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Z:\C - Relatórios\"/>
    </mc:Choice>
  </mc:AlternateContent>
  <xr:revisionPtr revIDLastSave="0" documentId="13_ncr:1_{A3C2CA09-3CA9-443B-930B-295A17FB5AE9}" xr6:coauthVersionLast="47" xr6:coauthVersionMax="47" xr10:uidLastSave="{00000000-0000-0000-0000-000000000000}"/>
  <bookViews>
    <workbookView xWindow="-108" yWindow="-108" windowWidth="23256" windowHeight="12456" tabRatio="649" xr2:uid="{9916F932-500B-4D0C-BC10-F376753C1D65}"/>
  </bookViews>
  <sheets>
    <sheet name="Resumo CC_gestores" sheetId="6" r:id="rId1"/>
    <sheet name="Resumo CC_corporativo" sheetId="18" r:id="rId2"/>
    <sheet name="Orçamento Excel" sheetId="14" r:id="rId3"/>
    <sheet name="Orçamento Acionista x Excel" sheetId="16" r:id="rId4"/>
    <sheet name="Conferência lançamentos" sheetId="17" r:id="rId5"/>
  </sheets>
  <definedNames>
    <definedName name="_xlnm.Print_Titles" localSheetId="4">'Conferência lançamentos'!$A:$C,'Conferência lançamentos'!$5:$7</definedName>
    <definedName name="_xlnm.Print_Titles" localSheetId="2">'Orçamento Excel'!$A:$C,'Orçamento Excel'!$5:$7</definedName>
    <definedName name="_xlnm.Print_Titles" localSheetId="1">'Resumo CC_corporativo'!#REF!,'Resumo CC_corporativo'!$1:$3</definedName>
    <definedName name="_xlnm.Print_Titles" localSheetId="0">'Resumo CC_gestores'!$A:$C,'Resumo CC_gestores'!$1:$3</definedName>
  </definedNames>
  <calcPr calcId="191029"/>
  <pivotCaches>
    <pivotCache cacheId="0" r:id="rId6"/>
    <pivotCache cacheId="159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L3" i="18" l="1"/>
  <c r="AK3" i="18"/>
  <c r="AI3" i="18"/>
  <c r="AH3" i="18"/>
  <c r="AF3" i="18"/>
  <c r="AE3" i="18"/>
  <c r="AC3" i="18"/>
  <c r="AB3" i="18"/>
  <c r="AK2" i="18"/>
  <c r="AH2" i="18"/>
  <c r="AE2" i="18"/>
  <c r="AB2" i="18"/>
  <c r="Z3" i="18"/>
  <c r="Y3" i="18"/>
  <c r="W3" i="18"/>
  <c r="V3" i="18"/>
  <c r="T3" i="18"/>
  <c r="S3" i="18"/>
  <c r="Q3" i="18"/>
  <c r="P3" i="18"/>
  <c r="Y2" i="18"/>
  <c r="V2" i="18"/>
  <c r="S2" i="18"/>
  <c r="P2" i="18"/>
  <c r="N3" i="18"/>
  <c r="M3" i="18"/>
  <c r="K3" i="18"/>
  <c r="J3" i="18"/>
  <c r="M2" i="18"/>
  <c r="J2" i="18"/>
  <c r="H3" i="18"/>
  <c r="G3" i="18"/>
  <c r="G2" i="18"/>
  <c r="AL3" i="6"/>
  <c r="AK3" i="6"/>
  <c r="AK2" i="6"/>
  <c r="AI3" i="6"/>
  <c r="AH3" i="6"/>
  <c r="AH2" i="6"/>
  <c r="AF3" i="6"/>
  <c r="AE3" i="6"/>
  <c r="AE2" i="6"/>
  <c r="AC3" i="6"/>
  <c r="AB3" i="6"/>
  <c r="AB2" i="6"/>
  <c r="Z3" i="6"/>
  <c r="Y3" i="6"/>
  <c r="Y2" i="6"/>
  <c r="W3" i="6"/>
  <c r="V3" i="6"/>
  <c r="V2" i="6"/>
  <c r="T3" i="6"/>
  <c r="S3" i="6"/>
  <c r="S2" i="6"/>
  <c r="Q3" i="6"/>
  <c r="P3" i="6"/>
  <c r="P2" i="6"/>
  <c r="N3" i="6"/>
  <c r="M3" i="6"/>
  <c r="M2" i="6"/>
  <c r="K3" i="6"/>
  <c r="J3" i="6"/>
  <c r="J2" i="6"/>
  <c r="H3" i="6"/>
  <c r="G3" i="6"/>
  <c r="G2" i="6"/>
  <c r="E3" i="18"/>
  <c r="D3" i="18"/>
  <c r="D2" i="18"/>
  <c r="AP5" i="17"/>
  <c r="AO5" i="17"/>
  <c r="AM5" i="17"/>
  <c r="AL5" i="17"/>
  <c r="AJ5" i="17"/>
  <c r="AI5" i="17"/>
  <c r="AG5" i="17"/>
  <c r="AF5" i="17"/>
  <c r="AO4" i="17"/>
  <c r="AL4" i="17"/>
  <c r="AI4" i="17"/>
  <c r="AF4" i="17"/>
  <c r="AD5" i="17"/>
  <c r="AC5" i="17"/>
  <c r="AA5" i="17"/>
  <c r="Z5" i="17"/>
  <c r="X5" i="17"/>
  <c r="W5" i="17"/>
  <c r="U5" i="17"/>
  <c r="T5" i="17"/>
  <c r="AC4" i="17"/>
  <c r="Z4" i="17"/>
  <c r="W4" i="17"/>
  <c r="T4" i="17"/>
  <c r="R5" i="17"/>
  <c r="Q5" i="17"/>
  <c r="Q4" i="17"/>
  <c r="O5" i="17"/>
  <c r="N5" i="17"/>
  <c r="N4" i="17"/>
  <c r="L5" i="17"/>
  <c r="K5" i="17"/>
  <c r="K4" i="17"/>
  <c r="I5" i="17"/>
  <c r="H5" i="17"/>
  <c r="H4" i="17"/>
  <c r="I5" i="16"/>
  <c r="J5" i="16" s="1"/>
  <c r="I6" i="16"/>
  <c r="J6" i="16" s="1"/>
  <c r="I7" i="16"/>
  <c r="J7" i="16" s="1"/>
  <c r="I8" i="16"/>
  <c r="J8" i="16" s="1"/>
  <c r="I9" i="16"/>
  <c r="J9" i="16" s="1"/>
  <c r="I10" i="16"/>
  <c r="J10" i="16" s="1"/>
  <c r="I11" i="16"/>
  <c r="J11" i="16" s="1"/>
  <c r="I12" i="16"/>
  <c r="J12" i="16" s="1"/>
  <c r="I13" i="16"/>
  <c r="J13" i="16" s="1"/>
  <c r="I14" i="16"/>
  <c r="J14" i="16" s="1"/>
  <c r="I15" i="16"/>
  <c r="J15" i="16" s="1"/>
  <c r="I16" i="16"/>
  <c r="J16" i="16" s="1"/>
  <c r="I17" i="16"/>
  <c r="J17" i="16" s="1"/>
  <c r="I18" i="16"/>
  <c r="J18" i="16" s="1"/>
  <c r="I19" i="16"/>
  <c r="J19" i="16" s="1"/>
  <c r="I20" i="16"/>
  <c r="J20" i="16" s="1"/>
  <c r="I21" i="16"/>
  <c r="J21" i="16" s="1"/>
  <c r="I22" i="16"/>
  <c r="J22" i="16" s="1"/>
  <c r="I23" i="16"/>
  <c r="J23" i="16" s="1"/>
  <c r="I24" i="16"/>
  <c r="J24" i="16" s="1"/>
  <c r="I25" i="16"/>
  <c r="J25" i="16" s="1"/>
  <c r="I26" i="16"/>
  <c r="J26" i="16" s="1"/>
  <c r="I27" i="16"/>
  <c r="J27" i="16" s="1"/>
  <c r="I28" i="16"/>
  <c r="J28" i="16" s="1"/>
  <c r="I29" i="16"/>
  <c r="J29" i="16" s="1"/>
  <c r="I30" i="16"/>
  <c r="J30" i="16" s="1"/>
  <c r="I31" i="16"/>
  <c r="J31" i="16" s="1"/>
  <c r="I32" i="16"/>
  <c r="J32" i="16" s="1"/>
  <c r="I33" i="16"/>
  <c r="J33" i="16" s="1"/>
  <c r="I34" i="16"/>
  <c r="J34" i="16" s="1"/>
  <c r="I35" i="16"/>
  <c r="J35" i="16" s="1"/>
  <c r="I36" i="16"/>
  <c r="J36" i="16" s="1"/>
  <c r="I37" i="16"/>
  <c r="J37" i="16" s="1"/>
  <c r="I38" i="16"/>
  <c r="J38" i="16" s="1"/>
  <c r="I39" i="16"/>
  <c r="J39" i="16" s="1"/>
  <c r="I40" i="16"/>
  <c r="J40" i="16" s="1"/>
  <c r="I41" i="16"/>
  <c r="J41" i="16" s="1"/>
  <c r="I42" i="16"/>
  <c r="J42" i="16" s="1"/>
  <c r="I43" i="16"/>
  <c r="J43" i="16" s="1"/>
  <c r="I44" i="16"/>
  <c r="J44" i="16" s="1"/>
  <c r="I45" i="16"/>
  <c r="J45" i="16" s="1"/>
  <c r="I46" i="16"/>
  <c r="J46" i="16" s="1"/>
  <c r="I47" i="16"/>
  <c r="J47" i="16" s="1"/>
  <c r="I48" i="16"/>
  <c r="J48" i="16" s="1"/>
  <c r="I49" i="16"/>
  <c r="J49" i="16" s="1"/>
  <c r="I50" i="16"/>
  <c r="J50" i="16" s="1"/>
  <c r="I51" i="16"/>
  <c r="J51" i="16" s="1"/>
  <c r="I52" i="16"/>
  <c r="J52" i="16" s="1"/>
  <c r="I53" i="16"/>
  <c r="J53" i="16" s="1"/>
  <c r="I54" i="16"/>
  <c r="J54" i="16" s="1"/>
  <c r="I55" i="16"/>
  <c r="J55" i="16" s="1"/>
  <c r="I56" i="16"/>
  <c r="J56" i="16" s="1"/>
  <c r="I57" i="16"/>
  <c r="J57" i="16" s="1"/>
  <c r="I58" i="16"/>
  <c r="J58" i="16" s="1"/>
  <c r="I59" i="16"/>
  <c r="J59" i="16" s="1"/>
  <c r="I60" i="16"/>
  <c r="J60" i="16" s="1"/>
  <c r="I61" i="16"/>
  <c r="J61" i="16" s="1"/>
  <c r="I62" i="16"/>
  <c r="J62" i="16" s="1"/>
  <c r="I63" i="16"/>
  <c r="J63" i="16" s="1"/>
  <c r="I64" i="16"/>
  <c r="J64" i="16" s="1"/>
  <c r="I65" i="16"/>
  <c r="J65" i="16" s="1"/>
  <c r="I66" i="16"/>
  <c r="J66" i="16" s="1"/>
  <c r="I67" i="16"/>
  <c r="J67" i="16" s="1"/>
  <c r="I68" i="16"/>
  <c r="J68" i="16" s="1"/>
  <c r="I69" i="16"/>
  <c r="J69" i="16" s="1"/>
  <c r="I70" i="16"/>
  <c r="J70" i="16" s="1"/>
  <c r="I71" i="16"/>
  <c r="J71" i="16" s="1"/>
  <c r="I72" i="16"/>
  <c r="J72" i="16" s="1"/>
  <c r="I73" i="16"/>
  <c r="J73" i="16" s="1"/>
  <c r="I74" i="16"/>
  <c r="J74" i="16" s="1"/>
  <c r="I75" i="16"/>
  <c r="J75" i="16" s="1"/>
  <c r="I76" i="16"/>
  <c r="J76" i="16" s="1"/>
  <c r="I77" i="16"/>
  <c r="J77" i="16" s="1"/>
  <c r="I78" i="16"/>
  <c r="J78" i="16" s="1"/>
  <c r="I79" i="16"/>
  <c r="J79" i="16" s="1"/>
  <c r="I80" i="16"/>
  <c r="J80" i="16" s="1"/>
  <c r="I81" i="16"/>
  <c r="J81" i="16" s="1"/>
  <c r="I82" i="16"/>
  <c r="J82" i="16" s="1"/>
  <c r="I83" i="16"/>
  <c r="J83" i="16" s="1"/>
  <c r="I84" i="16"/>
  <c r="J84" i="16" s="1"/>
  <c r="I85" i="16"/>
  <c r="J85" i="16" s="1"/>
  <c r="I86" i="16"/>
  <c r="J86" i="16" s="1"/>
  <c r="I87" i="16"/>
  <c r="J87" i="16" s="1"/>
  <c r="I88" i="16"/>
  <c r="J88" i="16" s="1"/>
  <c r="I89" i="16"/>
  <c r="J89" i="16" s="1"/>
  <c r="I90" i="16"/>
  <c r="J90" i="16" s="1"/>
  <c r="I91" i="16"/>
  <c r="J91" i="16" s="1"/>
  <c r="I92" i="16"/>
  <c r="J92" i="16" s="1"/>
  <c r="I93" i="16"/>
  <c r="J93" i="16" s="1"/>
  <c r="I94" i="16"/>
  <c r="J94" i="16" s="1"/>
  <c r="I95" i="16"/>
  <c r="J95" i="16" s="1"/>
  <c r="I96" i="16"/>
  <c r="J96" i="16" s="1"/>
  <c r="I97" i="16"/>
  <c r="J97" i="16" s="1"/>
  <c r="I98" i="16"/>
  <c r="J98" i="16" s="1"/>
  <c r="I99" i="16"/>
  <c r="J99" i="16" s="1"/>
  <c r="I100" i="16"/>
  <c r="J100" i="16" s="1"/>
  <c r="I101" i="16"/>
  <c r="J101" i="16" s="1"/>
  <c r="I102" i="16"/>
  <c r="J102" i="16" s="1"/>
  <c r="I103" i="16"/>
  <c r="J103" i="16" s="1"/>
  <c r="I104" i="16"/>
  <c r="J104" i="16" s="1"/>
  <c r="I105" i="16"/>
  <c r="J105" i="16" s="1"/>
  <c r="I106" i="16"/>
  <c r="J106" i="16" s="1"/>
  <c r="I107" i="16"/>
  <c r="J107" i="16" s="1"/>
  <c r="I108" i="16"/>
  <c r="J108" i="16" s="1"/>
  <c r="I109" i="16"/>
  <c r="J109" i="16" s="1"/>
  <c r="I110" i="16"/>
  <c r="J110" i="16" s="1"/>
  <c r="I111" i="16"/>
  <c r="J111" i="16" s="1"/>
  <c r="I112" i="16"/>
  <c r="J112" i="16" s="1"/>
  <c r="I113" i="16"/>
  <c r="J113" i="16" s="1"/>
  <c r="I114" i="16"/>
  <c r="J114" i="16" s="1"/>
  <c r="I115" i="16"/>
  <c r="J115" i="16" s="1"/>
  <c r="I116" i="16"/>
  <c r="J116" i="16" s="1"/>
  <c r="I117" i="16"/>
  <c r="J117" i="16" s="1"/>
  <c r="I118" i="16"/>
  <c r="J118" i="16" s="1"/>
  <c r="I119" i="16"/>
  <c r="J119" i="16" s="1"/>
  <c r="I120" i="16"/>
  <c r="J120" i="16" s="1"/>
  <c r="I121" i="16"/>
  <c r="J121" i="16" s="1"/>
  <c r="I122" i="16"/>
  <c r="J122" i="16" s="1"/>
  <c r="I123" i="16"/>
  <c r="J123" i="16" s="1"/>
  <c r="I124" i="16"/>
  <c r="J124" i="16" s="1"/>
  <c r="I125" i="16"/>
  <c r="J125" i="16" s="1"/>
  <c r="I126" i="16"/>
  <c r="J126" i="16" s="1"/>
  <c r="I127" i="16"/>
  <c r="J127" i="16" s="1"/>
  <c r="I128" i="16"/>
  <c r="J128" i="16" s="1"/>
  <c r="I129" i="16"/>
  <c r="J129" i="16" s="1"/>
  <c r="I130" i="16"/>
  <c r="J130" i="16" s="1"/>
  <c r="I131" i="16"/>
  <c r="J131" i="16" s="1"/>
  <c r="I132" i="16"/>
  <c r="J132" i="16" s="1"/>
  <c r="I133" i="16"/>
  <c r="J133" i="16" s="1"/>
  <c r="I134" i="16"/>
  <c r="J134" i="16" s="1"/>
  <c r="I135" i="16"/>
  <c r="J135" i="16" s="1"/>
  <c r="I136" i="16"/>
  <c r="J136" i="16" s="1"/>
  <c r="I137" i="16"/>
  <c r="J137" i="16" s="1"/>
  <c r="I138" i="16"/>
  <c r="J138" i="16" s="1"/>
  <c r="I139" i="16"/>
  <c r="J139" i="16" s="1"/>
  <c r="I140" i="16"/>
  <c r="J140" i="16" s="1"/>
  <c r="I141" i="16"/>
  <c r="J141" i="16" s="1"/>
  <c r="I142" i="16"/>
  <c r="J142" i="16" s="1"/>
  <c r="I143" i="16"/>
  <c r="J143" i="16" s="1"/>
  <c r="I144" i="16"/>
  <c r="J144" i="16" s="1"/>
  <c r="I145" i="16"/>
  <c r="J145" i="16" s="1"/>
  <c r="I146" i="16"/>
  <c r="J146" i="16" s="1"/>
  <c r="I147" i="16"/>
  <c r="J147" i="16" s="1"/>
  <c r="I148" i="16"/>
  <c r="J148" i="16" s="1"/>
  <c r="I149" i="16"/>
  <c r="J149" i="16" s="1"/>
  <c r="I150" i="16"/>
  <c r="J150" i="16" s="1"/>
  <c r="I151" i="16"/>
  <c r="J151" i="16" s="1"/>
  <c r="I152" i="16"/>
  <c r="J152" i="16" s="1"/>
  <c r="I153" i="16"/>
  <c r="J153" i="16" s="1"/>
  <c r="I154" i="16"/>
  <c r="J154" i="16" s="1"/>
  <c r="I155" i="16"/>
  <c r="J155" i="16" s="1"/>
  <c r="I156" i="16"/>
  <c r="J156" i="16" s="1"/>
  <c r="I157" i="16"/>
  <c r="J157" i="16" s="1"/>
  <c r="I158" i="16"/>
  <c r="J158" i="16" s="1"/>
  <c r="I159" i="16"/>
  <c r="J159" i="16" s="1"/>
  <c r="I160" i="16"/>
  <c r="J160" i="16" s="1"/>
  <c r="I161" i="16"/>
  <c r="J161" i="16" s="1"/>
  <c r="I162" i="16"/>
  <c r="J162" i="16" s="1"/>
  <c r="I163" i="16"/>
  <c r="J163" i="16" s="1"/>
  <c r="I164" i="16"/>
  <c r="J164" i="16" s="1"/>
  <c r="I165" i="16"/>
  <c r="J165" i="16" s="1"/>
  <c r="I166" i="16"/>
  <c r="J166" i="16" s="1"/>
  <c r="I167" i="16"/>
  <c r="J167" i="16" s="1"/>
  <c r="I168" i="16"/>
  <c r="J168" i="16" s="1"/>
  <c r="I4" i="16"/>
  <c r="J4" i="16" s="1"/>
  <c r="Q7" i="14"/>
  <c r="R7" i="14"/>
  <c r="S7" i="14"/>
  <c r="T7" i="14"/>
  <c r="T1" i="14"/>
  <c r="O2" i="14"/>
  <c r="S2" i="14"/>
  <c r="R2" i="14"/>
  <c r="K2" i="14"/>
  <c r="H2" i="14"/>
  <c r="Q2" i="14"/>
  <c r="N2" i="14"/>
  <c r="P2" i="14"/>
  <c r="I2" i="14"/>
  <c r="J2" i="14"/>
  <c r="M2" i="14"/>
  <c r="L2" i="14"/>
  <c r="J169" i="16" l="1"/>
  <c r="K132" i="16"/>
  <c r="H3" i="14"/>
  <c r="S3" i="14"/>
  <c r="R3" i="14"/>
  <c r="Q3" i="14"/>
  <c r="P3" i="14"/>
  <c r="O3" i="14"/>
  <c r="N3" i="14"/>
  <c r="M3" i="14"/>
  <c r="L3" i="14"/>
  <c r="K3" i="14"/>
  <c r="J3" i="14"/>
  <c r="I3" i="14"/>
  <c r="G7" i="14" l="1"/>
  <c r="H7" i="14"/>
  <c r="I7" i="14"/>
  <c r="J7" i="14"/>
  <c r="K7" i="14"/>
  <c r="L7" i="14"/>
  <c r="M7" i="14"/>
  <c r="N7" i="14"/>
  <c r="O7" i="14"/>
  <c r="P7" i="14"/>
  <c r="T2" i="14"/>
  <c r="T3" i="14" l="1"/>
  <c r="E3" i="6" l="1"/>
  <c r="D3" i="6"/>
  <c r="D2" i="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A3E6B1E-CED4-496A-987F-B72C64F13C02}" name="Consulta de MS Access Database" type="1" refreshedVersion="8" background="1" saveData="1">
    <dbPr connection="DSN=MS Access Database;DBQ=Z:\B - Consultas\Query_Resultado.accdb;DefaultDir=Z:\B - Consultas;DriverId=25;FIL=MS Access;MaxBufferSize=2048;PageTimeout=5;" command="SELECT Comparativo_Final.Empresa, Comparativo_Final.`Nome Fornecedor`, Comparativo_Final.Competencia, Comparativo_Final.Emissao, Comparativo_Final.Vencimento, Comparativo_Final.Documento, Comparativo_Final.Parcela, Comparativo_Final.`Tipo doc`, Comparativo_Final.Status, Comparativo_Final.Valor, Comparativo_Final.`Cod Categoria`, Comparativo_Final.`Novo Categoria`, Comparativo_Final.Comentario, Comparativo_Final.Repsonsável, Comparativo_Final.Classificação, Comparativo_Final.Tipo, Comparativo_Final.`Código Grupo`, Comparativo_Final.Grupo, Comparativo_Final.Codigo, Comparativo_Final.`Nome Centro de Custo`, Comparativo_Final.PARCIAL, Comparativo_Final.Trimestre, Comparativo_Final.`Novo N Grupo`, Comparativo_Final.`Novo Grupo`, Comparativo_Final.`Novo N Subgrupo`, Comparativo_Final.`Novo Subgrupo`_x000d__x000a_FROM `Z:\B - Consultas\Query_Resultado.accdb`.Comparativo_Final Comparativo_Final"/>
  </connection>
</connections>
</file>

<file path=xl/sharedStrings.xml><?xml version="1.0" encoding="utf-8"?>
<sst xmlns="http://schemas.openxmlformats.org/spreadsheetml/2006/main" count="1927" uniqueCount="250">
  <si>
    <t>Cod Categoria</t>
  </si>
  <si>
    <t>Total Geral</t>
  </si>
  <si>
    <t>Novo Categoria</t>
  </si>
  <si>
    <t>OUTRAS DESPESAS ADMINISTRATIVAS</t>
  </si>
  <si>
    <t>Tipo</t>
  </si>
  <si>
    <t>Orçado</t>
  </si>
  <si>
    <t>Realizado</t>
  </si>
  <si>
    <t>Soma de Valor</t>
  </si>
  <si>
    <t>Competencia</t>
  </si>
  <si>
    <t>Comparativo Orçado x Realizado</t>
  </si>
  <si>
    <t>Saldo</t>
  </si>
  <si>
    <t>Ccusto</t>
  </si>
  <si>
    <t>Categoria</t>
  </si>
  <si>
    <t>FORMAÇÃO E TREINAMENTO</t>
  </si>
  <si>
    <t>Vendas</t>
  </si>
  <si>
    <t>META GRUPO URBAM</t>
  </si>
  <si>
    <t>SOFTWARE</t>
  </si>
  <si>
    <t>REEMBOLSO - FUNCIONÁRIOS</t>
  </si>
  <si>
    <t>Trimestre</t>
  </si>
  <si>
    <t>Patrimônio</t>
  </si>
  <si>
    <t>CUSTO ESTAÇÃO DE TRATAMENTO DE ESGOTO - ETE</t>
  </si>
  <si>
    <t>OUTROS CUSTOS</t>
  </si>
  <si>
    <t>ALUGUEL DE IMOVEL</t>
  </si>
  <si>
    <t>IPTU / TAXA DE INCÊNDIO</t>
  </si>
  <si>
    <t>CONDOMÍNIO</t>
  </si>
  <si>
    <t>ÁGUA E ESGOTO</t>
  </si>
  <si>
    <t>ENERGIA ELÉTRICA</t>
  </si>
  <si>
    <t>MATERIAL DE HIGIENE E LIMPEZA</t>
  </si>
  <si>
    <t>MATERIAL DE USO E CONSUMO</t>
  </si>
  <si>
    <t>MANUTENÇÃO PREDIAL</t>
  </si>
  <si>
    <t>Fábrica Cntr</t>
  </si>
  <si>
    <t>DIÁRIA</t>
  </si>
  <si>
    <t>MANUTENÇÃO DE CNTR 240 L</t>
  </si>
  <si>
    <t>MATÉRIA PRIMA POLIETILENO</t>
  </si>
  <si>
    <t>RODÍZIOS</t>
  </si>
  <si>
    <t>GLP</t>
  </si>
  <si>
    <t>MANUTENÇÃO EQUIPAMENTOS CNTR</t>
  </si>
  <si>
    <t>GÁS, SOLDA - SERRALHERIA E MANUTENÇÃO</t>
  </si>
  <si>
    <t>EQUIPTO DE PROTECAO INDIVIDUAL</t>
  </si>
  <si>
    <t>UNIFORME</t>
  </si>
  <si>
    <t>TELEFONIA E INTERNET</t>
  </si>
  <si>
    <t>SERVIÇÕS PRESTADOS POR TERCEIROS</t>
  </si>
  <si>
    <t>VIGILÂNCIA</t>
  </si>
  <si>
    <t>MATERIAL DE ESCRITÓRIO</t>
  </si>
  <si>
    <t>MATERIAL DE INFORMÁTICA</t>
  </si>
  <si>
    <t>FERRAMENTAS, MAQUINAS E EQUIPAMENTOS</t>
  </si>
  <si>
    <t>AQUISIÇÃO MÁQUINAS E EQUIPAMENTOS</t>
  </si>
  <si>
    <t>Jurídico</t>
  </si>
  <si>
    <t>AVARIAS E SINISTROS</t>
  </si>
  <si>
    <t>HONORÁRIO ADVOCATÍCIO</t>
  </si>
  <si>
    <t>DESPACHANTE</t>
  </si>
  <si>
    <t>DESPESAS POSTAIS</t>
  </si>
  <si>
    <t>CARTÓRIO</t>
  </si>
  <si>
    <t>DESPESAS LEGAIS E JUDICIAIS</t>
  </si>
  <si>
    <t>MARKETING</t>
  </si>
  <si>
    <t>ANÚNCIO E PUBLICAÇÃO</t>
  </si>
  <si>
    <t>Corporativo</t>
  </si>
  <si>
    <t>LOCAÇÃO DE VEÍCULO</t>
  </si>
  <si>
    <t>DESCARGA - EXTRAORDINÁRIO</t>
  </si>
  <si>
    <t>SERVIÇO DE CO-PROCESSAMENTO - INFECTANTE</t>
  </si>
  <si>
    <t>CAIXA ESTACIONÁRIA</t>
  </si>
  <si>
    <t>LICENÇAS E ANUIDADES</t>
  </si>
  <si>
    <t>SEGURANÇA E VIGILÂNCIA - DAS</t>
  </si>
  <si>
    <t>SERVICO PRESTADO - PJ</t>
  </si>
  <si>
    <t>Relacionamento</t>
  </si>
  <si>
    <t>MANUTENÇÃO DE COMPACTADOR</t>
  </si>
  <si>
    <t>CONTAINER - 1.2 litros</t>
  </si>
  <si>
    <t>CAIXA DE 5 M3</t>
  </si>
  <si>
    <t>ENDOMARKETING</t>
  </si>
  <si>
    <t>BRINDES</t>
  </si>
  <si>
    <t>Oficina</t>
  </si>
  <si>
    <t>COMBUSTÍVEL - GASOLINA</t>
  </si>
  <si>
    <t>MULTA DE VEÍCULO / INFRAÇÃO</t>
  </si>
  <si>
    <t>TACÓGRAFO</t>
  </si>
  <si>
    <t>MANUTENÇÃO DE VEÍCULOS</t>
  </si>
  <si>
    <t>PNEU NOVO</t>
  </si>
  <si>
    <t>GRAXA E LUBRIFICANTE</t>
  </si>
  <si>
    <t>ENVELOPAMENTO</t>
  </si>
  <si>
    <t>PNEU RECAPADO</t>
  </si>
  <si>
    <t>BORRACHARIA</t>
  </si>
  <si>
    <t>REBOQUE</t>
  </si>
  <si>
    <t>Gerência Técnica</t>
  </si>
  <si>
    <t>Marketing</t>
  </si>
  <si>
    <t>ALUGUEL DE EQUIPAMENTOS</t>
  </si>
  <si>
    <t>Departamento Pessoal</t>
  </si>
  <si>
    <t>CONSULTORIA CONTÁBIL E TRIBUTÁRIA</t>
  </si>
  <si>
    <t>Financeiro</t>
  </si>
  <si>
    <t>Atendimento</t>
  </si>
  <si>
    <t>Operacional</t>
  </si>
  <si>
    <t>MONITORAMENTO DE VEÍCULO</t>
  </si>
  <si>
    <t>PEDÁGIO / ESTACIONAMENTO</t>
  </si>
  <si>
    <t>Operacional Adm</t>
  </si>
  <si>
    <t>COMBUSTÍVEL - DIESEL</t>
  </si>
  <si>
    <t>COMBUSTÍVEL - GNV</t>
  </si>
  <si>
    <t>Manifesto</t>
  </si>
  <si>
    <t>Controladoria</t>
  </si>
  <si>
    <t>SEGURO DE VEÍCULO</t>
  </si>
  <si>
    <t>Tecnologia da Informação</t>
  </si>
  <si>
    <t>WPC</t>
  </si>
  <si>
    <t>COMPUTADORES E PERIFÉRICOS</t>
  </si>
  <si>
    <t>Diretoria</t>
  </si>
  <si>
    <t>REEMBOLSO - DIRETORIA</t>
  </si>
  <si>
    <t>OUTRAS DESPESAS - DIRETORIA</t>
  </si>
  <si>
    <t>Segurança</t>
  </si>
  <si>
    <t>SEGURANÇA E VIGILÂNCIA</t>
  </si>
  <si>
    <t>Compras</t>
  </si>
  <si>
    <t>MOTOBOY</t>
  </si>
  <si>
    <t>Cobrança</t>
  </si>
  <si>
    <t>Faturamento</t>
  </si>
  <si>
    <t>Recursos Humanos</t>
  </si>
  <si>
    <t>Qualidade e Processos</t>
  </si>
  <si>
    <t>Caçamba Solidária</t>
  </si>
  <si>
    <t>Lavanderia</t>
  </si>
  <si>
    <t>LAVANDERIA</t>
  </si>
  <si>
    <t>Segurança do Trabalho</t>
  </si>
  <si>
    <t>Lavagem</t>
  </si>
  <si>
    <t>BENFEITORIA EM IMOVEL DE TERCEIRO</t>
  </si>
  <si>
    <t>Reforma Linha Amarela</t>
  </si>
  <si>
    <t>MÓVEIS E UTENSÍLIOS</t>
  </si>
  <si>
    <t>MATERIAL DIVERSO FABRICACAO CNTR</t>
  </si>
  <si>
    <t>IPVA / GRT / EMPLACAMENTO</t>
  </si>
  <si>
    <t>DESCARGA - INERTE</t>
  </si>
  <si>
    <t>DESCARGA - ORGÂNICO</t>
  </si>
  <si>
    <t>DESCARGA - QUÍMICO</t>
  </si>
  <si>
    <t>MANUTENÇÃODE CNTR 1.2 L</t>
  </si>
  <si>
    <t>LOCAÇÃO DE EQUIPAMENTOS</t>
  </si>
  <si>
    <t>SERVIÇO GRÁFICO</t>
  </si>
  <si>
    <t>Reforma Centro</t>
  </si>
  <si>
    <t>01/01/2025 Total</t>
  </si>
  <si>
    <t>MULTA COMLURB</t>
  </si>
  <si>
    <t>CAIXA DE 30 M3</t>
  </si>
  <si>
    <t>AUTOMATIZAÇÃO (DESENV E IMPLANTAÇÃO)</t>
  </si>
  <si>
    <t>Almoxarifado</t>
  </si>
  <si>
    <t>Interno</t>
  </si>
  <si>
    <t>Sede</t>
  </si>
  <si>
    <t>Serralheria</t>
  </si>
  <si>
    <t>Sócio 1</t>
  </si>
  <si>
    <t>Multiplan</t>
  </si>
  <si>
    <t>JUROS E MULTAS</t>
  </si>
  <si>
    <t>COMBUSTÍVEL - ARLA</t>
  </si>
  <si>
    <t>DIÁRIA PX</t>
  </si>
  <si>
    <t>SALÁRIO</t>
  </si>
  <si>
    <t>FÉRIAS</t>
  </si>
  <si>
    <t>AUXÍLIO TRANSPORTE</t>
  </si>
  <si>
    <t>AUXÍLIO REFEIÇÃO/ALIMENTAÇÃO</t>
  </si>
  <si>
    <t>SALÁRIO - PJ</t>
  </si>
  <si>
    <t>ASSISTÊNCIA ODONTOLÓGICA</t>
  </si>
  <si>
    <t>EXTRAORDINÁRIO</t>
  </si>
  <si>
    <t>ISS</t>
  </si>
  <si>
    <t>PIS</t>
  </si>
  <si>
    <t>COFINS</t>
  </si>
  <si>
    <t>PENSÃO ALIMENTÍCIA</t>
  </si>
  <si>
    <t>INDENIZAÇÕES E AVISO PRÉVIO</t>
  </si>
  <si>
    <t>13º SALÁRIO</t>
  </si>
  <si>
    <t>INSS</t>
  </si>
  <si>
    <t>FGTS</t>
  </si>
  <si>
    <t>DAS (REF. FOLHA)</t>
  </si>
  <si>
    <t>FGTS - MULTA RESCISÓRIA</t>
  </si>
  <si>
    <t>IRRF 0561</t>
  </si>
  <si>
    <t>ASSISTÊNCIA MÉDICA</t>
  </si>
  <si>
    <t>CESTA BÁSICA</t>
  </si>
  <si>
    <t>EXAME MÉDICO</t>
  </si>
  <si>
    <t>TARIFA BANCÁRIA</t>
  </si>
  <si>
    <t>IOF</t>
  </si>
  <si>
    <t>JUROS - CONTA GARANTIDA</t>
  </si>
  <si>
    <t>RENTABILIDADE</t>
  </si>
  <si>
    <t>SINDICATOS</t>
  </si>
  <si>
    <t>IRPJ</t>
  </si>
  <si>
    <t>CSLL</t>
  </si>
  <si>
    <t>ISS (Parcelamento)</t>
  </si>
  <si>
    <t>FEDERAIS (Parcelamento)</t>
  </si>
  <si>
    <t>PIS / COFINS / IRRF (Parcelamento)</t>
  </si>
  <si>
    <t>DAS (Parcelamento)</t>
  </si>
  <si>
    <t>EMPRÉSTIMO ITAU</t>
  </si>
  <si>
    <t>CDC - ITAÚ</t>
  </si>
  <si>
    <t>CONSÓRCIO</t>
  </si>
  <si>
    <t>VEÍCULOS</t>
  </si>
  <si>
    <t>COMPRA DE CARTEIRA</t>
  </si>
  <si>
    <t>COMPRA DE PARTICIPAÇÃO SOCIETÁRIA</t>
  </si>
  <si>
    <t>RETIRADA SÓCIO (Ludo)</t>
  </si>
  <si>
    <t>COLIGADAS - ENTRADAS</t>
  </si>
  <si>
    <t>COLIGADAS - SAÍDAS</t>
  </si>
  <si>
    <t>COMISSÃO</t>
  </si>
  <si>
    <t>SALÁRIO - DIRETORIA</t>
  </si>
  <si>
    <t>ASSISTÊNCIA MÉDICA - DIRETORIA</t>
  </si>
  <si>
    <t>DESPESAS SÓCIOS (Eduardo)</t>
  </si>
  <si>
    <t>RETIRADA SÓCIO (Eduardo)</t>
  </si>
  <si>
    <t>PARCIAL</t>
  </si>
  <si>
    <t>NÃO</t>
  </si>
  <si>
    <t>SIM</t>
  </si>
  <si>
    <t>Novo N Grupo</t>
  </si>
  <si>
    <t>Novo Grupo</t>
  </si>
  <si>
    <t>Novo N Subgrupo</t>
  </si>
  <si>
    <t>Novo Subgrupo</t>
  </si>
  <si>
    <t>GASTOS DIVERSOS</t>
  </si>
  <si>
    <t>TERCEIROS</t>
  </si>
  <si>
    <t>INSTALAÇÃO</t>
  </si>
  <si>
    <t>Orçamento</t>
  </si>
  <si>
    <t>(Tudo)</t>
  </si>
  <si>
    <t>Aprovado</t>
  </si>
  <si>
    <t>Diferença</t>
  </si>
  <si>
    <t>PESSOAL</t>
  </si>
  <si>
    <t>RECEITA</t>
  </si>
  <si>
    <t>DEDUÇÕES DA RECEITA</t>
  </si>
  <si>
    <t>OPERAÇÃO</t>
  </si>
  <si>
    <t>IMPOSTOS</t>
  </si>
  <si>
    <t>PARCELAMENTOS</t>
  </si>
  <si>
    <t>EMPRÉSTIMO / CAPITAL DE GIRO</t>
  </si>
  <si>
    <t>LEASING / CDC / CONSÓRCIO</t>
  </si>
  <si>
    <t>CAPEX</t>
  </si>
  <si>
    <t>OUTRAS SAÍDAS</t>
  </si>
  <si>
    <t>INVESTIMENTOS</t>
  </si>
  <si>
    <t>SERVIÇOS PRESTADOS</t>
  </si>
  <si>
    <t>IMPOSTOS DIRETOS</t>
  </si>
  <si>
    <t>ENCARGOS SOCIAIS</t>
  </si>
  <si>
    <t>BENEFÍCIOS</t>
  </si>
  <si>
    <t>FROTA</t>
  </si>
  <si>
    <t>TRATAMENTO</t>
  </si>
  <si>
    <t>EQUIPAMENTOS</t>
  </si>
  <si>
    <t>DESPESAS FINANCEIRAS</t>
  </si>
  <si>
    <t>OUTRAS DESPESAS</t>
  </si>
  <si>
    <t>PARCELAMENTOS IMPOSTOS</t>
  </si>
  <si>
    <t>OUTRAS SAÍDAS SÓCIOS</t>
  </si>
  <si>
    <t>2025</t>
  </si>
  <si>
    <t>ód Categ.</t>
  </si>
  <si>
    <t>Soma de 2025</t>
  </si>
  <si>
    <t>Total</t>
  </si>
  <si>
    <t>APROVADO</t>
  </si>
  <si>
    <t>EXCEL</t>
  </si>
  <si>
    <t>DIFERENÇA</t>
  </si>
  <si>
    <t>RETIRADA DE SÓCIOS</t>
  </si>
  <si>
    <t>INTERNO</t>
  </si>
  <si>
    <t>(vazio)</t>
  </si>
  <si>
    <t>01/02/2025 Total</t>
  </si>
  <si>
    <t>01/03/2025 Total</t>
  </si>
  <si>
    <t>01/04/2025 Total</t>
  </si>
  <si>
    <t>01/05/2025 Total</t>
  </si>
  <si>
    <t>01/06/2025 Total</t>
  </si>
  <si>
    <t>01/07/2025 Total</t>
  </si>
  <si>
    <t>01/08/2025 Total</t>
  </si>
  <si>
    <t>01/09/2025 Total</t>
  </si>
  <si>
    <t>01/10/2025 Total</t>
  </si>
  <si>
    <t>01/11/2025 Total</t>
  </si>
  <si>
    <t>01/12/2025 Total</t>
  </si>
  <si>
    <t>Dif</t>
  </si>
  <si>
    <t>HISTÓRICO</t>
  </si>
  <si>
    <t>MAQUINAS E EQUIPAMENTOS</t>
  </si>
  <si>
    <t>OUTRAS RECEITAS ADMINISTRATIVAS</t>
  </si>
  <si>
    <t>ISS - OUTROS MUNICÍPIOS</t>
  </si>
  <si>
    <t>Central de Inteligência Operacional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</si>
</sst>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-* #,##0.00_-;\-* #,##0.00_-;_-* &quot;-&quot;??_-;_-@_-"/>
    <numFmt numFmtId="164" formatCode="#,##0_ ;[Red]\-#,##0\ "/>
    <numFmt numFmtId="165" formatCode="mmmm/yy"/>
    <numFmt numFmtId="166" formatCode="[$-416]mmm\-yy;@"/>
    <numFmt numFmtId="167" formatCode="#,##0.00_ ;[Red]\-#,##0.00\ "/>
    <numFmt numFmtId="168" formatCode="mm/yy"/>
  </numFmts>
  <fonts count="9" x14ac:knownFonts="1">
    <font>
      <sz val="11"/>
      <color theme="1"/>
      <name val="Aptos Narrow"/>
      <family val="2"/>
      <scheme val="minor"/>
    </font>
    <font>
      <b/>
      <sz val="16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b/>
      <sz val="16"/>
      <color rgb="FF00B05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0"/>
      <color theme="0"/>
      <name val="Aptos Narrow"/>
      <family val="2"/>
      <scheme val="minor"/>
    </font>
    <font>
      <b/>
      <sz val="11"/>
      <name val="Aptos Narrow"/>
      <family val="2"/>
      <scheme val="minor"/>
    </font>
    <font>
      <b/>
      <i/>
      <sz val="11"/>
      <color rgb="FF0070C0"/>
      <name val="Aptos Narrow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1C597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79998168889431442"/>
        <bgColor indexed="64"/>
      </patternFill>
    </fill>
  </fills>
  <borders count="6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43" fontId="5" fillId="0" borderId="0" applyFont="0" applyFill="0" applyBorder="0" applyAlignment="0" applyProtection="0"/>
  </cellStyleXfs>
  <cellXfs count="44">
    <xf numFmtId="0" fontId="0" fillId="0" borderId="0" xfId="0"/>
    <xf numFmtId="0" fontId="0" fillId="0" borderId="0" xfId="0" pivotButton="1"/>
    <xf numFmtId="14" fontId="0" fillId="0" borderId="0" xfId="0" applyNumberFormat="1"/>
    <xf numFmtId="164" fontId="0" fillId="0" borderId="0" xfId="0" applyNumberFormat="1"/>
    <xf numFmtId="0" fontId="0" fillId="2" borderId="0" xfId="0" applyFill="1"/>
    <xf numFmtId="164" fontId="0" fillId="2" borderId="0" xfId="0" applyNumberFormat="1" applyFill="1"/>
    <xf numFmtId="0" fontId="1" fillId="0" borderId="0" xfId="0" applyFont="1"/>
    <xf numFmtId="0" fontId="3" fillId="0" borderId="0" xfId="0" applyFont="1"/>
    <xf numFmtId="0" fontId="2" fillId="3" borderId="1" xfId="0" applyFont="1" applyFill="1" applyBorder="1" applyAlignment="1">
      <alignment horizontal="center"/>
    </xf>
    <xf numFmtId="165" fontId="2" fillId="3" borderId="2" xfId="0" applyNumberFormat="1" applyFont="1" applyFill="1" applyBorder="1" applyAlignment="1">
      <alignment horizontal="center"/>
    </xf>
    <xf numFmtId="0" fontId="4" fillId="4" borderId="0" xfId="0" applyFont="1" applyFill="1"/>
    <xf numFmtId="0" fontId="0" fillId="5" borderId="0" xfId="0" applyFill="1"/>
    <xf numFmtId="164" fontId="0" fillId="0" borderId="5" xfId="1" applyNumberFormat="1" applyFont="1" applyBorder="1"/>
    <xf numFmtId="164" fontId="4" fillId="0" borderId="0" xfId="0" applyNumberFormat="1" applyFont="1"/>
    <xf numFmtId="0" fontId="4" fillId="0" borderId="0" xfId="0" applyFont="1" applyAlignment="1">
      <alignment horizontal="right"/>
    </xf>
    <xf numFmtId="0" fontId="0" fillId="0" borderId="0" xfId="0" applyAlignment="1">
      <alignment horizontal="left"/>
    </xf>
    <xf numFmtId="0" fontId="0" fillId="6" borderId="0" xfId="0" applyFill="1"/>
    <xf numFmtId="164" fontId="0" fillId="7" borderId="0" xfId="0" applyNumberFormat="1" applyFill="1"/>
    <xf numFmtId="166" fontId="6" fillId="8" borderId="5" xfId="0" applyNumberFormat="1" applyFont="1" applyFill="1" applyBorder="1" applyAlignment="1">
      <alignment horizontal="center"/>
    </xf>
    <xf numFmtId="0" fontId="7" fillId="4" borderId="0" xfId="0" applyFont="1" applyFill="1"/>
    <xf numFmtId="0" fontId="8" fillId="0" borderId="0" xfId="0" applyFont="1"/>
    <xf numFmtId="164" fontId="0" fillId="0" borderId="0" xfId="0" applyNumberFormat="1" applyAlignment="1">
      <alignment horizontal="right"/>
    </xf>
    <xf numFmtId="164" fontId="6" fillId="8" borderId="5" xfId="0" applyNumberFormat="1" applyFont="1" applyFill="1" applyBorder="1" applyAlignment="1">
      <alignment horizontal="right"/>
    </xf>
    <xf numFmtId="164" fontId="7" fillId="4" borderId="0" xfId="0" applyNumberFormat="1" applyFont="1" applyFill="1" applyAlignment="1">
      <alignment horizontal="right"/>
    </xf>
    <xf numFmtId="164" fontId="0" fillId="5" borderId="0" xfId="0" applyNumberFormat="1" applyFill="1" applyAlignment="1">
      <alignment horizontal="right"/>
    </xf>
    <xf numFmtId="164" fontId="8" fillId="0" borderId="0" xfId="0" applyNumberFormat="1" applyFont="1" applyAlignment="1">
      <alignment horizontal="right"/>
    </xf>
    <xf numFmtId="167" fontId="0" fillId="0" borderId="0" xfId="0" applyNumberFormat="1"/>
    <xf numFmtId="167" fontId="0" fillId="7" borderId="0" xfId="0" applyNumberFormat="1" applyFill="1"/>
    <xf numFmtId="0" fontId="2" fillId="3" borderId="0" xfId="0" applyFont="1" applyFill="1" applyAlignment="1">
      <alignment horizontal="center"/>
    </xf>
    <xf numFmtId="167" fontId="0" fillId="9" borderId="0" xfId="0" applyNumberFormat="1" applyFill="1"/>
    <xf numFmtId="167" fontId="0" fillId="10" borderId="0" xfId="0" applyNumberFormat="1" applyFill="1"/>
    <xf numFmtId="167" fontId="0" fillId="11" borderId="0" xfId="0" applyNumberFormat="1" applyFill="1"/>
    <xf numFmtId="167" fontId="4" fillId="0" borderId="0" xfId="0" applyNumberFormat="1" applyFont="1"/>
    <xf numFmtId="164" fontId="0" fillId="0" borderId="0" xfId="1" applyNumberFormat="1" applyFont="1" applyBorder="1"/>
    <xf numFmtId="165" fontId="2" fillId="0" borderId="0" xfId="0" applyNumberFormat="1" applyFont="1" applyAlignment="1">
      <alignment horizontal="center"/>
    </xf>
    <xf numFmtId="0" fontId="2" fillId="3" borderId="2" xfId="0" applyFont="1" applyFill="1" applyBorder="1" applyAlignment="1">
      <alignment horizontal="center"/>
    </xf>
    <xf numFmtId="0" fontId="2" fillId="3" borderId="4" xfId="0" applyFont="1" applyFill="1" applyBorder="1" applyAlignment="1">
      <alignment horizontal="center"/>
    </xf>
    <xf numFmtId="0" fontId="2" fillId="3" borderId="3" xfId="0" applyFont="1" applyFill="1" applyBorder="1" applyAlignment="1">
      <alignment horizontal="center"/>
    </xf>
    <xf numFmtId="165" fontId="2" fillId="3" borderId="2" xfId="0" applyNumberFormat="1" applyFont="1" applyFill="1" applyBorder="1" applyAlignment="1">
      <alignment horizontal="center"/>
    </xf>
    <xf numFmtId="165" fontId="2" fillId="3" borderId="4" xfId="0" applyNumberFormat="1" applyFont="1" applyFill="1" applyBorder="1" applyAlignment="1">
      <alignment horizontal="center"/>
    </xf>
    <xf numFmtId="165" fontId="2" fillId="3" borderId="3" xfId="0" applyNumberFormat="1" applyFont="1" applyFill="1" applyBorder="1" applyAlignment="1">
      <alignment horizontal="center"/>
    </xf>
    <xf numFmtId="168" fontId="2" fillId="3" borderId="1" xfId="0" applyNumberFormat="1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 applyFill="1"/>
  </cellXfs>
  <cellStyles count="2">
    <cellStyle name="Normal" xfId="0" builtinId="0"/>
    <cellStyle name="Vírgula" xfId="1" builtinId="3"/>
  </cellStyles>
  <dxfs count="48">
    <dxf>
      <fill>
        <patternFill patternType="solid">
          <bgColor theme="9" tint="0.59999389629810485"/>
        </patternFill>
      </fill>
    </dxf>
    <dxf>
      <numFmt numFmtId="164" formatCode="#,##0_ ;[Red]\-#,##0\ "/>
    </dxf>
    <dxf>
      <fill>
        <patternFill>
          <bgColor theme="9" tint="0.79998168889431442"/>
        </patternFill>
      </fill>
    </dxf>
    <dxf>
      <fill>
        <patternFill patternType="none">
          <bgColor auto="1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9" tint="0.59999389629810485"/>
        </patternFill>
      </fill>
    </dxf>
    <dxf>
      <numFmt numFmtId="164" formatCode="#,##0_ ;[Red]\-#,##0\ "/>
    </dxf>
    <dxf>
      <fill>
        <patternFill>
          <bgColor theme="9" tint="0.79998168889431442"/>
        </patternFill>
      </fill>
    </dxf>
    <dxf>
      <fill>
        <patternFill patternType="none">
          <bgColor auto="1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9" tint="0.59999389629810485"/>
        </patternFill>
      </fill>
    </dxf>
    <dxf>
      <numFmt numFmtId="164" formatCode="#,##0_ ;[Red]\-#,##0\ "/>
    </dxf>
    <dxf>
      <fill>
        <patternFill>
          <bgColor theme="9" tint="0.79998168889431442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4.9989318521683403E-2"/>
        </patternFill>
      </fill>
    </dxf>
    <dxf>
      <font>
        <b/>
      </font>
    </dxf>
    <dxf>
      <fill>
        <patternFill>
          <bgColor theme="0" tint="-0.14999847407452621"/>
        </patternFill>
      </fill>
    </dxf>
    <dxf>
      <fill>
        <patternFill patternType="solid">
          <bgColor theme="9" tint="0.59999389629810485"/>
        </patternFill>
      </fill>
    </dxf>
    <dxf>
      <numFmt numFmtId="164" formatCode="#,##0_ ;[Red]\-#,##0\ "/>
    </dxf>
    <dxf>
      <fill>
        <patternFill>
          <bgColor theme="9" tint="0.79998168889431442"/>
        </patternFill>
      </fill>
    </dxf>
    <dxf>
      <fill>
        <patternFill patternType="none">
          <bgColor auto="1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0" tint="-0.249977111117893"/>
        </patternFill>
      </fill>
    </dxf>
    <dxf>
      <fill>
        <patternFill patternType="none">
          <bgColor auto="1"/>
        </patternFill>
      </fill>
    </dxf>
    <dxf>
      <fill>
        <patternFill>
          <bgColor theme="9" tint="0.79998168889431442"/>
        </patternFill>
      </fill>
    </dxf>
    <dxf>
      <numFmt numFmtId="164" formatCode="#,##0_ ;[Red]\-#,##0\ "/>
    </dxf>
    <dxf>
      <fill>
        <patternFill patternType="solid">
          <bgColor theme="9" tint="0.59999389629810485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0" tint="-0.249977111117893"/>
        </patternFill>
      </fill>
    </dxf>
    <dxf>
      <fill>
        <patternFill patternType="none">
          <bgColor auto="1"/>
        </patternFill>
      </fill>
    </dxf>
    <dxf>
      <fill>
        <patternFill>
          <bgColor theme="9" tint="0.79998168889431442"/>
        </patternFill>
      </fill>
    </dxf>
    <dxf>
      <numFmt numFmtId="164" formatCode="#,##0_ ;[Red]\-#,##0\ "/>
    </dxf>
    <dxf>
      <fill>
        <patternFill patternType="solid">
          <bgColor theme="9" tint="0.59999389629810485"/>
        </patternFill>
      </fill>
    </dxf>
    <dxf>
      <fill>
        <patternFill>
          <bgColor theme="0" tint="-0.14999847407452621"/>
        </patternFill>
      </fill>
    </dxf>
    <dxf>
      <font>
        <b/>
      </font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0.249977111117893"/>
        </patternFill>
      </fill>
    </dxf>
    <dxf>
      <fill>
        <patternFill>
          <bgColor theme="9" tint="0.79998168889431442"/>
        </patternFill>
      </fill>
    </dxf>
    <dxf>
      <numFmt numFmtId="164" formatCode="#,##0_ ;[Red]\-#,##0\ "/>
    </dxf>
    <dxf>
      <fill>
        <patternFill patternType="solid">
          <bgColor theme="9" tint="0.59999389629810485"/>
        </patternFill>
      </fill>
    </dxf>
    <dxf>
      <fill>
        <patternFill patternType="solid">
          <bgColor theme="0" tint="-0.249977111117893"/>
        </patternFill>
      </fill>
    </dxf>
    <dxf>
      <fill>
        <patternFill patternType="none">
          <bgColor auto="1"/>
        </patternFill>
      </fill>
    </dxf>
    <dxf>
      <fill>
        <patternFill>
          <bgColor theme="9" tint="0.79998168889431442"/>
        </patternFill>
      </fill>
    </dxf>
    <dxf>
      <numFmt numFmtId="164" formatCode="#,##0_ ;[Red]\-#,##0\ "/>
    </dxf>
    <dxf>
      <fill>
        <patternFill patternType="solid">
          <bgColor theme="9" tint="0.599993896298104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tônio Bernado" refreshedDate="45673.658650231482" missingItemsLimit="0" createdVersion="8" refreshedVersion="8" minRefreshableVersion="3" recordCount="269" xr:uid="{4CEAE4D9-6DE7-41EB-A43E-C8907342B626}">
  <cacheSource type="worksheet">
    <worksheetSource ref="A1:B1048576" sheet="Orçamento Acionista x Excel"/>
  </cacheSource>
  <cacheFields count="2">
    <cacheField name="ód Categ." numFmtId="0">
      <sharedItems containsString="0" containsBlank="1" containsNumber="1" containsInteger="1" minValue="101101" maxValue="602102" count="166">
        <m/>
        <n v="101101"/>
        <n v="201101"/>
        <n v="201102"/>
        <n v="201103"/>
        <n v="201104"/>
        <n v="201105"/>
        <n v="301101"/>
        <n v="301102"/>
        <n v="301103"/>
        <n v="301104"/>
        <n v="301105"/>
        <n v="301106"/>
        <n v="301107"/>
        <n v="301108"/>
        <n v="301109"/>
        <n v="301110"/>
        <n v="301111"/>
        <n v="301201"/>
        <n v="301202"/>
        <n v="301203"/>
        <n v="301204"/>
        <n v="301205"/>
        <n v="301301"/>
        <n v="301302"/>
        <n v="301303"/>
        <n v="301304"/>
        <n v="301305"/>
        <n v="301306"/>
        <n v="301307"/>
        <n v="301308"/>
        <n v="301309"/>
        <n v="302101"/>
        <n v="302102"/>
        <n v="302103"/>
        <n v="302104"/>
        <n v="302105"/>
        <n v="302106"/>
        <n v="302107"/>
        <n v="302108"/>
        <n v="302109"/>
        <n v="302110"/>
        <n v="302111"/>
        <n v="302112"/>
        <n v="302113"/>
        <n v="302114"/>
        <n v="302115"/>
        <n v="302116"/>
        <n v="302117"/>
        <n v="302118"/>
        <n v="302119"/>
        <n v="302120"/>
        <n v="302121"/>
        <n v="302122"/>
        <n v="302201"/>
        <n v="302202"/>
        <n v="302204"/>
        <n v="302205"/>
        <n v="302206"/>
        <n v="302203"/>
        <n v="303101"/>
        <n v="303102"/>
        <n v="303103"/>
        <n v="303104"/>
        <n v="303105"/>
        <n v="303106"/>
        <n v="303107"/>
        <n v="303108"/>
        <n v="303109"/>
        <n v="303110"/>
        <n v="303111"/>
        <n v="302301"/>
        <n v="302303"/>
        <n v="302304"/>
        <n v="302305"/>
        <n v="302306"/>
        <n v="302307"/>
        <n v="302308"/>
        <n v="302309"/>
        <n v="302310"/>
        <n v="302311"/>
        <n v="302312"/>
        <n v="302313"/>
        <n v="302314"/>
        <n v="302401"/>
        <n v="302402"/>
        <n v="302403"/>
        <n v="302404"/>
        <n v="302405"/>
        <n v="302406"/>
        <n v="302407"/>
        <n v="302408"/>
        <n v="302409"/>
        <n v="302410"/>
        <n v="302412"/>
        <n v="302413"/>
        <n v="302414"/>
        <n v="302415"/>
        <n v="302416"/>
        <n v="302417"/>
        <n v="302418"/>
        <n v="303201"/>
        <n v="303202"/>
        <n v="303203"/>
        <n v="303204"/>
        <n v="303205"/>
        <n v="303301"/>
        <n v="303302"/>
        <n v="303303"/>
        <n v="303304"/>
        <n v="303305"/>
        <n v="303306"/>
        <n v="303307"/>
        <n v="303308"/>
        <n v="303309"/>
        <n v="303310"/>
        <n v="303402"/>
        <n v="303403"/>
        <n v="303404"/>
        <n v="303405"/>
        <n v="303406"/>
        <n v="303407"/>
        <n v="303408"/>
        <n v="303409"/>
        <n v="303410"/>
        <n v="303411"/>
        <n v="303412"/>
        <n v="303413"/>
        <n v="303414"/>
        <n v="303415"/>
        <n v="303416"/>
        <n v="303417"/>
        <n v="303418"/>
        <n v="303419"/>
        <n v="401101"/>
        <n v="401102"/>
        <n v="401103"/>
        <n v="401104"/>
        <n v="501101"/>
        <n v="501102"/>
        <n v="501103"/>
        <n v="501104"/>
        <n v="502101"/>
        <n v="502102"/>
        <n v="503101"/>
        <n v="503102"/>
        <n v="503103"/>
        <n v="503104"/>
        <n v="503105"/>
        <n v="302302"/>
        <n v="504101"/>
        <n v="504102"/>
        <n v="504103"/>
        <n v="504104"/>
        <n v="504105"/>
        <n v="505101"/>
        <n v="506103"/>
        <n v="505102"/>
        <n v="506101"/>
        <n v="506102"/>
        <n v="601101"/>
        <n v="601102"/>
        <n v="601103"/>
        <n v="601104"/>
        <n v="602101"/>
        <n v="602102"/>
      </sharedItems>
    </cacheField>
    <cacheField name="2025" numFmtId="164">
      <sharedItems containsString="0" containsBlank="1" containsNumber="1" minValue="-88045665.611234054" maxValue="166906073.5079747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tônio Bernado" refreshedDate="45702.653400347219" backgroundQuery="1" missingItemsLimit="0" createdVersion="8" refreshedVersion="8" minRefreshableVersion="3" recordCount="48617" xr:uid="{D4983AA1-0565-4A33-9AAA-359611A90B40}">
  <cacheSource type="external" connectionId="1"/>
  <cacheFields count="26">
    <cacheField name="Empresa" numFmtId="0" sqlType="-9">
      <sharedItems count="12">
        <s v="AHGM SERV. DE ESCRITORIO E APOIO ADM EIRELI"/>
        <s v="CLEAN AMBIENTAL"/>
        <s v="EDÃ‰SIO"/>
        <s v="EKKO PARTICIPAÃ‡Ã•ES"/>
        <s v="EKO TRANSPORTES E RECOLHIMENTO DE RESÃDUOS LTDA"/>
        <s v="EKO TRANSPORTES E RECOLHIMENTO DE RESÍDUOS LTDA"/>
        <s v="GA SERVIÃ‡OS DE AUTOMOTORES LTDA"/>
        <s v="HEVKEDE"/>
        <s v="HK LOCAÃ‡ÃƒO"/>
        <s v="KIOTO AMBIENTAL LTDA"/>
        <s v="MDAKEDE"/>
        <s v="PADRAO AMBIENTAL"/>
      </sharedItems>
    </cacheField>
    <cacheField name="Nome Fornecedor" numFmtId="0" sqlType="-9">
      <sharedItems containsBlank="1"/>
    </cacheField>
    <cacheField name="Competencia" numFmtId="0" sqlType="11">
      <sharedItems containsNonDate="0" containsDate="1" containsString="0" containsBlank="1" minDate="2024-01-01T00:00:00" maxDate="2025-12-02T00:00:00" count="26">
        <d v="2024-12-01T00:00:00"/>
        <d v="2025-01-01T00:00:00"/>
        <d v="2025-02-01T00:00:00"/>
        <m/>
        <d v="2024-01-01T00:00:00"/>
        <d v="2024-02-01T00:00:00"/>
        <d v="2024-03-01T00:00:00"/>
        <d v="2024-04-01T00:00:00"/>
        <d v="2024-05-01T00:00:00"/>
        <d v="2024-06-01T00:00:00"/>
        <d v="2024-07-01T00:00:00"/>
        <d v="2024-08-01T00:00:00"/>
        <d v="2024-09-01T00:00:00"/>
        <d v="2024-10-01T00:00:00"/>
        <d v="2024-11-01T00:00:00"/>
        <d v="2025-03-01T00:00:00"/>
        <d v="2025-04-01T00:00:00"/>
        <d v="2025-05-01T00:00:00"/>
        <d v="2025-06-01T00:00:00"/>
        <d v="2025-07-01T00:00:00"/>
        <d v="2025-08-01T00:00:00"/>
        <d v="2025-09-01T00:00:00"/>
        <d v="2025-10-01T00:00:00"/>
        <d v="2025-11-01T00:00:00"/>
        <d v="2025-12-01T00:00:00"/>
        <d v="2025-05-03T00:00:00"/>
      </sharedItems>
    </cacheField>
    <cacheField name="Emissao" numFmtId="0" sqlType="11">
      <sharedItems containsNonDate="0" containsDate="1" containsString="0" containsBlank="1" minDate="2019-04-11T00:00:00" maxDate="2025-12-31T00:00:00"/>
    </cacheField>
    <cacheField name="Vencimento" numFmtId="0" sqlType="11">
      <sharedItems containsNonDate="0" containsDate="1" containsString="0" containsBlank="1" minDate="2023-02-20T00:00:00" maxDate="2044-07-06T00:00:00"/>
    </cacheField>
    <cacheField name="Documento" numFmtId="0" sqlType="-9">
      <sharedItems containsBlank="1"/>
    </cacheField>
    <cacheField name="Parcela" numFmtId="0" sqlType="-9">
      <sharedItems containsBlank="1"/>
    </cacheField>
    <cacheField name="Tipo doc" numFmtId="0" sqlType="-9">
      <sharedItems count="17">
        <s v="Receitas"/>
        <s v="GUIA"/>
        <s v="CONTRATO "/>
        <s v="Manual"/>
        <s v="Provisão"/>
        <s v="RM"/>
        <s v="ADIANTAMENTO"/>
        <s v="FATURA"/>
        <s v="AP"/>
        <s v="NOTA FISCAL"/>
        <s v="NFS"/>
        <s v="NFs (FORA)"/>
        <s v="Transferencia"/>
        <s v="PROCESSO"/>
        <s v="REEMBOLSO"/>
        <s v="CTE"/>
        <s v="DIVIDENDOS"/>
      </sharedItems>
    </cacheField>
    <cacheField name="Status" numFmtId="0" sqlType="-9">
      <sharedItems count="3">
        <s v="Conciliado"/>
        <s v="Em aberto"/>
        <s v="Baixado"/>
      </sharedItems>
    </cacheField>
    <cacheField name="Valor" numFmtId="0" sqlType="8">
      <sharedItems containsString="0" containsBlank="1" containsNumber="1" minValue="-14757186.420364512" maxValue="13163259.66"/>
    </cacheField>
    <cacheField name="Cod Categoria" numFmtId="0" sqlType="8">
      <sharedItems containsString="0" containsBlank="1" containsNumber="1" containsInteger="1" minValue="42101" maxValue="901205" count="162">
        <n v="303419"/>
        <n v="901101"/>
        <n v="301203"/>
        <n v="303202"/>
        <n v="303204"/>
        <n v="201105"/>
        <n v="201104"/>
        <n v="303416"/>
        <n v="401101"/>
        <n v="401102"/>
        <n v="501104"/>
        <n v="201101"/>
        <m/>
        <n v="601102"/>
        <n v="303102"/>
        <n v="303304"/>
        <n v="303407"/>
        <n v="601101"/>
        <n v="101107"/>
        <n v="302121"/>
        <n v="301201"/>
        <n v="301202"/>
        <n v="301107"/>
        <n v="302120"/>
        <n v="303101"/>
        <n v="201102"/>
        <n v="302203"/>
        <n v="301108"/>
        <n v="302201"/>
        <n v="303306"/>
        <n v="301106"/>
        <n v="301307"/>
        <n v="301205"/>
        <n v="505101"/>
        <n v="303406"/>
        <n v="302106"/>
        <n v="302204"/>
        <n v="301110"/>
        <n v="301101"/>
        <n v="504101"/>
        <n v="504105"/>
        <n v="303111"/>
        <n v="303110"/>
        <n v="303106"/>
        <n v="302404"/>
        <n v="504102"/>
        <n v="302112"/>
        <n v="506101"/>
        <n v="302410"/>
        <n v="504103"/>
        <n v="101101"/>
        <n v="303301"/>
        <n v="503104"/>
        <n v="303203"/>
        <n v="901102"/>
        <n v="503101"/>
        <n v="101103"/>
        <n v="503105"/>
        <n v="101104"/>
        <n v="303308"/>
        <n v="303205"/>
        <n v="501102"/>
        <n v="302107"/>
        <n v="302408"/>
        <n v="301102"/>
        <n v="301204"/>
        <n v="302105"/>
        <n v="302110"/>
        <n v="503103"/>
        <n v="502101"/>
        <n v="301303"/>
        <n v="303105"/>
        <n v="301301"/>
        <n v="301103"/>
        <n v="101106"/>
        <n v="302305"/>
        <n v="302113"/>
        <n v="302114"/>
        <n v="301109"/>
        <n v="101102"/>
        <n v="101105"/>
        <n v="303303"/>
        <n v="302302"/>
        <n v="303305"/>
        <n v="303201"/>
        <n v="301111"/>
        <n v="303402"/>
        <n v="303414"/>
        <n v="303415"/>
        <n v="501101"/>
        <n v="302414"/>
        <n v="302409"/>
        <n v="302116"/>
        <n v="303403"/>
        <n v="303413"/>
        <n v="303410"/>
        <n v="303417"/>
        <n v="301104"/>
        <n v="501103"/>
        <n v="303302"/>
        <n v="301302"/>
        <n v="303404"/>
        <n v="301304"/>
        <n v="303408"/>
        <n v="303307"/>
        <n v="301105"/>
        <n v="301306"/>
        <n v="302111"/>
        <n v="302102"/>
        <n v="303412"/>
        <n v="42107"/>
        <n v="303109"/>
        <n v="302406"/>
        <n v="302119"/>
        <n v="302401"/>
        <n v="302104"/>
        <n v="302122"/>
        <n v="302101"/>
        <n v="302402"/>
        <n v="302310"/>
        <n v="302308"/>
        <n v="303104"/>
        <n v="303108"/>
        <n v="506102"/>
        <n v="302405"/>
        <n v="302109"/>
        <n v="302304"/>
        <n v="302103"/>
        <n v="302407"/>
        <n v="302306"/>
        <n v="302314"/>
        <n v="302115"/>
        <n v="504104"/>
        <n v="506103"/>
        <n v="303310"/>
        <n v="303103"/>
        <n v="602102"/>
        <n v="602101"/>
        <n v="302403"/>
        <n v="301305"/>
        <n v="303409"/>
        <n v="302312"/>
        <n v="303107"/>
        <n v="303405"/>
        <n v="901205"/>
        <n v="302309"/>
        <n v="302301"/>
        <n v="302117"/>
        <n v="303309"/>
        <n v="401104"/>
        <n v="303411"/>
        <n v="302118"/>
        <n v="401103"/>
        <n v="301308"/>
        <n v="302313"/>
        <n v="302311"/>
        <n v="302108"/>
        <n v="302202"/>
        <n v="302205"/>
        <n v="302307"/>
        <n v="42101"/>
        <n v="424011"/>
      </sharedItems>
    </cacheField>
    <cacheField name="Novo Categoria" numFmtId="0" sqlType="-9">
      <sharedItems containsBlank="1" count="157">
        <s v="OUTRAS RECEITAS ADMINISTRATIVAS"/>
        <s v="COLIGADAS - ENTRADAS"/>
        <s v="DAS (REF. FOLHA)"/>
        <s v="TARIFA BANCÁRIA"/>
        <s v="JUROS - CONTA GARANTIDA"/>
        <s v="COFINS"/>
        <s v="PIS"/>
        <s v="OUTRAS DESPESAS ADMINISTRATIVAS"/>
        <s v="IRPJ"/>
        <s v="CSLL"/>
        <s v="DAS (Parcelamento)"/>
        <s v="ISS"/>
        <m/>
        <s v="RETIRADA SÓCIO (Ludo)"/>
        <s v="IPTU / TAXA DE INCÊNDIO"/>
        <s v="HONORÁRIO ADVOCATÍCIO"/>
        <s v="DESPESAS LEGAIS E JUDICIAIS"/>
        <s v="RETIRADA SÓCIO (Eduardo)"/>
        <s v="VENDA DE RECICLÁVEL"/>
        <s v="LOCAÇÃO DE VEÍCULO HK"/>
        <s v="INSS"/>
        <s v="FGTS"/>
        <s v="13º SALÁRIO"/>
        <s v="LOCAÇÃO DE VEÍCULO"/>
        <s v="ALUGUEL DE IMOVEL"/>
        <s v="ISS - OUTROS MUNICÍPIOS"/>
        <s v="SERVIÇO DE CO-PROCESSAMENTO - INFECTANTE"/>
        <s v="META GRUPO URBAM"/>
        <s v="DESCARGA - EXTRAORDINÁRIO"/>
        <s v="SEGURANÇA E VIGILÂNCIA"/>
        <s v="COMISSÃO"/>
        <s v="EXAME MÉDICO"/>
        <s v="IRRF 0561"/>
        <s v="DESPESAS SÓCIOS (Eduardo)"/>
        <s v="SOFTWARE"/>
        <s v="IPVA / GRT / EMPLACAMENTO"/>
        <s v="DESCARGA - ORGÂNICO"/>
        <s v="SALÁRIO - PJ"/>
        <s v="SALÁRIO"/>
        <s v="BENFEITORIA EM IMOVEL DE TERCEIRO"/>
        <s v="AUTOMATIZAÇÃO (DESENV E IMPLANTAÇÃO)"/>
        <s v="VIGILÂNCIA"/>
        <s v="MANUTENÇÃO PREDIAL"/>
        <s v="TELEFONIA E INTERNET"/>
        <s v="COMPUTADORES E PERIFÉRICOS"/>
        <s v="MANUTENÇÃO DE VEÍCULOS"/>
        <s v="AQUISIÇÃO MÁQUINAS E EQUIPAMENTOS"/>
        <s v="AVARIAS E SINISTROS"/>
        <s v="FERRAMENTAS, MAQUINAS E EQUIPAMENTOS"/>
        <s v="EXTRAORDINÁRIO"/>
        <s v="SINDICATOS"/>
        <s v="CONSÓRCIO"/>
        <s v="IOF"/>
        <s v="COLIGADAS - SAÍDAS"/>
        <s v="LEASING - ITAÚ"/>
        <s v="BIOLÓGICO"/>
        <s v="VEÍCULOS"/>
        <s v="POLI E ROLLON"/>
        <s v="SERVICO PRESTADO - PJ"/>
        <s v="RENTABILIDADE"/>
        <s v="FEDERAIS (Parcelamento)"/>
        <s v="MULTA DE VEÍCULO / INFRAÇÃO"/>
        <s v="OUTROS CUSTOS"/>
        <s v="FÉRIAS"/>
        <s v="FGTS - MULTA RESCISÓRIA"/>
        <s v="SEGURO DE VEÍCULO"/>
        <s v="TACÓGRAFO"/>
        <s v="CDC - ITAÚ"/>
        <s v="EMPRÉSTIMO ITAU"/>
        <s v="ASSISTÊNCIA MÉDICA"/>
        <s v="ENERGIA ELÉTRICA"/>
        <s v="AUXÍLIO TRANSPORTE"/>
        <s v="PENSÃO ALIMENTÍCIA"/>
        <s v="PGRS"/>
        <s v="MANUTENÇÃODE CNTR 1.2 L"/>
        <s v="PNEU NOVO"/>
        <s v="GRAXA E LUBRIFICANTE"/>
        <s v="DIÁRIA PX"/>
        <s v="QUÍMICO"/>
        <s v="RECICLÁVEL"/>
        <s v="CONSULTORIA CONTÁBIL E TRIBUTÁRIA"/>
        <s v="CONTAINER - 1.2 litros"/>
        <s v="DESPACHANTE"/>
        <s v="JUROS E MULTAS"/>
        <s v="SALÁRIO - DIRETORIA"/>
        <s v="MATERIAL DE ESCRITÓRIO"/>
        <s v="REEMBOLSO - FUNCIONÁRIOS"/>
        <s v="OUTRAS DESPESAS - DIRETORIA"/>
        <s v="ISS (Parcelamento)"/>
        <s v="TRATAMENTO DE EFLUENTE / ÁGUA CALDEIRA"/>
        <s v="SERVIÇÕS PRESTADOS POR TERCEIROS"/>
        <s v="ENVELOPAMENTO"/>
        <s v="MATERIAL DE INFORMÁTICA"/>
        <s v="REEMBOLSO - DIRETORIA"/>
        <s v="ENDOMARKETING"/>
        <s v="SERVIÇO GRÁFICO"/>
        <s v="INDENIZAÇÕES E AVISO PRÉVIO"/>
        <s v="PIS / COFINS / IRRF (Parcelamento)"/>
        <s v="LICENÇAS E ANUIDADES"/>
        <s v="AUXÍLIO REFEIÇÃO/ALIMENTAÇÃO"/>
        <s v="CARTÓRIO"/>
        <s v="ASSISTÊNCIA ODONTOLÓGICA"/>
        <s v="MARKETING"/>
        <s v="SEGURANÇA E VIGILÂNCIA - DAS"/>
        <s v="DIÁRIA"/>
        <s v="FORMAÇÃO E TREINAMENTO"/>
        <s v="PEDÁGIO / ESTACIONAMENTO"/>
        <s v="COMBUSTÍVEL - GASOLINA"/>
        <s v="BRINDES"/>
        <s v="MATERIAL DE USO E CONSUMO"/>
        <s v="LAVANDERIA"/>
        <s v="INSTALAÇÃO / OUTROS CUSTOS GNV"/>
        <s v="GÁS, SOLDA - SERRALHERIA E MANUTENÇÃO"/>
        <s v="COMBUSTÍVEL - GNV"/>
        <s v="REBOQUE"/>
        <s v="COMBUSTÍVEL - DIESEL"/>
        <s v="EQUIPTO DE PROTECAO INDIVIDUAL"/>
        <s v="MATÉRIA PRIMA POLIETILENO"/>
        <s v="CAIXA ESTACIONÁRIA"/>
        <s v="ÁGUA E ESGOTO"/>
        <s v="MATERIAL DE HIGIENE E LIMPEZA"/>
        <s v="COMPRA DE CARTEIRA"/>
        <s v="SERVIÇO GRÁFICO OPERAÇÃO"/>
        <s v="MONITORAMENTO DE VEÍCULO"/>
        <s v="MANUTENÇÃO DE CNTR 240 L"/>
        <s v="COMBUSTÍVEL - ARLA"/>
        <s v="CUSTO ESTAÇÃO DE TRATAMENTO DE ESGOTO - ETE"/>
        <s v="CAIXA DE 5 M3"/>
        <s v="MANUTENÇÃO EQUIPAMENTOS CNTR"/>
        <s v="MANUTENÇÃO DE COMPACTADOR"/>
        <s v="MÓVEIS E UTENSÍLIOS"/>
        <s v="COMPRA DE PARTICIPAÇÃO SOCIETÁRIA"/>
        <s v="DESPESAS POSTAIS"/>
        <s v="CONDOMÍNIO"/>
        <s v="MÚTUO SÓCIO (Ludo)"/>
        <s v="MÚTUO SÓCIO (Eduardo)"/>
        <s v="UNIFORME"/>
        <s v="CESTA BÁSICA"/>
        <s v="ANÚNCIO E PUBLICAÇÃO"/>
        <s v="MATERIAL DIVERSO FABRICACAO CNTR"/>
        <s v="ALUGUEL DE EQUIPAMENTOS"/>
        <s v="WPC"/>
        <s v="MAQUINAS E EQUIPAMENTOS"/>
        <s v="LOCAÇÃO DE EQUIPAMENTOS"/>
        <s v="CONTAINER - 240 litros"/>
        <s v="PNEU RECAPADO"/>
        <s v="MOTOBOY"/>
        <s v="IRRF 3208"/>
        <s v="BORRACHARIA"/>
        <s v="IRRF 1708"/>
        <s v="ASSISTÊNCIA MÉDICA - DIRETORIA"/>
        <s v="GLP"/>
        <s v="RODÍZIOS"/>
        <s v="MULTA COMLURB"/>
        <s v="DESCARGA - INERTE"/>
        <s v="DESCARGA - QUÍMICO"/>
        <s v="CAIXA DE 30 M3"/>
      </sharedItems>
    </cacheField>
    <cacheField name="Comentario" numFmtId="0" sqlType="-9">
      <sharedItems containsBlank="1"/>
    </cacheField>
    <cacheField name="Repsonsável" numFmtId="0" sqlType="-9">
      <sharedItems containsBlank="1" count="24">
        <s v="Antonio"/>
        <m/>
        <s v="Sidnei"/>
        <s v="Tonico"/>
        <s v="Marcelo"/>
        <s v="Figueiredo"/>
        <s v="Diego"/>
        <s v="Hiroshi"/>
        <s v="Marcos"/>
        <s v="Gabriel"/>
        <s v="Anderson"/>
        <s v="Jonatas"/>
        <s v="Álvaro"/>
        <s v="Carla"/>
        <s v="Cintia"/>
        <s v="Cristiniane"/>
        <s v="Cristopher"/>
        <s v="David"/>
        <s v="Eduardo"/>
        <s v="Guilherme"/>
        <s v="Maiara"/>
        <s v="Patricia"/>
        <s v="Valério"/>
        <s v="Eliseu"/>
      </sharedItems>
    </cacheField>
    <cacheField name="Classificação" numFmtId="0" sqlType="-9">
      <sharedItems count="4">
        <s v="X"/>
        <s v="D"/>
        <s v="C"/>
        <s v="O"/>
      </sharedItems>
    </cacheField>
    <cacheField name="Tipo" numFmtId="0" sqlType="-9">
      <sharedItems count="2">
        <s v="Realizado"/>
        <s v="Orçado"/>
      </sharedItems>
    </cacheField>
    <cacheField name="Código Grupo" numFmtId="0" sqlType="8">
      <sharedItems containsString="0" containsBlank="1" containsNumber="1" containsInteger="1" minValue="1002" maxValue="9001"/>
    </cacheField>
    <cacheField name="Grupo" numFmtId="0" sqlType="-9">
      <sharedItems containsBlank="1" count="40">
        <s v="Corporativo"/>
        <m/>
        <s v="Patrimônio"/>
        <s v="Fábrica Cntr"/>
        <s v="Jurídico"/>
        <s v="Controladoria"/>
        <s v="Operacional"/>
        <s v="Reforma Linha Amarela"/>
        <s v="Recursos Humanos"/>
        <s v="Operacional Adm"/>
        <s v="Tecnologia da Informação"/>
        <s v="Oficina"/>
        <s v="Cobrança"/>
        <s v="Relacionamento"/>
        <s v="Serralheria"/>
        <s v="Interno"/>
        <s v="Gerência Técnica"/>
        <s v="Marketing"/>
        <s v="Departamento Pessoal"/>
        <s v="Financeiro"/>
        <s v="Atendimento"/>
        <s v="Manifesto"/>
        <s v="Diretoria"/>
        <s v="Segurança"/>
        <s v="Sócio 1"/>
        <s v="Compras"/>
        <s v="Almoxarifado"/>
        <s v="Faturamento"/>
        <s v="Qualidade e Processos"/>
        <s v="Caçamba Solidária"/>
        <s v="Sede"/>
        <s v="Lavanderia"/>
        <s v="Segurança do Trabalho"/>
        <s v="Lavagem"/>
        <s v="Vendas"/>
        <s v="Reforma Centro"/>
        <s v="RIW"/>
        <s v="Multiplan"/>
        <s v="Central de Inteligência Operacional"/>
        <s v="Portatia"/>
      </sharedItems>
    </cacheField>
    <cacheField name="Codigo" numFmtId="0" sqlType="8">
      <sharedItems containsString="0" containsBlank="1" containsNumber="1" containsInteger="1" minValue="1002" maxValue="90011"/>
    </cacheField>
    <cacheField name="Nome Centro de Custo" numFmtId="0" sqlType="-9">
      <sharedItems containsBlank="1"/>
    </cacheField>
    <cacheField name="PARCIAL" numFmtId="0" sqlType="-9">
      <sharedItems containsBlank="1" count="3">
        <s v="SIM"/>
        <s v="NÃO"/>
        <m/>
      </sharedItems>
    </cacheField>
    <cacheField name="Trimestre" numFmtId="0" sqlType="8">
      <sharedItems containsString="0" containsBlank="1" containsNumber="1" containsInteger="1" minValue="1" maxValue="4" count="5">
        <n v="4"/>
        <n v="1"/>
        <m/>
        <n v="2"/>
        <n v="3"/>
      </sharedItems>
    </cacheField>
    <cacheField name="Novo N Grupo" numFmtId="0" sqlType="8">
      <sharedItems containsString="0" containsBlank="1" containsNumber="1" containsInteger="1" minValue="101" maxValue="901" count="16">
        <n v="303"/>
        <n v="901"/>
        <n v="301"/>
        <n v="201"/>
        <n v="401"/>
        <n v="501"/>
        <m/>
        <n v="601"/>
        <n v="101"/>
        <n v="302"/>
        <n v="505"/>
        <n v="504"/>
        <n v="506"/>
        <n v="503"/>
        <n v="502"/>
        <n v="602"/>
      </sharedItems>
    </cacheField>
    <cacheField name="Novo Grupo" numFmtId="0" sqlType="-9">
      <sharedItems containsBlank="1" count="16">
        <s v="GASTOS DIVERSOS"/>
        <s v="INTERNO"/>
        <s v="PESSOAL"/>
        <s v="DEDUÇÕES DA RECEITA"/>
        <s v="IMPOSTOS"/>
        <s v="PARCELAMENTOS"/>
        <m/>
        <s v="RETIRADA DE SÓCIOS"/>
        <s v="RECEITA"/>
        <s v="OPERAÇÃO"/>
        <s v="OUTRAS SAÍDAS"/>
        <s v="CAPEX"/>
        <s v="INVESTIMENTOS"/>
        <s v="LEASING / CDC / CONSÓRCIO"/>
        <s v="EMPRÉSTIMO / CAPITAL DE GIRO"/>
        <s v="MÚTUO SÓCIOS"/>
      </sharedItems>
    </cacheField>
    <cacheField name="Novo N Subgrupo" numFmtId="0" sqlType="8">
      <sharedItems containsString="0" containsBlank="1" containsNumber="1" containsInteger="1" minValue="1011" maxValue="9012" count="25">
        <n v="3034"/>
        <n v="9011"/>
        <n v="3012"/>
        <n v="3032"/>
        <n v="2011"/>
        <n v="4011"/>
        <n v="5011"/>
        <m/>
        <n v="6011"/>
        <n v="3031"/>
        <n v="3033"/>
        <n v="1011"/>
        <n v="3021"/>
        <n v="3011"/>
        <n v="3022"/>
        <n v="3013"/>
        <n v="5051"/>
        <n v="5041"/>
        <n v="3024"/>
        <n v="5061"/>
        <n v="5031"/>
        <n v="5021"/>
        <n v="3023"/>
        <n v="6021"/>
        <n v="9012"/>
      </sharedItems>
    </cacheField>
    <cacheField name="Novo Subgrupo" numFmtId="0" sqlType="-9">
      <sharedItems containsBlank="1" count="25">
        <s v="OUTRAS DESPESAS"/>
        <s v="INTERNO"/>
        <s v="ENCARGOS SOCIAIS"/>
        <s v="DESPESAS FINANCEIRAS"/>
        <s v="IMPOSTOS DIRETOS"/>
        <s v="IMPOSTOS"/>
        <s v="PARCELAMENTOS IMPOSTOS"/>
        <m/>
        <s v="RETIRADA DE SÓCIOS"/>
        <s v="INSTALAÇÃO"/>
        <s v="TERCEIROS"/>
        <s v="SERVIÇOS PRESTADOS"/>
        <s v="FROTA"/>
        <s v="PESSOAL"/>
        <s v="TRATAMENTO"/>
        <s v="BENEFÍCIOS"/>
        <s v="OUTRAS SAÍDAS SÓCIOS"/>
        <s v="CAPEX"/>
        <s v="OUTROS CUSTOS"/>
        <s v="INVESTIMENTOS"/>
        <s v="LEASING / CDC / CONSÓRCIO"/>
        <s v="EMPRÉSTIMO / CAPITAL DE GIRO"/>
        <s v="EQUIPAMENTOS"/>
        <s v="MÚTUO SÓCIOS"/>
        <s v="HISTÓRIC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9">
  <r>
    <x v="0"/>
    <n v="166906073.50797477"/>
  </r>
  <r>
    <x v="0"/>
    <n v="166906073.50797477"/>
  </r>
  <r>
    <x v="1"/>
    <n v="166906073.50797477"/>
  </r>
  <r>
    <x v="0"/>
    <m/>
  </r>
  <r>
    <x v="0"/>
    <n v="-15498436.043468378"/>
  </r>
  <r>
    <x v="0"/>
    <n v="-15498436.043468378"/>
  </r>
  <r>
    <x v="2"/>
    <n v="-8345303.67539874"/>
  </r>
  <r>
    <x v="3"/>
    <n v="0"/>
  </r>
  <r>
    <x v="4"/>
    <n v="0"/>
  </r>
  <r>
    <x v="5"/>
    <n v="-1324654.142235118"/>
  </r>
  <r>
    <x v="6"/>
    <n v="-5828478.2258345196"/>
  </r>
  <r>
    <x v="0"/>
    <m/>
  </r>
  <r>
    <x v="0"/>
    <n v="151407637.46450639"/>
  </r>
  <r>
    <x v="0"/>
    <m/>
  </r>
  <r>
    <x v="0"/>
    <n v="-88045665.611234054"/>
  </r>
  <r>
    <x v="0"/>
    <n v="-21081970.226154774"/>
  </r>
  <r>
    <x v="7"/>
    <n v="-13945671.131277371"/>
  </r>
  <r>
    <x v="8"/>
    <n v="-464855.70437591249"/>
  </r>
  <r>
    <x v="9"/>
    <n v="-142565.07844045799"/>
  </r>
  <r>
    <x v="10"/>
    <n v="-960000"/>
  </r>
  <r>
    <x v="11"/>
    <n v="-600000"/>
  </r>
  <r>
    <x v="12"/>
    <n v="-1803000"/>
  </r>
  <r>
    <x v="13"/>
    <n v="-1420088.3401890332"/>
  </r>
  <r>
    <x v="14"/>
    <n v="-1056000"/>
  </r>
  <r>
    <x v="15"/>
    <n v="0"/>
  </r>
  <r>
    <x v="16"/>
    <n v="-689789.97187200002"/>
  </r>
  <r>
    <x v="17"/>
    <n v="0"/>
  </r>
  <r>
    <x v="0"/>
    <m/>
  </r>
  <r>
    <x v="0"/>
    <n v="-9110501.1474951636"/>
  </r>
  <r>
    <x v="18"/>
    <n v="-5874905.9031771785"/>
  </r>
  <r>
    <x v="19"/>
    <n v="-1374501.509982313"/>
  </r>
  <r>
    <x v="20"/>
    <n v="-1460290.1515697786"/>
  </r>
  <r>
    <x v="21"/>
    <n v="-270000"/>
  </r>
  <r>
    <x v="22"/>
    <n v="-130803.58276589401"/>
  </r>
  <r>
    <x v="0"/>
    <n v="-6378217.5150000006"/>
  </r>
  <r>
    <x v="23"/>
    <n v="-1260000"/>
  </r>
  <r>
    <x v="24"/>
    <n v="-3523350"/>
  </r>
  <r>
    <x v="25"/>
    <n v="-902617.51500000013"/>
  </r>
  <r>
    <x v="26"/>
    <n v="-32250"/>
  </r>
  <r>
    <x v="27"/>
    <n v="-420000"/>
  </r>
  <r>
    <x v="28"/>
    <n v="0"/>
  </r>
  <r>
    <x v="29"/>
    <n v="-240000"/>
  </r>
  <r>
    <x v="30"/>
    <n v="0"/>
  </r>
  <r>
    <x v="31"/>
    <n v="0"/>
  </r>
  <r>
    <x v="0"/>
    <n v="-28079229.240788337"/>
  </r>
  <r>
    <x v="32"/>
    <n v="-10641815.240788337"/>
  </r>
  <r>
    <x v="33"/>
    <n v="-48000"/>
  </r>
  <r>
    <x v="34"/>
    <n v="0"/>
  </r>
  <r>
    <x v="35"/>
    <n v="-102000"/>
  </r>
  <r>
    <x v="36"/>
    <n v="-1140000"/>
  </r>
  <r>
    <x v="37"/>
    <n v="-399999.99999999994"/>
  </r>
  <r>
    <x v="38"/>
    <n v="-60000"/>
  </r>
  <r>
    <x v="39"/>
    <n v="-3000"/>
  </r>
  <r>
    <x v="40"/>
    <n v="-360000"/>
  </r>
  <r>
    <x v="41"/>
    <n v="-252000"/>
  </r>
  <r>
    <x v="42"/>
    <n v="-240000"/>
  </r>
  <r>
    <x v="43"/>
    <n v="-3759000"/>
  </r>
  <r>
    <x v="44"/>
    <n v="-480000"/>
  </r>
  <r>
    <x v="45"/>
    <n v="-600000"/>
  </r>
  <r>
    <x v="46"/>
    <n v="-276000"/>
  </r>
  <r>
    <x v="47"/>
    <n v="-96000"/>
  </r>
  <r>
    <x v="48"/>
    <n v="-300000"/>
  </r>
  <r>
    <x v="49"/>
    <n v="-6000"/>
  </r>
  <r>
    <x v="50"/>
    <n v="0"/>
  </r>
  <r>
    <x v="51"/>
    <n v="-9171414"/>
  </r>
  <r>
    <x v="52"/>
    <n v="0"/>
  </r>
  <r>
    <x v="53"/>
    <n v="-144000"/>
  </r>
  <r>
    <x v="0"/>
    <n v="-17819064.880995765"/>
  </r>
  <r>
    <x v="54"/>
    <n v="-15454203.699181873"/>
  </r>
  <r>
    <x v="55"/>
    <n v="-24000"/>
  </r>
  <r>
    <x v="56"/>
    <n v="-262187.05431680422"/>
  </r>
  <r>
    <x v="57"/>
    <n v="-693562.09789980436"/>
  </r>
  <r>
    <x v="58"/>
    <n v="0"/>
  </r>
  <r>
    <x v="59"/>
    <n v="-1385112.0295972831"/>
  </r>
  <r>
    <x v="0"/>
    <n v="-1858026.4008000002"/>
  </r>
  <r>
    <x v="60"/>
    <n v="-1167104.0808000001"/>
  </r>
  <r>
    <x v="61"/>
    <n v="-85522.32"/>
  </r>
  <r>
    <x v="62"/>
    <n v="0"/>
  </r>
  <r>
    <x v="63"/>
    <n v="-276000"/>
  </r>
  <r>
    <x v="64"/>
    <n v="-191400"/>
  </r>
  <r>
    <x v="65"/>
    <n v="0"/>
  </r>
  <r>
    <x v="66"/>
    <n v="0"/>
  </r>
  <r>
    <x v="67"/>
    <n v="-2400"/>
  </r>
  <r>
    <x v="68"/>
    <n v="0"/>
  </r>
  <r>
    <x v="69"/>
    <n v="-63600"/>
  </r>
  <r>
    <x v="70"/>
    <n v="-72000"/>
  </r>
  <r>
    <x v="0"/>
    <n v="-2085052.2"/>
  </r>
  <r>
    <x v="71"/>
    <n v="0"/>
  </r>
  <r>
    <x v="72"/>
    <n v="0"/>
  </r>
  <r>
    <x v="73"/>
    <n v="-90000"/>
  </r>
  <r>
    <x v="74"/>
    <n v="-216000"/>
  </r>
  <r>
    <x v="75"/>
    <n v="-36000"/>
  </r>
  <r>
    <x v="76"/>
    <n v="-36000"/>
  </r>
  <r>
    <x v="77"/>
    <n v="-192000"/>
  </r>
  <r>
    <x v="78"/>
    <n v="-344720"/>
  </r>
  <r>
    <x v="79"/>
    <n v="-754004"/>
  </r>
  <r>
    <x v="80"/>
    <n v="-244000"/>
  </r>
  <r>
    <x v="81"/>
    <n v="-64000"/>
  </r>
  <r>
    <x v="82"/>
    <n v="-72328.199999999983"/>
  </r>
  <r>
    <x v="83"/>
    <n v="-36000"/>
  </r>
  <r>
    <x v="0"/>
    <n v="-1633604"/>
  </r>
  <r>
    <x v="84"/>
    <n v="-148272"/>
  </r>
  <r>
    <x v="85"/>
    <n v="-180000"/>
  </r>
  <r>
    <x v="86"/>
    <n v="-384000"/>
  </r>
  <r>
    <x v="87"/>
    <n v="-359260"/>
  </r>
  <r>
    <x v="88"/>
    <n v="0"/>
  </r>
  <r>
    <x v="89"/>
    <n v="-60000"/>
  </r>
  <r>
    <x v="90"/>
    <n v="-33372"/>
  </r>
  <r>
    <x v="91"/>
    <n v="-119100"/>
  </r>
  <r>
    <x v="92"/>
    <n v="-109599.99999999999"/>
  </r>
  <r>
    <x v="93"/>
    <n v="-240000"/>
  </r>
  <r>
    <x v="94"/>
    <n v="0"/>
  </r>
  <r>
    <x v="95"/>
    <n v="0"/>
  </r>
  <r>
    <x v="96"/>
    <n v="0"/>
  </r>
  <r>
    <x v="97"/>
    <n v="0"/>
  </r>
  <r>
    <x v="98"/>
    <n v="0"/>
  </r>
  <r>
    <x v="99"/>
    <n v="0"/>
  </r>
  <r>
    <x v="100"/>
    <n v="0"/>
  </r>
  <r>
    <x v="0"/>
    <m/>
  </r>
  <r>
    <x v="0"/>
    <n v="63361971.853272334"/>
  </r>
  <r>
    <x v="0"/>
    <n v="0.3796265200034491"/>
  </r>
  <r>
    <x v="0"/>
    <m/>
  </r>
  <r>
    <x v="0"/>
    <n v="-21079662.937185854"/>
  </r>
  <r>
    <x v="0"/>
    <n v="-8110413.8078275323"/>
  </r>
  <r>
    <x v="7"/>
    <n v="-2259577.339580352"/>
  </r>
  <r>
    <x v="8"/>
    <n v="-75319.244652678404"/>
  </r>
  <r>
    <x v="9"/>
    <n v="0"/>
  </r>
  <r>
    <x v="10"/>
    <n v="-170149.055815848"/>
  </r>
  <r>
    <x v="11"/>
    <n v="0"/>
  </r>
  <r>
    <x v="12"/>
    <n v="0"/>
  </r>
  <r>
    <x v="13"/>
    <n v="-338936.60093705292"/>
  </r>
  <r>
    <x v="14"/>
    <n v="-167485.20000000004"/>
  </r>
  <r>
    <x v="15"/>
    <n v="0"/>
  </r>
  <r>
    <x v="16"/>
    <n v="-2961026.3668416007"/>
  </r>
  <r>
    <x v="17"/>
    <n v="-2137919.9999999995"/>
  </r>
  <r>
    <x v="0"/>
    <n v="-2772817.7982914085"/>
  </r>
  <r>
    <x v="18"/>
    <n v="-724321.51369684574"/>
  </r>
  <r>
    <x v="19"/>
    <n v="-318688.33387659362"/>
  </r>
  <r>
    <x v="20"/>
    <n v="-1177242.0454099562"/>
  </r>
  <r>
    <x v="21"/>
    <n v="-109000"/>
  </r>
  <r>
    <x v="22"/>
    <n v="-443565.90530801285"/>
  </r>
  <r>
    <x v="0"/>
    <n v="-1534732.8460669101"/>
  </r>
  <r>
    <x v="23"/>
    <n v="-151200"/>
  </r>
  <r>
    <x v="24"/>
    <n v="-373500"/>
  </r>
  <r>
    <x v="25"/>
    <n v="-418587.1590935961"/>
  </r>
  <r>
    <x v="26"/>
    <n v="-14461.294973314254"/>
  </r>
  <r>
    <x v="27"/>
    <n v="-24000"/>
  </r>
  <r>
    <x v="28"/>
    <n v="-408568.03999999986"/>
  </r>
  <r>
    <x v="29"/>
    <n v="-36000"/>
  </r>
  <r>
    <x v="30"/>
    <n v="-108416.35199999997"/>
  </r>
  <r>
    <x v="31"/>
    <n v="0"/>
  </r>
  <r>
    <x v="0"/>
    <n v="-1228650.5050000001"/>
  </r>
  <r>
    <x v="60"/>
    <n v="-273170.50500000006"/>
  </r>
  <r>
    <x v="61"/>
    <n v="-152680"/>
  </r>
  <r>
    <x v="62"/>
    <n v="-105000"/>
  </r>
  <r>
    <x v="63"/>
    <n v="-195600"/>
  </r>
  <r>
    <x v="64"/>
    <n v="-172200"/>
  </r>
  <r>
    <x v="65"/>
    <n v="-35400"/>
  </r>
  <r>
    <x v="66"/>
    <n v="-54600"/>
  </r>
  <r>
    <x v="67"/>
    <n v="-120000"/>
  </r>
  <r>
    <x v="68"/>
    <n v="-60000"/>
  </r>
  <r>
    <x v="69"/>
    <n v="-60000"/>
  </r>
  <r>
    <x v="70"/>
    <n v="0"/>
  </r>
  <r>
    <x v="0"/>
    <n v="-273072"/>
  </r>
  <r>
    <x v="101"/>
    <n v="0"/>
  </r>
  <r>
    <x v="102"/>
    <n v="-274272"/>
  </r>
  <r>
    <x v="103"/>
    <n v="-16800"/>
  </r>
  <r>
    <x v="104"/>
    <n v="0"/>
  </r>
  <r>
    <x v="105"/>
    <n v="18000"/>
  </r>
  <r>
    <x v="0"/>
    <n v="-2553829.04"/>
  </r>
  <r>
    <x v="106"/>
    <n v="-121680"/>
  </r>
  <r>
    <x v="107"/>
    <n v="-100400"/>
  </r>
  <r>
    <x v="108"/>
    <n v="-470173.0400000001"/>
  </r>
  <r>
    <x v="109"/>
    <n v="-487236"/>
  </r>
  <r>
    <x v="110"/>
    <n v="-71200"/>
  </r>
  <r>
    <x v="111"/>
    <n v="-670660"/>
  </r>
  <r>
    <x v="112"/>
    <n v="-191880"/>
  </r>
  <r>
    <x v="113"/>
    <n v="-344600"/>
  </r>
  <r>
    <x v="114"/>
    <n v="-94800"/>
  </r>
  <r>
    <x v="115"/>
    <n v="-1200"/>
  </r>
  <r>
    <x v="0"/>
    <n v="-4606146.9399999995"/>
  </r>
  <r>
    <x v="116"/>
    <n v="-156000"/>
  </r>
  <r>
    <x v="117"/>
    <n v="-52760"/>
  </r>
  <r>
    <x v="118"/>
    <n v="-7200"/>
  </r>
  <r>
    <x v="119"/>
    <n v="-285600"/>
  </r>
  <r>
    <x v="120"/>
    <n v="-956308.29999999993"/>
  </r>
  <r>
    <x v="121"/>
    <n v="-960000"/>
  </r>
  <r>
    <x v="122"/>
    <n v="-215786.64"/>
  </r>
  <r>
    <x v="123"/>
    <n v="-318600"/>
  </r>
  <r>
    <x v="124"/>
    <n v="-771450"/>
  </r>
  <r>
    <x v="125"/>
    <n v="-63000"/>
  </r>
  <r>
    <x v="126"/>
    <n v="-32994.000000000007"/>
  </r>
  <r>
    <x v="127"/>
    <n v="-60000"/>
  </r>
  <r>
    <x v="128"/>
    <n v="-50748"/>
  </r>
  <r>
    <x v="129"/>
    <n v="-198000"/>
  </r>
  <r>
    <x v="130"/>
    <n v="-455500"/>
  </r>
  <r>
    <x v="131"/>
    <n v="-22200"/>
  </r>
  <r>
    <x v="132"/>
    <n v="0"/>
  </r>
  <r>
    <x v="133"/>
    <n v="0"/>
  </r>
  <r>
    <x v="0"/>
    <m/>
  </r>
  <r>
    <x v="0"/>
    <n v="42282308.91608648"/>
  </r>
  <r>
    <x v="0"/>
    <n v="0.25332995994340635"/>
  </r>
  <r>
    <x v="0"/>
    <m/>
  </r>
  <r>
    <x v="0"/>
    <n v="-4172651.8376993695"/>
  </r>
  <r>
    <x v="0"/>
    <n v="-4172651.8376993695"/>
  </r>
  <r>
    <x v="134"/>
    <n v="-3004309.323143546"/>
  </r>
  <r>
    <x v="135"/>
    <n v="-1168342.5145558235"/>
  </r>
  <r>
    <x v="136"/>
    <n v="0"/>
  </r>
  <r>
    <x v="137"/>
    <n v="0"/>
  </r>
  <r>
    <x v="0"/>
    <m/>
  </r>
  <r>
    <x v="0"/>
    <n v="38109657.078387111"/>
  </r>
  <r>
    <x v="0"/>
    <m/>
  </r>
  <r>
    <x v="0"/>
    <n v="-4464908.0547540067"/>
  </r>
  <r>
    <x v="0"/>
    <n v="-4464908.0547540067"/>
  </r>
  <r>
    <x v="138"/>
    <n v="-439780.102104555"/>
  </r>
  <r>
    <x v="139"/>
    <n v="-2795228.5404438768"/>
  </r>
  <r>
    <x v="140"/>
    <n v="-837539.29975470144"/>
  </r>
  <r>
    <x v="141"/>
    <n v="-392360.1124508736"/>
  </r>
  <r>
    <x v="0"/>
    <m/>
  </r>
  <r>
    <x v="0"/>
    <n v="-1716000"/>
  </r>
  <r>
    <x v="0"/>
    <n v="-1716000"/>
  </r>
  <r>
    <x v="142"/>
    <n v="-1716000"/>
  </r>
  <r>
    <x v="143"/>
    <n v="0"/>
  </r>
  <r>
    <x v="0"/>
    <m/>
  </r>
  <r>
    <x v="0"/>
    <n v="-564874.10198384011"/>
  </r>
  <r>
    <x v="0"/>
    <n v="-564874.10198384011"/>
  </r>
  <r>
    <x v="144"/>
    <n v="0"/>
  </r>
  <r>
    <x v="145"/>
    <n v="0"/>
  </r>
  <r>
    <x v="146"/>
    <n v="-147609.74999999997"/>
  </r>
  <r>
    <x v="147"/>
    <n v="-28699.831983840064"/>
  </r>
  <r>
    <x v="148"/>
    <n v="-388564.52"/>
  </r>
  <r>
    <x v="0"/>
    <m/>
  </r>
  <r>
    <x v="0"/>
    <n v="-1622383"/>
  </r>
  <r>
    <x v="0"/>
    <n v="-1622383"/>
  </r>
  <r>
    <x v="149"/>
    <n v="-320000"/>
  </r>
  <r>
    <x v="150"/>
    <n v="-789455"/>
  </r>
  <r>
    <x v="151"/>
    <n v="-223940"/>
  </r>
  <r>
    <x v="152"/>
    <n v="-178244"/>
  </r>
  <r>
    <x v="153"/>
    <n v="-87000"/>
  </r>
  <r>
    <x v="154"/>
    <n v="-23744"/>
  </r>
  <r>
    <x v="0"/>
    <m/>
  </r>
  <r>
    <x v="0"/>
    <n v="-4998363.7127758078"/>
  </r>
  <r>
    <x v="0"/>
    <n v="-4998363.7127758078"/>
  </r>
  <r>
    <x v="155"/>
    <n v="-2373653.0532416115"/>
  </r>
  <r>
    <x v="156"/>
    <n v="-2624710.6595341964"/>
  </r>
  <r>
    <x v="157"/>
    <n v="0"/>
  </r>
  <r>
    <x v="0"/>
    <m/>
  </r>
  <r>
    <x v="0"/>
    <n v="-5996624.6399999978"/>
  </r>
  <r>
    <x v="0"/>
    <n v="-5996624.6399999978"/>
  </r>
  <r>
    <x v="158"/>
    <n v="-282000"/>
  </r>
  <r>
    <x v="159"/>
    <n v="-5714624.6399999978"/>
  </r>
  <r>
    <x v="0"/>
    <m/>
  </r>
  <r>
    <x v="0"/>
    <n v="18746503.568873461"/>
  </r>
  <r>
    <x v="0"/>
    <n v="0.11231768368200067"/>
  </r>
  <r>
    <x v="0"/>
    <m/>
  </r>
  <r>
    <x v="0"/>
    <n v="0"/>
  </r>
  <r>
    <x v="0"/>
    <n v="0"/>
  </r>
  <r>
    <x v="160"/>
    <n v="0"/>
  </r>
  <r>
    <x v="161"/>
    <n v="0"/>
  </r>
  <r>
    <x v="162"/>
    <n v="0"/>
  </r>
  <r>
    <x v="163"/>
    <n v="0"/>
  </r>
  <r>
    <x v="0"/>
    <m/>
  </r>
  <r>
    <x v="0"/>
    <n v="0"/>
  </r>
  <r>
    <x v="0"/>
    <n v="0"/>
  </r>
  <r>
    <x v="164"/>
    <n v="0"/>
  </r>
  <r>
    <x v="165"/>
    <n v="0"/>
  </r>
  <r>
    <x v="0"/>
    <m/>
  </r>
  <r>
    <x v="0"/>
    <n v="18746503.568873461"/>
  </r>
  <r>
    <x v="0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617">
  <r>
    <x v="0"/>
    <s v="AHGM SERV. DE ESCRITORIO E APOIO ADM EIRELI"/>
    <x v="0"/>
    <d v="2024-12-12T00:00:00"/>
    <d v="2024-12-12T00:00:00"/>
    <s v="'1038596"/>
    <s v="1 | 1"/>
    <x v="0"/>
    <x v="0"/>
    <n v="5000"/>
    <x v="0"/>
    <x v="0"/>
    <m/>
    <x v="0"/>
    <x v="0"/>
    <x v="0"/>
    <n v="2001"/>
    <x v="0"/>
    <n v="20017"/>
    <s v="CORPORATIVO (Comum)"/>
    <x v="0"/>
    <x v="0"/>
    <x v="0"/>
    <x v="0"/>
    <x v="0"/>
    <x v="0"/>
  </r>
  <r>
    <x v="0"/>
    <s v="AHGM SERV. DE ESCRITORIO E APOIO ADM EIRELI"/>
    <x v="1"/>
    <d v="2025-01-06T00:00:00"/>
    <d v="2025-01-06T00:00:00"/>
    <s v="'20250106002-REND"/>
    <s v="1 | 1"/>
    <x v="0"/>
    <x v="0"/>
    <n v="2000"/>
    <x v="1"/>
    <x v="1"/>
    <s v="Gerado por conciliacao automatica SISPAG EKO TRANSPORTES"/>
    <x v="0"/>
    <x v="0"/>
    <x v="0"/>
    <n v="2001"/>
    <x v="0"/>
    <n v="20017"/>
    <s v="CORPORATIVO (Comum)"/>
    <x v="1"/>
    <x v="1"/>
    <x v="1"/>
    <x v="1"/>
    <x v="1"/>
    <x v="1"/>
  </r>
  <r>
    <x v="0"/>
    <s v="AHGM SERV. DE ESCRITORIO E APOIO ADM EIRELI"/>
    <x v="1"/>
    <d v="2025-01-24T00:00:00"/>
    <d v="2025-01-24T00:00:00"/>
    <s v="'20250124003-REND"/>
    <s v="1 | 1"/>
    <x v="0"/>
    <x v="0"/>
    <n v="2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0"/>
    <s v="AHGM SERV. DE ESCRITORIO E APOIO ADM EIRELI"/>
    <x v="1"/>
    <d v="2025-01-31T00:00:00"/>
    <d v="2025-01-31T00:00:00"/>
    <s v="'20250131003-REND"/>
    <s v="1 | 1"/>
    <x v="0"/>
    <x v="0"/>
    <n v="4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0"/>
    <s v="DAS"/>
    <x v="1"/>
    <d v="2025-02-11T00:00:00"/>
    <d v="2025-02-20T00:00:00"/>
    <s v="' 07.20.25042.6346996-6"/>
    <s v="1 | 1"/>
    <x v="1"/>
    <x v="1"/>
    <n v="-930"/>
    <x v="2"/>
    <x v="2"/>
    <s v="REF. DAS MDAKEDE BASE -  JAN/25"/>
    <x v="0"/>
    <x v="1"/>
    <x v="0"/>
    <n v="2001"/>
    <x v="0"/>
    <n v="20011"/>
    <s v="CORPORATIVO (Administrativo)"/>
    <x v="1"/>
    <x v="1"/>
    <x v="2"/>
    <x v="2"/>
    <x v="2"/>
    <x v="2"/>
  </r>
  <r>
    <x v="0"/>
    <s v="ITAU UNIBANCO S.A."/>
    <x v="1"/>
    <d v="2025-01-02T00:00:00"/>
    <d v="2025-01-02T00:00:00"/>
    <s v="'1038597"/>
    <s v="1 | 1"/>
    <x v="2"/>
    <x v="0"/>
    <n v="-6.93"/>
    <x v="3"/>
    <x v="3"/>
    <s v="Gerado por conciliacao automatica TAR/CUSTAS COBRANCA"/>
    <x v="0"/>
    <x v="0"/>
    <x v="0"/>
    <n v="2001"/>
    <x v="0"/>
    <n v="20011"/>
    <s v="CORPORATIVO (Administrativo)"/>
    <x v="1"/>
    <x v="1"/>
    <x v="0"/>
    <x v="0"/>
    <x v="3"/>
    <x v="3"/>
  </r>
  <r>
    <x v="0"/>
    <s v="ITAU UNIBANCO S.A."/>
    <x v="1"/>
    <d v="2025-01-03T00:00:00"/>
    <d v="2025-01-03T00:00:00"/>
    <s v="'1038687"/>
    <s v="1 | 1"/>
    <x v="2"/>
    <x v="0"/>
    <n v="-22.62"/>
    <x v="3"/>
    <x v="3"/>
    <s v="Gerado por conciliacao automatica TAR PIX PGTO TRANSF"/>
    <x v="0"/>
    <x v="0"/>
    <x v="0"/>
    <n v="2001"/>
    <x v="0"/>
    <n v="20017"/>
    <s v="CORPORATIVO (Comum)"/>
    <x v="1"/>
    <x v="1"/>
    <x v="0"/>
    <x v="0"/>
    <x v="3"/>
    <x v="3"/>
  </r>
  <r>
    <x v="0"/>
    <s v="ITAU UNIBANCO S.A."/>
    <x v="1"/>
    <d v="2025-01-03T00:00:00"/>
    <d v="2025-01-03T00:00:00"/>
    <s v="'20250103002-TAR"/>
    <s v="1 | 1"/>
    <x v="2"/>
    <x v="0"/>
    <n v="-149"/>
    <x v="3"/>
    <x v="3"/>
    <s v="Gerado por conciliacao automatica TAR CONTA CERTA 12/24"/>
    <x v="0"/>
    <x v="0"/>
    <x v="0"/>
    <n v="2001"/>
    <x v="0"/>
    <n v="20017"/>
    <s v="CORPORATIVO (Comum)"/>
    <x v="1"/>
    <x v="1"/>
    <x v="0"/>
    <x v="0"/>
    <x v="3"/>
    <x v="3"/>
  </r>
  <r>
    <x v="0"/>
    <s v="ITAU UNIBANCO S.A."/>
    <x v="1"/>
    <d v="2025-01-03T00:00:00"/>
    <d v="2025-01-03T00:00:00"/>
    <s v="'20250103003-TAR"/>
    <s v="1 | 1"/>
    <x v="2"/>
    <x v="0"/>
    <n v="-18.18"/>
    <x v="3"/>
    <x v="3"/>
    <s v="Gerado por conciliacao automatica TAR PIX PGTO TRANSF"/>
    <x v="0"/>
    <x v="0"/>
    <x v="0"/>
    <n v="2001"/>
    <x v="0"/>
    <n v="20017"/>
    <s v="CORPORATIVO (Comum)"/>
    <x v="1"/>
    <x v="1"/>
    <x v="0"/>
    <x v="0"/>
    <x v="3"/>
    <x v="3"/>
  </r>
  <r>
    <x v="0"/>
    <s v="ITAU UNIBANCO S.A."/>
    <x v="1"/>
    <d v="2025-01-06T00:00:00"/>
    <d v="2025-01-06T00:00:00"/>
    <s v="'1038815"/>
    <s v="1 | 1"/>
    <x v="2"/>
    <x v="0"/>
    <n v="-162.71"/>
    <x v="4"/>
    <x v="4"/>
    <s v="REF. A JUROS"/>
    <x v="0"/>
    <x v="0"/>
    <x v="0"/>
    <n v="2001"/>
    <x v="0"/>
    <n v="20011"/>
    <s v="CORPORATIVO (Administrativo)"/>
    <x v="1"/>
    <x v="1"/>
    <x v="0"/>
    <x v="0"/>
    <x v="3"/>
    <x v="3"/>
  </r>
  <r>
    <x v="0"/>
    <s v="SECRETARIA DA RECEITA FEDERAL DO BRASIL - RFB"/>
    <x v="0"/>
    <d v="2025-01-20T00:00:00"/>
    <d v="2025-01-24T00:00:00"/>
    <s v="' 07.01.25020.6006246-3"/>
    <s v="1 | 1"/>
    <x v="1"/>
    <x v="0"/>
    <n v="-930"/>
    <x v="5"/>
    <x v="5"/>
    <s v="REF. COFINS 12/2024  "/>
    <x v="0"/>
    <x v="0"/>
    <x v="0"/>
    <n v="2001"/>
    <x v="0"/>
    <n v="20017"/>
    <s v="CORPORATIVO (Comum)"/>
    <x v="1"/>
    <x v="0"/>
    <x v="3"/>
    <x v="3"/>
    <x v="4"/>
    <x v="4"/>
  </r>
  <r>
    <x v="0"/>
    <s v="SECRETARIA DA RECEITA FEDERAL DO BRASIL - RFB"/>
    <x v="0"/>
    <d v="2025-01-20T00:00:00"/>
    <d v="2025-01-24T00:00:00"/>
    <s v="'07.01.25020.5994319-2"/>
    <s v="1 | 1"/>
    <x v="1"/>
    <x v="0"/>
    <n v="-201.5"/>
    <x v="6"/>
    <x v="6"/>
    <s v="REF. PIS 12/2024 "/>
    <x v="0"/>
    <x v="0"/>
    <x v="0"/>
    <n v="2001"/>
    <x v="0"/>
    <n v="20017"/>
    <s v="CORPORATIVO (Comum)"/>
    <x v="1"/>
    <x v="0"/>
    <x v="3"/>
    <x v="3"/>
    <x v="4"/>
    <x v="4"/>
  </r>
  <r>
    <x v="0"/>
    <s v="SECRETARIA DA RECEITA FEDERAL DO BRASIL - RFB"/>
    <x v="1"/>
    <d v="2025-01-20T00:00:00"/>
    <d v="2025-01-21T00:00:00"/>
    <s v="' 07.16.25021.3678050-3"/>
    <s v="1 | 1"/>
    <x v="1"/>
    <x v="0"/>
    <n v="-38.75"/>
    <x v="7"/>
    <x v="7"/>
    <s v="ENC: AHGM multa"/>
    <x v="0"/>
    <x v="0"/>
    <x v="0"/>
    <n v="2001"/>
    <x v="0"/>
    <n v="20011"/>
    <s v="CORPORATIVO (Administrativo)"/>
    <x v="0"/>
    <x v="1"/>
    <x v="0"/>
    <x v="0"/>
    <x v="0"/>
    <x v="0"/>
  </r>
  <r>
    <x v="0"/>
    <s v="SECRETARIA DA RECEITA FEDERAL DO BRASIL - RFB"/>
    <x v="1"/>
    <d v="2025-01-20T00:00:00"/>
    <d v="2025-01-21T00:00:00"/>
    <s v="' 07.16.25021.3688469-4"/>
    <s v="1 | 1"/>
    <x v="1"/>
    <x v="0"/>
    <n v="-29.45"/>
    <x v="7"/>
    <x v="7"/>
    <s v="ENC: AHGM multas"/>
    <x v="0"/>
    <x v="0"/>
    <x v="0"/>
    <n v="2001"/>
    <x v="0"/>
    <n v="20011"/>
    <s v="CORPORATIVO (Administrativo)"/>
    <x v="0"/>
    <x v="1"/>
    <x v="0"/>
    <x v="0"/>
    <x v="0"/>
    <x v="0"/>
  </r>
  <r>
    <x v="0"/>
    <s v="SECRETARIA DA RECEITA FEDERAL DO BRASIL - RFB"/>
    <x v="1"/>
    <d v="2025-01-20T00:00:00"/>
    <d v="2025-01-31T00:00:00"/>
    <s v="' 07.01.25020.6875050-4"/>
    <s v="1 | 1"/>
    <x v="1"/>
    <x v="0"/>
    <n v="-2232"/>
    <x v="8"/>
    <x v="8"/>
    <s v="REF. IRPJ -referente ao 4Â° Trimestre de 2024"/>
    <x v="0"/>
    <x v="0"/>
    <x v="0"/>
    <n v="2001"/>
    <x v="0"/>
    <n v="20011"/>
    <s v="CORPORATIVO (Administrativo)"/>
    <x v="1"/>
    <x v="1"/>
    <x v="4"/>
    <x v="4"/>
    <x v="5"/>
    <x v="5"/>
  </r>
  <r>
    <x v="0"/>
    <s v="SECRETARIA DA RECEITA FEDERAL DO BRASIL - RFB"/>
    <x v="1"/>
    <d v="2025-01-20T00:00:00"/>
    <d v="2025-01-31T00:00:00"/>
    <s v="' 07.01.25020.6888432-2"/>
    <s v="1 | 1"/>
    <x v="1"/>
    <x v="0"/>
    <n v="-1339.2"/>
    <x v="9"/>
    <x v="9"/>
    <s v="REF. CSLL referente ao 4Â° Trimestre de 2024"/>
    <x v="0"/>
    <x v="0"/>
    <x v="0"/>
    <n v="2001"/>
    <x v="0"/>
    <n v="20011"/>
    <s v="CORPORATIVO (Administrativo)"/>
    <x v="1"/>
    <x v="1"/>
    <x v="4"/>
    <x v="4"/>
    <x v="5"/>
    <x v="5"/>
  </r>
  <r>
    <x v="0"/>
    <s v="SECRETARIA DA RECEITA FEDERAL DO BRASIL - RFB"/>
    <x v="1"/>
    <d v="2025-01-24T00:00:00"/>
    <d v="2025-01-31T00:00:00"/>
    <s v="'1039558"/>
    <s v="1 | 1"/>
    <x v="1"/>
    <x v="0"/>
    <n v="-554.99"/>
    <x v="10"/>
    <x v="10"/>
    <s v="REF. PARCELAMENTO DARF  02 DE 09-   DEBITO CC"/>
    <x v="0"/>
    <x v="0"/>
    <x v="0"/>
    <n v="2001"/>
    <x v="0"/>
    <n v="20011"/>
    <s v="CORPORATIVO (Administrativo)"/>
    <x v="1"/>
    <x v="1"/>
    <x v="5"/>
    <x v="5"/>
    <x v="6"/>
    <x v="6"/>
  </r>
  <r>
    <x v="0"/>
    <s v="SECRETARIA DA RECEITA FEDERAL DO BRASIL - RFB"/>
    <x v="2"/>
    <d v="2025-02-12T00:00:00"/>
    <d v="2025-02-28T00:00:00"/>
    <s v="'1040682"/>
    <s v="1 | 1"/>
    <x v="1"/>
    <x v="1"/>
    <n v="-560.54"/>
    <x v="10"/>
    <x v="10"/>
    <s v="REF. PARCELAMENTO DARF  03 DE 09-   DEBITO CC"/>
    <x v="0"/>
    <x v="0"/>
    <x v="0"/>
    <n v="2001"/>
    <x v="0"/>
    <n v="20011"/>
    <s v="CORPORATIVO (Administrativo)"/>
    <x v="1"/>
    <x v="1"/>
    <x v="5"/>
    <x v="5"/>
    <x v="6"/>
    <x v="6"/>
  </r>
  <r>
    <x v="0"/>
    <s v="SECRETARIA MUNICIPAL DE FAZENDA"/>
    <x v="0"/>
    <d v="2025-01-06T00:00:00"/>
    <d v="2025-01-06T00:00:00"/>
    <s v="'1038668"/>
    <s v="1 | 1"/>
    <x v="1"/>
    <x v="0"/>
    <n v="-1550"/>
    <x v="11"/>
    <x v="11"/>
    <s v="REF.  GUIA  ISS AHGM- 12/2024"/>
    <x v="0"/>
    <x v="0"/>
    <x v="0"/>
    <n v="2001"/>
    <x v="0"/>
    <n v="20017"/>
    <s v="CORPORATIVO (Comum)"/>
    <x v="1"/>
    <x v="0"/>
    <x v="3"/>
    <x v="3"/>
    <x v="4"/>
    <x v="4"/>
  </r>
  <r>
    <x v="1"/>
    <m/>
    <x v="3"/>
    <m/>
    <m/>
    <m/>
    <m/>
    <x v="3"/>
    <x v="0"/>
    <m/>
    <x v="12"/>
    <x v="12"/>
    <m/>
    <x v="1"/>
    <x v="0"/>
    <x v="0"/>
    <m/>
    <x v="1"/>
    <m/>
    <m/>
    <x v="2"/>
    <x v="2"/>
    <x v="6"/>
    <x v="6"/>
    <x v="7"/>
    <x v="7"/>
  </r>
  <r>
    <x v="1"/>
    <m/>
    <x v="4"/>
    <m/>
    <m/>
    <m/>
    <m/>
    <x v="3"/>
    <x v="0"/>
    <n v="-24107.119999999999"/>
    <x v="13"/>
    <x v="13"/>
    <s v="AÇÕES TRAB KIOTO"/>
    <x v="0"/>
    <x v="0"/>
    <x v="0"/>
    <n v="2001"/>
    <x v="0"/>
    <n v="20011"/>
    <s v="CORPORATIVO (Administrativo)"/>
    <x v="1"/>
    <x v="1"/>
    <x v="7"/>
    <x v="7"/>
    <x v="8"/>
    <x v="8"/>
  </r>
  <r>
    <x v="1"/>
    <m/>
    <x v="4"/>
    <m/>
    <m/>
    <m/>
    <m/>
    <x v="3"/>
    <x v="0"/>
    <n v="-1857.5"/>
    <x v="14"/>
    <x v="14"/>
    <s v="REF. IPTU 2024 -  RUA JOANA NASCIMENTO, 196 "/>
    <x v="2"/>
    <x v="2"/>
    <x v="0"/>
    <n v="4004"/>
    <x v="2"/>
    <n v="40047"/>
    <s v="PATRIMÔNIO (Comum)"/>
    <x v="0"/>
    <x v="1"/>
    <x v="0"/>
    <x v="0"/>
    <x v="9"/>
    <x v="9"/>
  </r>
  <r>
    <x v="1"/>
    <m/>
    <x v="4"/>
    <m/>
    <m/>
    <m/>
    <m/>
    <x v="3"/>
    <x v="0"/>
    <n v="1857.5"/>
    <x v="14"/>
    <x v="14"/>
    <s v="REF. IPTU 2024 -  RUA JOANA NASCIMENTO, 196 "/>
    <x v="3"/>
    <x v="2"/>
    <x v="0"/>
    <n v="7004"/>
    <x v="3"/>
    <n v="70047"/>
    <s v="FÁBRICA CNTR (Comum)"/>
    <x v="0"/>
    <x v="1"/>
    <x v="0"/>
    <x v="0"/>
    <x v="9"/>
    <x v="9"/>
  </r>
  <r>
    <x v="1"/>
    <m/>
    <x v="4"/>
    <m/>
    <m/>
    <m/>
    <m/>
    <x v="3"/>
    <x v="0"/>
    <n v="4236"/>
    <x v="15"/>
    <x v="15"/>
    <s v="ESTORNO AÇÕES TRAB KIOTO"/>
    <x v="4"/>
    <x v="0"/>
    <x v="0"/>
    <n v="8002"/>
    <x v="4"/>
    <n v="80021"/>
    <s v="JURÍDICO (Administrativo)"/>
    <x v="0"/>
    <x v="1"/>
    <x v="0"/>
    <x v="0"/>
    <x v="10"/>
    <x v="10"/>
  </r>
  <r>
    <x v="1"/>
    <m/>
    <x v="4"/>
    <m/>
    <m/>
    <m/>
    <m/>
    <x v="3"/>
    <x v="0"/>
    <n v="24107.119999999999"/>
    <x v="16"/>
    <x v="16"/>
    <s v="ESTORNO AÇÕES TRAB KIOTO"/>
    <x v="4"/>
    <x v="0"/>
    <x v="0"/>
    <n v="8002"/>
    <x v="4"/>
    <n v="80021"/>
    <s v="JURÍDICO (Administrativo)"/>
    <x v="0"/>
    <x v="1"/>
    <x v="0"/>
    <x v="0"/>
    <x v="0"/>
    <x v="0"/>
  </r>
  <r>
    <x v="1"/>
    <m/>
    <x v="4"/>
    <m/>
    <m/>
    <m/>
    <m/>
    <x v="3"/>
    <x v="0"/>
    <n v="82769.400000000212"/>
    <x v="7"/>
    <x v="7"/>
    <s v="ACERTO RECLASSIFICAÇÃO LANÇAMENTOS"/>
    <x v="0"/>
    <x v="0"/>
    <x v="0"/>
    <n v="2001"/>
    <x v="0"/>
    <n v="20011"/>
    <s v="CORPORATIVO (Administrativo)"/>
    <x v="0"/>
    <x v="1"/>
    <x v="0"/>
    <x v="0"/>
    <x v="0"/>
    <x v="0"/>
  </r>
  <r>
    <x v="1"/>
    <m/>
    <x v="5"/>
    <m/>
    <m/>
    <m/>
    <m/>
    <x v="3"/>
    <x v="0"/>
    <n v="-19382.669999999998"/>
    <x v="13"/>
    <x v="13"/>
    <s v="AÇÕES TRAB KIOTO"/>
    <x v="0"/>
    <x v="0"/>
    <x v="0"/>
    <n v="2001"/>
    <x v="0"/>
    <n v="20011"/>
    <s v="CORPORATIVO (Administrativo)"/>
    <x v="1"/>
    <x v="1"/>
    <x v="7"/>
    <x v="7"/>
    <x v="8"/>
    <x v="8"/>
  </r>
  <r>
    <x v="1"/>
    <m/>
    <x v="5"/>
    <m/>
    <m/>
    <m/>
    <m/>
    <x v="3"/>
    <x v="0"/>
    <n v="-1857.5"/>
    <x v="14"/>
    <x v="14"/>
    <s v="REF. IPTU 2024 -  RUA JOANA NASCIMENTO, 196 "/>
    <x v="2"/>
    <x v="2"/>
    <x v="0"/>
    <n v="4004"/>
    <x v="2"/>
    <n v="40047"/>
    <s v="PATRIMÔNIO (Comum)"/>
    <x v="0"/>
    <x v="1"/>
    <x v="0"/>
    <x v="0"/>
    <x v="9"/>
    <x v="9"/>
  </r>
  <r>
    <x v="1"/>
    <m/>
    <x v="5"/>
    <m/>
    <m/>
    <m/>
    <m/>
    <x v="3"/>
    <x v="0"/>
    <n v="1857.5"/>
    <x v="14"/>
    <x v="14"/>
    <s v="REF. IPTU 2024 -  RUA JOANA NASCIMENTO, 196 "/>
    <x v="3"/>
    <x v="2"/>
    <x v="0"/>
    <n v="7004"/>
    <x v="3"/>
    <n v="70047"/>
    <s v="FÁBRICA CNTR (Comum)"/>
    <x v="0"/>
    <x v="1"/>
    <x v="0"/>
    <x v="0"/>
    <x v="9"/>
    <x v="9"/>
  </r>
  <r>
    <x v="1"/>
    <m/>
    <x v="5"/>
    <m/>
    <m/>
    <m/>
    <m/>
    <x v="3"/>
    <x v="0"/>
    <n v="4236"/>
    <x v="15"/>
    <x v="15"/>
    <s v="ESTORNO AÇÕES TRAB KIOTO"/>
    <x v="4"/>
    <x v="0"/>
    <x v="0"/>
    <n v="8002"/>
    <x v="4"/>
    <n v="80021"/>
    <s v="JURÍDICO (Administrativo)"/>
    <x v="0"/>
    <x v="1"/>
    <x v="0"/>
    <x v="0"/>
    <x v="10"/>
    <x v="10"/>
  </r>
  <r>
    <x v="1"/>
    <m/>
    <x v="5"/>
    <m/>
    <m/>
    <m/>
    <m/>
    <x v="3"/>
    <x v="0"/>
    <n v="19382.669999999998"/>
    <x v="16"/>
    <x v="16"/>
    <s v="ESTORNO AÇÕES TRAB KIOTO"/>
    <x v="4"/>
    <x v="0"/>
    <x v="0"/>
    <n v="8002"/>
    <x v="4"/>
    <n v="80021"/>
    <s v="JURÍDICO (Administrativo)"/>
    <x v="0"/>
    <x v="1"/>
    <x v="0"/>
    <x v="0"/>
    <x v="0"/>
    <x v="0"/>
  </r>
  <r>
    <x v="1"/>
    <m/>
    <x v="5"/>
    <m/>
    <m/>
    <m/>
    <m/>
    <x v="3"/>
    <x v="0"/>
    <n v="33633.510000001173"/>
    <x v="7"/>
    <x v="7"/>
    <s v="ACERTO RECLASSIFICAÇÃO LANÇAMENTOS"/>
    <x v="0"/>
    <x v="0"/>
    <x v="0"/>
    <n v="2001"/>
    <x v="0"/>
    <n v="20011"/>
    <s v="CORPORATIVO (Administrativo)"/>
    <x v="0"/>
    <x v="1"/>
    <x v="0"/>
    <x v="0"/>
    <x v="0"/>
    <x v="0"/>
  </r>
  <r>
    <x v="1"/>
    <m/>
    <x v="6"/>
    <m/>
    <m/>
    <m/>
    <m/>
    <x v="3"/>
    <x v="0"/>
    <n v="-129275.82000000123"/>
    <x v="7"/>
    <x v="7"/>
    <s v="ACERTO RECLASSIFICAÇÃO LANÇAMENTOS"/>
    <x v="0"/>
    <x v="0"/>
    <x v="0"/>
    <n v="2001"/>
    <x v="0"/>
    <n v="20011"/>
    <s v="CORPORATIVO (Administrativo)"/>
    <x v="0"/>
    <x v="1"/>
    <x v="0"/>
    <x v="0"/>
    <x v="0"/>
    <x v="0"/>
  </r>
  <r>
    <x v="1"/>
    <m/>
    <x v="6"/>
    <m/>
    <m/>
    <m/>
    <m/>
    <x v="3"/>
    <x v="0"/>
    <n v="-72108"/>
    <x v="17"/>
    <x v="17"/>
    <s v="ESTORNO AÇÕES TRAB KIOTO"/>
    <x v="0"/>
    <x v="0"/>
    <x v="0"/>
    <n v="2001"/>
    <x v="0"/>
    <n v="20011"/>
    <s v="CORPORATIVO (Administrativo)"/>
    <x v="1"/>
    <x v="1"/>
    <x v="7"/>
    <x v="7"/>
    <x v="8"/>
    <x v="8"/>
  </r>
  <r>
    <x v="1"/>
    <m/>
    <x v="6"/>
    <m/>
    <m/>
    <m/>
    <m/>
    <x v="3"/>
    <x v="0"/>
    <n v="-52250"/>
    <x v="0"/>
    <x v="0"/>
    <s v="VENDA CAMINHÃO"/>
    <x v="0"/>
    <x v="0"/>
    <x v="0"/>
    <n v="2001"/>
    <x v="0"/>
    <n v="20011"/>
    <s v="CORPORATIVO (Administrativo)"/>
    <x v="0"/>
    <x v="1"/>
    <x v="0"/>
    <x v="0"/>
    <x v="0"/>
    <x v="0"/>
  </r>
  <r>
    <x v="1"/>
    <m/>
    <x v="6"/>
    <m/>
    <m/>
    <m/>
    <m/>
    <x v="3"/>
    <x v="0"/>
    <n v="-16447.97"/>
    <x v="13"/>
    <x v="13"/>
    <s v="AÇÕES TRAB KIOTO"/>
    <x v="0"/>
    <x v="0"/>
    <x v="0"/>
    <n v="2001"/>
    <x v="0"/>
    <n v="20011"/>
    <s v="CORPORATIVO (Administrativo)"/>
    <x v="1"/>
    <x v="1"/>
    <x v="7"/>
    <x v="7"/>
    <x v="8"/>
    <x v="8"/>
  </r>
  <r>
    <x v="1"/>
    <m/>
    <x v="6"/>
    <m/>
    <m/>
    <m/>
    <m/>
    <x v="3"/>
    <x v="0"/>
    <n v="4236"/>
    <x v="15"/>
    <x v="15"/>
    <s v="ESTORNO AÇÕES TRAB KIOTO"/>
    <x v="4"/>
    <x v="0"/>
    <x v="0"/>
    <n v="8002"/>
    <x v="4"/>
    <n v="80021"/>
    <s v="JURÍDICO (Administrativo)"/>
    <x v="0"/>
    <x v="1"/>
    <x v="0"/>
    <x v="0"/>
    <x v="10"/>
    <x v="10"/>
  </r>
  <r>
    <x v="1"/>
    <m/>
    <x v="6"/>
    <m/>
    <m/>
    <m/>
    <m/>
    <x v="3"/>
    <x v="0"/>
    <n v="16447.97"/>
    <x v="16"/>
    <x v="16"/>
    <s v="ESTORNO AÇÕES TRAB KIOTO"/>
    <x v="4"/>
    <x v="0"/>
    <x v="0"/>
    <n v="8002"/>
    <x v="4"/>
    <n v="80021"/>
    <s v="JURÍDICO (Administrativo)"/>
    <x v="0"/>
    <x v="1"/>
    <x v="0"/>
    <x v="0"/>
    <x v="0"/>
    <x v="0"/>
  </r>
  <r>
    <x v="1"/>
    <m/>
    <x v="6"/>
    <m/>
    <m/>
    <m/>
    <m/>
    <x v="3"/>
    <x v="0"/>
    <n v="52250"/>
    <x v="17"/>
    <x v="17"/>
    <s v="VENDA CAMINHÃO"/>
    <x v="0"/>
    <x v="0"/>
    <x v="0"/>
    <n v="2001"/>
    <x v="0"/>
    <n v="20011"/>
    <s v="CORPORATIVO (Administrativo)"/>
    <x v="1"/>
    <x v="1"/>
    <x v="7"/>
    <x v="7"/>
    <x v="8"/>
    <x v="8"/>
  </r>
  <r>
    <x v="1"/>
    <m/>
    <x v="7"/>
    <m/>
    <m/>
    <m/>
    <m/>
    <x v="3"/>
    <x v="0"/>
    <n v="14131"/>
    <x v="18"/>
    <x v="18"/>
    <s v="BALPRENSA COMERCIO E INDUSTRIA DE FERRO LTDA - NF 8922349"/>
    <x v="0"/>
    <x v="0"/>
    <x v="0"/>
    <n v="2001"/>
    <x v="0"/>
    <n v="20014"/>
    <s v="CORPORATIVO (Reciclável)"/>
    <x v="1"/>
    <x v="3"/>
    <x v="8"/>
    <x v="8"/>
    <x v="11"/>
    <x v="11"/>
  </r>
  <r>
    <x v="1"/>
    <m/>
    <x v="7"/>
    <m/>
    <m/>
    <m/>
    <m/>
    <x v="3"/>
    <x v="0"/>
    <n v="14994.18"/>
    <x v="18"/>
    <x v="18"/>
    <s v="RLX GESTAO AMBIENTAL E RECICLAGEM LTDA - NF 8862086"/>
    <x v="0"/>
    <x v="0"/>
    <x v="0"/>
    <n v="2001"/>
    <x v="0"/>
    <n v="20014"/>
    <s v="CORPORATIVO (Reciclável)"/>
    <x v="1"/>
    <x v="3"/>
    <x v="8"/>
    <x v="8"/>
    <x v="11"/>
    <x v="11"/>
  </r>
  <r>
    <x v="1"/>
    <m/>
    <x v="7"/>
    <m/>
    <m/>
    <m/>
    <m/>
    <x v="3"/>
    <x v="0"/>
    <n v="23595"/>
    <x v="18"/>
    <x v="18"/>
    <s v="BALPRENSA COMERCIO E INDUSTRIA DE FERRO LTDA - NF 8942128"/>
    <x v="0"/>
    <x v="0"/>
    <x v="0"/>
    <n v="2001"/>
    <x v="0"/>
    <n v="20014"/>
    <s v="CORPORATIVO (Reciclável)"/>
    <x v="1"/>
    <x v="3"/>
    <x v="8"/>
    <x v="8"/>
    <x v="11"/>
    <x v="11"/>
  </r>
  <r>
    <x v="1"/>
    <m/>
    <x v="7"/>
    <m/>
    <m/>
    <m/>
    <m/>
    <x v="3"/>
    <x v="0"/>
    <n v="40160.389999997569"/>
    <x v="7"/>
    <x v="7"/>
    <s v="ACERTO RECLASSIFICAÇÃO LANÇAMENTOS"/>
    <x v="0"/>
    <x v="0"/>
    <x v="0"/>
    <n v="2001"/>
    <x v="0"/>
    <n v="20011"/>
    <s v="CORPORATIVO (Administrativo)"/>
    <x v="0"/>
    <x v="3"/>
    <x v="0"/>
    <x v="0"/>
    <x v="0"/>
    <x v="0"/>
  </r>
  <r>
    <x v="1"/>
    <m/>
    <x v="7"/>
    <m/>
    <m/>
    <m/>
    <m/>
    <x v="4"/>
    <x v="0"/>
    <n v="236000"/>
    <x v="19"/>
    <x v="19"/>
    <m/>
    <x v="0"/>
    <x v="0"/>
    <x v="0"/>
    <n v="2001"/>
    <x v="0"/>
    <n v="20017"/>
    <s v="CORPORATIVO (Comum)"/>
    <x v="1"/>
    <x v="3"/>
    <x v="9"/>
    <x v="9"/>
    <x v="12"/>
    <x v="12"/>
  </r>
  <r>
    <x v="1"/>
    <m/>
    <x v="8"/>
    <m/>
    <m/>
    <m/>
    <m/>
    <x v="3"/>
    <x v="0"/>
    <n v="3820"/>
    <x v="18"/>
    <x v="18"/>
    <s v="3R COMERCIO DE RESIDUOS RECICLAVEIS LTDA - NF 8958948"/>
    <x v="0"/>
    <x v="0"/>
    <x v="0"/>
    <n v="2001"/>
    <x v="0"/>
    <n v="20014"/>
    <s v="CORPORATIVO (Reciclável)"/>
    <x v="1"/>
    <x v="3"/>
    <x v="8"/>
    <x v="8"/>
    <x v="11"/>
    <x v="11"/>
  </r>
  <r>
    <x v="1"/>
    <m/>
    <x v="8"/>
    <m/>
    <m/>
    <m/>
    <m/>
    <x v="3"/>
    <x v="0"/>
    <n v="5443"/>
    <x v="18"/>
    <x v="18"/>
    <s v="CRR - CENTRO DE RECICLAGEM - RIO LTDA - NF 9040566"/>
    <x v="0"/>
    <x v="0"/>
    <x v="0"/>
    <n v="2001"/>
    <x v="0"/>
    <n v="20014"/>
    <s v="CORPORATIVO (Reciclável)"/>
    <x v="1"/>
    <x v="3"/>
    <x v="8"/>
    <x v="8"/>
    <x v="11"/>
    <x v="11"/>
  </r>
  <r>
    <x v="1"/>
    <m/>
    <x v="8"/>
    <m/>
    <m/>
    <m/>
    <m/>
    <x v="3"/>
    <x v="0"/>
    <n v="6498.5"/>
    <x v="18"/>
    <x v="18"/>
    <s v="RLX GESTAO AMBIENTAL E RECICLAGEM LTDA - NF 8980990"/>
    <x v="0"/>
    <x v="0"/>
    <x v="0"/>
    <n v="2001"/>
    <x v="0"/>
    <n v="20014"/>
    <s v="CORPORATIVO (Reciclável)"/>
    <x v="1"/>
    <x v="3"/>
    <x v="8"/>
    <x v="8"/>
    <x v="11"/>
    <x v="11"/>
  </r>
  <r>
    <x v="1"/>
    <m/>
    <x v="8"/>
    <m/>
    <m/>
    <m/>
    <m/>
    <x v="3"/>
    <x v="0"/>
    <n v="10850"/>
    <x v="18"/>
    <x v="18"/>
    <s v="CRR - CENTRO DE RECICLAGEM - RIO LTDA - NF 8961786"/>
    <x v="0"/>
    <x v="0"/>
    <x v="0"/>
    <n v="2001"/>
    <x v="0"/>
    <n v="20014"/>
    <s v="CORPORATIVO (Reciclável)"/>
    <x v="1"/>
    <x v="3"/>
    <x v="8"/>
    <x v="8"/>
    <x v="11"/>
    <x v="11"/>
  </r>
  <r>
    <x v="1"/>
    <m/>
    <x v="8"/>
    <m/>
    <m/>
    <m/>
    <m/>
    <x v="3"/>
    <x v="0"/>
    <n v="35959.040000000001"/>
    <x v="18"/>
    <x v="18"/>
    <s v="BALPRENSA COMERCIO E INDUSTRIA DE FERRO LTDA - NF 9022786"/>
    <x v="0"/>
    <x v="0"/>
    <x v="0"/>
    <n v="2001"/>
    <x v="0"/>
    <n v="20014"/>
    <s v="CORPORATIVO (Reciclável)"/>
    <x v="1"/>
    <x v="3"/>
    <x v="8"/>
    <x v="8"/>
    <x v="11"/>
    <x v="11"/>
  </r>
  <r>
    <x v="1"/>
    <m/>
    <x v="8"/>
    <m/>
    <m/>
    <m/>
    <m/>
    <x v="3"/>
    <x v="0"/>
    <n v="75417.480000001844"/>
    <x v="7"/>
    <x v="7"/>
    <s v="ACERTO RECLASSIFICAÇÃO LANÇAMENTOS"/>
    <x v="0"/>
    <x v="0"/>
    <x v="0"/>
    <n v="2001"/>
    <x v="0"/>
    <n v="20011"/>
    <s v="CORPORATIVO (Administrativo)"/>
    <x v="0"/>
    <x v="3"/>
    <x v="0"/>
    <x v="0"/>
    <x v="0"/>
    <x v="0"/>
  </r>
  <r>
    <x v="1"/>
    <m/>
    <x v="9"/>
    <m/>
    <m/>
    <m/>
    <m/>
    <x v="3"/>
    <x v="0"/>
    <n v="-109080.22999999719"/>
    <x v="7"/>
    <x v="7"/>
    <s v="ACERTO RECLASSIFICAÇÃO LANÇAMENTOS"/>
    <x v="0"/>
    <x v="0"/>
    <x v="0"/>
    <n v="2001"/>
    <x v="0"/>
    <n v="20011"/>
    <s v="CORPORATIVO (Administrativo)"/>
    <x v="0"/>
    <x v="3"/>
    <x v="0"/>
    <x v="0"/>
    <x v="0"/>
    <x v="0"/>
  </r>
  <r>
    <x v="1"/>
    <m/>
    <x v="9"/>
    <m/>
    <m/>
    <m/>
    <m/>
    <x v="3"/>
    <x v="0"/>
    <n v="5619"/>
    <x v="18"/>
    <x v="18"/>
    <s v="3R COMERCIO DE RESIDUOS RECICLAVEIS LTDA - NF 9108734"/>
    <x v="0"/>
    <x v="0"/>
    <x v="0"/>
    <n v="2001"/>
    <x v="0"/>
    <n v="20014"/>
    <s v="CORPORATIVO (Reciclável)"/>
    <x v="1"/>
    <x v="3"/>
    <x v="8"/>
    <x v="8"/>
    <x v="11"/>
    <x v="11"/>
  </r>
  <r>
    <x v="1"/>
    <m/>
    <x v="9"/>
    <m/>
    <m/>
    <m/>
    <m/>
    <x v="3"/>
    <x v="0"/>
    <n v="12227.64"/>
    <x v="18"/>
    <x v="18"/>
    <s v="RLX GESTAO AMBIENTAL E RECICLAGEM LTDA - NF 9117265"/>
    <x v="0"/>
    <x v="0"/>
    <x v="0"/>
    <n v="2001"/>
    <x v="0"/>
    <n v="20014"/>
    <s v="CORPORATIVO (Reciclável)"/>
    <x v="1"/>
    <x v="3"/>
    <x v="8"/>
    <x v="8"/>
    <x v="11"/>
    <x v="11"/>
  </r>
  <r>
    <x v="1"/>
    <m/>
    <x v="10"/>
    <m/>
    <m/>
    <m/>
    <m/>
    <x v="3"/>
    <x v="0"/>
    <n v="3790"/>
    <x v="18"/>
    <x v="18"/>
    <s v="3R COMERCIO DE RESIDUOS RECICLAVEIS LTDA - NF 9187870"/>
    <x v="0"/>
    <x v="0"/>
    <x v="0"/>
    <n v="2001"/>
    <x v="0"/>
    <n v="20014"/>
    <s v="CORPORATIVO (Reciclável)"/>
    <x v="1"/>
    <x v="4"/>
    <x v="8"/>
    <x v="8"/>
    <x v="11"/>
    <x v="11"/>
  </r>
  <r>
    <x v="1"/>
    <m/>
    <x v="10"/>
    <m/>
    <m/>
    <m/>
    <m/>
    <x v="3"/>
    <x v="0"/>
    <n v="4419"/>
    <x v="18"/>
    <x v="18"/>
    <s v="CRR - CENTRO DE RECICLAGEM - RIO LTDA - NF 9246478"/>
    <x v="0"/>
    <x v="0"/>
    <x v="0"/>
    <n v="2001"/>
    <x v="0"/>
    <n v="20014"/>
    <s v="CORPORATIVO (Reciclável)"/>
    <x v="1"/>
    <x v="4"/>
    <x v="8"/>
    <x v="8"/>
    <x v="11"/>
    <x v="11"/>
  </r>
  <r>
    <x v="1"/>
    <m/>
    <x v="10"/>
    <m/>
    <m/>
    <m/>
    <m/>
    <x v="3"/>
    <x v="0"/>
    <n v="4877.3"/>
    <x v="18"/>
    <x v="18"/>
    <s v="FARIA COMERCIO DE SUCATAS E APARAS DE PAPEIS LTDA - NF 9270356"/>
    <x v="0"/>
    <x v="0"/>
    <x v="0"/>
    <n v="2001"/>
    <x v="0"/>
    <n v="20014"/>
    <s v="CORPORATIVO (Reciclável)"/>
    <x v="1"/>
    <x v="4"/>
    <x v="8"/>
    <x v="8"/>
    <x v="11"/>
    <x v="11"/>
  </r>
  <r>
    <x v="1"/>
    <m/>
    <x v="10"/>
    <m/>
    <m/>
    <m/>
    <m/>
    <x v="3"/>
    <x v="0"/>
    <n v="12801.53"/>
    <x v="18"/>
    <x v="18"/>
    <s v="RLX GESTAO AMBIENTAL E RECICLAGEM LTDA - NF 9217828"/>
    <x v="0"/>
    <x v="0"/>
    <x v="0"/>
    <n v="2001"/>
    <x v="0"/>
    <n v="20014"/>
    <s v="CORPORATIVO (Reciclável)"/>
    <x v="1"/>
    <x v="4"/>
    <x v="8"/>
    <x v="8"/>
    <x v="11"/>
    <x v="11"/>
  </r>
  <r>
    <x v="1"/>
    <m/>
    <x v="10"/>
    <m/>
    <m/>
    <m/>
    <m/>
    <x v="3"/>
    <x v="0"/>
    <n v="20459.359999998938"/>
    <x v="7"/>
    <x v="7"/>
    <s v="ACERTO RECLASSIFICAÇÃO LANÇAMENTOS"/>
    <x v="0"/>
    <x v="0"/>
    <x v="0"/>
    <n v="2001"/>
    <x v="0"/>
    <n v="20011"/>
    <s v="CORPORATIVO (Administrativo)"/>
    <x v="0"/>
    <x v="4"/>
    <x v="0"/>
    <x v="0"/>
    <x v="0"/>
    <x v="0"/>
  </r>
  <r>
    <x v="1"/>
    <m/>
    <x v="11"/>
    <m/>
    <m/>
    <m/>
    <m/>
    <x v="3"/>
    <x v="0"/>
    <n v="377.5"/>
    <x v="18"/>
    <x v="18"/>
    <s v="RLX GESTAO AMBIENTAL E RECICLAGEM LTDA - NF 9326780"/>
    <x v="0"/>
    <x v="0"/>
    <x v="0"/>
    <n v="2001"/>
    <x v="0"/>
    <n v="20014"/>
    <s v="CORPORATIVO (Reciclável)"/>
    <x v="1"/>
    <x v="4"/>
    <x v="8"/>
    <x v="8"/>
    <x v="11"/>
    <x v="11"/>
  </r>
  <r>
    <x v="1"/>
    <m/>
    <x v="11"/>
    <m/>
    <m/>
    <m/>
    <m/>
    <x v="3"/>
    <x v="0"/>
    <n v="2955"/>
    <x v="18"/>
    <x v="18"/>
    <s v="BALPRENSA COMERCIO E INDUSTRIA DE FERRO LTDA - NF 9381436"/>
    <x v="0"/>
    <x v="0"/>
    <x v="0"/>
    <n v="2001"/>
    <x v="0"/>
    <n v="20014"/>
    <s v="CORPORATIVO (Reciclável)"/>
    <x v="1"/>
    <x v="4"/>
    <x v="8"/>
    <x v="8"/>
    <x v="11"/>
    <x v="11"/>
  </r>
  <r>
    <x v="1"/>
    <m/>
    <x v="11"/>
    <m/>
    <m/>
    <m/>
    <m/>
    <x v="3"/>
    <x v="0"/>
    <n v="4410"/>
    <x v="18"/>
    <x v="18"/>
    <s v="3R COMERCIO DE RESIDUOS RECICLAVEIS LTDA - NF 9312214"/>
    <x v="0"/>
    <x v="0"/>
    <x v="0"/>
    <n v="2001"/>
    <x v="0"/>
    <n v="20014"/>
    <s v="CORPORATIVO (Reciclável)"/>
    <x v="1"/>
    <x v="4"/>
    <x v="8"/>
    <x v="8"/>
    <x v="11"/>
    <x v="11"/>
  </r>
  <r>
    <x v="1"/>
    <m/>
    <x v="11"/>
    <m/>
    <m/>
    <m/>
    <m/>
    <x v="3"/>
    <x v="0"/>
    <n v="4680"/>
    <x v="18"/>
    <x v="18"/>
    <s v="BALPRENSA COMERCIO E INDUSTRIA DE FERRO LTDA - NF 9381480"/>
    <x v="0"/>
    <x v="0"/>
    <x v="0"/>
    <n v="2001"/>
    <x v="0"/>
    <n v="20014"/>
    <s v="CORPORATIVO (Reciclável)"/>
    <x v="1"/>
    <x v="4"/>
    <x v="8"/>
    <x v="8"/>
    <x v="11"/>
    <x v="11"/>
  </r>
  <r>
    <x v="1"/>
    <m/>
    <x v="11"/>
    <m/>
    <m/>
    <m/>
    <m/>
    <x v="3"/>
    <x v="0"/>
    <n v="10988.179999998771"/>
    <x v="7"/>
    <x v="7"/>
    <s v="ACERTO RECLASSIFICAÇÃO LANÇAMENTOS"/>
    <x v="0"/>
    <x v="0"/>
    <x v="0"/>
    <n v="2001"/>
    <x v="0"/>
    <n v="20011"/>
    <s v="CORPORATIVO (Administrativo)"/>
    <x v="0"/>
    <x v="4"/>
    <x v="0"/>
    <x v="0"/>
    <x v="0"/>
    <x v="0"/>
  </r>
  <r>
    <x v="1"/>
    <m/>
    <x v="11"/>
    <m/>
    <m/>
    <m/>
    <m/>
    <x v="3"/>
    <x v="0"/>
    <n v="12597.4"/>
    <x v="18"/>
    <x v="18"/>
    <s v="FARIA COMERCIO DE SUCATAS E APARAS DE PAPEIS LTDA - NF 9336000"/>
    <x v="0"/>
    <x v="0"/>
    <x v="0"/>
    <n v="2001"/>
    <x v="0"/>
    <n v="20014"/>
    <s v="CORPORATIVO (Reciclável)"/>
    <x v="1"/>
    <x v="4"/>
    <x v="8"/>
    <x v="8"/>
    <x v="11"/>
    <x v="11"/>
  </r>
  <r>
    <x v="1"/>
    <m/>
    <x v="12"/>
    <m/>
    <m/>
    <m/>
    <m/>
    <x v="3"/>
    <x v="0"/>
    <n v="2810"/>
    <x v="18"/>
    <x v="18"/>
    <s v="3R COMERCIO DE RESIDUOS RECICLAVEIS LTDA - NF 9419809"/>
    <x v="0"/>
    <x v="0"/>
    <x v="0"/>
    <n v="2001"/>
    <x v="0"/>
    <n v="20014"/>
    <s v="CORPORATIVO (Reciclável)"/>
    <x v="1"/>
    <x v="4"/>
    <x v="8"/>
    <x v="8"/>
    <x v="11"/>
    <x v="11"/>
  </r>
  <r>
    <x v="1"/>
    <m/>
    <x v="12"/>
    <m/>
    <m/>
    <m/>
    <m/>
    <x v="3"/>
    <x v="0"/>
    <n v="3782.7600000006623"/>
    <x v="7"/>
    <x v="7"/>
    <s v="ACERTO RECLASSIFICAÇÃO LANÇAMENTOS"/>
    <x v="0"/>
    <x v="0"/>
    <x v="0"/>
    <n v="2001"/>
    <x v="0"/>
    <n v="20011"/>
    <s v="CORPORATIVO (Administrativo)"/>
    <x v="0"/>
    <x v="4"/>
    <x v="0"/>
    <x v="0"/>
    <x v="0"/>
    <x v="0"/>
  </r>
  <r>
    <x v="1"/>
    <m/>
    <x v="12"/>
    <m/>
    <m/>
    <m/>
    <m/>
    <x v="3"/>
    <x v="0"/>
    <n v="7885"/>
    <x v="18"/>
    <x v="18"/>
    <s v="CRR - CENTRO DE RECICLAGEM - RIO LTDA - NF 9446924"/>
    <x v="0"/>
    <x v="0"/>
    <x v="0"/>
    <n v="2001"/>
    <x v="0"/>
    <n v="20014"/>
    <s v="CORPORATIVO (Reciclável)"/>
    <x v="1"/>
    <x v="4"/>
    <x v="8"/>
    <x v="8"/>
    <x v="11"/>
    <x v="11"/>
  </r>
  <r>
    <x v="1"/>
    <m/>
    <x v="13"/>
    <m/>
    <m/>
    <m/>
    <m/>
    <x v="3"/>
    <x v="0"/>
    <n v="-28217.73"/>
    <x v="7"/>
    <x v="7"/>
    <s v="ACERTO RECLASSIFICAÇÃO LANÇAMENTOS"/>
    <x v="0"/>
    <x v="0"/>
    <x v="0"/>
    <n v="2001"/>
    <x v="0"/>
    <n v="20011"/>
    <s v="CORPORATIVO (Administrativo)"/>
    <x v="0"/>
    <x v="0"/>
    <x v="0"/>
    <x v="0"/>
    <x v="0"/>
    <x v="0"/>
  </r>
  <r>
    <x v="1"/>
    <m/>
    <x v="13"/>
    <m/>
    <m/>
    <m/>
    <m/>
    <x v="3"/>
    <x v="0"/>
    <n v="102314.53"/>
    <x v="18"/>
    <x v="18"/>
    <s v="DIVERSAS"/>
    <x v="0"/>
    <x v="0"/>
    <x v="0"/>
    <n v="2001"/>
    <x v="0"/>
    <n v="20014"/>
    <s v="CORPORATIVO (Reciclável)"/>
    <x v="1"/>
    <x v="0"/>
    <x v="8"/>
    <x v="8"/>
    <x v="11"/>
    <x v="11"/>
  </r>
  <r>
    <x v="1"/>
    <m/>
    <x v="14"/>
    <m/>
    <m/>
    <m/>
    <m/>
    <x v="3"/>
    <x v="0"/>
    <n v="1317.22999999952"/>
    <x v="7"/>
    <x v="7"/>
    <s v="ACERTO RECLASSIFICAÇÃO LANÇAMENTOS"/>
    <x v="0"/>
    <x v="0"/>
    <x v="0"/>
    <n v="2001"/>
    <x v="0"/>
    <n v="20011"/>
    <s v="CORPORATIVO (Administrativo)"/>
    <x v="0"/>
    <x v="0"/>
    <x v="0"/>
    <x v="0"/>
    <x v="0"/>
    <x v="0"/>
  </r>
  <r>
    <x v="1"/>
    <m/>
    <x v="14"/>
    <m/>
    <m/>
    <m/>
    <m/>
    <x v="3"/>
    <x v="0"/>
    <n v="91561.35"/>
    <x v="18"/>
    <x v="18"/>
    <s v="DIVERSAS"/>
    <x v="0"/>
    <x v="0"/>
    <x v="0"/>
    <n v="2001"/>
    <x v="0"/>
    <n v="20014"/>
    <s v="CORPORATIVO (Reciclável)"/>
    <x v="1"/>
    <x v="0"/>
    <x v="8"/>
    <x v="8"/>
    <x v="11"/>
    <x v="11"/>
  </r>
  <r>
    <x v="1"/>
    <m/>
    <x v="0"/>
    <m/>
    <m/>
    <m/>
    <m/>
    <x v="3"/>
    <x v="0"/>
    <n v="-1954.530000000276"/>
    <x v="7"/>
    <x v="7"/>
    <s v="ACERTO RECLASSIFICAÇÃO LANÇAMENTOS"/>
    <x v="0"/>
    <x v="0"/>
    <x v="0"/>
    <n v="2001"/>
    <x v="0"/>
    <n v="20011"/>
    <s v="CORPORATIVO (Administrativo)"/>
    <x v="0"/>
    <x v="0"/>
    <x v="0"/>
    <x v="0"/>
    <x v="0"/>
    <x v="0"/>
  </r>
  <r>
    <x v="1"/>
    <m/>
    <x v="0"/>
    <m/>
    <m/>
    <m/>
    <m/>
    <x v="3"/>
    <x v="0"/>
    <n v="89559.95"/>
    <x v="18"/>
    <x v="18"/>
    <s v="DIVERSAS"/>
    <x v="0"/>
    <x v="0"/>
    <x v="0"/>
    <n v="2001"/>
    <x v="0"/>
    <n v="20014"/>
    <s v="CORPORATIVO (Reciclável)"/>
    <x v="1"/>
    <x v="0"/>
    <x v="8"/>
    <x v="8"/>
    <x v="11"/>
    <x v="11"/>
  </r>
  <r>
    <x v="1"/>
    <m/>
    <x v="1"/>
    <m/>
    <m/>
    <m/>
    <m/>
    <x v="3"/>
    <x v="0"/>
    <m/>
    <x v="12"/>
    <x v="12"/>
    <m/>
    <x v="1"/>
    <x v="0"/>
    <x v="0"/>
    <m/>
    <x v="1"/>
    <m/>
    <m/>
    <x v="2"/>
    <x v="1"/>
    <x v="6"/>
    <x v="6"/>
    <x v="7"/>
    <x v="7"/>
  </r>
  <r>
    <x v="1"/>
    <m/>
    <x v="1"/>
    <m/>
    <m/>
    <m/>
    <m/>
    <x v="3"/>
    <x v="0"/>
    <n v="-462000"/>
    <x v="5"/>
    <x v="5"/>
    <s v="COFINS"/>
    <x v="0"/>
    <x v="0"/>
    <x v="0"/>
    <n v="2001"/>
    <x v="0"/>
    <n v="20017"/>
    <s v="CORPORATIVO (Comum)"/>
    <x v="1"/>
    <x v="1"/>
    <x v="3"/>
    <x v="3"/>
    <x v="4"/>
    <x v="4"/>
  </r>
  <r>
    <x v="1"/>
    <m/>
    <x v="1"/>
    <m/>
    <m/>
    <m/>
    <m/>
    <x v="3"/>
    <x v="0"/>
    <n v="-450000"/>
    <x v="20"/>
    <x v="20"/>
    <s v="INSS"/>
    <x v="0"/>
    <x v="2"/>
    <x v="0"/>
    <n v="2001"/>
    <x v="0"/>
    <n v="20017"/>
    <s v="CORPORATIVO (Comum)"/>
    <x v="1"/>
    <x v="1"/>
    <x v="2"/>
    <x v="2"/>
    <x v="2"/>
    <x v="2"/>
  </r>
  <r>
    <x v="1"/>
    <m/>
    <x v="1"/>
    <m/>
    <m/>
    <m/>
    <m/>
    <x v="3"/>
    <x v="0"/>
    <n v="-245000"/>
    <x v="2"/>
    <x v="2"/>
    <s v="DAS FOLHA"/>
    <x v="0"/>
    <x v="2"/>
    <x v="0"/>
    <n v="2001"/>
    <x v="0"/>
    <n v="20017"/>
    <s v="CORPORATIVO (Comum)"/>
    <x v="1"/>
    <x v="1"/>
    <x v="2"/>
    <x v="2"/>
    <x v="2"/>
    <x v="2"/>
  </r>
  <r>
    <x v="1"/>
    <m/>
    <x v="1"/>
    <m/>
    <m/>
    <m/>
    <m/>
    <x v="3"/>
    <x v="0"/>
    <n v="-160000"/>
    <x v="2"/>
    <x v="2"/>
    <s v="DAS FOLHA"/>
    <x v="0"/>
    <x v="1"/>
    <x v="0"/>
    <n v="2001"/>
    <x v="0"/>
    <n v="20011"/>
    <s v="CORPORATIVO (Administrativo)"/>
    <x v="1"/>
    <x v="1"/>
    <x v="2"/>
    <x v="2"/>
    <x v="2"/>
    <x v="2"/>
  </r>
  <r>
    <x v="1"/>
    <m/>
    <x v="1"/>
    <m/>
    <m/>
    <m/>
    <m/>
    <x v="3"/>
    <x v="0"/>
    <n v="-150000"/>
    <x v="21"/>
    <x v="21"/>
    <s v="FGTS"/>
    <x v="0"/>
    <x v="2"/>
    <x v="0"/>
    <n v="2001"/>
    <x v="0"/>
    <n v="20017"/>
    <s v="CORPORATIVO (Comum)"/>
    <x v="1"/>
    <x v="1"/>
    <x v="2"/>
    <x v="2"/>
    <x v="2"/>
    <x v="2"/>
  </r>
  <r>
    <x v="1"/>
    <m/>
    <x v="1"/>
    <m/>
    <m/>
    <m/>
    <m/>
    <x v="3"/>
    <x v="0"/>
    <n v="-135000"/>
    <x v="22"/>
    <x v="22"/>
    <s v="13 CUSTO"/>
    <x v="0"/>
    <x v="2"/>
    <x v="0"/>
    <n v="2001"/>
    <x v="0"/>
    <n v="20017"/>
    <s v="CORPORATIVO (Comum)"/>
    <x v="1"/>
    <x v="1"/>
    <x v="2"/>
    <x v="2"/>
    <x v="13"/>
    <x v="13"/>
  </r>
  <r>
    <x v="1"/>
    <m/>
    <x v="1"/>
    <m/>
    <m/>
    <m/>
    <m/>
    <x v="3"/>
    <x v="0"/>
    <n v="-101000"/>
    <x v="6"/>
    <x v="6"/>
    <s v="PIS"/>
    <x v="0"/>
    <x v="0"/>
    <x v="0"/>
    <n v="2001"/>
    <x v="0"/>
    <n v="20017"/>
    <s v="CORPORATIVO (Comum)"/>
    <x v="1"/>
    <x v="1"/>
    <x v="3"/>
    <x v="3"/>
    <x v="4"/>
    <x v="4"/>
  </r>
  <r>
    <x v="1"/>
    <m/>
    <x v="1"/>
    <m/>
    <m/>
    <m/>
    <m/>
    <x v="3"/>
    <x v="0"/>
    <n v="-87300"/>
    <x v="23"/>
    <x v="23"/>
    <s v="LOCAÇÃO DE VEÍCULO"/>
    <x v="0"/>
    <x v="0"/>
    <x v="0"/>
    <n v="2001"/>
    <x v="0"/>
    <n v="20017"/>
    <s v="CORPORATIVO (Comum)"/>
    <x v="0"/>
    <x v="1"/>
    <x v="9"/>
    <x v="9"/>
    <x v="12"/>
    <x v="12"/>
  </r>
  <r>
    <x v="1"/>
    <m/>
    <x v="1"/>
    <m/>
    <m/>
    <m/>
    <m/>
    <x v="3"/>
    <x v="0"/>
    <n v="-58000"/>
    <x v="20"/>
    <x v="20"/>
    <s v="INSS"/>
    <x v="0"/>
    <x v="1"/>
    <x v="0"/>
    <n v="2001"/>
    <x v="0"/>
    <n v="20011"/>
    <s v="CORPORATIVO (Administrativo)"/>
    <x v="1"/>
    <x v="1"/>
    <x v="2"/>
    <x v="2"/>
    <x v="2"/>
    <x v="2"/>
  </r>
  <r>
    <x v="1"/>
    <m/>
    <x v="1"/>
    <m/>
    <m/>
    <m/>
    <m/>
    <x v="3"/>
    <x v="0"/>
    <n v="-49245.22"/>
    <x v="24"/>
    <x v="24"/>
    <s v="Aluguel Linha Amarela"/>
    <x v="2"/>
    <x v="2"/>
    <x v="0"/>
    <n v="4004"/>
    <x v="2"/>
    <n v="40047"/>
    <s v="PATRIMÔNIO (Comum)"/>
    <x v="0"/>
    <x v="1"/>
    <x v="0"/>
    <x v="0"/>
    <x v="9"/>
    <x v="9"/>
  </r>
  <r>
    <x v="1"/>
    <m/>
    <x v="1"/>
    <m/>
    <m/>
    <m/>
    <m/>
    <x v="3"/>
    <x v="0"/>
    <n v="-46268.28"/>
    <x v="25"/>
    <x v="25"/>
    <s v="ISS OUTROS MUNICÍPIOS"/>
    <x v="0"/>
    <x v="0"/>
    <x v="0"/>
    <n v="2001"/>
    <x v="0"/>
    <n v="20017"/>
    <s v="CORPORATIVO (Comum)"/>
    <x v="1"/>
    <x v="1"/>
    <x v="3"/>
    <x v="3"/>
    <x v="4"/>
    <x v="4"/>
  </r>
  <r>
    <x v="1"/>
    <m/>
    <x v="1"/>
    <m/>
    <m/>
    <m/>
    <m/>
    <x v="3"/>
    <x v="0"/>
    <n v="-44200"/>
    <x v="26"/>
    <x v="26"/>
    <s v="BIOCLEAN"/>
    <x v="0"/>
    <x v="0"/>
    <x v="0"/>
    <n v="2001"/>
    <x v="0"/>
    <n v="20017"/>
    <s v="CORPORATIVO (Comum)"/>
    <x v="0"/>
    <x v="1"/>
    <x v="9"/>
    <x v="9"/>
    <x v="14"/>
    <x v="14"/>
  </r>
  <r>
    <x v="1"/>
    <m/>
    <x v="1"/>
    <m/>
    <m/>
    <m/>
    <m/>
    <x v="3"/>
    <x v="0"/>
    <n v="-37000"/>
    <x v="27"/>
    <x v="27"/>
    <s v="META"/>
    <x v="0"/>
    <x v="2"/>
    <x v="0"/>
    <n v="2001"/>
    <x v="0"/>
    <n v="20017"/>
    <s v="CORPORATIVO (Comum)"/>
    <x v="0"/>
    <x v="1"/>
    <x v="2"/>
    <x v="2"/>
    <x v="13"/>
    <x v="13"/>
  </r>
  <r>
    <x v="1"/>
    <m/>
    <x v="1"/>
    <m/>
    <m/>
    <m/>
    <m/>
    <x v="3"/>
    <x v="0"/>
    <n v="-37000"/>
    <x v="28"/>
    <x v="28"/>
    <s v="HEKOS SOLUCOES AMBIENTAIS SA"/>
    <x v="0"/>
    <x v="0"/>
    <x v="0"/>
    <n v="2001"/>
    <x v="0"/>
    <n v="20017"/>
    <s v="CORPORATIVO (Comum)"/>
    <x v="0"/>
    <x v="1"/>
    <x v="9"/>
    <x v="9"/>
    <x v="14"/>
    <x v="14"/>
  </r>
  <r>
    <x v="1"/>
    <m/>
    <x v="1"/>
    <m/>
    <m/>
    <m/>
    <m/>
    <x v="3"/>
    <x v="0"/>
    <n v="-36761.56"/>
    <x v="29"/>
    <x v="29"/>
    <s v="SEGURANÇA"/>
    <x v="0"/>
    <x v="0"/>
    <x v="0"/>
    <n v="2001"/>
    <x v="0"/>
    <n v="20011"/>
    <s v="CORPORATIVO (Administrativo)"/>
    <x v="0"/>
    <x v="1"/>
    <x v="0"/>
    <x v="0"/>
    <x v="10"/>
    <x v="10"/>
  </r>
  <r>
    <x v="1"/>
    <m/>
    <x v="1"/>
    <m/>
    <m/>
    <m/>
    <m/>
    <x v="3"/>
    <x v="0"/>
    <n v="-30000"/>
    <x v="30"/>
    <x v="30"/>
    <s v="VENDAS"/>
    <x v="0"/>
    <x v="0"/>
    <x v="0"/>
    <n v="2001"/>
    <x v="0"/>
    <n v="20017"/>
    <s v="CORPORATIVO (Comum)"/>
    <x v="1"/>
    <x v="1"/>
    <x v="2"/>
    <x v="2"/>
    <x v="13"/>
    <x v="13"/>
  </r>
  <r>
    <x v="1"/>
    <m/>
    <x v="1"/>
    <m/>
    <m/>
    <m/>
    <m/>
    <x v="3"/>
    <x v="0"/>
    <n v="-30000"/>
    <x v="21"/>
    <x v="21"/>
    <s v="FGTS"/>
    <x v="0"/>
    <x v="1"/>
    <x v="0"/>
    <n v="2001"/>
    <x v="0"/>
    <n v="20011"/>
    <s v="CORPORATIVO (Administrativo)"/>
    <x v="1"/>
    <x v="1"/>
    <x v="2"/>
    <x v="2"/>
    <x v="2"/>
    <x v="2"/>
  </r>
  <r>
    <x v="1"/>
    <m/>
    <x v="1"/>
    <m/>
    <m/>
    <m/>
    <m/>
    <x v="3"/>
    <x v="0"/>
    <n v="-28000"/>
    <x v="22"/>
    <x v="22"/>
    <s v="13 DESPESA"/>
    <x v="0"/>
    <x v="1"/>
    <x v="0"/>
    <n v="2001"/>
    <x v="0"/>
    <n v="20011"/>
    <s v="CORPORATIVO (Administrativo)"/>
    <x v="1"/>
    <x v="1"/>
    <x v="2"/>
    <x v="2"/>
    <x v="13"/>
    <x v="13"/>
  </r>
  <r>
    <x v="1"/>
    <m/>
    <x v="1"/>
    <m/>
    <m/>
    <m/>
    <m/>
    <x v="3"/>
    <x v="0"/>
    <n v="-27000"/>
    <x v="31"/>
    <x v="31"/>
    <s v="EXAME MÉDICO"/>
    <x v="0"/>
    <x v="1"/>
    <x v="0"/>
    <n v="2001"/>
    <x v="0"/>
    <n v="20011"/>
    <s v="CORPORATIVO (Administrativo)"/>
    <x v="1"/>
    <x v="1"/>
    <x v="2"/>
    <x v="2"/>
    <x v="15"/>
    <x v="15"/>
  </r>
  <r>
    <x v="1"/>
    <m/>
    <x v="1"/>
    <m/>
    <m/>
    <m/>
    <m/>
    <x v="3"/>
    <x v="0"/>
    <n v="-26000"/>
    <x v="32"/>
    <x v="32"/>
    <s v="IRRF"/>
    <x v="0"/>
    <x v="1"/>
    <x v="0"/>
    <n v="2001"/>
    <x v="0"/>
    <n v="20011"/>
    <s v="CORPORATIVO (Administrativo)"/>
    <x v="1"/>
    <x v="1"/>
    <x v="2"/>
    <x v="2"/>
    <x v="2"/>
    <x v="2"/>
  </r>
  <r>
    <x v="1"/>
    <m/>
    <x v="1"/>
    <m/>
    <m/>
    <m/>
    <m/>
    <x v="3"/>
    <x v="0"/>
    <n v="-24090.92"/>
    <x v="33"/>
    <x v="33"/>
    <s v="SÓCIO"/>
    <x v="0"/>
    <x v="0"/>
    <x v="0"/>
    <n v="2001"/>
    <x v="0"/>
    <n v="20011"/>
    <s v="CORPORATIVO (Administrativo)"/>
    <x v="1"/>
    <x v="1"/>
    <x v="10"/>
    <x v="10"/>
    <x v="16"/>
    <x v="16"/>
  </r>
  <r>
    <x v="1"/>
    <m/>
    <x v="1"/>
    <m/>
    <m/>
    <m/>
    <m/>
    <x v="3"/>
    <x v="0"/>
    <n v="-23000"/>
    <x v="32"/>
    <x v="32"/>
    <s v="IRRF"/>
    <x v="0"/>
    <x v="2"/>
    <x v="0"/>
    <n v="2001"/>
    <x v="0"/>
    <n v="20017"/>
    <s v="CORPORATIVO (Comum)"/>
    <x v="1"/>
    <x v="1"/>
    <x v="2"/>
    <x v="2"/>
    <x v="2"/>
    <x v="2"/>
  </r>
  <r>
    <x v="1"/>
    <m/>
    <x v="1"/>
    <m/>
    <m/>
    <m/>
    <m/>
    <x v="3"/>
    <x v="0"/>
    <n v="-20000"/>
    <x v="34"/>
    <x v="34"/>
    <s v="SOFTWARE"/>
    <x v="0"/>
    <x v="0"/>
    <x v="0"/>
    <n v="2001"/>
    <x v="0"/>
    <n v="20011"/>
    <s v="CORPORATIVO (Administrativo)"/>
    <x v="0"/>
    <x v="1"/>
    <x v="0"/>
    <x v="0"/>
    <x v="0"/>
    <x v="0"/>
  </r>
  <r>
    <x v="1"/>
    <m/>
    <x v="1"/>
    <m/>
    <m/>
    <m/>
    <m/>
    <x v="3"/>
    <x v="0"/>
    <n v="-19488.920000000002"/>
    <x v="35"/>
    <x v="35"/>
    <m/>
    <x v="5"/>
    <x v="0"/>
    <x v="0"/>
    <n v="3001"/>
    <x v="5"/>
    <n v="30017"/>
    <s v="CONTROLADORIA (Comum)"/>
    <x v="0"/>
    <x v="1"/>
    <x v="9"/>
    <x v="9"/>
    <x v="12"/>
    <x v="12"/>
  </r>
  <r>
    <x v="1"/>
    <m/>
    <x v="1"/>
    <m/>
    <m/>
    <m/>
    <m/>
    <x v="3"/>
    <x v="0"/>
    <n v="-15000"/>
    <x v="36"/>
    <x v="36"/>
    <s v="ORGANOSOLO BIOTECNOLOGIA AGROAMBIENTAL EIRELI"/>
    <x v="0"/>
    <x v="0"/>
    <x v="0"/>
    <n v="2001"/>
    <x v="0"/>
    <n v="20017"/>
    <s v="CORPORATIVO (Comum)"/>
    <x v="0"/>
    <x v="1"/>
    <x v="9"/>
    <x v="9"/>
    <x v="14"/>
    <x v="14"/>
  </r>
  <r>
    <x v="1"/>
    <m/>
    <x v="1"/>
    <m/>
    <m/>
    <m/>
    <m/>
    <x v="3"/>
    <x v="0"/>
    <n v="-14464.34"/>
    <x v="24"/>
    <x v="24"/>
    <s v="EDÉSIO"/>
    <x v="0"/>
    <x v="2"/>
    <x v="0"/>
    <n v="2001"/>
    <x v="0"/>
    <n v="20017"/>
    <s v="CORPORATIVO (Comum)"/>
    <x v="0"/>
    <x v="1"/>
    <x v="0"/>
    <x v="0"/>
    <x v="9"/>
    <x v="9"/>
  </r>
  <r>
    <x v="1"/>
    <m/>
    <x v="1"/>
    <m/>
    <m/>
    <m/>
    <m/>
    <x v="3"/>
    <x v="0"/>
    <n v="-14000"/>
    <x v="37"/>
    <x v="37"/>
    <s v="TONICO"/>
    <x v="0"/>
    <x v="1"/>
    <x v="0"/>
    <n v="2001"/>
    <x v="0"/>
    <n v="20011"/>
    <s v="CORPORATIVO (Administrativo)"/>
    <x v="1"/>
    <x v="1"/>
    <x v="2"/>
    <x v="2"/>
    <x v="13"/>
    <x v="13"/>
  </r>
  <r>
    <x v="1"/>
    <m/>
    <x v="1"/>
    <m/>
    <m/>
    <m/>
    <m/>
    <x v="3"/>
    <x v="0"/>
    <n v="-13084.6"/>
    <x v="13"/>
    <x v="13"/>
    <s v="ENCONTRO DE CONTAS"/>
    <x v="0"/>
    <x v="0"/>
    <x v="0"/>
    <n v="2001"/>
    <x v="0"/>
    <n v="20011"/>
    <s v="CORPORATIVO (Administrativo)"/>
    <x v="1"/>
    <x v="1"/>
    <x v="7"/>
    <x v="7"/>
    <x v="8"/>
    <x v="8"/>
  </r>
  <r>
    <x v="1"/>
    <m/>
    <x v="1"/>
    <m/>
    <m/>
    <m/>
    <m/>
    <x v="3"/>
    <x v="0"/>
    <n v="-13000"/>
    <x v="28"/>
    <x v="28"/>
    <s v="CICLUS AMBIENTAL DO BRASIL S.A."/>
    <x v="0"/>
    <x v="0"/>
    <x v="0"/>
    <n v="2001"/>
    <x v="0"/>
    <n v="20017"/>
    <s v="CORPORATIVO (Comum)"/>
    <x v="0"/>
    <x v="1"/>
    <x v="9"/>
    <x v="9"/>
    <x v="14"/>
    <x v="14"/>
  </r>
  <r>
    <x v="1"/>
    <m/>
    <x v="1"/>
    <m/>
    <m/>
    <m/>
    <m/>
    <x v="3"/>
    <x v="0"/>
    <n v="-6910.5"/>
    <x v="38"/>
    <x v="38"/>
    <m/>
    <x v="6"/>
    <x v="2"/>
    <x v="0"/>
    <n v="6001"/>
    <x v="6"/>
    <n v="60017"/>
    <s v="OPERACIONAL (Comum)"/>
    <x v="1"/>
    <x v="1"/>
    <x v="2"/>
    <x v="2"/>
    <x v="13"/>
    <x v="13"/>
  </r>
  <r>
    <x v="1"/>
    <m/>
    <x v="1"/>
    <m/>
    <m/>
    <m/>
    <m/>
    <x v="3"/>
    <x v="0"/>
    <n v="-6778.33"/>
    <x v="39"/>
    <x v="39"/>
    <s v="RECLASSIFICAÇÃO CENTRO DE CUSTO"/>
    <x v="7"/>
    <x v="0"/>
    <x v="0"/>
    <n v="5008"/>
    <x v="7"/>
    <n v="50081"/>
    <s v="REFORMA LINHA AMARELA (Administrativo)"/>
    <x v="0"/>
    <x v="1"/>
    <x v="11"/>
    <x v="11"/>
    <x v="17"/>
    <x v="17"/>
  </r>
  <r>
    <x v="1"/>
    <m/>
    <x v="1"/>
    <m/>
    <m/>
    <m/>
    <m/>
    <x v="3"/>
    <x v="0"/>
    <n v="-5935.81"/>
    <x v="40"/>
    <x v="40"/>
    <s v="METADADOS ASSESSORIA E SISTEMAS LTDA"/>
    <x v="8"/>
    <x v="0"/>
    <x v="0"/>
    <n v="3006"/>
    <x v="8"/>
    <n v="30061"/>
    <s v="RECURSOS HUMANOS (Administrativo)"/>
    <x v="0"/>
    <x v="1"/>
    <x v="11"/>
    <x v="11"/>
    <x v="17"/>
    <x v="17"/>
  </r>
  <r>
    <x v="1"/>
    <m/>
    <x v="1"/>
    <m/>
    <m/>
    <m/>
    <m/>
    <x v="3"/>
    <x v="0"/>
    <n v="-5424.5599999999995"/>
    <x v="41"/>
    <x v="41"/>
    <s v="EDÉSIO"/>
    <x v="0"/>
    <x v="2"/>
    <x v="0"/>
    <n v="2001"/>
    <x v="0"/>
    <n v="20017"/>
    <s v="CORPORATIVO (Comum)"/>
    <x v="0"/>
    <x v="1"/>
    <x v="0"/>
    <x v="0"/>
    <x v="9"/>
    <x v="9"/>
  </r>
  <r>
    <x v="1"/>
    <m/>
    <x v="1"/>
    <m/>
    <m/>
    <m/>
    <m/>
    <x v="3"/>
    <x v="0"/>
    <n v="-5300"/>
    <x v="42"/>
    <x v="42"/>
    <s v="MANUTENÇÃO PREDIAL"/>
    <x v="0"/>
    <x v="2"/>
    <x v="0"/>
    <n v="2001"/>
    <x v="0"/>
    <n v="20017"/>
    <s v="CORPORATIVO (Comum)"/>
    <x v="0"/>
    <x v="1"/>
    <x v="0"/>
    <x v="0"/>
    <x v="9"/>
    <x v="9"/>
  </r>
  <r>
    <x v="1"/>
    <m/>
    <x v="1"/>
    <m/>
    <m/>
    <m/>
    <m/>
    <x v="3"/>
    <x v="0"/>
    <n v="-4000"/>
    <x v="28"/>
    <x v="28"/>
    <s v="CENTRAL DE TRATAMENTO DE RESIDUOS DE BARRA MANSA S/A"/>
    <x v="0"/>
    <x v="0"/>
    <x v="0"/>
    <n v="2001"/>
    <x v="0"/>
    <n v="20017"/>
    <s v="CORPORATIVO (Comum)"/>
    <x v="0"/>
    <x v="1"/>
    <x v="9"/>
    <x v="9"/>
    <x v="14"/>
    <x v="14"/>
  </r>
  <r>
    <x v="1"/>
    <m/>
    <x v="1"/>
    <m/>
    <m/>
    <m/>
    <m/>
    <x v="3"/>
    <x v="0"/>
    <n v="-3589"/>
    <x v="38"/>
    <x v="38"/>
    <m/>
    <x v="6"/>
    <x v="2"/>
    <x v="0"/>
    <n v="6001"/>
    <x v="6"/>
    <n v="60017"/>
    <s v="OPERACIONAL (Comum)"/>
    <x v="1"/>
    <x v="1"/>
    <x v="2"/>
    <x v="2"/>
    <x v="13"/>
    <x v="13"/>
  </r>
  <r>
    <x v="1"/>
    <m/>
    <x v="1"/>
    <m/>
    <m/>
    <m/>
    <m/>
    <x v="3"/>
    <x v="0"/>
    <n v="-1959.5"/>
    <x v="38"/>
    <x v="38"/>
    <m/>
    <x v="6"/>
    <x v="2"/>
    <x v="0"/>
    <n v="6002"/>
    <x v="9"/>
    <n v="60027"/>
    <s v="OPERACIONAL ADM (Comum)"/>
    <x v="1"/>
    <x v="1"/>
    <x v="2"/>
    <x v="2"/>
    <x v="13"/>
    <x v="13"/>
  </r>
  <r>
    <x v="1"/>
    <m/>
    <x v="1"/>
    <m/>
    <m/>
    <m/>
    <m/>
    <x v="3"/>
    <x v="0"/>
    <n v="-975.07"/>
    <x v="43"/>
    <x v="43"/>
    <s v="TELEFONIA"/>
    <x v="0"/>
    <x v="1"/>
    <x v="0"/>
    <n v="2001"/>
    <x v="0"/>
    <n v="20011"/>
    <s v="CORPORATIVO (Administrativo)"/>
    <x v="0"/>
    <x v="1"/>
    <x v="0"/>
    <x v="0"/>
    <x v="9"/>
    <x v="9"/>
  </r>
  <r>
    <x v="1"/>
    <m/>
    <x v="1"/>
    <m/>
    <m/>
    <m/>
    <m/>
    <x v="3"/>
    <x v="0"/>
    <n v="-236.91"/>
    <x v="44"/>
    <x v="43"/>
    <s v="CLARO"/>
    <x v="0"/>
    <x v="0"/>
    <x v="0"/>
    <n v="2001"/>
    <x v="0"/>
    <n v="20017"/>
    <s v="CORPORATIVO (Comum)"/>
    <x v="0"/>
    <x v="1"/>
    <x v="9"/>
    <x v="9"/>
    <x v="18"/>
    <x v="18"/>
  </r>
  <r>
    <x v="1"/>
    <m/>
    <x v="1"/>
    <m/>
    <m/>
    <m/>
    <m/>
    <x v="3"/>
    <x v="0"/>
    <n v="1959.5"/>
    <x v="45"/>
    <x v="44"/>
    <m/>
    <x v="9"/>
    <x v="0"/>
    <x v="0"/>
    <n v="8006"/>
    <x v="10"/>
    <n v="80061"/>
    <s v="TECNOLOGIA DA INFORMAÇÃO (Administrativo)"/>
    <x v="0"/>
    <x v="1"/>
    <x v="11"/>
    <x v="11"/>
    <x v="17"/>
    <x v="17"/>
  </r>
  <r>
    <x v="1"/>
    <m/>
    <x v="1"/>
    <m/>
    <m/>
    <m/>
    <m/>
    <x v="3"/>
    <x v="0"/>
    <n v="3589"/>
    <x v="46"/>
    <x v="45"/>
    <m/>
    <x v="10"/>
    <x v="0"/>
    <x v="0"/>
    <n v="7001"/>
    <x v="11"/>
    <n v="70017"/>
    <s v="OFICINA (Comum)"/>
    <x v="0"/>
    <x v="1"/>
    <x v="9"/>
    <x v="9"/>
    <x v="12"/>
    <x v="12"/>
  </r>
  <r>
    <x v="1"/>
    <m/>
    <x v="1"/>
    <m/>
    <m/>
    <m/>
    <m/>
    <x v="3"/>
    <x v="0"/>
    <n v="5118.58"/>
    <x v="15"/>
    <x v="15"/>
    <s v="ENCONTRO DE CONTAS"/>
    <x v="4"/>
    <x v="0"/>
    <x v="0"/>
    <n v="8002"/>
    <x v="4"/>
    <n v="80021"/>
    <s v="JURÍDICO (Administrativo)"/>
    <x v="0"/>
    <x v="1"/>
    <x v="0"/>
    <x v="0"/>
    <x v="10"/>
    <x v="10"/>
  </r>
  <r>
    <x v="1"/>
    <m/>
    <x v="1"/>
    <m/>
    <m/>
    <m/>
    <m/>
    <x v="3"/>
    <x v="0"/>
    <n v="5300"/>
    <x v="42"/>
    <x v="42"/>
    <s v="MANUTENÇÃO PREDIAL"/>
    <x v="0"/>
    <x v="1"/>
    <x v="0"/>
    <n v="2001"/>
    <x v="0"/>
    <n v="20011"/>
    <s v="CORPORATIVO (Administrativo)"/>
    <x v="0"/>
    <x v="1"/>
    <x v="0"/>
    <x v="0"/>
    <x v="9"/>
    <x v="9"/>
  </r>
  <r>
    <x v="1"/>
    <m/>
    <x v="1"/>
    <m/>
    <m/>
    <m/>
    <m/>
    <x v="3"/>
    <x v="0"/>
    <n v="5935.81"/>
    <x v="47"/>
    <x v="46"/>
    <s v="METADADOS ASSESSORIA E SISTEMAS LTDA"/>
    <x v="8"/>
    <x v="0"/>
    <x v="0"/>
    <n v="3006"/>
    <x v="8"/>
    <n v="30061"/>
    <s v="RECURSOS HUMANOS (Administrativo)"/>
    <x v="0"/>
    <x v="1"/>
    <x v="12"/>
    <x v="12"/>
    <x v="19"/>
    <x v="19"/>
  </r>
  <r>
    <x v="1"/>
    <m/>
    <x v="1"/>
    <m/>
    <m/>
    <m/>
    <m/>
    <x v="3"/>
    <x v="0"/>
    <n v="6778.33"/>
    <x v="39"/>
    <x v="39"/>
    <s v="RECLASSIFICAÇÃO CENTRO DE CUSTO"/>
    <x v="0"/>
    <x v="0"/>
    <x v="0"/>
    <n v="2001"/>
    <x v="0"/>
    <n v="20011"/>
    <s v="CORPORATIVO (Administrativo)"/>
    <x v="0"/>
    <x v="1"/>
    <x v="11"/>
    <x v="11"/>
    <x v="17"/>
    <x v="17"/>
  </r>
  <r>
    <x v="1"/>
    <m/>
    <x v="1"/>
    <m/>
    <m/>
    <m/>
    <m/>
    <x v="3"/>
    <x v="0"/>
    <n v="6910.5"/>
    <x v="48"/>
    <x v="47"/>
    <m/>
    <x v="4"/>
    <x v="0"/>
    <x v="0"/>
    <n v="8002"/>
    <x v="4"/>
    <n v="80021"/>
    <s v="JURÍDICO (Administrativo)"/>
    <x v="0"/>
    <x v="1"/>
    <x v="9"/>
    <x v="9"/>
    <x v="18"/>
    <x v="18"/>
  </r>
  <r>
    <x v="1"/>
    <m/>
    <x v="1"/>
    <m/>
    <m/>
    <m/>
    <m/>
    <x v="3"/>
    <x v="0"/>
    <n v="7966.02"/>
    <x v="16"/>
    <x v="16"/>
    <s v="ENCONTRO DE CONTAS"/>
    <x v="4"/>
    <x v="0"/>
    <x v="0"/>
    <n v="8002"/>
    <x v="4"/>
    <n v="80021"/>
    <s v="JURÍDICO (Administrativo)"/>
    <x v="0"/>
    <x v="1"/>
    <x v="0"/>
    <x v="0"/>
    <x v="0"/>
    <x v="0"/>
  </r>
  <r>
    <x v="1"/>
    <m/>
    <x v="1"/>
    <m/>
    <m/>
    <m/>
    <m/>
    <x v="3"/>
    <x v="0"/>
    <n v="12360"/>
    <x v="33"/>
    <x v="33"/>
    <s v="SÓCIO"/>
    <x v="0"/>
    <x v="0"/>
    <x v="0"/>
    <n v="2001"/>
    <x v="0"/>
    <n v="20011"/>
    <s v="CORPORATIVO (Administrativo)"/>
    <x v="1"/>
    <x v="1"/>
    <x v="10"/>
    <x v="10"/>
    <x v="16"/>
    <x v="16"/>
  </r>
  <r>
    <x v="1"/>
    <m/>
    <x v="1"/>
    <m/>
    <m/>
    <m/>
    <m/>
    <x v="3"/>
    <x v="0"/>
    <n v="13150"/>
    <x v="49"/>
    <x v="48"/>
    <s v="NBS - PRENSA CUICA"/>
    <x v="10"/>
    <x v="0"/>
    <x v="0"/>
    <n v="7001"/>
    <x v="11"/>
    <n v="70017"/>
    <s v="OFICINA (Comum)"/>
    <x v="0"/>
    <x v="1"/>
    <x v="11"/>
    <x v="11"/>
    <x v="17"/>
    <x v="17"/>
  </r>
  <r>
    <x v="1"/>
    <m/>
    <x v="1"/>
    <m/>
    <m/>
    <m/>
    <m/>
    <x v="3"/>
    <x v="0"/>
    <n v="15000"/>
    <x v="0"/>
    <x v="0"/>
    <s v="RECEBIMENTO DE JUROS"/>
    <x v="0"/>
    <x v="0"/>
    <x v="0"/>
    <n v="2001"/>
    <x v="0"/>
    <n v="20011"/>
    <s v="CORPORATIVO (Administrativo)"/>
    <x v="0"/>
    <x v="1"/>
    <x v="0"/>
    <x v="0"/>
    <x v="0"/>
    <x v="0"/>
  </r>
  <r>
    <x v="1"/>
    <m/>
    <x v="1"/>
    <m/>
    <m/>
    <m/>
    <m/>
    <x v="3"/>
    <x v="0"/>
    <n v="15580.95"/>
    <x v="0"/>
    <x v="0"/>
    <s v="RECEBIMENTO DE JUROS"/>
    <x v="0"/>
    <x v="0"/>
    <x v="0"/>
    <n v="2001"/>
    <x v="0"/>
    <n v="20011"/>
    <s v="CORPORATIVO (Administrativo)"/>
    <x v="0"/>
    <x v="1"/>
    <x v="0"/>
    <x v="0"/>
    <x v="0"/>
    <x v="0"/>
  </r>
  <r>
    <x v="1"/>
    <m/>
    <x v="1"/>
    <m/>
    <m/>
    <m/>
    <m/>
    <x v="3"/>
    <x v="0"/>
    <n v="15580.95"/>
    <x v="0"/>
    <x v="0"/>
    <s v="RECEBIMENTO DE JUROS"/>
    <x v="11"/>
    <x v="0"/>
    <x v="0"/>
    <n v="3003"/>
    <x v="12"/>
    <n v="30031"/>
    <s v="COBRANÇA (Administrativo)"/>
    <x v="0"/>
    <x v="1"/>
    <x v="0"/>
    <x v="0"/>
    <x v="0"/>
    <x v="0"/>
  </r>
  <r>
    <x v="1"/>
    <m/>
    <x v="1"/>
    <m/>
    <m/>
    <m/>
    <m/>
    <x v="3"/>
    <x v="0"/>
    <n v="49245.22"/>
    <x v="39"/>
    <x v="39"/>
    <s v="Aluguel Linha Amarela"/>
    <x v="7"/>
    <x v="0"/>
    <x v="0"/>
    <n v="5008"/>
    <x v="7"/>
    <n v="50081"/>
    <s v="REFORMA LINHA AMARELA (Administrativo)"/>
    <x v="0"/>
    <x v="1"/>
    <x v="11"/>
    <x v="11"/>
    <x v="17"/>
    <x v="17"/>
  </r>
  <r>
    <x v="1"/>
    <m/>
    <x v="1"/>
    <m/>
    <m/>
    <m/>
    <m/>
    <x v="3"/>
    <x v="0"/>
    <n v="233867.04"/>
    <x v="35"/>
    <x v="35"/>
    <m/>
    <x v="5"/>
    <x v="0"/>
    <x v="0"/>
    <n v="3001"/>
    <x v="5"/>
    <n v="30017"/>
    <s v="CONTROLADORIA (Comum)"/>
    <x v="0"/>
    <x v="1"/>
    <x v="9"/>
    <x v="9"/>
    <x v="12"/>
    <x v="12"/>
  </r>
  <r>
    <x v="1"/>
    <m/>
    <x v="1"/>
    <m/>
    <m/>
    <m/>
    <m/>
    <x v="3"/>
    <x v="0"/>
    <n v="13163259.66"/>
    <x v="50"/>
    <x v="49"/>
    <s v="FATURAMENTO"/>
    <x v="0"/>
    <x v="0"/>
    <x v="0"/>
    <n v="2001"/>
    <x v="0"/>
    <n v="20017"/>
    <s v="CORPORATIVO (Comum)"/>
    <x v="1"/>
    <x v="1"/>
    <x v="8"/>
    <x v="8"/>
    <x v="11"/>
    <x v="11"/>
  </r>
  <r>
    <x v="1"/>
    <m/>
    <x v="1"/>
    <d v="2025-03-01T00:00:00"/>
    <d v="2025-04-01T00:00:00"/>
    <m/>
    <m/>
    <x v="3"/>
    <x v="0"/>
    <n v="-1095.8333333333333"/>
    <x v="49"/>
    <x v="48"/>
    <s v="NBS - PRENSA CUICA"/>
    <x v="10"/>
    <x v="0"/>
    <x v="0"/>
    <n v="7001"/>
    <x v="11"/>
    <n v="70017"/>
    <s v="OFICINA (Comum)"/>
    <x v="0"/>
    <x v="1"/>
    <x v="11"/>
    <x v="11"/>
    <x v="17"/>
    <x v="17"/>
  </r>
  <r>
    <x v="1"/>
    <m/>
    <x v="2"/>
    <m/>
    <m/>
    <m/>
    <m/>
    <x v="3"/>
    <x v="0"/>
    <n v="-19488.920000000002"/>
    <x v="35"/>
    <x v="35"/>
    <m/>
    <x v="5"/>
    <x v="0"/>
    <x v="0"/>
    <n v="3001"/>
    <x v="5"/>
    <n v="30017"/>
    <s v="CONTROLADORIA (Comum)"/>
    <x v="0"/>
    <x v="1"/>
    <x v="9"/>
    <x v="9"/>
    <x v="12"/>
    <x v="12"/>
  </r>
  <r>
    <x v="1"/>
    <m/>
    <x v="2"/>
    <m/>
    <m/>
    <m/>
    <m/>
    <x v="3"/>
    <x v="0"/>
    <n v="-5935.81"/>
    <x v="40"/>
    <x v="40"/>
    <s v="METADADOS ASSESSORIA E SISTEMAS LTDA"/>
    <x v="8"/>
    <x v="0"/>
    <x v="0"/>
    <n v="3006"/>
    <x v="8"/>
    <n v="30061"/>
    <s v="RECURSOS HUMANOS (Administrativo)"/>
    <x v="0"/>
    <x v="1"/>
    <x v="11"/>
    <x v="11"/>
    <x v="17"/>
    <x v="17"/>
  </r>
  <r>
    <x v="1"/>
    <m/>
    <x v="2"/>
    <m/>
    <m/>
    <m/>
    <m/>
    <x v="3"/>
    <x v="0"/>
    <n v="-1095.8333333333333"/>
    <x v="49"/>
    <x v="48"/>
    <s v="NBS - PRENSA CUICA"/>
    <x v="10"/>
    <x v="0"/>
    <x v="0"/>
    <n v="7001"/>
    <x v="11"/>
    <n v="70017"/>
    <s v="OFICINA (Comum)"/>
    <x v="0"/>
    <x v="1"/>
    <x v="11"/>
    <x v="11"/>
    <x v="17"/>
    <x v="17"/>
  </r>
  <r>
    <x v="1"/>
    <m/>
    <x v="2"/>
    <m/>
    <m/>
    <m/>
    <m/>
    <x v="3"/>
    <x v="0"/>
    <n v="5935.81"/>
    <x v="47"/>
    <x v="46"/>
    <s v="METADADOS ASSESSORIA E SISTEMAS LTDA"/>
    <x v="8"/>
    <x v="0"/>
    <x v="0"/>
    <n v="3006"/>
    <x v="8"/>
    <n v="30061"/>
    <s v="RECURSOS HUMANOS (Administrativo)"/>
    <x v="0"/>
    <x v="1"/>
    <x v="12"/>
    <x v="12"/>
    <x v="19"/>
    <x v="19"/>
  </r>
  <r>
    <x v="1"/>
    <m/>
    <x v="15"/>
    <m/>
    <m/>
    <m/>
    <m/>
    <x v="3"/>
    <x v="0"/>
    <n v="-19488.920000000002"/>
    <x v="35"/>
    <x v="35"/>
    <m/>
    <x v="5"/>
    <x v="0"/>
    <x v="0"/>
    <n v="3001"/>
    <x v="5"/>
    <n v="30017"/>
    <s v="CONTROLADORIA (Comum)"/>
    <x v="0"/>
    <x v="1"/>
    <x v="9"/>
    <x v="9"/>
    <x v="12"/>
    <x v="12"/>
  </r>
  <r>
    <x v="1"/>
    <m/>
    <x v="15"/>
    <m/>
    <m/>
    <m/>
    <m/>
    <x v="3"/>
    <x v="0"/>
    <n v="-1095.8333333333333"/>
    <x v="49"/>
    <x v="48"/>
    <s v="NBS - PRENSA CUICA"/>
    <x v="10"/>
    <x v="0"/>
    <x v="0"/>
    <n v="7001"/>
    <x v="11"/>
    <n v="70017"/>
    <s v="OFICINA (Comum)"/>
    <x v="0"/>
    <x v="1"/>
    <x v="11"/>
    <x v="11"/>
    <x v="17"/>
    <x v="17"/>
  </r>
  <r>
    <x v="1"/>
    <m/>
    <x v="16"/>
    <m/>
    <m/>
    <m/>
    <m/>
    <x v="3"/>
    <x v="0"/>
    <n v="-19488.920000000002"/>
    <x v="35"/>
    <x v="35"/>
    <m/>
    <x v="5"/>
    <x v="0"/>
    <x v="0"/>
    <n v="3001"/>
    <x v="5"/>
    <n v="30017"/>
    <s v="CONTROLADORIA (Comum)"/>
    <x v="0"/>
    <x v="3"/>
    <x v="9"/>
    <x v="9"/>
    <x v="12"/>
    <x v="12"/>
  </r>
  <r>
    <x v="1"/>
    <m/>
    <x v="16"/>
    <m/>
    <m/>
    <m/>
    <m/>
    <x v="3"/>
    <x v="0"/>
    <n v="-1095.8333333333333"/>
    <x v="49"/>
    <x v="48"/>
    <s v="NBS - PRENSA CUICA"/>
    <x v="10"/>
    <x v="0"/>
    <x v="0"/>
    <n v="7001"/>
    <x v="11"/>
    <n v="70017"/>
    <s v="OFICINA (Comum)"/>
    <x v="0"/>
    <x v="3"/>
    <x v="11"/>
    <x v="11"/>
    <x v="17"/>
    <x v="17"/>
  </r>
  <r>
    <x v="1"/>
    <m/>
    <x v="17"/>
    <m/>
    <m/>
    <m/>
    <m/>
    <x v="3"/>
    <x v="0"/>
    <n v="-19488.920000000002"/>
    <x v="35"/>
    <x v="35"/>
    <m/>
    <x v="5"/>
    <x v="0"/>
    <x v="0"/>
    <n v="3001"/>
    <x v="5"/>
    <n v="30017"/>
    <s v="CONTROLADORIA (Comum)"/>
    <x v="0"/>
    <x v="3"/>
    <x v="9"/>
    <x v="9"/>
    <x v="12"/>
    <x v="12"/>
  </r>
  <r>
    <x v="1"/>
    <m/>
    <x v="17"/>
    <m/>
    <m/>
    <m/>
    <m/>
    <x v="3"/>
    <x v="0"/>
    <n v="-1095.8333333333333"/>
    <x v="49"/>
    <x v="48"/>
    <s v="NBS - PRENSA CUICA"/>
    <x v="10"/>
    <x v="0"/>
    <x v="0"/>
    <n v="7001"/>
    <x v="11"/>
    <n v="70017"/>
    <s v="OFICINA (Comum)"/>
    <x v="0"/>
    <x v="3"/>
    <x v="11"/>
    <x v="11"/>
    <x v="17"/>
    <x v="17"/>
  </r>
  <r>
    <x v="1"/>
    <m/>
    <x v="18"/>
    <m/>
    <m/>
    <m/>
    <m/>
    <x v="3"/>
    <x v="0"/>
    <n v="-19488.920000000002"/>
    <x v="35"/>
    <x v="35"/>
    <m/>
    <x v="5"/>
    <x v="0"/>
    <x v="0"/>
    <n v="3001"/>
    <x v="5"/>
    <n v="30017"/>
    <s v="CONTROLADORIA (Comum)"/>
    <x v="0"/>
    <x v="3"/>
    <x v="9"/>
    <x v="9"/>
    <x v="12"/>
    <x v="12"/>
  </r>
  <r>
    <x v="1"/>
    <m/>
    <x v="18"/>
    <m/>
    <m/>
    <m/>
    <m/>
    <x v="3"/>
    <x v="0"/>
    <n v="-1095.8333333333333"/>
    <x v="49"/>
    <x v="48"/>
    <s v="NBS - PRENSA CUICA"/>
    <x v="10"/>
    <x v="0"/>
    <x v="0"/>
    <n v="7001"/>
    <x v="11"/>
    <n v="70017"/>
    <s v="OFICINA (Comum)"/>
    <x v="0"/>
    <x v="3"/>
    <x v="11"/>
    <x v="11"/>
    <x v="17"/>
    <x v="17"/>
  </r>
  <r>
    <x v="1"/>
    <m/>
    <x v="19"/>
    <m/>
    <m/>
    <m/>
    <m/>
    <x v="3"/>
    <x v="0"/>
    <n v="-19488.920000000002"/>
    <x v="35"/>
    <x v="35"/>
    <m/>
    <x v="5"/>
    <x v="0"/>
    <x v="0"/>
    <n v="3001"/>
    <x v="5"/>
    <n v="30017"/>
    <s v="CONTROLADORIA (Comum)"/>
    <x v="0"/>
    <x v="4"/>
    <x v="9"/>
    <x v="9"/>
    <x v="12"/>
    <x v="12"/>
  </r>
  <r>
    <x v="1"/>
    <m/>
    <x v="19"/>
    <m/>
    <m/>
    <m/>
    <m/>
    <x v="3"/>
    <x v="0"/>
    <n v="-1095.8333333333333"/>
    <x v="49"/>
    <x v="48"/>
    <s v="NBS - PRENSA CUICA"/>
    <x v="10"/>
    <x v="0"/>
    <x v="0"/>
    <n v="7001"/>
    <x v="11"/>
    <n v="70017"/>
    <s v="OFICINA (Comum)"/>
    <x v="0"/>
    <x v="4"/>
    <x v="11"/>
    <x v="11"/>
    <x v="17"/>
    <x v="17"/>
  </r>
  <r>
    <x v="1"/>
    <m/>
    <x v="20"/>
    <m/>
    <m/>
    <m/>
    <m/>
    <x v="3"/>
    <x v="0"/>
    <n v="-19488.920000000002"/>
    <x v="35"/>
    <x v="35"/>
    <m/>
    <x v="5"/>
    <x v="0"/>
    <x v="0"/>
    <n v="3001"/>
    <x v="5"/>
    <n v="30017"/>
    <s v="CONTROLADORIA (Comum)"/>
    <x v="0"/>
    <x v="4"/>
    <x v="9"/>
    <x v="9"/>
    <x v="12"/>
    <x v="12"/>
  </r>
  <r>
    <x v="1"/>
    <m/>
    <x v="20"/>
    <m/>
    <m/>
    <m/>
    <m/>
    <x v="3"/>
    <x v="0"/>
    <n v="-1095.8333333333333"/>
    <x v="49"/>
    <x v="48"/>
    <s v="NBS - PRENSA CUICA"/>
    <x v="10"/>
    <x v="0"/>
    <x v="0"/>
    <n v="7001"/>
    <x v="11"/>
    <n v="70017"/>
    <s v="OFICINA (Comum)"/>
    <x v="0"/>
    <x v="4"/>
    <x v="11"/>
    <x v="11"/>
    <x v="17"/>
    <x v="17"/>
  </r>
  <r>
    <x v="1"/>
    <m/>
    <x v="21"/>
    <m/>
    <m/>
    <m/>
    <m/>
    <x v="3"/>
    <x v="0"/>
    <n v="-19488.920000000002"/>
    <x v="35"/>
    <x v="35"/>
    <m/>
    <x v="5"/>
    <x v="0"/>
    <x v="0"/>
    <n v="3001"/>
    <x v="5"/>
    <n v="30017"/>
    <s v="CONTROLADORIA (Comum)"/>
    <x v="0"/>
    <x v="4"/>
    <x v="9"/>
    <x v="9"/>
    <x v="12"/>
    <x v="12"/>
  </r>
  <r>
    <x v="1"/>
    <m/>
    <x v="21"/>
    <m/>
    <m/>
    <m/>
    <m/>
    <x v="3"/>
    <x v="0"/>
    <n v="-1095.8333333333333"/>
    <x v="49"/>
    <x v="48"/>
    <s v="NBS - PRENSA CUICA"/>
    <x v="10"/>
    <x v="0"/>
    <x v="0"/>
    <n v="7001"/>
    <x v="11"/>
    <n v="70017"/>
    <s v="OFICINA (Comum)"/>
    <x v="0"/>
    <x v="4"/>
    <x v="11"/>
    <x v="11"/>
    <x v="17"/>
    <x v="17"/>
  </r>
  <r>
    <x v="1"/>
    <m/>
    <x v="22"/>
    <m/>
    <m/>
    <m/>
    <m/>
    <x v="3"/>
    <x v="0"/>
    <n v="-19488.920000000002"/>
    <x v="35"/>
    <x v="35"/>
    <m/>
    <x v="5"/>
    <x v="0"/>
    <x v="0"/>
    <n v="3001"/>
    <x v="5"/>
    <n v="30017"/>
    <s v="CONTROLADORIA (Comum)"/>
    <x v="0"/>
    <x v="0"/>
    <x v="9"/>
    <x v="9"/>
    <x v="12"/>
    <x v="12"/>
  </r>
  <r>
    <x v="1"/>
    <m/>
    <x v="22"/>
    <m/>
    <m/>
    <m/>
    <m/>
    <x v="3"/>
    <x v="0"/>
    <n v="-1095.8333333333333"/>
    <x v="49"/>
    <x v="48"/>
    <s v="NBS - PRENSA CUICA"/>
    <x v="10"/>
    <x v="0"/>
    <x v="0"/>
    <n v="7001"/>
    <x v="11"/>
    <n v="70017"/>
    <s v="OFICINA (Comum)"/>
    <x v="0"/>
    <x v="0"/>
    <x v="11"/>
    <x v="11"/>
    <x v="17"/>
    <x v="17"/>
  </r>
  <r>
    <x v="1"/>
    <m/>
    <x v="23"/>
    <m/>
    <m/>
    <m/>
    <m/>
    <x v="3"/>
    <x v="0"/>
    <n v="-19488.920000000002"/>
    <x v="35"/>
    <x v="35"/>
    <m/>
    <x v="5"/>
    <x v="0"/>
    <x v="0"/>
    <n v="3001"/>
    <x v="5"/>
    <n v="30017"/>
    <s v="CONTROLADORIA (Comum)"/>
    <x v="0"/>
    <x v="0"/>
    <x v="9"/>
    <x v="9"/>
    <x v="12"/>
    <x v="12"/>
  </r>
  <r>
    <x v="1"/>
    <m/>
    <x v="23"/>
    <m/>
    <m/>
    <m/>
    <m/>
    <x v="3"/>
    <x v="0"/>
    <n v="-1095.8333333333333"/>
    <x v="49"/>
    <x v="48"/>
    <s v="NBS - PRENSA CUICA"/>
    <x v="10"/>
    <x v="0"/>
    <x v="0"/>
    <n v="7001"/>
    <x v="11"/>
    <n v="70017"/>
    <s v="OFICINA (Comum)"/>
    <x v="0"/>
    <x v="0"/>
    <x v="11"/>
    <x v="11"/>
    <x v="17"/>
    <x v="17"/>
  </r>
  <r>
    <x v="1"/>
    <m/>
    <x v="24"/>
    <m/>
    <m/>
    <m/>
    <m/>
    <x v="3"/>
    <x v="0"/>
    <n v="-19488.920000000002"/>
    <x v="35"/>
    <x v="35"/>
    <m/>
    <x v="5"/>
    <x v="0"/>
    <x v="0"/>
    <n v="3001"/>
    <x v="5"/>
    <n v="30017"/>
    <s v="CONTROLADORIA (Comum)"/>
    <x v="0"/>
    <x v="0"/>
    <x v="9"/>
    <x v="9"/>
    <x v="12"/>
    <x v="12"/>
  </r>
  <r>
    <x v="1"/>
    <m/>
    <x v="24"/>
    <m/>
    <m/>
    <m/>
    <m/>
    <x v="3"/>
    <x v="0"/>
    <n v="-1095.8333333333333"/>
    <x v="49"/>
    <x v="48"/>
    <s v="NBS - PRENSA CUICA"/>
    <x v="10"/>
    <x v="0"/>
    <x v="0"/>
    <n v="7001"/>
    <x v="11"/>
    <n v="70017"/>
    <s v="OFICINA (Comum)"/>
    <x v="0"/>
    <x v="0"/>
    <x v="11"/>
    <x v="11"/>
    <x v="17"/>
    <x v="17"/>
  </r>
  <r>
    <x v="1"/>
    <s v="&quot;-&quot;"/>
    <x v="4"/>
    <m/>
    <m/>
    <m/>
    <m/>
    <x v="3"/>
    <x v="0"/>
    <n v="0.01"/>
    <x v="7"/>
    <x v="7"/>
    <m/>
    <x v="12"/>
    <x v="0"/>
    <x v="0"/>
    <n v="4003"/>
    <x v="13"/>
    <n v="40031"/>
    <s v="RELACIONAMENTO (Administrativo)"/>
    <x v="0"/>
    <x v="1"/>
    <x v="0"/>
    <x v="0"/>
    <x v="0"/>
    <x v="0"/>
  </r>
  <r>
    <x v="1"/>
    <s v="&quot;-&quot;"/>
    <x v="4"/>
    <m/>
    <m/>
    <m/>
    <m/>
    <x v="3"/>
    <x v="0"/>
    <n v="0.01"/>
    <x v="7"/>
    <x v="7"/>
    <m/>
    <x v="10"/>
    <x v="0"/>
    <x v="0"/>
    <n v="7001"/>
    <x v="11"/>
    <n v="70017"/>
    <s v="OFICINA (Comum)"/>
    <x v="0"/>
    <x v="1"/>
    <x v="0"/>
    <x v="0"/>
    <x v="0"/>
    <x v="0"/>
  </r>
  <r>
    <x v="1"/>
    <s v="&quot;-&quot;"/>
    <x v="4"/>
    <m/>
    <m/>
    <m/>
    <m/>
    <x v="3"/>
    <x v="0"/>
    <n v="0.01"/>
    <x v="7"/>
    <x v="7"/>
    <m/>
    <x v="10"/>
    <x v="0"/>
    <x v="0"/>
    <n v="7003"/>
    <x v="14"/>
    <n v="70037"/>
    <s v="SERRALHERIA (Comum)"/>
    <x v="0"/>
    <x v="1"/>
    <x v="0"/>
    <x v="0"/>
    <x v="0"/>
    <x v="0"/>
  </r>
  <r>
    <x v="1"/>
    <s v="&quot;-&quot;"/>
    <x v="4"/>
    <m/>
    <m/>
    <m/>
    <m/>
    <x v="3"/>
    <x v="0"/>
    <n v="0.01"/>
    <x v="7"/>
    <x v="7"/>
    <m/>
    <x v="0"/>
    <x v="0"/>
    <x v="0"/>
    <n v="2001"/>
    <x v="0"/>
    <n v="20011"/>
    <s v="CORPORATIVO (Administrativo)"/>
    <x v="0"/>
    <x v="1"/>
    <x v="0"/>
    <x v="0"/>
    <x v="0"/>
    <x v="0"/>
  </r>
  <r>
    <x v="1"/>
    <s v="&quot;-&quot;"/>
    <x v="4"/>
    <m/>
    <m/>
    <m/>
    <m/>
    <x v="3"/>
    <x v="0"/>
    <n v="0.01"/>
    <x v="7"/>
    <x v="7"/>
    <m/>
    <x v="0"/>
    <x v="0"/>
    <x v="0"/>
    <n v="2002"/>
    <x v="15"/>
    <n v="20021"/>
    <s v="BAIXA - ADIANTAMENTO A FORNECEDORES"/>
    <x v="0"/>
    <x v="1"/>
    <x v="0"/>
    <x v="0"/>
    <x v="0"/>
    <x v="0"/>
  </r>
  <r>
    <x v="1"/>
    <s v="&quot;-&quot;"/>
    <x v="4"/>
    <m/>
    <m/>
    <m/>
    <m/>
    <x v="3"/>
    <x v="0"/>
    <n v="0.01"/>
    <x v="7"/>
    <x v="7"/>
    <m/>
    <x v="13"/>
    <x v="0"/>
    <x v="0"/>
    <n v="5001"/>
    <x v="16"/>
    <n v="50011"/>
    <s v="GERÊNCIA TÉCNICA (Administrativo)"/>
    <x v="0"/>
    <x v="1"/>
    <x v="0"/>
    <x v="0"/>
    <x v="0"/>
    <x v="0"/>
  </r>
  <r>
    <x v="1"/>
    <s v="&quot;-&quot;"/>
    <x v="4"/>
    <m/>
    <m/>
    <m/>
    <m/>
    <x v="3"/>
    <x v="0"/>
    <n v="0.01"/>
    <x v="7"/>
    <x v="7"/>
    <m/>
    <x v="14"/>
    <x v="0"/>
    <x v="0"/>
    <n v="8001"/>
    <x v="17"/>
    <n v="80011"/>
    <s v="MARKETING (Administrativo)"/>
    <x v="0"/>
    <x v="1"/>
    <x v="0"/>
    <x v="0"/>
    <x v="0"/>
    <x v="0"/>
  </r>
  <r>
    <x v="1"/>
    <s v="&quot;-&quot;"/>
    <x v="4"/>
    <m/>
    <m/>
    <m/>
    <m/>
    <x v="3"/>
    <x v="0"/>
    <n v="0.01"/>
    <x v="7"/>
    <x v="7"/>
    <m/>
    <x v="15"/>
    <x v="0"/>
    <x v="0"/>
    <n v="3005"/>
    <x v="18"/>
    <n v="30051"/>
    <s v="DEPARTAMENTO PESSOAL (Administrativo)"/>
    <x v="0"/>
    <x v="1"/>
    <x v="0"/>
    <x v="0"/>
    <x v="0"/>
    <x v="0"/>
  </r>
  <r>
    <x v="1"/>
    <s v="&quot;-&quot;"/>
    <x v="4"/>
    <m/>
    <m/>
    <m/>
    <m/>
    <x v="3"/>
    <x v="0"/>
    <n v="0.01"/>
    <x v="7"/>
    <x v="7"/>
    <m/>
    <x v="16"/>
    <x v="0"/>
    <x v="0"/>
    <n v="3002"/>
    <x v="19"/>
    <n v="30021"/>
    <s v="FINANCEIRO (Administrativo)"/>
    <x v="0"/>
    <x v="1"/>
    <x v="0"/>
    <x v="0"/>
    <x v="0"/>
    <x v="0"/>
  </r>
  <r>
    <x v="1"/>
    <s v="&quot;-&quot;"/>
    <x v="4"/>
    <m/>
    <m/>
    <m/>
    <m/>
    <x v="3"/>
    <x v="0"/>
    <n v="0.01"/>
    <x v="7"/>
    <x v="7"/>
    <m/>
    <x v="17"/>
    <x v="0"/>
    <x v="0"/>
    <n v="4001"/>
    <x v="20"/>
    <n v="40011"/>
    <s v="ATENDIMENTO (Administrativo)"/>
    <x v="0"/>
    <x v="1"/>
    <x v="0"/>
    <x v="0"/>
    <x v="0"/>
    <x v="0"/>
  </r>
  <r>
    <x v="1"/>
    <s v="&quot;-&quot;"/>
    <x v="4"/>
    <m/>
    <m/>
    <m/>
    <m/>
    <x v="3"/>
    <x v="0"/>
    <n v="0.01"/>
    <x v="7"/>
    <x v="7"/>
    <m/>
    <x v="6"/>
    <x v="0"/>
    <x v="0"/>
    <n v="6001"/>
    <x v="6"/>
    <n v="60017"/>
    <s v="OPERACIONAL (Comum)"/>
    <x v="0"/>
    <x v="1"/>
    <x v="0"/>
    <x v="0"/>
    <x v="0"/>
    <x v="0"/>
  </r>
  <r>
    <x v="1"/>
    <s v="&quot;-&quot;"/>
    <x v="4"/>
    <m/>
    <m/>
    <m/>
    <m/>
    <x v="3"/>
    <x v="0"/>
    <n v="0.01"/>
    <x v="7"/>
    <x v="7"/>
    <m/>
    <x v="6"/>
    <x v="0"/>
    <x v="0"/>
    <n v="6002"/>
    <x v="9"/>
    <n v="60027"/>
    <s v="OPERACIONAL ADM (Comum)"/>
    <x v="0"/>
    <x v="1"/>
    <x v="0"/>
    <x v="0"/>
    <x v="0"/>
    <x v="0"/>
  </r>
  <r>
    <x v="1"/>
    <s v="&quot;-&quot;"/>
    <x v="4"/>
    <m/>
    <m/>
    <m/>
    <m/>
    <x v="3"/>
    <x v="0"/>
    <n v="0.01"/>
    <x v="7"/>
    <x v="7"/>
    <m/>
    <x v="18"/>
    <x v="0"/>
    <x v="0"/>
    <n v="5002"/>
    <x v="21"/>
    <n v="50021"/>
    <s v="MANIFESTO (Administrativo)"/>
    <x v="0"/>
    <x v="1"/>
    <x v="0"/>
    <x v="0"/>
    <x v="0"/>
    <x v="0"/>
  </r>
  <r>
    <x v="1"/>
    <s v="&quot;-&quot;"/>
    <x v="4"/>
    <m/>
    <m/>
    <m/>
    <m/>
    <x v="3"/>
    <x v="0"/>
    <n v="0.01"/>
    <x v="7"/>
    <x v="7"/>
    <m/>
    <x v="5"/>
    <x v="0"/>
    <x v="0"/>
    <n v="3001"/>
    <x v="5"/>
    <n v="30011"/>
    <s v="CONTROLADORIA (Administrativo)"/>
    <x v="0"/>
    <x v="1"/>
    <x v="0"/>
    <x v="0"/>
    <x v="0"/>
    <x v="0"/>
  </r>
  <r>
    <x v="1"/>
    <s v="&quot;-&quot;"/>
    <x v="4"/>
    <m/>
    <m/>
    <m/>
    <m/>
    <x v="3"/>
    <x v="0"/>
    <n v="0.01"/>
    <x v="7"/>
    <x v="7"/>
    <m/>
    <x v="9"/>
    <x v="0"/>
    <x v="0"/>
    <n v="8006"/>
    <x v="10"/>
    <n v="80061"/>
    <s v="TECNOLOGIA DA INFORMAÇÃO (Administrativo)"/>
    <x v="0"/>
    <x v="1"/>
    <x v="0"/>
    <x v="0"/>
    <x v="0"/>
    <x v="0"/>
  </r>
  <r>
    <x v="1"/>
    <s v="&quot;-&quot;"/>
    <x v="4"/>
    <m/>
    <m/>
    <m/>
    <m/>
    <x v="3"/>
    <x v="0"/>
    <n v="0.01"/>
    <x v="7"/>
    <x v="7"/>
    <m/>
    <x v="19"/>
    <x v="0"/>
    <x v="0"/>
    <n v="1002"/>
    <x v="22"/>
    <n v="10021"/>
    <s v="DIRETORIA (Administrativo)"/>
    <x v="0"/>
    <x v="1"/>
    <x v="0"/>
    <x v="0"/>
    <x v="0"/>
    <x v="0"/>
  </r>
  <r>
    <x v="1"/>
    <s v="&quot;-&quot;"/>
    <x v="4"/>
    <m/>
    <m/>
    <m/>
    <m/>
    <x v="3"/>
    <x v="0"/>
    <n v="0.01"/>
    <x v="7"/>
    <x v="7"/>
    <m/>
    <x v="19"/>
    <x v="0"/>
    <x v="0"/>
    <n v="8005"/>
    <x v="23"/>
    <n v="80051"/>
    <s v="SEGURANÇA (Administrativo)"/>
    <x v="0"/>
    <x v="1"/>
    <x v="0"/>
    <x v="0"/>
    <x v="0"/>
    <x v="0"/>
  </r>
  <r>
    <x v="1"/>
    <s v="&quot;-&quot;"/>
    <x v="4"/>
    <m/>
    <m/>
    <m/>
    <m/>
    <x v="3"/>
    <x v="0"/>
    <n v="0.01"/>
    <x v="7"/>
    <x v="7"/>
    <m/>
    <x v="19"/>
    <x v="0"/>
    <x v="0"/>
    <n v="9001"/>
    <x v="24"/>
    <n v="90011"/>
    <s v="SÓCIO - 1 (Administrativo)"/>
    <x v="0"/>
    <x v="1"/>
    <x v="0"/>
    <x v="0"/>
    <x v="0"/>
    <x v="0"/>
  </r>
  <r>
    <x v="1"/>
    <s v="&quot;-&quot;"/>
    <x v="4"/>
    <m/>
    <m/>
    <m/>
    <m/>
    <x v="3"/>
    <x v="0"/>
    <n v="0.01"/>
    <x v="7"/>
    <x v="7"/>
    <m/>
    <x v="7"/>
    <x v="0"/>
    <x v="0"/>
    <n v="3007"/>
    <x v="25"/>
    <n v="30071"/>
    <s v="COMPRAS (Administrativo)"/>
    <x v="0"/>
    <x v="1"/>
    <x v="0"/>
    <x v="0"/>
    <x v="0"/>
    <x v="0"/>
  </r>
  <r>
    <x v="1"/>
    <s v="&quot;-&quot;"/>
    <x v="4"/>
    <m/>
    <m/>
    <m/>
    <m/>
    <x v="3"/>
    <x v="0"/>
    <n v="0.01"/>
    <x v="7"/>
    <x v="7"/>
    <m/>
    <x v="7"/>
    <x v="0"/>
    <x v="0"/>
    <n v="3008"/>
    <x v="26"/>
    <n v="30087"/>
    <s v="ALMOXARIFADO (Comum)"/>
    <x v="0"/>
    <x v="1"/>
    <x v="0"/>
    <x v="0"/>
    <x v="0"/>
    <x v="0"/>
  </r>
  <r>
    <x v="1"/>
    <s v="&quot;-&quot;"/>
    <x v="4"/>
    <m/>
    <m/>
    <m/>
    <m/>
    <x v="3"/>
    <x v="0"/>
    <n v="0.01"/>
    <x v="7"/>
    <x v="7"/>
    <m/>
    <x v="11"/>
    <x v="0"/>
    <x v="0"/>
    <n v="3003"/>
    <x v="12"/>
    <n v="30031"/>
    <s v="COBRANÇA (Administrativo)"/>
    <x v="0"/>
    <x v="1"/>
    <x v="0"/>
    <x v="0"/>
    <x v="0"/>
    <x v="0"/>
  </r>
  <r>
    <x v="1"/>
    <s v="&quot;-&quot;"/>
    <x v="4"/>
    <m/>
    <m/>
    <m/>
    <m/>
    <x v="3"/>
    <x v="0"/>
    <n v="0.01"/>
    <x v="7"/>
    <x v="7"/>
    <m/>
    <x v="20"/>
    <x v="0"/>
    <x v="0"/>
    <n v="3004"/>
    <x v="27"/>
    <n v="30041"/>
    <s v="FATURAMENTO (Administrativo)"/>
    <x v="0"/>
    <x v="1"/>
    <x v="0"/>
    <x v="0"/>
    <x v="0"/>
    <x v="0"/>
  </r>
  <r>
    <x v="1"/>
    <s v="&quot;-&quot;"/>
    <x v="4"/>
    <m/>
    <m/>
    <m/>
    <m/>
    <x v="3"/>
    <x v="0"/>
    <n v="0.01"/>
    <x v="7"/>
    <x v="7"/>
    <m/>
    <x v="4"/>
    <x v="0"/>
    <x v="0"/>
    <n v="8002"/>
    <x v="4"/>
    <n v="80021"/>
    <s v="JURÍDICO (Administrativo)"/>
    <x v="0"/>
    <x v="1"/>
    <x v="0"/>
    <x v="0"/>
    <x v="0"/>
    <x v="0"/>
  </r>
  <r>
    <x v="1"/>
    <s v="&quot;-&quot;"/>
    <x v="4"/>
    <m/>
    <m/>
    <m/>
    <m/>
    <x v="3"/>
    <x v="0"/>
    <n v="0.01"/>
    <x v="7"/>
    <x v="7"/>
    <m/>
    <x v="8"/>
    <x v="0"/>
    <x v="0"/>
    <n v="3006"/>
    <x v="8"/>
    <n v="30061"/>
    <s v="RECURSOS HUMANOS (Administrativo)"/>
    <x v="0"/>
    <x v="1"/>
    <x v="0"/>
    <x v="0"/>
    <x v="0"/>
    <x v="0"/>
  </r>
  <r>
    <x v="1"/>
    <s v="&quot;-&quot;"/>
    <x v="4"/>
    <m/>
    <m/>
    <m/>
    <m/>
    <x v="3"/>
    <x v="0"/>
    <n v="0.01"/>
    <x v="7"/>
    <x v="7"/>
    <m/>
    <x v="21"/>
    <x v="0"/>
    <x v="0"/>
    <n v="8003"/>
    <x v="28"/>
    <n v="80031"/>
    <s v="QUALIDADE E PROCESSOS (Administrativo)"/>
    <x v="0"/>
    <x v="1"/>
    <x v="0"/>
    <x v="0"/>
    <x v="0"/>
    <x v="0"/>
  </r>
  <r>
    <x v="1"/>
    <s v="&quot;-&quot;"/>
    <x v="4"/>
    <m/>
    <m/>
    <m/>
    <m/>
    <x v="3"/>
    <x v="0"/>
    <n v="0.01"/>
    <x v="7"/>
    <x v="7"/>
    <m/>
    <x v="21"/>
    <x v="0"/>
    <x v="0"/>
    <n v="8007"/>
    <x v="29"/>
    <n v="80071"/>
    <s v="CAÇAMBA SOLIDÁRIA (Administrativo)"/>
    <x v="0"/>
    <x v="1"/>
    <x v="0"/>
    <x v="0"/>
    <x v="0"/>
    <x v="0"/>
  </r>
  <r>
    <x v="1"/>
    <s v="&quot;-&quot;"/>
    <x v="4"/>
    <m/>
    <m/>
    <m/>
    <m/>
    <x v="3"/>
    <x v="0"/>
    <n v="0.01"/>
    <x v="7"/>
    <x v="7"/>
    <m/>
    <x v="2"/>
    <x v="0"/>
    <x v="0"/>
    <n v="2003"/>
    <x v="30"/>
    <n v="20031"/>
    <s v="SEDE (Administrativo)"/>
    <x v="0"/>
    <x v="1"/>
    <x v="0"/>
    <x v="0"/>
    <x v="0"/>
    <x v="0"/>
  </r>
  <r>
    <x v="1"/>
    <s v="&quot;-&quot;"/>
    <x v="4"/>
    <m/>
    <m/>
    <m/>
    <m/>
    <x v="3"/>
    <x v="0"/>
    <n v="0.01"/>
    <x v="7"/>
    <x v="7"/>
    <m/>
    <x v="2"/>
    <x v="0"/>
    <x v="0"/>
    <n v="4004"/>
    <x v="2"/>
    <n v="40041"/>
    <s v="PATRIMÔNIO (Administrativo)"/>
    <x v="0"/>
    <x v="1"/>
    <x v="0"/>
    <x v="0"/>
    <x v="0"/>
    <x v="0"/>
  </r>
  <r>
    <x v="1"/>
    <s v="&quot;-&quot;"/>
    <x v="4"/>
    <m/>
    <m/>
    <m/>
    <m/>
    <x v="3"/>
    <x v="0"/>
    <n v="0.01"/>
    <x v="7"/>
    <x v="7"/>
    <m/>
    <x v="2"/>
    <x v="0"/>
    <x v="0"/>
    <n v="4004"/>
    <x v="2"/>
    <n v="40047"/>
    <s v="PATRIMÔNIO (Comum)"/>
    <x v="0"/>
    <x v="1"/>
    <x v="0"/>
    <x v="0"/>
    <x v="0"/>
    <x v="0"/>
  </r>
  <r>
    <x v="1"/>
    <s v="&quot;-&quot;"/>
    <x v="4"/>
    <m/>
    <m/>
    <m/>
    <m/>
    <x v="3"/>
    <x v="0"/>
    <n v="0.01"/>
    <x v="7"/>
    <x v="7"/>
    <m/>
    <x v="2"/>
    <x v="0"/>
    <x v="0"/>
    <n v="5003"/>
    <x v="31"/>
    <n v="50037"/>
    <s v="LAVANDERIA (Comum)"/>
    <x v="0"/>
    <x v="1"/>
    <x v="0"/>
    <x v="0"/>
    <x v="0"/>
    <x v="0"/>
  </r>
  <r>
    <x v="1"/>
    <s v="&quot;-&quot;"/>
    <x v="4"/>
    <m/>
    <m/>
    <m/>
    <m/>
    <x v="3"/>
    <x v="0"/>
    <n v="0.01"/>
    <x v="7"/>
    <x v="7"/>
    <m/>
    <x v="2"/>
    <x v="0"/>
    <x v="0"/>
    <n v="5005"/>
    <x v="32"/>
    <n v="50057"/>
    <s v="SEGURANÇA DO TRABALHO (Comum)"/>
    <x v="0"/>
    <x v="1"/>
    <x v="0"/>
    <x v="0"/>
    <x v="0"/>
    <x v="0"/>
  </r>
  <r>
    <x v="1"/>
    <s v="&quot;-&quot;"/>
    <x v="4"/>
    <m/>
    <m/>
    <m/>
    <m/>
    <x v="3"/>
    <x v="0"/>
    <n v="0.01"/>
    <x v="7"/>
    <x v="7"/>
    <m/>
    <x v="2"/>
    <x v="0"/>
    <x v="0"/>
    <n v="7002"/>
    <x v="33"/>
    <n v="70027"/>
    <s v="LAVAGEM (Comum)"/>
    <x v="0"/>
    <x v="1"/>
    <x v="0"/>
    <x v="0"/>
    <x v="0"/>
    <x v="0"/>
  </r>
  <r>
    <x v="1"/>
    <s v="&quot;-&quot;"/>
    <x v="4"/>
    <m/>
    <m/>
    <m/>
    <m/>
    <x v="3"/>
    <x v="0"/>
    <n v="0.01"/>
    <x v="7"/>
    <x v="7"/>
    <m/>
    <x v="3"/>
    <x v="0"/>
    <x v="0"/>
    <n v="7004"/>
    <x v="3"/>
    <n v="70047"/>
    <s v="FÁBRICA CNTR (Comum)"/>
    <x v="0"/>
    <x v="1"/>
    <x v="0"/>
    <x v="0"/>
    <x v="0"/>
    <x v="0"/>
  </r>
  <r>
    <x v="1"/>
    <s v="&quot;-&quot;"/>
    <x v="4"/>
    <m/>
    <m/>
    <m/>
    <m/>
    <x v="3"/>
    <x v="0"/>
    <n v="0.01"/>
    <x v="7"/>
    <x v="7"/>
    <m/>
    <x v="22"/>
    <x v="0"/>
    <x v="0"/>
    <n v="4002"/>
    <x v="34"/>
    <n v="40021"/>
    <s v="VENDAS (Administrativo)"/>
    <x v="0"/>
    <x v="1"/>
    <x v="0"/>
    <x v="0"/>
    <x v="0"/>
    <x v="0"/>
  </r>
  <r>
    <x v="1"/>
    <s v="&quot;-&quot;"/>
    <x v="5"/>
    <m/>
    <m/>
    <m/>
    <m/>
    <x v="3"/>
    <x v="0"/>
    <n v="0.01"/>
    <x v="7"/>
    <x v="7"/>
    <m/>
    <x v="12"/>
    <x v="0"/>
    <x v="0"/>
    <n v="4003"/>
    <x v="13"/>
    <n v="40031"/>
    <s v="RELACIONAMENTO (Administrativo)"/>
    <x v="0"/>
    <x v="1"/>
    <x v="0"/>
    <x v="0"/>
    <x v="0"/>
    <x v="0"/>
  </r>
  <r>
    <x v="1"/>
    <s v="&quot;-&quot;"/>
    <x v="5"/>
    <m/>
    <m/>
    <m/>
    <m/>
    <x v="3"/>
    <x v="0"/>
    <n v="0.01"/>
    <x v="7"/>
    <x v="7"/>
    <m/>
    <x v="10"/>
    <x v="0"/>
    <x v="0"/>
    <n v="7001"/>
    <x v="11"/>
    <n v="70017"/>
    <s v="OFICINA (Comum)"/>
    <x v="0"/>
    <x v="1"/>
    <x v="0"/>
    <x v="0"/>
    <x v="0"/>
    <x v="0"/>
  </r>
  <r>
    <x v="1"/>
    <s v="&quot;-&quot;"/>
    <x v="5"/>
    <m/>
    <m/>
    <m/>
    <m/>
    <x v="3"/>
    <x v="0"/>
    <n v="0.01"/>
    <x v="7"/>
    <x v="7"/>
    <m/>
    <x v="10"/>
    <x v="0"/>
    <x v="0"/>
    <n v="7003"/>
    <x v="14"/>
    <n v="70037"/>
    <s v="SERRALHERIA (Comum)"/>
    <x v="0"/>
    <x v="1"/>
    <x v="0"/>
    <x v="0"/>
    <x v="0"/>
    <x v="0"/>
  </r>
  <r>
    <x v="1"/>
    <s v="&quot;-&quot;"/>
    <x v="5"/>
    <m/>
    <m/>
    <m/>
    <m/>
    <x v="3"/>
    <x v="0"/>
    <n v="0.01"/>
    <x v="7"/>
    <x v="7"/>
    <m/>
    <x v="0"/>
    <x v="0"/>
    <x v="0"/>
    <n v="2001"/>
    <x v="0"/>
    <n v="20011"/>
    <s v="CORPORATIVO (Administrativo)"/>
    <x v="0"/>
    <x v="1"/>
    <x v="0"/>
    <x v="0"/>
    <x v="0"/>
    <x v="0"/>
  </r>
  <r>
    <x v="1"/>
    <s v="&quot;-&quot;"/>
    <x v="5"/>
    <m/>
    <m/>
    <m/>
    <m/>
    <x v="3"/>
    <x v="0"/>
    <n v="0.01"/>
    <x v="7"/>
    <x v="7"/>
    <m/>
    <x v="0"/>
    <x v="0"/>
    <x v="0"/>
    <n v="2002"/>
    <x v="15"/>
    <n v="20021"/>
    <s v="BAIXA - ADIANTAMENTO A FORNECEDORES"/>
    <x v="0"/>
    <x v="1"/>
    <x v="0"/>
    <x v="0"/>
    <x v="0"/>
    <x v="0"/>
  </r>
  <r>
    <x v="1"/>
    <s v="&quot;-&quot;"/>
    <x v="5"/>
    <m/>
    <m/>
    <m/>
    <m/>
    <x v="3"/>
    <x v="0"/>
    <n v="0.01"/>
    <x v="7"/>
    <x v="7"/>
    <m/>
    <x v="13"/>
    <x v="0"/>
    <x v="0"/>
    <n v="5001"/>
    <x v="16"/>
    <n v="50011"/>
    <s v="GERÊNCIA TÉCNICA (Administrativo)"/>
    <x v="0"/>
    <x v="1"/>
    <x v="0"/>
    <x v="0"/>
    <x v="0"/>
    <x v="0"/>
  </r>
  <r>
    <x v="1"/>
    <s v="&quot;-&quot;"/>
    <x v="5"/>
    <m/>
    <m/>
    <m/>
    <m/>
    <x v="3"/>
    <x v="0"/>
    <n v="0.01"/>
    <x v="7"/>
    <x v="7"/>
    <m/>
    <x v="14"/>
    <x v="0"/>
    <x v="0"/>
    <n v="8001"/>
    <x v="17"/>
    <n v="80011"/>
    <s v="MARKETING (Administrativo)"/>
    <x v="0"/>
    <x v="1"/>
    <x v="0"/>
    <x v="0"/>
    <x v="0"/>
    <x v="0"/>
  </r>
  <r>
    <x v="1"/>
    <s v="&quot;-&quot;"/>
    <x v="5"/>
    <m/>
    <m/>
    <m/>
    <m/>
    <x v="3"/>
    <x v="0"/>
    <n v="0.01"/>
    <x v="7"/>
    <x v="7"/>
    <m/>
    <x v="15"/>
    <x v="0"/>
    <x v="0"/>
    <n v="3005"/>
    <x v="18"/>
    <n v="30051"/>
    <s v="DEPARTAMENTO PESSOAL (Administrativo)"/>
    <x v="0"/>
    <x v="1"/>
    <x v="0"/>
    <x v="0"/>
    <x v="0"/>
    <x v="0"/>
  </r>
  <r>
    <x v="1"/>
    <s v="&quot;-&quot;"/>
    <x v="5"/>
    <m/>
    <m/>
    <m/>
    <m/>
    <x v="3"/>
    <x v="0"/>
    <n v="0.01"/>
    <x v="7"/>
    <x v="7"/>
    <m/>
    <x v="16"/>
    <x v="0"/>
    <x v="0"/>
    <n v="3002"/>
    <x v="19"/>
    <n v="30021"/>
    <s v="FINANCEIRO (Administrativo)"/>
    <x v="0"/>
    <x v="1"/>
    <x v="0"/>
    <x v="0"/>
    <x v="0"/>
    <x v="0"/>
  </r>
  <r>
    <x v="1"/>
    <s v="&quot;-&quot;"/>
    <x v="5"/>
    <m/>
    <m/>
    <m/>
    <m/>
    <x v="3"/>
    <x v="0"/>
    <n v="0.01"/>
    <x v="7"/>
    <x v="7"/>
    <m/>
    <x v="17"/>
    <x v="0"/>
    <x v="0"/>
    <n v="4001"/>
    <x v="20"/>
    <n v="40011"/>
    <s v="ATENDIMENTO (Administrativo)"/>
    <x v="0"/>
    <x v="1"/>
    <x v="0"/>
    <x v="0"/>
    <x v="0"/>
    <x v="0"/>
  </r>
  <r>
    <x v="1"/>
    <s v="&quot;-&quot;"/>
    <x v="5"/>
    <m/>
    <m/>
    <m/>
    <m/>
    <x v="3"/>
    <x v="0"/>
    <n v="0.01"/>
    <x v="7"/>
    <x v="7"/>
    <m/>
    <x v="6"/>
    <x v="0"/>
    <x v="0"/>
    <n v="6001"/>
    <x v="6"/>
    <n v="60017"/>
    <s v="OPERACIONAL (Comum)"/>
    <x v="0"/>
    <x v="1"/>
    <x v="0"/>
    <x v="0"/>
    <x v="0"/>
    <x v="0"/>
  </r>
  <r>
    <x v="1"/>
    <s v="&quot;-&quot;"/>
    <x v="5"/>
    <m/>
    <m/>
    <m/>
    <m/>
    <x v="3"/>
    <x v="0"/>
    <n v="0.01"/>
    <x v="7"/>
    <x v="7"/>
    <m/>
    <x v="6"/>
    <x v="0"/>
    <x v="0"/>
    <n v="6002"/>
    <x v="9"/>
    <n v="60027"/>
    <s v="OPERACIONAL ADM (Comum)"/>
    <x v="0"/>
    <x v="1"/>
    <x v="0"/>
    <x v="0"/>
    <x v="0"/>
    <x v="0"/>
  </r>
  <r>
    <x v="1"/>
    <s v="&quot;-&quot;"/>
    <x v="5"/>
    <m/>
    <m/>
    <m/>
    <m/>
    <x v="3"/>
    <x v="0"/>
    <n v="0.01"/>
    <x v="7"/>
    <x v="7"/>
    <m/>
    <x v="18"/>
    <x v="0"/>
    <x v="0"/>
    <n v="5002"/>
    <x v="21"/>
    <n v="50021"/>
    <s v="MANIFESTO (Administrativo)"/>
    <x v="0"/>
    <x v="1"/>
    <x v="0"/>
    <x v="0"/>
    <x v="0"/>
    <x v="0"/>
  </r>
  <r>
    <x v="1"/>
    <s v="&quot;-&quot;"/>
    <x v="5"/>
    <m/>
    <m/>
    <m/>
    <m/>
    <x v="3"/>
    <x v="0"/>
    <n v="0.01"/>
    <x v="7"/>
    <x v="7"/>
    <m/>
    <x v="5"/>
    <x v="0"/>
    <x v="0"/>
    <n v="3001"/>
    <x v="5"/>
    <n v="30011"/>
    <s v="CONTROLADORIA (Administrativo)"/>
    <x v="0"/>
    <x v="1"/>
    <x v="0"/>
    <x v="0"/>
    <x v="0"/>
    <x v="0"/>
  </r>
  <r>
    <x v="1"/>
    <s v="&quot;-&quot;"/>
    <x v="5"/>
    <m/>
    <m/>
    <m/>
    <m/>
    <x v="3"/>
    <x v="0"/>
    <n v="0.01"/>
    <x v="7"/>
    <x v="7"/>
    <m/>
    <x v="9"/>
    <x v="0"/>
    <x v="0"/>
    <n v="8006"/>
    <x v="10"/>
    <n v="80061"/>
    <s v="TECNOLOGIA DA INFORMAÇÃO (Administrativo)"/>
    <x v="0"/>
    <x v="1"/>
    <x v="0"/>
    <x v="0"/>
    <x v="0"/>
    <x v="0"/>
  </r>
  <r>
    <x v="1"/>
    <s v="&quot;-&quot;"/>
    <x v="5"/>
    <m/>
    <m/>
    <m/>
    <m/>
    <x v="3"/>
    <x v="0"/>
    <n v="0.01"/>
    <x v="7"/>
    <x v="7"/>
    <m/>
    <x v="19"/>
    <x v="0"/>
    <x v="0"/>
    <n v="1002"/>
    <x v="22"/>
    <n v="10021"/>
    <s v="DIRETORIA (Administrativo)"/>
    <x v="0"/>
    <x v="1"/>
    <x v="0"/>
    <x v="0"/>
    <x v="0"/>
    <x v="0"/>
  </r>
  <r>
    <x v="1"/>
    <s v="&quot;-&quot;"/>
    <x v="5"/>
    <m/>
    <m/>
    <m/>
    <m/>
    <x v="3"/>
    <x v="0"/>
    <n v="0.01"/>
    <x v="7"/>
    <x v="7"/>
    <m/>
    <x v="19"/>
    <x v="0"/>
    <x v="0"/>
    <n v="8005"/>
    <x v="23"/>
    <n v="80051"/>
    <s v="SEGURANÇA (Administrativo)"/>
    <x v="0"/>
    <x v="1"/>
    <x v="0"/>
    <x v="0"/>
    <x v="0"/>
    <x v="0"/>
  </r>
  <r>
    <x v="1"/>
    <s v="&quot;-&quot;"/>
    <x v="5"/>
    <m/>
    <m/>
    <m/>
    <m/>
    <x v="3"/>
    <x v="0"/>
    <n v="0.01"/>
    <x v="7"/>
    <x v="7"/>
    <m/>
    <x v="19"/>
    <x v="0"/>
    <x v="0"/>
    <n v="9001"/>
    <x v="24"/>
    <n v="90011"/>
    <s v="SÓCIO - 1 (Administrativo)"/>
    <x v="0"/>
    <x v="1"/>
    <x v="0"/>
    <x v="0"/>
    <x v="0"/>
    <x v="0"/>
  </r>
  <r>
    <x v="1"/>
    <s v="&quot;-&quot;"/>
    <x v="5"/>
    <m/>
    <m/>
    <m/>
    <m/>
    <x v="3"/>
    <x v="0"/>
    <n v="0.01"/>
    <x v="7"/>
    <x v="7"/>
    <m/>
    <x v="7"/>
    <x v="0"/>
    <x v="0"/>
    <n v="3007"/>
    <x v="25"/>
    <n v="30071"/>
    <s v="COMPRAS (Administrativo)"/>
    <x v="0"/>
    <x v="1"/>
    <x v="0"/>
    <x v="0"/>
    <x v="0"/>
    <x v="0"/>
  </r>
  <r>
    <x v="1"/>
    <s v="&quot;-&quot;"/>
    <x v="5"/>
    <m/>
    <m/>
    <m/>
    <m/>
    <x v="3"/>
    <x v="0"/>
    <n v="0.01"/>
    <x v="7"/>
    <x v="7"/>
    <m/>
    <x v="7"/>
    <x v="0"/>
    <x v="0"/>
    <n v="3008"/>
    <x v="26"/>
    <n v="30087"/>
    <s v="ALMOXARIFADO (Comum)"/>
    <x v="0"/>
    <x v="1"/>
    <x v="0"/>
    <x v="0"/>
    <x v="0"/>
    <x v="0"/>
  </r>
  <r>
    <x v="1"/>
    <s v="&quot;-&quot;"/>
    <x v="5"/>
    <m/>
    <m/>
    <m/>
    <m/>
    <x v="3"/>
    <x v="0"/>
    <n v="0.01"/>
    <x v="7"/>
    <x v="7"/>
    <m/>
    <x v="11"/>
    <x v="0"/>
    <x v="0"/>
    <n v="3003"/>
    <x v="12"/>
    <n v="30031"/>
    <s v="COBRANÇA (Administrativo)"/>
    <x v="0"/>
    <x v="1"/>
    <x v="0"/>
    <x v="0"/>
    <x v="0"/>
    <x v="0"/>
  </r>
  <r>
    <x v="1"/>
    <s v="&quot;-&quot;"/>
    <x v="5"/>
    <m/>
    <m/>
    <m/>
    <m/>
    <x v="3"/>
    <x v="0"/>
    <n v="0.01"/>
    <x v="7"/>
    <x v="7"/>
    <m/>
    <x v="20"/>
    <x v="0"/>
    <x v="0"/>
    <n v="3004"/>
    <x v="27"/>
    <n v="30041"/>
    <s v="FATURAMENTO (Administrativo)"/>
    <x v="0"/>
    <x v="1"/>
    <x v="0"/>
    <x v="0"/>
    <x v="0"/>
    <x v="0"/>
  </r>
  <r>
    <x v="1"/>
    <s v="&quot;-&quot;"/>
    <x v="5"/>
    <m/>
    <m/>
    <m/>
    <m/>
    <x v="3"/>
    <x v="0"/>
    <n v="0.01"/>
    <x v="7"/>
    <x v="7"/>
    <m/>
    <x v="4"/>
    <x v="0"/>
    <x v="0"/>
    <n v="8002"/>
    <x v="4"/>
    <n v="80021"/>
    <s v="JURÍDICO (Administrativo)"/>
    <x v="0"/>
    <x v="1"/>
    <x v="0"/>
    <x v="0"/>
    <x v="0"/>
    <x v="0"/>
  </r>
  <r>
    <x v="1"/>
    <s v="&quot;-&quot;"/>
    <x v="5"/>
    <m/>
    <m/>
    <m/>
    <m/>
    <x v="3"/>
    <x v="0"/>
    <n v="0.01"/>
    <x v="7"/>
    <x v="7"/>
    <m/>
    <x v="8"/>
    <x v="0"/>
    <x v="0"/>
    <n v="3006"/>
    <x v="8"/>
    <n v="30061"/>
    <s v="RECURSOS HUMANOS (Administrativo)"/>
    <x v="0"/>
    <x v="1"/>
    <x v="0"/>
    <x v="0"/>
    <x v="0"/>
    <x v="0"/>
  </r>
  <r>
    <x v="1"/>
    <s v="&quot;-&quot;"/>
    <x v="5"/>
    <m/>
    <m/>
    <m/>
    <m/>
    <x v="3"/>
    <x v="0"/>
    <n v="0.01"/>
    <x v="7"/>
    <x v="7"/>
    <m/>
    <x v="21"/>
    <x v="0"/>
    <x v="0"/>
    <n v="8003"/>
    <x v="28"/>
    <n v="80031"/>
    <s v="QUALIDADE E PROCESSOS (Administrativo)"/>
    <x v="0"/>
    <x v="1"/>
    <x v="0"/>
    <x v="0"/>
    <x v="0"/>
    <x v="0"/>
  </r>
  <r>
    <x v="1"/>
    <s v="&quot;-&quot;"/>
    <x v="5"/>
    <m/>
    <m/>
    <m/>
    <m/>
    <x v="3"/>
    <x v="0"/>
    <n v="0.01"/>
    <x v="7"/>
    <x v="7"/>
    <m/>
    <x v="21"/>
    <x v="0"/>
    <x v="0"/>
    <n v="8007"/>
    <x v="29"/>
    <n v="80071"/>
    <s v="CAÇAMBA SOLIDÁRIA (Administrativo)"/>
    <x v="0"/>
    <x v="1"/>
    <x v="0"/>
    <x v="0"/>
    <x v="0"/>
    <x v="0"/>
  </r>
  <r>
    <x v="1"/>
    <s v="&quot;-&quot;"/>
    <x v="5"/>
    <m/>
    <m/>
    <m/>
    <m/>
    <x v="3"/>
    <x v="0"/>
    <n v="0.01"/>
    <x v="7"/>
    <x v="7"/>
    <m/>
    <x v="2"/>
    <x v="0"/>
    <x v="0"/>
    <n v="2003"/>
    <x v="30"/>
    <n v="20031"/>
    <s v="SEDE (Administrativo)"/>
    <x v="0"/>
    <x v="1"/>
    <x v="0"/>
    <x v="0"/>
    <x v="0"/>
    <x v="0"/>
  </r>
  <r>
    <x v="1"/>
    <s v="&quot;-&quot;"/>
    <x v="5"/>
    <m/>
    <m/>
    <m/>
    <m/>
    <x v="3"/>
    <x v="0"/>
    <n v="0.01"/>
    <x v="7"/>
    <x v="7"/>
    <m/>
    <x v="2"/>
    <x v="0"/>
    <x v="0"/>
    <n v="4004"/>
    <x v="2"/>
    <n v="40041"/>
    <s v="PATRIMÔNIO (Administrativo)"/>
    <x v="0"/>
    <x v="1"/>
    <x v="0"/>
    <x v="0"/>
    <x v="0"/>
    <x v="0"/>
  </r>
  <r>
    <x v="1"/>
    <s v="&quot;-&quot;"/>
    <x v="5"/>
    <m/>
    <m/>
    <m/>
    <m/>
    <x v="3"/>
    <x v="0"/>
    <n v="0.01"/>
    <x v="7"/>
    <x v="7"/>
    <m/>
    <x v="2"/>
    <x v="0"/>
    <x v="0"/>
    <n v="4004"/>
    <x v="2"/>
    <n v="40047"/>
    <s v="PATRIMÔNIO (Comum)"/>
    <x v="0"/>
    <x v="1"/>
    <x v="0"/>
    <x v="0"/>
    <x v="0"/>
    <x v="0"/>
  </r>
  <r>
    <x v="1"/>
    <s v="&quot;-&quot;"/>
    <x v="5"/>
    <m/>
    <m/>
    <m/>
    <m/>
    <x v="3"/>
    <x v="0"/>
    <n v="0.01"/>
    <x v="7"/>
    <x v="7"/>
    <m/>
    <x v="2"/>
    <x v="0"/>
    <x v="0"/>
    <n v="5003"/>
    <x v="31"/>
    <n v="50037"/>
    <s v="LAVANDERIA (Comum)"/>
    <x v="0"/>
    <x v="1"/>
    <x v="0"/>
    <x v="0"/>
    <x v="0"/>
    <x v="0"/>
  </r>
  <r>
    <x v="1"/>
    <s v="&quot;-&quot;"/>
    <x v="5"/>
    <m/>
    <m/>
    <m/>
    <m/>
    <x v="3"/>
    <x v="0"/>
    <n v="0.01"/>
    <x v="7"/>
    <x v="7"/>
    <m/>
    <x v="2"/>
    <x v="0"/>
    <x v="0"/>
    <n v="5005"/>
    <x v="32"/>
    <n v="50057"/>
    <s v="SEGURANÇA DO TRABALHO (Comum)"/>
    <x v="0"/>
    <x v="1"/>
    <x v="0"/>
    <x v="0"/>
    <x v="0"/>
    <x v="0"/>
  </r>
  <r>
    <x v="1"/>
    <s v="&quot;-&quot;"/>
    <x v="5"/>
    <m/>
    <m/>
    <m/>
    <m/>
    <x v="3"/>
    <x v="0"/>
    <n v="0.01"/>
    <x v="7"/>
    <x v="7"/>
    <m/>
    <x v="2"/>
    <x v="0"/>
    <x v="0"/>
    <n v="7002"/>
    <x v="33"/>
    <n v="70027"/>
    <s v="LAVAGEM (Comum)"/>
    <x v="0"/>
    <x v="1"/>
    <x v="0"/>
    <x v="0"/>
    <x v="0"/>
    <x v="0"/>
  </r>
  <r>
    <x v="1"/>
    <s v="&quot;-&quot;"/>
    <x v="5"/>
    <m/>
    <m/>
    <m/>
    <m/>
    <x v="3"/>
    <x v="0"/>
    <n v="0.01"/>
    <x v="7"/>
    <x v="7"/>
    <m/>
    <x v="3"/>
    <x v="0"/>
    <x v="0"/>
    <n v="7004"/>
    <x v="3"/>
    <n v="70047"/>
    <s v="FÁBRICA CNTR (Comum)"/>
    <x v="0"/>
    <x v="1"/>
    <x v="0"/>
    <x v="0"/>
    <x v="0"/>
    <x v="0"/>
  </r>
  <r>
    <x v="1"/>
    <s v="&quot;-&quot;"/>
    <x v="5"/>
    <m/>
    <m/>
    <m/>
    <m/>
    <x v="3"/>
    <x v="0"/>
    <n v="0.01"/>
    <x v="7"/>
    <x v="7"/>
    <m/>
    <x v="22"/>
    <x v="0"/>
    <x v="0"/>
    <n v="4002"/>
    <x v="34"/>
    <n v="40021"/>
    <s v="VENDAS (Administrativo)"/>
    <x v="0"/>
    <x v="1"/>
    <x v="0"/>
    <x v="0"/>
    <x v="0"/>
    <x v="0"/>
  </r>
  <r>
    <x v="1"/>
    <s v="&quot;-&quot;"/>
    <x v="6"/>
    <m/>
    <m/>
    <m/>
    <m/>
    <x v="3"/>
    <x v="0"/>
    <n v="0.01"/>
    <x v="7"/>
    <x v="7"/>
    <m/>
    <x v="12"/>
    <x v="0"/>
    <x v="0"/>
    <n v="4003"/>
    <x v="13"/>
    <n v="40031"/>
    <s v="RELACIONAMENTO (Administrativo)"/>
    <x v="0"/>
    <x v="1"/>
    <x v="0"/>
    <x v="0"/>
    <x v="0"/>
    <x v="0"/>
  </r>
  <r>
    <x v="1"/>
    <s v="&quot;-&quot;"/>
    <x v="6"/>
    <m/>
    <m/>
    <m/>
    <m/>
    <x v="3"/>
    <x v="0"/>
    <n v="0.01"/>
    <x v="7"/>
    <x v="7"/>
    <m/>
    <x v="10"/>
    <x v="0"/>
    <x v="0"/>
    <n v="7001"/>
    <x v="11"/>
    <n v="70017"/>
    <s v="OFICINA (Comum)"/>
    <x v="0"/>
    <x v="1"/>
    <x v="0"/>
    <x v="0"/>
    <x v="0"/>
    <x v="0"/>
  </r>
  <r>
    <x v="1"/>
    <s v="&quot;-&quot;"/>
    <x v="6"/>
    <m/>
    <m/>
    <m/>
    <m/>
    <x v="3"/>
    <x v="0"/>
    <n v="0.01"/>
    <x v="7"/>
    <x v="7"/>
    <m/>
    <x v="10"/>
    <x v="0"/>
    <x v="0"/>
    <n v="7003"/>
    <x v="14"/>
    <n v="70037"/>
    <s v="SERRALHERIA (Comum)"/>
    <x v="0"/>
    <x v="1"/>
    <x v="0"/>
    <x v="0"/>
    <x v="0"/>
    <x v="0"/>
  </r>
  <r>
    <x v="1"/>
    <s v="&quot;-&quot;"/>
    <x v="6"/>
    <m/>
    <m/>
    <m/>
    <m/>
    <x v="3"/>
    <x v="0"/>
    <n v="0.01"/>
    <x v="7"/>
    <x v="7"/>
    <m/>
    <x v="0"/>
    <x v="0"/>
    <x v="0"/>
    <n v="2001"/>
    <x v="0"/>
    <n v="20011"/>
    <s v="CORPORATIVO (Administrativo)"/>
    <x v="0"/>
    <x v="1"/>
    <x v="0"/>
    <x v="0"/>
    <x v="0"/>
    <x v="0"/>
  </r>
  <r>
    <x v="1"/>
    <s v="&quot;-&quot;"/>
    <x v="6"/>
    <m/>
    <m/>
    <m/>
    <m/>
    <x v="3"/>
    <x v="0"/>
    <n v="0.01"/>
    <x v="7"/>
    <x v="7"/>
    <m/>
    <x v="0"/>
    <x v="0"/>
    <x v="0"/>
    <n v="2002"/>
    <x v="15"/>
    <n v="20021"/>
    <s v="BAIXA - ADIANTAMENTO A FORNECEDORES"/>
    <x v="0"/>
    <x v="1"/>
    <x v="0"/>
    <x v="0"/>
    <x v="0"/>
    <x v="0"/>
  </r>
  <r>
    <x v="1"/>
    <s v="&quot;-&quot;"/>
    <x v="6"/>
    <m/>
    <m/>
    <m/>
    <m/>
    <x v="3"/>
    <x v="0"/>
    <n v="0.01"/>
    <x v="7"/>
    <x v="7"/>
    <m/>
    <x v="13"/>
    <x v="0"/>
    <x v="0"/>
    <n v="5001"/>
    <x v="16"/>
    <n v="50011"/>
    <s v="GERÊNCIA TÉCNICA (Administrativo)"/>
    <x v="0"/>
    <x v="1"/>
    <x v="0"/>
    <x v="0"/>
    <x v="0"/>
    <x v="0"/>
  </r>
  <r>
    <x v="1"/>
    <s v="&quot;-&quot;"/>
    <x v="6"/>
    <m/>
    <m/>
    <m/>
    <m/>
    <x v="3"/>
    <x v="0"/>
    <n v="0.01"/>
    <x v="7"/>
    <x v="7"/>
    <m/>
    <x v="14"/>
    <x v="0"/>
    <x v="0"/>
    <n v="8001"/>
    <x v="17"/>
    <n v="80011"/>
    <s v="MARKETING (Administrativo)"/>
    <x v="0"/>
    <x v="1"/>
    <x v="0"/>
    <x v="0"/>
    <x v="0"/>
    <x v="0"/>
  </r>
  <r>
    <x v="1"/>
    <s v="&quot;-&quot;"/>
    <x v="6"/>
    <m/>
    <m/>
    <m/>
    <m/>
    <x v="3"/>
    <x v="0"/>
    <n v="0.01"/>
    <x v="7"/>
    <x v="7"/>
    <m/>
    <x v="15"/>
    <x v="0"/>
    <x v="0"/>
    <n v="3005"/>
    <x v="18"/>
    <n v="30051"/>
    <s v="DEPARTAMENTO PESSOAL (Administrativo)"/>
    <x v="0"/>
    <x v="1"/>
    <x v="0"/>
    <x v="0"/>
    <x v="0"/>
    <x v="0"/>
  </r>
  <r>
    <x v="1"/>
    <s v="&quot;-&quot;"/>
    <x v="6"/>
    <m/>
    <m/>
    <m/>
    <m/>
    <x v="3"/>
    <x v="0"/>
    <n v="0.01"/>
    <x v="7"/>
    <x v="7"/>
    <m/>
    <x v="16"/>
    <x v="0"/>
    <x v="0"/>
    <n v="3002"/>
    <x v="19"/>
    <n v="30021"/>
    <s v="FINANCEIRO (Administrativo)"/>
    <x v="0"/>
    <x v="1"/>
    <x v="0"/>
    <x v="0"/>
    <x v="0"/>
    <x v="0"/>
  </r>
  <r>
    <x v="1"/>
    <s v="&quot;-&quot;"/>
    <x v="6"/>
    <m/>
    <m/>
    <m/>
    <m/>
    <x v="3"/>
    <x v="0"/>
    <n v="0.01"/>
    <x v="7"/>
    <x v="7"/>
    <m/>
    <x v="17"/>
    <x v="0"/>
    <x v="0"/>
    <n v="4001"/>
    <x v="20"/>
    <n v="40011"/>
    <s v="ATENDIMENTO (Administrativo)"/>
    <x v="0"/>
    <x v="1"/>
    <x v="0"/>
    <x v="0"/>
    <x v="0"/>
    <x v="0"/>
  </r>
  <r>
    <x v="1"/>
    <s v="&quot;-&quot;"/>
    <x v="6"/>
    <m/>
    <m/>
    <m/>
    <m/>
    <x v="3"/>
    <x v="0"/>
    <n v="0.01"/>
    <x v="7"/>
    <x v="7"/>
    <m/>
    <x v="6"/>
    <x v="0"/>
    <x v="0"/>
    <n v="6001"/>
    <x v="6"/>
    <n v="60017"/>
    <s v="OPERACIONAL (Comum)"/>
    <x v="0"/>
    <x v="1"/>
    <x v="0"/>
    <x v="0"/>
    <x v="0"/>
    <x v="0"/>
  </r>
  <r>
    <x v="1"/>
    <s v="&quot;-&quot;"/>
    <x v="6"/>
    <m/>
    <m/>
    <m/>
    <m/>
    <x v="3"/>
    <x v="0"/>
    <n v="0.01"/>
    <x v="7"/>
    <x v="7"/>
    <m/>
    <x v="6"/>
    <x v="0"/>
    <x v="0"/>
    <n v="6002"/>
    <x v="9"/>
    <n v="60027"/>
    <s v="OPERACIONAL ADM (Comum)"/>
    <x v="0"/>
    <x v="1"/>
    <x v="0"/>
    <x v="0"/>
    <x v="0"/>
    <x v="0"/>
  </r>
  <r>
    <x v="1"/>
    <s v="&quot;-&quot;"/>
    <x v="6"/>
    <m/>
    <m/>
    <m/>
    <m/>
    <x v="3"/>
    <x v="0"/>
    <n v="0.01"/>
    <x v="7"/>
    <x v="7"/>
    <m/>
    <x v="18"/>
    <x v="0"/>
    <x v="0"/>
    <n v="5002"/>
    <x v="21"/>
    <n v="50021"/>
    <s v="MANIFESTO (Administrativo)"/>
    <x v="0"/>
    <x v="1"/>
    <x v="0"/>
    <x v="0"/>
    <x v="0"/>
    <x v="0"/>
  </r>
  <r>
    <x v="1"/>
    <s v="&quot;-&quot;"/>
    <x v="6"/>
    <m/>
    <m/>
    <m/>
    <m/>
    <x v="3"/>
    <x v="0"/>
    <n v="0.01"/>
    <x v="7"/>
    <x v="7"/>
    <m/>
    <x v="5"/>
    <x v="0"/>
    <x v="0"/>
    <n v="3001"/>
    <x v="5"/>
    <n v="30011"/>
    <s v="CONTROLADORIA (Administrativo)"/>
    <x v="0"/>
    <x v="1"/>
    <x v="0"/>
    <x v="0"/>
    <x v="0"/>
    <x v="0"/>
  </r>
  <r>
    <x v="1"/>
    <s v="&quot;-&quot;"/>
    <x v="6"/>
    <m/>
    <m/>
    <m/>
    <m/>
    <x v="3"/>
    <x v="0"/>
    <n v="0.01"/>
    <x v="7"/>
    <x v="7"/>
    <m/>
    <x v="9"/>
    <x v="0"/>
    <x v="0"/>
    <n v="8006"/>
    <x v="10"/>
    <n v="80061"/>
    <s v="TECNOLOGIA DA INFORMAÇÃO (Administrativo)"/>
    <x v="0"/>
    <x v="1"/>
    <x v="0"/>
    <x v="0"/>
    <x v="0"/>
    <x v="0"/>
  </r>
  <r>
    <x v="1"/>
    <s v="&quot;-&quot;"/>
    <x v="6"/>
    <m/>
    <m/>
    <m/>
    <m/>
    <x v="3"/>
    <x v="0"/>
    <n v="0.01"/>
    <x v="7"/>
    <x v="7"/>
    <m/>
    <x v="19"/>
    <x v="0"/>
    <x v="0"/>
    <n v="1002"/>
    <x v="22"/>
    <n v="10021"/>
    <s v="DIRETORIA (Administrativo)"/>
    <x v="0"/>
    <x v="1"/>
    <x v="0"/>
    <x v="0"/>
    <x v="0"/>
    <x v="0"/>
  </r>
  <r>
    <x v="1"/>
    <s v="&quot;-&quot;"/>
    <x v="6"/>
    <m/>
    <m/>
    <m/>
    <m/>
    <x v="3"/>
    <x v="0"/>
    <n v="0.01"/>
    <x v="7"/>
    <x v="7"/>
    <m/>
    <x v="19"/>
    <x v="0"/>
    <x v="0"/>
    <n v="8005"/>
    <x v="23"/>
    <n v="80051"/>
    <s v="SEGURANÇA (Administrativo)"/>
    <x v="0"/>
    <x v="1"/>
    <x v="0"/>
    <x v="0"/>
    <x v="0"/>
    <x v="0"/>
  </r>
  <r>
    <x v="1"/>
    <s v="&quot;-&quot;"/>
    <x v="6"/>
    <m/>
    <m/>
    <m/>
    <m/>
    <x v="3"/>
    <x v="0"/>
    <n v="0.01"/>
    <x v="7"/>
    <x v="7"/>
    <m/>
    <x v="19"/>
    <x v="0"/>
    <x v="0"/>
    <n v="9001"/>
    <x v="24"/>
    <n v="90011"/>
    <s v="SÓCIO - 1 (Administrativo)"/>
    <x v="0"/>
    <x v="1"/>
    <x v="0"/>
    <x v="0"/>
    <x v="0"/>
    <x v="0"/>
  </r>
  <r>
    <x v="1"/>
    <s v="&quot;-&quot;"/>
    <x v="6"/>
    <m/>
    <m/>
    <m/>
    <m/>
    <x v="3"/>
    <x v="0"/>
    <n v="0.01"/>
    <x v="7"/>
    <x v="7"/>
    <m/>
    <x v="7"/>
    <x v="0"/>
    <x v="0"/>
    <n v="3007"/>
    <x v="25"/>
    <n v="30071"/>
    <s v="COMPRAS (Administrativo)"/>
    <x v="0"/>
    <x v="1"/>
    <x v="0"/>
    <x v="0"/>
    <x v="0"/>
    <x v="0"/>
  </r>
  <r>
    <x v="1"/>
    <s v="&quot;-&quot;"/>
    <x v="6"/>
    <m/>
    <m/>
    <m/>
    <m/>
    <x v="3"/>
    <x v="0"/>
    <n v="0.01"/>
    <x v="7"/>
    <x v="7"/>
    <m/>
    <x v="7"/>
    <x v="0"/>
    <x v="0"/>
    <n v="3008"/>
    <x v="26"/>
    <n v="30087"/>
    <s v="ALMOXARIFADO (Comum)"/>
    <x v="0"/>
    <x v="1"/>
    <x v="0"/>
    <x v="0"/>
    <x v="0"/>
    <x v="0"/>
  </r>
  <r>
    <x v="1"/>
    <s v="&quot;-&quot;"/>
    <x v="6"/>
    <m/>
    <m/>
    <m/>
    <m/>
    <x v="3"/>
    <x v="0"/>
    <n v="0.01"/>
    <x v="7"/>
    <x v="7"/>
    <m/>
    <x v="11"/>
    <x v="0"/>
    <x v="0"/>
    <n v="3003"/>
    <x v="12"/>
    <n v="30031"/>
    <s v="COBRANÇA (Administrativo)"/>
    <x v="0"/>
    <x v="1"/>
    <x v="0"/>
    <x v="0"/>
    <x v="0"/>
    <x v="0"/>
  </r>
  <r>
    <x v="1"/>
    <s v="&quot;-&quot;"/>
    <x v="6"/>
    <m/>
    <m/>
    <m/>
    <m/>
    <x v="3"/>
    <x v="0"/>
    <n v="0.01"/>
    <x v="7"/>
    <x v="7"/>
    <m/>
    <x v="20"/>
    <x v="0"/>
    <x v="0"/>
    <n v="3004"/>
    <x v="27"/>
    <n v="30041"/>
    <s v="FATURAMENTO (Administrativo)"/>
    <x v="0"/>
    <x v="1"/>
    <x v="0"/>
    <x v="0"/>
    <x v="0"/>
    <x v="0"/>
  </r>
  <r>
    <x v="1"/>
    <s v="&quot;-&quot;"/>
    <x v="6"/>
    <m/>
    <m/>
    <m/>
    <m/>
    <x v="3"/>
    <x v="0"/>
    <n v="0.01"/>
    <x v="7"/>
    <x v="7"/>
    <m/>
    <x v="4"/>
    <x v="0"/>
    <x v="0"/>
    <n v="8002"/>
    <x v="4"/>
    <n v="80021"/>
    <s v="JURÍDICO (Administrativo)"/>
    <x v="0"/>
    <x v="1"/>
    <x v="0"/>
    <x v="0"/>
    <x v="0"/>
    <x v="0"/>
  </r>
  <r>
    <x v="1"/>
    <s v="&quot;-&quot;"/>
    <x v="6"/>
    <m/>
    <m/>
    <m/>
    <m/>
    <x v="3"/>
    <x v="0"/>
    <n v="0.01"/>
    <x v="7"/>
    <x v="7"/>
    <m/>
    <x v="8"/>
    <x v="0"/>
    <x v="0"/>
    <n v="3006"/>
    <x v="8"/>
    <n v="30061"/>
    <s v="RECURSOS HUMANOS (Administrativo)"/>
    <x v="0"/>
    <x v="1"/>
    <x v="0"/>
    <x v="0"/>
    <x v="0"/>
    <x v="0"/>
  </r>
  <r>
    <x v="1"/>
    <s v="&quot;-&quot;"/>
    <x v="6"/>
    <m/>
    <m/>
    <m/>
    <m/>
    <x v="3"/>
    <x v="0"/>
    <n v="0.01"/>
    <x v="7"/>
    <x v="7"/>
    <m/>
    <x v="21"/>
    <x v="0"/>
    <x v="0"/>
    <n v="8003"/>
    <x v="28"/>
    <n v="80031"/>
    <s v="QUALIDADE E PROCESSOS (Administrativo)"/>
    <x v="0"/>
    <x v="1"/>
    <x v="0"/>
    <x v="0"/>
    <x v="0"/>
    <x v="0"/>
  </r>
  <r>
    <x v="1"/>
    <s v="&quot;-&quot;"/>
    <x v="6"/>
    <m/>
    <m/>
    <m/>
    <m/>
    <x v="3"/>
    <x v="0"/>
    <n v="0.01"/>
    <x v="7"/>
    <x v="7"/>
    <m/>
    <x v="21"/>
    <x v="0"/>
    <x v="0"/>
    <n v="8007"/>
    <x v="29"/>
    <n v="80071"/>
    <s v="CAÇAMBA SOLIDÁRIA (Administrativo)"/>
    <x v="0"/>
    <x v="1"/>
    <x v="0"/>
    <x v="0"/>
    <x v="0"/>
    <x v="0"/>
  </r>
  <r>
    <x v="1"/>
    <s v="&quot;-&quot;"/>
    <x v="6"/>
    <m/>
    <m/>
    <m/>
    <m/>
    <x v="3"/>
    <x v="0"/>
    <n v="0.01"/>
    <x v="7"/>
    <x v="7"/>
    <m/>
    <x v="2"/>
    <x v="0"/>
    <x v="0"/>
    <n v="2003"/>
    <x v="30"/>
    <n v="20031"/>
    <s v="SEDE (Administrativo)"/>
    <x v="0"/>
    <x v="1"/>
    <x v="0"/>
    <x v="0"/>
    <x v="0"/>
    <x v="0"/>
  </r>
  <r>
    <x v="1"/>
    <s v="&quot;-&quot;"/>
    <x v="6"/>
    <m/>
    <m/>
    <m/>
    <m/>
    <x v="3"/>
    <x v="0"/>
    <n v="0.01"/>
    <x v="7"/>
    <x v="7"/>
    <m/>
    <x v="2"/>
    <x v="0"/>
    <x v="0"/>
    <n v="4004"/>
    <x v="2"/>
    <n v="40041"/>
    <s v="PATRIMÔNIO (Administrativo)"/>
    <x v="0"/>
    <x v="1"/>
    <x v="0"/>
    <x v="0"/>
    <x v="0"/>
    <x v="0"/>
  </r>
  <r>
    <x v="1"/>
    <s v="&quot;-&quot;"/>
    <x v="6"/>
    <m/>
    <m/>
    <m/>
    <m/>
    <x v="3"/>
    <x v="0"/>
    <n v="0.01"/>
    <x v="7"/>
    <x v="7"/>
    <m/>
    <x v="2"/>
    <x v="0"/>
    <x v="0"/>
    <n v="4004"/>
    <x v="2"/>
    <n v="40047"/>
    <s v="PATRIMÔNIO (Comum)"/>
    <x v="0"/>
    <x v="1"/>
    <x v="0"/>
    <x v="0"/>
    <x v="0"/>
    <x v="0"/>
  </r>
  <r>
    <x v="1"/>
    <s v="&quot;-&quot;"/>
    <x v="6"/>
    <m/>
    <m/>
    <m/>
    <m/>
    <x v="3"/>
    <x v="0"/>
    <n v="0.01"/>
    <x v="7"/>
    <x v="7"/>
    <m/>
    <x v="2"/>
    <x v="0"/>
    <x v="0"/>
    <n v="5003"/>
    <x v="31"/>
    <n v="50037"/>
    <s v="LAVANDERIA (Comum)"/>
    <x v="0"/>
    <x v="1"/>
    <x v="0"/>
    <x v="0"/>
    <x v="0"/>
    <x v="0"/>
  </r>
  <r>
    <x v="1"/>
    <s v="&quot;-&quot;"/>
    <x v="6"/>
    <m/>
    <m/>
    <m/>
    <m/>
    <x v="3"/>
    <x v="0"/>
    <n v="0.01"/>
    <x v="7"/>
    <x v="7"/>
    <m/>
    <x v="2"/>
    <x v="0"/>
    <x v="0"/>
    <n v="5005"/>
    <x v="32"/>
    <n v="50057"/>
    <s v="SEGURANÇA DO TRABALHO (Comum)"/>
    <x v="0"/>
    <x v="1"/>
    <x v="0"/>
    <x v="0"/>
    <x v="0"/>
    <x v="0"/>
  </r>
  <r>
    <x v="1"/>
    <s v="&quot;-&quot;"/>
    <x v="6"/>
    <m/>
    <m/>
    <m/>
    <m/>
    <x v="3"/>
    <x v="0"/>
    <n v="0.01"/>
    <x v="7"/>
    <x v="7"/>
    <m/>
    <x v="2"/>
    <x v="0"/>
    <x v="0"/>
    <n v="7002"/>
    <x v="33"/>
    <n v="70027"/>
    <s v="LAVAGEM (Comum)"/>
    <x v="0"/>
    <x v="1"/>
    <x v="0"/>
    <x v="0"/>
    <x v="0"/>
    <x v="0"/>
  </r>
  <r>
    <x v="1"/>
    <s v="&quot;-&quot;"/>
    <x v="6"/>
    <m/>
    <m/>
    <m/>
    <m/>
    <x v="3"/>
    <x v="0"/>
    <n v="0.01"/>
    <x v="7"/>
    <x v="7"/>
    <m/>
    <x v="3"/>
    <x v="0"/>
    <x v="0"/>
    <n v="7004"/>
    <x v="3"/>
    <n v="70047"/>
    <s v="FÁBRICA CNTR (Comum)"/>
    <x v="0"/>
    <x v="1"/>
    <x v="0"/>
    <x v="0"/>
    <x v="0"/>
    <x v="0"/>
  </r>
  <r>
    <x v="1"/>
    <s v="&quot;-&quot;"/>
    <x v="6"/>
    <m/>
    <m/>
    <m/>
    <m/>
    <x v="3"/>
    <x v="0"/>
    <n v="0.01"/>
    <x v="7"/>
    <x v="7"/>
    <m/>
    <x v="22"/>
    <x v="0"/>
    <x v="0"/>
    <n v="4002"/>
    <x v="34"/>
    <n v="40021"/>
    <s v="VENDAS (Administrativo)"/>
    <x v="0"/>
    <x v="1"/>
    <x v="0"/>
    <x v="0"/>
    <x v="0"/>
    <x v="0"/>
  </r>
  <r>
    <x v="1"/>
    <s v="&quot;-&quot;"/>
    <x v="7"/>
    <m/>
    <m/>
    <m/>
    <m/>
    <x v="3"/>
    <x v="0"/>
    <n v="0.01"/>
    <x v="7"/>
    <x v="7"/>
    <m/>
    <x v="12"/>
    <x v="0"/>
    <x v="0"/>
    <n v="4003"/>
    <x v="13"/>
    <n v="40031"/>
    <s v="RELACIONAMENTO (Administrativo)"/>
    <x v="0"/>
    <x v="3"/>
    <x v="0"/>
    <x v="0"/>
    <x v="0"/>
    <x v="0"/>
  </r>
  <r>
    <x v="1"/>
    <s v="&quot;-&quot;"/>
    <x v="7"/>
    <m/>
    <m/>
    <m/>
    <m/>
    <x v="3"/>
    <x v="0"/>
    <n v="0.01"/>
    <x v="7"/>
    <x v="7"/>
    <m/>
    <x v="10"/>
    <x v="0"/>
    <x v="0"/>
    <n v="7001"/>
    <x v="11"/>
    <n v="70017"/>
    <s v="OFICINA (Comum)"/>
    <x v="0"/>
    <x v="3"/>
    <x v="0"/>
    <x v="0"/>
    <x v="0"/>
    <x v="0"/>
  </r>
  <r>
    <x v="1"/>
    <s v="&quot;-&quot;"/>
    <x v="7"/>
    <m/>
    <m/>
    <m/>
    <m/>
    <x v="3"/>
    <x v="0"/>
    <n v="0.01"/>
    <x v="7"/>
    <x v="7"/>
    <m/>
    <x v="10"/>
    <x v="0"/>
    <x v="0"/>
    <n v="7003"/>
    <x v="14"/>
    <n v="70037"/>
    <s v="SERRALHERIA (Comum)"/>
    <x v="0"/>
    <x v="3"/>
    <x v="0"/>
    <x v="0"/>
    <x v="0"/>
    <x v="0"/>
  </r>
  <r>
    <x v="1"/>
    <s v="&quot;-&quot;"/>
    <x v="7"/>
    <m/>
    <m/>
    <m/>
    <m/>
    <x v="3"/>
    <x v="0"/>
    <n v="0.01"/>
    <x v="7"/>
    <x v="7"/>
    <m/>
    <x v="0"/>
    <x v="0"/>
    <x v="0"/>
    <n v="2001"/>
    <x v="0"/>
    <n v="20011"/>
    <s v="CORPORATIVO (Administrativo)"/>
    <x v="0"/>
    <x v="3"/>
    <x v="0"/>
    <x v="0"/>
    <x v="0"/>
    <x v="0"/>
  </r>
  <r>
    <x v="1"/>
    <s v="&quot;-&quot;"/>
    <x v="7"/>
    <m/>
    <m/>
    <m/>
    <m/>
    <x v="3"/>
    <x v="0"/>
    <n v="0.01"/>
    <x v="7"/>
    <x v="7"/>
    <m/>
    <x v="0"/>
    <x v="0"/>
    <x v="0"/>
    <n v="2002"/>
    <x v="15"/>
    <n v="20021"/>
    <s v="BAIXA - ADIANTAMENTO A FORNECEDORES"/>
    <x v="0"/>
    <x v="3"/>
    <x v="0"/>
    <x v="0"/>
    <x v="0"/>
    <x v="0"/>
  </r>
  <r>
    <x v="1"/>
    <s v="&quot;-&quot;"/>
    <x v="7"/>
    <m/>
    <m/>
    <m/>
    <m/>
    <x v="3"/>
    <x v="0"/>
    <n v="0.01"/>
    <x v="7"/>
    <x v="7"/>
    <m/>
    <x v="13"/>
    <x v="0"/>
    <x v="0"/>
    <n v="5001"/>
    <x v="16"/>
    <n v="50011"/>
    <s v="GERÊNCIA TÉCNICA (Administrativo)"/>
    <x v="0"/>
    <x v="3"/>
    <x v="0"/>
    <x v="0"/>
    <x v="0"/>
    <x v="0"/>
  </r>
  <r>
    <x v="1"/>
    <s v="&quot;-&quot;"/>
    <x v="7"/>
    <m/>
    <m/>
    <m/>
    <m/>
    <x v="3"/>
    <x v="0"/>
    <n v="0.01"/>
    <x v="7"/>
    <x v="7"/>
    <m/>
    <x v="14"/>
    <x v="0"/>
    <x v="0"/>
    <n v="8001"/>
    <x v="17"/>
    <n v="80011"/>
    <s v="MARKETING (Administrativo)"/>
    <x v="0"/>
    <x v="3"/>
    <x v="0"/>
    <x v="0"/>
    <x v="0"/>
    <x v="0"/>
  </r>
  <r>
    <x v="1"/>
    <s v="&quot;-&quot;"/>
    <x v="7"/>
    <m/>
    <m/>
    <m/>
    <m/>
    <x v="3"/>
    <x v="0"/>
    <n v="0.01"/>
    <x v="7"/>
    <x v="7"/>
    <m/>
    <x v="15"/>
    <x v="0"/>
    <x v="0"/>
    <n v="3005"/>
    <x v="18"/>
    <n v="30051"/>
    <s v="DEPARTAMENTO PESSOAL (Administrativo)"/>
    <x v="0"/>
    <x v="3"/>
    <x v="0"/>
    <x v="0"/>
    <x v="0"/>
    <x v="0"/>
  </r>
  <r>
    <x v="1"/>
    <s v="&quot;-&quot;"/>
    <x v="7"/>
    <m/>
    <m/>
    <m/>
    <m/>
    <x v="3"/>
    <x v="0"/>
    <n v="0.01"/>
    <x v="7"/>
    <x v="7"/>
    <m/>
    <x v="16"/>
    <x v="0"/>
    <x v="0"/>
    <n v="3002"/>
    <x v="19"/>
    <n v="30021"/>
    <s v="FINANCEIRO (Administrativo)"/>
    <x v="0"/>
    <x v="3"/>
    <x v="0"/>
    <x v="0"/>
    <x v="0"/>
    <x v="0"/>
  </r>
  <r>
    <x v="1"/>
    <s v="&quot;-&quot;"/>
    <x v="7"/>
    <m/>
    <m/>
    <m/>
    <m/>
    <x v="3"/>
    <x v="0"/>
    <n v="0.01"/>
    <x v="7"/>
    <x v="7"/>
    <m/>
    <x v="17"/>
    <x v="0"/>
    <x v="0"/>
    <n v="4001"/>
    <x v="20"/>
    <n v="40011"/>
    <s v="ATENDIMENTO (Administrativo)"/>
    <x v="0"/>
    <x v="3"/>
    <x v="0"/>
    <x v="0"/>
    <x v="0"/>
    <x v="0"/>
  </r>
  <r>
    <x v="1"/>
    <s v="&quot;-&quot;"/>
    <x v="7"/>
    <m/>
    <m/>
    <m/>
    <m/>
    <x v="3"/>
    <x v="0"/>
    <n v="0.01"/>
    <x v="7"/>
    <x v="7"/>
    <m/>
    <x v="6"/>
    <x v="0"/>
    <x v="0"/>
    <n v="6001"/>
    <x v="6"/>
    <n v="60017"/>
    <s v="OPERACIONAL (Comum)"/>
    <x v="0"/>
    <x v="3"/>
    <x v="0"/>
    <x v="0"/>
    <x v="0"/>
    <x v="0"/>
  </r>
  <r>
    <x v="1"/>
    <s v="&quot;-&quot;"/>
    <x v="7"/>
    <m/>
    <m/>
    <m/>
    <m/>
    <x v="3"/>
    <x v="0"/>
    <n v="0.01"/>
    <x v="7"/>
    <x v="7"/>
    <m/>
    <x v="6"/>
    <x v="0"/>
    <x v="0"/>
    <n v="6002"/>
    <x v="9"/>
    <n v="60027"/>
    <s v="OPERACIONAL ADM (Comum)"/>
    <x v="0"/>
    <x v="3"/>
    <x v="0"/>
    <x v="0"/>
    <x v="0"/>
    <x v="0"/>
  </r>
  <r>
    <x v="1"/>
    <s v="&quot;-&quot;"/>
    <x v="7"/>
    <m/>
    <m/>
    <m/>
    <m/>
    <x v="3"/>
    <x v="0"/>
    <n v="0.01"/>
    <x v="7"/>
    <x v="7"/>
    <m/>
    <x v="18"/>
    <x v="0"/>
    <x v="0"/>
    <n v="5002"/>
    <x v="21"/>
    <n v="50021"/>
    <s v="MANIFESTO (Administrativo)"/>
    <x v="0"/>
    <x v="3"/>
    <x v="0"/>
    <x v="0"/>
    <x v="0"/>
    <x v="0"/>
  </r>
  <r>
    <x v="1"/>
    <s v="&quot;-&quot;"/>
    <x v="7"/>
    <m/>
    <m/>
    <m/>
    <m/>
    <x v="3"/>
    <x v="0"/>
    <n v="0.01"/>
    <x v="7"/>
    <x v="7"/>
    <m/>
    <x v="5"/>
    <x v="0"/>
    <x v="0"/>
    <n v="3001"/>
    <x v="5"/>
    <n v="30011"/>
    <s v="CONTROLADORIA (Administrativo)"/>
    <x v="0"/>
    <x v="3"/>
    <x v="0"/>
    <x v="0"/>
    <x v="0"/>
    <x v="0"/>
  </r>
  <r>
    <x v="1"/>
    <s v="&quot;-&quot;"/>
    <x v="7"/>
    <m/>
    <m/>
    <m/>
    <m/>
    <x v="3"/>
    <x v="0"/>
    <n v="0.01"/>
    <x v="7"/>
    <x v="7"/>
    <m/>
    <x v="9"/>
    <x v="0"/>
    <x v="0"/>
    <n v="8006"/>
    <x v="10"/>
    <n v="80061"/>
    <s v="TECNOLOGIA DA INFORMAÇÃO (Administrativo)"/>
    <x v="0"/>
    <x v="3"/>
    <x v="0"/>
    <x v="0"/>
    <x v="0"/>
    <x v="0"/>
  </r>
  <r>
    <x v="1"/>
    <s v="&quot;-&quot;"/>
    <x v="7"/>
    <m/>
    <m/>
    <m/>
    <m/>
    <x v="3"/>
    <x v="0"/>
    <n v="0.01"/>
    <x v="7"/>
    <x v="7"/>
    <m/>
    <x v="19"/>
    <x v="0"/>
    <x v="0"/>
    <n v="1002"/>
    <x v="22"/>
    <n v="10021"/>
    <s v="DIRETORIA (Administrativo)"/>
    <x v="0"/>
    <x v="3"/>
    <x v="0"/>
    <x v="0"/>
    <x v="0"/>
    <x v="0"/>
  </r>
  <r>
    <x v="1"/>
    <s v="&quot;-&quot;"/>
    <x v="7"/>
    <m/>
    <m/>
    <m/>
    <m/>
    <x v="3"/>
    <x v="0"/>
    <n v="0.01"/>
    <x v="7"/>
    <x v="7"/>
    <m/>
    <x v="19"/>
    <x v="0"/>
    <x v="0"/>
    <n v="8005"/>
    <x v="23"/>
    <n v="80051"/>
    <s v="SEGURANÇA (Administrativo)"/>
    <x v="0"/>
    <x v="3"/>
    <x v="0"/>
    <x v="0"/>
    <x v="0"/>
    <x v="0"/>
  </r>
  <r>
    <x v="1"/>
    <s v="&quot;-&quot;"/>
    <x v="7"/>
    <m/>
    <m/>
    <m/>
    <m/>
    <x v="3"/>
    <x v="0"/>
    <n v="0.01"/>
    <x v="7"/>
    <x v="7"/>
    <m/>
    <x v="19"/>
    <x v="0"/>
    <x v="0"/>
    <n v="9001"/>
    <x v="24"/>
    <n v="90011"/>
    <s v="SÓCIO - 1 (Administrativo)"/>
    <x v="0"/>
    <x v="3"/>
    <x v="0"/>
    <x v="0"/>
    <x v="0"/>
    <x v="0"/>
  </r>
  <r>
    <x v="1"/>
    <s v="&quot;-&quot;"/>
    <x v="7"/>
    <m/>
    <m/>
    <m/>
    <m/>
    <x v="3"/>
    <x v="0"/>
    <n v="0.01"/>
    <x v="7"/>
    <x v="7"/>
    <m/>
    <x v="7"/>
    <x v="0"/>
    <x v="0"/>
    <n v="3007"/>
    <x v="25"/>
    <n v="30071"/>
    <s v="COMPRAS (Administrativo)"/>
    <x v="0"/>
    <x v="3"/>
    <x v="0"/>
    <x v="0"/>
    <x v="0"/>
    <x v="0"/>
  </r>
  <r>
    <x v="1"/>
    <s v="&quot;-&quot;"/>
    <x v="7"/>
    <m/>
    <m/>
    <m/>
    <m/>
    <x v="3"/>
    <x v="0"/>
    <n v="0.01"/>
    <x v="7"/>
    <x v="7"/>
    <m/>
    <x v="7"/>
    <x v="0"/>
    <x v="0"/>
    <n v="3008"/>
    <x v="26"/>
    <n v="30087"/>
    <s v="ALMOXARIFADO (Comum)"/>
    <x v="0"/>
    <x v="3"/>
    <x v="0"/>
    <x v="0"/>
    <x v="0"/>
    <x v="0"/>
  </r>
  <r>
    <x v="1"/>
    <s v="&quot;-&quot;"/>
    <x v="7"/>
    <m/>
    <m/>
    <m/>
    <m/>
    <x v="3"/>
    <x v="0"/>
    <n v="0.01"/>
    <x v="7"/>
    <x v="7"/>
    <m/>
    <x v="11"/>
    <x v="0"/>
    <x v="0"/>
    <n v="3003"/>
    <x v="12"/>
    <n v="30031"/>
    <s v="COBRANÇA (Administrativo)"/>
    <x v="0"/>
    <x v="3"/>
    <x v="0"/>
    <x v="0"/>
    <x v="0"/>
    <x v="0"/>
  </r>
  <r>
    <x v="1"/>
    <s v="&quot;-&quot;"/>
    <x v="7"/>
    <m/>
    <m/>
    <m/>
    <m/>
    <x v="3"/>
    <x v="0"/>
    <n v="0.01"/>
    <x v="7"/>
    <x v="7"/>
    <m/>
    <x v="20"/>
    <x v="0"/>
    <x v="0"/>
    <n v="3004"/>
    <x v="27"/>
    <n v="30041"/>
    <s v="FATURAMENTO (Administrativo)"/>
    <x v="0"/>
    <x v="3"/>
    <x v="0"/>
    <x v="0"/>
    <x v="0"/>
    <x v="0"/>
  </r>
  <r>
    <x v="1"/>
    <s v="&quot;-&quot;"/>
    <x v="7"/>
    <m/>
    <m/>
    <m/>
    <m/>
    <x v="3"/>
    <x v="0"/>
    <n v="0.01"/>
    <x v="7"/>
    <x v="7"/>
    <m/>
    <x v="4"/>
    <x v="0"/>
    <x v="0"/>
    <n v="8002"/>
    <x v="4"/>
    <n v="80021"/>
    <s v="JURÍDICO (Administrativo)"/>
    <x v="0"/>
    <x v="3"/>
    <x v="0"/>
    <x v="0"/>
    <x v="0"/>
    <x v="0"/>
  </r>
  <r>
    <x v="1"/>
    <s v="&quot;-&quot;"/>
    <x v="7"/>
    <m/>
    <m/>
    <m/>
    <m/>
    <x v="3"/>
    <x v="0"/>
    <n v="0.01"/>
    <x v="7"/>
    <x v="7"/>
    <m/>
    <x v="8"/>
    <x v="0"/>
    <x v="0"/>
    <n v="3006"/>
    <x v="8"/>
    <n v="30061"/>
    <s v="RECURSOS HUMANOS (Administrativo)"/>
    <x v="0"/>
    <x v="3"/>
    <x v="0"/>
    <x v="0"/>
    <x v="0"/>
    <x v="0"/>
  </r>
  <r>
    <x v="1"/>
    <s v="&quot;-&quot;"/>
    <x v="7"/>
    <m/>
    <m/>
    <m/>
    <m/>
    <x v="3"/>
    <x v="0"/>
    <n v="0.01"/>
    <x v="7"/>
    <x v="7"/>
    <m/>
    <x v="21"/>
    <x v="0"/>
    <x v="0"/>
    <n v="8003"/>
    <x v="28"/>
    <n v="80031"/>
    <s v="QUALIDADE E PROCESSOS (Administrativo)"/>
    <x v="0"/>
    <x v="3"/>
    <x v="0"/>
    <x v="0"/>
    <x v="0"/>
    <x v="0"/>
  </r>
  <r>
    <x v="1"/>
    <s v="&quot;-&quot;"/>
    <x v="7"/>
    <m/>
    <m/>
    <m/>
    <m/>
    <x v="3"/>
    <x v="0"/>
    <n v="0.01"/>
    <x v="7"/>
    <x v="7"/>
    <m/>
    <x v="21"/>
    <x v="0"/>
    <x v="0"/>
    <n v="8007"/>
    <x v="29"/>
    <n v="80071"/>
    <s v="CAÇAMBA SOLIDÁRIA (Administrativo)"/>
    <x v="0"/>
    <x v="3"/>
    <x v="0"/>
    <x v="0"/>
    <x v="0"/>
    <x v="0"/>
  </r>
  <r>
    <x v="1"/>
    <s v="&quot;-&quot;"/>
    <x v="7"/>
    <m/>
    <m/>
    <m/>
    <m/>
    <x v="3"/>
    <x v="0"/>
    <n v="0.01"/>
    <x v="7"/>
    <x v="7"/>
    <m/>
    <x v="2"/>
    <x v="0"/>
    <x v="0"/>
    <n v="2003"/>
    <x v="30"/>
    <n v="20031"/>
    <s v="SEDE (Administrativo)"/>
    <x v="0"/>
    <x v="3"/>
    <x v="0"/>
    <x v="0"/>
    <x v="0"/>
    <x v="0"/>
  </r>
  <r>
    <x v="1"/>
    <s v="&quot;-&quot;"/>
    <x v="7"/>
    <m/>
    <m/>
    <m/>
    <m/>
    <x v="3"/>
    <x v="0"/>
    <n v="0.01"/>
    <x v="7"/>
    <x v="7"/>
    <m/>
    <x v="2"/>
    <x v="0"/>
    <x v="0"/>
    <n v="4004"/>
    <x v="2"/>
    <n v="40041"/>
    <s v="PATRIMÔNIO (Administrativo)"/>
    <x v="0"/>
    <x v="3"/>
    <x v="0"/>
    <x v="0"/>
    <x v="0"/>
    <x v="0"/>
  </r>
  <r>
    <x v="1"/>
    <s v="&quot;-&quot;"/>
    <x v="7"/>
    <m/>
    <m/>
    <m/>
    <m/>
    <x v="3"/>
    <x v="0"/>
    <n v="0.01"/>
    <x v="7"/>
    <x v="7"/>
    <m/>
    <x v="2"/>
    <x v="0"/>
    <x v="0"/>
    <n v="4004"/>
    <x v="2"/>
    <n v="40047"/>
    <s v="PATRIMÔNIO (Comum)"/>
    <x v="0"/>
    <x v="3"/>
    <x v="0"/>
    <x v="0"/>
    <x v="0"/>
    <x v="0"/>
  </r>
  <r>
    <x v="1"/>
    <s v="&quot;-&quot;"/>
    <x v="7"/>
    <m/>
    <m/>
    <m/>
    <m/>
    <x v="3"/>
    <x v="0"/>
    <n v="0.01"/>
    <x v="7"/>
    <x v="7"/>
    <m/>
    <x v="2"/>
    <x v="0"/>
    <x v="0"/>
    <n v="5003"/>
    <x v="31"/>
    <n v="50037"/>
    <s v="LAVANDERIA (Comum)"/>
    <x v="0"/>
    <x v="3"/>
    <x v="0"/>
    <x v="0"/>
    <x v="0"/>
    <x v="0"/>
  </r>
  <r>
    <x v="1"/>
    <s v="&quot;-&quot;"/>
    <x v="7"/>
    <m/>
    <m/>
    <m/>
    <m/>
    <x v="3"/>
    <x v="0"/>
    <n v="0.01"/>
    <x v="7"/>
    <x v="7"/>
    <m/>
    <x v="2"/>
    <x v="0"/>
    <x v="0"/>
    <n v="5005"/>
    <x v="32"/>
    <n v="50057"/>
    <s v="SEGURANÇA DO TRABALHO (Comum)"/>
    <x v="0"/>
    <x v="3"/>
    <x v="0"/>
    <x v="0"/>
    <x v="0"/>
    <x v="0"/>
  </r>
  <r>
    <x v="1"/>
    <s v="&quot;-&quot;"/>
    <x v="7"/>
    <m/>
    <m/>
    <m/>
    <m/>
    <x v="3"/>
    <x v="0"/>
    <n v="0.01"/>
    <x v="7"/>
    <x v="7"/>
    <m/>
    <x v="2"/>
    <x v="0"/>
    <x v="0"/>
    <n v="7002"/>
    <x v="33"/>
    <n v="70027"/>
    <s v="LAVAGEM (Comum)"/>
    <x v="0"/>
    <x v="3"/>
    <x v="0"/>
    <x v="0"/>
    <x v="0"/>
    <x v="0"/>
  </r>
  <r>
    <x v="1"/>
    <s v="&quot;-&quot;"/>
    <x v="7"/>
    <m/>
    <m/>
    <m/>
    <m/>
    <x v="3"/>
    <x v="0"/>
    <n v="0.01"/>
    <x v="7"/>
    <x v="7"/>
    <m/>
    <x v="3"/>
    <x v="0"/>
    <x v="0"/>
    <n v="7004"/>
    <x v="3"/>
    <n v="70047"/>
    <s v="FÁBRICA CNTR (Comum)"/>
    <x v="0"/>
    <x v="3"/>
    <x v="0"/>
    <x v="0"/>
    <x v="0"/>
    <x v="0"/>
  </r>
  <r>
    <x v="1"/>
    <s v="&quot;-&quot;"/>
    <x v="7"/>
    <m/>
    <m/>
    <m/>
    <m/>
    <x v="3"/>
    <x v="0"/>
    <n v="0.01"/>
    <x v="7"/>
    <x v="7"/>
    <m/>
    <x v="22"/>
    <x v="0"/>
    <x v="0"/>
    <n v="4002"/>
    <x v="34"/>
    <n v="40021"/>
    <s v="VENDAS (Administrativo)"/>
    <x v="0"/>
    <x v="3"/>
    <x v="0"/>
    <x v="0"/>
    <x v="0"/>
    <x v="0"/>
  </r>
  <r>
    <x v="1"/>
    <s v="&quot;-&quot;"/>
    <x v="8"/>
    <m/>
    <m/>
    <m/>
    <m/>
    <x v="3"/>
    <x v="0"/>
    <n v="0.01"/>
    <x v="7"/>
    <x v="7"/>
    <m/>
    <x v="12"/>
    <x v="0"/>
    <x v="0"/>
    <n v="4003"/>
    <x v="13"/>
    <n v="40031"/>
    <s v="RELACIONAMENTO (Administrativo)"/>
    <x v="0"/>
    <x v="3"/>
    <x v="0"/>
    <x v="0"/>
    <x v="0"/>
    <x v="0"/>
  </r>
  <r>
    <x v="1"/>
    <s v="&quot;-&quot;"/>
    <x v="8"/>
    <m/>
    <m/>
    <m/>
    <m/>
    <x v="3"/>
    <x v="0"/>
    <n v="0.01"/>
    <x v="7"/>
    <x v="7"/>
    <m/>
    <x v="10"/>
    <x v="0"/>
    <x v="0"/>
    <n v="7001"/>
    <x v="11"/>
    <n v="70017"/>
    <s v="OFICINA (Comum)"/>
    <x v="0"/>
    <x v="3"/>
    <x v="0"/>
    <x v="0"/>
    <x v="0"/>
    <x v="0"/>
  </r>
  <r>
    <x v="1"/>
    <s v="&quot;-&quot;"/>
    <x v="8"/>
    <m/>
    <m/>
    <m/>
    <m/>
    <x v="3"/>
    <x v="0"/>
    <n v="0.01"/>
    <x v="7"/>
    <x v="7"/>
    <m/>
    <x v="10"/>
    <x v="0"/>
    <x v="0"/>
    <n v="7003"/>
    <x v="14"/>
    <n v="70037"/>
    <s v="SERRALHERIA (Comum)"/>
    <x v="0"/>
    <x v="3"/>
    <x v="0"/>
    <x v="0"/>
    <x v="0"/>
    <x v="0"/>
  </r>
  <r>
    <x v="1"/>
    <s v="&quot;-&quot;"/>
    <x v="8"/>
    <m/>
    <m/>
    <m/>
    <m/>
    <x v="3"/>
    <x v="0"/>
    <n v="0.01"/>
    <x v="7"/>
    <x v="7"/>
    <m/>
    <x v="0"/>
    <x v="0"/>
    <x v="0"/>
    <n v="2001"/>
    <x v="0"/>
    <n v="20011"/>
    <s v="CORPORATIVO (Administrativo)"/>
    <x v="0"/>
    <x v="3"/>
    <x v="0"/>
    <x v="0"/>
    <x v="0"/>
    <x v="0"/>
  </r>
  <r>
    <x v="1"/>
    <s v="&quot;-&quot;"/>
    <x v="8"/>
    <m/>
    <m/>
    <m/>
    <m/>
    <x v="3"/>
    <x v="0"/>
    <n v="0.01"/>
    <x v="7"/>
    <x v="7"/>
    <m/>
    <x v="0"/>
    <x v="0"/>
    <x v="0"/>
    <n v="2002"/>
    <x v="15"/>
    <n v="20021"/>
    <s v="BAIXA - ADIANTAMENTO A FORNECEDORES"/>
    <x v="0"/>
    <x v="3"/>
    <x v="0"/>
    <x v="0"/>
    <x v="0"/>
    <x v="0"/>
  </r>
  <r>
    <x v="1"/>
    <s v="&quot;-&quot;"/>
    <x v="8"/>
    <m/>
    <m/>
    <m/>
    <m/>
    <x v="3"/>
    <x v="0"/>
    <n v="0.01"/>
    <x v="7"/>
    <x v="7"/>
    <m/>
    <x v="13"/>
    <x v="0"/>
    <x v="0"/>
    <n v="5001"/>
    <x v="16"/>
    <n v="50011"/>
    <s v="GERÊNCIA TÉCNICA (Administrativo)"/>
    <x v="0"/>
    <x v="3"/>
    <x v="0"/>
    <x v="0"/>
    <x v="0"/>
    <x v="0"/>
  </r>
  <r>
    <x v="1"/>
    <s v="&quot;-&quot;"/>
    <x v="8"/>
    <m/>
    <m/>
    <m/>
    <m/>
    <x v="3"/>
    <x v="0"/>
    <n v="0.01"/>
    <x v="7"/>
    <x v="7"/>
    <m/>
    <x v="14"/>
    <x v="0"/>
    <x v="0"/>
    <n v="8001"/>
    <x v="17"/>
    <n v="80011"/>
    <s v="MARKETING (Administrativo)"/>
    <x v="0"/>
    <x v="3"/>
    <x v="0"/>
    <x v="0"/>
    <x v="0"/>
    <x v="0"/>
  </r>
  <r>
    <x v="1"/>
    <s v="&quot;-&quot;"/>
    <x v="8"/>
    <m/>
    <m/>
    <m/>
    <m/>
    <x v="3"/>
    <x v="0"/>
    <n v="0.01"/>
    <x v="7"/>
    <x v="7"/>
    <m/>
    <x v="15"/>
    <x v="0"/>
    <x v="0"/>
    <n v="3005"/>
    <x v="18"/>
    <n v="30051"/>
    <s v="DEPARTAMENTO PESSOAL (Administrativo)"/>
    <x v="0"/>
    <x v="3"/>
    <x v="0"/>
    <x v="0"/>
    <x v="0"/>
    <x v="0"/>
  </r>
  <r>
    <x v="1"/>
    <s v="&quot;-&quot;"/>
    <x v="8"/>
    <m/>
    <m/>
    <m/>
    <m/>
    <x v="3"/>
    <x v="0"/>
    <n v="0.01"/>
    <x v="7"/>
    <x v="7"/>
    <m/>
    <x v="16"/>
    <x v="0"/>
    <x v="0"/>
    <n v="3002"/>
    <x v="19"/>
    <n v="30021"/>
    <s v="FINANCEIRO (Administrativo)"/>
    <x v="0"/>
    <x v="3"/>
    <x v="0"/>
    <x v="0"/>
    <x v="0"/>
    <x v="0"/>
  </r>
  <r>
    <x v="1"/>
    <s v="&quot;-&quot;"/>
    <x v="8"/>
    <m/>
    <m/>
    <m/>
    <m/>
    <x v="3"/>
    <x v="0"/>
    <n v="0.01"/>
    <x v="7"/>
    <x v="7"/>
    <m/>
    <x v="17"/>
    <x v="0"/>
    <x v="0"/>
    <n v="4001"/>
    <x v="20"/>
    <n v="40011"/>
    <s v="ATENDIMENTO (Administrativo)"/>
    <x v="0"/>
    <x v="3"/>
    <x v="0"/>
    <x v="0"/>
    <x v="0"/>
    <x v="0"/>
  </r>
  <r>
    <x v="1"/>
    <s v="&quot;-&quot;"/>
    <x v="8"/>
    <m/>
    <m/>
    <m/>
    <m/>
    <x v="3"/>
    <x v="0"/>
    <n v="0.01"/>
    <x v="7"/>
    <x v="7"/>
    <m/>
    <x v="6"/>
    <x v="0"/>
    <x v="0"/>
    <n v="6001"/>
    <x v="6"/>
    <n v="60017"/>
    <s v="OPERACIONAL (Comum)"/>
    <x v="0"/>
    <x v="3"/>
    <x v="0"/>
    <x v="0"/>
    <x v="0"/>
    <x v="0"/>
  </r>
  <r>
    <x v="1"/>
    <s v="&quot;-&quot;"/>
    <x v="8"/>
    <m/>
    <m/>
    <m/>
    <m/>
    <x v="3"/>
    <x v="0"/>
    <n v="0.01"/>
    <x v="7"/>
    <x v="7"/>
    <m/>
    <x v="6"/>
    <x v="0"/>
    <x v="0"/>
    <n v="6002"/>
    <x v="9"/>
    <n v="60027"/>
    <s v="OPERACIONAL ADM (Comum)"/>
    <x v="0"/>
    <x v="3"/>
    <x v="0"/>
    <x v="0"/>
    <x v="0"/>
    <x v="0"/>
  </r>
  <r>
    <x v="1"/>
    <s v="&quot;-&quot;"/>
    <x v="8"/>
    <m/>
    <m/>
    <m/>
    <m/>
    <x v="3"/>
    <x v="0"/>
    <n v="0.01"/>
    <x v="7"/>
    <x v="7"/>
    <m/>
    <x v="18"/>
    <x v="0"/>
    <x v="0"/>
    <n v="5002"/>
    <x v="21"/>
    <n v="50021"/>
    <s v="MANIFESTO (Administrativo)"/>
    <x v="0"/>
    <x v="3"/>
    <x v="0"/>
    <x v="0"/>
    <x v="0"/>
    <x v="0"/>
  </r>
  <r>
    <x v="1"/>
    <s v="&quot;-&quot;"/>
    <x v="8"/>
    <m/>
    <m/>
    <m/>
    <m/>
    <x v="3"/>
    <x v="0"/>
    <n v="0.01"/>
    <x v="7"/>
    <x v="7"/>
    <m/>
    <x v="5"/>
    <x v="0"/>
    <x v="0"/>
    <n v="3001"/>
    <x v="5"/>
    <n v="30011"/>
    <s v="CONTROLADORIA (Administrativo)"/>
    <x v="0"/>
    <x v="3"/>
    <x v="0"/>
    <x v="0"/>
    <x v="0"/>
    <x v="0"/>
  </r>
  <r>
    <x v="1"/>
    <s v="&quot;-&quot;"/>
    <x v="8"/>
    <m/>
    <m/>
    <m/>
    <m/>
    <x v="3"/>
    <x v="0"/>
    <n v="0.01"/>
    <x v="7"/>
    <x v="7"/>
    <m/>
    <x v="9"/>
    <x v="0"/>
    <x v="0"/>
    <n v="8006"/>
    <x v="10"/>
    <n v="80061"/>
    <s v="TECNOLOGIA DA INFORMAÇÃO (Administrativo)"/>
    <x v="0"/>
    <x v="3"/>
    <x v="0"/>
    <x v="0"/>
    <x v="0"/>
    <x v="0"/>
  </r>
  <r>
    <x v="1"/>
    <s v="&quot;-&quot;"/>
    <x v="8"/>
    <m/>
    <m/>
    <m/>
    <m/>
    <x v="3"/>
    <x v="0"/>
    <n v="0.01"/>
    <x v="7"/>
    <x v="7"/>
    <m/>
    <x v="19"/>
    <x v="0"/>
    <x v="0"/>
    <n v="1002"/>
    <x v="22"/>
    <n v="10021"/>
    <s v="DIRETORIA (Administrativo)"/>
    <x v="0"/>
    <x v="3"/>
    <x v="0"/>
    <x v="0"/>
    <x v="0"/>
    <x v="0"/>
  </r>
  <r>
    <x v="1"/>
    <s v="&quot;-&quot;"/>
    <x v="8"/>
    <m/>
    <m/>
    <m/>
    <m/>
    <x v="3"/>
    <x v="0"/>
    <n v="0.01"/>
    <x v="7"/>
    <x v="7"/>
    <m/>
    <x v="19"/>
    <x v="0"/>
    <x v="0"/>
    <n v="8005"/>
    <x v="23"/>
    <n v="80051"/>
    <s v="SEGURANÇA (Administrativo)"/>
    <x v="0"/>
    <x v="3"/>
    <x v="0"/>
    <x v="0"/>
    <x v="0"/>
    <x v="0"/>
  </r>
  <r>
    <x v="1"/>
    <s v="&quot;-&quot;"/>
    <x v="8"/>
    <m/>
    <m/>
    <m/>
    <m/>
    <x v="3"/>
    <x v="0"/>
    <n v="0.01"/>
    <x v="7"/>
    <x v="7"/>
    <m/>
    <x v="19"/>
    <x v="0"/>
    <x v="0"/>
    <n v="9001"/>
    <x v="24"/>
    <n v="90011"/>
    <s v="SÓCIO - 1 (Administrativo)"/>
    <x v="0"/>
    <x v="3"/>
    <x v="0"/>
    <x v="0"/>
    <x v="0"/>
    <x v="0"/>
  </r>
  <r>
    <x v="1"/>
    <s v="&quot;-&quot;"/>
    <x v="8"/>
    <m/>
    <m/>
    <m/>
    <m/>
    <x v="3"/>
    <x v="0"/>
    <n v="0.01"/>
    <x v="7"/>
    <x v="7"/>
    <m/>
    <x v="7"/>
    <x v="0"/>
    <x v="0"/>
    <n v="3007"/>
    <x v="25"/>
    <n v="30071"/>
    <s v="COMPRAS (Administrativo)"/>
    <x v="0"/>
    <x v="3"/>
    <x v="0"/>
    <x v="0"/>
    <x v="0"/>
    <x v="0"/>
  </r>
  <r>
    <x v="1"/>
    <s v="&quot;-&quot;"/>
    <x v="8"/>
    <m/>
    <m/>
    <m/>
    <m/>
    <x v="3"/>
    <x v="0"/>
    <n v="0.01"/>
    <x v="7"/>
    <x v="7"/>
    <m/>
    <x v="7"/>
    <x v="0"/>
    <x v="0"/>
    <n v="3008"/>
    <x v="26"/>
    <n v="30087"/>
    <s v="ALMOXARIFADO (Comum)"/>
    <x v="0"/>
    <x v="3"/>
    <x v="0"/>
    <x v="0"/>
    <x v="0"/>
    <x v="0"/>
  </r>
  <r>
    <x v="1"/>
    <s v="&quot;-&quot;"/>
    <x v="8"/>
    <m/>
    <m/>
    <m/>
    <m/>
    <x v="3"/>
    <x v="0"/>
    <n v="0.01"/>
    <x v="7"/>
    <x v="7"/>
    <m/>
    <x v="11"/>
    <x v="0"/>
    <x v="0"/>
    <n v="3003"/>
    <x v="12"/>
    <n v="30031"/>
    <s v="COBRANÇA (Administrativo)"/>
    <x v="0"/>
    <x v="3"/>
    <x v="0"/>
    <x v="0"/>
    <x v="0"/>
    <x v="0"/>
  </r>
  <r>
    <x v="1"/>
    <s v="&quot;-&quot;"/>
    <x v="8"/>
    <m/>
    <m/>
    <m/>
    <m/>
    <x v="3"/>
    <x v="0"/>
    <n v="0.01"/>
    <x v="7"/>
    <x v="7"/>
    <m/>
    <x v="20"/>
    <x v="0"/>
    <x v="0"/>
    <n v="3004"/>
    <x v="27"/>
    <n v="30041"/>
    <s v="FATURAMENTO (Administrativo)"/>
    <x v="0"/>
    <x v="3"/>
    <x v="0"/>
    <x v="0"/>
    <x v="0"/>
    <x v="0"/>
  </r>
  <r>
    <x v="1"/>
    <s v="&quot;-&quot;"/>
    <x v="8"/>
    <m/>
    <m/>
    <m/>
    <m/>
    <x v="3"/>
    <x v="0"/>
    <n v="0.01"/>
    <x v="7"/>
    <x v="7"/>
    <m/>
    <x v="4"/>
    <x v="0"/>
    <x v="0"/>
    <n v="8002"/>
    <x v="4"/>
    <n v="80021"/>
    <s v="JURÍDICO (Administrativo)"/>
    <x v="0"/>
    <x v="3"/>
    <x v="0"/>
    <x v="0"/>
    <x v="0"/>
    <x v="0"/>
  </r>
  <r>
    <x v="1"/>
    <s v="&quot;-&quot;"/>
    <x v="8"/>
    <m/>
    <m/>
    <m/>
    <m/>
    <x v="3"/>
    <x v="0"/>
    <n v="0.01"/>
    <x v="7"/>
    <x v="7"/>
    <m/>
    <x v="8"/>
    <x v="0"/>
    <x v="0"/>
    <n v="3006"/>
    <x v="8"/>
    <n v="30061"/>
    <s v="RECURSOS HUMANOS (Administrativo)"/>
    <x v="0"/>
    <x v="3"/>
    <x v="0"/>
    <x v="0"/>
    <x v="0"/>
    <x v="0"/>
  </r>
  <r>
    <x v="1"/>
    <s v="&quot;-&quot;"/>
    <x v="8"/>
    <m/>
    <m/>
    <m/>
    <m/>
    <x v="3"/>
    <x v="0"/>
    <n v="0.01"/>
    <x v="7"/>
    <x v="7"/>
    <m/>
    <x v="21"/>
    <x v="0"/>
    <x v="0"/>
    <n v="8003"/>
    <x v="28"/>
    <n v="80031"/>
    <s v="QUALIDADE E PROCESSOS (Administrativo)"/>
    <x v="0"/>
    <x v="3"/>
    <x v="0"/>
    <x v="0"/>
    <x v="0"/>
    <x v="0"/>
  </r>
  <r>
    <x v="1"/>
    <s v="&quot;-&quot;"/>
    <x v="8"/>
    <m/>
    <m/>
    <m/>
    <m/>
    <x v="3"/>
    <x v="0"/>
    <n v="0.01"/>
    <x v="7"/>
    <x v="7"/>
    <m/>
    <x v="21"/>
    <x v="0"/>
    <x v="0"/>
    <n v="8007"/>
    <x v="29"/>
    <n v="80071"/>
    <s v="CAÇAMBA SOLIDÁRIA (Administrativo)"/>
    <x v="0"/>
    <x v="3"/>
    <x v="0"/>
    <x v="0"/>
    <x v="0"/>
    <x v="0"/>
  </r>
  <r>
    <x v="1"/>
    <s v="&quot;-&quot;"/>
    <x v="8"/>
    <m/>
    <m/>
    <m/>
    <m/>
    <x v="3"/>
    <x v="0"/>
    <n v="0.01"/>
    <x v="7"/>
    <x v="7"/>
    <m/>
    <x v="2"/>
    <x v="0"/>
    <x v="0"/>
    <n v="2003"/>
    <x v="30"/>
    <n v="20031"/>
    <s v="SEDE (Administrativo)"/>
    <x v="0"/>
    <x v="3"/>
    <x v="0"/>
    <x v="0"/>
    <x v="0"/>
    <x v="0"/>
  </r>
  <r>
    <x v="1"/>
    <s v="&quot;-&quot;"/>
    <x v="8"/>
    <m/>
    <m/>
    <m/>
    <m/>
    <x v="3"/>
    <x v="0"/>
    <n v="0.01"/>
    <x v="7"/>
    <x v="7"/>
    <m/>
    <x v="2"/>
    <x v="0"/>
    <x v="0"/>
    <n v="4004"/>
    <x v="2"/>
    <n v="40041"/>
    <s v="PATRIMÔNIO (Administrativo)"/>
    <x v="0"/>
    <x v="3"/>
    <x v="0"/>
    <x v="0"/>
    <x v="0"/>
    <x v="0"/>
  </r>
  <r>
    <x v="1"/>
    <s v="&quot;-&quot;"/>
    <x v="8"/>
    <m/>
    <m/>
    <m/>
    <m/>
    <x v="3"/>
    <x v="0"/>
    <n v="0.01"/>
    <x v="7"/>
    <x v="7"/>
    <m/>
    <x v="2"/>
    <x v="0"/>
    <x v="0"/>
    <n v="4004"/>
    <x v="2"/>
    <n v="40047"/>
    <s v="PATRIMÔNIO (Comum)"/>
    <x v="0"/>
    <x v="3"/>
    <x v="0"/>
    <x v="0"/>
    <x v="0"/>
    <x v="0"/>
  </r>
  <r>
    <x v="1"/>
    <s v="&quot;-&quot;"/>
    <x v="8"/>
    <m/>
    <m/>
    <m/>
    <m/>
    <x v="3"/>
    <x v="0"/>
    <n v="0.01"/>
    <x v="7"/>
    <x v="7"/>
    <m/>
    <x v="2"/>
    <x v="0"/>
    <x v="0"/>
    <n v="5003"/>
    <x v="31"/>
    <n v="50037"/>
    <s v="LAVANDERIA (Comum)"/>
    <x v="0"/>
    <x v="3"/>
    <x v="0"/>
    <x v="0"/>
    <x v="0"/>
    <x v="0"/>
  </r>
  <r>
    <x v="1"/>
    <s v="&quot;-&quot;"/>
    <x v="8"/>
    <m/>
    <m/>
    <m/>
    <m/>
    <x v="3"/>
    <x v="0"/>
    <n v="0.01"/>
    <x v="7"/>
    <x v="7"/>
    <m/>
    <x v="2"/>
    <x v="0"/>
    <x v="0"/>
    <n v="5005"/>
    <x v="32"/>
    <n v="50057"/>
    <s v="SEGURANÇA DO TRABALHO (Comum)"/>
    <x v="0"/>
    <x v="3"/>
    <x v="0"/>
    <x v="0"/>
    <x v="0"/>
    <x v="0"/>
  </r>
  <r>
    <x v="1"/>
    <s v="&quot;-&quot;"/>
    <x v="8"/>
    <m/>
    <m/>
    <m/>
    <m/>
    <x v="3"/>
    <x v="0"/>
    <n v="0.01"/>
    <x v="7"/>
    <x v="7"/>
    <m/>
    <x v="2"/>
    <x v="0"/>
    <x v="0"/>
    <n v="7002"/>
    <x v="33"/>
    <n v="70027"/>
    <s v="LAVAGEM (Comum)"/>
    <x v="0"/>
    <x v="3"/>
    <x v="0"/>
    <x v="0"/>
    <x v="0"/>
    <x v="0"/>
  </r>
  <r>
    <x v="1"/>
    <s v="&quot;-&quot;"/>
    <x v="8"/>
    <m/>
    <m/>
    <m/>
    <m/>
    <x v="3"/>
    <x v="0"/>
    <n v="0.01"/>
    <x v="7"/>
    <x v="7"/>
    <m/>
    <x v="3"/>
    <x v="0"/>
    <x v="0"/>
    <n v="7004"/>
    <x v="3"/>
    <n v="70047"/>
    <s v="FÁBRICA CNTR (Comum)"/>
    <x v="0"/>
    <x v="3"/>
    <x v="0"/>
    <x v="0"/>
    <x v="0"/>
    <x v="0"/>
  </r>
  <r>
    <x v="1"/>
    <s v="&quot;-&quot;"/>
    <x v="8"/>
    <m/>
    <m/>
    <m/>
    <m/>
    <x v="3"/>
    <x v="0"/>
    <n v="0.01"/>
    <x v="7"/>
    <x v="7"/>
    <m/>
    <x v="22"/>
    <x v="0"/>
    <x v="0"/>
    <n v="4002"/>
    <x v="34"/>
    <n v="40021"/>
    <s v="VENDAS (Administrativo)"/>
    <x v="0"/>
    <x v="3"/>
    <x v="0"/>
    <x v="0"/>
    <x v="0"/>
    <x v="0"/>
  </r>
  <r>
    <x v="1"/>
    <s v="&quot;-&quot;"/>
    <x v="9"/>
    <m/>
    <m/>
    <m/>
    <m/>
    <x v="3"/>
    <x v="0"/>
    <n v="0.01"/>
    <x v="7"/>
    <x v="7"/>
    <m/>
    <x v="12"/>
    <x v="0"/>
    <x v="0"/>
    <n v="4003"/>
    <x v="13"/>
    <n v="40031"/>
    <s v="RELACIONAMENTO (Administrativo)"/>
    <x v="0"/>
    <x v="3"/>
    <x v="0"/>
    <x v="0"/>
    <x v="0"/>
    <x v="0"/>
  </r>
  <r>
    <x v="1"/>
    <s v="&quot;-&quot;"/>
    <x v="9"/>
    <m/>
    <m/>
    <m/>
    <m/>
    <x v="3"/>
    <x v="0"/>
    <n v="0.01"/>
    <x v="7"/>
    <x v="7"/>
    <m/>
    <x v="10"/>
    <x v="0"/>
    <x v="0"/>
    <n v="7001"/>
    <x v="11"/>
    <n v="70017"/>
    <s v="OFICINA (Comum)"/>
    <x v="0"/>
    <x v="3"/>
    <x v="0"/>
    <x v="0"/>
    <x v="0"/>
    <x v="0"/>
  </r>
  <r>
    <x v="1"/>
    <s v="&quot;-&quot;"/>
    <x v="9"/>
    <m/>
    <m/>
    <m/>
    <m/>
    <x v="3"/>
    <x v="0"/>
    <n v="0.01"/>
    <x v="7"/>
    <x v="7"/>
    <m/>
    <x v="10"/>
    <x v="0"/>
    <x v="0"/>
    <n v="7003"/>
    <x v="14"/>
    <n v="70037"/>
    <s v="SERRALHERIA (Comum)"/>
    <x v="0"/>
    <x v="3"/>
    <x v="0"/>
    <x v="0"/>
    <x v="0"/>
    <x v="0"/>
  </r>
  <r>
    <x v="1"/>
    <s v="&quot;-&quot;"/>
    <x v="9"/>
    <m/>
    <m/>
    <m/>
    <m/>
    <x v="3"/>
    <x v="0"/>
    <n v="0.01"/>
    <x v="7"/>
    <x v="7"/>
    <m/>
    <x v="0"/>
    <x v="0"/>
    <x v="0"/>
    <n v="2001"/>
    <x v="0"/>
    <n v="20011"/>
    <s v="CORPORATIVO (Administrativo)"/>
    <x v="0"/>
    <x v="3"/>
    <x v="0"/>
    <x v="0"/>
    <x v="0"/>
    <x v="0"/>
  </r>
  <r>
    <x v="1"/>
    <s v="&quot;-&quot;"/>
    <x v="9"/>
    <m/>
    <m/>
    <m/>
    <m/>
    <x v="3"/>
    <x v="0"/>
    <n v="0.01"/>
    <x v="7"/>
    <x v="7"/>
    <m/>
    <x v="0"/>
    <x v="0"/>
    <x v="0"/>
    <n v="2002"/>
    <x v="15"/>
    <n v="20021"/>
    <s v="BAIXA - ADIANTAMENTO A FORNECEDORES"/>
    <x v="0"/>
    <x v="3"/>
    <x v="0"/>
    <x v="0"/>
    <x v="0"/>
    <x v="0"/>
  </r>
  <r>
    <x v="1"/>
    <s v="&quot;-&quot;"/>
    <x v="9"/>
    <m/>
    <m/>
    <m/>
    <m/>
    <x v="3"/>
    <x v="0"/>
    <n v="0.01"/>
    <x v="7"/>
    <x v="7"/>
    <m/>
    <x v="13"/>
    <x v="0"/>
    <x v="0"/>
    <n v="5001"/>
    <x v="16"/>
    <n v="50011"/>
    <s v="GERÊNCIA TÉCNICA (Administrativo)"/>
    <x v="0"/>
    <x v="3"/>
    <x v="0"/>
    <x v="0"/>
    <x v="0"/>
    <x v="0"/>
  </r>
  <r>
    <x v="1"/>
    <s v="&quot;-&quot;"/>
    <x v="9"/>
    <m/>
    <m/>
    <m/>
    <m/>
    <x v="3"/>
    <x v="0"/>
    <n v="0.01"/>
    <x v="7"/>
    <x v="7"/>
    <m/>
    <x v="14"/>
    <x v="0"/>
    <x v="0"/>
    <n v="8001"/>
    <x v="17"/>
    <n v="80011"/>
    <s v="MARKETING (Administrativo)"/>
    <x v="0"/>
    <x v="3"/>
    <x v="0"/>
    <x v="0"/>
    <x v="0"/>
    <x v="0"/>
  </r>
  <r>
    <x v="1"/>
    <s v="&quot;-&quot;"/>
    <x v="9"/>
    <m/>
    <m/>
    <m/>
    <m/>
    <x v="3"/>
    <x v="0"/>
    <n v="0.01"/>
    <x v="7"/>
    <x v="7"/>
    <m/>
    <x v="15"/>
    <x v="0"/>
    <x v="0"/>
    <n v="3005"/>
    <x v="18"/>
    <n v="30051"/>
    <s v="DEPARTAMENTO PESSOAL (Administrativo)"/>
    <x v="0"/>
    <x v="3"/>
    <x v="0"/>
    <x v="0"/>
    <x v="0"/>
    <x v="0"/>
  </r>
  <r>
    <x v="1"/>
    <s v="&quot;-&quot;"/>
    <x v="9"/>
    <m/>
    <m/>
    <m/>
    <m/>
    <x v="3"/>
    <x v="0"/>
    <n v="0.01"/>
    <x v="7"/>
    <x v="7"/>
    <m/>
    <x v="16"/>
    <x v="0"/>
    <x v="0"/>
    <n v="3002"/>
    <x v="19"/>
    <n v="30021"/>
    <s v="FINANCEIRO (Administrativo)"/>
    <x v="0"/>
    <x v="3"/>
    <x v="0"/>
    <x v="0"/>
    <x v="0"/>
    <x v="0"/>
  </r>
  <r>
    <x v="1"/>
    <s v="&quot;-&quot;"/>
    <x v="9"/>
    <m/>
    <m/>
    <m/>
    <m/>
    <x v="3"/>
    <x v="0"/>
    <n v="0.01"/>
    <x v="7"/>
    <x v="7"/>
    <m/>
    <x v="17"/>
    <x v="0"/>
    <x v="0"/>
    <n v="4001"/>
    <x v="20"/>
    <n v="40011"/>
    <s v="ATENDIMENTO (Administrativo)"/>
    <x v="0"/>
    <x v="3"/>
    <x v="0"/>
    <x v="0"/>
    <x v="0"/>
    <x v="0"/>
  </r>
  <r>
    <x v="1"/>
    <s v="&quot;-&quot;"/>
    <x v="9"/>
    <m/>
    <m/>
    <m/>
    <m/>
    <x v="3"/>
    <x v="0"/>
    <n v="0.01"/>
    <x v="7"/>
    <x v="7"/>
    <m/>
    <x v="6"/>
    <x v="0"/>
    <x v="0"/>
    <n v="6001"/>
    <x v="6"/>
    <n v="60017"/>
    <s v="OPERACIONAL (Comum)"/>
    <x v="0"/>
    <x v="3"/>
    <x v="0"/>
    <x v="0"/>
    <x v="0"/>
    <x v="0"/>
  </r>
  <r>
    <x v="1"/>
    <s v="&quot;-&quot;"/>
    <x v="9"/>
    <m/>
    <m/>
    <m/>
    <m/>
    <x v="3"/>
    <x v="0"/>
    <n v="0.01"/>
    <x v="7"/>
    <x v="7"/>
    <m/>
    <x v="6"/>
    <x v="0"/>
    <x v="0"/>
    <n v="6002"/>
    <x v="9"/>
    <n v="60027"/>
    <s v="OPERACIONAL ADM (Comum)"/>
    <x v="0"/>
    <x v="3"/>
    <x v="0"/>
    <x v="0"/>
    <x v="0"/>
    <x v="0"/>
  </r>
  <r>
    <x v="1"/>
    <s v="&quot;-&quot;"/>
    <x v="9"/>
    <m/>
    <m/>
    <m/>
    <m/>
    <x v="3"/>
    <x v="0"/>
    <n v="0.01"/>
    <x v="7"/>
    <x v="7"/>
    <m/>
    <x v="18"/>
    <x v="0"/>
    <x v="0"/>
    <n v="5002"/>
    <x v="21"/>
    <n v="50021"/>
    <s v="MANIFESTO (Administrativo)"/>
    <x v="0"/>
    <x v="3"/>
    <x v="0"/>
    <x v="0"/>
    <x v="0"/>
    <x v="0"/>
  </r>
  <r>
    <x v="1"/>
    <s v="&quot;-&quot;"/>
    <x v="9"/>
    <m/>
    <m/>
    <m/>
    <m/>
    <x v="3"/>
    <x v="0"/>
    <n v="0.01"/>
    <x v="7"/>
    <x v="7"/>
    <m/>
    <x v="5"/>
    <x v="0"/>
    <x v="0"/>
    <n v="3001"/>
    <x v="5"/>
    <n v="30011"/>
    <s v="CONTROLADORIA (Administrativo)"/>
    <x v="0"/>
    <x v="3"/>
    <x v="0"/>
    <x v="0"/>
    <x v="0"/>
    <x v="0"/>
  </r>
  <r>
    <x v="1"/>
    <s v="&quot;-&quot;"/>
    <x v="9"/>
    <m/>
    <m/>
    <m/>
    <m/>
    <x v="3"/>
    <x v="0"/>
    <n v="0.01"/>
    <x v="7"/>
    <x v="7"/>
    <m/>
    <x v="9"/>
    <x v="0"/>
    <x v="0"/>
    <n v="8006"/>
    <x v="10"/>
    <n v="80061"/>
    <s v="TECNOLOGIA DA INFORMAÇÃO (Administrativo)"/>
    <x v="0"/>
    <x v="3"/>
    <x v="0"/>
    <x v="0"/>
    <x v="0"/>
    <x v="0"/>
  </r>
  <r>
    <x v="1"/>
    <s v="&quot;-&quot;"/>
    <x v="9"/>
    <m/>
    <m/>
    <m/>
    <m/>
    <x v="3"/>
    <x v="0"/>
    <n v="0.01"/>
    <x v="7"/>
    <x v="7"/>
    <m/>
    <x v="19"/>
    <x v="0"/>
    <x v="0"/>
    <n v="1002"/>
    <x v="22"/>
    <n v="10021"/>
    <s v="DIRETORIA (Administrativo)"/>
    <x v="0"/>
    <x v="3"/>
    <x v="0"/>
    <x v="0"/>
    <x v="0"/>
    <x v="0"/>
  </r>
  <r>
    <x v="1"/>
    <s v="&quot;-&quot;"/>
    <x v="9"/>
    <m/>
    <m/>
    <m/>
    <m/>
    <x v="3"/>
    <x v="0"/>
    <n v="0.01"/>
    <x v="7"/>
    <x v="7"/>
    <m/>
    <x v="19"/>
    <x v="0"/>
    <x v="0"/>
    <n v="8005"/>
    <x v="23"/>
    <n v="80051"/>
    <s v="SEGURANÇA (Administrativo)"/>
    <x v="0"/>
    <x v="3"/>
    <x v="0"/>
    <x v="0"/>
    <x v="0"/>
    <x v="0"/>
  </r>
  <r>
    <x v="1"/>
    <s v="&quot;-&quot;"/>
    <x v="9"/>
    <m/>
    <m/>
    <m/>
    <m/>
    <x v="3"/>
    <x v="0"/>
    <n v="0.01"/>
    <x v="7"/>
    <x v="7"/>
    <m/>
    <x v="19"/>
    <x v="0"/>
    <x v="0"/>
    <n v="9001"/>
    <x v="24"/>
    <n v="90011"/>
    <s v="SÓCIO - 1 (Administrativo)"/>
    <x v="0"/>
    <x v="3"/>
    <x v="0"/>
    <x v="0"/>
    <x v="0"/>
    <x v="0"/>
  </r>
  <r>
    <x v="1"/>
    <s v="&quot;-&quot;"/>
    <x v="9"/>
    <m/>
    <m/>
    <m/>
    <m/>
    <x v="3"/>
    <x v="0"/>
    <n v="0.01"/>
    <x v="7"/>
    <x v="7"/>
    <m/>
    <x v="7"/>
    <x v="0"/>
    <x v="0"/>
    <n v="3007"/>
    <x v="25"/>
    <n v="30071"/>
    <s v="COMPRAS (Administrativo)"/>
    <x v="0"/>
    <x v="3"/>
    <x v="0"/>
    <x v="0"/>
    <x v="0"/>
    <x v="0"/>
  </r>
  <r>
    <x v="1"/>
    <s v="&quot;-&quot;"/>
    <x v="9"/>
    <m/>
    <m/>
    <m/>
    <m/>
    <x v="3"/>
    <x v="0"/>
    <n v="0.01"/>
    <x v="7"/>
    <x v="7"/>
    <m/>
    <x v="7"/>
    <x v="0"/>
    <x v="0"/>
    <n v="3008"/>
    <x v="26"/>
    <n v="30087"/>
    <s v="ALMOXARIFADO (Comum)"/>
    <x v="0"/>
    <x v="3"/>
    <x v="0"/>
    <x v="0"/>
    <x v="0"/>
    <x v="0"/>
  </r>
  <r>
    <x v="1"/>
    <s v="&quot;-&quot;"/>
    <x v="9"/>
    <m/>
    <m/>
    <m/>
    <m/>
    <x v="3"/>
    <x v="0"/>
    <n v="0.01"/>
    <x v="7"/>
    <x v="7"/>
    <m/>
    <x v="11"/>
    <x v="0"/>
    <x v="0"/>
    <n v="3003"/>
    <x v="12"/>
    <n v="30031"/>
    <s v="COBRANÇA (Administrativo)"/>
    <x v="0"/>
    <x v="3"/>
    <x v="0"/>
    <x v="0"/>
    <x v="0"/>
    <x v="0"/>
  </r>
  <r>
    <x v="1"/>
    <s v="&quot;-&quot;"/>
    <x v="9"/>
    <m/>
    <m/>
    <m/>
    <m/>
    <x v="3"/>
    <x v="0"/>
    <n v="0.01"/>
    <x v="7"/>
    <x v="7"/>
    <m/>
    <x v="20"/>
    <x v="0"/>
    <x v="0"/>
    <n v="3004"/>
    <x v="27"/>
    <n v="30041"/>
    <s v="FATURAMENTO (Administrativo)"/>
    <x v="0"/>
    <x v="3"/>
    <x v="0"/>
    <x v="0"/>
    <x v="0"/>
    <x v="0"/>
  </r>
  <r>
    <x v="1"/>
    <s v="&quot;-&quot;"/>
    <x v="9"/>
    <m/>
    <m/>
    <m/>
    <m/>
    <x v="3"/>
    <x v="0"/>
    <n v="0.01"/>
    <x v="7"/>
    <x v="7"/>
    <m/>
    <x v="4"/>
    <x v="0"/>
    <x v="0"/>
    <n v="8002"/>
    <x v="4"/>
    <n v="80021"/>
    <s v="JURÍDICO (Administrativo)"/>
    <x v="0"/>
    <x v="3"/>
    <x v="0"/>
    <x v="0"/>
    <x v="0"/>
    <x v="0"/>
  </r>
  <r>
    <x v="1"/>
    <s v="&quot;-&quot;"/>
    <x v="9"/>
    <m/>
    <m/>
    <m/>
    <m/>
    <x v="3"/>
    <x v="0"/>
    <n v="0.01"/>
    <x v="7"/>
    <x v="7"/>
    <m/>
    <x v="8"/>
    <x v="0"/>
    <x v="0"/>
    <n v="3006"/>
    <x v="8"/>
    <n v="30061"/>
    <s v="RECURSOS HUMANOS (Administrativo)"/>
    <x v="0"/>
    <x v="3"/>
    <x v="0"/>
    <x v="0"/>
    <x v="0"/>
    <x v="0"/>
  </r>
  <r>
    <x v="1"/>
    <s v="&quot;-&quot;"/>
    <x v="9"/>
    <m/>
    <m/>
    <m/>
    <m/>
    <x v="3"/>
    <x v="0"/>
    <n v="0.01"/>
    <x v="7"/>
    <x v="7"/>
    <m/>
    <x v="21"/>
    <x v="0"/>
    <x v="0"/>
    <n v="8003"/>
    <x v="28"/>
    <n v="80031"/>
    <s v="QUALIDADE E PROCESSOS (Administrativo)"/>
    <x v="0"/>
    <x v="3"/>
    <x v="0"/>
    <x v="0"/>
    <x v="0"/>
    <x v="0"/>
  </r>
  <r>
    <x v="1"/>
    <s v="&quot;-&quot;"/>
    <x v="9"/>
    <m/>
    <m/>
    <m/>
    <m/>
    <x v="3"/>
    <x v="0"/>
    <n v="0.01"/>
    <x v="7"/>
    <x v="7"/>
    <m/>
    <x v="21"/>
    <x v="0"/>
    <x v="0"/>
    <n v="8007"/>
    <x v="29"/>
    <n v="80071"/>
    <s v="CAÇAMBA SOLIDÁRIA (Administrativo)"/>
    <x v="0"/>
    <x v="3"/>
    <x v="0"/>
    <x v="0"/>
    <x v="0"/>
    <x v="0"/>
  </r>
  <r>
    <x v="1"/>
    <s v="&quot;-&quot;"/>
    <x v="9"/>
    <m/>
    <m/>
    <m/>
    <m/>
    <x v="3"/>
    <x v="0"/>
    <n v="0.01"/>
    <x v="7"/>
    <x v="7"/>
    <m/>
    <x v="2"/>
    <x v="0"/>
    <x v="0"/>
    <n v="2003"/>
    <x v="30"/>
    <n v="20031"/>
    <s v="SEDE (Administrativo)"/>
    <x v="0"/>
    <x v="3"/>
    <x v="0"/>
    <x v="0"/>
    <x v="0"/>
    <x v="0"/>
  </r>
  <r>
    <x v="1"/>
    <s v="&quot;-&quot;"/>
    <x v="9"/>
    <m/>
    <m/>
    <m/>
    <m/>
    <x v="3"/>
    <x v="0"/>
    <n v="0.01"/>
    <x v="7"/>
    <x v="7"/>
    <m/>
    <x v="2"/>
    <x v="0"/>
    <x v="0"/>
    <n v="4004"/>
    <x v="2"/>
    <n v="40041"/>
    <s v="PATRIMÔNIO (Administrativo)"/>
    <x v="0"/>
    <x v="3"/>
    <x v="0"/>
    <x v="0"/>
    <x v="0"/>
    <x v="0"/>
  </r>
  <r>
    <x v="1"/>
    <s v="&quot;-&quot;"/>
    <x v="9"/>
    <m/>
    <m/>
    <m/>
    <m/>
    <x v="3"/>
    <x v="0"/>
    <n v="0.01"/>
    <x v="7"/>
    <x v="7"/>
    <m/>
    <x v="2"/>
    <x v="0"/>
    <x v="0"/>
    <n v="4004"/>
    <x v="2"/>
    <n v="40047"/>
    <s v="PATRIMÔNIO (Comum)"/>
    <x v="0"/>
    <x v="3"/>
    <x v="0"/>
    <x v="0"/>
    <x v="0"/>
    <x v="0"/>
  </r>
  <r>
    <x v="1"/>
    <s v="&quot;-&quot;"/>
    <x v="9"/>
    <m/>
    <m/>
    <m/>
    <m/>
    <x v="3"/>
    <x v="0"/>
    <n v="0.01"/>
    <x v="7"/>
    <x v="7"/>
    <m/>
    <x v="2"/>
    <x v="0"/>
    <x v="0"/>
    <n v="5003"/>
    <x v="31"/>
    <n v="50037"/>
    <s v="LAVANDERIA (Comum)"/>
    <x v="0"/>
    <x v="3"/>
    <x v="0"/>
    <x v="0"/>
    <x v="0"/>
    <x v="0"/>
  </r>
  <r>
    <x v="1"/>
    <s v="&quot;-&quot;"/>
    <x v="9"/>
    <m/>
    <m/>
    <m/>
    <m/>
    <x v="3"/>
    <x v="0"/>
    <n v="0.01"/>
    <x v="7"/>
    <x v="7"/>
    <m/>
    <x v="2"/>
    <x v="0"/>
    <x v="0"/>
    <n v="5005"/>
    <x v="32"/>
    <n v="50057"/>
    <s v="SEGURANÇA DO TRABALHO (Comum)"/>
    <x v="0"/>
    <x v="3"/>
    <x v="0"/>
    <x v="0"/>
    <x v="0"/>
    <x v="0"/>
  </r>
  <r>
    <x v="1"/>
    <s v="&quot;-&quot;"/>
    <x v="9"/>
    <m/>
    <m/>
    <m/>
    <m/>
    <x v="3"/>
    <x v="0"/>
    <n v="0.01"/>
    <x v="7"/>
    <x v="7"/>
    <m/>
    <x v="2"/>
    <x v="0"/>
    <x v="0"/>
    <n v="7002"/>
    <x v="33"/>
    <n v="70027"/>
    <s v="LAVAGEM (Comum)"/>
    <x v="0"/>
    <x v="3"/>
    <x v="0"/>
    <x v="0"/>
    <x v="0"/>
    <x v="0"/>
  </r>
  <r>
    <x v="1"/>
    <s v="&quot;-&quot;"/>
    <x v="9"/>
    <m/>
    <m/>
    <m/>
    <m/>
    <x v="3"/>
    <x v="0"/>
    <n v="0.01"/>
    <x v="7"/>
    <x v="7"/>
    <m/>
    <x v="3"/>
    <x v="0"/>
    <x v="0"/>
    <n v="7004"/>
    <x v="3"/>
    <n v="70047"/>
    <s v="FÁBRICA CNTR (Comum)"/>
    <x v="0"/>
    <x v="3"/>
    <x v="0"/>
    <x v="0"/>
    <x v="0"/>
    <x v="0"/>
  </r>
  <r>
    <x v="1"/>
    <s v="&quot;-&quot;"/>
    <x v="9"/>
    <m/>
    <m/>
    <m/>
    <m/>
    <x v="3"/>
    <x v="0"/>
    <n v="0.01"/>
    <x v="7"/>
    <x v="7"/>
    <m/>
    <x v="22"/>
    <x v="0"/>
    <x v="0"/>
    <n v="4002"/>
    <x v="34"/>
    <n v="40021"/>
    <s v="VENDAS (Administrativo)"/>
    <x v="0"/>
    <x v="3"/>
    <x v="0"/>
    <x v="0"/>
    <x v="0"/>
    <x v="0"/>
  </r>
  <r>
    <x v="1"/>
    <s v="&quot;-&quot;"/>
    <x v="10"/>
    <m/>
    <m/>
    <m/>
    <m/>
    <x v="3"/>
    <x v="0"/>
    <n v="0.01"/>
    <x v="7"/>
    <x v="7"/>
    <m/>
    <x v="12"/>
    <x v="0"/>
    <x v="0"/>
    <n v="4003"/>
    <x v="13"/>
    <n v="40031"/>
    <s v="RELACIONAMENTO (Administrativo)"/>
    <x v="0"/>
    <x v="4"/>
    <x v="0"/>
    <x v="0"/>
    <x v="0"/>
    <x v="0"/>
  </r>
  <r>
    <x v="1"/>
    <s v="&quot;-&quot;"/>
    <x v="10"/>
    <m/>
    <m/>
    <m/>
    <m/>
    <x v="3"/>
    <x v="0"/>
    <n v="0.01"/>
    <x v="7"/>
    <x v="7"/>
    <m/>
    <x v="10"/>
    <x v="0"/>
    <x v="0"/>
    <n v="7001"/>
    <x v="11"/>
    <n v="70017"/>
    <s v="OFICINA (Comum)"/>
    <x v="0"/>
    <x v="4"/>
    <x v="0"/>
    <x v="0"/>
    <x v="0"/>
    <x v="0"/>
  </r>
  <r>
    <x v="1"/>
    <s v="&quot;-&quot;"/>
    <x v="10"/>
    <m/>
    <m/>
    <m/>
    <m/>
    <x v="3"/>
    <x v="0"/>
    <n v="0.01"/>
    <x v="7"/>
    <x v="7"/>
    <m/>
    <x v="10"/>
    <x v="0"/>
    <x v="0"/>
    <n v="7003"/>
    <x v="14"/>
    <n v="70037"/>
    <s v="SERRALHERIA (Comum)"/>
    <x v="0"/>
    <x v="4"/>
    <x v="0"/>
    <x v="0"/>
    <x v="0"/>
    <x v="0"/>
  </r>
  <r>
    <x v="1"/>
    <s v="&quot;-&quot;"/>
    <x v="10"/>
    <m/>
    <m/>
    <m/>
    <m/>
    <x v="3"/>
    <x v="0"/>
    <n v="0.01"/>
    <x v="7"/>
    <x v="7"/>
    <m/>
    <x v="0"/>
    <x v="0"/>
    <x v="0"/>
    <n v="2001"/>
    <x v="0"/>
    <n v="20011"/>
    <s v="CORPORATIVO (Administrativo)"/>
    <x v="0"/>
    <x v="4"/>
    <x v="0"/>
    <x v="0"/>
    <x v="0"/>
    <x v="0"/>
  </r>
  <r>
    <x v="1"/>
    <s v="&quot;-&quot;"/>
    <x v="10"/>
    <m/>
    <m/>
    <m/>
    <m/>
    <x v="3"/>
    <x v="0"/>
    <n v="0.01"/>
    <x v="7"/>
    <x v="7"/>
    <m/>
    <x v="0"/>
    <x v="0"/>
    <x v="0"/>
    <n v="2002"/>
    <x v="15"/>
    <n v="20021"/>
    <s v="BAIXA - ADIANTAMENTO A FORNECEDORES"/>
    <x v="0"/>
    <x v="4"/>
    <x v="0"/>
    <x v="0"/>
    <x v="0"/>
    <x v="0"/>
  </r>
  <r>
    <x v="1"/>
    <s v="&quot;-&quot;"/>
    <x v="10"/>
    <m/>
    <m/>
    <m/>
    <m/>
    <x v="3"/>
    <x v="0"/>
    <n v="0.01"/>
    <x v="7"/>
    <x v="7"/>
    <m/>
    <x v="13"/>
    <x v="0"/>
    <x v="0"/>
    <n v="5001"/>
    <x v="16"/>
    <n v="50011"/>
    <s v="GERÊNCIA TÉCNICA (Administrativo)"/>
    <x v="0"/>
    <x v="4"/>
    <x v="0"/>
    <x v="0"/>
    <x v="0"/>
    <x v="0"/>
  </r>
  <r>
    <x v="1"/>
    <s v="&quot;-&quot;"/>
    <x v="10"/>
    <m/>
    <m/>
    <m/>
    <m/>
    <x v="3"/>
    <x v="0"/>
    <n v="0.01"/>
    <x v="7"/>
    <x v="7"/>
    <m/>
    <x v="14"/>
    <x v="0"/>
    <x v="0"/>
    <n v="8001"/>
    <x v="17"/>
    <n v="80011"/>
    <s v="MARKETING (Administrativo)"/>
    <x v="0"/>
    <x v="4"/>
    <x v="0"/>
    <x v="0"/>
    <x v="0"/>
    <x v="0"/>
  </r>
  <r>
    <x v="1"/>
    <s v="&quot;-&quot;"/>
    <x v="10"/>
    <m/>
    <m/>
    <m/>
    <m/>
    <x v="3"/>
    <x v="0"/>
    <n v="0.01"/>
    <x v="7"/>
    <x v="7"/>
    <m/>
    <x v="15"/>
    <x v="0"/>
    <x v="0"/>
    <n v="3005"/>
    <x v="18"/>
    <n v="30051"/>
    <s v="DEPARTAMENTO PESSOAL (Administrativo)"/>
    <x v="0"/>
    <x v="4"/>
    <x v="0"/>
    <x v="0"/>
    <x v="0"/>
    <x v="0"/>
  </r>
  <r>
    <x v="1"/>
    <s v="&quot;-&quot;"/>
    <x v="10"/>
    <m/>
    <m/>
    <m/>
    <m/>
    <x v="3"/>
    <x v="0"/>
    <n v="0.01"/>
    <x v="7"/>
    <x v="7"/>
    <m/>
    <x v="16"/>
    <x v="0"/>
    <x v="0"/>
    <n v="3002"/>
    <x v="19"/>
    <n v="30021"/>
    <s v="FINANCEIRO (Administrativo)"/>
    <x v="0"/>
    <x v="4"/>
    <x v="0"/>
    <x v="0"/>
    <x v="0"/>
    <x v="0"/>
  </r>
  <r>
    <x v="1"/>
    <s v="&quot;-&quot;"/>
    <x v="10"/>
    <m/>
    <m/>
    <m/>
    <m/>
    <x v="3"/>
    <x v="0"/>
    <n v="0.01"/>
    <x v="7"/>
    <x v="7"/>
    <m/>
    <x v="17"/>
    <x v="0"/>
    <x v="0"/>
    <n v="4001"/>
    <x v="20"/>
    <n v="40011"/>
    <s v="ATENDIMENTO (Administrativo)"/>
    <x v="0"/>
    <x v="4"/>
    <x v="0"/>
    <x v="0"/>
    <x v="0"/>
    <x v="0"/>
  </r>
  <r>
    <x v="1"/>
    <s v="&quot;-&quot;"/>
    <x v="10"/>
    <m/>
    <m/>
    <m/>
    <m/>
    <x v="3"/>
    <x v="0"/>
    <n v="0.01"/>
    <x v="7"/>
    <x v="7"/>
    <m/>
    <x v="6"/>
    <x v="0"/>
    <x v="0"/>
    <n v="6001"/>
    <x v="6"/>
    <n v="60017"/>
    <s v="OPERACIONAL (Comum)"/>
    <x v="0"/>
    <x v="4"/>
    <x v="0"/>
    <x v="0"/>
    <x v="0"/>
    <x v="0"/>
  </r>
  <r>
    <x v="1"/>
    <s v="&quot;-&quot;"/>
    <x v="10"/>
    <m/>
    <m/>
    <m/>
    <m/>
    <x v="3"/>
    <x v="0"/>
    <n v="0.01"/>
    <x v="7"/>
    <x v="7"/>
    <m/>
    <x v="6"/>
    <x v="0"/>
    <x v="0"/>
    <n v="6002"/>
    <x v="9"/>
    <n v="60027"/>
    <s v="OPERACIONAL ADM (Comum)"/>
    <x v="0"/>
    <x v="4"/>
    <x v="0"/>
    <x v="0"/>
    <x v="0"/>
    <x v="0"/>
  </r>
  <r>
    <x v="1"/>
    <s v="&quot;-&quot;"/>
    <x v="10"/>
    <m/>
    <m/>
    <m/>
    <m/>
    <x v="3"/>
    <x v="0"/>
    <n v="0.01"/>
    <x v="7"/>
    <x v="7"/>
    <m/>
    <x v="18"/>
    <x v="0"/>
    <x v="0"/>
    <n v="5002"/>
    <x v="21"/>
    <n v="50021"/>
    <s v="MANIFESTO (Administrativo)"/>
    <x v="0"/>
    <x v="4"/>
    <x v="0"/>
    <x v="0"/>
    <x v="0"/>
    <x v="0"/>
  </r>
  <r>
    <x v="1"/>
    <s v="&quot;-&quot;"/>
    <x v="10"/>
    <m/>
    <m/>
    <m/>
    <m/>
    <x v="3"/>
    <x v="0"/>
    <n v="0.01"/>
    <x v="7"/>
    <x v="7"/>
    <m/>
    <x v="5"/>
    <x v="0"/>
    <x v="0"/>
    <n v="3001"/>
    <x v="5"/>
    <n v="30011"/>
    <s v="CONTROLADORIA (Administrativo)"/>
    <x v="0"/>
    <x v="4"/>
    <x v="0"/>
    <x v="0"/>
    <x v="0"/>
    <x v="0"/>
  </r>
  <r>
    <x v="1"/>
    <s v="&quot;-&quot;"/>
    <x v="10"/>
    <m/>
    <m/>
    <m/>
    <m/>
    <x v="3"/>
    <x v="0"/>
    <n v="0.01"/>
    <x v="7"/>
    <x v="7"/>
    <m/>
    <x v="9"/>
    <x v="0"/>
    <x v="0"/>
    <n v="8006"/>
    <x v="10"/>
    <n v="80061"/>
    <s v="TECNOLOGIA DA INFORMAÇÃO (Administrativo)"/>
    <x v="0"/>
    <x v="4"/>
    <x v="0"/>
    <x v="0"/>
    <x v="0"/>
    <x v="0"/>
  </r>
  <r>
    <x v="1"/>
    <s v="&quot;-&quot;"/>
    <x v="10"/>
    <m/>
    <m/>
    <m/>
    <m/>
    <x v="3"/>
    <x v="0"/>
    <n v="0.01"/>
    <x v="7"/>
    <x v="7"/>
    <m/>
    <x v="19"/>
    <x v="0"/>
    <x v="0"/>
    <n v="1002"/>
    <x v="22"/>
    <n v="10021"/>
    <s v="DIRETORIA (Administrativo)"/>
    <x v="0"/>
    <x v="4"/>
    <x v="0"/>
    <x v="0"/>
    <x v="0"/>
    <x v="0"/>
  </r>
  <r>
    <x v="1"/>
    <s v="&quot;-&quot;"/>
    <x v="10"/>
    <m/>
    <m/>
    <m/>
    <m/>
    <x v="3"/>
    <x v="0"/>
    <n v="0.01"/>
    <x v="7"/>
    <x v="7"/>
    <m/>
    <x v="19"/>
    <x v="0"/>
    <x v="0"/>
    <n v="8005"/>
    <x v="23"/>
    <n v="80051"/>
    <s v="SEGURANÇA (Administrativo)"/>
    <x v="0"/>
    <x v="4"/>
    <x v="0"/>
    <x v="0"/>
    <x v="0"/>
    <x v="0"/>
  </r>
  <r>
    <x v="1"/>
    <s v="&quot;-&quot;"/>
    <x v="10"/>
    <m/>
    <m/>
    <m/>
    <m/>
    <x v="3"/>
    <x v="0"/>
    <n v="0.01"/>
    <x v="7"/>
    <x v="7"/>
    <m/>
    <x v="19"/>
    <x v="0"/>
    <x v="0"/>
    <n v="9001"/>
    <x v="24"/>
    <n v="90011"/>
    <s v="SÓCIO - 1 (Administrativo)"/>
    <x v="0"/>
    <x v="4"/>
    <x v="0"/>
    <x v="0"/>
    <x v="0"/>
    <x v="0"/>
  </r>
  <r>
    <x v="1"/>
    <s v="&quot;-&quot;"/>
    <x v="10"/>
    <m/>
    <m/>
    <m/>
    <m/>
    <x v="3"/>
    <x v="0"/>
    <n v="0.01"/>
    <x v="7"/>
    <x v="7"/>
    <m/>
    <x v="7"/>
    <x v="0"/>
    <x v="0"/>
    <n v="3007"/>
    <x v="25"/>
    <n v="30071"/>
    <s v="COMPRAS (Administrativo)"/>
    <x v="0"/>
    <x v="4"/>
    <x v="0"/>
    <x v="0"/>
    <x v="0"/>
    <x v="0"/>
  </r>
  <r>
    <x v="1"/>
    <s v="&quot;-&quot;"/>
    <x v="10"/>
    <m/>
    <m/>
    <m/>
    <m/>
    <x v="3"/>
    <x v="0"/>
    <n v="0.01"/>
    <x v="7"/>
    <x v="7"/>
    <m/>
    <x v="7"/>
    <x v="0"/>
    <x v="0"/>
    <n v="3008"/>
    <x v="26"/>
    <n v="30087"/>
    <s v="ALMOXARIFADO (Comum)"/>
    <x v="0"/>
    <x v="4"/>
    <x v="0"/>
    <x v="0"/>
    <x v="0"/>
    <x v="0"/>
  </r>
  <r>
    <x v="1"/>
    <s v="&quot;-&quot;"/>
    <x v="10"/>
    <m/>
    <m/>
    <m/>
    <m/>
    <x v="3"/>
    <x v="0"/>
    <n v="0.01"/>
    <x v="7"/>
    <x v="7"/>
    <m/>
    <x v="11"/>
    <x v="0"/>
    <x v="0"/>
    <n v="3003"/>
    <x v="12"/>
    <n v="30031"/>
    <s v="COBRANÇA (Administrativo)"/>
    <x v="0"/>
    <x v="4"/>
    <x v="0"/>
    <x v="0"/>
    <x v="0"/>
    <x v="0"/>
  </r>
  <r>
    <x v="1"/>
    <s v="&quot;-&quot;"/>
    <x v="10"/>
    <m/>
    <m/>
    <m/>
    <m/>
    <x v="3"/>
    <x v="0"/>
    <n v="0.01"/>
    <x v="7"/>
    <x v="7"/>
    <m/>
    <x v="20"/>
    <x v="0"/>
    <x v="0"/>
    <n v="3004"/>
    <x v="27"/>
    <n v="30041"/>
    <s v="FATURAMENTO (Administrativo)"/>
    <x v="0"/>
    <x v="4"/>
    <x v="0"/>
    <x v="0"/>
    <x v="0"/>
    <x v="0"/>
  </r>
  <r>
    <x v="1"/>
    <s v="&quot;-&quot;"/>
    <x v="10"/>
    <m/>
    <m/>
    <m/>
    <m/>
    <x v="3"/>
    <x v="0"/>
    <n v="0.01"/>
    <x v="7"/>
    <x v="7"/>
    <m/>
    <x v="4"/>
    <x v="0"/>
    <x v="0"/>
    <n v="8002"/>
    <x v="4"/>
    <n v="80021"/>
    <s v="JURÍDICO (Administrativo)"/>
    <x v="0"/>
    <x v="4"/>
    <x v="0"/>
    <x v="0"/>
    <x v="0"/>
    <x v="0"/>
  </r>
  <r>
    <x v="1"/>
    <s v="&quot;-&quot;"/>
    <x v="10"/>
    <m/>
    <m/>
    <m/>
    <m/>
    <x v="3"/>
    <x v="0"/>
    <n v="0.01"/>
    <x v="7"/>
    <x v="7"/>
    <m/>
    <x v="8"/>
    <x v="0"/>
    <x v="0"/>
    <n v="3006"/>
    <x v="8"/>
    <n v="30061"/>
    <s v="RECURSOS HUMANOS (Administrativo)"/>
    <x v="0"/>
    <x v="4"/>
    <x v="0"/>
    <x v="0"/>
    <x v="0"/>
    <x v="0"/>
  </r>
  <r>
    <x v="1"/>
    <s v="&quot;-&quot;"/>
    <x v="10"/>
    <m/>
    <m/>
    <m/>
    <m/>
    <x v="3"/>
    <x v="0"/>
    <n v="0.01"/>
    <x v="7"/>
    <x v="7"/>
    <m/>
    <x v="21"/>
    <x v="0"/>
    <x v="0"/>
    <n v="8003"/>
    <x v="28"/>
    <n v="80031"/>
    <s v="QUALIDADE E PROCESSOS (Administrativo)"/>
    <x v="0"/>
    <x v="4"/>
    <x v="0"/>
    <x v="0"/>
    <x v="0"/>
    <x v="0"/>
  </r>
  <r>
    <x v="1"/>
    <s v="&quot;-&quot;"/>
    <x v="10"/>
    <m/>
    <m/>
    <m/>
    <m/>
    <x v="3"/>
    <x v="0"/>
    <n v="0.01"/>
    <x v="7"/>
    <x v="7"/>
    <m/>
    <x v="21"/>
    <x v="0"/>
    <x v="0"/>
    <n v="8007"/>
    <x v="29"/>
    <n v="80071"/>
    <s v="CAÇAMBA SOLIDÁRIA (Administrativo)"/>
    <x v="0"/>
    <x v="4"/>
    <x v="0"/>
    <x v="0"/>
    <x v="0"/>
    <x v="0"/>
  </r>
  <r>
    <x v="1"/>
    <s v="&quot;-&quot;"/>
    <x v="10"/>
    <m/>
    <m/>
    <m/>
    <m/>
    <x v="3"/>
    <x v="0"/>
    <n v="0.01"/>
    <x v="7"/>
    <x v="7"/>
    <m/>
    <x v="2"/>
    <x v="0"/>
    <x v="0"/>
    <n v="2003"/>
    <x v="30"/>
    <n v="20031"/>
    <s v="SEDE (Administrativo)"/>
    <x v="0"/>
    <x v="4"/>
    <x v="0"/>
    <x v="0"/>
    <x v="0"/>
    <x v="0"/>
  </r>
  <r>
    <x v="1"/>
    <s v="&quot;-&quot;"/>
    <x v="10"/>
    <m/>
    <m/>
    <m/>
    <m/>
    <x v="3"/>
    <x v="0"/>
    <n v="0.01"/>
    <x v="7"/>
    <x v="7"/>
    <m/>
    <x v="2"/>
    <x v="0"/>
    <x v="0"/>
    <n v="4004"/>
    <x v="2"/>
    <n v="40041"/>
    <s v="PATRIMÔNIO (Administrativo)"/>
    <x v="0"/>
    <x v="4"/>
    <x v="0"/>
    <x v="0"/>
    <x v="0"/>
    <x v="0"/>
  </r>
  <r>
    <x v="1"/>
    <s v="&quot;-&quot;"/>
    <x v="10"/>
    <m/>
    <m/>
    <m/>
    <m/>
    <x v="3"/>
    <x v="0"/>
    <n v="0.01"/>
    <x v="7"/>
    <x v="7"/>
    <m/>
    <x v="2"/>
    <x v="0"/>
    <x v="0"/>
    <n v="4004"/>
    <x v="2"/>
    <n v="40047"/>
    <s v="PATRIMÔNIO (Comum)"/>
    <x v="0"/>
    <x v="4"/>
    <x v="0"/>
    <x v="0"/>
    <x v="0"/>
    <x v="0"/>
  </r>
  <r>
    <x v="1"/>
    <s v="&quot;-&quot;"/>
    <x v="10"/>
    <m/>
    <m/>
    <m/>
    <m/>
    <x v="3"/>
    <x v="0"/>
    <n v="0.01"/>
    <x v="7"/>
    <x v="7"/>
    <m/>
    <x v="2"/>
    <x v="0"/>
    <x v="0"/>
    <n v="5003"/>
    <x v="31"/>
    <n v="50037"/>
    <s v="LAVANDERIA (Comum)"/>
    <x v="0"/>
    <x v="4"/>
    <x v="0"/>
    <x v="0"/>
    <x v="0"/>
    <x v="0"/>
  </r>
  <r>
    <x v="1"/>
    <s v="&quot;-&quot;"/>
    <x v="10"/>
    <m/>
    <m/>
    <m/>
    <m/>
    <x v="3"/>
    <x v="0"/>
    <n v="0.01"/>
    <x v="7"/>
    <x v="7"/>
    <m/>
    <x v="2"/>
    <x v="0"/>
    <x v="0"/>
    <n v="5005"/>
    <x v="32"/>
    <n v="50057"/>
    <s v="SEGURANÇA DO TRABALHO (Comum)"/>
    <x v="0"/>
    <x v="4"/>
    <x v="0"/>
    <x v="0"/>
    <x v="0"/>
    <x v="0"/>
  </r>
  <r>
    <x v="1"/>
    <s v="&quot;-&quot;"/>
    <x v="10"/>
    <m/>
    <m/>
    <m/>
    <m/>
    <x v="3"/>
    <x v="0"/>
    <n v="0.01"/>
    <x v="7"/>
    <x v="7"/>
    <m/>
    <x v="2"/>
    <x v="0"/>
    <x v="0"/>
    <n v="7002"/>
    <x v="33"/>
    <n v="70027"/>
    <s v="LAVAGEM (Comum)"/>
    <x v="0"/>
    <x v="4"/>
    <x v="0"/>
    <x v="0"/>
    <x v="0"/>
    <x v="0"/>
  </r>
  <r>
    <x v="1"/>
    <s v="&quot;-&quot;"/>
    <x v="10"/>
    <m/>
    <m/>
    <m/>
    <m/>
    <x v="3"/>
    <x v="0"/>
    <n v="0.01"/>
    <x v="7"/>
    <x v="7"/>
    <m/>
    <x v="3"/>
    <x v="0"/>
    <x v="0"/>
    <n v="7004"/>
    <x v="3"/>
    <n v="70047"/>
    <s v="FÁBRICA CNTR (Comum)"/>
    <x v="0"/>
    <x v="4"/>
    <x v="0"/>
    <x v="0"/>
    <x v="0"/>
    <x v="0"/>
  </r>
  <r>
    <x v="1"/>
    <s v="&quot;-&quot;"/>
    <x v="10"/>
    <m/>
    <m/>
    <m/>
    <m/>
    <x v="3"/>
    <x v="0"/>
    <n v="0.01"/>
    <x v="7"/>
    <x v="7"/>
    <m/>
    <x v="22"/>
    <x v="0"/>
    <x v="0"/>
    <n v="4002"/>
    <x v="34"/>
    <n v="40021"/>
    <s v="VENDAS (Administrativo)"/>
    <x v="0"/>
    <x v="4"/>
    <x v="0"/>
    <x v="0"/>
    <x v="0"/>
    <x v="0"/>
  </r>
  <r>
    <x v="1"/>
    <s v="&quot;-&quot;"/>
    <x v="11"/>
    <m/>
    <m/>
    <m/>
    <m/>
    <x v="3"/>
    <x v="0"/>
    <n v="0.01"/>
    <x v="7"/>
    <x v="7"/>
    <m/>
    <x v="12"/>
    <x v="0"/>
    <x v="0"/>
    <n v="4003"/>
    <x v="13"/>
    <n v="40031"/>
    <s v="RELACIONAMENTO (Administrativo)"/>
    <x v="0"/>
    <x v="4"/>
    <x v="0"/>
    <x v="0"/>
    <x v="0"/>
    <x v="0"/>
  </r>
  <r>
    <x v="1"/>
    <s v="&quot;-&quot;"/>
    <x v="11"/>
    <m/>
    <m/>
    <m/>
    <m/>
    <x v="3"/>
    <x v="0"/>
    <n v="0.01"/>
    <x v="7"/>
    <x v="7"/>
    <m/>
    <x v="10"/>
    <x v="0"/>
    <x v="0"/>
    <n v="7001"/>
    <x v="11"/>
    <n v="70017"/>
    <s v="OFICINA (Comum)"/>
    <x v="0"/>
    <x v="4"/>
    <x v="0"/>
    <x v="0"/>
    <x v="0"/>
    <x v="0"/>
  </r>
  <r>
    <x v="1"/>
    <s v="&quot;-&quot;"/>
    <x v="11"/>
    <m/>
    <m/>
    <m/>
    <m/>
    <x v="3"/>
    <x v="0"/>
    <n v="0.01"/>
    <x v="7"/>
    <x v="7"/>
    <m/>
    <x v="10"/>
    <x v="0"/>
    <x v="0"/>
    <n v="7003"/>
    <x v="14"/>
    <n v="70037"/>
    <s v="SERRALHERIA (Comum)"/>
    <x v="0"/>
    <x v="4"/>
    <x v="0"/>
    <x v="0"/>
    <x v="0"/>
    <x v="0"/>
  </r>
  <r>
    <x v="1"/>
    <s v="&quot;-&quot;"/>
    <x v="11"/>
    <m/>
    <m/>
    <m/>
    <m/>
    <x v="3"/>
    <x v="0"/>
    <n v="0.01"/>
    <x v="7"/>
    <x v="7"/>
    <m/>
    <x v="0"/>
    <x v="0"/>
    <x v="0"/>
    <n v="2001"/>
    <x v="0"/>
    <n v="20011"/>
    <s v="CORPORATIVO (Administrativo)"/>
    <x v="0"/>
    <x v="4"/>
    <x v="0"/>
    <x v="0"/>
    <x v="0"/>
    <x v="0"/>
  </r>
  <r>
    <x v="1"/>
    <s v="&quot;-&quot;"/>
    <x v="11"/>
    <m/>
    <m/>
    <m/>
    <m/>
    <x v="3"/>
    <x v="0"/>
    <n v="0.01"/>
    <x v="7"/>
    <x v="7"/>
    <m/>
    <x v="0"/>
    <x v="0"/>
    <x v="0"/>
    <n v="2002"/>
    <x v="15"/>
    <n v="20021"/>
    <s v="BAIXA - ADIANTAMENTO A FORNECEDORES"/>
    <x v="0"/>
    <x v="4"/>
    <x v="0"/>
    <x v="0"/>
    <x v="0"/>
    <x v="0"/>
  </r>
  <r>
    <x v="1"/>
    <s v="&quot;-&quot;"/>
    <x v="11"/>
    <m/>
    <m/>
    <m/>
    <m/>
    <x v="3"/>
    <x v="0"/>
    <n v="0.01"/>
    <x v="7"/>
    <x v="7"/>
    <m/>
    <x v="13"/>
    <x v="0"/>
    <x v="0"/>
    <n v="5001"/>
    <x v="16"/>
    <n v="50011"/>
    <s v="GERÊNCIA TÉCNICA (Administrativo)"/>
    <x v="0"/>
    <x v="4"/>
    <x v="0"/>
    <x v="0"/>
    <x v="0"/>
    <x v="0"/>
  </r>
  <r>
    <x v="1"/>
    <s v="&quot;-&quot;"/>
    <x v="11"/>
    <m/>
    <m/>
    <m/>
    <m/>
    <x v="3"/>
    <x v="0"/>
    <n v="0.01"/>
    <x v="7"/>
    <x v="7"/>
    <m/>
    <x v="14"/>
    <x v="0"/>
    <x v="0"/>
    <n v="8001"/>
    <x v="17"/>
    <n v="80011"/>
    <s v="MARKETING (Administrativo)"/>
    <x v="0"/>
    <x v="4"/>
    <x v="0"/>
    <x v="0"/>
    <x v="0"/>
    <x v="0"/>
  </r>
  <r>
    <x v="1"/>
    <s v="&quot;-&quot;"/>
    <x v="11"/>
    <m/>
    <m/>
    <m/>
    <m/>
    <x v="3"/>
    <x v="0"/>
    <n v="0.01"/>
    <x v="7"/>
    <x v="7"/>
    <m/>
    <x v="15"/>
    <x v="0"/>
    <x v="0"/>
    <n v="3005"/>
    <x v="18"/>
    <n v="30051"/>
    <s v="DEPARTAMENTO PESSOAL (Administrativo)"/>
    <x v="0"/>
    <x v="4"/>
    <x v="0"/>
    <x v="0"/>
    <x v="0"/>
    <x v="0"/>
  </r>
  <r>
    <x v="1"/>
    <s v="&quot;-&quot;"/>
    <x v="11"/>
    <m/>
    <m/>
    <m/>
    <m/>
    <x v="3"/>
    <x v="0"/>
    <n v="0.01"/>
    <x v="7"/>
    <x v="7"/>
    <m/>
    <x v="16"/>
    <x v="0"/>
    <x v="0"/>
    <n v="3002"/>
    <x v="19"/>
    <n v="30021"/>
    <s v="FINANCEIRO (Administrativo)"/>
    <x v="0"/>
    <x v="4"/>
    <x v="0"/>
    <x v="0"/>
    <x v="0"/>
    <x v="0"/>
  </r>
  <r>
    <x v="1"/>
    <s v="&quot;-&quot;"/>
    <x v="11"/>
    <m/>
    <m/>
    <m/>
    <m/>
    <x v="3"/>
    <x v="0"/>
    <n v="0.01"/>
    <x v="7"/>
    <x v="7"/>
    <m/>
    <x v="17"/>
    <x v="0"/>
    <x v="0"/>
    <n v="4001"/>
    <x v="20"/>
    <n v="40011"/>
    <s v="ATENDIMENTO (Administrativo)"/>
    <x v="0"/>
    <x v="4"/>
    <x v="0"/>
    <x v="0"/>
    <x v="0"/>
    <x v="0"/>
  </r>
  <r>
    <x v="1"/>
    <s v="&quot;-&quot;"/>
    <x v="11"/>
    <m/>
    <m/>
    <m/>
    <m/>
    <x v="3"/>
    <x v="0"/>
    <n v="0.01"/>
    <x v="7"/>
    <x v="7"/>
    <m/>
    <x v="6"/>
    <x v="0"/>
    <x v="0"/>
    <n v="6001"/>
    <x v="6"/>
    <n v="60017"/>
    <s v="OPERACIONAL (Comum)"/>
    <x v="0"/>
    <x v="4"/>
    <x v="0"/>
    <x v="0"/>
    <x v="0"/>
    <x v="0"/>
  </r>
  <r>
    <x v="1"/>
    <s v="&quot;-&quot;"/>
    <x v="11"/>
    <m/>
    <m/>
    <m/>
    <m/>
    <x v="3"/>
    <x v="0"/>
    <n v="0.01"/>
    <x v="7"/>
    <x v="7"/>
    <m/>
    <x v="6"/>
    <x v="0"/>
    <x v="0"/>
    <n v="6002"/>
    <x v="9"/>
    <n v="60027"/>
    <s v="OPERACIONAL ADM (Comum)"/>
    <x v="0"/>
    <x v="4"/>
    <x v="0"/>
    <x v="0"/>
    <x v="0"/>
    <x v="0"/>
  </r>
  <r>
    <x v="1"/>
    <s v="&quot;-&quot;"/>
    <x v="11"/>
    <m/>
    <m/>
    <m/>
    <m/>
    <x v="3"/>
    <x v="0"/>
    <n v="0.01"/>
    <x v="7"/>
    <x v="7"/>
    <m/>
    <x v="18"/>
    <x v="0"/>
    <x v="0"/>
    <n v="5002"/>
    <x v="21"/>
    <n v="50021"/>
    <s v="MANIFESTO (Administrativo)"/>
    <x v="0"/>
    <x v="4"/>
    <x v="0"/>
    <x v="0"/>
    <x v="0"/>
    <x v="0"/>
  </r>
  <r>
    <x v="1"/>
    <s v="&quot;-&quot;"/>
    <x v="11"/>
    <m/>
    <m/>
    <m/>
    <m/>
    <x v="3"/>
    <x v="0"/>
    <n v="0.01"/>
    <x v="7"/>
    <x v="7"/>
    <m/>
    <x v="5"/>
    <x v="0"/>
    <x v="0"/>
    <n v="3001"/>
    <x v="5"/>
    <n v="30011"/>
    <s v="CONTROLADORIA (Administrativo)"/>
    <x v="0"/>
    <x v="4"/>
    <x v="0"/>
    <x v="0"/>
    <x v="0"/>
    <x v="0"/>
  </r>
  <r>
    <x v="1"/>
    <s v="&quot;-&quot;"/>
    <x v="11"/>
    <m/>
    <m/>
    <m/>
    <m/>
    <x v="3"/>
    <x v="0"/>
    <n v="0.01"/>
    <x v="7"/>
    <x v="7"/>
    <m/>
    <x v="9"/>
    <x v="0"/>
    <x v="0"/>
    <n v="8006"/>
    <x v="10"/>
    <n v="80061"/>
    <s v="TECNOLOGIA DA INFORMAÇÃO (Administrativo)"/>
    <x v="0"/>
    <x v="4"/>
    <x v="0"/>
    <x v="0"/>
    <x v="0"/>
    <x v="0"/>
  </r>
  <r>
    <x v="1"/>
    <s v="&quot;-&quot;"/>
    <x v="11"/>
    <m/>
    <m/>
    <m/>
    <m/>
    <x v="3"/>
    <x v="0"/>
    <n v="0.01"/>
    <x v="7"/>
    <x v="7"/>
    <m/>
    <x v="19"/>
    <x v="0"/>
    <x v="0"/>
    <n v="1002"/>
    <x v="22"/>
    <n v="10021"/>
    <s v="DIRETORIA (Administrativo)"/>
    <x v="0"/>
    <x v="4"/>
    <x v="0"/>
    <x v="0"/>
    <x v="0"/>
    <x v="0"/>
  </r>
  <r>
    <x v="1"/>
    <s v="&quot;-&quot;"/>
    <x v="11"/>
    <m/>
    <m/>
    <m/>
    <m/>
    <x v="3"/>
    <x v="0"/>
    <n v="0.01"/>
    <x v="7"/>
    <x v="7"/>
    <m/>
    <x v="19"/>
    <x v="0"/>
    <x v="0"/>
    <n v="8005"/>
    <x v="23"/>
    <n v="80051"/>
    <s v="SEGURANÇA (Administrativo)"/>
    <x v="0"/>
    <x v="4"/>
    <x v="0"/>
    <x v="0"/>
    <x v="0"/>
    <x v="0"/>
  </r>
  <r>
    <x v="1"/>
    <s v="&quot;-&quot;"/>
    <x v="11"/>
    <m/>
    <m/>
    <m/>
    <m/>
    <x v="3"/>
    <x v="0"/>
    <n v="0.01"/>
    <x v="7"/>
    <x v="7"/>
    <m/>
    <x v="19"/>
    <x v="0"/>
    <x v="0"/>
    <n v="9001"/>
    <x v="24"/>
    <n v="90011"/>
    <s v="SÓCIO - 1 (Administrativo)"/>
    <x v="0"/>
    <x v="4"/>
    <x v="0"/>
    <x v="0"/>
    <x v="0"/>
    <x v="0"/>
  </r>
  <r>
    <x v="1"/>
    <s v="&quot;-&quot;"/>
    <x v="11"/>
    <m/>
    <m/>
    <m/>
    <m/>
    <x v="3"/>
    <x v="0"/>
    <n v="0.01"/>
    <x v="7"/>
    <x v="7"/>
    <m/>
    <x v="7"/>
    <x v="0"/>
    <x v="0"/>
    <n v="3007"/>
    <x v="25"/>
    <n v="30071"/>
    <s v="COMPRAS (Administrativo)"/>
    <x v="0"/>
    <x v="4"/>
    <x v="0"/>
    <x v="0"/>
    <x v="0"/>
    <x v="0"/>
  </r>
  <r>
    <x v="1"/>
    <s v="&quot;-&quot;"/>
    <x v="11"/>
    <m/>
    <m/>
    <m/>
    <m/>
    <x v="3"/>
    <x v="0"/>
    <n v="0.01"/>
    <x v="7"/>
    <x v="7"/>
    <m/>
    <x v="7"/>
    <x v="0"/>
    <x v="0"/>
    <n v="3008"/>
    <x v="26"/>
    <n v="30087"/>
    <s v="ALMOXARIFADO (Comum)"/>
    <x v="0"/>
    <x v="4"/>
    <x v="0"/>
    <x v="0"/>
    <x v="0"/>
    <x v="0"/>
  </r>
  <r>
    <x v="1"/>
    <s v="&quot;-&quot;"/>
    <x v="11"/>
    <m/>
    <m/>
    <m/>
    <m/>
    <x v="3"/>
    <x v="0"/>
    <n v="0.01"/>
    <x v="7"/>
    <x v="7"/>
    <m/>
    <x v="11"/>
    <x v="0"/>
    <x v="0"/>
    <n v="3003"/>
    <x v="12"/>
    <n v="30031"/>
    <s v="COBRANÇA (Administrativo)"/>
    <x v="0"/>
    <x v="4"/>
    <x v="0"/>
    <x v="0"/>
    <x v="0"/>
    <x v="0"/>
  </r>
  <r>
    <x v="1"/>
    <s v="&quot;-&quot;"/>
    <x v="11"/>
    <m/>
    <m/>
    <m/>
    <m/>
    <x v="3"/>
    <x v="0"/>
    <n v="0.01"/>
    <x v="7"/>
    <x v="7"/>
    <m/>
    <x v="20"/>
    <x v="0"/>
    <x v="0"/>
    <n v="3004"/>
    <x v="27"/>
    <n v="30041"/>
    <s v="FATURAMENTO (Administrativo)"/>
    <x v="0"/>
    <x v="4"/>
    <x v="0"/>
    <x v="0"/>
    <x v="0"/>
    <x v="0"/>
  </r>
  <r>
    <x v="1"/>
    <s v="&quot;-&quot;"/>
    <x v="11"/>
    <m/>
    <m/>
    <m/>
    <m/>
    <x v="3"/>
    <x v="0"/>
    <n v="0.01"/>
    <x v="7"/>
    <x v="7"/>
    <m/>
    <x v="4"/>
    <x v="0"/>
    <x v="0"/>
    <n v="8002"/>
    <x v="4"/>
    <n v="80021"/>
    <s v="JURÍDICO (Administrativo)"/>
    <x v="0"/>
    <x v="4"/>
    <x v="0"/>
    <x v="0"/>
    <x v="0"/>
    <x v="0"/>
  </r>
  <r>
    <x v="1"/>
    <s v="&quot;-&quot;"/>
    <x v="11"/>
    <m/>
    <m/>
    <m/>
    <m/>
    <x v="3"/>
    <x v="0"/>
    <n v="0.01"/>
    <x v="7"/>
    <x v="7"/>
    <m/>
    <x v="8"/>
    <x v="0"/>
    <x v="0"/>
    <n v="3006"/>
    <x v="8"/>
    <n v="30061"/>
    <s v="RECURSOS HUMANOS (Administrativo)"/>
    <x v="0"/>
    <x v="4"/>
    <x v="0"/>
    <x v="0"/>
    <x v="0"/>
    <x v="0"/>
  </r>
  <r>
    <x v="1"/>
    <s v="&quot;-&quot;"/>
    <x v="11"/>
    <m/>
    <m/>
    <m/>
    <m/>
    <x v="3"/>
    <x v="0"/>
    <n v="0.01"/>
    <x v="7"/>
    <x v="7"/>
    <m/>
    <x v="21"/>
    <x v="0"/>
    <x v="0"/>
    <n v="8003"/>
    <x v="28"/>
    <n v="80031"/>
    <s v="QUALIDADE E PROCESSOS (Administrativo)"/>
    <x v="0"/>
    <x v="4"/>
    <x v="0"/>
    <x v="0"/>
    <x v="0"/>
    <x v="0"/>
  </r>
  <r>
    <x v="1"/>
    <s v="&quot;-&quot;"/>
    <x v="11"/>
    <m/>
    <m/>
    <m/>
    <m/>
    <x v="3"/>
    <x v="0"/>
    <n v="0.01"/>
    <x v="7"/>
    <x v="7"/>
    <m/>
    <x v="21"/>
    <x v="0"/>
    <x v="0"/>
    <n v="8007"/>
    <x v="29"/>
    <n v="80071"/>
    <s v="CAÇAMBA SOLIDÁRIA (Administrativo)"/>
    <x v="0"/>
    <x v="4"/>
    <x v="0"/>
    <x v="0"/>
    <x v="0"/>
    <x v="0"/>
  </r>
  <r>
    <x v="1"/>
    <s v="&quot;-&quot;"/>
    <x v="11"/>
    <m/>
    <m/>
    <m/>
    <m/>
    <x v="3"/>
    <x v="0"/>
    <n v="0.01"/>
    <x v="7"/>
    <x v="7"/>
    <m/>
    <x v="2"/>
    <x v="0"/>
    <x v="0"/>
    <n v="2003"/>
    <x v="30"/>
    <n v="20031"/>
    <s v="SEDE (Administrativo)"/>
    <x v="0"/>
    <x v="4"/>
    <x v="0"/>
    <x v="0"/>
    <x v="0"/>
    <x v="0"/>
  </r>
  <r>
    <x v="1"/>
    <s v="&quot;-&quot;"/>
    <x v="11"/>
    <m/>
    <m/>
    <m/>
    <m/>
    <x v="3"/>
    <x v="0"/>
    <n v="0.01"/>
    <x v="7"/>
    <x v="7"/>
    <m/>
    <x v="2"/>
    <x v="0"/>
    <x v="0"/>
    <n v="4004"/>
    <x v="2"/>
    <n v="40041"/>
    <s v="PATRIMÔNIO (Administrativo)"/>
    <x v="0"/>
    <x v="4"/>
    <x v="0"/>
    <x v="0"/>
    <x v="0"/>
    <x v="0"/>
  </r>
  <r>
    <x v="1"/>
    <s v="&quot;-&quot;"/>
    <x v="11"/>
    <m/>
    <m/>
    <m/>
    <m/>
    <x v="3"/>
    <x v="0"/>
    <n v="0.01"/>
    <x v="7"/>
    <x v="7"/>
    <m/>
    <x v="2"/>
    <x v="0"/>
    <x v="0"/>
    <n v="4004"/>
    <x v="2"/>
    <n v="40047"/>
    <s v="PATRIMÔNIO (Comum)"/>
    <x v="0"/>
    <x v="4"/>
    <x v="0"/>
    <x v="0"/>
    <x v="0"/>
    <x v="0"/>
  </r>
  <r>
    <x v="1"/>
    <s v="&quot;-&quot;"/>
    <x v="11"/>
    <m/>
    <m/>
    <m/>
    <m/>
    <x v="3"/>
    <x v="0"/>
    <n v="0.01"/>
    <x v="7"/>
    <x v="7"/>
    <m/>
    <x v="2"/>
    <x v="0"/>
    <x v="0"/>
    <n v="5003"/>
    <x v="31"/>
    <n v="50037"/>
    <s v="LAVANDERIA (Comum)"/>
    <x v="0"/>
    <x v="4"/>
    <x v="0"/>
    <x v="0"/>
    <x v="0"/>
    <x v="0"/>
  </r>
  <r>
    <x v="1"/>
    <s v="&quot;-&quot;"/>
    <x v="11"/>
    <m/>
    <m/>
    <m/>
    <m/>
    <x v="3"/>
    <x v="0"/>
    <n v="0.01"/>
    <x v="7"/>
    <x v="7"/>
    <m/>
    <x v="2"/>
    <x v="0"/>
    <x v="0"/>
    <n v="5005"/>
    <x v="32"/>
    <n v="50057"/>
    <s v="SEGURANÇA DO TRABALHO (Comum)"/>
    <x v="0"/>
    <x v="4"/>
    <x v="0"/>
    <x v="0"/>
    <x v="0"/>
    <x v="0"/>
  </r>
  <r>
    <x v="1"/>
    <s v="&quot;-&quot;"/>
    <x v="11"/>
    <m/>
    <m/>
    <m/>
    <m/>
    <x v="3"/>
    <x v="0"/>
    <n v="0.01"/>
    <x v="7"/>
    <x v="7"/>
    <m/>
    <x v="2"/>
    <x v="0"/>
    <x v="0"/>
    <n v="7002"/>
    <x v="33"/>
    <n v="70027"/>
    <s v="LAVAGEM (Comum)"/>
    <x v="0"/>
    <x v="4"/>
    <x v="0"/>
    <x v="0"/>
    <x v="0"/>
    <x v="0"/>
  </r>
  <r>
    <x v="1"/>
    <s v="&quot;-&quot;"/>
    <x v="11"/>
    <m/>
    <m/>
    <m/>
    <m/>
    <x v="3"/>
    <x v="0"/>
    <n v="0.01"/>
    <x v="7"/>
    <x v="7"/>
    <m/>
    <x v="3"/>
    <x v="0"/>
    <x v="0"/>
    <n v="7004"/>
    <x v="3"/>
    <n v="70047"/>
    <s v="FÁBRICA CNTR (Comum)"/>
    <x v="0"/>
    <x v="4"/>
    <x v="0"/>
    <x v="0"/>
    <x v="0"/>
    <x v="0"/>
  </r>
  <r>
    <x v="1"/>
    <s v="&quot;-&quot;"/>
    <x v="11"/>
    <m/>
    <m/>
    <m/>
    <m/>
    <x v="3"/>
    <x v="0"/>
    <n v="0.01"/>
    <x v="7"/>
    <x v="7"/>
    <m/>
    <x v="22"/>
    <x v="0"/>
    <x v="0"/>
    <n v="4002"/>
    <x v="34"/>
    <n v="40021"/>
    <s v="VENDAS (Administrativo)"/>
    <x v="0"/>
    <x v="4"/>
    <x v="0"/>
    <x v="0"/>
    <x v="0"/>
    <x v="0"/>
  </r>
  <r>
    <x v="1"/>
    <s v="&quot;-&quot;"/>
    <x v="12"/>
    <m/>
    <m/>
    <m/>
    <m/>
    <x v="3"/>
    <x v="0"/>
    <n v="0.01"/>
    <x v="7"/>
    <x v="7"/>
    <m/>
    <x v="12"/>
    <x v="0"/>
    <x v="0"/>
    <n v="4003"/>
    <x v="13"/>
    <n v="40031"/>
    <s v="RELACIONAMENTO (Administrativo)"/>
    <x v="0"/>
    <x v="4"/>
    <x v="0"/>
    <x v="0"/>
    <x v="0"/>
    <x v="0"/>
  </r>
  <r>
    <x v="1"/>
    <s v="&quot;-&quot;"/>
    <x v="12"/>
    <m/>
    <m/>
    <m/>
    <m/>
    <x v="3"/>
    <x v="0"/>
    <n v="0.01"/>
    <x v="7"/>
    <x v="7"/>
    <m/>
    <x v="10"/>
    <x v="0"/>
    <x v="0"/>
    <n v="7001"/>
    <x v="11"/>
    <n v="70017"/>
    <s v="OFICINA (Comum)"/>
    <x v="0"/>
    <x v="4"/>
    <x v="0"/>
    <x v="0"/>
    <x v="0"/>
    <x v="0"/>
  </r>
  <r>
    <x v="1"/>
    <s v="&quot;-&quot;"/>
    <x v="12"/>
    <m/>
    <m/>
    <m/>
    <m/>
    <x v="3"/>
    <x v="0"/>
    <n v="0.01"/>
    <x v="7"/>
    <x v="7"/>
    <m/>
    <x v="10"/>
    <x v="0"/>
    <x v="0"/>
    <n v="7003"/>
    <x v="14"/>
    <n v="70037"/>
    <s v="SERRALHERIA (Comum)"/>
    <x v="0"/>
    <x v="4"/>
    <x v="0"/>
    <x v="0"/>
    <x v="0"/>
    <x v="0"/>
  </r>
  <r>
    <x v="1"/>
    <s v="&quot;-&quot;"/>
    <x v="12"/>
    <m/>
    <m/>
    <m/>
    <m/>
    <x v="3"/>
    <x v="0"/>
    <n v="0.01"/>
    <x v="7"/>
    <x v="7"/>
    <m/>
    <x v="0"/>
    <x v="0"/>
    <x v="0"/>
    <n v="2001"/>
    <x v="0"/>
    <n v="20011"/>
    <s v="CORPORATIVO (Administrativo)"/>
    <x v="0"/>
    <x v="4"/>
    <x v="0"/>
    <x v="0"/>
    <x v="0"/>
    <x v="0"/>
  </r>
  <r>
    <x v="1"/>
    <s v="&quot;-&quot;"/>
    <x v="12"/>
    <m/>
    <m/>
    <m/>
    <m/>
    <x v="3"/>
    <x v="0"/>
    <n v="0.01"/>
    <x v="7"/>
    <x v="7"/>
    <m/>
    <x v="0"/>
    <x v="0"/>
    <x v="0"/>
    <n v="2002"/>
    <x v="15"/>
    <n v="20021"/>
    <s v="BAIXA - ADIANTAMENTO A FORNECEDORES"/>
    <x v="0"/>
    <x v="4"/>
    <x v="0"/>
    <x v="0"/>
    <x v="0"/>
    <x v="0"/>
  </r>
  <r>
    <x v="1"/>
    <s v="&quot;-&quot;"/>
    <x v="12"/>
    <m/>
    <m/>
    <m/>
    <m/>
    <x v="3"/>
    <x v="0"/>
    <n v="0.01"/>
    <x v="7"/>
    <x v="7"/>
    <m/>
    <x v="13"/>
    <x v="0"/>
    <x v="0"/>
    <n v="5001"/>
    <x v="16"/>
    <n v="50011"/>
    <s v="GERÊNCIA TÉCNICA (Administrativo)"/>
    <x v="0"/>
    <x v="4"/>
    <x v="0"/>
    <x v="0"/>
    <x v="0"/>
    <x v="0"/>
  </r>
  <r>
    <x v="1"/>
    <s v="&quot;-&quot;"/>
    <x v="12"/>
    <m/>
    <m/>
    <m/>
    <m/>
    <x v="3"/>
    <x v="0"/>
    <n v="0.01"/>
    <x v="7"/>
    <x v="7"/>
    <m/>
    <x v="14"/>
    <x v="0"/>
    <x v="0"/>
    <n v="8001"/>
    <x v="17"/>
    <n v="80011"/>
    <s v="MARKETING (Administrativo)"/>
    <x v="0"/>
    <x v="4"/>
    <x v="0"/>
    <x v="0"/>
    <x v="0"/>
    <x v="0"/>
  </r>
  <r>
    <x v="1"/>
    <s v="&quot;-&quot;"/>
    <x v="12"/>
    <m/>
    <m/>
    <m/>
    <m/>
    <x v="3"/>
    <x v="0"/>
    <n v="0.01"/>
    <x v="7"/>
    <x v="7"/>
    <m/>
    <x v="15"/>
    <x v="0"/>
    <x v="0"/>
    <n v="3005"/>
    <x v="18"/>
    <n v="30051"/>
    <s v="DEPARTAMENTO PESSOAL (Administrativo)"/>
    <x v="0"/>
    <x v="4"/>
    <x v="0"/>
    <x v="0"/>
    <x v="0"/>
    <x v="0"/>
  </r>
  <r>
    <x v="1"/>
    <s v="&quot;-&quot;"/>
    <x v="12"/>
    <m/>
    <m/>
    <m/>
    <m/>
    <x v="3"/>
    <x v="0"/>
    <n v="0.01"/>
    <x v="7"/>
    <x v="7"/>
    <m/>
    <x v="16"/>
    <x v="0"/>
    <x v="0"/>
    <n v="3002"/>
    <x v="19"/>
    <n v="30021"/>
    <s v="FINANCEIRO (Administrativo)"/>
    <x v="0"/>
    <x v="4"/>
    <x v="0"/>
    <x v="0"/>
    <x v="0"/>
    <x v="0"/>
  </r>
  <r>
    <x v="1"/>
    <s v="&quot;-&quot;"/>
    <x v="12"/>
    <m/>
    <m/>
    <m/>
    <m/>
    <x v="3"/>
    <x v="0"/>
    <n v="0.01"/>
    <x v="7"/>
    <x v="7"/>
    <m/>
    <x v="17"/>
    <x v="0"/>
    <x v="0"/>
    <n v="4001"/>
    <x v="20"/>
    <n v="40011"/>
    <s v="ATENDIMENTO (Administrativo)"/>
    <x v="0"/>
    <x v="4"/>
    <x v="0"/>
    <x v="0"/>
    <x v="0"/>
    <x v="0"/>
  </r>
  <r>
    <x v="1"/>
    <s v="&quot;-&quot;"/>
    <x v="12"/>
    <m/>
    <m/>
    <m/>
    <m/>
    <x v="3"/>
    <x v="0"/>
    <n v="0.01"/>
    <x v="7"/>
    <x v="7"/>
    <m/>
    <x v="6"/>
    <x v="0"/>
    <x v="0"/>
    <n v="6001"/>
    <x v="6"/>
    <n v="60017"/>
    <s v="OPERACIONAL (Comum)"/>
    <x v="0"/>
    <x v="4"/>
    <x v="0"/>
    <x v="0"/>
    <x v="0"/>
    <x v="0"/>
  </r>
  <r>
    <x v="1"/>
    <s v="&quot;-&quot;"/>
    <x v="12"/>
    <m/>
    <m/>
    <m/>
    <m/>
    <x v="3"/>
    <x v="0"/>
    <n v="0.01"/>
    <x v="7"/>
    <x v="7"/>
    <m/>
    <x v="6"/>
    <x v="0"/>
    <x v="0"/>
    <n v="6002"/>
    <x v="9"/>
    <n v="60027"/>
    <s v="OPERACIONAL ADM (Comum)"/>
    <x v="0"/>
    <x v="4"/>
    <x v="0"/>
    <x v="0"/>
    <x v="0"/>
    <x v="0"/>
  </r>
  <r>
    <x v="1"/>
    <s v="&quot;-&quot;"/>
    <x v="12"/>
    <m/>
    <m/>
    <m/>
    <m/>
    <x v="3"/>
    <x v="0"/>
    <n v="0.01"/>
    <x v="7"/>
    <x v="7"/>
    <m/>
    <x v="18"/>
    <x v="0"/>
    <x v="0"/>
    <n v="5002"/>
    <x v="21"/>
    <n v="50021"/>
    <s v="MANIFESTO (Administrativo)"/>
    <x v="0"/>
    <x v="4"/>
    <x v="0"/>
    <x v="0"/>
    <x v="0"/>
    <x v="0"/>
  </r>
  <r>
    <x v="1"/>
    <s v="&quot;-&quot;"/>
    <x v="12"/>
    <m/>
    <m/>
    <m/>
    <m/>
    <x v="3"/>
    <x v="0"/>
    <n v="0.01"/>
    <x v="7"/>
    <x v="7"/>
    <m/>
    <x v="5"/>
    <x v="0"/>
    <x v="0"/>
    <n v="3001"/>
    <x v="5"/>
    <n v="30011"/>
    <s v="CONTROLADORIA (Administrativo)"/>
    <x v="0"/>
    <x v="4"/>
    <x v="0"/>
    <x v="0"/>
    <x v="0"/>
    <x v="0"/>
  </r>
  <r>
    <x v="1"/>
    <s v="&quot;-&quot;"/>
    <x v="12"/>
    <m/>
    <m/>
    <m/>
    <m/>
    <x v="3"/>
    <x v="0"/>
    <n v="0.01"/>
    <x v="7"/>
    <x v="7"/>
    <m/>
    <x v="9"/>
    <x v="0"/>
    <x v="0"/>
    <n v="8006"/>
    <x v="10"/>
    <n v="80061"/>
    <s v="TECNOLOGIA DA INFORMAÇÃO (Administrativo)"/>
    <x v="0"/>
    <x v="4"/>
    <x v="0"/>
    <x v="0"/>
    <x v="0"/>
    <x v="0"/>
  </r>
  <r>
    <x v="1"/>
    <s v="&quot;-&quot;"/>
    <x v="12"/>
    <m/>
    <m/>
    <m/>
    <m/>
    <x v="3"/>
    <x v="0"/>
    <n v="0.01"/>
    <x v="7"/>
    <x v="7"/>
    <m/>
    <x v="19"/>
    <x v="0"/>
    <x v="0"/>
    <n v="1002"/>
    <x v="22"/>
    <n v="10021"/>
    <s v="DIRETORIA (Administrativo)"/>
    <x v="0"/>
    <x v="4"/>
    <x v="0"/>
    <x v="0"/>
    <x v="0"/>
    <x v="0"/>
  </r>
  <r>
    <x v="1"/>
    <s v="&quot;-&quot;"/>
    <x v="12"/>
    <m/>
    <m/>
    <m/>
    <m/>
    <x v="3"/>
    <x v="0"/>
    <n v="0.01"/>
    <x v="7"/>
    <x v="7"/>
    <m/>
    <x v="19"/>
    <x v="0"/>
    <x v="0"/>
    <n v="8005"/>
    <x v="23"/>
    <n v="80051"/>
    <s v="SEGURANÇA (Administrativo)"/>
    <x v="0"/>
    <x v="4"/>
    <x v="0"/>
    <x v="0"/>
    <x v="0"/>
    <x v="0"/>
  </r>
  <r>
    <x v="1"/>
    <s v="&quot;-&quot;"/>
    <x v="12"/>
    <m/>
    <m/>
    <m/>
    <m/>
    <x v="3"/>
    <x v="0"/>
    <n v="0.01"/>
    <x v="7"/>
    <x v="7"/>
    <m/>
    <x v="19"/>
    <x v="0"/>
    <x v="0"/>
    <n v="9001"/>
    <x v="24"/>
    <n v="90011"/>
    <s v="SÓCIO - 1 (Administrativo)"/>
    <x v="0"/>
    <x v="4"/>
    <x v="0"/>
    <x v="0"/>
    <x v="0"/>
    <x v="0"/>
  </r>
  <r>
    <x v="1"/>
    <s v="&quot;-&quot;"/>
    <x v="12"/>
    <m/>
    <m/>
    <m/>
    <m/>
    <x v="3"/>
    <x v="0"/>
    <n v="0.01"/>
    <x v="7"/>
    <x v="7"/>
    <m/>
    <x v="7"/>
    <x v="0"/>
    <x v="0"/>
    <n v="3007"/>
    <x v="25"/>
    <n v="30071"/>
    <s v="COMPRAS (Administrativo)"/>
    <x v="0"/>
    <x v="4"/>
    <x v="0"/>
    <x v="0"/>
    <x v="0"/>
    <x v="0"/>
  </r>
  <r>
    <x v="1"/>
    <s v="&quot;-&quot;"/>
    <x v="12"/>
    <m/>
    <m/>
    <m/>
    <m/>
    <x v="3"/>
    <x v="0"/>
    <n v="0.01"/>
    <x v="7"/>
    <x v="7"/>
    <m/>
    <x v="7"/>
    <x v="0"/>
    <x v="0"/>
    <n v="3008"/>
    <x v="26"/>
    <n v="30087"/>
    <s v="ALMOXARIFADO (Comum)"/>
    <x v="0"/>
    <x v="4"/>
    <x v="0"/>
    <x v="0"/>
    <x v="0"/>
    <x v="0"/>
  </r>
  <r>
    <x v="1"/>
    <s v="&quot;-&quot;"/>
    <x v="12"/>
    <m/>
    <m/>
    <m/>
    <m/>
    <x v="3"/>
    <x v="0"/>
    <n v="0.01"/>
    <x v="7"/>
    <x v="7"/>
    <m/>
    <x v="11"/>
    <x v="0"/>
    <x v="0"/>
    <n v="3003"/>
    <x v="12"/>
    <n v="30031"/>
    <s v="COBRANÇA (Administrativo)"/>
    <x v="0"/>
    <x v="4"/>
    <x v="0"/>
    <x v="0"/>
    <x v="0"/>
    <x v="0"/>
  </r>
  <r>
    <x v="1"/>
    <s v="&quot;-&quot;"/>
    <x v="12"/>
    <m/>
    <m/>
    <m/>
    <m/>
    <x v="3"/>
    <x v="0"/>
    <n v="0.01"/>
    <x v="7"/>
    <x v="7"/>
    <m/>
    <x v="20"/>
    <x v="0"/>
    <x v="0"/>
    <n v="3004"/>
    <x v="27"/>
    <n v="30041"/>
    <s v="FATURAMENTO (Administrativo)"/>
    <x v="0"/>
    <x v="4"/>
    <x v="0"/>
    <x v="0"/>
    <x v="0"/>
    <x v="0"/>
  </r>
  <r>
    <x v="1"/>
    <s v="&quot;-&quot;"/>
    <x v="12"/>
    <m/>
    <m/>
    <m/>
    <m/>
    <x v="3"/>
    <x v="0"/>
    <n v="0.01"/>
    <x v="7"/>
    <x v="7"/>
    <m/>
    <x v="4"/>
    <x v="0"/>
    <x v="0"/>
    <n v="8002"/>
    <x v="4"/>
    <n v="80021"/>
    <s v="JURÍDICO (Administrativo)"/>
    <x v="0"/>
    <x v="4"/>
    <x v="0"/>
    <x v="0"/>
    <x v="0"/>
    <x v="0"/>
  </r>
  <r>
    <x v="1"/>
    <s v="&quot;-&quot;"/>
    <x v="12"/>
    <m/>
    <m/>
    <m/>
    <m/>
    <x v="3"/>
    <x v="0"/>
    <n v="0.01"/>
    <x v="7"/>
    <x v="7"/>
    <m/>
    <x v="8"/>
    <x v="0"/>
    <x v="0"/>
    <n v="3006"/>
    <x v="8"/>
    <n v="30061"/>
    <s v="RECURSOS HUMANOS (Administrativo)"/>
    <x v="0"/>
    <x v="4"/>
    <x v="0"/>
    <x v="0"/>
    <x v="0"/>
    <x v="0"/>
  </r>
  <r>
    <x v="1"/>
    <s v="&quot;-&quot;"/>
    <x v="12"/>
    <m/>
    <m/>
    <m/>
    <m/>
    <x v="3"/>
    <x v="0"/>
    <n v="0.01"/>
    <x v="7"/>
    <x v="7"/>
    <m/>
    <x v="21"/>
    <x v="0"/>
    <x v="0"/>
    <n v="8003"/>
    <x v="28"/>
    <n v="80031"/>
    <s v="QUALIDADE E PROCESSOS (Administrativo)"/>
    <x v="0"/>
    <x v="4"/>
    <x v="0"/>
    <x v="0"/>
    <x v="0"/>
    <x v="0"/>
  </r>
  <r>
    <x v="1"/>
    <s v="&quot;-&quot;"/>
    <x v="12"/>
    <m/>
    <m/>
    <m/>
    <m/>
    <x v="3"/>
    <x v="0"/>
    <n v="0.01"/>
    <x v="7"/>
    <x v="7"/>
    <m/>
    <x v="21"/>
    <x v="0"/>
    <x v="0"/>
    <n v="8007"/>
    <x v="29"/>
    <n v="80071"/>
    <s v="CAÇAMBA SOLIDÁRIA (Administrativo)"/>
    <x v="0"/>
    <x v="4"/>
    <x v="0"/>
    <x v="0"/>
    <x v="0"/>
    <x v="0"/>
  </r>
  <r>
    <x v="1"/>
    <s v="&quot;-&quot;"/>
    <x v="12"/>
    <m/>
    <m/>
    <m/>
    <m/>
    <x v="3"/>
    <x v="0"/>
    <n v="0.01"/>
    <x v="7"/>
    <x v="7"/>
    <m/>
    <x v="2"/>
    <x v="0"/>
    <x v="0"/>
    <n v="2003"/>
    <x v="30"/>
    <n v="20031"/>
    <s v="SEDE (Administrativo)"/>
    <x v="0"/>
    <x v="4"/>
    <x v="0"/>
    <x v="0"/>
    <x v="0"/>
    <x v="0"/>
  </r>
  <r>
    <x v="1"/>
    <s v="&quot;-&quot;"/>
    <x v="12"/>
    <m/>
    <m/>
    <m/>
    <m/>
    <x v="3"/>
    <x v="0"/>
    <n v="0.01"/>
    <x v="7"/>
    <x v="7"/>
    <m/>
    <x v="2"/>
    <x v="0"/>
    <x v="0"/>
    <n v="4004"/>
    <x v="2"/>
    <n v="40041"/>
    <s v="PATRIMÔNIO (Administrativo)"/>
    <x v="0"/>
    <x v="4"/>
    <x v="0"/>
    <x v="0"/>
    <x v="0"/>
    <x v="0"/>
  </r>
  <r>
    <x v="1"/>
    <s v="&quot;-&quot;"/>
    <x v="12"/>
    <m/>
    <m/>
    <m/>
    <m/>
    <x v="3"/>
    <x v="0"/>
    <n v="0.01"/>
    <x v="7"/>
    <x v="7"/>
    <m/>
    <x v="2"/>
    <x v="0"/>
    <x v="0"/>
    <n v="4004"/>
    <x v="2"/>
    <n v="40047"/>
    <s v="PATRIMÔNIO (Comum)"/>
    <x v="0"/>
    <x v="4"/>
    <x v="0"/>
    <x v="0"/>
    <x v="0"/>
    <x v="0"/>
  </r>
  <r>
    <x v="1"/>
    <s v="&quot;-&quot;"/>
    <x v="12"/>
    <m/>
    <m/>
    <m/>
    <m/>
    <x v="3"/>
    <x v="0"/>
    <n v="0.01"/>
    <x v="7"/>
    <x v="7"/>
    <m/>
    <x v="2"/>
    <x v="0"/>
    <x v="0"/>
    <n v="5003"/>
    <x v="31"/>
    <n v="50037"/>
    <s v="LAVANDERIA (Comum)"/>
    <x v="0"/>
    <x v="4"/>
    <x v="0"/>
    <x v="0"/>
    <x v="0"/>
    <x v="0"/>
  </r>
  <r>
    <x v="1"/>
    <s v="&quot;-&quot;"/>
    <x v="12"/>
    <m/>
    <m/>
    <m/>
    <m/>
    <x v="3"/>
    <x v="0"/>
    <n v="0.01"/>
    <x v="7"/>
    <x v="7"/>
    <m/>
    <x v="2"/>
    <x v="0"/>
    <x v="0"/>
    <n v="5005"/>
    <x v="32"/>
    <n v="50057"/>
    <s v="SEGURANÇA DO TRABALHO (Comum)"/>
    <x v="0"/>
    <x v="4"/>
    <x v="0"/>
    <x v="0"/>
    <x v="0"/>
    <x v="0"/>
  </r>
  <r>
    <x v="1"/>
    <s v="&quot;-&quot;"/>
    <x v="12"/>
    <m/>
    <m/>
    <m/>
    <m/>
    <x v="3"/>
    <x v="0"/>
    <n v="0.01"/>
    <x v="7"/>
    <x v="7"/>
    <m/>
    <x v="2"/>
    <x v="0"/>
    <x v="0"/>
    <n v="7002"/>
    <x v="33"/>
    <n v="70027"/>
    <s v="LAVAGEM (Comum)"/>
    <x v="0"/>
    <x v="4"/>
    <x v="0"/>
    <x v="0"/>
    <x v="0"/>
    <x v="0"/>
  </r>
  <r>
    <x v="1"/>
    <s v="&quot;-&quot;"/>
    <x v="12"/>
    <m/>
    <m/>
    <m/>
    <m/>
    <x v="3"/>
    <x v="0"/>
    <n v="0.01"/>
    <x v="7"/>
    <x v="7"/>
    <m/>
    <x v="3"/>
    <x v="0"/>
    <x v="0"/>
    <n v="7004"/>
    <x v="3"/>
    <n v="70047"/>
    <s v="FÁBRICA CNTR (Comum)"/>
    <x v="0"/>
    <x v="4"/>
    <x v="0"/>
    <x v="0"/>
    <x v="0"/>
    <x v="0"/>
  </r>
  <r>
    <x v="1"/>
    <s v="&quot;-&quot;"/>
    <x v="12"/>
    <m/>
    <m/>
    <m/>
    <m/>
    <x v="3"/>
    <x v="0"/>
    <n v="0.01"/>
    <x v="7"/>
    <x v="7"/>
    <m/>
    <x v="22"/>
    <x v="0"/>
    <x v="0"/>
    <n v="4002"/>
    <x v="34"/>
    <n v="40021"/>
    <s v="VENDAS (Administrativo)"/>
    <x v="0"/>
    <x v="4"/>
    <x v="0"/>
    <x v="0"/>
    <x v="0"/>
    <x v="0"/>
  </r>
  <r>
    <x v="1"/>
    <s v="&quot;-&quot;"/>
    <x v="13"/>
    <m/>
    <m/>
    <m/>
    <m/>
    <x v="3"/>
    <x v="0"/>
    <n v="0.01"/>
    <x v="7"/>
    <x v="7"/>
    <m/>
    <x v="12"/>
    <x v="0"/>
    <x v="0"/>
    <n v="4003"/>
    <x v="13"/>
    <n v="40031"/>
    <s v="RELACIONAMENTO (Administrativo)"/>
    <x v="0"/>
    <x v="0"/>
    <x v="0"/>
    <x v="0"/>
    <x v="0"/>
    <x v="0"/>
  </r>
  <r>
    <x v="1"/>
    <s v="&quot;-&quot;"/>
    <x v="13"/>
    <m/>
    <m/>
    <m/>
    <m/>
    <x v="3"/>
    <x v="0"/>
    <n v="0.01"/>
    <x v="7"/>
    <x v="7"/>
    <m/>
    <x v="10"/>
    <x v="0"/>
    <x v="0"/>
    <n v="7001"/>
    <x v="11"/>
    <n v="70017"/>
    <s v="OFICINA (Comum)"/>
    <x v="0"/>
    <x v="0"/>
    <x v="0"/>
    <x v="0"/>
    <x v="0"/>
    <x v="0"/>
  </r>
  <r>
    <x v="1"/>
    <s v="&quot;-&quot;"/>
    <x v="13"/>
    <m/>
    <m/>
    <m/>
    <m/>
    <x v="3"/>
    <x v="0"/>
    <n v="0.01"/>
    <x v="7"/>
    <x v="7"/>
    <m/>
    <x v="10"/>
    <x v="0"/>
    <x v="0"/>
    <n v="7003"/>
    <x v="14"/>
    <n v="70037"/>
    <s v="SERRALHERIA (Comum)"/>
    <x v="0"/>
    <x v="0"/>
    <x v="0"/>
    <x v="0"/>
    <x v="0"/>
    <x v="0"/>
  </r>
  <r>
    <x v="1"/>
    <s v="&quot;-&quot;"/>
    <x v="13"/>
    <m/>
    <m/>
    <m/>
    <m/>
    <x v="3"/>
    <x v="0"/>
    <n v="0.01"/>
    <x v="7"/>
    <x v="7"/>
    <m/>
    <x v="0"/>
    <x v="0"/>
    <x v="0"/>
    <n v="2001"/>
    <x v="0"/>
    <n v="20011"/>
    <s v="CORPORATIVO (Administrativo)"/>
    <x v="0"/>
    <x v="0"/>
    <x v="0"/>
    <x v="0"/>
    <x v="0"/>
    <x v="0"/>
  </r>
  <r>
    <x v="1"/>
    <s v="&quot;-&quot;"/>
    <x v="13"/>
    <m/>
    <m/>
    <m/>
    <m/>
    <x v="3"/>
    <x v="0"/>
    <n v="0.01"/>
    <x v="7"/>
    <x v="7"/>
    <m/>
    <x v="0"/>
    <x v="0"/>
    <x v="0"/>
    <n v="2002"/>
    <x v="15"/>
    <n v="20021"/>
    <s v="BAIXA - ADIANTAMENTO A FORNECEDORES"/>
    <x v="0"/>
    <x v="0"/>
    <x v="0"/>
    <x v="0"/>
    <x v="0"/>
    <x v="0"/>
  </r>
  <r>
    <x v="1"/>
    <s v="&quot;-&quot;"/>
    <x v="13"/>
    <m/>
    <m/>
    <m/>
    <m/>
    <x v="3"/>
    <x v="0"/>
    <n v="0.01"/>
    <x v="7"/>
    <x v="7"/>
    <m/>
    <x v="13"/>
    <x v="0"/>
    <x v="0"/>
    <n v="5001"/>
    <x v="16"/>
    <n v="50011"/>
    <s v="GERÊNCIA TÉCNICA (Administrativo)"/>
    <x v="0"/>
    <x v="0"/>
    <x v="0"/>
    <x v="0"/>
    <x v="0"/>
    <x v="0"/>
  </r>
  <r>
    <x v="1"/>
    <s v="&quot;-&quot;"/>
    <x v="13"/>
    <m/>
    <m/>
    <m/>
    <m/>
    <x v="3"/>
    <x v="0"/>
    <n v="0.01"/>
    <x v="7"/>
    <x v="7"/>
    <m/>
    <x v="14"/>
    <x v="0"/>
    <x v="0"/>
    <n v="8001"/>
    <x v="17"/>
    <n v="80011"/>
    <s v="MARKETING (Administrativo)"/>
    <x v="0"/>
    <x v="0"/>
    <x v="0"/>
    <x v="0"/>
    <x v="0"/>
    <x v="0"/>
  </r>
  <r>
    <x v="1"/>
    <s v="&quot;-&quot;"/>
    <x v="13"/>
    <m/>
    <m/>
    <m/>
    <m/>
    <x v="3"/>
    <x v="0"/>
    <n v="0.01"/>
    <x v="7"/>
    <x v="7"/>
    <m/>
    <x v="15"/>
    <x v="0"/>
    <x v="0"/>
    <n v="3005"/>
    <x v="18"/>
    <n v="30051"/>
    <s v="DEPARTAMENTO PESSOAL (Administrativo)"/>
    <x v="0"/>
    <x v="0"/>
    <x v="0"/>
    <x v="0"/>
    <x v="0"/>
    <x v="0"/>
  </r>
  <r>
    <x v="1"/>
    <s v="&quot;-&quot;"/>
    <x v="13"/>
    <m/>
    <m/>
    <m/>
    <m/>
    <x v="3"/>
    <x v="0"/>
    <n v="0.01"/>
    <x v="7"/>
    <x v="7"/>
    <m/>
    <x v="16"/>
    <x v="0"/>
    <x v="0"/>
    <n v="3002"/>
    <x v="19"/>
    <n v="30021"/>
    <s v="FINANCEIRO (Administrativo)"/>
    <x v="0"/>
    <x v="0"/>
    <x v="0"/>
    <x v="0"/>
    <x v="0"/>
    <x v="0"/>
  </r>
  <r>
    <x v="1"/>
    <s v="&quot;-&quot;"/>
    <x v="13"/>
    <m/>
    <m/>
    <m/>
    <m/>
    <x v="3"/>
    <x v="0"/>
    <n v="0.01"/>
    <x v="7"/>
    <x v="7"/>
    <m/>
    <x v="17"/>
    <x v="0"/>
    <x v="0"/>
    <n v="4001"/>
    <x v="20"/>
    <n v="40011"/>
    <s v="ATENDIMENTO (Administrativo)"/>
    <x v="0"/>
    <x v="0"/>
    <x v="0"/>
    <x v="0"/>
    <x v="0"/>
    <x v="0"/>
  </r>
  <r>
    <x v="1"/>
    <s v="&quot;-&quot;"/>
    <x v="13"/>
    <m/>
    <m/>
    <m/>
    <m/>
    <x v="3"/>
    <x v="0"/>
    <n v="0.01"/>
    <x v="7"/>
    <x v="7"/>
    <m/>
    <x v="6"/>
    <x v="0"/>
    <x v="0"/>
    <n v="6001"/>
    <x v="6"/>
    <n v="60017"/>
    <s v="OPERACIONAL (Comum)"/>
    <x v="0"/>
    <x v="0"/>
    <x v="0"/>
    <x v="0"/>
    <x v="0"/>
    <x v="0"/>
  </r>
  <r>
    <x v="1"/>
    <s v="&quot;-&quot;"/>
    <x v="13"/>
    <m/>
    <m/>
    <m/>
    <m/>
    <x v="3"/>
    <x v="0"/>
    <n v="0.01"/>
    <x v="7"/>
    <x v="7"/>
    <m/>
    <x v="6"/>
    <x v="0"/>
    <x v="0"/>
    <n v="6002"/>
    <x v="9"/>
    <n v="60027"/>
    <s v="OPERACIONAL ADM (Comum)"/>
    <x v="0"/>
    <x v="0"/>
    <x v="0"/>
    <x v="0"/>
    <x v="0"/>
    <x v="0"/>
  </r>
  <r>
    <x v="1"/>
    <s v="&quot;-&quot;"/>
    <x v="13"/>
    <m/>
    <m/>
    <m/>
    <m/>
    <x v="3"/>
    <x v="0"/>
    <n v="0.01"/>
    <x v="7"/>
    <x v="7"/>
    <m/>
    <x v="18"/>
    <x v="0"/>
    <x v="0"/>
    <n v="5002"/>
    <x v="21"/>
    <n v="50021"/>
    <s v="MANIFESTO (Administrativo)"/>
    <x v="0"/>
    <x v="0"/>
    <x v="0"/>
    <x v="0"/>
    <x v="0"/>
    <x v="0"/>
  </r>
  <r>
    <x v="1"/>
    <s v="&quot;-&quot;"/>
    <x v="13"/>
    <m/>
    <m/>
    <m/>
    <m/>
    <x v="3"/>
    <x v="0"/>
    <n v="0.01"/>
    <x v="7"/>
    <x v="7"/>
    <m/>
    <x v="5"/>
    <x v="0"/>
    <x v="0"/>
    <n v="3001"/>
    <x v="5"/>
    <n v="30011"/>
    <s v="CONTROLADORIA (Administrativo)"/>
    <x v="0"/>
    <x v="0"/>
    <x v="0"/>
    <x v="0"/>
    <x v="0"/>
    <x v="0"/>
  </r>
  <r>
    <x v="1"/>
    <s v="&quot;-&quot;"/>
    <x v="13"/>
    <m/>
    <m/>
    <m/>
    <m/>
    <x v="3"/>
    <x v="0"/>
    <n v="0.01"/>
    <x v="7"/>
    <x v="7"/>
    <m/>
    <x v="9"/>
    <x v="0"/>
    <x v="0"/>
    <n v="8006"/>
    <x v="10"/>
    <n v="80061"/>
    <s v="TECNOLOGIA DA INFORMAÇÃO (Administrativo)"/>
    <x v="0"/>
    <x v="0"/>
    <x v="0"/>
    <x v="0"/>
    <x v="0"/>
    <x v="0"/>
  </r>
  <r>
    <x v="1"/>
    <s v="&quot;-&quot;"/>
    <x v="13"/>
    <m/>
    <m/>
    <m/>
    <m/>
    <x v="3"/>
    <x v="0"/>
    <n v="0.01"/>
    <x v="7"/>
    <x v="7"/>
    <m/>
    <x v="19"/>
    <x v="0"/>
    <x v="0"/>
    <n v="1002"/>
    <x v="22"/>
    <n v="10021"/>
    <s v="DIRETORIA (Administrativo)"/>
    <x v="0"/>
    <x v="0"/>
    <x v="0"/>
    <x v="0"/>
    <x v="0"/>
    <x v="0"/>
  </r>
  <r>
    <x v="1"/>
    <s v="&quot;-&quot;"/>
    <x v="13"/>
    <m/>
    <m/>
    <m/>
    <m/>
    <x v="3"/>
    <x v="0"/>
    <n v="0.01"/>
    <x v="7"/>
    <x v="7"/>
    <m/>
    <x v="19"/>
    <x v="0"/>
    <x v="0"/>
    <n v="8005"/>
    <x v="23"/>
    <n v="80051"/>
    <s v="SEGURANÇA (Administrativo)"/>
    <x v="0"/>
    <x v="0"/>
    <x v="0"/>
    <x v="0"/>
    <x v="0"/>
    <x v="0"/>
  </r>
  <r>
    <x v="1"/>
    <s v="&quot;-&quot;"/>
    <x v="13"/>
    <m/>
    <m/>
    <m/>
    <m/>
    <x v="3"/>
    <x v="0"/>
    <n v="0.01"/>
    <x v="7"/>
    <x v="7"/>
    <m/>
    <x v="19"/>
    <x v="0"/>
    <x v="0"/>
    <n v="9001"/>
    <x v="24"/>
    <n v="90011"/>
    <s v="SÓCIO - 1 (Administrativo)"/>
    <x v="0"/>
    <x v="0"/>
    <x v="0"/>
    <x v="0"/>
    <x v="0"/>
    <x v="0"/>
  </r>
  <r>
    <x v="1"/>
    <s v="&quot;-&quot;"/>
    <x v="13"/>
    <m/>
    <m/>
    <m/>
    <m/>
    <x v="3"/>
    <x v="0"/>
    <n v="0.01"/>
    <x v="7"/>
    <x v="7"/>
    <m/>
    <x v="7"/>
    <x v="0"/>
    <x v="0"/>
    <n v="3007"/>
    <x v="25"/>
    <n v="30071"/>
    <s v="COMPRAS (Administrativo)"/>
    <x v="0"/>
    <x v="0"/>
    <x v="0"/>
    <x v="0"/>
    <x v="0"/>
    <x v="0"/>
  </r>
  <r>
    <x v="1"/>
    <s v="&quot;-&quot;"/>
    <x v="13"/>
    <m/>
    <m/>
    <m/>
    <m/>
    <x v="3"/>
    <x v="0"/>
    <n v="0.01"/>
    <x v="7"/>
    <x v="7"/>
    <m/>
    <x v="7"/>
    <x v="0"/>
    <x v="0"/>
    <n v="3008"/>
    <x v="26"/>
    <n v="30087"/>
    <s v="ALMOXARIFADO (Comum)"/>
    <x v="0"/>
    <x v="0"/>
    <x v="0"/>
    <x v="0"/>
    <x v="0"/>
    <x v="0"/>
  </r>
  <r>
    <x v="1"/>
    <s v="&quot;-&quot;"/>
    <x v="13"/>
    <m/>
    <m/>
    <m/>
    <m/>
    <x v="3"/>
    <x v="0"/>
    <n v="0.01"/>
    <x v="7"/>
    <x v="7"/>
    <m/>
    <x v="11"/>
    <x v="0"/>
    <x v="0"/>
    <n v="3003"/>
    <x v="12"/>
    <n v="30031"/>
    <s v="COBRANÇA (Administrativo)"/>
    <x v="0"/>
    <x v="0"/>
    <x v="0"/>
    <x v="0"/>
    <x v="0"/>
    <x v="0"/>
  </r>
  <r>
    <x v="1"/>
    <s v="&quot;-&quot;"/>
    <x v="13"/>
    <m/>
    <m/>
    <m/>
    <m/>
    <x v="3"/>
    <x v="0"/>
    <n v="0.01"/>
    <x v="7"/>
    <x v="7"/>
    <m/>
    <x v="20"/>
    <x v="0"/>
    <x v="0"/>
    <n v="3004"/>
    <x v="27"/>
    <n v="30041"/>
    <s v="FATURAMENTO (Administrativo)"/>
    <x v="0"/>
    <x v="0"/>
    <x v="0"/>
    <x v="0"/>
    <x v="0"/>
    <x v="0"/>
  </r>
  <r>
    <x v="1"/>
    <s v="&quot;-&quot;"/>
    <x v="13"/>
    <m/>
    <m/>
    <m/>
    <m/>
    <x v="3"/>
    <x v="0"/>
    <n v="0.01"/>
    <x v="7"/>
    <x v="7"/>
    <m/>
    <x v="4"/>
    <x v="0"/>
    <x v="0"/>
    <n v="8002"/>
    <x v="4"/>
    <n v="80021"/>
    <s v="JURÍDICO (Administrativo)"/>
    <x v="0"/>
    <x v="0"/>
    <x v="0"/>
    <x v="0"/>
    <x v="0"/>
    <x v="0"/>
  </r>
  <r>
    <x v="1"/>
    <s v="&quot;-&quot;"/>
    <x v="13"/>
    <m/>
    <m/>
    <m/>
    <m/>
    <x v="3"/>
    <x v="0"/>
    <n v="0.01"/>
    <x v="7"/>
    <x v="7"/>
    <m/>
    <x v="8"/>
    <x v="0"/>
    <x v="0"/>
    <n v="3006"/>
    <x v="8"/>
    <n v="30061"/>
    <s v="RECURSOS HUMANOS (Administrativo)"/>
    <x v="0"/>
    <x v="0"/>
    <x v="0"/>
    <x v="0"/>
    <x v="0"/>
    <x v="0"/>
  </r>
  <r>
    <x v="1"/>
    <s v="&quot;-&quot;"/>
    <x v="13"/>
    <m/>
    <m/>
    <m/>
    <m/>
    <x v="3"/>
    <x v="0"/>
    <n v="0.01"/>
    <x v="7"/>
    <x v="7"/>
    <m/>
    <x v="21"/>
    <x v="0"/>
    <x v="0"/>
    <n v="8003"/>
    <x v="28"/>
    <n v="80031"/>
    <s v="QUALIDADE E PROCESSOS (Administrativo)"/>
    <x v="0"/>
    <x v="0"/>
    <x v="0"/>
    <x v="0"/>
    <x v="0"/>
    <x v="0"/>
  </r>
  <r>
    <x v="1"/>
    <s v="&quot;-&quot;"/>
    <x v="13"/>
    <m/>
    <m/>
    <m/>
    <m/>
    <x v="3"/>
    <x v="0"/>
    <n v="0.01"/>
    <x v="7"/>
    <x v="7"/>
    <m/>
    <x v="21"/>
    <x v="0"/>
    <x v="0"/>
    <n v="8007"/>
    <x v="29"/>
    <n v="80071"/>
    <s v="CAÇAMBA SOLIDÁRIA (Administrativo)"/>
    <x v="0"/>
    <x v="0"/>
    <x v="0"/>
    <x v="0"/>
    <x v="0"/>
    <x v="0"/>
  </r>
  <r>
    <x v="1"/>
    <s v="&quot;-&quot;"/>
    <x v="13"/>
    <m/>
    <m/>
    <m/>
    <m/>
    <x v="3"/>
    <x v="0"/>
    <n v="0.01"/>
    <x v="7"/>
    <x v="7"/>
    <m/>
    <x v="2"/>
    <x v="0"/>
    <x v="0"/>
    <n v="2003"/>
    <x v="30"/>
    <n v="20031"/>
    <s v="SEDE (Administrativo)"/>
    <x v="0"/>
    <x v="0"/>
    <x v="0"/>
    <x v="0"/>
    <x v="0"/>
    <x v="0"/>
  </r>
  <r>
    <x v="1"/>
    <s v="&quot;-&quot;"/>
    <x v="13"/>
    <m/>
    <m/>
    <m/>
    <m/>
    <x v="3"/>
    <x v="0"/>
    <n v="0.01"/>
    <x v="7"/>
    <x v="7"/>
    <m/>
    <x v="2"/>
    <x v="0"/>
    <x v="0"/>
    <n v="4004"/>
    <x v="2"/>
    <n v="40041"/>
    <s v="PATRIMÔNIO (Administrativo)"/>
    <x v="0"/>
    <x v="0"/>
    <x v="0"/>
    <x v="0"/>
    <x v="0"/>
    <x v="0"/>
  </r>
  <r>
    <x v="1"/>
    <s v="&quot;-&quot;"/>
    <x v="13"/>
    <m/>
    <m/>
    <m/>
    <m/>
    <x v="3"/>
    <x v="0"/>
    <n v="0.01"/>
    <x v="7"/>
    <x v="7"/>
    <m/>
    <x v="2"/>
    <x v="0"/>
    <x v="0"/>
    <n v="4004"/>
    <x v="2"/>
    <n v="40047"/>
    <s v="PATRIMÔNIO (Comum)"/>
    <x v="0"/>
    <x v="0"/>
    <x v="0"/>
    <x v="0"/>
    <x v="0"/>
    <x v="0"/>
  </r>
  <r>
    <x v="1"/>
    <s v="&quot;-&quot;"/>
    <x v="13"/>
    <m/>
    <m/>
    <m/>
    <m/>
    <x v="3"/>
    <x v="0"/>
    <n v="0.01"/>
    <x v="7"/>
    <x v="7"/>
    <m/>
    <x v="2"/>
    <x v="0"/>
    <x v="0"/>
    <n v="5003"/>
    <x v="31"/>
    <n v="50037"/>
    <s v="LAVANDERIA (Comum)"/>
    <x v="0"/>
    <x v="0"/>
    <x v="0"/>
    <x v="0"/>
    <x v="0"/>
    <x v="0"/>
  </r>
  <r>
    <x v="1"/>
    <s v="&quot;-&quot;"/>
    <x v="13"/>
    <m/>
    <m/>
    <m/>
    <m/>
    <x v="3"/>
    <x v="0"/>
    <n v="0.01"/>
    <x v="7"/>
    <x v="7"/>
    <m/>
    <x v="2"/>
    <x v="0"/>
    <x v="0"/>
    <n v="5005"/>
    <x v="32"/>
    <n v="50057"/>
    <s v="SEGURANÇA DO TRABALHO (Comum)"/>
    <x v="0"/>
    <x v="0"/>
    <x v="0"/>
    <x v="0"/>
    <x v="0"/>
    <x v="0"/>
  </r>
  <r>
    <x v="1"/>
    <s v="&quot;-&quot;"/>
    <x v="13"/>
    <m/>
    <m/>
    <m/>
    <m/>
    <x v="3"/>
    <x v="0"/>
    <n v="0.01"/>
    <x v="7"/>
    <x v="7"/>
    <m/>
    <x v="2"/>
    <x v="0"/>
    <x v="0"/>
    <n v="7002"/>
    <x v="33"/>
    <n v="70027"/>
    <s v="LAVAGEM (Comum)"/>
    <x v="0"/>
    <x v="0"/>
    <x v="0"/>
    <x v="0"/>
    <x v="0"/>
    <x v="0"/>
  </r>
  <r>
    <x v="1"/>
    <s v="&quot;-&quot;"/>
    <x v="13"/>
    <m/>
    <m/>
    <m/>
    <m/>
    <x v="3"/>
    <x v="0"/>
    <n v="0.01"/>
    <x v="7"/>
    <x v="7"/>
    <m/>
    <x v="3"/>
    <x v="0"/>
    <x v="0"/>
    <n v="7004"/>
    <x v="3"/>
    <n v="70047"/>
    <s v="FÁBRICA CNTR (Comum)"/>
    <x v="0"/>
    <x v="0"/>
    <x v="0"/>
    <x v="0"/>
    <x v="0"/>
    <x v="0"/>
  </r>
  <r>
    <x v="1"/>
    <s v="&quot;-&quot;"/>
    <x v="13"/>
    <m/>
    <m/>
    <m/>
    <m/>
    <x v="3"/>
    <x v="0"/>
    <n v="0.01"/>
    <x v="7"/>
    <x v="7"/>
    <m/>
    <x v="22"/>
    <x v="0"/>
    <x v="0"/>
    <n v="4002"/>
    <x v="34"/>
    <n v="40021"/>
    <s v="VENDAS (Administrativo)"/>
    <x v="0"/>
    <x v="0"/>
    <x v="0"/>
    <x v="0"/>
    <x v="0"/>
    <x v="0"/>
  </r>
  <r>
    <x v="1"/>
    <s v="&quot;-&quot;"/>
    <x v="14"/>
    <m/>
    <m/>
    <m/>
    <m/>
    <x v="3"/>
    <x v="0"/>
    <n v="0.01"/>
    <x v="7"/>
    <x v="7"/>
    <m/>
    <x v="12"/>
    <x v="0"/>
    <x v="0"/>
    <n v="4003"/>
    <x v="13"/>
    <n v="40031"/>
    <s v="RELACIONAMENTO (Administrativo)"/>
    <x v="0"/>
    <x v="0"/>
    <x v="0"/>
    <x v="0"/>
    <x v="0"/>
    <x v="0"/>
  </r>
  <r>
    <x v="1"/>
    <s v="&quot;-&quot;"/>
    <x v="14"/>
    <m/>
    <m/>
    <m/>
    <m/>
    <x v="3"/>
    <x v="0"/>
    <n v="0.01"/>
    <x v="7"/>
    <x v="7"/>
    <m/>
    <x v="10"/>
    <x v="0"/>
    <x v="0"/>
    <n v="7001"/>
    <x v="11"/>
    <n v="70017"/>
    <s v="OFICINA (Comum)"/>
    <x v="0"/>
    <x v="0"/>
    <x v="0"/>
    <x v="0"/>
    <x v="0"/>
    <x v="0"/>
  </r>
  <r>
    <x v="1"/>
    <s v="&quot;-&quot;"/>
    <x v="14"/>
    <m/>
    <m/>
    <m/>
    <m/>
    <x v="3"/>
    <x v="0"/>
    <n v="0.01"/>
    <x v="7"/>
    <x v="7"/>
    <m/>
    <x v="10"/>
    <x v="0"/>
    <x v="0"/>
    <n v="7003"/>
    <x v="14"/>
    <n v="70037"/>
    <s v="SERRALHERIA (Comum)"/>
    <x v="0"/>
    <x v="0"/>
    <x v="0"/>
    <x v="0"/>
    <x v="0"/>
    <x v="0"/>
  </r>
  <r>
    <x v="1"/>
    <s v="&quot;-&quot;"/>
    <x v="14"/>
    <m/>
    <m/>
    <m/>
    <m/>
    <x v="3"/>
    <x v="0"/>
    <n v="0.01"/>
    <x v="7"/>
    <x v="7"/>
    <m/>
    <x v="0"/>
    <x v="0"/>
    <x v="0"/>
    <n v="2001"/>
    <x v="0"/>
    <n v="20011"/>
    <s v="CORPORATIVO (Administrativo)"/>
    <x v="0"/>
    <x v="0"/>
    <x v="0"/>
    <x v="0"/>
    <x v="0"/>
    <x v="0"/>
  </r>
  <r>
    <x v="1"/>
    <s v="&quot;-&quot;"/>
    <x v="14"/>
    <m/>
    <m/>
    <m/>
    <m/>
    <x v="3"/>
    <x v="0"/>
    <n v="0.01"/>
    <x v="7"/>
    <x v="7"/>
    <m/>
    <x v="0"/>
    <x v="0"/>
    <x v="0"/>
    <n v="2002"/>
    <x v="15"/>
    <n v="20021"/>
    <s v="BAIXA - ADIANTAMENTO A FORNECEDORES"/>
    <x v="0"/>
    <x v="0"/>
    <x v="0"/>
    <x v="0"/>
    <x v="0"/>
    <x v="0"/>
  </r>
  <r>
    <x v="1"/>
    <s v="&quot;-&quot;"/>
    <x v="14"/>
    <m/>
    <m/>
    <m/>
    <m/>
    <x v="3"/>
    <x v="0"/>
    <n v="0.01"/>
    <x v="7"/>
    <x v="7"/>
    <m/>
    <x v="13"/>
    <x v="0"/>
    <x v="0"/>
    <n v="5001"/>
    <x v="16"/>
    <n v="50011"/>
    <s v="GERÊNCIA TÉCNICA (Administrativo)"/>
    <x v="0"/>
    <x v="0"/>
    <x v="0"/>
    <x v="0"/>
    <x v="0"/>
    <x v="0"/>
  </r>
  <r>
    <x v="1"/>
    <s v="&quot;-&quot;"/>
    <x v="14"/>
    <m/>
    <m/>
    <m/>
    <m/>
    <x v="3"/>
    <x v="0"/>
    <n v="0.01"/>
    <x v="7"/>
    <x v="7"/>
    <m/>
    <x v="14"/>
    <x v="0"/>
    <x v="0"/>
    <n v="8001"/>
    <x v="17"/>
    <n v="80011"/>
    <s v="MARKETING (Administrativo)"/>
    <x v="0"/>
    <x v="0"/>
    <x v="0"/>
    <x v="0"/>
    <x v="0"/>
    <x v="0"/>
  </r>
  <r>
    <x v="1"/>
    <s v="&quot;-&quot;"/>
    <x v="14"/>
    <m/>
    <m/>
    <m/>
    <m/>
    <x v="3"/>
    <x v="0"/>
    <n v="0.01"/>
    <x v="7"/>
    <x v="7"/>
    <m/>
    <x v="15"/>
    <x v="0"/>
    <x v="0"/>
    <n v="3005"/>
    <x v="18"/>
    <n v="30051"/>
    <s v="DEPARTAMENTO PESSOAL (Administrativo)"/>
    <x v="0"/>
    <x v="0"/>
    <x v="0"/>
    <x v="0"/>
    <x v="0"/>
    <x v="0"/>
  </r>
  <r>
    <x v="1"/>
    <s v="&quot;-&quot;"/>
    <x v="14"/>
    <m/>
    <m/>
    <m/>
    <m/>
    <x v="3"/>
    <x v="0"/>
    <n v="0.01"/>
    <x v="7"/>
    <x v="7"/>
    <m/>
    <x v="16"/>
    <x v="0"/>
    <x v="0"/>
    <n v="3002"/>
    <x v="19"/>
    <n v="30021"/>
    <s v="FINANCEIRO (Administrativo)"/>
    <x v="0"/>
    <x v="0"/>
    <x v="0"/>
    <x v="0"/>
    <x v="0"/>
    <x v="0"/>
  </r>
  <r>
    <x v="1"/>
    <s v="&quot;-&quot;"/>
    <x v="14"/>
    <m/>
    <m/>
    <m/>
    <m/>
    <x v="3"/>
    <x v="0"/>
    <n v="0.01"/>
    <x v="7"/>
    <x v="7"/>
    <m/>
    <x v="17"/>
    <x v="0"/>
    <x v="0"/>
    <n v="4001"/>
    <x v="20"/>
    <n v="40011"/>
    <s v="ATENDIMENTO (Administrativo)"/>
    <x v="0"/>
    <x v="0"/>
    <x v="0"/>
    <x v="0"/>
    <x v="0"/>
    <x v="0"/>
  </r>
  <r>
    <x v="1"/>
    <s v="&quot;-&quot;"/>
    <x v="14"/>
    <m/>
    <m/>
    <m/>
    <m/>
    <x v="3"/>
    <x v="0"/>
    <n v="0.01"/>
    <x v="7"/>
    <x v="7"/>
    <m/>
    <x v="6"/>
    <x v="0"/>
    <x v="0"/>
    <n v="6001"/>
    <x v="6"/>
    <n v="60017"/>
    <s v="OPERACIONAL (Comum)"/>
    <x v="0"/>
    <x v="0"/>
    <x v="0"/>
    <x v="0"/>
    <x v="0"/>
    <x v="0"/>
  </r>
  <r>
    <x v="1"/>
    <s v="&quot;-&quot;"/>
    <x v="14"/>
    <m/>
    <m/>
    <m/>
    <m/>
    <x v="3"/>
    <x v="0"/>
    <n v="0.01"/>
    <x v="7"/>
    <x v="7"/>
    <m/>
    <x v="6"/>
    <x v="0"/>
    <x v="0"/>
    <n v="6002"/>
    <x v="9"/>
    <n v="60027"/>
    <s v="OPERACIONAL ADM (Comum)"/>
    <x v="0"/>
    <x v="0"/>
    <x v="0"/>
    <x v="0"/>
    <x v="0"/>
    <x v="0"/>
  </r>
  <r>
    <x v="1"/>
    <s v="&quot;-&quot;"/>
    <x v="14"/>
    <m/>
    <m/>
    <m/>
    <m/>
    <x v="3"/>
    <x v="0"/>
    <n v="0.01"/>
    <x v="7"/>
    <x v="7"/>
    <m/>
    <x v="18"/>
    <x v="0"/>
    <x v="0"/>
    <n v="5002"/>
    <x v="21"/>
    <n v="50021"/>
    <s v="MANIFESTO (Administrativo)"/>
    <x v="0"/>
    <x v="0"/>
    <x v="0"/>
    <x v="0"/>
    <x v="0"/>
    <x v="0"/>
  </r>
  <r>
    <x v="1"/>
    <s v="&quot;-&quot;"/>
    <x v="14"/>
    <m/>
    <m/>
    <m/>
    <m/>
    <x v="3"/>
    <x v="0"/>
    <n v="0.01"/>
    <x v="7"/>
    <x v="7"/>
    <m/>
    <x v="5"/>
    <x v="0"/>
    <x v="0"/>
    <n v="3001"/>
    <x v="5"/>
    <n v="30011"/>
    <s v="CONTROLADORIA (Administrativo)"/>
    <x v="0"/>
    <x v="0"/>
    <x v="0"/>
    <x v="0"/>
    <x v="0"/>
    <x v="0"/>
  </r>
  <r>
    <x v="1"/>
    <s v="&quot;-&quot;"/>
    <x v="14"/>
    <m/>
    <m/>
    <m/>
    <m/>
    <x v="3"/>
    <x v="0"/>
    <n v="0.01"/>
    <x v="7"/>
    <x v="7"/>
    <m/>
    <x v="9"/>
    <x v="0"/>
    <x v="0"/>
    <n v="8006"/>
    <x v="10"/>
    <n v="80061"/>
    <s v="TECNOLOGIA DA INFORMAÇÃO (Administrativo)"/>
    <x v="0"/>
    <x v="0"/>
    <x v="0"/>
    <x v="0"/>
    <x v="0"/>
    <x v="0"/>
  </r>
  <r>
    <x v="1"/>
    <s v="&quot;-&quot;"/>
    <x v="14"/>
    <m/>
    <m/>
    <m/>
    <m/>
    <x v="3"/>
    <x v="0"/>
    <n v="0.01"/>
    <x v="7"/>
    <x v="7"/>
    <m/>
    <x v="19"/>
    <x v="0"/>
    <x v="0"/>
    <n v="1002"/>
    <x v="22"/>
    <n v="10021"/>
    <s v="DIRETORIA (Administrativo)"/>
    <x v="0"/>
    <x v="0"/>
    <x v="0"/>
    <x v="0"/>
    <x v="0"/>
    <x v="0"/>
  </r>
  <r>
    <x v="1"/>
    <s v="&quot;-&quot;"/>
    <x v="14"/>
    <m/>
    <m/>
    <m/>
    <m/>
    <x v="3"/>
    <x v="0"/>
    <n v="0.01"/>
    <x v="7"/>
    <x v="7"/>
    <m/>
    <x v="19"/>
    <x v="0"/>
    <x v="0"/>
    <n v="8005"/>
    <x v="23"/>
    <n v="80051"/>
    <s v="SEGURANÇA (Administrativo)"/>
    <x v="0"/>
    <x v="0"/>
    <x v="0"/>
    <x v="0"/>
    <x v="0"/>
    <x v="0"/>
  </r>
  <r>
    <x v="1"/>
    <s v="&quot;-&quot;"/>
    <x v="14"/>
    <m/>
    <m/>
    <m/>
    <m/>
    <x v="3"/>
    <x v="0"/>
    <n v="0.01"/>
    <x v="7"/>
    <x v="7"/>
    <m/>
    <x v="19"/>
    <x v="0"/>
    <x v="0"/>
    <n v="9001"/>
    <x v="24"/>
    <n v="90011"/>
    <s v="SÓCIO - 1 (Administrativo)"/>
    <x v="0"/>
    <x v="0"/>
    <x v="0"/>
    <x v="0"/>
    <x v="0"/>
    <x v="0"/>
  </r>
  <r>
    <x v="1"/>
    <s v="&quot;-&quot;"/>
    <x v="14"/>
    <m/>
    <m/>
    <m/>
    <m/>
    <x v="3"/>
    <x v="0"/>
    <n v="0.01"/>
    <x v="7"/>
    <x v="7"/>
    <m/>
    <x v="7"/>
    <x v="0"/>
    <x v="0"/>
    <n v="3007"/>
    <x v="25"/>
    <n v="30071"/>
    <s v="COMPRAS (Administrativo)"/>
    <x v="0"/>
    <x v="0"/>
    <x v="0"/>
    <x v="0"/>
    <x v="0"/>
    <x v="0"/>
  </r>
  <r>
    <x v="1"/>
    <s v="&quot;-&quot;"/>
    <x v="14"/>
    <m/>
    <m/>
    <m/>
    <m/>
    <x v="3"/>
    <x v="0"/>
    <n v="0.01"/>
    <x v="7"/>
    <x v="7"/>
    <m/>
    <x v="7"/>
    <x v="0"/>
    <x v="0"/>
    <n v="3008"/>
    <x v="26"/>
    <n v="30087"/>
    <s v="ALMOXARIFADO (Comum)"/>
    <x v="0"/>
    <x v="0"/>
    <x v="0"/>
    <x v="0"/>
    <x v="0"/>
    <x v="0"/>
  </r>
  <r>
    <x v="1"/>
    <s v="&quot;-&quot;"/>
    <x v="14"/>
    <m/>
    <m/>
    <m/>
    <m/>
    <x v="3"/>
    <x v="0"/>
    <n v="0.01"/>
    <x v="7"/>
    <x v="7"/>
    <m/>
    <x v="11"/>
    <x v="0"/>
    <x v="0"/>
    <n v="3003"/>
    <x v="12"/>
    <n v="30031"/>
    <s v="COBRANÇA (Administrativo)"/>
    <x v="0"/>
    <x v="0"/>
    <x v="0"/>
    <x v="0"/>
    <x v="0"/>
    <x v="0"/>
  </r>
  <r>
    <x v="1"/>
    <s v="&quot;-&quot;"/>
    <x v="14"/>
    <m/>
    <m/>
    <m/>
    <m/>
    <x v="3"/>
    <x v="0"/>
    <n v="0.01"/>
    <x v="7"/>
    <x v="7"/>
    <m/>
    <x v="20"/>
    <x v="0"/>
    <x v="0"/>
    <n v="3004"/>
    <x v="27"/>
    <n v="30041"/>
    <s v="FATURAMENTO (Administrativo)"/>
    <x v="0"/>
    <x v="0"/>
    <x v="0"/>
    <x v="0"/>
    <x v="0"/>
    <x v="0"/>
  </r>
  <r>
    <x v="1"/>
    <s v="&quot;-&quot;"/>
    <x v="14"/>
    <m/>
    <m/>
    <m/>
    <m/>
    <x v="3"/>
    <x v="0"/>
    <n v="0.01"/>
    <x v="7"/>
    <x v="7"/>
    <m/>
    <x v="4"/>
    <x v="0"/>
    <x v="0"/>
    <n v="8002"/>
    <x v="4"/>
    <n v="80021"/>
    <s v="JURÍDICO (Administrativo)"/>
    <x v="0"/>
    <x v="0"/>
    <x v="0"/>
    <x v="0"/>
    <x v="0"/>
    <x v="0"/>
  </r>
  <r>
    <x v="1"/>
    <s v="&quot;-&quot;"/>
    <x v="14"/>
    <m/>
    <m/>
    <m/>
    <m/>
    <x v="3"/>
    <x v="0"/>
    <n v="0.01"/>
    <x v="7"/>
    <x v="7"/>
    <m/>
    <x v="8"/>
    <x v="0"/>
    <x v="0"/>
    <n v="3006"/>
    <x v="8"/>
    <n v="30061"/>
    <s v="RECURSOS HUMANOS (Administrativo)"/>
    <x v="0"/>
    <x v="0"/>
    <x v="0"/>
    <x v="0"/>
    <x v="0"/>
    <x v="0"/>
  </r>
  <r>
    <x v="1"/>
    <s v="&quot;-&quot;"/>
    <x v="14"/>
    <m/>
    <m/>
    <m/>
    <m/>
    <x v="3"/>
    <x v="0"/>
    <n v="0.01"/>
    <x v="7"/>
    <x v="7"/>
    <m/>
    <x v="21"/>
    <x v="0"/>
    <x v="0"/>
    <n v="8003"/>
    <x v="28"/>
    <n v="80031"/>
    <s v="QUALIDADE E PROCESSOS (Administrativo)"/>
    <x v="0"/>
    <x v="0"/>
    <x v="0"/>
    <x v="0"/>
    <x v="0"/>
    <x v="0"/>
  </r>
  <r>
    <x v="1"/>
    <s v="&quot;-&quot;"/>
    <x v="14"/>
    <m/>
    <m/>
    <m/>
    <m/>
    <x v="3"/>
    <x v="0"/>
    <n v="0.01"/>
    <x v="7"/>
    <x v="7"/>
    <m/>
    <x v="21"/>
    <x v="0"/>
    <x v="0"/>
    <n v="8007"/>
    <x v="29"/>
    <n v="80071"/>
    <s v="CAÇAMBA SOLIDÁRIA (Administrativo)"/>
    <x v="0"/>
    <x v="0"/>
    <x v="0"/>
    <x v="0"/>
    <x v="0"/>
    <x v="0"/>
  </r>
  <r>
    <x v="1"/>
    <s v="&quot;-&quot;"/>
    <x v="14"/>
    <m/>
    <m/>
    <m/>
    <m/>
    <x v="3"/>
    <x v="0"/>
    <n v="0.01"/>
    <x v="7"/>
    <x v="7"/>
    <m/>
    <x v="2"/>
    <x v="0"/>
    <x v="0"/>
    <n v="2003"/>
    <x v="30"/>
    <n v="20031"/>
    <s v="SEDE (Administrativo)"/>
    <x v="0"/>
    <x v="0"/>
    <x v="0"/>
    <x v="0"/>
    <x v="0"/>
    <x v="0"/>
  </r>
  <r>
    <x v="1"/>
    <s v="&quot;-&quot;"/>
    <x v="14"/>
    <m/>
    <m/>
    <m/>
    <m/>
    <x v="3"/>
    <x v="0"/>
    <n v="0.01"/>
    <x v="7"/>
    <x v="7"/>
    <m/>
    <x v="2"/>
    <x v="0"/>
    <x v="0"/>
    <n v="4004"/>
    <x v="2"/>
    <n v="40041"/>
    <s v="PATRIMÔNIO (Administrativo)"/>
    <x v="0"/>
    <x v="0"/>
    <x v="0"/>
    <x v="0"/>
    <x v="0"/>
    <x v="0"/>
  </r>
  <r>
    <x v="1"/>
    <s v="&quot;-&quot;"/>
    <x v="14"/>
    <m/>
    <m/>
    <m/>
    <m/>
    <x v="3"/>
    <x v="0"/>
    <n v="0.01"/>
    <x v="7"/>
    <x v="7"/>
    <m/>
    <x v="2"/>
    <x v="0"/>
    <x v="0"/>
    <n v="4004"/>
    <x v="2"/>
    <n v="40047"/>
    <s v="PATRIMÔNIO (Comum)"/>
    <x v="0"/>
    <x v="0"/>
    <x v="0"/>
    <x v="0"/>
    <x v="0"/>
    <x v="0"/>
  </r>
  <r>
    <x v="1"/>
    <s v="&quot;-&quot;"/>
    <x v="14"/>
    <m/>
    <m/>
    <m/>
    <m/>
    <x v="3"/>
    <x v="0"/>
    <n v="0.01"/>
    <x v="7"/>
    <x v="7"/>
    <m/>
    <x v="2"/>
    <x v="0"/>
    <x v="0"/>
    <n v="5003"/>
    <x v="31"/>
    <n v="50037"/>
    <s v="LAVANDERIA (Comum)"/>
    <x v="0"/>
    <x v="0"/>
    <x v="0"/>
    <x v="0"/>
    <x v="0"/>
    <x v="0"/>
  </r>
  <r>
    <x v="1"/>
    <s v="&quot;-&quot;"/>
    <x v="14"/>
    <m/>
    <m/>
    <m/>
    <m/>
    <x v="3"/>
    <x v="0"/>
    <n v="0.01"/>
    <x v="7"/>
    <x v="7"/>
    <m/>
    <x v="2"/>
    <x v="0"/>
    <x v="0"/>
    <n v="5005"/>
    <x v="32"/>
    <n v="50057"/>
    <s v="SEGURANÇA DO TRABALHO (Comum)"/>
    <x v="0"/>
    <x v="0"/>
    <x v="0"/>
    <x v="0"/>
    <x v="0"/>
    <x v="0"/>
  </r>
  <r>
    <x v="1"/>
    <s v="&quot;-&quot;"/>
    <x v="14"/>
    <m/>
    <m/>
    <m/>
    <m/>
    <x v="3"/>
    <x v="0"/>
    <n v="0.01"/>
    <x v="7"/>
    <x v="7"/>
    <m/>
    <x v="2"/>
    <x v="0"/>
    <x v="0"/>
    <n v="7002"/>
    <x v="33"/>
    <n v="70027"/>
    <s v="LAVAGEM (Comum)"/>
    <x v="0"/>
    <x v="0"/>
    <x v="0"/>
    <x v="0"/>
    <x v="0"/>
    <x v="0"/>
  </r>
  <r>
    <x v="1"/>
    <s v="&quot;-&quot;"/>
    <x v="14"/>
    <m/>
    <m/>
    <m/>
    <m/>
    <x v="3"/>
    <x v="0"/>
    <n v="0.01"/>
    <x v="7"/>
    <x v="7"/>
    <m/>
    <x v="3"/>
    <x v="0"/>
    <x v="0"/>
    <n v="7004"/>
    <x v="3"/>
    <n v="70047"/>
    <s v="FÁBRICA CNTR (Comum)"/>
    <x v="0"/>
    <x v="0"/>
    <x v="0"/>
    <x v="0"/>
    <x v="0"/>
    <x v="0"/>
  </r>
  <r>
    <x v="1"/>
    <s v="&quot;-&quot;"/>
    <x v="14"/>
    <m/>
    <m/>
    <m/>
    <m/>
    <x v="3"/>
    <x v="0"/>
    <n v="0.01"/>
    <x v="7"/>
    <x v="7"/>
    <m/>
    <x v="22"/>
    <x v="0"/>
    <x v="0"/>
    <n v="4002"/>
    <x v="34"/>
    <n v="40021"/>
    <s v="VENDAS (Administrativo)"/>
    <x v="0"/>
    <x v="0"/>
    <x v="0"/>
    <x v="0"/>
    <x v="0"/>
    <x v="0"/>
  </r>
  <r>
    <x v="1"/>
    <s v="&quot;-&quot;"/>
    <x v="0"/>
    <m/>
    <m/>
    <m/>
    <m/>
    <x v="3"/>
    <x v="0"/>
    <n v="0.01"/>
    <x v="7"/>
    <x v="7"/>
    <m/>
    <x v="12"/>
    <x v="0"/>
    <x v="0"/>
    <n v="4003"/>
    <x v="13"/>
    <n v="40031"/>
    <s v="RELACIONAMENTO (Administrativo)"/>
    <x v="0"/>
    <x v="0"/>
    <x v="0"/>
    <x v="0"/>
    <x v="0"/>
    <x v="0"/>
  </r>
  <r>
    <x v="1"/>
    <s v="&quot;-&quot;"/>
    <x v="0"/>
    <m/>
    <m/>
    <m/>
    <m/>
    <x v="3"/>
    <x v="0"/>
    <n v="0.01"/>
    <x v="7"/>
    <x v="7"/>
    <m/>
    <x v="10"/>
    <x v="0"/>
    <x v="0"/>
    <n v="7001"/>
    <x v="11"/>
    <n v="70017"/>
    <s v="OFICINA (Comum)"/>
    <x v="0"/>
    <x v="0"/>
    <x v="0"/>
    <x v="0"/>
    <x v="0"/>
    <x v="0"/>
  </r>
  <r>
    <x v="1"/>
    <s v="&quot;-&quot;"/>
    <x v="0"/>
    <m/>
    <m/>
    <m/>
    <m/>
    <x v="3"/>
    <x v="0"/>
    <n v="0.01"/>
    <x v="7"/>
    <x v="7"/>
    <m/>
    <x v="10"/>
    <x v="0"/>
    <x v="0"/>
    <n v="7003"/>
    <x v="14"/>
    <n v="70037"/>
    <s v="SERRALHERIA (Comum)"/>
    <x v="0"/>
    <x v="0"/>
    <x v="0"/>
    <x v="0"/>
    <x v="0"/>
    <x v="0"/>
  </r>
  <r>
    <x v="1"/>
    <s v="&quot;-&quot;"/>
    <x v="0"/>
    <m/>
    <m/>
    <m/>
    <m/>
    <x v="3"/>
    <x v="0"/>
    <n v="0.01"/>
    <x v="7"/>
    <x v="7"/>
    <m/>
    <x v="0"/>
    <x v="0"/>
    <x v="0"/>
    <n v="2001"/>
    <x v="0"/>
    <n v="20011"/>
    <s v="CORPORATIVO (Administrativo)"/>
    <x v="0"/>
    <x v="0"/>
    <x v="0"/>
    <x v="0"/>
    <x v="0"/>
    <x v="0"/>
  </r>
  <r>
    <x v="1"/>
    <s v="&quot;-&quot;"/>
    <x v="0"/>
    <m/>
    <m/>
    <m/>
    <m/>
    <x v="3"/>
    <x v="0"/>
    <n v="0.01"/>
    <x v="7"/>
    <x v="7"/>
    <m/>
    <x v="0"/>
    <x v="0"/>
    <x v="0"/>
    <n v="2002"/>
    <x v="15"/>
    <n v="20021"/>
    <s v="BAIXA - ADIANTAMENTO A FORNECEDORES"/>
    <x v="0"/>
    <x v="0"/>
    <x v="0"/>
    <x v="0"/>
    <x v="0"/>
    <x v="0"/>
  </r>
  <r>
    <x v="1"/>
    <s v="&quot;-&quot;"/>
    <x v="0"/>
    <m/>
    <m/>
    <m/>
    <m/>
    <x v="3"/>
    <x v="0"/>
    <n v="0.01"/>
    <x v="7"/>
    <x v="7"/>
    <m/>
    <x v="13"/>
    <x v="0"/>
    <x v="0"/>
    <n v="5001"/>
    <x v="16"/>
    <n v="50011"/>
    <s v="GERÊNCIA TÉCNICA (Administrativo)"/>
    <x v="0"/>
    <x v="0"/>
    <x v="0"/>
    <x v="0"/>
    <x v="0"/>
    <x v="0"/>
  </r>
  <r>
    <x v="1"/>
    <s v="&quot;-&quot;"/>
    <x v="0"/>
    <m/>
    <m/>
    <m/>
    <m/>
    <x v="3"/>
    <x v="0"/>
    <n v="0.01"/>
    <x v="7"/>
    <x v="7"/>
    <m/>
    <x v="14"/>
    <x v="0"/>
    <x v="0"/>
    <n v="8001"/>
    <x v="17"/>
    <n v="80011"/>
    <s v="MARKETING (Administrativo)"/>
    <x v="0"/>
    <x v="0"/>
    <x v="0"/>
    <x v="0"/>
    <x v="0"/>
    <x v="0"/>
  </r>
  <r>
    <x v="1"/>
    <s v="&quot;-&quot;"/>
    <x v="0"/>
    <m/>
    <m/>
    <m/>
    <m/>
    <x v="3"/>
    <x v="0"/>
    <n v="0.01"/>
    <x v="7"/>
    <x v="7"/>
    <m/>
    <x v="15"/>
    <x v="0"/>
    <x v="0"/>
    <n v="3005"/>
    <x v="18"/>
    <n v="30051"/>
    <s v="DEPARTAMENTO PESSOAL (Administrativo)"/>
    <x v="0"/>
    <x v="0"/>
    <x v="0"/>
    <x v="0"/>
    <x v="0"/>
    <x v="0"/>
  </r>
  <r>
    <x v="1"/>
    <s v="&quot;-&quot;"/>
    <x v="0"/>
    <m/>
    <m/>
    <m/>
    <m/>
    <x v="3"/>
    <x v="0"/>
    <n v="0.01"/>
    <x v="7"/>
    <x v="7"/>
    <m/>
    <x v="16"/>
    <x v="0"/>
    <x v="0"/>
    <n v="3002"/>
    <x v="19"/>
    <n v="30021"/>
    <s v="FINANCEIRO (Administrativo)"/>
    <x v="0"/>
    <x v="0"/>
    <x v="0"/>
    <x v="0"/>
    <x v="0"/>
    <x v="0"/>
  </r>
  <r>
    <x v="1"/>
    <s v="&quot;-&quot;"/>
    <x v="0"/>
    <m/>
    <m/>
    <m/>
    <m/>
    <x v="3"/>
    <x v="0"/>
    <n v="0.01"/>
    <x v="7"/>
    <x v="7"/>
    <m/>
    <x v="17"/>
    <x v="0"/>
    <x v="0"/>
    <n v="4001"/>
    <x v="20"/>
    <n v="40011"/>
    <s v="ATENDIMENTO (Administrativo)"/>
    <x v="0"/>
    <x v="0"/>
    <x v="0"/>
    <x v="0"/>
    <x v="0"/>
    <x v="0"/>
  </r>
  <r>
    <x v="1"/>
    <s v="&quot;-&quot;"/>
    <x v="0"/>
    <m/>
    <m/>
    <m/>
    <m/>
    <x v="3"/>
    <x v="0"/>
    <n v="0.01"/>
    <x v="7"/>
    <x v="7"/>
    <m/>
    <x v="6"/>
    <x v="0"/>
    <x v="0"/>
    <n v="6001"/>
    <x v="6"/>
    <n v="60017"/>
    <s v="OPERACIONAL (Comum)"/>
    <x v="0"/>
    <x v="0"/>
    <x v="0"/>
    <x v="0"/>
    <x v="0"/>
    <x v="0"/>
  </r>
  <r>
    <x v="1"/>
    <s v="&quot;-&quot;"/>
    <x v="0"/>
    <m/>
    <m/>
    <m/>
    <m/>
    <x v="3"/>
    <x v="0"/>
    <n v="0.01"/>
    <x v="7"/>
    <x v="7"/>
    <m/>
    <x v="6"/>
    <x v="0"/>
    <x v="0"/>
    <n v="6002"/>
    <x v="9"/>
    <n v="60027"/>
    <s v="OPERACIONAL ADM (Comum)"/>
    <x v="0"/>
    <x v="0"/>
    <x v="0"/>
    <x v="0"/>
    <x v="0"/>
    <x v="0"/>
  </r>
  <r>
    <x v="1"/>
    <s v="&quot;-&quot;"/>
    <x v="0"/>
    <m/>
    <m/>
    <m/>
    <m/>
    <x v="3"/>
    <x v="0"/>
    <n v="0.01"/>
    <x v="7"/>
    <x v="7"/>
    <m/>
    <x v="18"/>
    <x v="0"/>
    <x v="0"/>
    <n v="5002"/>
    <x v="21"/>
    <n v="50021"/>
    <s v="MANIFESTO (Administrativo)"/>
    <x v="0"/>
    <x v="0"/>
    <x v="0"/>
    <x v="0"/>
    <x v="0"/>
    <x v="0"/>
  </r>
  <r>
    <x v="1"/>
    <s v="&quot;-&quot;"/>
    <x v="0"/>
    <m/>
    <m/>
    <m/>
    <m/>
    <x v="3"/>
    <x v="0"/>
    <n v="0.01"/>
    <x v="7"/>
    <x v="7"/>
    <m/>
    <x v="5"/>
    <x v="0"/>
    <x v="0"/>
    <n v="3001"/>
    <x v="5"/>
    <n v="30011"/>
    <s v="CONTROLADORIA (Administrativo)"/>
    <x v="0"/>
    <x v="0"/>
    <x v="0"/>
    <x v="0"/>
    <x v="0"/>
    <x v="0"/>
  </r>
  <r>
    <x v="1"/>
    <s v="&quot;-&quot;"/>
    <x v="0"/>
    <m/>
    <m/>
    <m/>
    <m/>
    <x v="3"/>
    <x v="0"/>
    <n v="0.01"/>
    <x v="7"/>
    <x v="7"/>
    <m/>
    <x v="9"/>
    <x v="0"/>
    <x v="0"/>
    <n v="8006"/>
    <x v="10"/>
    <n v="80061"/>
    <s v="TECNOLOGIA DA INFORMAÇÃO (Administrativo)"/>
    <x v="0"/>
    <x v="0"/>
    <x v="0"/>
    <x v="0"/>
    <x v="0"/>
    <x v="0"/>
  </r>
  <r>
    <x v="1"/>
    <s v="&quot;-&quot;"/>
    <x v="0"/>
    <m/>
    <m/>
    <m/>
    <m/>
    <x v="3"/>
    <x v="0"/>
    <n v="0.01"/>
    <x v="7"/>
    <x v="7"/>
    <m/>
    <x v="19"/>
    <x v="0"/>
    <x v="0"/>
    <n v="1002"/>
    <x v="22"/>
    <n v="10021"/>
    <s v="DIRETORIA (Administrativo)"/>
    <x v="0"/>
    <x v="0"/>
    <x v="0"/>
    <x v="0"/>
    <x v="0"/>
    <x v="0"/>
  </r>
  <r>
    <x v="1"/>
    <s v="&quot;-&quot;"/>
    <x v="0"/>
    <m/>
    <m/>
    <m/>
    <m/>
    <x v="3"/>
    <x v="0"/>
    <n v="0.01"/>
    <x v="7"/>
    <x v="7"/>
    <m/>
    <x v="19"/>
    <x v="0"/>
    <x v="0"/>
    <n v="8005"/>
    <x v="23"/>
    <n v="80051"/>
    <s v="SEGURANÇA (Administrativo)"/>
    <x v="0"/>
    <x v="0"/>
    <x v="0"/>
    <x v="0"/>
    <x v="0"/>
    <x v="0"/>
  </r>
  <r>
    <x v="1"/>
    <s v="&quot;-&quot;"/>
    <x v="0"/>
    <m/>
    <m/>
    <m/>
    <m/>
    <x v="3"/>
    <x v="0"/>
    <n v="0.01"/>
    <x v="7"/>
    <x v="7"/>
    <m/>
    <x v="19"/>
    <x v="0"/>
    <x v="0"/>
    <n v="9001"/>
    <x v="24"/>
    <n v="90011"/>
    <s v="SÓCIO - 1 (Administrativo)"/>
    <x v="0"/>
    <x v="0"/>
    <x v="0"/>
    <x v="0"/>
    <x v="0"/>
    <x v="0"/>
  </r>
  <r>
    <x v="1"/>
    <s v="&quot;-&quot;"/>
    <x v="0"/>
    <m/>
    <m/>
    <m/>
    <m/>
    <x v="3"/>
    <x v="0"/>
    <n v="0.01"/>
    <x v="7"/>
    <x v="7"/>
    <m/>
    <x v="7"/>
    <x v="0"/>
    <x v="0"/>
    <n v="3007"/>
    <x v="25"/>
    <n v="30071"/>
    <s v="COMPRAS (Administrativo)"/>
    <x v="0"/>
    <x v="0"/>
    <x v="0"/>
    <x v="0"/>
    <x v="0"/>
    <x v="0"/>
  </r>
  <r>
    <x v="1"/>
    <s v="&quot;-&quot;"/>
    <x v="0"/>
    <m/>
    <m/>
    <m/>
    <m/>
    <x v="3"/>
    <x v="0"/>
    <n v="0.01"/>
    <x v="7"/>
    <x v="7"/>
    <m/>
    <x v="7"/>
    <x v="0"/>
    <x v="0"/>
    <n v="3008"/>
    <x v="26"/>
    <n v="30087"/>
    <s v="ALMOXARIFADO (Comum)"/>
    <x v="0"/>
    <x v="0"/>
    <x v="0"/>
    <x v="0"/>
    <x v="0"/>
    <x v="0"/>
  </r>
  <r>
    <x v="1"/>
    <s v="&quot;-&quot;"/>
    <x v="0"/>
    <m/>
    <m/>
    <m/>
    <m/>
    <x v="3"/>
    <x v="0"/>
    <n v="0.01"/>
    <x v="7"/>
    <x v="7"/>
    <m/>
    <x v="11"/>
    <x v="0"/>
    <x v="0"/>
    <n v="3003"/>
    <x v="12"/>
    <n v="30031"/>
    <s v="COBRANÇA (Administrativo)"/>
    <x v="0"/>
    <x v="0"/>
    <x v="0"/>
    <x v="0"/>
    <x v="0"/>
    <x v="0"/>
  </r>
  <r>
    <x v="1"/>
    <s v="&quot;-&quot;"/>
    <x v="0"/>
    <m/>
    <m/>
    <m/>
    <m/>
    <x v="3"/>
    <x v="0"/>
    <n v="0.01"/>
    <x v="7"/>
    <x v="7"/>
    <m/>
    <x v="20"/>
    <x v="0"/>
    <x v="0"/>
    <n v="3004"/>
    <x v="27"/>
    <n v="30041"/>
    <s v="FATURAMENTO (Administrativo)"/>
    <x v="0"/>
    <x v="0"/>
    <x v="0"/>
    <x v="0"/>
    <x v="0"/>
    <x v="0"/>
  </r>
  <r>
    <x v="1"/>
    <s v="&quot;-&quot;"/>
    <x v="0"/>
    <m/>
    <m/>
    <m/>
    <m/>
    <x v="3"/>
    <x v="0"/>
    <n v="0.01"/>
    <x v="7"/>
    <x v="7"/>
    <m/>
    <x v="4"/>
    <x v="0"/>
    <x v="0"/>
    <n v="8002"/>
    <x v="4"/>
    <n v="80021"/>
    <s v="JURÍDICO (Administrativo)"/>
    <x v="0"/>
    <x v="0"/>
    <x v="0"/>
    <x v="0"/>
    <x v="0"/>
    <x v="0"/>
  </r>
  <r>
    <x v="1"/>
    <s v="&quot;-&quot;"/>
    <x v="0"/>
    <m/>
    <m/>
    <m/>
    <m/>
    <x v="3"/>
    <x v="0"/>
    <n v="0.01"/>
    <x v="7"/>
    <x v="7"/>
    <m/>
    <x v="8"/>
    <x v="0"/>
    <x v="0"/>
    <n v="3006"/>
    <x v="8"/>
    <n v="30061"/>
    <s v="RECURSOS HUMANOS (Administrativo)"/>
    <x v="0"/>
    <x v="0"/>
    <x v="0"/>
    <x v="0"/>
    <x v="0"/>
    <x v="0"/>
  </r>
  <r>
    <x v="1"/>
    <s v="&quot;-&quot;"/>
    <x v="0"/>
    <m/>
    <m/>
    <m/>
    <m/>
    <x v="3"/>
    <x v="0"/>
    <n v="0.01"/>
    <x v="7"/>
    <x v="7"/>
    <m/>
    <x v="21"/>
    <x v="0"/>
    <x v="0"/>
    <n v="8003"/>
    <x v="28"/>
    <n v="80031"/>
    <s v="QUALIDADE E PROCESSOS (Administrativo)"/>
    <x v="0"/>
    <x v="0"/>
    <x v="0"/>
    <x v="0"/>
    <x v="0"/>
    <x v="0"/>
  </r>
  <r>
    <x v="1"/>
    <s v="&quot;-&quot;"/>
    <x v="0"/>
    <m/>
    <m/>
    <m/>
    <m/>
    <x v="3"/>
    <x v="0"/>
    <n v="0.01"/>
    <x v="7"/>
    <x v="7"/>
    <m/>
    <x v="21"/>
    <x v="0"/>
    <x v="0"/>
    <n v="8007"/>
    <x v="29"/>
    <n v="80071"/>
    <s v="CAÇAMBA SOLIDÁRIA (Administrativo)"/>
    <x v="0"/>
    <x v="0"/>
    <x v="0"/>
    <x v="0"/>
    <x v="0"/>
    <x v="0"/>
  </r>
  <r>
    <x v="1"/>
    <s v="&quot;-&quot;"/>
    <x v="0"/>
    <m/>
    <m/>
    <m/>
    <m/>
    <x v="3"/>
    <x v="0"/>
    <n v="0.01"/>
    <x v="7"/>
    <x v="7"/>
    <m/>
    <x v="2"/>
    <x v="0"/>
    <x v="0"/>
    <n v="2003"/>
    <x v="30"/>
    <n v="20031"/>
    <s v="SEDE (Administrativo)"/>
    <x v="0"/>
    <x v="0"/>
    <x v="0"/>
    <x v="0"/>
    <x v="0"/>
    <x v="0"/>
  </r>
  <r>
    <x v="1"/>
    <s v="&quot;-&quot;"/>
    <x v="0"/>
    <m/>
    <m/>
    <m/>
    <m/>
    <x v="3"/>
    <x v="0"/>
    <n v="0.01"/>
    <x v="7"/>
    <x v="7"/>
    <m/>
    <x v="2"/>
    <x v="0"/>
    <x v="0"/>
    <n v="4004"/>
    <x v="2"/>
    <n v="40041"/>
    <s v="PATRIMÔNIO (Administrativo)"/>
    <x v="0"/>
    <x v="0"/>
    <x v="0"/>
    <x v="0"/>
    <x v="0"/>
    <x v="0"/>
  </r>
  <r>
    <x v="1"/>
    <s v="&quot;-&quot;"/>
    <x v="0"/>
    <m/>
    <m/>
    <m/>
    <m/>
    <x v="3"/>
    <x v="0"/>
    <n v="0.01"/>
    <x v="7"/>
    <x v="7"/>
    <m/>
    <x v="2"/>
    <x v="0"/>
    <x v="0"/>
    <n v="4004"/>
    <x v="2"/>
    <n v="40047"/>
    <s v="PATRIMÔNIO (Comum)"/>
    <x v="0"/>
    <x v="0"/>
    <x v="0"/>
    <x v="0"/>
    <x v="0"/>
    <x v="0"/>
  </r>
  <r>
    <x v="1"/>
    <s v="&quot;-&quot;"/>
    <x v="0"/>
    <m/>
    <m/>
    <m/>
    <m/>
    <x v="3"/>
    <x v="0"/>
    <n v="0.01"/>
    <x v="7"/>
    <x v="7"/>
    <m/>
    <x v="2"/>
    <x v="0"/>
    <x v="0"/>
    <n v="5003"/>
    <x v="31"/>
    <n v="50037"/>
    <s v="LAVANDERIA (Comum)"/>
    <x v="0"/>
    <x v="0"/>
    <x v="0"/>
    <x v="0"/>
    <x v="0"/>
    <x v="0"/>
  </r>
  <r>
    <x v="1"/>
    <s v="&quot;-&quot;"/>
    <x v="0"/>
    <m/>
    <m/>
    <m/>
    <m/>
    <x v="3"/>
    <x v="0"/>
    <n v="0.01"/>
    <x v="7"/>
    <x v="7"/>
    <m/>
    <x v="2"/>
    <x v="0"/>
    <x v="0"/>
    <n v="5005"/>
    <x v="32"/>
    <n v="50057"/>
    <s v="SEGURANÇA DO TRABALHO (Comum)"/>
    <x v="0"/>
    <x v="0"/>
    <x v="0"/>
    <x v="0"/>
    <x v="0"/>
    <x v="0"/>
  </r>
  <r>
    <x v="1"/>
    <s v="&quot;-&quot;"/>
    <x v="0"/>
    <m/>
    <m/>
    <m/>
    <m/>
    <x v="3"/>
    <x v="0"/>
    <n v="0.01"/>
    <x v="7"/>
    <x v="7"/>
    <m/>
    <x v="2"/>
    <x v="0"/>
    <x v="0"/>
    <n v="7002"/>
    <x v="33"/>
    <n v="70027"/>
    <s v="LAVAGEM (Comum)"/>
    <x v="0"/>
    <x v="0"/>
    <x v="0"/>
    <x v="0"/>
    <x v="0"/>
    <x v="0"/>
  </r>
  <r>
    <x v="1"/>
    <s v="&quot;-&quot;"/>
    <x v="0"/>
    <m/>
    <m/>
    <m/>
    <m/>
    <x v="3"/>
    <x v="0"/>
    <n v="0.01"/>
    <x v="7"/>
    <x v="7"/>
    <m/>
    <x v="3"/>
    <x v="0"/>
    <x v="0"/>
    <n v="7004"/>
    <x v="3"/>
    <n v="70047"/>
    <s v="FÁBRICA CNTR (Comum)"/>
    <x v="0"/>
    <x v="0"/>
    <x v="0"/>
    <x v="0"/>
    <x v="0"/>
    <x v="0"/>
  </r>
  <r>
    <x v="1"/>
    <s v="&quot;-&quot;"/>
    <x v="0"/>
    <m/>
    <m/>
    <m/>
    <m/>
    <x v="3"/>
    <x v="0"/>
    <n v="0.01"/>
    <x v="7"/>
    <x v="7"/>
    <m/>
    <x v="22"/>
    <x v="0"/>
    <x v="0"/>
    <n v="4002"/>
    <x v="34"/>
    <n v="40021"/>
    <s v="VENDAS (Administrativo)"/>
    <x v="0"/>
    <x v="0"/>
    <x v="0"/>
    <x v="0"/>
    <x v="0"/>
    <x v="0"/>
  </r>
  <r>
    <x v="1"/>
    <s v="&quot;-&quot;"/>
    <x v="1"/>
    <m/>
    <m/>
    <m/>
    <m/>
    <x v="3"/>
    <x v="0"/>
    <n v="0.01"/>
    <x v="7"/>
    <x v="7"/>
    <m/>
    <x v="12"/>
    <x v="0"/>
    <x v="0"/>
    <n v="4003"/>
    <x v="13"/>
    <n v="40031"/>
    <s v="RELACIONAMENTO (Administrativo)"/>
    <x v="0"/>
    <x v="1"/>
    <x v="0"/>
    <x v="0"/>
    <x v="0"/>
    <x v="0"/>
  </r>
  <r>
    <x v="1"/>
    <s v="&quot;-&quot;"/>
    <x v="1"/>
    <m/>
    <m/>
    <m/>
    <m/>
    <x v="3"/>
    <x v="0"/>
    <n v="0.01"/>
    <x v="7"/>
    <x v="7"/>
    <m/>
    <x v="10"/>
    <x v="0"/>
    <x v="0"/>
    <n v="7001"/>
    <x v="11"/>
    <n v="70017"/>
    <s v="OFICINA (Comum)"/>
    <x v="0"/>
    <x v="1"/>
    <x v="0"/>
    <x v="0"/>
    <x v="0"/>
    <x v="0"/>
  </r>
  <r>
    <x v="1"/>
    <s v="&quot;-&quot;"/>
    <x v="1"/>
    <m/>
    <m/>
    <m/>
    <m/>
    <x v="3"/>
    <x v="0"/>
    <n v="0.01"/>
    <x v="7"/>
    <x v="7"/>
    <m/>
    <x v="10"/>
    <x v="0"/>
    <x v="0"/>
    <n v="7003"/>
    <x v="14"/>
    <n v="70037"/>
    <s v="SERRALHERIA (Comum)"/>
    <x v="0"/>
    <x v="1"/>
    <x v="0"/>
    <x v="0"/>
    <x v="0"/>
    <x v="0"/>
  </r>
  <r>
    <x v="1"/>
    <s v="&quot;-&quot;"/>
    <x v="1"/>
    <m/>
    <m/>
    <m/>
    <m/>
    <x v="3"/>
    <x v="0"/>
    <n v="0.01"/>
    <x v="7"/>
    <x v="7"/>
    <m/>
    <x v="0"/>
    <x v="0"/>
    <x v="0"/>
    <n v="2001"/>
    <x v="0"/>
    <n v="20011"/>
    <s v="CORPORATIVO (Administrativo)"/>
    <x v="0"/>
    <x v="1"/>
    <x v="0"/>
    <x v="0"/>
    <x v="0"/>
    <x v="0"/>
  </r>
  <r>
    <x v="1"/>
    <s v="&quot;-&quot;"/>
    <x v="1"/>
    <m/>
    <m/>
    <m/>
    <m/>
    <x v="3"/>
    <x v="0"/>
    <n v="0.01"/>
    <x v="7"/>
    <x v="7"/>
    <m/>
    <x v="0"/>
    <x v="0"/>
    <x v="0"/>
    <n v="2002"/>
    <x v="15"/>
    <n v="20021"/>
    <s v="BAIXA - ADIANTAMENTO A FORNECEDORES"/>
    <x v="0"/>
    <x v="1"/>
    <x v="0"/>
    <x v="0"/>
    <x v="0"/>
    <x v="0"/>
  </r>
  <r>
    <x v="1"/>
    <s v="&quot;-&quot;"/>
    <x v="1"/>
    <m/>
    <m/>
    <m/>
    <m/>
    <x v="3"/>
    <x v="0"/>
    <n v="0.01"/>
    <x v="7"/>
    <x v="7"/>
    <m/>
    <x v="13"/>
    <x v="0"/>
    <x v="0"/>
    <n v="5001"/>
    <x v="16"/>
    <n v="50011"/>
    <s v="GERÊNCIA TÉCNICA (Administrativo)"/>
    <x v="0"/>
    <x v="1"/>
    <x v="0"/>
    <x v="0"/>
    <x v="0"/>
    <x v="0"/>
  </r>
  <r>
    <x v="1"/>
    <s v="&quot;-&quot;"/>
    <x v="1"/>
    <m/>
    <m/>
    <m/>
    <m/>
    <x v="3"/>
    <x v="0"/>
    <n v="0.01"/>
    <x v="7"/>
    <x v="7"/>
    <m/>
    <x v="14"/>
    <x v="0"/>
    <x v="0"/>
    <n v="8001"/>
    <x v="17"/>
    <n v="80011"/>
    <s v="MARKETING (Administrativo)"/>
    <x v="0"/>
    <x v="1"/>
    <x v="0"/>
    <x v="0"/>
    <x v="0"/>
    <x v="0"/>
  </r>
  <r>
    <x v="1"/>
    <s v="&quot;-&quot;"/>
    <x v="1"/>
    <m/>
    <m/>
    <m/>
    <m/>
    <x v="3"/>
    <x v="0"/>
    <n v="0.01"/>
    <x v="7"/>
    <x v="7"/>
    <m/>
    <x v="15"/>
    <x v="0"/>
    <x v="0"/>
    <n v="3005"/>
    <x v="18"/>
    <n v="30051"/>
    <s v="DEPARTAMENTO PESSOAL (Administrativo)"/>
    <x v="0"/>
    <x v="1"/>
    <x v="0"/>
    <x v="0"/>
    <x v="0"/>
    <x v="0"/>
  </r>
  <r>
    <x v="1"/>
    <s v="&quot;-&quot;"/>
    <x v="1"/>
    <m/>
    <m/>
    <m/>
    <m/>
    <x v="3"/>
    <x v="0"/>
    <n v="0.01"/>
    <x v="7"/>
    <x v="7"/>
    <m/>
    <x v="16"/>
    <x v="0"/>
    <x v="0"/>
    <n v="3002"/>
    <x v="19"/>
    <n v="30021"/>
    <s v="FINANCEIRO (Administrativo)"/>
    <x v="0"/>
    <x v="1"/>
    <x v="0"/>
    <x v="0"/>
    <x v="0"/>
    <x v="0"/>
  </r>
  <r>
    <x v="1"/>
    <s v="&quot;-&quot;"/>
    <x v="1"/>
    <m/>
    <m/>
    <m/>
    <m/>
    <x v="3"/>
    <x v="0"/>
    <n v="0.01"/>
    <x v="7"/>
    <x v="7"/>
    <m/>
    <x v="17"/>
    <x v="0"/>
    <x v="0"/>
    <n v="4001"/>
    <x v="20"/>
    <n v="40011"/>
    <s v="ATENDIMENTO (Administrativo)"/>
    <x v="0"/>
    <x v="1"/>
    <x v="0"/>
    <x v="0"/>
    <x v="0"/>
    <x v="0"/>
  </r>
  <r>
    <x v="1"/>
    <s v="&quot;-&quot;"/>
    <x v="1"/>
    <m/>
    <m/>
    <m/>
    <m/>
    <x v="3"/>
    <x v="0"/>
    <n v="0.01"/>
    <x v="7"/>
    <x v="7"/>
    <m/>
    <x v="6"/>
    <x v="0"/>
    <x v="0"/>
    <n v="6001"/>
    <x v="6"/>
    <n v="60017"/>
    <s v="OPERACIONAL (Comum)"/>
    <x v="0"/>
    <x v="1"/>
    <x v="0"/>
    <x v="0"/>
    <x v="0"/>
    <x v="0"/>
  </r>
  <r>
    <x v="1"/>
    <s v="&quot;-&quot;"/>
    <x v="1"/>
    <m/>
    <m/>
    <m/>
    <m/>
    <x v="3"/>
    <x v="0"/>
    <n v="0.01"/>
    <x v="7"/>
    <x v="7"/>
    <m/>
    <x v="6"/>
    <x v="0"/>
    <x v="0"/>
    <n v="6002"/>
    <x v="9"/>
    <n v="60027"/>
    <s v="OPERACIONAL ADM (Comum)"/>
    <x v="0"/>
    <x v="1"/>
    <x v="0"/>
    <x v="0"/>
    <x v="0"/>
    <x v="0"/>
  </r>
  <r>
    <x v="1"/>
    <s v="&quot;-&quot;"/>
    <x v="1"/>
    <m/>
    <m/>
    <m/>
    <m/>
    <x v="3"/>
    <x v="0"/>
    <n v="0.01"/>
    <x v="7"/>
    <x v="7"/>
    <m/>
    <x v="18"/>
    <x v="0"/>
    <x v="0"/>
    <n v="5002"/>
    <x v="21"/>
    <n v="50021"/>
    <s v="MANIFESTO (Administrativo)"/>
    <x v="0"/>
    <x v="1"/>
    <x v="0"/>
    <x v="0"/>
    <x v="0"/>
    <x v="0"/>
  </r>
  <r>
    <x v="1"/>
    <s v="&quot;-&quot;"/>
    <x v="1"/>
    <m/>
    <m/>
    <m/>
    <m/>
    <x v="3"/>
    <x v="0"/>
    <n v="0.01"/>
    <x v="7"/>
    <x v="7"/>
    <m/>
    <x v="5"/>
    <x v="0"/>
    <x v="0"/>
    <n v="3001"/>
    <x v="5"/>
    <n v="30011"/>
    <s v="CONTROLADORIA (Administrativo)"/>
    <x v="0"/>
    <x v="1"/>
    <x v="0"/>
    <x v="0"/>
    <x v="0"/>
    <x v="0"/>
  </r>
  <r>
    <x v="1"/>
    <s v="&quot;-&quot;"/>
    <x v="1"/>
    <m/>
    <m/>
    <m/>
    <m/>
    <x v="3"/>
    <x v="0"/>
    <n v="0.01"/>
    <x v="7"/>
    <x v="7"/>
    <m/>
    <x v="9"/>
    <x v="0"/>
    <x v="0"/>
    <n v="8006"/>
    <x v="10"/>
    <n v="80061"/>
    <s v="TECNOLOGIA DA INFORMAÇÃO (Administrativo)"/>
    <x v="0"/>
    <x v="1"/>
    <x v="0"/>
    <x v="0"/>
    <x v="0"/>
    <x v="0"/>
  </r>
  <r>
    <x v="1"/>
    <s v="&quot;-&quot;"/>
    <x v="1"/>
    <m/>
    <m/>
    <m/>
    <m/>
    <x v="3"/>
    <x v="0"/>
    <n v="0.01"/>
    <x v="7"/>
    <x v="7"/>
    <m/>
    <x v="19"/>
    <x v="0"/>
    <x v="0"/>
    <n v="1002"/>
    <x v="22"/>
    <n v="10021"/>
    <s v="DIRETORIA (Administrativo)"/>
    <x v="0"/>
    <x v="1"/>
    <x v="0"/>
    <x v="0"/>
    <x v="0"/>
    <x v="0"/>
  </r>
  <r>
    <x v="1"/>
    <s v="&quot;-&quot;"/>
    <x v="1"/>
    <m/>
    <m/>
    <m/>
    <m/>
    <x v="3"/>
    <x v="0"/>
    <n v="0.01"/>
    <x v="7"/>
    <x v="7"/>
    <m/>
    <x v="19"/>
    <x v="0"/>
    <x v="0"/>
    <n v="8005"/>
    <x v="23"/>
    <n v="80051"/>
    <s v="SEGURANÇA (Administrativo)"/>
    <x v="0"/>
    <x v="1"/>
    <x v="0"/>
    <x v="0"/>
    <x v="0"/>
    <x v="0"/>
  </r>
  <r>
    <x v="1"/>
    <s v="&quot;-&quot;"/>
    <x v="1"/>
    <m/>
    <m/>
    <m/>
    <m/>
    <x v="3"/>
    <x v="0"/>
    <n v="0.01"/>
    <x v="7"/>
    <x v="7"/>
    <m/>
    <x v="19"/>
    <x v="0"/>
    <x v="0"/>
    <n v="9001"/>
    <x v="24"/>
    <n v="90011"/>
    <s v="SÓCIO - 1 (Administrativo)"/>
    <x v="0"/>
    <x v="1"/>
    <x v="0"/>
    <x v="0"/>
    <x v="0"/>
    <x v="0"/>
  </r>
  <r>
    <x v="1"/>
    <s v="&quot;-&quot;"/>
    <x v="1"/>
    <m/>
    <m/>
    <m/>
    <m/>
    <x v="3"/>
    <x v="0"/>
    <n v="0.01"/>
    <x v="7"/>
    <x v="7"/>
    <m/>
    <x v="7"/>
    <x v="0"/>
    <x v="0"/>
    <n v="3007"/>
    <x v="25"/>
    <n v="30071"/>
    <s v="COMPRAS (Administrativo)"/>
    <x v="0"/>
    <x v="1"/>
    <x v="0"/>
    <x v="0"/>
    <x v="0"/>
    <x v="0"/>
  </r>
  <r>
    <x v="1"/>
    <s v="&quot;-&quot;"/>
    <x v="1"/>
    <m/>
    <m/>
    <m/>
    <m/>
    <x v="3"/>
    <x v="0"/>
    <n v="0.01"/>
    <x v="7"/>
    <x v="7"/>
    <m/>
    <x v="7"/>
    <x v="0"/>
    <x v="0"/>
    <n v="3008"/>
    <x v="26"/>
    <n v="30087"/>
    <s v="ALMOXARIFADO (Comum)"/>
    <x v="0"/>
    <x v="1"/>
    <x v="0"/>
    <x v="0"/>
    <x v="0"/>
    <x v="0"/>
  </r>
  <r>
    <x v="1"/>
    <s v="&quot;-&quot;"/>
    <x v="1"/>
    <m/>
    <m/>
    <m/>
    <m/>
    <x v="3"/>
    <x v="0"/>
    <n v="0.01"/>
    <x v="7"/>
    <x v="7"/>
    <m/>
    <x v="7"/>
    <x v="0"/>
    <x v="0"/>
    <n v="5007"/>
    <x v="35"/>
    <n v="50071"/>
    <s v="REFORMA CENTRO (Administrativo)"/>
    <x v="0"/>
    <x v="1"/>
    <x v="0"/>
    <x v="0"/>
    <x v="0"/>
    <x v="0"/>
  </r>
  <r>
    <x v="1"/>
    <s v="&quot;-&quot;"/>
    <x v="1"/>
    <m/>
    <m/>
    <m/>
    <m/>
    <x v="3"/>
    <x v="0"/>
    <n v="0.01"/>
    <x v="7"/>
    <x v="7"/>
    <m/>
    <x v="7"/>
    <x v="0"/>
    <x v="0"/>
    <n v="5008"/>
    <x v="7"/>
    <n v="50081"/>
    <s v="REFORMA LINHA AMARELA (Administrativo)"/>
    <x v="0"/>
    <x v="1"/>
    <x v="0"/>
    <x v="0"/>
    <x v="0"/>
    <x v="0"/>
  </r>
  <r>
    <x v="1"/>
    <s v="&quot;-&quot;"/>
    <x v="1"/>
    <m/>
    <m/>
    <m/>
    <m/>
    <x v="3"/>
    <x v="0"/>
    <n v="0.01"/>
    <x v="7"/>
    <x v="7"/>
    <m/>
    <x v="11"/>
    <x v="0"/>
    <x v="0"/>
    <n v="3003"/>
    <x v="12"/>
    <n v="30031"/>
    <s v="COBRANÇA (Administrativo)"/>
    <x v="0"/>
    <x v="1"/>
    <x v="0"/>
    <x v="0"/>
    <x v="0"/>
    <x v="0"/>
  </r>
  <r>
    <x v="1"/>
    <s v="&quot;-&quot;"/>
    <x v="1"/>
    <m/>
    <m/>
    <m/>
    <m/>
    <x v="3"/>
    <x v="0"/>
    <n v="0.01"/>
    <x v="7"/>
    <x v="7"/>
    <m/>
    <x v="20"/>
    <x v="0"/>
    <x v="0"/>
    <n v="3004"/>
    <x v="27"/>
    <n v="30041"/>
    <s v="FATURAMENTO (Administrativo)"/>
    <x v="0"/>
    <x v="1"/>
    <x v="0"/>
    <x v="0"/>
    <x v="0"/>
    <x v="0"/>
  </r>
  <r>
    <x v="1"/>
    <s v="&quot;-&quot;"/>
    <x v="1"/>
    <m/>
    <m/>
    <m/>
    <m/>
    <x v="3"/>
    <x v="0"/>
    <n v="0.01"/>
    <x v="7"/>
    <x v="7"/>
    <m/>
    <x v="4"/>
    <x v="0"/>
    <x v="0"/>
    <n v="8002"/>
    <x v="4"/>
    <n v="80021"/>
    <s v="JURÍDICO (Administrativo)"/>
    <x v="0"/>
    <x v="1"/>
    <x v="0"/>
    <x v="0"/>
    <x v="0"/>
    <x v="0"/>
  </r>
  <r>
    <x v="1"/>
    <s v="&quot;-&quot;"/>
    <x v="1"/>
    <m/>
    <m/>
    <m/>
    <m/>
    <x v="3"/>
    <x v="0"/>
    <n v="0.01"/>
    <x v="7"/>
    <x v="7"/>
    <m/>
    <x v="8"/>
    <x v="0"/>
    <x v="0"/>
    <n v="3006"/>
    <x v="8"/>
    <n v="30061"/>
    <s v="RECURSOS HUMANOS (Administrativo)"/>
    <x v="0"/>
    <x v="1"/>
    <x v="0"/>
    <x v="0"/>
    <x v="0"/>
    <x v="0"/>
  </r>
  <r>
    <x v="1"/>
    <s v="&quot;-&quot;"/>
    <x v="1"/>
    <m/>
    <m/>
    <m/>
    <m/>
    <x v="3"/>
    <x v="0"/>
    <n v="0.01"/>
    <x v="7"/>
    <x v="7"/>
    <m/>
    <x v="21"/>
    <x v="0"/>
    <x v="0"/>
    <n v="8003"/>
    <x v="28"/>
    <n v="80031"/>
    <s v="QUALIDADE E PROCESSOS (Administrativo)"/>
    <x v="0"/>
    <x v="1"/>
    <x v="0"/>
    <x v="0"/>
    <x v="0"/>
    <x v="0"/>
  </r>
  <r>
    <x v="1"/>
    <s v="&quot;-&quot;"/>
    <x v="1"/>
    <m/>
    <m/>
    <m/>
    <m/>
    <x v="3"/>
    <x v="0"/>
    <n v="0.01"/>
    <x v="7"/>
    <x v="7"/>
    <m/>
    <x v="21"/>
    <x v="0"/>
    <x v="0"/>
    <n v="8007"/>
    <x v="29"/>
    <n v="80071"/>
    <s v="CAÇAMBA SOLIDÁRIA (Administrativo)"/>
    <x v="0"/>
    <x v="1"/>
    <x v="0"/>
    <x v="0"/>
    <x v="0"/>
    <x v="0"/>
  </r>
  <r>
    <x v="1"/>
    <s v="&quot;-&quot;"/>
    <x v="1"/>
    <m/>
    <m/>
    <m/>
    <m/>
    <x v="3"/>
    <x v="0"/>
    <n v="0.01"/>
    <x v="7"/>
    <x v="7"/>
    <m/>
    <x v="2"/>
    <x v="0"/>
    <x v="0"/>
    <n v="2003"/>
    <x v="30"/>
    <n v="20031"/>
    <s v="SEDE (Administrativo)"/>
    <x v="0"/>
    <x v="1"/>
    <x v="0"/>
    <x v="0"/>
    <x v="0"/>
    <x v="0"/>
  </r>
  <r>
    <x v="1"/>
    <s v="&quot;-&quot;"/>
    <x v="1"/>
    <m/>
    <m/>
    <m/>
    <m/>
    <x v="3"/>
    <x v="0"/>
    <n v="0.01"/>
    <x v="7"/>
    <x v="7"/>
    <m/>
    <x v="2"/>
    <x v="0"/>
    <x v="0"/>
    <n v="4004"/>
    <x v="2"/>
    <n v="40041"/>
    <s v="PATRIMÔNIO (Administrativo)"/>
    <x v="0"/>
    <x v="1"/>
    <x v="0"/>
    <x v="0"/>
    <x v="0"/>
    <x v="0"/>
  </r>
  <r>
    <x v="1"/>
    <s v="&quot;-&quot;"/>
    <x v="1"/>
    <m/>
    <m/>
    <m/>
    <m/>
    <x v="3"/>
    <x v="0"/>
    <n v="0.01"/>
    <x v="7"/>
    <x v="7"/>
    <m/>
    <x v="2"/>
    <x v="0"/>
    <x v="0"/>
    <n v="4004"/>
    <x v="2"/>
    <n v="40047"/>
    <s v="PATRIMÔNIO (Comum)"/>
    <x v="0"/>
    <x v="1"/>
    <x v="0"/>
    <x v="0"/>
    <x v="0"/>
    <x v="0"/>
  </r>
  <r>
    <x v="1"/>
    <s v="&quot;-&quot;"/>
    <x v="1"/>
    <m/>
    <m/>
    <m/>
    <m/>
    <x v="3"/>
    <x v="0"/>
    <n v="0.01"/>
    <x v="7"/>
    <x v="7"/>
    <m/>
    <x v="2"/>
    <x v="0"/>
    <x v="0"/>
    <n v="5003"/>
    <x v="31"/>
    <n v="50037"/>
    <s v="LAVANDERIA (Comum)"/>
    <x v="0"/>
    <x v="1"/>
    <x v="0"/>
    <x v="0"/>
    <x v="0"/>
    <x v="0"/>
  </r>
  <r>
    <x v="1"/>
    <s v="&quot;-&quot;"/>
    <x v="1"/>
    <m/>
    <m/>
    <m/>
    <m/>
    <x v="3"/>
    <x v="0"/>
    <n v="0.01"/>
    <x v="7"/>
    <x v="7"/>
    <m/>
    <x v="2"/>
    <x v="0"/>
    <x v="0"/>
    <n v="5005"/>
    <x v="32"/>
    <n v="50057"/>
    <s v="SEGURANÇA DO TRABALHO (Comum)"/>
    <x v="0"/>
    <x v="1"/>
    <x v="0"/>
    <x v="0"/>
    <x v="0"/>
    <x v="0"/>
  </r>
  <r>
    <x v="1"/>
    <s v="&quot;-&quot;"/>
    <x v="1"/>
    <m/>
    <m/>
    <m/>
    <m/>
    <x v="3"/>
    <x v="0"/>
    <n v="0.01"/>
    <x v="7"/>
    <x v="7"/>
    <m/>
    <x v="2"/>
    <x v="0"/>
    <x v="0"/>
    <n v="7002"/>
    <x v="33"/>
    <n v="70027"/>
    <s v="LAVAGEM (Comum)"/>
    <x v="0"/>
    <x v="1"/>
    <x v="0"/>
    <x v="0"/>
    <x v="0"/>
    <x v="0"/>
  </r>
  <r>
    <x v="1"/>
    <s v="&quot;-&quot;"/>
    <x v="1"/>
    <m/>
    <m/>
    <m/>
    <m/>
    <x v="3"/>
    <x v="0"/>
    <n v="0.01"/>
    <x v="7"/>
    <x v="7"/>
    <m/>
    <x v="3"/>
    <x v="0"/>
    <x v="0"/>
    <n v="7004"/>
    <x v="3"/>
    <n v="70047"/>
    <s v="FÁBRICA CNTR (Comum)"/>
    <x v="0"/>
    <x v="1"/>
    <x v="0"/>
    <x v="0"/>
    <x v="0"/>
    <x v="0"/>
  </r>
  <r>
    <x v="1"/>
    <s v="&quot;-&quot;"/>
    <x v="1"/>
    <m/>
    <m/>
    <m/>
    <m/>
    <x v="3"/>
    <x v="0"/>
    <n v="0.01"/>
    <x v="7"/>
    <x v="7"/>
    <m/>
    <x v="22"/>
    <x v="0"/>
    <x v="0"/>
    <n v="4002"/>
    <x v="34"/>
    <n v="40021"/>
    <s v="VENDAS (Administrativo)"/>
    <x v="0"/>
    <x v="1"/>
    <x v="0"/>
    <x v="0"/>
    <x v="0"/>
    <x v="0"/>
  </r>
  <r>
    <x v="1"/>
    <s v="&quot;-&quot;"/>
    <x v="2"/>
    <m/>
    <m/>
    <m/>
    <m/>
    <x v="3"/>
    <x v="0"/>
    <n v="0.01"/>
    <x v="7"/>
    <x v="7"/>
    <m/>
    <x v="12"/>
    <x v="0"/>
    <x v="0"/>
    <n v="4003"/>
    <x v="13"/>
    <n v="40031"/>
    <s v="RELACIONAMENTO (Administrativo)"/>
    <x v="0"/>
    <x v="1"/>
    <x v="0"/>
    <x v="0"/>
    <x v="0"/>
    <x v="0"/>
  </r>
  <r>
    <x v="1"/>
    <s v="&quot;-&quot;"/>
    <x v="2"/>
    <m/>
    <m/>
    <m/>
    <m/>
    <x v="3"/>
    <x v="0"/>
    <n v="0.01"/>
    <x v="7"/>
    <x v="7"/>
    <m/>
    <x v="10"/>
    <x v="0"/>
    <x v="0"/>
    <n v="7001"/>
    <x v="11"/>
    <n v="70017"/>
    <s v="OFICINA (Comum)"/>
    <x v="0"/>
    <x v="1"/>
    <x v="0"/>
    <x v="0"/>
    <x v="0"/>
    <x v="0"/>
  </r>
  <r>
    <x v="1"/>
    <s v="&quot;-&quot;"/>
    <x v="2"/>
    <m/>
    <m/>
    <m/>
    <m/>
    <x v="3"/>
    <x v="0"/>
    <n v="0.01"/>
    <x v="7"/>
    <x v="7"/>
    <m/>
    <x v="10"/>
    <x v="0"/>
    <x v="0"/>
    <n v="7003"/>
    <x v="14"/>
    <n v="70037"/>
    <s v="SERRALHERIA (Comum)"/>
    <x v="0"/>
    <x v="1"/>
    <x v="0"/>
    <x v="0"/>
    <x v="0"/>
    <x v="0"/>
  </r>
  <r>
    <x v="1"/>
    <s v="&quot;-&quot;"/>
    <x v="2"/>
    <m/>
    <m/>
    <m/>
    <m/>
    <x v="3"/>
    <x v="0"/>
    <n v="0.01"/>
    <x v="7"/>
    <x v="7"/>
    <m/>
    <x v="0"/>
    <x v="0"/>
    <x v="0"/>
    <n v="2001"/>
    <x v="0"/>
    <n v="20011"/>
    <s v="CORPORATIVO (Administrativo)"/>
    <x v="0"/>
    <x v="1"/>
    <x v="0"/>
    <x v="0"/>
    <x v="0"/>
    <x v="0"/>
  </r>
  <r>
    <x v="1"/>
    <s v="&quot;-&quot;"/>
    <x v="2"/>
    <m/>
    <m/>
    <m/>
    <m/>
    <x v="3"/>
    <x v="0"/>
    <n v="0.01"/>
    <x v="7"/>
    <x v="7"/>
    <m/>
    <x v="0"/>
    <x v="0"/>
    <x v="0"/>
    <n v="2002"/>
    <x v="15"/>
    <n v="20021"/>
    <s v="BAIXA - ADIANTAMENTO A FORNECEDORES"/>
    <x v="0"/>
    <x v="1"/>
    <x v="0"/>
    <x v="0"/>
    <x v="0"/>
    <x v="0"/>
  </r>
  <r>
    <x v="1"/>
    <s v="&quot;-&quot;"/>
    <x v="2"/>
    <m/>
    <m/>
    <m/>
    <m/>
    <x v="3"/>
    <x v="0"/>
    <n v="0.01"/>
    <x v="7"/>
    <x v="7"/>
    <m/>
    <x v="13"/>
    <x v="0"/>
    <x v="0"/>
    <n v="5001"/>
    <x v="16"/>
    <n v="50011"/>
    <s v="GERÊNCIA TÉCNICA (Administrativo)"/>
    <x v="0"/>
    <x v="1"/>
    <x v="0"/>
    <x v="0"/>
    <x v="0"/>
    <x v="0"/>
  </r>
  <r>
    <x v="1"/>
    <s v="&quot;-&quot;"/>
    <x v="2"/>
    <m/>
    <m/>
    <m/>
    <m/>
    <x v="3"/>
    <x v="0"/>
    <n v="0.01"/>
    <x v="7"/>
    <x v="7"/>
    <m/>
    <x v="14"/>
    <x v="0"/>
    <x v="0"/>
    <n v="8001"/>
    <x v="17"/>
    <n v="80011"/>
    <s v="MARKETING (Administrativo)"/>
    <x v="0"/>
    <x v="1"/>
    <x v="0"/>
    <x v="0"/>
    <x v="0"/>
    <x v="0"/>
  </r>
  <r>
    <x v="1"/>
    <s v="&quot;-&quot;"/>
    <x v="2"/>
    <m/>
    <m/>
    <m/>
    <m/>
    <x v="3"/>
    <x v="0"/>
    <n v="0.01"/>
    <x v="7"/>
    <x v="7"/>
    <m/>
    <x v="15"/>
    <x v="0"/>
    <x v="0"/>
    <n v="3005"/>
    <x v="18"/>
    <n v="30051"/>
    <s v="DEPARTAMENTO PESSOAL (Administrativo)"/>
    <x v="0"/>
    <x v="1"/>
    <x v="0"/>
    <x v="0"/>
    <x v="0"/>
    <x v="0"/>
  </r>
  <r>
    <x v="1"/>
    <s v="&quot;-&quot;"/>
    <x v="2"/>
    <m/>
    <m/>
    <m/>
    <m/>
    <x v="3"/>
    <x v="0"/>
    <n v="0.01"/>
    <x v="7"/>
    <x v="7"/>
    <m/>
    <x v="16"/>
    <x v="0"/>
    <x v="0"/>
    <n v="3002"/>
    <x v="19"/>
    <n v="30021"/>
    <s v="FINANCEIRO (Administrativo)"/>
    <x v="0"/>
    <x v="1"/>
    <x v="0"/>
    <x v="0"/>
    <x v="0"/>
    <x v="0"/>
  </r>
  <r>
    <x v="1"/>
    <s v="&quot;-&quot;"/>
    <x v="2"/>
    <m/>
    <m/>
    <m/>
    <m/>
    <x v="3"/>
    <x v="0"/>
    <n v="0.01"/>
    <x v="7"/>
    <x v="7"/>
    <m/>
    <x v="17"/>
    <x v="0"/>
    <x v="0"/>
    <n v="4001"/>
    <x v="20"/>
    <n v="40011"/>
    <s v="ATENDIMENTO (Administrativo)"/>
    <x v="0"/>
    <x v="1"/>
    <x v="0"/>
    <x v="0"/>
    <x v="0"/>
    <x v="0"/>
  </r>
  <r>
    <x v="1"/>
    <s v="&quot;-&quot;"/>
    <x v="2"/>
    <m/>
    <m/>
    <m/>
    <m/>
    <x v="3"/>
    <x v="0"/>
    <n v="0.01"/>
    <x v="7"/>
    <x v="7"/>
    <m/>
    <x v="6"/>
    <x v="0"/>
    <x v="0"/>
    <n v="6001"/>
    <x v="6"/>
    <n v="60017"/>
    <s v="OPERACIONAL (Comum)"/>
    <x v="0"/>
    <x v="1"/>
    <x v="0"/>
    <x v="0"/>
    <x v="0"/>
    <x v="0"/>
  </r>
  <r>
    <x v="1"/>
    <s v="&quot;-&quot;"/>
    <x v="2"/>
    <m/>
    <m/>
    <m/>
    <m/>
    <x v="3"/>
    <x v="0"/>
    <n v="0.01"/>
    <x v="7"/>
    <x v="7"/>
    <m/>
    <x v="6"/>
    <x v="0"/>
    <x v="0"/>
    <n v="6002"/>
    <x v="9"/>
    <n v="60027"/>
    <s v="OPERACIONAL ADM (Comum)"/>
    <x v="0"/>
    <x v="1"/>
    <x v="0"/>
    <x v="0"/>
    <x v="0"/>
    <x v="0"/>
  </r>
  <r>
    <x v="1"/>
    <s v="&quot;-&quot;"/>
    <x v="2"/>
    <m/>
    <m/>
    <m/>
    <m/>
    <x v="3"/>
    <x v="0"/>
    <n v="0.01"/>
    <x v="7"/>
    <x v="7"/>
    <m/>
    <x v="18"/>
    <x v="0"/>
    <x v="0"/>
    <n v="5002"/>
    <x v="21"/>
    <n v="50021"/>
    <s v="MANIFESTO (Administrativo)"/>
    <x v="0"/>
    <x v="1"/>
    <x v="0"/>
    <x v="0"/>
    <x v="0"/>
    <x v="0"/>
  </r>
  <r>
    <x v="1"/>
    <s v="&quot;-&quot;"/>
    <x v="2"/>
    <m/>
    <m/>
    <m/>
    <m/>
    <x v="3"/>
    <x v="0"/>
    <n v="0.01"/>
    <x v="7"/>
    <x v="7"/>
    <m/>
    <x v="5"/>
    <x v="0"/>
    <x v="0"/>
    <n v="3001"/>
    <x v="5"/>
    <n v="30011"/>
    <s v="CONTROLADORIA (Administrativo)"/>
    <x v="0"/>
    <x v="1"/>
    <x v="0"/>
    <x v="0"/>
    <x v="0"/>
    <x v="0"/>
  </r>
  <r>
    <x v="1"/>
    <s v="&quot;-&quot;"/>
    <x v="2"/>
    <m/>
    <m/>
    <m/>
    <m/>
    <x v="3"/>
    <x v="0"/>
    <n v="0.01"/>
    <x v="7"/>
    <x v="7"/>
    <m/>
    <x v="9"/>
    <x v="0"/>
    <x v="0"/>
    <n v="8006"/>
    <x v="10"/>
    <n v="80061"/>
    <s v="TECNOLOGIA DA INFORMAÇÃO (Administrativo)"/>
    <x v="0"/>
    <x v="1"/>
    <x v="0"/>
    <x v="0"/>
    <x v="0"/>
    <x v="0"/>
  </r>
  <r>
    <x v="1"/>
    <s v="&quot;-&quot;"/>
    <x v="2"/>
    <m/>
    <m/>
    <m/>
    <m/>
    <x v="3"/>
    <x v="0"/>
    <n v="0.01"/>
    <x v="7"/>
    <x v="7"/>
    <m/>
    <x v="19"/>
    <x v="0"/>
    <x v="0"/>
    <n v="1002"/>
    <x v="22"/>
    <n v="10021"/>
    <s v="DIRETORIA (Administrativo)"/>
    <x v="0"/>
    <x v="1"/>
    <x v="0"/>
    <x v="0"/>
    <x v="0"/>
    <x v="0"/>
  </r>
  <r>
    <x v="1"/>
    <s v="&quot;-&quot;"/>
    <x v="2"/>
    <m/>
    <m/>
    <m/>
    <m/>
    <x v="3"/>
    <x v="0"/>
    <n v="0.01"/>
    <x v="7"/>
    <x v="7"/>
    <m/>
    <x v="19"/>
    <x v="0"/>
    <x v="0"/>
    <n v="8005"/>
    <x v="23"/>
    <n v="80051"/>
    <s v="SEGURANÇA (Administrativo)"/>
    <x v="0"/>
    <x v="1"/>
    <x v="0"/>
    <x v="0"/>
    <x v="0"/>
    <x v="0"/>
  </r>
  <r>
    <x v="1"/>
    <s v="&quot;-&quot;"/>
    <x v="2"/>
    <m/>
    <m/>
    <m/>
    <m/>
    <x v="3"/>
    <x v="0"/>
    <n v="0.01"/>
    <x v="7"/>
    <x v="7"/>
    <m/>
    <x v="19"/>
    <x v="0"/>
    <x v="0"/>
    <n v="9001"/>
    <x v="24"/>
    <n v="90011"/>
    <s v="SÓCIO - 1 (Administrativo)"/>
    <x v="0"/>
    <x v="1"/>
    <x v="0"/>
    <x v="0"/>
    <x v="0"/>
    <x v="0"/>
  </r>
  <r>
    <x v="1"/>
    <s v="&quot;-&quot;"/>
    <x v="2"/>
    <m/>
    <m/>
    <m/>
    <m/>
    <x v="3"/>
    <x v="0"/>
    <n v="0.01"/>
    <x v="7"/>
    <x v="7"/>
    <m/>
    <x v="7"/>
    <x v="0"/>
    <x v="0"/>
    <n v="3007"/>
    <x v="25"/>
    <n v="30071"/>
    <s v="COMPRAS (Administrativo)"/>
    <x v="0"/>
    <x v="1"/>
    <x v="0"/>
    <x v="0"/>
    <x v="0"/>
    <x v="0"/>
  </r>
  <r>
    <x v="1"/>
    <s v="&quot;-&quot;"/>
    <x v="2"/>
    <m/>
    <m/>
    <m/>
    <m/>
    <x v="3"/>
    <x v="0"/>
    <n v="0.01"/>
    <x v="7"/>
    <x v="7"/>
    <m/>
    <x v="7"/>
    <x v="0"/>
    <x v="0"/>
    <n v="3008"/>
    <x v="26"/>
    <n v="30087"/>
    <s v="ALMOXARIFADO (Comum)"/>
    <x v="0"/>
    <x v="1"/>
    <x v="0"/>
    <x v="0"/>
    <x v="0"/>
    <x v="0"/>
  </r>
  <r>
    <x v="1"/>
    <s v="&quot;-&quot;"/>
    <x v="2"/>
    <m/>
    <m/>
    <m/>
    <m/>
    <x v="3"/>
    <x v="0"/>
    <n v="0.01"/>
    <x v="7"/>
    <x v="7"/>
    <m/>
    <x v="7"/>
    <x v="0"/>
    <x v="0"/>
    <n v="5007"/>
    <x v="35"/>
    <n v="50071"/>
    <s v="REFORMA CENTRO (Administrativo)"/>
    <x v="0"/>
    <x v="1"/>
    <x v="0"/>
    <x v="0"/>
    <x v="0"/>
    <x v="0"/>
  </r>
  <r>
    <x v="1"/>
    <s v="&quot;-&quot;"/>
    <x v="2"/>
    <m/>
    <m/>
    <m/>
    <m/>
    <x v="3"/>
    <x v="0"/>
    <n v="0.01"/>
    <x v="7"/>
    <x v="7"/>
    <m/>
    <x v="7"/>
    <x v="0"/>
    <x v="0"/>
    <n v="5008"/>
    <x v="7"/>
    <n v="50081"/>
    <s v="REFORMA LINHA AMARELA (Administrativo)"/>
    <x v="0"/>
    <x v="1"/>
    <x v="0"/>
    <x v="0"/>
    <x v="0"/>
    <x v="0"/>
  </r>
  <r>
    <x v="1"/>
    <s v="&quot;-&quot;"/>
    <x v="2"/>
    <m/>
    <m/>
    <m/>
    <m/>
    <x v="3"/>
    <x v="0"/>
    <n v="0.01"/>
    <x v="7"/>
    <x v="7"/>
    <m/>
    <x v="11"/>
    <x v="0"/>
    <x v="0"/>
    <n v="3003"/>
    <x v="12"/>
    <n v="30031"/>
    <s v="COBRANÇA (Administrativo)"/>
    <x v="0"/>
    <x v="1"/>
    <x v="0"/>
    <x v="0"/>
    <x v="0"/>
    <x v="0"/>
  </r>
  <r>
    <x v="1"/>
    <s v="&quot;-&quot;"/>
    <x v="2"/>
    <m/>
    <m/>
    <m/>
    <m/>
    <x v="3"/>
    <x v="0"/>
    <n v="0.01"/>
    <x v="7"/>
    <x v="7"/>
    <m/>
    <x v="20"/>
    <x v="0"/>
    <x v="0"/>
    <n v="3004"/>
    <x v="27"/>
    <n v="30041"/>
    <s v="FATURAMENTO (Administrativo)"/>
    <x v="0"/>
    <x v="1"/>
    <x v="0"/>
    <x v="0"/>
    <x v="0"/>
    <x v="0"/>
  </r>
  <r>
    <x v="1"/>
    <s v="&quot;-&quot;"/>
    <x v="2"/>
    <m/>
    <m/>
    <m/>
    <m/>
    <x v="3"/>
    <x v="0"/>
    <n v="0.01"/>
    <x v="7"/>
    <x v="7"/>
    <m/>
    <x v="4"/>
    <x v="0"/>
    <x v="0"/>
    <n v="8002"/>
    <x v="4"/>
    <n v="80021"/>
    <s v="JURÍDICO (Administrativo)"/>
    <x v="0"/>
    <x v="1"/>
    <x v="0"/>
    <x v="0"/>
    <x v="0"/>
    <x v="0"/>
  </r>
  <r>
    <x v="1"/>
    <s v="&quot;-&quot;"/>
    <x v="2"/>
    <m/>
    <m/>
    <m/>
    <m/>
    <x v="3"/>
    <x v="0"/>
    <n v="0.01"/>
    <x v="7"/>
    <x v="7"/>
    <m/>
    <x v="8"/>
    <x v="0"/>
    <x v="0"/>
    <n v="3006"/>
    <x v="8"/>
    <n v="30061"/>
    <s v="RECURSOS HUMANOS (Administrativo)"/>
    <x v="0"/>
    <x v="1"/>
    <x v="0"/>
    <x v="0"/>
    <x v="0"/>
    <x v="0"/>
  </r>
  <r>
    <x v="1"/>
    <s v="&quot;-&quot;"/>
    <x v="2"/>
    <m/>
    <m/>
    <m/>
    <m/>
    <x v="3"/>
    <x v="0"/>
    <n v="0.01"/>
    <x v="7"/>
    <x v="7"/>
    <m/>
    <x v="21"/>
    <x v="0"/>
    <x v="0"/>
    <n v="8003"/>
    <x v="28"/>
    <n v="80031"/>
    <s v="QUALIDADE E PROCESSOS (Administrativo)"/>
    <x v="0"/>
    <x v="1"/>
    <x v="0"/>
    <x v="0"/>
    <x v="0"/>
    <x v="0"/>
  </r>
  <r>
    <x v="1"/>
    <s v="&quot;-&quot;"/>
    <x v="2"/>
    <m/>
    <m/>
    <m/>
    <m/>
    <x v="3"/>
    <x v="0"/>
    <n v="0.01"/>
    <x v="7"/>
    <x v="7"/>
    <m/>
    <x v="21"/>
    <x v="0"/>
    <x v="0"/>
    <n v="8007"/>
    <x v="29"/>
    <n v="80071"/>
    <s v="CAÇAMBA SOLIDÁRIA (Administrativo)"/>
    <x v="0"/>
    <x v="1"/>
    <x v="0"/>
    <x v="0"/>
    <x v="0"/>
    <x v="0"/>
  </r>
  <r>
    <x v="1"/>
    <s v="&quot;-&quot;"/>
    <x v="2"/>
    <m/>
    <m/>
    <m/>
    <m/>
    <x v="3"/>
    <x v="0"/>
    <n v="0.01"/>
    <x v="7"/>
    <x v="7"/>
    <m/>
    <x v="2"/>
    <x v="0"/>
    <x v="0"/>
    <n v="2003"/>
    <x v="30"/>
    <n v="20031"/>
    <s v="SEDE (Administrativo)"/>
    <x v="0"/>
    <x v="1"/>
    <x v="0"/>
    <x v="0"/>
    <x v="0"/>
    <x v="0"/>
  </r>
  <r>
    <x v="1"/>
    <s v="&quot;-&quot;"/>
    <x v="2"/>
    <m/>
    <m/>
    <m/>
    <m/>
    <x v="3"/>
    <x v="0"/>
    <n v="0.01"/>
    <x v="7"/>
    <x v="7"/>
    <m/>
    <x v="2"/>
    <x v="0"/>
    <x v="0"/>
    <n v="4004"/>
    <x v="2"/>
    <n v="40041"/>
    <s v="PATRIMÔNIO (Administrativo)"/>
    <x v="0"/>
    <x v="1"/>
    <x v="0"/>
    <x v="0"/>
    <x v="0"/>
    <x v="0"/>
  </r>
  <r>
    <x v="1"/>
    <s v="&quot;-&quot;"/>
    <x v="2"/>
    <m/>
    <m/>
    <m/>
    <m/>
    <x v="3"/>
    <x v="0"/>
    <n v="0.01"/>
    <x v="7"/>
    <x v="7"/>
    <m/>
    <x v="2"/>
    <x v="0"/>
    <x v="0"/>
    <n v="4004"/>
    <x v="2"/>
    <n v="40047"/>
    <s v="PATRIMÔNIO (Comum)"/>
    <x v="0"/>
    <x v="1"/>
    <x v="0"/>
    <x v="0"/>
    <x v="0"/>
    <x v="0"/>
  </r>
  <r>
    <x v="1"/>
    <s v="&quot;-&quot;"/>
    <x v="2"/>
    <m/>
    <m/>
    <m/>
    <m/>
    <x v="3"/>
    <x v="0"/>
    <n v="0.01"/>
    <x v="7"/>
    <x v="7"/>
    <m/>
    <x v="2"/>
    <x v="0"/>
    <x v="0"/>
    <n v="5003"/>
    <x v="31"/>
    <n v="50037"/>
    <s v="LAVANDERIA (Comum)"/>
    <x v="0"/>
    <x v="1"/>
    <x v="0"/>
    <x v="0"/>
    <x v="0"/>
    <x v="0"/>
  </r>
  <r>
    <x v="1"/>
    <s v="&quot;-&quot;"/>
    <x v="2"/>
    <m/>
    <m/>
    <m/>
    <m/>
    <x v="3"/>
    <x v="0"/>
    <n v="0.01"/>
    <x v="7"/>
    <x v="7"/>
    <m/>
    <x v="2"/>
    <x v="0"/>
    <x v="0"/>
    <n v="5005"/>
    <x v="32"/>
    <n v="50057"/>
    <s v="SEGURANÇA DO TRABALHO (Comum)"/>
    <x v="0"/>
    <x v="1"/>
    <x v="0"/>
    <x v="0"/>
    <x v="0"/>
    <x v="0"/>
  </r>
  <r>
    <x v="1"/>
    <s v="&quot;-&quot;"/>
    <x v="2"/>
    <m/>
    <m/>
    <m/>
    <m/>
    <x v="3"/>
    <x v="0"/>
    <n v="0.01"/>
    <x v="7"/>
    <x v="7"/>
    <m/>
    <x v="2"/>
    <x v="0"/>
    <x v="0"/>
    <n v="7002"/>
    <x v="33"/>
    <n v="70027"/>
    <s v="LAVAGEM (Comum)"/>
    <x v="0"/>
    <x v="1"/>
    <x v="0"/>
    <x v="0"/>
    <x v="0"/>
    <x v="0"/>
  </r>
  <r>
    <x v="1"/>
    <s v="&quot;-&quot;"/>
    <x v="2"/>
    <m/>
    <m/>
    <m/>
    <m/>
    <x v="3"/>
    <x v="0"/>
    <n v="0.01"/>
    <x v="7"/>
    <x v="7"/>
    <m/>
    <x v="3"/>
    <x v="0"/>
    <x v="0"/>
    <n v="7004"/>
    <x v="3"/>
    <n v="70047"/>
    <s v="FÁBRICA CNTR (Comum)"/>
    <x v="0"/>
    <x v="1"/>
    <x v="0"/>
    <x v="0"/>
    <x v="0"/>
    <x v="0"/>
  </r>
  <r>
    <x v="1"/>
    <s v="&quot;-&quot;"/>
    <x v="2"/>
    <m/>
    <m/>
    <m/>
    <m/>
    <x v="3"/>
    <x v="0"/>
    <n v="0.01"/>
    <x v="7"/>
    <x v="7"/>
    <m/>
    <x v="22"/>
    <x v="0"/>
    <x v="0"/>
    <n v="4002"/>
    <x v="34"/>
    <n v="40021"/>
    <s v="VENDAS (Administrativo)"/>
    <x v="0"/>
    <x v="1"/>
    <x v="0"/>
    <x v="0"/>
    <x v="0"/>
    <x v="0"/>
  </r>
  <r>
    <x v="1"/>
    <s v="&quot;-&quot;"/>
    <x v="15"/>
    <m/>
    <m/>
    <m/>
    <m/>
    <x v="3"/>
    <x v="0"/>
    <n v="0.01"/>
    <x v="7"/>
    <x v="7"/>
    <m/>
    <x v="12"/>
    <x v="0"/>
    <x v="0"/>
    <n v="4003"/>
    <x v="13"/>
    <n v="40031"/>
    <s v="RELACIONAMENTO (Administrativo)"/>
    <x v="0"/>
    <x v="1"/>
    <x v="0"/>
    <x v="0"/>
    <x v="0"/>
    <x v="0"/>
  </r>
  <r>
    <x v="1"/>
    <s v="&quot;-&quot;"/>
    <x v="15"/>
    <m/>
    <m/>
    <m/>
    <m/>
    <x v="3"/>
    <x v="0"/>
    <n v="0.01"/>
    <x v="7"/>
    <x v="7"/>
    <m/>
    <x v="10"/>
    <x v="0"/>
    <x v="0"/>
    <n v="7001"/>
    <x v="11"/>
    <n v="70017"/>
    <s v="OFICINA (Comum)"/>
    <x v="0"/>
    <x v="1"/>
    <x v="0"/>
    <x v="0"/>
    <x v="0"/>
    <x v="0"/>
  </r>
  <r>
    <x v="1"/>
    <s v="&quot;-&quot;"/>
    <x v="15"/>
    <m/>
    <m/>
    <m/>
    <m/>
    <x v="3"/>
    <x v="0"/>
    <n v="0.01"/>
    <x v="7"/>
    <x v="7"/>
    <m/>
    <x v="10"/>
    <x v="0"/>
    <x v="0"/>
    <n v="7003"/>
    <x v="14"/>
    <n v="70037"/>
    <s v="SERRALHERIA (Comum)"/>
    <x v="0"/>
    <x v="1"/>
    <x v="0"/>
    <x v="0"/>
    <x v="0"/>
    <x v="0"/>
  </r>
  <r>
    <x v="1"/>
    <s v="&quot;-&quot;"/>
    <x v="15"/>
    <m/>
    <m/>
    <m/>
    <m/>
    <x v="3"/>
    <x v="0"/>
    <n v="0.01"/>
    <x v="7"/>
    <x v="7"/>
    <m/>
    <x v="0"/>
    <x v="0"/>
    <x v="0"/>
    <n v="2001"/>
    <x v="0"/>
    <n v="20011"/>
    <s v="CORPORATIVO (Administrativo)"/>
    <x v="0"/>
    <x v="1"/>
    <x v="0"/>
    <x v="0"/>
    <x v="0"/>
    <x v="0"/>
  </r>
  <r>
    <x v="1"/>
    <s v="&quot;-&quot;"/>
    <x v="15"/>
    <m/>
    <m/>
    <m/>
    <m/>
    <x v="3"/>
    <x v="0"/>
    <n v="0.01"/>
    <x v="7"/>
    <x v="7"/>
    <m/>
    <x v="0"/>
    <x v="0"/>
    <x v="0"/>
    <n v="2002"/>
    <x v="15"/>
    <n v="20021"/>
    <s v="BAIXA - ADIANTAMENTO A FORNECEDORES"/>
    <x v="0"/>
    <x v="1"/>
    <x v="0"/>
    <x v="0"/>
    <x v="0"/>
    <x v="0"/>
  </r>
  <r>
    <x v="1"/>
    <s v="&quot;-&quot;"/>
    <x v="15"/>
    <m/>
    <m/>
    <m/>
    <m/>
    <x v="3"/>
    <x v="0"/>
    <n v="0.01"/>
    <x v="7"/>
    <x v="7"/>
    <m/>
    <x v="13"/>
    <x v="0"/>
    <x v="0"/>
    <n v="5001"/>
    <x v="16"/>
    <n v="50011"/>
    <s v="GERÊNCIA TÉCNICA (Administrativo)"/>
    <x v="0"/>
    <x v="1"/>
    <x v="0"/>
    <x v="0"/>
    <x v="0"/>
    <x v="0"/>
  </r>
  <r>
    <x v="1"/>
    <s v="&quot;-&quot;"/>
    <x v="15"/>
    <m/>
    <m/>
    <m/>
    <m/>
    <x v="3"/>
    <x v="0"/>
    <n v="0.01"/>
    <x v="7"/>
    <x v="7"/>
    <m/>
    <x v="14"/>
    <x v="0"/>
    <x v="0"/>
    <n v="8001"/>
    <x v="17"/>
    <n v="80011"/>
    <s v="MARKETING (Administrativo)"/>
    <x v="0"/>
    <x v="1"/>
    <x v="0"/>
    <x v="0"/>
    <x v="0"/>
    <x v="0"/>
  </r>
  <r>
    <x v="1"/>
    <s v="&quot;-&quot;"/>
    <x v="15"/>
    <m/>
    <m/>
    <m/>
    <m/>
    <x v="3"/>
    <x v="0"/>
    <n v="0.01"/>
    <x v="7"/>
    <x v="7"/>
    <m/>
    <x v="15"/>
    <x v="0"/>
    <x v="0"/>
    <n v="3005"/>
    <x v="18"/>
    <n v="30051"/>
    <s v="DEPARTAMENTO PESSOAL (Administrativo)"/>
    <x v="0"/>
    <x v="1"/>
    <x v="0"/>
    <x v="0"/>
    <x v="0"/>
    <x v="0"/>
  </r>
  <r>
    <x v="1"/>
    <s v="&quot;-&quot;"/>
    <x v="15"/>
    <m/>
    <m/>
    <m/>
    <m/>
    <x v="3"/>
    <x v="0"/>
    <n v="0.01"/>
    <x v="7"/>
    <x v="7"/>
    <m/>
    <x v="16"/>
    <x v="0"/>
    <x v="0"/>
    <n v="3002"/>
    <x v="19"/>
    <n v="30021"/>
    <s v="FINANCEIRO (Administrativo)"/>
    <x v="0"/>
    <x v="1"/>
    <x v="0"/>
    <x v="0"/>
    <x v="0"/>
    <x v="0"/>
  </r>
  <r>
    <x v="1"/>
    <s v="&quot;-&quot;"/>
    <x v="15"/>
    <m/>
    <m/>
    <m/>
    <m/>
    <x v="3"/>
    <x v="0"/>
    <n v="0.01"/>
    <x v="7"/>
    <x v="7"/>
    <m/>
    <x v="17"/>
    <x v="0"/>
    <x v="0"/>
    <n v="4001"/>
    <x v="20"/>
    <n v="40011"/>
    <s v="ATENDIMENTO (Administrativo)"/>
    <x v="0"/>
    <x v="1"/>
    <x v="0"/>
    <x v="0"/>
    <x v="0"/>
    <x v="0"/>
  </r>
  <r>
    <x v="1"/>
    <s v="&quot;-&quot;"/>
    <x v="15"/>
    <m/>
    <m/>
    <m/>
    <m/>
    <x v="3"/>
    <x v="0"/>
    <n v="0.01"/>
    <x v="7"/>
    <x v="7"/>
    <m/>
    <x v="6"/>
    <x v="0"/>
    <x v="0"/>
    <n v="6001"/>
    <x v="6"/>
    <n v="60017"/>
    <s v="OPERACIONAL (Comum)"/>
    <x v="0"/>
    <x v="1"/>
    <x v="0"/>
    <x v="0"/>
    <x v="0"/>
    <x v="0"/>
  </r>
  <r>
    <x v="1"/>
    <s v="&quot;-&quot;"/>
    <x v="15"/>
    <m/>
    <m/>
    <m/>
    <m/>
    <x v="3"/>
    <x v="0"/>
    <n v="0.01"/>
    <x v="7"/>
    <x v="7"/>
    <m/>
    <x v="6"/>
    <x v="0"/>
    <x v="0"/>
    <n v="6002"/>
    <x v="9"/>
    <n v="60027"/>
    <s v="OPERACIONAL ADM (Comum)"/>
    <x v="0"/>
    <x v="1"/>
    <x v="0"/>
    <x v="0"/>
    <x v="0"/>
    <x v="0"/>
  </r>
  <r>
    <x v="1"/>
    <s v="&quot;-&quot;"/>
    <x v="15"/>
    <m/>
    <m/>
    <m/>
    <m/>
    <x v="3"/>
    <x v="0"/>
    <n v="0.01"/>
    <x v="7"/>
    <x v="7"/>
    <m/>
    <x v="18"/>
    <x v="0"/>
    <x v="0"/>
    <n v="5002"/>
    <x v="21"/>
    <n v="50021"/>
    <s v="MANIFESTO (Administrativo)"/>
    <x v="0"/>
    <x v="1"/>
    <x v="0"/>
    <x v="0"/>
    <x v="0"/>
    <x v="0"/>
  </r>
  <r>
    <x v="1"/>
    <s v="&quot;-&quot;"/>
    <x v="15"/>
    <m/>
    <m/>
    <m/>
    <m/>
    <x v="3"/>
    <x v="0"/>
    <n v="0.01"/>
    <x v="7"/>
    <x v="7"/>
    <m/>
    <x v="5"/>
    <x v="0"/>
    <x v="0"/>
    <n v="3001"/>
    <x v="5"/>
    <n v="30011"/>
    <s v="CONTROLADORIA (Administrativo)"/>
    <x v="0"/>
    <x v="1"/>
    <x v="0"/>
    <x v="0"/>
    <x v="0"/>
    <x v="0"/>
  </r>
  <r>
    <x v="1"/>
    <s v="&quot;-&quot;"/>
    <x v="15"/>
    <m/>
    <m/>
    <m/>
    <m/>
    <x v="3"/>
    <x v="0"/>
    <n v="0.01"/>
    <x v="7"/>
    <x v="7"/>
    <m/>
    <x v="9"/>
    <x v="0"/>
    <x v="0"/>
    <n v="8006"/>
    <x v="10"/>
    <n v="80061"/>
    <s v="TECNOLOGIA DA INFORMAÇÃO (Administrativo)"/>
    <x v="0"/>
    <x v="1"/>
    <x v="0"/>
    <x v="0"/>
    <x v="0"/>
    <x v="0"/>
  </r>
  <r>
    <x v="1"/>
    <s v="&quot;-&quot;"/>
    <x v="15"/>
    <m/>
    <m/>
    <m/>
    <m/>
    <x v="3"/>
    <x v="0"/>
    <n v="0.01"/>
    <x v="7"/>
    <x v="7"/>
    <m/>
    <x v="19"/>
    <x v="0"/>
    <x v="0"/>
    <n v="1002"/>
    <x v="22"/>
    <n v="10021"/>
    <s v="DIRETORIA (Administrativo)"/>
    <x v="0"/>
    <x v="1"/>
    <x v="0"/>
    <x v="0"/>
    <x v="0"/>
    <x v="0"/>
  </r>
  <r>
    <x v="1"/>
    <s v="&quot;-&quot;"/>
    <x v="15"/>
    <m/>
    <m/>
    <m/>
    <m/>
    <x v="3"/>
    <x v="0"/>
    <n v="0.01"/>
    <x v="7"/>
    <x v="7"/>
    <m/>
    <x v="19"/>
    <x v="0"/>
    <x v="0"/>
    <n v="8005"/>
    <x v="23"/>
    <n v="80051"/>
    <s v="SEGURANÇA (Administrativo)"/>
    <x v="0"/>
    <x v="1"/>
    <x v="0"/>
    <x v="0"/>
    <x v="0"/>
    <x v="0"/>
  </r>
  <r>
    <x v="1"/>
    <s v="&quot;-&quot;"/>
    <x v="15"/>
    <m/>
    <m/>
    <m/>
    <m/>
    <x v="3"/>
    <x v="0"/>
    <n v="0.01"/>
    <x v="7"/>
    <x v="7"/>
    <m/>
    <x v="19"/>
    <x v="0"/>
    <x v="0"/>
    <n v="9001"/>
    <x v="24"/>
    <n v="90011"/>
    <s v="SÓCIO - 1 (Administrativo)"/>
    <x v="0"/>
    <x v="1"/>
    <x v="0"/>
    <x v="0"/>
    <x v="0"/>
    <x v="0"/>
  </r>
  <r>
    <x v="1"/>
    <s v="&quot;-&quot;"/>
    <x v="15"/>
    <m/>
    <m/>
    <m/>
    <m/>
    <x v="3"/>
    <x v="0"/>
    <n v="0.01"/>
    <x v="7"/>
    <x v="7"/>
    <m/>
    <x v="7"/>
    <x v="0"/>
    <x v="0"/>
    <n v="3007"/>
    <x v="25"/>
    <n v="30071"/>
    <s v="COMPRAS (Administrativo)"/>
    <x v="0"/>
    <x v="1"/>
    <x v="0"/>
    <x v="0"/>
    <x v="0"/>
    <x v="0"/>
  </r>
  <r>
    <x v="1"/>
    <s v="&quot;-&quot;"/>
    <x v="15"/>
    <m/>
    <m/>
    <m/>
    <m/>
    <x v="3"/>
    <x v="0"/>
    <n v="0.01"/>
    <x v="7"/>
    <x v="7"/>
    <m/>
    <x v="7"/>
    <x v="0"/>
    <x v="0"/>
    <n v="3008"/>
    <x v="26"/>
    <n v="30087"/>
    <s v="ALMOXARIFADO (Comum)"/>
    <x v="0"/>
    <x v="1"/>
    <x v="0"/>
    <x v="0"/>
    <x v="0"/>
    <x v="0"/>
  </r>
  <r>
    <x v="1"/>
    <s v="&quot;-&quot;"/>
    <x v="15"/>
    <m/>
    <m/>
    <m/>
    <m/>
    <x v="3"/>
    <x v="0"/>
    <n v="0.01"/>
    <x v="7"/>
    <x v="7"/>
    <m/>
    <x v="7"/>
    <x v="0"/>
    <x v="0"/>
    <n v="5007"/>
    <x v="35"/>
    <n v="50071"/>
    <s v="REFORMA CENTRO (Administrativo)"/>
    <x v="0"/>
    <x v="1"/>
    <x v="0"/>
    <x v="0"/>
    <x v="0"/>
    <x v="0"/>
  </r>
  <r>
    <x v="1"/>
    <s v="&quot;-&quot;"/>
    <x v="15"/>
    <m/>
    <m/>
    <m/>
    <m/>
    <x v="3"/>
    <x v="0"/>
    <n v="0.01"/>
    <x v="7"/>
    <x v="7"/>
    <m/>
    <x v="7"/>
    <x v="0"/>
    <x v="0"/>
    <n v="5008"/>
    <x v="7"/>
    <n v="50081"/>
    <s v="REFORMA LINHA AMARELA (Administrativo)"/>
    <x v="0"/>
    <x v="1"/>
    <x v="0"/>
    <x v="0"/>
    <x v="0"/>
    <x v="0"/>
  </r>
  <r>
    <x v="1"/>
    <s v="&quot;-&quot;"/>
    <x v="15"/>
    <m/>
    <m/>
    <m/>
    <m/>
    <x v="3"/>
    <x v="0"/>
    <n v="0.01"/>
    <x v="7"/>
    <x v="7"/>
    <m/>
    <x v="11"/>
    <x v="0"/>
    <x v="0"/>
    <n v="3003"/>
    <x v="12"/>
    <n v="30031"/>
    <s v="COBRANÇA (Administrativo)"/>
    <x v="0"/>
    <x v="1"/>
    <x v="0"/>
    <x v="0"/>
    <x v="0"/>
    <x v="0"/>
  </r>
  <r>
    <x v="1"/>
    <s v="&quot;-&quot;"/>
    <x v="15"/>
    <m/>
    <m/>
    <m/>
    <m/>
    <x v="3"/>
    <x v="0"/>
    <n v="0.01"/>
    <x v="7"/>
    <x v="7"/>
    <m/>
    <x v="20"/>
    <x v="0"/>
    <x v="0"/>
    <n v="3004"/>
    <x v="27"/>
    <n v="30041"/>
    <s v="FATURAMENTO (Administrativo)"/>
    <x v="0"/>
    <x v="1"/>
    <x v="0"/>
    <x v="0"/>
    <x v="0"/>
    <x v="0"/>
  </r>
  <r>
    <x v="1"/>
    <s v="&quot;-&quot;"/>
    <x v="15"/>
    <m/>
    <m/>
    <m/>
    <m/>
    <x v="3"/>
    <x v="0"/>
    <n v="0.01"/>
    <x v="7"/>
    <x v="7"/>
    <m/>
    <x v="4"/>
    <x v="0"/>
    <x v="0"/>
    <n v="8002"/>
    <x v="4"/>
    <n v="80021"/>
    <s v="JURÍDICO (Administrativo)"/>
    <x v="0"/>
    <x v="1"/>
    <x v="0"/>
    <x v="0"/>
    <x v="0"/>
    <x v="0"/>
  </r>
  <r>
    <x v="1"/>
    <s v="&quot;-&quot;"/>
    <x v="15"/>
    <m/>
    <m/>
    <m/>
    <m/>
    <x v="3"/>
    <x v="0"/>
    <n v="0.01"/>
    <x v="7"/>
    <x v="7"/>
    <m/>
    <x v="8"/>
    <x v="0"/>
    <x v="0"/>
    <n v="3006"/>
    <x v="8"/>
    <n v="30061"/>
    <s v="RECURSOS HUMANOS (Administrativo)"/>
    <x v="0"/>
    <x v="1"/>
    <x v="0"/>
    <x v="0"/>
    <x v="0"/>
    <x v="0"/>
  </r>
  <r>
    <x v="1"/>
    <s v="&quot;-&quot;"/>
    <x v="15"/>
    <m/>
    <m/>
    <m/>
    <m/>
    <x v="3"/>
    <x v="0"/>
    <n v="0.01"/>
    <x v="7"/>
    <x v="7"/>
    <m/>
    <x v="21"/>
    <x v="0"/>
    <x v="0"/>
    <n v="8003"/>
    <x v="28"/>
    <n v="80031"/>
    <s v="QUALIDADE E PROCESSOS (Administrativo)"/>
    <x v="0"/>
    <x v="1"/>
    <x v="0"/>
    <x v="0"/>
    <x v="0"/>
    <x v="0"/>
  </r>
  <r>
    <x v="1"/>
    <s v="&quot;-&quot;"/>
    <x v="15"/>
    <m/>
    <m/>
    <m/>
    <m/>
    <x v="3"/>
    <x v="0"/>
    <n v="0.01"/>
    <x v="7"/>
    <x v="7"/>
    <m/>
    <x v="21"/>
    <x v="0"/>
    <x v="0"/>
    <n v="8007"/>
    <x v="29"/>
    <n v="80071"/>
    <s v="CAÇAMBA SOLIDÁRIA (Administrativo)"/>
    <x v="0"/>
    <x v="1"/>
    <x v="0"/>
    <x v="0"/>
    <x v="0"/>
    <x v="0"/>
  </r>
  <r>
    <x v="1"/>
    <s v="&quot;-&quot;"/>
    <x v="15"/>
    <m/>
    <m/>
    <m/>
    <m/>
    <x v="3"/>
    <x v="0"/>
    <n v="0.01"/>
    <x v="7"/>
    <x v="7"/>
    <m/>
    <x v="2"/>
    <x v="0"/>
    <x v="0"/>
    <n v="2003"/>
    <x v="30"/>
    <n v="20031"/>
    <s v="SEDE (Administrativo)"/>
    <x v="0"/>
    <x v="1"/>
    <x v="0"/>
    <x v="0"/>
    <x v="0"/>
    <x v="0"/>
  </r>
  <r>
    <x v="1"/>
    <s v="&quot;-&quot;"/>
    <x v="15"/>
    <m/>
    <m/>
    <m/>
    <m/>
    <x v="3"/>
    <x v="0"/>
    <n v="0.01"/>
    <x v="7"/>
    <x v="7"/>
    <m/>
    <x v="2"/>
    <x v="0"/>
    <x v="0"/>
    <n v="4004"/>
    <x v="2"/>
    <n v="40041"/>
    <s v="PATRIMÔNIO (Administrativo)"/>
    <x v="0"/>
    <x v="1"/>
    <x v="0"/>
    <x v="0"/>
    <x v="0"/>
    <x v="0"/>
  </r>
  <r>
    <x v="1"/>
    <s v="&quot;-&quot;"/>
    <x v="15"/>
    <m/>
    <m/>
    <m/>
    <m/>
    <x v="3"/>
    <x v="0"/>
    <n v="0.01"/>
    <x v="7"/>
    <x v="7"/>
    <m/>
    <x v="2"/>
    <x v="0"/>
    <x v="0"/>
    <n v="4004"/>
    <x v="2"/>
    <n v="40047"/>
    <s v="PATRIMÔNIO (Comum)"/>
    <x v="0"/>
    <x v="1"/>
    <x v="0"/>
    <x v="0"/>
    <x v="0"/>
    <x v="0"/>
  </r>
  <r>
    <x v="1"/>
    <s v="&quot;-&quot;"/>
    <x v="15"/>
    <m/>
    <m/>
    <m/>
    <m/>
    <x v="3"/>
    <x v="0"/>
    <n v="0.01"/>
    <x v="7"/>
    <x v="7"/>
    <m/>
    <x v="2"/>
    <x v="0"/>
    <x v="0"/>
    <n v="5003"/>
    <x v="31"/>
    <n v="50037"/>
    <s v="LAVANDERIA (Comum)"/>
    <x v="0"/>
    <x v="1"/>
    <x v="0"/>
    <x v="0"/>
    <x v="0"/>
    <x v="0"/>
  </r>
  <r>
    <x v="1"/>
    <s v="&quot;-&quot;"/>
    <x v="15"/>
    <m/>
    <m/>
    <m/>
    <m/>
    <x v="3"/>
    <x v="0"/>
    <n v="0.01"/>
    <x v="7"/>
    <x v="7"/>
    <m/>
    <x v="2"/>
    <x v="0"/>
    <x v="0"/>
    <n v="5005"/>
    <x v="32"/>
    <n v="50057"/>
    <s v="SEGURANÇA DO TRABALHO (Comum)"/>
    <x v="0"/>
    <x v="1"/>
    <x v="0"/>
    <x v="0"/>
    <x v="0"/>
    <x v="0"/>
  </r>
  <r>
    <x v="1"/>
    <s v="&quot;-&quot;"/>
    <x v="15"/>
    <m/>
    <m/>
    <m/>
    <m/>
    <x v="3"/>
    <x v="0"/>
    <n v="0.01"/>
    <x v="7"/>
    <x v="7"/>
    <m/>
    <x v="2"/>
    <x v="0"/>
    <x v="0"/>
    <n v="7002"/>
    <x v="33"/>
    <n v="70027"/>
    <s v="LAVAGEM (Comum)"/>
    <x v="0"/>
    <x v="1"/>
    <x v="0"/>
    <x v="0"/>
    <x v="0"/>
    <x v="0"/>
  </r>
  <r>
    <x v="1"/>
    <s v="&quot;-&quot;"/>
    <x v="15"/>
    <m/>
    <m/>
    <m/>
    <m/>
    <x v="3"/>
    <x v="0"/>
    <n v="0.01"/>
    <x v="7"/>
    <x v="7"/>
    <m/>
    <x v="3"/>
    <x v="0"/>
    <x v="0"/>
    <n v="7004"/>
    <x v="3"/>
    <n v="70047"/>
    <s v="FÁBRICA CNTR (Comum)"/>
    <x v="0"/>
    <x v="1"/>
    <x v="0"/>
    <x v="0"/>
    <x v="0"/>
    <x v="0"/>
  </r>
  <r>
    <x v="1"/>
    <s v="&quot;-&quot;"/>
    <x v="15"/>
    <m/>
    <m/>
    <m/>
    <m/>
    <x v="3"/>
    <x v="0"/>
    <n v="0.01"/>
    <x v="7"/>
    <x v="7"/>
    <m/>
    <x v="22"/>
    <x v="0"/>
    <x v="0"/>
    <n v="4002"/>
    <x v="34"/>
    <n v="40021"/>
    <s v="VENDAS (Administrativo)"/>
    <x v="0"/>
    <x v="1"/>
    <x v="0"/>
    <x v="0"/>
    <x v="0"/>
    <x v="0"/>
  </r>
  <r>
    <x v="1"/>
    <s v="&quot;-&quot;"/>
    <x v="16"/>
    <m/>
    <m/>
    <m/>
    <m/>
    <x v="3"/>
    <x v="0"/>
    <n v="0.01"/>
    <x v="7"/>
    <x v="7"/>
    <m/>
    <x v="12"/>
    <x v="0"/>
    <x v="0"/>
    <n v="4003"/>
    <x v="13"/>
    <n v="40031"/>
    <s v="RELACIONAMENTO (Administrativo)"/>
    <x v="0"/>
    <x v="3"/>
    <x v="0"/>
    <x v="0"/>
    <x v="0"/>
    <x v="0"/>
  </r>
  <r>
    <x v="1"/>
    <s v="&quot;-&quot;"/>
    <x v="16"/>
    <m/>
    <m/>
    <m/>
    <m/>
    <x v="3"/>
    <x v="0"/>
    <n v="0.01"/>
    <x v="7"/>
    <x v="7"/>
    <m/>
    <x v="10"/>
    <x v="0"/>
    <x v="0"/>
    <n v="7001"/>
    <x v="11"/>
    <n v="70017"/>
    <s v="OFICINA (Comum)"/>
    <x v="0"/>
    <x v="3"/>
    <x v="0"/>
    <x v="0"/>
    <x v="0"/>
    <x v="0"/>
  </r>
  <r>
    <x v="1"/>
    <s v="&quot;-&quot;"/>
    <x v="16"/>
    <m/>
    <m/>
    <m/>
    <m/>
    <x v="3"/>
    <x v="0"/>
    <n v="0.01"/>
    <x v="7"/>
    <x v="7"/>
    <m/>
    <x v="10"/>
    <x v="0"/>
    <x v="0"/>
    <n v="7003"/>
    <x v="14"/>
    <n v="70037"/>
    <s v="SERRALHERIA (Comum)"/>
    <x v="0"/>
    <x v="3"/>
    <x v="0"/>
    <x v="0"/>
    <x v="0"/>
    <x v="0"/>
  </r>
  <r>
    <x v="1"/>
    <s v="&quot;-&quot;"/>
    <x v="16"/>
    <m/>
    <m/>
    <m/>
    <m/>
    <x v="3"/>
    <x v="0"/>
    <n v="0.01"/>
    <x v="7"/>
    <x v="7"/>
    <m/>
    <x v="0"/>
    <x v="0"/>
    <x v="0"/>
    <n v="2001"/>
    <x v="0"/>
    <n v="20011"/>
    <s v="CORPORATIVO (Administrativo)"/>
    <x v="0"/>
    <x v="3"/>
    <x v="0"/>
    <x v="0"/>
    <x v="0"/>
    <x v="0"/>
  </r>
  <r>
    <x v="1"/>
    <s v="&quot;-&quot;"/>
    <x v="16"/>
    <m/>
    <m/>
    <m/>
    <m/>
    <x v="3"/>
    <x v="0"/>
    <n v="0.01"/>
    <x v="7"/>
    <x v="7"/>
    <m/>
    <x v="0"/>
    <x v="0"/>
    <x v="0"/>
    <n v="2002"/>
    <x v="15"/>
    <n v="20021"/>
    <s v="BAIXA - ADIANTAMENTO A FORNECEDORES"/>
    <x v="0"/>
    <x v="3"/>
    <x v="0"/>
    <x v="0"/>
    <x v="0"/>
    <x v="0"/>
  </r>
  <r>
    <x v="1"/>
    <s v="&quot;-&quot;"/>
    <x v="16"/>
    <m/>
    <m/>
    <m/>
    <m/>
    <x v="3"/>
    <x v="0"/>
    <n v="0.01"/>
    <x v="7"/>
    <x v="7"/>
    <m/>
    <x v="13"/>
    <x v="0"/>
    <x v="0"/>
    <n v="5001"/>
    <x v="16"/>
    <n v="50011"/>
    <s v="GERÊNCIA TÉCNICA (Administrativo)"/>
    <x v="0"/>
    <x v="3"/>
    <x v="0"/>
    <x v="0"/>
    <x v="0"/>
    <x v="0"/>
  </r>
  <r>
    <x v="1"/>
    <s v="&quot;-&quot;"/>
    <x v="16"/>
    <m/>
    <m/>
    <m/>
    <m/>
    <x v="3"/>
    <x v="0"/>
    <n v="0.01"/>
    <x v="7"/>
    <x v="7"/>
    <m/>
    <x v="14"/>
    <x v="0"/>
    <x v="0"/>
    <n v="8001"/>
    <x v="17"/>
    <n v="80011"/>
    <s v="MARKETING (Administrativo)"/>
    <x v="0"/>
    <x v="3"/>
    <x v="0"/>
    <x v="0"/>
    <x v="0"/>
    <x v="0"/>
  </r>
  <r>
    <x v="1"/>
    <s v="&quot;-&quot;"/>
    <x v="16"/>
    <m/>
    <m/>
    <m/>
    <m/>
    <x v="3"/>
    <x v="0"/>
    <n v="0.01"/>
    <x v="7"/>
    <x v="7"/>
    <m/>
    <x v="15"/>
    <x v="0"/>
    <x v="0"/>
    <n v="3005"/>
    <x v="18"/>
    <n v="30051"/>
    <s v="DEPARTAMENTO PESSOAL (Administrativo)"/>
    <x v="0"/>
    <x v="3"/>
    <x v="0"/>
    <x v="0"/>
    <x v="0"/>
    <x v="0"/>
  </r>
  <r>
    <x v="1"/>
    <s v="&quot;-&quot;"/>
    <x v="16"/>
    <m/>
    <m/>
    <m/>
    <m/>
    <x v="3"/>
    <x v="0"/>
    <n v="0.01"/>
    <x v="7"/>
    <x v="7"/>
    <m/>
    <x v="16"/>
    <x v="0"/>
    <x v="0"/>
    <n v="3002"/>
    <x v="19"/>
    <n v="30021"/>
    <s v="FINANCEIRO (Administrativo)"/>
    <x v="0"/>
    <x v="3"/>
    <x v="0"/>
    <x v="0"/>
    <x v="0"/>
    <x v="0"/>
  </r>
  <r>
    <x v="1"/>
    <s v="&quot;-&quot;"/>
    <x v="16"/>
    <m/>
    <m/>
    <m/>
    <m/>
    <x v="3"/>
    <x v="0"/>
    <n v="0.01"/>
    <x v="7"/>
    <x v="7"/>
    <m/>
    <x v="17"/>
    <x v="0"/>
    <x v="0"/>
    <n v="4001"/>
    <x v="20"/>
    <n v="40011"/>
    <s v="ATENDIMENTO (Administrativo)"/>
    <x v="0"/>
    <x v="3"/>
    <x v="0"/>
    <x v="0"/>
    <x v="0"/>
    <x v="0"/>
  </r>
  <r>
    <x v="1"/>
    <s v="&quot;-&quot;"/>
    <x v="16"/>
    <m/>
    <m/>
    <m/>
    <m/>
    <x v="3"/>
    <x v="0"/>
    <n v="0.01"/>
    <x v="7"/>
    <x v="7"/>
    <m/>
    <x v="6"/>
    <x v="0"/>
    <x v="0"/>
    <n v="6001"/>
    <x v="6"/>
    <n v="60017"/>
    <s v="OPERACIONAL (Comum)"/>
    <x v="0"/>
    <x v="3"/>
    <x v="0"/>
    <x v="0"/>
    <x v="0"/>
    <x v="0"/>
  </r>
  <r>
    <x v="1"/>
    <s v="&quot;-&quot;"/>
    <x v="16"/>
    <m/>
    <m/>
    <m/>
    <m/>
    <x v="3"/>
    <x v="0"/>
    <n v="0.01"/>
    <x v="7"/>
    <x v="7"/>
    <m/>
    <x v="6"/>
    <x v="0"/>
    <x v="0"/>
    <n v="6002"/>
    <x v="9"/>
    <n v="60027"/>
    <s v="OPERACIONAL ADM (Comum)"/>
    <x v="0"/>
    <x v="3"/>
    <x v="0"/>
    <x v="0"/>
    <x v="0"/>
    <x v="0"/>
  </r>
  <r>
    <x v="1"/>
    <s v="&quot;-&quot;"/>
    <x v="16"/>
    <m/>
    <m/>
    <m/>
    <m/>
    <x v="3"/>
    <x v="0"/>
    <n v="0.01"/>
    <x v="7"/>
    <x v="7"/>
    <m/>
    <x v="18"/>
    <x v="0"/>
    <x v="0"/>
    <n v="5002"/>
    <x v="21"/>
    <n v="50021"/>
    <s v="MANIFESTO (Administrativo)"/>
    <x v="0"/>
    <x v="3"/>
    <x v="0"/>
    <x v="0"/>
    <x v="0"/>
    <x v="0"/>
  </r>
  <r>
    <x v="1"/>
    <s v="&quot;-&quot;"/>
    <x v="16"/>
    <m/>
    <m/>
    <m/>
    <m/>
    <x v="3"/>
    <x v="0"/>
    <n v="0.01"/>
    <x v="7"/>
    <x v="7"/>
    <m/>
    <x v="5"/>
    <x v="0"/>
    <x v="0"/>
    <n v="3001"/>
    <x v="5"/>
    <n v="30011"/>
    <s v="CONTROLADORIA (Administrativo)"/>
    <x v="0"/>
    <x v="3"/>
    <x v="0"/>
    <x v="0"/>
    <x v="0"/>
    <x v="0"/>
  </r>
  <r>
    <x v="1"/>
    <s v="&quot;-&quot;"/>
    <x v="16"/>
    <m/>
    <m/>
    <m/>
    <m/>
    <x v="3"/>
    <x v="0"/>
    <n v="0.01"/>
    <x v="7"/>
    <x v="7"/>
    <m/>
    <x v="9"/>
    <x v="0"/>
    <x v="0"/>
    <n v="8006"/>
    <x v="10"/>
    <n v="80061"/>
    <s v="TECNOLOGIA DA INFORMAÇÃO (Administrativo)"/>
    <x v="0"/>
    <x v="3"/>
    <x v="0"/>
    <x v="0"/>
    <x v="0"/>
    <x v="0"/>
  </r>
  <r>
    <x v="1"/>
    <s v="&quot;-&quot;"/>
    <x v="16"/>
    <m/>
    <m/>
    <m/>
    <m/>
    <x v="3"/>
    <x v="0"/>
    <n v="0.01"/>
    <x v="7"/>
    <x v="7"/>
    <m/>
    <x v="19"/>
    <x v="0"/>
    <x v="0"/>
    <n v="1002"/>
    <x v="22"/>
    <n v="10021"/>
    <s v="DIRETORIA (Administrativo)"/>
    <x v="0"/>
    <x v="3"/>
    <x v="0"/>
    <x v="0"/>
    <x v="0"/>
    <x v="0"/>
  </r>
  <r>
    <x v="1"/>
    <s v="&quot;-&quot;"/>
    <x v="16"/>
    <m/>
    <m/>
    <m/>
    <m/>
    <x v="3"/>
    <x v="0"/>
    <n v="0.01"/>
    <x v="7"/>
    <x v="7"/>
    <m/>
    <x v="19"/>
    <x v="0"/>
    <x v="0"/>
    <n v="8005"/>
    <x v="23"/>
    <n v="80051"/>
    <s v="SEGURANÇA (Administrativo)"/>
    <x v="0"/>
    <x v="3"/>
    <x v="0"/>
    <x v="0"/>
    <x v="0"/>
    <x v="0"/>
  </r>
  <r>
    <x v="1"/>
    <s v="&quot;-&quot;"/>
    <x v="16"/>
    <m/>
    <m/>
    <m/>
    <m/>
    <x v="3"/>
    <x v="0"/>
    <n v="0.01"/>
    <x v="7"/>
    <x v="7"/>
    <m/>
    <x v="19"/>
    <x v="0"/>
    <x v="0"/>
    <n v="9001"/>
    <x v="24"/>
    <n v="90011"/>
    <s v="SÓCIO - 1 (Administrativo)"/>
    <x v="0"/>
    <x v="3"/>
    <x v="0"/>
    <x v="0"/>
    <x v="0"/>
    <x v="0"/>
  </r>
  <r>
    <x v="1"/>
    <s v="&quot;-&quot;"/>
    <x v="16"/>
    <m/>
    <m/>
    <m/>
    <m/>
    <x v="3"/>
    <x v="0"/>
    <n v="0.01"/>
    <x v="7"/>
    <x v="7"/>
    <m/>
    <x v="7"/>
    <x v="0"/>
    <x v="0"/>
    <n v="3007"/>
    <x v="25"/>
    <n v="30071"/>
    <s v="COMPRAS (Administrativo)"/>
    <x v="0"/>
    <x v="3"/>
    <x v="0"/>
    <x v="0"/>
    <x v="0"/>
    <x v="0"/>
  </r>
  <r>
    <x v="1"/>
    <s v="&quot;-&quot;"/>
    <x v="16"/>
    <m/>
    <m/>
    <m/>
    <m/>
    <x v="3"/>
    <x v="0"/>
    <n v="0.01"/>
    <x v="7"/>
    <x v="7"/>
    <m/>
    <x v="7"/>
    <x v="0"/>
    <x v="0"/>
    <n v="3008"/>
    <x v="26"/>
    <n v="30087"/>
    <s v="ALMOXARIFADO (Comum)"/>
    <x v="0"/>
    <x v="3"/>
    <x v="0"/>
    <x v="0"/>
    <x v="0"/>
    <x v="0"/>
  </r>
  <r>
    <x v="1"/>
    <s v="&quot;-&quot;"/>
    <x v="16"/>
    <m/>
    <m/>
    <m/>
    <m/>
    <x v="3"/>
    <x v="0"/>
    <n v="0.01"/>
    <x v="7"/>
    <x v="7"/>
    <m/>
    <x v="7"/>
    <x v="0"/>
    <x v="0"/>
    <n v="5007"/>
    <x v="35"/>
    <n v="50071"/>
    <s v="REFORMA CENTRO (Administrativo)"/>
    <x v="0"/>
    <x v="3"/>
    <x v="0"/>
    <x v="0"/>
    <x v="0"/>
    <x v="0"/>
  </r>
  <r>
    <x v="1"/>
    <s v="&quot;-&quot;"/>
    <x v="16"/>
    <m/>
    <m/>
    <m/>
    <m/>
    <x v="3"/>
    <x v="0"/>
    <n v="0.01"/>
    <x v="7"/>
    <x v="7"/>
    <m/>
    <x v="7"/>
    <x v="0"/>
    <x v="0"/>
    <n v="5008"/>
    <x v="7"/>
    <n v="50081"/>
    <s v="REFORMA LINHA AMARELA (Administrativo)"/>
    <x v="0"/>
    <x v="3"/>
    <x v="0"/>
    <x v="0"/>
    <x v="0"/>
    <x v="0"/>
  </r>
  <r>
    <x v="1"/>
    <s v="&quot;-&quot;"/>
    <x v="16"/>
    <m/>
    <m/>
    <m/>
    <m/>
    <x v="3"/>
    <x v="0"/>
    <n v="0.01"/>
    <x v="7"/>
    <x v="7"/>
    <m/>
    <x v="11"/>
    <x v="0"/>
    <x v="0"/>
    <n v="3003"/>
    <x v="12"/>
    <n v="30031"/>
    <s v="COBRANÇA (Administrativo)"/>
    <x v="0"/>
    <x v="3"/>
    <x v="0"/>
    <x v="0"/>
    <x v="0"/>
    <x v="0"/>
  </r>
  <r>
    <x v="1"/>
    <s v="&quot;-&quot;"/>
    <x v="16"/>
    <m/>
    <m/>
    <m/>
    <m/>
    <x v="3"/>
    <x v="0"/>
    <n v="0.01"/>
    <x v="7"/>
    <x v="7"/>
    <m/>
    <x v="20"/>
    <x v="0"/>
    <x v="0"/>
    <n v="3004"/>
    <x v="27"/>
    <n v="30041"/>
    <s v="FATURAMENTO (Administrativo)"/>
    <x v="0"/>
    <x v="3"/>
    <x v="0"/>
    <x v="0"/>
    <x v="0"/>
    <x v="0"/>
  </r>
  <r>
    <x v="1"/>
    <s v="&quot;-&quot;"/>
    <x v="16"/>
    <m/>
    <m/>
    <m/>
    <m/>
    <x v="3"/>
    <x v="0"/>
    <n v="0.01"/>
    <x v="7"/>
    <x v="7"/>
    <m/>
    <x v="4"/>
    <x v="0"/>
    <x v="0"/>
    <n v="8002"/>
    <x v="4"/>
    <n v="80021"/>
    <s v="JURÍDICO (Administrativo)"/>
    <x v="0"/>
    <x v="3"/>
    <x v="0"/>
    <x v="0"/>
    <x v="0"/>
    <x v="0"/>
  </r>
  <r>
    <x v="1"/>
    <s v="&quot;-&quot;"/>
    <x v="16"/>
    <m/>
    <m/>
    <m/>
    <m/>
    <x v="3"/>
    <x v="0"/>
    <n v="0.01"/>
    <x v="7"/>
    <x v="7"/>
    <m/>
    <x v="8"/>
    <x v="0"/>
    <x v="0"/>
    <n v="3006"/>
    <x v="8"/>
    <n v="30061"/>
    <s v="RECURSOS HUMANOS (Administrativo)"/>
    <x v="0"/>
    <x v="3"/>
    <x v="0"/>
    <x v="0"/>
    <x v="0"/>
    <x v="0"/>
  </r>
  <r>
    <x v="1"/>
    <s v="&quot;-&quot;"/>
    <x v="16"/>
    <m/>
    <m/>
    <m/>
    <m/>
    <x v="3"/>
    <x v="0"/>
    <n v="0.01"/>
    <x v="7"/>
    <x v="7"/>
    <m/>
    <x v="21"/>
    <x v="0"/>
    <x v="0"/>
    <n v="8003"/>
    <x v="28"/>
    <n v="80031"/>
    <s v="QUALIDADE E PROCESSOS (Administrativo)"/>
    <x v="0"/>
    <x v="3"/>
    <x v="0"/>
    <x v="0"/>
    <x v="0"/>
    <x v="0"/>
  </r>
  <r>
    <x v="1"/>
    <s v="&quot;-&quot;"/>
    <x v="16"/>
    <m/>
    <m/>
    <m/>
    <m/>
    <x v="3"/>
    <x v="0"/>
    <n v="0.01"/>
    <x v="7"/>
    <x v="7"/>
    <m/>
    <x v="21"/>
    <x v="0"/>
    <x v="0"/>
    <n v="8007"/>
    <x v="29"/>
    <n v="80071"/>
    <s v="CAÇAMBA SOLIDÁRIA (Administrativo)"/>
    <x v="0"/>
    <x v="3"/>
    <x v="0"/>
    <x v="0"/>
    <x v="0"/>
    <x v="0"/>
  </r>
  <r>
    <x v="1"/>
    <s v="&quot;-&quot;"/>
    <x v="16"/>
    <m/>
    <m/>
    <m/>
    <m/>
    <x v="3"/>
    <x v="0"/>
    <n v="0.01"/>
    <x v="7"/>
    <x v="7"/>
    <m/>
    <x v="2"/>
    <x v="0"/>
    <x v="0"/>
    <n v="2003"/>
    <x v="30"/>
    <n v="20031"/>
    <s v="SEDE (Administrativo)"/>
    <x v="0"/>
    <x v="3"/>
    <x v="0"/>
    <x v="0"/>
    <x v="0"/>
    <x v="0"/>
  </r>
  <r>
    <x v="1"/>
    <s v="&quot;-&quot;"/>
    <x v="16"/>
    <m/>
    <m/>
    <m/>
    <m/>
    <x v="3"/>
    <x v="0"/>
    <n v="0.01"/>
    <x v="7"/>
    <x v="7"/>
    <m/>
    <x v="2"/>
    <x v="0"/>
    <x v="0"/>
    <n v="4004"/>
    <x v="2"/>
    <n v="40041"/>
    <s v="PATRIMÔNIO (Administrativo)"/>
    <x v="0"/>
    <x v="3"/>
    <x v="0"/>
    <x v="0"/>
    <x v="0"/>
    <x v="0"/>
  </r>
  <r>
    <x v="1"/>
    <s v="&quot;-&quot;"/>
    <x v="16"/>
    <m/>
    <m/>
    <m/>
    <m/>
    <x v="3"/>
    <x v="0"/>
    <n v="0.01"/>
    <x v="7"/>
    <x v="7"/>
    <m/>
    <x v="2"/>
    <x v="0"/>
    <x v="0"/>
    <n v="4004"/>
    <x v="2"/>
    <n v="40047"/>
    <s v="PATRIMÔNIO (Comum)"/>
    <x v="0"/>
    <x v="3"/>
    <x v="0"/>
    <x v="0"/>
    <x v="0"/>
    <x v="0"/>
  </r>
  <r>
    <x v="1"/>
    <s v="&quot;-&quot;"/>
    <x v="16"/>
    <m/>
    <m/>
    <m/>
    <m/>
    <x v="3"/>
    <x v="0"/>
    <n v="0.01"/>
    <x v="7"/>
    <x v="7"/>
    <m/>
    <x v="2"/>
    <x v="0"/>
    <x v="0"/>
    <n v="5003"/>
    <x v="31"/>
    <n v="50037"/>
    <s v="LAVANDERIA (Comum)"/>
    <x v="0"/>
    <x v="3"/>
    <x v="0"/>
    <x v="0"/>
    <x v="0"/>
    <x v="0"/>
  </r>
  <r>
    <x v="1"/>
    <s v="&quot;-&quot;"/>
    <x v="16"/>
    <m/>
    <m/>
    <m/>
    <m/>
    <x v="3"/>
    <x v="0"/>
    <n v="0.01"/>
    <x v="7"/>
    <x v="7"/>
    <m/>
    <x v="2"/>
    <x v="0"/>
    <x v="0"/>
    <n v="5005"/>
    <x v="32"/>
    <n v="50057"/>
    <s v="SEGURANÇA DO TRABALHO (Comum)"/>
    <x v="0"/>
    <x v="3"/>
    <x v="0"/>
    <x v="0"/>
    <x v="0"/>
    <x v="0"/>
  </r>
  <r>
    <x v="1"/>
    <s v="&quot;-&quot;"/>
    <x v="16"/>
    <m/>
    <m/>
    <m/>
    <m/>
    <x v="3"/>
    <x v="0"/>
    <n v="0.01"/>
    <x v="7"/>
    <x v="7"/>
    <m/>
    <x v="2"/>
    <x v="0"/>
    <x v="0"/>
    <n v="7002"/>
    <x v="33"/>
    <n v="70027"/>
    <s v="LAVAGEM (Comum)"/>
    <x v="0"/>
    <x v="3"/>
    <x v="0"/>
    <x v="0"/>
    <x v="0"/>
    <x v="0"/>
  </r>
  <r>
    <x v="1"/>
    <s v="&quot;-&quot;"/>
    <x v="16"/>
    <m/>
    <m/>
    <m/>
    <m/>
    <x v="3"/>
    <x v="0"/>
    <n v="0.01"/>
    <x v="7"/>
    <x v="7"/>
    <m/>
    <x v="3"/>
    <x v="0"/>
    <x v="0"/>
    <n v="7004"/>
    <x v="3"/>
    <n v="70047"/>
    <s v="FÁBRICA CNTR (Comum)"/>
    <x v="0"/>
    <x v="3"/>
    <x v="0"/>
    <x v="0"/>
    <x v="0"/>
    <x v="0"/>
  </r>
  <r>
    <x v="1"/>
    <s v="&quot;-&quot;"/>
    <x v="16"/>
    <m/>
    <m/>
    <m/>
    <m/>
    <x v="3"/>
    <x v="0"/>
    <n v="0.01"/>
    <x v="7"/>
    <x v="7"/>
    <m/>
    <x v="22"/>
    <x v="0"/>
    <x v="0"/>
    <n v="4002"/>
    <x v="34"/>
    <n v="40021"/>
    <s v="VENDAS (Administrativo)"/>
    <x v="0"/>
    <x v="3"/>
    <x v="0"/>
    <x v="0"/>
    <x v="0"/>
    <x v="0"/>
  </r>
  <r>
    <x v="1"/>
    <s v="&quot;-&quot;"/>
    <x v="17"/>
    <m/>
    <m/>
    <m/>
    <m/>
    <x v="3"/>
    <x v="0"/>
    <n v="0.01"/>
    <x v="7"/>
    <x v="7"/>
    <m/>
    <x v="12"/>
    <x v="0"/>
    <x v="0"/>
    <n v="4003"/>
    <x v="13"/>
    <n v="40031"/>
    <s v="RELACIONAMENTO (Administrativo)"/>
    <x v="0"/>
    <x v="3"/>
    <x v="0"/>
    <x v="0"/>
    <x v="0"/>
    <x v="0"/>
  </r>
  <r>
    <x v="1"/>
    <s v="&quot;-&quot;"/>
    <x v="17"/>
    <m/>
    <m/>
    <m/>
    <m/>
    <x v="3"/>
    <x v="0"/>
    <n v="0.01"/>
    <x v="7"/>
    <x v="7"/>
    <m/>
    <x v="10"/>
    <x v="0"/>
    <x v="0"/>
    <n v="7001"/>
    <x v="11"/>
    <n v="70017"/>
    <s v="OFICINA (Comum)"/>
    <x v="0"/>
    <x v="3"/>
    <x v="0"/>
    <x v="0"/>
    <x v="0"/>
    <x v="0"/>
  </r>
  <r>
    <x v="1"/>
    <s v="&quot;-&quot;"/>
    <x v="17"/>
    <m/>
    <m/>
    <m/>
    <m/>
    <x v="3"/>
    <x v="0"/>
    <n v="0.01"/>
    <x v="7"/>
    <x v="7"/>
    <m/>
    <x v="10"/>
    <x v="0"/>
    <x v="0"/>
    <n v="7003"/>
    <x v="14"/>
    <n v="70037"/>
    <s v="SERRALHERIA (Comum)"/>
    <x v="0"/>
    <x v="3"/>
    <x v="0"/>
    <x v="0"/>
    <x v="0"/>
    <x v="0"/>
  </r>
  <r>
    <x v="1"/>
    <s v="&quot;-&quot;"/>
    <x v="17"/>
    <m/>
    <m/>
    <m/>
    <m/>
    <x v="3"/>
    <x v="0"/>
    <n v="0.01"/>
    <x v="7"/>
    <x v="7"/>
    <m/>
    <x v="0"/>
    <x v="0"/>
    <x v="0"/>
    <n v="2001"/>
    <x v="0"/>
    <n v="20011"/>
    <s v="CORPORATIVO (Administrativo)"/>
    <x v="0"/>
    <x v="3"/>
    <x v="0"/>
    <x v="0"/>
    <x v="0"/>
    <x v="0"/>
  </r>
  <r>
    <x v="1"/>
    <s v="&quot;-&quot;"/>
    <x v="17"/>
    <m/>
    <m/>
    <m/>
    <m/>
    <x v="3"/>
    <x v="0"/>
    <n v="0.01"/>
    <x v="7"/>
    <x v="7"/>
    <m/>
    <x v="0"/>
    <x v="0"/>
    <x v="0"/>
    <n v="2002"/>
    <x v="15"/>
    <n v="20021"/>
    <s v="BAIXA - ADIANTAMENTO A FORNECEDORES"/>
    <x v="0"/>
    <x v="3"/>
    <x v="0"/>
    <x v="0"/>
    <x v="0"/>
    <x v="0"/>
  </r>
  <r>
    <x v="1"/>
    <s v="&quot;-&quot;"/>
    <x v="17"/>
    <m/>
    <m/>
    <m/>
    <m/>
    <x v="3"/>
    <x v="0"/>
    <n v="0.01"/>
    <x v="7"/>
    <x v="7"/>
    <m/>
    <x v="13"/>
    <x v="0"/>
    <x v="0"/>
    <n v="5001"/>
    <x v="16"/>
    <n v="50011"/>
    <s v="GERÊNCIA TÉCNICA (Administrativo)"/>
    <x v="0"/>
    <x v="3"/>
    <x v="0"/>
    <x v="0"/>
    <x v="0"/>
    <x v="0"/>
  </r>
  <r>
    <x v="1"/>
    <s v="&quot;-&quot;"/>
    <x v="17"/>
    <m/>
    <m/>
    <m/>
    <m/>
    <x v="3"/>
    <x v="0"/>
    <n v="0.01"/>
    <x v="7"/>
    <x v="7"/>
    <m/>
    <x v="14"/>
    <x v="0"/>
    <x v="0"/>
    <n v="8001"/>
    <x v="17"/>
    <n v="80011"/>
    <s v="MARKETING (Administrativo)"/>
    <x v="0"/>
    <x v="3"/>
    <x v="0"/>
    <x v="0"/>
    <x v="0"/>
    <x v="0"/>
  </r>
  <r>
    <x v="1"/>
    <s v="&quot;-&quot;"/>
    <x v="17"/>
    <m/>
    <m/>
    <m/>
    <m/>
    <x v="3"/>
    <x v="0"/>
    <n v="0.01"/>
    <x v="7"/>
    <x v="7"/>
    <m/>
    <x v="15"/>
    <x v="0"/>
    <x v="0"/>
    <n v="3005"/>
    <x v="18"/>
    <n v="30051"/>
    <s v="DEPARTAMENTO PESSOAL (Administrativo)"/>
    <x v="0"/>
    <x v="3"/>
    <x v="0"/>
    <x v="0"/>
    <x v="0"/>
    <x v="0"/>
  </r>
  <r>
    <x v="1"/>
    <s v="&quot;-&quot;"/>
    <x v="17"/>
    <m/>
    <m/>
    <m/>
    <m/>
    <x v="3"/>
    <x v="0"/>
    <n v="0.01"/>
    <x v="7"/>
    <x v="7"/>
    <m/>
    <x v="16"/>
    <x v="0"/>
    <x v="0"/>
    <n v="3002"/>
    <x v="19"/>
    <n v="30021"/>
    <s v="FINANCEIRO (Administrativo)"/>
    <x v="0"/>
    <x v="3"/>
    <x v="0"/>
    <x v="0"/>
    <x v="0"/>
    <x v="0"/>
  </r>
  <r>
    <x v="1"/>
    <s v="&quot;-&quot;"/>
    <x v="17"/>
    <m/>
    <m/>
    <m/>
    <m/>
    <x v="3"/>
    <x v="0"/>
    <n v="0.01"/>
    <x v="7"/>
    <x v="7"/>
    <m/>
    <x v="17"/>
    <x v="0"/>
    <x v="0"/>
    <n v="4001"/>
    <x v="20"/>
    <n v="40011"/>
    <s v="ATENDIMENTO (Administrativo)"/>
    <x v="0"/>
    <x v="3"/>
    <x v="0"/>
    <x v="0"/>
    <x v="0"/>
    <x v="0"/>
  </r>
  <r>
    <x v="1"/>
    <s v="&quot;-&quot;"/>
    <x v="17"/>
    <m/>
    <m/>
    <m/>
    <m/>
    <x v="3"/>
    <x v="0"/>
    <n v="0.01"/>
    <x v="7"/>
    <x v="7"/>
    <m/>
    <x v="6"/>
    <x v="0"/>
    <x v="0"/>
    <n v="6001"/>
    <x v="6"/>
    <n v="60017"/>
    <s v="OPERACIONAL (Comum)"/>
    <x v="0"/>
    <x v="3"/>
    <x v="0"/>
    <x v="0"/>
    <x v="0"/>
    <x v="0"/>
  </r>
  <r>
    <x v="1"/>
    <s v="&quot;-&quot;"/>
    <x v="17"/>
    <m/>
    <m/>
    <m/>
    <m/>
    <x v="3"/>
    <x v="0"/>
    <n v="0.01"/>
    <x v="7"/>
    <x v="7"/>
    <m/>
    <x v="6"/>
    <x v="0"/>
    <x v="0"/>
    <n v="6002"/>
    <x v="9"/>
    <n v="60027"/>
    <s v="OPERACIONAL ADM (Comum)"/>
    <x v="0"/>
    <x v="3"/>
    <x v="0"/>
    <x v="0"/>
    <x v="0"/>
    <x v="0"/>
  </r>
  <r>
    <x v="1"/>
    <s v="&quot;-&quot;"/>
    <x v="17"/>
    <m/>
    <m/>
    <m/>
    <m/>
    <x v="3"/>
    <x v="0"/>
    <n v="0.01"/>
    <x v="7"/>
    <x v="7"/>
    <m/>
    <x v="18"/>
    <x v="0"/>
    <x v="0"/>
    <n v="5002"/>
    <x v="21"/>
    <n v="50021"/>
    <s v="MANIFESTO (Administrativo)"/>
    <x v="0"/>
    <x v="3"/>
    <x v="0"/>
    <x v="0"/>
    <x v="0"/>
    <x v="0"/>
  </r>
  <r>
    <x v="1"/>
    <s v="&quot;-&quot;"/>
    <x v="17"/>
    <m/>
    <m/>
    <m/>
    <m/>
    <x v="3"/>
    <x v="0"/>
    <n v="0.01"/>
    <x v="7"/>
    <x v="7"/>
    <m/>
    <x v="5"/>
    <x v="0"/>
    <x v="0"/>
    <n v="3001"/>
    <x v="5"/>
    <n v="30011"/>
    <s v="CONTROLADORIA (Administrativo)"/>
    <x v="0"/>
    <x v="3"/>
    <x v="0"/>
    <x v="0"/>
    <x v="0"/>
    <x v="0"/>
  </r>
  <r>
    <x v="1"/>
    <s v="&quot;-&quot;"/>
    <x v="17"/>
    <m/>
    <m/>
    <m/>
    <m/>
    <x v="3"/>
    <x v="0"/>
    <n v="0.01"/>
    <x v="7"/>
    <x v="7"/>
    <m/>
    <x v="9"/>
    <x v="0"/>
    <x v="0"/>
    <n v="8006"/>
    <x v="10"/>
    <n v="80061"/>
    <s v="TECNOLOGIA DA INFORMAÇÃO (Administrativo)"/>
    <x v="0"/>
    <x v="3"/>
    <x v="0"/>
    <x v="0"/>
    <x v="0"/>
    <x v="0"/>
  </r>
  <r>
    <x v="1"/>
    <s v="&quot;-&quot;"/>
    <x v="17"/>
    <m/>
    <m/>
    <m/>
    <m/>
    <x v="3"/>
    <x v="0"/>
    <n v="0.01"/>
    <x v="7"/>
    <x v="7"/>
    <m/>
    <x v="19"/>
    <x v="0"/>
    <x v="0"/>
    <n v="1002"/>
    <x v="22"/>
    <n v="10021"/>
    <s v="DIRETORIA (Administrativo)"/>
    <x v="0"/>
    <x v="3"/>
    <x v="0"/>
    <x v="0"/>
    <x v="0"/>
    <x v="0"/>
  </r>
  <r>
    <x v="1"/>
    <s v="&quot;-&quot;"/>
    <x v="17"/>
    <m/>
    <m/>
    <m/>
    <m/>
    <x v="3"/>
    <x v="0"/>
    <n v="0.01"/>
    <x v="7"/>
    <x v="7"/>
    <m/>
    <x v="19"/>
    <x v="0"/>
    <x v="0"/>
    <n v="8005"/>
    <x v="23"/>
    <n v="80051"/>
    <s v="SEGURANÇA (Administrativo)"/>
    <x v="0"/>
    <x v="3"/>
    <x v="0"/>
    <x v="0"/>
    <x v="0"/>
    <x v="0"/>
  </r>
  <r>
    <x v="1"/>
    <s v="&quot;-&quot;"/>
    <x v="17"/>
    <m/>
    <m/>
    <m/>
    <m/>
    <x v="3"/>
    <x v="0"/>
    <n v="0.01"/>
    <x v="7"/>
    <x v="7"/>
    <m/>
    <x v="19"/>
    <x v="0"/>
    <x v="0"/>
    <n v="9001"/>
    <x v="24"/>
    <n v="90011"/>
    <s v="SÓCIO - 1 (Administrativo)"/>
    <x v="0"/>
    <x v="3"/>
    <x v="0"/>
    <x v="0"/>
    <x v="0"/>
    <x v="0"/>
  </r>
  <r>
    <x v="1"/>
    <s v="&quot;-&quot;"/>
    <x v="17"/>
    <m/>
    <m/>
    <m/>
    <m/>
    <x v="3"/>
    <x v="0"/>
    <n v="0.01"/>
    <x v="7"/>
    <x v="7"/>
    <m/>
    <x v="7"/>
    <x v="0"/>
    <x v="0"/>
    <n v="3007"/>
    <x v="25"/>
    <n v="30071"/>
    <s v="COMPRAS (Administrativo)"/>
    <x v="0"/>
    <x v="3"/>
    <x v="0"/>
    <x v="0"/>
    <x v="0"/>
    <x v="0"/>
  </r>
  <r>
    <x v="1"/>
    <s v="&quot;-&quot;"/>
    <x v="17"/>
    <m/>
    <m/>
    <m/>
    <m/>
    <x v="3"/>
    <x v="0"/>
    <n v="0.01"/>
    <x v="7"/>
    <x v="7"/>
    <m/>
    <x v="7"/>
    <x v="0"/>
    <x v="0"/>
    <n v="3008"/>
    <x v="26"/>
    <n v="30087"/>
    <s v="ALMOXARIFADO (Comum)"/>
    <x v="0"/>
    <x v="3"/>
    <x v="0"/>
    <x v="0"/>
    <x v="0"/>
    <x v="0"/>
  </r>
  <r>
    <x v="1"/>
    <s v="&quot;-&quot;"/>
    <x v="17"/>
    <m/>
    <m/>
    <m/>
    <m/>
    <x v="3"/>
    <x v="0"/>
    <n v="0.01"/>
    <x v="7"/>
    <x v="7"/>
    <m/>
    <x v="7"/>
    <x v="0"/>
    <x v="0"/>
    <n v="5007"/>
    <x v="35"/>
    <n v="50071"/>
    <s v="REFORMA CENTRO (Administrativo)"/>
    <x v="0"/>
    <x v="3"/>
    <x v="0"/>
    <x v="0"/>
    <x v="0"/>
    <x v="0"/>
  </r>
  <r>
    <x v="1"/>
    <s v="&quot;-&quot;"/>
    <x v="17"/>
    <m/>
    <m/>
    <m/>
    <m/>
    <x v="3"/>
    <x v="0"/>
    <n v="0.01"/>
    <x v="7"/>
    <x v="7"/>
    <m/>
    <x v="7"/>
    <x v="0"/>
    <x v="0"/>
    <n v="5008"/>
    <x v="7"/>
    <n v="50081"/>
    <s v="REFORMA LINHA AMARELA (Administrativo)"/>
    <x v="0"/>
    <x v="3"/>
    <x v="0"/>
    <x v="0"/>
    <x v="0"/>
    <x v="0"/>
  </r>
  <r>
    <x v="1"/>
    <s v="&quot;-&quot;"/>
    <x v="17"/>
    <m/>
    <m/>
    <m/>
    <m/>
    <x v="3"/>
    <x v="0"/>
    <n v="0.01"/>
    <x v="7"/>
    <x v="7"/>
    <m/>
    <x v="11"/>
    <x v="0"/>
    <x v="0"/>
    <n v="3003"/>
    <x v="12"/>
    <n v="30031"/>
    <s v="COBRANÇA (Administrativo)"/>
    <x v="0"/>
    <x v="3"/>
    <x v="0"/>
    <x v="0"/>
    <x v="0"/>
    <x v="0"/>
  </r>
  <r>
    <x v="1"/>
    <s v="&quot;-&quot;"/>
    <x v="17"/>
    <m/>
    <m/>
    <m/>
    <m/>
    <x v="3"/>
    <x v="0"/>
    <n v="0.01"/>
    <x v="7"/>
    <x v="7"/>
    <m/>
    <x v="20"/>
    <x v="0"/>
    <x v="0"/>
    <n v="3004"/>
    <x v="27"/>
    <n v="30041"/>
    <s v="FATURAMENTO (Administrativo)"/>
    <x v="0"/>
    <x v="3"/>
    <x v="0"/>
    <x v="0"/>
    <x v="0"/>
    <x v="0"/>
  </r>
  <r>
    <x v="1"/>
    <s v="&quot;-&quot;"/>
    <x v="17"/>
    <m/>
    <m/>
    <m/>
    <m/>
    <x v="3"/>
    <x v="0"/>
    <n v="0.01"/>
    <x v="7"/>
    <x v="7"/>
    <m/>
    <x v="4"/>
    <x v="0"/>
    <x v="0"/>
    <n v="8002"/>
    <x v="4"/>
    <n v="80021"/>
    <s v="JURÍDICO (Administrativo)"/>
    <x v="0"/>
    <x v="3"/>
    <x v="0"/>
    <x v="0"/>
    <x v="0"/>
    <x v="0"/>
  </r>
  <r>
    <x v="1"/>
    <s v="&quot;-&quot;"/>
    <x v="17"/>
    <m/>
    <m/>
    <m/>
    <m/>
    <x v="3"/>
    <x v="0"/>
    <n v="0.01"/>
    <x v="7"/>
    <x v="7"/>
    <m/>
    <x v="8"/>
    <x v="0"/>
    <x v="0"/>
    <n v="3006"/>
    <x v="8"/>
    <n v="30061"/>
    <s v="RECURSOS HUMANOS (Administrativo)"/>
    <x v="0"/>
    <x v="3"/>
    <x v="0"/>
    <x v="0"/>
    <x v="0"/>
    <x v="0"/>
  </r>
  <r>
    <x v="1"/>
    <s v="&quot;-&quot;"/>
    <x v="17"/>
    <m/>
    <m/>
    <m/>
    <m/>
    <x v="3"/>
    <x v="0"/>
    <n v="0.01"/>
    <x v="7"/>
    <x v="7"/>
    <m/>
    <x v="21"/>
    <x v="0"/>
    <x v="0"/>
    <n v="8003"/>
    <x v="28"/>
    <n v="80031"/>
    <s v="QUALIDADE E PROCESSOS (Administrativo)"/>
    <x v="0"/>
    <x v="3"/>
    <x v="0"/>
    <x v="0"/>
    <x v="0"/>
    <x v="0"/>
  </r>
  <r>
    <x v="1"/>
    <s v="&quot;-&quot;"/>
    <x v="17"/>
    <m/>
    <m/>
    <m/>
    <m/>
    <x v="3"/>
    <x v="0"/>
    <n v="0.01"/>
    <x v="7"/>
    <x v="7"/>
    <m/>
    <x v="21"/>
    <x v="0"/>
    <x v="0"/>
    <n v="8007"/>
    <x v="29"/>
    <n v="80071"/>
    <s v="CAÇAMBA SOLIDÁRIA (Administrativo)"/>
    <x v="0"/>
    <x v="3"/>
    <x v="0"/>
    <x v="0"/>
    <x v="0"/>
    <x v="0"/>
  </r>
  <r>
    <x v="1"/>
    <s v="&quot;-&quot;"/>
    <x v="17"/>
    <m/>
    <m/>
    <m/>
    <m/>
    <x v="3"/>
    <x v="0"/>
    <n v="0.01"/>
    <x v="7"/>
    <x v="7"/>
    <m/>
    <x v="2"/>
    <x v="0"/>
    <x v="0"/>
    <n v="2003"/>
    <x v="30"/>
    <n v="20031"/>
    <s v="SEDE (Administrativo)"/>
    <x v="0"/>
    <x v="3"/>
    <x v="0"/>
    <x v="0"/>
    <x v="0"/>
    <x v="0"/>
  </r>
  <r>
    <x v="1"/>
    <s v="&quot;-&quot;"/>
    <x v="17"/>
    <m/>
    <m/>
    <m/>
    <m/>
    <x v="3"/>
    <x v="0"/>
    <n v="0.01"/>
    <x v="7"/>
    <x v="7"/>
    <m/>
    <x v="2"/>
    <x v="0"/>
    <x v="0"/>
    <n v="4004"/>
    <x v="2"/>
    <n v="40041"/>
    <s v="PATRIMÔNIO (Administrativo)"/>
    <x v="0"/>
    <x v="3"/>
    <x v="0"/>
    <x v="0"/>
    <x v="0"/>
    <x v="0"/>
  </r>
  <r>
    <x v="1"/>
    <s v="&quot;-&quot;"/>
    <x v="17"/>
    <m/>
    <m/>
    <m/>
    <m/>
    <x v="3"/>
    <x v="0"/>
    <n v="0.01"/>
    <x v="7"/>
    <x v="7"/>
    <m/>
    <x v="2"/>
    <x v="0"/>
    <x v="0"/>
    <n v="4004"/>
    <x v="2"/>
    <n v="40047"/>
    <s v="PATRIMÔNIO (Comum)"/>
    <x v="0"/>
    <x v="3"/>
    <x v="0"/>
    <x v="0"/>
    <x v="0"/>
    <x v="0"/>
  </r>
  <r>
    <x v="1"/>
    <s v="&quot;-&quot;"/>
    <x v="17"/>
    <m/>
    <m/>
    <m/>
    <m/>
    <x v="3"/>
    <x v="0"/>
    <n v="0.01"/>
    <x v="7"/>
    <x v="7"/>
    <m/>
    <x v="2"/>
    <x v="0"/>
    <x v="0"/>
    <n v="5003"/>
    <x v="31"/>
    <n v="50037"/>
    <s v="LAVANDERIA (Comum)"/>
    <x v="0"/>
    <x v="3"/>
    <x v="0"/>
    <x v="0"/>
    <x v="0"/>
    <x v="0"/>
  </r>
  <r>
    <x v="1"/>
    <s v="&quot;-&quot;"/>
    <x v="17"/>
    <m/>
    <m/>
    <m/>
    <m/>
    <x v="3"/>
    <x v="0"/>
    <n v="0.01"/>
    <x v="7"/>
    <x v="7"/>
    <m/>
    <x v="2"/>
    <x v="0"/>
    <x v="0"/>
    <n v="5005"/>
    <x v="32"/>
    <n v="50057"/>
    <s v="SEGURANÇA DO TRABALHO (Comum)"/>
    <x v="0"/>
    <x v="3"/>
    <x v="0"/>
    <x v="0"/>
    <x v="0"/>
    <x v="0"/>
  </r>
  <r>
    <x v="1"/>
    <s v="&quot;-&quot;"/>
    <x v="17"/>
    <m/>
    <m/>
    <m/>
    <m/>
    <x v="3"/>
    <x v="0"/>
    <n v="0.01"/>
    <x v="7"/>
    <x v="7"/>
    <m/>
    <x v="2"/>
    <x v="0"/>
    <x v="0"/>
    <n v="7002"/>
    <x v="33"/>
    <n v="70027"/>
    <s v="LAVAGEM (Comum)"/>
    <x v="0"/>
    <x v="3"/>
    <x v="0"/>
    <x v="0"/>
    <x v="0"/>
    <x v="0"/>
  </r>
  <r>
    <x v="1"/>
    <s v="&quot;-&quot;"/>
    <x v="17"/>
    <m/>
    <m/>
    <m/>
    <m/>
    <x v="3"/>
    <x v="0"/>
    <n v="0.01"/>
    <x v="7"/>
    <x v="7"/>
    <m/>
    <x v="3"/>
    <x v="0"/>
    <x v="0"/>
    <n v="7004"/>
    <x v="3"/>
    <n v="70047"/>
    <s v="FÁBRICA CNTR (Comum)"/>
    <x v="0"/>
    <x v="3"/>
    <x v="0"/>
    <x v="0"/>
    <x v="0"/>
    <x v="0"/>
  </r>
  <r>
    <x v="1"/>
    <s v="&quot;-&quot;"/>
    <x v="17"/>
    <m/>
    <m/>
    <m/>
    <m/>
    <x v="3"/>
    <x v="0"/>
    <n v="0.01"/>
    <x v="7"/>
    <x v="7"/>
    <m/>
    <x v="22"/>
    <x v="0"/>
    <x v="0"/>
    <n v="4002"/>
    <x v="34"/>
    <n v="40021"/>
    <s v="VENDAS (Administrativo)"/>
    <x v="0"/>
    <x v="3"/>
    <x v="0"/>
    <x v="0"/>
    <x v="0"/>
    <x v="0"/>
  </r>
  <r>
    <x v="1"/>
    <s v="&quot;-&quot;"/>
    <x v="18"/>
    <m/>
    <m/>
    <m/>
    <m/>
    <x v="3"/>
    <x v="0"/>
    <n v="0.01"/>
    <x v="7"/>
    <x v="7"/>
    <m/>
    <x v="12"/>
    <x v="0"/>
    <x v="0"/>
    <n v="4003"/>
    <x v="13"/>
    <n v="40031"/>
    <s v="RELACIONAMENTO (Administrativo)"/>
    <x v="0"/>
    <x v="3"/>
    <x v="0"/>
    <x v="0"/>
    <x v="0"/>
    <x v="0"/>
  </r>
  <r>
    <x v="1"/>
    <s v="&quot;-&quot;"/>
    <x v="18"/>
    <m/>
    <m/>
    <m/>
    <m/>
    <x v="3"/>
    <x v="0"/>
    <n v="0.01"/>
    <x v="7"/>
    <x v="7"/>
    <m/>
    <x v="10"/>
    <x v="0"/>
    <x v="0"/>
    <n v="7001"/>
    <x v="11"/>
    <n v="70017"/>
    <s v="OFICINA (Comum)"/>
    <x v="0"/>
    <x v="3"/>
    <x v="0"/>
    <x v="0"/>
    <x v="0"/>
    <x v="0"/>
  </r>
  <r>
    <x v="1"/>
    <s v="&quot;-&quot;"/>
    <x v="18"/>
    <m/>
    <m/>
    <m/>
    <m/>
    <x v="3"/>
    <x v="0"/>
    <n v="0.01"/>
    <x v="7"/>
    <x v="7"/>
    <m/>
    <x v="10"/>
    <x v="0"/>
    <x v="0"/>
    <n v="7003"/>
    <x v="14"/>
    <n v="70037"/>
    <s v="SERRALHERIA (Comum)"/>
    <x v="0"/>
    <x v="3"/>
    <x v="0"/>
    <x v="0"/>
    <x v="0"/>
    <x v="0"/>
  </r>
  <r>
    <x v="1"/>
    <s v="&quot;-&quot;"/>
    <x v="18"/>
    <m/>
    <m/>
    <m/>
    <m/>
    <x v="3"/>
    <x v="0"/>
    <n v="0.01"/>
    <x v="7"/>
    <x v="7"/>
    <m/>
    <x v="0"/>
    <x v="0"/>
    <x v="0"/>
    <n v="2001"/>
    <x v="0"/>
    <n v="20011"/>
    <s v="CORPORATIVO (Administrativo)"/>
    <x v="0"/>
    <x v="3"/>
    <x v="0"/>
    <x v="0"/>
    <x v="0"/>
    <x v="0"/>
  </r>
  <r>
    <x v="1"/>
    <s v="&quot;-&quot;"/>
    <x v="18"/>
    <m/>
    <m/>
    <m/>
    <m/>
    <x v="3"/>
    <x v="0"/>
    <n v="0.01"/>
    <x v="7"/>
    <x v="7"/>
    <m/>
    <x v="0"/>
    <x v="0"/>
    <x v="0"/>
    <n v="2002"/>
    <x v="15"/>
    <n v="20021"/>
    <s v="BAIXA - ADIANTAMENTO A FORNECEDORES"/>
    <x v="0"/>
    <x v="3"/>
    <x v="0"/>
    <x v="0"/>
    <x v="0"/>
    <x v="0"/>
  </r>
  <r>
    <x v="1"/>
    <s v="&quot;-&quot;"/>
    <x v="18"/>
    <m/>
    <m/>
    <m/>
    <m/>
    <x v="3"/>
    <x v="0"/>
    <n v="0.01"/>
    <x v="7"/>
    <x v="7"/>
    <m/>
    <x v="13"/>
    <x v="0"/>
    <x v="0"/>
    <n v="5001"/>
    <x v="16"/>
    <n v="50011"/>
    <s v="GERÊNCIA TÉCNICA (Administrativo)"/>
    <x v="0"/>
    <x v="3"/>
    <x v="0"/>
    <x v="0"/>
    <x v="0"/>
    <x v="0"/>
  </r>
  <r>
    <x v="1"/>
    <s v="&quot;-&quot;"/>
    <x v="18"/>
    <m/>
    <m/>
    <m/>
    <m/>
    <x v="3"/>
    <x v="0"/>
    <n v="0.01"/>
    <x v="7"/>
    <x v="7"/>
    <m/>
    <x v="14"/>
    <x v="0"/>
    <x v="0"/>
    <n v="8001"/>
    <x v="17"/>
    <n v="80011"/>
    <s v="MARKETING (Administrativo)"/>
    <x v="0"/>
    <x v="3"/>
    <x v="0"/>
    <x v="0"/>
    <x v="0"/>
    <x v="0"/>
  </r>
  <r>
    <x v="1"/>
    <s v="&quot;-&quot;"/>
    <x v="18"/>
    <m/>
    <m/>
    <m/>
    <m/>
    <x v="3"/>
    <x v="0"/>
    <n v="0.01"/>
    <x v="7"/>
    <x v="7"/>
    <m/>
    <x v="15"/>
    <x v="0"/>
    <x v="0"/>
    <n v="3005"/>
    <x v="18"/>
    <n v="30051"/>
    <s v="DEPARTAMENTO PESSOAL (Administrativo)"/>
    <x v="0"/>
    <x v="3"/>
    <x v="0"/>
    <x v="0"/>
    <x v="0"/>
    <x v="0"/>
  </r>
  <r>
    <x v="1"/>
    <s v="&quot;-&quot;"/>
    <x v="18"/>
    <m/>
    <m/>
    <m/>
    <m/>
    <x v="3"/>
    <x v="0"/>
    <n v="0.01"/>
    <x v="7"/>
    <x v="7"/>
    <m/>
    <x v="16"/>
    <x v="0"/>
    <x v="0"/>
    <n v="3002"/>
    <x v="19"/>
    <n v="30021"/>
    <s v="FINANCEIRO (Administrativo)"/>
    <x v="0"/>
    <x v="3"/>
    <x v="0"/>
    <x v="0"/>
    <x v="0"/>
    <x v="0"/>
  </r>
  <r>
    <x v="1"/>
    <s v="&quot;-&quot;"/>
    <x v="18"/>
    <m/>
    <m/>
    <m/>
    <m/>
    <x v="3"/>
    <x v="0"/>
    <n v="0.01"/>
    <x v="7"/>
    <x v="7"/>
    <m/>
    <x v="17"/>
    <x v="0"/>
    <x v="0"/>
    <n v="4001"/>
    <x v="20"/>
    <n v="40011"/>
    <s v="ATENDIMENTO (Administrativo)"/>
    <x v="0"/>
    <x v="3"/>
    <x v="0"/>
    <x v="0"/>
    <x v="0"/>
    <x v="0"/>
  </r>
  <r>
    <x v="1"/>
    <s v="&quot;-&quot;"/>
    <x v="18"/>
    <m/>
    <m/>
    <m/>
    <m/>
    <x v="3"/>
    <x v="0"/>
    <n v="0.01"/>
    <x v="7"/>
    <x v="7"/>
    <m/>
    <x v="6"/>
    <x v="0"/>
    <x v="0"/>
    <n v="6001"/>
    <x v="6"/>
    <n v="60017"/>
    <s v="OPERACIONAL (Comum)"/>
    <x v="0"/>
    <x v="3"/>
    <x v="0"/>
    <x v="0"/>
    <x v="0"/>
    <x v="0"/>
  </r>
  <r>
    <x v="1"/>
    <s v="&quot;-&quot;"/>
    <x v="18"/>
    <m/>
    <m/>
    <m/>
    <m/>
    <x v="3"/>
    <x v="0"/>
    <n v="0.01"/>
    <x v="7"/>
    <x v="7"/>
    <m/>
    <x v="6"/>
    <x v="0"/>
    <x v="0"/>
    <n v="6002"/>
    <x v="9"/>
    <n v="60027"/>
    <s v="OPERACIONAL ADM (Comum)"/>
    <x v="0"/>
    <x v="3"/>
    <x v="0"/>
    <x v="0"/>
    <x v="0"/>
    <x v="0"/>
  </r>
  <r>
    <x v="1"/>
    <s v="&quot;-&quot;"/>
    <x v="18"/>
    <m/>
    <m/>
    <m/>
    <m/>
    <x v="3"/>
    <x v="0"/>
    <n v="0.01"/>
    <x v="7"/>
    <x v="7"/>
    <m/>
    <x v="18"/>
    <x v="0"/>
    <x v="0"/>
    <n v="5002"/>
    <x v="21"/>
    <n v="50021"/>
    <s v="MANIFESTO (Administrativo)"/>
    <x v="0"/>
    <x v="3"/>
    <x v="0"/>
    <x v="0"/>
    <x v="0"/>
    <x v="0"/>
  </r>
  <r>
    <x v="1"/>
    <s v="&quot;-&quot;"/>
    <x v="18"/>
    <m/>
    <m/>
    <m/>
    <m/>
    <x v="3"/>
    <x v="0"/>
    <n v="0.01"/>
    <x v="7"/>
    <x v="7"/>
    <m/>
    <x v="5"/>
    <x v="0"/>
    <x v="0"/>
    <n v="3001"/>
    <x v="5"/>
    <n v="30011"/>
    <s v="CONTROLADORIA (Administrativo)"/>
    <x v="0"/>
    <x v="3"/>
    <x v="0"/>
    <x v="0"/>
    <x v="0"/>
    <x v="0"/>
  </r>
  <r>
    <x v="1"/>
    <s v="&quot;-&quot;"/>
    <x v="18"/>
    <m/>
    <m/>
    <m/>
    <m/>
    <x v="3"/>
    <x v="0"/>
    <n v="0.01"/>
    <x v="7"/>
    <x v="7"/>
    <m/>
    <x v="9"/>
    <x v="0"/>
    <x v="0"/>
    <n v="8006"/>
    <x v="10"/>
    <n v="80061"/>
    <s v="TECNOLOGIA DA INFORMAÇÃO (Administrativo)"/>
    <x v="0"/>
    <x v="3"/>
    <x v="0"/>
    <x v="0"/>
    <x v="0"/>
    <x v="0"/>
  </r>
  <r>
    <x v="1"/>
    <s v="&quot;-&quot;"/>
    <x v="18"/>
    <m/>
    <m/>
    <m/>
    <m/>
    <x v="3"/>
    <x v="0"/>
    <n v="0.01"/>
    <x v="7"/>
    <x v="7"/>
    <m/>
    <x v="19"/>
    <x v="0"/>
    <x v="0"/>
    <n v="1002"/>
    <x v="22"/>
    <n v="10021"/>
    <s v="DIRETORIA (Administrativo)"/>
    <x v="0"/>
    <x v="3"/>
    <x v="0"/>
    <x v="0"/>
    <x v="0"/>
    <x v="0"/>
  </r>
  <r>
    <x v="1"/>
    <s v="&quot;-&quot;"/>
    <x v="18"/>
    <m/>
    <m/>
    <m/>
    <m/>
    <x v="3"/>
    <x v="0"/>
    <n v="0.01"/>
    <x v="7"/>
    <x v="7"/>
    <m/>
    <x v="19"/>
    <x v="0"/>
    <x v="0"/>
    <n v="8005"/>
    <x v="23"/>
    <n v="80051"/>
    <s v="SEGURANÇA (Administrativo)"/>
    <x v="0"/>
    <x v="3"/>
    <x v="0"/>
    <x v="0"/>
    <x v="0"/>
    <x v="0"/>
  </r>
  <r>
    <x v="1"/>
    <s v="&quot;-&quot;"/>
    <x v="18"/>
    <m/>
    <m/>
    <m/>
    <m/>
    <x v="3"/>
    <x v="0"/>
    <n v="0.01"/>
    <x v="7"/>
    <x v="7"/>
    <m/>
    <x v="19"/>
    <x v="0"/>
    <x v="0"/>
    <n v="9001"/>
    <x v="24"/>
    <n v="90011"/>
    <s v="SÓCIO - 1 (Administrativo)"/>
    <x v="0"/>
    <x v="3"/>
    <x v="0"/>
    <x v="0"/>
    <x v="0"/>
    <x v="0"/>
  </r>
  <r>
    <x v="1"/>
    <s v="&quot;-&quot;"/>
    <x v="18"/>
    <m/>
    <m/>
    <m/>
    <m/>
    <x v="3"/>
    <x v="0"/>
    <n v="0.01"/>
    <x v="7"/>
    <x v="7"/>
    <m/>
    <x v="7"/>
    <x v="0"/>
    <x v="0"/>
    <n v="3007"/>
    <x v="25"/>
    <n v="30071"/>
    <s v="COMPRAS (Administrativo)"/>
    <x v="0"/>
    <x v="3"/>
    <x v="0"/>
    <x v="0"/>
    <x v="0"/>
    <x v="0"/>
  </r>
  <r>
    <x v="1"/>
    <s v="&quot;-&quot;"/>
    <x v="18"/>
    <m/>
    <m/>
    <m/>
    <m/>
    <x v="3"/>
    <x v="0"/>
    <n v="0.01"/>
    <x v="7"/>
    <x v="7"/>
    <m/>
    <x v="7"/>
    <x v="0"/>
    <x v="0"/>
    <n v="3008"/>
    <x v="26"/>
    <n v="30087"/>
    <s v="ALMOXARIFADO (Comum)"/>
    <x v="0"/>
    <x v="3"/>
    <x v="0"/>
    <x v="0"/>
    <x v="0"/>
    <x v="0"/>
  </r>
  <r>
    <x v="1"/>
    <s v="&quot;-&quot;"/>
    <x v="18"/>
    <m/>
    <m/>
    <m/>
    <m/>
    <x v="3"/>
    <x v="0"/>
    <n v="0.01"/>
    <x v="7"/>
    <x v="7"/>
    <m/>
    <x v="7"/>
    <x v="0"/>
    <x v="0"/>
    <n v="5007"/>
    <x v="35"/>
    <n v="50071"/>
    <s v="REFORMA CENTRO (Administrativo)"/>
    <x v="0"/>
    <x v="3"/>
    <x v="0"/>
    <x v="0"/>
    <x v="0"/>
    <x v="0"/>
  </r>
  <r>
    <x v="1"/>
    <s v="&quot;-&quot;"/>
    <x v="18"/>
    <m/>
    <m/>
    <m/>
    <m/>
    <x v="3"/>
    <x v="0"/>
    <n v="0.01"/>
    <x v="7"/>
    <x v="7"/>
    <m/>
    <x v="7"/>
    <x v="0"/>
    <x v="0"/>
    <n v="5008"/>
    <x v="7"/>
    <n v="50081"/>
    <s v="REFORMA LINHA AMARELA (Administrativo)"/>
    <x v="0"/>
    <x v="3"/>
    <x v="0"/>
    <x v="0"/>
    <x v="0"/>
    <x v="0"/>
  </r>
  <r>
    <x v="1"/>
    <s v="&quot;-&quot;"/>
    <x v="18"/>
    <m/>
    <m/>
    <m/>
    <m/>
    <x v="3"/>
    <x v="0"/>
    <n v="0.01"/>
    <x v="7"/>
    <x v="7"/>
    <m/>
    <x v="11"/>
    <x v="0"/>
    <x v="0"/>
    <n v="3003"/>
    <x v="12"/>
    <n v="30031"/>
    <s v="COBRANÇA (Administrativo)"/>
    <x v="0"/>
    <x v="3"/>
    <x v="0"/>
    <x v="0"/>
    <x v="0"/>
    <x v="0"/>
  </r>
  <r>
    <x v="1"/>
    <s v="&quot;-&quot;"/>
    <x v="18"/>
    <m/>
    <m/>
    <m/>
    <m/>
    <x v="3"/>
    <x v="0"/>
    <n v="0.01"/>
    <x v="7"/>
    <x v="7"/>
    <m/>
    <x v="20"/>
    <x v="0"/>
    <x v="0"/>
    <n v="3004"/>
    <x v="27"/>
    <n v="30041"/>
    <s v="FATURAMENTO (Administrativo)"/>
    <x v="0"/>
    <x v="3"/>
    <x v="0"/>
    <x v="0"/>
    <x v="0"/>
    <x v="0"/>
  </r>
  <r>
    <x v="1"/>
    <s v="&quot;-&quot;"/>
    <x v="18"/>
    <m/>
    <m/>
    <m/>
    <m/>
    <x v="3"/>
    <x v="0"/>
    <n v="0.01"/>
    <x v="7"/>
    <x v="7"/>
    <m/>
    <x v="4"/>
    <x v="0"/>
    <x v="0"/>
    <n v="8002"/>
    <x v="4"/>
    <n v="80021"/>
    <s v="JURÍDICO (Administrativo)"/>
    <x v="0"/>
    <x v="3"/>
    <x v="0"/>
    <x v="0"/>
    <x v="0"/>
    <x v="0"/>
  </r>
  <r>
    <x v="1"/>
    <s v="&quot;-&quot;"/>
    <x v="18"/>
    <m/>
    <m/>
    <m/>
    <m/>
    <x v="3"/>
    <x v="0"/>
    <n v="0.01"/>
    <x v="7"/>
    <x v="7"/>
    <m/>
    <x v="8"/>
    <x v="0"/>
    <x v="0"/>
    <n v="3006"/>
    <x v="8"/>
    <n v="30061"/>
    <s v="RECURSOS HUMANOS (Administrativo)"/>
    <x v="0"/>
    <x v="3"/>
    <x v="0"/>
    <x v="0"/>
    <x v="0"/>
    <x v="0"/>
  </r>
  <r>
    <x v="1"/>
    <s v="&quot;-&quot;"/>
    <x v="18"/>
    <m/>
    <m/>
    <m/>
    <m/>
    <x v="3"/>
    <x v="0"/>
    <n v="0.01"/>
    <x v="7"/>
    <x v="7"/>
    <m/>
    <x v="21"/>
    <x v="0"/>
    <x v="0"/>
    <n v="8003"/>
    <x v="28"/>
    <n v="80031"/>
    <s v="QUALIDADE E PROCESSOS (Administrativo)"/>
    <x v="0"/>
    <x v="3"/>
    <x v="0"/>
    <x v="0"/>
    <x v="0"/>
    <x v="0"/>
  </r>
  <r>
    <x v="1"/>
    <s v="&quot;-&quot;"/>
    <x v="18"/>
    <m/>
    <m/>
    <m/>
    <m/>
    <x v="3"/>
    <x v="0"/>
    <n v="0.01"/>
    <x v="7"/>
    <x v="7"/>
    <m/>
    <x v="21"/>
    <x v="0"/>
    <x v="0"/>
    <n v="8007"/>
    <x v="29"/>
    <n v="80071"/>
    <s v="CAÇAMBA SOLIDÁRIA (Administrativo)"/>
    <x v="0"/>
    <x v="3"/>
    <x v="0"/>
    <x v="0"/>
    <x v="0"/>
    <x v="0"/>
  </r>
  <r>
    <x v="1"/>
    <s v="&quot;-&quot;"/>
    <x v="18"/>
    <m/>
    <m/>
    <m/>
    <m/>
    <x v="3"/>
    <x v="0"/>
    <n v="0.01"/>
    <x v="7"/>
    <x v="7"/>
    <m/>
    <x v="2"/>
    <x v="0"/>
    <x v="0"/>
    <n v="2003"/>
    <x v="30"/>
    <n v="20031"/>
    <s v="SEDE (Administrativo)"/>
    <x v="0"/>
    <x v="3"/>
    <x v="0"/>
    <x v="0"/>
    <x v="0"/>
    <x v="0"/>
  </r>
  <r>
    <x v="1"/>
    <s v="&quot;-&quot;"/>
    <x v="18"/>
    <m/>
    <m/>
    <m/>
    <m/>
    <x v="3"/>
    <x v="0"/>
    <n v="0.01"/>
    <x v="7"/>
    <x v="7"/>
    <m/>
    <x v="2"/>
    <x v="0"/>
    <x v="0"/>
    <n v="4004"/>
    <x v="2"/>
    <n v="40041"/>
    <s v="PATRIMÔNIO (Administrativo)"/>
    <x v="0"/>
    <x v="3"/>
    <x v="0"/>
    <x v="0"/>
    <x v="0"/>
    <x v="0"/>
  </r>
  <r>
    <x v="1"/>
    <s v="&quot;-&quot;"/>
    <x v="18"/>
    <m/>
    <m/>
    <m/>
    <m/>
    <x v="3"/>
    <x v="0"/>
    <n v="0.01"/>
    <x v="7"/>
    <x v="7"/>
    <m/>
    <x v="2"/>
    <x v="0"/>
    <x v="0"/>
    <n v="4004"/>
    <x v="2"/>
    <n v="40047"/>
    <s v="PATRIMÔNIO (Comum)"/>
    <x v="0"/>
    <x v="3"/>
    <x v="0"/>
    <x v="0"/>
    <x v="0"/>
    <x v="0"/>
  </r>
  <r>
    <x v="1"/>
    <s v="&quot;-&quot;"/>
    <x v="18"/>
    <m/>
    <m/>
    <m/>
    <m/>
    <x v="3"/>
    <x v="0"/>
    <n v="0.01"/>
    <x v="7"/>
    <x v="7"/>
    <m/>
    <x v="2"/>
    <x v="0"/>
    <x v="0"/>
    <n v="5003"/>
    <x v="31"/>
    <n v="50037"/>
    <s v="LAVANDERIA (Comum)"/>
    <x v="0"/>
    <x v="3"/>
    <x v="0"/>
    <x v="0"/>
    <x v="0"/>
    <x v="0"/>
  </r>
  <r>
    <x v="1"/>
    <s v="&quot;-&quot;"/>
    <x v="18"/>
    <m/>
    <m/>
    <m/>
    <m/>
    <x v="3"/>
    <x v="0"/>
    <n v="0.01"/>
    <x v="7"/>
    <x v="7"/>
    <m/>
    <x v="2"/>
    <x v="0"/>
    <x v="0"/>
    <n v="5005"/>
    <x v="32"/>
    <n v="50057"/>
    <s v="SEGURANÇA DO TRABALHO (Comum)"/>
    <x v="0"/>
    <x v="3"/>
    <x v="0"/>
    <x v="0"/>
    <x v="0"/>
    <x v="0"/>
  </r>
  <r>
    <x v="1"/>
    <s v="&quot;-&quot;"/>
    <x v="18"/>
    <m/>
    <m/>
    <m/>
    <m/>
    <x v="3"/>
    <x v="0"/>
    <n v="0.01"/>
    <x v="7"/>
    <x v="7"/>
    <m/>
    <x v="2"/>
    <x v="0"/>
    <x v="0"/>
    <n v="7002"/>
    <x v="33"/>
    <n v="70027"/>
    <s v="LAVAGEM (Comum)"/>
    <x v="0"/>
    <x v="3"/>
    <x v="0"/>
    <x v="0"/>
    <x v="0"/>
    <x v="0"/>
  </r>
  <r>
    <x v="1"/>
    <s v="&quot;-&quot;"/>
    <x v="18"/>
    <m/>
    <m/>
    <m/>
    <m/>
    <x v="3"/>
    <x v="0"/>
    <n v="0.01"/>
    <x v="7"/>
    <x v="7"/>
    <m/>
    <x v="3"/>
    <x v="0"/>
    <x v="0"/>
    <n v="7004"/>
    <x v="3"/>
    <n v="70047"/>
    <s v="FÁBRICA CNTR (Comum)"/>
    <x v="0"/>
    <x v="3"/>
    <x v="0"/>
    <x v="0"/>
    <x v="0"/>
    <x v="0"/>
  </r>
  <r>
    <x v="1"/>
    <s v="&quot;-&quot;"/>
    <x v="18"/>
    <m/>
    <m/>
    <m/>
    <m/>
    <x v="3"/>
    <x v="0"/>
    <n v="0.01"/>
    <x v="7"/>
    <x v="7"/>
    <m/>
    <x v="22"/>
    <x v="0"/>
    <x v="0"/>
    <n v="4002"/>
    <x v="34"/>
    <n v="40021"/>
    <s v="VENDAS (Administrativo)"/>
    <x v="0"/>
    <x v="3"/>
    <x v="0"/>
    <x v="0"/>
    <x v="0"/>
    <x v="0"/>
  </r>
  <r>
    <x v="1"/>
    <s v="&quot;-&quot;"/>
    <x v="19"/>
    <m/>
    <m/>
    <m/>
    <m/>
    <x v="3"/>
    <x v="0"/>
    <n v="0.01"/>
    <x v="7"/>
    <x v="7"/>
    <m/>
    <x v="12"/>
    <x v="0"/>
    <x v="0"/>
    <n v="4003"/>
    <x v="13"/>
    <n v="40031"/>
    <s v="RELACIONAMENTO (Administrativo)"/>
    <x v="0"/>
    <x v="4"/>
    <x v="0"/>
    <x v="0"/>
    <x v="0"/>
    <x v="0"/>
  </r>
  <r>
    <x v="1"/>
    <s v="&quot;-&quot;"/>
    <x v="19"/>
    <m/>
    <m/>
    <m/>
    <m/>
    <x v="3"/>
    <x v="0"/>
    <n v="0.01"/>
    <x v="7"/>
    <x v="7"/>
    <m/>
    <x v="10"/>
    <x v="0"/>
    <x v="0"/>
    <n v="7001"/>
    <x v="11"/>
    <n v="70017"/>
    <s v="OFICINA (Comum)"/>
    <x v="0"/>
    <x v="4"/>
    <x v="0"/>
    <x v="0"/>
    <x v="0"/>
    <x v="0"/>
  </r>
  <r>
    <x v="1"/>
    <s v="&quot;-&quot;"/>
    <x v="19"/>
    <m/>
    <m/>
    <m/>
    <m/>
    <x v="3"/>
    <x v="0"/>
    <n v="0.01"/>
    <x v="7"/>
    <x v="7"/>
    <m/>
    <x v="10"/>
    <x v="0"/>
    <x v="0"/>
    <n v="7003"/>
    <x v="14"/>
    <n v="70037"/>
    <s v="SERRALHERIA (Comum)"/>
    <x v="0"/>
    <x v="4"/>
    <x v="0"/>
    <x v="0"/>
    <x v="0"/>
    <x v="0"/>
  </r>
  <r>
    <x v="1"/>
    <s v="&quot;-&quot;"/>
    <x v="19"/>
    <m/>
    <m/>
    <m/>
    <m/>
    <x v="3"/>
    <x v="0"/>
    <n v="0.01"/>
    <x v="7"/>
    <x v="7"/>
    <m/>
    <x v="0"/>
    <x v="0"/>
    <x v="0"/>
    <n v="2001"/>
    <x v="0"/>
    <n v="20011"/>
    <s v="CORPORATIVO (Administrativo)"/>
    <x v="0"/>
    <x v="4"/>
    <x v="0"/>
    <x v="0"/>
    <x v="0"/>
    <x v="0"/>
  </r>
  <r>
    <x v="1"/>
    <s v="&quot;-&quot;"/>
    <x v="19"/>
    <m/>
    <m/>
    <m/>
    <m/>
    <x v="3"/>
    <x v="0"/>
    <n v="0.01"/>
    <x v="7"/>
    <x v="7"/>
    <m/>
    <x v="0"/>
    <x v="0"/>
    <x v="0"/>
    <n v="2002"/>
    <x v="15"/>
    <n v="20021"/>
    <s v="BAIXA - ADIANTAMENTO A FORNECEDORES"/>
    <x v="0"/>
    <x v="4"/>
    <x v="0"/>
    <x v="0"/>
    <x v="0"/>
    <x v="0"/>
  </r>
  <r>
    <x v="1"/>
    <s v="&quot;-&quot;"/>
    <x v="19"/>
    <m/>
    <m/>
    <m/>
    <m/>
    <x v="3"/>
    <x v="0"/>
    <n v="0.01"/>
    <x v="7"/>
    <x v="7"/>
    <m/>
    <x v="13"/>
    <x v="0"/>
    <x v="0"/>
    <n v="5001"/>
    <x v="16"/>
    <n v="50011"/>
    <s v="GERÊNCIA TÉCNICA (Administrativo)"/>
    <x v="0"/>
    <x v="4"/>
    <x v="0"/>
    <x v="0"/>
    <x v="0"/>
    <x v="0"/>
  </r>
  <r>
    <x v="1"/>
    <s v="&quot;-&quot;"/>
    <x v="19"/>
    <m/>
    <m/>
    <m/>
    <m/>
    <x v="3"/>
    <x v="0"/>
    <n v="0.01"/>
    <x v="7"/>
    <x v="7"/>
    <m/>
    <x v="14"/>
    <x v="0"/>
    <x v="0"/>
    <n v="8001"/>
    <x v="17"/>
    <n v="80011"/>
    <s v="MARKETING (Administrativo)"/>
    <x v="0"/>
    <x v="4"/>
    <x v="0"/>
    <x v="0"/>
    <x v="0"/>
    <x v="0"/>
  </r>
  <r>
    <x v="1"/>
    <s v="&quot;-&quot;"/>
    <x v="19"/>
    <m/>
    <m/>
    <m/>
    <m/>
    <x v="3"/>
    <x v="0"/>
    <n v="0.01"/>
    <x v="7"/>
    <x v="7"/>
    <m/>
    <x v="15"/>
    <x v="0"/>
    <x v="0"/>
    <n v="3005"/>
    <x v="18"/>
    <n v="30051"/>
    <s v="DEPARTAMENTO PESSOAL (Administrativo)"/>
    <x v="0"/>
    <x v="4"/>
    <x v="0"/>
    <x v="0"/>
    <x v="0"/>
    <x v="0"/>
  </r>
  <r>
    <x v="1"/>
    <s v="&quot;-&quot;"/>
    <x v="19"/>
    <m/>
    <m/>
    <m/>
    <m/>
    <x v="3"/>
    <x v="0"/>
    <n v="0.01"/>
    <x v="7"/>
    <x v="7"/>
    <m/>
    <x v="16"/>
    <x v="0"/>
    <x v="0"/>
    <n v="3002"/>
    <x v="19"/>
    <n v="30021"/>
    <s v="FINANCEIRO (Administrativo)"/>
    <x v="0"/>
    <x v="4"/>
    <x v="0"/>
    <x v="0"/>
    <x v="0"/>
    <x v="0"/>
  </r>
  <r>
    <x v="1"/>
    <s v="&quot;-&quot;"/>
    <x v="19"/>
    <m/>
    <m/>
    <m/>
    <m/>
    <x v="3"/>
    <x v="0"/>
    <n v="0.01"/>
    <x v="7"/>
    <x v="7"/>
    <m/>
    <x v="17"/>
    <x v="0"/>
    <x v="0"/>
    <n v="4001"/>
    <x v="20"/>
    <n v="40011"/>
    <s v="ATENDIMENTO (Administrativo)"/>
    <x v="0"/>
    <x v="4"/>
    <x v="0"/>
    <x v="0"/>
    <x v="0"/>
    <x v="0"/>
  </r>
  <r>
    <x v="1"/>
    <s v="&quot;-&quot;"/>
    <x v="19"/>
    <m/>
    <m/>
    <m/>
    <m/>
    <x v="3"/>
    <x v="0"/>
    <n v="0.01"/>
    <x v="7"/>
    <x v="7"/>
    <m/>
    <x v="6"/>
    <x v="0"/>
    <x v="0"/>
    <n v="6001"/>
    <x v="6"/>
    <n v="60017"/>
    <s v="OPERACIONAL (Comum)"/>
    <x v="0"/>
    <x v="4"/>
    <x v="0"/>
    <x v="0"/>
    <x v="0"/>
    <x v="0"/>
  </r>
  <r>
    <x v="1"/>
    <s v="&quot;-&quot;"/>
    <x v="19"/>
    <m/>
    <m/>
    <m/>
    <m/>
    <x v="3"/>
    <x v="0"/>
    <n v="0.01"/>
    <x v="7"/>
    <x v="7"/>
    <m/>
    <x v="6"/>
    <x v="0"/>
    <x v="0"/>
    <n v="6002"/>
    <x v="9"/>
    <n v="60027"/>
    <s v="OPERACIONAL ADM (Comum)"/>
    <x v="0"/>
    <x v="4"/>
    <x v="0"/>
    <x v="0"/>
    <x v="0"/>
    <x v="0"/>
  </r>
  <r>
    <x v="1"/>
    <s v="&quot;-&quot;"/>
    <x v="19"/>
    <m/>
    <m/>
    <m/>
    <m/>
    <x v="3"/>
    <x v="0"/>
    <n v="0.01"/>
    <x v="7"/>
    <x v="7"/>
    <m/>
    <x v="18"/>
    <x v="0"/>
    <x v="0"/>
    <n v="5002"/>
    <x v="21"/>
    <n v="50021"/>
    <s v="MANIFESTO (Administrativo)"/>
    <x v="0"/>
    <x v="4"/>
    <x v="0"/>
    <x v="0"/>
    <x v="0"/>
    <x v="0"/>
  </r>
  <r>
    <x v="1"/>
    <s v="&quot;-&quot;"/>
    <x v="19"/>
    <m/>
    <m/>
    <m/>
    <m/>
    <x v="3"/>
    <x v="0"/>
    <n v="0.01"/>
    <x v="7"/>
    <x v="7"/>
    <m/>
    <x v="5"/>
    <x v="0"/>
    <x v="0"/>
    <n v="3001"/>
    <x v="5"/>
    <n v="30011"/>
    <s v="CONTROLADORIA (Administrativo)"/>
    <x v="0"/>
    <x v="4"/>
    <x v="0"/>
    <x v="0"/>
    <x v="0"/>
    <x v="0"/>
  </r>
  <r>
    <x v="1"/>
    <s v="&quot;-&quot;"/>
    <x v="19"/>
    <m/>
    <m/>
    <m/>
    <m/>
    <x v="3"/>
    <x v="0"/>
    <n v="0.01"/>
    <x v="7"/>
    <x v="7"/>
    <m/>
    <x v="9"/>
    <x v="0"/>
    <x v="0"/>
    <n v="8006"/>
    <x v="10"/>
    <n v="80061"/>
    <s v="TECNOLOGIA DA INFORMAÇÃO (Administrativo)"/>
    <x v="0"/>
    <x v="4"/>
    <x v="0"/>
    <x v="0"/>
    <x v="0"/>
    <x v="0"/>
  </r>
  <r>
    <x v="1"/>
    <s v="&quot;-&quot;"/>
    <x v="19"/>
    <m/>
    <m/>
    <m/>
    <m/>
    <x v="3"/>
    <x v="0"/>
    <n v="0.01"/>
    <x v="7"/>
    <x v="7"/>
    <m/>
    <x v="19"/>
    <x v="0"/>
    <x v="0"/>
    <n v="1002"/>
    <x v="22"/>
    <n v="10021"/>
    <s v="DIRETORIA (Administrativo)"/>
    <x v="0"/>
    <x v="4"/>
    <x v="0"/>
    <x v="0"/>
    <x v="0"/>
    <x v="0"/>
  </r>
  <r>
    <x v="1"/>
    <s v="&quot;-&quot;"/>
    <x v="19"/>
    <m/>
    <m/>
    <m/>
    <m/>
    <x v="3"/>
    <x v="0"/>
    <n v="0.01"/>
    <x v="7"/>
    <x v="7"/>
    <m/>
    <x v="19"/>
    <x v="0"/>
    <x v="0"/>
    <n v="8005"/>
    <x v="23"/>
    <n v="80051"/>
    <s v="SEGURANÇA (Administrativo)"/>
    <x v="0"/>
    <x v="4"/>
    <x v="0"/>
    <x v="0"/>
    <x v="0"/>
    <x v="0"/>
  </r>
  <r>
    <x v="1"/>
    <s v="&quot;-&quot;"/>
    <x v="19"/>
    <m/>
    <m/>
    <m/>
    <m/>
    <x v="3"/>
    <x v="0"/>
    <n v="0.01"/>
    <x v="7"/>
    <x v="7"/>
    <m/>
    <x v="19"/>
    <x v="0"/>
    <x v="0"/>
    <n v="9001"/>
    <x v="24"/>
    <n v="90011"/>
    <s v="SÓCIO - 1 (Administrativo)"/>
    <x v="0"/>
    <x v="4"/>
    <x v="0"/>
    <x v="0"/>
    <x v="0"/>
    <x v="0"/>
  </r>
  <r>
    <x v="1"/>
    <s v="&quot;-&quot;"/>
    <x v="19"/>
    <m/>
    <m/>
    <m/>
    <m/>
    <x v="3"/>
    <x v="0"/>
    <n v="0.01"/>
    <x v="7"/>
    <x v="7"/>
    <m/>
    <x v="7"/>
    <x v="0"/>
    <x v="0"/>
    <n v="3007"/>
    <x v="25"/>
    <n v="30071"/>
    <s v="COMPRAS (Administrativo)"/>
    <x v="0"/>
    <x v="4"/>
    <x v="0"/>
    <x v="0"/>
    <x v="0"/>
    <x v="0"/>
  </r>
  <r>
    <x v="1"/>
    <s v="&quot;-&quot;"/>
    <x v="19"/>
    <m/>
    <m/>
    <m/>
    <m/>
    <x v="3"/>
    <x v="0"/>
    <n v="0.01"/>
    <x v="7"/>
    <x v="7"/>
    <m/>
    <x v="7"/>
    <x v="0"/>
    <x v="0"/>
    <n v="3008"/>
    <x v="26"/>
    <n v="30087"/>
    <s v="ALMOXARIFADO (Comum)"/>
    <x v="0"/>
    <x v="4"/>
    <x v="0"/>
    <x v="0"/>
    <x v="0"/>
    <x v="0"/>
  </r>
  <r>
    <x v="1"/>
    <s v="&quot;-&quot;"/>
    <x v="19"/>
    <m/>
    <m/>
    <m/>
    <m/>
    <x v="3"/>
    <x v="0"/>
    <n v="0.01"/>
    <x v="7"/>
    <x v="7"/>
    <m/>
    <x v="7"/>
    <x v="0"/>
    <x v="0"/>
    <n v="5007"/>
    <x v="35"/>
    <n v="50071"/>
    <s v="REFORMA CENTRO (Administrativo)"/>
    <x v="0"/>
    <x v="4"/>
    <x v="0"/>
    <x v="0"/>
    <x v="0"/>
    <x v="0"/>
  </r>
  <r>
    <x v="1"/>
    <s v="&quot;-&quot;"/>
    <x v="19"/>
    <m/>
    <m/>
    <m/>
    <m/>
    <x v="3"/>
    <x v="0"/>
    <n v="0.01"/>
    <x v="7"/>
    <x v="7"/>
    <m/>
    <x v="7"/>
    <x v="0"/>
    <x v="0"/>
    <n v="5008"/>
    <x v="7"/>
    <n v="50081"/>
    <s v="REFORMA LINHA AMARELA (Administrativo)"/>
    <x v="0"/>
    <x v="4"/>
    <x v="0"/>
    <x v="0"/>
    <x v="0"/>
    <x v="0"/>
  </r>
  <r>
    <x v="1"/>
    <s v="&quot;-&quot;"/>
    <x v="19"/>
    <m/>
    <m/>
    <m/>
    <m/>
    <x v="3"/>
    <x v="0"/>
    <n v="0.01"/>
    <x v="7"/>
    <x v="7"/>
    <m/>
    <x v="11"/>
    <x v="0"/>
    <x v="0"/>
    <n v="3003"/>
    <x v="12"/>
    <n v="30031"/>
    <s v="COBRANÇA (Administrativo)"/>
    <x v="0"/>
    <x v="4"/>
    <x v="0"/>
    <x v="0"/>
    <x v="0"/>
    <x v="0"/>
  </r>
  <r>
    <x v="1"/>
    <s v="&quot;-&quot;"/>
    <x v="19"/>
    <m/>
    <m/>
    <m/>
    <m/>
    <x v="3"/>
    <x v="0"/>
    <n v="0.01"/>
    <x v="7"/>
    <x v="7"/>
    <m/>
    <x v="20"/>
    <x v="0"/>
    <x v="0"/>
    <n v="3004"/>
    <x v="27"/>
    <n v="30041"/>
    <s v="FATURAMENTO (Administrativo)"/>
    <x v="0"/>
    <x v="4"/>
    <x v="0"/>
    <x v="0"/>
    <x v="0"/>
    <x v="0"/>
  </r>
  <r>
    <x v="1"/>
    <s v="&quot;-&quot;"/>
    <x v="19"/>
    <m/>
    <m/>
    <m/>
    <m/>
    <x v="3"/>
    <x v="0"/>
    <n v="0.01"/>
    <x v="7"/>
    <x v="7"/>
    <m/>
    <x v="4"/>
    <x v="0"/>
    <x v="0"/>
    <n v="8002"/>
    <x v="4"/>
    <n v="80021"/>
    <s v="JURÍDICO (Administrativo)"/>
    <x v="0"/>
    <x v="4"/>
    <x v="0"/>
    <x v="0"/>
    <x v="0"/>
    <x v="0"/>
  </r>
  <r>
    <x v="1"/>
    <s v="&quot;-&quot;"/>
    <x v="19"/>
    <m/>
    <m/>
    <m/>
    <m/>
    <x v="3"/>
    <x v="0"/>
    <n v="0.01"/>
    <x v="7"/>
    <x v="7"/>
    <m/>
    <x v="8"/>
    <x v="0"/>
    <x v="0"/>
    <n v="3006"/>
    <x v="8"/>
    <n v="30061"/>
    <s v="RECURSOS HUMANOS (Administrativo)"/>
    <x v="0"/>
    <x v="4"/>
    <x v="0"/>
    <x v="0"/>
    <x v="0"/>
    <x v="0"/>
  </r>
  <r>
    <x v="1"/>
    <s v="&quot;-&quot;"/>
    <x v="19"/>
    <m/>
    <m/>
    <m/>
    <m/>
    <x v="3"/>
    <x v="0"/>
    <n v="0.01"/>
    <x v="7"/>
    <x v="7"/>
    <m/>
    <x v="21"/>
    <x v="0"/>
    <x v="0"/>
    <n v="8003"/>
    <x v="28"/>
    <n v="80031"/>
    <s v="QUALIDADE E PROCESSOS (Administrativo)"/>
    <x v="0"/>
    <x v="4"/>
    <x v="0"/>
    <x v="0"/>
    <x v="0"/>
    <x v="0"/>
  </r>
  <r>
    <x v="1"/>
    <s v="&quot;-&quot;"/>
    <x v="19"/>
    <m/>
    <m/>
    <m/>
    <m/>
    <x v="3"/>
    <x v="0"/>
    <n v="0.01"/>
    <x v="7"/>
    <x v="7"/>
    <m/>
    <x v="21"/>
    <x v="0"/>
    <x v="0"/>
    <n v="8007"/>
    <x v="29"/>
    <n v="80071"/>
    <s v="CAÇAMBA SOLIDÁRIA (Administrativo)"/>
    <x v="0"/>
    <x v="4"/>
    <x v="0"/>
    <x v="0"/>
    <x v="0"/>
    <x v="0"/>
  </r>
  <r>
    <x v="1"/>
    <s v="&quot;-&quot;"/>
    <x v="19"/>
    <m/>
    <m/>
    <m/>
    <m/>
    <x v="3"/>
    <x v="0"/>
    <n v="0.01"/>
    <x v="7"/>
    <x v="7"/>
    <m/>
    <x v="2"/>
    <x v="0"/>
    <x v="0"/>
    <n v="2003"/>
    <x v="30"/>
    <n v="20031"/>
    <s v="SEDE (Administrativo)"/>
    <x v="0"/>
    <x v="4"/>
    <x v="0"/>
    <x v="0"/>
    <x v="0"/>
    <x v="0"/>
  </r>
  <r>
    <x v="1"/>
    <s v="&quot;-&quot;"/>
    <x v="19"/>
    <m/>
    <m/>
    <m/>
    <m/>
    <x v="3"/>
    <x v="0"/>
    <n v="0.01"/>
    <x v="7"/>
    <x v="7"/>
    <m/>
    <x v="2"/>
    <x v="0"/>
    <x v="0"/>
    <n v="4004"/>
    <x v="2"/>
    <n v="40041"/>
    <s v="PATRIMÔNIO (Administrativo)"/>
    <x v="0"/>
    <x v="4"/>
    <x v="0"/>
    <x v="0"/>
    <x v="0"/>
    <x v="0"/>
  </r>
  <r>
    <x v="1"/>
    <s v="&quot;-&quot;"/>
    <x v="19"/>
    <m/>
    <m/>
    <m/>
    <m/>
    <x v="3"/>
    <x v="0"/>
    <n v="0.01"/>
    <x v="7"/>
    <x v="7"/>
    <m/>
    <x v="2"/>
    <x v="0"/>
    <x v="0"/>
    <n v="4004"/>
    <x v="2"/>
    <n v="40047"/>
    <s v="PATRIMÔNIO (Comum)"/>
    <x v="0"/>
    <x v="4"/>
    <x v="0"/>
    <x v="0"/>
    <x v="0"/>
    <x v="0"/>
  </r>
  <r>
    <x v="1"/>
    <s v="&quot;-&quot;"/>
    <x v="19"/>
    <m/>
    <m/>
    <m/>
    <m/>
    <x v="3"/>
    <x v="0"/>
    <n v="0.01"/>
    <x v="7"/>
    <x v="7"/>
    <m/>
    <x v="2"/>
    <x v="0"/>
    <x v="0"/>
    <n v="5003"/>
    <x v="31"/>
    <n v="50037"/>
    <s v="LAVANDERIA (Comum)"/>
    <x v="0"/>
    <x v="4"/>
    <x v="0"/>
    <x v="0"/>
    <x v="0"/>
    <x v="0"/>
  </r>
  <r>
    <x v="1"/>
    <s v="&quot;-&quot;"/>
    <x v="19"/>
    <m/>
    <m/>
    <m/>
    <m/>
    <x v="3"/>
    <x v="0"/>
    <n v="0.01"/>
    <x v="7"/>
    <x v="7"/>
    <m/>
    <x v="2"/>
    <x v="0"/>
    <x v="0"/>
    <n v="5005"/>
    <x v="32"/>
    <n v="50057"/>
    <s v="SEGURANÇA DO TRABALHO (Comum)"/>
    <x v="0"/>
    <x v="4"/>
    <x v="0"/>
    <x v="0"/>
    <x v="0"/>
    <x v="0"/>
  </r>
  <r>
    <x v="1"/>
    <s v="&quot;-&quot;"/>
    <x v="19"/>
    <m/>
    <m/>
    <m/>
    <m/>
    <x v="3"/>
    <x v="0"/>
    <n v="0.01"/>
    <x v="7"/>
    <x v="7"/>
    <m/>
    <x v="2"/>
    <x v="0"/>
    <x v="0"/>
    <n v="7002"/>
    <x v="33"/>
    <n v="70027"/>
    <s v="LAVAGEM (Comum)"/>
    <x v="0"/>
    <x v="4"/>
    <x v="0"/>
    <x v="0"/>
    <x v="0"/>
    <x v="0"/>
  </r>
  <r>
    <x v="1"/>
    <s v="&quot;-&quot;"/>
    <x v="19"/>
    <m/>
    <m/>
    <m/>
    <m/>
    <x v="3"/>
    <x v="0"/>
    <n v="0.01"/>
    <x v="7"/>
    <x v="7"/>
    <m/>
    <x v="3"/>
    <x v="0"/>
    <x v="0"/>
    <n v="7004"/>
    <x v="3"/>
    <n v="70047"/>
    <s v="FÁBRICA CNTR (Comum)"/>
    <x v="0"/>
    <x v="4"/>
    <x v="0"/>
    <x v="0"/>
    <x v="0"/>
    <x v="0"/>
  </r>
  <r>
    <x v="1"/>
    <s v="&quot;-&quot;"/>
    <x v="19"/>
    <m/>
    <m/>
    <m/>
    <m/>
    <x v="3"/>
    <x v="0"/>
    <n v="0.01"/>
    <x v="7"/>
    <x v="7"/>
    <m/>
    <x v="22"/>
    <x v="0"/>
    <x v="0"/>
    <n v="4002"/>
    <x v="34"/>
    <n v="40021"/>
    <s v="VENDAS (Administrativo)"/>
    <x v="0"/>
    <x v="4"/>
    <x v="0"/>
    <x v="0"/>
    <x v="0"/>
    <x v="0"/>
  </r>
  <r>
    <x v="1"/>
    <s v="&quot;-&quot;"/>
    <x v="20"/>
    <m/>
    <m/>
    <m/>
    <m/>
    <x v="3"/>
    <x v="0"/>
    <n v="0.01"/>
    <x v="7"/>
    <x v="7"/>
    <m/>
    <x v="12"/>
    <x v="0"/>
    <x v="0"/>
    <n v="4003"/>
    <x v="13"/>
    <n v="40031"/>
    <s v="RELACIONAMENTO (Administrativo)"/>
    <x v="0"/>
    <x v="4"/>
    <x v="0"/>
    <x v="0"/>
    <x v="0"/>
    <x v="0"/>
  </r>
  <r>
    <x v="1"/>
    <s v="&quot;-&quot;"/>
    <x v="20"/>
    <m/>
    <m/>
    <m/>
    <m/>
    <x v="3"/>
    <x v="0"/>
    <n v="0.01"/>
    <x v="7"/>
    <x v="7"/>
    <m/>
    <x v="10"/>
    <x v="0"/>
    <x v="0"/>
    <n v="7001"/>
    <x v="11"/>
    <n v="70017"/>
    <s v="OFICINA (Comum)"/>
    <x v="0"/>
    <x v="4"/>
    <x v="0"/>
    <x v="0"/>
    <x v="0"/>
    <x v="0"/>
  </r>
  <r>
    <x v="1"/>
    <s v="&quot;-&quot;"/>
    <x v="20"/>
    <m/>
    <m/>
    <m/>
    <m/>
    <x v="3"/>
    <x v="0"/>
    <n v="0.01"/>
    <x v="7"/>
    <x v="7"/>
    <m/>
    <x v="10"/>
    <x v="0"/>
    <x v="0"/>
    <n v="7003"/>
    <x v="14"/>
    <n v="70037"/>
    <s v="SERRALHERIA (Comum)"/>
    <x v="0"/>
    <x v="4"/>
    <x v="0"/>
    <x v="0"/>
    <x v="0"/>
    <x v="0"/>
  </r>
  <r>
    <x v="1"/>
    <s v="&quot;-&quot;"/>
    <x v="20"/>
    <m/>
    <m/>
    <m/>
    <m/>
    <x v="3"/>
    <x v="0"/>
    <n v="0.01"/>
    <x v="7"/>
    <x v="7"/>
    <m/>
    <x v="0"/>
    <x v="0"/>
    <x v="0"/>
    <n v="2001"/>
    <x v="0"/>
    <n v="20011"/>
    <s v="CORPORATIVO (Administrativo)"/>
    <x v="0"/>
    <x v="4"/>
    <x v="0"/>
    <x v="0"/>
    <x v="0"/>
    <x v="0"/>
  </r>
  <r>
    <x v="1"/>
    <s v="&quot;-&quot;"/>
    <x v="20"/>
    <m/>
    <m/>
    <m/>
    <m/>
    <x v="3"/>
    <x v="0"/>
    <n v="0.01"/>
    <x v="7"/>
    <x v="7"/>
    <m/>
    <x v="0"/>
    <x v="0"/>
    <x v="0"/>
    <n v="2002"/>
    <x v="15"/>
    <n v="20021"/>
    <s v="BAIXA - ADIANTAMENTO A FORNECEDORES"/>
    <x v="0"/>
    <x v="4"/>
    <x v="0"/>
    <x v="0"/>
    <x v="0"/>
    <x v="0"/>
  </r>
  <r>
    <x v="1"/>
    <s v="&quot;-&quot;"/>
    <x v="20"/>
    <m/>
    <m/>
    <m/>
    <m/>
    <x v="3"/>
    <x v="0"/>
    <n v="0.01"/>
    <x v="7"/>
    <x v="7"/>
    <m/>
    <x v="13"/>
    <x v="0"/>
    <x v="0"/>
    <n v="5001"/>
    <x v="16"/>
    <n v="50011"/>
    <s v="GERÊNCIA TÉCNICA (Administrativo)"/>
    <x v="0"/>
    <x v="4"/>
    <x v="0"/>
    <x v="0"/>
    <x v="0"/>
    <x v="0"/>
  </r>
  <r>
    <x v="1"/>
    <s v="&quot;-&quot;"/>
    <x v="20"/>
    <m/>
    <m/>
    <m/>
    <m/>
    <x v="3"/>
    <x v="0"/>
    <n v="0.01"/>
    <x v="7"/>
    <x v="7"/>
    <m/>
    <x v="14"/>
    <x v="0"/>
    <x v="0"/>
    <n v="8001"/>
    <x v="17"/>
    <n v="80011"/>
    <s v="MARKETING (Administrativo)"/>
    <x v="0"/>
    <x v="4"/>
    <x v="0"/>
    <x v="0"/>
    <x v="0"/>
    <x v="0"/>
  </r>
  <r>
    <x v="1"/>
    <s v="&quot;-&quot;"/>
    <x v="20"/>
    <m/>
    <m/>
    <m/>
    <m/>
    <x v="3"/>
    <x v="0"/>
    <n v="0.01"/>
    <x v="7"/>
    <x v="7"/>
    <m/>
    <x v="15"/>
    <x v="0"/>
    <x v="0"/>
    <n v="3005"/>
    <x v="18"/>
    <n v="30051"/>
    <s v="DEPARTAMENTO PESSOAL (Administrativo)"/>
    <x v="0"/>
    <x v="4"/>
    <x v="0"/>
    <x v="0"/>
    <x v="0"/>
    <x v="0"/>
  </r>
  <r>
    <x v="1"/>
    <s v="&quot;-&quot;"/>
    <x v="20"/>
    <m/>
    <m/>
    <m/>
    <m/>
    <x v="3"/>
    <x v="0"/>
    <n v="0.01"/>
    <x v="7"/>
    <x v="7"/>
    <m/>
    <x v="16"/>
    <x v="0"/>
    <x v="0"/>
    <n v="3002"/>
    <x v="19"/>
    <n v="30021"/>
    <s v="FINANCEIRO (Administrativo)"/>
    <x v="0"/>
    <x v="4"/>
    <x v="0"/>
    <x v="0"/>
    <x v="0"/>
    <x v="0"/>
  </r>
  <r>
    <x v="1"/>
    <s v="&quot;-&quot;"/>
    <x v="20"/>
    <m/>
    <m/>
    <m/>
    <m/>
    <x v="3"/>
    <x v="0"/>
    <n v="0.01"/>
    <x v="7"/>
    <x v="7"/>
    <m/>
    <x v="17"/>
    <x v="0"/>
    <x v="0"/>
    <n v="4001"/>
    <x v="20"/>
    <n v="40011"/>
    <s v="ATENDIMENTO (Administrativo)"/>
    <x v="0"/>
    <x v="4"/>
    <x v="0"/>
    <x v="0"/>
    <x v="0"/>
    <x v="0"/>
  </r>
  <r>
    <x v="1"/>
    <s v="&quot;-&quot;"/>
    <x v="20"/>
    <m/>
    <m/>
    <m/>
    <m/>
    <x v="3"/>
    <x v="0"/>
    <n v="0.01"/>
    <x v="7"/>
    <x v="7"/>
    <m/>
    <x v="6"/>
    <x v="0"/>
    <x v="0"/>
    <n v="6001"/>
    <x v="6"/>
    <n v="60017"/>
    <s v="OPERACIONAL (Comum)"/>
    <x v="0"/>
    <x v="4"/>
    <x v="0"/>
    <x v="0"/>
    <x v="0"/>
    <x v="0"/>
  </r>
  <r>
    <x v="1"/>
    <s v="&quot;-&quot;"/>
    <x v="20"/>
    <m/>
    <m/>
    <m/>
    <m/>
    <x v="3"/>
    <x v="0"/>
    <n v="0.01"/>
    <x v="7"/>
    <x v="7"/>
    <m/>
    <x v="6"/>
    <x v="0"/>
    <x v="0"/>
    <n v="6002"/>
    <x v="9"/>
    <n v="60027"/>
    <s v="OPERACIONAL ADM (Comum)"/>
    <x v="0"/>
    <x v="4"/>
    <x v="0"/>
    <x v="0"/>
    <x v="0"/>
    <x v="0"/>
  </r>
  <r>
    <x v="1"/>
    <s v="&quot;-&quot;"/>
    <x v="20"/>
    <m/>
    <m/>
    <m/>
    <m/>
    <x v="3"/>
    <x v="0"/>
    <n v="0.01"/>
    <x v="7"/>
    <x v="7"/>
    <m/>
    <x v="18"/>
    <x v="0"/>
    <x v="0"/>
    <n v="5002"/>
    <x v="21"/>
    <n v="50021"/>
    <s v="MANIFESTO (Administrativo)"/>
    <x v="0"/>
    <x v="4"/>
    <x v="0"/>
    <x v="0"/>
    <x v="0"/>
    <x v="0"/>
  </r>
  <r>
    <x v="1"/>
    <s v="&quot;-&quot;"/>
    <x v="20"/>
    <m/>
    <m/>
    <m/>
    <m/>
    <x v="3"/>
    <x v="0"/>
    <n v="0.01"/>
    <x v="7"/>
    <x v="7"/>
    <m/>
    <x v="5"/>
    <x v="0"/>
    <x v="0"/>
    <n v="3001"/>
    <x v="5"/>
    <n v="30011"/>
    <s v="CONTROLADORIA (Administrativo)"/>
    <x v="0"/>
    <x v="4"/>
    <x v="0"/>
    <x v="0"/>
    <x v="0"/>
    <x v="0"/>
  </r>
  <r>
    <x v="1"/>
    <s v="&quot;-&quot;"/>
    <x v="20"/>
    <m/>
    <m/>
    <m/>
    <m/>
    <x v="3"/>
    <x v="0"/>
    <n v="0.01"/>
    <x v="7"/>
    <x v="7"/>
    <m/>
    <x v="9"/>
    <x v="0"/>
    <x v="0"/>
    <n v="8006"/>
    <x v="10"/>
    <n v="80061"/>
    <s v="TECNOLOGIA DA INFORMAÇÃO (Administrativo)"/>
    <x v="0"/>
    <x v="4"/>
    <x v="0"/>
    <x v="0"/>
    <x v="0"/>
    <x v="0"/>
  </r>
  <r>
    <x v="1"/>
    <s v="&quot;-&quot;"/>
    <x v="20"/>
    <m/>
    <m/>
    <m/>
    <m/>
    <x v="3"/>
    <x v="0"/>
    <n v="0.01"/>
    <x v="7"/>
    <x v="7"/>
    <m/>
    <x v="19"/>
    <x v="0"/>
    <x v="0"/>
    <n v="1002"/>
    <x v="22"/>
    <n v="10021"/>
    <s v="DIRETORIA (Administrativo)"/>
    <x v="0"/>
    <x v="4"/>
    <x v="0"/>
    <x v="0"/>
    <x v="0"/>
    <x v="0"/>
  </r>
  <r>
    <x v="1"/>
    <s v="&quot;-&quot;"/>
    <x v="20"/>
    <m/>
    <m/>
    <m/>
    <m/>
    <x v="3"/>
    <x v="0"/>
    <n v="0.01"/>
    <x v="7"/>
    <x v="7"/>
    <m/>
    <x v="19"/>
    <x v="0"/>
    <x v="0"/>
    <n v="8005"/>
    <x v="23"/>
    <n v="80051"/>
    <s v="SEGURANÇA (Administrativo)"/>
    <x v="0"/>
    <x v="4"/>
    <x v="0"/>
    <x v="0"/>
    <x v="0"/>
    <x v="0"/>
  </r>
  <r>
    <x v="1"/>
    <s v="&quot;-&quot;"/>
    <x v="20"/>
    <m/>
    <m/>
    <m/>
    <m/>
    <x v="3"/>
    <x v="0"/>
    <n v="0.01"/>
    <x v="7"/>
    <x v="7"/>
    <m/>
    <x v="19"/>
    <x v="0"/>
    <x v="0"/>
    <n v="9001"/>
    <x v="24"/>
    <n v="90011"/>
    <s v="SÓCIO - 1 (Administrativo)"/>
    <x v="0"/>
    <x v="4"/>
    <x v="0"/>
    <x v="0"/>
    <x v="0"/>
    <x v="0"/>
  </r>
  <r>
    <x v="1"/>
    <s v="&quot;-&quot;"/>
    <x v="20"/>
    <m/>
    <m/>
    <m/>
    <m/>
    <x v="3"/>
    <x v="0"/>
    <n v="0.01"/>
    <x v="7"/>
    <x v="7"/>
    <m/>
    <x v="7"/>
    <x v="0"/>
    <x v="0"/>
    <n v="3007"/>
    <x v="25"/>
    <n v="30071"/>
    <s v="COMPRAS (Administrativo)"/>
    <x v="0"/>
    <x v="4"/>
    <x v="0"/>
    <x v="0"/>
    <x v="0"/>
    <x v="0"/>
  </r>
  <r>
    <x v="1"/>
    <s v="&quot;-&quot;"/>
    <x v="20"/>
    <m/>
    <m/>
    <m/>
    <m/>
    <x v="3"/>
    <x v="0"/>
    <n v="0.01"/>
    <x v="7"/>
    <x v="7"/>
    <m/>
    <x v="7"/>
    <x v="0"/>
    <x v="0"/>
    <n v="3008"/>
    <x v="26"/>
    <n v="30087"/>
    <s v="ALMOXARIFADO (Comum)"/>
    <x v="0"/>
    <x v="4"/>
    <x v="0"/>
    <x v="0"/>
    <x v="0"/>
    <x v="0"/>
  </r>
  <r>
    <x v="1"/>
    <s v="&quot;-&quot;"/>
    <x v="20"/>
    <m/>
    <m/>
    <m/>
    <m/>
    <x v="3"/>
    <x v="0"/>
    <n v="0.01"/>
    <x v="7"/>
    <x v="7"/>
    <m/>
    <x v="7"/>
    <x v="0"/>
    <x v="0"/>
    <n v="5007"/>
    <x v="35"/>
    <n v="50071"/>
    <s v="REFORMA CENTRO (Administrativo)"/>
    <x v="0"/>
    <x v="4"/>
    <x v="0"/>
    <x v="0"/>
    <x v="0"/>
    <x v="0"/>
  </r>
  <r>
    <x v="1"/>
    <s v="&quot;-&quot;"/>
    <x v="20"/>
    <m/>
    <m/>
    <m/>
    <m/>
    <x v="3"/>
    <x v="0"/>
    <n v="0.01"/>
    <x v="7"/>
    <x v="7"/>
    <m/>
    <x v="7"/>
    <x v="0"/>
    <x v="0"/>
    <n v="5008"/>
    <x v="7"/>
    <n v="50081"/>
    <s v="REFORMA LINHA AMARELA (Administrativo)"/>
    <x v="0"/>
    <x v="4"/>
    <x v="0"/>
    <x v="0"/>
    <x v="0"/>
    <x v="0"/>
  </r>
  <r>
    <x v="1"/>
    <s v="&quot;-&quot;"/>
    <x v="20"/>
    <m/>
    <m/>
    <m/>
    <m/>
    <x v="3"/>
    <x v="0"/>
    <n v="0.01"/>
    <x v="7"/>
    <x v="7"/>
    <m/>
    <x v="11"/>
    <x v="0"/>
    <x v="0"/>
    <n v="3003"/>
    <x v="12"/>
    <n v="30031"/>
    <s v="COBRANÇA (Administrativo)"/>
    <x v="0"/>
    <x v="4"/>
    <x v="0"/>
    <x v="0"/>
    <x v="0"/>
    <x v="0"/>
  </r>
  <r>
    <x v="1"/>
    <s v="&quot;-&quot;"/>
    <x v="20"/>
    <m/>
    <m/>
    <m/>
    <m/>
    <x v="3"/>
    <x v="0"/>
    <n v="0.01"/>
    <x v="7"/>
    <x v="7"/>
    <m/>
    <x v="20"/>
    <x v="0"/>
    <x v="0"/>
    <n v="3004"/>
    <x v="27"/>
    <n v="30041"/>
    <s v="FATURAMENTO (Administrativo)"/>
    <x v="0"/>
    <x v="4"/>
    <x v="0"/>
    <x v="0"/>
    <x v="0"/>
    <x v="0"/>
  </r>
  <r>
    <x v="1"/>
    <s v="&quot;-&quot;"/>
    <x v="20"/>
    <m/>
    <m/>
    <m/>
    <m/>
    <x v="3"/>
    <x v="0"/>
    <n v="0.01"/>
    <x v="7"/>
    <x v="7"/>
    <m/>
    <x v="4"/>
    <x v="0"/>
    <x v="0"/>
    <n v="8002"/>
    <x v="4"/>
    <n v="80021"/>
    <s v="JURÍDICO (Administrativo)"/>
    <x v="0"/>
    <x v="4"/>
    <x v="0"/>
    <x v="0"/>
    <x v="0"/>
    <x v="0"/>
  </r>
  <r>
    <x v="1"/>
    <s v="&quot;-&quot;"/>
    <x v="20"/>
    <m/>
    <m/>
    <m/>
    <m/>
    <x v="3"/>
    <x v="0"/>
    <n v="0.01"/>
    <x v="7"/>
    <x v="7"/>
    <m/>
    <x v="8"/>
    <x v="0"/>
    <x v="0"/>
    <n v="3006"/>
    <x v="8"/>
    <n v="30061"/>
    <s v="RECURSOS HUMANOS (Administrativo)"/>
    <x v="0"/>
    <x v="4"/>
    <x v="0"/>
    <x v="0"/>
    <x v="0"/>
    <x v="0"/>
  </r>
  <r>
    <x v="1"/>
    <s v="&quot;-&quot;"/>
    <x v="20"/>
    <m/>
    <m/>
    <m/>
    <m/>
    <x v="3"/>
    <x v="0"/>
    <n v="0.01"/>
    <x v="7"/>
    <x v="7"/>
    <m/>
    <x v="21"/>
    <x v="0"/>
    <x v="0"/>
    <n v="8003"/>
    <x v="28"/>
    <n v="80031"/>
    <s v="QUALIDADE E PROCESSOS (Administrativo)"/>
    <x v="0"/>
    <x v="4"/>
    <x v="0"/>
    <x v="0"/>
    <x v="0"/>
    <x v="0"/>
  </r>
  <r>
    <x v="1"/>
    <s v="&quot;-&quot;"/>
    <x v="20"/>
    <m/>
    <m/>
    <m/>
    <m/>
    <x v="3"/>
    <x v="0"/>
    <n v="0.01"/>
    <x v="7"/>
    <x v="7"/>
    <m/>
    <x v="21"/>
    <x v="0"/>
    <x v="0"/>
    <n v="8007"/>
    <x v="29"/>
    <n v="80071"/>
    <s v="CAÇAMBA SOLIDÁRIA (Administrativo)"/>
    <x v="0"/>
    <x v="4"/>
    <x v="0"/>
    <x v="0"/>
    <x v="0"/>
    <x v="0"/>
  </r>
  <r>
    <x v="1"/>
    <s v="&quot;-&quot;"/>
    <x v="20"/>
    <m/>
    <m/>
    <m/>
    <m/>
    <x v="3"/>
    <x v="0"/>
    <n v="0.01"/>
    <x v="7"/>
    <x v="7"/>
    <m/>
    <x v="2"/>
    <x v="0"/>
    <x v="0"/>
    <n v="2003"/>
    <x v="30"/>
    <n v="20031"/>
    <s v="SEDE (Administrativo)"/>
    <x v="0"/>
    <x v="4"/>
    <x v="0"/>
    <x v="0"/>
    <x v="0"/>
    <x v="0"/>
  </r>
  <r>
    <x v="1"/>
    <s v="&quot;-&quot;"/>
    <x v="20"/>
    <m/>
    <m/>
    <m/>
    <m/>
    <x v="3"/>
    <x v="0"/>
    <n v="0.01"/>
    <x v="7"/>
    <x v="7"/>
    <m/>
    <x v="2"/>
    <x v="0"/>
    <x v="0"/>
    <n v="4004"/>
    <x v="2"/>
    <n v="40041"/>
    <s v="PATRIMÔNIO (Administrativo)"/>
    <x v="0"/>
    <x v="4"/>
    <x v="0"/>
    <x v="0"/>
    <x v="0"/>
    <x v="0"/>
  </r>
  <r>
    <x v="1"/>
    <s v="&quot;-&quot;"/>
    <x v="20"/>
    <m/>
    <m/>
    <m/>
    <m/>
    <x v="3"/>
    <x v="0"/>
    <n v="0.01"/>
    <x v="7"/>
    <x v="7"/>
    <m/>
    <x v="2"/>
    <x v="0"/>
    <x v="0"/>
    <n v="4004"/>
    <x v="2"/>
    <n v="40047"/>
    <s v="PATRIMÔNIO (Comum)"/>
    <x v="0"/>
    <x v="4"/>
    <x v="0"/>
    <x v="0"/>
    <x v="0"/>
    <x v="0"/>
  </r>
  <r>
    <x v="1"/>
    <s v="&quot;-&quot;"/>
    <x v="20"/>
    <m/>
    <m/>
    <m/>
    <m/>
    <x v="3"/>
    <x v="0"/>
    <n v="0.01"/>
    <x v="7"/>
    <x v="7"/>
    <m/>
    <x v="2"/>
    <x v="0"/>
    <x v="0"/>
    <n v="5003"/>
    <x v="31"/>
    <n v="50037"/>
    <s v="LAVANDERIA (Comum)"/>
    <x v="0"/>
    <x v="4"/>
    <x v="0"/>
    <x v="0"/>
    <x v="0"/>
    <x v="0"/>
  </r>
  <r>
    <x v="1"/>
    <s v="&quot;-&quot;"/>
    <x v="20"/>
    <m/>
    <m/>
    <m/>
    <m/>
    <x v="3"/>
    <x v="0"/>
    <n v="0.01"/>
    <x v="7"/>
    <x v="7"/>
    <m/>
    <x v="2"/>
    <x v="0"/>
    <x v="0"/>
    <n v="5005"/>
    <x v="32"/>
    <n v="50057"/>
    <s v="SEGURANÇA DO TRABALHO (Comum)"/>
    <x v="0"/>
    <x v="4"/>
    <x v="0"/>
    <x v="0"/>
    <x v="0"/>
    <x v="0"/>
  </r>
  <r>
    <x v="1"/>
    <s v="&quot;-&quot;"/>
    <x v="20"/>
    <m/>
    <m/>
    <m/>
    <m/>
    <x v="3"/>
    <x v="0"/>
    <n v="0.01"/>
    <x v="7"/>
    <x v="7"/>
    <m/>
    <x v="2"/>
    <x v="0"/>
    <x v="0"/>
    <n v="7002"/>
    <x v="33"/>
    <n v="70027"/>
    <s v="LAVAGEM (Comum)"/>
    <x v="0"/>
    <x v="4"/>
    <x v="0"/>
    <x v="0"/>
    <x v="0"/>
    <x v="0"/>
  </r>
  <r>
    <x v="1"/>
    <s v="&quot;-&quot;"/>
    <x v="20"/>
    <m/>
    <m/>
    <m/>
    <m/>
    <x v="3"/>
    <x v="0"/>
    <n v="0.01"/>
    <x v="7"/>
    <x v="7"/>
    <m/>
    <x v="3"/>
    <x v="0"/>
    <x v="0"/>
    <n v="7004"/>
    <x v="3"/>
    <n v="70047"/>
    <s v="FÁBRICA CNTR (Comum)"/>
    <x v="0"/>
    <x v="4"/>
    <x v="0"/>
    <x v="0"/>
    <x v="0"/>
    <x v="0"/>
  </r>
  <r>
    <x v="1"/>
    <s v="&quot;-&quot;"/>
    <x v="20"/>
    <m/>
    <m/>
    <m/>
    <m/>
    <x v="3"/>
    <x v="0"/>
    <n v="0.01"/>
    <x v="7"/>
    <x v="7"/>
    <m/>
    <x v="22"/>
    <x v="0"/>
    <x v="0"/>
    <n v="4002"/>
    <x v="34"/>
    <n v="40021"/>
    <s v="VENDAS (Administrativo)"/>
    <x v="0"/>
    <x v="4"/>
    <x v="0"/>
    <x v="0"/>
    <x v="0"/>
    <x v="0"/>
  </r>
  <r>
    <x v="1"/>
    <s v="&quot;-&quot;"/>
    <x v="21"/>
    <m/>
    <m/>
    <m/>
    <m/>
    <x v="3"/>
    <x v="0"/>
    <n v="0.01"/>
    <x v="7"/>
    <x v="7"/>
    <m/>
    <x v="12"/>
    <x v="0"/>
    <x v="0"/>
    <n v="4003"/>
    <x v="13"/>
    <n v="40031"/>
    <s v="RELACIONAMENTO (Administrativo)"/>
    <x v="0"/>
    <x v="4"/>
    <x v="0"/>
    <x v="0"/>
    <x v="0"/>
    <x v="0"/>
  </r>
  <r>
    <x v="1"/>
    <s v="&quot;-&quot;"/>
    <x v="21"/>
    <m/>
    <m/>
    <m/>
    <m/>
    <x v="3"/>
    <x v="0"/>
    <n v="0.01"/>
    <x v="7"/>
    <x v="7"/>
    <m/>
    <x v="10"/>
    <x v="0"/>
    <x v="0"/>
    <n v="7001"/>
    <x v="11"/>
    <n v="70017"/>
    <s v="OFICINA (Comum)"/>
    <x v="0"/>
    <x v="4"/>
    <x v="0"/>
    <x v="0"/>
    <x v="0"/>
    <x v="0"/>
  </r>
  <r>
    <x v="1"/>
    <s v="&quot;-&quot;"/>
    <x v="21"/>
    <m/>
    <m/>
    <m/>
    <m/>
    <x v="3"/>
    <x v="0"/>
    <n v="0.01"/>
    <x v="7"/>
    <x v="7"/>
    <m/>
    <x v="10"/>
    <x v="0"/>
    <x v="0"/>
    <n v="7003"/>
    <x v="14"/>
    <n v="70037"/>
    <s v="SERRALHERIA (Comum)"/>
    <x v="0"/>
    <x v="4"/>
    <x v="0"/>
    <x v="0"/>
    <x v="0"/>
    <x v="0"/>
  </r>
  <r>
    <x v="1"/>
    <s v="&quot;-&quot;"/>
    <x v="21"/>
    <m/>
    <m/>
    <m/>
    <m/>
    <x v="3"/>
    <x v="0"/>
    <n v="0.01"/>
    <x v="7"/>
    <x v="7"/>
    <m/>
    <x v="0"/>
    <x v="0"/>
    <x v="0"/>
    <n v="2001"/>
    <x v="0"/>
    <n v="20011"/>
    <s v="CORPORATIVO (Administrativo)"/>
    <x v="0"/>
    <x v="4"/>
    <x v="0"/>
    <x v="0"/>
    <x v="0"/>
    <x v="0"/>
  </r>
  <r>
    <x v="1"/>
    <s v="&quot;-&quot;"/>
    <x v="21"/>
    <m/>
    <m/>
    <m/>
    <m/>
    <x v="3"/>
    <x v="0"/>
    <n v="0.01"/>
    <x v="7"/>
    <x v="7"/>
    <m/>
    <x v="0"/>
    <x v="0"/>
    <x v="0"/>
    <n v="2002"/>
    <x v="15"/>
    <n v="20021"/>
    <s v="BAIXA - ADIANTAMENTO A FORNECEDORES"/>
    <x v="0"/>
    <x v="4"/>
    <x v="0"/>
    <x v="0"/>
    <x v="0"/>
    <x v="0"/>
  </r>
  <r>
    <x v="1"/>
    <s v="&quot;-&quot;"/>
    <x v="21"/>
    <m/>
    <m/>
    <m/>
    <m/>
    <x v="3"/>
    <x v="0"/>
    <n v="0.01"/>
    <x v="7"/>
    <x v="7"/>
    <m/>
    <x v="13"/>
    <x v="0"/>
    <x v="0"/>
    <n v="5001"/>
    <x v="16"/>
    <n v="50011"/>
    <s v="GERÊNCIA TÉCNICA (Administrativo)"/>
    <x v="0"/>
    <x v="4"/>
    <x v="0"/>
    <x v="0"/>
    <x v="0"/>
    <x v="0"/>
  </r>
  <r>
    <x v="1"/>
    <s v="&quot;-&quot;"/>
    <x v="21"/>
    <m/>
    <m/>
    <m/>
    <m/>
    <x v="3"/>
    <x v="0"/>
    <n v="0.01"/>
    <x v="7"/>
    <x v="7"/>
    <m/>
    <x v="14"/>
    <x v="0"/>
    <x v="0"/>
    <n v="8001"/>
    <x v="17"/>
    <n v="80011"/>
    <s v="MARKETING (Administrativo)"/>
    <x v="0"/>
    <x v="4"/>
    <x v="0"/>
    <x v="0"/>
    <x v="0"/>
    <x v="0"/>
  </r>
  <r>
    <x v="1"/>
    <s v="&quot;-&quot;"/>
    <x v="21"/>
    <m/>
    <m/>
    <m/>
    <m/>
    <x v="3"/>
    <x v="0"/>
    <n v="0.01"/>
    <x v="7"/>
    <x v="7"/>
    <m/>
    <x v="15"/>
    <x v="0"/>
    <x v="0"/>
    <n v="3005"/>
    <x v="18"/>
    <n v="30051"/>
    <s v="DEPARTAMENTO PESSOAL (Administrativo)"/>
    <x v="0"/>
    <x v="4"/>
    <x v="0"/>
    <x v="0"/>
    <x v="0"/>
    <x v="0"/>
  </r>
  <r>
    <x v="1"/>
    <s v="&quot;-&quot;"/>
    <x v="21"/>
    <m/>
    <m/>
    <m/>
    <m/>
    <x v="3"/>
    <x v="0"/>
    <n v="0.01"/>
    <x v="7"/>
    <x v="7"/>
    <m/>
    <x v="16"/>
    <x v="0"/>
    <x v="0"/>
    <n v="3002"/>
    <x v="19"/>
    <n v="30021"/>
    <s v="FINANCEIRO (Administrativo)"/>
    <x v="0"/>
    <x v="4"/>
    <x v="0"/>
    <x v="0"/>
    <x v="0"/>
    <x v="0"/>
  </r>
  <r>
    <x v="1"/>
    <s v="&quot;-&quot;"/>
    <x v="21"/>
    <m/>
    <m/>
    <m/>
    <m/>
    <x v="3"/>
    <x v="0"/>
    <n v="0.01"/>
    <x v="7"/>
    <x v="7"/>
    <m/>
    <x v="17"/>
    <x v="0"/>
    <x v="0"/>
    <n v="4001"/>
    <x v="20"/>
    <n v="40011"/>
    <s v="ATENDIMENTO (Administrativo)"/>
    <x v="0"/>
    <x v="4"/>
    <x v="0"/>
    <x v="0"/>
    <x v="0"/>
    <x v="0"/>
  </r>
  <r>
    <x v="1"/>
    <s v="&quot;-&quot;"/>
    <x v="21"/>
    <m/>
    <m/>
    <m/>
    <m/>
    <x v="3"/>
    <x v="0"/>
    <n v="0.01"/>
    <x v="7"/>
    <x v="7"/>
    <m/>
    <x v="6"/>
    <x v="0"/>
    <x v="0"/>
    <n v="6001"/>
    <x v="6"/>
    <n v="60017"/>
    <s v="OPERACIONAL (Comum)"/>
    <x v="0"/>
    <x v="4"/>
    <x v="0"/>
    <x v="0"/>
    <x v="0"/>
    <x v="0"/>
  </r>
  <r>
    <x v="1"/>
    <s v="&quot;-&quot;"/>
    <x v="21"/>
    <m/>
    <m/>
    <m/>
    <m/>
    <x v="3"/>
    <x v="0"/>
    <n v="0.01"/>
    <x v="7"/>
    <x v="7"/>
    <m/>
    <x v="6"/>
    <x v="0"/>
    <x v="0"/>
    <n v="6002"/>
    <x v="9"/>
    <n v="60027"/>
    <s v="OPERACIONAL ADM (Comum)"/>
    <x v="0"/>
    <x v="4"/>
    <x v="0"/>
    <x v="0"/>
    <x v="0"/>
    <x v="0"/>
  </r>
  <r>
    <x v="1"/>
    <s v="&quot;-&quot;"/>
    <x v="21"/>
    <m/>
    <m/>
    <m/>
    <m/>
    <x v="3"/>
    <x v="0"/>
    <n v="0.01"/>
    <x v="7"/>
    <x v="7"/>
    <m/>
    <x v="18"/>
    <x v="0"/>
    <x v="0"/>
    <n v="5002"/>
    <x v="21"/>
    <n v="50021"/>
    <s v="MANIFESTO (Administrativo)"/>
    <x v="0"/>
    <x v="4"/>
    <x v="0"/>
    <x v="0"/>
    <x v="0"/>
    <x v="0"/>
  </r>
  <r>
    <x v="1"/>
    <s v="&quot;-&quot;"/>
    <x v="21"/>
    <m/>
    <m/>
    <m/>
    <m/>
    <x v="3"/>
    <x v="0"/>
    <n v="0.01"/>
    <x v="7"/>
    <x v="7"/>
    <m/>
    <x v="5"/>
    <x v="0"/>
    <x v="0"/>
    <n v="3001"/>
    <x v="5"/>
    <n v="30011"/>
    <s v="CONTROLADORIA (Administrativo)"/>
    <x v="0"/>
    <x v="4"/>
    <x v="0"/>
    <x v="0"/>
    <x v="0"/>
    <x v="0"/>
  </r>
  <r>
    <x v="1"/>
    <s v="&quot;-&quot;"/>
    <x v="21"/>
    <m/>
    <m/>
    <m/>
    <m/>
    <x v="3"/>
    <x v="0"/>
    <n v="0.01"/>
    <x v="7"/>
    <x v="7"/>
    <m/>
    <x v="9"/>
    <x v="0"/>
    <x v="0"/>
    <n v="8006"/>
    <x v="10"/>
    <n v="80061"/>
    <s v="TECNOLOGIA DA INFORMAÇÃO (Administrativo)"/>
    <x v="0"/>
    <x v="4"/>
    <x v="0"/>
    <x v="0"/>
    <x v="0"/>
    <x v="0"/>
  </r>
  <r>
    <x v="1"/>
    <s v="&quot;-&quot;"/>
    <x v="21"/>
    <m/>
    <m/>
    <m/>
    <m/>
    <x v="3"/>
    <x v="0"/>
    <n v="0.01"/>
    <x v="7"/>
    <x v="7"/>
    <m/>
    <x v="19"/>
    <x v="0"/>
    <x v="0"/>
    <n v="1002"/>
    <x v="22"/>
    <n v="10021"/>
    <s v="DIRETORIA (Administrativo)"/>
    <x v="0"/>
    <x v="4"/>
    <x v="0"/>
    <x v="0"/>
    <x v="0"/>
    <x v="0"/>
  </r>
  <r>
    <x v="1"/>
    <s v="&quot;-&quot;"/>
    <x v="21"/>
    <m/>
    <m/>
    <m/>
    <m/>
    <x v="3"/>
    <x v="0"/>
    <n v="0.01"/>
    <x v="7"/>
    <x v="7"/>
    <m/>
    <x v="19"/>
    <x v="0"/>
    <x v="0"/>
    <n v="8005"/>
    <x v="23"/>
    <n v="80051"/>
    <s v="SEGURANÇA (Administrativo)"/>
    <x v="0"/>
    <x v="4"/>
    <x v="0"/>
    <x v="0"/>
    <x v="0"/>
    <x v="0"/>
  </r>
  <r>
    <x v="1"/>
    <s v="&quot;-&quot;"/>
    <x v="21"/>
    <m/>
    <m/>
    <m/>
    <m/>
    <x v="3"/>
    <x v="0"/>
    <n v="0.01"/>
    <x v="7"/>
    <x v="7"/>
    <m/>
    <x v="19"/>
    <x v="0"/>
    <x v="0"/>
    <n v="9001"/>
    <x v="24"/>
    <n v="90011"/>
    <s v="SÓCIO - 1 (Administrativo)"/>
    <x v="0"/>
    <x v="4"/>
    <x v="0"/>
    <x v="0"/>
    <x v="0"/>
    <x v="0"/>
  </r>
  <r>
    <x v="1"/>
    <s v="&quot;-&quot;"/>
    <x v="21"/>
    <m/>
    <m/>
    <m/>
    <m/>
    <x v="3"/>
    <x v="0"/>
    <n v="0.01"/>
    <x v="7"/>
    <x v="7"/>
    <m/>
    <x v="7"/>
    <x v="0"/>
    <x v="0"/>
    <n v="3007"/>
    <x v="25"/>
    <n v="30071"/>
    <s v="COMPRAS (Administrativo)"/>
    <x v="0"/>
    <x v="4"/>
    <x v="0"/>
    <x v="0"/>
    <x v="0"/>
    <x v="0"/>
  </r>
  <r>
    <x v="1"/>
    <s v="&quot;-&quot;"/>
    <x v="21"/>
    <m/>
    <m/>
    <m/>
    <m/>
    <x v="3"/>
    <x v="0"/>
    <n v="0.01"/>
    <x v="7"/>
    <x v="7"/>
    <m/>
    <x v="7"/>
    <x v="0"/>
    <x v="0"/>
    <n v="3008"/>
    <x v="26"/>
    <n v="30087"/>
    <s v="ALMOXARIFADO (Comum)"/>
    <x v="0"/>
    <x v="4"/>
    <x v="0"/>
    <x v="0"/>
    <x v="0"/>
    <x v="0"/>
  </r>
  <r>
    <x v="1"/>
    <s v="&quot;-&quot;"/>
    <x v="21"/>
    <m/>
    <m/>
    <m/>
    <m/>
    <x v="3"/>
    <x v="0"/>
    <n v="0.01"/>
    <x v="7"/>
    <x v="7"/>
    <m/>
    <x v="7"/>
    <x v="0"/>
    <x v="0"/>
    <n v="5007"/>
    <x v="35"/>
    <n v="50071"/>
    <s v="REFORMA CENTRO (Administrativo)"/>
    <x v="0"/>
    <x v="4"/>
    <x v="0"/>
    <x v="0"/>
    <x v="0"/>
    <x v="0"/>
  </r>
  <r>
    <x v="1"/>
    <s v="&quot;-&quot;"/>
    <x v="21"/>
    <m/>
    <m/>
    <m/>
    <m/>
    <x v="3"/>
    <x v="0"/>
    <n v="0.01"/>
    <x v="7"/>
    <x v="7"/>
    <m/>
    <x v="7"/>
    <x v="0"/>
    <x v="0"/>
    <n v="5008"/>
    <x v="7"/>
    <n v="50081"/>
    <s v="REFORMA LINHA AMARELA (Administrativo)"/>
    <x v="0"/>
    <x v="4"/>
    <x v="0"/>
    <x v="0"/>
    <x v="0"/>
    <x v="0"/>
  </r>
  <r>
    <x v="1"/>
    <s v="&quot;-&quot;"/>
    <x v="21"/>
    <m/>
    <m/>
    <m/>
    <m/>
    <x v="3"/>
    <x v="0"/>
    <n v="0.01"/>
    <x v="7"/>
    <x v="7"/>
    <m/>
    <x v="11"/>
    <x v="0"/>
    <x v="0"/>
    <n v="3003"/>
    <x v="12"/>
    <n v="30031"/>
    <s v="COBRANÇA (Administrativo)"/>
    <x v="0"/>
    <x v="4"/>
    <x v="0"/>
    <x v="0"/>
    <x v="0"/>
    <x v="0"/>
  </r>
  <r>
    <x v="1"/>
    <s v="&quot;-&quot;"/>
    <x v="21"/>
    <m/>
    <m/>
    <m/>
    <m/>
    <x v="3"/>
    <x v="0"/>
    <n v="0.01"/>
    <x v="7"/>
    <x v="7"/>
    <m/>
    <x v="20"/>
    <x v="0"/>
    <x v="0"/>
    <n v="3004"/>
    <x v="27"/>
    <n v="30041"/>
    <s v="FATURAMENTO (Administrativo)"/>
    <x v="0"/>
    <x v="4"/>
    <x v="0"/>
    <x v="0"/>
    <x v="0"/>
    <x v="0"/>
  </r>
  <r>
    <x v="1"/>
    <s v="&quot;-&quot;"/>
    <x v="21"/>
    <m/>
    <m/>
    <m/>
    <m/>
    <x v="3"/>
    <x v="0"/>
    <n v="0.01"/>
    <x v="7"/>
    <x v="7"/>
    <m/>
    <x v="4"/>
    <x v="0"/>
    <x v="0"/>
    <n v="8002"/>
    <x v="4"/>
    <n v="80021"/>
    <s v="JURÍDICO (Administrativo)"/>
    <x v="0"/>
    <x v="4"/>
    <x v="0"/>
    <x v="0"/>
    <x v="0"/>
    <x v="0"/>
  </r>
  <r>
    <x v="1"/>
    <s v="&quot;-&quot;"/>
    <x v="21"/>
    <m/>
    <m/>
    <m/>
    <m/>
    <x v="3"/>
    <x v="0"/>
    <n v="0.01"/>
    <x v="7"/>
    <x v="7"/>
    <m/>
    <x v="8"/>
    <x v="0"/>
    <x v="0"/>
    <n v="3006"/>
    <x v="8"/>
    <n v="30061"/>
    <s v="RECURSOS HUMANOS (Administrativo)"/>
    <x v="0"/>
    <x v="4"/>
    <x v="0"/>
    <x v="0"/>
    <x v="0"/>
    <x v="0"/>
  </r>
  <r>
    <x v="1"/>
    <s v="&quot;-&quot;"/>
    <x v="21"/>
    <m/>
    <m/>
    <m/>
    <m/>
    <x v="3"/>
    <x v="0"/>
    <n v="0.01"/>
    <x v="7"/>
    <x v="7"/>
    <m/>
    <x v="21"/>
    <x v="0"/>
    <x v="0"/>
    <n v="8003"/>
    <x v="28"/>
    <n v="80031"/>
    <s v="QUALIDADE E PROCESSOS (Administrativo)"/>
    <x v="0"/>
    <x v="4"/>
    <x v="0"/>
    <x v="0"/>
    <x v="0"/>
    <x v="0"/>
  </r>
  <r>
    <x v="1"/>
    <s v="&quot;-&quot;"/>
    <x v="21"/>
    <m/>
    <m/>
    <m/>
    <m/>
    <x v="3"/>
    <x v="0"/>
    <n v="0.01"/>
    <x v="7"/>
    <x v="7"/>
    <m/>
    <x v="21"/>
    <x v="0"/>
    <x v="0"/>
    <n v="8007"/>
    <x v="29"/>
    <n v="80071"/>
    <s v="CAÇAMBA SOLIDÁRIA (Administrativo)"/>
    <x v="0"/>
    <x v="4"/>
    <x v="0"/>
    <x v="0"/>
    <x v="0"/>
    <x v="0"/>
  </r>
  <r>
    <x v="1"/>
    <s v="&quot;-&quot;"/>
    <x v="21"/>
    <m/>
    <m/>
    <m/>
    <m/>
    <x v="3"/>
    <x v="0"/>
    <n v="0.01"/>
    <x v="7"/>
    <x v="7"/>
    <m/>
    <x v="2"/>
    <x v="0"/>
    <x v="0"/>
    <n v="2003"/>
    <x v="30"/>
    <n v="20031"/>
    <s v="SEDE (Administrativo)"/>
    <x v="0"/>
    <x v="4"/>
    <x v="0"/>
    <x v="0"/>
    <x v="0"/>
    <x v="0"/>
  </r>
  <r>
    <x v="1"/>
    <s v="&quot;-&quot;"/>
    <x v="21"/>
    <m/>
    <m/>
    <m/>
    <m/>
    <x v="3"/>
    <x v="0"/>
    <n v="0.01"/>
    <x v="7"/>
    <x v="7"/>
    <m/>
    <x v="2"/>
    <x v="0"/>
    <x v="0"/>
    <n v="4004"/>
    <x v="2"/>
    <n v="40041"/>
    <s v="PATRIMÔNIO (Administrativo)"/>
    <x v="0"/>
    <x v="4"/>
    <x v="0"/>
    <x v="0"/>
    <x v="0"/>
    <x v="0"/>
  </r>
  <r>
    <x v="1"/>
    <s v="&quot;-&quot;"/>
    <x v="21"/>
    <m/>
    <m/>
    <m/>
    <m/>
    <x v="3"/>
    <x v="0"/>
    <n v="0.01"/>
    <x v="7"/>
    <x v="7"/>
    <m/>
    <x v="2"/>
    <x v="0"/>
    <x v="0"/>
    <n v="4004"/>
    <x v="2"/>
    <n v="40047"/>
    <s v="PATRIMÔNIO (Comum)"/>
    <x v="0"/>
    <x v="4"/>
    <x v="0"/>
    <x v="0"/>
    <x v="0"/>
    <x v="0"/>
  </r>
  <r>
    <x v="1"/>
    <s v="&quot;-&quot;"/>
    <x v="21"/>
    <m/>
    <m/>
    <m/>
    <m/>
    <x v="3"/>
    <x v="0"/>
    <n v="0.01"/>
    <x v="7"/>
    <x v="7"/>
    <m/>
    <x v="2"/>
    <x v="0"/>
    <x v="0"/>
    <n v="5003"/>
    <x v="31"/>
    <n v="50037"/>
    <s v="LAVANDERIA (Comum)"/>
    <x v="0"/>
    <x v="4"/>
    <x v="0"/>
    <x v="0"/>
    <x v="0"/>
    <x v="0"/>
  </r>
  <r>
    <x v="1"/>
    <s v="&quot;-&quot;"/>
    <x v="21"/>
    <m/>
    <m/>
    <m/>
    <m/>
    <x v="3"/>
    <x v="0"/>
    <n v="0.01"/>
    <x v="7"/>
    <x v="7"/>
    <m/>
    <x v="2"/>
    <x v="0"/>
    <x v="0"/>
    <n v="5005"/>
    <x v="32"/>
    <n v="50057"/>
    <s v="SEGURANÇA DO TRABALHO (Comum)"/>
    <x v="0"/>
    <x v="4"/>
    <x v="0"/>
    <x v="0"/>
    <x v="0"/>
    <x v="0"/>
  </r>
  <r>
    <x v="1"/>
    <s v="&quot;-&quot;"/>
    <x v="21"/>
    <m/>
    <m/>
    <m/>
    <m/>
    <x v="3"/>
    <x v="0"/>
    <n v="0.01"/>
    <x v="7"/>
    <x v="7"/>
    <m/>
    <x v="2"/>
    <x v="0"/>
    <x v="0"/>
    <n v="7002"/>
    <x v="33"/>
    <n v="70027"/>
    <s v="LAVAGEM (Comum)"/>
    <x v="0"/>
    <x v="4"/>
    <x v="0"/>
    <x v="0"/>
    <x v="0"/>
    <x v="0"/>
  </r>
  <r>
    <x v="1"/>
    <s v="&quot;-&quot;"/>
    <x v="21"/>
    <m/>
    <m/>
    <m/>
    <m/>
    <x v="3"/>
    <x v="0"/>
    <n v="0.01"/>
    <x v="7"/>
    <x v="7"/>
    <m/>
    <x v="3"/>
    <x v="0"/>
    <x v="0"/>
    <n v="7004"/>
    <x v="3"/>
    <n v="70047"/>
    <s v="FÁBRICA CNTR (Comum)"/>
    <x v="0"/>
    <x v="4"/>
    <x v="0"/>
    <x v="0"/>
    <x v="0"/>
    <x v="0"/>
  </r>
  <r>
    <x v="1"/>
    <s v="&quot;-&quot;"/>
    <x v="21"/>
    <m/>
    <m/>
    <m/>
    <m/>
    <x v="3"/>
    <x v="0"/>
    <n v="0.01"/>
    <x v="7"/>
    <x v="7"/>
    <m/>
    <x v="22"/>
    <x v="0"/>
    <x v="0"/>
    <n v="4002"/>
    <x v="34"/>
    <n v="40021"/>
    <s v="VENDAS (Administrativo)"/>
    <x v="0"/>
    <x v="4"/>
    <x v="0"/>
    <x v="0"/>
    <x v="0"/>
    <x v="0"/>
  </r>
  <r>
    <x v="1"/>
    <s v="&quot;-&quot;"/>
    <x v="22"/>
    <m/>
    <m/>
    <m/>
    <m/>
    <x v="3"/>
    <x v="0"/>
    <n v="0.01"/>
    <x v="7"/>
    <x v="7"/>
    <m/>
    <x v="12"/>
    <x v="0"/>
    <x v="0"/>
    <n v="4003"/>
    <x v="13"/>
    <n v="40031"/>
    <s v="RELACIONAMENTO (Administrativo)"/>
    <x v="0"/>
    <x v="0"/>
    <x v="0"/>
    <x v="0"/>
    <x v="0"/>
    <x v="0"/>
  </r>
  <r>
    <x v="1"/>
    <s v="&quot;-&quot;"/>
    <x v="22"/>
    <m/>
    <m/>
    <m/>
    <m/>
    <x v="3"/>
    <x v="0"/>
    <n v="0.01"/>
    <x v="7"/>
    <x v="7"/>
    <m/>
    <x v="10"/>
    <x v="0"/>
    <x v="0"/>
    <n v="7001"/>
    <x v="11"/>
    <n v="70017"/>
    <s v="OFICINA (Comum)"/>
    <x v="0"/>
    <x v="0"/>
    <x v="0"/>
    <x v="0"/>
    <x v="0"/>
    <x v="0"/>
  </r>
  <r>
    <x v="1"/>
    <s v="&quot;-&quot;"/>
    <x v="22"/>
    <m/>
    <m/>
    <m/>
    <m/>
    <x v="3"/>
    <x v="0"/>
    <n v="0.01"/>
    <x v="7"/>
    <x v="7"/>
    <m/>
    <x v="10"/>
    <x v="0"/>
    <x v="0"/>
    <n v="7003"/>
    <x v="14"/>
    <n v="70037"/>
    <s v="SERRALHERIA (Comum)"/>
    <x v="0"/>
    <x v="0"/>
    <x v="0"/>
    <x v="0"/>
    <x v="0"/>
    <x v="0"/>
  </r>
  <r>
    <x v="1"/>
    <s v="&quot;-&quot;"/>
    <x v="22"/>
    <m/>
    <m/>
    <m/>
    <m/>
    <x v="3"/>
    <x v="0"/>
    <n v="0.01"/>
    <x v="7"/>
    <x v="7"/>
    <m/>
    <x v="0"/>
    <x v="0"/>
    <x v="0"/>
    <n v="2001"/>
    <x v="0"/>
    <n v="20011"/>
    <s v="CORPORATIVO (Administrativo)"/>
    <x v="0"/>
    <x v="0"/>
    <x v="0"/>
    <x v="0"/>
    <x v="0"/>
    <x v="0"/>
  </r>
  <r>
    <x v="1"/>
    <s v="&quot;-&quot;"/>
    <x v="22"/>
    <m/>
    <m/>
    <m/>
    <m/>
    <x v="3"/>
    <x v="0"/>
    <n v="0.01"/>
    <x v="7"/>
    <x v="7"/>
    <m/>
    <x v="0"/>
    <x v="0"/>
    <x v="0"/>
    <n v="2002"/>
    <x v="15"/>
    <n v="20021"/>
    <s v="BAIXA - ADIANTAMENTO A FORNECEDORES"/>
    <x v="0"/>
    <x v="0"/>
    <x v="0"/>
    <x v="0"/>
    <x v="0"/>
    <x v="0"/>
  </r>
  <r>
    <x v="1"/>
    <s v="&quot;-&quot;"/>
    <x v="22"/>
    <m/>
    <m/>
    <m/>
    <m/>
    <x v="3"/>
    <x v="0"/>
    <n v="0.01"/>
    <x v="7"/>
    <x v="7"/>
    <m/>
    <x v="13"/>
    <x v="0"/>
    <x v="0"/>
    <n v="5001"/>
    <x v="16"/>
    <n v="50011"/>
    <s v="GERÊNCIA TÉCNICA (Administrativo)"/>
    <x v="0"/>
    <x v="0"/>
    <x v="0"/>
    <x v="0"/>
    <x v="0"/>
    <x v="0"/>
  </r>
  <r>
    <x v="1"/>
    <s v="&quot;-&quot;"/>
    <x v="22"/>
    <m/>
    <m/>
    <m/>
    <m/>
    <x v="3"/>
    <x v="0"/>
    <n v="0.01"/>
    <x v="7"/>
    <x v="7"/>
    <m/>
    <x v="14"/>
    <x v="0"/>
    <x v="0"/>
    <n v="8001"/>
    <x v="17"/>
    <n v="80011"/>
    <s v="MARKETING (Administrativo)"/>
    <x v="0"/>
    <x v="0"/>
    <x v="0"/>
    <x v="0"/>
    <x v="0"/>
    <x v="0"/>
  </r>
  <r>
    <x v="1"/>
    <s v="&quot;-&quot;"/>
    <x v="22"/>
    <m/>
    <m/>
    <m/>
    <m/>
    <x v="3"/>
    <x v="0"/>
    <n v="0.01"/>
    <x v="7"/>
    <x v="7"/>
    <m/>
    <x v="15"/>
    <x v="0"/>
    <x v="0"/>
    <n v="3005"/>
    <x v="18"/>
    <n v="30051"/>
    <s v="DEPARTAMENTO PESSOAL (Administrativo)"/>
    <x v="0"/>
    <x v="0"/>
    <x v="0"/>
    <x v="0"/>
    <x v="0"/>
    <x v="0"/>
  </r>
  <r>
    <x v="1"/>
    <s v="&quot;-&quot;"/>
    <x v="22"/>
    <m/>
    <m/>
    <m/>
    <m/>
    <x v="3"/>
    <x v="0"/>
    <n v="0.01"/>
    <x v="7"/>
    <x v="7"/>
    <m/>
    <x v="16"/>
    <x v="0"/>
    <x v="0"/>
    <n v="3002"/>
    <x v="19"/>
    <n v="30021"/>
    <s v="FINANCEIRO (Administrativo)"/>
    <x v="0"/>
    <x v="0"/>
    <x v="0"/>
    <x v="0"/>
    <x v="0"/>
    <x v="0"/>
  </r>
  <r>
    <x v="1"/>
    <s v="&quot;-&quot;"/>
    <x v="22"/>
    <m/>
    <m/>
    <m/>
    <m/>
    <x v="3"/>
    <x v="0"/>
    <n v="0.01"/>
    <x v="7"/>
    <x v="7"/>
    <m/>
    <x v="17"/>
    <x v="0"/>
    <x v="0"/>
    <n v="4001"/>
    <x v="20"/>
    <n v="40011"/>
    <s v="ATENDIMENTO (Administrativo)"/>
    <x v="0"/>
    <x v="0"/>
    <x v="0"/>
    <x v="0"/>
    <x v="0"/>
    <x v="0"/>
  </r>
  <r>
    <x v="1"/>
    <s v="&quot;-&quot;"/>
    <x v="22"/>
    <m/>
    <m/>
    <m/>
    <m/>
    <x v="3"/>
    <x v="0"/>
    <n v="0.01"/>
    <x v="7"/>
    <x v="7"/>
    <m/>
    <x v="6"/>
    <x v="0"/>
    <x v="0"/>
    <n v="6001"/>
    <x v="6"/>
    <n v="60017"/>
    <s v="OPERACIONAL (Comum)"/>
    <x v="0"/>
    <x v="0"/>
    <x v="0"/>
    <x v="0"/>
    <x v="0"/>
    <x v="0"/>
  </r>
  <r>
    <x v="1"/>
    <s v="&quot;-&quot;"/>
    <x v="22"/>
    <m/>
    <m/>
    <m/>
    <m/>
    <x v="3"/>
    <x v="0"/>
    <n v="0.01"/>
    <x v="7"/>
    <x v="7"/>
    <m/>
    <x v="6"/>
    <x v="0"/>
    <x v="0"/>
    <n v="6002"/>
    <x v="9"/>
    <n v="60027"/>
    <s v="OPERACIONAL ADM (Comum)"/>
    <x v="0"/>
    <x v="0"/>
    <x v="0"/>
    <x v="0"/>
    <x v="0"/>
    <x v="0"/>
  </r>
  <r>
    <x v="1"/>
    <s v="&quot;-&quot;"/>
    <x v="22"/>
    <m/>
    <m/>
    <m/>
    <m/>
    <x v="3"/>
    <x v="0"/>
    <n v="0.01"/>
    <x v="7"/>
    <x v="7"/>
    <m/>
    <x v="18"/>
    <x v="0"/>
    <x v="0"/>
    <n v="5002"/>
    <x v="21"/>
    <n v="50021"/>
    <s v="MANIFESTO (Administrativo)"/>
    <x v="0"/>
    <x v="0"/>
    <x v="0"/>
    <x v="0"/>
    <x v="0"/>
    <x v="0"/>
  </r>
  <r>
    <x v="1"/>
    <s v="&quot;-&quot;"/>
    <x v="22"/>
    <m/>
    <m/>
    <m/>
    <m/>
    <x v="3"/>
    <x v="0"/>
    <n v="0.01"/>
    <x v="7"/>
    <x v="7"/>
    <m/>
    <x v="5"/>
    <x v="0"/>
    <x v="0"/>
    <n v="3001"/>
    <x v="5"/>
    <n v="30011"/>
    <s v="CONTROLADORIA (Administrativo)"/>
    <x v="0"/>
    <x v="0"/>
    <x v="0"/>
    <x v="0"/>
    <x v="0"/>
    <x v="0"/>
  </r>
  <r>
    <x v="1"/>
    <s v="&quot;-&quot;"/>
    <x v="22"/>
    <m/>
    <m/>
    <m/>
    <m/>
    <x v="3"/>
    <x v="0"/>
    <n v="0.01"/>
    <x v="7"/>
    <x v="7"/>
    <m/>
    <x v="9"/>
    <x v="0"/>
    <x v="0"/>
    <n v="8006"/>
    <x v="10"/>
    <n v="80061"/>
    <s v="TECNOLOGIA DA INFORMAÇÃO (Administrativo)"/>
    <x v="0"/>
    <x v="0"/>
    <x v="0"/>
    <x v="0"/>
    <x v="0"/>
    <x v="0"/>
  </r>
  <r>
    <x v="1"/>
    <s v="&quot;-&quot;"/>
    <x v="22"/>
    <m/>
    <m/>
    <m/>
    <m/>
    <x v="3"/>
    <x v="0"/>
    <n v="0.01"/>
    <x v="7"/>
    <x v="7"/>
    <m/>
    <x v="19"/>
    <x v="0"/>
    <x v="0"/>
    <n v="1002"/>
    <x v="22"/>
    <n v="10021"/>
    <s v="DIRETORIA (Administrativo)"/>
    <x v="0"/>
    <x v="0"/>
    <x v="0"/>
    <x v="0"/>
    <x v="0"/>
    <x v="0"/>
  </r>
  <r>
    <x v="1"/>
    <s v="&quot;-&quot;"/>
    <x v="22"/>
    <m/>
    <m/>
    <m/>
    <m/>
    <x v="3"/>
    <x v="0"/>
    <n v="0.01"/>
    <x v="7"/>
    <x v="7"/>
    <m/>
    <x v="19"/>
    <x v="0"/>
    <x v="0"/>
    <n v="8005"/>
    <x v="23"/>
    <n v="80051"/>
    <s v="SEGURANÇA (Administrativo)"/>
    <x v="0"/>
    <x v="0"/>
    <x v="0"/>
    <x v="0"/>
    <x v="0"/>
    <x v="0"/>
  </r>
  <r>
    <x v="1"/>
    <s v="&quot;-&quot;"/>
    <x v="22"/>
    <m/>
    <m/>
    <m/>
    <m/>
    <x v="3"/>
    <x v="0"/>
    <n v="0.01"/>
    <x v="7"/>
    <x v="7"/>
    <m/>
    <x v="19"/>
    <x v="0"/>
    <x v="0"/>
    <n v="9001"/>
    <x v="24"/>
    <n v="90011"/>
    <s v="SÓCIO - 1 (Administrativo)"/>
    <x v="0"/>
    <x v="0"/>
    <x v="0"/>
    <x v="0"/>
    <x v="0"/>
    <x v="0"/>
  </r>
  <r>
    <x v="1"/>
    <s v="&quot;-&quot;"/>
    <x v="22"/>
    <m/>
    <m/>
    <m/>
    <m/>
    <x v="3"/>
    <x v="0"/>
    <n v="0.01"/>
    <x v="7"/>
    <x v="7"/>
    <m/>
    <x v="7"/>
    <x v="0"/>
    <x v="0"/>
    <n v="3007"/>
    <x v="25"/>
    <n v="30071"/>
    <s v="COMPRAS (Administrativo)"/>
    <x v="0"/>
    <x v="0"/>
    <x v="0"/>
    <x v="0"/>
    <x v="0"/>
    <x v="0"/>
  </r>
  <r>
    <x v="1"/>
    <s v="&quot;-&quot;"/>
    <x v="22"/>
    <m/>
    <m/>
    <m/>
    <m/>
    <x v="3"/>
    <x v="0"/>
    <n v="0.01"/>
    <x v="7"/>
    <x v="7"/>
    <m/>
    <x v="7"/>
    <x v="0"/>
    <x v="0"/>
    <n v="3008"/>
    <x v="26"/>
    <n v="30087"/>
    <s v="ALMOXARIFADO (Comum)"/>
    <x v="0"/>
    <x v="0"/>
    <x v="0"/>
    <x v="0"/>
    <x v="0"/>
    <x v="0"/>
  </r>
  <r>
    <x v="1"/>
    <s v="&quot;-&quot;"/>
    <x v="22"/>
    <m/>
    <m/>
    <m/>
    <m/>
    <x v="3"/>
    <x v="0"/>
    <n v="0.01"/>
    <x v="7"/>
    <x v="7"/>
    <m/>
    <x v="7"/>
    <x v="0"/>
    <x v="0"/>
    <n v="5007"/>
    <x v="35"/>
    <n v="50071"/>
    <s v="REFORMA CENTRO (Administrativo)"/>
    <x v="0"/>
    <x v="0"/>
    <x v="0"/>
    <x v="0"/>
    <x v="0"/>
    <x v="0"/>
  </r>
  <r>
    <x v="1"/>
    <s v="&quot;-&quot;"/>
    <x v="22"/>
    <m/>
    <m/>
    <m/>
    <m/>
    <x v="3"/>
    <x v="0"/>
    <n v="0.01"/>
    <x v="7"/>
    <x v="7"/>
    <m/>
    <x v="7"/>
    <x v="0"/>
    <x v="0"/>
    <n v="5008"/>
    <x v="7"/>
    <n v="50081"/>
    <s v="REFORMA LINHA AMARELA (Administrativo)"/>
    <x v="0"/>
    <x v="0"/>
    <x v="0"/>
    <x v="0"/>
    <x v="0"/>
    <x v="0"/>
  </r>
  <r>
    <x v="1"/>
    <s v="&quot;-&quot;"/>
    <x v="22"/>
    <m/>
    <m/>
    <m/>
    <m/>
    <x v="3"/>
    <x v="0"/>
    <n v="0.01"/>
    <x v="7"/>
    <x v="7"/>
    <m/>
    <x v="11"/>
    <x v="0"/>
    <x v="0"/>
    <n v="3003"/>
    <x v="12"/>
    <n v="30031"/>
    <s v="COBRANÇA (Administrativo)"/>
    <x v="0"/>
    <x v="0"/>
    <x v="0"/>
    <x v="0"/>
    <x v="0"/>
    <x v="0"/>
  </r>
  <r>
    <x v="1"/>
    <s v="&quot;-&quot;"/>
    <x v="22"/>
    <m/>
    <m/>
    <m/>
    <m/>
    <x v="3"/>
    <x v="0"/>
    <n v="0.01"/>
    <x v="7"/>
    <x v="7"/>
    <m/>
    <x v="20"/>
    <x v="0"/>
    <x v="0"/>
    <n v="3004"/>
    <x v="27"/>
    <n v="30041"/>
    <s v="FATURAMENTO (Administrativo)"/>
    <x v="0"/>
    <x v="0"/>
    <x v="0"/>
    <x v="0"/>
    <x v="0"/>
    <x v="0"/>
  </r>
  <r>
    <x v="1"/>
    <s v="&quot;-&quot;"/>
    <x v="22"/>
    <m/>
    <m/>
    <m/>
    <m/>
    <x v="3"/>
    <x v="0"/>
    <n v="0.01"/>
    <x v="7"/>
    <x v="7"/>
    <m/>
    <x v="4"/>
    <x v="0"/>
    <x v="0"/>
    <n v="8002"/>
    <x v="4"/>
    <n v="80021"/>
    <s v="JURÍDICO (Administrativo)"/>
    <x v="0"/>
    <x v="0"/>
    <x v="0"/>
    <x v="0"/>
    <x v="0"/>
    <x v="0"/>
  </r>
  <r>
    <x v="1"/>
    <s v="&quot;-&quot;"/>
    <x v="22"/>
    <m/>
    <m/>
    <m/>
    <m/>
    <x v="3"/>
    <x v="0"/>
    <n v="0.01"/>
    <x v="7"/>
    <x v="7"/>
    <m/>
    <x v="8"/>
    <x v="0"/>
    <x v="0"/>
    <n v="3006"/>
    <x v="8"/>
    <n v="30061"/>
    <s v="RECURSOS HUMANOS (Administrativo)"/>
    <x v="0"/>
    <x v="0"/>
    <x v="0"/>
    <x v="0"/>
    <x v="0"/>
    <x v="0"/>
  </r>
  <r>
    <x v="1"/>
    <s v="&quot;-&quot;"/>
    <x v="22"/>
    <m/>
    <m/>
    <m/>
    <m/>
    <x v="3"/>
    <x v="0"/>
    <n v="0.01"/>
    <x v="7"/>
    <x v="7"/>
    <m/>
    <x v="21"/>
    <x v="0"/>
    <x v="0"/>
    <n v="8003"/>
    <x v="28"/>
    <n v="80031"/>
    <s v="QUALIDADE E PROCESSOS (Administrativo)"/>
    <x v="0"/>
    <x v="0"/>
    <x v="0"/>
    <x v="0"/>
    <x v="0"/>
    <x v="0"/>
  </r>
  <r>
    <x v="1"/>
    <s v="&quot;-&quot;"/>
    <x v="22"/>
    <m/>
    <m/>
    <m/>
    <m/>
    <x v="3"/>
    <x v="0"/>
    <n v="0.01"/>
    <x v="7"/>
    <x v="7"/>
    <m/>
    <x v="21"/>
    <x v="0"/>
    <x v="0"/>
    <n v="8007"/>
    <x v="29"/>
    <n v="80071"/>
    <s v="CAÇAMBA SOLIDÁRIA (Administrativo)"/>
    <x v="0"/>
    <x v="0"/>
    <x v="0"/>
    <x v="0"/>
    <x v="0"/>
    <x v="0"/>
  </r>
  <r>
    <x v="1"/>
    <s v="&quot;-&quot;"/>
    <x v="22"/>
    <m/>
    <m/>
    <m/>
    <m/>
    <x v="3"/>
    <x v="0"/>
    <n v="0.01"/>
    <x v="7"/>
    <x v="7"/>
    <m/>
    <x v="2"/>
    <x v="0"/>
    <x v="0"/>
    <n v="2003"/>
    <x v="30"/>
    <n v="20031"/>
    <s v="SEDE (Administrativo)"/>
    <x v="0"/>
    <x v="0"/>
    <x v="0"/>
    <x v="0"/>
    <x v="0"/>
    <x v="0"/>
  </r>
  <r>
    <x v="1"/>
    <s v="&quot;-&quot;"/>
    <x v="22"/>
    <m/>
    <m/>
    <m/>
    <m/>
    <x v="3"/>
    <x v="0"/>
    <n v="0.01"/>
    <x v="7"/>
    <x v="7"/>
    <m/>
    <x v="2"/>
    <x v="0"/>
    <x v="0"/>
    <n v="4004"/>
    <x v="2"/>
    <n v="40041"/>
    <s v="PATRIMÔNIO (Administrativo)"/>
    <x v="0"/>
    <x v="0"/>
    <x v="0"/>
    <x v="0"/>
    <x v="0"/>
    <x v="0"/>
  </r>
  <r>
    <x v="1"/>
    <s v="&quot;-&quot;"/>
    <x v="22"/>
    <m/>
    <m/>
    <m/>
    <m/>
    <x v="3"/>
    <x v="0"/>
    <n v="0.01"/>
    <x v="7"/>
    <x v="7"/>
    <m/>
    <x v="2"/>
    <x v="0"/>
    <x v="0"/>
    <n v="4004"/>
    <x v="2"/>
    <n v="40047"/>
    <s v="PATRIMÔNIO (Comum)"/>
    <x v="0"/>
    <x v="0"/>
    <x v="0"/>
    <x v="0"/>
    <x v="0"/>
    <x v="0"/>
  </r>
  <r>
    <x v="1"/>
    <s v="&quot;-&quot;"/>
    <x v="22"/>
    <m/>
    <m/>
    <m/>
    <m/>
    <x v="3"/>
    <x v="0"/>
    <n v="0.01"/>
    <x v="7"/>
    <x v="7"/>
    <m/>
    <x v="2"/>
    <x v="0"/>
    <x v="0"/>
    <n v="5003"/>
    <x v="31"/>
    <n v="50037"/>
    <s v="LAVANDERIA (Comum)"/>
    <x v="0"/>
    <x v="0"/>
    <x v="0"/>
    <x v="0"/>
    <x v="0"/>
    <x v="0"/>
  </r>
  <r>
    <x v="1"/>
    <s v="&quot;-&quot;"/>
    <x v="22"/>
    <m/>
    <m/>
    <m/>
    <m/>
    <x v="3"/>
    <x v="0"/>
    <n v="0.01"/>
    <x v="7"/>
    <x v="7"/>
    <m/>
    <x v="2"/>
    <x v="0"/>
    <x v="0"/>
    <n v="5005"/>
    <x v="32"/>
    <n v="50057"/>
    <s v="SEGURANÇA DO TRABALHO (Comum)"/>
    <x v="0"/>
    <x v="0"/>
    <x v="0"/>
    <x v="0"/>
    <x v="0"/>
    <x v="0"/>
  </r>
  <r>
    <x v="1"/>
    <s v="&quot;-&quot;"/>
    <x v="22"/>
    <m/>
    <m/>
    <m/>
    <m/>
    <x v="3"/>
    <x v="0"/>
    <n v="0.01"/>
    <x v="7"/>
    <x v="7"/>
    <m/>
    <x v="2"/>
    <x v="0"/>
    <x v="0"/>
    <n v="7002"/>
    <x v="33"/>
    <n v="70027"/>
    <s v="LAVAGEM (Comum)"/>
    <x v="0"/>
    <x v="0"/>
    <x v="0"/>
    <x v="0"/>
    <x v="0"/>
    <x v="0"/>
  </r>
  <r>
    <x v="1"/>
    <s v="&quot;-&quot;"/>
    <x v="22"/>
    <m/>
    <m/>
    <m/>
    <m/>
    <x v="3"/>
    <x v="0"/>
    <n v="0.01"/>
    <x v="7"/>
    <x v="7"/>
    <m/>
    <x v="3"/>
    <x v="0"/>
    <x v="0"/>
    <n v="7004"/>
    <x v="3"/>
    <n v="70047"/>
    <s v="FÁBRICA CNTR (Comum)"/>
    <x v="0"/>
    <x v="0"/>
    <x v="0"/>
    <x v="0"/>
    <x v="0"/>
    <x v="0"/>
  </r>
  <r>
    <x v="1"/>
    <s v="&quot;-&quot;"/>
    <x v="22"/>
    <m/>
    <m/>
    <m/>
    <m/>
    <x v="3"/>
    <x v="0"/>
    <n v="0.01"/>
    <x v="7"/>
    <x v="7"/>
    <m/>
    <x v="22"/>
    <x v="0"/>
    <x v="0"/>
    <n v="4002"/>
    <x v="34"/>
    <n v="40021"/>
    <s v="VENDAS (Administrativo)"/>
    <x v="0"/>
    <x v="0"/>
    <x v="0"/>
    <x v="0"/>
    <x v="0"/>
    <x v="0"/>
  </r>
  <r>
    <x v="1"/>
    <s v="&quot;-&quot;"/>
    <x v="23"/>
    <m/>
    <m/>
    <m/>
    <m/>
    <x v="3"/>
    <x v="0"/>
    <n v="0.01"/>
    <x v="7"/>
    <x v="7"/>
    <m/>
    <x v="12"/>
    <x v="0"/>
    <x v="0"/>
    <n v="4003"/>
    <x v="13"/>
    <n v="40031"/>
    <s v="RELACIONAMENTO (Administrativo)"/>
    <x v="0"/>
    <x v="0"/>
    <x v="0"/>
    <x v="0"/>
    <x v="0"/>
    <x v="0"/>
  </r>
  <r>
    <x v="1"/>
    <s v="&quot;-&quot;"/>
    <x v="23"/>
    <m/>
    <m/>
    <m/>
    <m/>
    <x v="3"/>
    <x v="0"/>
    <n v="0.01"/>
    <x v="7"/>
    <x v="7"/>
    <m/>
    <x v="10"/>
    <x v="0"/>
    <x v="0"/>
    <n v="7001"/>
    <x v="11"/>
    <n v="70017"/>
    <s v="OFICINA (Comum)"/>
    <x v="0"/>
    <x v="0"/>
    <x v="0"/>
    <x v="0"/>
    <x v="0"/>
    <x v="0"/>
  </r>
  <r>
    <x v="1"/>
    <s v="&quot;-&quot;"/>
    <x v="23"/>
    <m/>
    <m/>
    <m/>
    <m/>
    <x v="3"/>
    <x v="0"/>
    <n v="0.01"/>
    <x v="7"/>
    <x v="7"/>
    <m/>
    <x v="10"/>
    <x v="0"/>
    <x v="0"/>
    <n v="7003"/>
    <x v="14"/>
    <n v="70037"/>
    <s v="SERRALHERIA (Comum)"/>
    <x v="0"/>
    <x v="0"/>
    <x v="0"/>
    <x v="0"/>
    <x v="0"/>
    <x v="0"/>
  </r>
  <r>
    <x v="1"/>
    <s v="&quot;-&quot;"/>
    <x v="23"/>
    <m/>
    <m/>
    <m/>
    <m/>
    <x v="3"/>
    <x v="0"/>
    <n v="0.01"/>
    <x v="7"/>
    <x v="7"/>
    <m/>
    <x v="0"/>
    <x v="0"/>
    <x v="0"/>
    <n v="2001"/>
    <x v="0"/>
    <n v="20011"/>
    <s v="CORPORATIVO (Administrativo)"/>
    <x v="0"/>
    <x v="0"/>
    <x v="0"/>
    <x v="0"/>
    <x v="0"/>
    <x v="0"/>
  </r>
  <r>
    <x v="1"/>
    <s v="&quot;-&quot;"/>
    <x v="23"/>
    <m/>
    <m/>
    <m/>
    <m/>
    <x v="3"/>
    <x v="0"/>
    <n v="0.01"/>
    <x v="7"/>
    <x v="7"/>
    <m/>
    <x v="0"/>
    <x v="0"/>
    <x v="0"/>
    <n v="2002"/>
    <x v="15"/>
    <n v="20021"/>
    <s v="BAIXA - ADIANTAMENTO A FORNECEDORES"/>
    <x v="0"/>
    <x v="0"/>
    <x v="0"/>
    <x v="0"/>
    <x v="0"/>
    <x v="0"/>
  </r>
  <r>
    <x v="1"/>
    <s v="&quot;-&quot;"/>
    <x v="23"/>
    <m/>
    <m/>
    <m/>
    <m/>
    <x v="3"/>
    <x v="0"/>
    <n v="0.01"/>
    <x v="7"/>
    <x v="7"/>
    <m/>
    <x v="13"/>
    <x v="0"/>
    <x v="0"/>
    <n v="5001"/>
    <x v="16"/>
    <n v="50011"/>
    <s v="GERÊNCIA TÉCNICA (Administrativo)"/>
    <x v="0"/>
    <x v="0"/>
    <x v="0"/>
    <x v="0"/>
    <x v="0"/>
    <x v="0"/>
  </r>
  <r>
    <x v="1"/>
    <s v="&quot;-&quot;"/>
    <x v="23"/>
    <m/>
    <m/>
    <m/>
    <m/>
    <x v="3"/>
    <x v="0"/>
    <n v="0.01"/>
    <x v="7"/>
    <x v="7"/>
    <m/>
    <x v="14"/>
    <x v="0"/>
    <x v="0"/>
    <n v="8001"/>
    <x v="17"/>
    <n v="80011"/>
    <s v="MARKETING (Administrativo)"/>
    <x v="0"/>
    <x v="0"/>
    <x v="0"/>
    <x v="0"/>
    <x v="0"/>
    <x v="0"/>
  </r>
  <r>
    <x v="1"/>
    <s v="&quot;-&quot;"/>
    <x v="23"/>
    <m/>
    <m/>
    <m/>
    <m/>
    <x v="3"/>
    <x v="0"/>
    <n v="0.01"/>
    <x v="7"/>
    <x v="7"/>
    <m/>
    <x v="15"/>
    <x v="0"/>
    <x v="0"/>
    <n v="3005"/>
    <x v="18"/>
    <n v="30051"/>
    <s v="DEPARTAMENTO PESSOAL (Administrativo)"/>
    <x v="0"/>
    <x v="0"/>
    <x v="0"/>
    <x v="0"/>
    <x v="0"/>
    <x v="0"/>
  </r>
  <r>
    <x v="1"/>
    <s v="&quot;-&quot;"/>
    <x v="23"/>
    <m/>
    <m/>
    <m/>
    <m/>
    <x v="3"/>
    <x v="0"/>
    <n v="0.01"/>
    <x v="7"/>
    <x v="7"/>
    <m/>
    <x v="16"/>
    <x v="0"/>
    <x v="0"/>
    <n v="3002"/>
    <x v="19"/>
    <n v="30021"/>
    <s v="FINANCEIRO (Administrativo)"/>
    <x v="0"/>
    <x v="0"/>
    <x v="0"/>
    <x v="0"/>
    <x v="0"/>
    <x v="0"/>
  </r>
  <r>
    <x v="1"/>
    <s v="&quot;-&quot;"/>
    <x v="23"/>
    <m/>
    <m/>
    <m/>
    <m/>
    <x v="3"/>
    <x v="0"/>
    <n v="0.01"/>
    <x v="7"/>
    <x v="7"/>
    <m/>
    <x v="17"/>
    <x v="0"/>
    <x v="0"/>
    <n v="4001"/>
    <x v="20"/>
    <n v="40011"/>
    <s v="ATENDIMENTO (Administrativo)"/>
    <x v="0"/>
    <x v="0"/>
    <x v="0"/>
    <x v="0"/>
    <x v="0"/>
    <x v="0"/>
  </r>
  <r>
    <x v="1"/>
    <s v="&quot;-&quot;"/>
    <x v="23"/>
    <m/>
    <m/>
    <m/>
    <m/>
    <x v="3"/>
    <x v="0"/>
    <n v="0.01"/>
    <x v="7"/>
    <x v="7"/>
    <m/>
    <x v="6"/>
    <x v="0"/>
    <x v="0"/>
    <n v="6001"/>
    <x v="6"/>
    <n v="60017"/>
    <s v="OPERACIONAL (Comum)"/>
    <x v="0"/>
    <x v="0"/>
    <x v="0"/>
    <x v="0"/>
    <x v="0"/>
    <x v="0"/>
  </r>
  <r>
    <x v="1"/>
    <s v="&quot;-&quot;"/>
    <x v="23"/>
    <m/>
    <m/>
    <m/>
    <m/>
    <x v="3"/>
    <x v="0"/>
    <n v="0.01"/>
    <x v="7"/>
    <x v="7"/>
    <m/>
    <x v="6"/>
    <x v="0"/>
    <x v="0"/>
    <n v="6002"/>
    <x v="9"/>
    <n v="60027"/>
    <s v="OPERACIONAL ADM (Comum)"/>
    <x v="0"/>
    <x v="0"/>
    <x v="0"/>
    <x v="0"/>
    <x v="0"/>
    <x v="0"/>
  </r>
  <r>
    <x v="1"/>
    <s v="&quot;-&quot;"/>
    <x v="23"/>
    <m/>
    <m/>
    <m/>
    <m/>
    <x v="3"/>
    <x v="0"/>
    <n v="0.01"/>
    <x v="7"/>
    <x v="7"/>
    <m/>
    <x v="18"/>
    <x v="0"/>
    <x v="0"/>
    <n v="5002"/>
    <x v="21"/>
    <n v="50021"/>
    <s v="MANIFESTO (Administrativo)"/>
    <x v="0"/>
    <x v="0"/>
    <x v="0"/>
    <x v="0"/>
    <x v="0"/>
    <x v="0"/>
  </r>
  <r>
    <x v="1"/>
    <s v="&quot;-&quot;"/>
    <x v="23"/>
    <m/>
    <m/>
    <m/>
    <m/>
    <x v="3"/>
    <x v="0"/>
    <n v="0.01"/>
    <x v="7"/>
    <x v="7"/>
    <m/>
    <x v="5"/>
    <x v="0"/>
    <x v="0"/>
    <n v="3001"/>
    <x v="5"/>
    <n v="30011"/>
    <s v="CONTROLADORIA (Administrativo)"/>
    <x v="0"/>
    <x v="0"/>
    <x v="0"/>
    <x v="0"/>
    <x v="0"/>
    <x v="0"/>
  </r>
  <r>
    <x v="1"/>
    <s v="&quot;-&quot;"/>
    <x v="23"/>
    <m/>
    <m/>
    <m/>
    <m/>
    <x v="3"/>
    <x v="0"/>
    <n v="0.01"/>
    <x v="7"/>
    <x v="7"/>
    <m/>
    <x v="9"/>
    <x v="0"/>
    <x v="0"/>
    <n v="8006"/>
    <x v="10"/>
    <n v="80061"/>
    <s v="TECNOLOGIA DA INFORMAÇÃO (Administrativo)"/>
    <x v="0"/>
    <x v="0"/>
    <x v="0"/>
    <x v="0"/>
    <x v="0"/>
    <x v="0"/>
  </r>
  <r>
    <x v="1"/>
    <s v="&quot;-&quot;"/>
    <x v="23"/>
    <m/>
    <m/>
    <m/>
    <m/>
    <x v="3"/>
    <x v="0"/>
    <n v="0.01"/>
    <x v="7"/>
    <x v="7"/>
    <m/>
    <x v="19"/>
    <x v="0"/>
    <x v="0"/>
    <n v="1002"/>
    <x v="22"/>
    <n v="10021"/>
    <s v="DIRETORIA (Administrativo)"/>
    <x v="0"/>
    <x v="0"/>
    <x v="0"/>
    <x v="0"/>
    <x v="0"/>
    <x v="0"/>
  </r>
  <r>
    <x v="1"/>
    <s v="&quot;-&quot;"/>
    <x v="23"/>
    <m/>
    <m/>
    <m/>
    <m/>
    <x v="3"/>
    <x v="0"/>
    <n v="0.01"/>
    <x v="7"/>
    <x v="7"/>
    <m/>
    <x v="19"/>
    <x v="0"/>
    <x v="0"/>
    <n v="8005"/>
    <x v="23"/>
    <n v="80051"/>
    <s v="SEGURANÇA (Administrativo)"/>
    <x v="0"/>
    <x v="0"/>
    <x v="0"/>
    <x v="0"/>
    <x v="0"/>
    <x v="0"/>
  </r>
  <r>
    <x v="1"/>
    <s v="&quot;-&quot;"/>
    <x v="23"/>
    <m/>
    <m/>
    <m/>
    <m/>
    <x v="3"/>
    <x v="0"/>
    <n v="0.01"/>
    <x v="7"/>
    <x v="7"/>
    <m/>
    <x v="19"/>
    <x v="0"/>
    <x v="0"/>
    <n v="9001"/>
    <x v="24"/>
    <n v="90011"/>
    <s v="SÓCIO - 1 (Administrativo)"/>
    <x v="0"/>
    <x v="0"/>
    <x v="0"/>
    <x v="0"/>
    <x v="0"/>
    <x v="0"/>
  </r>
  <r>
    <x v="1"/>
    <s v="&quot;-&quot;"/>
    <x v="23"/>
    <m/>
    <m/>
    <m/>
    <m/>
    <x v="3"/>
    <x v="0"/>
    <n v="0.01"/>
    <x v="7"/>
    <x v="7"/>
    <m/>
    <x v="7"/>
    <x v="0"/>
    <x v="0"/>
    <n v="3007"/>
    <x v="25"/>
    <n v="30071"/>
    <s v="COMPRAS (Administrativo)"/>
    <x v="0"/>
    <x v="0"/>
    <x v="0"/>
    <x v="0"/>
    <x v="0"/>
    <x v="0"/>
  </r>
  <r>
    <x v="1"/>
    <s v="&quot;-&quot;"/>
    <x v="23"/>
    <m/>
    <m/>
    <m/>
    <m/>
    <x v="3"/>
    <x v="0"/>
    <n v="0.01"/>
    <x v="7"/>
    <x v="7"/>
    <m/>
    <x v="7"/>
    <x v="0"/>
    <x v="0"/>
    <n v="3008"/>
    <x v="26"/>
    <n v="30087"/>
    <s v="ALMOXARIFADO (Comum)"/>
    <x v="0"/>
    <x v="0"/>
    <x v="0"/>
    <x v="0"/>
    <x v="0"/>
    <x v="0"/>
  </r>
  <r>
    <x v="1"/>
    <s v="&quot;-&quot;"/>
    <x v="23"/>
    <m/>
    <m/>
    <m/>
    <m/>
    <x v="3"/>
    <x v="0"/>
    <n v="0.01"/>
    <x v="7"/>
    <x v="7"/>
    <m/>
    <x v="7"/>
    <x v="0"/>
    <x v="0"/>
    <n v="5007"/>
    <x v="35"/>
    <n v="50071"/>
    <s v="REFORMA CENTRO (Administrativo)"/>
    <x v="0"/>
    <x v="0"/>
    <x v="0"/>
    <x v="0"/>
    <x v="0"/>
    <x v="0"/>
  </r>
  <r>
    <x v="1"/>
    <s v="&quot;-&quot;"/>
    <x v="23"/>
    <m/>
    <m/>
    <m/>
    <m/>
    <x v="3"/>
    <x v="0"/>
    <n v="0.01"/>
    <x v="7"/>
    <x v="7"/>
    <m/>
    <x v="7"/>
    <x v="0"/>
    <x v="0"/>
    <n v="5008"/>
    <x v="7"/>
    <n v="50081"/>
    <s v="REFORMA LINHA AMARELA (Administrativo)"/>
    <x v="0"/>
    <x v="0"/>
    <x v="0"/>
    <x v="0"/>
    <x v="0"/>
    <x v="0"/>
  </r>
  <r>
    <x v="1"/>
    <s v="&quot;-&quot;"/>
    <x v="23"/>
    <m/>
    <m/>
    <m/>
    <m/>
    <x v="3"/>
    <x v="0"/>
    <n v="0.01"/>
    <x v="7"/>
    <x v="7"/>
    <m/>
    <x v="11"/>
    <x v="0"/>
    <x v="0"/>
    <n v="3003"/>
    <x v="12"/>
    <n v="30031"/>
    <s v="COBRANÇA (Administrativo)"/>
    <x v="0"/>
    <x v="0"/>
    <x v="0"/>
    <x v="0"/>
    <x v="0"/>
    <x v="0"/>
  </r>
  <r>
    <x v="1"/>
    <s v="&quot;-&quot;"/>
    <x v="23"/>
    <m/>
    <m/>
    <m/>
    <m/>
    <x v="3"/>
    <x v="0"/>
    <n v="0.01"/>
    <x v="7"/>
    <x v="7"/>
    <m/>
    <x v="20"/>
    <x v="0"/>
    <x v="0"/>
    <n v="3004"/>
    <x v="27"/>
    <n v="30041"/>
    <s v="FATURAMENTO (Administrativo)"/>
    <x v="0"/>
    <x v="0"/>
    <x v="0"/>
    <x v="0"/>
    <x v="0"/>
    <x v="0"/>
  </r>
  <r>
    <x v="1"/>
    <s v="&quot;-&quot;"/>
    <x v="23"/>
    <m/>
    <m/>
    <m/>
    <m/>
    <x v="3"/>
    <x v="0"/>
    <n v="0.01"/>
    <x v="7"/>
    <x v="7"/>
    <m/>
    <x v="4"/>
    <x v="0"/>
    <x v="0"/>
    <n v="8002"/>
    <x v="4"/>
    <n v="80021"/>
    <s v="JURÍDICO (Administrativo)"/>
    <x v="0"/>
    <x v="0"/>
    <x v="0"/>
    <x v="0"/>
    <x v="0"/>
    <x v="0"/>
  </r>
  <r>
    <x v="1"/>
    <s v="&quot;-&quot;"/>
    <x v="23"/>
    <m/>
    <m/>
    <m/>
    <m/>
    <x v="3"/>
    <x v="0"/>
    <n v="0.01"/>
    <x v="7"/>
    <x v="7"/>
    <m/>
    <x v="8"/>
    <x v="0"/>
    <x v="0"/>
    <n v="3006"/>
    <x v="8"/>
    <n v="30061"/>
    <s v="RECURSOS HUMANOS (Administrativo)"/>
    <x v="0"/>
    <x v="0"/>
    <x v="0"/>
    <x v="0"/>
    <x v="0"/>
    <x v="0"/>
  </r>
  <r>
    <x v="1"/>
    <s v="&quot;-&quot;"/>
    <x v="23"/>
    <m/>
    <m/>
    <m/>
    <m/>
    <x v="3"/>
    <x v="0"/>
    <n v="0.01"/>
    <x v="7"/>
    <x v="7"/>
    <m/>
    <x v="21"/>
    <x v="0"/>
    <x v="0"/>
    <n v="8003"/>
    <x v="28"/>
    <n v="80031"/>
    <s v="QUALIDADE E PROCESSOS (Administrativo)"/>
    <x v="0"/>
    <x v="0"/>
    <x v="0"/>
    <x v="0"/>
    <x v="0"/>
    <x v="0"/>
  </r>
  <r>
    <x v="1"/>
    <s v="&quot;-&quot;"/>
    <x v="23"/>
    <m/>
    <m/>
    <m/>
    <m/>
    <x v="3"/>
    <x v="0"/>
    <n v="0.01"/>
    <x v="7"/>
    <x v="7"/>
    <m/>
    <x v="21"/>
    <x v="0"/>
    <x v="0"/>
    <n v="8007"/>
    <x v="29"/>
    <n v="80071"/>
    <s v="CAÇAMBA SOLIDÁRIA (Administrativo)"/>
    <x v="0"/>
    <x v="0"/>
    <x v="0"/>
    <x v="0"/>
    <x v="0"/>
    <x v="0"/>
  </r>
  <r>
    <x v="1"/>
    <s v="&quot;-&quot;"/>
    <x v="23"/>
    <m/>
    <m/>
    <m/>
    <m/>
    <x v="3"/>
    <x v="0"/>
    <n v="0.01"/>
    <x v="7"/>
    <x v="7"/>
    <m/>
    <x v="2"/>
    <x v="0"/>
    <x v="0"/>
    <n v="2003"/>
    <x v="30"/>
    <n v="20031"/>
    <s v="SEDE (Administrativo)"/>
    <x v="0"/>
    <x v="0"/>
    <x v="0"/>
    <x v="0"/>
    <x v="0"/>
    <x v="0"/>
  </r>
  <r>
    <x v="1"/>
    <s v="&quot;-&quot;"/>
    <x v="23"/>
    <m/>
    <m/>
    <m/>
    <m/>
    <x v="3"/>
    <x v="0"/>
    <n v="0.01"/>
    <x v="7"/>
    <x v="7"/>
    <m/>
    <x v="2"/>
    <x v="0"/>
    <x v="0"/>
    <n v="4004"/>
    <x v="2"/>
    <n v="40041"/>
    <s v="PATRIMÔNIO (Administrativo)"/>
    <x v="0"/>
    <x v="0"/>
    <x v="0"/>
    <x v="0"/>
    <x v="0"/>
    <x v="0"/>
  </r>
  <r>
    <x v="1"/>
    <s v="&quot;-&quot;"/>
    <x v="23"/>
    <m/>
    <m/>
    <m/>
    <m/>
    <x v="3"/>
    <x v="0"/>
    <n v="0.01"/>
    <x v="7"/>
    <x v="7"/>
    <m/>
    <x v="2"/>
    <x v="0"/>
    <x v="0"/>
    <n v="4004"/>
    <x v="2"/>
    <n v="40047"/>
    <s v="PATRIMÔNIO (Comum)"/>
    <x v="0"/>
    <x v="0"/>
    <x v="0"/>
    <x v="0"/>
    <x v="0"/>
    <x v="0"/>
  </r>
  <r>
    <x v="1"/>
    <s v="&quot;-&quot;"/>
    <x v="23"/>
    <m/>
    <m/>
    <m/>
    <m/>
    <x v="3"/>
    <x v="0"/>
    <n v="0.01"/>
    <x v="7"/>
    <x v="7"/>
    <m/>
    <x v="2"/>
    <x v="0"/>
    <x v="0"/>
    <n v="5003"/>
    <x v="31"/>
    <n v="50037"/>
    <s v="LAVANDERIA (Comum)"/>
    <x v="0"/>
    <x v="0"/>
    <x v="0"/>
    <x v="0"/>
    <x v="0"/>
    <x v="0"/>
  </r>
  <r>
    <x v="1"/>
    <s v="&quot;-&quot;"/>
    <x v="23"/>
    <m/>
    <m/>
    <m/>
    <m/>
    <x v="3"/>
    <x v="0"/>
    <n v="0.01"/>
    <x v="7"/>
    <x v="7"/>
    <m/>
    <x v="2"/>
    <x v="0"/>
    <x v="0"/>
    <n v="5005"/>
    <x v="32"/>
    <n v="50057"/>
    <s v="SEGURANÇA DO TRABALHO (Comum)"/>
    <x v="0"/>
    <x v="0"/>
    <x v="0"/>
    <x v="0"/>
    <x v="0"/>
    <x v="0"/>
  </r>
  <r>
    <x v="1"/>
    <s v="&quot;-&quot;"/>
    <x v="23"/>
    <m/>
    <m/>
    <m/>
    <m/>
    <x v="3"/>
    <x v="0"/>
    <n v="0.01"/>
    <x v="7"/>
    <x v="7"/>
    <m/>
    <x v="2"/>
    <x v="0"/>
    <x v="0"/>
    <n v="7002"/>
    <x v="33"/>
    <n v="70027"/>
    <s v="LAVAGEM (Comum)"/>
    <x v="0"/>
    <x v="0"/>
    <x v="0"/>
    <x v="0"/>
    <x v="0"/>
    <x v="0"/>
  </r>
  <r>
    <x v="1"/>
    <s v="&quot;-&quot;"/>
    <x v="23"/>
    <m/>
    <m/>
    <m/>
    <m/>
    <x v="3"/>
    <x v="0"/>
    <n v="0.01"/>
    <x v="7"/>
    <x v="7"/>
    <m/>
    <x v="3"/>
    <x v="0"/>
    <x v="0"/>
    <n v="7004"/>
    <x v="3"/>
    <n v="70047"/>
    <s v="FÁBRICA CNTR (Comum)"/>
    <x v="0"/>
    <x v="0"/>
    <x v="0"/>
    <x v="0"/>
    <x v="0"/>
    <x v="0"/>
  </r>
  <r>
    <x v="1"/>
    <s v="&quot;-&quot;"/>
    <x v="23"/>
    <m/>
    <m/>
    <m/>
    <m/>
    <x v="3"/>
    <x v="0"/>
    <n v="0.01"/>
    <x v="7"/>
    <x v="7"/>
    <m/>
    <x v="22"/>
    <x v="0"/>
    <x v="0"/>
    <n v="4002"/>
    <x v="34"/>
    <n v="40021"/>
    <s v="VENDAS (Administrativo)"/>
    <x v="0"/>
    <x v="0"/>
    <x v="0"/>
    <x v="0"/>
    <x v="0"/>
    <x v="0"/>
  </r>
  <r>
    <x v="1"/>
    <s v="&quot;-&quot;"/>
    <x v="24"/>
    <m/>
    <m/>
    <m/>
    <m/>
    <x v="3"/>
    <x v="0"/>
    <n v="0.01"/>
    <x v="7"/>
    <x v="7"/>
    <m/>
    <x v="12"/>
    <x v="0"/>
    <x v="0"/>
    <n v="4003"/>
    <x v="13"/>
    <n v="40031"/>
    <s v="RELACIONAMENTO (Administrativo)"/>
    <x v="0"/>
    <x v="0"/>
    <x v="0"/>
    <x v="0"/>
    <x v="0"/>
    <x v="0"/>
  </r>
  <r>
    <x v="1"/>
    <s v="&quot;-&quot;"/>
    <x v="24"/>
    <m/>
    <m/>
    <m/>
    <m/>
    <x v="3"/>
    <x v="0"/>
    <n v="0.01"/>
    <x v="7"/>
    <x v="7"/>
    <m/>
    <x v="10"/>
    <x v="0"/>
    <x v="0"/>
    <n v="7001"/>
    <x v="11"/>
    <n v="70017"/>
    <s v="OFICINA (Comum)"/>
    <x v="0"/>
    <x v="0"/>
    <x v="0"/>
    <x v="0"/>
    <x v="0"/>
    <x v="0"/>
  </r>
  <r>
    <x v="1"/>
    <s v="&quot;-&quot;"/>
    <x v="24"/>
    <m/>
    <m/>
    <m/>
    <m/>
    <x v="3"/>
    <x v="0"/>
    <n v="0.01"/>
    <x v="7"/>
    <x v="7"/>
    <m/>
    <x v="10"/>
    <x v="0"/>
    <x v="0"/>
    <n v="7003"/>
    <x v="14"/>
    <n v="70037"/>
    <s v="SERRALHERIA (Comum)"/>
    <x v="0"/>
    <x v="0"/>
    <x v="0"/>
    <x v="0"/>
    <x v="0"/>
    <x v="0"/>
  </r>
  <r>
    <x v="1"/>
    <s v="&quot;-&quot;"/>
    <x v="24"/>
    <m/>
    <m/>
    <m/>
    <m/>
    <x v="3"/>
    <x v="0"/>
    <n v="0.01"/>
    <x v="7"/>
    <x v="7"/>
    <m/>
    <x v="0"/>
    <x v="0"/>
    <x v="0"/>
    <n v="2001"/>
    <x v="0"/>
    <n v="20011"/>
    <s v="CORPORATIVO (Administrativo)"/>
    <x v="0"/>
    <x v="0"/>
    <x v="0"/>
    <x v="0"/>
    <x v="0"/>
    <x v="0"/>
  </r>
  <r>
    <x v="1"/>
    <s v="&quot;-&quot;"/>
    <x v="24"/>
    <m/>
    <m/>
    <m/>
    <m/>
    <x v="3"/>
    <x v="0"/>
    <n v="0.01"/>
    <x v="7"/>
    <x v="7"/>
    <m/>
    <x v="0"/>
    <x v="0"/>
    <x v="0"/>
    <n v="2002"/>
    <x v="15"/>
    <n v="20021"/>
    <s v="BAIXA - ADIANTAMENTO A FORNECEDORES"/>
    <x v="0"/>
    <x v="0"/>
    <x v="0"/>
    <x v="0"/>
    <x v="0"/>
    <x v="0"/>
  </r>
  <r>
    <x v="1"/>
    <s v="&quot;-&quot;"/>
    <x v="24"/>
    <m/>
    <m/>
    <m/>
    <m/>
    <x v="3"/>
    <x v="0"/>
    <n v="0.01"/>
    <x v="7"/>
    <x v="7"/>
    <m/>
    <x v="13"/>
    <x v="0"/>
    <x v="0"/>
    <n v="5001"/>
    <x v="16"/>
    <n v="50011"/>
    <s v="GERÊNCIA TÉCNICA (Administrativo)"/>
    <x v="0"/>
    <x v="0"/>
    <x v="0"/>
    <x v="0"/>
    <x v="0"/>
    <x v="0"/>
  </r>
  <r>
    <x v="1"/>
    <s v="&quot;-&quot;"/>
    <x v="24"/>
    <m/>
    <m/>
    <m/>
    <m/>
    <x v="3"/>
    <x v="0"/>
    <n v="0.01"/>
    <x v="7"/>
    <x v="7"/>
    <m/>
    <x v="14"/>
    <x v="0"/>
    <x v="0"/>
    <n v="8001"/>
    <x v="17"/>
    <n v="80011"/>
    <s v="MARKETING (Administrativo)"/>
    <x v="0"/>
    <x v="0"/>
    <x v="0"/>
    <x v="0"/>
    <x v="0"/>
    <x v="0"/>
  </r>
  <r>
    <x v="1"/>
    <s v="&quot;-&quot;"/>
    <x v="24"/>
    <m/>
    <m/>
    <m/>
    <m/>
    <x v="3"/>
    <x v="0"/>
    <n v="0.01"/>
    <x v="7"/>
    <x v="7"/>
    <m/>
    <x v="15"/>
    <x v="0"/>
    <x v="0"/>
    <n v="3005"/>
    <x v="18"/>
    <n v="30051"/>
    <s v="DEPARTAMENTO PESSOAL (Administrativo)"/>
    <x v="0"/>
    <x v="0"/>
    <x v="0"/>
    <x v="0"/>
    <x v="0"/>
    <x v="0"/>
  </r>
  <r>
    <x v="1"/>
    <s v="&quot;-&quot;"/>
    <x v="24"/>
    <m/>
    <m/>
    <m/>
    <m/>
    <x v="3"/>
    <x v="0"/>
    <n v="0.01"/>
    <x v="7"/>
    <x v="7"/>
    <m/>
    <x v="16"/>
    <x v="0"/>
    <x v="0"/>
    <n v="3002"/>
    <x v="19"/>
    <n v="30021"/>
    <s v="FINANCEIRO (Administrativo)"/>
    <x v="0"/>
    <x v="0"/>
    <x v="0"/>
    <x v="0"/>
    <x v="0"/>
    <x v="0"/>
  </r>
  <r>
    <x v="1"/>
    <s v="&quot;-&quot;"/>
    <x v="24"/>
    <m/>
    <m/>
    <m/>
    <m/>
    <x v="3"/>
    <x v="0"/>
    <n v="0.01"/>
    <x v="7"/>
    <x v="7"/>
    <m/>
    <x v="17"/>
    <x v="0"/>
    <x v="0"/>
    <n v="4001"/>
    <x v="20"/>
    <n v="40011"/>
    <s v="ATENDIMENTO (Administrativo)"/>
    <x v="0"/>
    <x v="0"/>
    <x v="0"/>
    <x v="0"/>
    <x v="0"/>
    <x v="0"/>
  </r>
  <r>
    <x v="1"/>
    <s v="&quot;-&quot;"/>
    <x v="24"/>
    <m/>
    <m/>
    <m/>
    <m/>
    <x v="3"/>
    <x v="0"/>
    <n v="0.01"/>
    <x v="7"/>
    <x v="7"/>
    <m/>
    <x v="6"/>
    <x v="0"/>
    <x v="0"/>
    <n v="6001"/>
    <x v="6"/>
    <n v="60017"/>
    <s v="OPERACIONAL (Comum)"/>
    <x v="0"/>
    <x v="0"/>
    <x v="0"/>
    <x v="0"/>
    <x v="0"/>
    <x v="0"/>
  </r>
  <r>
    <x v="1"/>
    <s v="&quot;-&quot;"/>
    <x v="24"/>
    <m/>
    <m/>
    <m/>
    <m/>
    <x v="3"/>
    <x v="0"/>
    <n v="0.01"/>
    <x v="7"/>
    <x v="7"/>
    <m/>
    <x v="6"/>
    <x v="0"/>
    <x v="0"/>
    <n v="6002"/>
    <x v="9"/>
    <n v="60027"/>
    <s v="OPERACIONAL ADM (Comum)"/>
    <x v="0"/>
    <x v="0"/>
    <x v="0"/>
    <x v="0"/>
    <x v="0"/>
    <x v="0"/>
  </r>
  <r>
    <x v="1"/>
    <s v="&quot;-&quot;"/>
    <x v="24"/>
    <m/>
    <m/>
    <m/>
    <m/>
    <x v="3"/>
    <x v="0"/>
    <n v="0.01"/>
    <x v="7"/>
    <x v="7"/>
    <m/>
    <x v="18"/>
    <x v="0"/>
    <x v="0"/>
    <n v="5002"/>
    <x v="21"/>
    <n v="50021"/>
    <s v="MANIFESTO (Administrativo)"/>
    <x v="0"/>
    <x v="0"/>
    <x v="0"/>
    <x v="0"/>
    <x v="0"/>
    <x v="0"/>
  </r>
  <r>
    <x v="1"/>
    <s v="&quot;-&quot;"/>
    <x v="24"/>
    <m/>
    <m/>
    <m/>
    <m/>
    <x v="3"/>
    <x v="0"/>
    <n v="0.01"/>
    <x v="7"/>
    <x v="7"/>
    <m/>
    <x v="5"/>
    <x v="0"/>
    <x v="0"/>
    <n v="3001"/>
    <x v="5"/>
    <n v="30011"/>
    <s v="CONTROLADORIA (Administrativo)"/>
    <x v="0"/>
    <x v="0"/>
    <x v="0"/>
    <x v="0"/>
    <x v="0"/>
    <x v="0"/>
  </r>
  <r>
    <x v="1"/>
    <s v="&quot;-&quot;"/>
    <x v="24"/>
    <m/>
    <m/>
    <m/>
    <m/>
    <x v="3"/>
    <x v="0"/>
    <n v="0.01"/>
    <x v="7"/>
    <x v="7"/>
    <m/>
    <x v="9"/>
    <x v="0"/>
    <x v="0"/>
    <n v="8006"/>
    <x v="10"/>
    <n v="80061"/>
    <s v="TECNOLOGIA DA INFORMAÇÃO (Administrativo)"/>
    <x v="0"/>
    <x v="0"/>
    <x v="0"/>
    <x v="0"/>
    <x v="0"/>
    <x v="0"/>
  </r>
  <r>
    <x v="1"/>
    <s v="&quot;-&quot;"/>
    <x v="24"/>
    <m/>
    <m/>
    <m/>
    <m/>
    <x v="3"/>
    <x v="0"/>
    <n v="0.01"/>
    <x v="7"/>
    <x v="7"/>
    <m/>
    <x v="19"/>
    <x v="0"/>
    <x v="0"/>
    <n v="1002"/>
    <x v="22"/>
    <n v="10021"/>
    <s v="DIRETORIA (Administrativo)"/>
    <x v="0"/>
    <x v="0"/>
    <x v="0"/>
    <x v="0"/>
    <x v="0"/>
    <x v="0"/>
  </r>
  <r>
    <x v="1"/>
    <s v="&quot;-&quot;"/>
    <x v="24"/>
    <m/>
    <m/>
    <m/>
    <m/>
    <x v="3"/>
    <x v="0"/>
    <n v="0.01"/>
    <x v="7"/>
    <x v="7"/>
    <m/>
    <x v="19"/>
    <x v="0"/>
    <x v="0"/>
    <n v="8005"/>
    <x v="23"/>
    <n v="80051"/>
    <s v="SEGURANÇA (Administrativo)"/>
    <x v="0"/>
    <x v="0"/>
    <x v="0"/>
    <x v="0"/>
    <x v="0"/>
    <x v="0"/>
  </r>
  <r>
    <x v="1"/>
    <s v="&quot;-&quot;"/>
    <x v="24"/>
    <m/>
    <m/>
    <m/>
    <m/>
    <x v="3"/>
    <x v="0"/>
    <n v="0.01"/>
    <x v="7"/>
    <x v="7"/>
    <m/>
    <x v="19"/>
    <x v="0"/>
    <x v="0"/>
    <n v="9001"/>
    <x v="24"/>
    <n v="90011"/>
    <s v="SÓCIO - 1 (Administrativo)"/>
    <x v="0"/>
    <x v="0"/>
    <x v="0"/>
    <x v="0"/>
    <x v="0"/>
    <x v="0"/>
  </r>
  <r>
    <x v="1"/>
    <s v="&quot;-&quot;"/>
    <x v="24"/>
    <m/>
    <m/>
    <m/>
    <m/>
    <x v="3"/>
    <x v="0"/>
    <n v="0.01"/>
    <x v="7"/>
    <x v="7"/>
    <m/>
    <x v="7"/>
    <x v="0"/>
    <x v="0"/>
    <n v="3007"/>
    <x v="25"/>
    <n v="30071"/>
    <s v="COMPRAS (Administrativo)"/>
    <x v="0"/>
    <x v="0"/>
    <x v="0"/>
    <x v="0"/>
    <x v="0"/>
    <x v="0"/>
  </r>
  <r>
    <x v="1"/>
    <s v="&quot;-&quot;"/>
    <x v="24"/>
    <m/>
    <m/>
    <m/>
    <m/>
    <x v="3"/>
    <x v="0"/>
    <n v="0.01"/>
    <x v="7"/>
    <x v="7"/>
    <m/>
    <x v="7"/>
    <x v="0"/>
    <x v="0"/>
    <n v="3008"/>
    <x v="26"/>
    <n v="30087"/>
    <s v="ALMOXARIFADO (Comum)"/>
    <x v="0"/>
    <x v="0"/>
    <x v="0"/>
    <x v="0"/>
    <x v="0"/>
    <x v="0"/>
  </r>
  <r>
    <x v="1"/>
    <s v="&quot;-&quot;"/>
    <x v="24"/>
    <m/>
    <m/>
    <m/>
    <m/>
    <x v="3"/>
    <x v="0"/>
    <n v="0.01"/>
    <x v="7"/>
    <x v="7"/>
    <m/>
    <x v="7"/>
    <x v="0"/>
    <x v="0"/>
    <n v="5007"/>
    <x v="35"/>
    <n v="50071"/>
    <s v="REFORMA CENTRO (Administrativo)"/>
    <x v="0"/>
    <x v="0"/>
    <x v="0"/>
    <x v="0"/>
    <x v="0"/>
    <x v="0"/>
  </r>
  <r>
    <x v="1"/>
    <s v="&quot;-&quot;"/>
    <x v="24"/>
    <m/>
    <m/>
    <m/>
    <m/>
    <x v="3"/>
    <x v="0"/>
    <n v="0.01"/>
    <x v="7"/>
    <x v="7"/>
    <m/>
    <x v="7"/>
    <x v="0"/>
    <x v="0"/>
    <n v="5008"/>
    <x v="7"/>
    <n v="50081"/>
    <s v="REFORMA LINHA AMARELA (Administrativo)"/>
    <x v="0"/>
    <x v="0"/>
    <x v="0"/>
    <x v="0"/>
    <x v="0"/>
    <x v="0"/>
  </r>
  <r>
    <x v="1"/>
    <s v="&quot;-&quot;"/>
    <x v="24"/>
    <m/>
    <m/>
    <m/>
    <m/>
    <x v="3"/>
    <x v="0"/>
    <n v="0.01"/>
    <x v="7"/>
    <x v="7"/>
    <m/>
    <x v="11"/>
    <x v="0"/>
    <x v="0"/>
    <n v="3003"/>
    <x v="12"/>
    <n v="30031"/>
    <s v="COBRANÇA (Administrativo)"/>
    <x v="0"/>
    <x v="0"/>
    <x v="0"/>
    <x v="0"/>
    <x v="0"/>
    <x v="0"/>
  </r>
  <r>
    <x v="1"/>
    <s v="&quot;-&quot;"/>
    <x v="24"/>
    <m/>
    <m/>
    <m/>
    <m/>
    <x v="3"/>
    <x v="0"/>
    <n v="0.01"/>
    <x v="7"/>
    <x v="7"/>
    <m/>
    <x v="20"/>
    <x v="0"/>
    <x v="0"/>
    <n v="3004"/>
    <x v="27"/>
    <n v="30041"/>
    <s v="FATURAMENTO (Administrativo)"/>
    <x v="0"/>
    <x v="0"/>
    <x v="0"/>
    <x v="0"/>
    <x v="0"/>
    <x v="0"/>
  </r>
  <r>
    <x v="1"/>
    <s v="&quot;-&quot;"/>
    <x v="24"/>
    <m/>
    <m/>
    <m/>
    <m/>
    <x v="3"/>
    <x v="0"/>
    <n v="0.01"/>
    <x v="7"/>
    <x v="7"/>
    <m/>
    <x v="4"/>
    <x v="0"/>
    <x v="0"/>
    <n v="8002"/>
    <x v="4"/>
    <n v="80021"/>
    <s v="JURÍDICO (Administrativo)"/>
    <x v="0"/>
    <x v="0"/>
    <x v="0"/>
    <x v="0"/>
    <x v="0"/>
    <x v="0"/>
  </r>
  <r>
    <x v="1"/>
    <s v="&quot;-&quot;"/>
    <x v="24"/>
    <m/>
    <m/>
    <m/>
    <m/>
    <x v="3"/>
    <x v="0"/>
    <n v="0.01"/>
    <x v="7"/>
    <x v="7"/>
    <m/>
    <x v="8"/>
    <x v="0"/>
    <x v="0"/>
    <n v="3006"/>
    <x v="8"/>
    <n v="30061"/>
    <s v="RECURSOS HUMANOS (Administrativo)"/>
    <x v="0"/>
    <x v="0"/>
    <x v="0"/>
    <x v="0"/>
    <x v="0"/>
    <x v="0"/>
  </r>
  <r>
    <x v="1"/>
    <s v="&quot;-&quot;"/>
    <x v="24"/>
    <m/>
    <m/>
    <m/>
    <m/>
    <x v="3"/>
    <x v="0"/>
    <n v="0.01"/>
    <x v="7"/>
    <x v="7"/>
    <m/>
    <x v="21"/>
    <x v="0"/>
    <x v="0"/>
    <n v="8003"/>
    <x v="28"/>
    <n v="80031"/>
    <s v="QUALIDADE E PROCESSOS (Administrativo)"/>
    <x v="0"/>
    <x v="0"/>
    <x v="0"/>
    <x v="0"/>
    <x v="0"/>
    <x v="0"/>
  </r>
  <r>
    <x v="1"/>
    <s v="&quot;-&quot;"/>
    <x v="24"/>
    <m/>
    <m/>
    <m/>
    <m/>
    <x v="3"/>
    <x v="0"/>
    <n v="0.01"/>
    <x v="7"/>
    <x v="7"/>
    <m/>
    <x v="21"/>
    <x v="0"/>
    <x v="0"/>
    <n v="8007"/>
    <x v="29"/>
    <n v="80071"/>
    <s v="CAÇAMBA SOLIDÁRIA (Administrativo)"/>
    <x v="0"/>
    <x v="0"/>
    <x v="0"/>
    <x v="0"/>
    <x v="0"/>
    <x v="0"/>
  </r>
  <r>
    <x v="1"/>
    <s v="&quot;-&quot;"/>
    <x v="24"/>
    <m/>
    <m/>
    <m/>
    <m/>
    <x v="3"/>
    <x v="0"/>
    <n v="0.01"/>
    <x v="7"/>
    <x v="7"/>
    <m/>
    <x v="2"/>
    <x v="0"/>
    <x v="0"/>
    <n v="2003"/>
    <x v="30"/>
    <n v="20031"/>
    <s v="SEDE (Administrativo)"/>
    <x v="0"/>
    <x v="0"/>
    <x v="0"/>
    <x v="0"/>
    <x v="0"/>
    <x v="0"/>
  </r>
  <r>
    <x v="1"/>
    <s v="&quot;-&quot;"/>
    <x v="24"/>
    <m/>
    <m/>
    <m/>
    <m/>
    <x v="3"/>
    <x v="0"/>
    <n v="0.01"/>
    <x v="7"/>
    <x v="7"/>
    <m/>
    <x v="2"/>
    <x v="0"/>
    <x v="0"/>
    <n v="4004"/>
    <x v="2"/>
    <n v="40041"/>
    <s v="PATRIMÔNIO (Administrativo)"/>
    <x v="0"/>
    <x v="0"/>
    <x v="0"/>
    <x v="0"/>
    <x v="0"/>
    <x v="0"/>
  </r>
  <r>
    <x v="1"/>
    <s v="&quot;-&quot;"/>
    <x v="24"/>
    <m/>
    <m/>
    <m/>
    <m/>
    <x v="3"/>
    <x v="0"/>
    <n v="0.01"/>
    <x v="7"/>
    <x v="7"/>
    <m/>
    <x v="2"/>
    <x v="0"/>
    <x v="0"/>
    <n v="4004"/>
    <x v="2"/>
    <n v="40047"/>
    <s v="PATRIMÔNIO (Comum)"/>
    <x v="0"/>
    <x v="0"/>
    <x v="0"/>
    <x v="0"/>
    <x v="0"/>
    <x v="0"/>
  </r>
  <r>
    <x v="1"/>
    <s v="&quot;-&quot;"/>
    <x v="24"/>
    <m/>
    <m/>
    <m/>
    <m/>
    <x v="3"/>
    <x v="0"/>
    <n v="0.01"/>
    <x v="7"/>
    <x v="7"/>
    <m/>
    <x v="2"/>
    <x v="0"/>
    <x v="0"/>
    <n v="5003"/>
    <x v="31"/>
    <n v="50037"/>
    <s v="LAVANDERIA (Comum)"/>
    <x v="0"/>
    <x v="0"/>
    <x v="0"/>
    <x v="0"/>
    <x v="0"/>
    <x v="0"/>
  </r>
  <r>
    <x v="1"/>
    <s v="&quot;-&quot;"/>
    <x v="24"/>
    <m/>
    <m/>
    <m/>
    <m/>
    <x v="3"/>
    <x v="0"/>
    <n v="0.01"/>
    <x v="7"/>
    <x v="7"/>
    <m/>
    <x v="2"/>
    <x v="0"/>
    <x v="0"/>
    <n v="5005"/>
    <x v="32"/>
    <n v="50057"/>
    <s v="SEGURANÇA DO TRABALHO (Comum)"/>
    <x v="0"/>
    <x v="0"/>
    <x v="0"/>
    <x v="0"/>
    <x v="0"/>
    <x v="0"/>
  </r>
  <r>
    <x v="1"/>
    <s v="&quot;-&quot;"/>
    <x v="24"/>
    <m/>
    <m/>
    <m/>
    <m/>
    <x v="3"/>
    <x v="0"/>
    <n v="0.01"/>
    <x v="7"/>
    <x v="7"/>
    <m/>
    <x v="2"/>
    <x v="0"/>
    <x v="0"/>
    <n v="7002"/>
    <x v="33"/>
    <n v="70027"/>
    <s v="LAVAGEM (Comum)"/>
    <x v="0"/>
    <x v="0"/>
    <x v="0"/>
    <x v="0"/>
    <x v="0"/>
    <x v="0"/>
  </r>
  <r>
    <x v="1"/>
    <s v="&quot;-&quot;"/>
    <x v="24"/>
    <m/>
    <m/>
    <m/>
    <m/>
    <x v="3"/>
    <x v="0"/>
    <n v="0.01"/>
    <x v="7"/>
    <x v="7"/>
    <m/>
    <x v="3"/>
    <x v="0"/>
    <x v="0"/>
    <n v="7004"/>
    <x v="3"/>
    <n v="70047"/>
    <s v="FÁBRICA CNTR (Comum)"/>
    <x v="0"/>
    <x v="0"/>
    <x v="0"/>
    <x v="0"/>
    <x v="0"/>
    <x v="0"/>
  </r>
  <r>
    <x v="1"/>
    <s v="&quot;-&quot;"/>
    <x v="24"/>
    <m/>
    <m/>
    <m/>
    <m/>
    <x v="3"/>
    <x v="0"/>
    <n v="0.01"/>
    <x v="7"/>
    <x v="7"/>
    <m/>
    <x v="22"/>
    <x v="0"/>
    <x v="0"/>
    <n v="4002"/>
    <x v="34"/>
    <n v="40021"/>
    <s v="VENDAS (Administrativo)"/>
    <x v="0"/>
    <x v="0"/>
    <x v="0"/>
    <x v="0"/>
    <x v="0"/>
    <x v="0"/>
  </r>
  <r>
    <x v="1"/>
    <s v="13Â° SALARIO"/>
    <x v="0"/>
    <d v="2024-11-27T00:00:00"/>
    <d v="2024-11-28T00:00:00"/>
    <s v="'1036796"/>
    <s v="1 | 1"/>
    <x v="5"/>
    <x v="0"/>
    <n v="-7829.93"/>
    <x v="22"/>
    <x v="22"/>
    <s v="1Âª PARCELA DO 13Âº SALÃRIO - A CLEAN"/>
    <x v="6"/>
    <x v="2"/>
    <x v="0"/>
    <n v="6001"/>
    <x v="6"/>
    <n v="60012"/>
    <s v="OPERACIONAL (Extraordinário)"/>
    <x v="1"/>
    <x v="0"/>
    <x v="2"/>
    <x v="2"/>
    <x v="13"/>
    <x v="13"/>
  </r>
  <r>
    <x v="1"/>
    <s v="13Â° SALARIO"/>
    <x v="0"/>
    <d v="2024-11-27T00:00:00"/>
    <d v="2024-11-28T00:00:00"/>
    <s v="'1036796"/>
    <s v="1 | 1"/>
    <x v="5"/>
    <x v="0"/>
    <n v="-3148.89"/>
    <x v="22"/>
    <x v="22"/>
    <s v="1Âª PARCELA DO 13Âº SALÃRIO - A CLEAN"/>
    <x v="3"/>
    <x v="2"/>
    <x v="0"/>
    <n v="7004"/>
    <x v="3"/>
    <n v="70047"/>
    <s v="FÁBRICA CNTR (Comum)"/>
    <x v="1"/>
    <x v="0"/>
    <x v="2"/>
    <x v="2"/>
    <x v="13"/>
    <x v="13"/>
  </r>
  <r>
    <x v="1"/>
    <s v="13Â° SALARIO"/>
    <x v="0"/>
    <d v="2024-11-27T00:00:00"/>
    <d v="2024-11-28T00:00:00"/>
    <s v="'1036796"/>
    <s v="1 | 1"/>
    <x v="5"/>
    <x v="0"/>
    <n v="-1309.48"/>
    <x v="22"/>
    <x v="22"/>
    <s v="1Âª PARCELA DO 13Âº SALÃRIO - A CLEAN"/>
    <x v="6"/>
    <x v="2"/>
    <x v="0"/>
    <n v="6002"/>
    <x v="9"/>
    <n v="60022"/>
    <s v="OPERACIONAL ADM (Extraordinário)"/>
    <x v="1"/>
    <x v="0"/>
    <x v="2"/>
    <x v="2"/>
    <x v="13"/>
    <x v="13"/>
  </r>
  <r>
    <x v="1"/>
    <s v="13Â° SALARIO"/>
    <x v="0"/>
    <d v="2024-12-18T00:00:00"/>
    <d v="2024-12-19T00:00:00"/>
    <s v="'1038115"/>
    <s v="1 | 1"/>
    <x v="5"/>
    <x v="0"/>
    <n v="-6968.18"/>
    <x v="22"/>
    <x v="22"/>
    <s v="2Âª PARCELA DO 13Âº SALÃRIO - A CLEAN"/>
    <x v="6"/>
    <x v="2"/>
    <x v="0"/>
    <n v="6001"/>
    <x v="6"/>
    <n v="60012"/>
    <s v="OPERACIONAL (Extraordinário)"/>
    <x v="1"/>
    <x v="0"/>
    <x v="2"/>
    <x v="2"/>
    <x v="13"/>
    <x v="13"/>
  </r>
  <r>
    <x v="1"/>
    <s v="13Â° SALARIO"/>
    <x v="0"/>
    <d v="2024-12-18T00:00:00"/>
    <d v="2024-12-19T00:00:00"/>
    <s v="'1038115"/>
    <s v="1 | 1"/>
    <x v="5"/>
    <x v="0"/>
    <n v="-1805.36"/>
    <x v="22"/>
    <x v="22"/>
    <s v="2Âª PARCELA DO 13Âº SALÃRIO - A CLEAN"/>
    <x v="3"/>
    <x v="2"/>
    <x v="0"/>
    <n v="7004"/>
    <x v="3"/>
    <n v="70047"/>
    <s v="FÁBRICA CNTR (Comum)"/>
    <x v="1"/>
    <x v="0"/>
    <x v="2"/>
    <x v="2"/>
    <x v="13"/>
    <x v="13"/>
  </r>
  <r>
    <x v="1"/>
    <s v="13Â° SALARIO"/>
    <x v="0"/>
    <d v="2024-12-18T00:00:00"/>
    <d v="2024-12-19T00:00:00"/>
    <s v="'1038115"/>
    <s v="1 | 1"/>
    <x v="5"/>
    <x v="0"/>
    <n v="-1094.81"/>
    <x v="22"/>
    <x v="22"/>
    <s v="2Âª PARCELA DO 13Âº SALÃRIO - A CLEAN"/>
    <x v="6"/>
    <x v="2"/>
    <x v="0"/>
    <n v="6002"/>
    <x v="9"/>
    <n v="60022"/>
    <s v="OPERACIONAL ADM (Extraordinário)"/>
    <x v="1"/>
    <x v="0"/>
    <x v="2"/>
    <x v="2"/>
    <x v="13"/>
    <x v="13"/>
  </r>
  <r>
    <x v="1"/>
    <s v="AEPS RJ ASSOC DAS EMPRESAS PRESTA DE SERV DO EST RJ"/>
    <x v="4"/>
    <d v="2024-01-16T00:00:00"/>
    <d v="2024-01-29T00:00:00"/>
    <s v="'1021996"/>
    <s v="1 | 1"/>
    <x v="2"/>
    <x v="0"/>
    <n v="-880"/>
    <x v="51"/>
    <x v="50"/>
    <s v="REF.MENSALIDADE ASSOCIATIVA AEPS-RJ "/>
    <x v="0"/>
    <x v="0"/>
    <x v="0"/>
    <n v="2001"/>
    <x v="0"/>
    <n v="20017"/>
    <s v="CORPORATIVO (Comum)"/>
    <x v="1"/>
    <x v="1"/>
    <x v="0"/>
    <x v="0"/>
    <x v="10"/>
    <x v="10"/>
  </r>
  <r>
    <x v="1"/>
    <s v="AEPS RJ ASSOC DAS EMPRESAS PRESTA DE SERV DO EST RJ"/>
    <x v="5"/>
    <m/>
    <d v="2024-02-28T00:00:00"/>
    <s v="'039"/>
    <s v="1 | 1"/>
    <x v="2"/>
    <x v="0"/>
    <n v="-900"/>
    <x v="51"/>
    <x v="50"/>
    <s v="REF.MENSALIDADE ASSOCIATIVA AEPS-RJ "/>
    <x v="0"/>
    <x v="0"/>
    <x v="0"/>
    <n v="2001"/>
    <x v="0"/>
    <n v="20017"/>
    <s v="CORPORATIVO (Comum)"/>
    <x v="1"/>
    <x v="1"/>
    <x v="0"/>
    <x v="0"/>
    <x v="10"/>
    <x v="10"/>
  </r>
  <r>
    <x v="1"/>
    <s v="AEPS RJ ASSOC DAS EMPRESAS PRESTA DE SERV DO EST RJ"/>
    <x v="7"/>
    <d v="2024-04-19T00:00:00"/>
    <d v="2024-04-30T00:00:00"/>
    <s v="'1025339"/>
    <s v="1 | 1"/>
    <x v="2"/>
    <x v="0"/>
    <n v="-900"/>
    <x v="51"/>
    <x v="50"/>
    <s v="REF.MENSALIDADE ASSOCIATIVA AEPS-RJ "/>
    <x v="0"/>
    <x v="0"/>
    <x v="0"/>
    <n v="2001"/>
    <x v="0"/>
    <n v="20011"/>
    <s v="CORPORATIVO (Administrativo)"/>
    <x v="1"/>
    <x v="3"/>
    <x v="0"/>
    <x v="0"/>
    <x v="10"/>
    <x v="10"/>
  </r>
  <r>
    <x v="1"/>
    <s v="AEPS RJ ASSOC DAS EMPRESAS PRESTA DE SERV DO EST RJ"/>
    <x v="8"/>
    <d v="2024-05-20T00:00:00"/>
    <d v="2024-05-30T00:00:00"/>
    <s v="'1026743"/>
    <s v="1 | 1"/>
    <x v="2"/>
    <x v="0"/>
    <n v="-900"/>
    <x v="51"/>
    <x v="50"/>
    <s v="REF.MENSALIDADE ASSOCIATIVA AEPS-RJ "/>
    <x v="0"/>
    <x v="0"/>
    <x v="0"/>
    <n v="2001"/>
    <x v="0"/>
    <n v="20011"/>
    <s v="CORPORATIVO (Administrativo)"/>
    <x v="1"/>
    <x v="3"/>
    <x v="0"/>
    <x v="0"/>
    <x v="10"/>
    <x v="10"/>
  </r>
  <r>
    <x v="1"/>
    <s v="AEPS RJ ASSOC DAS EMPRESAS PRESTA DE SERV DO EST RJ"/>
    <x v="9"/>
    <d v="2024-06-10T00:00:00"/>
    <d v="2024-06-30T00:00:00"/>
    <s v="'1027846"/>
    <s v="1 | 1"/>
    <x v="2"/>
    <x v="0"/>
    <n v="-900"/>
    <x v="51"/>
    <x v="50"/>
    <s v="REF.MENSALIDADE ASSOCIATIVA AEPS-RJ "/>
    <x v="0"/>
    <x v="0"/>
    <x v="0"/>
    <n v="2001"/>
    <x v="0"/>
    <n v="20011"/>
    <s v="CORPORATIVO (Administrativo)"/>
    <x v="1"/>
    <x v="3"/>
    <x v="0"/>
    <x v="0"/>
    <x v="10"/>
    <x v="10"/>
  </r>
  <r>
    <x v="1"/>
    <s v="AEPS RJ ASSOC DAS EMPRESAS PRESTA DE SERV DO EST RJ"/>
    <x v="10"/>
    <d v="2024-07-15T00:00:00"/>
    <d v="2024-07-30T00:00:00"/>
    <s v="'1029554"/>
    <s v="1 | 1"/>
    <x v="2"/>
    <x v="0"/>
    <n v="-900"/>
    <x v="51"/>
    <x v="50"/>
    <s v="REF.MENSALIDADE ASSOCIATIVA AEPS-RJ "/>
    <x v="0"/>
    <x v="0"/>
    <x v="0"/>
    <n v="2001"/>
    <x v="0"/>
    <n v="20011"/>
    <s v="CORPORATIVO (Administrativo)"/>
    <x v="1"/>
    <x v="4"/>
    <x v="0"/>
    <x v="0"/>
    <x v="10"/>
    <x v="10"/>
  </r>
  <r>
    <x v="1"/>
    <s v="AEPS RJ ASSOC DAS EMPRESAS PRESTA DE SERV DO EST RJ"/>
    <x v="11"/>
    <d v="2024-08-12T00:00:00"/>
    <d v="2024-08-30T00:00:00"/>
    <s v="'1031746"/>
    <s v="1 | 1"/>
    <x v="2"/>
    <x v="0"/>
    <n v="-900"/>
    <x v="51"/>
    <x v="50"/>
    <s v="REF.MENSALIDADE ASSOCIATIVA AEPS-RJ "/>
    <x v="0"/>
    <x v="0"/>
    <x v="0"/>
    <n v="2001"/>
    <x v="0"/>
    <n v="20011"/>
    <s v="CORPORATIVO (Administrativo)"/>
    <x v="1"/>
    <x v="4"/>
    <x v="0"/>
    <x v="0"/>
    <x v="10"/>
    <x v="10"/>
  </r>
  <r>
    <x v="1"/>
    <s v="AEPS RJ ASSOC DAS EMPRESAS PRESTA DE SERV DO EST RJ"/>
    <x v="12"/>
    <d v="2024-09-16T00:00:00"/>
    <d v="2024-10-01T00:00:00"/>
    <s v="'1033445"/>
    <s v="1 | 1"/>
    <x v="2"/>
    <x v="0"/>
    <n v="-900"/>
    <x v="51"/>
    <x v="50"/>
    <s v="REF.MENSALIDADE ASSOCIATIVA AEPS-RJ "/>
    <x v="0"/>
    <x v="0"/>
    <x v="0"/>
    <n v="2001"/>
    <x v="0"/>
    <n v="20011"/>
    <s v="CORPORATIVO (Administrativo)"/>
    <x v="1"/>
    <x v="4"/>
    <x v="0"/>
    <x v="0"/>
    <x v="10"/>
    <x v="10"/>
  </r>
  <r>
    <x v="1"/>
    <s v="AEPS RJ ASSOC DAS EMPRESAS PRESTA DE SERV DO EST RJ"/>
    <x v="13"/>
    <d v="2024-10-14T00:00:00"/>
    <d v="2024-11-07T00:00:00"/>
    <s v="'1035438"/>
    <s v="1 | 1"/>
    <x v="2"/>
    <x v="0"/>
    <n v="-900"/>
    <x v="51"/>
    <x v="50"/>
    <s v="REF.MENSALIDADE ASSOCIATIVA AEPS-RJ "/>
    <x v="0"/>
    <x v="0"/>
    <x v="0"/>
    <n v="2001"/>
    <x v="0"/>
    <n v="20011"/>
    <s v="CORPORATIVO (Administrativo)"/>
    <x v="1"/>
    <x v="0"/>
    <x v="0"/>
    <x v="0"/>
    <x v="10"/>
    <x v="10"/>
  </r>
  <r>
    <x v="1"/>
    <s v="AEPS RJ ASSOC DAS EMPRESAS PRESTA DE SERV DO EST RJ"/>
    <x v="14"/>
    <d v="2024-11-21T00:00:00"/>
    <d v="2024-11-30T00:00:00"/>
    <s v="'1036765"/>
    <s v="1 | 1"/>
    <x v="2"/>
    <x v="0"/>
    <n v="-900"/>
    <x v="51"/>
    <x v="50"/>
    <s v="REF.MENSALIDADE ASSOCIATIVA AEPS-RJ "/>
    <x v="0"/>
    <x v="0"/>
    <x v="0"/>
    <n v="2001"/>
    <x v="0"/>
    <n v="20011"/>
    <s v="CORPORATIVO (Administrativo)"/>
    <x v="1"/>
    <x v="0"/>
    <x v="0"/>
    <x v="0"/>
    <x v="10"/>
    <x v="10"/>
  </r>
  <r>
    <x v="1"/>
    <s v="AEPS RJ ASSOC DAS EMPRESAS PRESTA DE SERV DO EST RJ"/>
    <x v="0"/>
    <d v="2024-12-11T00:00:00"/>
    <d v="2024-12-27T00:00:00"/>
    <s v="'1037696"/>
    <s v="1 | 1"/>
    <x v="2"/>
    <x v="0"/>
    <n v="-900"/>
    <x v="51"/>
    <x v="50"/>
    <s v="REF.MENSALIDADE ASSOCIATIVA AEPS-RJ "/>
    <x v="0"/>
    <x v="0"/>
    <x v="0"/>
    <n v="2001"/>
    <x v="0"/>
    <n v="20011"/>
    <s v="CORPORATIVO (Administrativo)"/>
    <x v="1"/>
    <x v="0"/>
    <x v="0"/>
    <x v="0"/>
    <x v="10"/>
    <x v="10"/>
  </r>
  <r>
    <x v="1"/>
    <s v="AEPS RJ ASSOC DAS EMPRESAS PRESTA DE SERV DO EST RJ"/>
    <x v="1"/>
    <d v="2025-01-11T00:00:00"/>
    <d v="2025-01-30T00:00:00"/>
    <s v="'1039336"/>
    <s v="1 | 1"/>
    <x v="2"/>
    <x v="0"/>
    <n v="-900"/>
    <x v="51"/>
    <x v="50"/>
    <s v="REF.MENSALIDADE ASSOCIATIVA AEPS-RJ "/>
    <x v="0"/>
    <x v="0"/>
    <x v="0"/>
    <n v="2001"/>
    <x v="0"/>
    <n v="20011"/>
    <s v="CORPORATIVO (Administrativo)"/>
    <x v="1"/>
    <x v="1"/>
    <x v="0"/>
    <x v="0"/>
    <x v="10"/>
    <x v="10"/>
  </r>
  <r>
    <x v="1"/>
    <s v="AEPS RJ ASSOC DAS EMPRESAS PRESTA DE SERV DO EST RJ"/>
    <x v="2"/>
    <d v="2025-02-13T00:00:00"/>
    <d v="2025-02-27T00:00:00"/>
    <s v="'1040874"/>
    <s v="1 | 1"/>
    <x v="2"/>
    <x v="1"/>
    <n v="-900"/>
    <x v="51"/>
    <x v="50"/>
    <s v="REF.MENSALIDADE ASSOCIATIVA AEPS-RJ "/>
    <x v="0"/>
    <x v="0"/>
    <x v="0"/>
    <n v="2001"/>
    <x v="0"/>
    <n v="20011"/>
    <s v="CORPORATIVO (Administrativo)"/>
    <x v="1"/>
    <x v="1"/>
    <x v="0"/>
    <x v="0"/>
    <x v="10"/>
    <x v="10"/>
  </r>
  <r>
    <x v="1"/>
    <s v="AHGM SERVICOS DE ESCRITORIO E APOIO ADMINISTRATIVO EIRELI"/>
    <x v="7"/>
    <d v="2024-04-01T00:00:00"/>
    <d v="2024-05-13T00:00:00"/>
    <s v="'1025815"/>
    <s v="1 | 1"/>
    <x v="6"/>
    <x v="0"/>
    <n v="-15500"/>
    <x v="37"/>
    <x v="37"/>
    <s v="REF. SALARIO - ALVARO MATOS -  MES ABRIL  2024"/>
    <x v="12"/>
    <x v="1"/>
    <x v="0"/>
    <n v="4003"/>
    <x v="13"/>
    <n v="40031"/>
    <s v="RELACIONAMENTO (Administrativo)"/>
    <x v="1"/>
    <x v="3"/>
    <x v="2"/>
    <x v="2"/>
    <x v="13"/>
    <x v="13"/>
  </r>
  <r>
    <x v="1"/>
    <s v="AHGM SERVICOS DE ESCRITORIO E APOIO ADMINISTRATIVO EIRELI"/>
    <x v="8"/>
    <d v="2024-06-05T00:00:00"/>
    <d v="2024-06-11T00:00:00"/>
    <s v="'1027359"/>
    <s v="1 | 1"/>
    <x v="6"/>
    <x v="0"/>
    <n v="-15500"/>
    <x v="37"/>
    <x v="37"/>
    <s v="REF. SALARIO - ALVARO MATOS -  MES MAIO 2024"/>
    <x v="12"/>
    <x v="1"/>
    <x v="0"/>
    <n v="4003"/>
    <x v="13"/>
    <n v="40031"/>
    <s v="RELACIONAMENTO (Administrativo)"/>
    <x v="1"/>
    <x v="3"/>
    <x v="2"/>
    <x v="2"/>
    <x v="13"/>
    <x v="13"/>
  </r>
  <r>
    <x v="1"/>
    <s v="AHGM SERVICOS DE ESCRITORIO E APOIO ADMINISTRATIVO EIRELI"/>
    <x v="9"/>
    <d v="2024-07-01T00:00:00"/>
    <d v="2024-07-11T00:00:00"/>
    <s v="'1028709"/>
    <s v="1 | 1"/>
    <x v="6"/>
    <x v="0"/>
    <n v="-15500"/>
    <x v="37"/>
    <x v="37"/>
    <s v="REF. SALARIO - ALVARO MATOS -  MES JUNHO 2024"/>
    <x v="12"/>
    <x v="1"/>
    <x v="0"/>
    <n v="4003"/>
    <x v="13"/>
    <n v="40031"/>
    <s v="RELACIONAMENTO (Administrativo)"/>
    <x v="1"/>
    <x v="3"/>
    <x v="2"/>
    <x v="2"/>
    <x v="13"/>
    <x v="13"/>
  </r>
  <r>
    <x v="1"/>
    <s v="AHGM SERVICOS DE ESCRITORIO E APOIO ADMINISTRATIVO EIRELI"/>
    <x v="10"/>
    <d v="2024-08-05T00:00:00"/>
    <d v="2024-08-13T00:00:00"/>
    <s v="'1030694"/>
    <s v="1 | 1"/>
    <x v="6"/>
    <x v="0"/>
    <n v="-15500"/>
    <x v="37"/>
    <x v="37"/>
    <s v="REF. SALARIO - ALVARO MATOS -  MES JULHO 2024"/>
    <x v="12"/>
    <x v="1"/>
    <x v="0"/>
    <n v="4003"/>
    <x v="13"/>
    <n v="40031"/>
    <s v="RELACIONAMENTO (Administrativo)"/>
    <x v="1"/>
    <x v="4"/>
    <x v="2"/>
    <x v="2"/>
    <x v="13"/>
    <x v="13"/>
  </r>
  <r>
    <x v="1"/>
    <s v="ASSOCIACAO COMERCIAL DO RIO DE JANEIRO"/>
    <x v="4"/>
    <d v="2024-01-15T00:00:00"/>
    <d v="2024-02-10T00:00:00"/>
    <s v="'CM-1142584"/>
    <s v="1 | 1"/>
    <x v="7"/>
    <x v="0"/>
    <n v="-240"/>
    <x v="51"/>
    <x v="50"/>
    <s v="REF. CONTRIBUIÃ‡ÃƒO SOCIAL ACRJ - JANEIRO/2024"/>
    <x v="0"/>
    <x v="0"/>
    <x v="0"/>
    <n v="2001"/>
    <x v="0"/>
    <n v="20017"/>
    <s v="CORPORATIVO (Comum)"/>
    <x v="1"/>
    <x v="1"/>
    <x v="0"/>
    <x v="0"/>
    <x v="10"/>
    <x v="10"/>
  </r>
  <r>
    <x v="1"/>
    <s v="ASSOCIACAO COMERCIAL DO RIO DE JANEIRO"/>
    <x v="5"/>
    <d v="2024-02-02T00:00:00"/>
    <d v="2024-03-10T00:00:00"/>
    <s v="'CM-1143477"/>
    <s v="1 | 1"/>
    <x v="7"/>
    <x v="0"/>
    <n v="-240"/>
    <x v="51"/>
    <x v="50"/>
    <s v="REF. CONTRIBUIÃ‡ÃƒO SOCIAL ACRJ - FEVEREIRO/2024"/>
    <x v="0"/>
    <x v="0"/>
    <x v="0"/>
    <n v="2001"/>
    <x v="0"/>
    <n v="20017"/>
    <s v="CORPORATIVO (Comum)"/>
    <x v="1"/>
    <x v="1"/>
    <x v="0"/>
    <x v="0"/>
    <x v="10"/>
    <x v="10"/>
  </r>
  <r>
    <x v="1"/>
    <s v="ASSOCIACAO COMERCIAL DO RIO DE JANEIRO"/>
    <x v="6"/>
    <d v="2024-04-10T00:00:00"/>
    <d v="2024-04-10T00:00:00"/>
    <s v="'1023998"/>
    <s v="1 | 1"/>
    <x v="7"/>
    <x v="0"/>
    <n v="-240"/>
    <x v="51"/>
    <x v="50"/>
    <s v="REF. CONTRIBUIÃ‡ÃƒO SOCIAL ACRJ - "/>
    <x v="0"/>
    <x v="0"/>
    <x v="0"/>
    <n v="2001"/>
    <x v="0"/>
    <n v="20017"/>
    <s v="CORPORATIVO (Comum)"/>
    <x v="1"/>
    <x v="1"/>
    <x v="0"/>
    <x v="0"/>
    <x v="10"/>
    <x v="10"/>
  </r>
  <r>
    <x v="1"/>
    <s v="ASSOCIACAO COMERCIAL DO RIO DE JANEIRO"/>
    <x v="7"/>
    <d v="2024-04-12T00:00:00"/>
    <d v="2024-05-10T00:00:00"/>
    <s v="'1025440"/>
    <s v="1 | 1"/>
    <x v="7"/>
    <x v="0"/>
    <n v="-240"/>
    <x v="51"/>
    <x v="50"/>
    <s v="REF. CONTRIBUIÃ‡ÃƒO SOCIAL ACRJ - "/>
    <x v="0"/>
    <x v="0"/>
    <x v="0"/>
    <n v="2001"/>
    <x v="0"/>
    <n v="20011"/>
    <s v="CORPORATIVO (Administrativo)"/>
    <x v="1"/>
    <x v="3"/>
    <x v="0"/>
    <x v="0"/>
    <x v="10"/>
    <x v="10"/>
  </r>
  <r>
    <x v="1"/>
    <s v="ASSOCIACAO COMERCIAL DO RIO DE JANEIRO"/>
    <x v="8"/>
    <d v="2024-05-13T00:00:00"/>
    <d v="2024-06-10T00:00:00"/>
    <s v="'1026728"/>
    <s v="1 | 1"/>
    <x v="7"/>
    <x v="0"/>
    <n v="-240"/>
    <x v="51"/>
    <x v="50"/>
    <s v="REF. CONTRIBUIÃ‡ÃƒO SOCIAL ACRJ - "/>
    <x v="0"/>
    <x v="0"/>
    <x v="0"/>
    <n v="2001"/>
    <x v="0"/>
    <n v="20011"/>
    <s v="CORPORATIVO (Administrativo)"/>
    <x v="1"/>
    <x v="3"/>
    <x v="0"/>
    <x v="0"/>
    <x v="10"/>
    <x v="10"/>
  </r>
  <r>
    <x v="1"/>
    <s v="ASSOCIACAO COMERCIAL DO RIO DE JANEIRO"/>
    <x v="10"/>
    <d v="2024-07-05T00:00:00"/>
    <d v="2024-08-10T00:00:00"/>
    <s v="'CM-1146424"/>
    <s v="1 | 1"/>
    <x v="7"/>
    <x v="0"/>
    <n v="-240"/>
    <x v="51"/>
    <x v="50"/>
    <s v="REF. CONTRIBUIÃ‡ÃƒO SOCIAL ACRJ - "/>
    <x v="0"/>
    <x v="0"/>
    <x v="0"/>
    <n v="2001"/>
    <x v="0"/>
    <n v="20011"/>
    <s v="CORPORATIVO (Administrativo)"/>
    <x v="1"/>
    <x v="4"/>
    <x v="0"/>
    <x v="0"/>
    <x v="10"/>
    <x v="10"/>
  </r>
  <r>
    <x v="1"/>
    <s v="ASSOCIACAO COMERCIAL DO RIO DE JANEIRO"/>
    <x v="14"/>
    <d v="2024-11-11T00:00:00"/>
    <d v="2024-12-10T00:00:00"/>
    <s v="' CM-1148771"/>
    <s v="1 | 1"/>
    <x v="7"/>
    <x v="0"/>
    <n v="-240"/>
    <x v="51"/>
    <x v="50"/>
    <s v="REF. CONTRIBUIÃ‡ÃƒO SOCIAL ACRJ - "/>
    <x v="0"/>
    <x v="0"/>
    <x v="0"/>
    <n v="2001"/>
    <x v="0"/>
    <n v="20011"/>
    <s v="CORPORATIVO (Administrativo)"/>
    <x v="1"/>
    <x v="0"/>
    <x v="0"/>
    <x v="0"/>
    <x v="10"/>
    <x v="10"/>
  </r>
  <r>
    <x v="1"/>
    <s v="ASSOCIACAO COMERCIAL DO RIO DE JANEIRO"/>
    <x v="0"/>
    <d v="2024-12-02T00:00:00"/>
    <d v="2025-01-10T00:00:00"/>
    <s v="' CM-1149026"/>
    <s v="1 | 1"/>
    <x v="7"/>
    <x v="0"/>
    <n v="-240"/>
    <x v="51"/>
    <x v="50"/>
    <s v="REF. CONTRIBUIÃ‡ÃƒO SOCIAL ACRJ - "/>
    <x v="0"/>
    <x v="0"/>
    <x v="0"/>
    <n v="2001"/>
    <x v="0"/>
    <n v="20011"/>
    <s v="CORPORATIVO (Administrativo)"/>
    <x v="1"/>
    <x v="0"/>
    <x v="0"/>
    <x v="0"/>
    <x v="10"/>
    <x v="10"/>
  </r>
  <r>
    <x v="1"/>
    <s v="ASSOCIACAO DAS EMPRESAS DE COLETA DE RESIDUOS DA REGIAO METROPOLITANA DO ESTADO DO RIO DE JANEIRO - AEMERJ"/>
    <x v="4"/>
    <d v="2024-01-02T00:00:00"/>
    <d v="2024-01-10T00:00:00"/>
    <s v="'1021591"/>
    <s v="1 | 1"/>
    <x v="8"/>
    <x v="0"/>
    <n v="-600"/>
    <x v="51"/>
    <x v="50"/>
    <s v="REF.CONTRIBUIÃ‡ÃƒO MENSAL AEMERJ JANEIRO/2024"/>
    <x v="0"/>
    <x v="0"/>
    <x v="0"/>
    <n v="2001"/>
    <x v="0"/>
    <n v="20017"/>
    <s v="CORPORATIVO (Comum)"/>
    <x v="1"/>
    <x v="1"/>
    <x v="0"/>
    <x v="0"/>
    <x v="10"/>
    <x v="10"/>
  </r>
  <r>
    <x v="1"/>
    <s v="BANCO BRADESCO S.A."/>
    <x v="4"/>
    <d v="2021-11-10T00:00:00"/>
    <d v="2024-01-10T00:00:00"/>
    <s v="'701018975"/>
    <s v="25 | 84"/>
    <x v="2"/>
    <x v="0"/>
    <n v="-523.52"/>
    <x v="52"/>
    <x v="51"/>
    <s v="REF. A CONTRATAÃ‡ÃƒO DE CONSORCIO BRADESCO"/>
    <x v="0"/>
    <x v="0"/>
    <x v="0"/>
    <n v="2001"/>
    <x v="0"/>
    <n v="20011"/>
    <s v="CORPORATIVO (Administrativo)"/>
    <x v="1"/>
    <x v="1"/>
    <x v="13"/>
    <x v="13"/>
    <x v="20"/>
    <x v="20"/>
  </r>
  <r>
    <x v="1"/>
    <s v="BANCO BRADESCO S.A."/>
    <x v="4"/>
    <d v="2021-11-10T00:00:00"/>
    <d v="2024-01-10T00:00:00"/>
    <s v="'701018983"/>
    <s v="25 | 84"/>
    <x v="2"/>
    <x v="0"/>
    <n v="-523.52"/>
    <x v="52"/>
    <x v="51"/>
    <s v="REF. A CONTRATAÃ‡ÃƒO DE CONSORCIO BRADESCO"/>
    <x v="0"/>
    <x v="0"/>
    <x v="0"/>
    <n v="2001"/>
    <x v="0"/>
    <n v="20011"/>
    <s v="CORPORATIVO (Administrativo)"/>
    <x v="1"/>
    <x v="1"/>
    <x v="13"/>
    <x v="13"/>
    <x v="20"/>
    <x v="20"/>
  </r>
  <r>
    <x v="1"/>
    <s v="BANCO BRADESCO S.A."/>
    <x v="4"/>
    <d v="2024-01-10T00:00:00"/>
    <d v="2024-01-10T00:00:00"/>
    <s v="'1021865"/>
    <s v="1 | 2"/>
    <x v="2"/>
    <x v="0"/>
    <n v="-45.16"/>
    <x v="52"/>
    <x v="51"/>
    <s v="REF. A CONTRATAÃ‡ÃƒO DE CONSORCIO BRADESCO"/>
    <x v="0"/>
    <x v="0"/>
    <x v="0"/>
    <n v="2001"/>
    <x v="0"/>
    <n v="20011"/>
    <s v="CORPORATIVO (Administrativo)"/>
    <x v="1"/>
    <x v="1"/>
    <x v="13"/>
    <x v="13"/>
    <x v="20"/>
    <x v="20"/>
  </r>
  <r>
    <x v="1"/>
    <s v="BANCO BRADESCO S.A."/>
    <x v="4"/>
    <d v="2024-01-10T00:00:00"/>
    <d v="2024-01-10T00:00:00"/>
    <s v="'1021865"/>
    <s v="2 | 2"/>
    <x v="2"/>
    <x v="0"/>
    <n v="-45.16"/>
    <x v="52"/>
    <x v="51"/>
    <s v="REF. A CONTRATAÃ‡ÃƒO DE CONSORCIO BRADESCO"/>
    <x v="0"/>
    <x v="0"/>
    <x v="0"/>
    <n v="2001"/>
    <x v="0"/>
    <n v="20011"/>
    <s v="CORPORATIVO (Administrativo)"/>
    <x v="1"/>
    <x v="1"/>
    <x v="13"/>
    <x v="13"/>
    <x v="20"/>
    <x v="20"/>
  </r>
  <r>
    <x v="1"/>
    <s v="BANCO BRADESCO S.A."/>
    <x v="4"/>
    <d v="2024-01-15T00:00:00"/>
    <d v="2024-01-15T00:00:00"/>
    <s v="'1021968"/>
    <s v="1 | 1"/>
    <x v="2"/>
    <x v="0"/>
    <n v="-141.9"/>
    <x v="3"/>
    <x v="3"/>
    <s v="REF. A TARIFA BANCARIA"/>
    <x v="0"/>
    <x v="0"/>
    <x v="0"/>
    <n v="2001"/>
    <x v="0"/>
    <n v="20011"/>
    <s v="CORPORATIVO (Administrativo)"/>
    <x v="1"/>
    <x v="1"/>
    <x v="0"/>
    <x v="0"/>
    <x v="3"/>
    <x v="3"/>
  </r>
  <r>
    <x v="1"/>
    <s v="BANCO BRADESCO S.A."/>
    <x v="4"/>
    <d v="2024-01-25T00:00:00"/>
    <d v="2024-01-25T00:00:00"/>
    <s v="'1022310"/>
    <s v="1 | 1"/>
    <x v="2"/>
    <x v="0"/>
    <n v="-46"/>
    <x v="3"/>
    <x v="3"/>
    <s v="REF. A TARIFA BANCARIA"/>
    <x v="0"/>
    <x v="0"/>
    <x v="0"/>
    <n v="2001"/>
    <x v="0"/>
    <n v="20011"/>
    <s v="CORPORATIVO (Administrativo)"/>
    <x v="1"/>
    <x v="1"/>
    <x v="0"/>
    <x v="0"/>
    <x v="3"/>
    <x v="3"/>
  </r>
  <r>
    <x v="1"/>
    <s v="BANCO BRADESCO S.A."/>
    <x v="5"/>
    <d v="2024-02-14T00:00:00"/>
    <d v="2024-02-14T00:00:00"/>
    <s v="'1022631"/>
    <s v="1 | 1"/>
    <x v="2"/>
    <x v="0"/>
    <n v="-45.16"/>
    <x v="52"/>
    <x v="51"/>
    <s v="REF. A CONTRATAÃ‡ÃƒO DE CONSORCIO BRADESCO (COMPLEMENTAR)"/>
    <x v="0"/>
    <x v="0"/>
    <x v="0"/>
    <n v="2001"/>
    <x v="0"/>
    <n v="20011"/>
    <s v="CORPORATIVO (Administrativo)"/>
    <x v="1"/>
    <x v="1"/>
    <x v="13"/>
    <x v="13"/>
    <x v="20"/>
    <x v="20"/>
  </r>
  <r>
    <x v="1"/>
    <s v="BANCO BRADESCO S.A."/>
    <x v="5"/>
    <d v="2024-02-14T00:00:00"/>
    <d v="2024-02-14T00:00:00"/>
    <s v="'1022633"/>
    <s v="1 | 1"/>
    <x v="2"/>
    <x v="0"/>
    <n v="-45.16"/>
    <x v="52"/>
    <x v="51"/>
    <s v="REF. A CONTRATAÃ‡ÃƒO DE CONSORCIO BRADESCO (COMPLEMENTAR)"/>
    <x v="0"/>
    <x v="0"/>
    <x v="0"/>
    <n v="2001"/>
    <x v="0"/>
    <n v="20011"/>
    <s v="CORPORATIVO (Administrativo)"/>
    <x v="1"/>
    <x v="1"/>
    <x v="13"/>
    <x v="13"/>
    <x v="20"/>
    <x v="20"/>
  </r>
  <r>
    <x v="1"/>
    <s v="BANCO BRADESCO S.A."/>
    <x v="5"/>
    <d v="2024-02-15T00:00:00"/>
    <d v="2024-02-15T00:00:00"/>
    <s v="'1022849"/>
    <s v="1 | 1"/>
    <x v="7"/>
    <x v="0"/>
    <n v="-141.9"/>
    <x v="3"/>
    <x v="3"/>
    <s v="REF. TARIFA"/>
    <x v="0"/>
    <x v="0"/>
    <x v="0"/>
    <n v="2001"/>
    <x v="0"/>
    <n v="20011"/>
    <s v="CORPORATIVO (Administrativo)"/>
    <x v="1"/>
    <x v="1"/>
    <x v="0"/>
    <x v="0"/>
    <x v="3"/>
    <x v="3"/>
  </r>
  <r>
    <x v="1"/>
    <s v="BANCO BRADESCO S.A."/>
    <x v="5"/>
    <d v="2024-02-26T00:00:00"/>
    <d v="2024-02-26T00:00:00"/>
    <s v="'1023062"/>
    <s v="1 | 1"/>
    <x v="2"/>
    <x v="0"/>
    <n v="-46"/>
    <x v="3"/>
    <x v="3"/>
    <s v="REF. TARIFA"/>
    <x v="0"/>
    <x v="0"/>
    <x v="0"/>
    <n v="2001"/>
    <x v="0"/>
    <n v="20011"/>
    <s v="CORPORATIVO (Administrativo)"/>
    <x v="1"/>
    <x v="1"/>
    <x v="0"/>
    <x v="0"/>
    <x v="3"/>
    <x v="3"/>
  </r>
  <r>
    <x v="1"/>
    <s v="BANCO BRADESCO S.A."/>
    <x v="6"/>
    <d v="2024-03-11T00:00:00"/>
    <d v="2024-03-11T00:00:00"/>
    <s v="'1023388"/>
    <s v="1 | 1"/>
    <x v="2"/>
    <x v="0"/>
    <n v="-68.33"/>
    <x v="52"/>
    <x v="51"/>
    <s v="REF. CONSORCIO BRADESCO (COMPLEMENTO)"/>
    <x v="0"/>
    <x v="0"/>
    <x v="0"/>
    <n v="2001"/>
    <x v="0"/>
    <n v="20011"/>
    <s v="CORPORATIVO (Administrativo)"/>
    <x v="1"/>
    <x v="1"/>
    <x v="13"/>
    <x v="13"/>
    <x v="20"/>
    <x v="20"/>
  </r>
  <r>
    <x v="1"/>
    <s v="BANCO BRADESCO S.A."/>
    <x v="6"/>
    <d v="2024-03-11T00:00:00"/>
    <d v="2024-03-11T00:00:00"/>
    <s v="'1023389"/>
    <s v="1 | 1"/>
    <x v="2"/>
    <x v="0"/>
    <n v="-68.33"/>
    <x v="52"/>
    <x v="51"/>
    <s v="REF. CONSORCIO BRADESCO (COMPLEMENTO)"/>
    <x v="0"/>
    <x v="0"/>
    <x v="0"/>
    <n v="2001"/>
    <x v="0"/>
    <n v="20011"/>
    <s v="CORPORATIVO (Administrativo)"/>
    <x v="1"/>
    <x v="1"/>
    <x v="13"/>
    <x v="13"/>
    <x v="20"/>
    <x v="20"/>
  </r>
  <r>
    <x v="1"/>
    <s v="BANCO BRADESCO S.A."/>
    <x v="6"/>
    <d v="2024-03-15T00:00:00"/>
    <d v="2024-03-15T00:00:00"/>
    <s v="'1023733"/>
    <s v="1 | 1"/>
    <x v="8"/>
    <x v="0"/>
    <n v="-141.9"/>
    <x v="3"/>
    <x v="3"/>
    <s v="REF. TARIFA BANCARIA"/>
    <x v="0"/>
    <x v="0"/>
    <x v="0"/>
    <n v="2001"/>
    <x v="0"/>
    <n v="20011"/>
    <s v="CORPORATIVO (Administrativo)"/>
    <x v="1"/>
    <x v="1"/>
    <x v="0"/>
    <x v="0"/>
    <x v="3"/>
    <x v="3"/>
  </r>
  <r>
    <x v="1"/>
    <s v="BANCO BRADESCO S.A."/>
    <x v="6"/>
    <d v="2024-03-27T00:00:00"/>
    <d v="2024-03-27T00:00:00"/>
    <s v="'1024153"/>
    <s v="1 | 1"/>
    <x v="8"/>
    <x v="0"/>
    <n v="-46"/>
    <x v="3"/>
    <x v="3"/>
    <s v="REF. TARIFA BANCARIA"/>
    <x v="0"/>
    <x v="0"/>
    <x v="0"/>
    <n v="2001"/>
    <x v="0"/>
    <n v="20011"/>
    <s v="CORPORATIVO (Administrativo)"/>
    <x v="1"/>
    <x v="1"/>
    <x v="0"/>
    <x v="0"/>
    <x v="3"/>
    <x v="3"/>
  </r>
  <r>
    <x v="1"/>
    <s v="BANCO BRADESCO S.A."/>
    <x v="7"/>
    <d v="2021-11-10T00:00:00"/>
    <d v="2024-04-10T00:00:00"/>
    <s v="'701018975"/>
    <s v="28 | 84"/>
    <x v="2"/>
    <x v="0"/>
    <n v="-523.52"/>
    <x v="52"/>
    <x v="51"/>
    <s v="REF. A CONTRATAÃ‡ÃƒO DE CONSORCIO BRADESCO"/>
    <x v="0"/>
    <x v="0"/>
    <x v="0"/>
    <n v="2001"/>
    <x v="0"/>
    <n v="20011"/>
    <s v="CORPORATIVO (Administrativo)"/>
    <x v="1"/>
    <x v="3"/>
    <x v="13"/>
    <x v="13"/>
    <x v="20"/>
    <x v="20"/>
  </r>
  <r>
    <x v="1"/>
    <s v="BANCO BRADESCO S.A."/>
    <x v="7"/>
    <d v="2021-11-10T00:00:00"/>
    <d v="2024-04-10T00:00:00"/>
    <s v="'701018983"/>
    <s v="28 | 84"/>
    <x v="2"/>
    <x v="0"/>
    <n v="-523.52"/>
    <x v="52"/>
    <x v="51"/>
    <s v="REF. A CONTRATAÃ‡ÃƒO DE CONSORCIO BRADESCO"/>
    <x v="0"/>
    <x v="0"/>
    <x v="0"/>
    <n v="2001"/>
    <x v="0"/>
    <n v="20011"/>
    <s v="CORPORATIVO (Administrativo)"/>
    <x v="1"/>
    <x v="3"/>
    <x v="13"/>
    <x v="13"/>
    <x v="20"/>
    <x v="20"/>
  </r>
  <r>
    <x v="1"/>
    <s v="BANCO BRADESCO S.A."/>
    <x v="7"/>
    <d v="2024-04-10T00:00:00"/>
    <d v="2024-04-10T00:00:00"/>
    <s v="'1024786"/>
    <s v="1 | 1"/>
    <x v="8"/>
    <x v="0"/>
    <n v="-56.74"/>
    <x v="52"/>
    <x v="51"/>
    <s v="REF. A CONTRATAÃ‡ÃƒO DE CONSORCIO BRADESCO"/>
    <x v="0"/>
    <x v="0"/>
    <x v="0"/>
    <n v="2001"/>
    <x v="0"/>
    <n v="20011"/>
    <s v="CORPORATIVO (Administrativo)"/>
    <x v="1"/>
    <x v="3"/>
    <x v="13"/>
    <x v="13"/>
    <x v="20"/>
    <x v="20"/>
  </r>
  <r>
    <x v="1"/>
    <s v="BANCO BRADESCO S.A."/>
    <x v="7"/>
    <d v="2024-04-10T00:00:00"/>
    <d v="2024-04-10T00:00:00"/>
    <s v="'1024787"/>
    <s v="1 | 1"/>
    <x v="8"/>
    <x v="0"/>
    <n v="-56.74"/>
    <x v="52"/>
    <x v="51"/>
    <s v="REF. A CONTRATAÃ‡ÃƒO DE CONSORCIO BRADESCO"/>
    <x v="0"/>
    <x v="0"/>
    <x v="0"/>
    <n v="2001"/>
    <x v="0"/>
    <n v="20011"/>
    <s v="CORPORATIVO (Administrativo)"/>
    <x v="1"/>
    <x v="3"/>
    <x v="13"/>
    <x v="13"/>
    <x v="20"/>
    <x v="20"/>
  </r>
  <r>
    <x v="1"/>
    <s v="BANCO BRADESCO S.A."/>
    <x v="7"/>
    <d v="2024-04-15T00:00:00"/>
    <d v="2024-04-15T00:00:00"/>
    <s v="'1025247"/>
    <s v="1 | 1"/>
    <x v="8"/>
    <x v="0"/>
    <n v="-141.9"/>
    <x v="3"/>
    <x v="3"/>
    <s v="REF. A TARIFA"/>
    <x v="0"/>
    <x v="0"/>
    <x v="0"/>
    <n v="2001"/>
    <x v="0"/>
    <n v="20011"/>
    <s v="CORPORATIVO (Administrativo)"/>
    <x v="1"/>
    <x v="3"/>
    <x v="0"/>
    <x v="0"/>
    <x v="3"/>
    <x v="3"/>
  </r>
  <r>
    <x v="1"/>
    <s v="BANCO BRADESCO S.A."/>
    <x v="7"/>
    <d v="2024-04-25T00:00:00"/>
    <d v="2024-04-25T00:00:00"/>
    <s v="'1025789"/>
    <s v="1 | 1"/>
    <x v="8"/>
    <x v="0"/>
    <n v="-46"/>
    <x v="3"/>
    <x v="3"/>
    <s v="REF. A TARIFA"/>
    <x v="0"/>
    <x v="0"/>
    <x v="0"/>
    <n v="2001"/>
    <x v="0"/>
    <n v="20011"/>
    <s v="CORPORATIVO (Administrativo)"/>
    <x v="1"/>
    <x v="3"/>
    <x v="0"/>
    <x v="0"/>
    <x v="3"/>
    <x v="3"/>
  </r>
  <r>
    <x v="1"/>
    <s v="BANCO BRADESCO S.A."/>
    <x v="8"/>
    <d v="2021-11-10T00:00:00"/>
    <d v="2024-05-10T00:00:00"/>
    <s v="'701018975"/>
    <s v="29 | 84"/>
    <x v="2"/>
    <x v="0"/>
    <n v="-523.52"/>
    <x v="52"/>
    <x v="51"/>
    <s v="REF. A CONTRATAÃ‡ÃƒO DE CONSORCIO BRADESCO"/>
    <x v="0"/>
    <x v="0"/>
    <x v="0"/>
    <n v="2001"/>
    <x v="0"/>
    <n v="20011"/>
    <s v="CORPORATIVO (Administrativo)"/>
    <x v="1"/>
    <x v="3"/>
    <x v="13"/>
    <x v="13"/>
    <x v="20"/>
    <x v="20"/>
  </r>
  <r>
    <x v="1"/>
    <s v="BANCO BRADESCO S.A."/>
    <x v="8"/>
    <d v="2021-11-10T00:00:00"/>
    <d v="2024-05-10T00:00:00"/>
    <s v="'701018983"/>
    <s v="29 | 84"/>
    <x v="2"/>
    <x v="0"/>
    <n v="-523.52"/>
    <x v="52"/>
    <x v="51"/>
    <s v="REF. A CONTRATAÃ‡ÃƒO DE CONSORCIO BRADESCO"/>
    <x v="0"/>
    <x v="0"/>
    <x v="0"/>
    <n v="2001"/>
    <x v="0"/>
    <n v="20011"/>
    <s v="CORPORATIVO (Administrativo)"/>
    <x v="1"/>
    <x v="3"/>
    <x v="13"/>
    <x v="13"/>
    <x v="20"/>
    <x v="20"/>
  </r>
  <r>
    <x v="1"/>
    <s v="BANCO BRADESCO S.A."/>
    <x v="8"/>
    <d v="2024-05-10T00:00:00"/>
    <d v="2024-05-10T00:00:00"/>
    <s v="'1026214"/>
    <s v="1 | 1"/>
    <x v="8"/>
    <x v="0"/>
    <n v="-63.05"/>
    <x v="52"/>
    <x v="51"/>
    <s v="REF. A CONTRATAÃ‡ÃƒO DE CONSORCIO BRADESCO"/>
    <x v="0"/>
    <x v="0"/>
    <x v="0"/>
    <n v="2001"/>
    <x v="0"/>
    <n v="20011"/>
    <s v="CORPORATIVO (Administrativo)"/>
    <x v="1"/>
    <x v="3"/>
    <x v="13"/>
    <x v="13"/>
    <x v="20"/>
    <x v="20"/>
  </r>
  <r>
    <x v="1"/>
    <s v="BANCO BRADESCO S.A."/>
    <x v="8"/>
    <d v="2024-05-10T00:00:00"/>
    <d v="2024-05-10T00:00:00"/>
    <s v="'1026216"/>
    <s v="1 | 1"/>
    <x v="8"/>
    <x v="0"/>
    <n v="-63.05"/>
    <x v="52"/>
    <x v="51"/>
    <s v="REF. A CONTRATAÃ‡ÃƒO DE CONSORCIO BRADESCO"/>
    <x v="0"/>
    <x v="0"/>
    <x v="0"/>
    <n v="2001"/>
    <x v="0"/>
    <n v="20011"/>
    <s v="CORPORATIVO (Administrativo)"/>
    <x v="1"/>
    <x v="3"/>
    <x v="13"/>
    <x v="13"/>
    <x v="20"/>
    <x v="20"/>
  </r>
  <r>
    <x v="1"/>
    <s v="BANCO BRADESCO S.A."/>
    <x v="8"/>
    <d v="2024-05-15T00:00:00"/>
    <d v="2024-05-15T00:00:00"/>
    <s v="'1026631"/>
    <s v="1 | 1"/>
    <x v="8"/>
    <x v="0"/>
    <n v="-141.9"/>
    <x v="3"/>
    <x v="3"/>
    <s v="REF. TARIFA"/>
    <x v="0"/>
    <x v="0"/>
    <x v="0"/>
    <n v="2001"/>
    <x v="0"/>
    <n v="20011"/>
    <s v="CORPORATIVO (Administrativo)"/>
    <x v="1"/>
    <x v="3"/>
    <x v="0"/>
    <x v="0"/>
    <x v="3"/>
    <x v="3"/>
  </r>
  <r>
    <x v="1"/>
    <s v="BANCO BRADESCO S.A."/>
    <x v="8"/>
    <d v="2024-05-27T00:00:00"/>
    <d v="2024-05-27T00:00:00"/>
    <s v="'1027565"/>
    <s v="1 | 1"/>
    <x v="8"/>
    <x v="0"/>
    <n v="-46"/>
    <x v="3"/>
    <x v="3"/>
    <s v="REF. TARIFA"/>
    <x v="0"/>
    <x v="0"/>
    <x v="0"/>
    <n v="2001"/>
    <x v="0"/>
    <n v="20011"/>
    <s v="CORPORATIVO (Administrativo)"/>
    <x v="1"/>
    <x v="3"/>
    <x v="0"/>
    <x v="0"/>
    <x v="3"/>
    <x v="3"/>
  </r>
  <r>
    <x v="1"/>
    <s v="BANCO BRADESCO S.A."/>
    <x v="9"/>
    <d v="2021-11-10T00:00:00"/>
    <d v="2024-06-10T00:00:00"/>
    <s v="'701018975"/>
    <s v="30 | 84"/>
    <x v="2"/>
    <x v="0"/>
    <n v="-523.52"/>
    <x v="52"/>
    <x v="51"/>
    <s v="REF. A CONTRATAÃ‡ÃƒO DE CONSORCIO BRADESCO"/>
    <x v="0"/>
    <x v="0"/>
    <x v="0"/>
    <n v="2001"/>
    <x v="0"/>
    <n v="20011"/>
    <s v="CORPORATIVO (Administrativo)"/>
    <x v="1"/>
    <x v="3"/>
    <x v="13"/>
    <x v="13"/>
    <x v="20"/>
    <x v="20"/>
  </r>
  <r>
    <x v="1"/>
    <s v="BANCO BRADESCO S.A."/>
    <x v="9"/>
    <d v="2021-11-10T00:00:00"/>
    <d v="2024-06-10T00:00:00"/>
    <s v="'701018983"/>
    <s v="30 | 84"/>
    <x v="2"/>
    <x v="0"/>
    <n v="-523.52"/>
    <x v="52"/>
    <x v="51"/>
    <s v="REF. A CONTRATAÃ‡ÃƒO DE CONSORCIO BRADESCO"/>
    <x v="0"/>
    <x v="0"/>
    <x v="0"/>
    <n v="2001"/>
    <x v="0"/>
    <n v="20011"/>
    <s v="CORPORATIVO (Administrativo)"/>
    <x v="1"/>
    <x v="3"/>
    <x v="13"/>
    <x v="13"/>
    <x v="20"/>
    <x v="20"/>
  </r>
  <r>
    <x v="1"/>
    <s v="BANCO BRADESCO S.A."/>
    <x v="9"/>
    <d v="2024-06-10T00:00:00"/>
    <d v="2024-06-10T00:00:00"/>
    <s v="'1027621"/>
    <s v="1 | 1"/>
    <x v="8"/>
    <x v="0"/>
    <n v="-72.8"/>
    <x v="52"/>
    <x v="51"/>
    <s v="REF. A CONTRATAÃ‡ÃƒO DE CONSORCIO BRADESCO"/>
    <x v="0"/>
    <x v="0"/>
    <x v="0"/>
    <n v="2001"/>
    <x v="0"/>
    <n v="20011"/>
    <s v="CORPORATIVO (Administrativo)"/>
    <x v="1"/>
    <x v="3"/>
    <x v="13"/>
    <x v="13"/>
    <x v="20"/>
    <x v="20"/>
  </r>
  <r>
    <x v="1"/>
    <s v="BANCO BRADESCO S.A."/>
    <x v="9"/>
    <d v="2024-06-10T00:00:00"/>
    <d v="2024-06-10T00:00:00"/>
    <s v="'1027622"/>
    <s v="1 | 1"/>
    <x v="8"/>
    <x v="0"/>
    <n v="-72.8"/>
    <x v="52"/>
    <x v="51"/>
    <s v="REF. A CONTRATAÃ‡ÃƒO DE CONSORCIO BRADESCO"/>
    <x v="0"/>
    <x v="0"/>
    <x v="0"/>
    <n v="2001"/>
    <x v="0"/>
    <n v="20011"/>
    <s v="CORPORATIVO (Administrativo)"/>
    <x v="1"/>
    <x v="3"/>
    <x v="13"/>
    <x v="13"/>
    <x v="20"/>
    <x v="20"/>
  </r>
  <r>
    <x v="1"/>
    <s v="BANCO BRADESCO S.A."/>
    <x v="9"/>
    <d v="2024-06-14T00:00:00"/>
    <d v="2024-06-14T00:00:00"/>
    <s v="'1028238"/>
    <s v="1 | 1"/>
    <x v="8"/>
    <x v="0"/>
    <n v="-156.1"/>
    <x v="3"/>
    <x v="3"/>
    <s v="REF. TARIFA BANCÃRIA"/>
    <x v="0"/>
    <x v="0"/>
    <x v="0"/>
    <n v="2001"/>
    <x v="0"/>
    <n v="20011"/>
    <s v="CORPORATIVO (Administrativo)"/>
    <x v="1"/>
    <x v="3"/>
    <x v="0"/>
    <x v="0"/>
    <x v="3"/>
    <x v="3"/>
  </r>
  <r>
    <x v="1"/>
    <s v="BANCO BRADESCO S.A."/>
    <x v="9"/>
    <d v="2024-06-25T00:00:00"/>
    <d v="2024-06-25T00:00:00"/>
    <s v="'1028846"/>
    <s v="1 | 1"/>
    <x v="8"/>
    <x v="0"/>
    <n v="-46"/>
    <x v="3"/>
    <x v="3"/>
    <s v="REF. TARIFA BANCÃRIA"/>
    <x v="0"/>
    <x v="0"/>
    <x v="0"/>
    <n v="2001"/>
    <x v="0"/>
    <n v="20011"/>
    <s v="CORPORATIVO (Administrativo)"/>
    <x v="1"/>
    <x v="3"/>
    <x v="0"/>
    <x v="0"/>
    <x v="3"/>
    <x v="3"/>
  </r>
  <r>
    <x v="1"/>
    <s v="BANCO BRADESCO S.A."/>
    <x v="10"/>
    <d v="2021-11-10T00:00:00"/>
    <d v="2024-07-10T00:00:00"/>
    <s v="'701018975"/>
    <s v="31 | 84"/>
    <x v="2"/>
    <x v="0"/>
    <n v="-523.52"/>
    <x v="52"/>
    <x v="51"/>
    <s v="REF. A CONTRATAÃ‡ÃƒO DE CONSORCIO BRADESCO"/>
    <x v="0"/>
    <x v="0"/>
    <x v="0"/>
    <n v="2001"/>
    <x v="0"/>
    <n v="20011"/>
    <s v="CORPORATIVO (Administrativo)"/>
    <x v="1"/>
    <x v="4"/>
    <x v="13"/>
    <x v="13"/>
    <x v="20"/>
    <x v="20"/>
  </r>
  <r>
    <x v="1"/>
    <s v="BANCO BRADESCO S.A."/>
    <x v="10"/>
    <d v="2021-11-10T00:00:00"/>
    <d v="2024-07-10T00:00:00"/>
    <s v="'701018983"/>
    <s v="31 | 84"/>
    <x v="2"/>
    <x v="0"/>
    <n v="-523.52"/>
    <x v="52"/>
    <x v="51"/>
    <s v="REF. A CONTRATAÃ‡ÃƒO DE CONSORCIO BRADESCO"/>
    <x v="0"/>
    <x v="0"/>
    <x v="0"/>
    <n v="2001"/>
    <x v="0"/>
    <n v="20011"/>
    <s v="CORPORATIVO (Administrativo)"/>
    <x v="1"/>
    <x v="4"/>
    <x v="13"/>
    <x v="13"/>
    <x v="20"/>
    <x v="20"/>
  </r>
  <r>
    <x v="1"/>
    <s v="BANCO BRADESCO S.A."/>
    <x v="10"/>
    <d v="2024-07-10T00:00:00"/>
    <d v="2024-07-10T00:00:00"/>
    <s v="'1029117"/>
    <s v="1 | 1"/>
    <x v="2"/>
    <x v="0"/>
    <n v="-64.7"/>
    <x v="52"/>
    <x v="51"/>
    <s v="REF. CONSORCIO BRADESCO"/>
    <x v="0"/>
    <x v="0"/>
    <x v="0"/>
    <n v="2001"/>
    <x v="0"/>
    <n v="20011"/>
    <s v="CORPORATIVO (Administrativo)"/>
    <x v="1"/>
    <x v="4"/>
    <x v="13"/>
    <x v="13"/>
    <x v="20"/>
    <x v="20"/>
  </r>
  <r>
    <x v="1"/>
    <s v="BANCO BRADESCO S.A."/>
    <x v="10"/>
    <d v="2024-07-10T00:00:00"/>
    <d v="2024-07-10T00:00:00"/>
    <s v="'1029118"/>
    <s v="1 | 1"/>
    <x v="2"/>
    <x v="0"/>
    <n v="-64.7"/>
    <x v="52"/>
    <x v="51"/>
    <s v="REF. CONSORCIO BRADESCO"/>
    <x v="0"/>
    <x v="0"/>
    <x v="0"/>
    <n v="2001"/>
    <x v="0"/>
    <n v="20011"/>
    <s v="CORPORATIVO (Administrativo)"/>
    <x v="1"/>
    <x v="4"/>
    <x v="13"/>
    <x v="13"/>
    <x v="20"/>
    <x v="20"/>
  </r>
  <r>
    <x v="1"/>
    <s v="BANCO BRADESCO S.A."/>
    <x v="10"/>
    <d v="2024-07-15T00:00:00"/>
    <d v="2024-07-15T00:00:00"/>
    <s v="'1029648"/>
    <s v="1 | 1"/>
    <x v="2"/>
    <x v="0"/>
    <n v="-156.1"/>
    <x v="3"/>
    <x v="3"/>
    <s v="REF. TARIFA"/>
    <x v="0"/>
    <x v="0"/>
    <x v="0"/>
    <n v="2001"/>
    <x v="0"/>
    <n v="20011"/>
    <s v="CORPORATIVO (Administrativo)"/>
    <x v="1"/>
    <x v="4"/>
    <x v="0"/>
    <x v="0"/>
    <x v="3"/>
    <x v="3"/>
  </r>
  <r>
    <x v="1"/>
    <s v="BANCO BRADESCO S.A."/>
    <x v="10"/>
    <d v="2024-07-25T00:00:00"/>
    <d v="2024-07-25T00:00:00"/>
    <s v="'1030016"/>
    <s v="1 | 1"/>
    <x v="2"/>
    <x v="0"/>
    <n v="-46"/>
    <x v="3"/>
    <x v="3"/>
    <s v="REF. TARIFA"/>
    <x v="0"/>
    <x v="0"/>
    <x v="0"/>
    <n v="2001"/>
    <x v="0"/>
    <n v="20011"/>
    <s v="CORPORATIVO (Administrativo)"/>
    <x v="1"/>
    <x v="4"/>
    <x v="0"/>
    <x v="0"/>
    <x v="3"/>
    <x v="3"/>
  </r>
  <r>
    <x v="1"/>
    <s v="BANCO BRADESCO S.A."/>
    <x v="11"/>
    <d v="2021-11-10T00:00:00"/>
    <d v="2024-08-10T00:00:00"/>
    <s v="'701018975"/>
    <s v="32 | 84"/>
    <x v="2"/>
    <x v="0"/>
    <n v="-523.52"/>
    <x v="52"/>
    <x v="51"/>
    <s v="REF. A CONTRATAÃ‡ÃƒO DE CONSORCIO BRADESCO"/>
    <x v="0"/>
    <x v="0"/>
    <x v="0"/>
    <n v="2001"/>
    <x v="0"/>
    <n v="20011"/>
    <s v="CORPORATIVO (Administrativo)"/>
    <x v="1"/>
    <x v="4"/>
    <x v="13"/>
    <x v="13"/>
    <x v="20"/>
    <x v="20"/>
  </r>
  <r>
    <x v="1"/>
    <s v="BANCO BRADESCO S.A."/>
    <x v="11"/>
    <d v="2021-11-10T00:00:00"/>
    <d v="2024-08-10T00:00:00"/>
    <s v="'701018983"/>
    <s v="32 | 84"/>
    <x v="2"/>
    <x v="0"/>
    <n v="-523.52"/>
    <x v="52"/>
    <x v="51"/>
    <s v="REF. A CONTRATAÃ‡ÃƒO DE CONSORCIO BRADESCO"/>
    <x v="0"/>
    <x v="0"/>
    <x v="0"/>
    <n v="2001"/>
    <x v="0"/>
    <n v="20011"/>
    <s v="CORPORATIVO (Administrativo)"/>
    <x v="1"/>
    <x v="4"/>
    <x v="13"/>
    <x v="13"/>
    <x v="20"/>
    <x v="20"/>
  </r>
  <r>
    <x v="1"/>
    <s v="BANCO BRADESCO S.A."/>
    <x v="11"/>
    <d v="2024-08-12T00:00:00"/>
    <d v="2024-08-12T00:00:00"/>
    <s v="'1030847"/>
    <s v="1 | 1"/>
    <x v="2"/>
    <x v="0"/>
    <n v="-64.739999999999995"/>
    <x v="52"/>
    <x v="51"/>
    <s v="REF. COMPLEMENTO CONSORCIO BRADESCO"/>
    <x v="0"/>
    <x v="0"/>
    <x v="0"/>
    <n v="2001"/>
    <x v="0"/>
    <n v="20011"/>
    <s v="CORPORATIVO (Administrativo)"/>
    <x v="1"/>
    <x v="4"/>
    <x v="13"/>
    <x v="13"/>
    <x v="20"/>
    <x v="20"/>
  </r>
  <r>
    <x v="1"/>
    <s v="BANCO BRADESCO S.A."/>
    <x v="11"/>
    <d v="2024-08-12T00:00:00"/>
    <d v="2024-08-12T00:00:00"/>
    <s v="'1030848"/>
    <s v="1 | 1"/>
    <x v="2"/>
    <x v="0"/>
    <n v="-64.739999999999995"/>
    <x v="52"/>
    <x v="51"/>
    <s v="REF. COMPLEMENTO CONSORCIO BRADESCO"/>
    <x v="0"/>
    <x v="0"/>
    <x v="0"/>
    <n v="2001"/>
    <x v="0"/>
    <n v="20011"/>
    <s v="CORPORATIVO (Administrativo)"/>
    <x v="1"/>
    <x v="4"/>
    <x v="13"/>
    <x v="13"/>
    <x v="20"/>
    <x v="20"/>
  </r>
  <r>
    <x v="1"/>
    <s v="BANCO BRADESCO S.A."/>
    <x v="11"/>
    <d v="2024-08-15T00:00:00"/>
    <d v="2024-08-15T00:00:00"/>
    <s v="'1031430"/>
    <s v="1 | 1"/>
    <x v="2"/>
    <x v="0"/>
    <n v="-156.1"/>
    <x v="3"/>
    <x v="3"/>
    <s v="REF. TARIFA "/>
    <x v="0"/>
    <x v="0"/>
    <x v="0"/>
    <n v="2001"/>
    <x v="0"/>
    <n v="20011"/>
    <s v="CORPORATIVO (Administrativo)"/>
    <x v="1"/>
    <x v="4"/>
    <x v="0"/>
    <x v="0"/>
    <x v="3"/>
    <x v="3"/>
  </r>
  <r>
    <x v="1"/>
    <s v="BANCO BRADESCO S.A."/>
    <x v="11"/>
    <d v="2024-08-27T00:00:00"/>
    <d v="2024-08-27T00:00:00"/>
    <s v="'1031714"/>
    <s v="1 | 1"/>
    <x v="2"/>
    <x v="0"/>
    <n v="-45"/>
    <x v="3"/>
    <x v="3"/>
    <s v="REF. TARIFA "/>
    <x v="0"/>
    <x v="0"/>
    <x v="0"/>
    <n v="2001"/>
    <x v="0"/>
    <n v="20011"/>
    <s v="CORPORATIVO (Administrativo)"/>
    <x v="1"/>
    <x v="4"/>
    <x v="0"/>
    <x v="0"/>
    <x v="3"/>
    <x v="3"/>
  </r>
  <r>
    <x v="1"/>
    <s v="BANCO BRADESCO S.A."/>
    <x v="12"/>
    <d v="2021-11-10T00:00:00"/>
    <d v="2024-09-10T00:00:00"/>
    <s v="'701018975"/>
    <s v="33 | 84"/>
    <x v="2"/>
    <x v="0"/>
    <n v="-523.52"/>
    <x v="52"/>
    <x v="51"/>
    <s v="REF. A CONTRATAÃ‡ÃƒO DE CONSORCIO BRADESCO"/>
    <x v="0"/>
    <x v="0"/>
    <x v="0"/>
    <n v="2001"/>
    <x v="0"/>
    <n v="20011"/>
    <s v="CORPORATIVO (Administrativo)"/>
    <x v="1"/>
    <x v="4"/>
    <x v="13"/>
    <x v="13"/>
    <x v="20"/>
    <x v="20"/>
  </r>
  <r>
    <x v="1"/>
    <s v="BANCO BRADESCO S.A."/>
    <x v="12"/>
    <d v="2021-11-10T00:00:00"/>
    <d v="2024-09-10T00:00:00"/>
    <s v="'701018983"/>
    <s v="33 | 84"/>
    <x v="2"/>
    <x v="0"/>
    <n v="-523.52"/>
    <x v="52"/>
    <x v="51"/>
    <s v="REF. A CONTRATAÃ‡ÃƒO DE CONSORCIO BRADESCO"/>
    <x v="0"/>
    <x v="0"/>
    <x v="0"/>
    <n v="2001"/>
    <x v="0"/>
    <n v="20011"/>
    <s v="CORPORATIVO (Administrativo)"/>
    <x v="1"/>
    <x v="4"/>
    <x v="13"/>
    <x v="13"/>
    <x v="20"/>
    <x v="20"/>
  </r>
  <r>
    <x v="1"/>
    <s v="BANCO BRADESCO S.A."/>
    <x v="12"/>
    <d v="2024-09-10T00:00:00"/>
    <d v="2024-09-10T00:00:00"/>
    <s v="'1032396"/>
    <s v="1 | 1"/>
    <x v="2"/>
    <x v="0"/>
    <n v="-79.95"/>
    <x v="52"/>
    <x v="51"/>
    <s v="REF. A CONTRATAÃ‡ÃƒO DE CONSORCIO BRADESCO"/>
    <x v="0"/>
    <x v="0"/>
    <x v="0"/>
    <n v="2001"/>
    <x v="0"/>
    <n v="20011"/>
    <s v="CORPORATIVO (Administrativo)"/>
    <x v="1"/>
    <x v="4"/>
    <x v="13"/>
    <x v="13"/>
    <x v="20"/>
    <x v="20"/>
  </r>
  <r>
    <x v="1"/>
    <s v="BANCO BRADESCO S.A."/>
    <x v="12"/>
    <d v="2024-09-10T00:00:00"/>
    <d v="2024-09-10T00:00:00"/>
    <s v="'1032397"/>
    <s v="1 | 1"/>
    <x v="2"/>
    <x v="0"/>
    <n v="-79.95"/>
    <x v="52"/>
    <x v="51"/>
    <s v="REF. A CONTRATAÃ‡ÃƒO DE CONSORCIO BRADESCO"/>
    <x v="0"/>
    <x v="0"/>
    <x v="0"/>
    <n v="2001"/>
    <x v="0"/>
    <n v="20011"/>
    <s v="CORPORATIVO (Administrativo)"/>
    <x v="1"/>
    <x v="4"/>
    <x v="13"/>
    <x v="13"/>
    <x v="20"/>
    <x v="20"/>
  </r>
  <r>
    <x v="1"/>
    <s v="BANCO BRADESCO S.A."/>
    <x v="12"/>
    <d v="2024-09-13T00:00:00"/>
    <d v="2024-09-13T00:00:00"/>
    <s v="'1032778"/>
    <s v="1 | 1"/>
    <x v="2"/>
    <x v="0"/>
    <n v="-156.1"/>
    <x v="3"/>
    <x v="3"/>
    <s v="REF. TARIFA BANCARIA"/>
    <x v="0"/>
    <x v="0"/>
    <x v="0"/>
    <n v="2001"/>
    <x v="0"/>
    <n v="20011"/>
    <s v="CORPORATIVO (Administrativo)"/>
    <x v="1"/>
    <x v="4"/>
    <x v="0"/>
    <x v="0"/>
    <x v="3"/>
    <x v="3"/>
  </r>
  <r>
    <x v="1"/>
    <s v="BANCO BRADESCO S.A."/>
    <x v="12"/>
    <d v="2024-09-25T00:00:00"/>
    <d v="2024-09-25T00:00:00"/>
    <s v="'1033349"/>
    <s v="1 | 1"/>
    <x v="2"/>
    <x v="0"/>
    <n v="-46"/>
    <x v="3"/>
    <x v="3"/>
    <s v="REF. TARIFA BANCARIA"/>
    <x v="0"/>
    <x v="0"/>
    <x v="0"/>
    <n v="2001"/>
    <x v="0"/>
    <n v="20011"/>
    <s v="CORPORATIVO (Administrativo)"/>
    <x v="1"/>
    <x v="4"/>
    <x v="0"/>
    <x v="0"/>
    <x v="3"/>
    <x v="3"/>
  </r>
  <r>
    <x v="1"/>
    <s v="BANCO BRADESCO S.A."/>
    <x v="13"/>
    <d v="2021-11-10T00:00:00"/>
    <d v="2024-10-10T00:00:00"/>
    <s v="'701018975"/>
    <s v="34 | 84"/>
    <x v="2"/>
    <x v="0"/>
    <n v="-523.52"/>
    <x v="52"/>
    <x v="51"/>
    <s v="REF. A CONTRATAÃ‡ÃƒO DE CONSORCIO BRADESCO"/>
    <x v="0"/>
    <x v="0"/>
    <x v="0"/>
    <n v="2001"/>
    <x v="0"/>
    <n v="20011"/>
    <s v="CORPORATIVO (Administrativo)"/>
    <x v="1"/>
    <x v="0"/>
    <x v="13"/>
    <x v="13"/>
    <x v="20"/>
    <x v="20"/>
  </r>
  <r>
    <x v="1"/>
    <s v="BANCO BRADESCO S.A."/>
    <x v="13"/>
    <d v="2021-11-10T00:00:00"/>
    <d v="2024-10-10T00:00:00"/>
    <s v="'701018983"/>
    <s v="34 | 84"/>
    <x v="2"/>
    <x v="0"/>
    <n v="-523.52"/>
    <x v="52"/>
    <x v="51"/>
    <s v="REF. A CONTRATAÃ‡ÃƒO DE CONSORCIO BRADESCO"/>
    <x v="0"/>
    <x v="0"/>
    <x v="0"/>
    <n v="2001"/>
    <x v="0"/>
    <n v="20011"/>
    <s v="CORPORATIVO (Administrativo)"/>
    <x v="1"/>
    <x v="0"/>
    <x v="13"/>
    <x v="13"/>
    <x v="20"/>
    <x v="20"/>
  </r>
  <r>
    <x v="1"/>
    <s v="BANCO BRADESCO S.A."/>
    <x v="13"/>
    <d v="2024-10-10T00:00:00"/>
    <d v="2024-10-11T00:00:00"/>
    <s v="'1033948"/>
    <s v="1 | 1"/>
    <x v="2"/>
    <x v="0"/>
    <n v="-84.23"/>
    <x v="52"/>
    <x v="51"/>
    <s v="REF. A CONTRATAÃ‡ÃƒO DE CONSORCIO BRADESCO COMPL."/>
    <x v="0"/>
    <x v="0"/>
    <x v="0"/>
    <n v="2001"/>
    <x v="0"/>
    <n v="20011"/>
    <s v="CORPORATIVO (Administrativo)"/>
    <x v="1"/>
    <x v="0"/>
    <x v="13"/>
    <x v="13"/>
    <x v="20"/>
    <x v="20"/>
  </r>
  <r>
    <x v="1"/>
    <s v="BANCO BRADESCO S.A."/>
    <x v="13"/>
    <d v="2024-10-10T00:00:00"/>
    <d v="2024-10-11T00:00:00"/>
    <s v="'1033951"/>
    <s v="1 | 1"/>
    <x v="2"/>
    <x v="0"/>
    <n v="-84.23"/>
    <x v="52"/>
    <x v="51"/>
    <s v="REF. A CONTRATAÃ‡ÃƒO DE CONSORCIO BRADESCO COMPL."/>
    <x v="0"/>
    <x v="0"/>
    <x v="0"/>
    <n v="2001"/>
    <x v="0"/>
    <n v="20011"/>
    <s v="CORPORATIVO (Administrativo)"/>
    <x v="1"/>
    <x v="0"/>
    <x v="13"/>
    <x v="13"/>
    <x v="20"/>
    <x v="20"/>
  </r>
  <r>
    <x v="1"/>
    <s v="BANCO BRADESCO S.A."/>
    <x v="13"/>
    <d v="2024-10-15T00:00:00"/>
    <d v="2024-10-15T00:00:00"/>
    <s v="'1037510"/>
    <s v="1 | 1"/>
    <x v="2"/>
    <x v="0"/>
    <n v="-156.1"/>
    <x v="3"/>
    <x v="3"/>
    <s v="REF. TARIFA"/>
    <x v="0"/>
    <x v="0"/>
    <x v="0"/>
    <n v="2001"/>
    <x v="0"/>
    <n v="20011"/>
    <s v="CORPORATIVO (Administrativo)"/>
    <x v="1"/>
    <x v="0"/>
    <x v="0"/>
    <x v="0"/>
    <x v="3"/>
    <x v="3"/>
  </r>
  <r>
    <x v="1"/>
    <s v="BANCO BRADESCO S.A."/>
    <x v="13"/>
    <d v="2024-10-25T00:00:00"/>
    <d v="2024-10-25T00:00:00"/>
    <s v="'1034939"/>
    <s v="1 | 1"/>
    <x v="2"/>
    <x v="0"/>
    <n v="-46"/>
    <x v="3"/>
    <x v="3"/>
    <s v="REF. A TARIFA"/>
    <x v="0"/>
    <x v="0"/>
    <x v="0"/>
    <n v="2001"/>
    <x v="0"/>
    <n v="20011"/>
    <s v="CORPORATIVO (Administrativo)"/>
    <x v="1"/>
    <x v="0"/>
    <x v="0"/>
    <x v="0"/>
    <x v="3"/>
    <x v="3"/>
  </r>
  <r>
    <x v="1"/>
    <s v="BANCO BRADESCO S.A."/>
    <x v="14"/>
    <d v="2021-11-10T00:00:00"/>
    <d v="2024-11-10T00:00:00"/>
    <s v="'701018975"/>
    <s v="35 | 84"/>
    <x v="2"/>
    <x v="0"/>
    <n v="-523.52"/>
    <x v="52"/>
    <x v="51"/>
    <s v="REF. A CONTRATAÃ‡ÃƒO DE CONSORCIO BRADESCO"/>
    <x v="0"/>
    <x v="0"/>
    <x v="0"/>
    <n v="2001"/>
    <x v="0"/>
    <n v="20011"/>
    <s v="CORPORATIVO (Administrativo)"/>
    <x v="1"/>
    <x v="0"/>
    <x v="13"/>
    <x v="13"/>
    <x v="20"/>
    <x v="20"/>
  </r>
  <r>
    <x v="1"/>
    <s v="BANCO BRADESCO S.A."/>
    <x v="14"/>
    <d v="2021-11-10T00:00:00"/>
    <d v="2024-11-10T00:00:00"/>
    <s v="'701018983"/>
    <s v="35 | 84"/>
    <x v="2"/>
    <x v="0"/>
    <n v="-523.52"/>
    <x v="52"/>
    <x v="51"/>
    <s v="REF. A CONTRATAÃ‡ÃƒO DE CONSORCIO BRADESCO"/>
    <x v="0"/>
    <x v="0"/>
    <x v="0"/>
    <n v="2001"/>
    <x v="0"/>
    <n v="20011"/>
    <s v="CORPORATIVO (Administrativo)"/>
    <x v="1"/>
    <x v="0"/>
    <x v="13"/>
    <x v="13"/>
    <x v="20"/>
    <x v="20"/>
  </r>
  <r>
    <x v="1"/>
    <s v="BANCO BRADESCO S.A."/>
    <x v="14"/>
    <d v="2024-11-11T00:00:00"/>
    <d v="2024-11-11T00:00:00"/>
    <s v="'1035807"/>
    <s v="1 | 1"/>
    <x v="2"/>
    <x v="0"/>
    <n v="-72.53"/>
    <x v="52"/>
    <x v="51"/>
    <s v="REF. A CONTRATAÃ‡ÃƒO DE CONSORCIO BRADESCO (COMPL)"/>
    <x v="0"/>
    <x v="0"/>
    <x v="0"/>
    <n v="2001"/>
    <x v="0"/>
    <n v="20011"/>
    <s v="CORPORATIVO (Administrativo)"/>
    <x v="1"/>
    <x v="0"/>
    <x v="13"/>
    <x v="13"/>
    <x v="20"/>
    <x v="20"/>
  </r>
  <r>
    <x v="1"/>
    <s v="BANCO BRADESCO S.A."/>
    <x v="14"/>
    <d v="2024-11-11T00:00:00"/>
    <d v="2024-11-11T00:00:00"/>
    <s v="'1035809"/>
    <s v="1 | 1"/>
    <x v="2"/>
    <x v="0"/>
    <n v="-72.53"/>
    <x v="52"/>
    <x v="51"/>
    <s v="REF. A CONTRATAÃ‡ÃƒO DE CONSORCIO BRADESCO (COMPL)"/>
    <x v="0"/>
    <x v="0"/>
    <x v="0"/>
    <n v="2001"/>
    <x v="0"/>
    <n v="20011"/>
    <s v="CORPORATIVO (Administrativo)"/>
    <x v="1"/>
    <x v="0"/>
    <x v="13"/>
    <x v="13"/>
    <x v="20"/>
    <x v="20"/>
  </r>
  <r>
    <x v="1"/>
    <s v="BANCO BRADESCO S.A."/>
    <x v="14"/>
    <d v="2024-11-14T00:00:00"/>
    <d v="2024-11-14T00:00:00"/>
    <s v="'1036515"/>
    <s v="1 | 1"/>
    <x v="2"/>
    <x v="0"/>
    <n v="-156.1"/>
    <x v="3"/>
    <x v="3"/>
    <s v="REF. TARIFA"/>
    <x v="0"/>
    <x v="0"/>
    <x v="0"/>
    <n v="2001"/>
    <x v="0"/>
    <n v="20011"/>
    <s v="CORPORATIVO (Administrativo)"/>
    <x v="1"/>
    <x v="0"/>
    <x v="0"/>
    <x v="0"/>
    <x v="3"/>
    <x v="3"/>
  </r>
  <r>
    <x v="1"/>
    <s v="BANCO BRADESCO S.A."/>
    <x v="14"/>
    <d v="2024-11-25T00:00:00"/>
    <d v="2024-11-25T00:00:00"/>
    <s v="'1036859"/>
    <s v="1 | 1"/>
    <x v="2"/>
    <x v="0"/>
    <n v="-46"/>
    <x v="3"/>
    <x v="3"/>
    <s v="REF. TARIFA"/>
    <x v="0"/>
    <x v="0"/>
    <x v="0"/>
    <n v="2001"/>
    <x v="0"/>
    <n v="20011"/>
    <s v="CORPORATIVO (Administrativo)"/>
    <x v="1"/>
    <x v="0"/>
    <x v="0"/>
    <x v="0"/>
    <x v="3"/>
    <x v="3"/>
  </r>
  <r>
    <x v="1"/>
    <s v="BANCO BRADESCO S.A."/>
    <x v="0"/>
    <d v="2021-11-10T00:00:00"/>
    <d v="2024-12-10T00:00:00"/>
    <s v="'701018975"/>
    <s v="36 | 84"/>
    <x v="2"/>
    <x v="0"/>
    <n v="-523.52"/>
    <x v="52"/>
    <x v="51"/>
    <s v="REF. A CONTRATAÃ‡ÃƒO DE CONSORCIO BRADESCO"/>
    <x v="0"/>
    <x v="0"/>
    <x v="0"/>
    <n v="2001"/>
    <x v="0"/>
    <n v="20011"/>
    <s v="CORPORATIVO (Administrativo)"/>
    <x v="1"/>
    <x v="0"/>
    <x v="13"/>
    <x v="13"/>
    <x v="20"/>
    <x v="20"/>
  </r>
  <r>
    <x v="1"/>
    <s v="BANCO BRADESCO S.A."/>
    <x v="0"/>
    <d v="2021-11-10T00:00:00"/>
    <d v="2024-12-10T00:00:00"/>
    <s v="'701018983"/>
    <s v="36 | 84"/>
    <x v="2"/>
    <x v="0"/>
    <n v="-523.52"/>
    <x v="52"/>
    <x v="51"/>
    <s v="REF. A CONTRATAÃ‡ÃƒO DE CONSORCIO BRADESCO"/>
    <x v="0"/>
    <x v="0"/>
    <x v="0"/>
    <n v="2001"/>
    <x v="0"/>
    <n v="20011"/>
    <s v="CORPORATIVO (Administrativo)"/>
    <x v="1"/>
    <x v="0"/>
    <x v="13"/>
    <x v="13"/>
    <x v="20"/>
    <x v="20"/>
  </r>
  <r>
    <x v="1"/>
    <s v="BANCO BRADESCO S.A."/>
    <x v="0"/>
    <d v="2024-12-10T00:00:00"/>
    <d v="2024-12-10T00:00:00"/>
    <s v="'1037561"/>
    <s v="1 | 1"/>
    <x v="2"/>
    <x v="0"/>
    <n v="-72.319999999999993"/>
    <x v="52"/>
    <x v="51"/>
    <s v="REF. A CONTRATAÃ‡ÃƒO DE CONSORCIO BRADESCO"/>
    <x v="0"/>
    <x v="0"/>
    <x v="0"/>
    <n v="2001"/>
    <x v="0"/>
    <n v="20011"/>
    <s v="CORPORATIVO (Administrativo)"/>
    <x v="1"/>
    <x v="0"/>
    <x v="13"/>
    <x v="13"/>
    <x v="20"/>
    <x v="20"/>
  </r>
  <r>
    <x v="1"/>
    <s v="BANCO BRADESCO S.A."/>
    <x v="0"/>
    <d v="2024-12-10T00:00:00"/>
    <d v="2024-12-10T00:00:00"/>
    <s v="'1037562"/>
    <s v="1 | 1"/>
    <x v="2"/>
    <x v="0"/>
    <n v="-72.319999999999993"/>
    <x v="52"/>
    <x v="51"/>
    <s v="REF. A CONTRATAÃ‡ÃƒO DE CONSORCIO BRADESCO"/>
    <x v="0"/>
    <x v="0"/>
    <x v="0"/>
    <n v="2001"/>
    <x v="0"/>
    <n v="20011"/>
    <s v="CORPORATIVO (Administrativo)"/>
    <x v="1"/>
    <x v="0"/>
    <x v="13"/>
    <x v="13"/>
    <x v="20"/>
    <x v="20"/>
  </r>
  <r>
    <x v="1"/>
    <s v="BANCO BRADESCO S.A."/>
    <x v="0"/>
    <d v="2024-12-13T00:00:00"/>
    <d v="2024-12-13T00:00:00"/>
    <s v="'1038107"/>
    <s v="1 | 1"/>
    <x v="2"/>
    <x v="0"/>
    <n v="-171.7"/>
    <x v="3"/>
    <x v="3"/>
    <s v="REF. TARIFA"/>
    <x v="0"/>
    <x v="0"/>
    <x v="0"/>
    <n v="2001"/>
    <x v="0"/>
    <n v="20011"/>
    <s v="CORPORATIVO (Administrativo)"/>
    <x v="1"/>
    <x v="0"/>
    <x v="0"/>
    <x v="0"/>
    <x v="3"/>
    <x v="3"/>
  </r>
  <r>
    <x v="1"/>
    <s v="BANCO BRADESCO S.A."/>
    <x v="0"/>
    <d v="2024-12-26T00:00:00"/>
    <d v="2024-12-26T00:00:00"/>
    <s v="'1038531"/>
    <s v="1 | 1"/>
    <x v="2"/>
    <x v="0"/>
    <n v="-46"/>
    <x v="3"/>
    <x v="3"/>
    <s v="REF. TARIFA"/>
    <x v="0"/>
    <x v="0"/>
    <x v="0"/>
    <n v="2001"/>
    <x v="0"/>
    <n v="20011"/>
    <s v="CORPORATIVO (Administrativo)"/>
    <x v="1"/>
    <x v="0"/>
    <x v="0"/>
    <x v="0"/>
    <x v="3"/>
    <x v="3"/>
  </r>
  <r>
    <x v="1"/>
    <s v="BANCO BRADESCO S.A."/>
    <x v="1"/>
    <d v="2021-11-10T00:00:00"/>
    <d v="2025-01-10T00:00:00"/>
    <s v="'701018975"/>
    <s v="37 | 84"/>
    <x v="2"/>
    <x v="0"/>
    <n v="-523.52"/>
    <x v="52"/>
    <x v="51"/>
    <s v="REF. A CONTRATAÃ‡ÃƒO DE CONSORCIO BRADESCO"/>
    <x v="0"/>
    <x v="0"/>
    <x v="0"/>
    <n v="2001"/>
    <x v="0"/>
    <n v="20011"/>
    <s v="CORPORATIVO (Administrativo)"/>
    <x v="1"/>
    <x v="1"/>
    <x v="13"/>
    <x v="13"/>
    <x v="20"/>
    <x v="20"/>
  </r>
  <r>
    <x v="1"/>
    <s v="BANCO BRADESCO S.A."/>
    <x v="1"/>
    <d v="2021-11-10T00:00:00"/>
    <d v="2025-01-10T00:00:00"/>
    <s v="'701018983"/>
    <s v="37 | 84"/>
    <x v="2"/>
    <x v="0"/>
    <n v="-523.52"/>
    <x v="52"/>
    <x v="51"/>
    <s v="REF. A CONTRATAÃ‡ÃƒO DE CONSORCIO BRADESCO"/>
    <x v="0"/>
    <x v="0"/>
    <x v="0"/>
    <n v="2001"/>
    <x v="0"/>
    <n v="20011"/>
    <s v="CORPORATIVO (Administrativo)"/>
    <x v="1"/>
    <x v="1"/>
    <x v="13"/>
    <x v="13"/>
    <x v="20"/>
    <x v="20"/>
  </r>
  <r>
    <x v="1"/>
    <s v="BANCO BRADESCO S.A."/>
    <x v="1"/>
    <d v="2025-01-09T00:00:00"/>
    <d v="2025-01-10T00:00:00"/>
    <s v="'1038974"/>
    <s v="1 | 2"/>
    <x v="2"/>
    <x v="0"/>
    <n v="-96.27"/>
    <x v="52"/>
    <x v="51"/>
    <s v="REF. A CONTRATAÃ‡ÃƒO DE CONSORCIO BRADESCO"/>
    <x v="0"/>
    <x v="0"/>
    <x v="0"/>
    <n v="2001"/>
    <x v="0"/>
    <n v="20011"/>
    <s v="CORPORATIVO (Administrativo)"/>
    <x v="1"/>
    <x v="1"/>
    <x v="13"/>
    <x v="13"/>
    <x v="20"/>
    <x v="20"/>
  </r>
  <r>
    <x v="1"/>
    <s v="BANCO BRADESCO S.A."/>
    <x v="1"/>
    <d v="2025-01-09T00:00:00"/>
    <d v="2025-01-10T00:00:00"/>
    <s v="'1038974"/>
    <s v="2 | 2"/>
    <x v="2"/>
    <x v="0"/>
    <n v="-96.27"/>
    <x v="52"/>
    <x v="51"/>
    <s v="REF. A CONTRATAÃ‡ÃƒO DE CONSORCIO BRADESCO"/>
    <x v="0"/>
    <x v="0"/>
    <x v="0"/>
    <n v="2001"/>
    <x v="0"/>
    <n v="20011"/>
    <s v="CORPORATIVO (Administrativo)"/>
    <x v="1"/>
    <x v="1"/>
    <x v="13"/>
    <x v="13"/>
    <x v="20"/>
    <x v="20"/>
  </r>
  <r>
    <x v="1"/>
    <s v="BANCO BRADESCO S.A."/>
    <x v="1"/>
    <d v="2025-01-15T00:00:00"/>
    <d v="2025-01-15T00:00:00"/>
    <s v="'1039227"/>
    <s v="1 | 1"/>
    <x v="2"/>
    <x v="0"/>
    <n v="-171.7"/>
    <x v="3"/>
    <x v="3"/>
    <s v="REF. TARIFA"/>
    <x v="0"/>
    <x v="0"/>
    <x v="0"/>
    <n v="2001"/>
    <x v="0"/>
    <n v="20011"/>
    <s v="CORPORATIVO (Administrativo)"/>
    <x v="1"/>
    <x v="1"/>
    <x v="0"/>
    <x v="0"/>
    <x v="3"/>
    <x v="3"/>
  </r>
  <r>
    <x v="1"/>
    <s v="BANCO BRADESCO S.A."/>
    <x v="1"/>
    <d v="2025-01-27T00:00:00"/>
    <d v="2025-01-27T00:00:00"/>
    <s v="'1039823"/>
    <s v="1 | 1"/>
    <x v="2"/>
    <x v="0"/>
    <n v="-45.96"/>
    <x v="3"/>
    <x v="3"/>
    <s v="REF. TARIFA"/>
    <x v="0"/>
    <x v="0"/>
    <x v="0"/>
    <n v="2001"/>
    <x v="0"/>
    <n v="20011"/>
    <s v="CORPORATIVO (Administrativo)"/>
    <x v="1"/>
    <x v="1"/>
    <x v="0"/>
    <x v="0"/>
    <x v="3"/>
    <x v="3"/>
  </r>
  <r>
    <x v="1"/>
    <s v="BANCO BRADESCO S.A."/>
    <x v="2"/>
    <d v="2021-11-10T00:00:00"/>
    <d v="2025-02-10T00:00:00"/>
    <s v="'701018975"/>
    <s v="38 | 84"/>
    <x v="2"/>
    <x v="0"/>
    <n v="-523.52"/>
    <x v="52"/>
    <x v="51"/>
    <s v="REF. A CONTRATAÃ‡ÃƒO DE CONSORCIO BRADESCO"/>
    <x v="0"/>
    <x v="0"/>
    <x v="0"/>
    <n v="2001"/>
    <x v="0"/>
    <n v="20011"/>
    <s v="CORPORATIVO (Administrativo)"/>
    <x v="1"/>
    <x v="1"/>
    <x v="13"/>
    <x v="13"/>
    <x v="20"/>
    <x v="20"/>
  </r>
  <r>
    <x v="1"/>
    <s v="BANCO BRADESCO S.A."/>
    <x v="2"/>
    <d v="2021-11-10T00:00:00"/>
    <d v="2025-02-10T00:00:00"/>
    <s v="'701018983"/>
    <s v="38 | 84"/>
    <x v="2"/>
    <x v="0"/>
    <n v="-523.52"/>
    <x v="52"/>
    <x v="51"/>
    <s v="REF. A CONTRATAÃ‡ÃƒO DE CONSORCIO BRADESCO"/>
    <x v="0"/>
    <x v="0"/>
    <x v="0"/>
    <n v="2001"/>
    <x v="0"/>
    <n v="20011"/>
    <s v="CORPORATIVO (Administrativo)"/>
    <x v="1"/>
    <x v="1"/>
    <x v="13"/>
    <x v="13"/>
    <x v="20"/>
    <x v="20"/>
  </r>
  <r>
    <x v="1"/>
    <s v="BANCO BRADESCO S.A."/>
    <x v="2"/>
    <d v="2025-02-10T00:00:00"/>
    <d v="2025-02-10T00:00:00"/>
    <s v="'1040424"/>
    <s v="1 | 1"/>
    <x v="2"/>
    <x v="0"/>
    <n v="-90.91"/>
    <x v="52"/>
    <x v="51"/>
    <s v="REF. CONSORCIO BRADESCO COMPLEMENTO"/>
    <x v="0"/>
    <x v="0"/>
    <x v="0"/>
    <n v="2001"/>
    <x v="0"/>
    <n v="20011"/>
    <s v="CORPORATIVO (Administrativo)"/>
    <x v="1"/>
    <x v="1"/>
    <x v="13"/>
    <x v="13"/>
    <x v="20"/>
    <x v="20"/>
  </r>
  <r>
    <x v="1"/>
    <s v="BANCO BRADESCO S.A."/>
    <x v="2"/>
    <d v="2025-02-10T00:00:00"/>
    <d v="2025-02-10T00:00:00"/>
    <s v="'1040425"/>
    <s v="1 | 1"/>
    <x v="2"/>
    <x v="0"/>
    <n v="-90.91"/>
    <x v="52"/>
    <x v="51"/>
    <s v="REF. CONSORCIO BRADESCO COMPLEMENTO"/>
    <x v="0"/>
    <x v="0"/>
    <x v="0"/>
    <n v="2001"/>
    <x v="0"/>
    <n v="20011"/>
    <s v="CORPORATIVO (Administrativo)"/>
    <x v="1"/>
    <x v="1"/>
    <x v="13"/>
    <x v="13"/>
    <x v="20"/>
    <x v="20"/>
  </r>
  <r>
    <x v="1"/>
    <s v="BANCO BRADESCO S.A."/>
    <x v="15"/>
    <d v="2021-11-10T00:00:00"/>
    <d v="2025-03-10T00:00:00"/>
    <s v="'701018975"/>
    <s v="39 | 84"/>
    <x v="2"/>
    <x v="1"/>
    <n v="-523.52"/>
    <x v="52"/>
    <x v="51"/>
    <s v="REF. A CONTRATAÃ‡ÃƒO DE CONSORCIO BRADESCO"/>
    <x v="0"/>
    <x v="0"/>
    <x v="0"/>
    <n v="2001"/>
    <x v="0"/>
    <n v="20011"/>
    <s v="CORPORATIVO (Administrativo)"/>
    <x v="1"/>
    <x v="1"/>
    <x v="13"/>
    <x v="13"/>
    <x v="20"/>
    <x v="20"/>
  </r>
  <r>
    <x v="1"/>
    <s v="BANCO BRADESCO S.A."/>
    <x v="15"/>
    <d v="2021-11-10T00:00:00"/>
    <d v="2025-03-10T00:00:00"/>
    <s v="'701018983"/>
    <s v="39 | 84"/>
    <x v="2"/>
    <x v="1"/>
    <n v="-523.52"/>
    <x v="52"/>
    <x v="51"/>
    <s v="REF. A CONTRATAÃ‡ÃƒO DE CONSORCIO BRADESCO"/>
    <x v="0"/>
    <x v="0"/>
    <x v="0"/>
    <n v="2001"/>
    <x v="0"/>
    <n v="20011"/>
    <s v="CORPORATIVO (Administrativo)"/>
    <x v="1"/>
    <x v="1"/>
    <x v="13"/>
    <x v="13"/>
    <x v="20"/>
    <x v="20"/>
  </r>
  <r>
    <x v="1"/>
    <s v="BANCO BRADESCO S.A."/>
    <x v="16"/>
    <d v="2021-11-10T00:00:00"/>
    <d v="2025-04-10T00:00:00"/>
    <s v="'701018975"/>
    <s v="40 | 84"/>
    <x v="2"/>
    <x v="1"/>
    <n v="-523.52"/>
    <x v="52"/>
    <x v="51"/>
    <s v="REF. A CONTRATAÃ‡ÃƒO DE CONSORCIO BRADESCO"/>
    <x v="0"/>
    <x v="0"/>
    <x v="0"/>
    <n v="2001"/>
    <x v="0"/>
    <n v="20011"/>
    <s v="CORPORATIVO (Administrativo)"/>
    <x v="1"/>
    <x v="3"/>
    <x v="13"/>
    <x v="13"/>
    <x v="20"/>
    <x v="20"/>
  </r>
  <r>
    <x v="1"/>
    <s v="BANCO BRADESCO S.A."/>
    <x v="16"/>
    <d v="2021-11-10T00:00:00"/>
    <d v="2025-04-10T00:00:00"/>
    <s v="'701018983"/>
    <s v="40 | 84"/>
    <x v="2"/>
    <x v="1"/>
    <n v="-523.52"/>
    <x v="52"/>
    <x v="51"/>
    <s v="REF. A CONTRATAÃ‡ÃƒO DE CONSORCIO BRADESCO"/>
    <x v="0"/>
    <x v="0"/>
    <x v="0"/>
    <n v="2001"/>
    <x v="0"/>
    <n v="20011"/>
    <s v="CORPORATIVO (Administrativo)"/>
    <x v="1"/>
    <x v="3"/>
    <x v="13"/>
    <x v="13"/>
    <x v="20"/>
    <x v="20"/>
  </r>
  <r>
    <x v="1"/>
    <s v="BANCO BRADESCO S.A."/>
    <x v="17"/>
    <d v="2021-11-10T00:00:00"/>
    <d v="2025-05-10T00:00:00"/>
    <s v="'701018975"/>
    <s v="41 | 84"/>
    <x v="2"/>
    <x v="1"/>
    <n v="-523.52"/>
    <x v="52"/>
    <x v="51"/>
    <s v="REF. A CONTRATAÃ‡ÃƒO DE CONSORCIO BRADESCO"/>
    <x v="0"/>
    <x v="0"/>
    <x v="0"/>
    <n v="2001"/>
    <x v="0"/>
    <n v="20011"/>
    <s v="CORPORATIVO (Administrativo)"/>
    <x v="1"/>
    <x v="3"/>
    <x v="13"/>
    <x v="13"/>
    <x v="20"/>
    <x v="20"/>
  </r>
  <r>
    <x v="1"/>
    <s v="BANCO BRADESCO S.A."/>
    <x v="17"/>
    <d v="2021-11-10T00:00:00"/>
    <d v="2025-05-10T00:00:00"/>
    <s v="'701018983"/>
    <s v="41 | 84"/>
    <x v="2"/>
    <x v="1"/>
    <n v="-523.52"/>
    <x v="52"/>
    <x v="51"/>
    <s v="REF. A CONTRATAÃ‡ÃƒO DE CONSORCIO BRADESCO"/>
    <x v="0"/>
    <x v="0"/>
    <x v="0"/>
    <n v="2001"/>
    <x v="0"/>
    <n v="20011"/>
    <s v="CORPORATIVO (Administrativo)"/>
    <x v="1"/>
    <x v="3"/>
    <x v="13"/>
    <x v="13"/>
    <x v="20"/>
    <x v="20"/>
  </r>
  <r>
    <x v="1"/>
    <s v="BANCO BRADESCO S.A."/>
    <x v="18"/>
    <d v="2021-11-10T00:00:00"/>
    <d v="2025-06-10T00:00:00"/>
    <s v="'701018975"/>
    <s v="42 | 84"/>
    <x v="2"/>
    <x v="1"/>
    <n v="-523.52"/>
    <x v="52"/>
    <x v="51"/>
    <s v="REF. A CONTRATAÃ‡ÃƒO DE CONSORCIO BRADESCO"/>
    <x v="0"/>
    <x v="0"/>
    <x v="0"/>
    <n v="2001"/>
    <x v="0"/>
    <n v="20011"/>
    <s v="CORPORATIVO (Administrativo)"/>
    <x v="1"/>
    <x v="3"/>
    <x v="13"/>
    <x v="13"/>
    <x v="20"/>
    <x v="20"/>
  </r>
  <r>
    <x v="1"/>
    <s v="BANCO BRADESCO S.A."/>
    <x v="18"/>
    <d v="2021-11-10T00:00:00"/>
    <d v="2025-06-10T00:00:00"/>
    <s v="'701018983"/>
    <s v="42 | 84"/>
    <x v="2"/>
    <x v="1"/>
    <n v="-523.52"/>
    <x v="52"/>
    <x v="51"/>
    <s v="REF. A CONTRATAÃ‡ÃƒO DE CONSORCIO BRADESCO"/>
    <x v="0"/>
    <x v="0"/>
    <x v="0"/>
    <n v="2001"/>
    <x v="0"/>
    <n v="20011"/>
    <s v="CORPORATIVO (Administrativo)"/>
    <x v="1"/>
    <x v="3"/>
    <x v="13"/>
    <x v="13"/>
    <x v="20"/>
    <x v="20"/>
  </r>
  <r>
    <x v="1"/>
    <s v="BANCO BRADESCO S.A."/>
    <x v="19"/>
    <d v="2021-11-10T00:00:00"/>
    <d v="2025-07-10T00:00:00"/>
    <s v="'701018975"/>
    <s v="43 | 84"/>
    <x v="2"/>
    <x v="1"/>
    <n v="-523.52"/>
    <x v="52"/>
    <x v="51"/>
    <s v="REF. A CONTRATAÃ‡ÃƒO DE CONSORCIO BRADESCO"/>
    <x v="0"/>
    <x v="0"/>
    <x v="0"/>
    <n v="2001"/>
    <x v="0"/>
    <n v="20011"/>
    <s v="CORPORATIVO (Administrativo)"/>
    <x v="1"/>
    <x v="4"/>
    <x v="13"/>
    <x v="13"/>
    <x v="20"/>
    <x v="20"/>
  </r>
  <r>
    <x v="1"/>
    <s v="BANCO BRADESCO S.A."/>
    <x v="19"/>
    <d v="2021-11-10T00:00:00"/>
    <d v="2025-07-10T00:00:00"/>
    <s v="'701018983"/>
    <s v="43 | 84"/>
    <x v="2"/>
    <x v="1"/>
    <n v="-523.52"/>
    <x v="52"/>
    <x v="51"/>
    <s v="REF. A CONTRATAÃ‡ÃƒO DE CONSORCIO BRADESCO"/>
    <x v="0"/>
    <x v="0"/>
    <x v="0"/>
    <n v="2001"/>
    <x v="0"/>
    <n v="20011"/>
    <s v="CORPORATIVO (Administrativo)"/>
    <x v="1"/>
    <x v="4"/>
    <x v="13"/>
    <x v="13"/>
    <x v="20"/>
    <x v="20"/>
  </r>
  <r>
    <x v="1"/>
    <s v="BANCO BRADESCO S.A."/>
    <x v="20"/>
    <d v="2021-11-10T00:00:00"/>
    <d v="2025-08-10T00:00:00"/>
    <s v="'701018975"/>
    <s v="44 | 84"/>
    <x v="2"/>
    <x v="1"/>
    <n v="-523.52"/>
    <x v="52"/>
    <x v="51"/>
    <s v="REF. A CONTRATAÃ‡ÃƒO DE CONSORCIO BRADESCO"/>
    <x v="0"/>
    <x v="0"/>
    <x v="0"/>
    <n v="2001"/>
    <x v="0"/>
    <n v="20011"/>
    <s v="CORPORATIVO (Administrativo)"/>
    <x v="1"/>
    <x v="4"/>
    <x v="13"/>
    <x v="13"/>
    <x v="20"/>
    <x v="20"/>
  </r>
  <r>
    <x v="1"/>
    <s v="BANCO BRADESCO S.A."/>
    <x v="20"/>
    <d v="2021-11-10T00:00:00"/>
    <d v="2025-08-10T00:00:00"/>
    <s v="'701018983"/>
    <s v="44 | 84"/>
    <x v="2"/>
    <x v="1"/>
    <n v="-523.52"/>
    <x v="52"/>
    <x v="51"/>
    <s v="REF. A CONTRATAÃ‡ÃƒO DE CONSORCIO BRADESCO"/>
    <x v="0"/>
    <x v="0"/>
    <x v="0"/>
    <n v="2001"/>
    <x v="0"/>
    <n v="20011"/>
    <s v="CORPORATIVO (Administrativo)"/>
    <x v="1"/>
    <x v="4"/>
    <x v="13"/>
    <x v="13"/>
    <x v="20"/>
    <x v="20"/>
  </r>
  <r>
    <x v="1"/>
    <s v="BANCO BRADESCO S.A."/>
    <x v="21"/>
    <d v="2021-11-10T00:00:00"/>
    <d v="2025-09-10T00:00:00"/>
    <s v="'701018975"/>
    <s v="45 | 84"/>
    <x v="2"/>
    <x v="1"/>
    <n v="-523.52"/>
    <x v="52"/>
    <x v="51"/>
    <s v="REF. A CONTRATAÃ‡ÃƒO DE CONSORCIO BRADESCO"/>
    <x v="0"/>
    <x v="0"/>
    <x v="0"/>
    <n v="2001"/>
    <x v="0"/>
    <n v="20011"/>
    <s v="CORPORATIVO (Administrativo)"/>
    <x v="1"/>
    <x v="4"/>
    <x v="13"/>
    <x v="13"/>
    <x v="20"/>
    <x v="20"/>
  </r>
  <r>
    <x v="1"/>
    <s v="BANCO BRADESCO S.A."/>
    <x v="21"/>
    <d v="2021-11-10T00:00:00"/>
    <d v="2025-09-10T00:00:00"/>
    <s v="'701018983"/>
    <s v="45 | 84"/>
    <x v="2"/>
    <x v="1"/>
    <n v="-523.52"/>
    <x v="52"/>
    <x v="51"/>
    <s v="REF. A CONTRATAÃ‡ÃƒO DE CONSORCIO BRADESCO"/>
    <x v="0"/>
    <x v="0"/>
    <x v="0"/>
    <n v="2001"/>
    <x v="0"/>
    <n v="20011"/>
    <s v="CORPORATIVO (Administrativo)"/>
    <x v="1"/>
    <x v="4"/>
    <x v="13"/>
    <x v="13"/>
    <x v="20"/>
    <x v="20"/>
  </r>
  <r>
    <x v="1"/>
    <s v="BANCO BRADESCO S.A."/>
    <x v="22"/>
    <d v="2021-11-10T00:00:00"/>
    <d v="2025-10-10T00:00:00"/>
    <s v="'701018975"/>
    <s v="46 | 84"/>
    <x v="2"/>
    <x v="1"/>
    <n v="-523.52"/>
    <x v="52"/>
    <x v="51"/>
    <s v="REF. A CONTRATAÃ‡ÃƒO DE CONSORCIO BRADESCO"/>
    <x v="0"/>
    <x v="0"/>
    <x v="0"/>
    <n v="2001"/>
    <x v="0"/>
    <n v="20011"/>
    <s v="CORPORATIVO (Administrativo)"/>
    <x v="1"/>
    <x v="0"/>
    <x v="13"/>
    <x v="13"/>
    <x v="20"/>
    <x v="20"/>
  </r>
  <r>
    <x v="1"/>
    <s v="BANCO BRADESCO S.A."/>
    <x v="22"/>
    <d v="2021-11-10T00:00:00"/>
    <d v="2025-10-10T00:00:00"/>
    <s v="'701018983"/>
    <s v="46 | 84"/>
    <x v="2"/>
    <x v="1"/>
    <n v="-523.52"/>
    <x v="52"/>
    <x v="51"/>
    <s v="REF. A CONTRATAÃ‡ÃƒO DE CONSORCIO BRADESCO"/>
    <x v="0"/>
    <x v="0"/>
    <x v="0"/>
    <n v="2001"/>
    <x v="0"/>
    <n v="20011"/>
    <s v="CORPORATIVO (Administrativo)"/>
    <x v="1"/>
    <x v="0"/>
    <x v="13"/>
    <x v="13"/>
    <x v="20"/>
    <x v="20"/>
  </r>
  <r>
    <x v="1"/>
    <s v="BANCO BRADESCO S.A."/>
    <x v="23"/>
    <d v="2021-11-10T00:00:00"/>
    <d v="2025-11-10T00:00:00"/>
    <s v="'701018975"/>
    <s v="47 | 84"/>
    <x v="2"/>
    <x v="1"/>
    <n v="-523.52"/>
    <x v="52"/>
    <x v="51"/>
    <s v="REF. A CONTRATAÃ‡ÃƒO DE CONSORCIO BRADESCO"/>
    <x v="0"/>
    <x v="0"/>
    <x v="0"/>
    <n v="2001"/>
    <x v="0"/>
    <n v="20011"/>
    <s v="CORPORATIVO (Administrativo)"/>
    <x v="1"/>
    <x v="0"/>
    <x v="13"/>
    <x v="13"/>
    <x v="20"/>
    <x v="20"/>
  </r>
  <r>
    <x v="1"/>
    <s v="BANCO BRADESCO S.A."/>
    <x v="23"/>
    <d v="2021-11-10T00:00:00"/>
    <d v="2025-11-10T00:00:00"/>
    <s v="'701018983"/>
    <s v="47 | 84"/>
    <x v="2"/>
    <x v="1"/>
    <n v="-523.52"/>
    <x v="52"/>
    <x v="51"/>
    <s v="REF. A CONTRATAÃ‡ÃƒO DE CONSORCIO BRADESCO"/>
    <x v="0"/>
    <x v="0"/>
    <x v="0"/>
    <n v="2001"/>
    <x v="0"/>
    <n v="20011"/>
    <s v="CORPORATIVO (Administrativo)"/>
    <x v="1"/>
    <x v="0"/>
    <x v="13"/>
    <x v="13"/>
    <x v="20"/>
    <x v="20"/>
  </r>
  <r>
    <x v="1"/>
    <s v="BANCO BRADESCO S.A."/>
    <x v="24"/>
    <d v="2021-11-10T00:00:00"/>
    <d v="2025-12-10T00:00:00"/>
    <s v="'701018975"/>
    <s v="48 | 84"/>
    <x v="2"/>
    <x v="1"/>
    <n v="-523.52"/>
    <x v="52"/>
    <x v="51"/>
    <s v="REF. A CONTRATAÃ‡ÃƒO DE CONSORCIO BRADESCO"/>
    <x v="0"/>
    <x v="0"/>
    <x v="0"/>
    <n v="2001"/>
    <x v="0"/>
    <n v="20011"/>
    <s v="CORPORATIVO (Administrativo)"/>
    <x v="1"/>
    <x v="0"/>
    <x v="13"/>
    <x v="13"/>
    <x v="20"/>
    <x v="20"/>
  </r>
  <r>
    <x v="1"/>
    <s v="BANCO BRADESCO S.A."/>
    <x v="24"/>
    <d v="2021-11-10T00:00:00"/>
    <d v="2025-12-10T00:00:00"/>
    <s v="'701018983"/>
    <s v="48 | 84"/>
    <x v="2"/>
    <x v="1"/>
    <n v="-523.52"/>
    <x v="52"/>
    <x v="51"/>
    <s v="REF. A CONTRATAÃ‡ÃƒO DE CONSORCIO BRADESCO"/>
    <x v="0"/>
    <x v="0"/>
    <x v="0"/>
    <n v="2001"/>
    <x v="0"/>
    <n v="20011"/>
    <s v="CORPORATIVO (Administrativo)"/>
    <x v="1"/>
    <x v="0"/>
    <x v="13"/>
    <x v="13"/>
    <x v="20"/>
    <x v="20"/>
  </r>
  <r>
    <x v="1"/>
    <s v="BANCO ITAUCARD S.A."/>
    <x v="4"/>
    <d v="2024-01-24T00:00:00"/>
    <d v="2024-02-13T00:00:00"/>
    <s v="'1022358"/>
    <s v="1 | 1"/>
    <x v="2"/>
    <x v="0"/>
    <n v="-27.61"/>
    <x v="53"/>
    <x v="52"/>
    <s v="REF. IOF"/>
    <x v="0"/>
    <x v="0"/>
    <x v="0"/>
    <n v="2001"/>
    <x v="0"/>
    <n v="20011"/>
    <s v="CORPORATIVO (Administrativo)"/>
    <x v="1"/>
    <x v="1"/>
    <x v="0"/>
    <x v="0"/>
    <x v="3"/>
    <x v="3"/>
  </r>
  <r>
    <x v="1"/>
    <s v="BANCO ITAUCARD S.A."/>
    <x v="7"/>
    <d v="2024-04-02T00:00:00"/>
    <d v="2024-04-13T00:00:00"/>
    <s v="'1024984"/>
    <s v="1 | 1"/>
    <x v="2"/>
    <x v="0"/>
    <n v="-5.47"/>
    <x v="53"/>
    <x v="52"/>
    <s v="REF. IOF"/>
    <x v="0"/>
    <x v="0"/>
    <x v="0"/>
    <n v="2001"/>
    <x v="0"/>
    <n v="20011"/>
    <s v="CORPORATIVO (Administrativo)"/>
    <x v="1"/>
    <x v="3"/>
    <x v="0"/>
    <x v="0"/>
    <x v="3"/>
    <x v="3"/>
  </r>
  <r>
    <x v="1"/>
    <s v="BANCO ITAUCARD S.A."/>
    <x v="7"/>
    <d v="2024-04-22T00:00:00"/>
    <d v="2024-05-02T00:00:00"/>
    <s v="'1025729"/>
    <s v="1 | 1"/>
    <x v="2"/>
    <x v="0"/>
    <n v="-18.75"/>
    <x v="7"/>
    <x v="7"/>
    <s v="REF.  ANUIDADE DIFERENCIO"/>
    <x v="0"/>
    <x v="0"/>
    <x v="0"/>
    <n v="2001"/>
    <x v="0"/>
    <n v="20011"/>
    <s v="CORPORATIVO (Administrativo)"/>
    <x v="0"/>
    <x v="3"/>
    <x v="0"/>
    <x v="0"/>
    <x v="0"/>
    <x v="0"/>
  </r>
  <r>
    <x v="1"/>
    <s v="BANCO ITAUCARD S.A."/>
    <x v="7"/>
    <d v="2024-04-27T00:00:00"/>
    <d v="2024-05-13T00:00:00"/>
    <s v="'1026276"/>
    <s v="1 | 1"/>
    <x v="2"/>
    <x v="0"/>
    <n v="-1244.3499999999999"/>
    <x v="53"/>
    <x v="52"/>
    <s v="REF. IOF CARTAO CLEAN"/>
    <x v="0"/>
    <x v="0"/>
    <x v="0"/>
    <n v="2001"/>
    <x v="0"/>
    <n v="20011"/>
    <s v="CORPORATIVO (Administrativo)"/>
    <x v="1"/>
    <x v="3"/>
    <x v="0"/>
    <x v="0"/>
    <x v="3"/>
    <x v="3"/>
  </r>
  <r>
    <x v="1"/>
    <s v="BANCO ITAUCARD S.A."/>
    <x v="8"/>
    <d v="2024-05-30T00:00:00"/>
    <d v="2024-06-13T00:00:00"/>
    <s v="'1027600"/>
    <s v="1 | 1"/>
    <x v="2"/>
    <x v="0"/>
    <n v="-5.65"/>
    <x v="53"/>
    <x v="52"/>
    <s v="REF. IOF CARTAO CLEAN "/>
    <x v="0"/>
    <x v="0"/>
    <x v="0"/>
    <n v="2001"/>
    <x v="0"/>
    <n v="20011"/>
    <s v="CORPORATIVO (Administrativo)"/>
    <x v="1"/>
    <x v="3"/>
    <x v="0"/>
    <x v="0"/>
    <x v="3"/>
    <x v="3"/>
  </r>
  <r>
    <x v="1"/>
    <s v="BANCO ITAUCARD S.A."/>
    <x v="8"/>
    <d v="2024-05-31T00:00:00"/>
    <d v="2024-06-01T00:00:00"/>
    <s v="'1027158"/>
    <s v="1 | 1"/>
    <x v="2"/>
    <x v="0"/>
    <n v="-18.75"/>
    <x v="7"/>
    <x v="7"/>
    <s v="REF.  ANUIDADE DIFERENCIO"/>
    <x v="0"/>
    <x v="0"/>
    <x v="0"/>
    <n v="2001"/>
    <x v="0"/>
    <n v="20011"/>
    <s v="CORPORATIVO (Administrativo)"/>
    <x v="0"/>
    <x v="3"/>
    <x v="0"/>
    <x v="0"/>
    <x v="0"/>
    <x v="0"/>
  </r>
  <r>
    <x v="1"/>
    <s v="BANCO ITAUCARD S.A."/>
    <x v="9"/>
    <d v="2024-06-21T00:00:00"/>
    <d v="2024-07-01T00:00:00"/>
    <s v="'1028601"/>
    <s v="1 | 1"/>
    <x v="2"/>
    <x v="0"/>
    <n v="-18.75"/>
    <x v="7"/>
    <x v="7"/>
    <s v="REF.  ANUIDADE DIFERENCIO"/>
    <x v="0"/>
    <x v="0"/>
    <x v="0"/>
    <n v="2001"/>
    <x v="0"/>
    <n v="20011"/>
    <s v="CORPORATIVO (Administrativo)"/>
    <x v="0"/>
    <x v="3"/>
    <x v="0"/>
    <x v="0"/>
    <x v="0"/>
    <x v="0"/>
  </r>
  <r>
    <x v="1"/>
    <s v="BANCO ITAUCARD S.A."/>
    <x v="10"/>
    <d v="2024-07-23T00:00:00"/>
    <d v="2024-08-01T00:00:00"/>
    <s v="'1030215"/>
    <s v="1 | 1"/>
    <x v="2"/>
    <x v="0"/>
    <n v="-18.75"/>
    <x v="7"/>
    <x v="7"/>
    <s v="REF.  ANUIDADE DIFERENCIO"/>
    <x v="0"/>
    <x v="0"/>
    <x v="0"/>
    <n v="2001"/>
    <x v="0"/>
    <n v="20011"/>
    <s v="CORPORATIVO (Administrativo)"/>
    <x v="0"/>
    <x v="4"/>
    <x v="0"/>
    <x v="0"/>
    <x v="0"/>
    <x v="0"/>
  </r>
  <r>
    <x v="1"/>
    <s v="BANCO ITAUCARD S.A."/>
    <x v="10"/>
    <d v="2024-07-31T00:00:00"/>
    <d v="2024-08-13T00:00:00"/>
    <s v="'1030774"/>
    <s v="1 | 1"/>
    <x v="2"/>
    <x v="0"/>
    <n v="-18.93"/>
    <x v="7"/>
    <x v="7"/>
    <s v="REF.  ANUIDADE DIFERENCIO"/>
    <x v="0"/>
    <x v="0"/>
    <x v="0"/>
    <n v="2001"/>
    <x v="0"/>
    <n v="20011"/>
    <s v="CORPORATIVO (Administrativo)"/>
    <x v="0"/>
    <x v="4"/>
    <x v="0"/>
    <x v="0"/>
    <x v="0"/>
    <x v="0"/>
  </r>
  <r>
    <x v="1"/>
    <s v="BANCO ITAUCARD S.A."/>
    <x v="11"/>
    <d v="2024-08-29T00:00:00"/>
    <d v="2024-09-01T00:00:00"/>
    <s v="'1031818"/>
    <s v="1 | 1"/>
    <x v="2"/>
    <x v="0"/>
    <n v="-18.75"/>
    <x v="7"/>
    <x v="7"/>
    <s v="REF.  ANUIDADE DIFERENCIO"/>
    <x v="0"/>
    <x v="0"/>
    <x v="0"/>
    <n v="2001"/>
    <x v="0"/>
    <n v="20011"/>
    <s v="CORPORATIVO (Administrativo)"/>
    <x v="0"/>
    <x v="4"/>
    <x v="0"/>
    <x v="0"/>
    <x v="0"/>
    <x v="0"/>
  </r>
  <r>
    <x v="1"/>
    <s v="BANCO ITAUCARD S.A."/>
    <x v="11"/>
    <d v="2024-08-30T00:00:00"/>
    <d v="2024-09-13T00:00:00"/>
    <s v="'1032512"/>
    <s v="1 | 1"/>
    <x v="2"/>
    <x v="0"/>
    <n v="-5.99"/>
    <x v="7"/>
    <x v="7"/>
    <s v="REF.  ANUIDADE DIFERENCIO"/>
    <x v="0"/>
    <x v="0"/>
    <x v="0"/>
    <n v="2001"/>
    <x v="0"/>
    <n v="20011"/>
    <s v="CORPORATIVO (Administrativo)"/>
    <x v="0"/>
    <x v="4"/>
    <x v="0"/>
    <x v="0"/>
    <x v="0"/>
    <x v="0"/>
  </r>
  <r>
    <x v="1"/>
    <s v="BANCO ITAUCARD S.A."/>
    <x v="12"/>
    <d v="2024-09-28T00:00:00"/>
    <d v="2024-10-13T00:00:00"/>
    <s v="'1034225"/>
    <s v="1 | 1"/>
    <x v="2"/>
    <x v="0"/>
    <n v="-1323.02"/>
    <x v="7"/>
    <x v="7"/>
    <s v="REF.  ANUIDADE DIFERENCIO"/>
    <x v="9"/>
    <x v="0"/>
    <x v="0"/>
    <n v="8006"/>
    <x v="10"/>
    <n v="80061"/>
    <s v="TECNOLOGIA DA INFORMAÇÃO (Administrativo)"/>
    <x v="0"/>
    <x v="4"/>
    <x v="0"/>
    <x v="0"/>
    <x v="0"/>
    <x v="0"/>
  </r>
  <r>
    <x v="1"/>
    <s v="BANCO ITAUCARD S.A."/>
    <x v="12"/>
    <d v="2024-09-29T00:00:00"/>
    <d v="2024-10-01T00:00:00"/>
    <s v="'1033384"/>
    <s v="1 | 1"/>
    <x v="2"/>
    <x v="0"/>
    <n v="-18.75"/>
    <x v="7"/>
    <x v="7"/>
    <s v="REF.  ANUIDADE DIFERENCIO"/>
    <x v="0"/>
    <x v="0"/>
    <x v="0"/>
    <n v="2001"/>
    <x v="0"/>
    <n v="20011"/>
    <s v="CORPORATIVO (Administrativo)"/>
    <x v="0"/>
    <x v="4"/>
    <x v="0"/>
    <x v="0"/>
    <x v="0"/>
    <x v="0"/>
  </r>
  <r>
    <x v="1"/>
    <s v="BANCO ITAUCARD S.A."/>
    <x v="13"/>
    <d v="2024-10-30T00:00:00"/>
    <d v="2024-11-01T00:00:00"/>
    <s v="'1035075"/>
    <s v="1 | 1"/>
    <x v="2"/>
    <x v="0"/>
    <n v="-18.75"/>
    <x v="7"/>
    <x v="7"/>
    <s v="REF.  ANUIDADE DIFERENCIO"/>
    <x v="0"/>
    <x v="0"/>
    <x v="0"/>
    <n v="2001"/>
    <x v="0"/>
    <n v="20011"/>
    <s v="CORPORATIVO (Administrativo)"/>
    <x v="0"/>
    <x v="0"/>
    <x v="0"/>
    <x v="0"/>
    <x v="0"/>
    <x v="0"/>
  </r>
  <r>
    <x v="1"/>
    <s v="BANCO ITAUCARD S.A."/>
    <x v="13"/>
    <d v="2024-10-30T00:00:00"/>
    <d v="2024-11-13T00:00:00"/>
    <s v="'1036621"/>
    <s v="1 | 1"/>
    <x v="2"/>
    <x v="0"/>
    <n v="-1387.46"/>
    <x v="53"/>
    <x v="52"/>
    <s v="REF.  ANUIDADE DIFERENCI"/>
    <x v="0"/>
    <x v="0"/>
    <x v="0"/>
    <n v="2001"/>
    <x v="0"/>
    <n v="20017"/>
    <s v="CORPORATIVO (Comum)"/>
    <x v="1"/>
    <x v="0"/>
    <x v="0"/>
    <x v="0"/>
    <x v="3"/>
    <x v="3"/>
  </r>
  <r>
    <x v="1"/>
    <s v="BANCO ITAUCARD S.A."/>
    <x v="13"/>
    <d v="2024-10-30T00:00:00"/>
    <d v="2024-11-13T00:00:00"/>
    <s v="'1036621"/>
    <s v="1 | 1"/>
    <x v="2"/>
    <x v="0"/>
    <n v="0"/>
    <x v="54"/>
    <x v="53"/>
    <s v="REF.  ANUIDADE DIFERENCI"/>
    <x v="0"/>
    <x v="0"/>
    <x v="0"/>
    <n v="2001"/>
    <x v="0"/>
    <n v="20017"/>
    <s v="CORPORATIVO (Comum)"/>
    <x v="1"/>
    <x v="0"/>
    <x v="1"/>
    <x v="1"/>
    <x v="1"/>
    <x v="1"/>
  </r>
  <r>
    <x v="1"/>
    <s v="BANCO ITAUCARD S.A."/>
    <x v="14"/>
    <d v="2024-11-29T00:00:00"/>
    <d v="2024-12-01T00:00:00"/>
    <s v="'1036910"/>
    <s v="1 | 1"/>
    <x v="2"/>
    <x v="0"/>
    <n v="-18.75"/>
    <x v="7"/>
    <x v="7"/>
    <s v="REF.  ANUIDADE DIFERENCIO"/>
    <x v="0"/>
    <x v="0"/>
    <x v="0"/>
    <n v="2001"/>
    <x v="0"/>
    <n v="20011"/>
    <s v="CORPORATIVO (Administrativo)"/>
    <x v="0"/>
    <x v="0"/>
    <x v="0"/>
    <x v="0"/>
    <x v="0"/>
    <x v="0"/>
  </r>
  <r>
    <x v="1"/>
    <s v="BANCO ITAUCARD S.A."/>
    <x v="0"/>
    <d v="2024-12-13T00:00:00"/>
    <d v="2024-12-13T00:00:00"/>
    <s v="'1037942"/>
    <s v="1 | 1"/>
    <x v="2"/>
    <x v="0"/>
    <n v="-11.6"/>
    <x v="7"/>
    <x v="7"/>
    <s v="REF.  ANUIDADE DIFERENCIO"/>
    <x v="0"/>
    <x v="0"/>
    <x v="0"/>
    <n v="2001"/>
    <x v="0"/>
    <n v="20011"/>
    <s v="CORPORATIVO (Administrativo)"/>
    <x v="0"/>
    <x v="0"/>
    <x v="0"/>
    <x v="0"/>
    <x v="0"/>
    <x v="0"/>
  </r>
  <r>
    <x v="1"/>
    <s v="BANCO ITAUCARD S.A."/>
    <x v="0"/>
    <d v="2024-12-20T00:00:00"/>
    <d v="2025-01-01T00:00:00"/>
    <s v="'1038405"/>
    <s v="1 | 1"/>
    <x v="2"/>
    <x v="0"/>
    <n v="-18.75"/>
    <x v="7"/>
    <x v="7"/>
    <s v="REF.  ANUIDADE DIFERENCIO"/>
    <x v="0"/>
    <x v="0"/>
    <x v="0"/>
    <n v="2001"/>
    <x v="0"/>
    <n v="20011"/>
    <s v="CORPORATIVO (Administrativo)"/>
    <x v="0"/>
    <x v="0"/>
    <x v="0"/>
    <x v="0"/>
    <x v="0"/>
    <x v="0"/>
  </r>
  <r>
    <x v="1"/>
    <s v="BANCO ITAUCARD S.A."/>
    <x v="0"/>
    <d v="2024-12-29T00:00:00"/>
    <d v="2025-01-13T00:00:00"/>
    <s v="'1038983"/>
    <s v="1 | 1"/>
    <x v="2"/>
    <x v="0"/>
    <n v="-455.65"/>
    <x v="53"/>
    <x v="52"/>
    <s v="REF.  ANUIDADE DIFERENCI"/>
    <x v="0"/>
    <x v="0"/>
    <x v="0"/>
    <n v="2001"/>
    <x v="0"/>
    <n v="20017"/>
    <s v="CORPORATIVO (Comum)"/>
    <x v="1"/>
    <x v="0"/>
    <x v="0"/>
    <x v="0"/>
    <x v="3"/>
    <x v="3"/>
  </r>
  <r>
    <x v="1"/>
    <s v="BANCO ITAUCARD S.A."/>
    <x v="0"/>
    <d v="2024-12-29T00:00:00"/>
    <d v="2025-01-13T00:00:00"/>
    <s v="'1038983"/>
    <s v="1 | 1"/>
    <x v="2"/>
    <x v="0"/>
    <n v="0"/>
    <x v="54"/>
    <x v="53"/>
    <s v="REF.  ANUIDADE DIFERENCI"/>
    <x v="0"/>
    <x v="0"/>
    <x v="0"/>
    <n v="2001"/>
    <x v="0"/>
    <n v="20017"/>
    <s v="CORPORATIVO (Comum)"/>
    <x v="1"/>
    <x v="0"/>
    <x v="1"/>
    <x v="1"/>
    <x v="1"/>
    <x v="1"/>
  </r>
  <r>
    <x v="1"/>
    <s v="BANCO ITAUCARD S.A."/>
    <x v="1"/>
    <d v="2025-01-27T00:00:00"/>
    <d v="2025-02-01T00:00:00"/>
    <s v="'1039743"/>
    <s v="1 | 1"/>
    <x v="2"/>
    <x v="0"/>
    <n v="-18.75"/>
    <x v="7"/>
    <x v="7"/>
    <s v="REF.  ANUIDADE DIFERENCIO"/>
    <x v="0"/>
    <x v="0"/>
    <x v="0"/>
    <n v="2001"/>
    <x v="0"/>
    <n v="20011"/>
    <s v="CORPORATIVO (Administrativo)"/>
    <x v="0"/>
    <x v="1"/>
    <x v="0"/>
    <x v="0"/>
    <x v="0"/>
    <x v="0"/>
  </r>
  <r>
    <x v="1"/>
    <s v="BANCO ITAUCARD S.A."/>
    <x v="1"/>
    <d v="2025-02-06T00:00:00"/>
    <d v="2025-02-13T00:00:00"/>
    <s v="'1040378"/>
    <s v="1 | 1"/>
    <x v="2"/>
    <x v="2"/>
    <n v="-119.55"/>
    <x v="54"/>
    <x v="53"/>
    <s v="REF.  ANUIDADE DIFERENCI"/>
    <x v="0"/>
    <x v="0"/>
    <x v="0"/>
    <n v="2001"/>
    <x v="0"/>
    <n v="20017"/>
    <s v="CORPORATIVO (Comum)"/>
    <x v="1"/>
    <x v="1"/>
    <x v="1"/>
    <x v="1"/>
    <x v="1"/>
    <x v="1"/>
  </r>
  <r>
    <x v="1"/>
    <s v="BANCO ITAUCARD S.A."/>
    <x v="1"/>
    <d v="2025-02-06T00:00:00"/>
    <d v="2025-02-13T00:00:00"/>
    <s v="'1040378"/>
    <s v="1 | 1"/>
    <x v="2"/>
    <x v="2"/>
    <n v="0"/>
    <x v="53"/>
    <x v="52"/>
    <s v="REF.  ANUIDADE DIFERENCI"/>
    <x v="0"/>
    <x v="0"/>
    <x v="0"/>
    <n v="2001"/>
    <x v="0"/>
    <n v="20017"/>
    <s v="CORPORATIVO (Comum)"/>
    <x v="1"/>
    <x v="1"/>
    <x v="0"/>
    <x v="0"/>
    <x v="3"/>
    <x v="3"/>
  </r>
  <r>
    <x v="1"/>
    <s v="BANCO MERCEDES-BENZ DO BRASIL S/A"/>
    <x v="4"/>
    <d v="2020-02-10T00:00:00"/>
    <d v="2024-01-10T00:00:00"/>
    <s v="'1000624"/>
    <s v="47 | 48"/>
    <x v="2"/>
    <x v="0"/>
    <n v="-11895.03"/>
    <x v="55"/>
    <x v="54"/>
    <s v="REF. LEASING COM MERCEDES BENZ."/>
    <x v="0"/>
    <x v="0"/>
    <x v="0"/>
    <n v="2001"/>
    <x v="0"/>
    <n v="20011"/>
    <s v="CORPORATIVO (Administrativo)"/>
    <x v="1"/>
    <x v="1"/>
    <x v="13"/>
    <x v="13"/>
    <x v="20"/>
    <x v="20"/>
  </r>
  <r>
    <x v="1"/>
    <s v="BANCO MERCEDES-BENZ DO BRASIL S/A"/>
    <x v="4"/>
    <d v="2020-02-11T00:00:00"/>
    <d v="2024-01-11T00:00:00"/>
    <s v="'1000372"/>
    <s v="46 | 49"/>
    <x v="8"/>
    <x v="0"/>
    <n v="-7336.34"/>
    <x v="55"/>
    <x v="54"/>
    <s v="REF. LEASING COM MERCEDES BENS DDA"/>
    <x v="0"/>
    <x v="0"/>
    <x v="0"/>
    <n v="2001"/>
    <x v="0"/>
    <n v="20011"/>
    <s v="CORPORATIVO (Administrativo)"/>
    <x v="1"/>
    <x v="1"/>
    <x v="13"/>
    <x v="13"/>
    <x v="20"/>
    <x v="20"/>
  </r>
  <r>
    <x v="1"/>
    <s v="BANCO MERCEDES-BENZ DO BRASIL S/A"/>
    <x v="5"/>
    <d v="2020-02-10T00:00:00"/>
    <d v="2024-02-10T00:00:00"/>
    <s v="'1000624"/>
    <s v="48 | 48"/>
    <x v="2"/>
    <x v="0"/>
    <n v="-11895.03"/>
    <x v="55"/>
    <x v="54"/>
    <s v="REF. LEASING COM MERCEDES BENZ."/>
    <x v="0"/>
    <x v="0"/>
    <x v="0"/>
    <n v="2001"/>
    <x v="0"/>
    <n v="20011"/>
    <s v="CORPORATIVO (Administrativo)"/>
    <x v="1"/>
    <x v="1"/>
    <x v="13"/>
    <x v="13"/>
    <x v="20"/>
    <x v="20"/>
  </r>
  <r>
    <x v="1"/>
    <s v="BANCO MERCEDES-BENZ DO BRASIL S/A"/>
    <x v="7"/>
    <d v="2020-02-11T00:00:00"/>
    <d v="2024-04-11T00:00:00"/>
    <s v="'1000372"/>
    <s v="49 | 49"/>
    <x v="8"/>
    <x v="1"/>
    <n v="-7336.34"/>
    <x v="55"/>
    <x v="54"/>
    <s v="REF. LEASING COM MERCEDES BENS DDA"/>
    <x v="0"/>
    <x v="0"/>
    <x v="0"/>
    <n v="2001"/>
    <x v="0"/>
    <n v="20011"/>
    <s v="CORPORATIVO (Administrativo)"/>
    <x v="1"/>
    <x v="3"/>
    <x v="13"/>
    <x v="13"/>
    <x v="20"/>
    <x v="20"/>
  </r>
  <r>
    <x v="1"/>
    <s v="BANCO SANTANDER (BRASIL) S.A."/>
    <x v="4"/>
    <d v="2024-01-10T00:00:00"/>
    <d v="2024-01-10T00:00:00"/>
    <s v="'1021857"/>
    <s v="1 | 1"/>
    <x v="2"/>
    <x v="0"/>
    <n v="-297"/>
    <x v="3"/>
    <x v="3"/>
    <s v="REF. TARIFA BANCÃRIA"/>
    <x v="0"/>
    <x v="0"/>
    <x v="0"/>
    <n v="2001"/>
    <x v="0"/>
    <n v="20011"/>
    <s v="CORPORATIVO (Administrativo)"/>
    <x v="1"/>
    <x v="1"/>
    <x v="0"/>
    <x v="0"/>
    <x v="3"/>
    <x v="3"/>
  </r>
  <r>
    <x v="1"/>
    <s v="BANCO SANTANDER (BRASIL) S.A."/>
    <x v="4"/>
    <d v="2024-01-25T00:00:00"/>
    <d v="2024-01-25T00:00:00"/>
    <s v="'1022348"/>
    <s v="1 | 1"/>
    <x v="8"/>
    <x v="0"/>
    <n v="-16"/>
    <x v="3"/>
    <x v="3"/>
    <s v="REF. TARIFA BANCARIA"/>
    <x v="0"/>
    <x v="0"/>
    <x v="0"/>
    <n v="2001"/>
    <x v="0"/>
    <n v="20011"/>
    <s v="CORPORATIVO (Administrativo)"/>
    <x v="1"/>
    <x v="1"/>
    <x v="0"/>
    <x v="0"/>
    <x v="3"/>
    <x v="3"/>
  </r>
  <r>
    <x v="1"/>
    <s v="BANCO SANTANDER (BRASIL) S.A."/>
    <x v="4"/>
    <d v="2024-01-26T00:00:00"/>
    <d v="2024-01-26T00:00:00"/>
    <s v="'1022312"/>
    <s v="1 | 1"/>
    <x v="8"/>
    <x v="0"/>
    <n v="-2385.13"/>
    <x v="52"/>
    <x v="51"/>
    <s v="REF. CONSORCIO SANTANDER"/>
    <x v="0"/>
    <x v="0"/>
    <x v="0"/>
    <n v="2001"/>
    <x v="0"/>
    <n v="20011"/>
    <s v="CORPORATIVO (Administrativo)"/>
    <x v="1"/>
    <x v="1"/>
    <x v="13"/>
    <x v="13"/>
    <x v="20"/>
    <x v="20"/>
  </r>
  <r>
    <x v="1"/>
    <s v="BANCO SANTANDER (BRASIL) S.A."/>
    <x v="5"/>
    <d v="2024-02-27T00:00:00"/>
    <d v="2024-02-27T00:00:00"/>
    <s v="'1023064"/>
    <s v="1 | 1"/>
    <x v="8"/>
    <x v="0"/>
    <n v="-16"/>
    <x v="3"/>
    <x v="3"/>
    <s v="REF. TARIFA BANCARIA"/>
    <x v="0"/>
    <x v="0"/>
    <x v="0"/>
    <n v="2001"/>
    <x v="0"/>
    <n v="20011"/>
    <s v="CORPORATIVO (Administrativo)"/>
    <x v="1"/>
    <x v="1"/>
    <x v="0"/>
    <x v="0"/>
    <x v="3"/>
    <x v="3"/>
  </r>
  <r>
    <x v="1"/>
    <s v="BANCO SANTANDER (BRASIL) S.A."/>
    <x v="6"/>
    <d v="2024-03-11T00:00:00"/>
    <d v="2024-03-11T00:00:00"/>
    <s v="'1023734"/>
    <s v="1 | 1"/>
    <x v="8"/>
    <x v="0"/>
    <n v="-297"/>
    <x v="3"/>
    <x v="3"/>
    <s v="REF. TARIFA BANCARIA"/>
    <x v="0"/>
    <x v="0"/>
    <x v="0"/>
    <n v="2001"/>
    <x v="0"/>
    <n v="20011"/>
    <s v="CORPORATIVO (Administrativo)"/>
    <x v="1"/>
    <x v="1"/>
    <x v="0"/>
    <x v="0"/>
    <x v="3"/>
    <x v="3"/>
  </r>
  <r>
    <x v="1"/>
    <s v="BANCO SANTANDER (BRASIL) S.A."/>
    <x v="7"/>
    <d v="2024-04-10T00:00:00"/>
    <d v="2024-04-10T00:00:00"/>
    <s v="'1024948"/>
    <s v="1 | 1"/>
    <x v="8"/>
    <x v="0"/>
    <n v="-297"/>
    <x v="3"/>
    <x v="3"/>
    <s v="REF. TARIFA BANCARIA"/>
    <x v="0"/>
    <x v="0"/>
    <x v="0"/>
    <n v="2001"/>
    <x v="0"/>
    <n v="20011"/>
    <s v="CORPORATIVO (Administrativo)"/>
    <x v="1"/>
    <x v="3"/>
    <x v="0"/>
    <x v="0"/>
    <x v="3"/>
    <x v="3"/>
  </r>
  <r>
    <x v="1"/>
    <s v="BANCO SANTANDER (BRASIL) S.A."/>
    <x v="7"/>
    <d v="2024-04-25T00:00:00"/>
    <d v="2024-04-25T00:00:00"/>
    <s v="'1025798"/>
    <s v="1 | 1"/>
    <x v="8"/>
    <x v="0"/>
    <n v="-16"/>
    <x v="3"/>
    <x v="3"/>
    <s v="REF. A TARIFA"/>
    <x v="0"/>
    <x v="0"/>
    <x v="0"/>
    <n v="2001"/>
    <x v="0"/>
    <n v="20011"/>
    <s v="CORPORATIVO (Administrativo)"/>
    <x v="1"/>
    <x v="3"/>
    <x v="0"/>
    <x v="0"/>
    <x v="3"/>
    <x v="3"/>
  </r>
  <r>
    <x v="1"/>
    <s v="BANCO SANTANDER (BRASIL) S.A."/>
    <x v="8"/>
    <d v="2024-05-10T00:00:00"/>
    <d v="2024-05-10T00:00:00"/>
    <s v="'1026312"/>
    <s v="1 | 1"/>
    <x v="8"/>
    <x v="0"/>
    <n v="-327"/>
    <x v="3"/>
    <x v="3"/>
    <s v="REF. A TARIFA"/>
    <x v="0"/>
    <x v="0"/>
    <x v="0"/>
    <n v="2001"/>
    <x v="0"/>
    <n v="20011"/>
    <s v="CORPORATIVO (Administrativo)"/>
    <x v="1"/>
    <x v="3"/>
    <x v="0"/>
    <x v="0"/>
    <x v="3"/>
    <x v="3"/>
  </r>
  <r>
    <x v="1"/>
    <s v="BANCO SANTANDER (BRASIL) S.A."/>
    <x v="8"/>
    <d v="2024-05-27T00:00:00"/>
    <d v="2024-05-27T00:00:00"/>
    <s v="'1027555"/>
    <s v="1 | 1"/>
    <x v="8"/>
    <x v="0"/>
    <n v="-16"/>
    <x v="3"/>
    <x v="3"/>
    <s v="REF. A TARIFA"/>
    <x v="0"/>
    <x v="0"/>
    <x v="0"/>
    <n v="2001"/>
    <x v="0"/>
    <n v="20011"/>
    <s v="CORPORATIVO (Administrativo)"/>
    <x v="1"/>
    <x v="3"/>
    <x v="0"/>
    <x v="0"/>
    <x v="3"/>
    <x v="3"/>
  </r>
  <r>
    <x v="1"/>
    <s v="BANCO SANTANDER (BRASIL) S.A."/>
    <x v="9"/>
    <d v="2024-06-10T00:00:00"/>
    <d v="2024-06-10T00:00:00"/>
    <s v="'1028224"/>
    <s v="1 | 1"/>
    <x v="8"/>
    <x v="0"/>
    <n v="-327"/>
    <x v="3"/>
    <x v="3"/>
    <s v="REF. A TARIFA"/>
    <x v="0"/>
    <x v="0"/>
    <x v="0"/>
    <n v="2001"/>
    <x v="0"/>
    <n v="20011"/>
    <s v="CORPORATIVO (Administrativo)"/>
    <x v="1"/>
    <x v="3"/>
    <x v="0"/>
    <x v="0"/>
    <x v="3"/>
    <x v="3"/>
  </r>
  <r>
    <x v="1"/>
    <s v="BANCO SANTANDER (BRASIL) S.A."/>
    <x v="9"/>
    <d v="2024-06-26T00:00:00"/>
    <d v="2024-06-26T00:00:00"/>
    <s v="'1028763"/>
    <s v="1 | 1"/>
    <x v="8"/>
    <x v="0"/>
    <n v="-16"/>
    <x v="3"/>
    <x v="3"/>
    <s v="REF. A TARIFA"/>
    <x v="0"/>
    <x v="0"/>
    <x v="0"/>
    <n v="2001"/>
    <x v="0"/>
    <n v="20011"/>
    <s v="CORPORATIVO (Administrativo)"/>
    <x v="1"/>
    <x v="3"/>
    <x v="0"/>
    <x v="0"/>
    <x v="3"/>
    <x v="3"/>
  </r>
  <r>
    <x v="1"/>
    <s v="BANCO SANTANDER (BRASIL) S.A."/>
    <x v="10"/>
    <d v="2024-07-10T00:00:00"/>
    <d v="2024-07-10T00:00:00"/>
    <s v="'1029363"/>
    <s v="1 | 1"/>
    <x v="8"/>
    <x v="0"/>
    <n v="-327"/>
    <x v="3"/>
    <x v="3"/>
    <s v="REF. A TARIFA"/>
    <x v="0"/>
    <x v="0"/>
    <x v="0"/>
    <n v="2001"/>
    <x v="0"/>
    <n v="20011"/>
    <s v="CORPORATIVO (Administrativo)"/>
    <x v="1"/>
    <x v="4"/>
    <x v="0"/>
    <x v="0"/>
    <x v="3"/>
    <x v="3"/>
  </r>
  <r>
    <x v="1"/>
    <s v="BANCO SANTANDER (BRASIL) S.A."/>
    <x v="10"/>
    <d v="2024-07-25T00:00:00"/>
    <d v="2024-07-25T00:00:00"/>
    <s v="'1030021"/>
    <s v="1 | 1"/>
    <x v="8"/>
    <x v="0"/>
    <n v="-16"/>
    <x v="3"/>
    <x v="3"/>
    <s v="REF. A TARIFA"/>
    <x v="0"/>
    <x v="0"/>
    <x v="0"/>
    <n v="2001"/>
    <x v="0"/>
    <n v="20011"/>
    <s v="CORPORATIVO (Administrativo)"/>
    <x v="1"/>
    <x v="4"/>
    <x v="0"/>
    <x v="0"/>
    <x v="3"/>
    <x v="3"/>
  </r>
  <r>
    <x v="1"/>
    <s v="BANCO SANTANDER (BRASIL) S.A."/>
    <x v="11"/>
    <d v="2024-08-12T00:00:00"/>
    <d v="2024-08-12T00:00:00"/>
    <s v="'1031436"/>
    <s v="1 | 1"/>
    <x v="8"/>
    <x v="0"/>
    <n v="-327"/>
    <x v="3"/>
    <x v="3"/>
    <s v="REF. A TARIFA"/>
    <x v="0"/>
    <x v="0"/>
    <x v="0"/>
    <n v="2001"/>
    <x v="0"/>
    <n v="20011"/>
    <s v="CORPORATIVO (Administrativo)"/>
    <x v="1"/>
    <x v="4"/>
    <x v="0"/>
    <x v="0"/>
    <x v="3"/>
    <x v="3"/>
  </r>
  <r>
    <x v="1"/>
    <s v="BANCO SANTANDER (BRASIL) S.A."/>
    <x v="11"/>
    <d v="2024-08-27T00:00:00"/>
    <d v="2024-08-27T00:00:00"/>
    <s v="'1031720"/>
    <s v="1 | 1"/>
    <x v="8"/>
    <x v="0"/>
    <n v="-16"/>
    <x v="3"/>
    <x v="3"/>
    <s v="REF. A TARIFA"/>
    <x v="0"/>
    <x v="0"/>
    <x v="0"/>
    <n v="2001"/>
    <x v="0"/>
    <n v="20011"/>
    <s v="CORPORATIVO (Administrativo)"/>
    <x v="1"/>
    <x v="4"/>
    <x v="0"/>
    <x v="0"/>
    <x v="3"/>
    <x v="3"/>
  </r>
  <r>
    <x v="1"/>
    <s v="BANCO SANTANDER (BRASIL) S.A."/>
    <x v="12"/>
    <d v="2024-09-10T00:00:00"/>
    <d v="2024-09-10T00:00:00"/>
    <s v="'1032537"/>
    <s v="1 | 1"/>
    <x v="8"/>
    <x v="0"/>
    <n v="-327"/>
    <x v="3"/>
    <x v="3"/>
    <s v="REF. A TARIFA"/>
    <x v="0"/>
    <x v="0"/>
    <x v="0"/>
    <n v="2001"/>
    <x v="0"/>
    <n v="20011"/>
    <s v="CORPORATIVO (Administrativo)"/>
    <x v="1"/>
    <x v="4"/>
    <x v="0"/>
    <x v="0"/>
    <x v="3"/>
    <x v="3"/>
  </r>
  <r>
    <x v="1"/>
    <s v="BANCO SANTANDER (BRASIL) S.A."/>
    <x v="12"/>
    <d v="2024-09-25T00:00:00"/>
    <d v="2024-09-25T00:00:00"/>
    <s v="'1033354"/>
    <s v="1 | 1"/>
    <x v="8"/>
    <x v="0"/>
    <n v="-16"/>
    <x v="3"/>
    <x v="3"/>
    <s v="REF. A TARIFA"/>
    <x v="0"/>
    <x v="0"/>
    <x v="0"/>
    <n v="2001"/>
    <x v="0"/>
    <n v="20011"/>
    <s v="CORPORATIVO (Administrativo)"/>
    <x v="1"/>
    <x v="4"/>
    <x v="0"/>
    <x v="0"/>
    <x v="3"/>
    <x v="3"/>
  </r>
  <r>
    <x v="1"/>
    <s v="BANCO SANTANDER (BRASIL) S.A."/>
    <x v="13"/>
    <d v="2024-10-25T00:00:00"/>
    <d v="2024-10-25T00:00:00"/>
    <s v="'1034948"/>
    <s v="1 | 1"/>
    <x v="8"/>
    <x v="0"/>
    <n v="-16"/>
    <x v="3"/>
    <x v="3"/>
    <s v="REF. A TARIFA"/>
    <x v="0"/>
    <x v="0"/>
    <x v="0"/>
    <n v="2001"/>
    <x v="0"/>
    <n v="20011"/>
    <s v="CORPORATIVO (Administrativo)"/>
    <x v="1"/>
    <x v="0"/>
    <x v="0"/>
    <x v="0"/>
    <x v="3"/>
    <x v="3"/>
  </r>
  <r>
    <x v="1"/>
    <s v="BANCO SANTANDER (BRASIL) S.A."/>
    <x v="14"/>
    <d v="2024-11-27T00:00:00"/>
    <d v="2024-11-27T00:00:00"/>
    <s v="'1036870"/>
    <s v="1 | 1"/>
    <x v="8"/>
    <x v="0"/>
    <n v="-16"/>
    <x v="3"/>
    <x v="3"/>
    <s v="REF. TARIFA"/>
    <x v="0"/>
    <x v="0"/>
    <x v="0"/>
    <n v="2001"/>
    <x v="0"/>
    <n v="20011"/>
    <s v="CORPORATIVO (Administrativo)"/>
    <x v="1"/>
    <x v="0"/>
    <x v="0"/>
    <x v="0"/>
    <x v="3"/>
    <x v="3"/>
  </r>
  <r>
    <x v="1"/>
    <s v="BANCO SANTANDER (BRASIL) S.A."/>
    <x v="0"/>
    <d v="2024-12-26T00:00:00"/>
    <d v="2024-12-26T00:00:00"/>
    <s v="'1038574"/>
    <s v="1 | 1"/>
    <x v="8"/>
    <x v="0"/>
    <n v="-16"/>
    <x v="3"/>
    <x v="3"/>
    <s v="REF. TARIFA"/>
    <x v="0"/>
    <x v="0"/>
    <x v="0"/>
    <n v="2001"/>
    <x v="0"/>
    <n v="20011"/>
    <s v="CORPORATIVO (Administrativo)"/>
    <x v="1"/>
    <x v="0"/>
    <x v="0"/>
    <x v="0"/>
    <x v="3"/>
    <x v="3"/>
  </r>
  <r>
    <x v="1"/>
    <s v="BANCO SANTANDER (BRASIL) S.A."/>
    <x v="1"/>
    <d v="2025-01-27T00:00:00"/>
    <d v="2025-01-27T00:00:00"/>
    <s v="'1039824"/>
    <s v="1 | 1"/>
    <x v="8"/>
    <x v="0"/>
    <n v="-16"/>
    <x v="3"/>
    <x v="3"/>
    <s v="REF. TARIFA"/>
    <x v="0"/>
    <x v="0"/>
    <x v="0"/>
    <n v="2001"/>
    <x v="0"/>
    <n v="20011"/>
    <s v="CORPORATIVO (Administrativo)"/>
    <x v="1"/>
    <x v="1"/>
    <x v="0"/>
    <x v="0"/>
    <x v="3"/>
    <x v="3"/>
  </r>
  <r>
    <x v="1"/>
    <s v="BANCO SANTANDER (BRASIL) S.A."/>
    <x v="2"/>
    <d v="2025-02-11T00:00:00"/>
    <d v="2025-02-11T00:00:00"/>
    <s v="'1040768"/>
    <s v="1 | 1"/>
    <x v="8"/>
    <x v="0"/>
    <n v="-981"/>
    <x v="3"/>
    <x v="3"/>
    <s v="REF. TARIFA"/>
    <x v="0"/>
    <x v="0"/>
    <x v="0"/>
    <n v="2001"/>
    <x v="0"/>
    <n v="20011"/>
    <s v="CORPORATIVO (Administrativo)"/>
    <x v="1"/>
    <x v="1"/>
    <x v="0"/>
    <x v="0"/>
    <x v="3"/>
    <x v="3"/>
  </r>
  <r>
    <x v="1"/>
    <s v="BANCO SANTANDER (BRASIL) S.A."/>
    <x v="2"/>
    <d v="2025-02-11T00:00:00"/>
    <d v="2025-02-11T00:00:00"/>
    <s v="'1040769"/>
    <s v="1 | 1"/>
    <x v="8"/>
    <x v="0"/>
    <n v="-257.97000000000003"/>
    <x v="3"/>
    <x v="3"/>
    <s v="REF. TARIFA"/>
    <x v="0"/>
    <x v="0"/>
    <x v="0"/>
    <n v="2001"/>
    <x v="0"/>
    <n v="20011"/>
    <s v="CORPORATIVO (Administrativo)"/>
    <x v="1"/>
    <x v="1"/>
    <x v="0"/>
    <x v="0"/>
    <x v="3"/>
    <x v="3"/>
  </r>
  <r>
    <x v="1"/>
    <s v="BENEFICIO SOCIAL FAMILIAR"/>
    <x v="6"/>
    <d v="2024-03-22T00:00:00"/>
    <d v="2024-03-22T00:00:00"/>
    <s v="'1023686"/>
    <s v="1 | 1"/>
    <x v="7"/>
    <x v="0"/>
    <n v="-600"/>
    <x v="51"/>
    <x v="50"/>
    <s v="REF. MENSALIDADE ASSOCIATIVA SEAC-RJ"/>
    <x v="0"/>
    <x v="0"/>
    <x v="0"/>
    <n v="2001"/>
    <x v="0"/>
    <n v="20017"/>
    <s v="CORPORATIVO (Comum)"/>
    <x v="1"/>
    <x v="1"/>
    <x v="0"/>
    <x v="0"/>
    <x v="10"/>
    <x v="10"/>
  </r>
  <r>
    <x v="1"/>
    <s v="BENEFICIO SOCIAL FAMILIAR"/>
    <x v="7"/>
    <d v="2024-04-10T00:00:00"/>
    <d v="2024-04-10T00:00:00"/>
    <s v="'1024126"/>
    <s v="1 | 1"/>
    <x v="7"/>
    <x v="0"/>
    <n v="-130"/>
    <x v="51"/>
    <x v="50"/>
    <s v="REF. MENSALIDADE ASSOCIATIVA SEAC-RJ"/>
    <x v="0"/>
    <x v="0"/>
    <x v="0"/>
    <n v="2001"/>
    <x v="0"/>
    <n v="20011"/>
    <s v="CORPORATIVO (Administrativo)"/>
    <x v="1"/>
    <x v="3"/>
    <x v="0"/>
    <x v="0"/>
    <x v="10"/>
    <x v="10"/>
  </r>
  <r>
    <x v="1"/>
    <s v="BENEFICIO SOCIAL FAMILIAR"/>
    <x v="7"/>
    <d v="2024-04-30T00:00:00"/>
    <d v="2024-05-10T00:00:00"/>
    <s v="'1025819"/>
    <s v="1 | 1"/>
    <x v="7"/>
    <x v="0"/>
    <n v="-130"/>
    <x v="51"/>
    <x v="50"/>
    <s v="REF. MENSALIDADE ASSOCIATIVA SEAC-RJ"/>
    <x v="0"/>
    <x v="0"/>
    <x v="0"/>
    <n v="2001"/>
    <x v="0"/>
    <n v="20011"/>
    <s v="CORPORATIVO (Administrativo)"/>
    <x v="1"/>
    <x v="3"/>
    <x v="0"/>
    <x v="0"/>
    <x v="10"/>
    <x v="10"/>
  </r>
  <r>
    <x v="1"/>
    <s v="Biológico"/>
    <x v="4"/>
    <m/>
    <m/>
    <m/>
    <m/>
    <x v="3"/>
    <x v="0"/>
    <n v="1042261.5923470486"/>
    <x v="56"/>
    <x v="55"/>
    <s v="Biológico"/>
    <x v="0"/>
    <x v="0"/>
    <x v="0"/>
    <n v="2001"/>
    <x v="0"/>
    <n v="20015"/>
    <s v="CORPORATIVO (Químico e Biológico)"/>
    <x v="1"/>
    <x v="1"/>
    <x v="8"/>
    <x v="8"/>
    <x v="11"/>
    <x v="11"/>
  </r>
  <r>
    <x v="1"/>
    <s v="Biológico"/>
    <x v="5"/>
    <m/>
    <m/>
    <m/>
    <m/>
    <x v="3"/>
    <x v="0"/>
    <n v="1005483.8181133129"/>
    <x v="56"/>
    <x v="55"/>
    <s v="Biológico"/>
    <x v="0"/>
    <x v="0"/>
    <x v="0"/>
    <n v="2001"/>
    <x v="0"/>
    <n v="20015"/>
    <s v="CORPORATIVO (Químico e Biológico)"/>
    <x v="1"/>
    <x v="1"/>
    <x v="8"/>
    <x v="8"/>
    <x v="11"/>
    <x v="11"/>
  </r>
  <r>
    <x v="1"/>
    <s v="Biológico"/>
    <x v="6"/>
    <m/>
    <m/>
    <m/>
    <m/>
    <x v="3"/>
    <x v="0"/>
    <n v="1080326.4617182449"/>
    <x v="56"/>
    <x v="55"/>
    <s v="Biológico"/>
    <x v="0"/>
    <x v="0"/>
    <x v="0"/>
    <n v="2001"/>
    <x v="0"/>
    <n v="20015"/>
    <s v="CORPORATIVO (Químico e Biológico)"/>
    <x v="1"/>
    <x v="1"/>
    <x v="8"/>
    <x v="8"/>
    <x v="11"/>
    <x v="11"/>
  </r>
  <r>
    <x v="1"/>
    <s v="Biológico"/>
    <x v="7"/>
    <m/>
    <m/>
    <m/>
    <m/>
    <x v="3"/>
    <x v="0"/>
    <n v="1161597.279650775"/>
    <x v="56"/>
    <x v="55"/>
    <s v="Biológico"/>
    <x v="0"/>
    <x v="0"/>
    <x v="0"/>
    <n v="2001"/>
    <x v="0"/>
    <n v="20015"/>
    <s v="CORPORATIVO (Químico e Biológico)"/>
    <x v="1"/>
    <x v="3"/>
    <x v="8"/>
    <x v="8"/>
    <x v="11"/>
    <x v="11"/>
  </r>
  <r>
    <x v="1"/>
    <s v="Biológico"/>
    <x v="8"/>
    <m/>
    <m/>
    <m/>
    <m/>
    <x v="3"/>
    <x v="0"/>
    <n v="1174633.2641904089"/>
    <x v="56"/>
    <x v="55"/>
    <s v="Biológico"/>
    <x v="0"/>
    <x v="0"/>
    <x v="0"/>
    <n v="2001"/>
    <x v="0"/>
    <n v="20015"/>
    <s v="CORPORATIVO (Químico e Biológico)"/>
    <x v="1"/>
    <x v="3"/>
    <x v="8"/>
    <x v="8"/>
    <x v="11"/>
    <x v="11"/>
  </r>
  <r>
    <x v="1"/>
    <s v="Biológico"/>
    <x v="9"/>
    <m/>
    <m/>
    <m/>
    <m/>
    <x v="3"/>
    <x v="0"/>
    <n v="1253210.5088852786"/>
    <x v="56"/>
    <x v="55"/>
    <s v="Biológico"/>
    <x v="0"/>
    <x v="0"/>
    <x v="0"/>
    <n v="2001"/>
    <x v="0"/>
    <n v="20015"/>
    <s v="CORPORATIVO (Químico e Biológico)"/>
    <x v="1"/>
    <x v="3"/>
    <x v="8"/>
    <x v="8"/>
    <x v="11"/>
    <x v="11"/>
  </r>
  <r>
    <x v="1"/>
    <s v="Biológico"/>
    <x v="10"/>
    <m/>
    <m/>
    <m/>
    <m/>
    <x v="3"/>
    <x v="0"/>
    <n v="1184847.7448796958"/>
    <x v="56"/>
    <x v="55"/>
    <s v="Biológico"/>
    <x v="0"/>
    <x v="0"/>
    <x v="0"/>
    <n v="2001"/>
    <x v="0"/>
    <n v="20015"/>
    <s v="CORPORATIVO (Químico e Biológico)"/>
    <x v="1"/>
    <x v="4"/>
    <x v="8"/>
    <x v="8"/>
    <x v="11"/>
    <x v="11"/>
  </r>
  <r>
    <x v="1"/>
    <s v="Biológico"/>
    <x v="11"/>
    <m/>
    <m/>
    <m/>
    <m/>
    <x v="3"/>
    <x v="0"/>
    <n v="1193554.3913225452"/>
    <x v="56"/>
    <x v="55"/>
    <s v="Biológico"/>
    <x v="0"/>
    <x v="0"/>
    <x v="0"/>
    <n v="2001"/>
    <x v="0"/>
    <n v="20015"/>
    <s v="CORPORATIVO (Químico e Biológico)"/>
    <x v="1"/>
    <x v="4"/>
    <x v="8"/>
    <x v="8"/>
    <x v="11"/>
    <x v="11"/>
  </r>
  <r>
    <x v="1"/>
    <s v="Biológico"/>
    <x v="12"/>
    <m/>
    <m/>
    <m/>
    <m/>
    <x v="3"/>
    <x v="0"/>
    <n v="1241970.0900000012"/>
    <x v="56"/>
    <x v="55"/>
    <s v="Biológico"/>
    <x v="0"/>
    <x v="0"/>
    <x v="0"/>
    <n v="2001"/>
    <x v="0"/>
    <n v="20015"/>
    <s v="CORPORATIVO (Químico e Biológico)"/>
    <x v="1"/>
    <x v="4"/>
    <x v="8"/>
    <x v="8"/>
    <x v="11"/>
    <x v="11"/>
  </r>
  <r>
    <x v="1"/>
    <s v="Biológico"/>
    <x v="13"/>
    <m/>
    <m/>
    <m/>
    <m/>
    <x v="3"/>
    <x v="0"/>
    <n v="1215854.2894939154"/>
    <x v="56"/>
    <x v="55"/>
    <s v="Biológico"/>
    <x v="0"/>
    <x v="0"/>
    <x v="0"/>
    <n v="2001"/>
    <x v="0"/>
    <n v="20015"/>
    <s v="CORPORATIVO (Químico e Biológico)"/>
    <x v="1"/>
    <x v="0"/>
    <x v="8"/>
    <x v="8"/>
    <x v="11"/>
    <x v="11"/>
  </r>
  <r>
    <x v="1"/>
    <s v="Biológico"/>
    <x v="14"/>
    <m/>
    <m/>
    <m/>
    <m/>
    <x v="3"/>
    <x v="0"/>
    <n v="1242143.1823481412"/>
    <x v="56"/>
    <x v="55"/>
    <s v="Biológico"/>
    <x v="0"/>
    <x v="0"/>
    <x v="0"/>
    <n v="2001"/>
    <x v="0"/>
    <n v="20015"/>
    <s v="CORPORATIVO (Químico e Biológico)"/>
    <x v="1"/>
    <x v="0"/>
    <x v="8"/>
    <x v="8"/>
    <x v="11"/>
    <x v="11"/>
  </r>
  <r>
    <x v="1"/>
    <s v="Biológico"/>
    <x v="0"/>
    <m/>
    <m/>
    <m/>
    <m/>
    <x v="3"/>
    <x v="0"/>
    <n v="1226880.1716640897"/>
    <x v="56"/>
    <x v="55"/>
    <s v="Biológico"/>
    <x v="0"/>
    <x v="0"/>
    <x v="0"/>
    <n v="2001"/>
    <x v="0"/>
    <n v="20015"/>
    <s v="CORPORATIVO (Químico e Biológico)"/>
    <x v="1"/>
    <x v="0"/>
    <x v="8"/>
    <x v="8"/>
    <x v="11"/>
    <x v="11"/>
  </r>
  <r>
    <x v="1"/>
    <s v="BYD DO BRASIL LTDA."/>
    <x v="4"/>
    <d v="2020-05-14T00:00:00"/>
    <d v="2024-01-10T00:00:00"/>
    <s v="'1223"/>
    <s v="34 | 44"/>
    <x v="9"/>
    <x v="0"/>
    <n v="-7500"/>
    <x v="57"/>
    <x v="56"/>
    <s v="REF. NEGOCIAÃ‡AO DO FINANCIAMENTO VEICULO ELETRICO "/>
    <x v="0"/>
    <x v="0"/>
    <x v="0"/>
    <n v="2001"/>
    <x v="0"/>
    <n v="20011"/>
    <s v="CORPORATIVO (Administrativo)"/>
    <x v="1"/>
    <x v="1"/>
    <x v="13"/>
    <x v="13"/>
    <x v="20"/>
    <x v="20"/>
  </r>
  <r>
    <x v="1"/>
    <s v="BYD DO BRASIL LTDA."/>
    <x v="7"/>
    <d v="2020-05-14T00:00:00"/>
    <d v="2024-04-10T00:00:00"/>
    <s v="'1223"/>
    <s v="37 | 44"/>
    <x v="9"/>
    <x v="0"/>
    <n v="-7500"/>
    <x v="57"/>
    <x v="56"/>
    <s v="REF. NEGOCIAÃ‡AO DO FINANCIAMENTO VEICULO ELETRICO "/>
    <x v="0"/>
    <x v="0"/>
    <x v="0"/>
    <n v="2001"/>
    <x v="0"/>
    <n v="20011"/>
    <s v="CORPORATIVO (Administrativo)"/>
    <x v="1"/>
    <x v="3"/>
    <x v="13"/>
    <x v="13"/>
    <x v="20"/>
    <x v="20"/>
  </r>
  <r>
    <x v="1"/>
    <s v="BYD DO BRASIL LTDA."/>
    <x v="8"/>
    <d v="2020-05-14T00:00:00"/>
    <d v="2024-05-10T00:00:00"/>
    <s v="'1223"/>
    <s v="38 | 44"/>
    <x v="9"/>
    <x v="0"/>
    <n v="-7500"/>
    <x v="57"/>
    <x v="56"/>
    <s v="REF. NEGOCIAÃ‡AO DO FINANCIAMENTO VEICULO ELETRICO "/>
    <x v="0"/>
    <x v="0"/>
    <x v="0"/>
    <n v="2001"/>
    <x v="0"/>
    <n v="20011"/>
    <s v="CORPORATIVO (Administrativo)"/>
    <x v="1"/>
    <x v="3"/>
    <x v="13"/>
    <x v="13"/>
    <x v="20"/>
    <x v="20"/>
  </r>
  <r>
    <x v="1"/>
    <s v="BYD DO BRASIL LTDA."/>
    <x v="9"/>
    <d v="2020-05-14T00:00:00"/>
    <d v="2024-06-10T00:00:00"/>
    <s v="'1223"/>
    <s v="39 | 44"/>
    <x v="9"/>
    <x v="0"/>
    <n v="-7500"/>
    <x v="57"/>
    <x v="56"/>
    <s v="REF. NEGOCIAÃ‡AO DO FINANCIAMENTO VEICULO ELETRICO "/>
    <x v="0"/>
    <x v="0"/>
    <x v="0"/>
    <n v="2001"/>
    <x v="0"/>
    <n v="20011"/>
    <s v="CORPORATIVO (Administrativo)"/>
    <x v="1"/>
    <x v="3"/>
    <x v="13"/>
    <x v="13"/>
    <x v="20"/>
    <x v="20"/>
  </r>
  <r>
    <x v="1"/>
    <s v="BYD DO BRASIL LTDA."/>
    <x v="10"/>
    <d v="2020-05-14T00:00:00"/>
    <d v="2024-07-10T00:00:00"/>
    <s v="'1223"/>
    <s v="40 | 44"/>
    <x v="9"/>
    <x v="0"/>
    <n v="-7500"/>
    <x v="57"/>
    <x v="56"/>
    <s v="REF. NEGOCIAÃ‡AO DO FINANCIAMENTO VEICULO ELETRICO "/>
    <x v="0"/>
    <x v="0"/>
    <x v="0"/>
    <n v="2001"/>
    <x v="0"/>
    <n v="20011"/>
    <s v="CORPORATIVO (Administrativo)"/>
    <x v="1"/>
    <x v="4"/>
    <x v="13"/>
    <x v="13"/>
    <x v="20"/>
    <x v="20"/>
  </r>
  <r>
    <x v="1"/>
    <s v="BYD DO BRASIL LTDA."/>
    <x v="11"/>
    <d v="2020-05-14T00:00:00"/>
    <d v="2024-08-10T00:00:00"/>
    <s v="'1223"/>
    <s v="41 | 44"/>
    <x v="9"/>
    <x v="0"/>
    <n v="-7500"/>
    <x v="57"/>
    <x v="56"/>
    <s v="REF. NEGOCIAÃ‡AO DO FINANCIAMENTO VEICULO ELETRICO "/>
    <x v="0"/>
    <x v="0"/>
    <x v="0"/>
    <n v="2001"/>
    <x v="0"/>
    <n v="20011"/>
    <s v="CORPORATIVO (Administrativo)"/>
    <x v="1"/>
    <x v="4"/>
    <x v="13"/>
    <x v="13"/>
    <x v="20"/>
    <x v="20"/>
  </r>
  <r>
    <x v="1"/>
    <s v="BYD DO BRASIL LTDA."/>
    <x v="12"/>
    <d v="2020-05-14T00:00:00"/>
    <d v="2024-09-10T00:00:00"/>
    <s v="'1223"/>
    <s v="42 | 44"/>
    <x v="9"/>
    <x v="0"/>
    <n v="-7500"/>
    <x v="57"/>
    <x v="56"/>
    <s v="REF. NEGOCIAÃ‡AO DO FINANCIAMENTO VEICULO ELETRICO "/>
    <x v="0"/>
    <x v="0"/>
    <x v="0"/>
    <n v="2001"/>
    <x v="0"/>
    <n v="20011"/>
    <s v="CORPORATIVO (Administrativo)"/>
    <x v="1"/>
    <x v="4"/>
    <x v="13"/>
    <x v="13"/>
    <x v="20"/>
    <x v="20"/>
  </r>
  <r>
    <x v="1"/>
    <s v="BYD DO BRASIL LTDA."/>
    <x v="13"/>
    <d v="2020-05-14T00:00:00"/>
    <d v="2024-08-10T00:00:00"/>
    <s v="'1223"/>
    <s v="43 | 44"/>
    <x v="9"/>
    <x v="0"/>
    <n v="-7500"/>
    <x v="57"/>
    <x v="56"/>
    <s v="REF. NEGOCIAÃ‡AO DO FINANCIAMENTO VEICULO ELETRICO "/>
    <x v="0"/>
    <x v="0"/>
    <x v="0"/>
    <n v="2001"/>
    <x v="0"/>
    <n v="20011"/>
    <s v="CORPORATIVO (Administrativo)"/>
    <x v="1"/>
    <x v="0"/>
    <x v="13"/>
    <x v="13"/>
    <x v="20"/>
    <x v="20"/>
  </r>
  <r>
    <x v="1"/>
    <s v="Caçamba"/>
    <x v="4"/>
    <m/>
    <m/>
    <m/>
    <m/>
    <x v="3"/>
    <x v="0"/>
    <n v="203631.91330280917"/>
    <x v="58"/>
    <x v="57"/>
    <s v="Caçamba"/>
    <x v="0"/>
    <x v="0"/>
    <x v="0"/>
    <n v="2001"/>
    <x v="0"/>
    <n v="20013"/>
    <s v="CORPORATIVO (Poli e Rollon)"/>
    <x v="1"/>
    <x v="1"/>
    <x v="8"/>
    <x v="8"/>
    <x v="11"/>
    <x v="11"/>
  </r>
  <r>
    <x v="1"/>
    <s v="Caçamba"/>
    <x v="5"/>
    <m/>
    <m/>
    <m/>
    <m/>
    <x v="3"/>
    <x v="0"/>
    <n v="211667.57674821629"/>
    <x v="58"/>
    <x v="57"/>
    <s v="Caçamba"/>
    <x v="0"/>
    <x v="0"/>
    <x v="0"/>
    <n v="2001"/>
    <x v="0"/>
    <n v="20013"/>
    <s v="CORPORATIVO (Poli e Rollon)"/>
    <x v="1"/>
    <x v="1"/>
    <x v="8"/>
    <x v="8"/>
    <x v="11"/>
    <x v="11"/>
  </r>
  <r>
    <x v="1"/>
    <s v="Caçamba"/>
    <x v="6"/>
    <m/>
    <m/>
    <m/>
    <m/>
    <x v="3"/>
    <x v="0"/>
    <n v="308977.3109598828"/>
    <x v="58"/>
    <x v="57"/>
    <s v="Caçamba"/>
    <x v="0"/>
    <x v="0"/>
    <x v="0"/>
    <n v="2001"/>
    <x v="0"/>
    <n v="20013"/>
    <s v="CORPORATIVO (Poli e Rollon)"/>
    <x v="1"/>
    <x v="1"/>
    <x v="8"/>
    <x v="8"/>
    <x v="11"/>
    <x v="11"/>
  </r>
  <r>
    <x v="1"/>
    <s v="Caçamba"/>
    <x v="7"/>
    <m/>
    <m/>
    <m/>
    <m/>
    <x v="3"/>
    <x v="0"/>
    <n v="339761.26191237866"/>
    <x v="58"/>
    <x v="57"/>
    <s v="Caçamba"/>
    <x v="0"/>
    <x v="0"/>
    <x v="0"/>
    <n v="2001"/>
    <x v="0"/>
    <n v="20013"/>
    <s v="CORPORATIVO (Poli e Rollon)"/>
    <x v="1"/>
    <x v="3"/>
    <x v="8"/>
    <x v="8"/>
    <x v="11"/>
    <x v="11"/>
  </r>
  <r>
    <x v="1"/>
    <s v="Caçamba"/>
    <x v="8"/>
    <m/>
    <m/>
    <m/>
    <m/>
    <x v="3"/>
    <x v="0"/>
    <n v="309137.7732803619"/>
    <x v="58"/>
    <x v="57"/>
    <s v="Caçamba"/>
    <x v="0"/>
    <x v="0"/>
    <x v="0"/>
    <n v="2001"/>
    <x v="0"/>
    <n v="20013"/>
    <s v="CORPORATIVO (Poli e Rollon)"/>
    <x v="1"/>
    <x v="3"/>
    <x v="8"/>
    <x v="8"/>
    <x v="11"/>
    <x v="11"/>
  </r>
  <r>
    <x v="1"/>
    <s v="Caçamba"/>
    <x v="9"/>
    <m/>
    <m/>
    <m/>
    <m/>
    <x v="3"/>
    <x v="0"/>
    <n v="312530.34308667894"/>
    <x v="58"/>
    <x v="57"/>
    <s v="Caçamba"/>
    <x v="0"/>
    <x v="0"/>
    <x v="0"/>
    <n v="2001"/>
    <x v="0"/>
    <n v="20013"/>
    <s v="CORPORATIVO (Poli e Rollon)"/>
    <x v="1"/>
    <x v="3"/>
    <x v="8"/>
    <x v="8"/>
    <x v="11"/>
    <x v="11"/>
  </r>
  <r>
    <x v="1"/>
    <s v="Caçamba"/>
    <x v="10"/>
    <m/>
    <m/>
    <m/>
    <m/>
    <x v="3"/>
    <x v="0"/>
    <n v="286494.09023828479"/>
    <x v="58"/>
    <x v="57"/>
    <s v="Caçamba"/>
    <x v="0"/>
    <x v="0"/>
    <x v="0"/>
    <n v="2001"/>
    <x v="0"/>
    <n v="20013"/>
    <s v="CORPORATIVO (Poli e Rollon)"/>
    <x v="1"/>
    <x v="4"/>
    <x v="8"/>
    <x v="8"/>
    <x v="11"/>
    <x v="11"/>
  </r>
  <r>
    <x v="1"/>
    <s v="Caçamba"/>
    <x v="11"/>
    <m/>
    <m/>
    <m/>
    <m/>
    <x v="3"/>
    <x v="0"/>
    <n v="335346.45476387261"/>
    <x v="58"/>
    <x v="57"/>
    <s v="Caçamba"/>
    <x v="0"/>
    <x v="0"/>
    <x v="0"/>
    <n v="2001"/>
    <x v="0"/>
    <n v="20013"/>
    <s v="CORPORATIVO (Poli e Rollon)"/>
    <x v="1"/>
    <x v="4"/>
    <x v="8"/>
    <x v="8"/>
    <x v="11"/>
    <x v="11"/>
  </r>
  <r>
    <x v="1"/>
    <s v="Caçamba"/>
    <x v="12"/>
    <m/>
    <m/>
    <m/>
    <m/>
    <x v="3"/>
    <x v="0"/>
    <n v="577197.6399999999"/>
    <x v="58"/>
    <x v="57"/>
    <s v="Caçamba"/>
    <x v="0"/>
    <x v="0"/>
    <x v="0"/>
    <n v="2001"/>
    <x v="0"/>
    <n v="20013"/>
    <s v="CORPORATIVO (Poli e Rollon)"/>
    <x v="1"/>
    <x v="4"/>
    <x v="8"/>
    <x v="8"/>
    <x v="11"/>
    <x v="11"/>
  </r>
  <r>
    <x v="1"/>
    <s v="Caçamba"/>
    <x v="13"/>
    <m/>
    <m/>
    <m/>
    <m/>
    <x v="3"/>
    <x v="0"/>
    <n v="615633.10799012939"/>
    <x v="58"/>
    <x v="57"/>
    <s v="Caçamba"/>
    <x v="0"/>
    <x v="0"/>
    <x v="0"/>
    <n v="2001"/>
    <x v="0"/>
    <n v="20013"/>
    <s v="CORPORATIVO (Poli e Rollon)"/>
    <x v="1"/>
    <x v="0"/>
    <x v="8"/>
    <x v="8"/>
    <x v="11"/>
    <x v="11"/>
  </r>
  <r>
    <x v="1"/>
    <s v="Caçamba"/>
    <x v="14"/>
    <m/>
    <m/>
    <m/>
    <m/>
    <x v="3"/>
    <x v="0"/>
    <n v="698490.16513550805"/>
    <x v="58"/>
    <x v="57"/>
    <s v="Caçamba"/>
    <x v="0"/>
    <x v="0"/>
    <x v="0"/>
    <n v="2001"/>
    <x v="0"/>
    <n v="20013"/>
    <s v="CORPORATIVO (Poli e Rollon)"/>
    <x v="1"/>
    <x v="0"/>
    <x v="8"/>
    <x v="8"/>
    <x v="11"/>
    <x v="11"/>
  </r>
  <r>
    <x v="1"/>
    <s v="Caçamba"/>
    <x v="0"/>
    <m/>
    <m/>
    <m/>
    <m/>
    <x v="3"/>
    <x v="0"/>
    <n v="636453.71263792901"/>
    <x v="58"/>
    <x v="57"/>
    <s v="Caçamba"/>
    <x v="0"/>
    <x v="0"/>
    <x v="0"/>
    <n v="2001"/>
    <x v="0"/>
    <n v="20013"/>
    <s v="CORPORATIVO (Poli e Rollon)"/>
    <x v="1"/>
    <x v="0"/>
    <x v="8"/>
    <x v="8"/>
    <x v="11"/>
    <x v="11"/>
  </r>
  <r>
    <x v="1"/>
    <s v="CAIXA ECONOMICA FEDERAL"/>
    <x v="4"/>
    <d v="2024-01-05T00:00:00"/>
    <d v="2024-01-05T00:00:00"/>
    <s v="'1021767"/>
    <s v="1 | 1"/>
    <x v="8"/>
    <x v="0"/>
    <n v="-327"/>
    <x v="3"/>
    <x v="3"/>
    <s v="REF. TARIFA BANCARIA"/>
    <x v="0"/>
    <x v="0"/>
    <x v="0"/>
    <n v="2001"/>
    <x v="0"/>
    <n v="20011"/>
    <s v="CORPORATIVO (Administrativo)"/>
    <x v="1"/>
    <x v="1"/>
    <x v="0"/>
    <x v="0"/>
    <x v="3"/>
    <x v="3"/>
  </r>
  <r>
    <x v="1"/>
    <s v="CAIXA ECONOMICA FEDERAL"/>
    <x v="4"/>
    <d v="2024-01-25T00:00:00"/>
    <d v="2024-01-25T00:00:00"/>
    <s v="'1022308"/>
    <s v="1 | 1"/>
    <x v="2"/>
    <x v="0"/>
    <n v="-55"/>
    <x v="3"/>
    <x v="3"/>
    <s v="REF. TARIFA BANCARIA"/>
    <x v="0"/>
    <x v="0"/>
    <x v="0"/>
    <n v="2001"/>
    <x v="0"/>
    <n v="20011"/>
    <s v="CORPORATIVO (Administrativo)"/>
    <x v="1"/>
    <x v="1"/>
    <x v="0"/>
    <x v="0"/>
    <x v="3"/>
    <x v="3"/>
  </r>
  <r>
    <x v="1"/>
    <s v="CAIXA ECONOMICA FEDERAL"/>
    <x v="5"/>
    <d v="2024-02-05T00:00:00"/>
    <d v="2024-02-05T00:00:00"/>
    <s v="'1022548"/>
    <s v="1 | 1"/>
    <x v="2"/>
    <x v="0"/>
    <n v="-327"/>
    <x v="3"/>
    <x v="3"/>
    <s v="REF. TARIFA BANCARIA"/>
    <x v="0"/>
    <x v="0"/>
    <x v="0"/>
    <n v="2001"/>
    <x v="0"/>
    <n v="20011"/>
    <s v="CORPORATIVO (Administrativo)"/>
    <x v="1"/>
    <x v="1"/>
    <x v="0"/>
    <x v="0"/>
    <x v="3"/>
    <x v="3"/>
  </r>
  <r>
    <x v="1"/>
    <s v="CAIXA ECONOMICA FEDERAL"/>
    <x v="6"/>
    <d v="2024-03-05T00:00:00"/>
    <d v="2024-03-05T00:00:00"/>
    <s v="'1023225"/>
    <s v="1 | 1"/>
    <x v="2"/>
    <x v="0"/>
    <n v="-327"/>
    <x v="3"/>
    <x v="3"/>
    <s v="REF. TARIFA BANCARIA"/>
    <x v="0"/>
    <x v="0"/>
    <x v="0"/>
    <n v="2001"/>
    <x v="0"/>
    <n v="20011"/>
    <s v="CORPORATIVO (Administrativo)"/>
    <x v="1"/>
    <x v="1"/>
    <x v="0"/>
    <x v="0"/>
    <x v="3"/>
    <x v="3"/>
  </r>
  <r>
    <x v="1"/>
    <s v="CAIXA ECONOMICA FEDERAL"/>
    <x v="7"/>
    <d v="2024-04-05T00:00:00"/>
    <d v="2024-04-05T00:00:00"/>
    <s v="'1024676"/>
    <s v="1 | 1"/>
    <x v="2"/>
    <x v="0"/>
    <n v="-327"/>
    <x v="3"/>
    <x v="3"/>
    <s v="REF. TARIFA BANCARIA"/>
    <x v="0"/>
    <x v="0"/>
    <x v="0"/>
    <n v="2001"/>
    <x v="0"/>
    <n v="20011"/>
    <s v="CORPORATIVO (Administrativo)"/>
    <x v="1"/>
    <x v="3"/>
    <x v="0"/>
    <x v="0"/>
    <x v="3"/>
    <x v="3"/>
  </r>
  <r>
    <x v="1"/>
    <s v="CAIXA ECONOMICA FEDERAL"/>
    <x v="8"/>
    <d v="2024-05-06T00:00:00"/>
    <d v="2024-05-06T00:00:00"/>
    <s v="'1026041"/>
    <s v="1 | 1"/>
    <x v="2"/>
    <x v="0"/>
    <n v="-327"/>
    <x v="3"/>
    <x v="3"/>
    <s v="REF. TARIFA BANCARIA"/>
    <x v="0"/>
    <x v="0"/>
    <x v="0"/>
    <n v="2001"/>
    <x v="0"/>
    <n v="20011"/>
    <s v="CORPORATIVO (Administrativo)"/>
    <x v="1"/>
    <x v="3"/>
    <x v="0"/>
    <x v="0"/>
    <x v="3"/>
    <x v="3"/>
  </r>
  <r>
    <x v="1"/>
    <s v="CAIXA ECONOMICA FEDERAL"/>
    <x v="12"/>
    <d v="2024-09-05T00:00:00"/>
    <d v="2024-09-05T00:00:00"/>
    <s v="'1032316"/>
    <s v="1 | 1"/>
    <x v="2"/>
    <x v="0"/>
    <n v="-350"/>
    <x v="3"/>
    <x v="3"/>
    <s v="REF. TARIFA BANCARIA"/>
    <x v="0"/>
    <x v="0"/>
    <x v="0"/>
    <n v="2001"/>
    <x v="0"/>
    <n v="20011"/>
    <s v="CORPORATIVO (Administrativo)"/>
    <x v="1"/>
    <x v="4"/>
    <x v="0"/>
    <x v="0"/>
    <x v="3"/>
    <x v="3"/>
  </r>
  <r>
    <x v="1"/>
    <s v="CAIXA ECONOMICA FEDERAL"/>
    <x v="13"/>
    <d v="2024-10-07T00:00:00"/>
    <d v="2024-10-07T00:00:00"/>
    <s v="'1034278"/>
    <s v="1 | 1"/>
    <x v="2"/>
    <x v="0"/>
    <n v="-350"/>
    <x v="3"/>
    <x v="3"/>
    <s v="REF.TARIFA"/>
    <x v="0"/>
    <x v="0"/>
    <x v="0"/>
    <n v="2001"/>
    <x v="0"/>
    <n v="20011"/>
    <s v="CORPORATIVO (Administrativo)"/>
    <x v="1"/>
    <x v="0"/>
    <x v="0"/>
    <x v="0"/>
    <x v="3"/>
    <x v="3"/>
  </r>
  <r>
    <x v="1"/>
    <s v="CAIXA ECONOMICA FEDERAL"/>
    <x v="14"/>
    <d v="2024-11-01T00:00:00"/>
    <d v="2024-11-01T00:00:00"/>
    <s v="'1035639"/>
    <s v="1 | 1"/>
    <x v="2"/>
    <x v="0"/>
    <n v="-8.3000000000000007"/>
    <x v="3"/>
    <x v="3"/>
    <s v="REF.TARIFA"/>
    <x v="0"/>
    <x v="0"/>
    <x v="0"/>
    <n v="2001"/>
    <x v="0"/>
    <n v="20011"/>
    <s v="CORPORATIVO (Administrativo)"/>
    <x v="1"/>
    <x v="0"/>
    <x v="0"/>
    <x v="0"/>
    <x v="3"/>
    <x v="3"/>
  </r>
  <r>
    <x v="1"/>
    <s v="CAIXA ECONOMICA FEDERAL"/>
    <x v="14"/>
    <d v="2024-11-05T00:00:00"/>
    <d v="2024-11-05T00:00:00"/>
    <s v="'1035638"/>
    <s v="1 | 1"/>
    <x v="2"/>
    <x v="0"/>
    <n v="-350"/>
    <x v="3"/>
    <x v="3"/>
    <s v="REF.TARIFA"/>
    <x v="0"/>
    <x v="0"/>
    <x v="0"/>
    <n v="2001"/>
    <x v="0"/>
    <n v="20011"/>
    <s v="CORPORATIVO (Administrativo)"/>
    <x v="1"/>
    <x v="0"/>
    <x v="0"/>
    <x v="0"/>
    <x v="3"/>
    <x v="3"/>
  </r>
  <r>
    <x v="1"/>
    <s v="CAIXA ECONOMICA FEDERAL"/>
    <x v="0"/>
    <d v="2024-12-04T00:00:00"/>
    <d v="2024-12-04T00:00:00"/>
    <s v="'1037276"/>
    <s v="1 | 1"/>
    <x v="2"/>
    <x v="0"/>
    <n v="-0.28000000000000003"/>
    <x v="53"/>
    <x v="52"/>
    <s v="REF. IOF"/>
    <x v="0"/>
    <x v="0"/>
    <x v="0"/>
    <n v="2001"/>
    <x v="0"/>
    <n v="20011"/>
    <s v="CORPORATIVO (Administrativo)"/>
    <x v="1"/>
    <x v="0"/>
    <x v="0"/>
    <x v="0"/>
    <x v="3"/>
    <x v="3"/>
  </r>
  <r>
    <x v="1"/>
    <s v="CAIXA ECONOMICA FEDERAL"/>
    <x v="0"/>
    <d v="2024-12-05T00:00:00"/>
    <d v="2024-12-05T00:00:00"/>
    <s v="'1037920"/>
    <s v="1 | 1"/>
    <x v="2"/>
    <x v="0"/>
    <n v="-350"/>
    <x v="3"/>
    <x v="3"/>
    <s v="REF. TARIFA BANCARIA"/>
    <x v="0"/>
    <x v="0"/>
    <x v="0"/>
    <n v="2001"/>
    <x v="0"/>
    <n v="20011"/>
    <s v="CORPORATIVO (Administrativo)"/>
    <x v="1"/>
    <x v="0"/>
    <x v="0"/>
    <x v="0"/>
    <x v="3"/>
    <x v="3"/>
  </r>
  <r>
    <x v="1"/>
    <s v="CAIXA ECONOMICA FEDERAL"/>
    <x v="1"/>
    <d v="2025-01-06T00:00:00"/>
    <d v="2025-01-06T00:00:00"/>
    <s v="'1038700"/>
    <s v="1 | 1"/>
    <x v="2"/>
    <x v="0"/>
    <n v="-350"/>
    <x v="3"/>
    <x v="3"/>
    <s v="REF. TARIFA BANCARIA"/>
    <x v="0"/>
    <x v="0"/>
    <x v="0"/>
    <n v="2001"/>
    <x v="0"/>
    <n v="20011"/>
    <s v="CORPORATIVO (Administrativo)"/>
    <x v="1"/>
    <x v="1"/>
    <x v="0"/>
    <x v="0"/>
    <x v="3"/>
    <x v="3"/>
  </r>
  <r>
    <x v="1"/>
    <s v="CENTRAL DE TRATAMENTO DE RESIDUOS ALCANTARA S.A."/>
    <x v="6"/>
    <d v="2024-03-26T00:00:00"/>
    <d v="2024-03-26T00:00:00"/>
    <s v="'8100"/>
    <s v="1 | 1"/>
    <x v="10"/>
    <x v="0"/>
    <n v="-6514.2"/>
    <x v="28"/>
    <x v="28"/>
    <s v="REF. DESCARTE"/>
    <x v="0"/>
    <x v="0"/>
    <x v="0"/>
    <n v="2001"/>
    <x v="0"/>
    <n v="20017"/>
    <s v="CORPORATIVO (Comum)"/>
    <x v="0"/>
    <x v="1"/>
    <x v="9"/>
    <x v="9"/>
    <x v="14"/>
    <x v="14"/>
  </r>
  <r>
    <x v="1"/>
    <s v="CENTRAL DE TRATAMENTO DE RESIDUOS ALCANTARA S.A."/>
    <x v="7"/>
    <d v="2024-04-04T00:00:00"/>
    <d v="2024-04-24T00:00:00"/>
    <s v="'8140"/>
    <s v="1 | 1"/>
    <x v="10"/>
    <x v="0"/>
    <n v="-10051.200000000001"/>
    <x v="28"/>
    <x v="28"/>
    <s v="REF. DESCARTE MEDIÃ‡ÃƒO 01/03/2024 A 31/03/2024 "/>
    <x v="0"/>
    <x v="0"/>
    <x v="0"/>
    <n v="2001"/>
    <x v="0"/>
    <n v="20017"/>
    <s v="CORPORATIVO (Comum)"/>
    <x v="0"/>
    <x v="3"/>
    <x v="9"/>
    <x v="9"/>
    <x v="14"/>
    <x v="14"/>
  </r>
  <r>
    <x v="1"/>
    <s v="CENTRAL DE TRATAMENTO DE RESIDUOS ALCANTARA S.A."/>
    <x v="9"/>
    <d v="2024-06-19T00:00:00"/>
    <d v="2024-06-25T00:00:00"/>
    <s v="'07465"/>
    <s v="1 | 1"/>
    <x v="10"/>
    <x v="0"/>
    <n v="-8282.52"/>
    <x v="28"/>
    <x v="28"/>
    <s v="REF.   DISPOSICAO FINAL DE RESIDUOS DO PERIODO: 01/02/2023 A 28/02/2023 "/>
    <x v="0"/>
    <x v="0"/>
    <x v="0"/>
    <n v="2001"/>
    <x v="0"/>
    <n v="20017"/>
    <s v="CORPORATIVO (Comum)"/>
    <x v="0"/>
    <x v="3"/>
    <x v="9"/>
    <x v="9"/>
    <x v="14"/>
    <x v="14"/>
  </r>
  <r>
    <x v="1"/>
    <s v="CENTRAL DE TRATAMENTO DE RESIDUOS ALCANTARA S.A."/>
    <x v="9"/>
    <d v="2024-06-19T00:00:00"/>
    <d v="2024-06-25T00:00:00"/>
    <s v="'4999"/>
    <s v="1 | 1"/>
    <x v="11"/>
    <x v="0"/>
    <n v="-1000"/>
    <x v="28"/>
    <x v="28"/>
    <s v="REF.   DISPOSICAO FINAL DE RESIDUOS DO PERIODO:01/05/2018 A 31/05/2018"/>
    <x v="0"/>
    <x v="0"/>
    <x v="0"/>
    <n v="2001"/>
    <x v="0"/>
    <n v="20017"/>
    <s v="CORPORATIVO (Comum)"/>
    <x v="0"/>
    <x v="3"/>
    <x v="9"/>
    <x v="9"/>
    <x v="14"/>
    <x v="14"/>
  </r>
  <r>
    <x v="1"/>
    <s v="CENTRAL DE TRATAMENTO DE RESIDUOS ALCANTARA S.A."/>
    <x v="9"/>
    <d v="2024-06-19T00:00:00"/>
    <d v="2024-06-25T00:00:00"/>
    <s v="'5053"/>
    <s v="1 | 1"/>
    <x v="11"/>
    <x v="0"/>
    <n v="-1000"/>
    <x v="28"/>
    <x v="28"/>
    <s v="REF.   DISPOSICAO FINAL DE RESIDUOS DO PERIODO: 01/06/2018 A 30/06/2018"/>
    <x v="0"/>
    <x v="0"/>
    <x v="0"/>
    <n v="2001"/>
    <x v="0"/>
    <n v="20017"/>
    <s v="CORPORATIVO (Comum)"/>
    <x v="0"/>
    <x v="3"/>
    <x v="9"/>
    <x v="9"/>
    <x v="14"/>
    <x v="14"/>
  </r>
  <r>
    <x v="1"/>
    <s v="CERTSEC - AR E SERVICOS DIGITAIS LTDA"/>
    <x v="10"/>
    <d v="2024-07-19T00:00:00"/>
    <d v="2024-07-23T00:00:00"/>
    <s v="'5045"/>
    <s v="1 | 1"/>
    <x v="10"/>
    <x v="0"/>
    <n v="-227.7"/>
    <x v="59"/>
    <x v="58"/>
    <s v="REF. RENOVAÃ‡ÃƒO CERTIFICADO DIGITAL CLEAN "/>
    <x v="5"/>
    <x v="0"/>
    <x v="0"/>
    <n v="3001"/>
    <x v="5"/>
    <n v="30011"/>
    <s v="CONTROLADORIA (Administrativo)"/>
    <x v="0"/>
    <x v="4"/>
    <x v="0"/>
    <x v="0"/>
    <x v="10"/>
    <x v="10"/>
  </r>
  <r>
    <x v="1"/>
    <s v="CLEAN AMBIENTAL"/>
    <x v="4"/>
    <d v="2024-01-02T00:00:00"/>
    <d v="2024-01-02T00:00:00"/>
    <s v="'20240102005-REND"/>
    <s v="1 | 1"/>
    <x v="0"/>
    <x v="0"/>
    <n v="0.01"/>
    <x v="60"/>
    <x v="59"/>
    <s v="Gerado por conciliacao automatica REND PAGO APLIC AUT APR"/>
    <x v="0"/>
    <x v="0"/>
    <x v="0"/>
    <n v="2001"/>
    <x v="0"/>
    <n v="20017"/>
    <s v="CORPORATIVO (Comum)"/>
    <x v="1"/>
    <x v="1"/>
    <x v="0"/>
    <x v="0"/>
    <x v="3"/>
    <x v="3"/>
  </r>
  <r>
    <x v="1"/>
    <s v="CLEAN AMBIENTAL"/>
    <x v="4"/>
    <d v="2024-01-03T00:00:00"/>
    <d v="2024-01-03T00:00:00"/>
    <s v="'1021701"/>
    <s v="1 | 1"/>
    <x v="12"/>
    <x v="0"/>
    <n v="-2726.1"/>
    <x v="12"/>
    <x v="12"/>
    <m/>
    <x v="1"/>
    <x v="0"/>
    <x v="0"/>
    <m/>
    <x v="1"/>
    <m/>
    <m/>
    <x v="2"/>
    <x v="1"/>
    <x v="6"/>
    <x v="6"/>
    <x v="7"/>
    <x v="7"/>
  </r>
  <r>
    <x v="1"/>
    <s v="CLEAN AMBIENTAL"/>
    <x v="4"/>
    <d v="2024-01-03T00:00:00"/>
    <d v="2024-01-03T00:00:00"/>
    <s v="'1021701"/>
    <s v="1 | 1"/>
    <x v="12"/>
    <x v="0"/>
    <n v="2726.1"/>
    <x v="12"/>
    <x v="12"/>
    <m/>
    <x v="1"/>
    <x v="0"/>
    <x v="0"/>
    <m/>
    <x v="1"/>
    <m/>
    <m/>
    <x v="2"/>
    <x v="1"/>
    <x v="6"/>
    <x v="6"/>
    <x v="7"/>
    <x v="7"/>
  </r>
  <r>
    <x v="1"/>
    <s v="CLEAN AMBIENTAL"/>
    <x v="4"/>
    <d v="2024-01-03T00:00:00"/>
    <d v="2024-01-03T00:00:00"/>
    <s v="'1021709"/>
    <s v="1 | 1"/>
    <x v="0"/>
    <x v="0"/>
    <n v="0.53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1"/>
    <s v="CLEAN AMBIENTAL"/>
    <x v="4"/>
    <d v="2024-01-03T00:00:00"/>
    <d v="2024-01-03T00:00:00"/>
    <s v="'20240103002-REND"/>
    <s v="1 | 1"/>
    <x v="0"/>
    <x v="0"/>
    <n v="0.02"/>
    <x v="60"/>
    <x v="59"/>
    <s v="Gerado por conciliacao automatica REND PAGO APLIC AUT APR"/>
    <x v="0"/>
    <x v="0"/>
    <x v="0"/>
    <n v="2001"/>
    <x v="0"/>
    <n v="20017"/>
    <s v="CORPORATIVO (Comum)"/>
    <x v="1"/>
    <x v="1"/>
    <x v="0"/>
    <x v="0"/>
    <x v="3"/>
    <x v="3"/>
  </r>
  <r>
    <x v="1"/>
    <s v="CLEAN AMBIENTAL"/>
    <x v="4"/>
    <d v="2024-01-04T00:00:00"/>
    <d v="2024-01-04T00:00:00"/>
    <s v="'1021735"/>
    <s v="1 | 1"/>
    <x v="0"/>
    <x v="0"/>
    <n v="0.05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1"/>
    <s v="CLEAN AMBIENTAL"/>
    <x v="4"/>
    <d v="2024-01-04T00:00:00"/>
    <d v="2024-01-04T00:00:00"/>
    <s v="'1021758"/>
    <s v="1 | 1"/>
    <x v="0"/>
    <x v="0"/>
    <n v="2000"/>
    <x v="1"/>
    <x v="1"/>
    <m/>
    <x v="0"/>
    <x v="0"/>
    <x v="0"/>
    <n v="2001"/>
    <x v="0"/>
    <n v="20017"/>
    <s v="CORPORATIVO (Comum)"/>
    <x v="1"/>
    <x v="1"/>
    <x v="1"/>
    <x v="1"/>
    <x v="1"/>
    <x v="1"/>
  </r>
  <r>
    <x v="1"/>
    <s v="CLEAN AMBIENTAL"/>
    <x v="4"/>
    <d v="2024-01-04T00:00:00"/>
    <d v="2024-01-04T00:00:00"/>
    <s v="'20240104002-REND"/>
    <s v="1 | 1"/>
    <x v="0"/>
    <x v="0"/>
    <n v="22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1"/>
    <s v="CLEAN AMBIENTAL"/>
    <x v="4"/>
    <d v="2024-01-05T00:00:00"/>
    <d v="2024-01-05T00:00:00"/>
    <s v="'1021759"/>
    <s v="1 | 1"/>
    <x v="0"/>
    <x v="0"/>
    <n v="0.03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1"/>
    <s v="CLEAN AMBIENTAL"/>
    <x v="4"/>
    <d v="2024-01-05T00:00:00"/>
    <d v="2024-01-05T00:00:00"/>
    <s v="'20240105006-REND"/>
    <s v="1 | 1"/>
    <x v="0"/>
    <x v="0"/>
    <n v="20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1"/>
    <s v="CLEAN AMBIENTAL"/>
    <x v="4"/>
    <d v="2024-01-05T00:00:00"/>
    <d v="2024-01-05T00:00:00"/>
    <s v="'20240105007-REND"/>
    <s v="1 | 1"/>
    <x v="0"/>
    <x v="0"/>
    <n v="0.03"/>
    <x v="60"/>
    <x v="59"/>
    <s v="Gerado por conciliacao automatica REND PAGO APLIC AUT APR"/>
    <x v="0"/>
    <x v="0"/>
    <x v="0"/>
    <n v="2001"/>
    <x v="0"/>
    <n v="20017"/>
    <s v="CORPORATIVO (Comum)"/>
    <x v="1"/>
    <x v="1"/>
    <x v="0"/>
    <x v="0"/>
    <x v="3"/>
    <x v="3"/>
  </r>
  <r>
    <x v="1"/>
    <s v="CLEAN AMBIENTAL"/>
    <x v="4"/>
    <d v="2024-01-08T00:00:00"/>
    <d v="2024-01-08T00:00:00"/>
    <s v="'1021791"/>
    <s v="1 | 1"/>
    <x v="0"/>
    <x v="0"/>
    <n v="0.17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1"/>
    <s v="CLEAN AMBIENTAL"/>
    <x v="4"/>
    <d v="2024-01-08T00:00:00"/>
    <d v="2024-01-08T00:00:00"/>
    <s v="'20240108003-REND"/>
    <s v="1 | 1"/>
    <x v="0"/>
    <x v="0"/>
    <n v="2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1"/>
    <s v="CLEAN AMBIENTAL"/>
    <x v="4"/>
    <d v="2024-01-09T00:00:00"/>
    <d v="2024-01-09T00:00:00"/>
    <s v="'1021853"/>
    <s v="1 | 1"/>
    <x v="0"/>
    <x v="0"/>
    <n v="0.05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1"/>
    <s v="CLEAN AMBIENTAL"/>
    <x v="4"/>
    <d v="2024-01-10T00:00:00"/>
    <d v="2024-01-10T00:00:00"/>
    <s v="'20240110004-REND"/>
    <s v="1 | 1"/>
    <x v="0"/>
    <x v="0"/>
    <n v="22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1"/>
    <s v="CLEAN AMBIENTAL"/>
    <x v="4"/>
    <d v="2024-01-11T00:00:00"/>
    <d v="2024-01-11T00:00:00"/>
    <s v="'1021910"/>
    <s v="1 | 1"/>
    <x v="0"/>
    <x v="0"/>
    <n v="0.06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1"/>
    <s v="CLEAN AMBIENTAL"/>
    <x v="4"/>
    <d v="2024-01-11T00:00:00"/>
    <d v="2024-01-11T00:00:00"/>
    <s v="'1021914"/>
    <s v="1 | 1"/>
    <x v="0"/>
    <x v="0"/>
    <n v="0.04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1"/>
    <s v="CLEAN AMBIENTAL"/>
    <x v="4"/>
    <d v="2024-01-11T00:00:00"/>
    <d v="2024-01-11T00:00:00"/>
    <s v="'20240111003-REND"/>
    <s v="1 | 1"/>
    <x v="0"/>
    <x v="0"/>
    <n v="21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1"/>
    <s v="CLEAN AMBIENTAL"/>
    <x v="4"/>
    <d v="2024-01-12T00:00:00"/>
    <d v="2024-01-12T00:00:00"/>
    <s v="'1021942"/>
    <s v="1 | 1"/>
    <x v="0"/>
    <x v="0"/>
    <n v="0.01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1"/>
    <s v="CLEAN AMBIENTAL"/>
    <x v="4"/>
    <d v="2024-01-15T00:00:00"/>
    <d v="2024-01-15T00:00:00"/>
    <s v="'1021960"/>
    <s v="1 | 1"/>
    <x v="12"/>
    <x v="0"/>
    <n v="-347.82"/>
    <x v="12"/>
    <x v="12"/>
    <m/>
    <x v="1"/>
    <x v="0"/>
    <x v="0"/>
    <m/>
    <x v="1"/>
    <m/>
    <m/>
    <x v="2"/>
    <x v="1"/>
    <x v="6"/>
    <x v="6"/>
    <x v="7"/>
    <x v="7"/>
  </r>
  <r>
    <x v="1"/>
    <s v="CLEAN AMBIENTAL"/>
    <x v="4"/>
    <d v="2024-01-15T00:00:00"/>
    <d v="2024-01-15T00:00:00"/>
    <s v="'1021960"/>
    <s v="1 | 1"/>
    <x v="12"/>
    <x v="0"/>
    <n v="347.82"/>
    <x v="12"/>
    <x v="12"/>
    <m/>
    <x v="1"/>
    <x v="0"/>
    <x v="0"/>
    <m/>
    <x v="1"/>
    <m/>
    <m/>
    <x v="2"/>
    <x v="1"/>
    <x v="6"/>
    <x v="6"/>
    <x v="7"/>
    <x v="7"/>
  </r>
  <r>
    <x v="1"/>
    <s v="CLEAN AMBIENTAL"/>
    <x v="4"/>
    <d v="2024-01-15T00:00:00"/>
    <d v="2024-01-15T00:00:00"/>
    <s v="'1021961"/>
    <s v="1 | 1"/>
    <x v="12"/>
    <x v="0"/>
    <n v="-454.43"/>
    <x v="12"/>
    <x v="12"/>
    <m/>
    <x v="1"/>
    <x v="0"/>
    <x v="0"/>
    <m/>
    <x v="1"/>
    <m/>
    <m/>
    <x v="2"/>
    <x v="1"/>
    <x v="6"/>
    <x v="6"/>
    <x v="7"/>
    <x v="7"/>
  </r>
  <r>
    <x v="1"/>
    <s v="CLEAN AMBIENTAL"/>
    <x v="4"/>
    <d v="2024-01-15T00:00:00"/>
    <d v="2024-01-15T00:00:00"/>
    <s v="'1021961"/>
    <s v="1 | 1"/>
    <x v="12"/>
    <x v="0"/>
    <n v="454.43"/>
    <x v="12"/>
    <x v="12"/>
    <m/>
    <x v="1"/>
    <x v="0"/>
    <x v="0"/>
    <m/>
    <x v="1"/>
    <m/>
    <m/>
    <x v="2"/>
    <x v="1"/>
    <x v="6"/>
    <x v="6"/>
    <x v="7"/>
    <x v="7"/>
  </r>
  <r>
    <x v="1"/>
    <s v="CLEAN AMBIENTAL"/>
    <x v="4"/>
    <d v="2024-01-15T00:00:00"/>
    <d v="2024-01-15T00:00:00"/>
    <s v="'1021969"/>
    <s v="1 | 1"/>
    <x v="0"/>
    <x v="0"/>
    <n v="0.04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1"/>
    <s v="CLEAN AMBIENTAL"/>
    <x v="4"/>
    <d v="2024-01-15T00:00:00"/>
    <d v="2024-01-15T00:00:00"/>
    <s v="'20240115004-REND"/>
    <s v="1 | 1"/>
    <x v="0"/>
    <x v="0"/>
    <n v="34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1"/>
    <s v="CLEAN AMBIENTAL"/>
    <x v="4"/>
    <d v="2024-01-16T00:00:00"/>
    <d v="2024-01-16T00:00:00"/>
    <s v="'1022003"/>
    <s v="1 | 1"/>
    <x v="0"/>
    <x v="0"/>
    <n v="0.02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1"/>
    <s v="CLEAN AMBIENTAL"/>
    <x v="4"/>
    <d v="2024-01-16T00:00:00"/>
    <d v="2024-01-16T00:00:00"/>
    <s v="'1022008"/>
    <s v="1 | 1"/>
    <x v="0"/>
    <x v="0"/>
    <n v="0.03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1"/>
    <s v="CLEAN AMBIENTAL"/>
    <x v="4"/>
    <d v="2024-01-16T00:00:00"/>
    <d v="2024-01-16T00:00:00"/>
    <s v="'20240116002-REND"/>
    <s v="1 | 1"/>
    <x v="0"/>
    <x v="0"/>
    <n v="7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1"/>
    <s v="CLEAN AMBIENTAL"/>
    <x v="4"/>
    <d v="2024-01-16T00:00:00"/>
    <d v="2024-01-16T00:00:00"/>
    <s v="'20240116003-REND"/>
    <s v="1 | 1"/>
    <x v="0"/>
    <x v="0"/>
    <n v="0.01"/>
    <x v="60"/>
    <x v="59"/>
    <s v="Gerado por conciliacao automatica REND PAGO APLIC AUT APR"/>
    <x v="0"/>
    <x v="0"/>
    <x v="0"/>
    <n v="2001"/>
    <x v="0"/>
    <n v="20017"/>
    <s v="CORPORATIVO (Comum)"/>
    <x v="1"/>
    <x v="1"/>
    <x v="0"/>
    <x v="0"/>
    <x v="3"/>
    <x v="3"/>
  </r>
  <r>
    <x v="1"/>
    <s v="CLEAN AMBIENTAL"/>
    <x v="4"/>
    <d v="2024-01-17T00:00:00"/>
    <d v="2024-01-17T00:00:00"/>
    <s v="'1022049"/>
    <s v="1 | 1"/>
    <x v="0"/>
    <x v="0"/>
    <n v="0.02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1"/>
    <s v="CLEAN AMBIENTAL"/>
    <x v="4"/>
    <d v="2024-01-17T00:00:00"/>
    <d v="2024-01-17T00:00:00"/>
    <s v="'1022055"/>
    <s v="1 | 1"/>
    <x v="0"/>
    <x v="0"/>
    <n v="0.02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1"/>
    <s v="CLEAN AMBIENTAL"/>
    <x v="4"/>
    <d v="2024-01-17T00:00:00"/>
    <d v="2024-01-17T00:00:00"/>
    <s v="'20240117003-REND"/>
    <s v="1 | 1"/>
    <x v="0"/>
    <x v="0"/>
    <n v="2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1"/>
    <s v="CLEAN AMBIENTAL"/>
    <x v="4"/>
    <d v="2024-01-17T00:00:00"/>
    <d v="2024-01-17T00:00:00"/>
    <s v="'20240117004-REND"/>
    <s v="1 | 1"/>
    <x v="0"/>
    <x v="0"/>
    <n v="0.03"/>
    <x v="60"/>
    <x v="59"/>
    <s v="Gerado por conciliacao automatica REND PAGO APLIC AUT APR"/>
    <x v="0"/>
    <x v="0"/>
    <x v="0"/>
    <n v="2001"/>
    <x v="0"/>
    <n v="20017"/>
    <s v="CORPORATIVO (Comum)"/>
    <x v="1"/>
    <x v="1"/>
    <x v="0"/>
    <x v="0"/>
    <x v="3"/>
    <x v="3"/>
  </r>
  <r>
    <x v="1"/>
    <s v="CLEAN AMBIENTAL"/>
    <x v="4"/>
    <d v="2024-01-18T00:00:00"/>
    <d v="2024-01-18T00:00:00"/>
    <s v="'1022107"/>
    <s v="1 | 1"/>
    <x v="0"/>
    <x v="0"/>
    <n v="0.01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1"/>
    <s v="CLEAN AMBIENTAL"/>
    <x v="4"/>
    <d v="2024-01-18T00:00:00"/>
    <d v="2024-01-18T00:00:00"/>
    <s v="'1022110"/>
    <s v="1 | 1"/>
    <x v="0"/>
    <x v="0"/>
    <n v="0.02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1"/>
    <s v="CLEAN AMBIENTAL"/>
    <x v="4"/>
    <d v="2024-01-18T00:00:00"/>
    <d v="2024-01-18T00:00:00"/>
    <s v="'20240118002-REND"/>
    <s v="1 | 1"/>
    <x v="0"/>
    <x v="0"/>
    <n v="11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1"/>
    <s v="CLEAN AMBIENTAL"/>
    <x v="4"/>
    <d v="2024-01-19T00:00:00"/>
    <d v="2024-01-19T00:00:00"/>
    <s v="'1022133"/>
    <s v="1 | 1"/>
    <x v="0"/>
    <x v="0"/>
    <n v="0.02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1"/>
    <s v="CLEAN AMBIENTAL"/>
    <x v="4"/>
    <d v="2024-01-19T00:00:00"/>
    <d v="2024-01-19T00:00:00"/>
    <s v="'1022135"/>
    <s v="1 | 1"/>
    <x v="0"/>
    <x v="0"/>
    <n v="0.03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1"/>
    <s v="CLEAN AMBIENTAL"/>
    <x v="4"/>
    <d v="2024-01-19T00:00:00"/>
    <d v="2024-01-19T00:00:00"/>
    <s v="'20240119003-REND"/>
    <s v="1 | 1"/>
    <x v="0"/>
    <x v="0"/>
    <n v="11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1"/>
    <s v="CLEAN AMBIENTAL"/>
    <x v="4"/>
    <d v="2024-01-22T00:00:00"/>
    <d v="2024-01-22T00:00:00"/>
    <s v="'1022182"/>
    <s v="1 | 1"/>
    <x v="0"/>
    <x v="0"/>
    <n v="0.03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1"/>
    <s v="CLEAN AMBIENTAL"/>
    <x v="4"/>
    <d v="2024-01-22T00:00:00"/>
    <d v="2024-01-22T00:00:00"/>
    <s v="'1022185"/>
    <s v="1 | 1"/>
    <x v="0"/>
    <x v="0"/>
    <n v="0.02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1"/>
    <s v="CLEAN AMBIENTAL"/>
    <x v="4"/>
    <d v="2024-01-22T00:00:00"/>
    <d v="2024-01-22T00:00:00"/>
    <s v="'20240122002-REND"/>
    <s v="1 | 1"/>
    <x v="0"/>
    <x v="0"/>
    <n v="2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1"/>
    <s v="CLEAN AMBIENTAL"/>
    <x v="4"/>
    <d v="2024-01-23T00:00:00"/>
    <d v="2024-01-23T00:00:00"/>
    <s v="'1022210"/>
    <s v="1 | 1"/>
    <x v="12"/>
    <x v="0"/>
    <n v="-0.19"/>
    <x v="12"/>
    <x v="12"/>
    <m/>
    <x v="1"/>
    <x v="0"/>
    <x v="0"/>
    <m/>
    <x v="1"/>
    <m/>
    <m/>
    <x v="2"/>
    <x v="1"/>
    <x v="6"/>
    <x v="6"/>
    <x v="7"/>
    <x v="7"/>
  </r>
  <r>
    <x v="1"/>
    <s v="CLEAN AMBIENTAL"/>
    <x v="4"/>
    <d v="2024-01-23T00:00:00"/>
    <d v="2024-01-23T00:00:00"/>
    <s v="'1022210"/>
    <s v="1 | 1"/>
    <x v="12"/>
    <x v="0"/>
    <n v="0.19"/>
    <x v="12"/>
    <x v="12"/>
    <m/>
    <x v="1"/>
    <x v="0"/>
    <x v="0"/>
    <m/>
    <x v="1"/>
    <m/>
    <m/>
    <x v="2"/>
    <x v="1"/>
    <x v="6"/>
    <x v="6"/>
    <x v="7"/>
    <x v="7"/>
  </r>
  <r>
    <x v="1"/>
    <s v="CLEAN AMBIENTAL"/>
    <x v="4"/>
    <d v="2024-01-23T00:00:00"/>
    <d v="2024-01-23T00:00:00"/>
    <s v="'1022211"/>
    <s v="1 | 1"/>
    <x v="0"/>
    <x v="0"/>
    <n v="0.02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1"/>
    <s v="CLEAN AMBIENTAL"/>
    <x v="4"/>
    <d v="2024-01-23T00:00:00"/>
    <d v="2024-01-23T00:00:00"/>
    <s v="'1022215"/>
    <s v="1 | 1"/>
    <x v="0"/>
    <x v="0"/>
    <n v="0.02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1"/>
    <s v="CLEAN AMBIENTAL"/>
    <x v="4"/>
    <d v="2024-01-23T00:00:00"/>
    <d v="2024-01-23T00:00:00"/>
    <s v="'1022404"/>
    <s v="1 | 1"/>
    <x v="12"/>
    <x v="2"/>
    <n v="-0.19"/>
    <x v="12"/>
    <x v="12"/>
    <m/>
    <x v="1"/>
    <x v="0"/>
    <x v="0"/>
    <m/>
    <x v="1"/>
    <m/>
    <m/>
    <x v="2"/>
    <x v="1"/>
    <x v="6"/>
    <x v="6"/>
    <x v="7"/>
    <x v="7"/>
  </r>
  <r>
    <x v="1"/>
    <s v="CLEAN AMBIENTAL"/>
    <x v="4"/>
    <d v="2024-01-23T00:00:00"/>
    <d v="2024-01-23T00:00:00"/>
    <s v="'1022404"/>
    <s v="1 | 1"/>
    <x v="12"/>
    <x v="0"/>
    <n v="0.19"/>
    <x v="12"/>
    <x v="12"/>
    <m/>
    <x v="1"/>
    <x v="0"/>
    <x v="0"/>
    <m/>
    <x v="1"/>
    <m/>
    <m/>
    <x v="2"/>
    <x v="1"/>
    <x v="6"/>
    <x v="6"/>
    <x v="7"/>
    <x v="7"/>
  </r>
  <r>
    <x v="1"/>
    <s v="CLEAN AMBIENTAL"/>
    <x v="4"/>
    <d v="2024-01-23T00:00:00"/>
    <d v="2024-01-23T00:00:00"/>
    <s v="'20240123002-REND"/>
    <s v="1 | 1"/>
    <x v="0"/>
    <x v="0"/>
    <n v="0.01"/>
    <x v="60"/>
    <x v="59"/>
    <s v="Gerado por conciliacao automatica REND PAGO APLIC AUT APR"/>
    <x v="0"/>
    <x v="0"/>
    <x v="0"/>
    <n v="2001"/>
    <x v="0"/>
    <n v="20017"/>
    <s v="CORPORATIVO (Comum)"/>
    <x v="1"/>
    <x v="1"/>
    <x v="0"/>
    <x v="0"/>
    <x v="3"/>
    <x v="3"/>
  </r>
  <r>
    <x v="1"/>
    <s v="CLEAN AMBIENTAL"/>
    <x v="4"/>
    <d v="2024-01-24T00:00:00"/>
    <d v="2024-01-24T00:00:00"/>
    <s v="'20240124002-REND"/>
    <s v="1 | 1"/>
    <x v="0"/>
    <x v="0"/>
    <n v="30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1"/>
    <s v="CLEAN AMBIENTAL"/>
    <x v="4"/>
    <d v="2024-01-25T00:00:00"/>
    <d v="2024-01-25T00:00:00"/>
    <s v="'1022311"/>
    <s v="1 | 1"/>
    <x v="0"/>
    <x v="0"/>
    <n v="0.05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1"/>
    <s v="CLEAN AMBIENTAL"/>
    <x v="4"/>
    <d v="2024-01-25T00:00:00"/>
    <d v="2024-01-25T00:00:00"/>
    <s v="'20240125003-REND"/>
    <s v="1 | 1"/>
    <x v="0"/>
    <x v="0"/>
    <n v="15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1"/>
    <s v="CLEAN AMBIENTAL"/>
    <x v="4"/>
    <d v="2024-01-26T00:00:00"/>
    <d v="2024-01-26T00:00:00"/>
    <s v="'1022347"/>
    <s v="1 | 1"/>
    <x v="0"/>
    <x v="0"/>
    <n v="1000"/>
    <x v="1"/>
    <x v="1"/>
    <m/>
    <x v="0"/>
    <x v="0"/>
    <x v="0"/>
    <n v="2001"/>
    <x v="0"/>
    <n v="20017"/>
    <s v="CORPORATIVO (Comum)"/>
    <x v="1"/>
    <x v="1"/>
    <x v="1"/>
    <x v="1"/>
    <x v="1"/>
    <x v="1"/>
  </r>
  <r>
    <x v="1"/>
    <s v="CLEAN AMBIENTAL"/>
    <x v="4"/>
    <d v="2024-01-26T00:00:00"/>
    <d v="2024-01-26T00:00:00"/>
    <s v="'1022349"/>
    <s v="1 | 1"/>
    <x v="0"/>
    <x v="0"/>
    <n v="0.04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1"/>
    <s v="CLEAN AMBIENTAL"/>
    <x v="4"/>
    <d v="2024-01-29T00:00:00"/>
    <d v="2024-01-29T00:00:00"/>
    <s v="'1022378"/>
    <s v="1 | 1"/>
    <x v="12"/>
    <x v="0"/>
    <n v="-1058.94"/>
    <x v="12"/>
    <x v="12"/>
    <m/>
    <x v="1"/>
    <x v="0"/>
    <x v="0"/>
    <m/>
    <x v="1"/>
    <m/>
    <m/>
    <x v="2"/>
    <x v="1"/>
    <x v="6"/>
    <x v="6"/>
    <x v="7"/>
    <x v="7"/>
  </r>
  <r>
    <x v="1"/>
    <s v="CLEAN AMBIENTAL"/>
    <x v="4"/>
    <d v="2024-01-29T00:00:00"/>
    <d v="2024-01-29T00:00:00"/>
    <s v="'1022378"/>
    <s v="1 | 1"/>
    <x v="12"/>
    <x v="0"/>
    <n v="1058.94"/>
    <x v="12"/>
    <x v="12"/>
    <m/>
    <x v="1"/>
    <x v="0"/>
    <x v="0"/>
    <m/>
    <x v="1"/>
    <m/>
    <m/>
    <x v="2"/>
    <x v="1"/>
    <x v="6"/>
    <x v="6"/>
    <x v="7"/>
    <x v="7"/>
  </r>
  <r>
    <x v="1"/>
    <s v="CLEAN AMBIENTAL"/>
    <x v="4"/>
    <d v="2024-01-29T00:00:00"/>
    <d v="2024-01-29T00:00:00"/>
    <s v="'1022384"/>
    <s v="1 | 1"/>
    <x v="0"/>
    <x v="0"/>
    <n v="0.04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1"/>
    <s v="CLEAN AMBIENTAL"/>
    <x v="4"/>
    <d v="2024-01-29T00:00:00"/>
    <d v="2024-01-29T00:00:00"/>
    <s v="'1022388"/>
    <s v="1 | 1"/>
    <x v="0"/>
    <x v="0"/>
    <n v="0.01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1"/>
    <s v="CLEAN AMBIENTAL"/>
    <x v="4"/>
    <d v="2024-01-29T00:00:00"/>
    <d v="2024-01-29T00:00:00"/>
    <s v="'20240129004-REND"/>
    <s v="1 | 1"/>
    <x v="0"/>
    <x v="0"/>
    <n v="40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1"/>
    <s v="CLEAN AMBIENTAL"/>
    <x v="4"/>
    <d v="2024-01-30T00:00:00"/>
    <d v="2024-01-30T00:00:00"/>
    <s v="'1022419"/>
    <s v="1 | 1"/>
    <x v="0"/>
    <x v="0"/>
    <n v="2000"/>
    <x v="1"/>
    <x v="1"/>
    <m/>
    <x v="0"/>
    <x v="0"/>
    <x v="0"/>
    <n v="2001"/>
    <x v="0"/>
    <n v="20017"/>
    <s v="CORPORATIVO (Comum)"/>
    <x v="1"/>
    <x v="1"/>
    <x v="1"/>
    <x v="1"/>
    <x v="1"/>
    <x v="1"/>
  </r>
  <r>
    <x v="1"/>
    <s v="CLEAN AMBIENTAL"/>
    <x v="4"/>
    <d v="2024-01-30T00:00:00"/>
    <d v="2024-01-30T00:00:00"/>
    <s v="'1022421"/>
    <s v="1 | 1"/>
    <x v="0"/>
    <x v="0"/>
    <n v="0.02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1"/>
    <s v="CLEAN AMBIENTAL"/>
    <x v="4"/>
    <d v="2024-01-30T00:00:00"/>
    <d v="2024-01-30T00:00:00"/>
    <s v="'20240130002-REND"/>
    <s v="1 | 1"/>
    <x v="0"/>
    <x v="0"/>
    <n v="4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1"/>
    <s v="CLEAN AMBIENTAL"/>
    <x v="4"/>
    <d v="2024-01-30T00:00:00"/>
    <d v="2024-01-30T00:00:00"/>
    <s v="'20240130003-REND"/>
    <s v="1 | 1"/>
    <x v="0"/>
    <x v="0"/>
    <n v="0.01"/>
    <x v="60"/>
    <x v="59"/>
    <s v="Gerado por conciliacao automatica REND PAGO APLIC AUT APR"/>
    <x v="0"/>
    <x v="0"/>
    <x v="0"/>
    <n v="2001"/>
    <x v="0"/>
    <n v="20017"/>
    <s v="CORPORATIVO (Comum)"/>
    <x v="1"/>
    <x v="1"/>
    <x v="0"/>
    <x v="0"/>
    <x v="3"/>
    <x v="3"/>
  </r>
  <r>
    <x v="1"/>
    <s v="CLEAN AMBIENTAL"/>
    <x v="4"/>
    <d v="2024-01-31T00:00:00"/>
    <d v="2024-01-31T00:00:00"/>
    <s v="'1022437"/>
    <s v="1 | 1"/>
    <x v="12"/>
    <x v="0"/>
    <n v="-7685.64"/>
    <x v="12"/>
    <x v="12"/>
    <m/>
    <x v="1"/>
    <x v="0"/>
    <x v="0"/>
    <m/>
    <x v="1"/>
    <m/>
    <m/>
    <x v="2"/>
    <x v="1"/>
    <x v="6"/>
    <x v="6"/>
    <x v="7"/>
    <x v="7"/>
  </r>
  <r>
    <x v="1"/>
    <s v="CLEAN AMBIENTAL"/>
    <x v="4"/>
    <d v="2024-01-31T00:00:00"/>
    <d v="2024-01-31T00:00:00"/>
    <s v="'1022437"/>
    <s v="1 | 1"/>
    <x v="12"/>
    <x v="0"/>
    <n v="7685.64"/>
    <x v="12"/>
    <x v="12"/>
    <m/>
    <x v="1"/>
    <x v="0"/>
    <x v="0"/>
    <m/>
    <x v="1"/>
    <m/>
    <m/>
    <x v="2"/>
    <x v="1"/>
    <x v="6"/>
    <x v="6"/>
    <x v="7"/>
    <x v="7"/>
  </r>
  <r>
    <x v="1"/>
    <s v="CLEAN AMBIENTAL"/>
    <x v="4"/>
    <d v="2024-01-31T00:00:00"/>
    <d v="2024-01-31T00:00:00"/>
    <s v="'1022447"/>
    <s v="1 | 1"/>
    <x v="0"/>
    <x v="0"/>
    <n v="0.04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1"/>
    <s v="CLEAN AMBIENTAL"/>
    <x v="4"/>
    <d v="2024-01-31T00:00:00"/>
    <d v="2024-01-31T00:00:00"/>
    <s v="'1022451"/>
    <s v="1 | 1"/>
    <x v="0"/>
    <x v="0"/>
    <n v="19000"/>
    <x v="1"/>
    <x v="1"/>
    <m/>
    <x v="0"/>
    <x v="0"/>
    <x v="0"/>
    <n v="2001"/>
    <x v="0"/>
    <n v="20017"/>
    <s v="CORPORATIVO (Comum)"/>
    <x v="1"/>
    <x v="1"/>
    <x v="1"/>
    <x v="1"/>
    <x v="1"/>
    <x v="1"/>
  </r>
  <r>
    <x v="1"/>
    <s v="CLEAN AMBIENTAL"/>
    <x v="4"/>
    <d v="2024-01-31T00:00:00"/>
    <d v="2024-01-31T00:00:00"/>
    <s v="'1022452"/>
    <s v="1 | 1"/>
    <x v="0"/>
    <x v="0"/>
    <n v="0.01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1"/>
    <s v="CLEAN AMBIENTAL"/>
    <x v="4"/>
    <d v="2024-01-31T00:00:00"/>
    <d v="2024-01-31T00:00:00"/>
    <s v="'20240131004-REND"/>
    <s v="1 | 1"/>
    <x v="0"/>
    <x v="0"/>
    <n v="60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1"/>
    <s v="CLEAN AMBIENTAL"/>
    <x v="5"/>
    <d v="2024-02-01T00:00:00"/>
    <d v="2024-02-01T00:00:00"/>
    <s v="'1022466"/>
    <s v="1 | 1"/>
    <x v="0"/>
    <x v="0"/>
    <n v="87733.94"/>
    <x v="52"/>
    <x v="51"/>
    <m/>
    <x v="0"/>
    <x v="0"/>
    <x v="0"/>
    <n v="2001"/>
    <x v="0"/>
    <n v="20011"/>
    <s v="CORPORATIVO (Administrativo)"/>
    <x v="1"/>
    <x v="1"/>
    <x v="13"/>
    <x v="13"/>
    <x v="20"/>
    <x v="20"/>
  </r>
  <r>
    <x v="1"/>
    <s v="CLEAN AMBIENTAL"/>
    <x v="5"/>
    <d v="2024-02-01T00:00:00"/>
    <d v="2024-02-01T00:00:00"/>
    <s v="'1022470"/>
    <s v="1 | 1"/>
    <x v="0"/>
    <x v="0"/>
    <n v="0.01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1"/>
    <s v="CLEAN AMBIENTAL"/>
    <x v="5"/>
    <d v="2024-02-01T00:00:00"/>
    <d v="2024-02-01T00:00:00"/>
    <s v="'1022477"/>
    <s v="1 | 1"/>
    <x v="0"/>
    <x v="0"/>
    <n v="0.03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1"/>
    <s v="CLEAN AMBIENTAL"/>
    <x v="5"/>
    <d v="2024-02-01T00:00:00"/>
    <d v="2024-02-01T00:00:00"/>
    <s v="'1022490"/>
    <s v="1 | 1"/>
    <x v="0"/>
    <x v="0"/>
    <n v="1000"/>
    <x v="1"/>
    <x v="1"/>
    <m/>
    <x v="0"/>
    <x v="0"/>
    <x v="0"/>
    <n v="2001"/>
    <x v="0"/>
    <n v="20017"/>
    <s v="CORPORATIVO (Comum)"/>
    <x v="1"/>
    <x v="1"/>
    <x v="1"/>
    <x v="1"/>
    <x v="1"/>
    <x v="1"/>
  </r>
  <r>
    <x v="1"/>
    <s v="CLEAN AMBIENTAL"/>
    <x v="5"/>
    <d v="2024-02-02T00:00:00"/>
    <d v="2024-02-02T00:00:00"/>
    <s v="'1022532"/>
    <s v="1 | 1"/>
    <x v="0"/>
    <x v="0"/>
    <n v="0.02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1"/>
    <s v="CLEAN AMBIENTAL"/>
    <x v="5"/>
    <d v="2024-02-02T00:00:00"/>
    <d v="2024-02-02T00:00:00"/>
    <s v="'1022536"/>
    <s v="1 | 1"/>
    <x v="0"/>
    <x v="0"/>
    <n v="0.01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1"/>
    <s v="CLEAN AMBIENTAL"/>
    <x v="5"/>
    <d v="2024-02-02T00:00:00"/>
    <d v="2024-02-02T00:00:00"/>
    <s v="'20240202002-REND"/>
    <s v="1 | 1"/>
    <x v="0"/>
    <x v="0"/>
    <n v="0.38"/>
    <x v="60"/>
    <x v="59"/>
    <s v="Gerado por conciliacao automatica REND PAGO APLIC AUT APR"/>
    <x v="0"/>
    <x v="0"/>
    <x v="0"/>
    <n v="2001"/>
    <x v="0"/>
    <n v="20017"/>
    <s v="CORPORATIVO (Comum)"/>
    <x v="1"/>
    <x v="1"/>
    <x v="0"/>
    <x v="0"/>
    <x v="3"/>
    <x v="3"/>
  </r>
  <r>
    <x v="1"/>
    <s v="CLEAN AMBIENTAL"/>
    <x v="5"/>
    <d v="2024-02-02T00:00:00"/>
    <d v="2024-02-02T00:00:00"/>
    <s v="'20240202006-REND"/>
    <s v="1 | 1"/>
    <x v="0"/>
    <x v="0"/>
    <n v="0.01"/>
    <x v="60"/>
    <x v="59"/>
    <s v="Gerado por conciliacao automatica REND PAGO APLIC AUT APR"/>
    <x v="0"/>
    <x v="0"/>
    <x v="0"/>
    <n v="2001"/>
    <x v="0"/>
    <n v="20017"/>
    <s v="CORPORATIVO (Comum)"/>
    <x v="1"/>
    <x v="1"/>
    <x v="0"/>
    <x v="0"/>
    <x v="3"/>
    <x v="3"/>
  </r>
  <r>
    <x v="1"/>
    <s v="CLEAN AMBIENTAL"/>
    <x v="5"/>
    <d v="2024-02-05T00:00:00"/>
    <d v="2024-02-05T00:00:00"/>
    <s v="'1022542"/>
    <s v="1 | 1"/>
    <x v="12"/>
    <x v="0"/>
    <n v="-519.66"/>
    <x v="12"/>
    <x v="12"/>
    <m/>
    <x v="1"/>
    <x v="0"/>
    <x v="0"/>
    <m/>
    <x v="1"/>
    <m/>
    <m/>
    <x v="2"/>
    <x v="1"/>
    <x v="6"/>
    <x v="6"/>
    <x v="7"/>
    <x v="7"/>
  </r>
  <r>
    <x v="1"/>
    <s v="CLEAN AMBIENTAL"/>
    <x v="5"/>
    <d v="2024-02-05T00:00:00"/>
    <d v="2024-02-05T00:00:00"/>
    <s v="'1022542"/>
    <s v="1 | 1"/>
    <x v="12"/>
    <x v="0"/>
    <n v="519.66"/>
    <x v="12"/>
    <x v="12"/>
    <m/>
    <x v="1"/>
    <x v="0"/>
    <x v="0"/>
    <m/>
    <x v="1"/>
    <m/>
    <m/>
    <x v="2"/>
    <x v="1"/>
    <x v="6"/>
    <x v="6"/>
    <x v="7"/>
    <x v="7"/>
  </r>
  <r>
    <x v="1"/>
    <s v="CLEAN AMBIENTAL"/>
    <x v="5"/>
    <d v="2024-02-05T00:00:00"/>
    <d v="2024-02-05T00:00:00"/>
    <s v="'1022545"/>
    <s v="1 | 1"/>
    <x v="0"/>
    <x v="0"/>
    <n v="0.02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1"/>
    <s v="CLEAN AMBIENTAL"/>
    <x v="5"/>
    <d v="2024-02-05T00:00:00"/>
    <d v="2024-02-05T00:00:00"/>
    <s v="'1022549"/>
    <s v="1 | 1"/>
    <x v="0"/>
    <x v="0"/>
    <n v="0.01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1"/>
    <s v="CLEAN AMBIENTAL"/>
    <x v="5"/>
    <d v="2024-02-06T00:00:00"/>
    <d v="2024-02-06T00:00:00"/>
    <s v="'1022578"/>
    <s v="1 | 1"/>
    <x v="0"/>
    <x v="0"/>
    <n v="0.02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1"/>
    <s v="CLEAN AMBIENTAL"/>
    <x v="5"/>
    <d v="2024-02-06T00:00:00"/>
    <d v="2024-02-06T00:00:00"/>
    <s v="'1022581"/>
    <s v="1 | 1"/>
    <x v="0"/>
    <x v="0"/>
    <n v="0.02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1"/>
    <s v="CLEAN AMBIENTAL"/>
    <x v="5"/>
    <d v="2024-02-06T00:00:00"/>
    <d v="2024-02-06T00:00:00"/>
    <s v="'20240206005-REND"/>
    <s v="1 | 1"/>
    <x v="0"/>
    <x v="0"/>
    <n v="0.09"/>
    <x v="60"/>
    <x v="59"/>
    <s v="Gerado por conciliacao automatica REND PAGO APLIC AUT APR"/>
    <x v="0"/>
    <x v="0"/>
    <x v="0"/>
    <n v="2001"/>
    <x v="0"/>
    <n v="20017"/>
    <s v="CORPORATIVO (Comum)"/>
    <x v="1"/>
    <x v="1"/>
    <x v="0"/>
    <x v="0"/>
    <x v="3"/>
    <x v="3"/>
  </r>
  <r>
    <x v="1"/>
    <s v="CLEAN AMBIENTAL"/>
    <x v="5"/>
    <d v="2024-02-07T00:00:00"/>
    <d v="2024-02-07T00:00:00"/>
    <s v="'20240207002-REND"/>
    <s v="1 | 1"/>
    <x v="0"/>
    <x v="0"/>
    <n v="0.02"/>
    <x v="60"/>
    <x v="59"/>
    <s v="Gerado por conciliacao automatica REND PAGO APLIC AUT MAIS"/>
    <x v="0"/>
    <x v="0"/>
    <x v="0"/>
    <n v="2001"/>
    <x v="0"/>
    <n v="20017"/>
    <s v="CORPORATIVO (Comum)"/>
    <x v="1"/>
    <x v="1"/>
    <x v="0"/>
    <x v="0"/>
    <x v="3"/>
    <x v="3"/>
  </r>
  <r>
    <x v="1"/>
    <s v="CLEAN AMBIENTAL"/>
    <x v="5"/>
    <d v="2024-02-08T00:00:00"/>
    <d v="2024-02-08T00:00:00"/>
    <s v="'1022615"/>
    <s v="1 | 1"/>
    <x v="0"/>
    <x v="0"/>
    <n v="0.04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1"/>
    <s v="CLEAN AMBIENTAL"/>
    <x v="5"/>
    <d v="2024-02-09T00:00:00"/>
    <d v="2024-02-09T00:00:00"/>
    <s v="'1022636"/>
    <s v="1 | 1"/>
    <x v="0"/>
    <x v="0"/>
    <n v="0.06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1"/>
    <s v="CLEAN AMBIENTAL"/>
    <x v="5"/>
    <d v="2024-02-09T00:00:00"/>
    <d v="2024-02-09T00:00:00"/>
    <s v="'20240209002-REND"/>
    <s v="1 | 1"/>
    <x v="0"/>
    <x v="0"/>
    <n v="0.3"/>
    <x v="60"/>
    <x v="59"/>
    <s v="Gerado por conciliacao automatica REND PAGO APLIC AUT APR"/>
    <x v="0"/>
    <x v="0"/>
    <x v="0"/>
    <n v="2001"/>
    <x v="0"/>
    <n v="20017"/>
    <s v="CORPORATIVO (Comum)"/>
    <x v="1"/>
    <x v="1"/>
    <x v="0"/>
    <x v="0"/>
    <x v="3"/>
    <x v="3"/>
  </r>
  <r>
    <x v="1"/>
    <s v="CLEAN AMBIENTAL"/>
    <x v="5"/>
    <d v="2024-02-14T00:00:00"/>
    <d v="2024-02-14T00:00:00"/>
    <s v="'1022669"/>
    <s v="1 | 1"/>
    <x v="12"/>
    <x v="0"/>
    <n v="-658.3"/>
    <x v="12"/>
    <x v="12"/>
    <m/>
    <x v="1"/>
    <x v="0"/>
    <x v="0"/>
    <m/>
    <x v="1"/>
    <m/>
    <m/>
    <x v="2"/>
    <x v="1"/>
    <x v="6"/>
    <x v="6"/>
    <x v="7"/>
    <x v="7"/>
  </r>
  <r>
    <x v="1"/>
    <s v="CLEAN AMBIENTAL"/>
    <x v="5"/>
    <d v="2024-02-14T00:00:00"/>
    <d v="2024-02-14T00:00:00"/>
    <s v="'1022669"/>
    <s v="1 | 1"/>
    <x v="12"/>
    <x v="0"/>
    <n v="658.3"/>
    <x v="12"/>
    <x v="12"/>
    <m/>
    <x v="1"/>
    <x v="0"/>
    <x v="0"/>
    <m/>
    <x v="1"/>
    <m/>
    <m/>
    <x v="2"/>
    <x v="1"/>
    <x v="6"/>
    <x v="6"/>
    <x v="7"/>
    <x v="7"/>
  </r>
  <r>
    <x v="1"/>
    <s v="CLEAN AMBIENTAL"/>
    <x v="5"/>
    <d v="2024-02-14T00:00:00"/>
    <d v="2024-02-14T00:00:00"/>
    <s v="'1022675"/>
    <s v="1 | 1"/>
    <x v="0"/>
    <x v="0"/>
    <n v="0.04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1"/>
    <s v="CLEAN AMBIENTAL"/>
    <x v="5"/>
    <d v="2024-02-14T00:00:00"/>
    <d v="2024-02-14T00:00:00"/>
    <s v="'1022676"/>
    <s v="1 | 1"/>
    <x v="0"/>
    <x v="0"/>
    <n v="1000"/>
    <x v="1"/>
    <x v="1"/>
    <m/>
    <x v="0"/>
    <x v="0"/>
    <x v="0"/>
    <n v="2001"/>
    <x v="0"/>
    <n v="20017"/>
    <s v="CORPORATIVO (Comum)"/>
    <x v="1"/>
    <x v="1"/>
    <x v="1"/>
    <x v="1"/>
    <x v="1"/>
    <x v="1"/>
  </r>
  <r>
    <x v="1"/>
    <s v="CLEAN AMBIENTAL"/>
    <x v="5"/>
    <d v="2024-02-14T00:00:00"/>
    <d v="2024-02-14T00:00:00"/>
    <s v="'1022682"/>
    <s v="1 | 1"/>
    <x v="0"/>
    <x v="0"/>
    <n v="0.01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1"/>
    <s v="CLEAN AMBIENTAL"/>
    <x v="5"/>
    <d v="2024-02-14T00:00:00"/>
    <d v="2024-02-14T00:00:00"/>
    <s v="'20240214005-REND"/>
    <s v="1 | 1"/>
    <x v="0"/>
    <x v="0"/>
    <n v="18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1"/>
    <s v="CLEAN AMBIENTAL"/>
    <x v="5"/>
    <d v="2024-02-14T00:00:00"/>
    <d v="2024-02-14T00:00:00"/>
    <s v="'20240214006-REND"/>
    <s v="1 | 1"/>
    <x v="0"/>
    <x v="0"/>
    <n v="0.82"/>
    <x v="60"/>
    <x v="59"/>
    <s v="Gerado por conciliacao automatica REND PAGO APLIC AUT APR"/>
    <x v="0"/>
    <x v="0"/>
    <x v="0"/>
    <n v="2001"/>
    <x v="0"/>
    <n v="20017"/>
    <s v="CORPORATIVO (Comum)"/>
    <x v="1"/>
    <x v="1"/>
    <x v="0"/>
    <x v="0"/>
    <x v="3"/>
    <x v="3"/>
  </r>
  <r>
    <x v="1"/>
    <s v="CLEAN AMBIENTAL"/>
    <x v="5"/>
    <d v="2024-02-15T00:00:00"/>
    <d v="2024-02-15T00:00:00"/>
    <s v="'1022724"/>
    <s v="1 | 1"/>
    <x v="0"/>
    <x v="0"/>
    <n v="0.02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1"/>
    <s v="CLEAN AMBIENTAL"/>
    <x v="5"/>
    <d v="2024-02-15T00:00:00"/>
    <d v="2024-02-15T00:00:00"/>
    <s v="'20240215004-REND"/>
    <s v="1 | 1"/>
    <x v="0"/>
    <x v="0"/>
    <n v="5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1"/>
    <s v="CLEAN AMBIENTAL"/>
    <x v="5"/>
    <d v="2024-02-16T00:00:00"/>
    <d v="2024-02-16T00:00:00"/>
    <s v="'20240216002-REND"/>
    <s v="1 | 1"/>
    <x v="0"/>
    <x v="0"/>
    <n v="1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1"/>
    <s v="CLEAN AMBIENTAL"/>
    <x v="5"/>
    <d v="2024-02-19T00:00:00"/>
    <d v="2024-02-19T00:00:00"/>
    <s v="'1022832"/>
    <s v="1 | 1"/>
    <x v="12"/>
    <x v="0"/>
    <n v="-1672.26"/>
    <x v="12"/>
    <x v="12"/>
    <m/>
    <x v="1"/>
    <x v="0"/>
    <x v="0"/>
    <m/>
    <x v="1"/>
    <m/>
    <m/>
    <x v="2"/>
    <x v="1"/>
    <x v="6"/>
    <x v="6"/>
    <x v="7"/>
    <x v="7"/>
  </r>
  <r>
    <x v="1"/>
    <s v="CLEAN AMBIENTAL"/>
    <x v="5"/>
    <d v="2024-02-19T00:00:00"/>
    <d v="2024-02-19T00:00:00"/>
    <s v="'1022832"/>
    <s v="1 | 1"/>
    <x v="12"/>
    <x v="0"/>
    <n v="1672.26"/>
    <x v="12"/>
    <x v="12"/>
    <m/>
    <x v="1"/>
    <x v="0"/>
    <x v="0"/>
    <m/>
    <x v="1"/>
    <m/>
    <m/>
    <x v="2"/>
    <x v="1"/>
    <x v="6"/>
    <x v="6"/>
    <x v="7"/>
    <x v="7"/>
  </r>
  <r>
    <x v="1"/>
    <s v="CLEAN AMBIENTAL"/>
    <x v="5"/>
    <d v="2024-02-19T00:00:00"/>
    <d v="2024-02-19T00:00:00"/>
    <s v="'1022850"/>
    <s v="1 | 1"/>
    <x v="0"/>
    <x v="0"/>
    <n v="0.02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1"/>
    <s v="CLEAN AMBIENTAL"/>
    <x v="5"/>
    <d v="2024-02-19T00:00:00"/>
    <d v="2024-02-19T00:00:00"/>
    <s v="'20240219004-REND"/>
    <s v="1 | 1"/>
    <x v="0"/>
    <x v="0"/>
    <n v="10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1"/>
    <s v="CLEAN AMBIENTAL"/>
    <x v="5"/>
    <d v="2024-02-20T00:00:00"/>
    <d v="2024-02-20T00:00:00"/>
    <s v="'1022851"/>
    <s v="1 | 1"/>
    <x v="0"/>
    <x v="0"/>
    <n v="0.04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1"/>
    <s v="CLEAN AMBIENTAL"/>
    <x v="5"/>
    <d v="2024-02-20T00:00:00"/>
    <d v="2024-02-20T00:00:00"/>
    <s v="'1022869"/>
    <s v="1 | 1"/>
    <x v="0"/>
    <x v="0"/>
    <n v="0.05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1"/>
    <s v="CLEAN AMBIENTAL"/>
    <x v="5"/>
    <d v="2024-02-20T00:00:00"/>
    <d v="2024-02-20T00:00:00"/>
    <s v="'20240220005-REND"/>
    <s v="1 | 1"/>
    <x v="0"/>
    <x v="0"/>
    <n v="10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1"/>
    <s v="CLEAN AMBIENTAL"/>
    <x v="5"/>
    <d v="2024-02-20T00:00:00"/>
    <d v="2024-02-20T00:00:00"/>
    <s v="'20240220006-REND"/>
    <s v="1 | 1"/>
    <x v="0"/>
    <x v="0"/>
    <n v="0.09"/>
    <x v="60"/>
    <x v="59"/>
    <s v="Gerado por conciliacao automatica REND PAGO APLIC AUT APR"/>
    <x v="0"/>
    <x v="0"/>
    <x v="0"/>
    <n v="2001"/>
    <x v="0"/>
    <n v="20017"/>
    <s v="CORPORATIVO (Comum)"/>
    <x v="1"/>
    <x v="1"/>
    <x v="0"/>
    <x v="0"/>
    <x v="3"/>
    <x v="3"/>
  </r>
  <r>
    <x v="1"/>
    <s v="CLEAN AMBIENTAL"/>
    <x v="5"/>
    <d v="2024-02-21T00:00:00"/>
    <d v="2024-02-21T00:00:00"/>
    <s v="'1022912"/>
    <s v="1 | 1"/>
    <x v="0"/>
    <x v="0"/>
    <n v="0.02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1"/>
    <s v="CLEAN AMBIENTAL"/>
    <x v="5"/>
    <d v="2024-02-21T00:00:00"/>
    <d v="2024-02-21T00:00:00"/>
    <s v="'1022915"/>
    <s v="1 | 1"/>
    <x v="0"/>
    <x v="0"/>
    <n v="0.05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1"/>
    <s v="CLEAN AMBIENTAL"/>
    <x v="5"/>
    <d v="2024-02-21T00:00:00"/>
    <d v="2024-02-21T00:00:00"/>
    <s v="'20240221002-REND"/>
    <s v="1 | 1"/>
    <x v="0"/>
    <x v="0"/>
    <n v="1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1"/>
    <s v="CLEAN AMBIENTAL"/>
    <x v="5"/>
    <d v="2024-02-22T00:00:00"/>
    <d v="2024-02-22T00:00:00"/>
    <s v="'20240222002-REND"/>
    <s v="1 | 1"/>
    <x v="0"/>
    <x v="0"/>
    <n v="2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1"/>
    <s v="CLEAN AMBIENTAL"/>
    <x v="5"/>
    <d v="2024-02-23T00:00:00"/>
    <d v="2024-02-23T00:00:00"/>
    <s v="'1022998"/>
    <s v="1 | 1"/>
    <x v="12"/>
    <x v="0"/>
    <n v="-9.92"/>
    <x v="12"/>
    <x v="12"/>
    <m/>
    <x v="1"/>
    <x v="0"/>
    <x v="0"/>
    <m/>
    <x v="1"/>
    <m/>
    <m/>
    <x v="2"/>
    <x v="1"/>
    <x v="6"/>
    <x v="6"/>
    <x v="7"/>
    <x v="7"/>
  </r>
  <r>
    <x v="1"/>
    <s v="CLEAN AMBIENTAL"/>
    <x v="5"/>
    <d v="2024-02-23T00:00:00"/>
    <d v="2024-02-23T00:00:00"/>
    <s v="'1022998"/>
    <s v="1 | 1"/>
    <x v="12"/>
    <x v="0"/>
    <n v="9.92"/>
    <x v="12"/>
    <x v="12"/>
    <m/>
    <x v="1"/>
    <x v="0"/>
    <x v="0"/>
    <m/>
    <x v="1"/>
    <m/>
    <m/>
    <x v="2"/>
    <x v="1"/>
    <x v="6"/>
    <x v="6"/>
    <x v="7"/>
    <x v="7"/>
  </r>
  <r>
    <x v="1"/>
    <s v="CLEAN AMBIENTAL"/>
    <x v="5"/>
    <d v="2024-02-23T00:00:00"/>
    <d v="2024-02-23T00:00:00"/>
    <s v="'1024150"/>
    <s v="1 | 1"/>
    <x v="12"/>
    <x v="2"/>
    <n v="-9.92"/>
    <x v="12"/>
    <x v="12"/>
    <m/>
    <x v="1"/>
    <x v="0"/>
    <x v="0"/>
    <m/>
    <x v="1"/>
    <m/>
    <m/>
    <x v="2"/>
    <x v="1"/>
    <x v="6"/>
    <x v="6"/>
    <x v="7"/>
    <x v="7"/>
  </r>
  <r>
    <x v="1"/>
    <s v="CLEAN AMBIENTAL"/>
    <x v="5"/>
    <d v="2024-02-23T00:00:00"/>
    <d v="2024-02-23T00:00:00"/>
    <s v="'1024150"/>
    <s v="1 | 1"/>
    <x v="12"/>
    <x v="0"/>
    <n v="9.92"/>
    <x v="12"/>
    <x v="12"/>
    <m/>
    <x v="1"/>
    <x v="0"/>
    <x v="0"/>
    <m/>
    <x v="1"/>
    <m/>
    <m/>
    <x v="2"/>
    <x v="1"/>
    <x v="6"/>
    <x v="6"/>
    <x v="7"/>
    <x v="7"/>
  </r>
  <r>
    <x v="1"/>
    <s v="CLEAN AMBIENTAL"/>
    <x v="5"/>
    <d v="2024-02-23T00:00:00"/>
    <d v="2024-02-23T00:00:00"/>
    <s v="'20240223002-REND"/>
    <s v="1 | 1"/>
    <x v="0"/>
    <x v="0"/>
    <n v="5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1"/>
    <s v="CLEAN AMBIENTAL"/>
    <x v="5"/>
    <d v="2024-02-26T00:00:00"/>
    <d v="2024-02-26T00:00:00"/>
    <s v="'20240226003-REND"/>
    <s v="1 | 1"/>
    <x v="0"/>
    <x v="0"/>
    <n v="13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1"/>
    <s v="CLEAN AMBIENTAL"/>
    <x v="5"/>
    <d v="2024-02-27T00:00:00"/>
    <d v="2024-02-27T00:00:00"/>
    <s v="'1023063"/>
    <s v="1 | 1"/>
    <x v="0"/>
    <x v="0"/>
    <n v="0.04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1"/>
    <s v="CLEAN AMBIENTAL"/>
    <x v="5"/>
    <d v="2024-02-27T00:00:00"/>
    <d v="2024-02-27T00:00:00"/>
    <s v="'1023065"/>
    <s v="1 | 1"/>
    <x v="0"/>
    <x v="0"/>
    <n v="0.08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1"/>
    <s v="CLEAN AMBIENTAL"/>
    <x v="5"/>
    <d v="2024-02-27T00:00:00"/>
    <d v="2024-02-27T00:00:00"/>
    <s v="'20240227003-REND"/>
    <s v="1 | 1"/>
    <x v="0"/>
    <x v="0"/>
    <n v="34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1"/>
    <s v="CLEAN AMBIENTAL"/>
    <x v="5"/>
    <d v="2024-02-27T00:00:00"/>
    <d v="2024-02-27T00:00:00"/>
    <s v="'20240227004-REND"/>
    <s v="1 | 1"/>
    <x v="0"/>
    <x v="0"/>
    <n v="0.01"/>
    <x v="60"/>
    <x v="59"/>
    <s v="Gerado por conciliacao automatica REND PAGO APLIC AUT APR"/>
    <x v="0"/>
    <x v="0"/>
    <x v="0"/>
    <n v="2001"/>
    <x v="0"/>
    <n v="20017"/>
    <s v="CORPORATIVO (Comum)"/>
    <x v="1"/>
    <x v="1"/>
    <x v="0"/>
    <x v="0"/>
    <x v="3"/>
    <x v="3"/>
  </r>
  <r>
    <x v="1"/>
    <s v="CLEAN AMBIENTAL"/>
    <x v="5"/>
    <d v="2024-02-28T00:00:00"/>
    <d v="2024-02-28T00:00:00"/>
    <s v="'1023088"/>
    <s v="1 | 1"/>
    <x v="0"/>
    <x v="2"/>
    <n v="383.76"/>
    <x v="0"/>
    <x v="0"/>
    <s v="ENTRARAM DOIS DEPOSITOS NESSA DATA QUE NÃƒO IDENTIFICAMOS â€œest pagto tÃ­tulo bco 237â€ - JÃ PEDIMOS A GERENTE MAIS INF."/>
    <x v="0"/>
    <x v="0"/>
    <x v="0"/>
    <n v="2001"/>
    <x v="0"/>
    <n v="20017"/>
    <s v="CORPORATIVO (Comum)"/>
    <x v="0"/>
    <x v="1"/>
    <x v="0"/>
    <x v="0"/>
    <x v="0"/>
    <x v="0"/>
  </r>
  <r>
    <x v="1"/>
    <s v="CLEAN AMBIENTAL"/>
    <x v="5"/>
    <d v="2024-02-28T00:00:00"/>
    <d v="2024-02-28T00:00:00"/>
    <s v="'1023092"/>
    <s v="1 | 1"/>
    <x v="0"/>
    <x v="0"/>
    <n v="0.04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1"/>
    <s v="CLEAN AMBIENTAL"/>
    <x v="5"/>
    <d v="2024-02-28T00:00:00"/>
    <d v="2024-02-28T00:00:00"/>
    <s v="'1023095"/>
    <s v="1 | 1"/>
    <x v="0"/>
    <x v="0"/>
    <n v="0.04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1"/>
    <s v="CLEAN AMBIENTAL"/>
    <x v="5"/>
    <d v="2024-02-28T00:00:00"/>
    <d v="2024-02-28T00:00:00"/>
    <s v="'20240228006-REND"/>
    <s v="1 | 1"/>
    <x v="0"/>
    <x v="0"/>
    <n v="12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1"/>
    <s v="CLEAN AMBIENTAL"/>
    <x v="5"/>
    <d v="2024-02-29T00:00:00"/>
    <d v="2024-02-29T00:00:00"/>
    <s v="'1023121"/>
    <s v="1 | 1"/>
    <x v="12"/>
    <x v="0"/>
    <n v="-7531.58"/>
    <x v="12"/>
    <x v="12"/>
    <m/>
    <x v="1"/>
    <x v="0"/>
    <x v="0"/>
    <m/>
    <x v="1"/>
    <m/>
    <m/>
    <x v="2"/>
    <x v="1"/>
    <x v="6"/>
    <x v="6"/>
    <x v="7"/>
    <x v="7"/>
  </r>
  <r>
    <x v="1"/>
    <s v="CLEAN AMBIENTAL"/>
    <x v="5"/>
    <d v="2024-02-29T00:00:00"/>
    <d v="2024-02-29T00:00:00"/>
    <s v="'1023121"/>
    <s v="1 | 1"/>
    <x v="12"/>
    <x v="0"/>
    <n v="7531.58"/>
    <x v="12"/>
    <x v="12"/>
    <m/>
    <x v="1"/>
    <x v="0"/>
    <x v="0"/>
    <m/>
    <x v="1"/>
    <m/>
    <m/>
    <x v="2"/>
    <x v="1"/>
    <x v="6"/>
    <x v="6"/>
    <x v="7"/>
    <x v="7"/>
  </r>
  <r>
    <x v="1"/>
    <s v="CLEAN AMBIENTAL"/>
    <x v="5"/>
    <d v="2024-02-29T00:00:00"/>
    <d v="2024-02-29T00:00:00"/>
    <s v="'1023134"/>
    <s v="1 | 1"/>
    <x v="0"/>
    <x v="0"/>
    <n v="18000"/>
    <x v="1"/>
    <x v="1"/>
    <m/>
    <x v="0"/>
    <x v="0"/>
    <x v="0"/>
    <n v="2001"/>
    <x v="0"/>
    <n v="20017"/>
    <s v="CORPORATIVO (Comum)"/>
    <x v="1"/>
    <x v="1"/>
    <x v="1"/>
    <x v="1"/>
    <x v="1"/>
    <x v="1"/>
  </r>
  <r>
    <x v="1"/>
    <s v="CLEAN AMBIENTAL"/>
    <x v="5"/>
    <d v="2024-02-29T00:00:00"/>
    <d v="2024-02-29T00:00:00"/>
    <s v="'20240229004-REND"/>
    <s v="1 | 1"/>
    <x v="0"/>
    <x v="0"/>
    <n v="53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1"/>
    <s v="CLEAN AMBIENTAL"/>
    <x v="6"/>
    <d v="2024-03-01T00:00:00"/>
    <d v="2024-03-01T00:00:00"/>
    <s v="'20240301003-REND"/>
    <s v="1 | 1"/>
    <x v="0"/>
    <x v="0"/>
    <n v="0.02"/>
    <x v="60"/>
    <x v="59"/>
    <s v="Gerado por conciliacao automatica REND PAGO APLIC AUT APR"/>
    <x v="0"/>
    <x v="0"/>
    <x v="0"/>
    <n v="2001"/>
    <x v="0"/>
    <n v="20017"/>
    <s v="CORPORATIVO (Comum)"/>
    <x v="1"/>
    <x v="1"/>
    <x v="0"/>
    <x v="0"/>
    <x v="3"/>
    <x v="3"/>
  </r>
  <r>
    <x v="1"/>
    <s v="CLEAN AMBIENTAL"/>
    <x v="6"/>
    <d v="2024-03-04T00:00:00"/>
    <d v="2024-03-04T00:00:00"/>
    <s v="'20240304002-REND"/>
    <s v="1 | 1"/>
    <x v="0"/>
    <x v="0"/>
    <n v="0.52"/>
    <x v="60"/>
    <x v="59"/>
    <s v="Gerado por conciliacao automatica REND PAGO APLIC AUT MAIS"/>
    <x v="0"/>
    <x v="0"/>
    <x v="0"/>
    <n v="2001"/>
    <x v="0"/>
    <n v="20017"/>
    <s v="CORPORATIVO (Comum)"/>
    <x v="1"/>
    <x v="1"/>
    <x v="0"/>
    <x v="0"/>
    <x v="3"/>
    <x v="3"/>
  </r>
  <r>
    <x v="1"/>
    <s v="CLEAN AMBIENTAL"/>
    <x v="6"/>
    <d v="2024-03-04T00:00:00"/>
    <d v="2024-03-04T00:00:00"/>
    <s v="'20240304004-REND"/>
    <s v="1 | 1"/>
    <x v="0"/>
    <x v="0"/>
    <n v="0.03"/>
    <x v="60"/>
    <x v="59"/>
    <s v="Gerado por conciliacao automatica REND PAGO APLIC AUT MAIS"/>
    <x v="0"/>
    <x v="0"/>
    <x v="0"/>
    <n v="2001"/>
    <x v="0"/>
    <n v="20017"/>
    <s v="CORPORATIVO (Comum)"/>
    <x v="1"/>
    <x v="1"/>
    <x v="0"/>
    <x v="0"/>
    <x v="3"/>
    <x v="3"/>
  </r>
  <r>
    <x v="1"/>
    <s v="CLEAN AMBIENTAL"/>
    <x v="6"/>
    <d v="2024-03-05T00:00:00"/>
    <d v="2024-03-05T00:00:00"/>
    <s v="'1023197"/>
    <s v="1 | 1"/>
    <x v="12"/>
    <x v="0"/>
    <n v="-36.840000000000003"/>
    <x v="12"/>
    <x v="12"/>
    <m/>
    <x v="1"/>
    <x v="0"/>
    <x v="0"/>
    <m/>
    <x v="1"/>
    <m/>
    <m/>
    <x v="2"/>
    <x v="1"/>
    <x v="6"/>
    <x v="6"/>
    <x v="7"/>
    <x v="7"/>
  </r>
  <r>
    <x v="1"/>
    <s v="CLEAN AMBIENTAL"/>
    <x v="6"/>
    <d v="2024-03-05T00:00:00"/>
    <d v="2024-03-05T00:00:00"/>
    <s v="'1023197"/>
    <s v="1 | 1"/>
    <x v="12"/>
    <x v="0"/>
    <n v="36.840000000000003"/>
    <x v="12"/>
    <x v="12"/>
    <m/>
    <x v="1"/>
    <x v="0"/>
    <x v="0"/>
    <m/>
    <x v="1"/>
    <m/>
    <m/>
    <x v="2"/>
    <x v="1"/>
    <x v="6"/>
    <x v="6"/>
    <x v="7"/>
    <x v="7"/>
  </r>
  <r>
    <x v="1"/>
    <s v="CLEAN AMBIENTAL"/>
    <x v="6"/>
    <d v="2024-03-05T00:00:00"/>
    <d v="2024-03-05T00:00:00"/>
    <s v="'1023220"/>
    <s v="1 | 1"/>
    <x v="0"/>
    <x v="0"/>
    <n v="0.06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1"/>
    <s v="CLEAN AMBIENTAL"/>
    <x v="6"/>
    <d v="2024-03-05T00:00:00"/>
    <d v="2024-03-05T00:00:00"/>
    <s v="'1023223"/>
    <s v="1 | 1"/>
    <x v="0"/>
    <x v="0"/>
    <n v="0.06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1"/>
    <s v="CLEAN AMBIENTAL"/>
    <x v="6"/>
    <d v="2024-03-06T00:00:00"/>
    <d v="2024-03-06T00:00:00"/>
    <s v="'1023392"/>
    <s v="1 | 1"/>
    <x v="12"/>
    <x v="0"/>
    <n v="-180"/>
    <x v="12"/>
    <x v="12"/>
    <m/>
    <x v="1"/>
    <x v="0"/>
    <x v="0"/>
    <m/>
    <x v="1"/>
    <m/>
    <m/>
    <x v="2"/>
    <x v="1"/>
    <x v="6"/>
    <x v="6"/>
    <x v="7"/>
    <x v="7"/>
  </r>
  <r>
    <x v="1"/>
    <s v="CLEAN AMBIENTAL"/>
    <x v="6"/>
    <d v="2024-03-06T00:00:00"/>
    <d v="2024-03-06T00:00:00"/>
    <s v="'1023392"/>
    <s v="1 | 1"/>
    <x v="12"/>
    <x v="0"/>
    <n v="180"/>
    <x v="12"/>
    <x v="12"/>
    <m/>
    <x v="1"/>
    <x v="0"/>
    <x v="0"/>
    <m/>
    <x v="1"/>
    <m/>
    <m/>
    <x v="2"/>
    <x v="1"/>
    <x v="6"/>
    <x v="6"/>
    <x v="7"/>
    <x v="7"/>
  </r>
  <r>
    <x v="1"/>
    <s v="CLEAN AMBIENTAL"/>
    <x v="6"/>
    <d v="2024-03-06T00:00:00"/>
    <d v="2024-03-06T00:00:00"/>
    <s v="'1023406"/>
    <s v="1 | 1"/>
    <x v="0"/>
    <x v="0"/>
    <n v="1000"/>
    <x v="1"/>
    <x v="1"/>
    <m/>
    <x v="0"/>
    <x v="0"/>
    <x v="0"/>
    <n v="2001"/>
    <x v="0"/>
    <n v="20017"/>
    <s v="CORPORATIVO (Comum)"/>
    <x v="1"/>
    <x v="1"/>
    <x v="1"/>
    <x v="1"/>
    <x v="1"/>
    <x v="1"/>
  </r>
  <r>
    <x v="1"/>
    <s v="CLEAN AMBIENTAL"/>
    <x v="6"/>
    <d v="2024-03-06T00:00:00"/>
    <d v="2024-03-06T00:00:00"/>
    <s v="'1024176"/>
    <s v="1 | 1"/>
    <x v="12"/>
    <x v="2"/>
    <n v="-180"/>
    <x v="12"/>
    <x v="12"/>
    <m/>
    <x v="1"/>
    <x v="0"/>
    <x v="0"/>
    <m/>
    <x v="1"/>
    <m/>
    <m/>
    <x v="2"/>
    <x v="1"/>
    <x v="6"/>
    <x v="6"/>
    <x v="7"/>
    <x v="7"/>
  </r>
  <r>
    <x v="1"/>
    <s v="CLEAN AMBIENTAL"/>
    <x v="6"/>
    <d v="2024-03-06T00:00:00"/>
    <d v="2024-03-06T00:00:00"/>
    <s v="'1024176"/>
    <s v="1 | 1"/>
    <x v="12"/>
    <x v="0"/>
    <n v="180"/>
    <x v="12"/>
    <x v="12"/>
    <m/>
    <x v="1"/>
    <x v="0"/>
    <x v="0"/>
    <m/>
    <x v="1"/>
    <m/>
    <m/>
    <x v="2"/>
    <x v="1"/>
    <x v="6"/>
    <x v="6"/>
    <x v="7"/>
    <x v="7"/>
  </r>
  <r>
    <x v="1"/>
    <s v="CLEAN AMBIENTAL"/>
    <x v="6"/>
    <d v="2024-03-06T00:00:00"/>
    <d v="2024-03-06T00:00:00"/>
    <s v="'20240306007-REND"/>
    <s v="1 | 1"/>
    <x v="0"/>
    <x v="0"/>
    <n v="25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1"/>
    <s v="CLEAN AMBIENTAL"/>
    <x v="6"/>
    <d v="2024-03-06T00:00:00"/>
    <d v="2024-03-06T00:00:00"/>
    <s v="'20240306009-REND"/>
    <s v="1 | 1"/>
    <x v="0"/>
    <x v="0"/>
    <n v="0.03"/>
    <x v="60"/>
    <x v="59"/>
    <s v="Gerado por conciliacao automatica REND PAGO APLIC AUT MAIS"/>
    <x v="0"/>
    <x v="0"/>
    <x v="0"/>
    <n v="2001"/>
    <x v="0"/>
    <n v="20017"/>
    <s v="CORPORATIVO (Comum)"/>
    <x v="1"/>
    <x v="1"/>
    <x v="0"/>
    <x v="0"/>
    <x v="3"/>
    <x v="3"/>
  </r>
  <r>
    <x v="1"/>
    <s v="CLEAN AMBIENTAL"/>
    <x v="6"/>
    <d v="2024-03-07T00:00:00"/>
    <d v="2024-03-07T00:00:00"/>
    <s v="'20240307002-REND"/>
    <s v="1 | 1"/>
    <x v="0"/>
    <x v="0"/>
    <n v="2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1"/>
    <s v="CLEAN AMBIENTAL"/>
    <x v="6"/>
    <d v="2024-03-08T00:00:00"/>
    <d v="2024-03-08T00:00:00"/>
    <s v="'20240308002-REND"/>
    <s v="1 | 1"/>
    <x v="0"/>
    <x v="0"/>
    <n v="1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1"/>
    <s v="CLEAN AMBIENTAL"/>
    <x v="6"/>
    <d v="2024-03-11T00:00:00"/>
    <d v="2024-03-11T00:00:00"/>
    <s v="'1023744"/>
    <s v="1 | 1"/>
    <x v="0"/>
    <x v="0"/>
    <n v="2000"/>
    <x v="1"/>
    <x v="1"/>
    <m/>
    <x v="0"/>
    <x v="0"/>
    <x v="0"/>
    <n v="2001"/>
    <x v="0"/>
    <n v="20017"/>
    <s v="CORPORATIVO (Comum)"/>
    <x v="1"/>
    <x v="1"/>
    <x v="1"/>
    <x v="1"/>
    <x v="1"/>
    <x v="1"/>
  </r>
  <r>
    <x v="1"/>
    <s v="CLEAN AMBIENTAL"/>
    <x v="6"/>
    <d v="2024-03-11T00:00:00"/>
    <d v="2024-03-11T00:00:00"/>
    <s v="'20240311005-REND"/>
    <s v="1 | 1"/>
    <x v="0"/>
    <x v="0"/>
    <n v="11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1"/>
    <s v="CLEAN AMBIENTAL"/>
    <x v="6"/>
    <d v="2024-03-12T00:00:00"/>
    <d v="2024-03-12T00:00:00"/>
    <s v="'20240312002-REND"/>
    <s v="1 | 1"/>
    <x v="0"/>
    <x v="0"/>
    <n v="28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1"/>
    <s v="CLEAN AMBIENTAL"/>
    <x v="6"/>
    <d v="2024-03-13T00:00:00"/>
    <d v="2024-03-13T00:00:00"/>
    <s v="'20240313005-REND"/>
    <s v="1 | 1"/>
    <x v="0"/>
    <x v="0"/>
    <n v="2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1"/>
    <s v="CLEAN AMBIENTAL"/>
    <x v="6"/>
    <d v="2024-03-14T00:00:00"/>
    <d v="2024-03-14T00:00:00"/>
    <s v="'1023735"/>
    <s v="1 | 1"/>
    <x v="0"/>
    <x v="0"/>
    <n v="0.12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1"/>
    <s v="CLEAN AMBIENTAL"/>
    <x v="6"/>
    <d v="2024-03-14T00:00:00"/>
    <d v="2024-03-14T00:00:00"/>
    <s v="'1023745"/>
    <s v="1 | 1"/>
    <x v="0"/>
    <x v="0"/>
    <n v="0.12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1"/>
    <s v="CLEAN AMBIENTAL"/>
    <x v="6"/>
    <d v="2024-03-14T00:00:00"/>
    <d v="2024-03-14T00:00:00"/>
    <s v="'20240314003-REND"/>
    <s v="1 | 1"/>
    <x v="0"/>
    <x v="0"/>
    <n v="28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1"/>
    <s v="CLEAN AMBIENTAL"/>
    <x v="6"/>
    <d v="2024-03-14T00:00:00"/>
    <d v="2024-03-14T00:00:00"/>
    <s v="'20240314004-REND"/>
    <s v="1 | 1"/>
    <x v="0"/>
    <x v="0"/>
    <n v="0.03"/>
    <x v="60"/>
    <x v="59"/>
    <s v="Gerado por conciliacao automatica REND PAGO APLIC AUT APR"/>
    <x v="0"/>
    <x v="0"/>
    <x v="0"/>
    <n v="2001"/>
    <x v="0"/>
    <n v="20017"/>
    <s v="CORPORATIVO (Comum)"/>
    <x v="1"/>
    <x v="1"/>
    <x v="0"/>
    <x v="0"/>
    <x v="3"/>
    <x v="3"/>
  </r>
  <r>
    <x v="1"/>
    <s v="CLEAN AMBIENTAL"/>
    <x v="6"/>
    <d v="2024-03-15T00:00:00"/>
    <d v="2024-03-15T00:00:00"/>
    <s v="'20240315005-REND"/>
    <s v="1 | 1"/>
    <x v="0"/>
    <x v="0"/>
    <n v="7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1"/>
    <s v="CLEAN AMBIENTAL"/>
    <x v="6"/>
    <d v="2024-03-18T00:00:00"/>
    <d v="2024-03-18T00:00:00"/>
    <s v="'20240318003-REND"/>
    <s v="1 | 1"/>
    <x v="0"/>
    <x v="0"/>
    <n v="10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1"/>
    <s v="CLEAN AMBIENTAL"/>
    <x v="6"/>
    <d v="2024-03-19T00:00:00"/>
    <d v="2024-03-19T00:00:00"/>
    <s v="'1023900"/>
    <s v="1 | 1"/>
    <x v="0"/>
    <x v="0"/>
    <n v="7.0000000000000007E-2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1"/>
    <s v="CLEAN AMBIENTAL"/>
    <x v="6"/>
    <d v="2024-03-19T00:00:00"/>
    <d v="2024-03-19T00:00:00"/>
    <s v="'1023902"/>
    <s v="1 | 1"/>
    <x v="0"/>
    <x v="0"/>
    <n v="0.05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1"/>
    <s v="CLEAN AMBIENTAL"/>
    <x v="6"/>
    <d v="2024-03-19T00:00:00"/>
    <d v="2024-03-19T00:00:00"/>
    <s v="'20240319008-REND"/>
    <s v="1 | 1"/>
    <x v="0"/>
    <x v="0"/>
    <n v="1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1"/>
    <s v="CLEAN AMBIENTAL"/>
    <x v="6"/>
    <d v="2024-03-19T00:00:00"/>
    <d v="2024-03-19T00:00:00"/>
    <s v="'20240319010-REND"/>
    <s v="1 | 1"/>
    <x v="0"/>
    <x v="0"/>
    <n v="0.02"/>
    <x v="60"/>
    <x v="59"/>
    <s v="Gerado por conciliacao automatica REND PAGO APLIC AUT APR"/>
    <x v="0"/>
    <x v="0"/>
    <x v="0"/>
    <n v="2001"/>
    <x v="0"/>
    <n v="20017"/>
    <s v="CORPORATIVO (Comum)"/>
    <x v="1"/>
    <x v="1"/>
    <x v="0"/>
    <x v="0"/>
    <x v="3"/>
    <x v="3"/>
  </r>
  <r>
    <x v="1"/>
    <s v="CLEAN AMBIENTAL"/>
    <x v="6"/>
    <d v="2024-03-20T00:00:00"/>
    <d v="2024-03-20T00:00:00"/>
    <s v="'1023930"/>
    <s v="1 | 1"/>
    <x v="0"/>
    <x v="0"/>
    <n v="0.01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1"/>
    <s v="CLEAN AMBIENTAL"/>
    <x v="6"/>
    <d v="2024-03-20T00:00:00"/>
    <d v="2024-03-20T00:00:00"/>
    <s v="'1023934"/>
    <s v="1 | 1"/>
    <x v="0"/>
    <x v="0"/>
    <n v="0.01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1"/>
    <s v="CLEAN AMBIENTAL"/>
    <x v="6"/>
    <d v="2024-03-20T00:00:00"/>
    <d v="2024-03-20T00:00:00"/>
    <s v="'20240320006-REND"/>
    <s v="1 | 1"/>
    <x v="0"/>
    <x v="0"/>
    <n v="11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1"/>
    <s v="CLEAN AMBIENTAL"/>
    <x v="6"/>
    <d v="2024-03-21T00:00:00"/>
    <d v="2024-03-21T00:00:00"/>
    <s v="'1023977"/>
    <s v="1 | 1"/>
    <x v="0"/>
    <x v="0"/>
    <n v="1000"/>
    <x v="1"/>
    <x v="1"/>
    <m/>
    <x v="0"/>
    <x v="0"/>
    <x v="0"/>
    <n v="2001"/>
    <x v="0"/>
    <n v="20017"/>
    <s v="CORPORATIVO (Comum)"/>
    <x v="1"/>
    <x v="1"/>
    <x v="1"/>
    <x v="1"/>
    <x v="1"/>
    <x v="1"/>
  </r>
  <r>
    <x v="1"/>
    <s v="CLEAN AMBIENTAL"/>
    <x v="6"/>
    <d v="2024-03-22T00:00:00"/>
    <d v="2024-03-22T00:00:00"/>
    <s v="'20240322003-REND"/>
    <s v="1 | 1"/>
    <x v="0"/>
    <x v="0"/>
    <n v="1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1"/>
    <s v="CLEAN AMBIENTAL"/>
    <x v="6"/>
    <d v="2024-03-22T00:00:00"/>
    <d v="2024-03-22T00:00:00"/>
    <s v="'20240322004-REND"/>
    <s v="1 | 1"/>
    <x v="0"/>
    <x v="0"/>
    <n v="0.01"/>
    <x v="60"/>
    <x v="59"/>
    <s v="Gerado por conciliacao automatica REND PAGO APLIC AUT APR"/>
    <x v="0"/>
    <x v="0"/>
    <x v="0"/>
    <n v="2001"/>
    <x v="0"/>
    <n v="20017"/>
    <s v="CORPORATIVO (Comum)"/>
    <x v="1"/>
    <x v="1"/>
    <x v="0"/>
    <x v="0"/>
    <x v="3"/>
    <x v="3"/>
  </r>
  <r>
    <x v="1"/>
    <s v="CLEAN AMBIENTAL"/>
    <x v="6"/>
    <d v="2024-03-25T00:00:00"/>
    <d v="2024-03-25T00:00:00"/>
    <s v="'20240325003-REND"/>
    <s v="1 | 1"/>
    <x v="0"/>
    <x v="0"/>
    <n v="12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1"/>
    <s v="CLEAN AMBIENTAL"/>
    <x v="6"/>
    <d v="2024-03-25T00:00:00"/>
    <d v="2024-03-25T00:00:00"/>
    <s v="'20240325004-REND"/>
    <s v="1 | 1"/>
    <x v="0"/>
    <x v="0"/>
    <n v="0.01"/>
    <x v="60"/>
    <x v="59"/>
    <s v="Gerado por conciliacao automatica REND PAGO APLIC AUT MAIS"/>
    <x v="0"/>
    <x v="0"/>
    <x v="0"/>
    <n v="2001"/>
    <x v="0"/>
    <n v="20017"/>
    <s v="CORPORATIVO (Comum)"/>
    <x v="1"/>
    <x v="1"/>
    <x v="0"/>
    <x v="0"/>
    <x v="3"/>
    <x v="3"/>
  </r>
  <r>
    <x v="1"/>
    <s v="CLEAN AMBIENTAL"/>
    <x v="6"/>
    <d v="2024-03-26T00:00:00"/>
    <d v="2024-03-26T00:00:00"/>
    <s v="'1024110"/>
    <s v="1 | 1"/>
    <x v="0"/>
    <x v="0"/>
    <n v="7.0000000000000007E-2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1"/>
    <s v="CLEAN AMBIENTAL"/>
    <x v="6"/>
    <d v="2024-03-26T00:00:00"/>
    <d v="2024-03-26T00:00:00"/>
    <s v="'20240326004-REND"/>
    <s v="1 | 1"/>
    <x v="0"/>
    <x v="0"/>
    <n v="9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1"/>
    <s v="CLEAN AMBIENTAL"/>
    <x v="6"/>
    <d v="2024-03-27T00:00:00"/>
    <d v="2024-03-27T00:00:00"/>
    <s v="'1024144"/>
    <s v="1 | 1"/>
    <x v="12"/>
    <x v="0"/>
    <n v="-615.6"/>
    <x v="12"/>
    <x v="12"/>
    <m/>
    <x v="1"/>
    <x v="0"/>
    <x v="0"/>
    <m/>
    <x v="1"/>
    <m/>
    <m/>
    <x v="2"/>
    <x v="1"/>
    <x v="6"/>
    <x v="6"/>
    <x v="7"/>
    <x v="7"/>
  </r>
  <r>
    <x v="1"/>
    <s v="CLEAN AMBIENTAL"/>
    <x v="6"/>
    <d v="2024-03-27T00:00:00"/>
    <d v="2024-03-27T00:00:00"/>
    <s v="'1024144"/>
    <s v="1 | 1"/>
    <x v="12"/>
    <x v="0"/>
    <n v="615.6"/>
    <x v="12"/>
    <x v="12"/>
    <m/>
    <x v="1"/>
    <x v="0"/>
    <x v="0"/>
    <m/>
    <x v="1"/>
    <m/>
    <m/>
    <x v="2"/>
    <x v="1"/>
    <x v="6"/>
    <x v="6"/>
    <x v="7"/>
    <x v="7"/>
  </r>
  <r>
    <x v="1"/>
    <s v="CLEAN AMBIENTAL"/>
    <x v="6"/>
    <d v="2024-03-27T00:00:00"/>
    <d v="2024-03-27T00:00:00"/>
    <s v="'1024154"/>
    <s v="1 | 1"/>
    <x v="0"/>
    <x v="0"/>
    <n v="0.1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1"/>
    <s v="CLEAN AMBIENTAL"/>
    <x v="6"/>
    <d v="2024-03-27T00:00:00"/>
    <d v="2024-03-27T00:00:00"/>
    <s v="'1024155"/>
    <s v="1 | 1"/>
    <x v="0"/>
    <x v="0"/>
    <n v="0.02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1"/>
    <s v="CLEAN AMBIENTAL"/>
    <x v="6"/>
    <d v="2024-03-27T00:00:00"/>
    <d v="2024-03-27T00:00:00"/>
    <s v="'20240327010-REND"/>
    <s v="1 | 1"/>
    <x v="0"/>
    <x v="0"/>
    <n v="41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1"/>
    <s v="CLEAN AMBIENTAL"/>
    <x v="6"/>
    <d v="2024-03-28T00:00:00"/>
    <d v="2024-03-28T00:00:00"/>
    <s v="'1024267"/>
    <s v="1 | 1"/>
    <x v="12"/>
    <x v="0"/>
    <n v="-7523.02"/>
    <x v="12"/>
    <x v="12"/>
    <m/>
    <x v="1"/>
    <x v="0"/>
    <x v="0"/>
    <m/>
    <x v="1"/>
    <m/>
    <m/>
    <x v="2"/>
    <x v="1"/>
    <x v="6"/>
    <x v="6"/>
    <x v="7"/>
    <x v="7"/>
  </r>
  <r>
    <x v="1"/>
    <s v="CLEAN AMBIENTAL"/>
    <x v="6"/>
    <d v="2024-03-28T00:00:00"/>
    <d v="2024-03-28T00:00:00"/>
    <s v="'1024267"/>
    <s v="1 | 1"/>
    <x v="12"/>
    <x v="0"/>
    <n v="7523.02"/>
    <x v="12"/>
    <x v="12"/>
    <m/>
    <x v="1"/>
    <x v="0"/>
    <x v="0"/>
    <m/>
    <x v="1"/>
    <m/>
    <m/>
    <x v="2"/>
    <x v="1"/>
    <x v="6"/>
    <x v="6"/>
    <x v="7"/>
    <x v="7"/>
  </r>
  <r>
    <x v="1"/>
    <s v="CLEAN AMBIENTAL"/>
    <x v="6"/>
    <d v="2024-03-28T00:00:00"/>
    <d v="2024-03-28T00:00:00"/>
    <s v="'1024308"/>
    <s v="1 | 1"/>
    <x v="0"/>
    <x v="0"/>
    <n v="19000"/>
    <x v="1"/>
    <x v="1"/>
    <m/>
    <x v="0"/>
    <x v="0"/>
    <x v="0"/>
    <n v="2001"/>
    <x v="0"/>
    <n v="20017"/>
    <s v="CORPORATIVO (Comum)"/>
    <x v="1"/>
    <x v="1"/>
    <x v="1"/>
    <x v="1"/>
    <x v="1"/>
    <x v="1"/>
  </r>
  <r>
    <x v="1"/>
    <s v="CLEAN AMBIENTAL"/>
    <x v="6"/>
    <d v="2024-03-28T00:00:00"/>
    <d v="2024-03-28T00:00:00"/>
    <s v="'20240328005-REND"/>
    <s v="1 | 1"/>
    <x v="0"/>
    <x v="0"/>
    <n v="57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1"/>
    <s v="CLEAN AMBIENTAL"/>
    <x v="7"/>
    <d v="2024-04-01T00:00:00"/>
    <d v="2024-04-01T00:00:00"/>
    <s v="'1024310"/>
    <s v="1 | 1"/>
    <x v="0"/>
    <x v="0"/>
    <n v="0.08"/>
    <x v="60"/>
    <x v="59"/>
    <m/>
    <x v="0"/>
    <x v="0"/>
    <x v="0"/>
    <n v="2001"/>
    <x v="0"/>
    <n v="20017"/>
    <s v="CORPORATIVO (Comum)"/>
    <x v="1"/>
    <x v="3"/>
    <x v="0"/>
    <x v="0"/>
    <x v="3"/>
    <x v="3"/>
  </r>
  <r>
    <x v="1"/>
    <s v="CLEAN AMBIENTAL"/>
    <x v="7"/>
    <d v="2024-04-01T00:00:00"/>
    <d v="2024-04-01T00:00:00"/>
    <s v="'20240401005-REND"/>
    <s v="1 | 1"/>
    <x v="0"/>
    <x v="0"/>
    <n v="0.06"/>
    <x v="60"/>
    <x v="59"/>
    <s v="Gerado por conciliacao automatica REND PAGO APLIC AUT APR"/>
    <x v="0"/>
    <x v="0"/>
    <x v="0"/>
    <n v="2001"/>
    <x v="0"/>
    <n v="20017"/>
    <s v="CORPORATIVO (Comum)"/>
    <x v="1"/>
    <x v="3"/>
    <x v="0"/>
    <x v="0"/>
    <x v="3"/>
    <x v="3"/>
  </r>
  <r>
    <x v="1"/>
    <s v="CLEAN AMBIENTAL"/>
    <x v="7"/>
    <d v="2024-04-03T00:00:00"/>
    <d v="2024-04-03T00:00:00"/>
    <s v="'20240403006-REND"/>
    <s v="1 | 1"/>
    <x v="0"/>
    <x v="0"/>
    <n v="17000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1"/>
    <s v="CLEAN AMBIENTAL"/>
    <x v="7"/>
    <d v="2024-04-03T00:00:00"/>
    <d v="2024-04-03T00:00:00"/>
    <s v="'20240403007-REND"/>
    <s v="1 | 1"/>
    <x v="0"/>
    <x v="0"/>
    <n v="0.02"/>
    <x v="60"/>
    <x v="59"/>
    <s v="Gerado por conciliacao automatica REND PAGO APLIC AUT APR"/>
    <x v="0"/>
    <x v="0"/>
    <x v="0"/>
    <n v="2001"/>
    <x v="0"/>
    <n v="20017"/>
    <s v="CORPORATIVO (Comum)"/>
    <x v="1"/>
    <x v="3"/>
    <x v="0"/>
    <x v="0"/>
    <x v="3"/>
    <x v="3"/>
  </r>
  <r>
    <x v="1"/>
    <s v="CLEAN AMBIENTAL"/>
    <x v="7"/>
    <d v="2024-04-04T00:00:00"/>
    <d v="2024-04-04T00:00:00"/>
    <s v="'1024571"/>
    <s v="1 | 1"/>
    <x v="0"/>
    <x v="0"/>
    <n v="0.09"/>
    <x v="60"/>
    <x v="59"/>
    <m/>
    <x v="0"/>
    <x v="0"/>
    <x v="0"/>
    <n v="2001"/>
    <x v="0"/>
    <n v="20017"/>
    <s v="CORPORATIVO (Comum)"/>
    <x v="1"/>
    <x v="3"/>
    <x v="0"/>
    <x v="0"/>
    <x v="3"/>
    <x v="3"/>
  </r>
  <r>
    <x v="1"/>
    <s v="CLEAN AMBIENTAL"/>
    <x v="7"/>
    <d v="2024-04-05T00:00:00"/>
    <d v="2024-04-05T00:00:00"/>
    <s v="'20240405004-REND"/>
    <s v="1 | 1"/>
    <x v="0"/>
    <x v="0"/>
    <n v="1000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1"/>
    <s v="CLEAN AMBIENTAL"/>
    <x v="7"/>
    <d v="2024-04-05T00:00:00"/>
    <d v="2024-04-05T00:00:00"/>
    <s v="'20240405005-REND"/>
    <s v="1 | 1"/>
    <x v="0"/>
    <x v="0"/>
    <n v="0.02"/>
    <x v="60"/>
    <x v="59"/>
    <s v="Gerado por conciliacao automatica REND PAGO APLIC AUT APR"/>
    <x v="0"/>
    <x v="0"/>
    <x v="0"/>
    <n v="2001"/>
    <x v="0"/>
    <n v="20017"/>
    <s v="CORPORATIVO (Comum)"/>
    <x v="1"/>
    <x v="3"/>
    <x v="0"/>
    <x v="0"/>
    <x v="3"/>
    <x v="3"/>
  </r>
  <r>
    <x v="1"/>
    <s v="CLEAN AMBIENTAL"/>
    <x v="7"/>
    <d v="2024-04-08T00:00:00"/>
    <d v="2024-04-08T00:00:00"/>
    <s v="'20240408005-REND"/>
    <s v="1 | 1"/>
    <x v="0"/>
    <x v="0"/>
    <n v="3000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1"/>
    <s v="CLEAN AMBIENTAL"/>
    <x v="7"/>
    <d v="2024-04-09T00:00:00"/>
    <d v="2024-04-09T00:00:00"/>
    <s v="'20240409005-REND"/>
    <s v="1 | 1"/>
    <x v="0"/>
    <x v="0"/>
    <n v="3000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1"/>
    <s v="CLEAN AMBIENTAL"/>
    <x v="7"/>
    <d v="2024-04-10T00:00:00"/>
    <d v="2024-04-10T00:00:00"/>
    <s v="'1024941"/>
    <s v="1 | 1"/>
    <x v="0"/>
    <x v="0"/>
    <n v="0.11"/>
    <x v="60"/>
    <x v="59"/>
    <m/>
    <x v="0"/>
    <x v="0"/>
    <x v="0"/>
    <n v="2001"/>
    <x v="0"/>
    <n v="20017"/>
    <s v="CORPORATIVO (Comum)"/>
    <x v="1"/>
    <x v="3"/>
    <x v="0"/>
    <x v="0"/>
    <x v="3"/>
    <x v="3"/>
  </r>
  <r>
    <x v="1"/>
    <s v="CLEAN AMBIENTAL"/>
    <x v="7"/>
    <d v="2024-04-10T00:00:00"/>
    <d v="2024-04-10T00:00:00"/>
    <s v="'20240410005-REND"/>
    <s v="1 | 1"/>
    <x v="0"/>
    <x v="0"/>
    <n v="2000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1"/>
    <s v="CLEAN AMBIENTAL"/>
    <x v="7"/>
    <d v="2024-04-11T00:00:00"/>
    <d v="2024-04-11T00:00:00"/>
    <s v="'20240411003-REND"/>
    <s v="1 | 1"/>
    <x v="0"/>
    <x v="0"/>
    <n v="30000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1"/>
    <s v="CLEAN AMBIENTAL"/>
    <x v="7"/>
    <d v="2024-04-12T00:00:00"/>
    <d v="2024-04-12T00:00:00"/>
    <s v="'1025212"/>
    <s v="1 | 1"/>
    <x v="12"/>
    <x v="0"/>
    <n v="-18000"/>
    <x v="12"/>
    <x v="12"/>
    <m/>
    <x v="1"/>
    <x v="0"/>
    <x v="0"/>
    <m/>
    <x v="1"/>
    <m/>
    <m/>
    <x v="2"/>
    <x v="3"/>
    <x v="6"/>
    <x v="6"/>
    <x v="7"/>
    <x v="7"/>
  </r>
  <r>
    <x v="1"/>
    <s v="CLEAN AMBIENTAL"/>
    <x v="7"/>
    <d v="2024-04-12T00:00:00"/>
    <d v="2024-04-12T00:00:00"/>
    <s v="'1025212"/>
    <s v="1 | 1"/>
    <x v="12"/>
    <x v="0"/>
    <n v="18000"/>
    <x v="12"/>
    <x v="12"/>
    <m/>
    <x v="1"/>
    <x v="0"/>
    <x v="0"/>
    <m/>
    <x v="1"/>
    <m/>
    <m/>
    <x v="2"/>
    <x v="3"/>
    <x v="6"/>
    <x v="6"/>
    <x v="7"/>
    <x v="7"/>
  </r>
  <r>
    <x v="1"/>
    <s v="CLEAN AMBIENTAL"/>
    <x v="7"/>
    <d v="2024-04-12T00:00:00"/>
    <d v="2024-04-12T00:00:00"/>
    <s v="'20240412005-REND"/>
    <s v="1 | 1"/>
    <x v="0"/>
    <x v="0"/>
    <n v="4000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1"/>
    <s v="CLEAN AMBIENTAL"/>
    <x v="7"/>
    <d v="2024-04-15T00:00:00"/>
    <d v="2024-04-15T00:00:00"/>
    <s v="'1025246"/>
    <s v="1 | 1"/>
    <x v="0"/>
    <x v="0"/>
    <n v="16119.85"/>
    <x v="52"/>
    <x v="51"/>
    <m/>
    <x v="0"/>
    <x v="0"/>
    <x v="0"/>
    <n v="2001"/>
    <x v="0"/>
    <n v="20011"/>
    <s v="CORPORATIVO (Administrativo)"/>
    <x v="1"/>
    <x v="3"/>
    <x v="13"/>
    <x v="13"/>
    <x v="20"/>
    <x v="20"/>
  </r>
  <r>
    <x v="1"/>
    <s v="CLEAN AMBIENTAL"/>
    <x v="7"/>
    <d v="2024-04-15T00:00:00"/>
    <d v="2024-04-15T00:00:00"/>
    <s v="'1025248"/>
    <s v="1 | 1"/>
    <x v="0"/>
    <x v="0"/>
    <n v="0.05"/>
    <x v="60"/>
    <x v="59"/>
    <m/>
    <x v="0"/>
    <x v="0"/>
    <x v="0"/>
    <n v="2001"/>
    <x v="0"/>
    <n v="20017"/>
    <s v="CORPORATIVO (Comum)"/>
    <x v="1"/>
    <x v="3"/>
    <x v="0"/>
    <x v="0"/>
    <x v="3"/>
    <x v="3"/>
  </r>
  <r>
    <x v="1"/>
    <s v="CLEAN AMBIENTAL"/>
    <x v="7"/>
    <d v="2024-04-15T00:00:00"/>
    <d v="2024-04-15T00:00:00"/>
    <s v="'20240415006-REND"/>
    <s v="1 | 1"/>
    <x v="0"/>
    <x v="0"/>
    <n v="13000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1"/>
    <s v="CLEAN AMBIENTAL"/>
    <x v="7"/>
    <d v="2024-04-15T00:00:00"/>
    <d v="2024-04-15T00:00:00"/>
    <s v="'20240415007-REND"/>
    <s v="1 | 1"/>
    <x v="0"/>
    <x v="0"/>
    <n v="0.03"/>
    <x v="60"/>
    <x v="59"/>
    <s v="Gerado por conciliacao automatica REND PAGO APLIC AUT MAIS"/>
    <x v="0"/>
    <x v="0"/>
    <x v="0"/>
    <n v="2001"/>
    <x v="0"/>
    <n v="20017"/>
    <s v="CORPORATIVO (Comum)"/>
    <x v="1"/>
    <x v="3"/>
    <x v="0"/>
    <x v="0"/>
    <x v="3"/>
    <x v="3"/>
  </r>
  <r>
    <x v="1"/>
    <s v="CLEAN AMBIENTAL"/>
    <x v="7"/>
    <d v="2024-04-16T00:00:00"/>
    <d v="2024-04-16T00:00:00"/>
    <s v="'1025251"/>
    <s v="1 | 1"/>
    <x v="0"/>
    <x v="0"/>
    <n v="0.02"/>
    <x v="60"/>
    <x v="59"/>
    <m/>
    <x v="0"/>
    <x v="0"/>
    <x v="0"/>
    <n v="2001"/>
    <x v="0"/>
    <n v="20017"/>
    <s v="CORPORATIVO (Comum)"/>
    <x v="1"/>
    <x v="3"/>
    <x v="0"/>
    <x v="0"/>
    <x v="3"/>
    <x v="3"/>
  </r>
  <r>
    <x v="1"/>
    <s v="CLEAN AMBIENTAL"/>
    <x v="7"/>
    <d v="2024-04-16T00:00:00"/>
    <d v="2024-04-16T00:00:00"/>
    <s v="'1025255"/>
    <s v="1 | 1"/>
    <x v="0"/>
    <x v="0"/>
    <n v="0.19"/>
    <x v="60"/>
    <x v="59"/>
    <m/>
    <x v="0"/>
    <x v="0"/>
    <x v="0"/>
    <n v="2001"/>
    <x v="0"/>
    <n v="20017"/>
    <s v="CORPORATIVO (Comum)"/>
    <x v="1"/>
    <x v="3"/>
    <x v="0"/>
    <x v="0"/>
    <x v="3"/>
    <x v="3"/>
  </r>
  <r>
    <x v="1"/>
    <s v="CLEAN AMBIENTAL"/>
    <x v="7"/>
    <d v="2024-04-18T00:00:00"/>
    <d v="2024-04-18T00:00:00"/>
    <s v="'1025347"/>
    <s v="1 | 1"/>
    <x v="0"/>
    <x v="0"/>
    <n v="0.12"/>
    <x v="60"/>
    <x v="59"/>
    <m/>
    <x v="0"/>
    <x v="0"/>
    <x v="0"/>
    <n v="2001"/>
    <x v="0"/>
    <n v="20017"/>
    <s v="CORPORATIVO (Comum)"/>
    <x v="1"/>
    <x v="3"/>
    <x v="0"/>
    <x v="0"/>
    <x v="3"/>
    <x v="3"/>
  </r>
  <r>
    <x v="1"/>
    <s v="CLEAN AMBIENTAL"/>
    <x v="7"/>
    <d v="2024-04-18T00:00:00"/>
    <d v="2024-04-18T00:00:00"/>
    <s v="'20240418003-REND"/>
    <s v="1 | 1"/>
    <x v="0"/>
    <x v="0"/>
    <n v="10000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1"/>
    <s v="CLEAN AMBIENTAL"/>
    <x v="7"/>
    <d v="2024-04-19T00:00:00"/>
    <d v="2024-04-19T00:00:00"/>
    <s v="'1025370"/>
    <s v="1 | 1"/>
    <x v="0"/>
    <x v="0"/>
    <n v="0.04"/>
    <x v="60"/>
    <x v="59"/>
    <m/>
    <x v="0"/>
    <x v="0"/>
    <x v="0"/>
    <n v="2001"/>
    <x v="0"/>
    <n v="20017"/>
    <s v="CORPORATIVO (Comum)"/>
    <x v="1"/>
    <x v="3"/>
    <x v="0"/>
    <x v="0"/>
    <x v="3"/>
    <x v="3"/>
  </r>
  <r>
    <x v="1"/>
    <s v="CLEAN AMBIENTAL"/>
    <x v="7"/>
    <d v="2024-04-19T00:00:00"/>
    <d v="2024-04-19T00:00:00"/>
    <s v="'20240419004-REND"/>
    <s v="1 | 1"/>
    <x v="0"/>
    <x v="0"/>
    <n v="17805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1"/>
    <s v="CLEAN AMBIENTAL"/>
    <x v="7"/>
    <d v="2024-04-19T00:00:00"/>
    <d v="2024-04-19T00:00:00"/>
    <s v="'20240419005-REND"/>
    <s v="1 | 1"/>
    <x v="0"/>
    <x v="0"/>
    <n v="0.01"/>
    <x v="60"/>
    <x v="59"/>
    <s v="Gerado por conciliacao automatica REND PAGO APLIC AUT APR"/>
    <x v="0"/>
    <x v="0"/>
    <x v="0"/>
    <n v="2001"/>
    <x v="0"/>
    <n v="20017"/>
    <s v="CORPORATIVO (Comum)"/>
    <x v="1"/>
    <x v="3"/>
    <x v="0"/>
    <x v="0"/>
    <x v="3"/>
    <x v="3"/>
  </r>
  <r>
    <x v="1"/>
    <s v="CLEAN AMBIENTAL"/>
    <x v="7"/>
    <d v="2024-04-22T00:00:00"/>
    <d v="2024-04-22T00:00:00"/>
    <s v="'1025428"/>
    <s v="1 | 1"/>
    <x v="0"/>
    <x v="0"/>
    <n v="0.02"/>
    <x v="60"/>
    <x v="59"/>
    <m/>
    <x v="0"/>
    <x v="0"/>
    <x v="0"/>
    <n v="2001"/>
    <x v="0"/>
    <n v="20017"/>
    <s v="CORPORATIVO (Comum)"/>
    <x v="1"/>
    <x v="3"/>
    <x v="0"/>
    <x v="0"/>
    <x v="3"/>
    <x v="3"/>
  </r>
  <r>
    <x v="1"/>
    <s v="CLEAN AMBIENTAL"/>
    <x v="7"/>
    <d v="2024-04-22T00:00:00"/>
    <d v="2024-04-22T00:00:00"/>
    <s v="'20240422006-REND"/>
    <s v="1 | 1"/>
    <x v="0"/>
    <x v="0"/>
    <n v="9080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1"/>
    <s v="CLEAN AMBIENTAL"/>
    <x v="7"/>
    <d v="2024-04-24T00:00:00"/>
    <d v="2024-04-24T00:00:00"/>
    <s v="'20240424002-REND"/>
    <s v="1 | 1"/>
    <x v="0"/>
    <x v="0"/>
    <n v="10060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1"/>
    <s v="CLEAN AMBIENTAL"/>
    <x v="7"/>
    <d v="2024-04-25T00:00:00"/>
    <d v="2024-04-25T00:00:00"/>
    <s v="'20240425003-REND"/>
    <s v="1 | 1"/>
    <x v="0"/>
    <x v="0"/>
    <n v="18000"/>
    <x v="1"/>
    <x v="1"/>
    <s v="Gerado por conciliacao automatica SISPAG FORNECEDORES"/>
    <x v="0"/>
    <x v="0"/>
    <x v="0"/>
    <n v="2001"/>
    <x v="0"/>
    <n v="20017"/>
    <s v="CORPORATIVO (Comum)"/>
    <x v="1"/>
    <x v="3"/>
    <x v="1"/>
    <x v="1"/>
    <x v="1"/>
    <x v="1"/>
  </r>
  <r>
    <x v="1"/>
    <s v="CLEAN AMBIENTAL"/>
    <x v="7"/>
    <d v="2024-04-26T00:00:00"/>
    <d v="2024-04-26T00:00:00"/>
    <s v="'20240426005-REND"/>
    <s v="1 | 1"/>
    <x v="0"/>
    <x v="0"/>
    <n v="3000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1"/>
    <s v="CLEAN AMBIENTAL"/>
    <x v="7"/>
    <d v="2024-04-29T00:00:00"/>
    <d v="2024-04-29T00:00:00"/>
    <s v="'20240429003-REND"/>
    <s v="1 | 1"/>
    <x v="0"/>
    <x v="0"/>
    <n v="39000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1"/>
    <s v="CLEAN AMBIENTAL"/>
    <x v="7"/>
    <d v="2024-04-30T00:00:00"/>
    <d v="2024-04-30T00:00:00"/>
    <s v="'1025743"/>
    <s v="1 | 1"/>
    <x v="12"/>
    <x v="0"/>
    <n v="-7815.03"/>
    <x v="12"/>
    <x v="12"/>
    <m/>
    <x v="1"/>
    <x v="0"/>
    <x v="0"/>
    <m/>
    <x v="1"/>
    <m/>
    <m/>
    <x v="2"/>
    <x v="3"/>
    <x v="6"/>
    <x v="6"/>
    <x v="7"/>
    <x v="7"/>
  </r>
  <r>
    <x v="1"/>
    <s v="CLEAN AMBIENTAL"/>
    <x v="7"/>
    <d v="2024-04-30T00:00:00"/>
    <d v="2024-04-30T00:00:00"/>
    <s v="'1025743"/>
    <s v="1 | 1"/>
    <x v="12"/>
    <x v="0"/>
    <n v="7815.03"/>
    <x v="12"/>
    <x v="12"/>
    <m/>
    <x v="1"/>
    <x v="0"/>
    <x v="0"/>
    <m/>
    <x v="1"/>
    <m/>
    <m/>
    <x v="2"/>
    <x v="3"/>
    <x v="6"/>
    <x v="6"/>
    <x v="7"/>
    <x v="7"/>
  </r>
  <r>
    <x v="1"/>
    <s v="CLEAN AMBIENTAL"/>
    <x v="7"/>
    <d v="2024-04-30T00:00:00"/>
    <d v="2024-04-30T00:00:00"/>
    <s v="'1025790"/>
    <s v="1 | 1"/>
    <x v="0"/>
    <x v="0"/>
    <n v="1.62"/>
    <x v="60"/>
    <x v="59"/>
    <m/>
    <x v="0"/>
    <x v="0"/>
    <x v="0"/>
    <n v="2001"/>
    <x v="0"/>
    <n v="20017"/>
    <s v="CORPORATIVO (Comum)"/>
    <x v="1"/>
    <x v="3"/>
    <x v="0"/>
    <x v="0"/>
    <x v="3"/>
    <x v="3"/>
  </r>
  <r>
    <x v="1"/>
    <s v="CLEAN AMBIENTAL"/>
    <x v="7"/>
    <d v="2024-04-30T00:00:00"/>
    <d v="2024-04-30T00:00:00"/>
    <s v="'1025797"/>
    <s v="1 | 1"/>
    <x v="0"/>
    <x v="0"/>
    <n v="19000"/>
    <x v="1"/>
    <x v="1"/>
    <m/>
    <x v="0"/>
    <x v="0"/>
    <x v="0"/>
    <n v="2001"/>
    <x v="0"/>
    <n v="20017"/>
    <s v="CORPORATIVO (Comum)"/>
    <x v="1"/>
    <x v="3"/>
    <x v="1"/>
    <x v="1"/>
    <x v="1"/>
    <x v="1"/>
  </r>
  <r>
    <x v="1"/>
    <s v="CLEAN AMBIENTAL"/>
    <x v="7"/>
    <d v="2024-04-30T00:00:00"/>
    <d v="2024-04-30T00:00:00"/>
    <s v="'1025799"/>
    <s v="1 | 1"/>
    <x v="0"/>
    <x v="0"/>
    <n v="0.06"/>
    <x v="60"/>
    <x v="59"/>
    <m/>
    <x v="0"/>
    <x v="0"/>
    <x v="0"/>
    <n v="2001"/>
    <x v="0"/>
    <n v="20017"/>
    <s v="CORPORATIVO (Comum)"/>
    <x v="1"/>
    <x v="3"/>
    <x v="0"/>
    <x v="0"/>
    <x v="3"/>
    <x v="3"/>
  </r>
  <r>
    <x v="1"/>
    <s v="CLEAN AMBIENTAL"/>
    <x v="7"/>
    <d v="2024-04-30T00:00:00"/>
    <d v="2024-04-30T00:00:00"/>
    <s v="'20240430004-REND"/>
    <s v="1 | 1"/>
    <x v="0"/>
    <x v="0"/>
    <n v="54000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1"/>
    <s v="CLEAN AMBIENTAL"/>
    <x v="8"/>
    <d v="2024-05-03T00:00:00"/>
    <d v="2024-05-03T00:00:00"/>
    <s v="'1025944"/>
    <s v="1 | 1"/>
    <x v="0"/>
    <x v="0"/>
    <n v="0.75"/>
    <x v="60"/>
    <x v="59"/>
    <m/>
    <x v="0"/>
    <x v="0"/>
    <x v="0"/>
    <n v="2001"/>
    <x v="0"/>
    <n v="20017"/>
    <s v="CORPORATIVO (Comum)"/>
    <x v="1"/>
    <x v="3"/>
    <x v="0"/>
    <x v="0"/>
    <x v="3"/>
    <x v="3"/>
  </r>
  <r>
    <x v="1"/>
    <s v="CLEAN AMBIENTAL"/>
    <x v="8"/>
    <d v="2024-05-03T00:00:00"/>
    <d v="2024-05-03T00:00:00"/>
    <s v="'1025947"/>
    <s v="1 | 1"/>
    <x v="0"/>
    <x v="0"/>
    <n v="0.04"/>
    <x v="60"/>
    <x v="59"/>
    <m/>
    <x v="0"/>
    <x v="0"/>
    <x v="0"/>
    <n v="2001"/>
    <x v="0"/>
    <n v="20017"/>
    <s v="CORPORATIVO (Comum)"/>
    <x v="1"/>
    <x v="3"/>
    <x v="0"/>
    <x v="0"/>
    <x v="3"/>
    <x v="3"/>
  </r>
  <r>
    <x v="1"/>
    <s v="CLEAN AMBIENTAL"/>
    <x v="8"/>
    <d v="2024-05-06T00:00:00"/>
    <d v="2024-05-06T00:00:00"/>
    <s v="'1026049"/>
    <s v="1 | 1"/>
    <x v="0"/>
    <x v="0"/>
    <n v="0.01"/>
    <x v="60"/>
    <x v="59"/>
    <m/>
    <x v="0"/>
    <x v="0"/>
    <x v="0"/>
    <n v="2001"/>
    <x v="0"/>
    <n v="20017"/>
    <s v="CORPORATIVO (Comum)"/>
    <x v="1"/>
    <x v="3"/>
    <x v="0"/>
    <x v="0"/>
    <x v="3"/>
    <x v="3"/>
  </r>
  <r>
    <x v="1"/>
    <s v="CLEAN AMBIENTAL"/>
    <x v="8"/>
    <d v="2024-05-06T00:00:00"/>
    <d v="2024-05-06T00:00:00"/>
    <s v="'1026050"/>
    <s v="1 | 1"/>
    <x v="0"/>
    <x v="0"/>
    <n v="0.32"/>
    <x v="60"/>
    <x v="59"/>
    <m/>
    <x v="0"/>
    <x v="0"/>
    <x v="0"/>
    <n v="2001"/>
    <x v="0"/>
    <n v="20017"/>
    <s v="CORPORATIVO (Comum)"/>
    <x v="1"/>
    <x v="3"/>
    <x v="0"/>
    <x v="0"/>
    <x v="3"/>
    <x v="3"/>
  </r>
  <r>
    <x v="1"/>
    <s v="CLEAN AMBIENTAL"/>
    <x v="8"/>
    <d v="2024-05-06T00:00:00"/>
    <d v="2024-05-06T00:00:00"/>
    <s v="'20240506011-REND"/>
    <s v="1 | 1"/>
    <x v="0"/>
    <x v="0"/>
    <n v="10000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1"/>
    <s v="CLEAN AMBIENTAL"/>
    <x v="8"/>
    <d v="2024-05-06T00:00:00"/>
    <d v="2024-05-06T00:00:00"/>
    <s v="'20240506012-REND"/>
    <s v="1 | 1"/>
    <x v="0"/>
    <x v="0"/>
    <n v="0.02"/>
    <x v="60"/>
    <x v="59"/>
    <s v="Gerado por conciliacao automatica REND PAGO APLIC AUT APR"/>
    <x v="0"/>
    <x v="0"/>
    <x v="0"/>
    <n v="2001"/>
    <x v="0"/>
    <n v="20017"/>
    <s v="CORPORATIVO (Comum)"/>
    <x v="1"/>
    <x v="3"/>
    <x v="0"/>
    <x v="0"/>
    <x v="3"/>
    <x v="3"/>
  </r>
  <r>
    <x v="1"/>
    <s v="CLEAN AMBIENTAL"/>
    <x v="8"/>
    <d v="2024-05-07T00:00:00"/>
    <d v="2024-05-07T00:00:00"/>
    <s v="'20240507006-REND"/>
    <s v="1 | 1"/>
    <x v="0"/>
    <x v="0"/>
    <n v="25000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1"/>
    <s v="CLEAN AMBIENTAL"/>
    <x v="8"/>
    <d v="2024-05-08T00:00:00"/>
    <d v="2024-05-08T00:00:00"/>
    <s v="'1026197"/>
    <s v="1 | 1"/>
    <x v="0"/>
    <x v="0"/>
    <n v="0.63"/>
    <x v="60"/>
    <x v="59"/>
    <m/>
    <x v="0"/>
    <x v="0"/>
    <x v="0"/>
    <n v="2001"/>
    <x v="0"/>
    <n v="20017"/>
    <s v="CORPORATIVO (Comum)"/>
    <x v="1"/>
    <x v="3"/>
    <x v="0"/>
    <x v="0"/>
    <x v="3"/>
    <x v="3"/>
  </r>
  <r>
    <x v="1"/>
    <s v="CLEAN AMBIENTAL"/>
    <x v="8"/>
    <d v="2024-05-08T00:00:00"/>
    <d v="2024-05-08T00:00:00"/>
    <s v="'20240508006-REND"/>
    <s v="1 | 1"/>
    <x v="0"/>
    <x v="0"/>
    <n v="2000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1"/>
    <s v="CLEAN AMBIENTAL"/>
    <x v="8"/>
    <d v="2024-05-09T00:00:00"/>
    <d v="2024-05-09T00:00:00"/>
    <s v="'20240509003-REND"/>
    <s v="1 | 1"/>
    <x v="0"/>
    <x v="0"/>
    <n v="4000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1"/>
    <s v="CLEAN AMBIENTAL"/>
    <x v="8"/>
    <d v="2024-05-10T00:00:00"/>
    <d v="2024-05-10T00:00:00"/>
    <s v="'1026313"/>
    <s v="1 | 1"/>
    <x v="0"/>
    <x v="0"/>
    <n v="0.05"/>
    <x v="60"/>
    <x v="59"/>
    <m/>
    <x v="0"/>
    <x v="0"/>
    <x v="0"/>
    <n v="2001"/>
    <x v="0"/>
    <n v="20017"/>
    <s v="CORPORATIVO (Comum)"/>
    <x v="1"/>
    <x v="3"/>
    <x v="0"/>
    <x v="0"/>
    <x v="3"/>
    <x v="3"/>
  </r>
  <r>
    <x v="1"/>
    <s v="CLEAN AMBIENTAL"/>
    <x v="8"/>
    <d v="2024-05-10T00:00:00"/>
    <d v="2024-05-10T00:00:00"/>
    <s v="'1026320"/>
    <s v="1 | 1"/>
    <x v="0"/>
    <x v="0"/>
    <n v="1.02"/>
    <x v="60"/>
    <x v="59"/>
    <m/>
    <x v="0"/>
    <x v="0"/>
    <x v="0"/>
    <n v="2001"/>
    <x v="0"/>
    <n v="20017"/>
    <s v="CORPORATIVO (Comum)"/>
    <x v="1"/>
    <x v="3"/>
    <x v="0"/>
    <x v="0"/>
    <x v="3"/>
    <x v="3"/>
  </r>
  <r>
    <x v="1"/>
    <s v="CLEAN AMBIENTAL"/>
    <x v="8"/>
    <d v="2024-05-10T00:00:00"/>
    <d v="2024-05-10T00:00:00"/>
    <s v="'20240510010-REND"/>
    <s v="1 | 1"/>
    <x v="0"/>
    <x v="0"/>
    <n v="4000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1"/>
    <s v="CLEAN AMBIENTAL"/>
    <x v="8"/>
    <d v="2024-05-13T00:00:00"/>
    <d v="2024-05-13T00:00:00"/>
    <s v="'1026421"/>
    <s v="1 | 1"/>
    <x v="12"/>
    <x v="0"/>
    <n v="-29653.61"/>
    <x v="12"/>
    <x v="12"/>
    <m/>
    <x v="1"/>
    <x v="0"/>
    <x v="0"/>
    <m/>
    <x v="1"/>
    <m/>
    <m/>
    <x v="2"/>
    <x v="3"/>
    <x v="6"/>
    <x v="6"/>
    <x v="7"/>
    <x v="7"/>
  </r>
  <r>
    <x v="1"/>
    <s v="CLEAN AMBIENTAL"/>
    <x v="8"/>
    <d v="2024-05-13T00:00:00"/>
    <d v="2024-05-13T00:00:00"/>
    <s v="'1026421"/>
    <s v="1 | 1"/>
    <x v="12"/>
    <x v="0"/>
    <n v="29653.61"/>
    <x v="12"/>
    <x v="12"/>
    <m/>
    <x v="1"/>
    <x v="0"/>
    <x v="0"/>
    <m/>
    <x v="1"/>
    <m/>
    <m/>
    <x v="2"/>
    <x v="3"/>
    <x v="6"/>
    <x v="6"/>
    <x v="7"/>
    <x v="7"/>
  </r>
  <r>
    <x v="1"/>
    <s v="CLEAN AMBIENTAL"/>
    <x v="8"/>
    <d v="2024-05-13T00:00:00"/>
    <d v="2024-05-13T00:00:00"/>
    <s v="'20240513007-REND"/>
    <s v="1 | 1"/>
    <x v="0"/>
    <x v="0"/>
    <n v="59000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1"/>
    <s v="CLEAN AMBIENTAL"/>
    <x v="8"/>
    <d v="2024-05-13T00:00:00"/>
    <d v="2024-05-13T00:00:00"/>
    <s v="'20240513008-REND"/>
    <s v="1 | 1"/>
    <x v="0"/>
    <x v="0"/>
    <n v="0.02"/>
    <x v="60"/>
    <x v="59"/>
    <s v="Gerado por conciliacao automatica REND PAGO APLIC AUT APR"/>
    <x v="0"/>
    <x v="0"/>
    <x v="0"/>
    <n v="2001"/>
    <x v="0"/>
    <n v="20017"/>
    <s v="CORPORATIVO (Comum)"/>
    <x v="1"/>
    <x v="3"/>
    <x v="0"/>
    <x v="0"/>
    <x v="3"/>
    <x v="3"/>
  </r>
  <r>
    <x v="1"/>
    <s v="CLEAN AMBIENTAL"/>
    <x v="8"/>
    <d v="2024-05-14T00:00:00"/>
    <d v="2024-05-14T00:00:00"/>
    <s v="'1026545"/>
    <s v="1 | 1"/>
    <x v="12"/>
    <x v="0"/>
    <n v="-519.66"/>
    <x v="12"/>
    <x v="12"/>
    <m/>
    <x v="1"/>
    <x v="0"/>
    <x v="0"/>
    <m/>
    <x v="1"/>
    <m/>
    <m/>
    <x v="2"/>
    <x v="3"/>
    <x v="6"/>
    <x v="6"/>
    <x v="7"/>
    <x v="7"/>
  </r>
  <r>
    <x v="1"/>
    <s v="CLEAN AMBIENTAL"/>
    <x v="8"/>
    <d v="2024-05-14T00:00:00"/>
    <d v="2024-05-14T00:00:00"/>
    <s v="'1026545"/>
    <s v="1 | 1"/>
    <x v="12"/>
    <x v="0"/>
    <n v="519.66"/>
    <x v="12"/>
    <x v="12"/>
    <m/>
    <x v="1"/>
    <x v="0"/>
    <x v="0"/>
    <m/>
    <x v="1"/>
    <m/>
    <m/>
    <x v="2"/>
    <x v="3"/>
    <x v="6"/>
    <x v="6"/>
    <x v="7"/>
    <x v="7"/>
  </r>
  <r>
    <x v="1"/>
    <s v="CLEAN AMBIENTAL"/>
    <x v="8"/>
    <d v="2024-05-14T00:00:00"/>
    <d v="2024-05-14T00:00:00"/>
    <s v="'20240514016-REND"/>
    <s v="1 | 1"/>
    <x v="0"/>
    <x v="0"/>
    <n v="29000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1"/>
    <s v="CLEAN AMBIENTAL"/>
    <x v="8"/>
    <d v="2024-05-14T00:00:00"/>
    <d v="2024-05-14T00:00:00"/>
    <s v="'20240514017-REND"/>
    <s v="1 | 1"/>
    <x v="0"/>
    <x v="0"/>
    <n v="8000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1"/>
    <s v="CLEAN AMBIENTAL"/>
    <x v="8"/>
    <d v="2024-05-15T00:00:00"/>
    <d v="2024-05-15T00:00:00"/>
    <s v="'20240515003-REND"/>
    <s v="1 | 1"/>
    <x v="0"/>
    <x v="0"/>
    <n v="3000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1"/>
    <s v="CLEAN AMBIENTAL"/>
    <x v="8"/>
    <d v="2024-05-17T00:00:00"/>
    <d v="2024-05-17T00:00:00"/>
    <s v="'1026632"/>
    <s v="1 | 1"/>
    <x v="0"/>
    <x v="0"/>
    <n v="1.42"/>
    <x v="60"/>
    <x v="59"/>
    <m/>
    <x v="0"/>
    <x v="0"/>
    <x v="0"/>
    <n v="2001"/>
    <x v="0"/>
    <n v="20017"/>
    <s v="CORPORATIVO (Comum)"/>
    <x v="1"/>
    <x v="3"/>
    <x v="0"/>
    <x v="0"/>
    <x v="3"/>
    <x v="3"/>
  </r>
  <r>
    <x v="1"/>
    <s v="CLEAN AMBIENTAL"/>
    <x v="8"/>
    <d v="2024-05-17T00:00:00"/>
    <d v="2024-05-17T00:00:00"/>
    <s v="'1026645"/>
    <s v="1 | 1"/>
    <x v="0"/>
    <x v="0"/>
    <n v="0.03"/>
    <x v="60"/>
    <x v="59"/>
    <m/>
    <x v="0"/>
    <x v="0"/>
    <x v="0"/>
    <n v="2001"/>
    <x v="0"/>
    <n v="20017"/>
    <s v="CORPORATIVO (Comum)"/>
    <x v="1"/>
    <x v="3"/>
    <x v="0"/>
    <x v="0"/>
    <x v="3"/>
    <x v="3"/>
  </r>
  <r>
    <x v="1"/>
    <s v="CLEAN AMBIENTAL"/>
    <x v="8"/>
    <d v="2024-05-20T00:00:00"/>
    <d v="2024-05-20T00:00:00"/>
    <s v="'20240520008-REND"/>
    <s v="1 | 1"/>
    <x v="0"/>
    <x v="0"/>
    <n v="40000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1"/>
    <s v="CLEAN AMBIENTAL"/>
    <x v="8"/>
    <d v="2024-05-21T00:00:00"/>
    <d v="2024-05-21T00:00:00"/>
    <s v="'20240521011-REND"/>
    <s v="1 | 1"/>
    <x v="0"/>
    <x v="0"/>
    <n v="1000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1"/>
    <s v="CLEAN AMBIENTAL"/>
    <x v="8"/>
    <d v="2024-05-21T00:00:00"/>
    <d v="2024-05-21T00:00:00"/>
    <s v="'20240521012-REND"/>
    <s v="1 | 1"/>
    <x v="0"/>
    <x v="0"/>
    <n v="0.02"/>
    <x v="60"/>
    <x v="59"/>
    <s v="Gerado por conciliacao automatica REND PAGO APLIC AUT MAIS"/>
    <x v="0"/>
    <x v="0"/>
    <x v="0"/>
    <n v="2001"/>
    <x v="0"/>
    <n v="20017"/>
    <s v="CORPORATIVO (Comum)"/>
    <x v="1"/>
    <x v="3"/>
    <x v="0"/>
    <x v="0"/>
    <x v="3"/>
    <x v="3"/>
  </r>
  <r>
    <x v="1"/>
    <s v="CLEAN AMBIENTAL"/>
    <x v="8"/>
    <d v="2024-05-22T00:00:00"/>
    <d v="2024-05-22T00:00:00"/>
    <s v="'20240522020-REND"/>
    <s v="1 | 1"/>
    <x v="0"/>
    <x v="0"/>
    <n v="5000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1"/>
    <s v="CLEAN AMBIENTAL"/>
    <x v="8"/>
    <d v="2024-05-23T00:00:00"/>
    <d v="2024-05-23T00:00:00"/>
    <s v="'1026917"/>
    <s v="1 | 1"/>
    <x v="0"/>
    <x v="0"/>
    <n v="0.92"/>
    <x v="60"/>
    <x v="59"/>
    <m/>
    <x v="0"/>
    <x v="0"/>
    <x v="0"/>
    <n v="2001"/>
    <x v="0"/>
    <n v="20017"/>
    <s v="CORPORATIVO (Comum)"/>
    <x v="1"/>
    <x v="3"/>
    <x v="0"/>
    <x v="0"/>
    <x v="3"/>
    <x v="3"/>
  </r>
  <r>
    <x v="1"/>
    <s v="CLEAN AMBIENTAL"/>
    <x v="8"/>
    <d v="2024-05-23T00:00:00"/>
    <d v="2024-05-23T00:00:00"/>
    <s v="'1026918"/>
    <s v="1 | 1"/>
    <x v="0"/>
    <x v="0"/>
    <n v="0.06"/>
    <x v="60"/>
    <x v="59"/>
    <m/>
    <x v="0"/>
    <x v="0"/>
    <x v="0"/>
    <n v="2001"/>
    <x v="0"/>
    <n v="20017"/>
    <s v="CORPORATIVO (Comum)"/>
    <x v="1"/>
    <x v="3"/>
    <x v="0"/>
    <x v="0"/>
    <x v="3"/>
    <x v="3"/>
  </r>
  <r>
    <x v="1"/>
    <s v="CLEAN AMBIENTAL"/>
    <x v="8"/>
    <d v="2024-05-23T00:00:00"/>
    <d v="2024-05-23T00:00:00"/>
    <s v="'20240523003-REND"/>
    <s v="1 | 1"/>
    <x v="0"/>
    <x v="0"/>
    <n v="1000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1"/>
    <s v="CLEAN AMBIENTAL"/>
    <x v="8"/>
    <d v="2024-05-24T00:00:00"/>
    <d v="2024-05-24T00:00:00"/>
    <s v="'1026978"/>
    <s v="1 | 1"/>
    <x v="12"/>
    <x v="0"/>
    <n v="-105.92"/>
    <x v="12"/>
    <x v="12"/>
    <m/>
    <x v="1"/>
    <x v="0"/>
    <x v="0"/>
    <m/>
    <x v="1"/>
    <m/>
    <m/>
    <x v="2"/>
    <x v="3"/>
    <x v="6"/>
    <x v="6"/>
    <x v="7"/>
    <x v="7"/>
  </r>
  <r>
    <x v="1"/>
    <s v="CLEAN AMBIENTAL"/>
    <x v="8"/>
    <d v="2024-05-24T00:00:00"/>
    <d v="2024-05-24T00:00:00"/>
    <s v="'1026978"/>
    <s v="1 | 1"/>
    <x v="12"/>
    <x v="0"/>
    <n v="105.92"/>
    <x v="12"/>
    <x v="12"/>
    <m/>
    <x v="1"/>
    <x v="0"/>
    <x v="0"/>
    <m/>
    <x v="1"/>
    <m/>
    <m/>
    <x v="2"/>
    <x v="3"/>
    <x v="6"/>
    <x v="6"/>
    <x v="7"/>
    <x v="7"/>
  </r>
  <r>
    <x v="1"/>
    <s v="CLEAN AMBIENTAL"/>
    <x v="8"/>
    <d v="2024-05-24T00:00:00"/>
    <d v="2024-05-24T00:00:00"/>
    <s v="'20240524025-REND"/>
    <s v="1 | 1"/>
    <x v="0"/>
    <x v="0"/>
    <n v="18000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1"/>
    <s v="CLEAN AMBIENTAL"/>
    <x v="8"/>
    <d v="2024-05-27T00:00:00"/>
    <d v="2024-05-27T00:00:00"/>
    <s v="'20240527003-REND"/>
    <s v="1 | 1"/>
    <x v="0"/>
    <x v="0"/>
    <n v="39000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1"/>
    <s v="CLEAN AMBIENTAL"/>
    <x v="8"/>
    <d v="2024-05-27T00:00:00"/>
    <d v="2024-05-27T00:00:00"/>
    <s v="'20240527004-REND"/>
    <s v="1 | 1"/>
    <x v="0"/>
    <x v="0"/>
    <n v="0.01"/>
    <x v="60"/>
    <x v="59"/>
    <s v="Gerado por conciliacao automatica REND PAGO APLIC AUT MAIS"/>
    <x v="0"/>
    <x v="0"/>
    <x v="0"/>
    <n v="2001"/>
    <x v="0"/>
    <n v="20017"/>
    <s v="CORPORATIVO (Comum)"/>
    <x v="1"/>
    <x v="3"/>
    <x v="0"/>
    <x v="0"/>
    <x v="3"/>
    <x v="3"/>
  </r>
  <r>
    <x v="1"/>
    <s v="CLEAN AMBIENTAL"/>
    <x v="8"/>
    <d v="2024-05-29T00:00:00"/>
    <d v="2024-05-29T00:00:00"/>
    <s v="'20240529027-REND"/>
    <s v="1 | 1"/>
    <x v="0"/>
    <x v="0"/>
    <n v="33000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1"/>
    <s v="CLEAN AMBIENTAL"/>
    <x v="8"/>
    <d v="2024-05-29T00:00:00"/>
    <d v="2024-05-29T00:00:00"/>
    <s v="'20240529028-REND"/>
    <s v="1 | 1"/>
    <x v="0"/>
    <x v="0"/>
    <n v="0.01"/>
    <x v="60"/>
    <x v="59"/>
    <s v="Gerado por conciliacao automatica REND PAGO APLIC AUT APR"/>
    <x v="0"/>
    <x v="0"/>
    <x v="0"/>
    <n v="2001"/>
    <x v="0"/>
    <n v="20017"/>
    <s v="CORPORATIVO (Comum)"/>
    <x v="1"/>
    <x v="3"/>
    <x v="0"/>
    <x v="0"/>
    <x v="3"/>
    <x v="3"/>
  </r>
  <r>
    <x v="1"/>
    <s v="CLEAN AMBIENTAL"/>
    <x v="8"/>
    <d v="2024-05-31T00:00:00"/>
    <d v="2024-05-31T00:00:00"/>
    <s v="'1027458"/>
    <s v="1 | 1"/>
    <x v="12"/>
    <x v="0"/>
    <n v="-7590.52"/>
    <x v="12"/>
    <x v="12"/>
    <m/>
    <x v="1"/>
    <x v="0"/>
    <x v="0"/>
    <m/>
    <x v="1"/>
    <m/>
    <m/>
    <x v="2"/>
    <x v="3"/>
    <x v="6"/>
    <x v="6"/>
    <x v="7"/>
    <x v="7"/>
  </r>
  <r>
    <x v="1"/>
    <s v="CLEAN AMBIENTAL"/>
    <x v="8"/>
    <d v="2024-05-31T00:00:00"/>
    <d v="2024-05-31T00:00:00"/>
    <s v="'1027458"/>
    <s v="1 | 1"/>
    <x v="12"/>
    <x v="0"/>
    <n v="7590.52"/>
    <x v="12"/>
    <x v="12"/>
    <m/>
    <x v="1"/>
    <x v="0"/>
    <x v="0"/>
    <m/>
    <x v="1"/>
    <m/>
    <m/>
    <x v="2"/>
    <x v="3"/>
    <x v="6"/>
    <x v="6"/>
    <x v="7"/>
    <x v="7"/>
  </r>
  <r>
    <x v="1"/>
    <s v="CLEAN AMBIENTAL"/>
    <x v="8"/>
    <d v="2024-05-31T00:00:00"/>
    <d v="2024-05-31T00:00:00"/>
    <s v="'1027568"/>
    <s v="1 | 1"/>
    <x v="0"/>
    <x v="0"/>
    <n v="19000"/>
    <x v="1"/>
    <x v="1"/>
    <m/>
    <x v="0"/>
    <x v="0"/>
    <x v="0"/>
    <n v="2001"/>
    <x v="0"/>
    <n v="20017"/>
    <s v="CORPORATIVO (Comum)"/>
    <x v="1"/>
    <x v="3"/>
    <x v="1"/>
    <x v="1"/>
    <x v="1"/>
    <x v="1"/>
  </r>
  <r>
    <x v="1"/>
    <s v="CLEAN AMBIENTAL"/>
    <x v="8"/>
    <d v="2024-05-31T00:00:00"/>
    <d v="2024-05-31T00:00:00"/>
    <s v="'20240531006-REND"/>
    <s v="1 | 1"/>
    <x v="0"/>
    <x v="0"/>
    <n v="41000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1"/>
    <s v="CLEAN AMBIENTAL"/>
    <x v="9"/>
    <d v="2024-06-04T00:00:00"/>
    <d v="2024-06-04T00:00:00"/>
    <s v="'20240604008-REND"/>
    <s v="1 | 1"/>
    <x v="0"/>
    <x v="0"/>
    <n v="0.05"/>
    <x v="60"/>
    <x v="59"/>
    <s v="Gerado por conciliacao automatica REND PAGO APLIC AUT MAIS"/>
    <x v="0"/>
    <x v="0"/>
    <x v="0"/>
    <n v="2001"/>
    <x v="0"/>
    <n v="20017"/>
    <s v="CORPORATIVO (Comum)"/>
    <x v="1"/>
    <x v="3"/>
    <x v="0"/>
    <x v="0"/>
    <x v="3"/>
    <x v="3"/>
  </r>
  <r>
    <x v="1"/>
    <s v="CLEAN AMBIENTAL"/>
    <x v="9"/>
    <d v="2024-06-06T00:00:00"/>
    <d v="2024-06-06T00:00:00"/>
    <s v="'1027557"/>
    <s v="1 | 1"/>
    <x v="0"/>
    <x v="0"/>
    <n v="0.09"/>
    <x v="60"/>
    <x v="59"/>
    <m/>
    <x v="0"/>
    <x v="0"/>
    <x v="0"/>
    <n v="2001"/>
    <x v="0"/>
    <n v="20017"/>
    <s v="CORPORATIVO (Comum)"/>
    <x v="1"/>
    <x v="3"/>
    <x v="0"/>
    <x v="0"/>
    <x v="3"/>
    <x v="3"/>
  </r>
  <r>
    <x v="1"/>
    <s v="CLEAN AMBIENTAL"/>
    <x v="9"/>
    <d v="2024-06-06T00:00:00"/>
    <d v="2024-06-06T00:00:00"/>
    <s v="'1027567"/>
    <s v="1 | 1"/>
    <x v="0"/>
    <x v="0"/>
    <n v="1.83"/>
    <x v="60"/>
    <x v="59"/>
    <m/>
    <x v="0"/>
    <x v="0"/>
    <x v="0"/>
    <n v="2001"/>
    <x v="0"/>
    <n v="20017"/>
    <s v="CORPORATIVO (Comum)"/>
    <x v="1"/>
    <x v="3"/>
    <x v="0"/>
    <x v="0"/>
    <x v="3"/>
    <x v="3"/>
  </r>
  <r>
    <x v="1"/>
    <s v="CLEAN AMBIENTAL"/>
    <x v="9"/>
    <d v="2024-06-06T00:00:00"/>
    <d v="2024-06-06T00:00:00"/>
    <s v="'20240606006-REND"/>
    <s v="1 | 1"/>
    <x v="0"/>
    <x v="0"/>
    <n v="20000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1"/>
    <s v="CLEAN AMBIENTAL"/>
    <x v="9"/>
    <d v="2024-06-06T00:00:00"/>
    <d v="2024-06-06T00:00:00"/>
    <s v="'20240606008-REND"/>
    <s v="1 | 1"/>
    <x v="0"/>
    <x v="0"/>
    <n v="0.03"/>
    <x v="60"/>
    <x v="59"/>
    <s v="Gerado por conciliacao automatica REND PAGO APLIC AUT APR"/>
    <x v="0"/>
    <x v="0"/>
    <x v="0"/>
    <n v="2001"/>
    <x v="0"/>
    <n v="20017"/>
    <s v="CORPORATIVO (Comum)"/>
    <x v="1"/>
    <x v="3"/>
    <x v="0"/>
    <x v="0"/>
    <x v="3"/>
    <x v="3"/>
  </r>
  <r>
    <x v="1"/>
    <s v="CLEAN AMBIENTAL"/>
    <x v="9"/>
    <d v="2024-06-10T00:00:00"/>
    <d v="2024-06-10T00:00:00"/>
    <s v="'1027711"/>
    <s v="1 | 1"/>
    <x v="0"/>
    <x v="0"/>
    <n v="0.67"/>
    <x v="60"/>
    <x v="59"/>
    <m/>
    <x v="0"/>
    <x v="0"/>
    <x v="0"/>
    <n v="2001"/>
    <x v="0"/>
    <n v="20017"/>
    <s v="CORPORATIVO (Comum)"/>
    <x v="1"/>
    <x v="3"/>
    <x v="0"/>
    <x v="0"/>
    <x v="3"/>
    <x v="3"/>
  </r>
  <r>
    <x v="1"/>
    <s v="CLEAN AMBIENTAL"/>
    <x v="9"/>
    <d v="2024-06-10T00:00:00"/>
    <d v="2024-06-10T00:00:00"/>
    <s v="'20240610004-REND"/>
    <s v="1 | 1"/>
    <x v="0"/>
    <x v="0"/>
    <n v="1000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1"/>
    <s v="CLEAN AMBIENTAL"/>
    <x v="9"/>
    <d v="2024-06-10T00:00:00"/>
    <d v="2024-06-10T00:00:00"/>
    <s v="'20240610006-REND"/>
    <s v="1 | 1"/>
    <x v="0"/>
    <x v="0"/>
    <n v="0.01"/>
    <x v="60"/>
    <x v="59"/>
    <s v="Gerado por conciliacao automatica REND PAGO APLIC AUT APR"/>
    <x v="0"/>
    <x v="0"/>
    <x v="0"/>
    <n v="2001"/>
    <x v="0"/>
    <n v="20017"/>
    <s v="CORPORATIVO (Comum)"/>
    <x v="1"/>
    <x v="3"/>
    <x v="0"/>
    <x v="0"/>
    <x v="3"/>
    <x v="3"/>
  </r>
  <r>
    <x v="1"/>
    <s v="CLEAN AMBIENTAL"/>
    <x v="9"/>
    <d v="2024-06-11T00:00:00"/>
    <d v="2024-06-11T00:00:00"/>
    <s v="'1027783"/>
    <s v="1 | 1"/>
    <x v="0"/>
    <x v="0"/>
    <n v="0.21"/>
    <x v="60"/>
    <x v="59"/>
    <m/>
    <x v="0"/>
    <x v="0"/>
    <x v="0"/>
    <n v="2001"/>
    <x v="0"/>
    <n v="20017"/>
    <s v="CORPORATIVO (Comum)"/>
    <x v="1"/>
    <x v="3"/>
    <x v="0"/>
    <x v="0"/>
    <x v="3"/>
    <x v="3"/>
  </r>
  <r>
    <x v="1"/>
    <s v="CLEAN AMBIENTAL"/>
    <x v="9"/>
    <d v="2024-06-11T00:00:00"/>
    <d v="2024-06-11T00:00:00"/>
    <s v="'20240611006-REND"/>
    <s v="1 | 1"/>
    <x v="0"/>
    <x v="0"/>
    <n v="0.02"/>
    <x v="60"/>
    <x v="59"/>
    <s v="Gerado por conciliacao automatica REND PAGO APLIC AUT APR"/>
    <x v="0"/>
    <x v="0"/>
    <x v="0"/>
    <n v="2001"/>
    <x v="0"/>
    <n v="20017"/>
    <s v="CORPORATIVO (Comum)"/>
    <x v="1"/>
    <x v="3"/>
    <x v="0"/>
    <x v="0"/>
    <x v="3"/>
    <x v="3"/>
  </r>
  <r>
    <x v="1"/>
    <s v="CLEAN AMBIENTAL"/>
    <x v="9"/>
    <d v="2024-06-12T00:00:00"/>
    <d v="2024-06-12T00:00:00"/>
    <s v="'20240612029-REND"/>
    <s v="1 | 1"/>
    <x v="0"/>
    <x v="0"/>
    <n v="36000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1"/>
    <s v="CLEAN AMBIENTAL"/>
    <x v="9"/>
    <d v="2024-06-13T00:00:00"/>
    <d v="2024-06-13T00:00:00"/>
    <s v="'20240613051-REND"/>
    <s v="1 | 1"/>
    <x v="0"/>
    <x v="0"/>
    <n v="9000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1"/>
    <s v="CLEAN AMBIENTAL"/>
    <x v="9"/>
    <d v="2024-06-14T00:00:00"/>
    <d v="2024-06-14T00:00:00"/>
    <s v="'20240614010-REND"/>
    <s v="1 | 1"/>
    <x v="0"/>
    <x v="0"/>
    <n v="30000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1"/>
    <s v="CLEAN AMBIENTAL"/>
    <x v="9"/>
    <d v="2024-06-17T00:00:00"/>
    <d v="2024-06-17T00:00:00"/>
    <s v="'1028217"/>
    <s v="1 | 1"/>
    <x v="0"/>
    <x v="0"/>
    <n v="1000"/>
    <x v="1"/>
    <x v="1"/>
    <m/>
    <x v="0"/>
    <x v="0"/>
    <x v="0"/>
    <n v="2001"/>
    <x v="0"/>
    <n v="20017"/>
    <s v="CORPORATIVO (Comum)"/>
    <x v="1"/>
    <x v="3"/>
    <x v="1"/>
    <x v="1"/>
    <x v="1"/>
    <x v="1"/>
  </r>
  <r>
    <x v="1"/>
    <s v="CLEAN AMBIENTAL"/>
    <x v="9"/>
    <d v="2024-06-17T00:00:00"/>
    <d v="2024-06-17T00:00:00"/>
    <s v="'20240617006-REND"/>
    <s v="1 | 1"/>
    <x v="0"/>
    <x v="0"/>
    <n v="16000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1"/>
    <s v="CLEAN AMBIENTAL"/>
    <x v="9"/>
    <d v="2024-06-18T00:00:00"/>
    <d v="2024-06-18T00:00:00"/>
    <s v="'1028227"/>
    <s v="1 | 1"/>
    <x v="0"/>
    <x v="0"/>
    <n v="0.08"/>
    <x v="60"/>
    <x v="59"/>
    <m/>
    <x v="0"/>
    <x v="0"/>
    <x v="0"/>
    <n v="2001"/>
    <x v="0"/>
    <n v="20017"/>
    <s v="CORPORATIVO (Comum)"/>
    <x v="1"/>
    <x v="3"/>
    <x v="0"/>
    <x v="0"/>
    <x v="3"/>
    <x v="3"/>
  </r>
  <r>
    <x v="1"/>
    <s v="CLEAN AMBIENTAL"/>
    <x v="9"/>
    <d v="2024-06-18T00:00:00"/>
    <d v="2024-06-18T00:00:00"/>
    <s v="'1028239"/>
    <s v="1 | 1"/>
    <x v="0"/>
    <x v="0"/>
    <n v="1.04"/>
    <x v="60"/>
    <x v="59"/>
    <m/>
    <x v="0"/>
    <x v="0"/>
    <x v="0"/>
    <n v="2001"/>
    <x v="0"/>
    <n v="20017"/>
    <s v="CORPORATIVO (Comum)"/>
    <x v="1"/>
    <x v="3"/>
    <x v="0"/>
    <x v="0"/>
    <x v="3"/>
    <x v="3"/>
  </r>
  <r>
    <x v="1"/>
    <s v="CLEAN AMBIENTAL"/>
    <x v="9"/>
    <d v="2024-06-18T00:00:00"/>
    <d v="2024-06-18T00:00:00"/>
    <s v="'20240618002-REND"/>
    <s v="1 | 1"/>
    <x v="0"/>
    <x v="0"/>
    <n v="10000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1"/>
    <s v="CLEAN AMBIENTAL"/>
    <x v="9"/>
    <d v="2024-06-19T00:00:00"/>
    <d v="2024-06-19T00:00:00"/>
    <s v="'1028309"/>
    <s v="1 | 1"/>
    <x v="0"/>
    <x v="0"/>
    <n v="0.21"/>
    <x v="60"/>
    <x v="59"/>
    <m/>
    <x v="0"/>
    <x v="0"/>
    <x v="0"/>
    <n v="2001"/>
    <x v="0"/>
    <n v="20017"/>
    <s v="CORPORATIVO (Comum)"/>
    <x v="1"/>
    <x v="3"/>
    <x v="0"/>
    <x v="0"/>
    <x v="3"/>
    <x v="3"/>
  </r>
  <r>
    <x v="1"/>
    <s v="CLEAN AMBIENTAL"/>
    <x v="9"/>
    <d v="2024-06-19T00:00:00"/>
    <d v="2024-06-19T00:00:00"/>
    <s v="'20240619012-REND"/>
    <s v="1 | 1"/>
    <x v="0"/>
    <x v="0"/>
    <n v="3000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1"/>
    <s v="CLEAN AMBIENTAL"/>
    <x v="9"/>
    <d v="2024-06-20T00:00:00"/>
    <d v="2024-06-20T00:00:00"/>
    <s v="'1028336"/>
    <s v="1 | 1"/>
    <x v="12"/>
    <x v="2"/>
    <n v="-49.98"/>
    <x v="12"/>
    <x v="12"/>
    <m/>
    <x v="1"/>
    <x v="0"/>
    <x v="0"/>
    <m/>
    <x v="1"/>
    <m/>
    <m/>
    <x v="2"/>
    <x v="3"/>
    <x v="6"/>
    <x v="6"/>
    <x v="7"/>
    <x v="7"/>
  </r>
  <r>
    <x v="1"/>
    <s v="CLEAN AMBIENTAL"/>
    <x v="9"/>
    <d v="2024-06-20T00:00:00"/>
    <d v="2024-06-20T00:00:00"/>
    <s v="'1028336"/>
    <s v="1 | 1"/>
    <x v="12"/>
    <x v="0"/>
    <n v="49.98"/>
    <x v="12"/>
    <x v="12"/>
    <m/>
    <x v="1"/>
    <x v="0"/>
    <x v="0"/>
    <m/>
    <x v="1"/>
    <m/>
    <m/>
    <x v="2"/>
    <x v="3"/>
    <x v="6"/>
    <x v="6"/>
    <x v="7"/>
    <x v="7"/>
  </r>
  <r>
    <x v="1"/>
    <s v="CLEAN AMBIENTAL"/>
    <x v="9"/>
    <d v="2024-06-20T00:00:00"/>
    <d v="2024-06-20T00:00:00"/>
    <s v="'1028348"/>
    <s v="1 | 1"/>
    <x v="0"/>
    <x v="0"/>
    <n v="0.21"/>
    <x v="60"/>
    <x v="59"/>
    <m/>
    <x v="0"/>
    <x v="0"/>
    <x v="0"/>
    <n v="2001"/>
    <x v="0"/>
    <n v="20017"/>
    <s v="CORPORATIVO (Comum)"/>
    <x v="1"/>
    <x v="3"/>
    <x v="0"/>
    <x v="0"/>
    <x v="3"/>
    <x v="3"/>
  </r>
  <r>
    <x v="1"/>
    <s v="CLEAN AMBIENTAL"/>
    <x v="9"/>
    <d v="2024-06-20T00:00:00"/>
    <d v="2024-06-20T00:00:00"/>
    <s v="'20240620009-REND"/>
    <s v="1 | 1"/>
    <x v="0"/>
    <x v="0"/>
    <n v="28000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1"/>
    <s v="CLEAN AMBIENTAL"/>
    <x v="9"/>
    <d v="2024-06-21T00:00:00"/>
    <d v="2024-06-21T00:00:00"/>
    <s v="'1028762"/>
    <s v="1 | 1"/>
    <x v="12"/>
    <x v="2"/>
    <n v="-0.12"/>
    <x v="12"/>
    <x v="12"/>
    <m/>
    <x v="1"/>
    <x v="0"/>
    <x v="0"/>
    <m/>
    <x v="1"/>
    <m/>
    <m/>
    <x v="2"/>
    <x v="3"/>
    <x v="6"/>
    <x v="6"/>
    <x v="7"/>
    <x v="7"/>
  </r>
  <r>
    <x v="1"/>
    <s v="CLEAN AMBIENTAL"/>
    <x v="9"/>
    <d v="2024-06-21T00:00:00"/>
    <d v="2024-06-21T00:00:00"/>
    <s v="'1028762"/>
    <s v="1 | 1"/>
    <x v="12"/>
    <x v="0"/>
    <n v="0.12"/>
    <x v="12"/>
    <x v="12"/>
    <m/>
    <x v="1"/>
    <x v="0"/>
    <x v="0"/>
    <m/>
    <x v="1"/>
    <m/>
    <m/>
    <x v="2"/>
    <x v="3"/>
    <x v="6"/>
    <x v="6"/>
    <x v="7"/>
    <x v="7"/>
  </r>
  <r>
    <x v="1"/>
    <s v="CLEAN AMBIENTAL"/>
    <x v="9"/>
    <d v="2024-06-21T00:00:00"/>
    <d v="2024-06-21T00:00:00"/>
    <s v="'20240621003-REND"/>
    <s v="1 | 1"/>
    <x v="0"/>
    <x v="0"/>
    <n v="8000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1"/>
    <s v="CLEAN AMBIENTAL"/>
    <x v="9"/>
    <d v="2024-06-25T00:00:00"/>
    <d v="2024-06-25T00:00:00"/>
    <s v="'20240625005-REND"/>
    <s v="1 | 1"/>
    <x v="0"/>
    <x v="0"/>
    <n v="24000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1"/>
    <s v="CLEAN AMBIENTAL"/>
    <x v="9"/>
    <d v="2024-06-25T00:00:00"/>
    <d v="2024-06-25T00:00:00"/>
    <s v="'20240625006-REND"/>
    <s v="1 | 1"/>
    <x v="0"/>
    <x v="0"/>
    <n v="0.01"/>
    <x v="60"/>
    <x v="59"/>
    <s v="Gerado por conciliacao automatica REND PAGO APLIC AUT APR"/>
    <x v="0"/>
    <x v="0"/>
    <x v="0"/>
    <n v="2001"/>
    <x v="0"/>
    <n v="20017"/>
    <s v="CORPORATIVO (Comum)"/>
    <x v="1"/>
    <x v="3"/>
    <x v="0"/>
    <x v="0"/>
    <x v="3"/>
    <x v="3"/>
  </r>
  <r>
    <x v="1"/>
    <s v="CLEAN AMBIENTAL"/>
    <x v="9"/>
    <d v="2024-06-26T00:00:00"/>
    <d v="2024-06-26T00:00:00"/>
    <s v="'20240626005-REND"/>
    <s v="1 | 1"/>
    <x v="0"/>
    <x v="0"/>
    <n v="5000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1"/>
    <s v="CLEAN AMBIENTAL"/>
    <x v="9"/>
    <d v="2024-06-26T00:00:00"/>
    <d v="2024-06-26T00:00:00"/>
    <s v="'20240626006-REND"/>
    <s v="1 | 1"/>
    <x v="0"/>
    <x v="0"/>
    <n v="0.02"/>
    <x v="60"/>
    <x v="59"/>
    <s v="Gerado por conciliacao automatica REND PAGO APLIC AUT APR"/>
    <x v="0"/>
    <x v="0"/>
    <x v="0"/>
    <n v="2001"/>
    <x v="0"/>
    <n v="20017"/>
    <s v="CORPORATIVO (Comum)"/>
    <x v="1"/>
    <x v="3"/>
    <x v="0"/>
    <x v="0"/>
    <x v="3"/>
    <x v="3"/>
  </r>
  <r>
    <x v="1"/>
    <s v="CLEAN AMBIENTAL"/>
    <x v="9"/>
    <d v="2024-06-27T00:00:00"/>
    <d v="2024-06-27T00:00:00"/>
    <s v="'20240627003-REND"/>
    <s v="1 | 1"/>
    <x v="0"/>
    <x v="0"/>
    <n v="36000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1"/>
    <s v="CLEAN AMBIENTAL"/>
    <x v="9"/>
    <d v="2024-06-28T00:00:00"/>
    <d v="2024-06-28T00:00:00"/>
    <s v="'1028737"/>
    <s v="1 | 1"/>
    <x v="12"/>
    <x v="2"/>
    <n v="-7623.68"/>
    <x v="12"/>
    <x v="12"/>
    <m/>
    <x v="1"/>
    <x v="0"/>
    <x v="0"/>
    <m/>
    <x v="1"/>
    <m/>
    <m/>
    <x v="2"/>
    <x v="3"/>
    <x v="6"/>
    <x v="6"/>
    <x v="7"/>
    <x v="7"/>
  </r>
  <r>
    <x v="1"/>
    <s v="CLEAN AMBIENTAL"/>
    <x v="9"/>
    <d v="2024-06-28T00:00:00"/>
    <d v="2024-06-28T00:00:00"/>
    <s v="'1028737"/>
    <s v="1 | 1"/>
    <x v="12"/>
    <x v="0"/>
    <n v="7623.68"/>
    <x v="12"/>
    <x v="12"/>
    <m/>
    <x v="1"/>
    <x v="0"/>
    <x v="0"/>
    <m/>
    <x v="1"/>
    <m/>
    <m/>
    <x v="2"/>
    <x v="3"/>
    <x v="6"/>
    <x v="6"/>
    <x v="7"/>
    <x v="7"/>
  </r>
  <r>
    <x v="1"/>
    <s v="CLEAN AMBIENTAL"/>
    <x v="9"/>
    <d v="2024-06-28T00:00:00"/>
    <d v="2024-06-28T00:00:00"/>
    <s v="'1028759"/>
    <s v="1 | 1"/>
    <x v="0"/>
    <x v="0"/>
    <n v="19000"/>
    <x v="1"/>
    <x v="1"/>
    <m/>
    <x v="0"/>
    <x v="0"/>
    <x v="0"/>
    <n v="2001"/>
    <x v="0"/>
    <n v="20017"/>
    <s v="CORPORATIVO (Comum)"/>
    <x v="1"/>
    <x v="3"/>
    <x v="1"/>
    <x v="1"/>
    <x v="1"/>
    <x v="1"/>
  </r>
  <r>
    <x v="1"/>
    <s v="CLEAN AMBIENTAL"/>
    <x v="9"/>
    <d v="2024-06-28T00:00:00"/>
    <d v="2024-06-28T00:00:00"/>
    <s v="'20240628008-REND"/>
    <s v="1 | 1"/>
    <x v="0"/>
    <x v="0"/>
    <n v="61000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1"/>
    <s v="CLEAN AMBIENTAL"/>
    <x v="10"/>
    <d v="2024-07-01T00:00:00"/>
    <d v="2024-07-01T00:00:00"/>
    <s v="'1028764"/>
    <s v="1 | 1"/>
    <x v="0"/>
    <x v="0"/>
    <n v="7.0000000000000007E-2"/>
    <x v="60"/>
    <x v="59"/>
    <m/>
    <x v="0"/>
    <x v="0"/>
    <x v="0"/>
    <n v="2001"/>
    <x v="0"/>
    <n v="20017"/>
    <s v="CORPORATIVO (Comum)"/>
    <x v="1"/>
    <x v="4"/>
    <x v="0"/>
    <x v="0"/>
    <x v="3"/>
    <x v="3"/>
  </r>
  <r>
    <x v="1"/>
    <s v="CLEAN AMBIENTAL"/>
    <x v="10"/>
    <d v="2024-07-01T00:00:00"/>
    <d v="2024-07-01T00:00:00"/>
    <s v="'1028841"/>
    <s v="1 | 1"/>
    <x v="0"/>
    <x v="0"/>
    <n v="1000"/>
    <x v="1"/>
    <x v="1"/>
    <m/>
    <x v="0"/>
    <x v="0"/>
    <x v="0"/>
    <n v="2001"/>
    <x v="0"/>
    <n v="20017"/>
    <s v="CORPORATIVO (Comum)"/>
    <x v="1"/>
    <x v="4"/>
    <x v="1"/>
    <x v="1"/>
    <x v="1"/>
    <x v="1"/>
  </r>
  <r>
    <x v="1"/>
    <s v="CLEAN AMBIENTAL"/>
    <x v="10"/>
    <d v="2024-07-01T00:00:00"/>
    <d v="2024-07-01T00:00:00"/>
    <s v="'20240701004-REND"/>
    <s v="1 | 1"/>
    <x v="0"/>
    <x v="0"/>
    <n v="0.03"/>
    <x v="60"/>
    <x v="59"/>
    <s v="Gerado por conciliacao automatica REND PAGO APLIC AUT APR"/>
    <x v="0"/>
    <x v="0"/>
    <x v="0"/>
    <n v="2001"/>
    <x v="0"/>
    <n v="20017"/>
    <s v="CORPORATIVO (Comum)"/>
    <x v="1"/>
    <x v="4"/>
    <x v="0"/>
    <x v="0"/>
    <x v="3"/>
    <x v="3"/>
  </r>
  <r>
    <x v="1"/>
    <s v="CLEAN AMBIENTAL"/>
    <x v="10"/>
    <d v="2024-07-02T00:00:00"/>
    <d v="2024-07-02T00:00:00"/>
    <s v="'1028835"/>
    <s v="1 | 1"/>
    <x v="0"/>
    <x v="0"/>
    <n v="0.01"/>
    <x v="60"/>
    <x v="59"/>
    <m/>
    <x v="0"/>
    <x v="0"/>
    <x v="0"/>
    <n v="2001"/>
    <x v="0"/>
    <n v="20017"/>
    <s v="CORPORATIVO (Comum)"/>
    <x v="1"/>
    <x v="4"/>
    <x v="0"/>
    <x v="0"/>
    <x v="3"/>
    <x v="3"/>
  </r>
  <r>
    <x v="1"/>
    <s v="CLEAN AMBIENTAL"/>
    <x v="10"/>
    <d v="2024-07-02T00:00:00"/>
    <d v="2024-07-02T00:00:00"/>
    <s v="'1028847"/>
    <s v="1 | 1"/>
    <x v="0"/>
    <x v="0"/>
    <n v="1.66"/>
    <x v="60"/>
    <x v="59"/>
    <m/>
    <x v="0"/>
    <x v="0"/>
    <x v="0"/>
    <n v="2001"/>
    <x v="0"/>
    <n v="20017"/>
    <s v="CORPORATIVO (Comum)"/>
    <x v="1"/>
    <x v="4"/>
    <x v="0"/>
    <x v="0"/>
    <x v="3"/>
    <x v="3"/>
  </r>
  <r>
    <x v="1"/>
    <s v="CLEAN AMBIENTAL"/>
    <x v="10"/>
    <d v="2024-07-04T00:00:00"/>
    <d v="2024-07-04T00:00:00"/>
    <s v="'20240704016-REND"/>
    <s v="1 | 1"/>
    <x v="0"/>
    <x v="0"/>
    <n v="0.02"/>
    <x v="60"/>
    <x v="59"/>
    <s v="Gerado por conciliacao automatica REND PAGO APLIC AUT APR"/>
    <x v="0"/>
    <x v="0"/>
    <x v="0"/>
    <n v="2001"/>
    <x v="0"/>
    <n v="20017"/>
    <s v="CORPORATIVO (Comum)"/>
    <x v="1"/>
    <x v="4"/>
    <x v="0"/>
    <x v="0"/>
    <x v="3"/>
    <x v="3"/>
  </r>
  <r>
    <x v="1"/>
    <s v="CLEAN AMBIENTAL"/>
    <x v="10"/>
    <d v="2024-07-05T00:00:00"/>
    <d v="2024-07-05T00:00:00"/>
    <s v="'20240705005-REND"/>
    <s v="1 | 1"/>
    <x v="0"/>
    <x v="0"/>
    <n v="21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1"/>
    <s v="CLEAN AMBIENTAL"/>
    <x v="10"/>
    <d v="2024-07-05T00:00:00"/>
    <d v="2024-07-05T00:00:00"/>
    <s v="'20240705006-REND"/>
    <s v="1 | 1"/>
    <x v="0"/>
    <x v="0"/>
    <n v="0.02"/>
    <x v="60"/>
    <x v="59"/>
    <s v="Gerado por conciliacao automatica REND PAGO APLIC AUT MAIS"/>
    <x v="0"/>
    <x v="0"/>
    <x v="0"/>
    <n v="2001"/>
    <x v="0"/>
    <n v="20017"/>
    <s v="CORPORATIVO (Comum)"/>
    <x v="1"/>
    <x v="4"/>
    <x v="0"/>
    <x v="0"/>
    <x v="3"/>
    <x v="3"/>
  </r>
  <r>
    <x v="1"/>
    <s v="CLEAN AMBIENTAL"/>
    <x v="10"/>
    <d v="2024-07-08T00:00:00"/>
    <d v="2024-07-08T00:00:00"/>
    <s v="'20240708008-REND"/>
    <s v="1 | 1"/>
    <x v="0"/>
    <x v="0"/>
    <n v="8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1"/>
    <s v="CLEAN AMBIENTAL"/>
    <x v="10"/>
    <d v="2024-07-10T00:00:00"/>
    <d v="2024-07-10T00:00:00"/>
    <s v="'1029361"/>
    <s v="1 | 1"/>
    <x v="0"/>
    <x v="0"/>
    <n v="1.23"/>
    <x v="60"/>
    <x v="59"/>
    <m/>
    <x v="0"/>
    <x v="0"/>
    <x v="0"/>
    <n v="2001"/>
    <x v="0"/>
    <n v="20017"/>
    <s v="CORPORATIVO (Comum)"/>
    <x v="1"/>
    <x v="4"/>
    <x v="0"/>
    <x v="0"/>
    <x v="3"/>
    <x v="3"/>
  </r>
  <r>
    <x v="1"/>
    <s v="CLEAN AMBIENTAL"/>
    <x v="10"/>
    <d v="2024-07-10T00:00:00"/>
    <d v="2024-07-10T00:00:00"/>
    <s v="'1029364"/>
    <s v="1 | 1"/>
    <x v="0"/>
    <x v="0"/>
    <n v="0.05"/>
    <x v="60"/>
    <x v="59"/>
    <m/>
    <x v="0"/>
    <x v="0"/>
    <x v="0"/>
    <n v="2001"/>
    <x v="0"/>
    <n v="20017"/>
    <s v="CORPORATIVO (Comum)"/>
    <x v="1"/>
    <x v="4"/>
    <x v="0"/>
    <x v="0"/>
    <x v="3"/>
    <x v="3"/>
  </r>
  <r>
    <x v="1"/>
    <s v="CLEAN AMBIENTAL"/>
    <x v="10"/>
    <d v="2024-07-10T00:00:00"/>
    <d v="2024-07-10T00:00:00"/>
    <s v="'20240710018-REND"/>
    <s v="1 | 1"/>
    <x v="0"/>
    <x v="0"/>
    <n v="3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1"/>
    <s v="CLEAN AMBIENTAL"/>
    <x v="10"/>
    <d v="2024-07-10T00:00:00"/>
    <d v="2024-07-10T00:00:00"/>
    <s v="'20240710019-REND"/>
    <s v="1 | 1"/>
    <x v="0"/>
    <x v="0"/>
    <n v="0.01"/>
    <x v="60"/>
    <x v="59"/>
    <s v="Gerado por conciliacao automatica REND PAGO APLIC AUT APR"/>
    <x v="0"/>
    <x v="0"/>
    <x v="0"/>
    <n v="2001"/>
    <x v="0"/>
    <n v="20017"/>
    <s v="CORPORATIVO (Comum)"/>
    <x v="1"/>
    <x v="4"/>
    <x v="0"/>
    <x v="0"/>
    <x v="3"/>
    <x v="3"/>
  </r>
  <r>
    <x v="1"/>
    <s v="CLEAN AMBIENTAL"/>
    <x v="10"/>
    <d v="2024-07-11T00:00:00"/>
    <d v="2024-07-11T00:00:00"/>
    <s v="'1029411"/>
    <s v="1 | 1"/>
    <x v="0"/>
    <x v="0"/>
    <n v="0.18"/>
    <x v="60"/>
    <x v="59"/>
    <m/>
    <x v="0"/>
    <x v="0"/>
    <x v="0"/>
    <n v="2001"/>
    <x v="0"/>
    <n v="20017"/>
    <s v="CORPORATIVO (Comum)"/>
    <x v="1"/>
    <x v="4"/>
    <x v="0"/>
    <x v="0"/>
    <x v="3"/>
    <x v="3"/>
  </r>
  <r>
    <x v="1"/>
    <s v="CLEAN AMBIENTAL"/>
    <x v="10"/>
    <d v="2024-07-11T00:00:00"/>
    <d v="2024-07-11T00:00:00"/>
    <s v="'20240711004-REND"/>
    <s v="1 | 1"/>
    <x v="0"/>
    <x v="0"/>
    <n v="29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1"/>
    <s v="CLEAN AMBIENTAL"/>
    <x v="10"/>
    <d v="2024-07-11T00:00:00"/>
    <d v="2024-07-11T00:00:00"/>
    <s v="'20240711005-REND"/>
    <s v="1 | 1"/>
    <x v="0"/>
    <x v="0"/>
    <n v="0.02"/>
    <x v="60"/>
    <x v="59"/>
    <s v="Gerado por conciliacao automatica REND PAGO APLIC AUT APR"/>
    <x v="0"/>
    <x v="0"/>
    <x v="0"/>
    <n v="2001"/>
    <x v="0"/>
    <n v="20017"/>
    <s v="CORPORATIVO (Comum)"/>
    <x v="1"/>
    <x v="4"/>
    <x v="0"/>
    <x v="0"/>
    <x v="3"/>
    <x v="3"/>
  </r>
  <r>
    <x v="1"/>
    <s v="CLEAN AMBIENTAL"/>
    <x v="10"/>
    <d v="2024-07-12T00:00:00"/>
    <d v="2024-07-12T00:00:00"/>
    <s v="'20240712003-REND"/>
    <s v="1 | 1"/>
    <x v="0"/>
    <x v="0"/>
    <n v="4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1"/>
    <s v="CLEAN AMBIENTAL"/>
    <x v="10"/>
    <d v="2024-07-15T00:00:00"/>
    <d v="2024-07-15T00:00:00"/>
    <s v="'1029647"/>
    <s v="1 | 1"/>
    <x v="0"/>
    <x v="0"/>
    <n v="18298.16"/>
    <x v="52"/>
    <x v="51"/>
    <m/>
    <x v="0"/>
    <x v="0"/>
    <x v="0"/>
    <n v="2001"/>
    <x v="0"/>
    <n v="20017"/>
    <s v="CORPORATIVO (Comum)"/>
    <x v="1"/>
    <x v="4"/>
    <x v="13"/>
    <x v="13"/>
    <x v="20"/>
    <x v="20"/>
  </r>
  <r>
    <x v="1"/>
    <s v="CLEAN AMBIENTAL"/>
    <x v="10"/>
    <d v="2024-07-15T00:00:00"/>
    <d v="2024-07-15T00:00:00"/>
    <s v="'1029679"/>
    <s v="1 | 1"/>
    <x v="12"/>
    <x v="0"/>
    <n v="-454.9"/>
    <x v="12"/>
    <x v="12"/>
    <m/>
    <x v="1"/>
    <x v="0"/>
    <x v="0"/>
    <m/>
    <x v="1"/>
    <m/>
    <m/>
    <x v="2"/>
    <x v="4"/>
    <x v="6"/>
    <x v="6"/>
    <x v="7"/>
    <x v="7"/>
  </r>
  <r>
    <x v="1"/>
    <s v="CLEAN AMBIENTAL"/>
    <x v="10"/>
    <d v="2024-07-15T00:00:00"/>
    <d v="2024-07-15T00:00:00"/>
    <s v="'1029679"/>
    <s v="1 | 1"/>
    <x v="12"/>
    <x v="0"/>
    <n v="454.9"/>
    <x v="12"/>
    <x v="12"/>
    <m/>
    <x v="1"/>
    <x v="0"/>
    <x v="0"/>
    <m/>
    <x v="1"/>
    <m/>
    <m/>
    <x v="2"/>
    <x v="4"/>
    <x v="6"/>
    <x v="6"/>
    <x v="7"/>
    <x v="7"/>
  </r>
  <r>
    <x v="1"/>
    <s v="CLEAN AMBIENTAL"/>
    <x v="10"/>
    <d v="2024-07-15T00:00:00"/>
    <d v="2024-07-15T00:00:00"/>
    <s v="'20240715007-REND"/>
    <s v="1 | 1"/>
    <x v="0"/>
    <x v="0"/>
    <n v="32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1"/>
    <s v="CLEAN AMBIENTAL"/>
    <x v="10"/>
    <d v="2024-07-15T00:00:00"/>
    <d v="2024-07-15T00:00:00"/>
    <s v="'20240715008-REND"/>
    <s v="1 | 1"/>
    <x v="0"/>
    <x v="0"/>
    <n v="0.01"/>
    <x v="60"/>
    <x v="59"/>
    <s v="Gerado por conciliacao automatica REND PAGO APLIC AUT MAIS"/>
    <x v="0"/>
    <x v="0"/>
    <x v="0"/>
    <n v="2001"/>
    <x v="0"/>
    <n v="20017"/>
    <s v="CORPORATIVO (Comum)"/>
    <x v="1"/>
    <x v="4"/>
    <x v="0"/>
    <x v="0"/>
    <x v="3"/>
    <x v="3"/>
  </r>
  <r>
    <x v="1"/>
    <s v="CLEAN AMBIENTAL"/>
    <x v="10"/>
    <d v="2024-07-16T00:00:00"/>
    <d v="2024-07-16T00:00:00"/>
    <s v="'1029650"/>
    <s v="1 | 1"/>
    <x v="0"/>
    <x v="0"/>
    <n v="0.4"/>
    <x v="60"/>
    <x v="59"/>
    <m/>
    <x v="0"/>
    <x v="0"/>
    <x v="0"/>
    <n v="2001"/>
    <x v="0"/>
    <n v="20017"/>
    <s v="CORPORATIVO (Comum)"/>
    <x v="1"/>
    <x v="4"/>
    <x v="0"/>
    <x v="0"/>
    <x v="3"/>
    <x v="3"/>
  </r>
  <r>
    <x v="1"/>
    <s v="CLEAN AMBIENTAL"/>
    <x v="10"/>
    <d v="2024-07-16T00:00:00"/>
    <d v="2024-07-16T00:00:00"/>
    <s v="'1029651"/>
    <s v="1 | 1"/>
    <x v="0"/>
    <x v="0"/>
    <n v="0.22"/>
    <x v="60"/>
    <x v="59"/>
    <m/>
    <x v="0"/>
    <x v="0"/>
    <x v="0"/>
    <n v="2001"/>
    <x v="0"/>
    <n v="20017"/>
    <s v="CORPORATIVO (Comum)"/>
    <x v="1"/>
    <x v="4"/>
    <x v="0"/>
    <x v="0"/>
    <x v="3"/>
    <x v="3"/>
  </r>
  <r>
    <x v="1"/>
    <s v="CLEAN AMBIENTAL"/>
    <x v="10"/>
    <d v="2024-07-16T00:00:00"/>
    <d v="2024-07-16T00:00:00"/>
    <s v="'1029652"/>
    <s v="1 | 1"/>
    <x v="0"/>
    <x v="0"/>
    <n v="0.01"/>
    <x v="60"/>
    <x v="59"/>
    <m/>
    <x v="0"/>
    <x v="0"/>
    <x v="0"/>
    <n v="2001"/>
    <x v="0"/>
    <n v="20017"/>
    <s v="CORPORATIVO (Comum)"/>
    <x v="1"/>
    <x v="4"/>
    <x v="0"/>
    <x v="0"/>
    <x v="3"/>
    <x v="3"/>
  </r>
  <r>
    <x v="1"/>
    <s v="CLEAN AMBIENTAL"/>
    <x v="10"/>
    <d v="2024-07-17T00:00:00"/>
    <d v="2024-07-17T00:00:00"/>
    <s v="'1029708"/>
    <s v="1 | 1"/>
    <x v="0"/>
    <x v="0"/>
    <n v="0.23"/>
    <x v="60"/>
    <x v="59"/>
    <m/>
    <x v="0"/>
    <x v="0"/>
    <x v="0"/>
    <n v="2001"/>
    <x v="0"/>
    <n v="20017"/>
    <s v="CORPORATIVO (Comum)"/>
    <x v="1"/>
    <x v="4"/>
    <x v="0"/>
    <x v="0"/>
    <x v="3"/>
    <x v="3"/>
  </r>
  <r>
    <x v="1"/>
    <s v="CLEAN AMBIENTAL"/>
    <x v="10"/>
    <d v="2024-07-17T00:00:00"/>
    <d v="2024-07-17T00:00:00"/>
    <s v="'1029712"/>
    <s v="1 | 1"/>
    <x v="0"/>
    <x v="0"/>
    <n v="0.02"/>
    <x v="60"/>
    <x v="59"/>
    <m/>
    <x v="0"/>
    <x v="0"/>
    <x v="0"/>
    <n v="2001"/>
    <x v="0"/>
    <n v="20017"/>
    <s v="CORPORATIVO (Comum)"/>
    <x v="1"/>
    <x v="4"/>
    <x v="0"/>
    <x v="0"/>
    <x v="3"/>
    <x v="3"/>
  </r>
  <r>
    <x v="1"/>
    <s v="CLEAN AMBIENTAL"/>
    <x v="10"/>
    <d v="2024-07-18T00:00:00"/>
    <d v="2024-07-18T00:00:00"/>
    <s v="'20240718005-REND"/>
    <s v="1 | 1"/>
    <x v="0"/>
    <x v="0"/>
    <n v="11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1"/>
    <s v="CLEAN AMBIENTAL"/>
    <x v="10"/>
    <d v="2024-07-19T00:00:00"/>
    <d v="2024-07-19T00:00:00"/>
    <s v="'1029796"/>
    <s v="1 | 1"/>
    <x v="0"/>
    <x v="0"/>
    <n v="0.63"/>
    <x v="60"/>
    <x v="59"/>
    <m/>
    <x v="0"/>
    <x v="0"/>
    <x v="0"/>
    <n v="2001"/>
    <x v="0"/>
    <n v="20017"/>
    <s v="CORPORATIVO (Comum)"/>
    <x v="1"/>
    <x v="4"/>
    <x v="0"/>
    <x v="0"/>
    <x v="3"/>
    <x v="3"/>
  </r>
  <r>
    <x v="1"/>
    <s v="CLEAN AMBIENTAL"/>
    <x v="10"/>
    <d v="2024-07-19T00:00:00"/>
    <d v="2024-07-19T00:00:00"/>
    <s v="'20240719003-REND"/>
    <s v="1 | 1"/>
    <x v="0"/>
    <x v="0"/>
    <n v="19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1"/>
    <s v="CLEAN AMBIENTAL"/>
    <x v="10"/>
    <d v="2024-07-19T00:00:00"/>
    <d v="2024-07-19T00:00:00"/>
    <s v="'20240719004-REND"/>
    <s v="1 | 1"/>
    <x v="0"/>
    <x v="0"/>
    <n v="0.01"/>
    <x v="60"/>
    <x v="59"/>
    <s v="Gerado por conciliacao automatica REND PAGO APLIC AUT APR"/>
    <x v="0"/>
    <x v="0"/>
    <x v="0"/>
    <n v="2001"/>
    <x v="0"/>
    <n v="20017"/>
    <s v="CORPORATIVO (Comum)"/>
    <x v="1"/>
    <x v="4"/>
    <x v="0"/>
    <x v="0"/>
    <x v="3"/>
    <x v="3"/>
  </r>
  <r>
    <x v="1"/>
    <s v="CLEAN AMBIENTAL"/>
    <x v="10"/>
    <d v="2024-07-22T00:00:00"/>
    <d v="2024-07-22T00:00:00"/>
    <s v="'20240722009-REND"/>
    <s v="1 | 1"/>
    <x v="0"/>
    <x v="0"/>
    <n v="15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1"/>
    <s v="CLEAN AMBIENTAL"/>
    <x v="10"/>
    <d v="2024-07-23T00:00:00"/>
    <d v="2024-07-23T00:00:00"/>
    <s v="'20240723003-REND"/>
    <s v="1 | 1"/>
    <x v="0"/>
    <x v="0"/>
    <n v="0.01"/>
    <x v="60"/>
    <x v="59"/>
    <s v="Gerado por conciliacao automatica REND PAGO APLIC AUT MAIS"/>
    <x v="0"/>
    <x v="0"/>
    <x v="0"/>
    <n v="2001"/>
    <x v="0"/>
    <n v="20017"/>
    <s v="CORPORATIVO (Comum)"/>
    <x v="1"/>
    <x v="4"/>
    <x v="0"/>
    <x v="0"/>
    <x v="3"/>
    <x v="3"/>
  </r>
  <r>
    <x v="1"/>
    <s v="CLEAN AMBIENTAL"/>
    <x v="10"/>
    <d v="2024-07-25T00:00:00"/>
    <d v="2024-07-25T00:00:00"/>
    <s v="'20240725002-REND"/>
    <s v="1 | 1"/>
    <x v="0"/>
    <x v="0"/>
    <n v="35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1"/>
    <s v="CLEAN AMBIENTAL"/>
    <x v="10"/>
    <d v="2024-07-26T00:00:00"/>
    <d v="2024-07-26T00:00:00"/>
    <s v="'1030017"/>
    <s v="1 | 1"/>
    <x v="0"/>
    <x v="0"/>
    <n v="1.92"/>
    <x v="60"/>
    <x v="59"/>
    <m/>
    <x v="0"/>
    <x v="0"/>
    <x v="0"/>
    <n v="2001"/>
    <x v="0"/>
    <n v="20017"/>
    <s v="CORPORATIVO (Comum)"/>
    <x v="1"/>
    <x v="4"/>
    <x v="0"/>
    <x v="0"/>
    <x v="3"/>
    <x v="3"/>
  </r>
  <r>
    <x v="1"/>
    <s v="CLEAN AMBIENTAL"/>
    <x v="10"/>
    <d v="2024-07-26T00:00:00"/>
    <d v="2024-07-26T00:00:00"/>
    <s v="'1030022"/>
    <s v="1 | 1"/>
    <x v="0"/>
    <x v="0"/>
    <n v="0.03"/>
    <x v="60"/>
    <x v="59"/>
    <m/>
    <x v="0"/>
    <x v="0"/>
    <x v="0"/>
    <n v="2001"/>
    <x v="0"/>
    <n v="20017"/>
    <s v="CORPORATIVO (Comum)"/>
    <x v="1"/>
    <x v="4"/>
    <x v="0"/>
    <x v="0"/>
    <x v="3"/>
    <x v="3"/>
  </r>
  <r>
    <x v="1"/>
    <s v="CLEAN AMBIENTAL"/>
    <x v="10"/>
    <d v="2024-07-26T00:00:00"/>
    <d v="2024-07-26T00:00:00"/>
    <s v="'20240726002-REND"/>
    <s v="1 | 1"/>
    <x v="0"/>
    <x v="0"/>
    <n v="0.01"/>
    <x v="60"/>
    <x v="59"/>
    <s v="Gerado por conciliacao automatica REND PAGO APLIC AUT APR"/>
    <x v="0"/>
    <x v="0"/>
    <x v="0"/>
    <n v="2001"/>
    <x v="0"/>
    <n v="20017"/>
    <s v="CORPORATIVO (Comum)"/>
    <x v="1"/>
    <x v="4"/>
    <x v="0"/>
    <x v="0"/>
    <x v="3"/>
    <x v="3"/>
  </r>
  <r>
    <x v="1"/>
    <s v="CLEAN AMBIENTAL"/>
    <x v="10"/>
    <d v="2024-07-29T00:00:00"/>
    <d v="2024-07-29T00:00:00"/>
    <s v="'1030122"/>
    <s v="1 | 1"/>
    <x v="0"/>
    <x v="0"/>
    <n v="3.27"/>
    <x v="60"/>
    <x v="59"/>
    <m/>
    <x v="0"/>
    <x v="0"/>
    <x v="0"/>
    <n v="2001"/>
    <x v="0"/>
    <n v="20017"/>
    <s v="CORPORATIVO (Comum)"/>
    <x v="1"/>
    <x v="4"/>
    <x v="0"/>
    <x v="0"/>
    <x v="3"/>
    <x v="3"/>
  </r>
  <r>
    <x v="1"/>
    <s v="CLEAN AMBIENTAL"/>
    <x v="10"/>
    <d v="2024-07-29T00:00:00"/>
    <d v="2024-07-29T00:00:00"/>
    <s v="'1030124"/>
    <s v="1 | 1"/>
    <x v="0"/>
    <x v="0"/>
    <n v="0.4"/>
    <x v="60"/>
    <x v="59"/>
    <m/>
    <x v="0"/>
    <x v="0"/>
    <x v="0"/>
    <n v="2001"/>
    <x v="0"/>
    <n v="20017"/>
    <s v="CORPORATIVO (Comum)"/>
    <x v="1"/>
    <x v="4"/>
    <x v="0"/>
    <x v="0"/>
    <x v="3"/>
    <x v="3"/>
  </r>
  <r>
    <x v="1"/>
    <s v="CLEAN AMBIENTAL"/>
    <x v="10"/>
    <d v="2024-07-29T00:00:00"/>
    <d v="2024-07-29T00:00:00"/>
    <s v="'20240729003-REND"/>
    <s v="1 | 1"/>
    <x v="0"/>
    <x v="0"/>
    <n v="13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1"/>
    <s v="CLEAN AMBIENTAL"/>
    <x v="10"/>
    <d v="2024-07-29T00:00:00"/>
    <d v="2024-07-29T00:00:00"/>
    <s v="'20240729004-REND"/>
    <s v="1 | 1"/>
    <x v="0"/>
    <x v="0"/>
    <n v="0.05"/>
    <x v="60"/>
    <x v="59"/>
    <s v="Gerado por conciliacao automatica REND PAGO APLIC AUT APR"/>
    <x v="0"/>
    <x v="0"/>
    <x v="0"/>
    <n v="2001"/>
    <x v="0"/>
    <n v="20017"/>
    <s v="CORPORATIVO (Comum)"/>
    <x v="1"/>
    <x v="4"/>
    <x v="0"/>
    <x v="0"/>
    <x v="3"/>
    <x v="3"/>
  </r>
  <r>
    <x v="1"/>
    <s v="CLEAN AMBIENTAL"/>
    <x v="10"/>
    <d v="2024-07-30T00:00:00"/>
    <d v="2024-07-30T00:00:00"/>
    <s v="'20240730003-REND"/>
    <s v="1 | 1"/>
    <x v="0"/>
    <x v="0"/>
    <n v="6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1"/>
    <s v="CLEAN AMBIENTAL"/>
    <x v="10"/>
    <d v="2024-07-31T00:00:00"/>
    <d v="2024-07-31T00:00:00"/>
    <s v="'1030348"/>
    <s v="1 | 1"/>
    <x v="0"/>
    <x v="0"/>
    <n v="0.91"/>
    <x v="60"/>
    <x v="59"/>
    <m/>
    <x v="0"/>
    <x v="0"/>
    <x v="0"/>
    <n v="2001"/>
    <x v="0"/>
    <n v="20017"/>
    <s v="CORPORATIVO (Comum)"/>
    <x v="1"/>
    <x v="4"/>
    <x v="0"/>
    <x v="0"/>
    <x v="3"/>
    <x v="3"/>
  </r>
  <r>
    <x v="1"/>
    <s v="CLEAN AMBIENTAL"/>
    <x v="10"/>
    <d v="2024-07-31T00:00:00"/>
    <d v="2024-07-31T00:00:00"/>
    <s v="'1030353"/>
    <s v="1 | 1"/>
    <x v="0"/>
    <x v="0"/>
    <n v="7.0000000000000007E-2"/>
    <x v="60"/>
    <x v="59"/>
    <m/>
    <x v="0"/>
    <x v="0"/>
    <x v="0"/>
    <n v="2001"/>
    <x v="0"/>
    <n v="20017"/>
    <s v="CORPORATIVO (Comum)"/>
    <x v="1"/>
    <x v="4"/>
    <x v="0"/>
    <x v="0"/>
    <x v="3"/>
    <x v="3"/>
  </r>
  <r>
    <x v="1"/>
    <s v="CLEAN AMBIENTAL"/>
    <x v="10"/>
    <d v="2024-07-31T00:00:00"/>
    <d v="2024-07-31T00:00:00"/>
    <s v="'1030356"/>
    <s v="1 | 1"/>
    <x v="0"/>
    <x v="0"/>
    <n v="19000"/>
    <x v="1"/>
    <x v="1"/>
    <m/>
    <x v="0"/>
    <x v="0"/>
    <x v="0"/>
    <n v="2001"/>
    <x v="0"/>
    <n v="20017"/>
    <s v="CORPORATIVO (Comum)"/>
    <x v="1"/>
    <x v="4"/>
    <x v="1"/>
    <x v="1"/>
    <x v="1"/>
    <x v="1"/>
  </r>
  <r>
    <x v="1"/>
    <s v="CLEAN AMBIENTAL"/>
    <x v="10"/>
    <d v="2024-07-31T00:00:00"/>
    <d v="2024-07-31T00:00:00"/>
    <s v="'20240731003-REND"/>
    <s v="1 | 1"/>
    <x v="0"/>
    <x v="0"/>
    <n v="54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1"/>
    <s v="CLEAN AMBIENTAL"/>
    <x v="11"/>
    <d v="2024-08-01T00:00:00"/>
    <d v="2024-08-01T00:00:00"/>
    <s v="'20240801007-REND"/>
    <s v="1 | 1"/>
    <x v="0"/>
    <x v="0"/>
    <n v="15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1"/>
    <s v="CLEAN AMBIENTAL"/>
    <x v="11"/>
    <d v="2024-08-05T00:00:00"/>
    <d v="2024-08-05T00:00:00"/>
    <s v="'1030633"/>
    <s v="1 | 1"/>
    <x v="0"/>
    <x v="0"/>
    <n v="1.79"/>
    <x v="60"/>
    <x v="59"/>
    <m/>
    <x v="0"/>
    <x v="0"/>
    <x v="0"/>
    <n v="2001"/>
    <x v="0"/>
    <n v="20017"/>
    <s v="CORPORATIVO (Comum)"/>
    <x v="1"/>
    <x v="4"/>
    <x v="0"/>
    <x v="0"/>
    <x v="3"/>
    <x v="3"/>
  </r>
  <r>
    <x v="1"/>
    <s v="CLEAN AMBIENTAL"/>
    <x v="11"/>
    <d v="2024-08-05T00:00:00"/>
    <d v="2024-08-05T00:00:00"/>
    <s v="'1030649"/>
    <s v="1 | 1"/>
    <x v="0"/>
    <x v="0"/>
    <n v="0.09"/>
    <x v="60"/>
    <x v="59"/>
    <m/>
    <x v="0"/>
    <x v="0"/>
    <x v="0"/>
    <n v="2001"/>
    <x v="0"/>
    <n v="20017"/>
    <s v="CORPORATIVO (Comum)"/>
    <x v="1"/>
    <x v="4"/>
    <x v="0"/>
    <x v="0"/>
    <x v="3"/>
    <x v="3"/>
  </r>
  <r>
    <x v="1"/>
    <s v="CLEAN AMBIENTAL"/>
    <x v="11"/>
    <d v="2024-08-06T00:00:00"/>
    <d v="2024-08-06T00:00:00"/>
    <s v="'20240806004-REND"/>
    <s v="1 | 1"/>
    <x v="0"/>
    <x v="0"/>
    <n v="20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1"/>
    <s v="CLEAN AMBIENTAL"/>
    <x v="11"/>
    <d v="2024-08-09T00:00:00"/>
    <d v="2024-08-09T00:00:00"/>
    <s v="'20240809004-REND"/>
    <s v="1 | 1"/>
    <x v="0"/>
    <x v="0"/>
    <n v="42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1"/>
    <s v="CLEAN AMBIENTAL"/>
    <x v="11"/>
    <d v="2024-08-09T00:00:00"/>
    <d v="2024-08-09T00:00:00"/>
    <s v="'20240809005-REND"/>
    <s v="1 | 1"/>
    <x v="0"/>
    <x v="0"/>
    <n v="0.05"/>
    <x v="60"/>
    <x v="59"/>
    <s v="Gerado por conciliacao automatica REND PAGO APLIC AUT MAIS"/>
    <x v="0"/>
    <x v="0"/>
    <x v="0"/>
    <n v="2001"/>
    <x v="0"/>
    <n v="20017"/>
    <s v="CORPORATIVO (Comum)"/>
    <x v="1"/>
    <x v="4"/>
    <x v="0"/>
    <x v="0"/>
    <x v="3"/>
    <x v="3"/>
  </r>
  <r>
    <x v="1"/>
    <s v="CLEAN AMBIENTAL"/>
    <x v="11"/>
    <d v="2024-08-12T00:00:00"/>
    <d v="2024-08-12T00:00:00"/>
    <s v="'1031432"/>
    <s v="1 | 1"/>
    <x v="0"/>
    <x v="0"/>
    <n v="1000"/>
    <x v="1"/>
    <x v="1"/>
    <m/>
    <x v="0"/>
    <x v="0"/>
    <x v="0"/>
    <n v="2001"/>
    <x v="0"/>
    <n v="20011"/>
    <s v="CORPORATIVO (Administrativo)"/>
    <x v="1"/>
    <x v="4"/>
    <x v="1"/>
    <x v="1"/>
    <x v="1"/>
    <x v="1"/>
  </r>
  <r>
    <x v="1"/>
    <s v="CLEAN AMBIENTAL"/>
    <x v="11"/>
    <d v="2024-08-12T00:00:00"/>
    <d v="2024-08-12T00:00:00"/>
    <s v="'20240812007-REND"/>
    <s v="1 | 1"/>
    <x v="0"/>
    <x v="0"/>
    <n v="11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1"/>
    <s v="CLEAN AMBIENTAL"/>
    <x v="11"/>
    <d v="2024-08-13T00:00:00"/>
    <d v="2024-08-13T00:00:00"/>
    <s v="'1031443"/>
    <s v="1 | 1"/>
    <x v="12"/>
    <x v="0"/>
    <n v="-451.06"/>
    <x v="12"/>
    <x v="12"/>
    <m/>
    <x v="1"/>
    <x v="0"/>
    <x v="0"/>
    <m/>
    <x v="1"/>
    <m/>
    <m/>
    <x v="2"/>
    <x v="4"/>
    <x v="6"/>
    <x v="6"/>
    <x v="7"/>
    <x v="7"/>
  </r>
  <r>
    <x v="1"/>
    <s v="CLEAN AMBIENTAL"/>
    <x v="11"/>
    <d v="2024-08-13T00:00:00"/>
    <d v="2024-08-13T00:00:00"/>
    <s v="'1031443"/>
    <s v="1 | 1"/>
    <x v="12"/>
    <x v="0"/>
    <n v="451.06"/>
    <x v="12"/>
    <x v="12"/>
    <m/>
    <x v="1"/>
    <x v="0"/>
    <x v="0"/>
    <m/>
    <x v="1"/>
    <m/>
    <m/>
    <x v="2"/>
    <x v="4"/>
    <x v="6"/>
    <x v="6"/>
    <x v="7"/>
    <x v="7"/>
  </r>
  <r>
    <x v="1"/>
    <s v="CLEAN AMBIENTAL"/>
    <x v="11"/>
    <d v="2024-08-13T00:00:00"/>
    <d v="2024-08-13T00:00:00"/>
    <s v="'20240813004-REND"/>
    <s v="1 | 1"/>
    <x v="0"/>
    <x v="0"/>
    <n v="27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1"/>
    <s v="CLEAN AMBIENTAL"/>
    <x v="11"/>
    <d v="2024-08-14T00:00:00"/>
    <d v="2024-08-14T00:00:00"/>
    <s v="'20240814003-REND"/>
    <s v="1 | 1"/>
    <x v="0"/>
    <x v="0"/>
    <n v="29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1"/>
    <s v="CLEAN AMBIENTAL"/>
    <x v="11"/>
    <d v="2024-08-15T00:00:00"/>
    <d v="2024-08-15T00:00:00"/>
    <s v="'20240815005-REND"/>
    <s v="1 | 1"/>
    <x v="0"/>
    <x v="0"/>
    <n v="4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1"/>
    <s v="CLEAN AMBIENTAL"/>
    <x v="11"/>
    <d v="2024-08-16T00:00:00"/>
    <d v="2024-08-16T00:00:00"/>
    <s v="'1031189"/>
    <s v="1 | 1"/>
    <x v="12"/>
    <x v="2"/>
    <n v="-533.64"/>
    <x v="12"/>
    <x v="12"/>
    <m/>
    <x v="1"/>
    <x v="0"/>
    <x v="0"/>
    <m/>
    <x v="1"/>
    <m/>
    <m/>
    <x v="2"/>
    <x v="4"/>
    <x v="6"/>
    <x v="6"/>
    <x v="7"/>
    <x v="7"/>
  </r>
  <r>
    <x v="1"/>
    <s v="CLEAN AMBIENTAL"/>
    <x v="11"/>
    <d v="2024-08-16T00:00:00"/>
    <d v="2024-08-16T00:00:00"/>
    <s v="'1031189"/>
    <s v="1 | 1"/>
    <x v="12"/>
    <x v="0"/>
    <n v="533.64"/>
    <x v="12"/>
    <x v="12"/>
    <m/>
    <x v="1"/>
    <x v="0"/>
    <x v="0"/>
    <m/>
    <x v="1"/>
    <m/>
    <m/>
    <x v="2"/>
    <x v="4"/>
    <x v="6"/>
    <x v="6"/>
    <x v="7"/>
    <x v="7"/>
  </r>
  <r>
    <x v="1"/>
    <s v="CLEAN AMBIENTAL"/>
    <x v="11"/>
    <d v="2024-08-19T00:00:00"/>
    <d v="2024-08-19T00:00:00"/>
    <s v="'20240819004-REND"/>
    <s v="1 | 1"/>
    <x v="0"/>
    <x v="0"/>
    <n v="115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1"/>
    <s v="CLEAN AMBIENTAL"/>
    <x v="11"/>
    <d v="2024-08-20T00:00:00"/>
    <d v="2024-08-20T00:00:00"/>
    <s v="'20240820008-REND"/>
    <s v="1 | 1"/>
    <x v="0"/>
    <x v="0"/>
    <n v="245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1"/>
    <s v="CLEAN AMBIENTAL"/>
    <x v="11"/>
    <d v="2024-08-21T00:00:00"/>
    <d v="2024-08-21T00:00:00"/>
    <s v="'1031433"/>
    <s v="1 | 1"/>
    <x v="0"/>
    <x v="0"/>
    <n v="1.95"/>
    <x v="60"/>
    <x v="59"/>
    <m/>
    <x v="0"/>
    <x v="0"/>
    <x v="0"/>
    <n v="2001"/>
    <x v="0"/>
    <n v="20011"/>
    <s v="CORPORATIVO (Administrativo)"/>
    <x v="1"/>
    <x v="4"/>
    <x v="0"/>
    <x v="0"/>
    <x v="3"/>
    <x v="3"/>
  </r>
  <r>
    <x v="1"/>
    <s v="CLEAN AMBIENTAL"/>
    <x v="11"/>
    <d v="2024-08-21T00:00:00"/>
    <d v="2024-08-21T00:00:00"/>
    <s v="'1031437"/>
    <s v="1 | 1"/>
    <x v="0"/>
    <x v="0"/>
    <n v="0.28000000000000003"/>
    <x v="60"/>
    <x v="59"/>
    <m/>
    <x v="0"/>
    <x v="0"/>
    <x v="0"/>
    <n v="2001"/>
    <x v="0"/>
    <n v="20011"/>
    <s v="CORPORATIVO (Administrativo)"/>
    <x v="1"/>
    <x v="4"/>
    <x v="0"/>
    <x v="0"/>
    <x v="3"/>
    <x v="3"/>
  </r>
  <r>
    <x v="1"/>
    <s v="CLEAN AMBIENTAL"/>
    <x v="11"/>
    <d v="2024-08-22T00:00:00"/>
    <d v="2024-08-22T00:00:00"/>
    <s v="'1031523"/>
    <s v="1 | 1"/>
    <x v="0"/>
    <x v="0"/>
    <n v="0.02"/>
    <x v="60"/>
    <x v="59"/>
    <m/>
    <x v="0"/>
    <x v="0"/>
    <x v="0"/>
    <n v="2001"/>
    <x v="0"/>
    <n v="20017"/>
    <s v="CORPORATIVO (Comum)"/>
    <x v="1"/>
    <x v="4"/>
    <x v="0"/>
    <x v="0"/>
    <x v="3"/>
    <x v="3"/>
  </r>
  <r>
    <x v="1"/>
    <s v="CLEAN AMBIENTAL"/>
    <x v="11"/>
    <d v="2024-08-22T00:00:00"/>
    <d v="2024-08-22T00:00:00"/>
    <s v="'1031528"/>
    <s v="1 | 1"/>
    <x v="0"/>
    <x v="0"/>
    <n v="0.04"/>
    <x v="60"/>
    <x v="59"/>
    <m/>
    <x v="0"/>
    <x v="0"/>
    <x v="0"/>
    <n v="2001"/>
    <x v="0"/>
    <n v="20017"/>
    <s v="CORPORATIVO (Comum)"/>
    <x v="1"/>
    <x v="4"/>
    <x v="0"/>
    <x v="0"/>
    <x v="3"/>
    <x v="3"/>
  </r>
  <r>
    <x v="1"/>
    <s v="CLEAN AMBIENTAL"/>
    <x v="11"/>
    <d v="2024-08-23T00:00:00"/>
    <d v="2024-08-23T00:00:00"/>
    <s v="'20240823002-REND"/>
    <s v="1 | 1"/>
    <x v="0"/>
    <x v="0"/>
    <n v="225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1"/>
    <s v="CLEAN AMBIENTAL"/>
    <x v="11"/>
    <d v="2024-08-26T00:00:00"/>
    <d v="2024-08-26T00:00:00"/>
    <s v="'1031696"/>
    <s v="1 | 1"/>
    <x v="12"/>
    <x v="2"/>
    <n v="-943.85"/>
    <x v="12"/>
    <x v="12"/>
    <m/>
    <x v="1"/>
    <x v="0"/>
    <x v="0"/>
    <m/>
    <x v="1"/>
    <m/>
    <m/>
    <x v="2"/>
    <x v="4"/>
    <x v="6"/>
    <x v="6"/>
    <x v="7"/>
    <x v="7"/>
  </r>
  <r>
    <x v="1"/>
    <s v="CLEAN AMBIENTAL"/>
    <x v="11"/>
    <d v="2024-08-26T00:00:00"/>
    <d v="2024-08-26T00:00:00"/>
    <s v="'1031696"/>
    <s v="1 | 1"/>
    <x v="12"/>
    <x v="0"/>
    <n v="943.85"/>
    <x v="12"/>
    <x v="12"/>
    <m/>
    <x v="1"/>
    <x v="0"/>
    <x v="0"/>
    <m/>
    <x v="1"/>
    <m/>
    <m/>
    <x v="2"/>
    <x v="4"/>
    <x v="6"/>
    <x v="6"/>
    <x v="7"/>
    <x v="7"/>
  </r>
  <r>
    <x v="1"/>
    <s v="CLEAN AMBIENTAL"/>
    <x v="11"/>
    <d v="2024-08-26T00:00:00"/>
    <d v="2024-08-26T00:00:00"/>
    <s v="'20240826002-REND"/>
    <s v="1 | 1"/>
    <x v="0"/>
    <x v="0"/>
    <n v="11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1"/>
    <s v="CLEAN AMBIENTAL"/>
    <x v="11"/>
    <d v="2024-08-27T00:00:00"/>
    <d v="2024-08-27T00:00:00"/>
    <s v="'1031721"/>
    <s v="1 | 1"/>
    <x v="0"/>
    <x v="0"/>
    <n v="0.06"/>
    <x v="60"/>
    <x v="59"/>
    <m/>
    <x v="0"/>
    <x v="0"/>
    <x v="0"/>
    <n v="2001"/>
    <x v="0"/>
    <n v="20017"/>
    <s v="CORPORATIVO (Comum)"/>
    <x v="1"/>
    <x v="4"/>
    <x v="0"/>
    <x v="0"/>
    <x v="3"/>
    <x v="3"/>
  </r>
  <r>
    <x v="1"/>
    <s v="CLEAN AMBIENTAL"/>
    <x v="11"/>
    <d v="2024-08-27T00:00:00"/>
    <d v="2024-08-27T00:00:00"/>
    <s v="'20240827002-REND"/>
    <s v="1 | 1"/>
    <x v="0"/>
    <x v="0"/>
    <n v="0.01"/>
    <x v="60"/>
    <x v="59"/>
    <s v="Gerado por conciliacao automatica REND PAGO APLIC AUT APR"/>
    <x v="0"/>
    <x v="0"/>
    <x v="0"/>
    <n v="2001"/>
    <x v="0"/>
    <n v="20017"/>
    <s v="CORPORATIVO (Comum)"/>
    <x v="1"/>
    <x v="4"/>
    <x v="0"/>
    <x v="0"/>
    <x v="3"/>
    <x v="3"/>
  </r>
  <r>
    <x v="1"/>
    <s v="CLEAN AMBIENTAL"/>
    <x v="11"/>
    <d v="2024-08-28T00:00:00"/>
    <d v="2024-08-28T00:00:00"/>
    <s v="'20240828002-REND"/>
    <s v="1 | 1"/>
    <x v="0"/>
    <x v="0"/>
    <n v="5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1"/>
    <s v="CLEAN AMBIENTAL"/>
    <x v="11"/>
    <d v="2024-08-29T00:00:00"/>
    <d v="2024-08-29T00:00:00"/>
    <s v="'20240829002-REND"/>
    <s v="1 | 1"/>
    <x v="0"/>
    <x v="0"/>
    <n v="315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1"/>
    <s v="CLEAN AMBIENTAL"/>
    <x v="11"/>
    <d v="2024-08-30T00:00:00"/>
    <d v="2024-08-30T00:00:00"/>
    <s v="'1031914"/>
    <s v="1 | 1"/>
    <x v="0"/>
    <x v="0"/>
    <n v="20000"/>
    <x v="1"/>
    <x v="1"/>
    <m/>
    <x v="0"/>
    <x v="0"/>
    <x v="0"/>
    <n v="2001"/>
    <x v="0"/>
    <n v="20017"/>
    <s v="CORPORATIVO (Comum)"/>
    <x v="1"/>
    <x v="4"/>
    <x v="1"/>
    <x v="1"/>
    <x v="1"/>
    <x v="1"/>
  </r>
  <r>
    <x v="1"/>
    <s v="CLEAN AMBIENTAL"/>
    <x v="11"/>
    <d v="2024-08-30T00:00:00"/>
    <d v="2024-08-30T00:00:00"/>
    <s v="'20240830007-REND"/>
    <s v="1 | 1"/>
    <x v="0"/>
    <x v="0"/>
    <n v="975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1"/>
    <s v="CLEAN AMBIENTAL"/>
    <x v="12"/>
    <d v="2024-09-02T00:00:00"/>
    <d v="2024-09-02T00:00:00"/>
    <s v="'1031987"/>
    <s v="1 | 1"/>
    <x v="0"/>
    <x v="0"/>
    <n v="0.08"/>
    <x v="60"/>
    <x v="59"/>
    <m/>
    <x v="0"/>
    <x v="0"/>
    <x v="0"/>
    <n v="2001"/>
    <x v="0"/>
    <n v="20017"/>
    <s v="CORPORATIVO (Comum)"/>
    <x v="1"/>
    <x v="4"/>
    <x v="0"/>
    <x v="0"/>
    <x v="3"/>
    <x v="3"/>
  </r>
  <r>
    <x v="1"/>
    <s v="CLEAN AMBIENTAL"/>
    <x v="12"/>
    <d v="2024-09-02T00:00:00"/>
    <d v="2024-09-02T00:00:00"/>
    <s v="'20240902003-REND"/>
    <s v="1 | 1"/>
    <x v="0"/>
    <x v="0"/>
    <n v="15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1"/>
    <s v="CLEAN AMBIENTAL"/>
    <x v="12"/>
    <d v="2024-09-04T00:00:00"/>
    <d v="2024-09-04T00:00:00"/>
    <s v="'1032188"/>
    <s v="1 | 1"/>
    <x v="0"/>
    <x v="2"/>
    <n v="0.02"/>
    <x v="60"/>
    <x v="59"/>
    <m/>
    <x v="0"/>
    <x v="0"/>
    <x v="0"/>
    <n v="2001"/>
    <x v="0"/>
    <n v="20017"/>
    <s v="CORPORATIVO (Comum)"/>
    <x v="1"/>
    <x v="4"/>
    <x v="0"/>
    <x v="0"/>
    <x v="3"/>
    <x v="3"/>
  </r>
  <r>
    <x v="1"/>
    <s v="CLEAN AMBIENTAL"/>
    <x v="12"/>
    <d v="2024-09-04T00:00:00"/>
    <d v="2024-09-04T00:00:00"/>
    <s v="'20240904007-REND"/>
    <s v="1 | 1"/>
    <x v="0"/>
    <x v="0"/>
    <n v="45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1"/>
    <s v="CLEAN AMBIENTAL"/>
    <x v="12"/>
    <d v="2024-09-06T00:00:00"/>
    <d v="2024-09-06T00:00:00"/>
    <s v="'1032318"/>
    <s v="1 | 1"/>
    <x v="0"/>
    <x v="0"/>
    <n v="0.06"/>
    <x v="60"/>
    <x v="59"/>
    <m/>
    <x v="0"/>
    <x v="0"/>
    <x v="0"/>
    <n v="2001"/>
    <x v="0"/>
    <n v="20017"/>
    <s v="CORPORATIVO (Comum)"/>
    <x v="1"/>
    <x v="4"/>
    <x v="0"/>
    <x v="0"/>
    <x v="3"/>
    <x v="3"/>
  </r>
  <r>
    <x v="1"/>
    <s v="CLEAN AMBIENTAL"/>
    <x v="12"/>
    <d v="2024-09-06T00:00:00"/>
    <d v="2024-09-06T00:00:00"/>
    <s v="'20240906003-REND"/>
    <s v="1 | 1"/>
    <x v="0"/>
    <x v="0"/>
    <n v="24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1"/>
    <s v="CLEAN AMBIENTAL"/>
    <x v="12"/>
    <d v="2024-09-10T00:00:00"/>
    <d v="2024-09-10T00:00:00"/>
    <s v="'1032536"/>
    <s v="1 | 1"/>
    <x v="0"/>
    <x v="0"/>
    <n v="500"/>
    <x v="1"/>
    <x v="1"/>
    <m/>
    <x v="0"/>
    <x v="0"/>
    <x v="0"/>
    <n v="2001"/>
    <x v="0"/>
    <n v="20017"/>
    <s v="CORPORATIVO (Comum)"/>
    <x v="1"/>
    <x v="4"/>
    <x v="1"/>
    <x v="1"/>
    <x v="1"/>
    <x v="1"/>
  </r>
  <r>
    <x v="1"/>
    <s v="CLEAN AMBIENTAL"/>
    <x v="12"/>
    <d v="2024-09-10T00:00:00"/>
    <d v="2024-09-10T00:00:00"/>
    <s v="'20240910003-REND"/>
    <s v="1 | 1"/>
    <x v="0"/>
    <x v="0"/>
    <n v="15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1"/>
    <s v="CLEAN AMBIENTAL"/>
    <x v="12"/>
    <d v="2024-09-11T00:00:00"/>
    <d v="2024-09-11T00:00:00"/>
    <s v="'20240911002-REND"/>
    <s v="1 | 1"/>
    <x v="0"/>
    <x v="0"/>
    <n v="14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1"/>
    <s v="CLEAN AMBIENTAL"/>
    <x v="12"/>
    <d v="2024-09-13T00:00:00"/>
    <d v="2024-09-13T00:00:00"/>
    <s v="'20240913004-REND"/>
    <s v="1 | 1"/>
    <x v="0"/>
    <x v="0"/>
    <n v="1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1"/>
    <s v="CLEAN AMBIENTAL"/>
    <x v="12"/>
    <d v="2024-09-16T00:00:00"/>
    <d v="2024-09-16T00:00:00"/>
    <s v="'20240916007-REND"/>
    <s v="1 | 1"/>
    <x v="0"/>
    <x v="0"/>
    <n v="55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1"/>
    <s v="CLEAN AMBIENTAL"/>
    <x v="12"/>
    <d v="2024-09-18T00:00:00"/>
    <d v="2024-09-18T00:00:00"/>
    <s v="'20240918002-REND"/>
    <s v="1 | 1"/>
    <x v="0"/>
    <x v="0"/>
    <n v="2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1"/>
    <s v="CLEAN AMBIENTAL"/>
    <x v="12"/>
    <d v="2024-09-20T00:00:00"/>
    <d v="2024-09-20T00:00:00"/>
    <s v="'20240920009-REND"/>
    <s v="1 | 1"/>
    <x v="0"/>
    <x v="0"/>
    <n v="25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1"/>
    <s v="CLEAN AMBIENTAL"/>
    <x v="12"/>
    <d v="2024-09-25T00:00:00"/>
    <d v="2024-09-25T00:00:00"/>
    <s v="'20240925005-REND"/>
    <s v="1 | 1"/>
    <x v="0"/>
    <x v="0"/>
    <n v="74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1"/>
    <s v="CLEAN AMBIENTAL"/>
    <x v="12"/>
    <d v="2024-09-25T00:00:00"/>
    <d v="2024-09-25T00:00:00"/>
    <s v="'20240925006-REND"/>
    <s v="1 | 1"/>
    <x v="0"/>
    <x v="0"/>
    <n v="0.01"/>
    <x v="60"/>
    <x v="59"/>
    <s v="Gerado por conciliacao automatica REND PAGO APLIC AUT MAIS"/>
    <x v="0"/>
    <x v="0"/>
    <x v="0"/>
    <n v="2001"/>
    <x v="0"/>
    <n v="20017"/>
    <s v="CORPORATIVO (Comum)"/>
    <x v="1"/>
    <x v="4"/>
    <x v="0"/>
    <x v="0"/>
    <x v="3"/>
    <x v="3"/>
  </r>
  <r>
    <x v="1"/>
    <s v="CLEAN AMBIENTAL"/>
    <x v="12"/>
    <d v="2024-09-26T00:00:00"/>
    <d v="2024-09-26T00:00:00"/>
    <s v="'1033356"/>
    <s v="1 | 1"/>
    <x v="0"/>
    <x v="0"/>
    <n v="0.18"/>
    <x v="60"/>
    <x v="59"/>
    <m/>
    <x v="0"/>
    <x v="0"/>
    <x v="0"/>
    <n v="2001"/>
    <x v="0"/>
    <n v="20011"/>
    <s v="CORPORATIVO (Administrativo)"/>
    <x v="1"/>
    <x v="4"/>
    <x v="0"/>
    <x v="0"/>
    <x v="3"/>
    <x v="3"/>
  </r>
  <r>
    <x v="1"/>
    <s v="CLEAN AMBIENTAL"/>
    <x v="12"/>
    <d v="2024-09-26T00:00:00"/>
    <d v="2024-09-26T00:00:00"/>
    <s v="'20240926003-REND"/>
    <s v="1 | 1"/>
    <x v="0"/>
    <x v="0"/>
    <n v="22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1"/>
    <s v="CLEAN AMBIENTAL"/>
    <x v="12"/>
    <d v="2024-09-27T00:00:00"/>
    <d v="2024-09-27T00:00:00"/>
    <s v="'1033433"/>
    <s v="1 | 1"/>
    <x v="0"/>
    <x v="0"/>
    <n v="200"/>
    <x v="1"/>
    <x v="1"/>
    <m/>
    <x v="0"/>
    <x v="0"/>
    <x v="0"/>
    <n v="2001"/>
    <x v="0"/>
    <n v="20011"/>
    <s v="CORPORATIVO (Administrativo)"/>
    <x v="1"/>
    <x v="4"/>
    <x v="1"/>
    <x v="1"/>
    <x v="1"/>
    <x v="1"/>
  </r>
  <r>
    <x v="1"/>
    <s v="CLEAN AMBIENTAL"/>
    <x v="12"/>
    <d v="2024-09-27T00:00:00"/>
    <d v="2024-09-27T00:00:00"/>
    <s v="'1033434"/>
    <s v="1 | 1"/>
    <x v="0"/>
    <x v="0"/>
    <n v="0.01"/>
    <x v="60"/>
    <x v="59"/>
    <m/>
    <x v="0"/>
    <x v="0"/>
    <x v="0"/>
    <n v="2001"/>
    <x v="0"/>
    <n v="20011"/>
    <s v="CORPORATIVO (Administrativo)"/>
    <x v="1"/>
    <x v="4"/>
    <x v="0"/>
    <x v="0"/>
    <x v="3"/>
    <x v="3"/>
  </r>
  <r>
    <x v="1"/>
    <s v="CLEAN AMBIENTAL"/>
    <x v="12"/>
    <d v="2024-09-27T00:00:00"/>
    <d v="2024-09-27T00:00:00"/>
    <s v="'20240927002-REND"/>
    <s v="1 | 1"/>
    <x v="0"/>
    <x v="0"/>
    <n v="52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1"/>
    <s v="CLEAN AMBIENTAL"/>
    <x v="12"/>
    <d v="2024-09-30T00:00:00"/>
    <d v="2024-09-30T00:00:00"/>
    <s v="'1033503"/>
    <s v="1 | 1"/>
    <x v="0"/>
    <x v="0"/>
    <n v="20000"/>
    <x v="1"/>
    <x v="1"/>
    <m/>
    <x v="0"/>
    <x v="0"/>
    <x v="0"/>
    <n v="2001"/>
    <x v="0"/>
    <n v="20017"/>
    <s v="CORPORATIVO (Comum)"/>
    <x v="1"/>
    <x v="4"/>
    <x v="1"/>
    <x v="1"/>
    <x v="1"/>
    <x v="1"/>
  </r>
  <r>
    <x v="1"/>
    <s v="CLEAN AMBIENTAL"/>
    <x v="12"/>
    <d v="2024-09-30T00:00:00"/>
    <d v="2024-09-30T00:00:00"/>
    <s v="'20240930008-REND"/>
    <s v="1 | 1"/>
    <x v="0"/>
    <x v="0"/>
    <n v="1126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1"/>
    <s v="CLEAN AMBIENTAL"/>
    <x v="13"/>
    <d v="2024-10-01T00:00:00"/>
    <d v="2024-10-01T00:00:00"/>
    <s v="'20241001004-REND"/>
    <s v="1 | 1"/>
    <x v="0"/>
    <x v="0"/>
    <n v="22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1"/>
    <s v="CLEAN AMBIENTAL"/>
    <x v="13"/>
    <d v="2024-10-03T00:00:00"/>
    <d v="2024-10-03T00:00:00"/>
    <s v="'1033779"/>
    <s v="1 | 1"/>
    <x v="0"/>
    <x v="0"/>
    <n v="0.03"/>
    <x v="60"/>
    <x v="59"/>
    <m/>
    <x v="0"/>
    <x v="0"/>
    <x v="0"/>
    <n v="2001"/>
    <x v="0"/>
    <n v="20017"/>
    <s v="CORPORATIVO (Comum)"/>
    <x v="1"/>
    <x v="0"/>
    <x v="0"/>
    <x v="0"/>
    <x v="3"/>
    <x v="3"/>
  </r>
  <r>
    <x v="1"/>
    <s v="CLEAN AMBIENTAL"/>
    <x v="13"/>
    <d v="2024-10-03T00:00:00"/>
    <d v="2024-10-03T00:00:00"/>
    <s v="'20241003001-REND"/>
    <s v="1 | 1"/>
    <x v="0"/>
    <x v="0"/>
    <n v="4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1"/>
    <s v="CLEAN AMBIENTAL"/>
    <x v="13"/>
    <d v="2024-10-04T00:00:00"/>
    <d v="2024-10-04T00:00:00"/>
    <s v="'1033947"/>
    <s v="1 | 1"/>
    <x v="12"/>
    <x v="2"/>
    <n v="179.54"/>
    <x v="12"/>
    <x v="12"/>
    <m/>
    <x v="1"/>
    <x v="0"/>
    <x v="0"/>
    <m/>
    <x v="1"/>
    <m/>
    <m/>
    <x v="2"/>
    <x v="0"/>
    <x v="6"/>
    <x v="6"/>
    <x v="7"/>
    <x v="7"/>
  </r>
  <r>
    <x v="1"/>
    <s v="CLEAN AMBIENTAL"/>
    <x v="13"/>
    <d v="2024-10-04T00:00:00"/>
    <d v="2024-10-04T00:00:00"/>
    <s v="'1033947"/>
    <s v="1 | 1"/>
    <x v="12"/>
    <x v="0"/>
    <n v="-179.54"/>
    <x v="12"/>
    <x v="12"/>
    <m/>
    <x v="1"/>
    <x v="0"/>
    <x v="0"/>
    <m/>
    <x v="1"/>
    <m/>
    <m/>
    <x v="2"/>
    <x v="0"/>
    <x v="6"/>
    <x v="6"/>
    <x v="7"/>
    <x v="7"/>
  </r>
  <r>
    <x v="1"/>
    <s v="CLEAN AMBIENTAL"/>
    <x v="13"/>
    <d v="2024-10-04T00:00:00"/>
    <d v="2024-10-04T00:00:00"/>
    <s v="'1033974"/>
    <s v="1 | 1"/>
    <x v="12"/>
    <x v="2"/>
    <n v="264.16000000000003"/>
    <x v="12"/>
    <x v="12"/>
    <m/>
    <x v="1"/>
    <x v="0"/>
    <x v="0"/>
    <m/>
    <x v="1"/>
    <m/>
    <m/>
    <x v="2"/>
    <x v="0"/>
    <x v="6"/>
    <x v="6"/>
    <x v="7"/>
    <x v="7"/>
  </r>
  <r>
    <x v="1"/>
    <s v="CLEAN AMBIENTAL"/>
    <x v="13"/>
    <d v="2024-10-04T00:00:00"/>
    <d v="2024-10-04T00:00:00"/>
    <s v="'1033974"/>
    <s v="1 | 1"/>
    <x v="12"/>
    <x v="0"/>
    <n v="-264.16000000000003"/>
    <x v="12"/>
    <x v="12"/>
    <m/>
    <x v="1"/>
    <x v="0"/>
    <x v="0"/>
    <m/>
    <x v="1"/>
    <m/>
    <m/>
    <x v="2"/>
    <x v="0"/>
    <x v="6"/>
    <x v="6"/>
    <x v="7"/>
    <x v="7"/>
  </r>
  <r>
    <x v="1"/>
    <s v="CLEAN AMBIENTAL"/>
    <x v="13"/>
    <d v="2024-10-04T00:00:00"/>
    <d v="2024-10-04T00:00:00"/>
    <s v="'1033978"/>
    <s v="1 | 1"/>
    <x v="12"/>
    <x v="2"/>
    <n v="450.28"/>
    <x v="12"/>
    <x v="12"/>
    <m/>
    <x v="1"/>
    <x v="0"/>
    <x v="0"/>
    <m/>
    <x v="1"/>
    <m/>
    <m/>
    <x v="2"/>
    <x v="0"/>
    <x v="6"/>
    <x v="6"/>
    <x v="7"/>
    <x v="7"/>
  </r>
  <r>
    <x v="1"/>
    <s v="CLEAN AMBIENTAL"/>
    <x v="13"/>
    <d v="2024-10-04T00:00:00"/>
    <d v="2024-10-04T00:00:00"/>
    <s v="'1033978"/>
    <s v="1 | 1"/>
    <x v="12"/>
    <x v="0"/>
    <n v="-450.28"/>
    <x v="12"/>
    <x v="12"/>
    <m/>
    <x v="1"/>
    <x v="0"/>
    <x v="0"/>
    <m/>
    <x v="1"/>
    <m/>
    <m/>
    <x v="2"/>
    <x v="0"/>
    <x v="6"/>
    <x v="6"/>
    <x v="7"/>
    <x v="7"/>
  </r>
  <r>
    <x v="1"/>
    <s v="CLEAN AMBIENTAL"/>
    <x v="13"/>
    <d v="2024-10-04T00:00:00"/>
    <d v="2024-10-04T00:00:00"/>
    <s v="'1033979"/>
    <s v="1 | 1"/>
    <x v="12"/>
    <x v="2"/>
    <n v="319.8"/>
    <x v="12"/>
    <x v="12"/>
    <m/>
    <x v="1"/>
    <x v="0"/>
    <x v="0"/>
    <m/>
    <x v="1"/>
    <m/>
    <m/>
    <x v="2"/>
    <x v="0"/>
    <x v="6"/>
    <x v="6"/>
    <x v="7"/>
    <x v="7"/>
  </r>
  <r>
    <x v="1"/>
    <s v="CLEAN AMBIENTAL"/>
    <x v="13"/>
    <d v="2024-10-04T00:00:00"/>
    <d v="2024-10-04T00:00:00"/>
    <s v="'1033979"/>
    <s v="1 | 1"/>
    <x v="12"/>
    <x v="0"/>
    <n v="-319.8"/>
    <x v="12"/>
    <x v="12"/>
    <m/>
    <x v="1"/>
    <x v="0"/>
    <x v="0"/>
    <m/>
    <x v="1"/>
    <m/>
    <m/>
    <x v="2"/>
    <x v="0"/>
    <x v="6"/>
    <x v="6"/>
    <x v="7"/>
    <x v="7"/>
  </r>
  <r>
    <x v="1"/>
    <s v="CLEAN AMBIENTAL"/>
    <x v="13"/>
    <d v="2024-10-04T00:00:00"/>
    <d v="2024-10-04T00:00:00"/>
    <s v="'20241004003-REND"/>
    <s v="1 | 1"/>
    <x v="0"/>
    <x v="0"/>
    <n v="184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1"/>
    <s v="CLEAN AMBIENTAL"/>
    <x v="13"/>
    <d v="2024-10-11T00:00:00"/>
    <d v="2024-10-11T00:00:00"/>
    <s v="'1034258"/>
    <s v="1 | 1"/>
    <x v="12"/>
    <x v="2"/>
    <n v="-179.54"/>
    <x v="12"/>
    <x v="12"/>
    <m/>
    <x v="1"/>
    <x v="0"/>
    <x v="0"/>
    <m/>
    <x v="1"/>
    <m/>
    <m/>
    <x v="2"/>
    <x v="0"/>
    <x v="6"/>
    <x v="6"/>
    <x v="7"/>
    <x v="7"/>
  </r>
  <r>
    <x v="1"/>
    <s v="CLEAN AMBIENTAL"/>
    <x v="13"/>
    <d v="2024-10-11T00:00:00"/>
    <d v="2024-10-11T00:00:00"/>
    <s v="'1034258"/>
    <s v="1 | 1"/>
    <x v="12"/>
    <x v="0"/>
    <n v="179.54"/>
    <x v="12"/>
    <x v="12"/>
    <m/>
    <x v="1"/>
    <x v="0"/>
    <x v="0"/>
    <m/>
    <x v="1"/>
    <m/>
    <m/>
    <x v="2"/>
    <x v="0"/>
    <x v="6"/>
    <x v="6"/>
    <x v="7"/>
    <x v="7"/>
  </r>
  <r>
    <x v="1"/>
    <s v="CLEAN AMBIENTAL"/>
    <x v="13"/>
    <d v="2024-10-11T00:00:00"/>
    <d v="2024-10-11T00:00:00"/>
    <s v="'1034270"/>
    <s v="1 | 1"/>
    <x v="12"/>
    <x v="2"/>
    <n v="-264.16000000000003"/>
    <x v="12"/>
    <x v="12"/>
    <m/>
    <x v="1"/>
    <x v="0"/>
    <x v="0"/>
    <m/>
    <x v="1"/>
    <m/>
    <m/>
    <x v="2"/>
    <x v="0"/>
    <x v="6"/>
    <x v="6"/>
    <x v="7"/>
    <x v="7"/>
  </r>
  <r>
    <x v="1"/>
    <s v="CLEAN AMBIENTAL"/>
    <x v="13"/>
    <d v="2024-10-11T00:00:00"/>
    <d v="2024-10-11T00:00:00"/>
    <s v="'1034270"/>
    <s v="1 | 1"/>
    <x v="12"/>
    <x v="0"/>
    <n v="264.16000000000003"/>
    <x v="12"/>
    <x v="12"/>
    <m/>
    <x v="1"/>
    <x v="0"/>
    <x v="0"/>
    <m/>
    <x v="1"/>
    <m/>
    <m/>
    <x v="2"/>
    <x v="0"/>
    <x v="6"/>
    <x v="6"/>
    <x v="7"/>
    <x v="7"/>
  </r>
  <r>
    <x v="1"/>
    <s v="CLEAN AMBIENTAL"/>
    <x v="13"/>
    <d v="2024-10-11T00:00:00"/>
    <d v="2024-10-11T00:00:00"/>
    <s v="'1034271"/>
    <s v="1 | 1"/>
    <x v="0"/>
    <x v="0"/>
    <n v="1100"/>
    <x v="1"/>
    <x v="1"/>
    <m/>
    <x v="0"/>
    <x v="0"/>
    <x v="0"/>
    <n v="2001"/>
    <x v="0"/>
    <n v="20017"/>
    <s v="CORPORATIVO (Comum)"/>
    <x v="1"/>
    <x v="0"/>
    <x v="1"/>
    <x v="1"/>
    <x v="1"/>
    <x v="1"/>
  </r>
  <r>
    <x v="1"/>
    <s v="CLEAN AMBIENTAL"/>
    <x v="13"/>
    <d v="2024-10-11T00:00:00"/>
    <d v="2024-10-11T00:00:00"/>
    <s v="'1034277"/>
    <s v="1 | 1"/>
    <x v="12"/>
    <x v="2"/>
    <n v="-450.28"/>
    <x v="12"/>
    <x v="12"/>
    <m/>
    <x v="1"/>
    <x v="0"/>
    <x v="0"/>
    <m/>
    <x v="1"/>
    <m/>
    <m/>
    <x v="2"/>
    <x v="0"/>
    <x v="6"/>
    <x v="6"/>
    <x v="7"/>
    <x v="7"/>
  </r>
  <r>
    <x v="1"/>
    <s v="CLEAN AMBIENTAL"/>
    <x v="13"/>
    <d v="2024-10-11T00:00:00"/>
    <d v="2024-10-11T00:00:00"/>
    <s v="'1034277"/>
    <s v="1 | 1"/>
    <x v="12"/>
    <x v="0"/>
    <n v="450.28"/>
    <x v="12"/>
    <x v="12"/>
    <m/>
    <x v="1"/>
    <x v="0"/>
    <x v="0"/>
    <m/>
    <x v="1"/>
    <m/>
    <m/>
    <x v="2"/>
    <x v="0"/>
    <x v="6"/>
    <x v="6"/>
    <x v="7"/>
    <x v="7"/>
  </r>
  <r>
    <x v="1"/>
    <s v="CLEAN AMBIENTAL"/>
    <x v="13"/>
    <d v="2024-10-11T00:00:00"/>
    <d v="2024-10-11T00:00:00"/>
    <s v="'1034281"/>
    <s v="1 | 1"/>
    <x v="12"/>
    <x v="2"/>
    <n v="-319.8"/>
    <x v="12"/>
    <x v="12"/>
    <m/>
    <x v="1"/>
    <x v="0"/>
    <x v="0"/>
    <m/>
    <x v="1"/>
    <m/>
    <m/>
    <x v="2"/>
    <x v="0"/>
    <x v="6"/>
    <x v="6"/>
    <x v="7"/>
    <x v="7"/>
  </r>
  <r>
    <x v="1"/>
    <s v="CLEAN AMBIENTAL"/>
    <x v="13"/>
    <d v="2024-10-11T00:00:00"/>
    <d v="2024-10-11T00:00:00"/>
    <s v="'1034281"/>
    <s v="1 | 1"/>
    <x v="12"/>
    <x v="0"/>
    <n v="319.8"/>
    <x v="12"/>
    <x v="12"/>
    <m/>
    <x v="1"/>
    <x v="0"/>
    <x v="0"/>
    <m/>
    <x v="1"/>
    <m/>
    <m/>
    <x v="2"/>
    <x v="0"/>
    <x v="6"/>
    <x v="6"/>
    <x v="7"/>
    <x v="7"/>
  </r>
  <r>
    <x v="1"/>
    <s v="CLEAN AMBIENTAL"/>
    <x v="13"/>
    <d v="2024-10-11T00:00:00"/>
    <d v="2024-10-11T00:00:00"/>
    <s v="'20241011005-REND"/>
    <s v="1 | 1"/>
    <x v="0"/>
    <x v="0"/>
    <n v="140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1"/>
    <s v="CLEAN AMBIENTAL"/>
    <x v="13"/>
    <d v="2024-10-15T00:00:00"/>
    <d v="2024-10-15T00:00:00"/>
    <s v="'1037507"/>
    <s v="1 | 1"/>
    <x v="0"/>
    <x v="0"/>
    <n v="100"/>
    <x v="1"/>
    <x v="1"/>
    <m/>
    <x v="0"/>
    <x v="0"/>
    <x v="0"/>
    <n v="2001"/>
    <x v="0"/>
    <n v="20017"/>
    <s v="CORPORATIVO (Comum)"/>
    <x v="1"/>
    <x v="0"/>
    <x v="1"/>
    <x v="1"/>
    <x v="1"/>
    <x v="1"/>
  </r>
  <r>
    <x v="1"/>
    <s v="CLEAN AMBIENTAL"/>
    <x v="13"/>
    <d v="2024-10-15T00:00:00"/>
    <d v="2024-10-15T00:00:00"/>
    <s v="'20241015006-REND"/>
    <s v="1 | 1"/>
    <x v="0"/>
    <x v="0"/>
    <n v="33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1"/>
    <s v="CLEAN AMBIENTAL"/>
    <x v="13"/>
    <d v="2024-10-16T00:00:00"/>
    <d v="2024-10-16T00:00:00"/>
    <s v="'1034510"/>
    <s v="1 | 1"/>
    <x v="0"/>
    <x v="0"/>
    <n v="0.1"/>
    <x v="60"/>
    <x v="59"/>
    <m/>
    <x v="0"/>
    <x v="0"/>
    <x v="0"/>
    <n v="2001"/>
    <x v="0"/>
    <n v="20017"/>
    <s v="CORPORATIVO (Comum)"/>
    <x v="1"/>
    <x v="0"/>
    <x v="0"/>
    <x v="0"/>
    <x v="3"/>
    <x v="3"/>
  </r>
  <r>
    <x v="1"/>
    <s v="CLEAN AMBIENTAL"/>
    <x v="13"/>
    <d v="2024-10-17T00:00:00"/>
    <d v="2024-10-17T00:00:00"/>
    <s v="'20241017004-REND"/>
    <s v="1 | 1"/>
    <x v="0"/>
    <x v="0"/>
    <n v="220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1"/>
    <s v="CLEAN AMBIENTAL"/>
    <x v="13"/>
    <d v="2024-10-18T00:00:00"/>
    <d v="2024-10-18T00:00:00"/>
    <s v="'1034593"/>
    <s v="1 | 1"/>
    <x v="0"/>
    <x v="2"/>
    <n v="0.02"/>
    <x v="60"/>
    <x v="59"/>
    <m/>
    <x v="0"/>
    <x v="0"/>
    <x v="0"/>
    <n v="2001"/>
    <x v="0"/>
    <n v="20017"/>
    <s v="CORPORATIVO (Comum)"/>
    <x v="1"/>
    <x v="0"/>
    <x v="0"/>
    <x v="0"/>
    <x v="3"/>
    <x v="3"/>
  </r>
  <r>
    <x v="1"/>
    <s v="CLEAN AMBIENTAL"/>
    <x v="13"/>
    <d v="2024-10-18T00:00:00"/>
    <d v="2024-10-18T00:00:00"/>
    <s v="'20241018004-REND"/>
    <s v="1 | 1"/>
    <x v="0"/>
    <x v="0"/>
    <n v="365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1"/>
    <s v="CLEAN AMBIENTAL"/>
    <x v="13"/>
    <d v="2024-10-21T00:00:00"/>
    <d v="2024-10-21T00:00:00"/>
    <s v="'20241021007-REND"/>
    <s v="1 | 1"/>
    <x v="0"/>
    <x v="0"/>
    <n v="60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1"/>
    <s v="CLEAN AMBIENTAL"/>
    <x v="13"/>
    <d v="2024-10-23T00:00:00"/>
    <d v="2024-10-23T00:00:00"/>
    <s v="'1034802"/>
    <s v="1 | 1"/>
    <x v="0"/>
    <x v="0"/>
    <n v="0.04"/>
    <x v="60"/>
    <x v="59"/>
    <m/>
    <x v="0"/>
    <x v="0"/>
    <x v="0"/>
    <n v="2001"/>
    <x v="0"/>
    <n v="20017"/>
    <s v="CORPORATIVO (Comum)"/>
    <x v="1"/>
    <x v="0"/>
    <x v="0"/>
    <x v="0"/>
    <x v="3"/>
    <x v="3"/>
  </r>
  <r>
    <x v="1"/>
    <s v="CLEAN AMBIENTAL"/>
    <x v="13"/>
    <d v="2024-10-24T00:00:00"/>
    <d v="2024-10-24T00:00:00"/>
    <s v="'20241024002-REND"/>
    <s v="1 | 1"/>
    <x v="0"/>
    <x v="0"/>
    <n v="275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1"/>
    <s v="CLEAN AMBIENTAL"/>
    <x v="13"/>
    <d v="2024-10-25T00:00:00"/>
    <d v="2024-10-25T00:00:00"/>
    <s v="'1034942"/>
    <s v="1 | 1"/>
    <x v="0"/>
    <x v="0"/>
    <n v="0.01"/>
    <x v="60"/>
    <x v="59"/>
    <m/>
    <x v="0"/>
    <x v="0"/>
    <x v="0"/>
    <n v="2001"/>
    <x v="0"/>
    <n v="20017"/>
    <s v="CORPORATIVO (Comum)"/>
    <x v="1"/>
    <x v="0"/>
    <x v="0"/>
    <x v="0"/>
    <x v="3"/>
    <x v="3"/>
  </r>
  <r>
    <x v="1"/>
    <s v="CLEAN AMBIENTAL"/>
    <x v="13"/>
    <d v="2024-10-25T00:00:00"/>
    <d v="2024-10-25T00:00:00"/>
    <s v="'1034951"/>
    <s v="1 | 1"/>
    <x v="0"/>
    <x v="0"/>
    <n v="0.04"/>
    <x v="60"/>
    <x v="59"/>
    <m/>
    <x v="0"/>
    <x v="0"/>
    <x v="0"/>
    <n v="2001"/>
    <x v="0"/>
    <n v="20017"/>
    <s v="CORPORATIVO (Comum)"/>
    <x v="1"/>
    <x v="0"/>
    <x v="0"/>
    <x v="0"/>
    <x v="3"/>
    <x v="3"/>
  </r>
  <r>
    <x v="1"/>
    <s v="CLEAN AMBIENTAL"/>
    <x v="13"/>
    <d v="2024-10-25T00:00:00"/>
    <d v="2024-10-25T00:00:00"/>
    <s v="'20241025006-REND"/>
    <s v="1 | 1"/>
    <x v="0"/>
    <x v="0"/>
    <n v="731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1"/>
    <s v="CLEAN AMBIENTAL"/>
    <x v="13"/>
    <d v="2024-10-25T00:00:00"/>
    <d v="2024-10-25T00:00:00"/>
    <s v="'20241025007-REND"/>
    <s v="1 | 1"/>
    <x v="0"/>
    <x v="0"/>
    <n v="0.01"/>
    <x v="60"/>
    <x v="59"/>
    <s v="Gerado por conciliacao automatica REND PAGO APLIC AUT APR"/>
    <x v="0"/>
    <x v="0"/>
    <x v="0"/>
    <n v="2001"/>
    <x v="0"/>
    <n v="20017"/>
    <s v="CORPORATIVO (Comum)"/>
    <x v="1"/>
    <x v="0"/>
    <x v="0"/>
    <x v="0"/>
    <x v="3"/>
    <x v="3"/>
  </r>
  <r>
    <x v="1"/>
    <s v="CLEAN AMBIENTAL"/>
    <x v="13"/>
    <d v="2024-10-30T00:00:00"/>
    <d v="2024-10-30T00:00:00"/>
    <s v="'1035148"/>
    <s v="1 | 1"/>
    <x v="0"/>
    <x v="0"/>
    <n v="0.03"/>
    <x v="60"/>
    <x v="59"/>
    <m/>
    <x v="0"/>
    <x v="0"/>
    <x v="0"/>
    <n v="2001"/>
    <x v="0"/>
    <n v="20017"/>
    <s v="CORPORATIVO (Comum)"/>
    <x v="1"/>
    <x v="0"/>
    <x v="0"/>
    <x v="0"/>
    <x v="3"/>
    <x v="3"/>
  </r>
  <r>
    <x v="1"/>
    <s v="CLEAN AMBIENTAL"/>
    <x v="13"/>
    <d v="2024-10-30T00:00:00"/>
    <d v="2024-10-30T00:00:00"/>
    <s v="'20241030002-REND"/>
    <s v="1 | 1"/>
    <x v="0"/>
    <x v="0"/>
    <n v="20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1"/>
    <s v="CLEAN AMBIENTAL"/>
    <x v="13"/>
    <d v="2024-10-31T00:00:00"/>
    <d v="2024-10-31T00:00:00"/>
    <s v="'1035208"/>
    <s v="1 | 1"/>
    <x v="12"/>
    <x v="2"/>
    <n v="-8839.92"/>
    <x v="12"/>
    <x v="12"/>
    <m/>
    <x v="1"/>
    <x v="0"/>
    <x v="0"/>
    <m/>
    <x v="1"/>
    <m/>
    <m/>
    <x v="2"/>
    <x v="0"/>
    <x v="6"/>
    <x v="6"/>
    <x v="7"/>
    <x v="7"/>
  </r>
  <r>
    <x v="1"/>
    <s v="CLEAN AMBIENTAL"/>
    <x v="13"/>
    <d v="2024-10-31T00:00:00"/>
    <d v="2024-10-31T00:00:00"/>
    <s v="'1035208"/>
    <s v="1 | 1"/>
    <x v="12"/>
    <x v="0"/>
    <n v="8839.92"/>
    <x v="12"/>
    <x v="12"/>
    <m/>
    <x v="1"/>
    <x v="0"/>
    <x v="0"/>
    <m/>
    <x v="1"/>
    <m/>
    <m/>
    <x v="2"/>
    <x v="0"/>
    <x v="6"/>
    <x v="6"/>
    <x v="7"/>
    <x v="7"/>
  </r>
  <r>
    <x v="1"/>
    <s v="CLEAN AMBIENTAL"/>
    <x v="13"/>
    <d v="2024-10-31T00:00:00"/>
    <d v="2024-10-31T00:00:00"/>
    <s v="'1035226"/>
    <s v="1 | 1"/>
    <x v="0"/>
    <x v="0"/>
    <n v="0.01"/>
    <x v="60"/>
    <x v="59"/>
    <m/>
    <x v="0"/>
    <x v="0"/>
    <x v="0"/>
    <n v="2001"/>
    <x v="0"/>
    <n v="20017"/>
    <s v="CORPORATIVO (Comum)"/>
    <x v="1"/>
    <x v="0"/>
    <x v="0"/>
    <x v="0"/>
    <x v="3"/>
    <x v="3"/>
  </r>
  <r>
    <x v="1"/>
    <s v="CLEAN AMBIENTAL"/>
    <x v="13"/>
    <d v="2024-10-31T00:00:00"/>
    <d v="2024-10-31T00:00:00"/>
    <s v="'1035230"/>
    <s v="1 | 1"/>
    <x v="0"/>
    <x v="0"/>
    <n v="20000"/>
    <x v="1"/>
    <x v="1"/>
    <m/>
    <x v="0"/>
    <x v="0"/>
    <x v="0"/>
    <n v="2001"/>
    <x v="0"/>
    <n v="20017"/>
    <s v="CORPORATIVO (Comum)"/>
    <x v="1"/>
    <x v="0"/>
    <x v="1"/>
    <x v="1"/>
    <x v="1"/>
    <x v="1"/>
  </r>
  <r>
    <x v="1"/>
    <s v="CLEAN AMBIENTAL"/>
    <x v="13"/>
    <d v="2024-10-31T00:00:00"/>
    <d v="2024-10-31T00:00:00"/>
    <s v="'20241031005-REND"/>
    <s v="1 | 1"/>
    <x v="0"/>
    <x v="0"/>
    <n v="1830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1"/>
    <s v="CLEAN AMBIENTAL"/>
    <x v="14"/>
    <d v="2024-11-06T00:00:00"/>
    <d v="2024-11-06T00:00:00"/>
    <s v="'1035643"/>
    <s v="1 | 1"/>
    <x v="0"/>
    <x v="0"/>
    <n v="500"/>
    <x v="1"/>
    <x v="1"/>
    <m/>
    <x v="0"/>
    <x v="0"/>
    <x v="0"/>
    <n v="2001"/>
    <x v="0"/>
    <n v="20017"/>
    <s v="CORPORATIVO (Comum)"/>
    <x v="1"/>
    <x v="0"/>
    <x v="1"/>
    <x v="1"/>
    <x v="1"/>
    <x v="1"/>
  </r>
  <r>
    <x v="1"/>
    <s v="CLEAN AMBIENTAL"/>
    <x v="14"/>
    <d v="2024-11-07T00:00:00"/>
    <d v="2024-11-07T00:00:00"/>
    <s v="'20241107004-REND"/>
    <s v="1 | 1"/>
    <x v="0"/>
    <x v="0"/>
    <n v="165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1"/>
    <s v="CLEAN AMBIENTAL"/>
    <x v="14"/>
    <d v="2024-11-07T00:00:00"/>
    <d v="2024-11-07T00:00:00"/>
    <s v="'20241107005-REND"/>
    <s v="1 | 1"/>
    <x v="0"/>
    <x v="0"/>
    <n v="0.06"/>
    <x v="60"/>
    <x v="59"/>
    <s v="Gerado por conciliacao automatica REND PAGO APLIC AUT MAIS"/>
    <x v="0"/>
    <x v="0"/>
    <x v="0"/>
    <n v="2001"/>
    <x v="0"/>
    <n v="20017"/>
    <s v="CORPORATIVO (Comum)"/>
    <x v="1"/>
    <x v="0"/>
    <x v="0"/>
    <x v="0"/>
    <x v="3"/>
    <x v="3"/>
  </r>
  <r>
    <x v="1"/>
    <s v="CLEAN AMBIENTAL"/>
    <x v="14"/>
    <d v="2024-11-11T00:00:00"/>
    <d v="2024-11-11T00:00:00"/>
    <s v="'1036141"/>
    <s v="1 | 1"/>
    <x v="0"/>
    <x v="0"/>
    <n v="1500"/>
    <x v="1"/>
    <x v="1"/>
    <m/>
    <x v="0"/>
    <x v="0"/>
    <x v="0"/>
    <n v="2001"/>
    <x v="0"/>
    <n v="20017"/>
    <s v="CORPORATIVO (Comum)"/>
    <x v="1"/>
    <x v="0"/>
    <x v="1"/>
    <x v="1"/>
    <x v="1"/>
    <x v="1"/>
  </r>
  <r>
    <x v="1"/>
    <s v="CLEAN AMBIENTAL"/>
    <x v="14"/>
    <d v="2024-11-11T00:00:00"/>
    <d v="2024-11-11T00:00:00"/>
    <s v="'20241111004-REND"/>
    <s v="1 | 1"/>
    <x v="0"/>
    <x v="0"/>
    <n v="245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1"/>
    <s v="CLEAN AMBIENTAL"/>
    <x v="14"/>
    <d v="2024-11-12T00:00:00"/>
    <d v="2024-11-12T00:00:00"/>
    <s v="'20241112002-REND"/>
    <s v="1 | 1"/>
    <x v="0"/>
    <x v="0"/>
    <n v="120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1"/>
    <s v="CLEAN AMBIENTAL"/>
    <x v="14"/>
    <d v="2024-11-12T00:00:00"/>
    <d v="2024-11-12T00:00:00"/>
    <s v="'20241112003-REND"/>
    <s v="1 | 1"/>
    <x v="0"/>
    <x v="0"/>
    <n v="0.01"/>
    <x v="60"/>
    <x v="59"/>
    <s v="Gerado por conciliacao automatica REND PAGO APLIC AUT APR"/>
    <x v="0"/>
    <x v="0"/>
    <x v="0"/>
    <n v="2001"/>
    <x v="0"/>
    <n v="20017"/>
    <s v="CORPORATIVO (Comum)"/>
    <x v="1"/>
    <x v="0"/>
    <x v="0"/>
    <x v="0"/>
    <x v="3"/>
    <x v="3"/>
  </r>
  <r>
    <x v="1"/>
    <s v="CLEAN AMBIENTAL"/>
    <x v="14"/>
    <d v="2024-11-13T00:00:00"/>
    <d v="2024-11-13T00:00:00"/>
    <s v="'1036619"/>
    <s v="1 | 1"/>
    <x v="12"/>
    <x v="0"/>
    <n v="-31975.99"/>
    <x v="12"/>
    <x v="12"/>
    <m/>
    <x v="1"/>
    <x v="0"/>
    <x v="0"/>
    <m/>
    <x v="1"/>
    <m/>
    <m/>
    <x v="2"/>
    <x v="0"/>
    <x v="6"/>
    <x v="6"/>
    <x v="7"/>
    <x v="7"/>
  </r>
  <r>
    <x v="1"/>
    <s v="CLEAN AMBIENTAL"/>
    <x v="14"/>
    <d v="2024-11-13T00:00:00"/>
    <d v="2024-11-13T00:00:00"/>
    <s v="'1036619"/>
    <s v="1 | 1"/>
    <x v="12"/>
    <x v="0"/>
    <n v="31975.99"/>
    <x v="12"/>
    <x v="12"/>
    <m/>
    <x v="1"/>
    <x v="0"/>
    <x v="0"/>
    <m/>
    <x v="1"/>
    <m/>
    <m/>
    <x v="2"/>
    <x v="0"/>
    <x v="6"/>
    <x v="6"/>
    <x v="7"/>
    <x v="7"/>
  </r>
  <r>
    <x v="1"/>
    <s v="CLEAN AMBIENTAL"/>
    <x v="14"/>
    <d v="2024-11-13T00:00:00"/>
    <d v="2024-11-13T00:00:00"/>
    <s v="'20241113003-REND"/>
    <s v="1 | 1"/>
    <x v="0"/>
    <x v="0"/>
    <n v="340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1"/>
    <s v="CLEAN AMBIENTAL"/>
    <x v="14"/>
    <d v="2024-11-14T00:00:00"/>
    <d v="2024-11-14T00:00:00"/>
    <s v="'20241114004-REND"/>
    <s v="1 | 1"/>
    <x v="0"/>
    <x v="0"/>
    <n v="390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1"/>
    <s v="CLEAN AMBIENTAL"/>
    <x v="14"/>
    <d v="2024-11-19T00:00:00"/>
    <d v="2024-11-19T00:00:00"/>
    <s v="'1036520"/>
    <s v="1 | 1"/>
    <x v="0"/>
    <x v="0"/>
    <n v="600"/>
    <x v="1"/>
    <x v="1"/>
    <m/>
    <x v="0"/>
    <x v="0"/>
    <x v="0"/>
    <n v="2001"/>
    <x v="0"/>
    <n v="20017"/>
    <s v="CORPORATIVO (Comum)"/>
    <x v="1"/>
    <x v="0"/>
    <x v="1"/>
    <x v="1"/>
    <x v="1"/>
    <x v="1"/>
  </r>
  <r>
    <x v="1"/>
    <s v="CLEAN AMBIENTAL"/>
    <x v="14"/>
    <d v="2024-11-21T00:00:00"/>
    <d v="2024-11-21T00:00:00"/>
    <s v="'1036516"/>
    <s v="1 | 1"/>
    <x v="0"/>
    <x v="0"/>
    <n v="0.01"/>
    <x v="60"/>
    <x v="59"/>
    <m/>
    <x v="0"/>
    <x v="0"/>
    <x v="0"/>
    <n v="2001"/>
    <x v="0"/>
    <n v="20017"/>
    <s v="CORPORATIVO (Comum)"/>
    <x v="1"/>
    <x v="0"/>
    <x v="0"/>
    <x v="0"/>
    <x v="3"/>
    <x v="3"/>
  </r>
  <r>
    <x v="1"/>
    <s v="CLEAN AMBIENTAL"/>
    <x v="14"/>
    <d v="2024-11-21T00:00:00"/>
    <d v="2024-11-21T00:00:00"/>
    <s v="'1036521"/>
    <s v="1 | 1"/>
    <x v="0"/>
    <x v="0"/>
    <n v="0.13"/>
    <x v="60"/>
    <x v="59"/>
    <m/>
    <x v="0"/>
    <x v="0"/>
    <x v="0"/>
    <n v="2001"/>
    <x v="0"/>
    <n v="20017"/>
    <s v="CORPORATIVO (Comum)"/>
    <x v="1"/>
    <x v="0"/>
    <x v="0"/>
    <x v="0"/>
    <x v="3"/>
    <x v="3"/>
  </r>
  <r>
    <x v="1"/>
    <s v="CLEAN AMBIENTAL"/>
    <x v="14"/>
    <d v="2024-11-21T00:00:00"/>
    <d v="2024-11-21T00:00:00"/>
    <s v="'20241121012-REND"/>
    <s v="1 | 1"/>
    <x v="0"/>
    <x v="0"/>
    <n v="55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1"/>
    <s v="CLEAN AMBIENTAL"/>
    <x v="14"/>
    <d v="2024-11-21T00:00:00"/>
    <d v="2024-11-21T00:00:00"/>
    <s v="'20241121013-REND"/>
    <s v="1 | 1"/>
    <x v="0"/>
    <x v="0"/>
    <n v="32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1"/>
    <s v="CLEAN AMBIENTAL"/>
    <x v="14"/>
    <d v="2024-11-21T00:00:00"/>
    <d v="2024-11-21T00:00:00"/>
    <s v="'20241121014-REND"/>
    <s v="1 | 1"/>
    <x v="0"/>
    <x v="0"/>
    <n v="0.01"/>
    <x v="60"/>
    <x v="59"/>
    <s v="Gerado por conciliacao automatica REND PAGO APLIC AUT APR"/>
    <x v="0"/>
    <x v="0"/>
    <x v="0"/>
    <n v="2001"/>
    <x v="0"/>
    <n v="20017"/>
    <s v="CORPORATIVO (Comum)"/>
    <x v="1"/>
    <x v="0"/>
    <x v="0"/>
    <x v="0"/>
    <x v="3"/>
    <x v="3"/>
  </r>
  <r>
    <x v="1"/>
    <s v="CLEAN AMBIENTAL"/>
    <x v="14"/>
    <d v="2024-11-25T00:00:00"/>
    <d v="2024-11-25T00:00:00"/>
    <s v="'20241125004-REND"/>
    <s v="1 | 1"/>
    <x v="0"/>
    <x v="0"/>
    <n v="645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1"/>
    <s v="CLEAN AMBIENTAL"/>
    <x v="14"/>
    <d v="2024-11-27T00:00:00"/>
    <d v="2024-11-27T00:00:00"/>
    <s v="'1036862"/>
    <s v="1 | 1"/>
    <x v="0"/>
    <x v="0"/>
    <n v="0.01"/>
    <x v="60"/>
    <x v="59"/>
    <m/>
    <x v="0"/>
    <x v="0"/>
    <x v="0"/>
    <n v="2001"/>
    <x v="0"/>
    <n v="20017"/>
    <s v="CORPORATIVO (Comum)"/>
    <x v="1"/>
    <x v="0"/>
    <x v="0"/>
    <x v="0"/>
    <x v="3"/>
    <x v="3"/>
  </r>
  <r>
    <x v="1"/>
    <s v="CLEAN AMBIENTAL"/>
    <x v="14"/>
    <d v="2024-11-27T00:00:00"/>
    <d v="2024-11-27T00:00:00"/>
    <s v="'1036871"/>
    <s v="1 | 1"/>
    <x v="0"/>
    <x v="0"/>
    <n v="0.05"/>
    <x v="60"/>
    <x v="59"/>
    <m/>
    <x v="0"/>
    <x v="0"/>
    <x v="0"/>
    <n v="2001"/>
    <x v="0"/>
    <n v="20017"/>
    <s v="CORPORATIVO (Comum)"/>
    <x v="1"/>
    <x v="0"/>
    <x v="0"/>
    <x v="0"/>
    <x v="3"/>
    <x v="3"/>
  </r>
  <r>
    <x v="1"/>
    <s v="CLEAN AMBIENTAL"/>
    <x v="14"/>
    <d v="2024-11-28T00:00:00"/>
    <d v="2024-11-28T00:00:00"/>
    <s v="'20241128004-REND"/>
    <s v="1 | 1"/>
    <x v="0"/>
    <x v="0"/>
    <n v="135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1"/>
    <s v="CLEAN AMBIENTAL"/>
    <x v="14"/>
    <d v="2024-11-29T00:00:00"/>
    <d v="2024-11-29T00:00:00"/>
    <s v="'1036979"/>
    <s v="1 | 1"/>
    <x v="0"/>
    <x v="0"/>
    <n v="20000"/>
    <x v="1"/>
    <x v="1"/>
    <m/>
    <x v="0"/>
    <x v="0"/>
    <x v="0"/>
    <n v="2001"/>
    <x v="0"/>
    <n v="20017"/>
    <s v="CORPORATIVO (Comum)"/>
    <x v="1"/>
    <x v="0"/>
    <x v="1"/>
    <x v="1"/>
    <x v="1"/>
    <x v="1"/>
  </r>
  <r>
    <x v="1"/>
    <s v="CLEAN AMBIENTAL"/>
    <x v="14"/>
    <d v="2024-11-29T00:00:00"/>
    <d v="2024-11-29T00:00:00"/>
    <s v="'20241129008-REND"/>
    <s v="1 | 1"/>
    <x v="0"/>
    <x v="0"/>
    <n v="2560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1"/>
    <s v="CLEAN AMBIENTAL"/>
    <x v="0"/>
    <d v="2024-12-04T00:00:00"/>
    <d v="2024-12-04T00:00:00"/>
    <s v="'1037275"/>
    <s v="1 | 1"/>
    <x v="0"/>
    <x v="0"/>
    <n v="0.02"/>
    <x v="60"/>
    <x v="59"/>
    <m/>
    <x v="0"/>
    <x v="0"/>
    <x v="0"/>
    <n v="2001"/>
    <x v="0"/>
    <n v="20017"/>
    <s v="CORPORATIVO (Comum)"/>
    <x v="1"/>
    <x v="0"/>
    <x v="0"/>
    <x v="0"/>
    <x v="3"/>
    <x v="3"/>
  </r>
  <r>
    <x v="1"/>
    <s v="CLEAN AMBIENTAL"/>
    <x v="0"/>
    <d v="2024-12-04T00:00:00"/>
    <d v="2024-12-04T00:00:00"/>
    <s v="'1037277"/>
    <s v="1 | 1"/>
    <x v="0"/>
    <x v="0"/>
    <n v="0.05"/>
    <x v="60"/>
    <x v="59"/>
    <m/>
    <x v="0"/>
    <x v="0"/>
    <x v="0"/>
    <n v="2001"/>
    <x v="0"/>
    <n v="20017"/>
    <s v="CORPORATIVO (Comum)"/>
    <x v="1"/>
    <x v="0"/>
    <x v="0"/>
    <x v="0"/>
    <x v="3"/>
    <x v="3"/>
  </r>
  <r>
    <x v="1"/>
    <s v="CLEAN AMBIENTAL"/>
    <x v="0"/>
    <d v="2024-12-06T00:00:00"/>
    <d v="2024-12-06T00:00:00"/>
    <s v="'20241206004-REND"/>
    <s v="1 | 1"/>
    <x v="0"/>
    <x v="0"/>
    <n v="90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1"/>
    <s v="CLEAN AMBIENTAL"/>
    <x v="0"/>
    <d v="2024-12-06T00:00:00"/>
    <d v="2024-12-06T00:00:00"/>
    <s v="'20241206005-REND"/>
    <s v="1 | 1"/>
    <x v="0"/>
    <x v="0"/>
    <n v="0.13"/>
    <x v="60"/>
    <x v="59"/>
    <s v="Gerado por conciliacao automatica REND PAGO APLIC AUT MAIS"/>
    <x v="0"/>
    <x v="0"/>
    <x v="0"/>
    <n v="2001"/>
    <x v="0"/>
    <n v="20017"/>
    <s v="CORPORATIVO (Comum)"/>
    <x v="1"/>
    <x v="0"/>
    <x v="0"/>
    <x v="0"/>
    <x v="3"/>
    <x v="3"/>
  </r>
  <r>
    <x v="1"/>
    <s v="CLEAN AMBIENTAL"/>
    <x v="0"/>
    <d v="2024-12-10T00:00:00"/>
    <d v="2024-12-10T00:00:00"/>
    <s v="'1037919"/>
    <s v="1 | 1"/>
    <x v="0"/>
    <x v="0"/>
    <n v="1500"/>
    <x v="1"/>
    <x v="1"/>
    <m/>
    <x v="0"/>
    <x v="0"/>
    <x v="0"/>
    <n v="2001"/>
    <x v="0"/>
    <n v="20017"/>
    <s v="CORPORATIVO (Comum)"/>
    <x v="1"/>
    <x v="0"/>
    <x v="1"/>
    <x v="1"/>
    <x v="1"/>
    <x v="1"/>
  </r>
  <r>
    <x v="1"/>
    <s v="CLEAN AMBIENTAL"/>
    <x v="0"/>
    <d v="2024-12-10T00:00:00"/>
    <d v="2024-12-10T00:00:00"/>
    <s v="'20241210004-REND"/>
    <s v="1 | 1"/>
    <x v="0"/>
    <x v="0"/>
    <n v="13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1"/>
    <s v="CLEAN AMBIENTAL"/>
    <x v="0"/>
    <d v="2024-12-10T00:00:00"/>
    <d v="2024-12-10T00:00:00"/>
    <s v="'20241210005-REND"/>
    <s v="1 | 1"/>
    <x v="0"/>
    <x v="0"/>
    <n v="0.01"/>
    <x v="60"/>
    <x v="59"/>
    <s v="Gerado por conciliacao automatica REND PAGO APLIC AUT MAIS"/>
    <x v="0"/>
    <x v="0"/>
    <x v="0"/>
    <n v="2001"/>
    <x v="0"/>
    <n v="20017"/>
    <s v="CORPORATIVO (Comum)"/>
    <x v="1"/>
    <x v="0"/>
    <x v="0"/>
    <x v="0"/>
    <x v="3"/>
    <x v="3"/>
  </r>
  <r>
    <x v="1"/>
    <s v="CLEAN AMBIENTAL"/>
    <x v="0"/>
    <d v="2024-12-11T00:00:00"/>
    <d v="2024-12-11T00:00:00"/>
    <s v="'20241211002-REND"/>
    <s v="1 | 1"/>
    <x v="0"/>
    <x v="0"/>
    <n v="140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1"/>
    <s v="CLEAN AMBIENTAL"/>
    <x v="0"/>
    <d v="2024-12-12T00:00:00"/>
    <d v="2024-12-12T00:00:00"/>
    <s v="'1037921"/>
    <s v="1 | 1"/>
    <x v="0"/>
    <x v="0"/>
    <n v="500"/>
    <x v="1"/>
    <x v="1"/>
    <m/>
    <x v="0"/>
    <x v="0"/>
    <x v="0"/>
    <n v="2001"/>
    <x v="0"/>
    <n v="20017"/>
    <s v="CORPORATIVO (Comum)"/>
    <x v="1"/>
    <x v="0"/>
    <x v="1"/>
    <x v="1"/>
    <x v="1"/>
    <x v="1"/>
  </r>
  <r>
    <x v="1"/>
    <s v="CLEAN AMBIENTAL"/>
    <x v="0"/>
    <d v="2024-12-12T00:00:00"/>
    <d v="2024-12-12T00:00:00"/>
    <s v="'1037922"/>
    <s v="1 | 1"/>
    <x v="0"/>
    <x v="0"/>
    <n v="0.06"/>
    <x v="60"/>
    <x v="59"/>
    <m/>
    <x v="0"/>
    <x v="0"/>
    <x v="0"/>
    <n v="2001"/>
    <x v="0"/>
    <n v="20017"/>
    <s v="CORPORATIVO (Comum)"/>
    <x v="1"/>
    <x v="0"/>
    <x v="0"/>
    <x v="0"/>
    <x v="3"/>
    <x v="3"/>
  </r>
  <r>
    <x v="1"/>
    <s v="CLEAN AMBIENTAL"/>
    <x v="0"/>
    <d v="2024-12-12T00:00:00"/>
    <d v="2024-12-12T00:00:00"/>
    <s v="'20241212006-REND"/>
    <s v="1 | 1"/>
    <x v="0"/>
    <x v="0"/>
    <n v="5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1"/>
    <s v="CLEAN AMBIENTAL"/>
    <x v="0"/>
    <d v="2024-12-13T00:00:00"/>
    <d v="2024-12-13T00:00:00"/>
    <s v="'20241213004-REND"/>
    <s v="1 | 1"/>
    <x v="0"/>
    <x v="0"/>
    <n v="6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1"/>
    <s v="CLEAN AMBIENTAL"/>
    <x v="0"/>
    <d v="2024-12-13T00:00:00"/>
    <d v="2024-12-13T00:00:00"/>
    <s v="'20241213005-REND"/>
    <s v="1 | 1"/>
    <x v="0"/>
    <x v="0"/>
    <n v="0.01"/>
    <x v="60"/>
    <x v="59"/>
    <s v="Gerado por conciliacao automatica REND PAGO APLIC AUT MAIS"/>
    <x v="0"/>
    <x v="0"/>
    <x v="0"/>
    <n v="2001"/>
    <x v="0"/>
    <n v="20017"/>
    <s v="CORPORATIVO (Comum)"/>
    <x v="1"/>
    <x v="0"/>
    <x v="0"/>
    <x v="0"/>
    <x v="3"/>
    <x v="3"/>
  </r>
  <r>
    <x v="1"/>
    <s v="CLEAN AMBIENTAL"/>
    <x v="0"/>
    <d v="2024-12-16T00:00:00"/>
    <d v="2024-12-16T00:00:00"/>
    <s v="'20241216007-REND"/>
    <s v="1 | 1"/>
    <x v="0"/>
    <x v="0"/>
    <n v="40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1"/>
    <s v="CLEAN AMBIENTAL"/>
    <x v="0"/>
    <d v="2024-12-17T00:00:00"/>
    <d v="2024-12-17T00:00:00"/>
    <s v="'20241217002-REND"/>
    <s v="1 | 1"/>
    <x v="0"/>
    <x v="0"/>
    <n v="0.01"/>
    <x v="60"/>
    <x v="59"/>
    <s v="Gerado por conciliacao automatica REND PAGO APLIC AUT APR"/>
    <x v="0"/>
    <x v="0"/>
    <x v="0"/>
    <n v="2001"/>
    <x v="0"/>
    <n v="20017"/>
    <s v="CORPORATIVO (Comum)"/>
    <x v="1"/>
    <x v="0"/>
    <x v="0"/>
    <x v="0"/>
    <x v="3"/>
    <x v="3"/>
  </r>
  <r>
    <x v="1"/>
    <s v="CLEAN AMBIENTAL"/>
    <x v="0"/>
    <d v="2024-12-19T00:00:00"/>
    <d v="2024-12-19T00:00:00"/>
    <s v="'20241219003-REND"/>
    <s v="1 | 1"/>
    <x v="0"/>
    <x v="0"/>
    <n v="100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1"/>
    <s v="CLEAN AMBIENTAL"/>
    <x v="0"/>
    <d v="2024-12-20T00:00:00"/>
    <d v="2024-12-20T00:00:00"/>
    <s v="'20241220008-REND"/>
    <s v="1 | 1"/>
    <x v="0"/>
    <x v="0"/>
    <n v="390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1"/>
    <s v="CLEAN AMBIENTAL"/>
    <x v="0"/>
    <d v="2024-12-24T00:00:00"/>
    <d v="2024-12-24T00:00:00"/>
    <s v="'20241224003-REND"/>
    <s v="1 | 1"/>
    <x v="0"/>
    <x v="0"/>
    <n v="515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1"/>
    <s v="CLEAN AMBIENTAL"/>
    <x v="0"/>
    <d v="2024-12-26T00:00:00"/>
    <d v="2024-12-26T00:00:00"/>
    <s v="'20241226002-REND"/>
    <s v="1 | 1"/>
    <x v="0"/>
    <x v="0"/>
    <n v="110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1"/>
    <s v="CLEAN AMBIENTAL"/>
    <x v="0"/>
    <d v="2024-12-27T00:00:00"/>
    <d v="2024-12-27T00:00:00"/>
    <s v="'20241227010-REND"/>
    <s v="1 | 1"/>
    <x v="0"/>
    <x v="0"/>
    <n v="150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1"/>
    <s v="CLEAN AMBIENTAL"/>
    <x v="0"/>
    <d v="2024-12-30T00:00:00"/>
    <d v="2024-12-30T00:00:00"/>
    <s v="'1038530"/>
    <s v="1 | 1"/>
    <x v="0"/>
    <x v="0"/>
    <n v="20000"/>
    <x v="1"/>
    <x v="1"/>
    <m/>
    <x v="0"/>
    <x v="0"/>
    <x v="0"/>
    <n v="2001"/>
    <x v="0"/>
    <n v="20017"/>
    <s v="CORPORATIVO (Comum)"/>
    <x v="1"/>
    <x v="0"/>
    <x v="1"/>
    <x v="1"/>
    <x v="1"/>
    <x v="1"/>
  </r>
  <r>
    <x v="1"/>
    <s v="CLEAN AMBIENTAL"/>
    <x v="0"/>
    <d v="2024-12-30T00:00:00"/>
    <d v="2024-12-30T00:00:00"/>
    <s v="'20241230005-REND"/>
    <s v="1 | 1"/>
    <x v="0"/>
    <x v="0"/>
    <n v="1850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1"/>
    <s v="CLEAN AMBIENTAL"/>
    <x v="1"/>
    <d v="2025-01-02T00:00:00"/>
    <d v="2025-01-02T00:00:00"/>
    <s v="'1038575"/>
    <s v="1 | 1"/>
    <x v="0"/>
    <x v="0"/>
    <n v="0.1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1"/>
    <s v="CLEAN AMBIENTAL"/>
    <x v="1"/>
    <d v="2025-01-03T00:00:00"/>
    <d v="2025-01-03T00:00:00"/>
    <s v="'1038712"/>
    <s v="1 | 1"/>
    <x v="0"/>
    <x v="0"/>
    <n v="0.05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1"/>
    <s v="CLEAN AMBIENTAL"/>
    <x v="1"/>
    <d v="2025-01-06T00:00:00"/>
    <d v="2025-01-06T00:00:00"/>
    <s v="'1038820"/>
    <s v="1 | 1"/>
    <x v="0"/>
    <x v="0"/>
    <n v="500"/>
    <x v="1"/>
    <x v="1"/>
    <m/>
    <x v="0"/>
    <x v="0"/>
    <x v="0"/>
    <n v="2001"/>
    <x v="0"/>
    <n v="20017"/>
    <s v="CORPORATIVO (Comum)"/>
    <x v="1"/>
    <x v="1"/>
    <x v="1"/>
    <x v="1"/>
    <x v="1"/>
    <x v="1"/>
  </r>
  <r>
    <x v="1"/>
    <s v="CLEAN AMBIENTAL"/>
    <x v="1"/>
    <d v="2025-01-06T00:00:00"/>
    <d v="2025-01-06T00:00:00"/>
    <s v="'20250106003-REND"/>
    <s v="1 | 1"/>
    <x v="0"/>
    <x v="0"/>
    <n v="6000"/>
    <x v="1"/>
    <x v="1"/>
    <s v="Gerado por conciliacao automatica SISPAG EKO TRANSPORTES"/>
    <x v="0"/>
    <x v="0"/>
    <x v="0"/>
    <n v="2001"/>
    <x v="0"/>
    <n v="20017"/>
    <s v="CORPORATIVO (Comum)"/>
    <x v="1"/>
    <x v="1"/>
    <x v="1"/>
    <x v="1"/>
    <x v="1"/>
    <x v="1"/>
  </r>
  <r>
    <x v="1"/>
    <s v="CLEAN AMBIENTAL"/>
    <x v="1"/>
    <d v="2025-01-07T00:00:00"/>
    <d v="2025-01-07T00:00:00"/>
    <s v="'1038900"/>
    <s v="1 | 1"/>
    <x v="0"/>
    <x v="0"/>
    <n v="0.01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1"/>
    <s v="CLEAN AMBIENTAL"/>
    <x v="1"/>
    <d v="2025-01-07T00:00:00"/>
    <d v="2025-01-07T00:00:00"/>
    <s v="'1038906"/>
    <s v="1 | 1"/>
    <x v="0"/>
    <x v="0"/>
    <n v="0.01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1"/>
    <s v="CLEAN AMBIENTAL"/>
    <x v="1"/>
    <d v="2025-01-07T00:00:00"/>
    <d v="2025-01-07T00:00:00"/>
    <s v="'20250107003-REND"/>
    <s v="1 | 1"/>
    <x v="0"/>
    <x v="0"/>
    <n v="8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1"/>
    <s v="CLEAN AMBIENTAL"/>
    <x v="1"/>
    <d v="2025-01-08T00:00:00"/>
    <d v="2025-01-08T00:00:00"/>
    <s v="'1038972"/>
    <s v="1 | 1"/>
    <x v="0"/>
    <x v="0"/>
    <n v="0.01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1"/>
    <s v="CLEAN AMBIENTAL"/>
    <x v="1"/>
    <d v="2025-01-09T00:00:00"/>
    <d v="2025-01-09T00:00:00"/>
    <s v="'1039012"/>
    <s v="1 | 1"/>
    <x v="0"/>
    <x v="0"/>
    <n v="0.02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1"/>
    <s v="CLEAN AMBIENTAL"/>
    <x v="1"/>
    <d v="2025-01-09T00:00:00"/>
    <d v="2025-01-09T00:00:00"/>
    <s v="'1039015"/>
    <s v="1 | 1"/>
    <x v="0"/>
    <x v="0"/>
    <n v="0.01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1"/>
    <s v="CLEAN AMBIENTAL"/>
    <x v="1"/>
    <d v="2025-01-10T00:00:00"/>
    <d v="2025-01-10T00:00:00"/>
    <s v="'1039077"/>
    <s v="1 | 1"/>
    <x v="0"/>
    <x v="0"/>
    <n v="1500"/>
    <x v="1"/>
    <x v="1"/>
    <m/>
    <x v="0"/>
    <x v="0"/>
    <x v="0"/>
    <n v="2001"/>
    <x v="0"/>
    <n v="20017"/>
    <s v="CORPORATIVO (Comum)"/>
    <x v="1"/>
    <x v="1"/>
    <x v="1"/>
    <x v="1"/>
    <x v="1"/>
    <x v="1"/>
  </r>
  <r>
    <x v="1"/>
    <s v="CLEAN AMBIENTAL"/>
    <x v="1"/>
    <d v="2025-01-10T00:00:00"/>
    <d v="2025-01-10T00:00:00"/>
    <s v="'1039078"/>
    <s v="1 | 1"/>
    <x v="0"/>
    <x v="0"/>
    <n v="0.01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1"/>
    <s v="CLEAN AMBIENTAL"/>
    <x v="1"/>
    <d v="2025-01-10T00:00:00"/>
    <d v="2025-01-10T00:00:00"/>
    <s v="'20250110004-REND"/>
    <s v="1 | 1"/>
    <x v="0"/>
    <x v="0"/>
    <n v="0.01"/>
    <x v="60"/>
    <x v="59"/>
    <s v="Gerado por conciliacao automatica REND PAGO APLIC AUT APR"/>
    <x v="0"/>
    <x v="0"/>
    <x v="0"/>
    <n v="2001"/>
    <x v="0"/>
    <n v="20017"/>
    <s v="CORPORATIVO (Comum)"/>
    <x v="1"/>
    <x v="1"/>
    <x v="0"/>
    <x v="0"/>
    <x v="3"/>
    <x v="3"/>
  </r>
  <r>
    <x v="1"/>
    <s v="CLEAN AMBIENTAL"/>
    <x v="1"/>
    <d v="2025-01-13T00:00:00"/>
    <d v="2025-01-13T00:00:00"/>
    <s v="'1039158"/>
    <s v="1 | 1"/>
    <x v="0"/>
    <x v="0"/>
    <n v="0.01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1"/>
    <s v="CLEAN AMBIENTAL"/>
    <x v="1"/>
    <d v="2025-01-13T00:00:00"/>
    <d v="2025-01-13T00:00:00"/>
    <s v="'1039159"/>
    <s v="1 | 1"/>
    <x v="0"/>
    <x v="0"/>
    <n v="0.01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1"/>
    <s v="CLEAN AMBIENTAL"/>
    <x v="1"/>
    <d v="2025-01-13T00:00:00"/>
    <d v="2025-01-13T00:00:00"/>
    <s v="'20250113003-REND"/>
    <s v="1 | 1"/>
    <x v="0"/>
    <x v="0"/>
    <n v="15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1"/>
    <s v="CLEAN AMBIENTAL"/>
    <x v="1"/>
    <d v="2025-01-14T00:00:00"/>
    <d v="2025-01-14T00:00:00"/>
    <s v="'1039223"/>
    <s v="1 | 1"/>
    <x v="0"/>
    <x v="0"/>
    <n v="0.01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1"/>
    <s v="CLEAN AMBIENTAL"/>
    <x v="1"/>
    <d v="2025-01-15T00:00:00"/>
    <d v="2025-01-15T00:00:00"/>
    <s v="'1039297"/>
    <s v="1 | 1"/>
    <x v="0"/>
    <x v="0"/>
    <n v="0.01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1"/>
    <s v="CLEAN AMBIENTAL"/>
    <x v="1"/>
    <d v="2025-01-15T00:00:00"/>
    <d v="2025-01-15T00:00:00"/>
    <s v="'1039299"/>
    <s v="1 | 1"/>
    <x v="0"/>
    <x v="0"/>
    <n v="0.02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1"/>
    <s v="CLEAN AMBIENTAL"/>
    <x v="1"/>
    <d v="2025-01-15T00:00:00"/>
    <d v="2025-01-15T00:00:00"/>
    <s v="'20250115005-REND"/>
    <s v="1 | 1"/>
    <x v="0"/>
    <x v="0"/>
    <n v="15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1"/>
    <s v="CLEAN AMBIENTAL"/>
    <x v="1"/>
    <d v="2025-01-15T00:00:00"/>
    <d v="2025-01-15T00:00:00"/>
    <s v="'20250115006-REND"/>
    <s v="1 | 1"/>
    <x v="0"/>
    <x v="0"/>
    <n v="0.01"/>
    <x v="60"/>
    <x v="59"/>
    <s v="Gerado por conciliacao automatica REND PAGO APLIC AUT APR"/>
    <x v="0"/>
    <x v="0"/>
    <x v="0"/>
    <n v="2001"/>
    <x v="0"/>
    <n v="20017"/>
    <s v="CORPORATIVO (Comum)"/>
    <x v="1"/>
    <x v="1"/>
    <x v="0"/>
    <x v="0"/>
    <x v="3"/>
    <x v="3"/>
  </r>
  <r>
    <x v="1"/>
    <s v="CLEAN AMBIENTAL"/>
    <x v="1"/>
    <d v="2025-01-17T00:00:00"/>
    <d v="2025-01-17T00:00:00"/>
    <s v="'20250117004-REND"/>
    <s v="1 | 1"/>
    <x v="0"/>
    <x v="0"/>
    <n v="23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1"/>
    <s v="CLEAN AMBIENTAL"/>
    <x v="1"/>
    <d v="2025-01-23T00:00:00"/>
    <d v="2025-01-23T00:00:00"/>
    <s v="'20250123003-REND"/>
    <s v="1 | 1"/>
    <x v="0"/>
    <x v="0"/>
    <n v="30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1"/>
    <s v="CLEAN AMBIENTAL"/>
    <x v="1"/>
    <d v="2025-01-24T00:00:00"/>
    <d v="2025-01-24T00:00:00"/>
    <s v="'20250124007-REND"/>
    <s v="1 | 1"/>
    <x v="0"/>
    <x v="0"/>
    <n v="26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1"/>
    <s v="CLEAN AMBIENTAL"/>
    <x v="1"/>
    <d v="2025-01-24T00:00:00"/>
    <d v="2025-01-24T00:00:00"/>
    <s v="'20250124008-REND"/>
    <s v="1 | 1"/>
    <x v="0"/>
    <x v="0"/>
    <n v="0.01"/>
    <x v="60"/>
    <x v="59"/>
    <s v="Gerado por conciliacao automatica REND PAGO APLIC AUT MAIS"/>
    <x v="0"/>
    <x v="0"/>
    <x v="0"/>
    <n v="2001"/>
    <x v="0"/>
    <n v="20017"/>
    <s v="CORPORATIVO (Comum)"/>
    <x v="1"/>
    <x v="1"/>
    <x v="0"/>
    <x v="0"/>
    <x v="3"/>
    <x v="3"/>
  </r>
  <r>
    <x v="1"/>
    <s v="CLEAN AMBIENTAL"/>
    <x v="1"/>
    <d v="2025-01-27T00:00:00"/>
    <d v="2025-01-27T00:00:00"/>
    <s v="'1039825"/>
    <s v="1 | 1"/>
    <x v="0"/>
    <x v="0"/>
    <n v="1.3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1"/>
    <s v="CLEAN AMBIENTAL"/>
    <x v="1"/>
    <d v="2025-01-27T00:00:00"/>
    <d v="2025-01-27T00:00:00"/>
    <s v="'20250127010-REND"/>
    <s v="1 | 1"/>
    <x v="0"/>
    <x v="0"/>
    <n v="6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1"/>
    <s v="CLEAN AMBIENTAL"/>
    <x v="1"/>
    <d v="2025-01-27T00:00:00"/>
    <d v="2025-01-27T00:00:00"/>
    <s v="'20250127011-REND"/>
    <s v="1 | 1"/>
    <x v="0"/>
    <x v="0"/>
    <n v="0.03"/>
    <x v="60"/>
    <x v="59"/>
    <s v="Gerado por conciliacao automatica REND PAGO APLIC AUT APR"/>
    <x v="0"/>
    <x v="0"/>
    <x v="0"/>
    <n v="2001"/>
    <x v="0"/>
    <n v="20017"/>
    <s v="CORPORATIVO (Comum)"/>
    <x v="1"/>
    <x v="1"/>
    <x v="0"/>
    <x v="0"/>
    <x v="3"/>
    <x v="3"/>
  </r>
  <r>
    <x v="1"/>
    <s v="CLEAN AMBIENTAL"/>
    <x v="1"/>
    <d v="2025-01-29T00:00:00"/>
    <d v="2025-01-29T00:00:00"/>
    <s v="'20250129003-REND"/>
    <s v="1 | 1"/>
    <x v="0"/>
    <x v="0"/>
    <n v="7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1"/>
    <s v="CLEAN AMBIENTAL"/>
    <x v="1"/>
    <d v="2025-01-30T00:00:00"/>
    <d v="2025-01-30T00:00:00"/>
    <s v="'20250130006-REND"/>
    <s v="1 | 1"/>
    <x v="0"/>
    <x v="0"/>
    <n v="45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1"/>
    <s v="CLEAN AMBIENTAL"/>
    <x v="1"/>
    <d v="2025-01-31T00:00:00"/>
    <d v="2025-01-31T00:00:00"/>
    <s v="'1040130"/>
    <s v="1 | 1"/>
    <x v="0"/>
    <x v="0"/>
    <n v="21000"/>
    <x v="1"/>
    <x v="1"/>
    <m/>
    <x v="0"/>
    <x v="0"/>
    <x v="0"/>
    <n v="2001"/>
    <x v="0"/>
    <n v="20017"/>
    <s v="CORPORATIVO (Comum)"/>
    <x v="1"/>
    <x v="1"/>
    <x v="1"/>
    <x v="1"/>
    <x v="1"/>
    <x v="1"/>
  </r>
  <r>
    <x v="1"/>
    <s v="CLEAN AMBIENTAL"/>
    <x v="1"/>
    <d v="2025-01-31T00:00:00"/>
    <d v="2025-01-31T00:00:00"/>
    <s v="'1040131"/>
    <s v="1 | 1"/>
    <x v="0"/>
    <x v="0"/>
    <n v="0.04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1"/>
    <s v="CLEAN AMBIENTAL"/>
    <x v="1"/>
    <d v="2025-01-31T00:00:00"/>
    <d v="2025-01-31T00:00:00"/>
    <s v="'1040132"/>
    <s v="1 | 1"/>
    <x v="0"/>
    <x v="0"/>
    <n v="0.06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1"/>
    <s v="CLEAN AMBIENTAL"/>
    <x v="1"/>
    <d v="2025-01-31T00:00:00"/>
    <d v="2025-01-31T00:00:00"/>
    <s v="'20250131006-REND"/>
    <s v="1 | 1"/>
    <x v="0"/>
    <x v="0"/>
    <n v="184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1"/>
    <s v="CLEAN AMBIENTAL"/>
    <x v="2"/>
    <d v="2025-02-03T00:00:00"/>
    <d v="2025-02-03T00:00:00"/>
    <s v="'20250203003-REND"/>
    <s v="1 | 1"/>
    <x v="0"/>
    <x v="0"/>
    <n v="17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1"/>
    <s v="CLEAN AMBIENTAL"/>
    <x v="2"/>
    <d v="2025-02-06T00:00:00"/>
    <d v="2025-02-06T00:00:00"/>
    <s v="'20250206004-REND"/>
    <s v="1 | 1"/>
    <x v="0"/>
    <x v="0"/>
    <n v="20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1"/>
    <s v="CLEAN AMBIENTAL"/>
    <x v="2"/>
    <d v="2025-02-07T00:00:00"/>
    <d v="2025-02-07T00:00:00"/>
    <s v="'20250207003-REND"/>
    <s v="1 | 1"/>
    <x v="0"/>
    <x v="0"/>
    <n v="1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1"/>
    <s v="CLEAN AMBIENTAL"/>
    <x v="2"/>
    <d v="2025-02-07T00:00:00"/>
    <d v="2025-02-07T00:00:00"/>
    <s v="'20250207004-REND"/>
    <s v="1 | 1"/>
    <x v="0"/>
    <x v="0"/>
    <n v="0.01"/>
    <x v="60"/>
    <x v="59"/>
    <s v="Gerado por conciliacao automatica REND PAGO APLIC AUT MAIS"/>
    <x v="0"/>
    <x v="0"/>
    <x v="0"/>
    <n v="2001"/>
    <x v="0"/>
    <n v="20017"/>
    <s v="CORPORATIVO (Comum)"/>
    <x v="1"/>
    <x v="1"/>
    <x v="0"/>
    <x v="0"/>
    <x v="3"/>
    <x v="3"/>
  </r>
  <r>
    <x v="1"/>
    <s v="CLEAN AMBIENTAL"/>
    <x v="2"/>
    <d v="2025-02-10T00:00:00"/>
    <d v="2025-02-10T00:00:00"/>
    <s v="'1040766"/>
    <s v="1 | 1"/>
    <x v="0"/>
    <x v="0"/>
    <n v="1200"/>
    <x v="1"/>
    <x v="1"/>
    <m/>
    <x v="0"/>
    <x v="0"/>
    <x v="0"/>
    <n v="2001"/>
    <x v="0"/>
    <n v="20017"/>
    <s v="CORPORATIVO (Comum)"/>
    <x v="1"/>
    <x v="1"/>
    <x v="1"/>
    <x v="1"/>
    <x v="1"/>
    <x v="1"/>
  </r>
  <r>
    <x v="1"/>
    <s v="CLEAN AMBIENTAL"/>
    <x v="2"/>
    <d v="2025-02-10T00:00:00"/>
    <d v="2025-02-10T00:00:00"/>
    <s v="'1040773"/>
    <s v="1 | 1"/>
    <x v="0"/>
    <x v="0"/>
    <n v="0.04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1"/>
    <s v="CLEAN AMBIENTAL"/>
    <x v="2"/>
    <d v="2025-02-10T00:00:00"/>
    <d v="2025-02-10T00:00:00"/>
    <s v="'20250210003-REND"/>
    <s v="1 | 1"/>
    <x v="0"/>
    <x v="0"/>
    <n v="1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1"/>
    <s v="CLEAN AMBIENTAL"/>
    <x v="2"/>
    <d v="2025-02-11T00:00:00"/>
    <d v="2025-02-11T00:00:00"/>
    <s v="'1040767"/>
    <s v="1 | 1"/>
    <x v="0"/>
    <x v="0"/>
    <n v="1000"/>
    <x v="1"/>
    <x v="1"/>
    <m/>
    <x v="0"/>
    <x v="0"/>
    <x v="0"/>
    <n v="2001"/>
    <x v="0"/>
    <n v="20017"/>
    <s v="CORPORATIVO (Comum)"/>
    <x v="1"/>
    <x v="1"/>
    <x v="1"/>
    <x v="1"/>
    <x v="1"/>
    <x v="1"/>
  </r>
  <r>
    <x v="1"/>
    <s v="CLEAN AMBIENTAL"/>
    <x v="2"/>
    <d v="2025-02-11T00:00:00"/>
    <d v="2025-02-11T00:00:00"/>
    <s v="'1040770"/>
    <s v="1 | 1"/>
    <x v="0"/>
    <x v="0"/>
    <n v="0.09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1"/>
    <s v="CLEAN AMBIENTAL"/>
    <x v="2"/>
    <d v="2025-02-11T00:00:00"/>
    <d v="2025-02-11T00:00:00"/>
    <s v="'20250211001-REND"/>
    <s v="1 | 1"/>
    <x v="0"/>
    <x v="0"/>
    <n v="13000"/>
    <x v="1"/>
    <x v="1"/>
    <s v="Gerado por conciliacao automatica SISPAG FORNECEDORES"/>
    <x v="0"/>
    <x v="0"/>
    <x v="0"/>
    <n v="2001"/>
    <x v="0"/>
    <n v="20017"/>
    <s v="CORPORATIVO (Comum)"/>
    <x v="1"/>
    <x v="1"/>
    <x v="1"/>
    <x v="1"/>
    <x v="1"/>
    <x v="1"/>
  </r>
  <r>
    <x v="1"/>
    <s v="CONSELHO REGIONAL DE ENGENHARIA E AGRONOMIA DO RIO DE JANEIRO"/>
    <x v="4"/>
    <d v="2024-01-09T00:00:00"/>
    <d v="2024-01-31T00:00:00"/>
    <s v="'30302510001946267"/>
    <s v="1 | 1"/>
    <x v="7"/>
    <x v="0"/>
    <n v="-3947.84"/>
    <x v="51"/>
    <x v="50"/>
    <s v="REF. CREA - RJ - CLEAN -2024"/>
    <x v="0"/>
    <x v="0"/>
    <x v="0"/>
    <n v="2001"/>
    <x v="0"/>
    <n v="20011"/>
    <s v="CORPORATIVO (Administrativo)"/>
    <x v="1"/>
    <x v="1"/>
    <x v="0"/>
    <x v="0"/>
    <x v="10"/>
    <x v="10"/>
  </r>
  <r>
    <x v="1"/>
    <s v="CONSELHO REGIONAL DE ENGENHARIA E AGRONOMIA DO RIO DE JANEIRO"/>
    <x v="4"/>
    <d v="2024-01-10T00:00:00"/>
    <d v="2024-01-31T00:00:00"/>
    <s v="'30302510001950737"/>
    <s v="1 | 1"/>
    <x v="7"/>
    <x v="0"/>
    <n v="-2385.73"/>
    <x v="51"/>
    <x v="50"/>
    <s v="REF. CREA - RJ - CLEAN -2024"/>
    <x v="0"/>
    <x v="0"/>
    <x v="0"/>
    <n v="2001"/>
    <x v="0"/>
    <n v="20011"/>
    <s v="CORPORATIVO (Administrativo)"/>
    <x v="1"/>
    <x v="1"/>
    <x v="0"/>
    <x v="0"/>
    <x v="10"/>
    <x v="10"/>
  </r>
  <r>
    <x v="1"/>
    <s v="DAS"/>
    <x v="7"/>
    <d v="2024-04-12T00:00:00"/>
    <d v="2024-04-30T00:00:00"/>
    <s v="'1025093"/>
    <s v="1 | 1"/>
    <x v="1"/>
    <x v="0"/>
    <n v="-1848.72"/>
    <x v="61"/>
    <x v="60"/>
    <s v="REF. PARC GPS  56/60- 633325260  "/>
    <x v="0"/>
    <x v="0"/>
    <x v="0"/>
    <n v="2001"/>
    <x v="0"/>
    <n v="20011"/>
    <s v="CORPORATIVO (Administrativo)"/>
    <x v="1"/>
    <x v="3"/>
    <x v="5"/>
    <x v="5"/>
    <x v="6"/>
    <x v="6"/>
  </r>
  <r>
    <x v="1"/>
    <s v="DAS"/>
    <x v="8"/>
    <d v="2024-05-14T00:00:00"/>
    <d v="2024-05-29T00:00:00"/>
    <s v="'1026611"/>
    <s v="1 | 1"/>
    <x v="1"/>
    <x v="0"/>
    <n v="-1860.82"/>
    <x v="61"/>
    <x v="60"/>
    <s v="REF. PARC GPS  57/60- 633325260  "/>
    <x v="0"/>
    <x v="0"/>
    <x v="0"/>
    <n v="2001"/>
    <x v="0"/>
    <n v="20011"/>
    <s v="CORPORATIVO (Administrativo)"/>
    <x v="1"/>
    <x v="3"/>
    <x v="5"/>
    <x v="5"/>
    <x v="6"/>
    <x v="6"/>
  </r>
  <r>
    <x v="1"/>
    <s v="DAS"/>
    <x v="8"/>
    <d v="2024-05-14T00:00:00"/>
    <d v="2024-05-29T00:00:00"/>
    <s v="'1026613"/>
    <s v="1 | 1"/>
    <x v="1"/>
    <x v="0"/>
    <n v="-20734.419999999998"/>
    <x v="61"/>
    <x v="60"/>
    <s v="REF. GPS-PERT -PREV-77/145 -625069080  LEI 13496/2017 "/>
    <x v="0"/>
    <x v="0"/>
    <x v="0"/>
    <n v="2001"/>
    <x v="0"/>
    <n v="20011"/>
    <s v="CORPORATIVO (Administrativo)"/>
    <x v="1"/>
    <x v="3"/>
    <x v="5"/>
    <x v="5"/>
    <x v="6"/>
    <x v="6"/>
  </r>
  <r>
    <x v="1"/>
    <s v="DEPARTAMENTO DE TRANSITO DO ESTADO DO RIO DE JANEIRO"/>
    <x v="4"/>
    <d v="2024-01-17T00:00:00"/>
    <d v="2024-01-17T00:00:00"/>
    <s v="'1022010"/>
    <s v="1 | 1"/>
    <x v="1"/>
    <x v="0"/>
    <n v="-3682.51"/>
    <x v="62"/>
    <x v="61"/>
    <s v="REF. MULTAS CLEAN"/>
    <x v="10"/>
    <x v="0"/>
    <x v="0"/>
    <n v="7001"/>
    <x v="11"/>
    <n v="70017"/>
    <s v="OFICINA (Comum)"/>
    <x v="0"/>
    <x v="1"/>
    <x v="9"/>
    <x v="9"/>
    <x v="12"/>
    <x v="12"/>
  </r>
  <r>
    <x v="1"/>
    <s v="DEPARTAMENTO DE TRANSITO DO ESTADO DO RIO DE JANEIRO"/>
    <x v="7"/>
    <d v="2024-04-05T00:00:00"/>
    <d v="2024-05-06T00:00:00"/>
    <s v="'RA10412388"/>
    <s v="1 | 1"/>
    <x v="1"/>
    <x v="0"/>
    <n v="-104.13"/>
    <x v="35"/>
    <x v="35"/>
    <s v="REF.IPVA 2024 - PLACA :LQQ8242 - MULTA DE TRANSITO 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7"/>
    <d v="2024-04-29T00:00:00"/>
    <d v="2024-05-02T00:00:00"/>
    <s v="'1025680"/>
    <s v="1 | 1"/>
    <x v="1"/>
    <x v="0"/>
    <n v="-213.21"/>
    <x v="35"/>
    <x v="35"/>
    <s v="REF. DUDA CARROS SANTANDER - BX DE GRAVAME - PLACA LMQ2E28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7"/>
    <d v="2024-04-29T00:00:00"/>
    <d v="2024-05-02T00:00:00"/>
    <s v="'1025681"/>
    <s v="1 | 1"/>
    <x v="1"/>
    <x v="0"/>
    <n v="-213.21"/>
    <x v="35"/>
    <x v="35"/>
    <s v="REF. DUDA CARROS SANTANDER - BX DE GRAVAME - PLACA LMQ2E38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7"/>
    <d v="2024-04-29T00:00:00"/>
    <d v="2024-05-02T00:00:00"/>
    <s v="'1025683"/>
    <s v="1 | 1"/>
    <x v="1"/>
    <x v="0"/>
    <n v="-213.21"/>
    <x v="35"/>
    <x v="35"/>
    <s v="REF. DUDA CARROS SANTANDER - BX DE GRAVAME - PLACA LMQ4I3Y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8"/>
    <d v="2024-05-06T00:00:00"/>
    <d v="2024-05-06T00:00:00"/>
    <s v="'1025924"/>
    <s v="1 | 1"/>
    <x v="1"/>
    <x v="0"/>
    <n v="-268.64999999999998"/>
    <x v="35"/>
    <x v="35"/>
    <s v="REF. SOLICITAÃ‡ÃƒO DE PGTO . DETRAN -  GRT - PLACA KRG4242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8"/>
    <d v="2024-05-06T00:00:00"/>
    <d v="2024-05-06T00:00:00"/>
    <s v="'1025925"/>
    <s v="1 | 1"/>
    <x v="1"/>
    <x v="0"/>
    <n v="-268.64999999999998"/>
    <x v="35"/>
    <x v="35"/>
    <s v="REF. SOLICITAÃ‡ÃƒO DE PGTO . DETRAN -  GRT - PLACA KRN3232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8"/>
    <d v="2024-05-06T00:00:00"/>
    <d v="2024-05-06T00:00:00"/>
    <s v="'1025926"/>
    <s v="1 | 1"/>
    <x v="1"/>
    <x v="0"/>
    <n v="-268.64999999999998"/>
    <x v="35"/>
    <x v="35"/>
    <s v="REF. SOLICITAÃ‡ÃƒO DE PGTO . DETRAN -  GRT - PLACA - KRR2431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8"/>
    <d v="2024-05-06T00:00:00"/>
    <d v="2024-05-06T00:00:00"/>
    <s v="'1025928"/>
    <s v="1 | 1"/>
    <x v="1"/>
    <x v="0"/>
    <n v="-268.64999999999998"/>
    <x v="35"/>
    <x v="35"/>
    <s v="REF. SOLICITAÃ‡ÃƒO DE PGTO . DETRAN -  GRT - PLACA - KZE7232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8"/>
    <d v="2024-05-06T00:00:00"/>
    <d v="2024-05-06T00:00:00"/>
    <s v="'1025929"/>
    <s v="1 | 1"/>
    <x v="1"/>
    <x v="0"/>
    <n v="-268.64999999999998"/>
    <x v="35"/>
    <x v="35"/>
    <s v="REF. SOLICITAÃ‡ÃƒO DE PGTO . DETRAN -  GRT - PLACA - LMZ3J12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8"/>
    <d v="2024-05-06T00:00:00"/>
    <d v="2024-05-06T00:00:00"/>
    <s v="'1025930"/>
    <s v="1 | 1"/>
    <x v="1"/>
    <x v="0"/>
    <n v="-268.64999999999998"/>
    <x v="35"/>
    <x v="35"/>
    <s v="REF. SOLICITAÃ‡ÃƒO DE PGTO . DETRAN -  GRT - PLACA - LSQ5G42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8"/>
    <d v="2024-05-06T00:00:00"/>
    <d v="2024-05-06T00:00:00"/>
    <s v="'1025932"/>
    <s v="1 | 1"/>
    <x v="1"/>
    <x v="0"/>
    <n v="-268.64999999999998"/>
    <x v="35"/>
    <x v="35"/>
    <s v="REF. SOLICITAÃ‡ÃƒO DE PGTO . DETRAN -  GRT - PLACA - LUQ3A52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8"/>
    <d v="2024-05-06T00:00:00"/>
    <d v="2024-05-06T00:00:00"/>
    <s v="'1025933"/>
    <s v="1 | 1"/>
    <x v="1"/>
    <x v="0"/>
    <n v="-268.64999999999998"/>
    <x v="35"/>
    <x v="35"/>
    <s v="REF. SOLICITAÃ‡ÃƒO DE PGTO . DETRAN -  GRT - PLACA - RJT5E41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8"/>
    <d v="2024-05-07T00:00:00"/>
    <d v="2024-05-07T00:00:00"/>
    <s v="'1026012"/>
    <s v="1 | 1"/>
    <x v="1"/>
    <x v="0"/>
    <n v="-268.64999999999998"/>
    <x v="35"/>
    <x v="35"/>
    <s v="REF. SOLICITAÃ‡ÃƒO DE PGTO . DETRAN -  GRT - PLACA - KYL7510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8"/>
    <d v="2024-05-07T00:00:00"/>
    <d v="2024-05-08T00:00:00"/>
    <s v="'1026122"/>
    <s v="1 | 1"/>
    <x v="1"/>
    <x v="0"/>
    <n v="-268.64999999999998"/>
    <x v="35"/>
    <x v="35"/>
    <s v="REF. SOLICITAÃ‡ÃƒO DE PGTO . DETRAN -  GRT - PLACA - OFJ1857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8"/>
    <d v="2024-05-08T00:00:00"/>
    <d v="2024-05-08T00:00:00"/>
    <s v="'1026135"/>
    <s v="1 | 1"/>
    <x v="1"/>
    <x v="0"/>
    <n v="-268.64999999999998"/>
    <x v="35"/>
    <x v="35"/>
    <s v="REF. SOLICITAÃ‡ÃƒO DE PGTO . DETRAN -  GRT - PLACA - LSN8223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8"/>
    <d v="2024-05-08T00:00:00"/>
    <d v="2024-05-08T00:00:00"/>
    <s v="'1026137"/>
    <s v="1 | 1"/>
    <x v="1"/>
    <x v="0"/>
    <n v="-268.64999999999998"/>
    <x v="35"/>
    <x v="35"/>
    <s v="REF. SOLICITAÃ‡ÃƒO DE PGTO . DETRAN -  GRT - PLACA - KXK9303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8"/>
    <d v="2024-05-08T00:00:00"/>
    <d v="2024-05-08T00:00:00"/>
    <s v="'LSY9283"/>
    <s v="1 | 1"/>
    <x v="1"/>
    <x v="0"/>
    <n v="-268.64999999999998"/>
    <x v="35"/>
    <x v="35"/>
    <s v="REF. SOLICITAÃ‡ÃƒO DE PGTO . DETRAN -  GRT - PLACA - LSY9283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8"/>
    <d v="2024-05-10T00:00:00"/>
    <d v="2024-05-10T00:00:00"/>
    <s v="'1026234"/>
    <s v="1 | 1"/>
    <x v="1"/>
    <x v="0"/>
    <n v="-268.64999999999998"/>
    <x v="35"/>
    <x v="35"/>
    <s v="REF. SOLICITAÃ‡ÃƒO DE PGTO . DETRAN -  GRT - PLACA - LUC2J58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8"/>
    <d v="2024-05-10T00:00:00"/>
    <d v="2024-05-10T00:00:00"/>
    <s v="'1026239"/>
    <s v="1 | 1"/>
    <x v="1"/>
    <x v="0"/>
    <n v="-76.77"/>
    <x v="35"/>
    <x v="35"/>
    <s v="REF. SOLICITAÃ‡ÃƒO DE PGTO . DETRAN -  GRT - PLACA - LMQ2E38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8"/>
    <d v="2024-05-10T00:00:00"/>
    <d v="2024-05-10T00:00:00"/>
    <s v="'1026240"/>
    <s v="1 | 1"/>
    <x v="1"/>
    <x v="0"/>
    <n v="-268.64999999999998"/>
    <x v="35"/>
    <x v="35"/>
    <s v="REF. SOLICITAÃ‡ÃƒO DE PGTO . DETRAN -  GRT - PLACA - LMQ2E38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8"/>
    <d v="2024-05-10T00:00:00"/>
    <d v="2024-05-10T00:00:00"/>
    <s v="'1026241"/>
    <s v="1 | 1"/>
    <x v="1"/>
    <x v="0"/>
    <n v="-268.64999999999998"/>
    <x v="35"/>
    <x v="35"/>
    <s v="REF. SOLICITAÃ‡ÃƒO DE PGTO . DETRAN -  GRT - PLACA - LMQ4I35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8"/>
    <d v="2024-05-13T00:00:00"/>
    <d v="2024-05-13T00:00:00"/>
    <s v="'1026330"/>
    <s v="1 | 1"/>
    <x v="1"/>
    <x v="0"/>
    <n v="-268.64999999999998"/>
    <x v="35"/>
    <x v="35"/>
    <s v="REF. SOLICITAÃ‡ÃƒO DE PGTO . DETRAN -  GRT - PLACA - RJR0D09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8"/>
    <d v="2024-05-13T00:00:00"/>
    <d v="2024-05-13T00:00:00"/>
    <s v="'1026333"/>
    <s v="1 | 1"/>
    <x v="1"/>
    <x v="0"/>
    <n v="-76.77"/>
    <x v="35"/>
    <x v="35"/>
    <s v="REF. SOLICITAÃ‡ÃƒO DE PGTO . DETRAN -  GRT - PLACA - KYM4179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8"/>
    <d v="2024-05-13T00:00:00"/>
    <d v="2024-05-13T00:00:00"/>
    <s v="'1026337"/>
    <s v="1 | 1"/>
    <x v="1"/>
    <x v="0"/>
    <n v="-268.64999999999998"/>
    <x v="35"/>
    <x v="35"/>
    <s v="REF. SOLICITAÃ‡ÃƒO DE PGTO . DETRAN -  GRT - PLACA - RKC0C18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8"/>
    <d v="2024-05-13T00:00:00"/>
    <d v="2024-05-13T00:00:00"/>
    <s v="'1026338"/>
    <s v="1 | 1"/>
    <x v="1"/>
    <x v="0"/>
    <n v="-268.64999999999998"/>
    <x v="35"/>
    <x v="35"/>
    <s v="REF. SOLICITAÃ‡ÃƒO DE PGTO . DETRAN -  GRT - PLACA - RJR0D08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8"/>
    <d v="2024-05-21T00:00:00"/>
    <d v="2024-05-21T00:00:00"/>
    <s v="'1026672"/>
    <s v="1 | 1"/>
    <x v="1"/>
    <x v="0"/>
    <n v="-195.23"/>
    <x v="62"/>
    <x v="61"/>
    <s v="REF. SOLICITAÃ‡ÃƒO DE PGTO MULTA DE CAMINHÃ•ES . DETRAN - PLACA - LUQ3A52 - 04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8"/>
    <d v="2024-05-21T00:00:00"/>
    <d v="2024-05-21T00:00:00"/>
    <s v="'1026673"/>
    <s v="1 | 1"/>
    <x v="1"/>
    <x v="0"/>
    <n v="-130.16"/>
    <x v="62"/>
    <x v="61"/>
    <s v="REF. SOLICITAÃ‡ÃƒO DE PGTO MULTA DE CAMINHÃ•ES . DETRAN - PLACA - LUQ3A52 - 03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8"/>
    <d v="2024-05-21T00:00:00"/>
    <d v="2024-05-21T00:00:00"/>
    <s v="'1026674"/>
    <s v="1 | 1"/>
    <x v="1"/>
    <x v="0"/>
    <n v="-130.16"/>
    <x v="62"/>
    <x v="61"/>
    <s v="REF. SOLICITAÃ‡ÃƒO DE PGTO MULTA DE CAMINHÃ•ES . DETRAN - PLACA - LUQ3A52 - 02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8"/>
    <d v="2024-05-21T00:00:00"/>
    <d v="2024-05-21T00:00:00"/>
    <s v="'1026675"/>
    <s v="1 | 1"/>
    <x v="1"/>
    <x v="0"/>
    <n v="-170.84"/>
    <x v="62"/>
    <x v="61"/>
    <s v="REF. SOLICITAÃ‡ÃƒO DE PGTO MULTA DE CAMINHÃ•ES . DETRAN - PLACA - LUQ3A52 - 01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8"/>
    <d v="2024-05-21T00:00:00"/>
    <d v="2024-05-21T00:00:00"/>
    <s v="'1026676"/>
    <s v="1 | 1"/>
    <x v="1"/>
    <x v="0"/>
    <n v="-200.54"/>
    <x v="62"/>
    <x v="61"/>
    <s v="REF. SOLICITAÃ‡ÃƒO DE PGTO MULTA DE CAMINHÃ•ES . DETRAN - PLACA - KZE7232 - 06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8"/>
    <d v="2024-05-21T00:00:00"/>
    <d v="2024-05-21T00:00:00"/>
    <s v="'1026677"/>
    <s v="1 | 1"/>
    <x v="1"/>
    <x v="0"/>
    <n v="-200.54"/>
    <x v="62"/>
    <x v="61"/>
    <s v="REF. SOLICITAÃ‡ÃƒO DE PGTO MULTA DE CAMINHÃ•ES . DETRAN - PLACA - KZE7232 - 05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8"/>
    <d v="2024-05-21T00:00:00"/>
    <d v="2024-05-21T00:00:00"/>
    <s v="'1026678"/>
    <s v="1 | 1"/>
    <x v="1"/>
    <x v="0"/>
    <n v="-195.23"/>
    <x v="62"/>
    <x v="61"/>
    <s v="REF. SOLICITAÃ‡ÃƒO DE PGTO MULTA DE CAMINHÃ•ES . DETRAN - PLACA - KZE7232 - 04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8"/>
    <d v="2024-05-21T00:00:00"/>
    <d v="2024-05-21T00:00:00"/>
    <s v="'1026679"/>
    <s v="1 | 1"/>
    <x v="1"/>
    <x v="0"/>
    <n v="-293.47000000000003"/>
    <x v="62"/>
    <x v="61"/>
    <s v="REF. SOLICITAÃ‡ÃƒO DE PGTO MULTA DE CAMINHÃ•ES . DETRAN - PLACA - KZE7232 - 03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8"/>
    <d v="2024-05-21T00:00:00"/>
    <d v="2024-05-21T00:00:00"/>
    <s v="'1026680"/>
    <s v="1 | 1"/>
    <x v="1"/>
    <x v="0"/>
    <n v="-130.16"/>
    <x v="62"/>
    <x v="61"/>
    <s v="REF. SOLICITAÃ‡ÃƒO DE PGTO MULTA DE CAMINHÃ•ES . DETRAN - PLACA - KZE7232 - 02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8"/>
    <d v="2024-05-21T00:00:00"/>
    <d v="2024-05-21T00:00:00"/>
    <s v="'1026681"/>
    <s v="1 | 1"/>
    <x v="1"/>
    <x v="0"/>
    <n v="-195.23"/>
    <x v="62"/>
    <x v="61"/>
    <s v="REF. SOLICITAÃ‡ÃƒO DE PGTO MULTA DE CAMINHÃ•ES . DETRAN - PLACA - KZE7232 - 01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8"/>
    <d v="2024-05-22T00:00:00"/>
    <d v="2024-05-22T00:00:00"/>
    <s v="'1026763"/>
    <s v="1 | 1"/>
    <x v="1"/>
    <x v="0"/>
    <n v="-1467.35"/>
    <x v="62"/>
    <x v="61"/>
    <s v="REF. SOLICITAÃ‡ÃƒO DE PGTO MULTA DE CAMINHÃ•ES . DETRAN - PLACA - KRR2431- 13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8"/>
    <d v="2024-05-22T00:00:00"/>
    <d v="2024-05-22T00:00:00"/>
    <s v="'1026764"/>
    <s v="1 | 1"/>
    <x v="1"/>
    <x v="0"/>
    <n v="-197.2"/>
    <x v="62"/>
    <x v="61"/>
    <s v="REF. SOLICITAÃ‡ÃƒO DE PGTO MULTA DE CAMINHÃ•ES . DETRAN - PLACA - KRR2431- 12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8"/>
    <d v="2024-05-22T00:00:00"/>
    <d v="2024-05-22T00:00:00"/>
    <s v="'1026765"/>
    <s v="1 | 1"/>
    <x v="1"/>
    <x v="0"/>
    <n v="-197.2"/>
    <x v="62"/>
    <x v="61"/>
    <s v="REF. SOLICITAÃ‡ÃƒO DE PGTO MULTA DE CAMINHÃ•ES . DETRAN - PLACA - KRR2431- 11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8"/>
    <d v="2024-05-22T00:00:00"/>
    <d v="2024-05-22T00:00:00"/>
    <s v="'1026766"/>
    <s v="1 | 1"/>
    <x v="1"/>
    <x v="0"/>
    <n v="-209.48"/>
    <x v="62"/>
    <x v="61"/>
    <s v="REF. SOLICITAÃ‡ÃƒO DE PGTO MULTA DE CAMINHÃ•ES . DETRAN - PLACA - KRR2431- 10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8"/>
    <d v="2024-05-22T00:00:00"/>
    <d v="2024-05-22T00:00:00"/>
    <s v="'1026767"/>
    <s v="1 | 1"/>
    <x v="1"/>
    <x v="0"/>
    <n v="-195.23"/>
    <x v="62"/>
    <x v="61"/>
    <s v="REF. SOLICITAÃ‡ÃƒO DE PGTO MULTA DE CAMINHÃ•ES . DETRAN - PLACA - KRR2431- 09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8"/>
    <d v="2024-05-22T00:00:00"/>
    <d v="2024-05-22T00:00:00"/>
    <s v="'1026768"/>
    <s v="1 | 1"/>
    <x v="1"/>
    <x v="0"/>
    <n v="-217.77"/>
    <x v="62"/>
    <x v="61"/>
    <s v="REF. SOLICITAÃ‡ÃƒO DE PGTO MULTA DE CAMINHÃ•ES . DETRAN - PLACA - KRR2431- 08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8"/>
    <d v="2024-05-22T00:00:00"/>
    <d v="2024-05-22T00:00:00"/>
    <s v="'1026769"/>
    <s v="1 | 1"/>
    <x v="1"/>
    <x v="0"/>
    <n v="-217.77"/>
    <x v="62"/>
    <x v="61"/>
    <s v="REF. SOLICITAÃ‡ÃƒO DE PGTO MULTA DE CAMINHÃ•ES . DETRAN - PLACA - KRR2431- 07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8"/>
    <d v="2024-05-22T00:00:00"/>
    <d v="2024-05-22T00:00:00"/>
    <s v="'1026770"/>
    <s v="1 | 1"/>
    <x v="1"/>
    <x v="0"/>
    <n v="-224.06"/>
    <x v="62"/>
    <x v="61"/>
    <s v="REF. SOLICITAÃ‡ÃƒO DE PGTO MULTA DE CAMINHÃ•ES . DETRAN - PLACA - KRR2431- 06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8"/>
    <d v="2024-05-22T00:00:00"/>
    <d v="2024-05-22T00:00:00"/>
    <s v="'1026771"/>
    <s v="1 | 1"/>
    <x v="1"/>
    <x v="0"/>
    <n v="-293.47000000000003"/>
    <x v="62"/>
    <x v="61"/>
    <s v="REF. SOLICITAÃ‡ÃƒO DE PGTO MULTA DE CAMINHÃ•ES . DETRAN - PLACA - KRR2431- 05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8"/>
    <d v="2024-05-22T00:00:00"/>
    <d v="2024-05-22T00:00:00"/>
    <s v="'1026772"/>
    <s v="1 | 1"/>
    <x v="1"/>
    <x v="0"/>
    <n v="-195.23"/>
    <x v="62"/>
    <x v="61"/>
    <s v="REF. SOLICITAÃ‡ÃƒO DE PGTO MULTA DE CAMINHÃ•ES . DETRAN - PLACA - KRR2431- 04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8"/>
    <d v="2024-05-22T00:00:00"/>
    <d v="2024-05-22T00:00:00"/>
    <s v="'1026773"/>
    <s v="1 | 1"/>
    <x v="1"/>
    <x v="0"/>
    <n v="-195.23"/>
    <x v="62"/>
    <x v="61"/>
    <s v="REF. SOLICITAÃ‡ÃƒO DE PGTO MULTA DE CAMINHÃ•ES . DETRAN - PLACA - KRR2431- 03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8"/>
    <d v="2024-05-22T00:00:00"/>
    <d v="2024-05-22T00:00:00"/>
    <s v="'1026774"/>
    <s v="1 | 1"/>
    <x v="1"/>
    <x v="0"/>
    <n v="-130.16"/>
    <x v="62"/>
    <x v="61"/>
    <s v="REF. SOLICITAÃ‡ÃƒO DE PGTO MULTA DE CAMINHÃ•ES . DETRAN - PLACA - KRR2431- 02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8"/>
    <d v="2024-05-22T00:00:00"/>
    <d v="2024-05-22T00:00:00"/>
    <s v="'1026775"/>
    <s v="1 | 1"/>
    <x v="1"/>
    <x v="0"/>
    <n v="-195.23"/>
    <x v="62"/>
    <x v="61"/>
    <s v="REF. SOLICITAÃ‡ÃƒO DE PGTO MULTA DE CAMINHÃ•ES . DETRAN - PLACA - KRR2431- 01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8"/>
    <d v="2024-05-22T00:00:00"/>
    <d v="2024-05-22T00:00:00"/>
    <s v="'1026776"/>
    <s v="1 | 1"/>
    <x v="1"/>
    <x v="0"/>
    <n v="-102.15"/>
    <x v="62"/>
    <x v="61"/>
    <s v="REF. SOLICITAÃ‡ÃƒO DE PGTO MULTA DE CAMINHÃ•ES . DETRAN - PLACA - KRN3232- 06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8"/>
    <d v="2024-05-22T00:00:00"/>
    <d v="2024-05-22T00:00:00"/>
    <s v="'1026777"/>
    <s v="1 | 1"/>
    <x v="1"/>
    <x v="0"/>
    <n v="-130.16"/>
    <x v="62"/>
    <x v="61"/>
    <s v="REF. SOLICITAÃ‡ÃƒO DE PGTO MULTA DE CAMINHÃ•ES . DETRAN - PLACA - KRN3232- 05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8"/>
    <d v="2024-05-22T00:00:00"/>
    <d v="2024-05-22T00:00:00"/>
    <s v="'1026778"/>
    <s v="1 | 1"/>
    <x v="1"/>
    <x v="0"/>
    <n v="-88.38"/>
    <x v="62"/>
    <x v="61"/>
    <s v="REF. SOLICITAÃ‡ÃƒO DE PGTO MULTA DE CAMINHÃ•ES . DETRAN - PLACA - KRN3232- 04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8"/>
    <d v="2024-05-22T00:00:00"/>
    <d v="2024-05-22T00:00:00"/>
    <s v="'1026779"/>
    <s v="1 | 1"/>
    <x v="1"/>
    <x v="0"/>
    <n v="-207.52"/>
    <x v="62"/>
    <x v="61"/>
    <s v="REF. SOLICITAÃ‡ÃƒO DE PGTO MULTA DE CAMINHÃ•ES . DETRAN - PLACA - KRN3232- 03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8"/>
    <d v="2024-05-22T00:00:00"/>
    <d v="2024-05-22T00:00:00"/>
    <s v="'1026780"/>
    <s v="1 | 1"/>
    <x v="1"/>
    <x v="0"/>
    <n v="-293.47000000000003"/>
    <x v="62"/>
    <x v="61"/>
    <s v="REF. SOLICITAÃ‡ÃƒO DE PGTO MULTA DE CAMINHÃ•ES . DETRAN - PLACA - KRN3232- 02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8"/>
    <d v="2024-05-22T00:00:00"/>
    <d v="2024-05-22T00:00:00"/>
    <s v="'1026781"/>
    <s v="1 | 1"/>
    <x v="1"/>
    <x v="0"/>
    <n v="-195.23"/>
    <x v="35"/>
    <x v="35"/>
    <s v="REF. SOLICITAÃ‡ÃƒO DE PGTO MULTA DE CAMINHÃ•ES . DETRAN - PLACA - KRN3232- 01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8"/>
    <d v="2024-05-23T00:00:00"/>
    <d v="2024-05-23T00:00:00"/>
    <s v="'1026817"/>
    <s v="1 | 1"/>
    <x v="1"/>
    <x v="0"/>
    <n v="-268.64999999999998"/>
    <x v="35"/>
    <x v="35"/>
    <s v="REF. SOLICITAÃ‡ÃƒO DE PGTO . DETRAN -  GRT - PLACA - KXE8827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8"/>
    <d v="2024-05-23T00:00:00"/>
    <d v="2024-05-23T00:00:00"/>
    <s v="'1026818"/>
    <s v="1 | 1"/>
    <x v="1"/>
    <x v="0"/>
    <n v="-268.64999999999998"/>
    <x v="35"/>
    <x v="35"/>
    <s v="REF. SOLICITAÃ‡ÃƒO DE PGTO . DETRAN -  GRT - PLACA - RJK0C66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8"/>
    <d v="2024-05-24T00:00:00"/>
    <d v="2024-05-24T00:00:00"/>
    <s v="'1026887"/>
    <s v="1 | 1"/>
    <x v="1"/>
    <x v="0"/>
    <n v="-195.23"/>
    <x v="62"/>
    <x v="61"/>
    <s v="REF. SOLICITAÃ‡ÃƒO DE PGTO MULTA DE CAMINHÃ•ES . DETRAN - PLACA - LSQ5G42 - 20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8"/>
    <d v="2024-05-24T00:00:00"/>
    <d v="2024-05-24T00:00:00"/>
    <s v="'1026888"/>
    <s v="1 | 1"/>
    <x v="1"/>
    <x v="0"/>
    <n v="-1546.44"/>
    <x v="62"/>
    <x v="61"/>
    <s v="REF. SOLICITAÃ‡ÃƒO DE PGTO MULTA DE CAMINHÃ•ES . DETRAN - PLACA - LSQ5G42 - 19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8"/>
    <d v="2024-05-24T00:00:00"/>
    <d v="2024-05-24T00:00:00"/>
    <s v="'1026891"/>
    <s v="1 | 1"/>
    <x v="1"/>
    <x v="0"/>
    <n v="-205.75"/>
    <x v="62"/>
    <x v="61"/>
    <s v="REF. SOLICITAÃ‡ÃƒO DE PGTO MULTA DE CAMINHÃ•ES . DETRAN - PLACA - LSQ5G42 - 18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8"/>
    <d v="2024-05-24T00:00:00"/>
    <d v="2024-05-24T00:00:00"/>
    <s v="'1026892"/>
    <s v="1 | 1"/>
    <x v="1"/>
    <x v="0"/>
    <n v="-195.23"/>
    <x v="62"/>
    <x v="61"/>
    <s v="REF. SOLICITAÃ‡ÃƒO DE PGTO MULTA DE CAMINHÃ•ES . DETRAN - PLACA - LSQ5G42 - 17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8"/>
    <d v="2024-05-24T00:00:00"/>
    <d v="2024-05-24T00:00:00"/>
    <s v="'1026893"/>
    <s v="1 | 1"/>
    <x v="1"/>
    <x v="0"/>
    <n v="-293.47000000000003"/>
    <x v="62"/>
    <x v="61"/>
    <s v="REF. SOLICITAÃ‡ÃƒO DE PGTO MULTA DE CAMINHÃ•ES . DETRAN - PLACA - LSQ5G42 - 16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8"/>
    <d v="2024-05-24T00:00:00"/>
    <d v="2024-05-24T00:00:00"/>
    <s v="'1026896"/>
    <s v="1 | 1"/>
    <x v="1"/>
    <x v="0"/>
    <n v="-195.23"/>
    <x v="62"/>
    <x v="61"/>
    <s v="REF. SOLICITAÃ‡ÃƒO DE PGTO MULTA DE CAMINHÃ•ES . DETRAN - PLACA - LSQ5G42 - 15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8"/>
    <d v="2024-05-24T00:00:00"/>
    <d v="2024-05-24T00:00:00"/>
    <s v="'1026898"/>
    <s v="1 | 1"/>
    <x v="1"/>
    <x v="0"/>
    <n v="-195.23"/>
    <x v="62"/>
    <x v="61"/>
    <s v="REF. SOLICITAÃ‡ÃƒO DE PGTO MULTA DE CAMINHÃ•ES . DETRAN - PLACA - LSQ5G42 - 14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8"/>
    <d v="2024-05-24T00:00:00"/>
    <d v="2024-05-24T00:00:00"/>
    <s v="'1026899"/>
    <s v="1 | 1"/>
    <x v="1"/>
    <x v="0"/>
    <n v="-195.23"/>
    <x v="62"/>
    <x v="61"/>
    <s v="REF. SOLICITAÃ‡ÃƒO DE PGTO MULTA DE CAMINHÃ•ES . DETRAN - PLACA - LSQ5G42 - 13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8"/>
    <d v="2024-05-24T00:00:00"/>
    <d v="2024-05-24T00:00:00"/>
    <s v="'1026900"/>
    <s v="1 | 1"/>
    <x v="1"/>
    <x v="0"/>
    <n v="-293.47000000000003"/>
    <x v="62"/>
    <x v="61"/>
    <s v="REF. SOLICITAÃ‡ÃƒO DE PGTO MULTA DE CAMINHÃ•ES . DETRAN - PLACA - LSQ5G42 - 12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8"/>
    <d v="2024-05-24T00:00:00"/>
    <d v="2024-05-24T00:00:00"/>
    <s v="'1026901"/>
    <s v="1 | 1"/>
    <x v="1"/>
    <x v="0"/>
    <n v="-195.23"/>
    <x v="62"/>
    <x v="61"/>
    <s v="REF. SOLICITAÃ‡ÃƒO DE PGTO MULTA DE CAMINHÃ•ES . DETRAN - PLACA - LSQ5G42 - 11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8"/>
    <d v="2024-05-24T00:00:00"/>
    <d v="2024-05-24T00:00:00"/>
    <s v="'1026902"/>
    <s v="1 | 1"/>
    <x v="1"/>
    <x v="0"/>
    <n v="-130.16"/>
    <x v="62"/>
    <x v="61"/>
    <s v="REF. SOLICITAÃ‡ÃƒO DE PGTO MULTA DE CAMINHÃ•ES . DETRAN - PLACA - LSQ5G42 - 10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8"/>
    <d v="2024-05-24T00:00:00"/>
    <d v="2024-05-24T00:00:00"/>
    <s v="'1026903"/>
    <s v="1 | 1"/>
    <x v="1"/>
    <x v="0"/>
    <n v="-130.16"/>
    <x v="62"/>
    <x v="61"/>
    <s v="REF. SOLICITAÃ‡ÃƒO DE PGTO MULTA DE CAMINHÃ•ES . DETRAN - PLACA - LSQ5G42 - 09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8"/>
    <d v="2024-05-24T00:00:00"/>
    <d v="2024-05-24T00:00:00"/>
    <s v="'1026904"/>
    <s v="1 | 1"/>
    <x v="1"/>
    <x v="0"/>
    <n v="-195.23"/>
    <x v="62"/>
    <x v="61"/>
    <s v="REF. SOLICITAÃ‡ÃƒO DE PGTO MULTA DE CAMINHÃ•ES . DETRAN - PLACA - LSQ5G42 - 08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8"/>
    <d v="2024-05-24T00:00:00"/>
    <d v="2024-05-24T00:00:00"/>
    <s v="'1026905"/>
    <s v="1 | 1"/>
    <x v="1"/>
    <x v="0"/>
    <n v="-195.23"/>
    <x v="62"/>
    <x v="61"/>
    <s v="REF. SOLICITAÃ‡ÃƒO DE PGTO MULTA DE CAMINHÃ•ES . DETRAN - PLACA - LSQ5G42 - 07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8"/>
    <d v="2024-05-24T00:00:00"/>
    <d v="2024-05-24T00:00:00"/>
    <s v="'1026906"/>
    <s v="1 | 1"/>
    <x v="1"/>
    <x v="0"/>
    <n v="-195.23"/>
    <x v="62"/>
    <x v="61"/>
    <s v="REF. SOLICITAÃ‡ÃƒO DE PGTO MULTA DE CAMINHÃ•ES . DETRAN - PLACA - LSQ5G42 - 06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8"/>
    <d v="2024-05-24T00:00:00"/>
    <d v="2024-05-24T00:00:00"/>
    <s v="'1026908"/>
    <s v="1 | 1"/>
    <x v="1"/>
    <x v="0"/>
    <n v="-195.23"/>
    <x v="62"/>
    <x v="61"/>
    <s v="REF. SOLICITAÃ‡ÃƒO DE PGTO MULTA DE CAMINHÃ•ES . DETRAN - PLACA - LSQ5G42 - 05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8"/>
    <d v="2024-05-24T00:00:00"/>
    <d v="2024-05-24T00:00:00"/>
    <s v="'1026909"/>
    <s v="1 | 1"/>
    <x v="1"/>
    <x v="0"/>
    <n v="-195.23"/>
    <x v="62"/>
    <x v="61"/>
    <s v="REF. SOLICITAÃ‡ÃƒO DE PGTO MULTA DE CAMINHÃ•ES . DETRAN - PLACA - LSQ5G42 - 04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8"/>
    <d v="2024-05-24T00:00:00"/>
    <d v="2024-05-24T00:00:00"/>
    <s v="'1026910"/>
    <s v="1 | 1"/>
    <x v="1"/>
    <x v="0"/>
    <n v="-145.19"/>
    <x v="62"/>
    <x v="61"/>
    <s v="REF. SOLICITAÃ‡ÃƒO DE PGTO MULTA DE CAMINHÃ•ES . DETRAN - PLACA - LSQ5G42 - 03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8"/>
    <d v="2024-05-24T00:00:00"/>
    <d v="2024-05-24T00:00:00"/>
    <s v="'1026912"/>
    <s v="1 | 1"/>
    <x v="1"/>
    <x v="0"/>
    <n v="-195.23"/>
    <x v="62"/>
    <x v="61"/>
    <s v="REF. SOLICITAÃ‡ÃƒO DE PGTO MULTA DE CAMINHÃ•ES . DETRAN - PLACA - LSQ5G42 - 02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8"/>
    <d v="2024-05-24T00:00:00"/>
    <d v="2024-05-24T00:00:00"/>
    <s v="'1026914"/>
    <s v="1 | 1"/>
    <x v="1"/>
    <x v="0"/>
    <n v="-195.23"/>
    <x v="62"/>
    <x v="61"/>
    <s v="REF. SOLICITAÃ‡ÃƒO DE PGTO MULTA DE CAMINHÃ•ES . DETRAN - PLACA - LSQ5G42 - 01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8"/>
    <d v="2024-05-29T00:00:00"/>
    <d v="2024-05-29T00:00:00"/>
    <s v="'1027098"/>
    <s v="1 | 1"/>
    <x v="1"/>
    <x v="0"/>
    <n v="-293.47000000000003"/>
    <x v="62"/>
    <x v="61"/>
    <s v="REF. SOLICITAÃ‡ÃƒO DE PGTO MULTA DE CAMINHÃ•ES . DETRAN - PLACA - LMQ2E28 - 12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8"/>
    <d v="2024-05-29T00:00:00"/>
    <d v="2024-05-29T00:00:00"/>
    <s v="'1027099"/>
    <s v="1 | 1"/>
    <x v="1"/>
    <x v="0"/>
    <n v="-195.23"/>
    <x v="62"/>
    <x v="61"/>
    <s v="REF. SOLICITAÃ‡ÃƒO DE PGTO MULTA DE CAMINHÃ•ES . DETRAN - PLACA - LMQ2E28 - 11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8"/>
    <d v="2024-05-29T00:00:00"/>
    <d v="2024-05-29T00:00:00"/>
    <s v="'1027100"/>
    <s v="1 | 1"/>
    <x v="1"/>
    <x v="0"/>
    <n v="-130.16"/>
    <x v="62"/>
    <x v="61"/>
    <s v="REF. SOLICITAÃ‡ÃƒO DE PGTO MULTA DE CAMINHÃ•ES . DETRAN - PLACA - LMQ2E28 - 10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8"/>
    <d v="2024-05-29T00:00:00"/>
    <d v="2024-05-29T00:00:00"/>
    <s v="'1027101"/>
    <s v="1 | 1"/>
    <x v="1"/>
    <x v="0"/>
    <n v="-130.16"/>
    <x v="62"/>
    <x v="61"/>
    <s v="REF. SOLICITAÃ‡ÃƒO DE PGTO MULTA DE CAMINHÃ•ES . DETRAN - PLACA - LMQ2E28 - 09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8"/>
    <d v="2024-05-29T00:00:00"/>
    <d v="2024-05-29T00:00:00"/>
    <s v="'1027102"/>
    <s v="1 | 1"/>
    <x v="1"/>
    <x v="0"/>
    <n v="-195.23"/>
    <x v="62"/>
    <x v="61"/>
    <s v="REF. SOLICITAÃ‡ÃƒO DE PGTO MULTA DE CAMINHÃ•ES . DETRAN - PLACA - LMQ2E28 - 08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8"/>
    <d v="2024-05-29T00:00:00"/>
    <d v="2024-05-29T00:00:00"/>
    <s v="'1027103"/>
    <s v="1 | 1"/>
    <x v="1"/>
    <x v="0"/>
    <n v="-431.38"/>
    <x v="62"/>
    <x v="61"/>
    <s v="REF. SOLICITAÃ‡ÃƒO DE PGTO MULTA DE CAMINHÃ•ES . DETRAN - PLACA - LMQ2E28 - 07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8"/>
    <d v="2024-05-29T00:00:00"/>
    <d v="2024-05-29T00:00:00"/>
    <s v="'1027104"/>
    <s v="1 | 1"/>
    <x v="1"/>
    <x v="0"/>
    <n v="-224.06"/>
    <x v="62"/>
    <x v="61"/>
    <s v="REF. SOLICITAÃ‡ÃƒO DE PGTO MULTA DE CAMINHÃ•ES . DETRAN - PLACA - LMQ2E28 - 06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8"/>
    <d v="2024-05-29T00:00:00"/>
    <d v="2024-05-29T00:00:00"/>
    <s v="'1027105"/>
    <s v="1 | 1"/>
    <x v="1"/>
    <x v="0"/>
    <n v="-195.23"/>
    <x v="62"/>
    <x v="61"/>
    <s v="REF. SOLICITAÃ‡ÃƒO DE PGTO MULTA DE CAMINHÃ•ES . DETRAN - PLACA - LMQ2E28 - 05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8"/>
    <d v="2024-05-29T00:00:00"/>
    <d v="2024-05-29T00:00:00"/>
    <s v="'1027106"/>
    <s v="1 | 1"/>
    <x v="1"/>
    <x v="0"/>
    <n v="-195.23"/>
    <x v="62"/>
    <x v="61"/>
    <s v="REF. SOLICITAÃ‡ÃƒO DE PGTO MULTA DE CAMINHÃ•ES . DETRAN - PLACA - LMQ2E28 - 04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8"/>
    <d v="2024-05-29T00:00:00"/>
    <d v="2024-05-29T00:00:00"/>
    <s v="'1027107"/>
    <s v="1 | 1"/>
    <x v="1"/>
    <x v="0"/>
    <n v="-293.47000000000003"/>
    <x v="62"/>
    <x v="61"/>
    <s v="REF. SOLICITAÃ‡ÃƒO DE PGTO MULTA DE CAMINHÃ•ES . DETRAN - PLACA - LMQ2E28 - 03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8"/>
    <d v="2024-05-29T00:00:00"/>
    <d v="2024-05-29T00:00:00"/>
    <s v="'1027108"/>
    <s v="1 | 1"/>
    <x v="1"/>
    <x v="0"/>
    <n v="-195.23"/>
    <x v="62"/>
    <x v="61"/>
    <s v="REF. SOLICITAÃ‡ÃƒO DE PGTO MULTA DE CAMINHÃ•ES . DETRAN - PLACA - LMQ2E28 - 02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8"/>
    <d v="2024-05-29T00:00:00"/>
    <d v="2024-05-29T00:00:00"/>
    <s v="'1027109"/>
    <s v="1 | 1"/>
    <x v="1"/>
    <x v="0"/>
    <n v="-195.23"/>
    <x v="62"/>
    <x v="61"/>
    <s v="REF. SOLICITAÃ‡ÃƒO DE PGTO MULTA DE CAMINHÃ•ES . DETRAN - PLACA - LMQ2E28 - 01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8"/>
    <d v="2024-05-29T00:00:00"/>
    <d v="2024-05-29T00:00:00"/>
    <s v="'1027110"/>
    <s v="1 | 1"/>
    <x v="1"/>
    <x v="0"/>
    <n v="-76.77"/>
    <x v="35"/>
    <x v="35"/>
    <s v="REF. SOLICITAÃ‡ÃƒO DE PGTO . DETRAN -  GRT - PLACA - LMQ2E28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8"/>
    <d v="2024-05-29T00:00:00"/>
    <d v="2024-05-29T00:00:00"/>
    <s v="'1027111"/>
    <s v="1 | 1"/>
    <x v="1"/>
    <x v="0"/>
    <n v="-156.18"/>
    <x v="62"/>
    <x v="61"/>
    <s v="REF. SOLICITAÃ‡ÃƒO DE PGTO MULTA DE CAMINHÃ•ES . DETRAN - PLACA - LMQ4I35 - 08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8"/>
    <d v="2024-05-29T00:00:00"/>
    <d v="2024-05-29T00:00:00"/>
    <s v="'1027112"/>
    <s v="1 | 1"/>
    <x v="1"/>
    <x v="0"/>
    <n v="-156.18"/>
    <x v="62"/>
    <x v="61"/>
    <s v="REF. SOLICITAÃ‡ÃƒO DE PGTO MULTA DE CAMINHÃ•ES . DETRAN - PLACA - LMQ4I35 - 07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8"/>
    <d v="2024-05-29T00:00:00"/>
    <d v="2024-05-29T00:00:00"/>
    <s v="'1027113"/>
    <s v="1 | 1"/>
    <x v="1"/>
    <x v="0"/>
    <n v="-156.18"/>
    <x v="62"/>
    <x v="61"/>
    <s v="REF. SOLICITAÃ‡ÃƒO DE PGTO MULTA DE CAMINHÃ•ES . DETRAN - PLACA - LMQ4I35 - 06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8"/>
    <d v="2024-05-29T00:00:00"/>
    <d v="2024-05-29T00:00:00"/>
    <s v="'1027114"/>
    <s v="1 | 1"/>
    <x v="1"/>
    <x v="0"/>
    <n v="-156.18"/>
    <x v="62"/>
    <x v="61"/>
    <s v="REF. SOLICITAÃ‡ÃƒO DE PGTO MULTA DE CAMINHÃ•ES . DETRAN - PLACA - LMQ4I35 - 05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8"/>
    <d v="2024-05-29T00:00:00"/>
    <d v="2024-05-29T00:00:00"/>
    <s v="'1027115"/>
    <s v="1 | 1"/>
    <x v="1"/>
    <x v="0"/>
    <n v="-156.18"/>
    <x v="62"/>
    <x v="61"/>
    <s v="REF. SOLICITAÃ‡ÃƒO DE PGTO MULTA DE CAMINHÃ•ES . DETRAN - PLACA - LMQ4I35 - 04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8"/>
    <d v="2024-05-29T00:00:00"/>
    <d v="2024-05-29T00:00:00"/>
    <s v="'1027116"/>
    <s v="1 | 1"/>
    <x v="1"/>
    <x v="0"/>
    <n v="-195.23"/>
    <x v="62"/>
    <x v="61"/>
    <s v="REF. SOLICITAÃ‡ÃƒO DE PGTO MULTA DE CAMINHÃ•ES . DETRAN - PLACA - LMQ4I35 - 03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8"/>
    <d v="2024-05-29T00:00:00"/>
    <d v="2024-05-29T00:00:00"/>
    <s v="'1027117"/>
    <s v="1 | 1"/>
    <x v="1"/>
    <x v="0"/>
    <n v="-195.23"/>
    <x v="62"/>
    <x v="61"/>
    <s v="REF. SOLICITAÃ‡ÃƒO DE PGTO MULTA DE CAMINHÃ•ES . DETRAN - PLACA - LMQ4I35 - 02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8"/>
    <d v="2024-05-29T00:00:00"/>
    <d v="2024-05-29T00:00:00"/>
    <s v="'1027118"/>
    <s v="1 | 1"/>
    <x v="1"/>
    <x v="0"/>
    <n v="-293.47000000000003"/>
    <x v="62"/>
    <x v="61"/>
    <s v="REF. SOLICITAÃ‡ÃƒO DE PGTO MULTA DE CAMINHÃ•ES . DETRAN - PLACA - LMQ4I35 - 01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8"/>
    <d v="2024-05-29T00:00:00"/>
    <d v="2024-05-29T00:00:00"/>
    <s v="'1027119"/>
    <s v="1 | 1"/>
    <x v="1"/>
    <x v="0"/>
    <n v="-76.77"/>
    <x v="35"/>
    <x v="35"/>
    <s v="REF. SOLICITAÃ‡ÃƒO DE PGTO . DETRAN -  GRT - PLACA - LMQ4I35 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8"/>
    <d v="2024-05-29T00:00:00"/>
    <d v="2024-05-29T00:00:00"/>
    <s v="'1027120"/>
    <s v="1 | 1"/>
    <x v="1"/>
    <x v="0"/>
    <n v="-76.77"/>
    <x v="35"/>
    <x v="35"/>
    <s v="REF. SOLICITAÃ‡ÃƒO DE PGTO . DETRAN -  GRT - PLACA - LMQ2E38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9"/>
    <d v="2024-06-04T00:00:00"/>
    <d v="2024-06-04T00:00:00"/>
    <s v="'1027284"/>
    <s v="1 | 1"/>
    <x v="1"/>
    <x v="0"/>
    <n v="-976.5"/>
    <x v="62"/>
    <x v="61"/>
    <s v="REF. SOLICITAÃ‡ÃƒO DE PGTO DAS MULTAS LANÃ‡AMENTO UNICO PLACA RKC0C18"/>
    <x v="6"/>
    <x v="0"/>
    <x v="0"/>
    <n v="6001"/>
    <x v="6"/>
    <n v="60017"/>
    <s v="OPERACIONAL (Comum)"/>
    <x v="0"/>
    <x v="3"/>
    <x v="9"/>
    <x v="9"/>
    <x v="12"/>
    <x v="12"/>
  </r>
  <r>
    <x v="1"/>
    <s v="DEPARTAMENTO DE TRANSITO DO ESTADO DO RIO DE JANEIRO"/>
    <x v="9"/>
    <d v="2024-06-11T00:00:00"/>
    <d v="2024-06-11T00:00:00"/>
    <s v="'1027672"/>
    <s v="1 | 1"/>
    <x v="1"/>
    <x v="0"/>
    <n v="-76.77"/>
    <x v="35"/>
    <x v="35"/>
    <s v="REF. SOLICITAÃ‡ÃƒO DE PGTO . DETRAN -  GRT - PLACA - LUQ3A52 2023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9"/>
    <d v="2024-06-11T00:00:00"/>
    <d v="2024-06-11T00:00:00"/>
    <s v="'1027673"/>
    <s v="1 | 1"/>
    <x v="1"/>
    <x v="0"/>
    <n v="-268.64999999999998"/>
    <x v="35"/>
    <x v="35"/>
    <s v="REF. SOLICITAÃ‡ÃƒO DE PGTO . DETRAN -  GRT - PLACA - LUQ3A52 2024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9"/>
    <d v="2024-06-12T00:00:00"/>
    <d v="2024-06-12T00:00:00"/>
    <s v="'1027744"/>
    <s v="1 | 1"/>
    <x v="1"/>
    <x v="0"/>
    <n v="-76.77"/>
    <x v="35"/>
    <x v="35"/>
    <s v="REF. SOLICITAÃ‡ÃƒO DE PGTO . DETRAN -  GRT - PLACA - RKC0C18 2023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9"/>
    <d v="2024-06-12T00:00:00"/>
    <d v="2024-06-12T00:00:00"/>
    <s v="'1027749"/>
    <s v="1 | 1"/>
    <x v="1"/>
    <x v="0"/>
    <n v="-76.77"/>
    <x v="35"/>
    <x v="35"/>
    <s v="REF. SOLICITAÃ‡ÃƒO DE PGTO . DETRAN -  GRT - PLACA - KRG4242 2023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9"/>
    <d v="2024-06-12T00:00:00"/>
    <d v="2024-06-12T00:00:00"/>
    <s v="'1027751"/>
    <s v="1 | 1"/>
    <x v="1"/>
    <x v="0"/>
    <n v="-116.36"/>
    <x v="62"/>
    <x v="61"/>
    <s v="REF. SOLICITAÃ‡ÃƒO DE PGTO MULTA DE CAMINHÃ•ES . DETRAN - PLACA - RJR0D08 - 1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9"/>
    <d v="2024-06-12T00:00:00"/>
    <d v="2024-06-12T00:00:00"/>
    <s v="'1027752"/>
    <s v="1 | 1"/>
    <x v="1"/>
    <x v="0"/>
    <n v="-3854.29"/>
    <x v="62"/>
    <x v="61"/>
    <s v="REF. SOLICITAÃ‡ÃƒO DE PGTO . DETRAN  - 24 MULTAS - PLACA - RJR0D08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9"/>
    <d v="2024-06-13T00:00:00"/>
    <d v="2024-06-13T00:00:00"/>
    <s v="'1027888"/>
    <s v="1 | 1"/>
    <x v="1"/>
    <x v="0"/>
    <n v="-171.38"/>
    <x v="62"/>
    <x v="61"/>
    <s v="REF. SOLICITAÃ‡ÃƒO DE PGTO MULTA DE CAMINHÃ•ES . DETRAN - PLACA - RJK0C66 - MULTA  1 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9"/>
    <d v="2024-06-13T00:00:00"/>
    <d v="2024-06-13T00:00:00"/>
    <s v="'1027889"/>
    <s v="1 | 1"/>
    <x v="1"/>
    <x v="0"/>
    <n v="-171.38"/>
    <x v="62"/>
    <x v="61"/>
    <s v="REF. SOLICITAÃ‡ÃƒO DE PGTO MULTA DE CAMINHÃ•ES . DETRAN - PLACA - RJK0C66 - MULTA  2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9"/>
    <d v="2024-06-13T00:00:00"/>
    <d v="2024-06-13T00:00:00"/>
    <s v="'1027890"/>
    <s v="1 | 1"/>
    <x v="1"/>
    <x v="0"/>
    <n v="-171.38"/>
    <x v="62"/>
    <x v="61"/>
    <s v="REF. SOLICITAÃ‡ÃƒO DE PGTO MULTA DE CAMINHÃ•ES . DETRAN - PLACA - RJK0C66 - MULTA  3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9"/>
    <d v="2024-06-13T00:00:00"/>
    <d v="2024-06-13T00:00:00"/>
    <s v="'1027891"/>
    <s v="1 | 1"/>
    <x v="1"/>
    <x v="0"/>
    <n v="-171.38"/>
    <x v="62"/>
    <x v="61"/>
    <s v="REF. SOLICITAÃ‡ÃƒO DE PGTO MULTA DE CAMINHÃ•ES . DETRAN - PLACA - RJK0C66 - MULTA  4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9"/>
    <d v="2024-06-13T00:00:00"/>
    <d v="2024-06-13T00:00:00"/>
    <s v="'1027892"/>
    <s v="1 | 1"/>
    <x v="1"/>
    <x v="0"/>
    <n v="-171.38"/>
    <x v="62"/>
    <x v="61"/>
    <s v="REF. SOLICITAÃ‡ÃƒO DE PGTO MULTA DE CAMINHÃ•ES . DETRAN - PLACA - RJK0C66 - MULTA  5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9"/>
    <d v="2024-06-13T00:00:00"/>
    <d v="2024-06-13T00:00:00"/>
    <s v="'1027893"/>
    <s v="1 | 1"/>
    <x v="1"/>
    <x v="0"/>
    <n v="-171.38"/>
    <x v="62"/>
    <x v="61"/>
    <s v="REF. SOLICITAÃ‡ÃƒO DE PGTO MULTA DE CAMINHÃ•ES . DETRAN - PLACA - RJK0C66 - MULTA  6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9"/>
    <d v="2024-06-13T00:00:00"/>
    <d v="2024-06-13T00:00:00"/>
    <s v="'1027895"/>
    <s v="1 | 1"/>
    <x v="1"/>
    <x v="0"/>
    <n v="-586.94000000000005"/>
    <x v="62"/>
    <x v="61"/>
    <s v="REF. SOLICITAÃ‡ÃƒO DE PGTO MULTA DE CAMINHÃ•ES . DETRAN - PLACA - RJK0C66 - MULTA  8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9"/>
    <d v="2024-06-13T00:00:00"/>
    <d v="2024-06-13T00:00:00"/>
    <s v="'1027896"/>
    <s v="1 | 1"/>
    <x v="1"/>
    <x v="0"/>
    <n v="-130.16"/>
    <x v="62"/>
    <x v="61"/>
    <s v="REF. SOLICITAÃ‡ÃƒO DE PGTO MULTA DE CAMINHÃ•ES . DETRAN - PLACA - RJK0C66 - MULTA  9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9"/>
    <d v="2024-06-13T00:00:00"/>
    <d v="2024-06-13T00:00:00"/>
    <s v="'1027897"/>
    <s v="1 | 1"/>
    <x v="1"/>
    <x v="0"/>
    <n v="-170.79"/>
    <x v="62"/>
    <x v="61"/>
    <s v="REF. SOLICITAÃ‡ÃƒO DE PGTO MULTA DE CAMINHÃ•ES . DETRAN - PLACA - RJK0C66 - MULTA  10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9"/>
    <d v="2024-06-13T00:00:00"/>
    <d v="2024-06-13T00:00:00"/>
    <s v="'1027898"/>
    <s v="1 | 1"/>
    <x v="1"/>
    <x v="0"/>
    <n v="-130.16"/>
    <x v="62"/>
    <x v="61"/>
    <s v="REF. SOLICITAÃ‡ÃƒO DE PGTO MULTA DE CAMINHÃ•ES . DETRAN - PLACA - RJK0C66 - MULTA  11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9"/>
    <d v="2024-06-13T00:00:00"/>
    <d v="2024-06-13T00:00:00"/>
    <s v="'1027899"/>
    <s v="1 | 1"/>
    <x v="1"/>
    <x v="0"/>
    <n v="-130.16"/>
    <x v="62"/>
    <x v="61"/>
    <s v="REF. SOLICITAÃ‡ÃƒO DE PGTO MULTA DE CAMINHÃ•ES . DETRAN - PLACA - RJK0C66 - MULTA  12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9"/>
    <d v="2024-06-13T00:00:00"/>
    <d v="2024-06-13T00:00:00"/>
    <s v="'1027900"/>
    <s v="1 | 1"/>
    <x v="1"/>
    <x v="0"/>
    <n v="-130.16"/>
    <x v="62"/>
    <x v="61"/>
    <s v="REF. SOLICITAÃ‡ÃƒO DE PGTO MULTA DE CAMINHÃ•ES . DETRAN - PLACA - RJK0C66 - MULTA  13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9"/>
    <d v="2024-06-13T00:00:00"/>
    <d v="2024-06-13T00:00:00"/>
    <s v="'1027901"/>
    <s v="1 | 1"/>
    <x v="1"/>
    <x v="0"/>
    <n v="-130.16"/>
    <x v="62"/>
    <x v="61"/>
    <s v="REF. SOLICITAÃ‡ÃƒO DE PGTO MULTA DE CAMINHÃ•ES . DETRAN - PLACA - RJK0C66 - MULTA  14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9"/>
    <d v="2024-06-13T00:00:00"/>
    <d v="2024-06-13T00:00:00"/>
    <s v="'1027902"/>
    <s v="1 | 1"/>
    <x v="1"/>
    <x v="0"/>
    <n v="-130.16"/>
    <x v="62"/>
    <x v="61"/>
    <s v="REF. SOLICITAÃ‡ÃƒO DE PGTO MULTA DE CAMINHÃ•ES . DETRAN - PLACA - RJK0C66 - MULTA  15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9"/>
    <d v="2024-06-13T00:00:00"/>
    <d v="2024-06-13T00:00:00"/>
    <s v="'1027904"/>
    <s v="1 | 1"/>
    <x v="1"/>
    <x v="0"/>
    <n v="-130.16"/>
    <x v="62"/>
    <x v="61"/>
    <s v="REF. SOLICITAÃ‡ÃƒO DE PGTO MULTA DE CAMINHÃ•ES . DETRAN - PLACA - RJK0C66 - MULTA  16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9"/>
    <d v="2024-06-13T00:00:00"/>
    <d v="2024-06-13T00:00:00"/>
    <s v="'1027905"/>
    <s v="1 | 1"/>
    <x v="1"/>
    <x v="0"/>
    <n v="-130.16"/>
    <x v="62"/>
    <x v="61"/>
    <s v="REF. SOLICITAÃ‡ÃƒO DE PGTO MULTA DE CAMINHÃ•ES . DETRAN - PLACA - RJK0C66 - MULTA  17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9"/>
    <d v="2024-06-13T00:00:00"/>
    <d v="2024-06-13T00:00:00"/>
    <s v="'1027906"/>
    <s v="1 | 1"/>
    <x v="1"/>
    <x v="0"/>
    <n v="-130.16"/>
    <x v="62"/>
    <x v="61"/>
    <s v="REF. SOLICITAÃ‡ÃƒO DE PGTO MULTA DE CAMINHÃ•ES . DETRAN - PLACA - RJK0C66 - MULTA  18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9"/>
    <d v="2024-06-13T00:00:00"/>
    <d v="2024-06-13T00:00:00"/>
    <s v="'1027907"/>
    <s v="1 | 1"/>
    <x v="1"/>
    <x v="0"/>
    <n v="-130.16"/>
    <x v="62"/>
    <x v="61"/>
    <s v="REF. SOLICITAÃ‡ÃƒO DE PGTO MULTA DE CAMINHÃ•ES . DETRAN - PLACA - RJK0C66 - MULTA  19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9"/>
    <d v="2024-06-13T00:00:00"/>
    <d v="2024-06-13T00:00:00"/>
    <s v="'1027908"/>
    <s v="1 | 1"/>
    <x v="1"/>
    <x v="0"/>
    <n v="-130.16"/>
    <x v="62"/>
    <x v="61"/>
    <s v="REF. SOLICITAÃ‡ÃƒO DE PGTO MULTA DE CAMINHÃ•ES . DETRAN - PLACA - RJK0C66 - MULTA  20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9"/>
    <d v="2024-06-13T00:00:00"/>
    <d v="2024-06-13T00:00:00"/>
    <s v="'1027909"/>
    <s v="1 | 1"/>
    <x v="1"/>
    <x v="0"/>
    <n v="-130.16"/>
    <x v="62"/>
    <x v="61"/>
    <s v="REF. SOLICITAÃ‡ÃƒO DE PGTO MULTA DE CAMINHÃ•ES . DETRAN - PLACA - RJK0C66 - MULTA  21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9"/>
    <d v="2024-06-13T00:00:00"/>
    <d v="2024-06-13T00:00:00"/>
    <s v="'1027910"/>
    <s v="1 | 1"/>
    <x v="1"/>
    <x v="0"/>
    <n v="-227.48"/>
    <x v="62"/>
    <x v="61"/>
    <s v="REF. SOLICITAÃ‡ÃƒO DE PGTO MULTA DE CAMINHÃ•ES . DETRAN - PLACA - RJK0C66 - MULTA  22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9"/>
    <d v="2024-06-13T00:00:00"/>
    <d v="2024-06-13T00:00:00"/>
    <s v="'1027911"/>
    <s v="1 | 1"/>
    <x v="1"/>
    <x v="0"/>
    <n v="-195.23"/>
    <x v="62"/>
    <x v="61"/>
    <s v="REF. SOLICITAÃ‡ÃƒO DE PGTO MULTA DE CAMINHÃ•ES . DETRAN - PLACA - RJK0C66 - MULTA  23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9"/>
    <d v="2024-06-13T00:00:00"/>
    <d v="2024-06-13T00:00:00"/>
    <s v="'1027912"/>
    <s v="1 | 1"/>
    <x v="1"/>
    <x v="0"/>
    <n v="-195.23"/>
    <x v="62"/>
    <x v="61"/>
    <s v="REF. SOLICITAÃ‡ÃƒO DE PGTO MULTA DE CAMINHÃ•ES . DETRAN - PLACA - RJK0C66 - MULTA  24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9"/>
    <d v="2024-06-13T00:00:00"/>
    <d v="2024-06-13T00:00:00"/>
    <s v="'1027913"/>
    <s v="1 | 1"/>
    <x v="1"/>
    <x v="0"/>
    <n v="-195.23"/>
    <x v="62"/>
    <x v="61"/>
    <s v="REF. SOLICITAÃ‡ÃƒO DE PGTO MULTA DE CAMINHÃ•ES . DETRAN - PLACA - RJK0C66 - MULTA  25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9"/>
    <d v="2024-06-13T00:00:00"/>
    <d v="2024-06-13T00:00:00"/>
    <s v="'1027914"/>
    <s v="1 | 1"/>
    <x v="1"/>
    <x v="0"/>
    <n v="-195.23"/>
    <x v="62"/>
    <x v="61"/>
    <s v="REF. SOLICITAÃ‡ÃƒO DE PGTO MULTA DE CAMINHÃ•ES . DETRAN - PLACA - RJK0C66 - MULTA  26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9"/>
    <d v="2024-06-13T00:00:00"/>
    <d v="2024-06-13T00:00:00"/>
    <s v="'1027915"/>
    <s v="1 | 1"/>
    <x v="1"/>
    <x v="0"/>
    <n v="-195.23"/>
    <x v="62"/>
    <x v="61"/>
    <s v="REF. SOLICITAÃ‡ÃƒO DE PGTO MULTA DE CAMINHÃ•ES . DETRAN - PLACA - RJK0C66 - MULTA  27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9"/>
    <d v="2024-06-13T00:00:00"/>
    <d v="2024-06-13T00:00:00"/>
    <s v="'1027916"/>
    <s v="1 | 1"/>
    <x v="1"/>
    <x v="0"/>
    <n v="-130.16"/>
    <x v="62"/>
    <x v="61"/>
    <s v="REF. SOLICITAÃ‡ÃƒO DE PGTO MULTA DE CAMINHÃ•ES . DETRAN - PLACA - RJK0C66 - MULTA  28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9"/>
    <d v="2024-06-13T00:00:00"/>
    <d v="2024-06-13T00:00:00"/>
    <s v="'1027917"/>
    <s v="1 | 1"/>
    <x v="1"/>
    <x v="0"/>
    <n v="-130.16"/>
    <x v="62"/>
    <x v="61"/>
    <s v="REF. SOLICITAÃ‡ÃƒO DE PGTO MULTA DE CAMINHÃ•ES . DETRAN - PLACA - RJK0C66 - MULTA  29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9"/>
    <d v="2024-06-13T00:00:00"/>
    <d v="2024-06-13T00:00:00"/>
    <s v="'1027918"/>
    <s v="1 | 1"/>
    <x v="1"/>
    <x v="0"/>
    <n v="-130.16"/>
    <x v="62"/>
    <x v="61"/>
    <s v="REF. SOLICITAÃ‡ÃƒO DE PGTO MULTA DE CAMINHÃ•ES . DETRAN - PLACA - RJK0C66 - MULTA  30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9"/>
    <d v="2024-06-13T00:00:00"/>
    <d v="2024-06-13T00:00:00"/>
    <s v="'1027919"/>
    <s v="1 | 1"/>
    <x v="1"/>
    <x v="0"/>
    <n v="-293.47000000000003"/>
    <x v="62"/>
    <x v="61"/>
    <s v="REF. SOLICITAÃ‡ÃƒO DE PGTO MULTA DE CAMINHÃ•ES . DETRAN - PLACA - RJK0C66 - MULTA  31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9"/>
    <d v="2024-06-13T00:00:00"/>
    <d v="2024-06-13T00:00:00"/>
    <s v="'1027920"/>
    <s v="1 | 1"/>
    <x v="1"/>
    <x v="0"/>
    <n v="-195.23"/>
    <x v="62"/>
    <x v="61"/>
    <s v="REF. SOLICITAÃ‡ÃƒO DE PGTO MULTA DE CAMINHÃ•ES . DETRAN - PLACA - RJK0C66 - MULTA  32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9"/>
    <d v="2024-06-13T00:00:00"/>
    <d v="2024-06-13T00:00:00"/>
    <s v="'1027921"/>
    <s v="1 | 1"/>
    <x v="1"/>
    <x v="0"/>
    <n v="-130.16"/>
    <x v="62"/>
    <x v="61"/>
    <s v="REF. SOLICITAÃ‡ÃƒO DE PGTO MULTA DE CAMINHÃ•ES . DETRAN - PLACA - RJK0C66 - MULTA  33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9"/>
    <d v="2024-06-13T00:00:00"/>
    <d v="2024-06-13T00:00:00"/>
    <s v="'1027922"/>
    <s v="1 | 1"/>
    <x v="1"/>
    <x v="0"/>
    <n v="-195.23"/>
    <x v="62"/>
    <x v="61"/>
    <s v="REF. SOLICITAÃ‡ÃƒO DE PGTO MULTA DE CAMINHÃ•ES . DETRAN - PLACA - RJK0C66 - MULTA  34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9"/>
    <d v="2024-06-13T00:00:00"/>
    <d v="2024-06-13T00:00:00"/>
    <s v="'1027923"/>
    <s v="1 | 1"/>
    <x v="1"/>
    <x v="0"/>
    <n v="-130.16"/>
    <x v="62"/>
    <x v="61"/>
    <s v="REF. SOLICITAÃ‡ÃƒO DE PGTO MULTA DE CAMINHÃ•ES . DETRAN - PLACA - RJK0C66 - MULTA  35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9"/>
    <d v="2024-06-13T00:00:00"/>
    <d v="2024-06-13T00:00:00"/>
    <s v="'1027924"/>
    <s v="1 | 1"/>
    <x v="1"/>
    <x v="0"/>
    <n v="-195.23"/>
    <x v="62"/>
    <x v="61"/>
    <s v="REF. SOLICITAÃ‡ÃƒO DE PGTO MULTA DE CAMINHÃ•ES . DETRAN - PLACA - RJK0C66 - MULTA  36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9"/>
    <d v="2024-06-13T00:00:00"/>
    <d v="2024-06-13T00:00:00"/>
    <s v="'1027925"/>
    <s v="1 | 1"/>
    <x v="1"/>
    <x v="0"/>
    <n v="-195.23"/>
    <x v="62"/>
    <x v="61"/>
    <s v="REF. SOLICITAÃ‡ÃƒO DE PGTO MULTA DE CAMINHÃ•ES . DETRAN - PLACA - RJK0C66 - MULTA  37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9"/>
    <d v="2024-06-13T00:00:00"/>
    <d v="2024-06-13T00:00:00"/>
    <s v="'1027926"/>
    <s v="1 | 1"/>
    <x v="1"/>
    <x v="0"/>
    <n v="-195.23"/>
    <x v="62"/>
    <x v="61"/>
    <s v="REF. SOLICITAÃ‡ÃƒO DE PGTO MULTA DE CAMINHÃ•ES . DETRAN - PLACA - RJK0C66 - MULTA  38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9"/>
    <d v="2024-06-13T00:00:00"/>
    <d v="2024-06-13T00:00:00"/>
    <s v="'1027927"/>
    <s v="1 | 1"/>
    <x v="1"/>
    <x v="0"/>
    <n v="-293.47000000000003"/>
    <x v="62"/>
    <x v="61"/>
    <s v="REF. SOLICITAÃ‡ÃƒO DE PGTO MULTA DE CAMINHÃ•ES . DETRAN - PLACA - RJK0C66 - MULTA  39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9"/>
    <d v="2024-06-13T00:00:00"/>
    <d v="2024-06-13T00:00:00"/>
    <s v="'1027928"/>
    <s v="1 | 1"/>
    <x v="1"/>
    <x v="0"/>
    <n v="-130.16"/>
    <x v="62"/>
    <x v="61"/>
    <s v="REF. SOLICITAÃ‡ÃƒO DE PGTO MULTA DE CAMINHÃ•ES . DETRAN - PLACA - RJK0C66 - MULTA  40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9"/>
    <d v="2024-06-13T00:00:00"/>
    <d v="2024-06-13T00:00:00"/>
    <s v="'1027929"/>
    <s v="1 | 1"/>
    <x v="1"/>
    <x v="0"/>
    <n v="-130.16"/>
    <x v="62"/>
    <x v="61"/>
    <s v="REF. SOLICITAÃ‡ÃƒO DE PGTO MULTA DE CAMINHÃ•ES . DETRAN - PLACA - RJK0C66 - MULTA  41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9"/>
    <d v="2024-06-13T00:00:00"/>
    <d v="2024-06-13T00:00:00"/>
    <s v="'1027930"/>
    <s v="1 | 1"/>
    <x v="1"/>
    <x v="0"/>
    <n v="-130.16"/>
    <x v="62"/>
    <x v="61"/>
    <s v="REF. SOLICITAÃ‡ÃƒO DE PGTO MULTA DE CAMINHÃ•ES . DETRAN - PLACA - RJK0C66 - MULTA  42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9"/>
    <d v="2024-06-13T00:00:00"/>
    <d v="2024-06-13T00:00:00"/>
    <s v="'1027931"/>
    <s v="1 | 1"/>
    <x v="1"/>
    <x v="0"/>
    <n v="-130.16"/>
    <x v="62"/>
    <x v="61"/>
    <s v="REF. SOLICITAÃ‡ÃƒO DE PGTO MULTA DE CAMINHÃ•ES . DETRAN - PLACA - RJK0C66 - MULTA  43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9"/>
    <d v="2024-06-13T00:00:00"/>
    <d v="2024-06-13T00:00:00"/>
    <s v="'1027932"/>
    <s v="1 | 1"/>
    <x v="1"/>
    <x v="0"/>
    <n v="-195.23"/>
    <x v="62"/>
    <x v="61"/>
    <s v="REF. SOLICITAÃ‡ÃƒO DE PGTO MULTA DE CAMINHÃ•ES . DETRAN - PLACA - RJK0C66 - MULTA  44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9"/>
    <d v="2024-06-13T00:00:00"/>
    <d v="2024-06-13T00:00:00"/>
    <s v="'1027934"/>
    <s v="1 | 1"/>
    <x v="1"/>
    <x v="0"/>
    <n v="-195.23"/>
    <x v="62"/>
    <x v="61"/>
    <s v="REF. SOLICITAÃ‡ÃƒO DE PGTO MULTA DE CAMINHÃ•ES . DETRAN - PLACA - RJK0C66 - MULTA  45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9"/>
    <d v="2024-06-13T00:00:00"/>
    <d v="2024-06-13T00:00:00"/>
    <s v="'1027935"/>
    <s v="1 | 1"/>
    <x v="1"/>
    <x v="0"/>
    <n v="-195.23"/>
    <x v="62"/>
    <x v="61"/>
    <s v="REF. SOLICITAÃ‡ÃƒO DE PGTO MULTA DE CAMINHÃ•ES . DETRAN - PLACA - RJK0C66 - MULTA  46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9"/>
    <d v="2024-06-13T00:00:00"/>
    <d v="2024-06-13T00:00:00"/>
    <s v="'1027937"/>
    <s v="1 | 1"/>
    <x v="1"/>
    <x v="0"/>
    <n v="-195.23"/>
    <x v="62"/>
    <x v="61"/>
    <s v="REF. SOLICITAÃ‡ÃƒO DE PGTO MULTA DE CAMINHÃ•ES . DETRAN - PLACA - RJK0C66 - MULTA  47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9"/>
    <d v="2024-06-13T00:00:00"/>
    <d v="2024-06-13T00:00:00"/>
    <s v="'1027938"/>
    <s v="1 | 1"/>
    <x v="1"/>
    <x v="0"/>
    <n v="-130.16"/>
    <x v="62"/>
    <x v="61"/>
    <s v="REF. SOLICITAÃ‡ÃƒO DE PGTO MULTA DE CAMINHÃ•ES . DETRAN - PLACA - RJK0C66 - MULTA  48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9"/>
    <d v="2024-06-13T00:00:00"/>
    <d v="2024-06-13T00:00:00"/>
    <s v="'1027939"/>
    <s v="1 | 1"/>
    <x v="1"/>
    <x v="0"/>
    <n v="-195.23"/>
    <x v="62"/>
    <x v="61"/>
    <s v="REF. SOLICITAÃ‡ÃƒO DE PGTO MULTA DE CAMINHÃ•ES . DETRAN - PLACA - RJK0C66 - MULTA  49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9"/>
    <d v="2024-06-13T00:00:00"/>
    <d v="2024-06-13T00:00:00"/>
    <s v="'1027940"/>
    <s v="1 | 1"/>
    <x v="1"/>
    <x v="0"/>
    <n v="-195.23"/>
    <x v="62"/>
    <x v="61"/>
    <s v="REF. SOLICITAÃ‡ÃƒO DE PGTO MULTA DE CAMINHÃ•ES . DETRAN - PLACA - RJK0C66 - MULTA  50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9"/>
    <d v="2024-06-14T00:00:00"/>
    <d v="2024-06-14T00:00:00"/>
    <s v="'1027990"/>
    <s v="1 | 1"/>
    <x v="1"/>
    <x v="0"/>
    <n v="-76.77"/>
    <x v="35"/>
    <x v="35"/>
    <s v="REF. SOLICITAÃ‡ÃƒO DE PGTO . DETRAN -  GRT 2023  - PLACA - RJR0D08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9"/>
    <d v="2024-06-14T00:00:00"/>
    <d v="2024-06-14T00:00:00"/>
    <s v="'1027991"/>
    <s v="1 | 1"/>
    <x v="1"/>
    <x v="0"/>
    <n v="-76.77"/>
    <x v="35"/>
    <x v="35"/>
    <s v="REF. SOLICITAÃ‡ÃƒO DE PGTO . DETRAN -  GRT 2023  - PLACA - LPZ6206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9"/>
    <d v="2024-06-14T00:00:00"/>
    <d v="2024-06-14T00:00:00"/>
    <s v="'1027992"/>
    <s v="1 | 1"/>
    <x v="1"/>
    <x v="0"/>
    <n v="-268.64999999999998"/>
    <x v="35"/>
    <x v="35"/>
    <s v="REF. SOLICITAÃ‡ÃƒO DE PGTO . DETRAN -  GRT 2024- PLACA - LPZ6206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9"/>
    <d v="2024-06-14T00:00:00"/>
    <d v="2024-06-14T00:00:00"/>
    <s v="'1027993"/>
    <s v="1 | 1"/>
    <x v="1"/>
    <x v="0"/>
    <n v="-293.47000000000003"/>
    <x v="62"/>
    <x v="61"/>
    <s v="REF. SOLICITAÃ‡ÃƒO DE PGTO MULTA DE CAMINHÃ•ES . DETRAN - PLACA - RKC0C18 - MULTA  1"/>
    <x v="6"/>
    <x v="0"/>
    <x v="0"/>
    <n v="6001"/>
    <x v="6"/>
    <n v="60017"/>
    <s v="OPERACIONAL (Comum)"/>
    <x v="0"/>
    <x v="3"/>
    <x v="9"/>
    <x v="9"/>
    <x v="12"/>
    <x v="12"/>
  </r>
  <r>
    <x v="1"/>
    <s v="DEPARTAMENTO DE TRANSITO DO ESTADO DO RIO DE JANEIRO"/>
    <x v="9"/>
    <d v="2024-06-14T00:00:00"/>
    <d v="2024-06-14T00:00:00"/>
    <s v="'1027994"/>
    <s v="1 | 1"/>
    <x v="1"/>
    <x v="0"/>
    <n v="-209.14"/>
    <x v="62"/>
    <x v="61"/>
    <s v="REF. SOLICITAÃ‡ÃƒO DE PGTO MULTA DE CAMINHÃ•ES . DETRAN - PLACA - RKC0C18 - MULTA  2"/>
    <x v="6"/>
    <x v="0"/>
    <x v="0"/>
    <n v="6001"/>
    <x v="6"/>
    <n v="60017"/>
    <s v="OPERACIONAL (Comum)"/>
    <x v="0"/>
    <x v="3"/>
    <x v="9"/>
    <x v="9"/>
    <x v="12"/>
    <x v="12"/>
  </r>
  <r>
    <x v="1"/>
    <s v="DEPARTAMENTO DE TRANSITO DO ESTADO DO RIO DE JANEIRO"/>
    <x v="9"/>
    <d v="2024-06-14T00:00:00"/>
    <d v="2024-06-14T00:00:00"/>
    <s v="'1027996"/>
    <s v="1 | 1"/>
    <x v="1"/>
    <x v="0"/>
    <n v="-234.77"/>
    <x v="62"/>
    <x v="61"/>
    <s v="REF. SOLICITAÃ‡ÃƒO DE PGTO MULTA DE CAMINHÃ•ES . DETRAN - PLACA - RKC0C18 - MULTA  3"/>
    <x v="6"/>
    <x v="0"/>
    <x v="0"/>
    <n v="6001"/>
    <x v="6"/>
    <n v="60017"/>
    <s v="OPERACIONAL (Comum)"/>
    <x v="0"/>
    <x v="3"/>
    <x v="9"/>
    <x v="9"/>
    <x v="12"/>
    <x v="12"/>
  </r>
  <r>
    <x v="1"/>
    <s v="DEPARTAMENTO DE TRANSITO DO ESTADO DO RIO DE JANEIRO"/>
    <x v="9"/>
    <d v="2024-06-18T00:00:00"/>
    <d v="2024-06-18T00:00:00"/>
    <s v="'1028148"/>
    <s v="1 | 1"/>
    <x v="1"/>
    <x v="0"/>
    <n v="-191.88"/>
    <x v="35"/>
    <x v="35"/>
    <s v="REF. DUDA CARROS SANTANDER - BX DE GRAVAME - PLACA LMQ2638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9"/>
    <d v="2024-06-18T00:00:00"/>
    <d v="2024-06-18T00:00:00"/>
    <s v="'1028149"/>
    <s v="1 | 1"/>
    <x v="1"/>
    <x v="0"/>
    <n v="-191.88"/>
    <x v="35"/>
    <x v="35"/>
    <s v="REF. DUDA CARROS SANTANDER - BX DE GRAVAME - PLACA LMQ2E28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9"/>
    <d v="2024-06-18T00:00:00"/>
    <d v="2024-06-18T00:00:00"/>
    <s v="'1028150"/>
    <s v="1 | 1"/>
    <x v="1"/>
    <x v="0"/>
    <n v="-191.88"/>
    <x v="35"/>
    <x v="35"/>
    <s v="REF. DUDA CARROS SANTANDER - BX DE GRAVAME - PLACA LMQ4i35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9"/>
    <d v="2024-06-19T00:00:00"/>
    <d v="2024-06-19T00:00:00"/>
    <s v="'1028207"/>
    <s v="1 | 1"/>
    <x v="1"/>
    <x v="0"/>
    <n v="-268.64999999999998"/>
    <x v="35"/>
    <x v="35"/>
    <s v="REF. SOLICITAÃ‡ÃƒO DE PGTO . DETRAN -  GRT 2024- PLACA - LPW9824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9"/>
    <d v="2024-06-19T00:00:00"/>
    <d v="2024-06-19T00:00:00"/>
    <s v="'1028208"/>
    <s v="1 | 1"/>
    <x v="1"/>
    <x v="0"/>
    <n v="-76.77"/>
    <x v="35"/>
    <x v="35"/>
    <s v="REF. SOLICITAÃ‡ÃƒO DE PGTO . DETRAN -  GRT 2023 - PLACA - LPW9824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9"/>
    <d v="2024-06-19T00:00:00"/>
    <d v="2024-06-19T00:00:00"/>
    <s v="'1028209"/>
    <s v="1 | 1"/>
    <x v="1"/>
    <x v="0"/>
    <n v="-76.77"/>
    <x v="35"/>
    <x v="35"/>
    <s v="REF. SOLICITAÃ‡ÃƒO DE PGTO . DETRAN -  GRT 2023 - PLACA - KOA6500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9"/>
    <d v="2024-06-19T00:00:00"/>
    <d v="2024-06-19T00:00:00"/>
    <s v="'1028211"/>
    <s v="1 | 1"/>
    <x v="1"/>
    <x v="0"/>
    <n v="-268.64999999999998"/>
    <x v="35"/>
    <x v="35"/>
    <s v="REF. SOLICITAÃ‡ÃƒO DE PGTO . DETRAN -  GRT 2024 - PLACA - KOA6500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9"/>
    <d v="2024-06-19T00:00:00"/>
    <d v="2024-06-19T00:00:00"/>
    <s v="'1028212"/>
    <s v="1 | 1"/>
    <x v="1"/>
    <x v="0"/>
    <n v="-76.77"/>
    <x v="35"/>
    <x v="35"/>
    <s v="REF. SOLICITAÃ‡ÃƒO DE PGTO . DETRAN -  GRT 2023 - PLACA - RJK0C66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9"/>
    <d v="2024-06-19T00:00:00"/>
    <d v="2024-06-19T00:00:00"/>
    <s v="'1028213"/>
    <s v="1 | 1"/>
    <x v="1"/>
    <x v="0"/>
    <n v="-171.38"/>
    <x v="62"/>
    <x v="61"/>
    <s v="REF. SOLICITAÃ‡ÃƒO DE PGTO . DETRAN - MULTA - PLACA - RJK0C66"/>
    <x v="6"/>
    <x v="0"/>
    <x v="0"/>
    <n v="6001"/>
    <x v="6"/>
    <n v="60017"/>
    <s v="OPERACIONAL (Comum)"/>
    <x v="0"/>
    <x v="3"/>
    <x v="9"/>
    <x v="9"/>
    <x v="12"/>
    <x v="12"/>
  </r>
  <r>
    <x v="1"/>
    <s v="DEPARTAMENTO DE TRANSITO DO ESTADO DO RIO DE JANEIRO"/>
    <x v="9"/>
    <d v="2024-06-19T00:00:00"/>
    <d v="2024-06-19T00:00:00"/>
    <s v="'1028215"/>
    <s v="1 | 1"/>
    <x v="1"/>
    <x v="0"/>
    <n v="-835.41"/>
    <x v="35"/>
    <x v="35"/>
    <s v="REF. SOLICITAÃ‡ÃƒO DE PGTO . DETRAN -  IPVA  COTA 2 - PLACA - LMQ4I35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9"/>
    <d v="2024-06-19T00:00:00"/>
    <d v="2024-06-19T00:00:00"/>
    <s v="'1028216"/>
    <s v="1 | 1"/>
    <x v="1"/>
    <x v="0"/>
    <n v="-823.8"/>
    <x v="35"/>
    <x v="35"/>
    <s v="REF. SOLICITAÃ‡ÃƒO DE PGTO . DETRAN -  IPVA  COTA 3 - PLACA - LMQ4I35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9"/>
    <d v="2024-06-21T00:00:00"/>
    <d v="2024-06-21T00:00:00"/>
    <s v="'1028343"/>
    <s v="1 | 1"/>
    <x v="1"/>
    <x v="0"/>
    <n v="-191.88"/>
    <x v="35"/>
    <x v="35"/>
    <s v="REF. DUDA CARROS SANTANDER - BX DE GRAVAME - PLACA KRG4242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9"/>
    <d v="2024-06-21T00:00:00"/>
    <d v="2024-07-22T00:00:00"/>
    <s v="'1028417"/>
    <s v="1 | 1"/>
    <x v="1"/>
    <x v="0"/>
    <n v="-156.18"/>
    <x v="62"/>
    <x v="61"/>
    <s v="REF. SOLICITAÃ‡ÃƒO DE PGTO . DETRAN - MULTA - PLACA - KRG4242"/>
    <x v="6"/>
    <x v="0"/>
    <x v="0"/>
    <n v="6001"/>
    <x v="6"/>
    <n v="60017"/>
    <s v="OPERACIONAL (Comum)"/>
    <x v="0"/>
    <x v="3"/>
    <x v="9"/>
    <x v="9"/>
    <x v="12"/>
    <x v="12"/>
  </r>
  <r>
    <x v="1"/>
    <s v="DEPARTAMENTO DE TRANSITO DO ESTADO DO RIO DE JANEIRO"/>
    <x v="9"/>
    <d v="2024-06-21T00:00:00"/>
    <d v="2024-07-26T00:00:00"/>
    <s v="'1028414"/>
    <s v="1 | 1"/>
    <x v="1"/>
    <x v="0"/>
    <n v="-156.18"/>
    <x v="62"/>
    <x v="61"/>
    <s v="REF. SOLICITAÃ‡ÃƒO DE PGTO . DETRAN - MULTA - PLACA - LUC2J58"/>
    <x v="6"/>
    <x v="0"/>
    <x v="0"/>
    <n v="6001"/>
    <x v="6"/>
    <n v="60017"/>
    <s v="OPERACIONAL (Comum)"/>
    <x v="0"/>
    <x v="3"/>
    <x v="9"/>
    <x v="9"/>
    <x v="12"/>
    <x v="12"/>
  </r>
  <r>
    <x v="1"/>
    <s v="DEPARTAMENTO DE TRANSITO DO ESTADO DO RIO DE JANEIRO"/>
    <x v="9"/>
    <d v="2024-06-21T00:00:00"/>
    <d v="2024-07-26T00:00:00"/>
    <s v="'1028415"/>
    <s v="1 | 1"/>
    <x v="1"/>
    <x v="0"/>
    <n v="-234.78"/>
    <x v="62"/>
    <x v="61"/>
    <s v="REF. SOLICITAÃ‡ÃƒO DE PGTO . DETRAN - MULTA  2 - PLACA - LUC2J58"/>
    <x v="6"/>
    <x v="0"/>
    <x v="0"/>
    <n v="6001"/>
    <x v="6"/>
    <n v="60017"/>
    <s v="OPERACIONAL (Comum)"/>
    <x v="0"/>
    <x v="3"/>
    <x v="9"/>
    <x v="9"/>
    <x v="12"/>
    <x v="12"/>
  </r>
  <r>
    <x v="1"/>
    <s v="DEPARTAMENTO DE TRANSITO DO ESTADO DO RIO DE JANEIRO"/>
    <x v="9"/>
    <d v="2024-06-26T00:00:00"/>
    <d v="2024-06-26T00:00:00"/>
    <s v="'1028528"/>
    <s v="1 | 1"/>
    <x v="1"/>
    <x v="0"/>
    <n v="-76.77"/>
    <x v="35"/>
    <x v="35"/>
    <s v="REF. SOLICITAÃ‡ÃƒO DE PGTO . DETRAN -  GRT 2023 - PLACA - LSQ5G42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9"/>
    <d v="2024-06-26T00:00:00"/>
    <d v="2024-06-26T00:00:00"/>
    <s v="'1028530"/>
    <s v="1 | 1"/>
    <x v="1"/>
    <x v="0"/>
    <n v="-76.77"/>
    <x v="35"/>
    <x v="35"/>
    <s v="REF. SOLICITAÃ‡ÃƒO DE PGTO . DETRAN -  GRT 2023 - PLACA - LQQ8242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9"/>
    <d v="2024-06-26T00:00:00"/>
    <d v="2024-06-26T00:00:00"/>
    <s v="'1028531"/>
    <s v="1 | 1"/>
    <x v="1"/>
    <x v="0"/>
    <n v="-268.64999999999998"/>
    <x v="35"/>
    <x v="35"/>
    <s v="REF. SOLICITAÃ‡ÃƒO DE PGTO . DETRAN -  GRT 2024- PLACA - LQQ8242"/>
    <x v="5"/>
    <x v="0"/>
    <x v="0"/>
    <n v="3001"/>
    <x v="5"/>
    <n v="30011"/>
    <s v="CONTROLADORIA (Administrativo)"/>
    <x v="0"/>
    <x v="3"/>
    <x v="9"/>
    <x v="9"/>
    <x v="12"/>
    <x v="12"/>
  </r>
  <r>
    <x v="1"/>
    <s v="DEPARTAMENTO DE TRANSITO DO ESTADO DO RIO DE JANEIRO"/>
    <x v="10"/>
    <d v="2024-07-04T00:00:00"/>
    <d v="2024-07-04T00:00:00"/>
    <s v="'1028926"/>
    <s v="1 | 1"/>
    <x v="1"/>
    <x v="0"/>
    <n v="-213.21"/>
    <x v="35"/>
    <x v="35"/>
    <s v="REF. PAGAMENTO DE  DUDA PARA VEICULO - PLACA LHQ3A52"/>
    <x v="5"/>
    <x v="0"/>
    <x v="0"/>
    <n v="3001"/>
    <x v="5"/>
    <n v="30011"/>
    <s v="CONTROLADORIA (Administrativo)"/>
    <x v="0"/>
    <x v="4"/>
    <x v="9"/>
    <x v="9"/>
    <x v="12"/>
    <x v="12"/>
  </r>
  <r>
    <x v="1"/>
    <s v="DEPARTAMENTO DE TRANSITO DO ESTADO DO RIO DE JANEIRO"/>
    <x v="10"/>
    <d v="2024-07-04T00:00:00"/>
    <d v="2024-07-04T00:00:00"/>
    <s v="'1028927"/>
    <s v="1 | 1"/>
    <x v="1"/>
    <x v="0"/>
    <n v="-213.21"/>
    <x v="35"/>
    <x v="35"/>
    <s v="REF. PAGAMENTO DE  DUDA PARA VEICULO - PLACA LHC2J58"/>
    <x v="5"/>
    <x v="0"/>
    <x v="0"/>
    <n v="3001"/>
    <x v="5"/>
    <n v="30011"/>
    <s v="CONTROLADORIA (Administrativo)"/>
    <x v="0"/>
    <x v="4"/>
    <x v="9"/>
    <x v="9"/>
    <x v="12"/>
    <x v="12"/>
  </r>
  <r>
    <x v="1"/>
    <s v="DEPARTAMENTO DE TRANSITO DO ESTADO DO RIO DE JANEIRO"/>
    <x v="10"/>
    <d v="2024-07-04T00:00:00"/>
    <d v="2024-07-04T00:00:00"/>
    <s v="'1028928"/>
    <s v="1 | 1"/>
    <x v="1"/>
    <x v="0"/>
    <n v="-213.21"/>
    <x v="35"/>
    <x v="35"/>
    <s v="REF. PAGAMENTO DE  DUDA PARA VEICULO - PLACA RJR0D08"/>
    <x v="5"/>
    <x v="0"/>
    <x v="0"/>
    <n v="3001"/>
    <x v="5"/>
    <n v="30011"/>
    <s v="CONTROLADORIA (Administrativo)"/>
    <x v="0"/>
    <x v="4"/>
    <x v="9"/>
    <x v="9"/>
    <x v="12"/>
    <x v="12"/>
  </r>
  <r>
    <x v="1"/>
    <s v="DEPARTAMENTO DE TRANSITO DO ESTADO DO RIO DE JANEIRO"/>
    <x v="10"/>
    <d v="2024-07-04T00:00:00"/>
    <d v="2024-07-04T00:00:00"/>
    <s v="'1028929"/>
    <s v="1 | 1"/>
    <x v="1"/>
    <x v="0"/>
    <n v="-213.21"/>
    <x v="35"/>
    <x v="35"/>
    <s v="REF. PAGAMENTO DE  DUDA PARA VEICULO - PLACA KRR2431"/>
    <x v="5"/>
    <x v="0"/>
    <x v="0"/>
    <n v="3001"/>
    <x v="5"/>
    <n v="30011"/>
    <s v="CONTROLADORIA (Administrativo)"/>
    <x v="0"/>
    <x v="4"/>
    <x v="9"/>
    <x v="9"/>
    <x v="12"/>
    <x v="12"/>
  </r>
  <r>
    <x v="1"/>
    <s v="DEPARTAMENTO DE TRANSITO DO ESTADO DO RIO DE JANEIRO"/>
    <x v="10"/>
    <d v="2024-07-04T00:00:00"/>
    <d v="2024-07-04T00:00:00"/>
    <s v="'1028930"/>
    <s v="1 | 1"/>
    <x v="1"/>
    <x v="0"/>
    <n v="-213.21"/>
    <x v="35"/>
    <x v="35"/>
    <s v="REF. PAGAMENTO DE  DUDA PARA VEICULO - PLACA KZE7232"/>
    <x v="5"/>
    <x v="0"/>
    <x v="0"/>
    <n v="3001"/>
    <x v="5"/>
    <n v="30011"/>
    <s v="CONTROLADORIA (Administrativo)"/>
    <x v="0"/>
    <x v="4"/>
    <x v="9"/>
    <x v="9"/>
    <x v="12"/>
    <x v="12"/>
  </r>
  <r>
    <x v="1"/>
    <s v="DEPARTAMENTO DE TRANSITO DO ESTADO DO RIO DE JANEIRO"/>
    <x v="10"/>
    <d v="2024-07-04T00:00:00"/>
    <d v="2024-07-04T00:00:00"/>
    <s v="'1028931"/>
    <s v="1 | 1"/>
    <x v="1"/>
    <x v="0"/>
    <n v="-213.21"/>
    <x v="35"/>
    <x v="35"/>
    <s v="REF. PAGAMENTO DE  DUDA PARA VEICULO - PLACA RJK0C66"/>
    <x v="5"/>
    <x v="0"/>
    <x v="0"/>
    <n v="3001"/>
    <x v="5"/>
    <n v="30011"/>
    <s v="CONTROLADORIA (Administrativo)"/>
    <x v="0"/>
    <x v="4"/>
    <x v="9"/>
    <x v="9"/>
    <x v="12"/>
    <x v="12"/>
  </r>
  <r>
    <x v="1"/>
    <s v="DEPARTAMENTO DE TRANSITO DO ESTADO DO RIO DE JANEIRO"/>
    <x v="10"/>
    <d v="2024-07-04T00:00:00"/>
    <d v="2024-07-04T00:00:00"/>
    <s v="'1028933"/>
    <s v="1 | 1"/>
    <x v="1"/>
    <x v="0"/>
    <n v="-213.21"/>
    <x v="35"/>
    <x v="35"/>
    <s v="REF. PAGAMENTO DE  DUDA PARA VEICULO - PLACA RKC0C18"/>
    <x v="5"/>
    <x v="0"/>
    <x v="0"/>
    <n v="3001"/>
    <x v="5"/>
    <n v="30011"/>
    <s v="CONTROLADORIA (Administrativo)"/>
    <x v="0"/>
    <x v="4"/>
    <x v="9"/>
    <x v="9"/>
    <x v="12"/>
    <x v="12"/>
  </r>
  <r>
    <x v="1"/>
    <s v="DEPARTAMENTO DE TRANSITO DO ESTADO DO RIO DE JANEIRO"/>
    <x v="10"/>
    <d v="2024-07-04T00:00:00"/>
    <d v="2024-07-04T00:00:00"/>
    <s v="'1028934"/>
    <s v="1 | 1"/>
    <x v="1"/>
    <x v="0"/>
    <n v="-213.21"/>
    <x v="35"/>
    <x v="35"/>
    <s v="REF. PAGAMENTO DE  DUDA PARA VEICULO - PLACA L5Y9283"/>
    <x v="5"/>
    <x v="0"/>
    <x v="0"/>
    <n v="3001"/>
    <x v="5"/>
    <n v="30011"/>
    <s v="CONTROLADORIA (Administrativo)"/>
    <x v="0"/>
    <x v="4"/>
    <x v="9"/>
    <x v="9"/>
    <x v="12"/>
    <x v="12"/>
  </r>
  <r>
    <x v="1"/>
    <s v="DEPARTAMENTO DE TRANSITO DO ESTADO DO RIO DE JANEIRO"/>
    <x v="10"/>
    <d v="2024-07-04T00:00:00"/>
    <d v="2024-07-04T00:00:00"/>
    <s v="'1028935"/>
    <s v="1 | 1"/>
    <x v="1"/>
    <x v="0"/>
    <n v="-213.21"/>
    <x v="35"/>
    <x v="35"/>
    <s v="REF. PAGAMENTO DE  DUDA PARA VEICULO - PLACA KRN3232"/>
    <x v="5"/>
    <x v="0"/>
    <x v="0"/>
    <n v="3001"/>
    <x v="5"/>
    <n v="30011"/>
    <s v="CONTROLADORIA (Administrativo)"/>
    <x v="0"/>
    <x v="4"/>
    <x v="9"/>
    <x v="9"/>
    <x v="12"/>
    <x v="12"/>
  </r>
  <r>
    <x v="1"/>
    <s v="DEPARTAMENTO DE TRANSITO DO ESTADO DO RIO DE JANEIRO"/>
    <x v="10"/>
    <d v="2024-07-04T00:00:00"/>
    <d v="2024-07-04T00:00:00"/>
    <s v="'1028936"/>
    <s v="1 | 1"/>
    <x v="1"/>
    <x v="0"/>
    <n v="-213.21"/>
    <x v="35"/>
    <x v="35"/>
    <s v="REF. PAGAMENTO DE  DUDA PARA VEICULO - PLACA KYL7510"/>
    <x v="5"/>
    <x v="0"/>
    <x v="0"/>
    <n v="3001"/>
    <x v="5"/>
    <n v="30011"/>
    <s v="CONTROLADORIA (Administrativo)"/>
    <x v="0"/>
    <x v="4"/>
    <x v="9"/>
    <x v="9"/>
    <x v="12"/>
    <x v="12"/>
  </r>
  <r>
    <x v="1"/>
    <s v="DEPARTAMENTO DE TRANSITO DO ESTADO DO RIO DE JANEIRO"/>
    <x v="10"/>
    <d v="2024-07-04T00:00:00"/>
    <d v="2024-07-04T00:00:00"/>
    <s v="'1028937"/>
    <s v="1 | 1"/>
    <x v="1"/>
    <x v="0"/>
    <n v="-213.21"/>
    <x v="35"/>
    <x v="35"/>
    <s v="REF. PAGAMENTO DE  DUDA PARA VEICULO - PLACA LSQ5G42"/>
    <x v="5"/>
    <x v="0"/>
    <x v="0"/>
    <n v="3001"/>
    <x v="5"/>
    <n v="30011"/>
    <s v="CONTROLADORIA (Administrativo)"/>
    <x v="0"/>
    <x v="4"/>
    <x v="9"/>
    <x v="9"/>
    <x v="12"/>
    <x v="12"/>
  </r>
  <r>
    <x v="1"/>
    <s v="DEPARTAMENTO DE TRANSITO DO ESTADO DO RIO DE JANEIRO"/>
    <x v="10"/>
    <d v="2024-07-04T00:00:00"/>
    <d v="2024-07-04T00:00:00"/>
    <s v="'1028938"/>
    <s v="1 | 1"/>
    <x v="1"/>
    <x v="0"/>
    <n v="-213.21"/>
    <x v="35"/>
    <x v="35"/>
    <s v="REF. PAGAMENTO DE  DUDA PARA VEICULO - PLACA KYK9303"/>
    <x v="5"/>
    <x v="0"/>
    <x v="0"/>
    <n v="3001"/>
    <x v="5"/>
    <n v="30011"/>
    <s v="CONTROLADORIA (Administrativo)"/>
    <x v="0"/>
    <x v="4"/>
    <x v="9"/>
    <x v="9"/>
    <x v="12"/>
    <x v="12"/>
  </r>
  <r>
    <x v="1"/>
    <s v="DEPARTAMENTO DE TRANSITO DO ESTADO DO RIO DE JANEIRO"/>
    <x v="10"/>
    <d v="2024-07-04T00:00:00"/>
    <d v="2024-07-04T00:00:00"/>
    <s v="'1028940"/>
    <s v="1 | 1"/>
    <x v="1"/>
    <x v="0"/>
    <n v="-213.21"/>
    <x v="35"/>
    <x v="35"/>
    <s v="REF. PAGAMENTO DE  DUDA PARA VEICULO - PLACA KXE8827"/>
    <x v="5"/>
    <x v="0"/>
    <x v="0"/>
    <n v="3001"/>
    <x v="5"/>
    <n v="30011"/>
    <s v="CONTROLADORIA (Administrativo)"/>
    <x v="0"/>
    <x v="4"/>
    <x v="9"/>
    <x v="9"/>
    <x v="12"/>
    <x v="12"/>
  </r>
  <r>
    <x v="1"/>
    <s v="DEPARTAMENTO DE TRANSITO DO ESTADO DO RIO DE JANEIRO"/>
    <x v="10"/>
    <d v="2024-07-04T00:00:00"/>
    <d v="2024-07-04T00:00:00"/>
    <s v="'1028942"/>
    <s v="1 | 1"/>
    <x v="1"/>
    <x v="0"/>
    <n v="-213.21"/>
    <x v="35"/>
    <x v="35"/>
    <s v="REF. PAGAMENTO DE  DUDA PARA VEICULO - PLACA KWL6398"/>
    <x v="5"/>
    <x v="0"/>
    <x v="0"/>
    <n v="3001"/>
    <x v="5"/>
    <n v="30011"/>
    <s v="CONTROLADORIA (Administrativo)"/>
    <x v="0"/>
    <x v="4"/>
    <x v="9"/>
    <x v="9"/>
    <x v="12"/>
    <x v="12"/>
  </r>
  <r>
    <x v="1"/>
    <s v="DEPARTAMENTO DE TRANSITO DO ESTADO DO RIO DE JANEIRO"/>
    <x v="10"/>
    <d v="2024-07-04T00:00:00"/>
    <d v="2024-07-04T00:00:00"/>
    <s v="'1028949"/>
    <s v="1 | 1"/>
    <x v="1"/>
    <x v="0"/>
    <n v="-213.21"/>
    <x v="35"/>
    <x v="35"/>
    <s v="REF. PAGAMENTO DE  DUDA PARA VEICULO - PLACA RJR0D09"/>
    <x v="5"/>
    <x v="0"/>
    <x v="0"/>
    <n v="3001"/>
    <x v="5"/>
    <n v="30011"/>
    <s v="CONTROLADORIA (Administrativo)"/>
    <x v="0"/>
    <x v="4"/>
    <x v="9"/>
    <x v="9"/>
    <x v="12"/>
    <x v="12"/>
  </r>
  <r>
    <x v="1"/>
    <s v="DEPARTAMENTO DE TRANSITO DO ESTADO DO RIO DE JANEIRO"/>
    <x v="10"/>
    <d v="2024-07-08T00:00:00"/>
    <d v="2024-07-08T00:00:00"/>
    <s v="'1029047"/>
    <s v="1 | 1"/>
    <x v="1"/>
    <x v="0"/>
    <n v="-42.56"/>
    <x v="62"/>
    <x v="61"/>
    <s v="REF. SOLICITAÃ‡ÃƒO DE PGTO . DETRAN - MULTA 1 PLACA - KWL6398"/>
    <x v="6"/>
    <x v="0"/>
    <x v="0"/>
    <n v="6001"/>
    <x v="6"/>
    <n v="60017"/>
    <s v="OPERACIONAL (Comum)"/>
    <x v="0"/>
    <x v="4"/>
    <x v="9"/>
    <x v="9"/>
    <x v="12"/>
    <x v="12"/>
  </r>
  <r>
    <x v="1"/>
    <s v="DEPARTAMENTO DE TRANSITO DO ESTADO DO RIO DE JANEIRO"/>
    <x v="10"/>
    <d v="2024-07-08T00:00:00"/>
    <d v="2024-07-08T00:00:00"/>
    <s v="'1029049"/>
    <s v="1 | 1"/>
    <x v="1"/>
    <x v="0"/>
    <n v="-2175.86"/>
    <x v="35"/>
    <x v="35"/>
    <s v="REF. SOLICITAÃ‡ÃƒO DE PGTO . DETRAN -  IPVA 2022- PLACA - KWL6398"/>
    <x v="5"/>
    <x v="0"/>
    <x v="0"/>
    <n v="3001"/>
    <x v="5"/>
    <n v="30011"/>
    <s v="CONTROLADORIA (Administrativo)"/>
    <x v="0"/>
    <x v="4"/>
    <x v="9"/>
    <x v="9"/>
    <x v="12"/>
    <x v="12"/>
  </r>
  <r>
    <x v="1"/>
    <s v="DEPARTAMENTO DE TRANSITO DO ESTADO DO RIO DE JANEIRO"/>
    <x v="10"/>
    <d v="2024-07-08T00:00:00"/>
    <d v="2024-07-08T00:00:00"/>
    <s v="'1029051"/>
    <s v="1 | 1"/>
    <x v="1"/>
    <x v="0"/>
    <n v="-2241.7800000000002"/>
    <x v="35"/>
    <x v="35"/>
    <s v="REF. SOLICITAÃ‡ÃƒO DE PGTO . DETRAN -  IPVA 2023 - PLACA - KWL6398"/>
    <x v="5"/>
    <x v="0"/>
    <x v="0"/>
    <n v="3001"/>
    <x v="5"/>
    <n v="30011"/>
    <s v="CONTROLADORIA (Administrativo)"/>
    <x v="0"/>
    <x v="4"/>
    <x v="9"/>
    <x v="9"/>
    <x v="12"/>
    <x v="12"/>
  </r>
  <r>
    <x v="1"/>
    <s v="DEPARTAMENTO DE TRANSITO DO ESTADO DO RIO DE JANEIRO"/>
    <x v="10"/>
    <d v="2024-07-08T00:00:00"/>
    <d v="2024-07-08T00:00:00"/>
    <s v="'1029052"/>
    <s v="1 | 1"/>
    <x v="1"/>
    <x v="0"/>
    <n v="-1947.13"/>
    <x v="35"/>
    <x v="35"/>
    <s v="REF. SOLICITAÃ‡ÃƒO DE PGTO . DETRAN -  IPVA 2024- PLACA - KWL6398"/>
    <x v="5"/>
    <x v="0"/>
    <x v="0"/>
    <n v="3001"/>
    <x v="5"/>
    <n v="30011"/>
    <s v="CONTROLADORIA (Administrativo)"/>
    <x v="0"/>
    <x v="4"/>
    <x v="9"/>
    <x v="9"/>
    <x v="12"/>
    <x v="12"/>
  </r>
  <r>
    <x v="1"/>
    <s v="DEPARTAMENTO DE TRANSITO DO ESTADO DO RIO DE JANEIRO"/>
    <x v="10"/>
    <d v="2024-07-08T00:00:00"/>
    <d v="2024-07-08T00:00:00"/>
    <s v="'1029053"/>
    <s v="1 | 1"/>
    <x v="1"/>
    <x v="0"/>
    <n v="-76.77"/>
    <x v="35"/>
    <x v="35"/>
    <s v="REF. SOLICITAÃ‡ÃƒO DE PGTO . DETRAN - GRT 23  PLACA - KWL6398"/>
    <x v="5"/>
    <x v="0"/>
    <x v="0"/>
    <n v="3001"/>
    <x v="5"/>
    <n v="30011"/>
    <s v="CONTROLADORIA (Administrativo)"/>
    <x v="0"/>
    <x v="4"/>
    <x v="9"/>
    <x v="9"/>
    <x v="12"/>
    <x v="12"/>
  </r>
  <r>
    <x v="1"/>
    <s v="DEPARTAMENTO DE TRANSITO DO ESTADO DO RIO DE JANEIRO"/>
    <x v="10"/>
    <d v="2024-07-08T00:00:00"/>
    <d v="2024-07-08T00:00:00"/>
    <s v="'1029054"/>
    <s v="1 | 1"/>
    <x v="1"/>
    <x v="0"/>
    <n v="-268.64999999999998"/>
    <x v="35"/>
    <x v="35"/>
    <s v="REF. SOLICITAÃ‡ÃƒO DE PGTO . DETRAN - GRT 24 PLACA - KWL6398"/>
    <x v="5"/>
    <x v="0"/>
    <x v="0"/>
    <n v="3001"/>
    <x v="5"/>
    <n v="30011"/>
    <s v="CONTROLADORIA (Administrativo)"/>
    <x v="0"/>
    <x v="4"/>
    <x v="9"/>
    <x v="9"/>
    <x v="12"/>
    <x v="12"/>
  </r>
  <r>
    <x v="1"/>
    <s v="DEPARTAMENTO DE TRANSITO DO ESTADO DO RIO DE JANEIRO"/>
    <x v="10"/>
    <d v="2024-07-10T00:00:00"/>
    <d v="2024-07-10T00:00:00"/>
    <s v="'1029213"/>
    <s v="1 | 1"/>
    <x v="1"/>
    <x v="0"/>
    <n v="-76.77"/>
    <x v="35"/>
    <x v="35"/>
    <s v="REF. SOLICITAÃ‡ÃƒO DE PGTO . DETRAN - GRT 23  PLACA - KXK9303"/>
    <x v="5"/>
    <x v="0"/>
    <x v="0"/>
    <n v="3001"/>
    <x v="5"/>
    <n v="30011"/>
    <s v="CONTROLADORIA (Administrativo)"/>
    <x v="0"/>
    <x v="4"/>
    <x v="9"/>
    <x v="9"/>
    <x v="12"/>
    <x v="12"/>
  </r>
  <r>
    <x v="1"/>
    <s v="DEPARTAMENTO DE TRANSITO DO ESTADO DO RIO DE JANEIRO"/>
    <x v="10"/>
    <d v="2024-07-10T00:00:00"/>
    <d v="2024-07-10T00:00:00"/>
    <s v="'1029214"/>
    <s v="1 | 1"/>
    <x v="1"/>
    <x v="0"/>
    <n v="-76.77"/>
    <x v="35"/>
    <x v="35"/>
    <s v="REF. SOLICITAÃ‡ÃƒO DE PGTO . DETRAN - GRT 23  PLACA - KZE7232"/>
    <x v="5"/>
    <x v="0"/>
    <x v="0"/>
    <n v="3001"/>
    <x v="5"/>
    <n v="30011"/>
    <s v="CONTROLADORIA (Administrativo)"/>
    <x v="0"/>
    <x v="4"/>
    <x v="9"/>
    <x v="9"/>
    <x v="12"/>
    <x v="12"/>
  </r>
  <r>
    <x v="1"/>
    <s v="DEPARTAMENTO DE TRANSITO DO ESTADO DO RIO DE JANEIRO"/>
    <x v="10"/>
    <d v="2024-07-10T00:00:00"/>
    <d v="2024-07-10T00:00:00"/>
    <s v="'1029215"/>
    <s v="1 | 1"/>
    <x v="1"/>
    <x v="0"/>
    <n v="-76.77"/>
    <x v="35"/>
    <x v="35"/>
    <s v="REF. SOLICITAÃ‡ÃƒO DE PGTO . DETRAN - GRT 23  PLACA - LSY9283"/>
    <x v="5"/>
    <x v="0"/>
    <x v="0"/>
    <n v="3001"/>
    <x v="5"/>
    <n v="30011"/>
    <s v="CONTROLADORIA (Administrativo)"/>
    <x v="0"/>
    <x v="4"/>
    <x v="9"/>
    <x v="9"/>
    <x v="12"/>
    <x v="12"/>
  </r>
  <r>
    <x v="1"/>
    <s v="DEPARTAMENTO DE TRANSITO DO ESTADO DO RIO DE JANEIRO"/>
    <x v="10"/>
    <d v="2024-07-10T00:00:00"/>
    <d v="2024-07-10T00:00:00"/>
    <s v="'1029216"/>
    <s v="1 | 1"/>
    <x v="1"/>
    <x v="0"/>
    <n v="-76.77"/>
    <x v="35"/>
    <x v="35"/>
    <s v="REF. SOLICITAÃ‡ÃƒO DE PGTO . DETRAN - GRT 23  PLACA - LUC2J58"/>
    <x v="5"/>
    <x v="0"/>
    <x v="0"/>
    <n v="3001"/>
    <x v="5"/>
    <n v="30011"/>
    <s v="CONTROLADORIA (Administrativo)"/>
    <x v="0"/>
    <x v="4"/>
    <x v="9"/>
    <x v="9"/>
    <x v="12"/>
    <x v="12"/>
  </r>
  <r>
    <x v="1"/>
    <s v="DEPARTAMENTO DE TRANSITO DO ESTADO DO RIO DE JANEIRO"/>
    <x v="10"/>
    <d v="2024-07-10T00:00:00"/>
    <d v="2024-07-10T00:00:00"/>
    <s v="'1029219"/>
    <s v="1 | 1"/>
    <x v="1"/>
    <x v="0"/>
    <n v="-76.77"/>
    <x v="35"/>
    <x v="35"/>
    <s v="REF. SOLICITAÃ‡ÃƒO DE PGTO . DETRAN - GRT 23  PLACA - KXE8827"/>
    <x v="5"/>
    <x v="0"/>
    <x v="0"/>
    <n v="3001"/>
    <x v="5"/>
    <n v="30011"/>
    <s v="CONTROLADORIA (Administrativo)"/>
    <x v="0"/>
    <x v="4"/>
    <x v="9"/>
    <x v="9"/>
    <x v="12"/>
    <x v="12"/>
  </r>
  <r>
    <x v="1"/>
    <s v="DEPARTAMENTO DE TRANSITO DO ESTADO DO RIO DE JANEIRO"/>
    <x v="10"/>
    <d v="2024-07-10T00:00:00"/>
    <d v="2024-07-10T00:00:00"/>
    <s v="'1029220"/>
    <s v="1 | 1"/>
    <x v="1"/>
    <x v="0"/>
    <n v="-76.77"/>
    <x v="35"/>
    <x v="35"/>
    <s v="REF. SOLICITAÃ‡ÃƒO DE PGTO . DETRAN - GRT 23  PLACA - KRR2431"/>
    <x v="5"/>
    <x v="0"/>
    <x v="0"/>
    <n v="3001"/>
    <x v="5"/>
    <n v="30011"/>
    <s v="CONTROLADORIA (Administrativo)"/>
    <x v="0"/>
    <x v="4"/>
    <x v="9"/>
    <x v="9"/>
    <x v="12"/>
    <x v="12"/>
  </r>
  <r>
    <x v="1"/>
    <s v="DEPARTAMENTO DE TRANSITO DO ESTADO DO RIO DE JANEIRO"/>
    <x v="10"/>
    <d v="2024-07-10T00:00:00"/>
    <d v="2024-07-10T00:00:00"/>
    <s v="'1029223"/>
    <s v="1 | 1"/>
    <x v="1"/>
    <x v="0"/>
    <n v="-76.77"/>
    <x v="35"/>
    <x v="35"/>
    <s v="REF. SOLICITAÃ‡ÃƒO DE PGTO . DETRAN - GRT 23  PLACA - RJT5E41"/>
    <x v="5"/>
    <x v="0"/>
    <x v="0"/>
    <n v="3001"/>
    <x v="5"/>
    <n v="30011"/>
    <s v="CONTROLADORIA (Administrativo)"/>
    <x v="0"/>
    <x v="4"/>
    <x v="9"/>
    <x v="9"/>
    <x v="12"/>
    <x v="12"/>
  </r>
  <r>
    <x v="1"/>
    <s v="DEPARTAMENTO DE TRANSITO DO ESTADO DO RIO DE JANEIRO"/>
    <x v="10"/>
    <d v="2024-07-10T00:00:00"/>
    <d v="2024-07-10T00:00:00"/>
    <s v="'1029225"/>
    <s v="1 | 1"/>
    <x v="1"/>
    <x v="0"/>
    <n v="-76.77"/>
    <x v="35"/>
    <x v="35"/>
    <s v="REF. SOLICITAÃ‡ÃƒO DE PGTO . DETRAN - GRT 23  PLACA - KRN3232"/>
    <x v="5"/>
    <x v="0"/>
    <x v="0"/>
    <n v="3001"/>
    <x v="5"/>
    <n v="30011"/>
    <s v="CONTROLADORIA (Administrativo)"/>
    <x v="0"/>
    <x v="4"/>
    <x v="9"/>
    <x v="9"/>
    <x v="12"/>
    <x v="12"/>
  </r>
  <r>
    <x v="1"/>
    <s v="DEPARTAMENTO DE TRANSITO DO ESTADO DO RIO DE JANEIRO"/>
    <x v="10"/>
    <d v="2024-07-10T00:00:00"/>
    <d v="2024-07-10T00:00:00"/>
    <s v="'1029226"/>
    <s v="1 | 1"/>
    <x v="1"/>
    <x v="0"/>
    <n v="-191.88"/>
    <x v="35"/>
    <x v="35"/>
    <s v="REF. PAGAMENTO DE  DUDA PARA VEICULO - PLACA LUC2J58"/>
    <x v="5"/>
    <x v="0"/>
    <x v="0"/>
    <n v="3001"/>
    <x v="5"/>
    <n v="30011"/>
    <s v="CONTROLADORIA (Administrativo)"/>
    <x v="0"/>
    <x v="4"/>
    <x v="9"/>
    <x v="9"/>
    <x v="12"/>
    <x v="12"/>
  </r>
  <r>
    <x v="1"/>
    <s v="DEPARTAMENTO DE TRANSITO DO ESTADO DO RIO DE JANEIRO"/>
    <x v="10"/>
    <d v="2024-07-10T00:00:00"/>
    <d v="2024-07-10T00:00:00"/>
    <s v="'1029228"/>
    <s v="1 | 1"/>
    <x v="1"/>
    <x v="0"/>
    <n v="-191.88"/>
    <x v="35"/>
    <x v="35"/>
    <s v="REF. PAGAMENTO DE  DUDA PARA VEICULO - PLACA RJR0D08"/>
    <x v="5"/>
    <x v="0"/>
    <x v="0"/>
    <n v="3001"/>
    <x v="5"/>
    <n v="30011"/>
    <s v="CONTROLADORIA (Administrativo)"/>
    <x v="0"/>
    <x v="4"/>
    <x v="9"/>
    <x v="9"/>
    <x v="12"/>
    <x v="12"/>
  </r>
  <r>
    <x v="1"/>
    <s v="DEPARTAMENTO DE TRANSITO DO ESTADO DO RIO DE JANEIRO"/>
    <x v="10"/>
    <d v="2024-07-10T00:00:00"/>
    <d v="2024-07-10T00:00:00"/>
    <s v="'1029230"/>
    <s v="1 | 1"/>
    <x v="1"/>
    <x v="0"/>
    <n v="-191.88"/>
    <x v="35"/>
    <x v="35"/>
    <s v="REF. PAGAMENTO DE  DUDA PARA VEICULO - PLACA L5Y9383"/>
    <x v="5"/>
    <x v="0"/>
    <x v="0"/>
    <n v="3001"/>
    <x v="5"/>
    <n v="30011"/>
    <s v="CONTROLADORIA (Administrativo)"/>
    <x v="0"/>
    <x v="4"/>
    <x v="9"/>
    <x v="9"/>
    <x v="12"/>
    <x v="12"/>
  </r>
  <r>
    <x v="1"/>
    <s v="DEPARTAMENTO DE TRANSITO DO ESTADO DO RIO DE JANEIRO"/>
    <x v="10"/>
    <d v="2024-07-10T00:00:00"/>
    <d v="2024-07-10T00:00:00"/>
    <s v="'1029231"/>
    <s v="1 | 1"/>
    <x v="1"/>
    <x v="0"/>
    <n v="-191.88"/>
    <x v="35"/>
    <x v="35"/>
    <s v="REF. PAGAMENTO DE  DUDA PARA VEICULO - PLACA KZE7232"/>
    <x v="5"/>
    <x v="0"/>
    <x v="0"/>
    <n v="3001"/>
    <x v="5"/>
    <n v="30011"/>
    <s v="CONTROLADORIA (Administrativo)"/>
    <x v="0"/>
    <x v="4"/>
    <x v="9"/>
    <x v="9"/>
    <x v="12"/>
    <x v="12"/>
  </r>
  <r>
    <x v="1"/>
    <s v="DEPARTAMENTO DE TRANSITO DO ESTADO DO RIO DE JANEIRO"/>
    <x v="10"/>
    <d v="2024-07-10T00:00:00"/>
    <d v="2024-07-10T00:00:00"/>
    <s v="'1029232"/>
    <s v="1 | 1"/>
    <x v="1"/>
    <x v="0"/>
    <n v="-191.88"/>
    <x v="35"/>
    <x v="35"/>
    <s v="REF. PAGAMENTO DE  DUDA PARA VEICULO - PLACA KxK9303"/>
    <x v="5"/>
    <x v="0"/>
    <x v="0"/>
    <n v="3001"/>
    <x v="5"/>
    <n v="30011"/>
    <s v="CONTROLADORIA (Administrativo)"/>
    <x v="0"/>
    <x v="4"/>
    <x v="9"/>
    <x v="9"/>
    <x v="12"/>
    <x v="12"/>
  </r>
  <r>
    <x v="1"/>
    <s v="DEPARTAMENTO DE TRANSITO DO ESTADO DO RIO DE JANEIRO"/>
    <x v="10"/>
    <d v="2024-07-10T00:00:00"/>
    <d v="2024-07-10T00:00:00"/>
    <s v="'1029234"/>
    <s v="1 | 1"/>
    <x v="1"/>
    <x v="0"/>
    <n v="-191.88"/>
    <x v="35"/>
    <x v="35"/>
    <s v="REF. PAGAMENTO DE  DUDA PARA VEICULO - PLACA LUQ3A52"/>
    <x v="5"/>
    <x v="0"/>
    <x v="0"/>
    <n v="3001"/>
    <x v="5"/>
    <n v="30011"/>
    <s v="CONTROLADORIA (Administrativo)"/>
    <x v="0"/>
    <x v="4"/>
    <x v="9"/>
    <x v="9"/>
    <x v="12"/>
    <x v="12"/>
  </r>
  <r>
    <x v="1"/>
    <s v="DEPARTAMENTO DE TRANSITO DO ESTADO DO RIO DE JANEIRO"/>
    <x v="10"/>
    <d v="2024-07-10T00:00:00"/>
    <d v="2024-07-10T00:00:00"/>
    <s v="'1029236"/>
    <s v="1 | 1"/>
    <x v="1"/>
    <x v="0"/>
    <n v="-191.88"/>
    <x v="35"/>
    <x v="35"/>
    <s v="REF. PAGAMENTO DE  DUDA PARA VEICULO - PLACA RJD0D09"/>
    <x v="5"/>
    <x v="0"/>
    <x v="0"/>
    <n v="3001"/>
    <x v="5"/>
    <n v="30011"/>
    <s v="CONTROLADORIA (Administrativo)"/>
    <x v="0"/>
    <x v="4"/>
    <x v="9"/>
    <x v="9"/>
    <x v="12"/>
    <x v="12"/>
  </r>
  <r>
    <x v="1"/>
    <s v="DEPARTAMENTO DE TRANSITO DO ESTADO DO RIO DE JANEIRO"/>
    <x v="10"/>
    <d v="2024-07-18T00:00:00"/>
    <d v="2024-07-18T00:00:00"/>
    <s v="'1029689"/>
    <s v="1 | 1"/>
    <x v="1"/>
    <x v="0"/>
    <n v="-76.77"/>
    <x v="35"/>
    <x v="35"/>
    <s v="REF. SOLICITAÃ‡ÃƒO DE PGTO . DETRAN - GRT 23  PLACA - RJR0D09"/>
    <x v="5"/>
    <x v="0"/>
    <x v="0"/>
    <n v="3001"/>
    <x v="5"/>
    <n v="30011"/>
    <s v="CONTROLADORIA (Administrativo)"/>
    <x v="0"/>
    <x v="4"/>
    <x v="9"/>
    <x v="9"/>
    <x v="12"/>
    <x v="12"/>
  </r>
  <r>
    <x v="1"/>
    <s v="DEPARTAMENTO DE TRANSITO DO ESTADO DO RIO DE JANEIRO"/>
    <x v="10"/>
    <d v="2024-07-18T00:00:00"/>
    <d v="2024-07-18T00:00:00"/>
    <s v="'1029691"/>
    <s v="1 | 1"/>
    <x v="1"/>
    <x v="0"/>
    <n v="-76.77"/>
    <x v="35"/>
    <x v="35"/>
    <s v="REF. SOLICITAÃ‡ÃƒO DE PGTO . DETRAN - GRT 23  PLACA - KYL7510"/>
    <x v="5"/>
    <x v="0"/>
    <x v="0"/>
    <n v="3001"/>
    <x v="5"/>
    <n v="30011"/>
    <s v="CONTROLADORIA (Administrativo)"/>
    <x v="0"/>
    <x v="4"/>
    <x v="9"/>
    <x v="9"/>
    <x v="12"/>
    <x v="12"/>
  </r>
  <r>
    <x v="1"/>
    <s v="DEPARTAMENTO DE TRANSITO DO ESTADO DO RIO DE JANEIRO"/>
    <x v="12"/>
    <d v="2024-09-04T00:00:00"/>
    <d v="2024-09-04T00:00:00"/>
    <s v="'1032035"/>
    <s v="1 | 1"/>
    <x v="1"/>
    <x v="0"/>
    <n v="-1175.69"/>
    <x v="35"/>
    <x v="35"/>
    <s v="REF. SOLICITAÃ‡ÃƒO DE PGTO . DETRAN -  IPVA 2022 - PLACA - KPH5636"/>
    <x v="5"/>
    <x v="0"/>
    <x v="0"/>
    <n v="3001"/>
    <x v="5"/>
    <n v="30017"/>
    <s v="CONTROLADORIA (Comum)"/>
    <x v="0"/>
    <x v="4"/>
    <x v="9"/>
    <x v="9"/>
    <x v="12"/>
    <x v="12"/>
  </r>
  <r>
    <x v="1"/>
    <s v="DEPARTAMENTO DE TRANSITO DO ESTADO DO RIO DE JANEIRO"/>
    <x v="12"/>
    <d v="2024-09-04T00:00:00"/>
    <d v="2024-09-04T00:00:00"/>
    <s v="'1032037"/>
    <s v="1 | 1"/>
    <x v="1"/>
    <x v="0"/>
    <n v="-1206.01"/>
    <x v="35"/>
    <x v="35"/>
    <s v="REF. SOLICITAÃ‡ÃƒO DE PGTO . DETRAN -  IPVA 2023 - PLACA - KPH5636"/>
    <x v="5"/>
    <x v="0"/>
    <x v="0"/>
    <n v="3001"/>
    <x v="5"/>
    <n v="30017"/>
    <s v="CONTROLADORIA (Comum)"/>
    <x v="0"/>
    <x v="4"/>
    <x v="9"/>
    <x v="9"/>
    <x v="12"/>
    <x v="12"/>
  </r>
  <r>
    <x v="1"/>
    <s v="DEPARTAMENTO DE TRANSITO DO ESTADO DO RIO DE JANEIRO"/>
    <x v="12"/>
    <d v="2024-09-04T00:00:00"/>
    <d v="2024-09-04T00:00:00"/>
    <s v="'1032038"/>
    <s v="1 | 1"/>
    <x v="1"/>
    <x v="0"/>
    <n v="-1099.8499999999999"/>
    <x v="35"/>
    <x v="35"/>
    <s v="REF. SOLICITAÃ‡ÃƒO DE PGTO . DETRAN -  IPVA 2024- PLACA - KPH5636"/>
    <x v="5"/>
    <x v="0"/>
    <x v="0"/>
    <n v="3001"/>
    <x v="5"/>
    <n v="30017"/>
    <s v="CONTROLADORIA (Comum)"/>
    <x v="0"/>
    <x v="4"/>
    <x v="9"/>
    <x v="9"/>
    <x v="12"/>
    <x v="12"/>
  </r>
  <r>
    <x v="1"/>
    <s v="DEPARTAMENTO DE TRANSITO DO ESTADO DO RIO DE JANEIRO"/>
    <x v="12"/>
    <d v="2024-09-04T00:00:00"/>
    <d v="2024-09-04T00:00:00"/>
    <s v="'1032039"/>
    <s v="1 | 1"/>
    <x v="1"/>
    <x v="0"/>
    <n v="-268.64999999999998"/>
    <x v="35"/>
    <x v="35"/>
    <s v="REF. SOLICITAÃ‡ÃƒO DE PGTO . DETRAN - GRT 23  PLACA - KPH5636"/>
    <x v="5"/>
    <x v="0"/>
    <x v="0"/>
    <n v="3001"/>
    <x v="5"/>
    <n v="30017"/>
    <s v="CONTROLADORIA (Comum)"/>
    <x v="0"/>
    <x v="4"/>
    <x v="9"/>
    <x v="9"/>
    <x v="12"/>
    <x v="12"/>
  </r>
  <r>
    <x v="1"/>
    <s v="DEPARTAMENTO DE TRANSITO DO ESTADO DO RIO DE JANEIRO"/>
    <x v="12"/>
    <d v="2024-09-04T00:00:00"/>
    <d v="2024-09-04T00:00:00"/>
    <s v="'1032041"/>
    <s v="1 | 1"/>
    <x v="1"/>
    <x v="0"/>
    <n v="-268.64999999999998"/>
    <x v="35"/>
    <x v="35"/>
    <s v="REF. SOLICITAÃ‡ÃƒO DE PGTO . DETRAN - GRT 24 PLACA - KPH5636"/>
    <x v="5"/>
    <x v="0"/>
    <x v="0"/>
    <n v="3001"/>
    <x v="5"/>
    <n v="30017"/>
    <s v="CONTROLADORIA (Comum)"/>
    <x v="0"/>
    <x v="4"/>
    <x v="9"/>
    <x v="9"/>
    <x v="12"/>
    <x v="12"/>
  </r>
  <r>
    <x v="1"/>
    <s v="DEPARTAMENTO DE TRANSITO DO ESTADO DO RIO DE JANEIRO"/>
    <x v="12"/>
    <d v="2024-09-04T00:00:00"/>
    <d v="2024-09-04T00:00:00"/>
    <s v="'1032042"/>
    <s v="1 | 1"/>
    <x v="1"/>
    <x v="0"/>
    <n v="-130.16"/>
    <x v="62"/>
    <x v="61"/>
    <s v="REF. SOLICITAÃ‡ÃƒO DE PGTO . DETRAN - MULTA 1 PLACA - KPH5636"/>
    <x v="6"/>
    <x v="0"/>
    <x v="0"/>
    <n v="6001"/>
    <x v="6"/>
    <n v="60017"/>
    <s v="OPERACIONAL (Comum)"/>
    <x v="0"/>
    <x v="4"/>
    <x v="9"/>
    <x v="9"/>
    <x v="12"/>
    <x v="12"/>
  </r>
  <r>
    <x v="1"/>
    <s v="DEPARTAMENTO DE TRANSITO DO ESTADO DO RIO DE JANEIRO"/>
    <x v="1"/>
    <d v="2025-01-07T00:00:00"/>
    <d v="2025-02-07T00:00:00"/>
    <s v="'1040396"/>
    <s v="1 | 3"/>
    <x v="1"/>
    <x v="0"/>
    <n v="-452.87"/>
    <x v="35"/>
    <x v="35"/>
    <s v="REF. IPVA CARRO  -   KYM4179"/>
    <x v="5"/>
    <x v="0"/>
    <x v="0"/>
    <n v="3001"/>
    <x v="5"/>
    <n v="30011"/>
    <s v="CONTROLADORIA (Administrativo)"/>
    <x v="0"/>
    <x v="1"/>
    <x v="9"/>
    <x v="9"/>
    <x v="12"/>
    <x v="12"/>
  </r>
  <r>
    <x v="1"/>
    <s v="DEPARTAMENTO DE TRANSITO DO ESTADO DO RIO DE JANEIRO"/>
    <x v="1"/>
    <d v="2025-01-07T00:00:00"/>
    <d v="2025-02-07T00:00:00"/>
    <s v="'111806687"/>
    <s v="1 | 3"/>
    <x v="1"/>
    <x v="0"/>
    <n v="-719.75"/>
    <x v="35"/>
    <x v="35"/>
    <s v="REF. IPVA CARRO  -   LMQ2E38"/>
    <x v="5"/>
    <x v="0"/>
    <x v="0"/>
    <n v="3001"/>
    <x v="5"/>
    <n v="30011"/>
    <s v="CONTROLADORIA (Administrativo)"/>
    <x v="0"/>
    <x v="1"/>
    <x v="9"/>
    <x v="9"/>
    <x v="12"/>
    <x v="12"/>
  </r>
  <r>
    <x v="1"/>
    <s v="DEPARTAMENTO DE TRANSITO DO ESTADO DO RIO DE JANEIRO"/>
    <x v="1"/>
    <d v="2025-01-07T00:00:00"/>
    <d v="2025-02-07T00:00:00"/>
    <s v="'112247502"/>
    <s v="1 | 3"/>
    <x v="1"/>
    <x v="0"/>
    <n v="-494.59"/>
    <x v="35"/>
    <x v="35"/>
    <s v="REF. IPVA CARRO  -   KWL6398"/>
    <x v="5"/>
    <x v="0"/>
    <x v="0"/>
    <n v="3001"/>
    <x v="5"/>
    <n v="30011"/>
    <s v="CONTROLADORIA (Administrativo)"/>
    <x v="0"/>
    <x v="1"/>
    <x v="9"/>
    <x v="9"/>
    <x v="12"/>
    <x v="12"/>
  </r>
  <r>
    <x v="1"/>
    <s v="DEPARTAMENTO DE TRANSITO DO ESTADO DO RIO DE JANEIRO"/>
    <x v="1"/>
    <d v="2025-01-07T00:00:00"/>
    <d v="2025-03-11T00:00:00"/>
    <s v="'1040396"/>
    <s v="2 | 3"/>
    <x v="1"/>
    <x v="1"/>
    <n v="-452.87"/>
    <x v="35"/>
    <x v="35"/>
    <s v="REF. IPVA CARRO  -   KYM4179"/>
    <x v="5"/>
    <x v="0"/>
    <x v="0"/>
    <n v="3001"/>
    <x v="5"/>
    <n v="30011"/>
    <s v="CONTROLADORIA (Administrativo)"/>
    <x v="0"/>
    <x v="1"/>
    <x v="9"/>
    <x v="9"/>
    <x v="12"/>
    <x v="12"/>
  </r>
  <r>
    <x v="1"/>
    <s v="DEPARTAMENTO DE TRANSITO DO ESTADO DO RIO DE JANEIRO"/>
    <x v="1"/>
    <d v="2025-01-07T00:00:00"/>
    <d v="2025-03-12T00:00:00"/>
    <s v="'111806687"/>
    <s v="2 | 3"/>
    <x v="1"/>
    <x v="1"/>
    <n v="-701.17"/>
    <x v="35"/>
    <x v="35"/>
    <s v="REF. IPVA CARRO  -   LMQ2E38"/>
    <x v="5"/>
    <x v="0"/>
    <x v="0"/>
    <n v="3001"/>
    <x v="5"/>
    <n v="30011"/>
    <s v="CONTROLADORIA (Administrativo)"/>
    <x v="0"/>
    <x v="1"/>
    <x v="9"/>
    <x v="9"/>
    <x v="12"/>
    <x v="12"/>
  </r>
  <r>
    <x v="1"/>
    <s v="DEPARTAMENTO DE TRANSITO DO ESTADO DO RIO DE JANEIRO"/>
    <x v="1"/>
    <d v="2025-01-07T00:00:00"/>
    <d v="2025-03-12T00:00:00"/>
    <s v="'112247502"/>
    <s v="2 | 3"/>
    <x v="1"/>
    <x v="1"/>
    <n v="-481.82"/>
    <x v="35"/>
    <x v="35"/>
    <s v="REF. IPVA CARRO  -   KWL6398"/>
    <x v="5"/>
    <x v="0"/>
    <x v="0"/>
    <n v="3001"/>
    <x v="5"/>
    <n v="30011"/>
    <s v="CONTROLADORIA (Administrativo)"/>
    <x v="0"/>
    <x v="1"/>
    <x v="9"/>
    <x v="9"/>
    <x v="12"/>
    <x v="12"/>
  </r>
  <r>
    <x v="1"/>
    <s v="DEPARTAMENTO DE TRANSITO DO ESTADO DO RIO DE JANEIRO"/>
    <x v="1"/>
    <d v="2025-01-07T00:00:00"/>
    <d v="2025-04-14T00:00:00"/>
    <s v="'111806687"/>
    <s v="3 | 3"/>
    <x v="1"/>
    <x v="1"/>
    <n v="-701.18"/>
    <x v="35"/>
    <x v="35"/>
    <s v="REF. IPVA CARRO  -   LMQ2E38"/>
    <x v="5"/>
    <x v="0"/>
    <x v="0"/>
    <n v="3001"/>
    <x v="5"/>
    <n v="30011"/>
    <s v="CONTROLADORIA (Administrativo)"/>
    <x v="0"/>
    <x v="1"/>
    <x v="9"/>
    <x v="9"/>
    <x v="12"/>
    <x v="12"/>
  </r>
  <r>
    <x v="1"/>
    <s v="DEPARTAMENTO DE TRANSITO DO ESTADO DO RIO DE JANEIRO"/>
    <x v="1"/>
    <d v="2025-01-07T00:00:00"/>
    <d v="2025-04-14T00:00:00"/>
    <s v="'112247502"/>
    <s v="3 | 3"/>
    <x v="1"/>
    <x v="1"/>
    <n v="-481.81"/>
    <x v="35"/>
    <x v="35"/>
    <s v="REF. IPVA CARRO  -   KWL6398"/>
    <x v="5"/>
    <x v="0"/>
    <x v="0"/>
    <n v="3001"/>
    <x v="5"/>
    <n v="30011"/>
    <s v="CONTROLADORIA (Administrativo)"/>
    <x v="0"/>
    <x v="1"/>
    <x v="9"/>
    <x v="9"/>
    <x v="12"/>
    <x v="12"/>
  </r>
  <r>
    <x v="1"/>
    <s v="DEPARTAMENTO DE TRANSITO DO ESTADO DO RIO DE JANEIRO"/>
    <x v="1"/>
    <d v="2025-01-07T00:00:00"/>
    <d v="2025-04-15T00:00:00"/>
    <s v="'1040396"/>
    <s v="3 | 3"/>
    <x v="1"/>
    <x v="1"/>
    <n v="-452.86"/>
    <x v="35"/>
    <x v="35"/>
    <s v="REF. IPVA CARRO  -   KYM4179"/>
    <x v="5"/>
    <x v="0"/>
    <x v="0"/>
    <n v="3001"/>
    <x v="5"/>
    <n v="30011"/>
    <s v="CONTROLADORIA (Administrativo)"/>
    <x v="0"/>
    <x v="1"/>
    <x v="9"/>
    <x v="9"/>
    <x v="12"/>
    <x v="12"/>
  </r>
  <r>
    <x v="1"/>
    <s v="DEPARTAMENTO DE TRANSITO DO ESTADO DO RIO DE JANEIRO"/>
    <x v="1"/>
    <d v="2025-01-19T00:00:00"/>
    <d v="2025-01-23T00:00:00"/>
    <s v="'1039400"/>
    <s v="1 | 3"/>
    <x v="1"/>
    <x v="0"/>
    <n v="-299.33999999999997"/>
    <x v="35"/>
    <x v="35"/>
    <s v="REF. IPVA CARRO DIRETORIA - LQQ8242 - KANGO OFICINA"/>
    <x v="5"/>
    <x v="0"/>
    <x v="0"/>
    <n v="3001"/>
    <x v="5"/>
    <n v="30017"/>
    <s v="CONTROLADORIA (Comum)"/>
    <x v="0"/>
    <x v="1"/>
    <x v="9"/>
    <x v="9"/>
    <x v="12"/>
    <x v="12"/>
  </r>
  <r>
    <x v="1"/>
    <s v="DEPARTAMENTO DE TRANSITO DO ESTADO DO RIO DE JANEIRO"/>
    <x v="1"/>
    <d v="2025-01-19T00:00:00"/>
    <d v="2025-01-30T00:00:00"/>
    <s v="'1039402"/>
    <s v="1 | 3"/>
    <x v="1"/>
    <x v="0"/>
    <n v="-716.48"/>
    <x v="35"/>
    <x v="35"/>
    <s v="REF. IPVA CARRO DIRETORIA - OFJ1857 - REANGER AILTON "/>
    <x v="5"/>
    <x v="0"/>
    <x v="0"/>
    <n v="3001"/>
    <x v="5"/>
    <n v="30017"/>
    <s v="CONTROLADORIA (Comum)"/>
    <x v="0"/>
    <x v="1"/>
    <x v="9"/>
    <x v="9"/>
    <x v="12"/>
    <x v="12"/>
  </r>
  <r>
    <x v="1"/>
    <s v="DEPARTAMENTO DE TRANSITO DO ESTADO DO RIO DE JANEIRO"/>
    <x v="1"/>
    <d v="2025-01-19T00:00:00"/>
    <d v="2025-02-24T00:00:00"/>
    <s v="'1039400"/>
    <s v="2 | 3"/>
    <x v="1"/>
    <x v="1"/>
    <n v="-299.33999999999997"/>
    <x v="35"/>
    <x v="35"/>
    <s v="REF. IPVA CARRO DIRETORIA - LQQ8242 - KANGO OFICINA"/>
    <x v="5"/>
    <x v="0"/>
    <x v="0"/>
    <n v="3001"/>
    <x v="5"/>
    <n v="30017"/>
    <s v="CONTROLADORIA (Comum)"/>
    <x v="0"/>
    <x v="1"/>
    <x v="9"/>
    <x v="9"/>
    <x v="12"/>
    <x v="12"/>
  </r>
  <r>
    <x v="1"/>
    <s v="DEPARTAMENTO DE TRANSITO DO ESTADO DO RIO DE JANEIRO"/>
    <x v="1"/>
    <d v="2025-01-19T00:00:00"/>
    <d v="2025-03-11T00:00:00"/>
    <s v="'1039402"/>
    <s v="2 | 3"/>
    <x v="1"/>
    <x v="1"/>
    <n v="-716.48"/>
    <x v="35"/>
    <x v="35"/>
    <s v="REF. IPVA CARRO DIRETORIA - OFJ1857 - REANGER AILTON "/>
    <x v="5"/>
    <x v="0"/>
    <x v="0"/>
    <n v="3001"/>
    <x v="5"/>
    <n v="30017"/>
    <s v="CONTROLADORIA (Comum)"/>
    <x v="0"/>
    <x v="1"/>
    <x v="9"/>
    <x v="9"/>
    <x v="12"/>
    <x v="12"/>
  </r>
  <r>
    <x v="1"/>
    <s v="DEPARTAMENTO DE TRANSITO DO ESTADO DO RIO DE JANEIRO"/>
    <x v="1"/>
    <d v="2025-01-19T00:00:00"/>
    <d v="2025-03-27T00:00:00"/>
    <s v="'1039400"/>
    <s v="3 | 3"/>
    <x v="1"/>
    <x v="1"/>
    <n v="-299.33999999999997"/>
    <x v="35"/>
    <x v="35"/>
    <s v="REF. IPVA CARRO DIRETORIA - LQQ8242 - KANGO OFICINA"/>
    <x v="5"/>
    <x v="0"/>
    <x v="0"/>
    <n v="3001"/>
    <x v="5"/>
    <n v="30017"/>
    <s v="CONTROLADORIA (Comum)"/>
    <x v="0"/>
    <x v="1"/>
    <x v="9"/>
    <x v="9"/>
    <x v="12"/>
    <x v="12"/>
  </r>
  <r>
    <x v="1"/>
    <s v="DEPARTAMENTO DE TRANSITO DO ESTADO DO RIO DE JANEIRO"/>
    <x v="1"/>
    <d v="2025-01-19T00:00:00"/>
    <d v="2025-04-11T00:00:00"/>
    <s v="'1039402"/>
    <s v="3 | 3"/>
    <x v="1"/>
    <x v="1"/>
    <n v="-716.48"/>
    <x v="35"/>
    <x v="35"/>
    <s v="REF. IPVA CARRO DIRETORIA - OFJ1857 - REANGER AILTON "/>
    <x v="5"/>
    <x v="0"/>
    <x v="0"/>
    <n v="3001"/>
    <x v="5"/>
    <n v="30017"/>
    <s v="CONTROLADORIA (Comum)"/>
    <x v="0"/>
    <x v="1"/>
    <x v="9"/>
    <x v="9"/>
    <x v="12"/>
    <x v="12"/>
  </r>
  <r>
    <x v="1"/>
    <s v="DEPARTAMENTO DE TRANSITO DO ESTADO DO RIO DE JANEIRO"/>
    <x v="1"/>
    <d v="2025-01-24T00:00:00"/>
    <d v="2025-01-24T00:00:00"/>
    <s v="'1039583"/>
    <s v="1 | 3"/>
    <x v="1"/>
    <x v="0"/>
    <n v="-653.33000000000004"/>
    <x v="35"/>
    <x v="35"/>
    <s v="REF. IPVA CARRO - LSY9283"/>
    <x v="5"/>
    <x v="0"/>
    <x v="0"/>
    <n v="3001"/>
    <x v="5"/>
    <n v="30011"/>
    <s v="CONTROLADORIA (Administrativo)"/>
    <x v="0"/>
    <x v="1"/>
    <x v="9"/>
    <x v="9"/>
    <x v="12"/>
    <x v="12"/>
  </r>
  <r>
    <x v="1"/>
    <s v="DEPARTAMENTO DE TRANSITO DO ESTADO DO RIO DE JANEIRO"/>
    <x v="1"/>
    <d v="2025-01-24T00:00:00"/>
    <d v="2025-01-24T00:00:00"/>
    <s v="'1039584"/>
    <s v="1 | 3"/>
    <x v="1"/>
    <x v="0"/>
    <n v="-653.33000000000004"/>
    <x v="35"/>
    <x v="35"/>
    <s v="REF. IPVA CARRO - KXK9303"/>
    <x v="5"/>
    <x v="0"/>
    <x v="0"/>
    <n v="3001"/>
    <x v="5"/>
    <n v="30011"/>
    <s v="CONTROLADORIA (Administrativo)"/>
    <x v="0"/>
    <x v="1"/>
    <x v="9"/>
    <x v="9"/>
    <x v="12"/>
    <x v="12"/>
  </r>
  <r>
    <x v="1"/>
    <s v="DEPARTAMENTO DE TRANSITO DO ESTADO DO RIO DE JANEIRO"/>
    <x v="1"/>
    <d v="2025-01-24T00:00:00"/>
    <d v="2025-01-24T00:00:00"/>
    <s v="'1039586"/>
    <s v="1 | 3"/>
    <x v="1"/>
    <x v="0"/>
    <n v="-625.83000000000004"/>
    <x v="35"/>
    <x v="35"/>
    <s v="REF. IPVA CARRO - LSN8223"/>
    <x v="5"/>
    <x v="0"/>
    <x v="0"/>
    <n v="3001"/>
    <x v="5"/>
    <n v="30011"/>
    <s v="CONTROLADORIA (Administrativo)"/>
    <x v="0"/>
    <x v="1"/>
    <x v="9"/>
    <x v="9"/>
    <x v="12"/>
    <x v="12"/>
  </r>
  <r>
    <x v="1"/>
    <s v="DEPARTAMENTO DE TRANSITO DO ESTADO DO RIO DE JANEIRO"/>
    <x v="1"/>
    <d v="2025-01-24T00:00:00"/>
    <d v="2025-02-25T00:00:00"/>
    <s v="'1039583"/>
    <s v="2 | 3"/>
    <x v="1"/>
    <x v="1"/>
    <n v="-653.33000000000004"/>
    <x v="35"/>
    <x v="35"/>
    <s v="REF. IPVA CARRO - LSY9283"/>
    <x v="5"/>
    <x v="0"/>
    <x v="0"/>
    <n v="3001"/>
    <x v="5"/>
    <n v="30011"/>
    <s v="CONTROLADORIA (Administrativo)"/>
    <x v="0"/>
    <x v="1"/>
    <x v="9"/>
    <x v="9"/>
    <x v="12"/>
    <x v="12"/>
  </r>
  <r>
    <x v="1"/>
    <s v="DEPARTAMENTO DE TRANSITO DO ESTADO DO RIO DE JANEIRO"/>
    <x v="1"/>
    <d v="2025-01-24T00:00:00"/>
    <d v="2025-02-25T00:00:00"/>
    <s v="'1039584"/>
    <s v="2 | 3"/>
    <x v="1"/>
    <x v="1"/>
    <n v="-653.33000000000004"/>
    <x v="35"/>
    <x v="35"/>
    <s v="REF. IPVA CARRO - KXK9303"/>
    <x v="5"/>
    <x v="0"/>
    <x v="0"/>
    <n v="3001"/>
    <x v="5"/>
    <n v="30011"/>
    <s v="CONTROLADORIA (Administrativo)"/>
    <x v="0"/>
    <x v="1"/>
    <x v="9"/>
    <x v="9"/>
    <x v="12"/>
    <x v="12"/>
  </r>
  <r>
    <x v="1"/>
    <s v="DEPARTAMENTO DE TRANSITO DO ESTADO DO RIO DE JANEIRO"/>
    <x v="1"/>
    <d v="2025-01-24T00:00:00"/>
    <d v="2025-02-25T00:00:00"/>
    <s v="'1039586"/>
    <s v="2 | 3"/>
    <x v="1"/>
    <x v="1"/>
    <n v="-625.83000000000004"/>
    <x v="35"/>
    <x v="35"/>
    <s v="REF. IPVA CARRO - LSN8223"/>
    <x v="5"/>
    <x v="0"/>
    <x v="0"/>
    <n v="3001"/>
    <x v="5"/>
    <n v="30011"/>
    <s v="CONTROLADORIA (Administrativo)"/>
    <x v="0"/>
    <x v="1"/>
    <x v="9"/>
    <x v="9"/>
    <x v="12"/>
    <x v="12"/>
  </r>
  <r>
    <x v="1"/>
    <s v="DEPARTAMENTO DE TRANSITO DO ESTADO DO RIO DE JANEIRO"/>
    <x v="1"/>
    <d v="2025-01-24T00:00:00"/>
    <d v="2025-03-28T00:00:00"/>
    <s v="'1039583"/>
    <s v="3 | 3"/>
    <x v="1"/>
    <x v="1"/>
    <n v="-653.33000000000004"/>
    <x v="35"/>
    <x v="35"/>
    <s v="REF. IPVA CARRO - LSY9283"/>
    <x v="5"/>
    <x v="0"/>
    <x v="0"/>
    <n v="3001"/>
    <x v="5"/>
    <n v="30011"/>
    <s v="CONTROLADORIA (Administrativo)"/>
    <x v="0"/>
    <x v="1"/>
    <x v="9"/>
    <x v="9"/>
    <x v="12"/>
    <x v="12"/>
  </r>
  <r>
    <x v="1"/>
    <s v="DEPARTAMENTO DE TRANSITO DO ESTADO DO RIO DE JANEIRO"/>
    <x v="1"/>
    <d v="2025-01-24T00:00:00"/>
    <d v="2025-03-28T00:00:00"/>
    <s v="'1039584"/>
    <s v="3 | 3"/>
    <x v="1"/>
    <x v="1"/>
    <n v="-653.33000000000004"/>
    <x v="35"/>
    <x v="35"/>
    <s v="REF. IPVA CARRO - KXK9303"/>
    <x v="5"/>
    <x v="0"/>
    <x v="0"/>
    <n v="3001"/>
    <x v="5"/>
    <n v="30011"/>
    <s v="CONTROLADORIA (Administrativo)"/>
    <x v="0"/>
    <x v="1"/>
    <x v="9"/>
    <x v="9"/>
    <x v="12"/>
    <x v="12"/>
  </r>
  <r>
    <x v="1"/>
    <s v="DEPARTAMENTO DE TRANSITO DO ESTADO DO RIO DE JANEIRO"/>
    <x v="1"/>
    <d v="2025-01-24T00:00:00"/>
    <d v="2025-03-28T00:00:00"/>
    <s v="'1039586"/>
    <s v="3 | 3"/>
    <x v="1"/>
    <x v="1"/>
    <n v="-625.83000000000004"/>
    <x v="35"/>
    <x v="35"/>
    <s v="REF. IPVA CARRO - LSN8223"/>
    <x v="5"/>
    <x v="0"/>
    <x v="0"/>
    <n v="3001"/>
    <x v="5"/>
    <n v="30011"/>
    <s v="CONTROLADORIA (Administrativo)"/>
    <x v="0"/>
    <x v="1"/>
    <x v="9"/>
    <x v="9"/>
    <x v="12"/>
    <x v="12"/>
  </r>
  <r>
    <x v="1"/>
    <s v="DEPARTAMENTO DE TRANSITO DO ESTADO DO RIO DE JANEIRO"/>
    <x v="1"/>
    <d v="2025-01-27T00:00:00"/>
    <d v="2025-01-27T00:00:00"/>
    <s v="'1039624"/>
    <s v="1 | 3"/>
    <x v="1"/>
    <x v="0"/>
    <n v="-461.84"/>
    <x v="35"/>
    <x v="35"/>
    <s v="REF. IPVA CARRO - KYL7510"/>
    <x v="5"/>
    <x v="0"/>
    <x v="0"/>
    <n v="3001"/>
    <x v="5"/>
    <n v="30011"/>
    <s v="CONTROLADORIA (Administrativo)"/>
    <x v="0"/>
    <x v="1"/>
    <x v="9"/>
    <x v="9"/>
    <x v="12"/>
    <x v="12"/>
  </r>
  <r>
    <x v="1"/>
    <s v="DEPARTAMENTO DE TRANSITO DO ESTADO DO RIO DE JANEIRO"/>
    <x v="1"/>
    <d v="2025-01-27T00:00:00"/>
    <d v="2025-01-27T00:00:00"/>
    <s v="'1039636"/>
    <s v="1 | 3"/>
    <x v="1"/>
    <x v="0"/>
    <n v="-1058.22"/>
    <x v="35"/>
    <x v="35"/>
    <s v="REF. IPVA CARRO - RJT5E41"/>
    <x v="5"/>
    <x v="0"/>
    <x v="0"/>
    <n v="3001"/>
    <x v="5"/>
    <n v="30011"/>
    <s v="CONTROLADORIA (Administrativo)"/>
    <x v="0"/>
    <x v="1"/>
    <x v="9"/>
    <x v="9"/>
    <x v="12"/>
    <x v="12"/>
  </r>
  <r>
    <x v="1"/>
    <s v="DEPARTAMENTO DE TRANSITO DO ESTADO DO RIO DE JANEIRO"/>
    <x v="1"/>
    <d v="2025-01-27T00:00:00"/>
    <d v="2025-01-27T00:00:00"/>
    <s v="'1039645"/>
    <s v="1 | 3"/>
    <x v="1"/>
    <x v="0"/>
    <n v="-664.11"/>
    <x v="35"/>
    <x v="35"/>
    <s v="REF. IPVA CARRO - KRR2431"/>
    <x v="5"/>
    <x v="0"/>
    <x v="0"/>
    <n v="3001"/>
    <x v="5"/>
    <n v="30011"/>
    <s v="CONTROLADORIA (Administrativo)"/>
    <x v="0"/>
    <x v="1"/>
    <x v="9"/>
    <x v="9"/>
    <x v="12"/>
    <x v="12"/>
  </r>
  <r>
    <x v="1"/>
    <s v="DEPARTAMENTO DE TRANSITO DO ESTADO DO RIO DE JANEIRO"/>
    <x v="1"/>
    <d v="2025-01-27T00:00:00"/>
    <d v="2025-01-27T00:00:00"/>
    <s v="'1039654"/>
    <s v="1 | 3"/>
    <x v="1"/>
    <x v="0"/>
    <n v="-1042.6300000000001"/>
    <x v="35"/>
    <x v="35"/>
    <s v="REF. IPVA CARRO - LMZ3J12"/>
    <x v="5"/>
    <x v="0"/>
    <x v="0"/>
    <n v="3001"/>
    <x v="5"/>
    <n v="30011"/>
    <s v="CONTROLADORIA (Administrativo)"/>
    <x v="0"/>
    <x v="1"/>
    <x v="9"/>
    <x v="9"/>
    <x v="12"/>
    <x v="12"/>
  </r>
  <r>
    <x v="1"/>
    <s v="DEPARTAMENTO DE TRANSITO DO ESTADO DO RIO DE JANEIRO"/>
    <x v="1"/>
    <d v="2025-01-27T00:00:00"/>
    <d v="2025-01-27T00:00:00"/>
    <s v="'1039656"/>
    <s v="1 | 3"/>
    <x v="1"/>
    <x v="0"/>
    <n v="-661.95"/>
    <x v="35"/>
    <x v="35"/>
    <s v="REF. IPVA CARRO - KZE7232"/>
    <x v="5"/>
    <x v="0"/>
    <x v="0"/>
    <n v="3001"/>
    <x v="5"/>
    <n v="30011"/>
    <s v="CONTROLADORIA (Administrativo)"/>
    <x v="0"/>
    <x v="1"/>
    <x v="9"/>
    <x v="9"/>
    <x v="12"/>
    <x v="12"/>
  </r>
  <r>
    <x v="1"/>
    <s v="DEPARTAMENTO DE TRANSITO DO ESTADO DO RIO DE JANEIRO"/>
    <x v="1"/>
    <d v="2025-01-27T00:00:00"/>
    <d v="2025-01-27T00:00:00"/>
    <s v="'1039657"/>
    <s v="1 | 3"/>
    <x v="1"/>
    <x v="0"/>
    <n v="-645.80999999999995"/>
    <x v="35"/>
    <x v="35"/>
    <s v="REF. IPVA CARRO - KRN3232"/>
    <x v="5"/>
    <x v="0"/>
    <x v="0"/>
    <n v="3001"/>
    <x v="5"/>
    <n v="30011"/>
    <s v="CONTROLADORIA (Administrativo)"/>
    <x v="0"/>
    <x v="1"/>
    <x v="9"/>
    <x v="9"/>
    <x v="12"/>
    <x v="12"/>
  </r>
  <r>
    <x v="1"/>
    <s v="DEPARTAMENTO DE TRANSITO DO ESTADO DO RIO DE JANEIRO"/>
    <x v="1"/>
    <d v="2025-01-27T00:00:00"/>
    <d v="2025-01-27T00:00:00"/>
    <s v="'1039658"/>
    <s v="1 | 3"/>
    <x v="1"/>
    <x v="0"/>
    <n v="-627.86"/>
    <x v="35"/>
    <x v="35"/>
    <s v="REF. IPVA CARRO KRG4242"/>
    <x v="5"/>
    <x v="0"/>
    <x v="0"/>
    <n v="3001"/>
    <x v="5"/>
    <n v="30011"/>
    <s v="CONTROLADORIA (Administrativo)"/>
    <x v="0"/>
    <x v="1"/>
    <x v="9"/>
    <x v="9"/>
    <x v="12"/>
    <x v="12"/>
  </r>
  <r>
    <x v="1"/>
    <s v="DEPARTAMENTO DE TRANSITO DO ESTADO DO RIO DE JANEIRO"/>
    <x v="1"/>
    <d v="2025-01-27T00:00:00"/>
    <d v="2025-01-27T00:00:00"/>
    <s v="'1039660"/>
    <s v="1 | 3"/>
    <x v="1"/>
    <x v="0"/>
    <n v="-661.95"/>
    <x v="35"/>
    <x v="35"/>
    <s v="REF. IPVA CARRO  -   LSQ5G42"/>
    <x v="5"/>
    <x v="0"/>
    <x v="0"/>
    <n v="3001"/>
    <x v="5"/>
    <n v="30011"/>
    <s v="CONTROLADORIA (Administrativo)"/>
    <x v="0"/>
    <x v="1"/>
    <x v="9"/>
    <x v="9"/>
    <x v="12"/>
    <x v="12"/>
  </r>
  <r>
    <x v="1"/>
    <s v="DEPARTAMENTO DE TRANSITO DO ESTADO DO RIO DE JANEIRO"/>
    <x v="1"/>
    <d v="2025-01-27T00:00:00"/>
    <d v="2025-01-27T00:00:00"/>
    <s v="'1039661"/>
    <s v="1 | 3"/>
    <x v="1"/>
    <x v="0"/>
    <n v="-1225.72"/>
    <x v="35"/>
    <x v="35"/>
    <s v="REF. IPVA CARRO  -   LUQ3A52 "/>
    <x v="5"/>
    <x v="0"/>
    <x v="0"/>
    <n v="3001"/>
    <x v="5"/>
    <n v="30011"/>
    <s v="CONTROLADORIA (Administrativo)"/>
    <x v="0"/>
    <x v="1"/>
    <x v="9"/>
    <x v="9"/>
    <x v="12"/>
    <x v="12"/>
  </r>
  <r>
    <x v="1"/>
    <s v="DEPARTAMENTO DE TRANSITO DO ESTADO DO RIO DE JANEIRO"/>
    <x v="1"/>
    <d v="2025-01-27T00:00:00"/>
    <d v="2025-02-20T00:00:00"/>
    <s v="'1039624"/>
    <s v="2 | 3"/>
    <x v="1"/>
    <x v="1"/>
    <n v="-452.87"/>
    <x v="35"/>
    <x v="35"/>
    <s v="REF. IPVA CARRO - KYL7510"/>
    <x v="5"/>
    <x v="0"/>
    <x v="0"/>
    <n v="3001"/>
    <x v="5"/>
    <n v="30011"/>
    <s v="CONTROLADORIA (Administrativo)"/>
    <x v="0"/>
    <x v="1"/>
    <x v="9"/>
    <x v="9"/>
    <x v="12"/>
    <x v="12"/>
  </r>
  <r>
    <x v="1"/>
    <s v="DEPARTAMENTO DE TRANSITO DO ESTADO DO RIO DE JANEIRO"/>
    <x v="1"/>
    <d v="2025-01-27T00:00:00"/>
    <d v="2025-02-21T00:00:00"/>
    <s v="'1039636"/>
    <s v="2 | 3"/>
    <x v="1"/>
    <x v="1"/>
    <n v="-1041.04"/>
    <x v="35"/>
    <x v="35"/>
    <s v="REF. IPVA CARRO - RJT5E41"/>
    <x v="5"/>
    <x v="0"/>
    <x v="0"/>
    <n v="3001"/>
    <x v="5"/>
    <n v="30011"/>
    <s v="CONTROLADORIA (Administrativo)"/>
    <x v="0"/>
    <x v="1"/>
    <x v="9"/>
    <x v="9"/>
    <x v="12"/>
    <x v="12"/>
  </r>
  <r>
    <x v="1"/>
    <s v="DEPARTAMENTO DE TRANSITO DO ESTADO DO RIO DE JANEIRO"/>
    <x v="1"/>
    <d v="2025-01-27T00:00:00"/>
    <d v="2025-02-21T00:00:00"/>
    <s v="'1039645"/>
    <s v="2 | 3"/>
    <x v="1"/>
    <x v="1"/>
    <n v="-653.33000000000004"/>
    <x v="35"/>
    <x v="35"/>
    <s v="REF. IPVA CARRO - KRR2431"/>
    <x v="5"/>
    <x v="0"/>
    <x v="0"/>
    <n v="3001"/>
    <x v="5"/>
    <n v="30011"/>
    <s v="CONTROLADORIA (Administrativo)"/>
    <x v="0"/>
    <x v="1"/>
    <x v="9"/>
    <x v="9"/>
    <x v="12"/>
    <x v="12"/>
  </r>
  <r>
    <x v="1"/>
    <s v="DEPARTAMENTO DE TRANSITO DO ESTADO DO RIO DE JANEIRO"/>
    <x v="1"/>
    <d v="2025-01-27T00:00:00"/>
    <d v="2025-02-24T00:00:00"/>
    <s v="'1039654"/>
    <s v="2 | 3"/>
    <x v="1"/>
    <x v="1"/>
    <n v="-1029.05"/>
    <x v="35"/>
    <x v="35"/>
    <s v="REF. IPVA CARRO - LMZ3J12"/>
    <x v="5"/>
    <x v="0"/>
    <x v="0"/>
    <n v="3001"/>
    <x v="5"/>
    <n v="30011"/>
    <s v="CONTROLADORIA (Administrativo)"/>
    <x v="0"/>
    <x v="1"/>
    <x v="9"/>
    <x v="9"/>
    <x v="12"/>
    <x v="12"/>
  </r>
  <r>
    <x v="1"/>
    <s v="DEPARTAMENTO DE TRANSITO DO ESTADO DO RIO DE JANEIRO"/>
    <x v="1"/>
    <d v="2025-01-27T00:00:00"/>
    <d v="2025-02-24T00:00:00"/>
    <s v="'1039656"/>
    <s v="2 | 3"/>
    <x v="1"/>
    <x v="1"/>
    <n v="-653.33000000000004"/>
    <x v="35"/>
    <x v="35"/>
    <s v="REF. IPVA CARRO - KZE7232"/>
    <x v="5"/>
    <x v="0"/>
    <x v="0"/>
    <n v="3001"/>
    <x v="5"/>
    <n v="30011"/>
    <s v="CONTROLADORIA (Administrativo)"/>
    <x v="0"/>
    <x v="1"/>
    <x v="9"/>
    <x v="9"/>
    <x v="12"/>
    <x v="12"/>
  </r>
  <r>
    <x v="1"/>
    <s v="DEPARTAMENTO DE TRANSITO DO ESTADO DO RIO DE JANEIRO"/>
    <x v="1"/>
    <d v="2025-01-27T00:00:00"/>
    <d v="2025-02-24T00:00:00"/>
    <s v="'1039657"/>
    <s v="2 | 3"/>
    <x v="1"/>
    <x v="1"/>
    <n v="-637.4"/>
    <x v="35"/>
    <x v="35"/>
    <s v="REF. IPVA CARRO - KRN3232"/>
    <x v="5"/>
    <x v="0"/>
    <x v="0"/>
    <n v="3001"/>
    <x v="5"/>
    <n v="30011"/>
    <s v="CONTROLADORIA (Administrativo)"/>
    <x v="0"/>
    <x v="1"/>
    <x v="9"/>
    <x v="9"/>
    <x v="12"/>
    <x v="12"/>
  </r>
  <r>
    <x v="1"/>
    <s v="DEPARTAMENTO DE TRANSITO DO ESTADO DO RIO DE JANEIRO"/>
    <x v="1"/>
    <d v="2025-01-27T00:00:00"/>
    <d v="2025-02-24T00:00:00"/>
    <s v="'1039658"/>
    <s v="2 | 3"/>
    <x v="1"/>
    <x v="1"/>
    <n v="-619.67999999999995"/>
    <x v="35"/>
    <x v="35"/>
    <s v="REF. IPVA CARRO KRG4242"/>
    <x v="5"/>
    <x v="0"/>
    <x v="0"/>
    <n v="3001"/>
    <x v="5"/>
    <n v="30011"/>
    <s v="CONTROLADORIA (Administrativo)"/>
    <x v="0"/>
    <x v="1"/>
    <x v="9"/>
    <x v="9"/>
    <x v="12"/>
    <x v="12"/>
  </r>
  <r>
    <x v="1"/>
    <s v="DEPARTAMENTO DE TRANSITO DO ESTADO DO RIO DE JANEIRO"/>
    <x v="1"/>
    <d v="2025-01-27T00:00:00"/>
    <d v="2025-02-24T00:00:00"/>
    <s v="'1039660"/>
    <s v="2 | 3"/>
    <x v="1"/>
    <x v="1"/>
    <n v="-653.33000000000004"/>
    <x v="35"/>
    <x v="35"/>
    <s v="REF. IPVA CARRO  -   LSQ5G42"/>
    <x v="5"/>
    <x v="0"/>
    <x v="0"/>
    <n v="3001"/>
    <x v="5"/>
    <n v="30011"/>
    <s v="CONTROLADORIA (Administrativo)"/>
    <x v="0"/>
    <x v="1"/>
    <x v="9"/>
    <x v="9"/>
    <x v="12"/>
    <x v="12"/>
  </r>
  <r>
    <x v="1"/>
    <s v="DEPARTAMENTO DE TRANSITO DO ESTADO DO RIO DE JANEIRO"/>
    <x v="1"/>
    <d v="2025-01-27T00:00:00"/>
    <d v="2025-02-24T00:00:00"/>
    <s v="'1039661"/>
    <s v="2 | 3"/>
    <x v="1"/>
    <x v="1"/>
    <n v="-1209.75"/>
    <x v="35"/>
    <x v="35"/>
    <s v="REF. IPVA CARRO  -   LUQ3A52 "/>
    <x v="5"/>
    <x v="0"/>
    <x v="0"/>
    <n v="3001"/>
    <x v="5"/>
    <n v="30011"/>
    <s v="CONTROLADORIA (Administrativo)"/>
    <x v="0"/>
    <x v="1"/>
    <x v="9"/>
    <x v="9"/>
    <x v="12"/>
    <x v="12"/>
  </r>
  <r>
    <x v="1"/>
    <s v="DEPARTAMENTO DE TRANSITO DO ESTADO DO RIO DE JANEIRO"/>
    <x v="1"/>
    <d v="2025-01-27T00:00:00"/>
    <d v="2025-03-24T00:00:00"/>
    <s v="'1039624"/>
    <s v="3 | 3"/>
    <x v="1"/>
    <x v="1"/>
    <n v="-452.86"/>
    <x v="35"/>
    <x v="35"/>
    <s v="REF. IPVA CARRO - KYL7510"/>
    <x v="5"/>
    <x v="0"/>
    <x v="0"/>
    <n v="3001"/>
    <x v="5"/>
    <n v="30011"/>
    <s v="CONTROLADORIA (Administrativo)"/>
    <x v="0"/>
    <x v="1"/>
    <x v="9"/>
    <x v="9"/>
    <x v="12"/>
    <x v="12"/>
  </r>
  <r>
    <x v="1"/>
    <s v="DEPARTAMENTO DE TRANSITO DO ESTADO DO RIO DE JANEIRO"/>
    <x v="1"/>
    <d v="2025-01-27T00:00:00"/>
    <d v="2025-03-26T00:00:00"/>
    <s v="'1039636"/>
    <s v="3 | 3"/>
    <x v="1"/>
    <x v="1"/>
    <n v="-1041.04"/>
    <x v="35"/>
    <x v="35"/>
    <s v="REF. IPVA CARRO - RJT5E41"/>
    <x v="5"/>
    <x v="0"/>
    <x v="0"/>
    <n v="3001"/>
    <x v="5"/>
    <n v="30011"/>
    <s v="CONTROLADORIA (Administrativo)"/>
    <x v="0"/>
    <x v="1"/>
    <x v="9"/>
    <x v="9"/>
    <x v="12"/>
    <x v="12"/>
  </r>
  <r>
    <x v="1"/>
    <s v="DEPARTAMENTO DE TRANSITO DO ESTADO DO RIO DE JANEIRO"/>
    <x v="1"/>
    <d v="2025-01-27T00:00:00"/>
    <d v="2025-03-26T00:00:00"/>
    <s v="'1039645"/>
    <s v="3 | 3"/>
    <x v="1"/>
    <x v="1"/>
    <n v="-653.33000000000004"/>
    <x v="35"/>
    <x v="35"/>
    <s v="REF. IPVA CARRO - KRR2431"/>
    <x v="5"/>
    <x v="0"/>
    <x v="0"/>
    <n v="3001"/>
    <x v="5"/>
    <n v="30011"/>
    <s v="CONTROLADORIA (Administrativo)"/>
    <x v="0"/>
    <x v="1"/>
    <x v="9"/>
    <x v="9"/>
    <x v="12"/>
    <x v="12"/>
  </r>
  <r>
    <x v="1"/>
    <s v="DEPARTAMENTO DE TRANSITO DO ESTADO DO RIO DE JANEIRO"/>
    <x v="1"/>
    <d v="2025-01-27T00:00:00"/>
    <d v="2025-03-27T00:00:00"/>
    <s v="'1039654"/>
    <s v="3 | 3"/>
    <x v="1"/>
    <x v="1"/>
    <n v="-1029.04"/>
    <x v="35"/>
    <x v="35"/>
    <s v="REF. IPVA CARRO - LMZ3J12"/>
    <x v="5"/>
    <x v="0"/>
    <x v="0"/>
    <n v="3001"/>
    <x v="5"/>
    <n v="30011"/>
    <s v="CONTROLADORIA (Administrativo)"/>
    <x v="0"/>
    <x v="1"/>
    <x v="9"/>
    <x v="9"/>
    <x v="12"/>
    <x v="12"/>
  </r>
  <r>
    <x v="1"/>
    <s v="DEPARTAMENTO DE TRANSITO DO ESTADO DO RIO DE JANEIRO"/>
    <x v="1"/>
    <d v="2025-01-27T00:00:00"/>
    <d v="2025-03-27T00:00:00"/>
    <s v="'1039656"/>
    <s v="3 | 3"/>
    <x v="1"/>
    <x v="1"/>
    <n v="-653.33000000000004"/>
    <x v="35"/>
    <x v="35"/>
    <s v="REF. IPVA CARRO - KZE7232"/>
    <x v="5"/>
    <x v="0"/>
    <x v="0"/>
    <n v="3001"/>
    <x v="5"/>
    <n v="30011"/>
    <s v="CONTROLADORIA (Administrativo)"/>
    <x v="0"/>
    <x v="1"/>
    <x v="9"/>
    <x v="9"/>
    <x v="12"/>
    <x v="12"/>
  </r>
  <r>
    <x v="1"/>
    <s v="DEPARTAMENTO DE TRANSITO DO ESTADO DO RIO DE JANEIRO"/>
    <x v="1"/>
    <d v="2025-01-27T00:00:00"/>
    <d v="2025-03-27T00:00:00"/>
    <s v="'1039657"/>
    <s v="3 | 3"/>
    <x v="1"/>
    <x v="1"/>
    <n v="-637.4"/>
    <x v="35"/>
    <x v="35"/>
    <s v="REF. IPVA CARRO - KRN3232"/>
    <x v="5"/>
    <x v="0"/>
    <x v="0"/>
    <n v="3001"/>
    <x v="5"/>
    <n v="30011"/>
    <s v="CONTROLADORIA (Administrativo)"/>
    <x v="0"/>
    <x v="1"/>
    <x v="9"/>
    <x v="9"/>
    <x v="12"/>
    <x v="12"/>
  </r>
  <r>
    <x v="1"/>
    <s v="DEPARTAMENTO DE TRANSITO DO ESTADO DO RIO DE JANEIRO"/>
    <x v="1"/>
    <d v="2025-01-27T00:00:00"/>
    <d v="2025-03-27T00:00:00"/>
    <s v="'1039658"/>
    <s v="3 | 3"/>
    <x v="1"/>
    <x v="1"/>
    <n v="-619.69000000000005"/>
    <x v="35"/>
    <x v="35"/>
    <s v="REF. IPVA CARRO KRG4242"/>
    <x v="5"/>
    <x v="0"/>
    <x v="0"/>
    <n v="3001"/>
    <x v="5"/>
    <n v="30011"/>
    <s v="CONTROLADORIA (Administrativo)"/>
    <x v="0"/>
    <x v="1"/>
    <x v="9"/>
    <x v="9"/>
    <x v="12"/>
    <x v="12"/>
  </r>
  <r>
    <x v="1"/>
    <s v="DEPARTAMENTO DE TRANSITO DO ESTADO DO RIO DE JANEIRO"/>
    <x v="1"/>
    <d v="2025-01-27T00:00:00"/>
    <d v="2025-03-27T00:00:00"/>
    <s v="'1039660"/>
    <s v="3 | 3"/>
    <x v="1"/>
    <x v="1"/>
    <n v="-653.33000000000004"/>
    <x v="35"/>
    <x v="35"/>
    <s v="REF. IPVA CARRO  -   LSQ5G42"/>
    <x v="5"/>
    <x v="0"/>
    <x v="0"/>
    <n v="3001"/>
    <x v="5"/>
    <n v="30011"/>
    <s v="CONTROLADORIA (Administrativo)"/>
    <x v="0"/>
    <x v="1"/>
    <x v="9"/>
    <x v="9"/>
    <x v="12"/>
    <x v="12"/>
  </r>
  <r>
    <x v="1"/>
    <s v="DEPARTAMENTO DE TRANSITO DO ESTADO DO RIO DE JANEIRO"/>
    <x v="1"/>
    <d v="2025-01-27T00:00:00"/>
    <d v="2025-03-27T00:00:00"/>
    <s v="'1039661"/>
    <s v="3 | 3"/>
    <x v="1"/>
    <x v="1"/>
    <n v="-1209.75"/>
    <x v="35"/>
    <x v="35"/>
    <s v="REF. IPVA CARRO  -   LUQ3A52 "/>
    <x v="5"/>
    <x v="0"/>
    <x v="0"/>
    <n v="3001"/>
    <x v="5"/>
    <n v="30011"/>
    <s v="CONTROLADORIA (Administrativo)"/>
    <x v="0"/>
    <x v="1"/>
    <x v="9"/>
    <x v="9"/>
    <x v="12"/>
    <x v="12"/>
  </r>
  <r>
    <x v="1"/>
    <s v="DEPARTAMENTO DE TRANSITO DO ESTADO DO RIO DE JANEIRO"/>
    <x v="1"/>
    <d v="2025-01-28T00:00:00"/>
    <d v="2025-01-28T00:00:00"/>
    <s v="'1039764"/>
    <s v="1 | 3"/>
    <x v="1"/>
    <x v="0"/>
    <n v="-701.17"/>
    <x v="35"/>
    <x v="35"/>
    <s v="REF. IPVA CARRO  -   LMQ4I35"/>
    <x v="5"/>
    <x v="0"/>
    <x v="0"/>
    <n v="3001"/>
    <x v="5"/>
    <n v="30011"/>
    <s v="CONTROLADORIA (Administrativo)"/>
    <x v="0"/>
    <x v="1"/>
    <x v="9"/>
    <x v="9"/>
    <x v="12"/>
    <x v="12"/>
  </r>
  <r>
    <x v="1"/>
    <s v="DEPARTAMENTO DE TRANSITO DO ESTADO DO RIO DE JANEIRO"/>
    <x v="1"/>
    <d v="2025-01-28T00:00:00"/>
    <d v="2025-02-27T00:00:00"/>
    <s v="'1039764"/>
    <s v="2 | 3"/>
    <x v="1"/>
    <x v="1"/>
    <n v="-701.17"/>
    <x v="35"/>
    <x v="35"/>
    <s v="REF. IPVA CARRO  -   LMQ4I35"/>
    <x v="5"/>
    <x v="0"/>
    <x v="0"/>
    <n v="3001"/>
    <x v="5"/>
    <n v="30011"/>
    <s v="CONTROLADORIA (Administrativo)"/>
    <x v="0"/>
    <x v="1"/>
    <x v="9"/>
    <x v="9"/>
    <x v="12"/>
    <x v="12"/>
  </r>
  <r>
    <x v="1"/>
    <s v="DEPARTAMENTO DE TRANSITO DO ESTADO DO RIO DE JANEIRO"/>
    <x v="1"/>
    <d v="2025-01-28T00:00:00"/>
    <d v="2025-04-01T00:00:00"/>
    <s v="'1039764"/>
    <s v="3 | 3"/>
    <x v="1"/>
    <x v="1"/>
    <n v="-701.18"/>
    <x v="35"/>
    <x v="35"/>
    <s v="REF. IPVA CARRO  -   LMQ4I35"/>
    <x v="5"/>
    <x v="0"/>
    <x v="0"/>
    <n v="3001"/>
    <x v="5"/>
    <n v="30011"/>
    <s v="CONTROLADORIA (Administrativo)"/>
    <x v="0"/>
    <x v="1"/>
    <x v="9"/>
    <x v="9"/>
    <x v="12"/>
    <x v="12"/>
  </r>
  <r>
    <x v="1"/>
    <s v="DEPARTAMENTO DE TRANSITO DO ESTADO DO RIO DE JANEIRO"/>
    <x v="1"/>
    <d v="2025-01-30T00:00:00"/>
    <d v="2025-01-30T00:00:00"/>
    <s v="'1039880"/>
    <s v="1 | 3"/>
    <x v="1"/>
    <x v="0"/>
    <n v="-653.33000000000004"/>
    <x v="35"/>
    <x v="35"/>
    <s v="REF. IPVA CARRO  -   KXE8827"/>
    <x v="5"/>
    <x v="0"/>
    <x v="0"/>
    <n v="3001"/>
    <x v="5"/>
    <n v="30011"/>
    <s v="CONTROLADORIA (Administrativo)"/>
    <x v="0"/>
    <x v="1"/>
    <x v="9"/>
    <x v="9"/>
    <x v="12"/>
    <x v="12"/>
  </r>
  <r>
    <x v="1"/>
    <s v="DEPARTAMENTO DE TRANSITO DO ESTADO DO RIO DE JANEIRO"/>
    <x v="1"/>
    <d v="2025-01-30T00:00:00"/>
    <d v="2025-01-31T00:00:00"/>
    <s v="'1039958"/>
    <s v="1 | 3"/>
    <x v="1"/>
    <x v="0"/>
    <n v="-513.48"/>
    <x v="35"/>
    <x v="35"/>
    <s v="REF. IPVA CARRO  -   RKC0C18"/>
    <x v="5"/>
    <x v="0"/>
    <x v="0"/>
    <n v="3001"/>
    <x v="5"/>
    <n v="30011"/>
    <s v="CONTROLADORIA (Administrativo)"/>
    <x v="0"/>
    <x v="1"/>
    <x v="9"/>
    <x v="9"/>
    <x v="12"/>
    <x v="12"/>
  </r>
  <r>
    <x v="1"/>
    <s v="DEPARTAMENTO DE TRANSITO DO ESTADO DO RIO DE JANEIRO"/>
    <x v="1"/>
    <d v="2025-01-30T00:00:00"/>
    <d v="2025-01-31T00:00:00"/>
    <s v="'1039961"/>
    <s v="1 | 3"/>
    <x v="1"/>
    <x v="0"/>
    <n v="-826.38"/>
    <x v="35"/>
    <x v="35"/>
    <s v="REF. IPVA CARRO  -   RJR0D08"/>
    <x v="5"/>
    <x v="0"/>
    <x v="0"/>
    <n v="3001"/>
    <x v="5"/>
    <n v="30011"/>
    <s v="CONTROLADORIA (Administrativo)"/>
    <x v="0"/>
    <x v="1"/>
    <x v="9"/>
    <x v="9"/>
    <x v="12"/>
    <x v="12"/>
  </r>
  <r>
    <x v="1"/>
    <s v="DEPARTAMENTO DE TRANSITO DO ESTADO DO RIO DE JANEIRO"/>
    <x v="1"/>
    <d v="2025-01-30T00:00:00"/>
    <d v="2025-01-31T00:00:00"/>
    <s v="'1039963"/>
    <s v="1 | 3"/>
    <x v="1"/>
    <x v="0"/>
    <n v="-1209.75"/>
    <x v="35"/>
    <x v="35"/>
    <s v="REF. IPVA CARRO  -   LUC2J58"/>
    <x v="5"/>
    <x v="0"/>
    <x v="0"/>
    <n v="3001"/>
    <x v="5"/>
    <n v="30011"/>
    <s v="CONTROLADORIA (Administrativo)"/>
    <x v="0"/>
    <x v="1"/>
    <x v="9"/>
    <x v="9"/>
    <x v="12"/>
    <x v="12"/>
  </r>
  <r>
    <x v="1"/>
    <s v="DEPARTAMENTO DE TRANSITO DO ESTADO DO RIO DE JANEIRO"/>
    <x v="1"/>
    <d v="2025-01-30T00:00:00"/>
    <d v="2025-01-31T00:00:00"/>
    <s v="'1039964"/>
    <s v="1 | 3"/>
    <x v="1"/>
    <x v="0"/>
    <n v="-701.17"/>
    <x v="35"/>
    <x v="35"/>
    <s v="REF. IPVA CARRO  -   LMQ2E28"/>
    <x v="5"/>
    <x v="0"/>
    <x v="0"/>
    <n v="3001"/>
    <x v="5"/>
    <n v="30011"/>
    <s v="CONTROLADORIA (Administrativo)"/>
    <x v="0"/>
    <x v="1"/>
    <x v="9"/>
    <x v="9"/>
    <x v="12"/>
    <x v="12"/>
  </r>
  <r>
    <x v="1"/>
    <s v="DEPARTAMENTO DE TRANSITO DO ESTADO DO RIO DE JANEIRO"/>
    <x v="1"/>
    <d v="2025-01-30T00:00:00"/>
    <d v="2025-03-11T00:00:00"/>
    <s v="'1039880"/>
    <s v="2 | 3"/>
    <x v="1"/>
    <x v="1"/>
    <n v="-653.33000000000004"/>
    <x v="35"/>
    <x v="35"/>
    <s v="REF. IPVA CARRO  -   KXE8827"/>
    <x v="5"/>
    <x v="0"/>
    <x v="0"/>
    <n v="3001"/>
    <x v="5"/>
    <n v="30011"/>
    <s v="CONTROLADORIA (Administrativo)"/>
    <x v="0"/>
    <x v="1"/>
    <x v="9"/>
    <x v="9"/>
    <x v="12"/>
    <x v="12"/>
  </r>
  <r>
    <x v="1"/>
    <s v="DEPARTAMENTO DE TRANSITO DO ESTADO DO RIO DE JANEIRO"/>
    <x v="1"/>
    <d v="2025-01-30T00:00:00"/>
    <d v="2025-03-12T00:00:00"/>
    <s v="'1039958"/>
    <s v="2 | 3"/>
    <x v="1"/>
    <x v="1"/>
    <n v="-513.48"/>
    <x v="35"/>
    <x v="35"/>
    <s v="REF. IPVA CARRO  -   RKC0C18"/>
    <x v="5"/>
    <x v="0"/>
    <x v="0"/>
    <n v="3001"/>
    <x v="5"/>
    <n v="30011"/>
    <s v="CONTROLADORIA (Administrativo)"/>
    <x v="0"/>
    <x v="1"/>
    <x v="9"/>
    <x v="9"/>
    <x v="12"/>
    <x v="12"/>
  </r>
  <r>
    <x v="1"/>
    <s v="DEPARTAMENTO DE TRANSITO DO ESTADO DO RIO DE JANEIRO"/>
    <x v="1"/>
    <d v="2025-01-30T00:00:00"/>
    <d v="2025-03-12T00:00:00"/>
    <s v="'1039961"/>
    <s v="2 | 3"/>
    <x v="1"/>
    <x v="1"/>
    <n v="-826.38"/>
    <x v="35"/>
    <x v="35"/>
    <s v="REF. IPVA CARRO  -   RJR0D08"/>
    <x v="5"/>
    <x v="0"/>
    <x v="0"/>
    <n v="3001"/>
    <x v="5"/>
    <n v="30011"/>
    <s v="CONTROLADORIA (Administrativo)"/>
    <x v="0"/>
    <x v="1"/>
    <x v="9"/>
    <x v="9"/>
    <x v="12"/>
    <x v="12"/>
  </r>
  <r>
    <x v="1"/>
    <s v="DEPARTAMENTO DE TRANSITO DO ESTADO DO RIO DE JANEIRO"/>
    <x v="1"/>
    <d v="2025-01-30T00:00:00"/>
    <d v="2025-03-12T00:00:00"/>
    <s v="'1039963"/>
    <s v="2 | 3"/>
    <x v="1"/>
    <x v="1"/>
    <n v="-1209.75"/>
    <x v="35"/>
    <x v="35"/>
    <s v="REF. IPVA CARRO  -   LUC2J58"/>
    <x v="5"/>
    <x v="0"/>
    <x v="0"/>
    <n v="3001"/>
    <x v="5"/>
    <n v="30011"/>
    <s v="CONTROLADORIA (Administrativo)"/>
    <x v="0"/>
    <x v="1"/>
    <x v="9"/>
    <x v="9"/>
    <x v="12"/>
    <x v="12"/>
  </r>
  <r>
    <x v="1"/>
    <s v="DEPARTAMENTO DE TRANSITO DO ESTADO DO RIO DE JANEIRO"/>
    <x v="1"/>
    <d v="2025-01-30T00:00:00"/>
    <d v="2025-03-12T00:00:00"/>
    <s v="'1039964"/>
    <s v="2 | 3"/>
    <x v="1"/>
    <x v="1"/>
    <n v="-701.17"/>
    <x v="35"/>
    <x v="35"/>
    <s v="REF. IPVA CARRO  -   LMQ2E28"/>
    <x v="5"/>
    <x v="0"/>
    <x v="0"/>
    <n v="3001"/>
    <x v="5"/>
    <n v="30011"/>
    <s v="CONTROLADORIA (Administrativo)"/>
    <x v="0"/>
    <x v="1"/>
    <x v="9"/>
    <x v="9"/>
    <x v="12"/>
    <x v="12"/>
  </r>
  <r>
    <x v="1"/>
    <s v="DEPARTAMENTO DE TRANSITO DO ESTADO DO RIO DE JANEIRO"/>
    <x v="1"/>
    <d v="2025-01-30T00:00:00"/>
    <d v="2025-04-11T00:00:00"/>
    <s v="'1039880"/>
    <s v="3 | 3"/>
    <x v="1"/>
    <x v="1"/>
    <n v="-653.33000000000004"/>
    <x v="35"/>
    <x v="35"/>
    <s v="REF. IPVA CARRO  -   KXE8827"/>
    <x v="5"/>
    <x v="0"/>
    <x v="0"/>
    <n v="3001"/>
    <x v="5"/>
    <n v="30011"/>
    <s v="CONTROLADORIA (Administrativo)"/>
    <x v="0"/>
    <x v="1"/>
    <x v="9"/>
    <x v="9"/>
    <x v="12"/>
    <x v="12"/>
  </r>
  <r>
    <x v="1"/>
    <s v="DEPARTAMENTO DE TRANSITO DO ESTADO DO RIO DE JANEIRO"/>
    <x v="1"/>
    <d v="2025-01-30T00:00:00"/>
    <d v="2025-04-14T00:00:00"/>
    <s v="'1039958"/>
    <s v="3 | 3"/>
    <x v="1"/>
    <x v="1"/>
    <n v="-513.49"/>
    <x v="35"/>
    <x v="35"/>
    <s v="REF. IPVA CARRO  -   RKC0C18"/>
    <x v="5"/>
    <x v="0"/>
    <x v="0"/>
    <n v="3001"/>
    <x v="5"/>
    <n v="30011"/>
    <s v="CONTROLADORIA (Administrativo)"/>
    <x v="0"/>
    <x v="1"/>
    <x v="9"/>
    <x v="9"/>
    <x v="12"/>
    <x v="12"/>
  </r>
  <r>
    <x v="1"/>
    <s v="DEPARTAMENTO DE TRANSITO DO ESTADO DO RIO DE JANEIRO"/>
    <x v="1"/>
    <d v="2025-01-30T00:00:00"/>
    <d v="2025-04-14T00:00:00"/>
    <s v="'1039961"/>
    <s v="3 | 3"/>
    <x v="1"/>
    <x v="1"/>
    <n v="-826.37"/>
    <x v="35"/>
    <x v="35"/>
    <s v="REF. IPVA CARRO  -   RJR0D08"/>
    <x v="5"/>
    <x v="0"/>
    <x v="0"/>
    <n v="3001"/>
    <x v="5"/>
    <n v="30011"/>
    <s v="CONTROLADORIA (Administrativo)"/>
    <x v="0"/>
    <x v="1"/>
    <x v="9"/>
    <x v="9"/>
    <x v="12"/>
    <x v="12"/>
  </r>
  <r>
    <x v="1"/>
    <s v="DEPARTAMENTO DE TRANSITO DO ESTADO DO RIO DE JANEIRO"/>
    <x v="1"/>
    <d v="2025-01-30T00:00:00"/>
    <d v="2025-04-14T00:00:00"/>
    <s v="'1039963"/>
    <s v="3 | 3"/>
    <x v="1"/>
    <x v="1"/>
    <n v="-1209.75"/>
    <x v="35"/>
    <x v="35"/>
    <s v="REF. IPVA CARRO  -   LUC2J58"/>
    <x v="5"/>
    <x v="0"/>
    <x v="0"/>
    <n v="3001"/>
    <x v="5"/>
    <n v="30011"/>
    <s v="CONTROLADORIA (Administrativo)"/>
    <x v="0"/>
    <x v="1"/>
    <x v="9"/>
    <x v="9"/>
    <x v="12"/>
    <x v="12"/>
  </r>
  <r>
    <x v="1"/>
    <s v="DEPARTAMENTO DE TRANSITO DO ESTADO DO RIO DE JANEIRO"/>
    <x v="1"/>
    <d v="2025-01-30T00:00:00"/>
    <d v="2025-04-14T00:00:00"/>
    <s v="'1039964"/>
    <s v="3 | 3"/>
    <x v="1"/>
    <x v="1"/>
    <n v="-701.18"/>
    <x v="35"/>
    <x v="35"/>
    <s v="REF. IPVA CARRO  -   LMQ2E28"/>
    <x v="5"/>
    <x v="0"/>
    <x v="0"/>
    <n v="3001"/>
    <x v="5"/>
    <n v="30011"/>
    <s v="CONTROLADORIA (Administrativo)"/>
    <x v="0"/>
    <x v="1"/>
    <x v="9"/>
    <x v="9"/>
    <x v="12"/>
    <x v="12"/>
  </r>
  <r>
    <x v="1"/>
    <s v="Especial"/>
    <x v="4"/>
    <m/>
    <m/>
    <m/>
    <m/>
    <x v="3"/>
    <x v="0"/>
    <n v="16425.739472993359"/>
    <x v="50"/>
    <x v="49"/>
    <s v="Especial"/>
    <x v="0"/>
    <x v="0"/>
    <x v="0"/>
    <n v="2001"/>
    <x v="0"/>
    <n v="20012"/>
    <s v="CORPORATIVO (Extraordinário)"/>
    <x v="1"/>
    <x v="1"/>
    <x v="8"/>
    <x v="8"/>
    <x v="11"/>
    <x v="11"/>
  </r>
  <r>
    <x v="1"/>
    <s v="Especial"/>
    <x v="5"/>
    <m/>
    <m/>
    <m/>
    <m/>
    <x v="3"/>
    <x v="0"/>
    <n v="15278.611848489138"/>
    <x v="50"/>
    <x v="49"/>
    <s v="Especial"/>
    <x v="0"/>
    <x v="0"/>
    <x v="0"/>
    <n v="2001"/>
    <x v="0"/>
    <n v="20012"/>
    <s v="CORPORATIVO (Extraordinário)"/>
    <x v="1"/>
    <x v="1"/>
    <x v="8"/>
    <x v="8"/>
    <x v="11"/>
    <x v="11"/>
  </r>
  <r>
    <x v="1"/>
    <s v="Especial"/>
    <x v="6"/>
    <m/>
    <m/>
    <m/>
    <m/>
    <x v="3"/>
    <x v="0"/>
    <n v="17694.387621770205"/>
    <x v="50"/>
    <x v="49"/>
    <s v="Especial"/>
    <x v="0"/>
    <x v="0"/>
    <x v="0"/>
    <n v="2001"/>
    <x v="0"/>
    <n v="20012"/>
    <s v="CORPORATIVO (Extraordinário)"/>
    <x v="1"/>
    <x v="1"/>
    <x v="8"/>
    <x v="8"/>
    <x v="11"/>
    <x v="11"/>
  </r>
  <r>
    <x v="1"/>
    <s v="Especial"/>
    <x v="7"/>
    <m/>
    <m/>
    <m/>
    <m/>
    <x v="3"/>
    <x v="0"/>
    <n v="15133.950020618011"/>
    <x v="50"/>
    <x v="49"/>
    <s v="Especial"/>
    <x v="0"/>
    <x v="0"/>
    <x v="0"/>
    <n v="2001"/>
    <x v="0"/>
    <n v="20012"/>
    <s v="CORPORATIVO (Extraordinário)"/>
    <x v="1"/>
    <x v="3"/>
    <x v="8"/>
    <x v="8"/>
    <x v="11"/>
    <x v="11"/>
  </r>
  <r>
    <x v="1"/>
    <s v="Especial"/>
    <x v="8"/>
    <m/>
    <m/>
    <m/>
    <m/>
    <x v="3"/>
    <x v="0"/>
    <n v="15658.500076824837"/>
    <x v="50"/>
    <x v="49"/>
    <s v="Especial"/>
    <x v="0"/>
    <x v="0"/>
    <x v="0"/>
    <n v="2001"/>
    <x v="0"/>
    <n v="20012"/>
    <s v="CORPORATIVO (Extraordinário)"/>
    <x v="1"/>
    <x v="3"/>
    <x v="8"/>
    <x v="8"/>
    <x v="11"/>
    <x v="11"/>
  </r>
  <r>
    <x v="1"/>
    <s v="Especial"/>
    <x v="9"/>
    <m/>
    <m/>
    <m/>
    <m/>
    <x v="3"/>
    <x v="0"/>
    <n v="17439.324950697963"/>
    <x v="50"/>
    <x v="49"/>
    <s v="Especial"/>
    <x v="0"/>
    <x v="0"/>
    <x v="0"/>
    <n v="2001"/>
    <x v="0"/>
    <n v="20012"/>
    <s v="CORPORATIVO (Extraordinário)"/>
    <x v="1"/>
    <x v="3"/>
    <x v="8"/>
    <x v="8"/>
    <x v="11"/>
    <x v="11"/>
  </r>
  <r>
    <x v="1"/>
    <s v="Especial"/>
    <x v="10"/>
    <m/>
    <m/>
    <m/>
    <m/>
    <x v="3"/>
    <x v="0"/>
    <n v="15303.204198932048"/>
    <x v="50"/>
    <x v="49"/>
    <s v="Especial"/>
    <x v="0"/>
    <x v="0"/>
    <x v="0"/>
    <n v="2001"/>
    <x v="0"/>
    <n v="20012"/>
    <s v="CORPORATIVO (Extraordinário)"/>
    <x v="1"/>
    <x v="4"/>
    <x v="8"/>
    <x v="8"/>
    <x v="11"/>
    <x v="11"/>
  </r>
  <r>
    <x v="1"/>
    <s v="Especial"/>
    <x v="11"/>
    <m/>
    <m/>
    <m/>
    <m/>
    <x v="3"/>
    <x v="0"/>
    <n v="17448.963753931512"/>
    <x v="50"/>
    <x v="49"/>
    <s v="Especial"/>
    <x v="0"/>
    <x v="0"/>
    <x v="0"/>
    <n v="2001"/>
    <x v="0"/>
    <n v="20012"/>
    <s v="CORPORATIVO (Extraordinário)"/>
    <x v="1"/>
    <x v="4"/>
    <x v="8"/>
    <x v="8"/>
    <x v="11"/>
    <x v="11"/>
  </r>
  <r>
    <x v="1"/>
    <s v="Especial"/>
    <x v="12"/>
    <m/>
    <m/>
    <m/>
    <m/>
    <x v="3"/>
    <x v="0"/>
    <n v="16923.150000000001"/>
    <x v="50"/>
    <x v="49"/>
    <s v="Especial"/>
    <x v="0"/>
    <x v="0"/>
    <x v="0"/>
    <n v="2001"/>
    <x v="0"/>
    <n v="20012"/>
    <s v="CORPORATIVO (Extraordinário)"/>
    <x v="1"/>
    <x v="4"/>
    <x v="8"/>
    <x v="8"/>
    <x v="11"/>
    <x v="11"/>
  </r>
  <r>
    <x v="1"/>
    <s v="Especial"/>
    <x v="13"/>
    <m/>
    <m/>
    <m/>
    <m/>
    <x v="3"/>
    <x v="0"/>
    <n v="15673.933636871754"/>
    <x v="50"/>
    <x v="49"/>
    <s v="Especial"/>
    <x v="0"/>
    <x v="0"/>
    <x v="0"/>
    <n v="2001"/>
    <x v="0"/>
    <n v="20012"/>
    <s v="CORPORATIVO (Extraordinário)"/>
    <x v="1"/>
    <x v="0"/>
    <x v="8"/>
    <x v="8"/>
    <x v="11"/>
    <x v="11"/>
  </r>
  <r>
    <x v="1"/>
    <s v="Especial"/>
    <x v="14"/>
    <m/>
    <m/>
    <m/>
    <m/>
    <x v="3"/>
    <x v="0"/>
    <n v="62452.312587657725"/>
    <x v="50"/>
    <x v="49"/>
    <s v="Especial"/>
    <x v="0"/>
    <x v="0"/>
    <x v="0"/>
    <n v="2001"/>
    <x v="0"/>
    <n v="20012"/>
    <s v="CORPORATIVO (Extraordinário)"/>
    <x v="1"/>
    <x v="0"/>
    <x v="8"/>
    <x v="8"/>
    <x v="11"/>
    <x v="11"/>
  </r>
  <r>
    <x v="1"/>
    <s v="Especial"/>
    <x v="0"/>
    <m/>
    <m/>
    <m/>
    <m/>
    <x v="3"/>
    <x v="0"/>
    <n v="64829.753880198085"/>
    <x v="50"/>
    <x v="49"/>
    <s v="Especial"/>
    <x v="0"/>
    <x v="0"/>
    <x v="0"/>
    <n v="2001"/>
    <x v="0"/>
    <n v="20012"/>
    <s v="CORPORATIVO (Extraordinário)"/>
    <x v="1"/>
    <x v="0"/>
    <x v="8"/>
    <x v="8"/>
    <x v="11"/>
    <x v="11"/>
  </r>
  <r>
    <x v="1"/>
    <s v="ESTADO DO RIO DE JANEIRO - CORPO DE BOMBEIROS MILITAR ESTADO DO RIO DE JANEIRO - CORPO DE BOMBEIROS MILITAR"/>
    <x v="6"/>
    <d v="2024-02-15T00:00:00"/>
    <d v="2024-03-15T00:00:00"/>
    <s v="'1023308"/>
    <s v="1 | 5"/>
    <x v="1"/>
    <x v="0"/>
    <n v="-488.63"/>
    <x v="14"/>
    <x v="14"/>
    <s v="REF. A TAXA DO BOMBEIRO , RUA CAPITÃƒO CARLOS 209"/>
    <x v="2"/>
    <x v="2"/>
    <x v="0"/>
    <n v="4004"/>
    <x v="2"/>
    <n v="40047"/>
    <s v="PATRIMÔNIO (Comum)"/>
    <x v="0"/>
    <x v="1"/>
    <x v="0"/>
    <x v="0"/>
    <x v="9"/>
    <x v="9"/>
  </r>
  <r>
    <x v="1"/>
    <s v="ESTADO DO RIO DE JANEIRO - CORPO DE BOMBEIROS MILITAR ESTADO DO RIO DE JANEIRO - CORPO DE BOMBEIROS MILITAR"/>
    <x v="7"/>
    <d v="2024-02-15T00:00:00"/>
    <d v="2024-04-15T00:00:00"/>
    <s v="'1023308"/>
    <s v="2 | 5"/>
    <x v="1"/>
    <x v="0"/>
    <n v="-488.63"/>
    <x v="14"/>
    <x v="14"/>
    <s v="REF. A TAXA DO BOMBEIRO , RUA CAPITÃƒO CARLOS 209"/>
    <x v="2"/>
    <x v="2"/>
    <x v="0"/>
    <n v="4004"/>
    <x v="2"/>
    <n v="40047"/>
    <s v="PATRIMÔNIO (Comum)"/>
    <x v="0"/>
    <x v="3"/>
    <x v="0"/>
    <x v="0"/>
    <x v="9"/>
    <x v="9"/>
  </r>
  <r>
    <x v="1"/>
    <s v="ESTADO DO RIO DE JANEIRO - CORPO DE BOMBEIROS MILITAR ESTADO DO RIO DE JANEIRO - CORPO DE BOMBEIROS MILITAR"/>
    <x v="8"/>
    <d v="2024-02-15T00:00:00"/>
    <d v="2024-05-15T00:00:00"/>
    <s v="'1023308"/>
    <s v="3 | 5"/>
    <x v="1"/>
    <x v="0"/>
    <n v="-488.63"/>
    <x v="14"/>
    <x v="14"/>
    <s v="REF. A TAXA DO BOMBEIRO , RUA CAPITÃƒO CARLOS 209"/>
    <x v="2"/>
    <x v="2"/>
    <x v="0"/>
    <n v="4004"/>
    <x v="2"/>
    <n v="40047"/>
    <s v="PATRIMÔNIO (Comum)"/>
    <x v="0"/>
    <x v="3"/>
    <x v="0"/>
    <x v="0"/>
    <x v="9"/>
    <x v="9"/>
  </r>
  <r>
    <x v="1"/>
    <s v="ESTADO DO RIO DE JANEIRO - CORPO DE BOMBEIROS MILITAR ESTADO DO RIO DE JANEIRO - CORPO DE BOMBEIROS MILITAR"/>
    <x v="9"/>
    <d v="2024-02-15T00:00:00"/>
    <d v="2024-06-15T00:00:00"/>
    <s v="'1023308"/>
    <s v="4 | 5"/>
    <x v="1"/>
    <x v="0"/>
    <n v="-488.63"/>
    <x v="14"/>
    <x v="14"/>
    <s v="REF. A TAXA DO BOMBEIRO , RUA CAPITÃƒO CARLOS 209"/>
    <x v="2"/>
    <x v="2"/>
    <x v="0"/>
    <n v="4004"/>
    <x v="2"/>
    <n v="40047"/>
    <s v="PATRIMÔNIO (Comum)"/>
    <x v="0"/>
    <x v="3"/>
    <x v="0"/>
    <x v="0"/>
    <x v="9"/>
    <x v="9"/>
  </r>
  <r>
    <x v="1"/>
    <s v="ESTADO DO RIO DE JANEIRO - CORPO DE BOMBEIROS MILITAR ESTADO DO RIO DE JANEIRO - CORPO DE BOMBEIROS MILITAR"/>
    <x v="10"/>
    <d v="2024-02-15T00:00:00"/>
    <d v="2024-07-15T00:00:00"/>
    <s v="'1023308"/>
    <s v="5 | 5"/>
    <x v="1"/>
    <x v="0"/>
    <n v="-488.63"/>
    <x v="14"/>
    <x v="14"/>
    <s v="REF. A TAXA DO BOMBEIRO , RUA CAPITÃƒO CARLOS 209"/>
    <x v="2"/>
    <x v="2"/>
    <x v="0"/>
    <n v="4004"/>
    <x v="2"/>
    <n v="40047"/>
    <s v="PATRIMÔNIO (Comum)"/>
    <x v="0"/>
    <x v="4"/>
    <x v="0"/>
    <x v="0"/>
    <x v="9"/>
    <x v="9"/>
  </r>
  <r>
    <x v="1"/>
    <s v="Extraordinário"/>
    <x v="4"/>
    <m/>
    <m/>
    <m/>
    <m/>
    <x v="3"/>
    <x v="0"/>
    <n v="7508797.6720935367"/>
    <x v="50"/>
    <x v="49"/>
    <s v="Extraordinário"/>
    <x v="0"/>
    <x v="0"/>
    <x v="0"/>
    <n v="2001"/>
    <x v="0"/>
    <n v="20012"/>
    <s v="CORPORATIVO (Extraordinário)"/>
    <x v="1"/>
    <x v="1"/>
    <x v="8"/>
    <x v="8"/>
    <x v="11"/>
    <x v="11"/>
  </r>
  <r>
    <x v="1"/>
    <s v="Extraordinário"/>
    <x v="5"/>
    <m/>
    <m/>
    <m/>
    <m/>
    <x v="3"/>
    <x v="0"/>
    <n v="7631819.4946756531"/>
    <x v="50"/>
    <x v="49"/>
    <s v="Extraordinário"/>
    <x v="0"/>
    <x v="0"/>
    <x v="0"/>
    <n v="2001"/>
    <x v="0"/>
    <n v="20012"/>
    <s v="CORPORATIVO (Extraordinário)"/>
    <x v="1"/>
    <x v="1"/>
    <x v="8"/>
    <x v="8"/>
    <x v="11"/>
    <x v="11"/>
  </r>
  <r>
    <x v="1"/>
    <s v="Extraordinário"/>
    <x v="6"/>
    <m/>
    <m/>
    <m/>
    <m/>
    <x v="3"/>
    <x v="0"/>
    <n v="9041527.7734624613"/>
    <x v="50"/>
    <x v="49"/>
    <s v="Extraordinário"/>
    <x v="0"/>
    <x v="0"/>
    <x v="0"/>
    <n v="2001"/>
    <x v="0"/>
    <n v="20012"/>
    <s v="CORPORATIVO (Extraordinário)"/>
    <x v="1"/>
    <x v="1"/>
    <x v="8"/>
    <x v="8"/>
    <x v="11"/>
    <x v="11"/>
  </r>
  <r>
    <x v="1"/>
    <s v="Extraordinário"/>
    <x v="7"/>
    <m/>
    <m/>
    <m/>
    <m/>
    <x v="3"/>
    <x v="0"/>
    <n v="9188104.8093729466"/>
    <x v="50"/>
    <x v="49"/>
    <s v="Extraordinário"/>
    <x v="0"/>
    <x v="0"/>
    <x v="0"/>
    <n v="2001"/>
    <x v="0"/>
    <n v="20012"/>
    <s v="CORPORATIVO (Extraordinário)"/>
    <x v="1"/>
    <x v="3"/>
    <x v="8"/>
    <x v="8"/>
    <x v="11"/>
    <x v="11"/>
  </r>
  <r>
    <x v="1"/>
    <s v="Extraordinário"/>
    <x v="8"/>
    <m/>
    <m/>
    <m/>
    <m/>
    <x v="3"/>
    <x v="0"/>
    <n v="9385754.1578024998"/>
    <x v="50"/>
    <x v="49"/>
    <s v="Extraordinário"/>
    <x v="0"/>
    <x v="0"/>
    <x v="0"/>
    <n v="2001"/>
    <x v="0"/>
    <n v="20012"/>
    <s v="CORPORATIVO (Extraordinário)"/>
    <x v="1"/>
    <x v="3"/>
    <x v="8"/>
    <x v="8"/>
    <x v="11"/>
    <x v="11"/>
  </r>
  <r>
    <x v="1"/>
    <s v="Extraordinário"/>
    <x v="9"/>
    <m/>
    <m/>
    <m/>
    <m/>
    <x v="3"/>
    <x v="0"/>
    <n v="10045334.969837736"/>
    <x v="50"/>
    <x v="49"/>
    <s v="Extraordinário"/>
    <x v="0"/>
    <x v="0"/>
    <x v="0"/>
    <n v="2001"/>
    <x v="0"/>
    <n v="20012"/>
    <s v="CORPORATIVO (Extraordinário)"/>
    <x v="1"/>
    <x v="3"/>
    <x v="8"/>
    <x v="8"/>
    <x v="11"/>
    <x v="11"/>
  </r>
  <r>
    <x v="1"/>
    <s v="Extraordinário"/>
    <x v="10"/>
    <m/>
    <m/>
    <m/>
    <m/>
    <x v="3"/>
    <x v="0"/>
    <n v="9467202.8537353147"/>
    <x v="50"/>
    <x v="49"/>
    <s v="Extraordinário"/>
    <x v="0"/>
    <x v="0"/>
    <x v="0"/>
    <n v="2001"/>
    <x v="0"/>
    <n v="20012"/>
    <s v="CORPORATIVO (Extraordinário)"/>
    <x v="1"/>
    <x v="4"/>
    <x v="8"/>
    <x v="8"/>
    <x v="11"/>
    <x v="11"/>
  </r>
  <r>
    <x v="1"/>
    <s v="Extraordinário"/>
    <x v="11"/>
    <m/>
    <m/>
    <m/>
    <m/>
    <x v="3"/>
    <x v="0"/>
    <n v="9981787.5321685392"/>
    <x v="50"/>
    <x v="49"/>
    <s v="Extraordinário"/>
    <x v="0"/>
    <x v="0"/>
    <x v="0"/>
    <n v="2001"/>
    <x v="0"/>
    <n v="20012"/>
    <s v="CORPORATIVO (Extraordinário)"/>
    <x v="1"/>
    <x v="4"/>
    <x v="8"/>
    <x v="8"/>
    <x v="11"/>
    <x v="11"/>
  </r>
  <r>
    <x v="1"/>
    <s v="Extraordinário"/>
    <x v="12"/>
    <m/>
    <m/>
    <m/>
    <m/>
    <x v="3"/>
    <x v="0"/>
    <n v="10533902.66999997"/>
    <x v="50"/>
    <x v="49"/>
    <s v="Extraordinário"/>
    <x v="0"/>
    <x v="0"/>
    <x v="0"/>
    <n v="2001"/>
    <x v="0"/>
    <n v="20012"/>
    <s v="CORPORATIVO (Extraordinário)"/>
    <x v="1"/>
    <x v="4"/>
    <x v="8"/>
    <x v="8"/>
    <x v="11"/>
    <x v="11"/>
  </r>
  <r>
    <x v="1"/>
    <s v="Extraordinário"/>
    <x v="13"/>
    <m/>
    <m/>
    <m/>
    <m/>
    <x v="3"/>
    <x v="0"/>
    <n v="10226668.771248393"/>
    <x v="50"/>
    <x v="49"/>
    <s v="Extraordinário"/>
    <x v="0"/>
    <x v="0"/>
    <x v="0"/>
    <n v="2001"/>
    <x v="0"/>
    <n v="20012"/>
    <s v="CORPORATIVO (Extraordinário)"/>
    <x v="1"/>
    <x v="0"/>
    <x v="8"/>
    <x v="8"/>
    <x v="11"/>
    <x v="11"/>
  </r>
  <r>
    <x v="1"/>
    <s v="Extraordinário"/>
    <x v="14"/>
    <m/>
    <m/>
    <m/>
    <m/>
    <x v="3"/>
    <x v="0"/>
    <n v="10288847.799664067"/>
    <x v="50"/>
    <x v="49"/>
    <s v="Extraordinário"/>
    <x v="0"/>
    <x v="0"/>
    <x v="0"/>
    <n v="2001"/>
    <x v="0"/>
    <n v="20012"/>
    <s v="CORPORATIVO (Extraordinário)"/>
    <x v="1"/>
    <x v="0"/>
    <x v="8"/>
    <x v="8"/>
    <x v="11"/>
    <x v="11"/>
  </r>
  <r>
    <x v="1"/>
    <s v="Extraordinário"/>
    <x v="0"/>
    <m/>
    <m/>
    <m/>
    <m/>
    <x v="3"/>
    <x v="0"/>
    <n v="10452309.388899565"/>
    <x v="50"/>
    <x v="49"/>
    <s v="Extraordinário"/>
    <x v="0"/>
    <x v="0"/>
    <x v="0"/>
    <n v="2001"/>
    <x v="0"/>
    <n v="20012"/>
    <s v="CORPORATIVO (Extraordinário)"/>
    <x v="1"/>
    <x v="0"/>
    <x v="8"/>
    <x v="8"/>
    <x v="11"/>
    <x v="11"/>
  </r>
  <r>
    <x v="1"/>
    <s v="FENIX EMERGENCIAS AMBIENTAIS LTDA"/>
    <x v="5"/>
    <d v="2024-02-07T00:00:00"/>
    <d v="2024-03-25T00:00:00"/>
    <s v="'14151"/>
    <s v="1 | 1"/>
    <x v="10"/>
    <x v="0"/>
    <n v="-100"/>
    <x v="63"/>
    <x v="62"/>
    <s v="REF. SERVIÃ‡OS PRESTADOS PARA ELABORAÃ‡ÃƒO DO PLANO AÃ‡ÃƒO EMERGENCIAL "/>
    <x v="13"/>
    <x v="0"/>
    <x v="0"/>
    <n v="5001"/>
    <x v="16"/>
    <n v="50011"/>
    <s v="GERÊNCIA TÉCNICA (Administrativo)"/>
    <x v="0"/>
    <x v="1"/>
    <x v="9"/>
    <x v="9"/>
    <x v="18"/>
    <x v="18"/>
  </r>
  <r>
    <x v="1"/>
    <s v="FENIX EMERGENCIAS AMBIENTAIS LTDA"/>
    <x v="6"/>
    <d v="2024-03-04T00:00:00"/>
    <d v="2024-04-15T00:00:00"/>
    <s v="'14274"/>
    <s v="1 | 1"/>
    <x v="10"/>
    <x v="0"/>
    <n v="-100"/>
    <x v="63"/>
    <x v="62"/>
    <s v="REF. SERVIÃ‡OS PRESTADOS PARA ELABORAÃ‡ÃƒO DO PLANO AÃ‡ÃƒO EMERGENCIAL "/>
    <x v="13"/>
    <x v="0"/>
    <x v="0"/>
    <n v="5001"/>
    <x v="16"/>
    <n v="50011"/>
    <s v="GERÊNCIA TÉCNICA (Administrativo)"/>
    <x v="0"/>
    <x v="1"/>
    <x v="9"/>
    <x v="9"/>
    <x v="18"/>
    <x v="18"/>
  </r>
  <r>
    <x v="1"/>
    <s v="FENIX EMERGENCIAS AMBIENTAIS LTDA"/>
    <x v="7"/>
    <d v="2024-04-10T00:00:00"/>
    <d v="2024-04-25T00:00:00"/>
    <s v="'14434"/>
    <s v="1 | 1"/>
    <x v="10"/>
    <x v="0"/>
    <n v="-100"/>
    <x v="63"/>
    <x v="62"/>
    <s v="REF. SERVIÃ‡OS PRESTADOS PARA ELABORAÃ‡ÃƒO DO PLANO AÃ‡ÃƒO EMERGENCIAL "/>
    <x v="13"/>
    <x v="0"/>
    <x v="0"/>
    <n v="5001"/>
    <x v="16"/>
    <n v="50011"/>
    <s v="GERÊNCIA TÉCNICA (Administrativo)"/>
    <x v="0"/>
    <x v="3"/>
    <x v="9"/>
    <x v="9"/>
    <x v="18"/>
    <x v="18"/>
  </r>
  <r>
    <x v="1"/>
    <s v="FENIX EMERGENCIAS AMBIENTAIS LTDA"/>
    <x v="8"/>
    <d v="2024-05-20T00:00:00"/>
    <d v="2024-05-20T00:00:00"/>
    <s v="'14688"/>
    <s v="1 | 1"/>
    <x v="10"/>
    <x v="0"/>
    <n v="-100"/>
    <x v="63"/>
    <x v="62"/>
    <s v="REF. SERVIÃ‡OS PRESTADOS PARA ELABORAÃ‡ÃƒO DO PLANO AÃ‡ÃƒO EMERGENCIAL "/>
    <x v="13"/>
    <x v="0"/>
    <x v="0"/>
    <n v="5001"/>
    <x v="16"/>
    <n v="50011"/>
    <s v="GERÊNCIA TÉCNICA (Administrativo)"/>
    <x v="0"/>
    <x v="3"/>
    <x v="9"/>
    <x v="9"/>
    <x v="18"/>
    <x v="18"/>
  </r>
  <r>
    <x v="1"/>
    <s v="FENIX EMERGENCIAS AMBIENTAIS LTDA"/>
    <x v="13"/>
    <d v="2024-10-30T00:00:00"/>
    <d v="2024-11-04T00:00:00"/>
    <s v="'14078"/>
    <s v="1 | 1"/>
    <x v="10"/>
    <x v="0"/>
    <n v="-100"/>
    <x v="63"/>
    <x v="62"/>
    <s v="REF. SERVIÃ‡OS PRESTADOS PARA ELABORAÃ‡ÃƒO DO PLANO AÃ‡ÃƒO EMERGENCIAL "/>
    <x v="13"/>
    <x v="0"/>
    <x v="0"/>
    <n v="5001"/>
    <x v="16"/>
    <n v="50011"/>
    <s v="GERÊNCIA TÉCNICA (Administrativo)"/>
    <x v="0"/>
    <x v="0"/>
    <x v="9"/>
    <x v="9"/>
    <x v="18"/>
    <x v="18"/>
  </r>
  <r>
    <x v="1"/>
    <s v="FERIAS "/>
    <x v="4"/>
    <d v="2023-12-22T00:00:00"/>
    <d v="2023-12-28T00:00:00"/>
    <s v="'1021429"/>
    <s v="1 | 1"/>
    <x v="5"/>
    <x v="0"/>
    <n v="-9683.81"/>
    <x v="64"/>
    <x v="63"/>
    <s v="REF. FÃ‰RIAS - A CLEAN - JANEIRO/2024"/>
    <x v="6"/>
    <x v="2"/>
    <x v="0"/>
    <n v="6001"/>
    <x v="6"/>
    <n v="60012"/>
    <s v="OPERACIONAL (Extraordinário)"/>
    <x v="1"/>
    <x v="1"/>
    <x v="2"/>
    <x v="2"/>
    <x v="13"/>
    <x v="13"/>
  </r>
  <r>
    <x v="1"/>
    <s v="FERIAS "/>
    <x v="5"/>
    <d v="2024-02-22T00:00:00"/>
    <d v="2024-02-28T00:00:00"/>
    <s v="'1022930"/>
    <s v="1 | 1"/>
    <x v="5"/>
    <x v="0"/>
    <n v="-5040.7700000000004"/>
    <x v="64"/>
    <x v="63"/>
    <s v="REF. FÃ‰RIAS -  MARÃ‡O / 2024 - A CLEAN"/>
    <x v="6"/>
    <x v="2"/>
    <x v="0"/>
    <n v="6001"/>
    <x v="6"/>
    <n v="60012"/>
    <s v="OPERACIONAL (Extraordinário)"/>
    <x v="1"/>
    <x v="1"/>
    <x v="2"/>
    <x v="2"/>
    <x v="13"/>
    <x v="13"/>
  </r>
  <r>
    <x v="1"/>
    <s v="FERIAS "/>
    <x v="7"/>
    <d v="2024-04-09T00:00:00"/>
    <d v="2024-04-12T00:00:00"/>
    <s v="'1024806"/>
    <s v="1 | 1"/>
    <x v="5"/>
    <x v="0"/>
    <n v="-2959.76"/>
    <x v="64"/>
    <x v="63"/>
    <s v="REF. FÃ‰RIAS - IVAN SEBASTIÃƒO - A CLEAN"/>
    <x v="6"/>
    <x v="2"/>
    <x v="0"/>
    <n v="6002"/>
    <x v="9"/>
    <n v="60022"/>
    <s v="OPERACIONAL ADM (Extraordinário)"/>
    <x v="1"/>
    <x v="3"/>
    <x v="2"/>
    <x v="2"/>
    <x v="13"/>
    <x v="13"/>
  </r>
  <r>
    <x v="1"/>
    <s v="FERIAS "/>
    <x v="7"/>
    <d v="2024-04-25T00:00:00"/>
    <d v="2024-05-03T00:00:00"/>
    <s v="'1025563"/>
    <s v="1 | 1"/>
    <x v="5"/>
    <x v="0"/>
    <n v="-3219.18"/>
    <x v="64"/>
    <x v="63"/>
    <s v="REF. FÃ‰RIAS - FÃ‰RIAS - A CLEAN"/>
    <x v="6"/>
    <x v="2"/>
    <x v="0"/>
    <n v="6002"/>
    <x v="9"/>
    <n v="60022"/>
    <s v="OPERACIONAL ADM (Extraordinário)"/>
    <x v="1"/>
    <x v="3"/>
    <x v="2"/>
    <x v="2"/>
    <x v="13"/>
    <x v="13"/>
  </r>
  <r>
    <x v="1"/>
    <s v="FERIAS "/>
    <x v="10"/>
    <d v="2024-06-25T00:00:00"/>
    <d v="2024-06-28T00:00:00"/>
    <s v="'1028504"/>
    <s v="1 | 1"/>
    <x v="5"/>
    <x v="0"/>
    <n v="-2859.01"/>
    <x v="64"/>
    <x v="63"/>
    <s v="REF. FÃ‰RIAS -  A CLEAN"/>
    <x v="6"/>
    <x v="2"/>
    <x v="0"/>
    <n v="6002"/>
    <x v="9"/>
    <n v="60022"/>
    <s v="OPERACIONAL ADM (Extraordinário)"/>
    <x v="1"/>
    <x v="4"/>
    <x v="2"/>
    <x v="2"/>
    <x v="13"/>
    <x v="13"/>
  </r>
  <r>
    <x v="1"/>
    <s v="FERIAS "/>
    <x v="12"/>
    <d v="2024-08-23T00:00:00"/>
    <d v="2024-08-30T00:00:00"/>
    <s v="'1031532"/>
    <s v="1 | 1"/>
    <x v="5"/>
    <x v="0"/>
    <n v="-7650.17"/>
    <x v="64"/>
    <x v="63"/>
    <s v="FÃ‰RIAS - SETEMBRO/2024 - A CLEAN"/>
    <x v="6"/>
    <x v="2"/>
    <x v="0"/>
    <n v="6001"/>
    <x v="6"/>
    <n v="60012"/>
    <s v="OPERACIONAL (Extraordinário)"/>
    <x v="1"/>
    <x v="4"/>
    <x v="2"/>
    <x v="2"/>
    <x v="13"/>
    <x v="13"/>
  </r>
  <r>
    <x v="1"/>
    <s v="FERIAS "/>
    <x v="0"/>
    <d v="2024-11-27T00:00:00"/>
    <d v="2024-11-29T00:00:00"/>
    <s v="'1036717"/>
    <s v="1 | 1"/>
    <x v="5"/>
    <x v="0"/>
    <n v="-9681.1"/>
    <x v="64"/>
    <x v="63"/>
    <s v="FÃ‰RIAS - DEZEMBRO/2024 - CLEAN"/>
    <x v="6"/>
    <x v="2"/>
    <x v="0"/>
    <n v="6001"/>
    <x v="6"/>
    <n v="60012"/>
    <s v="OPERACIONAL (Extraordinário)"/>
    <x v="1"/>
    <x v="0"/>
    <x v="2"/>
    <x v="2"/>
    <x v="13"/>
    <x v="13"/>
  </r>
  <r>
    <x v="1"/>
    <s v="FERIAS "/>
    <x v="0"/>
    <d v="2024-11-27T00:00:00"/>
    <d v="2024-11-29T00:00:00"/>
    <s v="'1036717"/>
    <s v="1 | 1"/>
    <x v="5"/>
    <x v="0"/>
    <n v="-6207.16"/>
    <x v="64"/>
    <x v="63"/>
    <s v="FÃ‰RIAS - DEZEMBRO/2024 - CLEAN"/>
    <x v="3"/>
    <x v="2"/>
    <x v="0"/>
    <n v="7004"/>
    <x v="3"/>
    <n v="70047"/>
    <s v="FÁBRICA CNTR (Comum)"/>
    <x v="1"/>
    <x v="0"/>
    <x v="2"/>
    <x v="2"/>
    <x v="13"/>
    <x v="13"/>
  </r>
  <r>
    <x v="1"/>
    <s v="FOLHA DE PAGAMENTO"/>
    <x v="4"/>
    <d v="2023-12-12T00:00:00"/>
    <d v="2024-01-11T00:00:00"/>
    <s v="'1021101"/>
    <s v="1 | 1"/>
    <x v="8"/>
    <x v="0"/>
    <n v="-12360"/>
    <x v="33"/>
    <x v="33"/>
    <s v="REF. DESPESAS ACIONISTA SONIA REGINA: FOLHA: 7.500,00 VR: 4.500,00 + 360,00 REEMBOLSO CUSTO SALA LEBLON"/>
    <x v="19"/>
    <x v="0"/>
    <x v="0"/>
    <n v="9001"/>
    <x v="24"/>
    <n v="90011"/>
    <s v="SÓCIO - 1 (Administrativo)"/>
    <x v="1"/>
    <x v="1"/>
    <x v="10"/>
    <x v="10"/>
    <x v="16"/>
    <x v="16"/>
  </r>
  <r>
    <x v="1"/>
    <s v="FOLHA DE PAGAMENTO"/>
    <x v="5"/>
    <d v="2024-02-02T00:00:00"/>
    <d v="2024-02-06T00:00:00"/>
    <s v="'1022500"/>
    <s v="1 | 1"/>
    <x v="5"/>
    <x v="0"/>
    <n v="-11922.13"/>
    <x v="38"/>
    <x v="38"/>
    <s v="REF. FOLHA DE PAGAMENTO - CLEAN - 01/2024 "/>
    <x v="6"/>
    <x v="2"/>
    <x v="0"/>
    <n v="6001"/>
    <x v="6"/>
    <n v="60012"/>
    <s v="OPERACIONAL (Extraordinário)"/>
    <x v="1"/>
    <x v="1"/>
    <x v="2"/>
    <x v="2"/>
    <x v="13"/>
    <x v="13"/>
  </r>
  <r>
    <x v="1"/>
    <s v="FOLHA DE PAGAMENTO"/>
    <x v="5"/>
    <d v="2024-02-02T00:00:00"/>
    <d v="2024-02-06T00:00:00"/>
    <s v="'1022500"/>
    <s v="1 | 1"/>
    <x v="5"/>
    <x v="0"/>
    <n v="-3974.65"/>
    <x v="38"/>
    <x v="38"/>
    <s v="REF. FOLHA DE PAGAMENTO - CLEAN - 01/2024 "/>
    <x v="10"/>
    <x v="2"/>
    <x v="0"/>
    <n v="7001"/>
    <x v="11"/>
    <n v="70017"/>
    <s v="OFICINA (Comum)"/>
    <x v="1"/>
    <x v="1"/>
    <x v="2"/>
    <x v="2"/>
    <x v="13"/>
    <x v="13"/>
  </r>
  <r>
    <x v="1"/>
    <s v="FOLHA DE PAGAMENTO"/>
    <x v="5"/>
    <d v="2024-02-02T00:00:00"/>
    <d v="2024-02-06T00:00:00"/>
    <s v="'1022500"/>
    <s v="1 | 1"/>
    <x v="5"/>
    <x v="0"/>
    <n v="-1863.47"/>
    <x v="38"/>
    <x v="38"/>
    <s v="REF. FOLHA DE PAGAMENTO - CLEAN - 01/2024 "/>
    <x v="6"/>
    <x v="2"/>
    <x v="0"/>
    <n v="6002"/>
    <x v="9"/>
    <n v="60022"/>
    <s v="OPERACIONAL ADM (Extraordinário)"/>
    <x v="1"/>
    <x v="1"/>
    <x v="2"/>
    <x v="2"/>
    <x v="13"/>
    <x v="13"/>
  </r>
  <r>
    <x v="1"/>
    <s v="FOLHA DE PAGAMENTO"/>
    <x v="7"/>
    <d v="2023-12-12T00:00:00"/>
    <d v="2024-04-11T00:00:00"/>
    <s v="'1021104"/>
    <s v="1 | 1"/>
    <x v="8"/>
    <x v="0"/>
    <n v="-12360"/>
    <x v="33"/>
    <x v="33"/>
    <s v="REF. DESPESAS ACIONISTA SONIA REGINA: FOLHA: 7.500,00 VR: 4.500,00 + 360,00 REEMBOLSO CUSTO SALA LEBLON"/>
    <x v="19"/>
    <x v="0"/>
    <x v="0"/>
    <n v="9001"/>
    <x v="24"/>
    <n v="90011"/>
    <s v="SÓCIO - 1 (Administrativo)"/>
    <x v="1"/>
    <x v="3"/>
    <x v="10"/>
    <x v="10"/>
    <x v="16"/>
    <x v="16"/>
  </r>
  <r>
    <x v="1"/>
    <s v="FOLHA DE PAGAMENTO"/>
    <x v="7"/>
    <d v="2024-05-03T00:00:00"/>
    <d v="2024-05-07T00:00:00"/>
    <s v="'1025885"/>
    <s v="1 | 1"/>
    <x v="5"/>
    <x v="0"/>
    <n v="-17256.53"/>
    <x v="38"/>
    <x v="38"/>
    <s v="REF. FOLHA DE PAGAMENTO - CLEAN 04/2024 "/>
    <x v="6"/>
    <x v="2"/>
    <x v="0"/>
    <n v="6001"/>
    <x v="6"/>
    <n v="60012"/>
    <s v="OPERACIONAL (Extraordinário)"/>
    <x v="1"/>
    <x v="3"/>
    <x v="2"/>
    <x v="2"/>
    <x v="13"/>
    <x v="13"/>
  </r>
  <r>
    <x v="1"/>
    <s v="FOLHA DE PAGAMENTO"/>
    <x v="7"/>
    <d v="2024-05-03T00:00:00"/>
    <d v="2024-05-07T00:00:00"/>
    <s v="'1025885"/>
    <s v="1 | 1"/>
    <x v="5"/>
    <x v="0"/>
    <n v="-4671.57"/>
    <x v="38"/>
    <x v="38"/>
    <s v="REF. FOLHA DE PAGAMENTO - CLEAN 04/2024 "/>
    <x v="10"/>
    <x v="2"/>
    <x v="0"/>
    <n v="7001"/>
    <x v="11"/>
    <n v="70017"/>
    <s v="OFICINA (Comum)"/>
    <x v="1"/>
    <x v="3"/>
    <x v="2"/>
    <x v="2"/>
    <x v="13"/>
    <x v="13"/>
  </r>
  <r>
    <x v="1"/>
    <s v="FOLHA DE PAGAMENTO"/>
    <x v="7"/>
    <d v="2024-05-03T00:00:00"/>
    <d v="2024-05-07T00:00:00"/>
    <s v="'1025885"/>
    <s v="1 | 1"/>
    <x v="5"/>
    <x v="0"/>
    <n v="-2314.87"/>
    <x v="38"/>
    <x v="38"/>
    <s v="REF. FOLHA DE PAGAMENTO - CLEAN 04/2024 "/>
    <x v="6"/>
    <x v="2"/>
    <x v="0"/>
    <n v="6002"/>
    <x v="9"/>
    <n v="60022"/>
    <s v="OPERACIONAL ADM (Extraordinário)"/>
    <x v="1"/>
    <x v="3"/>
    <x v="2"/>
    <x v="2"/>
    <x v="13"/>
    <x v="13"/>
  </r>
  <r>
    <x v="1"/>
    <s v="FOLHA DE PAGAMENTO"/>
    <x v="8"/>
    <d v="2023-12-12T00:00:00"/>
    <d v="2024-05-11T00:00:00"/>
    <s v="'1021105"/>
    <s v="1 | 1"/>
    <x v="8"/>
    <x v="0"/>
    <n v="-12360"/>
    <x v="33"/>
    <x v="33"/>
    <s v="REF. DESPESAS ACIONISTA SONIA REGINA: FOLHA: 7.500,00 VR: 4.500,00 + 360,00 REEMBOLSO CUSTO SALA LEBLON"/>
    <x v="19"/>
    <x v="0"/>
    <x v="0"/>
    <n v="9001"/>
    <x v="24"/>
    <n v="90011"/>
    <s v="SÓCIO - 1 (Administrativo)"/>
    <x v="1"/>
    <x v="3"/>
    <x v="10"/>
    <x v="10"/>
    <x v="16"/>
    <x v="16"/>
  </r>
  <r>
    <x v="1"/>
    <s v="FOLHA DE PAGAMENTO"/>
    <x v="8"/>
    <d v="2024-06-05T00:00:00"/>
    <d v="2024-06-06T00:00:00"/>
    <s v="'1027337"/>
    <s v="1 | 1"/>
    <x v="5"/>
    <x v="0"/>
    <n v="-18869.37"/>
    <x v="38"/>
    <x v="38"/>
    <s v="REF. FOLHA DE PAGAMENTO - CLEAN 05/2024 "/>
    <x v="6"/>
    <x v="2"/>
    <x v="0"/>
    <n v="6001"/>
    <x v="6"/>
    <n v="60012"/>
    <s v="OPERACIONAL (Extraordinário)"/>
    <x v="1"/>
    <x v="3"/>
    <x v="2"/>
    <x v="2"/>
    <x v="13"/>
    <x v="13"/>
  </r>
  <r>
    <x v="1"/>
    <s v="FOLHA DE PAGAMENTO"/>
    <x v="8"/>
    <d v="2024-06-05T00:00:00"/>
    <d v="2024-06-06T00:00:00"/>
    <s v="'1027337"/>
    <s v="1 | 1"/>
    <x v="5"/>
    <x v="0"/>
    <n v="-4673.92"/>
    <x v="38"/>
    <x v="38"/>
    <s v="REF. FOLHA DE PAGAMENTO - CLEAN 05/2024 "/>
    <x v="10"/>
    <x v="2"/>
    <x v="0"/>
    <n v="7001"/>
    <x v="11"/>
    <n v="70017"/>
    <s v="OFICINA (Comum)"/>
    <x v="1"/>
    <x v="3"/>
    <x v="2"/>
    <x v="2"/>
    <x v="13"/>
    <x v="13"/>
  </r>
  <r>
    <x v="1"/>
    <s v="FOLHA DE PAGAMENTO"/>
    <x v="8"/>
    <d v="2024-06-05T00:00:00"/>
    <d v="2024-06-06T00:00:00"/>
    <s v="'1027337"/>
    <s v="1 | 1"/>
    <x v="5"/>
    <x v="0"/>
    <n v="-362.26"/>
    <x v="38"/>
    <x v="38"/>
    <s v="REF. FOLHA DE PAGAMENTO - CLEAN 05/2024 "/>
    <x v="6"/>
    <x v="2"/>
    <x v="0"/>
    <n v="6002"/>
    <x v="9"/>
    <n v="60022"/>
    <s v="OPERACIONAL ADM (Extraordinário)"/>
    <x v="1"/>
    <x v="3"/>
    <x v="2"/>
    <x v="2"/>
    <x v="13"/>
    <x v="13"/>
  </r>
  <r>
    <x v="1"/>
    <s v="FOLHA DE PAGAMENTO"/>
    <x v="9"/>
    <d v="2023-12-12T00:00:00"/>
    <d v="2024-06-11T00:00:00"/>
    <s v="'1021106"/>
    <s v="1 | 1"/>
    <x v="8"/>
    <x v="0"/>
    <n v="-12360"/>
    <x v="33"/>
    <x v="33"/>
    <s v="REF. DESPESAS ACIONISTA SONIA REGINA: FOLHA: 7.500,00 VR: 4.500,00 + 360,00 REEMBOLSO CUSTO SALA LEBLON"/>
    <x v="19"/>
    <x v="0"/>
    <x v="0"/>
    <n v="9001"/>
    <x v="24"/>
    <n v="90011"/>
    <s v="SÓCIO - 1 (Administrativo)"/>
    <x v="1"/>
    <x v="3"/>
    <x v="10"/>
    <x v="10"/>
    <x v="16"/>
    <x v="16"/>
  </r>
  <r>
    <x v="1"/>
    <s v="FOLHA DE PAGAMENTO"/>
    <x v="9"/>
    <d v="2024-07-02T00:00:00"/>
    <d v="2024-07-05T00:00:00"/>
    <s v="'1028853"/>
    <s v="1 | 1"/>
    <x v="5"/>
    <x v="0"/>
    <n v="-16326.8"/>
    <x v="38"/>
    <x v="38"/>
    <s v="REF. FOLHA DE PAGAMENTO - CLEAN 06/2024 "/>
    <x v="6"/>
    <x v="2"/>
    <x v="0"/>
    <n v="6001"/>
    <x v="6"/>
    <n v="60012"/>
    <s v="OPERACIONAL (Extraordinário)"/>
    <x v="1"/>
    <x v="3"/>
    <x v="2"/>
    <x v="2"/>
    <x v="13"/>
    <x v="13"/>
  </r>
  <r>
    <x v="1"/>
    <s v="FOLHA DE PAGAMENTO"/>
    <x v="9"/>
    <d v="2024-07-02T00:00:00"/>
    <d v="2024-07-05T00:00:00"/>
    <s v="'1028853"/>
    <s v="1 | 1"/>
    <x v="5"/>
    <x v="0"/>
    <n v="-4673.0200000000004"/>
    <x v="38"/>
    <x v="38"/>
    <s v="REF. FOLHA DE PAGAMENTO - CLEAN 06/2024 "/>
    <x v="10"/>
    <x v="2"/>
    <x v="0"/>
    <n v="7001"/>
    <x v="11"/>
    <n v="70017"/>
    <s v="OFICINA (Comum)"/>
    <x v="1"/>
    <x v="3"/>
    <x v="2"/>
    <x v="2"/>
    <x v="13"/>
    <x v="13"/>
  </r>
  <r>
    <x v="1"/>
    <s v="FOLHA DE PAGAMENTO"/>
    <x v="9"/>
    <d v="2024-07-02T00:00:00"/>
    <d v="2024-07-05T00:00:00"/>
    <s v="'1028853"/>
    <s v="1 | 1"/>
    <x v="5"/>
    <x v="0"/>
    <n v="-1995.47"/>
    <x v="38"/>
    <x v="38"/>
    <s v="REF. FOLHA DE PAGAMENTO - CLEAN 06/2024 "/>
    <x v="6"/>
    <x v="2"/>
    <x v="0"/>
    <n v="6002"/>
    <x v="9"/>
    <n v="60022"/>
    <s v="OPERACIONAL ADM (Extraordinário)"/>
    <x v="1"/>
    <x v="3"/>
    <x v="2"/>
    <x v="2"/>
    <x v="13"/>
    <x v="13"/>
  </r>
  <r>
    <x v="1"/>
    <s v="FOLHA DE PAGAMENTO"/>
    <x v="10"/>
    <d v="2023-12-12T00:00:00"/>
    <d v="2024-07-11T00:00:00"/>
    <s v="'1021109"/>
    <s v="1 | 1"/>
    <x v="8"/>
    <x v="0"/>
    <n v="-12360"/>
    <x v="33"/>
    <x v="33"/>
    <s v="REF. DESPESAS ACIONISTA SONIA REGINA: FOLHA: 7.500,00 VR: 4.500,00 + 360,00 REEMBOLSO CUSTO SALA LEBLON"/>
    <x v="19"/>
    <x v="0"/>
    <x v="0"/>
    <n v="9001"/>
    <x v="24"/>
    <n v="90011"/>
    <s v="SÓCIO - 1 (Administrativo)"/>
    <x v="1"/>
    <x v="4"/>
    <x v="10"/>
    <x v="10"/>
    <x v="16"/>
    <x v="16"/>
  </r>
  <r>
    <x v="1"/>
    <s v="FOLHA DE PAGAMENTO"/>
    <x v="10"/>
    <d v="2024-08-02T00:00:00"/>
    <d v="2024-08-06T00:00:00"/>
    <s v="'1030417"/>
    <s v="1 | 1"/>
    <x v="5"/>
    <x v="0"/>
    <n v="-12694.34"/>
    <x v="38"/>
    <x v="38"/>
    <s v="REF. FOLHA DE PAGAMENTO - CLEAN 07/2024 "/>
    <x v="6"/>
    <x v="2"/>
    <x v="0"/>
    <n v="6001"/>
    <x v="6"/>
    <n v="60012"/>
    <s v="OPERACIONAL (Extraordinário)"/>
    <x v="1"/>
    <x v="4"/>
    <x v="2"/>
    <x v="2"/>
    <x v="13"/>
    <x v="13"/>
  </r>
  <r>
    <x v="1"/>
    <s v="FOLHA DE PAGAMENTO"/>
    <x v="10"/>
    <d v="2024-08-02T00:00:00"/>
    <d v="2024-08-06T00:00:00"/>
    <s v="'1030417"/>
    <s v="1 | 1"/>
    <x v="5"/>
    <x v="0"/>
    <n v="-4663.22"/>
    <x v="38"/>
    <x v="38"/>
    <s v="REF. FOLHA DE PAGAMENTO - CLEAN 07/2024 "/>
    <x v="3"/>
    <x v="2"/>
    <x v="0"/>
    <n v="7004"/>
    <x v="3"/>
    <n v="70047"/>
    <s v="FÁBRICA CNTR (Comum)"/>
    <x v="1"/>
    <x v="4"/>
    <x v="2"/>
    <x v="2"/>
    <x v="13"/>
    <x v="13"/>
  </r>
  <r>
    <x v="1"/>
    <s v="FOLHA DE PAGAMENTO"/>
    <x v="10"/>
    <d v="2024-08-02T00:00:00"/>
    <d v="2024-08-06T00:00:00"/>
    <s v="'1030417"/>
    <s v="1 | 1"/>
    <x v="5"/>
    <x v="0"/>
    <n v="-2311.8200000000002"/>
    <x v="38"/>
    <x v="38"/>
    <s v="REF. FOLHA DE PAGAMENTO - CLEAN 07/2024 "/>
    <x v="6"/>
    <x v="2"/>
    <x v="0"/>
    <n v="6002"/>
    <x v="9"/>
    <n v="60022"/>
    <s v="OPERACIONAL ADM (Extraordinário)"/>
    <x v="1"/>
    <x v="4"/>
    <x v="2"/>
    <x v="2"/>
    <x v="13"/>
    <x v="13"/>
  </r>
  <r>
    <x v="1"/>
    <s v="FOLHA DE PAGAMENTO"/>
    <x v="11"/>
    <d v="2023-12-12T00:00:00"/>
    <d v="2024-08-11T00:00:00"/>
    <s v="'1021110"/>
    <s v="1 | 1"/>
    <x v="8"/>
    <x v="0"/>
    <n v="-12360"/>
    <x v="33"/>
    <x v="33"/>
    <s v="REF. DESPESAS ACIONISTA SONIA REGINA: FOLHA: 7.500,00 VR: 4.500,00 + 360,00 REEMBOLSO CUSTO SALA LEBLON"/>
    <x v="19"/>
    <x v="0"/>
    <x v="0"/>
    <n v="9001"/>
    <x v="24"/>
    <n v="90011"/>
    <s v="SÓCIO - 1 (Administrativo)"/>
    <x v="1"/>
    <x v="4"/>
    <x v="10"/>
    <x v="10"/>
    <x v="16"/>
    <x v="16"/>
  </r>
  <r>
    <x v="1"/>
    <s v="FOLHA DE PAGAMENTO"/>
    <x v="11"/>
    <d v="2024-09-05T00:00:00"/>
    <d v="2024-09-06T00:00:00"/>
    <s v="'1032128"/>
    <s v="1 | 1"/>
    <x v="5"/>
    <x v="0"/>
    <n v="-16631.580000000002"/>
    <x v="38"/>
    <x v="38"/>
    <s v="REF. FOLHA DE PAGAMENTO - CLEAN 08/2024 "/>
    <x v="6"/>
    <x v="2"/>
    <x v="0"/>
    <n v="6001"/>
    <x v="6"/>
    <n v="60012"/>
    <s v="OPERACIONAL (Extraordinário)"/>
    <x v="1"/>
    <x v="4"/>
    <x v="2"/>
    <x v="2"/>
    <x v="13"/>
    <x v="13"/>
  </r>
  <r>
    <x v="1"/>
    <s v="FOLHA DE PAGAMENTO"/>
    <x v="11"/>
    <d v="2024-09-05T00:00:00"/>
    <d v="2024-09-06T00:00:00"/>
    <s v="'1032128"/>
    <s v="1 | 1"/>
    <x v="5"/>
    <x v="0"/>
    <n v="-5081.92"/>
    <x v="38"/>
    <x v="38"/>
    <s v="REF. FOLHA DE PAGAMENTO - CLEAN 08/2024 "/>
    <x v="3"/>
    <x v="2"/>
    <x v="0"/>
    <n v="7004"/>
    <x v="3"/>
    <n v="70047"/>
    <s v="FÁBRICA CNTR (Comum)"/>
    <x v="1"/>
    <x v="4"/>
    <x v="2"/>
    <x v="2"/>
    <x v="13"/>
    <x v="13"/>
  </r>
  <r>
    <x v="1"/>
    <s v="FOLHA DE PAGAMENTO"/>
    <x v="11"/>
    <d v="2024-09-05T00:00:00"/>
    <d v="2024-09-06T00:00:00"/>
    <s v="'1032128"/>
    <s v="1 | 1"/>
    <x v="5"/>
    <x v="0"/>
    <n v="-2493.2199999999998"/>
    <x v="38"/>
    <x v="38"/>
    <s v="REF. FOLHA DE PAGAMENTO - CLEAN 08/2024 "/>
    <x v="6"/>
    <x v="2"/>
    <x v="0"/>
    <n v="6002"/>
    <x v="9"/>
    <n v="60022"/>
    <s v="OPERACIONAL ADM (Extraordinário)"/>
    <x v="1"/>
    <x v="4"/>
    <x v="2"/>
    <x v="2"/>
    <x v="13"/>
    <x v="13"/>
  </r>
  <r>
    <x v="1"/>
    <s v="FOLHA DE PAGAMENTO"/>
    <x v="12"/>
    <d v="2023-12-12T00:00:00"/>
    <d v="2024-09-11T00:00:00"/>
    <s v="'1021111"/>
    <s v="1 | 1"/>
    <x v="8"/>
    <x v="0"/>
    <n v="-12360"/>
    <x v="33"/>
    <x v="33"/>
    <s v="REF. DESPESAS ACIONISTA SONIA REGINA: FOLHA: 7.500,00 VR: 4.500,00 + 360,00 REEMBOLSO CUSTO SALA LEBLON"/>
    <x v="19"/>
    <x v="0"/>
    <x v="0"/>
    <n v="9001"/>
    <x v="24"/>
    <n v="90011"/>
    <s v="SÓCIO - 1 (Administrativo)"/>
    <x v="1"/>
    <x v="4"/>
    <x v="10"/>
    <x v="10"/>
    <x v="16"/>
    <x v="16"/>
  </r>
  <r>
    <x v="1"/>
    <s v="FOLHA DE PAGAMENTO"/>
    <x v="12"/>
    <d v="2024-10-03T00:00:00"/>
    <d v="2024-10-04T00:00:00"/>
    <s v="'1033668"/>
    <s v="1 | 1"/>
    <x v="5"/>
    <x v="0"/>
    <n v="-11419.3"/>
    <x v="38"/>
    <x v="38"/>
    <s v="REF. FOLHA DE PAGAMENTO - CLEAN 09/2024 "/>
    <x v="6"/>
    <x v="2"/>
    <x v="0"/>
    <n v="6001"/>
    <x v="6"/>
    <n v="60012"/>
    <s v="OPERACIONAL (Extraordinário)"/>
    <x v="1"/>
    <x v="4"/>
    <x v="2"/>
    <x v="2"/>
    <x v="13"/>
    <x v="13"/>
  </r>
  <r>
    <x v="1"/>
    <s v="FOLHA DE PAGAMENTO"/>
    <x v="12"/>
    <d v="2024-10-03T00:00:00"/>
    <d v="2024-10-04T00:00:00"/>
    <s v="'1033668"/>
    <s v="1 | 1"/>
    <x v="5"/>
    <x v="0"/>
    <n v="-4724.33"/>
    <x v="38"/>
    <x v="38"/>
    <s v="REF. FOLHA DE PAGAMENTO - CLEAN 09/2024 "/>
    <x v="3"/>
    <x v="2"/>
    <x v="0"/>
    <n v="7004"/>
    <x v="3"/>
    <n v="70047"/>
    <s v="FÁBRICA CNTR (Comum)"/>
    <x v="1"/>
    <x v="4"/>
    <x v="2"/>
    <x v="2"/>
    <x v="13"/>
    <x v="13"/>
  </r>
  <r>
    <x v="1"/>
    <s v="FOLHA DE PAGAMENTO"/>
    <x v="12"/>
    <d v="2024-10-03T00:00:00"/>
    <d v="2024-10-04T00:00:00"/>
    <s v="'1033668"/>
    <s v="1 | 1"/>
    <x v="5"/>
    <x v="0"/>
    <n v="-2328.44"/>
    <x v="38"/>
    <x v="38"/>
    <s v="REF. FOLHA DE PAGAMENTO - CLEAN 09/2024 "/>
    <x v="6"/>
    <x v="2"/>
    <x v="0"/>
    <n v="6002"/>
    <x v="9"/>
    <n v="60022"/>
    <s v="OPERACIONAL ADM (Extraordinário)"/>
    <x v="1"/>
    <x v="4"/>
    <x v="2"/>
    <x v="2"/>
    <x v="13"/>
    <x v="13"/>
  </r>
  <r>
    <x v="1"/>
    <s v="FOLHA DE PAGAMENTO"/>
    <x v="13"/>
    <d v="2023-12-12T00:00:00"/>
    <d v="2024-10-11T00:00:00"/>
    <s v="'1021112"/>
    <s v="1 | 1"/>
    <x v="8"/>
    <x v="0"/>
    <n v="-12360"/>
    <x v="33"/>
    <x v="33"/>
    <s v="REF. DESPESAS ACIONISTA SONIA REGINA: FOLHA: 7.500,00 VR: 4.500,00 + 360,00 REEMBOLSO CUSTO SALA LEBLON"/>
    <x v="19"/>
    <x v="0"/>
    <x v="0"/>
    <n v="9001"/>
    <x v="24"/>
    <n v="90011"/>
    <s v="SÓCIO - 1 (Administrativo)"/>
    <x v="1"/>
    <x v="0"/>
    <x v="10"/>
    <x v="10"/>
    <x v="16"/>
    <x v="16"/>
  </r>
  <r>
    <x v="1"/>
    <s v="FOLHA DE PAGAMENTO"/>
    <x v="13"/>
    <d v="2024-11-05T00:00:00"/>
    <d v="2024-11-07T00:00:00"/>
    <s v="'1035417"/>
    <s v="1 | 1"/>
    <x v="5"/>
    <x v="0"/>
    <n v="-15005.15"/>
    <x v="38"/>
    <x v="38"/>
    <s v="REF. FOLHA DE PAGAMENTO - CLEAN 10/2024 "/>
    <x v="6"/>
    <x v="2"/>
    <x v="0"/>
    <n v="6001"/>
    <x v="6"/>
    <n v="60012"/>
    <s v="OPERACIONAL (Extraordinário)"/>
    <x v="1"/>
    <x v="0"/>
    <x v="2"/>
    <x v="2"/>
    <x v="13"/>
    <x v="13"/>
  </r>
  <r>
    <x v="1"/>
    <s v="FOLHA DE PAGAMENTO"/>
    <x v="13"/>
    <d v="2024-11-05T00:00:00"/>
    <d v="2024-11-07T00:00:00"/>
    <s v="'1035417"/>
    <s v="1 | 1"/>
    <x v="5"/>
    <x v="0"/>
    <n v="-4731.29"/>
    <x v="38"/>
    <x v="38"/>
    <s v="REF. FOLHA DE PAGAMENTO - CLEAN 10/2024 "/>
    <x v="3"/>
    <x v="2"/>
    <x v="0"/>
    <n v="7004"/>
    <x v="3"/>
    <n v="70047"/>
    <s v="FÁBRICA CNTR (Comum)"/>
    <x v="1"/>
    <x v="0"/>
    <x v="2"/>
    <x v="2"/>
    <x v="13"/>
    <x v="13"/>
  </r>
  <r>
    <x v="1"/>
    <s v="FOLHA DE PAGAMENTO"/>
    <x v="13"/>
    <d v="2024-11-05T00:00:00"/>
    <d v="2024-11-07T00:00:00"/>
    <s v="'1035417"/>
    <s v="1 | 1"/>
    <x v="5"/>
    <x v="0"/>
    <n v="-2336.44"/>
    <x v="38"/>
    <x v="38"/>
    <s v="REF. FOLHA DE PAGAMENTO - CLEAN 10/2024 "/>
    <x v="6"/>
    <x v="2"/>
    <x v="0"/>
    <n v="6002"/>
    <x v="9"/>
    <n v="60022"/>
    <s v="OPERACIONAL ADM (Extraordinário)"/>
    <x v="1"/>
    <x v="0"/>
    <x v="2"/>
    <x v="2"/>
    <x v="13"/>
    <x v="13"/>
  </r>
  <r>
    <x v="1"/>
    <s v="FOLHA DE PAGAMENTO"/>
    <x v="14"/>
    <d v="2023-12-12T00:00:00"/>
    <d v="2024-11-11T00:00:00"/>
    <s v="'1021115"/>
    <s v="1 | 1"/>
    <x v="8"/>
    <x v="0"/>
    <n v="-12360"/>
    <x v="33"/>
    <x v="33"/>
    <s v="REF. DESPESAS ACIONISTA SONIA REGINA: FOLHA: 7.500,00 VR: 4.500,00 + 360,00 REEMBOLSO CUSTO SALA LEBLON"/>
    <x v="19"/>
    <x v="0"/>
    <x v="0"/>
    <n v="9001"/>
    <x v="24"/>
    <n v="90011"/>
    <s v="SÓCIO - 1 (Administrativo)"/>
    <x v="1"/>
    <x v="0"/>
    <x v="10"/>
    <x v="10"/>
    <x v="16"/>
    <x v="16"/>
  </r>
  <r>
    <x v="1"/>
    <s v="FOLHA DE PAGAMENTO"/>
    <x v="14"/>
    <d v="2024-12-05T00:00:00"/>
    <d v="2024-12-06T00:00:00"/>
    <s v="'1037227"/>
    <s v="1 | 1"/>
    <x v="5"/>
    <x v="0"/>
    <n v="-18223.91"/>
    <x v="38"/>
    <x v="38"/>
    <s v="REF. FOLHA DE PAGAMENTO - CLEAN 11/2024 "/>
    <x v="6"/>
    <x v="2"/>
    <x v="0"/>
    <n v="6001"/>
    <x v="6"/>
    <n v="60012"/>
    <s v="OPERACIONAL (Extraordinário)"/>
    <x v="1"/>
    <x v="0"/>
    <x v="2"/>
    <x v="2"/>
    <x v="13"/>
    <x v="13"/>
  </r>
  <r>
    <x v="1"/>
    <s v="FOLHA DE PAGAMENTO"/>
    <x v="14"/>
    <d v="2024-12-05T00:00:00"/>
    <d v="2024-12-06T00:00:00"/>
    <s v="'1037227"/>
    <s v="1 | 1"/>
    <x v="5"/>
    <x v="0"/>
    <n v="-4740.22"/>
    <x v="38"/>
    <x v="38"/>
    <s v="REF. FOLHA DE PAGAMENTO - CLEAN 11/2024 "/>
    <x v="3"/>
    <x v="2"/>
    <x v="0"/>
    <n v="7004"/>
    <x v="3"/>
    <n v="70047"/>
    <s v="FÁBRICA CNTR (Comum)"/>
    <x v="1"/>
    <x v="0"/>
    <x v="2"/>
    <x v="2"/>
    <x v="13"/>
    <x v="13"/>
  </r>
  <r>
    <x v="1"/>
    <s v="FOLHA DE PAGAMENTO"/>
    <x v="14"/>
    <d v="2024-12-05T00:00:00"/>
    <d v="2024-12-06T00:00:00"/>
    <s v="'1037227"/>
    <s v="1 | 1"/>
    <x v="5"/>
    <x v="0"/>
    <n v="-2341.14"/>
    <x v="38"/>
    <x v="38"/>
    <s v="REF. FOLHA DE PAGAMENTO - CLEAN 11/2024 "/>
    <x v="6"/>
    <x v="2"/>
    <x v="0"/>
    <n v="6002"/>
    <x v="9"/>
    <n v="60022"/>
    <s v="OPERACIONAL ADM (Extraordinário)"/>
    <x v="1"/>
    <x v="0"/>
    <x v="2"/>
    <x v="2"/>
    <x v="13"/>
    <x v="13"/>
  </r>
  <r>
    <x v="1"/>
    <s v="FOLHA DE PAGAMENTO"/>
    <x v="0"/>
    <d v="2024-12-12T00:00:00"/>
    <d v="2025-01-11T00:00:00"/>
    <s v="'1037857"/>
    <s v="1 | 1"/>
    <x v="8"/>
    <x v="0"/>
    <n v="-12360"/>
    <x v="33"/>
    <x v="33"/>
    <s v="REF. DESPESAS ACIONISTA SONIA REGINA: FOLHA: 7.500,00 VR: 4.500,00 + 360,00 REEMBOLSO CUSTO SALA LEBLON"/>
    <x v="19"/>
    <x v="0"/>
    <x v="0"/>
    <n v="9001"/>
    <x v="24"/>
    <n v="90011"/>
    <s v="SÓCIO - 1 (Administrativo)"/>
    <x v="1"/>
    <x v="0"/>
    <x v="10"/>
    <x v="10"/>
    <x v="16"/>
    <x v="16"/>
  </r>
  <r>
    <x v="1"/>
    <s v="FOLHA DE PAGAMENTO"/>
    <x v="0"/>
    <d v="2025-01-06T00:00:00"/>
    <d v="2025-01-07T00:00:00"/>
    <s v="'1038691"/>
    <s v="1 | 1"/>
    <x v="5"/>
    <x v="0"/>
    <n v="-4543.37"/>
    <x v="38"/>
    <x v="38"/>
    <s v="REF. FOLHA DE PAGAMENTO - CLEAN 12/2024 "/>
    <x v="6"/>
    <x v="2"/>
    <x v="0"/>
    <n v="6001"/>
    <x v="6"/>
    <n v="60012"/>
    <s v="OPERACIONAL (Extraordinário)"/>
    <x v="1"/>
    <x v="0"/>
    <x v="2"/>
    <x v="2"/>
    <x v="13"/>
    <x v="13"/>
  </r>
  <r>
    <x v="1"/>
    <s v="FOLHA DE PAGAMENTO"/>
    <x v="0"/>
    <d v="2025-01-06T00:00:00"/>
    <d v="2025-01-07T00:00:00"/>
    <s v="'1038691"/>
    <s v="1 | 1"/>
    <x v="5"/>
    <x v="0"/>
    <n v="-2345.84"/>
    <x v="38"/>
    <x v="38"/>
    <s v="REF. FOLHA DE PAGAMENTO - CLEAN 12/2024 "/>
    <x v="6"/>
    <x v="2"/>
    <x v="0"/>
    <n v="6002"/>
    <x v="9"/>
    <n v="60022"/>
    <s v="OPERACIONAL ADM (Extraordinário)"/>
    <x v="1"/>
    <x v="0"/>
    <x v="2"/>
    <x v="2"/>
    <x v="13"/>
    <x v="13"/>
  </r>
  <r>
    <x v="1"/>
    <s v="FOLHA DE PAGAMENTO"/>
    <x v="0"/>
    <d v="2025-01-06T00:00:00"/>
    <d v="2025-01-07T00:00:00"/>
    <s v="'1038691"/>
    <s v="1 | 1"/>
    <x v="5"/>
    <x v="0"/>
    <n v="-141.99"/>
    <x v="38"/>
    <x v="38"/>
    <s v="REF. FOLHA DE PAGAMENTO - CLEAN 12/2024 "/>
    <x v="3"/>
    <x v="2"/>
    <x v="0"/>
    <n v="7004"/>
    <x v="3"/>
    <n v="70047"/>
    <s v="FÁBRICA CNTR (Comum)"/>
    <x v="1"/>
    <x v="0"/>
    <x v="2"/>
    <x v="2"/>
    <x v="13"/>
    <x v="13"/>
  </r>
  <r>
    <x v="1"/>
    <s v="FOLHA DE PAGAMENTO"/>
    <x v="1"/>
    <d v="2023-12-12T00:00:00"/>
    <d v="2024-12-11T00:00:00"/>
    <s v="'1021116"/>
    <s v="1 | 1"/>
    <x v="8"/>
    <x v="0"/>
    <n v="-12360"/>
    <x v="33"/>
    <x v="33"/>
    <s v="REF. DESPESAS ACIONISTA SONIA REGINA: FOLHA: 7.500,00 VR: 4.500,00 + 360,00 REEMBOLSO CUSTO SALA LEBLON"/>
    <x v="19"/>
    <x v="0"/>
    <x v="0"/>
    <n v="9001"/>
    <x v="24"/>
    <n v="90011"/>
    <s v="SÓCIO - 1 (Administrativo)"/>
    <x v="1"/>
    <x v="1"/>
    <x v="10"/>
    <x v="10"/>
    <x v="16"/>
    <x v="16"/>
  </r>
  <r>
    <x v="1"/>
    <s v="FOLHA DE PAGAMENTO"/>
    <x v="1"/>
    <d v="2025-02-04T00:00:00"/>
    <d v="2025-02-06T00:00:00"/>
    <s v="'1040237"/>
    <s v="1 | 1"/>
    <x v="5"/>
    <x v="0"/>
    <n v="-11775.72"/>
    <x v="38"/>
    <x v="38"/>
    <s v="REF. FOLHA DE PAGAMENTO - CLEAN 01/2025"/>
    <x v="6"/>
    <x v="2"/>
    <x v="0"/>
    <n v="6001"/>
    <x v="6"/>
    <n v="60012"/>
    <s v="OPERACIONAL (Extraordinário)"/>
    <x v="1"/>
    <x v="1"/>
    <x v="2"/>
    <x v="2"/>
    <x v="13"/>
    <x v="13"/>
  </r>
  <r>
    <x v="1"/>
    <s v="FOLHA DE PAGAMENTO"/>
    <x v="1"/>
    <d v="2025-02-04T00:00:00"/>
    <d v="2025-02-06T00:00:00"/>
    <s v="'1040237"/>
    <s v="1 | 1"/>
    <x v="5"/>
    <x v="0"/>
    <n v="-4747.84"/>
    <x v="38"/>
    <x v="38"/>
    <s v="REF. FOLHA DE PAGAMENTO - CLEAN 01/2025"/>
    <x v="3"/>
    <x v="2"/>
    <x v="0"/>
    <n v="7004"/>
    <x v="3"/>
    <n v="70047"/>
    <s v="FÁBRICA CNTR (Comum)"/>
    <x v="1"/>
    <x v="1"/>
    <x v="2"/>
    <x v="2"/>
    <x v="13"/>
    <x v="13"/>
  </r>
  <r>
    <x v="1"/>
    <s v="FOLHA DE PAGAMENTO"/>
    <x v="1"/>
    <d v="2025-02-04T00:00:00"/>
    <d v="2025-02-06T00:00:00"/>
    <s v="'1040237"/>
    <s v="1 | 1"/>
    <x v="5"/>
    <x v="0"/>
    <n v="-2345.08"/>
    <x v="38"/>
    <x v="38"/>
    <s v="REF. FOLHA DE PAGAMENTO - CLEAN 01/2025"/>
    <x v="6"/>
    <x v="2"/>
    <x v="0"/>
    <n v="6002"/>
    <x v="9"/>
    <n v="60022"/>
    <s v="OPERACIONAL ADM (Extraordinário)"/>
    <x v="1"/>
    <x v="1"/>
    <x v="2"/>
    <x v="2"/>
    <x v="13"/>
    <x v="13"/>
  </r>
  <r>
    <x v="1"/>
    <s v="FOLHA DE PAGAMENTO"/>
    <x v="1"/>
    <d v="2025-02-11T00:00:00"/>
    <d v="2025-02-11T00:00:00"/>
    <s v="'1037858"/>
    <s v="1 | 1"/>
    <x v="8"/>
    <x v="0"/>
    <n v="-12360"/>
    <x v="33"/>
    <x v="33"/>
    <s v="REF. DESPESAS ACIONISTA SONIA REGINA: FOLHA: 7.500,00 VR: 4.500,00 + 360,00 REEMBOLSO CUSTO SALA LEBLON"/>
    <x v="19"/>
    <x v="0"/>
    <x v="0"/>
    <n v="9001"/>
    <x v="24"/>
    <n v="90011"/>
    <s v="SÓCIO - 1 (Administrativo)"/>
    <x v="1"/>
    <x v="1"/>
    <x v="10"/>
    <x v="10"/>
    <x v="16"/>
    <x v="16"/>
  </r>
  <r>
    <x v="1"/>
    <s v="FOLHA DE PAGAMENTO"/>
    <x v="2"/>
    <d v="2025-03-11T00:00:00"/>
    <d v="2025-03-11T00:00:00"/>
    <s v="'1037859"/>
    <s v="1 | 1"/>
    <x v="8"/>
    <x v="1"/>
    <n v="-12360"/>
    <x v="33"/>
    <x v="33"/>
    <s v="REF. DESPESAS ACIONISTA SONIA REGINA: FOLHA: 7.500,00 VR: 4.500,00 + 360,00 REEMBOLSO CUSTO SALA LEBLON"/>
    <x v="19"/>
    <x v="0"/>
    <x v="0"/>
    <n v="9001"/>
    <x v="24"/>
    <n v="90011"/>
    <s v="SÓCIO - 1 (Administrativo)"/>
    <x v="1"/>
    <x v="1"/>
    <x v="10"/>
    <x v="10"/>
    <x v="16"/>
    <x v="16"/>
  </r>
  <r>
    <x v="1"/>
    <s v="FOLHA DE PAGAMENTO"/>
    <x v="15"/>
    <d v="2025-04-11T00:00:00"/>
    <d v="2025-04-11T00:00:00"/>
    <s v="'1037860"/>
    <s v="1 | 1"/>
    <x v="8"/>
    <x v="1"/>
    <n v="-12360"/>
    <x v="33"/>
    <x v="33"/>
    <s v="REF. DESPESAS ACIONISTA SONIA REGINA: FOLHA: 7.500,00 VR: 4.500,00 + 360,00 REEMBOLSO CUSTO SALA LEBLON"/>
    <x v="19"/>
    <x v="0"/>
    <x v="0"/>
    <n v="9001"/>
    <x v="24"/>
    <n v="90011"/>
    <s v="SÓCIO - 1 (Administrativo)"/>
    <x v="1"/>
    <x v="1"/>
    <x v="10"/>
    <x v="10"/>
    <x v="16"/>
    <x v="16"/>
  </r>
  <r>
    <x v="1"/>
    <s v="FOLHA DE PAGAMENTO"/>
    <x v="16"/>
    <d v="2024-05-11T00:00:00"/>
    <d v="2025-05-11T00:00:00"/>
    <s v="'1037861"/>
    <s v="1 | 1"/>
    <x v="8"/>
    <x v="1"/>
    <n v="-12360"/>
    <x v="33"/>
    <x v="33"/>
    <s v="REF. DESPESAS ACIONISTA SONIA REGINA: FOLHA: 7.500,00 VR: 4.500,00 + 360,00 REEMBOLSO CUSTO SALA LEBLON"/>
    <x v="19"/>
    <x v="0"/>
    <x v="0"/>
    <n v="9001"/>
    <x v="24"/>
    <n v="90011"/>
    <s v="SÓCIO - 1 (Administrativo)"/>
    <x v="1"/>
    <x v="3"/>
    <x v="10"/>
    <x v="10"/>
    <x v="16"/>
    <x v="16"/>
  </r>
  <r>
    <x v="1"/>
    <s v="FOLHA DE PAGAMENTO"/>
    <x v="17"/>
    <d v="2024-06-11T00:00:00"/>
    <d v="2025-06-11T00:00:00"/>
    <s v="'1037862"/>
    <s v="1 | 1"/>
    <x v="8"/>
    <x v="1"/>
    <n v="-12360"/>
    <x v="33"/>
    <x v="33"/>
    <s v="REF. DESPESAS ACIONISTA SONIA REGINA: FOLHA: 7.500,00 VR: 4.500,00 + 360,00 REEMBOLSO CUSTO SALA LEBLON"/>
    <x v="19"/>
    <x v="0"/>
    <x v="0"/>
    <n v="9001"/>
    <x v="24"/>
    <n v="90011"/>
    <s v="SÓCIO - 1 (Administrativo)"/>
    <x v="1"/>
    <x v="3"/>
    <x v="10"/>
    <x v="10"/>
    <x v="16"/>
    <x v="16"/>
  </r>
  <r>
    <x v="1"/>
    <s v="FOLHA DE PAGAMENTO"/>
    <x v="18"/>
    <d v="2024-07-11T00:00:00"/>
    <d v="2025-07-11T00:00:00"/>
    <s v="'1037863"/>
    <s v="1 | 1"/>
    <x v="8"/>
    <x v="1"/>
    <n v="-12360"/>
    <x v="33"/>
    <x v="33"/>
    <s v="REF. DESPESAS ACIONISTA SONIA REGINA: FOLHA: 7.500,00 VR: 4.500,00 + 360,00 REEMBOLSO CUSTO SALA LEBLON"/>
    <x v="19"/>
    <x v="0"/>
    <x v="0"/>
    <n v="9001"/>
    <x v="24"/>
    <n v="90011"/>
    <s v="SÓCIO - 1 (Administrativo)"/>
    <x v="1"/>
    <x v="3"/>
    <x v="10"/>
    <x v="10"/>
    <x v="16"/>
    <x v="16"/>
  </r>
  <r>
    <x v="1"/>
    <s v="FOLHA DE PAGAMENTO"/>
    <x v="19"/>
    <d v="2024-08-11T00:00:00"/>
    <d v="2025-08-11T00:00:00"/>
    <s v="'1037864"/>
    <s v="1 | 1"/>
    <x v="8"/>
    <x v="1"/>
    <n v="-12360"/>
    <x v="33"/>
    <x v="33"/>
    <s v="REF. DESPESAS ACIONISTA SONIA REGINA: FOLHA: 7.500,00 VR: 4.500,00 + 360,00 REEMBOLSO CUSTO SALA LEBLON"/>
    <x v="19"/>
    <x v="0"/>
    <x v="0"/>
    <n v="9001"/>
    <x v="24"/>
    <n v="90011"/>
    <s v="SÓCIO - 1 (Administrativo)"/>
    <x v="1"/>
    <x v="4"/>
    <x v="10"/>
    <x v="10"/>
    <x v="16"/>
    <x v="16"/>
  </r>
  <r>
    <x v="1"/>
    <s v="FOLHA DE PAGAMENTO"/>
    <x v="20"/>
    <d v="2024-09-11T00:00:00"/>
    <d v="2025-09-11T00:00:00"/>
    <s v="'1037865"/>
    <s v="1 | 1"/>
    <x v="8"/>
    <x v="1"/>
    <n v="-12360"/>
    <x v="33"/>
    <x v="33"/>
    <s v="REF. DESPESAS ACIONISTA SONIA REGINA: FOLHA: 7.500,00 VR: 4.500,00 + 360,00 REEMBOLSO CUSTO SALA LEBLON"/>
    <x v="19"/>
    <x v="0"/>
    <x v="0"/>
    <n v="9001"/>
    <x v="24"/>
    <n v="90011"/>
    <s v="SÓCIO - 1 (Administrativo)"/>
    <x v="1"/>
    <x v="4"/>
    <x v="10"/>
    <x v="10"/>
    <x v="16"/>
    <x v="16"/>
  </r>
  <r>
    <x v="1"/>
    <s v="FOLHA DE PAGAMENTO"/>
    <x v="21"/>
    <d v="2024-10-11T00:00:00"/>
    <d v="2025-10-11T00:00:00"/>
    <s v="'1037866"/>
    <s v="1 | 1"/>
    <x v="8"/>
    <x v="1"/>
    <n v="-12360"/>
    <x v="33"/>
    <x v="33"/>
    <s v="REF. DESPESAS ACIONISTA SONIA REGINA: FOLHA: 7.500,00 VR: 4.500,00 + 360,00 REEMBOLSO CUSTO SALA LEBLON"/>
    <x v="19"/>
    <x v="0"/>
    <x v="0"/>
    <n v="9001"/>
    <x v="24"/>
    <n v="90011"/>
    <s v="SÓCIO - 1 (Administrativo)"/>
    <x v="1"/>
    <x v="4"/>
    <x v="10"/>
    <x v="10"/>
    <x v="16"/>
    <x v="16"/>
  </r>
  <r>
    <x v="1"/>
    <s v="FOLHA DE PAGAMENTO"/>
    <x v="22"/>
    <d v="2024-11-11T00:00:00"/>
    <d v="2025-11-11T00:00:00"/>
    <s v="'1037867"/>
    <s v="1 | 1"/>
    <x v="8"/>
    <x v="1"/>
    <n v="-12360"/>
    <x v="33"/>
    <x v="33"/>
    <s v="REF. DESPESAS ACIONISTA SONIA REGINA: FOLHA: 7.500,00 VR: 4.500,00 + 360,00 REEMBOLSO CUSTO SALA LEBLON"/>
    <x v="19"/>
    <x v="0"/>
    <x v="0"/>
    <n v="9001"/>
    <x v="24"/>
    <n v="90011"/>
    <s v="SÓCIO - 1 (Administrativo)"/>
    <x v="1"/>
    <x v="0"/>
    <x v="10"/>
    <x v="10"/>
    <x v="16"/>
    <x v="16"/>
  </r>
  <r>
    <x v="1"/>
    <s v="FOLHA DE PAGAMENTO"/>
    <x v="23"/>
    <d v="2024-12-11T00:00:00"/>
    <d v="2025-12-11T00:00:00"/>
    <s v="'1037868"/>
    <s v="1 | 1"/>
    <x v="8"/>
    <x v="1"/>
    <n v="-12360"/>
    <x v="33"/>
    <x v="33"/>
    <s v="REF. DESPESAS ACIONISTA SONIA REGINA: FOLHA: 7.500,00 VR: 4.500,00 + 360,00 REEMBOLSO CUSTO SALA LEBLON"/>
    <x v="19"/>
    <x v="0"/>
    <x v="0"/>
    <n v="9001"/>
    <x v="24"/>
    <n v="90011"/>
    <s v="SÓCIO - 1 (Administrativo)"/>
    <x v="1"/>
    <x v="0"/>
    <x v="10"/>
    <x v="10"/>
    <x v="16"/>
    <x v="16"/>
  </r>
  <r>
    <x v="1"/>
    <s v="FUNDO DE GARANTIA DO TEMPO DE SERVICO"/>
    <x v="7"/>
    <d v="2024-05-10T00:00:00"/>
    <d v="2024-05-20T00:00:00"/>
    <s v="'0124051008368668-9"/>
    <s v="1 | 1"/>
    <x v="5"/>
    <x v="0"/>
    <n v="-2530.62"/>
    <x v="21"/>
    <x v="21"/>
    <s v="REF. FGTS - ABRIL / 2024 - BIOCLEAN"/>
    <x v="0"/>
    <x v="1"/>
    <x v="0"/>
    <n v="2001"/>
    <x v="0"/>
    <n v="20011"/>
    <s v="CORPORATIVO (Administrativo)"/>
    <x v="1"/>
    <x v="3"/>
    <x v="2"/>
    <x v="2"/>
    <x v="2"/>
    <x v="2"/>
  </r>
  <r>
    <x v="1"/>
    <s v="FUNDO DE GARANTIA DO TEMPO DE SERVICO"/>
    <x v="8"/>
    <d v="2024-05-22T00:00:00"/>
    <d v="2024-05-24T00:00:00"/>
    <s v="'1026762"/>
    <s v="1 | 1"/>
    <x v="5"/>
    <x v="0"/>
    <n v="-5347.22"/>
    <x v="65"/>
    <x v="64"/>
    <s v="REF. GFD - IVAN SEBASTIÃƒO DA SILVA - A CLEAN"/>
    <x v="6"/>
    <x v="2"/>
    <x v="0"/>
    <n v="6001"/>
    <x v="6"/>
    <n v="60012"/>
    <s v="OPERACIONAL (Extraordinário)"/>
    <x v="1"/>
    <x v="3"/>
    <x v="2"/>
    <x v="2"/>
    <x v="2"/>
    <x v="2"/>
  </r>
  <r>
    <x v="1"/>
    <s v="FUNDO DE GARANTIA DO TEMPO DE SERVICO"/>
    <x v="8"/>
    <d v="2024-06-10T00:00:00"/>
    <d v="2024-06-20T00:00:00"/>
    <s v="'0124061012971728-6"/>
    <s v="1 | 1"/>
    <x v="5"/>
    <x v="0"/>
    <n v="-1824.68"/>
    <x v="21"/>
    <x v="21"/>
    <s v="REF. FGTS - MAIO/ 2024 - BIOCLEAN"/>
    <x v="6"/>
    <x v="2"/>
    <x v="0"/>
    <n v="6001"/>
    <x v="6"/>
    <n v="60012"/>
    <s v="OPERACIONAL (Extraordinário)"/>
    <x v="1"/>
    <x v="3"/>
    <x v="2"/>
    <x v="2"/>
    <x v="2"/>
    <x v="2"/>
  </r>
  <r>
    <x v="1"/>
    <s v="FUNDO DE GARANTIA DO TEMPO DE SERVICO"/>
    <x v="8"/>
    <d v="2024-06-10T00:00:00"/>
    <d v="2024-06-20T00:00:00"/>
    <s v="'0124061012971728-6"/>
    <s v="1 | 1"/>
    <x v="5"/>
    <x v="0"/>
    <n v="-488.52"/>
    <x v="21"/>
    <x v="21"/>
    <s v="REF. FGTS - MAIO/ 2024 - BIOCLEAN"/>
    <x v="10"/>
    <x v="2"/>
    <x v="0"/>
    <n v="7001"/>
    <x v="11"/>
    <n v="70017"/>
    <s v="OFICINA (Comum)"/>
    <x v="1"/>
    <x v="3"/>
    <x v="2"/>
    <x v="2"/>
    <x v="2"/>
    <x v="2"/>
  </r>
  <r>
    <x v="1"/>
    <s v="FUNDO DE GARANTIA DO TEMPO DE SERVICO"/>
    <x v="8"/>
    <d v="2024-06-10T00:00:00"/>
    <d v="2024-06-20T00:00:00"/>
    <s v="'0124061012971728-6"/>
    <s v="1 | 1"/>
    <x v="5"/>
    <x v="0"/>
    <n v="-284.33"/>
    <x v="21"/>
    <x v="21"/>
    <s v="REF. FGTS - MAIO/ 2024 - BIOCLEAN"/>
    <x v="6"/>
    <x v="2"/>
    <x v="0"/>
    <n v="6002"/>
    <x v="9"/>
    <n v="60022"/>
    <s v="OPERACIONAL ADM (Extraordinário)"/>
    <x v="1"/>
    <x v="3"/>
    <x v="2"/>
    <x v="2"/>
    <x v="2"/>
    <x v="2"/>
  </r>
  <r>
    <x v="1"/>
    <s v="FUNDO DE GARANTIA DO TEMPO DE SERVICO"/>
    <x v="9"/>
    <d v="2024-07-10T00:00:00"/>
    <d v="2024-07-19T00:00:00"/>
    <s v="'0124070917716066-3"/>
    <s v="1 | 1"/>
    <x v="5"/>
    <x v="0"/>
    <n v="-1606.49"/>
    <x v="21"/>
    <x v="21"/>
    <s v="REF. FGTS - JUN/ 2024 - CLEAN"/>
    <x v="6"/>
    <x v="2"/>
    <x v="0"/>
    <n v="6001"/>
    <x v="6"/>
    <n v="60012"/>
    <s v="OPERACIONAL (Extraordinário)"/>
    <x v="1"/>
    <x v="3"/>
    <x v="2"/>
    <x v="2"/>
    <x v="2"/>
    <x v="2"/>
  </r>
  <r>
    <x v="1"/>
    <s v="FUNDO DE GARANTIA DO TEMPO DE SERVICO"/>
    <x v="9"/>
    <d v="2024-07-10T00:00:00"/>
    <d v="2024-07-19T00:00:00"/>
    <s v="'0124070917716066-3"/>
    <s v="1 | 1"/>
    <x v="5"/>
    <x v="0"/>
    <n v="-488.22"/>
    <x v="21"/>
    <x v="21"/>
    <s v="REF. FGTS - JUN/ 2024 - CLEAN"/>
    <x v="10"/>
    <x v="2"/>
    <x v="0"/>
    <n v="7001"/>
    <x v="11"/>
    <n v="70017"/>
    <s v="OFICINA (Comum)"/>
    <x v="1"/>
    <x v="3"/>
    <x v="2"/>
    <x v="2"/>
    <x v="2"/>
    <x v="2"/>
  </r>
  <r>
    <x v="1"/>
    <s v="FUNDO DE GARANTIA DO TEMPO DE SERVICO"/>
    <x v="9"/>
    <d v="2024-07-10T00:00:00"/>
    <d v="2024-07-19T00:00:00"/>
    <s v="'0124070917716066-3"/>
    <s v="1 | 1"/>
    <x v="5"/>
    <x v="0"/>
    <n v="-217.95"/>
    <x v="21"/>
    <x v="21"/>
    <s v="REF. FGTS - JUN/ 2024 - CLEAN"/>
    <x v="6"/>
    <x v="2"/>
    <x v="0"/>
    <n v="6002"/>
    <x v="9"/>
    <n v="60022"/>
    <s v="OPERACIONAL ADM (Extraordinário)"/>
    <x v="1"/>
    <x v="3"/>
    <x v="2"/>
    <x v="2"/>
    <x v="2"/>
    <x v="2"/>
  </r>
  <r>
    <x v="1"/>
    <s v="FUNDO DE GARANTIA DO TEMPO DE SERVICO"/>
    <x v="10"/>
    <d v="2024-07-26T00:00:00"/>
    <d v="2024-08-01T00:00:00"/>
    <s v="'0124072619904433-0"/>
    <s v="1 | 1"/>
    <x v="5"/>
    <x v="0"/>
    <n v="-5173.03"/>
    <x v="65"/>
    <x v="64"/>
    <s v="GFD - JEFERSON CRESPO PIRES DE SOUZA / A CLEAN "/>
    <x v="6"/>
    <x v="2"/>
    <x v="0"/>
    <n v="6001"/>
    <x v="6"/>
    <n v="60012"/>
    <s v="OPERACIONAL (Extraordinário)"/>
    <x v="1"/>
    <x v="4"/>
    <x v="2"/>
    <x v="2"/>
    <x v="2"/>
    <x v="2"/>
  </r>
  <r>
    <x v="1"/>
    <s v="FUNDO DE GARANTIA DO TEMPO DE SERVICO"/>
    <x v="10"/>
    <d v="2024-08-07T00:00:00"/>
    <d v="2024-08-20T00:00:00"/>
    <s v="'0124080722152392-4"/>
    <s v="1 | 1"/>
    <x v="5"/>
    <x v="0"/>
    <n v="-1461.13"/>
    <x v="21"/>
    <x v="21"/>
    <s v="REF. FGTS - JUL/ 2024 - CLEAN"/>
    <x v="6"/>
    <x v="2"/>
    <x v="0"/>
    <n v="6001"/>
    <x v="6"/>
    <n v="60012"/>
    <s v="OPERACIONAL (Extraordinário)"/>
    <x v="1"/>
    <x v="4"/>
    <x v="2"/>
    <x v="2"/>
    <x v="2"/>
    <x v="2"/>
  </r>
  <r>
    <x v="1"/>
    <s v="FUNDO DE GARANTIA DO TEMPO DE SERVICO"/>
    <x v="10"/>
    <d v="2024-08-07T00:00:00"/>
    <d v="2024-08-20T00:00:00"/>
    <s v="'0124080722152392-4"/>
    <s v="1 | 1"/>
    <x v="5"/>
    <x v="0"/>
    <n v="-487.83"/>
    <x v="21"/>
    <x v="21"/>
    <s v="REF. FGTS - JUL/ 2024 - CLEAN"/>
    <x v="3"/>
    <x v="2"/>
    <x v="0"/>
    <n v="7004"/>
    <x v="3"/>
    <n v="70047"/>
    <s v="FÁBRICA CNTR (Comum)"/>
    <x v="1"/>
    <x v="4"/>
    <x v="2"/>
    <x v="2"/>
    <x v="2"/>
    <x v="2"/>
  </r>
  <r>
    <x v="1"/>
    <s v="FUNDO DE GARANTIA DO TEMPO DE SERVICO"/>
    <x v="10"/>
    <d v="2024-08-07T00:00:00"/>
    <d v="2024-08-20T00:00:00"/>
    <s v="'0124080722152392-4"/>
    <s v="1 | 1"/>
    <x v="5"/>
    <x v="0"/>
    <n v="-207.13"/>
    <x v="21"/>
    <x v="21"/>
    <s v="REF. FGTS - JUL/ 2024 - CLEAN"/>
    <x v="6"/>
    <x v="2"/>
    <x v="0"/>
    <n v="6002"/>
    <x v="9"/>
    <n v="60022"/>
    <s v="OPERACIONAL ADM (Extraordinário)"/>
    <x v="1"/>
    <x v="4"/>
    <x v="2"/>
    <x v="2"/>
    <x v="2"/>
    <x v="2"/>
  </r>
  <r>
    <x v="1"/>
    <s v="FUNDO DE GARANTIA DO TEMPO DE SERVICO"/>
    <x v="11"/>
    <d v="2024-09-12T00:00:00"/>
    <d v="2024-09-20T00:00:00"/>
    <s v="'0124091227960677-9"/>
    <s v="1 | 1"/>
    <x v="5"/>
    <x v="0"/>
    <n v="-1570.42"/>
    <x v="21"/>
    <x v="21"/>
    <s v="REF. FGTS - AGO/ 2024 - CLEAN"/>
    <x v="6"/>
    <x v="2"/>
    <x v="0"/>
    <n v="6001"/>
    <x v="6"/>
    <n v="60012"/>
    <s v="OPERACIONAL (Extraordinário)"/>
    <x v="1"/>
    <x v="4"/>
    <x v="2"/>
    <x v="2"/>
    <x v="2"/>
    <x v="2"/>
  </r>
  <r>
    <x v="1"/>
    <s v="FUNDO DE GARANTIA DO TEMPO DE SERVICO"/>
    <x v="11"/>
    <d v="2024-09-12T00:00:00"/>
    <d v="2024-09-20T00:00:00"/>
    <s v="'0124091227960677-9"/>
    <s v="1 | 1"/>
    <x v="5"/>
    <x v="0"/>
    <n v="-541.25"/>
    <x v="21"/>
    <x v="21"/>
    <s v="REF. FGTS - AGO/ 2024 - CLEAN"/>
    <x v="3"/>
    <x v="2"/>
    <x v="0"/>
    <n v="7004"/>
    <x v="3"/>
    <n v="70047"/>
    <s v="FÁBRICA CNTR (Comum)"/>
    <x v="1"/>
    <x v="4"/>
    <x v="2"/>
    <x v="2"/>
    <x v="2"/>
    <x v="2"/>
  </r>
  <r>
    <x v="1"/>
    <s v="FUNDO DE GARANTIA DO TEMPO DE SERVICO"/>
    <x v="11"/>
    <d v="2024-09-12T00:00:00"/>
    <d v="2024-09-20T00:00:00"/>
    <s v="'0124091227960677-9"/>
    <s v="1 | 1"/>
    <x v="5"/>
    <x v="0"/>
    <n v="-222.9"/>
    <x v="21"/>
    <x v="21"/>
    <s v="REF. FGTS - AGO/ 2024 - CLEAN"/>
    <x v="6"/>
    <x v="2"/>
    <x v="0"/>
    <n v="6002"/>
    <x v="9"/>
    <n v="60022"/>
    <s v="OPERACIONAL ADM (Extraordinário)"/>
    <x v="1"/>
    <x v="4"/>
    <x v="2"/>
    <x v="2"/>
    <x v="2"/>
    <x v="2"/>
  </r>
  <r>
    <x v="1"/>
    <s v="FUNDO DE GARANTIA DO TEMPO DE SERVICO"/>
    <x v="12"/>
    <d v="2024-09-17T00:00:00"/>
    <d v="2024-09-30T00:00:00"/>
    <s v="'0124091728561870-9"/>
    <s v="1 | 1"/>
    <x v="5"/>
    <x v="0"/>
    <n v="-86.39"/>
    <x v="65"/>
    <x v="64"/>
    <s v="GFD COMPLEMENTAR - JEFERSON CRESPO PIRES DE SOUZA / A CLEAN"/>
    <x v="6"/>
    <x v="2"/>
    <x v="0"/>
    <n v="6001"/>
    <x v="6"/>
    <n v="60012"/>
    <s v="OPERACIONAL (Extraordinário)"/>
    <x v="1"/>
    <x v="4"/>
    <x v="2"/>
    <x v="2"/>
    <x v="2"/>
    <x v="2"/>
  </r>
  <r>
    <x v="1"/>
    <s v="FUNDO DE GARANTIA DO TEMPO DE SERVICO"/>
    <x v="12"/>
    <d v="2024-09-19T00:00:00"/>
    <d v="2024-09-20T00:00:00"/>
    <s v="'1033009"/>
    <s v="1 | 1"/>
    <x v="1"/>
    <x v="0"/>
    <n v="-856.37"/>
    <x v="17"/>
    <x v="17"/>
    <s v="REF. SOLICITAÃ‡ÃƒO DE PAGAMENTO PARCELAMENTO FGTS -  01/60"/>
    <x v="0"/>
    <x v="0"/>
    <x v="0"/>
    <n v="2001"/>
    <x v="0"/>
    <n v="20011"/>
    <s v="CORPORATIVO (Administrativo)"/>
    <x v="1"/>
    <x v="4"/>
    <x v="7"/>
    <x v="7"/>
    <x v="8"/>
    <x v="8"/>
  </r>
  <r>
    <x v="1"/>
    <s v="FUNDO DE GARANTIA DO TEMPO DE SERVICO"/>
    <x v="12"/>
    <d v="2024-10-11T00:00:00"/>
    <d v="2024-10-18T00:00:00"/>
    <s v="'0124101132814452-4"/>
    <s v="1 | 1"/>
    <x v="5"/>
    <x v="0"/>
    <n v="-1749.68"/>
    <x v="21"/>
    <x v="21"/>
    <s v="REF. FGTS - SET/ 2024 - CLEAN"/>
    <x v="6"/>
    <x v="2"/>
    <x v="0"/>
    <n v="6001"/>
    <x v="6"/>
    <n v="60012"/>
    <s v="OPERACIONAL (Extraordinário)"/>
    <x v="1"/>
    <x v="4"/>
    <x v="2"/>
    <x v="2"/>
    <x v="2"/>
    <x v="2"/>
  </r>
  <r>
    <x v="1"/>
    <s v="FUNDO DE GARANTIA DO TEMPO DE SERVICO"/>
    <x v="12"/>
    <d v="2024-10-11T00:00:00"/>
    <d v="2024-10-18T00:00:00"/>
    <s v="'0124101132814452-4"/>
    <s v="1 | 1"/>
    <x v="5"/>
    <x v="0"/>
    <n v="-497.29"/>
    <x v="21"/>
    <x v="21"/>
    <s v="REF. FGTS - SET/ 2024 - CLEAN"/>
    <x v="3"/>
    <x v="2"/>
    <x v="0"/>
    <n v="7004"/>
    <x v="3"/>
    <n v="70047"/>
    <s v="FÁBRICA CNTR (Comum)"/>
    <x v="1"/>
    <x v="4"/>
    <x v="2"/>
    <x v="2"/>
    <x v="2"/>
    <x v="2"/>
  </r>
  <r>
    <x v="1"/>
    <s v="FUNDO DE GARANTIA DO TEMPO DE SERVICO"/>
    <x v="12"/>
    <d v="2024-10-11T00:00:00"/>
    <d v="2024-10-18T00:00:00"/>
    <s v="'0124101132814452-4"/>
    <s v="1 | 1"/>
    <x v="5"/>
    <x v="0"/>
    <n v="-209.5"/>
    <x v="21"/>
    <x v="21"/>
    <s v="REF. FGTS - SET/ 2024 - CLEAN"/>
    <x v="6"/>
    <x v="2"/>
    <x v="0"/>
    <n v="6002"/>
    <x v="9"/>
    <n v="60022"/>
    <s v="OPERACIONAL ADM (Extraordinário)"/>
    <x v="1"/>
    <x v="4"/>
    <x v="2"/>
    <x v="2"/>
    <x v="2"/>
    <x v="2"/>
  </r>
  <r>
    <x v="1"/>
    <s v="FUNDO DE GARANTIA DO TEMPO DE SERVICO"/>
    <x v="13"/>
    <d v="2024-10-15T00:00:00"/>
    <d v="2024-10-17T00:00:00"/>
    <s v="'26446448155398142"/>
    <s v="1 | 1"/>
    <x v="5"/>
    <x v="0"/>
    <n v="-5044.12"/>
    <x v="65"/>
    <x v="64"/>
    <s v="REF: FISCALIZAÃ‡ÃƒO A CLEAN - RECALCULOS GRRF"/>
    <x v="0"/>
    <x v="1"/>
    <x v="0"/>
    <n v="2001"/>
    <x v="0"/>
    <n v="20011"/>
    <s v="CORPORATIVO (Administrativo)"/>
    <x v="1"/>
    <x v="0"/>
    <x v="2"/>
    <x v="2"/>
    <x v="2"/>
    <x v="2"/>
  </r>
  <r>
    <x v="1"/>
    <s v="FUNDO DE GARANTIA DO TEMPO DE SERVICO"/>
    <x v="13"/>
    <d v="2024-10-16T00:00:00"/>
    <d v="2024-10-17T00:00:00"/>
    <s v="'26446691755398142"/>
    <s v="1 | 1"/>
    <x v="5"/>
    <x v="0"/>
    <n v="-15096.54"/>
    <x v="65"/>
    <x v="64"/>
    <s v="REF: FISCALIZAÃ‡ÃƒO A CLEAN - RECALCULOS GRRF"/>
    <x v="0"/>
    <x v="1"/>
    <x v="0"/>
    <n v="2001"/>
    <x v="0"/>
    <n v="20011"/>
    <s v="CORPORATIVO (Administrativo)"/>
    <x v="1"/>
    <x v="0"/>
    <x v="2"/>
    <x v="2"/>
    <x v="2"/>
    <x v="2"/>
  </r>
  <r>
    <x v="1"/>
    <s v="FUNDO DE GARANTIA DO TEMPO DE SERVICO"/>
    <x v="13"/>
    <d v="2024-10-16T00:00:00"/>
    <d v="2024-10-18T00:00:00"/>
    <s v="'26446295655398142"/>
    <s v="1 | 1"/>
    <x v="5"/>
    <x v="0"/>
    <n v="-1861.56"/>
    <x v="21"/>
    <x v="21"/>
    <s v="REF: FISCALIZAÃ‡ÃƒO A CLEAN - RECALCULOS GRRF"/>
    <x v="0"/>
    <x v="1"/>
    <x v="0"/>
    <n v="2001"/>
    <x v="0"/>
    <n v="20011"/>
    <s v="CORPORATIVO (Administrativo)"/>
    <x v="1"/>
    <x v="0"/>
    <x v="2"/>
    <x v="2"/>
    <x v="2"/>
    <x v="2"/>
  </r>
  <r>
    <x v="1"/>
    <s v="FUNDO DE GARANTIA DO TEMPO DE SERVICO"/>
    <x v="13"/>
    <d v="2024-10-16T00:00:00"/>
    <d v="2024-10-18T00:00:00"/>
    <s v="'26446378055398142"/>
    <s v="1 | 1"/>
    <x v="5"/>
    <x v="0"/>
    <n v="-2547.12"/>
    <x v="65"/>
    <x v="64"/>
    <s v="REF: FISCALIZAÃ‡ÃƒO A CLEAN - RECALCULOS GRRF"/>
    <x v="0"/>
    <x v="1"/>
    <x v="0"/>
    <n v="2001"/>
    <x v="0"/>
    <n v="20011"/>
    <s v="CORPORATIVO (Administrativo)"/>
    <x v="1"/>
    <x v="0"/>
    <x v="2"/>
    <x v="2"/>
    <x v="2"/>
    <x v="2"/>
  </r>
  <r>
    <x v="1"/>
    <s v="FUNDO DE GARANTIA DO TEMPO DE SERVICO"/>
    <x v="13"/>
    <d v="2024-10-16T00:00:00"/>
    <d v="2024-10-18T00:00:00"/>
    <s v="'26446779155398142"/>
    <s v="1 | 1"/>
    <x v="5"/>
    <x v="0"/>
    <n v="-12203.23"/>
    <x v="65"/>
    <x v="64"/>
    <s v="REF: FISCALIZAÃ‡ÃƒO A CLEAN - RECALCULOS GRRF"/>
    <x v="0"/>
    <x v="1"/>
    <x v="0"/>
    <n v="2001"/>
    <x v="0"/>
    <n v="20011"/>
    <s v="CORPORATIVO (Administrativo)"/>
    <x v="1"/>
    <x v="0"/>
    <x v="2"/>
    <x v="2"/>
    <x v="2"/>
    <x v="2"/>
  </r>
  <r>
    <x v="1"/>
    <s v="FUNDO DE GARANTIA DO TEMPO DE SERVICO"/>
    <x v="13"/>
    <d v="2024-11-08T00:00:00"/>
    <d v="2024-11-14T00:00:00"/>
    <s v="' 0124110737009459-7"/>
    <s v="1 | 1"/>
    <x v="5"/>
    <x v="0"/>
    <n v="-1467.47"/>
    <x v="21"/>
    <x v="21"/>
    <s v="ENC: FGTS - OUTUBRO/ 2024 - CLEAN "/>
    <x v="6"/>
    <x v="2"/>
    <x v="0"/>
    <n v="6001"/>
    <x v="6"/>
    <n v="60012"/>
    <s v="OPERACIONAL (Extraordinário)"/>
    <x v="1"/>
    <x v="0"/>
    <x v="2"/>
    <x v="2"/>
    <x v="2"/>
    <x v="2"/>
  </r>
  <r>
    <x v="1"/>
    <s v="FUNDO DE GARANTIA DO TEMPO DE SERVICO"/>
    <x v="13"/>
    <d v="2024-11-08T00:00:00"/>
    <d v="2024-11-14T00:00:00"/>
    <s v="' 0124110737009459-7"/>
    <s v="1 | 1"/>
    <x v="5"/>
    <x v="0"/>
    <n v="-496.85"/>
    <x v="21"/>
    <x v="21"/>
    <s v="ENC: FGTS - OUTUBRO/ 2024 - CLEAN "/>
    <x v="3"/>
    <x v="2"/>
    <x v="0"/>
    <n v="7004"/>
    <x v="3"/>
    <n v="70047"/>
    <s v="FÁBRICA CNTR (Comum)"/>
    <x v="1"/>
    <x v="0"/>
    <x v="2"/>
    <x v="2"/>
    <x v="2"/>
    <x v="2"/>
  </r>
  <r>
    <x v="1"/>
    <s v="FUNDO DE GARANTIA DO TEMPO DE SERVICO"/>
    <x v="13"/>
    <d v="2024-11-08T00:00:00"/>
    <d v="2024-11-14T00:00:00"/>
    <s v="' 0124110737009459-7"/>
    <s v="1 | 1"/>
    <x v="5"/>
    <x v="0"/>
    <n v="-209.5"/>
    <x v="21"/>
    <x v="21"/>
    <s v="ENC: FGTS - OUTUBRO/ 2024 - CLEAN "/>
    <x v="6"/>
    <x v="2"/>
    <x v="0"/>
    <n v="6002"/>
    <x v="9"/>
    <n v="60022"/>
    <s v="OPERACIONAL ADM (Extraordinário)"/>
    <x v="1"/>
    <x v="0"/>
    <x v="2"/>
    <x v="2"/>
    <x v="2"/>
    <x v="2"/>
  </r>
  <r>
    <x v="1"/>
    <s v="FUNDO DE GARANTIA DO TEMPO DE SERVICO"/>
    <x v="14"/>
    <d v="2024-11-13T00:00:00"/>
    <d v="2024-11-14T00:00:00"/>
    <s v="'1036177"/>
    <s v="1 | 1"/>
    <x v="5"/>
    <x v="0"/>
    <n v="-6.39"/>
    <x v="65"/>
    <x v="64"/>
    <s v="REF: : FGTS RESCISÃƒO /  A CLEAN"/>
    <x v="0"/>
    <x v="1"/>
    <x v="0"/>
    <n v="2001"/>
    <x v="0"/>
    <n v="20011"/>
    <s v="CORPORATIVO (Administrativo)"/>
    <x v="1"/>
    <x v="0"/>
    <x v="2"/>
    <x v="2"/>
    <x v="2"/>
    <x v="2"/>
  </r>
  <r>
    <x v="1"/>
    <s v="FUNDO DE GARANTIA DO TEMPO DE SERVICO"/>
    <x v="14"/>
    <d v="2024-11-13T00:00:00"/>
    <d v="2024-11-14T00:00:00"/>
    <s v="'1036178"/>
    <s v="1 | 1"/>
    <x v="5"/>
    <x v="0"/>
    <n v="-2049"/>
    <x v="65"/>
    <x v="64"/>
    <s v="REF: : FGTS RESCISÃƒO /  A CLEAN"/>
    <x v="0"/>
    <x v="1"/>
    <x v="0"/>
    <n v="2001"/>
    <x v="0"/>
    <n v="20011"/>
    <s v="CORPORATIVO (Administrativo)"/>
    <x v="1"/>
    <x v="0"/>
    <x v="2"/>
    <x v="2"/>
    <x v="2"/>
    <x v="2"/>
  </r>
  <r>
    <x v="1"/>
    <s v="FUNDO DE GARANTIA DO TEMPO DE SERVICO"/>
    <x v="14"/>
    <d v="2024-11-13T00:00:00"/>
    <d v="2024-11-14T00:00:00"/>
    <s v="'1036179"/>
    <s v="1 | 1"/>
    <x v="5"/>
    <x v="0"/>
    <n v="-14.68"/>
    <x v="65"/>
    <x v="64"/>
    <s v="REF: : FGTS RESCISÃƒO /  A CLEAN"/>
    <x v="0"/>
    <x v="1"/>
    <x v="0"/>
    <n v="2001"/>
    <x v="0"/>
    <n v="20011"/>
    <s v="CORPORATIVO (Administrativo)"/>
    <x v="1"/>
    <x v="0"/>
    <x v="2"/>
    <x v="2"/>
    <x v="2"/>
    <x v="2"/>
  </r>
  <r>
    <x v="1"/>
    <s v="FUNDO DE GARANTIA DO TEMPO DE SERVICO"/>
    <x v="14"/>
    <d v="2024-11-13T00:00:00"/>
    <d v="2024-11-14T00:00:00"/>
    <s v="'1036180"/>
    <s v="1 | 1"/>
    <x v="5"/>
    <x v="0"/>
    <n v="-1811.83"/>
    <x v="65"/>
    <x v="64"/>
    <s v="REF: : FGTS RESCISÃƒO /  A CLEAN"/>
    <x v="0"/>
    <x v="1"/>
    <x v="0"/>
    <n v="2001"/>
    <x v="0"/>
    <n v="20011"/>
    <s v="CORPORATIVO (Administrativo)"/>
    <x v="1"/>
    <x v="0"/>
    <x v="2"/>
    <x v="2"/>
    <x v="2"/>
    <x v="2"/>
  </r>
  <r>
    <x v="1"/>
    <s v="FUNDO DE GARANTIA DO TEMPO DE SERVICO"/>
    <x v="14"/>
    <d v="2024-11-13T00:00:00"/>
    <d v="2024-11-14T00:00:00"/>
    <s v="'1036181"/>
    <s v="1 | 1"/>
    <x v="5"/>
    <x v="0"/>
    <n v="-1973.93"/>
    <x v="65"/>
    <x v="64"/>
    <s v="REF: : FGTS RESCISÃƒO /  A CLEAN"/>
    <x v="0"/>
    <x v="1"/>
    <x v="0"/>
    <n v="2001"/>
    <x v="0"/>
    <n v="20011"/>
    <s v="CORPORATIVO (Administrativo)"/>
    <x v="1"/>
    <x v="0"/>
    <x v="2"/>
    <x v="2"/>
    <x v="2"/>
    <x v="2"/>
  </r>
  <r>
    <x v="1"/>
    <s v="FUNDO DE GARANTIA DO TEMPO DE SERVICO"/>
    <x v="14"/>
    <d v="2024-11-13T00:00:00"/>
    <d v="2024-11-14T00:00:00"/>
    <s v="'1036182"/>
    <s v="1 | 1"/>
    <x v="5"/>
    <x v="0"/>
    <n v="-1139.74"/>
    <x v="65"/>
    <x v="64"/>
    <s v="REF: : FGTS RESCISÃƒO /  A CLEAN"/>
    <x v="0"/>
    <x v="1"/>
    <x v="0"/>
    <n v="2001"/>
    <x v="0"/>
    <n v="20011"/>
    <s v="CORPORATIVO (Administrativo)"/>
    <x v="1"/>
    <x v="0"/>
    <x v="2"/>
    <x v="2"/>
    <x v="2"/>
    <x v="2"/>
  </r>
  <r>
    <x v="1"/>
    <s v="FUNDO DE GARANTIA DO TEMPO DE SERVICO"/>
    <x v="14"/>
    <d v="2024-11-13T00:00:00"/>
    <d v="2024-11-14T00:00:00"/>
    <s v="'1036183"/>
    <s v="1 | 1"/>
    <x v="5"/>
    <x v="0"/>
    <n v="-1355"/>
    <x v="65"/>
    <x v="64"/>
    <s v="REF: : FGTS RESCISÃƒO /  A CLEAN"/>
    <x v="0"/>
    <x v="1"/>
    <x v="0"/>
    <n v="2001"/>
    <x v="0"/>
    <n v="20011"/>
    <s v="CORPORATIVO (Administrativo)"/>
    <x v="1"/>
    <x v="0"/>
    <x v="2"/>
    <x v="2"/>
    <x v="2"/>
    <x v="2"/>
  </r>
  <r>
    <x v="1"/>
    <s v="FUNDO DE GARANTIA DO TEMPO DE SERVICO"/>
    <x v="14"/>
    <d v="2024-11-13T00:00:00"/>
    <d v="2024-11-14T00:00:00"/>
    <s v="'1036184"/>
    <s v="1 | 1"/>
    <x v="5"/>
    <x v="0"/>
    <n v="-294.14999999999998"/>
    <x v="65"/>
    <x v="64"/>
    <s v="REF: : FGTS RESCISÃƒO /  A CLEAN"/>
    <x v="0"/>
    <x v="1"/>
    <x v="0"/>
    <n v="2001"/>
    <x v="0"/>
    <n v="20011"/>
    <s v="CORPORATIVO (Administrativo)"/>
    <x v="1"/>
    <x v="0"/>
    <x v="2"/>
    <x v="2"/>
    <x v="2"/>
    <x v="2"/>
  </r>
  <r>
    <x v="1"/>
    <s v="FUNDO DE GARANTIA DO TEMPO DE SERVICO"/>
    <x v="14"/>
    <d v="2024-11-13T00:00:00"/>
    <d v="2024-11-14T00:00:00"/>
    <s v="'1036186"/>
    <s v="1 | 1"/>
    <x v="5"/>
    <x v="0"/>
    <n v="-2408.0300000000002"/>
    <x v="65"/>
    <x v="64"/>
    <s v="REF: : FGTS RESCISÃƒO /  A CLEAN"/>
    <x v="0"/>
    <x v="1"/>
    <x v="0"/>
    <n v="2001"/>
    <x v="0"/>
    <n v="20011"/>
    <s v="CORPORATIVO (Administrativo)"/>
    <x v="1"/>
    <x v="0"/>
    <x v="2"/>
    <x v="2"/>
    <x v="2"/>
    <x v="2"/>
  </r>
  <r>
    <x v="1"/>
    <s v="FUNDO DE GARANTIA DO TEMPO DE SERVICO"/>
    <x v="14"/>
    <d v="2024-11-13T00:00:00"/>
    <d v="2024-11-14T00:00:00"/>
    <s v="'1036187"/>
    <s v="1 | 1"/>
    <x v="5"/>
    <x v="0"/>
    <n v="-2377.65"/>
    <x v="65"/>
    <x v="64"/>
    <s v="REF: : FGTS RESCISÃƒO /  A CLEAN"/>
    <x v="0"/>
    <x v="1"/>
    <x v="0"/>
    <n v="2001"/>
    <x v="0"/>
    <n v="20011"/>
    <s v="CORPORATIVO (Administrativo)"/>
    <x v="1"/>
    <x v="0"/>
    <x v="2"/>
    <x v="2"/>
    <x v="2"/>
    <x v="2"/>
  </r>
  <r>
    <x v="1"/>
    <s v="FUNDO DE GARANTIA DO TEMPO DE SERVICO"/>
    <x v="14"/>
    <d v="2024-11-13T00:00:00"/>
    <d v="2024-11-14T00:00:00"/>
    <s v="'1036188"/>
    <s v="1 | 1"/>
    <x v="5"/>
    <x v="0"/>
    <n v="-2640.22"/>
    <x v="65"/>
    <x v="64"/>
    <s v="REF: : FGTS RESCISÃƒO /  A CLEAN"/>
    <x v="0"/>
    <x v="1"/>
    <x v="0"/>
    <n v="2001"/>
    <x v="0"/>
    <n v="20011"/>
    <s v="CORPORATIVO (Administrativo)"/>
    <x v="1"/>
    <x v="0"/>
    <x v="2"/>
    <x v="2"/>
    <x v="2"/>
    <x v="2"/>
  </r>
  <r>
    <x v="1"/>
    <s v="FUNDO DE GARANTIA DO TEMPO DE SERVICO"/>
    <x v="14"/>
    <d v="2024-11-13T00:00:00"/>
    <d v="2024-11-14T00:00:00"/>
    <s v="'1036189"/>
    <s v="1 | 1"/>
    <x v="5"/>
    <x v="0"/>
    <n v="-352.42"/>
    <x v="65"/>
    <x v="64"/>
    <s v="REF: : FGTS RESCISÃƒO /  A CLEAN"/>
    <x v="0"/>
    <x v="1"/>
    <x v="0"/>
    <n v="2001"/>
    <x v="0"/>
    <n v="20011"/>
    <s v="CORPORATIVO (Administrativo)"/>
    <x v="1"/>
    <x v="0"/>
    <x v="2"/>
    <x v="2"/>
    <x v="2"/>
    <x v="2"/>
  </r>
  <r>
    <x v="1"/>
    <s v="FUNDO DE GARANTIA DO TEMPO DE SERVICO"/>
    <x v="14"/>
    <d v="2024-11-13T00:00:00"/>
    <d v="2024-11-14T00:00:00"/>
    <s v="'1036190"/>
    <s v="1 | 1"/>
    <x v="5"/>
    <x v="0"/>
    <n v="-151.66"/>
    <x v="65"/>
    <x v="64"/>
    <s v="REF: : FGTS RESCISÃƒO /  A CLEAN"/>
    <x v="0"/>
    <x v="1"/>
    <x v="0"/>
    <n v="2001"/>
    <x v="0"/>
    <n v="20011"/>
    <s v="CORPORATIVO (Administrativo)"/>
    <x v="1"/>
    <x v="0"/>
    <x v="2"/>
    <x v="2"/>
    <x v="2"/>
    <x v="2"/>
  </r>
  <r>
    <x v="1"/>
    <s v="FUNDO DE GARANTIA DO TEMPO DE SERVICO"/>
    <x v="14"/>
    <d v="2024-11-13T00:00:00"/>
    <d v="2024-11-14T00:00:00"/>
    <s v="'1036191"/>
    <s v="1 | 1"/>
    <x v="5"/>
    <x v="0"/>
    <n v="-1623.89"/>
    <x v="65"/>
    <x v="64"/>
    <s v="REF: : FGTS RESCISÃƒO /  A CLEAN"/>
    <x v="0"/>
    <x v="1"/>
    <x v="0"/>
    <n v="2001"/>
    <x v="0"/>
    <n v="20011"/>
    <s v="CORPORATIVO (Administrativo)"/>
    <x v="1"/>
    <x v="0"/>
    <x v="2"/>
    <x v="2"/>
    <x v="2"/>
    <x v="2"/>
  </r>
  <r>
    <x v="1"/>
    <s v="FUNDO DE GARANTIA DO TEMPO DE SERVICO"/>
    <x v="14"/>
    <d v="2024-11-13T00:00:00"/>
    <d v="2024-11-14T00:00:00"/>
    <s v="'1036192"/>
    <s v="1 | 1"/>
    <x v="5"/>
    <x v="0"/>
    <n v="-1799.41"/>
    <x v="65"/>
    <x v="64"/>
    <s v="REF: : FGTS RESCISÃƒO /  A CLEAN"/>
    <x v="0"/>
    <x v="1"/>
    <x v="0"/>
    <n v="2001"/>
    <x v="0"/>
    <n v="20011"/>
    <s v="CORPORATIVO (Administrativo)"/>
    <x v="1"/>
    <x v="0"/>
    <x v="2"/>
    <x v="2"/>
    <x v="2"/>
    <x v="2"/>
  </r>
  <r>
    <x v="1"/>
    <s v="FUNDO DE GARANTIA DO TEMPO DE SERVICO"/>
    <x v="14"/>
    <d v="2024-12-12T00:00:00"/>
    <d v="2024-12-20T00:00:00"/>
    <s v="' 0124121243391399-1"/>
    <s v="1 | 1"/>
    <x v="5"/>
    <x v="0"/>
    <n v="-2358.21"/>
    <x v="21"/>
    <x v="21"/>
    <s v="ENC: FGTS - NOVEMBRO/ 2024 - CLEAN "/>
    <x v="6"/>
    <x v="2"/>
    <x v="0"/>
    <n v="6001"/>
    <x v="6"/>
    <n v="60012"/>
    <s v="OPERACIONAL (Extraordinário)"/>
    <x v="1"/>
    <x v="0"/>
    <x v="2"/>
    <x v="2"/>
    <x v="2"/>
    <x v="2"/>
  </r>
  <r>
    <x v="1"/>
    <s v="FUNDO DE GARANTIA DO TEMPO DE SERVICO"/>
    <x v="14"/>
    <d v="2024-12-12T00:00:00"/>
    <d v="2024-12-20T00:00:00"/>
    <s v="' 0124121243391399-1"/>
    <s v="1 | 1"/>
    <x v="5"/>
    <x v="0"/>
    <n v="-749.61"/>
    <x v="21"/>
    <x v="21"/>
    <s v="ENC: FGTS - NOVEMBRO/ 2024 - CLEAN "/>
    <x v="3"/>
    <x v="2"/>
    <x v="0"/>
    <n v="7004"/>
    <x v="3"/>
    <n v="70047"/>
    <s v="FÁBRICA CNTR (Comum)"/>
    <x v="1"/>
    <x v="0"/>
    <x v="2"/>
    <x v="2"/>
    <x v="2"/>
    <x v="2"/>
  </r>
  <r>
    <x v="1"/>
    <s v="FUNDO DE GARANTIA DO TEMPO DE SERVICO"/>
    <x v="14"/>
    <d v="2024-12-12T00:00:00"/>
    <d v="2024-12-20T00:00:00"/>
    <s v="' 0124121243391399-1"/>
    <s v="1 | 1"/>
    <x v="5"/>
    <x v="0"/>
    <n v="-314.25"/>
    <x v="21"/>
    <x v="21"/>
    <s v="ENC: FGTS - NOVEMBRO/ 2024 - CLEAN "/>
    <x v="6"/>
    <x v="2"/>
    <x v="0"/>
    <n v="6002"/>
    <x v="9"/>
    <n v="60022"/>
    <s v="OPERACIONAL ADM (Extraordinário)"/>
    <x v="1"/>
    <x v="0"/>
    <x v="2"/>
    <x v="2"/>
    <x v="2"/>
    <x v="2"/>
  </r>
  <r>
    <x v="1"/>
    <s v="FUNDO DE GARANTIA DO TEMPO DE SERVICO"/>
    <x v="0"/>
    <d v="2025-01-07T00:00:00"/>
    <d v="2025-01-17T00:00:00"/>
    <s v="' 0125010747469400-0"/>
    <s v="1 | 1"/>
    <x v="5"/>
    <x v="0"/>
    <n v="-2279.71"/>
    <x v="21"/>
    <x v="21"/>
    <s v="ENC: FGTS - DEZEMBRO/ 2024 - CLEAN "/>
    <x v="6"/>
    <x v="2"/>
    <x v="0"/>
    <n v="6001"/>
    <x v="6"/>
    <n v="60012"/>
    <s v="OPERACIONAL (Extraordinário)"/>
    <x v="1"/>
    <x v="0"/>
    <x v="2"/>
    <x v="2"/>
    <x v="2"/>
    <x v="2"/>
  </r>
  <r>
    <x v="1"/>
    <s v="FUNDO DE GARANTIA DO TEMPO DE SERVICO"/>
    <x v="0"/>
    <d v="2025-01-07T00:00:00"/>
    <d v="2025-01-17T00:00:00"/>
    <s v="' 0125010747469400-0"/>
    <s v="1 | 1"/>
    <x v="5"/>
    <x v="0"/>
    <n v="-927.22"/>
    <x v="21"/>
    <x v="21"/>
    <s v="ENC: FGTS - DEZEMBRO/ 2024 - CLEAN "/>
    <x v="3"/>
    <x v="2"/>
    <x v="0"/>
    <n v="7004"/>
    <x v="3"/>
    <n v="70047"/>
    <s v="FÁBRICA CNTR (Comum)"/>
    <x v="1"/>
    <x v="0"/>
    <x v="2"/>
    <x v="2"/>
    <x v="2"/>
    <x v="2"/>
  </r>
  <r>
    <x v="1"/>
    <s v="FUNDO DE GARANTIA DO TEMPO DE SERVICO"/>
    <x v="0"/>
    <d v="2025-01-07T00:00:00"/>
    <d v="2025-01-17T00:00:00"/>
    <s v="' 0125010747469400-0"/>
    <s v="1 | 1"/>
    <x v="5"/>
    <x v="0"/>
    <n v="-314.24"/>
    <x v="21"/>
    <x v="21"/>
    <s v="ENC: FGTS - DEZEMBRO/ 2024 - CLEAN "/>
    <x v="6"/>
    <x v="2"/>
    <x v="0"/>
    <n v="6002"/>
    <x v="9"/>
    <n v="60022"/>
    <s v="OPERACIONAL ADM (Extraordinário)"/>
    <x v="1"/>
    <x v="0"/>
    <x v="2"/>
    <x v="2"/>
    <x v="2"/>
    <x v="2"/>
  </r>
  <r>
    <x v="1"/>
    <s v="FUNDO DE GARANTIA DO TEMPO DE SERVICO"/>
    <x v="1"/>
    <d v="2025-01-22T00:00:00"/>
    <d v="2025-01-30T00:00:00"/>
    <s v="'1039506"/>
    <s v="1 | 2"/>
    <x v="5"/>
    <x v="0"/>
    <n v="-14.72"/>
    <x v="65"/>
    <x v="64"/>
    <s v="ENC: PARCELAMENTO FGTS - A CLEAN"/>
    <x v="0"/>
    <x v="1"/>
    <x v="0"/>
    <n v="2001"/>
    <x v="0"/>
    <n v="20011"/>
    <s v="CORPORATIVO (Administrativo)"/>
    <x v="1"/>
    <x v="1"/>
    <x v="2"/>
    <x v="2"/>
    <x v="2"/>
    <x v="2"/>
  </r>
  <r>
    <x v="1"/>
    <s v="FUNDO DE GARANTIA DO TEMPO DE SERVICO"/>
    <x v="1"/>
    <d v="2025-01-22T00:00:00"/>
    <d v="2025-01-30T00:00:00"/>
    <s v="'1039506"/>
    <s v="2 | 2"/>
    <x v="5"/>
    <x v="0"/>
    <n v="-1075.81"/>
    <x v="65"/>
    <x v="64"/>
    <s v="ENC: PARCELAMENTO FGTS - A CLEAN"/>
    <x v="0"/>
    <x v="1"/>
    <x v="0"/>
    <n v="2001"/>
    <x v="0"/>
    <n v="20011"/>
    <s v="CORPORATIVO (Administrativo)"/>
    <x v="1"/>
    <x v="1"/>
    <x v="2"/>
    <x v="2"/>
    <x v="2"/>
    <x v="2"/>
  </r>
  <r>
    <x v="1"/>
    <s v="FUNDO DE GARANTIA DO TEMPO DE SERVICO"/>
    <x v="1"/>
    <d v="2025-02-13T00:00:00"/>
    <d v="2025-02-20T00:00:00"/>
    <s v="'0125021354589921-1"/>
    <s v="1 | 1"/>
    <x v="5"/>
    <x v="1"/>
    <n v="-1135.8499999999999"/>
    <x v="21"/>
    <x v="21"/>
    <s v="ENC: FGTS -JANEIRO/ 2025 - CLEAN"/>
    <x v="6"/>
    <x v="2"/>
    <x v="0"/>
    <n v="6001"/>
    <x v="6"/>
    <n v="60012"/>
    <s v="OPERACIONAL (Extraordinário)"/>
    <x v="1"/>
    <x v="1"/>
    <x v="2"/>
    <x v="2"/>
    <x v="2"/>
    <x v="2"/>
  </r>
  <r>
    <x v="1"/>
    <s v="FUNDO DE GARANTIA DO TEMPO DE SERVICO"/>
    <x v="1"/>
    <d v="2025-02-13T00:00:00"/>
    <d v="2025-02-20T00:00:00"/>
    <s v="'0125021354589921-1"/>
    <s v="1 | 1"/>
    <x v="5"/>
    <x v="1"/>
    <n v="-497.22"/>
    <x v="21"/>
    <x v="21"/>
    <s v="ENC: FGTS -JANEIRO/ 2025 - CLEAN"/>
    <x v="3"/>
    <x v="2"/>
    <x v="0"/>
    <n v="7004"/>
    <x v="3"/>
    <n v="70047"/>
    <s v="FÁBRICA CNTR (Comum)"/>
    <x v="1"/>
    <x v="1"/>
    <x v="2"/>
    <x v="2"/>
    <x v="2"/>
    <x v="2"/>
  </r>
  <r>
    <x v="1"/>
    <s v="FUNDO DE GARANTIA DO TEMPO DE SERVICO"/>
    <x v="1"/>
    <d v="2025-02-13T00:00:00"/>
    <d v="2025-02-20T00:00:00"/>
    <s v="'0125021354589921-1"/>
    <s v="1 | 1"/>
    <x v="5"/>
    <x v="1"/>
    <n v="-209.5"/>
    <x v="21"/>
    <x v="21"/>
    <s v="ENC: FGTS -JANEIRO/ 2025 - CLEAN"/>
    <x v="6"/>
    <x v="2"/>
    <x v="0"/>
    <n v="6002"/>
    <x v="9"/>
    <n v="60022"/>
    <s v="OPERACIONAL ADM (Extraordinário)"/>
    <x v="1"/>
    <x v="1"/>
    <x v="2"/>
    <x v="2"/>
    <x v="2"/>
    <x v="2"/>
  </r>
  <r>
    <x v="1"/>
    <s v="HDI SEGUROS S.A."/>
    <x v="12"/>
    <d v="2024-09-19T00:00:00"/>
    <d v="2024-09-25T00:00:00"/>
    <s v="'1033087"/>
    <s v="1 | 10"/>
    <x v="2"/>
    <x v="0"/>
    <n v="-28701.55"/>
    <x v="66"/>
    <x v="65"/>
    <s v="ENC: AVISO DE VENCIMENTO - A CLEAN AMBIENTAL SERVICOS DE COLETA E TRANSPORTES - FROTA AUTOMOVEL - VENCIMENTO: 15/09/2024 - APOLICE: 3103451448"/>
    <x v="5"/>
    <x v="0"/>
    <x v="0"/>
    <n v="3001"/>
    <x v="5"/>
    <n v="30017"/>
    <s v="CONTROLADORIA (Comum)"/>
    <x v="0"/>
    <x v="4"/>
    <x v="9"/>
    <x v="9"/>
    <x v="12"/>
    <x v="12"/>
  </r>
  <r>
    <x v="1"/>
    <s v="HDI SEGUROS S.A."/>
    <x v="13"/>
    <d v="2024-09-19T00:00:00"/>
    <d v="2024-10-25T00:00:00"/>
    <s v="'1033087"/>
    <s v="2 | 10"/>
    <x v="2"/>
    <x v="0"/>
    <n v="-28701.55"/>
    <x v="66"/>
    <x v="65"/>
    <s v="ENC: AVISO DE VENCIMENTO - A CLEAN AMBIENTAL SERVICOS DE COLETA E TRANSPORTES - FROTA AUTOMOVEL - VENCIMENTO: 15/09/2024 - APOLICE: 3103451448"/>
    <x v="5"/>
    <x v="0"/>
    <x v="0"/>
    <n v="3001"/>
    <x v="5"/>
    <n v="30017"/>
    <s v="CONTROLADORIA (Comum)"/>
    <x v="0"/>
    <x v="0"/>
    <x v="9"/>
    <x v="9"/>
    <x v="12"/>
    <x v="12"/>
  </r>
  <r>
    <x v="1"/>
    <s v="HDI SEGUROS S.A."/>
    <x v="14"/>
    <d v="2024-09-19T00:00:00"/>
    <d v="2024-11-24T00:00:00"/>
    <s v="'1033087"/>
    <s v="3 | 10"/>
    <x v="2"/>
    <x v="0"/>
    <n v="-28701.55"/>
    <x v="66"/>
    <x v="65"/>
    <s v="ENC: AVISO DE VENCIMENTO - A CLEAN AMBIENTAL SERVICOS DE COLETA E TRANSPORTES - FROTA AUTOMOVEL - VENCIMENTO: 15/09/2024 - APOLICE: 3103451448"/>
    <x v="5"/>
    <x v="0"/>
    <x v="0"/>
    <n v="3001"/>
    <x v="5"/>
    <n v="30017"/>
    <s v="CONTROLADORIA (Comum)"/>
    <x v="0"/>
    <x v="0"/>
    <x v="9"/>
    <x v="9"/>
    <x v="12"/>
    <x v="12"/>
  </r>
  <r>
    <x v="1"/>
    <s v="HDI SEGUROS S.A."/>
    <x v="0"/>
    <d v="2024-09-19T00:00:00"/>
    <d v="2024-12-24T00:00:00"/>
    <s v="'1033087"/>
    <s v="4 | 10"/>
    <x v="2"/>
    <x v="0"/>
    <n v="-28701.55"/>
    <x v="66"/>
    <x v="65"/>
    <s v="ENC: AVISO DE VENCIMENTO - A CLEAN AMBIENTAL SERVICOS DE COLETA E TRANSPORTES - FROTA AUTOMOVEL - VENCIMENTO: 15/09/2024 - APOLICE: 3103451448"/>
    <x v="5"/>
    <x v="0"/>
    <x v="0"/>
    <n v="3001"/>
    <x v="5"/>
    <n v="30017"/>
    <s v="CONTROLADORIA (Comum)"/>
    <x v="0"/>
    <x v="0"/>
    <x v="9"/>
    <x v="9"/>
    <x v="12"/>
    <x v="12"/>
  </r>
  <r>
    <x v="1"/>
    <s v="HDI SEGUROS S.A."/>
    <x v="1"/>
    <d v="2024-09-19T00:00:00"/>
    <d v="2025-01-23T00:00:00"/>
    <s v="'1033087"/>
    <s v="5 | 10"/>
    <x v="2"/>
    <x v="0"/>
    <n v="-28701.55"/>
    <x v="66"/>
    <x v="65"/>
    <s v="ENC: AVISO DE VENCIMENTO - A CLEAN AMBIENTAL SERVICOS DE COLETA E TRANSPORTES - FROTA AUTOMOVEL - VENCIMENTO: 15/09/2024 - APOLICE: 3103451448"/>
    <x v="5"/>
    <x v="0"/>
    <x v="0"/>
    <n v="3001"/>
    <x v="5"/>
    <n v="30017"/>
    <s v="CONTROLADORIA (Comum)"/>
    <x v="0"/>
    <x v="1"/>
    <x v="9"/>
    <x v="9"/>
    <x v="12"/>
    <x v="12"/>
  </r>
  <r>
    <x v="1"/>
    <s v="HDI SEGUROS S.A."/>
    <x v="2"/>
    <d v="2024-09-19T00:00:00"/>
    <d v="2025-02-22T00:00:00"/>
    <s v="'1033087"/>
    <s v="6 | 10"/>
    <x v="2"/>
    <x v="1"/>
    <n v="-28701.55"/>
    <x v="66"/>
    <x v="65"/>
    <s v="ENC: AVISO DE VENCIMENTO - A CLEAN AMBIENTAL SERVICOS DE COLETA E TRANSPORTES - FROTA AUTOMOVEL - VENCIMENTO: 15/09/2024 - APOLICE: 3103451448"/>
    <x v="5"/>
    <x v="0"/>
    <x v="0"/>
    <n v="3001"/>
    <x v="5"/>
    <n v="30017"/>
    <s v="CONTROLADORIA (Comum)"/>
    <x v="0"/>
    <x v="1"/>
    <x v="9"/>
    <x v="9"/>
    <x v="12"/>
    <x v="12"/>
  </r>
  <r>
    <x v="1"/>
    <s v="HDI SEGUROS S.A."/>
    <x v="15"/>
    <d v="2024-09-19T00:00:00"/>
    <d v="2025-03-24T00:00:00"/>
    <s v="'1033087"/>
    <s v="7 | 10"/>
    <x v="2"/>
    <x v="1"/>
    <n v="-28701.55"/>
    <x v="66"/>
    <x v="65"/>
    <s v="ENC: AVISO DE VENCIMENTO - A CLEAN AMBIENTAL SERVICOS DE COLETA E TRANSPORTES - FROTA AUTOMOVEL - VENCIMENTO: 15/09/2024 - APOLICE: 3103451448"/>
    <x v="5"/>
    <x v="0"/>
    <x v="0"/>
    <n v="3001"/>
    <x v="5"/>
    <n v="30017"/>
    <s v="CONTROLADORIA (Comum)"/>
    <x v="0"/>
    <x v="1"/>
    <x v="9"/>
    <x v="9"/>
    <x v="12"/>
    <x v="12"/>
  </r>
  <r>
    <x v="1"/>
    <s v="HDI SEGUROS S.A."/>
    <x v="16"/>
    <d v="2024-09-19T00:00:00"/>
    <d v="2025-04-23T00:00:00"/>
    <s v="'1033087"/>
    <s v="8 | 10"/>
    <x v="2"/>
    <x v="1"/>
    <n v="-28701.55"/>
    <x v="66"/>
    <x v="65"/>
    <s v="ENC: AVISO DE VENCIMENTO - A CLEAN AMBIENTAL SERVICOS DE COLETA E TRANSPORTES - FROTA AUTOMOVEL - VENCIMENTO: 15/09/2024 - APOLICE: 3103451448"/>
    <x v="5"/>
    <x v="0"/>
    <x v="0"/>
    <n v="3001"/>
    <x v="5"/>
    <n v="30017"/>
    <s v="CONTROLADORIA (Comum)"/>
    <x v="0"/>
    <x v="3"/>
    <x v="9"/>
    <x v="9"/>
    <x v="12"/>
    <x v="12"/>
  </r>
  <r>
    <x v="1"/>
    <s v="HDI SEGUROS S.A."/>
    <x v="17"/>
    <d v="2024-09-19T00:00:00"/>
    <d v="2025-05-23T00:00:00"/>
    <s v="'1033087"/>
    <s v="9 | 10"/>
    <x v="2"/>
    <x v="1"/>
    <n v="-28701.55"/>
    <x v="66"/>
    <x v="65"/>
    <s v="ENC: AVISO DE VENCIMENTO - A CLEAN AMBIENTAL SERVICOS DE COLETA E TRANSPORTES - FROTA AUTOMOVEL - VENCIMENTO: 15/09/2024 - APOLICE: 3103451448"/>
    <x v="5"/>
    <x v="0"/>
    <x v="0"/>
    <n v="3001"/>
    <x v="5"/>
    <n v="30017"/>
    <s v="CONTROLADORIA (Comum)"/>
    <x v="0"/>
    <x v="3"/>
    <x v="9"/>
    <x v="9"/>
    <x v="12"/>
    <x v="12"/>
  </r>
  <r>
    <x v="1"/>
    <s v="HDI SEGUROS S.A."/>
    <x v="18"/>
    <d v="2024-09-19T00:00:00"/>
    <d v="2025-06-22T00:00:00"/>
    <s v="'1033087"/>
    <s v="10 | 10"/>
    <x v="2"/>
    <x v="1"/>
    <n v="-28701.49"/>
    <x v="66"/>
    <x v="65"/>
    <s v="ENC: AVISO DE VENCIMENTO - A CLEAN AMBIENTAL SERVICOS DE COLETA E TRANSPORTES - FROTA AUTOMOVEL - VENCIMENTO: 15/09/2024 - APOLICE: 3103451448"/>
    <x v="5"/>
    <x v="0"/>
    <x v="0"/>
    <n v="3001"/>
    <x v="5"/>
    <n v="30017"/>
    <s v="CONTROLADORIA (Comum)"/>
    <x v="0"/>
    <x v="3"/>
    <x v="9"/>
    <x v="9"/>
    <x v="12"/>
    <x v="12"/>
  </r>
  <r>
    <x v="1"/>
    <s v="INSTITUTO NACIONAL DE METROLOGIA, QUALIDADE E TECNOLOGIA - INMETRO."/>
    <x v="7"/>
    <d v="2024-01-05T00:00:00"/>
    <d v="2024-04-08T00:00:00"/>
    <s v="'294104116004048050 "/>
    <s v="1 | 1"/>
    <x v="7"/>
    <x v="0"/>
    <n v="-90.09"/>
    <x v="67"/>
    <x v="66"/>
    <s v="REF. TACOGRAFO PLACA  -  LUC2J58"/>
    <x v="10"/>
    <x v="0"/>
    <x v="0"/>
    <n v="7001"/>
    <x v="11"/>
    <n v="70012"/>
    <s v="OFICINA (Extraordinário)"/>
    <x v="0"/>
    <x v="3"/>
    <x v="9"/>
    <x v="9"/>
    <x v="12"/>
    <x v="12"/>
  </r>
  <r>
    <x v="1"/>
    <s v="INSTITUTO NACIONAL DE METROLOGIA, QUALIDADE E TECNOLOGIA - INMETRO."/>
    <x v="7"/>
    <d v="2024-01-05T00:00:00"/>
    <d v="2024-04-08T00:00:00"/>
    <s v="'294104116004048093"/>
    <s v="1 | 1"/>
    <x v="7"/>
    <x v="0"/>
    <n v="-90.09"/>
    <x v="67"/>
    <x v="66"/>
    <s v="REF. TACOGRAFO PLACA  -  RJT5E41"/>
    <x v="10"/>
    <x v="0"/>
    <x v="0"/>
    <n v="7001"/>
    <x v="11"/>
    <n v="70012"/>
    <s v="OFICINA (Extraordinário)"/>
    <x v="0"/>
    <x v="3"/>
    <x v="9"/>
    <x v="9"/>
    <x v="12"/>
    <x v="12"/>
  </r>
  <r>
    <x v="1"/>
    <s v="INSTITUTO NACIONAL DE METROLOGIA, QUALIDADE E TECNOLOGIA - INMETRO."/>
    <x v="7"/>
    <d v="2024-04-30T00:00:00"/>
    <d v="2024-05-02T00:00:00"/>
    <s v="'294104116004205172"/>
    <s v="1 | 1"/>
    <x v="7"/>
    <x v="0"/>
    <n v="-90.09"/>
    <x v="67"/>
    <x v="66"/>
    <s v="REF. TACOGRAFO PLACA - LTN3641"/>
    <x v="10"/>
    <x v="0"/>
    <x v="0"/>
    <n v="7001"/>
    <x v="11"/>
    <n v="70017"/>
    <s v="OFICINA (Comum)"/>
    <x v="0"/>
    <x v="3"/>
    <x v="9"/>
    <x v="9"/>
    <x v="12"/>
    <x v="12"/>
  </r>
  <r>
    <x v="1"/>
    <s v="INSTITUTO NACIONAL DE METROLOGIA, QUALIDADE E TECNOLOGIA - INMETRO."/>
    <x v="7"/>
    <d v="2024-04-30T00:00:00"/>
    <d v="2024-05-02T00:00:00"/>
    <s v="'294104116004205229"/>
    <s v="1 | 1"/>
    <x v="7"/>
    <x v="0"/>
    <n v="-90.09"/>
    <x v="67"/>
    <x v="66"/>
    <s v="REF. TACOGRAFO PLACA - LLE5253"/>
    <x v="10"/>
    <x v="0"/>
    <x v="0"/>
    <n v="7001"/>
    <x v="11"/>
    <n v="70017"/>
    <s v="OFICINA (Comum)"/>
    <x v="0"/>
    <x v="3"/>
    <x v="9"/>
    <x v="9"/>
    <x v="12"/>
    <x v="12"/>
  </r>
  <r>
    <x v="1"/>
    <s v="INSTITUTO NACIONAL DE METROLOGIA, QUALIDADE E TECNOLOGIA - INMETRO."/>
    <x v="10"/>
    <d v="2024-07-30T00:00:00"/>
    <d v="2024-08-01T00:00:00"/>
    <s v="'294104116004047933"/>
    <s v="1 | 1"/>
    <x v="7"/>
    <x v="0"/>
    <n v="-90.09"/>
    <x v="67"/>
    <x v="66"/>
    <s v="REF. TACOGRAFO PLACA - LUQ3A52"/>
    <x v="10"/>
    <x v="0"/>
    <x v="0"/>
    <n v="7001"/>
    <x v="11"/>
    <n v="70017"/>
    <s v="OFICINA (Comum)"/>
    <x v="0"/>
    <x v="4"/>
    <x v="9"/>
    <x v="9"/>
    <x v="12"/>
    <x v="12"/>
  </r>
  <r>
    <x v="1"/>
    <s v="INSTITUTO NACIONAL DE METROLOGIA, QUALIDADE E TECNOLOGIA - INMETRO."/>
    <x v="14"/>
    <d v="2024-04-03T00:00:00"/>
    <d v="2024-12-12T00:00:00"/>
    <s v="'294104116004177810"/>
    <s v="1 | 1"/>
    <x v="7"/>
    <x v="0"/>
    <n v="-90.09"/>
    <x v="67"/>
    <x v="66"/>
    <s v="REF. TACOGRAFO PLACA - LSQ5G42"/>
    <x v="10"/>
    <x v="0"/>
    <x v="0"/>
    <n v="7001"/>
    <x v="11"/>
    <n v="70017"/>
    <s v="OFICINA (Comum)"/>
    <x v="0"/>
    <x v="0"/>
    <x v="9"/>
    <x v="9"/>
    <x v="12"/>
    <x v="12"/>
  </r>
  <r>
    <x v="1"/>
    <s v="INSTITUTO NACIONAL DE METROLOGIA, QUALIDADE E TECNOLOGIA - INMETRO."/>
    <x v="14"/>
    <d v="2024-09-13T00:00:00"/>
    <d v="2024-12-12T00:00:00"/>
    <s v="'294104116004409827"/>
    <s v="1 | 1"/>
    <x v="7"/>
    <x v="0"/>
    <n v="-90.09"/>
    <x v="67"/>
    <x v="66"/>
    <s v="REF. TACOGRAFO PLACA - KYL7510"/>
    <x v="10"/>
    <x v="0"/>
    <x v="0"/>
    <n v="7001"/>
    <x v="11"/>
    <n v="70017"/>
    <s v="OFICINA (Comum)"/>
    <x v="0"/>
    <x v="0"/>
    <x v="9"/>
    <x v="9"/>
    <x v="12"/>
    <x v="12"/>
  </r>
  <r>
    <x v="1"/>
    <s v="INSTITUTO NACIONAL DE METROLOGIA, QUALIDADE E TECNOLOGIA - INMETRO."/>
    <x v="14"/>
    <d v="2024-09-13T00:00:00"/>
    <d v="2024-12-12T00:00:00"/>
    <s v="'294104116004409851"/>
    <s v="1 | 1"/>
    <x v="7"/>
    <x v="0"/>
    <n v="-90.09"/>
    <x v="67"/>
    <x v="66"/>
    <s v="REF. TACOGRAFO PLACA - KRR2431"/>
    <x v="10"/>
    <x v="0"/>
    <x v="0"/>
    <n v="7001"/>
    <x v="11"/>
    <n v="70017"/>
    <s v="OFICINA (Comum)"/>
    <x v="0"/>
    <x v="0"/>
    <x v="9"/>
    <x v="9"/>
    <x v="12"/>
    <x v="12"/>
  </r>
  <r>
    <x v="1"/>
    <s v="INSTITUTO NACIONAL DE METROLOGIA, QUALIDADE E TECNOLOGIA - INMETRO."/>
    <x v="14"/>
    <d v="2024-09-13T00:00:00"/>
    <d v="2024-12-12T00:00:00"/>
    <s v="'294104116004409932"/>
    <s v="1 | 1"/>
    <x v="7"/>
    <x v="0"/>
    <n v="-90.09"/>
    <x v="67"/>
    <x v="66"/>
    <s v="REF. TACOGRAFO PLACA - LMQ4I35"/>
    <x v="10"/>
    <x v="0"/>
    <x v="0"/>
    <n v="7001"/>
    <x v="11"/>
    <n v="70017"/>
    <s v="OFICINA (Comum)"/>
    <x v="0"/>
    <x v="0"/>
    <x v="9"/>
    <x v="9"/>
    <x v="12"/>
    <x v="12"/>
  </r>
  <r>
    <x v="1"/>
    <s v="INSTITUTO NACIONAL DE METROLOGIA, QUALIDADE E TECNOLOGIA - INMETRO."/>
    <x v="14"/>
    <d v="2024-09-13T00:00:00"/>
    <d v="2024-12-12T00:00:00"/>
    <s v="'294104116004410132"/>
    <s v="1 | 1"/>
    <x v="7"/>
    <x v="0"/>
    <n v="-90.09"/>
    <x v="67"/>
    <x v="66"/>
    <s v="REF. TACOGRAFO PLACA - LMQ2E38"/>
    <x v="10"/>
    <x v="0"/>
    <x v="0"/>
    <n v="7001"/>
    <x v="11"/>
    <n v="70017"/>
    <s v="OFICINA (Comum)"/>
    <x v="0"/>
    <x v="0"/>
    <x v="9"/>
    <x v="9"/>
    <x v="12"/>
    <x v="12"/>
  </r>
  <r>
    <x v="1"/>
    <s v="INSTITUTO NACIONAL DE METROLOGIA, QUALIDADE E TECNOLOGIA - INMETRO."/>
    <x v="0"/>
    <d v="2024-12-03T00:00:00"/>
    <d v="2024-12-05T00:00:00"/>
    <s v="'294104116004508639"/>
    <s v="1 | 1"/>
    <x v="7"/>
    <x v="0"/>
    <n v="-90.09"/>
    <x v="67"/>
    <x v="66"/>
    <s v="REF. TACOGRAFO PLACA - RJK0C66"/>
    <x v="10"/>
    <x v="0"/>
    <x v="0"/>
    <n v="7001"/>
    <x v="11"/>
    <n v="70017"/>
    <s v="OFICINA (Comum)"/>
    <x v="0"/>
    <x v="0"/>
    <x v="9"/>
    <x v="9"/>
    <x v="12"/>
    <x v="12"/>
  </r>
  <r>
    <x v="1"/>
    <s v="INSTITUTO NACIONAL DE METROLOGIA, QUALIDADE E TECNOLOGIA - INMETRO."/>
    <x v="0"/>
    <d v="2024-12-23T00:00:00"/>
    <d v="2024-12-27T00:00:00"/>
    <s v="'294104116004177918"/>
    <s v="1 | 1"/>
    <x v="7"/>
    <x v="0"/>
    <n v="-90.09"/>
    <x v="67"/>
    <x v="66"/>
    <s v="REF. TACOGRAFO PLACA - KWL6398"/>
    <x v="10"/>
    <x v="0"/>
    <x v="0"/>
    <n v="7001"/>
    <x v="11"/>
    <n v="70017"/>
    <s v="OFICINA (Comum)"/>
    <x v="0"/>
    <x v="0"/>
    <x v="9"/>
    <x v="9"/>
    <x v="12"/>
    <x v="12"/>
  </r>
  <r>
    <x v="1"/>
    <s v="INSTITUTO NACIONAL DE METROLOGIA, QUALIDADE E TECNOLOGIA - INMETRO."/>
    <x v="0"/>
    <d v="2024-12-23T00:00:00"/>
    <d v="2024-12-27T00:00:00"/>
    <s v="'294104116004531185"/>
    <s v="1 | 1"/>
    <x v="7"/>
    <x v="0"/>
    <n v="-90.09"/>
    <x v="67"/>
    <x v="66"/>
    <s v="REF. TACOGRAFO PLACA - KYM4179"/>
    <x v="10"/>
    <x v="0"/>
    <x v="0"/>
    <n v="7001"/>
    <x v="11"/>
    <n v="70017"/>
    <s v="OFICINA (Comum)"/>
    <x v="0"/>
    <x v="0"/>
    <x v="9"/>
    <x v="9"/>
    <x v="12"/>
    <x v="12"/>
  </r>
  <r>
    <x v="1"/>
    <s v="INSTITUTO NACIONAL DE METROLOGIA, QUALIDADE E TECNOLOGIA - INMETRO."/>
    <x v="0"/>
    <d v="2024-12-23T00:00:00"/>
    <d v="2024-12-27T00:00:00"/>
    <s v="'294104116004531428"/>
    <s v="1 | 1"/>
    <x v="7"/>
    <x v="0"/>
    <n v="-90.09"/>
    <x v="67"/>
    <x v="66"/>
    <s v="REF. TACOGRAFO PLACA - KXE8827"/>
    <x v="10"/>
    <x v="0"/>
    <x v="0"/>
    <n v="7001"/>
    <x v="11"/>
    <n v="70017"/>
    <s v="OFICINA (Comum)"/>
    <x v="0"/>
    <x v="0"/>
    <x v="9"/>
    <x v="9"/>
    <x v="12"/>
    <x v="12"/>
  </r>
  <r>
    <x v="1"/>
    <s v="INSTITUTO NACIONAL DE METROLOGIA, QUALIDADE E TECNOLOGIA - INMETRO."/>
    <x v="0"/>
    <d v="2024-12-23T00:00:00"/>
    <d v="2024-12-27T00:00:00"/>
    <s v="'294104116004531460"/>
    <s v="1 | 1"/>
    <x v="7"/>
    <x v="0"/>
    <n v="-90.09"/>
    <x v="67"/>
    <x v="66"/>
    <s v="REF. TACOGRAFO PLACA - LMQ2E28"/>
    <x v="10"/>
    <x v="0"/>
    <x v="0"/>
    <n v="7001"/>
    <x v="11"/>
    <n v="70017"/>
    <s v="OFICINA (Comum)"/>
    <x v="0"/>
    <x v="0"/>
    <x v="9"/>
    <x v="9"/>
    <x v="12"/>
    <x v="12"/>
  </r>
  <r>
    <x v="1"/>
    <s v="INSTITUTO NACIONAL DE METROLOGIA, QUALIDADE E TECNOLOGIA - INMETRO."/>
    <x v="0"/>
    <d v="2024-12-23T00:00:00"/>
    <d v="2024-12-27T00:00:00"/>
    <s v="'294104116004531487"/>
    <s v="1 | 1"/>
    <x v="7"/>
    <x v="0"/>
    <n v="-90.09"/>
    <x v="67"/>
    <x v="66"/>
    <s v="REF. TACOGRAFO PLACA - KRG4242"/>
    <x v="10"/>
    <x v="0"/>
    <x v="0"/>
    <n v="7001"/>
    <x v="11"/>
    <n v="70017"/>
    <s v="OFICINA (Comum)"/>
    <x v="0"/>
    <x v="0"/>
    <x v="9"/>
    <x v="9"/>
    <x v="12"/>
    <x v="12"/>
  </r>
  <r>
    <x v="1"/>
    <s v="INSTITUTO NACIONAL DO SEGURO SOCIAL - INSS"/>
    <x v="4"/>
    <d v="2024-01-16T00:00:00"/>
    <d v="2024-01-31T00:00:00"/>
    <s v="'1022262"/>
    <s v="1 | 1"/>
    <x v="1"/>
    <x v="0"/>
    <n v="-1813.36"/>
    <x v="61"/>
    <x v="60"/>
    <s v="REF. GPS 633325260 PARC 53/60"/>
    <x v="0"/>
    <x v="0"/>
    <x v="0"/>
    <n v="2001"/>
    <x v="0"/>
    <n v="20011"/>
    <s v="CORPORATIVO (Administrativo)"/>
    <x v="1"/>
    <x v="1"/>
    <x v="5"/>
    <x v="5"/>
    <x v="6"/>
    <x v="6"/>
  </r>
  <r>
    <x v="1"/>
    <s v="INSTITUTO NACIONAL DO SEGURO SOCIAL - INSS"/>
    <x v="4"/>
    <d v="2024-01-16T00:00:00"/>
    <d v="2024-01-31T00:00:00"/>
    <s v="'1022264"/>
    <s v="1 | 1"/>
    <x v="1"/>
    <x v="0"/>
    <n v="-20250"/>
    <x v="61"/>
    <x v="60"/>
    <s v="REF. GPS - PERT PREV 73/145 - 625069080 LEI 13496/2017 "/>
    <x v="0"/>
    <x v="0"/>
    <x v="0"/>
    <n v="2001"/>
    <x v="0"/>
    <n v="20011"/>
    <s v="CORPORATIVO (Administrativo)"/>
    <x v="1"/>
    <x v="1"/>
    <x v="5"/>
    <x v="5"/>
    <x v="6"/>
    <x v="6"/>
  </r>
  <r>
    <x v="1"/>
    <s v="INSTITUTO NACIONAL DO SEGURO SOCIAL - INSS"/>
    <x v="5"/>
    <d v="2024-02-15T00:00:00"/>
    <d v="2024-02-29T00:00:00"/>
    <s v="'1022950"/>
    <s v="1 | 1"/>
    <x v="1"/>
    <x v="0"/>
    <n v="-1826.55"/>
    <x v="61"/>
    <x v="60"/>
    <s v="REF. GPS 633325260 PARC 54/60"/>
    <x v="0"/>
    <x v="0"/>
    <x v="0"/>
    <n v="2001"/>
    <x v="0"/>
    <n v="20011"/>
    <s v="CORPORATIVO (Administrativo)"/>
    <x v="1"/>
    <x v="1"/>
    <x v="5"/>
    <x v="5"/>
    <x v="6"/>
    <x v="6"/>
  </r>
  <r>
    <x v="1"/>
    <s v="INSTITUTO NACIONAL DO SEGURO SOCIAL - INSS"/>
    <x v="5"/>
    <d v="2024-02-15T00:00:00"/>
    <d v="2024-02-29T00:00:00"/>
    <s v="'1022951"/>
    <s v="1 | 1"/>
    <x v="1"/>
    <x v="0"/>
    <n v="-20384.64"/>
    <x v="61"/>
    <x v="60"/>
    <s v="REF. GPS - PERT PREV 74/145 - 625069080 LEI 13496/2017 "/>
    <x v="0"/>
    <x v="0"/>
    <x v="0"/>
    <n v="2001"/>
    <x v="0"/>
    <n v="20011"/>
    <s v="CORPORATIVO (Administrativo)"/>
    <x v="1"/>
    <x v="1"/>
    <x v="5"/>
    <x v="5"/>
    <x v="6"/>
    <x v="6"/>
  </r>
  <r>
    <x v="1"/>
    <s v="INSTITUTO NACIONAL DO SEGURO SOCIAL - INSS"/>
    <x v="6"/>
    <d v="2024-03-28T00:00:00"/>
    <d v="2024-03-28T00:00:00"/>
    <s v="'1023629"/>
    <s v="1 | 1"/>
    <x v="1"/>
    <x v="0"/>
    <n v="-20495.68"/>
    <x v="61"/>
    <x v="60"/>
    <s v="REF. GPS - PERT PREV 75/145 - 625069080 LEI 13496/2017 "/>
    <x v="0"/>
    <x v="0"/>
    <x v="0"/>
    <n v="2001"/>
    <x v="0"/>
    <n v="20011"/>
    <s v="CORPORATIVO (Administrativo)"/>
    <x v="1"/>
    <x v="1"/>
    <x v="5"/>
    <x v="5"/>
    <x v="6"/>
    <x v="6"/>
  </r>
  <r>
    <x v="1"/>
    <s v="INSTITUTO NACIONAL DO SEGURO SOCIAL - INSS"/>
    <x v="6"/>
    <d v="2024-03-28T00:00:00"/>
    <d v="2024-03-28T00:00:00"/>
    <s v="'1023630"/>
    <s v="1 | 1"/>
    <x v="1"/>
    <x v="0"/>
    <n v="-1837.43"/>
    <x v="61"/>
    <x v="60"/>
    <s v="REF. GPS 633325260 PARC 55/60"/>
    <x v="0"/>
    <x v="0"/>
    <x v="0"/>
    <n v="2001"/>
    <x v="0"/>
    <n v="20011"/>
    <s v="CORPORATIVO (Administrativo)"/>
    <x v="1"/>
    <x v="1"/>
    <x v="5"/>
    <x v="5"/>
    <x v="6"/>
    <x v="6"/>
  </r>
  <r>
    <x v="1"/>
    <s v="ISS outros municípios"/>
    <x v="4"/>
    <m/>
    <m/>
    <m/>
    <m/>
    <x v="3"/>
    <x v="0"/>
    <n v="-43622.7"/>
    <x v="25"/>
    <x v="25"/>
    <m/>
    <x v="0"/>
    <x v="0"/>
    <x v="0"/>
    <n v="2001"/>
    <x v="0"/>
    <n v="20017"/>
    <s v="CORPORATIVO (Comum)"/>
    <x v="1"/>
    <x v="1"/>
    <x v="3"/>
    <x v="3"/>
    <x v="4"/>
    <x v="4"/>
  </r>
  <r>
    <x v="1"/>
    <s v="ISS outros municípios"/>
    <x v="5"/>
    <m/>
    <m/>
    <m/>
    <m/>
    <x v="3"/>
    <x v="0"/>
    <n v="-41050.800000000003"/>
    <x v="25"/>
    <x v="25"/>
    <m/>
    <x v="0"/>
    <x v="0"/>
    <x v="0"/>
    <n v="2001"/>
    <x v="0"/>
    <n v="20017"/>
    <s v="CORPORATIVO (Comum)"/>
    <x v="1"/>
    <x v="1"/>
    <x v="3"/>
    <x v="3"/>
    <x v="4"/>
    <x v="4"/>
  </r>
  <r>
    <x v="1"/>
    <s v="ISS outros municípios"/>
    <x v="6"/>
    <m/>
    <m/>
    <m/>
    <m/>
    <x v="3"/>
    <x v="0"/>
    <n v="-50004.03"/>
    <x v="25"/>
    <x v="25"/>
    <m/>
    <x v="0"/>
    <x v="0"/>
    <x v="0"/>
    <n v="2001"/>
    <x v="0"/>
    <n v="20017"/>
    <s v="CORPORATIVO (Comum)"/>
    <x v="1"/>
    <x v="1"/>
    <x v="3"/>
    <x v="3"/>
    <x v="4"/>
    <x v="4"/>
  </r>
  <r>
    <x v="1"/>
    <s v="ISS outros municípios"/>
    <x v="7"/>
    <m/>
    <m/>
    <m/>
    <m/>
    <x v="3"/>
    <x v="0"/>
    <n v="-43385.67"/>
    <x v="25"/>
    <x v="25"/>
    <m/>
    <x v="0"/>
    <x v="0"/>
    <x v="0"/>
    <n v="2001"/>
    <x v="0"/>
    <n v="20017"/>
    <s v="CORPORATIVO (Comum)"/>
    <x v="1"/>
    <x v="3"/>
    <x v="3"/>
    <x v="3"/>
    <x v="4"/>
    <x v="4"/>
  </r>
  <r>
    <x v="1"/>
    <s v="ISS outros municípios"/>
    <x v="8"/>
    <m/>
    <m/>
    <m/>
    <m/>
    <x v="3"/>
    <x v="0"/>
    <n v="-43007.880000000005"/>
    <x v="25"/>
    <x v="25"/>
    <m/>
    <x v="0"/>
    <x v="0"/>
    <x v="0"/>
    <n v="2001"/>
    <x v="0"/>
    <n v="20017"/>
    <s v="CORPORATIVO (Comum)"/>
    <x v="1"/>
    <x v="3"/>
    <x v="3"/>
    <x v="3"/>
    <x v="4"/>
    <x v="4"/>
  </r>
  <r>
    <x v="1"/>
    <s v="ISS outros municípios"/>
    <x v="9"/>
    <m/>
    <m/>
    <m/>
    <m/>
    <x v="3"/>
    <x v="0"/>
    <n v="-45873.64"/>
    <x v="25"/>
    <x v="25"/>
    <m/>
    <x v="0"/>
    <x v="0"/>
    <x v="0"/>
    <n v="2001"/>
    <x v="0"/>
    <n v="20017"/>
    <s v="CORPORATIVO (Comum)"/>
    <x v="1"/>
    <x v="3"/>
    <x v="3"/>
    <x v="3"/>
    <x v="4"/>
    <x v="4"/>
  </r>
  <r>
    <x v="1"/>
    <s v="ISS outros municípios"/>
    <x v="10"/>
    <m/>
    <m/>
    <m/>
    <m/>
    <x v="3"/>
    <x v="0"/>
    <n v="-43287.31"/>
    <x v="25"/>
    <x v="25"/>
    <m/>
    <x v="0"/>
    <x v="0"/>
    <x v="0"/>
    <n v="2001"/>
    <x v="0"/>
    <n v="20017"/>
    <s v="CORPORATIVO (Comum)"/>
    <x v="1"/>
    <x v="4"/>
    <x v="3"/>
    <x v="3"/>
    <x v="4"/>
    <x v="4"/>
  </r>
  <r>
    <x v="1"/>
    <s v="ISS outros municípios"/>
    <x v="11"/>
    <m/>
    <m/>
    <m/>
    <m/>
    <x v="3"/>
    <x v="0"/>
    <n v="-44664.57"/>
    <x v="25"/>
    <x v="25"/>
    <m/>
    <x v="0"/>
    <x v="0"/>
    <x v="0"/>
    <n v="2001"/>
    <x v="0"/>
    <n v="20017"/>
    <s v="CORPORATIVO (Comum)"/>
    <x v="1"/>
    <x v="4"/>
    <x v="3"/>
    <x v="3"/>
    <x v="4"/>
    <x v="4"/>
  </r>
  <r>
    <x v="1"/>
    <s v="ISS outros municípios"/>
    <x v="12"/>
    <m/>
    <m/>
    <m/>
    <m/>
    <x v="3"/>
    <x v="0"/>
    <n v="-47311.67"/>
    <x v="25"/>
    <x v="25"/>
    <m/>
    <x v="0"/>
    <x v="0"/>
    <x v="0"/>
    <n v="2001"/>
    <x v="0"/>
    <n v="20017"/>
    <s v="CORPORATIVO (Comum)"/>
    <x v="1"/>
    <x v="4"/>
    <x v="3"/>
    <x v="3"/>
    <x v="4"/>
    <x v="4"/>
  </r>
  <r>
    <x v="1"/>
    <s v="ISS outros municípios"/>
    <x v="13"/>
    <m/>
    <m/>
    <m/>
    <m/>
    <x v="3"/>
    <x v="0"/>
    <n v="-46802.16"/>
    <x v="25"/>
    <x v="25"/>
    <m/>
    <x v="0"/>
    <x v="0"/>
    <x v="0"/>
    <n v="2001"/>
    <x v="0"/>
    <n v="20017"/>
    <s v="CORPORATIVO (Comum)"/>
    <x v="1"/>
    <x v="0"/>
    <x v="3"/>
    <x v="3"/>
    <x v="4"/>
    <x v="4"/>
  </r>
  <r>
    <x v="1"/>
    <s v="ISS outros municípios"/>
    <x v="14"/>
    <m/>
    <m/>
    <m/>
    <m/>
    <x v="3"/>
    <x v="0"/>
    <n v="-50045.39"/>
    <x v="25"/>
    <x v="25"/>
    <m/>
    <x v="0"/>
    <x v="0"/>
    <x v="0"/>
    <n v="2001"/>
    <x v="0"/>
    <n v="20017"/>
    <s v="CORPORATIVO (Comum)"/>
    <x v="1"/>
    <x v="0"/>
    <x v="3"/>
    <x v="3"/>
    <x v="4"/>
    <x v="4"/>
  </r>
  <r>
    <x v="1"/>
    <s v="ISS outros municípios"/>
    <x v="0"/>
    <m/>
    <m/>
    <m/>
    <m/>
    <x v="3"/>
    <x v="0"/>
    <n v="-48572.61"/>
    <x v="25"/>
    <x v="25"/>
    <m/>
    <x v="0"/>
    <x v="0"/>
    <x v="0"/>
    <n v="2001"/>
    <x v="0"/>
    <n v="20017"/>
    <s v="CORPORATIVO (Comum)"/>
    <x v="1"/>
    <x v="0"/>
    <x v="3"/>
    <x v="3"/>
    <x v="4"/>
    <x v="4"/>
  </r>
  <r>
    <x v="1"/>
    <s v="ITAU UNIBANCO S.A."/>
    <x v="4"/>
    <d v="2021-09-18T00:00:00"/>
    <d v="2024-01-18T00:00:00"/>
    <s v="'1002191"/>
    <s v="28 | 35"/>
    <x v="2"/>
    <x v="0"/>
    <n v="-9885.14"/>
    <x v="68"/>
    <x v="67"/>
    <s v="REF. CONTRATO CDC CLEAN X ITAU EM 36 PARCELAS"/>
    <x v="0"/>
    <x v="0"/>
    <x v="0"/>
    <n v="2001"/>
    <x v="0"/>
    <n v="20011"/>
    <s v="CORPORATIVO (Administrativo)"/>
    <x v="1"/>
    <x v="1"/>
    <x v="13"/>
    <x v="13"/>
    <x v="20"/>
    <x v="20"/>
  </r>
  <r>
    <x v="1"/>
    <s v="ITAU UNIBANCO S.A."/>
    <x v="4"/>
    <d v="2022-06-27T00:00:00"/>
    <d v="2024-01-27T00:00:00"/>
    <s v="'1008673"/>
    <s v="20 | 26"/>
    <x v="2"/>
    <x v="0"/>
    <n v="-34134.160000000003"/>
    <x v="69"/>
    <x v="68"/>
    <s v="REF. EMPRESTIMO ITAÃš (GIRO FGI)"/>
    <x v="0"/>
    <x v="0"/>
    <x v="0"/>
    <n v="2001"/>
    <x v="0"/>
    <n v="20011"/>
    <s v="CORPORATIVO (Administrativo)"/>
    <x v="1"/>
    <x v="1"/>
    <x v="14"/>
    <x v="14"/>
    <x v="21"/>
    <x v="21"/>
  </r>
  <r>
    <x v="1"/>
    <s v="ITAU UNIBANCO S.A."/>
    <x v="4"/>
    <d v="2024-01-02T00:00:00"/>
    <d v="2024-01-02T00:00:00"/>
    <s v="'20240102003-TAR"/>
    <s v="1 | 1"/>
    <x v="2"/>
    <x v="0"/>
    <n v="-10.6"/>
    <x v="3"/>
    <x v="3"/>
    <s v="Gerado por conciliacao automatica TAR TED SISPAG"/>
    <x v="0"/>
    <x v="0"/>
    <x v="0"/>
    <n v="2001"/>
    <x v="0"/>
    <n v="20011"/>
    <s v="CORPORATIVO (Administrativo)"/>
    <x v="1"/>
    <x v="1"/>
    <x v="0"/>
    <x v="0"/>
    <x v="3"/>
    <x v="3"/>
  </r>
  <r>
    <x v="1"/>
    <s v="ITAU UNIBANCO S.A."/>
    <x v="4"/>
    <d v="2024-01-02T00:00:00"/>
    <d v="2024-01-02T00:00:00"/>
    <s v="'20240102004-TAR"/>
    <s v="1 | 1"/>
    <x v="2"/>
    <x v="0"/>
    <n v="-5.5"/>
    <x v="3"/>
    <x v="3"/>
    <s v="Gerado por conciliacao automatica TAR/CUSTAS COBRANCA"/>
    <x v="0"/>
    <x v="0"/>
    <x v="0"/>
    <n v="2001"/>
    <x v="0"/>
    <n v="20011"/>
    <s v="CORPORATIVO (Administrativo)"/>
    <x v="1"/>
    <x v="1"/>
    <x v="0"/>
    <x v="0"/>
    <x v="3"/>
    <x v="3"/>
  </r>
  <r>
    <x v="1"/>
    <s v="ITAU UNIBANCO S.A."/>
    <x v="4"/>
    <d v="2024-01-02T00:00:00"/>
    <d v="2024-01-13T00:00:00"/>
    <s v="'1021817"/>
    <s v="1 | 1"/>
    <x v="2"/>
    <x v="0"/>
    <n v="-0.26"/>
    <x v="53"/>
    <x v="52"/>
    <s v="REF. IOF CARTÃƒO"/>
    <x v="0"/>
    <x v="0"/>
    <x v="0"/>
    <n v="2001"/>
    <x v="0"/>
    <n v="20011"/>
    <s v="CORPORATIVO (Administrativo)"/>
    <x v="1"/>
    <x v="1"/>
    <x v="0"/>
    <x v="0"/>
    <x v="3"/>
    <x v="3"/>
  </r>
  <r>
    <x v="1"/>
    <s v="ITAU UNIBANCO S.A."/>
    <x v="4"/>
    <d v="2024-01-03T00:00:00"/>
    <d v="2024-01-03T00:00:00"/>
    <s v="'20240103001-TAR"/>
    <s v="1 | 1"/>
    <x v="2"/>
    <x v="0"/>
    <n v="-215"/>
    <x v="3"/>
    <x v="3"/>
    <s v="Gerado por conciliacao automatica TAR CTA EMP MENSAL 12/23"/>
    <x v="0"/>
    <x v="0"/>
    <x v="0"/>
    <n v="2001"/>
    <x v="0"/>
    <n v="20011"/>
    <s v="CORPORATIVO (Administrativo)"/>
    <x v="1"/>
    <x v="1"/>
    <x v="0"/>
    <x v="0"/>
    <x v="3"/>
    <x v="3"/>
  </r>
  <r>
    <x v="1"/>
    <s v="ITAU UNIBANCO S.A."/>
    <x v="4"/>
    <d v="2024-01-03T00:00:00"/>
    <d v="2024-01-03T00:00:00"/>
    <s v="'20240103001-TAR"/>
    <s v="1 | 1"/>
    <x v="2"/>
    <x v="0"/>
    <n v="-11"/>
    <x v="3"/>
    <x v="3"/>
    <s v="Gerado por conciliacao automatica TAR/CUSTAS COBRANCA"/>
    <x v="0"/>
    <x v="0"/>
    <x v="0"/>
    <n v="2001"/>
    <x v="0"/>
    <n v="20011"/>
    <s v="CORPORATIVO (Administrativo)"/>
    <x v="1"/>
    <x v="1"/>
    <x v="0"/>
    <x v="0"/>
    <x v="3"/>
    <x v="3"/>
  </r>
  <r>
    <x v="1"/>
    <s v="ITAU UNIBANCO S.A."/>
    <x v="4"/>
    <d v="2024-01-03T00:00:00"/>
    <d v="2024-01-03T00:00:00"/>
    <s v="'20240103002-TAR"/>
    <s v="1 | 1"/>
    <x v="2"/>
    <x v="0"/>
    <n v="-118"/>
    <x v="3"/>
    <x v="3"/>
    <s v="Gerado por conciliacao automatica TAR RENOVACAO LIS PJ"/>
    <x v="0"/>
    <x v="0"/>
    <x v="0"/>
    <n v="2001"/>
    <x v="0"/>
    <n v="20011"/>
    <s v="CORPORATIVO (Administrativo)"/>
    <x v="1"/>
    <x v="1"/>
    <x v="0"/>
    <x v="0"/>
    <x v="3"/>
    <x v="3"/>
  </r>
  <r>
    <x v="1"/>
    <s v="ITAU UNIBANCO S.A."/>
    <x v="4"/>
    <d v="2024-01-03T00:00:00"/>
    <d v="2024-01-03T00:00:00"/>
    <s v="'20240103003-TAR"/>
    <s v="1 | 1"/>
    <x v="2"/>
    <x v="0"/>
    <n v="-215"/>
    <x v="3"/>
    <x v="3"/>
    <s v="Gerado por conciliacao automatica TAR CTA EMP MENSAL 12/23"/>
    <x v="0"/>
    <x v="0"/>
    <x v="0"/>
    <n v="2001"/>
    <x v="0"/>
    <n v="20011"/>
    <s v="CORPORATIVO (Administrativo)"/>
    <x v="1"/>
    <x v="1"/>
    <x v="0"/>
    <x v="0"/>
    <x v="3"/>
    <x v="3"/>
  </r>
  <r>
    <x v="1"/>
    <s v="ITAU UNIBANCO S.A."/>
    <x v="4"/>
    <d v="2024-01-05T00:00:00"/>
    <d v="2024-01-05T00:00:00"/>
    <s v="'20240105004-TAR"/>
    <s v="1 | 1"/>
    <x v="2"/>
    <x v="0"/>
    <n v="-36.450000000000003"/>
    <x v="3"/>
    <x v="3"/>
    <s v="Gerado por conciliacao automatica TAR C/C SISPAG"/>
    <x v="0"/>
    <x v="0"/>
    <x v="0"/>
    <n v="2001"/>
    <x v="0"/>
    <n v="20011"/>
    <s v="CORPORATIVO (Administrativo)"/>
    <x v="1"/>
    <x v="1"/>
    <x v="0"/>
    <x v="0"/>
    <x v="3"/>
    <x v="3"/>
  </r>
  <r>
    <x v="1"/>
    <s v="ITAU UNIBANCO S.A."/>
    <x v="4"/>
    <d v="2024-01-05T00:00:00"/>
    <d v="2024-01-05T00:00:00"/>
    <s v="'20240105005-TAR"/>
    <s v="1 | 1"/>
    <x v="2"/>
    <x v="0"/>
    <n v="-10.6"/>
    <x v="3"/>
    <x v="3"/>
    <s v="Gerado por conciliacao automatica TAR TED SISPAG"/>
    <x v="0"/>
    <x v="0"/>
    <x v="0"/>
    <n v="2001"/>
    <x v="0"/>
    <n v="20011"/>
    <s v="CORPORATIVO (Administrativo)"/>
    <x v="1"/>
    <x v="1"/>
    <x v="0"/>
    <x v="0"/>
    <x v="3"/>
    <x v="3"/>
  </r>
  <r>
    <x v="1"/>
    <s v="ITAU UNIBANCO S.A."/>
    <x v="4"/>
    <d v="2024-01-15T00:00:00"/>
    <d v="2024-01-15T00:00:00"/>
    <s v="'20240115005-TAR"/>
    <s v="1 | 1"/>
    <x v="2"/>
    <x v="0"/>
    <n v="-11"/>
    <x v="3"/>
    <x v="3"/>
    <s v="Gerado por conciliacao automatica TAR/CUSTAS COBRANCA"/>
    <x v="0"/>
    <x v="0"/>
    <x v="0"/>
    <n v="2001"/>
    <x v="0"/>
    <n v="20011"/>
    <s v="CORPORATIVO (Administrativo)"/>
    <x v="1"/>
    <x v="1"/>
    <x v="0"/>
    <x v="0"/>
    <x v="3"/>
    <x v="3"/>
  </r>
  <r>
    <x v="1"/>
    <s v="ITAU UNIBANCO S.A."/>
    <x v="4"/>
    <d v="2024-01-25T00:00:00"/>
    <d v="2024-01-25T00:00:00"/>
    <s v="'20240125004-TAR"/>
    <s v="1 | 1"/>
    <x v="2"/>
    <x v="0"/>
    <n v="-1.64"/>
    <x v="3"/>
    <x v="3"/>
    <s v="Gerado por conciliacao automatica TAR/CUSTAS COBRANCA"/>
    <x v="0"/>
    <x v="0"/>
    <x v="0"/>
    <n v="2001"/>
    <x v="0"/>
    <n v="20011"/>
    <s v="CORPORATIVO (Administrativo)"/>
    <x v="1"/>
    <x v="1"/>
    <x v="0"/>
    <x v="0"/>
    <x v="3"/>
    <x v="3"/>
  </r>
  <r>
    <x v="1"/>
    <s v="ITAU UNIBANCO S.A."/>
    <x v="4"/>
    <d v="2024-01-26T00:00:00"/>
    <d v="2024-02-01T00:00:00"/>
    <s v="'1022361"/>
    <s v="1 | 1"/>
    <x v="2"/>
    <x v="0"/>
    <n v="-18.75"/>
    <x v="3"/>
    <x v="3"/>
    <s v="REF. CARTAO"/>
    <x v="0"/>
    <x v="0"/>
    <x v="0"/>
    <n v="2001"/>
    <x v="0"/>
    <n v="20011"/>
    <s v="CORPORATIVO (Administrativo)"/>
    <x v="1"/>
    <x v="1"/>
    <x v="0"/>
    <x v="0"/>
    <x v="3"/>
    <x v="3"/>
  </r>
  <r>
    <x v="1"/>
    <s v="ITAU UNIBANCO S.A."/>
    <x v="4"/>
    <d v="2024-01-29T00:00:00"/>
    <d v="2024-01-29T00:00:00"/>
    <s v="'20240129005-TAR"/>
    <s v="1 | 1"/>
    <x v="2"/>
    <x v="0"/>
    <n v="-11"/>
    <x v="3"/>
    <x v="3"/>
    <s v="Gerado por conciliacao automatica TAR/CUSTAS COBRANCA"/>
    <x v="0"/>
    <x v="0"/>
    <x v="0"/>
    <n v="2001"/>
    <x v="0"/>
    <n v="20011"/>
    <s v="CORPORATIVO (Administrativo)"/>
    <x v="1"/>
    <x v="1"/>
    <x v="0"/>
    <x v="0"/>
    <x v="3"/>
    <x v="3"/>
  </r>
  <r>
    <x v="1"/>
    <s v="ITAU UNIBANCO S.A."/>
    <x v="5"/>
    <d v="2021-09-18T00:00:00"/>
    <d v="2024-02-18T00:00:00"/>
    <s v="'1002191"/>
    <s v="29 | 35"/>
    <x v="2"/>
    <x v="0"/>
    <n v="-9885.14"/>
    <x v="68"/>
    <x v="67"/>
    <s v="REF. CONTRATO CDC CLEAN X ITAU EM 36 PARCELAS"/>
    <x v="0"/>
    <x v="0"/>
    <x v="0"/>
    <n v="2001"/>
    <x v="0"/>
    <n v="20011"/>
    <s v="CORPORATIVO (Administrativo)"/>
    <x v="1"/>
    <x v="1"/>
    <x v="13"/>
    <x v="13"/>
    <x v="20"/>
    <x v="20"/>
  </r>
  <r>
    <x v="1"/>
    <s v="ITAU UNIBANCO S.A."/>
    <x v="5"/>
    <d v="2024-02-02T00:00:00"/>
    <d v="2024-02-02T00:00:00"/>
    <s v="'20240202001-TAR"/>
    <s v="1 | 1"/>
    <x v="2"/>
    <x v="0"/>
    <n v="-215"/>
    <x v="3"/>
    <x v="3"/>
    <s v="Gerado por conciliacao automatica TAR CTA EMP MENSAL 01/24"/>
    <x v="0"/>
    <x v="0"/>
    <x v="0"/>
    <n v="2001"/>
    <x v="0"/>
    <n v="20011"/>
    <s v="CORPORATIVO (Administrativo)"/>
    <x v="1"/>
    <x v="1"/>
    <x v="0"/>
    <x v="0"/>
    <x v="3"/>
    <x v="3"/>
  </r>
  <r>
    <x v="1"/>
    <s v="ITAU UNIBANCO S.A."/>
    <x v="5"/>
    <d v="2024-02-02T00:00:00"/>
    <d v="2024-02-02T00:00:00"/>
    <s v="'20240202004-TAR"/>
    <s v="1 | 1"/>
    <x v="2"/>
    <x v="0"/>
    <n v="-118"/>
    <x v="3"/>
    <x v="3"/>
    <s v="Gerado por conciliacao automatica TAR RENOVACAO LIS PJ"/>
    <x v="0"/>
    <x v="0"/>
    <x v="0"/>
    <n v="2001"/>
    <x v="0"/>
    <n v="20011"/>
    <s v="CORPORATIVO (Administrativo)"/>
    <x v="1"/>
    <x v="1"/>
    <x v="0"/>
    <x v="0"/>
    <x v="3"/>
    <x v="3"/>
  </r>
  <r>
    <x v="1"/>
    <s v="ITAU UNIBANCO S.A."/>
    <x v="5"/>
    <d v="2024-02-02T00:00:00"/>
    <d v="2024-02-02T00:00:00"/>
    <s v="'20240202005-TAR"/>
    <s v="1 | 1"/>
    <x v="2"/>
    <x v="0"/>
    <n v="-215"/>
    <x v="3"/>
    <x v="3"/>
    <s v="Gerado por conciliacao automatica TAR CTA EMP MENSAL 01/24"/>
    <x v="0"/>
    <x v="0"/>
    <x v="0"/>
    <n v="2001"/>
    <x v="0"/>
    <n v="20011"/>
    <s v="CORPORATIVO (Administrativo)"/>
    <x v="1"/>
    <x v="1"/>
    <x v="0"/>
    <x v="0"/>
    <x v="3"/>
    <x v="3"/>
  </r>
  <r>
    <x v="1"/>
    <s v="ITAU UNIBANCO S.A."/>
    <x v="5"/>
    <d v="2024-02-06T00:00:00"/>
    <d v="2024-02-06T00:00:00"/>
    <s v="'20240206003-TAR"/>
    <s v="1 | 1"/>
    <x v="2"/>
    <x v="0"/>
    <n v="-44.55"/>
    <x v="3"/>
    <x v="3"/>
    <s v="Gerado por conciliacao automatica TAR C/C SISPAG"/>
    <x v="0"/>
    <x v="0"/>
    <x v="0"/>
    <n v="2001"/>
    <x v="0"/>
    <n v="20011"/>
    <s v="CORPORATIVO (Administrativo)"/>
    <x v="1"/>
    <x v="1"/>
    <x v="0"/>
    <x v="0"/>
    <x v="3"/>
    <x v="3"/>
  </r>
  <r>
    <x v="1"/>
    <s v="ITAU UNIBANCO S.A."/>
    <x v="5"/>
    <d v="2024-02-06T00:00:00"/>
    <d v="2024-02-06T00:00:00"/>
    <s v="'20240206004-TAR"/>
    <s v="1 | 1"/>
    <x v="2"/>
    <x v="0"/>
    <n v="-10.6"/>
    <x v="3"/>
    <x v="3"/>
    <s v="Gerado por conciliacao automatica TAR TED SISPAG"/>
    <x v="0"/>
    <x v="0"/>
    <x v="0"/>
    <n v="2001"/>
    <x v="0"/>
    <n v="20011"/>
    <s v="CORPORATIVO (Administrativo)"/>
    <x v="1"/>
    <x v="1"/>
    <x v="0"/>
    <x v="0"/>
    <x v="3"/>
    <x v="3"/>
  </r>
  <r>
    <x v="1"/>
    <s v="ITAU UNIBANCO S.A."/>
    <x v="5"/>
    <d v="2024-02-15T00:00:00"/>
    <d v="2024-02-15T00:00:00"/>
    <s v="'20240215005-TAR"/>
    <s v="1 | 1"/>
    <x v="2"/>
    <x v="0"/>
    <n v="-11"/>
    <x v="3"/>
    <x v="3"/>
    <s v="Gerado por conciliacao automatica TAR/CUSTAS COBRANCA"/>
    <x v="0"/>
    <x v="0"/>
    <x v="0"/>
    <n v="2001"/>
    <x v="0"/>
    <n v="20011"/>
    <s v="CORPORATIVO (Administrativo)"/>
    <x v="1"/>
    <x v="1"/>
    <x v="0"/>
    <x v="0"/>
    <x v="3"/>
    <x v="3"/>
  </r>
  <r>
    <x v="1"/>
    <s v="ITAU UNIBANCO S.A."/>
    <x v="5"/>
    <d v="2024-02-19T00:00:00"/>
    <d v="2024-02-19T00:00:00"/>
    <s v="'20240219005-TAR"/>
    <s v="1 | 1"/>
    <x v="2"/>
    <x v="0"/>
    <n v="-5.5"/>
    <x v="3"/>
    <x v="3"/>
    <s v="Gerado por conciliacao automatica TAR/CUSTAS COBRANCA"/>
    <x v="0"/>
    <x v="0"/>
    <x v="0"/>
    <n v="2001"/>
    <x v="0"/>
    <n v="20011"/>
    <s v="CORPORATIVO (Administrativo)"/>
    <x v="1"/>
    <x v="1"/>
    <x v="0"/>
    <x v="0"/>
    <x v="3"/>
    <x v="3"/>
  </r>
  <r>
    <x v="1"/>
    <s v="ITAU UNIBANCO S.A."/>
    <x v="5"/>
    <d v="2024-02-19T00:00:00"/>
    <d v="2024-03-01T00:00:00"/>
    <s v="'1023039"/>
    <s v="1 | 1"/>
    <x v="2"/>
    <x v="0"/>
    <n v="-18.75"/>
    <x v="3"/>
    <x v="3"/>
    <s v="REF. CARTAO"/>
    <x v="0"/>
    <x v="0"/>
    <x v="0"/>
    <n v="2001"/>
    <x v="0"/>
    <n v="20011"/>
    <s v="CORPORATIVO (Administrativo)"/>
    <x v="1"/>
    <x v="1"/>
    <x v="0"/>
    <x v="0"/>
    <x v="3"/>
    <x v="3"/>
  </r>
  <r>
    <x v="1"/>
    <s v="ITAU UNIBANCO S.A."/>
    <x v="5"/>
    <d v="2024-02-20T00:00:00"/>
    <d v="2024-02-20T00:00:00"/>
    <s v="'1022855"/>
    <s v="1 | 1"/>
    <x v="2"/>
    <x v="0"/>
    <n v="-10.6"/>
    <x v="3"/>
    <x v="3"/>
    <s v="Gerado por conciliacao automatica TAR/CUSTAS COBRANCA"/>
    <x v="0"/>
    <x v="0"/>
    <x v="0"/>
    <n v="2001"/>
    <x v="0"/>
    <n v="20011"/>
    <s v="CORPORATIVO (Administrativo)"/>
    <x v="1"/>
    <x v="1"/>
    <x v="0"/>
    <x v="0"/>
    <x v="3"/>
    <x v="3"/>
  </r>
  <r>
    <x v="1"/>
    <s v="ITAU UNIBANCO S.A."/>
    <x v="5"/>
    <d v="2024-02-28T00:00:00"/>
    <d v="2024-02-28T00:00:00"/>
    <s v="'20240228004-TAR"/>
    <s v="1 | 1"/>
    <x v="2"/>
    <x v="0"/>
    <n v="-8.1"/>
    <x v="3"/>
    <x v="3"/>
    <s v="Gerado por conciliacao automatica TAR C/C SISPAG"/>
    <x v="0"/>
    <x v="0"/>
    <x v="0"/>
    <n v="2001"/>
    <x v="0"/>
    <n v="20011"/>
    <s v="CORPORATIVO (Administrativo)"/>
    <x v="1"/>
    <x v="1"/>
    <x v="0"/>
    <x v="0"/>
    <x v="3"/>
    <x v="3"/>
  </r>
  <r>
    <x v="1"/>
    <s v="ITAU UNIBANCO S.A."/>
    <x v="5"/>
    <d v="2024-02-28T00:00:00"/>
    <d v="2024-02-28T00:00:00"/>
    <s v="'20240228005-TAR"/>
    <s v="1 | 1"/>
    <x v="2"/>
    <x v="0"/>
    <n v="-21.2"/>
    <x v="3"/>
    <x v="3"/>
    <s v="Gerado por conciliacao automatica TAR TED SISPAG"/>
    <x v="0"/>
    <x v="0"/>
    <x v="0"/>
    <n v="2001"/>
    <x v="0"/>
    <n v="20011"/>
    <s v="CORPORATIVO (Administrativo)"/>
    <x v="1"/>
    <x v="1"/>
    <x v="0"/>
    <x v="0"/>
    <x v="3"/>
    <x v="3"/>
  </r>
  <r>
    <x v="1"/>
    <s v="ITAU UNIBANCO S.A."/>
    <x v="6"/>
    <d v="2021-09-18T00:00:00"/>
    <d v="2024-03-18T00:00:00"/>
    <s v="'1002191"/>
    <s v="30 | 35"/>
    <x v="2"/>
    <x v="0"/>
    <n v="-9885.14"/>
    <x v="68"/>
    <x v="67"/>
    <s v="REF. CONTRATO CDC CLEAN X ITAU EM 36 PARCELAS"/>
    <x v="0"/>
    <x v="0"/>
    <x v="0"/>
    <n v="2001"/>
    <x v="0"/>
    <n v="20011"/>
    <s v="CORPORATIVO (Administrativo)"/>
    <x v="1"/>
    <x v="1"/>
    <x v="13"/>
    <x v="13"/>
    <x v="20"/>
    <x v="20"/>
  </r>
  <r>
    <x v="1"/>
    <s v="ITAU UNIBANCO S.A."/>
    <x v="6"/>
    <d v="2022-06-27T00:00:00"/>
    <d v="2024-03-27T00:00:00"/>
    <s v="'1008673"/>
    <s v="22 | 26"/>
    <x v="2"/>
    <x v="0"/>
    <n v="-34134.160000000003"/>
    <x v="69"/>
    <x v="68"/>
    <s v="REF. EMPRESTIMO ITAÃš (GIRO FGI)"/>
    <x v="0"/>
    <x v="0"/>
    <x v="0"/>
    <n v="2001"/>
    <x v="0"/>
    <n v="20011"/>
    <s v="CORPORATIVO (Administrativo)"/>
    <x v="1"/>
    <x v="1"/>
    <x v="14"/>
    <x v="14"/>
    <x v="21"/>
    <x v="21"/>
  </r>
  <r>
    <x v="1"/>
    <s v="ITAU UNIBANCO S.A."/>
    <x v="6"/>
    <d v="2024-03-04T00:00:00"/>
    <d v="2024-03-04T00:00:00"/>
    <s v="'20240304001-TAR"/>
    <s v="1 | 1"/>
    <x v="2"/>
    <x v="0"/>
    <n v="-199.97"/>
    <x v="3"/>
    <x v="3"/>
    <s v="Gerado por conciliacao automatica TAR CTA EMP MENSAL 02/24"/>
    <x v="0"/>
    <x v="0"/>
    <x v="0"/>
    <n v="2001"/>
    <x v="0"/>
    <n v="20011"/>
    <s v="CORPORATIVO (Administrativo)"/>
    <x v="1"/>
    <x v="1"/>
    <x v="0"/>
    <x v="0"/>
    <x v="3"/>
    <x v="3"/>
  </r>
  <r>
    <x v="1"/>
    <s v="ITAU UNIBANCO S.A."/>
    <x v="6"/>
    <d v="2024-03-04T00:00:00"/>
    <d v="2024-03-04T00:00:00"/>
    <s v="'20240304002-TAR"/>
    <s v="1 | 1"/>
    <x v="2"/>
    <x v="0"/>
    <n v="-118"/>
    <x v="3"/>
    <x v="3"/>
    <s v="Gerado por conciliacao automatica TAR RENOVACAO LIS PJ"/>
    <x v="0"/>
    <x v="0"/>
    <x v="0"/>
    <n v="2001"/>
    <x v="0"/>
    <n v="20011"/>
    <s v="CORPORATIVO (Administrativo)"/>
    <x v="1"/>
    <x v="1"/>
    <x v="0"/>
    <x v="0"/>
    <x v="3"/>
    <x v="3"/>
  </r>
  <r>
    <x v="1"/>
    <s v="ITAU UNIBANCO S.A."/>
    <x v="6"/>
    <d v="2024-03-04T00:00:00"/>
    <d v="2024-03-04T00:00:00"/>
    <s v="'20240304003-TAR"/>
    <s v="1 | 1"/>
    <x v="2"/>
    <x v="0"/>
    <n v="-260"/>
    <x v="3"/>
    <x v="3"/>
    <s v="Gerado por conciliacao automatica TAR CTA EMP MENSAL 02/24"/>
    <x v="0"/>
    <x v="0"/>
    <x v="0"/>
    <n v="2001"/>
    <x v="0"/>
    <n v="20011"/>
    <s v="CORPORATIVO (Administrativo)"/>
    <x v="1"/>
    <x v="1"/>
    <x v="0"/>
    <x v="0"/>
    <x v="3"/>
    <x v="3"/>
  </r>
  <r>
    <x v="1"/>
    <s v="ITAU UNIBANCO S.A."/>
    <x v="6"/>
    <d v="2024-03-05T00:00:00"/>
    <d v="2024-03-05T00:00:00"/>
    <s v="'20240305002-TAR"/>
    <s v="1 | 1"/>
    <x v="2"/>
    <x v="0"/>
    <n v="-5.5"/>
    <x v="3"/>
    <x v="3"/>
    <s v="Gerado por conciliacao automatica TAR/CUSTAS COBRANCA"/>
    <x v="0"/>
    <x v="0"/>
    <x v="0"/>
    <n v="2001"/>
    <x v="0"/>
    <n v="20011"/>
    <s v="CORPORATIVO (Administrativo)"/>
    <x v="1"/>
    <x v="1"/>
    <x v="0"/>
    <x v="0"/>
    <x v="3"/>
    <x v="3"/>
  </r>
  <r>
    <x v="1"/>
    <s v="ITAU UNIBANCO S.A."/>
    <x v="6"/>
    <d v="2024-03-06T00:00:00"/>
    <d v="2024-03-06T00:00:00"/>
    <s v="'20240306005-TAR"/>
    <s v="1 | 1"/>
    <x v="2"/>
    <x v="0"/>
    <n v="-44.55"/>
    <x v="3"/>
    <x v="3"/>
    <s v="Gerado por conciliacao automatica TAR C/C SISPAG"/>
    <x v="0"/>
    <x v="0"/>
    <x v="0"/>
    <n v="2001"/>
    <x v="0"/>
    <n v="20011"/>
    <s v="CORPORATIVO (Administrativo)"/>
    <x v="1"/>
    <x v="1"/>
    <x v="0"/>
    <x v="0"/>
    <x v="3"/>
    <x v="3"/>
  </r>
  <r>
    <x v="1"/>
    <s v="ITAU UNIBANCO S.A."/>
    <x v="6"/>
    <d v="2024-03-06T00:00:00"/>
    <d v="2024-03-06T00:00:00"/>
    <s v="'20240306006-TAR"/>
    <s v="1 | 1"/>
    <x v="2"/>
    <x v="0"/>
    <n v="-10.6"/>
    <x v="3"/>
    <x v="3"/>
    <s v="Gerado por conciliacao automatica TAR TED SISPAG"/>
    <x v="0"/>
    <x v="0"/>
    <x v="0"/>
    <n v="2001"/>
    <x v="0"/>
    <n v="20011"/>
    <s v="CORPORATIVO (Administrativo)"/>
    <x v="1"/>
    <x v="1"/>
    <x v="0"/>
    <x v="0"/>
    <x v="3"/>
    <x v="3"/>
  </r>
  <r>
    <x v="1"/>
    <s v="ITAU UNIBANCO S.A."/>
    <x v="6"/>
    <d v="2024-03-13T00:00:00"/>
    <d v="2024-03-13T00:00:00"/>
    <s v="'1023387"/>
    <s v="1 | 1"/>
    <x v="2"/>
    <x v="0"/>
    <n v="-5.52"/>
    <x v="3"/>
    <x v="3"/>
    <s v="REF. TARIFA"/>
    <x v="0"/>
    <x v="0"/>
    <x v="0"/>
    <n v="2001"/>
    <x v="0"/>
    <n v="20011"/>
    <s v="CORPORATIVO (Administrativo)"/>
    <x v="1"/>
    <x v="1"/>
    <x v="0"/>
    <x v="0"/>
    <x v="3"/>
    <x v="3"/>
  </r>
  <r>
    <x v="1"/>
    <s v="ITAU UNIBANCO S.A."/>
    <x v="6"/>
    <d v="2024-03-19T00:00:00"/>
    <d v="2024-03-19T00:00:00"/>
    <s v="'20240319009-TAR"/>
    <s v="1 | 1"/>
    <x v="2"/>
    <x v="0"/>
    <n v="-5.5"/>
    <x v="3"/>
    <x v="3"/>
    <s v="Gerado por conciliacao automatica TAR/CUSTAS COBRANCA"/>
    <x v="0"/>
    <x v="0"/>
    <x v="0"/>
    <n v="2001"/>
    <x v="0"/>
    <n v="20011"/>
    <s v="CORPORATIVO (Administrativo)"/>
    <x v="1"/>
    <x v="1"/>
    <x v="0"/>
    <x v="0"/>
    <x v="3"/>
    <x v="3"/>
  </r>
  <r>
    <x v="1"/>
    <s v="ITAU UNIBANCO S.A."/>
    <x v="6"/>
    <d v="2024-03-20T00:00:00"/>
    <d v="2024-03-20T00:00:00"/>
    <s v="'20240320005-TAR"/>
    <s v="1 | 1"/>
    <x v="2"/>
    <x v="0"/>
    <n v="-10.6"/>
    <x v="3"/>
    <x v="3"/>
    <s v="Gerado por conciliacao automatica TAR TED SISPAG"/>
    <x v="0"/>
    <x v="0"/>
    <x v="0"/>
    <n v="2001"/>
    <x v="0"/>
    <n v="20011"/>
    <s v="CORPORATIVO (Administrativo)"/>
    <x v="1"/>
    <x v="1"/>
    <x v="0"/>
    <x v="0"/>
    <x v="3"/>
    <x v="3"/>
  </r>
  <r>
    <x v="1"/>
    <s v="ITAU UNIBANCO S.A."/>
    <x v="6"/>
    <d v="2024-03-27T00:00:00"/>
    <d v="2024-03-27T00:00:00"/>
    <s v="'20240327011-TAR"/>
    <s v="1 | 1"/>
    <x v="2"/>
    <x v="0"/>
    <n v="-11"/>
    <x v="3"/>
    <x v="3"/>
    <s v="Gerado por conciliacao automatica TAR/CUSTAS COBRANCA"/>
    <x v="0"/>
    <x v="0"/>
    <x v="0"/>
    <n v="2001"/>
    <x v="0"/>
    <n v="20011"/>
    <s v="CORPORATIVO (Administrativo)"/>
    <x v="1"/>
    <x v="1"/>
    <x v="0"/>
    <x v="0"/>
    <x v="3"/>
    <x v="3"/>
  </r>
  <r>
    <x v="1"/>
    <s v="ITAU UNIBANCO S.A."/>
    <x v="7"/>
    <d v="2021-09-18T00:00:00"/>
    <d v="2024-04-18T00:00:00"/>
    <s v="'1002191"/>
    <s v="31 | 35"/>
    <x v="2"/>
    <x v="0"/>
    <n v="-9885.14"/>
    <x v="68"/>
    <x v="67"/>
    <s v="REF. CONTRATO CDC CLEAN X ITAU EM 36 PARCELAS"/>
    <x v="0"/>
    <x v="0"/>
    <x v="0"/>
    <n v="2001"/>
    <x v="0"/>
    <n v="20011"/>
    <s v="CORPORATIVO (Administrativo)"/>
    <x v="1"/>
    <x v="3"/>
    <x v="13"/>
    <x v="13"/>
    <x v="20"/>
    <x v="20"/>
  </r>
  <r>
    <x v="1"/>
    <s v="ITAU UNIBANCO S.A."/>
    <x v="7"/>
    <d v="2022-06-27T00:00:00"/>
    <d v="2024-04-27T00:00:00"/>
    <s v="'1008673"/>
    <s v="23 | 26"/>
    <x v="2"/>
    <x v="0"/>
    <n v="-34134.160000000003"/>
    <x v="69"/>
    <x v="68"/>
    <s v="REF. EMPRESTIMO ITAÃš (GIRO FGI)"/>
    <x v="0"/>
    <x v="0"/>
    <x v="0"/>
    <n v="2001"/>
    <x v="0"/>
    <n v="20011"/>
    <s v="CORPORATIVO (Administrativo)"/>
    <x v="1"/>
    <x v="3"/>
    <x v="14"/>
    <x v="14"/>
    <x v="21"/>
    <x v="21"/>
  </r>
  <r>
    <x v="1"/>
    <s v="ITAU UNIBANCO S.A."/>
    <x v="7"/>
    <d v="2024-04-01T00:00:00"/>
    <d v="2024-04-01T00:00:00"/>
    <s v="'1024135"/>
    <s v="1 | 1"/>
    <x v="2"/>
    <x v="0"/>
    <n v="-18.75"/>
    <x v="3"/>
    <x v="3"/>
    <s v="REF. TARIFA CARTÃƒO"/>
    <x v="0"/>
    <x v="0"/>
    <x v="0"/>
    <n v="2001"/>
    <x v="0"/>
    <n v="20011"/>
    <s v="CORPORATIVO (Administrativo)"/>
    <x v="1"/>
    <x v="3"/>
    <x v="0"/>
    <x v="0"/>
    <x v="3"/>
    <x v="3"/>
  </r>
  <r>
    <x v="1"/>
    <s v="ITAU UNIBANCO S.A."/>
    <x v="7"/>
    <d v="2024-04-02T00:00:00"/>
    <d v="2024-04-02T00:00:00"/>
    <s v="'20240402001-TAR"/>
    <s v="1 | 1"/>
    <x v="2"/>
    <x v="0"/>
    <n v="-118"/>
    <x v="3"/>
    <x v="3"/>
    <s v="Gerado por conciliacao automatica TAR RENOVACAO LIS PJ"/>
    <x v="0"/>
    <x v="0"/>
    <x v="0"/>
    <n v="2001"/>
    <x v="0"/>
    <n v="20011"/>
    <s v="CORPORATIVO (Administrativo)"/>
    <x v="1"/>
    <x v="3"/>
    <x v="0"/>
    <x v="0"/>
    <x v="3"/>
    <x v="3"/>
  </r>
  <r>
    <x v="1"/>
    <s v="ITAU UNIBANCO S.A."/>
    <x v="7"/>
    <d v="2024-04-02T00:00:00"/>
    <d v="2024-04-02T00:00:00"/>
    <s v="'20240402002-TAR"/>
    <s v="1 | 1"/>
    <x v="2"/>
    <x v="0"/>
    <n v="-260"/>
    <x v="3"/>
    <x v="3"/>
    <s v="Gerado por conciliacao automatica TAR CTA EMP MENSAL 03/24"/>
    <x v="0"/>
    <x v="0"/>
    <x v="0"/>
    <n v="2001"/>
    <x v="0"/>
    <n v="20011"/>
    <s v="CORPORATIVO (Administrativo)"/>
    <x v="1"/>
    <x v="3"/>
    <x v="0"/>
    <x v="0"/>
    <x v="3"/>
    <x v="3"/>
  </r>
  <r>
    <x v="1"/>
    <s v="ITAU UNIBANCO S.A."/>
    <x v="7"/>
    <d v="2024-04-03T00:00:00"/>
    <d v="2024-04-03T00:00:00"/>
    <s v="'20240403004-TAR"/>
    <s v="1 | 1"/>
    <x v="2"/>
    <x v="0"/>
    <n v="-44.55"/>
    <x v="3"/>
    <x v="3"/>
    <s v="Gerado por conciliacao automatica TAR C/C SISPAG"/>
    <x v="0"/>
    <x v="0"/>
    <x v="0"/>
    <n v="2001"/>
    <x v="0"/>
    <n v="20011"/>
    <s v="CORPORATIVO (Administrativo)"/>
    <x v="1"/>
    <x v="3"/>
    <x v="0"/>
    <x v="0"/>
    <x v="3"/>
    <x v="3"/>
  </r>
  <r>
    <x v="1"/>
    <s v="ITAU UNIBANCO S.A."/>
    <x v="7"/>
    <d v="2024-04-03T00:00:00"/>
    <d v="2024-04-03T00:00:00"/>
    <s v="'20240403005-TAR"/>
    <s v="1 | 1"/>
    <x v="2"/>
    <x v="0"/>
    <n v="-10.6"/>
    <x v="3"/>
    <x v="3"/>
    <s v="Gerado por conciliacao automatica TAR TED SISPAG"/>
    <x v="0"/>
    <x v="0"/>
    <x v="0"/>
    <n v="2001"/>
    <x v="0"/>
    <n v="20011"/>
    <s v="CORPORATIVO (Administrativo)"/>
    <x v="1"/>
    <x v="3"/>
    <x v="0"/>
    <x v="0"/>
    <x v="3"/>
    <x v="3"/>
  </r>
  <r>
    <x v="1"/>
    <s v="ITAU UNIBANCO S.A."/>
    <x v="7"/>
    <d v="2024-04-12T00:00:00"/>
    <d v="2024-04-12T00:00:00"/>
    <s v="'20240412004-TAR"/>
    <s v="1 | 1"/>
    <x v="2"/>
    <x v="0"/>
    <n v="-4.05"/>
    <x v="3"/>
    <x v="3"/>
    <s v="Gerado por conciliacao automatica TAR C/C SISPAG"/>
    <x v="0"/>
    <x v="0"/>
    <x v="0"/>
    <n v="2001"/>
    <x v="0"/>
    <n v="20011"/>
    <s v="CORPORATIVO (Administrativo)"/>
    <x v="1"/>
    <x v="3"/>
    <x v="0"/>
    <x v="0"/>
    <x v="3"/>
    <x v="3"/>
  </r>
  <r>
    <x v="1"/>
    <s v="ITAU UNIBANCO S.A."/>
    <x v="7"/>
    <d v="2024-04-22T00:00:00"/>
    <d v="2024-04-22T00:00:00"/>
    <s v="'20240422005-TAR"/>
    <s v="1 | 1"/>
    <x v="2"/>
    <x v="0"/>
    <n v="-10.6"/>
    <x v="3"/>
    <x v="3"/>
    <s v="Gerado por conciliacao automatica TAR TED SISPAG"/>
    <x v="0"/>
    <x v="0"/>
    <x v="0"/>
    <n v="2001"/>
    <x v="0"/>
    <n v="20011"/>
    <s v="CORPORATIVO (Administrativo)"/>
    <x v="1"/>
    <x v="3"/>
    <x v="0"/>
    <x v="0"/>
    <x v="3"/>
    <x v="3"/>
  </r>
  <r>
    <x v="1"/>
    <s v="ITAU UNIBANCO S.A."/>
    <x v="8"/>
    <d v="2021-09-18T00:00:00"/>
    <d v="2024-05-18T00:00:00"/>
    <s v="'1002191"/>
    <s v="32 | 35"/>
    <x v="2"/>
    <x v="0"/>
    <n v="-9885.14"/>
    <x v="68"/>
    <x v="67"/>
    <s v="REF. CONTRATO CDC CLEAN X ITAU EM 36 PARCELAS"/>
    <x v="0"/>
    <x v="0"/>
    <x v="0"/>
    <n v="2001"/>
    <x v="0"/>
    <n v="20011"/>
    <s v="CORPORATIVO (Administrativo)"/>
    <x v="1"/>
    <x v="3"/>
    <x v="13"/>
    <x v="13"/>
    <x v="20"/>
    <x v="20"/>
  </r>
  <r>
    <x v="1"/>
    <s v="ITAU UNIBANCO S.A."/>
    <x v="8"/>
    <d v="2022-06-27T00:00:00"/>
    <d v="2024-05-27T00:00:00"/>
    <s v="'1008673"/>
    <s v="24 | 26"/>
    <x v="2"/>
    <x v="0"/>
    <n v="-34134.160000000003"/>
    <x v="69"/>
    <x v="68"/>
    <s v="REF. EMPRESTIMO ITAÃš (GIRO FGI)"/>
    <x v="0"/>
    <x v="0"/>
    <x v="0"/>
    <n v="2001"/>
    <x v="0"/>
    <n v="20011"/>
    <s v="CORPORATIVO (Administrativo)"/>
    <x v="1"/>
    <x v="3"/>
    <x v="14"/>
    <x v="14"/>
    <x v="21"/>
    <x v="21"/>
  </r>
  <r>
    <x v="1"/>
    <s v="ITAU UNIBANCO S.A."/>
    <x v="8"/>
    <d v="2024-05-02T00:00:00"/>
    <d v="2024-05-02T00:00:00"/>
    <s v="'1025907"/>
    <s v="1 | 1"/>
    <x v="2"/>
    <x v="0"/>
    <n v="-0.02"/>
    <x v="3"/>
    <x v="3"/>
    <s v="Gerado por conciliacao automatica TAR/CUSTAS COBRANCA"/>
    <x v="0"/>
    <x v="0"/>
    <x v="0"/>
    <n v="2001"/>
    <x v="0"/>
    <n v="20011"/>
    <s v="CORPORATIVO (Administrativo)"/>
    <x v="1"/>
    <x v="3"/>
    <x v="0"/>
    <x v="0"/>
    <x v="3"/>
    <x v="3"/>
  </r>
  <r>
    <x v="1"/>
    <s v="ITAU UNIBANCO S.A."/>
    <x v="8"/>
    <d v="2024-05-03T00:00:00"/>
    <d v="2024-05-03T00:00:00"/>
    <s v="'1025908"/>
    <s v="1 | 1"/>
    <x v="2"/>
    <x v="0"/>
    <n v="-0.01"/>
    <x v="3"/>
    <x v="3"/>
    <s v="Gerado por conciliacao automatica TAR/CUSTAS COBRANCA"/>
    <x v="0"/>
    <x v="0"/>
    <x v="0"/>
    <n v="2001"/>
    <x v="0"/>
    <n v="20011"/>
    <s v="CORPORATIVO (Administrativo)"/>
    <x v="1"/>
    <x v="3"/>
    <x v="0"/>
    <x v="0"/>
    <x v="3"/>
    <x v="3"/>
  </r>
  <r>
    <x v="1"/>
    <s v="ITAU UNIBANCO S.A."/>
    <x v="8"/>
    <d v="2024-05-03T00:00:00"/>
    <d v="2024-05-03T00:00:00"/>
    <s v="'20240503004-TAR"/>
    <s v="1 | 1"/>
    <x v="2"/>
    <x v="0"/>
    <n v="-4.05"/>
    <x v="3"/>
    <x v="3"/>
    <s v="Gerado por conciliacao automatica TAR C/C SISPAG"/>
    <x v="0"/>
    <x v="0"/>
    <x v="0"/>
    <n v="2001"/>
    <x v="0"/>
    <n v="20011"/>
    <s v="CORPORATIVO (Administrativo)"/>
    <x v="1"/>
    <x v="3"/>
    <x v="0"/>
    <x v="0"/>
    <x v="3"/>
    <x v="3"/>
  </r>
  <r>
    <x v="1"/>
    <s v="ITAU UNIBANCO S.A."/>
    <x v="8"/>
    <d v="2024-05-03T00:00:00"/>
    <d v="2024-05-03T00:00:00"/>
    <s v="'20240503005-TAR"/>
    <s v="1 | 1"/>
    <x v="2"/>
    <x v="0"/>
    <n v="-118"/>
    <x v="3"/>
    <x v="3"/>
    <s v="Gerado por conciliacao automatica TAR RENOVACAO LIS PJ"/>
    <x v="0"/>
    <x v="0"/>
    <x v="0"/>
    <n v="2001"/>
    <x v="0"/>
    <n v="20011"/>
    <s v="CORPORATIVO (Administrativo)"/>
    <x v="1"/>
    <x v="3"/>
    <x v="0"/>
    <x v="0"/>
    <x v="3"/>
    <x v="3"/>
  </r>
  <r>
    <x v="1"/>
    <s v="ITAU UNIBANCO S.A."/>
    <x v="8"/>
    <d v="2024-05-03T00:00:00"/>
    <d v="2024-05-03T00:00:00"/>
    <s v="'20240503006-TAR"/>
    <s v="1 | 1"/>
    <x v="2"/>
    <x v="0"/>
    <n v="-260"/>
    <x v="3"/>
    <x v="3"/>
    <s v="Gerado por conciliacao automatica TAR CTA EMP MENSAL 04/24"/>
    <x v="0"/>
    <x v="0"/>
    <x v="0"/>
    <n v="2001"/>
    <x v="0"/>
    <n v="20011"/>
    <s v="CORPORATIVO (Administrativo)"/>
    <x v="1"/>
    <x v="3"/>
    <x v="0"/>
    <x v="0"/>
    <x v="3"/>
    <x v="3"/>
  </r>
  <r>
    <x v="1"/>
    <s v="ITAU UNIBANCO S.A."/>
    <x v="8"/>
    <d v="2024-05-07T00:00:00"/>
    <d v="2024-05-07T00:00:00"/>
    <s v="'20240507004-TAR"/>
    <s v="1 | 1"/>
    <x v="2"/>
    <x v="0"/>
    <n v="-44.55"/>
    <x v="3"/>
    <x v="3"/>
    <s v="Gerado por conciliacao automatica TAR C/C SISPAG"/>
    <x v="0"/>
    <x v="0"/>
    <x v="0"/>
    <n v="2001"/>
    <x v="0"/>
    <n v="20011"/>
    <s v="CORPORATIVO (Administrativo)"/>
    <x v="1"/>
    <x v="3"/>
    <x v="0"/>
    <x v="0"/>
    <x v="3"/>
    <x v="3"/>
  </r>
  <r>
    <x v="1"/>
    <s v="ITAU UNIBANCO S.A."/>
    <x v="8"/>
    <d v="2024-05-07T00:00:00"/>
    <d v="2024-05-07T00:00:00"/>
    <s v="'20240507005-TAR"/>
    <s v="1 | 1"/>
    <x v="2"/>
    <x v="0"/>
    <n v="-10.6"/>
    <x v="3"/>
    <x v="3"/>
    <s v="Gerado por conciliacao automatica TAR TED SISPAG"/>
    <x v="0"/>
    <x v="0"/>
    <x v="0"/>
    <n v="2001"/>
    <x v="0"/>
    <n v="20011"/>
    <s v="CORPORATIVO (Administrativo)"/>
    <x v="1"/>
    <x v="3"/>
    <x v="0"/>
    <x v="0"/>
    <x v="3"/>
    <x v="3"/>
  </r>
  <r>
    <x v="1"/>
    <s v="ITAU UNIBANCO S.A."/>
    <x v="8"/>
    <d v="2024-05-14T00:00:00"/>
    <d v="2024-05-14T00:00:00"/>
    <s v="'20240514018-TAR"/>
    <s v="1 | 1"/>
    <x v="2"/>
    <x v="0"/>
    <n v="-5.5"/>
    <x v="3"/>
    <x v="3"/>
    <s v="Gerado por conciliacao automatica TAR/CUSTAS COBRANCA"/>
    <x v="0"/>
    <x v="0"/>
    <x v="0"/>
    <n v="2001"/>
    <x v="0"/>
    <n v="20011"/>
    <s v="CORPORATIVO (Administrativo)"/>
    <x v="1"/>
    <x v="3"/>
    <x v="0"/>
    <x v="0"/>
    <x v="3"/>
    <x v="3"/>
  </r>
  <r>
    <x v="1"/>
    <s v="ITAU UNIBANCO S.A."/>
    <x v="8"/>
    <d v="2024-05-24T00:00:00"/>
    <d v="2024-05-24T00:00:00"/>
    <s v="'20240524026-TAR"/>
    <s v="1 | 1"/>
    <x v="2"/>
    <x v="0"/>
    <n v="-5.5"/>
    <x v="3"/>
    <x v="3"/>
    <s v="Gerado por conciliacao automatica TAR/CUSTAS COBRANCA"/>
    <x v="0"/>
    <x v="0"/>
    <x v="0"/>
    <n v="2001"/>
    <x v="0"/>
    <n v="20011"/>
    <s v="CORPORATIVO (Administrativo)"/>
    <x v="1"/>
    <x v="3"/>
    <x v="0"/>
    <x v="0"/>
    <x v="3"/>
    <x v="3"/>
  </r>
  <r>
    <x v="1"/>
    <s v="ITAU UNIBANCO S.A."/>
    <x v="9"/>
    <d v="2021-09-18T00:00:00"/>
    <d v="2024-06-18T00:00:00"/>
    <s v="'1002191"/>
    <s v="33 | 35"/>
    <x v="2"/>
    <x v="0"/>
    <n v="-9885.14"/>
    <x v="68"/>
    <x v="67"/>
    <s v="REF. CONTRATO CDC CLEAN X ITAU EM 36 PARCELAS"/>
    <x v="0"/>
    <x v="0"/>
    <x v="0"/>
    <n v="2001"/>
    <x v="0"/>
    <n v="20011"/>
    <s v="CORPORATIVO (Administrativo)"/>
    <x v="1"/>
    <x v="3"/>
    <x v="13"/>
    <x v="13"/>
    <x v="20"/>
    <x v="20"/>
  </r>
  <r>
    <x v="1"/>
    <s v="ITAU UNIBANCO S.A."/>
    <x v="9"/>
    <d v="2022-06-27T00:00:00"/>
    <d v="2024-06-27T00:00:00"/>
    <s v="'1008673"/>
    <s v="25 | 26"/>
    <x v="2"/>
    <x v="0"/>
    <n v="-34134.160000000003"/>
    <x v="69"/>
    <x v="68"/>
    <s v="REF. EMPRESTIMO ITAÃš (GIRO FGI)"/>
    <x v="0"/>
    <x v="0"/>
    <x v="0"/>
    <n v="2001"/>
    <x v="0"/>
    <n v="20011"/>
    <s v="CORPORATIVO (Administrativo)"/>
    <x v="1"/>
    <x v="3"/>
    <x v="14"/>
    <x v="14"/>
    <x v="21"/>
    <x v="21"/>
  </r>
  <r>
    <x v="1"/>
    <s v="ITAU UNIBANCO S.A."/>
    <x v="9"/>
    <d v="2024-06-04T00:00:00"/>
    <d v="2024-06-04T00:00:00"/>
    <s v="'20240604006-TAR"/>
    <s v="1 | 1"/>
    <x v="2"/>
    <x v="0"/>
    <n v="-118"/>
    <x v="3"/>
    <x v="3"/>
    <s v="Gerado por conciliacao automatica TAR RENOVACAO LIS PJ"/>
    <x v="0"/>
    <x v="0"/>
    <x v="0"/>
    <n v="2001"/>
    <x v="0"/>
    <n v="20011"/>
    <s v="CORPORATIVO (Administrativo)"/>
    <x v="1"/>
    <x v="3"/>
    <x v="0"/>
    <x v="0"/>
    <x v="3"/>
    <x v="3"/>
  </r>
  <r>
    <x v="1"/>
    <s v="ITAU UNIBANCO S.A."/>
    <x v="9"/>
    <d v="2024-06-04T00:00:00"/>
    <d v="2024-06-04T00:00:00"/>
    <s v="'20240604007-TAR"/>
    <s v="1 | 1"/>
    <x v="2"/>
    <x v="0"/>
    <n v="-260"/>
    <x v="3"/>
    <x v="3"/>
    <s v="Gerado por conciliacao automatica TAR CTA EMP MENSAL 05/24"/>
    <x v="0"/>
    <x v="0"/>
    <x v="0"/>
    <n v="2001"/>
    <x v="0"/>
    <n v="20011"/>
    <s v="CORPORATIVO (Administrativo)"/>
    <x v="1"/>
    <x v="3"/>
    <x v="0"/>
    <x v="0"/>
    <x v="3"/>
    <x v="3"/>
  </r>
  <r>
    <x v="1"/>
    <s v="ITAU UNIBANCO S.A."/>
    <x v="9"/>
    <d v="2024-06-06T00:00:00"/>
    <d v="2024-06-06T00:00:00"/>
    <s v="'20240606004-TAR"/>
    <s v="1 | 1"/>
    <x v="2"/>
    <x v="0"/>
    <n v="-40.5"/>
    <x v="3"/>
    <x v="3"/>
    <s v="Gerado por conciliacao automatica TAR C/C SISPAG"/>
    <x v="0"/>
    <x v="0"/>
    <x v="0"/>
    <n v="2001"/>
    <x v="0"/>
    <n v="20011"/>
    <s v="CORPORATIVO (Administrativo)"/>
    <x v="1"/>
    <x v="3"/>
    <x v="0"/>
    <x v="0"/>
    <x v="3"/>
    <x v="3"/>
  </r>
  <r>
    <x v="1"/>
    <s v="ITAU UNIBANCO S.A."/>
    <x v="9"/>
    <d v="2024-06-06T00:00:00"/>
    <d v="2024-06-06T00:00:00"/>
    <s v="'20240606005-TAR"/>
    <s v="1 | 1"/>
    <x v="2"/>
    <x v="0"/>
    <n v="-10.6"/>
    <x v="3"/>
    <x v="3"/>
    <s v="Gerado por conciliacao automatica TAR TED SISPAG"/>
    <x v="0"/>
    <x v="0"/>
    <x v="0"/>
    <n v="2001"/>
    <x v="0"/>
    <n v="20011"/>
    <s v="CORPORATIVO (Administrativo)"/>
    <x v="1"/>
    <x v="3"/>
    <x v="0"/>
    <x v="0"/>
    <x v="3"/>
    <x v="3"/>
  </r>
  <r>
    <x v="1"/>
    <s v="ITAU UNIBANCO S.A."/>
    <x v="9"/>
    <d v="2024-06-06T00:00:00"/>
    <d v="2024-06-06T00:00:00"/>
    <s v="'20240606007-TAR"/>
    <s v="1 | 1"/>
    <x v="2"/>
    <x v="0"/>
    <n v="-5.5"/>
    <x v="3"/>
    <x v="3"/>
    <s v="Gerado por conciliacao automatica TAR/CUSTAS COBRANCA"/>
    <x v="0"/>
    <x v="0"/>
    <x v="0"/>
    <n v="2001"/>
    <x v="0"/>
    <n v="20011"/>
    <s v="CORPORATIVO (Administrativo)"/>
    <x v="1"/>
    <x v="3"/>
    <x v="0"/>
    <x v="0"/>
    <x v="3"/>
    <x v="3"/>
  </r>
  <r>
    <x v="1"/>
    <s v="ITAU UNIBANCO S.A."/>
    <x v="9"/>
    <d v="2024-06-10T00:00:00"/>
    <d v="2024-06-10T00:00:00"/>
    <s v="'20240610005-TAR"/>
    <s v="1 | 1"/>
    <x v="2"/>
    <x v="0"/>
    <n v="-11"/>
    <x v="3"/>
    <x v="3"/>
    <s v="Gerado por conciliacao automatica TAR/CUSTAS COBRANCA"/>
    <x v="0"/>
    <x v="0"/>
    <x v="0"/>
    <n v="2001"/>
    <x v="0"/>
    <n v="20011"/>
    <s v="CORPORATIVO (Administrativo)"/>
    <x v="1"/>
    <x v="3"/>
    <x v="0"/>
    <x v="0"/>
    <x v="3"/>
    <x v="3"/>
  </r>
  <r>
    <x v="1"/>
    <s v="ITAU UNIBANCO S.A."/>
    <x v="9"/>
    <d v="2024-06-11T00:00:00"/>
    <d v="2024-06-11T00:00:00"/>
    <s v="'20240611005-TAR"/>
    <s v="1 | 1"/>
    <x v="2"/>
    <x v="0"/>
    <n v="-10.6"/>
    <x v="3"/>
    <x v="3"/>
    <s v="Gerado por conciliacao automatica TAR TED SISPAG"/>
    <x v="0"/>
    <x v="0"/>
    <x v="0"/>
    <n v="2001"/>
    <x v="0"/>
    <n v="20011"/>
    <s v="CORPORATIVO (Administrativo)"/>
    <x v="1"/>
    <x v="3"/>
    <x v="0"/>
    <x v="0"/>
    <x v="3"/>
    <x v="3"/>
  </r>
  <r>
    <x v="1"/>
    <s v="ITAU UNIBANCO S.A."/>
    <x v="9"/>
    <d v="2024-06-18T00:00:00"/>
    <d v="2024-06-18T00:00:00"/>
    <s v="'20240618003-TAR"/>
    <s v="1 | 1"/>
    <x v="2"/>
    <x v="0"/>
    <n v="-11"/>
    <x v="3"/>
    <x v="3"/>
    <s v="Gerado por conciliacao automatica TAR/CUSTAS COBRANCA"/>
    <x v="0"/>
    <x v="0"/>
    <x v="0"/>
    <n v="2001"/>
    <x v="0"/>
    <n v="20011"/>
    <s v="CORPORATIVO (Administrativo)"/>
    <x v="1"/>
    <x v="3"/>
    <x v="0"/>
    <x v="0"/>
    <x v="3"/>
    <x v="3"/>
  </r>
  <r>
    <x v="1"/>
    <s v="ITAU UNIBANCO S.A."/>
    <x v="9"/>
    <d v="2024-06-20T00:00:00"/>
    <d v="2024-06-20T00:00:00"/>
    <s v="'20240620008-TAR"/>
    <s v="1 | 1"/>
    <x v="2"/>
    <x v="0"/>
    <n v="-10.6"/>
    <x v="3"/>
    <x v="3"/>
    <s v="Gerado por conciliacao automatica TAR TED SISPAG"/>
    <x v="0"/>
    <x v="0"/>
    <x v="0"/>
    <n v="2001"/>
    <x v="0"/>
    <n v="20011"/>
    <s v="CORPORATIVO (Administrativo)"/>
    <x v="1"/>
    <x v="3"/>
    <x v="0"/>
    <x v="0"/>
    <x v="3"/>
    <x v="3"/>
  </r>
  <r>
    <x v="1"/>
    <s v="ITAU UNIBANCO S.A."/>
    <x v="9"/>
    <d v="2024-06-28T00:00:00"/>
    <d v="2024-06-28T00:00:00"/>
    <s v="'20240628007-TAR"/>
    <s v="1 | 1"/>
    <x v="2"/>
    <x v="0"/>
    <n v="-4.05"/>
    <x v="3"/>
    <x v="3"/>
    <s v="Gerado por conciliacao automatica TAR C/C SISPAG"/>
    <x v="0"/>
    <x v="0"/>
    <x v="0"/>
    <n v="2001"/>
    <x v="0"/>
    <n v="20011"/>
    <s v="CORPORATIVO (Administrativo)"/>
    <x v="1"/>
    <x v="3"/>
    <x v="0"/>
    <x v="0"/>
    <x v="3"/>
    <x v="3"/>
  </r>
  <r>
    <x v="1"/>
    <s v="ITAU UNIBANCO S.A."/>
    <x v="9"/>
    <d v="2024-06-28T00:00:00"/>
    <d v="2024-06-28T00:00:00"/>
    <s v="'20240628010-TAR"/>
    <s v="1 | 1"/>
    <x v="2"/>
    <x v="0"/>
    <n v="-5.5"/>
    <x v="3"/>
    <x v="3"/>
    <s v="Gerado por conciliacao automatica TAR/CUSTAS COBRANCA"/>
    <x v="0"/>
    <x v="0"/>
    <x v="0"/>
    <n v="2001"/>
    <x v="0"/>
    <n v="20011"/>
    <s v="CORPORATIVO (Administrativo)"/>
    <x v="1"/>
    <x v="3"/>
    <x v="0"/>
    <x v="0"/>
    <x v="3"/>
    <x v="3"/>
  </r>
  <r>
    <x v="1"/>
    <s v="ITAU UNIBANCO S.A."/>
    <x v="10"/>
    <d v="2021-09-18T00:00:00"/>
    <d v="2024-07-18T00:00:00"/>
    <s v="'1002191"/>
    <s v="34 | 35"/>
    <x v="2"/>
    <x v="0"/>
    <n v="-9885.14"/>
    <x v="68"/>
    <x v="67"/>
    <s v="REF. CONTRATO CDC CLEAN X ITAU EM 36 PARCELAS"/>
    <x v="0"/>
    <x v="0"/>
    <x v="0"/>
    <n v="2001"/>
    <x v="0"/>
    <n v="20011"/>
    <s v="CORPORATIVO (Administrativo)"/>
    <x v="1"/>
    <x v="4"/>
    <x v="13"/>
    <x v="13"/>
    <x v="20"/>
    <x v="20"/>
  </r>
  <r>
    <x v="1"/>
    <s v="ITAU UNIBANCO S.A."/>
    <x v="10"/>
    <d v="2022-06-27T00:00:00"/>
    <d v="2024-07-27T00:00:00"/>
    <s v="'1008673"/>
    <s v="26 | 26"/>
    <x v="2"/>
    <x v="0"/>
    <n v="-34134.160000000003"/>
    <x v="69"/>
    <x v="68"/>
    <s v="REF. EMPRESTIMO ITAÃš (GIRO FGI)"/>
    <x v="0"/>
    <x v="0"/>
    <x v="0"/>
    <n v="2001"/>
    <x v="0"/>
    <n v="20011"/>
    <s v="CORPORATIVO (Administrativo)"/>
    <x v="1"/>
    <x v="4"/>
    <x v="14"/>
    <x v="14"/>
    <x v="21"/>
    <x v="21"/>
  </r>
  <r>
    <x v="1"/>
    <s v="ITAU UNIBANCO S.A."/>
    <x v="10"/>
    <d v="2024-07-01T00:00:00"/>
    <d v="2024-07-01T00:00:00"/>
    <s v="'1028738"/>
    <s v="1 | 1"/>
    <x v="2"/>
    <x v="0"/>
    <n v="-211.18"/>
    <x v="3"/>
    <x v="3"/>
    <s v="Gerado por conciliacao automatica TAR/CUSTAS COBRANCA"/>
    <x v="0"/>
    <x v="0"/>
    <x v="0"/>
    <n v="2001"/>
    <x v="0"/>
    <n v="20011"/>
    <s v="CORPORATIVO (Administrativo)"/>
    <x v="1"/>
    <x v="4"/>
    <x v="0"/>
    <x v="0"/>
    <x v="3"/>
    <x v="3"/>
  </r>
  <r>
    <x v="1"/>
    <s v="ITAU UNIBANCO S.A."/>
    <x v="10"/>
    <d v="2024-07-02T00:00:00"/>
    <d v="2024-07-02T00:00:00"/>
    <s v="'1028828"/>
    <s v="1 | 1"/>
    <x v="2"/>
    <x v="0"/>
    <n v="-110.42"/>
    <x v="3"/>
    <x v="3"/>
    <s v="Gerado por conciliacao automatica TAR/CUSTAS COBRANCA"/>
    <x v="0"/>
    <x v="0"/>
    <x v="0"/>
    <n v="2001"/>
    <x v="0"/>
    <n v="20011"/>
    <s v="CORPORATIVO (Administrativo)"/>
    <x v="1"/>
    <x v="4"/>
    <x v="0"/>
    <x v="0"/>
    <x v="3"/>
    <x v="3"/>
  </r>
  <r>
    <x v="1"/>
    <s v="ITAU UNIBANCO S.A."/>
    <x v="10"/>
    <d v="2024-07-02T00:00:00"/>
    <d v="2024-07-02T00:00:00"/>
    <s v="'20240702002-TAR"/>
    <s v="1 | 1"/>
    <x v="2"/>
    <x v="0"/>
    <n v="-118"/>
    <x v="3"/>
    <x v="3"/>
    <s v="Gerado por conciliacao automatica TARIFA LIMITE DA CONTA"/>
    <x v="0"/>
    <x v="0"/>
    <x v="0"/>
    <n v="2001"/>
    <x v="0"/>
    <n v="20011"/>
    <s v="CORPORATIVO (Administrativo)"/>
    <x v="1"/>
    <x v="4"/>
    <x v="0"/>
    <x v="0"/>
    <x v="3"/>
    <x v="3"/>
  </r>
  <r>
    <x v="1"/>
    <s v="ITAU UNIBANCO S.A."/>
    <x v="10"/>
    <d v="2024-07-02T00:00:00"/>
    <d v="2024-07-02T00:00:00"/>
    <s v="'20240702003-TAR"/>
    <s v="1 | 1"/>
    <x v="2"/>
    <x v="0"/>
    <n v="-260"/>
    <x v="3"/>
    <x v="3"/>
    <s v="Gerado por conciliacao automatica TAR CTA EMP MENSAL 06/24"/>
    <x v="0"/>
    <x v="0"/>
    <x v="0"/>
    <n v="2001"/>
    <x v="0"/>
    <n v="20011"/>
    <s v="CORPORATIVO (Administrativo)"/>
    <x v="1"/>
    <x v="4"/>
    <x v="0"/>
    <x v="0"/>
    <x v="3"/>
    <x v="3"/>
  </r>
  <r>
    <x v="1"/>
    <s v="ITAU UNIBANCO S.A."/>
    <x v="10"/>
    <d v="2024-07-05T00:00:00"/>
    <d v="2024-07-05T00:00:00"/>
    <s v="'20240705003-TAR"/>
    <s v="1 | 1"/>
    <x v="2"/>
    <x v="0"/>
    <n v="-40.5"/>
    <x v="3"/>
    <x v="3"/>
    <s v="Gerado por conciliacao automatica TAR C/C SISPAG"/>
    <x v="0"/>
    <x v="0"/>
    <x v="0"/>
    <n v="2001"/>
    <x v="0"/>
    <n v="20011"/>
    <s v="CORPORATIVO (Administrativo)"/>
    <x v="1"/>
    <x v="4"/>
    <x v="0"/>
    <x v="0"/>
    <x v="3"/>
    <x v="3"/>
  </r>
  <r>
    <x v="1"/>
    <s v="ITAU UNIBANCO S.A."/>
    <x v="10"/>
    <d v="2024-07-05T00:00:00"/>
    <d v="2024-07-05T00:00:00"/>
    <s v="'20240705004-TAR"/>
    <s v="1 | 1"/>
    <x v="2"/>
    <x v="0"/>
    <n v="-10.6"/>
    <x v="3"/>
    <x v="3"/>
    <s v="Gerado por conciliacao automatica TAR TED SISPAG"/>
    <x v="0"/>
    <x v="0"/>
    <x v="0"/>
    <n v="2001"/>
    <x v="0"/>
    <n v="20011"/>
    <s v="CORPORATIVO (Administrativo)"/>
    <x v="1"/>
    <x v="4"/>
    <x v="0"/>
    <x v="0"/>
    <x v="3"/>
    <x v="3"/>
  </r>
  <r>
    <x v="1"/>
    <s v="ITAU UNIBANCO S.A."/>
    <x v="10"/>
    <d v="2024-07-09T00:00:00"/>
    <d v="2024-07-09T00:00:00"/>
    <s v="'20240709001-TAR"/>
    <s v="1 | 1"/>
    <x v="2"/>
    <x v="0"/>
    <n v="-11"/>
    <x v="3"/>
    <x v="3"/>
    <s v="Gerado por conciliacao automatica TAR/CUSTAS COBRANCA"/>
    <x v="0"/>
    <x v="0"/>
    <x v="0"/>
    <n v="2001"/>
    <x v="0"/>
    <n v="20011"/>
    <s v="CORPORATIVO (Administrativo)"/>
    <x v="1"/>
    <x v="4"/>
    <x v="0"/>
    <x v="0"/>
    <x v="3"/>
    <x v="3"/>
  </r>
  <r>
    <x v="1"/>
    <s v="ITAU UNIBANCO S.A."/>
    <x v="10"/>
    <d v="2024-07-11T00:00:00"/>
    <d v="2024-07-11T00:00:00"/>
    <s v="'1029391"/>
    <s v="1 | 1"/>
    <x v="2"/>
    <x v="0"/>
    <n v="-10.6"/>
    <x v="3"/>
    <x v="3"/>
    <s v="Gerado por conciliacao automatica TAR/CUSTAS COBRANCA"/>
    <x v="0"/>
    <x v="0"/>
    <x v="0"/>
    <n v="2001"/>
    <x v="0"/>
    <n v="20011"/>
    <s v="CORPORATIVO (Administrativo)"/>
    <x v="1"/>
    <x v="4"/>
    <x v="0"/>
    <x v="0"/>
    <x v="3"/>
    <x v="3"/>
  </r>
  <r>
    <x v="1"/>
    <s v="ITAU UNIBANCO S.A."/>
    <x v="10"/>
    <d v="2024-07-18T00:00:00"/>
    <d v="2024-07-18T00:00:00"/>
    <s v="'20240718006-TAR"/>
    <s v="1 | 1"/>
    <x v="2"/>
    <x v="0"/>
    <n v="-5.5"/>
    <x v="3"/>
    <x v="3"/>
    <s v="Gerado por conciliacao automatica TAR/CUSTAS COBRANCA"/>
    <x v="0"/>
    <x v="0"/>
    <x v="0"/>
    <n v="2001"/>
    <x v="0"/>
    <n v="20011"/>
    <s v="CORPORATIVO (Administrativo)"/>
    <x v="1"/>
    <x v="4"/>
    <x v="0"/>
    <x v="0"/>
    <x v="3"/>
    <x v="3"/>
  </r>
  <r>
    <x v="1"/>
    <s v="ITAU UNIBANCO S.A."/>
    <x v="10"/>
    <d v="2024-07-22T00:00:00"/>
    <d v="2024-07-22T00:00:00"/>
    <s v="'20240722008-TAR"/>
    <s v="1 | 1"/>
    <x v="2"/>
    <x v="0"/>
    <n v="-10.6"/>
    <x v="3"/>
    <x v="3"/>
    <s v="Gerado por conciliacao automatica TAR TED SISPAG"/>
    <x v="0"/>
    <x v="0"/>
    <x v="0"/>
    <n v="2001"/>
    <x v="0"/>
    <n v="20011"/>
    <s v="CORPORATIVO (Administrativo)"/>
    <x v="1"/>
    <x v="4"/>
    <x v="0"/>
    <x v="0"/>
    <x v="3"/>
    <x v="3"/>
  </r>
  <r>
    <x v="1"/>
    <s v="ITAU UNIBANCO S.A."/>
    <x v="10"/>
    <d v="2024-07-23T00:00:00"/>
    <d v="2024-07-23T00:00:00"/>
    <s v="'20240723002-TAR"/>
    <s v="1 | 1"/>
    <x v="2"/>
    <x v="0"/>
    <n v="-10.6"/>
    <x v="3"/>
    <x v="3"/>
    <s v="Gerado por conciliacao automatica TAR TED SISPAG"/>
    <x v="0"/>
    <x v="0"/>
    <x v="0"/>
    <n v="2001"/>
    <x v="0"/>
    <n v="20011"/>
    <s v="CORPORATIVO (Administrativo)"/>
    <x v="1"/>
    <x v="4"/>
    <x v="0"/>
    <x v="0"/>
    <x v="3"/>
    <x v="3"/>
  </r>
  <r>
    <x v="1"/>
    <s v="ITAU UNIBANCO S.A."/>
    <x v="10"/>
    <d v="2024-07-24T00:00:00"/>
    <d v="2024-07-24T00:00:00"/>
    <s v="'20240724001-TAR"/>
    <s v="1 | 1"/>
    <x v="2"/>
    <x v="0"/>
    <n v="-5.5"/>
    <x v="3"/>
    <x v="3"/>
    <s v="Gerado por conciliacao automatica TAR/CUSTAS COBRANCA"/>
    <x v="0"/>
    <x v="0"/>
    <x v="0"/>
    <n v="2001"/>
    <x v="0"/>
    <n v="20011"/>
    <s v="CORPORATIVO (Administrativo)"/>
    <x v="1"/>
    <x v="4"/>
    <x v="0"/>
    <x v="0"/>
    <x v="3"/>
    <x v="3"/>
  </r>
  <r>
    <x v="1"/>
    <s v="ITAU UNIBANCO S.A."/>
    <x v="11"/>
    <d v="2021-09-18T00:00:00"/>
    <d v="2024-08-18T00:00:00"/>
    <s v="'1002191"/>
    <s v="35 | 35"/>
    <x v="2"/>
    <x v="0"/>
    <n v="-9885.14"/>
    <x v="68"/>
    <x v="67"/>
    <s v="REF. CONTRATO CDC CLEAN X ITAU EM 36 PARCELAS"/>
    <x v="0"/>
    <x v="0"/>
    <x v="0"/>
    <n v="2001"/>
    <x v="0"/>
    <n v="20011"/>
    <s v="CORPORATIVO (Administrativo)"/>
    <x v="1"/>
    <x v="4"/>
    <x v="13"/>
    <x v="13"/>
    <x v="20"/>
    <x v="20"/>
  </r>
  <r>
    <x v="1"/>
    <s v="ITAU UNIBANCO S.A."/>
    <x v="11"/>
    <d v="2024-08-01T00:00:00"/>
    <d v="2024-08-01T00:00:00"/>
    <s v="'20240801006-TAR"/>
    <s v="1 | 1"/>
    <x v="2"/>
    <x v="0"/>
    <n v="-10.6"/>
    <x v="3"/>
    <x v="3"/>
    <s v="Gerado por conciliacao automatica TAR TED SISPAG"/>
    <x v="0"/>
    <x v="0"/>
    <x v="0"/>
    <n v="2001"/>
    <x v="0"/>
    <n v="20011"/>
    <s v="CORPORATIVO (Administrativo)"/>
    <x v="1"/>
    <x v="4"/>
    <x v="0"/>
    <x v="0"/>
    <x v="3"/>
    <x v="3"/>
  </r>
  <r>
    <x v="1"/>
    <s v="ITAU UNIBANCO S.A."/>
    <x v="11"/>
    <d v="2024-08-02T00:00:00"/>
    <d v="2024-08-02T00:00:00"/>
    <s v="'20240802001-TAR"/>
    <s v="1 | 1"/>
    <x v="2"/>
    <x v="0"/>
    <n v="-118"/>
    <x v="3"/>
    <x v="3"/>
    <s v="Gerado por conciliacao automatica TARIFA LIMITE DA CONTA"/>
    <x v="0"/>
    <x v="0"/>
    <x v="0"/>
    <n v="2001"/>
    <x v="0"/>
    <n v="20011"/>
    <s v="CORPORATIVO (Administrativo)"/>
    <x v="1"/>
    <x v="4"/>
    <x v="0"/>
    <x v="0"/>
    <x v="3"/>
    <x v="3"/>
  </r>
  <r>
    <x v="1"/>
    <s v="ITAU UNIBANCO S.A."/>
    <x v="11"/>
    <d v="2024-08-02T00:00:00"/>
    <d v="2024-08-02T00:00:00"/>
    <s v="'20240802002-TAR"/>
    <s v="1 | 1"/>
    <x v="2"/>
    <x v="0"/>
    <n v="-260"/>
    <x v="3"/>
    <x v="3"/>
    <s v="Gerado por conciliacao automatica TAR CTA EMP MENSAL 07/24"/>
    <x v="0"/>
    <x v="0"/>
    <x v="0"/>
    <n v="2001"/>
    <x v="0"/>
    <n v="20011"/>
    <s v="CORPORATIVO (Administrativo)"/>
    <x v="1"/>
    <x v="4"/>
    <x v="0"/>
    <x v="0"/>
    <x v="3"/>
    <x v="3"/>
  </r>
  <r>
    <x v="1"/>
    <s v="ITAU UNIBANCO S.A."/>
    <x v="11"/>
    <d v="2024-08-06T00:00:00"/>
    <d v="2024-08-06T00:00:00"/>
    <s v="'20240806003-TAR"/>
    <s v="1 | 1"/>
    <x v="2"/>
    <x v="0"/>
    <n v="-36.450000000000003"/>
    <x v="3"/>
    <x v="3"/>
    <s v="Gerado por conciliacao automatica TAR C/C SISPAG"/>
    <x v="0"/>
    <x v="0"/>
    <x v="0"/>
    <n v="2001"/>
    <x v="0"/>
    <n v="20011"/>
    <s v="CORPORATIVO (Administrativo)"/>
    <x v="1"/>
    <x v="4"/>
    <x v="0"/>
    <x v="0"/>
    <x v="3"/>
    <x v="3"/>
  </r>
  <r>
    <x v="1"/>
    <s v="ITAU UNIBANCO S.A."/>
    <x v="11"/>
    <d v="2024-08-12T00:00:00"/>
    <d v="2024-08-12T00:00:00"/>
    <s v="'20240812006-TAR"/>
    <s v="1 | 1"/>
    <x v="2"/>
    <x v="0"/>
    <n v="-10.6"/>
    <x v="3"/>
    <x v="3"/>
    <s v="Gerado por conciliacao automatica TAR TED SISPAG"/>
    <x v="0"/>
    <x v="0"/>
    <x v="0"/>
    <n v="2001"/>
    <x v="0"/>
    <n v="20011"/>
    <s v="CORPORATIVO (Administrativo)"/>
    <x v="1"/>
    <x v="4"/>
    <x v="0"/>
    <x v="0"/>
    <x v="3"/>
    <x v="3"/>
  </r>
  <r>
    <x v="1"/>
    <s v="ITAU UNIBANCO S.A."/>
    <x v="11"/>
    <d v="2024-08-20T00:00:00"/>
    <d v="2024-08-20T00:00:00"/>
    <s v="'20240820007-TAR"/>
    <s v="1 | 1"/>
    <x v="2"/>
    <x v="0"/>
    <n v="-10.6"/>
    <x v="3"/>
    <x v="3"/>
    <s v="Gerado por conciliacao automatica TAR TED SISPAG"/>
    <x v="0"/>
    <x v="0"/>
    <x v="0"/>
    <n v="2001"/>
    <x v="0"/>
    <n v="20011"/>
    <s v="CORPORATIVO (Administrativo)"/>
    <x v="1"/>
    <x v="4"/>
    <x v="0"/>
    <x v="0"/>
    <x v="3"/>
    <x v="3"/>
  </r>
  <r>
    <x v="1"/>
    <s v="ITAU UNIBANCO S.A."/>
    <x v="11"/>
    <d v="2024-08-30T00:00:00"/>
    <d v="2024-08-30T00:00:00"/>
    <s v="'20240830006-TAR"/>
    <s v="1 | 1"/>
    <x v="2"/>
    <x v="0"/>
    <n v="-8.1"/>
    <x v="3"/>
    <x v="3"/>
    <s v="Gerado por conciliacao automatica TAR C/C SISPAG"/>
    <x v="0"/>
    <x v="0"/>
    <x v="0"/>
    <n v="2001"/>
    <x v="0"/>
    <n v="20011"/>
    <s v="CORPORATIVO (Administrativo)"/>
    <x v="1"/>
    <x v="4"/>
    <x v="0"/>
    <x v="0"/>
    <x v="3"/>
    <x v="3"/>
  </r>
  <r>
    <x v="1"/>
    <s v="ITAU UNIBANCO S.A."/>
    <x v="12"/>
    <d v="2024-09-03T00:00:00"/>
    <d v="2024-09-03T00:00:00"/>
    <s v="'20240903001-TAR"/>
    <s v="1 | 1"/>
    <x v="2"/>
    <x v="0"/>
    <n v="-118"/>
    <x v="3"/>
    <x v="3"/>
    <s v="Gerado por conciliacao automatica TARIFA LIMITE DA CONTA"/>
    <x v="0"/>
    <x v="0"/>
    <x v="0"/>
    <n v="2001"/>
    <x v="0"/>
    <n v="20011"/>
    <s v="CORPORATIVO (Administrativo)"/>
    <x v="1"/>
    <x v="4"/>
    <x v="0"/>
    <x v="0"/>
    <x v="3"/>
    <x v="3"/>
  </r>
  <r>
    <x v="1"/>
    <s v="ITAU UNIBANCO S.A."/>
    <x v="12"/>
    <d v="2024-09-03T00:00:00"/>
    <d v="2024-09-03T00:00:00"/>
    <s v="'20240903002-TAR"/>
    <s v="1 | 1"/>
    <x v="2"/>
    <x v="0"/>
    <n v="-260"/>
    <x v="3"/>
    <x v="3"/>
    <s v="Gerado por conciliacao automatica TAR CTA EMP MENSAL 08/24"/>
    <x v="0"/>
    <x v="0"/>
    <x v="0"/>
    <n v="2001"/>
    <x v="0"/>
    <n v="20011"/>
    <s v="CORPORATIVO (Administrativo)"/>
    <x v="1"/>
    <x v="4"/>
    <x v="0"/>
    <x v="0"/>
    <x v="3"/>
    <x v="3"/>
  </r>
  <r>
    <x v="1"/>
    <s v="ITAU UNIBANCO S.A."/>
    <x v="12"/>
    <d v="2024-09-06T00:00:00"/>
    <d v="2024-09-06T00:00:00"/>
    <s v="'20240906002-TAR"/>
    <s v="1 | 1"/>
    <x v="2"/>
    <x v="0"/>
    <n v="-36.450000000000003"/>
    <x v="3"/>
    <x v="3"/>
    <s v="Gerado por conciliacao automatica TAR C/C SISPAG"/>
    <x v="0"/>
    <x v="0"/>
    <x v="0"/>
    <n v="2001"/>
    <x v="0"/>
    <n v="20011"/>
    <s v="CORPORATIVO (Administrativo)"/>
    <x v="1"/>
    <x v="4"/>
    <x v="0"/>
    <x v="0"/>
    <x v="3"/>
    <x v="3"/>
  </r>
  <r>
    <x v="1"/>
    <s v="ITAU UNIBANCO S.A."/>
    <x v="12"/>
    <d v="2024-09-20T00:00:00"/>
    <d v="2024-09-20T00:00:00"/>
    <s v="'20240920008-TAR"/>
    <s v="1 | 1"/>
    <x v="2"/>
    <x v="0"/>
    <n v="-10.6"/>
    <x v="3"/>
    <x v="3"/>
    <s v="Gerado por conciliacao automatica TAR TED SISPAG"/>
    <x v="0"/>
    <x v="0"/>
    <x v="0"/>
    <n v="2001"/>
    <x v="0"/>
    <n v="20011"/>
    <s v="CORPORATIVO (Administrativo)"/>
    <x v="1"/>
    <x v="4"/>
    <x v="0"/>
    <x v="0"/>
    <x v="3"/>
    <x v="3"/>
  </r>
  <r>
    <x v="1"/>
    <s v="ITAU UNIBANCO S.A."/>
    <x v="12"/>
    <d v="2024-09-30T00:00:00"/>
    <d v="2024-09-30T00:00:00"/>
    <s v="'20240930007-TAR"/>
    <s v="1 | 1"/>
    <x v="2"/>
    <x v="0"/>
    <n v="-10.6"/>
    <x v="3"/>
    <x v="3"/>
    <s v="Gerado por conciliacao automatica TAR TED SISPAG"/>
    <x v="0"/>
    <x v="0"/>
    <x v="0"/>
    <n v="2001"/>
    <x v="0"/>
    <n v="20011"/>
    <s v="CORPORATIVO (Administrativo)"/>
    <x v="1"/>
    <x v="4"/>
    <x v="0"/>
    <x v="0"/>
    <x v="3"/>
    <x v="3"/>
  </r>
  <r>
    <x v="1"/>
    <s v="ITAU UNIBANCO S.A."/>
    <x v="13"/>
    <d v="2024-10-02T00:00:00"/>
    <d v="2024-10-02T00:00:00"/>
    <s v="'20241002001-TAR"/>
    <s v="1 | 1"/>
    <x v="2"/>
    <x v="0"/>
    <n v="-118"/>
    <x v="3"/>
    <x v="3"/>
    <s v="Gerado por conciliacao automatica TARIFA LIMITE DA CONTA"/>
    <x v="0"/>
    <x v="0"/>
    <x v="0"/>
    <n v="2001"/>
    <x v="0"/>
    <n v="20011"/>
    <s v="CORPORATIVO (Administrativo)"/>
    <x v="1"/>
    <x v="0"/>
    <x v="0"/>
    <x v="0"/>
    <x v="3"/>
    <x v="3"/>
  </r>
  <r>
    <x v="1"/>
    <s v="ITAU UNIBANCO S.A."/>
    <x v="13"/>
    <d v="2024-10-02T00:00:00"/>
    <d v="2024-10-02T00:00:00"/>
    <s v="'20241002002-TAR"/>
    <s v="1 | 1"/>
    <x v="2"/>
    <x v="0"/>
    <n v="-260"/>
    <x v="3"/>
    <x v="3"/>
    <s v="Gerado por conciliacao automatica TAR CTA EMP MENSAL 09/24"/>
    <x v="0"/>
    <x v="0"/>
    <x v="0"/>
    <n v="2001"/>
    <x v="0"/>
    <n v="20011"/>
    <s v="CORPORATIVO (Administrativo)"/>
    <x v="1"/>
    <x v="0"/>
    <x v="0"/>
    <x v="0"/>
    <x v="3"/>
    <x v="3"/>
  </r>
  <r>
    <x v="1"/>
    <s v="ITAU UNIBANCO S.A."/>
    <x v="13"/>
    <d v="2024-10-04T00:00:00"/>
    <d v="2024-10-04T00:00:00"/>
    <s v="'20241004002-TAR"/>
    <s v="1 | 1"/>
    <x v="2"/>
    <x v="0"/>
    <n v="-32.4"/>
    <x v="3"/>
    <x v="3"/>
    <s v="Gerado por conciliacao automatica TAR C/C SISPAG"/>
    <x v="0"/>
    <x v="0"/>
    <x v="0"/>
    <n v="2001"/>
    <x v="0"/>
    <n v="20011"/>
    <s v="CORPORATIVO (Administrativo)"/>
    <x v="1"/>
    <x v="0"/>
    <x v="0"/>
    <x v="0"/>
    <x v="3"/>
    <x v="3"/>
  </r>
  <r>
    <x v="1"/>
    <s v="ITAU UNIBANCO S.A."/>
    <x v="13"/>
    <d v="2024-10-11T00:00:00"/>
    <d v="2024-10-11T00:00:00"/>
    <s v="'20241011004-TAR"/>
    <s v="1 | 1"/>
    <x v="2"/>
    <x v="0"/>
    <n v="-10.6"/>
    <x v="3"/>
    <x v="3"/>
    <s v="Gerado por conciliacao automatica TAR TED SISPAG"/>
    <x v="0"/>
    <x v="0"/>
    <x v="0"/>
    <n v="2001"/>
    <x v="0"/>
    <n v="20011"/>
    <s v="CORPORATIVO (Administrativo)"/>
    <x v="1"/>
    <x v="0"/>
    <x v="0"/>
    <x v="0"/>
    <x v="3"/>
    <x v="3"/>
  </r>
  <r>
    <x v="1"/>
    <s v="ITAU UNIBANCO S.A."/>
    <x v="13"/>
    <d v="2024-10-21T00:00:00"/>
    <d v="2024-10-21T00:00:00"/>
    <s v="'20241021006-TAR"/>
    <s v="1 | 1"/>
    <x v="2"/>
    <x v="0"/>
    <n v="-10.6"/>
    <x v="3"/>
    <x v="3"/>
    <s v="Gerado por conciliacao automatica TAR TED SISPAG"/>
    <x v="0"/>
    <x v="0"/>
    <x v="0"/>
    <n v="2001"/>
    <x v="0"/>
    <n v="20011"/>
    <s v="CORPORATIVO (Administrativo)"/>
    <x v="1"/>
    <x v="0"/>
    <x v="0"/>
    <x v="0"/>
    <x v="3"/>
    <x v="3"/>
  </r>
  <r>
    <x v="1"/>
    <s v="ITAU UNIBANCO S.A."/>
    <x v="14"/>
    <d v="2024-11-01T00:00:00"/>
    <d v="2024-11-01T00:00:00"/>
    <s v="'1035404"/>
    <s v="1 | 1"/>
    <x v="2"/>
    <x v="0"/>
    <n v="-0.76"/>
    <x v="3"/>
    <x v="3"/>
    <s v="Gerado por conciliacao automatica TARIFA LIMITE DA CONTA"/>
    <x v="0"/>
    <x v="0"/>
    <x v="0"/>
    <n v="2001"/>
    <x v="0"/>
    <n v="20011"/>
    <s v="CORPORATIVO (Administrativo)"/>
    <x v="1"/>
    <x v="0"/>
    <x v="0"/>
    <x v="0"/>
    <x v="3"/>
    <x v="3"/>
  </r>
  <r>
    <x v="1"/>
    <s v="ITAU UNIBANCO S.A."/>
    <x v="14"/>
    <d v="2024-11-04T00:00:00"/>
    <d v="2024-11-04T00:00:00"/>
    <s v="'1035407"/>
    <s v="1 | 1"/>
    <x v="2"/>
    <x v="0"/>
    <n v="-0.44"/>
    <x v="3"/>
    <x v="3"/>
    <s v="Gerado por conciliacao automatica TARIFA LIMITE DA CONTA"/>
    <x v="0"/>
    <x v="0"/>
    <x v="0"/>
    <n v="2001"/>
    <x v="0"/>
    <n v="20011"/>
    <s v="CORPORATIVO (Administrativo)"/>
    <x v="1"/>
    <x v="0"/>
    <x v="0"/>
    <x v="0"/>
    <x v="3"/>
    <x v="3"/>
  </r>
  <r>
    <x v="1"/>
    <s v="ITAU UNIBANCO S.A."/>
    <x v="14"/>
    <d v="2024-11-04T00:00:00"/>
    <d v="2024-11-04T00:00:00"/>
    <s v="'20241104003-TAR"/>
    <s v="1 | 1"/>
    <x v="2"/>
    <x v="0"/>
    <n v="-118"/>
    <x v="3"/>
    <x v="3"/>
    <s v="Gerado por conciliacao automatica TARIFA LIMITE DA CONTA"/>
    <x v="0"/>
    <x v="0"/>
    <x v="0"/>
    <n v="2001"/>
    <x v="0"/>
    <n v="20011"/>
    <s v="CORPORATIVO (Administrativo)"/>
    <x v="1"/>
    <x v="0"/>
    <x v="0"/>
    <x v="0"/>
    <x v="3"/>
    <x v="3"/>
  </r>
  <r>
    <x v="1"/>
    <s v="ITAU UNIBANCO S.A."/>
    <x v="14"/>
    <d v="2024-11-04T00:00:00"/>
    <d v="2024-11-04T00:00:00"/>
    <s v="'20241104004-TAR"/>
    <s v="1 | 1"/>
    <x v="2"/>
    <x v="0"/>
    <n v="-260"/>
    <x v="3"/>
    <x v="3"/>
    <s v="Gerado por conciliacao automatica TAR CTA EMP MENSAL 10/24"/>
    <x v="0"/>
    <x v="0"/>
    <x v="0"/>
    <n v="2001"/>
    <x v="0"/>
    <n v="20011"/>
    <s v="CORPORATIVO (Administrativo)"/>
    <x v="1"/>
    <x v="0"/>
    <x v="0"/>
    <x v="0"/>
    <x v="3"/>
    <x v="3"/>
  </r>
  <r>
    <x v="1"/>
    <s v="ITAU UNIBANCO S.A."/>
    <x v="14"/>
    <d v="2024-11-06T00:00:00"/>
    <d v="2024-11-06T00:00:00"/>
    <s v="'20241106004-TAR"/>
    <s v="1 | 1"/>
    <x v="2"/>
    <x v="0"/>
    <n v="-5.5"/>
    <x v="3"/>
    <x v="3"/>
    <s v="Gerado por conciliacao automatica TAR/CUSTAS COBRANCA"/>
    <x v="0"/>
    <x v="0"/>
    <x v="0"/>
    <n v="2001"/>
    <x v="0"/>
    <n v="20011"/>
    <s v="CORPORATIVO (Administrativo)"/>
    <x v="1"/>
    <x v="0"/>
    <x v="0"/>
    <x v="0"/>
    <x v="3"/>
    <x v="3"/>
  </r>
  <r>
    <x v="1"/>
    <s v="ITAU UNIBANCO S.A."/>
    <x v="14"/>
    <d v="2024-11-07T00:00:00"/>
    <d v="2024-11-07T00:00:00"/>
    <s v="'20241107003-TAR"/>
    <s v="1 | 1"/>
    <x v="2"/>
    <x v="0"/>
    <n v="-36.450000000000003"/>
    <x v="3"/>
    <x v="3"/>
    <s v="Gerado por conciliacao automatica TAR C/C SISPAG"/>
    <x v="0"/>
    <x v="0"/>
    <x v="0"/>
    <n v="2001"/>
    <x v="0"/>
    <n v="20011"/>
    <s v="CORPORATIVO (Administrativo)"/>
    <x v="1"/>
    <x v="0"/>
    <x v="0"/>
    <x v="0"/>
    <x v="3"/>
    <x v="3"/>
  </r>
  <r>
    <x v="1"/>
    <s v="ITAU UNIBANCO S.A."/>
    <x v="14"/>
    <d v="2024-11-28T00:00:00"/>
    <d v="2024-11-28T00:00:00"/>
    <s v="'20241128003-TAR"/>
    <s v="1 | 1"/>
    <x v="2"/>
    <x v="0"/>
    <n v="-32.4"/>
    <x v="3"/>
    <x v="3"/>
    <s v="Gerado por conciliacao automatica TAR C/C SISPAG"/>
    <x v="0"/>
    <x v="0"/>
    <x v="0"/>
    <n v="2001"/>
    <x v="0"/>
    <n v="20011"/>
    <s v="CORPORATIVO (Administrativo)"/>
    <x v="1"/>
    <x v="0"/>
    <x v="0"/>
    <x v="0"/>
    <x v="3"/>
    <x v="3"/>
  </r>
  <r>
    <x v="1"/>
    <s v="ITAU UNIBANCO S.A."/>
    <x v="14"/>
    <d v="2024-11-29T00:00:00"/>
    <d v="2024-11-29T00:00:00"/>
    <s v="'20241129007-TAR"/>
    <s v="1 | 1"/>
    <x v="2"/>
    <x v="0"/>
    <n v="-16.2"/>
    <x v="3"/>
    <x v="3"/>
    <s v="Gerado por conciliacao automatica TAR C/C SISPAG"/>
    <x v="0"/>
    <x v="0"/>
    <x v="0"/>
    <n v="2001"/>
    <x v="0"/>
    <n v="20011"/>
    <s v="CORPORATIVO (Administrativo)"/>
    <x v="1"/>
    <x v="0"/>
    <x v="0"/>
    <x v="0"/>
    <x v="3"/>
    <x v="3"/>
  </r>
  <r>
    <x v="1"/>
    <s v="ITAU UNIBANCO S.A."/>
    <x v="0"/>
    <d v="2024-12-03T00:00:00"/>
    <d v="2024-12-03T00:00:00"/>
    <s v="'20241203002-TAR"/>
    <s v="1 | 1"/>
    <x v="2"/>
    <x v="0"/>
    <n v="-118"/>
    <x v="3"/>
    <x v="3"/>
    <s v="Gerado por conciliacao automatica TARIFA LIMITE DA CONTA"/>
    <x v="0"/>
    <x v="0"/>
    <x v="0"/>
    <n v="2001"/>
    <x v="0"/>
    <n v="20011"/>
    <s v="CORPORATIVO (Administrativo)"/>
    <x v="1"/>
    <x v="0"/>
    <x v="0"/>
    <x v="0"/>
    <x v="3"/>
    <x v="3"/>
  </r>
  <r>
    <x v="1"/>
    <s v="ITAU UNIBANCO S.A."/>
    <x v="0"/>
    <d v="2024-12-03T00:00:00"/>
    <d v="2024-12-03T00:00:00"/>
    <s v="'20241203003-TAR"/>
    <s v="1 | 1"/>
    <x v="2"/>
    <x v="0"/>
    <n v="-260"/>
    <x v="3"/>
    <x v="3"/>
    <s v="Gerado por conciliacao automatica TAR CTA EMP MENSAL 11/24"/>
    <x v="0"/>
    <x v="0"/>
    <x v="0"/>
    <n v="2001"/>
    <x v="0"/>
    <n v="20011"/>
    <s v="CORPORATIVO (Administrativo)"/>
    <x v="1"/>
    <x v="0"/>
    <x v="0"/>
    <x v="0"/>
    <x v="3"/>
    <x v="3"/>
  </r>
  <r>
    <x v="1"/>
    <s v="ITAU UNIBANCO S.A."/>
    <x v="0"/>
    <d v="2024-12-06T00:00:00"/>
    <d v="2024-12-06T00:00:00"/>
    <s v="'20241206003-TAR"/>
    <s v="1 | 1"/>
    <x v="2"/>
    <x v="0"/>
    <n v="-36.450000000000003"/>
    <x v="3"/>
    <x v="3"/>
    <s v="Gerado por conciliacao automatica TAR C/C SISPAG"/>
    <x v="0"/>
    <x v="0"/>
    <x v="0"/>
    <n v="2001"/>
    <x v="0"/>
    <n v="20011"/>
    <s v="CORPORATIVO (Administrativo)"/>
    <x v="1"/>
    <x v="0"/>
    <x v="0"/>
    <x v="0"/>
    <x v="3"/>
    <x v="3"/>
  </r>
  <r>
    <x v="1"/>
    <s v="ITAU UNIBANCO S.A."/>
    <x v="0"/>
    <d v="2024-12-16T00:00:00"/>
    <d v="2024-12-16T00:00:00"/>
    <s v="'20241216006-TAR"/>
    <s v="1 | 1"/>
    <x v="2"/>
    <x v="0"/>
    <n v="-4.05"/>
    <x v="3"/>
    <x v="3"/>
    <s v="Gerado por conciliacao automatica TAR C/C SISPAG"/>
    <x v="0"/>
    <x v="0"/>
    <x v="0"/>
    <n v="2001"/>
    <x v="0"/>
    <n v="20011"/>
    <s v="CORPORATIVO (Administrativo)"/>
    <x v="1"/>
    <x v="0"/>
    <x v="0"/>
    <x v="0"/>
    <x v="3"/>
    <x v="3"/>
  </r>
  <r>
    <x v="1"/>
    <s v="ITAU UNIBANCO S.A."/>
    <x v="0"/>
    <d v="2024-12-19T00:00:00"/>
    <d v="2024-12-19T00:00:00"/>
    <s v="'20241219002-TAR"/>
    <s v="1 | 1"/>
    <x v="2"/>
    <x v="0"/>
    <n v="-32.4"/>
    <x v="3"/>
    <x v="3"/>
    <s v="Gerado por conciliacao automatica TAR C/C SISPAG"/>
    <x v="0"/>
    <x v="0"/>
    <x v="0"/>
    <n v="2001"/>
    <x v="0"/>
    <n v="20011"/>
    <s v="CORPORATIVO (Administrativo)"/>
    <x v="1"/>
    <x v="0"/>
    <x v="0"/>
    <x v="0"/>
    <x v="3"/>
    <x v="3"/>
  </r>
  <r>
    <x v="1"/>
    <s v="ITAU UNIBANCO S.A."/>
    <x v="1"/>
    <d v="2025-01-03T00:00:00"/>
    <d v="2025-01-03T00:00:00"/>
    <s v="'1038701"/>
    <s v="1 | 1"/>
    <x v="2"/>
    <x v="0"/>
    <n v="-0.57999999999999996"/>
    <x v="3"/>
    <x v="3"/>
    <s v="Gerado por conciliacao automatica TAR PIX PGTO TRANSF"/>
    <x v="0"/>
    <x v="0"/>
    <x v="0"/>
    <n v="2001"/>
    <x v="0"/>
    <n v="20017"/>
    <s v="CORPORATIVO (Comum)"/>
    <x v="1"/>
    <x v="1"/>
    <x v="0"/>
    <x v="0"/>
    <x v="3"/>
    <x v="3"/>
  </r>
  <r>
    <x v="1"/>
    <s v="ITAU UNIBANCO S.A."/>
    <x v="1"/>
    <d v="2025-01-03T00:00:00"/>
    <d v="2025-01-03T00:00:00"/>
    <s v="'20250103001-TAR"/>
    <s v="1 | 1"/>
    <x v="2"/>
    <x v="0"/>
    <n v="-118"/>
    <x v="3"/>
    <x v="3"/>
    <s v="Gerado por conciliacao automatica TARIFA LIMITE DA CONTA"/>
    <x v="0"/>
    <x v="0"/>
    <x v="0"/>
    <n v="2001"/>
    <x v="0"/>
    <n v="20011"/>
    <s v="CORPORATIVO (Administrativo)"/>
    <x v="1"/>
    <x v="1"/>
    <x v="0"/>
    <x v="0"/>
    <x v="3"/>
    <x v="3"/>
  </r>
  <r>
    <x v="1"/>
    <s v="ITAU UNIBANCO S.A."/>
    <x v="1"/>
    <d v="2025-01-03T00:00:00"/>
    <d v="2025-01-03T00:00:00"/>
    <s v="'20250103002-TAR"/>
    <s v="1 | 1"/>
    <x v="2"/>
    <x v="0"/>
    <n v="-260"/>
    <x v="3"/>
    <x v="3"/>
    <s v="Gerado por conciliacao automatica TAR CTA EMP MENSAL 12/24"/>
    <x v="0"/>
    <x v="0"/>
    <x v="0"/>
    <n v="2001"/>
    <x v="0"/>
    <n v="20011"/>
    <s v="CORPORATIVO (Administrativo)"/>
    <x v="1"/>
    <x v="1"/>
    <x v="0"/>
    <x v="0"/>
    <x v="3"/>
    <x v="3"/>
  </r>
  <r>
    <x v="1"/>
    <s v="ITAU UNIBANCO S.A."/>
    <x v="1"/>
    <d v="2025-01-07T00:00:00"/>
    <d v="2025-01-07T00:00:00"/>
    <s v="'20250107002-TAR"/>
    <s v="1 | 1"/>
    <x v="2"/>
    <x v="0"/>
    <n v="-28.35"/>
    <x v="3"/>
    <x v="3"/>
    <s v="Gerado por conciliacao automatica TAR C/C SISPAG"/>
    <x v="0"/>
    <x v="0"/>
    <x v="0"/>
    <n v="2001"/>
    <x v="0"/>
    <n v="20011"/>
    <s v="CORPORATIVO (Administrativo)"/>
    <x v="1"/>
    <x v="1"/>
    <x v="0"/>
    <x v="0"/>
    <x v="3"/>
    <x v="3"/>
  </r>
  <r>
    <x v="1"/>
    <s v="ITAU UNIBANCO S.A."/>
    <x v="2"/>
    <d v="2025-02-03T00:00:00"/>
    <d v="2025-02-03T00:00:00"/>
    <s v="'1040184"/>
    <s v="1 | 1"/>
    <x v="2"/>
    <x v="0"/>
    <n v="-0.92"/>
    <x v="3"/>
    <x v="3"/>
    <s v="Gerado por conciliacao automatica TARIFA LIMITE DA CONTA"/>
    <x v="0"/>
    <x v="0"/>
    <x v="0"/>
    <n v="2001"/>
    <x v="0"/>
    <n v="20011"/>
    <s v="CORPORATIVO (Administrativo)"/>
    <x v="1"/>
    <x v="1"/>
    <x v="0"/>
    <x v="0"/>
    <x v="3"/>
    <x v="3"/>
  </r>
  <r>
    <x v="1"/>
    <s v="ITAU UNIBANCO S.A."/>
    <x v="2"/>
    <d v="2025-02-04T00:00:00"/>
    <d v="2025-02-04T00:00:00"/>
    <s v="'1040619"/>
    <s v="1 | 1"/>
    <x v="2"/>
    <x v="0"/>
    <n v="-0.49"/>
    <x v="3"/>
    <x v="3"/>
    <s v="Gerado por conciliacao automatica TAR C/C SISPAG"/>
    <x v="0"/>
    <x v="0"/>
    <x v="0"/>
    <n v="2001"/>
    <x v="0"/>
    <n v="20011"/>
    <s v="CORPORATIVO (Administrativo)"/>
    <x v="1"/>
    <x v="1"/>
    <x v="0"/>
    <x v="0"/>
    <x v="3"/>
    <x v="3"/>
  </r>
  <r>
    <x v="1"/>
    <s v="ITAU UNIBANCO S.A."/>
    <x v="2"/>
    <d v="2025-02-04T00:00:00"/>
    <d v="2025-02-04T00:00:00"/>
    <s v="'20250204002-TAR"/>
    <s v="1 | 1"/>
    <x v="2"/>
    <x v="0"/>
    <n v="-118"/>
    <x v="3"/>
    <x v="3"/>
    <s v="Gerado por conciliacao automatica TARIFA LIMITE DA CONTA"/>
    <x v="0"/>
    <x v="0"/>
    <x v="0"/>
    <n v="2001"/>
    <x v="0"/>
    <n v="20011"/>
    <s v="CORPORATIVO (Administrativo)"/>
    <x v="1"/>
    <x v="1"/>
    <x v="0"/>
    <x v="0"/>
    <x v="3"/>
    <x v="3"/>
  </r>
  <r>
    <x v="1"/>
    <s v="ITAU UNIBANCO S.A."/>
    <x v="2"/>
    <d v="2025-02-04T00:00:00"/>
    <d v="2025-02-04T00:00:00"/>
    <s v="'20250204003-TAR"/>
    <s v="1 | 1"/>
    <x v="2"/>
    <x v="0"/>
    <n v="-260"/>
    <x v="3"/>
    <x v="3"/>
    <s v="Gerado por conciliacao automatica TAR CTA EMP MENSAL 01/25"/>
    <x v="0"/>
    <x v="0"/>
    <x v="0"/>
    <n v="2001"/>
    <x v="0"/>
    <n v="20011"/>
    <s v="CORPORATIVO (Administrativo)"/>
    <x v="1"/>
    <x v="1"/>
    <x v="0"/>
    <x v="0"/>
    <x v="3"/>
    <x v="3"/>
  </r>
  <r>
    <x v="1"/>
    <s v="ITAU UNIBANCO S.A."/>
    <x v="2"/>
    <d v="2025-02-06T00:00:00"/>
    <d v="2025-02-06T00:00:00"/>
    <s v="'20250206003-TAR"/>
    <s v="1 | 1"/>
    <x v="2"/>
    <x v="0"/>
    <n v="-28.35"/>
    <x v="3"/>
    <x v="3"/>
    <s v="Gerado por conciliacao automatica TAR C/C SISPAG"/>
    <x v="0"/>
    <x v="0"/>
    <x v="0"/>
    <n v="2001"/>
    <x v="0"/>
    <n v="20011"/>
    <s v="CORPORATIVO (Administrativo)"/>
    <x v="1"/>
    <x v="1"/>
    <x v="0"/>
    <x v="0"/>
    <x v="3"/>
    <x v="3"/>
  </r>
  <r>
    <x v="1"/>
    <s v="JOSE EDUARDO DIAS ALMEIDA"/>
    <x v="4"/>
    <d v="2024-01-11T00:00:00"/>
    <d v="2024-01-11T00:00:00"/>
    <s v="'1021473"/>
    <s v="1 | 1"/>
    <x v="2"/>
    <x v="0"/>
    <n v="-1600"/>
    <x v="24"/>
    <x v="24"/>
    <s v="REF. DESPESAS COM ALUGUEL  CADEG"/>
    <x v="2"/>
    <x v="1"/>
    <x v="0"/>
    <n v="4004"/>
    <x v="2"/>
    <n v="40041"/>
    <s v="PATRIMÔNIO (Administrativo)"/>
    <x v="0"/>
    <x v="1"/>
    <x v="0"/>
    <x v="0"/>
    <x v="9"/>
    <x v="9"/>
  </r>
  <r>
    <x v="1"/>
    <s v="JOSE EDUARDO DIAS ALMEIDA"/>
    <x v="5"/>
    <d v="2024-02-11T00:00:00"/>
    <d v="2024-02-11T00:00:00"/>
    <s v="'1021474"/>
    <s v="1 | 1"/>
    <x v="2"/>
    <x v="0"/>
    <n v="-1600"/>
    <x v="24"/>
    <x v="24"/>
    <s v="REF. DESPESAS COM ALUGUEL  CADEG"/>
    <x v="2"/>
    <x v="1"/>
    <x v="0"/>
    <n v="4004"/>
    <x v="2"/>
    <n v="40041"/>
    <s v="PATRIMÔNIO (Administrativo)"/>
    <x v="0"/>
    <x v="1"/>
    <x v="0"/>
    <x v="0"/>
    <x v="9"/>
    <x v="9"/>
  </r>
  <r>
    <x v="1"/>
    <s v="JOSE EDUARDO DIAS ALMEIDA"/>
    <x v="7"/>
    <d v="2024-04-11T00:00:00"/>
    <d v="2024-04-11T00:00:00"/>
    <s v="'1021476"/>
    <s v="1 | 1"/>
    <x v="2"/>
    <x v="0"/>
    <n v="-1600"/>
    <x v="24"/>
    <x v="24"/>
    <s v="REF. DESPESAS COM ALUGUEL  CADEG"/>
    <x v="2"/>
    <x v="1"/>
    <x v="0"/>
    <n v="4004"/>
    <x v="2"/>
    <n v="40041"/>
    <s v="PATRIMÔNIO (Administrativo)"/>
    <x v="0"/>
    <x v="3"/>
    <x v="0"/>
    <x v="0"/>
    <x v="9"/>
    <x v="9"/>
  </r>
  <r>
    <x v="1"/>
    <s v="JOSE EDUARDO DIAS ALMEIDA"/>
    <x v="8"/>
    <d v="2024-05-11T00:00:00"/>
    <d v="2024-05-11T00:00:00"/>
    <s v="'1021477"/>
    <s v="1 | 1"/>
    <x v="2"/>
    <x v="0"/>
    <n v="-1600"/>
    <x v="24"/>
    <x v="24"/>
    <s v="REF. DESPESAS COM ALUGUEL  CADEG"/>
    <x v="2"/>
    <x v="1"/>
    <x v="0"/>
    <n v="4004"/>
    <x v="2"/>
    <n v="40041"/>
    <s v="PATRIMÔNIO (Administrativo)"/>
    <x v="0"/>
    <x v="3"/>
    <x v="0"/>
    <x v="0"/>
    <x v="9"/>
    <x v="9"/>
  </r>
  <r>
    <x v="1"/>
    <s v="JOSE EDUARDO DIAS ALMEIDA"/>
    <x v="9"/>
    <d v="2024-06-11T00:00:00"/>
    <d v="2024-06-11T00:00:00"/>
    <s v="'1021478"/>
    <s v="1 | 1"/>
    <x v="2"/>
    <x v="0"/>
    <n v="-1600"/>
    <x v="24"/>
    <x v="24"/>
    <s v="REF. DESPESAS COM ALUGUEL  CADEG"/>
    <x v="2"/>
    <x v="1"/>
    <x v="0"/>
    <n v="4004"/>
    <x v="2"/>
    <n v="40041"/>
    <s v="PATRIMÔNIO (Administrativo)"/>
    <x v="0"/>
    <x v="3"/>
    <x v="0"/>
    <x v="0"/>
    <x v="9"/>
    <x v="9"/>
  </r>
  <r>
    <x v="1"/>
    <s v="JOSE EDUARDO DIAS ALMEIDA"/>
    <x v="10"/>
    <d v="2024-07-11T00:00:00"/>
    <d v="2024-07-11T00:00:00"/>
    <s v="'1021479"/>
    <s v="1 | 1"/>
    <x v="2"/>
    <x v="0"/>
    <n v="-1600"/>
    <x v="24"/>
    <x v="24"/>
    <s v="REF. DESPESAS COM ALUGUEL  CADEG"/>
    <x v="2"/>
    <x v="1"/>
    <x v="0"/>
    <n v="4004"/>
    <x v="2"/>
    <n v="40041"/>
    <s v="PATRIMÔNIO (Administrativo)"/>
    <x v="0"/>
    <x v="4"/>
    <x v="0"/>
    <x v="0"/>
    <x v="9"/>
    <x v="9"/>
  </r>
  <r>
    <x v="1"/>
    <s v="JOSE EDUARDO DIAS ALMEIDA"/>
    <x v="11"/>
    <d v="2024-08-11T00:00:00"/>
    <d v="2024-08-11T00:00:00"/>
    <s v="'1021480"/>
    <s v="1 | 1"/>
    <x v="2"/>
    <x v="0"/>
    <n v="-1600"/>
    <x v="24"/>
    <x v="24"/>
    <s v="REF. DESPESAS COM ALUGUEL  CADEG"/>
    <x v="2"/>
    <x v="1"/>
    <x v="0"/>
    <n v="4004"/>
    <x v="2"/>
    <n v="40041"/>
    <s v="PATRIMÔNIO (Administrativo)"/>
    <x v="0"/>
    <x v="4"/>
    <x v="0"/>
    <x v="0"/>
    <x v="9"/>
    <x v="9"/>
  </r>
  <r>
    <x v="1"/>
    <s v="JOSE EDUARDO DIAS ALMEIDA"/>
    <x v="12"/>
    <d v="2024-09-11T00:00:00"/>
    <d v="2024-09-11T00:00:00"/>
    <s v="'1021481"/>
    <s v="1 | 1"/>
    <x v="2"/>
    <x v="0"/>
    <n v="-1600"/>
    <x v="24"/>
    <x v="24"/>
    <s v="REF. DESPESAS COM ALUGUEL  CADEG"/>
    <x v="2"/>
    <x v="1"/>
    <x v="0"/>
    <n v="4004"/>
    <x v="2"/>
    <n v="40041"/>
    <s v="PATRIMÔNIO (Administrativo)"/>
    <x v="0"/>
    <x v="4"/>
    <x v="0"/>
    <x v="0"/>
    <x v="9"/>
    <x v="9"/>
  </r>
  <r>
    <x v="1"/>
    <s v="JOSE EDUARDO DIAS ALMEIDA"/>
    <x v="13"/>
    <d v="2024-10-11T00:00:00"/>
    <d v="2024-10-11T00:00:00"/>
    <s v="'1021482"/>
    <s v="1 | 1"/>
    <x v="2"/>
    <x v="0"/>
    <n v="-1600"/>
    <x v="24"/>
    <x v="24"/>
    <s v="REF. DESPESAS COM ALUGUEL  CADEG"/>
    <x v="2"/>
    <x v="1"/>
    <x v="0"/>
    <n v="4004"/>
    <x v="2"/>
    <n v="40041"/>
    <s v="PATRIMÔNIO (Administrativo)"/>
    <x v="0"/>
    <x v="0"/>
    <x v="0"/>
    <x v="0"/>
    <x v="9"/>
    <x v="9"/>
  </r>
  <r>
    <x v="1"/>
    <s v="JOSE EDUARDO DIAS ALMEIDA"/>
    <x v="14"/>
    <d v="2024-11-11T00:00:00"/>
    <d v="2024-11-11T00:00:00"/>
    <s v="'1021483"/>
    <s v="1 | 1"/>
    <x v="2"/>
    <x v="0"/>
    <n v="-1600"/>
    <x v="24"/>
    <x v="24"/>
    <s v="REF. DESPESAS COM ALUGUEL  CADEG"/>
    <x v="2"/>
    <x v="1"/>
    <x v="0"/>
    <n v="4004"/>
    <x v="2"/>
    <n v="40041"/>
    <s v="PATRIMÔNIO (Administrativo)"/>
    <x v="0"/>
    <x v="0"/>
    <x v="0"/>
    <x v="0"/>
    <x v="9"/>
    <x v="9"/>
  </r>
  <r>
    <x v="1"/>
    <s v="JOSE EDUARDO DIAS ALMEIDA"/>
    <x v="0"/>
    <d v="2024-12-11T00:00:00"/>
    <d v="2024-12-11T00:00:00"/>
    <s v="'1021484"/>
    <s v="1 | 1"/>
    <x v="2"/>
    <x v="0"/>
    <n v="-1600"/>
    <x v="24"/>
    <x v="24"/>
    <s v="REF. DESPESAS COM ALUGUEL  CADEG"/>
    <x v="2"/>
    <x v="1"/>
    <x v="0"/>
    <n v="4004"/>
    <x v="2"/>
    <n v="40041"/>
    <s v="PATRIMÔNIO (Administrativo)"/>
    <x v="0"/>
    <x v="0"/>
    <x v="0"/>
    <x v="0"/>
    <x v="9"/>
    <x v="9"/>
  </r>
  <r>
    <x v="1"/>
    <s v="KIOTO AMBIENTAL LTDA"/>
    <x v="11"/>
    <d v="2024-08-09T00:00:00"/>
    <d v="2024-08-09T00:00:00"/>
    <s v="'1031430"/>
    <s v="1 | 1"/>
    <x v="8"/>
    <x v="0"/>
    <n v="-29000"/>
    <x v="7"/>
    <x v="7"/>
    <s v="REF. TRANSFERENCIA BRADESCO CLEAN X BRADESCO KIOTO"/>
    <x v="0"/>
    <x v="0"/>
    <x v="0"/>
    <n v="2001"/>
    <x v="0"/>
    <n v="20011"/>
    <s v="CORPORATIVO (Administrativo)"/>
    <x v="0"/>
    <x v="4"/>
    <x v="0"/>
    <x v="0"/>
    <x v="0"/>
    <x v="0"/>
  </r>
  <r>
    <x v="1"/>
    <s v="KLINI PLANOS DE SAUDE LTDA"/>
    <x v="7"/>
    <d v="2024-04-11T00:00:00"/>
    <d v="2024-04-15T00:00:00"/>
    <s v="'1024981"/>
    <s v="1 | 1"/>
    <x v="8"/>
    <x v="0"/>
    <n v="-1877.1"/>
    <x v="70"/>
    <x v="69"/>
    <s v="REF -  KLINI SAÃšDE - A CLEAN "/>
    <x v="6"/>
    <x v="2"/>
    <x v="0"/>
    <n v="6001"/>
    <x v="6"/>
    <n v="60012"/>
    <s v="OPERACIONAL (Extraordinário)"/>
    <x v="1"/>
    <x v="3"/>
    <x v="2"/>
    <x v="2"/>
    <x v="15"/>
    <x v="15"/>
  </r>
  <r>
    <x v="1"/>
    <s v="KLINI PLANOS DE SAUDE LTDA"/>
    <x v="7"/>
    <d v="2024-04-11T00:00:00"/>
    <d v="2024-04-15T00:00:00"/>
    <s v="'1024981"/>
    <s v="1 | 1"/>
    <x v="8"/>
    <x v="0"/>
    <n v="-187.71"/>
    <x v="70"/>
    <x v="69"/>
    <s v="REF -  KLINI SAÃšDE - A CLEAN "/>
    <x v="10"/>
    <x v="2"/>
    <x v="0"/>
    <n v="7001"/>
    <x v="11"/>
    <n v="70017"/>
    <s v="OFICINA (Comum)"/>
    <x v="1"/>
    <x v="3"/>
    <x v="2"/>
    <x v="2"/>
    <x v="15"/>
    <x v="15"/>
  </r>
  <r>
    <x v="1"/>
    <s v="KLINI PLANOS DE SAUDE LTDA"/>
    <x v="8"/>
    <d v="2024-05-13T00:00:00"/>
    <d v="2024-05-15T00:00:00"/>
    <s v="'1026341"/>
    <s v="1 | 1"/>
    <x v="6"/>
    <x v="0"/>
    <n v="-1877.1"/>
    <x v="70"/>
    <x v="69"/>
    <s v="REF -  KLINI SAÃšDE - A CLEAN "/>
    <x v="6"/>
    <x v="2"/>
    <x v="0"/>
    <n v="6001"/>
    <x v="6"/>
    <n v="60012"/>
    <s v="OPERACIONAL (Extraordinário)"/>
    <x v="1"/>
    <x v="3"/>
    <x v="2"/>
    <x v="2"/>
    <x v="15"/>
    <x v="15"/>
  </r>
  <r>
    <x v="1"/>
    <s v="KLINI PLANOS DE SAUDE LTDA"/>
    <x v="8"/>
    <d v="2024-05-13T00:00:00"/>
    <d v="2024-05-15T00:00:00"/>
    <s v="'1026341"/>
    <s v="1 | 1"/>
    <x v="6"/>
    <x v="0"/>
    <n v="-187.71"/>
    <x v="70"/>
    <x v="69"/>
    <s v="REF -  KLINI SAÃšDE - A CLEAN "/>
    <x v="10"/>
    <x v="2"/>
    <x v="0"/>
    <n v="7001"/>
    <x v="11"/>
    <n v="70017"/>
    <s v="OFICINA (Comum)"/>
    <x v="1"/>
    <x v="3"/>
    <x v="2"/>
    <x v="2"/>
    <x v="15"/>
    <x v="15"/>
  </r>
  <r>
    <x v="1"/>
    <s v="KLINI PLANOS DE SAUDE LTDA"/>
    <x v="9"/>
    <d v="2024-05-20T00:00:00"/>
    <d v="2024-06-15T00:00:00"/>
    <s v="'31838"/>
    <s v="1 | 1"/>
    <x v="10"/>
    <x v="0"/>
    <n v="-1877.1"/>
    <x v="70"/>
    <x v="69"/>
    <s v="REF -  KLINI SAÃšDE - A CLEAN "/>
    <x v="6"/>
    <x v="2"/>
    <x v="0"/>
    <n v="6001"/>
    <x v="6"/>
    <n v="60012"/>
    <s v="OPERACIONAL (Extraordinário)"/>
    <x v="1"/>
    <x v="3"/>
    <x v="2"/>
    <x v="2"/>
    <x v="15"/>
    <x v="15"/>
  </r>
  <r>
    <x v="1"/>
    <s v="KLINI PLANOS DE SAUDE LTDA"/>
    <x v="9"/>
    <d v="2024-05-20T00:00:00"/>
    <d v="2024-06-15T00:00:00"/>
    <s v="'31838"/>
    <s v="1 | 1"/>
    <x v="10"/>
    <x v="0"/>
    <n v="-187.71"/>
    <x v="70"/>
    <x v="69"/>
    <s v="REF -  KLINI SAÃšDE - A CLEAN "/>
    <x v="10"/>
    <x v="2"/>
    <x v="0"/>
    <n v="7001"/>
    <x v="11"/>
    <n v="70017"/>
    <s v="OFICINA (Comum)"/>
    <x v="1"/>
    <x v="3"/>
    <x v="2"/>
    <x v="2"/>
    <x v="15"/>
    <x v="15"/>
  </r>
  <r>
    <x v="1"/>
    <s v="KLINI PLANOS DE SAUDE LTDA"/>
    <x v="10"/>
    <d v="2024-06-20T00:00:00"/>
    <d v="2024-07-15T00:00:00"/>
    <s v="'1029345"/>
    <s v="1 | 1"/>
    <x v="6"/>
    <x v="0"/>
    <n v="-1501.68"/>
    <x v="70"/>
    <x v="69"/>
    <s v="REF -  KLINI SAÃšDE - A CLEAN "/>
    <x v="6"/>
    <x v="2"/>
    <x v="0"/>
    <n v="6001"/>
    <x v="6"/>
    <n v="60012"/>
    <s v="OPERACIONAL (Extraordinário)"/>
    <x v="1"/>
    <x v="4"/>
    <x v="2"/>
    <x v="2"/>
    <x v="15"/>
    <x v="15"/>
  </r>
  <r>
    <x v="1"/>
    <s v="KLINI PLANOS DE SAUDE LTDA"/>
    <x v="10"/>
    <d v="2024-06-20T00:00:00"/>
    <d v="2024-07-15T00:00:00"/>
    <s v="'1029345"/>
    <s v="1 | 1"/>
    <x v="6"/>
    <x v="0"/>
    <n v="-187.71"/>
    <x v="70"/>
    <x v="69"/>
    <s v="REF -  KLINI SAÃšDE - A CLEAN "/>
    <x v="3"/>
    <x v="2"/>
    <x v="0"/>
    <n v="7004"/>
    <x v="3"/>
    <n v="70047"/>
    <s v="FÁBRICA CNTR (Comum)"/>
    <x v="1"/>
    <x v="4"/>
    <x v="2"/>
    <x v="2"/>
    <x v="15"/>
    <x v="15"/>
  </r>
  <r>
    <x v="1"/>
    <s v="KLINI PLANOS DE SAUDE LTDA"/>
    <x v="11"/>
    <d v="2024-07-20T00:00:00"/>
    <d v="2024-08-15T00:00:00"/>
    <s v="'1030979"/>
    <s v="1 | 1"/>
    <x v="6"/>
    <x v="0"/>
    <n v="-1501.68"/>
    <x v="70"/>
    <x v="69"/>
    <s v="REF -  KLINI SAÃšDE - A CLEAN "/>
    <x v="6"/>
    <x v="2"/>
    <x v="0"/>
    <n v="6001"/>
    <x v="6"/>
    <n v="60012"/>
    <s v="OPERACIONAL (Extraordinário)"/>
    <x v="1"/>
    <x v="4"/>
    <x v="2"/>
    <x v="2"/>
    <x v="15"/>
    <x v="15"/>
  </r>
  <r>
    <x v="1"/>
    <s v="KLINI PLANOS DE SAUDE LTDA"/>
    <x v="11"/>
    <d v="2024-07-20T00:00:00"/>
    <d v="2024-08-15T00:00:00"/>
    <s v="'1030979"/>
    <s v="1 | 1"/>
    <x v="6"/>
    <x v="0"/>
    <n v="-187.71"/>
    <x v="70"/>
    <x v="69"/>
    <s v="REF -  KLINI SAÃšDE - A CLEAN "/>
    <x v="3"/>
    <x v="2"/>
    <x v="0"/>
    <n v="7004"/>
    <x v="3"/>
    <n v="70047"/>
    <s v="FÁBRICA CNTR (Comum)"/>
    <x v="1"/>
    <x v="4"/>
    <x v="2"/>
    <x v="2"/>
    <x v="15"/>
    <x v="15"/>
  </r>
  <r>
    <x v="1"/>
    <s v="KLINI PLANOS DE SAUDE LTDA"/>
    <x v="12"/>
    <d v="2024-08-20T00:00:00"/>
    <d v="2024-09-15T00:00:00"/>
    <s v="'1032365"/>
    <s v="1 | 1"/>
    <x v="6"/>
    <x v="0"/>
    <n v="-1313.97"/>
    <x v="70"/>
    <x v="69"/>
    <s v="REF -  KLINI SAÃšDE - A CLEAN "/>
    <x v="6"/>
    <x v="2"/>
    <x v="0"/>
    <n v="6001"/>
    <x v="6"/>
    <n v="60012"/>
    <s v="OPERACIONAL (Extraordinário)"/>
    <x v="1"/>
    <x v="4"/>
    <x v="2"/>
    <x v="2"/>
    <x v="15"/>
    <x v="15"/>
  </r>
  <r>
    <x v="1"/>
    <s v="KLINI PLANOS DE SAUDE LTDA"/>
    <x v="12"/>
    <d v="2024-08-20T00:00:00"/>
    <d v="2024-09-15T00:00:00"/>
    <s v="'1032365"/>
    <s v="1 | 1"/>
    <x v="6"/>
    <x v="0"/>
    <n v="-187.71"/>
    <x v="70"/>
    <x v="69"/>
    <s v="REF -  KLINI SAÃšDE - A CLEAN "/>
    <x v="3"/>
    <x v="2"/>
    <x v="0"/>
    <n v="7004"/>
    <x v="3"/>
    <n v="70047"/>
    <s v="FÁBRICA CNTR (Comum)"/>
    <x v="1"/>
    <x v="4"/>
    <x v="2"/>
    <x v="2"/>
    <x v="15"/>
    <x v="15"/>
  </r>
  <r>
    <x v="1"/>
    <s v="KLINI PLANOS DE SAUDE LTDA"/>
    <x v="12"/>
    <d v="2024-08-20T00:00:00"/>
    <d v="2024-09-15T00:00:00"/>
    <s v="'1032366"/>
    <s v="1 | 1"/>
    <x v="6"/>
    <x v="0"/>
    <n v="-40"/>
    <x v="70"/>
    <x v="69"/>
    <s v="KLINI SAÃšDE - CLEAN - COPARTICIPAÃ‡ÃƒO"/>
    <x v="6"/>
    <x v="2"/>
    <x v="0"/>
    <n v="6001"/>
    <x v="6"/>
    <n v="60012"/>
    <s v="OPERACIONAL (Extraordinário)"/>
    <x v="1"/>
    <x v="4"/>
    <x v="2"/>
    <x v="2"/>
    <x v="15"/>
    <x v="15"/>
  </r>
  <r>
    <x v="1"/>
    <s v="KLINI PLANOS DE SAUDE LTDA"/>
    <x v="12"/>
    <d v="2024-08-20T00:00:00"/>
    <d v="2024-09-15T00:00:00"/>
    <s v="'1032366"/>
    <s v="1 | 1"/>
    <x v="6"/>
    <x v="0"/>
    <n v="0"/>
    <x v="70"/>
    <x v="69"/>
    <s v="KLINI SAÃšDE - CLEAN - COPARTICIPAÃ‡ÃƒO"/>
    <x v="10"/>
    <x v="2"/>
    <x v="0"/>
    <n v="7001"/>
    <x v="11"/>
    <n v="70017"/>
    <s v="OFICINA (Comum)"/>
    <x v="1"/>
    <x v="4"/>
    <x v="2"/>
    <x v="2"/>
    <x v="15"/>
    <x v="15"/>
  </r>
  <r>
    <x v="1"/>
    <s v="KLINI PLANOS DE SAUDE LTDA"/>
    <x v="13"/>
    <d v="2024-09-20T00:00:00"/>
    <d v="2024-10-15T00:00:00"/>
    <s v="'1033781"/>
    <s v="1 | 1"/>
    <x v="6"/>
    <x v="0"/>
    <n v="-938.55"/>
    <x v="70"/>
    <x v="69"/>
    <s v="REF -  KLINI SAÃšDE - A CLEAN "/>
    <x v="6"/>
    <x v="2"/>
    <x v="0"/>
    <n v="6001"/>
    <x v="6"/>
    <n v="60012"/>
    <s v="OPERACIONAL (Extraordinário)"/>
    <x v="1"/>
    <x v="0"/>
    <x v="2"/>
    <x v="2"/>
    <x v="15"/>
    <x v="15"/>
  </r>
  <r>
    <x v="1"/>
    <s v="KLINI PLANOS DE SAUDE LTDA"/>
    <x v="13"/>
    <d v="2024-09-20T00:00:00"/>
    <d v="2024-10-15T00:00:00"/>
    <s v="'1033781"/>
    <s v="1 | 1"/>
    <x v="6"/>
    <x v="0"/>
    <n v="-187.71"/>
    <x v="70"/>
    <x v="69"/>
    <s v="REF -  KLINI SAÃšDE - A CLEAN "/>
    <x v="3"/>
    <x v="2"/>
    <x v="0"/>
    <n v="7004"/>
    <x v="3"/>
    <n v="70047"/>
    <s v="FÁBRICA CNTR (Comum)"/>
    <x v="1"/>
    <x v="0"/>
    <x v="2"/>
    <x v="2"/>
    <x v="15"/>
    <x v="15"/>
  </r>
  <r>
    <x v="1"/>
    <s v="KLINI PLANOS DE SAUDE LTDA"/>
    <x v="13"/>
    <d v="2024-09-20T00:00:00"/>
    <d v="2024-10-15T00:00:00"/>
    <s v="'1033782"/>
    <s v="1 | 1"/>
    <x v="6"/>
    <x v="0"/>
    <n v="-76"/>
    <x v="70"/>
    <x v="69"/>
    <s v="KLINI SAÃšDE - CLEAN - COPARTICIPAÃ‡ÃƒO"/>
    <x v="6"/>
    <x v="2"/>
    <x v="0"/>
    <n v="6001"/>
    <x v="6"/>
    <n v="60012"/>
    <s v="OPERACIONAL (Extraordinário)"/>
    <x v="1"/>
    <x v="0"/>
    <x v="2"/>
    <x v="2"/>
    <x v="15"/>
    <x v="15"/>
  </r>
  <r>
    <x v="1"/>
    <s v="KLINI PLANOS DE SAUDE LTDA"/>
    <x v="13"/>
    <d v="2024-09-20T00:00:00"/>
    <d v="2024-10-15T00:00:00"/>
    <s v="'1033782"/>
    <s v="1 | 1"/>
    <x v="6"/>
    <x v="0"/>
    <n v="0"/>
    <x v="70"/>
    <x v="69"/>
    <s v="KLINI SAÃšDE - CLEAN - COPARTICIPAÃ‡ÃƒO"/>
    <x v="10"/>
    <x v="2"/>
    <x v="0"/>
    <n v="7001"/>
    <x v="11"/>
    <n v="70017"/>
    <s v="OFICINA (Comum)"/>
    <x v="1"/>
    <x v="0"/>
    <x v="2"/>
    <x v="2"/>
    <x v="15"/>
    <x v="15"/>
  </r>
  <r>
    <x v="1"/>
    <s v="KLINI PLANOS DE SAUDE LTDA"/>
    <x v="13"/>
    <d v="2024-10-04T00:00:00"/>
    <d v="2024-11-27T00:00:00"/>
    <s v="'52166"/>
    <s v="1 | 1"/>
    <x v="10"/>
    <x v="0"/>
    <n v="-187.71"/>
    <x v="70"/>
    <x v="69"/>
    <s v="RES: GRUPO URBAM | FATURAMENTO | KLINI SAÃšDE | COMP 11.2024"/>
    <x v="3"/>
    <x v="2"/>
    <x v="0"/>
    <n v="7004"/>
    <x v="3"/>
    <n v="70047"/>
    <s v="FÁBRICA CNTR (Comum)"/>
    <x v="1"/>
    <x v="0"/>
    <x v="2"/>
    <x v="2"/>
    <x v="15"/>
    <x v="15"/>
  </r>
  <r>
    <x v="1"/>
    <s v="KLINI PLANOS DE SAUDE LTDA"/>
    <x v="14"/>
    <d v="2024-10-20T00:00:00"/>
    <d v="2024-11-15T00:00:00"/>
    <s v="'1035495"/>
    <s v="1 | 1"/>
    <x v="6"/>
    <x v="0"/>
    <n v="-938.55"/>
    <x v="70"/>
    <x v="69"/>
    <s v="REF -  KLINI SAÃšDE - A CLEAN "/>
    <x v="6"/>
    <x v="2"/>
    <x v="0"/>
    <n v="6001"/>
    <x v="6"/>
    <n v="60012"/>
    <s v="OPERACIONAL (Extraordinário)"/>
    <x v="1"/>
    <x v="0"/>
    <x v="2"/>
    <x v="2"/>
    <x v="15"/>
    <x v="15"/>
  </r>
  <r>
    <x v="1"/>
    <s v="KLINI PLANOS DE SAUDE LTDA"/>
    <x v="14"/>
    <d v="2024-10-20T00:00:00"/>
    <d v="2024-11-15T00:00:00"/>
    <s v="'1035495"/>
    <s v="1 | 1"/>
    <x v="6"/>
    <x v="0"/>
    <n v="-375.42"/>
    <x v="70"/>
    <x v="69"/>
    <s v="REF -  KLINI SAÃšDE - A CLEAN "/>
    <x v="3"/>
    <x v="2"/>
    <x v="0"/>
    <n v="7004"/>
    <x v="3"/>
    <n v="70047"/>
    <s v="FÁBRICA CNTR (Comum)"/>
    <x v="1"/>
    <x v="0"/>
    <x v="2"/>
    <x v="2"/>
    <x v="15"/>
    <x v="15"/>
  </r>
  <r>
    <x v="1"/>
    <s v="KLINI PLANOS DE SAUDE LTDA"/>
    <x v="0"/>
    <d v="2024-11-21T00:00:00"/>
    <d v="2024-12-15T00:00:00"/>
    <s v="'60155"/>
    <s v="1 | 1"/>
    <x v="10"/>
    <x v="0"/>
    <n v="-1313.97"/>
    <x v="70"/>
    <x v="69"/>
    <s v="REF -  KLINI SAÃšDE - A CLEAN "/>
    <x v="6"/>
    <x v="2"/>
    <x v="0"/>
    <n v="6001"/>
    <x v="6"/>
    <n v="60012"/>
    <s v="OPERACIONAL (Extraordinário)"/>
    <x v="1"/>
    <x v="0"/>
    <x v="2"/>
    <x v="2"/>
    <x v="15"/>
    <x v="15"/>
  </r>
  <r>
    <x v="1"/>
    <s v="KLINI PLANOS DE SAUDE LTDA"/>
    <x v="0"/>
    <d v="2024-11-21T00:00:00"/>
    <d v="2024-12-15T00:00:00"/>
    <s v="'60155"/>
    <s v="1 | 1"/>
    <x v="10"/>
    <x v="0"/>
    <n v="-375.42"/>
    <x v="70"/>
    <x v="69"/>
    <s v="REF -  KLINI SAÃšDE - A CLEAN "/>
    <x v="3"/>
    <x v="2"/>
    <x v="0"/>
    <n v="7004"/>
    <x v="3"/>
    <n v="70047"/>
    <s v="FÁBRICA CNTR (Comum)"/>
    <x v="1"/>
    <x v="0"/>
    <x v="2"/>
    <x v="2"/>
    <x v="15"/>
    <x v="15"/>
  </r>
  <r>
    <x v="1"/>
    <s v="KLINI PLANOS DE SAUDE LTDA"/>
    <x v="0"/>
    <d v="2024-12-13T00:00:00"/>
    <d v="2024-12-20T00:00:00"/>
    <s v="'1037964"/>
    <s v="1 | 1"/>
    <x v="6"/>
    <x v="0"/>
    <n v="-90"/>
    <x v="70"/>
    <x v="69"/>
    <s v="KLINI SAÃšDE - COPART. COMP 11.2024 - CLEAN"/>
    <x v="6"/>
    <x v="2"/>
    <x v="0"/>
    <n v="6001"/>
    <x v="6"/>
    <n v="60012"/>
    <s v="OPERACIONAL (Extraordinário)"/>
    <x v="1"/>
    <x v="0"/>
    <x v="2"/>
    <x v="2"/>
    <x v="15"/>
    <x v="15"/>
  </r>
  <r>
    <x v="1"/>
    <s v="KLINI PLANOS DE SAUDE LTDA"/>
    <x v="0"/>
    <d v="2024-12-13T00:00:00"/>
    <d v="2024-12-20T00:00:00"/>
    <s v="'1037964"/>
    <s v="1 | 1"/>
    <x v="6"/>
    <x v="0"/>
    <n v="0"/>
    <x v="70"/>
    <x v="69"/>
    <s v="KLINI SAÃšDE - COPART. COMP 11.2024 - CLEAN"/>
    <x v="10"/>
    <x v="2"/>
    <x v="0"/>
    <n v="7001"/>
    <x v="11"/>
    <n v="70017"/>
    <s v="OFICINA (Comum)"/>
    <x v="1"/>
    <x v="0"/>
    <x v="2"/>
    <x v="2"/>
    <x v="15"/>
    <x v="15"/>
  </r>
  <r>
    <x v="1"/>
    <s v="KLINI PLANOS DE SAUDE LTDA"/>
    <x v="1"/>
    <d v="2025-01-08T00:00:00"/>
    <d v="2025-01-15T00:00:00"/>
    <s v="'1038930"/>
    <s v="1 | 1"/>
    <x v="10"/>
    <x v="0"/>
    <n v="-1126.26"/>
    <x v="70"/>
    <x v="69"/>
    <s v="REF -  KLINI SAÃšDE - A CLEAN "/>
    <x v="6"/>
    <x v="2"/>
    <x v="0"/>
    <n v="6001"/>
    <x v="6"/>
    <n v="60012"/>
    <s v="OPERACIONAL (Extraordinário)"/>
    <x v="1"/>
    <x v="1"/>
    <x v="2"/>
    <x v="2"/>
    <x v="15"/>
    <x v="15"/>
  </r>
  <r>
    <x v="1"/>
    <s v="KLINI PLANOS DE SAUDE LTDA"/>
    <x v="1"/>
    <d v="2025-01-08T00:00:00"/>
    <d v="2025-01-15T00:00:00"/>
    <s v="'1038930"/>
    <s v="1 | 1"/>
    <x v="10"/>
    <x v="0"/>
    <n v="-187.71"/>
    <x v="70"/>
    <x v="69"/>
    <s v="REF -  KLINI SAÃšDE - A CLEAN "/>
    <x v="3"/>
    <x v="2"/>
    <x v="0"/>
    <n v="7004"/>
    <x v="3"/>
    <n v="70047"/>
    <s v="FÁBRICA CNTR (Comum)"/>
    <x v="1"/>
    <x v="1"/>
    <x v="2"/>
    <x v="2"/>
    <x v="15"/>
    <x v="15"/>
  </r>
  <r>
    <x v="1"/>
    <s v="KLINI PLANOS DE SAUDE LTDA"/>
    <x v="2"/>
    <d v="2025-02-03T00:00:00"/>
    <d v="2025-02-15T00:00:00"/>
    <s v="'1040144"/>
    <s v="1 | 1"/>
    <x v="6"/>
    <x v="1"/>
    <n v="-938.55"/>
    <x v="70"/>
    <x v="69"/>
    <s v="REF -  KLINI SAÃšDE - A CLEAN "/>
    <x v="6"/>
    <x v="2"/>
    <x v="0"/>
    <n v="6001"/>
    <x v="6"/>
    <n v="60012"/>
    <s v="OPERACIONAL (Extraordinário)"/>
    <x v="1"/>
    <x v="1"/>
    <x v="2"/>
    <x v="2"/>
    <x v="15"/>
    <x v="15"/>
  </r>
  <r>
    <x v="1"/>
    <s v="KLINI PLANOS DE SAUDE LTDA"/>
    <x v="2"/>
    <d v="2025-02-03T00:00:00"/>
    <d v="2025-02-15T00:00:00"/>
    <s v="'1040144"/>
    <s v="1 | 1"/>
    <x v="6"/>
    <x v="1"/>
    <n v="-187.71"/>
    <x v="70"/>
    <x v="69"/>
    <s v="REF -  KLINI SAÃšDE - A CLEAN "/>
    <x v="3"/>
    <x v="2"/>
    <x v="0"/>
    <n v="7004"/>
    <x v="3"/>
    <n v="70047"/>
    <s v="FÁBRICA CNTR (Comum)"/>
    <x v="1"/>
    <x v="1"/>
    <x v="2"/>
    <x v="2"/>
    <x v="15"/>
    <x v="15"/>
  </r>
  <r>
    <x v="1"/>
    <s v="LIGHT SERVICOS DE ELETRICIDADE S A"/>
    <x v="5"/>
    <d v="2024-02-07T00:00:00"/>
    <d v="2024-03-06T00:00:00"/>
    <s v="'043769234"/>
    <s v="1 | 1"/>
    <x v="9"/>
    <x v="0"/>
    <n v="-406.96"/>
    <x v="71"/>
    <x v="70"/>
    <s v="REF. CONTA LUZ  FEVEREIRO/2024,   RUA CAPITÃƒO CARLOS 209 BONSUCESSO - CEP: 21042-450"/>
    <x v="2"/>
    <x v="2"/>
    <x v="0"/>
    <n v="4004"/>
    <x v="2"/>
    <n v="40047"/>
    <s v="PATRIMÔNIO (Comum)"/>
    <x v="0"/>
    <x v="1"/>
    <x v="0"/>
    <x v="0"/>
    <x v="9"/>
    <x v="9"/>
  </r>
  <r>
    <x v="1"/>
    <s v="LIGHT SERVICOS DE ELETRICIDADE S A"/>
    <x v="5"/>
    <d v="2024-04-08T00:00:00"/>
    <d v="2024-04-08T00:00:00"/>
    <s v="'1023366"/>
    <s v="1 | 1"/>
    <x v="9"/>
    <x v="0"/>
    <n v="-458.04"/>
    <x v="71"/>
    <x v="70"/>
    <s v="REF. CONTA LUZ  FEVEREIRO/2024,   RUA CAPITÃƒO CARLOS 209 BONSUCESSO - CEP: 21042-450"/>
    <x v="2"/>
    <x v="2"/>
    <x v="0"/>
    <n v="4004"/>
    <x v="2"/>
    <n v="40047"/>
    <s v="PATRIMÔNIO (Comum)"/>
    <x v="0"/>
    <x v="1"/>
    <x v="0"/>
    <x v="0"/>
    <x v="9"/>
    <x v="9"/>
  </r>
  <r>
    <x v="1"/>
    <s v="LIGHT SERVICOS DE ELETRICIDADE S A"/>
    <x v="7"/>
    <d v="2024-05-08T00:00:00"/>
    <d v="2024-06-06T00:00:00"/>
    <s v="'1026179"/>
    <s v="1 | 1"/>
    <x v="9"/>
    <x v="0"/>
    <n v="-512.05999999999995"/>
    <x v="71"/>
    <x v="70"/>
    <s v="REF. CONTA LUZ  ABR/2024,   RUA CAPITÃƒO CARLOS 209 BONSUCESSO - CEP: 21042-450"/>
    <x v="2"/>
    <x v="2"/>
    <x v="0"/>
    <n v="4004"/>
    <x v="2"/>
    <n v="40047"/>
    <s v="PATRIMÔNIO (Comum)"/>
    <x v="0"/>
    <x v="3"/>
    <x v="0"/>
    <x v="0"/>
    <x v="9"/>
    <x v="9"/>
  </r>
  <r>
    <x v="1"/>
    <s v="LIGHT SERVICOS DE ELETRICIDADE S A"/>
    <x v="8"/>
    <d v="2024-05-09T00:00:00"/>
    <d v="2024-05-09T00:00:00"/>
    <s v="'1026174"/>
    <s v="1 | 1"/>
    <x v="9"/>
    <x v="0"/>
    <n v="-1160.3399999999999"/>
    <x v="17"/>
    <x v="17"/>
    <s v="REF. CONTA LUZ    AV ATAULFO DE PAIVA  517 AP 401 22440032"/>
    <x v="0"/>
    <x v="0"/>
    <x v="0"/>
    <n v="2001"/>
    <x v="0"/>
    <n v="20011"/>
    <s v="CORPORATIVO (Administrativo)"/>
    <x v="1"/>
    <x v="3"/>
    <x v="7"/>
    <x v="7"/>
    <x v="8"/>
    <x v="8"/>
  </r>
  <r>
    <x v="1"/>
    <s v="LIGHT SERVICOS DE ELETRICIDADE S A"/>
    <x v="8"/>
    <d v="2024-05-09T00:00:00"/>
    <d v="2024-05-09T00:00:00"/>
    <s v="'1026175"/>
    <s v="1 | 1"/>
    <x v="9"/>
    <x v="0"/>
    <n v="-1137.5899999999999"/>
    <x v="17"/>
    <x v="17"/>
    <s v="REF. CONTA LUZ    AV ATAULFO DE PAIVA  517 AP 401 22440032"/>
    <x v="0"/>
    <x v="0"/>
    <x v="0"/>
    <n v="2001"/>
    <x v="0"/>
    <n v="20011"/>
    <s v="CORPORATIVO (Administrativo)"/>
    <x v="1"/>
    <x v="3"/>
    <x v="7"/>
    <x v="7"/>
    <x v="8"/>
    <x v="8"/>
  </r>
  <r>
    <x v="1"/>
    <s v="LIGHT SERVICOS DE ELETRICIDADE S A"/>
    <x v="8"/>
    <d v="2024-05-09T00:00:00"/>
    <d v="2024-05-09T00:00:00"/>
    <s v="'1026176"/>
    <s v="1 | 1"/>
    <x v="9"/>
    <x v="0"/>
    <n v="-1137.5899999999999"/>
    <x v="17"/>
    <x v="17"/>
    <s v="REF. CONTA LUZ    AV ATAULFO DE PAIVA  517 AP 401 22440032"/>
    <x v="0"/>
    <x v="0"/>
    <x v="0"/>
    <n v="2001"/>
    <x v="0"/>
    <n v="20011"/>
    <s v="CORPORATIVO (Administrativo)"/>
    <x v="1"/>
    <x v="3"/>
    <x v="7"/>
    <x v="7"/>
    <x v="8"/>
    <x v="8"/>
  </r>
  <r>
    <x v="1"/>
    <s v="LIGHT SERVICOS DE ELETRICIDADE S A"/>
    <x v="8"/>
    <d v="2024-05-27T00:00:00"/>
    <d v="2024-05-29T00:00:00"/>
    <s v="'1027007"/>
    <s v="1 | 1"/>
    <x v="9"/>
    <x v="0"/>
    <n v="-1221.51"/>
    <x v="17"/>
    <x v="17"/>
    <s v="REF. CONTA LUZ    AV ATAULFO DE PAIVA  517 AP 401 22440032 "/>
    <x v="0"/>
    <x v="0"/>
    <x v="0"/>
    <n v="2001"/>
    <x v="0"/>
    <n v="20011"/>
    <s v="CORPORATIVO (Administrativo)"/>
    <x v="1"/>
    <x v="3"/>
    <x v="7"/>
    <x v="7"/>
    <x v="8"/>
    <x v="8"/>
  </r>
  <r>
    <x v="1"/>
    <s v="LIGHT SERVICOS DE ELETRICIDADE S A"/>
    <x v="9"/>
    <d v="2024-06-07T00:00:00"/>
    <d v="2024-07-08T00:00:00"/>
    <s v="'1028155"/>
    <s v="1 | 1"/>
    <x v="9"/>
    <x v="0"/>
    <n v="-391.9"/>
    <x v="71"/>
    <x v="70"/>
    <s v="REF. CONTA LUZ  JUN/2024,   RUA CAPITÃƒO CARLOS 209 BONSUCESSO - CEP: 21042-450"/>
    <x v="2"/>
    <x v="2"/>
    <x v="0"/>
    <n v="4004"/>
    <x v="2"/>
    <n v="40047"/>
    <s v="PATRIMÔNIO (Comum)"/>
    <x v="0"/>
    <x v="3"/>
    <x v="0"/>
    <x v="0"/>
    <x v="9"/>
    <x v="9"/>
  </r>
  <r>
    <x v="1"/>
    <s v="LIGHT SERVICOS DE ELETRICIDADE S A"/>
    <x v="9"/>
    <d v="2024-06-19T00:00:00"/>
    <d v="2024-06-28T00:00:00"/>
    <s v="'7576922"/>
    <s v="1 | 1"/>
    <x v="9"/>
    <x v="0"/>
    <n v="-1160.3399999999999"/>
    <x v="17"/>
    <x v="17"/>
    <s v="REF. CONTA LUZ    AV ATAULFO DE PAIVA  517 AP 401 22440032"/>
    <x v="0"/>
    <x v="0"/>
    <x v="0"/>
    <n v="2001"/>
    <x v="0"/>
    <n v="20011"/>
    <s v="CORPORATIVO (Administrativo)"/>
    <x v="1"/>
    <x v="3"/>
    <x v="7"/>
    <x v="7"/>
    <x v="8"/>
    <x v="8"/>
  </r>
  <r>
    <x v="1"/>
    <s v="LIGHT SERVICOS DE ELETRICIDADE S A"/>
    <x v="10"/>
    <d v="2024-07-10T00:00:00"/>
    <d v="2024-08-06T00:00:00"/>
    <s v="'55840093"/>
    <s v="1 | 1"/>
    <x v="9"/>
    <x v="0"/>
    <n v="-412.81"/>
    <x v="71"/>
    <x v="70"/>
    <s v="REF. CONTA LUZ  JUN/2024,   RUA CAPITÃƒO CARLOS 209 BONSUCESSO - CEP: 21042-450"/>
    <x v="2"/>
    <x v="2"/>
    <x v="0"/>
    <n v="4004"/>
    <x v="2"/>
    <n v="40047"/>
    <s v="PATRIMÔNIO (Comum)"/>
    <x v="0"/>
    <x v="4"/>
    <x v="0"/>
    <x v="0"/>
    <x v="9"/>
    <x v="9"/>
  </r>
  <r>
    <x v="1"/>
    <s v="LIGHT SERVICOS DE ELETRICIDADE S A"/>
    <x v="11"/>
    <d v="2024-07-31T00:00:00"/>
    <d v="2024-08-15T00:00:00"/>
    <s v="'39747168"/>
    <s v="1 | 1"/>
    <x v="7"/>
    <x v="0"/>
    <n v="-1008"/>
    <x v="17"/>
    <x v="17"/>
    <s v="REF. CONTA LUZ    AV ATAULFO DE PAIVA  517 AP 401 22440032 - REFERENTE A COMPRETENCIA DE JULHO LANÃ‡ADO EM AGOSTO"/>
    <x v="0"/>
    <x v="0"/>
    <x v="0"/>
    <n v="2001"/>
    <x v="0"/>
    <n v="20011"/>
    <s v="CORPORATIVO (Administrativo)"/>
    <x v="1"/>
    <x v="4"/>
    <x v="7"/>
    <x v="7"/>
    <x v="8"/>
    <x v="8"/>
  </r>
  <r>
    <x v="1"/>
    <s v="LIGHT SERVICOS DE ELETRICIDADE S A"/>
    <x v="11"/>
    <d v="2024-08-09T00:00:00"/>
    <d v="2024-09-26T00:00:00"/>
    <s v="'58236265"/>
    <s v="1 | 1"/>
    <x v="9"/>
    <x v="0"/>
    <n v="-385.53"/>
    <x v="71"/>
    <x v="70"/>
    <s v="REF. CONTA LUZ  AGO/2024,   RUA CAPITÃƒO CARLOS 209 BONSUCESSO - CEP: 21042-450"/>
    <x v="2"/>
    <x v="2"/>
    <x v="0"/>
    <n v="4004"/>
    <x v="2"/>
    <n v="40047"/>
    <s v="PATRIMÔNIO (Comum)"/>
    <x v="0"/>
    <x v="4"/>
    <x v="0"/>
    <x v="0"/>
    <x v="9"/>
    <x v="9"/>
  </r>
  <r>
    <x v="1"/>
    <s v="LIGHT SERVICOS DE ELETRICIDADE S A"/>
    <x v="11"/>
    <d v="2024-08-22T00:00:00"/>
    <d v="2024-09-02T00:00:00"/>
    <s v="'007961390"/>
    <s v="1 | 1"/>
    <x v="9"/>
    <x v="0"/>
    <n v="-1147.96"/>
    <x v="17"/>
    <x v="17"/>
    <s v="REF. CONTA LUZ    AV ATAULFO DE PAIVA  517 AP 401 22440032 TOI NÂº 9368511 - Parcela 007/036"/>
    <x v="0"/>
    <x v="0"/>
    <x v="0"/>
    <n v="2001"/>
    <x v="0"/>
    <n v="20011"/>
    <s v="CORPORATIVO (Administrativo)"/>
    <x v="1"/>
    <x v="4"/>
    <x v="7"/>
    <x v="7"/>
    <x v="8"/>
    <x v="8"/>
  </r>
  <r>
    <x v="1"/>
    <s v="LIGHT SERVICOS DE ELETRICIDADE S A"/>
    <x v="12"/>
    <d v="2024-09-20T00:00:00"/>
    <d v="2024-10-01T00:00:00"/>
    <s v="'8134111"/>
    <s v="1 | 1"/>
    <x v="9"/>
    <x v="0"/>
    <n v="-1160.3399999999999"/>
    <x v="17"/>
    <x v="17"/>
    <s v="REF. CONTA LUZ    AV ATAULFO DE PAIVA  517 AP 401 22440032 TOI NÂº 9368511 - Parcela 008/036"/>
    <x v="0"/>
    <x v="0"/>
    <x v="0"/>
    <n v="2001"/>
    <x v="0"/>
    <n v="20011"/>
    <s v="CORPORATIVO (Administrativo)"/>
    <x v="1"/>
    <x v="4"/>
    <x v="7"/>
    <x v="7"/>
    <x v="8"/>
    <x v="8"/>
  </r>
  <r>
    <x v="1"/>
    <s v="LIGHT SERVICOS DE ELETRICIDADE S A"/>
    <x v="13"/>
    <d v="2024-10-10T00:00:00"/>
    <d v="2024-11-06T00:00:00"/>
    <s v="'063055432"/>
    <s v="1 | 1"/>
    <x v="9"/>
    <x v="0"/>
    <n v="-364.04"/>
    <x v="71"/>
    <x v="70"/>
    <s v="REF. CONTA LUZ  OUT/2024,   RUA CAPITÃƒO CARLOS 209 BONSUCESSO - CEP: 21042-450"/>
    <x v="2"/>
    <x v="2"/>
    <x v="0"/>
    <n v="4004"/>
    <x v="2"/>
    <n v="40047"/>
    <s v="PATRIMÔNIO (Comum)"/>
    <x v="0"/>
    <x v="0"/>
    <x v="0"/>
    <x v="0"/>
    <x v="9"/>
    <x v="9"/>
  </r>
  <r>
    <x v="1"/>
    <s v="LIGHT SERVICOS DE ELETRICIDADE S A"/>
    <x v="13"/>
    <d v="2024-10-24T00:00:00"/>
    <d v="2024-11-01T00:00:00"/>
    <s v="'8300071"/>
    <s v="1 | 1"/>
    <x v="9"/>
    <x v="0"/>
    <n v="-1137.5899999999999"/>
    <x v="17"/>
    <x v="17"/>
    <s v="REF. CONTA LUZ    AV ATAULFO DE PAIVA  517 AP 401 22440032 TOI NÂº 9368511 - Parcela 09/036"/>
    <x v="0"/>
    <x v="0"/>
    <x v="0"/>
    <n v="2001"/>
    <x v="0"/>
    <n v="20011"/>
    <s v="CORPORATIVO (Administrativo)"/>
    <x v="1"/>
    <x v="0"/>
    <x v="7"/>
    <x v="7"/>
    <x v="8"/>
    <x v="8"/>
  </r>
  <r>
    <x v="1"/>
    <s v="LIGHT SERVICOS DE ELETRICIDADE S A"/>
    <x v="14"/>
    <d v="2024-11-11T00:00:00"/>
    <d v="2024-12-06T00:00:00"/>
    <s v="'065411464"/>
    <s v="1 | 1"/>
    <x v="9"/>
    <x v="0"/>
    <n v="-466.41"/>
    <x v="71"/>
    <x v="70"/>
    <s v="REF. CONTA LUZ  NOV/2024,   RUA CAPITÃƒO CARLOS 209 BONSUCESSO - CEP: 21042-450"/>
    <x v="2"/>
    <x v="2"/>
    <x v="0"/>
    <n v="4004"/>
    <x v="2"/>
    <n v="40047"/>
    <s v="PATRIMÔNIO (Comum)"/>
    <x v="0"/>
    <x v="0"/>
    <x v="0"/>
    <x v="0"/>
    <x v="9"/>
    <x v="9"/>
  </r>
  <r>
    <x v="1"/>
    <s v="LIGHT SERVICOS DE ELETRICIDADE S A"/>
    <x v="14"/>
    <d v="2024-11-23T00:00:00"/>
    <d v="2024-12-03T00:00:00"/>
    <s v="'8458168"/>
    <s v="1 | 1"/>
    <x v="9"/>
    <x v="0"/>
    <n v="-1137.5899999999999"/>
    <x v="17"/>
    <x v="17"/>
    <s v="REF. CONTA LUZ  -  AV ATAULFO DE PAIVA  517 AP 401 22440032 TOI NÂº 9368511 - Parcela 10/036"/>
    <x v="0"/>
    <x v="0"/>
    <x v="0"/>
    <n v="2001"/>
    <x v="0"/>
    <n v="20011"/>
    <s v="CORPORATIVO (Administrativo)"/>
    <x v="1"/>
    <x v="0"/>
    <x v="7"/>
    <x v="7"/>
    <x v="8"/>
    <x v="8"/>
  </r>
  <r>
    <x v="1"/>
    <s v="LIGHT SERVICOS DE ELETRICIDADE S A"/>
    <x v="0"/>
    <d v="2024-12-12T00:00:00"/>
    <d v="2025-01-06T00:00:00"/>
    <s v="'087770766"/>
    <s v="1 | 1"/>
    <x v="9"/>
    <x v="0"/>
    <n v="-524.24"/>
    <x v="71"/>
    <x v="70"/>
    <s v="REF. CONTA LUZ  DEZ/2024,   RUA CAPITÃƒO CARLOS 209 BONSUCESSO - CEP: 21042-450"/>
    <x v="2"/>
    <x v="2"/>
    <x v="0"/>
    <n v="4004"/>
    <x v="2"/>
    <n v="40047"/>
    <s v="PATRIMÔNIO (Comum)"/>
    <x v="0"/>
    <x v="0"/>
    <x v="0"/>
    <x v="0"/>
    <x v="9"/>
    <x v="9"/>
  </r>
  <r>
    <x v="1"/>
    <s v="LIGHT SERVICOS DE ELETRICIDADE S A"/>
    <x v="0"/>
    <d v="2024-12-24T00:00:00"/>
    <d v="2025-01-06T00:00:00"/>
    <s v="'8591600"/>
    <s v="1 | 1"/>
    <x v="9"/>
    <x v="0"/>
    <n v="-1137.5899999999999"/>
    <x v="17"/>
    <x v="17"/>
    <s v="REF. CONTA LUZ  -  AV ATAULFO DE PAIVA  517 AP 401 22440032 TOI NÂº 9368511 - Parcela 11/36"/>
    <x v="0"/>
    <x v="0"/>
    <x v="0"/>
    <n v="2001"/>
    <x v="0"/>
    <n v="20011"/>
    <s v="CORPORATIVO (Administrativo)"/>
    <x v="1"/>
    <x v="0"/>
    <x v="7"/>
    <x v="7"/>
    <x v="8"/>
    <x v="8"/>
  </r>
  <r>
    <x v="1"/>
    <s v="LIGHT SERVICOS DE ELETRICIDADE S A"/>
    <x v="1"/>
    <d v="2025-01-09T00:00:00"/>
    <d v="2025-02-06T00:00:00"/>
    <s v="'070138122"/>
    <s v="1 | 1"/>
    <x v="9"/>
    <x v="0"/>
    <n v="-341.43"/>
    <x v="71"/>
    <x v="70"/>
    <s v="light serralheria - CAPITAO CARLOS "/>
    <x v="2"/>
    <x v="2"/>
    <x v="0"/>
    <n v="4004"/>
    <x v="2"/>
    <n v="40047"/>
    <s v="PATRIMÔNIO (Comum)"/>
    <x v="0"/>
    <x v="1"/>
    <x v="0"/>
    <x v="0"/>
    <x v="9"/>
    <x v="9"/>
  </r>
  <r>
    <x v="1"/>
    <s v="LIGHT SERVICOS DE ELETRICIDADE S A"/>
    <x v="1"/>
    <d v="2025-01-22T00:00:00"/>
    <d v="2025-01-31T00:00:00"/>
    <s v="'050049995"/>
    <s v="1 | 1"/>
    <x v="9"/>
    <x v="0"/>
    <n v="-290.2"/>
    <x v="17"/>
    <x v="17"/>
    <s v="REF. CONTA LUZ  -  AV ATAULFO DE PAIVA  517 AP 401 22440032 TOI NÂº 9368511 - Parcela 12/36"/>
    <x v="0"/>
    <x v="0"/>
    <x v="0"/>
    <n v="2001"/>
    <x v="0"/>
    <n v="20011"/>
    <s v="CORPORATIVO (Administrativo)"/>
    <x v="1"/>
    <x v="1"/>
    <x v="7"/>
    <x v="7"/>
    <x v="8"/>
    <x v="8"/>
  </r>
  <r>
    <x v="1"/>
    <s v="LIGHT SERVICOS DE ELETRICIDADE S A"/>
    <x v="2"/>
    <d v="2025-02-07T00:00:00"/>
    <d v="2025-03-06T00:00:00"/>
    <s v="'072486395"/>
    <s v="1 | 1"/>
    <x v="9"/>
    <x v="1"/>
    <n v="-329.21"/>
    <x v="71"/>
    <x v="70"/>
    <s v="light serralheria - CAPITAO CARLOS "/>
    <x v="2"/>
    <x v="2"/>
    <x v="0"/>
    <n v="4004"/>
    <x v="2"/>
    <n v="40047"/>
    <s v="PATRIMÔNIO (Comum)"/>
    <x v="0"/>
    <x v="1"/>
    <x v="0"/>
    <x v="0"/>
    <x v="9"/>
    <x v="9"/>
  </r>
  <r>
    <x v="1"/>
    <s v="M LEANDRO CONSULTORIA ESPECIALIZADA EM CALCULOS JUDICIAIS LTDA."/>
    <x v="0"/>
    <d v="2024-12-11T00:00:00"/>
    <d v="2024-12-13T00:00:00"/>
    <s v="'9"/>
    <s v="1 | 1"/>
    <x v="11"/>
    <x v="0"/>
    <n v="-720"/>
    <x v="15"/>
    <x v="15"/>
    <s v="ENC: CÃ¡lculos RT 0100758-79.2024.5.01.0070 - Ivan SebastiÃ£o da Silva x Clean e PadrÃ£o Ambiental e Clean Ambiental "/>
    <x v="4"/>
    <x v="0"/>
    <x v="0"/>
    <n v="8002"/>
    <x v="4"/>
    <n v="80021"/>
    <s v="JURÍDICO (Administrativo)"/>
    <x v="0"/>
    <x v="0"/>
    <x v="0"/>
    <x v="0"/>
    <x v="10"/>
    <x v="10"/>
  </r>
  <r>
    <x v="1"/>
    <s v="MICROSOFT INFORMATICA LTDA"/>
    <x v="4"/>
    <d v="2024-01-01T00:00:00"/>
    <d v="2024-01-13T00:00:00"/>
    <s v="'1021815"/>
    <s v="1 | 1"/>
    <x v="8"/>
    <x v="0"/>
    <n v="-449"/>
    <x v="34"/>
    <x v="34"/>
    <s v="REF. A SISTEMA INFORMATIZADO - LICENÃ‡AS (O GBARIEL NÃƒO COLOCOU NOTA)"/>
    <x v="9"/>
    <x v="0"/>
    <x v="0"/>
    <n v="8006"/>
    <x v="10"/>
    <n v="80061"/>
    <s v="TECNOLOGIA DA INFORMAÇÃO (Administrativo)"/>
    <x v="0"/>
    <x v="1"/>
    <x v="0"/>
    <x v="0"/>
    <x v="0"/>
    <x v="0"/>
  </r>
  <r>
    <x v="1"/>
    <s v="MICROSOFT INFORMATICA LTDA"/>
    <x v="10"/>
    <d v="2024-06-23T00:00:00"/>
    <d v="2024-07-15T00:00:00"/>
    <s v="'1029413"/>
    <s v="1 | 1"/>
    <x v="8"/>
    <x v="0"/>
    <n v="-449"/>
    <x v="34"/>
    <x v="34"/>
    <s v="REF. A SISTEMA INFORMATIZADO - LICENÃ‡AS CARTAO CLEAN CORPORATIVO"/>
    <x v="9"/>
    <x v="0"/>
    <x v="0"/>
    <n v="8006"/>
    <x v="10"/>
    <n v="80061"/>
    <s v="TECNOLOGIA DA INFORMAÇÃO (Administrativo)"/>
    <x v="0"/>
    <x v="4"/>
    <x v="0"/>
    <x v="0"/>
    <x v="0"/>
    <x v="0"/>
  </r>
  <r>
    <x v="1"/>
    <s v="NUCLEO DE INFORMACAO E COORDENACAO DO PONTO BR - NIC .BR"/>
    <x v="7"/>
    <d v="2024-04-25T00:00:00"/>
    <d v="2024-04-25T00:00:00"/>
    <s v="'1025575"/>
    <s v="1 | 1"/>
    <x v="8"/>
    <x v="0"/>
    <n v="-76"/>
    <x v="7"/>
    <x v="7"/>
    <s v="REF. RENOVAÃ‡ÃƒO REGISTRO DOMÃNIOS"/>
    <x v="9"/>
    <x v="0"/>
    <x v="0"/>
    <n v="8006"/>
    <x v="10"/>
    <n v="80061"/>
    <s v="TECNOLOGIA DA INFORMAÇÃO (Administrativo)"/>
    <x v="0"/>
    <x v="3"/>
    <x v="0"/>
    <x v="0"/>
    <x v="0"/>
    <x v="0"/>
  </r>
  <r>
    <x v="1"/>
    <s v="Orgânico"/>
    <x v="4"/>
    <m/>
    <m/>
    <m/>
    <m/>
    <x v="3"/>
    <x v="0"/>
    <n v="0"/>
    <x v="50"/>
    <x v="49"/>
    <s v="Orgânico"/>
    <x v="0"/>
    <x v="0"/>
    <x v="0"/>
    <n v="2001"/>
    <x v="0"/>
    <n v="20014"/>
    <s v="CORPORATIVO (Reciclável)"/>
    <x v="1"/>
    <x v="1"/>
    <x v="8"/>
    <x v="8"/>
    <x v="11"/>
    <x v="11"/>
  </r>
  <r>
    <x v="1"/>
    <s v="Orgânico"/>
    <x v="5"/>
    <m/>
    <m/>
    <m/>
    <m/>
    <x v="3"/>
    <x v="0"/>
    <n v="0"/>
    <x v="50"/>
    <x v="49"/>
    <s v="Orgânico"/>
    <x v="0"/>
    <x v="0"/>
    <x v="0"/>
    <n v="2001"/>
    <x v="0"/>
    <n v="20014"/>
    <s v="CORPORATIVO (Reciclável)"/>
    <x v="1"/>
    <x v="1"/>
    <x v="8"/>
    <x v="8"/>
    <x v="11"/>
    <x v="11"/>
  </r>
  <r>
    <x v="1"/>
    <s v="Orgânico"/>
    <x v="6"/>
    <m/>
    <m/>
    <m/>
    <m/>
    <x v="3"/>
    <x v="0"/>
    <n v="0"/>
    <x v="50"/>
    <x v="49"/>
    <s v="Orgânico"/>
    <x v="0"/>
    <x v="0"/>
    <x v="0"/>
    <n v="2001"/>
    <x v="0"/>
    <n v="20014"/>
    <s v="CORPORATIVO (Reciclável)"/>
    <x v="1"/>
    <x v="1"/>
    <x v="8"/>
    <x v="8"/>
    <x v="11"/>
    <x v="11"/>
  </r>
  <r>
    <x v="1"/>
    <s v="Orgânico"/>
    <x v="7"/>
    <m/>
    <m/>
    <m/>
    <m/>
    <x v="3"/>
    <x v="0"/>
    <n v="4592.4221252973593"/>
    <x v="50"/>
    <x v="49"/>
    <s v="Orgânico"/>
    <x v="0"/>
    <x v="0"/>
    <x v="0"/>
    <n v="2001"/>
    <x v="0"/>
    <n v="20014"/>
    <s v="CORPORATIVO (Reciclável)"/>
    <x v="1"/>
    <x v="3"/>
    <x v="8"/>
    <x v="8"/>
    <x v="11"/>
    <x v="11"/>
  </r>
  <r>
    <x v="1"/>
    <s v="Orgânico"/>
    <x v="8"/>
    <m/>
    <m/>
    <m/>
    <m/>
    <x v="3"/>
    <x v="0"/>
    <n v="5805.727517110342"/>
    <x v="50"/>
    <x v="49"/>
    <s v="Orgânico"/>
    <x v="0"/>
    <x v="0"/>
    <x v="0"/>
    <n v="2001"/>
    <x v="0"/>
    <n v="20014"/>
    <s v="CORPORATIVO (Reciclável)"/>
    <x v="1"/>
    <x v="3"/>
    <x v="8"/>
    <x v="8"/>
    <x v="11"/>
    <x v="11"/>
  </r>
  <r>
    <x v="1"/>
    <s v="Orgânico"/>
    <x v="9"/>
    <m/>
    <m/>
    <m/>
    <m/>
    <x v="3"/>
    <x v="0"/>
    <n v="6082.6552302527016"/>
    <x v="50"/>
    <x v="49"/>
    <s v="Orgânico"/>
    <x v="0"/>
    <x v="0"/>
    <x v="0"/>
    <n v="2001"/>
    <x v="0"/>
    <n v="20014"/>
    <s v="CORPORATIVO (Reciclável)"/>
    <x v="1"/>
    <x v="3"/>
    <x v="8"/>
    <x v="8"/>
    <x v="11"/>
    <x v="11"/>
  </r>
  <r>
    <x v="1"/>
    <s v="Orgânico"/>
    <x v="10"/>
    <m/>
    <m/>
    <m/>
    <m/>
    <x v="3"/>
    <x v="0"/>
    <n v="5781.7909545633984"/>
    <x v="50"/>
    <x v="49"/>
    <s v="Orgânico"/>
    <x v="0"/>
    <x v="0"/>
    <x v="0"/>
    <n v="2001"/>
    <x v="0"/>
    <n v="20014"/>
    <s v="CORPORATIVO (Reciclável)"/>
    <x v="1"/>
    <x v="4"/>
    <x v="8"/>
    <x v="8"/>
    <x v="11"/>
    <x v="11"/>
  </r>
  <r>
    <x v="1"/>
    <s v="Orgânico"/>
    <x v="11"/>
    <m/>
    <m/>
    <m/>
    <m/>
    <x v="3"/>
    <x v="0"/>
    <n v="7876.6706078098059"/>
    <x v="50"/>
    <x v="49"/>
    <s v="Orgânico"/>
    <x v="0"/>
    <x v="0"/>
    <x v="0"/>
    <n v="2001"/>
    <x v="0"/>
    <n v="20014"/>
    <s v="CORPORATIVO (Reciclável)"/>
    <x v="1"/>
    <x v="4"/>
    <x v="8"/>
    <x v="8"/>
    <x v="11"/>
    <x v="11"/>
  </r>
  <r>
    <x v="1"/>
    <s v="Orgânico"/>
    <x v="12"/>
    <m/>
    <m/>
    <m/>
    <m/>
    <x v="3"/>
    <x v="0"/>
    <n v="8229.619999999999"/>
    <x v="50"/>
    <x v="49"/>
    <s v="Orgânico"/>
    <x v="0"/>
    <x v="0"/>
    <x v="0"/>
    <n v="2001"/>
    <x v="0"/>
    <n v="20014"/>
    <s v="CORPORATIVO (Reciclável)"/>
    <x v="1"/>
    <x v="4"/>
    <x v="8"/>
    <x v="8"/>
    <x v="11"/>
    <x v="11"/>
  </r>
  <r>
    <x v="1"/>
    <s v="Orgânico"/>
    <x v="13"/>
    <m/>
    <m/>
    <m/>
    <m/>
    <x v="3"/>
    <x v="0"/>
    <n v="8525.04718946086"/>
    <x v="50"/>
    <x v="49"/>
    <s v="Orgânico"/>
    <x v="0"/>
    <x v="0"/>
    <x v="0"/>
    <n v="2001"/>
    <x v="0"/>
    <n v="20014"/>
    <s v="CORPORATIVO (Reciclável)"/>
    <x v="1"/>
    <x v="0"/>
    <x v="8"/>
    <x v="8"/>
    <x v="11"/>
    <x v="11"/>
  </r>
  <r>
    <x v="1"/>
    <s v="Orgânico"/>
    <x v="14"/>
    <m/>
    <m/>
    <m/>
    <m/>
    <x v="3"/>
    <x v="0"/>
    <n v="8320.4244710055063"/>
    <x v="50"/>
    <x v="49"/>
    <s v="Orgânico"/>
    <x v="0"/>
    <x v="0"/>
    <x v="0"/>
    <n v="2001"/>
    <x v="0"/>
    <n v="20014"/>
    <s v="CORPORATIVO (Reciclável)"/>
    <x v="1"/>
    <x v="0"/>
    <x v="8"/>
    <x v="8"/>
    <x v="11"/>
    <x v="11"/>
  </r>
  <r>
    <x v="1"/>
    <s v="Orgânico"/>
    <x v="0"/>
    <m/>
    <m/>
    <m/>
    <m/>
    <x v="3"/>
    <x v="0"/>
    <n v="8549.4195192751104"/>
    <x v="50"/>
    <x v="49"/>
    <s v="Orgânico"/>
    <x v="0"/>
    <x v="0"/>
    <x v="0"/>
    <n v="2001"/>
    <x v="0"/>
    <n v="20014"/>
    <s v="CORPORATIVO (Reciclável)"/>
    <x v="1"/>
    <x v="0"/>
    <x v="8"/>
    <x v="8"/>
    <x v="11"/>
    <x v="11"/>
  </r>
  <r>
    <x v="1"/>
    <s v="Orgão Público"/>
    <x v="4"/>
    <m/>
    <m/>
    <m/>
    <m/>
    <x v="3"/>
    <x v="0"/>
    <n v="561872.29637179978"/>
    <x v="50"/>
    <x v="49"/>
    <s v="Orgão Público"/>
    <x v="0"/>
    <x v="0"/>
    <x v="0"/>
    <n v="2001"/>
    <x v="0"/>
    <n v="20012"/>
    <s v="CORPORATIVO (Extraordinário)"/>
    <x v="1"/>
    <x v="1"/>
    <x v="8"/>
    <x v="8"/>
    <x v="11"/>
    <x v="11"/>
  </r>
  <r>
    <x v="1"/>
    <s v="Orgão Público"/>
    <x v="5"/>
    <m/>
    <m/>
    <m/>
    <m/>
    <x v="3"/>
    <x v="0"/>
    <n v="608165.0430998751"/>
    <x v="50"/>
    <x v="49"/>
    <s v="Orgão Público"/>
    <x v="0"/>
    <x v="0"/>
    <x v="0"/>
    <n v="2001"/>
    <x v="0"/>
    <n v="20012"/>
    <s v="CORPORATIVO (Extraordinário)"/>
    <x v="1"/>
    <x v="1"/>
    <x v="8"/>
    <x v="8"/>
    <x v="11"/>
    <x v="11"/>
  </r>
  <r>
    <x v="1"/>
    <s v="Orgão Público"/>
    <x v="6"/>
    <m/>
    <m/>
    <m/>
    <m/>
    <x v="3"/>
    <x v="0"/>
    <n v="612985.35502413253"/>
    <x v="50"/>
    <x v="49"/>
    <s v="Orgão Público"/>
    <x v="0"/>
    <x v="0"/>
    <x v="0"/>
    <n v="2001"/>
    <x v="0"/>
    <n v="20012"/>
    <s v="CORPORATIVO (Extraordinário)"/>
    <x v="1"/>
    <x v="1"/>
    <x v="8"/>
    <x v="8"/>
    <x v="11"/>
    <x v="11"/>
  </r>
  <r>
    <x v="1"/>
    <s v="Orgão Público"/>
    <x v="7"/>
    <m/>
    <m/>
    <m/>
    <m/>
    <x v="3"/>
    <x v="0"/>
    <n v="625363.87759858964"/>
    <x v="50"/>
    <x v="49"/>
    <s v="Orgão Público"/>
    <x v="0"/>
    <x v="0"/>
    <x v="0"/>
    <n v="2001"/>
    <x v="0"/>
    <n v="20012"/>
    <s v="CORPORATIVO (Extraordinário)"/>
    <x v="1"/>
    <x v="3"/>
    <x v="8"/>
    <x v="8"/>
    <x v="11"/>
    <x v="11"/>
  </r>
  <r>
    <x v="1"/>
    <s v="Orgão Público"/>
    <x v="8"/>
    <m/>
    <m/>
    <m/>
    <m/>
    <x v="3"/>
    <x v="0"/>
    <n v="634044.39165137592"/>
    <x v="50"/>
    <x v="49"/>
    <s v="Orgão Público"/>
    <x v="0"/>
    <x v="0"/>
    <x v="0"/>
    <n v="2001"/>
    <x v="0"/>
    <n v="20012"/>
    <s v="CORPORATIVO (Extraordinário)"/>
    <x v="1"/>
    <x v="3"/>
    <x v="8"/>
    <x v="8"/>
    <x v="11"/>
    <x v="11"/>
  </r>
  <r>
    <x v="1"/>
    <s v="Orgão Público"/>
    <x v="9"/>
    <m/>
    <m/>
    <m/>
    <m/>
    <x v="3"/>
    <x v="0"/>
    <n v="652660.84872768063"/>
    <x v="50"/>
    <x v="49"/>
    <s v="Orgão Público"/>
    <x v="0"/>
    <x v="0"/>
    <x v="0"/>
    <n v="2001"/>
    <x v="0"/>
    <n v="20012"/>
    <s v="CORPORATIVO (Extraordinário)"/>
    <x v="1"/>
    <x v="3"/>
    <x v="8"/>
    <x v="8"/>
    <x v="11"/>
    <x v="11"/>
  </r>
  <r>
    <x v="1"/>
    <s v="Orgão Público"/>
    <x v="10"/>
    <m/>
    <m/>
    <m/>
    <m/>
    <x v="3"/>
    <x v="0"/>
    <n v="603121.86815446662"/>
    <x v="50"/>
    <x v="49"/>
    <s v="Orgão Público"/>
    <x v="0"/>
    <x v="0"/>
    <x v="0"/>
    <n v="2001"/>
    <x v="0"/>
    <n v="20012"/>
    <s v="CORPORATIVO (Extraordinário)"/>
    <x v="1"/>
    <x v="4"/>
    <x v="8"/>
    <x v="8"/>
    <x v="11"/>
    <x v="11"/>
  </r>
  <r>
    <x v="1"/>
    <s v="Orgão Público"/>
    <x v="11"/>
    <m/>
    <m/>
    <m/>
    <m/>
    <x v="3"/>
    <x v="0"/>
    <n v="676441.24689717405"/>
    <x v="50"/>
    <x v="49"/>
    <s v="Orgão Público"/>
    <x v="0"/>
    <x v="0"/>
    <x v="0"/>
    <n v="2001"/>
    <x v="0"/>
    <n v="20012"/>
    <s v="CORPORATIVO (Extraordinário)"/>
    <x v="1"/>
    <x v="4"/>
    <x v="8"/>
    <x v="8"/>
    <x v="11"/>
    <x v="11"/>
  </r>
  <r>
    <x v="1"/>
    <s v="Orgão Público"/>
    <x v="12"/>
    <m/>
    <m/>
    <m/>
    <m/>
    <x v="3"/>
    <x v="0"/>
    <n v="615476.97"/>
    <x v="50"/>
    <x v="49"/>
    <s v="Orgão Público"/>
    <x v="0"/>
    <x v="0"/>
    <x v="0"/>
    <n v="2001"/>
    <x v="0"/>
    <n v="20012"/>
    <s v="CORPORATIVO (Extraordinário)"/>
    <x v="1"/>
    <x v="4"/>
    <x v="8"/>
    <x v="8"/>
    <x v="11"/>
    <x v="11"/>
  </r>
  <r>
    <x v="1"/>
    <s v="Orgão Público"/>
    <x v="13"/>
    <m/>
    <m/>
    <m/>
    <m/>
    <x v="3"/>
    <x v="0"/>
    <n v="627412.71170235623"/>
    <x v="50"/>
    <x v="49"/>
    <s v="Orgão Público"/>
    <x v="0"/>
    <x v="0"/>
    <x v="0"/>
    <n v="2001"/>
    <x v="0"/>
    <n v="20012"/>
    <s v="CORPORATIVO (Extraordinário)"/>
    <x v="1"/>
    <x v="0"/>
    <x v="8"/>
    <x v="8"/>
    <x v="11"/>
    <x v="11"/>
  </r>
  <r>
    <x v="1"/>
    <s v="Orgão Público"/>
    <x v="14"/>
    <m/>
    <m/>
    <m/>
    <m/>
    <x v="3"/>
    <x v="0"/>
    <n v="634388.26175641245"/>
    <x v="50"/>
    <x v="49"/>
    <s v="Orgão Público"/>
    <x v="0"/>
    <x v="0"/>
    <x v="0"/>
    <n v="2001"/>
    <x v="0"/>
    <n v="20012"/>
    <s v="CORPORATIVO (Extraordinário)"/>
    <x v="1"/>
    <x v="0"/>
    <x v="8"/>
    <x v="8"/>
    <x v="11"/>
    <x v="11"/>
  </r>
  <r>
    <x v="1"/>
    <s v="Orgão Público"/>
    <x v="0"/>
    <m/>
    <m/>
    <m/>
    <m/>
    <x v="3"/>
    <x v="0"/>
    <n v="611058.81877320271"/>
    <x v="50"/>
    <x v="49"/>
    <s v="Orgão Público"/>
    <x v="0"/>
    <x v="0"/>
    <x v="0"/>
    <n v="2001"/>
    <x v="0"/>
    <n v="20012"/>
    <s v="CORPORATIVO (Extraordinário)"/>
    <x v="1"/>
    <x v="0"/>
    <x v="8"/>
    <x v="8"/>
    <x v="11"/>
    <x v="11"/>
  </r>
  <r>
    <x v="1"/>
    <s v="OTIMIZA PAGAMENTOS E INTERMEDIACAO DE NEGOCIOS LTDA"/>
    <x v="4"/>
    <d v="2023-12-29T00:00:00"/>
    <d v="2024-01-10T00:00:00"/>
    <s v="'38833"/>
    <s v="1 | 1"/>
    <x v="10"/>
    <x v="0"/>
    <n v="-39.020000000000003"/>
    <x v="72"/>
    <x v="71"/>
    <s v="REF. OTIMIZA - JANEIRO/23 - A CLEAN"/>
    <x v="6"/>
    <x v="2"/>
    <x v="0"/>
    <n v="6001"/>
    <x v="6"/>
    <n v="60012"/>
    <s v="OPERACIONAL (Extraordinário)"/>
    <x v="1"/>
    <x v="1"/>
    <x v="2"/>
    <x v="2"/>
    <x v="15"/>
    <x v="15"/>
  </r>
  <r>
    <x v="1"/>
    <s v="OTIMIZA PAGAMENTOS E INTERMEDIACAO DE NEGOCIOS LTDA"/>
    <x v="5"/>
    <d v="2024-01-30T00:00:00"/>
    <d v="2024-02-10T00:00:00"/>
    <s v="'39577"/>
    <s v="1 | 1"/>
    <x v="10"/>
    <x v="0"/>
    <n v="-125.04"/>
    <x v="72"/>
    <x v="71"/>
    <s v="REF. OTIMIZA - FEVEREIRO/24 - CLEAN"/>
    <x v="6"/>
    <x v="2"/>
    <x v="0"/>
    <n v="6001"/>
    <x v="6"/>
    <n v="60012"/>
    <s v="OPERACIONAL (Extraordinário)"/>
    <x v="1"/>
    <x v="1"/>
    <x v="2"/>
    <x v="2"/>
    <x v="15"/>
    <x v="15"/>
  </r>
  <r>
    <x v="1"/>
    <s v="OTIMIZA PAGAMENTOS E INTERMEDIACAO DE NEGOCIOS LTDA"/>
    <x v="6"/>
    <d v="2024-02-28T00:00:00"/>
    <d v="2024-03-11T00:00:00"/>
    <s v="'40450"/>
    <s v="1 | 1"/>
    <x v="10"/>
    <x v="0"/>
    <n v="-162.68"/>
    <x v="72"/>
    <x v="71"/>
    <s v="REF. OTIMIZA - FEVEREIRO/24 - CLEAN"/>
    <x v="6"/>
    <x v="2"/>
    <x v="0"/>
    <n v="6001"/>
    <x v="6"/>
    <n v="60012"/>
    <s v="OPERACIONAL (Extraordinário)"/>
    <x v="1"/>
    <x v="1"/>
    <x v="2"/>
    <x v="2"/>
    <x v="15"/>
    <x v="15"/>
  </r>
  <r>
    <x v="1"/>
    <s v="OTIMIZA PAGAMENTOS E INTERMEDIACAO DE NEGOCIOS LTDA"/>
    <x v="7"/>
    <d v="2024-04-23T00:00:00"/>
    <d v="2024-05-10T00:00:00"/>
    <s v="'42194"/>
    <s v="1 | 1"/>
    <x v="10"/>
    <x v="0"/>
    <n v="-204.59"/>
    <x v="72"/>
    <x v="71"/>
    <s v="REF. OTIMIZA - ABR/24 - CLEAN"/>
    <x v="6"/>
    <x v="2"/>
    <x v="0"/>
    <n v="6001"/>
    <x v="6"/>
    <n v="60012"/>
    <s v="OPERACIONAL (Extraordinário)"/>
    <x v="1"/>
    <x v="3"/>
    <x v="2"/>
    <x v="2"/>
    <x v="15"/>
    <x v="15"/>
  </r>
  <r>
    <x v="1"/>
    <s v="OTIMIZA PAGAMENTOS E INTERMEDIACAO DE NEGOCIOS LTDA"/>
    <x v="10"/>
    <d v="2024-07-10T00:00:00"/>
    <d v="2024-07-18T00:00:00"/>
    <s v="'43975"/>
    <s v="1 | 1"/>
    <x v="10"/>
    <x v="0"/>
    <n v="-154.34"/>
    <x v="72"/>
    <x v="71"/>
    <s v="REF. OTIMIZA - JUL/24 - CLEAN"/>
    <x v="6"/>
    <x v="2"/>
    <x v="0"/>
    <n v="6001"/>
    <x v="6"/>
    <n v="60012"/>
    <s v="OPERACIONAL (Extraordinário)"/>
    <x v="1"/>
    <x v="4"/>
    <x v="2"/>
    <x v="2"/>
    <x v="15"/>
    <x v="15"/>
  </r>
  <r>
    <x v="1"/>
    <s v="OTIMIZA PAGAMENTOS E INTERMEDIACAO DE NEGOCIOS LTDA"/>
    <x v="10"/>
    <d v="2024-08-05T00:00:00"/>
    <d v="2024-08-12T00:00:00"/>
    <s v="'44186"/>
    <s v="1 | 1"/>
    <x v="10"/>
    <x v="0"/>
    <n v="-166.19"/>
    <x v="72"/>
    <x v="71"/>
    <s v="OTIMIZA - AGOSTO/24 - CLEAN"/>
    <x v="6"/>
    <x v="2"/>
    <x v="0"/>
    <n v="6001"/>
    <x v="6"/>
    <n v="60012"/>
    <s v="OPERACIONAL (Extraordinário)"/>
    <x v="1"/>
    <x v="4"/>
    <x v="2"/>
    <x v="2"/>
    <x v="15"/>
    <x v="15"/>
  </r>
  <r>
    <x v="1"/>
    <s v="OTIMIZA PAGAMENTOS E INTERMEDIACAO DE NEGOCIOS LTDA"/>
    <x v="11"/>
    <d v="2024-09-05T00:00:00"/>
    <d v="2024-09-13T00:00:00"/>
    <s v="'44478"/>
    <s v="1 | 1"/>
    <x v="10"/>
    <x v="0"/>
    <n v="-98.38"/>
    <x v="72"/>
    <x v="71"/>
    <s v="OTIMIZA - SETEMBRO/24 - CLEAN"/>
    <x v="15"/>
    <x v="1"/>
    <x v="0"/>
    <n v="3005"/>
    <x v="18"/>
    <n v="30051"/>
    <s v="DEPARTAMENTO PESSOAL (Administrativo)"/>
    <x v="1"/>
    <x v="4"/>
    <x v="2"/>
    <x v="2"/>
    <x v="15"/>
    <x v="15"/>
  </r>
  <r>
    <x v="1"/>
    <s v="OTIMIZA PAGAMENTOS E INTERMEDIACAO DE NEGOCIOS LTDA"/>
    <x v="12"/>
    <d v="2024-10-18T00:00:00"/>
    <d v="2024-10-25T00:00:00"/>
    <s v="'44665"/>
    <s v="1 | 1"/>
    <x v="10"/>
    <x v="0"/>
    <n v="-79.09"/>
    <x v="72"/>
    <x v="71"/>
    <s v="OTIMIZA - OUTUBRO/24 - CLEAN"/>
    <x v="6"/>
    <x v="2"/>
    <x v="0"/>
    <n v="6001"/>
    <x v="6"/>
    <n v="60012"/>
    <s v="OPERACIONAL (Extraordinário)"/>
    <x v="1"/>
    <x v="4"/>
    <x v="2"/>
    <x v="2"/>
    <x v="15"/>
    <x v="15"/>
  </r>
  <r>
    <x v="1"/>
    <s v="OTIMIZA PAGAMENTOS E INTERMEDIACAO DE NEGOCIOS LTDA"/>
    <x v="13"/>
    <d v="2024-11-08T00:00:00"/>
    <d v="2024-11-15T00:00:00"/>
    <s v="'44843"/>
    <s v="1 | 1"/>
    <x v="10"/>
    <x v="0"/>
    <n v="-66.5"/>
    <x v="72"/>
    <x v="71"/>
    <s v="OTIMIZA - NOVEMBRO/24 - CLEAN"/>
    <x v="6"/>
    <x v="2"/>
    <x v="0"/>
    <n v="6001"/>
    <x v="6"/>
    <n v="60012"/>
    <s v="OPERACIONAL (Extraordinário)"/>
    <x v="1"/>
    <x v="0"/>
    <x v="2"/>
    <x v="2"/>
    <x v="15"/>
    <x v="15"/>
  </r>
  <r>
    <x v="1"/>
    <s v="OTIMIZA PAGAMENTOS E INTERMEDIACAO DE NEGOCIOS LTDA"/>
    <x v="14"/>
    <d v="2024-12-06T00:00:00"/>
    <d v="2024-12-13T00:00:00"/>
    <s v="'45415"/>
    <s v="1 | 1"/>
    <x v="10"/>
    <x v="0"/>
    <n v="-29.21"/>
    <x v="72"/>
    <x v="71"/>
    <s v="OTIMIZA - NOVEMBRO/24 - CLEAN"/>
    <x v="6"/>
    <x v="2"/>
    <x v="0"/>
    <n v="6001"/>
    <x v="6"/>
    <n v="60012"/>
    <s v="OPERACIONAL (Extraordinário)"/>
    <x v="1"/>
    <x v="0"/>
    <x v="2"/>
    <x v="2"/>
    <x v="15"/>
    <x v="15"/>
  </r>
  <r>
    <x v="1"/>
    <s v="OTIMIZA PAGAMENTOS E INTERMEDIACAO DE NEGOCIOS LTDA"/>
    <x v="0"/>
    <d v="2025-01-15T00:00:00"/>
    <d v="2025-01-22T00:00:00"/>
    <s v="'46159"/>
    <s v="1 | 1"/>
    <x v="10"/>
    <x v="0"/>
    <n v="-87.28"/>
    <x v="72"/>
    <x v="71"/>
    <s v="OTIMIZA - dezembro/24 - CLEAN"/>
    <x v="6"/>
    <x v="2"/>
    <x v="0"/>
    <n v="6001"/>
    <x v="6"/>
    <n v="60012"/>
    <s v="OPERACIONAL (Extraordinário)"/>
    <x v="1"/>
    <x v="0"/>
    <x v="2"/>
    <x v="2"/>
    <x v="15"/>
    <x v="15"/>
  </r>
  <r>
    <x v="1"/>
    <s v="OTIMIZA PAGAMENTOS E INTERMEDIACAO DE NEGOCIOS LTDA"/>
    <x v="1"/>
    <d v="2025-02-10T00:00:00"/>
    <d v="2025-02-17T00:00:00"/>
    <s v="'46726"/>
    <s v="1 | 1"/>
    <x v="10"/>
    <x v="1"/>
    <n v="-73.17"/>
    <x v="72"/>
    <x v="71"/>
    <s v="OTIMIZA - JAN/25- CLEAN"/>
    <x v="6"/>
    <x v="2"/>
    <x v="0"/>
    <n v="6001"/>
    <x v="6"/>
    <n v="60012"/>
    <s v="OPERACIONAL (Extraordinário)"/>
    <x v="1"/>
    <x v="1"/>
    <x v="2"/>
    <x v="2"/>
    <x v="15"/>
    <x v="15"/>
  </r>
  <r>
    <x v="1"/>
    <s v="PENSAO ALIMENTICIA"/>
    <x v="5"/>
    <d v="2024-02-22T00:00:00"/>
    <d v="2024-02-28T00:00:00"/>
    <s v="'1022931"/>
    <s v="1 | 1"/>
    <x v="5"/>
    <x v="0"/>
    <n v="-526.09"/>
    <x v="73"/>
    <x v="72"/>
    <s v="REF.  PENSÃƒO ALIMENTICIA - SOBRE FERIAS  - COLABORADOR: JEFERSON CRESPO PIRES DE SOUZA"/>
    <x v="6"/>
    <x v="2"/>
    <x v="0"/>
    <n v="6001"/>
    <x v="6"/>
    <n v="60012"/>
    <s v="OPERACIONAL (Extraordinário)"/>
    <x v="1"/>
    <x v="1"/>
    <x v="2"/>
    <x v="2"/>
    <x v="13"/>
    <x v="13"/>
  </r>
  <r>
    <x v="1"/>
    <s v="PENSAO ALIMENTICIA"/>
    <x v="7"/>
    <d v="2024-05-03T00:00:00"/>
    <d v="2024-05-07T00:00:00"/>
    <s v="'1025888"/>
    <s v="1 | 1"/>
    <x v="5"/>
    <x v="0"/>
    <n v="-407.6"/>
    <x v="73"/>
    <x v="72"/>
    <s v="REF.  PENSÃƒO SOBRE FÃ‰RIAS - EKO - COLABORADOR : JEFERSON CRESPO PIRES DE SOUZA"/>
    <x v="6"/>
    <x v="2"/>
    <x v="0"/>
    <n v="6001"/>
    <x v="6"/>
    <n v="60012"/>
    <s v="OPERACIONAL (Extraordinário)"/>
    <x v="1"/>
    <x v="3"/>
    <x v="2"/>
    <x v="2"/>
    <x v="13"/>
    <x v="13"/>
  </r>
  <r>
    <x v="1"/>
    <s v="PENSAO ALIMENTICIA"/>
    <x v="8"/>
    <d v="2024-06-05T00:00:00"/>
    <d v="2024-06-06T00:00:00"/>
    <s v="'1027341"/>
    <s v="1 | 1"/>
    <x v="5"/>
    <x v="0"/>
    <n v="-407.6"/>
    <x v="73"/>
    <x v="72"/>
    <s v="REF.  PENSÃƒO SOBRE FÃ‰RIAS -PENSÃƒO - A CLEAN - 05/2024"/>
    <x v="6"/>
    <x v="2"/>
    <x v="0"/>
    <n v="6001"/>
    <x v="6"/>
    <n v="60012"/>
    <s v="OPERACIONAL (Extraordinário)"/>
    <x v="1"/>
    <x v="3"/>
    <x v="2"/>
    <x v="2"/>
    <x v="13"/>
    <x v="13"/>
  </r>
  <r>
    <x v="1"/>
    <s v="PENSAO ALIMENTICIA"/>
    <x v="9"/>
    <d v="2024-07-02T00:00:00"/>
    <d v="2024-07-05T00:00:00"/>
    <s v="'1028854"/>
    <s v="1 | 1"/>
    <x v="5"/>
    <x v="0"/>
    <n v="-407.6"/>
    <x v="73"/>
    <x v="72"/>
    <s v="REF.  PENSÃƒO - A CLEAN - 06/2024 - "/>
    <x v="6"/>
    <x v="2"/>
    <x v="0"/>
    <n v="6001"/>
    <x v="6"/>
    <n v="60012"/>
    <s v="OPERACIONAL (Extraordinário)"/>
    <x v="1"/>
    <x v="3"/>
    <x v="2"/>
    <x v="2"/>
    <x v="13"/>
    <x v="13"/>
  </r>
  <r>
    <x v="1"/>
    <s v="PENSAO ALIMENTICIA"/>
    <x v="10"/>
    <d v="2024-07-26T00:00:00"/>
    <d v="2024-08-01T00:00:00"/>
    <s v="'1029985"/>
    <s v="1 | 1"/>
    <x v="5"/>
    <x v="0"/>
    <n v="-1908.97"/>
    <x v="73"/>
    <x v="72"/>
    <s v="REF. PENSÃƒO S/ VERBAS RESCISÃ“RIAS - -JEFERSON CRESPO PIRES DE SOUZA / A CLEAN"/>
    <x v="6"/>
    <x v="2"/>
    <x v="0"/>
    <n v="6001"/>
    <x v="6"/>
    <n v="60012"/>
    <s v="OPERACIONAL (Extraordinário)"/>
    <x v="1"/>
    <x v="4"/>
    <x v="2"/>
    <x v="2"/>
    <x v="13"/>
    <x v="13"/>
  </r>
  <r>
    <x v="1"/>
    <s v="PENSAO ALIMENTICIA"/>
    <x v="12"/>
    <d v="2024-09-18T00:00:00"/>
    <d v="2024-09-30T00:00:00"/>
    <s v="'1032888"/>
    <s v="1 | 1"/>
    <x v="5"/>
    <x v="0"/>
    <n v="-186.91"/>
    <x v="73"/>
    <x v="72"/>
    <s v="REF. PENSÃƒO - JEFERSON CRESPO PIRES DE SOUZA / A CLEAN"/>
    <x v="6"/>
    <x v="2"/>
    <x v="0"/>
    <n v="6001"/>
    <x v="6"/>
    <n v="60012"/>
    <s v="OPERACIONAL (Extraordinário)"/>
    <x v="1"/>
    <x v="4"/>
    <x v="2"/>
    <x v="2"/>
    <x v="13"/>
    <x v="13"/>
  </r>
  <r>
    <x v="1"/>
    <s v="PGRS"/>
    <x v="4"/>
    <m/>
    <m/>
    <m/>
    <m/>
    <x v="3"/>
    <x v="0"/>
    <n v="0"/>
    <x v="74"/>
    <x v="73"/>
    <s v="PGRS"/>
    <x v="0"/>
    <x v="0"/>
    <x v="0"/>
    <n v="2001"/>
    <x v="0"/>
    <n v="20016"/>
    <s v="CORPORATIVO (PGRS)"/>
    <x v="1"/>
    <x v="1"/>
    <x v="8"/>
    <x v="8"/>
    <x v="11"/>
    <x v="11"/>
  </r>
  <r>
    <x v="1"/>
    <s v="PGRS"/>
    <x v="5"/>
    <m/>
    <m/>
    <m/>
    <m/>
    <x v="3"/>
    <x v="0"/>
    <n v="0"/>
    <x v="74"/>
    <x v="73"/>
    <s v="PGRS"/>
    <x v="0"/>
    <x v="0"/>
    <x v="0"/>
    <n v="2001"/>
    <x v="0"/>
    <n v="20016"/>
    <s v="CORPORATIVO (PGRS)"/>
    <x v="1"/>
    <x v="1"/>
    <x v="8"/>
    <x v="8"/>
    <x v="11"/>
    <x v="11"/>
  </r>
  <r>
    <x v="1"/>
    <s v="PGRS"/>
    <x v="6"/>
    <m/>
    <m/>
    <m/>
    <m/>
    <x v="3"/>
    <x v="0"/>
    <n v="2559.2863500691751"/>
    <x v="74"/>
    <x v="73"/>
    <s v="PGRS"/>
    <x v="0"/>
    <x v="0"/>
    <x v="0"/>
    <n v="2001"/>
    <x v="0"/>
    <n v="20016"/>
    <s v="CORPORATIVO (PGRS)"/>
    <x v="1"/>
    <x v="1"/>
    <x v="8"/>
    <x v="8"/>
    <x v="11"/>
    <x v="11"/>
  </r>
  <r>
    <x v="1"/>
    <s v="PGRS"/>
    <x v="7"/>
    <m/>
    <m/>
    <m/>
    <m/>
    <x v="3"/>
    <x v="0"/>
    <n v="1642.7393179600415"/>
    <x v="74"/>
    <x v="73"/>
    <s v="PGRS"/>
    <x v="0"/>
    <x v="0"/>
    <x v="0"/>
    <n v="2001"/>
    <x v="0"/>
    <n v="20016"/>
    <s v="CORPORATIVO (PGRS)"/>
    <x v="1"/>
    <x v="3"/>
    <x v="8"/>
    <x v="8"/>
    <x v="11"/>
    <x v="11"/>
  </r>
  <r>
    <x v="1"/>
    <s v="PGRS"/>
    <x v="8"/>
    <m/>
    <m/>
    <m/>
    <m/>
    <x v="3"/>
    <x v="0"/>
    <n v="4473.4080845994376"/>
    <x v="74"/>
    <x v="73"/>
    <s v="PGRS"/>
    <x v="0"/>
    <x v="0"/>
    <x v="0"/>
    <n v="2001"/>
    <x v="0"/>
    <n v="20016"/>
    <s v="CORPORATIVO (PGRS)"/>
    <x v="1"/>
    <x v="3"/>
    <x v="8"/>
    <x v="8"/>
    <x v="11"/>
    <x v="11"/>
  </r>
  <r>
    <x v="1"/>
    <s v="PGRS"/>
    <x v="9"/>
    <m/>
    <m/>
    <m/>
    <m/>
    <x v="3"/>
    <x v="0"/>
    <n v="2099.4715223699241"/>
    <x v="74"/>
    <x v="73"/>
    <s v="PGRS"/>
    <x v="0"/>
    <x v="0"/>
    <x v="0"/>
    <n v="2001"/>
    <x v="0"/>
    <n v="20016"/>
    <s v="CORPORATIVO (PGRS)"/>
    <x v="1"/>
    <x v="3"/>
    <x v="8"/>
    <x v="8"/>
    <x v="11"/>
    <x v="11"/>
  </r>
  <r>
    <x v="1"/>
    <s v="PGRS"/>
    <x v="10"/>
    <m/>
    <m/>
    <m/>
    <m/>
    <x v="3"/>
    <x v="0"/>
    <n v="8673.9576152887166"/>
    <x v="74"/>
    <x v="73"/>
    <s v="PGRS"/>
    <x v="0"/>
    <x v="0"/>
    <x v="0"/>
    <n v="2001"/>
    <x v="0"/>
    <n v="20016"/>
    <s v="CORPORATIVO (PGRS)"/>
    <x v="1"/>
    <x v="4"/>
    <x v="8"/>
    <x v="8"/>
    <x v="11"/>
    <x v="11"/>
  </r>
  <r>
    <x v="1"/>
    <s v="PGRS"/>
    <x v="11"/>
    <m/>
    <m/>
    <m/>
    <m/>
    <x v="3"/>
    <x v="0"/>
    <n v="3884.5877166366604"/>
    <x v="74"/>
    <x v="73"/>
    <s v="PGRS"/>
    <x v="0"/>
    <x v="0"/>
    <x v="0"/>
    <n v="2001"/>
    <x v="0"/>
    <n v="20016"/>
    <s v="CORPORATIVO (PGRS)"/>
    <x v="1"/>
    <x v="4"/>
    <x v="8"/>
    <x v="8"/>
    <x v="11"/>
    <x v="11"/>
  </r>
  <r>
    <x v="1"/>
    <s v="PGRS"/>
    <x v="12"/>
    <m/>
    <m/>
    <m/>
    <m/>
    <x v="3"/>
    <x v="0"/>
    <n v="10541.52"/>
    <x v="74"/>
    <x v="73"/>
    <s v="PGRS"/>
    <x v="0"/>
    <x v="0"/>
    <x v="0"/>
    <n v="2001"/>
    <x v="0"/>
    <n v="20016"/>
    <s v="CORPORATIVO (PGRS)"/>
    <x v="1"/>
    <x v="4"/>
    <x v="8"/>
    <x v="8"/>
    <x v="11"/>
    <x v="11"/>
  </r>
  <r>
    <x v="1"/>
    <s v="PGRS"/>
    <x v="13"/>
    <m/>
    <m/>
    <m/>
    <m/>
    <x v="3"/>
    <x v="0"/>
    <n v="2303.8079531668441"/>
    <x v="74"/>
    <x v="73"/>
    <s v="PGRS"/>
    <x v="0"/>
    <x v="0"/>
    <x v="0"/>
    <n v="2001"/>
    <x v="0"/>
    <n v="20016"/>
    <s v="CORPORATIVO (PGRS)"/>
    <x v="1"/>
    <x v="0"/>
    <x v="8"/>
    <x v="8"/>
    <x v="11"/>
    <x v="11"/>
  </r>
  <r>
    <x v="1"/>
    <s v="PGRS"/>
    <x v="14"/>
    <m/>
    <m/>
    <m/>
    <m/>
    <x v="3"/>
    <x v="0"/>
    <n v="957.55976591903743"/>
    <x v="74"/>
    <x v="73"/>
    <s v="PGRS"/>
    <x v="0"/>
    <x v="0"/>
    <x v="0"/>
    <n v="2001"/>
    <x v="0"/>
    <n v="20016"/>
    <s v="CORPORATIVO (PGRS)"/>
    <x v="1"/>
    <x v="0"/>
    <x v="8"/>
    <x v="8"/>
    <x v="11"/>
    <x v="11"/>
  </r>
  <r>
    <x v="1"/>
    <s v="PGRS"/>
    <x v="0"/>
    <m/>
    <m/>
    <m/>
    <m/>
    <x v="3"/>
    <x v="0"/>
    <n v="2716.9989778197782"/>
    <x v="74"/>
    <x v="73"/>
    <s v="PGRS"/>
    <x v="0"/>
    <x v="0"/>
    <x v="0"/>
    <n v="2001"/>
    <x v="0"/>
    <n v="20016"/>
    <s v="CORPORATIVO (PGRS)"/>
    <x v="1"/>
    <x v="0"/>
    <x v="8"/>
    <x v="8"/>
    <x v="11"/>
    <x v="11"/>
  </r>
  <r>
    <x v="1"/>
    <s v="PIRES E VIDAL ASSESSORIA E EMPREENDIMENTOS LTDA"/>
    <x v="5"/>
    <d v="2024-03-20T00:00:00"/>
    <d v="2024-03-20T00:00:00"/>
    <s v="'5510"/>
    <s v="1 | 1"/>
    <x v="9"/>
    <x v="0"/>
    <n v="-73.44"/>
    <x v="31"/>
    <x v="31"/>
    <s v="REF. VIDALCLIN - CLEAN - 02/2024"/>
    <x v="15"/>
    <x v="2"/>
    <x v="0"/>
    <n v="3005"/>
    <x v="18"/>
    <n v="30057"/>
    <s v="DEPARTAMENTO PESSOAL (Comum)"/>
    <x v="1"/>
    <x v="1"/>
    <x v="2"/>
    <x v="2"/>
    <x v="15"/>
    <x v="15"/>
  </r>
  <r>
    <x v="1"/>
    <s v="PIRES E VIDAL ASSESSORIA E EMPREENDIMENTOS LTDA"/>
    <x v="7"/>
    <d v="2024-05-20T00:00:00"/>
    <d v="2024-05-20T00:00:00"/>
    <s v="'5738"/>
    <s v="1 | 1"/>
    <x v="10"/>
    <x v="0"/>
    <n v="-73.44"/>
    <x v="31"/>
    <x v="31"/>
    <s v="REF. A EXAME MÃ‰DICO MAIO/2024"/>
    <x v="15"/>
    <x v="2"/>
    <x v="0"/>
    <n v="3005"/>
    <x v="18"/>
    <n v="30057"/>
    <s v="DEPARTAMENTO PESSOAL (Comum)"/>
    <x v="1"/>
    <x v="3"/>
    <x v="2"/>
    <x v="2"/>
    <x v="15"/>
    <x v="15"/>
  </r>
  <r>
    <x v="1"/>
    <s v="PIRES E VIDAL ASSESSORIA E EMPREENDIMENTOS LTDA"/>
    <x v="8"/>
    <d v="2024-05-31T00:00:00"/>
    <d v="2024-06-20T00:00:00"/>
    <s v="'5860"/>
    <s v="1 | 1"/>
    <x v="11"/>
    <x v="0"/>
    <n v="-740.16"/>
    <x v="31"/>
    <x v="31"/>
    <s v="REF. A EXAME MÃ‰DICO MAIO/2024"/>
    <x v="15"/>
    <x v="1"/>
    <x v="0"/>
    <n v="3005"/>
    <x v="18"/>
    <n v="30051"/>
    <s v="DEPARTAMENTO PESSOAL (Administrativo)"/>
    <x v="1"/>
    <x v="3"/>
    <x v="2"/>
    <x v="2"/>
    <x v="15"/>
    <x v="15"/>
  </r>
  <r>
    <x v="1"/>
    <s v="PIRES E VIDAL ASSESSORIA E EMPREENDIMENTOS LTDA"/>
    <x v="9"/>
    <d v="2024-07-05T00:00:00"/>
    <d v="2024-07-22T00:00:00"/>
    <s v="'6010"/>
    <s v="1 | 1"/>
    <x v="11"/>
    <x v="0"/>
    <n v="-180.71"/>
    <x v="31"/>
    <x v="31"/>
    <s v="REF. A EXAME MÃ‰DICO JUN/2024"/>
    <x v="15"/>
    <x v="1"/>
    <x v="0"/>
    <n v="3005"/>
    <x v="18"/>
    <n v="30051"/>
    <s v="DEPARTAMENTO PESSOAL (Administrativo)"/>
    <x v="1"/>
    <x v="3"/>
    <x v="2"/>
    <x v="2"/>
    <x v="15"/>
    <x v="15"/>
  </r>
  <r>
    <x v="1"/>
    <s v="PIRES E VIDAL ASSESSORIA E EMPREENDIMENTOS LTDA"/>
    <x v="10"/>
    <d v="2024-08-09T00:00:00"/>
    <d v="2024-08-20T00:00:00"/>
    <s v="'6127"/>
    <s v="1 | 1"/>
    <x v="7"/>
    <x v="0"/>
    <n v="-180.71"/>
    <x v="31"/>
    <x v="31"/>
    <s v="VIDALCLIN - A CLEAN - Nota fiscal nÂº 6127 - 07/2024"/>
    <x v="6"/>
    <x v="2"/>
    <x v="0"/>
    <n v="6001"/>
    <x v="6"/>
    <n v="60012"/>
    <s v="OPERACIONAL (Extraordinário)"/>
    <x v="1"/>
    <x v="4"/>
    <x v="2"/>
    <x v="2"/>
    <x v="15"/>
    <x v="15"/>
  </r>
  <r>
    <x v="1"/>
    <s v="PIRES E VIDAL ASSESSORIA E EMPREENDIMENTOS LTDA"/>
    <x v="11"/>
    <d v="2024-08-31T00:00:00"/>
    <d v="2024-09-20T00:00:00"/>
    <s v="'6221"/>
    <s v="1 | 1"/>
    <x v="11"/>
    <x v="0"/>
    <n v="-207.07"/>
    <x v="31"/>
    <x v="31"/>
    <s v="VIDALCLIN - A CLEAN - Nota fiscal nÂº 6221 - 08/2024"/>
    <x v="15"/>
    <x v="1"/>
    <x v="0"/>
    <n v="3005"/>
    <x v="18"/>
    <n v="30051"/>
    <s v="DEPARTAMENTO PESSOAL (Administrativo)"/>
    <x v="1"/>
    <x v="4"/>
    <x v="2"/>
    <x v="2"/>
    <x v="15"/>
    <x v="15"/>
  </r>
  <r>
    <x v="1"/>
    <s v="PIRES E VIDAL ASSESSORIA E EMPREENDIMENTOS LTDA"/>
    <x v="12"/>
    <d v="2024-10-03T00:00:00"/>
    <d v="2024-10-21T00:00:00"/>
    <s v="'6363"/>
    <s v="1 | 1"/>
    <x v="11"/>
    <x v="0"/>
    <n v="-56.16"/>
    <x v="31"/>
    <x v="31"/>
    <s v="VIDALCLIN - A CLEAN - Nota fiscal nÂº 6363 "/>
    <x v="15"/>
    <x v="1"/>
    <x v="0"/>
    <n v="3005"/>
    <x v="18"/>
    <n v="30051"/>
    <s v="DEPARTAMENTO PESSOAL (Administrativo)"/>
    <x v="1"/>
    <x v="4"/>
    <x v="2"/>
    <x v="2"/>
    <x v="15"/>
    <x v="15"/>
  </r>
  <r>
    <x v="1"/>
    <s v="PIRES E VIDAL ASSESSORIA E EMPREENDIMENTOS LTDA"/>
    <x v="13"/>
    <d v="2024-11-21T00:00:00"/>
    <d v="2024-11-21T00:00:00"/>
    <s v="'6454"/>
    <s v="1 | 1"/>
    <x v="11"/>
    <x v="0"/>
    <n v="-56.16"/>
    <x v="31"/>
    <x v="31"/>
    <s v="VIDALCLIN - A CLEAN - Nota fiscal nÂº 6454"/>
    <x v="15"/>
    <x v="1"/>
    <x v="0"/>
    <n v="3005"/>
    <x v="18"/>
    <n v="30051"/>
    <s v="DEPARTAMENTO PESSOAL (Administrativo)"/>
    <x v="1"/>
    <x v="0"/>
    <x v="2"/>
    <x v="2"/>
    <x v="15"/>
    <x v="15"/>
  </r>
  <r>
    <x v="1"/>
    <s v="PIRES E VIDAL ASSESSORIA E EMPREENDIMENTOS LTDA"/>
    <x v="0"/>
    <d v="2024-12-04T00:00:00"/>
    <d v="2024-12-20T00:00:00"/>
    <s v="'6560"/>
    <s v="1 | 1"/>
    <x v="11"/>
    <x v="0"/>
    <n v="-1947.53"/>
    <x v="31"/>
    <x v="31"/>
    <s v="VIDALCLIN - A CLEAN - Nota fiscal nÂº 6560"/>
    <x v="15"/>
    <x v="1"/>
    <x v="0"/>
    <n v="3005"/>
    <x v="18"/>
    <n v="30051"/>
    <s v="DEPARTAMENTO PESSOAL (Administrativo)"/>
    <x v="1"/>
    <x v="0"/>
    <x v="2"/>
    <x v="2"/>
    <x v="15"/>
    <x v="15"/>
  </r>
  <r>
    <x v="1"/>
    <s v="PIRES E VIDAL ASSESSORIA E EMPREENDIMENTOS LTDA"/>
    <x v="0"/>
    <d v="2025-01-09T00:00:00"/>
    <d v="2025-01-21T00:00:00"/>
    <s v="'6675"/>
    <s v="1 | 1"/>
    <x v="11"/>
    <x v="0"/>
    <n v="-56.16"/>
    <x v="31"/>
    <x v="31"/>
    <s v="VIDALCLIN - A CLEAN - 12/2024"/>
    <x v="15"/>
    <x v="1"/>
    <x v="0"/>
    <n v="3005"/>
    <x v="18"/>
    <n v="30051"/>
    <s v="DEPARTAMENTO PESSOAL (Administrativo)"/>
    <x v="1"/>
    <x v="0"/>
    <x v="2"/>
    <x v="2"/>
    <x v="15"/>
    <x v="15"/>
  </r>
  <r>
    <x v="1"/>
    <s v="PORTO SEGURO COMPANHIA DE SEGUROS GERAIS"/>
    <x v="12"/>
    <d v="2024-08-15T00:00:00"/>
    <d v="2024-09-13T00:00:00"/>
    <s v="'8426396"/>
    <s v="1 | 10"/>
    <x v="7"/>
    <x v="0"/>
    <n v="-1058.55"/>
    <x v="66"/>
    <x v="65"/>
    <s v="REF. A RENOVAÃ‡ÃƒO SEGURO CAMINHAO ELETRICO (13/08/2024 ATÃ‰ 13/08/2025 ) -BYD T8"/>
    <x v="5"/>
    <x v="0"/>
    <x v="0"/>
    <n v="3001"/>
    <x v="5"/>
    <n v="30017"/>
    <s v="CONTROLADORIA (Comum)"/>
    <x v="0"/>
    <x v="4"/>
    <x v="9"/>
    <x v="9"/>
    <x v="12"/>
    <x v="12"/>
  </r>
  <r>
    <x v="1"/>
    <s v="PORTO SEGURO COMPANHIA DE SEGUROS GERAIS"/>
    <x v="13"/>
    <d v="2024-08-15T00:00:00"/>
    <d v="2024-10-15T00:00:00"/>
    <s v="'8426396"/>
    <s v="2 | 10"/>
    <x v="7"/>
    <x v="0"/>
    <n v="-1053.6400000000001"/>
    <x v="66"/>
    <x v="65"/>
    <s v="REF. A RENOVAÃ‡ÃƒO SEGURO CAMINHAO ELETRICO (13/08/2024 ATÃ‰ 13/08/2025 ) -BYD T8"/>
    <x v="5"/>
    <x v="0"/>
    <x v="0"/>
    <n v="3001"/>
    <x v="5"/>
    <n v="30017"/>
    <s v="CONTROLADORIA (Comum)"/>
    <x v="0"/>
    <x v="0"/>
    <x v="9"/>
    <x v="9"/>
    <x v="12"/>
    <x v="12"/>
  </r>
  <r>
    <x v="1"/>
    <s v="PORTO SEGURO COMPANHIA DE SEGUROS GERAIS"/>
    <x v="14"/>
    <d v="2024-08-15T00:00:00"/>
    <d v="2024-11-15T00:00:00"/>
    <s v="'8426396"/>
    <s v="3 | 10"/>
    <x v="7"/>
    <x v="0"/>
    <n v="-1053.6400000000001"/>
    <x v="66"/>
    <x v="65"/>
    <s v="REF. A RENOVAÃ‡ÃƒO SEGURO CAMINHAO ELETRICO (13/08/2024 ATÃ‰ 13/08/2025 ) -BYD T8"/>
    <x v="5"/>
    <x v="0"/>
    <x v="0"/>
    <n v="3001"/>
    <x v="5"/>
    <n v="30017"/>
    <s v="CONTROLADORIA (Comum)"/>
    <x v="0"/>
    <x v="0"/>
    <x v="9"/>
    <x v="9"/>
    <x v="12"/>
    <x v="12"/>
  </r>
  <r>
    <x v="1"/>
    <s v="PORTO SEGURO COMPANHIA DE SEGUROS GERAIS"/>
    <x v="0"/>
    <d v="2024-08-15T00:00:00"/>
    <d v="2024-12-15T00:00:00"/>
    <s v="'8426396"/>
    <s v="4 | 10"/>
    <x v="7"/>
    <x v="0"/>
    <n v="-1053.6400000000001"/>
    <x v="66"/>
    <x v="65"/>
    <s v="REF. A RENOVAÃ‡ÃƒO SEGURO CAMINHAO ELETRICO (13/08/2024 ATÃ‰ 13/08/2025 ) -BYD T8"/>
    <x v="5"/>
    <x v="0"/>
    <x v="0"/>
    <n v="3001"/>
    <x v="5"/>
    <n v="30017"/>
    <s v="CONTROLADORIA (Comum)"/>
    <x v="0"/>
    <x v="0"/>
    <x v="9"/>
    <x v="9"/>
    <x v="12"/>
    <x v="12"/>
  </r>
  <r>
    <x v="1"/>
    <s v="PORTO SEGURO COMPANHIA DE SEGUROS GERAIS"/>
    <x v="1"/>
    <d v="2024-08-15T00:00:00"/>
    <d v="2025-01-15T00:00:00"/>
    <s v="'8426396"/>
    <s v="5 | 10"/>
    <x v="7"/>
    <x v="0"/>
    <n v="-1053.6400000000001"/>
    <x v="66"/>
    <x v="65"/>
    <s v="REF. A RENOVAÃ‡ÃƒO SEGURO CAMINHAO ELETRICO (13/08/2024 ATÃ‰ 13/08/2025 ) -BYD T8"/>
    <x v="5"/>
    <x v="0"/>
    <x v="0"/>
    <n v="3001"/>
    <x v="5"/>
    <n v="30017"/>
    <s v="CONTROLADORIA (Comum)"/>
    <x v="0"/>
    <x v="1"/>
    <x v="9"/>
    <x v="9"/>
    <x v="12"/>
    <x v="12"/>
  </r>
  <r>
    <x v="1"/>
    <s v="PORTO SEGURO COMPANHIA DE SEGUROS GERAIS"/>
    <x v="2"/>
    <d v="2024-08-15T00:00:00"/>
    <d v="2025-02-15T00:00:00"/>
    <s v="'8426396"/>
    <s v="6 | 10"/>
    <x v="7"/>
    <x v="1"/>
    <n v="-1053.6400000000001"/>
    <x v="66"/>
    <x v="65"/>
    <s v="REF. A RENOVAÃ‡ÃƒO SEGURO CAMINHAO ELETRICO (13/08/2024 ATÃ‰ 13/08/2025 ) -BYD T8"/>
    <x v="5"/>
    <x v="0"/>
    <x v="0"/>
    <n v="3001"/>
    <x v="5"/>
    <n v="30017"/>
    <s v="CONTROLADORIA (Comum)"/>
    <x v="0"/>
    <x v="1"/>
    <x v="9"/>
    <x v="9"/>
    <x v="12"/>
    <x v="12"/>
  </r>
  <r>
    <x v="1"/>
    <s v="PORTO SEGURO COMPANHIA DE SEGUROS GERAIS"/>
    <x v="15"/>
    <d v="2024-08-15T00:00:00"/>
    <d v="2025-03-15T00:00:00"/>
    <s v="'8426396"/>
    <s v="7 | 10"/>
    <x v="7"/>
    <x v="1"/>
    <n v="-1053.6400000000001"/>
    <x v="66"/>
    <x v="65"/>
    <s v="REF. A RENOVAÃ‡ÃƒO SEGURO CAMINHAO ELETRICO (13/08/2024 ATÃ‰ 13/08/2025 ) -BYD T8"/>
    <x v="5"/>
    <x v="0"/>
    <x v="0"/>
    <n v="3001"/>
    <x v="5"/>
    <n v="30017"/>
    <s v="CONTROLADORIA (Comum)"/>
    <x v="0"/>
    <x v="1"/>
    <x v="9"/>
    <x v="9"/>
    <x v="12"/>
    <x v="12"/>
  </r>
  <r>
    <x v="1"/>
    <s v="PORTO SEGURO COMPANHIA DE SEGUROS GERAIS"/>
    <x v="16"/>
    <d v="2024-08-15T00:00:00"/>
    <d v="2025-04-15T00:00:00"/>
    <s v="'8426396"/>
    <s v="8 | 10"/>
    <x v="7"/>
    <x v="1"/>
    <n v="-1053.6400000000001"/>
    <x v="66"/>
    <x v="65"/>
    <s v="REF. A RENOVAÃ‡ÃƒO SEGURO CAMINHAO ELETRICO (13/08/2024 ATÃ‰ 13/08/2025 ) -BYD T8"/>
    <x v="5"/>
    <x v="0"/>
    <x v="0"/>
    <n v="3001"/>
    <x v="5"/>
    <n v="30017"/>
    <s v="CONTROLADORIA (Comum)"/>
    <x v="0"/>
    <x v="3"/>
    <x v="9"/>
    <x v="9"/>
    <x v="12"/>
    <x v="12"/>
  </r>
  <r>
    <x v="1"/>
    <s v="PORTO SEGURO COMPANHIA DE SEGUROS GERAIS"/>
    <x v="17"/>
    <d v="2024-08-15T00:00:00"/>
    <d v="2025-05-15T00:00:00"/>
    <s v="'8426396"/>
    <s v="9 | 10"/>
    <x v="7"/>
    <x v="1"/>
    <n v="-1053.6400000000001"/>
    <x v="66"/>
    <x v="65"/>
    <s v="REF. A RENOVAÃ‡ÃƒO SEGURO CAMINHAO ELETRICO (13/08/2024 ATÃ‰ 13/08/2025 ) -BYD T8"/>
    <x v="5"/>
    <x v="0"/>
    <x v="0"/>
    <n v="3001"/>
    <x v="5"/>
    <n v="30017"/>
    <s v="CONTROLADORIA (Comum)"/>
    <x v="0"/>
    <x v="3"/>
    <x v="9"/>
    <x v="9"/>
    <x v="12"/>
    <x v="12"/>
  </r>
  <r>
    <x v="1"/>
    <s v="PORTO SEGURO COMPANHIA DE SEGUROS GERAIS"/>
    <x v="18"/>
    <d v="2024-08-15T00:00:00"/>
    <d v="2025-06-15T00:00:00"/>
    <s v="'8426396"/>
    <s v="10 | 10"/>
    <x v="7"/>
    <x v="1"/>
    <n v="-1053.67"/>
    <x v="66"/>
    <x v="65"/>
    <s v="REF. A RENOVAÃ‡ÃƒO SEGURO CAMINHAO ELETRICO (13/08/2024 ATÃ‰ 13/08/2025 ) -BYD T8"/>
    <x v="5"/>
    <x v="0"/>
    <x v="0"/>
    <n v="3001"/>
    <x v="5"/>
    <n v="30017"/>
    <s v="CONTROLADORIA (Comum)"/>
    <x v="0"/>
    <x v="3"/>
    <x v="9"/>
    <x v="9"/>
    <x v="12"/>
    <x v="12"/>
  </r>
  <r>
    <x v="1"/>
    <s v="PRECISAO EMPREENDIMENTOS IMOBILIARIOS LTDA"/>
    <x v="4"/>
    <d v="2023-12-18T00:00:00"/>
    <d v="2024-01-10T00:00:00"/>
    <s v="'1356339"/>
    <s v="1 | 1"/>
    <x v="2"/>
    <x v="0"/>
    <n v="-1040.72"/>
    <x v="17"/>
    <x v="17"/>
    <s v="REF. CONDOMINIO + AGUA/ESGOTO  SALA LEBLON - JANEIRO/2024"/>
    <x v="0"/>
    <x v="0"/>
    <x v="0"/>
    <n v="2001"/>
    <x v="0"/>
    <n v="20011"/>
    <s v="CORPORATIVO (Administrativo)"/>
    <x v="1"/>
    <x v="1"/>
    <x v="7"/>
    <x v="7"/>
    <x v="8"/>
    <x v="8"/>
  </r>
  <r>
    <x v="1"/>
    <s v="PRECISAO EMPREENDIMENTOS IMOBILIARIOS LTDA"/>
    <x v="6"/>
    <d v="2024-03-11T00:00:00"/>
    <d v="2024-03-11T00:00:00"/>
    <s v="'1023390"/>
    <s v="1 | 1"/>
    <x v="2"/>
    <x v="0"/>
    <n v="-1120.1199999999999"/>
    <x v="17"/>
    <x v="17"/>
    <s v="REF. CONDOMINIO + AGUA/ESGOTO + FUNDO 13 E FERIAS  SALA LEBLON - MARCO/2024"/>
    <x v="0"/>
    <x v="0"/>
    <x v="0"/>
    <n v="2001"/>
    <x v="0"/>
    <n v="20011"/>
    <s v="CORPORATIVO (Administrativo)"/>
    <x v="1"/>
    <x v="1"/>
    <x v="7"/>
    <x v="7"/>
    <x v="8"/>
    <x v="8"/>
  </r>
  <r>
    <x v="1"/>
    <s v="PRECISAO EMPREENDIMENTOS IMOBILIARIOS LTDA"/>
    <x v="7"/>
    <d v="2024-04-04T00:00:00"/>
    <d v="2024-04-10T00:00:00"/>
    <s v="' 1392624"/>
    <s v="1 | 1"/>
    <x v="2"/>
    <x v="0"/>
    <n v="-1271.8399999999999"/>
    <x v="17"/>
    <x v="17"/>
    <s v="REF. CONDOMINIO + AGUA/ESGOTO + FUNDO 13 E FERIAS  SALA LEBLON - ABRIL/2024"/>
    <x v="0"/>
    <x v="0"/>
    <x v="0"/>
    <n v="2001"/>
    <x v="0"/>
    <n v="20011"/>
    <s v="CORPORATIVO (Administrativo)"/>
    <x v="1"/>
    <x v="3"/>
    <x v="7"/>
    <x v="7"/>
    <x v="8"/>
    <x v="8"/>
  </r>
  <r>
    <x v="1"/>
    <s v="PRECISAO EMPREENDIMENTOS IMOBILIARIOS LTDA"/>
    <x v="8"/>
    <d v="2024-04-26T00:00:00"/>
    <d v="2024-05-10T00:00:00"/>
    <s v="'1410677"/>
    <s v="1 | 1"/>
    <x v="2"/>
    <x v="0"/>
    <n v="-1120.1199999999999"/>
    <x v="17"/>
    <x v="17"/>
    <s v="REF. CONDOMINIO + AGUA/ESGOTO + FUNDO 13 E FERIAS  SALA LEBLON - MAIO/2024"/>
    <x v="0"/>
    <x v="0"/>
    <x v="0"/>
    <n v="2001"/>
    <x v="0"/>
    <n v="20011"/>
    <s v="CORPORATIVO (Administrativo)"/>
    <x v="1"/>
    <x v="3"/>
    <x v="7"/>
    <x v="7"/>
    <x v="8"/>
    <x v="8"/>
  </r>
  <r>
    <x v="1"/>
    <s v="PRECISAO EMPREENDIMENTOS IMOBILIARIOS LTDA"/>
    <x v="9"/>
    <d v="2024-05-15T00:00:00"/>
    <d v="2024-06-10T00:00:00"/>
    <s v="'1413338"/>
    <s v="1 | 1"/>
    <x v="2"/>
    <x v="0"/>
    <n v="-1120.1199999999999"/>
    <x v="17"/>
    <x v="17"/>
    <s v="REF. CONDOMINIO + AGUA/ESGOTO + FUNDO 13 E FERIAS  SALA LEBLON - JUN/2024"/>
    <x v="0"/>
    <x v="0"/>
    <x v="0"/>
    <n v="2001"/>
    <x v="0"/>
    <n v="20011"/>
    <s v="CORPORATIVO (Administrativo)"/>
    <x v="1"/>
    <x v="3"/>
    <x v="7"/>
    <x v="7"/>
    <x v="8"/>
    <x v="8"/>
  </r>
  <r>
    <x v="1"/>
    <s v="PRECISAO EMPREENDIMENTOS IMOBILIARIOS LTDA"/>
    <x v="10"/>
    <d v="2024-06-21T00:00:00"/>
    <d v="2024-07-10T00:00:00"/>
    <s v="'1028386"/>
    <s v="1 | 1"/>
    <x v="2"/>
    <x v="0"/>
    <n v="-1120.1199999999999"/>
    <x v="17"/>
    <x v="17"/>
    <s v="REF. CONDOMINIO + AGUA/ESGOTO + FUNDO 13 E FERIAS  SALA LEBLON - JUL/2024"/>
    <x v="0"/>
    <x v="0"/>
    <x v="0"/>
    <n v="2001"/>
    <x v="0"/>
    <n v="20011"/>
    <s v="CORPORATIVO (Administrativo)"/>
    <x v="1"/>
    <x v="4"/>
    <x v="7"/>
    <x v="7"/>
    <x v="8"/>
    <x v="8"/>
  </r>
  <r>
    <x v="1"/>
    <s v="PRECISAO EMPREENDIMENTOS IMOBILIARIOS LTDA"/>
    <x v="11"/>
    <d v="2024-07-21T00:00:00"/>
    <d v="2024-08-10T00:00:00"/>
    <s v="'1030784"/>
    <s v="1 | 1"/>
    <x v="2"/>
    <x v="0"/>
    <n v="-1120.1199999999999"/>
    <x v="17"/>
    <x v="17"/>
    <s v="REF. CONDOMINIO + AGUA/ESGOTO + FUNDO 13 E FERIAS  SALA LEBLON - ago/2024"/>
    <x v="0"/>
    <x v="0"/>
    <x v="0"/>
    <n v="2001"/>
    <x v="0"/>
    <n v="20011"/>
    <s v="CORPORATIVO (Administrativo)"/>
    <x v="1"/>
    <x v="4"/>
    <x v="7"/>
    <x v="7"/>
    <x v="8"/>
    <x v="8"/>
  </r>
  <r>
    <x v="1"/>
    <s v="PRECISAO EMPREENDIMENTOS IMOBILIARIOS LTDA"/>
    <x v="12"/>
    <d v="2024-08-23T00:00:00"/>
    <d v="2024-09-10T00:00:00"/>
    <s v="'1032078"/>
    <s v="1 | 1"/>
    <x v="2"/>
    <x v="0"/>
    <n v="-1120.1199999999999"/>
    <x v="17"/>
    <x v="17"/>
    <s v="REF. CONDOMINIO + AGUA/ESGOTO + FUNDO 13 E FERIAS  SALA LEBLON - SETEMBRO/2024"/>
    <x v="0"/>
    <x v="0"/>
    <x v="0"/>
    <n v="2001"/>
    <x v="0"/>
    <n v="20011"/>
    <s v="CORPORATIVO (Administrativo)"/>
    <x v="1"/>
    <x v="4"/>
    <x v="7"/>
    <x v="7"/>
    <x v="8"/>
    <x v="8"/>
  </r>
  <r>
    <x v="1"/>
    <s v="PRECISAO EMPREENDIMENTOS IMOBILIARIOS LTDA"/>
    <x v="0"/>
    <d v="2024-11-25T00:00:00"/>
    <d v="2024-12-10T00:00:00"/>
    <s v="'1036653"/>
    <s v="1 | 1"/>
    <x v="2"/>
    <x v="0"/>
    <n v="-1292.53"/>
    <x v="17"/>
    <x v="17"/>
    <s v="REF. CONDOMINIO + AGUA/ESGOTO + FUNDO 13 E FERIAS  SALA LEBLON - NOVEMBRO/2024"/>
    <x v="0"/>
    <x v="0"/>
    <x v="0"/>
    <n v="2001"/>
    <x v="0"/>
    <n v="20011"/>
    <s v="CORPORATIVO (Administrativo)"/>
    <x v="1"/>
    <x v="0"/>
    <x v="7"/>
    <x v="7"/>
    <x v="8"/>
    <x v="8"/>
  </r>
  <r>
    <x v="1"/>
    <s v="PRECISAO EMPREENDIMENTOS IMOBILIARIOS LTDA"/>
    <x v="1"/>
    <d v="2024-12-25T00:00:00"/>
    <d v="2025-01-10T00:00:00"/>
    <s v="'1038454"/>
    <s v="1 | 1"/>
    <x v="2"/>
    <x v="0"/>
    <n v="-1023.4"/>
    <x v="17"/>
    <x v="17"/>
    <s v="REF. CONDOMINIO + AGUA/ESGOTO + FUNDO 13 E FERIAS  SALA LEBLON - DEZEMBRO/2024"/>
    <x v="0"/>
    <x v="0"/>
    <x v="0"/>
    <n v="2001"/>
    <x v="0"/>
    <n v="20011"/>
    <s v="CORPORATIVO (Administrativo)"/>
    <x v="1"/>
    <x v="1"/>
    <x v="7"/>
    <x v="7"/>
    <x v="8"/>
    <x v="8"/>
  </r>
  <r>
    <x v="1"/>
    <s v="PRECISAO EMPREENDIMENTOS IMOBILIARIOS LTDA"/>
    <x v="1"/>
    <d v="2025-01-27T00:00:00"/>
    <d v="2025-02-10T00:00:00"/>
    <s v="'1039739"/>
    <s v="1 | 1"/>
    <x v="2"/>
    <x v="0"/>
    <n v="-1023.4"/>
    <x v="17"/>
    <x v="17"/>
    <s v="REF. CONDOMINIO + AGUA/ESGOTO + FUNDO 13 E FERIAS  SALA LEBLON - JANEIRO/2025"/>
    <x v="0"/>
    <x v="0"/>
    <x v="0"/>
    <n v="2001"/>
    <x v="0"/>
    <n v="20011"/>
    <s v="CORPORATIVO (Administrativo)"/>
    <x v="1"/>
    <x v="1"/>
    <x v="7"/>
    <x v="7"/>
    <x v="8"/>
    <x v="8"/>
  </r>
  <r>
    <x v="1"/>
    <s v="PREFEITURA DA CIDADE DO RIO DE JANEIRO - ISS"/>
    <x v="14"/>
    <d v="2024-11-21T00:00:00"/>
    <d v="2024-11-29T00:00:00"/>
    <s v="'1036332"/>
    <s v="1 | 1"/>
    <x v="1"/>
    <x v="0"/>
    <n v="-38223.24"/>
    <x v="7"/>
    <x v="7"/>
    <s v="Fwd: ENC: CLEAN - FICALIZAÃ‡ÃƒO ISS -  DARM DÃ©bito - CLEAN - FICALIZAÃ‡ÃƒO ISS â€“ ENCERRAMENTO, ref ao perÃ­odo de Janeiro/23 a Janeiro/24."/>
    <x v="0"/>
    <x v="0"/>
    <x v="0"/>
    <n v="2001"/>
    <x v="0"/>
    <n v="20017"/>
    <s v="CORPORATIVO (Comum)"/>
    <x v="0"/>
    <x v="0"/>
    <x v="0"/>
    <x v="0"/>
    <x v="0"/>
    <x v="0"/>
  </r>
  <r>
    <x v="1"/>
    <s v="PREFEITURA DO RIO DE JANEIRO - IPTU"/>
    <x v="4"/>
    <d v="2023-08-30T00:00:00"/>
    <d v="2023-08-31T00:00:00"/>
    <s v="'1018534"/>
    <s v="5 | 8"/>
    <x v="8"/>
    <x v="0"/>
    <n v="-1000"/>
    <x v="29"/>
    <x v="29"/>
    <s v="REF. IPTU GALPÃƒO EDÃ‰SIO "/>
    <x v="19"/>
    <x v="0"/>
    <x v="0"/>
    <n v="8005"/>
    <x v="23"/>
    <n v="80051"/>
    <s v="SEGURANÇA (Administrativo)"/>
    <x v="0"/>
    <x v="1"/>
    <x v="0"/>
    <x v="0"/>
    <x v="10"/>
    <x v="10"/>
  </r>
  <r>
    <x v="1"/>
    <s v="PREFEITURA DO RIO DE JANEIRO - IPTU"/>
    <x v="5"/>
    <d v="2023-08-30T00:00:00"/>
    <d v="2023-08-31T00:00:00"/>
    <s v="'1018534"/>
    <s v="6 | 8"/>
    <x v="8"/>
    <x v="0"/>
    <n v="-1000"/>
    <x v="29"/>
    <x v="29"/>
    <s v="REF. IPTU GALPÃƒO EDÃ‰SIO "/>
    <x v="19"/>
    <x v="0"/>
    <x v="0"/>
    <n v="8005"/>
    <x v="23"/>
    <n v="80051"/>
    <s v="SEGURANÇA (Administrativo)"/>
    <x v="0"/>
    <x v="1"/>
    <x v="0"/>
    <x v="0"/>
    <x v="10"/>
    <x v="10"/>
  </r>
  <r>
    <x v="1"/>
    <s v="PREFEITURA DO RIO DE JANEIRO - IPTU"/>
    <x v="6"/>
    <d v="2023-08-30T00:00:00"/>
    <d v="2023-08-31T00:00:00"/>
    <s v="'1018534"/>
    <s v="7 | 8"/>
    <x v="8"/>
    <x v="0"/>
    <n v="-1000"/>
    <x v="29"/>
    <x v="29"/>
    <s v="REF. IPTU GALPÃƒO EDÃ‰SIO "/>
    <x v="19"/>
    <x v="0"/>
    <x v="0"/>
    <n v="8005"/>
    <x v="23"/>
    <n v="80051"/>
    <s v="SEGURANÇA (Administrativo)"/>
    <x v="0"/>
    <x v="1"/>
    <x v="0"/>
    <x v="0"/>
    <x v="10"/>
    <x v="10"/>
  </r>
  <r>
    <x v="1"/>
    <s v="PREFEITURA DO RIO DE JANEIRO - IPTU"/>
    <x v="7"/>
    <d v="2023-08-30T00:00:00"/>
    <d v="2023-08-31T00:00:00"/>
    <s v="'1018534"/>
    <s v="8 | 8"/>
    <x v="8"/>
    <x v="0"/>
    <n v="-1374.51"/>
    <x v="29"/>
    <x v="29"/>
    <s v="REF. IPTU GALPÃƒO EDÃ‰SIO "/>
    <x v="19"/>
    <x v="0"/>
    <x v="0"/>
    <n v="8005"/>
    <x v="23"/>
    <n v="80051"/>
    <s v="SEGURANÇA (Administrativo)"/>
    <x v="0"/>
    <x v="3"/>
    <x v="0"/>
    <x v="0"/>
    <x v="10"/>
    <x v="10"/>
  </r>
  <r>
    <x v="1"/>
    <s v="PROCESSO"/>
    <x v="4"/>
    <d v="2024-01-20T00:00:00"/>
    <d v="2024-01-26T00:00:00"/>
    <s v="'1022299"/>
    <s v="1 | 12"/>
    <x v="8"/>
    <x v="0"/>
    <n v="-1412"/>
    <x v="16"/>
    <x v="16"/>
    <s v="REF. AO PROCESSO - JULIA CRISTINA "/>
    <x v="4"/>
    <x v="0"/>
    <x v="0"/>
    <n v="8002"/>
    <x v="4"/>
    <n v="80021"/>
    <s v="JURÍDICO (Administrativo)"/>
    <x v="0"/>
    <x v="1"/>
    <x v="0"/>
    <x v="0"/>
    <x v="0"/>
    <x v="0"/>
  </r>
  <r>
    <x v="1"/>
    <s v="PROCESSO"/>
    <x v="5"/>
    <d v="2024-01-20T00:00:00"/>
    <d v="2024-02-20T00:00:00"/>
    <s v="'1022299"/>
    <s v="2 | 12"/>
    <x v="8"/>
    <x v="0"/>
    <n v="-1412"/>
    <x v="16"/>
    <x v="16"/>
    <s v="REF. AO PROCESSO - JULIA CRISTINA "/>
    <x v="4"/>
    <x v="0"/>
    <x v="0"/>
    <n v="8002"/>
    <x v="4"/>
    <n v="80021"/>
    <s v="JURÍDICO (Administrativo)"/>
    <x v="0"/>
    <x v="1"/>
    <x v="0"/>
    <x v="0"/>
    <x v="0"/>
    <x v="0"/>
  </r>
  <r>
    <x v="1"/>
    <s v="PROCESSO"/>
    <x v="6"/>
    <d v="2024-03-20T00:00:00"/>
    <d v="2024-03-20T00:00:00"/>
    <s v="'0101137-26.2022.5.01.0026 GRU"/>
    <s v="1 | 1"/>
    <x v="13"/>
    <x v="0"/>
    <n v="-400"/>
    <x v="16"/>
    <x v="16"/>
    <s v="REF.SENTENÃ‡A DE PARCIAL PROCEDÃŠNCIA - 0101137-26.2022.5.01.0026 - RANE MARLI DA COSTA X PADRÃƒO AMBIENTAL - RECURSO "/>
    <x v="4"/>
    <x v="0"/>
    <x v="0"/>
    <n v="8002"/>
    <x v="4"/>
    <n v="80021"/>
    <s v="JURÍDICO (Administrativo)"/>
    <x v="0"/>
    <x v="1"/>
    <x v="0"/>
    <x v="0"/>
    <x v="0"/>
    <x v="0"/>
  </r>
  <r>
    <x v="1"/>
    <s v="PROCESSO"/>
    <x v="6"/>
    <d v="2024-03-21T00:00:00"/>
    <d v="2024-03-21T00:00:00"/>
    <s v="'0100628-23.2022.5.01.0050 GRU"/>
    <s v="1 | 1"/>
    <x v="13"/>
    <x v="0"/>
    <n v="-600"/>
    <x v="16"/>
    <x v="16"/>
    <s v="REF.RT 0100628-23.2022.5.01.0050 - ANGELO BARBOSA DE ATAIDE X PADRÃƒO E CLEAN AMBIENTAL - RECURSO"/>
    <x v="4"/>
    <x v="0"/>
    <x v="0"/>
    <n v="8002"/>
    <x v="4"/>
    <n v="80021"/>
    <s v="JURÍDICO (Administrativo)"/>
    <x v="0"/>
    <x v="1"/>
    <x v="0"/>
    <x v="0"/>
    <x v="0"/>
    <x v="0"/>
  </r>
  <r>
    <x v="1"/>
    <s v="PROCESSO"/>
    <x v="7"/>
    <d v="2024-01-20T00:00:00"/>
    <d v="2024-04-20T00:00:00"/>
    <s v="'1022299"/>
    <s v="4 | 12"/>
    <x v="8"/>
    <x v="0"/>
    <n v="-1412"/>
    <x v="16"/>
    <x v="16"/>
    <s v="REF. AO PROCESSO - JULIA CRISTINA "/>
    <x v="4"/>
    <x v="0"/>
    <x v="0"/>
    <n v="8002"/>
    <x v="4"/>
    <n v="80021"/>
    <s v="JURÍDICO (Administrativo)"/>
    <x v="0"/>
    <x v="3"/>
    <x v="0"/>
    <x v="0"/>
    <x v="0"/>
    <x v="0"/>
  </r>
  <r>
    <x v="1"/>
    <s v="PROCESSO"/>
    <x v="8"/>
    <d v="2024-01-20T00:00:00"/>
    <d v="2024-05-20T00:00:00"/>
    <s v="'1022299"/>
    <s v="5 | 12"/>
    <x v="8"/>
    <x v="0"/>
    <n v="-1412"/>
    <x v="16"/>
    <x v="16"/>
    <s v="REF. AO PROCESSO - JULIA CRISTINA "/>
    <x v="4"/>
    <x v="0"/>
    <x v="0"/>
    <n v="8002"/>
    <x v="4"/>
    <n v="80021"/>
    <s v="JURÍDICO (Administrativo)"/>
    <x v="0"/>
    <x v="3"/>
    <x v="0"/>
    <x v="0"/>
    <x v="0"/>
    <x v="0"/>
  </r>
  <r>
    <x v="1"/>
    <s v="PROCESSO"/>
    <x v="9"/>
    <d v="2024-01-20T00:00:00"/>
    <d v="2024-06-20T00:00:00"/>
    <s v="'1022299"/>
    <s v="6 | 12"/>
    <x v="8"/>
    <x v="0"/>
    <n v="-1412"/>
    <x v="16"/>
    <x v="16"/>
    <s v="REF. AO PROCESSO - JULIA CRISTINA "/>
    <x v="4"/>
    <x v="0"/>
    <x v="0"/>
    <n v="8002"/>
    <x v="4"/>
    <n v="80021"/>
    <s v="JURÍDICO (Administrativo)"/>
    <x v="0"/>
    <x v="3"/>
    <x v="0"/>
    <x v="0"/>
    <x v="0"/>
    <x v="0"/>
  </r>
  <r>
    <x v="1"/>
    <s v="PROCESSO"/>
    <x v="9"/>
    <d v="2024-01-20T00:00:00"/>
    <d v="2024-07-20T00:00:00"/>
    <s v="'1022299"/>
    <s v="7 | 12"/>
    <x v="8"/>
    <x v="0"/>
    <n v="-1412"/>
    <x v="16"/>
    <x v="16"/>
    <s v="REF. AO PROCESSO - JULIA CRISTINA "/>
    <x v="4"/>
    <x v="0"/>
    <x v="0"/>
    <n v="8002"/>
    <x v="4"/>
    <n v="80021"/>
    <s v="JURÍDICO (Administrativo)"/>
    <x v="0"/>
    <x v="3"/>
    <x v="0"/>
    <x v="0"/>
    <x v="0"/>
    <x v="0"/>
  </r>
  <r>
    <x v="1"/>
    <s v="PROCESSO"/>
    <x v="9"/>
    <d v="2024-01-20T00:00:00"/>
    <d v="2024-08-20T00:00:00"/>
    <s v="'1022299"/>
    <s v="8 | 12"/>
    <x v="8"/>
    <x v="0"/>
    <n v="-1412"/>
    <x v="16"/>
    <x v="16"/>
    <s v="REF. AO PROCESSO - JULIA CRISTINA "/>
    <x v="4"/>
    <x v="0"/>
    <x v="0"/>
    <n v="8002"/>
    <x v="4"/>
    <n v="80021"/>
    <s v="JURÍDICO (Administrativo)"/>
    <x v="0"/>
    <x v="3"/>
    <x v="0"/>
    <x v="0"/>
    <x v="0"/>
    <x v="0"/>
  </r>
  <r>
    <x v="1"/>
    <s v="PROCESSO"/>
    <x v="9"/>
    <d v="2024-01-20T00:00:00"/>
    <d v="2024-09-20T00:00:00"/>
    <s v="'1022299"/>
    <s v="9 | 12"/>
    <x v="8"/>
    <x v="0"/>
    <n v="-1412"/>
    <x v="16"/>
    <x v="16"/>
    <s v="REF. AO PROCESSO - JULIA CRISTINA "/>
    <x v="4"/>
    <x v="0"/>
    <x v="0"/>
    <n v="8002"/>
    <x v="4"/>
    <n v="80021"/>
    <s v="JURÍDICO (Administrativo)"/>
    <x v="0"/>
    <x v="3"/>
    <x v="0"/>
    <x v="0"/>
    <x v="0"/>
    <x v="0"/>
  </r>
  <r>
    <x v="1"/>
    <s v="PROCESSO"/>
    <x v="9"/>
    <d v="2024-01-20T00:00:00"/>
    <d v="2024-10-20T00:00:00"/>
    <s v="'1022299"/>
    <s v="10 | 12"/>
    <x v="8"/>
    <x v="0"/>
    <n v="-1412"/>
    <x v="16"/>
    <x v="16"/>
    <s v="REF. AO PROCESSO - JULIA CRISTINA "/>
    <x v="4"/>
    <x v="0"/>
    <x v="0"/>
    <n v="8002"/>
    <x v="4"/>
    <n v="80021"/>
    <s v="JURÍDICO (Administrativo)"/>
    <x v="0"/>
    <x v="3"/>
    <x v="0"/>
    <x v="0"/>
    <x v="0"/>
    <x v="0"/>
  </r>
  <r>
    <x v="1"/>
    <s v="PROCESSO"/>
    <x v="9"/>
    <d v="2024-01-20T00:00:00"/>
    <d v="2024-11-20T00:00:00"/>
    <s v="'1022299"/>
    <s v="11 | 12"/>
    <x v="8"/>
    <x v="0"/>
    <n v="-1412"/>
    <x v="16"/>
    <x v="16"/>
    <s v="REF. AO PROCESSO - JULIA CRISTINA "/>
    <x v="4"/>
    <x v="0"/>
    <x v="0"/>
    <n v="8002"/>
    <x v="4"/>
    <n v="80021"/>
    <s v="JURÍDICO (Administrativo)"/>
    <x v="0"/>
    <x v="3"/>
    <x v="0"/>
    <x v="0"/>
    <x v="0"/>
    <x v="0"/>
  </r>
  <r>
    <x v="1"/>
    <s v="PROCESSO"/>
    <x v="9"/>
    <d v="2024-01-20T00:00:00"/>
    <d v="2024-12-20T00:00:00"/>
    <s v="'1022299"/>
    <s v="12 | 12"/>
    <x v="8"/>
    <x v="0"/>
    <n v="-1412"/>
    <x v="16"/>
    <x v="16"/>
    <s v="REF. AO PROCESSO - JULIA CRISTINA "/>
    <x v="4"/>
    <x v="0"/>
    <x v="0"/>
    <n v="8002"/>
    <x v="4"/>
    <n v="80021"/>
    <s v="JURÍDICO (Administrativo)"/>
    <x v="0"/>
    <x v="3"/>
    <x v="0"/>
    <x v="0"/>
    <x v="0"/>
    <x v="0"/>
  </r>
  <r>
    <x v="1"/>
    <s v="PROCESSO"/>
    <x v="10"/>
    <d v="2024-07-30T00:00:00"/>
    <d v="2024-08-19T00:00:00"/>
    <s v="'0100343-41.2022.5.01.0014"/>
    <s v="1 | 4"/>
    <x v="13"/>
    <x v="0"/>
    <n v="-2000"/>
    <x v="16"/>
    <x v="16"/>
    <s v="ENC: SolicitaÃ§Ã£o de pagamento - Acordo RT 0100343-41.2022.5.01.0014 - Saulo Daniel da Silval x Clean Ambiental"/>
    <x v="4"/>
    <x v="0"/>
    <x v="0"/>
    <n v="8002"/>
    <x v="4"/>
    <n v="80021"/>
    <s v="JURÍDICO (Administrativo)"/>
    <x v="0"/>
    <x v="4"/>
    <x v="0"/>
    <x v="0"/>
    <x v="0"/>
    <x v="0"/>
  </r>
  <r>
    <x v="1"/>
    <s v="PROCESSO"/>
    <x v="10"/>
    <d v="2024-07-30T00:00:00"/>
    <d v="2024-09-19T00:00:00"/>
    <s v="'0100343-41.2022.5.01.0014"/>
    <s v="2 | 4"/>
    <x v="13"/>
    <x v="0"/>
    <n v="-2000"/>
    <x v="16"/>
    <x v="16"/>
    <s v="ENC: SolicitaÃ§Ã£o de pagamento - Acordo RT 0100343-41.2022.5.01.0014 - Saulo Daniel da Silval x Clean Ambiental"/>
    <x v="4"/>
    <x v="0"/>
    <x v="0"/>
    <n v="8002"/>
    <x v="4"/>
    <n v="80021"/>
    <s v="JURÍDICO (Administrativo)"/>
    <x v="0"/>
    <x v="4"/>
    <x v="0"/>
    <x v="0"/>
    <x v="0"/>
    <x v="0"/>
  </r>
  <r>
    <x v="1"/>
    <s v="PROCESSO"/>
    <x v="10"/>
    <d v="2024-07-30T00:00:00"/>
    <d v="2024-10-21T00:00:00"/>
    <s v="'0100343-41.2022.5.01.0014"/>
    <s v="3 | 4"/>
    <x v="13"/>
    <x v="0"/>
    <n v="-2000"/>
    <x v="16"/>
    <x v="16"/>
    <s v="ENC: SolicitaÃ§Ã£o de pagamento - Acordo RT 0100343-41.2022.5.01.0014 - Saulo Daniel da Silval x Clean Ambiental"/>
    <x v="4"/>
    <x v="0"/>
    <x v="0"/>
    <n v="8002"/>
    <x v="4"/>
    <n v="80021"/>
    <s v="JURÍDICO (Administrativo)"/>
    <x v="0"/>
    <x v="4"/>
    <x v="0"/>
    <x v="0"/>
    <x v="0"/>
    <x v="0"/>
  </r>
  <r>
    <x v="1"/>
    <s v="PROCESSO"/>
    <x v="10"/>
    <d v="2024-07-30T00:00:00"/>
    <d v="2024-11-19T00:00:00"/>
    <s v="'0100343-41.2022.5.01.0014"/>
    <s v="4 | 4"/>
    <x v="13"/>
    <x v="0"/>
    <n v="-2000"/>
    <x v="16"/>
    <x v="16"/>
    <s v="ENC: SolicitaÃ§Ã£o de pagamento - Acordo RT 0100343-41.2022.5.01.0014 - Saulo Daniel da Silval x Clean Ambiental"/>
    <x v="4"/>
    <x v="0"/>
    <x v="0"/>
    <n v="8002"/>
    <x v="4"/>
    <n v="80021"/>
    <s v="JURÍDICO (Administrativo)"/>
    <x v="0"/>
    <x v="4"/>
    <x v="0"/>
    <x v="0"/>
    <x v="0"/>
    <x v="0"/>
  </r>
  <r>
    <x v="1"/>
    <s v="PROCESSO"/>
    <x v="11"/>
    <d v="2024-08-01T00:00:00"/>
    <d v="2024-08-11T00:00:00"/>
    <s v="'001001676120225010079"/>
    <s v="1 | 1"/>
    <x v="13"/>
    <x v="0"/>
    <n v="-500"/>
    <x v="16"/>
    <x v="16"/>
    <s v="ENC: RT 0100167-61.2022.5.01.0079 - NILTON CESAR DA SILVA X CLEAN AMBIENTAL - SENTENÃ‡A"/>
    <x v="4"/>
    <x v="0"/>
    <x v="0"/>
    <n v="8002"/>
    <x v="4"/>
    <n v="80021"/>
    <s v="JURÍDICO (Administrativo)"/>
    <x v="0"/>
    <x v="4"/>
    <x v="0"/>
    <x v="0"/>
    <x v="0"/>
    <x v="0"/>
  </r>
  <r>
    <x v="1"/>
    <s v="PROCESSO"/>
    <x v="11"/>
    <d v="2024-08-01T00:00:00"/>
    <d v="2024-08-11T00:00:00"/>
    <s v="'01001676120225010079"/>
    <s v="1 | 1"/>
    <x v="13"/>
    <x v="0"/>
    <n v="-100"/>
    <x v="16"/>
    <x v="16"/>
    <s v="ENC: RT 0100167-61.2022.5.01.0079 - NILTON CESAR DA SILVA X CLEAN AMBIENTAL - SENTENÃ‡A"/>
    <x v="4"/>
    <x v="0"/>
    <x v="0"/>
    <n v="8002"/>
    <x v="4"/>
    <n v="80021"/>
    <s v="JURÍDICO (Administrativo)"/>
    <x v="0"/>
    <x v="4"/>
    <x v="0"/>
    <x v="0"/>
    <x v="0"/>
    <x v="0"/>
  </r>
  <r>
    <x v="1"/>
    <s v="PROCESSO"/>
    <x v="11"/>
    <d v="2024-08-01T00:00:00"/>
    <d v="2024-08-11T00:00:00"/>
    <s v="'0-1001676120225010079"/>
    <s v="1 | 1"/>
    <x v="13"/>
    <x v="0"/>
    <n v="-50"/>
    <x v="16"/>
    <x v="16"/>
    <s v="ENC: RT 0100167-61.2022.5.01.0079 - NILTON CESAR DA SILVA X CLEAN AMBIENTAL - SENTENÃ‡A"/>
    <x v="4"/>
    <x v="0"/>
    <x v="0"/>
    <n v="8002"/>
    <x v="4"/>
    <n v="80021"/>
    <s v="JURÍDICO (Administrativo)"/>
    <x v="0"/>
    <x v="4"/>
    <x v="0"/>
    <x v="0"/>
    <x v="0"/>
    <x v="0"/>
  </r>
  <r>
    <x v="1"/>
    <s v="PROCESSO"/>
    <x v="11"/>
    <d v="2024-08-01T00:00:00"/>
    <d v="2024-08-11T00:00:00"/>
    <s v="'0100167612022501007-9"/>
    <s v="1 | 1"/>
    <x v="13"/>
    <x v="0"/>
    <n v="-5000"/>
    <x v="16"/>
    <x v="16"/>
    <s v="ENC: RT 0100167-61.2022.5.01.0079 - NILTON CESAR DA SILVA X CLEAN AMBIENTAL - SENTENÃ‡A"/>
    <x v="4"/>
    <x v="0"/>
    <x v="0"/>
    <n v="8002"/>
    <x v="4"/>
    <n v="80021"/>
    <s v="JURÍDICO (Administrativo)"/>
    <x v="0"/>
    <x v="4"/>
    <x v="0"/>
    <x v="0"/>
    <x v="0"/>
    <x v="0"/>
  </r>
  <r>
    <x v="1"/>
    <s v="PROCESSO"/>
    <x v="11"/>
    <d v="2024-08-13T00:00:00"/>
    <d v="2024-08-16T00:00:00"/>
    <s v="'0323231-48.2018.8.19.0001"/>
    <s v="1 | 1"/>
    <x v="13"/>
    <x v="0"/>
    <n v="-13.53"/>
    <x v="16"/>
    <x v="16"/>
    <s v="ENC: Processo cÃ­vel '0323231-48.2018.8.19.0001 - Clean Ambiental x Santa CecÃ­lia - Custas "/>
    <x v="4"/>
    <x v="0"/>
    <x v="0"/>
    <n v="8002"/>
    <x v="4"/>
    <n v="80021"/>
    <s v="JURÍDICO (Administrativo)"/>
    <x v="0"/>
    <x v="4"/>
    <x v="0"/>
    <x v="0"/>
    <x v="0"/>
    <x v="0"/>
  </r>
  <r>
    <x v="1"/>
    <s v="PROCESSO"/>
    <x v="12"/>
    <d v="2024-09-20T00:00:00"/>
    <d v="2024-09-30T00:00:00"/>
    <s v="'0100076472024501"/>
    <s v="1 | 1"/>
    <x v="1"/>
    <x v="0"/>
    <n v="-362.99"/>
    <x v="16"/>
    <x v="16"/>
    <s v="ENC: SentenÃ§a - parcial procedÃªncia - 0100076-47.2024.5.01.0031 - ALDAIR DE MELO GUSMAO x PADRAO AMBIENTAL COLETA E TRANSPORTES EIRELI - EPP - RECURSO ORDINÃRIO "/>
    <x v="4"/>
    <x v="0"/>
    <x v="0"/>
    <n v="8002"/>
    <x v="4"/>
    <n v="80021"/>
    <s v="JURÍDICO (Administrativo)"/>
    <x v="0"/>
    <x v="4"/>
    <x v="0"/>
    <x v="0"/>
    <x v="0"/>
    <x v="0"/>
  </r>
  <r>
    <x v="1"/>
    <s v="PROCESSO"/>
    <x v="14"/>
    <d v="2024-11-11T00:00:00"/>
    <d v="2024-11-19T00:00:00"/>
    <s v="'1035806"/>
    <s v="1 | 1"/>
    <x v="13"/>
    <x v="0"/>
    <n v="-600"/>
    <x v="16"/>
    <x v="16"/>
    <s v="ENC: SENTENÃ‡A RT 0101041-12.2022.5.01.0058 - ANTONIO FLORIANO DE CARVALHO FILHO X CLEAN AMBIENTAL - RECURSo"/>
    <x v="4"/>
    <x v="0"/>
    <x v="0"/>
    <n v="8002"/>
    <x v="4"/>
    <n v="80021"/>
    <s v="JURÍDICO (Administrativo)"/>
    <x v="0"/>
    <x v="0"/>
    <x v="0"/>
    <x v="0"/>
    <x v="0"/>
    <x v="0"/>
  </r>
  <r>
    <x v="1"/>
    <s v="PROCESSO"/>
    <x v="14"/>
    <d v="2024-11-14T00:00:00"/>
    <d v="2024-11-18T00:00:00"/>
    <s v="'01013854820195010009"/>
    <s v="1 | 1"/>
    <x v="13"/>
    <x v="0"/>
    <n v="-119.87"/>
    <x v="16"/>
    <x v="16"/>
    <s v="ENC: GUIA DE CUSTAS - SentenÃ§a LÃ­quida - Pagamento - Processo nÂº 0101385-48.2019.5.01.0009 - Ronaldo Roberto Prata Ferreira x Kioto Ambiental Ltda."/>
    <x v="4"/>
    <x v="0"/>
    <x v="0"/>
    <n v="8002"/>
    <x v="4"/>
    <n v="80021"/>
    <s v="JURÍDICO (Administrativo)"/>
    <x v="0"/>
    <x v="0"/>
    <x v="0"/>
    <x v="0"/>
    <x v="0"/>
    <x v="0"/>
  </r>
  <r>
    <x v="1"/>
    <s v="PROCESSO"/>
    <x v="0"/>
    <d v="2024-12-09T00:00:00"/>
    <d v="2024-12-13T00:00:00"/>
    <s v="'01005784520215010013"/>
    <s v="1 | 1"/>
    <x v="13"/>
    <x v="0"/>
    <n v="-262"/>
    <x v="16"/>
    <x v="16"/>
    <s v="ENC: AcÃ³rdÃ£o - 0100578-45.2021.5.01.0013 - SAMUEL QUINTINO DE SOUSA x PADRAO AMBIENTAL COLETA E TRANSPORTES EIRELI - EPP - Recurso de Revista "/>
    <x v="4"/>
    <x v="0"/>
    <x v="0"/>
    <n v="8002"/>
    <x v="4"/>
    <n v="80021"/>
    <s v="JURÍDICO (Administrativo)"/>
    <x v="0"/>
    <x v="0"/>
    <x v="0"/>
    <x v="0"/>
    <x v="0"/>
    <x v="0"/>
  </r>
  <r>
    <x v="1"/>
    <s v="PROCESSO"/>
    <x v="0"/>
    <d v="2024-12-12T00:00:00"/>
    <d v="2024-12-16T00:00:00"/>
    <s v="'01004603120235010003"/>
    <s v="1 | 1"/>
    <x v="13"/>
    <x v="0"/>
    <n v="-307.89999999999998"/>
    <x v="16"/>
    <x v="16"/>
    <s v="ENC: RT 0100460-31.2023.5.01.0003 - CELSO DA SILVA X PADRÃƒO AMBIENTAL, CLEAN AMBIENTAL E EKO TRANSPORTES - RECURSO ORDINÃRIO "/>
    <x v="4"/>
    <x v="0"/>
    <x v="0"/>
    <n v="8002"/>
    <x v="4"/>
    <n v="80021"/>
    <s v="JURÍDICO (Administrativo)"/>
    <x v="0"/>
    <x v="0"/>
    <x v="0"/>
    <x v="0"/>
    <x v="0"/>
    <x v="0"/>
  </r>
  <r>
    <x v="1"/>
    <s v="PROCESSO"/>
    <x v="1"/>
    <d v="2024-12-20T00:00:00"/>
    <d v="2025-01-24T00:00:00"/>
    <s v="'1039526"/>
    <s v="1 | 12"/>
    <x v="8"/>
    <x v="0"/>
    <n v="-1518"/>
    <x v="16"/>
    <x v="16"/>
    <s v="REF. AO PROCESSO - JULIA CRISTINA "/>
    <x v="4"/>
    <x v="0"/>
    <x v="0"/>
    <n v="8002"/>
    <x v="4"/>
    <n v="80021"/>
    <s v="JURÍDICO (Administrativo)"/>
    <x v="0"/>
    <x v="1"/>
    <x v="0"/>
    <x v="0"/>
    <x v="0"/>
    <x v="0"/>
  </r>
  <r>
    <x v="1"/>
    <s v="PROCESSO"/>
    <x v="1"/>
    <d v="2025-01-23T00:00:00"/>
    <d v="2025-01-24T00:00:00"/>
    <s v="'0100094-57.2020.5.01.0080"/>
    <s v="1 | 1"/>
    <x v="13"/>
    <x v="0"/>
    <n v="-515.5"/>
    <x v="16"/>
    <x v="16"/>
    <s v="ENC: RT NÂº 0100094-57.2020.5.01.0080 - JOAO CARLOS FERREIRA X CLEAN"/>
    <x v="4"/>
    <x v="0"/>
    <x v="0"/>
    <n v="8002"/>
    <x v="4"/>
    <n v="80021"/>
    <s v="JURÍDICO (Administrativo)"/>
    <x v="0"/>
    <x v="1"/>
    <x v="0"/>
    <x v="0"/>
    <x v="0"/>
    <x v="0"/>
  </r>
  <r>
    <x v="1"/>
    <s v="PROCESSO"/>
    <x v="1"/>
    <d v="2025-01-23T00:00:00"/>
    <d v="2025-01-29T00:00:00"/>
    <s v="'0100506-59.2018.5.01.0079"/>
    <s v="1 | 1"/>
    <x v="13"/>
    <x v="0"/>
    <n v="-60"/>
    <x v="16"/>
    <x v="16"/>
    <s v="ENC: RT 0100506-59.2018.5.01.0079 - DEISE LUCIA DA SILVA MENDONCA X CLEN AMBIENTAL - RECURSO ADESIVO "/>
    <x v="4"/>
    <x v="0"/>
    <x v="0"/>
    <n v="8002"/>
    <x v="4"/>
    <n v="80021"/>
    <s v="JURÍDICO (Administrativo)"/>
    <x v="0"/>
    <x v="1"/>
    <x v="0"/>
    <x v="0"/>
    <x v="0"/>
    <x v="0"/>
  </r>
  <r>
    <x v="1"/>
    <s v="PROCESSO"/>
    <x v="1"/>
    <d v="2025-01-23T00:00:00"/>
    <d v="2025-01-29T00:00:00"/>
    <s v="'01005065920185010079 "/>
    <s v="1 | 1"/>
    <x v="13"/>
    <x v="0"/>
    <n v="-3000"/>
    <x v="16"/>
    <x v="16"/>
    <s v="ENC: RT 0100506-59.2018.5.01.0079 - DEISE LUCIA DA SILVA MENDONCA X CLEN AMBIENTAL - RECURSO ADESIVO "/>
    <x v="4"/>
    <x v="0"/>
    <x v="0"/>
    <n v="8002"/>
    <x v="4"/>
    <n v="80021"/>
    <s v="JURÍDICO (Administrativo)"/>
    <x v="0"/>
    <x v="1"/>
    <x v="0"/>
    <x v="0"/>
    <x v="0"/>
    <x v="0"/>
  </r>
  <r>
    <x v="1"/>
    <s v="PROCESSO"/>
    <x v="2"/>
    <d v="2024-12-20T00:00:00"/>
    <d v="2025-02-20T00:00:00"/>
    <s v="'1039526"/>
    <s v="2 | 12"/>
    <x v="8"/>
    <x v="1"/>
    <n v="-1518"/>
    <x v="16"/>
    <x v="16"/>
    <s v="REF. AO PROCESSO - JULIA CRISTINA "/>
    <x v="4"/>
    <x v="0"/>
    <x v="0"/>
    <n v="8002"/>
    <x v="4"/>
    <n v="80021"/>
    <s v="JURÍDICO (Administrativo)"/>
    <x v="0"/>
    <x v="1"/>
    <x v="0"/>
    <x v="0"/>
    <x v="0"/>
    <x v="0"/>
  </r>
  <r>
    <x v="1"/>
    <s v="PROCESSO"/>
    <x v="2"/>
    <d v="2025-02-12T00:00:00"/>
    <d v="2025-02-18T00:00:00"/>
    <s v="'00100181-51.2023.5.01.0001"/>
    <s v="1 | 1"/>
    <x v="13"/>
    <x v="1"/>
    <n v="-13133.46"/>
    <x v="16"/>
    <x v="16"/>
    <s v="ENC: RT 0100181-51.2023.5.01.0001 - JONES DOS SANTOS ALCANTARINO X CLEAN AMBIENTAL"/>
    <x v="4"/>
    <x v="0"/>
    <x v="0"/>
    <n v="8002"/>
    <x v="4"/>
    <n v="80021"/>
    <s v="JURÍDICO (Administrativo)"/>
    <x v="0"/>
    <x v="1"/>
    <x v="0"/>
    <x v="0"/>
    <x v="0"/>
    <x v="0"/>
  </r>
  <r>
    <x v="1"/>
    <s v="PROCESSO"/>
    <x v="2"/>
    <d v="2025-02-12T00:00:00"/>
    <d v="2025-02-18T00:00:00"/>
    <s v="'0100181-51.2023.5.01.0001"/>
    <s v="1 | 1"/>
    <x v="13"/>
    <x v="1"/>
    <n v="-1133.24"/>
    <x v="16"/>
    <x v="16"/>
    <s v="ENC: RT 0100181-51.2023.5.01.0001 - JONES DOS SANTOS ALCANTARINO X CLEAN AMBIENTAL"/>
    <x v="4"/>
    <x v="0"/>
    <x v="0"/>
    <n v="8002"/>
    <x v="4"/>
    <n v="80021"/>
    <s v="JURÍDICO (Administrativo)"/>
    <x v="0"/>
    <x v="1"/>
    <x v="0"/>
    <x v="0"/>
    <x v="0"/>
    <x v="0"/>
  </r>
  <r>
    <x v="1"/>
    <s v="PROCESSO"/>
    <x v="15"/>
    <d v="2024-12-20T00:00:00"/>
    <d v="2025-03-20T00:00:00"/>
    <s v="'1039526"/>
    <s v="3 | 12"/>
    <x v="8"/>
    <x v="1"/>
    <n v="-1518"/>
    <x v="16"/>
    <x v="16"/>
    <s v="REF. AO PROCESSO - JULIA CRISTINA "/>
    <x v="4"/>
    <x v="0"/>
    <x v="0"/>
    <n v="8002"/>
    <x v="4"/>
    <n v="80021"/>
    <s v="JURÍDICO (Administrativo)"/>
    <x v="0"/>
    <x v="1"/>
    <x v="0"/>
    <x v="0"/>
    <x v="0"/>
    <x v="0"/>
  </r>
  <r>
    <x v="1"/>
    <s v="PROCESSO"/>
    <x v="16"/>
    <d v="2024-12-20T00:00:00"/>
    <d v="2025-04-20T00:00:00"/>
    <s v="'1039526"/>
    <s v="4 | 12"/>
    <x v="8"/>
    <x v="1"/>
    <n v="-1518"/>
    <x v="16"/>
    <x v="16"/>
    <s v="REF. AO PROCESSO - JULIA CRISTINA "/>
    <x v="4"/>
    <x v="0"/>
    <x v="0"/>
    <n v="8002"/>
    <x v="4"/>
    <n v="80021"/>
    <s v="JURÍDICO (Administrativo)"/>
    <x v="0"/>
    <x v="3"/>
    <x v="0"/>
    <x v="0"/>
    <x v="0"/>
    <x v="0"/>
  </r>
  <r>
    <x v="1"/>
    <s v="PROCESSO"/>
    <x v="17"/>
    <d v="2024-12-20T00:00:00"/>
    <d v="2025-05-20T00:00:00"/>
    <s v="'1039526"/>
    <s v="5 | 12"/>
    <x v="8"/>
    <x v="1"/>
    <n v="-1518"/>
    <x v="16"/>
    <x v="16"/>
    <s v="REF. AO PROCESSO - JULIA CRISTINA "/>
    <x v="4"/>
    <x v="0"/>
    <x v="0"/>
    <n v="8002"/>
    <x v="4"/>
    <n v="80021"/>
    <s v="JURÍDICO (Administrativo)"/>
    <x v="0"/>
    <x v="3"/>
    <x v="0"/>
    <x v="0"/>
    <x v="0"/>
    <x v="0"/>
  </r>
  <r>
    <x v="1"/>
    <s v="PROCESSO"/>
    <x v="18"/>
    <d v="2024-12-20T00:00:00"/>
    <d v="2025-06-20T00:00:00"/>
    <s v="'1039526"/>
    <s v="6 | 12"/>
    <x v="8"/>
    <x v="1"/>
    <n v="-1518"/>
    <x v="16"/>
    <x v="16"/>
    <s v="REF. AO PROCESSO - JULIA CRISTINA "/>
    <x v="4"/>
    <x v="0"/>
    <x v="0"/>
    <n v="8002"/>
    <x v="4"/>
    <n v="80021"/>
    <s v="JURÍDICO (Administrativo)"/>
    <x v="0"/>
    <x v="3"/>
    <x v="0"/>
    <x v="0"/>
    <x v="0"/>
    <x v="0"/>
  </r>
  <r>
    <x v="1"/>
    <s v="PROCESSO"/>
    <x v="19"/>
    <d v="2024-12-20T00:00:00"/>
    <d v="2025-07-20T00:00:00"/>
    <s v="'1039526"/>
    <s v="7 | 12"/>
    <x v="8"/>
    <x v="1"/>
    <n v="-1518"/>
    <x v="16"/>
    <x v="16"/>
    <s v="REF. AO PROCESSO - JULIA CRISTINA "/>
    <x v="4"/>
    <x v="0"/>
    <x v="0"/>
    <n v="8002"/>
    <x v="4"/>
    <n v="80021"/>
    <s v="JURÍDICO (Administrativo)"/>
    <x v="0"/>
    <x v="4"/>
    <x v="0"/>
    <x v="0"/>
    <x v="0"/>
    <x v="0"/>
  </r>
  <r>
    <x v="1"/>
    <s v="PROCESSO"/>
    <x v="20"/>
    <d v="2024-12-20T00:00:00"/>
    <d v="2025-08-20T00:00:00"/>
    <s v="'1039526"/>
    <s v="8 | 12"/>
    <x v="8"/>
    <x v="1"/>
    <n v="-1518"/>
    <x v="16"/>
    <x v="16"/>
    <s v="REF. AO PROCESSO - JULIA CRISTINA "/>
    <x v="4"/>
    <x v="0"/>
    <x v="0"/>
    <n v="8002"/>
    <x v="4"/>
    <n v="80021"/>
    <s v="JURÍDICO (Administrativo)"/>
    <x v="0"/>
    <x v="4"/>
    <x v="0"/>
    <x v="0"/>
    <x v="0"/>
    <x v="0"/>
  </r>
  <r>
    <x v="1"/>
    <s v="PROCESSO"/>
    <x v="21"/>
    <d v="2024-12-20T00:00:00"/>
    <d v="2025-09-20T00:00:00"/>
    <s v="'1039526"/>
    <s v="9 | 12"/>
    <x v="8"/>
    <x v="1"/>
    <n v="-1518"/>
    <x v="16"/>
    <x v="16"/>
    <s v="REF. AO PROCESSO - JULIA CRISTINA "/>
    <x v="4"/>
    <x v="0"/>
    <x v="0"/>
    <n v="8002"/>
    <x v="4"/>
    <n v="80021"/>
    <s v="JURÍDICO (Administrativo)"/>
    <x v="0"/>
    <x v="4"/>
    <x v="0"/>
    <x v="0"/>
    <x v="0"/>
    <x v="0"/>
  </r>
  <r>
    <x v="1"/>
    <s v="PROCESSO"/>
    <x v="22"/>
    <d v="2024-12-20T00:00:00"/>
    <d v="2025-10-20T00:00:00"/>
    <s v="'1039526"/>
    <s v="10 | 12"/>
    <x v="8"/>
    <x v="1"/>
    <n v="-1518"/>
    <x v="16"/>
    <x v="16"/>
    <s v="REF. AO PROCESSO - JULIA CRISTINA "/>
    <x v="4"/>
    <x v="0"/>
    <x v="0"/>
    <n v="8002"/>
    <x v="4"/>
    <n v="80021"/>
    <s v="JURÍDICO (Administrativo)"/>
    <x v="0"/>
    <x v="0"/>
    <x v="0"/>
    <x v="0"/>
    <x v="0"/>
    <x v="0"/>
  </r>
  <r>
    <x v="1"/>
    <s v="PROCESSO"/>
    <x v="23"/>
    <d v="2024-12-20T00:00:00"/>
    <d v="2025-11-20T00:00:00"/>
    <s v="'1039526"/>
    <s v="11 | 12"/>
    <x v="8"/>
    <x v="1"/>
    <n v="-1518"/>
    <x v="16"/>
    <x v="16"/>
    <s v="REF. AO PROCESSO - JULIA CRISTINA "/>
    <x v="4"/>
    <x v="0"/>
    <x v="0"/>
    <n v="8002"/>
    <x v="4"/>
    <n v="80021"/>
    <s v="JURÍDICO (Administrativo)"/>
    <x v="0"/>
    <x v="0"/>
    <x v="0"/>
    <x v="0"/>
    <x v="0"/>
    <x v="0"/>
  </r>
  <r>
    <x v="1"/>
    <s v="PROCESSO"/>
    <x v="24"/>
    <d v="2024-12-20T00:00:00"/>
    <d v="2025-12-20T00:00:00"/>
    <s v="'1039526"/>
    <s v="12 | 12"/>
    <x v="8"/>
    <x v="1"/>
    <n v="-1518"/>
    <x v="16"/>
    <x v="16"/>
    <s v="REF. AO PROCESSO - JULIA CRISTINA "/>
    <x v="4"/>
    <x v="0"/>
    <x v="0"/>
    <n v="8002"/>
    <x v="4"/>
    <n v="80021"/>
    <s v="JURÍDICO (Administrativo)"/>
    <x v="0"/>
    <x v="0"/>
    <x v="0"/>
    <x v="0"/>
    <x v="0"/>
    <x v="0"/>
  </r>
  <r>
    <x v="1"/>
    <s v="PROVISÃO"/>
    <x v="4"/>
    <m/>
    <m/>
    <m/>
    <m/>
    <x v="4"/>
    <x v="0"/>
    <n v="-79592.27566803142"/>
    <x v="22"/>
    <x v="22"/>
    <m/>
    <x v="6"/>
    <x v="2"/>
    <x v="0"/>
    <n v="6001"/>
    <x v="6"/>
    <n v="60012"/>
    <s v="OPERACIONAL (Extraordinário)"/>
    <x v="1"/>
    <x v="1"/>
    <x v="2"/>
    <x v="2"/>
    <x v="13"/>
    <x v="13"/>
  </r>
  <r>
    <x v="1"/>
    <s v="PROVISÃO"/>
    <x v="4"/>
    <m/>
    <m/>
    <m/>
    <m/>
    <x v="4"/>
    <x v="0"/>
    <n v="-10982.40827665576"/>
    <x v="22"/>
    <x v="22"/>
    <m/>
    <x v="6"/>
    <x v="2"/>
    <x v="0"/>
    <n v="6002"/>
    <x v="9"/>
    <n v="60022"/>
    <s v="OPERACIONAL ADM (Extraordinário)"/>
    <x v="1"/>
    <x v="1"/>
    <x v="2"/>
    <x v="2"/>
    <x v="13"/>
    <x v="13"/>
  </r>
  <r>
    <x v="1"/>
    <s v="PROVISÃO"/>
    <x v="4"/>
    <m/>
    <m/>
    <m/>
    <m/>
    <x v="4"/>
    <x v="0"/>
    <n v="-7825.6442244166728"/>
    <x v="22"/>
    <x v="22"/>
    <m/>
    <x v="10"/>
    <x v="2"/>
    <x v="0"/>
    <n v="7001"/>
    <x v="11"/>
    <n v="70017"/>
    <s v="OFICINA (Comum)"/>
    <x v="1"/>
    <x v="1"/>
    <x v="2"/>
    <x v="2"/>
    <x v="13"/>
    <x v="13"/>
  </r>
  <r>
    <x v="1"/>
    <s v="PROVISÃO"/>
    <x v="4"/>
    <m/>
    <m/>
    <m/>
    <m/>
    <x v="4"/>
    <x v="0"/>
    <n v="-4145.7460674086497"/>
    <x v="22"/>
    <x v="22"/>
    <m/>
    <x v="12"/>
    <x v="1"/>
    <x v="0"/>
    <n v="4003"/>
    <x v="13"/>
    <n v="40031"/>
    <s v="RELACIONAMENTO (Administrativo)"/>
    <x v="1"/>
    <x v="1"/>
    <x v="2"/>
    <x v="2"/>
    <x v="13"/>
    <x v="13"/>
  </r>
  <r>
    <x v="1"/>
    <s v="PROVISÃO"/>
    <x v="4"/>
    <m/>
    <m/>
    <m/>
    <m/>
    <x v="4"/>
    <x v="0"/>
    <n v="-3539.3498709849755"/>
    <x v="22"/>
    <x v="22"/>
    <m/>
    <x v="2"/>
    <x v="1"/>
    <x v="0"/>
    <n v="4004"/>
    <x v="2"/>
    <n v="40041"/>
    <s v="PATRIMÔNIO (Administrativo)"/>
    <x v="1"/>
    <x v="1"/>
    <x v="2"/>
    <x v="2"/>
    <x v="13"/>
    <x v="13"/>
  </r>
  <r>
    <x v="1"/>
    <s v="PROVISÃO"/>
    <x v="4"/>
    <m/>
    <m/>
    <m/>
    <m/>
    <x v="4"/>
    <x v="0"/>
    <n v="-2974.4246764956329"/>
    <x v="22"/>
    <x v="22"/>
    <m/>
    <x v="22"/>
    <x v="1"/>
    <x v="0"/>
    <n v="4002"/>
    <x v="34"/>
    <n v="40021"/>
    <s v="VENDAS (Administrativo)"/>
    <x v="1"/>
    <x v="1"/>
    <x v="2"/>
    <x v="2"/>
    <x v="13"/>
    <x v="13"/>
  </r>
  <r>
    <x v="1"/>
    <s v="PROVISÃO"/>
    <x v="4"/>
    <m/>
    <m/>
    <m/>
    <m/>
    <x v="4"/>
    <x v="0"/>
    <n v="-2015.0692252581546"/>
    <x v="22"/>
    <x v="22"/>
    <m/>
    <x v="17"/>
    <x v="1"/>
    <x v="0"/>
    <n v="4001"/>
    <x v="20"/>
    <n v="40011"/>
    <s v="ATENDIMENTO (Administrativo)"/>
    <x v="1"/>
    <x v="1"/>
    <x v="2"/>
    <x v="2"/>
    <x v="13"/>
    <x v="13"/>
  </r>
  <r>
    <x v="1"/>
    <s v="PROVISÃO"/>
    <x v="4"/>
    <m/>
    <m/>
    <m/>
    <m/>
    <x v="4"/>
    <x v="0"/>
    <n v="-1738.6585480134263"/>
    <x v="22"/>
    <x v="22"/>
    <m/>
    <x v="20"/>
    <x v="1"/>
    <x v="0"/>
    <n v="3004"/>
    <x v="27"/>
    <n v="30041"/>
    <s v="FATURAMENTO (Administrativo)"/>
    <x v="1"/>
    <x v="1"/>
    <x v="2"/>
    <x v="2"/>
    <x v="13"/>
    <x v="13"/>
  </r>
  <r>
    <x v="1"/>
    <s v="PROVISÃO"/>
    <x v="4"/>
    <m/>
    <m/>
    <m/>
    <m/>
    <x v="4"/>
    <x v="0"/>
    <n v="-1472.973786395808"/>
    <x v="22"/>
    <x v="22"/>
    <m/>
    <x v="10"/>
    <x v="2"/>
    <x v="0"/>
    <n v="7003"/>
    <x v="14"/>
    <n v="70037"/>
    <s v="SERRALHERIA (Comum)"/>
    <x v="1"/>
    <x v="1"/>
    <x v="2"/>
    <x v="2"/>
    <x v="13"/>
    <x v="13"/>
  </r>
  <r>
    <x v="1"/>
    <s v="PROVISÃO"/>
    <x v="4"/>
    <m/>
    <m/>
    <m/>
    <m/>
    <x v="4"/>
    <x v="0"/>
    <n v="-1363.0266066721142"/>
    <x v="22"/>
    <x v="22"/>
    <m/>
    <x v="14"/>
    <x v="1"/>
    <x v="0"/>
    <n v="8001"/>
    <x v="17"/>
    <n v="80011"/>
    <s v="MARKETING (Administrativo)"/>
    <x v="1"/>
    <x v="1"/>
    <x v="2"/>
    <x v="2"/>
    <x v="13"/>
    <x v="13"/>
  </r>
  <r>
    <x v="1"/>
    <s v="PROVISÃO"/>
    <x v="4"/>
    <m/>
    <m/>
    <m/>
    <m/>
    <x v="4"/>
    <x v="0"/>
    <n v="-1282.8678196496721"/>
    <x v="22"/>
    <x v="22"/>
    <m/>
    <x v="11"/>
    <x v="1"/>
    <x v="0"/>
    <n v="3003"/>
    <x v="12"/>
    <n v="30031"/>
    <s v="COBRANÇA (Administrativo)"/>
    <x v="1"/>
    <x v="1"/>
    <x v="2"/>
    <x v="2"/>
    <x v="13"/>
    <x v="13"/>
  </r>
  <r>
    <x v="1"/>
    <s v="PROVISÃO"/>
    <x v="4"/>
    <m/>
    <m/>
    <m/>
    <m/>
    <x v="4"/>
    <x v="0"/>
    <n v="-1102.3644864858281"/>
    <x v="22"/>
    <x v="22"/>
    <m/>
    <x v="21"/>
    <x v="1"/>
    <x v="0"/>
    <n v="8003"/>
    <x v="28"/>
    <n v="80031"/>
    <s v="QUALIDADE E PROCESSOS (Administrativo)"/>
    <x v="1"/>
    <x v="1"/>
    <x v="2"/>
    <x v="2"/>
    <x v="13"/>
    <x v="13"/>
  </r>
  <r>
    <x v="1"/>
    <s v="PROVISÃO"/>
    <x v="4"/>
    <m/>
    <m/>
    <m/>
    <m/>
    <x v="4"/>
    <x v="0"/>
    <n v="-925.40710723465259"/>
    <x v="22"/>
    <x v="22"/>
    <m/>
    <x v="15"/>
    <x v="1"/>
    <x v="0"/>
    <n v="3005"/>
    <x v="18"/>
    <n v="30051"/>
    <s v="DEPARTAMENTO PESSOAL (Administrativo)"/>
    <x v="1"/>
    <x v="1"/>
    <x v="2"/>
    <x v="2"/>
    <x v="13"/>
    <x v="13"/>
  </r>
  <r>
    <x v="1"/>
    <s v="PROVISÃO"/>
    <x v="4"/>
    <m/>
    <m/>
    <m/>
    <m/>
    <x v="4"/>
    <x v="0"/>
    <n v="-829.05235420371264"/>
    <x v="22"/>
    <x v="22"/>
    <m/>
    <x v="8"/>
    <x v="1"/>
    <x v="0"/>
    <n v="3006"/>
    <x v="8"/>
    <n v="30061"/>
    <s v="RECURSOS HUMANOS (Administrativo)"/>
    <x v="1"/>
    <x v="1"/>
    <x v="2"/>
    <x v="2"/>
    <x v="13"/>
    <x v="13"/>
  </r>
  <r>
    <x v="1"/>
    <s v="PROVISÃO"/>
    <x v="4"/>
    <m/>
    <m/>
    <m/>
    <m/>
    <x v="4"/>
    <x v="0"/>
    <n v="-763.8853367603657"/>
    <x v="22"/>
    <x v="22"/>
    <m/>
    <x v="7"/>
    <x v="2"/>
    <x v="0"/>
    <n v="3008"/>
    <x v="26"/>
    <n v="30087"/>
    <s v="ALMOXARIFADO (Comum)"/>
    <x v="1"/>
    <x v="1"/>
    <x v="2"/>
    <x v="2"/>
    <x v="13"/>
    <x v="13"/>
  </r>
  <r>
    <x v="1"/>
    <s v="PROVISÃO"/>
    <x v="4"/>
    <m/>
    <m/>
    <m/>
    <m/>
    <x v="4"/>
    <x v="0"/>
    <n v="-700.91728670984105"/>
    <x v="22"/>
    <x v="22"/>
    <m/>
    <x v="2"/>
    <x v="2"/>
    <x v="0"/>
    <n v="5005"/>
    <x v="32"/>
    <n v="50057"/>
    <s v="SEGURANÇA DO TRABALHO (Comum)"/>
    <x v="1"/>
    <x v="1"/>
    <x v="2"/>
    <x v="2"/>
    <x v="13"/>
    <x v="13"/>
  </r>
  <r>
    <x v="1"/>
    <s v="PROVISÃO"/>
    <x v="4"/>
    <m/>
    <m/>
    <m/>
    <m/>
    <x v="4"/>
    <x v="0"/>
    <n v="-684.11327289954011"/>
    <x v="22"/>
    <x v="22"/>
    <m/>
    <x v="16"/>
    <x v="1"/>
    <x v="0"/>
    <n v="3002"/>
    <x v="19"/>
    <n v="30021"/>
    <s v="FINANCEIRO (Administrativo)"/>
    <x v="1"/>
    <x v="1"/>
    <x v="2"/>
    <x v="2"/>
    <x v="13"/>
    <x v="13"/>
  </r>
  <r>
    <x v="1"/>
    <s v="PROVISÃO"/>
    <x v="4"/>
    <m/>
    <m/>
    <m/>
    <m/>
    <x v="4"/>
    <x v="0"/>
    <n v="-680.70296957279299"/>
    <x v="22"/>
    <x v="22"/>
    <m/>
    <x v="2"/>
    <x v="2"/>
    <x v="0"/>
    <n v="7002"/>
    <x v="33"/>
    <n v="70027"/>
    <s v="LAVAGEM (Comum)"/>
    <x v="1"/>
    <x v="1"/>
    <x v="2"/>
    <x v="2"/>
    <x v="13"/>
    <x v="13"/>
  </r>
  <r>
    <x v="1"/>
    <s v="PROVISÃO"/>
    <x v="4"/>
    <m/>
    <m/>
    <m/>
    <m/>
    <x v="4"/>
    <x v="0"/>
    <n v="-544.05999252335903"/>
    <x v="22"/>
    <x v="22"/>
    <m/>
    <x v="18"/>
    <x v="1"/>
    <x v="0"/>
    <n v="5002"/>
    <x v="21"/>
    <n v="50021"/>
    <s v="MANIFESTO (Administrativo)"/>
    <x v="1"/>
    <x v="1"/>
    <x v="2"/>
    <x v="2"/>
    <x v="13"/>
    <x v="13"/>
  </r>
  <r>
    <x v="1"/>
    <s v="PROVISÃO"/>
    <x v="4"/>
    <m/>
    <m/>
    <m/>
    <m/>
    <x v="4"/>
    <x v="0"/>
    <n v="-492.03204323560936"/>
    <x v="22"/>
    <x v="22"/>
    <m/>
    <x v="2"/>
    <x v="2"/>
    <x v="0"/>
    <n v="5003"/>
    <x v="31"/>
    <n v="50037"/>
    <s v="LAVANDERIA (Comum)"/>
    <x v="1"/>
    <x v="1"/>
    <x v="2"/>
    <x v="2"/>
    <x v="13"/>
    <x v="13"/>
  </r>
  <r>
    <x v="1"/>
    <s v="PROVISÃO"/>
    <x v="4"/>
    <m/>
    <m/>
    <m/>
    <m/>
    <x v="4"/>
    <x v="0"/>
    <n v="-467.87790951975467"/>
    <x v="22"/>
    <x v="22"/>
    <m/>
    <x v="4"/>
    <x v="1"/>
    <x v="0"/>
    <n v="8002"/>
    <x v="4"/>
    <n v="80021"/>
    <s v="JURÍDICO (Administrativo)"/>
    <x v="1"/>
    <x v="1"/>
    <x v="2"/>
    <x v="2"/>
    <x v="13"/>
    <x v="13"/>
  </r>
  <r>
    <x v="1"/>
    <s v="PROVISÃO"/>
    <x v="4"/>
    <m/>
    <m/>
    <m/>
    <m/>
    <x v="4"/>
    <x v="0"/>
    <n v="-330.48528449549502"/>
    <x v="22"/>
    <x v="22"/>
    <m/>
    <x v="3"/>
    <x v="2"/>
    <x v="0"/>
    <n v="7004"/>
    <x v="3"/>
    <n v="70047"/>
    <s v="FÁBRICA CNTR (Comum)"/>
    <x v="1"/>
    <x v="1"/>
    <x v="2"/>
    <x v="2"/>
    <x v="13"/>
    <x v="13"/>
  </r>
  <r>
    <x v="1"/>
    <s v="PROVISÃO"/>
    <x v="4"/>
    <m/>
    <m/>
    <m/>
    <m/>
    <x v="4"/>
    <x v="0"/>
    <n v="-162.1571863767582"/>
    <x v="22"/>
    <x v="22"/>
    <m/>
    <x v="9"/>
    <x v="1"/>
    <x v="0"/>
    <n v="8006"/>
    <x v="10"/>
    <n v="80061"/>
    <s v="TECNOLOGIA DA INFORMAÇÃO (Administrativo)"/>
    <x v="1"/>
    <x v="1"/>
    <x v="2"/>
    <x v="2"/>
    <x v="13"/>
    <x v="13"/>
  </r>
  <r>
    <x v="1"/>
    <s v="PROVISÃO"/>
    <x v="5"/>
    <m/>
    <m/>
    <m/>
    <m/>
    <x v="4"/>
    <x v="0"/>
    <n v="-81206.597134871015"/>
    <x v="22"/>
    <x v="22"/>
    <m/>
    <x v="6"/>
    <x v="2"/>
    <x v="0"/>
    <n v="6001"/>
    <x v="6"/>
    <n v="60012"/>
    <s v="OPERACIONAL (Extraordinário)"/>
    <x v="1"/>
    <x v="1"/>
    <x v="2"/>
    <x v="2"/>
    <x v="13"/>
    <x v="13"/>
  </r>
  <r>
    <x v="1"/>
    <s v="PROVISÃO"/>
    <x v="5"/>
    <m/>
    <m/>
    <m/>
    <m/>
    <x v="4"/>
    <x v="0"/>
    <n v="-11205.157749387863"/>
    <x v="22"/>
    <x v="22"/>
    <m/>
    <x v="6"/>
    <x v="2"/>
    <x v="0"/>
    <n v="6002"/>
    <x v="9"/>
    <n v="60022"/>
    <s v="OPERACIONAL ADM (Extraordinário)"/>
    <x v="1"/>
    <x v="1"/>
    <x v="2"/>
    <x v="2"/>
    <x v="13"/>
    <x v="13"/>
  </r>
  <r>
    <x v="1"/>
    <s v="PROVISÃO"/>
    <x v="5"/>
    <m/>
    <m/>
    <m/>
    <m/>
    <x v="4"/>
    <x v="0"/>
    <n v="-7984.3669818362005"/>
    <x v="22"/>
    <x v="22"/>
    <m/>
    <x v="10"/>
    <x v="2"/>
    <x v="0"/>
    <n v="7001"/>
    <x v="11"/>
    <n v="70017"/>
    <s v="OFICINA (Comum)"/>
    <x v="1"/>
    <x v="1"/>
    <x v="2"/>
    <x v="2"/>
    <x v="13"/>
    <x v="13"/>
  </r>
  <r>
    <x v="1"/>
    <s v="PROVISÃO"/>
    <x v="5"/>
    <m/>
    <m/>
    <m/>
    <m/>
    <x v="4"/>
    <x v="0"/>
    <n v="-4229.8317002984213"/>
    <x v="22"/>
    <x v="22"/>
    <m/>
    <x v="12"/>
    <x v="1"/>
    <x v="0"/>
    <n v="4003"/>
    <x v="13"/>
    <n v="40031"/>
    <s v="RELACIONAMENTO (Administrativo)"/>
    <x v="1"/>
    <x v="1"/>
    <x v="2"/>
    <x v="2"/>
    <x v="13"/>
    <x v="13"/>
  </r>
  <r>
    <x v="1"/>
    <s v="PROVISÃO"/>
    <x v="5"/>
    <m/>
    <m/>
    <m/>
    <m/>
    <x v="4"/>
    <x v="0"/>
    <n v="-3611.136340556694"/>
    <x v="22"/>
    <x v="22"/>
    <m/>
    <x v="2"/>
    <x v="1"/>
    <x v="0"/>
    <n v="4004"/>
    <x v="2"/>
    <n v="40041"/>
    <s v="PATRIMÔNIO (Administrativo)"/>
    <x v="1"/>
    <x v="1"/>
    <x v="2"/>
    <x v="2"/>
    <x v="13"/>
    <x v="13"/>
  </r>
  <r>
    <x v="1"/>
    <s v="PROVISÃO"/>
    <x v="5"/>
    <m/>
    <m/>
    <m/>
    <m/>
    <x v="4"/>
    <x v="0"/>
    <n v="-3034.753113727299"/>
    <x v="22"/>
    <x v="22"/>
    <m/>
    <x v="22"/>
    <x v="1"/>
    <x v="0"/>
    <n v="4002"/>
    <x v="34"/>
    <n v="40021"/>
    <s v="VENDAS (Administrativo)"/>
    <x v="1"/>
    <x v="1"/>
    <x v="2"/>
    <x v="2"/>
    <x v="13"/>
    <x v="13"/>
  </r>
  <r>
    <x v="1"/>
    <s v="PROVISÃO"/>
    <x v="5"/>
    <m/>
    <m/>
    <m/>
    <m/>
    <x v="4"/>
    <x v="0"/>
    <n v="-2055.9396423959906"/>
    <x v="22"/>
    <x v="22"/>
    <m/>
    <x v="17"/>
    <x v="1"/>
    <x v="0"/>
    <n v="4001"/>
    <x v="20"/>
    <n v="40011"/>
    <s v="ATENDIMENTO (Administrativo)"/>
    <x v="1"/>
    <x v="1"/>
    <x v="2"/>
    <x v="2"/>
    <x v="13"/>
    <x v="13"/>
  </r>
  <r>
    <x v="1"/>
    <s v="PROVISÃO"/>
    <x v="5"/>
    <m/>
    <m/>
    <m/>
    <m/>
    <x v="4"/>
    <x v="0"/>
    <n v="-1773.9226963746169"/>
    <x v="22"/>
    <x v="22"/>
    <m/>
    <x v="20"/>
    <x v="1"/>
    <x v="0"/>
    <n v="3004"/>
    <x v="27"/>
    <n v="30041"/>
    <s v="FATURAMENTO (Administrativo)"/>
    <x v="1"/>
    <x v="1"/>
    <x v="2"/>
    <x v="2"/>
    <x v="13"/>
    <x v="13"/>
  </r>
  <r>
    <x v="1"/>
    <s v="PROVISÃO"/>
    <x v="5"/>
    <m/>
    <m/>
    <m/>
    <m/>
    <x v="4"/>
    <x v="0"/>
    <n v="-1502.849213169487"/>
    <x v="22"/>
    <x v="22"/>
    <m/>
    <x v="10"/>
    <x v="2"/>
    <x v="0"/>
    <n v="7003"/>
    <x v="14"/>
    <n v="70037"/>
    <s v="SERRALHERIA (Comum)"/>
    <x v="1"/>
    <x v="1"/>
    <x v="2"/>
    <x v="2"/>
    <x v="13"/>
    <x v="13"/>
  </r>
  <r>
    <x v="1"/>
    <s v="PROVISÃO"/>
    <x v="5"/>
    <m/>
    <m/>
    <m/>
    <m/>
    <x v="4"/>
    <x v="0"/>
    <n v="-1390.6720420181489"/>
    <x v="22"/>
    <x v="22"/>
    <m/>
    <x v="14"/>
    <x v="1"/>
    <x v="0"/>
    <n v="8001"/>
    <x v="17"/>
    <n v="80011"/>
    <s v="MARKETING (Administrativo)"/>
    <x v="1"/>
    <x v="1"/>
    <x v="2"/>
    <x v="2"/>
    <x v="13"/>
    <x v="13"/>
  </r>
  <r>
    <x v="1"/>
    <s v="PROVISÃO"/>
    <x v="5"/>
    <m/>
    <m/>
    <m/>
    <m/>
    <x v="4"/>
    <x v="0"/>
    <n v="-1308.887443325415"/>
    <x v="22"/>
    <x v="22"/>
    <m/>
    <x v="11"/>
    <x v="1"/>
    <x v="0"/>
    <n v="3003"/>
    <x v="12"/>
    <n v="30031"/>
    <s v="COBRANÇA (Administrativo)"/>
    <x v="1"/>
    <x v="1"/>
    <x v="2"/>
    <x v="2"/>
    <x v="13"/>
    <x v="13"/>
  </r>
  <r>
    <x v="1"/>
    <s v="PROVISÃO"/>
    <x v="5"/>
    <m/>
    <m/>
    <m/>
    <m/>
    <x v="4"/>
    <x v="0"/>
    <n v="-1124.7230714097977"/>
    <x v="22"/>
    <x v="22"/>
    <m/>
    <x v="21"/>
    <x v="1"/>
    <x v="0"/>
    <n v="8003"/>
    <x v="28"/>
    <n v="80031"/>
    <s v="QUALIDADE E PROCESSOS (Administrativo)"/>
    <x v="1"/>
    <x v="1"/>
    <x v="2"/>
    <x v="2"/>
    <x v="13"/>
    <x v="13"/>
  </r>
  <r>
    <x v="1"/>
    <s v="PROVISÃO"/>
    <x v="5"/>
    <m/>
    <m/>
    <m/>
    <m/>
    <x v="4"/>
    <x v="0"/>
    <n v="-944.17657382216044"/>
    <x v="22"/>
    <x v="22"/>
    <m/>
    <x v="15"/>
    <x v="1"/>
    <x v="0"/>
    <n v="3005"/>
    <x v="18"/>
    <n v="30051"/>
    <s v="DEPARTAMENTO PESSOAL (Administrativo)"/>
    <x v="1"/>
    <x v="1"/>
    <x v="2"/>
    <x v="2"/>
    <x v="13"/>
    <x v="13"/>
  </r>
  <r>
    <x v="1"/>
    <s v="PROVISÃO"/>
    <x v="5"/>
    <m/>
    <m/>
    <m/>
    <m/>
    <x v="4"/>
    <x v="0"/>
    <n v="-845.86751624414808"/>
    <x v="22"/>
    <x v="22"/>
    <m/>
    <x v="8"/>
    <x v="1"/>
    <x v="0"/>
    <n v="3006"/>
    <x v="8"/>
    <n v="30061"/>
    <s v="RECURSOS HUMANOS (Administrativo)"/>
    <x v="1"/>
    <x v="1"/>
    <x v="2"/>
    <x v="2"/>
    <x v="13"/>
    <x v="13"/>
  </r>
  <r>
    <x v="1"/>
    <s v="PROVISÃO"/>
    <x v="5"/>
    <m/>
    <m/>
    <m/>
    <m/>
    <x v="4"/>
    <x v="0"/>
    <n v="-779.37875602732549"/>
    <x v="22"/>
    <x v="22"/>
    <m/>
    <x v="7"/>
    <x v="2"/>
    <x v="0"/>
    <n v="3008"/>
    <x v="26"/>
    <n v="30087"/>
    <s v="ALMOXARIFADO (Comum)"/>
    <x v="1"/>
    <x v="1"/>
    <x v="2"/>
    <x v="2"/>
    <x v="13"/>
    <x v="13"/>
  </r>
  <r>
    <x v="1"/>
    <s v="PROVISÃO"/>
    <x v="5"/>
    <m/>
    <m/>
    <m/>
    <m/>
    <x v="4"/>
    <x v="0"/>
    <n v="-715.13356351456537"/>
    <x v="22"/>
    <x v="22"/>
    <m/>
    <x v="2"/>
    <x v="2"/>
    <x v="0"/>
    <n v="5005"/>
    <x v="32"/>
    <n v="50057"/>
    <s v="SEGURANÇA DO TRABALHO (Comum)"/>
    <x v="1"/>
    <x v="1"/>
    <x v="2"/>
    <x v="2"/>
    <x v="13"/>
    <x v="13"/>
  </r>
  <r>
    <x v="1"/>
    <s v="PROVISÃO"/>
    <x v="5"/>
    <m/>
    <m/>
    <m/>
    <m/>
    <x v="4"/>
    <x v="0"/>
    <n v="-697.98872416566337"/>
    <x v="22"/>
    <x v="22"/>
    <m/>
    <x v="16"/>
    <x v="1"/>
    <x v="0"/>
    <n v="3002"/>
    <x v="19"/>
    <n v="30021"/>
    <s v="FINANCEIRO (Administrativo)"/>
    <x v="1"/>
    <x v="1"/>
    <x v="2"/>
    <x v="2"/>
    <x v="13"/>
    <x v="13"/>
  </r>
  <r>
    <x v="1"/>
    <s v="PROVISÃO"/>
    <x v="5"/>
    <m/>
    <m/>
    <m/>
    <m/>
    <x v="4"/>
    <x v="0"/>
    <n v="-694.50925174150586"/>
    <x v="22"/>
    <x v="22"/>
    <m/>
    <x v="2"/>
    <x v="2"/>
    <x v="0"/>
    <n v="7002"/>
    <x v="33"/>
    <n v="70027"/>
    <s v="LAVAGEM (Comum)"/>
    <x v="1"/>
    <x v="1"/>
    <x v="2"/>
    <x v="2"/>
    <x v="13"/>
    <x v="13"/>
  </r>
  <r>
    <x v="1"/>
    <s v="PROVISÃO"/>
    <x v="5"/>
    <m/>
    <m/>
    <m/>
    <m/>
    <x v="4"/>
    <x v="0"/>
    <n v="-555.09482872834781"/>
    <x v="22"/>
    <x v="22"/>
    <m/>
    <x v="18"/>
    <x v="1"/>
    <x v="0"/>
    <n v="5002"/>
    <x v="21"/>
    <n v="50021"/>
    <s v="MANIFESTO (Administrativo)"/>
    <x v="1"/>
    <x v="1"/>
    <x v="2"/>
    <x v="2"/>
    <x v="13"/>
    <x v="13"/>
  </r>
  <r>
    <x v="1"/>
    <s v="PROVISÃO"/>
    <x v="5"/>
    <m/>
    <m/>
    <m/>
    <m/>
    <x v="4"/>
    <x v="0"/>
    <n v="-502.01162835365648"/>
    <x v="22"/>
    <x v="22"/>
    <m/>
    <x v="2"/>
    <x v="2"/>
    <x v="0"/>
    <n v="5003"/>
    <x v="31"/>
    <n v="50037"/>
    <s v="LAVANDERIA (Comum)"/>
    <x v="1"/>
    <x v="1"/>
    <x v="2"/>
    <x v="2"/>
    <x v="13"/>
    <x v="13"/>
  </r>
  <r>
    <x v="1"/>
    <s v="PROVISÃO"/>
    <x v="5"/>
    <m/>
    <m/>
    <m/>
    <m/>
    <x v="4"/>
    <x v="0"/>
    <n v="-477.36759111081824"/>
    <x v="22"/>
    <x v="22"/>
    <m/>
    <x v="4"/>
    <x v="1"/>
    <x v="0"/>
    <n v="8002"/>
    <x v="4"/>
    <n v="80021"/>
    <s v="JURÍDICO (Administrativo)"/>
    <x v="1"/>
    <x v="1"/>
    <x v="2"/>
    <x v="2"/>
    <x v="13"/>
    <x v="13"/>
  </r>
  <r>
    <x v="1"/>
    <s v="PROVISÃO"/>
    <x v="5"/>
    <m/>
    <m/>
    <m/>
    <m/>
    <x v="4"/>
    <x v="0"/>
    <n v="-337.18831547127542"/>
    <x v="22"/>
    <x v="22"/>
    <m/>
    <x v="3"/>
    <x v="2"/>
    <x v="0"/>
    <n v="7004"/>
    <x v="3"/>
    <n v="70047"/>
    <s v="FÁBRICA CNTR (Comum)"/>
    <x v="1"/>
    <x v="1"/>
    <x v="2"/>
    <x v="2"/>
    <x v="13"/>
    <x v="13"/>
  </r>
  <r>
    <x v="1"/>
    <s v="PROVISÃO"/>
    <x v="5"/>
    <m/>
    <m/>
    <m/>
    <m/>
    <x v="4"/>
    <x v="0"/>
    <n v="-165.44612144958026"/>
    <x v="22"/>
    <x v="22"/>
    <m/>
    <x v="9"/>
    <x v="1"/>
    <x v="0"/>
    <n v="8006"/>
    <x v="10"/>
    <n v="80061"/>
    <s v="TECNOLOGIA DA INFORMAÇÃO (Administrativo)"/>
    <x v="1"/>
    <x v="1"/>
    <x v="2"/>
    <x v="2"/>
    <x v="13"/>
    <x v="13"/>
  </r>
  <r>
    <x v="1"/>
    <s v="PROVISÃO"/>
    <x v="6"/>
    <m/>
    <m/>
    <m/>
    <m/>
    <x v="4"/>
    <x v="0"/>
    <n v="-85946.943276633887"/>
    <x v="22"/>
    <x v="22"/>
    <m/>
    <x v="6"/>
    <x v="2"/>
    <x v="0"/>
    <n v="6001"/>
    <x v="6"/>
    <n v="60012"/>
    <s v="OPERACIONAL (Extraordinário)"/>
    <x v="1"/>
    <x v="1"/>
    <x v="2"/>
    <x v="2"/>
    <x v="13"/>
    <x v="13"/>
  </r>
  <r>
    <x v="1"/>
    <s v="PROVISÃO"/>
    <x v="6"/>
    <m/>
    <m/>
    <m/>
    <m/>
    <x v="4"/>
    <x v="0"/>
    <n v="-11859.246557184322"/>
    <x v="22"/>
    <x v="22"/>
    <m/>
    <x v="6"/>
    <x v="2"/>
    <x v="0"/>
    <n v="6002"/>
    <x v="9"/>
    <n v="60022"/>
    <s v="OPERACIONAL ADM (Extraordinário)"/>
    <x v="1"/>
    <x v="1"/>
    <x v="2"/>
    <x v="2"/>
    <x v="13"/>
    <x v="13"/>
  </r>
  <r>
    <x v="1"/>
    <s v="PROVISÃO"/>
    <x v="6"/>
    <m/>
    <m/>
    <m/>
    <m/>
    <x v="4"/>
    <x v="0"/>
    <n v="-8450.4456571180326"/>
    <x v="22"/>
    <x v="22"/>
    <m/>
    <x v="10"/>
    <x v="2"/>
    <x v="0"/>
    <n v="7001"/>
    <x v="11"/>
    <n v="70017"/>
    <s v="OFICINA (Comum)"/>
    <x v="1"/>
    <x v="1"/>
    <x v="2"/>
    <x v="2"/>
    <x v="13"/>
    <x v="13"/>
  </r>
  <r>
    <x v="1"/>
    <s v="PROVISÃO"/>
    <x v="6"/>
    <m/>
    <m/>
    <m/>
    <m/>
    <x v="4"/>
    <x v="0"/>
    <n v="-4476.7434918061317"/>
    <x v="22"/>
    <x v="22"/>
    <m/>
    <x v="12"/>
    <x v="1"/>
    <x v="0"/>
    <n v="4003"/>
    <x v="13"/>
    <n v="40031"/>
    <s v="RELACIONAMENTO (Administrativo)"/>
    <x v="1"/>
    <x v="1"/>
    <x v="2"/>
    <x v="2"/>
    <x v="13"/>
    <x v="13"/>
  </r>
  <r>
    <x v="1"/>
    <s v="PROVISÃO"/>
    <x v="6"/>
    <m/>
    <m/>
    <m/>
    <m/>
    <x v="4"/>
    <x v="0"/>
    <n v="-3821.9324682519277"/>
    <x v="22"/>
    <x v="22"/>
    <m/>
    <x v="2"/>
    <x v="1"/>
    <x v="0"/>
    <n v="4004"/>
    <x v="2"/>
    <n v="40041"/>
    <s v="PATRIMÔNIO (Administrativo)"/>
    <x v="1"/>
    <x v="1"/>
    <x v="2"/>
    <x v="2"/>
    <x v="13"/>
    <x v="13"/>
  </r>
  <r>
    <x v="1"/>
    <s v="PROVISÃO"/>
    <x v="6"/>
    <m/>
    <m/>
    <m/>
    <m/>
    <x v="4"/>
    <x v="0"/>
    <n v="-3211.9035020137044"/>
    <x v="22"/>
    <x v="22"/>
    <m/>
    <x v="22"/>
    <x v="1"/>
    <x v="0"/>
    <n v="4002"/>
    <x v="34"/>
    <n v="40021"/>
    <s v="VENDAS (Administrativo)"/>
    <x v="1"/>
    <x v="1"/>
    <x v="2"/>
    <x v="2"/>
    <x v="13"/>
    <x v="13"/>
  </r>
  <r>
    <x v="1"/>
    <s v="PROVISÃO"/>
    <x v="6"/>
    <m/>
    <m/>
    <m/>
    <m/>
    <x v="4"/>
    <x v="0"/>
    <n v="-2175.9528666337069"/>
    <x v="22"/>
    <x v="22"/>
    <m/>
    <x v="17"/>
    <x v="1"/>
    <x v="0"/>
    <n v="4001"/>
    <x v="20"/>
    <n v="40011"/>
    <s v="ATENDIMENTO (Administrativo)"/>
    <x v="1"/>
    <x v="1"/>
    <x v="2"/>
    <x v="2"/>
    <x v="13"/>
    <x v="13"/>
  </r>
  <r>
    <x v="1"/>
    <s v="PROVISÃO"/>
    <x v="6"/>
    <m/>
    <m/>
    <m/>
    <m/>
    <x v="4"/>
    <x v="0"/>
    <n v="-1877.4734903523401"/>
    <x v="22"/>
    <x v="22"/>
    <m/>
    <x v="20"/>
    <x v="1"/>
    <x v="0"/>
    <n v="3004"/>
    <x v="27"/>
    <n v="30041"/>
    <s v="FATURAMENTO (Administrativo)"/>
    <x v="1"/>
    <x v="1"/>
    <x v="2"/>
    <x v="2"/>
    <x v="13"/>
    <x v="13"/>
  </r>
  <r>
    <x v="1"/>
    <s v="PROVISÃO"/>
    <x v="6"/>
    <m/>
    <m/>
    <m/>
    <m/>
    <x v="4"/>
    <x v="0"/>
    <n v="-1590.5763895399919"/>
    <x v="22"/>
    <x v="22"/>
    <m/>
    <x v="10"/>
    <x v="2"/>
    <x v="0"/>
    <n v="7003"/>
    <x v="14"/>
    <n v="70037"/>
    <s v="SERRALHERIA (Comum)"/>
    <x v="1"/>
    <x v="1"/>
    <x v="2"/>
    <x v="2"/>
    <x v="13"/>
    <x v="13"/>
  </r>
  <r>
    <x v="1"/>
    <s v="PROVISÃO"/>
    <x v="6"/>
    <m/>
    <m/>
    <m/>
    <m/>
    <x v="4"/>
    <x v="0"/>
    <n v="-1471.8509989185291"/>
    <x v="22"/>
    <x v="22"/>
    <m/>
    <x v="14"/>
    <x v="1"/>
    <x v="0"/>
    <n v="8001"/>
    <x v="17"/>
    <n v="80011"/>
    <s v="MARKETING (Administrativo)"/>
    <x v="1"/>
    <x v="1"/>
    <x v="2"/>
    <x v="2"/>
    <x v="13"/>
    <x v="13"/>
  </r>
  <r>
    <x v="1"/>
    <s v="PROVISÃO"/>
    <x v="6"/>
    <m/>
    <m/>
    <m/>
    <m/>
    <x v="4"/>
    <x v="0"/>
    <n v="-1385.2923138763224"/>
    <x v="22"/>
    <x v="22"/>
    <m/>
    <x v="11"/>
    <x v="1"/>
    <x v="0"/>
    <n v="3003"/>
    <x v="12"/>
    <n v="30031"/>
    <s v="COBRANÇA (Administrativo)"/>
    <x v="1"/>
    <x v="1"/>
    <x v="2"/>
    <x v="2"/>
    <x v="13"/>
    <x v="13"/>
  </r>
  <r>
    <x v="1"/>
    <s v="PROVISÃO"/>
    <x v="6"/>
    <m/>
    <m/>
    <m/>
    <m/>
    <x v="4"/>
    <x v="0"/>
    <n v="-1190.3775485116303"/>
    <x v="22"/>
    <x v="22"/>
    <m/>
    <x v="21"/>
    <x v="1"/>
    <x v="0"/>
    <n v="8003"/>
    <x v="28"/>
    <n v="80031"/>
    <s v="QUALIDADE E PROCESSOS (Administrativo)"/>
    <x v="1"/>
    <x v="1"/>
    <x v="2"/>
    <x v="2"/>
    <x v="13"/>
    <x v="13"/>
  </r>
  <r>
    <x v="1"/>
    <s v="PROVISÃO"/>
    <x v="6"/>
    <m/>
    <m/>
    <m/>
    <m/>
    <x v="4"/>
    <x v="0"/>
    <n v="-999.29184692524734"/>
    <x v="22"/>
    <x v="22"/>
    <m/>
    <x v="15"/>
    <x v="1"/>
    <x v="0"/>
    <n v="3005"/>
    <x v="18"/>
    <n v="30051"/>
    <s v="DEPARTAMENTO PESSOAL (Administrativo)"/>
    <x v="1"/>
    <x v="1"/>
    <x v="2"/>
    <x v="2"/>
    <x v="13"/>
    <x v="13"/>
  </r>
  <r>
    <x v="1"/>
    <s v="PROVISÃO"/>
    <x v="6"/>
    <m/>
    <m/>
    <m/>
    <m/>
    <x v="4"/>
    <x v="0"/>
    <n v="-895.2441058137249"/>
    <x v="22"/>
    <x v="22"/>
    <m/>
    <x v="8"/>
    <x v="1"/>
    <x v="0"/>
    <n v="3006"/>
    <x v="8"/>
    <n v="30061"/>
    <s v="RECURSOS HUMANOS (Administrativo)"/>
    <x v="1"/>
    <x v="1"/>
    <x v="2"/>
    <x v="2"/>
    <x v="13"/>
    <x v="13"/>
  </r>
  <r>
    <x v="1"/>
    <s v="PROVISÃO"/>
    <x v="6"/>
    <m/>
    <m/>
    <m/>
    <m/>
    <x v="4"/>
    <x v="0"/>
    <n v="-824.87413706108646"/>
    <x v="22"/>
    <x v="22"/>
    <m/>
    <x v="7"/>
    <x v="2"/>
    <x v="0"/>
    <n v="3008"/>
    <x v="26"/>
    <n v="30087"/>
    <s v="ALMOXARIFADO (Comum)"/>
    <x v="1"/>
    <x v="1"/>
    <x v="2"/>
    <x v="2"/>
    <x v="13"/>
    <x v="13"/>
  </r>
  <r>
    <x v="1"/>
    <s v="PROVISÃO"/>
    <x v="6"/>
    <m/>
    <m/>
    <m/>
    <m/>
    <x v="4"/>
    <x v="0"/>
    <n v="-756.87870181929202"/>
    <x v="22"/>
    <x v="22"/>
    <m/>
    <x v="2"/>
    <x v="2"/>
    <x v="0"/>
    <n v="5005"/>
    <x v="32"/>
    <n v="50057"/>
    <s v="SEGURANÇA DO TRABALHO (Comum)"/>
    <x v="1"/>
    <x v="1"/>
    <x v="2"/>
    <x v="2"/>
    <x v="13"/>
    <x v="13"/>
  </r>
  <r>
    <x v="1"/>
    <s v="PROVISÃO"/>
    <x v="6"/>
    <m/>
    <m/>
    <m/>
    <m/>
    <x v="4"/>
    <x v="0"/>
    <n v="-738.7330512564472"/>
    <x v="22"/>
    <x v="22"/>
    <m/>
    <x v="16"/>
    <x v="1"/>
    <x v="0"/>
    <n v="3002"/>
    <x v="19"/>
    <n v="30021"/>
    <s v="FINANCEIRO (Administrativo)"/>
    <x v="1"/>
    <x v="1"/>
    <x v="2"/>
    <x v="2"/>
    <x v="13"/>
    <x v="13"/>
  </r>
  <r>
    <x v="1"/>
    <s v="PROVISÃO"/>
    <x v="6"/>
    <m/>
    <m/>
    <m/>
    <m/>
    <x v="4"/>
    <x v="0"/>
    <n v="-735.05046844146977"/>
    <x v="22"/>
    <x v="22"/>
    <m/>
    <x v="2"/>
    <x v="2"/>
    <x v="0"/>
    <n v="7002"/>
    <x v="33"/>
    <n v="70027"/>
    <s v="LAVAGEM (Comum)"/>
    <x v="1"/>
    <x v="1"/>
    <x v="2"/>
    <x v="2"/>
    <x v="13"/>
    <x v="13"/>
  </r>
  <r>
    <x v="1"/>
    <s v="PROVISÃO"/>
    <x v="6"/>
    <m/>
    <m/>
    <m/>
    <m/>
    <x v="4"/>
    <x v="0"/>
    <n v="-587.49788122055747"/>
    <x v="22"/>
    <x v="22"/>
    <m/>
    <x v="18"/>
    <x v="1"/>
    <x v="0"/>
    <n v="5002"/>
    <x v="21"/>
    <n v="50021"/>
    <s v="MANIFESTO (Administrativo)"/>
    <x v="1"/>
    <x v="1"/>
    <x v="2"/>
    <x v="2"/>
    <x v="13"/>
    <x v="13"/>
  </r>
  <r>
    <x v="1"/>
    <s v="PROVISÃO"/>
    <x v="6"/>
    <m/>
    <m/>
    <m/>
    <m/>
    <x v="4"/>
    <x v="0"/>
    <n v="-531.3160071793576"/>
    <x v="22"/>
    <x v="22"/>
    <m/>
    <x v="2"/>
    <x v="2"/>
    <x v="0"/>
    <n v="5003"/>
    <x v="31"/>
    <n v="50037"/>
    <s v="LAVANDERIA (Comum)"/>
    <x v="1"/>
    <x v="1"/>
    <x v="2"/>
    <x v="2"/>
    <x v="13"/>
    <x v="13"/>
  </r>
  <r>
    <x v="1"/>
    <s v="PROVISÃO"/>
    <x v="6"/>
    <m/>
    <m/>
    <m/>
    <m/>
    <x v="4"/>
    <x v="0"/>
    <n v="-505.23340126127329"/>
    <x v="22"/>
    <x v="22"/>
    <m/>
    <x v="4"/>
    <x v="1"/>
    <x v="0"/>
    <n v="8002"/>
    <x v="4"/>
    <n v="80021"/>
    <s v="JURÍDICO (Administrativo)"/>
    <x v="1"/>
    <x v="1"/>
    <x v="2"/>
    <x v="2"/>
    <x v="13"/>
    <x v="13"/>
  </r>
  <r>
    <x v="1"/>
    <s v="PROVISÃO"/>
    <x v="6"/>
    <m/>
    <m/>
    <m/>
    <m/>
    <x v="4"/>
    <x v="0"/>
    <n v="-356.87131397984632"/>
    <x v="22"/>
    <x v="22"/>
    <m/>
    <x v="3"/>
    <x v="2"/>
    <x v="0"/>
    <n v="7004"/>
    <x v="3"/>
    <n v="70047"/>
    <s v="FÁBRICA CNTR (Comum)"/>
    <x v="1"/>
    <x v="1"/>
    <x v="2"/>
    <x v="2"/>
    <x v="13"/>
    <x v="13"/>
  </r>
  <r>
    <x v="1"/>
    <s v="PROVISÃO"/>
    <x v="6"/>
    <m/>
    <m/>
    <m/>
    <m/>
    <x v="4"/>
    <x v="0"/>
    <n v="-175.10385753450203"/>
    <x v="22"/>
    <x v="22"/>
    <m/>
    <x v="9"/>
    <x v="1"/>
    <x v="0"/>
    <n v="8006"/>
    <x v="10"/>
    <n v="80061"/>
    <s v="TECNOLOGIA DA INFORMAÇÃO (Administrativo)"/>
    <x v="1"/>
    <x v="1"/>
    <x v="2"/>
    <x v="2"/>
    <x v="13"/>
    <x v="13"/>
  </r>
  <r>
    <x v="1"/>
    <s v="PROVISÃO"/>
    <x v="7"/>
    <m/>
    <m/>
    <m/>
    <m/>
    <x v="4"/>
    <x v="0"/>
    <n v="-84973.826251304912"/>
    <x v="22"/>
    <x v="22"/>
    <m/>
    <x v="6"/>
    <x v="2"/>
    <x v="0"/>
    <n v="6001"/>
    <x v="6"/>
    <n v="60012"/>
    <s v="OPERACIONAL (Extraordinário)"/>
    <x v="1"/>
    <x v="3"/>
    <x v="2"/>
    <x v="2"/>
    <x v="13"/>
    <x v="13"/>
  </r>
  <r>
    <x v="1"/>
    <s v="PROVISÃO"/>
    <x v="7"/>
    <m/>
    <m/>
    <m/>
    <m/>
    <x v="4"/>
    <x v="0"/>
    <n v="-11724.972616862497"/>
    <x v="22"/>
    <x v="22"/>
    <m/>
    <x v="6"/>
    <x v="2"/>
    <x v="0"/>
    <n v="6002"/>
    <x v="9"/>
    <n v="60022"/>
    <s v="OPERACIONAL ADM (Extraordinário)"/>
    <x v="1"/>
    <x v="3"/>
    <x v="2"/>
    <x v="2"/>
    <x v="13"/>
    <x v="13"/>
  </r>
  <r>
    <x v="1"/>
    <s v="PROVISÃO"/>
    <x v="7"/>
    <m/>
    <m/>
    <m/>
    <m/>
    <x v="4"/>
    <x v="0"/>
    <n v="-8354.76718122284"/>
    <x v="22"/>
    <x v="22"/>
    <m/>
    <x v="10"/>
    <x v="2"/>
    <x v="0"/>
    <n v="7001"/>
    <x v="11"/>
    <n v="70017"/>
    <s v="OFICINA (Comum)"/>
    <x v="1"/>
    <x v="3"/>
    <x v="2"/>
    <x v="2"/>
    <x v="13"/>
    <x v="13"/>
  </r>
  <r>
    <x v="1"/>
    <s v="PROVISÃO"/>
    <x v="7"/>
    <m/>
    <m/>
    <m/>
    <m/>
    <x v="4"/>
    <x v="0"/>
    <n v="-4426.0564616009333"/>
    <x v="22"/>
    <x v="22"/>
    <m/>
    <x v="12"/>
    <x v="1"/>
    <x v="0"/>
    <n v="4003"/>
    <x v="13"/>
    <n v="40031"/>
    <s v="RELACIONAMENTO (Administrativo)"/>
    <x v="1"/>
    <x v="3"/>
    <x v="2"/>
    <x v="2"/>
    <x v="13"/>
    <x v="13"/>
  </r>
  <r>
    <x v="1"/>
    <s v="PROVISÃO"/>
    <x v="7"/>
    <m/>
    <m/>
    <m/>
    <m/>
    <x v="4"/>
    <x v="0"/>
    <n v="-3778.659404513724"/>
    <x v="22"/>
    <x v="22"/>
    <m/>
    <x v="2"/>
    <x v="1"/>
    <x v="0"/>
    <n v="4004"/>
    <x v="2"/>
    <n v="40041"/>
    <s v="PATRIMÔNIO (Administrativo)"/>
    <x v="1"/>
    <x v="3"/>
    <x v="2"/>
    <x v="2"/>
    <x v="13"/>
    <x v="13"/>
  </r>
  <r>
    <x v="1"/>
    <s v="PROVISÃO"/>
    <x v="7"/>
    <m/>
    <m/>
    <m/>
    <m/>
    <x v="4"/>
    <x v="0"/>
    <n v="-3175.5373688812765"/>
    <x v="22"/>
    <x v="22"/>
    <m/>
    <x v="22"/>
    <x v="1"/>
    <x v="0"/>
    <n v="4002"/>
    <x v="34"/>
    <n v="40021"/>
    <s v="VENDAS (Administrativo)"/>
    <x v="1"/>
    <x v="3"/>
    <x v="2"/>
    <x v="2"/>
    <x v="13"/>
    <x v="13"/>
  </r>
  <r>
    <x v="1"/>
    <s v="PROVISÃO"/>
    <x v="7"/>
    <m/>
    <m/>
    <m/>
    <m/>
    <x v="4"/>
    <x v="0"/>
    <n v="-2151.3160767711602"/>
    <x v="22"/>
    <x v="22"/>
    <m/>
    <x v="17"/>
    <x v="1"/>
    <x v="0"/>
    <n v="4001"/>
    <x v="20"/>
    <n v="40011"/>
    <s v="ATENDIMENTO (Administrativo)"/>
    <x v="1"/>
    <x v="3"/>
    <x v="2"/>
    <x v="2"/>
    <x v="13"/>
    <x v="13"/>
  </r>
  <r>
    <x v="1"/>
    <s v="PROVISÃO"/>
    <x v="7"/>
    <m/>
    <m/>
    <m/>
    <m/>
    <x v="4"/>
    <x v="0"/>
    <n v="-1856.2161733563744"/>
    <x v="22"/>
    <x v="22"/>
    <m/>
    <x v="20"/>
    <x v="1"/>
    <x v="0"/>
    <n v="3004"/>
    <x v="27"/>
    <n v="30041"/>
    <s v="FATURAMENTO (Administrativo)"/>
    <x v="1"/>
    <x v="3"/>
    <x v="2"/>
    <x v="2"/>
    <x v="13"/>
    <x v="13"/>
  </r>
  <r>
    <x v="1"/>
    <s v="PROVISÃO"/>
    <x v="7"/>
    <m/>
    <m/>
    <m/>
    <m/>
    <x v="4"/>
    <x v="0"/>
    <n v="-1572.5674074198744"/>
    <x v="22"/>
    <x v="22"/>
    <m/>
    <x v="10"/>
    <x v="2"/>
    <x v="0"/>
    <n v="7003"/>
    <x v="14"/>
    <n v="70037"/>
    <s v="SERRALHERIA (Comum)"/>
    <x v="1"/>
    <x v="3"/>
    <x v="2"/>
    <x v="2"/>
    <x v="13"/>
    <x v="13"/>
  </r>
  <r>
    <x v="1"/>
    <s v="PROVISÃO"/>
    <x v="7"/>
    <m/>
    <m/>
    <m/>
    <m/>
    <x v="4"/>
    <x v="0"/>
    <n v="-1455.1862612188409"/>
    <x v="22"/>
    <x v="22"/>
    <m/>
    <x v="14"/>
    <x v="1"/>
    <x v="0"/>
    <n v="8001"/>
    <x v="17"/>
    <n v="80011"/>
    <s v="MARKETING (Administrativo)"/>
    <x v="1"/>
    <x v="3"/>
    <x v="2"/>
    <x v="2"/>
    <x v="13"/>
    <x v="13"/>
  </r>
  <r>
    <x v="1"/>
    <s v="PROVISÃO"/>
    <x v="7"/>
    <m/>
    <m/>
    <m/>
    <m/>
    <x v="4"/>
    <x v="0"/>
    <n v="-1369.6076195253959"/>
    <x v="22"/>
    <x v="22"/>
    <m/>
    <x v="11"/>
    <x v="1"/>
    <x v="0"/>
    <n v="3003"/>
    <x v="12"/>
    <n v="30031"/>
    <s v="COBRANÇA (Administrativo)"/>
    <x v="1"/>
    <x v="3"/>
    <x v="2"/>
    <x v="2"/>
    <x v="13"/>
    <x v="13"/>
  </r>
  <r>
    <x v="1"/>
    <s v="PROVISÃO"/>
    <x v="7"/>
    <m/>
    <m/>
    <m/>
    <m/>
    <x v="4"/>
    <x v="0"/>
    <n v="-1176.8997374939931"/>
    <x v="22"/>
    <x v="22"/>
    <m/>
    <x v="21"/>
    <x v="1"/>
    <x v="0"/>
    <n v="8003"/>
    <x v="28"/>
    <n v="80031"/>
    <s v="QUALIDADE E PROCESSOS (Administrativo)"/>
    <x v="1"/>
    <x v="3"/>
    <x v="2"/>
    <x v="2"/>
    <x v="13"/>
    <x v="13"/>
  </r>
  <r>
    <x v="1"/>
    <s v="PROVISÃO"/>
    <x v="7"/>
    <m/>
    <m/>
    <m/>
    <m/>
    <x v="4"/>
    <x v="0"/>
    <n v="-987.977565434334"/>
    <x v="22"/>
    <x v="22"/>
    <m/>
    <x v="15"/>
    <x v="1"/>
    <x v="0"/>
    <n v="3005"/>
    <x v="18"/>
    <n v="30051"/>
    <s v="DEPARTAMENTO PESSOAL (Administrativo)"/>
    <x v="1"/>
    <x v="3"/>
    <x v="2"/>
    <x v="2"/>
    <x v="13"/>
    <x v="13"/>
  </r>
  <r>
    <x v="1"/>
    <s v="PROVISÃO"/>
    <x v="7"/>
    <m/>
    <m/>
    <m/>
    <m/>
    <x v="4"/>
    <x v="0"/>
    <n v="-885.10788400082424"/>
    <x v="22"/>
    <x v="22"/>
    <m/>
    <x v="8"/>
    <x v="1"/>
    <x v="0"/>
    <n v="3006"/>
    <x v="8"/>
    <n v="30061"/>
    <s v="RECURSOS HUMANOS (Administrativo)"/>
    <x v="1"/>
    <x v="3"/>
    <x v="2"/>
    <x v="2"/>
    <x v="13"/>
    <x v="13"/>
  </r>
  <r>
    <x v="1"/>
    <s v="PROVISÃO"/>
    <x v="7"/>
    <m/>
    <m/>
    <m/>
    <m/>
    <x v="4"/>
    <x v="0"/>
    <n v="-815.53466510402006"/>
    <x v="22"/>
    <x v="22"/>
    <m/>
    <x v="7"/>
    <x v="2"/>
    <x v="0"/>
    <n v="3008"/>
    <x v="26"/>
    <n v="30087"/>
    <s v="ALMOXARIFADO (Comum)"/>
    <x v="1"/>
    <x v="3"/>
    <x v="2"/>
    <x v="2"/>
    <x v="13"/>
    <x v="13"/>
  </r>
  <r>
    <x v="1"/>
    <s v="PROVISÃO"/>
    <x v="7"/>
    <m/>
    <m/>
    <m/>
    <m/>
    <x v="4"/>
    <x v="0"/>
    <n v="-748.30909453868628"/>
    <x v="22"/>
    <x v="22"/>
    <m/>
    <x v="2"/>
    <x v="2"/>
    <x v="0"/>
    <n v="5005"/>
    <x v="32"/>
    <n v="50057"/>
    <s v="SEGURANÇA DO TRABALHO (Comum)"/>
    <x v="1"/>
    <x v="3"/>
    <x v="2"/>
    <x v="2"/>
    <x v="13"/>
    <x v="13"/>
  </r>
  <r>
    <x v="1"/>
    <s v="PROVISÃO"/>
    <x v="7"/>
    <m/>
    <m/>
    <m/>
    <m/>
    <x v="4"/>
    <x v="0"/>
    <n v="-730.36889446454052"/>
    <x v="22"/>
    <x v="22"/>
    <m/>
    <x v="16"/>
    <x v="1"/>
    <x v="0"/>
    <n v="3002"/>
    <x v="19"/>
    <n v="30021"/>
    <s v="FINANCEIRO (Administrativo)"/>
    <x v="1"/>
    <x v="3"/>
    <x v="2"/>
    <x v="2"/>
    <x v="13"/>
    <x v="13"/>
  </r>
  <r>
    <x v="1"/>
    <s v="PROVISÃO"/>
    <x v="7"/>
    <m/>
    <m/>
    <m/>
    <m/>
    <x v="4"/>
    <x v="0"/>
    <n v="-726.72800695480407"/>
    <x v="22"/>
    <x v="22"/>
    <m/>
    <x v="2"/>
    <x v="2"/>
    <x v="0"/>
    <n v="7002"/>
    <x v="33"/>
    <n v="70027"/>
    <s v="LAVAGEM (Comum)"/>
    <x v="1"/>
    <x v="3"/>
    <x v="2"/>
    <x v="2"/>
    <x v="13"/>
    <x v="13"/>
  </r>
  <r>
    <x v="1"/>
    <s v="PROVISÃO"/>
    <x v="7"/>
    <m/>
    <m/>
    <m/>
    <m/>
    <x v="4"/>
    <x v="0"/>
    <n v="-580.84605430543024"/>
    <x v="22"/>
    <x v="22"/>
    <m/>
    <x v="18"/>
    <x v="1"/>
    <x v="0"/>
    <n v="5002"/>
    <x v="21"/>
    <n v="50021"/>
    <s v="MANIFESTO (Administrativo)"/>
    <x v="1"/>
    <x v="3"/>
    <x v="2"/>
    <x v="2"/>
    <x v="13"/>
    <x v="13"/>
  </r>
  <r>
    <x v="1"/>
    <s v="PROVISÃO"/>
    <x v="7"/>
    <m/>
    <m/>
    <m/>
    <m/>
    <x v="4"/>
    <x v="0"/>
    <n v="-525.30028826365526"/>
    <x v="22"/>
    <x v="22"/>
    <m/>
    <x v="2"/>
    <x v="2"/>
    <x v="0"/>
    <n v="5003"/>
    <x v="31"/>
    <n v="50037"/>
    <s v="LAVANDERIA (Comum)"/>
    <x v="1"/>
    <x v="3"/>
    <x v="2"/>
    <x v="2"/>
    <x v="13"/>
    <x v="13"/>
  </r>
  <r>
    <x v="1"/>
    <s v="PROVISÃO"/>
    <x v="7"/>
    <m/>
    <m/>
    <m/>
    <m/>
    <x v="4"/>
    <x v="0"/>
    <n v="-499.51299741922213"/>
    <x v="22"/>
    <x v="22"/>
    <m/>
    <x v="4"/>
    <x v="1"/>
    <x v="0"/>
    <n v="8002"/>
    <x v="4"/>
    <n v="80021"/>
    <s v="JURÍDICO (Administrativo)"/>
    <x v="1"/>
    <x v="3"/>
    <x v="2"/>
    <x v="2"/>
    <x v="13"/>
    <x v="13"/>
  </r>
  <r>
    <x v="1"/>
    <s v="PROVISÃO"/>
    <x v="7"/>
    <m/>
    <m/>
    <m/>
    <m/>
    <x v="4"/>
    <x v="0"/>
    <n v="-352.83071011139293"/>
    <x v="22"/>
    <x v="22"/>
    <m/>
    <x v="3"/>
    <x v="2"/>
    <x v="0"/>
    <n v="7004"/>
    <x v="3"/>
    <n v="70047"/>
    <s v="FÁBRICA CNTR (Comum)"/>
    <x v="1"/>
    <x v="3"/>
    <x v="2"/>
    <x v="2"/>
    <x v="13"/>
    <x v="13"/>
  </r>
  <r>
    <x v="1"/>
    <s v="PROVISÃO"/>
    <x v="7"/>
    <m/>
    <m/>
    <m/>
    <m/>
    <x v="4"/>
    <x v="0"/>
    <n v="-173.12127923129052"/>
    <x v="22"/>
    <x v="22"/>
    <m/>
    <x v="9"/>
    <x v="1"/>
    <x v="0"/>
    <n v="8006"/>
    <x v="10"/>
    <n v="80061"/>
    <s v="TECNOLOGIA DA INFORMAÇÃO (Administrativo)"/>
    <x v="1"/>
    <x v="3"/>
    <x v="2"/>
    <x v="2"/>
    <x v="13"/>
    <x v="13"/>
  </r>
  <r>
    <x v="1"/>
    <s v="PROVISÃO"/>
    <x v="8"/>
    <m/>
    <m/>
    <m/>
    <m/>
    <x v="4"/>
    <x v="0"/>
    <n v="-106857.95447100989"/>
    <x v="22"/>
    <x v="22"/>
    <m/>
    <x v="6"/>
    <x v="2"/>
    <x v="0"/>
    <n v="6001"/>
    <x v="6"/>
    <n v="60012"/>
    <s v="OPERACIONAL (Extraordinário)"/>
    <x v="1"/>
    <x v="3"/>
    <x v="2"/>
    <x v="2"/>
    <x v="13"/>
    <x v="13"/>
  </r>
  <r>
    <x v="1"/>
    <s v="PROVISÃO"/>
    <x v="8"/>
    <m/>
    <m/>
    <m/>
    <m/>
    <x v="4"/>
    <x v="0"/>
    <n v="-14744.617788083775"/>
    <x v="22"/>
    <x v="22"/>
    <m/>
    <x v="6"/>
    <x v="2"/>
    <x v="0"/>
    <n v="6002"/>
    <x v="9"/>
    <n v="60022"/>
    <s v="OPERACIONAL ADM (Extraordinário)"/>
    <x v="1"/>
    <x v="3"/>
    <x v="2"/>
    <x v="2"/>
    <x v="13"/>
    <x v="13"/>
  </r>
  <r>
    <x v="1"/>
    <s v="PROVISÃO"/>
    <x v="8"/>
    <m/>
    <m/>
    <m/>
    <m/>
    <x v="4"/>
    <x v="0"/>
    <n v="-10506.450873786422"/>
    <x v="22"/>
    <x v="22"/>
    <m/>
    <x v="10"/>
    <x v="2"/>
    <x v="0"/>
    <n v="7001"/>
    <x v="11"/>
    <n v="70017"/>
    <s v="OFICINA (Comum)"/>
    <x v="1"/>
    <x v="3"/>
    <x v="2"/>
    <x v="2"/>
    <x v="13"/>
    <x v="13"/>
  </r>
  <r>
    <x v="1"/>
    <s v="PROVISÃO"/>
    <x v="8"/>
    <m/>
    <m/>
    <m/>
    <m/>
    <x v="4"/>
    <x v="0"/>
    <n v="-5565.9414283772894"/>
    <x v="22"/>
    <x v="22"/>
    <m/>
    <x v="12"/>
    <x v="1"/>
    <x v="0"/>
    <n v="4003"/>
    <x v="13"/>
    <n v="40031"/>
    <s v="RELACIONAMENTO (Administrativo)"/>
    <x v="1"/>
    <x v="3"/>
    <x v="2"/>
    <x v="2"/>
    <x v="13"/>
    <x v="13"/>
  </r>
  <r>
    <x v="1"/>
    <s v="PROVISÃO"/>
    <x v="8"/>
    <m/>
    <m/>
    <m/>
    <m/>
    <x v="4"/>
    <x v="0"/>
    <n v="-4751.8139693371777"/>
    <x v="22"/>
    <x v="22"/>
    <m/>
    <x v="2"/>
    <x v="1"/>
    <x v="0"/>
    <n v="4004"/>
    <x v="2"/>
    <n v="40041"/>
    <s v="PATRIMÔNIO (Administrativo)"/>
    <x v="1"/>
    <x v="3"/>
    <x v="2"/>
    <x v="2"/>
    <x v="13"/>
    <x v="13"/>
  </r>
  <r>
    <x v="1"/>
    <s v="PROVISÃO"/>
    <x v="8"/>
    <m/>
    <m/>
    <m/>
    <m/>
    <x v="4"/>
    <x v="0"/>
    <n v="-3993.3641046285711"/>
    <x v="22"/>
    <x v="22"/>
    <m/>
    <x v="22"/>
    <x v="1"/>
    <x v="0"/>
    <n v="4002"/>
    <x v="34"/>
    <n v="40021"/>
    <s v="VENDAS (Administrativo)"/>
    <x v="1"/>
    <x v="3"/>
    <x v="2"/>
    <x v="2"/>
    <x v="13"/>
    <x v="13"/>
  </r>
  <r>
    <x v="1"/>
    <s v="PROVISÃO"/>
    <x v="8"/>
    <m/>
    <m/>
    <m/>
    <m/>
    <x v="4"/>
    <x v="0"/>
    <n v="-2705.3652345193059"/>
    <x v="22"/>
    <x v="22"/>
    <m/>
    <x v="17"/>
    <x v="1"/>
    <x v="0"/>
    <n v="4001"/>
    <x v="20"/>
    <n v="40011"/>
    <s v="ATENDIMENTO (Administrativo)"/>
    <x v="1"/>
    <x v="3"/>
    <x v="2"/>
    <x v="2"/>
    <x v="13"/>
    <x v="13"/>
  </r>
  <r>
    <x v="1"/>
    <s v="PROVISÃO"/>
    <x v="8"/>
    <m/>
    <m/>
    <m/>
    <m/>
    <x v="4"/>
    <x v="0"/>
    <n v="-2334.2654096127826"/>
    <x v="22"/>
    <x v="22"/>
    <m/>
    <x v="20"/>
    <x v="1"/>
    <x v="0"/>
    <n v="3004"/>
    <x v="27"/>
    <n v="30041"/>
    <s v="FATURAMENTO (Administrativo)"/>
    <x v="1"/>
    <x v="3"/>
    <x v="2"/>
    <x v="2"/>
    <x v="13"/>
    <x v="13"/>
  </r>
  <r>
    <x v="1"/>
    <s v="PROVISÃO"/>
    <x v="8"/>
    <m/>
    <m/>
    <m/>
    <m/>
    <x v="4"/>
    <x v="0"/>
    <n v="-1977.5658439540546"/>
    <x v="22"/>
    <x v="22"/>
    <m/>
    <x v="10"/>
    <x v="2"/>
    <x v="0"/>
    <n v="7003"/>
    <x v="14"/>
    <n v="70037"/>
    <s v="SERRALHERIA (Comum)"/>
    <x v="1"/>
    <x v="3"/>
    <x v="2"/>
    <x v="2"/>
    <x v="13"/>
    <x v="13"/>
  </r>
  <r>
    <x v="1"/>
    <s v="PROVISÃO"/>
    <x v="8"/>
    <m/>
    <m/>
    <m/>
    <m/>
    <x v="4"/>
    <x v="0"/>
    <n v="-1829.9544001735956"/>
    <x v="22"/>
    <x v="22"/>
    <m/>
    <x v="14"/>
    <x v="1"/>
    <x v="0"/>
    <n v="8001"/>
    <x v="17"/>
    <n v="80011"/>
    <s v="MARKETING (Administrativo)"/>
    <x v="1"/>
    <x v="3"/>
    <x v="2"/>
    <x v="2"/>
    <x v="13"/>
    <x v="13"/>
  </r>
  <r>
    <x v="1"/>
    <s v="PROVISÃO"/>
    <x v="8"/>
    <m/>
    <m/>
    <m/>
    <m/>
    <x v="4"/>
    <x v="0"/>
    <n v="-1722.335866312075"/>
    <x v="22"/>
    <x v="22"/>
    <m/>
    <x v="11"/>
    <x v="1"/>
    <x v="0"/>
    <n v="3003"/>
    <x v="12"/>
    <n v="30031"/>
    <s v="COBRANÇA (Administrativo)"/>
    <x v="1"/>
    <x v="3"/>
    <x v="2"/>
    <x v="2"/>
    <x v="13"/>
    <x v="13"/>
  </r>
  <r>
    <x v="1"/>
    <s v="PROVISÃO"/>
    <x v="8"/>
    <m/>
    <m/>
    <m/>
    <m/>
    <x v="4"/>
    <x v="0"/>
    <n v="-1479.9980666299036"/>
    <x v="22"/>
    <x v="22"/>
    <m/>
    <x v="21"/>
    <x v="1"/>
    <x v="0"/>
    <n v="8003"/>
    <x v="28"/>
    <n v="80031"/>
    <s v="QUALIDADE E PROCESSOS (Administrativo)"/>
    <x v="1"/>
    <x v="3"/>
    <x v="2"/>
    <x v="2"/>
    <x v="13"/>
    <x v="13"/>
  </r>
  <r>
    <x v="1"/>
    <s v="PROVISÃO"/>
    <x v="8"/>
    <m/>
    <m/>
    <m/>
    <m/>
    <x v="4"/>
    <x v="0"/>
    <n v="-1242.420947284812"/>
    <x v="22"/>
    <x v="22"/>
    <m/>
    <x v="15"/>
    <x v="1"/>
    <x v="0"/>
    <n v="3005"/>
    <x v="18"/>
    <n v="30051"/>
    <s v="DEPARTAMENTO PESSOAL (Administrativo)"/>
    <x v="1"/>
    <x v="3"/>
    <x v="2"/>
    <x v="2"/>
    <x v="13"/>
    <x v="13"/>
  </r>
  <r>
    <x v="1"/>
    <s v="PROVISÃO"/>
    <x v="8"/>
    <m/>
    <m/>
    <m/>
    <m/>
    <x v="4"/>
    <x v="0"/>
    <n v="-1113.0582456152438"/>
    <x v="22"/>
    <x v="22"/>
    <m/>
    <x v="8"/>
    <x v="1"/>
    <x v="0"/>
    <n v="3006"/>
    <x v="8"/>
    <n v="30061"/>
    <s v="RECURSOS HUMANOS (Administrativo)"/>
    <x v="1"/>
    <x v="3"/>
    <x v="2"/>
    <x v="2"/>
    <x v="13"/>
    <x v="13"/>
  </r>
  <r>
    <x v="1"/>
    <s v="PROVISÃO"/>
    <x v="8"/>
    <m/>
    <m/>
    <m/>
    <m/>
    <x v="4"/>
    <x v="0"/>
    <n v="-1025.5671652996491"/>
    <x v="22"/>
    <x v="22"/>
    <m/>
    <x v="7"/>
    <x v="2"/>
    <x v="0"/>
    <n v="3008"/>
    <x v="26"/>
    <n v="30087"/>
    <s v="ALMOXARIFADO (Comum)"/>
    <x v="1"/>
    <x v="3"/>
    <x v="2"/>
    <x v="2"/>
    <x v="13"/>
    <x v="13"/>
  </r>
  <r>
    <x v="1"/>
    <s v="PROVISÃO"/>
    <x v="8"/>
    <m/>
    <m/>
    <m/>
    <m/>
    <x v="4"/>
    <x v="0"/>
    <n v="-941.02834581053855"/>
    <x v="22"/>
    <x v="22"/>
    <m/>
    <x v="2"/>
    <x v="2"/>
    <x v="0"/>
    <n v="5005"/>
    <x v="32"/>
    <n v="50057"/>
    <s v="SEGURANÇA DO TRABALHO (Comum)"/>
    <x v="1"/>
    <x v="3"/>
    <x v="2"/>
    <x v="2"/>
    <x v="13"/>
    <x v="13"/>
  </r>
  <r>
    <x v="1"/>
    <s v="PROVISÃO"/>
    <x v="8"/>
    <m/>
    <m/>
    <m/>
    <m/>
    <x v="4"/>
    <x v="0"/>
    <n v="-918.4678331527432"/>
    <x v="22"/>
    <x v="22"/>
    <m/>
    <x v="16"/>
    <x v="1"/>
    <x v="0"/>
    <n v="3002"/>
    <x v="19"/>
    <n v="30021"/>
    <s v="FINANCEIRO (Administrativo)"/>
    <x v="1"/>
    <x v="3"/>
    <x v="2"/>
    <x v="2"/>
    <x v="13"/>
    <x v="13"/>
  </r>
  <r>
    <x v="1"/>
    <s v="PROVISÃO"/>
    <x v="8"/>
    <m/>
    <m/>
    <m/>
    <m/>
    <x v="4"/>
    <x v="0"/>
    <n v="-913.88927280171367"/>
    <x v="22"/>
    <x v="22"/>
    <m/>
    <x v="2"/>
    <x v="2"/>
    <x v="0"/>
    <n v="7002"/>
    <x v="33"/>
    <n v="70027"/>
    <s v="LAVAGEM (Comum)"/>
    <x v="1"/>
    <x v="3"/>
    <x v="2"/>
    <x v="2"/>
    <x v="13"/>
    <x v="13"/>
  </r>
  <r>
    <x v="1"/>
    <s v="PROVISÃO"/>
    <x v="8"/>
    <m/>
    <m/>
    <m/>
    <m/>
    <x v="4"/>
    <x v="0"/>
    <n v="-730.43693527549317"/>
    <x v="22"/>
    <x v="22"/>
    <m/>
    <x v="18"/>
    <x v="1"/>
    <x v="0"/>
    <n v="5002"/>
    <x v="21"/>
    <n v="50021"/>
    <s v="MANIFESTO (Administrativo)"/>
    <x v="1"/>
    <x v="3"/>
    <x v="2"/>
    <x v="2"/>
    <x v="13"/>
    <x v="13"/>
  </r>
  <r>
    <x v="1"/>
    <s v="PROVISÃO"/>
    <x v="8"/>
    <m/>
    <m/>
    <m/>
    <m/>
    <x v="4"/>
    <x v="0"/>
    <n v="-660.58593290688782"/>
    <x v="22"/>
    <x v="22"/>
    <m/>
    <x v="2"/>
    <x v="2"/>
    <x v="0"/>
    <n v="5003"/>
    <x v="31"/>
    <n v="50037"/>
    <s v="LAVANDERIA (Comum)"/>
    <x v="1"/>
    <x v="3"/>
    <x v="2"/>
    <x v="2"/>
    <x v="13"/>
    <x v="13"/>
  </r>
  <r>
    <x v="1"/>
    <s v="PROVISÃO"/>
    <x v="8"/>
    <m/>
    <m/>
    <m/>
    <m/>
    <x v="4"/>
    <x v="0"/>
    <n v="-628.15739258394558"/>
    <x v="22"/>
    <x v="22"/>
    <m/>
    <x v="4"/>
    <x v="1"/>
    <x v="0"/>
    <n v="8002"/>
    <x v="4"/>
    <n v="80021"/>
    <s v="JURÍDICO (Administrativo)"/>
    <x v="1"/>
    <x v="3"/>
    <x v="2"/>
    <x v="2"/>
    <x v="13"/>
    <x v="13"/>
  </r>
  <r>
    <x v="1"/>
    <s v="PROVISÃO"/>
    <x v="8"/>
    <m/>
    <m/>
    <m/>
    <m/>
    <x v="4"/>
    <x v="0"/>
    <n v="-443.69860250324234"/>
    <x v="22"/>
    <x v="22"/>
    <m/>
    <x v="3"/>
    <x v="2"/>
    <x v="0"/>
    <n v="7004"/>
    <x v="3"/>
    <n v="70047"/>
    <s v="FÁBRICA CNTR (Comum)"/>
    <x v="1"/>
    <x v="3"/>
    <x v="2"/>
    <x v="2"/>
    <x v="13"/>
    <x v="13"/>
  </r>
  <r>
    <x v="1"/>
    <s v="PROVISÃO"/>
    <x v="8"/>
    <m/>
    <m/>
    <m/>
    <m/>
    <x v="4"/>
    <x v="0"/>
    <n v="-217.70687034086743"/>
    <x v="22"/>
    <x v="22"/>
    <m/>
    <x v="9"/>
    <x v="1"/>
    <x v="0"/>
    <n v="8006"/>
    <x v="10"/>
    <n v="80061"/>
    <s v="TECNOLOGIA DA INFORMAÇÃO (Administrativo)"/>
    <x v="1"/>
    <x v="3"/>
    <x v="2"/>
    <x v="2"/>
    <x v="13"/>
    <x v="13"/>
  </r>
  <r>
    <x v="1"/>
    <s v="PROVISÃO"/>
    <x v="9"/>
    <m/>
    <m/>
    <m/>
    <m/>
    <x v="4"/>
    <x v="0"/>
    <n v="-96715.260516499358"/>
    <x v="22"/>
    <x v="22"/>
    <m/>
    <x v="6"/>
    <x v="2"/>
    <x v="0"/>
    <n v="6001"/>
    <x v="6"/>
    <n v="60012"/>
    <s v="OPERACIONAL (Extraordinário)"/>
    <x v="1"/>
    <x v="3"/>
    <x v="2"/>
    <x v="2"/>
    <x v="13"/>
    <x v="13"/>
  </r>
  <r>
    <x v="1"/>
    <s v="PROVISÃO"/>
    <x v="9"/>
    <m/>
    <m/>
    <m/>
    <m/>
    <x v="4"/>
    <x v="0"/>
    <n v="-13345.094968831811"/>
    <x v="22"/>
    <x v="22"/>
    <m/>
    <x v="6"/>
    <x v="2"/>
    <x v="0"/>
    <n v="6002"/>
    <x v="9"/>
    <n v="60022"/>
    <s v="OPERACIONAL ADM (Extraordinário)"/>
    <x v="1"/>
    <x v="3"/>
    <x v="2"/>
    <x v="2"/>
    <x v="13"/>
    <x v="13"/>
  </r>
  <r>
    <x v="1"/>
    <s v="PROVISÃO"/>
    <x v="9"/>
    <m/>
    <m/>
    <m/>
    <m/>
    <x v="4"/>
    <x v="0"/>
    <n v="-9509.2044236887286"/>
    <x v="22"/>
    <x v="22"/>
    <m/>
    <x v="10"/>
    <x v="2"/>
    <x v="0"/>
    <n v="7001"/>
    <x v="11"/>
    <n v="70017"/>
    <s v="OFICINA (Comum)"/>
    <x v="1"/>
    <x v="3"/>
    <x v="2"/>
    <x v="2"/>
    <x v="13"/>
    <x v="13"/>
  </r>
  <r>
    <x v="1"/>
    <s v="PROVISÃO"/>
    <x v="9"/>
    <m/>
    <m/>
    <m/>
    <m/>
    <x v="4"/>
    <x v="0"/>
    <n v="-5037.6359713223574"/>
    <x v="22"/>
    <x v="22"/>
    <m/>
    <x v="12"/>
    <x v="1"/>
    <x v="0"/>
    <n v="4003"/>
    <x v="13"/>
    <n v="40031"/>
    <s v="RELACIONAMENTO (Administrativo)"/>
    <x v="1"/>
    <x v="3"/>
    <x v="2"/>
    <x v="2"/>
    <x v="13"/>
    <x v="13"/>
  </r>
  <r>
    <x v="1"/>
    <s v="PROVISÃO"/>
    <x v="9"/>
    <m/>
    <m/>
    <m/>
    <m/>
    <x v="4"/>
    <x v="0"/>
    <n v="-4300.7834863156231"/>
    <x v="22"/>
    <x v="22"/>
    <m/>
    <x v="2"/>
    <x v="1"/>
    <x v="0"/>
    <n v="4004"/>
    <x v="2"/>
    <n v="40041"/>
    <s v="PATRIMÔNIO (Administrativo)"/>
    <x v="1"/>
    <x v="3"/>
    <x v="2"/>
    <x v="2"/>
    <x v="13"/>
    <x v="13"/>
  </r>
  <r>
    <x v="1"/>
    <s v="PROVISÃO"/>
    <x v="9"/>
    <m/>
    <m/>
    <m/>
    <m/>
    <x v="4"/>
    <x v="0"/>
    <n v="-3614.3238154644732"/>
    <x v="22"/>
    <x v="22"/>
    <m/>
    <x v="22"/>
    <x v="1"/>
    <x v="0"/>
    <n v="4002"/>
    <x v="34"/>
    <n v="40021"/>
    <s v="VENDAS (Administrativo)"/>
    <x v="1"/>
    <x v="3"/>
    <x v="2"/>
    <x v="2"/>
    <x v="13"/>
    <x v="13"/>
  </r>
  <r>
    <x v="1"/>
    <s v="PROVISÃO"/>
    <x v="9"/>
    <m/>
    <m/>
    <m/>
    <m/>
    <x v="4"/>
    <x v="0"/>
    <n v="-2448.5786270576573"/>
    <x v="22"/>
    <x v="22"/>
    <m/>
    <x v="17"/>
    <x v="1"/>
    <x v="0"/>
    <n v="4001"/>
    <x v="20"/>
    <n v="40011"/>
    <s v="ATENDIMENTO (Administrativo)"/>
    <x v="1"/>
    <x v="3"/>
    <x v="2"/>
    <x v="2"/>
    <x v="13"/>
    <x v="13"/>
  </r>
  <r>
    <x v="1"/>
    <s v="PROVISÃO"/>
    <x v="9"/>
    <m/>
    <m/>
    <m/>
    <m/>
    <x v="4"/>
    <x v="0"/>
    <n v="-2112.7026838849029"/>
    <x v="22"/>
    <x v="22"/>
    <m/>
    <x v="20"/>
    <x v="1"/>
    <x v="0"/>
    <n v="3004"/>
    <x v="27"/>
    <n v="30041"/>
    <s v="FATURAMENTO (Administrativo)"/>
    <x v="1"/>
    <x v="3"/>
    <x v="2"/>
    <x v="2"/>
    <x v="13"/>
    <x v="13"/>
  </r>
  <r>
    <x v="1"/>
    <s v="PROVISÃO"/>
    <x v="9"/>
    <m/>
    <m/>
    <m/>
    <m/>
    <x v="4"/>
    <x v="0"/>
    <n v="-1789.8601628055264"/>
    <x v="22"/>
    <x v="22"/>
    <m/>
    <x v="10"/>
    <x v="2"/>
    <x v="0"/>
    <n v="7003"/>
    <x v="14"/>
    <n v="70037"/>
    <s v="SERRALHERIA (Comum)"/>
    <x v="1"/>
    <x v="3"/>
    <x v="2"/>
    <x v="2"/>
    <x v="13"/>
    <x v="13"/>
  </r>
  <r>
    <x v="1"/>
    <s v="PROVISÃO"/>
    <x v="9"/>
    <m/>
    <m/>
    <m/>
    <m/>
    <x v="4"/>
    <x v="0"/>
    <n v="-1656.259633849895"/>
    <x v="22"/>
    <x v="22"/>
    <m/>
    <x v="14"/>
    <x v="1"/>
    <x v="0"/>
    <n v="8001"/>
    <x v="17"/>
    <n v="80011"/>
    <s v="MARKETING (Administrativo)"/>
    <x v="1"/>
    <x v="3"/>
    <x v="2"/>
    <x v="2"/>
    <x v="13"/>
    <x v="13"/>
  </r>
  <r>
    <x v="1"/>
    <s v="PROVISÃO"/>
    <x v="9"/>
    <m/>
    <m/>
    <m/>
    <m/>
    <x v="4"/>
    <x v="0"/>
    <n v="-1558.8559862660888"/>
    <x v="22"/>
    <x v="22"/>
    <m/>
    <x v="11"/>
    <x v="1"/>
    <x v="0"/>
    <n v="3003"/>
    <x v="12"/>
    <n v="30031"/>
    <s v="COBRANÇA (Administrativo)"/>
    <x v="1"/>
    <x v="3"/>
    <x v="2"/>
    <x v="2"/>
    <x v="13"/>
    <x v="13"/>
  </r>
  <r>
    <x v="1"/>
    <s v="PROVISÃO"/>
    <x v="9"/>
    <m/>
    <m/>
    <m/>
    <m/>
    <x v="4"/>
    <x v="0"/>
    <n v="-1339.5202938950076"/>
    <x v="22"/>
    <x v="22"/>
    <m/>
    <x v="21"/>
    <x v="1"/>
    <x v="0"/>
    <n v="8003"/>
    <x v="28"/>
    <n v="80031"/>
    <s v="QUALIDADE E PROCESSOS (Administrativo)"/>
    <x v="1"/>
    <x v="3"/>
    <x v="2"/>
    <x v="2"/>
    <x v="13"/>
    <x v="13"/>
  </r>
  <r>
    <x v="1"/>
    <s v="PROVISÃO"/>
    <x v="9"/>
    <m/>
    <m/>
    <m/>
    <m/>
    <x v="4"/>
    <x v="0"/>
    <n v="-1124.4934098041872"/>
    <x v="22"/>
    <x v="22"/>
    <m/>
    <x v="15"/>
    <x v="1"/>
    <x v="0"/>
    <n v="3005"/>
    <x v="18"/>
    <n v="30051"/>
    <s v="DEPARTAMENTO PESSOAL (Administrativo)"/>
    <x v="1"/>
    <x v="3"/>
    <x v="2"/>
    <x v="2"/>
    <x v="13"/>
    <x v="13"/>
  </r>
  <r>
    <x v="1"/>
    <s v="PROVISÃO"/>
    <x v="9"/>
    <m/>
    <m/>
    <m/>
    <m/>
    <x v="4"/>
    <x v="0"/>
    <n v="-1007.4094972866146"/>
    <x v="22"/>
    <x v="22"/>
    <m/>
    <x v="8"/>
    <x v="1"/>
    <x v="0"/>
    <n v="3006"/>
    <x v="8"/>
    <n v="30061"/>
    <s v="RECURSOS HUMANOS (Administrativo)"/>
    <x v="1"/>
    <x v="3"/>
    <x v="2"/>
    <x v="2"/>
    <x v="13"/>
    <x v="13"/>
  </r>
  <r>
    <x v="1"/>
    <s v="PROVISÃO"/>
    <x v="9"/>
    <m/>
    <m/>
    <m/>
    <m/>
    <x v="4"/>
    <x v="0"/>
    <n v="-928.22285491186904"/>
    <x v="22"/>
    <x v="22"/>
    <m/>
    <x v="7"/>
    <x v="2"/>
    <x v="0"/>
    <n v="3008"/>
    <x v="26"/>
    <n v="30087"/>
    <s v="ALMOXARIFADO (Comum)"/>
    <x v="1"/>
    <x v="3"/>
    <x v="2"/>
    <x v="2"/>
    <x v="13"/>
    <x v="13"/>
  </r>
  <r>
    <x v="1"/>
    <s v="PROVISÃO"/>
    <x v="9"/>
    <m/>
    <m/>
    <m/>
    <m/>
    <x v="4"/>
    <x v="0"/>
    <n v="-851.70825203441268"/>
    <x v="22"/>
    <x v="22"/>
    <m/>
    <x v="2"/>
    <x v="2"/>
    <x v="0"/>
    <n v="5005"/>
    <x v="32"/>
    <n v="50057"/>
    <s v="SEGURANÇA DO TRABALHO (Comum)"/>
    <x v="1"/>
    <x v="3"/>
    <x v="2"/>
    <x v="2"/>
    <x v="13"/>
    <x v="13"/>
  </r>
  <r>
    <x v="1"/>
    <s v="PROVISÃO"/>
    <x v="9"/>
    <m/>
    <m/>
    <m/>
    <m/>
    <x v="4"/>
    <x v="0"/>
    <n v="-831.28912769419878"/>
    <x v="22"/>
    <x v="22"/>
    <m/>
    <x v="16"/>
    <x v="1"/>
    <x v="0"/>
    <n v="3002"/>
    <x v="19"/>
    <n v="30021"/>
    <s v="FINANCEIRO (Administrativo)"/>
    <x v="1"/>
    <x v="3"/>
    <x v="2"/>
    <x v="2"/>
    <x v="13"/>
    <x v="13"/>
  </r>
  <r>
    <x v="1"/>
    <s v="PROVISÃO"/>
    <x v="9"/>
    <m/>
    <m/>
    <m/>
    <m/>
    <x v="4"/>
    <x v="0"/>
    <n v="-827.14515301929077"/>
    <x v="22"/>
    <x v="22"/>
    <m/>
    <x v="2"/>
    <x v="2"/>
    <x v="0"/>
    <n v="7002"/>
    <x v="33"/>
    <n v="70027"/>
    <s v="LAVAGEM (Comum)"/>
    <x v="1"/>
    <x v="3"/>
    <x v="2"/>
    <x v="2"/>
    <x v="13"/>
    <x v="13"/>
  </r>
  <r>
    <x v="1"/>
    <s v="PROVISÃO"/>
    <x v="9"/>
    <m/>
    <m/>
    <m/>
    <m/>
    <x v="4"/>
    <x v="0"/>
    <n v="-661.10565971210156"/>
    <x v="22"/>
    <x v="22"/>
    <m/>
    <x v="18"/>
    <x v="1"/>
    <x v="0"/>
    <n v="5002"/>
    <x v="21"/>
    <n v="50021"/>
    <s v="MANIFESTO (Administrativo)"/>
    <x v="1"/>
    <x v="3"/>
    <x v="2"/>
    <x v="2"/>
    <x v="13"/>
    <x v="13"/>
  </r>
  <r>
    <x v="1"/>
    <s v="PROVISÃO"/>
    <x v="9"/>
    <m/>
    <m/>
    <m/>
    <m/>
    <x v="4"/>
    <x v="0"/>
    <n v="-597.88474251542186"/>
    <x v="22"/>
    <x v="22"/>
    <m/>
    <x v="2"/>
    <x v="2"/>
    <x v="0"/>
    <n v="5003"/>
    <x v="31"/>
    <n v="50037"/>
    <s v="LAVANDERIA (Comum)"/>
    <x v="1"/>
    <x v="3"/>
    <x v="2"/>
    <x v="2"/>
    <x v="13"/>
    <x v="13"/>
  </r>
  <r>
    <x v="1"/>
    <s v="PROVISÃO"/>
    <x v="9"/>
    <m/>
    <m/>
    <m/>
    <m/>
    <x v="4"/>
    <x v="0"/>
    <n v="-568.53423940099026"/>
    <x v="22"/>
    <x v="22"/>
    <m/>
    <x v="4"/>
    <x v="1"/>
    <x v="0"/>
    <n v="8002"/>
    <x v="4"/>
    <n v="80021"/>
    <s v="JURÍDICO (Administrativo)"/>
    <x v="1"/>
    <x v="3"/>
    <x v="2"/>
    <x v="2"/>
    <x v="13"/>
    <x v="13"/>
  </r>
  <r>
    <x v="1"/>
    <s v="PROVISÃO"/>
    <x v="9"/>
    <m/>
    <m/>
    <m/>
    <m/>
    <x v="4"/>
    <x v="0"/>
    <n v="-401.58382353790734"/>
    <x v="22"/>
    <x v="22"/>
    <m/>
    <x v="3"/>
    <x v="2"/>
    <x v="0"/>
    <n v="7004"/>
    <x v="3"/>
    <n v="70047"/>
    <s v="FÁBRICA CNTR (Comum)"/>
    <x v="1"/>
    <x v="3"/>
    <x v="2"/>
    <x v="2"/>
    <x v="13"/>
    <x v="13"/>
  </r>
  <r>
    <x v="1"/>
    <s v="PROVISÃO"/>
    <x v="9"/>
    <m/>
    <m/>
    <m/>
    <m/>
    <x v="4"/>
    <x v="0"/>
    <n v="-197.04267020159952"/>
    <x v="22"/>
    <x v="22"/>
    <m/>
    <x v="9"/>
    <x v="1"/>
    <x v="0"/>
    <n v="8006"/>
    <x v="10"/>
    <n v="80061"/>
    <s v="TECNOLOGIA DA INFORMAÇÃO (Administrativo)"/>
    <x v="1"/>
    <x v="3"/>
    <x v="2"/>
    <x v="2"/>
    <x v="13"/>
    <x v="13"/>
  </r>
  <r>
    <x v="1"/>
    <s v="PROVISÃO"/>
    <x v="10"/>
    <m/>
    <m/>
    <m/>
    <m/>
    <x v="4"/>
    <x v="0"/>
    <n v="-88238.875247737742"/>
    <x v="22"/>
    <x v="22"/>
    <m/>
    <x v="6"/>
    <x v="2"/>
    <x v="0"/>
    <n v="6001"/>
    <x v="6"/>
    <n v="60012"/>
    <s v="OPERACIONAL (Extraordinário)"/>
    <x v="1"/>
    <x v="4"/>
    <x v="2"/>
    <x v="2"/>
    <x v="13"/>
    <x v="13"/>
  </r>
  <r>
    <x v="1"/>
    <s v="PROVISÃO"/>
    <x v="10"/>
    <m/>
    <m/>
    <m/>
    <m/>
    <x v="4"/>
    <x v="0"/>
    <n v="-12175.494992572294"/>
    <x v="22"/>
    <x v="22"/>
    <m/>
    <x v="6"/>
    <x v="2"/>
    <x v="0"/>
    <n v="6002"/>
    <x v="9"/>
    <n v="60022"/>
    <s v="OPERACIONAL ADM (Extraordinário)"/>
    <x v="1"/>
    <x v="4"/>
    <x v="2"/>
    <x v="2"/>
    <x v="13"/>
    <x v="13"/>
  </r>
  <r>
    <x v="1"/>
    <s v="PROVISÃO"/>
    <x v="10"/>
    <m/>
    <m/>
    <m/>
    <m/>
    <x v="4"/>
    <x v="0"/>
    <n v="-8675.7922003835229"/>
    <x v="22"/>
    <x v="22"/>
    <m/>
    <x v="10"/>
    <x v="2"/>
    <x v="0"/>
    <n v="7001"/>
    <x v="11"/>
    <n v="70017"/>
    <s v="OFICINA (Comum)"/>
    <x v="1"/>
    <x v="4"/>
    <x v="2"/>
    <x v="2"/>
    <x v="13"/>
    <x v="13"/>
  </r>
  <r>
    <x v="1"/>
    <s v="PROVISÃO"/>
    <x v="10"/>
    <m/>
    <m/>
    <m/>
    <m/>
    <x v="4"/>
    <x v="0"/>
    <n v="-4596.1240205851127"/>
    <x v="22"/>
    <x v="22"/>
    <m/>
    <x v="12"/>
    <x v="1"/>
    <x v="0"/>
    <n v="4003"/>
    <x v="13"/>
    <n v="40031"/>
    <s v="RELACIONAMENTO (Administrativo)"/>
    <x v="1"/>
    <x v="4"/>
    <x v="2"/>
    <x v="2"/>
    <x v="13"/>
    <x v="13"/>
  </r>
  <r>
    <x v="1"/>
    <s v="PROVISÃO"/>
    <x v="10"/>
    <m/>
    <m/>
    <m/>
    <m/>
    <x v="4"/>
    <x v="0"/>
    <n v="-3923.8512670065534"/>
    <x v="22"/>
    <x v="22"/>
    <m/>
    <x v="2"/>
    <x v="1"/>
    <x v="0"/>
    <n v="4004"/>
    <x v="2"/>
    <n v="40041"/>
    <s v="PATRIMÔNIO (Administrativo)"/>
    <x v="1"/>
    <x v="4"/>
    <x v="2"/>
    <x v="2"/>
    <x v="13"/>
    <x v="13"/>
  </r>
  <r>
    <x v="1"/>
    <s v="PROVISÃO"/>
    <x v="10"/>
    <m/>
    <m/>
    <m/>
    <m/>
    <x v="4"/>
    <x v="0"/>
    <n v="-3297.5547659646704"/>
    <x v="22"/>
    <x v="22"/>
    <m/>
    <x v="22"/>
    <x v="1"/>
    <x v="0"/>
    <n v="4002"/>
    <x v="34"/>
    <n v="40021"/>
    <s v="VENDAS (Administrativo)"/>
    <x v="1"/>
    <x v="4"/>
    <x v="2"/>
    <x v="2"/>
    <x v="13"/>
    <x v="13"/>
  </r>
  <r>
    <x v="1"/>
    <s v="PROVISÃO"/>
    <x v="10"/>
    <m/>
    <m/>
    <m/>
    <m/>
    <x v="4"/>
    <x v="0"/>
    <n v="-2233.9786177834717"/>
    <x v="22"/>
    <x v="22"/>
    <m/>
    <x v="17"/>
    <x v="1"/>
    <x v="0"/>
    <n v="4001"/>
    <x v="20"/>
    <n v="40011"/>
    <s v="ATENDIMENTO (Administrativo)"/>
    <x v="1"/>
    <x v="4"/>
    <x v="2"/>
    <x v="2"/>
    <x v="13"/>
    <x v="13"/>
  </r>
  <r>
    <x v="1"/>
    <s v="PROVISÃO"/>
    <x v="10"/>
    <m/>
    <m/>
    <m/>
    <m/>
    <x v="4"/>
    <x v="0"/>
    <n v="-1927.5397446412037"/>
    <x v="22"/>
    <x v="22"/>
    <m/>
    <x v="20"/>
    <x v="1"/>
    <x v="0"/>
    <n v="3004"/>
    <x v="27"/>
    <n v="30041"/>
    <s v="FATURAMENTO (Administrativo)"/>
    <x v="1"/>
    <x v="4"/>
    <x v="2"/>
    <x v="2"/>
    <x v="13"/>
    <x v="13"/>
  </r>
  <r>
    <x v="1"/>
    <s v="PROVISÃO"/>
    <x v="10"/>
    <m/>
    <m/>
    <m/>
    <m/>
    <x v="4"/>
    <x v="0"/>
    <n v="-1632.9920094642057"/>
    <x v="22"/>
    <x v="22"/>
    <m/>
    <x v="10"/>
    <x v="2"/>
    <x v="0"/>
    <n v="7003"/>
    <x v="14"/>
    <n v="70037"/>
    <s v="SERRALHERIA (Comum)"/>
    <x v="1"/>
    <x v="4"/>
    <x v="2"/>
    <x v="2"/>
    <x v="13"/>
    <x v="13"/>
  </r>
  <r>
    <x v="1"/>
    <s v="PROVISÃO"/>
    <x v="10"/>
    <m/>
    <m/>
    <m/>
    <m/>
    <x v="4"/>
    <x v="0"/>
    <n v="-1511.1005898000192"/>
    <x v="22"/>
    <x v="22"/>
    <m/>
    <x v="14"/>
    <x v="1"/>
    <x v="0"/>
    <n v="8001"/>
    <x v="17"/>
    <n v="80011"/>
    <s v="MARKETING (Administrativo)"/>
    <x v="1"/>
    <x v="4"/>
    <x v="2"/>
    <x v="2"/>
    <x v="13"/>
    <x v="13"/>
  </r>
  <r>
    <x v="1"/>
    <s v="PROVISÃO"/>
    <x v="10"/>
    <m/>
    <m/>
    <m/>
    <m/>
    <x v="4"/>
    <x v="0"/>
    <n v="-1422.2336595769875"/>
    <x v="22"/>
    <x v="22"/>
    <m/>
    <x v="11"/>
    <x v="1"/>
    <x v="0"/>
    <n v="3003"/>
    <x v="12"/>
    <n v="30031"/>
    <s v="COBRANÇA (Administrativo)"/>
    <x v="1"/>
    <x v="4"/>
    <x v="2"/>
    <x v="2"/>
    <x v="13"/>
    <x v="13"/>
  </r>
  <r>
    <x v="1"/>
    <s v="PROVISÃO"/>
    <x v="10"/>
    <m/>
    <m/>
    <m/>
    <m/>
    <x v="4"/>
    <x v="0"/>
    <n v="-1222.1211365568349"/>
    <x v="22"/>
    <x v="22"/>
    <m/>
    <x v="21"/>
    <x v="1"/>
    <x v="0"/>
    <n v="8003"/>
    <x v="28"/>
    <n v="80031"/>
    <s v="QUALIDADE E PROCESSOS (Administrativo)"/>
    <x v="1"/>
    <x v="4"/>
    <x v="2"/>
    <x v="2"/>
    <x v="13"/>
    <x v="13"/>
  </r>
  <r>
    <x v="1"/>
    <s v="PROVISÃO"/>
    <x v="10"/>
    <m/>
    <m/>
    <m/>
    <m/>
    <x v="4"/>
    <x v="0"/>
    <n v="-1025.9397862831333"/>
    <x v="22"/>
    <x v="22"/>
    <m/>
    <x v="15"/>
    <x v="1"/>
    <x v="0"/>
    <n v="3005"/>
    <x v="18"/>
    <n v="30051"/>
    <s v="DEPARTAMENTO PESSOAL (Administrativo)"/>
    <x v="1"/>
    <x v="4"/>
    <x v="2"/>
    <x v="2"/>
    <x v="13"/>
    <x v="13"/>
  </r>
  <r>
    <x v="1"/>
    <s v="PROVISÃO"/>
    <x v="10"/>
    <m/>
    <m/>
    <m/>
    <m/>
    <x v="4"/>
    <x v="0"/>
    <n v="-919.11742241851209"/>
    <x v="22"/>
    <x v="22"/>
    <m/>
    <x v="8"/>
    <x v="1"/>
    <x v="0"/>
    <n v="3006"/>
    <x v="8"/>
    <n v="30061"/>
    <s v="RECURSOS HUMANOS (Administrativo)"/>
    <x v="1"/>
    <x v="4"/>
    <x v="2"/>
    <x v="2"/>
    <x v="13"/>
    <x v="13"/>
  </r>
  <r>
    <x v="1"/>
    <s v="PROVISÃO"/>
    <x v="10"/>
    <m/>
    <m/>
    <m/>
    <m/>
    <x v="4"/>
    <x v="0"/>
    <n v="-846.87091012585915"/>
    <x v="22"/>
    <x v="22"/>
    <m/>
    <x v="7"/>
    <x v="2"/>
    <x v="0"/>
    <n v="3008"/>
    <x v="26"/>
    <n v="30087"/>
    <s v="ALMOXARIFADO (Comum)"/>
    <x v="1"/>
    <x v="4"/>
    <x v="2"/>
    <x v="2"/>
    <x v="13"/>
    <x v="13"/>
  </r>
  <r>
    <x v="1"/>
    <s v="PROVISÃO"/>
    <x v="10"/>
    <m/>
    <m/>
    <m/>
    <m/>
    <x v="4"/>
    <x v="0"/>
    <n v="-777.06225261019995"/>
    <x v="22"/>
    <x v="22"/>
    <m/>
    <x v="2"/>
    <x v="2"/>
    <x v="0"/>
    <n v="5005"/>
    <x v="32"/>
    <n v="50057"/>
    <s v="SEGURANÇA DO TRABALHO (Comum)"/>
    <x v="1"/>
    <x v="4"/>
    <x v="2"/>
    <x v="2"/>
    <x v="13"/>
    <x v="13"/>
  </r>
  <r>
    <x v="1"/>
    <s v="PROVISÃO"/>
    <x v="10"/>
    <m/>
    <m/>
    <m/>
    <m/>
    <x v="4"/>
    <x v="0"/>
    <n v="-758.4327151855781"/>
    <x v="22"/>
    <x v="22"/>
    <m/>
    <x v="16"/>
    <x v="1"/>
    <x v="0"/>
    <n v="3002"/>
    <x v="19"/>
    <n v="30021"/>
    <s v="FINANCEIRO (Administrativo)"/>
    <x v="1"/>
    <x v="4"/>
    <x v="2"/>
    <x v="2"/>
    <x v="13"/>
    <x v="13"/>
  </r>
  <r>
    <x v="1"/>
    <s v="PROVISÃO"/>
    <x v="10"/>
    <m/>
    <m/>
    <m/>
    <m/>
    <x v="4"/>
    <x v="0"/>
    <n v="-754.65192958446175"/>
    <x v="22"/>
    <x v="22"/>
    <m/>
    <x v="2"/>
    <x v="2"/>
    <x v="0"/>
    <n v="7002"/>
    <x v="33"/>
    <n v="70027"/>
    <s v="LAVAGEM (Comum)"/>
    <x v="1"/>
    <x v="4"/>
    <x v="2"/>
    <x v="2"/>
    <x v="13"/>
    <x v="13"/>
  </r>
  <r>
    <x v="1"/>
    <s v="PROVISÃO"/>
    <x v="10"/>
    <m/>
    <m/>
    <m/>
    <m/>
    <x v="4"/>
    <x v="0"/>
    <n v="-603.16458355563918"/>
    <x v="22"/>
    <x v="22"/>
    <m/>
    <x v="18"/>
    <x v="1"/>
    <x v="0"/>
    <n v="5002"/>
    <x v="21"/>
    <n v="50021"/>
    <s v="MANIFESTO (Administrativo)"/>
    <x v="1"/>
    <x v="4"/>
    <x v="2"/>
    <x v="2"/>
    <x v="13"/>
    <x v="13"/>
  </r>
  <r>
    <x v="1"/>
    <s v="PROVISÃO"/>
    <x v="10"/>
    <m/>
    <m/>
    <m/>
    <m/>
    <x v="4"/>
    <x v="0"/>
    <n v="-545.48451739261941"/>
    <x v="22"/>
    <x v="22"/>
    <m/>
    <x v="2"/>
    <x v="2"/>
    <x v="0"/>
    <n v="5003"/>
    <x v="31"/>
    <n v="50037"/>
    <s v="LAVANDERIA (Comum)"/>
    <x v="1"/>
    <x v="4"/>
    <x v="2"/>
    <x v="2"/>
    <x v="13"/>
    <x v="13"/>
  </r>
  <r>
    <x v="1"/>
    <s v="PROVISÃO"/>
    <x v="10"/>
    <m/>
    <m/>
    <m/>
    <m/>
    <x v="4"/>
    <x v="0"/>
    <n v="-518.70637122476785"/>
    <x v="22"/>
    <x v="22"/>
    <m/>
    <x v="4"/>
    <x v="1"/>
    <x v="0"/>
    <n v="8002"/>
    <x v="4"/>
    <n v="80021"/>
    <s v="JURÍDICO (Administrativo)"/>
    <x v="1"/>
    <x v="4"/>
    <x v="2"/>
    <x v="2"/>
    <x v="13"/>
    <x v="13"/>
  </r>
  <r>
    <x v="1"/>
    <s v="PROVISÃO"/>
    <x v="10"/>
    <m/>
    <m/>
    <m/>
    <m/>
    <x v="4"/>
    <x v="0"/>
    <n v="-366.38793834015235"/>
    <x v="22"/>
    <x v="22"/>
    <m/>
    <x v="3"/>
    <x v="2"/>
    <x v="0"/>
    <n v="7004"/>
    <x v="3"/>
    <n v="70047"/>
    <s v="FÁBRICA CNTR (Comum)"/>
    <x v="1"/>
    <x v="4"/>
    <x v="2"/>
    <x v="2"/>
    <x v="13"/>
    <x v="13"/>
  </r>
  <r>
    <x v="1"/>
    <s v="PROVISÃO"/>
    <x v="10"/>
    <m/>
    <m/>
    <m/>
    <m/>
    <x v="4"/>
    <x v="0"/>
    <n v="-179.77332120647009"/>
    <x v="22"/>
    <x v="22"/>
    <m/>
    <x v="9"/>
    <x v="1"/>
    <x v="0"/>
    <n v="8006"/>
    <x v="10"/>
    <n v="80061"/>
    <s v="TECNOLOGIA DA INFORMAÇÃO (Administrativo)"/>
    <x v="1"/>
    <x v="4"/>
    <x v="2"/>
    <x v="2"/>
    <x v="13"/>
    <x v="13"/>
  </r>
  <r>
    <x v="1"/>
    <s v="PROVISÃO"/>
    <x v="11"/>
    <m/>
    <m/>
    <m/>
    <m/>
    <x v="4"/>
    <x v="0"/>
    <n v="-88238.875247737742"/>
    <x v="22"/>
    <x v="22"/>
    <m/>
    <x v="6"/>
    <x v="2"/>
    <x v="0"/>
    <n v="6001"/>
    <x v="6"/>
    <n v="60012"/>
    <s v="OPERACIONAL (Extraordinário)"/>
    <x v="1"/>
    <x v="4"/>
    <x v="2"/>
    <x v="2"/>
    <x v="13"/>
    <x v="13"/>
  </r>
  <r>
    <x v="1"/>
    <s v="PROVISÃO"/>
    <x v="11"/>
    <m/>
    <m/>
    <m/>
    <m/>
    <x v="4"/>
    <x v="0"/>
    <n v="-12175.494992572294"/>
    <x v="22"/>
    <x v="22"/>
    <m/>
    <x v="6"/>
    <x v="2"/>
    <x v="0"/>
    <n v="6002"/>
    <x v="9"/>
    <n v="60022"/>
    <s v="OPERACIONAL ADM (Extraordinário)"/>
    <x v="1"/>
    <x v="4"/>
    <x v="2"/>
    <x v="2"/>
    <x v="13"/>
    <x v="13"/>
  </r>
  <r>
    <x v="1"/>
    <s v="PROVISÃO"/>
    <x v="11"/>
    <m/>
    <m/>
    <m/>
    <m/>
    <x v="4"/>
    <x v="0"/>
    <n v="-8675.7922003835229"/>
    <x v="22"/>
    <x v="22"/>
    <m/>
    <x v="10"/>
    <x v="2"/>
    <x v="0"/>
    <n v="7001"/>
    <x v="11"/>
    <n v="70017"/>
    <s v="OFICINA (Comum)"/>
    <x v="1"/>
    <x v="4"/>
    <x v="2"/>
    <x v="2"/>
    <x v="13"/>
    <x v="13"/>
  </r>
  <r>
    <x v="1"/>
    <s v="PROVISÃO"/>
    <x v="11"/>
    <m/>
    <m/>
    <m/>
    <m/>
    <x v="4"/>
    <x v="0"/>
    <n v="-4596.1240205851127"/>
    <x v="22"/>
    <x v="22"/>
    <m/>
    <x v="12"/>
    <x v="1"/>
    <x v="0"/>
    <n v="4003"/>
    <x v="13"/>
    <n v="40031"/>
    <s v="RELACIONAMENTO (Administrativo)"/>
    <x v="1"/>
    <x v="4"/>
    <x v="2"/>
    <x v="2"/>
    <x v="13"/>
    <x v="13"/>
  </r>
  <r>
    <x v="1"/>
    <s v="PROVISÃO"/>
    <x v="11"/>
    <m/>
    <m/>
    <m/>
    <m/>
    <x v="4"/>
    <x v="0"/>
    <n v="-3923.8512670065534"/>
    <x v="22"/>
    <x v="22"/>
    <m/>
    <x v="2"/>
    <x v="1"/>
    <x v="0"/>
    <n v="4004"/>
    <x v="2"/>
    <n v="40041"/>
    <s v="PATRIMÔNIO (Administrativo)"/>
    <x v="1"/>
    <x v="4"/>
    <x v="2"/>
    <x v="2"/>
    <x v="13"/>
    <x v="13"/>
  </r>
  <r>
    <x v="1"/>
    <s v="PROVISÃO"/>
    <x v="11"/>
    <m/>
    <m/>
    <m/>
    <m/>
    <x v="4"/>
    <x v="0"/>
    <n v="-3297.5547659646704"/>
    <x v="22"/>
    <x v="22"/>
    <m/>
    <x v="22"/>
    <x v="1"/>
    <x v="0"/>
    <n v="4002"/>
    <x v="34"/>
    <n v="40021"/>
    <s v="VENDAS (Administrativo)"/>
    <x v="1"/>
    <x v="4"/>
    <x v="2"/>
    <x v="2"/>
    <x v="13"/>
    <x v="13"/>
  </r>
  <r>
    <x v="1"/>
    <s v="PROVISÃO"/>
    <x v="11"/>
    <m/>
    <m/>
    <m/>
    <m/>
    <x v="4"/>
    <x v="0"/>
    <n v="-2233.9786177834717"/>
    <x v="22"/>
    <x v="22"/>
    <m/>
    <x v="17"/>
    <x v="1"/>
    <x v="0"/>
    <n v="4001"/>
    <x v="20"/>
    <n v="40011"/>
    <s v="ATENDIMENTO (Administrativo)"/>
    <x v="1"/>
    <x v="4"/>
    <x v="2"/>
    <x v="2"/>
    <x v="13"/>
    <x v="13"/>
  </r>
  <r>
    <x v="1"/>
    <s v="PROVISÃO"/>
    <x v="11"/>
    <m/>
    <m/>
    <m/>
    <m/>
    <x v="4"/>
    <x v="0"/>
    <n v="-1927.5397446412037"/>
    <x v="22"/>
    <x v="22"/>
    <m/>
    <x v="20"/>
    <x v="1"/>
    <x v="0"/>
    <n v="3004"/>
    <x v="27"/>
    <n v="30041"/>
    <s v="FATURAMENTO (Administrativo)"/>
    <x v="1"/>
    <x v="4"/>
    <x v="2"/>
    <x v="2"/>
    <x v="13"/>
    <x v="13"/>
  </r>
  <r>
    <x v="1"/>
    <s v="PROVISÃO"/>
    <x v="11"/>
    <m/>
    <m/>
    <m/>
    <m/>
    <x v="4"/>
    <x v="0"/>
    <n v="-1632.9920094642057"/>
    <x v="22"/>
    <x v="22"/>
    <m/>
    <x v="10"/>
    <x v="2"/>
    <x v="0"/>
    <n v="7003"/>
    <x v="14"/>
    <n v="70037"/>
    <s v="SERRALHERIA (Comum)"/>
    <x v="1"/>
    <x v="4"/>
    <x v="2"/>
    <x v="2"/>
    <x v="13"/>
    <x v="13"/>
  </r>
  <r>
    <x v="1"/>
    <s v="PROVISÃO"/>
    <x v="11"/>
    <m/>
    <m/>
    <m/>
    <m/>
    <x v="4"/>
    <x v="0"/>
    <n v="-1511.1005898000192"/>
    <x v="22"/>
    <x v="22"/>
    <m/>
    <x v="14"/>
    <x v="1"/>
    <x v="0"/>
    <n v="8001"/>
    <x v="17"/>
    <n v="80011"/>
    <s v="MARKETING (Administrativo)"/>
    <x v="1"/>
    <x v="4"/>
    <x v="2"/>
    <x v="2"/>
    <x v="13"/>
    <x v="13"/>
  </r>
  <r>
    <x v="1"/>
    <s v="PROVISÃO"/>
    <x v="11"/>
    <m/>
    <m/>
    <m/>
    <m/>
    <x v="4"/>
    <x v="0"/>
    <n v="-1422.2336595769875"/>
    <x v="22"/>
    <x v="22"/>
    <m/>
    <x v="11"/>
    <x v="1"/>
    <x v="0"/>
    <n v="3003"/>
    <x v="12"/>
    <n v="30031"/>
    <s v="COBRANÇA (Administrativo)"/>
    <x v="1"/>
    <x v="4"/>
    <x v="2"/>
    <x v="2"/>
    <x v="13"/>
    <x v="13"/>
  </r>
  <r>
    <x v="1"/>
    <s v="PROVISÃO"/>
    <x v="11"/>
    <m/>
    <m/>
    <m/>
    <m/>
    <x v="4"/>
    <x v="0"/>
    <n v="-1222.1211365568349"/>
    <x v="22"/>
    <x v="22"/>
    <m/>
    <x v="21"/>
    <x v="1"/>
    <x v="0"/>
    <n v="8003"/>
    <x v="28"/>
    <n v="80031"/>
    <s v="QUALIDADE E PROCESSOS (Administrativo)"/>
    <x v="1"/>
    <x v="4"/>
    <x v="2"/>
    <x v="2"/>
    <x v="13"/>
    <x v="13"/>
  </r>
  <r>
    <x v="1"/>
    <s v="PROVISÃO"/>
    <x v="11"/>
    <m/>
    <m/>
    <m/>
    <m/>
    <x v="4"/>
    <x v="0"/>
    <n v="-1025.9397862831333"/>
    <x v="22"/>
    <x v="22"/>
    <m/>
    <x v="15"/>
    <x v="1"/>
    <x v="0"/>
    <n v="3005"/>
    <x v="18"/>
    <n v="30051"/>
    <s v="DEPARTAMENTO PESSOAL (Administrativo)"/>
    <x v="1"/>
    <x v="4"/>
    <x v="2"/>
    <x v="2"/>
    <x v="13"/>
    <x v="13"/>
  </r>
  <r>
    <x v="1"/>
    <s v="PROVISÃO"/>
    <x v="11"/>
    <m/>
    <m/>
    <m/>
    <m/>
    <x v="4"/>
    <x v="0"/>
    <n v="-919.11742241851209"/>
    <x v="22"/>
    <x v="22"/>
    <m/>
    <x v="8"/>
    <x v="1"/>
    <x v="0"/>
    <n v="3006"/>
    <x v="8"/>
    <n v="30061"/>
    <s v="RECURSOS HUMANOS (Administrativo)"/>
    <x v="1"/>
    <x v="4"/>
    <x v="2"/>
    <x v="2"/>
    <x v="13"/>
    <x v="13"/>
  </r>
  <r>
    <x v="1"/>
    <s v="PROVISÃO"/>
    <x v="11"/>
    <m/>
    <m/>
    <m/>
    <m/>
    <x v="4"/>
    <x v="0"/>
    <n v="-846.87091012585915"/>
    <x v="22"/>
    <x v="22"/>
    <m/>
    <x v="7"/>
    <x v="2"/>
    <x v="0"/>
    <n v="3008"/>
    <x v="26"/>
    <n v="30087"/>
    <s v="ALMOXARIFADO (Comum)"/>
    <x v="1"/>
    <x v="4"/>
    <x v="2"/>
    <x v="2"/>
    <x v="13"/>
    <x v="13"/>
  </r>
  <r>
    <x v="1"/>
    <s v="PROVISÃO"/>
    <x v="11"/>
    <m/>
    <m/>
    <m/>
    <m/>
    <x v="4"/>
    <x v="0"/>
    <n v="-777.06225261019995"/>
    <x v="22"/>
    <x v="22"/>
    <m/>
    <x v="2"/>
    <x v="2"/>
    <x v="0"/>
    <n v="5005"/>
    <x v="32"/>
    <n v="50057"/>
    <s v="SEGURANÇA DO TRABALHO (Comum)"/>
    <x v="1"/>
    <x v="4"/>
    <x v="2"/>
    <x v="2"/>
    <x v="13"/>
    <x v="13"/>
  </r>
  <r>
    <x v="1"/>
    <s v="PROVISÃO"/>
    <x v="11"/>
    <m/>
    <m/>
    <m/>
    <m/>
    <x v="4"/>
    <x v="0"/>
    <n v="-758.4327151855781"/>
    <x v="22"/>
    <x v="22"/>
    <m/>
    <x v="16"/>
    <x v="1"/>
    <x v="0"/>
    <n v="3002"/>
    <x v="19"/>
    <n v="30021"/>
    <s v="FINANCEIRO (Administrativo)"/>
    <x v="1"/>
    <x v="4"/>
    <x v="2"/>
    <x v="2"/>
    <x v="13"/>
    <x v="13"/>
  </r>
  <r>
    <x v="1"/>
    <s v="PROVISÃO"/>
    <x v="11"/>
    <m/>
    <m/>
    <m/>
    <m/>
    <x v="4"/>
    <x v="0"/>
    <n v="-754.65192958446175"/>
    <x v="22"/>
    <x v="22"/>
    <m/>
    <x v="2"/>
    <x v="2"/>
    <x v="0"/>
    <n v="7002"/>
    <x v="33"/>
    <n v="70027"/>
    <s v="LAVAGEM (Comum)"/>
    <x v="1"/>
    <x v="4"/>
    <x v="2"/>
    <x v="2"/>
    <x v="13"/>
    <x v="13"/>
  </r>
  <r>
    <x v="1"/>
    <s v="PROVISÃO"/>
    <x v="11"/>
    <m/>
    <m/>
    <m/>
    <m/>
    <x v="4"/>
    <x v="0"/>
    <n v="-603.16458355563918"/>
    <x v="22"/>
    <x v="22"/>
    <m/>
    <x v="18"/>
    <x v="1"/>
    <x v="0"/>
    <n v="5002"/>
    <x v="21"/>
    <n v="50021"/>
    <s v="MANIFESTO (Administrativo)"/>
    <x v="1"/>
    <x v="4"/>
    <x v="2"/>
    <x v="2"/>
    <x v="13"/>
    <x v="13"/>
  </r>
  <r>
    <x v="1"/>
    <s v="PROVISÃO"/>
    <x v="11"/>
    <m/>
    <m/>
    <m/>
    <m/>
    <x v="4"/>
    <x v="0"/>
    <n v="-545.48451739261941"/>
    <x v="22"/>
    <x v="22"/>
    <m/>
    <x v="2"/>
    <x v="2"/>
    <x v="0"/>
    <n v="5003"/>
    <x v="31"/>
    <n v="50037"/>
    <s v="LAVANDERIA (Comum)"/>
    <x v="1"/>
    <x v="4"/>
    <x v="2"/>
    <x v="2"/>
    <x v="13"/>
    <x v="13"/>
  </r>
  <r>
    <x v="1"/>
    <s v="PROVISÃO"/>
    <x v="11"/>
    <m/>
    <m/>
    <m/>
    <m/>
    <x v="4"/>
    <x v="0"/>
    <n v="-518.70637122476785"/>
    <x v="22"/>
    <x v="22"/>
    <m/>
    <x v="4"/>
    <x v="1"/>
    <x v="0"/>
    <n v="8002"/>
    <x v="4"/>
    <n v="80021"/>
    <s v="JURÍDICO (Administrativo)"/>
    <x v="1"/>
    <x v="4"/>
    <x v="2"/>
    <x v="2"/>
    <x v="13"/>
    <x v="13"/>
  </r>
  <r>
    <x v="1"/>
    <s v="PROVISÃO"/>
    <x v="11"/>
    <m/>
    <m/>
    <m/>
    <m/>
    <x v="4"/>
    <x v="0"/>
    <n v="-366.38793834015235"/>
    <x v="22"/>
    <x v="22"/>
    <m/>
    <x v="3"/>
    <x v="2"/>
    <x v="0"/>
    <n v="7004"/>
    <x v="3"/>
    <n v="70047"/>
    <s v="FÁBRICA CNTR (Comum)"/>
    <x v="1"/>
    <x v="4"/>
    <x v="2"/>
    <x v="2"/>
    <x v="13"/>
    <x v="13"/>
  </r>
  <r>
    <x v="1"/>
    <s v="PROVISÃO"/>
    <x v="11"/>
    <m/>
    <m/>
    <m/>
    <m/>
    <x v="4"/>
    <x v="0"/>
    <n v="-179.77332120647009"/>
    <x v="22"/>
    <x v="22"/>
    <m/>
    <x v="9"/>
    <x v="1"/>
    <x v="0"/>
    <n v="8006"/>
    <x v="10"/>
    <n v="80061"/>
    <s v="TECNOLOGIA DA INFORMAÇÃO (Administrativo)"/>
    <x v="1"/>
    <x v="4"/>
    <x v="2"/>
    <x v="2"/>
    <x v="13"/>
    <x v="13"/>
  </r>
  <r>
    <x v="1"/>
    <s v="PROVISÃO"/>
    <x v="12"/>
    <m/>
    <m/>
    <m/>
    <m/>
    <x v="4"/>
    <x v="0"/>
    <n v="-102882.46883706328"/>
    <x v="22"/>
    <x v="22"/>
    <m/>
    <x v="6"/>
    <x v="2"/>
    <x v="0"/>
    <n v="6001"/>
    <x v="6"/>
    <n v="60012"/>
    <s v="OPERACIONAL (Extraordinário)"/>
    <x v="1"/>
    <x v="4"/>
    <x v="2"/>
    <x v="2"/>
    <x v="13"/>
    <x v="13"/>
  </r>
  <r>
    <x v="1"/>
    <s v="PROVISÃO"/>
    <x v="12"/>
    <m/>
    <m/>
    <m/>
    <m/>
    <x v="4"/>
    <x v="0"/>
    <n v="-14196.066990113341"/>
    <x v="22"/>
    <x v="22"/>
    <m/>
    <x v="6"/>
    <x v="2"/>
    <x v="0"/>
    <n v="6002"/>
    <x v="9"/>
    <n v="60022"/>
    <s v="OPERACIONAL ADM (Extraordinário)"/>
    <x v="1"/>
    <x v="4"/>
    <x v="2"/>
    <x v="2"/>
    <x v="13"/>
    <x v="13"/>
  </r>
  <r>
    <x v="1"/>
    <s v="PROVISÃO"/>
    <x v="12"/>
    <m/>
    <m/>
    <m/>
    <m/>
    <x v="4"/>
    <x v="0"/>
    <n v="-10115.574549049779"/>
    <x v="22"/>
    <x v="22"/>
    <m/>
    <x v="10"/>
    <x v="2"/>
    <x v="0"/>
    <n v="7001"/>
    <x v="11"/>
    <n v="70017"/>
    <s v="OFICINA (Comum)"/>
    <x v="1"/>
    <x v="4"/>
    <x v="2"/>
    <x v="2"/>
    <x v="13"/>
    <x v="13"/>
  </r>
  <r>
    <x v="1"/>
    <s v="PROVISÃO"/>
    <x v="12"/>
    <m/>
    <m/>
    <m/>
    <m/>
    <x v="4"/>
    <x v="0"/>
    <n v="-5358.8691491310574"/>
    <x v="22"/>
    <x v="22"/>
    <m/>
    <x v="12"/>
    <x v="1"/>
    <x v="0"/>
    <n v="4003"/>
    <x v="13"/>
    <n v="40031"/>
    <s v="RELACIONAMENTO (Administrativo)"/>
    <x v="1"/>
    <x v="4"/>
    <x v="2"/>
    <x v="2"/>
    <x v="13"/>
    <x v="13"/>
  </r>
  <r>
    <x v="1"/>
    <s v="PROVISÃO"/>
    <x v="12"/>
    <m/>
    <m/>
    <m/>
    <m/>
    <x v="4"/>
    <x v="0"/>
    <n v="-4575.0300484414083"/>
    <x v="22"/>
    <x v="22"/>
    <m/>
    <x v="2"/>
    <x v="1"/>
    <x v="0"/>
    <n v="4004"/>
    <x v="2"/>
    <n v="40041"/>
    <s v="PATRIMÔNIO (Administrativo)"/>
    <x v="1"/>
    <x v="4"/>
    <x v="2"/>
    <x v="2"/>
    <x v="13"/>
    <x v="13"/>
  </r>
  <r>
    <x v="1"/>
    <s v="PROVISÃO"/>
    <x v="12"/>
    <m/>
    <m/>
    <m/>
    <m/>
    <x v="4"/>
    <x v="0"/>
    <n v="-3844.7971429301238"/>
    <x v="22"/>
    <x v="22"/>
    <m/>
    <x v="22"/>
    <x v="1"/>
    <x v="0"/>
    <n v="4002"/>
    <x v="34"/>
    <n v="40021"/>
    <s v="VENDAS (Administrativo)"/>
    <x v="1"/>
    <x v="4"/>
    <x v="2"/>
    <x v="2"/>
    <x v="13"/>
    <x v="13"/>
  </r>
  <r>
    <x v="1"/>
    <s v="PROVISÃO"/>
    <x v="12"/>
    <m/>
    <m/>
    <m/>
    <m/>
    <x v="4"/>
    <x v="0"/>
    <n v="-2604.7162872541971"/>
    <x v="22"/>
    <x v="22"/>
    <m/>
    <x v="17"/>
    <x v="1"/>
    <x v="0"/>
    <n v="4001"/>
    <x v="20"/>
    <n v="40011"/>
    <s v="ATENDIMENTO (Administrativo)"/>
    <x v="1"/>
    <x v="4"/>
    <x v="2"/>
    <x v="2"/>
    <x v="13"/>
    <x v="13"/>
  </r>
  <r>
    <x v="1"/>
    <s v="PROVISÃO"/>
    <x v="12"/>
    <m/>
    <m/>
    <m/>
    <m/>
    <x v="4"/>
    <x v="0"/>
    <n v="-2247.4226598364739"/>
    <x v="22"/>
    <x v="22"/>
    <m/>
    <x v="20"/>
    <x v="1"/>
    <x v="0"/>
    <n v="3004"/>
    <x v="27"/>
    <n v="30041"/>
    <s v="FATURAMENTO (Administrativo)"/>
    <x v="1"/>
    <x v="4"/>
    <x v="2"/>
    <x v="2"/>
    <x v="13"/>
    <x v="13"/>
  </r>
  <r>
    <x v="1"/>
    <s v="PROVISÃO"/>
    <x v="12"/>
    <m/>
    <m/>
    <m/>
    <m/>
    <x v="4"/>
    <x v="0"/>
    <n v="-1903.993552197752"/>
    <x v="22"/>
    <x v="22"/>
    <m/>
    <x v="10"/>
    <x v="2"/>
    <x v="0"/>
    <n v="7003"/>
    <x v="14"/>
    <n v="70037"/>
    <s v="SERRALHERIA (Comum)"/>
    <x v="1"/>
    <x v="4"/>
    <x v="2"/>
    <x v="2"/>
    <x v="13"/>
    <x v="13"/>
  </r>
  <r>
    <x v="1"/>
    <s v="PROVISÃO"/>
    <x v="12"/>
    <m/>
    <m/>
    <m/>
    <m/>
    <x v="4"/>
    <x v="0"/>
    <n v="-1761.8737648602817"/>
    <x v="22"/>
    <x v="22"/>
    <m/>
    <x v="14"/>
    <x v="1"/>
    <x v="0"/>
    <n v="8001"/>
    <x v="17"/>
    <n v="80011"/>
    <s v="MARKETING (Administrativo)"/>
    <x v="1"/>
    <x v="4"/>
    <x v="2"/>
    <x v="2"/>
    <x v="13"/>
    <x v="13"/>
  </r>
  <r>
    <x v="1"/>
    <s v="PROVISÃO"/>
    <x v="12"/>
    <m/>
    <m/>
    <m/>
    <m/>
    <x v="4"/>
    <x v="0"/>
    <n v="-1658.2590128176332"/>
    <x v="22"/>
    <x v="22"/>
    <m/>
    <x v="11"/>
    <x v="1"/>
    <x v="0"/>
    <n v="3003"/>
    <x v="12"/>
    <n v="30031"/>
    <s v="COBRANÇA (Administrativo)"/>
    <x v="1"/>
    <x v="4"/>
    <x v="2"/>
    <x v="2"/>
    <x v="13"/>
    <x v="13"/>
  </r>
  <r>
    <x v="1"/>
    <s v="PROVISÃO"/>
    <x v="12"/>
    <m/>
    <m/>
    <m/>
    <m/>
    <x v="4"/>
    <x v="0"/>
    <n v="-1424.9370177703902"/>
    <x v="22"/>
    <x v="22"/>
    <m/>
    <x v="21"/>
    <x v="1"/>
    <x v="0"/>
    <n v="8003"/>
    <x v="28"/>
    <n v="80031"/>
    <s v="QUALIDADE E PROCESSOS (Administrativo)"/>
    <x v="1"/>
    <x v="4"/>
    <x v="2"/>
    <x v="2"/>
    <x v="13"/>
    <x v="13"/>
  </r>
  <r>
    <x v="1"/>
    <s v="PROVISÃO"/>
    <x v="12"/>
    <m/>
    <m/>
    <m/>
    <m/>
    <x v="4"/>
    <x v="0"/>
    <n v="-1196.1985892797736"/>
    <x v="22"/>
    <x v="22"/>
    <m/>
    <x v="15"/>
    <x v="1"/>
    <x v="0"/>
    <n v="3005"/>
    <x v="18"/>
    <n v="30051"/>
    <s v="DEPARTAMENTO PESSOAL (Administrativo)"/>
    <x v="1"/>
    <x v="4"/>
    <x v="2"/>
    <x v="2"/>
    <x v="13"/>
    <x v="13"/>
  </r>
  <r>
    <x v="1"/>
    <s v="PROVISÃO"/>
    <x v="12"/>
    <m/>
    <m/>
    <m/>
    <m/>
    <x v="4"/>
    <x v="0"/>
    <n v="-1071.6486277061747"/>
    <x v="22"/>
    <x v="22"/>
    <m/>
    <x v="8"/>
    <x v="1"/>
    <x v="0"/>
    <n v="3006"/>
    <x v="8"/>
    <n v="30061"/>
    <s v="RECURSOS HUMANOS (Administrativo)"/>
    <x v="1"/>
    <x v="4"/>
    <x v="2"/>
    <x v="2"/>
    <x v="13"/>
    <x v="13"/>
  </r>
  <r>
    <x v="1"/>
    <s v="PROVISÃO"/>
    <x v="12"/>
    <m/>
    <m/>
    <m/>
    <m/>
    <x v="4"/>
    <x v="0"/>
    <n v="-987.41251829672319"/>
    <x v="22"/>
    <x v="22"/>
    <m/>
    <x v="7"/>
    <x v="2"/>
    <x v="0"/>
    <n v="3008"/>
    <x v="26"/>
    <n v="30087"/>
    <s v="ALMOXARIFADO (Comum)"/>
    <x v="1"/>
    <x v="4"/>
    <x v="2"/>
    <x v="2"/>
    <x v="13"/>
    <x v="13"/>
  </r>
  <r>
    <x v="1"/>
    <s v="PROVISÃO"/>
    <x v="12"/>
    <m/>
    <m/>
    <m/>
    <m/>
    <x v="4"/>
    <x v="0"/>
    <n v="-906.01883539621315"/>
    <x v="22"/>
    <x v="22"/>
    <m/>
    <x v="2"/>
    <x v="2"/>
    <x v="0"/>
    <n v="5005"/>
    <x v="32"/>
    <n v="50057"/>
    <s v="SEGURANÇA DO TRABALHO (Comum)"/>
    <x v="1"/>
    <x v="4"/>
    <x v="2"/>
    <x v="2"/>
    <x v="13"/>
    <x v="13"/>
  </r>
  <r>
    <x v="1"/>
    <s v="PROVISÃO"/>
    <x v="12"/>
    <m/>
    <m/>
    <m/>
    <m/>
    <x v="4"/>
    <x v="0"/>
    <n v="-884.29765186847203"/>
    <x v="22"/>
    <x v="22"/>
    <m/>
    <x v="16"/>
    <x v="1"/>
    <x v="0"/>
    <n v="3002"/>
    <x v="19"/>
    <n v="30021"/>
    <s v="FINANCEIRO (Administrativo)"/>
    <x v="1"/>
    <x v="4"/>
    <x v="2"/>
    <x v="2"/>
    <x v="13"/>
    <x v="13"/>
  </r>
  <r>
    <x v="1"/>
    <s v="PROVISÃO"/>
    <x v="12"/>
    <m/>
    <m/>
    <m/>
    <m/>
    <x v="4"/>
    <x v="0"/>
    <n v="-879.88942980428124"/>
    <x v="22"/>
    <x v="22"/>
    <m/>
    <x v="2"/>
    <x v="2"/>
    <x v="0"/>
    <n v="7002"/>
    <x v="33"/>
    <n v="70027"/>
    <s v="LAVAGEM (Comum)"/>
    <x v="1"/>
    <x v="4"/>
    <x v="2"/>
    <x v="2"/>
    <x v="13"/>
    <x v="13"/>
  </r>
  <r>
    <x v="1"/>
    <s v="PROVISÃO"/>
    <x v="12"/>
    <m/>
    <m/>
    <m/>
    <m/>
    <x v="4"/>
    <x v="0"/>
    <n v="-703.26215397758324"/>
    <x v="22"/>
    <x v="22"/>
    <m/>
    <x v="18"/>
    <x v="1"/>
    <x v="0"/>
    <n v="5002"/>
    <x v="21"/>
    <n v="50021"/>
    <s v="MANIFESTO (Administrativo)"/>
    <x v="1"/>
    <x v="4"/>
    <x v="2"/>
    <x v="2"/>
    <x v="13"/>
    <x v="13"/>
  </r>
  <r>
    <x v="1"/>
    <s v="PROVISÃO"/>
    <x v="12"/>
    <m/>
    <m/>
    <m/>
    <m/>
    <x v="4"/>
    <x v="0"/>
    <n v="-636.00985058097149"/>
    <x v="22"/>
    <x v="22"/>
    <m/>
    <x v="2"/>
    <x v="2"/>
    <x v="0"/>
    <n v="5003"/>
    <x v="31"/>
    <n v="50037"/>
    <s v="LAVANDERIA (Comum)"/>
    <x v="1"/>
    <x v="4"/>
    <x v="2"/>
    <x v="2"/>
    <x v="13"/>
    <x v="13"/>
  </r>
  <r>
    <x v="1"/>
    <s v="PROVISÃO"/>
    <x v="12"/>
    <m/>
    <m/>
    <m/>
    <m/>
    <x v="4"/>
    <x v="0"/>
    <n v="-604.78776416051994"/>
    <x v="22"/>
    <x v="22"/>
    <m/>
    <x v="4"/>
    <x v="1"/>
    <x v="0"/>
    <n v="8002"/>
    <x v="4"/>
    <n v="80021"/>
    <s v="JURÍDICO (Administrativo)"/>
    <x v="1"/>
    <x v="4"/>
    <x v="2"/>
    <x v="2"/>
    <x v="13"/>
    <x v="13"/>
  </r>
  <r>
    <x v="1"/>
    <s v="PROVISÃO"/>
    <x v="12"/>
    <m/>
    <m/>
    <m/>
    <m/>
    <x v="4"/>
    <x v="0"/>
    <n v="-427.19147929668338"/>
    <x v="22"/>
    <x v="22"/>
    <m/>
    <x v="3"/>
    <x v="2"/>
    <x v="0"/>
    <n v="7004"/>
    <x v="3"/>
    <n v="70047"/>
    <s v="FÁBRICA CNTR (Comum)"/>
    <x v="1"/>
    <x v="4"/>
    <x v="2"/>
    <x v="2"/>
    <x v="13"/>
    <x v="13"/>
  </r>
  <r>
    <x v="1"/>
    <s v="PROVISÃO"/>
    <x v="12"/>
    <m/>
    <m/>
    <m/>
    <m/>
    <x v="4"/>
    <x v="0"/>
    <n v="-209.60742150024416"/>
    <x v="22"/>
    <x v="22"/>
    <m/>
    <x v="9"/>
    <x v="1"/>
    <x v="0"/>
    <n v="8006"/>
    <x v="10"/>
    <n v="80061"/>
    <s v="TECNOLOGIA DA INFORMAÇÃO (Administrativo)"/>
    <x v="1"/>
    <x v="4"/>
    <x v="2"/>
    <x v="2"/>
    <x v="13"/>
    <x v="13"/>
  </r>
  <r>
    <x v="1"/>
    <s v="Provisão Fechamento"/>
    <x v="11"/>
    <m/>
    <m/>
    <m/>
    <m/>
    <x v="3"/>
    <x v="0"/>
    <n v="48860.570000001782"/>
    <x v="7"/>
    <x v="7"/>
    <m/>
    <x v="0"/>
    <x v="0"/>
    <x v="0"/>
    <n v="2001"/>
    <x v="0"/>
    <n v="20011"/>
    <s v="CORPORATIVO (Administrativo)"/>
    <x v="0"/>
    <x v="4"/>
    <x v="0"/>
    <x v="0"/>
    <x v="0"/>
    <x v="0"/>
  </r>
  <r>
    <x v="1"/>
    <s v="Provisão Fechamento"/>
    <x v="14"/>
    <m/>
    <m/>
    <m/>
    <m/>
    <x v="3"/>
    <x v="0"/>
    <n v="-48860.570000001782"/>
    <x v="7"/>
    <x v="7"/>
    <m/>
    <x v="0"/>
    <x v="0"/>
    <x v="0"/>
    <n v="2001"/>
    <x v="0"/>
    <n v="20011"/>
    <s v="CORPORATIVO (Administrativo)"/>
    <x v="0"/>
    <x v="0"/>
    <x v="0"/>
    <x v="0"/>
    <x v="0"/>
    <x v="0"/>
  </r>
  <r>
    <x v="1"/>
    <s v="Provisão Fechamento DEZ"/>
    <x v="11"/>
    <m/>
    <m/>
    <m/>
    <m/>
    <x v="3"/>
    <x v="0"/>
    <n v="9890.2710000000079"/>
    <x v="17"/>
    <x v="17"/>
    <m/>
    <x v="0"/>
    <x v="0"/>
    <x v="0"/>
    <n v="2001"/>
    <x v="0"/>
    <n v="20011"/>
    <s v="CORPORATIVO (Administrativo)"/>
    <x v="1"/>
    <x v="4"/>
    <x v="7"/>
    <x v="7"/>
    <x v="8"/>
    <x v="8"/>
  </r>
  <r>
    <x v="1"/>
    <s v="Provisão Fechamento DEZ"/>
    <x v="12"/>
    <m/>
    <m/>
    <m/>
    <m/>
    <x v="3"/>
    <x v="0"/>
    <n v="-9890.2710000000079"/>
    <x v="17"/>
    <x v="17"/>
    <m/>
    <x v="0"/>
    <x v="0"/>
    <x v="0"/>
    <n v="2001"/>
    <x v="0"/>
    <n v="20011"/>
    <s v="CORPORATIVO (Administrativo)"/>
    <x v="1"/>
    <x v="4"/>
    <x v="7"/>
    <x v="7"/>
    <x v="8"/>
    <x v="8"/>
  </r>
  <r>
    <x v="1"/>
    <s v="Provisão Fechamento DEZ"/>
    <x v="12"/>
    <m/>
    <m/>
    <m/>
    <m/>
    <x v="3"/>
    <x v="0"/>
    <n v="-9119.6539999999895"/>
    <x v="13"/>
    <x v="13"/>
    <m/>
    <x v="0"/>
    <x v="0"/>
    <x v="0"/>
    <n v="2001"/>
    <x v="0"/>
    <n v="20011"/>
    <s v="CORPORATIVO (Administrativo)"/>
    <x v="1"/>
    <x v="4"/>
    <x v="7"/>
    <x v="7"/>
    <x v="8"/>
    <x v="8"/>
  </r>
  <r>
    <x v="1"/>
    <s v="Provisão Fechamento DEZ"/>
    <x v="12"/>
    <m/>
    <m/>
    <m/>
    <m/>
    <x v="3"/>
    <x v="0"/>
    <n v="9119.6539999999895"/>
    <x v="16"/>
    <x v="16"/>
    <m/>
    <x v="0"/>
    <x v="0"/>
    <x v="0"/>
    <n v="2001"/>
    <x v="0"/>
    <n v="20011"/>
    <s v="CORPORATIVO (Administrativo)"/>
    <x v="0"/>
    <x v="4"/>
    <x v="0"/>
    <x v="0"/>
    <x v="0"/>
    <x v="0"/>
  </r>
  <r>
    <x v="1"/>
    <s v="Provisão Fechamento DEZ"/>
    <x v="12"/>
    <m/>
    <m/>
    <m/>
    <m/>
    <x v="3"/>
    <x v="0"/>
    <n v="220172.52"/>
    <x v="39"/>
    <x v="39"/>
    <m/>
    <x v="0"/>
    <x v="0"/>
    <x v="0"/>
    <n v="2001"/>
    <x v="0"/>
    <n v="20011"/>
    <s v="CORPORATIVO (Administrativo)"/>
    <x v="0"/>
    <x v="4"/>
    <x v="11"/>
    <x v="11"/>
    <x v="17"/>
    <x v="17"/>
  </r>
  <r>
    <x v="1"/>
    <s v="Provisão Fechamento DEZ"/>
    <x v="13"/>
    <m/>
    <m/>
    <m/>
    <m/>
    <x v="3"/>
    <x v="0"/>
    <n v="-27838.203000000001"/>
    <x v="13"/>
    <x v="13"/>
    <m/>
    <x v="0"/>
    <x v="0"/>
    <x v="0"/>
    <n v="2001"/>
    <x v="0"/>
    <n v="20011"/>
    <s v="CORPORATIVO (Administrativo)"/>
    <x v="1"/>
    <x v="0"/>
    <x v="7"/>
    <x v="7"/>
    <x v="8"/>
    <x v="8"/>
  </r>
  <r>
    <x v="1"/>
    <s v="Provisão Fechamento DEZ"/>
    <x v="13"/>
    <m/>
    <m/>
    <m/>
    <m/>
    <x v="3"/>
    <x v="0"/>
    <n v="5000.0029999999997"/>
    <x v="17"/>
    <x v="17"/>
    <m/>
    <x v="0"/>
    <x v="0"/>
    <x v="0"/>
    <n v="2001"/>
    <x v="0"/>
    <n v="20011"/>
    <s v="CORPORATIVO (Administrativo)"/>
    <x v="1"/>
    <x v="0"/>
    <x v="7"/>
    <x v="7"/>
    <x v="8"/>
    <x v="8"/>
  </r>
  <r>
    <x v="1"/>
    <s v="Provisão Fechamento DEZ"/>
    <x v="13"/>
    <m/>
    <m/>
    <m/>
    <m/>
    <x v="3"/>
    <x v="0"/>
    <n v="27838.203000000001"/>
    <x v="16"/>
    <x v="16"/>
    <m/>
    <x v="0"/>
    <x v="0"/>
    <x v="0"/>
    <n v="2001"/>
    <x v="0"/>
    <n v="20011"/>
    <s v="CORPORATIVO (Administrativo)"/>
    <x v="0"/>
    <x v="0"/>
    <x v="0"/>
    <x v="0"/>
    <x v="0"/>
    <x v="0"/>
  </r>
  <r>
    <x v="1"/>
    <s v="Provisão Fechamento DEZ"/>
    <x v="14"/>
    <m/>
    <m/>
    <m/>
    <m/>
    <x v="3"/>
    <x v="0"/>
    <n v="-13900.24"/>
    <x v="13"/>
    <x v="13"/>
    <m/>
    <x v="0"/>
    <x v="0"/>
    <x v="0"/>
    <n v="2001"/>
    <x v="0"/>
    <n v="20011"/>
    <s v="CORPORATIVO (Administrativo)"/>
    <x v="1"/>
    <x v="0"/>
    <x v="7"/>
    <x v="7"/>
    <x v="8"/>
    <x v="8"/>
  </r>
  <r>
    <x v="1"/>
    <s v="Provisão Fechamento DEZ"/>
    <x v="14"/>
    <m/>
    <m/>
    <m/>
    <m/>
    <x v="3"/>
    <x v="0"/>
    <n v="-5000.0029999999997"/>
    <x v="17"/>
    <x v="17"/>
    <m/>
    <x v="0"/>
    <x v="0"/>
    <x v="0"/>
    <n v="2001"/>
    <x v="0"/>
    <n v="20011"/>
    <s v="CORPORATIVO (Administrativo)"/>
    <x v="1"/>
    <x v="0"/>
    <x v="7"/>
    <x v="7"/>
    <x v="8"/>
    <x v="8"/>
  </r>
  <r>
    <x v="1"/>
    <s v="Provisão Fechamento DEZ"/>
    <x v="14"/>
    <m/>
    <m/>
    <m/>
    <m/>
    <x v="3"/>
    <x v="0"/>
    <n v="-1250.0030000000299"/>
    <x v="7"/>
    <x v="7"/>
    <m/>
    <x v="0"/>
    <x v="0"/>
    <x v="0"/>
    <n v="2001"/>
    <x v="0"/>
    <n v="20011"/>
    <s v="CORPORATIVO (Administrativo)"/>
    <x v="0"/>
    <x v="0"/>
    <x v="0"/>
    <x v="0"/>
    <x v="0"/>
    <x v="0"/>
  </r>
  <r>
    <x v="1"/>
    <s v="Provisão Fechamento DEZ"/>
    <x v="14"/>
    <m/>
    <m/>
    <m/>
    <m/>
    <x v="3"/>
    <x v="0"/>
    <n v="1250.0030000000299"/>
    <x v="17"/>
    <x v="17"/>
    <m/>
    <x v="0"/>
    <x v="0"/>
    <x v="0"/>
    <n v="2001"/>
    <x v="0"/>
    <n v="20011"/>
    <s v="CORPORATIVO (Administrativo)"/>
    <x v="1"/>
    <x v="0"/>
    <x v="7"/>
    <x v="7"/>
    <x v="8"/>
    <x v="8"/>
  </r>
  <r>
    <x v="1"/>
    <s v="Provisão Fechamento DEZ"/>
    <x v="14"/>
    <m/>
    <m/>
    <m/>
    <m/>
    <x v="3"/>
    <x v="0"/>
    <n v="13900.24"/>
    <x v="16"/>
    <x v="16"/>
    <m/>
    <x v="0"/>
    <x v="0"/>
    <x v="0"/>
    <n v="2001"/>
    <x v="0"/>
    <n v="20011"/>
    <s v="CORPORATIVO (Administrativo)"/>
    <x v="0"/>
    <x v="0"/>
    <x v="0"/>
    <x v="0"/>
    <x v="0"/>
    <x v="0"/>
  </r>
  <r>
    <x v="1"/>
    <s v="Provisão Fechamento DEZ"/>
    <x v="0"/>
    <m/>
    <m/>
    <m/>
    <m/>
    <x v="3"/>
    <x v="0"/>
    <n v="-230000"/>
    <x v="22"/>
    <x v="22"/>
    <m/>
    <x v="0"/>
    <x v="2"/>
    <x v="0"/>
    <n v="2001"/>
    <x v="0"/>
    <n v="20017"/>
    <s v="CORPORATIVO (Comum)"/>
    <x v="1"/>
    <x v="0"/>
    <x v="2"/>
    <x v="2"/>
    <x v="13"/>
    <x v="13"/>
  </r>
  <r>
    <x v="1"/>
    <s v="Provisão Fechamento DEZ"/>
    <x v="0"/>
    <m/>
    <m/>
    <m/>
    <m/>
    <x v="3"/>
    <x v="0"/>
    <n v="-130000"/>
    <x v="2"/>
    <x v="2"/>
    <m/>
    <x v="0"/>
    <x v="2"/>
    <x v="0"/>
    <n v="2001"/>
    <x v="0"/>
    <n v="20017"/>
    <s v="CORPORATIVO (Comum)"/>
    <x v="1"/>
    <x v="0"/>
    <x v="2"/>
    <x v="2"/>
    <x v="2"/>
    <x v="2"/>
  </r>
  <r>
    <x v="1"/>
    <s v="Provisão Fechamento DEZ"/>
    <x v="0"/>
    <m/>
    <m/>
    <m/>
    <m/>
    <x v="3"/>
    <x v="0"/>
    <n v="-85000"/>
    <x v="2"/>
    <x v="2"/>
    <m/>
    <x v="0"/>
    <x v="1"/>
    <x v="0"/>
    <n v="2001"/>
    <x v="0"/>
    <n v="20011"/>
    <s v="CORPORATIVO (Administrativo)"/>
    <x v="1"/>
    <x v="0"/>
    <x v="2"/>
    <x v="2"/>
    <x v="2"/>
    <x v="2"/>
  </r>
  <r>
    <x v="1"/>
    <s v="Provisão Fechamento DEZ"/>
    <x v="0"/>
    <m/>
    <m/>
    <m/>
    <m/>
    <x v="3"/>
    <x v="0"/>
    <n v="-26409.638554216901"/>
    <x v="22"/>
    <x v="22"/>
    <m/>
    <x v="0"/>
    <x v="1"/>
    <x v="0"/>
    <n v="2001"/>
    <x v="0"/>
    <n v="20011"/>
    <s v="CORPORATIVO (Administrativo)"/>
    <x v="1"/>
    <x v="0"/>
    <x v="2"/>
    <x v="2"/>
    <x v="13"/>
    <x v="13"/>
  </r>
  <r>
    <x v="1"/>
    <s v="Provisão Fechamento DEZ"/>
    <x v="0"/>
    <m/>
    <m/>
    <m/>
    <m/>
    <x v="3"/>
    <x v="0"/>
    <n v="-22780"/>
    <x v="75"/>
    <x v="74"/>
    <m/>
    <x v="10"/>
    <x v="0"/>
    <x v="0"/>
    <n v="7001"/>
    <x v="11"/>
    <n v="70012"/>
    <s v="OFICINA (Extraordinário)"/>
    <x v="0"/>
    <x v="0"/>
    <x v="9"/>
    <x v="9"/>
    <x v="22"/>
    <x v="22"/>
  </r>
  <r>
    <x v="1"/>
    <s v="Provisão Fechamento DEZ"/>
    <x v="0"/>
    <m/>
    <m/>
    <m/>
    <m/>
    <x v="3"/>
    <x v="0"/>
    <n v="-22000"/>
    <x v="76"/>
    <x v="75"/>
    <m/>
    <x v="10"/>
    <x v="0"/>
    <x v="0"/>
    <n v="7001"/>
    <x v="11"/>
    <n v="70012"/>
    <s v="OFICINA (Extraordinário)"/>
    <x v="0"/>
    <x v="0"/>
    <x v="9"/>
    <x v="9"/>
    <x v="12"/>
    <x v="12"/>
  </r>
  <r>
    <x v="1"/>
    <s v="Provisão Fechamento DEZ"/>
    <x v="0"/>
    <m/>
    <m/>
    <m/>
    <m/>
    <x v="3"/>
    <x v="0"/>
    <n v="-18500"/>
    <x v="77"/>
    <x v="76"/>
    <m/>
    <x v="10"/>
    <x v="0"/>
    <x v="0"/>
    <n v="7001"/>
    <x v="11"/>
    <n v="70012"/>
    <s v="OFICINA (Extraordinário)"/>
    <x v="0"/>
    <x v="0"/>
    <x v="9"/>
    <x v="9"/>
    <x v="12"/>
    <x v="12"/>
  </r>
  <r>
    <x v="1"/>
    <s v="Provisão Fechamento DEZ"/>
    <x v="0"/>
    <m/>
    <m/>
    <m/>
    <m/>
    <x v="3"/>
    <x v="0"/>
    <n v="-10054.054054054101"/>
    <x v="22"/>
    <x v="22"/>
    <m/>
    <x v="0"/>
    <x v="2"/>
    <x v="0"/>
    <n v="2001"/>
    <x v="0"/>
    <n v="20017"/>
    <s v="CORPORATIVO (Comum)"/>
    <x v="1"/>
    <x v="0"/>
    <x v="2"/>
    <x v="2"/>
    <x v="13"/>
    <x v="13"/>
  </r>
  <r>
    <x v="1"/>
    <s v="Provisão Fechamento DEZ"/>
    <x v="0"/>
    <m/>
    <m/>
    <m/>
    <m/>
    <x v="3"/>
    <x v="0"/>
    <n v="-1945.9459459459499"/>
    <x v="22"/>
    <x v="22"/>
    <m/>
    <x v="0"/>
    <x v="1"/>
    <x v="0"/>
    <n v="2001"/>
    <x v="0"/>
    <n v="20011"/>
    <s v="CORPORATIVO (Administrativo)"/>
    <x v="1"/>
    <x v="0"/>
    <x v="2"/>
    <x v="2"/>
    <x v="13"/>
    <x v="13"/>
  </r>
  <r>
    <x v="1"/>
    <s v="Provisão Fechamento DEZ"/>
    <x v="0"/>
    <m/>
    <m/>
    <m/>
    <m/>
    <x v="3"/>
    <x v="0"/>
    <n v="278866"/>
    <x v="22"/>
    <x v="22"/>
    <m/>
    <x v="0"/>
    <x v="1"/>
    <x v="0"/>
    <n v="2001"/>
    <x v="0"/>
    <n v="20011"/>
    <s v="CORPORATIVO (Administrativo)"/>
    <x v="1"/>
    <x v="0"/>
    <x v="2"/>
    <x v="2"/>
    <x v="13"/>
    <x v="13"/>
  </r>
  <r>
    <x v="1"/>
    <s v="Provisão Fechamento DEZ"/>
    <x v="0"/>
    <m/>
    <m/>
    <m/>
    <m/>
    <x v="3"/>
    <x v="0"/>
    <n v="656000"/>
    <x v="19"/>
    <x v="19"/>
    <m/>
    <x v="0"/>
    <x v="0"/>
    <x v="0"/>
    <n v="2001"/>
    <x v="0"/>
    <n v="20017"/>
    <s v="CORPORATIVO (Comum)"/>
    <x v="1"/>
    <x v="0"/>
    <x v="9"/>
    <x v="9"/>
    <x v="12"/>
    <x v="12"/>
  </r>
  <r>
    <x v="1"/>
    <s v="Provisão Fechamento DEZ"/>
    <x v="0"/>
    <m/>
    <m/>
    <m/>
    <m/>
    <x v="3"/>
    <x v="0"/>
    <n v="1322615"/>
    <x v="22"/>
    <x v="22"/>
    <m/>
    <x v="0"/>
    <x v="2"/>
    <x v="0"/>
    <n v="2001"/>
    <x v="0"/>
    <n v="20017"/>
    <s v="CORPORATIVO (Comum)"/>
    <x v="1"/>
    <x v="0"/>
    <x v="2"/>
    <x v="2"/>
    <x v="13"/>
    <x v="13"/>
  </r>
  <r>
    <x v="1"/>
    <s v="Provisão Fechamento DEZ"/>
    <x v="1"/>
    <m/>
    <m/>
    <m/>
    <m/>
    <x v="3"/>
    <x v="0"/>
    <n v="18500"/>
    <x v="77"/>
    <x v="76"/>
    <m/>
    <x v="10"/>
    <x v="0"/>
    <x v="0"/>
    <n v="7001"/>
    <x v="11"/>
    <n v="70012"/>
    <s v="OFICINA (Extraordinário)"/>
    <x v="0"/>
    <x v="1"/>
    <x v="9"/>
    <x v="9"/>
    <x v="12"/>
    <x v="12"/>
  </r>
  <r>
    <x v="1"/>
    <s v="Provisão Fechamento DEZ"/>
    <x v="1"/>
    <m/>
    <m/>
    <m/>
    <m/>
    <x v="3"/>
    <x v="0"/>
    <n v="22000"/>
    <x v="76"/>
    <x v="75"/>
    <m/>
    <x v="10"/>
    <x v="0"/>
    <x v="0"/>
    <n v="7001"/>
    <x v="11"/>
    <n v="70012"/>
    <s v="OFICINA (Extraordinário)"/>
    <x v="0"/>
    <x v="1"/>
    <x v="9"/>
    <x v="9"/>
    <x v="12"/>
    <x v="12"/>
  </r>
  <r>
    <x v="1"/>
    <s v="Provisão Fechamento DEZ"/>
    <x v="1"/>
    <m/>
    <m/>
    <m/>
    <m/>
    <x v="3"/>
    <x v="0"/>
    <n v="22780"/>
    <x v="75"/>
    <x v="74"/>
    <m/>
    <x v="10"/>
    <x v="0"/>
    <x v="0"/>
    <n v="7001"/>
    <x v="11"/>
    <n v="70012"/>
    <s v="OFICINA (Extraordinário)"/>
    <x v="0"/>
    <x v="1"/>
    <x v="9"/>
    <x v="9"/>
    <x v="22"/>
    <x v="22"/>
  </r>
  <r>
    <x v="1"/>
    <s v="Provisão Fechamento DEZ"/>
    <x v="1"/>
    <m/>
    <m/>
    <m/>
    <m/>
    <x v="3"/>
    <x v="0"/>
    <n v="85000"/>
    <x v="2"/>
    <x v="2"/>
    <m/>
    <x v="0"/>
    <x v="1"/>
    <x v="0"/>
    <n v="2001"/>
    <x v="0"/>
    <n v="20011"/>
    <s v="CORPORATIVO (Administrativo)"/>
    <x v="1"/>
    <x v="1"/>
    <x v="2"/>
    <x v="2"/>
    <x v="2"/>
    <x v="2"/>
  </r>
  <r>
    <x v="1"/>
    <s v="Provisão Fechamento DEZ"/>
    <x v="1"/>
    <m/>
    <m/>
    <m/>
    <m/>
    <x v="3"/>
    <x v="0"/>
    <n v="130000"/>
    <x v="2"/>
    <x v="2"/>
    <m/>
    <x v="0"/>
    <x v="2"/>
    <x v="0"/>
    <n v="2001"/>
    <x v="0"/>
    <n v="20017"/>
    <s v="CORPORATIVO (Comum)"/>
    <x v="1"/>
    <x v="1"/>
    <x v="2"/>
    <x v="2"/>
    <x v="2"/>
    <x v="2"/>
  </r>
  <r>
    <x v="1"/>
    <s v="Provisão Fechamento maio"/>
    <x v="8"/>
    <m/>
    <m/>
    <m/>
    <m/>
    <x v="3"/>
    <x v="0"/>
    <n v="-66400"/>
    <x v="19"/>
    <x v="19"/>
    <m/>
    <x v="0"/>
    <x v="0"/>
    <x v="0"/>
    <n v="2001"/>
    <x v="0"/>
    <n v="20017"/>
    <s v="CORPORATIVO (Comum)"/>
    <x v="1"/>
    <x v="3"/>
    <x v="9"/>
    <x v="9"/>
    <x v="12"/>
    <x v="12"/>
  </r>
  <r>
    <x v="1"/>
    <s v="Provisão Fechamento maio"/>
    <x v="10"/>
    <m/>
    <m/>
    <m/>
    <m/>
    <x v="3"/>
    <x v="0"/>
    <n v="481000"/>
    <x v="19"/>
    <x v="19"/>
    <m/>
    <x v="0"/>
    <x v="0"/>
    <x v="0"/>
    <n v="2001"/>
    <x v="0"/>
    <n v="20017"/>
    <s v="CORPORATIVO (Comum)"/>
    <x v="1"/>
    <x v="4"/>
    <x v="9"/>
    <x v="9"/>
    <x v="12"/>
    <x v="12"/>
  </r>
  <r>
    <x v="1"/>
    <s v="Provisão Fechamento maio"/>
    <x v="12"/>
    <m/>
    <m/>
    <m/>
    <m/>
    <x v="3"/>
    <x v="0"/>
    <n v="240000"/>
    <x v="19"/>
    <x v="19"/>
    <m/>
    <x v="0"/>
    <x v="0"/>
    <x v="0"/>
    <n v="2001"/>
    <x v="0"/>
    <n v="20017"/>
    <s v="CORPORATIVO (Comum)"/>
    <x v="1"/>
    <x v="4"/>
    <x v="9"/>
    <x v="9"/>
    <x v="12"/>
    <x v="12"/>
  </r>
  <r>
    <x v="1"/>
    <s v="Provisão Fechamento maio"/>
    <x v="13"/>
    <m/>
    <m/>
    <m/>
    <m/>
    <x v="3"/>
    <x v="0"/>
    <n v="-135000"/>
    <x v="22"/>
    <x v="22"/>
    <m/>
    <x v="0"/>
    <x v="2"/>
    <x v="0"/>
    <n v="2001"/>
    <x v="0"/>
    <n v="20017"/>
    <s v="CORPORATIVO (Comum)"/>
    <x v="1"/>
    <x v="0"/>
    <x v="2"/>
    <x v="2"/>
    <x v="13"/>
    <x v="13"/>
  </r>
  <r>
    <x v="1"/>
    <s v="Provisão Fechamento maio"/>
    <x v="13"/>
    <m/>
    <m/>
    <m/>
    <m/>
    <x v="3"/>
    <x v="0"/>
    <n v="-28000"/>
    <x v="22"/>
    <x v="22"/>
    <m/>
    <x v="0"/>
    <x v="1"/>
    <x v="0"/>
    <n v="2001"/>
    <x v="0"/>
    <n v="20011"/>
    <s v="CORPORATIVO (Administrativo)"/>
    <x v="1"/>
    <x v="0"/>
    <x v="2"/>
    <x v="2"/>
    <x v="13"/>
    <x v="13"/>
  </r>
  <r>
    <x v="1"/>
    <s v="Provisão Fechamento maio"/>
    <x v="13"/>
    <m/>
    <m/>
    <m/>
    <m/>
    <x v="3"/>
    <x v="0"/>
    <n v="3738.83"/>
    <x v="78"/>
    <x v="77"/>
    <m/>
    <x v="6"/>
    <x v="2"/>
    <x v="0"/>
    <n v="6002"/>
    <x v="9"/>
    <n v="60022"/>
    <s v="OPERACIONAL ADM (Extraordinário)"/>
    <x v="0"/>
    <x v="0"/>
    <x v="2"/>
    <x v="2"/>
    <x v="13"/>
    <x v="13"/>
  </r>
  <r>
    <x v="1"/>
    <s v="Provisão Fechamento maio"/>
    <x v="13"/>
    <m/>
    <m/>
    <m/>
    <m/>
    <x v="3"/>
    <x v="0"/>
    <n v="236000"/>
    <x v="19"/>
    <x v="19"/>
    <m/>
    <x v="0"/>
    <x v="0"/>
    <x v="0"/>
    <n v="2001"/>
    <x v="0"/>
    <n v="20017"/>
    <s v="CORPORATIVO (Comum)"/>
    <x v="1"/>
    <x v="0"/>
    <x v="9"/>
    <x v="9"/>
    <x v="12"/>
    <x v="12"/>
  </r>
  <r>
    <x v="1"/>
    <s v="Provisão Fechamento maio"/>
    <x v="14"/>
    <m/>
    <m/>
    <m/>
    <m/>
    <x v="3"/>
    <x v="0"/>
    <n v="-3738.83"/>
    <x v="78"/>
    <x v="77"/>
    <m/>
    <x v="6"/>
    <x v="2"/>
    <x v="0"/>
    <n v="6002"/>
    <x v="9"/>
    <n v="60022"/>
    <s v="OPERACIONAL ADM (Extraordinário)"/>
    <x v="0"/>
    <x v="0"/>
    <x v="2"/>
    <x v="2"/>
    <x v="13"/>
    <x v="13"/>
  </r>
  <r>
    <x v="1"/>
    <s v="Provisão Fechamento NOV"/>
    <x v="14"/>
    <m/>
    <m/>
    <m/>
    <m/>
    <x v="3"/>
    <x v="0"/>
    <n v="-135000"/>
    <x v="22"/>
    <x v="22"/>
    <m/>
    <x v="0"/>
    <x v="2"/>
    <x v="0"/>
    <n v="2001"/>
    <x v="0"/>
    <n v="20017"/>
    <s v="CORPORATIVO (Comum)"/>
    <x v="1"/>
    <x v="0"/>
    <x v="2"/>
    <x v="2"/>
    <x v="13"/>
    <x v="13"/>
  </r>
  <r>
    <x v="1"/>
    <s v="Provisão Fechamento NOV"/>
    <x v="14"/>
    <m/>
    <m/>
    <m/>
    <m/>
    <x v="3"/>
    <x v="0"/>
    <n v="-28000"/>
    <x v="22"/>
    <x v="22"/>
    <m/>
    <x v="0"/>
    <x v="1"/>
    <x v="0"/>
    <n v="2001"/>
    <x v="0"/>
    <n v="20011"/>
    <s v="CORPORATIVO (Administrativo)"/>
    <x v="1"/>
    <x v="0"/>
    <x v="2"/>
    <x v="2"/>
    <x v="13"/>
    <x v="13"/>
  </r>
  <r>
    <x v="1"/>
    <s v="Provisão Fechamento SET"/>
    <x v="12"/>
    <m/>
    <m/>
    <m/>
    <m/>
    <x v="3"/>
    <x v="0"/>
    <n v="173688.9"/>
    <x v="28"/>
    <x v="28"/>
    <m/>
    <x v="0"/>
    <x v="0"/>
    <x v="0"/>
    <n v="2001"/>
    <x v="0"/>
    <n v="20012"/>
    <s v="CORPORATIVO (Extraordinário)"/>
    <x v="0"/>
    <x v="4"/>
    <x v="9"/>
    <x v="9"/>
    <x v="14"/>
    <x v="14"/>
  </r>
  <r>
    <x v="1"/>
    <s v="Provisão Fechamento SET"/>
    <x v="14"/>
    <m/>
    <m/>
    <m/>
    <m/>
    <x v="3"/>
    <x v="0"/>
    <n v="-173688.9"/>
    <x v="28"/>
    <x v="28"/>
    <m/>
    <x v="0"/>
    <x v="0"/>
    <x v="0"/>
    <n v="2001"/>
    <x v="0"/>
    <n v="20012"/>
    <s v="CORPORATIVO (Extraordinário)"/>
    <x v="0"/>
    <x v="0"/>
    <x v="9"/>
    <x v="9"/>
    <x v="14"/>
    <x v="14"/>
  </r>
  <r>
    <x v="1"/>
    <s v="Químico"/>
    <x v="4"/>
    <m/>
    <m/>
    <m/>
    <m/>
    <x v="3"/>
    <x v="0"/>
    <n v="52517.770685877498"/>
    <x v="79"/>
    <x v="78"/>
    <s v="Químico"/>
    <x v="0"/>
    <x v="0"/>
    <x v="0"/>
    <n v="2001"/>
    <x v="0"/>
    <n v="20015"/>
    <s v="CORPORATIVO (Químico e Biológico)"/>
    <x v="1"/>
    <x v="1"/>
    <x v="8"/>
    <x v="8"/>
    <x v="11"/>
    <x v="11"/>
  </r>
  <r>
    <x v="1"/>
    <s v="Químico"/>
    <x v="5"/>
    <m/>
    <m/>
    <m/>
    <m/>
    <x v="3"/>
    <x v="0"/>
    <n v="59680.488743704569"/>
    <x v="79"/>
    <x v="78"/>
    <s v="Químico"/>
    <x v="0"/>
    <x v="0"/>
    <x v="0"/>
    <n v="2001"/>
    <x v="0"/>
    <n v="20015"/>
    <s v="CORPORATIVO (Químico e Biológico)"/>
    <x v="1"/>
    <x v="1"/>
    <x v="8"/>
    <x v="8"/>
    <x v="11"/>
    <x v="11"/>
  </r>
  <r>
    <x v="1"/>
    <s v="Químico"/>
    <x v="6"/>
    <m/>
    <m/>
    <m/>
    <m/>
    <x v="3"/>
    <x v="0"/>
    <n v="88204.016784914464"/>
    <x v="79"/>
    <x v="78"/>
    <s v="Químico"/>
    <x v="0"/>
    <x v="0"/>
    <x v="0"/>
    <n v="2001"/>
    <x v="0"/>
    <n v="20015"/>
    <s v="CORPORATIVO (Químico e Biológico)"/>
    <x v="1"/>
    <x v="1"/>
    <x v="8"/>
    <x v="8"/>
    <x v="11"/>
    <x v="11"/>
  </r>
  <r>
    <x v="1"/>
    <s v="Químico"/>
    <x v="7"/>
    <m/>
    <m/>
    <m/>
    <m/>
    <x v="3"/>
    <x v="0"/>
    <n v="85068.030993069173"/>
    <x v="79"/>
    <x v="78"/>
    <s v="Químico"/>
    <x v="0"/>
    <x v="0"/>
    <x v="0"/>
    <n v="2001"/>
    <x v="0"/>
    <n v="20015"/>
    <s v="CORPORATIVO (Químico e Biológico)"/>
    <x v="1"/>
    <x v="3"/>
    <x v="8"/>
    <x v="8"/>
    <x v="11"/>
    <x v="11"/>
  </r>
  <r>
    <x v="1"/>
    <s v="Químico"/>
    <x v="8"/>
    <m/>
    <m/>
    <m/>
    <m/>
    <x v="3"/>
    <x v="0"/>
    <n v="97517.461032154024"/>
    <x v="79"/>
    <x v="78"/>
    <s v="Químico"/>
    <x v="0"/>
    <x v="0"/>
    <x v="0"/>
    <n v="2001"/>
    <x v="0"/>
    <n v="20015"/>
    <s v="CORPORATIVO (Químico e Biológico)"/>
    <x v="1"/>
    <x v="3"/>
    <x v="8"/>
    <x v="8"/>
    <x v="11"/>
    <x v="11"/>
  </r>
  <r>
    <x v="1"/>
    <s v="Químico"/>
    <x v="9"/>
    <m/>
    <m/>
    <m/>
    <m/>
    <x v="3"/>
    <x v="0"/>
    <n v="117270.06167827715"/>
    <x v="79"/>
    <x v="78"/>
    <s v="Químico"/>
    <x v="0"/>
    <x v="0"/>
    <x v="0"/>
    <n v="2001"/>
    <x v="0"/>
    <n v="20015"/>
    <s v="CORPORATIVO (Químico e Biológico)"/>
    <x v="1"/>
    <x v="3"/>
    <x v="8"/>
    <x v="8"/>
    <x v="11"/>
    <x v="11"/>
  </r>
  <r>
    <x v="1"/>
    <s v="Químico"/>
    <x v="10"/>
    <m/>
    <m/>
    <m/>
    <m/>
    <x v="3"/>
    <x v="0"/>
    <n v="95337.123180631519"/>
    <x v="79"/>
    <x v="78"/>
    <s v="Químico"/>
    <x v="0"/>
    <x v="0"/>
    <x v="0"/>
    <n v="2001"/>
    <x v="0"/>
    <n v="20015"/>
    <s v="CORPORATIVO (Químico e Biológico)"/>
    <x v="1"/>
    <x v="4"/>
    <x v="8"/>
    <x v="8"/>
    <x v="11"/>
    <x v="11"/>
  </r>
  <r>
    <x v="1"/>
    <s v="Químico"/>
    <x v="11"/>
    <m/>
    <m/>
    <m/>
    <m/>
    <x v="3"/>
    <x v="0"/>
    <n v="100284.23593913461"/>
    <x v="79"/>
    <x v="78"/>
    <s v="Químico"/>
    <x v="0"/>
    <x v="0"/>
    <x v="0"/>
    <n v="2001"/>
    <x v="0"/>
    <n v="20015"/>
    <s v="CORPORATIVO (Químico e Biológico)"/>
    <x v="1"/>
    <x v="4"/>
    <x v="8"/>
    <x v="8"/>
    <x v="11"/>
    <x v="11"/>
  </r>
  <r>
    <x v="1"/>
    <s v="Químico"/>
    <x v="12"/>
    <m/>
    <m/>
    <m/>
    <m/>
    <x v="3"/>
    <x v="0"/>
    <n v="100267.70999999993"/>
    <x v="79"/>
    <x v="78"/>
    <s v="Químico"/>
    <x v="0"/>
    <x v="0"/>
    <x v="0"/>
    <n v="2001"/>
    <x v="0"/>
    <n v="20015"/>
    <s v="CORPORATIVO (Químico e Biológico)"/>
    <x v="1"/>
    <x v="4"/>
    <x v="8"/>
    <x v="8"/>
    <x v="11"/>
    <x v="11"/>
  </r>
  <r>
    <x v="1"/>
    <s v="Químico"/>
    <x v="13"/>
    <m/>
    <m/>
    <m/>
    <m/>
    <x v="3"/>
    <x v="0"/>
    <n v="110450.27946475975"/>
    <x v="79"/>
    <x v="78"/>
    <s v="Químico"/>
    <x v="0"/>
    <x v="0"/>
    <x v="0"/>
    <n v="2001"/>
    <x v="0"/>
    <n v="20015"/>
    <s v="CORPORATIVO (Químico e Biológico)"/>
    <x v="1"/>
    <x v="0"/>
    <x v="8"/>
    <x v="8"/>
    <x v="11"/>
    <x v="11"/>
  </r>
  <r>
    <x v="1"/>
    <s v="Químico"/>
    <x v="14"/>
    <m/>
    <m/>
    <m/>
    <m/>
    <x v="3"/>
    <x v="0"/>
    <n v="93445.977736038622"/>
    <x v="79"/>
    <x v="78"/>
    <s v="Químico"/>
    <x v="0"/>
    <x v="0"/>
    <x v="0"/>
    <n v="2001"/>
    <x v="0"/>
    <n v="20015"/>
    <s v="CORPORATIVO (Químico e Biológico)"/>
    <x v="1"/>
    <x v="0"/>
    <x v="8"/>
    <x v="8"/>
    <x v="11"/>
    <x v="11"/>
  </r>
  <r>
    <x v="1"/>
    <s v="Químico"/>
    <x v="0"/>
    <m/>
    <m/>
    <m/>
    <m/>
    <x v="3"/>
    <x v="0"/>
    <n v="84670.996946401414"/>
    <x v="79"/>
    <x v="78"/>
    <s v="Químico"/>
    <x v="0"/>
    <x v="0"/>
    <x v="0"/>
    <n v="2001"/>
    <x v="0"/>
    <n v="20015"/>
    <s v="CORPORATIVO (Químico e Biológico)"/>
    <x v="1"/>
    <x v="0"/>
    <x v="8"/>
    <x v="8"/>
    <x v="11"/>
    <x v="11"/>
  </r>
  <r>
    <x v="1"/>
    <s v="Reciclável"/>
    <x v="4"/>
    <m/>
    <m/>
    <m/>
    <m/>
    <x v="3"/>
    <x v="0"/>
    <n v="118530.01572593537"/>
    <x v="80"/>
    <x v="79"/>
    <s v="Reciclável"/>
    <x v="0"/>
    <x v="0"/>
    <x v="0"/>
    <n v="2001"/>
    <x v="0"/>
    <n v="20014"/>
    <s v="CORPORATIVO (Reciclável)"/>
    <x v="1"/>
    <x v="1"/>
    <x v="8"/>
    <x v="8"/>
    <x v="11"/>
    <x v="11"/>
  </r>
  <r>
    <x v="1"/>
    <s v="Reciclável"/>
    <x v="5"/>
    <m/>
    <m/>
    <m/>
    <m/>
    <x v="3"/>
    <x v="0"/>
    <n v="118663.96677074804"/>
    <x v="80"/>
    <x v="79"/>
    <s v="Reciclável"/>
    <x v="0"/>
    <x v="0"/>
    <x v="0"/>
    <n v="2001"/>
    <x v="0"/>
    <n v="20014"/>
    <s v="CORPORATIVO (Reciclável)"/>
    <x v="1"/>
    <x v="1"/>
    <x v="8"/>
    <x v="8"/>
    <x v="11"/>
    <x v="11"/>
  </r>
  <r>
    <x v="1"/>
    <s v="Reciclável"/>
    <x v="6"/>
    <m/>
    <m/>
    <m/>
    <m/>
    <x v="3"/>
    <x v="0"/>
    <n v="107621.42807852358"/>
    <x v="80"/>
    <x v="79"/>
    <s v="Reciclável"/>
    <x v="0"/>
    <x v="0"/>
    <x v="0"/>
    <n v="2001"/>
    <x v="0"/>
    <n v="20014"/>
    <s v="CORPORATIVO (Reciclável)"/>
    <x v="1"/>
    <x v="1"/>
    <x v="8"/>
    <x v="8"/>
    <x v="11"/>
    <x v="11"/>
  </r>
  <r>
    <x v="1"/>
    <s v="Reciclável"/>
    <x v="7"/>
    <m/>
    <m/>
    <m/>
    <m/>
    <x v="3"/>
    <x v="0"/>
    <n v="169446.66900836362"/>
    <x v="80"/>
    <x v="79"/>
    <s v="Reciclável"/>
    <x v="0"/>
    <x v="0"/>
    <x v="0"/>
    <n v="2001"/>
    <x v="0"/>
    <n v="20014"/>
    <s v="CORPORATIVO (Reciclável)"/>
    <x v="1"/>
    <x v="3"/>
    <x v="8"/>
    <x v="8"/>
    <x v="11"/>
    <x v="11"/>
  </r>
  <r>
    <x v="1"/>
    <s v="Reciclável"/>
    <x v="8"/>
    <m/>
    <m/>
    <m/>
    <m/>
    <x v="3"/>
    <x v="0"/>
    <n v="137118.40636466286"/>
    <x v="80"/>
    <x v="79"/>
    <s v="Reciclável"/>
    <x v="0"/>
    <x v="0"/>
    <x v="0"/>
    <n v="2001"/>
    <x v="0"/>
    <n v="20014"/>
    <s v="CORPORATIVO (Reciclável)"/>
    <x v="1"/>
    <x v="3"/>
    <x v="8"/>
    <x v="8"/>
    <x v="11"/>
    <x v="11"/>
  </r>
  <r>
    <x v="1"/>
    <s v="Reciclável"/>
    <x v="9"/>
    <m/>
    <m/>
    <m/>
    <m/>
    <x v="3"/>
    <x v="0"/>
    <n v="145352.53608102421"/>
    <x v="80"/>
    <x v="79"/>
    <s v="Reciclável"/>
    <x v="0"/>
    <x v="0"/>
    <x v="0"/>
    <n v="2001"/>
    <x v="0"/>
    <n v="20014"/>
    <s v="CORPORATIVO (Reciclável)"/>
    <x v="1"/>
    <x v="3"/>
    <x v="8"/>
    <x v="8"/>
    <x v="11"/>
    <x v="11"/>
  </r>
  <r>
    <x v="1"/>
    <s v="Reciclável"/>
    <x v="10"/>
    <m/>
    <m/>
    <m/>
    <m/>
    <x v="3"/>
    <x v="0"/>
    <n v="137965.56704282222"/>
    <x v="80"/>
    <x v="79"/>
    <s v="Reciclável"/>
    <x v="0"/>
    <x v="0"/>
    <x v="0"/>
    <n v="2001"/>
    <x v="0"/>
    <n v="20014"/>
    <s v="CORPORATIVO (Reciclável)"/>
    <x v="1"/>
    <x v="4"/>
    <x v="8"/>
    <x v="8"/>
    <x v="11"/>
    <x v="11"/>
  </r>
  <r>
    <x v="1"/>
    <s v="Reciclável"/>
    <x v="11"/>
    <m/>
    <m/>
    <m/>
    <m/>
    <x v="3"/>
    <x v="0"/>
    <n v="164842.16683035507"/>
    <x v="80"/>
    <x v="79"/>
    <s v="Reciclável"/>
    <x v="0"/>
    <x v="0"/>
    <x v="0"/>
    <n v="2001"/>
    <x v="0"/>
    <n v="20014"/>
    <s v="CORPORATIVO (Reciclável)"/>
    <x v="1"/>
    <x v="4"/>
    <x v="8"/>
    <x v="8"/>
    <x v="11"/>
    <x v="11"/>
  </r>
  <r>
    <x v="1"/>
    <s v="Reciclável"/>
    <x v="12"/>
    <m/>
    <m/>
    <m/>
    <m/>
    <x v="3"/>
    <x v="0"/>
    <n v="134981.50000000003"/>
    <x v="80"/>
    <x v="79"/>
    <s v="Reciclável"/>
    <x v="0"/>
    <x v="0"/>
    <x v="0"/>
    <n v="2001"/>
    <x v="0"/>
    <n v="20014"/>
    <s v="CORPORATIVO (Reciclável)"/>
    <x v="1"/>
    <x v="4"/>
    <x v="8"/>
    <x v="8"/>
    <x v="11"/>
    <x v="11"/>
  </r>
  <r>
    <x v="1"/>
    <s v="Reciclável"/>
    <x v="13"/>
    <m/>
    <m/>
    <m/>
    <m/>
    <x v="3"/>
    <x v="0"/>
    <n v="199221.28132094545"/>
    <x v="80"/>
    <x v="79"/>
    <s v="Reciclável"/>
    <x v="0"/>
    <x v="0"/>
    <x v="0"/>
    <n v="2001"/>
    <x v="0"/>
    <n v="20014"/>
    <s v="CORPORATIVO (Reciclável)"/>
    <x v="1"/>
    <x v="0"/>
    <x v="8"/>
    <x v="8"/>
    <x v="11"/>
    <x v="11"/>
  </r>
  <r>
    <x v="1"/>
    <s v="Reciclável"/>
    <x v="14"/>
    <m/>
    <m/>
    <m/>
    <m/>
    <x v="3"/>
    <x v="0"/>
    <n v="220467.37653524859"/>
    <x v="80"/>
    <x v="79"/>
    <s v="Reciclável"/>
    <x v="0"/>
    <x v="0"/>
    <x v="0"/>
    <n v="2001"/>
    <x v="0"/>
    <n v="20014"/>
    <s v="CORPORATIVO (Reciclável)"/>
    <x v="1"/>
    <x v="0"/>
    <x v="8"/>
    <x v="8"/>
    <x v="11"/>
    <x v="11"/>
  </r>
  <r>
    <x v="1"/>
    <s v="Reciclável"/>
    <x v="0"/>
    <m/>
    <m/>
    <m/>
    <m/>
    <x v="3"/>
    <x v="0"/>
    <n v="208941.62870151733"/>
    <x v="80"/>
    <x v="79"/>
    <s v="Reciclável"/>
    <x v="0"/>
    <x v="0"/>
    <x v="0"/>
    <n v="2001"/>
    <x v="0"/>
    <n v="20014"/>
    <s v="CORPORATIVO (Reciclável)"/>
    <x v="1"/>
    <x v="0"/>
    <x v="8"/>
    <x v="8"/>
    <x v="11"/>
    <x v="11"/>
  </r>
  <r>
    <x v="1"/>
    <s v="Reclassificação Investimento"/>
    <x v="8"/>
    <m/>
    <m/>
    <m/>
    <m/>
    <x v="3"/>
    <x v="0"/>
    <n v="-16228.26"/>
    <x v="49"/>
    <x v="48"/>
    <m/>
    <x v="0"/>
    <x v="0"/>
    <x v="0"/>
    <n v="2001"/>
    <x v="0"/>
    <n v="20011"/>
    <s v="CORPORATIVO (Administrativo)"/>
    <x v="0"/>
    <x v="3"/>
    <x v="11"/>
    <x v="11"/>
    <x v="17"/>
    <x v="17"/>
  </r>
  <r>
    <x v="1"/>
    <s v="Reclassificação Investimento"/>
    <x v="8"/>
    <m/>
    <m/>
    <m/>
    <m/>
    <x v="3"/>
    <x v="0"/>
    <n v="16228.26"/>
    <x v="63"/>
    <x v="62"/>
    <m/>
    <x v="0"/>
    <x v="0"/>
    <x v="0"/>
    <n v="2001"/>
    <x v="0"/>
    <n v="20017"/>
    <s v="CORPORATIVO (Comum)"/>
    <x v="0"/>
    <x v="3"/>
    <x v="9"/>
    <x v="9"/>
    <x v="18"/>
    <x v="18"/>
  </r>
  <r>
    <x v="1"/>
    <s v="Reclassificação Tipo de Negócio"/>
    <x v="4"/>
    <m/>
    <m/>
    <m/>
    <m/>
    <x v="3"/>
    <x v="0"/>
    <n v="-71557.539999999994"/>
    <x v="35"/>
    <x v="35"/>
    <s v="Reclassificação Custo x Despesa (Ajuste classificação tipo de negócio) 30"/>
    <x v="5"/>
    <x v="0"/>
    <x v="0"/>
    <n v="3001"/>
    <x v="5"/>
    <n v="30017"/>
    <s v="CONTROLADORIA (Comum)"/>
    <x v="0"/>
    <x v="1"/>
    <x v="9"/>
    <x v="9"/>
    <x v="12"/>
    <x v="12"/>
  </r>
  <r>
    <x v="1"/>
    <s v="Reclassificação Tipo de Negócio"/>
    <x v="4"/>
    <m/>
    <m/>
    <m/>
    <m/>
    <x v="3"/>
    <x v="0"/>
    <n v="-27516.559999999998"/>
    <x v="30"/>
    <x v="30"/>
    <s v="Reclassificação Custo x Despesa (Ajuste classificação tipo de negócio) 8"/>
    <x v="22"/>
    <x v="0"/>
    <x v="0"/>
    <n v="4002"/>
    <x v="34"/>
    <n v="40027"/>
    <s v="VENDAS (Comum)"/>
    <x v="1"/>
    <x v="1"/>
    <x v="2"/>
    <x v="2"/>
    <x v="13"/>
    <x v="13"/>
  </r>
  <r>
    <x v="1"/>
    <s v="Reclassificação Tipo de Negócio"/>
    <x v="4"/>
    <m/>
    <m/>
    <m/>
    <m/>
    <x v="3"/>
    <x v="0"/>
    <n v="-16050"/>
    <x v="81"/>
    <x v="80"/>
    <s v="Reclassificação Custo x Despesa (Ajuste classificação tipo de negócio) 152"/>
    <x v="15"/>
    <x v="0"/>
    <x v="0"/>
    <n v="3005"/>
    <x v="18"/>
    <n v="30051"/>
    <s v="DEPARTAMENTO PESSOAL (Administrativo)"/>
    <x v="0"/>
    <x v="1"/>
    <x v="0"/>
    <x v="0"/>
    <x v="10"/>
    <x v="10"/>
  </r>
  <r>
    <x v="1"/>
    <s v="Reclassificação Tipo de Negócio"/>
    <x v="4"/>
    <m/>
    <m/>
    <m/>
    <m/>
    <x v="3"/>
    <x v="0"/>
    <n v="-13073.93"/>
    <x v="49"/>
    <x v="48"/>
    <s v="Reclassificação Custo x Despesa (Ajuste classificação tipo de negócio) 409"/>
    <x v="0"/>
    <x v="0"/>
    <x v="0"/>
    <n v="2001"/>
    <x v="0"/>
    <n v="20011"/>
    <s v="CORPORATIVO (Administrativo)"/>
    <x v="0"/>
    <x v="1"/>
    <x v="11"/>
    <x v="11"/>
    <x v="17"/>
    <x v="17"/>
  </r>
  <r>
    <x v="1"/>
    <s v="Reclassificação Tipo de Negócio"/>
    <x v="4"/>
    <m/>
    <m/>
    <m/>
    <m/>
    <x v="3"/>
    <x v="0"/>
    <n v="-10647.2"/>
    <x v="82"/>
    <x v="81"/>
    <s v="Reclassificação Custo x Despesa (Ajuste classificação tipo de negócio) 461"/>
    <x v="0"/>
    <x v="0"/>
    <x v="0"/>
    <n v="2001"/>
    <x v="0"/>
    <n v="20011"/>
    <s v="CORPORATIVO (Administrativo)"/>
    <x v="0"/>
    <x v="1"/>
    <x v="11"/>
    <x v="11"/>
    <x v="17"/>
    <x v="17"/>
  </r>
  <r>
    <x v="1"/>
    <s v="Reclassificação Tipo de Negócio"/>
    <x v="4"/>
    <m/>
    <m/>
    <m/>
    <m/>
    <x v="3"/>
    <x v="0"/>
    <n v="-7680"/>
    <x v="83"/>
    <x v="82"/>
    <s v="Reclassificação Custo x Despesa (Ajuste classificação tipo de negócio) 382"/>
    <x v="0"/>
    <x v="0"/>
    <x v="0"/>
    <n v="2001"/>
    <x v="0"/>
    <n v="20011"/>
    <s v="CORPORATIVO (Administrativo)"/>
    <x v="0"/>
    <x v="1"/>
    <x v="0"/>
    <x v="0"/>
    <x v="10"/>
    <x v="10"/>
  </r>
  <r>
    <x v="1"/>
    <s v="Reclassificação Tipo de Negócio"/>
    <x v="4"/>
    <m/>
    <m/>
    <m/>
    <m/>
    <x v="3"/>
    <x v="0"/>
    <n v="-7227.7700000000041"/>
    <x v="60"/>
    <x v="59"/>
    <s v="Reclassificação Custo x Despesa (Ajuste classificação tipo de negócio) 117"/>
    <x v="0"/>
    <x v="0"/>
    <x v="0"/>
    <n v="2001"/>
    <x v="0"/>
    <n v="20017"/>
    <s v="CORPORATIVO (Comum)"/>
    <x v="1"/>
    <x v="1"/>
    <x v="0"/>
    <x v="0"/>
    <x v="3"/>
    <x v="3"/>
  </r>
  <r>
    <x v="1"/>
    <s v="Reclassificação Tipo de Negócio"/>
    <x v="4"/>
    <m/>
    <m/>
    <m/>
    <m/>
    <x v="3"/>
    <x v="0"/>
    <n v="-7094.9"/>
    <x v="49"/>
    <x v="48"/>
    <s v="Reclassificação Custo x Despesa (Ajuste classificação tipo de negócio) 369"/>
    <x v="0"/>
    <x v="0"/>
    <x v="0"/>
    <n v="2001"/>
    <x v="0"/>
    <n v="20011"/>
    <s v="CORPORATIVO (Administrativo)"/>
    <x v="0"/>
    <x v="1"/>
    <x v="11"/>
    <x v="11"/>
    <x v="17"/>
    <x v="17"/>
  </r>
  <r>
    <x v="1"/>
    <s v="Reclassificação Tipo de Negócio"/>
    <x v="4"/>
    <m/>
    <m/>
    <m/>
    <m/>
    <x v="3"/>
    <x v="0"/>
    <n v="-3928.18"/>
    <x v="44"/>
    <x v="43"/>
    <s v="Reclassificação Custo x Despesa (Ajuste classificação tipo de negócio) 60"/>
    <x v="9"/>
    <x v="0"/>
    <x v="0"/>
    <n v="8006"/>
    <x v="10"/>
    <n v="80067"/>
    <s v="TECNOLOGIA DA INFORMAÇÃO (Comum)"/>
    <x v="0"/>
    <x v="1"/>
    <x v="9"/>
    <x v="9"/>
    <x v="18"/>
    <x v="18"/>
  </r>
  <r>
    <x v="1"/>
    <s v="Reclassificação Tipo de Negócio"/>
    <x v="4"/>
    <m/>
    <m/>
    <m/>
    <m/>
    <x v="3"/>
    <x v="0"/>
    <n v="-3844.8100000000004"/>
    <x v="84"/>
    <x v="83"/>
    <s v="Reclassificação Custo x Despesa (Ajuste classificação tipo de negócio) 135"/>
    <x v="0"/>
    <x v="0"/>
    <x v="0"/>
    <n v="2001"/>
    <x v="0"/>
    <n v="20011"/>
    <s v="CORPORATIVO (Administrativo)"/>
    <x v="0"/>
    <x v="1"/>
    <x v="0"/>
    <x v="0"/>
    <x v="3"/>
    <x v="3"/>
  </r>
  <r>
    <x v="1"/>
    <s v="Reclassificação Tipo de Negócio"/>
    <x v="4"/>
    <m/>
    <m/>
    <m/>
    <m/>
    <x v="3"/>
    <x v="0"/>
    <n v="-3444"/>
    <x v="48"/>
    <x v="47"/>
    <s v="Reclassificação Custo x Despesa (Ajuste classificação tipo de negócio) 88"/>
    <x v="4"/>
    <x v="0"/>
    <x v="0"/>
    <n v="8002"/>
    <x v="4"/>
    <n v="80027"/>
    <s v="JURÍDICO (Comum)"/>
    <x v="0"/>
    <x v="1"/>
    <x v="9"/>
    <x v="9"/>
    <x v="18"/>
    <x v="18"/>
  </r>
  <r>
    <x v="1"/>
    <s v="Reclassificação Tipo de Negócio"/>
    <x v="4"/>
    <m/>
    <m/>
    <m/>
    <m/>
    <x v="3"/>
    <x v="0"/>
    <n v="-2712.69"/>
    <x v="85"/>
    <x v="84"/>
    <s v="Reclassificação Custo x Despesa (Ajuste classificação tipo de negócio) 38"/>
    <x v="19"/>
    <x v="1"/>
    <x v="0"/>
    <n v="1002"/>
    <x v="22"/>
    <n v="10021"/>
    <s v="DIRETORIA (Administrativo)"/>
    <x v="1"/>
    <x v="1"/>
    <x v="2"/>
    <x v="2"/>
    <x v="13"/>
    <x v="13"/>
  </r>
  <r>
    <x v="1"/>
    <s v="Reclassificação Tipo de Negócio"/>
    <x v="4"/>
    <m/>
    <m/>
    <m/>
    <m/>
    <x v="3"/>
    <x v="0"/>
    <n v="-2320"/>
    <x v="51"/>
    <x v="50"/>
    <s v="Reclassificação Custo x Despesa (Ajuste classificação tipo de negócio) 170"/>
    <x v="15"/>
    <x v="0"/>
    <x v="0"/>
    <n v="3005"/>
    <x v="18"/>
    <n v="30051"/>
    <s v="DEPARTAMENTO PESSOAL (Administrativo)"/>
    <x v="1"/>
    <x v="1"/>
    <x v="0"/>
    <x v="0"/>
    <x v="10"/>
    <x v="10"/>
  </r>
  <r>
    <x v="1"/>
    <s v="Reclassificação Tipo de Negócio"/>
    <x v="4"/>
    <m/>
    <m/>
    <m/>
    <m/>
    <x v="3"/>
    <x v="0"/>
    <n v="-1769.73"/>
    <x v="63"/>
    <x v="62"/>
    <s v="Reclassificação Custo x Despesa (Ajuste classificação tipo de negócio) 400"/>
    <x v="0"/>
    <x v="0"/>
    <x v="0"/>
    <n v="2001"/>
    <x v="0"/>
    <n v="20012"/>
    <s v="CORPORATIVO (Extraordinário)"/>
    <x v="0"/>
    <x v="1"/>
    <x v="9"/>
    <x v="9"/>
    <x v="18"/>
    <x v="18"/>
  </r>
  <r>
    <x v="1"/>
    <s v="Reclassificação Tipo de Negócio"/>
    <x v="4"/>
    <m/>
    <m/>
    <m/>
    <m/>
    <x v="3"/>
    <x v="0"/>
    <n v="-1679.4"/>
    <x v="34"/>
    <x v="34"/>
    <s v="Reclassificação Custo x Despesa (Ajuste classificação tipo de negócio) 391"/>
    <x v="0"/>
    <x v="0"/>
    <x v="0"/>
    <n v="2001"/>
    <x v="0"/>
    <n v="20011"/>
    <s v="CORPORATIVO (Administrativo)"/>
    <x v="0"/>
    <x v="1"/>
    <x v="0"/>
    <x v="0"/>
    <x v="0"/>
    <x v="0"/>
  </r>
  <r>
    <x v="1"/>
    <s v="Reclassificação Tipo de Negócio"/>
    <x v="4"/>
    <m/>
    <m/>
    <m/>
    <m/>
    <x v="3"/>
    <x v="0"/>
    <n v="-1673"/>
    <x v="63"/>
    <x v="62"/>
    <s v="Reclassificação Custo x Despesa (Ajuste classificação tipo de negócio) 186"/>
    <x v="10"/>
    <x v="0"/>
    <x v="0"/>
    <n v="7001"/>
    <x v="11"/>
    <n v="70017"/>
    <s v="OFICINA (Comum)"/>
    <x v="0"/>
    <x v="1"/>
    <x v="9"/>
    <x v="9"/>
    <x v="18"/>
    <x v="18"/>
  </r>
  <r>
    <x v="1"/>
    <s v="Reclassificação Tipo de Negócio"/>
    <x v="4"/>
    <m/>
    <m/>
    <m/>
    <m/>
    <x v="3"/>
    <x v="0"/>
    <n v="-1662.77"/>
    <x v="63"/>
    <x v="62"/>
    <s v="Reclassificação Custo x Despesa (Ajuste classificação tipo de negócio) 199"/>
    <x v="3"/>
    <x v="0"/>
    <x v="0"/>
    <n v="7004"/>
    <x v="3"/>
    <n v="70047"/>
    <s v="FÁBRICA CNTR (Comum)"/>
    <x v="0"/>
    <x v="1"/>
    <x v="9"/>
    <x v="9"/>
    <x v="18"/>
    <x v="18"/>
  </r>
  <r>
    <x v="1"/>
    <s v="Reclassificação Tipo de Negócio"/>
    <x v="4"/>
    <m/>
    <m/>
    <m/>
    <m/>
    <x v="3"/>
    <x v="0"/>
    <n v="-1177.44"/>
    <x v="63"/>
    <x v="62"/>
    <s v="Reclassificação Custo x Despesa (Ajuste classificação tipo de negócio) 74"/>
    <x v="13"/>
    <x v="0"/>
    <x v="0"/>
    <n v="5001"/>
    <x v="16"/>
    <n v="50015"/>
    <s v="GERÊNCIA TÉCNICA (Químico e Biológico)"/>
    <x v="0"/>
    <x v="1"/>
    <x v="9"/>
    <x v="9"/>
    <x v="18"/>
    <x v="18"/>
  </r>
  <r>
    <x v="1"/>
    <s v="Reclassificação Tipo de Negócio"/>
    <x v="4"/>
    <m/>
    <m/>
    <m/>
    <m/>
    <x v="3"/>
    <x v="0"/>
    <n v="-1020.7"/>
    <x v="0"/>
    <x v="0"/>
    <s v="Reclassificação Custo x Despesa (Ajuste classificação tipo de negócio) 274"/>
    <x v="0"/>
    <x v="0"/>
    <x v="0"/>
    <n v="2001"/>
    <x v="0"/>
    <n v="20017"/>
    <s v="CORPORATIVO (Comum)"/>
    <x v="0"/>
    <x v="1"/>
    <x v="0"/>
    <x v="0"/>
    <x v="0"/>
    <x v="0"/>
  </r>
  <r>
    <x v="1"/>
    <s v="Reclassificação Tipo de Negócio"/>
    <x v="4"/>
    <m/>
    <m/>
    <m/>
    <m/>
    <x v="3"/>
    <x v="0"/>
    <n v="-306.30999999999995"/>
    <x v="63"/>
    <x v="62"/>
    <s v="Reclassificação Custo x Despesa (Ajuste classificação tipo de negócio) 175"/>
    <x v="7"/>
    <x v="0"/>
    <x v="0"/>
    <n v="3008"/>
    <x v="26"/>
    <n v="30087"/>
    <s v="ALMOXARIFADO (Comum)"/>
    <x v="0"/>
    <x v="1"/>
    <x v="9"/>
    <x v="9"/>
    <x v="18"/>
    <x v="18"/>
  </r>
  <r>
    <x v="1"/>
    <s v="Reclassificação Tipo de Negócio"/>
    <x v="4"/>
    <m/>
    <m/>
    <m/>
    <m/>
    <x v="3"/>
    <x v="0"/>
    <n v="-40.03"/>
    <x v="84"/>
    <x v="83"/>
    <s v="Reclassificação Custo x Despesa (Ajuste classificação tipo de negócio) 378"/>
    <x v="0"/>
    <x v="0"/>
    <x v="0"/>
    <n v="2001"/>
    <x v="0"/>
    <n v="20011"/>
    <s v="CORPORATIVO (Administrativo)"/>
    <x v="0"/>
    <x v="1"/>
    <x v="0"/>
    <x v="0"/>
    <x v="3"/>
    <x v="3"/>
  </r>
  <r>
    <x v="1"/>
    <s v="Reclassificação Tipo de Negócio"/>
    <x v="4"/>
    <m/>
    <m/>
    <m/>
    <m/>
    <x v="3"/>
    <x v="0"/>
    <n v="0"/>
    <x v="18"/>
    <x v="18"/>
    <s v="Reclassificação Custo x Despesa (Ajuste classificação tipo de negócio) 101"/>
    <x v="0"/>
    <x v="0"/>
    <x v="0"/>
    <n v="2001"/>
    <x v="0"/>
    <n v="20017"/>
    <s v="CORPORATIVO (Comum)"/>
    <x v="1"/>
    <x v="1"/>
    <x v="8"/>
    <x v="8"/>
    <x v="11"/>
    <x v="11"/>
  </r>
  <r>
    <x v="1"/>
    <s v="Reclassificação Tipo de Negócio"/>
    <x v="4"/>
    <m/>
    <m/>
    <m/>
    <m/>
    <x v="3"/>
    <x v="0"/>
    <n v="0"/>
    <x v="18"/>
    <x v="18"/>
    <s v="Reclassificação Custo x Despesa (Ajuste classificação tipo de negócio) 108"/>
    <x v="0"/>
    <x v="0"/>
    <x v="0"/>
    <n v="2001"/>
    <x v="0"/>
    <n v="20014"/>
    <s v="CORPORATIVO (Reciclável)"/>
    <x v="1"/>
    <x v="1"/>
    <x v="8"/>
    <x v="8"/>
    <x v="11"/>
    <x v="11"/>
  </r>
  <r>
    <x v="1"/>
    <s v="Reclassificação Tipo de Negócio"/>
    <x v="4"/>
    <m/>
    <m/>
    <m/>
    <m/>
    <x v="3"/>
    <x v="0"/>
    <n v="0"/>
    <x v="23"/>
    <x v="23"/>
    <s v="Reclassificação Custo x Despesa (Ajuste classificação tipo de negócio) 39"/>
    <x v="5"/>
    <x v="0"/>
    <x v="0"/>
    <n v="3001"/>
    <x v="5"/>
    <n v="30011"/>
    <s v="CONTROLADORIA (Administrativo)"/>
    <x v="0"/>
    <x v="1"/>
    <x v="9"/>
    <x v="9"/>
    <x v="12"/>
    <x v="12"/>
  </r>
  <r>
    <x v="1"/>
    <s v="Reclassificação Tipo de Negócio"/>
    <x v="4"/>
    <m/>
    <m/>
    <m/>
    <m/>
    <x v="3"/>
    <x v="0"/>
    <n v="0"/>
    <x v="23"/>
    <x v="23"/>
    <s v="Reclassificação Custo x Despesa (Ajuste classificação tipo de negócio) 46"/>
    <x v="5"/>
    <x v="0"/>
    <x v="0"/>
    <n v="3001"/>
    <x v="5"/>
    <n v="30017"/>
    <s v="CONTROLADORIA (Comum)"/>
    <x v="0"/>
    <x v="1"/>
    <x v="9"/>
    <x v="9"/>
    <x v="12"/>
    <x v="12"/>
  </r>
  <r>
    <x v="1"/>
    <s v="Reclassificação Tipo de Negócio"/>
    <x v="4"/>
    <m/>
    <m/>
    <m/>
    <m/>
    <x v="3"/>
    <x v="0"/>
    <n v="40.03"/>
    <x v="84"/>
    <x v="83"/>
    <s v="Reclassificação Custo x Despesa (Ajuste classificação tipo de negócio) 376"/>
    <x v="0"/>
    <x v="0"/>
    <x v="0"/>
    <n v="2001"/>
    <x v="0"/>
    <n v="20012"/>
    <s v="CORPORATIVO (Extraordinário)"/>
    <x v="0"/>
    <x v="1"/>
    <x v="0"/>
    <x v="0"/>
    <x v="3"/>
    <x v="3"/>
  </r>
  <r>
    <x v="1"/>
    <s v="Reclassificação Tipo de Negócio"/>
    <x v="4"/>
    <m/>
    <m/>
    <m/>
    <m/>
    <x v="3"/>
    <x v="0"/>
    <n v="306.30999999999995"/>
    <x v="86"/>
    <x v="85"/>
    <s v="Reclassificação Custo x Despesa (Ajuste classificação tipo de negócio) 173"/>
    <x v="7"/>
    <x v="0"/>
    <x v="0"/>
    <n v="3008"/>
    <x v="26"/>
    <n v="30087"/>
    <s v="ALMOXARIFADO (Comum)"/>
    <x v="0"/>
    <x v="1"/>
    <x v="0"/>
    <x v="0"/>
    <x v="0"/>
    <x v="0"/>
  </r>
  <r>
    <x v="1"/>
    <s v="Reclassificação Tipo de Negócio"/>
    <x v="4"/>
    <m/>
    <m/>
    <m/>
    <m/>
    <x v="3"/>
    <x v="0"/>
    <n v="1020.7"/>
    <x v="0"/>
    <x v="0"/>
    <s v="Reclassificação Custo x Despesa (Ajuste classificação tipo de negócio) 279"/>
    <x v="0"/>
    <x v="0"/>
    <x v="0"/>
    <n v="2001"/>
    <x v="0"/>
    <n v="20011"/>
    <s v="CORPORATIVO (Administrativo)"/>
    <x v="0"/>
    <x v="1"/>
    <x v="0"/>
    <x v="0"/>
    <x v="0"/>
    <x v="0"/>
  </r>
  <r>
    <x v="1"/>
    <s v="Reclassificação Tipo de Negócio"/>
    <x v="4"/>
    <m/>
    <m/>
    <m/>
    <m/>
    <x v="3"/>
    <x v="0"/>
    <n v="1177.44"/>
    <x v="63"/>
    <x v="62"/>
    <s v="Reclassificação Custo x Despesa (Ajuste classificação tipo de negócio) 67"/>
    <x v="13"/>
    <x v="0"/>
    <x v="0"/>
    <n v="5001"/>
    <x v="16"/>
    <n v="50011"/>
    <s v="GERÊNCIA TÉCNICA (Administrativo)"/>
    <x v="0"/>
    <x v="1"/>
    <x v="9"/>
    <x v="9"/>
    <x v="18"/>
    <x v="18"/>
  </r>
  <r>
    <x v="1"/>
    <s v="Reclassificação Tipo de Negócio"/>
    <x v="4"/>
    <m/>
    <m/>
    <m/>
    <m/>
    <x v="3"/>
    <x v="0"/>
    <n v="1662.77"/>
    <x v="87"/>
    <x v="86"/>
    <s v="Reclassificação Custo x Despesa (Ajuste classificação tipo de negócio) 195"/>
    <x v="3"/>
    <x v="0"/>
    <x v="0"/>
    <n v="7004"/>
    <x v="3"/>
    <n v="70047"/>
    <s v="FÁBRICA CNTR (Comum)"/>
    <x v="0"/>
    <x v="1"/>
    <x v="0"/>
    <x v="0"/>
    <x v="0"/>
    <x v="0"/>
  </r>
  <r>
    <x v="1"/>
    <s v="Reclassificação Tipo de Negócio"/>
    <x v="4"/>
    <m/>
    <m/>
    <m/>
    <m/>
    <x v="3"/>
    <x v="0"/>
    <n v="1673"/>
    <x v="34"/>
    <x v="34"/>
    <s v="Reclassificação Custo x Despesa (Ajuste classificação tipo de negócio) 179"/>
    <x v="10"/>
    <x v="0"/>
    <x v="0"/>
    <n v="7001"/>
    <x v="11"/>
    <n v="70017"/>
    <s v="OFICINA (Comum)"/>
    <x v="0"/>
    <x v="1"/>
    <x v="0"/>
    <x v="0"/>
    <x v="0"/>
    <x v="0"/>
  </r>
  <r>
    <x v="1"/>
    <s v="Reclassificação Tipo de Negócio"/>
    <x v="4"/>
    <m/>
    <m/>
    <m/>
    <m/>
    <x v="3"/>
    <x v="0"/>
    <n v="1679.4"/>
    <x v="34"/>
    <x v="34"/>
    <s v="Reclassificação Custo x Despesa (Ajuste classificação tipo de negócio) 384"/>
    <x v="0"/>
    <x v="0"/>
    <x v="0"/>
    <n v="2001"/>
    <x v="0"/>
    <n v="20012"/>
    <s v="CORPORATIVO (Extraordinário)"/>
    <x v="0"/>
    <x v="1"/>
    <x v="0"/>
    <x v="0"/>
    <x v="0"/>
    <x v="0"/>
  </r>
  <r>
    <x v="1"/>
    <s v="Reclassificação Tipo de Negócio"/>
    <x v="4"/>
    <m/>
    <m/>
    <m/>
    <m/>
    <x v="3"/>
    <x v="0"/>
    <n v="1769.73"/>
    <x v="7"/>
    <x v="7"/>
    <s v="Reclassificação Custo x Despesa (Ajuste classificação tipo de negócio) 398"/>
    <x v="0"/>
    <x v="0"/>
    <x v="0"/>
    <n v="2001"/>
    <x v="0"/>
    <n v="20012"/>
    <s v="CORPORATIVO (Extraordinário)"/>
    <x v="0"/>
    <x v="1"/>
    <x v="0"/>
    <x v="0"/>
    <x v="0"/>
    <x v="0"/>
  </r>
  <r>
    <x v="1"/>
    <s v="Reclassificação Tipo de Negócio"/>
    <x v="4"/>
    <m/>
    <m/>
    <m/>
    <m/>
    <x v="3"/>
    <x v="0"/>
    <n v="2320"/>
    <x v="51"/>
    <x v="50"/>
    <s v="Reclassificação Custo x Despesa (Ajuste classificação tipo de negócio) 167"/>
    <x v="15"/>
    <x v="0"/>
    <x v="0"/>
    <n v="3005"/>
    <x v="18"/>
    <n v="30057"/>
    <s v="DEPARTAMENTO PESSOAL (Comum)"/>
    <x v="1"/>
    <x v="1"/>
    <x v="0"/>
    <x v="0"/>
    <x v="10"/>
    <x v="10"/>
  </r>
  <r>
    <x v="1"/>
    <s v="Reclassificação Tipo de Negócio"/>
    <x v="4"/>
    <m/>
    <m/>
    <m/>
    <m/>
    <x v="3"/>
    <x v="0"/>
    <n v="2712.69"/>
    <x v="62"/>
    <x v="61"/>
    <s v="Reclassificação Custo x Despesa (Ajuste classificação tipo de negócio) 37"/>
    <x v="19"/>
    <x v="0"/>
    <x v="0"/>
    <n v="1002"/>
    <x v="22"/>
    <n v="10021"/>
    <s v="DIRETORIA (Administrativo)"/>
    <x v="0"/>
    <x v="1"/>
    <x v="9"/>
    <x v="9"/>
    <x v="12"/>
    <x v="12"/>
  </r>
  <r>
    <x v="1"/>
    <s v="Reclassificação Tipo de Negócio"/>
    <x v="4"/>
    <m/>
    <m/>
    <m/>
    <m/>
    <x v="3"/>
    <x v="0"/>
    <n v="3444"/>
    <x v="48"/>
    <x v="47"/>
    <s v="Reclassificação Custo x Despesa (Ajuste classificação tipo de negócio) 81"/>
    <x v="4"/>
    <x v="0"/>
    <x v="0"/>
    <n v="8002"/>
    <x v="4"/>
    <n v="80021"/>
    <s v="JURÍDICO (Administrativo)"/>
    <x v="0"/>
    <x v="1"/>
    <x v="9"/>
    <x v="9"/>
    <x v="18"/>
    <x v="18"/>
  </r>
  <r>
    <x v="1"/>
    <s v="Reclassificação Tipo de Negócio"/>
    <x v="4"/>
    <m/>
    <m/>
    <m/>
    <m/>
    <x v="3"/>
    <x v="0"/>
    <n v="3844.8100000000004"/>
    <x v="84"/>
    <x v="83"/>
    <s v="Reclassificação Custo x Despesa (Ajuste classificação tipo de negócio) 131"/>
    <x v="0"/>
    <x v="0"/>
    <x v="0"/>
    <n v="2001"/>
    <x v="0"/>
    <n v="20017"/>
    <s v="CORPORATIVO (Comum)"/>
    <x v="0"/>
    <x v="1"/>
    <x v="0"/>
    <x v="0"/>
    <x v="3"/>
    <x v="3"/>
  </r>
  <r>
    <x v="1"/>
    <s v="Reclassificação Tipo de Negócio"/>
    <x v="4"/>
    <m/>
    <m/>
    <m/>
    <m/>
    <x v="3"/>
    <x v="0"/>
    <n v="3928.18"/>
    <x v="44"/>
    <x v="43"/>
    <s v="Reclassificação Custo x Despesa (Ajuste classificação tipo de negócio) 53"/>
    <x v="9"/>
    <x v="0"/>
    <x v="0"/>
    <n v="8006"/>
    <x v="10"/>
    <n v="80061"/>
    <s v="TECNOLOGIA DA INFORMAÇÃO (Administrativo)"/>
    <x v="0"/>
    <x v="1"/>
    <x v="9"/>
    <x v="9"/>
    <x v="18"/>
    <x v="18"/>
  </r>
  <r>
    <x v="1"/>
    <s v="Reclassificação Tipo de Negócio"/>
    <x v="4"/>
    <m/>
    <m/>
    <m/>
    <m/>
    <x v="3"/>
    <x v="0"/>
    <n v="7094.9"/>
    <x v="49"/>
    <x v="48"/>
    <s v="Reclassificação Custo x Despesa (Ajuste classificação tipo de negócio) 362"/>
    <x v="0"/>
    <x v="0"/>
    <x v="0"/>
    <n v="2001"/>
    <x v="0"/>
    <n v="20017"/>
    <s v="CORPORATIVO (Comum)"/>
    <x v="0"/>
    <x v="1"/>
    <x v="11"/>
    <x v="11"/>
    <x v="17"/>
    <x v="17"/>
  </r>
  <r>
    <x v="1"/>
    <s v="Reclassificação Tipo de Negócio"/>
    <x v="4"/>
    <m/>
    <m/>
    <m/>
    <m/>
    <x v="3"/>
    <x v="0"/>
    <n v="7227.7700000000041"/>
    <x v="60"/>
    <x v="59"/>
    <s v="Reclassificação Custo x Despesa (Ajuste classificação tipo de negócio) 124"/>
    <x v="0"/>
    <x v="0"/>
    <x v="0"/>
    <n v="2001"/>
    <x v="0"/>
    <n v="20011"/>
    <s v="CORPORATIVO (Administrativo)"/>
    <x v="1"/>
    <x v="1"/>
    <x v="0"/>
    <x v="0"/>
    <x v="3"/>
    <x v="3"/>
  </r>
  <r>
    <x v="1"/>
    <s v="Reclassificação Tipo de Negócio"/>
    <x v="4"/>
    <m/>
    <m/>
    <m/>
    <m/>
    <x v="3"/>
    <x v="0"/>
    <n v="7680"/>
    <x v="83"/>
    <x v="82"/>
    <s v="Reclassificação Custo x Despesa (Ajuste classificação tipo de negócio) 380"/>
    <x v="0"/>
    <x v="0"/>
    <x v="0"/>
    <n v="2001"/>
    <x v="0"/>
    <n v="20012"/>
    <s v="CORPORATIVO (Extraordinário)"/>
    <x v="0"/>
    <x v="1"/>
    <x v="0"/>
    <x v="0"/>
    <x v="10"/>
    <x v="10"/>
  </r>
  <r>
    <x v="1"/>
    <s v="Reclassificação Tipo de Negócio"/>
    <x v="4"/>
    <m/>
    <m/>
    <m/>
    <m/>
    <x v="3"/>
    <x v="0"/>
    <n v="10647.2"/>
    <x v="82"/>
    <x v="81"/>
    <s v="Reclassificação Custo x Despesa (Ajuste classificação tipo de negócio) 460"/>
    <x v="0"/>
    <x v="0"/>
    <x v="0"/>
    <n v="2001"/>
    <x v="0"/>
    <n v="20012"/>
    <s v="CORPORATIVO (Extraordinário)"/>
    <x v="0"/>
    <x v="1"/>
    <x v="11"/>
    <x v="11"/>
    <x v="17"/>
    <x v="17"/>
  </r>
  <r>
    <x v="1"/>
    <s v="Reclassificação Tipo de Negócio"/>
    <x v="4"/>
    <m/>
    <m/>
    <m/>
    <m/>
    <x v="3"/>
    <x v="0"/>
    <n v="13073.93"/>
    <x v="49"/>
    <x v="48"/>
    <s v="Reclassificação Custo x Despesa (Ajuste classificação tipo de negócio) 402"/>
    <x v="0"/>
    <x v="0"/>
    <x v="0"/>
    <n v="2001"/>
    <x v="0"/>
    <n v="20012"/>
    <s v="CORPORATIVO (Extraordinário)"/>
    <x v="0"/>
    <x v="1"/>
    <x v="11"/>
    <x v="11"/>
    <x v="17"/>
    <x v="17"/>
  </r>
  <r>
    <x v="1"/>
    <s v="Reclassificação Tipo de Negócio"/>
    <x v="4"/>
    <m/>
    <m/>
    <m/>
    <m/>
    <x v="3"/>
    <x v="0"/>
    <n v="16050"/>
    <x v="81"/>
    <x v="80"/>
    <s v="Reclassificação Custo x Despesa (Ajuste classificação tipo de negócio) 145"/>
    <x v="15"/>
    <x v="0"/>
    <x v="0"/>
    <n v="3005"/>
    <x v="18"/>
    <n v="30057"/>
    <s v="DEPARTAMENTO PESSOAL (Comum)"/>
    <x v="0"/>
    <x v="1"/>
    <x v="0"/>
    <x v="0"/>
    <x v="10"/>
    <x v="10"/>
  </r>
  <r>
    <x v="1"/>
    <s v="Reclassificação Tipo de Negócio"/>
    <x v="4"/>
    <m/>
    <m/>
    <m/>
    <m/>
    <x v="3"/>
    <x v="0"/>
    <n v="27516.559999999998"/>
    <x v="30"/>
    <x v="30"/>
    <s v="Reclassificação Custo x Despesa (Ajuste classificação tipo de negócio) 1"/>
    <x v="22"/>
    <x v="0"/>
    <x v="0"/>
    <n v="4002"/>
    <x v="34"/>
    <n v="40021"/>
    <s v="VENDAS (Administrativo)"/>
    <x v="1"/>
    <x v="1"/>
    <x v="2"/>
    <x v="2"/>
    <x v="13"/>
    <x v="13"/>
  </r>
  <r>
    <x v="1"/>
    <s v="Reclassificação Tipo de Negócio"/>
    <x v="4"/>
    <m/>
    <m/>
    <m/>
    <m/>
    <x v="3"/>
    <x v="0"/>
    <n v="71557.539999999994"/>
    <x v="35"/>
    <x v="35"/>
    <s v="Reclassificação Custo x Despesa (Ajuste classificação tipo de negócio) 23"/>
    <x v="5"/>
    <x v="0"/>
    <x v="0"/>
    <n v="3001"/>
    <x v="5"/>
    <n v="30011"/>
    <s v="CONTROLADORIA (Administrativo)"/>
    <x v="0"/>
    <x v="1"/>
    <x v="9"/>
    <x v="9"/>
    <x v="12"/>
    <x v="12"/>
  </r>
  <r>
    <x v="1"/>
    <s v="Reclassificação Tipo de Negócio"/>
    <x v="5"/>
    <m/>
    <m/>
    <m/>
    <m/>
    <x v="3"/>
    <x v="0"/>
    <n v="-76000.02"/>
    <x v="23"/>
    <x v="23"/>
    <s v="Reclassificação Custo x Despesa (Ajuste classificação tipo de negócio) 47"/>
    <x v="5"/>
    <x v="0"/>
    <x v="0"/>
    <n v="3001"/>
    <x v="5"/>
    <n v="30017"/>
    <s v="CONTROLADORIA (Comum)"/>
    <x v="0"/>
    <x v="1"/>
    <x v="9"/>
    <x v="9"/>
    <x v="12"/>
    <x v="12"/>
  </r>
  <r>
    <x v="1"/>
    <s v="Reclassificação Tipo de Negócio"/>
    <x v="5"/>
    <m/>
    <m/>
    <m/>
    <m/>
    <x v="3"/>
    <x v="0"/>
    <n v="-60180.149999999965"/>
    <x v="35"/>
    <x v="35"/>
    <s v="Reclassificação Custo x Despesa (Ajuste classificação tipo de negócio) 31"/>
    <x v="5"/>
    <x v="0"/>
    <x v="0"/>
    <n v="3001"/>
    <x v="5"/>
    <n v="30017"/>
    <s v="CONTROLADORIA (Comum)"/>
    <x v="0"/>
    <x v="1"/>
    <x v="9"/>
    <x v="9"/>
    <x v="12"/>
    <x v="12"/>
  </r>
  <r>
    <x v="1"/>
    <s v="Reclassificação Tipo de Negócio"/>
    <x v="5"/>
    <m/>
    <m/>
    <m/>
    <m/>
    <x v="3"/>
    <x v="0"/>
    <n v="-57854.76"/>
    <x v="0"/>
    <x v="0"/>
    <s v="Reclassificação Custo x Despesa (Ajuste classificação tipo de negócio) 275"/>
    <x v="0"/>
    <x v="0"/>
    <x v="0"/>
    <n v="2001"/>
    <x v="0"/>
    <n v="20017"/>
    <s v="CORPORATIVO (Comum)"/>
    <x v="0"/>
    <x v="1"/>
    <x v="0"/>
    <x v="0"/>
    <x v="0"/>
    <x v="0"/>
  </r>
  <r>
    <x v="1"/>
    <s v="Reclassificação Tipo de Negócio"/>
    <x v="5"/>
    <m/>
    <m/>
    <m/>
    <m/>
    <x v="3"/>
    <x v="0"/>
    <n v="-27461.15"/>
    <x v="30"/>
    <x v="30"/>
    <s v="Reclassificação Custo x Despesa (Ajuste classificação tipo de negócio) 9"/>
    <x v="22"/>
    <x v="0"/>
    <x v="0"/>
    <n v="4002"/>
    <x v="34"/>
    <n v="40027"/>
    <s v="VENDAS (Comum)"/>
    <x v="1"/>
    <x v="1"/>
    <x v="2"/>
    <x v="2"/>
    <x v="13"/>
    <x v="13"/>
  </r>
  <r>
    <x v="1"/>
    <s v="Reclassificação Tipo de Negócio"/>
    <x v="5"/>
    <m/>
    <m/>
    <m/>
    <m/>
    <x v="3"/>
    <x v="0"/>
    <n v="-16050"/>
    <x v="81"/>
    <x v="80"/>
    <s v="Reclassificação Custo x Despesa (Ajuste classificação tipo de negócio) 153"/>
    <x v="15"/>
    <x v="0"/>
    <x v="0"/>
    <n v="3005"/>
    <x v="18"/>
    <n v="30051"/>
    <s v="DEPARTAMENTO PESSOAL (Administrativo)"/>
    <x v="0"/>
    <x v="1"/>
    <x v="0"/>
    <x v="0"/>
    <x v="10"/>
    <x v="10"/>
  </r>
  <r>
    <x v="1"/>
    <s v="Reclassificação Tipo de Negócio"/>
    <x v="5"/>
    <m/>
    <m/>
    <m/>
    <m/>
    <x v="3"/>
    <x v="0"/>
    <n v="-14218.6"/>
    <x v="48"/>
    <x v="47"/>
    <s v="Reclassificação Custo x Despesa (Ajuste classificação tipo de negócio) 89"/>
    <x v="4"/>
    <x v="0"/>
    <x v="0"/>
    <n v="8002"/>
    <x v="4"/>
    <n v="80027"/>
    <s v="JURÍDICO (Comum)"/>
    <x v="0"/>
    <x v="1"/>
    <x v="9"/>
    <x v="9"/>
    <x v="18"/>
    <x v="18"/>
  </r>
  <r>
    <x v="1"/>
    <s v="Reclassificação Tipo de Negócio"/>
    <x v="5"/>
    <m/>
    <m/>
    <m/>
    <m/>
    <x v="3"/>
    <x v="0"/>
    <n v="-6831.0700000000015"/>
    <x v="60"/>
    <x v="59"/>
    <s v="Reclassificação Custo x Despesa (Ajuste classificação tipo de negócio) 118"/>
    <x v="0"/>
    <x v="0"/>
    <x v="0"/>
    <n v="2001"/>
    <x v="0"/>
    <n v="20017"/>
    <s v="CORPORATIVO (Comum)"/>
    <x v="1"/>
    <x v="1"/>
    <x v="0"/>
    <x v="0"/>
    <x v="3"/>
    <x v="3"/>
  </r>
  <r>
    <x v="1"/>
    <s v="Reclassificação Tipo de Negócio"/>
    <x v="5"/>
    <m/>
    <m/>
    <m/>
    <m/>
    <x v="3"/>
    <x v="0"/>
    <n v="-6770"/>
    <x v="51"/>
    <x v="50"/>
    <s v="Reclassificação Custo x Despesa (Ajuste classificação tipo de negócio) 171"/>
    <x v="15"/>
    <x v="0"/>
    <x v="0"/>
    <n v="3005"/>
    <x v="18"/>
    <n v="30051"/>
    <s v="DEPARTAMENTO PESSOAL (Administrativo)"/>
    <x v="1"/>
    <x v="1"/>
    <x v="0"/>
    <x v="0"/>
    <x v="10"/>
    <x v="10"/>
  </r>
  <r>
    <x v="1"/>
    <s v="Reclassificação Tipo de Negócio"/>
    <x v="5"/>
    <m/>
    <m/>
    <m/>
    <m/>
    <x v="3"/>
    <x v="0"/>
    <n v="-4440"/>
    <x v="83"/>
    <x v="82"/>
    <s v="Reclassificação Custo x Despesa (Ajuste classificação tipo de negócio) 383"/>
    <x v="0"/>
    <x v="0"/>
    <x v="0"/>
    <n v="2001"/>
    <x v="0"/>
    <n v="20011"/>
    <s v="CORPORATIVO (Administrativo)"/>
    <x v="0"/>
    <x v="1"/>
    <x v="0"/>
    <x v="0"/>
    <x v="10"/>
    <x v="10"/>
  </r>
  <r>
    <x v="1"/>
    <s v="Reclassificação Tipo de Negócio"/>
    <x v="5"/>
    <m/>
    <m/>
    <m/>
    <m/>
    <x v="3"/>
    <x v="0"/>
    <n v="-4174.09"/>
    <x v="44"/>
    <x v="43"/>
    <s v="Reclassificação Custo x Despesa (Ajuste classificação tipo de negócio) 61"/>
    <x v="9"/>
    <x v="0"/>
    <x v="0"/>
    <n v="8006"/>
    <x v="10"/>
    <n v="80067"/>
    <s v="TECNOLOGIA DA INFORMAÇÃO (Comum)"/>
    <x v="0"/>
    <x v="1"/>
    <x v="9"/>
    <x v="9"/>
    <x v="18"/>
    <x v="18"/>
  </r>
  <r>
    <x v="1"/>
    <s v="Reclassificação Tipo de Negócio"/>
    <x v="5"/>
    <m/>
    <m/>
    <m/>
    <m/>
    <x v="3"/>
    <x v="0"/>
    <n v="-3844.8500000000004"/>
    <x v="84"/>
    <x v="83"/>
    <s v="Reclassificação Custo x Despesa (Ajuste classificação tipo de negócio) 136"/>
    <x v="0"/>
    <x v="0"/>
    <x v="0"/>
    <n v="2001"/>
    <x v="0"/>
    <n v="20011"/>
    <s v="CORPORATIVO (Administrativo)"/>
    <x v="0"/>
    <x v="1"/>
    <x v="0"/>
    <x v="0"/>
    <x v="3"/>
    <x v="3"/>
  </r>
  <r>
    <x v="1"/>
    <s v="Reclassificação Tipo de Negócio"/>
    <x v="5"/>
    <m/>
    <m/>
    <m/>
    <m/>
    <x v="3"/>
    <x v="0"/>
    <n v="-2653"/>
    <x v="63"/>
    <x v="62"/>
    <s v="Reclassificação Custo x Despesa (Ajuste classificação tipo de negócio) 187"/>
    <x v="10"/>
    <x v="0"/>
    <x v="0"/>
    <n v="7001"/>
    <x v="11"/>
    <n v="70017"/>
    <s v="OFICINA (Comum)"/>
    <x v="0"/>
    <x v="1"/>
    <x v="9"/>
    <x v="9"/>
    <x v="18"/>
    <x v="18"/>
  </r>
  <r>
    <x v="1"/>
    <s v="Reclassificação Tipo de Negócio"/>
    <x v="5"/>
    <m/>
    <m/>
    <m/>
    <m/>
    <x v="3"/>
    <x v="0"/>
    <n v="-1679.4"/>
    <x v="34"/>
    <x v="34"/>
    <s v="Reclassificação Custo x Despesa (Ajuste classificação tipo de negócio) 392"/>
    <x v="0"/>
    <x v="0"/>
    <x v="0"/>
    <n v="2001"/>
    <x v="0"/>
    <n v="20011"/>
    <s v="CORPORATIVO (Administrativo)"/>
    <x v="0"/>
    <x v="1"/>
    <x v="0"/>
    <x v="0"/>
    <x v="0"/>
    <x v="0"/>
  </r>
  <r>
    <x v="1"/>
    <s v="Reclassificação Tipo de Negócio"/>
    <x v="5"/>
    <m/>
    <m/>
    <m/>
    <m/>
    <x v="3"/>
    <x v="0"/>
    <n v="-1500"/>
    <x v="82"/>
    <x v="81"/>
    <s v="Reclassificação Custo x Despesa (Ajuste classificação tipo de negócio) 461"/>
    <x v="0"/>
    <x v="0"/>
    <x v="0"/>
    <n v="2001"/>
    <x v="0"/>
    <n v="20011"/>
    <s v="CORPORATIVO (Administrativo)"/>
    <x v="0"/>
    <x v="1"/>
    <x v="11"/>
    <x v="11"/>
    <x v="17"/>
    <x v="17"/>
  </r>
  <r>
    <x v="1"/>
    <s v="Reclassificação Tipo de Negócio"/>
    <x v="5"/>
    <m/>
    <m/>
    <m/>
    <m/>
    <x v="3"/>
    <x v="0"/>
    <n v="-1341"/>
    <x v="18"/>
    <x v="18"/>
    <s v="Reclassificação Custo x Despesa (Ajuste classificação tipo de negócio) 102"/>
    <x v="0"/>
    <x v="0"/>
    <x v="0"/>
    <n v="2001"/>
    <x v="0"/>
    <n v="20017"/>
    <s v="CORPORATIVO (Comum)"/>
    <x v="1"/>
    <x v="1"/>
    <x v="8"/>
    <x v="8"/>
    <x v="11"/>
    <x v="11"/>
  </r>
  <r>
    <x v="1"/>
    <s v="Reclassificação Tipo de Negócio"/>
    <x v="5"/>
    <m/>
    <m/>
    <m/>
    <m/>
    <x v="3"/>
    <x v="0"/>
    <n v="-767.44"/>
    <x v="63"/>
    <x v="62"/>
    <s v="Reclassificação Custo x Despesa (Ajuste classificação tipo de negócio) 75"/>
    <x v="13"/>
    <x v="0"/>
    <x v="0"/>
    <n v="5001"/>
    <x v="16"/>
    <n v="50015"/>
    <s v="GERÊNCIA TÉCNICA (Químico e Biológico)"/>
    <x v="0"/>
    <x v="1"/>
    <x v="9"/>
    <x v="9"/>
    <x v="18"/>
    <x v="18"/>
  </r>
  <r>
    <x v="1"/>
    <s v="Reclassificação Tipo de Negócio"/>
    <x v="5"/>
    <m/>
    <m/>
    <m/>
    <m/>
    <x v="3"/>
    <x v="0"/>
    <n v="-193.62"/>
    <x v="63"/>
    <x v="62"/>
    <s v="Reclassificação Custo x Despesa (Ajuste classificação tipo de negócio) 200"/>
    <x v="3"/>
    <x v="0"/>
    <x v="0"/>
    <n v="7004"/>
    <x v="3"/>
    <n v="70047"/>
    <s v="FÁBRICA CNTR (Comum)"/>
    <x v="0"/>
    <x v="1"/>
    <x v="9"/>
    <x v="9"/>
    <x v="18"/>
    <x v="18"/>
  </r>
  <r>
    <x v="1"/>
    <s v="Reclassificação Tipo de Negócio"/>
    <x v="5"/>
    <m/>
    <m/>
    <m/>
    <m/>
    <x v="3"/>
    <x v="0"/>
    <n v="-163.33000000000001"/>
    <x v="84"/>
    <x v="83"/>
    <s v="Reclassificação Custo x Despesa (Ajuste classificação tipo de negócio) 379"/>
    <x v="0"/>
    <x v="0"/>
    <x v="0"/>
    <n v="2001"/>
    <x v="0"/>
    <n v="20011"/>
    <s v="CORPORATIVO (Administrativo)"/>
    <x v="0"/>
    <x v="1"/>
    <x v="0"/>
    <x v="0"/>
    <x v="3"/>
    <x v="3"/>
  </r>
  <r>
    <x v="1"/>
    <s v="Reclassificação Tipo de Negócio"/>
    <x v="5"/>
    <m/>
    <m/>
    <m/>
    <m/>
    <x v="3"/>
    <x v="0"/>
    <n v="-56"/>
    <x v="63"/>
    <x v="62"/>
    <s v="Reclassificação Custo x Despesa (Ajuste classificação tipo de negócio) 401"/>
    <x v="0"/>
    <x v="0"/>
    <x v="0"/>
    <n v="2001"/>
    <x v="0"/>
    <n v="20012"/>
    <s v="CORPORATIVO (Extraordinário)"/>
    <x v="0"/>
    <x v="1"/>
    <x v="9"/>
    <x v="9"/>
    <x v="18"/>
    <x v="18"/>
  </r>
  <r>
    <x v="1"/>
    <s v="Reclassificação Tipo de Negócio"/>
    <x v="5"/>
    <m/>
    <m/>
    <m/>
    <m/>
    <x v="3"/>
    <x v="0"/>
    <n v="0"/>
    <x v="49"/>
    <x v="48"/>
    <s v="Reclassificação Custo x Despesa (Ajuste classificação tipo de negócio) 363"/>
    <x v="0"/>
    <x v="0"/>
    <x v="0"/>
    <n v="2001"/>
    <x v="0"/>
    <n v="20017"/>
    <s v="CORPORATIVO (Comum)"/>
    <x v="0"/>
    <x v="1"/>
    <x v="11"/>
    <x v="11"/>
    <x v="17"/>
    <x v="17"/>
  </r>
  <r>
    <x v="1"/>
    <s v="Reclassificação Tipo de Negócio"/>
    <x v="5"/>
    <m/>
    <m/>
    <m/>
    <m/>
    <x v="3"/>
    <x v="0"/>
    <n v="0"/>
    <x v="49"/>
    <x v="48"/>
    <s v="Reclassificação Custo x Despesa (Ajuste classificação tipo de negócio) 370"/>
    <x v="0"/>
    <x v="0"/>
    <x v="0"/>
    <n v="2001"/>
    <x v="0"/>
    <n v="20011"/>
    <s v="CORPORATIVO (Administrativo)"/>
    <x v="0"/>
    <x v="1"/>
    <x v="11"/>
    <x v="11"/>
    <x v="17"/>
    <x v="17"/>
  </r>
  <r>
    <x v="1"/>
    <s v="Reclassificação Tipo de Negócio"/>
    <x v="5"/>
    <m/>
    <m/>
    <m/>
    <m/>
    <x v="3"/>
    <x v="0"/>
    <n v="0"/>
    <x v="49"/>
    <x v="48"/>
    <s v="Reclassificação Custo x Despesa (Ajuste classificação tipo de negócio) 403"/>
    <x v="0"/>
    <x v="0"/>
    <x v="0"/>
    <n v="2001"/>
    <x v="0"/>
    <n v="20012"/>
    <s v="CORPORATIVO (Extraordinário)"/>
    <x v="0"/>
    <x v="1"/>
    <x v="11"/>
    <x v="11"/>
    <x v="17"/>
    <x v="17"/>
  </r>
  <r>
    <x v="1"/>
    <s v="Reclassificação Tipo de Negócio"/>
    <x v="5"/>
    <m/>
    <m/>
    <m/>
    <m/>
    <x v="3"/>
    <x v="0"/>
    <n v="0"/>
    <x v="49"/>
    <x v="48"/>
    <s v="Reclassificação Custo x Despesa (Ajuste classificação tipo de negócio) 410"/>
    <x v="0"/>
    <x v="0"/>
    <x v="0"/>
    <n v="2001"/>
    <x v="0"/>
    <n v="20011"/>
    <s v="CORPORATIVO (Administrativo)"/>
    <x v="0"/>
    <x v="1"/>
    <x v="11"/>
    <x v="11"/>
    <x v="17"/>
    <x v="17"/>
  </r>
  <r>
    <x v="1"/>
    <s v="Reclassificação Tipo de Negócio"/>
    <x v="5"/>
    <m/>
    <m/>
    <m/>
    <m/>
    <x v="3"/>
    <x v="0"/>
    <n v="56"/>
    <x v="7"/>
    <x v="7"/>
    <s v="Reclassificação Custo x Despesa (Ajuste classificação tipo de negócio) 399"/>
    <x v="0"/>
    <x v="0"/>
    <x v="0"/>
    <n v="2001"/>
    <x v="0"/>
    <n v="20012"/>
    <s v="CORPORATIVO (Extraordinário)"/>
    <x v="0"/>
    <x v="1"/>
    <x v="0"/>
    <x v="0"/>
    <x v="0"/>
    <x v="0"/>
  </r>
  <r>
    <x v="1"/>
    <s v="Reclassificação Tipo de Negócio"/>
    <x v="5"/>
    <m/>
    <m/>
    <m/>
    <m/>
    <x v="3"/>
    <x v="0"/>
    <n v="163.33000000000001"/>
    <x v="84"/>
    <x v="83"/>
    <s v="Reclassificação Custo x Despesa (Ajuste classificação tipo de negócio) 377"/>
    <x v="0"/>
    <x v="0"/>
    <x v="0"/>
    <n v="2001"/>
    <x v="0"/>
    <n v="20012"/>
    <s v="CORPORATIVO (Extraordinário)"/>
    <x v="0"/>
    <x v="1"/>
    <x v="0"/>
    <x v="0"/>
    <x v="3"/>
    <x v="3"/>
  </r>
  <r>
    <x v="1"/>
    <s v="Reclassificação Tipo de Negócio"/>
    <x v="5"/>
    <m/>
    <m/>
    <m/>
    <m/>
    <x v="3"/>
    <x v="0"/>
    <n v="193.62"/>
    <x v="87"/>
    <x v="86"/>
    <s v="Reclassificação Custo x Despesa (Ajuste classificação tipo de negócio) 196"/>
    <x v="3"/>
    <x v="0"/>
    <x v="0"/>
    <n v="7004"/>
    <x v="3"/>
    <n v="70047"/>
    <s v="FÁBRICA CNTR (Comum)"/>
    <x v="0"/>
    <x v="1"/>
    <x v="0"/>
    <x v="0"/>
    <x v="0"/>
    <x v="0"/>
  </r>
  <r>
    <x v="1"/>
    <s v="Reclassificação Tipo de Negócio"/>
    <x v="5"/>
    <m/>
    <m/>
    <m/>
    <m/>
    <x v="3"/>
    <x v="0"/>
    <n v="767.44"/>
    <x v="63"/>
    <x v="62"/>
    <s v="Reclassificação Custo x Despesa (Ajuste classificação tipo de negócio) 68"/>
    <x v="13"/>
    <x v="0"/>
    <x v="0"/>
    <n v="5001"/>
    <x v="16"/>
    <n v="50011"/>
    <s v="GERÊNCIA TÉCNICA (Administrativo)"/>
    <x v="0"/>
    <x v="1"/>
    <x v="9"/>
    <x v="9"/>
    <x v="18"/>
    <x v="18"/>
  </r>
  <r>
    <x v="1"/>
    <s v="Reclassificação Tipo de Negócio"/>
    <x v="5"/>
    <m/>
    <m/>
    <m/>
    <m/>
    <x v="3"/>
    <x v="0"/>
    <n v="1341"/>
    <x v="18"/>
    <x v="18"/>
    <s v="Reclassificação Custo x Despesa (Ajuste classificação tipo de negócio) 109"/>
    <x v="0"/>
    <x v="0"/>
    <x v="0"/>
    <n v="2001"/>
    <x v="0"/>
    <n v="20014"/>
    <s v="CORPORATIVO (Reciclável)"/>
    <x v="1"/>
    <x v="1"/>
    <x v="8"/>
    <x v="8"/>
    <x v="11"/>
    <x v="11"/>
  </r>
  <r>
    <x v="1"/>
    <s v="Reclassificação Tipo de Negócio"/>
    <x v="5"/>
    <m/>
    <m/>
    <m/>
    <m/>
    <x v="3"/>
    <x v="0"/>
    <n v="1500"/>
    <x v="82"/>
    <x v="81"/>
    <s v="Reclassificação Custo x Despesa (Ajuste classificação tipo de negócio) 460"/>
    <x v="0"/>
    <x v="0"/>
    <x v="0"/>
    <n v="2001"/>
    <x v="0"/>
    <n v="20012"/>
    <s v="CORPORATIVO (Extraordinário)"/>
    <x v="0"/>
    <x v="1"/>
    <x v="11"/>
    <x v="11"/>
    <x v="17"/>
    <x v="17"/>
  </r>
  <r>
    <x v="1"/>
    <s v="Reclassificação Tipo de Negócio"/>
    <x v="5"/>
    <m/>
    <m/>
    <m/>
    <m/>
    <x v="3"/>
    <x v="0"/>
    <n v="1679.4"/>
    <x v="34"/>
    <x v="34"/>
    <s v="Reclassificação Custo x Despesa (Ajuste classificação tipo de negócio) 385"/>
    <x v="0"/>
    <x v="0"/>
    <x v="0"/>
    <n v="2001"/>
    <x v="0"/>
    <n v="20012"/>
    <s v="CORPORATIVO (Extraordinário)"/>
    <x v="0"/>
    <x v="1"/>
    <x v="0"/>
    <x v="0"/>
    <x v="0"/>
    <x v="0"/>
  </r>
  <r>
    <x v="1"/>
    <s v="Reclassificação Tipo de Negócio"/>
    <x v="5"/>
    <m/>
    <m/>
    <m/>
    <m/>
    <x v="3"/>
    <x v="0"/>
    <n v="2653"/>
    <x v="34"/>
    <x v="34"/>
    <s v="Reclassificação Custo x Despesa (Ajuste classificação tipo de negócio) 180"/>
    <x v="10"/>
    <x v="0"/>
    <x v="0"/>
    <n v="7001"/>
    <x v="11"/>
    <n v="70017"/>
    <s v="OFICINA (Comum)"/>
    <x v="0"/>
    <x v="1"/>
    <x v="0"/>
    <x v="0"/>
    <x v="0"/>
    <x v="0"/>
  </r>
  <r>
    <x v="1"/>
    <s v="Reclassificação Tipo de Negócio"/>
    <x v="5"/>
    <m/>
    <m/>
    <m/>
    <m/>
    <x v="3"/>
    <x v="0"/>
    <n v="3844.8500000000004"/>
    <x v="84"/>
    <x v="83"/>
    <s v="Reclassificação Custo x Despesa (Ajuste classificação tipo de negócio) 132"/>
    <x v="0"/>
    <x v="0"/>
    <x v="0"/>
    <n v="2001"/>
    <x v="0"/>
    <n v="20017"/>
    <s v="CORPORATIVO (Comum)"/>
    <x v="0"/>
    <x v="1"/>
    <x v="0"/>
    <x v="0"/>
    <x v="3"/>
    <x v="3"/>
  </r>
  <r>
    <x v="1"/>
    <s v="Reclassificação Tipo de Negócio"/>
    <x v="5"/>
    <m/>
    <m/>
    <m/>
    <m/>
    <x v="3"/>
    <x v="0"/>
    <n v="4174.09"/>
    <x v="44"/>
    <x v="43"/>
    <s v="Reclassificação Custo x Despesa (Ajuste classificação tipo de negócio) 54"/>
    <x v="9"/>
    <x v="0"/>
    <x v="0"/>
    <n v="8006"/>
    <x v="10"/>
    <n v="80061"/>
    <s v="TECNOLOGIA DA INFORMAÇÃO (Administrativo)"/>
    <x v="0"/>
    <x v="1"/>
    <x v="9"/>
    <x v="9"/>
    <x v="18"/>
    <x v="18"/>
  </r>
  <r>
    <x v="1"/>
    <s v="Reclassificação Tipo de Negócio"/>
    <x v="5"/>
    <m/>
    <m/>
    <m/>
    <m/>
    <x v="3"/>
    <x v="0"/>
    <n v="4440"/>
    <x v="83"/>
    <x v="82"/>
    <s v="Reclassificação Custo x Despesa (Ajuste classificação tipo de negócio) 381"/>
    <x v="0"/>
    <x v="0"/>
    <x v="0"/>
    <n v="2001"/>
    <x v="0"/>
    <n v="20012"/>
    <s v="CORPORATIVO (Extraordinário)"/>
    <x v="0"/>
    <x v="1"/>
    <x v="0"/>
    <x v="0"/>
    <x v="10"/>
    <x v="10"/>
  </r>
  <r>
    <x v="1"/>
    <s v="Reclassificação Tipo de Negócio"/>
    <x v="5"/>
    <m/>
    <m/>
    <m/>
    <m/>
    <x v="3"/>
    <x v="0"/>
    <n v="6770"/>
    <x v="51"/>
    <x v="50"/>
    <s v="Reclassificação Custo x Despesa (Ajuste classificação tipo de negócio) 168"/>
    <x v="15"/>
    <x v="0"/>
    <x v="0"/>
    <n v="3005"/>
    <x v="18"/>
    <n v="30057"/>
    <s v="DEPARTAMENTO PESSOAL (Comum)"/>
    <x v="1"/>
    <x v="1"/>
    <x v="0"/>
    <x v="0"/>
    <x v="10"/>
    <x v="10"/>
  </r>
  <r>
    <x v="1"/>
    <s v="Reclassificação Tipo de Negócio"/>
    <x v="5"/>
    <m/>
    <m/>
    <m/>
    <m/>
    <x v="3"/>
    <x v="0"/>
    <n v="6831.0700000000015"/>
    <x v="60"/>
    <x v="59"/>
    <s v="Reclassificação Custo x Despesa (Ajuste classificação tipo de negócio) 125"/>
    <x v="0"/>
    <x v="0"/>
    <x v="0"/>
    <n v="2001"/>
    <x v="0"/>
    <n v="20011"/>
    <s v="CORPORATIVO (Administrativo)"/>
    <x v="1"/>
    <x v="1"/>
    <x v="0"/>
    <x v="0"/>
    <x v="3"/>
    <x v="3"/>
  </r>
  <r>
    <x v="1"/>
    <s v="Reclassificação Tipo de Negócio"/>
    <x v="5"/>
    <m/>
    <m/>
    <m/>
    <m/>
    <x v="3"/>
    <x v="0"/>
    <n v="14218.6"/>
    <x v="48"/>
    <x v="47"/>
    <s v="Reclassificação Custo x Despesa (Ajuste classificação tipo de negócio) 82"/>
    <x v="4"/>
    <x v="0"/>
    <x v="0"/>
    <n v="8002"/>
    <x v="4"/>
    <n v="80021"/>
    <s v="JURÍDICO (Administrativo)"/>
    <x v="0"/>
    <x v="1"/>
    <x v="9"/>
    <x v="9"/>
    <x v="18"/>
    <x v="18"/>
  </r>
  <r>
    <x v="1"/>
    <s v="Reclassificação Tipo de Negócio"/>
    <x v="5"/>
    <m/>
    <m/>
    <m/>
    <m/>
    <x v="3"/>
    <x v="0"/>
    <n v="16050"/>
    <x v="81"/>
    <x v="80"/>
    <s v="Reclassificação Custo x Despesa (Ajuste classificação tipo de negócio) 146"/>
    <x v="15"/>
    <x v="0"/>
    <x v="0"/>
    <n v="3005"/>
    <x v="18"/>
    <n v="30057"/>
    <s v="DEPARTAMENTO PESSOAL (Comum)"/>
    <x v="0"/>
    <x v="1"/>
    <x v="0"/>
    <x v="0"/>
    <x v="10"/>
    <x v="10"/>
  </r>
  <r>
    <x v="1"/>
    <s v="Reclassificação Tipo de Negócio"/>
    <x v="5"/>
    <m/>
    <m/>
    <m/>
    <m/>
    <x v="3"/>
    <x v="0"/>
    <n v="27461.15"/>
    <x v="30"/>
    <x v="30"/>
    <s v="Reclassificação Custo x Despesa (Ajuste classificação tipo de negócio) 2"/>
    <x v="22"/>
    <x v="0"/>
    <x v="0"/>
    <n v="4002"/>
    <x v="34"/>
    <n v="40021"/>
    <s v="VENDAS (Administrativo)"/>
    <x v="1"/>
    <x v="1"/>
    <x v="2"/>
    <x v="2"/>
    <x v="13"/>
    <x v="13"/>
  </r>
  <r>
    <x v="1"/>
    <s v="Reclassificação Tipo de Negócio"/>
    <x v="5"/>
    <m/>
    <m/>
    <m/>
    <m/>
    <x v="3"/>
    <x v="0"/>
    <n v="57854.76"/>
    <x v="0"/>
    <x v="0"/>
    <s v="Reclassificação Custo x Despesa (Ajuste classificação tipo de negócio) 280"/>
    <x v="0"/>
    <x v="0"/>
    <x v="0"/>
    <n v="2001"/>
    <x v="0"/>
    <n v="20011"/>
    <s v="CORPORATIVO (Administrativo)"/>
    <x v="0"/>
    <x v="1"/>
    <x v="0"/>
    <x v="0"/>
    <x v="0"/>
    <x v="0"/>
  </r>
  <r>
    <x v="1"/>
    <s v="Reclassificação Tipo de Negócio"/>
    <x v="5"/>
    <m/>
    <m/>
    <m/>
    <m/>
    <x v="3"/>
    <x v="0"/>
    <n v="60180.149999999965"/>
    <x v="35"/>
    <x v="35"/>
    <s v="Reclassificação Custo x Despesa (Ajuste classificação tipo de negócio) 24"/>
    <x v="5"/>
    <x v="0"/>
    <x v="0"/>
    <n v="3001"/>
    <x v="5"/>
    <n v="30011"/>
    <s v="CONTROLADORIA (Administrativo)"/>
    <x v="0"/>
    <x v="1"/>
    <x v="9"/>
    <x v="9"/>
    <x v="12"/>
    <x v="12"/>
  </r>
  <r>
    <x v="1"/>
    <s v="Reclassificação Tipo de Negócio"/>
    <x v="5"/>
    <m/>
    <m/>
    <m/>
    <m/>
    <x v="3"/>
    <x v="0"/>
    <n v="76000.02"/>
    <x v="23"/>
    <x v="23"/>
    <s v="Reclassificação Custo x Despesa (Ajuste classificação tipo de negócio) 40"/>
    <x v="5"/>
    <x v="0"/>
    <x v="0"/>
    <n v="3001"/>
    <x v="5"/>
    <n v="30011"/>
    <s v="CONTROLADORIA (Administrativo)"/>
    <x v="0"/>
    <x v="1"/>
    <x v="9"/>
    <x v="9"/>
    <x v="12"/>
    <x v="12"/>
  </r>
  <r>
    <x v="1"/>
    <s v="Reclassificação Tipo de Negócio"/>
    <x v="6"/>
    <m/>
    <m/>
    <m/>
    <m/>
    <x v="3"/>
    <x v="0"/>
    <n v="-76000.02"/>
    <x v="23"/>
    <x v="23"/>
    <s v="Reclassificação Custo x Despesa (Ajuste classificação tipo de negócio) 48"/>
    <x v="5"/>
    <x v="0"/>
    <x v="0"/>
    <n v="3001"/>
    <x v="5"/>
    <n v="30017"/>
    <s v="CONTROLADORIA (Comum)"/>
    <x v="0"/>
    <x v="1"/>
    <x v="9"/>
    <x v="9"/>
    <x v="12"/>
    <x v="12"/>
  </r>
  <r>
    <x v="1"/>
    <s v="Reclassificação Tipo de Negócio"/>
    <x v="6"/>
    <m/>
    <m/>
    <m/>
    <m/>
    <x v="3"/>
    <x v="0"/>
    <n v="-36372.509999999995"/>
    <x v="30"/>
    <x v="30"/>
    <s v="Reclassificação Custo x Despesa (Ajuste classificação tipo de negócio) 10"/>
    <x v="22"/>
    <x v="0"/>
    <x v="0"/>
    <n v="4002"/>
    <x v="34"/>
    <n v="40027"/>
    <s v="VENDAS (Comum)"/>
    <x v="1"/>
    <x v="1"/>
    <x v="2"/>
    <x v="2"/>
    <x v="13"/>
    <x v="13"/>
  </r>
  <r>
    <x v="1"/>
    <s v="Reclassificação Tipo de Negócio"/>
    <x v="6"/>
    <m/>
    <m/>
    <m/>
    <m/>
    <x v="3"/>
    <x v="0"/>
    <n v="-34220.800000000003"/>
    <x v="35"/>
    <x v="35"/>
    <s v="Reclassificação Custo x Despesa (Ajuste classificação tipo de negócio) 32"/>
    <x v="5"/>
    <x v="0"/>
    <x v="0"/>
    <n v="3001"/>
    <x v="5"/>
    <n v="30017"/>
    <s v="CONTROLADORIA (Comum)"/>
    <x v="0"/>
    <x v="1"/>
    <x v="9"/>
    <x v="9"/>
    <x v="12"/>
    <x v="12"/>
  </r>
  <r>
    <x v="1"/>
    <s v="Reclassificação Tipo de Negócio"/>
    <x v="6"/>
    <m/>
    <m/>
    <m/>
    <m/>
    <x v="3"/>
    <x v="0"/>
    <n v="-17920.61"/>
    <x v="48"/>
    <x v="47"/>
    <s v="Reclassificação Custo x Despesa (Ajuste classificação tipo de negócio) 90"/>
    <x v="4"/>
    <x v="0"/>
    <x v="0"/>
    <n v="8002"/>
    <x v="4"/>
    <n v="80027"/>
    <s v="JURÍDICO (Comum)"/>
    <x v="0"/>
    <x v="1"/>
    <x v="9"/>
    <x v="9"/>
    <x v="18"/>
    <x v="18"/>
  </r>
  <r>
    <x v="1"/>
    <s v="Reclassificação Tipo de Negócio"/>
    <x v="6"/>
    <m/>
    <m/>
    <m/>
    <m/>
    <x v="3"/>
    <x v="0"/>
    <n v="-16050"/>
    <x v="81"/>
    <x v="80"/>
    <s v="Reclassificação Custo x Despesa (Ajuste classificação tipo de negócio) 154"/>
    <x v="15"/>
    <x v="0"/>
    <x v="0"/>
    <n v="3005"/>
    <x v="18"/>
    <n v="30051"/>
    <s v="DEPARTAMENTO PESSOAL (Administrativo)"/>
    <x v="0"/>
    <x v="1"/>
    <x v="0"/>
    <x v="0"/>
    <x v="10"/>
    <x v="10"/>
  </r>
  <r>
    <x v="1"/>
    <s v="Reclassificação Tipo de Negócio"/>
    <x v="6"/>
    <m/>
    <m/>
    <m/>
    <m/>
    <x v="3"/>
    <x v="0"/>
    <n v="-8502.369999999999"/>
    <x v="44"/>
    <x v="43"/>
    <s v="Reclassificação Custo x Despesa (Ajuste classificação tipo de negócio) 62"/>
    <x v="9"/>
    <x v="0"/>
    <x v="0"/>
    <n v="8006"/>
    <x v="10"/>
    <n v="80067"/>
    <s v="TECNOLOGIA DA INFORMAÇÃO (Comum)"/>
    <x v="0"/>
    <x v="1"/>
    <x v="9"/>
    <x v="9"/>
    <x v="18"/>
    <x v="18"/>
  </r>
  <r>
    <x v="1"/>
    <s v="Reclassificação Tipo de Negócio"/>
    <x v="6"/>
    <m/>
    <m/>
    <m/>
    <m/>
    <x v="3"/>
    <x v="0"/>
    <n v="-7806.85"/>
    <x v="49"/>
    <x v="48"/>
    <s v="Reclassificação Custo x Despesa (Ajuste classificação tipo de negócio) 371"/>
    <x v="0"/>
    <x v="0"/>
    <x v="0"/>
    <n v="2001"/>
    <x v="0"/>
    <n v="20011"/>
    <s v="CORPORATIVO (Administrativo)"/>
    <x v="0"/>
    <x v="1"/>
    <x v="11"/>
    <x v="11"/>
    <x v="17"/>
    <x v="17"/>
  </r>
  <r>
    <x v="1"/>
    <s v="Reclassificação Tipo de Negócio"/>
    <x v="6"/>
    <m/>
    <m/>
    <m/>
    <m/>
    <x v="3"/>
    <x v="0"/>
    <n v="-7026.9200000000028"/>
    <x v="60"/>
    <x v="59"/>
    <s v="Reclassificação Custo x Despesa (Ajuste classificação tipo de negócio) 119"/>
    <x v="0"/>
    <x v="0"/>
    <x v="0"/>
    <n v="2001"/>
    <x v="0"/>
    <n v="20017"/>
    <s v="CORPORATIVO (Comum)"/>
    <x v="1"/>
    <x v="1"/>
    <x v="0"/>
    <x v="0"/>
    <x v="3"/>
    <x v="3"/>
  </r>
  <r>
    <x v="1"/>
    <s v="Reclassificação Tipo de Negócio"/>
    <x v="6"/>
    <m/>
    <m/>
    <m/>
    <m/>
    <x v="3"/>
    <x v="0"/>
    <n v="-4762.82"/>
    <x v="51"/>
    <x v="50"/>
    <s v="Reclassificação Custo x Despesa (Ajuste classificação tipo de negócio) 172"/>
    <x v="15"/>
    <x v="0"/>
    <x v="0"/>
    <n v="3005"/>
    <x v="18"/>
    <n v="30051"/>
    <s v="DEPARTAMENTO PESSOAL (Administrativo)"/>
    <x v="1"/>
    <x v="1"/>
    <x v="0"/>
    <x v="0"/>
    <x v="10"/>
    <x v="10"/>
  </r>
  <r>
    <x v="1"/>
    <s v="Reclassificação Tipo de Negócio"/>
    <x v="6"/>
    <m/>
    <m/>
    <m/>
    <m/>
    <x v="3"/>
    <x v="0"/>
    <n v="-4000"/>
    <x v="63"/>
    <x v="62"/>
    <s v="Reclassificação Custo x Despesa (Ajuste classificação tipo de negócio) 267"/>
    <x v="3"/>
    <x v="0"/>
    <x v="0"/>
    <n v="7004"/>
    <x v="3"/>
    <n v="70047"/>
    <s v="FÁBRICA CNTR (Comum)"/>
    <x v="0"/>
    <x v="1"/>
    <x v="9"/>
    <x v="9"/>
    <x v="18"/>
    <x v="18"/>
  </r>
  <r>
    <x v="1"/>
    <s v="Reclassificação Tipo de Negócio"/>
    <x v="6"/>
    <m/>
    <m/>
    <m/>
    <m/>
    <x v="3"/>
    <x v="0"/>
    <n v="-3500"/>
    <x v="82"/>
    <x v="81"/>
    <s v="Reclassificação Custo x Despesa (Ajuste classificação tipo de negócio) 461"/>
    <x v="0"/>
    <x v="0"/>
    <x v="0"/>
    <n v="2001"/>
    <x v="0"/>
    <n v="20011"/>
    <s v="CORPORATIVO (Administrativo)"/>
    <x v="0"/>
    <x v="1"/>
    <x v="11"/>
    <x v="11"/>
    <x v="17"/>
    <x v="17"/>
  </r>
  <r>
    <x v="1"/>
    <s v="Reclassificação Tipo de Negócio"/>
    <x v="6"/>
    <m/>
    <m/>
    <m/>
    <m/>
    <x v="3"/>
    <x v="0"/>
    <n v="-2233"/>
    <x v="63"/>
    <x v="62"/>
    <s v="Reclassificação Custo x Despesa (Ajuste classificação tipo de negócio) 188"/>
    <x v="10"/>
    <x v="0"/>
    <x v="0"/>
    <n v="7001"/>
    <x v="11"/>
    <n v="70017"/>
    <s v="OFICINA (Comum)"/>
    <x v="0"/>
    <x v="1"/>
    <x v="9"/>
    <x v="9"/>
    <x v="18"/>
    <x v="18"/>
  </r>
  <r>
    <x v="1"/>
    <s v="Reclassificação Tipo de Negócio"/>
    <x v="6"/>
    <m/>
    <m/>
    <m/>
    <m/>
    <x v="3"/>
    <x v="0"/>
    <n v="-1679.4"/>
    <x v="34"/>
    <x v="34"/>
    <s v="Reclassificação Custo x Despesa (Ajuste classificação tipo de negócio) 393"/>
    <x v="0"/>
    <x v="0"/>
    <x v="0"/>
    <n v="2001"/>
    <x v="0"/>
    <n v="20011"/>
    <s v="CORPORATIVO (Administrativo)"/>
    <x v="0"/>
    <x v="1"/>
    <x v="0"/>
    <x v="0"/>
    <x v="0"/>
    <x v="0"/>
  </r>
  <r>
    <x v="1"/>
    <s v="Reclassificação Tipo de Negócio"/>
    <x v="6"/>
    <m/>
    <m/>
    <m/>
    <m/>
    <x v="3"/>
    <x v="0"/>
    <n v="-1528.88"/>
    <x v="0"/>
    <x v="0"/>
    <s v="Reclassificação Custo x Despesa (Ajuste classificação tipo de negócio) 276"/>
    <x v="0"/>
    <x v="0"/>
    <x v="0"/>
    <n v="2001"/>
    <x v="0"/>
    <n v="20017"/>
    <s v="CORPORATIVO (Comum)"/>
    <x v="0"/>
    <x v="1"/>
    <x v="0"/>
    <x v="0"/>
    <x v="0"/>
    <x v="0"/>
  </r>
  <r>
    <x v="1"/>
    <s v="Reclassificação Tipo de Negócio"/>
    <x v="6"/>
    <m/>
    <m/>
    <m/>
    <m/>
    <x v="3"/>
    <x v="0"/>
    <n v="-1500"/>
    <x v="49"/>
    <x v="48"/>
    <s v="Reclassificação Custo x Despesa (Ajuste classificação tipo de negócio) 411"/>
    <x v="0"/>
    <x v="0"/>
    <x v="0"/>
    <n v="2001"/>
    <x v="0"/>
    <n v="20011"/>
    <s v="CORPORATIVO (Administrativo)"/>
    <x v="0"/>
    <x v="1"/>
    <x v="11"/>
    <x v="11"/>
    <x v="17"/>
    <x v="17"/>
  </r>
  <r>
    <x v="1"/>
    <s v="Reclassificação Tipo de Negócio"/>
    <x v="6"/>
    <m/>
    <m/>
    <m/>
    <m/>
    <x v="3"/>
    <x v="0"/>
    <n v="-1404"/>
    <x v="18"/>
    <x v="18"/>
    <s v="Reclassificação Custo x Despesa (Ajuste classificação tipo de negócio) 103"/>
    <x v="0"/>
    <x v="0"/>
    <x v="0"/>
    <n v="2001"/>
    <x v="0"/>
    <n v="20017"/>
    <s v="CORPORATIVO (Comum)"/>
    <x v="1"/>
    <x v="1"/>
    <x v="8"/>
    <x v="8"/>
    <x v="11"/>
    <x v="11"/>
  </r>
  <r>
    <x v="1"/>
    <s v="Reclassificação Tipo de Negócio"/>
    <x v="6"/>
    <m/>
    <m/>
    <m/>
    <m/>
    <x v="3"/>
    <x v="0"/>
    <n v="-1195"/>
    <x v="63"/>
    <x v="62"/>
    <s v="Reclassificação Custo x Despesa (Ajuste classificação tipo de negócio) 176"/>
    <x v="6"/>
    <x v="0"/>
    <x v="0"/>
    <n v="6001"/>
    <x v="6"/>
    <n v="60017"/>
    <s v="OPERACIONAL (Comum)"/>
    <x v="0"/>
    <x v="1"/>
    <x v="9"/>
    <x v="9"/>
    <x v="18"/>
    <x v="18"/>
  </r>
  <r>
    <x v="1"/>
    <s v="Reclassificação Tipo de Negócio"/>
    <x v="6"/>
    <m/>
    <m/>
    <m/>
    <m/>
    <x v="3"/>
    <x v="0"/>
    <n v="-433.72"/>
    <x v="63"/>
    <x v="62"/>
    <s v="Reclassificação Custo x Despesa (Ajuste classificação tipo de negócio) 76"/>
    <x v="13"/>
    <x v="0"/>
    <x v="0"/>
    <n v="5001"/>
    <x v="16"/>
    <n v="50015"/>
    <s v="GERÊNCIA TÉCNICA (Químico e Biológico)"/>
    <x v="0"/>
    <x v="1"/>
    <x v="9"/>
    <x v="9"/>
    <x v="18"/>
    <x v="18"/>
  </r>
  <r>
    <x v="1"/>
    <s v="Reclassificação Tipo de Negócio"/>
    <x v="6"/>
    <m/>
    <m/>
    <m/>
    <m/>
    <x v="3"/>
    <x v="0"/>
    <n v="-335.45"/>
    <x v="84"/>
    <x v="83"/>
    <s v="Reclassificação Custo x Despesa (Ajuste classificação tipo de negócio) 137"/>
    <x v="0"/>
    <x v="0"/>
    <x v="0"/>
    <n v="2001"/>
    <x v="0"/>
    <n v="20011"/>
    <s v="CORPORATIVO (Administrativo)"/>
    <x v="0"/>
    <x v="1"/>
    <x v="0"/>
    <x v="0"/>
    <x v="3"/>
    <x v="3"/>
  </r>
  <r>
    <x v="1"/>
    <s v="Reclassificação Tipo de Negócio"/>
    <x v="6"/>
    <m/>
    <m/>
    <m/>
    <m/>
    <x v="3"/>
    <x v="0"/>
    <n v="-30"/>
    <x v="63"/>
    <x v="62"/>
    <s v="Reclassificação Custo x Despesa (Ajuste classificação tipo de negócio) 250"/>
    <x v="2"/>
    <x v="0"/>
    <x v="0"/>
    <n v="5005"/>
    <x v="32"/>
    <n v="50057"/>
    <s v="SEGURANÇA DO TRABALHO (Comum)"/>
    <x v="0"/>
    <x v="1"/>
    <x v="9"/>
    <x v="9"/>
    <x v="18"/>
    <x v="18"/>
  </r>
  <r>
    <x v="1"/>
    <s v="Reclassificação Tipo de Negócio"/>
    <x v="6"/>
    <m/>
    <m/>
    <m/>
    <m/>
    <x v="3"/>
    <x v="0"/>
    <n v="30"/>
    <x v="7"/>
    <x v="7"/>
    <s v="Reclassificação Custo x Despesa (Ajuste classificação tipo de negócio) 218"/>
    <x v="2"/>
    <x v="0"/>
    <x v="0"/>
    <n v="5005"/>
    <x v="32"/>
    <n v="50057"/>
    <s v="SEGURANÇA DO TRABALHO (Comum)"/>
    <x v="0"/>
    <x v="1"/>
    <x v="0"/>
    <x v="0"/>
    <x v="0"/>
    <x v="0"/>
  </r>
  <r>
    <x v="1"/>
    <s v="Reclassificação Tipo de Negócio"/>
    <x v="6"/>
    <m/>
    <m/>
    <m/>
    <m/>
    <x v="3"/>
    <x v="0"/>
    <n v="335.45"/>
    <x v="84"/>
    <x v="83"/>
    <s v="Reclassificação Custo x Despesa (Ajuste classificação tipo de negócio) 133"/>
    <x v="0"/>
    <x v="0"/>
    <x v="0"/>
    <n v="2001"/>
    <x v="0"/>
    <n v="20017"/>
    <s v="CORPORATIVO (Comum)"/>
    <x v="0"/>
    <x v="1"/>
    <x v="0"/>
    <x v="0"/>
    <x v="3"/>
    <x v="3"/>
  </r>
  <r>
    <x v="1"/>
    <s v="Reclassificação Tipo de Negócio"/>
    <x v="6"/>
    <m/>
    <m/>
    <m/>
    <m/>
    <x v="3"/>
    <x v="0"/>
    <n v="433.72"/>
    <x v="63"/>
    <x v="62"/>
    <s v="Reclassificação Custo x Despesa (Ajuste classificação tipo de negócio) 69"/>
    <x v="13"/>
    <x v="0"/>
    <x v="0"/>
    <n v="5001"/>
    <x v="16"/>
    <n v="50011"/>
    <s v="GERÊNCIA TÉCNICA (Administrativo)"/>
    <x v="0"/>
    <x v="1"/>
    <x v="9"/>
    <x v="9"/>
    <x v="18"/>
    <x v="18"/>
  </r>
  <r>
    <x v="1"/>
    <s v="Reclassificação Tipo de Negócio"/>
    <x v="6"/>
    <m/>
    <m/>
    <m/>
    <m/>
    <x v="3"/>
    <x v="0"/>
    <n v="1195"/>
    <x v="86"/>
    <x v="85"/>
    <s v="Reclassificação Custo x Despesa (Ajuste classificação tipo de negócio) 174"/>
    <x v="6"/>
    <x v="0"/>
    <x v="0"/>
    <n v="6001"/>
    <x v="6"/>
    <n v="60017"/>
    <s v="OPERACIONAL (Comum)"/>
    <x v="0"/>
    <x v="1"/>
    <x v="0"/>
    <x v="0"/>
    <x v="0"/>
    <x v="0"/>
  </r>
  <r>
    <x v="1"/>
    <s v="Reclassificação Tipo de Negócio"/>
    <x v="6"/>
    <m/>
    <m/>
    <m/>
    <m/>
    <x v="3"/>
    <x v="0"/>
    <n v="1404"/>
    <x v="18"/>
    <x v="18"/>
    <s v="Reclassificação Custo x Despesa (Ajuste classificação tipo de negócio) 110"/>
    <x v="0"/>
    <x v="0"/>
    <x v="0"/>
    <n v="2001"/>
    <x v="0"/>
    <n v="20014"/>
    <s v="CORPORATIVO (Reciclável)"/>
    <x v="1"/>
    <x v="1"/>
    <x v="8"/>
    <x v="8"/>
    <x v="11"/>
    <x v="11"/>
  </r>
  <r>
    <x v="1"/>
    <s v="Reclassificação Tipo de Negócio"/>
    <x v="6"/>
    <m/>
    <m/>
    <m/>
    <m/>
    <x v="3"/>
    <x v="0"/>
    <n v="1500"/>
    <x v="49"/>
    <x v="48"/>
    <s v="Reclassificação Custo x Despesa (Ajuste classificação tipo de negócio) 404"/>
    <x v="0"/>
    <x v="0"/>
    <x v="0"/>
    <n v="2001"/>
    <x v="0"/>
    <n v="20012"/>
    <s v="CORPORATIVO (Extraordinário)"/>
    <x v="0"/>
    <x v="1"/>
    <x v="11"/>
    <x v="11"/>
    <x v="17"/>
    <x v="17"/>
  </r>
  <r>
    <x v="1"/>
    <s v="Reclassificação Tipo de Negócio"/>
    <x v="6"/>
    <m/>
    <m/>
    <m/>
    <m/>
    <x v="3"/>
    <x v="0"/>
    <n v="1528.88"/>
    <x v="0"/>
    <x v="0"/>
    <s v="Reclassificação Custo x Despesa (Ajuste classificação tipo de negócio) 281"/>
    <x v="0"/>
    <x v="0"/>
    <x v="0"/>
    <n v="2001"/>
    <x v="0"/>
    <n v="20011"/>
    <s v="CORPORATIVO (Administrativo)"/>
    <x v="0"/>
    <x v="1"/>
    <x v="0"/>
    <x v="0"/>
    <x v="0"/>
    <x v="0"/>
  </r>
  <r>
    <x v="1"/>
    <s v="Reclassificação Tipo de Negócio"/>
    <x v="6"/>
    <m/>
    <m/>
    <m/>
    <m/>
    <x v="3"/>
    <x v="0"/>
    <n v="1679.4"/>
    <x v="34"/>
    <x v="34"/>
    <s v="Reclassificação Custo x Despesa (Ajuste classificação tipo de negócio) 386"/>
    <x v="0"/>
    <x v="0"/>
    <x v="0"/>
    <n v="2001"/>
    <x v="0"/>
    <n v="20012"/>
    <s v="CORPORATIVO (Extraordinário)"/>
    <x v="0"/>
    <x v="1"/>
    <x v="0"/>
    <x v="0"/>
    <x v="0"/>
    <x v="0"/>
  </r>
  <r>
    <x v="1"/>
    <s v="Reclassificação Tipo de Negócio"/>
    <x v="6"/>
    <m/>
    <m/>
    <m/>
    <m/>
    <x v="3"/>
    <x v="0"/>
    <n v="2233"/>
    <x v="34"/>
    <x v="34"/>
    <s v="Reclassificação Custo x Despesa (Ajuste classificação tipo de negócio) 181"/>
    <x v="10"/>
    <x v="0"/>
    <x v="0"/>
    <n v="7001"/>
    <x v="11"/>
    <n v="70017"/>
    <s v="OFICINA (Comum)"/>
    <x v="0"/>
    <x v="1"/>
    <x v="0"/>
    <x v="0"/>
    <x v="0"/>
    <x v="0"/>
  </r>
  <r>
    <x v="1"/>
    <s v="Reclassificação Tipo de Negócio"/>
    <x v="6"/>
    <m/>
    <m/>
    <m/>
    <m/>
    <x v="3"/>
    <x v="0"/>
    <n v="3500"/>
    <x v="82"/>
    <x v="81"/>
    <s v="Reclassificação Custo x Despesa (Ajuste classificação tipo de negócio) 460"/>
    <x v="0"/>
    <x v="0"/>
    <x v="0"/>
    <n v="2001"/>
    <x v="0"/>
    <n v="20012"/>
    <s v="CORPORATIVO (Extraordinário)"/>
    <x v="0"/>
    <x v="1"/>
    <x v="11"/>
    <x v="11"/>
    <x v="17"/>
    <x v="17"/>
  </r>
  <r>
    <x v="1"/>
    <s v="Reclassificação Tipo de Negócio"/>
    <x v="6"/>
    <m/>
    <m/>
    <m/>
    <m/>
    <x v="3"/>
    <x v="0"/>
    <n v="4000"/>
    <x v="7"/>
    <x v="7"/>
    <s v="Reclassificação Custo x Despesa (Ajuste classificação tipo de negócio) 234"/>
    <x v="3"/>
    <x v="0"/>
    <x v="0"/>
    <n v="7004"/>
    <x v="3"/>
    <n v="70047"/>
    <s v="FÁBRICA CNTR (Comum)"/>
    <x v="0"/>
    <x v="1"/>
    <x v="0"/>
    <x v="0"/>
    <x v="0"/>
    <x v="0"/>
  </r>
  <r>
    <x v="1"/>
    <s v="Reclassificação Tipo de Negócio"/>
    <x v="6"/>
    <m/>
    <m/>
    <m/>
    <m/>
    <x v="3"/>
    <x v="0"/>
    <n v="4762.82"/>
    <x v="51"/>
    <x v="50"/>
    <s v="Reclassificação Custo x Despesa (Ajuste classificação tipo de negócio) 169"/>
    <x v="15"/>
    <x v="0"/>
    <x v="0"/>
    <n v="3005"/>
    <x v="18"/>
    <n v="30057"/>
    <s v="DEPARTAMENTO PESSOAL (Comum)"/>
    <x v="1"/>
    <x v="1"/>
    <x v="0"/>
    <x v="0"/>
    <x v="10"/>
    <x v="10"/>
  </r>
  <r>
    <x v="1"/>
    <s v="Reclassificação Tipo de Negócio"/>
    <x v="6"/>
    <m/>
    <m/>
    <m/>
    <m/>
    <x v="3"/>
    <x v="0"/>
    <n v="7026.9200000000028"/>
    <x v="60"/>
    <x v="59"/>
    <s v="Reclassificação Custo x Despesa (Ajuste classificação tipo de negócio) 126"/>
    <x v="0"/>
    <x v="0"/>
    <x v="0"/>
    <n v="2001"/>
    <x v="0"/>
    <n v="20011"/>
    <s v="CORPORATIVO (Administrativo)"/>
    <x v="1"/>
    <x v="1"/>
    <x v="0"/>
    <x v="0"/>
    <x v="3"/>
    <x v="3"/>
  </r>
  <r>
    <x v="1"/>
    <s v="Reclassificação Tipo de Negócio"/>
    <x v="6"/>
    <m/>
    <m/>
    <m/>
    <m/>
    <x v="3"/>
    <x v="0"/>
    <n v="7806.85"/>
    <x v="49"/>
    <x v="48"/>
    <s v="Reclassificação Custo x Despesa (Ajuste classificação tipo de negócio) 364"/>
    <x v="0"/>
    <x v="0"/>
    <x v="0"/>
    <n v="2001"/>
    <x v="0"/>
    <n v="20017"/>
    <s v="CORPORATIVO (Comum)"/>
    <x v="0"/>
    <x v="1"/>
    <x v="11"/>
    <x v="11"/>
    <x v="17"/>
    <x v="17"/>
  </r>
  <r>
    <x v="1"/>
    <s v="Reclassificação Tipo de Negócio"/>
    <x v="6"/>
    <m/>
    <m/>
    <m/>
    <m/>
    <x v="3"/>
    <x v="0"/>
    <n v="8502.369999999999"/>
    <x v="44"/>
    <x v="43"/>
    <s v="Reclassificação Custo x Despesa (Ajuste classificação tipo de negócio) 55"/>
    <x v="9"/>
    <x v="0"/>
    <x v="0"/>
    <n v="8006"/>
    <x v="10"/>
    <n v="80061"/>
    <s v="TECNOLOGIA DA INFORMAÇÃO (Administrativo)"/>
    <x v="0"/>
    <x v="1"/>
    <x v="9"/>
    <x v="9"/>
    <x v="18"/>
    <x v="18"/>
  </r>
  <r>
    <x v="1"/>
    <s v="Reclassificação Tipo de Negócio"/>
    <x v="6"/>
    <m/>
    <m/>
    <m/>
    <m/>
    <x v="3"/>
    <x v="0"/>
    <n v="16050"/>
    <x v="81"/>
    <x v="80"/>
    <s v="Reclassificação Custo x Despesa (Ajuste classificação tipo de negócio) 147"/>
    <x v="15"/>
    <x v="0"/>
    <x v="0"/>
    <n v="3005"/>
    <x v="18"/>
    <n v="30057"/>
    <s v="DEPARTAMENTO PESSOAL (Comum)"/>
    <x v="0"/>
    <x v="1"/>
    <x v="0"/>
    <x v="0"/>
    <x v="10"/>
    <x v="10"/>
  </r>
  <r>
    <x v="1"/>
    <s v="Reclassificação Tipo de Negócio"/>
    <x v="6"/>
    <m/>
    <m/>
    <m/>
    <m/>
    <x v="3"/>
    <x v="0"/>
    <n v="17920.61"/>
    <x v="48"/>
    <x v="47"/>
    <s v="Reclassificação Custo x Despesa (Ajuste classificação tipo de negócio) 83"/>
    <x v="4"/>
    <x v="0"/>
    <x v="0"/>
    <n v="8002"/>
    <x v="4"/>
    <n v="80021"/>
    <s v="JURÍDICO (Administrativo)"/>
    <x v="0"/>
    <x v="1"/>
    <x v="9"/>
    <x v="9"/>
    <x v="18"/>
    <x v="18"/>
  </r>
  <r>
    <x v="1"/>
    <s v="Reclassificação Tipo de Negócio"/>
    <x v="6"/>
    <m/>
    <m/>
    <m/>
    <m/>
    <x v="3"/>
    <x v="0"/>
    <n v="34220.800000000003"/>
    <x v="35"/>
    <x v="35"/>
    <s v="Reclassificação Custo x Despesa (Ajuste classificação tipo de negócio) 25"/>
    <x v="5"/>
    <x v="0"/>
    <x v="0"/>
    <n v="3001"/>
    <x v="5"/>
    <n v="30011"/>
    <s v="CONTROLADORIA (Administrativo)"/>
    <x v="0"/>
    <x v="1"/>
    <x v="9"/>
    <x v="9"/>
    <x v="12"/>
    <x v="12"/>
  </r>
  <r>
    <x v="1"/>
    <s v="Reclassificação Tipo de Negócio"/>
    <x v="6"/>
    <m/>
    <m/>
    <m/>
    <m/>
    <x v="3"/>
    <x v="0"/>
    <n v="36372.509999999995"/>
    <x v="30"/>
    <x v="30"/>
    <s v="Reclassificação Custo x Despesa (Ajuste classificação tipo de negócio) 3"/>
    <x v="22"/>
    <x v="0"/>
    <x v="0"/>
    <n v="4002"/>
    <x v="34"/>
    <n v="40021"/>
    <s v="VENDAS (Administrativo)"/>
    <x v="1"/>
    <x v="1"/>
    <x v="2"/>
    <x v="2"/>
    <x v="13"/>
    <x v="13"/>
  </r>
  <r>
    <x v="1"/>
    <s v="Reclassificação Tipo de Negócio"/>
    <x v="6"/>
    <m/>
    <m/>
    <m/>
    <m/>
    <x v="3"/>
    <x v="0"/>
    <n v="76000.02"/>
    <x v="23"/>
    <x v="23"/>
    <s v="Reclassificação Custo x Despesa (Ajuste classificação tipo de negócio) 41"/>
    <x v="5"/>
    <x v="0"/>
    <x v="0"/>
    <n v="3001"/>
    <x v="5"/>
    <n v="30011"/>
    <s v="CONTROLADORIA (Administrativo)"/>
    <x v="0"/>
    <x v="1"/>
    <x v="9"/>
    <x v="9"/>
    <x v="12"/>
    <x v="12"/>
  </r>
  <r>
    <x v="1"/>
    <s v="Reclassificação Tipo de Negócio"/>
    <x v="7"/>
    <m/>
    <m/>
    <m/>
    <m/>
    <x v="3"/>
    <x v="0"/>
    <n v="-97264.18"/>
    <x v="82"/>
    <x v="81"/>
    <s v="Reclassificação Custo x Despesa (Ajuste classificação tipo de negócio) 461"/>
    <x v="0"/>
    <x v="0"/>
    <x v="0"/>
    <n v="2001"/>
    <x v="0"/>
    <n v="20011"/>
    <s v="CORPORATIVO (Administrativo)"/>
    <x v="0"/>
    <x v="3"/>
    <x v="11"/>
    <x v="11"/>
    <x v="17"/>
    <x v="17"/>
  </r>
  <r>
    <x v="1"/>
    <s v="Reclassificação Tipo de Negócio"/>
    <x v="7"/>
    <m/>
    <m/>
    <m/>
    <m/>
    <x v="3"/>
    <x v="0"/>
    <n v="-85166.19"/>
    <x v="35"/>
    <x v="35"/>
    <s v="Reclassificação Custo x Despesa (Ajuste classificação tipo de negócio) 33"/>
    <x v="5"/>
    <x v="0"/>
    <x v="0"/>
    <n v="3001"/>
    <x v="5"/>
    <n v="30017"/>
    <s v="CONTROLADORIA (Comum)"/>
    <x v="0"/>
    <x v="3"/>
    <x v="9"/>
    <x v="9"/>
    <x v="12"/>
    <x v="12"/>
  </r>
  <r>
    <x v="1"/>
    <s v="Reclassificação Tipo de Negócio"/>
    <x v="7"/>
    <m/>
    <m/>
    <m/>
    <m/>
    <x v="3"/>
    <x v="0"/>
    <n v="-82300"/>
    <x v="23"/>
    <x v="23"/>
    <s v="Reclassificação Custo x Despesa (Ajuste classificação tipo de negócio) 49"/>
    <x v="5"/>
    <x v="0"/>
    <x v="0"/>
    <n v="3001"/>
    <x v="5"/>
    <n v="30017"/>
    <s v="CONTROLADORIA (Comum)"/>
    <x v="0"/>
    <x v="3"/>
    <x v="9"/>
    <x v="9"/>
    <x v="12"/>
    <x v="12"/>
  </r>
  <r>
    <x v="1"/>
    <s v="Reclassificação Tipo de Negócio"/>
    <x v="7"/>
    <m/>
    <m/>
    <m/>
    <m/>
    <x v="3"/>
    <x v="0"/>
    <n v="-30610.5"/>
    <x v="18"/>
    <x v="18"/>
    <s v="Reclassificação Custo x Despesa (Ajuste classificação tipo de negócio) 104"/>
    <x v="0"/>
    <x v="0"/>
    <x v="0"/>
    <n v="2001"/>
    <x v="0"/>
    <n v="20017"/>
    <s v="CORPORATIVO (Comum)"/>
    <x v="1"/>
    <x v="3"/>
    <x v="8"/>
    <x v="8"/>
    <x v="11"/>
    <x v="11"/>
  </r>
  <r>
    <x v="1"/>
    <s v="Reclassificação Tipo de Negócio"/>
    <x v="7"/>
    <m/>
    <m/>
    <m/>
    <m/>
    <x v="3"/>
    <x v="0"/>
    <n v="-28861.45"/>
    <x v="30"/>
    <x v="30"/>
    <s v="Reclassificação Custo x Despesa (Ajuste classificação tipo de negócio) 11"/>
    <x v="22"/>
    <x v="0"/>
    <x v="0"/>
    <n v="4002"/>
    <x v="34"/>
    <n v="40027"/>
    <s v="VENDAS (Comum)"/>
    <x v="1"/>
    <x v="3"/>
    <x v="2"/>
    <x v="2"/>
    <x v="13"/>
    <x v="13"/>
  </r>
  <r>
    <x v="1"/>
    <s v="Reclassificação Tipo de Negócio"/>
    <x v="7"/>
    <m/>
    <m/>
    <m/>
    <m/>
    <x v="3"/>
    <x v="0"/>
    <n v="-26444.57"/>
    <x v="0"/>
    <x v="0"/>
    <s v="Reclassificação Custo x Despesa (Ajuste classificação tipo de negócio) 277"/>
    <x v="0"/>
    <x v="0"/>
    <x v="0"/>
    <n v="2001"/>
    <x v="0"/>
    <n v="20017"/>
    <s v="CORPORATIVO (Comum)"/>
    <x v="0"/>
    <x v="3"/>
    <x v="0"/>
    <x v="0"/>
    <x v="0"/>
    <x v="0"/>
  </r>
  <r>
    <x v="1"/>
    <s v="Reclassificação Tipo de Negócio"/>
    <x v="7"/>
    <m/>
    <m/>
    <m/>
    <m/>
    <x v="3"/>
    <x v="0"/>
    <n v="-19760.29"/>
    <x v="48"/>
    <x v="47"/>
    <s v="Reclassificação Custo x Despesa (Ajuste classificação tipo de negócio) 91"/>
    <x v="4"/>
    <x v="0"/>
    <x v="0"/>
    <n v="8002"/>
    <x v="4"/>
    <n v="80027"/>
    <s v="JURÍDICO (Comum)"/>
    <x v="0"/>
    <x v="3"/>
    <x v="9"/>
    <x v="9"/>
    <x v="18"/>
    <x v="18"/>
  </r>
  <r>
    <x v="1"/>
    <s v="Reclassificação Tipo de Negócio"/>
    <x v="7"/>
    <m/>
    <m/>
    <m/>
    <m/>
    <x v="3"/>
    <x v="0"/>
    <n v="-16479.5"/>
    <x v="18"/>
    <x v="18"/>
    <s v="Reclassificação Custo x Despesa (Ajuste classificação tipo de negócio) 15"/>
    <x v="0"/>
    <x v="0"/>
    <x v="0"/>
    <n v="2001"/>
    <x v="0"/>
    <n v="20011"/>
    <s v="CORPORATIVO (Administrativo)"/>
    <x v="1"/>
    <x v="3"/>
    <x v="8"/>
    <x v="8"/>
    <x v="11"/>
    <x v="11"/>
  </r>
  <r>
    <x v="1"/>
    <s v="Reclassificação Tipo de Negócio"/>
    <x v="7"/>
    <m/>
    <m/>
    <m/>
    <m/>
    <x v="3"/>
    <x v="0"/>
    <n v="-16050"/>
    <x v="81"/>
    <x v="80"/>
    <s v="Reclassificação Custo x Despesa (Ajuste classificação tipo de negócio) 155"/>
    <x v="15"/>
    <x v="0"/>
    <x v="0"/>
    <n v="3005"/>
    <x v="18"/>
    <n v="30051"/>
    <s v="DEPARTAMENTO PESSOAL (Administrativo)"/>
    <x v="0"/>
    <x v="3"/>
    <x v="0"/>
    <x v="0"/>
    <x v="10"/>
    <x v="10"/>
  </r>
  <r>
    <x v="1"/>
    <s v="Reclassificação Tipo de Negócio"/>
    <x v="7"/>
    <m/>
    <m/>
    <m/>
    <m/>
    <x v="3"/>
    <x v="0"/>
    <n v="-13400"/>
    <x v="39"/>
    <x v="39"/>
    <s v="Reclassificação Custo x Despesa (Ajuste classificação tipo de negócio) 349"/>
    <x v="3"/>
    <x v="0"/>
    <x v="0"/>
    <n v="7004"/>
    <x v="3"/>
    <n v="70041"/>
    <s v="FÁBRICA CNTR (Administrativo)"/>
    <x v="0"/>
    <x v="3"/>
    <x v="11"/>
    <x v="11"/>
    <x v="17"/>
    <x v="17"/>
  </r>
  <r>
    <x v="1"/>
    <s v="Reclassificação Tipo de Negócio"/>
    <x v="7"/>
    <m/>
    <m/>
    <m/>
    <m/>
    <x v="3"/>
    <x v="0"/>
    <n v="-10357.99"/>
    <x v="49"/>
    <x v="48"/>
    <s v="Reclassificação Custo x Despesa (Ajuste classificação tipo de negócio) 372"/>
    <x v="0"/>
    <x v="0"/>
    <x v="0"/>
    <n v="2001"/>
    <x v="0"/>
    <n v="20011"/>
    <s v="CORPORATIVO (Administrativo)"/>
    <x v="0"/>
    <x v="3"/>
    <x v="11"/>
    <x v="11"/>
    <x v="17"/>
    <x v="17"/>
  </r>
  <r>
    <x v="1"/>
    <s v="Reclassificação Tipo de Negócio"/>
    <x v="7"/>
    <m/>
    <m/>
    <m/>
    <m/>
    <x v="3"/>
    <x v="0"/>
    <n v="-9400"/>
    <x v="39"/>
    <x v="39"/>
    <s v="Reclassificação Custo x Despesa (Ajuste classificação tipo de negócio) 295"/>
    <x v="2"/>
    <x v="0"/>
    <x v="0"/>
    <n v="4004"/>
    <x v="2"/>
    <n v="40041"/>
    <s v="PATRIMÔNIO (Administrativo)"/>
    <x v="0"/>
    <x v="3"/>
    <x v="11"/>
    <x v="11"/>
    <x v="17"/>
    <x v="17"/>
  </r>
  <r>
    <x v="1"/>
    <s v="Reclassificação Tipo de Negócio"/>
    <x v="7"/>
    <m/>
    <m/>
    <m/>
    <m/>
    <x v="3"/>
    <x v="0"/>
    <n v="-8589.7800000000116"/>
    <x v="60"/>
    <x v="59"/>
    <s v="Reclassificação Custo x Despesa (Ajuste classificação tipo de negócio) 120"/>
    <x v="0"/>
    <x v="0"/>
    <x v="0"/>
    <n v="2001"/>
    <x v="0"/>
    <n v="20017"/>
    <s v="CORPORATIVO (Comum)"/>
    <x v="1"/>
    <x v="3"/>
    <x v="0"/>
    <x v="0"/>
    <x v="3"/>
    <x v="3"/>
  </r>
  <r>
    <x v="1"/>
    <s v="Reclassificação Tipo de Negócio"/>
    <x v="7"/>
    <m/>
    <m/>
    <m/>
    <m/>
    <x v="3"/>
    <x v="0"/>
    <n v="-7500"/>
    <x v="39"/>
    <x v="39"/>
    <s v="Reclassificação Custo x Despesa (Ajuste classificação tipo de negócio) 296"/>
    <x v="2"/>
    <x v="0"/>
    <x v="0"/>
    <n v="4004"/>
    <x v="2"/>
    <n v="40041"/>
    <s v="PATRIMÔNIO (Administrativo)"/>
    <x v="0"/>
    <x v="3"/>
    <x v="11"/>
    <x v="11"/>
    <x v="17"/>
    <x v="17"/>
  </r>
  <r>
    <x v="1"/>
    <s v="Reclassificação Tipo de Negócio"/>
    <x v="7"/>
    <m/>
    <m/>
    <m/>
    <m/>
    <x v="3"/>
    <x v="0"/>
    <n v="-5138.95"/>
    <x v="39"/>
    <x v="39"/>
    <s v="Reclassificação Custo x Despesa (Ajuste classificação tipo de negócio) 342"/>
    <x v="3"/>
    <x v="0"/>
    <x v="0"/>
    <n v="7004"/>
    <x v="3"/>
    <n v="70041"/>
    <s v="FÁBRICA CNTR (Administrativo)"/>
    <x v="0"/>
    <x v="3"/>
    <x v="11"/>
    <x v="11"/>
    <x v="17"/>
    <x v="17"/>
  </r>
  <r>
    <x v="1"/>
    <s v="Reclassificação Tipo de Negócio"/>
    <x v="7"/>
    <m/>
    <m/>
    <m/>
    <m/>
    <x v="3"/>
    <x v="0"/>
    <n v="-5138.95"/>
    <x v="39"/>
    <x v="39"/>
    <s v="Reclassificação Custo x Despesa (Ajuste classificação tipo de negócio) 343"/>
    <x v="3"/>
    <x v="0"/>
    <x v="0"/>
    <n v="7004"/>
    <x v="3"/>
    <n v="70041"/>
    <s v="FÁBRICA CNTR (Administrativo)"/>
    <x v="0"/>
    <x v="3"/>
    <x v="11"/>
    <x v="11"/>
    <x v="17"/>
    <x v="17"/>
  </r>
  <r>
    <x v="1"/>
    <s v="Reclassificação Tipo de Negócio"/>
    <x v="7"/>
    <m/>
    <m/>
    <m/>
    <m/>
    <x v="3"/>
    <x v="0"/>
    <n v="-5138.95"/>
    <x v="39"/>
    <x v="39"/>
    <s v="Reclassificação Custo x Despesa (Ajuste classificação tipo de negócio) 344"/>
    <x v="3"/>
    <x v="0"/>
    <x v="0"/>
    <n v="7004"/>
    <x v="3"/>
    <n v="70041"/>
    <s v="FÁBRICA CNTR (Administrativo)"/>
    <x v="0"/>
    <x v="3"/>
    <x v="11"/>
    <x v="11"/>
    <x v="17"/>
    <x v="17"/>
  </r>
  <r>
    <x v="1"/>
    <s v="Reclassificação Tipo de Negócio"/>
    <x v="7"/>
    <m/>
    <m/>
    <m/>
    <m/>
    <x v="3"/>
    <x v="0"/>
    <n v="-5138.95"/>
    <x v="39"/>
    <x v="39"/>
    <s v="Reclassificação Custo x Despesa (Ajuste classificação tipo de negócio) 345"/>
    <x v="3"/>
    <x v="0"/>
    <x v="0"/>
    <n v="7004"/>
    <x v="3"/>
    <n v="70041"/>
    <s v="FÁBRICA CNTR (Administrativo)"/>
    <x v="0"/>
    <x v="3"/>
    <x v="11"/>
    <x v="11"/>
    <x v="17"/>
    <x v="17"/>
  </r>
  <r>
    <x v="1"/>
    <s v="Reclassificação Tipo de Negócio"/>
    <x v="7"/>
    <m/>
    <m/>
    <m/>
    <m/>
    <x v="3"/>
    <x v="0"/>
    <n v="-5016.67"/>
    <x v="44"/>
    <x v="43"/>
    <s v="Reclassificação Custo x Despesa (Ajuste classificação tipo de negócio) 63"/>
    <x v="9"/>
    <x v="0"/>
    <x v="0"/>
    <n v="8006"/>
    <x v="10"/>
    <n v="80067"/>
    <s v="TECNOLOGIA DA INFORMAÇÃO (Comum)"/>
    <x v="0"/>
    <x v="3"/>
    <x v="9"/>
    <x v="9"/>
    <x v="18"/>
    <x v="18"/>
  </r>
  <r>
    <x v="1"/>
    <s v="Reclassificação Tipo de Negócio"/>
    <x v="7"/>
    <m/>
    <m/>
    <m/>
    <m/>
    <x v="3"/>
    <x v="0"/>
    <n v="-2552"/>
    <x v="39"/>
    <x v="39"/>
    <s v="Reclassificação Custo x Despesa (Ajuste classificação tipo de negócio) 336"/>
    <x v="3"/>
    <x v="0"/>
    <x v="0"/>
    <n v="7004"/>
    <x v="3"/>
    <n v="70041"/>
    <s v="FÁBRICA CNTR (Administrativo)"/>
    <x v="0"/>
    <x v="3"/>
    <x v="11"/>
    <x v="11"/>
    <x v="17"/>
    <x v="17"/>
  </r>
  <r>
    <x v="1"/>
    <s v="Reclassificação Tipo de Negócio"/>
    <x v="7"/>
    <m/>
    <m/>
    <m/>
    <m/>
    <x v="3"/>
    <x v="0"/>
    <n v="-2093"/>
    <x v="63"/>
    <x v="62"/>
    <s v="Reclassificação Custo x Despesa (Ajuste classificação tipo de negócio) 189"/>
    <x v="10"/>
    <x v="0"/>
    <x v="0"/>
    <n v="7001"/>
    <x v="11"/>
    <n v="70017"/>
    <s v="OFICINA (Comum)"/>
    <x v="0"/>
    <x v="3"/>
    <x v="9"/>
    <x v="9"/>
    <x v="18"/>
    <x v="18"/>
  </r>
  <r>
    <x v="1"/>
    <s v="Reclassificação Tipo de Negócio"/>
    <x v="7"/>
    <m/>
    <m/>
    <m/>
    <m/>
    <x v="3"/>
    <x v="0"/>
    <n v="-2027.9"/>
    <x v="49"/>
    <x v="48"/>
    <s v="Reclassificação Custo x Despesa (Ajuste classificação tipo de negócio) 412"/>
    <x v="0"/>
    <x v="0"/>
    <x v="0"/>
    <n v="2001"/>
    <x v="0"/>
    <n v="20011"/>
    <s v="CORPORATIVO (Administrativo)"/>
    <x v="0"/>
    <x v="3"/>
    <x v="11"/>
    <x v="11"/>
    <x v="17"/>
    <x v="17"/>
  </r>
  <r>
    <x v="1"/>
    <s v="Reclassificação Tipo de Negócio"/>
    <x v="7"/>
    <m/>
    <m/>
    <m/>
    <m/>
    <x v="3"/>
    <x v="0"/>
    <n v="-1975.67"/>
    <x v="39"/>
    <x v="39"/>
    <s v="Reclassificação Custo x Despesa (Ajuste classificação tipo de negócio) 357"/>
    <x v="3"/>
    <x v="0"/>
    <x v="0"/>
    <n v="7004"/>
    <x v="3"/>
    <n v="70041"/>
    <s v="FÁBRICA CNTR (Administrativo)"/>
    <x v="0"/>
    <x v="3"/>
    <x v="11"/>
    <x v="11"/>
    <x v="17"/>
    <x v="17"/>
  </r>
  <r>
    <x v="1"/>
    <s v="Reclassificação Tipo de Negócio"/>
    <x v="7"/>
    <m/>
    <m/>
    <m/>
    <m/>
    <x v="3"/>
    <x v="0"/>
    <n v="-1679.4"/>
    <x v="34"/>
    <x v="34"/>
    <s v="Reclassificação Custo x Despesa (Ajuste classificação tipo de negócio) 394"/>
    <x v="0"/>
    <x v="0"/>
    <x v="0"/>
    <n v="2001"/>
    <x v="0"/>
    <n v="20011"/>
    <s v="CORPORATIVO (Administrativo)"/>
    <x v="0"/>
    <x v="3"/>
    <x v="0"/>
    <x v="0"/>
    <x v="0"/>
    <x v="0"/>
  </r>
  <r>
    <x v="1"/>
    <s v="Reclassificação Tipo de Negócio"/>
    <x v="7"/>
    <m/>
    <m/>
    <m/>
    <m/>
    <x v="3"/>
    <x v="0"/>
    <n v="-1463.04"/>
    <x v="39"/>
    <x v="39"/>
    <s v="Reclassificação Custo x Despesa (Ajuste classificação tipo de negócio) 354"/>
    <x v="3"/>
    <x v="0"/>
    <x v="0"/>
    <n v="7004"/>
    <x v="3"/>
    <n v="70041"/>
    <s v="FÁBRICA CNTR (Administrativo)"/>
    <x v="0"/>
    <x v="3"/>
    <x v="11"/>
    <x v="11"/>
    <x v="17"/>
    <x v="17"/>
  </r>
  <r>
    <x v="1"/>
    <s v="Reclassificação Tipo de Negócio"/>
    <x v="7"/>
    <m/>
    <m/>
    <m/>
    <m/>
    <x v="3"/>
    <x v="0"/>
    <n v="-950"/>
    <x v="39"/>
    <x v="39"/>
    <s v="Reclassificação Custo x Despesa (Ajuste classificação tipo de negócio) 356"/>
    <x v="3"/>
    <x v="0"/>
    <x v="0"/>
    <n v="7004"/>
    <x v="3"/>
    <n v="70041"/>
    <s v="FÁBRICA CNTR (Administrativo)"/>
    <x v="0"/>
    <x v="3"/>
    <x v="11"/>
    <x v="11"/>
    <x v="17"/>
    <x v="17"/>
  </r>
  <r>
    <x v="1"/>
    <s v="Reclassificação Tipo de Negócio"/>
    <x v="7"/>
    <m/>
    <m/>
    <m/>
    <m/>
    <x v="3"/>
    <x v="0"/>
    <n v="-776"/>
    <x v="39"/>
    <x v="39"/>
    <s v="Reclassificação Custo x Despesa (Ajuste classificação tipo de negócio) 353"/>
    <x v="3"/>
    <x v="0"/>
    <x v="0"/>
    <n v="7004"/>
    <x v="3"/>
    <n v="70041"/>
    <s v="FÁBRICA CNTR (Administrativo)"/>
    <x v="0"/>
    <x v="3"/>
    <x v="11"/>
    <x v="11"/>
    <x v="17"/>
    <x v="17"/>
  </r>
  <r>
    <x v="1"/>
    <s v="Reclassificação Tipo de Negócio"/>
    <x v="7"/>
    <m/>
    <m/>
    <m/>
    <m/>
    <x v="3"/>
    <x v="0"/>
    <n v="-767.44"/>
    <x v="63"/>
    <x v="62"/>
    <s v="Reclassificação Custo x Despesa (Ajuste classificação tipo de negócio) 77"/>
    <x v="13"/>
    <x v="0"/>
    <x v="0"/>
    <n v="5001"/>
    <x v="16"/>
    <n v="50015"/>
    <s v="GERÊNCIA TÉCNICA (Químico e Biológico)"/>
    <x v="0"/>
    <x v="3"/>
    <x v="9"/>
    <x v="9"/>
    <x v="18"/>
    <x v="18"/>
  </r>
  <r>
    <x v="1"/>
    <s v="Reclassificação Tipo de Negócio"/>
    <x v="7"/>
    <m/>
    <m/>
    <m/>
    <m/>
    <x v="3"/>
    <x v="0"/>
    <n v="-731.52"/>
    <x v="39"/>
    <x v="39"/>
    <s v="Reclassificação Custo x Despesa (Ajuste classificação tipo de negócio) 352"/>
    <x v="3"/>
    <x v="0"/>
    <x v="0"/>
    <n v="7004"/>
    <x v="3"/>
    <n v="70041"/>
    <s v="FÁBRICA CNTR (Administrativo)"/>
    <x v="0"/>
    <x v="3"/>
    <x v="11"/>
    <x v="11"/>
    <x v="17"/>
    <x v="17"/>
  </r>
  <r>
    <x v="1"/>
    <s v="Reclassificação Tipo de Negócio"/>
    <x v="7"/>
    <m/>
    <m/>
    <m/>
    <m/>
    <x v="3"/>
    <x v="0"/>
    <n v="-731.52"/>
    <x v="39"/>
    <x v="39"/>
    <s v="Reclassificação Custo x Despesa (Ajuste classificação tipo de negócio) 355"/>
    <x v="3"/>
    <x v="0"/>
    <x v="0"/>
    <n v="7004"/>
    <x v="3"/>
    <n v="70041"/>
    <s v="FÁBRICA CNTR (Administrativo)"/>
    <x v="0"/>
    <x v="3"/>
    <x v="11"/>
    <x v="11"/>
    <x v="17"/>
    <x v="17"/>
  </r>
  <r>
    <x v="1"/>
    <s v="Reclassificação Tipo de Negócio"/>
    <x v="7"/>
    <m/>
    <m/>
    <m/>
    <m/>
    <x v="3"/>
    <x v="0"/>
    <n v="-99.64"/>
    <x v="63"/>
    <x v="62"/>
    <s v="Reclassificação Custo x Despesa (Ajuste classificação tipo de negócio) 269"/>
    <x v="3"/>
    <x v="0"/>
    <x v="0"/>
    <n v="7004"/>
    <x v="3"/>
    <n v="70047"/>
    <s v="FÁBRICA CNTR (Comum)"/>
    <x v="0"/>
    <x v="3"/>
    <x v="9"/>
    <x v="9"/>
    <x v="18"/>
    <x v="18"/>
  </r>
  <r>
    <x v="1"/>
    <s v="Reclassificação Tipo de Negócio"/>
    <x v="7"/>
    <m/>
    <m/>
    <m/>
    <m/>
    <x v="3"/>
    <x v="0"/>
    <n v="-8.64"/>
    <x v="84"/>
    <x v="83"/>
    <s v="Reclassificação Custo x Despesa (Ajuste classificação tipo de negócio) 138"/>
    <x v="0"/>
    <x v="0"/>
    <x v="0"/>
    <n v="2001"/>
    <x v="0"/>
    <n v="20011"/>
    <s v="CORPORATIVO (Administrativo)"/>
    <x v="0"/>
    <x v="3"/>
    <x v="0"/>
    <x v="0"/>
    <x v="3"/>
    <x v="3"/>
  </r>
  <r>
    <x v="1"/>
    <s v="Reclassificação Tipo de Negócio"/>
    <x v="7"/>
    <m/>
    <m/>
    <m/>
    <m/>
    <x v="3"/>
    <x v="0"/>
    <n v="8.64"/>
    <x v="84"/>
    <x v="83"/>
    <s v="Reclassificação Custo x Despesa (Ajuste classificação tipo de negócio) 134"/>
    <x v="0"/>
    <x v="0"/>
    <x v="0"/>
    <n v="2001"/>
    <x v="0"/>
    <n v="20017"/>
    <s v="CORPORATIVO (Comum)"/>
    <x v="0"/>
    <x v="3"/>
    <x v="0"/>
    <x v="0"/>
    <x v="3"/>
    <x v="3"/>
  </r>
  <r>
    <x v="1"/>
    <s v="Reclassificação Tipo de Negócio"/>
    <x v="7"/>
    <m/>
    <m/>
    <m/>
    <m/>
    <x v="3"/>
    <x v="0"/>
    <n v="99.64"/>
    <x v="7"/>
    <x v="7"/>
    <s v="Reclassificação Custo x Despesa (Ajuste classificação tipo de negócio) 236"/>
    <x v="3"/>
    <x v="0"/>
    <x v="0"/>
    <n v="7004"/>
    <x v="3"/>
    <n v="70047"/>
    <s v="FÁBRICA CNTR (Comum)"/>
    <x v="0"/>
    <x v="3"/>
    <x v="0"/>
    <x v="0"/>
    <x v="0"/>
    <x v="0"/>
  </r>
  <r>
    <x v="1"/>
    <s v="Reclassificação Tipo de Negócio"/>
    <x v="7"/>
    <m/>
    <m/>
    <m/>
    <m/>
    <x v="3"/>
    <x v="0"/>
    <n v="731.52"/>
    <x v="39"/>
    <x v="39"/>
    <s v="Reclassificação Custo x Despesa (Ajuste classificação tipo de negócio) 323"/>
    <x v="3"/>
    <x v="0"/>
    <x v="0"/>
    <n v="7004"/>
    <x v="3"/>
    <n v="70047"/>
    <s v="FÁBRICA CNTR (Comum)"/>
    <x v="0"/>
    <x v="3"/>
    <x v="11"/>
    <x v="11"/>
    <x v="17"/>
    <x v="17"/>
  </r>
  <r>
    <x v="1"/>
    <s v="Reclassificação Tipo de Negócio"/>
    <x v="7"/>
    <m/>
    <m/>
    <m/>
    <m/>
    <x v="3"/>
    <x v="0"/>
    <n v="731.52"/>
    <x v="39"/>
    <x v="39"/>
    <s v="Reclassificação Custo x Despesa (Ajuste classificação tipo de negócio) 326"/>
    <x v="3"/>
    <x v="0"/>
    <x v="0"/>
    <n v="7004"/>
    <x v="3"/>
    <n v="70047"/>
    <s v="FÁBRICA CNTR (Comum)"/>
    <x v="0"/>
    <x v="3"/>
    <x v="11"/>
    <x v="11"/>
    <x v="17"/>
    <x v="17"/>
  </r>
  <r>
    <x v="1"/>
    <s v="Reclassificação Tipo de Negócio"/>
    <x v="7"/>
    <m/>
    <m/>
    <m/>
    <m/>
    <x v="3"/>
    <x v="0"/>
    <n v="767.44"/>
    <x v="63"/>
    <x v="62"/>
    <s v="Reclassificação Custo x Despesa (Ajuste classificação tipo de negócio) 70"/>
    <x v="13"/>
    <x v="0"/>
    <x v="0"/>
    <n v="5001"/>
    <x v="16"/>
    <n v="50011"/>
    <s v="GERÊNCIA TÉCNICA (Administrativo)"/>
    <x v="0"/>
    <x v="3"/>
    <x v="9"/>
    <x v="9"/>
    <x v="18"/>
    <x v="18"/>
  </r>
  <r>
    <x v="1"/>
    <s v="Reclassificação Tipo de Negócio"/>
    <x v="7"/>
    <m/>
    <m/>
    <m/>
    <m/>
    <x v="3"/>
    <x v="0"/>
    <n v="776"/>
    <x v="39"/>
    <x v="39"/>
    <s v="Reclassificação Custo x Despesa (Ajuste classificação tipo de negócio) 324"/>
    <x v="3"/>
    <x v="0"/>
    <x v="0"/>
    <n v="7004"/>
    <x v="3"/>
    <n v="70047"/>
    <s v="FÁBRICA CNTR (Comum)"/>
    <x v="0"/>
    <x v="3"/>
    <x v="11"/>
    <x v="11"/>
    <x v="17"/>
    <x v="17"/>
  </r>
  <r>
    <x v="1"/>
    <s v="Reclassificação Tipo de Negócio"/>
    <x v="7"/>
    <m/>
    <m/>
    <m/>
    <m/>
    <x v="3"/>
    <x v="0"/>
    <n v="950"/>
    <x v="39"/>
    <x v="39"/>
    <s v="Reclassificação Custo x Despesa (Ajuste classificação tipo de negócio) 327"/>
    <x v="3"/>
    <x v="0"/>
    <x v="0"/>
    <n v="7004"/>
    <x v="3"/>
    <n v="70047"/>
    <s v="FÁBRICA CNTR (Comum)"/>
    <x v="0"/>
    <x v="3"/>
    <x v="11"/>
    <x v="11"/>
    <x v="17"/>
    <x v="17"/>
  </r>
  <r>
    <x v="1"/>
    <s v="Reclassificação Tipo de Negócio"/>
    <x v="7"/>
    <m/>
    <m/>
    <m/>
    <m/>
    <x v="3"/>
    <x v="0"/>
    <n v="1463.04"/>
    <x v="39"/>
    <x v="39"/>
    <s v="Reclassificação Custo x Despesa (Ajuste classificação tipo de negócio) 325"/>
    <x v="3"/>
    <x v="0"/>
    <x v="0"/>
    <n v="7004"/>
    <x v="3"/>
    <n v="70047"/>
    <s v="FÁBRICA CNTR (Comum)"/>
    <x v="0"/>
    <x v="3"/>
    <x v="11"/>
    <x v="11"/>
    <x v="17"/>
    <x v="17"/>
  </r>
  <r>
    <x v="1"/>
    <s v="Reclassificação Tipo de Negócio"/>
    <x v="7"/>
    <m/>
    <m/>
    <m/>
    <m/>
    <x v="3"/>
    <x v="0"/>
    <n v="1679.4"/>
    <x v="34"/>
    <x v="34"/>
    <s v="Reclassificação Custo x Despesa (Ajuste classificação tipo de negócio) 387"/>
    <x v="0"/>
    <x v="0"/>
    <x v="0"/>
    <n v="2001"/>
    <x v="0"/>
    <n v="20012"/>
    <s v="CORPORATIVO (Extraordinário)"/>
    <x v="0"/>
    <x v="3"/>
    <x v="0"/>
    <x v="0"/>
    <x v="0"/>
    <x v="0"/>
  </r>
  <r>
    <x v="1"/>
    <s v="Reclassificação Tipo de Negócio"/>
    <x v="7"/>
    <m/>
    <m/>
    <m/>
    <m/>
    <x v="3"/>
    <x v="0"/>
    <n v="1975.67"/>
    <x v="39"/>
    <x v="39"/>
    <s v="Reclassificação Custo x Despesa (Ajuste classificação tipo de negócio) 328"/>
    <x v="3"/>
    <x v="0"/>
    <x v="0"/>
    <n v="7004"/>
    <x v="3"/>
    <n v="70047"/>
    <s v="FÁBRICA CNTR (Comum)"/>
    <x v="0"/>
    <x v="3"/>
    <x v="11"/>
    <x v="11"/>
    <x v="17"/>
    <x v="17"/>
  </r>
  <r>
    <x v="1"/>
    <s v="Reclassificação Tipo de Negócio"/>
    <x v="7"/>
    <m/>
    <m/>
    <m/>
    <m/>
    <x v="3"/>
    <x v="0"/>
    <n v="2027.9"/>
    <x v="49"/>
    <x v="48"/>
    <s v="Reclassificação Custo x Despesa (Ajuste classificação tipo de negócio) 405"/>
    <x v="0"/>
    <x v="0"/>
    <x v="0"/>
    <n v="2001"/>
    <x v="0"/>
    <n v="20012"/>
    <s v="CORPORATIVO (Extraordinário)"/>
    <x v="0"/>
    <x v="3"/>
    <x v="11"/>
    <x v="11"/>
    <x v="17"/>
    <x v="17"/>
  </r>
  <r>
    <x v="1"/>
    <s v="Reclassificação Tipo de Negócio"/>
    <x v="7"/>
    <m/>
    <m/>
    <m/>
    <m/>
    <x v="3"/>
    <x v="0"/>
    <n v="2093"/>
    <x v="34"/>
    <x v="34"/>
    <s v="Reclassificação Custo x Despesa (Ajuste classificação tipo de negócio) 182"/>
    <x v="10"/>
    <x v="0"/>
    <x v="0"/>
    <n v="7001"/>
    <x v="11"/>
    <n v="70017"/>
    <s v="OFICINA (Comum)"/>
    <x v="0"/>
    <x v="3"/>
    <x v="0"/>
    <x v="0"/>
    <x v="0"/>
    <x v="0"/>
  </r>
  <r>
    <x v="1"/>
    <s v="Reclassificação Tipo de Negócio"/>
    <x v="7"/>
    <m/>
    <m/>
    <m/>
    <m/>
    <x v="3"/>
    <x v="0"/>
    <n v="2552"/>
    <x v="39"/>
    <x v="39"/>
    <s v="Reclassificação Custo x Despesa (Ajuste classificação tipo de negócio) 307"/>
    <x v="3"/>
    <x v="0"/>
    <x v="0"/>
    <n v="7004"/>
    <x v="3"/>
    <n v="70047"/>
    <s v="FÁBRICA CNTR (Comum)"/>
    <x v="0"/>
    <x v="3"/>
    <x v="11"/>
    <x v="11"/>
    <x v="17"/>
    <x v="17"/>
  </r>
  <r>
    <x v="1"/>
    <s v="Reclassificação Tipo de Negócio"/>
    <x v="7"/>
    <m/>
    <m/>
    <m/>
    <m/>
    <x v="3"/>
    <x v="0"/>
    <n v="5016.67"/>
    <x v="44"/>
    <x v="43"/>
    <s v="Reclassificação Custo x Despesa (Ajuste classificação tipo de negócio) 56"/>
    <x v="9"/>
    <x v="0"/>
    <x v="0"/>
    <n v="8006"/>
    <x v="10"/>
    <n v="80061"/>
    <s v="TECNOLOGIA DA INFORMAÇÃO (Administrativo)"/>
    <x v="0"/>
    <x v="3"/>
    <x v="9"/>
    <x v="9"/>
    <x v="18"/>
    <x v="18"/>
  </r>
  <r>
    <x v="1"/>
    <s v="Reclassificação Tipo de Negócio"/>
    <x v="7"/>
    <m/>
    <m/>
    <m/>
    <m/>
    <x v="3"/>
    <x v="0"/>
    <n v="5138.95"/>
    <x v="39"/>
    <x v="39"/>
    <s v="Reclassificação Custo x Despesa (Ajuste classificação tipo de negócio) 313"/>
    <x v="3"/>
    <x v="0"/>
    <x v="0"/>
    <n v="7004"/>
    <x v="3"/>
    <n v="70047"/>
    <s v="FÁBRICA CNTR (Comum)"/>
    <x v="0"/>
    <x v="3"/>
    <x v="11"/>
    <x v="11"/>
    <x v="17"/>
    <x v="17"/>
  </r>
  <r>
    <x v="1"/>
    <s v="Reclassificação Tipo de Negócio"/>
    <x v="7"/>
    <m/>
    <m/>
    <m/>
    <m/>
    <x v="3"/>
    <x v="0"/>
    <n v="5138.95"/>
    <x v="39"/>
    <x v="39"/>
    <s v="Reclassificação Custo x Despesa (Ajuste classificação tipo de negócio) 314"/>
    <x v="3"/>
    <x v="0"/>
    <x v="0"/>
    <n v="7004"/>
    <x v="3"/>
    <n v="70047"/>
    <s v="FÁBRICA CNTR (Comum)"/>
    <x v="0"/>
    <x v="3"/>
    <x v="11"/>
    <x v="11"/>
    <x v="17"/>
    <x v="17"/>
  </r>
  <r>
    <x v="1"/>
    <s v="Reclassificação Tipo de Negócio"/>
    <x v="7"/>
    <m/>
    <m/>
    <m/>
    <m/>
    <x v="3"/>
    <x v="0"/>
    <n v="5138.95"/>
    <x v="39"/>
    <x v="39"/>
    <s v="Reclassificação Custo x Despesa (Ajuste classificação tipo de negócio) 315"/>
    <x v="3"/>
    <x v="0"/>
    <x v="0"/>
    <n v="7004"/>
    <x v="3"/>
    <n v="70047"/>
    <s v="FÁBRICA CNTR (Comum)"/>
    <x v="0"/>
    <x v="3"/>
    <x v="11"/>
    <x v="11"/>
    <x v="17"/>
    <x v="17"/>
  </r>
  <r>
    <x v="1"/>
    <s v="Reclassificação Tipo de Negócio"/>
    <x v="7"/>
    <m/>
    <m/>
    <m/>
    <m/>
    <x v="3"/>
    <x v="0"/>
    <n v="5138.95"/>
    <x v="39"/>
    <x v="39"/>
    <s v="Reclassificação Custo x Despesa (Ajuste classificação tipo de negócio) 316"/>
    <x v="3"/>
    <x v="0"/>
    <x v="0"/>
    <n v="7004"/>
    <x v="3"/>
    <n v="70047"/>
    <s v="FÁBRICA CNTR (Comum)"/>
    <x v="0"/>
    <x v="3"/>
    <x v="11"/>
    <x v="11"/>
    <x v="17"/>
    <x v="17"/>
  </r>
  <r>
    <x v="1"/>
    <s v="Reclassificação Tipo de Negócio"/>
    <x v="7"/>
    <m/>
    <m/>
    <m/>
    <m/>
    <x v="3"/>
    <x v="0"/>
    <n v="7500"/>
    <x v="39"/>
    <x v="39"/>
    <s v="Reclassificação Custo x Despesa (Ajuste classificação tipo de negócio) 291"/>
    <x v="2"/>
    <x v="0"/>
    <x v="0"/>
    <n v="4004"/>
    <x v="2"/>
    <n v="40047"/>
    <s v="PATRIMÔNIO (Comum)"/>
    <x v="0"/>
    <x v="3"/>
    <x v="11"/>
    <x v="11"/>
    <x v="17"/>
    <x v="17"/>
  </r>
  <r>
    <x v="1"/>
    <s v="Reclassificação Tipo de Negócio"/>
    <x v="7"/>
    <m/>
    <m/>
    <m/>
    <m/>
    <x v="3"/>
    <x v="0"/>
    <n v="8589.7800000000116"/>
    <x v="60"/>
    <x v="59"/>
    <s v="Reclassificação Custo x Despesa (Ajuste classificação tipo de negócio) 127"/>
    <x v="0"/>
    <x v="0"/>
    <x v="0"/>
    <n v="2001"/>
    <x v="0"/>
    <n v="20011"/>
    <s v="CORPORATIVO (Administrativo)"/>
    <x v="1"/>
    <x v="3"/>
    <x v="0"/>
    <x v="0"/>
    <x v="3"/>
    <x v="3"/>
  </r>
  <r>
    <x v="1"/>
    <s v="Reclassificação Tipo de Negócio"/>
    <x v="7"/>
    <m/>
    <m/>
    <m/>
    <m/>
    <x v="3"/>
    <x v="0"/>
    <n v="9400"/>
    <x v="39"/>
    <x v="39"/>
    <s v="Reclassificação Custo x Despesa (Ajuste classificação tipo de negócio) 290"/>
    <x v="2"/>
    <x v="0"/>
    <x v="0"/>
    <n v="4004"/>
    <x v="2"/>
    <n v="40047"/>
    <s v="PATRIMÔNIO (Comum)"/>
    <x v="0"/>
    <x v="3"/>
    <x v="11"/>
    <x v="11"/>
    <x v="17"/>
    <x v="17"/>
  </r>
  <r>
    <x v="1"/>
    <s v="Reclassificação Tipo de Negócio"/>
    <x v="7"/>
    <m/>
    <m/>
    <m/>
    <m/>
    <x v="3"/>
    <x v="0"/>
    <n v="10357.99"/>
    <x v="49"/>
    <x v="48"/>
    <s v="Reclassificação Custo x Despesa (Ajuste classificação tipo de negócio) 365"/>
    <x v="0"/>
    <x v="0"/>
    <x v="0"/>
    <n v="2001"/>
    <x v="0"/>
    <n v="20017"/>
    <s v="CORPORATIVO (Comum)"/>
    <x v="0"/>
    <x v="3"/>
    <x v="11"/>
    <x v="11"/>
    <x v="17"/>
    <x v="17"/>
  </r>
  <r>
    <x v="1"/>
    <s v="Reclassificação Tipo de Negócio"/>
    <x v="7"/>
    <m/>
    <m/>
    <m/>
    <m/>
    <x v="3"/>
    <x v="0"/>
    <n v="13400"/>
    <x v="39"/>
    <x v="39"/>
    <s v="Reclassificação Custo x Despesa (Ajuste classificação tipo de negócio) 320"/>
    <x v="3"/>
    <x v="0"/>
    <x v="0"/>
    <n v="7004"/>
    <x v="3"/>
    <n v="70047"/>
    <s v="FÁBRICA CNTR (Comum)"/>
    <x v="0"/>
    <x v="3"/>
    <x v="11"/>
    <x v="11"/>
    <x v="17"/>
    <x v="17"/>
  </r>
  <r>
    <x v="1"/>
    <s v="Reclassificação Tipo de Negócio"/>
    <x v="7"/>
    <m/>
    <m/>
    <m/>
    <m/>
    <x v="3"/>
    <x v="0"/>
    <n v="16050"/>
    <x v="81"/>
    <x v="80"/>
    <s v="Reclassificação Custo x Despesa (Ajuste classificação tipo de negócio) 148"/>
    <x v="15"/>
    <x v="0"/>
    <x v="0"/>
    <n v="3005"/>
    <x v="18"/>
    <n v="30057"/>
    <s v="DEPARTAMENTO PESSOAL (Comum)"/>
    <x v="0"/>
    <x v="3"/>
    <x v="0"/>
    <x v="0"/>
    <x v="10"/>
    <x v="10"/>
  </r>
  <r>
    <x v="1"/>
    <s v="Reclassificação Tipo de Negócio"/>
    <x v="7"/>
    <m/>
    <m/>
    <m/>
    <m/>
    <x v="3"/>
    <x v="0"/>
    <n v="16479.5"/>
    <x v="18"/>
    <x v="18"/>
    <s v="Reclassificação Custo x Despesa (Ajuste classificação tipo de negócio) 16"/>
    <x v="0"/>
    <x v="0"/>
    <x v="0"/>
    <n v="2001"/>
    <x v="0"/>
    <n v="20017"/>
    <s v="CORPORATIVO (Comum)"/>
    <x v="1"/>
    <x v="3"/>
    <x v="8"/>
    <x v="8"/>
    <x v="11"/>
    <x v="11"/>
  </r>
  <r>
    <x v="1"/>
    <s v="Reclassificação Tipo de Negócio"/>
    <x v="7"/>
    <m/>
    <m/>
    <m/>
    <m/>
    <x v="3"/>
    <x v="0"/>
    <n v="19760.29"/>
    <x v="48"/>
    <x v="47"/>
    <s v="Reclassificação Custo x Despesa (Ajuste classificação tipo de negócio) 84"/>
    <x v="4"/>
    <x v="0"/>
    <x v="0"/>
    <n v="8002"/>
    <x v="4"/>
    <n v="80021"/>
    <s v="JURÍDICO (Administrativo)"/>
    <x v="0"/>
    <x v="3"/>
    <x v="9"/>
    <x v="9"/>
    <x v="18"/>
    <x v="18"/>
  </r>
  <r>
    <x v="1"/>
    <s v="Reclassificação Tipo de Negócio"/>
    <x v="7"/>
    <m/>
    <m/>
    <m/>
    <m/>
    <x v="3"/>
    <x v="0"/>
    <n v="26444.57"/>
    <x v="0"/>
    <x v="0"/>
    <s v="Reclassificação Custo x Despesa (Ajuste classificação tipo de negócio) 282"/>
    <x v="0"/>
    <x v="0"/>
    <x v="0"/>
    <n v="2001"/>
    <x v="0"/>
    <n v="20011"/>
    <s v="CORPORATIVO (Administrativo)"/>
    <x v="0"/>
    <x v="3"/>
    <x v="0"/>
    <x v="0"/>
    <x v="0"/>
    <x v="0"/>
  </r>
  <r>
    <x v="1"/>
    <s v="Reclassificação Tipo de Negócio"/>
    <x v="7"/>
    <m/>
    <m/>
    <m/>
    <m/>
    <x v="3"/>
    <x v="0"/>
    <n v="28861.45"/>
    <x v="30"/>
    <x v="30"/>
    <s v="Reclassificação Custo x Despesa (Ajuste classificação tipo de negócio) 4"/>
    <x v="22"/>
    <x v="0"/>
    <x v="0"/>
    <n v="4002"/>
    <x v="34"/>
    <n v="40021"/>
    <s v="VENDAS (Administrativo)"/>
    <x v="1"/>
    <x v="3"/>
    <x v="2"/>
    <x v="2"/>
    <x v="13"/>
    <x v="13"/>
  </r>
  <r>
    <x v="1"/>
    <s v="Reclassificação Tipo de Negócio"/>
    <x v="7"/>
    <m/>
    <m/>
    <m/>
    <m/>
    <x v="3"/>
    <x v="0"/>
    <n v="30610.5"/>
    <x v="18"/>
    <x v="18"/>
    <s v="Reclassificação Custo x Despesa (Ajuste classificação tipo de negócio) 111"/>
    <x v="0"/>
    <x v="0"/>
    <x v="0"/>
    <n v="2001"/>
    <x v="0"/>
    <n v="20014"/>
    <s v="CORPORATIVO (Reciclável)"/>
    <x v="1"/>
    <x v="3"/>
    <x v="8"/>
    <x v="8"/>
    <x v="11"/>
    <x v="11"/>
  </r>
  <r>
    <x v="1"/>
    <s v="Reclassificação Tipo de Negócio"/>
    <x v="7"/>
    <m/>
    <m/>
    <m/>
    <m/>
    <x v="3"/>
    <x v="0"/>
    <n v="82300"/>
    <x v="23"/>
    <x v="23"/>
    <s v="Reclassificação Custo x Despesa (Ajuste classificação tipo de negócio) 42"/>
    <x v="5"/>
    <x v="0"/>
    <x v="0"/>
    <n v="3001"/>
    <x v="5"/>
    <n v="30011"/>
    <s v="CONTROLADORIA (Administrativo)"/>
    <x v="0"/>
    <x v="3"/>
    <x v="9"/>
    <x v="9"/>
    <x v="12"/>
    <x v="12"/>
  </r>
  <r>
    <x v="1"/>
    <s v="Reclassificação Tipo de Negócio"/>
    <x v="7"/>
    <m/>
    <m/>
    <m/>
    <m/>
    <x v="3"/>
    <x v="0"/>
    <n v="85166.19"/>
    <x v="35"/>
    <x v="35"/>
    <s v="Reclassificação Custo x Despesa (Ajuste classificação tipo de negócio) 26"/>
    <x v="5"/>
    <x v="0"/>
    <x v="0"/>
    <n v="3001"/>
    <x v="5"/>
    <n v="30011"/>
    <s v="CONTROLADORIA (Administrativo)"/>
    <x v="0"/>
    <x v="3"/>
    <x v="9"/>
    <x v="9"/>
    <x v="12"/>
    <x v="12"/>
  </r>
  <r>
    <x v="1"/>
    <s v="Reclassificação Tipo de Negócio"/>
    <x v="7"/>
    <m/>
    <m/>
    <m/>
    <m/>
    <x v="3"/>
    <x v="0"/>
    <n v="97264.18"/>
    <x v="82"/>
    <x v="81"/>
    <s v="Reclassificação Custo x Despesa (Ajuste classificação tipo de negócio) 460"/>
    <x v="0"/>
    <x v="0"/>
    <x v="0"/>
    <n v="2001"/>
    <x v="0"/>
    <n v="20012"/>
    <s v="CORPORATIVO (Extraordinário)"/>
    <x v="0"/>
    <x v="3"/>
    <x v="11"/>
    <x v="11"/>
    <x v="17"/>
    <x v="17"/>
  </r>
  <r>
    <x v="1"/>
    <s v="Reclassificação Tipo de Negócio"/>
    <x v="8"/>
    <m/>
    <m/>
    <m/>
    <m/>
    <x v="3"/>
    <x v="0"/>
    <n v="-81000.009999999995"/>
    <x v="23"/>
    <x v="23"/>
    <s v="Reclassificação Custo x Despesa (Ajuste classificação tipo de negócio) 50"/>
    <x v="5"/>
    <x v="0"/>
    <x v="0"/>
    <n v="3001"/>
    <x v="5"/>
    <n v="30017"/>
    <s v="CONTROLADORIA (Comum)"/>
    <x v="0"/>
    <x v="3"/>
    <x v="9"/>
    <x v="9"/>
    <x v="12"/>
    <x v="12"/>
  </r>
  <r>
    <x v="1"/>
    <s v="Reclassificação Tipo de Negócio"/>
    <x v="8"/>
    <m/>
    <m/>
    <m/>
    <m/>
    <x v="3"/>
    <x v="0"/>
    <n v="-70000"/>
    <x v="0"/>
    <x v="0"/>
    <s v="Reclassificação Custo x Despesa (Ajuste classificação tipo de negócio) 278"/>
    <x v="0"/>
    <x v="0"/>
    <x v="0"/>
    <n v="2001"/>
    <x v="0"/>
    <n v="20017"/>
    <s v="CORPORATIVO (Comum)"/>
    <x v="0"/>
    <x v="3"/>
    <x v="0"/>
    <x v="0"/>
    <x v="0"/>
    <x v="0"/>
  </r>
  <r>
    <x v="1"/>
    <s v="Reclassificação Tipo de Negócio"/>
    <x v="8"/>
    <m/>
    <m/>
    <m/>
    <m/>
    <x v="3"/>
    <x v="0"/>
    <n v="-62639.14"/>
    <x v="82"/>
    <x v="81"/>
    <s v="Reclassificação Custo x Despesa (Ajuste classificação tipo de negócio) 461"/>
    <x v="0"/>
    <x v="0"/>
    <x v="0"/>
    <n v="2001"/>
    <x v="0"/>
    <n v="20011"/>
    <s v="CORPORATIVO (Administrativo)"/>
    <x v="0"/>
    <x v="3"/>
    <x v="11"/>
    <x v="11"/>
    <x v="17"/>
    <x v="17"/>
  </r>
  <r>
    <x v="1"/>
    <s v="Reclassificação Tipo de Negócio"/>
    <x v="8"/>
    <m/>
    <m/>
    <m/>
    <m/>
    <x v="3"/>
    <x v="0"/>
    <n v="-35100.14"/>
    <x v="30"/>
    <x v="30"/>
    <s v="Reclassificação Custo x Despesa (Ajuste classificação tipo de negócio) 12"/>
    <x v="22"/>
    <x v="0"/>
    <x v="0"/>
    <n v="4002"/>
    <x v="34"/>
    <n v="40027"/>
    <s v="VENDAS (Comum)"/>
    <x v="1"/>
    <x v="3"/>
    <x v="2"/>
    <x v="2"/>
    <x v="13"/>
    <x v="13"/>
  </r>
  <r>
    <x v="1"/>
    <s v="Reclassificação Tipo de Negócio"/>
    <x v="8"/>
    <m/>
    <m/>
    <m/>
    <m/>
    <x v="3"/>
    <x v="0"/>
    <n v="-32777.74"/>
    <x v="48"/>
    <x v="47"/>
    <s v="Reclassificação Custo x Despesa (Ajuste classificação tipo de negócio) 92"/>
    <x v="4"/>
    <x v="0"/>
    <x v="0"/>
    <n v="8002"/>
    <x v="4"/>
    <n v="80027"/>
    <s v="JURÍDICO (Comum)"/>
    <x v="0"/>
    <x v="3"/>
    <x v="9"/>
    <x v="9"/>
    <x v="18"/>
    <x v="18"/>
  </r>
  <r>
    <x v="1"/>
    <s v="Reclassificação Tipo de Negócio"/>
    <x v="8"/>
    <m/>
    <m/>
    <m/>
    <m/>
    <x v="3"/>
    <x v="0"/>
    <n v="-30427.540000000048"/>
    <x v="35"/>
    <x v="35"/>
    <s v="Reclassificação Custo x Despesa (Ajuste classificação tipo de negócio) 34"/>
    <x v="5"/>
    <x v="0"/>
    <x v="0"/>
    <n v="3001"/>
    <x v="5"/>
    <n v="30017"/>
    <s v="CONTROLADORIA (Comum)"/>
    <x v="0"/>
    <x v="3"/>
    <x v="9"/>
    <x v="9"/>
    <x v="12"/>
    <x v="12"/>
  </r>
  <r>
    <x v="1"/>
    <s v="Reclassificação Tipo de Negócio"/>
    <x v="8"/>
    <m/>
    <m/>
    <m/>
    <m/>
    <x v="3"/>
    <x v="0"/>
    <n v="-16050"/>
    <x v="81"/>
    <x v="80"/>
    <s v="Reclassificação Custo x Despesa (Ajuste classificação tipo de negócio) 156"/>
    <x v="15"/>
    <x v="0"/>
    <x v="0"/>
    <n v="3005"/>
    <x v="18"/>
    <n v="30051"/>
    <s v="DEPARTAMENTO PESSOAL (Administrativo)"/>
    <x v="0"/>
    <x v="3"/>
    <x v="0"/>
    <x v="0"/>
    <x v="10"/>
    <x v="10"/>
  </r>
  <r>
    <x v="1"/>
    <s v="Reclassificação Tipo de Negócio"/>
    <x v="8"/>
    <m/>
    <m/>
    <m/>
    <m/>
    <x v="3"/>
    <x v="0"/>
    <n v="-15000"/>
    <x v="39"/>
    <x v="39"/>
    <s v="Reclassificação Custo x Despesa (Ajuste classificação tipo de negócio) 297"/>
    <x v="2"/>
    <x v="0"/>
    <x v="0"/>
    <n v="4004"/>
    <x v="2"/>
    <n v="40041"/>
    <s v="PATRIMÔNIO (Administrativo)"/>
    <x v="0"/>
    <x v="3"/>
    <x v="11"/>
    <x v="11"/>
    <x v="17"/>
    <x v="17"/>
  </r>
  <r>
    <x v="1"/>
    <s v="Reclassificação Tipo de Negócio"/>
    <x v="8"/>
    <m/>
    <m/>
    <m/>
    <m/>
    <x v="3"/>
    <x v="0"/>
    <n v="-10266.44"/>
    <x v="49"/>
    <x v="48"/>
    <s v="Reclassificação Custo x Despesa (Ajuste classificação tipo de negócio) 373"/>
    <x v="0"/>
    <x v="0"/>
    <x v="0"/>
    <n v="2001"/>
    <x v="0"/>
    <n v="20011"/>
    <s v="CORPORATIVO (Administrativo)"/>
    <x v="0"/>
    <x v="3"/>
    <x v="11"/>
    <x v="11"/>
    <x v="17"/>
    <x v="17"/>
  </r>
  <r>
    <x v="1"/>
    <s v="Reclassificação Tipo de Negócio"/>
    <x v="8"/>
    <m/>
    <m/>
    <m/>
    <m/>
    <x v="3"/>
    <x v="0"/>
    <n v="-5422.78"/>
    <x v="44"/>
    <x v="43"/>
    <s v="Reclassificação Custo x Despesa (Ajuste classificação tipo de negócio) 64"/>
    <x v="9"/>
    <x v="0"/>
    <x v="0"/>
    <n v="8006"/>
    <x v="10"/>
    <n v="80067"/>
    <s v="TECNOLOGIA DA INFORMAÇÃO (Comum)"/>
    <x v="0"/>
    <x v="3"/>
    <x v="9"/>
    <x v="9"/>
    <x v="18"/>
    <x v="18"/>
  </r>
  <r>
    <x v="1"/>
    <s v="Reclassificação Tipo de Negócio"/>
    <x v="8"/>
    <m/>
    <m/>
    <m/>
    <m/>
    <x v="3"/>
    <x v="0"/>
    <n v="-4954.3999999999996"/>
    <x v="63"/>
    <x v="62"/>
    <s v="Reclassificação Custo x Despesa (Ajuste classificação tipo de negócio) 246"/>
    <x v="3"/>
    <x v="0"/>
    <x v="0"/>
    <n v="7004"/>
    <x v="3"/>
    <n v="70047"/>
    <s v="FÁBRICA CNTR (Comum)"/>
    <x v="0"/>
    <x v="3"/>
    <x v="9"/>
    <x v="9"/>
    <x v="18"/>
    <x v="18"/>
  </r>
  <r>
    <x v="1"/>
    <s v="Reclassificação Tipo de Negócio"/>
    <x v="8"/>
    <m/>
    <m/>
    <m/>
    <m/>
    <x v="3"/>
    <x v="0"/>
    <n v="-3820"/>
    <x v="18"/>
    <x v="18"/>
    <s v="Reclassificação Custo x Despesa (Ajuste classificação tipo de negócio) 105"/>
    <x v="0"/>
    <x v="0"/>
    <x v="0"/>
    <n v="2001"/>
    <x v="0"/>
    <n v="20017"/>
    <s v="CORPORATIVO (Comum)"/>
    <x v="1"/>
    <x v="3"/>
    <x v="8"/>
    <x v="8"/>
    <x v="11"/>
    <x v="11"/>
  </r>
  <r>
    <x v="1"/>
    <s v="Reclassificação Tipo de Negócio"/>
    <x v="8"/>
    <m/>
    <m/>
    <m/>
    <m/>
    <x v="3"/>
    <x v="0"/>
    <n v="-3000"/>
    <x v="63"/>
    <x v="62"/>
    <s v="Reclassificação Custo x Despesa (Ajuste classificação tipo de negócio) 268"/>
    <x v="3"/>
    <x v="0"/>
    <x v="0"/>
    <n v="7004"/>
    <x v="3"/>
    <n v="70047"/>
    <s v="FÁBRICA CNTR (Comum)"/>
    <x v="0"/>
    <x v="3"/>
    <x v="9"/>
    <x v="9"/>
    <x v="18"/>
    <x v="18"/>
  </r>
  <r>
    <x v="1"/>
    <s v="Reclassificação Tipo de Negócio"/>
    <x v="8"/>
    <m/>
    <m/>
    <m/>
    <m/>
    <x v="3"/>
    <x v="0"/>
    <n v="-2093"/>
    <x v="63"/>
    <x v="62"/>
    <s v="Reclassificação Custo x Despesa (Ajuste classificação tipo de negócio) 190"/>
    <x v="10"/>
    <x v="0"/>
    <x v="0"/>
    <n v="7001"/>
    <x v="11"/>
    <n v="70017"/>
    <s v="OFICINA (Comum)"/>
    <x v="0"/>
    <x v="3"/>
    <x v="9"/>
    <x v="9"/>
    <x v="18"/>
    <x v="18"/>
  </r>
  <r>
    <x v="1"/>
    <s v="Reclassificação Tipo de Negócio"/>
    <x v="8"/>
    <m/>
    <m/>
    <m/>
    <m/>
    <x v="3"/>
    <x v="0"/>
    <n v="-1679.4"/>
    <x v="34"/>
    <x v="34"/>
    <s v="Reclassificação Custo x Despesa (Ajuste classificação tipo de negócio) 395"/>
    <x v="0"/>
    <x v="0"/>
    <x v="0"/>
    <n v="2001"/>
    <x v="0"/>
    <n v="20011"/>
    <s v="CORPORATIVO (Administrativo)"/>
    <x v="0"/>
    <x v="3"/>
    <x v="0"/>
    <x v="0"/>
    <x v="0"/>
    <x v="0"/>
  </r>
  <r>
    <x v="1"/>
    <s v="Reclassificação Tipo de Negócio"/>
    <x v="8"/>
    <m/>
    <m/>
    <m/>
    <m/>
    <x v="3"/>
    <x v="0"/>
    <n v="-1593.6"/>
    <x v="63"/>
    <x v="62"/>
    <s v="Reclassificação Custo x Despesa (Ajuste classificação tipo de negócio) 242"/>
    <x v="3"/>
    <x v="0"/>
    <x v="0"/>
    <n v="7004"/>
    <x v="3"/>
    <n v="70047"/>
    <s v="FÁBRICA CNTR (Comum)"/>
    <x v="0"/>
    <x v="3"/>
    <x v="9"/>
    <x v="9"/>
    <x v="18"/>
    <x v="18"/>
  </r>
  <r>
    <x v="1"/>
    <s v="Reclassificação Tipo de Negócio"/>
    <x v="8"/>
    <m/>
    <m/>
    <m/>
    <m/>
    <x v="3"/>
    <x v="0"/>
    <n v="-1593.6"/>
    <x v="63"/>
    <x v="62"/>
    <s v="Reclassificação Custo x Despesa (Ajuste classificação tipo de negócio) 243"/>
    <x v="3"/>
    <x v="0"/>
    <x v="0"/>
    <n v="7004"/>
    <x v="3"/>
    <n v="70047"/>
    <s v="FÁBRICA CNTR (Comum)"/>
    <x v="0"/>
    <x v="3"/>
    <x v="9"/>
    <x v="9"/>
    <x v="18"/>
    <x v="18"/>
  </r>
  <r>
    <x v="1"/>
    <s v="Reclassificação Tipo de Negócio"/>
    <x v="8"/>
    <m/>
    <m/>
    <m/>
    <m/>
    <x v="3"/>
    <x v="0"/>
    <n v="-1593.6"/>
    <x v="63"/>
    <x v="62"/>
    <s v="Reclassificação Custo x Despesa (Ajuste classificação tipo de negócio) 244"/>
    <x v="3"/>
    <x v="0"/>
    <x v="0"/>
    <n v="7004"/>
    <x v="3"/>
    <n v="70047"/>
    <s v="FÁBRICA CNTR (Comum)"/>
    <x v="0"/>
    <x v="3"/>
    <x v="9"/>
    <x v="9"/>
    <x v="18"/>
    <x v="18"/>
  </r>
  <r>
    <x v="1"/>
    <s v="Reclassificação Tipo de Negócio"/>
    <x v="8"/>
    <m/>
    <m/>
    <m/>
    <m/>
    <x v="3"/>
    <x v="0"/>
    <n v="-1593.6"/>
    <x v="63"/>
    <x v="62"/>
    <s v="Reclassificação Custo x Despesa (Ajuste classificação tipo de negócio) 245"/>
    <x v="3"/>
    <x v="0"/>
    <x v="0"/>
    <n v="7004"/>
    <x v="3"/>
    <n v="70047"/>
    <s v="FÁBRICA CNTR (Comum)"/>
    <x v="0"/>
    <x v="3"/>
    <x v="9"/>
    <x v="9"/>
    <x v="18"/>
    <x v="18"/>
  </r>
  <r>
    <x v="1"/>
    <s v="Reclassificação Tipo de Negócio"/>
    <x v="8"/>
    <m/>
    <m/>
    <m/>
    <m/>
    <x v="3"/>
    <x v="0"/>
    <n v="-1553.9599999999994"/>
    <x v="60"/>
    <x v="59"/>
    <s v="Reclassificação Custo x Despesa (Ajuste classificação tipo de negócio) 121"/>
    <x v="0"/>
    <x v="0"/>
    <x v="0"/>
    <n v="2001"/>
    <x v="0"/>
    <n v="20017"/>
    <s v="CORPORATIVO (Comum)"/>
    <x v="1"/>
    <x v="3"/>
    <x v="0"/>
    <x v="0"/>
    <x v="3"/>
    <x v="3"/>
  </r>
  <r>
    <x v="1"/>
    <s v="Reclassificação Tipo de Negócio"/>
    <x v="8"/>
    <m/>
    <m/>
    <m/>
    <m/>
    <x v="3"/>
    <x v="0"/>
    <n v="-1500"/>
    <x v="49"/>
    <x v="48"/>
    <s v="Reclassificação Custo x Despesa (Ajuste classificação tipo de negócio) 413"/>
    <x v="0"/>
    <x v="0"/>
    <x v="0"/>
    <n v="2001"/>
    <x v="0"/>
    <n v="20011"/>
    <s v="CORPORATIVO (Administrativo)"/>
    <x v="0"/>
    <x v="3"/>
    <x v="11"/>
    <x v="11"/>
    <x v="17"/>
    <x v="17"/>
  </r>
  <r>
    <x v="1"/>
    <s v="Reclassificação Tipo de Negócio"/>
    <x v="8"/>
    <m/>
    <m/>
    <m/>
    <m/>
    <x v="3"/>
    <x v="0"/>
    <n v="-767.44"/>
    <x v="63"/>
    <x v="62"/>
    <s v="Reclassificação Custo x Despesa (Ajuste classificação tipo de negócio) 78"/>
    <x v="13"/>
    <x v="0"/>
    <x v="0"/>
    <n v="5001"/>
    <x v="16"/>
    <n v="50015"/>
    <s v="GERÊNCIA TÉCNICA (Químico e Biológico)"/>
    <x v="0"/>
    <x v="3"/>
    <x v="9"/>
    <x v="9"/>
    <x v="18"/>
    <x v="18"/>
  </r>
  <r>
    <x v="1"/>
    <s v="Reclassificação Tipo de Negócio"/>
    <x v="8"/>
    <m/>
    <m/>
    <m/>
    <m/>
    <x v="3"/>
    <x v="0"/>
    <n v="-729"/>
    <x v="63"/>
    <x v="62"/>
    <s v="Reclassificação Custo x Despesa (Ajuste classificação tipo de negócio) 256"/>
    <x v="3"/>
    <x v="0"/>
    <x v="0"/>
    <n v="7004"/>
    <x v="3"/>
    <n v="70047"/>
    <s v="FÁBRICA CNTR (Comum)"/>
    <x v="0"/>
    <x v="3"/>
    <x v="9"/>
    <x v="9"/>
    <x v="18"/>
    <x v="18"/>
  </r>
  <r>
    <x v="1"/>
    <s v="Reclassificação Tipo de Negócio"/>
    <x v="8"/>
    <m/>
    <m/>
    <m/>
    <m/>
    <x v="3"/>
    <x v="0"/>
    <n v="-597"/>
    <x v="63"/>
    <x v="62"/>
    <s v="Reclassificação Custo x Despesa (Ajuste classificação tipo de negócio) 258"/>
    <x v="3"/>
    <x v="0"/>
    <x v="0"/>
    <n v="7004"/>
    <x v="3"/>
    <n v="70047"/>
    <s v="FÁBRICA CNTR (Comum)"/>
    <x v="0"/>
    <x v="3"/>
    <x v="9"/>
    <x v="9"/>
    <x v="18"/>
    <x v="18"/>
  </r>
  <r>
    <x v="1"/>
    <s v="Reclassificação Tipo de Negócio"/>
    <x v="8"/>
    <m/>
    <m/>
    <m/>
    <m/>
    <x v="3"/>
    <x v="0"/>
    <n v="-532"/>
    <x v="39"/>
    <x v="39"/>
    <s v="Reclassificação Custo x Despesa (Ajuste classificação tipo de negócio) 338"/>
    <x v="3"/>
    <x v="0"/>
    <x v="0"/>
    <n v="7004"/>
    <x v="3"/>
    <n v="70041"/>
    <s v="FÁBRICA CNTR (Administrativo)"/>
    <x v="0"/>
    <x v="3"/>
    <x v="11"/>
    <x v="11"/>
    <x v="17"/>
    <x v="17"/>
  </r>
  <r>
    <x v="1"/>
    <s v="Reclassificação Tipo de Negócio"/>
    <x v="8"/>
    <m/>
    <m/>
    <m/>
    <m/>
    <x v="3"/>
    <x v="0"/>
    <n v="-426.05"/>
    <x v="63"/>
    <x v="62"/>
    <s v="Reclassificação Custo x Despesa (Ajuste classificação tipo de negócio) 201"/>
    <x v="7"/>
    <x v="0"/>
    <x v="0"/>
    <n v="3008"/>
    <x v="26"/>
    <n v="30087"/>
    <s v="ALMOXARIFADO (Comum)"/>
    <x v="0"/>
    <x v="3"/>
    <x v="9"/>
    <x v="9"/>
    <x v="18"/>
    <x v="18"/>
  </r>
  <r>
    <x v="1"/>
    <s v="Reclassificação Tipo de Negócio"/>
    <x v="8"/>
    <m/>
    <m/>
    <m/>
    <m/>
    <x v="3"/>
    <x v="0"/>
    <n v="-374.85"/>
    <x v="63"/>
    <x v="62"/>
    <s v="Reclassificação Custo x Despesa (Ajuste classificação tipo de negócio) 247"/>
    <x v="10"/>
    <x v="0"/>
    <x v="0"/>
    <n v="7001"/>
    <x v="11"/>
    <n v="70017"/>
    <s v="OFICINA (Comum)"/>
    <x v="0"/>
    <x v="3"/>
    <x v="9"/>
    <x v="9"/>
    <x v="18"/>
    <x v="18"/>
  </r>
  <r>
    <x v="1"/>
    <s v="Reclassificação Tipo de Negócio"/>
    <x v="8"/>
    <m/>
    <m/>
    <m/>
    <m/>
    <x v="3"/>
    <x v="0"/>
    <n v="-288.92"/>
    <x v="63"/>
    <x v="62"/>
    <s v="Reclassificação Custo x Despesa (Ajuste classificação tipo de negócio) 248"/>
    <x v="10"/>
    <x v="0"/>
    <x v="0"/>
    <n v="7001"/>
    <x v="11"/>
    <n v="70017"/>
    <s v="OFICINA (Comum)"/>
    <x v="0"/>
    <x v="3"/>
    <x v="9"/>
    <x v="9"/>
    <x v="18"/>
    <x v="18"/>
  </r>
  <r>
    <x v="1"/>
    <s v="Reclassificação Tipo de Negócio"/>
    <x v="8"/>
    <m/>
    <m/>
    <m/>
    <m/>
    <x v="3"/>
    <x v="0"/>
    <n v="-161.86000000000001"/>
    <x v="63"/>
    <x v="62"/>
    <s v="Reclassificação Custo x Despesa (Ajuste classificação tipo de negócio) 255"/>
    <x v="3"/>
    <x v="0"/>
    <x v="0"/>
    <n v="7004"/>
    <x v="3"/>
    <n v="70047"/>
    <s v="FÁBRICA CNTR (Comum)"/>
    <x v="0"/>
    <x v="3"/>
    <x v="9"/>
    <x v="9"/>
    <x v="18"/>
    <x v="18"/>
  </r>
  <r>
    <x v="1"/>
    <s v="Reclassificação Tipo de Negócio"/>
    <x v="8"/>
    <m/>
    <m/>
    <m/>
    <m/>
    <x v="3"/>
    <x v="0"/>
    <n v="-157.6"/>
    <x v="63"/>
    <x v="62"/>
    <s v="Reclassificação Custo x Despesa (Ajuste classificação tipo de negócio) 257"/>
    <x v="3"/>
    <x v="0"/>
    <x v="0"/>
    <n v="7004"/>
    <x v="3"/>
    <n v="70047"/>
    <s v="FÁBRICA CNTR (Comum)"/>
    <x v="0"/>
    <x v="3"/>
    <x v="9"/>
    <x v="9"/>
    <x v="18"/>
    <x v="18"/>
  </r>
  <r>
    <x v="1"/>
    <s v="Reclassificação Tipo de Negócio"/>
    <x v="8"/>
    <m/>
    <m/>
    <m/>
    <m/>
    <x v="3"/>
    <x v="0"/>
    <n v="-151.6"/>
    <x v="3"/>
    <x v="3"/>
    <s v="Reclassificação Custo x Despesa (Ajuste classificação tipo de negócio) 142"/>
    <x v="0"/>
    <x v="0"/>
    <x v="0"/>
    <n v="2001"/>
    <x v="0"/>
    <n v="20011"/>
    <s v="CORPORATIVO (Administrativo)"/>
    <x v="1"/>
    <x v="3"/>
    <x v="0"/>
    <x v="0"/>
    <x v="3"/>
    <x v="3"/>
  </r>
  <r>
    <x v="1"/>
    <s v="Reclassificação Tipo de Negócio"/>
    <x v="8"/>
    <m/>
    <m/>
    <m/>
    <m/>
    <x v="3"/>
    <x v="0"/>
    <n v="-134"/>
    <x v="63"/>
    <x v="62"/>
    <s v="Reclassificação Custo x Despesa (Ajuste classificação tipo de negócio) 254"/>
    <x v="3"/>
    <x v="0"/>
    <x v="0"/>
    <n v="7004"/>
    <x v="3"/>
    <n v="70047"/>
    <s v="FÁBRICA CNTR (Comum)"/>
    <x v="0"/>
    <x v="3"/>
    <x v="9"/>
    <x v="9"/>
    <x v="18"/>
    <x v="18"/>
  </r>
  <r>
    <x v="1"/>
    <s v="Reclassificação Tipo de Negócio"/>
    <x v="8"/>
    <m/>
    <m/>
    <m/>
    <m/>
    <x v="3"/>
    <x v="0"/>
    <n v="-116.05"/>
    <x v="88"/>
    <x v="87"/>
    <s v="Reclassificação Custo x Despesa (Ajuste classificação tipo de negócio) 204"/>
    <x v="19"/>
    <x v="0"/>
    <x v="0"/>
    <n v="1002"/>
    <x v="22"/>
    <n v="10021"/>
    <s v="DIRETORIA (Administrativo)"/>
    <x v="0"/>
    <x v="3"/>
    <x v="0"/>
    <x v="0"/>
    <x v="0"/>
    <x v="0"/>
  </r>
  <r>
    <x v="1"/>
    <s v="Reclassificação Tipo de Negócio"/>
    <x v="8"/>
    <m/>
    <m/>
    <m/>
    <m/>
    <x v="3"/>
    <x v="0"/>
    <n v="-105.6"/>
    <x v="63"/>
    <x v="62"/>
    <s v="Reclassificação Custo x Despesa (Ajuste classificação tipo de negócio) 259"/>
    <x v="2"/>
    <x v="0"/>
    <x v="0"/>
    <n v="4004"/>
    <x v="2"/>
    <n v="40047"/>
    <s v="PATRIMÔNIO (Comum)"/>
    <x v="0"/>
    <x v="3"/>
    <x v="9"/>
    <x v="9"/>
    <x v="18"/>
    <x v="18"/>
  </r>
  <r>
    <x v="1"/>
    <s v="Reclassificação Tipo de Negócio"/>
    <x v="8"/>
    <m/>
    <m/>
    <m/>
    <m/>
    <x v="3"/>
    <x v="0"/>
    <n v="-98.57"/>
    <x v="63"/>
    <x v="62"/>
    <s v="Reclassificação Custo x Despesa (Ajuste classificação tipo de negócio) 253"/>
    <x v="3"/>
    <x v="0"/>
    <x v="0"/>
    <n v="7004"/>
    <x v="3"/>
    <n v="70047"/>
    <s v="FÁBRICA CNTR (Comum)"/>
    <x v="0"/>
    <x v="3"/>
    <x v="9"/>
    <x v="9"/>
    <x v="18"/>
    <x v="18"/>
  </r>
  <r>
    <x v="1"/>
    <s v="Reclassificação Tipo de Negócio"/>
    <x v="8"/>
    <m/>
    <m/>
    <m/>
    <m/>
    <x v="3"/>
    <x v="0"/>
    <n v="-90"/>
    <x v="39"/>
    <x v="39"/>
    <s v="Reclassificação Custo x Despesa (Ajuste classificação tipo de negócio) 339"/>
    <x v="3"/>
    <x v="0"/>
    <x v="0"/>
    <n v="7004"/>
    <x v="3"/>
    <n v="70041"/>
    <s v="FÁBRICA CNTR (Administrativo)"/>
    <x v="0"/>
    <x v="3"/>
    <x v="11"/>
    <x v="11"/>
    <x v="17"/>
    <x v="17"/>
  </r>
  <r>
    <x v="1"/>
    <s v="Reclassificação Tipo de Negócio"/>
    <x v="8"/>
    <m/>
    <m/>
    <m/>
    <m/>
    <x v="3"/>
    <x v="0"/>
    <n v="-80"/>
    <x v="63"/>
    <x v="62"/>
    <s v="Reclassificação Custo x Despesa (Ajuste classificação tipo de negócio) 251"/>
    <x v="6"/>
    <x v="0"/>
    <x v="0"/>
    <n v="6001"/>
    <x v="6"/>
    <n v="60017"/>
    <s v="OPERACIONAL (Comum)"/>
    <x v="0"/>
    <x v="3"/>
    <x v="9"/>
    <x v="9"/>
    <x v="18"/>
    <x v="18"/>
  </r>
  <r>
    <x v="1"/>
    <s v="Reclassificação Tipo de Negócio"/>
    <x v="8"/>
    <m/>
    <m/>
    <m/>
    <m/>
    <x v="3"/>
    <x v="0"/>
    <n v="-21.43"/>
    <x v="63"/>
    <x v="62"/>
    <s v="Reclassificação Custo x Despesa (Ajuste classificação tipo de negócio) 252"/>
    <x v="3"/>
    <x v="0"/>
    <x v="0"/>
    <n v="7004"/>
    <x v="3"/>
    <n v="70047"/>
    <s v="FÁBRICA CNTR (Comum)"/>
    <x v="0"/>
    <x v="3"/>
    <x v="9"/>
    <x v="9"/>
    <x v="18"/>
    <x v="18"/>
  </r>
  <r>
    <x v="1"/>
    <s v="Reclassificação Tipo de Negócio"/>
    <x v="8"/>
    <m/>
    <m/>
    <m/>
    <m/>
    <x v="3"/>
    <x v="0"/>
    <n v="21.43"/>
    <x v="7"/>
    <x v="7"/>
    <s v="Reclassificação Custo x Despesa (Ajuste classificação tipo de negócio) 220"/>
    <x v="3"/>
    <x v="0"/>
    <x v="0"/>
    <n v="7004"/>
    <x v="3"/>
    <n v="70047"/>
    <s v="FÁBRICA CNTR (Comum)"/>
    <x v="0"/>
    <x v="3"/>
    <x v="0"/>
    <x v="0"/>
    <x v="0"/>
    <x v="0"/>
  </r>
  <r>
    <x v="1"/>
    <s v="Reclassificação Tipo de Negócio"/>
    <x v="8"/>
    <m/>
    <m/>
    <m/>
    <m/>
    <x v="3"/>
    <x v="0"/>
    <n v="80"/>
    <x v="7"/>
    <x v="7"/>
    <s v="Reclassificação Custo x Despesa (Ajuste classificação tipo de negócio) 219"/>
    <x v="6"/>
    <x v="0"/>
    <x v="0"/>
    <n v="6001"/>
    <x v="6"/>
    <n v="60017"/>
    <s v="OPERACIONAL (Comum)"/>
    <x v="0"/>
    <x v="3"/>
    <x v="0"/>
    <x v="0"/>
    <x v="0"/>
    <x v="0"/>
  </r>
  <r>
    <x v="1"/>
    <s v="Reclassificação Tipo de Negócio"/>
    <x v="8"/>
    <m/>
    <m/>
    <m/>
    <m/>
    <x v="3"/>
    <x v="0"/>
    <n v="90"/>
    <x v="39"/>
    <x v="39"/>
    <s v="Reclassificação Custo x Despesa (Ajuste classificação tipo de negócio) 310"/>
    <x v="3"/>
    <x v="0"/>
    <x v="0"/>
    <n v="7004"/>
    <x v="3"/>
    <n v="70047"/>
    <s v="FÁBRICA CNTR (Comum)"/>
    <x v="0"/>
    <x v="3"/>
    <x v="11"/>
    <x v="11"/>
    <x v="17"/>
    <x v="17"/>
  </r>
  <r>
    <x v="1"/>
    <s v="Reclassificação Tipo de Negócio"/>
    <x v="8"/>
    <m/>
    <m/>
    <m/>
    <m/>
    <x v="3"/>
    <x v="0"/>
    <n v="98.57"/>
    <x v="7"/>
    <x v="7"/>
    <s v="Reclassificação Custo x Despesa (Ajuste classificação tipo de negócio) 221"/>
    <x v="3"/>
    <x v="0"/>
    <x v="0"/>
    <n v="7004"/>
    <x v="3"/>
    <n v="70047"/>
    <s v="FÁBRICA CNTR (Comum)"/>
    <x v="0"/>
    <x v="3"/>
    <x v="0"/>
    <x v="0"/>
    <x v="0"/>
    <x v="0"/>
  </r>
  <r>
    <x v="1"/>
    <s v="Reclassificação Tipo de Negócio"/>
    <x v="8"/>
    <m/>
    <m/>
    <m/>
    <m/>
    <x v="3"/>
    <x v="0"/>
    <n v="105.6"/>
    <x v="7"/>
    <x v="7"/>
    <s v="Reclassificação Custo x Despesa (Ajuste classificação tipo de negócio) 227"/>
    <x v="2"/>
    <x v="0"/>
    <x v="0"/>
    <n v="4004"/>
    <x v="2"/>
    <n v="40047"/>
    <s v="PATRIMÔNIO (Comum)"/>
    <x v="0"/>
    <x v="3"/>
    <x v="0"/>
    <x v="0"/>
    <x v="0"/>
    <x v="0"/>
  </r>
  <r>
    <x v="1"/>
    <s v="Reclassificação Tipo de Negócio"/>
    <x v="8"/>
    <m/>
    <m/>
    <m/>
    <m/>
    <x v="3"/>
    <x v="0"/>
    <n v="116.05"/>
    <x v="88"/>
    <x v="87"/>
    <s v="Reclassificação Custo x Despesa (Ajuste classificação tipo de negócio) 203"/>
    <x v="19"/>
    <x v="0"/>
    <x v="0"/>
    <n v="1002"/>
    <x v="22"/>
    <n v="10027"/>
    <s v="DIRETORIA (Comum)"/>
    <x v="0"/>
    <x v="3"/>
    <x v="0"/>
    <x v="0"/>
    <x v="0"/>
    <x v="0"/>
  </r>
  <r>
    <x v="1"/>
    <s v="Reclassificação Tipo de Negócio"/>
    <x v="8"/>
    <m/>
    <m/>
    <m/>
    <m/>
    <x v="3"/>
    <x v="0"/>
    <n v="134"/>
    <x v="7"/>
    <x v="7"/>
    <s v="Reclassificação Custo x Despesa (Ajuste classificação tipo de negócio) 222"/>
    <x v="3"/>
    <x v="0"/>
    <x v="0"/>
    <n v="7004"/>
    <x v="3"/>
    <n v="70047"/>
    <s v="FÁBRICA CNTR (Comum)"/>
    <x v="0"/>
    <x v="3"/>
    <x v="0"/>
    <x v="0"/>
    <x v="0"/>
    <x v="0"/>
  </r>
  <r>
    <x v="1"/>
    <s v="Reclassificação Tipo de Negócio"/>
    <x v="8"/>
    <m/>
    <m/>
    <m/>
    <m/>
    <x v="3"/>
    <x v="0"/>
    <n v="151.6"/>
    <x v="3"/>
    <x v="3"/>
    <s v="Reclassificação Custo x Despesa (Ajuste classificação tipo de negócio) 139"/>
    <x v="0"/>
    <x v="0"/>
    <x v="0"/>
    <n v="2001"/>
    <x v="0"/>
    <n v="20017"/>
    <s v="CORPORATIVO (Comum)"/>
    <x v="1"/>
    <x v="3"/>
    <x v="0"/>
    <x v="0"/>
    <x v="3"/>
    <x v="3"/>
  </r>
  <r>
    <x v="1"/>
    <s v="Reclassificação Tipo de Negócio"/>
    <x v="8"/>
    <m/>
    <m/>
    <m/>
    <m/>
    <x v="3"/>
    <x v="0"/>
    <n v="157.6"/>
    <x v="7"/>
    <x v="7"/>
    <s v="Reclassificação Custo x Despesa (Ajuste classificação tipo de negócio) 225"/>
    <x v="3"/>
    <x v="0"/>
    <x v="0"/>
    <n v="7004"/>
    <x v="3"/>
    <n v="70047"/>
    <s v="FÁBRICA CNTR (Comum)"/>
    <x v="0"/>
    <x v="3"/>
    <x v="0"/>
    <x v="0"/>
    <x v="0"/>
    <x v="0"/>
  </r>
  <r>
    <x v="1"/>
    <s v="Reclassificação Tipo de Negócio"/>
    <x v="8"/>
    <m/>
    <m/>
    <m/>
    <m/>
    <x v="3"/>
    <x v="0"/>
    <n v="161.86000000000001"/>
    <x v="7"/>
    <x v="7"/>
    <s v="Reclassificação Custo x Despesa (Ajuste classificação tipo de negócio) 223"/>
    <x v="3"/>
    <x v="0"/>
    <x v="0"/>
    <n v="7004"/>
    <x v="3"/>
    <n v="70047"/>
    <s v="FÁBRICA CNTR (Comum)"/>
    <x v="0"/>
    <x v="3"/>
    <x v="0"/>
    <x v="0"/>
    <x v="0"/>
    <x v="0"/>
  </r>
  <r>
    <x v="1"/>
    <s v="Reclassificação Tipo de Negócio"/>
    <x v="8"/>
    <m/>
    <m/>
    <m/>
    <m/>
    <x v="3"/>
    <x v="0"/>
    <n v="288.92"/>
    <x v="7"/>
    <x v="7"/>
    <s v="Reclassificação Custo x Despesa (Ajuste classificação tipo de negócio) 216"/>
    <x v="10"/>
    <x v="0"/>
    <x v="0"/>
    <n v="7001"/>
    <x v="11"/>
    <n v="70017"/>
    <s v="OFICINA (Comum)"/>
    <x v="0"/>
    <x v="3"/>
    <x v="0"/>
    <x v="0"/>
    <x v="0"/>
    <x v="0"/>
  </r>
  <r>
    <x v="1"/>
    <s v="Reclassificação Tipo de Negócio"/>
    <x v="8"/>
    <m/>
    <m/>
    <m/>
    <m/>
    <x v="3"/>
    <x v="0"/>
    <n v="374.85"/>
    <x v="7"/>
    <x v="7"/>
    <s v="Reclassificação Custo x Despesa (Ajuste classificação tipo de negócio) 215"/>
    <x v="10"/>
    <x v="0"/>
    <x v="0"/>
    <n v="7001"/>
    <x v="11"/>
    <n v="70017"/>
    <s v="OFICINA (Comum)"/>
    <x v="0"/>
    <x v="3"/>
    <x v="0"/>
    <x v="0"/>
    <x v="0"/>
    <x v="0"/>
  </r>
  <r>
    <x v="1"/>
    <s v="Reclassificação Tipo de Negócio"/>
    <x v="8"/>
    <m/>
    <m/>
    <m/>
    <m/>
    <x v="3"/>
    <x v="0"/>
    <n v="426.05"/>
    <x v="87"/>
    <x v="86"/>
    <s v="Reclassificação Custo x Despesa (Ajuste classificação tipo de negócio) 197"/>
    <x v="7"/>
    <x v="0"/>
    <x v="0"/>
    <n v="3008"/>
    <x v="26"/>
    <n v="30087"/>
    <s v="ALMOXARIFADO (Comum)"/>
    <x v="0"/>
    <x v="3"/>
    <x v="0"/>
    <x v="0"/>
    <x v="0"/>
    <x v="0"/>
  </r>
  <r>
    <x v="1"/>
    <s v="Reclassificação Tipo de Negócio"/>
    <x v="8"/>
    <m/>
    <m/>
    <m/>
    <m/>
    <x v="3"/>
    <x v="0"/>
    <n v="532"/>
    <x v="39"/>
    <x v="39"/>
    <s v="Reclassificação Custo x Despesa (Ajuste classificação tipo de negócio) 309"/>
    <x v="3"/>
    <x v="0"/>
    <x v="0"/>
    <n v="7004"/>
    <x v="3"/>
    <n v="70047"/>
    <s v="FÁBRICA CNTR (Comum)"/>
    <x v="0"/>
    <x v="3"/>
    <x v="11"/>
    <x v="11"/>
    <x v="17"/>
    <x v="17"/>
  </r>
  <r>
    <x v="1"/>
    <s v="Reclassificação Tipo de Negócio"/>
    <x v="8"/>
    <m/>
    <m/>
    <m/>
    <m/>
    <x v="3"/>
    <x v="0"/>
    <n v="597"/>
    <x v="7"/>
    <x v="7"/>
    <s v="Reclassificação Custo x Despesa (Ajuste classificação tipo de negócio) 226"/>
    <x v="3"/>
    <x v="0"/>
    <x v="0"/>
    <n v="7004"/>
    <x v="3"/>
    <n v="70047"/>
    <s v="FÁBRICA CNTR (Comum)"/>
    <x v="0"/>
    <x v="3"/>
    <x v="0"/>
    <x v="0"/>
    <x v="0"/>
    <x v="0"/>
  </r>
  <r>
    <x v="1"/>
    <s v="Reclassificação Tipo de Negócio"/>
    <x v="8"/>
    <m/>
    <m/>
    <m/>
    <m/>
    <x v="3"/>
    <x v="0"/>
    <n v="729"/>
    <x v="7"/>
    <x v="7"/>
    <s v="Reclassificação Custo x Despesa (Ajuste classificação tipo de negócio) 224"/>
    <x v="3"/>
    <x v="0"/>
    <x v="0"/>
    <n v="7004"/>
    <x v="3"/>
    <n v="70047"/>
    <s v="FÁBRICA CNTR (Comum)"/>
    <x v="0"/>
    <x v="3"/>
    <x v="0"/>
    <x v="0"/>
    <x v="0"/>
    <x v="0"/>
  </r>
  <r>
    <x v="1"/>
    <s v="Reclassificação Tipo de Negócio"/>
    <x v="8"/>
    <m/>
    <m/>
    <m/>
    <m/>
    <x v="3"/>
    <x v="0"/>
    <n v="767.44"/>
    <x v="63"/>
    <x v="62"/>
    <s v="Reclassificação Custo x Despesa (Ajuste classificação tipo de negócio) 71"/>
    <x v="13"/>
    <x v="0"/>
    <x v="0"/>
    <n v="5001"/>
    <x v="16"/>
    <n v="50011"/>
    <s v="GERÊNCIA TÉCNICA (Administrativo)"/>
    <x v="0"/>
    <x v="3"/>
    <x v="9"/>
    <x v="9"/>
    <x v="18"/>
    <x v="18"/>
  </r>
  <r>
    <x v="1"/>
    <s v="Reclassificação Tipo de Negócio"/>
    <x v="8"/>
    <m/>
    <m/>
    <m/>
    <m/>
    <x v="3"/>
    <x v="0"/>
    <n v="1500"/>
    <x v="49"/>
    <x v="48"/>
    <s v="Reclassificação Custo x Despesa (Ajuste classificação tipo de negócio) 406"/>
    <x v="0"/>
    <x v="0"/>
    <x v="0"/>
    <n v="2001"/>
    <x v="0"/>
    <n v="20012"/>
    <s v="CORPORATIVO (Extraordinário)"/>
    <x v="0"/>
    <x v="3"/>
    <x v="11"/>
    <x v="11"/>
    <x v="17"/>
    <x v="17"/>
  </r>
  <r>
    <x v="1"/>
    <s v="Reclassificação Tipo de Negócio"/>
    <x v="8"/>
    <m/>
    <m/>
    <m/>
    <m/>
    <x v="3"/>
    <x v="0"/>
    <n v="1553.9599999999994"/>
    <x v="60"/>
    <x v="59"/>
    <s v="Reclassificação Custo x Despesa (Ajuste classificação tipo de negócio) 128"/>
    <x v="0"/>
    <x v="0"/>
    <x v="0"/>
    <n v="2001"/>
    <x v="0"/>
    <n v="20011"/>
    <s v="CORPORATIVO (Administrativo)"/>
    <x v="1"/>
    <x v="3"/>
    <x v="0"/>
    <x v="0"/>
    <x v="3"/>
    <x v="3"/>
  </r>
  <r>
    <x v="1"/>
    <s v="Reclassificação Tipo de Negócio"/>
    <x v="8"/>
    <m/>
    <m/>
    <m/>
    <m/>
    <x v="3"/>
    <x v="0"/>
    <n v="1593.6"/>
    <x v="7"/>
    <x v="7"/>
    <s v="Reclassificação Custo x Despesa (Ajuste classificação tipo de negócio) 210"/>
    <x v="3"/>
    <x v="0"/>
    <x v="0"/>
    <n v="7004"/>
    <x v="3"/>
    <n v="70047"/>
    <s v="FÁBRICA CNTR (Comum)"/>
    <x v="0"/>
    <x v="3"/>
    <x v="0"/>
    <x v="0"/>
    <x v="0"/>
    <x v="0"/>
  </r>
  <r>
    <x v="1"/>
    <s v="Reclassificação Tipo de Negócio"/>
    <x v="8"/>
    <m/>
    <m/>
    <m/>
    <m/>
    <x v="3"/>
    <x v="0"/>
    <n v="1593.6"/>
    <x v="7"/>
    <x v="7"/>
    <s v="Reclassificação Custo x Despesa (Ajuste classificação tipo de negócio) 211"/>
    <x v="3"/>
    <x v="0"/>
    <x v="0"/>
    <n v="7004"/>
    <x v="3"/>
    <n v="70047"/>
    <s v="FÁBRICA CNTR (Comum)"/>
    <x v="0"/>
    <x v="3"/>
    <x v="0"/>
    <x v="0"/>
    <x v="0"/>
    <x v="0"/>
  </r>
  <r>
    <x v="1"/>
    <s v="Reclassificação Tipo de Negócio"/>
    <x v="8"/>
    <m/>
    <m/>
    <m/>
    <m/>
    <x v="3"/>
    <x v="0"/>
    <n v="1593.6"/>
    <x v="7"/>
    <x v="7"/>
    <s v="Reclassificação Custo x Despesa (Ajuste classificação tipo de negócio) 212"/>
    <x v="3"/>
    <x v="0"/>
    <x v="0"/>
    <n v="7004"/>
    <x v="3"/>
    <n v="70047"/>
    <s v="FÁBRICA CNTR (Comum)"/>
    <x v="0"/>
    <x v="3"/>
    <x v="0"/>
    <x v="0"/>
    <x v="0"/>
    <x v="0"/>
  </r>
  <r>
    <x v="1"/>
    <s v="Reclassificação Tipo de Negócio"/>
    <x v="8"/>
    <m/>
    <m/>
    <m/>
    <m/>
    <x v="3"/>
    <x v="0"/>
    <n v="1593.6"/>
    <x v="7"/>
    <x v="7"/>
    <s v="Reclassificação Custo x Despesa (Ajuste classificação tipo de negócio) 213"/>
    <x v="3"/>
    <x v="0"/>
    <x v="0"/>
    <n v="7004"/>
    <x v="3"/>
    <n v="70047"/>
    <s v="FÁBRICA CNTR (Comum)"/>
    <x v="0"/>
    <x v="3"/>
    <x v="0"/>
    <x v="0"/>
    <x v="0"/>
    <x v="0"/>
  </r>
  <r>
    <x v="1"/>
    <s v="Reclassificação Tipo de Negócio"/>
    <x v="8"/>
    <m/>
    <m/>
    <m/>
    <m/>
    <x v="3"/>
    <x v="0"/>
    <n v="1679.4"/>
    <x v="34"/>
    <x v="34"/>
    <s v="Reclassificação Custo x Despesa (Ajuste classificação tipo de negócio) 388"/>
    <x v="0"/>
    <x v="0"/>
    <x v="0"/>
    <n v="2001"/>
    <x v="0"/>
    <n v="20012"/>
    <s v="CORPORATIVO (Extraordinário)"/>
    <x v="0"/>
    <x v="3"/>
    <x v="0"/>
    <x v="0"/>
    <x v="0"/>
    <x v="0"/>
  </r>
  <r>
    <x v="1"/>
    <s v="Reclassificação Tipo de Negócio"/>
    <x v="8"/>
    <m/>
    <m/>
    <m/>
    <m/>
    <x v="3"/>
    <x v="0"/>
    <n v="2093"/>
    <x v="34"/>
    <x v="34"/>
    <s v="Reclassificação Custo x Despesa (Ajuste classificação tipo de negócio) 183"/>
    <x v="10"/>
    <x v="0"/>
    <x v="0"/>
    <n v="7001"/>
    <x v="11"/>
    <n v="70017"/>
    <s v="OFICINA (Comum)"/>
    <x v="0"/>
    <x v="3"/>
    <x v="0"/>
    <x v="0"/>
    <x v="0"/>
    <x v="0"/>
  </r>
  <r>
    <x v="1"/>
    <s v="Reclassificação Tipo de Negócio"/>
    <x v="8"/>
    <m/>
    <m/>
    <m/>
    <m/>
    <x v="3"/>
    <x v="0"/>
    <n v="3000"/>
    <x v="7"/>
    <x v="7"/>
    <s v="Reclassificação Custo x Despesa (Ajuste classificação tipo de negócio) 235"/>
    <x v="3"/>
    <x v="0"/>
    <x v="0"/>
    <n v="7004"/>
    <x v="3"/>
    <n v="70047"/>
    <s v="FÁBRICA CNTR (Comum)"/>
    <x v="0"/>
    <x v="3"/>
    <x v="0"/>
    <x v="0"/>
    <x v="0"/>
    <x v="0"/>
  </r>
  <r>
    <x v="1"/>
    <s v="Reclassificação Tipo de Negócio"/>
    <x v="8"/>
    <m/>
    <m/>
    <m/>
    <m/>
    <x v="3"/>
    <x v="0"/>
    <n v="3820"/>
    <x v="18"/>
    <x v="18"/>
    <s v="Reclassificação Custo x Despesa (Ajuste classificação tipo de negócio) 112"/>
    <x v="0"/>
    <x v="0"/>
    <x v="0"/>
    <n v="2001"/>
    <x v="0"/>
    <n v="20014"/>
    <s v="CORPORATIVO (Reciclável)"/>
    <x v="1"/>
    <x v="3"/>
    <x v="8"/>
    <x v="8"/>
    <x v="11"/>
    <x v="11"/>
  </r>
  <r>
    <x v="1"/>
    <s v="Reclassificação Tipo de Negócio"/>
    <x v="8"/>
    <m/>
    <m/>
    <m/>
    <m/>
    <x v="3"/>
    <x v="0"/>
    <n v="4954.3999999999996"/>
    <x v="7"/>
    <x v="7"/>
    <s v="Reclassificação Custo x Despesa (Ajuste classificação tipo de negócio) 214"/>
    <x v="3"/>
    <x v="0"/>
    <x v="0"/>
    <n v="7004"/>
    <x v="3"/>
    <n v="70047"/>
    <s v="FÁBRICA CNTR (Comum)"/>
    <x v="0"/>
    <x v="3"/>
    <x v="0"/>
    <x v="0"/>
    <x v="0"/>
    <x v="0"/>
  </r>
  <r>
    <x v="1"/>
    <s v="Reclassificação Tipo de Negócio"/>
    <x v="8"/>
    <m/>
    <m/>
    <m/>
    <m/>
    <x v="3"/>
    <x v="0"/>
    <n v="5422.78"/>
    <x v="44"/>
    <x v="43"/>
    <s v="Reclassificação Custo x Despesa (Ajuste classificação tipo de negócio) 57"/>
    <x v="9"/>
    <x v="0"/>
    <x v="0"/>
    <n v="8006"/>
    <x v="10"/>
    <n v="80061"/>
    <s v="TECNOLOGIA DA INFORMAÇÃO (Administrativo)"/>
    <x v="0"/>
    <x v="3"/>
    <x v="9"/>
    <x v="9"/>
    <x v="18"/>
    <x v="18"/>
  </r>
  <r>
    <x v="1"/>
    <s v="Reclassificação Tipo de Negócio"/>
    <x v="8"/>
    <m/>
    <m/>
    <m/>
    <m/>
    <x v="3"/>
    <x v="0"/>
    <n v="10266.44"/>
    <x v="49"/>
    <x v="48"/>
    <s v="Reclassificação Custo x Despesa (Ajuste classificação tipo de negócio) 366"/>
    <x v="0"/>
    <x v="0"/>
    <x v="0"/>
    <n v="2001"/>
    <x v="0"/>
    <n v="20017"/>
    <s v="CORPORATIVO (Comum)"/>
    <x v="0"/>
    <x v="3"/>
    <x v="11"/>
    <x v="11"/>
    <x v="17"/>
    <x v="17"/>
  </r>
  <r>
    <x v="1"/>
    <s v="Reclassificação Tipo de Negócio"/>
    <x v="8"/>
    <m/>
    <m/>
    <m/>
    <m/>
    <x v="3"/>
    <x v="0"/>
    <n v="15000"/>
    <x v="39"/>
    <x v="39"/>
    <s v="Reclassificação Custo x Despesa (Ajuste classificação tipo de negócio) 292"/>
    <x v="2"/>
    <x v="0"/>
    <x v="0"/>
    <n v="4004"/>
    <x v="2"/>
    <n v="40047"/>
    <s v="PATRIMÔNIO (Comum)"/>
    <x v="0"/>
    <x v="3"/>
    <x v="11"/>
    <x v="11"/>
    <x v="17"/>
    <x v="17"/>
  </r>
  <r>
    <x v="1"/>
    <s v="Reclassificação Tipo de Negócio"/>
    <x v="8"/>
    <m/>
    <m/>
    <m/>
    <m/>
    <x v="3"/>
    <x v="0"/>
    <n v="16050"/>
    <x v="81"/>
    <x v="80"/>
    <s v="Reclassificação Custo x Despesa (Ajuste classificação tipo de negócio) 149"/>
    <x v="15"/>
    <x v="0"/>
    <x v="0"/>
    <n v="3005"/>
    <x v="18"/>
    <n v="30057"/>
    <s v="DEPARTAMENTO PESSOAL (Comum)"/>
    <x v="0"/>
    <x v="3"/>
    <x v="0"/>
    <x v="0"/>
    <x v="10"/>
    <x v="10"/>
  </r>
  <r>
    <x v="1"/>
    <s v="Reclassificação Tipo de Negócio"/>
    <x v="8"/>
    <m/>
    <m/>
    <m/>
    <m/>
    <x v="3"/>
    <x v="0"/>
    <n v="30427.540000000048"/>
    <x v="35"/>
    <x v="35"/>
    <s v="Reclassificação Custo x Despesa (Ajuste classificação tipo de negócio) 27"/>
    <x v="5"/>
    <x v="0"/>
    <x v="0"/>
    <n v="3001"/>
    <x v="5"/>
    <n v="30011"/>
    <s v="CONTROLADORIA (Administrativo)"/>
    <x v="0"/>
    <x v="3"/>
    <x v="9"/>
    <x v="9"/>
    <x v="12"/>
    <x v="12"/>
  </r>
  <r>
    <x v="1"/>
    <s v="Reclassificação Tipo de Negócio"/>
    <x v="8"/>
    <m/>
    <m/>
    <m/>
    <m/>
    <x v="3"/>
    <x v="0"/>
    <n v="32777.74"/>
    <x v="48"/>
    <x v="47"/>
    <s v="Reclassificação Custo x Despesa (Ajuste classificação tipo de negócio) 85"/>
    <x v="4"/>
    <x v="0"/>
    <x v="0"/>
    <n v="8002"/>
    <x v="4"/>
    <n v="80021"/>
    <s v="JURÍDICO (Administrativo)"/>
    <x v="0"/>
    <x v="3"/>
    <x v="9"/>
    <x v="9"/>
    <x v="18"/>
    <x v="18"/>
  </r>
  <r>
    <x v="1"/>
    <s v="Reclassificação Tipo de Negócio"/>
    <x v="8"/>
    <m/>
    <m/>
    <m/>
    <m/>
    <x v="3"/>
    <x v="0"/>
    <n v="35100.14"/>
    <x v="30"/>
    <x v="30"/>
    <s v="Reclassificação Custo x Despesa (Ajuste classificação tipo de negócio) 5"/>
    <x v="22"/>
    <x v="0"/>
    <x v="0"/>
    <n v="4002"/>
    <x v="34"/>
    <n v="40021"/>
    <s v="VENDAS (Administrativo)"/>
    <x v="1"/>
    <x v="3"/>
    <x v="2"/>
    <x v="2"/>
    <x v="13"/>
    <x v="13"/>
  </r>
  <r>
    <x v="1"/>
    <s v="Reclassificação Tipo de Negócio"/>
    <x v="8"/>
    <m/>
    <m/>
    <m/>
    <m/>
    <x v="3"/>
    <x v="0"/>
    <n v="62639.14"/>
    <x v="82"/>
    <x v="81"/>
    <s v="Reclassificação Custo x Despesa (Ajuste classificação tipo de negócio) 460"/>
    <x v="0"/>
    <x v="0"/>
    <x v="0"/>
    <n v="2001"/>
    <x v="0"/>
    <n v="20012"/>
    <s v="CORPORATIVO (Extraordinário)"/>
    <x v="0"/>
    <x v="3"/>
    <x v="11"/>
    <x v="11"/>
    <x v="17"/>
    <x v="17"/>
  </r>
  <r>
    <x v="1"/>
    <s v="Reclassificação Tipo de Negócio"/>
    <x v="8"/>
    <m/>
    <m/>
    <m/>
    <m/>
    <x v="3"/>
    <x v="0"/>
    <n v="70000"/>
    <x v="0"/>
    <x v="0"/>
    <s v="Reclassificação Custo x Despesa (Ajuste classificação tipo de negócio) 283"/>
    <x v="0"/>
    <x v="0"/>
    <x v="0"/>
    <n v="2001"/>
    <x v="0"/>
    <n v="20011"/>
    <s v="CORPORATIVO (Administrativo)"/>
    <x v="0"/>
    <x v="3"/>
    <x v="0"/>
    <x v="0"/>
    <x v="0"/>
    <x v="0"/>
  </r>
  <r>
    <x v="1"/>
    <s v="Reclassificação Tipo de Negócio"/>
    <x v="8"/>
    <m/>
    <m/>
    <m/>
    <m/>
    <x v="3"/>
    <x v="0"/>
    <n v="81000.009999999995"/>
    <x v="23"/>
    <x v="23"/>
    <s v="Reclassificação Custo x Despesa (Ajuste classificação tipo de negócio) 43"/>
    <x v="5"/>
    <x v="0"/>
    <x v="0"/>
    <n v="3001"/>
    <x v="5"/>
    <n v="30011"/>
    <s v="CONTROLADORIA (Administrativo)"/>
    <x v="0"/>
    <x v="3"/>
    <x v="9"/>
    <x v="9"/>
    <x v="12"/>
    <x v="12"/>
  </r>
  <r>
    <x v="1"/>
    <s v="Reclassificação Tipo de Negócio"/>
    <x v="9"/>
    <m/>
    <m/>
    <m/>
    <m/>
    <x v="3"/>
    <x v="0"/>
    <n v="-81000.009999999995"/>
    <x v="23"/>
    <x v="23"/>
    <s v="Reclassificação Custo x Despesa (Ajuste classificação tipo de negócio) 51"/>
    <x v="5"/>
    <x v="0"/>
    <x v="0"/>
    <n v="3001"/>
    <x v="5"/>
    <n v="30017"/>
    <s v="CONTROLADORIA (Comum)"/>
    <x v="0"/>
    <x v="3"/>
    <x v="9"/>
    <x v="9"/>
    <x v="12"/>
    <x v="12"/>
  </r>
  <r>
    <x v="1"/>
    <s v="Reclassificação Tipo de Negócio"/>
    <x v="9"/>
    <m/>
    <m/>
    <m/>
    <m/>
    <x v="3"/>
    <x v="0"/>
    <n v="-52403.92"/>
    <x v="30"/>
    <x v="30"/>
    <s v="Reclassificação Custo x Despesa (Ajuste classificação tipo de negócio) 13"/>
    <x v="22"/>
    <x v="0"/>
    <x v="0"/>
    <n v="4002"/>
    <x v="34"/>
    <n v="40027"/>
    <s v="VENDAS (Comum)"/>
    <x v="1"/>
    <x v="3"/>
    <x v="2"/>
    <x v="2"/>
    <x v="13"/>
    <x v="13"/>
  </r>
  <r>
    <x v="1"/>
    <s v="Reclassificação Tipo de Negócio"/>
    <x v="9"/>
    <m/>
    <m/>
    <m/>
    <m/>
    <x v="3"/>
    <x v="0"/>
    <n v="-47349.899999999994"/>
    <x v="82"/>
    <x v="81"/>
    <s v="Reclassificação Custo x Despesa (Ajuste classificação tipo de negócio) 461"/>
    <x v="0"/>
    <x v="0"/>
    <x v="0"/>
    <n v="2001"/>
    <x v="0"/>
    <n v="20011"/>
    <s v="CORPORATIVO (Administrativo)"/>
    <x v="0"/>
    <x v="3"/>
    <x v="11"/>
    <x v="11"/>
    <x v="17"/>
    <x v="17"/>
  </r>
  <r>
    <x v="1"/>
    <s v="Reclassificação Tipo de Negócio"/>
    <x v="9"/>
    <m/>
    <m/>
    <m/>
    <m/>
    <x v="3"/>
    <x v="0"/>
    <n v="-36176.28"/>
    <x v="89"/>
    <x v="88"/>
    <s v="Reclassificação Custo x Despesa (Ajuste classificação tipo de negócio) 286"/>
    <x v="0"/>
    <x v="0"/>
    <x v="0"/>
    <n v="2001"/>
    <x v="0"/>
    <n v="20011"/>
    <s v="CORPORATIVO (Administrativo)"/>
    <x v="1"/>
    <x v="3"/>
    <x v="5"/>
    <x v="5"/>
    <x v="6"/>
    <x v="6"/>
  </r>
  <r>
    <x v="1"/>
    <s v="Reclassificação Tipo de Negócio"/>
    <x v="9"/>
    <m/>
    <m/>
    <m/>
    <m/>
    <x v="3"/>
    <x v="0"/>
    <n v="-22512.16"/>
    <x v="11"/>
    <x v="11"/>
    <s v="Reclassificação Custo x Despesa (Ajuste classificação tipo de negócio) 21"/>
    <x v="0"/>
    <x v="0"/>
    <x v="0"/>
    <n v="2001"/>
    <x v="0"/>
    <n v="20017"/>
    <s v="CORPORATIVO (Comum)"/>
    <x v="1"/>
    <x v="3"/>
    <x v="3"/>
    <x v="3"/>
    <x v="4"/>
    <x v="4"/>
  </r>
  <r>
    <x v="1"/>
    <s v="Reclassificação Tipo de Negócio"/>
    <x v="9"/>
    <m/>
    <m/>
    <m/>
    <m/>
    <x v="3"/>
    <x v="0"/>
    <n v="-19239.09"/>
    <x v="48"/>
    <x v="47"/>
    <s v="Reclassificação Custo x Despesa (Ajuste classificação tipo de negócio) 93"/>
    <x v="4"/>
    <x v="0"/>
    <x v="0"/>
    <n v="8002"/>
    <x v="4"/>
    <n v="80027"/>
    <s v="JURÍDICO (Comum)"/>
    <x v="0"/>
    <x v="3"/>
    <x v="9"/>
    <x v="9"/>
    <x v="18"/>
    <x v="18"/>
  </r>
  <r>
    <x v="1"/>
    <s v="Reclassificação Tipo de Negócio"/>
    <x v="9"/>
    <m/>
    <m/>
    <m/>
    <m/>
    <x v="3"/>
    <x v="0"/>
    <n v="-16050"/>
    <x v="81"/>
    <x v="80"/>
    <s v="Reclassificação Custo x Despesa (Ajuste classificação tipo de negócio) 157"/>
    <x v="15"/>
    <x v="0"/>
    <x v="0"/>
    <n v="3005"/>
    <x v="18"/>
    <n v="30051"/>
    <s v="DEPARTAMENTO PESSOAL (Administrativo)"/>
    <x v="0"/>
    <x v="3"/>
    <x v="0"/>
    <x v="0"/>
    <x v="10"/>
    <x v="10"/>
  </r>
  <r>
    <x v="1"/>
    <s v="Reclassificação Tipo de Negócio"/>
    <x v="9"/>
    <m/>
    <m/>
    <m/>
    <m/>
    <x v="3"/>
    <x v="0"/>
    <n v="-15000"/>
    <x v="39"/>
    <x v="39"/>
    <s v="Reclassificação Custo x Despesa (Ajuste classificação tipo de negócio) 298"/>
    <x v="2"/>
    <x v="0"/>
    <x v="0"/>
    <n v="4004"/>
    <x v="2"/>
    <n v="40041"/>
    <s v="PATRIMÔNIO (Administrativo)"/>
    <x v="0"/>
    <x v="3"/>
    <x v="11"/>
    <x v="11"/>
    <x v="17"/>
    <x v="17"/>
  </r>
  <r>
    <x v="1"/>
    <s v="Reclassificação Tipo de Negócio"/>
    <x v="9"/>
    <m/>
    <m/>
    <m/>
    <m/>
    <x v="3"/>
    <x v="0"/>
    <n v="-8286.1800000000039"/>
    <x v="35"/>
    <x v="35"/>
    <s v="Reclassificação Custo x Despesa (Ajuste classificação tipo de negócio) 35"/>
    <x v="5"/>
    <x v="0"/>
    <x v="0"/>
    <n v="3001"/>
    <x v="5"/>
    <n v="30017"/>
    <s v="CONTROLADORIA (Comum)"/>
    <x v="0"/>
    <x v="3"/>
    <x v="9"/>
    <x v="9"/>
    <x v="12"/>
    <x v="12"/>
  </r>
  <r>
    <x v="1"/>
    <s v="Reclassificação Tipo de Negócio"/>
    <x v="9"/>
    <m/>
    <m/>
    <m/>
    <m/>
    <x v="3"/>
    <x v="0"/>
    <n v="-6628.4"/>
    <x v="49"/>
    <x v="48"/>
    <s v="Reclassificação Custo x Despesa (Ajuste classificação tipo de negócio) 374"/>
    <x v="0"/>
    <x v="0"/>
    <x v="0"/>
    <n v="2001"/>
    <x v="0"/>
    <n v="20011"/>
    <s v="CORPORATIVO (Administrativo)"/>
    <x v="0"/>
    <x v="3"/>
    <x v="11"/>
    <x v="11"/>
    <x v="17"/>
    <x v="17"/>
  </r>
  <r>
    <x v="1"/>
    <s v="Reclassificação Tipo de Negócio"/>
    <x v="9"/>
    <m/>
    <m/>
    <m/>
    <m/>
    <x v="3"/>
    <x v="0"/>
    <n v="-5256.88"/>
    <x v="44"/>
    <x v="43"/>
    <s v="Reclassificação Custo x Despesa (Ajuste classificação tipo de negócio) 65"/>
    <x v="9"/>
    <x v="0"/>
    <x v="0"/>
    <n v="8006"/>
    <x v="10"/>
    <n v="80067"/>
    <s v="TECNOLOGIA DA INFORMAÇÃO (Comum)"/>
    <x v="0"/>
    <x v="3"/>
    <x v="9"/>
    <x v="9"/>
    <x v="18"/>
    <x v="18"/>
  </r>
  <r>
    <x v="1"/>
    <s v="Reclassificação Tipo de Negócio"/>
    <x v="9"/>
    <m/>
    <m/>
    <m/>
    <m/>
    <x v="3"/>
    <x v="0"/>
    <n v="-3015.9"/>
    <x v="7"/>
    <x v="7"/>
    <s v="Reclassificação Custo x Despesa (Ajuste classificação tipo de negócio) 272"/>
    <x v="0"/>
    <x v="0"/>
    <x v="0"/>
    <n v="2001"/>
    <x v="0"/>
    <n v="20011"/>
    <s v="CORPORATIVO (Administrativo)"/>
    <x v="0"/>
    <x v="3"/>
    <x v="0"/>
    <x v="0"/>
    <x v="0"/>
    <x v="0"/>
  </r>
  <r>
    <x v="1"/>
    <s v="Reclassificação Tipo de Negócio"/>
    <x v="9"/>
    <m/>
    <m/>
    <m/>
    <m/>
    <x v="3"/>
    <x v="0"/>
    <n v="-2395.8000000000002"/>
    <x v="90"/>
    <x v="89"/>
    <s v="Reclassificação Custo x Despesa (Ajuste classificação tipo de negócio) 100"/>
    <x v="13"/>
    <x v="0"/>
    <x v="0"/>
    <n v="5001"/>
    <x v="16"/>
    <n v="50015"/>
    <s v="GERÊNCIA TÉCNICA (Químico e Biológico)"/>
    <x v="0"/>
    <x v="3"/>
    <x v="9"/>
    <x v="9"/>
    <x v="18"/>
    <x v="18"/>
  </r>
  <r>
    <x v="1"/>
    <s v="Reclassificação Tipo de Negócio"/>
    <x v="9"/>
    <m/>
    <m/>
    <m/>
    <m/>
    <x v="3"/>
    <x v="0"/>
    <n v="-2093"/>
    <x v="63"/>
    <x v="62"/>
    <s v="Reclassificação Custo x Despesa (Ajuste classificação tipo de negócio) 191"/>
    <x v="10"/>
    <x v="0"/>
    <x v="0"/>
    <n v="7001"/>
    <x v="11"/>
    <n v="70017"/>
    <s v="OFICINA (Comum)"/>
    <x v="0"/>
    <x v="3"/>
    <x v="9"/>
    <x v="9"/>
    <x v="18"/>
    <x v="18"/>
  </r>
  <r>
    <x v="1"/>
    <s v="Reclassificação Tipo de Negócio"/>
    <x v="9"/>
    <m/>
    <m/>
    <m/>
    <m/>
    <x v="3"/>
    <x v="0"/>
    <n v="-2000"/>
    <x v="39"/>
    <x v="39"/>
    <s v="Reclassificação Custo x Despesa (Ajuste classificação tipo de negócio) 337"/>
    <x v="3"/>
    <x v="0"/>
    <x v="0"/>
    <n v="7004"/>
    <x v="3"/>
    <n v="70041"/>
    <s v="FÁBRICA CNTR (Administrativo)"/>
    <x v="0"/>
    <x v="3"/>
    <x v="11"/>
    <x v="11"/>
    <x v="17"/>
    <x v="17"/>
  </r>
  <r>
    <x v="1"/>
    <s v="Reclassificação Tipo de Negócio"/>
    <x v="9"/>
    <m/>
    <m/>
    <m/>
    <m/>
    <x v="3"/>
    <x v="0"/>
    <n v="-1988.14"/>
    <x v="60"/>
    <x v="59"/>
    <s v="Reclassificação Custo x Despesa (Ajuste classificação tipo de negócio) 122"/>
    <x v="0"/>
    <x v="0"/>
    <x v="0"/>
    <n v="2001"/>
    <x v="0"/>
    <n v="20017"/>
    <s v="CORPORATIVO (Comum)"/>
    <x v="1"/>
    <x v="3"/>
    <x v="0"/>
    <x v="0"/>
    <x v="3"/>
    <x v="3"/>
  </r>
  <r>
    <x v="1"/>
    <s v="Reclassificação Tipo de Negócio"/>
    <x v="9"/>
    <m/>
    <m/>
    <m/>
    <m/>
    <x v="3"/>
    <x v="0"/>
    <n v="-1679.4"/>
    <x v="34"/>
    <x v="34"/>
    <s v="Reclassificação Custo x Despesa (Ajuste classificação tipo de negócio) 396"/>
    <x v="0"/>
    <x v="0"/>
    <x v="0"/>
    <n v="2001"/>
    <x v="0"/>
    <n v="20011"/>
    <s v="CORPORATIVO (Administrativo)"/>
    <x v="0"/>
    <x v="3"/>
    <x v="0"/>
    <x v="0"/>
    <x v="0"/>
    <x v="0"/>
  </r>
  <r>
    <x v="1"/>
    <s v="Reclassificação Tipo de Negócio"/>
    <x v="9"/>
    <m/>
    <m/>
    <m/>
    <m/>
    <x v="3"/>
    <x v="0"/>
    <n v="-1500"/>
    <x v="49"/>
    <x v="48"/>
    <s v="Reclassificação Custo x Despesa (Ajuste classificação tipo de negócio) 414"/>
    <x v="0"/>
    <x v="0"/>
    <x v="0"/>
    <n v="2001"/>
    <x v="0"/>
    <n v="20011"/>
    <s v="CORPORATIVO (Administrativo)"/>
    <x v="0"/>
    <x v="3"/>
    <x v="11"/>
    <x v="11"/>
    <x v="17"/>
    <x v="17"/>
  </r>
  <r>
    <x v="1"/>
    <s v="Reclassificação Tipo de Negócio"/>
    <x v="9"/>
    <m/>
    <m/>
    <m/>
    <m/>
    <x v="3"/>
    <x v="0"/>
    <n v="-1319.9"/>
    <x v="39"/>
    <x v="39"/>
    <s v="Reclassificação Custo x Despesa (Ajuste classificação tipo de negócio) 340"/>
    <x v="3"/>
    <x v="0"/>
    <x v="0"/>
    <n v="7004"/>
    <x v="3"/>
    <n v="70041"/>
    <s v="FÁBRICA CNTR (Administrativo)"/>
    <x v="0"/>
    <x v="3"/>
    <x v="11"/>
    <x v="11"/>
    <x v="17"/>
    <x v="17"/>
  </r>
  <r>
    <x v="1"/>
    <s v="Reclassificação Tipo de Negócio"/>
    <x v="9"/>
    <m/>
    <m/>
    <m/>
    <m/>
    <x v="3"/>
    <x v="0"/>
    <n v="-1169.68"/>
    <x v="50"/>
    <x v="49"/>
    <s v="Reclassificação Custo x Despesa (Ajuste classificação tipo de negócio) 18"/>
    <x v="0"/>
    <x v="0"/>
    <x v="0"/>
    <n v="2001"/>
    <x v="0"/>
    <n v="20012"/>
    <s v="CORPORATIVO (Extraordinário)"/>
    <x v="1"/>
    <x v="3"/>
    <x v="8"/>
    <x v="8"/>
    <x v="11"/>
    <x v="11"/>
  </r>
  <r>
    <x v="1"/>
    <s v="Reclassificação Tipo de Negócio"/>
    <x v="9"/>
    <m/>
    <m/>
    <m/>
    <m/>
    <x v="3"/>
    <x v="0"/>
    <n v="-1122.8699999999999"/>
    <x v="39"/>
    <x v="39"/>
    <s v="Reclassificação Custo x Despesa (Ajuste classificação tipo de negócio) 329"/>
    <x v="3"/>
    <x v="0"/>
    <x v="0"/>
    <n v="7004"/>
    <x v="3"/>
    <n v="70041"/>
    <s v="FÁBRICA CNTR (Administrativo)"/>
    <x v="0"/>
    <x v="3"/>
    <x v="11"/>
    <x v="11"/>
    <x v="17"/>
    <x v="17"/>
  </r>
  <r>
    <x v="1"/>
    <s v="Reclassificação Tipo de Negócio"/>
    <x v="9"/>
    <m/>
    <m/>
    <m/>
    <m/>
    <x v="3"/>
    <x v="0"/>
    <n v="-972"/>
    <x v="39"/>
    <x v="39"/>
    <s v="Reclassificação Custo x Despesa (Ajuste classificação tipo de negócio) 350"/>
    <x v="3"/>
    <x v="0"/>
    <x v="0"/>
    <n v="7004"/>
    <x v="3"/>
    <n v="70041"/>
    <s v="FÁBRICA CNTR (Administrativo)"/>
    <x v="0"/>
    <x v="3"/>
    <x v="11"/>
    <x v="11"/>
    <x v="17"/>
    <x v="17"/>
  </r>
  <r>
    <x v="1"/>
    <s v="Reclassificação Tipo de Negócio"/>
    <x v="9"/>
    <m/>
    <m/>
    <m/>
    <m/>
    <x v="3"/>
    <x v="0"/>
    <n v="-491.38"/>
    <x v="39"/>
    <x v="39"/>
    <s v="Reclassificação Custo x Despesa (Ajuste classificação tipo de negócio) 330"/>
    <x v="3"/>
    <x v="0"/>
    <x v="0"/>
    <n v="7004"/>
    <x v="3"/>
    <n v="70041"/>
    <s v="FÁBRICA CNTR (Administrativo)"/>
    <x v="0"/>
    <x v="3"/>
    <x v="11"/>
    <x v="11"/>
    <x v="17"/>
    <x v="17"/>
  </r>
  <r>
    <x v="1"/>
    <s v="Reclassificação Tipo de Negócio"/>
    <x v="9"/>
    <m/>
    <m/>
    <m/>
    <m/>
    <x v="3"/>
    <x v="0"/>
    <n v="-433.72"/>
    <x v="63"/>
    <x v="62"/>
    <s v="Reclassificação Custo x Despesa (Ajuste classificação tipo de negócio) 79"/>
    <x v="13"/>
    <x v="0"/>
    <x v="0"/>
    <n v="5001"/>
    <x v="16"/>
    <n v="50015"/>
    <s v="GERÊNCIA TÉCNICA (Químico e Biológico)"/>
    <x v="0"/>
    <x v="3"/>
    <x v="9"/>
    <x v="9"/>
    <x v="18"/>
    <x v="18"/>
  </r>
  <r>
    <x v="1"/>
    <s v="Reclassificação Tipo de Negócio"/>
    <x v="9"/>
    <m/>
    <m/>
    <m/>
    <m/>
    <x v="3"/>
    <x v="0"/>
    <n v="-389.5"/>
    <x v="3"/>
    <x v="3"/>
    <s v="Reclassificação Custo x Despesa (Ajuste classificação tipo de negócio) 143"/>
    <x v="0"/>
    <x v="0"/>
    <x v="0"/>
    <n v="2001"/>
    <x v="0"/>
    <n v="20011"/>
    <s v="CORPORATIVO (Administrativo)"/>
    <x v="1"/>
    <x v="3"/>
    <x v="0"/>
    <x v="0"/>
    <x v="3"/>
    <x v="3"/>
  </r>
  <r>
    <x v="1"/>
    <s v="Reclassificação Tipo de Negócio"/>
    <x v="9"/>
    <m/>
    <m/>
    <m/>
    <m/>
    <x v="3"/>
    <x v="0"/>
    <n v="-277.93"/>
    <x v="39"/>
    <x v="39"/>
    <s v="Reclassificação Custo x Despesa (Ajuste classificação tipo de negócio) 341"/>
    <x v="3"/>
    <x v="0"/>
    <x v="0"/>
    <n v="7004"/>
    <x v="3"/>
    <n v="70041"/>
    <s v="FÁBRICA CNTR (Administrativo)"/>
    <x v="0"/>
    <x v="3"/>
    <x v="11"/>
    <x v="11"/>
    <x v="17"/>
    <x v="17"/>
  </r>
  <r>
    <x v="1"/>
    <s v="Reclassificação Tipo de Negócio"/>
    <x v="9"/>
    <m/>
    <m/>
    <m/>
    <m/>
    <x v="3"/>
    <x v="0"/>
    <n v="-220"/>
    <x v="63"/>
    <x v="62"/>
    <s v="Reclassificação Custo x Despesa (Ajuste classificação tipo de negócio) 260"/>
    <x v="2"/>
    <x v="0"/>
    <x v="0"/>
    <n v="5003"/>
    <x v="31"/>
    <n v="50037"/>
    <s v="LAVANDERIA (Comum)"/>
    <x v="0"/>
    <x v="3"/>
    <x v="9"/>
    <x v="9"/>
    <x v="18"/>
    <x v="18"/>
  </r>
  <r>
    <x v="1"/>
    <s v="Reclassificação Tipo de Negócio"/>
    <x v="9"/>
    <m/>
    <m/>
    <m/>
    <m/>
    <x v="3"/>
    <x v="0"/>
    <n v="-199.05"/>
    <x v="63"/>
    <x v="62"/>
    <s v="Reclassificação Custo x Despesa (Ajuste classificação tipo de negócio) 202"/>
    <x v="3"/>
    <x v="0"/>
    <x v="0"/>
    <n v="7004"/>
    <x v="3"/>
    <n v="70047"/>
    <s v="FÁBRICA CNTR (Comum)"/>
    <x v="0"/>
    <x v="3"/>
    <x v="9"/>
    <x v="9"/>
    <x v="18"/>
    <x v="18"/>
  </r>
  <r>
    <x v="1"/>
    <s v="Reclassificação Tipo de Negócio"/>
    <x v="9"/>
    <m/>
    <m/>
    <m/>
    <m/>
    <x v="3"/>
    <x v="0"/>
    <n v="-87.17"/>
    <x v="63"/>
    <x v="62"/>
    <s v="Reclassificação Custo x Despesa (Ajuste classificação tipo de negócio) 265"/>
    <x v="6"/>
    <x v="0"/>
    <x v="0"/>
    <n v="6001"/>
    <x v="6"/>
    <n v="60017"/>
    <s v="OPERACIONAL (Comum)"/>
    <x v="0"/>
    <x v="3"/>
    <x v="9"/>
    <x v="9"/>
    <x v="18"/>
    <x v="18"/>
  </r>
  <r>
    <x v="1"/>
    <s v="Reclassificação Tipo de Negócio"/>
    <x v="9"/>
    <m/>
    <m/>
    <m/>
    <m/>
    <x v="3"/>
    <x v="0"/>
    <n v="-36"/>
    <x v="63"/>
    <x v="62"/>
    <s v="Reclassificação Custo x Despesa (Ajuste classificação tipo de negócio) 261"/>
    <x v="6"/>
    <x v="0"/>
    <x v="0"/>
    <n v="6001"/>
    <x v="6"/>
    <n v="60017"/>
    <s v="OPERACIONAL (Comum)"/>
    <x v="0"/>
    <x v="3"/>
    <x v="9"/>
    <x v="9"/>
    <x v="18"/>
    <x v="18"/>
  </r>
  <r>
    <x v="1"/>
    <s v="Reclassificação Tipo de Negócio"/>
    <x v="9"/>
    <m/>
    <m/>
    <m/>
    <m/>
    <x v="3"/>
    <x v="0"/>
    <n v="-30"/>
    <x v="63"/>
    <x v="62"/>
    <s v="Reclassificação Custo x Despesa (Ajuste classificação tipo de negócio) 262"/>
    <x v="6"/>
    <x v="0"/>
    <x v="0"/>
    <n v="6001"/>
    <x v="6"/>
    <n v="60017"/>
    <s v="OPERACIONAL (Comum)"/>
    <x v="0"/>
    <x v="3"/>
    <x v="9"/>
    <x v="9"/>
    <x v="18"/>
    <x v="18"/>
  </r>
  <r>
    <x v="1"/>
    <s v="Reclassificação Tipo de Negócio"/>
    <x v="9"/>
    <m/>
    <m/>
    <m/>
    <m/>
    <x v="3"/>
    <x v="0"/>
    <n v="-16"/>
    <x v="63"/>
    <x v="62"/>
    <s v="Reclassificação Custo x Despesa (Ajuste classificação tipo de negócio) 263"/>
    <x v="6"/>
    <x v="0"/>
    <x v="0"/>
    <n v="6001"/>
    <x v="6"/>
    <n v="60017"/>
    <s v="OPERACIONAL (Comum)"/>
    <x v="0"/>
    <x v="3"/>
    <x v="9"/>
    <x v="9"/>
    <x v="18"/>
    <x v="18"/>
  </r>
  <r>
    <x v="1"/>
    <s v="Reclassificação Tipo de Negócio"/>
    <x v="9"/>
    <m/>
    <m/>
    <m/>
    <m/>
    <x v="3"/>
    <x v="0"/>
    <n v="-4.97"/>
    <x v="84"/>
    <x v="83"/>
    <s v="Reclassificação Custo x Despesa (Ajuste classificação tipo de negócio) 419"/>
    <x v="0"/>
    <x v="0"/>
    <x v="0"/>
    <n v="2001"/>
    <x v="0"/>
    <n v="20011"/>
    <s v="CORPORATIVO (Administrativo)"/>
    <x v="0"/>
    <x v="3"/>
    <x v="0"/>
    <x v="0"/>
    <x v="3"/>
    <x v="3"/>
  </r>
  <r>
    <x v="1"/>
    <s v="Reclassificação Tipo de Negócio"/>
    <x v="9"/>
    <m/>
    <m/>
    <m/>
    <m/>
    <x v="3"/>
    <x v="0"/>
    <n v="-3"/>
    <x v="63"/>
    <x v="62"/>
    <s v="Reclassificação Custo x Despesa (Ajuste classificação tipo de negócio) 264"/>
    <x v="6"/>
    <x v="0"/>
    <x v="0"/>
    <n v="6001"/>
    <x v="6"/>
    <n v="60017"/>
    <s v="OPERACIONAL (Comum)"/>
    <x v="0"/>
    <x v="3"/>
    <x v="9"/>
    <x v="9"/>
    <x v="18"/>
    <x v="18"/>
  </r>
  <r>
    <x v="1"/>
    <s v="Reclassificação Tipo de Negócio"/>
    <x v="9"/>
    <m/>
    <m/>
    <m/>
    <m/>
    <x v="3"/>
    <x v="0"/>
    <n v="0"/>
    <x v="18"/>
    <x v="18"/>
    <s v="Reclassificação Custo x Despesa (Ajuste classificação tipo de negócio) 106"/>
    <x v="0"/>
    <x v="0"/>
    <x v="0"/>
    <n v="2001"/>
    <x v="0"/>
    <n v="20017"/>
    <s v="CORPORATIVO (Comum)"/>
    <x v="1"/>
    <x v="3"/>
    <x v="8"/>
    <x v="8"/>
    <x v="11"/>
    <x v="11"/>
  </r>
  <r>
    <x v="1"/>
    <s v="Reclassificação Tipo de Negócio"/>
    <x v="9"/>
    <m/>
    <m/>
    <m/>
    <m/>
    <x v="3"/>
    <x v="0"/>
    <n v="0"/>
    <x v="18"/>
    <x v="18"/>
    <s v="Reclassificação Custo x Despesa (Ajuste classificação tipo de negócio) 113"/>
    <x v="0"/>
    <x v="0"/>
    <x v="0"/>
    <n v="2001"/>
    <x v="0"/>
    <n v="20014"/>
    <s v="CORPORATIVO (Reciclável)"/>
    <x v="1"/>
    <x v="3"/>
    <x v="8"/>
    <x v="8"/>
    <x v="11"/>
    <x v="11"/>
  </r>
  <r>
    <x v="1"/>
    <s v="Reclassificação Tipo de Negócio"/>
    <x v="9"/>
    <m/>
    <m/>
    <m/>
    <m/>
    <x v="3"/>
    <x v="0"/>
    <n v="3"/>
    <x v="7"/>
    <x v="7"/>
    <s v="Reclassificação Custo x Despesa (Ajuste classificação tipo de negócio) 231"/>
    <x v="6"/>
    <x v="0"/>
    <x v="0"/>
    <n v="6001"/>
    <x v="6"/>
    <n v="60017"/>
    <s v="OPERACIONAL (Comum)"/>
    <x v="0"/>
    <x v="3"/>
    <x v="0"/>
    <x v="0"/>
    <x v="0"/>
    <x v="0"/>
  </r>
  <r>
    <x v="1"/>
    <s v="Reclassificação Tipo de Negócio"/>
    <x v="9"/>
    <m/>
    <m/>
    <m/>
    <m/>
    <x v="3"/>
    <x v="0"/>
    <n v="4.97"/>
    <x v="84"/>
    <x v="83"/>
    <s v="Reclassificação Custo x Despesa (Ajuste classificação tipo de negócio) 418"/>
    <x v="0"/>
    <x v="0"/>
    <x v="0"/>
    <n v="2001"/>
    <x v="0"/>
    <n v="20012"/>
    <s v="CORPORATIVO (Extraordinário)"/>
    <x v="0"/>
    <x v="3"/>
    <x v="0"/>
    <x v="0"/>
    <x v="3"/>
    <x v="3"/>
  </r>
  <r>
    <x v="1"/>
    <s v="Reclassificação Tipo de Negócio"/>
    <x v="9"/>
    <m/>
    <m/>
    <m/>
    <m/>
    <x v="3"/>
    <x v="0"/>
    <n v="16"/>
    <x v="7"/>
    <x v="7"/>
    <s v="Reclassificação Custo x Despesa (Ajuste classificação tipo de negócio) 230"/>
    <x v="6"/>
    <x v="0"/>
    <x v="0"/>
    <n v="6001"/>
    <x v="6"/>
    <n v="60017"/>
    <s v="OPERACIONAL (Comum)"/>
    <x v="0"/>
    <x v="3"/>
    <x v="0"/>
    <x v="0"/>
    <x v="0"/>
    <x v="0"/>
  </r>
  <r>
    <x v="1"/>
    <s v="Reclassificação Tipo de Negócio"/>
    <x v="9"/>
    <m/>
    <m/>
    <m/>
    <m/>
    <x v="3"/>
    <x v="0"/>
    <n v="36"/>
    <x v="7"/>
    <x v="7"/>
    <s v="Reclassificação Custo x Despesa (Ajuste classificação tipo de negócio) 229"/>
    <x v="6"/>
    <x v="0"/>
    <x v="0"/>
    <n v="6001"/>
    <x v="6"/>
    <n v="60017"/>
    <s v="OPERACIONAL (Comum)"/>
    <x v="0"/>
    <x v="3"/>
    <x v="0"/>
    <x v="0"/>
    <x v="0"/>
    <x v="0"/>
  </r>
  <r>
    <x v="1"/>
    <s v="Reclassificação Tipo de Negócio"/>
    <x v="9"/>
    <m/>
    <m/>
    <m/>
    <m/>
    <x v="3"/>
    <x v="0"/>
    <n v="87.17"/>
    <x v="7"/>
    <x v="7"/>
    <s v="Reclassificação Custo x Despesa (Ajuste classificação tipo de negócio) 232"/>
    <x v="6"/>
    <x v="0"/>
    <x v="0"/>
    <n v="6001"/>
    <x v="6"/>
    <n v="60017"/>
    <s v="OPERACIONAL (Comum)"/>
    <x v="0"/>
    <x v="3"/>
    <x v="0"/>
    <x v="0"/>
    <x v="0"/>
    <x v="0"/>
  </r>
  <r>
    <x v="1"/>
    <s v="Reclassificação Tipo de Negócio"/>
    <x v="9"/>
    <m/>
    <m/>
    <m/>
    <m/>
    <x v="3"/>
    <x v="0"/>
    <n v="199.05"/>
    <x v="87"/>
    <x v="86"/>
    <s v="Reclassificação Custo x Despesa (Ajuste classificação tipo de negócio) 198"/>
    <x v="3"/>
    <x v="0"/>
    <x v="0"/>
    <n v="7004"/>
    <x v="3"/>
    <n v="70047"/>
    <s v="FÁBRICA CNTR (Comum)"/>
    <x v="0"/>
    <x v="3"/>
    <x v="0"/>
    <x v="0"/>
    <x v="0"/>
    <x v="0"/>
  </r>
  <r>
    <x v="1"/>
    <s v="Reclassificação Tipo de Negócio"/>
    <x v="9"/>
    <m/>
    <m/>
    <m/>
    <m/>
    <x v="3"/>
    <x v="0"/>
    <n v="220"/>
    <x v="7"/>
    <x v="7"/>
    <s v="Reclassificação Custo x Despesa (Ajuste classificação tipo de negócio) 228"/>
    <x v="2"/>
    <x v="0"/>
    <x v="0"/>
    <n v="5003"/>
    <x v="31"/>
    <n v="50037"/>
    <s v="LAVANDERIA (Comum)"/>
    <x v="0"/>
    <x v="3"/>
    <x v="0"/>
    <x v="0"/>
    <x v="0"/>
    <x v="0"/>
  </r>
  <r>
    <x v="1"/>
    <s v="Reclassificação Tipo de Negócio"/>
    <x v="9"/>
    <m/>
    <m/>
    <m/>
    <m/>
    <x v="3"/>
    <x v="0"/>
    <n v="277.93"/>
    <x v="39"/>
    <x v="39"/>
    <s v="Reclassificação Custo x Despesa (Ajuste classificação tipo de negócio) 312"/>
    <x v="3"/>
    <x v="0"/>
    <x v="0"/>
    <n v="7004"/>
    <x v="3"/>
    <n v="70047"/>
    <s v="FÁBRICA CNTR (Comum)"/>
    <x v="0"/>
    <x v="3"/>
    <x v="11"/>
    <x v="11"/>
    <x v="17"/>
    <x v="17"/>
  </r>
  <r>
    <x v="1"/>
    <s v="Reclassificação Tipo de Negócio"/>
    <x v="9"/>
    <m/>
    <m/>
    <m/>
    <m/>
    <x v="3"/>
    <x v="0"/>
    <n v="389.5"/>
    <x v="3"/>
    <x v="3"/>
    <s v="Reclassificação Custo x Despesa (Ajuste classificação tipo de negócio) 140"/>
    <x v="0"/>
    <x v="0"/>
    <x v="0"/>
    <n v="2001"/>
    <x v="0"/>
    <n v="20017"/>
    <s v="CORPORATIVO (Comum)"/>
    <x v="1"/>
    <x v="3"/>
    <x v="0"/>
    <x v="0"/>
    <x v="3"/>
    <x v="3"/>
  </r>
  <r>
    <x v="1"/>
    <s v="Reclassificação Tipo de Negócio"/>
    <x v="9"/>
    <m/>
    <m/>
    <m/>
    <m/>
    <x v="3"/>
    <x v="0"/>
    <n v="433.72"/>
    <x v="63"/>
    <x v="62"/>
    <s v="Reclassificação Custo x Despesa (Ajuste classificação tipo de negócio) 72"/>
    <x v="13"/>
    <x v="0"/>
    <x v="0"/>
    <n v="5001"/>
    <x v="16"/>
    <n v="50011"/>
    <s v="GERÊNCIA TÉCNICA (Administrativo)"/>
    <x v="0"/>
    <x v="3"/>
    <x v="9"/>
    <x v="9"/>
    <x v="18"/>
    <x v="18"/>
  </r>
  <r>
    <x v="1"/>
    <s v="Reclassificação Tipo de Negócio"/>
    <x v="9"/>
    <m/>
    <m/>
    <m/>
    <m/>
    <x v="3"/>
    <x v="0"/>
    <n v="491.38"/>
    <x v="39"/>
    <x v="39"/>
    <s v="Reclassificação Custo x Despesa (Ajuste classificação tipo de negócio) 301"/>
    <x v="3"/>
    <x v="0"/>
    <x v="0"/>
    <n v="7004"/>
    <x v="3"/>
    <n v="70047"/>
    <s v="FÁBRICA CNTR (Comum)"/>
    <x v="0"/>
    <x v="3"/>
    <x v="11"/>
    <x v="11"/>
    <x v="17"/>
    <x v="17"/>
  </r>
  <r>
    <x v="1"/>
    <s v="Reclassificação Tipo de Negócio"/>
    <x v="9"/>
    <m/>
    <m/>
    <m/>
    <m/>
    <x v="3"/>
    <x v="0"/>
    <n v="972"/>
    <x v="39"/>
    <x v="39"/>
    <s v="Reclassificação Custo x Despesa (Ajuste classificação tipo de negócio) 321"/>
    <x v="3"/>
    <x v="0"/>
    <x v="0"/>
    <n v="7004"/>
    <x v="3"/>
    <n v="70047"/>
    <s v="FÁBRICA CNTR (Comum)"/>
    <x v="0"/>
    <x v="3"/>
    <x v="11"/>
    <x v="11"/>
    <x v="17"/>
    <x v="17"/>
  </r>
  <r>
    <x v="1"/>
    <s v="Reclassificação Tipo de Negócio"/>
    <x v="9"/>
    <m/>
    <m/>
    <m/>
    <m/>
    <x v="3"/>
    <x v="0"/>
    <n v="1122.8699999999999"/>
    <x v="39"/>
    <x v="39"/>
    <s v="Reclassificação Custo x Despesa (Ajuste classificação tipo de negócio) 300"/>
    <x v="3"/>
    <x v="0"/>
    <x v="0"/>
    <n v="7004"/>
    <x v="3"/>
    <n v="70047"/>
    <s v="FÁBRICA CNTR (Comum)"/>
    <x v="0"/>
    <x v="3"/>
    <x v="11"/>
    <x v="11"/>
    <x v="17"/>
    <x v="17"/>
  </r>
  <r>
    <x v="1"/>
    <s v="Reclassificação Tipo de Negócio"/>
    <x v="9"/>
    <m/>
    <m/>
    <m/>
    <m/>
    <x v="3"/>
    <x v="0"/>
    <n v="1169.68"/>
    <x v="50"/>
    <x v="49"/>
    <s v="Reclassificação Custo x Despesa (Ajuste classificação tipo de negócio) 17"/>
    <x v="0"/>
    <x v="0"/>
    <x v="0"/>
    <n v="2001"/>
    <x v="0"/>
    <n v="20011"/>
    <s v="CORPORATIVO (Administrativo)"/>
    <x v="1"/>
    <x v="3"/>
    <x v="8"/>
    <x v="8"/>
    <x v="11"/>
    <x v="11"/>
  </r>
  <r>
    <x v="1"/>
    <s v="Reclassificação Tipo de Negócio"/>
    <x v="9"/>
    <m/>
    <m/>
    <m/>
    <m/>
    <x v="3"/>
    <x v="0"/>
    <n v="1319.9"/>
    <x v="39"/>
    <x v="39"/>
    <s v="Reclassificação Custo x Despesa (Ajuste classificação tipo de negócio) 311"/>
    <x v="3"/>
    <x v="0"/>
    <x v="0"/>
    <n v="7004"/>
    <x v="3"/>
    <n v="70047"/>
    <s v="FÁBRICA CNTR (Comum)"/>
    <x v="0"/>
    <x v="3"/>
    <x v="11"/>
    <x v="11"/>
    <x v="17"/>
    <x v="17"/>
  </r>
  <r>
    <x v="1"/>
    <s v="Reclassificação Tipo de Negócio"/>
    <x v="9"/>
    <m/>
    <m/>
    <m/>
    <m/>
    <x v="3"/>
    <x v="0"/>
    <n v="1500"/>
    <x v="49"/>
    <x v="48"/>
    <s v="Reclassificação Custo x Despesa (Ajuste classificação tipo de negócio) 407"/>
    <x v="0"/>
    <x v="0"/>
    <x v="0"/>
    <n v="2001"/>
    <x v="0"/>
    <n v="20012"/>
    <s v="CORPORATIVO (Extraordinário)"/>
    <x v="0"/>
    <x v="3"/>
    <x v="11"/>
    <x v="11"/>
    <x v="17"/>
    <x v="17"/>
  </r>
  <r>
    <x v="1"/>
    <s v="Reclassificação Tipo de Negócio"/>
    <x v="9"/>
    <m/>
    <m/>
    <m/>
    <m/>
    <x v="3"/>
    <x v="0"/>
    <n v="1679.4"/>
    <x v="34"/>
    <x v="34"/>
    <s v="Reclassificação Custo x Despesa (Ajuste classificação tipo de negócio) 389"/>
    <x v="0"/>
    <x v="0"/>
    <x v="0"/>
    <n v="2001"/>
    <x v="0"/>
    <n v="20012"/>
    <s v="CORPORATIVO (Extraordinário)"/>
    <x v="0"/>
    <x v="3"/>
    <x v="0"/>
    <x v="0"/>
    <x v="0"/>
    <x v="0"/>
  </r>
  <r>
    <x v="1"/>
    <s v="Reclassificação Tipo de Negócio"/>
    <x v="9"/>
    <m/>
    <m/>
    <m/>
    <m/>
    <x v="3"/>
    <x v="0"/>
    <n v="1988.14"/>
    <x v="60"/>
    <x v="59"/>
    <s v="Reclassificação Custo x Despesa (Ajuste classificação tipo de negócio) 129"/>
    <x v="0"/>
    <x v="0"/>
    <x v="0"/>
    <n v="2001"/>
    <x v="0"/>
    <n v="20011"/>
    <s v="CORPORATIVO (Administrativo)"/>
    <x v="1"/>
    <x v="3"/>
    <x v="0"/>
    <x v="0"/>
    <x v="3"/>
    <x v="3"/>
  </r>
  <r>
    <x v="1"/>
    <s v="Reclassificação Tipo de Negócio"/>
    <x v="9"/>
    <m/>
    <m/>
    <m/>
    <m/>
    <x v="3"/>
    <x v="0"/>
    <n v="2000"/>
    <x v="39"/>
    <x v="39"/>
    <s v="Reclassificação Custo x Despesa (Ajuste classificação tipo de negócio) 308"/>
    <x v="3"/>
    <x v="0"/>
    <x v="0"/>
    <n v="7004"/>
    <x v="3"/>
    <n v="70047"/>
    <s v="FÁBRICA CNTR (Comum)"/>
    <x v="0"/>
    <x v="3"/>
    <x v="11"/>
    <x v="11"/>
    <x v="17"/>
    <x v="17"/>
  </r>
  <r>
    <x v="1"/>
    <s v="Reclassificação Tipo de Negócio"/>
    <x v="9"/>
    <m/>
    <m/>
    <m/>
    <m/>
    <x v="3"/>
    <x v="0"/>
    <n v="2093"/>
    <x v="34"/>
    <x v="34"/>
    <s v="Reclassificação Custo x Despesa (Ajuste classificação tipo de negócio) 184"/>
    <x v="10"/>
    <x v="0"/>
    <x v="0"/>
    <n v="7001"/>
    <x v="11"/>
    <n v="70017"/>
    <s v="OFICINA (Comum)"/>
    <x v="0"/>
    <x v="3"/>
    <x v="0"/>
    <x v="0"/>
    <x v="0"/>
    <x v="0"/>
  </r>
  <r>
    <x v="1"/>
    <s v="Reclassificação Tipo de Negócio"/>
    <x v="9"/>
    <m/>
    <m/>
    <m/>
    <m/>
    <x v="3"/>
    <x v="0"/>
    <n v="2395.8000000000002"/>
    <x v="90"/>
    <x v="89"/>
    <s v="Reclassificação Custo x Despesa (Ajuste classificação tipo de negócio) 99"/>
    <x v="13"/>
    <x v="0"/>
    <x v="0"/>
    <n v="5001"/>
    <x v="16"/>
    <n v="50011"/>
    <s v="GERÊNCIA TÉCNICA (Administrativo)"/>
    <x v="0"/>
    <x v="3"/>
    <x v="9"/>
    <x v="9"/>
    <x v="18"/>
    <x v="18"/>
  </r>
  <r>
    <x v="1"/>
    <s v="Reclassificação Tipo de Negócio"/>
    <x v="9"/>
    <m/>
    <m/>
    <m/>
    <m/>
    <x v="3"/>
    <x v="0"/>
    <n v="3015.9"/>
    <x v="7"/>
    <x v="7"/>
    <s v="Reclassificação Custo x Despesa (Ajuste classificação tipo de negócio) 270"/>
    <x v="0"/>
    <x v="0"/>
    <x v="0"/>
    <n v="2001"/>
    <x v="0"/>
    <n v="20017"/>
    <s v="CORPORATIVO (Comum)"/>
    <x v="0"/>
    <x v="3"/>
    <x v="0"/>
    <x v="0"/>
    <x v="0"/>
    <x v="0"/>
  </r>
  <r>
    <x v="1"/>
    <s v="Reclassificação Tipo de Negócio"/>
    <x v="9"/>
    <m/>
    <m/>
    <m/>
    <m/>
    <x v="3"/>
    <x v="0"/>
    <n v="5256.88"/>
    <x v="44"/>
    <x v="43"/>
    <s v="Reclassificação Custo x Despesa (Ajuste classificação tipo de negócio) 58"/>
    <x v="9"/>
    <x v="0"/>
    <x v="0"/>
    <n v="8006"/>
    <x v="10"/>
    <n v="80061"/>
    <s v="TECNOLOGIA DA INFORMAÇÃO (Administrativo)"/>
    <x v="0"/>
    <x v="3"/>
    <x v="9"/>
    <x v="9"/>
    <x v="18"/>
    <x v="18"/>
  </r>
  <r>
    <x v="1"/>
    <s v="Reclassificação Tipo de Negócio"/>
    <x v="9"/>
    <m/>
    <m/>
    <m/>
    <m/>
    <x v="3"/>
    <x v="0"/>
    <n v="6628.4"/>
    <x v="49"/>
    <x v="48"/>
    <s v="Reclassificação Custo x Despesa (Ajuste classificação tipo de negócio) 367"/>
    <x v="0"/>
    <x v="0"/>
    <x v="0"/>
    <n v="2001"/>
    <x v="0"/>
    <n v="20017"/>
    <s v="CORPORATIVO (Comum)"/>
    <x v="0"/>
    <x v="3"/>
    <x v="11"/>
    <x v="11"/>
    <x v="17"/>
    <x v="17"/>
  </r>
  <r>
    <x v="1"/>
    <s v="Reclassificação Tipo de Negócio"/>
    <x v="9"/>
    <m/>
    <m/>
    <m/>
    <m/>
    <x v="3"/>
    <x v="0"/>
    <n v="8286.1800000000039"/>
    <x v="35"/>
    <x v="35"/>
    <s v="Reclassificação Custo x Despesa (Ajuste classificação tipo de negócio) 28"/>
    <x v="5"/>
    <x v="0"/>
    <x v="0"/>
    <n v="3001"/>
    <x v="5"/>
    <n v="30011"/>
    <s v="CONTROLADORIA (Administrativo)"/>
    <x v="0"/>
    <x v="3"/>
    <x v="9"/>
    <x v="9"/>
    <x v="12"/>
    <x v="12"/>
  </r>
  <r>
    <x v="1"/>
    <s v="Reclassificação Tipo de Negócio"/>
    <x v="9"/>
    <m/>
    <m/>
    <m/>
    <m/>
    <x v="3"/>
    <x v="0"/>
    <n v="15000"/>
    <x v="39"/>
    <x v="39"/>
    <s v="Reclassificação Custo x Despesa (Ajuste classificação tipo de negócio) 293"/>
    <x v="2"/>
    <x v="0"/>
    <x v="0"/>
    <n v="4004"/>
    <x v="2"/>
    <n v="40047"/>
    <s v="PATRIMÔNIO (Comum)"/>
    <x v="0"/>
    <x v="3"/>
    <x v="11"/>
    <x v="11"/>
    <x v="17"/>
    <x v="17"/>
  </r>
  <r>
    <x v="1"/>
    <s v="Reclassificação Tipo de Negócio"/>
    <x v="9"/>
    <m/>
    <m/>
    <m/>
    <m/>
    <x v="3"/>
    <x v="0"/>
    <n v="16050"/>
    <x v="81"/>
    <x v="80"/>
    <s v="Reclassificação Custo x Despesa (Ajuste classificação tipo de negócio) 150"/>
    <x v="15"/>
    <x v="0"/>
    <x v="0"/>
    <n v="3005"/>
    <x v="18"/>
    <n v="30057"/>
    <s v="DEPARTAMENTO PESSOAL (Comum)"/>
    <x v="0"/>
    <x v="3"/>
    <x v="0"/>
    <x v="0"/>
    <x v="10"/>
    <x v="10"/>
  </r>
  <r>
    <x v="1"/>
    <s v="Reclassificação Tipo de Negócio"/>
    <x v="9"/>
    <m/>
    <m/>
    <m/>
    <m/>
    <x v="3"/>
    <x v="0"/>
    <n v="19239.09"/>
    <x v="48"/>
    <x v="47"/>
    <s v="Reclassificação Custo x Despesa (Ajuste classificação tipo de negócio) 86"/>
    <x v="4"/>
    <x v="0"/>
    <x v="0"/>
    <n v="8002"/>
    <x v="4"/>
    <n v="80021"/>
    <s v="JURÍDICO (Administrativo)"/>
    <x v="0"/>
    <x v="3"/>
    <x v="9"/>
    <x v="9"/>
    <x v="18"/>
    <x v="18"/>
  </r>
  <r>
    <x v="1"/>
    <s v="Reclassificação Tipo de Negócio"/>
    <x v="9"/>
    <m/>
    <m/>
    <m/>
    <m/>
    <x v="3"/>
    <x v="0"/>
    <n v="22512.16"/>
    <x v="11"/>
    <x v="11"/>
    <s v="Reclassificação Custo x Despesa (Ajuste classificação tipo de negócio) 19"/>
    <x v="0"/>
    <x v="0"/>
    <x v="0"/>
    <n v="2001"/>
    <x v="0"/>
    <n v="20011"/>
    <s v="CORPORATIVO (Administrativo)"/>
    <x v="1"/>
    <x v="3"/>
    <x v="3"/>
    <x v="3"/>
    <x v="4"/>
    <x v="4"/>
  </r>
  <r>
    <x v="1"/>
    <s v="Reclassificação Tipo de Negócio"/>
    <x v="9"/>
    <m/>
    <m/>
    <m/>
    <m/>
    <x v="3"/>
    <x v="0"/>
    <n v="36176.28"/>
    <x v="89"/>
    <x v="88"/>
    <s v="Reclassificação Custo x Despesa (Ajuste classificação tipo de negócio) 284"/>
    <x v="0"/>
    <x v="0"/>
    <x v="0"/>
    <n v="2001"/>
    <x v="0"/>
    <n v="20017"/>
    <s v="CORPORATIVO (Comum)"/>
    <x v="1"/>
    <x v="3"/>
    <x v="5"/>
    <x v="5"/>
    <x v="6"/>
    <x v="6"/>
  </r>
  <r>
    <x v="1"/>
    <s v="Reclassificação Tipo de Negócio"/>
    <x v="9"/>
    <m/>
    <m/>
    <m/>
    <m/>
    <x v="3"/>
    <x v="0"/>
    <n v="47349.899999999994"/>
    <x v="82"/>
    <x v="81"/>
    <s v="Reclassificação Custo x Despesa (Ajuste classificação tipo de negócio) 460"/>
    <x v="0"/>
    <x v="0"/>
    <x v="0"/>
    <n v="2001"/>
    <x v="0"/>
    <n v="20012"/>
    <s v="CORPORATIVO (Extraordinário)"/>
    <x v="0"/>
    <x v="3"/>
    <x v="11"/>
    <x v="11"/>
    <x v="17"/>
    <x v="17"/>
  </r>
  <r>
    <x v="1"/>
    <s v="Reclassificação Tipo de Negócio"/>
    <x v="9"/>
    <m/>
    <m/>
    <m/>
    <m/>
    <x v="3"/>
    <x v="0"/>
    <n v="52403.92"/>
    <x v="30"/>
    <x v="30"/>
    <s v="Reclassificação Custo x Despesa (Ajuste classificação tipo de negócio) 6"/>
    <x v="22"/>
    <x v="0"/>
    <x v="0"/>
    <n v="4002"/>
    <x v="34"/>
    <n v="40021"/>
    <s v="VENDAS (Administrativo)"/>
    <x v="1"/>
    <x v="3"/>
    <x v="2"/>
    <x v="2"/>
    <x v="13"/>
    <x v="13"/>
  </r>
  <r>
    <x v="1"/>
    <s v="Reclassificação Tipo de Negócio"/>
    <x v="9"/>
    <m/>
    <m/>
    <m/>
    <m/>
    <x v="3"/>
    <x v="0"/>
    <n v="81000.009999999995"/>
    <x v="23"/>
    <x v="23"/>
    <s v="Reclassificação Custo x Despesa (Ajuste classificação tipo de negócio) 44"/>
    <x v="5"/>
    <x v="0"/>
    <x v="0"/>
    <n v="3001"/>
    <x v="5"/>
    <n v="30011"/>
    <s v="CONTROLADORIA (Administrativo)"/>
    <x v="0"/>
    <x v="3"/>
    <x v="9"/>
    <x v="9"/>
    <x v="12"/>
    <x v="12"/>
  </r>
  <r>
    <x v="1"/>
    <s v="Reclassificação Tipo de Negócio"/>
    <x v="10"/>
    <m/>
    <m/>
    <m/>
    <m/>
    <x v="3"/>
    <x v="0"/>
    <n v="-84000.01"/>
    <x v="23"/>
    <x v="23"/>
    <s v="Reclassificação Custo x Despesa (Ajuste classificação tipo de negócio) 52"/>
    <x v="5"/>
    <x v="0"/>
    <x v="0"/>
    <n v="3001"/>
    <x v="5"/>
    <n v="30017"/>
    <s v="CONTROLADORIA (Comum)"/>
    <x v="0"/>
    <x v="4"/>
    <x v="9"/>
    <x v="9"/>
    <x v="12"/>
    <x v="12"/>
  </r>
  <r>
    <x v="1"/>
    <s v="Reclassificação Tipo de Negócio"/>
    <x v="10"/>
    <m/>
    <m/>
    <m/>
    <m/>
    <x v="3"/>
    <x v="0"/>
    <n v="-33504.06"/>
    <x v="89"/>
    <x v="88"/>
    <s v="Reclassificação Custo x Despesa (Ajuste classificação tipo de negócio) 287"/>
    <x v="0"/>
    <x v="0"/>
    <x v="0"/>
    <n v="2001"/>
    <x v="0"/>
    <n v="20011"/>
    <s v="CORPORATIVO (Administrativo)"/>
    <x v="1"/>
    <x v="4"/>
    <x v="5"/>
    <x v="5"/>
    <x v="6"/>
    <x v="6"/>
  </r>
  <r>
    <x v="1"/>
    <s v="Reclassificação Tipo de Negócio"/>
    <x v="10"/>
    <m/>
    <m/>
    <m/>
    <m/>
    <x v="3"/>
    <x v="0"/>
    <n v="-29316"/>
    <x v="82"/>
    <x v="81"/>
    <s v="Reclassificação Custo x Despesa (Ajuste classificação tipo de negócio) 461"/>
    <x v="0"/>
    <x v="0"/>
    <x v="0"/>
    <n v="2001"/>
    <x v="0"/>
    <n v="20011"/>
    <s v="CORPORATIVO (Administrativo)"/>
    <x v="0"/>
    <x v="4"/>
    <x v="11"/>
    <x v="11"/>
    <x v="17"/>
    <x v="17"/>
  </r>
  <r>
    <x v="1"/>
    <s v="Reclassificação Tipo de Negócio"/>
    <x v="10"/>
    <m/>
    <m/>
    <m/>
    <m/>
    <x v="3"/>
    <x v="0"/>
    <n v="-28717.440000000002"/>
    <x v="48"/>
    <x v="47"/>
    <s v="Reclassificação Custo x Despesa (Ajuste classificação tipo de negócio) 94"/>
    <x v="4"/>
    <x v="0"/>
    <x v="0"/>
    <n v="8002"/>
    <x v="4"/>
    <n v="80027"/>
    <s v="JURÍDICO (Comum)"/>
    <x v="0"/>
    <x v="4"/>
    <x v="9"/>
    <x v="9"/>
    <x v="18"/>
    <x v="18"/>
  </r>
  <r>
    <x v="1"/>
    <s v="Reclassificação Tipo de Negócio"/>
    <x v="10"/>
    <m/>
    <m/>
    <m/>
    <m/>
    <x v="3"/>
    <x v="0"/>
    <n v="-19998.719999999998"/>
    <x v="35"/>
    <x v="35"/>
    <s v="Reclassificação Custo x Despesa (Ajuste classificação tipo de negócio) 36"/>
    <x v="5"/>
    <x v="0"/>
    <x v="0"/>
    <n v="3001"/>
    <x v="5"/>
    <n v="30017"/>
    <s v="CONTROLADORIA (Comum)"/>
    <x v="0"/>
    <x v="4"/>
    <x v="9"/>
    <x v="9"/>
    <x v="12"/>
    <x v="12"/>
  </r>
  <r>
    <x v="1"/>
    <s v="Reclassificação Tipo de Negócio"/>
    <x v="10"/>
    <m/>
    <m/>
    <m/>
    <m/>
    <x v="3"/>
    <x v="0"/>
    <n v="-18298.16"/>
    <x v="52"/>
    <x v="51"/>
    <s v="Reclassificação Custo x Despesa (Ajuste classificação tipo de negócio) 288"/>
    <x v="0"/>
    <x v="0"/>
    <x v="0"/>
    <n v="2001"/>
    <x v="0"/>
    <n v="20017"/>
    <s v="CORPORATIVO (Comum)"/>
    <x v="1"/>
    <x v="4"/>
    <x v="13"/>
    <x v="13"/>
    <x v="20"/>
    <x v="20"/>
  </r>
  <r>
    <x v="1"/>
    <s v="Reclassificação Tipo de Negócio"/>
    <x v="10"/>
    <m/>
    <m/>
    <m/>
    <m/>
    <x v="3"/>
    <x v="0"/>
    <n v="-17662.16"/>
    <x v="11"/>
    <x v="11"/>
    <s v="Reclassificação Custo x Despesa (Ajuste classificação tipo de negócio) 22"/>
    <x v="0"/>
    <x v="0"/>
    <x v="0"/>
    <n v="2001"/>
    <x v="0"/>
    <n v="20017"/>
    <s v="CORPORATIVO (Comum)"/>
    <x v="1"/>
    <x v="4"/>
    <x v="3"/>
    <x v="3"/>
    <x v="4"/>
    <x v="4"/>
  </r>
  <r>
    <x v="1"/>
    <s v="Reclassificação Tipo de Negócio"/>
    <x v="10"/>
    <m/>
    <m/>
    <m/>
    <m/>
    <x v="3"/>
    <x v="0"/>
    <n v="-16050"/>
    <x v="81"/>
    <x v="80"/>
    <s v="Reclassificação Custo x Despesa (Ajuste classificação tipo de negócio) 158"/>
    <x v="15"/>
    <x v="0"/>
    <x v="0"/>
    <n v="3005"/>
    <x v="18"/>
    <n v="30051"/>
    <s v="DEPARTAMENTO PESSOAL (Administrativo)"/>
    <x v="0"/>
    <x v="4"/>
    <x v="0"/>
    <x v="0"/>
    <x v="10"/>
    <x v="10"/>
  </r>
  <r>
    <x v="1"/>
    <s v="Reclassificação Tipo de Negócio"/>
    <x v="10"/>
    <m/>
    <m/>
    <m/>
    <m/>
    <x v="3"/>
    <x v="0"/>
    <n v="-13648.039999999999"/>
    <x v="49"/>
    <x v="48"/>
    <s v="Reclassificação Custo x Despesa (Ajuste classificação tipo de negócio) 375"/>
    <x v="0"/>
    <x v="0"/>
    <x v="0"/>
    <n v="2001"/>
    <x v="0"/>
    <n v="20011"/>
    <s v="CORPORATIVO (Administrativo)"/>
    <x v="0"/>
    <x v="4"/>
    <x v="11"/>
    <x v="11"/>
    <x v="17"/>
    <x v="17"/>
  </r>
  <r>
    <x v="1"/>
    <s v="Reclassificação Tipo de Negócio"/>
    <x v="10"/>
    <m/>
    <m/>
    <m/>
    <m/>
    <x v="3"/>
    <x v="0"/>
    <n v="-6327"/>
    <x v="59"/>
    <x v="58"/>
    <s v="Reclassificação Custo x Despesa (Ajuste classificação tipo de negócio) 98"/>
    <x v="14"/>
    <x v="0"/>
    <x v="0"/>
    <n v="8011"/>
    <x v="36"/>
    <n v="80018"/>
    <s v="MARKETING (Rio Innovation Week)"/>
    <x v="0"/>
    <x v="4"/>
    <x v="0"/>
    <x v="0"/>
    <x v="10"/>
    <x v="10"/>
  </r>
  <r>
    <x v="1"/>
    <s v="Reclassificação Tipo de Negócio"/>
    <x v="10"/>
    <m/>
    <m/>
    <m/>
    <m/>
    <x v="3"/>
    <x v="0"/>
    <n v="-5217.07"/>
    <x v="44"/>
    <x v="43"/>
    <s v="Reclassificação Custo x Despesa (Ajuste classificação tipo de negócio) 66"/>
    <x v="9"/>
    <x v="0"/>
    <x v="0"/>
    <n v="8006"/>
    <x v="10"/>
    <n v="80067"/>
    <s v="TECNOLOGIA DA INFORMAÇÃO (Comum)"/>
    <x v="0"/>
    <x v="4"/>
    <x v="9"/>
    <x v="9"/>
    <x v="18"/>
    <x v="18"/>
  </r>
  <r>
    <x v="1"/>
    <s v="Reclassificação Tipo de Negócio"/>
    <x v="10"/>
    <m/>
    <m/>
    <m/>
    <m/>
    <x v="3"/>
    <x v="0"/>
    <n v="-4188.04"/>
    <x v="91"/>
    <x v="90"/>
    <s v="Reclassificação Custo x Despesa (Ajuste classificação tipo de negócio) 96"/>
    <x v="13"/>
    <x v="0"/>
    <x v="0"/>
    <n v="5001"/>
    <x v="16"/>
    <n v="50015"/>
    <s v="GERÊNCIA TÉCNICA (Químico e Biológico)"/>
    <x v="0"/>
    <x v="4"/>
    <x v="9"/>
    <x v="9"/>
    <x v="18"/>
    <x v="18"/>
  </r>
  <r>
    <x v="1"/>
    <s v="Reclassificação Tipo de Negócio"/>
    <x v="10"/>
    <m/>
    <m/>
    <m/>
    <m/>
    <x v="3"/>
    <x v="0"/>
    <n v="-3764.31"/>
    <x v="30"/>
    <x v="30"/>
    <s v="Reclassificação Custo x Despesa (Ajuste classificação tipo de negócio) 14"/>
    <x v="22"/>
    <x v="0"/>
    <x v="0"/>
    <n v="4002"/>
    <x v="34"/>
    <n v="40027"/>
    <s v="VENDAS (Comum)"/>
    <x v="1"/>
    <x v="4"/>
    <x v="2"/>
    <x v="2"/>
    <x v="13"/>
    <x v="13"/>
  </r>
  <r>
    <x v="1"/>
    <s v="Reclassificação Tipo de Negócio"/>
    <x v="10"/>
    <m/>
    <m/>
    <m/>
    <m/>
    <x v="3"/>
    <x v="0"/>
    <n v="-3696"/>
    <x v="39"/>
    <x v="39"/>
    <s v="Reclassificação Custo x Despesa (Ajuste classificação tipo de negócio) 351"/>
    <x v="3"/>
    <x v="0"/>
    <x v="0"/>
    <n v="7004"/>
    <x v="3"/>
    <n v="70041"/>
    <s v="FÁBRICA CNTR (Administrativo)"/>
    <x v="0"/>
    <x v="4"/>
    <x v="11"/>
    <x v="11"/>
    <x v="17"/>
    <x v="17"/>
  </r>
  <r>
    <x v="1"/>
    <s v="Reclassificação Tipo de Negócio"/>
    <x v="10"/>
    <m/>
    <m/>
    <m/>
    <m/>
    <x v="3"/>
    <x v="0"/>
    <n v="-3424"/>
    <x v="49"/>
    <x v="48"/>
    <s v="Reclassificação Custo x Despesa (Ajuste classificação tipo de negócio) 415"/>
    <x v="0"/>
    <x v="0"/>
    <x v="0"/>
    <n v="2001"/>
    <x v="0"/>
    <n v="20011"/>
    <s v="CORPORATIVO (Administrativo)"/>
    <x v="0"/>
    <x v="4"/>
    <x v="11"/>
    <x v="11"/>
    <x v="17"/>
    <x v="17"/>
  </r>
  <r>
    <x v="1"/>
    <s v="Reclassificação Tipo de Negócio"/>
    <x v="10"/>
    <m/>
    <m/>
    <m/>
    <m/>
    <x v="3"/>
    <x v="0"/>
    <n v="-3111.66"/>
    <x v="7"/>
    <x v="7"/>
    <s v="Reclassificação Custo x Despesa (Ajuste classificação tipo de negócio) 273"/>
    <x v="0"/>
    <x v="0"/>
    <x v="0"/>
    <n v="2001"/>
    <x v="0"/>
    <n v="20011"/>
    <s v="CORPORATIVO (Administrativo)"/>
    <x v="0"/>
    <x v="4"/>
    <x v="0"/>
    <x v="0"/>
    <x v="0"/>
    <x v="0"/>
  </r>
  <r>
    <x v="1"/>
    <s v="Reclassificação Tipo de Negócio"/>
    <x v="10"/>
    <m/>
    <m/>
    <m/>
    <m/>
    <x v="3"/>
    <x v="0"/>
    <n v="-2470"/>
    <x v="92"/>
    <x v="91"/>
    <s v="Reclassificação Custo x Despesa (Ajuste classificação tipo de negócio) 417"/>
    <x v="6"/>
    <x v="0"/>
    <x v="0"/>
    <n v="6001"/>
    <x v="6"/>
    <n v="60013"/>
    <s v="OPERACIONAL (Poli e Rollon)"/>
    <x v="0"/>
    <x v="4"/>
    <x v="9"/>
    <x v="9"/>
    <x v="12"/>
    <x v="12"/>
  </r>
  <r>
    <x v="1"/>
    <s v="Reclassificação Tipo de Negócio"/>
    <x v="10"/>
    <m/>
    <m/>
    <m/>
    <m/>
    <x v="3"/>
    <x v="0"/>
    <n v="-1990"/>
    <x v="39"/>
    <x v="39"/>
    <s v="Reclassificação Custo x Despesa (Ajuste classificação tipo de negócio) 348"/>
    <x v="3"/>
    <x v="0"/>
    <x v="0"/>
    <n v="7004"/>
    <x v="3"/>
    <n v="70041"/>
    <s v="FÁBRICA CNTR (Administrativo)"/>
    <x v="0"/>
    <x v="4"/>
    <x v="11"/>
    <x v="11"/>
    <x v="17"/>
    <x v="17"/>
  </r>
  <r>
    <x v="1"/>
    <s v="Reclassificação Tipo de Negócio"/>
    <x v="10"/>
    <m/>
    <m/>
    <m/>
    <m/>
    <x v="3"/>
    <x v="0"/>
    <n v="-1679.4"/>
    <x v="34"/>
    <x v="34"/>
    <s v="Reclassificação Custo x Despesa (Ajuste classificação tipo de negócio) 397"/>
    <x v="0"/>
    <x v="0"/>
    <x v="0"/>
    <n v="2001"/>
    <x v="0"/>
    <n v="20011"/>
    <s v="CORPORATIVO (Administrativo)"/>
    <x v="0"/>
    <x v="4"/>
    <x v="0"/>
    <x v="0"/>
    <x v="0"/>
    <x v="0"/>
  </r>
  <r>
    <x v="1"/>
    <s v="Reclassificação Tipo de Negócio"/>
    <x v="10"/>
    <m/>
    <m/>
    <m/>
    <m/>
    <x v="3"/>
    <x v="0"/>
    <n v="-1393"/>
    <x v="63"/>
    <x v="62"/>
    <s v="Reclassificação Custo x Despesa (Ajuste classificação tipo de negócio) 192"/>
    <x v="10"/>
    <x v="0"/>
    <x v="0"/>
    <n v="7001"/>
    <x v="11"/>
    <n v="70017"/>
    <s v="OFICINA (Comum)"/>
    <x v="0"/>
    <x v="4"/>
    <x v="9"/>
    <x v="9"/>
    <x v="18"/>
    <x v="18"/>
  </r>
  <r>
    <x v="1"/>
    <s v="Reclassificação Tipo de Negócio"/>
    <x v="10"/>
    <m/>
    <m/>
    <m/>
    <m/>
    <x v="3"/>
    <x v="0"/>
    <n v="-1345"/>
    <x v="39"/>
    <x v="39"/>
    <s v="Reclassificação Custo x Despesa (Ajuste classificação tipo de negócio) 346"/>
    <x v="3"/>
    <x v="0"/>
    <x v="0"/>
    <n v="7004"/>
    <x v="3"/>
    <n v="70041"/>
    <s v="FÁBRICA CNTR (Administrativo)"/>
    <x v="0"/>
    <x v="4"/>
    <x v="11"/>
    <x v="11"/>
    <x v="17"/>
    <x v="17"/>
  </r>
  <r>
    <x v="1"/>
    <s v="Reclassificação Tipo de Negócio"/>
    <x v="10"/>
    <m/>
    <m/>
    <m/>
    <m/>
    <x v="3"/>
    <x v="0"/>
    <n v="-1345"/>
    <x v="39"/>
    <x v="39"/>
    <s v="Reclassificação Custo x Despesa (Ajuste classificação tipo de negócio) 347"/>
    <x v="3"/>
    <x v="0"/>
    <x v="0"/>
    <n v="7004"/>
    <x v="3"/>
    <n v="70041"/>
    <s v="FÁBRICA CNTR (Administrativo)"/>
    <x v="0"/>
    <x v="4"/>
    <x v="11"/>
    <x v="11"/>
    <x v="17"/>
    <x v="17"/>
  </r>
  <r>
    <x v="1"/>
    <s v="Reclassificação Tipo de Negócio"/>
    <x v="10"/>
    <m/>
    <m/>
    <m/>
    <m/>
    <x v="3"/>
    <x v="0"/>
    <n v="-1287.3699999999999"/>
    <x v="39"/>
    <x v="39"/>
    <s v="Reclassificação Custo x Despesa (Ajuste classificação tipo de negócio) 334"/>
    <x v="3"/>
    <x v="0"/>
    <x v="0"/>
    <n v="7004"/>
    <x v="3"/>
    <n v="70041"/>
    <s v="FÁBRICA CNTR (Administrativo)"/>
    <x v="0"/>
    <x v="4"/>
    <x v="11"/>
    <x v="11"/>
    <x v="17"/>
    <x v="17"/>
  </r>
  <r>
    <x v="1"/>
    <s v="Reclassificação Tipo de Negócio"/>
    <x v="10"/>
    <m/>
    <m/>
    <m/>
    <m/>
    <x v="3"/>
    <x v="0"/>
    <n v="-1281.0499999999995"/>
    <x v="60"/>
    <x v="59"/>
    <s v="Reclassificação Custo x Despesa (Ajuste classificação tipo de negócio) 123"/>
    <x v="0"/>
    <x v="0"/>
    <x v="0"/>
    <n v="2001"/>
    <x v="0"/>
    <n v="20017"/>
    <s v="CORPORATIVO (Comum)"/>
    <x v="1"/>
    <x v="4"/>
    <x v="0"/>
    <x v="0"/>
    <x v="3"/>
    <x v="3"/>
  </r>
  <r>
    <x v="1"/>
    <s v="Reclassificação Tipo de Negócio"/>
    <x v="10"/>
    <m/>
    <m/>
    <m/>
    <m/>
    <x v="3"/>
    <x v="0"/>
    <n v="-1205.8800000000001"/>
    <x v="63"/>
    <x v="62"/>
    <s v="Reclassificação Custo x Despesa (Ajuste classificação tipo de negócio) 80"/>
    <x v="13"/>
    <x v="0"/>
    <x v="0"/>
    <n v="5001"/>
    <x v="16"/>
    <n v="50015"/>
    <s v="GERÊNCIA TÉCNICA (Químico e Biológico)"/>
    <x v="0"/>
    <x v="4"/>
    <x v="9"/>
    <x v="9"/>
    <x v="18"/>
    <x v="18"/>
  </r>
  <r>
    <x v="1"/>
    <s v="Reclassificação Tipo de Negócio"/>
    <x v="10"/>
    <m/>
    <m/>
    <m/>
    <m/>
    <x v="3"/>
    <x v="0"/>
    <n v="-1129"/>
    <x v="63"/>
    <x v="62"/>
    <s v="Reclassificação Custo x Despesa (Ajuste classificação tipo de negócio) 194"/>
    <x v="6"/>
    <x v="0"/>
    <x v="0"/>
    <n v="6001"/>
    <x v="6"/>
    <n v="60017"/>
    <s v="OPERACIONAL (Comum)"/>
    <x v="0"/>
    <x v="4"/>
    <x v="9"/>
    <x v="9"/>
    <x v="18"/>
    <x v="18"/>
  </r>
  <r>
    <x v="1"/>
    <s v="Reclassificação Tipo de Negócio"/>
    <x v="10"/>
    <m/>
    <m/>
    <m/>
    <m/>
    <x v="3"/>
    <x v="0"/>
    <n v="-1102.68"/>
    <x v="50"/>
    <x v="49"/>
    <s v="Reclassificação Custo x Despesa (Ajuste classificação tipo de negócio) 116"/>
    <x v="0"/>
    <x v="0"/>
    <x v="0"/>
    <n v="2001"/>
    <x v="0"/>
    <n v="20012"/>
    <s v="CORPORATIVO (Extraordinário)"/>
    <x v="1"/>
    <x v="4"/>
    <x v="8"/>
    <x v="8"/>
    <x v="11"/>
    <x v="11"/>
  </r>
  <r>
    <x v="1"/>
    <s v="Reclassificação Tipo de Negócio"/>
    <x v="10"/>
    <m/>
    <m/>
    <m/>
    <m/>
    <x v="3"/>
    <x v="0"/>
    <n v="-950.91"/>
    <x v="39"/>
    <x v="39"/>
    <s v="Reclassificação Custo x Despesa (Ajuste classificação tipo de negócio) 331"/>
    <x v="3"/>
    <x v="0"/>
    <x v="0"/>
    <n v="7004"/>
    <x v="3"/>
    <n v="70041"/>
    <s v="FÁBRICA CNTR (Administrativo)"/>
    <x v="0"/>
    <x v="4"/>
    <x v="11"/>
    <x v="11"/>
    <x v="17"/>
    <x v="17"/>
  </r>
  <r>
    <x v="1"/>
    <s v="Reclassificação Tipo de Negócio"/>
    <x v="10"/>
    <m/>
    <m/>
    <m/>
    <m/>
    <x v="3"/>
    <x v="0"/>
    <n v="-700"/>
    <x v="34"/>
    <x v="34"/>
    <s v="Reclassificação Custo x Despesa (Ajuste classificação tipo de negócio) 421"/>
    <x v="0"/>
    <x v="0"/>
    <x v="0"/>
    <n v="2001"/>
    <x v="0"/>
    <n v="20011"/>
    <s v="CORPORATIVO (Administrativo)"/>
    <x v="0"/>
    <x v="4"/>
    <x v="0"/>
    <x v="0"/>
    <x v="0"/>
    <x v="0"/>
  </r>
  <r>
    <x v="1"/>
    <s v="Reclassificação Tipo de Negócio"/>
    <x v="10"/>
    <m/>
    <m/>
    <m/>
    <m/>
    <x v="3"/>
    <x v="0"/>
    <n v="-389.5"/>
    <x v="3"/>
    <x v="3"/>
    <s v="Reclassificação Custo x Despesa (Ajuste classificação tipo de negócio) 144"/>
    <x v="0"/>
    <x v="0"/>
    <x v="0"/>
    <n v="2001"/>
    <x v="0"/>
    <n v="20011"/>
    <s v="CORPORATIVO (Administrativo)"/>
    <x v="1"/>
    <x v="4"/>
    <x v="0"/>
    <x v="0"/>
    <x v="3"/>
    <x v="3"/>
  </r>
  <r>
    <x v="1"/>
    <s v="Reclassificação Tipo de Negócio"/>
    <x v="10"/>
    <m/>
    <m/>
    <m/>
    <m/>
    <x v="3"/>
    <x v="0"/>
    <n v="-329.99"/>
    <x v="63"/>
    <x v="62"/>
    <s v="Reclassificação Custo x Despesa (Ajuste classificação tipo de negócio) 249"/>
    <x v="6"/>
    <x v="0"/>
    <x v="0"/>
    <n v="6002"/>
    <x v="9"/>
    <n v="60027"/>
    <s v="OPERACIONAL ADM (Comum)"/>
    <x v="0"/>
    <x v="4"/>
    <x v="9"/>
    <x v="9"/>
    <x v="18"/>
    <x v="18"/>
  </r>
  <r>
    <x v="1"/>
    <s v="Reclassificação Tipo de Negócio"/>
    <x v="10"/>
    <m/>
    <m/>
    <m/>
    <m/>
    <x v="3"/>
    <x v="0"/>
    <n v="-323"/>
    <x v="39"/>
    <x v="39"/>
    <s v="Reclassificação Custo x Despesa (Ajuste classificação tipo de negócio) 335"/>
    <x v="3"/>
    <x v="0"/>
    <x v="0"/>
    <n v="7004"/>
    <x v="3"/>
    <n v="70041"/>
    <s v="FÁBRICA CNTR (Administrativo)"/>
    <x v="0"/>
    <x v="4"/>
    <x v="11"/>
    <x v="11"/>
    <x v="17"/>
    <x v="17"/>
  </r>
  <r>
    <x v="1"/>
    <s v="Reclassificação Tipo de Negócio"/>
    <x v="10"/>
    <m/>
    <m/>
    <m/>
    <m/>
    <x v="3"/>
    <x v="0"/>
    <n v="-244.04"/>
    <x v="39"/>
    <x v="39"/>
    <s v="Reclassificação Custo x Despesa (Ajuste classificação tipo de negócio) 332"/>
    <x v="3"/>
    <x v="0"/>
    <x v="0"/>
    <n v="7004"/>
    <x v="3"/>
    <n v="70041"/>
    <s v="FÁBRICA CNTR (Administrativo)"/>
    <x v="0"/>
    <x v="4"/>
    <x v="11"/>
    <x v="11"/>
    <x v="17"/>
    <x v="17"/>
  </r>
  <r>
    <x v="1"/>
    <s v="Reclassificação Tipo de Negócio"/>
    <x v="10"/>
    <m/>
    <m/>
    <m/>
    <m/>
    <x v="3"/>
    <x v="0"/>
    <n v="-126.09"/>
    <x v="63"/>
    <x v="62"/>
    <s v="Reclassificação Custo x Despesa (Ajuste classificação tipo de negócio) 241"/>
    <x v="5"/>
    <x v="0"/>
    <x v="0"/>
    <n v="3001"/>
    <x v="5"/>
    <n v="30017"/>
    <s v="CONTROLADORIA (Comum)"/>
    <x v="0"/>
    <x v="4"/>
    <x v="9"/>
    <x v="9"/>
    <x v="18"/>
    <x v="18"/>
  </r>
  <r>
    <x v="1"/>
    <s v="Reclassificação Tipo de Negócio"/>
    <x v="10"/>
    <m/>
    <m/>
    <m/>
    <m/>
    <x v="3"/>
    <x v="0"/>
    <n v="-111.76"/>
    <x v="63"/>
    <x v="62"/>
    <s v="Reclassificação Custo x Despesa (Ajuste classificação tipo de negócio) 237"/>
    <x v="13"/>
    <x v="0"/>
    <x v="0"/>
    <n v="5001"/>
    <x v="16"/>
    <n v="50017"/>
    <s v="GERÊNCIA TÉCNICA (Comum)"/>
    <x v="0"/>
    <x v="4"/>
    <x v="9"/>
    <x v="9"/>
    <x v="18"/>
    <x v="18"/>
  </r>
  <r>
    <x v="1"/>
    <s v="Reclassificação Tipo de Negócio"/>
    <x v="10"/>
    <m/>
    <m/>
    <m/>
    <m/>
    <x v="3"/>
    <x v="0"/>
    <n v="-99.47"/>
    <x v="63"/>
    <x v="62"/>
    <s v="Reclassificação Custo x Despesa (Ajuste classificação tipo de negócio) 240"/>
    <x v="6"/>
    <x v="0"/>
    <x v="0"/>
    <n v="6002"/>
    <x v="9"/>
    <n v="60027"/>
    <s v="OPERACIONAL ADM (Comum)"/>
    <x v="0"/>
    <x v="4"/>
    <x v="9"/>
    <x v="9"/>
    <x v="18"/>
    <x v="18"/>
  </r>
  <r>
    <x v="1"/>
    <s v="Reclassificação Tipo de Negócio"/>
    <x v="10"/>
    <m/>
    <m/>
    <m/>
    <m/>
    <x v="3"/>
    <x v="0"/>
    <n v="-93.59"/>
    <x v="63"/>
    <x v="62"/>
    <s v="Reclassificação Custo x Despesa (Ajuste classificação tipo de negócio) 425"/>
    <x v="3"/>
    <x v="0"/>
    <x v="0"/>
    <n v="7004"/>
    <x v="3"/>
    <n v="70047"/>
    <s v="FÁBRICA CNTR (Comum)"/>
    <x v="0"/>
    <x v="4"/>
    <x v="9"/>
    <x v="9"/>
    <x v="18"/>
    <x v="18"/>
  </r>
  <r>
    <x v="1"/>
    <s v="Reclassificação Tipo de Negócio"/>
    <x v="10"/>
    <m/>
    <m/>
    <m/>
    <m/>
    <x v="3"/>
    <x v="0"/>
    <n v="-88.31"/>
    <x v="39"/>
    <x v="39"/>
    <s v="Reclassificação Custo x Despesa (Ajuste classificação tipo de negócio) 299"/>
    <x v="2"/>
    <x v="0"/>
    <x v="0"/>
    <n v="4004"/>
    <x v="2"/>
    <n v="40041"/>
    <s v="PATRIMÔNIO (Administrativo)"/>
    <x v="0"/>
    <x v="4"/>
    <x v="11"/>
    <x v="11"/>
    <x v="17"/>
    <x v="17"/>
  </r>
  <r>
    <x v="1"/>
    <s v="Reclassificação Tipo de Negócio"/>
    <x v="10"/>
    <m/>
    <m/>
    <m/>
    <m/>
    <x v="3"/>
    <x v="0"/>
    <n v="-65"/>
    <x v="39"/>
    <x v="39"/>
    <s v="Reclassificação Custo x Despesa (Ajuste classificação tipo de negócio) 333"/>
    <x v="3"/>
    <x v="0"/>
    <x v="0"/>
    <n v="7004"/>
    <x v="3"/>
    <n v="70041"/>
    <s v="FÁBRICA CNTR (Administrativo)"/>
    <x v="0"/>
    <x v="4"/>
    <x v="11"/>
    <x v="11"/>
    <x v="17"/>
    <x v="17"/>
  </r>
  <r>
    <x v="1"/>
    <s v="Reclassificação Tipo de Negócio"/>
    <x v="10"/>
    <m/>
    <m/>
    <m/>
    <m/>
    <x v="3"/>
    <x v="0"/>
    <n v="-64.5"/>
    <x v="93"/>
    <x v="92"/>
    <s v="Reclassificação Custo x Despesa (Ajuste classificação tipo de negócio) 178"/>
    <x v="9"/>
    <x v="0"/>
    <x v="0"/>
    <n v="8006"/>
    <x v="10"/>
    <n v="80061"/>
    <s v="TECNOLOGIA DA INFORMAÇÃO (Administrativo)"/>
    <x v="0"/>
    <x v="4"/>
    <x v="0"/>
    <x v="0"/>
    <x v="0"/>
    <x v="0"/>
  </r>
  <r>
    <x v="1"/>
    <s v="Reclassificação Tipo de Negócio"/>
    <x v="10"/>
    <m/>
    <m/>
    <m/>
    <m/>
    <x v="3"/>
    <x v="0"/>
    <n v="-56"/>
    <x v="63"/>
    <x v="62"/>
    <s v="Reclassificação Custo x Despesa (Ajuste classificação tipo de negócio) 239"/>
    <x v="6"/>
    <x v="0"/>
    <x v="0"/>
    <n v="6001"/>
    <x v="6"/>
    <n v="60017"/>
    <s v="OPERACIONAL (Comum)"/>
    <x v="0"/>
    <x v="4"/>
    <x v="9"/>
    <x v="9"/>
    <x v="18"/>
    <x v="18"/>
  </r>
  <r>
    <x v="1"/>
    <s v="Reclassificação Tipo de Negócio"/>
    <x v="10"/>
    <m/>
    <m/>
    <m/>
    <m/>
    <x v="3"/>
    <x v="0"/>
    <n v="-20"/>
    <x v="94"/>
    <x v="93"/>
    <s v="Reclassificação Custo x Despesa (Ajuste classificação tipo de negócio) 423"/>
    <x v="19"/>
    <x v="0"/>
    <x v="0"/>
    <n v="1002"/>
    <x v="22"/>
    <n v="10021"/>
    <s v="DIRETORIA (Administrativo)"/>
    <x v="0"/>
    <x v="4"/>
    <x v="0"/>
    <x v="0"/>
    <x v="0"/>
    <x v="0"/>
  </r>
  <r>
    <x v="1"/>
    <s v="Reclassificação Tipo de Negócio"/>
    <x v="10"/>
    <m/>
    <m/>
    <m/>
    <m/>
    <x v="3"/>
    <x v="0"/>
    <n v="-17"/>
    <x v="63"/>
    <x v="62"/>
    <s v="Reclassificação Custo x Despesa (Ajuste classificação tipo de negócio) 266"/>
    <x v="6"/>
    <x v="0"/>
    <x v="0"/>
    <n v="6001"/>
    <x v="6"/>
    <n v="60017"/>
    <s v="OPERACIONAL (Comum)"/>
    <x v="0"/>
    <x v="4"/>
    <x v="9"/>
    <x v="9"/>
    <x v="18"/>
    <x v="18"/>
  </r>
  <r>
    <x v="1"/>
    <s v="Reclassificação Tipo de Negócio"/>
    <x v="10"/>
    <m/>
    <m/>
    <m/>
    <m/>
    <x v="3"/>
    <x v="0"/>
    <n v="-15"/>
    <x v="63"/>
    <x v="62"/>
    <s v="Reclassificação Custo x Despesa (Ajuste classificação tipo de negócio) 238"/>
    <x v="6"/>
    <x v="0"/>
    <x v="0"/>
    <n v="6001"/>
    <x v="6"/>
    <n v="60017"/>
    <s v="OPERACIONAL (Comum)"/>
    <x v="0"/>
    <x v="4"/>
    <x v="9"/>
    <x v="9"/>
    <x v="18"/>
    <x v="18"/>
  </r>
  <r>
    <x v="1"/>
    <s v="Reclassificação Tipo de Negócio"/>
    <x v="10"/>
    <m/>
    <m/>
    <m/>
    <m/>
    <x v="3"/>
    <x v="0"/>
    <n v="0"/>
    <x v="18"/>
    <x v="18"/>
    <s v="Reclassificação Custo x Despesa (Ajuste classificação tipo de negócio) 107"/>
    <x v="0"/>
    <x v="0"/>
    <x v="0"/>
    <n v="2001"/>
    <x v="0"/>
    <n v="20017"/>
    <s v="CORPORATIVO (Comum)"/>
    <x v="1"/>
    <x v="4"/>
    <x v="8"/>
    <x v="8"/>
    <x v="11"/>
    <x v="11"/>
  </r>
  <r>
    <x v="1"/>
    <s v="Reclassificação Tipo de Negócio"/>
    <x v="10"/>
    <m/>
    <m/>
    <m/>
    <m/>
    <x v="3"/>
    <x v="0"/>
    <n v="0"/>
    <x v="18"/>
    <x v="18"/>
    <s v="Reclassificação Custo x Despesa (Ajuste classificação tipo de negócio) 114"/>
    <x v="0"/>
    <x v="0"/>
    <x v="0"/>
    <n v="2001"/>
    <x v="0"/>
    <n v="20014"/>
    <s v="CORPORATIVO (Reciclável)"/>
    <x v="1"/>
    <x v="4"/>
    <x v="8"/>
    <x v="8"/>
    <x v="11"/>
    <x v="11"/>
  </r>
  <r>
    <x v="1"/>
    <s v="Reclassificação Tipo de Negócio"/>
    <x v="10"/>
    <m/>
    <m/>
    <m/>
    <m/>
    <x v="3"/>
    <x v="0"/>
    <n v="15"/>
    <x v="7"/>
    <x v="7"/>
    <s v="Reclassificação Custo x Despesa (Ajuste classificação tipo de negócio) 206"/>
    <x v="6"/>
    <x v="0"/>
    <x v="0"/>
    <n v="6001"/>
    <x v="6"/>
    <n v="60017"/>
    <s v="OPERACIONAL (Comum)"/>
    <x v="0"/>
    <x v="4"/>
    <x v="0"/>
    <x v="0"/>
    <x v="0"/>
    <x v="0"/>
  </r>
  <r>
    <x v="1"/>
    <s v="Reclassificação Tipo de Negócio"/>
    <x v="10"/>
    <m/>
    <m/>
    <m/>
    <m/>
    <x v="3"/>
    <x v="0"/>
    <n v="17"/>
    <x v="7"/>
    <x v="7"/>
    <s v="Reclassificação Custo x Despesa (Ajuste classificação tipo de negócio) 233"/>
    <x v="6"/>
    <x v="0"/>
    <x v="0"/>
    <n v="6001"/>
    <x v="6"/>
    <n v="60017"/>
    <s v="OPERACIONAL (Comum)"/>
    <x v="0"/>
    <x v="4"/>
    <x v="0"/>
    <x v="0"/>
    <x v="0"/>
    <x v="0"/>
  </r>
  <r>
    <x v="1"/>
    <s v="Reclassificação Tipo de Negócio"/>
    <x v="10"/>
    <m/>
    <m/>
    <m/>
    <m/>
    <x v="3"/>
    <x v="0"/>
    <n v="20"/>
    <x v="94"/>
    <x v="93"/>
    <s v="Reclassificação Custo x Despesa (Ajuste classificação tipo de negócio) 422"/>
    <x v="19"/>
    <x v="0"/>
    <x v="0"/>
    <n v="1002"/>
    <x v="22"/>
    <n v="10027"/>
    <s v="DIRETORIA (Comum)"/>
    <x v="0"/>
    <x v="4"/>
    <x v="0"/>
    <x v="0"/>
    <x v="0"/>
    <x v="0"/>
  </r>
  <r>
    <x v="1"/>
    <s v="Reclassificação Tipo de Negócio"/>
    <x v="10"/>
    <m/>
    <m/>
    <m/>
    <m/>
    <x v="3"/>
    <x v="0"/>
    <n v="56"/>
    <x v="7"/>
    <x v="7"/>
    <s v="Reclassificação Custo x Despesa (Ajuste classificação tipo de negócio) 207"/>
    <x v="6"/>
    <x v="0"/>
    <x v="0"/>
    <n v="6001"/>
    <x v="6"/>
    <n v="60017"/>
    <s v="OPERACIONAL (Comum)"/>
    <x v="0"/>
    <x v="4"/>
    <x v="0"/>
    <x v="0"/>
    <x v="0"/>
    <x v="0"/>
  </r>
  <r>
    <x v="1"/>
    <s v="Reclassificação Tipo de Negócio"/>
    <x v="10"/>
    <m/>
    <m/>
    <m/>
    <m/>
    <x v="3"/>
    <x v="0"/>
    <n v="64.5"/>
    <x v="93"/>
    <x v="92"/>
    <s v="Reclassificação Custo x Despesa (Ajuste classificação tipo de negócio) 177"/>
    <x v="9"/>
    <x v="0"/>
    <x v="0"/>
    <n v="8006"/>
    <x v="10"/>
    <n v="80067"/>
    <s v="TECNOLOGIA DA INFORMAÇÃO (Comum)"/>
    <x v="0"/>
    <x v="4"/>
    <x v="0"/>
    <x v="0"/>
    <x v="0"/>
    <x v="0"/>
  </r>
  <r>
    <x v="1"/>
    <s v="Reclassificação Tipo de Negócio"/>
    <x v="10"/>
    <m/>
    <m/>
    <m/>
    <m/>
    <x v="3"/>
    <x v="0"/>
    <n v="65"/>
    <x v="39"/>
    <x v="39"/>
    <s v="Reclassificação Custo x Despesa (Ajuste classificação tipo de negócio) 304"/>
    <x v="3"/>
    <x v="0"/>
    <x v="0"/>
    <n v="7004"/>
    <x v="3"/>
    <n v="70047"/>
    <s v="FÁBRICA CNTR (Comum)"/>
    <x v="0"/>
    <x v="4"/>
    <x v="11"/>
    <x v="11"/>
    <x v="17"/>
    <x v="17"/>
  </r>
  <r>
    <x v="1"/>
    <s v="Reclassificação Tipo de Negócio"/>
    <x v="10"/>
    <m/>
    <m/>
    <m/>
    <m/>
    <x v="3"/>
    <x v="0"/>
    <n v="88.31"/>
    <x v="39"/>
    <x v="39"/>
    <s v="Reclassificação Custo x Despesa (Ajuste classificação tipo de negócio) 294"/>
    <x v="2"/>
    <x v="0"/>
    <x v="0"/>
    <n v="4004"/>
    <x v="2"/>
    <n v="40047"/>
    <s v="PATRIMÔNIO (Comum)"/>
    <x v="0"/>
    <x v="4"/>
    <x v="11"/>
    <x v="11"/>
    <x v="17"/>
    <x v="17"/>
  </r>
  <r>
    <x v="1"/>
    <s v="Reclassificação Tipo de Negócio"/>
    <x v="10"/>
    <m/>
    <m/>
    <m/>
    <m/>
    <x v="3"/>
    <x v="0"/>
    <n v="93.59"/>
    <x v="7"/>
    <x v="7"/>
    <s v="Reclassificação Custo x Despesa (Ajuste classificação tipo de negócio) 424"/>
    <x v="3"/>
    <x v="0"/>
    <x v="0"/>
    <n v="7004"/>
    <x v="3"/>
    <n v="70047"/>
    <s v="FÁBRICA CNTR (Comum)"/>
    <x v="0"/>
    <x v="4"/>
    <x v="0"/>
    <x v="0"/>
    <x v="0"/>
    <x v="0"/>
  </r>
  <r>
    <x v="1"/>
    <s v="Reclassificação Tipo de Negócio"/>
    <x v="10"/>
    <m/>
    <m/>
    <m/>
    <m/>
    <x v="3"/>
    <x v="0"/>
    <n v="99.47"/>
    <x v="7"/>
    <x v="7"/>
    <s v="Reclassificação Custo x Despesa (Ajuste classificação tipo de negócio) 208"/>
    <x v="6"/>
    <x v="0"/>
    <x v="0"/>
    <n v="6002"/>
    <x v="9"/>
    <n v="60027"/>
    <s v="OPERACIONAL ADM (Comum)"/>
    <x v="0"/>
    <x v="4"/>
    <x v="0"/>
    <x v="0"/>
    <x v="0"/>
    <x v="0"/>
  </r>
  <r>
    <x v="1"/>
    <s v="Reclassificação Tipo de Negócio"/>
    <x v="10"/>
    <m/>
    <m/>
    <m/>
    <m/>
    <x v="3"/>
    <x v="0"/>
    <n v="111.76"/>
    <x v="7"/>
    <x v="7"/>
    <s v="Reclassificação Custo x Despesa (Ajuste classificação tipo de negócio) 205"/>
    <x v="13"/>
    <x v="0"/>
    <x v="0"/>
    <n v="5001"/>
    <x v="16"/>
    <n v="50017"/>
    <s v="GERÊNCIA TÉCNICA (Comum)"/>
    <x v="0"/>
    <x v="4"/>
    <x v="0"/>
    <x v="0"/>
    <x v="0"/>
    <x v="0"/>
  </r>
  <r>
    <x v="1"/>
    <s v="Reclassificação Tipo de Negócio"/>
    <x v="10"/>
    <m/>
    <m/>
    <m/>
    <m/>
    <x v="3"/>
    <x v="0"/>
    <n v="126.09"/>
    <x v="7"/>
    <x v="7"/>
    <s v="Reclassificação Custo x Despesa (Ajuste classificação tipo de negócio) 209"/>
    <x v="5"/>
    <x v="0"/>
    <x v="0"/>
    <n v="3001"/>
    <x v="5"/>
    <n v="30017"/>
    <s v="CONTROLADORIA (Comum)"/>
    <x v="0"/>
    <x v="4"/>
    <x v="0"/>
    <x v="0"/>
    <x v="0"/>
    <x v="0"/>
  </r>
  <r>
    <x v="1"/>
    <s v="Reclassificação Tipo de Negócio"/>
    <x v="10"/>
    <m/>
    <m/>
    <m/>
    <m/>
    <x v="3"/>
    <x v="0"/>
    <n v="244.04"/>
    <x v="39"/>
    <x v="39"/>
    <s v="Reclassificação Custo x Despesa (Ajuste classificação tipo de negócio) 303"/>
    <x v="3"/>
    <x v="0"/>
    <x v="0"/>
    <n v="7004"/>
    <x v="3"/>
    <n v="70047"/>
    <s v="FÁBRICA CNTR (Comum)"/>
    <x v="0"/>
    <x v="4"/>
    <x v="11"/>
    <x v="11"/>
    <x v="17"/>
    <x v="17"/>
  </r>
  <r>
    <x v="1"/>
    <s v="Reclassificação Tipo de Negócio"/>
    <x v="10"/>
    <m/>
    <m/>
    <m/>
    <m/>
    <x v="3"/>
    <x v="0"/>
    <n v="323"/>
    <x v="39"/>
    <x v="39"/>
    <s v="Reclassificação Custo x Despesa (Ajuste classificação tipo de negócio) 306"/>
    <x v="3"/>
    <x v="0"/>
    <x v="0"/>
    <n v="7004"/>
    <x v="3"/>
    <n v="70047"/>
    <s v="FÁBRICA CNTR (Comum)"/>
    <x v="0"/>
    <x v="4"/>
    <x v="11"/>
    <x v="11"/>
    <x v="17"/>
    <x v="17"/>
  </r>
  <r>
    <x v="1"/>
    <s v="Reclassificação Tipo de Negócio"/>
    <x v="10"/>
    <m/>
    <m/>
    <m/>
    <m/>
    <x v="3"/>
    <x v="0"/>
    <n v="329.99"/>
    <x v="7"/>
    <x v="7"/>
    <s v="Reclassificação Custo x Despesa (Ajuste classificação tipo de negócio) 217"/>
    <x v="6"/>
    <x v="0"/>
    <x v="0"/>
    <n v="6002"/>
    <x v="9"/>
    <n v="60027"/>
    <s v="OPERACIONAL ADM (Comum)"/>
    <x v="0"/>
    <x v="4"/>
    <x v="0"/>
    <x v="0"/>
    <x v="0"/>
    <x v="0"/>
  </r>
  <r>
    <x v="1"/>
    <s v="Reclassificação Tipo de Negócio"/>
    <x v="10"/>
    <m/>
    <m/>
    <m/>
    <m/>
    <x v="3"/>
    <x v="0"/>
    <n v="389.5"/>
    <x v="3"/>
    <x v="3"/>
    <s v="Reclassificação Custo x Despesa (Ajuste classificação tipo de negócio) 141"/>
    <x v="0"/>
    <x v="0"/>
    <x v="0"/>
    <n v="2001"/>
    <x v="0"/>
    <n v="20017"/>
    <s v="CORPORATIVO (Comum)"/>
    <x v="1"/>
    <x v="4"/>
    <x v="0"/>
    <x v="0"/>
    <x v="3"/>
    <x v="3"/>
  </r>
  <r>
    <x v="1"/>
    <s v="Reclassificação Tipo de Negócio"/>
    <x v="10"/>
    <m/>
    <m/>
    <m/>
    <m/>
    <x v="3"/>
    <x v="0"/>
    <n v="700"/>
    <x v="34"/>
    <x v="34"/>
    <s v="Reclassificação Custo x Despesa (Ajuste classificação tipo de negócio) 420"/>
    <x v="10"/>
    <x v="0"/>
    <x v="0"/>
    <n v="7001"/>
    <x v="11"/>
    <n v="70017"/>
    <s v="OFICINA (Comum)"/>
    <x v="0"/>
    <x v="4"/>
    <x v="0"/>
    <x v="0"/>
    <x v="0"/>
    <x v="0"/>
  </r>
  <r>
    <x v="1"/>
    <s v="Reclassificação Tipo de Negócio"/>
    <x v="10"/>
    <m/>
    <m/>
    <m/>
    <m/>
    <x v="3"/>
    <x v="0"/>
    <n v="950.91"/>
    <x v="39"/>
    <x v="39"/>
    <s v="Reclassificação Custo x Despesa (Ajuste classificação tipo de negócio) 302"/>
    <x v="3"/>
    <x v="0"/>
    <x v="0"/>
    <n v="7004"/>
    <x v="3"/>
    <n v="70047"/>
    <s v="FÁBRICA CNTR (Comum)"/>
    <x v="0"/>
    <x v="4"/>
    <x v="11"/>
    <x v="11"/>
    <x v="17"/>
    <x v="17"/>
  </r>
  <r>
    <x v="1"/>
    <s v="Reclassificação Tipo de Negócio"/>
    <x v="10"/>
    <m/>
    <m/>
    <m/>
    <m/>
    <x v="3"/>
    <x v="0"/>
    <n v="1102.68"/>
    <x v="50"/>
    <x v="49"/>
    <s v="Reclassificação Custo x Despesa (Ajuste classificação tipo de negócio) 115"/>
    <x v="0"/>
    <x v="0"/>
    <x v="0"/>
    <n v="2001"/>
    <x v="0"/>
    <n v="20017"/>
    <s v="CORPORATIVO (Comum)"/>
    <x v="1"/>
    <x v="4"/>
    <x v="8"/>
    <x v="8"/>
    <x v="11"/>
    <x v="11"/>
  </r>
  <r>
    <x v="1"/>
    <s v="Reclassificação Tipo de Negócio"/>
    <x v="10"/>
    <m/>
    <m/>
    <m/>
    <m/>
    <x v="3"/>
    <x v="0"/>
    <n v="1129"/>
    <x v="95"/>
    <x v="94"/>
    <s v="Reclassificação Custo x Despesa (Ajuste classificação tipo de negócio) 193"/>
    <x v="6"/>
    <x v="0"/>
    <x v="0"/>
    <n v="6001"/>
    <x v="6"/>
    <n v="60017"/>
    <s v="OPERACIONAL (Comum)"/>
    <x v="0"/>
    <x v="4"/>
    <x v="0"/>
    <x v="0"/>
    <x v="0"/>
    <x v="0"/>
  </r>
  <r>
    <x v="1"/>
    <s v="Reclassificação Tipo de Negócio"/>
    <x v="10"/>
    <m/>
    <m/>
    <m/>
    <m/>
    <x v="3"/>
    <x v="0"/>
    <n v="1205.8800000000001"/>
    <x v="63"/>
    <x v="62"/>
    <s v="Reclassificação Custo x Despesa (Ajuste classificação tipo de negócio) 73"/>
    <x v="13"/>
    <x v="0"/>
    <x v="0"/>
    <n v="5001"/>
    <x v="16"/>
    <n v="50011"/>
    <s v="GERÊNCIA TÉCNICA (Administrativo)"/>
    <x v="0"/>
    <x v="4"/>
    <x v="9"/>
    <x v="9"/>
    <x v="18"/>
    <x v="18"/>
  </r>
  <r>
    <x v="1"/>
    <s v="Reclassificação Tipo de Negócio"/>
    <x v="10"/>
    <m/>
    <m/>
    <m/>
    <m/>
    <x v="3"/>
    <x v="0"/>
    <n v="1281.0499999999995"/>
    <x v="60"/>
    <x v="59"/>
    <s v="Reclassificação Custo x Despesa (Ajuste classificação tipo de negócio) 130"/>
    <x v="0"/>
    <x v="0"/>
    <x v="0"/>
    <n v="2001"/>
    <x v="0"/>
    <n v="20011"/>
    <s v="CORPORATIVO (Administrativo)"/>
    <x v="1"/>
    <x v="4"/>
    <x v="0"/>
    <x v="0"/>
    <x v="3"/>
    <x v="3"/>
  </r>
  <r>
    <x v="1"/>
    <s v="Reclassificação Tipo de Negócio"/>
    <x v="10"/>
    <m/>
    <m/>
    <m/>
    <m/>
    <x v="3"/>
    <x v="0"/>
    <n v="1287.3699999999999"/>
    <x v="39"/>
    <x v="39"/>
    <s v="Reclassificação Custo x Despesa (Ajuste classificação tipo de negócio) 305"/>
    <x v="3"/>
    <x v="0"/>
    <x v="0"/>
    <n v="7004"/>
    <x v="3"/>
    <n v="70047"/>
    <s v="FÁBRICA CNTR (Comum)"/>
    <x v="0"/>
    <x v="4"/>
    <x v="11"/>
    <x v="11"/>
    <x v="17"/>
    <x v="17"/>
  </r>
  <r>
    <x v="1"/>
    <s v="Reclassificação Tipo de Negócio"/>
    <x v="10"/>
    <m/>
    <m/>
    <m/>
    <m/>
    <x v="3"/>
    <x v="0"/>
    <n v="1345"/>
    <x v="39"/>
    <x v="39"/>
    <s v="Reclassificação Custo x Despesa (Ajuste classificação tipo de negócio) 317"/>
    <x v="3"/>
    <x v="0"/>
    <x v="0"/>
    <n v="7004"/>
    <x v="3"/>
    <n v="70047"/>
    <s v="FÁBRICA CNTR (Comum)"/>
    <x v="0"/>
    <x v="4"/>
    <x v="11"/>
    <x v="11"/>
    <x v="17"/>
    <x v="17"/>
  </r>
  <r>
    <x v="1"/>
    <s v="Reclassificação Tipo de Negócio"/>
    <x v="10"/>
    <m/>
    <m/>
    <m/>
    <m/>
    <x v="3"/>
    <x v="0"/>
    <n v="1345"/>
    <x v="39"/>
    <x v="39"/>
    <s v="Reclassificação Custo x Despesa (Ajuste classificação tipo de negócio) 318"/>
    <x v="3"/>
    <x v="0"/>
    <x v="0"/>
    <n v="7004"/>
    <x v="3"/>
    <n v="70047"/>
    <s v="FÁBRICA CNTR (Comum)"/>
    <x v="0"/>
    <x v="4"/>
    <x v="11"/>
    <x v="11"/>
    <x v="17"/>
    <x v="17"/>
  </r>
  <r>
    <x v="1"/>
    <s v="Reclassificação Tipo de Negócio"/>
    <x v="10"/>
    <m/>
    <m/>
    <m/>
    <m/>
    <x v="3"/>
    <x v="0"/>
    <n v="1393"/>
    <x v="34"/>
    <x v="34"/>
    <s v="Reclassificação Custo x Despesa (Ajuste classificação tipo de negócio) 185"/>
    <x v="10"/>
    <x v="0"/>
    <x v="0"/>
    <n v="7001"/>
    <x v="11"/>
    <n v="70017"/>
    <s v="OFICINA (Comum)"/>
    <x v="0"/>
    <x v="4"/>
    <x v="0"/>
    <x v="0"/>
    <x v="0"/>
    <x v="0"/>
  </r>
  <r>
    <x v="1"/>
    <s v="Reclassificação Tipo de Negócio"/>
    <x v="10"/>
    <m/>
    <m/>
    <m/>
    <m/>
    <x v="3"/>
    <x v="0"/>
    <n v="1679.4"/>
    <x v="34"/>
    <x v="34"/>
    <s v="Reclassificação Custo x Despesa (Ajuste classificação tipo de negócio) 390"/>
    <x v="0"/>
    <x v="0"/>
    <x v="0"/>
    <n v="2001"/>
    <x v="0"/>
    <n v="20012"/>
    <s v="CORPORATIVO (Extraordinário)"/>
    <x v="0"/>
    <x v="4"/>
    <x v="0"/>
    <x v="0"/>
    <x v="0"/>
    <x v="0"/>
  </r>
  <r>
    <x v="1"/>
    <s v="Reclassificação Tipo de Negócio"/>
    <x v="10"/>
    <m/>
    <m/>
    <m/>
    <m/>
    <x v="3"/>
    <x v="0"/>
    <n v="1990"/>
    <x v="39"/>
    <x v="39"/>
    <s v="Reclassificação Custo x Despesa (Ajuste classificação tipo de negócio) 319"/>
    <x v="3"/>
    <x v="0"/>
    <x v="0"/>
    <n v="7004"/>
    <x v="3"/>
    <n v="70047"/>
    <s v="FÁBRICA CNTR (Comum)"/>
    <x v="0"/>
    <x v="4"/>
    <x v="11"/>
    <x v="11"/>
    <x v="17"/>
    <x v="17"/>
  </r>
  <r>
    <x v="1"/>
    <s v="Reclassificação Tipo de Negócio"/>
    <x v="10"/>
    <m/>
    <m/>
    <m/>
    <m/>
    <x v="3"/>
    <x v="0"/>
    <n v="2470"/>
    <x v="96"/>
    <x v="95"/>
    <s v="Reclassificação Custo x Despesa (Ajuste classificação tipo de negócio) 416"/>
    <x v="6"/>
    <x v="0"/>
    <x v="0"/>
    <n v="6001"/>
    <x v="6"/>
    <n v="60013"/>
    <s v="OPERACIONAL (Poli e Rollon)"/>
    <x v="0"/>
    <x v="4"/>
    <x v="0"/>
    <x v="0"/>
    <x v="0"/>
    <x v="0"/>
  </r>
  <r>
    <x v="1"/>
    <s v="Reclassificação Tipo de Negócio"/>
    <x v="10"/>
    <m/>
    <m/>
    <m/>
    <m/>
    <x v="3"/>
    <x v="0"/>
    <n v="3111.66"/>
    <x v="7"/>
    <x v="7"/>
    <s v="Reclassificação Custo x Despesa (Ajuste classificação tipo de negócio) 271"/>
    <x v="0"/>
    <x v="0"/>
    <x v="0"/>
    <n v="2001"/>
    <x v="0"/>
    <n v="20017"/>
    <s v="CORPORATIVO (Comum)"/>
    <x v="0"/>
    <x v="4"/>
    <x v="0"/>
    <x v="0"/>
    <x v="0"/>
    <x v="0"/>
  </r>
  <r>
    <x v="1"/>
    <s v="Reclassificação Tipo de Negócio"/>
    <x v="10"/>
    <m/>
    <m/>
    <m/>
    <m/>
    <x v="3"/>
    <x v="0"/>
    <n v="3424"/>
    <x v="49"/>
    <x v="48"/>
    <s v="Reclassificação Custo x Despesa (Ajuste classificação tipo de negócio) 408"/>
    <x v="0"/>
    <x v="0"/>
    <x v="0"/>
    <n v="2001"/>
    <x v="0"/>
    <n v="20012"/>
    <s v="CORPORATIVO (Extraordinário)"/>
    <x v="0"/>
    <x v="4"/>
    <x v="11"/>
    <x v="11"/>
    <x v="17"/>
    <x v="17"/>
  </r>
  <r>
    <x v="1"/>
    <s v="Reclassificação Tipo de Negócio"/>
    <x v="10"/>
    <m/>
    <m/>
    <m/>
    <m/>
    <x v="3"/>
    <x v="0"/>
    <n v="3696"/>
    <x v="39"/>
    <x v="39"/>
    <s v="Reclassificação Custo x Despesa (Ajuste classificação tipo de negócio) 322"/>
    <x v="3"/>
    <x v="0"/>
    <x v="0"/>
    <n v="7004"/>
    <x v="3"/>
    <n v="70047"/>
    <s v="FÁBRICA CNTR (Comum)"/>
    <x v="0"/>
    <x v="4"/>
    <x v="11"/>
    <x v="11"/>
    <x v="17"/>
    <x v="17"/>
  </r>
  <r>
    <x v="1"/>
    <s v="Reclassificação Tipo de Negócio"/>
    <x v="10"/>
    <m/>
    <m/>
    <m/>
    <m/>
    <x v="3"/>
    <x v="0"/>
    <n v="3764.31"/>
    <x v="30"/>
    <x v="30"/>
    <s v="Reclassificação Custo x Despesa (Ajuste classificação tipo de negócio) 7"/>
    <x v="22"/>
    <x v="0"/>
    <x v="0"/>
    <n v="4002"/>
    <x v="34"/>
    <n v="40021"/>
    <s v="VENDAS (Administrativo)"/>
    <x v="1"/>
    <x v="4"/>
    <x v="2"/>
    <x v="2"/>
    <x v="13"/>
    <x v="13"/>
  </r>
  <r>
    <x v="1"/>
    <s v="Reclassificação Tipo de Negócio"/>
    <x v="10"/>
    <m/>
    <m/>
    <m/>
    <m/>
    <x v="3"/>
    <x v="0"/>
    <n v="4188.04"/>
    <x v="91"/>
    <x v="90"/>
    <s v="Reclassificação Custo x Despesa (Ajuste classificação tipo de negócio) 95"/>
    <x v="13"/>
    <x v="0"/>
    <x v="0"/>
    <n v="5001"/>
    <x v="16"/>
    <n v="50011"/>
    <s v="GERÊNCIA TÉCNICA (Administrativo)"/>
    <x v="0"/>
    <x v="4"/>
    <x v="9"/>
    <x v="9"/>
    <x v="18"/>
    <x v="18"/>
  </r>
  <r>
    <x v="1"/>
    <s v="Reclassificação Tipo de Negócio"/>
    <x v="10"/>
    <m/>
    <m/>
    <m/>
    <m/>
    <x v="3"/>
    <x v="0"/>
    <n v="5217.07"/>
    <x v="44"/>
    <x v="43"/>
    <s v="Reclassificação Custo x Despesa (Ajuste classificação tipo de negócio) 59"/>
    <x v="9"/>
    <x v="0"/>
    <x v="0"/>
    <n v="8006"/>
    <x v="10"/>
    <n v="80061"/>
    <s v="TECNOLOGIA DA INFORMAÇÃO (Administrativo)"/>
    <x v="0"/>
    <x v="4"/>
    <x v="9"/>
    <x v="9"/>
    <x v="18"/>
    <x v="18"/>
  </r>
  <r>
    <x v="1"/>
    <s v="Reclassificação Tipo de Negócio"/>
    <x v="10"/>
    <m/>
    <m/>
    <m/>
    <m/>
    <x v="3"/>
    <x v="0"/>
    <n v="6327"/>
    <x v="91"/>
    <x v="90"/>
    <s v="Reclassificação Custo x Despesa (Ajuste classificação tipo de negócio) 97"/>
    <x v="14"/>
    <x v="0"/>
    <x v="0"/>
    <n v="8011"/>
    <x v="36"/>
    <n v="80018"/>
    <s v="MARKETING (Rio Innovation Week)"/>
    <x v="0"/>
    <x v="4"/>
    <x v="9"/>
    <x v="9"/>
    <x v="18"/>
    <x v="18"/>
  </r>
  <r>
    <x v="1"/>
    <s v="Reclassificação Tipo de Negócio"/>
    <x v="10"/>
    <m/>
    <m/>
    <m/>
    <m/>
    <x v="3"/>
    <x v="0"/>
    <n v="13648.039999999999"/>
    <x v="49"/>
    <x v="48"/>
    <s v="Reclassificação Custo x Despesa (Ajuste classificação tipo de negócio) 368"/>
    <x v="0"/>
    <x v="0"/>
    <x v="0"/>
    <n v="2001"/>
    <x v="0"/>
    <n v="20017"/>
    <s v="CORPORATIVO (Comum)"/>
    <x v="0"/>
    <x v="4"/>
    <x v="11"/>
    <x v="11"/>
    <x v="17"/>
    <x v="17"/>
  </r>
  <r>
    <x v="1"/>
    <s v="Reclassificação Tipo de Negócio"/>
    <x v="10"/>
    <m/>
    <m/>
    <m/>
    <m/>
    <x v="3"/>
    <x v="0"/>
    <n v="16050"/>
    <x v="81"/>
    <x v="80"/>
    <s v="Reclassificação Custo x Despesa (Ajuste classificação tipo de negócio) 151"/>
    <x v="15"/>
    <x v="0"/>
    <x v="0"/>
    <n v="3005"/>
    <x v="18"/>
    <n v="30057"/>
    <s v="DEPARTAMENTO PESSOAL (Comum)"/>
    <x v="0"/>
    <x v="4"/>
    <x v="0"/>
    <x v="0"/>
    <x v="10"/>
    <x v="10"/>
  </r>
  <r>
    <x v="1"/>
    <s v="Reclassificação Tipo de Negócio"/>
    <x v="10"/>
    <m/>
    <m/>
    <m/>
    <m/>
    <x v="3"/>
    <x v="0"/>
    <n v="17662.16"/>
    <x v="11"/>
    <x v="11"/>
    <s v="Reclassificação Custo x Despesa (Ajuste classificação tipo de negócio) 20"/>
    <x v="0"/>
    <x v="0"/>
    <x v="0"/>
    <n v="2001"/>
    <x v="0"/>
    <n v="20011"/>
    <s v="CORPORATIVO (Administrativo)"/>
    <x v="1"/>
    <x v="4"/>
    <x v="3"/>
    <x v="3"/>
    <x v="4"/>
    <x v="4"/>
  </r>
  <r>
    <x v="1"/>
    <s v="Reclassificação Tipo de Negócio"/>
    <x v="10"/>
    <m/>
    <m/>
    <m/>
    <m/>
    <x v="3"/>
    <x v="0"/>
    <n v="18298.16"/>
    <x v="52"/>
    <x v="51"/>
    <s v="Reclassificação Custo x Despesa (Ajuste classificação tipo de negócio) 289"/>
    <x v="0"/>
    <x v="0"/>
    <x v="0"/>
    <n v="2001"/>
    <x v="0"/>
    <n v="20011"/>
    <s v="CORPORATIVO (Administrativo)"/>
    <x v="1"/>
    <x v="4"/>
    <x v="13"/>
    <x v="13"/>
    <x v="20"/>
    <x v="20"/>
  </r>
  <r>
    <x v="1"/>
    <s v="Reclassificação Tipo de Negócio"/>
    <x v="10"/>
    <m/>
    <m/>
    <m/>
    <m/>
    <x v="3"/>
    <x v="0"/>
    <n v="19998.719999999998"/>
    <x v="35"/>
    <x v="35"/>
    <s v="Reclassificação Custo x Despesa (Ajuste classificação tipo de negócio) 29"/>
    <x v="5"/>
    <x v="0"/>
    <x v="0"/>
    <n v="3001"/>
    <x v="5"/>
    <n v="30011"/>
    <s v="CONTROLADORIA (Administrativo)"/>
    <x v="0"/>
    <x v="4"/>
    <x v="9"/>
    <x v="9"/>
    <x v="12"/>
    <x v="12"/>
  </r>
  <r>
    <x v="1"/>
    <s v="Reclassificação Tipo de Negócio"/>
    <x v="10"/>
    <m/>
    <m/>
    <m/>
    <m/>
    <x v="3"/>
    <x v="0"/>
    <n v="28717.440000000002"/>
    <x v="48"/>
    <x v="47"/>
    <s v="Reclassificação Custo x Despesa (Ajuste classificação tipo de negócio) 87"/>
    <x v="4"/>
    <x v="0"/>
    <x v="0"/>
    <n v="8002"/>
    <x v="4"/>
    <n v="80021"/>
    <s v="JURÍDICO (Administrativo)"/>
    <x v="0"/>
    <x v="4"/>
    <x v="9"/>
    <x v="9"/>
    <x v="18"/>
    <x v="18"/>
  </r>
  <r>
    <x v="1"/>
    <s v="Reclassificação Tipo de Negócio"/>
    <x v="10"/>
    <m/>
    <m/>
    <m/>
    <m/>
    <x v="3"/>
    <x v="0"/>
    <n v="29316"/>
    <x v="82"/>
    <x v="81"/>
    <s v="Reclassificação Custo x Despesa (Ajuste classificação tipo de negócio) 460"/>
    <x v="0"/>
    <x v="0"/>
    <x v="0"/>
    <n v="2001"/>
    <x v="0"/>
    <n v="20012"/>
    <s v="CORPORATIVO (Extraordinário)"/>
    <x v="0"/>
    <x v="4"/>
    <x v="11"/>
    <x v="11"/>
    <x v="17"/>
    <x v="17"/>
  </r>
  <r>
    <x v="1"/>
    <s v="Reclassificação Tipo de Negócio"/>
    <x v="10"/>
    <m/>
    <m/>
    <m/>
    <m/>
    <x v="3"/>
    <x v="0"/>
    <n v="33504.06"/>
    <x v="89"/>
    <x v="88"/>
    <s v="Reclassificação Custo x Despesa (Ajuste classificação tipo de negócio) 285"/>
    <x v="0"/>
    <x v="0"/>
    <x v="0"/>
    <n v="2001"/>
    <x v="0"/>
    <n v="20017"/>
    <s v="CORPORATIVO (Comum)"/>
    <x v="1"/>
    <x v="4"/>
    <x v="5"/>
    <x v="5"/>
    <x v="6"/>
    <x v="6"/>
  </r>
  <r>
    <x v="1"/>
    <s v="Reclassificação Tipo de Negócio"/>
    <x v="10"/>
    <m/>
    <m/>
    <m/>
    <m/>
    <x v="3"/>
    <x v="0"/>
    <n v="84000.01"/>
    <x v="23"/>
    <x v="23"/>
    <s v="Reclassificação Custo x Despesa (Ajuste classificação tipo de negócio) 45"/>
    <x v="5"/>
    <x v="0"/>
    <x v="0"/>
    <n v="3001"/>
    <x v="5"/>
    <n v="30011"/>
    <s v="CONTROLADORIA (Administrativo)"/>
    <x v="0"/>
    <x v="4"/>
    <x v="9"/>
    <x v="9"/>
    <x v="12"/>
    <x v="12"/>
  </r>
  <r>
    <x v="1"/>
    <s v="Reclassificação Tipo de Negócio"/>
    <x v="11"/>
    <m/>
    <m/>
    <m/>
    <m/>
    <x v="3"/>
    <x v="0"/>
    <n v="-51999.999999999993"/>
    <x v="49"/>
    <x v="48"/>
    <s v="Reclassificação Custo x Despesa (Ajuste classificação tipo de negócio) 459"/>
    <x v="0"/>
    <x v="0"/>
    <x v="0"/>
    <n v="2001"/>
    <x v="0"/>
    <n v="20011"/>
    <s v="CORPORATIVO (Administrativo)"/>
    <x v="0"/>
    <x v="4"/>
    <x v="11"/>
    <x v="11"/>
    <x v="17"/>
    <x v="17"/>
  </r>
  <r>
    <x v="1"/>
    <s v="Reclassificação Tipo de Negócio"/>
    <x v="11"/>
    <m/>
    <m/>
    <m/>
    <m/>
    <x v="3"/>
    <x v="0"/>
    <n v="-23835"/>
    <x v="82"/>
    <x v="81"/>
    <s v="Reclassificação Custo x Despesa (Ajuste classificação tipo de negócio) 461"/>
    <x v="0"/>
    <x v="0"/>
    <x v="0"/>
    <n v="2001"/>
    <x v="0"/>
    <n v="20011"/>
    <s v="CORPORATIVO (Administrativo)"/>
    <x v="0"/>
    <x v="4"/>
    <x v="11"/>
    <x v="11"/>
    <x v="17"/>
    <x v="17"/>
  </r>
  <r>
    <x v="1"/>
    <s v="Reclassificação Tipo de Negócio"/>
    <x v="11"/>
    <m/>
    <m/>
    <m/>
    <m/>
    <x v="3"/>
    <x v="0"/>
    <n v="-19828.73"/>
    <x v="49"/>
    <x v="48"/>
    <s v="Reclassificação Custo x Despesa (Ajuste classificação tipo de negócio) 437"/>
    <x v="0"/>
    <x v="0"/>
    <x v="0"/>
    <n v="2001"/>
    <x v="0"/>
    <n v="20011"/>
    <s v="CORPORATIVO (Administrativo)"/>
    <x v="0"/>
    <x v="4"/>
    <x v="11"/>
    <x v="11"/>
    <x v="17"/>
    <x v="17"/>
  </r>
  <r>
    <x v="1"/>
    <s v="Reclassificação Tipo de Negócio"/>
    <x v="11"/>
    <m/>
    <m/>
    <m/>
    <m/>
    <x v="3"/>
    <x v="0"/>
    <n v="-10558.22"/>
    <x v="39"/>
    <x v="39"/>
    <s v="Reclassificação Custo x Despesa (Ajuste classificação tipo de negócio) 435"/>
    <x v="0"/>
    <x v="0"/>
    <x v="0"/>
    <n v="2001"/>
    <x v="0"/>
    <n v="20011"/>
    <s v="CORPORATIVO (Administrativo)"/>
    <x v="0"/>
    <x v="4"/>
    <x v="11"/>
    <x v="11"/>
    <x v="17"/>
    <x v="17"/>
  </r>
  <r>
    <x v="1"/>
    <s v="Reclassificação Tipo de Negócio"/>
    <x v="11"/>
    <m/>
    <m/>
    <m/>
    <m/>
    <x v="3"/>
    <x v="0"/>
    <n v="-2400"/>
    <x v="47"/>
    <x v="46"/>
    <s v="Reclassificação Custo x Despesa (Ajuste classificação tipo de negócio) 439"/>
    <x v="0"/>
    <x v="0"/>
    <x v="0"/>
    <n v="2001"/>
    <x v="0"/>
    <n v="20011"/>
    <s v="CORPORATIVO (Administrativo)"/>
    <x v="0"/>
    <x v="4"/>
    <x v="12"/>
    <x v="12"/>
    <x v="19"/>
    <x v="19"/>
  </r>
  <r>
    <x v="1"/>
    <s v="Reclassificação Tipo de Negócio"/>
    <x v="11"/>
    <m/>
    <m/>
    <m/>
    <m/>
    <x v="3"/>
    <x v="0"/>
    <n v="-2400"/>
    <x v="47"/>
    <x v="46"/>
    <s v="Reclassificação Custo x Despesa (Ajuste classificação tipo de negócio) 460"/>
    <x v="0"/>
    <x v="0"/>
    <x v="0"/>
    <n v="2001"/>
    <x v="0"/>
    <n v="20017"/>
    <s v="CORPORATIVO (Comum)"/>
    <x v="0"/>
    <x v="4"/>
    <x v="12"/>
    <x v="12"/>
    <x v="19"/>
    <x v="19"/>
  </r>
  <r>
    <x v="1"/>
    <s v="Reclassificação Tipo de Negócio"/>
    <x v="11"/>
    <m/>
    <m/>
    <m/>
    <m/>
    <x v="3"/>
    <x v="0"/>
    <n v="-1679.4"/>
    <x v="34"/>
    <x v="34"/>
    <s v="Reclassificação Custo x Despesa (Ajuste classificação tipo de negócio) 429"/>
    <x v="0"/>
    <x v="0"/>
    <x v="0"/>
    <n v="2001"/>
    <x v="0"/>
    <n v="20011"/>
    <s v="CORPORATIVO (Administrativo)"/>
    <x v="0"/>
    <x v="4"/>
    <x v="0"/>
    <x v="0"/>
    <x v="0"/>
    <x v="0"/>
  </r>
  <r>
    <x v="1"/>
    <s v="Reclassificação Tipo de Negócio"/>
    <x v="11"/>
    <m/>
    <m/>
    <m/>
    <m/>
    <x v="3"/>
    <x v="0"/>
    <n v="-1623"/>
    <x v="34"/>
    <x v="34"/>
    <s v="Reclassificação Custo x Despesa (Ajuste classificação tipo de negócio) 433"/>
    <x v="0"/>
    <x v="0"/>
    <x v="0"/>
    <n v="2001"/>
    <x v="0"/>
    <n v="20011"/>
    <s v="CORPORATIVO (Administrativo)"/>
    <x v="0"/>
    <x v="4"/>
    <x v="0"/>
    <x v="0"/>
    <x v="0"/>
    <x v="0"/>
  </r>
  <r>
    <x v="1"/>
    <s v="Reclassificação Tipo de Negócio"/>
    <x v="11"/>
    <m/>
    <m/>
    <m/>
    <m/>
    <x v="3"/>
    <x v="0"/>
    <n v="-1544.8799999999992"/>
    <x v="60"/>
    <x v="59"/>
    <s v="Reclassificação Custo x Despesa (Ajuste classificação tipo de negócio) 430"/>
    <x v="0"/>
    <x v="0"/>
    <x v="0"/>
    <n v="2001"/>
    <x v="0"/>
    <n v="20017"/>
    <s v="CORPORATIVO (Comum)"/>
    <x v="1"/>
    <x v="4"/>
    <x v="0"/>
    <x v="0"/>
    <x v="3"/>
    <x v="3"/>
  </r>
  <r>
    <x v="1"/>
    <s v="Reclassificação Tipo de Negócio"/>
    <x v="11"/>
    <m/>
    <m/>
    <m/>
    <m/>
    <x v="3"/>
    <x v="0"/>
    <n v="-63.39"/>
    <x v="84"/>
    <x v="83"/>
    <s v="Reclassificação Custo x Despesa (Ajuste classificação tipo de negócio) 427"/>
    <x v="0"/>
    <x v="0"/>
    <x v="0"/>
    <n v="2001"/>
    <x v="0"/>
    <n v="20011"/>
    <s v="CORPORATIVO (Administrativo)"/>
    <x v="0"/>
    <x v="4"/>
    <x v="0"/>
    <x v="0"/>
    <x v="3"/>
    <x v="3"/>
  </r>
  <r>
    <x v="1"/>
    <s v="Reclassificação Tipo de Negócio"/>
    <x v="11"/>
    <m/>
    <m/>
    <m/>
    <m/>
    <x v="3"/>
    <x v="0"/>
    <n v="63.39"/>
    <x v="84"/>
    <x v="83"/>
    <s v="Reclassificação Custo x Despesa (Ajuste classificação tipo de negócio) 426"/>
    <x v="0"/>
    <x v="0"/>
    <x v="0"/>
    <n v="2001"/>
    <x v="0"/>
    <n v="20012"/>
    <s v="CORPORATIVO (Extraordinário)"/>
    <x v="0"/>
    <x v="4"/>
    <x v="0"/>
    <x v="0"/>
    <x v="3"/>
    <x v="3"/>
  </r>
  <r>
    <x v="1"/>
    <s v="Reclassificação Tipo de Negócio"/>
    <x v="11"/>
    <m/>
    <m/>
    <m/>
    <m/>
    <x v="3"/>
    <x v="0"/>
    <n v="1544.8799999999992"/>
    <x v="60"/>
    <x v="59"/>
    <s v="Reclassificação Custo x Despesa (Ajuste classificação tipo de negócio) 431"/>
    <x v="0"/>
    <x v="0"/>
    <x v="0"/>
    <n v="2001"/>
    <x v="0"/>
    <n v="20011"/>
    <s v="CORPORATIVO (Administrativo)"/>
    <x v="1"/>
    <x v="4"/>
    <x v="0"/>
    <x v="0"/>
    <x v="3"/>
    <x v="3"/>
  </r>
  <r>
    <x v="1"/>
    <s v="Reclassificação Tipo de Negócio"/>
    <x v="11"/>
    <m/>
    <m/>
    <m/>
    <m/>
    <x v="3"/>
    <x v="0"/>
    <n v="1623"/>
    <x v="34"/>
    <x v="34"/>
    <s v="Reclassificação Custo x Despesa (Ajuste classificação tipo de negócio) 432"/>
    <x v="0"/>
    <x v="0"/>
    <x v="0"/>
    <n v="2001"/>
    <x v="0"/>
    <n v="20017"/>
    <s v="CORPORATIVO (Comum)"/>
    <x v="0"/>
    <x v="4"/>
    <x v="0"/>
    <x v="0"/>
    <x v="0"/>
    <x v="0"/>
  </r>
  <r>
    <x v="1"/>
    <s v="Reclassificação Tipo de Negócio"/>
    <x v="11"/>
    <m/>
    <m/>
    <m/>
    <m/>
    <x v="3"/>
    <x v="0"/>
    <n v="1679.4"/>
    <x v="34"/>
    <x v="34"/>
    <s v="Reclassificação Custo x Despesa (Ajuste classificação tipo de negócio) 428"/>
    <x v="0"/>
    <x v="0"/>
    <x v="0"/>
    <n v="2001"/>
    <x v="0"/>
    <n v="20012"/>
    <s v="CORPORATIVO (Extraordinário)"/>
    <x v="0"/>
    <x v="4"/>
    <x v="0"/>
    <x v="0"/>
    <x v="0"/>
    <x v="0"/>
  </r>
  <r>
    <x v="1"/>
    <s v="Reclassificação Tipo de Negócio"/>
    <x v="11"/>
    <m/>
    <m/>
    <m/>
    <m/>
    <x v="3"/>
    <x v="0"/>
    <n v="2400"/>
    <x v="47"/>
    <x v="46"/>
    <s v="Reclassificação Custo x Despesa (Ajuste classificação tipo de negócio) 438"/>
    <x v="0"/>
    <x v="0"/>
    <x v="0"/>
    <n v="2001"/>
    <x v="0"/>
    <n v="20017"/>
    <s v="CORPORATIVO (Comum)"/>
    <x v="0"/>
    <x v="4"/>
    <x v="12"/>
    <x v="12"/>
    <x v="19"/>
    <x v="19"/>
  </r>
  <r>
    <x v="1"/>
    <s v="Reclassificação Tipo de Negócio"/>
    <x v="11"/>
    <m/>
    <m/>
    <m/>
    <m/>
    <x v="3"/>
    <x v="0"/>
    <n v="2400"/>
    <x v="47"/>
    <x v="46"/>
    <s v="Reclassificação Custo x Despesa (Ajuste classificação tipo de negócio) 461"/>
    <x v="0"/>
    <x v="0"/>
    <x v="0"/>
    <n v="2001"/>
    <x v="0"/>
    <n v="20011"/>
    <s v="CORPORATIVO (Administrativo)"/>
    <x v="0"/>
    <x v="4"/>
    <x v="12"/>
    <x v="12"/>
    <x v="19"/>
    <x v="19"/>
  </r>
  <r>
    <x v="1"/>
    <s v="Reclassificação Tipo de Negócio"/>
    <x v="11"/>
    <m/>
    <m/>
    <m/>
    <m/>
    <x v="3"/>
    <x v="0"/>
    <n v="10558.22"/>
    <x v="39"/>
    <x v="39"/>
    <s v="Reclassificação Custo x Despesa (Ajuste classificação tipo de negócio) 434"/>
    <x v="0"/>
    <x v="0"/>
    <x v="0"/>
    <n v="2001"/>
    <x v="0"/>
    <n v="20017"/>
    <s v="CORPORATIVO (Comum)"/>
    <x v="0"/>
    <x v="4"/>
    <x v="11"/>
    <x v="11"/>
    <x v="17"/>
    <x v="17"/>
  </r>
  <r>
    <x v="1"/>
    <s v="Reclassificação Tipo de Negócio"/>
    <x v="11"/>
    <m/>
    <m/>
    <m/>
    <m/>
    <x v="3"/>
    <x v="0"/>
    <n v="19828.73"/>
    <x v="49"/>
    <x v="48"/>
    <s v="Reclassificação Custo x Despesa (Ajuste classificação tipo de negócio) 436"/>
    <x v="0"/>
    <x v="0"/>
    <x v="0"/>
    <n v="2001"/>
    <x v="0"/>
    <n v="20017"/>
    <s v="CORPORATIVO (Comum)"/>
    <x v="0"/>
    <x v="4"/>
    <x v="11"/>
    <x v="11"/>
    <x v="17"/>
    <x v="17"/>
  </r>
  <r>
    <x v="1"/>
    <s v="Reclassificação Tipo de Negócio"/>
    <x v="11"/>
    <m/>
    <m/>
    <m/>
    <m/>
    <x v="3"/>
    <x v="0"/>
    <n v="23835"/>
    <x v="82"/>
    <x v="81"/>
    <s v="Reclassificação Custo x Despesa (Ajuste classificação tipo de negócio) 460"/>
    <x v="0"/>
    <x v="0"/>
    <x v="0"/>
    <n v="2001"/>
    <x v="0"/>
    <n v="20012"/>
    <s v="CORPORATIVO (Extraordinário)"/>
    <x v="0"/>
    <x v="4"/>
    <x v="11"/>
    <x v="11"/>
    <x v="17"/>
    <x v="17"/>
  </r>
  <r>
    <x v="1"/>
    <s v="Reclassificação Tipo de Negócio"/>
    <x v="11"/>
    <m/>
    <m/>
    <m/>
    <m/>
    <x v="3"/>
    <x v="0"/>
    <n v="51999.999999999993"/>
    <x v="49"/>
    <x v="48"/>
    <s v="Reclassificação Custo x Despesa (Ajuste classificação tipo de negócio) 458"/>
    <x v="0"/>
    <x v="0"/>
    <x v="0"/>
    <n v="2001"/>
    <x v="0"/>
    <n v="20017"/>
    <s v="CORPORATIVO (Comum)"/>
    <x v="0"/>
    <x v="4"/>
    <x v="11"/>
    <x v="11"/>
    <x v="17"/>
    <x v="17"/>
  </r>
  <r>
    <x v="1"/>
    <s v="Reclassificação Tipo de Negócio"/>
    <x v="12"/>
    <m/>
    <m/>
    <m/>
    <m/>
    <x v="3"/>
    <x v="0"/>
    <n v="-64519.46"/>
    <x v="52"/>
    <x v="51"/>
    <s v="Reclassificação Custo x Despesa (Ajuste classificação tipo de negócio) 452"/>
    <x v="0"/>
    <x v="0"/>
    <x v="0"/>
    <n v="2001"/>
    <x v="0"/>
    <n v="20017"/>
    <s v="CORPORATIVO (Comum)"/>
    <x v="1"/>
    <x v="4"/>
    <x v="13"/>
    <x v="13"/>
    <x v="20"/>
    <x v="20"/>
  </r>
  <r>
    <x v="1"/>
    <s v="Reclassificação Tipo de Negócio"/>
    <x v="12"/>
    <m/>
    <m/>
    <m/>
    <m/>
    <x v="3"/>
    <x v="0"/>
    <n v="-53837.5"/>
    <x v="82"/>
    <x v="81"/>
    <s v="Reclassificação Custo x Despesa (Ajuste classificação tipo de negócio) 461"/>
    <x v="0"/>
    <x v="0"/>
    <x v="0"/>
    <n v="2001"/>
    <x v="0"/>
    <n v="20011"/>
    <s v="CORPORATIVO (Administrativo)"/>
    <x v="0"/>
    <x v="4"/>
    <x v="11"/>
    <x v="11"/>
    <x v="17"/>
    <x v="17"/>
  </r>
  <r>
    <x v="1"/>
    <s v="Reclassificação Tipo de Negócio"/>
    <x v="12"/>
    <m/>
    <m/>
    <m/>
    <m/>
    <x v="3"/>
    <x v="0"/>
    <n v="-24965"/>
    <x v="0"/>
    <x v="0"/>
    <s v="Reclassificação Custo x Despesa (Ajuste classificação tipo de negócio) 450"/>
    <x v="0"/>
    <x v="0"/>
    <x v="0"/>
    <n v="2001"/>
    <x v="0"/>
    <n v="20017"/>
    <s v="CORPORATIVO (Comum)"/>
    <x v="0"/>
    <x v="4"/>
    <x v="0"/>
    <x v="0"/>
    <x v="0"/>
    <x v="0"/>
  </r>
  <r>
    <x v="1"/>
    <s v="Reclassificação Tipo de Negócio"/>
    <x v="12"/>
    <m/>
    <m/>
    <m/>
    <m/>
    <x v="3"/>
    <x v="0"/>
    <n v="-12927.200000000003"/>
    <x v="7"/>
    <x v="7"/>
    <s v="Reclassificação Custo x Despesa (Ajuste classificação tipo de negócio) 449"/>
    <x v="0"/>
    <x v="0"/>
    <x v="0"/>
    <n v="2001"/>
    <x v="0"/>
    <n v="20011"/>
    <s v="CORPORATIVO (Administrativo)"/>
    <x v="0"/>
    <x v="4"/>
    <x v="0"/>
    <x v="0"/>
    <x v="0"/>
    <x v="0"/>
  </r>
  <r>
    <x v="1"/>
    <s v="Reclassificação Tipo de Negócio"/>
    <x v="12"/>
    <m/>
    <m/>
    <m/>
    <m/>
    <x v="3"/>
    <x v="0"/>
    <n v="-3874.9"/>
    <x v="49"/>
    <x v="48"/>
    <s v="Reclassificação Custo x Despesa (Ajuste classificação tipo de negócio) 457"/>
    <x v="0"/>
    <x v="0"/>
    <x v="0"/>
    <n v="2001"/>
    <x v="0"/>
    <n v="20011"/>
    <s v="CORPORATIVO (Administrativo)"/>
    <x v="0"/>
    <x v="4"/>
    <x v="11"/>
    <x v="11"/>
    <x v="17"/>
    <x v="17"/>
  </r>
  <r>
    <x v="1"/>
    <s v="Reclassificação Tipo de Negócio"/>
    <x v="12"/>
    <m/>
    <m/>
    <m/>
    <m/>
    <x v="3"/>
    <x v="0"/>
    <n v="-3772.97"/>
    <x v="39"/>
    <x v="39"/>
    <s v="Reclassificação Custo x Despesa (Ajuste classificação tipo de negócio) 455"/>
    <x v="0"/>
    <x v="0"/>
    <x v="0"/>
    <n v="2001"/>
    <x v="0"/>
    <n v="20011"/>
    <s v="CORPORATIVO (Administrativo)"/>
    <x v="0"/>
    <x v="4"/>
    <x v="11"/>
    <x v="11"/>
    <x v="17"/>
    <x v="17"/>
  </r>
  <r>
    <x v="1"/>
    <s v="Reclassificação Tipo de Negócio"/>
    <x v="12"/>
    <m/>
    <m/>
    <m/>
    <m/>
    <x v="3"/>
    <x v="0"/>
    <n v="-2093"/>
    <x v="34"/>
    <x v="34"/>
    <s v="Reclassificação Custo x Despesa (Ajuste classificação tipo de negócio) 447"/>
    <x v="0"/>
    <x v="0"/>
    <x v="0"/>
    <n v="2001"/>
    <x v="0"/>
    <n v="20011"/>
    <s v="CORPORATIVO (Administrativo)"/>
    <x v="0"/>
    <x v="4"/>
    <x v="0"/>
    <x v="0"/>
    <x v="0"/>
    <x v="0"/>
  </r>
  <r>
    <x v="1"/>
    <s v="Reclassificação Tipo de Negócio"/>
    <x v="12"/>
    <m/>
    <m/>
    <m/>
    <m/>
    <x v="3"/>
    <x v="0"/>
    <n v="-1679.4"/>
    <x v="34"/>
    <x v="34"/>
    <s v="Reclassificação Custo x Despesa (Ajuste classificação tipo de negócio) 461"/>
    <x v="0"/>
    <x v="0"/>
    <x v="0"/>
    <n v="2001"/>
    <x v="0"/>
    <n v="20011"/>
    <s v="CORPORATIVO (Administrativo)"/>
    <x v="0"/>
    <x v="4"/>
    <x v="0"/>
    <x v="0"/>
    <x v="0"/>
    <x v="0"/>
  </r>
  <r>
    <x v="1"/>
    <s v="Reclassificação Tipo de Negócio"/>
    <x v="12"/>
    <m/>
    <m/>
    <m/>
    <m/>
    <x v="3"/>
    <x v="0"/>
    <n v="-1094.49"/>
    <x v="60"/>
    <x v="59"/>
    <s v="Reclassificação Custo x Despesa (Ajuste classificação tipo de negócio) 440"/>
    <x v="0"/>
    <x v="0"/>
    <x v="0"/>
    <n v="2001"/>
    <x v="0"/>
    <n v="20017"/>
    <s v="CORPORATIVO (Comum)"/>
    <x v="1"/>
    <x v="4"/>
    <x v="0"/>
    <x v="0"/>
    <x v="3"/>
    <x v="3"/>
  </r>
  <r>
    <x v="1"/>
    <s v="Reclassificação Tipo de Negócio"/>
    <x v="12"/>
    <m/>
    <m/>
    <m/>
    <m/>
    <x v="3"/>
    <x v="0"/>
    <n v="-454.65999999999997"/>
    <x v="3"/>
    <x v="3"/>
    <s v="Reclassificação Custo x Despesa (Ajuste classificação tipo de negócio) 445"/>
    <x v="0"/>
    <x v="0"/>
    <x v="0"/>
    <n v="2001"/>
    <x v="0"/>
    <n v="20011"/>
    <s v="CORPORATIVO (Administrativo)"/>
    <x v="1"/>
    <x v="4"/>
    <x v="0"/>
    <x v="0"/>
    <x v="3"/>
    <x v="3"/>
  </r>
  <r>
    <x v="1"/>
    <s v="Reclassificação Tipo de Negócio"/>
    <x v="12"/>
    <m/>
    <m/>
    <m/>
    <m/>
    <x v="3"/>
    <x v="0"/>
    <n v="-40.03"/>
    <x v="84"/>
    <x v="83"/>
    <s v="Reclassificação Custo x Despesa (Ajuste classificação tipo de negócio) 443"/>
    <x v="0"/>
    <x v="0"/>
    <x v="0"/>
    <n v="2001"/>
    <x v="0"/>
    <n v="20011"/>
    <s v="CORPORATIVO (Administrativo)"/>
    <x v="0"/>
    <x v="4"/>
    <x v="0"/>
    <x v="0"/>
    <x v="3"/>
    <x v="3"/>
  </r>
  <r>
    <x v="1"/>
    <s v="Reclassificação Tipo de Negócio"/>
    <x v="12"/>
    <m/>
    <m/>
    <m/>
    <m/>
    <x v="3"/>
    <x v="0"/>
    <n v="40.03"/>
    <x v="84"/>
    <x v="83"/>
    <s v="Reclassificação Custo x Despesa (Ajuste classificação tipo de negócio) 442"/>
    <x v="0"/>
    <x v="0"/>
    <x v="0"/>
    <n v="2001"/>
    <x v="0"/>
    <n v="20017"/>
    <s v="CORPORATIVO (Comum)"/>
    <x v="0"/>
    <x v="4"/>
    <x v="0"/>
    <x v="0"/>
    <x v="3"/>
    <x v="3"/>
  </r>
  <r>
    <x v="1"/>
    <s v="Reclassificação Tipo de Negócio"/>
    <x v="12"/>
    <m/>
    <m/>
    <m/>
    <m/>
    <x v="3"/>
    <x v="0"/>
    <n v="454.65999999999997"/>
    <x v="3"/>
    <x v="3"/>
    <s v="Reclassificação Custo x Despesa (Ajuste classificação tipo de negócio) 444"/>
    <x v="0"/>
    <x v="0"/>
    <x v="0"/>
    <n v="2001"/>
    <x v="0"/>
    <n v="20017"/>
    <s v="CORPORATIVO (Comum)"/>
    <x v="1"/>
    <x v="4"/>
    <x v="0"/>
    <x v="0"/>
    <x v="3"/>
    <x v="3"/>
  </r>
  <r>
    <x v="1"/>
    <s v="Reclassificação Tipo de Negócio"/>
    <x v="12"/>
    <m/>
    <m/>
    <m/>
    <m/>
    <x v="3"/>
    <x v="0"/>
    <n v="1094.49"/>
    <x v="60"/>
    <x v="59"/>
    <s v="Reclassificação Custo x Despesa (Ajuste classificação tipo de negócio) 441"/>
    <x v="0"/>
    <x v="0"/>
    <x v="0"/>
    <n v="2001"/>
    <x v="0"/>
    <n v="20011"/>
    <s v="CORPORATIVO (Administrativo)"/>
    <x v="1"/>
    <x v="4"/>
    <x v="0"/>
    <x v="0"/>
    <x v="3"/>
    <x v="3"/>
  </r>
  <r>
    <x v="1"/>
    <s v="Reclassificação Tipo de Negócio"/>
    <x v="12"/>
    <m/>
    <m/>
    <m/>
    <m/>
    <x v="3"/>
    <x v="0"/>
    <n v="1679.4"/>
    <x v="34"/>
    <x v="34"/>
    <s v="Reclassificação Custo x Despesa (Ajuste classificação tipo de negócio) 460"/>
    <x v="0"/>
    <x v="0"/>
    <x v="0"/>
    <n v="2001"/>
    <x v="0"/>
    <n v="20012"/>
    <s v="CORPORATIVO (Extraordinário)"/>
    <x v="0"/>
    <x v="4"/>
    <x v="0"/>
    <x v="0"/>
    <x v="0"/>
    <x v="0"/>
  </r>
  <r>
    <x v="1"/>
    <s v="Reclassificação Tipo de Negócio"/>
    <x v="12"/>
    <m/>
    <m/>
    <m/>
    <m/>
    <x v="3"/>
    <x v="0"/>
    <n v="2093"/>
    <x v="34"/>
    <x v="34"/>
    <s v="Reclassificação Custo x Despesa (Ajuste classificação tipo de negócio) 446"/>
    <x v="0"/>
    <x v="0"/>
    <x v="0"/>
    <n v="2001"/>
    <x v="0"/>
    <n v="20017"/>
    <s v="CORPORATIVO (Comum)"/>
    <x v="0"/>
    <x v="4"/>
    <x v="0"/>
    <x v="0"/>
    <x v="0"/>
    <x v="0"/>
  </r>
  <r>
    <x v="1"/>
    <s v="Reclassificação Tipo de Negócio"/>
    <x v="12"/>
    <m/>
    <m/>
    <m/>
    <m/>
    <x v="3"/>
    <x v="0"/>
    <n v="3772.97"/>
    <x v="39"/>
    <x v="39"/>
    <s v="Reclassificação Custo x Despesa (Ajuste classificação tipo de negócio) 454"/>
    <x v="0"/>
    <x v="0"/>
    <x v="0"/>
    <n v="2001"/>
    <x v="0"/>
    <n v="20017"/>
    <s v="CORPORATIVO (Comum)"/>
    <x v="0"/>
    <x v="4"/>
    <x v="11"/>
    <x v="11"/>
    <x v="17"/>
    <x v="17"/>
  </r>
  <r>
    <x v="1"/>
    <s v="Reclassificação Tipo de Negócio"/>
    <x v="12"/>
    <m/>
    <m/>
    <m/>
    <m/>
    <x v="3"/>
    <x v="0"/>
    <n v="3874.9"/>
    <x v="49"/>
    <x v="48"/>
    <s v="Reclassificação Custo x Despesa (Ajuste classificação tipo de negócio) 456"/>
    <x v="0"/>
    <x v="0"/>
    <x v="0"/>
    <n v="2001"/>
    <x v="0"/>
    <n v="20017"/>
    <s v="CORPORATIVO (Comum)"/>
    <x v="0"/>
    <x v="4"/>
    <x v="11"/>
    <x v="11"/>
    <x v="17"/>
    <x v="17"/>
  </r>
  <r>
    <x v="1"/>
    <s v="Reclassificação Tipo de Negócio"/>
    <x v="12"/>
    <m/>
    <m/>
    <m/>
    <m/>
    <x v="3"/>
    <x v="0"/>
    <n v="12927.200000000003"/>
    <x v="7"/>
    <x v="7"/>
    <s v="Reclassificação Custo x Despesa (Ajuste classificação tipo de negócio) 448"/>
    <x v="0"/>
    <x v="0"/>
    <x v="0"/>
    <n v="2001"/>
    <x v="0"/>
    <n v="20017"/>
    <s v="CORPORATIVO (Comum)"/>
    <x v="0"/>
    <x v="4"/>
    <x v="0"/>
    <x v="0"/>
    <x v="0"/>
    <x v="0"/>
  </r>
  <r>
    <x v="1"/>
    <s v="Reclassificação Tipo de Negócio"/>
    <x v="12"/>
    <m/>
    <m/>
    <m/>
    <m/>
    <x v="3"/>
    <x v="0"/>
    <n v="24965"/>
    <x v="0"/>
    <x v="0"/>
    <s v="Reclassificação Custo x Despesa (Ajuste classificação tipo de negócio) 451"/>
    <x v="0"/>
    <x v="0"/>
    <x v="0"/>
    <n v="2001"/>
    <x v="0"/>
    <n v="20011"/>
    <s v="CORPORATIVO (Administrativo)"/>
    <x v="0"/>
    <x v="4"/>
    <x v="0"/>
    <x v="0"/>
    <x v="0"/>
    <x v="0"/>
  </r>
  <r>
    <x v="1"/>
    <s v="Reclassificação Tipo de Negócio"/>
    <x v="12"/>
    <m/>
    <m/>
    <m/>
    <m/>
    <x v="3"/>
    <x v="0"/>
    <n v="53837.5"/>
    <x v="82"/>
    <x v="81"/>
    <s v="Reclassificação Custo x Despesa (Ajuste classificação tipo de negócio) 460"/>
    <x v="0"/>
    <x v="0"/>
    <x v="0"/>
    <n v="2001"/>
    <x v="0"/>
    <n v="20012"/>
    <s v="CORPORATIVO (Extraordinário)"/>
    <x v="0"/>
    <x v="4"/>
    <x v="11"/>
    <x v="11"/>
    <x v="17"/>
    <x v="17"/>
  </r>
  <r>
    <x v="1"/>
    <s v="Reclassificação Tipo de Negócio"/>
    <x v="12"/>
    <m/>
    <m/>
    <m/>
    <m/>
    <x v="3"/>
    <x v="0"/>
    <n v="64519.46"/>
    <x v="52"/>
    <x v="51"/>
    <s v="Reclassificação Custo x Despesa (Ajuste classificação tipo de negócio) 453"/>
    <x v="0"/>
    <x v="0"/>
    <x v="0"/>
    <n v="2001"/>
    <x v="0"/>
    <n v="20011"/>
    <s v="CORPORATIVO (Administrativo)"/>
    <x v="1"/>
    <x v="4"/>
    <x v="13"/>
    <x v="13"/>
    <x v="20"/>
    <x v="20"/>
  </r>
  <r>
    <x v="1"/>
    <s v="RESCISAO"/>
    <x v="8"/>
    <d v="2024-05-21T00:00:00"/>
    <d v="2024-05-24T00:00:00"/>
    <s v="'1026745"/>
    <s v="1 | 1"/>
    <x v="5"/>
    <x v="0"/>
    <n v="-5522.7"/>
    <x v="97"/>
    <x v="96"/>
    <s v="REF. TRCT - IVAN SEBASTIÃƒO DA SILVA - A CLEAN "/>
    <x v="6"/>
    <x v="2"/>
    <x v="0"/>
    <n v="6001"/>
    <x v="6"/>
    <n v="60012"/>
    <s v="OPERACIONAL (Extraordinário)"/>
    <x v="1"/>
    <x v="3"/>
    <x v="2"/>
    <x v="2"/>
    <x v="13"/>
    <x v="13"/>
  </r>
  <r>
    <x v="1"/>
    <s v="RESCISAO"/>
    <x v="10"/>
    <d v="2024-07-29T00:00:00"/>
    <d v="2024-08-01T00:00:00"/>
    <s v="'1030071"/>
    <s v="1 | 1"/>
    <x v="5"/>
    <x v="0"/>
    <n v="-7426.83"/>
    <x v="97"/>
    <x v="96"/>
    <s v="ENC: TRCT - JEFERSON CRESPO PIRES DE SOUZA / A CLEAN"/>
    <x v="6"/>
    <x v="2"/>
    <x v="0"/>
    <n v="6001"/>
    <x v="6"/>
    <n v="60012"/>
    <s v="OPERACIONAL (Extraordinário)"/>
    <x v="1"/>
    <x v="4"/>
    <x v="2"/>
    <x v="2"/>
    <x v="13"/>
    <x v="13"/>
  </r>
  <r>
    <x v="1"/>
    <s v="RESCISAO"/>
    <x v="12"/>
    <d v="2024-09-18T00:00:00"/>
    <d v="2024-09-30T00:00:00"/>
    <s v="'1032887"/>
    <s v="1 | 1"/>
    <x v="5"/>
    <x v="0"/>
    <n v="-747.64"/>
    <x v="97"/>
    <x v="96"/>
    <s v="ENC: TRCT COMPLEMENTAR - JEFERSON CRESPO PIRES DE SOUZA / A CLEAN"/>
    <x v="6"/>
    <x v="2"/>
    <x v="0"/>
    <n v="6001"/>
    <x v="6"/>
    <n v="60012"/>
    <s v="OPERACIONAL (Extraordinário)"/>
    <x v="1"/>
    <x v="4"/>
    <x v="2"/>
    <x v="2"/>
    <x v="13"/>
    <x v="13"/>
  </r>
  <r>
    <x v="1"/>
    <s v="RESCISAO"/>
    <x v="0"/>
    <d v="2024-12-12T00:00:00"/>
    <d v="2024-12-16T00:00:00"/>
    <s v="'1037818"/>
    <s v="1 | 1"/>
    <x v="5"/>
    <x v="0"/>
    <n v="-538.35"/>
    <x v="97"/>
    <x v="96"/>
    <s v="ENC: TRCT - EVANDRO ALVES LIMA - CLEAN"/>
    <x v="6"/>
    <x v="2"/>
    <x v="0"/>
    <n v="6001"/>
    <x v="6"/>
    <n v="60012"/>
    <s v="OPERACIONAL (Extraordinário)"/>
    <x v="1"/>
    <x v="0"/>
    <x v="2"/>
    <x v="2"/>
    <x v="13"/>
    <x v="13"/>
  </r>
  <r>
    <x v="1"/>
    <s v="RESCISAO"/>
    <x v="0"/>
    <d v="2024-12-26T00:00:00"/>
    <d v="2024-12-27T00:00:00"/>
    <s v="'1038342"/>
    <s v="1 | 1"/>
    <x v="5"/>
    <x v="0"/>
    <n v="-6094.57"/>
    <x v="97"/>
    <x v="96"/>
    <s v="ENC: TRCT - WELLINGTON SAMORA DA COSTA - EKO"/>
    <x v="6"/>
    <x v="2"/>
    <x v="0"/>
    <n v="6001"/>
    <x v="6"/>
    <n v="60012"/>
    <s v="OPERACIONAL (Extraordinário)"/>
    <x v="1"/>
    <x v="0"/>
    <x v="2"/>
    <x v="2"/>
    <x v="13"/>
    <x v="13"/>
  </r>
  <r>
    <x v="1"/>
    <s v="RIOPAR PARTICIPACOES S.A."/>
    <x v="4"/>
    <d v="2023-12-27T00:00:00"/>
    <d v="2023-12-28T00:00:00"/>
    <s v="'75439179"/>
    <s v="1 | 1"/>
    <x v="7"/>
    <x v="0"/>
    <n v="-1428.65"/>
    <x v="72"/>
    <x v="71"/>
    <s v="REF. PEDIDO VT MENSAL JANEIRO 2024 - CLEAN"/>
    <x v="6"/>
    <x v="2"/>
    <x v="0"/>
    <n v="6001"/>
    <x v="6"/>
    <n v="60012"/>
    <s v="OPERACIONAL (Extraordinário)"/>
    <x v="1"/>
    <x v="1"/>
    <x v="2"/>
    <x v="2"/>
    <x v="15"/>
    <x v="15"/>
  </r>
  <r>
    <x v="1"/>
    <s v="RIOPAR PARTICIPACOES S.A."/>
    <x v="5"/>
    <d v="2024-01-24T00:00:00"/>
    <d v="2024-01-29T00:00:00"/>
    <s v="'75603676"/>
    <s v="1 | 1"/>
    <x v="7"/>
    <x v="0"/>
    <n v="-1699.6"/>
    <x v="72"/>
    <x v="71"/>
    <s v="REF. PEDIDO VT MENSAL FEVEREIRO 2024 - CLEAN"/>
    <x v="6"/>
    <x v="2"/>
    <x v="0"/>
    <n v="6001"/>
    <x v="6"/>
    <n v="60012"/>
    <s v="OPERACIONAL (Extraordinário)"/>
    <x v="1"/>
    <x v="1"/>
    <x v="2"/>
    <x v="2"/>
    <x v="15"/>
    <x v="15"/>
  </r>
  <r>
    <x v="1"/>
    <s v="RIOPAR PARTICIPACOES S.A."/>
    <x v="5"/>
    <d v="2024-02-09T00:00:00"/>
    <d v="2024-02-15T00:00:00"/>
    <s v="'75741822"/>
    <s v="1 | 1"/>
    <x v="7"/>
    <x v="0"/>
    <n v="-129.19999999999999"/>
    <x v="72"/>
    <x v="71"/>
    <s v="REF. VT EXTRA - CLEAN"/>
    <x v="6"/>
    <x v="2"/>
    <x v="0"/>
    <n v="6001"/>
    <x v="6"/>
    <n v="60012"/>
    <s v="OPERACIONAL (Extraordinário)"/>
    <x v="1"/>
    <x v="1"/>
    <x v="2"/>
    <x v="2"/>
    <x v="15"/>
    <x v="15"/>
  </r>
  <r>
    <x v="1"/>
    <s v="RIOPAR PARTICIPACOES S.A."/>
    <x v="7"/>
    <d v="2024-03-27T00:00:00"/>
    <d v="2024-03-27T00:00:00"/>
    <s v="'1024052"/>
    <s v="1 | 1"/>
    <x v="7"/>
    <x v="0"/>
    <n v="-1818.45"/>
    <x v="72"/>
    <x v="71"/>
    <s v="REF. PEDIDO VT MENSAL ABRIL 2024 - CLEAN"/>
    <x v="6"/>
    <x v="2"/>
    <x v="0"/>
    <n v="6001"/>
    <x v="6"/>
    <n v="60012"/>
    <s v="OPERACIONAL (Extraordinário)"/>
    <x v="1"/>
    <x v="3"/>
    <x v="2"/>
    <x v="2"/>
    <x v="15"/>
    <x v="15"/>
  </r>
  <r>
    <x v="1"/>
    <s v="RIOPAR PARTICIPACOES S.A."/>
    <x v="8"/>
    <d v="2024-04-22T00:00:00"/>
    <d v="2024-04-26T00:00:00"/>
    <s v="'1025411"/>
    <s v="1 | 1"/>
    <x v="7"/>
    <x v="0"/>
    <n v="-1607.7"/>
    <x v="72"/>
    <x v="71"/>
    <s v="REF. PEDIDO VT MENSAL MAIO 2024 - CLEAN "/>
    <x v="6"/>
    <x v="2"/>
    <x v="0"/>
    <n v="6001"/>
    <x v="6"/>
    <n v="60012"/>
    <s v="OPERACIONAL (Extraordinário)"/>
    <x v="1"/>
    <x v="3"/>
    <x v="2"/>
    <x v="2"/>
    <x v="15"/>
    <x v="15"/>
  </r>
  <r>
    <x v="1"/>
    <s v="RIOPAR PARTICIPACOES S.A."/>
    <x v="8"/>
    <d v="2024-05-29T00:00:00"/>
    <d v="2024-05-31T00:00:00"/>
    <s v="'55737989"/>
    <s v="1 | 1"/>
    <x v="7"/>
    <x v="0"/>
    <n v="-2045"/>
    <x v="72"/>
    <x v="71"/>
    <s v="REF. BOLETO CARTÃƒO EXPRESSO (A CLEAN) "/>
    <x v="6"/>
    <x v="2"/>
    <x v="0"/>
    <n v="6001"/>
    <x v="6"/>
    <n v="60012"/>
    <s v="OPERACIONAL (Extraordinário)"/>
    <x v="1"/>
    <x v="3"/>
    <x v="2"/>
    <x v="2"/>
    <x v="15"/>
    <x v="15"/>
  </r>
  <r>
    <x v="1"/>
    <s v="RIOPAR PARTICIPACOES S.A."/>
    <x v="9"/>
    <d v="2024-06-11T00:00:00"/>
    <d v="2024-06-12T00:00:00"/>
    <s v="'76632774"/>
    <s v="1 | 1"/>
    <x v="7"/>
    <x v="0"/>
    <n v="-1567.8"/>
    <x v="72"/>
    <x v="71"/>
    <s v="REF : PEDIDO VT MENSAL JUNHO 2024 -CLEAN"/>
    <x v="6"/>
    <x v="2"/>
    <x v="0"/>
    <n v="6001"/>
    <x v="6"/>
    <n v="60012"/>
    <s v="OPERACIONAL (Extraordinário)"/>
    <x v="1"/>
    <x v="3"/>
    <x v="2"/>
    <x v="2"/>
    <x v="15"/>
    <x v="15"/>
  </r>
  <r>
    <x v="1"/>
    <s v="RIOPAR PARTICIPACOES S.A."/>
    <x v="9"/>
    <d v="2024-06-14T00:00:00"/>
    <d v="2024-06-20T00:00:00"/>
    <s v="'1028074"/>
    <s v="1 | 8"/>
    <x v="7"/>
    <x v="0"/>
    <n v="-750"/>
    <x v="17"/>
    <x v="17"/>
    <s v="ENC: Riocard Mais - GestÃ£o Mais VT - A CLEAN SANEAMENTO AMBIENTAL DE RESIDUOS EIRELI"/>
    <x v="0"/>
    <x v="0"/>
    <x v="0"/>
    <n v="2001"/>
    <x v="0"/>
    <n v="20011"/>
    <s v="CORPORATIVO (Administrativo)"/>
    <x v="1"/>
    <x v="3"/>
    <x v="7"/>
    <x v="7"/>
    <x v="8"/>
    <x v="8"/>
  </r>
  <r>
    <x v="1"/>
    <s v="RIOPAR PARTICIPACOES S.A."/>
    <x v="9"/>
    <d v="2024-06-14T00:00:00"/>
    <d v="2024-06-20T00:00:00"/>
    <s v="'1028074"/>
    <s v="2 | 8"/>
    <x v="7"/>
    <x v="0"/>
    <n v="-2135.5300000000002"/>
    <x v="17"/>
    <x v="17"/>
    <s v="ENC: Riocard Mais - GestÃ£o Mais VT - A CLEAN SANEAMENTO AMBIENTAL DE RESIDUOS EIRELI"/>
    <x v="0"/>
    <x v="0"/>
    <x v="0"/>
    <n v="2001"/>
    <x v="0"/>
    <n v="20011"/>
    <s v="CORPORATIVO (Administrativo)"/>
    <x v="1"/>
    <x v="3"/>
    <x v="7"/>
    <x v="7"/>
    <x v="8"/>
    <x v="8"/>
  </r>
  <r>
    <x v="1"/>
    <s v="RIOPAR PARTICIPACOES S.A."/>
    <x v="10"/>
    <d v="2024-06-14T00:00:00"/>
    <d v="2024-07-20T00:00:00"/>
    <s v="'1028074"/>
    <s v="3 | 8"/>
    <x v="7"/>
    <x v="0"/>
    <n v="-2945.18"/>
    <x v="17"/>
    <x v="17"/>
    <s v="ENC: Riocard Mais - GestÃ£o Mais VT - A CLEAN SANEAMENTO AMBIENTAL DE RESIDUOS EIRELI"/>
    <x v="0"/>
    <x v="0"/>
    <x v="0"/>
    <n v="2001"/>
    <x v="0"/>
    <n v="20011"/>
    <s v="CORPORATIVO (Administrativo)"/>
    <x v="1"/>
    <x v="4"/>
    <x v="7"/>
    <x v="7"/>
    <x v="8"/>
    <x v="8"/>
  </r>
  <r>
    <x v="1"/>
    <s v="RIOPAR PARTICIPACOES S.A."/>
    <x v="10"/>
    <d v="2024-06-24T00:00:00"/>
    <d v="2024-06-27T00:00:00"/>
    <s v="'76732824"/>
    <s v="1 | 1"/>
    <x v="7"/>
    <x v="0"/>
    <n v="-1418.9"/>
    <x v="72"/>
    <x v="71"/>
    <s v="REF. PEDIDO VT MENSAL JUNHO 2024 - CLEAN"/>
    <x v="6"/>
    <x v="2"/>
    <x v="0"/>
    <n v="6001"/>
    <x v="6"/>
    <n v="60012"/>
    <s v="OPERACIONAL (Extraordinário)"/>
    <x v="1"/>
    <x v="4"/>
    <x v="2"/>
    <x v="2"/>
    <x v="15"/>
    <x v="15"/>
  </r>
  <r>
    <x v="1"/>
    <s v="RIOPAR PARTICIPACOES S.A."/>
    <x v="11"/>
    <d v="2024-06-14T00:00:00"/>
    <d v="2024-08-20T00:00:00"/>
    <s v="'1028074"/>
    <s v="4 | 8"/>
    <x v="7"/>
    <x v="0"/>
    <n v="-3156.52"/>
    <x v="17"/>
    <x v="17"/>
    <s v="ENC: Riocard Mais - GestÃ£o Mais VT - A CLEAN SANEAMENTO AMBIENTAL DE RESIDUOS EIRELI"/>
    <x v="0"/>
    <x v="0"/>
    <x v="0"/>
    <n v="2001"/>
    <x v="0"/>
    <n v="20011"/>
    <s v="CORPORATIVO (Administrativo)"/>
    <x v="1"/>
    <x v="4"/>
    <x v="7"/>
    <x v="7"/>
    <x v="8"/>
    <x v="8"/>
  </r>
  <r>
    <x v="1"/>
    <s v="RIOPAR PARTICIPACOES S.A."/>
    <x v="11"/>
    <d v="2024-07-23T00:00:00"/>
    <d v="2024-07-29T00:00:00"/>
    <s v="'80108539"/>
    <s v="1 | 1"/>
    <x v="7"/>
    <x v="0"/>
    <n v="-1527.8"/>
    <x v="72"/>
    <x v="71"/>
    <s v="REF. PEDIDO VT MENSAL AGOSTO 2024 - CLEAN"/>
    <x v="6"/>
    <x v="2"/>
    <x v="0"/>
    <n v="6001"/>
    <x v="6"/>
    <n v="60012"/>
    <s v="OPERACIONAL (Extraordinário)"/>
    <x v="1"/>
    <x v="4"/>
    <x v="2"/>
    <x v="2"/>
    <x v="15"/>
    <x v="15"/>
  </r>
  <r>
    <x v="1"/>
    <s v="RIOPAR PARTICIPACOES S.A."/>
    <x v="12"/>
    <d v="2024-06-14T00:00:00"/>
    <d v="2024-09-20T00:00:00"/>
    <s v="'1028074"/>
    <s v="5 | 8"/>
    <x v="7"/>
    <x v="0"/>
    <n v="-2111.58"/>
    <x v="17"/>
    <x v="17"/>
    <s v="ENC: Riocard Mais - GestÃ£o Mais VT - A CLEAN SANEAMENTO AMBIENTAL DE RESIDUOS EIRELI"/>
    <x v="0"/>
    <x v="0"/>
    <x v="0"/>
    <n v="2001"/>
    <x v="0"/>
    <n v="20011"/>
    <s v="CORPORATIVO (Administrativo)"/>
    <x v="1"/>
    <x v="4"/>
    <x v="7"/>
    <x v="7"/>
    <x v="8"/>
    <x v="8"/>
  </r>
  <r>
    <x v="1"/>
    <s v="RIOPAR PARTICIPACOES S.A."/>
    <x v="12"/>
    <d v="2024-08-26T00:00:00"/>
    <d v="2024-08-27T00:00:00"/>
    <s v="'1031579"/>
    <s v="1 | 1"/>
    <x v="7"/>
    <x v="0"/>
    <n v="-885.35"/>
    <x v="72"/>
    <x v="71"/>
    <s v="REF. PEDIDO VT MENSAL SETEMBRO 2024 - CLEAN"/>
    <x v="6"/>
    <x v="2"/>
    <x v="0"/>
    <n v="6001"/>
    <x v="6"/>
    <n v="60012"/>
    <s v="OPERACIONAL (Extraordinário)"/>
    <x v="1"/>
    <x v="4"/>
    <x v="2"/>
    <x v="2"/>
    <x v="15"/>
    <x v="15"/>
  </r>
  <r>
    <x v="1"/>
    <s v="RIOPAR PARTICIPACOES S.A."/>
    <x v="13"/>
    <d v="2024-06-14T00:00:00"/>
    <d v="2024-10-20T00:00:00"/>
    <s v="'1028074"/>
    <s v="6 | 8"/>
    <x v="7"/>
    <x v="0"/>
    <n v="-2446.88"/>
    <x v="17"/>
    <x v="17"/>
    <s v="ENC: Riocard Mais - GestÃ£o Mais VT - A CLEAN SANEAMENTO AMBIENTAL DE RESIDUOS EIRELI"/>
    <x v="0"/>
    <x v="0"/>
    <x v="0"/>
    <n v="2001"/>
    <x v="0"/>
    <n v="20011"/>
    <s v="CORPORATIVO (Administrativo)"/>
    <x v="1"/>
    <x v="0"/>
    <x v="7"/>
    <x v="7"/>
    <x v="8"/>
    <x v="8"/>
  </r>
  <r>
    <x v="1"/>
    <s v="RIOPAR PARTICIPACOES S.A."/>
    <x v="13"/>
    <d v="2024-09-20T00:00:00"/>
    <d v="2024-09-26T00:00:00"/>
    <s v="'1033070"/>
    <s v="1 | 1"/>
    <x v="7"/>
    <x v="0"/>
    <n v="-1834.85"/>
    <x v="72"/>
    <x v="71"/>
    <s v="REF. PEDIDO VT MENSAL   OUTUBRO  2024 - CLEAN"/>
    <x v="6"/>
    <x v="2"/>
    <x v="0"/>
    <n v="6001"/>
    <x v="6"/>
    <n v="60012"/>
    <s v="OPERACIONAL (Extraordinário)"/>
    <x v="1"/>
    <x v="0"/>
    <x v="2"/>
    <x v="2"/>
    <x v="15"/>
    <x v="15"/>
  </r>
  <r>
    <x v="1"/>
    <s v="RIOPAR PARTICIPACOES S.A."/>
    <x v="14"/>
    <d v="2024-06-14T00:00:00"/>
    <d v="2024-11-20T00:00:00"/>
    <s v="'1028074"/>
    <s v="7 | 8"/>
    <x v="7"/>
    <x v="0"/>
    <n v="-2129.44"/>
    <x v="17"/>
    <x v="17"/>
    <s v="ENC: Riocard Mais - GestÃ£o Mais VT - A CLEAN SANEAMENTO AMBIENTAL DE RESIDUOS EIRELI"/>
    <x v="0"/>
    <x v="0"/>
    <x v="0"/>
    <n v="2001"/>
    <x v="0"/>
    <n v="20011"/>
    <s v="CORPORATIVO (Administrativo)"/>
    <x v="1"/>
    <x v="0"/>
    <x v="7"/>
    <x v="7"/>
    <x v="8"/>
    <x v="8"/>
  </r>
  <r>
    <x v="1"/>
    <s v="RIOPAR PARTICIPACOES S.A."/>
    <x v="14"/>
    <d v="2024-10-24T00:00:00"/>
    <d v="2024-10-30T00:00:00"/>
    <s v="'1034781"/>
    <s v="1 | 1"/>
    <x v="7"/>
    <x v="0"/>
    <n v="-1773.05"/>
    <x v="72"/>
    <x v="71"/>
    <s v="PEDIDO VT MENSAL NOVEMBRO 2024 - CLEAN "/>
    <x v="6"/>
    <x v="2"/>
    <x v="0"/>
    <n v="6001"/>
    <x v="6"/>
    <n v="60012"/>
    <s v="OPERACIONAL (Extraordinário)"/>
    <x v="1"/>
    <x v="0"/>
    <x v="2"/>
    <x v="2"/>
    <x v="15"/>
    <x v="15"/>
  </r>
  <r>
    <x v="1"/>
    <s v="RIOPAR PARTICIPACOES S.A."/>
    <x v="14"/>
    <d v="2024-11-04T00:00:00"/>
    <d v="2024-11-06T00:00:00"/>
    <s v="'1035312"/>
    <s v="1 | 1"/>
    <x v="7"/>
    <x v="0"/>
    <n v="-52.74"/>
    <x v="72"/>
    <x v="71"/>
    <s v="PEDIDO DE CANCELAMENTO E 2 VIA A CLEAN - ELIAS DA SILVA"/>
    <x v="6"/>
    <x v="2"/>
    <x v="0"/>
    <n v="6001"/>
    <x v="6"/>
    <n v="60012"/>
    <s v="OPERACIONAL (Extraordinário)"/>
    <x v="1"/>
    <x v="0"/>
    <x v="2"/>
    <x v="2"/>
    <x v="15"/>
    <x v="15"/>
  </r>
  <r>
    <x v="1"/>
    <s v="RIOPAR PARTICIPACOES S.A."/>
    <x v="0"/>
    <d v="2024-06-14T00:00:00"/>
    <d v="2024-12-20T00:00:00"/>
    <s v="'1028074"/>
    <s v="8 | 8"/>
    <x v="7"/>
    <x v="0"/>
    <n v="-2577.6799999999998"/>
    <x v="17"/>
    <x v="17"/>
    <s v="ENC: Riocard Mais - GestÃ£o Mais VT - A CLEAN SANEAMENTO AMBIENTAL DE RESIDUOS EIRELI"/>
    <x v="0"/>
    <x v="0"/>
    <x v="0"/>
    <n v="2001"/>
    <x v="0"/>
    <n v="20011"/>
    <s v="CORPORATIVO (Administrativo)"/>
    <x v="1"/>
    <x v="0"/>
    <x v="7"/>
    <x v="7"/>
    <x v="8"/>
    <x v="8"/>
  </r>
  <r>
    <x v="1"/>
    <s v="RIOPAR PARTICIPACOES S.A."/>
    <x v="0"/>
    <d v="2024-11-26T00:00:00"/>
    <d v="2024-11-28T00:00:00"/>
    <s v="'1036679"/>
    <s v="1 | 1"/>
    <x v="7"/>
    <x v="0"/>
    <n v="-1038.75"/>
    <x v="72"/>
    <x v="71"/>
    <s v="PEDIDO VT MENSAL DEZEMBRO 2024 -  CLEAN"/>
    <x v="6"/>
    <x v="2"/>
    <x v="0"/>
    <n v="6001"/>
    <x v="6"/>
    <n v="60017"/>
    <s v="OPERACIONAL (Comum)"/>
    <x v="1"/>
    <x v="0"/>
    <x v="2"/>
    <x v="2"/>
    <x v="15"/>
    <x v="15"/>
  </r>
  <r>
    <x v="1"/>
    <s v="RIOPAR PARTICIPACOES S.A."/>
    <x v="1"/>
    <d v="2024-12-20T00:00:00"/>
    <d v="2024-12-27T00:00:00"/>
    <s v="'1038241"/>
    <s v="1 | 1"/>
    <x v="7"/>
    <x v="0"/>
    <n v="-1393.25"/>
    <x v="72"/>
    <x v="71"/>
    <s v="PEDIDO VT MENSAL JANEIRO 2025 - CLEAN"/>
    <x v="6"/>
    <x v="2"/>
    <x v="0"/>
    <n v="6001"/>
    <x v="6"/>
    <n v="60012"/>
    <s v="OPERACIONAL (Extraordinário)"/>
    <x v="1"/>
    <x v="1"/>
    <x v="2"/>
    <x v="2"/>
    <x v="15"/>
    <x v="15"/>
  </r>
  <r>
    <x v="1"/>
    <s v="RIOPAR PARTICIPACOES S.A."/>
    <x v="2"/>
    <d v="2025-01-28T00:00:00"/>
    <d v="2025-01-30T00:00:00"/>
    <s v="'1039767"/>
    <s v="1 | 1"/>
    <x v="7"/>
    <x v="0"/>
    <n v="-1307.7"/>
    <x v="72"/>
    <x v="71"/>
    <s v="PEDDO VT MENSAL FEVERERO 2025 CLEAN 1.307,70"/>
    <x v="6"/>
    <x v="2"/>
    <x v="0"/>
    <n v="6001"/>
    <x v="6"/>
    <n v="60012"/>
    <s v="OPERACIONAL (Extraordinário)"/>
    <x v="1"/>
    <x v="1"/>
    <x v="2"/>
    <x v="2"/>
    <x v="15"/>
    <x v="15"/>
  </r>
  <r>
    <x v="1"/>
    <s v="SECRETARIA DA RECEITA FEDERAL DO BRASIL - RFB"/>
    <x v="4"/>
    <d v="2024-01-16T00:00:00"/>
    <d v="2024-01-31T00:00:00"/>
    <s v="'1022254"/>
    <s v="1 | 1"/>
    <x v="1"/>
    <x v="0"/>
    <n v="-709.16"/>
    <x v="98"/>
    <x v="97"/>
    <s v="REF. PARC.53/60 CÃ“DIGO 6912 - PIS 18470.411325/61 DEB CC"/>
    <x v="0"/>
    <x v="0"/>
    <x v="0"/>
    <n v="2001"/>
    <x v="0"/>
    <n v="20011"/>
    <s v="CORPORATIVO (Administrativo)"/>
    <x v="1"/>
    <x v="1"/>
    <x v="5"/>
    <x v="5"/>
    <x v="6"/>
    <x v="6"/>
  </r>
  <r>
    <x v="1"/>
    <s v="SECRETARIA DA RECEITA FEDERAL DO BRASIL - RFB"/>
    <x v="4"/>
    <d v="2024-01-16T00:00:00"/>
    <d v="2024-01-31T00:00:00"/>
    <s v="'1022255"/>
    <s v="1 | 1"/>
    <x v="1"/>
    <x v="0"/>
    <n v="-3266.5"/>
    <x v="98"/>
    <x v="97"/>
    <s v="REF.PARC.53/60 CÃ“DIGO 5856 - COFINS 18470.411325/61 DEB CC"/>
    <x v="0"/>
    <x v="0"/>
    <x v="0"/>
    <n v="2001"/>
    <x v="0"/>
    <n v="20011"/>
    <s v="CORPORATIVO (Administrativo)"/>
    <x v="1"/>
    <x v="1"/>
    <x v="5"/>
    <x v="5"/>
    <x v="6"/>
    <x v="6"/>
  </r>
  <r>
    <x v="1"/>
    <s v="SECRETARIA DA RECEITA FEDERAL DO BRASIL - RFB"/>
    <x v="4"/>
    <d v="2024-01-16T00:00:00"/>
    <d v="2024-01-31T00:00:00"/>
    <s v="'1022256"/>
    <s v="1 | 1"/>
    <x v="1"/>
    <x v="0"/>
    <n v="-2752.68"/>
    <x v="98"/>
    <x v="97"/>
    <s v="REF. PARC.53/60 CÃ“DIGO 3373- IRPJ -18470.411325/61 DEB CC"/>
    <x v="0"/>
    <x v="0"/>
    <x v="0"/>
    <n v="2001"/>
    <x v="0"/>
    <n v="20011"/>
    <s v="CORPORATIVO (Administrativo)"/>
    <x v="1"/>
    <x v="1"/>
    <x v="5"/>
    <x v="5"/>
    <x v="6"/>
    <x v="6"/>
  </r>
  <r>
    <x v="1"/>
    <s v="SECRETARIA DA RECEITA FEDERAL DO BRASIL - RFB"/>
    <x v="4"/>
    <d v="2024-01-16T00:00:00"/>
    <d v="2024-01-31T00:00:00"/>
    <s v="'1022257"/>
    <s v="1 | 1"/>
    <x v="1"/>
    <x v="0"/>
    <n v="-1111.26"/>
    <x v="98"/>
    <x v="97"/>
    <s v="REF. PARC.53/60 CÃ“DIGO 6012- CSLL -18470.411325/61 DEB CC"/>
    <x v="0"/>
    <x v="0"/>
    <x v="0"/>
    <n v="2001"/>
    <x v="0"/>
    <n v="20011"/>
    <s v="CORPORATIVO (Administrativo)"/>
    <x v="1"/>
    <x v="1"/>
    <x v="5"/>
    <x v="5"/>
    <x v="6"/>
    <x v="6"/>
  </r>
  <r>
    <x v="1"/>
    <s v="SECRETARIA DA RECEITA FEDERAL DO BRASIL - RFB"/>
    <x v="4"/>
    <d v="2024-01-16T00:00:00"/>
    <d v="2024-01-31T00:00:00"/>
    <s v="'1022258"/>
    <s v="1 | 1"/>
    <x v="1"/>
    <x v="0"/>
    <n v="-1171.6300000000001"/>
    <x v="98"/>
    <x v="97"/>
    <s v="REF. PARC.41/60 CÃ“DIGO 5856- COFINS -10768.405087/20 DEB CC"/>
    <x v="0"/>
    <x v="0"/>
    <x v="0"/>
    <n v="2001"/>
    <x v="0"/>
    <n v="20011"/>
    <s v="CORPORATIVO (Administrativo)"/>
    <x v="1"/>
    <x v="1"/>
    <x v="5"/>
    <x v="5"/>
    <x v="6"/>
    <x v="6"/>
  </r>
  <r>
    <x v="1"/>
    <s v="SECRETARIA DA RECEITA FEDERAL DO BRASIL - RFB"/>
    <x v="4"/>
    <d v="2024-01-16T00:00:00"/>
    <d v="2024-01-31T00:00:00"/>
    <s v="'1022259"/>
    <s v="1 | 1"/>
    <x v="1"/>
    <x v="0"/>
    <n v="-1656.75"/>
    <x v="98"/>
    <x v="97"/>
    <s v="REF. PARC.41/60 CÃ“DIGO 3373- IRPJ -10768.405087/20 DEB CC"/>
    <x v="0"/>
    <x v="0"/>
    <x v="0"/>
    <n v="2001"/>
    <x v="0"/>
    <n v="20011"/>
    <s v="CORPORATIVO (Administrativo)"/>
    <x v="1"/>
    <x v="1"/>
    <x v="5"/>
    <x v="5"/>
    <x v="6"/>
    <x v="6"/>
  </r>
  <r>
    <x v="1"/>
    <s v="SECRETARIA DA RECEITA FEDERAL DO BRASIL - RFB"/>
    <x v="4"/>
    <d v="2024-01-16T00:00:00"/>
    <d v="2024-01-31T00:00:00"/>
    <s v="'1022260"/>
    <s v="1 | 1"/>
    <x v="1"/>
    <x v="0"/>
    <n v="-653.36"/>
    <x v="98"/>
    <x v="97"/>
    <s v="REF. PARC.41/60 CÃ“DIGO 6012- CSLL -10768.405087/20 DEB CC"/>
    <x v="0"/>
    <x v="0"/>
    <x v="0"/>
    <n v="2001"/>
    <x v="0"/>
    <n v="20011"/>
    <s v="CORPORATIVO (Administrativo)"/>
    <x v="1"/>
    <x v="1"/>
    <x v="5"/>
    <x v="5"/>
    <x v="6"/>
    <x v="6"/>
  </r>
  <r>
    <x v="1"/>
    <s v="SECRETARIA DA RECEITA FEDERAL DO BRASIL - RFB"/>
    <x v="4"/>
    <d v="2024-01-16T00:00:00"/>
    <d v="2024-01-31T00:00:00"/>
    <s v="'1022261"/>
    <s v="1 | 1"/>
    <x v="1"/>
    <x v="0"/>
    <n v="-18771.939999999999"/>
    <x v="98"/>
    <x v="97"/>
    <s v="REF. LEI PERT III B PARC 78 DE 150 DEB CEF"/>
    <x v="0"/>
    <x v="0"/>
    <x v="0"/>
    <n v="2001"/>
    <x v="0"/>
    <n v="20011"/>
    <s v="CORPORATIVO (Administrativo)"/>
    <x v="1"/>
    <x v="1"/>
    <x v="5"/>
    <x v="5"/>
    <x v="6"/>
    <x v="6"/>
  </r>
  <r>
    <x v="1"/>
    <s v="SECRETARIA DA RECEITA FEDERAL DO BRASIL - RFB"/>
    <x v="4"/>
    <d v="2024-01-16T00:00:00"/>
    <d v="2024-01-31T00:00:00"/>
    <s v="'1022263"/>
    <s v="1 | 1"/>
    <x v="1"/>
    <x v="0"/>
    <n v="-18735.86"/>
    <x v="98"/>
    <x v="97"/>
    <s v="REF. LEI 12996/2014 106/180 2022 COD 4737 "/>
    <x v="0"/>
    <x v="0"/>
    <x v="0"/>
    <n v="2001"/>
    <x v="0"/>
    <n v="20011"/>
    <s v="CORPORATIVO (Administrativo)"/>
    <x v="1"/>
    <x v="1"/>
    <x v="5"/>
    <x v="5"/>
    <x v="6"/>
    <x v="6"/>
  </r>
  <r>
    <x v="1"/>
    <s v="SECRETARIA DA RECEITA FEDERAL DO BRASIL - RFB"/>
    <x v="5"/>
    <d v="2024-02-15T00:00:00"/>
    <d v="2024-02-29T00:00:00"/>
    <s v="'1022935"/>
    <s v="1 | 1"/>
    <x v="1"/>
    <x v="0"/>
    <n v="-714.32"/>
    <x v="98"/>
    <x v="97"/>
    <s v="REF. PARC.54/60 CÃ“DIGO 6912 - PIS 18470.411325/61 DEB CC"/>
    <x v="0"/>
    <x v="0"/>
    <x v="0"/>
    <n v="2001"/>
    <x v="0"/>
    <n v="20011"/>
    <s v="CORPORATIVO (Administrativo)"/>
    <x v="1"/>
    <x v="1"/>
    <x v="5"/>
    <x v="5"/>
    <x v="6"/>
    <x v="6"/>
  </r>
  <r>
    <x v="1"/>
    <s v="SECRETARIA DA RECEITA FEDERAL DO BRASIL - RFB"/>
    <x v="5"/>
    <d v="2024-02-15T00:00:00"/>
    <d v="2024-02-29T00:00:00"/>
    <s v="'1022936"/>
    <s v="1 | 1"/>
    <x v="1"/>
    <x v="0"/>
    <n v="-3290.27"/>
    <x v="98"/>
    <x v="97"/>
    <s v="REF.PARC.54/60 CÃ“DIGO 5856 - COFINS 18470.411325/61 DEB CC"/>
    <x v="0"/>
    <x v="0"/>
    <x v="0"/>
    <n v="2001"/>
    <x v="0"/>
    <n v="20011"/>
    <s v="CORPORATIVO (Administrativo)"/>
    <x v="1"/>
    <x v="1"/>
    <x v="5"/>
    <x v="5"/>
    <x v="6"/>
    <x v="6"/>
  </r>
  <r>
    <x v="1"/>
    <s v="SECRETARIA DA RECEITA FEDERAL DO BRASIL - RFB"/>
    <x v="5"/>
    <d v="2024-02-15T00:00:00"/>
    <d v="2024-02-29T00:00:00"/>
    <s v="'1022937"/>
    <s v="1 | 1"/>
    <x v="1"/>
    <x v="0"/>
    <n v="-2772.7"/>
    <x v="98"/>
    <x v="97"/>
    <s v="REF. PARC.54/60 CÃ“DIGO 3373- IRPJ -18470.411325/61 DEB CC"/>
    <x v="0"/>
    <x v="0"/>
    <x v="0"/>
    <n v="2001"/>
    <x v="0"/>
    <n v="20011"/>
    <s v="CORPORATIVO (Administrativo)"/>
    <x v="1"/>
    <x v="1"/>
    <x v="5"/>
    <x v="5"/>
    <x v="6"/>
    <x v="6"/>
  </r>
  <r>
    <x v="1"/>
    <s v="SECRETARIA DA RECEITA FEDERAL DO BRASIL - RFB"/>
    <x v="5"/>
    <d v="2024-02-15T00:00:00"/>
    <d v="2024-02-29T00:00:00"/>
    <s v="'1022938"/>
    <s v="1 | 1"/>
    <x v="1"/>
    <x v="0"/>
    <n v="-1119.3499999999999"/>
    <x v="98"/>
    <x v="97"/>
    <s v="REF. PARC.54/60 CÃ“DIGO 6012- CSLL -18470.411325/61 DEB CC"/>
    <x v="0"/>
    <x v="0"/>
    <x v="0"/>
    <n v="2001"/>
    <x v="0"/>
    <n v="20011"/>
    <s v="CORPORATIVO (Administrativo)"/>
    <x v="1"/>
    <x v="1"/>
    <x v="5"/>
    <x v="5"/>
    <x v="6"/>
    <x v="6"/>
  </r>
  <r>
    <x v="1"/>
    <s v="SECRETARIA DA RECEITA FEDERAL DO BRASIL - RFB"/>
    <x v="5"/>
    <d v="2024-02-15T00:00:00"/>
    <d v="2024-02-29T00:00:00"/>
    <s v="'1022941"/>
    <s v="1 | 1"/>
    <x v="1"/>
    <x v="0"/>
    <n v="-1180.3800000000001"/>
    <x v="98"/>
    <x v="97"/>
    <s v="REF. PARC.42/60 CÃ“DIGO 5856- COFINS -10768.405087/20 DEB CC"/>
    <x v="0"/>
    <x v="0"/>
    <x v="0"/>
    <n v="2001"/>
    <x v="0"/>
    <n v="20011"/>
    <s v="CORPORATIVO (Administrativo)"/>
    <x v="1"/>
    <x v="1"/>
    <x v="5"/>
    <x v="5"/>
    <x v="6"/>
    <x v="6"/>
  </r>
  <r>
    <x v="1"/>
    <s v="SECRETARIA DA RECEITA FEDERAL DO BRASIL - RFB"/>
    <x v="5"/>
    <d v="2024-02-15T00:00:00"/>
    <d v="2024-02-29T00:00:00"/>
    <s v="'1022946"/>
    <s v="1 | 1"/>
    <x v="1"/>
    <x v="0"/>
    <n v="-1669.12"/>
    <x v="98"/>
    <x v="97"/>
    <s v="REF. PARC.42/60 CÃ“DIGO 3373- IRPJ -10768.405087/20 DEB CC"/>
    <x v="0"/>
    <x v="0"/>
    <x v="0"/>
    <n v="2001"/>
    <x v="0"/>
    <n v="20011"/>
    <s v="CORPORATIVO (Administrativo)"/>
    <x v="1"/>
    <x v="1"/>
    <x v="5"/>
    <x v="5"/>
    <x v="6"/>
    <x v="6"/>
  </r>
  <r>
    <x v="1"/>
    <s v="SECRETARIA DA RECEITA FEDERAL DO BRASIL - RFB"/>
    <x v="5"/>
    <d v="2024-02-15T00:00:00"/>
    <d v="2024-02-29T00:00:00"/>
    <s v="'1022947"/>
    <s v="1 | 1"/>
    <x v="1"/>
    <x v="0"/>
    <n v="-658.24"/>
    <x v="98"/>
    <x v="97"/>
    <s v="REF. PARC.42/60 CÃ“DIGO 6012- CSLL -10768.405087/20 DEB CC"/>
    <x v="0"/>
    <x v="0"/>
    <x v="0"/>
    <n v="2001"/>
    <x v="0"/>
    <n v="20011"/>
    <s v="CORPORATIVO (Administrativo)"/>
    <x v="1"/>
    <x v="1"/>
    <x v="5"/>
    <x v="5"/>
    <x v="6"/>
    <x v="6"/>
  </r>
  <r>
    <x v="1"/>
    <s v="SECRETARIA DA RECEITA FEDERAL DO BRASIL - RFB"/>
    <x v="5"/>
    <d v="2024-02-15T00:00:00"/>
    <d v="2024-02-29T00:00:00"/>
    <s v="'1022948"/>
    <s v="1 | 1"/>
    <x v="1"/>
    <x v="0"/>
    <n v="-18896.75"/>
    <x v="98"/>
    <x v="97"/>
    <s v="REF. LEI PERT III B PARC 79 DE 150 DEB CEF"/>
    <x v="0"/>
    <x v="0"/>
    <x v="0"/>
    <n v="2001"/>
    <x v="0"/>
    <n v="20011"/>
    <s v="CORPORATIVO (Administrativo)"/>
    <x v="1"/>
    <x v="1"/>
    <x v="5"/>
    <x v="5"/>
    <x v="6"/>
    <x v="6"/>
  </r>
  <r>
    <x v="1"/>
    <s v="SECRETARIA DA RECEITA FEDERAL DO BRASIL - RFB"/>
    <x v="5"/>
    <d v="2024-02-15T00:00:00"/>
    <d v="2024-02-29T00:00:00"/>
    <s v="'1022949"/>
    <s v="1 | 1"/>
    <x v="1"/>
    <x v="0"/>
    <n v="-18835.13"/>
    <x v="98"/>
    <x v="97"/>
    <s v="REF. LEI 12996/2014 107/180 2022 COD 4737 "/>
    <x v="0"/>
    <x v="0"/>
    <x v="0"/>
    <n v="2001"/>
    <x v="0"/>
    <n v="20011"/>
    <s v="CORPORATIVO (Administrativo)"/>
    <x v="1"/>
    <x v="1"/>
    <x v="5"/>
    <x v="5"/>
    <x v="6"/>
    <x v="6"/>
  </r>
  <r>
    <x v="1"/>
    <s v="SECRETARIA DA RECEITA FEDERAL DO BRASIL - RFB"/>
    <x v="5"/>
    <d v="2024-03-20T00:00:00"/>
    <d v="2024-03-20T00:00:00"/>
    <s v="'1023838"/>
    <s v="1 | 1"/>
    <x v="1"/>
    <x v="0"/>
    <n v="-4051.47"/>
    <x v="20"/>
    <x v="20"/>
    <s v="REF. DCTFWEB CLEAN - 02/2024"/>
    <x v="6"/>
    <x v="2"/>
    <x v="0"/>
    <n v="6001"/>
    <x v="6"/>
    <n v="60012"/>
    <s v="OPERACIONAL (Extraordinário)"/>
    <x v="1"/>
    <x v="1"/>
    <x v="2"/>
    <x v="2"/>
    <x v="2"/>
    <x v="2"/>
  </r>
  <r>
    <x v="1"/>
    <s v="SECRETARIA DA RECEITA FEDERAL DO BRASIL - RFB"/>
    <x v="5"/>
    <d v="2024-03-20T00:00:00"/>
    <d v="2024-03-20T00:00:00"/>
    <s v="'1023838"/>
    <s v="1 | 1"/>
    <x v="1"/>
    <x v="0"/>
    <n v="-2168.4699999999998"/>
    <x v="32"/>
    <x v="32"/>
    <s v="REF. DCTFWEB CLEAN - 02/2024"/>
    <x v="19"/>
    <x v="1"/>
    <x v="0"/>
    <n v="1002"/>
    <x v="22"/>
    <n v="10021"/>
    <s v="DIRETORIA (Administrativo)"/>
    <x v="1"/>
    <x v="1"/>
    <x v="2"/>
    <x v="2"/>
    <x v="2"/>
    <x v="2"/>
  </r>
  <r>
    <x v="1"/>
    <s v="SECRETARIA DA RECEITA FEDERAL DO BRASIL - RFB"/>
    <x v="5"/>
    <d v="2024-03-20T00:00:00"/>
    <d v="2024-03-20T00:00:00"/>
    <s v="'1023838"/>
    <s v="1 | 1"/>
    <x v="1"/>
    <x v="0"/>
    <n v="-1215.8"/>
    <x v="20"/>
    <x v="20"/>
    <s v="REF. DCTFWEB CLEAN - 02/2024"/>
    <x v="10"/>
    <x v="2"/>
    <x v="0"/>
    <n v="7001"/>
    <x v="11"/>
    <n v="70017"/>
    <s v="OFICINA (Comum)"/>
    <x v="1"/>
    <x v="1"/>
    <x v="2"/>
    <x v="2"/>
    <x v="2"/>
    <x v="2"/>
  </r>
  <r>
    <x v="1"/>
    <s v="SECRETARIA DA RECEITA FEDERAL DO BRASIL - RFB"/>
    <x v="5"/>
    <d v="2024-03-20T00:00:00"/>
    <d v="2024-03-20T00:00:00"/>
    <s v="'1023838"/>
    <s v="1 | 1"/>
    <x v="1"/>
    <x v="0"/>
    <n v="-856.46"/>
    <x v="20"/>
    <x v="20"/>
    <s v="REF. DCTFWEB CLEAN - 02/2024"/>
    <x v="19"/>
    <x v="1"/>
    <x v="0"/>
    <n v="1002"/>
    <x v="22"/>
    <n v="10021"/>
    <s v="DIRETORIA (Administrativo)"/>
    <x v="1"/>
    <x v="1"/>
    <x v="2"/>
    <x v="2"/>
    <x v="2"/>
    <x v="2"/>
  </r>
  <r>
    <x v="1"/>
    <s v="SECRETARIA DA RECEITA FEDERAL DO BRASIL - RFB"/>
    <x v="5"/>
    <d v="2024-03-20T00:00:00"/>
    <d v="2024-03-20T00:00:00"/>
    <s v="'1023838"/>
    <s v="1 | 1"/>
    <x v="1"/>
    <x v="0"/>
    <n v="-544.65"/>
    <x v="32"/>
    <x v="32"/>
    <s v="REF. DCTFWEB CLEAN - 02/2024"/>
    <x v="10"/>
    <x v="2"/>
    <x v="0"/>
    <n v="7001"/>
    <x v="11"/>
    <n v="70017"/>
    <s v="OFICINA (Comum)"/>
    <x v="1"/>
    <x v="1"/>
    <x v="2"/>
    <x v="2"/>
    <x v="2"/>
    <x v="2"/>
  </r>
  <r>
    <x v="1"/>
    <s v="SECRETARIA DA RECEITA FEDERAL DO BRASIL - RFB"/>
    <x v="5"/>
    <d v="2024-03-20T00:00:00"/>
    <d v="2024-03-20T00:00:00"/>
    <s v="'1023838"/>
    <s v="1 | 1"/>
    <x v="1"/>
    <x v="0"/>
    <n v="-441.3"/>
    <x v="20"/>
    <x v="20"/>
    <s v="REF. DCTFWEB CLEAN - 02/2024"/>
    <x v="6"/>
    <x v="2"/>
    <x v="0"/>
    <n v="6002"/>
    <x v="9"/>
    <n v="60022"/>
    <s v="OPERACIONAL ADM (Extraordinário)"/>
    <x v="1"/>
    <x v="1"/>
    <x v="2"/>
    <x v="2"/>
    <x v="2"/>
    <x v="2"/>
  </r>
  <r>
    <x v="1"/>
    <s v="SECRETARIA DA RECEITA FEDERAL DO BRASIL - RFB"/>
    <x v="5"/>
    <d v="2024-03-20T00:00:00"/>
    <d v="2024-03-20T00:00:00"/>
    <s v="'1023838"/>
    <s v="1 | 1"/>
    <x v="1"/>
    <x v="0"/>
    <n v="-32.619999999999997"/>
    <x v="32"/>
    <x v="32"/>
    <s v="REF. DCTFWEB CLEAN - 02/2024"/>
    <x v="6"/>
    <x v="2"/>
    <x v="0"/>
    <n v="6001"/>
    <x v="6"/>
    <n v="60012"/>
    <s v="OPERACIONAL (Extraordinário)"/>
    <x v="1"/>
    <x v="1"/>
    <x v="2"/>
    <x v="2"/>
    <x v="2"/>
    <x v="2"/>
  </r>
  <r>
    <x v="1"/>
    <s v="SECRETARIA DA RECEITA FEDERAL DO BRASIL - RFB"/>
    <x v="6"/>
    <d v="2024-01-22T00:00:00"/>
    <d v="2024-01-31T00:00:00"/>
    <s v="'1022187"/>
    <s v="2 | 1"/>
    <x v="1"/>
    <x v="1"/>
    <n v="-38568.15"/>
    <x v="8"/>
    <x v="8"/>
    <s v="REF. NÃƒO Ã‰ PARA PAGAR  - GUIAS  IR 4Â°TRIMESTRE/2023 A CLEAN"/>
    <x v="0"/>
    <x v="0"/>
    <x v="0"/>
    <n v="2001"/>
    <x v="0"/>
    <n v="20011"/>
    <s v="CORPORATIVO (Administrativo)"/>
    <x v="1"/>
    <x v="1"/>
    <x v="4"/>
    <x v="4"/>
    <x v="5"/>
    <x v="5"/>
  </r>
  <r>
    <x v="1"/>
    <s v="SECRETARIA DA RECEITA FEDERAL DO BRASIL - RFB"/>
    <x v="6"/>
    <d v="2024-03-28T00:00:00"/>
    <d v="2024-03-28T00:00:00"/>
    <s v="'1023631"/>
    <s v="1 | 1"/>
    <x v="1"/>
    <x v="0"/>
    <n v="-18917.009999999998"/>
    <x v="98"/>
    <x v="97"/>
    <s v="REF. LEI 12996/2014 108/180 2022 COD 4737 "/>
    <x v="0"/>
    <x v="0"/>
    <x v="0"/>
    <n v="2001"/>
    <x v="0"/>
    <n v="20011"/>
    <s v="CORPORATIVO (Administrativo)"/>
    <x v="1"/>
    <x v="1"/>
    <x v="5"/>
    <x v="5"/>
    <x v="6"/>
    <x v="6"/>
  </r>
  <r>
    <x v="1"/>
    <s v="SECRETARIA DA RECEITA FEDERAL DO BRASIL - RFB"/>
    <x v="6"/>
    <d v="2024-03-28T00:00:00"/>
    <d v="2024-03-28T00:00:00"/>
    <s v="'1023632"/>
    <s v="1 | 1"/>
    <x v="1"/>
    <x v="0"/>
    <n v="-18999.689999999999"/>
    <x v="98"/>
    <x v="97"/>
    <s v="REF. LEI PERT III B PARC 80 DE 150 DEB CEF"/>
    <x v="0"/>
    <x v="0"/>
    <x v="0"/>
    <n v="2001"/>
    <x v="0"/>
    <n v="20011"/>
    <s v="CORPORATIVO (Administrativo)"/>
    <x v="1"/>
    <x v="1"/>
    <x v="5"/>
    <x v="5"/>
    <x v="6"/>
    <x v="6"/>
  </r>
  <r>
    <x v="1"/>
    <s v="SECRETARIA DA RECEITA FEDERAL DO BRASIL - RFB"/>
    <x v="6"/>
    <d v="2024-03-28T00:00:00"/>
    <d v="2024-03-28T00:00:00"/>
    <s v="'1023633"/>
    <s v="1 | 1"/>
    <x v="1"/>
    <x v="0"/>
    <n v="-718.58"/>
    <x v="98"/>
    <x v="97"/>
    <s v="REF. PARC.55/60 CÃ“DIGO 6912 - PIS 18470.411325/61 DEB CC"/>
    <x v="0"/>
    <x v="0"/>
    <x v="0"/>
    <n v="2001"/>
    <x v="0"/>
    <n v="20011"/>
    <s v="CORPORATIVO (Administrativo)"/>
    <x v="1"/>
    <x v="1"/>
    <x v="5"/>
    <x v="5"/>
    <x v="6"/>
    <x v="6"/>
  </r>
  <r>
    <x v="1"/>
    <s v="SECRETARIA DA RECEITA FEDERAL DO BRASIL - RFB"/>
    <x v="6"/>
    <d v="2024-03-28T00:00:00"/>
    <d v="2024-03-28T00:00:00"/>
    <s v="'1023634"/>
    <s v="1 | 1"/>
    <x v="1"/>
    <x v="0"/>
    <n v="-3309.87"/>
    <x v="98"/>
    <x v="97"/>
    <s v="REF.PARC.55/60 CÃ“DIGO 5856 - COFINS 18470.411325/61 DEB CC"/>
    <x v="0"/>
    <x v="0"/>
    <x v="0"/>
    <n v="2001"/>
    <x v="0"/>
    <n v="20011"/>
    <s v="CORPORATIVO (Administrativo)"/>
    <x v="1"/>
    <x v="1"/>
    <x v="5"/>
    <x v="5"/>
    <x v="6"/>
    <x v="6"/>
  </r>
  <r>
    <x v="1"/>
    <s v="SECRETARIA DA RECEITA FEDERAL DO BRASIL - RFB"/>
    <x v="6"/>
    <d v="2024-03-28T00:00:00"/>
    <d v="2024-03-28T00:00:00"/>
    <s v="'1023635"/>
    <s v="1 | 1"/>
    <x v="1"/>
    <x v="0"/>
    <n v="-2789.22"/>
    <x v="98"/>
    <x v="97"/>
    <s v="REF. PARC.55/60 CÃ“DIGO 3373- IRPJ -18470.411325/61 DEB CC"/>
    <x v="0"/>
    <x v="0"/>
    <x v="0"/>
    <n v="2001"/>
    <x v="0"/>
    <n v="20011"/>
    <s v="CORPORATIVO (Administrativo)"/>
    <x v="1"/>
    <x v="1"/>
    <x v="5"/>
    <x v="5"/>
    <x v="6"/>
    <x v="6"/>
  </r>
  <r>
    <x v="1"/>
    <s v="SECRETARIA DA RECEITA FEDERAL DO BRASIL - RFB"/>
    <x v="6"/>
    <d v="2024-03-28T00:00:00"/>
    <d v="2024-03-28T00:00:00"/>
    <s v="'1023636"/>
    <s v="1 | 1"/>
    <x v="1"/>
    <x v="0"/>
    <n v="-1126.02"/>
    <x v="98"/>
    <x v="97"/>
    <s v="REF. PARC.55/60 CÃ“DIGO 6012- CSLL -18470.411325/61 DEB CC"/>
    <x v="0"/>
    <x v="0"/>
    <x v="0"/>
    <n v="2001"/>
    <x v="0"/>
    <n v="20011"/>
    <s v="CORPORATIVO (Administrativo)"/>
    <x v="1"/>
    <x v="1"/>
    <x v="5"/>
    <x v="5"/>
    <x v="6"/>
    <x v="6"/>
  </r>
  <r>
    <x v="1"/>
    <s v="SECRETARIA DA RECEITA FEDERAL DO BRASIL - RFB"/>
    <x v="6"/>
    <d v="2024-03-28T00:00:00"/>
    <d v="2024-03-28T00:00:00"/>
    <s v="'1023637"/>
    <s v="1 | 1"/>
    <x v="1"/>
    <x v="0"/>
    <n v="-1679.33"/>
    <x v="98"/>
    <x v="97"/>
    <s v="REF. PARC.43/60 CÃ“DIGO 3373- IRPJ -10768.405087/20 DEB CC"/>
    <x v="0"/>
    <x v="0"/>
    <x v="0"/>
    <n v="2001"/>
    <x v="0"/>
    <n v="20011"/>
    <s v="CORPORATIVO (Administrativo)"/>
    <x v="1"/>
    <x v="1"/>
    <x v="5"/>
    <x v="5"/>
    <x v="6"/>
    <x v="6"/>
  </r>
  <r>
    <x v="1"/>
    <s v="SECRETARIA DA RECEITA FEDERAL DO BRASIL - RFB"/>
    <x v="6"/>
    <d v="2024-03-28T00:00:00"/>
    <d v="2024-03-28T00:00:00"/>
    <s v="'1023638"/>
    <s v="1 | 1"/>
    <x v="1"/>
    <x v="0"/>
    <n v="-662.27"/>
    <x v="98"/>
    <x v="97"/>
    <s v="REF. PARC.43/60 CÃ“DIGO 6012- CSLL -10768.405087/20 DEB CC"/>
    <x v="0"/>
    <x v="0"/>
    <x v="0"/>
    <n v="2001"/>
    <x v="0"/>
    <n v="20011"/>
    <s v="CORPORATIVO (Administrativo)"/>
    <x v="1"/>
    <x v="1"/>
    <x v="5"/>
    <x v="5"/>
    <x v="6"/>
    <x v="6"/>
  </r>
  <r>
    <x v="1"/>
    <s v="SECRETARIA DA RECEITA FEDERAL DO BRASIL - RFB"/>
    <x v="6"/>
    <d v="2024-03-28T00:00:00"/>
    <d v="2024-03-28T00:00:00"/>
    <s v="'1023639"/>
    <s v="1 | 1"/>
    <x v="1"/>
    <x v="0"/>
    <n v="-1187.5999999999999"/>
    <x v="98"/>
    <x v="97"/>
    <s v="REF. PARC.43/60 CÃ“DIGO 5856- COFINS -10768.405087/20 DEB CC"/>
    <x v="0"/>
    <x v="0"/>
    <x v="0"/>
    <n v="2001"/>
    <x v="0"/>
    <n v="20011"/>
    <s v="CORPORATIVO (Administrativo)"/>
    <x v="1"/>
    <x v="1"/>
    <x v="5"/>
    <x v="5"/>
    <x v="6"/>
    <x v="6"/>
  </r>
  <r>
    <x v="1"/>
    <s v="SECRETARIA DA RECEITA FEDERAL DO BRASIL - RFB"/>
    <x v="7"/>
    <d v="2024-04-12T00:00:00"/>
    <d v="2024-04-30T00:00:00"/>
    <s v="'1025094"/>
    <s v="1 | 1"/>
    <x v="1"/>
    <x v="0"/>
    <n v="-19001.95"/>
    <x v="98"/>
    <x v="97"/>
    <s v="REF. Lei 12996/2014 109/180 cod 4737 "/>
    <x v="0"/>
    <x v="0"/>
    <x v="0"/>
    <n v="2001"/>
    <x v="0"/>
    <n v="20011"/>
    <s v="CORPORATIVO (Administrativo)"/>
    <x v="1"/>
    <x v="3"/>
    <x v="5"/>
    <x v="5"/>
    <x v="6"/>
    <x v="6"/>
  </r>
  <r>
    <x v="1"/>
    <s v="SECRETARIA DA RECEITA FEDERAL DO BRASIL - RFB"/>
    <x v="7"/>
    <d v="2024-04-12T00:00:00"/>
    <d v="2024-04-30T00:00:00"/>
    <s v="'1025095"/>
    <s v="1 | 1"/>
    <x v="1"/>
    <x v="0"/>
    <n v="-20610.89"/>
    <x v="61"/>
    <x v="60"/>
    <s v="REF. GPS-PERT -PREV-76/145 -625069080  LEI 13496/2017"/>
    <x v="0"/>
    <x v="0"/>
    <x v="0"/>
    <n v="2001"/>
    <x v="0"/>
    <n v="20011"/>
    <s v="CORPORATIVO (Administrativo)"/>
    <x v="1"/>
    <x v="3"/>
    <x v="5"/>
    <x v="5"/>
    <x v="6"/>
    <x v="6"/>
  </r>
  <r>
    <x v="1"/>
    <s v="SECRETARIA DA RECEITA FEDERAL DO BRASIL - RFB"/>
    <x v="7"/>
    <d v="2024-04-12T00:00:00"/>
    <d v="2024-04-30T00:00:00"/>
    <s v="'1025097"/>
    <s v="1 | 1"/>
    <x v="1"/>
    <x v="0"/>
    <n v="-722.99"/>
    <x v="98"/>
    <x v="97"/>
    <s v="REF. PARC.  56/60 CÃ“DIGO 6912 -PIS-18470.411325/61 -  DEB CC"/>
    <x v="0"/>
    <x v="0"/>
    <x v="0"/>
    <n v="2001"/>
    <x v="0"/>
    <n v="20011"/>
    <s v="CORPORATIVO (Administrativo)"/>
    <x v="1"/>
    <x v="3"/>
    <x v="5"/>
    <x v="5"/>
    <x v="6"/>
    <x v="6"/>
  </r>
  <r>
    <x v="1"/>
    <s v="SECRETARIA DA RECEITA FEDERAL DO BRASIL - RFB"/>
    <x v="7"/>
    <d v="2024-04-12T00:00:00"/>
    <d v="2024-04-30T00:00:00"/>
    <s v="'1025098"/>
    <s v="1 | 1"/>
    <x v="1"/>
    <x v="0"/>
    <n v="-3330.2"/>
    <x v="98"/>
    <x v="97"/>
    <s v="REF. PARC 56/60.  CÃ“DIGO 5856 -COFINS-18470.411325/61 -  DEB CC"/>
    <x v="0"/>
    <x v="0"/>
    <x v="0"/>
    <n v="2001"/>
    <x v="0"/>
    <n v="20011"/>
    <s v="CORPORATIVO (Administrativo)"/>
    <x v="1"/>
    <x v="3"/>
    <x v="5"/>
    <x v="5"/>
    <x v="6"/>
    <x v="6"/>
  </r>
  <r>
    <x v="1"/>
    <s v="SECRETARIA DA RECEITA FEDERAL DO BRASIL - RFB"/>
    <x v="7"/>
    <d v="2024-04-12T00:00:00"/>
    <d v="2024-04-30T00:00:00"/>
    <s v="'1025099"/>
    <s v="1 | 1"/>
    <x v="1"/>
    <x v="0"/>
    <n v="-2806.35"/>
    <x v="98"/>
    <x v="97"/>
    <s v="REF. PARC. 56/60 CÃ“DIGO 3373 -IRPJ- 18470.411325/61 -  DEB CC"/>
    <x v="0"/>
    <x v="0"/>
    <x v="0"/>
    <n v="2001"/>
    <x v="0"/>
    <n v="20011"/>
    <s v="CORPORATIVO (Administrativo)"/>
    <x v="1"/>
    <x v="3"/>
    <x v="5"/>
    <x v="5"/>
    <x v="6"/>
    <x v="6"/>
  </r>
  <r>
    <x v="1"/>
    <s v="SECRETARIA DA RECEITA FEDERAL DO BRASIL - RFB"/>
    <x v="7"/>
    <d v="2024-04-12T00:00:00"/>
    <d v="2024-04-30T00:00:00"/>
    <s v="'1025100"/>
    <s v="1 | 1"/>
    <x v="1"/>
    <x v="0"/>
    <n v="-1132.93"/>
    <x v="98"/>
    <x v="97"/>
    <s v="REF. PARC.56/60  CÃ“DIGO 6012 -CSLL -18470.411325/61 -  DEB CC"/>
    <x v="0"/>
    <x v="0"/>
    <x v="0"/>
    <n v="2001"/>
    <x v="0"/>
    <n v="20011"/>
    <s v="CORPORATIVO (Administrativo)"/>
    <x v="1"/>
    <x v="3"/>
    <x v="5"/>
    <x v="5"/>
    <x v="6"/>
    <x v="6"/>
  </r>
  <r>
    <x v="1"/>
    <s v="SECRETARIA DA RECEITA FEDERAL DO BRASIL - RFB"/>
    <x v="7"/>
    <d v="2024-04-12T00:00:00"/>
    <d v="2024-04-30T00:00:00"/>
    <s v="'1025101"/>
    <s v="1 | 1"/>
    <x v="1"/>
    <x v="0"/>
    <n v="-1195.0899999999999"/>
    <x v="98"/>
    <x v="97"/>
    <s v="REF. PARC.  44/60 CÃ“DIGO 5856-COFINS- 10768.405087/20  -  DEB CC"/>
    <x v="0"/>
    <x v="0"/>
    <x v="0"/>
    <n v="2001"/>
    <x v="0"/>
    <n v="20011"/>
    <s v="CORPORATIVO (Administrativo)"/>
    <x v="1"/>
    <x v="3"/>
    <x v="5"/>
    <x v="5"/>
    <x v="6"/>
    <x v="6"/>
  </r>
  <r>
    <x v="1"/>
    <s v="SECRETARIA DA RECEITA FEDERAL DO BRASIL - RFB"/>
    <x v="7"/>
    <d v="2024-04-12T00:00:00"/>
    <d v="2024-04-30T00:00:00"/>
    <s v="'1025102"/>
    <s v="1 | 1"/>
    <x v="1"/>
    <x v="0"/>
    <n v="-1689.92"/>
    <x v="98"/>
    <x v="97"/>
    <s v="REF. PARC.  44/60 CÃ“DIGO 3373 -IRPJ- 10768.405087/20  -  DEB CC"/>
    <x v="0"/>
    <x v="0"/>
    <x v="0"/>
    <n v="2001"/>
    <x v="0"/>
    <n v="20011"/>
    <s v="CORPORATIVO (Administrativo)"/>
    <x v="1"/>
    <x v="3"/>
    <x v="5"/>
    <x v="5"/>
    <x v="6"/>
    <x v="6"/>
  </r>
  <r>
    <x v="1"/>
    <s v="SECRETARIA DA RECEITA FEDERAL DO BRASIL - RFB"/>
    <x v="7"/>
    <d v="2024-04-12T00:00:00"/>
    <d v="2024-04-30T00:00:00"/>
    <s v="'1025103"/>
    <s v="1 | 1"/>
    <x v="1"/>
    <x v="0"/>
    <n v="-666.44"/>
    <x v="98"/>
    <x v="97"/>
    <s v="REF. PARC.  44/60 CÃ“DIGO 6012 CSLL -10768.405087/20   -  DEB CC"/>
    <x v="0"/>
    <x v="0"/>
    <x v="0"/>
    <n v="2001"/>
    <x v="0"/>
    <n v="20011"/>
    <s v="CORPORATIVO (Administrativo)"/>
    <x v="1"/>
    <x v="3"/>
    <x v="5"/>
    <x v="5"/>
    <x v="6"/>
    <x v="6"/>
  </r>
  <r>
    <x v="1"/>
    <s v="SECRETARIA DA RECEITA FEDERAL DO BRASIL - RFB"/>
    <x v="7"/>
    <d v="2024-04-12T00:00:00"/>
    <d v="2024-04-30T00:00:00"/>
    <s v="'1025104"/>
    <s v="1 | 1"/>
    <x v="1"/>
    <x v="0"/>
    <n v="-19106.490000000002"/>
    <x v="98"/>
    <x v="97"/>
    <s v="REF. LEI PERT III B PARC 81 DE  150   -  DEB CEF"/>
    <x v="0"/>
    <x v="0"/>
    <x v="0"/>
    <n v="2001"/>
    <x v="0"/>
    <n v="20011"/>
    <s v="CORPORATIVO (Administrativo)"/>
    <x v="1"/>
    <x v="3"/>
    <x v="5"/>
    <x v="5"/>
    <x v="6"/>
    <x v="6"/>
  </r>
  <r>
    <x v="1"/>
    <s v="SECRETARIA DA RECEITA FEDERAL DO BRASIL - RFB"/>
    <x v="7"/>
    <d v="2024-04-20T00:00:00"/>
    <d v="2024-05-20T00:00:00"/>
    <s v="'1026493"/>
    <s v="1 | 1"/>
    <x v="1"/>
    <x v="0"/>
    <n v="-8715.73"/>
    <x v="20"/>
    <x v="20"/>
    <s v="REF. DCTFWEB ABRIL 2024"/>
    <x v="6"/>
    <x v="2"/>
    <x v="0"/>
    <n v="6001"/>
    <x v="6"/>
    <n v="60012"/>
    <s v="OPERACIONAL (Extraordinário)"/>
    <x v="1"/>
    <x v="3"/>
    <x v="2"/>
    <x v="2"/>
    <x v="2"/>
    <x v="2"/>
  </r>
  <r>
    <x v="1"/>
    <s v="SECRETARIA DA RECEITA FEDERAL DO BRASIL - RFB"/>
    <x v="7"/>
    <d v="2024-04-20T00:00:00"/>
    <d v="2024-05-20T00:00:00"/>
    <s v="'1026493"/>
    <s v="1 | 1"/>
    <x v="1"/>
    <x v="0"/>
    <n v="-3256.46"/>
    <x v="20"/>
    <x v="20"/>
    <s v="REF. DCTFWEB ABRIL 2024"/>
    <x v="19"/>
    <x v="1"/>
    <x v="0"/>
    <n v="1002"/>
    <x v="22"/>
    <n v="10021"/>
    <s v="DIRETORIA (Administrativo)"/>
    <x v="1"/>
    <x v="3"/>
    <x v="2"/>
    <x v="2"/>
    <x v="2"/>
    <x v="2"/>
  </r>
  <r>
    <x v="1"/>
    <s v="SECRETARIA DA RECEITA FEDERAL DO BRASIL - RFB"/>
    <x v="7"/>
    <d v="2024-04-20T00:00:00"/>
    <d v="2024-05-20T00:00:00"/>
    <s v="'1026493"/>
    <s v="1 | 1"/>
    <x v="1"/>
    <x v="0"/>
    <n v="-2489.08"/>
    <x v="20"/>
    <x v="20"/>
    <s v="REF. DCTFWEB ABRIL 2024"/>
    <x v="10"/>
    <x v="2"/>
    <x v="0"/>
    <n v="7001"/>
    <x v="11"/>
    <n v="70017"/>
    <s v="OFICINA (Comum)"/>
    <x v="1"/>
    <x v="3"/>
    <x v="2"/>
    <x v="2"/>
    <x v="2"/>
    <x v="2"/>
  </r>
  <r>
    <x v="1"/>
    <s v="SECRETARIA DA RECEITA FEDERAL DO BRASIL - RFB"/>
    <x v="7"/>
    <d v="2024-04-20T00:00:00"/>
    <d v="2024-05-20T00:00:00"/>
    <s v="'1026493"/>
    <s v="1 | 1"/>
    <x v="1"/>
    <x v="0"/>
    <n v="-2168.4699999999998"/>
    <x v="32"/>
    <x v="32"/>
    <s v="REF. DCTFWEB ABRIL 2024"/>
    <x v="19"/>
    <x v="1"/>
    <x v="0"/>
    <n v="1002"/>
    <x v="22"/>
    <n v="10021"/>
    <s v="DIRETORIA (Administrativo)"/>
    <x v="1"/>
    <x v="3"/>
    <x v="2"/>
    <x v="2"/>
    <x v="2"/>
    <x v="2"/>
  </r>
  <r>
    <x v="1"/>
    <s v="SECRETARIA DA RECEITA FEDERAL DO BRASIL - RFB"/>
    <x v="7"/>
    <d v="2024-04-20T00:00:00"/>
    <d v="2024-05-20T00:00:00"/>
    <s v="'1026493"/>
    <s v="1 | 1"/>
    <x v="1"/>
    <x v="0"/>
    <n v="-982.25"/>
    <x v="20"/>
    <x v="20"/>
    <s v="REF. DCTFWEB ABRIL 2024"/>
    <x v="6"/>
    <x v="2"/>
    <x v="0"/>
    <n v="6002"/>
    <x v="9"/>
    <n v="60022"/>
    <s v="OPERACIONAL ADM (Extraordinário)"/>
    <x v="1"/>
    <x v="3"/>
    <x v="2"/>
    <x v="2"/>
    <x v="2"/>
    <x v="2"/>
  </r>
  <r>
    <x v="1"/>
    <s v="SECRETARIA DA RECEITA FEDERAL DO BRASIL - RFB"/>
    <x v="7"/>
    <d v="2024-04-20T00:00:00"/>
    <d v="2024-05-20T00:00:00"/>
    <s v="'1026493"/>
    <s v="1 | 1"/>
    <x v="1"/>
    <x v="0"/>
    <n v="-597.14"/>
    <x v="32"/>
    <x v="32"/>
    <s v="REF. DCTFWEB ABRIL 2024"/>
    <x v="10"/>
    <x v="2"/>
    <x v="0"/>
    <n v="7001"/>
    <x v="11"/>
    <n v="70017"/>
    <s v="OFICINA (Comum)"/>
    <x v="1"/>
    <x v="3"/>
    <x v="2"/>
    <x v="2"/>
    <x v="2"/>
    <x v="2"/>
  </r>
  <r>
    <x v="1"/>
    <s v="SECRETARIA DA RECEITA FEDERAL DO BRASIL - RFB"/>
    <x v="7"/>
    <d v="2024-04-20T00:00:00"/>
    <d v="2024-05-20T00:00:00"/>
    <s v="'1026493"/>
    <s v="1 | 1"/>
    <x v="1"/>
    <x v="0"/>
    <n v="-73.5"/>
    <x v="32"/>
    <x v="32"/>
    <s v="REF. DCTFWEB ABRIL 2024"/>
    <x v="6"/>
    <x v="2"/>
    <x v="0"/>
    <n v="6002"/>
    <x v="9"/>
    <n v="60022"/>
    <s v="OPERACIONAL ADM (Extraordinário)"/>
    <x v="1"/>
    <x v="3"/>
    <x v="2"/>
    <x v="2"/>
    <x v="2"/>
    <x v="2"/>
  </r>
  <r>
    <x v="1"/>
    <s v="SECRETARIA DA RECEITA FEDERAL DO BRASIL - RFB"/>
    <x v="7"/>
    <d v="2024-04-29T00:00:00"/>
    <d v="2024-04-30T00:00:00"/>
    <s v="'07.01.24120.0159924-4"/>
    <s v="1 | 3"/>
    <x v="1"/>
    <x v="1"/>
    <n v="-13072.24"/>
    <x v="9"/>
    <x v="9"/>
    <s v="REF. CSLL 1Âº TRIM/2024 QUOTA 1 - LANÃ‡AMENTO NÃƒO Ã‰ PARA SER PAGO, SOMENTE PARA CONTROLE."/>
    <x v="0"/>
    <x v="0"/>
    <x v="0"/>
    <n v="2001"/>
    <x v="0"/>
    <n v="20011"/>
    <s v="CORPORATIVO (Administrativo)"/>
    <x v="1"/>
    <x v="3"/>
    <x v="4"/>
    <x v="4"/>
    <x v="5"/>
    <x v="5"/>
  </r>
  <r>
    <x v="1"/>
    <s v="SECRETARIA DA RECEITA FEDERAL DO BRASIL - RFB"/>
    <x v="7"/>
    <d v="2024-04-29T00:00:00"/>
    <d v="2024-04-30T00:00:00"/>
    <s v="'07.01.24120.0162467-2"/>
    <s v="1 | 3"/>
    <x v="1"/>
    <x v="1"/>
    <n v="-34311.78"/>
    <x v="8"/>
    <x v="8"/>
    <s v="REF. IRPJ 1Âº TRIM/2024 QUOTA 1 (NÃƒO PAGAR)"/>
    <x v="0"/>
    <x v="0"/>
    <x v="0"/>
    <n v="2001"/>
    <x v="0"/>
    <n v="20011"/>
    <s v="CORPORATIVO (Administrativo)"/>
    <x v="1"/>
    <x v="3"/>
    <x v="4"/>
    <x v="4"/>
    <x v="5"/>
    <x v="5"/>
  </r>
  <r>
    <x v="1"/>
    <s v="SECRETARIA DA RECEITA FEDERAL DO BRASIL - RFB"/>
    <x v="7"/>
    <d v="2024-05-23T00:00:00"/>
    <d v="2024-05-24T00:00:00"/>
    <s v="'07.01.24144.6382769-4"/>
    <s v="1 | 1"/>
    <x v="1"/>
    <x v="1"/>
    <n v="-2918.5"/>
    <x v="6"/>
    <x v="6"/>
    <s v="REF. PIS 04/2024 (NAO PAGAR)"/>
    <x v="0"/>
    <x v="0"/>
    <x v="0"/>
    <n v="2001"/>
    <x v="0"/>
    <n v="20017"/>
    <s v="CORPORATIVO (Comum)"/>
    <x v="1"/>
    <x v="3"/>
    <x v="3"/>
    <x v="3"/>
    <x v="4"/>
    <x v="4"/>
  </r>
  <r>
    <x v="1"/>
    <s v="SECRETARIA DA RECEITA FEDERAL DO BRASIL - RFB"/>
    <x v="7"/>
    <d v="2024-05-23T00:00:00"/>
    <d v="2024-05-24T00:00:00"/>
    <s v="'07.01.24144.6385892-1"/>
    <s v="1 | 1"/>
    <x v="1"/>
    <x v="1"/>
    <n v="-13470"/>
    <x v="5"/>
    <x v="5"/>
    <s v="REF. COFINS 04/2024 (NAO PAGAR)"/>
    <x v="0"/>
    <x v="0"/>
    <x v="0"/>
    <n v="2001"/>
    <x v="0"/>
    <n v="20017"/>
    <s v="CORPORATIVO (Comum)"/>
    <x v="1"/>
    <x v="3"/>
    <x v="3"/>
    <x v="3"/>
    <x v="4"/>
    <x v="4"/>
  </r>
  <r>
    <x v="1"/>
    <s v="SECRETARIA DA RECEITA FEDERAL DO BRASIL - RFB"/>
    <x v="8"/>
    <d v="2024-04-29T00:00:00"/>
    <d v="2024-05-30T00:00:00"/>
    <s v="'07.01.24120.0159924-4"/>
    <s v="2 | 3"/>
    <x v="1"/>
    <x v="1"/>
    <n v="-13072.24"/>
    <x v="9"/>
    <x v="9"/>
    <s v="REF. CSLL 1Âº TRIM/2024 QUOTA 1 - LANÃ‡AMENTO NÃƒO Ã‰ PARA SER PAGO, SOMENTE PARA CONTROLE."/>
    <x v="0"/>
    <x v="0"/>
    <x v="0"/>
    <n v="2001"/>
    <x v="0"/>
    <n v="20011"/>
    <s v="CORPORATIVO (Administrativo)"/>
    <x v="1"/>
    <x v="3"/>
    <x v="4"/>
    <x v="4"/>
    <x v="5"/>
    <x v="5"/>
  </r>
  <r>
    <x v="1"/>
    <s v="SECRETARIA DA RECEITA FEDERAL DO BRASIL - RFB"/>
    <x v="8"/>
    <d v="2024-04-29T00:00:00"/>
    <d v="2024-05-30T00:00:00"/>
    <s v="'07.01.24120.0162467-2"/>
    <s v="2 | 3"/>
    <x v="1"/>
    <x v="1"/>
    <n v="-34311.78"/>
    <x v="8"/>
    <x v="8"/>
    <s v="REF. IRPJ 1Âº TRIM/2024 QUOTA 1 (NÃƒO PAGAR)"/>
    <x v="0"/>
    <x v="0"/>
    <x v="0"/>
    <n v="2001"/>
    <x v="0"/>
    <n v="20011"/>
    <s v="CORPORATIVO (Administrativo)"/>
    <x v="1"/>
    <x v="3"/>
    <x v="4"/>
    <x v="4"/>
    <x v="5"/>
    <x v="5"/>
  </r>
  <r>
    <x v="1"/>
    <s v="SECRETARIA DA RECEITA FEDERAL DO BRASIL - RFB"/>
    <x v="8"/>
    <d v="2024-05-14T00:00:00"/>
    <d v="2024-05-31T00:00:00"/>
    <s v="'1026610"/>
    <s v="1 | 1"/>
    <x v="1"/>
    <x v="0"/>
    <n v="-19093.04"/>
    <x v="98"/>
    <x v="97"/>
    <s v="REF. Lei 12996/2014 110/180 cod 4737"/>
    <x v="0"/>
    <x v="0"/>
    <x v="0"/>
    <n v="2001"/>
    <x v="0"/>
    <n v="20011"/>
    <s v="CORPORATIVO (Administrativo)"/>
    <x v="1"/>
    <x v="3"/>
    <x v="5"/>
    <x v="5"/>
    <x v="6"/>
    <x v="6"/>
  </r>
  <r>
    <x v="1"/>
    <s v="SECRETARIA DA RECEITA FEDERAL DO BRASIL - RFB"/>
    <x v="8"/>
    <d v="2024-05-14T00:00:00"/>
    <d v="2024-05-31T00:00:00"/>
    <s v="'1026614"/>
    <s v="1 | 1"/>
    <x v="1"/>
    <x v="0"/>
    <n v="-19221"/>
    <x v="98"/>
    <x v="97"/>
    <s v="REF. LEI PERT III B PARC 82 DE  150"/>
    <x v="0"/>
    <x v="0"/>
    <x v="0"/>
    <n v="2001"/>
    <x v="0"/>
    <n v="20011"/>
    <s v="CORPORATIVO (Administrativo)"/>
    <x v="1"/>
    <x v="3"/>
    <x v="5"/>
    <x v="5"/>
    <x v="6"/>
    <x v="6"/>
  </r>
  <r>
    <x v="1"/>
    <s v="SECRETARIA DA RECEITA FEDERAL DO BRASIL - RFB"/>
    <x v="8"/>
    <d v="2024-05-14T00:00:00"/>
    <d v="2024-05-31T00:00:00"/>
    <s v="'1026615"/>
    <s v="1 | 1"/>
    <x v="1"/>
    <x v="0"/>
    <n v="-727.73"/>
    <x v="98"/>
    <x v="97"/>
    <s v="REF. PARC.  57/60 CÃ“DIGO 6912 -PIS-18470.411325/61"/>
    <x v="0"/>
    <x v="0"/>
    <x v="0"/>
    <n v="2001"/>
    <x v="0"/>
    <n v="20011"/>
    <s v="CORPORATIVO (Administrativo)"/>
    <x v="1"/>
    <x v="3"/>
    <x v="5"/>
    <x v="5"/>
    <x v="6"/>
    <x v="6"/>
  </r>
  <r>
    <x v="1"/>
    <s v="SECRETARIA DA RECEITA FEDERAL DO BRASIL - RFB"/>
    <x v="8"/>
    <d v="2024-05-14T00:00:00"/>
    <d v="2024-05-31T00:00:00"/>
    <s v="'1026616"/>
    <s v="1 | 1"/>
    <x v="1"/>
    <x v="0"/>
    <n v="-3352"/>
    <x v="98"/>
    <x v="97"/>
    <s v="REF. PARC 57/60.  CÃ“DIGO 5856 -COFINS-18470.411325/61 -  DEB CC"/>
    <x v="0"/>
    <x v="0"/>
    <x v="0"/>
    <n v="2001"/>
    <x v="0"/>
    <n v="20011"/>
    <s v="CORPORATIVO (Administrativo)"/>
    <x v="1"/>
    <x v="3"/>
    <x v="5"/>
    <x v="5"/>
    <x v="6"/>
    <x v="6"/>
  </r>
  <r>
    <x v="1"/>
    <s v="SECRETARIA DA RECEITA FEDERAL DO BRASIL - RFB"/>
    <x v="8"/>
    <d v="2024-05-14T00:00:00"/>
    <d v="2024-05-31T00:00:00"/>
    <s v="'1026618"/>
    <s v="1 | 1"/>
    <x v="1"/>
    <x v="0"/>
    <n v="-2824.73"/>
    <x v="98"/>
    <x v="97"/>
    <s v="REF. PARC. 57/60 CÃ“DIGO 3373 -IRPJ- 18470.411325/61 -  DEB CC"/>
    <x v="0"/>
    <x v="0"/>
    <x v="0"/>
    <n v="2001"/>
    <x v="0"/>
    <n v="20011"/>
    <s v="CORPORATIVO (Administrativo)"/>
    <x v="1"/>
    <x v="3"/>
    <x v="5"/>
    <x v="5"/>
    <x v="6"/>
    <x v="6"/>
  </r>
  <r>
    <x v="1"/>
    <s v="SECRETARIA DA RECEITA FEDERAL DO BRASIL - RFB"/>
    <x v="8"/>
    <d v="2024-05-14T00:00:00"/>
    <d v="2024-05-31T00:00:00"/>
    <s v="'1026620"/>
    <s v="1 | 1"/>
    <x v="1"/>
    <x v="0"/>
    <n v="-1140.3499999999999"/>
    <x v="98"/>
    <x v="97"/>
    <s v="REF. PARC.57/60  CÃ“DIGO 6012 -CSLL -18470.411325/61 -  DEB CC"/>
    <x v="0"/>
    <x v="0"/>
    <x v="0"/>
    <n v="2001"/>
    <x v="0"/>
    <n v="20011"/>
    <s v="CORPORATIVO (Administrativo)"/>
    <x v="1"/>
    <x v="3"/>
    <x v="5"/>
    <x v="5"/>
    <x v="6"/>
    <x v="6"/>
  </r>
  <r>
    <x v="1"/>
    <s v="SECRETARIA DA RECEITA FEDERAL DO BRASIL - RFB"/>
    <x v="8"/>
    <d v="2024-05-14T00:00:00"/>
    <d v="2024-05-31T00:00:00"/>
    <s v="'1026621"/>
    <s v="1 | 1"/>
    <x v="1"/>
    <x v="0"/>
    <n v="-1203.1199999999999"/>
    <x v="98"/>
    <x v="97"/>
    <s v="REF. PARC.  45/60 CÃ“DIGO 5856-COFINS- 10768.405087/20  -  DEB CC"/>
    <x v="0"/>
    <x v="0"/>
    <x v="0"/>
    <n v="2001"/>
    <x v="0"/>
    <n v="20011"/>
    <s v="CORPORATIVO (Administrativo)"/>
    <x v="1"/>
    <x v="3"/>
    <x v="5"/>
    <x v="5"/>
    <x v="6"/>
    <x v="6"/>
  </r>
  <r>
    <x v="1"/>
    <s v="SECRETARIA DA RECEITA FEDERAL DO BRASIL - RFB"/>
    <x v="8"/>
    <d v="2024-05-14T00:00:00"/>
    <d v="2024-05-31T00:00:00"/>
    <s v="'1026622"/>
    <s v="1 | 1"/>
    <x v="1"/>
    <x v="0"/>
    <n v="-1701.27"/>
    <x v="98"/>
    <x v="97"/>
    <s v="REF. PARC.  45/60 CÃ“DIGO 3373 -IRPJ- 10768.405087/20  -  DEB CC"/>
    <x v="0"/>
    <x v="0"/>
    <x v="0"/>
    <n v="2001"/>
    <x v="0"/>
    <n v="20011"/>
    <s v="CORPORATIVO (Administrativo)"/>
    <x v="1"/>
    <x v="3"/>
    <x v="5"/>
    <x v="5"/>
    <x v="6"/>
    <x v="6"/>
  </r>
  <r>
    <x v="1"/>
    <s v="SECRETARIA DA RECEITA FEDERAL DO BRASIL - RFB"/>
    <x v="8"/>
    <d v="2024-05-14T00:00:00"/>
    <d v="2024-05-31T00:00:00"/>
    <s v="'1026623"/>
    <s v="1 | 1"/>
    <x v="1"/>
    <x v="0"/>
    <n v="-670.92"/>
    <x v="98"/>
    <x v="97"/>
    <s v="REF. PARC.  45/60 CÃ“DIGO 6012 CSLL -10768.405087/20   -  DEB CC"/>
    <x v="0"/>
    <x v="0"/>
    <x v="0"/>
    <n v="2001"/>
    <x v="0"/>
    <n v="20011"/>
    <s v="CORPORATIVO (Administrativo)"/>
    <x v="1"/>
    <x v="3"/>
    <x v="5"/>
    <x v="5"/>
    <x v="6"/>
    <x v="6"/>
  </r>
  <r>
    <x v="1"/>
    <s v="SECRETARIA DA RECEITA FEDERAL DO BRASIL - RFB"/>
    <x v="8"/>
    <d v="2024-06-12T00:00:00"/>
    <d v="2024-06-25T00:00:00"/>
    <s v="'07.01.24164.1755706-6"/>
    <s v="1 | 1"/>
    <x v="1"/>
    <x v="1"/>
    <n v="-2918.5"/>
    <x v="6"/>
    <x v="6"/>
    <s v="REF. PIS 05/2024 (NAO PAGAR)"/>
    <x v="0"/>
    <x v="0"/>
    <x v="0"/>
    <n v="2001"/>
    <x v="0"/>
    <n v="20017"/>
    <s v="CORPORATIVO (Comum)"/>
    <x v="1"/>
    <x v="3"/>
    <x v="3"/>
    <x v="3"/>
    <x v="4"/>
    <x v="4"/>
  </r>
  <r>
    <x v="1"/>
    <s v="SECRETARIA DA RECEITA FEDERAL DO BRASIL - RFB"/>
    <x v="8"/>
    <d v="2024-06-12T00:00:00"/>
    <d v="2024-06-25T00:00:00"/>
    <s v="'07.01.24164.1760352-1"/>
    <s v="1 | 1"/>
    <x v="1"/>
    <x v="1"/>
    <n v="-13470"/>
    <x v="5"/>
    <x v="5"/>
    <s v="REF. COFINS 05/2024 "/>
    <x v="0"/>
    <x v="0"/>
    <x v="0"/>
    <n v="2001"/>
    <x v="0"/>
    <n v="20017"/>
    <s v="CORPORATIVO (Comum)"/>
    <x v="1"/>
    <x v="3"/>
    <x v="3"/>
    <x v="3"/>
    <x v="4"/>
    <x v="4"/>
  </r>
  <r>
    <x v="1"/>
    <s v="SECRETARIA DA RECEITA FEDERAL DO BRASIL - RFB"/>
    <x v="8"/>
    <d v="2024-06-18T00:00:00"/>
    <d v="2024-06-20T00:00:00"/>
    <s v="'1028176"/>
    <s v="1 | 1"/>
    <x v="1"/>
    <x v="0"/>
    <n v="-9856.1299999999992"/>
    <x v="20"/>
    <x v="20"/>
    <s v="REF. DCTFWEB MAIO 2024"/>
    <x v="6"/>
    <x v="2"/>
    <x v="0"/>
    <n v="6001"/>
    <x v="6"/>
    <n v="60012"/>
    <s v="OPERACIONAL (Extraordinário)"/>
    <x v="1"/>
    <x v="3"/>
    <x v="2"/>
    <x v="2"/>
    <x v="2"/>
    <x v="2"/>
  </r>
  <r>
    <x v="1"/>
    <s v="SECRETARIA DA RECEITA FEDERAL DO BRASIL - RFB"/>
    <x v="8"/>
    <d v="2024-06-18T00:00:00"/>
    <d v="2024-06-20T00:00:00"/>
    <s v="'1028176"/>
    <s v="1 | 1"/>
    <x v="1"/>
    <x v="0"/>
    <n v="-3256.46"/>
    <x v="20"/>
    <x v="20"/>
    <s v="REF. DCTFWEB MAIO 2024"/>
    <x v="19"/>
    <x v="1"/>
    <x v="0"/>
    <n v="1002"/>
    <x v="22"/>
    <n v="10021"/>
    <s v="DIRETORIA (Administrativo)"/>
    <x v="1"/>
    <x v="3"/>
    <x v="2"/>
    <x v="2"/>
    <x v="2"/>
    <x v="2"/>
  </r>
  <r>
    <x v="1"/>
    <s v="SECRETARIA DA RECEITA FEDERAL DO BRASIL - RFB"/>
    <x v="8"/>
    <d v="2024-06-18T00:00:00"/>
    <d v="2024-06-20T00:00:00"/>
    <s v="'1028176"/>
    <s v="1 | 1"/>
    <x v="1"/>
    <x v="0"/>
    <n v="-2490.7399999999998"/>
    <x v="20"/>
    <x v="20"/>
    <s v="REF. DCTFWEB MAIO 2024"/>
    <x v="10"/>
    <x v="2"/>
    <x v="0"/>
    <n v="7001"/>
    <x v="11"/>
    <n v="70017"/>
    <s v="OFICINA (Comum)"/>
    <x v="1"/>
    <x v="3"/>
    <x v="2"/>
    <x v="2"/>
    <x v="2"/>
    <x v="2"/>
  </r>
  <r>
    <x v="1"/>
    <s v="SECRETARIA DA RECEITA FEDERAL DO BRASIL - RFB"/>
    <x v="8"/>
    <d v="2024-06-18T00:00:00"/>
    <d v="2024-06-20T00:00:00"/>
    <s v="'1028176"/>
    <s v="1 | 1"/>
    <x v="1"/>
    <x v="0"/>
    <n v="-2168.4699999999998"/>
    <x v="32"/>
    <x v="32"/>
    <s v="REF. DCTFWEB MAIO 2024"/>
    <x v="19"/>
    <x v="1"/>
    <x v="0"/>
    <n v="1002"/>
    <x v="22"/>
    <n v="10021"/>
    <s v="DIRETORIA (Administrativo)"/>
    <x v="1"/>
    <x v="3"/>
    <x v="2"/>
    <x v="2"/>
    <x v="2"/>
    <x v="2"/>
  </r>
  <r>
    <x v="1"/>
    <s v="SECRETARIA DA RECEITA FEDERAL DO BRASIL - RFB"/>
    <x v="8"/>
    <d v="2024-06-18T00:00:00"/>
    <d v="2024-06-20T00:00:00"/>
    <s v="'1028176"/>
    <s v="1 | 1"/>
    <x v="1"/>
    <x v="0"/>
    <n v="-1382.85"/>
    <x v="20"/>
    <x v="20"/>
    <s v="REF. DCTFWEB MAIO 2024"/>
    <x v="6"/>
    <x v="2"/>
    <x v="0"/>
    <n v="6002"/>
    <x v="9"/>
    <n v="60022"/>
    <s v="OPERACIONAL ADM (Extraordinário)"/>
    <x v="1"/>
    <x v="3"/>
    <x v="2"/>
    <x v="2"/>
    <x v="2"/>
    <x v="2"/>
  </r>
  <r>
    <x v="1"/>
    <s v="SECRETARIA DA RECEITA FEDERAL DO BRASIL - RFB"/>
    <x v="8"/>
    <d v="2024-06-18T00:00:00"/>
    <d v="2024-06-20T00:00:00"/>
    <s v="'1028176"/>
    <s v="1 | 1"/>
    <x v="1"/>
    <x v="0"/>
    <n v="-598.03"/>
    <x v="32"/>
    <x v="32"/>
    <s v="REF. DCTFWEB MAIO 2024"/>
    <x v="10"/>
    <x v="2"/>
    <x v="0"/>
    <n v="7001"/>
    <x v="11"/>
    <n v="70017"/>
    <s v="OFICINA (Comum)"/>
    <x v="1"/>
    <x v="3"/>
    <x v="2"/>
    <x v="2"/>
    <x v="2"/>
    <x v="2"/>
  </r>
  <r>
    <x v="1"/>
    <s v="SECRETARIA DA RECEITA FEDERAL DO BRASIL - RFB"/>
    <x v="8"/>
    <d v="2024-06-18T00:00:00"/>
    <d v="2024-06-20T00:00:00"/>
    <s v="'1028176"/>
    <s v="1 | 1"/>
    <x v="1"/>
    <x v="0"/>
    <n v="-105.46"/>
    <x v="32"/>
    <x v="32"/>
    <s v="REF. DCTFWEB MAIO 2024"/>
    <x v="6"/>
    <x v="2"/>
    <x v="0"/>
    <n v="6001"/>
    <x v="6"/>
    <n v="60012"/>
    <s v="OPERACIONAL (Extraordinário)"/>
    <x v="1"/>
    <x v="3"/>
    <x v="2"/>
    <x v="2"/>
    <x v="2"/>
    <x v="2"/>
  </r>
  <r>
    <x v="1"/>
    <s v="SECRETARIA DA RECEITA FEDERAL DO BRASIL - RFB"/>
    <x v="8"/>
    <d v="2024-06-18T00:00:00"/>
    <d v="2024-06-20T00:00:00"/>
    <s v="'1028176"/>
    <s v="1 | 1"/>
    <x v="1"/>
    <x v="0"/>
    <n v="-90.78"/>
    <x v="20"/>
    <x v="20"/>
    <s v="REF. DCTFWEB MAIO 2024"/>
    <x v="0"/>
    <x v="2"/>
    <x v="0"/>
    <n v="2001"/>
    <x v="0"/>
    <n v="20017"/>
    <s v="CORPORATIVO (Comum)"/>
    <x v="1"/>
    <x v="3"/>
    <x v="2"/>
    <x v="2"/>
    <x v="2"/>
    <x v="2"/>
  </r>
  <r>
    <x v="1"/>
    <s v="SECRETARIA DA RECEITA FEDERAL DO BRASIL - RFB"/>
    <x v="8"/>
    <d v="2024-06-18T00:00:00"/>
    <d v="2024-06-20T00:00:00"/>
    <s v="'1028176"/>
    <s v="1 | 1"/>
    <x v="1"/>
    <x v="0"/>
    <n v="-74.3"/>
    <x v="32"/>
    <x v="32"/>
    <s v="REF. DCTFWEB MAIO 2024"/>
    <x v="6"/>
    <x v="2"/>
    <x v="0"/>
    <n v="6002"/>
    <x v="9"/>
    <n v="60022"/>
    <s v="OPERACIONAL ADM (Extraordinário)"/>
    <x v="1"/>
    <x v="3"/>
    <x v="2"/>
    <x v="2"/>
    <x v="2"/>
    <x v="2"/>
  </r>
  <r>
    <x v="1"/>
    <s v="SECRETARIA DA RECEITA FEDERAL DO BRASIL - RFB"/>
    <x v="9"/>
    <d v="2024-04-29T00:00:00"/>
    <d v="2024-06-30T00:00:00"/>
    <s v="'07.01.24120.0159924-4"/>
    <s v="3 | 3"/>
    <x v="1"/>
    <x v="1"/>
    <n v="-13072.24"/>
    <x v="9"/>
    <x v="9"/>
    <s v="REF. CSLL 1Âº TRIM/2024 QUOTA 1 - LANÃ‡AMENTO NÃƒO Ã‰ PARA SER PAGO, SOMENTE PARA CONTROLE."/>
    <x v="0"/>
    <x v="0"/>
    <x v="0"/>
    <n v="2001"/>
    <x v="0"/>
    <n v="20011"/>
    <s v="CORPORATIVO (Administrativo)"/>
    <x v="1"/>
    <x v="3"/>
    <x v="4"/>
    <x v="4"/>
    <x v="5"/>
    <x v="5"/>
  </r>
  <r>
    <x v="1"/>
    <s v="SECRETARIA DA RECEITA FEDERAL DO BRASIL - RFB"/>
    <x v="9"/>
    <d v="2024-04-29T00:00:00"/>
    <d v="2024-06-30T00:00:00"/>
    <s v="'07.01.24120.0162467-2"/>
    <s v="3 | 3"/>
    <x v="1"/>
    <x v="1"/>
    <n v="-34311.769999999997"/>
    <x v="8"/>
    <x v="8"/>
    <s v="REF. IRPJ 1Âº TRIM/2024 QUOTA 1 (NÃƒO PAGAR)"/>
    <x v="0"/>
    <x v="0"/>
    <x v="0"/>
    <n v="2001"/>
    <x v="0"/>
    <n v="20011"/>
    <s v="CORPORATIVO (Administrativo)"/>
    <x v="1"/>
    <x v="3"/>
    <x v="4"/>
    <x v="4"/>
    <x v="5"/>
    <x v="5"/>
  </r>
  <r>
    <x v="1"/>
    <s v="SECRETARIA DA RECEITA FEDERAL DO BRASIL - RFB"/>
    <x v="9"/>
    <d v="2024-06-12T00:00:00"/>
    <d v="2024-06-28T00:00:00"/>
    <s v="'1027827"/>
    <s v="1 | 1"/>
    <x v="1"/>
    <x v="0"/>
    <n v="-1872.11"/>
    <x v="61"/>
    <x v="60"/>
    <s v="REF. parc.gps 58/60- 633325260  "/>
    <x v="0"/>
    <x v="0"/>
    <x v="0"/>
    <n v="2001"/>
    <x v="0"/>
    <n v="20011"/>
    <s v="CORPORATIVO (Administrativo)"/>
    <x v="1"/>
    <x v="3"/>
    <x v="5"/>
    <x v="5"/>
    <x v="6"/>
    <x v="6"/>
  </r>
  <r>
    <x v="1"/>
    <s v="SECRETARIA DA RECEITA FEDERAL DO BRASIL - RFB"/>
    <x v="9"/>
    <d v="2024-06-12T00:00:00"/>
    <d v="2024-06-28T00:00:00"/>
    <s v="'1027828"/>
    <s v="1 | 1"/>
    <x v="1"/>
    <x v="0"/>
    <n v="-19177.98"/>
    <x v="98"/>
    <x v="97"/>
    <s v="REF. Lei 12996/2014 111/180 cod 4737"/>
    <x v="0"/>
    <x v="0"/>
    <x v="0"/>
    <n v="2001"/>
    <x v="0"/>
    <n v="20011"/>
    <s v="CORPORATIVO (Administrativo)"/>
    <x v="1"/>
    <x v="3"/>
    <x v="5"/>
    <x v="5"/>
    <x v="6"/>
    <x v="6"/>
  </r>
  <r>
    <x v="1"/>
    <s v="SECRETARIA DA RECEITA FEDERAL DO BRASIL - RFB"/>
    <x v="9"/>
    <d v="2024-06-12T00:00:00"/>
    <d v="2024-06-28T00:00:00"/>
    <s v="'1027829"/>
    <s v="1 | 1"/>
    <x v="1"/>
    <x v="0"/>
    <n v="-20849.63"/>
    <x v="61"/>
    <x v="60"/>
    <s v="REF. GPS-PERT -PREV-78/145 -625069080  LEI 13496/2017"/>
    <x v="0"/>
    <x v="0"/>
    <x v="0"/>
    <n v="2001"/>
    <x v="0"/>
    <n v="20011"/>
    <s v="CORPORATIVO (Administrativo)"/>
    <x v="1"/>
    <x v="3"/>
    <x v="5"/>
    <x v="5"/>
    <x v="6"/>
    <x v="6"/>
  </r>
  <r>
    <x v="1"/>
    <s v="SECRETARIA DA RECEITA FEDERAL DO BRASIL - RFB"/>
    <x v="9"/>
    <d v="2024-06-12T00:00:00"/>
    <d v="2024-06-28T00:00:00"/>
    <s v="'1027830"/>
    <s v="1 | 1"/>
    <x v="1"/>
    <x v="0"/>
    <n v="-732.14"/>
    <x v="98"/>
    <x v="97"/>
    <s v="REF. PARC.  58/60 CÃ“DIGO 6912 -PIS-18470.411325/61 - DEB CC"/>
    <x v="0"/>
    <x v="0"/>
    <x v="0"/>
    <n v="2001"/>
    <x v="0"/>
    <n v="20011"/>
    <s v="CORPORATIVO (Administrativo)"/>
    <x v="1"/>
    <x v="3"/>
    <x v="5"/>
    <x v="5"/>
    <x v="6"/>
    <x v="6"/>
  </r>
  <r>
    <x v="1"/>
    <s v="SECRETARIA DA RECEITA FEDERAL DO BRASIL - RFB"/>
    <x v="9"/>
    <d v="2024-06-12T00:00:00"/>
    <d v="2024-06-28T00:00:00"/>
    <s v="'1027831"/>
    <s v="1 | 1"/>
    <x v="1"/>
    <x v="0"/>
    <n v="-3372.33"/>
    <x v="98"/>
    <x v="97"/>
    <s v="REF. PARC 58/60.  CÃ“DIGO 5856 -COFINS-18470.411325/61   DEB CC"/>
    <x v="0"/>
    <x v="0"/>
    <x v="0"/>
    <n v="2001"/>
    <x v="0"/>
    <n v="20011"/>
    <s v="CORPORATIVO (Administrativo)"/>
    <x v="1"/>
    <x v="3"/>
    <x v="5"/>
    <x v="5"/>
    <x v="6"/>
    <x v="6"/>
  </r>
  <r>
    <x v="1"/>
    <s v="SECRETARIA DA RECEITA FEDERAL DO BRASIL - RFB"/>
    <x v="9"/>
    <d v="2024-06-12T00:00:00"/>
    <d v="2024-06-28T00:00:00"/>
    <s v="'1027832"/>
    <s v="1 | 1"/>
    <x v="1"/>
    <x v="0"/>
    <n v="-2841.86"/>
    <x v="98"/>
    <x v="97"/>
    <s v="REF. PARC. 58/60 CÃ“DIGO 3373 -IRPJ- 18470.411325/61  -  DEB CC"/>
    <x v="0"/>
    <x v="0"/>
    <x v="0"/>
    <n v="2001"/>
    <x v="0"/>
    <n v="20011"/>
    <s v="CORPORATIVO (Administrativo)"/>
    <x v="1"/>
    <x v="3"/>
    <x v="5"/>
    <x v="5"/>
    <x v="6"/>
    <x v="6"/>
  </r>
  <r>
    <x v="1"/>
    <s v="SECRETARIA DA RECEITA FEDERAL DO BRASIL - RFB"/>
    <x v="9"/>
    <d v="2024-06-12T00:00:00"/>
    <d v="2024-06-28T00:00:00"/>
    <s v="'1027833"/>
    <s v="1 | 1"/>
    <x v="1"/>
    <x v="0"/>
    <n v="-1147.27"/>
    <x v="98"/>
    <x v="97"/>
    <s v="REF. PARC.58/60  CÃ“DIGO 6012 -CSLL -18470.411325/61 -  DEB CC"/>
    <x v="0"/>
    <x v="0"/>
    <x v="0"/>
    <n v="2001"/>
    <x v="0"/>
    <n v="20011"/>
    <s v="CORPORATIVO (Administrativo)"/>
    <x v="1"/>
    <x v="3"/>
    <x v="5"/>
    <x v="5"/>
    <x v="6"/>
    <x v="6"/>
  </r>
  <r>
    <x v="1"/>
    <s v="SECRETARIA DA RECEITA FEDERAL DO BRASIL - RFB"/>
    <x v="9"/>
    <d v="2024-06-12T00:00:00"/>
    <d v="2024-06-28T00:00:00"/>
    <s v="'1027834"/>
    <s v="1 | 1"/>
    <x v="1"/>
    <x v="0"/>
    <n v="-1210.6099999999999"/>
    <x v="98"/>
    <x v="97"/>
    <s v="REF. PARC.  46/60 CÃ“DIGO 5856-COFINS- 10768.405087/20  -  DEB CC"/>
    <x v="0"/>
    <x v="0"/>
    <x v="0"/>
    <n v="2001"/>
    <x v="0"/>
    <n v="20011"/>
    <s v="CORPORATIVO (Administrativo)"/>
    <x v="1"/>
    <x v="3"/>
    <x v="5"/>
    <x v="5"/>
    <x v="6"/>
    <x v="6"/>
  </r>
  <r>
    <x v="1"/>
    <s v="SECRETARIA DA RECEITA FEDERAL DO BRASIL - RFB"/>
    <x v="9"/>
    <d v="2024-06-12T00:00:00"/>
    <d v="2024-06-28T00:00:00"/>
    <s v="'1027835"/>
    <s v="1 | 1"/>
    <x v="1"/>
    <x v="0"/>
    <n v="-1711.86"/>
    <x v="98"/>
    <x v="97"/>
    <s v="REF. PARC.  46/60 CÃ“DIGO 3373 -IRPJ- 10768.405087/20 -  DEB CC"/>
    <x v="0"/>
    <x v="0"/>
    <x v="0"/>
    <n v="2001"/>
    <x v="0"/>
    <n v="20011"/>
    <s v="CORPORATIVO (Administrativo)"/>
    <x v="1"/>
    <x v="3"/>
    <x v="5"/>
    <x v="5"/>
    <x v="6"/>
    <x v="6"/>
  </r>
  <r>
    <x v="1"/>
    <s v="SECRETARIA DA RECEITA FEDERAL DO BRASIL - RFB"/>
    <x v="9"/>
    <d v="2024-06-12T00:00:00"/>
    <d v="2024-06-28T00:00:00"/>
    <s v="'1027836"/>
    <s v="1 | 1"/>
    <x v="1"/>
    <x v="0"/>
    <n v="-675.09"/>
    <x v="98"/>
    <x v="97"/>
    <s v="REF. PARC.  46/60 CÃ“DIGO 6012 CSLL -10768.405087/20   -  DEB CC"/>
    <x v="0"/>
    <x v="0"/>
    <x v="0"/>
    <n v="2001"/>
    <x v="0"/>
    <n v="20011"/>
    <s v="CORPORATIVO (Administrativo)"/>
    <x v="1"/>
    <x v="3"/>
    <x v="5"/>
    <x v="5"/>
    <x v="6"/>
    <x v="6"/>
  </r>
  <r>
    <x v="1"/>
    <s v="SECRETARIA DA RECEITA FEDERAL DO BRASIL - RFB"/>
    <x v="9"/>
    <d v="2024-06-12T00:00:00"/>
    <d v="2024-06-28T00:00:00"/>
    <s v="'1027837"/>
    <s v="1 | 1"/>
    <x v="1"/>
    <x v="0"/>
    <n v="-19327.8"/>
    <x v="98"/>
    <x v="97"/>
    <s v="REF. LEI PERT III B PARC 83 DE  150  -  DEB CC"/>
    <x v="0"/>
    <x v="0"/>
    <x v="0"/>
    <n v="2001"/>
    <x v="0"/>
    <n v="20011"/>
    <s v="CORPORATIVO (Administrativo)"/>
    <x v="1"/>
    <x v="3"/>
    <x v="5"/>
    <x v="5"/>
    <x v="6"/>
    <x v="6"/>
  </r>
  <r>
    <x v="1"/>
    <s v="SECRETARIA DA RECEITA FEDERAL DO BRASIL - RFB"/>
    <x v="9"/>
    <d v="2024-07-08T00:00:00"/>
    <d v="2024-07-25T00:00:00"/>
    <s v="'07.01.24190.0753380-3"/>
    <s v="1 | 1"/>
    <x v="1"/>
    <x v="1"/>
    <n v="-4030"/>
    <x v="6"/>
    <x v="6"/>
    <s v="REF. PIS 06/2024 (NAO PAGAR)"/>
    <x v="0"/>
    <x v="0"/>
    <x v="0"/>
    <n v="2001"/>
    <x v="0"/>
    <n v="20017"/>
    <s v="CORPORATIVO (Comum)"/>
    <x v="1"/>
    <x v="3"/>
    <x v="3"/>
    <x v="3"/>
    <x v="4"/>
    <x v="4"/>
  </r>
  <r>
    <x v="1"/>
    <s v="SECRETARIA DA RECEITA FEDERAL DO BRASIL - RFB"/>
    <x v="9"/>
    <d v="2024-07-08T00:00:00"/>
    <d v="2024-07-25T00:00:00"/>
    <s v="'07.01.24190.0757426-7"/>
    <s v="1 | 1"/>
    <x v="1"/>
    <x v="1"/>
    <n v="-18600"/>
    <x v="5"/>
    <x v="5"/>
    <s v="REF. COFINS 06/2024 "/>
    <x v="0"/>
    <x v="0"/>
    <x v="0"/>
    <n v="2001"/>
    <x v="0"/>
    <n v="20017"/>
    <s v="CORPORATIVO (Comum)"/>
    <x v="1"/>
    <x v="3"/>
    <x v="3"/>
    <x v="3"/>
    <x v="4"/>
    <x v="4"/>
  </r>
  <r>
    <x v="1"/>
    <s v="SECRETARIA DA RECEITA FEDERAL DO BRASIL - RFB"/>
    <x v="9"/>
    <d v="2024-07-09T00:00:00"/>
    <d v="2024-07-19T00:00:00"/>
    <s v="'1029586"/>
    <s v="1 | 1"/>
    <x v="1"/>
    <x v="0"/>
    <n v="-7626.92"/>
    <x v="20"/>
    <x v="20"/>
    <s v="REF. DCTFWEB JUN 2024"/>
    <x v="6"/>
    <x v="2"/>
    <x v="0"/>
    <n v="6001"/>
    <x v="6"/>
    <n v="60012"/>
    <s v="OPERACIONAL (Extraordinário)"/>
    <x v="1"/>
    <x v="3"/>
    <x v="2"/>
    <x v="2"/>
    <x v="2"/>
    <x v="2"/>
  </r>
  <r>
    <x v="1"/>
    <s v="SECRETARIA DA RECEITA FEDERAL DO BRASIL - RFB"/>
    <x v="9"/>
    <d v="2024-07-09T00:00:00"/>
    <d v="2024-07-19T00:00:00"/>
    <s v="'1029586"/>
    <s v="1 | 1"/>
    <x v="1"/>
    <x v="0"/>
    <n v="-3256.46"/>
    <x v="20"/>
    <x v="20"/>
    <s v="REF. DCTFWEB JUN 2024"/>
    <x v="19"/>
    <x v="1"/>
    <x v="0"/>
    <n v="1002"/>
    <x v="22"/>
    <n v="10021"/>
    <s v="DIRETORIA (Administrativo)"/>
    <x v="1"/>
    <x v="3"/>
    <x v="2"/>
    <x v="2"/>
    <x v="2"/>
    <x v="2"/>
  </r>
  <r>
    <x v="1"/>
    <s v="SECRETARIA DA RECEITA FEDERAL DO BRASIL - RFB"/>
    <x v="9"/>
    <d v="2024-07-09T00:00:00"/>
    <d v="2024-07-19T00:00:00"/>
    <s v="'1029586"/>
    <s v="1 | 1"/>
    <x v="1"/>
    <x v="0"/>
    <n v="-2489.08"/>
    <x v="20"/>
    <x v="20"/>
    <s v="REF. DCTFWEB JUN 2024"/>
    <x v="10"/>
    <x v="2"/>
    <x v="0"/>
    <n v="7001"/>
    <x v="11"/>
    <n v="70017"/>
    <s v="OFICINA (Comum)"/>
    <x v="1"/>
    <x v="3"/>
    <x v="2"/>
    <x v="2"/>
    <x v="2"/>
    <x v="2"/>
  </r>
  <r>
    <x v="1"/>
    <s v="SECRETARIA DA RECEITA FEDERAL DO BRASIL - RFB"/>
    <x v="9"/>
    <d v="2024-07-09T00:00:00"/>
    <d v="2024-07-19T00:00:00"/>
    <s v="'1029586"/>
    <s v="1 | 1"/>
    <x v="1"/>
    <x v="0"/>
    <n v="-2168.4699999999998"/>
    <x v="32"/>
    <x v="32"/>
    <s v="REF. DCTFWEB JUN 2024"/>
    <x v="19"/>
    <x v="1"/>
    <x v="0"/>
    <n v="1002"/>
    <x v="22"/>
    <n v="10021"/>
    <s v="DIRETORIA (Administrativo)"/>
    <x v="1"/>
    <x v="3"/>
    <x v="2"/>
    <x v="2"/>
    <x v="2"/>
    <x v="2"/>
  </r>
  <r>
    <x v="1"/>
    <s v="SECRETARIA DA RECEITA FEDERAL DO BRASIL - RFB"/>
    <x v="9"/>
    <d v="2024-07-09T00:00:00"/>
    <d v="2024-07-19T00:00:00"/>
    <s v="'1029586"/>
    <s v="1 | 1"/>
    <x v="1"/>
    <x v="0"/>
    <n v="-1036.3699999999999"/>
    <x v="20"/>
    <x v="20"/>
    <s v="REF. DCTFWEB JUN 2024"/>
    <x v="6"/>
    <x v="2"/>
    <x v="0"/>
    <n v="6002"/>
    <x v="9"/>
    <n v="60022"/>
    <s v="OPERACIONAL ADM (Extraordinário)"/>
    <x v="1"/>
    <x v="3"/>
    <x v="2"/>
    <x v="2"/>
    <x v="2"/>
    <x v="2"/>
  </r>
  <r>
    <x v="1"/>
    <s v="SECRETARIA DA RECEITA FEDERAL DO BRASIL - RFB"/>
    <x v="9"/>
    <d v="2024-07-09T00:00:00"/>
    <d v="2024-07-19T00:00:00"/>
    <s v="'1029586"/>
    <s v="1 | 1"/>
    <x v="1"/>
    <x v="0"/>
    <n v="-597.14"/>
    <x v="32"/>
    <x v="32"/>
    <s v="REF. DCTFWEB JUN 2024"/>
    <x v="10"/>
    <x v="2"/>
    <x v="0"/>
    <n v="7001"/>
    <x v="11"/>
    <n v="70017"/>
    <s v="OFICINA (Comum)"/>
    <x v="1"/>
    <x v="3"/>
    <x v="2"/>
    <x v="2"/>
    <x v="2"/>
    <x v="2"/>
  </r>
  <r>
    <x v="1"/>
    <s v="SECRETARIA DA RECEITA FEDERAL DO BRASIL - RFB"/>
    <x v="9"/>
    <d v="2024-07-09T00:00:00"/>
    <d v="2024-07-19T00:00:00"/>
    <s v="'1029586"/>
    <s v="1 | 1"/>
    <x v="1"/>
    <x v="0"/>
    <n v="-42.27"/>
    <x v="32"/>
    <x v="32"/>
    <s v="REF. DCTFWEB JUN 2024"/>
    <x v="0"/>
    <x v="2"/>
    <x v="0"/>
    <n v="2001"/>
    <x v="0"/>
    <n v="20017"/>
    <s v="CORPORATIVO (Comum)"/>
    <x v="1"/>
    <x v="3"/>
    <x v="2"/>
    <x v="2"/>
    <x v="2"/>
    <x v="2"/>
  </r>
  <r>
    <x v="1"/>
    <s v="SECRETARIA DA RECEITA FEDERAL DO BRASIL - RFB"/>
    <x v="9"/>
    <d v="2024-07-09T00:00:00"/>
    <d v="2024-07-19T00:00:00"/>
    <s v="'1029586"/>
    <s v="1 | 1"/>
    <x v="1"/>
    <x v="0"/>
    <n v="-25.41"/>
    <x v="32"/>
    <x v="32"/>
    <s v="REF. DCTFWEB JUN 2024"/>
    <x v="6"/>
    <x v="2"/>
    <x v="0"/>
    <n v="6001"/>
    <x v="6"/>
    <n v="60012"/>
    <s v="OPERACIONAL (Extraordinário)"/>
    <x v="1"/>
    <x v="3"/>
    <x v="2"/>
    <x v="2"/>
    <x v="2"/>
    <x v="2"/>
  </r>
  <r>
    <x v="1"/>
    <s v="SECRETARIA DA RECEITA FEDERAL DO BRASIL - RFB"/>
    <x v="9"/>
    <d v="2024-07-09T00:00:00"/>
    <d v="2024-07-19T00:00:00"/>
    <s v="'1029586"/>
    <s v="1 | 1"/>
    <x v="1"/>
    <x v="0"/>
    <n v="0"/>
    <x v="20"/>
    <x v="20"/>
    <s v="REF. DCTFWEB JUN 2024"/>
    <x v="0"/>
    <x v="2"/>
    <x v="0"/>
    <n v="2001"/>
    <x v="0"/>
    <n v="20017"/>
    <s v="CORPORATIVO (Comum)"/>
    <x v="1"/>
    <x v="3"/>
    <x v="2"/>
    <x v="2"/>
    <x v="2"/>
    <x v="2"/>
  </r>
  <r>
    <x v="1"/>
    <s v="SECRETARIA DA RECEITA FEDERAL DO BRASIL - RFB"/>
    <x v="9"/>
    <d v="2024-07-09T00:00:00"/>
    <d v="2024-07-19T00:00:00"/>
    <s v="'1029586"/>
    <s v="1 | 1"/>
    <x v="1"/>
    <x v="0"/>
    <n v="0"/>
    <x v="32"/>
    <x v="32"/>
    <s v="REF. DCTFWEB JUN 2024"/>
    <x v="6"/>
    <x v="2"/>
    <x v="0"/>
    <n v="6002"/>
    <x v="9"/>
    <n v="60022"/>
    <s v="OPERACIONAL ADM (Extraordinário)"/>
    <x v="1"/>
    <x v="3"/>
    <x v="2"/>
    <x v="2"/>
    <x v="2"/>
    <x v="2"/>
  </r>
  <r>
    <x v="1"/>
    <s v="SECRETARIA DA RECEITA FEDERAL DO BRASIL - RFB"/>
    <x v="10"/>
    <d v="2024-07-15T00:00:00"/>
    <d v="2024-07-31T00:00:00"/>
    <s v="'1029512"/>
    <s v="1 | 1"/>
    <x v="1"/>
    <x v="0"/>
    <n v="-19258.830000000002"/>
    <x v="98"/>
    <x v="97"/>
    <s v="REF. Lei 12996/2014 112/180 cod 4737"/>
    <x v="0"/>
    <x v="0"/>
    <x v="0"/>
    <n v="2001"/>
    <x v="0"/>
    <n v="20011"/>
    <s v="CORPORATIVO (Administrativo)"/>
    <x v="1"/>
    <x v="4"/>
    <x v="5"/>
    <x v="5"/>
    <x v="6"/>
    <x v="6"/>
  </r>
  <r>
    <x v="1"/>
    <s v="SECRETARIA DA RECEITA FEDERAL DO BRASIL - RFB"/>
    <x v="10"/>
    <d v="2024-07-15T00:00:00"/>
    <d v="2024-07-31T00:00:00"/>
    <s v="'1029513"/>
    <s v="1 | 1"/>
    <x v="1"/>
    <x v="0"/>
    <n v="-1882.85"/>
    <x v="61"/>
    <x v="60"/>
    <s v="REF. parc.gps 59/60- 633325260  "/>
    <x v="0"/>
    <x v="0"/>
    <x v="0"/>
    <n v="2001"/>
    <x v="0"/>
    <n v="20011"/>
    <s v="CORPORATIVO (Administrativo)"/>
    <x v="1"/>
    <x v="4"/>
    <x v="5"/>
    <x v="5"/>
    <x v="6"/>
    <x v="6"/>
  </r>
  <r>
    <x v="1"/>
    <s v="SECRETARIA DA RECEITA FEDERAL DO BRASIL - RFB"/>
    <x v="10"/>
    <d v="2024-07-15T00:00:00"/>
    <d v="2024-07-31T00:00:00"/>
    <s v="'1029514"/>
    <s v="1 | 1"/>
    <x v="1"/>
    <x v="0"/>
    <n v="-20959.28"/>
    <x v="61"/>
    <x v="60"/>
    <s v="REF. GPS-PERT -PREV-79/145 -625069080  LEI 13496/2017"/>
    <x v="0"/>
    <x v="0"/>
    <x v="0"/>
    <n v="2001"/>
    <x v="0"/>
    <n v="20011"/>
    <s v="CORPORATIVO (Administrativo)"/>
    <x v="1"/>
    <x v="4"/>
    <x v="5"/>
    <x v="5"/>
    <x v="6"/>
    <x v="6"/>
  </r>
  <r>
    <x v="1"/>
    <s v="SECRETARIA DA RECEITA FEDERAL DO BRASIL - RFB"/>
    <x v="10"/>
    <d v="2024-07-15T00:00:00"/>
    <d v="2024-07-31T00:00:00"/>
    <s v="'1029515"/>
    <s v="1 | 1"/>
    <x v="1"/>
    <x v="0"/>
    <n v="-736.34"/>
    <x v="98"/>
    <x v="97"/>
    <s v="REF. PARC.  59/60 CÃ“DIGO 6912 -PIS-18470.411325/61 - DEB CC"/>
    <x v="0"/>
    <x v="0"/>
    <x v="0"/>
    <n v="2001"/>
    <x v="0"/>
    <n v="20011"/>
    <s v="CORPORATIVO (Administrativo)"/>
    <x v="1"/>
    <x v="4"/>
    <x v="5"/>
    <x v="5"/>
    <x v="6"/>
    <x v="6"/>
  </r>
  <r>
    <x v="1"/>
    <s v="SECRETARIA DA RECEITA FEDERAL DO BRASIL - RFB"/>
    <x v="10"/>
    <d v="2024-07-15T00:00:00"/>
    <d v="2024-07-31T00:00:00"/>
    <s v="'1029517"/>
    <s v="1 | 1"/>
    <x v="1"/>
    <x v="0"/>
    <n v="-3391.69"/>
    <x v="98"/>
    <x v="97"/>
    <s v="REF.  PARC 59/60.  CÃ“DIGO 5856 -COFINS-18470.411325/61   DEB CC"/>
    <x v="0"/>
    <x v="0"/>
    <x v="0"/>
    <n v="2001"/>
    <x v="0"/>
    <n v="20011"/>
    <s v="CORPORATIVO (Administrativo)"/>
    <x v="1"/>
    <x v="4"/>
    <x v="5"/>
    <x v="5"/>
    <x v="6"/>
    <x v="6"/>
  </r>
  <r>
    <x v="1"/>
    <s v="SECRETARIA DA RECEITA FEDERAL DO BRASIL - RFB"/>
    <x v="10"/>
    <d v="2024-07-15T00:00:00"/>
    <d v="2024-07-31T00:00:00"/>
    <s v="'1029518"/>
    <s v="1 | 1"/>
    <x v="1"/>
    <x v="0"/>
    <n v="-2858.17"/>
    <x v="98"/>
    <x v="97"/>
    <s v="REF. PARC. 59/60 CÃ“DIGO 3373 -IRPJ- 18470.411325/61  -  DEB CC"/>
    <x v="0"/>
    <x v="0"/>
    <x v="0"/>
    <n v="2001"/>
    <x v="0"/>
    <n v="20011"/>
    <s v="CORPORATIVO (Administrativo)"/>
    <x v="1"/>
    <x v="4"/>
    <x v="5"/>
    <x v="5"/>
    <x v="6"/>
    <x v="6"/>
  </r>
  <r>
    <x v="1"/>
    <s v="SECRETARIA DA RECEITA FEDERAL DO BRASIL - RFB"/>
    <x v="10"/>
    <d v="2024-07-15T00:00:00"/>
    <d v="2024-07-31T00:00:00"/>
    <s v="'1029519"/>
    <s v="1 | 1"/>
    <x v="1"/>
    <x v="0"/>
    <n v="-1153.8499999999999"/>
    <x v="98"/>
    <x v="97"/>
    <s v="REF. PARC.59/60  CÃ“DIGO 6012 -CSLL -18470.411325/61 -  DEB CC"/>
    <x v="0"/>
    <x v="0"/>
    <x v="0"/>
    <n v="2001"/>
    <x v="0"/>
    <n v="20011"/>
    <s v="CORPORATIVO (Administrativo)"/>
    <x v="1"/>
    <x v="4"/>
    <x v="5"/>
    <x v="5"/>
    <x v="6"/>
    <x v="6"/>
  </r>
  <r>
    <x v="1"/>
    <s v="SECRETARIA DA RECEITA FEDERAL DO BRASIL - RFB"/>
    <x v="10"/>
    <d v="2024-07-15T00:00:00"/>
    <d v="2024-07-31T00:00:00"/>
    <s v="'1029521"/>
    <s v="1 | 1"/>
    <x v="1"/>
    <x v="0"/>
    <n v="-1217.73"/>
    <x v="98"/>
    <x v="97"/>
    <s v="REF. PARC.  47/60 CÃ“DIGO 5856-COFINS- 10768.405087/20  -  DEB CC"/>
    <x v="0"/>
    <x v="0"/>
    <x v="0"/>
    <n v="2001"/>
    <x v="0"/>
    <n v="20011"/>
    <s v="CORPORATIVO (Administrativo)"/>
    <x v="1"/>
    <x v="4"/>
    <x v="5"/>
    <x v="5"/>
    <x v="6"/>
    <x v="6"/>
  </r>
  <r>
    <x v="1"/>
    <s v="SECRETARIA DA RECEITA FEDERAL DO BRASIL - RFB"/>
    <x v="10"/>
    <d v="2024-07-15T00:00:00"/>
    <d v="2024-07-31T00:00:00"/>
    <s v="'1029522"/>
    <s v="1 | 1"/>
    <x v="1"/>
    <x v="0"/>
    <n v="-1721.94"/>
    <x v="98"/>
    <x v="97"/>
    <s v="REF. PARC.  47/60 CÃ“DIGO 3373 -IRPJ- 10768.405087/20 -  DEB CC"/>
    <x v="0"/>
    <x v="0"/>
    <x v="0"/>
    <n v="2001"/>
    <x v="0"/>
    <n v="20011"/>
    <s v="CORPORATIVO (Administrativo)"/>
    <x v="1"/>
    <x v="4"/>
    <x v="5"/>
    <x v="5"/>
    <x v="6"/>
    <x v="6"/>
  </r>
  <r>
    <x v="1"/>
    <s v="SECRETARIA DA RECEITA FEDERAL DO BRASIL - RFB"/>
    <x v="10"/>
    <d v="2024-07-15T00:00:00"/>
    <d v="2024-07-31T00:00:00"/>
    <s v="'1029523"/>
    <s v="1 | 1"/>
    <x v="1"/>
    <x v="0"/>
    <n v="-679.07"/>
    <x v="98"/>
    <x v="97"/>
    <s v="REF. PARC.  47/60 CÃ“DIGO 6012 CSLL -10768.405087/20   -  DEB CC"/>
    <x v="0"/>
    <x v="0"/>
    <x v="0"/>
    <n v="2001"/>
    <x v="0"/>
    <n v="20011"/>
    <s v="CORPORATIVO (Administrativo)"/>
    <x v="1"/>
    <x v="4"/>
    <x v="5"/>
    <x v="5"/>
    <x v="6"/>
    <x v="6"/>
  </r>
  <r>
    <x v="1"/>
    <s v="SECRETARIA DA RECEITA FEDERAL DO BRASIL - RFB"/>
    <x v="10"/>
    <d v="2024-07-15T00:00:00"/>
    <d v="2024-07-31T00:00:00"/>
    <s v="'1029524"/>
    <s v="1 | 1"/>
    <x v="1"/>
    <x v="0"/>
    <n v="-19429.45"/>
    <x v="98"/>
    <x v="97"/>
    <s v="REF. LEI PERT III B PARC 84DE  150  -  DEB CC"/>
    <x v="0"/>
    <x v="0"/>
    <x v="0"/>
    <n v="2001"/>
    <x v="0"/>
    <n v="20011"/>
    <s v="CORPORATIVO (Administrativo)"/>
    <x v="1"/>
    <x v="4"/>
    <x v="5"/>
    <x v="5"/>
    <x v="6"/>
    <x v="6"/>
  </r>
  <r>
    <x v="1"/>
    <s v="SECRETARIA DA RECEITA FEDERAL DO BRASIL - RFB"/>
    <x v="10"/>
    <d v="2024-07-28T00:00:00"/>
    <d v="2024-07-31T00:00:00"/>
    <s v="'07.01.24211.9367424-9"/>
    <s v="1 | 1"/>
    <x v="1"/>
    <x v="1"/>
    <n v="-38497.9"/>
    <x v="8"/>
    <x v="8"/>
    <s v="REF. IRPJ - 2Â° TRIMESTRE 2024 QUOTA 1 - NÃƒO PAGAR"/>
    <x v="0"/>
    <x v="0"/>
    <x v="0"/>
    <n v="2001"/>
    <x v="0"/>
    <n v="20011"/>
    <s v="CORPORATIVO (Administrativo)"/>
    <x v="1"/>
    <x v="4"/>
    <x v="4"/>
    <x v="4"/>
    <x v="5"/>
    <x v="5"/>
  </r>
  <r>
    <x v="1"/>
    <s v="SECRETARIA DA RECEITA FEDERAL DO BRASIL - RFB"/>
    <x v="10"/>
    <d v="2024-07-28T00:00:00"/>
    <d v="2024-07-31T00:00:00"/>
    <s v="'07.01.24211.9374591-0"/>
    <s v="1 | 1"/>
    <x v="1"/>
    <x v="1"/>
    <n v="-14579.24"/>
    <x v="9"/>
    <x v="9"/>
    <s v="REF. CSLL 2Âº TRIM/2024 QUOTA 1 - NÃƒO PAGAR"/>
    <x v="0"/>
    <x v="0"/>
    <x v="0"/>
    <n v="2001"/>
    <x v="0"/>
    <n v="20011"/>
    <s v="CORPORATIVO (Administrativo)"/>
    <x v="1"/>
    <x v="4"/>
    <x v="4"/>
    <x v="4"/>
    <x v="5"/>
    <x v="5"/>
  </r>
  <r>
    <x v="1"/>
    <s v="SECRETARIA DA RECEITA FEDERAL DO BRASIL - RFB"/>
    <x v="10"/>
    <d v="2024-08-09T00:00:00"/>
    <d v="2024-08-23T00:00:00"/>
    <s v="'07.01.24222.7388625-9"/>
    <s v="1 | 1"/>
    <x v="1"/>
    <x v="0"/>
    <n v="-4030"/>
    <x v="6"/>
    <x v="6"/>
    <s v="REF. PIS 07/2024 pode pagar"/>
    <x v="0"/>
    <x v="0"/>
    <x v="0"/>
    <n v="2001"/>
    <x v="0"/>
    <n v="20017"/>
    <s v="CORPORATIVO (Comum)"/>
    <x v="1"/>
    <x v="4"/>
    <x v="3"/>
    <x v="3"/>
    <x v="4"/>
    <x v="4"/>
  </r>
  <r>
    <x v="1"/>
    <s v="SECRETARIA DA RECEITA FEDERAL DO BRASIL - RFB"/>
    <x v="10"/>
    <d v="2024-08-09T00:00:00"/>
    <d v="2024-08-23T00:00:00"/>
    <s v="'07.01.24222.7393746-5"/>
    <s v="1 | 1"/>
    <x v="1"/>
    <x v="0"/>
    <n v="-18600"/>
    <x v="5"/>
    <x v="5"/>
    <s v="REF. COFINS 07/2024 "/>
    <x v="0"/>
    <x v="0"/>
    <x v="0"/>
    <n v="2001"/>
    <x v="0"/>
    <n v="20017"/>
    <s v="CORPORATIVO (Comum)"/>
    <x v="1"/>
    <x v="4"/>
    <x v="3"/>
    <x v="3"/>
    <x v="4"/>
    <x v="4"/>
  </r>
  <r>
    <x v="1"/>
    <s v="SECRETARIA DA RECEITA FEDERAL DO BRASIL - RFB"/>
    <x v="10"/>
    <d v="2024-08-12T00:00:00"/>
    <d v="2024-08-20T00:00:00"/>
    <s v="'07.16.24225.2289261-0"/>
    <s v="1 | 1"/>
    <x v="1"/>
    <x v="0"/>
    <n v="-8069.92"/>
    <x v="20"/>
    <x v="20"/>
    <s v="REF. DCTFWEB  JUL 2024"/>
    <x v="6"/>
    <x v="2"/>
    <x v="0"/>
    <n v="6001"/>
    <x v="6"/>
    <n v="60012"/>
    <s v="OPERACIONAL (Extraordinário)"/>
    <x v="1"/>
    <x v="4"/>
    <x v="2"/>
    <x v="2"/>
    <x v="2"/>
    <x v="2"/>
  </r>
  <r>
    <x v="1"/>
    <s v="SECRETARIA DA RECEITA FEDERAL DO BRASIL - RFB"/>
    <x v="10"/>
    <d v="2024-08-12T00:00:00"/>
    <d v="2024-08-20T00:00:00"/>
    <s v="'07.16.24225.2289261-0"/>
    <s v="1 | 1"/>
    <x v="1"/>
    <x v="0"/>
    <n v="-3256.46"/>
    <x v="20"/>
    <x v="20"/>
    <s v="REF. DCTFWEB  JUL 2024"/>
    <x v="19"/>
    <x v="1"/>
    <x v="0"/>
    <n v="1002"/>
    <x v="22"/>
    <n v="10021"/>
    <s v="DIRETORIA (Administrativo)"/>
    <x v="1"/>
    <x v="4"/>
    <x v="2"/>
    <x v="2"/>
    <x v="2"/>
    <x v="2"/>
  </r>
  <r>
    <x v="1"/>
    <s v="SECRETARIA DA RECEITA FEDERAL DO BRASIL - RFB"/>
    <x v="10"/>
    <d v="2024-08-12T00:00:00"/>
    <d v="2024-08-20T00:00:00"/>
    <s v="'07.16.24225.2289261-0"/>
    <s v="1 | 1"/>
    <x v="1"/>
    <x v="0"/>
    <n v="-2486.9499999999998"/>
    <x v="20"/>
    <x v="20"/>
    <s v="REF. DCTFWEB  JUL 2024"/>
    <x v="3"/>
    <x v="2"/>
    <x v="0"/>
    <n v="7004"/>
    <x v="3"/>
    <n v="70047"/>
    <s v="FÁBRICA CNTR (Comum)"/>
    <x v="1"/>
    <x v="4"/>
    <x v="2"/>
    <x v="2"/>
    <x v="2"/>
    <x v="2"/>
  </r>
  <r>
    <x v="1"/>
    <s v="SECRETARIA DA RECEITA FEDERAL DO BRASIL - RFB"/>
    <x v="10"/>
    <d v="2024-08-12T00:00:00"/>
    <d v="2024-08-20T00:00:00"/>
    <s v="'07.16.24225.2289261-0"/>
    <s v="1 | 1"/>
    <x v="1"/>
    <x v="0"/>
    <n v="-2168.4699999999998"/>
    <x v="32"/>
    <x v="32"/>
    <s v="REF. DCTFWEB  JUL 2024"/>
    <x v="19"/>
    <x v="1"/>
    <x v="0"/>
    <n v="1002"/>
    <x v="22"/>
    <n v="10021"/>
    <s v="DIRETORIA (Administrativo)"/>
    <x v="1"/>
    <x v="4"/>
    <x v="2"/>
    <x v="2"/>
    <x v="2"/>
    <x v="2"/>
  </r>
  <r>
    <x v="1"/>
    <s v="SECRETARIA DA RECEITA FEDERAL DO BRASIL - RFB"/>
    <x v="10"/>
    <d v="2024-08-12T00:00:00"/>
    <d v="2024-08-20T00:00:00"/>
    <s v="'07.16.24225.2289261-0"/>
    <s v="1 | 1"/>
    <x v="1"/>
    <x v="0"/>
    <n v="-982.25"/>
    <x v="20"/>
    <x v="20"/>
    <s v="REF. DCTFWEB  JUL 2024"/>
    <x v="6"/>
    <x v="2"/>
    <x v="0"/>
    <n v="6002"/>
    <x v="9"/>
    <n v="60022"/>
    <s v="OPERACIONAL ADM (Extraordinário)"/>
    <x v="1"/>
    <x v="4"/>
    <x v="2"/>
    <x v="2"/>
    <x v="2"/>
    <x v="2"/>
  </r>
  <r>
    <x v="1"/>
    <s v="SECRETARIA DA RECEITA FEDERAL DO BRASIL - RFB"/>
    <x v="10"/>
    <d v="2024-08-12T00:00:00"/>
    <d v="2024-08-20T00:00:00"/>
    <s v="'07.16.24225.2289261-0"/>
    <s v="1 | 1"/>
    <x v="1"/>
    <x v="0"/>
    <n v="-595.98"/>
    <x v="32"/>
    <x v="32"/>
    <s v="REF. DCTFWEB  JUL 2024"/>
    <x v="3"/>
    <x v="2"/>
    <x v="0"/>
    <n v="7004"/>
    <x v="3"/>
    <n v="70047"/>
    <s v="FÁBRICA CNTR (Comum)"/>
    <x v="1"/>
    <x v="4"/>
    <x v="2"/>
    <x v="2"/>
    <x v="2"/>
    <x v="2"/>
  </r>
  <r>
    <x v="1"/>
    <s v="SECRETARIA DA RECEITA FEDERAL DO BRASIL - RFB"/>
    <x v="10"/>
    <d v="2024-08-12T00:00:00"/>
    <d v="2024-08-20T00:00:00"/>
    <s v="'07.16.24225.2289261-0"/>
    <s v="1 | 1"/>
    <x v="1"/>
    <x v="0"/>
    <n v="-42.28"/>
    <x v="32"/>
    <x v="32"/>
    <s v="REF. DCTFWEB  JUL 2024"/>
    <x v="0"/>
    <x v="2"/>
    <x v="0"/>
    <n v="2001"/>
    <x v="0"/>
    <n v="20017"/>
    <s v="CORPORATIVO (Comum)"/>
    <x v="1"/>
    <x v="4"/>
    <x v="2"/>
    <x v="2"/>
    <x v="2"/>
    <x v="2"/>
  </r>
  <r>
    <x v="1"/>
    <s v="SECRETARIA DA RECEITA FEDERAL DO BRASIL - RFB"/>
    <x v="10"/>
    <d v="2024-08-12T00:00:00"/>
    <d v="2024-08-20T00:00:00"/>
    <s v="'07.16.24225.2289261-0"/>
    <s v="1 | 1"/>
    <x v="1"/>
    <x v="0"/>
    <n v="0"/>
    <x v="20"/>
    <x v="20"/>
    <s v="REF. DCTFWEB  JUL 2024"/>
    <x v="0"/>
    <x v="2"/>
    <x v="0"/>
    <n v="2001"/>
    <x v="0"/>
    <n v="20017"/>
    <s v="CORPORATIVO (Comum)"/>
    <x v="1"/>
    <x v="4"/>
    <x v="2"/>
    <x v="2"/>
    <x v="2"/>
    <x v="2"/>
  </r>
  <r>
    <x v="1"/>
    <s v="SECRETARIA DA RECEITA FEDERAL DO BRASIL - RFB"/>
    <x v="10"/>
    <d v="2024-08-12T00:00:00"/>
    <d v="2024-08-20T00:00:00"/>
    <s v="'07.16.24225.2289261-0"/>
    <s v="1 | 1"/>
    <x v="1"/>
    <x v="0"/>
    <n v="0"/>
    <x v="32"/>
    <x v="32"/>
    <s v="REF. DCTFWEB  JUL 2024"/>
    <x v="6"/>
    <x v="2"/>
    <x v="0"/>
    <n v="6001"/>
    <x v="6"/>
    <n v="60012"/>
    <s v="OPERACIONAL (Extraordinário)"/>
    <x v="1"/>
    <x v="4"/>
    <x v="2"/>
    <x v="2"/>
    <x v="2"/>
    <x v="2"/>
  </r>
  <r>
    <x v="1"/>
    <s v="SECRETARIA DA RECEITA FEDERAL DO BRASIL - RFB"/>
    <x v="10"/>
    <d v="2024-08-12T00:00:00"/>
    <d v="2024-08-20T00:00:00"/>
    <s v="'07.16.24225.2289261-0"/>
    <s v="1 | 1"/>
    <x v="1"/>
    <x v="0"/>
    <n v="0"/>
    <x v="32"/>
    <x v="32"/>
    <s v="REF. DCTFWEB  JUL 2024"/>
    <x v="6"/>
    <x v="2"/>
    <x v="0"/>
    <n v="6002"/>
    <x v="9"/>
    <n v="60022"/>
    <s v="OPERACIONAL ADM (Extraordinário)"/>
    <x v="1"/>
    <x v="4"/>
    <x v="2"/>
    <x v="2"/>
    <x v="2"/>
    <x v="2"/>
  </r>
  <r>
    <x v="1"/>
    <s v="SECRETARIA DA RECEITA FEDERAL DO BRASIL - RFB"/>
    <x v="11"/>
    <d v="2024-07-28T00:00:00"/>
    <d v="2024-08-30T00:00:00"/>
    <s v="'07.01.24211.9367424-9"/>
    <s v="2 | 1"/>
    <x v="1"/>
    <x v="1"/>
    <n v="-38497.9"/>
    <x v="8"/>
    <x v="8"/>
    <s v="REF. IRPJ - 2Â° TRIMESTRE 2024 QUOTA 1 - NÃƒO PAGAR"/>
    <x v="0"/>
    <x v="0"/>
    <x v="0"/>
    <n v="2001"/>
    <x v="0"/>
    <n v="20011"/>
    <s v="CORPORATIVO (Administrativo)"/>
    <x v="1"/>
    <x v="4"/>
    <x v="4"/>
    <x v="4"/>
    <x v="5"/>
    <x v="5"/>
  </r>
  <r>
    <x v="1"/>
    <s v="SECRETARIA DA RECEITA FEDERAL DO BRASIL - RFB"/>
    <x v="11"/>
    <d v="2024-07-28T00:00:00"/>
    <d v="2024-08-30T00:00:00"/>
    <s v="'07.01.24211.9374591-0"/>
    <s v="2 | 1"/>
    <x v="1"/>
    <x v="1"/>
    <n v="-14579.24"/>
    <x v="9"/>
    <x v="9"/>
    <s v="REF. CSLL 2Âº TRIM/2024 QUOTA 1 - NÃƒO PAGAR"/>
    <x v="0"/>
    <x v="0"/>
    <x v="0"/>
    <n v="2001"/>
    <x v="0"/>
    <n v="20011"/>
    <s v="CORPORATIVO (Administrativo)"/>
    <x v="1"/>
    <x v="4"/>
    <x v="4"/>
    <x v="4"/>
    <x v="5"/>
    <x v="5"/>
  </r>
  <r>
    <x v="1"/>
    <s v="SECRETARIA DA RECEITA FEDERAL DO BRASIL - RFB"/>
    <x v="11"/>
    <d v="2024-08-15T00:00:00"/>
    <d v="2024-08-30T00:00:00"/>
    <s v="'1031305"/>
    <s v="1 | 1"/>
    <x v="1"/>
    <x v="0"/>
    <n v="-19351.96"/>
    <x v="98"/>
    <x v="97"/>
    <s v="REF. Lei 12996/2014 112/180 cod 4737"/>
    <x v="0"/>
    <x v="0"/>
    <x v="0"/>
    <n v="2001"/>
    <x v="0"/>
    <n v="20011"/>
    <s v="CORPORATIVO (Administrativo)"/>
    <x v="1"/>
    <x v="4"/>
    <x v="5"/>
    <x v="5"/>
    <x v="6"/>
    <x v="6"/>
  </r>
  <r>
    <x v="1"/>
    <s v="SECRETARIA DA RECEITA FEDERAL DO BRASIL - RFB"/>
    <x v="11"/>
    <d v="2024-08-15T00:00:00"/>
    <d v="2024-08-30T00:00:00"/>
    <s v="'1031306"/>
    <s v="1 | 1"/>
    <x v="1"/>
    <x v="0"/>
    <n v="-1895.23"/>
    <x v="61"/>
    <x v="60"/>
    <s v="REF. parc.gps 60/60- 633325260"/>
    <x v="0"/>
    <x v="0"/>
    <x v="0"/>
    <n v="2001"/>
    <x v="0"/>
    <n v="20011"/>
    <s v="CORPORATIVO (Administrativo)"/>
    <x v="1"/>
    <x v="4"/>
    <x v="5"/>
    <x v="5"/>
    <x v="6"/>
    <x v="6"/>
  </r>
  <r>
    <x v="1"/>
    <s v="SECRETARIA DA RECEITA FEDERAL DO BRASIL - RFB"/>
    <x v="11"/>
    <d v="2024-08-15T00:00:00"/>
    <d v="2024-08-30T00:00:00"/>
    <s v="'1031307"/>
    <s v="1 | 1"/>
    <x v="1"/>
    <x v="0"/>
    <n v="-21085.59"/>
    <x v="61"/>
    <x v="60"/>
    <s v="REF. GPS-PERT -PREV-80/145 -625069080  LEI 13496/2017"/>
    <x v="0"/>
    <x v="0"/>
    <x v="0"/>
    <n v="2001"/>
    <x v="0"/>
    <n v="20011"/>
    <s v="CORPORATIVO (Administrativo)"/>
    <x v="1"/>
    <x v="4"/>
    <x v="5"/>
    <x v="5"/>
    <x v="6"/>
    <x v="6"/>
  </r>
  <r>
    <x v="1"/>
    <s v="SECRETARIA DA RECEITA FEDERAL DO BRASIL - RFB"/>
    <x v="11"/>
    <d v="2024-08-15T00:00:00"/>
    <d v="2024-08-30T00:00:00"/>
    <s v="'1031308"/>
    <s v="1 | 1"/>
    <x v="1"/>
    <x v="0"/>
    <n v="-19546.54"/>
    <x v="98"/>
    <x v="97"/>
    <s v="REF. LEI PERT III B PARC 85 de 150  -  DEB CC"/>
    <x v="0"/>
    <x v="0"/>
    <x v="0"/>
    <n v="2001"/>
    <x v="0"/>
    <n v="20011"/>
    <s v="CORPORATIVO (Administrativo)"/>
    <x v="1"/>
    <x v="4"/>
    <x v="5"/>
    <x v="5"/>
    <x v="6"/>
    <x v="6"/>
  </r>
  <r>
    <x v="1"/>
    <s v="SECRETARIA DA RECEITA FEDERAL DO BRASIL - RFB"/>
    <x v="11"/>
    <d v="2024-08-15T00:00:00"/>
    <d v="2024-08-30T00:00:00"/>
    <s v="'1031309"/>
    <s v="1 | 1"/>
    <x v="1"/>
    <x v="0"/>
    <n v="-683.65"/>
    <x v="98"/>
    <x v="97"/>
    <s v="REF. PARC.  48/60 CÃ“DIGO 6012 CSLL -10768.405087/20   -  DEB CC"/>
    <x v="0"/>
    <x v="0"/>
    <x v="0"/>
    <n v="2001"/>
    <x v="0"/>
    <n v="20011"/>
    <s v="CORPORATIVO (Administrativo)"/>
    <x v="1"/>
    <x v="4"/>
    <x v="5"/>
    <x v="5"/>
    <x v="6"/>
    <x v="6"/>
  </r>
  <r>
    <x v="1"/>
    <s v="SECRETARIA DA RECEITA FEDERAL DO BRASIL - RFB"/>
    <x v="11"/>
    <d v="2024-08-15T00:00:00"/>
    <d v="2024-08-30T00:00:00"/>
    <s v="'1031310"/>
    <s v="1 | 1"/>
    <x v="1"/>
    <x v="0"/>
    <n v="-1733.55"/>
    <x v="98"/>
    <x v="97"/>
    <s v="REF. PARC.  48 /60 CÃ“DIGO 3373 -IRPJ- 10768.405087/20 -  DEB CC"/>
    <x v="0"/>
    <x v="0"/>
    <x v="0"/>
    <n v="2001"/>
    <x v="0"/>
    <n v="20011"/>
    <s v="CORPORATIVO (Administrativo)"/>
    <x v="1"/>
    <x v="4"/>
    <x v="5"/>
    <x v="5"/>
    <x v="6"/>
    <x v="6"/>
  </r>
  <r>
    <x v="1"/>
    <s v="SECRETARIA DA RECEITA FEDERAL DO BRASIL - RFB"/>
    <x v="11"/>
    <d v="2024-08-15T00:00:00"/>
    <d v="2024-08-30T00:00:00"/>
    <s v="'1031311"/>
    <s v="1 | 1"/>
    <x v="1"/>
    <x v="0"/>
    <n v="-1225.95"/>
    <x v="98"/>
    <x v="97"/>
    <s v="REF. PARC.  48/60 CÃ“DIGO 5856-COFINS- 10768.405087/20  -  DEB CC"/>
    <x v="0"/>
    <x v="0"/>
    <x v="0"/>
    <n v="2001"/>
    <x v="0"/>
    <n v="20011"/>
    <s v="CORPORATIVO (Administrativo)"/>
    <x v="1"/>
    <x v="4"/>
    <x v="5"/>
    <x v="5"/>
    <x v="6"/>
    <x v="6"/>
  </r>
  <r>
    <x v="1"/>
    <s v="SECRETARIA DA RECEITA FEDERAL DO BRASIL - RFB"/>
    <x v="11"/>
    <d v="2024-08-15T00:00:00"/>
    <d v="2024-08-30T00:00:00"/>
    <s v="'1031312"/>
    <s v="1 | 1"/>
    <x v="1"/>
    <x v="0"/>
    <n v="-1161.44"/>
    <x v="98"/>
    <x v="97"/>
    <s v="REF. PARC.60/60  CÃ“DIGO 6012 -CSLL -18470.411325/61 -  DEB CC"/>
    <x v="0"/>
    <x v="0"/>
    <x v="0"/>
    <n v="2001"/>
    <x v="0"/>
    <n v="20011"/>
    <s v="CORPORATIVO (Administrativo)"/>
    <x v="1"/>
    <x v="4"/>
    <x v="5"/>
    <x v="5"/>
    <x v="6"/>
    <x v="6"/>
  </r>
  <r>
    <x v="1"/>
    <s v="SECRETARIA DA RECEITA FEDERAL DO BRASIL - RFB"/>
    <x v="11"/>
    <d v="2024-08-15T00:00:00"/>
    <d v="2024-08-30T00:00:00"/>
    <s v="'1031313"/>
    <s v="1 | 1"/>
    <x v="1"/>
    <x v="0"/>
    <n v="-2876.96"/>
    <x v="98"/>
    <x v="97"/>
    <s v="REF. PARC. 60/60 CÃ“DIGO 3373 -IRPJ- 18470.411325/61  -  DEB CC"/>
    <x v="0"/>
    <x v="0"/>
    <x v="0"/>
    <n v="2001"/>
    <x v="0"/>
    <n v="20011"/>
    <s v="CORPORATIVO (Administrativo)"/>
    <x v="1"/>
    <x v="4"/>
    <x v="5"/>
    <x v="5"/>
    <x v="6"/>
    <x v="6"/>
  </r>
  <r>
    <x v="1"/>
    <s v="SECRETARIA DA RECEITA FEDERAL DO BRASIL - RFB"/>
    <x v="11"/>
    <d v="2024-08-15T00:00:00"/>
    <d v="2024-08-30T00:00:00"/>
    <s v="'1031314"/>
    <s v="1 | 1"/>
    <x v="1"/>
    <x v="0"/>
    <n v="-3413.98"/>
    <x v="98"/>
    <x v="97"/>
    <s v="REF.  PARC 60/60.  CÃ“DIGO 5856 -COFINS-18470.411325/61   DEB CC"/>
    <x v="0"/>
    <x v="0"/>
    <x v="0"/>
    <n v="2001"/>
    <x v="0"/>
    <n v="20011"/>
    <s v="CORPORATIVO (Administrativo)"/>
    <x v="1"/>
    <x v="4"/>
    <x v="5"/>
    <x v="5"/>
    <x v="6"/>
    <x v="6"/>
  </r>
  <r>
    <x v="1"/>
    <s v="SECRETARIA DA RECEITA FEDERAL DO BRASIL - RFB"/>
    <x v="11"/>
    <d v="2024-08-15T00:00:00"/>
    <d v="2024-08-30T00:00:00"/>
    <s v="'1031315"/>
    <s v="1 | 1"/>
    <x v="1"/>
    <x v="0"/>
    <n v="-741.18"/>
    <x v="98"/>
    <x v="97"/>
    <s v="REF. PARC.  60/60 CÃ“DIGO 6912 -PIS-18470.411325/61 - DEB CC"/>
    <x v="0"/>
    <x v="0"/>
    <x v="0"/>
    <n v="2001"/>
    <x v="0"/>
    <n v="20011"/>
    <s v="CORPORATIVO (Administrativo)"/>
    <x v="1"/>
    <x v="4"/>
    <x v="5"/>
    <x v="5"/>
    <x v="6"/>
    <x v="6"/>
  </r>
  <r>
    <x v="1"/>
    <s v="SECRETARIA DA RECEITA FEDERAL DO BRASIL - RFB"/>
    <x v="11"/>
    <d v="2024-08-25T00:00:00"/>
    <d v="2024-08-29T00:00:00"/>
    <s v="'1031730"/>
    <s v="1 | 1"/>
    <x v="1"/>
    <x v="0"/>
    <n v="-28892.55"/>
    <x v="61"/>
    <x v="60"/>
    <s v="REF.CLEAN - PARC SIMPLIFICADO PARC  01 DE 60  - DEBITO CC "/>
    <x v="0"/>
    <x v="0"/>
    <x v="0"/>
    <n v="2001"/>
    <x v="0"/>
    <n v="20011"/>
    <s v="CORPORATIVO (Administrativo)"/>
    <x v="1"/>
    <x v="4"/>
    <x v="5"/>
    <x v="5"/>
    <x v="6"/>
    <x v="6"/>
  </r>
  <r>
    <x v="1"/>
    <s v="SECRETARIA DA RECEITA FEDERAL DO BRASIL - RFB"/>
    <x v="11"/>
    <d v="2024-08-25T00:00:00"/>
    <d v="2024-08-29T00:00:00"/>
    <s v="'1031730"/>
    <s v="1 | 1"/>
    <x v="1"/>
    <x v="0"/>
    <n v="-2907.92"/>
    <x v="17"/>
    <x v="17"/>
    <s v="REF.CLEAN - PARC SIMPLIFICADO PARC  01 DE 60  - DEBITO CC "/>
    <x v="0"/>
    <x v="0"/>
    <x v="0"/>
    <n v="2001"/>
    <x v="0"/>
    <n v="20011"/>
    <s v="CORPORATIVO (Administrativo)"/>
    <x v="1"/>
    <x v="4"/>
    <x v="7"/>
    <x v="7"/>
    <x v="8"/>
    <x v="8"/>
  </r>
  <r>
    <x v="1"/>
    <s v="SECRETARIA DA RECEITA FEDERAL DO BRASIL - RFB"/>
    <x v="11"/>
    <d v="2024-08-26T00:00:00"/>
    <d v="2024-08-30T00:00:00"/>
    <s v="'07.17.24239.2349492-8"/>
    <s v="1 | 1"/>
    <x v="1"/>
    <x v="0"/>
    <n v="-5292.86"/>
    <x v="17"/>
    <x v="17"/>
    <s v="REF.CLEAN - PARCELAMENTO DÃ‰BITOS FEDERAIS  - PGFN-SISPAR:010723233"/>
    <x v="0"/>
    <x v="0"/>
    <x v="0"/>
    <n v="2001"/>
    <x v="0"/>
    <n v="20011"/>
    <s v="CORPORATIVO (Administrativo)"/>
    <x v="1"/>
    <x v="4"/>
    <x v="7"/>
    <x v="7"/>
    <x v="8"/>
    <x v="8"/>
  </r>
  <r>
    <x v="1"/>
    <s v="SECRETARIA DA RECEITA FEDERAL DO BRASIL - RFB"/>
    <x v="11"/>
    <d v="2024-08-26T00:00:00"/>
    <d v="2024-08-30T00:00:00"/>
    <s v="'07.17.24239.2349492-8"/>
    <s v="1 | 1"/>
    <x v="1"/>
    <x v="0"/>
    <n v="-1530.47"/>
    <x v="61"/>
    <x v="60"/>
    <s v="REF.CLEAN - PARCELAMENTO DÃ‰BITOS FEDERAIS  - PGFN-SISPAR:010723233"/>
    <x v="0"/>
    <x v="0"/>
    <x v="0"/>
    <n v="2001"/>
    <x v="0"/>
    <n v="20011"/>
    <s v="CORPORATIVO (Administrativo)"/>
    <x v="1"/>
    <x v="4"/>
    <x v="5"/>
    <x v="5"/>
    <x v="6"/>
    <x v="6"/>
  </r>
  <r>
    <x v="1"/>
    <s v="SECRETARIA DA RECEITA FEDERAL DO BRASIL - RFB"/>
    <x v="11"/>
    <d v="2024-08-26T00:00:00"/>
    <d v="2024-08-30T00:00:00"/>
    <s v="'07.17.24239.2358847-7"/>
    <s v="1 | 1"/>
    <x v="1"/>
    <x v="0"/>
    <n v="-23367.360000000001"/>
    <x v="61"/>
    <x v="60"/>
    <s v="REF.CLEAN - PARCELAMENTO DÃ‰BITOS FEDERAIS  - PGFN-SISPAR:010723264."/>
    <x v="0"/>
    <x v="0"/>
    <x v="0"/>
    <n v="2001"/>
    <x v="0"/>
    <n v="20011"/>
    <s v="CORPORATIVO (Administrativo)"/>
    <x v="1"/>
    <x v="4"/>
    <x v="5"/>
    <x v="5"/>
    <x v="6"/>
    <x v="6"/>
  </r>
  <r>
    <x v="1"/>
    <s v="SECRETARIA DA RECEITA FEDERAL DO BRASIL - RFB"/>
    <x v="11"/>
    <d v="2024-08-26T00:00:00"/>
    <d v="2024-08-30T00:00:00"/>
    <s v="'07.17.24239.2358847-7"/>
    <s v="1 | 1"/>
    <x v="1"/>
    <x v="0"/>
    <n v="-4597.41"/>
    <x v="17"/>
    <x v="17"/>
    <s v="REF.CLEAN - PARCELAMENTO DÃ‰BITOS FEDERAIS  - PGFN-SISPAR:010723264."/>
    <x v="0"/>
    <x v="0"/>
    <x v="0"/>
    <n v="2001"/>
    <x v="0"/>
    <n v="20011"/>
    <s v="CORPORATIVO (Administrativo)"/>
    <x v="1"/>
    <x v="4"/>
    <x v="7"/>
    <x v="7"/>
    <x v="8"/>
    <x v="8"/>
  </r>
  <r>
    <x v="1"/>
    <s v="SECRETARIA DA RECEITA FEDERAL DO BRASIL - RFB"/>
    <x v="11"/>
    <d v="2024-09-11T00:00:00"/>
    <d v="2024-09-25T00:00:00"/>
    <s v="'07.01.24255.0040484-0"/>
    <s v="1 | 1"/>
    <x v="1"/>
    <x v="0"/>
    <n v="-4030"/>
    <x v="6"/>
    <x v="6"/>
    <s v="REF. PIS 08/2024 "/>
    <x v="0"/>
    <x v="0"/>
    <x v="0"/>
    <n v="2001"/>
    <x v="0"/>
    <n v="20017"/>
    <s v="CORPORATIVO (Comum)"/>
    <x v="1"/>
    <x v="4"/>
    <x v="3"/>
    <x v="3"/>
    <x v="4"/>
    <x v="4"/>
  </r>
  <r>
    <x v="1"/>
    <s v="SECRETARIA DA RECEITA FEDERAL DO BRASIL - RFB"/>
    <x v="11"/>
    <d v="2024-09-11T00:00:00"/>
    <d v="2024-09-25T00:00:00"/>
    <s v="'07.01.24255.0048868-7"/>
    <s v="1 | 1"/>
    <x v="1"/>
    <x v="0"/>
    <n v="-18600"/>
    <x v="5"/>
    <x v="5"/>
    <s v="REF. COFINS 08/2024 "/>
    <x v="0"/>
    <x v="0"/>
    <x v="0"/>
    <n v="2001"/>
    <x v="0"/>
    <n v="20017"/>
    <s v="CORPORATIVO (Comum)"/>
    <x v="1"/>
    <x v="4"/>
    <x v="3"/>
    <x v="3"/>
    <x v="4"/>
    <x v="4"/>
  </r>
  <r>
    <x v="1"/>
    <s v="SECRETARIA DA RECEITA FEDERAL DO BRASIL - RFB"/>
    <x v="11"/>
    <d v="2024-09-12T00:00:00"/>
    <d v="2024-09-20T00:00:00"/>
    <s v="'07.16.24256.3711742-7"/>
    <s v="1 | 1"/>
    <x v="1"/>
    <x v="0"/>
    <n v="-7490.73"/>
    <x v="20"/>
    <x v="20"/>
    <s v="REF. DCTFWEB  AGOSTO 2024"/>
    <x v="6"/>
    <x v="2"/>
    <x v="0"/>
    <n v="6001"/>
    <x v="6"/>
    <n v="60012"/>
    <s v="OPERACIONAL (Extraordinário)"/>
    <x v="1"/>
    <x v="4"/>
    <x v="2"/>
    <x v="2"/>
    <x v="2"/>
    <x v="2"/>
  </r>
  <r>
    <x v="1"/>
    <s v="SECRETARIA DA RECEITA FEDERAL DO BRASIL - RFB"/>
    <x v="11"/>
    <d v="2024-09-12T00:00:00"/>
    <d v="2024-09-20T00:00:00"/>
    <s v="'07.16.24256.3711742-7"/>
    <s v="1 | 1"/>
    <x v="1"/>
    <x v="0"/>
    <n v="-3256.46"/>
    <x v="20"/>
    <x v="20"/>
    <s v="REF. DCTFWEB  AGOSTO 2024"/>
    <x v="19"/>
    <x v="1"/>
    <x v="0"/>
    <n v="1002"/>
    <x v="22"/>
    <n v="10021"/>
    <s v="DIRETORIA (Administrativo)"/>
    <x v="1"/>
    <x v="4"/>
    <x v="2"/>
    <x v="2"/>
    <x v="2"/>
    <x v="2"/>
  </r>
  <r>
    <x v="1"/>
    <s v="SECRETARIA DA RECEITA FEDERAL DO BRASIL - RFB"/>
    <x v="11"/>
    <d v="2024-09-12T00:00:00"/>
    <d v="2024-09-20T00:00:00"/>
    <s v="'07.16.24256.3711742-7"/>
    <s v="1 | 1"/>
    <x v="1"/>
    <x v="0"/>
    <n v="-2779.18"/>
    <x v="20"/>
    <x v="20"/>
    <s v="REF. DCTFWEB  AGOSTO 2024"/>
    <x v="3"/>
    <x v="2"/>
    <x v="0"/>
    <n v="7004"/>
    <x v="3"/>
    <n v="70047"/>
    <s v="FÁBRICA CNTR (Comum)"/>
    <x v="1"/>
    <x v="4"/>
    <x v="2"/>
    <x v="2"/>
    <x v="2"/>
    <x v="2"/>
  </r>
  <r>
    <x v="1"/>
    <s v="SECRETARIA DA RECEITA FEDERAL DO BRASIL - RFB"/>
    <x v="11"/>
    <d v="2024-09-12T00:00:00"/>
    <d v="2024-09-20T00:00:00"/>
    <s v="'07.16.24256.3711742-7"/>
    <s v="1 | 1"/>
    <x v="1"/>
    <x v="0"/>
    <n v="-2168.4699999999998"/>
    <x v="32"/>
    <x v="32"/>
    <s v="REF. DCTFWEB  AGOSTO 2024"/>
    <x v="19"/>
    <x v="1"/>
    <x v="0"/>
    <n v="1002"/>
    <x v="22"/>
    <n v="10021"/>
    <s v="DIRETORIA (Administrativo)"/>
    <x v="1"/>
    <x v="4"/>
    <x v="2"/>
    <x v="2"/>
    <x v="2"/>
    <x v="2"/>
  </r>
  <r>
    <x v="1"/>
    <s v="SECRETARIA DA RECEITA FEDERAL DO BRASIL - RFB"/>
    <x v="11"/>
    <d v="2024-09-12T00:00:00"/>
    <d v="2024-09-20T00:00:00"/>
    <s v="'07.16.24256.3711742-7"/>
    <s v="1 | 1"/>
    <x v="1"/>
    <x v="0"/>
    <n v="-1061"/>
    <x v="20"/>
    <x v="20"/>
    <s v="REF. DCTFWEB  AGOSTO 2024"/>
    <x v="6"/>
    <x v="2"/>
    <x v="0"/>
    <n v="6002"/>
    <x v="9"/>
    <n v="60022"/>
    <s v="OPERACIONAL ADM (Extraordinário)"/>
    <x v="1"/>
    <x v="4"/>
    <x v="2"/>
    <x v="2"/>
    <x v="2"/>
    <x v="2"/>
  </r>
  <r>
    <x v="1"/>
    <s v="SECRETARIA DA RECEITA FEDERAL DO BRASIL - RFB"/>
    <x v="11"/>
    <d v="2024-09-12T00:00:00"/>
    <d v="2024-09-20T00:00:00"/>
    <s v="'07.16.24256.3711742-7"/>
    <s v="1 | 1"/>
    <x v="1"/>
    <x v="0"/>
    <n v="-753.95"/>
    <x v="32"/>
    <x v="32"/>
    <s v="REF. DCTFWEB  AGOSTO 2024"/>
    <x v="3"/>
    <x v="2"/>
    <x v="0"/>
    <n v="7004"/>
    <x v="3"/>
    <n v="70047"/>
    <s v="FÁBRICA CNTR (Comum)"/>
    <x v="1"/>
    <x v="4"/>
    <x v="2"/>
    <x v="2"/>
    <x v="2"/>
    <x v="2"/>
  </r>
  <r>
    <x v="1"/>
    <s v="SECRETARIA DA RECEITA FEDERAL DO BRASIL - RFB"/>
    <x v="11"/>
    <d v="2024-09-12T00:00:00"/>
    <d v="2024-09-20T00:00:00"/>
    <s v="'07.16.24256.3711742-7"/>
    <s v="1 | 1"/>
    <x v="1"/>
    <x v="0"/>
    <n v="-164.41"/>
    <x v="32"/>
    <x v="32"/>
    <s v="REF. DCTFWEB  AGOSTO 2024"/>
    <x v="6"/>
    <x v="2"/>
    <x v="0"/>
    <n v="6001"/>
    <x v="6"/>
    <n v="60012"/>
    <s v="OPERACIONAL (Extraordinário)"/>
    <x v="1"/>
    <x v="4"/>
    <x v="2"/>
    <x v="2"/>
    <x v="2"/>
    <x v="2"/>
  </r>
  <r>
    <x v="1"/>
    <s v="SECRETARIA DA RECEITA FEDERAL DO BRASIL - RFB"/>
    <x v="11"/>
    <d v="2024-09-12T00:00:00"/>
    <d v="2024-09-20T00:00:00"/>
    <s v="'07.16.24256.3711742-7"/>
    <s v="1 | 1"/>
    <x v="1"/>
    <x v="0"/>
    <n v="-42.3"/>
    <x v="32"/>
    <x v="32"/>
    <s v="REF. DCTFWEB  AGOSTO 2024"/>
    <x v="0"/>
    <x v="2"/>
    <x v="0"/>
    <n v="2001"/>
    <x v="0"/>
    <n v="20017"/>
    <s v="CORPORATIVO (Comum)"/>
    <x v="1"/>
    <x v="4"/>
    <x v="2"/>
    <x v="2"/>
    <x v="2"/>
    <x v="2"/>
  </r>
  <r>
    <x v="1"/>
    <s v="SECRETARIA DA RECEITA FEDERAL DO BRASIL - RFB"/>
    <x v="11"/>
    <d v="2024-09-12T00:00:00"/>
    <d v="2024-09-20T00:00:00"/>
    <s v="'07.16.24256.3711742-7"/>
    <s v="1 | 1"/>
    <x v="1"/>
    <x v="0"/>
    <n v="0"/>
    <x v="20"/>
    <x v="20"/>
    <s v="REF. DCTFWEB  AGOSTO 2024"/>
    <x v="0"/>
    <x v="2"/>
    <x v="0"/>
    <n v="2001"/>
    <x v="0"/>
    <n v="20017"/>
    <s v="CORPORATIVO (Comum)"/>
    <x v="1"/>
    <x v="4"/>
    <x v="2"/>
    <x v="2"/>
    <x v="2"/>
    <x v="2"/>
  </r>
  <r>
    <x v="1"/>
    <s v="SECRETARIA DA RECEITA FEDERAL DO BRASIL - RFB"/>
    <x v="11"/>
    <d v="2024-09-12T00:00:00"/>
    <d v="2024-09-20T00:00:00"/>
    <s v="'07.16.24256.3711742-7"/>
    <s v="1 | 1"/>
    <x v="1"/>
    <x v="0"/>
    <n v="0"/>
    <x v="32"/>
    <x v="32"/>
    <s v="REF. DCTFWEB  AGOSTO 2024"/>
    <x v="6"/>
    <x v="2"/>
    <x v="0"/>
    <n v="6002"/>
    <x v="9"/>
    <n v="60022"/>
    <s v="OPERACIONAL ADM (Extraordinário)"/>
    <x v="1"/>
    <x v="4"/>
    <x v="2"/>
    <x v="2"/>
    <x v="2"/>
    <x v="2"/>
  </r>
  <r>
    <x v="1"/>
    <s v="SECRETARIA DA RECEITA FEDERAL DO BRASIL - RFB"/>
    <x v="12"/>
    <d v="2024-07-28T00:00:00"/>
    <d v="2024-09-30T00:00:00"/>
    <s v="'07.01.24211.9367424-9"/>
    <s v="3 | 1"/>
    <x v="1"/>
    <x v="1"/>
    <n v="-38497.9"/>
    <x v="8"/>
    <x v="8"/>
    <s v="REF. IRPJ - 2Â° TRIMESTRE 2024 QUOTA 1 - NÃƒO PAGAR"/>
    <x v="0"/>
    <x v="0"/>
    <x v="0"/>
    <n v="2001"/>
    <x v="0"/>
    <n v="20011"/>
    <s v="CORPORATIVO (Administrativo)"/>
    <x v="1"/>
    <x v="4"/>
    <x v="4"/>
    <x v="4"/>
    <x v="5"/>
    <x v="5"/>
  </r>
  <r>
    <x v="1"/>
    <s v="SECRETARIA DA RECEITA FEDERAL DO BRASIL - RFB"/>
    <x v="12"/>
    <d v="2024-07-28T00:00:00"/>
    <d v="2024-09-30T00:00:00"/>
    <s v="'07.01.24211.9374591-0"/>
    <s v="3 | 1"/>
    <x v="1"/>
    <x v="1"/>
    <n v="-14579.25"/>
    <x v="9"/>
    <x v="9"/>
    <s v="REF. CSLL 2Âº TRIM/2024 QUOTA 1 - NÃƒO PAGAR"/>
    <x v="0"/>
    <x v="0"/>
    <x v="0"/>
    <n v="2001"/>
    <x v="0"/>
    <n v="20011"/>
    <s v="CORPORATIVO (Administrativo)"/>
    <x v="1"/>
    <x v="4"/>
    <x v="4"/>
    <x v="4"/>
    <x v="5"/>
    <x v="5"/>
  </r>
  <r>
    <x v="1"/>
    <s v="SECRETARIA DA RECEITA FEDERAL DO BRASIL - RFB"/>
    <x v="12"/>
    <d v="2024-09-12T00:00:00"/>
    <d v="2024-09-30T00:00:00"/>
    <s v="'07.17.24254.7357853-7"/>
    <s v="1 | 1"/>
    <x v="1"/>
    <x v="0"/>
    <n v="-23601.040000000001"/>
    <x v="61"/>
    <x v="60"/>
    <s v="REF.CLEAN - PGFN -SISPAR 010723264 PARC 02 DE 120"/>
    <x v="0"/>
    <x v="0"/>
    <x v="0"/>
    <n v="2001"/>
    <x v="0"/>
    <n v="20011"/>
    <s v="CORPORATIVO (Administrativo)"/>
    <x v="1"/>
    <x v="4"/>
    <x v="5"/>
    <x v="5"/>
    <x v="6"/>
    <x v="6"/>
  </r>
  <r>
    <x v="1"/>
    <s v="SECRETARIA DA RECEITA FEDERAL DO BRASIL - RFB"/>
    <x v="12"/>
    <d v="2024-09-12T00:00:00"/>
    <d v="2024-09-30T00:00:00"/>
    <s v="'07.17.24254.7357853-7"/>
    <s v="1 | 1"/>
    <x v="1"/>
    <x v="0"/>
    <n v="-4643.38"/>
    <x v="17"/>
    <x v="17"/>
    <s v="REF.CLEAN - PGFN -SISPAR 010723264 PARC 02 DE 120"/>
    <x v="0"/>
    <x v="0"/>
    <x v="0"/>
    <n v="2001"/>
    <x v="0"/>
    <n v="20011"/>
    <s v="CORPORATIVO (Administrativo)"/>
    <x v="1"/>
    <x v="4"/>
    <x v="7"/>
    <x v="7"/>
    <x v="8"/>
    <x v="8"/>
  </r>
  <r>
    <x v="1"/>
    <s v="SECRETARIA DA RECEITA FEDERAL DO BRASIL - RFB"/>
    <x v="12"/>
    <d v="2024-09-12T00:00:00"/>
    <d v="2024-09-30T00:00:00"/>
    <s v="'07.17.24254.7370352-8"/>
    <s v="1 | 1"/>
    <x v="1"/>
    <x v="0"/>
    <n v="-5345.79"/>
    <x v="17"/>
    <x v="17"/>
    <s v="REF.CLEAN - PGFN -SISPAR 010723233 PARC 02 DE 60"/>
    <x v="0"/>
    <x v="0"/>
    <x v="0"/>
    <n v="2001"/>
    <x v="0"/>
    <n v="20011"/>
    <s v="CORPORATIVO (Administrativo)"/>
    <x v="1"/>
    <x v="4"/>
    <x v="7"/>
    <x v="7"/>
    <x v="8"/>
    <x v="8"/>
  </r>
  <r>
    <x v="1"/>
    <s v="SECRETARIA DA RECEITA FEDERAL DO BRASIL - RFB"/>
    <x v="12"/>
    <d v="2024-09-12T00:00:00"/>
    <d v="2024-09-30T00:00:00"/>
    <s v="'07.17.24254.7370352-8"/>
    <s v="1 | 1"/>
    <x v="1"/>
    <x v="0"/>
    <n v="-1545.78"/>
    <x v="61"/>
    <x v="60"/>
    <s v="REF.CLEAN - PGFN -SISPAR 010723233 PARC 02 DE 60"/>
    <x v="0"/>
    <x v="0"/>
    <x v="0"/>
    <n v="2001"/>
    <x v="0"/>
    <n v="20011"/>
    <s v="CORPORATIVO (Administrativo)"/>
    <x v="1"/>
    <x v="4"/>
    <x v="5"/>
    <x v="5"/>
    <x v="6"/>
    <x v="6"/>
  </r>
  <r>
    <x v="1"/>
    <s v="SECRETARIA DA RECEITA FEDERAL DO BRASIL - RFB"/>
    <x v="12"/>
    <d v="2024-09-12T00:00:00"/>
    <d v="2024-09-30T00:00:00"/>
    <s v="'1032675"/>
    <s v="1 | 1"/>
    <x v="1"/>
    <x v="0"/>
    <n v="-1233.79"/>
    <x v="98"/>
    <x v="97"/>
    <s v="PARC.  49/60 CÃ“DIGO 5856-COFINS- 10768.405087/20"/>
    <x v="0"/>
    <x v="0"/>
    <x v="0"/>
    <n v="2001"/>
    <x v="0"/>
    <n v="20011"/>
    <s v="CORPORATIVO (Administrativo)"/>
    <x v="1"/>
    <x v="4"/>
    <x v="5"/>
    <x v="5"/>
    <x v="6"/>
    <x v="6"/>
  </r>
  <r>
    <x v="1"/>
    <s v="SECRETARIA DA RECEITA FEDERAL DO BRASIL - RFB"/>
    <x v="12"/>
    <d v="2024-09-12T00:00:00"/>
    <d v="2024-09-30T00:00:00"/>
    <s v="'1032676"/>
    <s v="1 | 1"/>
    <x v="1"/>
    <x v="0"/>
    <n v="-1744.65"/>
    <x v="98"/>
    <x v="97"/>
    <s v="REF. PARC.  49/60 CÃ“DIGO 3373 -IRPJ- 10768.405087/20 - DEBITO CC "/>
    <x v="0"/>
    <x v="0"/>
    <x v="0"/>
    <n v="2001"/>
    <x v="0"/>
    <n v="20011"/>
    <s v="CORPORATIVO (Administrativo)"/>
    <x v="1"/>
    <x v="4"/>
    <x v="5"/>
    <x v="5"/>
    <x v="6"/>
    <x v="6"/>
  </r>
  <r>
    <x v="1"/>
    <s v="SECRETARIA DA RECEITA FEDERAL DO BRASIL - RFB"/>
    <x v="12"/>
    <d v="2024-09-12T00:00:00"/>
    <d v="2024-09-30T00:00:00"/>
    <s v="'1032677"/>
    <s v="1 | 1"/>
    <x v="1"/>
    <x v="0"/>
    <n v="-688.03"/>
    <x v="98"/>
    <x v="97"/>
    <s v="REF. PARC.  49/60 CÃ“DIGO 6012 CSLL -10768.405087/20   -  DEB CC"/>
    <x v="0"/>
    <x v="0"/>
    <x v="0"/>
    <n v="2001"/>
    <x v="0"/>
    <n v="20011"/>
    <s v="CORPORATIVO (Administrativo)"/>
    <x v="1"/>
    <x v="4"/>
    <x v="5"/>
    <x v="5"/>
    <x v="6"/>
    <x v="6"/>
  </r>
  <r>
    <x v="1"/>
    <s v="SECRETARIA DA RECEITA FEDERAL DO BRASIL - RFB"/>
    <x v="12"/>
    <d v="2024-09-12T00:00:00"/>
    <d v="2024-09-30T00:00:00"/>
    <s v="'1032678"/>
    <s v="1 | 1"/>
    <x v="1"/>
    <x v="0"/>
    <n v="-19658.490000000002"/>
    <x v="98"/>
    <x v="97"/>
    <s v="REF: LEI PERT III B PARC 86 DE  150 -  DEBITO CC CEF"/>
    <x v="0"/>
    <x v="0"/>
    <x v="0"/>
    <n v="2001"/>
    <x v="0"/>
    <n v="20011"/>
    <s v="CORPORATIVO (Administrativo)"/>
    <x v="1"/>
    <x v="4"/>
    <x v="5"/>
    <x v="5"/>
    <x v="6"/>
    <x v="6"/>
  </r>
  <r>
    <x v="1"/>
    <s v="SECRETARIA DA RECEITA FEDERAL DO BRASIL - RFB"/>
    <x v="12"/>
    <d v="2024-09-12T00:00:00"/>
    <d v="2024-09-30T00:00:00"/>
    <s v="'1032679"/>
    <s v="1 | 1"/>
    <x v="1"/>
    <x v="0"/>
    <n v="-21206.35"/>
    <x v="61"/>
    <x v="60"/>
    <s v="REF. GPS-PERT -PREV-81/145 -625069080  LEI 13496/2017"/>
    <x v="0"/>
    <x v="0"/>
    <x v="0"/>
    <n v="2001"/>
    <x v="0"/>
    <n v="20011"/>
    <s v="CORPORATIVO (Administrativo)"/>
    <x v="1"/>
    <x v="4"/>
    <x v="5"/>
    <x v="5"/>
    <x v="6"/>
    <x v="6"/>
  </r>
  <r>
    <x v="1"/>
    <s v="SECRETARIA DA RECEITA FEDERAL DO BRASIL - RFB"/>
    <x v="12"/>
    <d v="2024-09-12T00:00:00"/>
    <d v="2024-09-30T00:00:00"/>
    <s v="'1032680"/>
    <s v="1 | 1"/>
    <x v="1"/>
    <x v="0"/>
    <n v="-19441"/>
    <x v="98"/>
    <x v="97"/>
    <s v="REF. Lei 12996/2014 113/180 cod 4737"/>
    <x v="0"/>
    <x v="0"/>
    <x v="0"/>
    <n v="2001"/>
    <x v="0"/>
    <n v="20011"/>
    <s v="CORPORATIVO (Administrativo)"/>
    <x v="1"/>
    <x v="4"/>
    <x v="5"/>
    <x v="5"/>
    <x v="6"/>
    <x v="6"/>
  </r>
  <r>
    <x v="1"/>
    <s v="SECRETARIA DA RECEITA FEDERAL DO BRASIL - RFB"/>
    <x v="12"/>
    <d v="2024-09-12T00:00:00"/>
    <d v="2024-09-30T00:00:00"/>
    <s v="'1032685"/>
    <s v="1 | 1"/>
    <x v="1"/>
    <x v="0"/>
    <n v="-29182.84"/>
    <x v="61"/>
    <x v="60"/>
    <s v="REF.CLEAN - PARC SIMPLIFICADO PARC  02 DE 60  - DEBITO CC "/>
    <x v="0"/>
    <x v="0"/>
    <x v="0"/>
    <n v="2001"/>
    <x v="0"/>
    <n v="20011"/>
    <s v="CORPORATIVO (Administrativo)"/>
    <x v="1"/>
    <x v="4"/>
    <x v="5"/>
    <x v="5"/>
    <x v="6"/>
    <x v="6"/>
  </r>
  <r>
    <x v="1"/>
    <s v="SECRETARIA DA RECEITA FEDERAL DO BRASIL - RFB"/>
    <x v="12"/>
    <d v="2024-09-12T00:00:00"/>
    <d v="2024-09-30T00:00:00"/>
    <s v="'1032685"/>
    <s v="1 | 1"/>
    <x v="1"/>
    <x v="0"/>
    <n v="-2935.63"/>
    <x v="17"/>
    <x v="17"/>
    <s v="REF.CLEAN - PARC SIMPLIFICADO PARC  02 DE 60  - DEBITO CC "/>
    <x v="0"/>
    <x v="0"/>
    <x v="0"/>
    <n v="2001"/>
    <x v="0"/>
    <n v="20011"/>
    <s v="CORPORATIVO (Administrativo)"/>
    <x v="1"/>
    <x v="4"/>
    <x v="7"/>
    <x v="7"/>
    <x v="8"/>
    <x v="8"/>
  </r>
  <r>
    <x v="1"/>
    <s v="SECRETARIA DA RECEITA FEDERAL DO BRASIL - RFB"/>
    <x v="12"/>
    <d v="2024-10-11T00:00:00"/>
    <d v="2024-10-18T00:00:00"/>
    <s v="'07.16.24285.0274934-9"/>
    <s v="1 | 1"/>
    <x v="1"/>
    <x v="0"/>
    <n v="-8138.98"/>
    <x v="20"/>
    <x v="20"/>
    <s v="REF. DCTFWEB SETEMBRO//2024"/>
    <x v="6"/>
    <x v="2"/>
    <x v="0"/>
    <n v="6001"/>
    <x v="6"/>
    <n v="60012"/>
    <s v="OPERACIONAL (Extraordinário)"/>
    <x v="1"/>
    <x v="4"/>
    <x v="2"/>
    <x v="2"/>
    <x v="2"/>
    <x v="2"/>
  </r>
  <r>
    <x v="1"/>
    <s v="SECRETARIA DA RECEITA FEDERAL DO BRASIL - RFB"/>
    <x v="12"/>
    <d v="2024-10-11T00:00:00"/>
    <d v="2024-10-18T00:00:00"/>
    <s v="'07.16.24285.0274934-9"/>
    <s v="1 | 1"/>
    <x v="1"/>
    <x v="0"/>
    <n v="-3256.46"/>
    <x v="20"/>
    <x v="20"/>
    <s v="REF. DCTFWEB SETEMBRO//2024"/>
    <x v="19"/>
    <x v="1"/>
    <x v="0"/>
    <n v="1002"/>
    <x v="22"/>
    <n v="10021"/>
    <s v="DIRETORIA (Administrativo)"/>
    <x v="1"/>
    <x v="4"/>
    <x v="2"/>
    <x v="2"/>
    <x v="2"/>
    <x v="2"/>
  </r>
  <r>
    <x v="1"/>
    <s v="SECRETARIA DA RECEITA FEDERAL DO BRASIL - RFB"/>
    <x v="12"/>
    <d v="2024-10-11T00:00:00"/>
    <d v="2024-10-18T00:00:00"/>
    <s v="'07.16.24285.0274934-9"/>
    <s v="1 | 1"/>
    <x v="1"/>
    <x v="0"/>
    <n v="-2538.71"/>
    <x v="20"/>
    <x v="20"/>
    <s v="REF. DCTFWEB SETEMBRO//2024"/>
    <x v="3"/>
    <x v="1"/>
    <x v="0"/>
    <n v="7004"/>
    <x v="3"/>
    <n v="70041"/>
    <s v="FÁBRICA CNTR (Administrativo)"/>
    <x v="1"/>
    <x v="4"/>
    <x v="2"/>
    <x v="2"/>
    <x v="2"/>
    <x v="2"/>
  </r>
  <r>
    <x v="1"/>
    <s v="SECRETARIA DA RECEITA FEDERAL DO BRASIL - RFB"/>
    <x v="12"/>
    <d v="2024-10-11T00:00:00"/>
    <d v="2024-10-18T00:00:00"/>
    <s v="'07.16.24285.0274934-9"/>
    <s v="1 | 1"/>
    <x v="1"/>
    <x v="0"/>
    <n v="-2168.4699999999998"/>
    <x v="32"/>
    <x v="32"/>
    <s v="REF. DCTFWEB SETEMBRO//2024"/>
    <x v="19"/>
    <x v="1"/>
    <x v="0"/>
    <n v="1002"/>
    <x v="22"/>
    <n v="10021"/>
    <s v="DIRETORIA (Administrativo)"/>
    <x v="1"/>
    <x v="4"/>
    <x v="2"/>
    <x v="2"/>
    <x v="2"/>
    <x v="2"/>
  </r>
  <r>
    <x v="1"/>
    <s v="SECRETARIA DA RECEITA FEDERAL DO BRASIL - RFB"/>
    <x v="12"/>
    <d v="2024-10-11T00:00:00"/>
    <d v="2024-10-18T00:00:00"/>
    <s v="'07.16.24285.0274934-9"/>
    <s v="1 | 1"/>
    <x v="1"/>
    <x v="0"/>
    <n v="-993.73"/>
    <x v="20"/>
    <x v="20"/>
    <s v="REF. DCTFWEB SETEMBRO//2024"/>
    <x v="6"/>
    <x v="2"/>
    <x v="0"/>
    <n v="6002"/>
    <x v="9"/>
    <n v="60022"/>
    <s v="OPERACIONAL ADM (Extraordinário)"/>
    <x v="1"/>
    <x v="4"/>
    <x v="2"/>
    <x v="2"/>
    <x v="2"/>
    <x v="2"/>
  </r>
  <r>
    <x v="1"/>
    <s v="SECRETARIA DA RECEITA FEDERAL DO BRASIL - RFB"/>
    <x v="12"/>
    <d v="2024-10-11T00:00:00"/>
    <d v="2024-10-18T00:00:00"/>
    <s v="'07.16.24285.0274934-9"/>
    <s v="1 | 1"/>
    <x v="1"/>
    <x v="0"/>
    <n v="-623.96"/>
    <x v="32"/>
    <x v="32"/>
    <s v="REF. DCTFWEB SETEMBRO//2024"/>
    <x v="3"/>
    <x v="1"/>
    <x v="0"/>
    <n v="7004"/>
    <x v="3"/>
    <n v="70041"/>
    <s v="FÁBRICA CNTR (Administrativo)"/>
    <x v="1"/>
    <x v="4"/>
    <x v="2"/>
    <x v="2"/>
    <x v="2"/>
    <x v="2"/>
  </r>
  <r>
    <x v="1"/>
    <s v="SECRETARIA DA RECEITA FEDERAL DO BRASIL - RFB"/>
    <x v="12"/>
    <d v="2024-10-11T00:00:00"/>
    <d v="2024-10-18T00:00:00"/>
    <s v="'07.16.24285.0274934-9"/>
    <s v="1 | 1"/>
    <x v="1"/>
    <x v="0"/>
    <n v="-84.51"/>
    <x v="32"/>
    <x v="32"/>
    <s v="REF. DCTFWEB SETEMBRO//2024"/>
    <x v="0"/>
    <x v="2"/>
    <x v="0"/>
    <n v="2001"/>
    <x v="0"/>
    <n v="20017"/>
    <s v="CORPORATIVO (Comum)"/>
    <x v="1"/>
    <x v="4"/>
    <x v="2"/>
    <x v="2"/>
    <x v="2"/>
    <x v="2"/>
  </r>
  <r>
    <x v="1"/>
    <s v="SECRETARIA DA RECEITA FEDERAL DO BRASIL - RFB"/>
    <x v="12"/>
    <d v="2024-10-11T00:00:00"/>
    <d v="2024-10-18T00:00:00"/>
    <s v="'07.16.24285.0274934-9"/>
    <s v="1 | 1"/>
    <x v="1"/>
    <x v="0"/>
    <n v="-17.59"/>
    <x v="32"/>
    <x v="32"/>
    <s v="REF. DCTFWEB SETEMBRO//2024"/>
    <x v="6"/>
    <x v="2"/>
    <x v="0"/>
    <n v="6001"/>
    <x v="6"/>
    <n v="60012"/>
    <s v="OPERACIONAL (Extraordinário)"/>
    <x v="1"/>
    <x v="4"/>
    <x v="2"/>
    <x v="2"/>
    <x v="2"/>
    <x v="2"/>
  </r>
  <r>
    <x v="1"/>
    <s v="SECRETARIA DA RECEITA FEDERAL DO BRASIL - RFB"/>
    <x v="12"/>
    <d v="2024-10-11T00:00:00"/>
    <d v="2024-10-18T00:00:00"/>
    <s v="'07.16.24285.0274934-9"/>
    <s v="1 | 1"/>
    <x v="1"/>
    <x v="0"/>
    <n v="0"/>
    <x v="20"/>
    <x v="20"/>
    <s v="REF. DCTFWEB SETEMBRO//2024"/>
    <x v="10"/>
    <x v="2"/>
    <x v="0"/>
    <n v="7001"/>
    <x v="11"/>
    <n v="70017"/>
    <s v="OFICINA (Comum)"/>
    <x v="1"/>
    <x v="4"/>
    <x v="2"/>
    <x v="2"/>
    <x v="2"/>
    <x v="2"/>
  </r>
  <r>
    <x v="1"/>
    <s v="SECRETARIA DA RECEITA FEDERAL DO BRASIL - RFB"/>
    <x v="12"/>
    <d v="2024-10-11T00:00:00"/>
    <d v="2024-10-18T00:00:00"/>
    <s v="'07.16.24285.0274934-9"/>
    <s v="1 | 1"/>
    <x v="1"/>
    <x v="0"/>
    <n v="0"/>
    <x v="20"/>
    <x v="20"/>
    <s v="REF. DCTFWEB SETEMBRO//2024"/>
    <x v="10"/>
    <x v="2"/>
    <x v="0"/>
    <n v="7003"/>
    <x v="14"/>
    <n v="70037"/>
    <s v="SERRALHERIA (Comum)"/>
    <x v="1"/>
    <x v="4"/>
    <x v="2"/>
    <x v="2"/>
    <x v="2"/>
    <x v="2"/>
  </r>
  <r>
    <x v="1"/>
    <s v="SECRETARIA DA RECEITA FEDERAL DO BRASIL - RFB"/>
    <x v="12"/>
    <d v="2024-10-11T00:00:00"/>
    <d v="2024-10-18T00:00:00"/>
    <s v="'07.16.24285.0274934-9"/>
    <s v="1 | 1"/>
    <x v="1"/>
    <x v="0"/>
    <n v="0"/>
    <x v="20"/>
    <x v="20"/>
    <s v="REF. DCTFWEB SETEMBRO//2024"/>
    <x v="6"/>
    <x v="2"/>
    <x v="0"/>
    <n v="6002"/>
    <x v="9"/>
    <n v="60025"/>
    <s v="OPERACIONAL ADM (Químico e Biológico)"/>
    <x v="1"/>
    <x v="4"/>
    <x v="2"/>
    <x v="2"/>
    <x v="2"/>
    <x v="2"/>
  </r>
  <r>
    <x v="1"/>
    <s v="SECRETARIA DA RECEITA FEDERAL DO BRASIL - RFB"/>
    <x v="12"/>
    <d v="2024-10-11T00:00:00"/>
    <d v="2024-10-18T00:00:00"/>
    <s v="'07.16.24285.0274934-9"/>
    <s v="1 | 1"/>
    <x v="1"/>
    <x v="0"/>
    <n v="0"/>
    <x v="20"/>
    <x v="20"/>
    <s v="REF. DCTFWEB SETEMBRO//2024"/>
    <x v="2"/>
    <x v="2"/>
    <x v="0"/>
    <n v="5003"/>
    <x v="31"/>
    <n v="50037"/>
    <s v="LAVANDERIA (Comum)"/>
    <x v="1"/>
    <x v="4"/>
    <x v="2"/>
    <x v="2"/>
    <x v="2"/>
    <x v="2"/>
  </r>
  <r>
    <x v="1"/>
    <s v="SECRETARIA DA RECEITA FEDERAL DO BRASIL - RFB"/>
    <x v="12"/>
    <d v="2024-10-11T00:00:00"/>
    <d v="2024-10-18T00:00:00"/>
    <s v="'07.16.24285.0274934-9"/>
    <s v="1 | 1"/>
    <x v="1"/>
    <x v="0"/>
    <n v="0"/>
    <x v="20"/>
    <x v="20"/>
    <s v="REF. DCTFWEB SETEMBRO//2024"/>
    <x v="2"/>
    <x v="1"/>
    <x v="0"/>
    <n v="4004"/>
    <x v="2"/>
    <n v="40041"/>
    <s v="PATRIMÔNIO (Administrativo)"/>
    <x v="1"/>
    <x v="4"/>
    <x v="2"/>
    <x v="2"/>
    <x v="2"/>
    <x v="2"/>
  </r>
  <r>
    <x v="1"/>
    <s v="SECRETARIA DA RECEITA FEDERAL DO BRASIL - RFB"/>
    <x v="12"/>
    <d v="2024-10-11T00:00:00"/>
    <d v="2024-10-18T00:00:00"/>
    <s v="'07.16.24285.0274934-9"/>
    <s v="1 | 1"/>
    <x v="1"/>
    <x v="0"/>
    <n v="0"/>
    <x v="32"/>
    <x v="32"/>
    <s v="REF. DCTFWEB SETEMBRO//2024"/>
    <x v="10"/>
    <x v="2"/>
    <x v="0"/>
    <n v="7001"/>
    <x v="11"/>
    <n v="70017"/>
    <s v="OFICINA (Comum)"/>
    <x v="1"/>
    <x v="4"/>
    <x v="2"/>
    <x v="2"/>
    <x v="2"/>
    <x v="2"/>
  </r>
  <r>
    <x v="1"/>
    <s v="SECRETARIA DA RECEITA FEDERAL DO BRASIL - RFB"/>
    <x v="12"/>
    <d v="2024-10-11T00:00:00"/>
    <d v="2024-10-18T00:00:00"/>
    <s v="'07.16.24285.0274934-9"/>
    <s v="1 | 1"/>
    <x v="1"/>
    <x v="0"/>
    <n v="0"/>
    <x v="32"/>
    <x v="32"/>
    <s v="REF. DCTFWEB SETEMBRO//2024"/>
    <x v="10"/>
    <x v="2"/>
    <x v="0"/>
    <n v="7003"/>
    <x v="14"/>
    <n v="70037"/>
    <s v="SERRALHERIA (Comum)"/>
    <x v="1"/>
    <x v="4"/>
    <x v="2"/>
    <x v="2"/>
    <x v="2"/>
    <x v="2"/>
  </r>
  <r>
    <x v="1"/>
    <s v="SECRETARIA DA RECEITA FEDERAL DO BRASIL - RFB"/>
    <x v="12"/>
    <d v="2024-10-11T00:00:00"/>
    <d v="2024-10-18T00:00:00"/>
    <s v="'07.16.24285.0274934-9"/>
    <s v="1 | 1"/>
    <x v="1"/>
    <x v="0"/>
    <n v="0"/>
    <x v="32"/>
    <x v="32"/>
    <s v="REF. DCTFWEB SETEMBRO//2024"/>
    <x v="6"/>
    <x v="2"/>
    <x v="0"/>
    <n v="6002"/>
    <x v="9"/>
    <n v="60025"/>
    <s v="OPERACIONAL ADM (Químico e Biológico)"/>
    <x v="1"/>
    <x v="4"/>
    <x v="2"/>
    <x v="2"/>
    <x v="2"/>
    <x v="2"/>
  </r>
  <r>
    <x v="1"/>
    <s v="SECRETARIA DA RECEITA FEDERAL DO BRASIL - RFB"/>
    <x v="12"/>
    <d v="2024-10-11T00:00:00"/>
    <d v="2024-10-18T00:00:00"/>
    <s v="'07.16.24285.0274934-9"/>
    <s v="1 | 1"/>
    <x v="1"/>
    <x v="0"/>
    <n v="0"/>
    <x v="32"/>
    <x v="32"/>
    <s v="REF. DCTFWEB SETEMBRO//2024"/>
    <x v="7"/>
    <x v="2"/>
    <x v="0"/>
    <n v="3008"/>
    <x v="26"/>
    <n v="30087"/>
    <s v="ALMOXARIFADO (Comum)"/>
    <x v="1"/>
    <x v="4"/>
    <x v="2"/>
    <x v="2"/>
    <x v="2"/>
    <x v="2"/>
  </r>
  <r>
    <x v="1"/>
    <s v="SECRETARIA DA RECEITA FEDERAL DO BRASIL - RFB"/>
    <x v="12"/>
    <d v="2024-10-11T00:00:00"/>
    <d v="2024-10-18T00:00:00"/>
    <s v="'07.16.24285.0274934-9"/>
    <s v="1 | 1"/>
    <x v="1"/>
    <x v="0"/>
    <n v="0"/>
    <x v="32"/>
    <x v="32"/>
    <s v="REF. DCTFWEB SETEMBRO//2024"/>
    <x v="2"/>
    <x v="1"/>
    <x v="0"/>
    <n v="4004"/>
    <x v="2"/>
    <n v="40041"/>
    <s v="PATRIMÔNIO (Administrativo)"/>
    <x v="1"/>
    <x v="4"/>
    <x v="2"/>
    <x v="2"/>
    <x v="2"/>
    <x v="2"/>
  </r>
  <r>
    <x v="1"/>
    <s v="SECRETARIA DA RECEITA FEDERAL DO BRASIL - RFB"/>
    <x v="12"/>
    <d v="2024-10-11T00:00:00"/>
    <d v="2024-10-18T00:00:00"/>
    <s v="'07.16.24285.0274934-9"/>
    <s v="1 | 1"/>
    <x v="1"/>
    <x v="0"/>
    <n v="0"/>
    <x v="33"/>
    <x v="33"/>
    <s v="REF. DCTFWEB SETEMBRO//2024"/>
    <x v="19"/>
    <x v="0"/>
    <x v="0"/>
    <n v="9001"/>
    <x v="24"/>
    <n v="90011"/>
    <s v="SÓCIO - 1 (Administrativo)"/>
    <x v="1"/>
    <x v="4"/>
    <x v="10"/>
    <x v="10"/>
    <x v="16"/>
    <x v="16"/>
  </r>
  <r>
    <x v="1"/>
    <s v="SECRETARIA DA RECEITA FEDERAL DO BRASIL - RFB"/>
    <x v="12"/>
    <d v="2024-10-21T00:00:00"/>
    <d v="2024-10-25T00:00:00"/>
    <s v="'07.01.24295.7609663-4"/>
    <s v="1 | 1"/>
    <x v="1"/>
    <x v="0"/>
    <n v="-4030"/>
    <x v="6"/>
    <x v="6"/>
    <s v="REF. PIS 09/2024 "/>
    <x v="0"/>
    <x v="0"/>
    <x v="0"/>
    <n v="2001"/>
    <x v="0"/>
    <n v="20017"/>
    <s v="CORPORATIVO (Comum)"/>
    <x v="1"/>
    <x v="4"/>
    <x v="3"/>
    <x v="3"/>
    <x v="4"/>
    <x v="4"/>
  </r>
  <r>
    <x v="1"/>
    <s v="SECRETARIA DA RECEITA FEDERAL DO BRASIL - RFB"/>
    <x v="12"/>
    <d v="2024-10-21T00:00:00"/>
    <d v="2024-10-25T00:00:00"/>
    <s v="'07.01.24295.7621461-0"/>
    <s v="1 | 1"/>
    <x v="1"/>
    <x v="0"/>
    <n v="-18600"/>
    <x v="5"/>
    <x v="5"/>
    <s v="REF. COFINS 09/2024 "/>
    <x v="0"/>
    <x v="0"/>
    <x v="0"/>
    <n v="2001"/>
    <x v="0"/>
    <n v="20017"/>
    <s v="CORPORATIVO (Comum)"/>
    <x v="1"/>
    <x v="4"/>
    <x v="3"/>
    <x v="3"/>
    <x v="4"/>
    <x v="4"/>
  </r>
  <r>
    <x v="1"/>
    <s v="SECRETARIA DA RECEITA FEDERAL DO BRASIL - RFB"/>
    <x v="13"/>
    <d v="2024-10-10T00:00:00"/>
    <d v="2024-10-31T00:00:00"/>
    <s v="'1034329"/>
    <s v="1 | 1"/>
    <x v="1"/>
    <x v="0"/>
    <n v="-19766.57"/>
    <x v="98"/>
    <x v="97"/>
    <s v="REF: LEI PERT III B PARC 87 DE  150 -  DEBITO CC CEF"/>
    <x v="0"/>
    <x v="0"/>
    <x v="0"/>
    <n v="2001"/>
    <x v="0"/>
    <n v="20011"/>
    <s v="CORPORATIVO (Administrativo)"/>
    <x v="1"/>
    <x v="0"/>
    <x v="5"/>
    <x v="5"/>
    <x v="6"/>
    <x v="6"/>
  </r>
  <r>
    <x v="1"/>
    <s v="SECRETARIA DA RECEITA FEDERAL DO BRASIL - RFB"/>
    <x v="13"/>
    <d v="2024-10-11T00:00:00"/>
    <d v="2024-10-31T00:00:00"/>
    <s v="'07.17.24285.0616052-2"/>
    <s v="1 | 1"/>
    <x v="1"/>
    <x v="0"/>
    <n v="-23797.33"/>
    <x v="61"/>
    <x v="60"/>
    <s v="REF.CLEAN - PGFN -SISPAR 010723264 PARC 03 DE 120 "/>
    <x v="0"/>
    <x v="0"/>
    <x v="0"/>
    <n v="2001"/>
    <x v="0"/>
    <n v="20011"/>
    <s v="CORPORATIVO (Administrativo)"/>
    <x v="1"/>
    <x v="0"/>
    <x v="5"/>
    <x v="5"/>
    <x v="6"/>
    <x v="6"/>
  </r>
  <r>
    <x v="1"/>
    <s v="SECRETARIA DA RECEITA FEDERAL DO BRASIL - RFB"/>
    <x v="13"/>
    <d v="2024-10-11T00:00:00"/>
    <d v="2024-10-31T00:00:00"/>
    <s v="'07.17.24285.0616052-2"/>
    <s v="1 | 1"/>
    <x v="1"/>
    <x v="0"/>
    <n v="-4682"/>
    <x v="17"/>
    <x v="17"/>
    <s v="REF.CLEAN - PGFN -SISPAR 010723264 PARC 03 DE 120 "/>
    <x v="0"/>
    <x v="0"/>
    <x v="0"/>
    <n v="2001"/>
    <x v="0"/>
    <n v="20011"/>
    <s v="CORPORATIVO (Administrativo)"/>
    <x v="1"/>
    <x v="0"/>
    <x v="7"/>
    <x v="7"/>
    <x v="8"/>
    <x v="8"/>
  </r>
  <r>
    <x v="1"/>
    <s v="SECRETARIA DA RECEITA FEDERAL DO BRASIL - RFB"/>
    <x v="13"/>
    <d v="2024-10-11T00:00:00"/>
    <d v="2024-10-31T00:00:00"/>
    <s v="'07.17.24285.0626441-7"/>
    <s v="1 | 1"/>
    <x v="1"/>
    <x v="0"/>
    <n v="-5502.4"/>
    <x v="17"/>
    <x v="17"/>
    <s v="REF.CLEAN - PGFN -SISPAR 010723233 PARC 03 DE 60 -"/>
    <x v="0"/>
    <x v="0"/>
    <x v="0"/>
    <n v="2001"/>
    <x v="0"/>
    <n v="20011"/>
    <s v="CORPORATIVO (Administrativo)"/>
    <x v="1"/>
    <x v="0"/>
    <x v="7"/>
    <x v="7"/>
    <x v="8"/>
    <x v="8"/>
  </r>
  <r>
    <x v="1"/>
    <s v="SECRETARIA DA RECEITA FEDERAL DO BRASIL - RFB"/>
    <x v="13"/>
    <d v="2024-10-11T00:00:00"/>
    <d v="2024-10-31T00:00:00"/>
    <s v="'07.17.24285.0626441-7"/>
    <s v="1 | 1"/>
    <x v="1"/>
    <x v="0"/>
    <n v="-1446.48"/>
    <x v="61"/>
    <x v="60"/>
    <s v="REF.CLEAN - PGFN -SISPAR 010723233 PARC 03 DE 60 -"/>
    <x v="0"/>
    <x v="0"/>
    <x v="0"/>
    <n v="2001"/>
    <x v="0"/>
    <n v="20011"/>
    <s v="CORPORATIVO (Administrativo)"/>
    <x v="1"/>
    <x v="0"/>
    <x v="5"/>
    <x v="5"/>
    <x v="6"/>
    <x v="6"/>
  </r>
  <r>
    <x v="1"/>
    <s v="SECRETARIA DA RECEITA FEDERAL DO BRASIL - RFB"/>
    <x v="13"/>
    <d v="2024-10-11T00:00:00"/>
    <d v="2024-10-31T00:00:00"/>
    <s v="'1034324"/>
    <s v="1 | 1"/>
    <x v="1"/>
    <x v="0"/>
    <n v="-29425.55"/>
    <x v="61"/>
    <x v="60"/>
    <s v="REF.CLEAN - PARC SIMPLIFICADO PARC  03 DE 60  - DEBITO CC "/>
    <x v="0"/>
    <x v="0"/>
    <x v="0"/>
    <n v="2001"/>
    <x v="0"/>
    <n v="20011"/>
    <s v="CORPORATIVO (Administrativo)"/>
    <x v="1"/>
    <x v="0"/>
    <x v="5"/>
    <x v="5"/>
    <x v="6"/>
    <x v="6"/>
  </r>
  <r>
    <x v="1"/>
    <s v="SECRETARIA DA RECEITA FEDERAL DO BRASIL - RFB"/>
    <x v="13"/>
    <d v="2024-10-11T00:00:00"/>
    <d v="2024-10-31T00:00:00"/>
    <s v="'1034324"/>
    <s v="1 | 1"/>
    <x v="1"/>
    <x v="0"/>
    <n v="-2960.04"/>
    <x v="17"/>
    <x v="17"/>
    <s v="REF.CLEAN - PARC SIMPLIFICADO PARC  03 DE 60  - DEBITO CC "/>
    <x v="0"/>
    <x v="0"/>
    <x v="0"/>
    <n v="2001"/>
    <x v="0"/>
    <n v="20011"/>
    <s v="CORPORATIVO (Administrativo)"/>
    <x v="1"/>
    <x v="0"/>
    <x v="7"/>
    <x v="7"/>
    <x v="8"/>
    <x v="8"/>
  </r>
  <r>
    <x v="1"/>
    <s v="SECRETARIA DA RECEITA FEDERAL DO BRASIL - RFB"/>
    <x v="13"/>
    <d v="2024-10-11T00:00:00"/>
    <d v="2024-10-31T00:00:00"/>
    <s v="'1034325"/>
    <s v="1 | 1"/>
    <x v="1"/>
    <x v="0"/>
    <n v="-1241.3699999999999"/>
    <x v="98"/>
    <x v="97"/>
    <s v="PARC.  50/60 CÃ“DIGO 5856-COFINS- 10768.405087/20"/>
    <x v="0"/>
    <x v="0"/>
    <x v="0"/>
    <n v="2001"/>
    <x v="0"/>
    <n v="20011"/>
    <s v="CORPORATIVO (Administrativo)"/>
    <x v="1"/>
    <x v="0"/>
    <x v="5"/>
    <x v="5"/>
    <x v="6"/>
    <x v="6"/>
  </r>
  <r>
    <x v="1"/>
    <s v="SECRETARIA DA RECEITA FEDERAL DO BRASIL - RFB"/>
    <x v="13"/>
    <d v="2024-10-11T00:00:00"/>
    <d v="2024-10-31T00:00:00"/>
    <s v="'1034326"/>
    <s v="1 | 1"/>
    <x v="1"/>
    <x v="0"/>
    <n v="-1755.37"/>
    <x v="98"/>
    <x v="97"/>
    <s v="REF. PARC.  50/60 CÃ“DIGO 3373 -IRPJ- 10768.405087/20 - DEBITO CC "/>
    <x v="0"/>
    <x v="0"/>
    <x v="0"/>
    <n v="2001"/>
    <x v="0"/>
    <n v="20011"/>
    <s v="CORPORATIVO (Administrativo)"/>
    <x v="1"/>
    <x v="0"/>
    <x v="5"/>
    <x v="5"/>
    <x v="6"/>
    <x v="6"/>
  </r>
  <r>
    <x v="1"/>
    <s v="SECRETARIA DA RECEITA FEDERAL DO BRASIL - RFB"/>
    <x v="13"/>
    <d v="2024-10-11T00:00:00"/>
    <d v="2024-10-31T00:00:00"/>
    <s v="'1034330"/>
    <s v="1 | 1"/>
    <x v="1"/>
    <x v="0"/>
    <n v="-19526.97"/>
    <x v="98"/>
    <x v="97"/>
    <s v="REF. Lei 12996/2014 113/180 cod 4737"/>
    <x v="0"/>
    <x v="0"/>
    <x v="0"/>
    <n v="2001"/>
    <x v="0"/>
    <n v="20011"/>
    <s v="CORPORATIVO (Administrativo)"/>
    <x v="1"/>
    <x v="0"/>
    <x v="5"/>
    <x v="5"/>
    <x v="6"/>
    <x v="6"/>
  </r>
  <r>
    <x v="1"/>
    <s v="SECRETARIA DA RECEITA FEDERAL DO BRASIL - RFB"/>
    <x v="13"/>
    <d v="2024-10-11T00:00:00"/>
    <d v="2024-10-31T00:00:00"/>
    <s v="'1034331"/>
    <s v="1 | 1"/>
    <x v="1"/>
    <x v="0"/>
    <n v="-21322.95"/>
    <x v="61"/>
    <x v="60"/>
    <s v="REF. GPS-PERT -PREV- 82 /145 -625069080  LEI 13496/2017"/>
    <x v="0"/>
    <x v="0"/>
    <x v="0"/>
    <n v="2001"/>
    <x v="0"/>
    <n v="20011"/>
    <s v="CORPORATIVO (Administrativo)"/>
    <x v="1"/>
    <x v="0"/>
    <x v="5"/>
    <x v="5"/>
    <x v="6"/>
    <x v="6"/>
  </r>
  <r>
    <x v="1"/>
    <s v="SECRETARIA DA RECEITA FEDERAL DO BRASIL - RFB"/>
    <x v="13"/>
    <d v="2024-10-15T00:00:00"/>
    <d v="2024-10-31T00:00:00"/>
    <s v="'1034328"/>
    <s v="1 | 1"/>
    <x v="1"/>
    <x v="0"/>
    <n v="-692.25"/>
    <x v="98"/>
    <x v="97"/>
    <s v="REF. PARC.  50/60 CÃ“DIGO 6012 CSLL -10768.405087/20   -  DEB CC"/>
    <x v="0"/>
    <x v="0"/>
    <x v="0"/>
    <n v="2001"/>
    <x v="0"/>
    <n v="20011"/>
    <s v="CORPORATIVO (Administrativo)"/>
    <x v="1"/>
    <x v="0"/>
    <x v="5"/>
    <x v="5"/>
    <x v="6"/>
    <x v="6"/>
  </r>
  <r>
    <x v="1"/>
    <s v="SECRETARIA DA RECEITA FEDERAL DO BRASIL - RFB"/>
    <x v="13"/>
    <d v="2024-10-28T00:00:00"/>
    <d v="2024-10-31T00:00:00"/>
    <s v="' 07.01.24303.5184966-3"/>
    <s v="1 | 1"/>
    <x v="1"/>
    <x v="0"/>
    <n v="-17916.96"/>
    <x v="9"/>
    <x v="9"/>
    <s v="REF. CSLL - 3Â° TRIMESTRE 2024 QUOTA 1"/>
    <x v="0"/>
    <x v="0"/>
    <x v="0"/>
    <n v="2001"/>
    <x v="0"/>
    <n v="20011"/>
    <s v="CORPORATIVO (Administrativo)"/>
    <x v="1"/>
    <x v="0"/>
    <x v="4"/>
    <x v="4"/>
    <x v="5"/>
    <x v="5"/>
  </r>
  <r>
    <x v="1"/>
    <s v="SECRETARIA DA RECEITA FEDERAL DO BRASIL - RFB"/>
    <x v="13"/>
    <d v="2024-10-29T00:00:00"/>
    <d v="2024-10-31T00:00:00"/>
    <s v="' 07.01.24303.5181523-8"/>
    <s v="1 | 1"/>
    <x v="1"/>
    <x v="0"/>
    <n v="-47769.35"/>
    <x v="8"/>
    <x v="8"/>
    <s v="REF. IRPJ 3Âº TRIM/2024 QUOTA 1"/>
    <x v="0"/>
    <x v="0"/>
    <x v="0"/>
    <n v="2001"/>
    <x v="0"/>
    <n v="20011"/>
    <s v="CORPORATIVO (Administrativo)"/>
    <x v="1"/>
    <x v="0"/>
    <x v="4"/>
    <x v="4"/>
    <x v="5"/>
    <x v="5"/>
  </r>
  <r>
    <x v="1"/>
    <s v="SECRETARIA DA RECEITA FEDERAL DO BRASIL - RFB"/>
    <x v="13"/>
    <d v="2024-11-07T00:00:00"/>
    <d v="2024-11-14T00:00:00"/>
    <s v="'07.16.24312.0067349-8"/>
    <s v="1 | 1"/>
    <x v="1"/>
    <x v="0"/>
    <n v="-6973.63"/>
    <x v="20"/>
    <x v="20"/>
    <s v="REF. DCTFWEB OUTUBRO//2024"/>
    <x v="6"/>
    <x v="2"/>
    <x v="0"/>
    <n v="6001"/>
    <x v="6"/>
    <n v="60012"/>
    <s v="OPERACIONAL (Extraordinário)"/>
    <x v="1"/>
    <x v="0"/>
    <x v="2"/>
    <x v="2"/>
    <x v="2"/>
    <x v="2"/>
  </r>
  <r>
    <x v="1"/>
    <s v="SECRETARIA DA RECEITA FEDERAL DO BRASIL - RFB"/>
    <x v="13"/>
    <d v="2024-11-07T00:00:00"/>
    <d v="2024-11-14T00:00:00"/>
    <s v="'07.16.24312.0067349-8"/>
    <s v="1 | 1"/>
    <x v="1"/>
    <x v="0"/>
    <n v="-3256.46"/>
    <x v="20"/>
    <x v="20"/>
    <s v="REF. DCTFWEB OUTUBRO//2024"/>
    <x v="19"/>
    <x v="1"/>
    <x v="0"/>
    <n v="1002"/>
    <x v="22"/>
    <n v="10021"/>
    <s v="DIRETORIA (Administrativo)"/>
    <x v="1"/>
    <x v="0"/>
    <x v="2"/>
    <x v="2"/>
    <x v="2"/>
    <x v="2"/>
  </r>
  <r>
    <x v="1"/>
    <s v="SECRETARIA DA RECEITA FEDERAL DO BRASIL - RFB"/>
    <x v="13"/>
    <d v="2024-11-07T00:00:00"/>
    <d v="2024-11-14T00:00:00"/>
    <s v="'07.16.24312.0067349-8"/>
    <s v="1 | 1"/>
    <x v="1"/>
    <x v="0"/>
    <n v="-2536.33"/>
    <x v="20"/>
    <x v="20"/>
    <s v="REF. DCTFWEB OUTUBRO//2024"/>
    <x v="3"/>
    <x v="1"/>
    <x v="0"/>
    <n v="7004"/>
    <x v="3"/>
    <n v="70041"/>
    <s v="FÁBRICA CNTR (Administrativo)"/>
    <x v="1"/>
    <x v="0"/>
    <x v="2"/>
    <x v="2"/>
    <x v="2"/>
    <x v="2"/>
  </r>
  <r>
    <x v="1"/>
    <s v="SECRETARIA DA RECEITA FEDERAL DO BRASIL - RFB"/>
    <x v="13"/>
    <d v="2024-11-07T00:00:00"/>
    <d v="2024-11-14T00:00:00"/>
    <s v="'07.16.24312.0067349-8"/>
    <s v="1 | 1"/>
    <x v="1"/>
    <x v="0"/>
    <n v="-2168.4699999999998"/>
    <x v="32"/>
    <x v="32"/>
    <s v="REF. DCTFWEB OUTUBRO//2024"/>
    <x v="19"/>
    <x v="1"/>
    <x v="0"/>
    <n v="1002"/>
    <x v="22"/>
    <n v="10021"/>
    <s v="DIRETORIA (Administrativo)"/>
    <x v="1"/>
    <x v="0"/>
    <x v="2"/>
    <x v="2"/>
    <x v="2"/>
    <x v="2"/>
  </r>
  <r>
    <x v="1"/>
    <s v="SECRETARIA DA RECEITA FEDERAL DO BRASIL - RFB"/>
    <x v="13"/>
    <d v="2024-11-07T00:00:00"/>
    <d v="2024-11-14T00:00:00"/>
    <s v="'07.16.24312.0067349-8"/>
    <s v="1 | 1"/>
    <x v="1"/>
    <x v="0"/>
    <n v="-993.73"/>
    <x v="20"/>
    <x v="20"/>
    <s v="REF. DCTFWEB OUTUBRO//2024"/>
    <x v="6"/>
    <x v="2"/>
    <x v="0"/>
    <n v="6002"/>
    <x v="9"/>
    <n v="60022"/>
    <s v="OPERACIONAL ADM (Extraordinário)"/>
    <x v="1"/>
    <x v="0"/>
    <x v="2"/>
    <x v="2"/>
    <x v="2"/>
    <x v="2"/>
  </r>
  <r>
    <x v="1"/>
    <s v="SECRETARIA DA RECEITA FEDERAL DO BRASIL - RFB"/>
    <x v="13"/>
    <d v="2024-11-07T00:00:00"/>
    <d v="2024-11-14T00:00:00"/>
    <s v="'07.16.24312.0067349-8"/>
    <s v="1 | 1"/>
    <x v="1"/>
    <x v="0"/>
    <n v="-622.66999999999996"/>
    <x v="32"/>
    <x v="32"/>
    <s v="REF. DCTFWEB OUTUBRO//2024"/>
    <x v="3"/>
    <x v="1"/>
    <x v="0"/>
    <n v="7004"/>
    <x v="3"/>
    <n v="70041"/>
    <s v="FÁBRICA CNTR (Administrativo)"/>
    <x v="1"/>
    <x v="0"/>
    <x v="2"/>
    <x v="2"/>
    <x v="2"/>
    <x v="2"/>
  </r>
  <r>
    <x v="1"/>
    <s v="SECRETARIA DA RECEITA FEDERAL DO BRASIL - RFB"/>
    <x v="13"/>
    <d v="2024-11-07T00:00:00"/>
    <d v="2024-11-14T00:00:00"/>
    <s v="'07.16.24312.0067349-8"/>
    <s v="1 | 1"/>
    <x v="1"/>
    <x v="0"/>
    <n v="-42.26"/>
    <x v="32"/>
    <x v="32"/>
    <s v="REF. DCTFWEB OUTUBRO//2024"/>
    <x v="0"/>
    <x v="2"/>
    <x v="0"/>
    <n v="2001"/>
    <x v="0"/>
    <n v="20017"/>
    <s v="CORPORATIVO (Comum)"/>
    <x v="1"/>
    <x v="0"/>
    <x v="2"/>
    <x v="2"/>
    <x v="2"/>
    <x v="2"/>
  </r>
  <r>
    <x v="1"/>
    <s v="SECRETARIA DA RECEITA FEDERAL DO BRASIL - RFB"/>
    <x v="13"/>
    <d v="2024-11-07T00:00:00"/>
    <d v="2024-11-14T00:00:00"/>
    <s v="'07.16.24312.0067349-8"/>
    <s v="1 | 1"/>
    <x v="1"/>
    <x v="0"/>
    <n v="0"/>
    <x v="20"/>
    <x v="20"/>
    <s v="REF. DCTFWEB OUTUBRO//2024"/>
    <x v="10"/>
    <x v="2"/>
    <x v="0"/>
    <n v="7001"/>
    <x v="11"/>
    <n v="70017"/>
    <s v="OFICINA (Comum)"/>
    <x v="1"/>
    <x v="0"/>
    <x v="2"/>
    <x v="2"/>
    <x v="2"/>
    <x v="2"/>
  </r>
  <r>
    <x v="1"/>
    <s v="SECRETARIA DA RECEITA FEDERAL DO BRASIL - RFB"/>
    <x v="13"/>
    <d v="2024-11-07T00:00:00"/>
    <d v="2024-11-14T00:00:00"/>
    <s v="'07.16.24312.0067349-8"/>
    <s v="1 | 1"/>
    <x v="1"/>
    <x v="0"/>
    <n v="0"/>
    <x v="20"/>
    <x v="20"/>
    <s v="REF. DCTFWEB OUTUBRO//2024"/>
    <x v="10"/>
    <x v="2"/>
    <x v="0"/>
    <n v="7003"/>
    <x v="14"/>
    <n v="70037"/>
    <s v="SERRALHERIA (Comum)"/>
    <x v="1"/>
    <x v="0"/>
    <x v="2"/>
    <x v="2"/>
    <x v="2"/>
    <x v="2"/>
  </r>
  <r>
    <x v="1"/>
    <s v="SECRETARIA DA RECEITA FEDERAL DO BRASIL - RFB"/>
    <x v="13"/>
    <d v="2024-11-07T00:00:00"/>
    <d v="2024-11-14T00:00:00"/>
    <s v="'07.16.24312.0067349-8"/>
    <s v="1 | 1"/>
    <x v="1"/>
    <x v="0"/>
    <n v="0"/>
    <x v="20"/>
    <x v="20"/>
    <s v="REF. DCTFWEB OUTUBRO//2024"/>
    <x v="6"/>
    <x v="2"/>
    <x v="0"/>
    <n v="6002"/>
    <x v="9"/>
    <n v="60025"/>
    <s v="OPERACIONAL ADM (Químico e Biológico)"/>
    <x v="1"/>
    <x v="0"/>
    <x v="2"/>
    <x v="2"/>
    <x v="2"/>
    <x v="2"/>
  </r>
  <r>
    <x v="1"/>
    <s v="SECRETARIA DA RECEITA FEDERAL DO BRASIL - RFB"/>
    <x v="13"/>
    <d v="2024-11-07T00:00:00"/>
    <d v="2024-11-14T00:00:00"/>
    <s v="'07.16.24312.0067349-8"/>
    <s v="1 | 1"/>
    <x v="1"/>
    <x v="0"/>
    <n v="0"/>
    <x v="20"/>
    <x v="20"/>
    <s v="REF. DCTFWEB OUTUBRO//2024"/>
    <x v="2"/>
    <x v="2"/>
    <x v="0"/>
    <n v="5003"/>
    <x v="31"/>
    <n v="50037"/>
    <s v="LAVANDERIA (Comum)"/>
    <x v="1"/>
    <x v="0"/>
    <x v="2"/>
    <x v="2"/>
    <x v="2"/>
    <x v="2"/>
  </r>
  <r>
    <x v="1"/>
    <s v="SECRETARIA DA RECEITA FEDERAL DO BRASIL - RFB"/>
    <x v="13"/>
    <d v="2024-11-07T00:00:00"/>
    <d v="2024-11-14T00:00:00"/>
    <s v="'07.16.24312.0067349-8"/>
    <s v="1 | 1"/>
    <x v="1"/>
    <x v="0"/>
    <n v="0"/>
    <x v="20"/>
    <x v="20"/>
    <s v="REF. DCTFWEB OUTUBRO//2024"/>
    <x v="2"/>
    <x v="1"/>
    <x v="0"/>
    <n v="4004"/>
    <x v="2"/>
    <n v="40041"/>
    <s v="PATRIMÔNIO (Administrativo)"/>
    <x v="1"/>
    <x v="0"/>
    <x v="2"/>
    <x v="2"/>
    <x v="2"/>
    <x v="2"/>
  </r>
  <r>
    <x v="1"/>
    <s v="SECRETARIA DA RECEITA FEDERAL DO BRASIL - RFB"/>
    <x v="13"/>
    <d v="2024-11-07T00:00:00"/>
    <d v="2024-11-14T00:00:00"/>
    <s v="'07.16.24312.0067349-8"/>
    <s v="1 | 1"/>
    <x v="1"/>
    <x v="0"/>
    <n v="0"/>
    <x v="32"/>
    <x v="32"/>
    <s v="REF. DCTFWEB OUTUBRO//2024"/>
    <x v="10"/>
    <x v="2"/>
    <x v="0"/>
    <n v="7001"/>
    <x v="11"/>
    <n v="70017"/>
    <s v="OFICINA (Comum)"/>
    <x v="1"/>
    <x v="0"/>
    <x v="2"/>
    <x v="2"/>
    <x v="2"/>
    <x v="2"/>
  </r>
  <r>
    <x v="1"/>
    <s v="SECRETARIA DA RECEITA FEDERAL DO BRASIL - RFB"/>
    <x v="13"/>
    <d v="2024-11-07T00:00:00"/>
    <d v="2024-11-14T00:00:00"/>
    <s v="'07.16.24312.0067349-8"/>
    <s v="1 | 1"/>
    <x v="1"/>
    <x v="0"/>
    <n v="0"/>
    <x v="32"/>
    <x v="32"/>
    <s v="REF. DCTFWEB OUTUBRO//2024"/>
    <x v="10"/>
    <x v="2"/>
    <x v="0"/>
    <n v="7003"/>
    <x v="14"/>
    <n v="70037"/>
    <s v="SERRALHERIA (Comum)"/>
    <x v="1"/>
    <x v="0"/>
    <x v="2"/>
    <x v="2"/>
    <x v="2"/>
    <x v="2"/>
  </r>
  <r>
    <x v="1"/>
    <s v="SECRETARIA DA RECEITA FEDERAL DO BRASIL - RFB"/>
    <x v="13"/>
    <d v="2024-11-07T00:00:00"/>
    <d v="2024-11-14T00:00:00"/>
    <s v="'07.16.24312.0067349-8"/>
    <s v="1 | 1"/>
    <x v="1"/>
    <x v="0"/>
    <n v="0"/>
    <x v="32"/>
    <x v="32"/>
    <s v="REF. DCTFWEB OUTUBRO//2024"/>
    <x v="6"/>
    <x v="2"/>
    <x v="0"/>
    <n v="6001"/>
    <x v="6"/>
    <n v="60012"/>
    <s v="OPERACIONAL (Extraordinário)"/>
    <x v="1"/>
    <x v="0"/>
    <x v="2"/>
    <x v="2"/>
    <x v="2"/>
    <x v="2"/>
  </r>
  <r>
    <x v="1"/>
    <s v="SECRETARIA DA RECEITA FEDERAL DO BRASIL - RFB"/>
    <x v="13"/>
    <d v="2024-11-07T00:00:00"/>
    <d v="2024-11-14T00:00:00"/>
    <s v="'07.16.24312.0067349-8"/>
    <s v="1 | 1"/>
    <x v="1"/>
    <x v="0"/>
    <n v="0"/>
    <x v="32"/>
    <x v="32"/>
    <s v="REF. DCTFWEB OUTUBRO//2024"/>
    <x v="6"/>
    <x v="2"/>
    <x v="0"/>
    <n v="6002"/>
    <x v="9"/>
    <n v="60025"/>
    <s v="OPERACIONAL ADM (Químico e Biológico)"/>
    <x v="1"/>
    <x v="0"/>
    <x v="2"/>
    <x v="2"/>
    <x v="2"/>
    <x v="2"/>
  </r>
  <r>
    <x v="1"/>
    <s v="SECRETARIA DA RECEITA FEDERAL DO BRASIL - RFB"/>
    <x v="13"/>
    <d v="2024-11-07T00:00:00"/>
    <d v="2024-11-14T00:00:00"/>
    <s v="'07.16.24312.0067349-8"/>
    <s v="1 | 1"/>
    <x v="1"/>
    <x v="0"/>
    <n v="0"/>
    <x v="32"/>
    <x v="32"/>
    <s v="REF. DCTFWEB OUTUBRO//2024"/>
    <x v="7"/>
    <x v="2"/>
    <x v="0"/>
    <n v="3008"/>
    <x v="26"/>
    <n v="30087"/>
    <s v="ALMOXARIFADO (Comum)"/>
    <x v="1"/>
    <x v="0"/>
    <x v="2"/>
    <x v="2"/>
    <x v="2"/>
    <x v="2"/>
  </r>
  <r>
    <x v="1"/>
    <s v="SECRETARIA DA RECEITA FEDERAL DO BRASIL - RFB"/>
    <x v="13"/>
    <d v="2024-11-07T00:00:00"/>
    <d v="2024-11-14T00:00:00"/>
    <s v="'07.16.24312.0067349-8"/>
    <s v="1 | 1"/>
    <x v="1"/>
    <x v="0"/>
    <n v="0"/>
    <x v="32"/>
    <x v="32"/>
    <s v="REF. DCTFWEB OUTUBRO//2024"/>
    <x v="2"/>
    <x v="1"/>
    <x v="0"/>
    <n v="4004"/>
    <x v="2"/>
    <n v="40041"/>
    <s v="PATRIMÔNIO (Administrativo)"/>
    <x v="1"/>
    <x v="0"/>
    <x v="2"/>
    <x v="2"/>
    <x v="2"/>
    <x v="2"/>
  </r>
  <r>
    <x v="1"/>
    <s v="SECRETARIA DA RECEITA FEDERAL DO BRASIL - RFB"/>
    <x v="13"/>
    <d v="2024-11-07T00:00:00"/>
    <d v="2024-11-14T00:00:00"/>
    <s v="'07.16.24312.0067349-8"/>
    <s v="1 | 1"/>
    <x v="1"/>
    <x v="0"/>
    <n v="0"/>
    <x v="33"/>
    <x v="33"/>
    <s v="REF. DCTFWEB OUTUBRO//2024"/>
    <x v="19"/>
    <x v="0"/>
    <x v="0"/>
    <n v="9001"/>
    <x v="24"/>
    <n v="90011"/>
    <s v="SÓCIO - 1 (Administrativo)"/>
    <x v="1"/>
    <x v="0"/>
    <x v="10"/>
    <x v="10"/>
    <x v="16"/>
    <x v="16"/>
  </r>
  <r>
    <x v="1"/>
    <s v="SECRETARIA DA RECEITA FEDERAL DO BRASIL - RFB"/>
    <x v="13"/>
    <d v="2024-11-21T00:00:00"/>
    <d v="2024-11-25T00:00:00"/>
    <s v="' 07.01.24326.4400791-3"/>
    <s v="1 | 1"/>
    <x v="1"/>
    <x v="0"/>
    <n v="-4030"/>
    <x v="6"/>
    <x v="6"/>
    <s v="REF. PIS 10/2024 "/>
    <x v="0"/>
    <x v="0"/>
    <x v="0"/>
    <n v="2001"/>
    <x v="0"/>
    <n v="20017"/>
    <s v="CORPORATIVO (Comum)"/>
    <x v="1"/>
    <x v="0"/>
    <x v="3"/>
    <x v="3"/>
    <x v="4"/>
    <x v="4"/>
  </r>
  <r>
    <x v="1"/>
    <s v="SECRETARIA DA RECEITA FEDERAL DO BRASIL - RFB"/>
    <x v="13"/>
    <d v="2024-11-21T00:00:00"/>
    <d v="2024-11-25T00:00:00"/>
    <s v="' 07.01.24326.4406562-0"/>
    <s v="1 | 1"/>
    <x v="1"/>
    <x v="0"/>
    <n v="-18600"/>
    <x v="5"/>
    <x v="5"/>
    <s v="REF. COFINS 10/2024 "/>
    <x v="0"/>
    <x v="0"/>
    <x v="0"/>
    <n v="2001"/>
    <x v="0"/>
    <n v="20017"/>
    <s v="CORPORATIVO (Comum)"/>
    <x v="1"/>
    <x v="0"/>
    <x v="3"/>
    <x v="3"/>
    <x v="4"/>
    <x v="4"/>
  </r>
  <r>
    <x v="1"/>
    <s v="SECRETARIA DA RECEITA FEDERAL DO BRASIL - RFB"/>
    <x v="14"/>
    <d v="2024-11-11T00:00:00"/>
    <d v="2024-11-29T00:00:00"/>
    <s v="'1036257"/>
    <s v="1 | 1"/>
    <x v="1"/>
    <x v="0"/>
    <n v="-29694.27"/>
    <x v="61"/>
    <x v="60"/>
    <s v="REF.CLEAN - PGFN -SISPAR 010723264 PARC 04 DE 60"/>
    <x v="0"/>
    <x v="0"/>
    <x v="0"/>
    <n v="2001"/>
    <x v="0"/>
    <n v="20011"/>
    <s v="CORPORATIVO (Administrativo)"/>
    <x v="1"/>
    <x v="0"/>
    <x v="5"/>
    <x v="5"/>
    <x v="6"/>
    <x v="6"/>
  </r>
  <r>
    <x v="1"/>
    <s v="SECRETARIA DA RECEITA FEDERAL DO BRASIL - RFB"/>
    <x v="14"/>
    <d v="2024-11-11T00:00:00"/>
    <d v="2024-11-29T00:00:00"/>
    <s v="'1036257"/>
    <s v="1 | 1"/>
    <x v="1"/>
    <x v="0"/>
    <n v="-2987.07"/>
    <x v="17"/>
    <x v="17"/>
    <s v="REF.CLEAN - PGFN -SISPAR 010723264 PARC 04 DE 60"/>
    <x v="0"/>
    <x v="0"/>
    <x v="0"/>
    <n v="2001"/>
    <x v="0"/>
    <n v="20011"/>
    <s v="CORPORATIVO (Administrativo)"/>
    <x v="1"/>
    <x v="0"/>
    <x v="7"/>
    <x v="7"/>
    <x v="8"/>
    <x v="8"/>
  </r>
  <r>
    <x v="1"/>
    <s v="SECRETARIA DA RECEITA FEDERAL DO BRASIL - RFB"/>
    <x v="14"/>
    <d v="2024-11-11T00:00:00"/>
    <d v="2024-11-29T00:00:00"/>
    <s v="'1036258"/>
    <s v="1 | 1"/>
    <x v="1"/>
    <x v="0"/>
    <n v="-19886.240000000002"/>
    <x v="98"/>
    <x v="97"/>
    <s v="REF: LEI PERT III B PARC 88 DE  150 -  DEBITO CC CEF"/>
    <x v="0"/>
    <x v="0"/>
    <x v="0"/>
    <n v="2001"/>
    <x v="0"/>
    <n v="20011"/>
    <s v="CORPORATIVO (Administrativo)"/>
    <x v="1"/>
    <x v="0"/>
    <x v="5"/>
    <x v="5"/>
    <x v="6"/>
    <x v="6"/>
  </r>
  <r>
    <x v="1"/>
    <s v="SECRETARIA DA RECEITA FEDERAL DO BRASIL - RFB"/>
    <x v="14"/>
    <d v="2024-11-11T00:00:00"/>
    <d v="2024-11-29T00:00:00"/>
    <s v="'1036259"/>
    <s v="1 | 1"/>
    <x v="1"/>
    <x v="0"/>
    <n v="-19622.150000000001"/>
    <x v="98"/>
    <x v="97"/>
    <s v="REF: Lei 12996/2014 115/181 cod 4737 115/181"/>
    <x v="0"/>
    <x v="0"/>
    <x v="0"/>
    <n v="2001"/>
    <x v="0"/>
    <n v="20011"/>
    <s v="CORPORATIVO (Administrativo)"/>
    <x v="1"/>
    <x v="0"/>
    <x v="5"/>
    <x v="5"/>
    <x v="6"/>
    <x v="6"/>
  </r>
  <r>
    <x v="1"/>
    <s v="SECRETARIA DA RECEITA FEDERAL DO BRASIL - RFB"/>
    <x v="14"/>
    <d v="2024-11-11T00:00:00"/>
    <d v="2024-11-29T00:00:00"/>
    <s v="'1036260"/>
    <s v="1 | 1"/>
    <x v="1"/>
    <x v="0"/>
    <n v="-21452.03"/>
    <x v="61"/>
    <x v="60"/>
    <s v="REF. GPS-PERT -PREV- 83 /145 -625069080  LEI 13496/2017"/>
    <x v="0"/>
    <x v="0"/>
    <x v="0"/>
    <n v="2001"/>
    <x v="0"/>
    <n v="20011"/>
    <s v="CORPORATIVO (Administrativo)"/>
    <x v="1"/>
    <x v="0"/>
    <x v="5"/>
    <x v="5"/>
    <x v="6"/>
    <x v="6"/>
  </r>
  <r>
    <x v="1"/>
    <s v="SECRETARIA DA RECEITA FEDERAL DO BRASIL - RFB"/>
    <x v="14"/>
    <d v="2024-11-11T00:00:00"/>
    <d v="2024-11-29T00:00:00"/>
    <s v="'1036263"/>
    <s v="1 | 1"/>
    <x v="1"/>
    <x v="0"/>
    <n v="-1249.76"/>
    <x v="98"/>
    <x v="97"/>
    <s v="PARC.  51/60 CÃ“DIGO 5856-COFINS- 10768.405087/20 DEB CC "/>
    <x v="0"/>
    <x v="0"/>
    <x v="0"/>
    <n v="2001"/>
    <x v="0"/>
    <n v="20011"/>
    <s v="CORPORATIVO (Administrativo)"/>
    <x v="1"/>
    <x v="0"/>
    <x v="5"/>
    <x v="5"/>
    <x v="6"/>
    <x v="6"/>
  </r>
  <r>
    <x v="1"/>
    <s v="SECRETARIA DA RECEITA FEDERAL DO BRASIL - RFB"/>
    <x v="14"/>
    <d v="2024-11-14T00:00:00"/>
    <d v="2024-11-29T00:00:00"/>
    <s v="' 07.17.24319.7952960-4"/>
    <s v="1 | 1"/>
    <x v="1"/>
    <x v="0"/>
    <n v="-24014.639999999999"/>
    <x v="61"/>
    <x v="60"/>
    <s v="REF.CLEAN - PGFN -SISPAR 010723264 PARC 04 DE 120 "/>
    <x v="0"/>
    <x v="0"/>
    <x v="0"/>
    <n v="2001"/>
    <x v="0"/>
    <n v="20011"/>
    <s v="CORPORATIVO (Administrativo)"/>
    <x v="1"/>
    <x v="0"/>
    <x v="5"/>
    <x v="5"/>
    <x v="6"/>
    <x v="6"/>
  </r>
  <r>
    <x v="1"/>
    <s v="SECRETARIA DA RECEITA FEDERAL DO BRASIL - RFB"/>
    <x v="14"/>
    <d v="2024-11-14T00:00:00"/>
    <d v="2024-11-29T00:00:00"/>
    <s v="' 07.17.24319.7952960-4"/>
    <s v="1 | 1"/>
    <x v="1"/>
    <x v="0"/>
    <n v="-4724.76"/>
    <x v="17"/>
    <x v="17"/>
    <s v="REF.CLEAN - PGFN -SISPAR 010723264 PARC 04 DE 120 "/>
    <x v="0"/>
    <x v="0"/>
    <x v="0"/>
    <n v="2001"/>
    <x v="0"/>
    <n v="20011"/>
    <s v="CORPORATIVO (Administrativo)"/>
    <x v="1"/>
    <x v="0"/>
    <x v="7"/>
    <x v="7"/>
    <x v="8"/>
    <x v="8"/>
  </r>
  <r>
    <x v="1"/>
    <s v="SECRETARIA DA RECEITA FEDERAL DO BRASIL - RFB"/>
    <x v="14"/>
    <d v="2024-11-14T00:00:00"/>
    <d v="2024-11-29T00:00:00"/>
    <s v="' 07.17.24319.7965985-0"/>
    <s v="1 | 1"/>
    <x v="1"/>
    <x v="0"/>
    <n v="-5439.47"/>
    <x v="17"/>
    <x v="17"/>
    <s v="REF.CLEAN - PGFN -SISPAR 010723233 PARC 04 DE 60 -"/>
    <x v="0"/>
    <x v="0"/>
    <x v="0"/>
    <n v="2001"/>
    <x v="0"/>
    <n v="20011"/>
    <s v="CORPORATIVO (Administrativo)"/>
    <x v="1"/>
    <x v="0"/>
    <x v="7"/>
    <x v="7"/>
    <x v="8"/>
    <x v="8"/>
  </r>
  <r>
    <x v="1"/>
    <s v="SECRETARIA DA RECEITA FEDERAL DO BRASIL - RFB"/>
    <x v="14"/>
    <d v="2024-11-14T00:00:00"/>
    <d v="2024-11-29T00:00:00"/>
    <s v="' 07.17.24319.7965985-0"/>
    <s v="1 | 1"/>
    <x v="1"/>
    <x v="0"/>
    <n v="-1572.87"/>
    <x v="61"/>
    <x v="60"/>
    <s v="REF.CLEAN - PGFN -SISPAR 010723233 PARC 04 DE 60 -"/>
    <x v="0"/>
    <x v="0"/>
    <x v="0"/>
    <n v="2001"/>
    <x v="0"/>
    <n v="20011"/>
    <s v="CORPORATIVO (Administrativo)"/>
    <x v="1"/>
    <x v="0"/>
    <x v="5"/>
    <x v="5"/>
    <x v="6"/>
    <x v="6"/>
  </r>
  <r>
    <x v="1"/>
    <s v="SECRETARIA DA RECEITA FEDERAL DO BRASIL - RFB"/>
    <x v="14"/>
    <d v="2024-11-14T00:00:00"/>
    <d v="2024-11-29T00:00:00"/>
    <s v="'1036261"/>
    <s v="1 | 1"/>
    <x v="1"/>
    <x v="0"/>
    <n v="-696.93"/>
    <x v="98"/>
    <x v="97"/>
    <s v="REF. PARC.  51/60 CÃ“DIGO 6012 CSLL -10768.405087/20   -  DEB CC"/>
    <x v="0"/>
    <x v="0"/>
    <x v="0"/>
    <n v="2001"/>
    <x v="0"/>
    <n v="20011"/>
    <s v="CORPORATIVO (Administrativo)"/>
    <x v="1"/>
    <x v="0"/>
    <x v="5"/>
    <x v="5"/>
    <x v="6"/>
    <x v="6"/>
  </r>
  <r>
    <x v="1"/>
    <s v="SECRETARIA DA RECEITA FEDERAL DO BRASIL - RFB"/>
    <x v="14"/>
    <d v="2024-11-14T00:00:00"/>
    <d v="2024-11-29T00:00:00"/>
    <s v="'1036262"/>
    <s v="1 | 1"/>
    <x v="1"/>
    <x v="0"/>
    <n v="-1767.23"/>
    <x v="98"/>
    <x v="97"/>
    <s v="REF. PARC.  51/60 CÃ“DIGO 3373 -IRPJ- 10768.405087/20 - DEBITO CC "/>
    <x v="0"/>
    <x v="0"/>
    <x v="0"/>
    <n v="2001"/>
    <x v="0"/>
    <n v="20011"/>
    <s v="CORPORATIVO (Administrativo)"/>
    <x v="1"/>
    <x v="0"/>
    <x v="5"/>
    <x v="5"/>
    <x v="6"/>
    <x v="6"/>
  </r>
  <r>
    <x v="1"/>
    <s v="SECRETARIA DA RECEITA FEDERAL DO BRASIL - RFB"/>
    <x v="14"/>
    <d v="2024-11-21T00:00:00"/>
    <d v="2024-11-29T00:00:00"/>
    <s v="' 07.01.24326.4711460-5"/>
    <s v="1 | 1"/>
    <x v="1"/>
    <x v="0"/>
    <n v="-18096.12"/>
    <x v="9"/>
    <x v="9"/>
    <s v="REF. CSLL - 3Â° TRIMESTRE 2024 QUOTA 2"/>
    <x v="0"/>
    <x v="0"/>
    <x v="0"/>
    <n v="2001"/>
    <x v="0"/>
    <n v="20011"/>
    <s v="CORPORATIVO (Administrativo)"/>
    <x v="1"/>
    <x v="0"/>
    <x v="4"/>
    <x v="4"/>
    <x v="5"/>
    <x v="5"/>
  </r>
  <r>
    <x v="1"/>
    <s v="SECRETARIA DA RECEITA FEDERAL DO BRASIL - RFB"/>
    <x v="14"/>
    <d v="2024-11-21T00:00:00"/>
    <d v="2024-11-29T00:00:00"/>
    <s v="'07.01.24326.4702215-8"/>
    <s v="1 | 1"/>
    <x v="1"/>
    <x v="0"/>
    <n v="-48247.040000000001"/>
    <x v="8"/>
    <x v="8"/>
    <s v="REF. IRPJ 3Âº TRIM/2024 QUOTA 2"/>
    <x v="0"/>
    <x v="0"/>
    <x v="0"/>
    <n v="2001"/>
    <x v="0"/>
    <n v="20011"/>
    <s v="CORPORATIVO (Administrativo)"/>
    <x v="1"/>
    <x v="0"/>
    <x v="4"/>
    <x v="4"/>
    <x v="5"/>
    <x v="5"/>
  </r>
  <r>
    <x v="1"/>
    <s v="SECRETARIA DA RECEITA FEDERAL DO BRASIL - RFB"/>
    <x v="14"/>
    <d v="2024-12-10T00:00:00"/>
    <d v="2024-12-24T00:00:00"/>
    <s v="' 07.01.24346.5819857-7"/>
    <s v="1 | 1"/>
    <x v="1"/>
    <x v="0"/>
    <n v="-18600"/>
    <x v="5"/>
    <x v="5"/>
    <s v="REF. COFINS 11/2024 "/>
    <x v="0"/>
    <x v="0"/>
    <x v="0"/>
    <n v="2001"/>
    <x v="0"/>
    <n v="20017"/>
    <s v="CORPORATIVO (Comum)"/>
    <x v="1"/>
    <x v="0"/>
    <x v="3"/>
    <x v="3"/>
    <x v="4"/>
    <x v="4"/>
  </r>
  <r>
    <x v="1"/>
    <s v="SECRETARIA DA RECEITA FEDERAL DO BRASIL - RFB"/>
    <x v="14"/>
    <d v="2024-12-11T00:00:00"/>
    <d v="2024-12-24T00:00:00"/>
    <s v="'07.01.24346.5816141-0"/>
    <s v="1 | 1"/>
    <x v="1"/>
    <x v="0"/>
    <n v="-4030"/>
    <x v="6"/>
    <x v="6"/>
    <s v="REF. PIS 11/2024 "/>
    <x v="0"/>
    <x v="0"/>
    <x v="0"/>
    <n v="2001"/>
    <x v="0"/>
    <n v="20017"/>
    <s v="CORPORATIVO (Comum)"/>
    <x v="1"/>
    <x v="0"/>
    <x v="3"/>
    <x v="3"/>
    <x v="4"/>
    <x v="4"/>
  </r>
  <r>
    <x v="1"/>
    <s v="SECRETARIA DA RECEITA FEDERAL DO BRASIL - RFB"/>
    <x v="14"/>
    <d v="2024-12-13T00:00:00"/>
    <d v="2024-12-20T00:00:00"/>
    <s v="' 07.16.24348.4715859-5"/>
    <s v="1 | 1"/>
    <x v="1"/>
    <x v="0"/>
    <n v="-8331.0400000000009"/>
    <x v="20"/>
    <x v="20"/>
    <s v="REF. DCTFWEB novembro//2024"/>
    <x v="6"/>
    <x v="2"/>
    <x v="0"/>
    <n v="6001"/>
    <x v="6"/>
    <n v="60012"/>
    <s v="OPERACIONAL (Extraordinário)"/>
    <x v="1"/>
    <x v="0"/>
    <x v="2"/>
    <x v="2"/>
    <x v="2"/>
    <x v="2"/>
  </r>
  <r>
    <x v="1"/>
    <s v="SECRETARIA DA RECEITA FEDERAL DO BRASIL - RFB"/>
    <x v="14"/>
    <d v="2024-12-13T00:00:00"/>
    <d v="2024-12-20T00:00:00"/>
    <s v="' 07.16.24348.4715859-5"/>
    <s v="1 | 1"/>
    <x v="1"/>
    <x v="0"/>
    <n v="-3256.46"/>
    <x v="20"/>
    <x v="20"/>
    <s v="REF. DCTFWEB novembro//2024"/>
    <x v="19"/>
    <x v="1"/>
    <x v="0"/>
    <n v="1002"/>
    <x v="22"/>
    <n v="10021"/>
    <s v="DIRETORIA (Administrativo)"/>
    <x v="1"/>
    <x v="0"/>
    <x v="2"/>
    <x v="2"/>
    <x v="2"/>
    <x v="2"/>
  </r>
  <r>
    <x v="1"/>
    <s v="SECRETARIA DA RECEITA FEDERAL DO BRASIL - RFB"/>
    <x v="14"/>
    <d v="2024-12-13T00:00:00"/>
    <d v="2024-12-20T00:00:00"/>
    <s v="' 07.16.24348.4715859-5"/>
    <s v="1 | 1"/>
    <x v="1"/>
    <x v="0"/>
    <n v="-2540.9499999999998"/>
    <x v="20"/>
    <x v="20"/>
    <s v="REF. DCTFWEB novembro//2024"/>
    <x v="3"/>
    <x v="1"/>
    <x v="0"/>
    <n v="7004"/>
    <x v="3"/>
    <n v="70041"/>
    <s v="FÁBRICA CNTR (Administrativo)"/>
    <x v="1"/>
    <x v="0"/>
    <x v="2"/>
    <x v="2"/>
    <x v="2"/>
    <x v="2"/>
  </r>
  <r>
    <x v="1"/>
    <s v="SECRETARIA DA RECEITA FEDERAL DO BRASIL - RFB"/>
    <x v="14"/>
    <d v="2024-12-13T00:00:00"/>
    <d v="2024-12-20T00:00:00"/>
    <s v="' 07.16.24348.4715859-5"/>
    <s v="1 | 1"/>
    <x v="1"/>
    <x v="0"/>
    <n v="-2168.4699999999998"/>
    <x v="32"/>
    <x v="32"/>
    <s v="REF. DCTFWEB novembro//2024"/>
    <x v="19"/>
    <x v="1"/>
    <x v="0"/>
    <n v="1002"/>
    <x v="22"/>
    <n v="10021"/>
    <s v="DIRETORIA (Administrativo)"/>
    <x v="1"/>
    <x v="0"/>
    <x v="2"/>
    <x v="2"/>
    <x v="2"/>
    <x v="2"/>
  </r>
  <r>
    <x v="1"/>
    <s v="SECRETARIA DA RECEITA FEDERAL DO BRASIL - RFB"/>
    <x v="14"/>
    <d v="2024-12-13T00:00:00"/>
    <d v="2024-12-20T00:00:00"/>
    <s v="' 07.16.24348.4715859-5"/>
    <s v="1 | 1"/>
    <x v="1"/>
    <x v="0"/>
    <n v="-1743.75"/>
    <x v="32"/>
    <x v="32"/>
    <s v="REF. DCTFWEB novembro//2024"/>
    <x v="3"/>
    <x v="1"/>
    <x v="0"/>
    <n v="7004"/>
    <x v="3"/>
    <n v="70041"/>
    <s v="FÁBRICA CNTR (Administrativo)"/>
    <x v="1"/>
    <x v="0"/>
    <x v="2"/>
    <x v="2"/>
    <x v="2"/>
    <x v="2"/>
  </r>
  <r>
    <x v="1"/>
    <s v="SECRETARIA DA RECEITA FEDERAL DO BRASIL - RFB"/>
    <x v="14"/>
    <d v="2024-12-13T00:00:00"/>
    <d v="2024-12-20T00:00:00"/>
    <s v="' 07.16.24348.4715859-5"/>
    <s v="1 | 1"/>
    <x v="1"/>
    <x v="0"/>
    <n v="-993.73"/>
    <x v="20"/>
    <x v="20"/>
    <s v="REF. DCTFWEB novembro//2024"/>
    <x v="6"/>
    <x v="2"/>
    <x v="0"/>
    <n v="6002"/>
    <x v="9"/>
    <n v="60022"/>
    <s v="OPERACIONAL ADM (Extraordinário)"/>
    <x v="1"/>
    <x v="0"/>
    <x v="2"/>
    <x v="2"/>
    <x v="2"/>
    <x v="2"/>
  </r>
  <r>
    <x v="1"/>
    <s v="SECRETARIA DA RECEITA FEDERAL DO BRASIL - RFB"/>
    <x v="14"/>
    <d v="2024-12-13T00:00:00"/>
    <d v="2024-12-20T00:00:00"/>
    <s v="' 07.16.24348.4715859-5"/>
    <s v="1 | 1"/>
    <x v="1"/>
    <x v="0"/>
    <n v="-390.11"/>
    <x v="32"/>
    <x v="32"/>
    <s v="REF. DCTFWEB novembro//2024"/>
    <x v="6"/>
    <x v="2"/>
    <x v="0"/>
    <n v="6001"/>
    <x v="6"/>
    <n v="60012"/>
    <s v="OPERACIONAL (Extraordinário)"/>
    <x v="1"/>
    <x v="0"/>
    <x v="2"/>
    <x v="2"/>
    <x v="2"/>
    <x v="2"/>
  </r>
  <r>
    <x v="1"/>
    <s v="SECRETARIA DA RECEITA FEDERAL DO BRASIL - RFB"/>
    <x v="14"/>
    <d v="2024-12-13T00:00:00"/>
    <d v="2024-12-20T00:00:00"/>
    <s v="' 07.16.24348.4715859-5"/>
    <s v="1 | 1"/>
    <x v="1"/>
    <x v="0"/>
    <n v="-212.14"/>
    <x v="32"/>
    <x v="32"/>
    <s v="REF. DCTFWEB novembro//2024"/>
    <x v="0"/>
    <x v="2"/>
    <x v="0"/>
    <n v="2001"/>
    <x v="0"/>
    <n v="20017"/>
    <s v="CORPORATIVO (Comum)"/>
    <x v="1"/>
    <x v="0"/>
    <x v="2"/>
    <x v="2"/>
    <x v="2"/>
    <x v="2"/>
  </r>
  <r>
    <x v="1"/>
    <s v="SECRETARIA DA RECEITA FEDERAL DO BRASIL - RFB"/>
    <x v="14"/>
    <d v="2024-12-13T00:00:00"/>
    <d v="2024-12-20T00:00:00"/>
    <s v="' 07.16.24348.4715859-5"/>
    <s v="1 | 1"/>
    <x v="1"/>
    <x v="0"/>
    <n v="0"/>
    <x v="20"/>
    <x v="20"/>
    <s v="REF. DCTFWEB novembro//2024"/>
    <x v="10"/>
    <x v="2"/>
    <x v="0"/>
    <n v="7001"/>
    <x v="11"/>
    <n v="70017"/>
    <s v="OFICINA (Comum)"/>
    <x v="1"/>
    <x v="0"/>
    <x v="2"/>
    <x v="2"/>
    <x v="2"/>
    <x v="2"/>
  </r>
  <r>
    <x v="1"/>
    <s v="SECRETARIA DA RECEITA FEDERAL DO BRASIL - RFB"/>
    <x v="14"/>
    <d v="2024-12-13T00:00:00"/>
    <d v="2024-12-20T00:00:00"/>
    <s v="' 07.16.24348.4715859-5"/>
    <s v="1 | 1"/>
    <x v="1"/>
    <x v="0"/>
    <n v="0"/>
    <x v="20"/>
    <x v="20"/>
    <s v="REF. DCTFWEB novembro//2024"/>
    <x v="10"/>
    <x v="2"/>
    <x v="0"/>
    <n v="7003"/>
    <x v="14"/>
    <n v="70037"/>
    <s v="SERRALHERIA (Comum)"/>
    <x v="1"/>
    <x v="0"/>
    <x v="2"/>
    <x v="2"/>
    <x v="2"/>
    <x v="2"/>
  </r>
  <r>
    <x v="1"/>
    <s v="SECRETARIA DA RECEITA FEDERAL DO BRASIL - RFB"/>
    <x v="14"/>
    <d v="2024-12-13T00:00:00"/>
    <d v="2024-12-20T00:00:00"/>
    <s v="' 07.16.24348.4715859-5"/>
    <s v="1 | 1"/>
    <x v="1"/>
    <x v="0"/>
    <n v="0"/>
    <x v="20"/>
    <x v="20"/>
    <s v="REF. DCTFWEB novembro//2024"/>
    <x v="6"/>
    <x v="2"/>
    <x v="0"/>
    <n v="6002"/>
    <x v="9"/>
    <n v="60025"/>
    <s v="OPERACIONAL ADM (Químico e Biológico)"/>
    <x v="1"/>
    <x v="0"/>
    <x v="2"/>
    <x v="2"/>
    <x v="2"/>
    <x v="2"/>
  </r>
  <r>
    <x v="1"/>
    <s v="SECRETARIA DA RECEITA FEDERAL DO BRASIL - RFB"/>
    <x v="14"/>
    <d v="2024-12-13T00:00:00"/>
    <d v="2024-12-20T00:00:00"/>
    <s v="' 07.16.24348.4715859-5"/>
    <s v="1 | 1"/>
    <x v="1"/>
    <x v="0"/>
    <n v="0"/>
    <x v="20"/>
    <x v="20"/>
    <s v="REF. DCTFWEB novembro//2024"/>
    <x v="2"/>
    <x v="2"/>
    <x v="0"/>
    <n v="5003"/>
    <x v="31"/>
    <n v="50037"/>
    <s v="LAVANDERIA (Comum)"/>
    <x v="1"/>
    <x v="0"/>
    <x v="2"/>
    <x v="2"/>
    <x v="2"/>
    <x v="2"/>
  </r>
  <r>
    <x v="1"/>
    <s v="SECRETARIA DA RECEITA FEDERAL DO BRASIL - RFB"/>
    <x v="14"/>
    <d v="2024-12-13T00:00:00"/>
    <d v="2024-12-20T00:00:00"/>
    <s v="' 07.16.24348.4715859-5"/>
    <s v="1 | 1"/>
    <x v="1"/>
    <x v="0"/>
    <n v="0"/>
    <x v="20"/>
    <x v="20"/>
    <s v="REF. DCTFWEB novembro//2024"/>
    <x v="2"/>
    <x v="1"/>
    <x v="0"/>
    <n v="4004"/>
    <x v="2"/>
    <n v="40041"/>
    <s v="PATRIMÔNIO (Administrativo)"/>
    <x v="1"/>
    <x v="0"/>
    <x v="2"/>
    <x v="2"/>
    <x v="2"/>
    <x v="2"/>
  </r>
  <r>
    <x v="1"/>
    <s v="SECRETARIA DA RECEITA FEDERAL DO BRASIL - RFB"/>
    <x v="14"/>
    <d v="2024-12-13T00:00:00"/>
    <d v="2024-12-20T00:00:00"/>
    <s v="' 07.16.24348.4715859-5"/>
    <s v="1 | 1"/>
    <x v="1"/>
    <x v="0"/>
    <n v="0"/>
    <x v="32"/>
    <x v="32"/>
    <s v="REF. DCTFWEB novembro//2024"/>
    <x v="10"/>
    <x v="2"/>
    <x v="0"/>
    <n v="7001"/>
    <x v="11"/>
    <n v="70017"/>
    <s v="OFICINA (Comum)"/>
    <x v="1"/>
    <x v="0"/>
    <x v="2"/>
    <x v="2"/>
    <x v="2"/>
    <x v="2"/>
  </r>
  <r>
    <x v="1"/>
    <s v="SECRETARIA DA RECEITA FEDERAL DO BRASIL - RFB"/>
    <x v="14"/>
    <d v="2024-12-13T00:00:00"/>
    <d v="2024-12-20T00:00:00"/>
    <s v="' 07.16.24348.4715859-5"/>
    <s v="1 | 1"/>
    <x v="1"/>
    <x v="0"/>
    <n v="0"/>
    <x v="32"/>
    <x v="32"/>
    <s v="REF. DCTFWEB novembro//2024"/>
    <x v="10"/>
    <x v="2"/>
    <x v="0"/>
    <n v="7003"/>
    <x v="14"/>
    <n v="70037"/>
    <s v="SERRALHERIA (Comum)"/>
    <x v="1"/>
    <x v="0"/>
    <x v="2"/>
    <x v="2"/>
    <x v="2"/>
    <x v="2"/>
  </r>
  <r>
    <x v="1"/>
    <s v="SECRETARIA DA RECEITA FEDERAL DO BRASIL - RFB"/>
    <x v="14"/>
    <d v="2024-12-13T00:00:00"/>
    <d v="2024-12-20T00:00:00"/>
    <s v="' 07.16.24348.4715859-5"/>
    <s v="1 | 1"/>
    <x v="1"/>
    <x v="0"/>
    <n v="0"/>
    <x v="32"/>
    <x v="32"/>
    <s v="REF. DCTFWEB novembro//2024"/>
    <x v="6"/>
    <x v="2"/>
    <x v="0"/>
    <n v="6002"/>
    <x v="9"/>
    <n v="60025"/>
    <s v="OPERACIONAL ADM (Químico e Biológico)"/>
    <x v="1"/>
    <x v="0"/>
    <x v="2"/>
    <x v="2"/>
    <x v="2"/>
    <x v="2"/>
  </r>
  <r>
    <x v="1"/>
    <s v="SECRETARIA DA RECEITA FEDERAL DO BRASIL - RFB"/>
    <x v="14"/>
    <d v="2024-12-13T00:00:00"/>
    <d v="2024-12-20T00:00:00"/>
    <s v="' 07.16.24348.4715859-5"/>
    <s v="1 | 1"/>
    <x v="1"/>
    <x v="0"/>
    <n v="0"/>
    <x v="32"/>
    <x v="32"/>
    <s v="REF. DCTFWEB novembro//2024"/>
    <x v="7"/>
    <x v="2"/>
    <x v="0"/>
    <n v="3008"/>
    <x v="26"/>
    <n v="30087"/>
    <s v="ALMOXARIFADO (Comum)"/>
    <x v="1"/>
    <x v="0"/>
    <x v="2"/>
    <x v="2"/>
    <x v="2"/>
    <x v="2"/>
  </r>
  <r>
    <x v="1"/>
    <s v="SECRETARIA DA RECEITA FEDERAL DO BRASIL - RFB"/>
    <x v="14"/>
    <d v="2024-12-13T00:00:00"/>
    <d v="2024-12-20T00:00:00"/>
    <s v="' 07.16.24348.4715859-5"/>
    <s v="1 | 1"/>
    <x v="1"/>
    <x v="0"/>
    <n v="0"/>
    <x v="32"/>
    <x v="32"/>
    <s v="REF. DCTFWEB novembro//2024"/>
    <x v="2"/>
    <x v="1"/>
    <x v="0"/>
    <n v="4004"/>
    <x v="2"/>
    <n v="40041"/>
    <s v="PATRIMÔNIO (Administrativo)"/>
    <x v="1"/>
    <x v="0"/>
    <x v="2"/>
    <x v="2"/>
    <x v="2"/>
    <x v="2"/>
  </r>
  <r>
    <x v="1"/>
    <s v="SECRETARIA DA RECEITA FEDERAL DO BRASIL - RFB"/>
    <x v="14"/>
    <d v="2024-12-13T00:00:00"/>
    <d v="2024-12-20T00:00:00"/>
    <s v="' 07.16.24348.4715859-5"/>
    <s v="1 | 1"/>
    <x v="1"/>
    <x v="0"/>
    <n v="0"/>
    <x v="33"/>
    <x v="33"/>
    <s v="REF. DCTFWEB novembro//2024"/>
    <x v="19"/>
    <x v="0"/>
    <x v="0"/>
    <n v="9001"/>
    <x v="24"/>
    <n v="90011"/>
    <s v="SÓCIO - 1 (Administrativo)"/>
    <x v="1"/>
    <x v="0"/>
    <x v="10"/>
    <x v="10"/>
    <x v="16"/>
    <x v="16"/>
  </r>
  <r>
    <x v="1"/>
    <s v="SECRETARIA DA RECEITA FEDERAL DO BRASIL - RFB"/>
    <x v="0"/>
    <d v="2024-11-11T00:00:00"/>
    <d v="2024-12-30T00:00:00"/>
    <s v="'1038000"/>
    <s v="1 | 1"/>
    <x v="1"/>
    <x v="0"/>
    <n v="-19703"/>
    <x v="98"/>
    <x v="97"/>
    <s v="REF: Lei 12996/2014 116/181 cod 4737 115/181"/>
    <x v="0"/>
    <x v="0"/>
    <x v="0"/>
    <n v="2001"/>
    <x v="0"/>
    <n v="20011"/>
    <s v="CORPORATIVO (Administrativo)"/>
    <x v="1"/>
    <x v="0"/>
    <x v="5"/>
    <x v="5"/>
    <x v="6"/>
    <x v="6"/>
  </r>
  <r>
    <x v="1"/>
    <s v="SECRETARIA DA RECEITA FEDERAL DO BRASIL - RFB"/>
    <x v="0"/>
    <d v="2024-12-11T00:00:00"/>
    <d v="2024-12-30T00:00:00"/>
    <s v="' 07.01.24346.6109558-9"/>
    <s v="1 | 1"/>
    <x v="1"/>
    <x v="0"/>
    <n v="-18237.669999999998"/>
    <x v="9"/>
    <x v="9"/>
    <s v="REF. CSLL - 3Â° TRIMESTRE 2024 QUOTA 3 "/>
    <x v="0"/>
    <x v="0"/>
    <x v="0"/>
    <n v="2001"/>
    <x v="0"/>
    <n v="20011"/>
    <s v="CORPORATIVO (Administrativo)"/>
    <x v="1"/>
    <x v="0"/>
    <x v="4"/>
    <x v="4"/>
    <x v="5"/>
    <x v="5"/>
  </r>
  <r>
    <x v="1"/>
    <s v="SECRETARIA DA RECEITA FEDERAL DO BRASIL - RFB"/>
    <x v="0"/>
    <d v="2024-12-11T00:00:00"/>
    <d v="2024-12-30T00:00:00"/>
    <s v="'07.01.24346.5936066-1"/>
    <s v="1 | 1"/>
    <x v="1"/>
    <x v="0"/>
    <n v="-48624.42"/>
    <x v="8"/>
    <x v="8"/>
    <s v="REF. IRPJ 3Âº TRIM/2024 QUOTA 3"/>
    <x v="0"/>
    <x v="0"/>
    <x v="0"/>
    <n v="2001"/>
    <x v="0"/>
    <n v="20011"/>
    <s v="CORPORATIVO (Administrativo)"/>
    <x v="1"/>
    <x v="0"/>
    <x v="4"/>
    <x v="4"/>
    <x v="5"/>
    <x v="5"/>
  </r>
  <r>
    <x v="1"/>
    <s v="SECRETARIA DA RECEITA FEDERAL DO BRASIL - RFB"/>
    <x v="0"/>
    <d v="2024-12-13T00:00:00"/>
    <d v="2024-12-20T00:00:00"/>
    <s v="'07.16.24352.6113292-9"/>
    <s v="1 | 1"/>
    <x v="1"/>
    <x v="0"/>
    <n v="-6158.53"/>
    <x v="22"/>
    <x v="22"/>
    <s v="REF. DCTFWEB - A CLEAN - DEZEMBRO/2024"/>
    <x v="6"/>
    <x v="2"/>
    <x v="0"/>
    <n v="6001"/>
    <x v="6"/>
    <n v="60012"/>
    <s v="OPERACIONAL (Extraordinário)"/>
    <x v="1"/>
    <x v="0"/>
    <x v="2"/>
    <x v="2"/>
    <x v="13"/>
    <x v="13"/>
  </r>
  <r>
    <x v="1"/>
    <s v="SECRETARIA DA RECEITA FEDERAL DO BRASIL - RFB"/>
    <x v="0"/>
    <d v="2024-12-13T00:00:00"/>
    <d v="2024-12-20T00:00:00"/>
    <s v="'07.16.24352.6113292-9"/>
    <s v="1 | 1"/>
    <x v="1"/>
    <x v="0"/>
    <n v="-2574.56"/>
    <x v="22"/>
    <x v="22"/>
    <s v="REF. DCTFWEB - A CLEAN - DEZEMBRO/2024"/>
    <x v="3"/>
    <x v="2"/>
    <x v="0"/>
    <n v="7004"/>
    <x v="3"/>
    <n v="70047"/>
    <s v="FÁBRICA CNTR (Comum)"/>
    <x v="1"/>
    <x v="0"/>
    <x v="2"/>
    <x v="2"/>
    <x v="13"/>
    <x v="13"/>
  </r>
  <r>
    <x v="1"/>
    <s v="SECRETARIA DA RECEITA FEDERAL DO BRASIL - RFB"/>
    <x v="0"/>
    <d v="2024-12-13T00:00:00"/>
    <d v="2024-12-20T00:00:00"/>
    <s v="'07.16.24352.6113292-9"/>
    <s v="1 | 1"/>
    <x v="1"/>
    <x v="0"/>
    <n v="-993.73"/>
    <x v="22"/>
    <x v="22"/>
    <s v="REF. DCTFWEB - A CLEAN - DEZEMBRO/2024"/>
    <x v="6"/>
    <x v="2"/>
    <x v="0"/>
    <n v="6002"/>
    <x v="9"/>
    <n v="60022"/>
    <s v="OPERACIONAL ADM (Extraordinário)"/>
    <x v="1"/>
    <x v="0"/>
    <x v="2"/>
    <x v="2"/>
    <x v="13"/>
    <x v="13"/>
  </r>
  <r>
    <x v="1"/>
    <s v="SECRETARIA DA RECEITA FEDERAL DO BRASIL - RFB"/>
    <x v="0"/>
    <d v="2024-12-13T00:00:00"/>
    <d v="2024-12-30T00:00:00"/>
    <s v="' 07.17.24348.5065327-0"/>
    <s v="1 | 1"/>
    <x v="1"/>
    <x v="0"/>
    <n v="-24199.24"/>
    <x v="61"/>
    <x v="60"/>
    <s v="REF.CLEAN - PGFN -SISPAR 010723264 PARC 05 DE 120 "/>
    <x v="0"/>
    <x v="0"/>
    <x v="0"/>
    <n v="2001"/>
    <x v="0"/>
    <n v="20011"/>
    <s v="CORPORATIVO (Administrativo)"/>
    <x v="1"/>
    <x v="0"/>
    <x v="5"/>
    <x v="5"/>
    <x v="6"/>
    <x v="6"/>
  </r>
  <r>
    <x v="1"/>
    <s v="SECRETARIA DA RECEITA FEDERAL DO BRASIL - RFB"/>
    <x v="0"/>
    <d v="2024-12-13T00:00:00"/>
    <d v="2024-12-30T00:00:00"/>
    <s v="' 07.17.24348.5065327-0"/>
    <s v="1 | 1"/>
    <x v="1"/>
    <x v="0"/>
    <n v="-4761.08"/>
    <x v="17"/>
    <x v="17"/>
    <s v="REF.CLEAN - PGFN -SISPAR 010723264 PARC 05 DE 120 "/>
    <x v="0"/>
    <x v="0"/>
    <x v="0"/>
    <n v="2001"/>
    <x v="0"/>
    <n v="20011"/>
    <s v="CORPORATIVO (Administrativo)"/>
    <x v="1"/>
    <x v="0"/>
    <x v="7"/>
    <x v="7"/>
    <x v="8"/>
    <x v="8"/>
  </r>
  <r>
    <x v="1"/>
    <s v="SECRETARIA DA RECEITA FEDERAL DO BRASIL - RFB"/>
    <x v="0"/>
    <d v="2024-12-13T00:00:00"/>
    <d v="2024-12-30T00:00:00"/>
    <s v="'1037995"/>
    <s v="1 | 1"/>
    <x v="1"/>
    <x v="0"/>
    <n v="-29922.52"/>
    <x v="61"/>
    <x v="60"/>
    <s v="REF.CLEAN - PGFN -SISPAR 010723264 PARC 05 DE 60 deb cc"/>
    <x v="0"/>
    <x v="0"/>
    <x v="0"/>
    <n v="2001"/>
    <x v="0"/>
    <n v="20011"/>
    <s v="CORPORATIVO (Administrativo)"/>
    <x v="1"/>
    <x v="0"/>
    <x v="5"/>
    <x v="5"/>
    <x v="6"/>
    <x v="6"/>
  </r>
  <r>
    <x v="1"/>
    <s v="SECRETARIA DA RECEITA FEDERAL DO BRASIL - RFB"/>
    <x v="0"/>
    <d v="2024-12-13T00:00:00"/>
    <d v="2024-12-30T00:00:00"/>
    <s v="'1037995"/>
    <s v="1 | 1"/>
    <x v="1"/>
    <x v="0"/>
    <n v="-3010.04"/>
    <x v="17"/>
    <x v="17"/>
    <s v="REF.CLEAN - PGFN -SISPAR 010723264 PARC 05 DE 60 deb cc"/>
    <x v="0"/>
    <x v="0"/>
    <x v="0"/>
    <n v="2001"/>
    <x v="0"/>
    <n v="20011"/>
    <s v="CORPORATIVO (Administrativo)"/>
    <x v="1"/>
    <x v="0"/>
    <x v="7"/>
    <x v="7"/>
    <x v="8"/>
    <x v="8"/>
  </r>
  <r>
    <x v="1"/>
    <s v="SECRETARIA DA RECEITA FEDERAL DO BRASIL - RFB"/>
    <x v="0"/>
    <d v="2024-12-13T00:00:00"/>
    <d v="2024-12-30T00:00:00"/>
    <s v="'1037996"/>
    <s v="1 | 1"/>
    <x v="1"/>
    <x v="0"/>
    <n v="-1256.8900000000001"/>
    <x v="98"/>
    <x v="97"/>
    <s v="PARC.  52/60 CÃ“DIGO 5856-COFINS- 10768.405087/20 DEB CC "/>
    <x v="0"/>
    <x v="0"/>
    <x v="0"/>
    <n v="2001"/>
    <x v="0"/>
    <n v="20011"/>
    <s v="CORPORATIVO (Administrativo)"/>
    <x v="1"/>
    <x v="0"/>
    <x v="5"/>
    <x v="5"/>
    <x v="6"/>
    <x v="6"/>
  </r>
  <r>
    <x v="1"/>
    <s v="SECRETARIA DA RECEITA FEDERAL DO BRASIL - RFB"/>
    <x v="0"/>
    <d v="2024-12-13T00:00:00"/>
    <d v="2024-12-30T00:00:00"/>
    <s v="'1037997"/>
    <s v="1 | 1"/>
    <x v="1"/>
    <x v="0"/>
    <n v="-1777.31"/>
    <x v="98"/>
    <x v="97"/>
    <s v="REF. PARC.  52/60 CÃ“DIGO 3373 -IRPJ- 10768.405087/20 - DEBITO CC "/>
    <x v="0"/>
    <x v="0"/>
    <x v="0"/>
    <n v="2001"/>
    <x v="0"/>
    <n v="20011"/>
    <s v="CORPORATIVO (Administrativo)"/>
    <x v="1"/>
    <x v="0"/>
    <x v="5"/>
    <x v="5"/>
    <x v="6"/>
    <x v="6"/>
  </r>
  <r>
    <x v="1"/>
    <s v="SECRETARIA DA RECEITA FEDERAL DO BRASIL - RFB"/>
    <x v="0"/>
    <d v="2024-12-13T00:00:00"/>
    <d v="2024-12-30T00:00:00"/>
    <s v="'1037998"/>
    <s v="1 | 1"/>
    <x v="1"/>
    <x v="0"/>
    <n v="-700.91"/>
    <x v="98"/>
    <x v="97"/>
    <s v="REF. PARC.  52/60 CÃ“DIGO 6012 CSLL -10768.405087/20   -  DEB CC"/>
    <x v="0"/>
    <x v="0"/>
    <x v="0"/>
    <n v="2001"/>
    <x v="0"/>
    <n v="20011"/>
    <s v="CORPORATIVO (Administrativo)"/>
    <x v="1"/>
    <x v="0"/>
    <x v="5"/>
    <x v="5"/>
    <x v="6"/>
    <x v="6"/>
  </r>
  <r>
    <x v="1"/>
    <s v="SECRETARIA DA RECEITA FEDERAL DO BRASIL - RFB"/>
    <x v="0"/>
    <d v="2024-12-13T00:00:00"/>
    <d v="2024-12-30T00:00:00"/>
    <s v="'1038001"/>
    <s v="1 | 1"/>
    <x v="1"/>
    <x v="0"/>
    <n v="-21561.69"/>
    <x v="61"/>
    <x v="60"/>
    <s v="REF. GPS-PERT -PREV- 84/145 -625069080  LEI 13496/2017"/>
    <x v="0"/>
    <x v="0"/>
    <x v="0"/>
    <n v="2001"/>
    <x v="0"/>
    <n v="20011"/>
    <s v="CORPORATIVO (Administrativo)"/>
    <x v="1"/>
    <x v="0"/>
    <x v="5"/>
    <x v="5"/>
    <x v="6"/>
    <x v="6"/>
  </r>
  <r>
    <x v="1"/>
    <s v="SECRETARIA DA RECEITA FEDERAL DO BRASIL - RFB"/>
    <x v="0"/>
    <d v="2024-12-16T00:00:00"/>
    <d v="2024-12-30T00:00:00"/>
    <s v="'07.17.24348.5086687-7"/>
    <s v="1 | 1"/>
    <x v="1"/>
    <x v="0"/>
    <n v="-5481.29"/>
    <x v="17"/>
    <x v="17"/>
    <s v="REF.CLEAN - PGFN -SISPAR 010723233 PARC 05 DE 60 -"/>
    <x v="0"/>
    <x v="0"/>
    <x v="0"/>
    <n v="2001"/>
    <x v="0"/>
    <n v="20011"/>
    <s v="CORPORATIVO (Administrativo)"/>
    <x v="1"/>
    <x v="0"/>
    <x v="7"/>
    <x v="7"/>
    <x v="8"/>
    <x v="8"/>
  </r>
  <r>
    <x v="1"/>
    <s v="SECRETARIA DA RECEITA FEDERAL DO BRASIL - RFB"/>
    <x v="0"/>
    <d v="2024-12-16T00:00:00"/>
    <d v="2024-12-30T00:00:00"/>
    <s v="'07.17.24348.5086687-7"/>
    <s v="1 | 1"/>
    <x v="1"/>
    <x v="0"/>
    <n v="-1584.96"/>
    <x v="61"/>
    <x v="60"/>
    <s v="REF.CLEAN - PGFN -SISPAR 010723233 PARC 05 DE 60 -"/>
    <x v="0"/>
    <x v="0"/>
    <x v="0"/>
    <n v="2001"/>
    <x v="0"/>
    <n v="20011"/>
    <s v="CORPORATIVO (Administrativo)"/>
    <x v="1"/>
    <x v="0"/>
    <x v="5"/>
    <x v="5"/>
    <x v="6"/>
    <x v="6"/>
  </r>
  <r>
    <x v="1"/>
    <s v="SECRETARIA DA RECEITA FEDERAL DO BRASIL - RFB"/>
    <x v="0"/>
    <d v="2024-12-16T00:00:00"/>
    <d v="2024-12-30T00:00:00"/>
    <s v="'1037999"/>
    <s v="1 | 1"/>
    <x v="1"/>
    <x v="0"/>
    <n v="-19987.89"/>
    <x v="98"/>
    <x v="97"/>
    <s v="REF: LEI PERT III B PARC 89 DE  150 -  DEBITO CC CEF"/>
    <x v="0"/>
    <x v="0"/>
    <x v="0"/>
    <n v="2001"/>
    <x v="0"/>
    <n v="20011"/>
    <s v="CORPORATIVO (Administrativo)"/>
    <x v="1"/>
    <x v="0"/>
    <x v="5"/>
    <x v="5"/>
    <x v="6"/>
    <x v="6"/>
  </r>
  <r>
    <x v="1"/>
    <s v="SECRETARIA DA RECEITA FEDERAL DO BRASIL - RFB"/>
    <x v="0"/>
    <d v="2025-01-13T00:00:00"/>
    <d v="2025-01-17T00:00:00"/>
    <s v="'07.16.25014.7942936-8"/>
    <s v="1 | 1"/>
    <x v="1"/>
    <x v="0"/>
    <n v="-7990.86"/>
    <x v="20"/>
    <x v="20"/>
    <s v="REF. DCTFWEB DEZEMBRO //2024"/>
    <x v="6"/>
    <x v="2"/>
    <x v="0"/>
    <n v="6001"/>
    <x v="6"/>
    <n v="60012"/>
    <s v="OPERACIONAL (Extraordinário)"/>
    <x v="1"/>
    <x v="0"/>
    <x v="2"/>
    <x v="2"/>
    <x v="2"/>
    <x v="2"/>
  </r>
  <r>
    <x v="1"/>
    <s v="SECRETARIA DA RECEITA FEDERAL DO BRASIL - RFB"/>
    <x v="0"/>
    <d v="2025-01-13T00:00:00"/>
    <d v="2025-01-17T00:00:00"/>
    <s v="'07.16.25014.7942936-8"/>
    <s v="1 | 1"/>
    <x v="1"/>
    <x v="0"/>
    <n v="-3420.47"/>
    <x v="20"/>
    <x v="20"/>
    <s v="REF. DCTFWEB DEZEMBRO //2024"/>
    <x v="3"/>
    <x v="1"/>
    <x v="0"/>
    <n v="7004"/>
    <x v="3"/>
    <n v="70041"/>
    <s v="FÁBRICA CNTR (Administrativo)"/>
    <x v="1"/>
    <x v="0"/>
    <x v="2"/>
    <x v="2"/>
    <x v="2"/>
    <x v="2"/>
  </r>
  <r>
    <x v="1"/>
    <s v="SECRETARIA DA RECEITA FEDERAL DO BRASIL - RFB"/>
    <x v="0"/>
    <d v="2025-01-13T00:00:00"/>
    <d v="2025-01-17T00:00:00"/>
    <s v="'07.16.25014.7942936-8"/>
    <s v="1 | 1"/>
    <x v="1"/>
    <x v="0"/>
    <n v="-3256.46"/>
    <x v="20"/>
    <x v="20"/>
    <s v="REF. DCTFWEB DEZEMBRO //2024"/>
    <x v="19"/>
    <x v="1"/>
    <x v="0"/>
    <n v="1002"/>
    <x v="22"/>
    <n v="10021"/>
    <s v="DIRETORIA (Administrativo)"/>
    <x v="1"/>
    <x v="0"/>
    <x v="2"/>
    <x v="2"/>
    <x v="2"/>
    <x v="2"/>
  </r>
  <r>
    <x v="1"/>
    <s v="SECRETARIA DA RECEITA FEDERAL DO BRASIL - RFB"/>
    <x v="0"/>
    <d v="2025-01-13T00:00:00"/>
    <d v="2025-01-17T00:00:00"/>
    <s v="'07.16.25014.7942936-8"/>
    <s v="1 | 1"/>
    <x v="1"/>
    <x v="0"/>
    <n v="-2168.4699999999998"/>
    <x v="32"/>
    <x v="32"/>
    <s v="REF. DCTFWEB DEZEMBRO //2024"/>
    <x v="19"/>
    <x v="1"/>
    <x v="0"/>
    <n v="1002"/>
    <x v="22"/>
    <n v="10021"/>
    <s v="DIRETORIA (Administrativo)"/>
    <x v="1"/>
    <x v="0"/>
    <x v="2"/>
    <x v="2"/>
    <x v="2"/>
    <x v="2"/>
  </r>
  <r>
    <x v="1"/>
    <s v="SECRETARIA DA RECEITA FEDERAL DO BRASIL - RFB"/>
    <x v="0"/>
    <d v="2025-01-13T00:00:00"/>
    <d v="2025-01-17T00:00:00"/>
    <s v="'07.16.25014.7942936-8"/>
    <s v="1 | 1"/>
    <x v="1"/>
    <x v="0"/>
    <n v="-993.74"/>
    <x v="20"/>
    <x v="20"/>
    <s v="REF. DCTFWEB DEZEMBRO //2024"/>
    <x v="6"/>
    <x v="2"/>
    <x v="0"/>
    <n v="6002"/>
    <x v="9"/>
    <n v="60022"/>
    <s v="OPERACIONAL ADM (Extraordinário)"/>
    <x v="1"/>
    <x v="0"/>
    <x v="2"/>
    <x v="2"/>
    <x v="2"/>
    <x v="2"/>
  </r>
  <r>
    <x v="1"/>
    <s v="SECRETARIA DA RECEITA FEDERAL DO BRASIL - RFB"/>
    <x v="0"/>
    <d v="2025-01-13T00:00:00"/>
    <d v="2025-01-17T00:00:00"/>
    <s v="'07.16.25014.7942936-8"/>
    <s v="1 | 1"/>
    <x v="1"/>
    <x v="0"/>
    <n v="-643.34"/>
    <x v="32"/>
    <x v="32"/>
    <s v="REF. DCTFWEB DEZEMBRO //2024"/>
    <x v="3"/>
    <x v="1"/>
    <x v="0"/>
    <n v="7004"/>
    <x v="3"/>
    <n v="70041"/>
    <s v="FÁBRICA CNTR (Administrativo)"/>
    <x v="1"/>
    <x v="0"/>
    <x v="2"/>
    <x v="2"/>
    <x v="2"/>
    <x v="2"/>
  </r>
  <r>
    <x v="1"/>
    <s v="SECRETARIA DA RECEITA FEDERAL DO BRASIL - RFB"/>
    <x v="0"/>
    <d v="2025-01-13T00:00:00"/>
    <d v="2025-01-17T00:00:00"/>
    <s v="'07.16.25014.7942936-8"/>
    <s v="1 | 1"/>
    <x v="1"/>
    <x v="0"/>
    <n v="-58.83"/>
    <x v="32"/>
    <x v="32"/>
    <s v="REF. DCTFWEB DEZEMBRO //2024"/>
    <x v="6"/>
    <x v="2"/>
    <x v="0"/>
    <n v="6001"/>
    <x v="6"/>
    <n v="60012"/>
    <s v="OPERACIONAL (Extraordinário)"/>
    <x v="1"/>
    <x v="0"/>
    <x v="2"/>
    <x v="2"/>
    <x v="2"/>
    <x v="2"/>
  </r>
  <r>
    <x v="1"/>
    <s v="SECRETARIA DA RECEITA FEDERAL DO BRASIL - RFB"/>
    <x v="0"/>
    <d v="2025-01-13T00:00:00"/>
    <d v="2025-01-17T00:00:00"/>
    <s v="'07.16.25014.7942936-8"/>
    <s v="1 | 1"/>
    <x v="1"/>
    <x v="0"/>
    <n v="-42.26"/>
    <x v="32"/>
    <x v="32"/>
    <s v="REF. DCTFWEB DEZEMBRO //2024"/>
    <x v="0"/>
    <x v="2"/>
    <x v="0"/>
    <n v="2001"/>
    <x v="0"/>
    <n v="20017"/>
    <s v="CORPORATIVO (Comum)"/>
    <x v="1"/>
    <x v="0"/>
    <x v="2"/>
    <x v="2"/>
    <x v="2"/>
    <x v="2"/>
  </r>
  <r>
    <x v="1"/>
    <s v="SECRETARIA DA RECEITA FEDERAL DO BRASIL - RFB"/>
    <x v="0"/>
    <d v="2025-01-13T00:00:00"/>
    <d v="2025-01-17T00:00:00"/>
    <s v="'07.16.25014.7942936-8"/>
    <s v="1 | 1"/>
    <x v="1"/>
    <x v="0"/>
    <n v="0"/>
    <x v="20"/>
    <x v="20"/>
    <s v="REF. DCTFWEB DEZEMBRO //2024"/>
    <x v="10"/>
    <x v="2"/>
    <x v="0"/>
    <n v="7001"/>
    <x v="11"/>
    <n v="70017"/>
    <s v="OFICINA (Comum)"/>
    <x v="1"/>
    <x v="0"/>
    <x v="2"/>
    <x v="2"/>
    <x v="2"/>
    <x v="2"/>
  </r>
  <r>
    <x v="1"/>
    <s v="SECRETARIA DA RECEITA FEDERAL DO BRASIL - RFB"/>
    <x v="0"/>
    <d v="2025-01-13T00:00:00"/>
    <d v="2025-01-17T00:00:00"/>
    <s v="'07.16.25014.7942936-8"/>
    <s v="1 | 1"/>
    <x v="1"/>
    <x v="0"/>
    <n v="0"/>
    <x v="20"/>
    <x v="20"/>
    <s v="REF. DCTFWEB DEZEMBRO //2024"/>
    <x v="10"/>
    <x v="2"/>
    <x v="0"/>
    <n v="7003"/>
    <x v="14"/>
    <n v="70037"/>
    <s v="SERRALHERIA (Comum)"/>
    <x v="1"/>
    <x v="0"/>
    <x v="2"/>
    <x v="2"/>
    <x v="2"/>
    <x v="2"/>
  </r>
  <r>
    <x v="1"/>
    <s v="SECRETARIA DA RECEITA FEDERAL DO BRASIL - RFB"/>
    <x v="0"/>
    <d v="2025-01-13T00:00:00"/>
    <d v="2025-01-17T00:00:00"/>
    <s v="'07.16.25014.7942936-8"/>
    <s v="1 | 1"/>
    <x v="1"/>
    <x v="0"/>
    <n v="0"/>
    <x v="20"/>
    <x v="20"/>
    <s v="REF. DCTFWEB DEZEMBRO //2024"/>
    <x v="6"/>
    <x v="2"/>
    <x v="0"/>
    <n v="6002"/>
    <x v="9"/>
    <n v="60025"/>
    <s v="OPERACIONAL ADM (Químico e Biológico)"/>
    <x v="1"/>
    <x v="0"/>
    <x v="2"/>
    <x v="2"/>
    <x v="2"/>
    <x v="2"/>
  </r>
  <r>
    <x v="1"/>
    <s v="SECRETARIA DA RECEITA FEDERAL DO BRASIL - RFB"/>
    <x v="0"/>
    <d v="2025-01-13T00:00:00"/>
    <d v="2025-01-17T00:00:00"/>
    <s v="'07.16.25014.7942936-8"/>
    <s v="1 | 1"/>
    <x v="1"/>
    <x v="0"/>
    <n v="0"/>
    <x v="20"/>
    <x v="20"/>
    <s v="REF. DCTFWEB DEZEMBRO //2024"/>
    <x v="2"/>
    <x v="2"/>
    <x v="0"/>
    <n v="5003"/>
    <x v="31"/>
    <n v="50037"/>
    <s v="LAVANDERIA (Comum)"/>
    <x v="1"/>
    <x v="0"/>
    <x v="2"/>
    <x v="2"/>
    <x v="2"/>
    <x v="2"/>
  </r>
  <r>
    <x v="1"/>
    <s v="SECRETARIA DA RECEITA FEDERAL DO BRASIL - RFB"/>
    <x v="0"/>
    <d v="2025-01-13T00:00:00"/>
    <d v="2025-01-17T00:00:00"/>
    <s v="'07.16.25014.7942936-8"/>
    <s v="1 | 1"/>
    <x v="1"/>
    <x v="0"/>
    <n v="0"/>
    <x v="20"/>
    <x v="20"/>
    <s v="REF. DCTFWEB DEZEMBRO //2024"/>
    <x v="2"/>
    <x v="1"/>
    <x v="0"/>
    <n v="4004"/>
    <x v="2"/>
    <n v="40041"/>
    <s v="PATRIMÔNIO (Administrativo)"/>
    <x v="1"/>
    <x v="0"/>
    <x v="2"/>
    <x v="2"/>
    <x v="2"/>
    <x v="2"/>
  </r>
  <r>
    <x v="1"/>
    <s v="SECRETARIA DA RECEITA FEDERAL DO BRASIL - RFB"/>
    <x v="0"/>
    <d v="2025-01-13T00:00:00"/>
    <d v="2025-01-17T00:00:00"/>
    <s v="'07.16.25014.7942936-8"/>
    <s v="1 | 1"/>
    <x v="1"/>
    <x v="0"/>
    <n v="0"/>
    <x v="32"/>
    <x v="32"/>
    <s v="REF. DCTFWEB DEZEMBRO //2024"/>
    <x v="10"/>
    <x v="2"/>
    <x v="0"/>
    <n v="7001"/>
    <x v="11"/>
    <n v="70017"/>
    <s v="OFICINA (Comum)"/>
    <x v="1"/>
    <x v="0"/>
    <x v="2"/>
    <x v="2"/>
    <x v="2"/>
    <x v="2"/>
  </r>
  <r>
    <x v="1"/>
    <s v="SECRETARIA DA RECEITA FEDERAL DO BRASIL - RFB"/>
    <x v="0"/>
    <d v="2025-01-13T00:00:00"/>
    <d v="2025-01-17T00:00:00"/>
    <s v="'07.16.25014.7942936-8"/>
    <s v="1 | 1"/>
    <x v="1"/>
    <x v="0"/>
    <n v="0"/>
    <x v="32"/>
    <x v="32"/>
    <s v="REF. DCTFWEB DEZEMBRO //2024"/>
    <x v="10"/>
    <x v="2"/>
    <x v="0"/>
    <n v="7003"/>
    <x v="14"/>
    <n v="70037"/>
    <s v="SERRALHERIA (Comum)"/>
    <x v="1"/>
    <x v="0"/>
    <x v="2"/>
    <x v="2"/>
    <x v="2"/>
    <x v="2"/>
  </r>
  <r>
    <x v="1"/>
    <s v="SECRETARIA DA RECEITA FEDERAL DO BRASIL - RFB"/>
    <x v="0"/>
    <d v="2025-01-13T00:00:00"/>
    <d v="2025-01-17T00:00:00"/>
    <s v="'07.16.25014.7942936-8"/>
    <s v="1 | 1"/>
    <x v="1"/>
    <x v="0"/>
    <n v="0"/>
    <x v="32"/>
    <x v="32"/>
    <s v="REF. DCTFWEB DEZEMBRO //2024"/>
    <x v="6"/>
    <x v="2"/>
    <x v="0"/>
    <n v="6002"/>
    <x v="9"/>
    <n v="60025"/>
    <s v="OPERACIONAL ADM (Químico e Biológico)"/>
    <x v="1"/>
    <x v="0"/>
    <x v="2"/>
    <x v="2"/>
    <x v="2"/>
    <x v="2"/>
  </r>
  <r>
    <x v="1"/>
    <s v="SECRETARIA DA RECEITA FEDERAL DO BRASIL - RFB"/>
    <x v="0"/>
    <d v="2025-01-13T00:00:00"/>
    <d v="2025-01-17T00:00:00"/>
    <s v="'07.16.25014.7942936-8"/>
    <s v="1 | 1"/>
    <x v="1"/>
    <x v="0"/>
    <n v="0"/>
    <x v="32"/>
    <x v="32"/>
    <s v="REF. DCTFWEB DEZEMBRO //2024"/>
    <x v="7"/>
    <x v="2"/>
    <x v="0"/>
    <n v="3008"/>
    <x v="26"/>
    <n v="30087"/>
    <s v="ALMOXARIFADO (Comum)"/>
    <x v="1"/>
    <x v="0"/>
    <x v="2"/>
    <x v="2"/>
    <x v="2"/>
    <x v="2"/>
  </r>
  <r>
    <x v="1"/>
    <s v="SECRETARIA DA RECEITA FEDERAL DO BRASIL - RFB"/>
    <x v="0"/>
    <d v="2025-01-13T00:00:00"/>
    <d v="2025-01-17T00:00:00"/>
    <s v="'07.16.25014.7942936-8"/>
    <s v="1 | 1"/>
    <x v="1"/>
    <x v="0"/>
    <n v="0"/>
    <x v="32"/>
    <x v="32"/>
    <s v="REF. DCTFWEB DEZEMBRO //2024"/>
    <x v="2"/>
    <x v="1"/>
    <x v="0"/>
    <n v="4004"/>
    <x v="2"/>
    <n v="40041"/>
    <s v="PATRIMÔNIO (Administrativo)"/>
    <x v="1"/>
    <x v="0"/>
    <x v="2"/>
    <x v="2"/>
    <x v="2"/>
    <x v="2"/>
  </r>
  <r>
    <x v="1"/>
    <s v="SECRETARIA DA RECEITA FEDERAL DO BRASIL - RFB"/>
    <x v="0"/>
    <d v="2025-01-13T00:00:00"/>
    <d v="2025-01-17T00:00:00"/>
    <s v="'07.16.25014.7942936-8"/>
    <s v="1 | 1"/>
    <x v="1"/>
    <x v="0"/>
    <n v="0"/>
    <x v="33"/>
    <x v="33"/>
    <s v="REF. DCTFWEB DEZEMBRO //2024"/>
    <x v="19"/>
    <x v="0"/>
    <x v="0"/>
    <n v="9001"/>
    <x v="24"/>
    <n v="90011"/>
    <s v="SÓCIO - 1 (Administrativo)"/>
    <x v="1"/>
    <x v="0"/>
    <x v="10"/>
    <x v="10"/>
    <x v="16"/>
    <x v="16"/>
  </r>
  <r>
    <x v="1"/>
    <s v="SECRETARIA DA RECEITA FEDERAL DO BRASIL - RFB"/>
    <x v="0"/>
    <d v="2025-01-20T00:00:00"/>
    <d v="2025-01-24T00:00:00"/>
    <s v="' 07.01.25020.5631161-6"/>
    <s v="1 | 1"/>
    <x v="1"/>
    <x v="0"/>
    <n v="-4030"/>
    <x v="6"/>
    <x v="6"/>
    <s v="REF. PIS 12/2024 "/>
    <x v="0"/>
    <x v="0"/>
    <x v="0"/>
    <n v="2001"/>
    <x v="0"/>
    <n v="20017"/>
    <s v="CORPORATIVO (Comum)"/>
    <x v="1"/>
    <x v="0"/>
    <x v="3"/>
    <x v="3"/>
    <x v="4"/>
    <x v="4"/>
  </r>
  <r>
    <x v="1"/>
    <s v="SECRETARIA DA RECEITA FEDERAL DO BRASIL - RFB"/>
    <x v="0"/>
    <d v="2025-01-20T00:00:00"/>
    <d v="2025-01-24T00:00:00"/>
    <s v="' 07.01.25020.5637189-9"/>
    <s v="1 | 1"/>
    <x v="1"/>
    <x v="0"/>
    <n v="-18600"/>
    <x v="5"/>
    <x v="5"/>
    <s v="REF. COFINS 12/2024 "/>
    <x v="0"/>
    <x v="0"/>
    <x v="0"/>
    <n v="2001"/>
    <x v="0"/>
    <n v="20017"/>
    <s v="CORPORATIVO (Comum)"/>
    <x v="1"/>
    <x v="0"/>
    <x v="3"/>
    <x v="3"/>
    <x v="4"/>
    <x v="4"/>
  </r>
  <r>
    <x v="1"/>
    <s v="SECRETARIA DA RECEITA FEDERAL DO BRASIL - RFB"/>
    <x v="1"/>
    <d v="2024-12-13T00:00:00"/>
    <d v="2025-01-31T00:00:00"/>
    <s v="'1039497"/>
    <s v="1 | 1"/>
    <x v="1"/>
    <x v="0"/>
    <n v="-30191.24"/>
    <x v="61"/>
    <x v="60"/>
    <s v="REF.CLEAN - PGFN -SISPAR 010723264 PARC 06 DE 60 deb cc"/>
    <x v="0"/>
    <x v="0"/>
    <x v="0"/>
    <n v="2001"/>
    <x v="0"/>
    <n v="20011"/>
    <s v="CORPORATIVO (Administrativo)"/>
    <x v="1"/>
    <x v="1"/>
    <x v="5"/>
    <x v="5"/>
    <x v="6"/>
    <x v="6"/>
  </r>
  <r>
    <x v="1"/>
    <s v="SECRETARIA DA RECEITA FEDERAL DO BRASIL - RFB"/>
    <x v="1"/>
    <d v="2024-12-13T00:00:00"/>
    <d v="2025-01-31T00:00:00"/>
    <s v="'1039497"/>
    <s v="1 | 1"/>
    <x v="1"/>
    <x v="0"/>
    <n v="-3037.07"/>
    <x v="17"/>
    <x v="17"/>
    <s v="REF.CLEAN - PGFN -SISPAR 010723264 PARC 06 DE 60 deb cc"/>
    <x v="0"/>
    <x v="0"/>
    <x v="0"/>
    <n v="2001"/>
    <x v="0"/>
    <n v="20011"/>
    <s v="CORPORATIVO (Administrativo)"/>
    <x v="1"/>
    <x v="1"/>
    <x v="7"/>
    <x v="7"/>
    <x v="8"/>
    <x v="8"/>
  </r>
  <r>
    <x v="1"/>
    <s v="SECRETARIA DA RECEITA FEDERAL DO BRASIL - RFB"/>
    <x v="1"/>
    <d v="2025-01-21T00:00:00"/>
    <d v="2025-01-31T00:00:00"/>
    <s v="' 07.17.25021.3121222-6"/>
    <s v="1 | 1"/>
    <x v="1"/>
    <x v="0"/>
    <n v="-24419.56"/>
    <x v="61"/>
    <x v="60"/>
    <s v="REF.CLEAN - PGFN -SISPAR 010723264 PARC 06 DE 120 "/>
    <x v="0"/>
    <x v="0"/>
    <x v="0"/>
    <n v="2001"/>
    <x v="0"/>
    <n v="20011"/>
    <s v="CORPORATIVO (Administrativo)"/>
    <x v="1"/>
    <x v="1"/>
    <x v="5"/>
    <x v="5"/>
    <x v="6"/>
    <x v="6"/>
  </r>
  <r>
    <x v="1"/>
    <s v="SECRETARIA DA RECEITA FEDERAL DO BRASIL - RFB"/>
    <x v="1"/>
    <d v="2025-01-21T00:00:00"/>
    <d v="2025-01-31T00:00:00"/>
    <s v="' 07.17.25021.3121222-6"/>
    <s v="1 | 1"/>
    <x v="1"/>
    <x v="0"/>
    <n v="-4800.83"/>
    <x v="17"/>
    <x v="17"/>
    <s v="REF.CLEAN - PGFN -SISPAR 010723264 PARC 06 DE 120 "/>
    <x v="0"/>
    <x v="0"/>
    <x v="0"/>
    <n v="2001"/>
    <x v="0"/>
    <n v="20011"/>
    <s v="CORPORATIVO (Administrativo)"/>
    <x v="1"/>
    <x v="1"/>
    <x v="7"/>
    <x v="7"/>
    <x v="8"/>
    <x v="8"/>
  </r>
  <r>
    <x v="1"/>
    <s v="SECRETARIA DA RECEITA FEDERAL DO BRASIL - RFB"/>
    <x v="1"/>
    <d v="2025-01-21T00:00:00"/>
    <d v="2025-01-31T00:00:00"/>
    <s v="' 07.17.25021.3141785-5"/>
    <s v="1 | 1"/>
    <x v="1"/>
    <x v="0"/>
    <n v="-5530.51"/>
    <x v="17"/>
    <x v="17"/>
    <s v="REF.CLEAN - PGFN -SISPAR 010723233 PARC 06 DE 60 -"/>
    <x v="0"/>
    <x v="0"/>
    <x v="0"/>
    <n v="2001"/>
    <x v="0"/>
    <n v="20011"/>
    <s v="CORPORATIVO (Administrativo)"/>
    <x v="1"/>
    <x v="1"/>
    <x v="7"/>
    <x v="7"/>
    <x v="8"/>
    <x v="8"/>
  </r>
  <r>
    <x v="1"/>
    <s v="SECRETARIA DA RECEITA FEDERAL DO BRASIL - RFB"/>
    <x v="1"/>
    <d v="2025-01-21T00:00:00"/>
    <d v="2025-01-31T00:00:00"/>
    <s v="' 07.17.25021.3141785-5"/>
    <s v="1 | 1"/>
    <x v="1"/>
    <x v="0"/>
    <n v="-1599.19"/>
    <x v="61"/>
    <x v="60"/>
    <s v="REF.CLEAN - PGFN -SISPAR 010723233 PARC 06 DE 60 -"/>
    <x v="0"/>
    <x v="0"/>
    <x v="0"/>
    <n v="2001"/>
    <x v="0"/>
    <n v="20011"/>
    <s v="CORPORATIVO (Administrativo)"/>
    <x v="1"/>
    <x v="1"/>
    <x v="5"/>
    <x v="5"/>
    <x v="6"/>
    <x v="6"/>
  </r>
  <r>
    <x v="1"/>
    <s v="SECRETARIA DA RECEITA FEDERAL DO BRASIL - RFB"/>
    <x v="1"/>
    <d v="2025-01-22T00:00:00"/>
    <d v="2025-01-31T00:00:00"/>
    <s v="'1039498"/>
    <s v="1 | 1"/>
    <x v="1"/>
    <x v="0"/>
    <n v="-19798.18"/>
    <x v="98"/>
    <x v="97"/>
    <s v="REF: Lei 12996/2014 117/181 cod 4737 "/>
    <x v="0"/>
    <x v="0"/>
    <x v="0"/>
    <n v="2001"/>
    <x v="0"/>
    <n v="20011"/>
    <s v="CORPORATIVO (Administrativo)"/>
    <x v="1"/>
    <x v="1"/>
    <x v="5"/>
    <x v="5"/>
    <x v="6"/>
    <x v="6"/>
  </r>
  <r>
    <x v="1"/>
    <s v="SECRETARIA DA RECEITA FEDERAL DO BRASIL - RFB"/>
    <x v="1"/>
    <d v="2025-01-22T00:00:00"/>
    <d v="2025-01-31T00:00:00"/>
    <s v="'1039499"/>
    <s v="1 | 1"/>
    <x v="1"/>
    <x v="0"/>
    <n v="-21690.78"/>
    <x v="61"/>
    <x v="60"/>
    <s v="REF. GPS-PERT -PREV- 85/145 -625069080  LEI 13496/2017"/>
    <x v="0"/>
    <x v="0"/>
    <x v="0"/>
    <n v="2001"/>
    <x v="0"/>
    <n v="20011"/>
    <s v="CORPORATIVO (Administrativo)"/>
    <x v="1"/>
    <x v="1"/>
    <x v="5"/>
    <x v="5"/>
    <x v="6"/>
    <x v="6"/>
  </r>
  <r>
    <x v="1"/>
    <s v="SECRETARIA DA RECEITA FEDERAL DO BRASIL - RFB"/>
    <x v="1"/>
    <d v="2025-01-22T00:00:00"/>
    <d v="2025-01-31T00:00:00"/>
    <s v="'1039500"/>
    <s v="1 | 1"/>
    <x v="1"/>
    <x v="0"/>
    <n v="-20107.55"/>
    <x v="98"/>
    <x v="97"/>
    <s v="REF: LEI PERT III B PARC 90 DE  150 -  DEBITO CC CEF"/>
    <x v="0"/>
    <x v="0"/>
    <x v="0"/>
    <n v="2001"/>
    <x v="0"/>
    <n v="20011"/>
    <s v="CORPORATIVO (Administrativo)"/>
    <x v="1"/>
    <x v="1"/>
    <x v="5"/>
    <x v="5"/>
    <x v="6"/>
    <x v="6"/>
  </r>
  <r>
    <x v="1"/>
    <s v="SECRETARIA DA RECEITA FEDERAL DO BRASIL - RFB"/>
    <x v="1"/>
    <d v="2025-01-22T00:00:00"/>
    <d v="2025-01-31T00:00:00"/>
    <s v="'1039501"/>
    <s v="1 | 1"/>
    <x v="1"/>
    <x v="0"/>
    <n v="-705.58"/>
    <x v="98"/>
    <x v="97"/>
    <s v="REF. PARC.  53/60 CÃ“DIGO 6012 CSLL -10768.405087/20   -  DEB CC"/>
    <x v="0"/>
    <x v="0"/>
    <x v="0"/>
    <n v="2001"/>
    <x v="0"/>
    <n v="20011"/>
    <s v="CORPORATIVO (Administrativo)"/>
    <x v="1"/>
    <x v="1"/>
    <x v="5"/>
    <x v="5"/>
    <x v="6"/>
    <x v="6"/>
  </r>
  <r>
    <x v="1"/>
    <s v="SECRETARIA DA RECEITA FEDERAL DO BRASIL - RFB"/>
    <x v="1"/>
    <d v="2025-01-22T00:00:00"/>
    <d v="2025-01-31T00:00:00"/>
    <s v="'1039502"/>
    <s v="1 | 1"/>
    <x v="1"/>
    <x v="0"/>
    <n v="-1789.18"/>
    <x v="98"/>
    <x v="97"/>
    <s v="REF. PARC.  53/60 CÃ“DIGO 3373 -IRPJ- 10768.405087/20 - DEBITO CC "/>
    <x v="0"/>
    <x v="0"/>
    <x v="0"/>
    <n v="2001"/>
    <x v="0"/>
    <n v="20011"/>
    <s v="CORPORATIVO (Administrativo)"/>
    <x v="1"/>
    <x v="1"/>
    <x v="5"/>
    <x v="5"/>
    <x v="6"/>
    <x v="6"/>
  </r>
  <r>
    <x v="1"/>
    <s v="SECRETARIA DA RECEITA FEDERAL DO BRASIL - RFB"/>
    <x v="1"/>
    <d v="2025-01-22T00:00:00"/>
    <d v="2025-01-31T00:00:00"/>
    <s v="'1039503"/>
    <s v="1 | 1"/>
    <x v="1"/>
    <x v="0"/>
    <n v="-1265.28"/>
    <x v="98"/>
    <x v="97"/>
    <s v="PARC.  53/60 CÃ“DIGO 5856-COFINS- 10768.405087/20 DEB CC "/>
    <x v="0"/>
    <x v="0"/>
    <x v="0"/>
    <n v="2001"/>
    <x v="0"/>
    <n v="20011"/>
    <s v="CORPORATIVO (Administrativo)"/>
    <x v="1"/>
    <x v="1"/>
    <x v="5"/>
    <x v="5"/>
    <x v="6"/>
    <x v="6"/>
  </r>
  <r>
    <x v="1"/>
    <s v="SECRETARIA DA RECEITA FEDERAL DO BRASIL - RFB"/>
    <x v="1"/>
    <d v="2025-01-27T00:00:00"/>
    <d v="2025-01-31T00:00:00"/>
    <s v="' 07.01.25027.3332673-3"/>
    <s v="1 | 1"/>
    <x v="1"/>
    <x v="0"/>
    <n v="-17886.54"/>
    <x v="9"/>
    <x v="9"/>
    <s v="REF. CSLL -  QUOTA 1"/>
    <x v="0"/>
    <x v="0"/>
    <x v="0"/>
    <n v="2001"/>
    <x v="0"/>
    <n v="20011"/>
    <s v="CORPORATIVO (Administrativo)"/>
    <x v="1"/>
    <x v="1"/>
    <x v="4"/>
    <x v="4"/>
    <x v="5"/>
    <x v="5"/>
  </r>
  <r>
    <x v="1"/>
    <s v="SECRETARIA DA RECEITA FEDERAL DO BRASIL - RFB"/>
    <x v="1"/>
    <d v="2025-01-27T00:00:00"/>
    <d v="2025-01-31T00:00:00"/>
    <s v="'07.01.25027.3324770-1"/>
    <s v="1 | 1"/>
    <x v="1"/>
    <x v="0"/>
    <n v="-47684.83"/>
    <x v="8"/>
    <x v="8"/>
    <s v="REF. IRPJ  QUOTA 1"/>
    <x v="0"/>
    <x v="0"/>
    <x v="0"/>
    <n v="2001"/>
    <x v="0"/>
    <n v="20011"/>
    <s v="CORPORATIVO (Administrativo)"/>
    <x v="1"/>
    <x v="1"/>
    <x v="4"/>
    <x v="4"/>
    <x v="5"/>
    <x v="5"/>
  </r>
  <r>
    <x v="1"/>
    <s v="SECRETARIA DA RECEITA FEDERAL DO BRASIL - RFB"/>
    <x v="1"/>
    <d v="2025-02-13T00:00:00"/>
    <d v="2025-02-20T00:00:00"/>
    <s v="'07.16.25044.6043777-7"/>
    <s v="1 | 1"/>
    <x v="1"/>
    <x v="1"/>
    <n v="-14456.17"/>
    <x v="20"/>
    <x v="20"/>
    <s v="ENC: DCTFWEB - A CLEAN - JANEIRO/2025"/>
    <x v="6"/>
    <x v="2"/>
    <x v="0"/>
    <n v="6001"/>
    <x v="6"/>
    <n v="60012"/>
    <s v="OPERACIONAL (Extraordinário)"/>
    <x v="1"/>
    <x v="1"/>
    <x v="2"/>
    <x v="2"/>
    <x v="2"/>
    <x v="2"/>
  </r>
  <r>
    <x v="1"/>
    <s v="SECRETARIA DA RECEITA FEDERAL DO BRASIL - RFB"/>
    <x v="1"/>
    <d v="2025-02-13T00:00:00"/>
    <d v="2025-02-20T00:00:00"/>
    <s v="'07.16.25044.6043777-7"/>
    <s v="1 | 1"/>
    <x v="1"/>
    <x v="1"/>
    <n v="0"/>
    <x v="20"/>
    <x v="20"/>
    <s v="ENC: DCTFWEB - A CLEAN - JANEIRO/2025"/>
    <x v="10"/>
    <x v="2"/>
    <x v="0"/>
    <n v="7001"/>
    <x v="11"/>
    <n v="70017"/>
    <s v="OFICINA (Comum)"/>
    <x v="1"/>
    <x v="1"/>
    <x v="2"/>
    <x v="2"/>
    <x v="2"/>
    <x v="2"/>
  </r>
  <r>
    <x v="1"/>
    <s v="SECRETARIA DA RECEITA FEDERAL DO BRASIL - RFB"/>
    <x v="1"/>
    <d v="2025-02-13T00:00:00"/>
    <d v="2025-02-20T00:00:00"/>
    <s v="'07.16.25044.6043777-7"/>
    <s v="1 | 1"/>
    <x v="1"/>
    <x v="1"/>
    <n v="0"/>
    <x v="20"/>
    <x v="20"/>
    <s v="ENC: DCTFWEB - A CLEAN - JANEIRO/2025"/>
    <x v="10"/>
    <x v="2"/>
    <x v="0"/>
    <n v="7003"/>
    <x v="14"/>
    <n v="70037"/>
    <s v="SERRALHERIA (Comum)"/>
    <x v="1"/>
    <x v="1"/>
    <x v="2"/>
    <x v="2"/>
    <x v="2"/>
    <x v="2"/>
  </r>
  <r>
    <x v="1"/>
    <s v="SECRETARIA DA RECEITA FEDERAL DO BRASIL - RFB"/>
    <x v="1"/>
    <d v="2025-02-13T00:00:00"/>
    <d v="2025-02-20T00:00:00"/>
    <s v="'07.16.25044.6043777-7"/>
    <s v="1 | 1"/>
    <x v="1"/>
    <x v="1"/>
    <n v="0"/>
    <x v="20"/>
    <x v="20"/>
    <s v="ENC: DCTFWEB - A CLEAN - JANEIRO/2025"/>
    <x v="6"/>
    <x v="2"/>
    <x v="0"/>
    <n v="6002"/>
    <x v="9"/>
    <n v="60022"/>
    <s v="OPERACIONAL ADM (Extraordinário)"/>
    <x v="1"/>
    <x v="1"/>
    <x v="2"/>
    <x v="2"/>
    <x v="2"/>
    <x v="2"/>
  </r>
  <r>
    <x v="1"/>
    <s v="SECRETARIA DA RECEITA FEDERAL DO BRASIL - RFB"/>
    <x v="1"/>
    <d v="2025-02-13T00:00:00"/>
    <d v="2025-02-20T00:00:00"/>
    <s v="'07.16.25044.6043777-7"/>
    <s v="1 | 1"/>
    <x v="1"/>
    <x v="1"/>
    <n v="0"/>
    <x v="20"/>
    <x v="20"/>
    <s v="ENC: DCTFWEB - A CLEAN - JANEIRO/2025"/>
    <x v="6"/>
    <x v="2"/>
    <x v="0"/>
    <n v="6002"/>
    <x v="9"/>
    <n v="60025"/>
    <s v="OPERACIONAL ADM (Químico e Biológico)"/>
    <x v="1"/>
    <x v="1"/>
    <x v="2"/>
    <x v="2"/>
    <x v="2"/>
    <x v="2"/>
  </r>
  <r>
    <x v="1"/>
    <s v="SECRETARIA DA RECEITA FEDERAL DO BRASIL - RFB"/>
    <x v="1"/>
    <d v="2025-02-13T00:00:00"/>
    <d v="2025-02-20T00:00:00"/>
    <s v="'07.16.25044.6043777-7"/>
    <s v="1 | 1"/>
    <x v="1"/>
    <x v="1"/>
    <n v="0"/>
    <x v="20"/>
    <x v="20"/>
    <s v="ENC: DCTFWEB - A CLEAN - JANEIRO/2025"/>
    <x v="19"/>
    <x v="1"/>
    <x v="0"/>
    <n v="1002"/>
    <x v="22"/>
    <n v="10021"/>
    <s v="DIRETORIA (Administrativo)"/>
    <x v="1"/>
    <x v="1"/>
    <x v="2"/>
    <x v="2"/>
    <x v="2"/>
    <x v="2"/>
  </r>
  <r>
    <x v="1"/>
    <s v="SECRETARIA DA RECEITA FEDERAL DO BRASIL - RFB"/>
    <x v="1"/>
    <d v="2025-02-13T00:00:00"/>
    <d v="2025-02-20T00:00:00"/>
    <s v="'07.16.25044.6043777-7"/>
    <s v="1 | 1"/>
    <x v="1"/>
    <x v="1"/>
    <n v="0"/>
    <x v="20"/>
    <x v="20"/>
    <s v="ENC: DCTFWEB - A CLEAN - JANEIRO/2025"/>
    <x v="2"/>
    <x v="2"/>
    <x v="0"/>
    <n v="5003"/>
    <x v="31"/>
    <n v="50037"/>
    <s v="LAVANDERIA (Comum)"/>
    <x v="1"/>
    <x v="1"/>
    <x v="2"/>
    <x v="2"/>
    <x v="2"/>
    <x v="2"/>
  </r>
  <r>
    <x v="1"/>
    <s v="SECRETARIA DA RECEITA FEDERAL DO BRASIL - RFB"/>
    <x v="1"/>
    <d v="2025-02-13T00:00:00"/>
    <d v="2025-02-20T00:00:00"/>
    <s v="'07.16.25044.6043777-7"/>
    <s v="1 | 1"/>
    <x v="1"/>
    <x v="1"/>
    <n v="0"/>
    <x v="20"/>
    <x v="20"/>
    <s v="ENC: DCTFWEB - A CLEAN - JANEIRO/2025"/>
    <x v="2"/>
    <x v="1"/>
    <x v="0"/>
    <n v="4004"/>
    <x v="2"/>
    <n v="40041"/>
    <s v="PATRIMÔNIO (Administrativo)"/>
    <x v="1"/>
    <x v="1"/>
    <x v="2"/>
    <x v="2"/>
    <x v="2"/>
    <x v="2"/>
  </r>
  <r>
    <x v="1"/>
    <s v="SECRETARIA DA RECEITA FEDERAL DO BRASIL - RFB"/>
    <x v="1"/>
    <d v="2025-02-13T00:00:00"/>
    <d v="2025-02-20T00:00:00"/>
    <s v="'07.16.25044.6043777-7"/>
    <s v="1 | 1"/>
    <x v="1"/>
    <x v="1"/>
    <n v="0"/>
    <x v="20"/>
    <x v="20"/>
    <s v="ENC: DCTFWEB - A CLEAN - JANEIRO/2025"/>
    <x v="3"/>
    <x v="1"/>
    <x v="0"/>
    <n v="7004"/>
    <x v="3"/>
    <n v="70041"/>
    <s v="FÁBRICA CNTR (Administrativo)"/>
    <x v="1"/>
    <x v="1"/>
    <x v="2"/>
    <x v="2"/>
    <x v="2"/>
    <x v="2"/>
  </r>
  <r>
    <x v="1"/>
    <s v="SECRETARIA DA RECEITA FEDERAL DO BRASIL - RFB"/>
    <x v="1"/>
    <d v="2025-02-13T00:00:00"/>
    <d v="2025-02-20T00:00:00"/>
    <s v="'07.16.25044.6043777-7"/>
    <s v="1 | 1"/>
    <x v="1"/>
    <x v="1"/>
    <n v="0"/>
    <x v="32"/>
    <x v="32"/>
    <s v="ENC: DCTFWEB - A CLEAN - JANEIRO/2025"/>
    <x v="10"/>
    <x v="2"/>
    <x v="0"/>
    <n v="7001"/>
    <x v="11"/>
    <n v="70017"/>
    <s v="OFICINA (Comum)"/>
    <x v="1"/>
    <x v="1"/>
    <x v="2"/>
    <x v="2"/>
    <x v="2"/>
    <x v="2"/>
  </r>
  <r>
    <x v="1"/>
    <s v="SECRETARIA DA RECEITA FEDERAL DO BRASIL - RFB"/>
    <x v="1"/>
    <d v="2025-02-13T00:00:00"/>
    <d v="2025-02-20T00:00:00"/>
    <s v="'07.16.25044.6043777-7"/>
    <s v="1 | 1"/>
    <x v="1"/>
    <x v="1"/>
    <n v="0"/>
    <x v="32"/>
    <x v="32"/>
    <s v="ENC: DCTFWEB - A CLEAN - JANEIRO/2025"/>
    <x v="10"/>
    <x v="2"/>
    <x v="0"/>
    <n v="7003"/>
    <x v="14"/>
    <n v="70037"/>
    <s v="SERRALHERIA (Comum)"/>
    <x v="1"/>
    <x v="1"/>
    <x v="2"/>
    <x v="2"/>
    <x v="2"/>
    <x v="2"/>
  </r>
  <r>
    <x v="1"/>
    <s v="SECRETARIA DA RECEITA FEDERAL DO BRASIL - RFB"/>
    <x v="1"/>
    <d v="2025-02-13T00:00:00"/>
    <d v="2025-02-20T00:00:00"/>
    <s v="'07.16.25044.6043777-7"/>
    <s v="1 | 1"/>
    <x v="1"/>
    <x v="1"/>
    <n v="0"/>
    <x v="32"/>
    <x v="32"/>
    <s v="ENC: DCTFWEB - A CLEAN - JANEIRO/2025"/>
    <x v="0"/>
    <x v="2"/>
    <x v="0"/>
    <n v="2001"/>
    <x v="0"/>
    <n v="20017"/>
    <s v="CORPORATIVO (Comum)"/>
    <x v="1"/>
    <x v="1"/>
    <x v="2"/>
    <x v="2"/>
    <x v="2"/>
    <x v="2"/>
  </r>
  <r>
    <x v="1"/>
    <s v="SECRETARIA DA RECEITA FEDERAL DO BRASIL - RFB"/>
    <x v="1"/>
    <d v="2025-02-13T00:00:00"/>
    <d v="2025-02-20T00:00:00"/>
    <s v="'07.16.25044.6043777-7"/>
    <s v="1 | 1"/>
    <x v="1"/>
    <x v="1"/>
    <n v="0"/>
    <x v="32"/>
    <x v="32"/>
    <s v="ENC: DCTFWEB - A CLEAN - JANEIRO/2025"/>
    <x v="6"/>
    <x v="2"/>
    <x v="0"/>
    <n v="6001"/>
    <x v="6"/>
    <n v="60012"/>
    <s v="OPERACIONAL (Extraordinário)"/>
    <x v="1"/>
    <x v="1"/>
    <x v="2"/>
    <x v="2"/>
    <x v="2"/>
    <x v="2"/>
  </r>
  <r>
    <x v="1"/>
    <s v="SECRETARIA DA RECEITA FEDERAL DO BRASIL - RFB"/>
    <x v="1"/>
    <d v="2025-02-13T00:00:00"/>
    <d v="2025-02-20T00:00:00"/>
    <s v="'07.16.25044.6043777-7"/>
    <s v="1 | 1"/>
    <x v="1"/>
    <x v="1"/>
    <n v="0"/>
    <x v="32"/>
    <x v="32"/>
    <s v="ENC: DCTFWEB - A CLEAN - JANEIRO/2025"/>
    <x v="6"/>
    <x v="2"/>
    <x v="0"/>
    <n v="6002"/>
    <x v="9"/>
    <n v="60025"/>
    <s v="OPERACIONAL ADM (Químico e Biológico)"/>
    <x v="1"/>
    <x v="1"/>
    <x v="2"/>
    <x v="2"/>
    <x v="2"/>
    <x v="2"/>
  </r>
  <r>
    <x v="1"/>
    <s v="SECRETARIA DA RECEITA FEDERAL DO BRASIL - RFB"/>
    <x v="1"/>
    <d v="2025-02-13T00:00:00"/>
    <d v="2025-02-20T00:00:00"/>
    <s v="'07.16.25044.6043777-7"/>
    <s v="1 | 1"/>
    <x v="1"/>
    <x v="1"/>
    <n v="0"/>
    <x v="32"/>
    <x v="32"/>
    <s v="ENC: DCTFWEB - A CLEAN - JANEIRO/2025"/>
    <x v="19"/>
    <x v="1"/>
    <x v="0"/>
    <n v="1002"/>
    <x v="22"/>
    <n v="10021"/>
    <s v="DIRETORIA (Administrativo)"/>
    <x v="1"/>
    <x v="1"/>
    <x v="2"/>
    <x v="2"/>
    <x v="2"/>
    <x v="2"/>
  </r>
  <r>
    <x v="1"/>
    <s v="SECRETARIA DA RECEITA FEDERAL DO BRASIL - RFB"/>
    <x v="1"/>
    <d v="2025-02-13T00:00:00"/>
    <d v="2025-02-20T00:00:00"/>
    <s v="'07.16.25044.6043777-7"/>
    <s v="1 | 1"/>
    <x v="1"/>
    <x v="1"/>
    <n v="0"/>
    <x v="32"/>
    <x v="32"/>
    <s v="ENC: DCTFWEB - A CLEAN - JANEIRO/2025"/>
    <x v="7"/>
    <x v="2"/>
    <x v="0"/>
    <n v="3008"/>
    <x v="26"/>
    <n v="30087"/>
    <s v="ALMOXARIFADO (Comum)"/>
    <x v="1"/>
    <x v="1"/>
    <x v="2"/>
    <x v="2"/>
    <x v="2"/>
    <x v="2"/>
  </r>
  <r>
    <x v="1"/>
    <s v="SECRETARIA DA RECEITA FEDERAL DO BRASIL - RFB"/>
    <x v="1"/>
    <d v="2025-02-13T00:00:00"/>
    <d v="2025-02-20T00:00:00"/>
    <s v="'07.16.25044.6043777-7"/>
    <s v="1 | 1"/>
    <x v="1"/>
    <x v="1"/>
    <n v="0"/>
    <x v="32"/>
    <x v="32"/>
    <s v="ENC: DCTFWEB - A CLEAN - JANEIRO/2025"/>
    <x v="2"/>
    <x v="1"/>
    <x v="0"/>
    <n v="4004"/>
    <x v="2"/>
    <n v="40041"/>
    <s v="PATRIMÔNIO (Administrativo)"/>
    <x v="1"/>
    <x v="1"/>
    <x v="2"/>
    <x v="2"/>
    <x v="2"/>
    <x v="2"/>
  </r>
  <r>
    <x v="1"/>
    <s v="SECRETARIA DA RECEITA FEDERAL DO BRASIL - RFB"/>
    <x v="1"/>
    <d v="2025-02-13T00:00:00"/>
    <d v="2025-02-20T00:00:00"/>
    <s v="'07.16.25044.6043777-7"/>
    <s v="1 | 1"/>
    <x v="1"/>
    <x v="1"/>
    <n v="0"/>
    <x v="32"/>
    <x v="32"/>
    <s v="ENC: DCTFWEB - A CLEAN - JANEIRO/2025"/>
    <x v="3"/>
    <x v="1"/>
    <x v="0"/>
    <n v="7004"/>
    <x v="3"/>
    <n v="70041"/>
    <s v="FÁBRICA CNTR (Administrativo)"/>
    <x v="1"/>
    <x v="1"/>
    <x v="2"/>
    <x v="2"/>
    <x v="2"/>
    <x v="2"/>
  </r>
  <r>
    <x v="1"/>
    <s v="SECRETARIA DA RECEITA FEDERAL DO BRASIL - RFB"/>
    <x v="1"/>
    <d v="2025-02-13T00:00:00"/>
    <d v="2025-02-20T00:00:00"/>
    <s v="'07.16.25044.6043777-7"/>
    <s v="1 | 1"/>
    <x v="1"/>
    <x v="1"/>
    <n v="0"/>
    <x v="33"/>
    <x v="33"/>
    <s v="ENC: DCTFWEB - A CLEAN - JANEIRO/2025"/>
    <x v="19"/>
    <x v="0"/>
    <x v="0"/>
    <n v="9001"/>
    <x v="24"/>
    <n v="90011"/>
    <s v="SÓCIO - 1 (Administrativo)"/>
    <x v="1"/>
    <x v="1"/>
    <x v="10"/>
    <x v="10"/>
    <x v="16"/>
    <x v="16"/>
  </r>
  <r>
    <x v="1"/>
    <s v="SECRETARIA DE ESTADO DE FAZENDA - SEFAZ"/>
    <x v="4"/>
    <d v="2024-01-14T00:00:00"/>
    <d v="2024-01-22T00:00:00"/>
    <s v="'1022013"/>
    <s v="1 | 1"/>
    <x v="1"/>
    <x v="0"/>
    <n v="-490.63"/>
    <x v="35"/>
    <x v="35"/>
    <s v="REF. IPVA -2024"/>
    <x v="5"/>
    <x v="0"/>
    <x v="0"/>
    <n v="3001"/>
    <x v="5"/>
    <n v="30011"/>
    <s v="CONTROLADORIA (Administrativo)"/>
    <x v="0"/>
    <x v="1"/>
    <x v="9"/>
    <x v="9"/>
    <x v="12"/>
    <x v="12"/>
  </r>
  <r>
    <x v="1"/>
    <s v="SECRETARIA DE ESTADO DE FAZENDA - SEFAZ"/>
    <x v="4"/>
    <d v="2024-01-14T00:00:00"/>
    <d v="2024-01-23T00:00:00"/>
    <s v="'1022018"/>
    <s v="1 | 1"/>
    <x v="1"/>
    <x v="0"/>
    <n v="-619.9"/>
    <x v="35"/>
    <x v="35"/>
    <s v="REF. IPVA -2024"/>
    <x v="5"/>
    <x v="0"/>
    <x v="0"/>
    <n v="3001"/>
    <x v="5"/>
    <n v="30011"/>
    <s v="CONTROLADORIA (Administrativo)"/>
    <x v="0"/>
    <x v="1"/>
    <x v="9"/>
    <x v="9"/>
    <x v="12"/>
    <x v="12"/>
  </r>
  <r>
    <x v="1"/>
    <s v="SECRETARIA DE ESTADO DE FAZENDA - SEFAZ"/>
    <x v="4"/>
    <d v="2024-01-14T00:00:00"/>
    <d v="2024-01-23T00:00:00"/>
    <s v="'1022023"/>
    <s v="1 | 1"/>
    <x v="1"/>
    <x v="0"/>
    <n v="-1041.33"/>
    <x v="35"/>
    <x v="35"/>
    <s v="REF. IPVA -2024"/>
    <x v="5"/>
    <x v="0"/>
    <x v="0"/>
    <n v="3001"/>
    <x v="5"/>
    <n v="30011"/>
    <s v="CONTROLADORIA (Administrativo)"/>
    <x v="0"/>
    <x v="1"/>
    <x v="9"/>
    <x v="9"/>
    <x v="12"/>
    <x v="12"/>
  </r>
  <r>
    <x v="1"/>
    <s v="SECRETARIA DE ESTADO DE FAZENDA - SEFAZ"/>
    <x v="4"/>
    <d v="2024-01-14T00:00:00"/>
    <d v="2024-01-24T00:00:00"/>
    <s v="'1022024"/>
    <s v="1 | 1"/>
    <x v="1"/>
    <x v="0"/>
    <n v="-573.76"/>
    <x v="35"/>
    <x v="35"/>
    <s v="REF. IPVA -2024"/>
    <x v="5"/>
    <x v="0"/>
    <x v="0"/>
    <n v="3001"/>
    <x v="5"/>
    <n v="30011"/>
    <s v="CONTROLADORIA (Administrativo)"/>
    <x v="0"/>
    <x v="1"/>
    <x v="9"/>
    <x v="9"/>
    <x v="12"/>
    <x v="12"/>
  </r>
  <r>
    <x v="1"/>
    <s v="SECRETARIA DE ESTADO DE FAZENDA - SEFAZ"/>
    <x v="4"/>
    <d v="2024-01-14T00:00:00"/>
    <d v="2024-01-24T00:00:00"/>
    <s v="'1022025"/>
    <s v="1 | 1"/>
    <x v="1"/>
    <x v="0"/>
    <n v="-603.79999999999995"/>
    <x v="35"/>
    <x v="35"/>
    <s v="REF. IPVA -2024"/>
    <x v="5"/>
    <x v="0"/>
    <x v="0"/>
    <n v="3001"/>
    <x v="5"/>
    <n v="30011"/>
    <s v="CONTROLADORIA (Administrativo)"/>
    <x v="0"/>
    <x v="1"/>
    <x v="9"/>
    <x v="9"/>
    <x v="12"/>
    <x v="12"/>
  </r>
  <r>
    <x v="1"/>
    <s v="SECRETARIA DE ESTADO DE FAZENDA - SEFAZ"/>
    <x v="4"/>
    <d v="2024-01-14T00:00:00"/>
    <d v="2024-01-24T00:00:00"/>
    <s v="'1022026"/>
    <s v="1 | 1"/>
    <x v="1"/>
    <x v="0"/>
    <n v="-619.9"/>
    <x v="35"/>
    <x v="35"/>
    <s v="REF. IPVA -2024"/>
    <x v="5"/>
    <x v="0"/>
    <x v="0"/>
    <n v="3001"/>
    <x v="5"/>
    <n v="30011"/>
    <s v="CONTROLADORIA (Administrativo)"/>
    <x v="0"/>
    <x v="1"/>
    <x v="9"/>
    <x v="9"/>
    <x v="12"/>
    <x v="12"/>
  </r>
  <r>
    <x v="1"/>
    <s v="SECRETARIA DE ESTADO DE FAZENDA - SEFAZ"/>
    <x v="4"/>
    <d v="2024-01-14T00:00:00"/>
    <d v="2024-01-24T00:00:00"/>
    <s v="'1022031"/>
    <s v="1 | 1"/>
    <x v="1"/>
    <x v="0"/>
    <n v="-1182.5"/>
    <x v="35"/>
    <x v="35"/>
    <s v="REF. IPVA -2024"/>
    <x v="5"/>
    <x v="0"/>
    <x v="0"/>
    <n v="3001"/>
    <x v="5"/>
    <n v="30011"/>
    <s v="CONTROLADORIA (Administrativo)"/>
    <x v="0"/>
    <x v="1"/>
    <x v="9"/>
    <x v="9"/>
    <x v="12"/>
    <x v="12"/>
  </r>
  <r>
    <x v="1"/>
    <s v="SECRETARIA DE ESTADO DE FAZENDA - SEFAZ"/>
    <x v="4"/>
    <d v="2024-01-14T00:00:00"/>
    <d v="2024-01-24T00:00:00"/>
    <s v="'1022032"/>
    <s v="1 | 1"/>
    <x v="1"/>
    <x v="0"/>
    <n v="-619.9"/>
    <x v="35"/>
    <x v="35"/>
    <s v="REF. IPVA -2024"/>
    <x v="5"/>
    <x v="0"/>
    <x v="0"/>
    <n v="3001"/>
    <x v="5"/>
    <n v="30011"/>
    <s v="CONTROLADORIA (Administrativo)"/>
    <x v="0"/>
    <x v="1"/>
    <x v="9"/>
    <x v="9"/>
    <x v="12"/>
    <x v="12"/>
  </r>
  <r>
    <x v="1"/>
    <s v="SECRETARIA DE ESTADO DE FAZENDA - SEFAZ"/>
    <x v="4"/>
    <d v="2024-01-14T00:00:00"/>
    <d v="2024-01-24T00:00:00"/>
    <s v="'1022033"/>
    <s v="1 | 1"/>
    <x v="1"/>
    <x v="0"/>
    <n v="-1237.54"/>
    <x v="35"/>
    <x v="35"/>
    <s v="REF. IPVA -2024"/>
    <x v="5"/>
    <x v="0"/>
    <x v="0"/>
    <n v="3001"/>
    <x v="5"/>
    <n v="30011"/>
    <s v="CONTROLADORIA (Administrativo)"/>
    <x v="0"/>
    <x v="1"/>
    <x v="9"/>
    <x v="9"/>
    <x v="12"/>
    <x v="12"/>
  </r>
  <r>
    <x v="1"/>
    <s v="SECRETARIA DE ESTADO DE FAZENDA - SEFAZ"/>
    <x v="4"/>
    <d v="2024-01-15T00:00:00"/>
    <d v="2024-01-25T00:00:00"/>
    <s v="'1022040"/>
    <s v="1 | 1"/>
    <x v="1"/>
    <x v="0"/>
    <n v="-619.9"/>
    <x v="35"/>
    <x v="35"/>
    <s v="REF. IPVA -2024"/>
    <x v="5"/>
    <x v="0"/>
    <x v="0"/>
    <n v="3001"/>
    <x v="5"/>
    <n v="30011"/>
    <s v="CONTROLADORIA (Administrativo)"/>
    <x v="0"/>
    <x v="1"/>
    <x v="9"/>
    <x v="9"/>
    <x v="12"/>
    <x v="12"/>
  </r>
  <r>
    <x v="1"/>
    <s v="SECRETARIA DE ESTADO DE FAZENDA - SEFAZ"/>
    <x v="4"/>
    <d v="2024-01-15T00:00:00"/>
    <d v="2024-01-25T00:00:00"/>
    <s v="'1022043"/>
    <s v="1 | 1"/>
    <x v="1"/>
    <x v="0"/>
    <n v="-621.86"/>
    <x v="35"/>
    <x v="35"/>
    <s v="REF. IPVA -2024"/>
    <x v="5"/>
    <x v="0"/>
    <x v="0"/>
    <n v="3001"/>
    <x v="5"/>
    <n v="30011"/>
    <s v="CONTROLADORIA (Administrativo)"/>
    <x v="0"/>
    <x v="1"/>
    <x v="9"/>
    <x v="9"/>
    <x v="12"/>
    <x v="12"/>
  </r>
  <r>
    <x v="1"/>
    <s v="SECRETARIA DE ESTADO DE FAZENDA - SEFAZ"/>
    <x v="4"/>
    <d v="2024-01-15T00:00:00"/>
    <d v="2024-01-25T00:00:00"/>
    <s v="'1022044"/>
    <s v="1 | 1"/>
    <x v="1"/>
    <x v="0"/>
    <n v="-619.9"/>
    <x v="35"/>
    <x v="35"/>
    <s v="REF. IPVA -2024"/>
    <x v="5"/>
    <x v="0"/>
    <x v="0"/>
    <n v="3001"/>
    <x v="5"/>
    <n v="30011"/>
    <s v="CONTROLADORIA (Administrativo)"/>
    <x v="0"/>
    <x v="1"/>
    <x v="9"/>
    <x v="9"/>
    <x v="12"/>
    <x v="12"/>
  </r>
  <r>
    <x v="1"/>
    <s v="SECRETARIA DE ESTADO DE FAZENDA - SEFAZ"/>
    <x v="4"/>
    <d v="2024-01-15T00:00:00"/>
    <d v="2024-01-29T00:00:00"/>
    <s v="'1022058"/>
    <s v="1 | 1"/>
    <x v="1"/>
    <x v="0"/>
    <n v="-676.17"/>
    <x v="35"/>
    <x v="35"/>
    <s v="REF. IPVA -2024"/>
    <x v="5"/>
    <x v="0"/>
    <x v="0"/>
    <n v="3001"/>
    <x v="5"/>
    <n v="30011"/>
    <s v="CONTROLADORIA (Administrativo)"/>
    <x v="0"/>
    <x v="1"/>
    <x v="9"/>
    <x v="9"/>
    <x v="12"/>
    <x v="12"/>
  </r>
  <r>
    <x v="1"/>
    <s v="SECRETARIA DE ESTADO DE FAZENDA - SEFAZ"/>
    <x v="4"/>
    <d v="2024-01-15T00:00:00"/>
    <d v="2024-01-30T00:00:00"/>
    <s v="'1022069"/>
    <s v="1 | 1"/>
    <x v="1"/>
    <x v="0"/>
    <n v="-461.51"/>
    <x v="35"/>
    <x v="35"/>
    <s v="REF. IPVA -2024"/>
    <x v="5"/>
    <x v="0"/>
    <x v="0"/>
    <n v="3001"/>
    <x v="5"/>
    <n v="30011"/>
    <s v="CONTROLADORIA (Administrativo)"/>
    <x v="0"/>
    <x v="1"/>
    <x v="9"/>
    <x v="9"/>
    <x v="12"/>
    <x v="12"/>
  </r>
  <r>
    <x v="1"/>
    <s v="SECRETARIA DE ESTADO DE FAZENDA - SEFAZ"/>
    <x v="4"/>
    <d v="2024-01-15T00:00:00"/>
    <d v="2024-01-31T00:00:00"/>
    <s v="'1022063"/>
    <s v="1 | 1"/>
    <x v="1"/>
    <x v="0"/>
    <n v="-619.9"/>
    <x v="35"/>
    <x v="35"/>
    <s v="REF. IPVA -2024"/>
    <x v="5"/>
    <x v="0"/>
    <x v="0"/>
    <n v="3001"/>
    <x v="5"/>
    <n v="30011"/>
    <s v="CONTROLADORIA (Administrativo)"/>
    <x v="0"/>
    <x v="1"/>
    <x v="9"/>
    <x v="9"/>
    <x v="12"/>
    <x v="12"/>
  </r>
  <r>
    <x v="1"/>
    <s v="SECRETARIA DE ESTADO DE FAZENDA - SEFAZ"/>
    <x v="4"/>
    <d v="2024-01-15T00:00:00"/>
    <d v="2024-02-01T00:00:00"/>
    <s v="'1022070"/>
    <s v="1 | 1"/>
    <x v="1"/>
    <x v="0"/>
    <n v="-676.17"/>
    <x v="35"/>
    <x v="35"/>
    <s v="REF. IPVA -2024"/>
    <x v="5"/>
    <x v="0"/>
    <x v="0"/>
    <n v="3001"/>
    <x v="5"/>
    <n v="30011"/>
    <s v="CONTROLADORIA (Administrativo)"/>
    <x v="0"/>
    <x v="1"/>
    <x v="9"/>
    <x v="9"/>
    <x v="12"/>
    <x v="12"/>
  </r>
  <r>
    <x v="1"/>
    <s v="SECRETARIA DE ESTADO DE FAZENDA - SEFAZ"/>
    <x v="4"/>
    <d v="2024-01-15T00:00:00"/>
    <d v="2024-02-01T00:00:00"/>
    <s v="'1022072"/>
    <s v="1 | 1"/>
    <x v="1"/>
    <x v="0"/>
    <n v="-1237.54"/>
    <x v="35"/>
    <x v="35"/>
    <s v="REF. IPVA -2024"/>
    <x v="5"/>
    <x v="0"/>
    <x v="0"/>
    <n v="3001"/>
    <x v="5"/>
    <n v="30011"/>
    <s v="CONTROLADORIA (Administrativo)"/>
    <x v="0"/>
    <x v="1"/>
    <x v="9"/>
    <x v="9"/>
    <x v="12"/>
    <x v="12"/>
  </r>
  <r>
    <x v="1"/>
    <s v="SECRETARIA DE ESTADO DE FAZENDA - SEFAZ"/>
    <x v="4"/>
    <d v="2024-01-15T00:00:00"/>
    <d v="2024-02-01T00:00:00"/>
    <s v="'1022075"/>
    <s v="1 | 1"/>
    <x v="1"/>
    <x v="0"/>
    <n v="-826.6"/>
    <x v="35"/>
    <x v="35"/>
    <s v="REF. IPVA -2024"/>
    <x v="5"/>
    <x v="0"/>
    <x v="0"/>
    <n v="3001"/>
    <x v="5"/>
    <n v="30011"/>
    <s v="CONTROLADORIA (Administrativo)"/>
    <x v="0"/>
    <x v="1"/>
    <x v="9"/>
    <x v="9"/>
    <x v="12"/>
    <x v="12"/>
  </r>
  <r>
    <x v="1"/>
    <s v="SECRETARIA DE ESTADO DE FAZENDA - SEFAZ"/>
    <x v="4"/>
    <d v="2024-01-15T00:00:00"/>
    <d v="2024-02-01T00:00:00"/>
    <s v="'1022076"/>
    <s v="1 | 1"/>
    <x v="1"/>
    <x v="0"/>
    <n v="-461.51"/>
    <x v="35"/>
    <x v="35"/>
    <s v="REF. IPVA -2024"/>
    <x v="5"/>
    <x v="0"/>
    <x v="0"/>
    <n v="3001"/>
    <x v="5"/>
    <n v="30011"/>
    <s v="CONTROLADORIA (Administrativo)"/>
    <x v="0"/>
    <x v="1"/>
    <x v="9"/>
    <x v="9"/>
    <x v="12"/>
    <x v="12"/>
  </r>
  <r>
    <x v="1"/>
    <s v="SECRETARIA DE ESTADO DE FAZENDA - SEFAZ"/>
    <x v="4"/>
    <d v="2024-01-15T00:00:00"/>
    <d v="2024-02-02T00:00:00"/>
    <s v="'1022084"/>
    <s v="1 | 1"/>
    <x v="1"/>
    <x v="0"/>
    <n v="-826.6"/>
    <x v="35"/>
    <x v="35"/>
    <s v="REF. IPVA -2024"/>
    <x v="5"/>
    <x v="0"/>
    <x v="0"/>
    <n v="3001"/>
    <x v="5"/>
    <n v="30011"/>
    <s v="CONTROLADORIA (Administrativo)"/>
    <x v="0"/>
    <x v="1"/>
    <x v="9"/>
    <x v="9"/>
    <x v="12"/>
    <x v="12"/>
  </r>
  <r>
    <x v="1"/>
    <s v="SECRETARIA DE ESTADO DE FAZENDA - SEFAZ"/>
    <x v="4"/>
    <d v="2024-01-16T00:00:00"/>
    <d v="2024-01-16T00:00:00"/>
    <s v="'1021957"/>
    <s v="1 | 1"/>
    <x v="1"/>
    <x v="0"/>
    <n v="-7537.4"/>
    <x v="35"/>
    <x v="35"/>
    <s v="REF. IPVA -2023"/>
    <x v="5"/>
    <x v="0"/>
    <x v="0"/>
    <n v="3001"/>
    <x v="5"/>
    <n v="30011"/>
    <s v="CONTROLADORIA (Administrativo)"/>
    <x v="0"/>
    <x v="1"/>
    <x v="9"/>
    <x v="9"/>
    <x v="12"/>
    <x v="12"/>
  </r>
  <r>
    <x v="1"/>
    <s v="SECRETARIA DE ESTADO DE FAZENDA - SEFAZ"/>
    <x v="4"/>
    <d v="2024-01-16T00:00:00"/>
    <d v="2024-01-24T00:00:00"/>
    <s v="'1021986"/>
    <s v="1 | 1"/>
    <x v="1"/>
    <x v="0"/>
    <n v="-288.87"/>
    <x v="35"/>
    <x v="35"/>
    <s v="REF. IPVA -2024"/>
    <x v="5"/>
    <x v="0"/>
    <x v="0"/>
    <n v="3001"/>
    <x v="5"/>
    <n v="30011"/>
    <s v="CONTROLADORIA (Administrativo)"/>
    <x v="0"/>
    <x v="1"/>
    <x v="9"/>
    <x v="9"/>
    <x v="12"/>
    <x v="12"/>
  </r>
  <r>
    <x v="1"/>
    <s v="SECRETARIA DE ESTADO DE FAZENDA - SEFAZ"/>
    <x v="4"/>
    <d v="2024-01-16T00:00:00"/>
    <d v="2024-01-31T00:00:00"/>
    <s v="'1021987"/>
    <s v="1 | 1"/>
    <x v="1"/>
    <x v="0"/>
    <n v="-765.16"/>
    <x v="35"/>
    <x v="35"/>
    <s v="REF. IPVA -2024"/>
    <x v="5"/>
    <x v="0"/>
    <x v="0"/>
    <n v="3001"/>
    <x v="5"/>
    <n v="30011"/>
    <s v="CONTROLADORIA (Administrativo)"/>
    <x v="0"/>
    <x v="1"/>
    <x v="9"/>
    <x v="9"/>
    <x v="12"/>
    <x v="12"/>
  </r>
  <r>
    <x v="1"/>
    <s v="SECRETARIA DE ESTADO DE FAZENDA - SEFAZ"/>
    <x v="4"/>
    <d v="2024-01-18T00:00:00"/>
    <d v="2024-02-01T00:00:00"/>
    <s v="'1022101"/>
    <s v="1 | 1"/>
    <x v="1"/>
    <x v="0"/>
    <n v="-676.17"/>
    <x v="35"/>
    <x v="35"/>
    <s v="REF. IPVA 2024"/>
    <x v="5"/>
    <x v="0"/>
    <x v="0"/>
    <n v="3001"/>
    <x v="5"/>
    <n v="30011"/>
    <s v="CONTROLADORIA (Administrativo)"/>
    <x v="0"/>
    <x v="1"/>
    <x v="9"/>
    <x v="9"/>
    <x v="12"/>
    <x v="12"/>
  </r>
  <r>
    <x v="1"/>
    <s v="SECRETARIA DE ESTADO DE FAZENDA - SEFAZ"/>
    <x v="4"/>
    <d v="2024-01-23T00:00:00"/>
    <d v="2024-02-02T00:00:00"/>
    <s v="'1022168"/>
    <s v="1 | 1"/>
    <x v="1"/>
    <x v="0"/>
    <n v="-490.63"/>
    <x v="35"/>
    <x v="35"/>
    <s v="REF. IPVA 2024 - PLACA :KYM4179"/>
    <x v="5"/>
    <x v="0"/>
    <x v="0"/>
    <n v="3001"/>
    <x v="5"/>
    <n v="30011"/>
    <s v="CONTROLADORIA (Administrativo)"/>
    <x v="0"/>
    <x v="1"/>
    <x v="9"/>
    <x v="9"/>
    <x v="12"/>
    <x v="12"/>
  </r>
  <r>
    <x v="1"/>
    <s v="SECRETARIA DE ESTADO DE FAZENDA - SEFAZ"/>
    <x v="5"/>
    <d v="2024-02-15T00:00:00"/>
    <d v="2024-02-21T00:00:00"/>
    <s v="'1022808"/>
    <s v="1 | 1"/>
    <x v="1"/>
    <x v="0"/>
    <n v="-490.63"/>
    <x v="35"/>
    <x v="35"/>
    <s v="REF.IPVA 2024 - PLACA :KYL7510 - PARCELA :02"/>
    <x v="5"/>
    <x v="0"/>
    <x v="0"/>
    <n v="3001"/>
    <x v="5"/>
    <n v="30011"/>
    <s v="CONTROLADORIA (Administrativo)"/>
    <x v="0"/>
    <x v="1"/>
    <x v="9"/>
    <x v="9"/>
    <x v="12"/>
    <x v="12"/>
  </r>
  <r>
    <x v="1"/>
    <s v="SECRETARIA DE ESTADO DE FAZENDA - SEFAZ"/>
    <x v="5"/>
    <d v="2024-02-15T00:00:00"/>
    <d v="2024-02-22T00:00:00"/>
    <s v="'1022802"/>
    <s v="1 | 1"/>
    <x v="1"/>
    <x v="0"/>
    <n v="-1041.33"/>
    <x v="35"/>
    <x v="35"/>
    <s v="REF.IPVA 2024 - PLACA :RJT5E41 - PARCELA :02"/>
    <x v="5"/>
    <x v="0"/>
    <x v="0"/>
    <n v="3001"/>
    <x v="5"/>
    <n v="30011"/>
    <s v="CONTROLADORIA (Administrativo)"/>
    <x v="0"/>
    <x v="1"/>
    <x v="9"/>
    <x v="9"/>
    <x v="12"/>
    <x v="12"/>
  </r>
  <r>
    <x v="1"/>
    <s v="SECRETARIA DE ESTADO DE FAZENDA - SEFAZ"/>
    <x v="5"/>
    <d v="2024-02-15T00:00:00"/>
    <d v="2024-02-22T00:00:00"/>
    <s v="'1022805"/>
    <s v="1 | 1"/>
    <x v="1"/>
    <x v="0"/>
    <n v="-619.9"/>
    <x v="35"/>
    <x v="35"/>
    <s v="REF.IPVA 2024 - PLACA :KRR2431 - PARCELA :02"/>
    <x v="5"/>
    <x v="0"/>
    <x v="0"/>
    <n v="3001"/>
    <x v="5"/>
    <n v="30011"/>
    <s v="CONTROLADORIA (Administrativo)"/>
    <x v="0"/>
    <x v="1"/>
    <x v="9"/>
    <x v="9"/>
    <x v="12"/>
    <x v="12"/>
  </r>
  <r>
    <x v="1"/>
    <s v="SECRETARIA DE ESTADO DE FAZENDA - SEFAZ"/>
    <x v="5"/>
    <d v="2024-02-15T00:00:00"/>
    <d v="2024-02-23T00:00:00"/>
    <s v="'1022687"/>
    <s v="1 | 1"/>
    <x v="1"/>
    <x v="0"/>
    <n v="-288.87"/>
    <x v="35"/>
    <x v="35"/>
    <s v="REF.GRD 2024 - PLACA :LQQ8242 - PARCELA :02"/>
    <x v="5"/>
    <x v="0"/>
    <x v="0"/>
    <n v="3001"/>
    <x v="5"/>
    <n v="30011"/>
    <s v="CONTROLADORIA (Administrativo)"/>
    <x v="0"/>
    <x v="1"/>
    <x v="9"/>
    <x v="9"/>
    <x v="12"/>
    <x v="12"/>
  </r>
  <r>
    <x v="1"/>
    <s v="SECRETARIA DE ESTADO DE FAZENDA - SEFAZ"/>
    <x v="5"/>
    <d v="2024-02-15T00:00:00"/>
    <d v="2024-02-23T00:00:00"/>
    <s v="'1022794"/>
    <s v="1 | 1"/>
    <x v="1"/>
    <x v="0"/>
    <n v="-1237.54"/>
    <x v="35"/>
    <x v="35"/>
    <s v="REF.IPVA 2024 - PLACA :LUQ3A52- PARCELA :02"/>
    <x v="5"/>
    <x v="0"/>
    <x v="0"/>
    <n v="3001"/>
    <x v="5"/>
    <n v="30011"/>
    <s v="CONTROLADORIA (Administrativo)"/>
    <x v="0"/>
    <x v="1"/>
    <x v="9"/>
    <x v="9"/>
    <x v="12"/>
    <x v="12"/>
  </r>
  <r>
    <x v="1"/>
    <s v="SECRETARIA DE ESTADO DE FAZENDA - SEFAZ"/>
    <x v="5"/>
    <d v="2024-02-15T00:00:00"/>
    <d v="2024-02-23T00:00:00"/>
    <s v="'1022795"/>
    <s v="1 | 1"/>
    <x v="1"/>
    <x v="0"/>
    <n v="-619.9"/>
    <x v="35"/>
    <x v="35"/>
    <s v="REF.IPVA 2024 - PLACA :LSQ5G42- PARCELA :02"/>
    <x v="5"/>
    <x v="0"/>
    <x v="0"/>
    <n v="3001"/>
    <x v="5"/>
    <n v="30011"/>
    <s v="CONTROLADORIA (Administrativo)"/>
    <x v="0"/>
    <x v="1"/>
    <x v="9"/>
    <x v="9"/>
    <x v="12"/>
    <x v="12"/>
  </r>
  <r>
    <x v="1"/>
    <s v="SECRETARIA DE ESTADO DE FAZENDA - SEFAZ"/>
    <x v="5"/>
    <d v="2024-02-15T00:00:00"/>
    <d v="2024-02-23T00:00:00"/>
    <s v="'1022796"/>
    <s v="1 | 1"/>
    <x v="1"/>
    <x v="0"/>
    <n v="-1182.5"/>
    <x v="35"/>
    <x v="35"/>
    <s v="REF.IPVA 2024 - PLACA :LMZ3J12 - PARCELA :02"/>
    <x v="5"/>
    <x v="0"/>
    <x v="0"/>
    <n v="3001"/>
    <x v="5"/>
    <n v="30011"/>
    <s v="CONTROLADORIA (Administrativo)"/>
    <x v="0"/>
    <x v="1"/>
    <x v="9"/>
    <x v="9"/>
    <x v="12"/>
    <x v="12"/>
  </r>
  <r>
    <x v="1"/>
    <s v="SECRETARIA DE ESTADO DE FAZENDA - SEFAZ"/>
    <x v="5"/>
    <d v="2024-02-15T00:00:00"/>
    <d v="2024-02-23T00:00:00"/>
    <s v="'1022799"/>
    <s v="1 | 1"/>
    <x v="1"/>
    <x v="0"/>
    <n v="-619.9"/>
    <x v="35"/>
    <x v="35"/>
    <s v="REF.IPVA 2024 - PLACA :KZE7232 - PARCELA :02"/>
    <x v="5"/>
    <x v="0"/>
    <x v="0"/>
    <n v="3001"/>
    <x v="5"/>
    <n v="30011"/>
    <s v="CONTROLADORIA (Administrativo)"/>
    <x v="0"/>
    <x v="1"/>
    <x v="9"/>
    <x v="9"/>
    <x v="12"/>
    <x v="12"/>
  </r>
  <r>
    <x v="1"/>
    <s v="SECRETARIA DE ESTADO DE FAZENDA - SEFAZ"/>
    <x v="5"/>
    <d v="2024-02-15T00:00:00"/>
    <d v="2024-02-23T00:00:00"/>
    <s v="'1022800"/>
    <s v="1 | 1"/>
    <x v="1"/>
    <x v="0"/>
    <n v="-603.79999999999995"/>
    <x v="35"/>
    <x v="35"/>
    <s v="REF.IPVA 2024 - PLACA :KRN3232 - PARCELA :02"/>
    <x v="5"/>
    <x v="0"/>
    <x v="0"/>
    <n v="3001"/>
    <x v="5"/>
    <n v="30011"/>
    <s v="CONTROLADORIA (Administrativo)"/>
    <x v="0"/>
    <x v="1"/>
    <x v="9"/>
    <x v="9"/>
    <x v="12"/>
    <x v="12"/>
  </r>
  <r>
    <x v="1"/>
    <s v="SECRETARIA DE ESTADO DE FAZENDA - SEFAZ"/>
    <x v="5"/>
    <d v="2024-02-15T00:00:00"/>
    <d v="2024-02-23T00:00:00"/>
    <s v="'1022801"/>
    <s v="1 | 1"/>
    <x v="1"/>
    <x v="0"/>
    <n v="-573.76"/>
    <x v="35"/>
    <x v="35"/>
    <s v="REF.IPVA 2024 - PLACA :KRG4242 - PARCELA :02"/>
    <x v="5"/>
    <x v="0"/>
    <x v="0"/>
    <n v="3001"/>
    <x v="5"/>
    <n v="30011"/>
    <s v="CONTROLADORIA (Administrativo)"/>
    <x v="0"/>
    <x v="1"/>
    <x v="9"/>
    <x v="9"/>
    <x v="12"/>
    <x v="12"/>
  </r>
  <r>
    <x v="1"/>
    <s v="SECRETARIA DE ESTADO DE FAZENDA - SEFAZ"/>
    <x v="5"/>
    <d v="2024-02-15T00:00:00"/>
    <d v="2024-02-26T00:00:00"/>
    <s v="'1022792"/>
    <s v="1 | 1"/>
    <x v="1"/>
    <x v="0"/>
    <n v="-619.9"/>
    <x v="35"/>
    <x v="35"/>
    <s v="REF.IPVA 2024 - PLACA :LSY9283- PARCELA :02"/>
    <x v="5"/>
    <x v="0"/>
    <x v="0"/>
    <n v="3001"/>
    <x v="5"/>
    <n v="30011"/>
    <s v="CONTROLADORIA (Administrativo)"/>
    <x v="0"/>
    <x v="1"/>
    <x v="9"/>
    <x v="9"/>
    <x v="12"/>
    <x v="12"/>
  </r>
  <r>
    <x v="1"/>
    <s v="SECRETARIA DE ESTADO DE FAZENDA - SEFAZ"/>
    <x v="5"/>
    <d v="2024-02-15T00:00:00"/>
    <d v="2024-02-26T00:00:00"/>
    <s v="'1022793"/>
    <s v="1 | 1"/>
    <x v="1"/>
    <x v="0"/>
    <n v="-619.9"/>
    <x v="35"/>
    <x v="35"/>
    <s v="REF.IPVA 2024 - PLACA :KXK9303- PARCELA :02"/>
    <x v="5"/>
    <x v="0"/>
    <x v="0"/>
    <n v="3001"/>
    <x v="5"/>
    <n v="30011"/>
    <s v="CONTROLADORIA (Administrativo)"/>
    <x v="0"/>
    <x v="1"/>
    <x v="9"/>
    <x v="9"/>
    <x v="12"/>
    <x v="12"/>
  </r>
  <r>
    <x v="1"/>
    <s v="SECRETARIA DE ESTADO DE FAZENDA - SEFAZ"/>
    <x v="5"/>
    <d v="2024-02-15T00:00:00"/>
    <d v="2024-02-26T00:00:00"/>
    <s v="'1022812"/>
    <s v="1 | 1"/>
    <x v="1"/>
    <x v="0"/>
    <n v="-621.86"/>
    <x v="35"/>
    <x v="35"/>
    <s v="REF.IPVA 2024 - PLACA :LSN8223 - PARCELA :02"/>
    <x v="5"/>
    <x v="0"/>
    <x v="0"/>
    <n v="3001"/>
    <x v="5"/>
    <n v="30011"/>
    <s v="CONTROLADORIA (Administrativo)"/>
    <x v="0"/>
    <x v="1"/>
    <x v="9"/>
    <x v="9"/>
    <x v="12"/>
    <x v="12"/>
  </r>
  <r>
    <x v="1"/>
    <s v="SECRETARIA DE ESTADO DE FAZENDA - SEFAZ"/>
    <x v="5"/>
    <d v="2024-02-15T00:00:00"/>
    <d v="2024-03-01T00:00:00"/>
    <s v="'1022772"/>
    <s v="1 | 1"/>
    <x v="1"/>
    <x v="0"/>
    <n v="-461.51"/>
    <x v="35"/>
    <x v="35"/>
    <s v="REF.IPVA 2024 - PLACA :RJK0C66 - PARCELA :02"/>
    <x v="5"/>
    <x v="0"/>
    <x v="0"/>
    <n v="3001"/>
    <x v="5"/>
    <n v="30011"/>
    <s v="CONTROLADORIA (Administrativo)"/>
    <x v="0"/>
    <x v="1"/>
    <x v="9"/>
    <x v="9"/>
    <x v="12"/>
    <x v="12"/>
  </r>
  <r>
    <x v="1"/>
    <s v="SECRETARIA DE ESTADO DE FAZENDA - SEFAZ"/>
    <x v="5"/>
    <d v="2024-02-15T00:00:00"/>
    <d v="2024-03-04T00:00:00"/>
    <s v="'1022688"/>
    <s v="1 | 1"/>
    <x v="1"/>
    <x v="0"/>
    <n v="-765.16"/>
    <x v="35"/>
    <x v="35"/>
    <s v="REF.GRD 2024 - PLACA :OFJ1857 - PARCELA :02"/>
    <x v="5"/>
    <x v="0"/>
    <x v="0"/>
    <n v="3001"/>
    <x v="5"/>
    <n v="30011"/>
    <s v="CONTROLADORIA (Administrativo)"/>
    <x v="0"/>
    <x v="1"/>
    <x v="9"/>
    <x v="9"/>
    <x v="12"/>
    <x v="12"/>
  </r>
  <r>
    <x v="1"/>
    <s v="SECRETARIA DE ESTADO DE FAZENDA - SEFAZ"/>
    <x v="5"/>
    <d v="2024-02-15T00:00:00"/>
    <d v="2024-03-04T00:00:00"/>
    <s v="'1022771"/>
    <s v="1 | 1"/>
    <x v="1"/>
    <x v="0"/>
    <n v="-619.9"/>
    <x v="35"/>
    <x v="35"/>
    <s v="REF.IPVA 2024 - PLACA :KXE8827 - PARCELA :02"/>
    <x v="5"/>
    <x v="0"/>
    <x v="0"/>
    <n v="3001"/>
    <x v="5"/>
    <n v="30011"/>
    <s v="CONTROLADORIA (Administrativo)"/>
    <x v="0"/>
    <x v="1"/>
    <x v="9"/>
    <x v="9"/>
    <x v="12"/>
    <x v="12"/>
  </r>
  <r>
    <x v="1"/>
    <s v="SECRETARIA DE ESTADO DE FAZENDA - SEFAZ"/>
    <x v="5"/>
    <d v="2024-02-15T00:00:00"/>
    <d v="2024-03-06T00:00:00"/>
    <s v="'1022761"/>
    <s v="1 | 1"/>
    <x v="1"/>
    <x v="0"/>
    <n v="-826.6"/>
    <x v="35"/>
    <x v="35"/>
    <s v="REF.IPVA 2024 - PLACA :RJR0D08 - PARCELA :02"/>
    <x v="5"/>
    <x v="0"/>
    <x v="0"/>
    <n v="3001"/>
    <x v="5"/>
    <n v="30011"/>
    <s v="CONTROLADORIA (Administrativo)"/>
    <x v="0"/>
    <x v="1"/>
    <x v="9"/>
    <x v="9"/>
    <x v="12"/>
    <x v="12"/>
  </r>
  <r>
    <x v="1"/>
    <s v="SECRETARIA DE ESTADO DE FAZENDA - SEFAZ"/>
    <x v="5"/>
    <d v="2024-02-15T00:00:00"/>
    <d v="2024-03-06T00:00:00"/>
    <s v="'1022764"/>
    <s v="1 | 1"/>
    <x v="1"/>
    <x v="0"/>
    <n v="-1237.54"/>
    <x v="35"/>
    <x v="35"/>
    <s v="REF.IPVA 2024 - PLACA :LUC2J58 - PARCELA :02"/>
    <x v="5"/>
    <x v="0"/>
    <x v="0"/>
    <n v="3001"/>
    <x v="5"/>
    <n v="30011"/>
    <s v="CONTROLADORIA (Administrativo)"/>
    <x v="0"/>
    <x v="1"/>
    <x v="9"/>
    <x v="9"/>
    <x v="12"/>
    <x v="12"/>
  </r>
  <r>
    <x v="1"/>
    <s v="SECRETARIA DE ESTADO DE FAZENDA - SEFAZ"/>
    <x v="5"/>
    <d v="2024-02-15T00:00:00"/>
    <d v="2024-03-06T00:00:00"/>
    <s v="'1022765"/>
    <s v="1 | 1"/>
    <x v="1"/>
    <x v="0"/>
    <n v="-676.17"/>
    <x v="35"/>
    <x v="35"/>
    <s v="REF.IPVA 2024 - PLACA :LMQ2E38 - PARCELA :02"/>
    <x v="5"/>
    <x v="0"/>
    <x v="0"/>
    <n v="3001"/>
    <x v="5"/>
    <n v="30011"/>
    <s v="CONTROLADORIA (Administrativo)"/>
    <x v="0"/>
    <x v="1"/>
    <x v="9"/>
    <x v="9"/>
    <x v="12"/>
    <x v="12"/>
  </r>
  <r>
    <x v="1"/>
    <s v="SECRETARIA DE ESTADO DE FAZENDA - SEFAZ"/>
    <x v="5"/>
    <d v="2024-02-15T00:00:00"/>
    <d v="2024-03-06T00:00:00"/>
    <s v="'1022766"/>
    <s v="1 | 1"/>
    <x v="1"/>
    <x v="0"/>
    <n v="-676.17"/>
    <x v="35"/>
    <x v="35"/>
    <s v="REF.IPVA 2024 - PLACA :LMQ2E28 - PARCELA :02"/>
    <x v="5"/>
    <x v="0"/>
    <x v="0"/>
    <n v="3001"/>
    <x v="5"/>
    <n v="30011"/>
    <s v="CONTROLADORIA (Administrativo)"/>
    <x v="0"/>
    <x v="1"/>
    <x v="9"/>
    <x v="9"/>
    <x v="12"/>
    <x v="12"/>
  </r>
  <r>
    <x v="1"/>
    <s v="SECRETARIA DE ESTADO DE FAZENDA - SEFAZ"/>
    <x v="5"/>
    <d v="2024-02-15T00:00:00"/>
    <d v="2024-03-06T00:00:00"/>
    <s v="'1022811"/>
    <s v="1 | 1"/>
    <x v="1"/>
    <x v="0"/>
    <n v="-461.51"/>
    <x v="35"/>
    <x v="35"/>
    <s v="REF.IPVA 2024 - PLACA :RKC0C18 - PARCELA :02"/>
    <x v="5"/>
    <x v="0"/>
    <x v="0"/>
    <n v="3001"/>
    <x v="5"/>
    <n v="30011"/>
    <s v="CONTROLADORIA (Administrativo)"/>
    <x v="0"/>
    <x v="1"/>
    <x v="9"/>
    <x v="9"/>
    <x v="12"/>
    <x v="12"/>
  </r>
  <r>
    <x v="1"/>
    <s v="SECRETARIA DE ESTADO DE FAZENDA - SEFAZ"/>
    <x v="5"/>
    <d v="2024-02-15T00:00:00"/>
    <d v="2024-03-08T00:00:00"/>
    <s v="'1022733"/>
    <s v="1 | 1"/>
    <x v="1"/>
    <x v="0"/>
    <n v="-490.63"/>
    <x v="35"/>
    <x v="35"/>
    <s v="REF.IPVA 2024 - PLACA :KYM4179 - PARCELA :02"/>
    <x v="5"/>
    <x v="0"/>
    <x v="0"/>
    <n v="3001"/>
    <x v="5"/>
    <n v="30011"/>
    <s v="CONTROLADORIA (Administrativo)"/>
    <x v="0"/>
    <x v="1"/>
    <x v="9"/>
    <x v="9"/>
    <x v="12"/>
    <x v="12"/>
  </r>
  <r>
    <x v="1"/>
    <s v="SECRETARIA DE ESTADO DE FAZENDA - SEFAZ"/>
    <x v="5"/>
    <d v="2024-02-15T00:00:00"/>
    <d v="2024-03-08T00:00:00"/>
    <s v="'1022734"/>
    <s v="1 | 1"/>
    <x v="1"/>
    <x v="0"/>
    <n v="-826.6"/>
    <x v="35"/>
    <x v="35"/>
    <s v="REF.IPVA 2024 - PLACA :RJR0D09 - PARCELA :02"/>
    <x v="5"/>
    <x v="0"/>
    <x v="0"/>
    <n v="3001"/>
    <x v="5"/>
    <n v="30011"/>
    <s v="CONTROLADORIA (Administrativo)"/>
    <x v="0"/>
    <x v="1"/>
    <x v="9"/>
    <x v="9"/>
    <x v="12"/>
    <x v="12"/>
  </r>
  <r>
    <x v="1"/>
    <s v="SECRETARIA DE ESTADO DE FAZENDA - SEFAZ"/>
    <x v="6"/>
    <d v="2024-03-19T00:00:00"/>
    <d v="2024-03-19T00:00:00"/>
    <s v="'1023823"/>
    <s v="1 | 1"/>
    <x v="1"/>
    <x v="0"/>
    <n v="-130.16"/>
    <x v="62"/>
    <x v="61"/>
    <s v="REF.MULTA VEICULO LMQ2E38"/>
    <x v="6"/>
    <x v="0"/>
    <x v="0"/>
    <n v="6001"/>
    <x v="6"/>
    <n v="60012"/>
    <s v="OPERACIONAL (Extraordinário)"/>
    <x v="0"/>
    <x v="1"/>
    <x v="9"/>
    <x v="9"/>
    <x v="12"/>
    <x v="12"/>
  </r>
  <r>
    <x v="1"/>
    <s v="SECRETARIA DE ESTADO DE FAZENDA - SEFAZ"/>
    <x v="6"/>
    <d v="2024-03-19T00:00:00"/>
    <d v="2024-03-19T00:00:00"/>
    <s v="'1023824"/>
    <s v="1 | 1"/>
    <x v="1"/>
    <x v="0"/>
    <n v="-195.23"/>
    <x v="62"/>
    <x v="61"/>
    <s v="REF.MULTA VEICULO LMQ2E38"/>
    <x v="6"/>
    <x v="0"/>
    <x v="0"/>
    <n v="6001"/>
    <x v="6"/>
    <n v="60012"/>
    <s v="OPERACIONAL (Extraordinário)"/>
    <x v="0"/>
    <x v="1"/>
    <x v="9"/>
    <x v="9"/>
    <x v="12"/>
    <x v="12"/>
  </r>
  <r>
    <x v="1"/>
    <s v="SECRETARIA DE ESTADO DE FAZENDA - SEFAZ"/>
    <x v="6"/>
    <d v="2024-03-19T00:00:00"/>
    <d v="2024-03-19T00:00:00"/>
    <s v="'1023825"/>
    <s v="1 | 1"/>
    <x v="1"/>
    <x v="0"/>
    <n v="-130.16"/>
    <x v="62"/>
    <x v="61"/>
    <s v="REF.MULTA VEICULO LMQ2E38"/>
    <x v="6"/>
    <x v="0"/>
    <x v="0"/>
    <n v="6001"/>
    <x v="6"/>
    <n v="60012"/>
    <s v="OPERACIONAL (Extraordinário)"/>
    <x v="0"/>
    <x v="1"/>
    <x v="9"/>
    <x v="9"/>
    <x v="12"/>
    <x v="12"/>
  </r>
  <r>
    <x v="1"/>
    <s v="SECRETARIA DE ESTADO DE FAZENDA - SEFAZ"/>
    <x v="6"/>
    <d v="2024-03-19T00:00:00"/>
    <d v="2024-03-19T00:00:00"/>
    <s v="'1023826"/>
    <s v="1 | 1"/>
    <x v="1"/>
    <x v="0"/>
    <n v="-195.23"/>
    <x v="62"/>
    <x v="61"/>
    <s v="REF.MULTA VEICULO LMQ2E38"/>
    <x v="6"/>
    <x v="0"/>
    <x v="0"/>
    <n v="6001"/>
    <x v="6"/>
    <n v="60012"/>
    <s v="OPERACIONAL (Extraordinário)"/>
    <x v="0"/>
    <x v="1"/>
    <x v="9"/>
    <x v="9"/>
    <x v="12"/>
    <x v="12"/>
  </r>
  <r>
    <x v="1"/>
    <s v="SECRETARIA DE ESTADO DE FAZENDA - SEFAZ"/>
    <x v="6"/>
    <d v="2024-03-19T00:00:00"/>
    <d v="2024-03-19T00:00:00"/>
    <s v="'1023827"/>
    <s v="1 | 1"/>
    <x v="1"/>
    <x v="0"/>
    <n v="-195.23"/>
    <x v="62"/>
    <x v="61"/>
    <s v="REF.MULTA VEICULO LMQ2E38"/>
    <x v="6"/>
    <x v="0"/>
    <x v="0"/>
    <n v="6001"/>
    <x v="6"/>
    <n v="60012"/>
    <s v="OPERACIONAL (Extraordinário)"/>
    <x v="0"/>
    <x v="1"/>
    <x v="9"/>
    <x v="9"/>
    <x v="12"/>
    <x v="12"/>
  </r>
  <r>
    <x v="1"/>
    <s v="SECRETARIA DE ESTADO DE FAZENDA - SEFAZ"/>
    <x v="6"/>
    <d v="2024-03-19T00:00:00"/>
    <d v="2024-03-19T00:00:00"/>
    <s v="'1023828"/>
    <s v="1 | 1"/>
    <x v="1"/>
    <x v="0"/>
    <n v="-293.47000000000003"/>
    <x v="62"/>
    <x v="61"/>
    <s v="REF.MULTA VEICULO LMQ2E38"/>
    <x v="6"/>
    <x v="0"/>
    <x v="0"/>
    <n v="6001"/>
    <x v="6"/>
    <n v="60012"/>
    <s v="OPERACIONAL (Extraordinário)"/>
    <x v="0"/>
    <x v="1"/>
    <x v="9"/>
    <x v="9"/>
    <x v="12"/>
    <x v="12"/>
  </r>
  <r>
    <x v="1"/>
    <s v="SECRETARIA DE ESTADO DE FAZENDA - SEFAZ"/>
    <x v="6"/>
    <d v="2024-03-19T00:00:00"/>
    <d v="2024-03-19T00:00:00"/>
    <s v="'1023829"/>
    <s v="1 | 1"/>
    <x v="1"/>
    <x v="0"/>
    <n v="-191.88"/>
    <x v="35"/>
    <x v="35"/>
    <s v="REF.GRT VEICULO LMQ2E38"/>
    <x v="5"/>
    <x v="0"/>
    <x v="0"/>
    <n v="3001"/>
    <x v="5"/>
    <n v="30011"/>
    <s v="CONTROLADORIA (Administrativo)"/>
    <x v="0"/>
    <x v="1"/>
    <x v="9"/>
    <x v="9"/>
    <x v="12"/>
    <x v="12"/>
  </r>
  <r>
    <x v="1"/>
    <s v="SECRETARIA DE ESTADO DE FAZENDA - SEFAZ"/>
    <x v="6"/>
    <d v="2024-03-22T00:00:00"/>
    <d v="2024-03-22T00:00:00"/>
    <s v="'1023429"/>
    <s v="1 | 1"/>
    <x v="1"/>
    <x v="0"/>
    <n v="-490.63"/>
    <x v="35"/>
    <x v="35"/>
    <s v="REF.IPVA 2024 - PLACA :KYL7510- PARCELA :03"/>
    <x v="5"/>
    <x v="0"/>
    <x v="0"/>
    <n v="3001"/>
    <x v="5"/>
    <n v="30011"/>
    <s v="CONTROLADORIA (Administrativo)"/>
    <x v="0"/>
    <x v="1"/>
    <x v="9"/>
    <x v="9"/>
    <x v="12"/>
    <x v="12"/>
  </r>
  <r>
    <x v="1"/>
    <s v="SECRETARIA DE ESTADO DE FAZENDA - SEFAZ"/>
    <x v="6"/>
    <d v="2024-03-26T00:00:00"/>
    <d v="2024-03-26T00:00:00"/>
    <s v="'1023431"/>
    <s v="1 | 1"/>
    <x v="1"/>
    <x v="0"/>
    <n v="-1041.32"/>
    <x v="35"/>
    <x v="35"/>
    <s v="REF.IPVA 2024 - PLACA :RJT5E41- PARCELA :03"/>
    <x v="5"/>
    <x v="0"/>
    <x v="0"/>
    <n v="3001"/>
    <x v="5"/>
    <n v="30011"/>
    <s v="CONTROLADORIA (Administrativo)"/>
    <x v="0"/>
    <x v="1"/>
    <x v="9"/>
    <x v="9"/>
    <x v="12"/>
    <x v="12"/>
  </r>
  <r>
    <x v="1"/>
    <s v="SECRETARIA DE ESTADO DE FAZENDA - SEFAZ"/>
    <x v="6"/>
    <d v="2024-03-26T00:00:00"/>
    <d v="2024-03-26T00:00:00"/>
    <s v="'1023432"/>
    <s v="1 | 1"/>
    <x v="1"/>
    <x v="0"/>
    <n v="-619.9"/>
    <x v="35"/>
    <x v="35"/>
    <s v="REF.IPVA 2024 - PLACA :KRR2431 - PARCELA :03"/>
    <x v="5"/>
    <x v="0"/>
    <x v="0"/>
    <n v="3001"/>
    <x v="5"/>
    <n v="30011"/>
    <s v="CONTROLADORIA (Administrativo)"/>
    <x v="0"/>
    <x v="1"/>
    <x v="9"/>
    <x v="9"/>
    <x v="12"/>
    <x v="12"/>
  </r>
  <r>
    <x v="1"/>
    <s v="SECRETARIA DE ESTADO DE FAZENDA - SEFAZ"/>
    <x v="6"/>
    <d v="2024-03-27T00:00:00"/>
    <d v="2024-03-27T00:00:00"/>
    <s v="'1023436"/>
    <s v="1 | 1"/>
    <x v="1"/>
    <x v="0"/>
    <n v="-1237.54"/>
    <x v="35"/>
    <x v="35"/>
    <s v="REF.IPVA 2024 - PLACA :LUQ3A52- PARCELA :03"/>
    <x v="5"/>
    <x v="0"/>
    <x v="0"/>
    <n v="3001"/>
    <x v="5"/>
    <n v="30011"/>
    <s v="CONTROLADORIA (Administrativo)"/>
    <x v="0"/>
    <x v="1"/>
    <x v="9"/>
    <x v="9"/>
    <x v="12"/>
    <x v="12"/>
  </r>
  <r>
    <x v="1"/>
    <s v="SECRETARIA DE ESTADO DE FAZENDA - SEFAZ"/>
    <x v="6"/>
    <d v="2024-03-27T00:00:00"/>
    <d v="2024-03-27T00:00:00"/>
    <s v="'1023437"/>
    <s v="1 | 1"/>
    <x v="1"/>
    <x v="0"/>
    <n v="-619.9"/>
    <x v="35"/>
    <x v="35"/>
    <s v="REF.IPVA 2024 - PLACA :LSQ5G42- PARCELA :03"/>
    <x v="5"/>
    <x v="0"/>
    <x v="0"/>
    <n v="3001"/>
    <x v="5"/>
    <n v="30011"/>
    <s v="CONTROLADORIA (Administrativo)"/>
    <x v="0"/>
    <x v="1"/>
    <x v="9"/>
    <x v="9"/>
    <x v="12"/>
    <x v="12"/>
  </r>
  <r>
    <x v="1"/>
    <s v="SECRETARIA DE ESTADO DE FAZENDA - SEFAZ"/>
    <x v="6"/>
    <d v="2024-03-27T00:00:00"/>
    <d v="2024-03-27T00:00:00"/>
    <s v="'1023438"/>
    <s v="1 | 1"/>
    <x v="1"/>
    <x v="0"/>
    <n v="-1182.5"/>
    <x v="35"/>
    <x v="35"/>
    <s v="REF.IPVA 2024 - PLACA :LMZ3J12- PARCELA :03"/>
    <x v="5"/>
    <x v="0"/>
    <x v="0"/>
    <n v="3001"/>
    <x v="5"/>
    <n v="30011"/>
    <s v="CONTROLADORIA (Administrativo)"/>
    <x v="0"/>
    <x v="1"/>
    <x v="9"/>
    <x v="9"/>
    <x v="12"/>
    <x v="12"/>
  </r>
  <r>
    <x v="1"/>
    <s v="SECRETARIA DE ESTADO DE FAZENDA - SEFAZ"/>
    <x v="6"/>
    <d v="2024-03-27T00:00:00"/>
    <d v="2024-03-27T00:00:00"/>
    <s v="'1023439"/>
    <s v="1 | 1"/>
    <x v="1"/>
    <x v="0"/>
    <n v="-573.76"/>
    <x v="35"/>
    <x v="35"/>
    <s v="REF.IPVA 2024 - PLACA :KRG4242- PARCELA :03"/>
    <x v="5"/>
    <x v="0"/>
    <x v="0"/>
    <n v="3001"/>
    <x v="5"/>
    <n v="30011"/>
    <s v="CONTROLADORIA (Administrativo)"/>
    <x v="0"/>
    <x v="1"/>
    <x v="9"/>
    <x v="9"/>
    <x v="12"/>
    <x v="12"/>
  </r>
  <r>
    <x v="1"/>
    <s v="SECRETARIA DE ESTADO DE FAZENDA - SEFAZ"/>
    <x v="6"/>
    <d v="2024-03-27T00:00:00"/>
    <d v="2024-03-27T00:00:00"/>
    <s v="'1023440"/>
    <s v="1 | 1"/>
    <x v="1"/>
    <x v="0"/>
    <n v="-603.80999999999995"/>
    <x v="35"/>
    <x v="35"/>
    <s v="REF.IPVA 2024 - PLACA :KRN3232- PARCELA :03"/>
    <x v="5"/>
    <x v="0"/>
    <x v="0"/>
    <n v="3001"/>
    <x v="5"/>
    <n v="30011"/>
    <s v="CONTROLADORIA (Administrativo)"/>
    <x v="0"/>
    <x v="1"/>
    <x v="9"/>
    <x v="9"/>
    <x v="12"/>
    <x v="12"/>
  </r>
  <r>
    <x v="1"/>
    <s v="SECRETARIA DE ESTADO DE FAZENDA - SEFAZ"/>
    <x v="6"/>
    <d v="2024-03-27T00:00:00"/>
    <d v="2024-03-27T00:00:00"/>
    <s v="'1023441"/>
    <s v="1 | 1"/>
    <x v="1"/>
    <x v="0"/>
    <n v="-619.9"/>
    <x v="35"/>
    <x v="35"/>
    <s v="REF.IPVA 2024 - PLACA :KZE7232- PARCELA :03"/>
    <x v="5"/>
    <x v="0"/>
    <x v="0"/>
    <n v="3001"/>
    <x v="5"/>
    <n v="30011"/>
    <s v="CONTROLADORIA (Administrativo)"/>
    <x v="0"/>
    <x v="1"/>
    <x v="9"/>
    <x v="9"/>
    <x v="12"/>
    <x v="12"/>
  </r>
  <r>
    <x v="1"/>
    <s v="SECRETARIA DE ESTADO DE FAZENDA - SEFAZ"/>
    <x v="6"/>
    <d v="2024-03-27T00:00:00"/>
    <d v="2024-03-27T00:00:00"/>
    <s v="'1023854"/>
    <s v="1 | 1"/>
    <x v="1"/>
    <x v="0"/>
    <n v="-288.87"/>
    <x v="35"/>
    <x v="35"/>
    <s v="REF.  3 COTA  IPVA DIRETORIA LQQ8242"/>
    <x v="5"/>
    <x v="0"/>
    <x v="0"/>
    <n v="3001"/>
    <x v="5"/>
    <n v="30011"/>
    <s v="CONTROLADORIA (Administrativo)"/>
    <x v="0"/>
    <x v="1"/>
    <x v="9"/>
    <x v="9"/>
    <x v="12"/>
    <x v="12"/>
  </r>
  <r>
    <x v="1"/>
    <s v="SECRETARIA DE ESTADO DE FAZENDA - SEFAZ"/>
    <x v="6"/>
    <d v="2024-04-01T00:00:00"/>
    <d v="2024-04-01T00:00:00"/>
    <s v="'1023451"/>
    <s v="1 | 1"/>
    <x v="1"/>
    <x v="0"/>
    <n v="-619.9"/>
    <x v="35"/>
    <x v="35"/>
    <s v="REF.IPVA 2024 - PLACA :KXK9303- PARCELA :03"/>
    <x v="5"/>
    <x v="0"/>
    <x v="0"/>
    <n v="3001"/>
    <x v="5"/>
    <n v="30011"/>
    <s v="CONTROLADORIA (Administrativo)"/>
    <x v="0"/>
    <x v="1"/>
    <x v="9"/>
    <x v="9"/>
    <x v="12"/>
    <x v="12"/>
  </r>
  <r>
    <x v="1"/>
    <s v="SECRETARIA DE ESTADO DE FAZENDA - SEFAZ"/>
    <x v="6"/>
    <d v="2024-04-08T00:00:00"/>
    <d v="2024-04-08T00:00:00"/>
    <s v="'1023855"/>
    <s v="1 | 1"/>
    <x v="1"/>
    <x v="0"/>
    <n v="-765.16"/>
    <x v="35"/>
    <x v="35"/>
    <s v="REF.  3 COTA  IPVA DIRETORIA OFJ1857"/>
    <x v="5"/>
    <x v="0"/>
    <x v="0"/>
    <n v="3001"/>
    <x v="5"/>
    <n v="30011"/>
    <s v="CONTROLADORIA (Administrativo)"/>
    <x v="0"/>
    <x v="1"/>
    <x v="9"/>
    <x v="9"/>
    <x v="12"/>
    <x v="12"/>
  </r>
  <r>
    <x v="1"/>
    <s v="SECRETARIA DE ESTADO DE FAZENDA - SEFAZ"/>
    <x v="7"/>
    <d v="2024-04-01T00:00:00"/>
    <d v="2024-04-01T00:00:00"/>
    <s v="'1023449"/>
    <s v="1 | 1"/>
    <x v="1"/>
    <x v="0"/>
    <n v="-619.9"/>
    <x v="35"/>
    <x v="35"/>
    <s v="REF.IPVA 2024 - PLACA :LSY9283- PARCELA :03"/>
    <x v="5"/>
    <x v="0"/>
    <x v="0"/>
    <n v="3001"/>
    <x v="5"/>
    <n v="30011"/>
    <s v="CONTROLADORIA (Administrativo)"/>
    <x v="0"/>
    <x v="3"/>
    <x v="9"/>
    <x v="9"/>
    <x v="12"/>
    <x v="12"/>
  </r>
  <r>
    <x v="1"/>
    <s v="SECRETARIA DE ESTADO DE FAZENDA - SEFAZ"/>
    <x v="7"/>
    <d v="2024-04-01T00:00:00"/>
    <d v="2024-04-01T00:00:00"/>
    <s v="'1023450"/>
    <s v="1 | 1"/>
    <x v="1"/>
    <x v="0"/>
    <n v="-621.86"/>
    <x v="35"/>
    <x v="35"/>
    <s v="REF.IPVA 2024 - PLACA :LSN8223- PARCELA :03"/>
    <x v="5"/>
    <x v="0"/>
    <x v="0"/>
    <n v="3001"/>
    <x v="5"/>
    <n v="30011"/>
    <s v="CONTROLADORIA (Administrativo)"/>
    <x v="0"/>
    <x v="3"/>
    <x v="9"/>
    <x v="9"/>
    <x v="12"/>
    <x v="12"/>
  </r>
  <r>
    <x v="1"/>
    <s v="SECRETARIA DE ESTADO DE FAZENDA - SEFAZ"/>
    <x v="7"/>
    <d v="2024-04-04T00:00:00"/>
    <d v="2024-04-05T00:00:00"/>
    <s v="'1024582"/>
    <s v="1 | 1"/>
    <x v="1"/>
    <x v="0"/>
    <n v="-1140.8"/>
    <x v="35"/>
    <x v="35"/>
    <s v="REF. IPVA -2024 PLACA OFJ1857 - COTA 3"/>
    <x v="5"/>
    <x v="0"/>
    <x v="0"/>
    <n v="3001"/>
    <x v="5"/>
    <n v="30011"/>
    <s v="CONTROLADORIA (Administrativo)"/>
    <x v="0"/>
    <x v="3"/>
    <x v="9"/>
    <x v="9"/>
    <x v="12"/>
    <x v="12"/>
  </r>
  <r>
    <x v="1"/>
    <s v="SECRETARIA DE ESTADO DE FAZENDA - SEFAZ"/>
    <x v="7"/>
    <d v="2024-04-05T00:00:00"/>
    <d v="2024-04-05T00:00:00"/>
    <s v="'1023461"/>
    <s v="1 | 1"/>
    <x v="1"/>
    <x v="0"/>
    <n v="-461.51"/>
    <x v="35"/>
    <x v="35"/>
    <s v="REF.IPVA 2024 - PLACA :RJK0C66- PARCELA :03"/>
    <x v="5"/>
    <x v="0"/>
    <x v="0"/>
    <n v="3001"/>
    <x v="5"/>
    <n v="30011"/>
    <s v="CONTROLADORIA (Administrativo)"/>
    <x v="0"/>
    <x v="3"/>
    <x v="9"/>
    <x v="9"/>
    <x v="12"/>
    <x v="12"/>
  </r>
  <r>
    <x v="1"/>
    <s v="SECRETARIA DE ESTADO DE FAZENDA - SEFAZ"/>
    <x v="7"/>
    <d v="2024-04-05T00:00:00"/>
    <d v="2024-04-05T00:00:00"/>
    <s v="'1024581"/>
    <s v="1 | 1"/>
    <x v="1"/>
    <x v="0"/>
    <n v="-1168.8699999999999"/>
    <x v="35"/>
    <x v="35"/>
    <s v="REF.IPVA 2024 - PLACA :LQQ8242 - COTA INTEGRAL"/>
    <x v="5"/>
    <x v="0"/>
    <x v="0"/>
    <n v="3001"/>
    <x v="5"/>
    <n v="30011"/>
    <s v="CONTROLADORIA (Administrativo)"/>
    <x v="0"/>
    <x v="3"/>
    <x v="9"/>
    <x v="9"/>
    <x v="12"/>
    <x v="12"/>
  </r>
  <r>
    <x v="1"/>
    <s v="SECRETARIA DE ESTADO DE FAZENDA - SEFAZ"/>
    <x v="7"/>
    <d v="2024-04-09T00:00:00"/>
    <d v="2024-04-09T00:00:00"/>
    <s v="'1023466"/>
    <s v="1 | 1"/>
    <x v="1"/>
    <x v="0"/>
    <n v="-676.18"/>
    <x v="35"/>
    <x v="35"/>
    <s v="REF.IPVA 2024 - PLACA :LMQ2E28- PARCELA :03"/>
    <x v="5"/>
    <x v="0"/>
    <x v="0"/>
    <n v="3001"/>
    <x v="5"/>
    <n v="30011"/>
    <s v="CONTROLADORIA (Administrativo)"/>
    <x v="0"/>
    <x v="3"/>
    <x v="9"/>
    <x v="9"/>
    <x v="12"/>
    <x v="12"/>
  </r>
  <r>
    <x v="1"/>
    <s v="SECRETARIA DE ESTADO DE FAZENDA - SEFAZ"/>
    <x v="7"/>
    <d v="2024-04-09T00:00:00"/>
    <d v="2024-04-09T00:00:00"/>
    <s v="'1023468"/>
    <s v="1 | 1"/>
    <x v="1"/>
    <x v="0"/>
    <n v="-676.18"/>
    <x v="35"/>
    <x v="35"/>
    <s v="REF.IPVA 2024 - PLACA :LMQ2E38- PARCELA :03"/>
    <x v="5"/>
    <x v="0"/>
    <x v="0"/>
    <n v="3001"/>
    <x v="5"/>
    <n v="30011"/>
    <s v="CONTROLADORIA (Administrativo)"/>
    <x v="0"/>
    <x v="3"/>
    <x v="9"/>
    <x v="9"/>
    <x v="12"/>
    <x v="12"/>
  </r>
  <r>
    <x v="1"/>
    <s v="SECRETARIA DE ESTADO DE FAZENDA - SEFAZ"/>
    <x v="7"/>
    <d v="2024-04-09T00:00:00"/>
    <d v="2024-04-09T00:00:00"/>
    <s v="'1023469"/>
    <s v="1 | 1"/>
    <x v="1"/>
    <x v="0"/>
    <n v="-1237.54"/>
    <x v="35"/>
    <x v="35"/>
    <s v="REF.IPVA 2024 - PLACA :LUC2J58- PARCELA :03"/>
    <x v="5"/>
    <x v="0"/>
    <x v="0"/>
    <n v="3001"/>
    <x v="5"/>
    <n v="30011"/>
    <s v="CONTROLADORIA (Administrativo)"/>
    <x v="0"/>
    <x v="3"/>
    <x v="9"/>
    <x v="9"/>
    <x v="12"/>
    <x v="12"/>
  </r>
  <r>
    <x v="1"/>
    <s v="SECRETARIA DE ESTADO DE FAZENDA - SEFAZ"/>
    <x v="7"/>
    <d v="2024-04-09T00:00:00"/>
    <d v="2024-04-09T00:00:00"/>
    <s v="'1023470"/>
    <s v="1 | 1"/>
    <x v="1"/>
    <x v="0"/>
    <n v="-461.51"/>
    <x v="35"/>
    <x v="35"/>
    <s v="REF.IPVA 2024 - PLACA :RKC0C18- PARCELA :03"/>
    <x v="5"/>
    <x v="0"/>
    <x v="0"/>
    <n v="3001"/>
    <x v="5"/>
    <n v="30011"/>
    <s v="CONTROLADORIA (Administrativo)"/>
    <x v="0"/>
    <x v="3"/>
    <x v="9"/>
    <x v="9"/>
    <x v="12"/>
    <x v="12"/>
  </r>
  <r>
    <x v="1"/>
    <s v="SECRETARIA DE ESTADO DE FAZENDA - SEFAZ"/>
    <x v="7"/>
    <d v="2024-04-09T00:00:00"/>
    <d v="2024-04-09T00:00:00"/>
    <s v="'1023474"/>
    <s v="1 | 1"/>
    <x v="1"/>
    <x v="0"/>
    <n v="-826.6"/>
    <x v="35"/>
    <x v="35"/>
    <s v="REF.IPVA 2024 - PLACA :RJR0D08- PARCELA :03"/>
    <x v="5"/>
    <x v="0"/>
    <x v="0"/>
    <n v="3001"/>
    <x v="5"/>
    <n v="30011"/>
    <s v="CONTROLADORIA (Administrativo)"/>
    <x v="0"/>
    <x v="3"/>
    <x v="9"/>
    <x v="9"/>
    <x v="12"/>
    <x v="12"/>
  </r>
  <r>
    <x v="1"/>
    <s v="SECRETARIA DE ESTADO DE FAZENDA - SEFAZ"/>
    <x v="7"/>
    <d v="2024-04-11T00:00:00"/>
    <d v="2024-04-11T00:00:00"/>
    <s v="'1023478"/>
    <s v="1 | 1"/>
    <x v="1"/>
    <x v="0"/>
    <n v="-490.63"/>
    <x v="35"/>
    <x v="35"/>
    <s v="REF.IPVA 2024 - PLACA :KYM4179- PARCELA :03"/>
    <x v="5"/>
    <x v="0"/>
    <x v="0"/>
    <n v="3001"/>
    <x v="5"/>
    <n v="30011"/>
    <s v="CONTROLADORIA (Administrativo)"/>
    <x v="0"/>
    <x v="3"/>
    <x v="9"/>
    <x v="9"/>
    <x v="12"/>
    <x v="12"/>
  </r>
  <r>
    <x v="1"/>
    <s v="SECRETARIA DE ESTADO DE FAZENDA - SEFAZ"/>
    <x v="7"/>
    <d v="2024-04-11T00:00:00"/>
    <d v="2024-04-11T00:00:00"/>
    <s v="'1023479"/>
    <s v="1 | 1"/>
    <x v="1"/>
    <x v="0"/>
    <n v="-826.6"/>
    <x v="35"/>
    <x v="35"/>
    <s v="REF.IPVA 2024 - PLACA :RJR0D09- PARCELA :03"/>
    <x v="5"/>
    <x v="0"/>
    <x v="0"/>
    <n v="3001"/>
    <x v="5"/>
    <n v="30011"/>
    <s v="CONTROLADORIA (Administrativo)"/>
    <x v="0"/>
    <x v="3"/>
    <x v="9"/>
    <x v="9"/>
    <x v="12"/>
    <x v="12"/>
  </r>
  <r>
    <x v="1"/>
    <s v="SECRETARIA DE ESTADO DE FAZENDA - SEFAZ"/>
    <x v="8"/>
    <d v="2024-05-14T00:00:00"/>
    <d v="2024-05-14T00:00:00"/>
    <s v="'1026422"/>
    <s v="1 | 1"/>
    <x v="1"/>
    <x v="0"/>
    <n v="-1062.8699999999999"/>
    <x v="35"/>
    <x v="35"/>
    <s v="REF.IPVA 2022  PLACA :KOA6500"/>
    <x v="5"/>
    <x v="0"/>
    <x v="0"/>
    <n v="3001"/>
    <x v="5"/>
    <n v="30011"/>
    <s v="CONTROLADORIA (Administrativo)"/>
    <x v="0"/>
    <x v="3"/>
    <x v="9"/>
    <x v="9"/>
    <x v="12"/>
    <x v="12"/>
  </r>
  <r>
    <x v="1"/>
    <s v="SECRETARIA DE ESTADO DE FAZENDA - SEFAZ"/>
    <x v="8"/>
    <d v="2024-05-14T00:00:00"/>
    <d v="2024-05-14T00:00:00"/>
    <s v="'1026423"/>
    <s v="1 | 1"/>
    <x v="1"/>
    <x v="0"/>
    <n v="-857.19"/>
    <x v="35"/>
    <x v="35"/>
    <s v="REF.IPVA 2021  PLACA :KOA6500"/>
    <x v="5"/>
    <x v="0"/>
    <x v="0"/>
    <n v="3001"/>
    <x v="5"/>
    <n v="30011"/>
    <s v="CONTROLADORIA (Administrativo)"/>
    <x v="0"/>
    <x v="3"/>
    <x v="9"/>
    <x v="9"/>
    <x v="12"/>
    <x v="12"/>
  </r>
  <r>
    <x v="1"/>
    <s v="SECRETARIA DE ESTADO DE FAZENDA - SEFAZ"/>
    <x v="8"/>
    <d v="2024-05-14T00:00:00"/>
    <d v="2024-05-14T00:00:00"/>
    <s v="'1026424"/>
    <s v="1 | 1"/>
    <x v="1"/>
    <x v="0"/>
    <n v="-884.58"/>
    <x v="35"/>
    <x v="35"/>
    <s v="REF.IPVA 2020  PLACA :KOA6500"/>
    <x v="5"/>
    <x v="0"/>
    <x v="0"/>
    <n v="3001"/>
    <x v="5"/>
    <n v="30011"/>
    <s v="CONTROLADORIA (Administrativo)"/>
    <x v="0"/>
    <x v="3"/>
    <x v="9"/>
    <x v="9"/>
    <x v="12"/>
    <x v="12"/>
  </r>
  <r>
    <x v="1"/>
    <s v="SECRETARIA DE ESTADO DE FAZENDA - SEFAZ"/>
    <x v="8"/>
    <d v="2024-05-14T00:00:00"/>
    <d v="2024-05-14T00:00:00"/>
    <s v="'1026425"/>
    <s v="1 | 1"/>
    <x v="1"/>
    <x v="0"/>
    <n v="-1093.24"/>
    <x v="35"/>
    <x v="35"/>
    <s v="REF.IPVA 2023  PLACA :KOA6500"/>
    <x v="5"/>
    <x v="0"/>
    <x v="0"/>
    <n v="3001"/>
    <x v="5"/>
    <n v="30011"/>
    <s v="CONTROLADORIA (Administrativo)"/>
    <x v="0"/>
    <x v="3"/>
    <x v="9"/>
    <x v="9"/>
    <x v="12"/>
    <x v="12"/>
  </r>
  <r>
    <x v="1"/>
    <s v="SECRETARIA DE ESTADO DE FAZENDA - SEFAZ"/>
    <x v="8"/>
    <d v="2024-05-14T00:00:00"/>
    <d v="2024-05-14T00:00:00"/>
    <s v="'1026426"/>
    <s v="1 | 1"/>
    <x v="1"/>
    <x v="0"/>
    <n v="-1051.48"/>
    <x v="35"/>
    <x v="35"/>
    <s v="REF.IPVA 2024  PLACA :KOA6500"/>
    <x v="5"/>
    <x v="0"/>
    <x v="0"/>
    <n v="3001"/>
    <x v="5"/>
    <n v="30011"/>
    <s v="CONTROLADORIA (Administrativo)"/>
    <x v="0"/>
    <x v="3"/>
    <x v="9"/>
    <x v="9"/>
    <x v="12"/>
    <x v="12"/>
  </r>
  <r>
    <x v="1"/>
    <s v="SECRETARIA DE ESTADO DE FAZENDA - SEFAZ"/>
    <x v="8"/>
    <d v="2024-05-14T00:00:00"/>
    <d v="2024-05-14T00:00:00"/>
    <s v="'1026427"/>
    <s v="1 | 1"/>
    <x v="1"/>
    <x v="0"/>
    <n v="-1051.48"/>
    <x v="35"/>
    <x v="35"/>
    <s v="REF.IPVA 2024  PLACA :LPW9824"/>
    <x v="5"/>
    <x v="0"/>
    <x v="0"/>
    <n v="3001"/>
    <x v="5"/>
    <n v="30011"/>
    <s v="CONTROLADORIA (Administrativo)"/>
    <x v="0"/>
    <x v="3"/>
    <x v="9"/>
    <x v="9"/>
    <x v="12"/>
    <x v="12"/>
  </r>
  <r>
    <x v="1"/>
    <s v="SECRETARIA DE ESTADO DE FAZENDA - SEFAZ"/>
    <x v="8"/>
    <d v="2024-05-14T00:00:00"/>
    <d v="2024-05-14T00:00:00"/>
    <s v="'1026428"/>
    <s v="1 | 1"/>
    <x v="1"/>
    <x v="0"/>
    <n v="-1093.24"/>
    <x v="35"/>
    <x v="35"/>
    <s v="REF.IPVA 2023  PLACA :LPW9824"/>
    <x v="5"/>
    <x v="0"/>
    <x v="0"/>
    <n v="3001"/>
    <x v="5"/>
    <n v="30011"/>
    <s v="CONTROLADORIA (Administrativo)"/>
    <x v="0"/>
    <x v="3"/>
    <x v="9"/>
    <x v="9"/>
    <x v="12"/>
    <x v="12"/>
  </r>
  <r>
    <x v="1"/>
    <s v="SECRETARIA DE ESTADO DE FAZENDA - SEFAZ"/>
    <x v="8"/>
    <d v="2024-05-14T00:00:00"/>
    <d v="2024-05-14T00:00:00"/>
    <s v="'1026429"/>
    <s v="1 | 1"/>
    <x v="1"/>
    <x v="0"/>
    <n v="-197.2"/>
    <x v="35"/>
    <x v="35"/>
    <s v="REF.MULTA PLACA :LPW9824"/>
    <x v="5"/>
    <x v="0"/>
    <x v="0"/>
    <n v="3001"/>
    <x v="5"/>
    <n v="30011"/>
    <s v="CONTROLADORIA (Administrativo)"/>
    <x v="0"/>
    <x v="3"/>
    <x v="9"/>
    <x v="9"/>
    <x v="12"/>
    <x v="12"/>
  </r>
  <r>
    <x v="1"/>
    <s v="SECRETARIA DE ESTADO DE FAZENDA - SEFAZ"/>
    <x v="8"/>
    <d v="2024-05-14T00:00:00"/>
    <d v="2024-05-14T00:00:00"/>
    <s v="'1026430"/>
    <s v="1 | 1"/>
    <x v="1"/>
    <x v="0"/>
    <n v="-197.2"/>
    <x v="35"/>
    <x v="35"/>
    <s v="REF.MULTA PLACA :LPW9824"/>
    <x v="5"/>
    <x v="0"/>
    <x v="0"/>
    <n v="3001"/>
    <x v="5"/>
    <n v="30011"/>
    <s v="CONTROLADORIA (Administrativo)"/>
    <x v="0"/>
    <x v="3"/>
    <x v="9"/>
    <x v="9"/>
    <x v="12"/>
    <x v="12"/>
  </r>
  <r>
    <x v="1"/>
    <s v="SECRETARIA DE ESTADO DE FAZENDA - SEFAZ"/>
    <x v="8"/>
    <d v="2024-05-14T00:00:00"/>
    <d v="2024-05-14T00:00:00"/>
    <s v="'1026431"/>
    <s v="1 | 1"/>
    <x v="1"/>
    <x v="0"/>
    <n v="-197.2"/>
    <x v="35"/>
    <x v="35"/>
    <s v="REF.MULTA PLACA :LPW9824"/>
    <x v="5"/>
    <x v="0"/>
    <x v="0"/>
    <n v="3001"/>
    <x v="5"/>
    <n v="30011"/>
    <s v="CONTROLADORIA (Administrativo)"/>
    <x v="0"/>
    <x v="3"/>
    <x v="9"/>
    <x v="9"/>
    <x v="12"/>
    <x v="12"/>
  </r>
  <r>
    <x v="1"/>
    <s v="SECRETARIA DE ESTADO DE FAZENDA - SEFAZ"/>
    <x v="8"/>
    <d v="2024-05-14T00:00:00"/>
    <d v="2024-05-14T00:00:00"/>
    <s v="'1026432"/>
    <s v="1 | 1"/>
    <x v="1"/>
    <x v="0"/>
    <n v="-130.16"/>
    <x v="35"/>
    <x v="35"/>
    <s v="REF.MULTA PLACA :LPW9824"/>
    <x v="5"/>
    <x v="0"/>
    <x v="0"/>
    <n v="3001"/>
    <x v="5"/>
    <n v="30011"/>
    <s v="CONTROLADORIA (Administrativo)"/>
    <x v="0"/>
    <x v="3"/>
    <x v="9"/>
    <x v="9"/>
    <x v="12"/>
    <x v="12"/>
  </r>
  <r>
    <x v="1"/>
    <s v="SECRETARIA DE ESTADO DE FAZENDA - SEFAZ"/>
    <x v="8"/>
    <d v="2024-05-14T00:00:00"/>
    <d v="2024-05-14T00:00:00"/>
    <s v="'1026433"/>
    <s v="1 | 1"/>
    <x v="1"/>
    <x v="0"/>
    <n v="-130.16"/>
    <x v="35"/>
    <x v="35"/>
    <s v="REF.MULTA PLACA :KOA6500"/>
    <x v="5"/>
    <x v="0"/>
    <x v="0"/>
    <n v="3001"/>
    <x v="5"/>
    <n v="30011"/>
    <s v="CONTROLADORIA (Administrativo)"/>
    <x v="0"/>
    <x v="3"/>
    <x v="9"/>
    <x v="9"/>
    <x v="12"/>
    <x v="12"/>
  </r>
  <r>
    <x v="1"/>
    <s v="SECRETARIA DE ESTADO DE FAZENDA - SEFAZ"/>
    <x v="8"/>
    <d v="2024-05-14T00:00:00"/>
    <d v="2024-05-14T00:00:00"/>
    <s v="'1026434"/>
    <s v="1 | 1"/>
    <x v="1"/>
    <x v="0"/>
    <n v="-293.47000000000003"/>
    <x v="35"/>
    <x v="35"/>
    <s v="REF.MULTA PLACA :KOA6500"/>
    <x v="5"/>
    <x v="0"/>
    <x v="0"/>
    <n v="3001"/>
    <x v="5"/>
    <n v="30011"/>
    <s v="CONTROLADORIA (Administrativo)"/>
    <x v="0"/>
    <x v="3"/>
    <x v="9"/>
    <x v="9"/>
    <x v="12"/>
    <x v="12"/>
  </r>
  <r>
    <x v="1"/>
    <s v="SECRETARIA DE ESTADO DE FAZENDA - SEFAZ"/>
    <x v="1"/>
    <d v="2025-01-02T00:00:00"/>
    <d v="2025-01-06T00:00:00"/>
    <s v="'1038551"/>
    <s v="1 | 1"/>
    <x v="1"/>
    <x v="0"/>
    <n v="-3286.46"/>
    <x v="35"/>
    <x v="35"/>
    <s v="REF.IPVA - DIVIDA -  ATIVA CLEAN  - PLACA - KYU0803 - RENAVAN -   926910248"/>
    <x v="5"/>
    <x v="0"/>
    <x v="0"/>
    <n v="3001"/>
    <x v="5"/>
    <n v="30011"/>
    <s v="CONTROLADORIA (Administrativo)"/>
    <x v="0"/>
    <x v="1"/>
    <x v="9"/>
    <x v="9"/>
    <x v="12"/>
    <x v="12"/>
  </r>
  <r>
    <x v="1"/>
    <s v="SECRETARIA MUNICIPAL DE FAZENDA"/>
    <x v="5"/>
    <d v="2024-02-15T00:00:00"/>
    <d v="2024-02-16T00:00:00"/>
    <s v="'1022668"/>
    <s v="1 | 1"/>
    <x v="1"/>
    <x v="0"/>
    <n v="-1138.08"/>
    <x v="99"/>
    <x v="98"/>
    <s v="REF.  TAXA ALVARA "/>
    <x v="0"/>
    <x v="0"/>
    <x v="0"/>
    <n v="2001"/>
    <x v="0"/>
    <n v="20011"/>
    <s v="CORPORATIVO (Administrativo)"/>
    <x v="0"/>
    <x v="1"/>
    <x v="0"/>
    <x v="0"/>
    <x v="10"/>
    <x v="10"/>
  </r>
  <r>
    <x v="1"/>
    <s v="SECRETARIA MUNICIPAL DE FAZENDA"/>
    <x v="0"/>
    <d v="2024-12-13T00:00:00"/>
    <d v="2024-12-27T00:00:00"/>
    <s v="'1037909"/>
    <s v="1 | 1"/>
    <x v="1"/>
    <x v="0"/>
    <n v="-4146.1000000000004"/>
    <x v="99"/>
    <x v="98"/>
    <s v="REF. GUIA RENOVAÃ‡ÃƒO VIGILANCIA SANITARIA 2024"/>
    <x v="13"/>
    <x v="0"/>
    <x v="0"/>
    <n v="5001"/>
    <x v="16"/>
    <n v="50011"/>
    <s v="GERÊNCIA TÉCNICA (Administrativo)"/>
    <x v="0"/>
    <x v="0"/>
    <x v="0"/>
    <x v="0"/>
    <x v="10"/>
    <x v="10"/>
  </r>
  <r>
    <x v="1"/>
    <s v="SERASA S.A."/>
    <x v="7"/>
    <d v="2024-04-01T00:00:00"/>
    <d v="2024-05-08T00:00:00"/>
    <s v="'3289062"/>
    <s v="1 | 1"/>
    <x v="11"/>
    <x v="0"/>
    <n v="-644.92999999999995"/>
    <x v="59"/>
    <x v="58"/>
    <s v="REF. SERVIÃ‡OS PRESTAÃ‡ÃƒO DE FORNECIMENTO DE DADOS E INFORMAÃ‡Ã•ES."/>
    <x v="11"/>
    <x v="0"/>
    <x v="0"/>
    <n v="3003"/>
    <x v="12"/>
    <n v="30031"/>
    <s v="COBRANÇA (Administrativo)"/>
    <x v="0"/>
    <x v="3"/>
    <x v="0"/>
    <x v="0"/>
    <x v="10"/>
    <x v="10"/>
  </r>
  <r>
    <x v="1"/>
    <s v="SERASA S.A."/>
    <x v="7"/>
    <d v="2024-04-01T00:00:00"/>
    <d v="2024-05-08T00:00:00"/>
    <s v="'3289062-Juros"/>
    <s v="1 | 1"/>
    <x v="11"/>
    <x v="0"/>
    <n v="-17.84"/>
    <x v="59"/>
    <x v="58"/>
    <s v="."/>
    <x v="11"/>
    <x v="0"/>
    <x v="0"/>
    <n v="3003"/>
    <x v="12"/>
    <n v="30031"/>
    <s v="COBRANÇA (Administrativo)"/>
    <x v="0"/>
    <x v="3"/>
    <x v="0"/>
    <x v="0"/>
    <x v="10"/>
    <x v="10"/>
  </r>
  <r>
    <x v="1"/>
    <s v="SERASA S.A."/>
    <x v="8"/>
    <d v="2024-05-31T00:00:00"/>
    <d v="2024-06-15T00:00:00"/>
    <s v="'3542507"/>
    <s v="1 | 1"/>
    <x v="11"/>
    <x v="0"/>
    <n v="-644.92999999999995"/>
    <x v="59"/>
    <x v="58"/>
    <s v="REF. SERVIÃ‡OS PRESTAÃ‡ÃƒO DE FORNECIMENTO DE DADOS E INFORMAÃ‡Ã•ES."/>
    <x v="11"/>
    <x v="0"/>
    <x v="0"/>
    <n v="3003"/>
    <x v="12"/>
    <n v="30031"/>
    <s v="COBRANÇA (Administrativo)"/>
    <x v="0"/>
    <x v="3"/>
    <x v="0"/>
    <x v="0"/>
    <x v="10"/>
    <x v="10"/>
  </r>
  <r>
    <x v="1"/>
    <s v="SERASA S.A."/>
    <x v="9"/>
    <d v="2024-06-30T00:00:00"/>
    <d v="2024-07-15T00:00:00"/>
    <s v="'3674509"/>
    <s v="1 | 1"/>
    <x v="11"/>
    <x v="0"/>
    <n v="-644.92999999999995"/>
    <x v="59"/>
    <x v="58"/>
    <s v="REF. SERVIÃ‡OS PRESTAÃ‡ÃƒO DE FORNECIMENTO DE DADOS E INFORMAÃ‡Ã•ES."/>
    <x v="11"/>
    <x v="0"/>
    <x v="0"/>
    <n v="3003"/>
    <x v="12"/>
    <n v="30031"/>
    <s v="COBRANÇA (Administrativo)"/>
    <x v="0"/>
    <x v="3"/>
    <x v="0"/>
    <x v="0"/>
    <x v="10"/>
    <x v="10"/>
  </r>
  <r>
    <x v="1"/>
    <s v="SERASA S.A."/>
    <x v="10"/>
    <d v="2024-07-30T00:00:00"/>
    <d v="2024-08-15T00:00:00"/>
    <s v="'3790747"/>
    <s v="1 | 1"/>
    <x v="11"/>
    <x v="0"/>
    <n v="-644.92999999999995"/>
    <x v="59"/>
    <x v="58"/>
    <s v="REF. SERVIÃ‡OS PRESTAÃ‡ÃƒO DE FORNECIMENTO DE DADOS E INFORMAÃ‡Ã•ES."/>
    <x v="11"/>
    <x v="0"/>
    <x v="0"/>
    <n v="3003"/>
    <x v="12"/>
    <n v="30031"/>
    <s v="COBRANÇA (Administrativo)"/>
    <x v="0"/>
    <x v="4"/>
    <x v="0"/>
    <x v="0"/>
    <x v="10"/>
    <x v="10"/>
  </r>
  <r>
    <x v="1"/>
    <s v="SERASA S.A."/>
    <x v="11"/>
    <d v="2024-09-01T00:00:00"/>
    <d v="2024-09-15T00:00:00"/>
    <s v="'3918406"/>
    <s v="1 | 1"/>
    <x v="11"/>
    <x v="0"/>
    <n v="-644.92999999999995"/>
    <x v="59"/>
    <x v="58"/>
    <s v="REF. SERVIÃ‡OS PRESTAÃ‡ÃƒO DE FORNECIMENTO DE DADOS E INFORMAÃ‡Ã•ES."/>
    <x v="11"/>
    <x v="0"/>
    <x v="0"/>
    <n v="3003"/>
    <x v="12"/>
    <n v="30031"/>
    <s v="COBRANÇA (Administrativo)"/>
    <x v="0"/>
    <x v="4"/>
    <x v="0"/>
    <x v="0"/>
    <x v="10"/>
    <x v="10"/>
  </r>
  <r>
    <x v="1"/>
    <s v="SERASA S.A."/>
    <x v="12"/>
    <d v="2024-10-01T00:00:00"/>
    <d v="2024-10-15T00:00:00"/>
    <s v="'4046233"/>
    <s v="1 | 1"/>
    <x v="11"/>
    <x v="0"/>
    <n v="-644.92999999999995"/>
    <x v="59"/>
    <x v="58"/>
    <s v="REF. SERVIÃ‡OS PRESTAÃ‡ÃƒO DE FORNECIMENTO DE DADOS E INFORMAÃ‡Ã•ES."/>
    <x v="11"/>
    <x v="0"/>
    <x v="0"/>
    <n v="3003"/>
    <x v="12"/>
    <n v="30031"/>
    <s v="COBRANÇA (Administrativo)"/>
    <x v="0"/>
    <x v="4"/>
    <x v="0"/>
    <x v="0"/>
    <x v="10"/>
    <x v="10"/>
  </r>
  <r>
    <x v="1"/>
    <s v="SERASA S.A."/>
    <x v="13"/>
    <d v="2024-11-01T00:00:00"/>
    <d v="2024-11-15T00:00:00"/>
    <s v="'04194605"/>
    <s v="1 | 1"/>
    <x v="11"/>
    <x v="0"/>
    <n v="-644.92999999999995"/>
    <x v="59"/>
    <x v="58"/>
    <s v="REF. SERVIÃ‡OS PRESTAÃ‡ÃƒO DE FORNECIMENTO DE DADOS E INFORMAÃ‡Ã•ES."/>
    <x v="11"/>
    <x v="0"/>
    <x v="0"/>
    <n v="3003"/>
    <x v="12"/>
    <n v="30031"/>
    <s v="COBRANÇA (Administrativo)"/>
    <x v="0"/>
    <x v="0"/>
    <x v="0"/>
    <x v="0"/>
    <x v="10"/>
    <x v="10"/>
  </r>
  <r>
    <x v="1"/>
    <s v="SERASA S.A."/>
    <x v="14"/>
    <d v="2024-12-02T00:00:00"/>
    <d v="2024-12-15T00:00:00"/>
    <s v="'4291192"/>
    <s v="1 | 1"/>
    <x v="11"/>
    <x v="0"/>
    <n v="-644.92999999999995"/>
    <x v="59"/>
    <x v="58"/>
    <s v="REF. SERVIÃ‡OS PRESTAÃ‡ÃƒO DE FORNECIMENTO DE DADOS E INFORMAÃ‡Ã•ES."/>
    <x v="11"/>
    <x v="0"/>
    <x v="0"/>
    <n v="3003"/>
    <x v="12"/>
    <n v="30031"/>
    <s v="COBRANÇA (Administrativo)"/>
    <x v="0"/>
    <x v="0"/>
    <x v="0"/>
    <x v="0"/>
    <x v="10"/>
    <x v="10"/>
  </r>
  <r>
    <x v="1"/>
    <s v="SERASA S.A."/>
    <x v="0"/>
    <d v="2025-01-03T00:00:00"/>
    <d v="2025-01-15T00:00:00"/>
    <s v="'4419371"/>
    <s v="1 | 1"/>
    <x v="11"/>
    <x v="0"/>
    <n v="-644.92999999999995"/>
    <x v="59"/>
    <x v="58"/>
    <s v="REF. SERVIÃ‡OS PRESTAÃ‡ÃƒO DE FORNECIMENTO DE DADOS E INFORMAÃ‡Ã•ES."/>
    <x v="11"/>
    <x v="0"/>
    <x v="0"/>
    <n v="3003"/>
    <x v="12"/>
    <n v="30031"/>
    <s v="COBRANÇA (Administrativo)"/>
    <x v="0"/>
    <x v="0"/>
    <x v="0"/>
    <x v="0"/>
    <x v="10"/>
    <x v="10"/>
  </r>
  <r>
    <x v="1"/>
    <s v="SERASA S.A."/>
    <x v="1"/>
    <d v="2025-02-03T00:00:00"/>
    <d v="2025-02-17T00:00:00"/>
    <s v="'4562274"/>
    <s v="1 | 1"/>
    <x v="11"/>
    <x v="1"/>
    <n v="-687.11"/>
    <x v="59"/>
    <x v="58"/>
    <s v="REF. SERVIÃ‡OS PRESTAÃ‡ÃƒO DE FORNECIMENTO DE DADOS E INFORMAÃ‡Ã•ES."/>
    <x v="11"/>
    <x v="0"/>
    <x v="0"/>
    <n v="3003"/>
    <x v="12"/>
    <n v="30031"/>
    <s v="COBRANÇA (Administrativo)"/>
    <x v="0"/>
    <x v="1"/>
    <x v="0"/>
    <x v="0"/>
    <x v="10"/>
    <x v="10"/>
  </r>
  <r>
    <x v="1"/>
    <s v="SINDICATO DOS EMPREGADOS DE EMPRESAS DE ASSEIO E CONSERVACAO DO MUNICIPIO DO RIO DE JANEIRO-RJ"/>
    <x v="7"/>
    <d v="2024-04-18T00:00:00"/>
    <d v="2024-04-22T00:00:00"/>
    <s v="'1025311"/>
    <s v="1 | 1"/>
    <x v="8"/>
    <x v="0"/>
    <n v="-91"/>
    <x v="51"/>
    <x v="50"/>
    <s v="REF. CONTRIBUICAO CONST. CONFED. LABORAL - A CLEAN"/>
    <x v="0"/>
    <x v="0"/>
    <x v="0"/>
    <n v="2001"/>
    <x v="0"/>
    <n v="20011"/>
    <s v="CORPORATIVO (Administrativo)"/>
    <x v="1"/>
    <x v="3"/>
    <x v="0"/>
    <x v="0"/>
    <x v="10"/>
    <x v="10"/>
  </r>
  <r>
    <x v="1"/>
    <s v="SODEXO PASS DO BRASIL SERVICOS E COMERCIO S.A."/>
    <x v="4"/>
    <d v="2023-12-26T00:00:00"/>
    <d v="2023-12-27T00:00:00"/>
    <s v="'1021436"/>
    <s v="1 | 1"/>
    <x v="6"/>
    <x v="0"/>
    <n v="-337.5"/>
    <x v="100"/>
    <x v="99"/>
    <s v="REF. PEDIDO VR MENSAL JANEIRO 2024 - CLEAN"/>
    <x v="6"/>
    <x v="2"/>
    <x v="0"/>
    <n v="6001"/>
    <x v="6"/>
    <n v="60012"/>
    <s v="OPERACIONAL (Extraordinário)"/>
    <x v="1"/>
    <x v="1"/>
    <x v="2"/>
    <x v="2"/>
    <x v="15"/>
    <x v="15"/>
  </r>
  <r>
    <x v="1"/>
    <s v="SODEXO PASS DO BRASIL SERVICOS E COMERCIO S.A."/>
    <x v="4"/>
    <d v="2023-12-26T00:00:00"/>
    <d v="2023-12-27T00:00:00"/>
    <s v="'1021437"/>
    <s v="1 | 1"/>
    <x v="6"/>
    <x v="0"/>
    <n v="-3193"/>
    <x v="100"/>
    <x v="99"/>
    <s v="REF. PEDIDO VA MENSAL JANEIRO 2024 - CLEAN"/>
    <x v="6"/>
    <x v="2"/>
    <x v="0"/>
    <n v="6001"/>
    <x v="6"/>
    <n v="60012"/>
    <s v="OPERACIONAL (Extraordinário)"/>
    <x v="1"/>
    <x v="1"/>
    <x v="2"/>
    <x v="2"/>
    <x v="15"/>
    <x v="15"/>
  </r>
  <r>
    <x v="1"/>
    <s v="SODEXO PASS DO BRASIL SERVICOS E COMERCIO S.A."/>
    <x v="4"/>
    <d v="2023-12-26T00:00:00"/>
    <d v="2023-12-27T00:00:00"/>
    <s v="'1021437"/>
    <s v="1 | 1"/>
    <x v="6"/>
    <x v="0"/>
    <n v="-995"/>
    <x v="100"/>
    <x v="99"/>
    <s v="REF. PEDIDO VA MENSAL JANEIRO 2024 - CLEAN"/>
    <x v="10"/>
    <x v="2"/>
    <x v="0"/>
    <n v="7001"/>
    <x v="11"/>
    <n v="70017"/>
    <s v="OFICINA (Comum)"/>
    <x v="1"/>
    <x v="1"/>
    <x v="2"/>
    <x v="2"/>
    <x v="15"/>
    <x v="15"/>
  </r>
  <r>
    <x v="1"/>
    <s v="SODEXO PASS DO BRASIL SERVICOS E COMERCIO S.A."/>
    <x v="5"/>
    <d v="2024-01-26T00:00:00"/>
    <d v="2024-01-30T00:00:00"/>
    <s v="'1022319"/>
    <s v="1 | 1"/>
    <x v="6"/>
    <x v="0"/>
    <n v="-3987.1"/>
    <x v="100"/>
    <x v="99"/>
    <s v="REF. PEDIDO VA MENSAL FEVEREIRO 2024 - CLEAN"/>
    <x v="6"/>
    <x v="2"/>
    <x v="0"/>
    <n v="6001"/>
    <x v="6"/>
    <n v="60012"/>
    <s v="OPERACIONAL (Extraordinário)"/>
    <x v="1"/>
    <x v="1"/>
    <x v="2"/>
    <x v="2"/>
    <x v="15"/>
    <x v="15"/>
  </r>
  <r>
    <x v="1"/>
    <s v="SODEXO PASS DO BRASIL SERVICOS E COMERCIO S.A."/>
    <x v="5"/>
    <d v="2024-01-26T00:00:00"/>
    <d v="2024-01-30T00:00:00"/>
    <s v="'1022319"/>
    <s v="1 | 1"/>
    <x v="6"/>
    <x v="0"/>
    <n v="-950"/>
    <x v="100"/>
    <x v="99"/>
    <s v="REF. PEDIDO VA MENSAL FEVEREIRO 2024 - CLEAN"/>
    <x v="10"/>
    <x v="2"/>
    <x v="0"/>
    <n v="7001"/>
    <x v="11"/>
    <n v="70017"/>
    <s v="OFICINA (Comum)"/>
    <x v="1"/>
    <x v="1"/>
    <x v="2"/>
    <x v="2"/>
    <x v="15"/>
    <x v="15"/>
  </r>
  <r>
    <x v="1"/>
    <s v="SODEXO PASS DO BRASIL SERVICOS E COMERCIO S.A."/>
    <x v="5"/>
    <d v="2024-01-26T00:00:00"/>
    <d v="2024-01-30T00:00:00"/>
    <s v="'1022320"/>
    <s v="1 | 1"/>
    <x v="6"/>
    <x v="0"/>
    <n v="-337.5"/>
    <x v="100"/>
    <x v="99"/>
    <s v="REF. PEDIDO VR MENSAL FEVEREIRO 2024 - CLEAN"/>
    <x v="6"/>
    <x v="2"/>
    <x v="0"/>
    <n v="6001"/>
    <x v="6"/>
    <n v="60012"/>
    <s v="OPERACIONAL (Extraordinário)"/>
    <x v="1"/>
    <x v="1"/>
    <x v="2"/>
    <x v="2"/>
    <x v="15"/>
    <x v="15"/>
  </r>
  <r>
    <x v="1"/>
    <s v="SODEXO PASS DO BRASIL SERVICOS E COMERCIO S.A."/>
    <x v="5"/>
    <d v="2024-02-09T00:00:00"/>
    <d v="2024-02-15T00:00:00"/>
    <s v="'1022626"/>
    <s v="1 | 1"/>
    <x v="6"/>
    <x v="0"/>
    <n v="-205.94"/>
    <x v="100"/>
    <x v="99"/>
    <s v="REF. PEDIDO VA  EXTRA"/>
    <x v="6"/>
    <x v="2"/>
    <x v="0"/>
    <n v="6001"/>
    <x v="6"/>
    <n v="60012"/>
    <s v="OPERACIONAL (Extraordinário)"/>
    <x v="1"/>
    <x v="1"/>
    <x v="2"/>
    <x v="2"/>
    <x v="15"/>
    <x v="15"/>
  </r>
  <r>
    <x v="1"/>
    <s v="SODEXO PASS DO BRASIL SERVICOS E COMERCIO S.A."/>
    <x v="7"/>
    <d v="2024-03-28T00:00:00"/>
    <d v="2024-03-28T00:00:00"/>
    <s v="'1024044"/>
    <s v="1 | 1"/>
    <x v="6"/>
    <x v="0"/>
    <n v="-3808.96"/>
    <x v="100"/>
    <x v="99"/>
    <s v="REF. PEDIDO VA MENSAL ABRIL 2024 - CLEAN"/>
    <x v="6"/>
    <x v="2"/>
    <x v="0"/>
    <n v="6001"/>
    <x v="6"/>
    <n v="60012"/>
    <s v="OPERACIONAL (Extraordinário)"/>
    <x v="1"/>
    <x v="3"/>
    <x v="2"/>
    <x v="2"/>
    <x v="15"/>
    <x v="15"/>
  </r>
  <r>
    <x v="1"/>
    <s v="SODEXO PASS DO BRASIL SERVICOS E COMERCIO S.A."/>
    <x v="7"/>
    <d v="2024-03-28T00:00:00"/>
    <d v="2024-03-28T00:00:00"/>
    <s v="'1024044"/>
    <s v="1 | 1"/>
    <x v="6"/>
    <x v="0"/>
    <n v="-972.5"/>
    <x v="100"/>
    <x v="99"/>
    <s v="REF. PEDIDO VA MENSAL ABRIL 2024 - CLEAN"/>
    <x v="10"/>
    <x v="2"/>
    <x v="0"/>
    <n v="7001"/>
    <x v="11"/>
    <n v="70017"/>
    <s v="OFICINA (Comum)"/>
    <x v="1"/>
    <x v="3"/>
    <x v="2"/>
    <x v="2"/>
    <x v="15"/>
    <x v="15"/>
  </r>
  <r>
    <x v="1"/>
    <s v="SODEXO PASS DO BRASIL SERVICOS E COMERCIO S.A."/>
    <x v="7"/>
    <d v="2024-03-28T00:00:00"/>
    <d v="2024-03-28T00:00:00"/>
    <s v="'1024044"/>
    <s v="1 | 1"/>
    <x v="6"/>
    <x v="0"/>
    <n v="-495"/>
    <x v="100"/>
    <x v="99"/>
    <s v="REF. PEDIDO VA MENSAL ABRIL 2024 - CLEAN"/>
    <x v="6"/>
    <x v="2"/>
    <x v="0"/>
    <n v="6002"/>
    <x v="9"/>
    <n v="60022"/>
    <s v="OPERACIONAL ADM (Extraordinário)"/>
    <x v="1"/>
    <x v="3"/>
    <x v="2"/>
    <x v="2"/>
    <x v="15"/>
    <x v="15"/>
  </r>
  <r>
    <x v="1"/>
    <s v="SODEXO PASS DO BRASIL SERVICOS E COMERCIO S.A."/>
    <x v="7"/>
    <d v="2024-03-28T00:00:00"/>
    <d v="2024-03-28T00:00:00"/>
    <s v="'1024064"/>
    <s v="1 | 1"/>
    <x v="6"/>
    <x v="0"/>
    <n v="-337.5"/>
    <x v="100"/>
    <x v="99"/>
    <s v="REF. PEDIDO VR MENSAL ABRIL 2024 - CLEAN"/>
    <x v="6"/>
    <x v="2"/>
    <x v="0"/>
    <n v="6001"/>
    <x v="6"/>
    <n v="60012"/>
    <s v="OPERACIONAL (Extraordinário)"/>
    <x v="1"/>
    <x v="3"/>
    <x v="2"/>
    <x v="2"/>
    <x v="15"/>
    <x v="15"/>
  </r>
  <r>
    <x v="1"/>
    <s v="SODEXO PASS DO BRASIL SERVICOS E COMERCIO S.A."/>
    <x v="8"/>
    <d v="2024-04-25T00:00:00"/>
    <d v="2024-04-29T00:00:00"/>
    <s v="'1025536"/>
    <s v="1 | 1"/>
    <x v="6"/>
    <x v="0"/>
    <n v="-4084.12"/>
    <x v="100"/>
    <x v="99"/>
    <s v="REF. PEDIDO VA MENSAL MAIO/2024 - CLEAN"/>
    <x v="6"/>
    <x v="2"/>
    <x v="0"/>
    <n v="6001"/>
    <x v="6"/>
    <n v="60012"/>
    <s v="OPERACIONAL (Extraordinário)"/>
    <x v="1"/>
    <x v="3"/>
    <x v="2"/>
    <x v="2"/>
    <x v="15"/>
    <x v="15"/>
  </r>
  <r>
    <x v="1"/>
    <s v="SODEXO PASS DO BRASIL SERVICOS E COMERCIO S.A."/>
    <x v="8"/>
    <d v="2024-04-25T00:00:00"/>
    <d v="2024-04-29T00:00:00"/>
    <s v="'1025536"/>
    <s v="1 | 1"/>
    <x v="6"/>
    <x v="0"/>
    <n v="-972.5"/>
    <x v="100"/>
    <x v="99"/>
    <s v="REF. PEDIDO VA MENSAL MAIO/2024 - CLEAN"/>
    <x v="10"/>
    <x v="2"/>
    <x v="0"/>
    <n v="7001"/>
    <x v="11"/>
    <n v="70017"/>
    <s v="OFICINA (Comum)"/>
    <x v="1"/>
    <x v="3"/>
    <x v="2"/>
    <x v="2"/>
    <x v="15"/>
    <x v="15"/>
  </r>
  <r>
    <x v="1"/>
    <s v="SODEXO PASS DO BRASIL SERVICOS E COMERCIO S.A."/>
    <x v="8"/>
    <d v="2024-04-25T00:00:00"/>
    <d v="2024-04-29T00:00:00"/>
    <s v="'1025536"/>
    <s v="1 | 1"/>
    <x v="6"/>
    <x v="0"/>
    <n v="-45"/>
    <x v="100"/>
    <x v="99"/>
    <s v="REF. PEDIDO VA MENSAL MAIO/2024 - CLEAN"/>
    <x v="6"/>
    <x v="2"/>
    <x v="0"/>
    <n v="6002"/>
    <x v="9"/>
    <n v="60022"/>
    <s v="OPERACIONAL ADM (Extraordinário)"/>
    <x v="1"/>
    <x v="3"/>
    <x v="2"/>
    <x v="2"/>
    <x v="15"/>
    <x v="15"/>
  </r>
  <r>
    <x v="1"/>
    <s v="SODEXO PASS DO BRASIL SERVICOS E COMERCIO S.A."/>
    <x v="9"/>
    <d v="2024-05-24T00:00:00"/>
    <d v="2024-05-28T00:00:00"/>
    <s v="'1026868"/>
    <s v="1 | 1"/>
    <x v="6"/>
    <x v="0"/>
    <n v="-3855.68"/>
    <x v="100"/>
    <x v="99"/>
    <s v="REF. PEDIDO VA MENSAL JUNHO/2024 - CLEAN"/>
    <x v="6"/>
    <x v="2"/>
    <x v="0"/>
    <n v="6001"/>
    <x v="6"/>
    <n v="60012"/>
    <s v="OPERACIONAL (Extraordinário)"/>
    <x v="1"/>
    <x v="3"/>
    <x v="2"/>
    <x v="2"/>
    <x v="15"/>
    <x v="15"/>
  </r>
  <r>
    <x v="1"/>
    <s v="SODEXO PASS DO BRASIL SERVICOS E COMERCIO S.A."/>
    <x v="9"/>
    <d v="2024-05-24T00:00:00"/>
    <d v="2024-05-28T00:00:00"/>
    <s v="'1026868"/>
    <s v="1 | 1"/>
    <x v="6"/>
    <x v="0"/>
    <n v="-950"/>
    <x v="100"/>
    <x v="99"/>
    <s v="REF. PEDIDO VA MENSAL JUNHO/2024 - CLEAN"/>
    <x v="10"/>
    <x v="2"/>
    <x v="0"/>
    <n v="7001"/>
    <x v="11"/>
    <n v="70017"/>
    <s v="OFICINA (Comum)"/>
    <x v="1"/>
    <x v="3"/>
    <x v="2"/>
    <x v="2"/>
    <x v="15"/>
    <x v="15"/>
  </r>
  <r>
    <x v="1"/>
    <s v="SODEXO PASS DO BRASIL SERVICOS E COMERCIO S.A."/>
    <x v="9"/>
    <d v="2024-05-24T00:00:00"/>
    <d v="2024-05-28T00:00:00"/>
    <s v="'1026868"/>
    <s v="1 | 1"/>
    <x v="6"/>
    <x v="0"/>
    <n v="-450"/>
    <x v="100"/>
    <x v="99"/>
    <s v="REF. PEDIDO VA MENSAL JUNHO/2024 - CLEAN"/>
    <x v="6"/>
    <x v="2"/>
    <x v="0"/>
    <n v="6002"/>
    <x v="9"/>
    <n v="60022"/>
    <s v="OPERACIONAL ADM (Extraordinário)"/>
    <x v="1"/>
    <x v="3"/>
    <x v="2"/>
    <x v="2"/>
    <x v="15"/>
    <x v="15"/>
  </r>
  <r>
    <x v="1"/>
    <s v="SODEXO PASS DO BRASIL SERVICOS E COMERCIO S.A."/>
    <x v="10"/>
    <d v="2024-06-24T00:00:00"/>
    <d v="2024-06-26T00:00:00"/>
    <s v="'35531393"/>
    <s v="1 | 1"/>
    <x v="6"/>
    <x v="0"/>
    <n v="-3497.4"/>
    <x v="100"/>
    <x v="99"/>
    <s v="REF. PEDIDO VA MENSAL JULHO/2024 - CLEAN"/>
    <x v="6"/>
    <x v="2"/>
    <x v="0"/>
    <n v="6001"/>
    <x v="6"/>
    <n v="60012"/>
    <s v="OPERACIONAL (Extraordinário)"/>
    <x v="1"/>
    <x v="4"/>
    <x v="2"/>
    <x v="2"/>
    <x v="15"/>
    <x v="15"/>
  </r>
  <r>
    <x v="1"/>
    <s v="SODEXO PASS DO BRASIL SERVICOS E COMERCIO S.A."/>
    <x v="10"/>
    <d v="2024-06-24T00:00:00"/>
    <d v="2024-06-26T00:00:00"/>
    <s v="'35531393"/>
    <s v="1 | 1"/>
    <x v="6"/>
    <x v="0"/>
    <n v="-1017.5"/>
    <x v="100"/>
    <x v="99"/>
    <s v="REF. PEDIDO VA MENSAL JULHO/2024 - CLEAN"/>
    <x v="3"/>
    <x v="2"/>
    <x v="0"/>
    <n v="7004"/>
    <x v="3"/>
    <n v="70047"/>
    <s v="FÁBRICA CNTR (Comum)"/>
    <x v="1"/>
    <x v="4"/>
    <x v="2"/>
    <x v="2"/>
    <x v="15"/>
    <x v="15"/>
  </r>
  <r>
    <x v="1"/>
    <s v="SODEXO PASS DO BRASIL SERVICOS E COMERCIO S.A."/>
    <x v="10"/>
    <d v="2024-06-24T00:00:00"/>
    <d v="2024-06-26T00:00:00"/>
    <s v="'35531393"/>
    <s v="1 | 1"/>
    <x v="6"/>
    <x v="0"/>
    <n v="-517.5"/>
    <x v="100"/>
    <x v="99"/>
    <s v="REF. PEDIDO VA MENSAL JULHO/2024 - CLEAN"/>
    <x v="6"/>
    <x v="2"/>
    <x v="0"/>
    <n v="6002"/>
    <x v="9"/>
    <n v="60022"/>
    <s v="OPERACIONAL ADM (Extraordinário)"/>
    <x v="1"/>
    <x v="4"/>
    <x v="2"/>
    <x v="2"/>
    <x v="15"/>
    <x v="15"/>
  </r>
  <r>
    <x v="1"/>
    <s v="SODEXO PASS DO BRASIL SERVICOS E COMERCIO S.A."/>
    <x v="11"/>
    <d v="2024-07-25T00:00:00"/>
    <d v="2024-07-30T00:00:00"/>
    <s v="'35863678"/>
    <s v="1 | 1"/>
    <x v="6"/>
    <x v="0"/>
    <n v="-3656.62"/>
    <x v="100"/>
    <x v="99"/>
    <s v="REF. PEDIDO VA MENSAL AGOSTO/2024 - CLEAN"/>
    <x v="6"/>
    <x v="2"/>
    <x v="0"/>
    <n v="6001"/>
    <x v="6"/>
    <n v="60012"/>
    <s v="OPERACIONAL (Extraordinário)"/>
    <x v="1"/>
    <x v="4"/>
    <x v="2"/>
    <x v="2"/>
    <x v="15"/>
    <x v="15"/>
  </r>
  <r>
    <x v="1"/>
    <s v="SODEXO PASS DO BRASIL SERVICOS E COMERCIO S.A."/>
    <x v="11"/>
    <d v="2024-07-25T00:00:00"/>
    <d v="2024-07-30T00:00:00"/>
    <s v="'35863678"/>
    <s v="1 | 1"/>
    <x v="6"/>
    <x v="0"/>
    <n v="-995"/>
    <x v="100"/>
    <x v="99"/>
    <s v="REF. PEDIDO VA MENSAL AGOSTO/2024 - CLEAN"/>
    <x v="3"/>
    <x v="2"/>
    <x v="0"/>
    <n v="7004"/>
    <x v="3"/>
    <n v="70047"/>
    <s v="FÁBRICA CNTR (Comum)"/>
    <x v="1"/>
    <x v="4"/>
    <x v="2"/>
    <x v="2"/>
    <x v="15"/>
    <x v="15"/>
  </r>
  <r>
    <x v="1"/>
    <s v="SODEXO PASS DO BRASIL SERVICOS E COMERCIO S.A."/>
    <x v="11"/>
    <d v="2024-07-25T00:00:00"/>
    <d v="2024-07-30T00:00:00"/>
    <s v="'35863678"/>
    <s v="1 | 1"/>
    <x v="6"/>
    <x v="0"/>
    <n v="-472.5"/>
    <x v="100"/>
    <x v="99"/>
    <s v="REF. PEDIDO VA MENSAL AGOSTO/2024 - CLEAN"/>
    <x v="6"/>
    <x v="2"/>
    <x v="0"/>
    <n v="6002"/>
    <x v="9"/>
    <n v="60022"/>
    <s v="OPERACIONAL ADM (Extraordinário)"/>
    <x v="1"/>
    <x v="4"/>
    <x v="2"/>
    <x v="2"/>
    <x v="15"/>
    <x v="15"/>
  </r>
  <r>
    <x v="1"/>
    <s v="SODEXO PASS DO BRASIL SERVICOS E COMERCIO S.A."/>
    <x v="12"/>
    <d v="2024-08-26T00:00:00"/>
    <d v="2024-08-28T00:00:00"/>
    <s v="'1031569"/>
    <s v="1 | 1"/>
    <x v="6"/>
    <x v="0"/>
    <n v="-3298.68"/>
    <x v="100"/>
    <x v="99"/>
    <s v="REF. PEDIDO VA MENSAL SETEMBRO/2024 - CLEAN"/>
    <x v="6"/>
    <x v="2"/>
    <x v="0"/>
    <n v="6001"/>
    <x v="6"/>
    <n v="60012"/>
    <s v="OPERACIONAL (Extraordinário)"/>
    <x v="1"/>
    <x v="4"/>
    <x v="2"/>
    <x v="2"/>
    <x v="15"/>
    <x v="15"/>
  </r>
  <r>
    <x v="1"/>
    <s v="SODEXO PASS DO BRASIL SERVICOS E COMERCIO S.A."/>
    <x v="12"/>
    <d v="2024-08-26T00:00:00"/>
    <d v="2024-08-28T00:00:00"/>
    <s v="'1031569"/>
    <s v="1 | 1"/>
    <x v="6"/>
    <x v="0"/>
    <n v="-1144"/>
    <x v="100"/>
    <x v="99"/>
    <s v="REF. PEDIDO VA MENSAL SETEMBRO/2024 - CLEAN"/>
    <x v="3"/>
    <x v="2"/>
    <x v="0"/>
    <n v="7004"/>
    <x v="3"/>
    <n v="70047"/>
    <s v="FÁBRICA CNTR (Comum)"/>
    <x v="1"/>
    <x v="4"/>
    <x v="2"/>
    <x v="2"/>
    <x v="15"/>
    <x v="15"/>
  </r>
  <r>
    <x v="1"/>
    <s v="SODEXO PASS DO BRASIL SERVICOS E COMERCIO S.A."/>
    <x v="12"/>
    <d v="2024-08-26T00:00:00"/>
    <d v="2024-08-28T00:00:00"/>
    <s v="'1031569"/>
    <s v="1 | 1"/>
    <x v="6"/>
    <x v="0"/>
    <n v="-620.5"/>
    <x v="100"/>
    <x v="99"/>
    <s v="REF. PEDIDO VA MENSAL SETEMBRO/2024 - CLEAN"/>
    <x v="6"/>
    <x v="2"/>
    <x v="0"/>
    <n v="6002"/>
    <x v="9"/>
    <n v="60022"/>
    <s v="OPERACIONAL ADM (Extraordinário)"/>
    <x v="1"/>
    <x v="4"/>
    <x v="2"/>
    <x v="2"/>
    <x v="15"/>
    <x v="15"/>
  </r>
  <r>
    <x v="1"/>
    <s v="SODEXO PASS DO BRASIL SERVICOS E COMERCIO S.A."/>
    <x v="13"/>
    <d v="2024-09-25T00:00:00"/>
    <d v="2024-09-27T00:00:00"/>
    <s v="'1033182"/>
    <s v="1 | 1"/>
    <x v="6"/>
    <x v="0"/>
    <n v="-3746.12"/>
    <x v="100"/>
    <x v="99"/>
    <s v="REF. PEDIDO VA MENSAL OUTUBRO/2024 - CLEAN"/>
    <x v="6"/>
    <x v="2"/>
    <x v="0"/>
    <n v="6001"/>
    <x v="6"/>
    <n v="60012"/>
    <s v="OPERACIONAL (Extraordinário)"/>
    <x v="1"/>
    <x v="0"/>
    <x v="2"/>
    <x v="2"/>
    <x v="15"/>
    <x v="15"/>
  </r>
  <r>
    <x v="1"/>
    <s v="SODEXO PASS DO BRASIL SERVICOS E COMERCIO S.A."/>
    <x v="13"/>
    <d v="2024-09-25T00:00:00"/>
    <d v="2024-09-27T00:00:00"/>
    <s v="'1033182"/>
    <s v="1 | 1"/>
    <x v="6"/>
    <x v="0"/>
    <n v="-1040.5"/>
    <x v="100"/>
    <x v="99"/>
    <s v="REF. PEDIDO VA MENSAL OUTUBRO/2024 - CLEAN"/>
    <x v="3"/>
    <x v="2"/>
    <x v="0"/>
    <n v="7004"/>
    <x v="3"/>
    <n v="70047"/>
    <s v="FÁBRICA CNTR (Comum)"/>
    <x v="1"/>
    <x v="0"/>
    <x v="2"/>
    <x v="2"/>
    <x v="15"/>
    <x v="15"/>
  </r>
  <r>
    <x v="1"/>
    <s v="SODEXO PASS DO BRASIL SERVICOS E COMERCIO S.A."/>
    <x v="13"/>
    <d v="2024-09-25T00:00:00"/>
    <d v="2024-09-27T00:00:00"/>
    <s v="'1033182"/>
    <s v="1 | 1"/>
    <x v="6"/>
    <x v="0"/>
    <n v="-540.5"/>
    <x v="100"/>
    <x v="99"/>
    <s v="REF. PEDIDO VA MENSAL OUTUBRO/2024 - CLEAN"/>
    <x v="6"/>
    <x v="2"/>
    <x v="0"/>
    <n v="6002"/>
    <x v="9"/>
    <n v="60022"/>
    <s v="OPERACIONAL ADM (Extraordinário)"/>
    <x v="1"/>
    <x v="0"/>
    <x v="2"/>
    <x v="2"/>
    <x v="15"/>
    <x v="15"/>
  </r>
  <r>
    <x v="1"/>
    <s v="SODEXO PASS DO BRASIL SERVICOS E COMERCIO S.A."/>
    <x v="14"/>
    <d v="2024-10-28T00:00:00"/>
    <d v="2024-10-31T00:00:00"/>
    <s v="'1034992"/>
    <s v="1 | 1"/>
    <x v="6"/>
    <x v="0"/>
    <n v="-3533.18"/>
    <x v="100"/>
    <x v="99"/>
    <s v="REF. PEDIDO VA MENSAL NOVEMBRO/2024 - CLEAN"/>
    <x v="6"/>
    <x v="2"/>
    <x v="0"/>
    <n v="6001"/>
    <x v="6"/>
    <n v="60012"/>
    <s v="OPERACIONAL (Extraordinário)"/>
    <x v="1"/>
    <x v="0"/>
    <x v="2"/>
    <x v="2"/>
    <x v="15"/>
    <x v="15"/>
  </r>
  <r>
    <x v="1"/>
    <s v="SODEXO PASS DO BRASIL SERVICOS E COMERCIO S.A."/>
    <x v="14"/>
    <d v="2024-10-28T00:00:00"/>
    <d v="2024-10-31T00:00:00"/>
    <s v="'1034992"/>
    <s v="1 | 1"/>
    <x v="6"/>
    <x v="0"/>
    <n v="-1017"/>
    <x v="100"/>
    <x v="99"/>
    <s v="REF. PEDIDO VA MENSAL NOVEMBRO/2024 - CLEAN"/>
    <x v="3"/>
    <x v="2"/>
    <x v="0"/>
    <n v="7004"/>
    <x v="3"/>
    <n v="70047"/>
    <s v="FÁBRICA CNTR (Comum)"/>
    <x v="1"/>
    <x v="0"/>
    <x v="2"/>
    <x v="2"/>
    <x v="15"/>
    <x v="15"/>
  </r>
  <r>
    <x v="1"/>
    <s v="SODEXO PASS DO BRASIL SERVICOS E COMERCIO S.A."/>
    <x v="14"/>
    <d v="2024-10-28T00:00:00"/>
    <d v="2024-10-31T00:00:00"/>
    <s v="'1034992"/>
    <s v="1 | 1"/>
    <x v="6"/>
    <x v="0"/>
    <n v="-493.5"/>
    <x v="100"/>
    <x v="99"/>
    <s v="REF. PEDIDO VA MENSAL NOVEMBRO/2024 - CLEAN"/>
    <x v="6"/>
    <x v="2"/>
    <x v="0"/>
    <n v="6002"/>
    <x v="9"/>
    <n v="60022"/>
    <s v="OPERACIONAL ADM (Extraordinário)"/>
    <x v="1"/>
    <x v="0"/>
    <x v="2"/>
    <x v="2"/>
    <x v="15"/>
    <x v="15"/>
  </r>
  <r>
    <x v="1"/>
    <s v="SODEXO PASS DO BRASIL SERVICOS E COMERCIO S.A."/>
    <x v="0"/>
    <d v="2024-11-28T00:00:00"/>
    <d v="2024-11-29T00:00:00"/>
    <s v="'1036770"/>
    <s v="1 | 1"/>
    <x v="6"/>
    <x v="0"/>
    <n v="-2209.7199999999998"/>
    <x v="100"/>
    <x v="99"/>
    <s v="PEDIDO VA MENSAL DEZEMBRO 2024 CLEAN"/>
    <x v="6"/>
    <x v="2"/>
    <x v="0"/>
    <n v="6001"/>
    <x v="6"/>
    <n v="60012"/>
    <s v="OPERACIONAL (Extraordinário)"/>
    <x v="1"/>
    <x v="0"/>
    <x v="2"/>
    <x v="2"/>
    <x v="15"/>
    <x v="15"/>
  </r>
  <r>
    <x v="1"/>
    <s v="SODEXO PASS DO BRASIL SERVICOS E COMERCIO S.A."/>
    <x v="0"/>
    <d v="2024-11-28T00:00:00"/>
    <d v="2024-11-29T00:00:00"/>
    <s v="'1036770"/>
    <s v="1 | 1"/>
    <x v="6"/>
    <x v="0"/>
    <n v="-446.5"/>
    <x v="100"/>
    <x v="99"/>
    <s v="PEDIDO VA MENSAL DEZEMBRO 2024 CLEAN"/>
    <x v="6"/>
    <x v="2"/>
    <x v="0"/>
    <n v="6002"/>
    <x v="9"/>
    <n v="60022"/>
    <s v="OPERACIONAL ADM (Extraordinário)"/>
    <x v="1"/>
    <x v="0"/>
    <x v="2"/>
    <x v="2"/>
    <x v="15"/>
    <x v="15"/>
  </r>
  <r>
    <x v="1"/>
    <s v="SODEXO PASS DO BRASIL SERVICOS E COMERCIO S.A."/>
    <x v="0"/>
    <d v="2024-11-28T00:00:00"/>
    <d v="2024-11-29T00:00:00"/>
    <s v="'1036770"/>
    <s v="1 | 1"/>
    <x v="6"/>
    <x v="0"/>
    <n v="0"/>
    <x v="100"/>
    <x v="99"/>
    <s v="PEDIDO VA MENSAL DEZEMBRO 2024 CLEAN"/>
    <x v="3"/>
    <x v="2"/>
    <x v="0"/>
    <n v="7004"/>
    <x v="3"/>
    <n v="70047"/>
    <s v="FÁBRICA CNTR (Comum)"/>
    <x v="1"/>
    <x v="0"/>
    <x v="2"/>
    <x v="2"/>
    <x v="15"/>
    <x v="15"/>
  </r>
  <r>
    <x v="1"/>
    <s v="SODEXO PASS DO BRASIL SERVICOS E COMERCIO S.A."/>
    <x v="0"/>
    <d v="2024-12-12T00:00:00"/>
    <d v="2024-12-16T00:00:00"/>
    <s v="'1037784"/>
    <s v="1 | 1"/>
    <x v="6"/>
    <x v="0"/>
    <n v="-100"/>
    <x v="100"/>
    <x v="99"/>
    <s v="RECONHECIMENTO - MIRALDECI FRANCISCO CONSTANTINO 100,00"/>
    <x v="0"/>
    <x v="1"/>
    <x v="0"/>
    <n v="2001"/>
    <x v="0"/>
    <n v="20011"/>
    <s v="CORPORATIVO (Administrativo)"/>
    <x v="1"/>
    <x v="0"/>
    <x v="2"/>
    <x v="2"/>
    <x v="15"/>
    <x v="15"/>
  </r>
  <r>
    <x v="1"/>
    <s v="SODEXO PASS DO BRASIL SERVICOS E COMERCIO S.A."/>
    <x v="1"/>
    <d v="2024-12-26T00:00:00"/>
    <d v="2024-12-30T00:00:00"/>
    <s v="'1038355"/>
    <s v="1 | 1"/>
    <x v="6"/>
    <x v="0"/>
    <n v="-2735.62"/>
    <x v="100"/>
    <x v="99"/>
    <s v="PEDIDO VA MENSAL JANEIRO 2024 - CLEAN "/>
    <x v="6"/>
    <x v="2"/>
    <x v="0"/>
    <n v="6001"/>
    <x v="6"/>
    <n v="60012"/>
    <s v="OPERACIONAL (Extraordinário)"/>
    <x v="1"/>
    <x v="1"/>
    <x v="2"/>
    <x v="2"/>
    <x v="15"/>
    <x v="15"/>
  </r>
  <r>
    <x v="1"/>
    <s v="SODEXO PASS DO BRASIL SERVICOS E COMERCIO S.A."/>
    <x v="1"/>
    <d v="2024-12-26T00:00:00"/>
    <d v="2024-12-30T00:00:00"/>
    <s v="'1038355"/>
    <s v="1 | 1"/>
    <x v="6"/>
    <x v="0"/>
    <n v="-1040.5"/>
    <x v="100"/>
    <x v="99"/>
    <s v="PEDIDO VA MENSAL JANEIRO 2024 - CLEAN "/>
    <x v="3"/>
    <x v="2"/>
    <x v="0"/>
    <n v="7004"/>
    <x v="3"/>
    <n v="70047"/>
    <s v="FÁBRICA CNTR (Comum)"/>
    <x v="1"/>
    <x v="1"/>
    <x v="2"/>
    <x v="2"/>
    <x v="15"/>
    <x v="15"/>
  </r>
  <r>
    <x v="1"/>
    <s v="SODEXO PASS DO BRASIL SERVICOS E COMERCIO S.A."/>
    <x v="1"/>
    <d v="2024-12-26T00:00:00"/>
    <d v="2024-12-30T00:00:00"/>
    <s v="'1038355"/>
    <s v="1 | 1"/>
    <x v="6"/>
    <x v="0"/>
    <n v="-493.5"/>
    <x v="100"/>
    <x v="99"/>
    <s v="PEDIDO VA MENSAL JANEIRO 2024 - CLEAN "/>
    <x v="6"/>
    <x v="2"/>
    <x v="0"/>
    <n v="6002"/>
    <x v="9"/>
    <n v="60022"/>
    <s v="OPERACIONAL ADM (Extraordinário)"/>
    <x v="1"/>
    <x v="1"/>
    <x v="2"/>
    <x v="2"/>
    <x v="15"/>
    <x v="15"/>
  </r>
  <r>
    <x v="1"/>
    <s v="SODEXO PASS DO BRASIL SERVICOS E COMERCIO S.A."/>
    <x v="2"/>
    <d v="2025-01-27T00:00:00"/>
    <d v="2025-01-29T00:00:00"/>
    <s v="'1039665"/>
    <s v="1 | 1"/>
    <x v="6"/>
    <x v="0"/>
    <n v="-2403.7399999999998"/>
    <x v="100"/>
    <x v="99"/>
    <s v="PEDIDO VA MENSAL FEVEREIRO 2025 - CLEAN "/>
    <x v="6"/>
    <x v="2"/>
    <x v="0"/>
    <n v="6001"/>
    <x v="6"/>
    <n v="60012"/>
    <s v="OPERACIONAL (Extraordinário)"/>
    <x v="1"/>
    <x v="1"/>
    <x v="2"/>
    <x v="2"/>
    <x v="15"/>
    <x v="15"/>
  </r>
  <r>
    <x v="1"/>
    <s v="SODEXO PASS DO BRASIL SERVICOS E COMERCIO S.A."/>
    <x v="2"/>
    <d v="2025-01-27T00:00:00"/>
    <d v="2025-01-29T00:00:00"/>
    <s v="'1039665"/>
    <s v="1 | 1"/>
    <x v="6"/>
    <x v="0"/>
    <n v="-970"/>
    <x v="100"/>
    <x v="99"/>
    <s v="PEDIDO VA MENSAL FEVEREIRO 2025 - CLEAN "/>
    <x v="3"/>
    <x v="2"/>
    <x v="0"/>
    <n v="7004"/>
    <x v="3"/>
    <n v="70047"/>
    <s v="FÁBRICA CNTR (Comum)"/>
    <x v="1"/>
    <x v="1"/>
    <x v="2"/>
    <x v="2"/>
    <x v="15"/>
    <x v="15"/>
  </r>
  <r>
    <x v="1"/>
    <s v="SODEXO PASS DO BRASIL SERVICOS E COMERCIO S.A."/>
    <x v="2"/>
    <d v="2025-01-27T00:00:00"/>
    <d v="2025-01-29T00:00:00"/>
    <s v="'1039665"/>
    <s v="1 | 1"/>
    <x v="6"/>
    <x v="0"/>
    <n v="-470"/>
    <x v="100"/>
    <x v="99"/>
    <s v="PEDIDO VA MENSAL FEVEREIRO 2025 - CLEAN "/>
    <x v="6"/>
    <x v="2"/>
    <x v="0"/>
    <n v="6002"/>
    <x v="9"/>
    <n v="60022"/>
    <s v="OPERACIONAL ADM (Extraordinário)"/>
    <x v="1"/>
    <x v="1"/>
    <x v="2"/>
    <x v="2"/>
    <x v="15"/>
    <x v="15"/>
  </r>
  <r>
    <x v="1"/>
    <s v="SOMPO CONSUMER SEGURADORA S.A."/>
    <x v="4"/>
    <d v="2023-09-14T00:00:00"/>
    <d v="2024-01-15T00:00:00"/>
    <s v="'3103451448"/>
    <s v="3 | 10"/>
    <x v="2"/>
    <x v="0"/>
    <n v="-28619.99"/>
    <x v="66"/>
    <x v="65"/>
    <s v="REF. SEGURO AUTO FROTA   - APOLICE:3103451448  - AUTO FROTA - VIGÃŠNCIA:15/09/2023 A 15/09/2024"/>
    <x v="5"/>
    <x v="0"/>
    <x v="0"/>
    <n v="3001"/>
    <x v="5"/>
    <n v="30017"/>
    <s v="CONTROLADORIA (Comum)"/>
    <x v="0"/>
    <x v="1"/>
    <x v="9"/>
    <x v="9"/>
    <x v="12"/>
    <x v="12"/>
  </r>
  <r>
    <x v="1"/>
    <s v="SOMPO CONSUMER SEGURADORA S.A."/>
    <x v="5"/>
    <d v="2023-09-14T00:00:00"/>
    <d v="2024-02-14T00:00:00"/>
    <s v="'3103451448"/>
    <s v="4 | 10"/>
    <x v="2"/>
    <x v="0"/>
    <n v="-28619.99"/>
    <x v="66"/>
    <x v="65"/>
    <s v="REF. SEGURO AUTO FROTA   - APOLICE:3103451448  - AUTO FROTA - VIGÃŠNCIA:15/09/2023 A 15/09/2024"/>
    <x v="5"/>
    <x v="0"/>
    <x v="0"/>
    <n v="3001"/>
    <x v="5"/>
    <n v="30017"/>
    <s v="CONTROLADORIA (Comum)"/>
    <x v="0"/>
    <x v="1"/>
    <x v="9"/>
    <x v="9"/>
    <x v="12"/>
    <x v="12"/>
  </r>
  <r>
    <x v="1"/>
    <s v="SOMPO CONSUMER SEGURADORA S.A."/>
    <x v="6"/>
    <d v="2023-09-14T00:00:00"/>
    <d v="2024-03-14T00:00:00"/>
    <s v="'3103451448"/>
    <s v="5 | 10"/>
    <x v="2"/>
    <x v="0"/>
    <n v="-28619.99"/>
    <x v="66"/>
    <x v="65"/>
    <s v="REF. SEGURO AUTO FROTA   - APOLICE:3103451448  - AUTO FROTA - VIGÃŠNCIA:15/09/2023 A 15/09/2024"/>
    <x v="5"/>
    <x v="0"/>
    <x v="0"/>
    <n v="3001"/>
    <x v="5"/>
    <n v="30017"/>
    <s v="CONTROLADORIA (Comum)"/>
    <x v="0"/>
    <x v="1"/>
    <x v="9"/>
    <x v="9"/>
    <x v="12"/>
    <x v="12"/>
  </r>
  <r>
    <x v="1"/>
    <s v="SOMPO CONSUMER SEGURADORA S.A."/>
    <x v="7"/>
    <d v="2023-09-14T00:00:00"/>
    <d v="2024-04-15T00:00:00"/>
    <s v="'3103451448"/>
    <s v="6 | 10"/>
    <x v="2"/>
    <x v="0"/>
    <n v="-28619.99"/>
    <x v="66"/>
    <x v="65"/>
    <s v="REF. SEGURO AUTO FROTA   - APOLICE:3103451448  - AUTO FROTA - VIGÃŠNCIA:15/09/2023 A 15/09/2024"/>
    <x v="5"/>
    <x v="0"/>
    <x v="0"/>
    <n v="3001"/>
    <x v="5"/>
    <n v="30017"/>
    <s v="CONTROLADORIA (Comum)"/>
    <x v="0"/>
    <x v="3"/>
    <x v="9"/>
    <x v="9"/>
    <x v="12"/>
    <x v="12"/>
  </r>
  <r>
    <x v="1"/>
    <s v="SOMPO CONSUMER SEGURADORA S.A."/>
    <x v="8"/>
    <d v="2023-09-14T00:00:00"/>
    <d v="2024-05-14T00:00:00"/>
    <s v="'3103451448"/>
    <s v="7 | 10"/>
    <x v="2"/>
    <x v="0"/>
    <n v="-28619.99"/>
    <x v="66"/>
    <x v="65"/>
    <s v="REF. SEGURO AUTO FROTA   - APOLICE:3103451448  - AUTO FROTA - VIGÃŠNCIA:15/09/2023 A 15/09/2024"/>
    <x v="5"/>
    <x v="0"/>
    <x v="0"/>
    <n v="3001"/>
    <x v="5"/>
    <n v="30017"/>
    <s v="CONTROLADORIA (Comum)"/>
    <x v="0"/>
    <x v="3"/>
    <x v="9"/>
    <x v="9"/>
    <x v="12"/>
    <x v="12"/>
  </r>
  <r>
    <x v="1"/>
    <s v="SOMPO CONSUMER SEGURADORA S.A."/>
    <x v="8"/>
    <d v="2024-04-09T00:00:00"/>
    <d v="2024-05-09T00:00:00"/>
    <s v="'2 4 0 0 0 7 0 9 2 4"/>
    <s v="1 | 5"/>
    <x v="2"/>
    <x v="0"/>
    <n v="-548.42999999999995"/>
    <x v="66"/>
    <x v="65"/>
    <s v="REF. SEGURO AUTO FROTA   - APOLICE:3 1 0 3 4 5 1 4 4 8 - AUTO FROTA - VIGÃŠNCIA: 0 5 / 0 4 / 2 0 2 4  A  1 5 / 0 9 / 2 0 2 4"/>
    <x v="5"/>
    <x v="0"/>
    <x v="0"/>
    <n v="3001"/>
    <x v="5"/>
    <n v="30017"/>
    <s v="CONTROLADORIA (Comum)"/>
    <x v="0"/>
    <x v="3"/>
    <x v="9"/>
    <x v="9"/>
    <x v="12"/>
    <x v="12"/>
  </r>
  <r>
    <x v="1"/>
    <s v="SOMPO CONSUMER SEGURADORA S.A."/>
    <x v="9"/>
    <d v="2023-09-14T00:00:00"/>
    <d v="2024-06-14T00:00:00"/>
    <s v="'3103451448"/>
    <s v="8 | 10"/>
    <x v="2"/>
    <x v="0"/>
    <n v="-28619.99"/>
    <x v="66"/>
    <x v="65"/>
    <s v="REF. SEGURO AUTO FROTA   - APOLICE:3103451448  - AUTO FROTA - VIGÃŠNCIA:15/09/2023 A 15/09/2024"/>
    <x v="5"/>
    <x v="0"/>
    <x v="0"/>
    <n v="3001"/>
    <x v="5"/>
    <n v="30017"/>
    <s v="CONTROLADORIA (Comum)"/>
    <x v="0"/>
    <x v="3"/>
    <x v="9"/>
    <x v="9"/>
    <x v="12"/>
    <x v="12"/>
  </r>
  <r>
    <x v="1"/>
    <s v="SOMPO CONSUMER SEGURADORA S.A."/>
    <x v="9"/>
    <d v="2024-04-09T00:00:00"/>
    <d v="2024-06-14T00:00:00"/>
    <s v="'2 4 0 0 0 7 0 9 2 4"/>
    <s v="2 | 5"/>
    <x v="2"/>
    <x v="0"/>
    <n v="-548.42999999999995"/>
    <x v="66"/>
    <x v="65"/>
    <s v="REF. SEGURO AUTO FROTA   - APOLICE:3 1 0 3 4 5 1 4 4 8 - AUTO FROTA - VIGÃŠNCIA: 0 5 / 0 4 / 2 0 2 4  A  1 5 / 0 9 / 2 0 2 4"/>
    <x v="5"/>
    <x v="0"/>
    <x v="0"/>
    <n v="3001"/>
    <x v="5"/>
    <n v="30017"/>
    <s v="CONTROLADORIA (Comum)"/>
    <x v="0"/>
    <x v="3"/>
    <x v="9"/>
    <x v="9"/>
    <x v="12"/>
    <x v="12"/>
  </r>
  <r>
    <x v="1"/>
    <s v="SOMPO CONSUMER SEGURADORA S.A."/>
    <x v="9"/>
    <d v="2024-06-21T00:00:00"/>
    <d v="2024-07-22T00:00:00"/>
    <s v="'2400084465"/>
    <s v="1 | 2"/>
    <x v="2"/>
    <x v="0"/>
    <n v="-2464.02"/>
    <x v="66"/>
    <x v="65"/>
    <s v="REF. SEGURO AUTO FROTA   - APOLICE:3103451448  - AUTO FROTA - VIGÃŠNCIA: 1 2 / 0 6 / 2 0 2 4 A 1 5 / 0 9 / 2 0 2 4"/>
    <x v="5"/>
    <x v="0"/>
    <x v="0"/>
    <n v="3001"/>
    <x v="5"/>
    <n v="30017"/>
    <s v="CONTROLADORIA (Comum)"/>
    <x v="0"/>
    <x v="3"/>
    <x v="9"/>
    <x v="9"/>
    <x v="12"/>
    <x v="12"/>
  </r>
  <r>
    <x v="1"/>
    <s v="SOMPO CONSUMER SEGURADORA S.A."/>
    <x v="9"/>
    <d v="2024-06-21T00:00:00"/>
    <d v="2024-09-16T00:00:00"/>
    <s v="'2400084465"/>
    <s v="2 | 2"/>
    <x v="2"/>
    <x v="0"/>
    <n v="-2464.02"/>
    <x v="66"/>
    <x v="65"/>
    <s v="REF. SEGURO AUTO FROTA   - APOLICE:3103451448  - AUTO FROTA - VIGÃŠNCIA: 1 2 / 0 6 / 2 0 2 4 A 1 5 / 0 9 / 2 0 2 4"/>
    <x v="5"/>
    <x v="0"/>
    <x v="0"/>
    <n v="3001"/>
    <x v="5"/>
    <n v="30017"/>
    <s v="CONTROLADORIA (Comum)"/>
    <x v="0"/>
    <x v="3"/>
    <x v="9"/>
    <x v="9"/>
    <x v="12"/>
    <x v="12"/>
  </r>
  <r>
    <x v="1"/>
    <s v="SOMPO CONSUMER SEGURADORA S.A."/>
    <x v="10"/>
    <d v="2023-09-14T00:00:00"/>
    <d v="2024-07-15T00:00:00"/>
    <s v="'3103451448"/>
    <s v="9 | 10"/>
    <x v="2"/>
    <x v="0"/>
    <n v="-28619.99"/>
    <x v="66"/>
    <x v="65"/>
    <s v="REF. SEGURO AUTO FROTA   - APOLICE:3103451448  - AUTO FROTA - VIGÃŠNCIA:15/09/2023 A 15/09/2024"/>
    <x v="5"/>
    <x v="0"/>
    <x v="0"/>
    <n v="3001"/>
    <x v="5"/>
    <n v="30017"/>
    <s v="CONTROLADORIA (Comum)"/>
    <x v="0"/>
    <x v="4"/>
    <x v="9"/>
    <x v="9"/>
    <x v="12"/>
    <x v="12"/>
  </r>
  <r>
    <x v="1"/>
    <s v="SOMPO CONSUMER SEGURADORA S.A."/>
    <x v="10"/>
    <d v="2024-04-09T00:00:00"/>
    <d v="2024-07-15T00:00:00"/>
    <s v="'2 4 0 0 0 7 0 9 2 4"/>
    <s v="3 | 5"/>
    <x v="2"/>
    <x v="0"/>
    <n v="-548.42999999999995"/>
    <x v="66"/>
    <x v="65"/>
    <s v="REF. SEGURO AUTO FROTA   - APOLICE:3 1 0 3 4 5 1 4 4 8 - AUTO FROTA - VIGÃŠNCIA: 0 5 / 0 4 / 2 0 2 4  A  1 5 / 0 9 / 2 0 2 4"/>
    <x v="5"/>
    <x v="0"/>
    <x v="0"/>
    <n v="3001"/>
    <x v="5"/>
    <n v="30017"/>
    <s v="CONTROLADORIA (Comum)"/>
    <x v="0"/>
    <x v="4"/>
    <x v="9"/>
    <x v="9"/>
    <x v="12"/>
    <x v="12"/>
  </r>
  <r>
    <x v="1"/>
    <s v="SOMPO CONSUMER SEGURADORA S.A."/>
    <x v="11"/>
    <d v="2023-09-14T00:00:00"/>
    <d v="2024-08-14T00:00:00"/>
    <s v="'3103451448"/>
    <s v="10 | 10"/>
    <x v="2"/>
    <x v="0"/>
    <n v="-28619.99"/>
    <x v="66"/>
    <x v="65"/>
    <s v="REF. SEGURO AUTO FROTA   - APOLICE:3103451448  - AUTO FROTA - VIGÃŠNCIA:15/09/2023 A 15/09/2024"/>
    <x v="5"/>
    <x v="0"/>
    <x v="0"/>
    <n v="3001"/>
    <x v="5"/>
    <n v="30017"/>
    <s v="CONTROLADORIA (Comum)"/>
    <x v="0"/>
    <x v="4"/>
    <x v="9"/>
    <x v="9"/>
    <x v="12"/>
    <x v="12"/>
  </r>
  <r>
    <x v="1"/>
    <s v="SOMPO CONSUMER SEGURADORA S.A."/>
    <x v="11"/>
    <d v="2024-04-09T00:00:00"/>
    <d v="2024-08-14T00:00:00"/>
    <s v="'2 4 0 0 0 7 0 9 2 4"/>
    <s v="4 | 5"/>
    <x v="2"/>
    <x v="0"/>
    <n v="-548.42999999999995"/>
    <x v="66"/>
    <x v="65"/>
    <s v="REF. SEGURO AUTO FROTA   - APOLICE:3 1 0 3 4 5 1 4 4 8 - AUTO FROTA - VIGÃŠNCIA: 0 5 / 0 4 / 2 0 2 4  A  1 5 / 0 9 / 2 0 2 4"/>
    <x v="5"/>
    <x v="0"/>
    <x v="0"/>
    <n v="3001"/>
    <x v="5"/>
    <n v="30017"/>
    <s v="CONTROLADORIA (Comum)"/>
    <x v="0"/>
    <x v="4"/>
    <x v="9"/>
    <x v="9"/>
    <x v="12"/>
    <x v="12"/>
  </r>
  <r>
    <x v="1"/>
    <s v="SOMPO CONSUMER SEGURADORA S.A."/>
    <x v="12"/>
    <d v="2024-04-09T00:00:00"/>
    <d v="2024-09-16T00:00:00"/>
    <s v="'2 4 0 0 0 7 0 9 2 4"/>
    <s v="5 | 5"/>
    <x v="2"/>
    <x v="0"/>
    <n v="-548.42999999999995"/>
    <x v="66"/>
    <x v="65"/>
    <s v="REF. SEGURO AUTO FROTA   - APOLICE:3 1 0 3 4 5 1 4 4 8 - AUTO FROTA - VIGÃŠNCIA: 0 5 / 0 4 / 2 0 2 4  A  1 5 / 0 9 / 2 0 2 4"/>
    <x v="5"/>
    <x v="0"/>
    <x v="0"/>
    <n v="3001"/>
    <x v="5"/>
    <n v="30017"/>
    <s v="CONTROLADORIA (Comum)"/>
    <x v="0"/>
    <x v="4"/>
    <x v="9"/>
    <x v="9"/>
    <x v="12"/>
    <x v="12"/>
  </r>
  <r>
    <x v="1"/>
    <s v="SPRING GERENCIAMENTO E INFORMACOES LTDA"/>
    <x v="5"/>
    <d v="2024-02-01T00:00:00"/>
    <d v="2024-02-12T00:00:00"/>
    <s v="'3892234"/>
    <s v="1 | 1"/>
    <x v="7"/>
    <x v="0"/>
    <n v="-130"/>
    <x v="51"/>
    <x v="50"/>
    <s v="REF. MENSALIDADE  SEAC RJ - FEVERERIO/2024"/>
    <x v="0"/>
    <x v="0"/>
    <x v="0"/>
    <n v="2001"/>
    <x v="0"/>
    <n v="20011"/>
    <s v="CORPORATIVO (Administrativo)"/>
    <x v="1"/>
    <x v="1"/>
    <x v="0"/>
    <x v="0"/>
    <x v="10"/>
    <x v="10"/>
  </r>
  <r>
    <x v="1"/>
    <s v="SPRING GERENCIAMENTO E INFORMACOES LTDA"/>
    <x v="8"/>
    <d v="2024-05-21T00:00:00"/>
    <d v="2024-05-24T00:00:00"/>
    <s v="'1026697"/>
    <s v="1 | 1"/>
    <x v="7"/>
    <x v="0"/>
    <n v="-117"/>
    <x v="51"/>
    <x v="50"/>
    <s v="REF. MENSALIDADE  SEAC RJ - ABR/2024"/>
    <x v="0"/>
    <x v="0"/>
    <x v="0"/>
    <n v="2001"/>
    <x v="0"/>
    <n v="20011"/>
    <s v="CORPORATIVO (Administrativo)"/>
    <x v="1"/>
    <x v="3"/>
    <x v="0"/>
    <x v="0"/>
    <x v="10"/>
    <x v="10"/>
  </r>
  <r>
    <x v="1"/>
    <s v="SPRING GERENCIAMENTO E INFORMACOES LTDA"/>
    <x v="8"/>
    <d v="2024-05-23T00:00:00"/>
    <d v="2024-05-24T00:00:00"/>
    <s v="'1026863"/>
    <s v="1 | 1"/>
    <x v="7"/>
    <x v="0"/>
    <n v="-1610"/>
    <x v="51"/>
    <x v="50"/>
    <s v="REF. CONTRIBUICAO ASSISTENCIAL PATRONAL - CLEAN"/>
    <x v="0"/>
    <x v="0"/>
    <x v="0"/>
    <n v="2001"/>
    <x v="0"/>
    <n v="20011"/>
    <s v="CORPORATIVO (Administrativo)"/>
    <x v="1"/>
    <x v="3"/>
    <x v="0"/>
    <x v="0"/>
    <x v="10"/>
    <x v="10"/>
  </r>
  <r>
    <x v="1"/>
    <s v="SPRING GERENCIAMENTO E INFORMACOES LTDA"/>
    <x v="8"/>
    <d v="2024-06-04T00:00:00"/>
    <d v="2024-06-10T00:00:00"/>
    <s v="'1027336"/>
    <s v="1 | 1"/>
    <x v="7"/>
    <x v="0"/>
    <n v="-130"/>
    <x v="51"/>
    <x v="50"/>
    <s v="REF. CONTRIBUICAO ASSISTENCIAL PATRONAL - CLEAN"/>
    <x v="0"/>
    <x v="0"/>
    <x v="0"/>
    <n v="2001"/>
    <x v="0"/>
    <n v="20011"/>
    <s v="CORPORATIVO (Administrativo)"/>
    <x v="1"/>
    <x v="3"/>
    <x v="0"/>
    <x v="0"/>
    <x v="10"/>
    <x v="10"/>
  </r>
  <r>
    <x v="1"/>
    <s v="SPRING GERENCIAMENTO E INFORMACOES LTDA"/>
    <x v="9"/>
    <d v="2024-06-18T00:00:00"/>
    <d v="2024-06-20T00:00:00"/>
    <s v="'1028189"/>
    <s v="1 | 1"/>
    <x v="7"/>
    <x v="0"/>
    <n v="-110.4"/>
    <x v="51"/>
    <x v="50"/>
    <s v="REF. MENSALIDADE  SEAC RJ -"/>
    <x v="0"/>
    <x v="0"/>
    <x v="0"/>
    <n v="2001"/>
    <x v="0"/>
    <n v="20011"/>
    <s v="CORPORATIVO (Administrativo)"/>
    <x v="1"/>
    <x v="3"/>
    <x v="0"/>
    <x v="0"/>
    <x v="10"/>
    <x v="10"/>
  </r>
  <r>
    <x v="1"/>
    <s v="SPRING GERENCIAMENTO E INFORMACOES LTDA"/>
    <x v="9"/>
    <d v="2024-06-20T00:00:00"/>
    <d v="2024-06-28T00:00:00"/>
    <s v="'3511958"/>
    <s v="1 | 1"/>
    <x v="7"/>
    <x v="0"/>
    <n v="-1516"/>
    <x v="51"/>
    <x v="50"/>
    <s v="CONTRIBUIÃ‡ÃƒO ASSISTENCIAL E CONFEDERATIVA PATRONAL DE 2023 - SEAC - RJ"/>
    <x v="0"/>
    <x v="0"/>
    <x v="0"/>
    <n v="2001"/>
    <x v="0"/>
    <n v="20011"/>
    <s v="CORPORATIVO (Administrativo)"/>
    <x v="1"/>
    <x v="3"/>
    <x v="0"/>
    <x v="0"/>
    <x v="10"/>
    <x v="10"/>
  </r>
  <r>
    <x v="1"/>
    <s v="SPRING GERENCIAMENTO E INFORMACOES LTDA"/>
    <x v="9"/>
    <d v="2024-06-20T00:00:00"/>
    <d v="2024-06-28T00:00:00"/>
    <s v="'3589255"/>
    <s v="1 | 1"/>
    <x v="7"/>
    <x v="0"/>
    <n v="-3032"/>
    <x v="51"/>
    <x v="50"/>
    <s v="REF. MENSALIDADE  SEAC RJ -"/>
    <x v="0"/>
    <x v="0"/>
    <x v="0"/>
    <n v="2001"/>
    <x v="0"/>
    <n v="20011"/>
    <s v="CORPORATIVO (Administrativo)"/>
    <x v="1"/>
    <x v="3"/>
    <x v="0"/>
    <x v="0"/>
    <x v="10"/>
    <x v="10"/>
  </r>
  <r>
    <x v="1"/>
    <s v="SPRING GERENCIAMENTO E INFORMACOES LTDA"/>
    <x v="9"/>
    <d v="2024-07-01T00:00:00"/>
    <d v="2024-07-10T00:00:00"/>
    <s v="'1028723"/>
    <s v="1 | 1"/>
    <x v="7"/>
    <x v="0"/>
    <n v="-130"/>
    <x v="51"/>
    <x v="50"/>
    <s v="REF. CONTRIBUICAO ASSISTENCIAL PATRONAL - CLEAN"/>
    <x v="0"/>
    <x v="0"/>
    <x v="0"/>
    <n v="2001"/>
    <x v="0"/>
    <n v="20011"/>
    <s v="CORPORATIVO (Administrativo)"/>
    <x v="1"/>
    <x v="3"/>
    <x v="0"/>
    <x v="0"/>
    <x v="10"/>
    <x v="10"/>
  </r>
  <r>
    <x v="1"/>
    <s v="SPRING GERENCIAMENTO E INFORMACOES LTDA"/>
    <x v="10"/>
    <d v="2024-07-10T00:00:00"/>
    <d v="2024-07-12T00:00:00"/>
    <s v="'66403"/>
    <s v="1 | 1"/>
    <x v="7"/>
    <x v="0"/>
    <n v="-3220"/>
    <x v="51"/>
    <x v="50"/>
    <s v="REF. MENSALIDADE  SEAC RJ -"/>
    <x v="0"/>
    <x v="0"/>
    <x v="0"/>
    <n v="2001"/>
    <x v="0"/>
    <n v="20011"/>
    <s v="CORPORATIVO (Administrativo)"/>
    <x v="1"/>
    <x v="4"/>
    <x v="0"/>
    <x v="0"/>
    <x v="10"/>
    <x v="10"/>
  </r>
  <r>
    <x v="1"/>
    <s v="SPRING GERENCIAMENTO E INFORMACOES LTDA"/>
    <x v="10"/>
    <d v="2024-07-18T00:00:00"/>
    <d v="2024-07-22T00:00:00"/>
    <s v="'76236"/>
    <s v="1 | 1"/>
    <x v="7"/>
    <x v="0"/>
    <n v="-110.4"/>
    <x v="51"/>
    <x v="50"/>
    <s v="REF. MENSALIDADE  SEAC RJ -"/>
    <x v="0"/>
    <x v="0"/>
    <x v="0"/>
    <n v="2001"/>
    <x v="0"/>
    <n v="20011"/>
    <s v="CORPORATIVO (Administrativo)"/>
    <x v="1"/>
    <x v="4"/>
    <x v="0"/>
    <x v="0"/>
    <x v="10"/>
    <x v="10"/>
  </r>
  <r>
    <x v="1"/>
    <s v="SPRING GERENCIAMENTO E INFORMACOES LTDA"/>
    <x v="10"/>
    <d v="2024-08-02T00:00:00"/>
    <d v="2024-08-12T00:00:00"/>
    <s v="'61101"/>
    <s v="1 | 1"/>
    <x v="7"/>
    <x v="0"/>
    <n v="-130"/>
    <x v="51"/>
    <x v="50"/>
    <s v="REF. MENSALIDADE  SEAC RJ -"/>
    <x v="0"/>
    <x v="0"/>
    <x v="0"/>
    <n v="2001"/>
    <x v="0"/>
    <n v="20011"/>
    <s v="CORPORATIVO (Administrativo)"/>
    <x v="1"/>
    <x v="4"/>
    <x v="0"/>
    <x v="0"/>
    <x v="10"/>
    <x v="10"/>
  </r>
  <r>
    <x v="1"/>
    <s v="SPRING GERENCIAMENTO E INFORMACOES LTDA"/>
    <x v="11"/>
    <d v="2024-08-06T00:00:00"/>
    <d v="2024-08-20T00:00:00"/>
    <s v="'1030608"/>
    <s v="1 | 1"/>
    <x v="7"/>
    <x v="0"/>
    <n v="-96.6"/>
    <x v="51"/>
    <x v="50"/>
    <s v="REF. MENSALIDADE  SEAC RJ -"/>
    <x v="0"/>
    <x v="0"/>
    <x v="0"/>
    <n v="2001"/>
    <x v="0"/>
    <n v="20011"/>
    <s v="CORPORATIVO (Administrativo)"/>
    <x v="1"/>
    <x v="4"/>
    <x v="0"/>
    <x v="0"/>
    <x v="10"/>
    <x v="10"/>
  </r>
  <r>
    <x v="1"/>
    <s v="SPRING GERENCIAMENTO E INFORMACOES LTDA"/>
    <x v="11"/>
    <d v="2024-09-04T00:00:00"/>
    <d v="2024-09-10T00:00:00"/>
    <s v="'1032082"/>
    <s v="1 | 1"/>
    <x v="7"/>
    <x v="0"/>
    <n v="-130"/>
    <x v="51"/>
    <x v="50"/>
    <s v="REF. MENSALIDADE  SEAC RJ -"/>
    <x v="0"/>
    <x v="0"/>
    <x v="0"/>
    <n v="2001"/>
    <x v="0"/>
    <n v="20011"/>
    <s v="CORPORATIVO (Administrativo)"/>
    <x v="1"/>
    <x v="4"/>
    <x v="0"/>
    <x v="0"/>
    <x v="10"/>
    <x v="10"/>
  </r>
  <r>
    <x v="1"/>
    <s v="SPRING GERENCIAMENTO E INFORMACOES LTDA"/>
    <x v="12"/>
    <d v="2024-09-12T00:00:00"/>
    <d v="2024-09-20T00:00:00"/>
    <s v="'1032650"/>
    <s v="1 | 1"/>
    <x v="7"/>
    <x v="0"/>
    <n v="-96.6"/>
    <x v="51"/>
    <x v="50"/>
    <s v="REF. MENSALIDADE  SEAC RJ -"/>
    <x v="0"/>
    <x v="0"/>
    <x v="0"/>
    <n v="2001"/>
    <x v="0"/>
    <n v="20011"/>
    <s v="CORPORATIVO (Administrativo)"/>
    <x v="1"/>
    <x v="4"/>
    <x v="0"/>
    <x v="0"/>
    <x v="10"/>
    <x v="10"/>
  </r>
  <r>
    <x v="1"/>
    <s v="SPRING GERENCIAMENTO E INFORMACOES LTDA"/>
    <x v="13"/>
    <d v="2024-10-08T00:00:00"/>
    <d v="2024-10-11T00:00:00"/>
    <s v="'1033982"/>
    <s v="1 | 1"/>
    <x v="7"/>
    <x v="0"/>
    <n v="-110"/>
    <x v="51"/>
    <x v="50"/>
    <s v="REF. MENSALIDADE  SEAC RJ -"/>
    <x v="0"/>
    <x v="0"/>
    <x v="0"/>
    <n v="2001"/>
    <x v="0"/>
    <n v="20011"/>
    <s v="CORPORATIVO (Administrativo)"/>
    <x v="1"/>
    <x v="0"/>
    <x v="0"/>
    <x v="0"/>
    <x v="10"/>
    <x v="10"/>
  </r>
  <r>
    <x v="1"/>
    <s v="SPRING GERENCIAMENTO E INFORMACOES LTDA"/>
    <x v="13"/>
    <d v="2024-10-16T00:00:00"/>
    <d v="2024-10-21T00:00:00"/>
    <s v="'1034450"/>
    <s v="1 | 1"/>
    <x v="7"/>
    <x v="0"/>
    <n v="-69"/>
    <x v="51"/>
    <x v="50"/>
    <s v="REF. CONTRIBUICAO CONST. CONFED. LABORAL - CLEAN"/>
    <x v="0"/>
    <x v="0"/>
    <x v="0"/>
    <n v="2001"/>
    <x v="0"/>
    <n v="20011"/>
    <s v="CORPORATIVO (Administrativo)"/>
    <x v="1"/>
    <x v="0"/>
    <x v="0"/>
    <x v="0"/>
    <x v="10"/>
    <x v="10"/>
  </r>
  <r>
    <x v="1"/>
    <s v="SPRING GERENCIAMENTO E INFORMACOES LTDA"/>
    <x v="14"/>
    <d v="2024-11-01T00:00:00"/>
    <d v="2024-11-11T00:00:00"/>
    <s v="'1035395"/>
    <s v="1 | 1"/>
    <x v="7"/>
    <x v="0"/>
    <n v="-130"/>
    <x v="51"/>
    <x v="50"/>
    <s v="REF. MENSALIDADE  SEAC RJ -"/>
    <x v="0"/>
    <x v="0"/>
    <x v="0"/>
    <n v="2001"/>
    <x v="0"/>
    <n v="20011"/>
    <s v="CORPORATIVO (Administrativo)"/>
    <x v="1"/>
    <x v="0"/>
    <x v="0"/>
    <x v="0"/>
    <x v="10"/>
    <x v="10"/>
  </r>
  <r>
    <x v="1"/>
    <s v="SPRING GERENCIAMENTO E INFORMACOES LTDA"/>
    <x v="14"/>
    <d v="2024-11-19T00:00:00"/>
    <d v="2024-11-21T00:00:00"/>
    <s v="'1036315"/>
    <s v="1 | 1"/>
    <x v="7"/>
    <x v="0"/>
    <n v="-96.6"/>
    <x v="51"/>
    <x v="50"/>
    <s v="REF. MENSALIDADE  SEAC RJ -"/>
    <x v="0"/>
    <x v="0"/>
    <x v="0"/>
    <n v="2001"/>
    <x v="0"/>
    <n v="20011"/>
    <s v="CORPORATIVO (Administrativo)"/>
    <x v="1"/>
    <x v="0"/>
    <x v="0"/>
    <x v="0"/>
    <x v="10"/>
    <x v="10"/>
  </r>
  <r>
    <x v="1"/>
    <s v="SPRING GERENCIAMENTO E INFORMACOES LTDA"/>
    <x v="0"/>
    <d v="2024-12-03T00:00:00"/>
    <d v="2024-12-10T00:00:00"/>
    <s v="'1037334"/>
    <s v="1 | 1"/>
    <x v="7"/>
    <x v="0"/>
    <n v="-130"/>
    <x v="51"/>
    <x v="50"/>
    <s v="REF. MENSALIDADE  SEAC RJ -"/>
    <x v="0"/>
    <x v="0"/>
    <x v="0"/>
    <n v="2001"/>
    <x v="0"/>
    <n v="20011"/>
    <s v="CORPORATIVO (Administrativo)"/>
    <x v="1"/>
    <x v="0"/>
    <x v="0"/>
    <x v="0"/>
    <x v="10"/>
    <x v="10"/>
  </r>
  <r>
    <x v="1"/>
    <s v="SPRING GERENCIAMENTO E INFORMACOES LTDA"/>
    <x v="0"/>
    <d v="2024-12-04T00:00:00"/>
    <d v="2024-12-20T00:00:00"/>
    <s v="'1038184"/>
    <s v="1 | 1"/>
    <x v="7"/>
    <x v="0"/>
    <n v="-96.6"/>
    <x v="51"/>
    <x v="50"/>
    <s v="REF. MENSALIDADE  SEAC RJ -"/>
    <x v="0"/>
    <x v="0"/>
    <x v="0"/>
    <n v="2001"/>
    <x v="0"/>
    <n v="20011"/>
    <s v="CORPORATIVO (Administrativo)"/>
    <x v="1"/>
    <x v="0"/>
    <x v="0"/>
    <x v="0"/>
    <x v="10"/>
    <x v="10"/>
  </r>
  <r>
    <x v="1"/>
    <s v="SPRING GERENCIAMENTO E INFORMACOES LTDA"/>
    <x v="1"/>
    <d v="2025-01-06T00:00:00"/>
    <d v="2025-01-10T00:00:00"/>
    <s v="'1038810"/>
    <s v="1 | 1"/>
    <x v="7"/>
    <x v="0"/>
    <n v="-130"/>
    <x v="51"/>
    <x v="50"/>
    <s v="REF. MENSALIDADE  SEAC RJ -"/>
    <x v="0"/>
    <x v="0"/>
    <x v="0"/>
    <n v="2001"/>
    <x v="0"/>
    <n v="20011"/>
    <s v="CORPORATIVO (Administrativo)"/>
    <x v="1"/>
    <x v="1"/>
    <x v="0"/>
    <x v="0"/>
    <x v="10"/>
    <x v="10"/>
  </r>
  <r>
    <x v="1"/>
    <s v="SPRING GERENCIAMENTO E INFORMACOES LTDA"/>
    <x v="1"/>
    <d v="2025-01-16T00:00:00"/>
    <d v="2025-01-21T00:00:00"/>
    <s v="'1039324"/>
    <s v="1 | 1"/>
    <x v="7"/>
    <x v="0"/>
    <n v="-69"/>
    <x v="51"/>
    <x v="50"/>
    <s v="REF. MENSALIDADE  SEAC RJ -"/>
    <x v="0"/>
    <x v="0"/>
    <x v="0"/>
    <n v="2001"/>
    <x v="0"/>
    <n v="20011"/>
    <s v="CORPORATIVO (Administrativo)"/>
    <x v="1"/>
    <x v="1"/>
    <x v="0"/>
    <x v="0"/>
    <x v="10"/>
    <x v="10"/>
  </r>
  <r>
    <x v="1"/>
    <s v="SPRING GERENCIAMENTO E INFORMACOES LTDA"/>
    <x v="2"/>
    <d v="2025-02-05T00:00:00"/>
    <d v="2025-02-10T00:00:00"/>
    <s v="'1040268"/>
    <s v="1 | 1"/>
    <x v="7"/>
    <x v="0"/>
    <n v="-130"/>
    <x v="51"/>
    <x v="50"/>
    <s v="REF. MENSALIDADE  SEAC RJ -"/>
    <x v="0"/>
    <x v="0"/>
    <x v="0"/>
    <n v="2001"/>
    <x v="0"/>
    <n v="20011"/>
    <s v="CORPORATIVO (Administrativo)"/>
    <x v="1"/>
    <x v="1"/>
    <x v="0"/>
    <x v="0"/>
    <x v="10"/>
    <x v="10"/>
  </r>
  <r>
    <x v="1"/>
    <s v="SPRING GERENCIAMENTO E INFORMACOES LTDA"/>
    <x v="2"/>
    <d v="2025-02-10T00:00:00"/>
    <d v="2025-02-20T00:00:00"/>
    <s v="'1040452"/>
    <s v="1 | 1"/>
    <x v="7"/>
    <x v="1"/>
    <n v="-69"/>
    <x v="51"/>
    <x v="50"/>
    <s v="REF. MENSALIDADE  SEAC RJ -"/>
    <x v="0"/>
    <x v="0"/>
    <x v="0"/>
    <n v="2001"/>
    <x v="0"/>
    <n v="20011"/>
    <s v="CORPORATIVO (Administrativo)"/>
    <x v="1"/>
    <x v="1"/>
    <x v="0"/>
    <x v="0"/>
    <x v="10"/>
    <x v="10"/>
  </r>
  <r>
    <x v="1"/>
    <s v="TABELIONATO DO 1 OF DE PROT DE TIT RIO DE JANEIRO - RJ"/>
    <x v="13"/>
    <d v="2024-10-22T00:00:00"/>
    <d v="2024-10-24T00:00:00"/>
    <s v="'1034670"/>
    <s v="1 | 1"/>
    <x v="8"/>
    <x v="0"/>
    <n v="-15163.46"/>
    <x v="101"/>
    <x v="100"/>
    <s v="Pagamento de Emolumentos junto ao 1Âº OfÃ­cio ref baixa de protesto da Clean."/>
    <x v="0"/>
    <x v="0"/>
    <x v="0"/>
    <n v="2001"/>
    <x v="0"/>
    <n v="20017"/>
    <s v="CORPORATIVO (Comum)"/>
    <x v="0"/>
    <x v="0"/>
    <x v="0"/>
    <x v="0"/>
    <x v="0"/>
    <x v="0"/>
  </r>
  <r>
    <x v="1"/>
    <s v="TABELIONATO DO 1 OF DE PROT DE TIT RIO DE JANEIRO - RJ"/>
    <x v="13"/>
    <d v="2024-10-22T00:00:00"/>
    <d v="2024-10-24T00:00:00"/>
    <s v="'1034670"/>
    <s v="1 | 1"/>
    <x v="8"/>
    <x v="0"/>
    <n v="-12135.82"/>
    <x v="17"/>
    <x v="17"/>
    <s v="Pagamento de Emolumentos junto ao 1Âº OfÃ­cio ref baixa de protesto da Clean."/>
    <x v="0"/>
    <x v="0"/>
    <x v="0"/>
    <n v="2001"/>
    <x v="0"/>
    <n v="20017"/>
    <s v="CORPORATIVO (Comum)"/>
    <x v="1"/>
    <x v="0"/>
    <x v="7"/>
    <x v="7"/>
    <x v="8"/>
    <x v="8"/>
  </r>
  <r>
    <x v="1"/>
    <s v="TABELIONATO DO 3 OFICIO DE PROTESTO DE TITULOS"/>
    <x v="13"/>
    <d v="2024-10-25T00:00:00"/>
    <d v="2024-11-05T00:00:00"/>
    <s v="'1034872"/>
    <s v="1 | 1"/>
    <x v="8"/>
    <x v="0"/>
    <n v="-15891.77"/>
    <x v="17"/>
    <x v="17"/>
    <s v="REF. DEBITOS JUNTO AO AO 3Âº OFÃCIO DE PROTESTOS"/>
    <x v="0"/>
    <x v="0"/>
    <x v="0"/>
    <n v="2001"/>
    <x v="0"/>
    <n v="20017"/>
    <s v="CORPORATIVO (Comum)"/>
    <x v="1"/>
    <x v="0"/>
    <x v="7"/>
    <x v="7"/>
    <x v="8"/>
    <x v="8"/>
  </r>
  <r>
    <x v="1"/>
    <s v="TABELIONATO DO 3 OFICIO DE PROTESTO DE TITULOS"/>
    <x v="13"/>
    <d v="2024-10-25T00:00:00"/>
    <d v="2024-11-05T00:00:00"/>
    <s v="'1034872"/>
    <s v="1 | 1"/>
    <x v="8"/>
    <x v="0"/>
    <n v="-6938.43"/>
    <x v="101"/>
    <x v="100"/>
    <s v="REF. DEBITOS JUNTO AO AO 3Âº OFÃCIO DE PROTESTOS"/>
    <x v="0"/>
    <x v="0"/>
    <x v="0"/>
    <n v="2001"/>
    <x v="0"/>
    <n v="20017"/>
    <s v="CORPORATIVO (Comum)"/>
    <x v="0"/>
    <x v="0"/>
    <x v="0"/>
    <x v="0"/>
    <x v="0"/>
    <x v="0"/>
  </r>
  <r>
    <x v="1"/>
    <s v="TABELIONATO DO 3 OFICIO DE PROTESTO DE TITULOS"/>
    <x v="14"/>
    <d v="2024-11-12T00:00:00"/>
    <d v="2024-11-13T00:00:00"/>
    <s v="'1035927"/>
    <s v="1 | 1"/>
    <x v="8"/>
    <x v="0"/>
    <n v="-1828.51"/>
    <x v="17"/>
    <x v="17"/>
    <s v="REF. DEBITOS JUNTO AO AO 3Âº OFÃCIO DE PROTESTOS - VALOR RESTANTE PARA PG"/>
    <x v="0"/>
    <x v="0"/>
    <x v="0"/>
    <n v="2001"/>
    <x v="0"/>
    <n v="20017"/>
    <s v="CORPORATIVO (Comum)"/>
    <x v="1"/>
    <x v="0"/>
    <x v="7"/>
    <x v="7"/>
    <x v="8"/>
    <x v="8"/>
  </r>
  <r>
    <x v="1"/>
    <s v="TABELIONATO DO 3 OFICIO DE PROTESTO DE TITULOS"/>
    <x v="14"/>
    <d v="2024-11-12T00:00:00"/>
    <d v="2024-11-13T00:00:00"/>
    <s v="'1035927"/>
    <s v="1 | 1"/>
    <x v="8"/>
    <x v="0"/>
    <n v="0"/>
    <x v="101"/>
    <x v="100"/>
    <s v="REF. DEBITOS JUNTO AO AO 3Âº OFÃCIO DE PROTESTOS - VALOR RESTANTE PARA PG"/>
    <x v="0"/>
    <x v="0"/>
    <x v="0"/>
    <n v="2001"/>
    <x v="0"/>
    <n v="20017"/>
    <s v="CORPORATIVO (Comum)"/>
    <x v="0"/>
    <x v="0"/>
    <x v="0"/>
    <x v="0"/>
    <x v="0"/>
    <x v="0"/>
  </r>
  <r>
    <x v="1"/>
    <s v="TELEFONICA BRASIL S.A."/>
    <x v="4"/>
    <d v="2024-01-03T00:00:00"/>
    <d v="2024-01-25T00:00:00"/>
    <s v="'032925846925012024"/>
    <s v="1 | 1"/>
    <x v="7"/>
    <x v="0"/>
    <n v="-4684.5200000000004"/>
    <x v="44"/>
    <x v="43"/>
    <s v="REF. TELEFÃ”NIA MÃ“VEL VIVO"/>
    <x v="9"/>
    <x v="0"/>
    <x v="0"/>
    <n v="8006"/>
    <x v="10"/>
    <n v="80067"/>
    <s v="TECNOLOGIA DA INFORMAÇÃO (Comum)"/>
    <x v="0"/>
    <x v="1"/>
    <x v="9"/>
    <x v="9"/>
    <x v="18"/>
    <x v="18"/>
  </r>
  <r>
    <x v="1"/>
    <s v="TELEFONICA BRASIL S.A."/>
    <x v="4"/>
    <d v="2024-01-03T00:00:00"/>
    <d v="2024-01-25T00:00:00"/>
    <s v="'036449872025012024"/>
    <s v="1 | 1"/>
    <x v="7"/>
    <x v="0"/>
    <n v="-8002.47"/>
    <x v="44"/>
    <x v="43"/>
    <s v="REF. TELEFÃ”NIA MÃ“VEL VIVO"/>
    <x v="9"/>
    <x v="0"/>
    <x v="0"/>
    <n v="8006"/>
    <x v="10"/>
    <n v="80067"/>
    <s v="TECNOLOGIA DA INFORMAÇÃO (Comum)"/>
    <x v="0"/>
    <x v="1"/>
    <x v="9"/>
    <x v="9"/>
    <x v="18"/>
    <x v="18"/>
  </r>
  <r>
    <x v="1"/>
    <s v="TELEFONICA BRASIL S.A."/>
    <x v="5"/>
    <d v="2024-02-04T00:00:00"/>
    <d v="2024-02-25T00:00:00"/>
    <s v="'032925846925022024"/>
    <s v="1 | 1"/>
    <x v="7"/>
    <x v="0"/>
    <n v="-4685.12"/>
    <x v="44"/>
    <x v="43"/>
    <s v="REF. TELEFÃ”NIA MÃ“VEL VIVO"/>
    <x v="9"/>
    <x v="0"/>
    <x v="0"/>
    <n v="8006"/>
    <x v="10"/>
    <n v="80067"/>
    <s v="TECNOLOGIA DA INFORMAÇÃO (Comum)"/>
    <x v="0"/>
    <x v="1"/>
    <x v="9"/>
    <x v="9"/>
    <x v="18"/>
    <x v="18"/>
  </r>
  <r>
    <x v="1"/>
    <s v="TELEFONICA BRASIL S.A."/>
    <x v="5"/>
    <d v="2024-02-04T00:00:00"/>
    <d v="2024-02-25T00:00:00"/>
    <s v="'036449872025022024"/>
    <s v="1 | 1"/>
    <x v="7"/>
    <x v="0"/>
    <n v="-6816.68"/>
    <x v="44"/>
    <x v="43"/>
    <s v="REF. TELEFÃ”NIA MÃ“VEL VIVO"/>
    <x v="9"/>
    <x v="0"/>
    <x v="0"/>
    <n v="8006"/>
    <x v="10"/>
    <n v="80067"/>
    <s v="TECNOLOGIA DA INFORMAÇÃO (Comum)"/>
    <x v="0"/>
    <x v="1"/>
    <x v="9"/>
    <x v="9"/>
    <x v="18"/>
    <x v="18"/>
  </r>
  <r>
    <x v="1"/>
    <s v="TELEFONICA BRASIL S.A."/>
    <x v="6"/>
    <d v="2024-03-25T00:00:00"/>
    <d v="2024-03-25T00:00:00"/>
    <s v="'1023868"/>
    <s v="1 | 1"/>
    <x v="7"/>
    <x v="0"/>
    <n v="-4684.5200000000004"/>
    <x v="44"/>
    <x v="43"/>
    <s v="REF. TELEFÃ”NIA MÃ“VEL VIVO"/>
    <x v="9"/>
    <x v="0"/>
    <x v="0"/>
    <n v="8006"/>
    <x v="10"/>
    <n v="80067"/>
    <s v="TECNOLOGIA DA INFORMAÇÃO (Comum)"/>
    <x v="0"/>
    <x v="1"/>
    <x v="9"/>
    <x v="9"/>
    <x v="18"/>
    <x v="18"/>
  </r>
  <r>
    <x v="1"/>
    <s v="TELEFONICA BRASIL S.A."/>
    <x v="6"/>
    <d v="2024-03-25T00:00:00"/>
    <d v="2024-03-25T00:00:00"/>
    <s v="'1023869"/>
    <s v="1 | 1"/>
    <x v="7"/>
    <x v="0"/>
    <n v="-7416.53"/>
    <x v="44"/>
    <x v="43"/>
    <s v="REF. TELEFÃ”NIA MÃ“VEL VIVO"/>
    <x v="9"/>
    <x v="0"/>
    <x v="0"/>
    <n v="8006"/>
    <x v="10"/>
    <n v="80067"/>
    <s v="TECNOLOGIA DA INFORMAÇÃO (Comum)"/>
    <x v="0"/>
    <x v="1"/>
    <x v="9"/>
    <x v="9"/>
    <x v="18"/>
    <x v="18"/>
  </r>
  <r>
    <x v="1"/>
    <s v="TELEFONICA BRASIL S.A."/>
    <x v="6"/>
    <d v="2024-03-25T00:00:00"/>
    <d v="2024-04-03T00:00:00"/>
    <s v="'1024097"/>
    <s v="1 | 1"/>
    <x v="7"/>
    <x v="0"/>
    <n v="-17.510000000000002"/>
    <x v="44"/>
    <x v="43"/>
    <s v="REF. TELEFÃ”NIA MÃ“VEL VIVO"/>
    <x v="9"/>
    <x v="0"/>
    <x v="0"/>
    <n v="8006"/>
    <x v="10"/>
    <n v="80067"/>
    <s v="TECNOLOGIA DA INFORMAÇÃO (Comum)"/>
    <x v="0"/>
    <x v="1"/>
    <x v="9"/>
    <x v="9"/>
    <x v="18"/>
    <x v="18"/>
  </r>
  <r>
    <x v="1"/>
    <s v="TELEFONICA BRASIL S.A."/>
    <x v="7"/>
    <d v="2024-04-04T00:00:00"/>
    <d v="2024-05-06T00:00:00"/>
    <s v="'1025939"/>
    <s v="1 | 1"/>
    <x v="7"/>
    <x v="0"/>
    <n v="-4787.72"/>
    <x v="44"/>
    <x v="43"/>
    <s v="REF. TELEFÃ”NIA MÃ“VEL VIVO"/>
    <x v="9"/>
    <x v="0"/>
    <x v="0"/>
    <n v="8006"/>
    <x v="10"/>
    <n v="80067"/>
    <s v="TECNOLOGIA DA INFORMAÇÃO (Comum)"/>
    <x v="0"/>
    <x v="3"/>
    <x v="9"/>
    <x v="9"/>
    <x v="18"/>
    <x v="18"/>
  </r>
  <r>
    <x v="1"/>
    <s v="TELEFONICA BRASIL S.A."/>
    <x v="7"/>
    <d v="2024-04-04T00:00:00"/>
    <d v="2024-05-06T00:00:00"/>
    <s v="'1025940"/>
    <s v="1 | 1"/>
    <x v="7"/>
    <x v="0"/>
    <n v="-6965.29"/>
    <x v="44"/>
    <x v="43"/>
    <s v="REF. TELEFÃ”NIA MÃ“VEL VIVO"/>
    <x v="9"/>
    <x v="0"/>
    <x v="0"/>
    <n v="8006"/>
    <x v="10"/>
    <n v="80067"/>
    <s v="TECNOLOGIA DA INFORMAÇÃO (Comum)"/>
    <x v="0"/>
    <x v="3"/>
    <x v="9"/>
    <x v="9"/>
    <x v="18"/>
    <x v="18"/>
  </r>
  <r>
    <x v="1"/>
    <s v="TELEFONICA BRASIL S.A."/>
    <x v="8"/>
    <d v="2024-04-04T00:00:00"/>
    <d v="2024-05-29T00:00:00"/>
    <s v="'1027042"/>
    <s v="1 | 1"/>
    <x v="7"/>
    <x v="0"/>
    <n v="-4967.72"/>
    <x v="44"/>
    <x v="43"/>
    <s v="REF. TELEFÃ”NIA MÃ“VEL VIVO"/>
    <x v="9"/>
    <x v="0"/>
    <x v="0"/>
    <n v="8006"/>
    <x v="10"/>
    <n v="80067"/>
    <s v="TECNOLOGIA DA INFORMAÇÃO (Comum)"/>
    <x v="0"/>
    <x v="3"/>
    <x v="9"/>
    <x v="9"/>
    <x v="18"/>
    <x v="18"/>
  </r>
  <r>
    <x v="1"/>
    <s v="TELEFONICA BRASIL S.A."/>
    <x v="8"/>
    <d v="2024-04-27T00:00:00"/>
    <d v="2024-05-17T00:00:00"/>
    <s v="'1025868"/>
    <s v="1 | 1"/>
    <x v="7"/>
    <x v="0"/>
    <n v="-136.88999999999999"/>
    <x v="44"/>
    <x v="43"/>
    <s v="REF. TELEFÃ”NIA MÃ“VEL VIVO"/>
    <x v="9"/>
    <x v="0"/>
    <x v="0"/>
    <n v="8006"/>
    <x v="10"/>
    <n v="80067"/>
    <s v="TECNOLOGIA DA INFORMAÇÃO (Comum)"/>
    <x v="0"/>
    <x v="3"/>
    <x v="9"/>
    <x v="9"/>
    <x v="18"/>
    <x v="18"/>
  </r>
  <r>
    <x v="1"/>
    <s v="TELEFONICA BRASIL S.A."/>
    <x v="8"/>
    <d v="2024-05-25T00:00:00"/>
    <d v="2024-05-31T00:00:00"/>
    <s v="'1027145"/>
    <s v="1 | 1"/>
    <x v="7"/>
    <x v="0"/>
    <n v="-8201.1"/>
    <x v="44"/>
    <x v="43"/>
    <s v="REF. TELEFÃ”NIA MÃ“VEL VIVO"/>
    <x v="9"/>
    <x v="0"/>
    <x v="0"/>
    <n v="8006"/>
    <x v="10"/>
    <n v="80067"/>
    <s v="TECNOLOGIA DA INFORMAÇÃO (Comum)"/>
    <x v="0"/>
    <x v="3"/>
    <x v="9"/>
    <x v="9"/>
    <x v="18"/>
    <x v="18"/>
  </r>
  <r>
    <x v="1"/>
    <s v="TELEFONICA BRASIL S.A."/>
    <x v="9"/>
    <d v="2024-05-28T00:00:00"/>
    <d v="2024-06-17T00:00:00"/>
    <s v="'1027460"/>
    <s v="1 | 1"/>
    <x v="7"/>
    <x v="0"/>
    <n v="-134.24"/>
    <x v="44"/>
    <x v="43"/>
    <s v="REF. TELEFÃ”NIA MÃ“VEL VIVO"/>
    <x v="9"/>
    <x v="0"/>
    <x v="0"/>
    <n v="8006"/>
    <x v="10"/>
    <n v="80067"/>
    <s v="TECNOLOGIA DA INFORMAÇÃO (Comum)"/>
    <x v="0"/>
    <x v="3"/>
    <x v="9"/>
    <x v="9"/>
    <x v="18"/>
    <x v="18"/>
  </r>
  <r>
    <x v="1"/>
    <s v="TELEFONICA BRASIL S.A."/>
    <x v="9"/>
    <d v="2024-06-04T00:00:00"/>
    <d v="2024-06-25T00:00:00"/>
    <s v="'1028377"/>
    <s v="1 | 1"/>
    <x v="7"/>
    <x v="0"/>
    <n v="-5003.6499999999996"/>
    <x v="44"/>
    <x v="43"/>
    <s v="REF. TELEFÃ”NIA MÃ“VEL VIVO"/>
    <x v="9"/>
    <x v="0"/>
    <x v="0"/>
    <n v="8006"/>
    <x v="10"/>
    <n v="80067"/>
    <s v="TECNOLOGIA DA INFORMAÇÃO (Comum)"/>
    <x v="0"/>
    <x v="3"/>
    <x v="9"/>
    <x v="9"/>
    <x v="18"/>
    <x v="18"/>
  </r>
  <r>
    <x v="1"/>
    <s v="TELEFONICA BRASIL S.A."/>
    <x v="9"/>
    <d v="2024-06-04T00:00:00"/>
    <d v="2024-06-25T00:00:00"/>
    <s v="'1028379"/>
    <s v="1 | 1"/>
    <x v="7"/>
    <x v="0"/>
    <n v="-8859.39"/>
    <x v="44"/>
    <x v="43"/>
    <s v="REF. TELEFÃ”NIA MÃ“VEL VIVO"/>
    <x v="9"/>
    <x v="0"/>
    <x v="0"/>
    <n v="8006"/>
    <x v="10"/>
    <n v="80067"/>
    <s v="TECNOLOGIA DA INFORMAÇÃO (Comum)"/>
    <x v="0"/>
    <x v="3"/>
    <x v="9"/>
    <x v="9"/>
    <x v="18"/>
    <x v="18"/>
  </r>
  <r>
    <x v="1"/>
    <s v="TELEFONICA BRASIL S.A."/>
    <x v="10"/>
    <d v="2024-06-28T00:00:00"/>
    <d v="2024-07-17T00:00:00"/>
    <s v="'1028886"/>
    <s v="1 | 1"/>
    <x v="7"/>
    <x v="0"/>
    <n v="-134.24"/>
    <x v="44"/>
    <x v="43"/>
    <s v="REF. TELEFÃ”NIA MÃ“VEL VIVO"/>
    <x v="9"/>
    <x v="0"/>
    <x v="0"/>
    <n v="8006"/>
    <x v="10"/>
    <n v="80067"/>
    <s v="TECNOLOGIA DA INFORMAÇÃO (Comum)"/>
    <x v="0"/>
    <x v="4"/>
    <x v="9"/>
    <x v="9"/>
    <x v="18"/>
    <x v="18"/>
  </r>
  <r>
    <x v="1"/>
    <s v="TELEFONICA BRASIL S.A."/>
    <x v="10"/>
    <d v="2024-07-03T00:00:00"/>
    <d v="2024-07-25T00:00:00"/>
    <s v="'1029768"/>
    <s v="1 | 1"/>
    <x v="7"/>
    <x v="0"/>
    <n v="-4787.72"/>
    <x v="44"/>
    <x v="43"/>
    <s v="REF. TELEFÃ”NIA MÃ“VEL VIVO"/>
    <x v="9"/>
    <x v="0"/>
    <x v="0"/>
    <n v="8006"/>
    <x v="10"/>
    <n v="80067"/>
    <s v="TECNOLOGIA DA INFORMAÇÃO (Comum)"/>
    <x v="0"/>
    <x v="4"/>
    <x v="9"/>
    <x v="9"/>
    <x v="18"/>
    <x v="18"/>
  </r>
  <r>
    <x v="1"/>
    <s v="TELEFONICA BRASIL S.A."/>
    <x v="10"/>
    <d v="2024-07-03T00:00:00"/>
    <d v="2024-07-25T00:00:00"/>
    <s v="'1029769"/>
    <s v="1 | 1"/>
    <x v="7"/>
    <x v="0"/>
    <n v="-6960.1"/>
    <x v="44"/>
    <x v="43"/>
    <s v="REF. TELEFÃ”NIA MÃ“VEL VIVO"/>
    <x v="9"/>
    <x v="0"/>
    <x v="0"/>
    <n v="8006"/>
    <x v="10"/>
    <n v="80067"/>
    <s v="TECNOLOGIA DA INFORMAÇÃO (Comum)"/>
    <x v="0"/>
    <x v="4"/>
    <x v="9"/>
    <x v="9"/>
    <x v="18"/>
    <x v="18"/>
  </r>
  <r>
    <x v="1"/>
    <s v="TELEFONICA BRASIL S.A."/>
    <x v="11"/>
    <d v="2024-07-27T00:00:00"/>
    <d v="2024-08-17T00:00:00"/>
    <s v="'1030515"/>
    <s v="1 | 1"/>
    <x v="7"/>
    <x v="0"/>
    <n v="-134.24"/>
    <x v="44"/>
    <x v="43"/>
    <s v="REF. TELEFÃ”NIA MÃ“VEL VIVO"/>
    <x v="9"/>
    <x v="0"/>
    <x v="0"/>
    <n v="8006"/>
    <x v="10"/>
    <n v="80067"/>
    <s v="TECNOLOGIA DA INFORMAÇÃO (Comum)"/>
    <x v="0"/>
    <x v="4"/>
    <x v="9"/>
    <x v="9"/>
    <x v="18"/>
    <x v="18"/>
  </r>
  <r>
    <x v="1"/>
    <s v="TELEFONICA BRASIL S.A."/>
    <x v="11"/>
    <d v="2024-08-04T00:00:00"/>
    <d v="2024-08-25T00:00:00"/>
    <s v="'1031344"/>
    <s v="1 | 1"/>
    <x v="7"/>
    <x v="0"/>
    <n v="-3202.53"/>
    <x v="44"/>
    <x v="43"/>
    <s v="REF. TELEFÃ”NIA MÃ“VEL VIVO"/>
    <x v="9"/>
    <x v="0"/>
    <x v="0"/>
    <n v="8006"/>
    <x v="10"/>
    <n v="80067"/>
    <s v="TECNOLOGIA DA INFORMAÇÃO (Comum)"/>
    <x v="0"/>
    <x v="4"/>
    <x v="9"/>
    <x v="9"/>
    <x v="18"/>
    <x v="18"/>
  </r>
  <r>
    <x v="1"/>
    <s v="TELEFONICA BRASIL S.A."/>
    <x v="11"/>
    <d v="2024-08-04T00:00:00"/>
    <d v="2024-08-25T00:00:00"/>
    <s v="'1031345"/>
    <s v="1 | 1"/>
    <x v="7"/>
    <x v="0"/>
    <n v="-7548.62"/>
    <x v="44"/>
    <x v="43"/>
    <s v="REF. TELEFÃ”NIA MÃ“VEL VIVO"/>
    <x v="9"/>
    <x v="0"/>
    <x v="0"/>
    <n v="8006"/>
    <x v="10"/>
    <n v="80067"/>
    <s v="TECNOLOGIA DA INFORMAÇÃO (Comum)"/>
    <x v="0"/>
    <x v="4"/>
    <x v="9"/>
    <x v="9"/>
    <x v="18"/>
    <x v="18"/>
  </r>
  <r>
    <x v="1"/>
    <s v="TELEFONICA BRASIL S.A."/>
    <x v="11"/>
    <d v="2024-08-28T00:00:00"/>
    <d v="2024-09-17T00:00:00"/>
    <s v="'1031951"/>
    <s v="1 | 1"/>
    <x v="7"/>
    <x v="0"/>
    <n v="-131.62"/>
    <x v="44"/>
    <x v="43"/>
    <s v="REF. TELEFÃ”NIA MÃ“VEL VIVO"/>
    <x v="9"/>
    <x v="0"/>
    <x v="0"/>
    <n v="8006"/>
    <x v="10"/>
    <n v="80067"/>
    <s v="TECNOLOGIA DA INFORMAÇÃO (Comum)"/>
    <x v="0"/>
    <x v="4"/>
    <x v="9"/>
    <x v="9"/>
    <x v="18"/>
    <x v="18"/>
  </r>
  <r>
    <x v="1"/>
    <s v="TELEFONICA BRASIL S.A."/>
    <x v="12"/>
    <d v="2024-09-04T00:00:00"/>
    <d v="2024-09-25T00:00:00"/>
    <s v="'1032822"/>
    <s v="1 | 1"/>
    <x v="7"/>
    <x v="0"/>
    <n v="-12500.9"/>
    <x v="44"/>
    <x v="43"/>
    <s v="REF. TELEFÃ”NIA MÃ“VEL VIVO"/>
    <x v="9"/>
    <x v="0"/>
    <x v="0"/>
    <n v="8006"/>
    <x v="10"/>
    <n v="80067"/>
    <s v="TECNOLOGIA DA INFORMAÇÃO (Comum)"/>
    <x v="0"/>
    <x v="4"/>
    <x v="9"/>
    <x v="9"/>
    <x v="18"/>
    <x v="18"/>
  </r>
  <r>
    <x v="1"/>
    <s v="TELEFONICA BRASIL S.A."/>
    <x v="12"/>
    <d v="2024-09-04T00:00:00"/>
    <d v="2024-09-25T00:00:00"/>
    <s v="'1032823"/>
    <s v="1 | 1"/>
    <x v="7"/>
    <x v="0"/>
    <n v="-2893.24"/>
    <x v="44"/>
    <x v="43"/>
    <s v="REF. TELEFÃ”NIA MÃ“VEL VIVO"/>
    <x v="9"/>
    <x v="0"/>
    <x v="0"/>
    <n v="8006"/>
    <x v="10"/>
    <n v="80067"/>
    <s v="TECNOLOGIA DA INFORMAÇÃO (Comum)"/>
    <x v="0"/>
    <x v="4"/>
    <x v="9"/>
    <x v="9"/>
    <x v="18"/>
    <x v="18"/>
  </r>
  <r>
    <x v="1"/>
    <s v="TELEFONICA BRASIL S.A."/>
    <x v="12"/>
    <d v="2024-09-28T00:00:00"/>
    <d v="2024-10-17T00:00:00"/>
    <s v="'1033708"/>
    <s v="1 | 1"/>
    <x v="7"/>
    <x v="0"/>
    <n v="-131.62"/>
    <x v="44"/>
    <x v="43"/>
    <s v="REF. TELEFÃ”NIA MÃ“VEL VIVO"/>
    <x v="9"/>
    <x v="0"/>
    <x v="0"/>
    <n v="8006"/>
    <x v="10"/>
    <n v="80067"/>
    <s v="TECNOLOGIA DA INFORMAÇÃO (Comum)"/>
    <x v="0"/>
    <x v="4"/>
    <x v="9"/>
    <x v="9"/>
    <x v="18"/>
    <x v="18"/>
  </r>
  <r>
    <x v="1"/>
    <s v="TELEFONICA BRASIL S.A."/>
    <x v="13"/>
    <d v="2024-10-03T00:00:00"/>
    <d v="2024-10-25T00:00:00"/>
    <s v="'1034624"/>
    <s v="1 | 1"/>
    <x v="7"/>
    <x v="0"/>
    <n v="-405.97"/>
    <x v="44"/>
    <x v="43"/>
    <s v="REF. TELEFÃ”NIA MÃ“VEL VIVO"/>
    <x v="9"/>
    <x v="0"/>
    <x v="0"/>
    <n v="8006"/>
    <x v="10"/>
    <n v="80067"/>
    <s v="TECNOLOGIA DA INFORMAÇÃO (Comum)"/>
    <x v="0"/>
    <x v="0"/>
    <x v="9"/>
    <x v="9"/>
    <x v="18"/>
    <x v="18"/>
  </r>
  <r>
    <x v="1"/>
    <s v="TELEFONICA BRASIL S.A."/>
    <x v="13"/>
    <d v="2024-10-03T00:00:00"/>
    <d v="2024-10-25T00:00:00"/>
    <s v="'1034625"/>
    <s v="1 | 1"/>
    <x v="7"/>
    <x v="0"/>
    <n v="-14138.23"/>
    <x v="44"/>
    <x v="43"/>
    <s v="REF. TELEFÃ”NIA MÃ“VEL VIVO"/>
    <x v="9"/>
    <x v="0"/>
    <x v="0"/>
    <n v="8006"/>
    <x v="10"/>
    <n v="80067"/>
    <s v="TECNOLOGIA DA INFORMAÇÃO (Comum)"/>
    <x v="0"/>
    <x v="0"/>
    <x v="9"/>
    <x v="9"/>
    <x v="18"/>
    <x v="18"/>
  </r>
  <r>
    <x v="1"/>
    <s v="TELEFONICA BRASIL S.A."/>
    <x v="13"/>
    <d v="2024-10-28T00:00:00"/>
    <d v="2024-11-17T00:00:00"/>
    <s v="'1035935"/>
    <s v="1 | 1"/>
    <x v="7"/>
    <x v="0"/>
    <n v="-131.79"/>
    <x v="44"/>
    <x v="43"/>
    <s v="REF. TELEFÃ”NIA MÃ“VEL VIVO"/>
    <x v="9"/>
    <x v="0"/>
    <x v="0"/>
    <n v="8006"/>
    <x v="10"/>
    <n v="80067"/>
    <s v="TECNOLOGIA DA INFORMAÇÃO (Comum)"/>
    <x v="0"/>
    <x v="0"/>
    <x v="9"/>
    <x v="9"/>
    <x v="18"/>
    <x v="18"/>
  </r>
  <r>
    <x v="1"/>
    <s v="TELEFONICA BRASIL S.A."/>
    <x v="14"/>
    <d v="2024-11-03T00:00:00"/>
    <d v="2024-11-25T00:00:00"/>
    <s v="'1036356"/>
    <s v="1 | 1"/>
    <x v="7"/>
    <x v="0"/>
    <n v="-12889.91"/>
    <x v="44"/>
    <x v="43"/>
    <s v="REF. TELEFÃ”NIA MÃ“VEL VIVO"/>
    <x v="9"/>
    <x v="0"/>
    <x v="0"/>
    <n v="8006"/>
    <x v="10"/>
    <n v="80067"/>
    <s v="TECNOLOGIA DA INFORMAÇÃO (Comum)"/>
    <x v="0"/>
    <x v="0"/>
    <x v="9"/>
    <x v="9"/>
    <x v="18"/>
    <x v="18"/>
  </r>
  <r>
    <x v="1"/>
    <s v="TELEFONICA BRASIL S.A."/>
    <x v="14"/>
    <d v="2024-11-28T00:00:00"/>
    <d v="2024-12-17T00:00:00"/>
    <s v="'1037193"/>
    <s v="1 | 1"/>
    <x v="7"/>
    <x v="0"/>
    <n v="-131.79"/>
    <x v="44"/>
    <x v="43"/>
    <s v="REF. TELEFÃ”NIA MÃ“VEL VIVO"/>
    <x v="9"/>
    <x v="0"/>
    <x v="0"/>
    <n v="8006"/>
    <x v="10"/>
    <n v="80067"/>
    <s v="TECNOLOGIA DA INFORMAÇÃO (Comum)"/>
    <x v="0"/>
    <x v="0"/>
    <x v="9"/>
    <x v="9"/>
    <x v="18"/>
    <x v="18"/>
  </r>
  <r>
    <x v="1"/>
    <s v="TELEFONICA BRASIL S.A."/>
    <x v="0"/>
    <d v="2024-12-03T00:00:00"/>
    <d v="2024-12-25T00:00:00"/>
    <s v="'1038239"/>
    <s v="1 | 1"/>
    <x v="7"/>
    <x v="0"/>
    <n v="-11294.04"/>
    <x v="44"/>
    <x v="43"/>
    <s v="REF. TELEFÃ”NIA MÃ“VEL VIVO"/>
    <x v="9"/>
    <x v="0"/>
    <x v="0"/>
    <n v="8006"/>
    <x v="10"/>
    <n v="80067"/>
    <s v="TECNOLOGIA DA INFORMAÇÃO (Comum)"/>
    <x v="0"/>
    <x v="0"/>
    <x v="9"/>
    <x v="9"/>
    <x v="18"/>
    <x v="18"/>
  </r>
  <r>
    <x v="1"/>
    <s v="TELEFONICA BRASIL S.A."/>
    <x v="0"/>
    <d v="2024-12-28T00:00:00"/>
    <d v="2025-01-17T00:00:00"/>
    <s v="'1038657"/>
    <s v="1 | 1"/>
    <x v="7"/>
    <x v="0"/>
    <n v="-131.79"/>
    <x v="44"/>
    <x v="43"/>
    <s v="REF. TELEFÃ”NIA MÃ“VEL VIVO"/>
    <x v="9"/>
    <x v="0"/>
    <x v="0"/>
    <n v="8006"/>
    <x v="10"/>
    <n v="80067"/>
    <s v="TECNOLOGIA DA INFORMAÇÃO (Comum)"/>
    <x v="0"/>
    <x v="0"/>
    <x v="9"/>
    <x v="9"/>
    <x v="18"/>
    <x v="18"/>
  </r>
  <r>
    <x v="1"/>
    <s v="TELEFONICA BRASIL S.A."/>
    <x v="1"/>
    <d v="2025-01-03T00:00:00"/>
    <d v="2025-01-25T00:00:00"/>
    <s v="'1040034"/>
    <s v="1 | 1"/>
    <x v="7"/>
    <x v="0"/>
    <n v="-16518.47"/>
    <x v="44"/>
    <x v="43"/>
    <s v="REF. TELEFÃ”NIA MÃ“VEL VIVO"/>
    <x v="9"/>
    <x v="0"/>
    <x v="0"/>
    <n v="8006"/>
    <x v="10"/>
    <n v="80067"/>
    <s v="TECNOLOGIA DA INFORMAÇÃO (Comum)"/>
    <x v="0"/>
    <x v="1"/>
    <x v="9"/>
    <x v="9"/>
    <x v="18"/>
    <x v="18"/>
  </r>
  <r>
    <x v="1"/>
    <s v="TELEFONICA BRASIL S.A."/>
    <x v="1"/>
    <d v="2025-02-03T00:00:00"/>
    <d v="2025-02-17T00:00:00"/>
    <s v="'1040097"/>
    <s v="1 | 1"/>
    <x v="7"/>
    <x v="1"/>
    <n v="-131.79"/>
    <x v="44"/>
    <x v="43"/>
    <s v="REF. TELEFÃ”NIA MÃ“VEL VIVO"/>
    <x v="9"/>
    <x v="0"/>
    <x v="0"/>
    <n v="8006"/>
    <x v="10"/>
    <n v="80067"/>
    <s v="TECNOLOGIA DA INFORMAÇÃO (Comum)"/>
    <x v="0"/>
    <x v="1"/>
    <x v="9"/>
    <x v="9"/>
    <x v="18"/>
    <x v="18"/>
  </r>
  <r>
    <x v="1"/>
    <s v="TRIBUNAL DE JUSTICA DO ESTADO DO RIO DE JANEIRO"/>
    <x v="7"/>
    <d v="2024-04-09T00:00:00"/>
    <d v="2024-04-12T00:00:00"/>
    <s v="'0058676-09.2019.8.19.0021"/>
    <s v="1 | 0"/>
    <x v="1"/>
    <x v="0"/>
    <n v="-706.97"/>
    <x v="16"/>
    <x v="16"/>
    <s v="REF. Processo NÂº 0058676-09.2019.8.19.0021 - CLEAN X MUNICÃPIO DE DUQUE DE CAXIAS "/>
    <x v="4"/>
    <x v="0"/>
    <x v="0"/>
    <n v="8002"/>
    <x v="4"/>
    <n v="80021"/>
    <s v="JURÍDICO (Administrativo)"/>
    <x v="0"/>
    <x v="3"/>
    <x v="0"/>
    <x v="0"/>
    <x v="0"/>
    <x v="0"/>
  </r>
  <r>
    <x v="1"/>
    <s v="TRIBUNAL REGIONAL DO TRABALHO DA 1A. REGIAO"/>
    <x v="4"/>
    <d v="2024-01-17T00:00:00"/>
    <d v="2024-01-24T00:00:00"/>
    <s v="'0100059-82.2021.5.01.00092401"/>
    <s v="1 | 1"/>
    <x v="1"/>
    <x v="0"/>
    <n v="-23739.67"/>
    <x v="16"/>
    <x v="16"/>
    <s v="REF.   PROCESSO 0100059-82.2021.5.01.0009- JEFFERSON NUNES DO NASCIMENTO ILDEFONSO X CLEAN AMBIENTAL SERVICOS DE COLETA E TRANSPORTES - EIRELI "/>
    <x v="4"/>
    <x v="0"/>
    <x v="0"/>
    <n v="8002"/>
    <x v="4"/>
    <n v="80021"/>
    <s v="JURÍDICO (Administrativo)"/>
    <x v="0"/>
    <x v="1"/>
    <x v="0"/>
    <x v="0"/>
    <x v="0"/>
    <x v="0"/>
  </r>
  <r>
    <x v="1"/>
    <s v="TRIBUNAL REGIONAL DO TRABALHO DA 1A. REGIAO"/>
    <x v="9"/>
    <d v="2024-06-11T00:00:00"/>
    <d v="2024-06-17T00:00:00"/>
    <s v="'0100363-84.2023.5.01.0050"/>
    <s v="1 | 1"/>
    <x v="1"/>
    <x v="0"/>
    <n v="-12665.14"/>
    <x v="16"/>
    <x v="16"/>
    <s v="REF.  ENC: RT 0100363-84.2023.5.01.0050 - EDUARDO CARNEIRO FARIAS X CLEAN AMBIENTAL - RECURSO "/>
    <x v="4"/>
    <x v="0"/>
    <x v="0"/>
    <n v="8002"/>
    <x v="4"/>
    <n v="80021"/>
    <s v="JURÍDICO (Administrativo)"/>
    <x v="0"/>
    <x v="3"/>
    <x v="0"/>
    <x v="0"/>
    <x v="0"/>
    <x v="0"/>
  </r>
  <r>
    <x v="1"/>
    <s v="TRIBUNAL REGIONAL DO TRABALHO DA 1A. REGIAO"/>
    <x v="9"/>
    <d v="2024-06-11T00:00:00"/>
    <d v="2024-06-17T00:00:00"/>
    <s v="'01003638420235010050"/>
    <s v="1 | 1"/>
    <x v="1"/>
    <x v="0"/>
    <n v="-600"/>
    <x v="16"/>
    <x v="16"/>
    <s v="REF.  ENC: RT 0100363-84.2023.5.01.0050 - EDUARDO CARNEIRO FARIAS X CLEAN AMBIENTAL - RECURSO "/>
    <x v="4"/>
    <x v="0"/>
    <x v="0"/>
    <n v="8002"/>
    <x v="4"/>
    <n v="80021"/>
    <s v="JURÍDICO (Administrativo)"/>
    <x v="0"/>
    <x v="3"/>
    <x v="0"/>
    <x v="0"/>
    <x v="0"/>
    <x v="0"/>
  </r>
  <r>
    <x v="1"/>
    <s v="UNIMED-RIO COOPERATIVA DE TRABALHO MEDICO DO RIO DE JANEIRO LTDA"/>
    <x v="4"/>
    <d v="2023-12-13T00:00:00"/>
    <d v="2024-01-15T00:00:00"/>
    <s v="'36290185"/>
    <s v="1 | 1"/>
    <x v="10"/>
    <x v="0"/>
    <n v="-2141.0500000000002"/>
    <x v="70"/>
    <x v="69"/>
    <s v="REF. UNIMED SAÃšDE - A CLEAN"/>
    <x v="6"/>
    <x v="2"/>
    <x v="0"/>
    <n v="6001"/>
    <x v="6"/>
    <n v="60012"/>
    <s v="OPERACIONAL (Extraordinário)"/>
    <x v="1"/>
    <x v="1"/>
    <x v="2"/>
    <x v="2"/>
    <x v="15"/>
    <x v="15"/>
  </r>
  <r>
    <x v="1"/>
    <s v="UNIMED-RIO COOPERATIVA DE TRABALHO MEDICO DO RIO DE JANEIRO LTDA"/>
    <x v="4"/>
    <d v="2023-12-13T00:00:00"/>
    <d v="2024-01-15T00:00:00"/>
    <s v="'36290185"/>
    <s v="1 | 1"/>
    <x v="10"/>
    <x v="0"/>
    <n v="-954.34"/>
    <x v="70"/>
    <x v="69"/>
    <s v="REF. UNIMED SAÃšDE - A CLEAN"/>
    <x v="21"/>
    <x v="1"/>
    <x v="0"/>
    <n v="8003"/>
    <x v="28"/>
    <n v="80031"/>
    <s v="QUALIDADE E PROCESSOS (Administrativo)"/>
    <x v="1"/>
    <x v="1"/>
    <x v="2"/>
    <x v="2"/>
    <x v="15"/>
    <x v="15"/>
  </r>
  <r>
    <x v="1"/>
    <s v="UNIMED-RIO COOPERATIVA DE TRABALHO MEDICO DO RIO DE JANEIRO LTDA"/>
    <x v="4"/>
    <d v="2023-12-13T00:00:00"/>
    <d v="2024-01-15T00:00:00"/>
    <s v="'36290185"/>
    <s v="1 | 1"/>
    <x v="10"/>
    <x v="0"/>
    <n v="-630.80999999999995"/>
    <x v="70"/>
    <x v="69"/>
    <s v="REF. UNIMED SAÃšDE - A CLEAN"/>
    <x v="10"/>
    <x v="2"/>
    <x v="0"/>
    <n v="7001"/>
    <x v="11"/>
    <n v="70017"/>
    <s v="OFICINA (Comum)"/>
    <x v="1"/>
    <x v="1"/>
    <x v="2"/>
    <x v="2"/>
    <x v="15"/>
    <x v="15"/>
  </r>
  <r>
    <x v="1"/>
    <s v="UNIMED-RIO COOPERATIVA DE TRABALHO MEDICO DO RIO DE JANEIRO LTDA"/>
    <x v="4"/>
    <d v="2023-12-13T00:00:00"/>
    <d v="2024-01-15T00:00:00"/>
    <s v="'36290195"/>
    <s v="1 | 1"/>
    <x v="10"/>
    <x v="0"/>
    <n v="-182.55"/>
    <x v="102"/>
    <x v="101"/>
    <s v="REF. UNIMED DENTAL A CLEAN"/>
    <x v="6"/>
    <x v="2"/>
    <x v="0"/>
    <n v="6001"/>
    <x v="6"/>
    <n v="60012"/>
    <s v="OPERACIONAL (Extraordinário)"/>
    <x v="1"/>
    <x v="1"/>
    <x v="2"/>
    <x v="2"/>
    <x v="15"/>
    <x v="15"/>
  </r>
  <r>
    <x v="1"/>
    <s v="UNIMED-RIO COOPERATIVA DE TRABALHO MEDICO DO RIO DE JANEIRO LTDA"/>
    <x v="4"/>
    <d v="2023-12-13T00:00:00"/>
    <d v="2024-01-15T00:00:00"/>
    <s v="'36290195"/>
    <s v="1 | 1"/>
    <x v="10"/>
    <x v="0"/>
    <n v="-48.68"/>
    <x v="102"/>
    <x v="101"/>
    <s v="REF. UNIMED DENTAL A CLEAN"/>
    <x v="21"/>
    <x v="1"/>
    <x v="0"/>
    <n v="8003"/>
    <x v="28"/>
    <n v="80031"/>
    <s v="QUALIDADE E PROCESSOS (Administrativo)"/>
    <x v="1"/>
    <x v="1"/>
    <x v="2"/>
    <x v="2"/>
    <x v="15"/>
    <x v="15"/>
  </r>
  <r>
    <x v="1"/>
    <s v="UNIMED-RIO COOPERATIVA DE TRABALHO MEDICO DO RIO DE JANEIRO LTDA"/>
    <x v="4"/>
    <d v="2023-12-13T00:00:00"/>
    <d v="2024-01-15T00:00:00"/>
    <s v="'36290195"/>
    <s v="1 | 1"/>
    <x v="10"/>
    <x v="0"/>
    <n v="-12.17"/>
    <x v="102"/>
    <x v="101"/>
    <s v="REF. UNIMED DENTAL A CLEAN"/>
    <x v="10"/>
    <x v="2"/>
    <x v="0"/>
    <n v="7001"/>
    <x v="11"/>
    <n v="70017"/>
    <s v="OFICINA (Comum)"/>
    <x v="1"/>
    <x v="1"/>
    <x v="2"/>
    <x v="2"/>
    <x v="15"/>
    <x v="15"/>
  </r>
  <r>
    <x v="1"/>
    <s v="UNIMED-RIO COOPERATIVA DE TRABALHO MEDICO DO RIO DE JANEIRO LTDA"/>
    <x v="4"/>
    <d v="2023-12-13T00:00:00"/>
    <d v="2024-01-15T00:00:00"/>
    <s v="'36290195"/>
    <s v="1 | 1"/>
    <x v="10"/>
    <x v="0"/>
    <n v="-12.17"/>
    <x v="102"/>
    <x v="101"/>
    <s v="REF. UNIMED DENTAL A CLEAN"/>
    <x v="6"/>
    <x v="2"/>
    <x v="0"/>
    <n v="6002"/>
    <x v="9"/>
    <n v="60022"/>
    <s v="OPERACIONAL ADM (Extraordinário)"/>
    <x v="1"/>
    <x v="1"/>
    <x v="2"/>
    <x v="2"/>
    <x v="15"/>
    <x v="15"/>
  </r>
  <r>
    <x v="1"/>
    <s v="UNIMED-RIO COOPERATIVA DE TRABALHO MEDICO DO RIO DE JANEIRO LTDA"/>
    <x v="5"/>
    <d v="2024-01-08T00:00:00"/>
    <d v="2024-02-15T00:00:00"/>
    <s v="'36418584"/>
    <s v="1 | 1"/>
    <x v="10"/>
    <x v="0"/>
    <n v="-2154.73"/>
    <x v="70"/>
    <x v="69"/>
    <s v="REF. UNIMED SAÃšDE - A CLEAN"/>
    <x v="6"/>
    <x v="2"/>
    <x v="0"/>
    <n v="6001"/>
    <x v="6"/>
    <n v="60012"/>
    <s v="OPERACIONAL (Extraordinário)"/>
    <x v="1"/>
    <x v="1"/>
    <x v="2"/>
    <x v="2"/>
    <x v="15"/>
    <x v="15"/>
  </r>
  <r>
    <x v="1"/>
    <s v="UNIMED-RIO COOPERATIVA DE TRABALHO MEDICO DO RIO DE JANEIRO LTDA"/>
    <x v="5"/>
    <d v="2024-01-08T00:00:00"/>
    <d v="2024-02-15T00:00:00"/>
    <s v="'36418584"/>
    <s v="1 | 1"/>
    <x v="10"/>
    <x v="0"/>
    <n v="-878.65"/>
    <x v="70"/>
    <x v="69"/>
    <s v="REF. UNIMED SAÃšDE - A CLEAN"/>
    <x v="21"/>
    <x v="1"/>
    <x v="0"/>
    <n v="8003"/>
    <x v="28"/>
    <n v="80031"/>
    <s v="QUALIDADE E PROCESSOS (Administrativo)"/>
    <x v="1"/>
    <x v="1"/>
    <x v="2"/>
    <x v="2"/>
    <x v="15"/>
    <x v="15"/>
  </r>
  <r>
    <x v="1"/>
    <s v="UNIMED-RIO COOPERATIVA DE TRABALHO MEDICO DO RIO DE JANEIRO LTDA"/>
    <x v="5"/>
    <d v="2024-01-08T00:00:00"/>
    <d v="2024-02-15T00:00:00"/>
    <s v="'36418584"/>
    <s v="1 | 1"/>
    <x v="10"/>
    <x v="0"/>
    <n v="-630.80999999999995"/>
    <x v="70"/>
    <x v="69"/>
    <s v="REF. UNIMED SAÃšDE - A CLEAN"/>
    <x v="10"/>
    <x v="2"/>
    <x v="0"/>
    <n v="7001"/>
    <x v="11"/>
    <n v="70017"/>
    <s v="OFICINA (Comum)"/>
    <x v="1"/>
    <x v="1"/>
    <x v="2"/>
    <x v="2"/>
    <x v="15"/>
    <x v="15"/>
  </r>
  <r>
    <x v="1"/>
    <s v="UNIMED-RIO COOPERATIVA DE TRABALHO MEDICO DO RIO DE JANEIRO LTDA"/>
    <x v="5"/>
    <d v="2024-01-08T00:00:00"/>
    <d v="2024-02-15T00:00:00"/>
    <s v="'36418593"/>
    <s v="1 | 1"/>
    <x v="10"/>
    <x v="0"/>
    <n v="-170.38"/>
    <x v="102"/>
    <x v="101"/>
    <s v="REF. UNIMED DENTAL - A CLEAN"/>
    <x v="6"/>
    <x v="2"/>
    <x v="0"/>
    <n v="6001"/>
    <x v="6"/>
    <n v="60012"/>
    <s v="OPERACIONAL (Extraordinário)"/>
    <x v="1"/>
    <x v="1"/>
    <x v="2"/>
    <x v="2"/>
    <x v="15"/>
    <x v="15"/>
  </r>
  <r>
    <x v="1"/>
    <s v="UNIMED-RIO COOPERATIVA DE TRABALHO MEDICO DO RIO DE JANEIRO LTDA"/>
    <x v="5"/>
    <d v="2024-01-08T00:00:00"/>
    <d v="2024-02-15T00:00:00"/>
    <s v="'36418593"/>
    <s v="1 | 1"/>
    <x v="10"/>
    <x v="0"/>
    <n v="-48.68"/>
    <x v="102"/>
    <x v="101"/>
    <s v="REF. UNIMED DENTAL - A CLEAN"/>
    <x v="21"/>
    <x v="1"/>
    <x v="0"/>
    <n v="8003"/>
    <x v="28"/>
    <n v="80031"/>
    <s v="QUALIDADE E PROCESSOS (Administrativo)"/>
    <x v="1"/>
    <x v="1"/>
    <x v="2"/>
    <x v="2"/>
    <x v="15"/>
    <x v="15"/>
  </r>
  <r>
    <x v="1"/>
    <s v="UNIMED-RIO COOPERATIVA DE TRABALHO MEDICO DO RIO DE JANEIRO LTDA"/>
    <x v="5"/>
    <d v="2024-01-08T00:00:00"/>
    <d v="2024-02-15T00:00:00"/>
    <s v="'36418593"/>
    <s v="1 | 1"/>
    <x v="10"/>
    <x v="0"/>
    <n v="-12.17"/>
    <x v="102"/>
    <x v="101"/>
    <s v="REF. UNIMED DENTAL - A CLEAN"/>
    <x v="10"/>
    <x v="2"/>
    <x v="0"/>
    <n v="7001"/>
    <x v="11"/>
    <n v="70017"/>
    <s v="OFICINA (Comum)"/>
    <x v="1"/>
    <x v="1"/>
    <x v="2"/>
    <x v="2"/>
    <x v="15"/>
    <x v="15"/>
  </r>
  <r>
    <x v="1"/>
    <s v="UNIMED-RIO COOPERATIVA DE TRABALHO MEDICO DO RIO DE JANEIRO LTDA"/>
    <x v="5"/>
    <d v="2024-01-08T00:00:00"/>
    <d v="2024-02-15T00:00:00"/>
    <s v="'36418593"/>
    <s v="1 | 1"/>
    <x v="10"/>
    <x v="0"/>
    <n v="-12.17"/>
    <x v="102"/>
    <x v="101"/>
    <s v="REF. UNIMED DENTAL - A CLEAN"/>
    <x v="6"/>
    <x v="2"/>
    <x v="0"/>
    <n v="6002"/>
    <x v="9"/>
    <n v="60022"/>
    <s v="OPERACIONAL ADM (Extraordinário)"/>
    <x v="1"/>
    <x v="1"/>
    <x v="2"/>
    <x v="2"/>
    <x v="15"/>
    <x v="15"/>
  </r>
  <r>
    <x v="1"/>
    <s v="UNIMED-RIO COOPERATIVA DE TRABALHO MEDICO DO RIO DE JANEIRO LTDA"/>
    <x v="6"/>
    <d v="2024-03-15T00:00:00"/>
    <d v="2024-03-15T00:00:00"/>
    <s v="'36512953"/>
    <s v="1 | 1"/>
    <x v="10"/>
    <x v="0"/>
    <n v="-3623.74"/>
    <x v="70"/>
    <x v="69"/>
    <s v="REF. UNIMED SAÃšDE - A CLEAN"/>
    <x v="6"/>
    <x v="2"/>
    <x v="0"/>
    <n v="6001"/>
    <x v="6"/>
    <n v="60012"/>
    <s v="OPERACIONAL (Extraordinário)"/>
    <x v="1"/>
    <x v="1"/>
    <x v="2"/>
    <x v="2"/>
    <x v="15"/>
    <x v="15"/>
  </r>
  <r>
    <x v="1"/>
    <s v="UNIMED-RIO COOPERATIVA DE TRABALHO MEDICO DO RIO DE JANEIRO LTDA"/>
    <x v="6"/>
    <d v="2024-03-15T00:00:00"/>
    <d v="2024-03-15T00:00:00"/>
    <s v="'36512953"/>
    <s v="1 | 1"/>
    <x v="10"/>
    <x v="0"/>
    <n v="-814.25"/>
    <x v="70"/>
    <x v="69"/>
    <s v="REF. UNIMED SAÃšDE - A CLEAN"/>
    <x v="21"/>
    <x v="1"/>
    <x v="0"/>
    <n v="8003"/>
    <x v="28"/>
    <n v="80031"/>
    <s v="QUALIDADE E PROCESSOS (Administrativo)"/>
    <x v="1"/>
    <x v="1"/>
    <x v="2"/>
    <x v="2"/>
    <x v="15"/>
    <x v="15"/>
  </r>
  <r>
    <x v="1"/>
    <s v="UNIMED-RIO COOPERATIVA DE TRABALHO MEDICO DO RIO DE JANEIRO LTDA"/>
    <x v="6"/>
    <d v="2024-03-15T00:00:00"/>
    <d v="2024-03-15T00:00:00"/>
    <s v="'36512953"/>
    <s v="1 | 1"/>
    <x v="10"/>
    <x v="0"/>
    <n v="-630.80999999999995"/>
    <x v="70"/>
    <x v="69"/>
    <s v="REF. UNIMED SAÃšDE - A CLEAN"/>
    <x v="10"/>
    <x v="2"/>
    <x v="0"/>
    <n v="7001"/>
    <x v="11"/>
    <n v="70017"/>
    <s v="OFICINA (Comum)"/>
    <x v="1"/>
    <x v="1"/>
    <x v="2"/>
    <x v="2"/>
    <x v="15"/>
    <x v="15"/>
  </r>
  <r>
    <x v="1"/>
    <s v="UNIMED-RIO COOPERATIVA DE TRABALHO MEDICO DO RIO DE JANEIRO LTDA"/>
    <x v="6"/>
    <d v="2024-03-15T00:00:00"/>
    <d v="2024-03-15T00:00:00"/>
    <s v="'36512961"/>
    <s v="1 | 1"/>
    <x v="10"/>
    <x v="0"/>
    <n v="-170.38"/>
    <x v="102"/>
    <x v="101"/>
    <s v="REF. UNIMED DENTAL - A CLEAN"/>
    <x v="6"/>
    <x v="2"/>
    <x v="0"/>
    <n v="6001"/>
    <x v="6"/>
    <n v="60012"/>
    <s v="OPERACIONAL (Extraordinário)"/>
    <x v="1"/>
    <x v="1"/>
    <x v="2"/>
    <x v="2"/>
    <x v="15"/>
    <x v="15"/>
  </r>
  <r>
    <x v="1"/>
    <s v="UNIMED-RIO COOPERATIVA DE TRABALHO MEDICO DO RIO DE JANEIRO LTDA"/>
    <x v="6"/>
    <d v="2024-03-15T00:00:00"/>
    <d v="2024-03-15T00:00:00"/>
    <s v="'36512961"/>
    <s v="1 | 1"/>
    <x v="10"/>
    <x v="0"/>
    <n v="-48.68"/>
    <x v="102"/>
    <x v="101"/>
    <s v="REF. UNIMED DENTAL - A CLEAN"/>
    <x v="21"/>
    <x v="1"/>
    <x v="0"/>
    <n v="8003"/>
    <x v="28"/>
    <n v="80031"/>
    <s v="QUALIDADE E PROCESSOS (Administrativo)"/>
    <x v="1"/>
    <x v="1"/>
    <x v="2"/>
    <x v="2"/>
    <x v="15"/>
    <x v="15"/>
  </r>
  <r>
    <x v="1"/>
    <s v="UNIMED-RIO COOPERATIVA DE TRABALHO MEDICO DO RIO DE JANEIRO LTDA"/>
    <x v="6"/>
    <d v="2024-03-15T00:00:00"/>
    <d v="2024-03-15T00:00:00"/>
    <s v="'36512961"/>
    <s v="1 | 1"/>
    <x v="10"/>
    <x v="0"/>
    <n v="-12.17"/>
    <x v="102"/>
    <x v="101"/>
    <s v="REF. UNIMED DENTAL - A CLEAN"/>
    <x v="10"/>
    <x v="2"/>
    <x v="0"/>
    <n v="7001"/>
    <x v="11"/>
    <n v="70017"/>
    <s v="OFICINA (Comum)"/>
    <x v="1"/>
    <x v="1"/>
    <x v="2"/>
    <x v="2"/>
    <x v="15"/>
    <x v="15"/>
  </r>
  <r>
    <x v="1"/>
    <s v="UNIMED-RIO COOPERATIVA DE TRABALHO MEDICO DO RIO DE JANEIRO LTDA"/>
    <x v="6"/>
    <d v="2024-03-15T00:00:00"/>
    <d v="2024-03-15T00:00:00"/>
    <s v="'36512961"/>
    <s v="1 | 1"/>
    <x v="10"/>
    <x v="0"/>
    <n v="-12.17"/>
    <x v="102"/>
    <x v="101"/>
    <s v="REF. UNIMED DENTAL - A CLEAN"/>
    <x v="6"/>
    <x v="2"/>
    <x v="0"/>
    <n v="6002"/>
    <x v="9"/>
    <n v="60022"/>
    <s v="OPERACIONAL ADM (Extraordinário)"/>
    <x v="1"/>
    <x v="1"/>
    <x v="2"/>
    <x v="2"/>
    <x v="15"/>
    <x v="15"/>
  </r>
  <r>
    <x v="1"/>
    <s v="UNIMED-RIO COOPERATIVA DE TRABALHO MEDICO DO RIO DE JANEIRO LTDA"/>
    <x v="7"/>
    <d v="2024-02-08T00:00:00"/>
    <d v="2024-04-15T00:00:00"/>
    <s v="'36602098"/>
    <s v="1 | 1"/>
    <x v="10"/>
    <x v="0"/>
    <n v="-147.22"/>
    <x v="102"/>
    <x v="101"/>
    <s v="REF. UNIMED DENTAL - A CLEAN"/>
    <x v="6"/>
    <x v="2"/>
    <x v="0"/>
    <n v="6001"/>
    <x v="6"/>
    <n v="60012"/>
    <s v="OPERACIONAL (Extraordinário)"/>
    <x v="1"/>
    <x v="3"/>
    <x v="2"/>
    <x v="2"/>
    <x v="15"/>
    <x v="15"/>
  </r>
  <r>
    <x v="1"/>
    <s v="UNIMED-RIO COOPERATIVA DE TRABALHO MEDICO DO RIO DE JANEIRO LTDA"/>
    <x v="7"/>
    <d v="2024-02-08T00:00:00"/>
    <d v="2024-04-15T00:00:00"/>
    <s v="'36602098"/>
    <s v="1 | 1"/>
    <x v="10"/>
    <x v="0"/>
    <n v="-48.68"/>
    <x v="102"/>
    <x v="101"/>
    <s v="REF. UNIMED DENTAL - A CLEAN"/>
    <x v="21"/>
    <x v="1"/>
    <x v="0"/>
    <n v="8003"/>
    <x v="28"/>
    <n v="80031"/>
    <s v="QUALIDADE E PROCESSOS (Administrativo)"/>
    <x v="1"/>
    <x v="3"/>
    <x v="2"/>
    <x v="2"/>
    <x v="15"/>
    <x v="15"/>
  </r>
  <r>
    <x v="1"/>
    <s v="UNIMED-RIO COOPERATIVA DE TRABALHO MEDICO DO RIO DE JANEIRO LTDA"/>
    <x v="7"/>
    <d v="2024-02-08T00:00:00"/>
    <d v="2024-04-15T00:00:00"/>
    <s v="'36602098"/>
    <s v="1 | 1"/>
    <x v="10"/>
    <x v="0"/>
    <n v="-24.34"/>
    <x v="102"/>
    <x v="101"/>
    <s v="REF. UNIMED DENTAL - A CLEAN"/>
    <x v="6"/>
    <x v="2"/>
    <x v="0"/>
    <n v="6002"/>
    <x v="9"/>
    <n v="60022"/>
    <s v="OPERACIONAL ADM (Extraordinário)"/>
    <x v="1"/>
    <x v="3"/>
    <x v="2"/>
    <x v="2"/>
    <x v="15"/>
    <x v="15"/>
  </r>
  <r>
    <x v="1"/>
    <s v="UNIMED-RIO COOPERATIVA DE TRABALHO MEDICO DO RIO DE JANEIRO LTDA"/>
    <x v="7"/>
    <d v="2024-02-08T00:00:00"/>
    <d v="2024-04-15T00:00:00"/>
    <s v="'36602098"/>
    <s v="1 | 1"/>
    <x v="10"/>
    <x v="0"/>
    <n v="-12.17"/>
    <x v="102"/>
    <x v="101"/>
    <s v="REF. UNIMED DENTAL - A CLEAN"/>
    <x v="10"/>
    <x v="2"/>
    <x v="0"/>
    <n v="7001"/>
    <x v="11"/>
    <n v="70017"/>
    <s v="OFICINA (Comum)"/>
    <x v="1"/>
    <x v="3"/>
    <x v="2"/>
    <x v="2"/>
    <x v="15"/>
    <x v="15"/>
  </r>
  <r>
    <x v="1"/>
    <s v="UNIMED-RIO COOPERATIVA DE TRABALHO MEDICO DO RIO DE JANEIRO LTDA"/>
    <x v="8"/>
    <d v="2024-05-21T00:00:00"/>
    <d v="2024-05-31T00:00:00"/>
    <s v="'312363"/>
    <s v="1 | 1"/>
    <x v="10"/>
    <x v="0"/>
    <n v="-170.38"/>
    <x v="102"/>
    <x v="101"/>
    <s v="REF. UNIMED DENTAL - A CLEAN"/>
    <x v="6"/>
    <x v="2"/>
    <x v="0"/>
    <n v="6001"/>
    <x v="6"/>
    <n v="60012"/>
    <s v="OPERACIONAL (Extraordinário)"/>
    <x v="1"/>
    <x v="3"/>
    <x v="2"/>
    <x v="2"/>
    <x v="15"/>
    <x v="15"/>
  </r>
  <r>
    <x v="1"/>
    <s v="UNIMED-RIO COOPERATIVA DE TRABALHO MEDICO DO RIO DE JANEIRO LTDA"/>
    <x v="8"/>
    <d v="2024-05-21T00:00:00"/>
    <d v="2024-05-31T00:00:00"/>
    <s v="'312363"/>
    <s v="1 | 1"/>
    <x v="10"/>
    <x v="0"/>
    <n v="-48.68"/>
    <x v="102"/>
    <x v="101"/>
    <s v="REF. UNIMED DENTAL - A CLEAN"/>
    <x v="21"/>
    <x v="1"/>
    <x v="0"/>
    <n v="8003"/>
    <x v="28"/>
    <n v="80031"/>
    <s v="QUALIDADE E PROCESSOS (Administrativo)"/>
    <x v="1"/>
    <x v="3"/>
    <x v="2"/>
    <x v="2"/>
    <x v="15"/>
    <x v="15"/>
  </r>
  <r>
    <x v="1"/>
    <s v="UNIMED-RIO COOPERATIVA DE TRABALHO MEDICO DO RIO DE JANEIRO LTDA"/>
    <x v="8"/>
    <d v="2024-05-21T00:00:00"/>
    <d v="2024-05-31T00:00:00"/>
    <s v="'312363"/>
    <s v="1 | 1"/>
    <x v="10"/>
    <x v="0"/>
    <n v="-12.17"/>
    <x v="102"/>
    <x v="101"/>
    <s v="REF. UNIMED DENTAL - A CLEAN"/>
    <x v="10"/>
    <x v="2"/>
    <x v="0"/>
    <n v="7001"/>
    <x v="11"/>
    <n v="70017"/>
    <s v="OFICINA (Comum)"/>
    <x v="1"/>
    <x v="3"/>
    <x v="2"/>
    <x v="2"/>
    <x v="15"/>
    <x v="15"/>
  </r>
  <r>
    <x v="1"/>
    <s v="UNIMED-RIO COOPERATIVA DE TRABALHO MEDICO DO RIO DE JANEIRO LTDA"/>
    <x v="8"/>
    <d v="2024-05-21T00:00:00"/>
    <d v="2024-05-31T00:00:00"/>
    <s v="'312363"/>
    <s v="1 | 1"/>
    <x v="10"/>
    <x v="0"/>
    <n v="-12.17"/>
    <x v="102"/>
    <x v="101"/>
    <s v="REF. UNIMED DENTAL - A CLEAN"/>
    <x v="6"/>
    <x v="2"/>
    <x v="0"/>
    <n v="6002"/>
    <x v="9"/>
    <n v="60022"/>
    <s v="OPERACIONAL ADM (Extraordinário)"/>
    <x v="1"/>
    <x v="3"/>
    <x v="2"/>
    <x v="2"/>
    <x v="15"/>
    <x v="15"/>
  </r>
  <r>
    <x v="1"/>
    <s v="UNIMED-RIO COOPERATIVA DE TRABALHO MEDICO DO RIO DE JANEIRO LTDA"/>
    <x v="9"/>
    <d v="2024-06-14T00:00:00"/>
    <d v="2024-06-15T00:00:00"/>
    <s v="'1028041"/>
    <s v="1 | 1"/>
    <x v="10"/>
    <x v="0"/>
    <n v="-170.38"/>
    <x v="102"/>
    <x v="101"/>
    <s v="REF. UNIMED DENTAL - A CLEAN"/>
    <x v="6"/>
    <x v="2"/>
    <x v="0"/>
    <n v="6001"/>
    <x v="6"/>
    <n v="60012"/>
    <s v="OPERACIONAL (Extraordinário)"/>
    <x v="1"/>
    <x v="3"/>
    <x v="2"/>
    <x v="2"/>
    <x v="15"/>
    <x v="15"/>
  </r>
  <r>
    <x v="1"/>
    <s v="UNIMED-RIO COOPERATIVA DE TRABALHO MEDICO DO RIO DE JANEIRO LTDA"/>
    <x v="9"/>
    <d v="2024-06-14T00:00:00"/>
    <d v="2024-06-15T00:00:00"/>
    <s v="'1028041"/>
    <s v="1 | 1"/>
    <x v="10"/>
    <x v="0"/>
    <n v="-48.68"/>
    <x v="102"/>
    <x v="101"/>
    <s v="REF. UNIMED DENTAL - A CLEAN"/>
    <x v="21"/>
    <x v="1"/>
    <x v="0"/>
    <n v="8003"/>
    <x v="28"/>
    <n v="80031"/>
    <s v="QUALIDADE E PROCESSOS (Administrativo)"/>
    <x v="1"/>
    <x v="3"/>
    <x v="2"/>
    <x v="2"/>
    <x v="15"/>
    <x v="15"/>
  </r>
  <r>
    <x v="1"/>
    <s v="UNIMED-RIO COOPERATIVA DE TRABALHO MEDICO DO RIO DE JANEIRO LTDA"/>
    <x v="9"/>
    <d v="2024-06-14T00:00:00"/>
    <d v="2024-06-15T00:00:00"/>
    <s v="'1028041"/>
    <s v="1 | 1"/>
    <x v="10"/>
    <x v="0"/>
    <n v="-12.17"/>
    <x v="102"/>
    <x v="101"/>
    <s v="REF. UNIMED DENTAL - A CLEAN"/>
    <x v="10"/>
    <x v="2"/>
    <x v="0"/>
    <n v="7001"/>
    <x v="11"/>
    <n v="70017"/>
    <s v="OFICINA (Comum)"/>
    <x v="1"/>
    <x v="3"/>
    <x v="2"/>
    <x v="2"/>
    <x v="15"/>
    <x v="15"/>
  </r>
  <r>
    <x v="1"/>
    <s v="UNIMED-RIO COOPERATIVA DE TRABALHO MEDICO DO RIO DE JANEIRO LTDA"/>
    <x v="9"/>
    <d v="2024-06-14T00:00:00"/>
    <d v="2024-06-15T00:00:00"/>
    <s v="'1028041"/>
    <s v="1 | 1"/>
    <x v="10"/>
    <x v="0"/>
    <n v="-12.17"/>
    <x v="102"/>
    <x v="101"/>
    <s v="REF. UNIMED DENTAL - A CLEAN"/>
    <x v="6"/>
    <x v="2"/>
    <x v="0"/>
    <n v="6002"/>
    <x v="9"/>
    <n v="60022"/>
    <s v="OPERACIONAL ADM (Extraordinário)"/>
    <x v="1"/>
    <x v="3"/>
    <x v="2"/>
    <x v="2"/>
    <x v="15"/>
    <x v="15"/>
  </r>
  <r>
    <x v="1"/>
    <s v="UNIMED-RIO COOPERATIVA DE TRABALHO MEDICO DO RIO DE JANEIRO LTDA"/>
    <x v="10"/>
    <d v="2024-06-26T00:00:00"/>
    <d v="2024-07-15T00:00:00"/>
    <s v="'1029326"/>
    <s v="1 | 1"/>
    <x v="10"/>
    <x v="0"/>
    <n v="-146.04"/>
    <x v="102"/>
    <x v="101"/>
    <s v="REF. UNIMED DENTAL - A CLEAN"/>
    <x v="6"/>
    <x v="2"/>
    <x v="0"/>
    <n v="6001"/>
    <x v="6"/>
    <n v="60012"/>
    <s v="OPERACIONAL (Extraordinário)"/>
    <x v="1"/>
    <x v="4"/>
    <x v="2"/>
    <x v="2"/>
    <x v="15"/>
    <x v="15"/>
  </r>
  <r>
    <x v="1"/>
    <s v="UNIMED-RIO COOPERATIVA DE TRABALHO MEDICO DO RIO DE JANEIRO LTDA"/>
    <x v="10"/>
    <d v="2024-06-26T00:00:00"/>
    <d v="2024-07-15T00:00:00"/>
    <s v="'1029326"/>
    <s v="1 | 1"/>
    <x v="10"/>
    <x v="0"/>
    <n v="-48.68"/>
    <x v="102"/>
    <x v="101"/>
    <s v="REF. UNIMED DENTAL - A CLEAN"/>
    <x v="21"/>
    <x v="1"/>
    <x v="0"/>
    <n v="8003"/>
    <x v="28"/>
    <n v="80031"/>
    <s v="QUALIDADE E PROCESSOS (Administrativo)"/>
    <x v="1"/>
    <x v="4"/>
    <x v="2"/>
    <x v="2"/>
    <x v="15"/>
    <x v="15"/>
  </r>
  <r>
    <x v="1"/>
    <s v="UNIMED-RIO COOPERATIVA DE TRABALHO MEDICO DO RIO DE JANEIRO LTDA"/>
    <x v="10"/>
    <d v="2024-06-26T00:00:00"/>
    <d v="2024-07-15T00:00:00"/>
    <s v="'1029326"/>
    <s v="1 | 1"/>
    <x v="10"/>
    <x v="0"/>
    <n v="-24.34"/>
    <x v="102"/>
    <x v="101"/>
    <s v="REF. UNIMED DENTAL - A CLEAN"/>
    <x v="6"/>
    <x v="2"/>
    <x v="0"/>
    <n v="6002"/>
    <x v="9"/>
    <n v="60022"/>
    <s v="OPERACIONAL ADM (Extraordinário)"/>
    <x v="1"/>
    <x v="4"/>
    <x v="2"/>
    <x v="2"/>
    <x v="15"/>
    <x v="15"/>
  </r>
  <r>
    <x v="1"/>
    <s v="UNIMED-RIO COOPERATIVA DE TRABALHO MEDICO DO RIO DE JANEIRO LTDA"/>
    <x v="10"/>
    <d v="2024-06-26T00:00:00"/>
    <d v="2024-07-15T00:00:00"/>
    <s v="'1029326"/>
    <s v="1 | 1"/>
    <x v="10"/>
    <x v="0"/>
    <n v="-12.17"/>
    <x v="102"/>
    <x v="101"/>
    <s v="REF. UNIMED DENTAL - A CLEAN"/>
    <x v="3"/>
    <x v="2"/>
    <x v="0"/>
    <n v="7004"/>
    <x v="3"/>
    <n v="70047"/>
    <s v="FÁBRICA CNTR (Comum)"/>
    <x v="1"/>
    <x v="4"/>
    <x v="2"/>
    <x v="2"/>
    <x v="15"/>
    <x v="15"/>
  </r>
  <r>
    <x v="1"/>
    <s v="UNIMED-RIO COOPERATIVA DE TRABALHO MEDICO DO RIO DE JANEIRO LTDA"/>
    <x v="11"/>
    <d v="2024-07-29T00:00:00"/>
    <d v="2024-08-15T00:00:00"/>
    <s v="'329654"/>
    <s v="1 | 1"/>
    <x v="7"/>
    <x v="0"/>
    <n v="-146.04"/>
    <x v="102"/>
    <x v="101"/>
    <s v="REF. UNIMED DENTAL - A CLEAN"/>
    <x v="6"/>
    <x v="2"/>
    <x v="0"/>
    <n v="6001"/>
    <x v="6"/>
    <n v="60012"/>
    <s v="OPERACIONAL (Extraordinário)"/>
    <x v="1"/>
    <x v="4"/>
    <x v="2"/>
    <x v="2"/>
    <x v="15"/>
    <x v="15"/>
  </r>
  <r>
    <x v="1"/>
    <s v="UNIMED-RIO COOPERATIVA DE TRABALHO MEDICO DO RIO DE JANEIRO LTDA"/>
    <x v="11"/>
    <d v="2024-07-29T00:00:00"/>
    <d v="2024-08-15T00:00:00"/>
    <s v="'329654"/>
    <s v="1 | 1"/>
    <x v="7"/>
    <x v="0"/>
    <n v="-48.68"/>
    <x v="102"/>
    <x v="101"/>
    <s v="REF. UNIMED DENTAL - A CLEAN"/>
    <x v="21"/>
    <x v="1"/>
    <x v="0"/>
    <n v="8003"/>
    <x v="28"/>
    <n v="80031"/>
    <s v="QUALIDADE E PROCESSOS (Administrativo)"/>
    <x v="1"/>
    <x v="4"/>
    <x v="2"/>
    <x v="2"/>
    <x v="15"/>
    <x v="15"/>
  </r>
  <r>
    <x v="1"/>
    <s v="UNIMED-RIO COOPERATIVA DE TRABALHO MEDICO DO RIO DE JANEIRO LTDA"/>
    <x v="11"/>
    <d v="2024-07-29T00:00:00"/>
    <d v="2024-08-15T00:00:00"/>
    <s v="'329654"/>
    <s v="1 | 1"/>
    <x v="7"/>
    <x v="0"/>
    <n v="-24.34"/>
    <x v="102"/>
    <x v="101"/>
    <s v="REF. UNIMED DENTAL - A CLEAN"/>
    <x v="6"/>
    <x v="2"/>
    <x v="0"/>
    <n v="6002"/>
    <x v="9"/>
    <n v="60022"/>
    <s v="OPERACIONAL ADM (Extraordinário)"/>
    <x v="1"/>
    <x v="4"/>
    <x v="2"/>
    <x v="2"/>
    <x v="15"/>
    <x v="15"/>
  </r>
  <r>
    <x v="1"/>
    <s v="UNIMED-RIO COOPERATIVA DE TRABALHO MEDICO DO RIO DE JANEIRO LTDA"/>
    <x v="11"/>
    <d v="2024-07-29T00:00:00"/>
    <d v="2024-08-15T00:00:00"/>
    <s v="'329654"/>
    <s v="1 | 1"/>
    <x v="7"/>
    <x v="0"/>
    <n v="-12.17"/>
    <x v="102"/>
    <x v="101"/>
    <s v="REF. UNIMED DENTAL - A CLEAN"/>
    <x v="3"/>
    <x v="2"/>
    <x v="0"/>
    <n v="7004"/>
    <x v="3"/>
    <n v="70047"/>
    <s v="FÁBRICA CNTR (Comum)"/>
    <x v="1"/>
    <x v="4"/>
    <x v="2"/>
    <x v="2"/>
    <x v="15"/>
    <x v="15"/>
  </r>
  <r>
    <x v="1"/>
    <s v="UNIMED-RIO COOPERATIVA DE TRABALHO MEDICO DO RIO DE JANEIRO LTDA"/>
    <x v="12"/>
    <d v="2024-09-12T00:00:00"/>
    <d v="2024-09-15T00:00:00"/>
    <s v="'1032614"/>
    <s v="1 | 1"/>
    <x v="7"/>
    <x v="0"/>
    <n v="-146.04"/>
    <x v="102"/>
    <x v="101"/>
    <s v="REF. UNIMED DENTAL - A CLEAN"/>
    <x v="6"/>
    <x v="2"/>
    <x v="0"/>
    <n v="6001"/>
    <x v="6"/>
    <n v="60012"/>
    <s v="OPERACIONAL (Extraordinário)"/>
    <x v="1"/>
    <x v="4"/>
    <x v="2"/>
    <x v="2"/>
    <x v="15"/>
    <x v="15"/>
  </r>
  <r>
    <x v="1"/>
    <s v="UNIMED-RIO COOPERATIVA DE TRABALHO MEDICO DO RIO DE JANEIRO LTDA"/>
    <x v="12"/>
    <d v="2024-09-12T00:00:00"/>
    <d v="2024-09-15T00:00:00"/>
    <s v="'1032614"/>
    <s v="1 | 1"/>
    <x v="7"/>
    <x v="0"/>
    <n v="-48.68"/>
    <x v="102"/>
    <x v="101"/>
    <s v="REF. UNIMED DENTAL - A CLEAN"/>
    <x v="21"/>
    <x v="1"/>
    <x v="0"/>
    <n v="8003"/>
    <x v="28"/>
    <n v="80031"/>
    <s v="QUALIDADE E PROCESSOS (Administrativo)"/>
    <x v="1"/>
    <x v="4"/>
    <x v="2"/>
    <x v="2"/>
    <x v="15"/>
    <x v="15"/>
  </r>
  <r>
    <x v="1"/>
    <s v="UNIMED-RIO COOPERATIVA DE TRABALHO MEDICO DO RIO DE JANEIRO LTDA"/>
    <x v="12"/>
    <d v="2024-09-12T00:00:00"/>
    <d v="2024-09-15T00:00:00"/>
    <s v="'1032614"/>
    <s v="1 | 1"/>
    <x v="7"/>
    <x v="0"/>
    <n v="-24.34"/>
    <x v="102"/>
    <x v="101"/>
    <s v="REF. UNIMED DENTAL - A CLEAN"/>
    <x v="6"/>
    <x v="2"/>
    <x v="0"/>
    <n v="6002"/>
    <x v="9"/>
    <n v="60022"/>
    <s v="OPERACIONAL ADM (Extraordinário)"/>
    <x v="1"/>
    <x v="4"/>
    <x v="2"/>
    <x v="2"/>
    <x v="15"/>
    <x v="15"/>
  </r>
  <r>
    <x v="1"/>
    <s v="UNIMED-RIO COOPERATIVA DE TRABALHO MEDICO DO RIO DE JANEIRO LTDA"/>
    <x v="12"/>
    <d v="2024-09-12T00:00:00"/>
    <d v="2024-09-15T00:00:00"/>
    <s v="'1032614"/>
    <s v="1 | 1"/>
    <x v="7"/>
    <x v="0"/>
    <n v="-12.17"/>
    <x v="102"/>
    <x v="101"/>
    <s v="REF. UNIMED DENTAL - A CLEAN"/>
    <x v="3"/>
    <x v="2"/>
    <x v="0"/>
    <n v="7004"/>
    <x v="3"/>
    <n v="70047"/>
    <s v="FÁBRICA CNTR (Comum)"/>
    <x v="1"/>
    <x v="4"/>
    <x v="2"/>
    <x v="2"/>
    <x v="15"/>
    <x v="15"/>
  </r>
  <r>
    <x v="1"/>
    <s v="UNIMED-RIO COOPERATIVA DE TRABALHO MEDICO DO RIO DE JANEIRO LTDA"/>
    <x v="13"/>
    <d v="2024-09-23T00:00:00"/>
    <d v="2024-10-15T00:00:00"/>
    <s v="'1034251"/>
    <s v="1 | 1"/>
    <x v="7"/>
    <x v="0"/>
    <n v="-146.04"/>
    <x v="102"/>
    <x v="101"/>
    <s v="REF. UNIMED DENTAL - A CLEAN"/>
    <x v="6"/>
    <x v="2"/>
    <x v="0"/>
    <n v="6001"/>
    <x v="6"/>
    <n v="60012"/>
    <s v="OPERACIONAL (Extraordinário)"/>
    <x v="1"/>
    <x v="0"/>
    <x v="2"/>
    <x v="2"/>
    <x v="15"/>
    <x v="15"/>
  </r>
  <r>
    <x v="1"/>
    <s v="UNIMED-RIO COOPERATIVA DE TRABALHO MEDICO DO RIO DE JANEIRO LTDA"/>
    <x v="13"/>
    <d v="2024-09-23T00:00:00"/>
    <d v="2024-10-15T00:00:00"/>
    <s v="'1034251"/>
    <s v="1 | 1"/>
    <x v="7"/>
    <x v="0"/>
    <n v="-48.68"/>
    <x v="102"/>
    <x v="101"/>
    <s v="REF. UNIMED DENTAL - A CLEAN"/>
    <x v="21"/>
    <x v="1"/>
    <x v="0"/>
    <n v="8003"/>
    <x v="28"/>
    <n v="80031"/>
    <s v="QUALIDADE E PROCESSOS (Administrativo)"/>
    <x v="1"/>
    <x v="0"/>
    <x v="2"/>
    <x v="2"/>
    <x v="15"/>
    <x v="15"/>
  </r>
  <r>
    <x v="1"/>
    <s v="UNIMED-RIO COOPERATIVA DE TRABALHO MEDICO DO RIO DE JANEIRO LTDA"/>
    <x v="13"/>
    <d v="2024-09-23T00:00:00"/>
    <d v="2024-10-15T00:00:00"/>
    <s v="'1034251"/>
    <s v="1 | 1"/>
    <x v="7"/>
    <x v="0"/>
    <n v="-24.34"/>
    <x v="102"/>
    <x v="101"/>
    <s v="REF. UNIMED DENTAL - A CLEAN"/>
    <x v="6"/>
    <x v="2"/>
    <x v="0"/>
    <n v="6002"/>
    <x v="9"/>
    <n v="60022"/>
    <s v="OPERACIONAL ADM (Extraordinário)"/>
    <x v="1"/>
    <x v="0"/>
    <x v="2"/>
    <x v="2"/>
    <x v="15"/>
    <x v="15"/>
  </r>
  <r>
    <x v="1"/>
    <s v="UNIMED-RIO COOPERATIVA DE TRABALHO MEDICO DO RIO DE JANEIRO LTDA"/>
    <x v="13"/>
    <d v="2024-09-23T00:00:00"/>
    <d v="2024-10-15T00:00:00"/>
    <s v="'1034251"/>
    <s v="1 | 1"/>
    <x v="7"/>
    <x v="0"/>
    <n v="-12.17"/>
    <x v="102"/>
    <x v="101"/>
    <s v="REF. UNIMED DENTAL - A CLEAN"/>
    <x v="3"/>
    <x v="2"/>
    <x v="0"/>
    <n v="7004"/>
    <x v="3"/>
    <n v="70047"/>
    <s v="FÁBRICA CNTR (Comum)"/>
    <x v="1"/>
    <x v="0"/>
    <x v="2"/>
    <x v="2"/>
    <x v="15"/>
    <x v="15"/>
  </r>
  <r>
    <x v="1"/>
    <s v="UNIMED-RIO COOPERATIVA DE TRABALHO MEDICO DO RIO DE JANEIRO LTDA"/>
    <x v="14"/>
    <d v="2024-10-23T00:00:00"/>
    <d v="2024-11-15T00:00:00"/>
    <s v="'1036085"/>
    <s v="1 | 1"/>
    <x v="7"/>
    <x v="0"/>
    <n v="-146.04"/>
    <x v="102"/>
    <x v="101"/>
    <s v="REF. UNIMED DENTAL - A CLEAN"/>
    <x v="6"/>
    <x v="2"/>
    <x v="0"/>
    <n v="6001"/>
    <x v="6"/>
    <n v="60012"/>
    <s v="OPERACIONAL (Extraordinário)"/>
    <x v="1"/>
    <x v="0"/>
    <x v="2"/>
    <x v="2"/>
    <x v="15"/>
    <x v="15"/>
  </r>
  <r>
    <x v="1"/>
    <s v="UNIMED-RIO COOPERATIVA DE TRABALHO MEDICO DO RIO DE JANEIRO LTDA"/>
    <x v="14"/>
    <d v="2024-10-23T00:00:00"/>
    <d v="2024-11-15T00:00:00"/>
    <s v="'1036085"/>
    <s v="1 | 1"/>
    <x v="7"/>
    <x v="0"/>
    <n v="-48.68"/>
    <x v="102"/>
    <x v="101"/>
    <s v="REF. UNIMED DENTAL - A CLEAN"/>
    <x v="21"/>
    <x v="1"/>
    <x v="0"/>
    <n v="8003"/>
    <x v="28"/>
    <n v="80031"/>
    <s v="QUALIDADE E PROCESSOS (Administrativo)"/>
    <x v="1"/>
    <x v="0"/>
    <x v="2"/>
    <x v="2"/>
    <x v="15"/>
    <x v="15"/>
  </r>
  <r>
    <x v="1"/>
    <s v="UNIMED-RIO COOPERATIVA DE TRABALHO MEDICO DO RIO DE JANEIRO LTDA"/>
    <x v="14"/>
    <d v="2024-10-23T00:00:00"/>
    <d v="2024-11-15T00:00:00"/>
    <s v="'1036085"/>
    <s v="1 | 1"/>
    <x v="7"/>
    <x v="0"/>
    <n v="-24.34"/>
    <x v="102"/>
    <x v="101"/>
    <s v="REF. UNIMED DENTAL - A CLEAN"/>
    <x v="6"/>
    <x v="2"/>
    <x v="0"/>
    <n v="6002"/>
    <x v="9"/>
    <n v="60022"/>
    <s v="OPERACIONAL ADM (Extraordinário)"/>
    <x v="1"/>
    <x v="0"/>
    <x v="2"/>
    <x v="2"/>
    <x v="15"/>
    <x v="15"/>
  </r>
  <r>
    <x v="1"/>
    <s v="UNIMED-RIO COOPERATIVA DE TRABALHO MEDICO DO RIO DE JANEIRO LTDA"/>
    <x v="14"/>
    <d v="2024-10-23T00:00:00"/>
    <d v="2024-11-15T00:00:00"/>
    <s v="'1036085"/>
    <s v="1 | 1"/>
    <x v="7"/>
    <x v="0"/>
    <n v="-12.17"/>
    <x v="102"/>
    <x v="101"/>
    <s v="REF. UNIMED DENTAL - A CLEAN"/>
    <x v="3"/>
    <x v="2"/>
    <x v="0"/>
    <n v="7004"/>
    <x v="3"/>
    <n v="70047"/>
    <s v="FÁBRICA CNTR (Comum)"/>
    <x v="1"/>
    <x v="0"/>
    <x v="2"/>
    <x v="2"/>
    <x v="15"/>
    <x v="15"/>
  </r>
  <r>
    <x v="1"/>
    <s v="UNIMED-RIO COOPERATIVA DE TRABALHO MEDICO DO RIO DE JANEIRO LTDA"/>
    <x v="0"/>
    <d v="2024-12-23T00:00:00"/>
    <d v="2024-12-27T00:00:00"/>
    <s v="'1003441"/>
    <s v="1 | 1"/>
    <x v="7"/>
    <x v="0"/>
    <n v="-315.58"/>
    <x v="70"/>
    <x v="69"/>
    <s v="RES: COPARTICIPAÃ‡ÃƒO UNIMED RIO_PLANO SAÃšDE_Clean"/>
    <x v="21"/>
    <x v="1"/>
    <x v="0"/>
    <n v="8003"/>
    <x v="28"/>
    <n v="80031"/>
    <s v="QUALIDADE E PROCESSOS (Administrativo)"/>
    <x v="1"/>
    <x v="0"/>
    <x v="2"/>
    <x v="2"/>
    <x v="15"/>
    <x v="15"/>
  </r>
  <r>
    <x v="1"/>
    <s v="UNIMED-RIO COOPERATIVA DE TRABALHO MEDICO DO RIO DE JANEIRO LTDA"/>
    <x v="0"/>
    <d v="2024-12-23T00:00:00"/>
    <d v="2024-12-27T00:00:00"/>
    <s v="'1003441"/>
    <s v="1 | 1"/>
    <x v="7"/>
    <x v="0"/>
    <n v="-27.34"/>
    <x v="70"/>
    <x v="69"/>
    <s v="RES: COPARTICIPAÃ‡ÃƒO UNIMED RIO_PLANO SAÃšDE_Clean"/>
    <x v="6"/>
    <x v="2"/>
    <x v="0"/>
    <n v="6001"/>
    <x v="6"/>
    <n v="60012"/>
    <s v="OPERACIONAL (Extraordinário)"/>
    <x v="1"/>
    <x v="0"/>
    <x v="2"/>
    <x v="2"/>
    <x v="15"/>
    <x v="15"/>
  </r>
  <r>
    <x v="1"/>
    <s v="UNIMED-RIO COOPERATIVA DE TRABALHO MEDICO DO RIO DE JANEIRO LTDA"/>
    <x v="0"/>
    <d v="2024-12-23T00:00:00"/>
    <d v="2024-12-27T00:00:00"/>
    <s v="'1003441"/>
    <s v="1 | 1"/>
    <x v="7"/>
    <x v="0"/>
    <n v="0"/>
    <x v="70"/>
    <x v="69"/>
    <s v="RES: COPARTICIPAÃ‡ÃƒO UNIMED RIO_PLANO SAÃšDE_Clean"/>
    <x v="12"/>
    <x v="1"/>
    <x v="0"/>
    <n v="4003"/>
    <x v="13"/>
    <n v="40031"/>
    <s v="RELACIONAMENTO (Administrativo)"/>
    <x v="1"/>
    <x v="0"/>
    <x v="2"/>
    <x v="2"/>
    <x v="15"/>
    <x v="15"/>
  </r>
  <r>
    <x v="1"/>
    <s v="UNIMED-RIO COOPERATIVA DE TRABALHO MEDICO DO RIO DE JANEIRO LTDA"/>
    <x v="0"/>
    <d v="2024-12-23T00:00:00"/>
    <d v="2024-12-27T00:00:00"/>
    <s v="'1003441"/>
    <s v="1 | 1"/>
    <x v="7"/>
    <x v="0"/>
    <n v="0"/>
    <x v="70"/>
    <x v="69"/>
    <s v="RES: COPARTICIPAÃ‡ÃƒO UNIMED RIO_PLANO SAÃšDE_Clean"/>
    <x v="14"/>
    <x v="1"/>
    <x v="0"/>
    <n v="8001"/>
    <x v="17"/>
    <n v="80011"/>
    <s v="MARKETING (Administrativo)"/>
    <x v="1"/>
    <x v="0"/>
    <x v="2"/>
    <x v="2"/>
    <x v="15"/>
    <x v="15"/>
  </r>
  <r>
    <x v="1"/>
    <s v="UNIMED-RIO COOPERATIVA DE TRABALHO MEDICO DO RIO DE JANEIRO LTDA"/>
    <x v="0"/>
    <d v="2024-12-23T00:00:00"/>
    <d v="2024-12-27T00:00:00"/>
    <s v="'1003441"/>
    <s v="1 | 1"/>
    <x v="7"/>
    <x v="0"/>
    <n v="0"/>
    <x v="70"/>
    <x v="69"/>
    <s v="RES: COPARTICIPAÃ‡ÃƒO UNIMED RIO_PLANO SAÃšDE_Clean"/>
    <x v="16"/>
    <x v="1"/>
    <x v="0"/>
    <n v="3002"/>
    <x v="19"/>
    <n v="30021"/>
    <s v="FINANCEIRO (Administrativo)"/>
    <x v="1"/>
    <x v="0"/>
    <x v="2"/>
    <x v="2"/>
    <x v="15"/>
    <x v="15"/>
  </r>
  <r>
    <x v="1"/>
    <s v="UNIMED-RIO COOPERATIVA DE TRABALHO MEDICO DO RIO DE JANEIRO LTDA"/>
    <x v="0"/>
    <d v="2024-12-23T00:00:00"/>
    <d v="2024-12-27T00:00:00"/>
    <s v="'1003441"/>
    <s v="1 | 1"/>
    <x v="7"/>
    <x v="0"/>
    <n v="0"/>
    <x v="70"/>
    <x v="69"/>
    <s v="RES: COPARTICIPAÃ‡ÃƒO UNIMED RIO_PLANO SAÃšDE_Clean"/>
    <x v="6"/>
    <x v="2"/>
    <x v="0"/>
    <n v="6002"/>
    <x v="9"/>
    <n v="60022"/>
    <s v="OPERACIONAL ADM (Extraordinário)"/>
    <x v="1"/>
    <x v="0"/>
    <x v="2"/>
    <x v="2"/>
    <x v="15"/>
    <x v="15"/>
  </r>
  <r>
    <x v="1"/>
    <s v="UNIMED-RIO COOPERATIVA DE TRABALHO MEDICO DO RIO DE JANEIRO LTDA"/>
    <x v="0"/>
    <d v="2024-12-23T00:00:00"/>
    <d v="2024-12-27T00:00:00"/>
    <s v="'1003441"/>
    <s v="1 | 1"/>
    <x v="7"/>
    <x v="0"/>
    <n v="0"/>
    <x v="70"/>
    <x v="69"/>
    <s v="RES: COPARTICIPAÃ‡ÃƒO UNIMED RIO_PLANO SAÃšDE_Clean"/>
    <x v="11"/>
    <x v="1"/>
    <x v="0"/>
    <n v="3003"/>
    <x v="12"/>
    <n v="30031"/>
    <s v="COBRANÇA (Administrativo)"/>
    <x v="1"/>
    <x v="0"/>
    <x v="2"/>
    <x v="2"/>
    <x v="15"/>
    <x v="15"/>
  </r>
  <r>
    <x v="1"/>
    <s v="UNIMED-RIO COOPERATIVA DE TRABALHO MEDICO DO RIO DE JANEIRO LTDA"/>
    <x v="0"/>
    <d v="2024-12-23T00:00:00"/>
    <d v="2024-12-27T00:00:00"/>
    <s v="'1003441"/>
    <s v="1 | 1"/>
    <x v="7"/>
    <x v="0"/>
    <n v="0"/>
    <x v="70"/>
    <x v="69"/>
    <s v="RES: COPARTICIPAÃ‡ÃƒO UNIMED RIO_PLANO SAÃšDE_Clean"/>
    <x v="20"/>
    <x v="1"/>
    <x v="0"/>
    <n v="3004"/>
    <x v="27"/>
    <n v="30041"/>
    <s v="FATURAMENTO (Administrativo)"/>
    <x v="1"/>
    <x v="0"/>
    <x v="2"/>
    <x v="2"/>
    <x v="15"/>
    <x v="15"/>
  </r>
  <r>
    <x v="1"/>
    <s v="UNIMED-RIO COOPERATIVA DE TRABALHO MEDICO DO RIO DE JANEIRO LTDA"/>
    <x v="0"/>
    <d v="2024-12-23T00:00:00"/>
    <d v="2024-12-27T00:00:00"/>
    <s v="'1003441"/>
    <s v="1 | 1"/>
    <x v="7"/>
    <x v="0"/>
    <n v="0"/>
    <x v="70"/>
    <x v="69"/>
    <s v="RES: COPARTICIPAÃ‡ÃƒO UNIMED RIO_PLANO SAÃšDE_Clean"/>
    <x v="8"/>
    <x v="1"/>
    <x v="0"/>
    <n v="3006"/>
    <x v="8"/>
    <n v="30061"/>
    <s v="RECURSOS HUMANOS (Administrativo)"/>
    <x v="1"/>
    <x v="0"/>
    <x v="2"/>
    <x v="2"/>
    <x v="15"/>
    <x v="15"/>
  </r>
  <r>
    <x v="1"/>
    <s v="UNIMED-RIO COOPERATIVA DE TRABALHO MEDICO DO RIO DE JANEIRO LTDA"/>
    <x v="0"/>
    <d v="2024-12-23T00:00:00"/>
    <d v="2024-12-27T00:00:00"/>
    <s v="'1003441"/>
    <s v="1 | 1"/>
    <x v="7"/>
    <x v="0"/>
    <n v="0"/>
    <x v="70"/>
    <x v="69"/>
    <s v="RES: COPARTICIPAÃ‡ÃƒO UNIMED RIO_PLANO SAÃšDE_Clean"/>
    <x v="22"/>
    <x v="1"/>
    <x v="0"/>
    <n v="4002"/>
    <x v="34"/>
    <n v="40021"/>
    <s v="VENDAS (Administrativo)"/>
    <x v="1"/>
    <x v="0"/>
    <x v="2"/>
    <x v="2"/>
    <x v="15"/>
    <x v="15"/>
  </r>
  <r>
    <x v="1"/>
    <s v="UNIMED-RIO COOPERATIVA DE TRABALHO MEDICO DO RIO DE JANEIRO LTDA"/>
    <x v="0"/>
    <d v="2024-12-23T00:00:00"/>
    <d v="2024-12-27T00:00:00"/>
    <s v="'1003443"/>
    <s v="1 | 1"/>
    <x v="7"/>
    <x v="0"/>
    <n v="-1239.25"/>
    <x v="70"/>
    <x v="69"/>
    <s v="RES: A CLEAN || COPARTICIPAÃ‡ÃƒO UNIMED RIO_PLANO SAÃšDE"/>
    <x v="22"/>
    <x v="1"/>
    <x v="0"/>
    <n v="4002"/>
    <x v="34"/>
    <n v="40021"/>
    <s v="VENDAS (Administrativo)"/>
    <x v="1"/>
    <x v="0"/>
    <x v="2"/>
    <x v="2"/>
    <x v="15"/>
    <x v="15"/>
  </r>
  <r>
    <x v="1"/>
    <s v="UNIMED-RIO COOPERATIVA DE TRABALHO MEDICO DO RIO DE JANEIRO LTDA"/>
    <x v="0"/>
    <d v="2024-12-23T00:00:00"/>
    <d v="2024-12-27T00:00:00"/>
    <s v="'1003443"/>
    <s v="1 | 1"/>
    <x v="7"/>
    <x v="0"/>
    <n v="-68.38"/>
    <x v="70"/>
    <x v="69"/>
    <s v="RES: A CLEAN || COPARTICIPAÃ‡ÃƒO UNIMED RIO_PLANO SAÃšDE"/>
    <x v="20"/>
    <x v="1"/>
    <x v="0"/>
    <n v="3004"/>
    <x v="27"/>
    <n v="30041"/>
    <s v="FATURAMENTO (Administrativo)"/>
    <x v="1"/>
    <x v="0"/>
    <x v="2"/>
    <x v="2"/>
    <x v="15"/>
    <x v="15"/>
  </r>
  <r>
    <x v="1"/>
    <s v="UNIMED-RIO COOPERATIVA DE TRABALHO MEDICO DO RIO DE JANEIRO LTDA"/>
    <x v="0"/>
    <d v="2024-12-23T00:00:00"/>
    <d v="2024-12-27T00:00:00"/>
    <s v="'1003443"/>
    <s v="1 | 1"/>
    <x v="7"/>
    <x v="0"/>
    <n v="-49.82"/>
    <x v="70"/>
    <x v="69"/>
    <s v="RES: A CLEAN || COPARTICIPAÃ‡ÃƒO UNIMED RIO_PLANO SAÃšDE"/>
    <x v="16"/>
    <x v="1"/>
    <x v="0"/>
    <n v="3002"/>
    <x v="19"/>
    <n v="30021"/>
    <s v="FINANCEIRO (Administrativo)"/>
    <x v="1"/>
    <x v="0"/>
    <x v="2"/>
    <x v="2"/>
    <x v="15"/>
    <x v="15"/>
  </r>
  <r>
    <x v="1"/>
    <s v="UNIMED-RIO COOPERATIVA DE TRABALHO MEDICO DO RIO DE JANEIRO LTDA"/>
    <x v="0"/>
    <d v="2024-12-23T00:00:00"/>
    <d v="2024-12-27T00:00:00"/>
    <s v="'1003443"/>
    <s v="1 | 1"/>
    <x v="7"/>
    <x v="0"/>
    <n v="-34.17"/>
    <x v="70"/>
    <x v="69"/>
    <s v="RES: A CLEAN || COPARTICIPAÃ‡ÃƒO UNIMED RIO_PLANO SAÃšDE"/>
    <x v="8"/>
    <x v="1"/>
    <x v="0"/>
    <n v="3006"/>
    <x v="8"/>
    <n v="30061"/>
    <s v="RECURSOS HUMANOS (Administrativo)"/>
    <x v="1"/>
    <x v="0"/>
    <x v="2"/>
    <x v="2"/>
    <x v="15"/>
    <x v="15"/>
  </r>
  <r>
    <x v="1"/>
    <s v="UNIMED-RIO COOPERATIVA DE TRABALHO MEDICO DO RIO DE JANEIRO LTDA"/>
    <x v="0"/>
    <d v="2024-12-23T00:00:00"/>
    <d v="2024-12-27T00:00:00"/>
    <s v="'1003443"/>
    <s v="1 | 1"/>
    <x v="7"/>
    <x v="0"/>
    <n v="-22.78"/>
    <x v="70"/>
    <x v="69"/>
    <s v="RES: A CLEAN || COPARTICIPAÃ‡ÃƒO UNIMED RIO_PLANO SAÃšDE"/>
    <x v="6"/>
    <x v="2"/>
    <x v="0"/>
    <n v="6002"/>
    <x v="9"/>
    <n v="60022"/>
    <s v="OPERACIONAL ADM (Extraordinário)"/>
    <x v="1"/>
    <x v="0"/>
    <x v="2"/>
    <x v="2"/>
    <x v="15"/>
    <x v="15"/>
  </r>
  <r>
    <x v="1"/>
    <s v="UNIMED-RIO COOPERATIVA DE TRABALHO MEDICO DO RIO DE JANEIRO LTDA"/>
    <x v="0"/>
    <d v="2024-12-23T00:00:00"/>
    <d v="2024-12-27T00:00:00"/>
    <s v="'1003443"/>
    <s v="1 | 1"/>
    <x v="7"/>
    <x v="0"/>
    <n v="-17.079999999999998"/>
    <x v="70"/>
    <x v="69"/>
    <s v="RES: A CLEAN || COPARTICIPAÃ‡ÃƒO UNIMED RIO_PLANO SAÃšDE"/>
    <x v="12"/>
    <x v="1"/>
    <x v="0"/>
    <n v="4003"/>
    <x v="13"/>
    <n v="40031"/>
    <s v="RELACIONAMENTO (Administrativo)"/>
    <x v="1"/>
    <x v="0"/>
    <x v="2"/>
    <x v="2"/>
    <x v="15"/>
    <x v="15"/>
  </r>
  <r>
    <x v="1"/>
    <s v="UNIMED-RIO COOPERATIVA DE TRABALHO MEDICO DO RIO DE JANEIRO LTDA"/>
    <x v="0"/>
    <d v="2024-12-23T00:00:00"/>
    <d v="2024-12-27T00:00:00"/>
    <s v="'1003443"/>
    <s v="1 | 1"/>
    <x v="7"/>
    <x v="0"/>
    <n v="-17.079999999999998"/>
    <x v="70"/>
    <x v="69"/>
    <s v="RES: A CLEAN || COPARTICIPAÃ‡ÃƒO UNIMED RIO_PLANO SAÃšDE"/>
    <x v="14"/>
    <x v="1"/>
    <x v="0"/>
    <n v="8001"/>
    <x v="17"/>
    <n v="80011"/>
    <s v="MARKETING (Administrativo)"/>
    <x v="1"/>
    <x v="0"/>
    <x v="2"/>
    <x v="2"/>
    <x v="15"/>
    <x v="15"/>
  </r>
  <r>
    <x v="1"/>
    <s v="UNIMED-RIO COOPERATIVA DE TRABALHO MEDICO DO RIO DE JANEIRO LTDA"/>
    <x v="0"/>
    <d v="2024-12-23T00:00:00"/>
    <d v="2024-12-27T00:00:00"/>
    <s v="'1003443"/>
    <s v="1 | 1"/>
    <x v="7"/>
    <x v="0"/>
    <n v="-6.84"/>
    <x v="70"/>
    <x v="69"/>
    <s v="RES: A CLEAN || COPARTICIPAÃ‡ÃƒO UNIMED RIO_PLANO SAÃšDE"/>
    <x v="11"/>
    <x v="1"/>
    <x v="0"/>
    <n v="3003"/>
    <x v="12"/>
    <n v="30031"/>
    <s v="COBRANÇA (Administrativo)"/>
    <x v="1"/>
    <x v="0"/>
    <x v="2"/>
    <x v="2"/>
    <x v="15"/>
    <x v="15"/>
  </r>
  <r>
    <x v="1"/>
    <s v="UNIMED-RIO COOPERATIVA DE TRABALHO MEDICO DO RIO DE JANEIRO LTDA"/>
    <x v="1"/>
    <d v="2024-12-23T00:00:00"/>
    <d v="2025-01-15T00:00:00"/>
    <s v="'1039042"/>
    <s v="1 | 1"/>
    <x v="7"/>
    <x v="0"/>
    <n v="-133.87"/>
    <x v="102"/>
    <x v="101"/>
    <s v="REF. UNIMED DENTAL - A CLEAN"/>
    <x v="6"/>
    <x v="2"/>
    <x v="0"/>
    <n v="6001"/>
    <x v="6"/>
    <n v="60012"/>
    <s v="OPERACIONAL (Extraordinário)"/>
    <x v="1"/>
    <x v="1"/>
    <x v="2"/>
    <x v="2"/>
    <x v="15"/>
    <x v="15"/>
  </r>
  <r>
    <x v="1"/>
    <s v="UNIMED-RIO COOPERATIVA DE TRABALHO MEDICO DO RIO DE JANEIRO LTDA"/>
    <x v="1"/>
    <d v="2024-12-23T00:00:00"/>
    <d v="2025-01-15T00:00:00"/>
    <s v="'1039042"/>
    <s v="1 | 1"/>
    <x v="7"/>
    <x v="0"/>
    <n v="-48.68"/>
    <x v="102"/>
    <x v="101"/>
    <s v="REF. UNIMED DENTAL - A CLEAN"/>
    <x v="21"/>
    <x v="1"/>
    <x v="0"/>
    <n v="8003"/>
    <x v="28"/>
    <n v="80031"/>
    <s v="QUALIDADE E PROCESSOS (Administrativo)"/>
    <x v="1"/>
    <x v="1"/>
    <x v="2"/>
    <x v="2"/>
    <x v="15"/>
    <x v="15"/>
  </r>
  <r>
    <x v="1"/>
    <s v="UNIMED-RIO COOPERATIVA DE TRABALHO MEDICO DO RIO DE JANEIRO LTDA"/>
    <x v="1"/>
    <d v="2024-12-23T00:00:00"/>
    <d v="2025-01-15T00:00:00"/>
    <s v="'1039042"/>
    <s v="1 | 1"/>
    <x v="7"/>
    <x v="0"/>
    <n v="-24.34"/>
    <x v="102"/>
    <x v="101"/>
    <s v="REF. UNIMED DENTAL - A CLEAN"/>
    <x v="6"/>
    <x v="2"/>
    <x v="0"/>
    <n v="6002"/>
    <x v="9"/>
    <n v="60022"/>
    <s v="OPERACIONAL ADM (Extraordinário)"/>
    <x v="1"/>
    <x v="1"/>
    <x v="2"/>
    <x v="2"/>
    <x v="15"/>
    <x v="15"/>
  </r>
  <r>
    <x v="1"/>
    <s v="UNIMED-RIO COOPERATIVA DE TRABALHO MEDICO DO RIO DE JANEIRO LTDA"/>
    <x v="1"/>
    <d v="2024-12-23T00:00:00"/>
    <d v="2025-01-15T00:00:00"/>
    <s v="'1039042"/>
    <s v="1 | 1"/>
    <x v="7"/>
    <x v="0"/>
    <n v="-12.17"/>
    <x v="102"/>
    <x v="101"/>
    <s v="REF. UNIMED DENTAL - A CLEAN"/>
    <x v="3"/>
    <x v="2"/>
    <x v="0"/>
    <n v="7004"/>
    <x v="3"/>
    <n v="70047"/>
    <s v="FÁBRICA CNTR (Comum)"/>
    <x v="1"/>
    <x v="1"/>
    <x v="2"/>
    <x v="2"/>
    <x v="15"/>
    <x v="15"/>
  </r>
  <r>
    <x v="1"/>
    <s v="UNIMED-RIO COOPERATIVA DE TRABALHO MEDICO DO RIO DE JANEIRO LTDA"/>
    <x v="2"/>
    <d v="2025-02-12T00:00:00"/>
    <d v="2025-02-17T00:00:00"/>
    <s v="'1040733"/>
    <s v="1 | 1"/>
    <x v="7"/>
    <x v="1"/>
    <n v="-109.53"/>
    <x v="102"/>
    <x v="101"/>
    <s v="REF. UNIMED DENTAL - A CLEAN"/>
    <x v="6"/>
    <x v="2"/>
    <x v="0"/>
    <n v="6001"/>
    <x v="6"/>
    <n v="60012"/>
    <s v="OPERACIONAL (Extraordinário)"/>
    <x v="1"/>
    <x v="1"/>
    <x v="2"/>
    <x v="2"/>
    <x v="15"/>
    <x v="15"/>
  </r>
  <r>
    <x v="1"/>
    <s v="UNIMED-RIO COOPERATIVA DE TRABALHO MEDICO DO RIO DE JANEIRO LTDA"/>
    <x v="2"/>
    <d v="2025-02-12T00:00:00"/>
    <d v="2025-02-17T00:00:00"/>
    <s v="'1040733"/>
    <s v="1 | 1"/>
    <x v="7"/>
    <x v="1"/>
    <n v="-48.68"/>
    <x v="102"/>
    <x v="101"/>
    <s v="REF. UNIMED DENTAL - A CLEAN"/>
    <x v="21"/>
    <x v="1"/>
    <x v="0"/>
    <n v="8003"/>
    <x v="28"/>
    <n v="80031"/>
    <s v="QUALIDADE E PROCESSOS (Administrativo)"/>
    <x v="1"/>
    <x v="1"/>
    <x v="2"/>
    <x v="2"/>
    <x v="15"/>
    <x v="15"/>
  </r>
  <r>
    <x v="1"/>
    <s v="UNIMED-RIO COOPERATIVA DE TRABALHO MEDICO DO RIO DE JANEIRO LTDA"/>
    <x v="2"/>
    <d v="2025-02-12T00:00:00"/>
    <d v="2025-02-17T00:00:00"/>
    <s v="'1040733"/>
    <s v="1 | 1"/>
    <x v="7"/>
    <x v="1"/>
    <n v="-24.34"/>
    <x v="102"/>
    <x v="101"/>
    <s v="REF. UNIMED DENTAL - A CLEAN"/>
    <x v="6"/>
    <x v="2"/>
    <x v="0"/>
    <n v="6002"/>
    <x v="9"/>
    <n v="60022"/>
    <s v="OPERACIONAL ADM (Extraordinário)"/>
    <x v="1"/>
    <x v="1"/>
    <x v="2"/>
    <x v="2"/>
    <x v="15"/>
    <x v="15"/>
  </r>
  <r>
    <x v="1"/>
    <s v="UNIMED-RIO COOPERATIVA DE TRABALHO MEDICO DO RIO DE JANEIRO LTDA"/>
    <x v="2"/>
    <d v="2025-02-12T00:00:00"/>
    <d v="2025-02-17T00:00:00"/>
    <s v="'1040733"/>
    <s v="1 | 1"/>
    <x v="7"/>
    <x v="1"/>
    <n v="-12.17"/>
    <x v="102"/>
    <x v="101"/>
    <s v="REF. UNIMED DENTAL - A CLEAN"/>
    <x v="3"/>
    <x v="2"/>
    <x v="0"/>
    <n v="7004"/>
    <x v="3"/>
    <n v="70047"/>
    <s v="FÁBRICA CNTR (Comum)"/>
    <x v="1"/>
    <x v="1"/>
    <x v="2"/>
    <x v="2"/>
    <x v="15"/>
    <x v="15"/>
  </r>
  <r>
    <x v="1"/>
    <s v="WBSF SERVICOS DE ESCRITORIO E APOIO ADMINISTRATIVO LTDA"/>
    <x v="6"/>
    <d v="2024-03-13T00:00:00"/>
    <d v="2024-03-13T00:00:00"/>
    <s v="'162"/>
    <s v="1 | 1"/>
    <x v="10"/>
    <x v="0"/>
    <n v="-844"/>
    <x v="83"/>
    <x v="82"/>
    <s v="REF. SERVIÃ‡OS PRESTADO "/>
    <x v="5"/>
    <x v="0"/>
    <x v="0"/>
    <n v="3001"/>
    <x v="5"/>
    <n v="30011"/>
    <s v="CONTROLADORIA (Administrativo)"/>
    <x v="0"/>
    <x v="1"/>
    <x v="0"/>
    <x v="0"/>
    <x v="10"/>
    <x v="10"/>
  </r>
  <r>
    <x v="1"/>
    <s v="ZENDESK BRASIL SOFTWARE CORPORATIVO LTDA."/>
    <x v="4"/>
    <d v="2024-01-02T00:00:00"/>
    <d v="2024-01-13T00:00:00"/>
    <s v="'1021816"/>
    <s v="1 | 1"/>
    <x v="7"/>
    <x v="0"/>
    <n v="-5.17"/>
    <x v="34"/>
    <x v="34"/>
    <s v="REF. LICENÃ‡A ZENDESK"/>
    <x v="17"/>
    <x v="0"/>
    <x v="0"/>
    <n v="4001"/>
    <x v="20"/>
    <n v="40011"/>
    <s v="ATENDIMENTO (Administrativo)"/>
    <x v="0"/>
    <x v="1"/>
    <x v="0"/>
    <x v="0"/>
    <x v="0"/>
    <x v="0"/>
  </r>
  <r>
    <x v="1"/>
    <s v="ZENDESK BRASIL SOFTWARE CORPORATIVO LTDA."/>
    <x v="4"/>
    <d v="2024-01-14T00:00:00"/>
    <d v="2024-02-13T00:00:00"/>
    <s v="'1022356"/>
    <s v="1 | 1"/>
    <x v="7"/>
    <x v="0"/>
    <n v="-5.13"/>
    <x v="34"/>
    <x v="34"/>
    <s v="REF. LICENÃ‡A ZENDESK"/>
    <x v="17"/>
    <x v="0"/>
    <x v="0"/>
    <n v="4001"/>
    <x v="20"/>
    <n v="40011"/>
    <s v="ATENDIMENTO (Administrativo)"/>
    <x v="0"/>
    <x v="1"/>
    <x v="0"/>
    <x v="0"/>
    <x v="0"/>
    <x v="0"/>
  </r>
  <r>
    <x v="1"/>
    <s v="ZENDESK BRASIL SOFTWARE CORPORATIVO LTDA."/>
    <x v="4"/>
    <d v="2024-01-24T00:00:00"/>
    <d v="2024-02-13T00:00:00"/>
    <s v="'1022357"/>
    <s v="1 | 1"/>
    <x v="7"/>
    <x v="0"/>
    <n v="-625.55999999999995"/>
    <x v="34"/>
    <x v="34"/>
    <s v="REF. LICENÃ‡A ZENDESK"/>
    <x v="17"/>
    <x v="0"/>
    <x v="0"/>
    <n v="4001"/>
    <x v="20"/>
    <n v="40011"/>
    <s v="ATENDIMENTO (Administrativo)"/>
    <x v="0"/>
    <x v="1"/>
    <x v="0"/>
    <x v="0"/>
    <x v="0"/>
    <x v="0"/>
  </r>
  <r>
    <x v="1"/>
    <s v="ZENDESK BRASIL SOFTWARE CORPORATIVO LTDA."/>
    <x v="7"/>
    <d v="2024-04-27T00:00:00"/>
    <d v="2024-05-15T00:00:00"/>
    <s v="'1026274"/>
    <s v="1 | 1"/>
    <x v="7"/>
    <x v="0"/>
    <n v="-27763.59"/>
    <x v="34"/>
    <x v="34"/>
    <s v="REF. LICENÃ‡A ZENDESK"/>
    <x v="17"/>
    <x v="0"/>
    <x v="0"/>
    <n v="4001"/>
    <x v="20"/>
    <n v="40011"/>
    <s v="ATENDIMENTO (Administrativo)"/>
    <x v="0"/>
    <x v="3"/>
    <x v="0"/>
    <x v="0"/>
    <x v="0"/>
    <x v="0"/>
  </r>
  <r>
    <x v="1"/>
    <s v="ZENDESK BRASIL SOFTWARE CORPORATIVO LTDA."/>
    <x v="7"/>
    <d v="2024-04-27T00:00:00"/>
    <d v="2024-05-15T00:00:00"/>
    <s v="'1026275"/>
    <s v="1 | 1"/>
    <x v="7"/>
    <x v="0"/>
    <n v="-645.66999999999996"/>
    <x v="34"/>
    <x v="34"/>
    <s v="REF. LICENÃ‡A ZENDESK"/>
    <x v="17"/>
    <x v="0"/>
    <x v="0"/>
    <n v="4001"/>
    <x v="20"/>
    <n v="40011"/>
    <s v="ATENDIMENTO (Administrativo)"/>
    <x v="0"/>
    <x v="3"/>
    <x v="0"/>
    <x v="0"/>
    <x v="0"/>
    <x v="0"/>
  </r>
  <r>
    <x v="1"/>
    <s v="ZENDESK BRASIL SOFTWARE CORPORATIVO LTDA."/>
    <x v="10"/>
    <d v="2024-06-14T00:00:00"/>
    <d v="2024-07-15T00:00:00"/>
    <s v="'1029414"/>
    <s v="1 | 1"/>
    <x v="7"/>
    <x v="0"/>
    <n v="-5.9"/>
    <x v="34"/>
    <x v="34"/>
    <s v="REF. LICENÃ‡A ZENDESK"/>
    <x v="17"/>
    <x v="0"/>
    <x v="0"/>
    <n v="4001"/>
    <x v="20"/>
    <n v="40011"/>
    <s v="ATENDIMENTO (Administrativo)"/>
    <x v="0"/>
    <x v="4"/>
    <x v="0"/>
    <x v="0"/>
    <x v="0"/>
    <x v="0"/>
  </r>
  <r>
    <x v="1"/>
    <s v="ZENDESK BRASIL SOFTWARE CORPORATIVO LTDA."/>
    <x v="10"/>
    <d v="2024-07-14T00:00:00"/>
    <d v="2024-08-13T00:00:00"/>
    <s v="'1030769"/>
    <s v="1 | 1"/>
    <x v="7"/>
    <x v="0"/>
    <n v="-5.77"/>
    <x v="34"/>
    <x v="34"/>
    <s v="REF. LICENÃ‡A ZENDESK"/>
    <x v="17"/>
    <x v="0"/>
    <x v="0"/>
    <n v="4001"/>
    <x v="20"/>
    <n v="40011"/>
    <s v="ATENDIMENTO (Administrativo)"/>
    <x v="0"/>
    <x v="4"/>
    <x v="0"/>
    <x v="0"/>
    <x v="0"/>
    <x v="0"/>
  </r>
  <r>
    <x v="1"/>
    <s v="ZENDESK BRASIL SOFTWARE CORPORATIVO LTDA."/>
    <x v="10"/>
    <d v="2024-07-19T00:00:00"/>
    <d v="2024-08-13T00:00:00"/>
    <s v="'1030770"/>
    <s v="1 | 1"/>
    <x v="7"/>
    <x v="0"/>
    <n v="-426.36"/>
    <x v="34"/>
    <x v="34"/>
    <s v="REF. LICENÃ‡A ZENDESK"/>
    <x v="17"/>
    <x v="0"/>
    <x v="0"/>
    <n v="4001"/>
    <x v="20"/>
    <n v="40011"/>
    <s v="ATENDIMENTO (Administrativo)"/>
    <x v="0"/>
    <x v="4"/>
    <x v="0"/>
    <x v="0"/>
    <x v="0"/>
    <x v="0"/>
  </r>
  <r>
    <x v="1"/>
    <s v="ZENDESK BRASIL SOFTWARE CORPORATIVO LTDA."/>
    <x v="14"/>
    <d v="2024-10-30T00:00:00"/>
    <d v="2024-11-13T00:00:00"/>
    <s v="'1036620"/>
    <s v="1 | 1"/>
    <x v="2"/>
    <x v="0"/>
    <n v="-30588.53"/>
    <x v="34"/>
    <x v="34"/>
    <s v="REF.  CARTAO CLEAN ZENDESK"/>
    <x v="17"/>
    <x v="0"/>
    <x v="0"/>
    <n v="4001"/>
    <x v="20"/>
    <n v="40011"/>
    <s v="ATENDIMENTO (Administrativo)"/>
    <x v="0"/>
    <x v="0"/>
    <x v="0"/>
    <x v="0"/>
    <x v="0"/>
    <x v="0"/>
  </r>
  <r>
    <x v="1"/>
    <s v="ZENDESK BRASIL SOFTWARE CORPORATIVO LTDA."/>
    <x v="14"/>
    <d v="2024-10-30T00:00:00"/>
    <d v="2024-11-13T00:00:00"/>
    <s v="'1036620"/>
    <s v="1 | 1"/>
    <x v="2"/>
    <x v="0"/>
    <n v="0"/>
    <x v="53"/>
    <x v="52"/>
    <s v="REF.  CARTAO CLEAN ZENDESK"/>
    <x v="0"/>
    <x v="0"/>
    <x v="0"/>
    <n v="2001"/>
    <x v="0"/>
    <n v="20017"/>
    <s v="CORPORATIVO (Comum)"/>
    <x v="1"/>
    <x v="0"/>
    <x v="0"/>
    <x v="0"/>
    <x v="3"/>
    <x v="3"/>
  </r>
  <r>
    <x v="2"/>
    <s v="AEREOS DISTRIBUIDORA E MERCEARIA LTDA"/>
    <x v="12"/>
    <d v="2024-09-20T00:00:00"/>
    <d v="2024-09-20T00:00:00"/>
    <s v="'1033021"/>
    <s v="1 | 1"/>
    <x v="8"/>
    <x v="0"/>
    <n v="-215"/>
    <x v="7"/>
    <x v="7"/>
    <s v="REF almoÃ§o - caÃ§amba solidÃ¡ria (perÃ­odo 23/09 a 27/09)"/>
    <x v="21"/>
    <x v="0"/>
    <x v="0"/>
    <n v="8007"/>
    <x v="29"/>
    <n v="80071"/>
    <s v="CAÇAMBA SOLIDÁRIA (Administrativo)"/>
    <x v="0"/>
    <x v="4"/>
    <x v="0"/>
    <x v="0"/>
    <x v="0"/>
    <x v="0"/>
  </r>
  <r>
    <x v="2"/>
    <s v="ASSOCIACAO COMERCIAL DO RIO DE JANEIRO"/>
    <x v="12"/>
    <d v="2024-09-09T00:00:00"/>
    <d v="2024-10-10T00:00:00"/>
    <s v="'CM-1147611"/>
    <s v="1 | 1"/>
    <x v="7"/>
    <x v="0"/>
    <n v="-240"/>
    <x v="51"/>
    <x v="50"/>
    <s v="REF. CONTRIBUIÃ‡ÃƒO SOCIAL ACRJ - "/>
    <x v="0"/>
    <x v="0"/>
    <x v="0"/>
    <n v="2001"/>
    <x v="0"/>
    <n v="20011"/>
    <s v="CORPORATIVO (Administrativo)"/>
    <x v="1"/>
    <x v="4"/>
    <x v="0"/>
    <x v="0"/>
    <x v="10"/>
    <x v="10"/>
  </r>
  <r>
    <x v="2"/>
    <s v="CERTSEC - AR E SERVICOS DIGITAIS LTDA"/>
    <x v="0"/>
    <d v="2024-12-13T00:00:00"/>
    <d v="2024-12-18T00:00:00"/>
    <s v="'5259"/>
    <s v="1 | 1"/>
    <x v="10"/>
    <x v="0"/>
    <n v="-227.7"/>
    <x v="59"/>
    <x v="58"/>
    <s v="REF. SERVIÃ‡O CERTIFICADO DIGITAL ."/>
    <x v="5"/>
    <x v="0"/>
    <x v="0"/>
    <n v="3001"/>
    <x v="5"/>
    <n v="30011"/>
    <s v="CONTROLADORIA (Administrativo)"/>
    <x v="0"/>
    <x v="0"/>
    <x v="0"/>
    <x v="0"/>
    <x v="10"/>
    <x v="10"/>
  </r>
  <r>
    <x v="2"/>
    <s v="COMERCIO DE EQUIPAMENTOS E SUPRIMENTOS DE INFORMATICA PPX LTDA"/>
    <x v="11"/>
    <d v="2024-08-21T00:00:00"/>
    <d v="2024-08-21T00:00:00"/>
    <s v="'6253"/>
    <s v="1 | 1"/>
    <x v="9"/>
    <x v="0"/>
    <n v="-205.1"/>
    <x v="103"/>
    <x v="102"/>
    <s v="REF: COMPRA COPO RIW"/>
    <x v="14"/>
    <x v="0"/>
    <x v="0"/>
    <n v="8001"/>
    <x v="17"/>
    <n v="80011"/>
    <s v="MARKETING (Administrativo)"/>
    <x v="0"/>
    <x v="4"/>
    <x v="0"/>
    <x v="0"/>
    <x v="0"/>
    <x v="0"/>
  </r>
  <r>
    <x v="2"/>
    <s v="COMISSÃƒO"/>
    <x v="9"/>
    <d v="2024-07-09T00:00:00"/>
    <d v="2024-07-15T00:00:00"/>
    <s v="'1029171"/>
    <s v="1 | 1"/>
    <x v="8"/>
    <x v="0"/>
    <n v="-28855.24"/>
    <x v="30"/>
    <x v="30"/>
    <s v="ComissÃ£o da Equipe de Vendas - referente ao PRÃŠMIO 2Âº TRIMESTRE (JAN - MAR 2024 ) e 2Âº TRIMESTRE (ABR - JUN 2024 ) - PG em 15 JUL 2024"/>
    <x v="22"/>
    <x v="0"/>
    <x v="0"/>
    <n v="4002"/>
    <x v="34"/>
    <n v="40021"/>
    <s v="VENDAS (Administrativo)"/>
    <x v="1"/>
    <x v="3"/>
    <x v="2"/>
    <x v="2"/>
    <x v="13"/>
    <x v="13"/>
  </r>
  <r>
    <x v="2"/>
    <s v="COMISSÃƒO"/>
    <x v="9"/>
    <d v="2024-07-12T00:00:00"/>
    <d v="2024-07-15T00:00:00"/>
    <s v="'1029378"/>
    <s v="1 | 1"/>
    <x v="8"/>
    <x v="0"/>
    <n v="-5000"/>
    <x v="27"/>
    <x v="27"/>
    <s v="REF. COMISSÃƒO SETOR DE COBRANÃ‡A - REF JUN"/>
    <x v="11"/>
    <x v="1"/>
    <x v="0"/>
    <n v="3003"/>
    <x v="12"/>
    <n v="30031"/>
    <s v="COBRANÇA (Administrativo)"/>
    <x v="0"/>
    <x v="3"/>
    <x v="2"/>
    <x v="2"/>
    <x v="13"/>
    <x v="13"/>
  </r>
  <r>
    <x v="2"/>
    <s v="COMISSÃƒO"/>
    <x v="10"/>
    <d v="2024-08-09T00:00:00"/>
    <d v="2024-08-15T00:00:00"/>
    <s v="'1030820"/>
    <s v="1 | 1"/>
    <x v="8"/>
    <x v="0"/>
    <n v="-17521.330000000002"/>
    <x v="30"/>
    <x v="30"/>
    <s v="ComissÃ£o da Equipe de Vendas - referente ao PRÃŠMIO 1Âº TRIMESTRE (JAN - MAR 2024 ) e 2Âº TRIMESTRE (ABR - JUN 2024 ) - PG em 15 AGO 2024"/>
    <x v="22"/>
    <x v="0"/>
    <x v="0"/>
    <n v="4002"/>
    <x v="34"/>
    <n v="40027"/>
    <s v="VENDAS (Comum)"/>
    <x v="1"/>
    <x v="4"/>
    <x v="2"/>
    <x v="2"/>
    <x v="13"/>
    <x v="13"/>
  </r>
  <r>
    <x v="2"/>
    <s v="COMISSÃƒO"/>
    <x v="10"/>
    <d v="2024-08-12T00:00:00"/>
    <d v="2024-08-15T00:00:00"/>
    <s v="'1030872"/>
    <s v="1 | 1"/>
    <x v="8"/>
    <x v="0"/>
    <n v="-5000"/>
    <x v="27"/>
    <x v="27"/>
    <s v="REF. COMISSÃƒO SETOR DE COBRANÃ‡A - REF JUL"/>
    <x v="11"/>
    <x v="1"/>
    <x v="0"/>
    <n v="3003"/>
    <x v="12"/>
    <n v="30031"/>
    <s v="COBRANÇA (Administrativo)"/>
    <x v="0"/>
    <x v="4"/>
    <x v="2"/>
    <x v="2"/>
    <x v="13"/>
    <x v="13"/>
  </r>
  <r>
    <x v="2"/>
    <s v="COMISSÃƒO"/>
    <x v="11"/>
    <d v="2024-09-04T00:00:00"/>
    <d v="2024-09-15T00:00:00"/>
    <s v="'1032098"/>
    <s v="1 | 1"/>
    <x v="8"/>
    <x v="0"/>
    <n v="-5000"/>
    <x v="27"/>
    <x v="27"/>
    <s v="REF. COMISSÃƒO SETOR DE COBRANÃ‡A - REF AGOSTO"/>
    <x v="11"/>
    <x v="1"/>
    <x v="0"/>
    <n v="3003"/>
    <x v="12"/>
    <n v="30031"/>
    <s v="COBRANÇA (Administrativo)"/>
    <x v="0"/>
    <x v="4"/>
    <x v="2"/>
    <x v="2"/>
    <x v="13"/>
    <x v="13"/>
  </r>
  <r>
    <x v="2"/>
    <s v="COMISSÃƒO"/>
    <x v="12"/>
    <d v="2024-09-10T00:00:00"/>
    <d v="2024-09-15T00:00:00"/>
    <s v="'1032504"/>
    <s v="1 | 1"/>
    <x v="8"/>
    <x v="0"/>
    <n v="-32816.300000000003"/>
    <x v="30"/>
    <x v="30"/>
    <s v="ComissÃ£o da Equipe de Vendas - referente ao PRÃŠMIO 1Âº TRIMESTRE (JAN - MAR 2024 ) e 2Âº TRIMESTRE (ABR - JUN 2024 ) - PG em 15 set 2024"/>
    <x v="22"/>
    <x v="0"/>
    <x v="0"/>
    <n v="4002"/>
    <x v="34"/>
    <n v="40027"/>
    <s v="VENDAS (Comum)"/>
    <x v="1"/>
    <x v="4"/>
    <x v="2"/>
    <x v="2"/>
    <x v="13"/>
    <x v="13"/>
  </r>
  <r>
    <x v="2"/>
    <s v="COMISSÃƒO"/>
    <x v="12"/>
    <d v="2024-10-04T00:00:00"/>
    <d v="2024-10-15T00:00:00"/>
    <s v="'1033792"/>
    <s v="1 | 1"/>
    <x v="8"/>
    <x v="0"/>
    <n v="-20447.38"/>
    <x v="30"/>
    <x v="30"/>
    <s v="ENC: ComissÃ£o da Equipe de Vendas - referente ao PRÃŠMIO 1Âº TRIMESTRE (JAN - MAR 2024 ) e 2Âº TRIMESTRE (ABR - JUN 2024 ) e 3Âº TRIMESTRE (JUL - SET 2024 ) - PG em 15 Out2024"/>
    <x v="22"/>
    <x v="0"/>
    <x v="0"/>
    <n v="4002"/>
    <x v="34"/>
    <n v="40027"/>
    <s v="VENDAS (Comum)"/>
    <x v="1"/>
    <x v="4"/>
    <x v="2"/>
    <x v="2"/>
    <x v="13"/>
    <x v="13"/>
  </r>
  <r>
    <x v="2"/>
    <s v="COMISSÃƒO"/>
    <x v="12"/>
    <d v="2024-10-04T00:00:00"/>
    <d v="2024-10-15T00:00:00"/>
    <s v="'1033795"/>
    <s v="1 | 1"/>
    <x v="8"/>
    <x v="0"/>
    <n v="-5000"/>
    <x v="27"/>
    <x v="27"/>
    <s v="REF. COMISSÃƒO SETOR DE COBRANÃ‡A - REF SETEMBRO"/>
    <x v="11"/>
    <x v="1"/>
    <x v="0"/>
    <n v="3003"/>
    <x v="12"/>
    <n v="30031"/>
    <s v="COBRANÇA (Administrativo)"/>
    <x v="0"/>
    <x v="4"/>
    <x v="2"/>
    <x v="2"/>
    <x v="13"/>
    <x v="13"/>
  </r>
  <r>
    <x v="2"/>
    <s v="COMISSÃƒO"/>
    <x v="13"/>
    <d v="2024-11-08T00:00:00"/>
    <d v="2024-11-14T00:00:00"/>
    <s v="'1035784"/>
    <s v="1 | 1"/>
    <x v="8"/>
    <x v="0"/>
    <n v="-18013.96"/>
    <x v="30"/>
    <x v="30"/>
    <s v="ComissÃ£o da Equipe de Vendas - referente ao PRÃŠMIO 1Âº TRIMESTRE (JAN - MAR 2024 ) e 2Âº TRIMESTRE (ABR - JUN 2024 ) e 3Âº TRIMESTRE (JUL - SET 2024 ) - PG em 15 nov 2024"/>
    <x v="22"/>
    <x v="0"/>
    <x v="0"/>
    <n v="4002"/>
    <x v="34"/>
    <n v="40027"/>
    <s v="VENDAS (Comum)"/>
    <x v="1"/>
    <x v="0"/>
    <x v="2"/>
    <x v="2"/>
    <x v="13"/>
    <x v="13"/>
  </r>
  <r>
    <x v="2"/>
    <s v="COMISSÃƒO"/>
    <x v="13"/>
    <d v="2024-11-08T00:00:00"/>
    <d v="2024-11-15T00:00:00"/>
    <s v="'1035753"/>
    <s v="1 | 1"/>
    <x v="8"/>
    <x v="0"/>
    <n v="-5000"/>
    <x v="27"/>
    <x v="27"/>
    <s v="REF. COMISSÃƒO SETOR DE COBRANÃ‡A - REF OUTUBRO"/>
    <x v="11"/>
    <x v="1"/>
    <x v="0"/>
    <n v="3003"/>
    <x v="12"/>
    <n v="30031"/>
    <s v="COBRANÇA (Administrativo)"/>
    <x v="0"/>
    <x v="0"/>
    <x v="2"/>
    <x v="2"/>
    <x v="13"/>
    <x v="13"/>
  </r>
  <r>
    <x v="2"/>
    <s v="COMISSÃƒO"/>
    <x v="14"/>
    <d v="2024-12-05T00:00:00"/>
    <d v="2024-12-15T00:00:00"/>
    <s v="'1037235"/>
    <s v="1 | 1"/>
    <x v="8"/>
    <x v="0"/>
    <n v="-5000"/>
    <x v="27"/>
    <x v="27"/>
    <s v="REF. COMISSÃƒO SETOR DE COBRANÃ‡A - REF NOVEMBRO "/>
    <x v="11"/>
    <x v="1"/>
    <x v="0"/>
    <n v="3003"/>
    <x v="12"/>
    <n v="30031"/>
    <s v="COBRANÇA (Administrativo)"/>
    <x v="0"/>
    <x v="0"/>
    <x v="2"/>
    <x v="2"/>
    <x v="13"/>
    <x v="13"/>
  </r>
  <r>
    <x v="2"/>
    <s v="COMISSÃƒO"/>
    <x v="14"/>
    <d v="2024-12-10T00:00:00"/>
    <d v="2024-12-15T00:00:00"/>
    <s v="'1037640"/>
    <s v="1 | 1"/>
    <x v="8"/>
    <x v="0"/>
    <n v="-71243.320000000007"/>
    <x v="30"/>
    <x v="30"/>
    <s v="ComissÃ£o da Equipe de Vendas - referente ao PRÃŠMIO 1Âº TRIMESTRE (JAN - MAR 2024 ) e 2Âº TRIMESTRE (ABR - JUN 2024 ) e 3Âº TRIMESTRE (JUL - SET 2024 ) - PG em 15 nov 2024"/>
    <x v="22"/>
    <x v="0"/>
    <x v="0"/>
    <n v="4002"/>
    <x v="34"/>
    <n v="40027"/>
    <s v="VENDAS (Comum)"/>
    <x v="1"/>
    <x v="0"/>
    <x v="2"/>
    <x v="2"/>
    <x v="13"/>
    <x v="13"/>
  </r>
  <r>
    <x v="2"/>
    <s v="COMISSÃƒO"/>
    <x v="0"/>
    <d v="2025-01-08T00:00:00"/>
    <d v="2025-01-15T00:00:00"/>
    <s v="'1038874"/>
    <s v="1 | 1"/>
    <x v="8"/>
    <x v="0"/>
    <n v="-14500"/>
    <x v="27"/>
    <x v="27"/>
    <s v="REF. COMISSÃƒO SETOR DE COBRANÃ‡A - REF DEZEMB"/>
    <x v="11"/>
    <x v="1"/>
    <x v="0"/>
    <n v="3003"/>
    <x v="12"/>
    <n v="30031"/>
    <s v="COBRANÇA (Administrativo)"/>
    <x v="0"/>
    <x v="0"/>
    <x v="2"/>
    <x v="2"/>
    <x v="13"/>
    <x v="13"/>
  </r>
  <r>
    <x v="2"/>
    <s v="COMISSÃƒO"/>
    <x v="0"/>
    <d v="2025-01-09T00:00:00"/>
    <d v="2025-01-15T00:00:00"/>
    <s v="'1038943"/>
    <s v="1 | 1"/>
    <x v="8"/>
    <x v="0"/>
    <n v="-23861.200000000001"/>
    <x v="30"/>
    <x v="30"/>
    <s v="ComissÃ£o da Equipe de Vendas - referente ao PRÃŠMIO 3Âº TRIMESTRE (JUL - SET 2024 ) e 4Âº TRIMESTRE (OUT - DEZ 2024) - PG em 15 JAN 2025"/>
    <x v="22"/>
    <x v="0"/>
    <x v="0"/>
    <n v="4002"/>
    <x v="34"/>
    <n v="40027"/>
    <s v="VENDAS (Comum)"/>
    <x v="1"/>
    <x v="0"/>
    <x v="2"/>
    <x v="2"/>
    <x v="13"/>
    <x v="13"/>
  </r>
  <r>
    <x v="2"/>
    <s v="COMISSÃƒO"/>
    <x v="1"/>
    <d v="2025-02-06T00:00:00"/>
    <d v="2025-02-15T00:00:00"/>
    <s v="'1040369"/>
    <s v="1 | 1"/>
    <x v="8"/>
    <x v="1"/>
    <n v="-17984.150000000001"/>
    <x v="27"/>
    <x v="27"/>
    <s v="REF. COMISSÃƒO SETOR DE COBRANÃ‡A - REF JANEIRO"/>
    <x v="11"/>
    <x v="1"/>
    <x v="0"/>
    <n v="3003"/>
    <x v="12"/>
    <n v="30031"/>
    <s v="COBRANÇA (Administrativo)"/>
    <x v="0"/>
    <x v="1"/>
    <x v="2"/>
    <x v="2"/>
    <x v="13"/>
    <x v="13"/>
  </r>
  <r>
    <x v="2"/>
    <s v="COMISSÃƒO"/>
    <x v="1"/>
    <d v="2025-02-10T00:00:00"/>
    <d v="2025-02-15T00:00:00"/>
    <s v="'1040456"/>
    <s v="1 | 1"/>
    <x v="8"/>
    <x v="1"/>
    <n v="-23727.919999999998"/>
    <x v="30"/>
    <x v="30"/>
    <s v="ENC: ComissÃ£o da Equipe de Vendas - referente ao PRÃŠMIO 3Âº TRIMESTRE (JUL - SET 2024 ) e 4Âº TRIMESTRE (OUT - DEZ 2024) - PG em 15 FEV 2025"/>
    <x v="22"/>
    <x v="0"/>
    <x v="0"/>
    <n v="4002"/>
    <x v="34"/>
    <n v="40027"/>
    <s v="VENDAS (Comum)"/>
    <x v="1"/>
    <x v="1"/>
    <x v="2"/>
    <x v="2"/>
    <x v="13"/>
    <x v="13"/>
  </r>
  <r>
    <x v="2"/>
    <s v="DAS"/>
    <x v="4"/>
    <d v="2024-01-12T00:00:00"/>
    <d v="2024-01-31T00:00:00"/>
    <s v="'1022224"/>
    <s v="1 | 1"/>
    <x v="1"/>
    <x v="0"/>
    <n v="-1772.74"/>
    <x v="10"/>
    <x v="10"/>
    <s v="REF. DAS PARCSN 5110466 PAR 28 DE 60 "/>
    <x v="0"/>
    <x v="0"/>
    <x v="0"/>
    <n v="2001"/>
    <x v="0"/>
    <n v="20011"/>
    <s v="CORPORATIVO (Administrativo)"/>
    <x v="1"/>
    <x v="1"/>
    <x v="5"/>
    <x v="5"/>
    <x v="6"/>
    <x v="6"/>
  </r>
  <r>
    <x v="2"/>
    <s v="DAS"/>
    <x v="4"/>
    <d v="2024-01-12T00:00:00"/>
    <d v="2024-01-31T00:00:00"/>
    <s v="'1022228"/>
    <s v="1 | 1"/>
    <x v="1"/>
    <x v="0"/>
    <n v="-2644.08"/>
    <x v="10"/>
    <x v="10"/>
    <s v="REF. DAS PARCSN  PAR 38 DE 60 "/>
    <x v="0"/>
    <x v="0"/>
    <x v="0"/>
    <n v="2001"/>
    <x v="0"/>
    <n v="20011"/>
    <s v="CORPORATIVO (Administrativo)"/>
    <x v="1"/>
    <x v="1"/>
    <x v="5"/>
    <x v="5"/>
    <x v="6"/>
    <x v="6"/>
  </r>
  <r>
    <x v="2"/>
    <s v="DAS"/>
    <x v="5"/>
    <d v="2024-02-15T00:00:00"/>
    <d v="2024-02-29T00:00:00"/>
    <s v="'1022932"/>
    <s v="1 | 1"/>
    <x v="1"/>
    <x v="0"/>
    <n v="-1786.34"/>
    <x v="10"/>
    <x v="10"/>
    <s v="REF. DAS PARCSN 5110466 PAR 29 DE 60 "/>
    <x v="0"/>
    <x v="0"/>
    <x v="0"/>
    <n v="2001"/>
    <x v="0"/>
    <n v="20011"/>
    <s v="CORPORATIVO (Administrativo)"/>
    <x v="1"/>
    <x v="1"/>
    <x v="5"/>
    <x v="5"/>
    <x v="6"/>
    <x v="6"/>
  </r>
  <r>
    <x v="2"/>
    <s v="DAS"/>
    <x v="5"/>
    <d v="2024-02-15T00:00:00"/>
    <d v="2024-02-29T00:00:00"/>
    <s v="'1022934"/>
    <s v="1 | 1"/>
    <x v="1"/>
    <x v="0"/>
    <n v="-2663.9"/>
    <x v="10"/>
    <x v="10"/>
    <s v="REF. DAS PARCSN  PAR 39 DE 60 "/>
    <x v="0"/>
    <x v="0"/>
    <x v="0"/>
    <n v="2001"/>
    <x v="0"/>
    <n v="20011"/>
    <s v="CORPORATIVO (Administrativo)"/>
    <x v="1"/>
    <x v="1"/>
    <x v="5"/>
    <x v="5"/>
    <x v="6"/>
    <x v="6"/>
  </r>
  <r>
    <x v="2"/>
    <s v="DAS"/>
    <x v="6"/>
    <d v="2024-03-28T00:00:00"/>
    <d v="2024-03-28T00:00:00"/>
    <s v="'1023587"/>
    <s v="1 | 1"/>
    <x v="1"/>
    <x v="0"/>
    <n v="-1797.56"/>
    <x v="10"/>
    <x v="10"/>
    <s v="REF. DAS PARCSN 5110466 PAR 31 DE 60 "/>
    <x v="0"/>
    <x v="0"/>
    <x v="0"/>
    <n v="2001"/>
    <x v="0"/>
    <n v="20011"/>
    <s v="CORPORATIVO (Administrativo)"/>
    <x v="1"/>
    <x v="1"/>
    <x v="5"/>
    <x v="5"/>
    <x v="6"/>
    <x v="6"/>
  </r>
  <r>
    <x v="2"/>
    <s v="DAS"/>
    <x v="6"/>
    <d v="2024-03-28T00:00:00"/>
    <d v="2024-03-28T00:00:00"/>
    <s v="'1023588"/>
    <s v="1 | 1"/>
    <x v="1"/>
    <x v="0"/>
    <n v="-2680.25"/>
    <x v="10"/>
    <x v="10"/>
    <s v="REF. DAS PARCSN  PAR 40 DE 60 "/>
    <x v="0"/>
    <x v="0"/>
    <x v="0"/>
    <n v="2001"/>
    <x v="0"/>
    <n v="20011"/>
    <s v="CORPORATIVO (Administrativo)"/>
    <x v="1"/>
    <x v="1"/>
    <x v="5"/>
    <x v="5"/>
    <x v="6"/>
    <x v="6"/>
  </r>
  <r>
    <x v="2"/>
    <s v="DAS"/>
    <x v="7"/>
    <d v="2024-04-12T00:00:00"/>
    <d v="2024-04-30T00:00:00"/>
    <s v="'1025016"/>
    <s v="1 | 1"/>
    <x v="1"/>
    <x v="0"/>
    <n v="-2697.21"/>
    <x v="10"/>
    <x v="10"/>
    <s v="REF. DAS PARCSN  PAR 41 DE 60 "/>
    <x v="0"/>
    <x v="0"/>
    <x v="0"/>
    <n v="2001"/>
    <x v="0"/>
    <n v="20011"/>
    <s v="CORPORATIVO (Administrativo)"/>
    <x v="1"/>
    <x v="3"/>
    <x v="5"/>
    <x v="5"/>
    <x v="6"/>
    <x v="6"/>
  </r>
  <r>
    <x v="2"/>
    <s v="DAS"/>
    <x v="7"/>
    <d v="2024-04-12T00:00:00"/>
    <d v="2024-04-30T00:00:00"/>
    <s v="'1025017"/>
    <s v="1 | 1"/>
    <x v="1"/>
    <x v="0"/>
    <n v="-1123.08"/>
    <x v="61"/>
    <x v="60"/>
    <s v="REF. GPS 633325147 -EDÃ‰SIO 56/60 "/>
    <x v="0"/>
    <x v="0"/>
    <x v="0"/>
    <n v="2001"/>
    <x v="0"/>
    <n v="20011"/>
    <s v="CORPORATIVO (Administrativo)"/>
    <x v="1"/>
    <x v="3"/>
    <x v="5"/>
    <x v="5"/>
    <x v="6"/>
    <x v="6"/>
  </r>
  <r>
    <x v="2"/>
    <s v="DAS"/>
    <x v="7"/>
    <d v="2024-04-12T00:00:00"/>
    <d v="2024-04-30T00:00:00"/>
    <s v="'1025018"/>
    <s v="1 | 1"/>
    <x v="1"/>
    <x v="0"/>
    <n v="-1809.2"/>
    <x v="10"/>
    <x v="10"/>
    <s v="REF. DAS PARCSN  5110466  PARC  32/60"/>
    <x v="0"/>
    <x v="0"/>
    <x v="0"/>
    <n v="2001"/>
    <x v="0"/>
    <n v="20011"/>
    <s v="CORPORATIVO (Administrativo)"/>
    <x v="1"/>
    <x v="3"/>
    <x v="5"/>
    <x v="5"/>
    <x v="6"/>
    <x v="6"/>
  </r>
  <r>
    <x v="2"/>
    <s v="DAS"/>
    <x v="7"/>
    <d v="2024-05-02T00:00:00"/>
    <d v="2024-05-20T00:00:00"/>
    <s v="'1025837"/>
    <s v="1 | 1"/>
    <x v="1"/>
    <x v="0"/>
    <n v="-14273.47"/>
    <x v="104"/>
    <x v="103"/>
    <s v="REF. DAS EDESIO BASE  ABRIL/2024"/>
    <x v="19"/>
    <x v="0"/>
    <x v="0"/>
    <n v="8005"/>
    <x v="23"/>
    <n v="80051"/>
    <s v="SEGURANÇA (Administrativo)"/>
    <x v="0"/>
    <x v="3"/>
    <x v="0"/>
    <x v="0"/>
    <x v="10"/>
    <x v="10"/>
  </r>
  <r>
    <x v="2"/>
    <s v="DAS"/>
    <x v="8"/>
    <d v="2024-05-13T00:00:00"/>
    <d v="2024-05-29T00:00:00"/>
    <s v="'1026389"/>
    <s v="1 | 1"/>
    <x v="1"/>
    <x v="0"/>
    <n v="-1130.43"/>
    <x v="61"/>
    <x v="60"/>
    <s v="REF. GPS 633325147 -EDÃ‰SIO 57/60 "/>
    <x v="0"/>
    <x v="0"/>
    <x v="0"/>
    <n v="2001"/>
    <x v="0"/>
    <n v="20011"/>
    <s v="CORPORATIVO (Administrativo)"/>
    <x v="1"/>
    <x v="3"/>
    <x v="5"/>
    <x v="5"/>
    <x v="6"/>
    <x v="6"/>
  </r>
  <r>
    <x v="2"/>
    <s v="DAS"/>
    <x v="8"/>
    <d v="2024-05-13T00:00:00"/>
    <d v="2024-05-31T00:00:00"/>
    <s v="'07.17.24134.0118121-1 "/>
    <s v="1 | 1"/>
    <x v="1"/>
    <x v="0"/>
    <n v="-1821.69"/>
    <x v="10"/>
    <x v="10"/>
    <s v="REF. DAS PARCSN  5110466  PARC  33/60"/>
    <x v="0"/>
    <x v="0"/>
    <x v="0"/>
    <n v="2001"/>
    <x v="0"/>
    <n v="20011"/>
    <s v="CORPORATIVO (Administrativo)"/>
    <x v="1"/>
    <x v="3"/>
    <x v="5"/>
    <x v="5"/>
    <x v="6"/>
    <x v="6"/>
  </r>
  <r>
    <x v="2"/>
    <s v="DAS"/>
    <x v="8"/>
    <d v="2024-05-13T00:00:00"/>
    <d v="2024-05-31T00:00:00"/>
    <s v="'07.18.24134.0108247-1"/>
    <s v="1 | 1"/>
    <x v="1"/>
    <x v="0"/>
    <n v="-2715.4"/>
    <x v="10"/>
    <x v="10"/>
    <s v="REF. DAS PARCSN  PAR 42 DE 60 "/>
    <x v="0"/>
    <x v="0"/>
    <x v="0"/>
    <n v="2001"/>
    <x v="0"/>
    <n v="20011"/>
    <s v="CORPORATIVO (Administrativo)"/>
    <x v="1"/>
    <x v="3"/>
    <x v="5"/>
    <x v="5"/>
    <x v="6"/>
    <x v="6"/>
  </r>
  <r>
    <x v="2"/>
    <s v="DAS"/>
    <x v="8"/>
    <d v="2024-06-04T00:00:00"/>
    <d v="2024-06-20T00:00:00"/>
    <s v="'07.20.24156.3326961"/>
    <s v="1 | 1"/>
    <x v="1"/>
    <x v="0"/>
    <n v="-10039.73"/>
    <x v="104"/>
    <x v="103"/>
    <s v="REF. DAS EDESIO BASE  MAI/2024"/>
    <x v="19"/>
    <x v="0"/>
    <x v="0"/>
    <n v="8005"/>
    <x v="23"/>
    <n v="80051"/>
    <s v="SEGURANÇA (Administrativo)"/>
    <x v="0"/>
    <x v="3"/>
    <x v="0"/>
    <x v="0"/>
    <x v="10"/>
    <x v="10"/>
  </r>
  <r>
    <x v="2"/>
    <s v="DAS"/>
    <x v="9"/>
    <d v="2024-06-10T00:00:00"/>
    <d v="2024-06-28T00:00:00"/>
    <s v="'07.17.24163.8424458-8"/>
    <s v="1 | 1"/>
    <x v="1"/>
    <x v="0"/>
    <n v="-1833.33"/>
    <x v="10"/>
    <x v="10"/>
    <s v="REF. DAS PARCSN  5110466  PARC  34/60"/>
    <x v="0"/>
    <x v="0"/>
    <x v="0"/>
    <n v="2001"/>
    <x v="0"/>
    <n v="20011"/>
    <s v="CORPORATIVO (Administrativo)"/>
    <x v="1"/>
    <x v="3"/>
    <x v="5"/>
    <x v="5"/>
    <x v="6"/>
    <x v="6"/>
  </r>
  <r>
    <x v="2"/>
    <s v="DAS"/>
    <x v="9"/>
    <d v="2024-06-10T00:00:00"/>
    <d v="2024-06-28T00:00:00"/>
    <s v="'07.18.24163.8399972-5"/>
    <s v="1 | 1"/>
    <x v="1"/>
    <x v="0"/>
    <n v="-2732.36"/>
    <x v="10"/>
    <x v="10"/>
    <s v="REF. DAS PARCSN  PAR 43 DE 60 "/>
    <x v="0"/>
    <x v="0"/>
    <x v="0"/>
    <n v="2001"/>
    <x v="0"/>
    <n v="20011"/>
    <s v="CORPORATIVO (Administrativo)"/>
    <x v="1"/>
    <x v="3"/>
    <x v="5"/>
    <x v="5"/>
    <x v="6"/>
    <x v="6"/>
  </r>
  <r>
    <x v="2"/>
    <s v="DAS"/>
    <x v="9"/>
    <d v="2024-07-02T00:00:00"/>
    <d v="2024-07-22T00:00:00"/>
    <s v="'07202418408299520"/>
    <s v="1 | 1"/>
    <x v="1"/>
    <x v="0"/>
    <n v="-13423.68"/>
    <x v="104"/>
    <x v="103"/>
    <s v="REF. DAS EDESIO BASE  JUN/2024"/>
    <x v="19"/>
    <x v="0"/>
    <x v="0"/>
    <n v="8005"/>
    <x v="23"/>
    <n v="80051"/>
    <s v="SEGURANÇA (Administrativo)"/>
    <x v="0"/>
    <x v="3"/>
    <x v="0"/>
    <x v="0"/>
    <x v="10"/>
    <x v="10"/>
  </r>
  <r>
    <x v="2"/>
    <s v="DAS"/>
    <x v="10"/>
    <d v="2024-07-12T00:00:00"/>
    <d v="2024-07-31T00:00:00"/>
    <s v="'07.17.24194.1795222-0"/>
    <s v="1 | 1"/>
    <x v="1"/>
    <x v="0"/>
    <n v="-1844.41"/>
    <x v="10"/>
    <x v="10"/>
    <s v="REF. DAS PARCSN  5110466  PARC  35/60"/>
    <x v="0"/>
    <x v="0"/>
    <x v="0"/>
    <n v="2001"/>
    <x v="0"/>
    <n v="20011"/>
    <s v="CORPORATIVO (Administrativo)"/>
    <x v="1"/>
    <x v="4"/>
    <x v="5"/>
    <x v="5"/>
    <x v="6"/>
    <x v="6"/>
  </r>
  <r>
    <x v="2"/>
    <s v="DAS"/>
    <x v="10"/>
    <d v="2024-07-12T00:00:00"/>
    <d v="2024-07-31T00:00:00"/>
    <s v="'07.18.24194.1733374-5"/>
    <s v="1 | 1"/>
    <x v="1"/>
    <x v="0"/>
    <n v="-2748.5"/>
    <x v="10"/>
    <x v="10"/>
    <s v="REF. DAS PARCSN 44/60"/>
    <x v="0"/>
    <x v="0"/>
    <x v="0"/>
    <n v="2001"/>
    <x v="0"/>
    <n v="20011"/>
    <s v="CORPORATIVO (Administrativo)"/>
    <x v="1"/>
    <x v="4"/>
    <x v="5"/>
    <x v="5"/>
    <x v="6"/>
    <x v="6"/>
  </r>
  <r>
    <x v="2"/>
    <s v="DAS"/>
    <x v="10"/>
    <d v="2024-08-05T00:00:00"/>
    <d v="2024-08-20T00:00:00"/>
    <s v="'07202421860588403"/>
    <s v="1 | 1"/>
    <x v="1"/>
    <x v="0"/>
    <n v="-27000"/>
    <x v="7"/>
    <x v="7"/>
    <s v="REF. DAS EDESIO BASE  JUL/2024"/>
    <x v="0"/>
    <x v="0"/>
    <x v="0"/>
    <n v="2001"/>
    <x v="0"/>
    <n v="20011"/>
    <s v="CORPORATIVO (Administrativo)"/>
    <x v="0"/>
    <x v="4"/>
    <x v="0"/>
    <x v="0"/>
    <x v="0"/>
    <x v="0"/>
  </r>
  <r>
    <x v="2"/>
    <s v="DAS"/>
    <x v="10"/>
    <d v="2024-08-05T00:00:00"/>
    <d v="2024-08-20T00:00:00"/>
    <s v="'07202421860588403"/>
    <s v="1 | 1"/>
    <x v="1"/>
    <x v="0"/>
    <n v="-13787.03"/>
    <x v="104"/>
    <x v="103"/>
    <s v="REF. DAS EDESIO BASE  JUL/2024"/>
    <x v="19"/>
    <x v="0"/>
    <x v="0"/>
    <n v="8005"/>
    <x v="23"/>
    <n v="80051"/>
    <s v="SEGURANÇA (Administrativo)"/>
    <x v="0"/>
    <x v="4"/>
    <x v="0"/>
    <x v="0"/>
    <x v="10"/>
    <x v="10"/>
  </r>
  <r>
    <x v="2"/>
    <s v="DAS"/>
    <x v="11"/>
    <d v="2024-08-15T00:00:00"/>
    <d v="2024-08-30T00:00:00"/>
    <s v="'07.18.24228.3071420-7"/>
    <s v="1 | 1"/>
    <x v="1"/>
    <x v="0"/>
    <n v="-2767.1"/>
    <x v="10"/>
    <x v="10"/>
    <s v="REF. DAS PARCSN 45/60"/>
    <x v="0"/>
    <x v="0"/>
    <x v="0"/>
    <n v="2001"/>
    <x v="0"/>
    <n v="20011"/>
    <s v="CORPORATIVO (Administrativo)"/>
    <x v="1"/>
    <x v="4"/>
    <x v="5"/>
    <x v="5"/>
    <x v="6"/>
    <x v="6"/>
  </r>
  <r>
    <x v="2"/>
    <s v="DAS"/>
    <x v="11"/>
    <d v="2024-08-15T00:00:00"/>
    <d v="2024-08-30T00:00:00"/>
    <s v="'1031095"/>
    <s v="1 | 1"/>
    <x v="1"/>
    <x v="0"/>
    <n v="-1857.17"/>
    <x v="10"/>
    <x v="10"/>
    <s v="DAS PARCSN  5110466  PARC  36/60"/>
    <x v="0"/>
    <x v="0"/>
    <x v="0"/>
    <n v="2001"/>
    <x v="0"/>
    <n v="20011"/>
    <s v="CORPORATIVO (Administrativo)"/>
    <x v="1"/>
    <x v="4"/>
    <x v="5"/>
    <x v="5"/>
    <x v="6"/>
    <x v="6"/>
  </r>
  <r>
    <x v="2"/>
    <s v="DAS"/>
    <x v="11"/>
    <d v="2024-08-15T00:00:00"/>
    <d v="2024-08-30T00:00:00"/>
    <s v="'1031096"/>
    <s v="1 | 1"/>
    <x v="1"/>
    <x v="0"/>
    <n v="-1151.3399999999999"/>
    <x v="10"/>
    <x v="10"/>
    <s v="GPS 633325147 -EDÃ‰SIO 60/60 "/>
    <x v="0"/>
    <x v="0"/>
    <x v="0"/>
    <n v="2001"/>
    <x v="0"/>
    <n v="20011"/>
    <s v="CORPORATIVO (Administrativo)"/>
    <x v="1"/>
    <x v="4"/>
    <x v="5"/>
    <x v="5"/>
    <x v="6"/>
    <x v="6"/>
  </r>
  <r>
    <x v="2"/>
    <s v="DAS"/>
    <x v="11"/>
    <d v="2024-09-17T00:00:00"/>
    <d v="2024-09-20T00:00:00"/>
    <s v="'07.20.24261.5207775-4"/>
    <s v="1 | 1"/>
    <x v="1"/>
    <x v="0"/>
    <n v="-36072.269999999997"/>
    <x v="7"/>
    <x v="7"/>
    <s v="REF. DAS EDESIO BASE  AGO/2024"/>
    <x v="0"/>
    <x v="0"/>
    <x v="0"/>
    <n v="2001"/>
    <x v="0"/>
    <n v="20011"/>
    <s v="CORPORATIVO (Administrativo)"/>
    <x v="0"/>
    <x v="4"/>
    <x v="0"/>
    <x v="0"/>
    <x v="0"/>
    <x v="0"/>
  </r>
  <r>
    <x v="2"/>
    <s v="DAS"/>
    <x v="11"/>
    <d v="2024-09-17T00:00:00"/>
    <d v="2024-09-20T00:00:00"/>
    <s v="'07.20.24261.5207775-4"/>
    <s v="1 | 1"/>
    <x v="1"/>
    <x v="0"/>
    <n v="-15000"/>
    <x v="104"/>
    <x v="103"/>
    <s v="REF. DAS EDESIO BASE  AGO/2024"/>
    <x v="19"/>
    <x v="0"/>
    <x v="0"/>
    <n v="8005"/>
    <x v="23"/>
    <n v="80051"/>
    <s v="SEGURANÇA (Administrativo)"/>
    <x v="0"/>
    <x v="4"/>
    <x v="0"/>
    <x v="0"/>
    <x v="10"/>
    <x v="10"/>
  </r>
  <r>
    <x v="2"/>
    <s v="DAS"/>
    <x v="12"/>
    <d v="2024-09-10T00:00:00"/>
    <d v="2024-09-30T00:00:00"/>
    <s v="'07.17.24254.6703507-1"/>
    <s v="1 | 1"/>
    <x v="1"/>
    <x v="0"/>
    <n v="-1869.37"/>
    <x v="10"/>
    <x v="10"/>
    <s v="DAS DAS PARCSN  5110466  PARC  37/60"/>
    <x v="0"/>
    <x v="0"/>
    <x v="0"/>
    <n v="2001"/>
    <x v="0"/>
    <n v="20011"/>
    <s v="CORPORATIVO (Administrativo)"/>
    <x v="1"/>
    <x v="4"/>
    <x v="5"/>
    <x v="5"/>
    <x v="6"/>
    <x v="6"/>
  </r>
  <r>
    <x v="2"/>
    <s v="DAS"/>
    <x v="12"/>
    <d v="2024-09-10T00:00:00"/>
    <d v="2024-09-30T00:00:00"/>
    <s v="'07.18.24254.6715191-2"/>
    <s v="1 | 1"/>
    <x v="1"/>
    <x v="0"/>
    <n v="-2784.88"/>
    <x v="10"/>
    <x v="10"/>
    <s v="DAS PARCSN 46/60"/>
    <x v="0"/>
    <x v="0"/>
    <x v="0"/>
    <n v="2001"/>
    <x v="0"/>
    <n v="20011"/>
    <s v="CORPORATIVO (Administrativo)"/>
    <x v="1"/>
    <x v="4"/>
    <x v="5"/>
    <x v="5"/>
    <x v="6"/>
    <x v="6"/>
  </r>
  <r>
    <x v="2"/>
    <s v="DAS"/>
    <x v="12"/>
    <d v="2024-10-07T00:00:00"/>
    <d v="2024-10-21T00:00:00"/>
    <s v="'07.20.24280.5235690-9"/>
    <s v="1 | 1"/>
    <x v="1"/>
    <x v="0"/>
    <n v="-27000"/>
    <x v="7"/>
    <x v="7"/>
    <s v="REF. DAS EDESIO BASE  SET/2024"/>
    <x v="0"/>
    <x v="0"/>
    <x v="0"/>
    <n v="2001"/>
    <x v="0"/>
    <n v="20011"/>
    <s v="CORPORATIVO (Administrativo)"/>
    <x v="0"/>
    <x v="4"/>
    <x v="0"/>
    <x v="0"/>
    <x v="0"/>
    <x v="0"/>
  </r>
  <r>
    <x v="2"/>
    <s v="DAS"/>
    <x v="12"/>
    <d v="2024-10-07T00:00:00"/>
    <d v="2024-10-21T00:00:00"/>
    <s v="'07.20.24280.5235690-9"/>
    <s v="1 | 1"/>
    <x v="1"/>
    <x v="0"/>
    <n v="-16487.22"/>
    <x v="104"/>
    <x v="103"/>
    <s v="REF. DAS EDESIO BASE  SET/2024"/>
    <x v="19"/>
    <x v="0"/>
    <x v="0"/>
    <n v="8005"/>
    <x v="23"/>
    <n v="80051"/>
    <s v="SEGURANÇA (Administrativo)"/>
    <x v="0"/>
    <x v="4"/>
    <x v="0"/>
    <x v="0"/>
    <x v="10"/>
    <x v="10"/>
  </r>
  <r>
    <x v="2"/>
    <s v="DAS"/>
    <x v="13"/>
    <d v="2024-10-10T00:00:00"/>
    <d v="2024-10-31T00:00:00"/>
    <s v="'07.17.24285.9455078-6"/>
    <s v="1 | 1"/>
    <x v="1"/>
    <x v="0"/>
    <n v="-1881.15"/>
    <x v="10"/>
    <x v="10"/>
    <s v="DAS DAS PARCSN  5110466  PARC  38/60"/>
    <x v="0"/>
    <x v="0"/>
    <x v="0"/>
    <n v="2001"/>
    <x v="0"/>
    <n v="20011"/>
    <s v="CORPORATIVO (Administrativo)"/>
    <x v="1"/>
    <x v="0"/>
    <x v="5"/>
    <x v="5"/>
    <x v="6"/>
    <x v="6"/>
  </r>
  <r>
    <x v="2"/>
    <s v="DAS"/>
    <x v="13"/>
    <d v="2024-10-10T00:00:00"/>
    <d v="2024-10-31T00:00:00"/>
    <s v="'07.18.24285.9427796-0"/>
    <s v="1 | 1"/>
    <x v="1"/>
    <x v="0"/>
    <n v="-2802.04"/>
    <x v="10"/>
    <x v="10"/>
    <s v="DAS DAS PARCSN 47/60"/>
    <x v="0"/>
    <x v="0"/>
    <x v="0"/>
    <n v="2001"/>
    <x v="0"/>
    <n v="20011"/>
    <s v="CORPORATIVO (Administrativo)"/>
    <x v="1"/>
    <x v="0"/>
    <x v="5"/>
    <x v="5"/>
    <x v="6"/>
    <x v="6"/>
  </r>
  <r>
    <x v="2"/>
    <s v="DAS"/>
    <x v="13"/>
    <d v="2024-11-07T00:00:00"/>
    <d v="2024-11-21T00:00:00"/>
    <s v="' 07.20.24312.9243457-2"/>
    <s v="1 | 1"/>
    <x v="1"/>
    <x v="0"/>
    <n v="-32672.62"/>
    <x v="104"/>
    <x v="103"/>
    <s v="REF. DAS EDESIO BASE  OUT/2024"/>
    <x v="19"/>
    <x v="0"/>
    <x v="0"/>
    <n v="8005"/>
    <x v="23"/>
    <n v="80051"/>
    <s v="SEGURANÇA (Administrativo)"/>
    <x v="0"/>
    <x v="0"/>
    <x v="0"/>
    <x v="0"/>
    <x v="10"/>
    <x v="10"/>
  </r>
  <r>
    <x v="2"/>
    <s v="DAS"/>
    <x v="13"/>
    <d v="2024-11-07T00:00:00"/>
    <d v="2024-11-21T00:00:00"/>
    <s v="' 07.20.24312.9243457-2"/>
    <s v="1 | 1"/>
    <x v="1"/>
    <x v="0"/>
    <n v="-27000"/>
    <x v="7"/>
    <x v="7"/>
    <s v="REF. DAS EDESIO BASE  OUT/2024"/>
    <x v="0"/>
    <x v="0"/>
    <x v="0"/>
    <n v="2001"/>
    <x v="0"/>
    <n v="20011"/>
    <s v="CORPORATIVO (Administrativo)"/>
    <x v="0"/>
    <x v="0"/>
    <x v="0"/>
    <x v="0"/>
    <x v="0"/>
    <x v="0"/>
  </r>
  <r>
    <x v="2"/>
    <s v="DAS"/>
    <x v="14"/>
    <d v="2024-11-11T00:00:00"/>
    <d v="2024-11-29T00:00:00"/>
    <s v="' 07.18.24316.8888169-1"/>
    <s v="1 | 1"/>
    <x v="1"/>
    <x v="0"/>
    <n v="-2821.05"/>
    <x v="10"/>
    <x v="10"/>
    <s v="DAS DAS PARCSN 48/60"/>
    <x v="0"/>
    <x v="0"/>
    <x v="0"/>
    <n v="2001"/>
    <x v="0"/>
    <n v="20011"/>
    <s v="CORPORATIVO (Administrativo)"/>
    <x v="1"/>
    <x v="0"/>
    <x v="5"/>
    <x v="5"/>
    <x v="6"/>
    <x v="6"/>
  </r>
  <r>
    <x v="2"/>
    <s v="DAS"/>
    <x v="14"/>
    <d v="2024-11-11T00:00:00"/>
    <d v="2024-11-29T00:00:00"/>
    <s v="'07.17.24316.8878645-7"/>
    <s v="1 | 1"/>
    <x v="1"/>
    <x v="0"/>
    <n v="-1894.19"/>
    <x v="10"/>
    <x v="10"/>
    <s v="DAS DAS PARCSN  5110466  PARC  38/60"/>
    <x v="0"/>
    <x v="0"/>
    <x v="0"/>
    <n v="2001"/>
    <x v="0"/>
    <n v="20011"/>
    <s v="CORPORATIVO (Administrativo)"/>
    <x v="1"/>
    <x v="0"/>
    <x v="5"/>
    <x v="5"/>
    <x v="6"/>
    <x v="6"/>
  </r>
  <r>
    <x v="2"/>
    <s v="DAS"/>
    <x v="14"/>
    <d v="2024-12-02T00:00:00"/>
    <d v="2024-12-20T00:00:00"/>
    <s v="' 07.20.24337.9964808-5"/>
    <s v="1 | 1"/>
    <x v="1"/>
    <x v="0"/>
    <n v="-27000"/>
    <x v="7"/>
    <x v="7"/>
    <s v="REF. DAS EDESIO BASE  NOV/2024"/>
    <x v="0"/>
    <x v="0"/>
    <x v="0"/>
    <n v="2001"/>
    <x v="0"/>
    <n v="20011"/>
    <s v="CORPORATIVO (Administrativo)"/>
    <x v="0"/>
    <x v="0"/>
    <x v="0"/>
    <x v="0"/>
    <x v="0"/>
    <x v="0"/>
  </r>
  <r>
    <x v="2"/>
    <s v="DAS"/>
    <x v="14"/>
    <d v="2024-12-02T00:00:00"/>
    <d v="2024-12-20T00:00:00"/>
    <s v="' 07.20.24337.9964808-5"/>
    <s v="1 | 1"/>
    <x v="1"/>
    <x v="0"/>
    <n v="-20547.02"/>
    <x v="104"/>
    <x v="103"/>
    <s v="REF. DAS EDESIO BASE  NOV/2024"/>
    <x v="19"/>
    <x v="0"/>
    <x v="0"/>
    <n v="8005"/>
    <x v="23"/>
    <n v="80051"/>
    <s v="SEGURANÇA (Administrativo)"/>
    <x v="0"/>
    <x v="0"/>
    <x v="0"/>
    <x v="0"/>
    <x v="10"/>
    <x v="10"/>
  </r>
  <r>
    <x v="2"/>
    <s v="DAS"/>
    <x v="0"/>
    <d v="2024-12-12T00:00:00"/>
    <d v="2024-12-30T00:00:00"/>
    <s v="' 07.17.24347.0679225-0"/>
    <s v="1 | 1"/>
    <x v="1"/>
    <x v="0"/>
    <n v="-1905.27"/>
    <x v="10"/>
    <x v="10"/>
    <s v="DAS DAS PARCSN  5110466  PARC  39/60"/>
    <x v="0"/>
    <x v="0"/>
    <x v="0"/>
    <n v="2001"/>
    <x v="0"/>
    <n v="20011"/>
    <s v="CORPORATIVO (Administrativo)"/>
    <x v="1"/>
    <x v="0"/>
    <x v="5"/>
    <x v="5"/>
    <x v="6"/>
    <x v="6"/>
  </r>
  <r>
    <x v="2"/>
    <s v="DAS"/>
    <x v="0"/>
    <d v="2024-12-12T00:00:00"/>
    <d v="2024-12-30T00:00:00"/>
    <s v="' 07.18.24347.0664171-0"/>
    <s v="1 | 1"/>
    <x v="1"/>
    <x v="0"/>
    <n v="-2837.19"/>
    <x v="10"/>
    <x v="10"/>
    <s v="DAS DAS PARCSN 49/60"/>
    <x v="0"/>
    <x v="0"/>
    <x v="0"/>
    <n v="2001"/>
    <x v="0"/>
    <n v="20011"/>
    <s v="CORPORATIVO (Administrativo)"/>
    <x v="1"/>
    <x v="0"/>
    <x v="5"/>
    <x v="5"/>
    <x v="6"/>
    <x v="6"/>
  </r>
  <r>
    <x v="2"/>
    <s v="DAS"/>
    <x v="0"/>
    <d v="2025-01-02T00:00:00"/>
    <d v="2025-01-21T00:00:00"/>
    <s v="' 07.20.25002.7986950-8"/>
    <s v="1 | 1"/>
    <x v="1"/>
    <x v="0"/>
    <n v="-30803.74"/>
    <x v="104"/>
    <x v="103"/>
    <s v="REF. DAS EDESIO BASE  DEZ/2024"/>
    <x v="19"/>
    <x v="0"/>
    <x v="0"/>
    <n v="8005"/>
    <x v="23"/>
    <n v="80051"/>
    <s v="SEGURANÇA (Administrativo)"/>
    <x v="0"/>
    <x v="0"/>
    <x v="0"/>
    <x v="0"/>
    <x v="10"/>
    <x v="10"/>
  </r>
  <r>
    <x v="2"/>
    <s v="DAS"/>
    <x v="0"/>
    <d v="2025-01-02T00:00:00"/>
    <d v="2025-01-21T00:00:00"/>
    <s v="' 07.20.25002.7986950-8"/>
    <s v="1 | 1"/>
    <x v="1"/>
    <x v="0"/>
    <n v="-27000"/>
    <x v="7"/>
    <x v="7"/>
    <s v="REF. DAS EDESIO BASE  DEZ/2024"/>
    <x v="0"/>
    <x v="0"/>
    <x v="0"/>
    <n v="2001"/>
    <x v="0"/>
    <n v="20011"/>
    <s v="CORPORATIVO (Administrativo)"/>
    <x v="0"/>
    <x v="0"/>
    <x v="0"/>
    <x v="0"/>
    <x v="0"/>
    <x v="0"/>
  </r>
  <r>
    <x v="2"/>
    <s v="DAS"/>
    <x v="1"/>
    <d v="2025-01-01T00:00:00"/>
    <d v="2025-01-31T00:00:00"/>
    <s v="'07.17.25010.5632187-8"/>
    <s v="1 | 1"/>
    <x v="1"/>
    <x v="0"/>
    <n v="-1918.32"/>
    <x v="10"/>
    <x v="10"/>
    <s v="DAS DAS PARCSN  5110466  PARC  40/60"/>
    <x v="0"/>
    <x v="0"/>
    <x v="0"/>
    <n v="2001"/>
    <x v="0"/>
    <n v="20011"/>
    <s v="CORPORATIVO (Administrativo)"/>
    <x v="1"/>
    <x v="1"/>
    <x v="5"/>
    <x v="5"/>
    <x v="6"/>
    <x v="6"/>
  </r>
  <r>
    <x v="2"/>
    <s v="DAS"/>
    <x v="1"/>
    <d v="2025-01-01T00:00:00"/>
    <d v="2025-01-31T00:00:00"/>
    <s v="'07.18.25010.5616463-7"/>
    <s v="1 | 1"/>
    <x v="1"/>
    <x v="0"/>
    <n v="-2856.19"/>
    <x v="10"/>
    <x v="10"/>
    <s v="DAS DAS PARCSN 50/60"/>
    <x v="0"/>
    <x v="0"/>
    <x v="0"/>
    <n v="2001"/>
    <x v="0"/>
    <n v="20011"/>
    <s v="CORPORATIVO (Administrativo)"/>
    <x v="1"/>
    <x v="1"/>
    <x v="5"/>
    <x v="5"/>
    <x v="6"/>
    <x v="6"/>
  </r>
  <r>
    <x v="2"/>
    <s v="DAS"/>
    <x v="1"/>
    <d v="2025-02-03T00:00:00"/>
    <d v="2025-02-20T00:00:00"/>
    <s v="'07.20.25034.9484589-2"/>
    <s v="1 | 1"/>
    <x v="1"/>
    <x v="1"/>
    <n v="-44144.6"/>
    <x v="7"/>
    <x v="7"/>
    <s v="REF. DAS EDESIO BASE  JAN/2025"/>
    <x v="0"/>
    <x v="0"/>
    <x v="0"/>
    <n v="2001"/>
    <x v="0"/>
    <n v="20011"/>
    <s v="CORPORATIVO (Administrativo)"/>
    <x v="0"/>
    <x v="1"/>
    <x v="0"/>
    <x v="0"/>
    <x v="0"/>
    <x v="0"/>
  </r>
  <r>
    <x v="2"/>
    <s v="DAS"/>
    <x v="1"/>
    <d v="2025-02-03T00:00:00"/>
    <d v="2025-02-20T00:00:00"/>
    <s v="'07.20.25034.9484589-2"/>
    <s v="1 | 1"/>
    <x v="1"/>
    <x v="1"/>
    <n v="-14760"/>
    <x v="104"/>
    <x v="103"/>
    <s v="REF. DAS EDESIO BASE  JAN/2025"/>
    <x v="19"/>
    <x v="0"/>
    <x v="0"/>
    <n v="8005"/>
    <x v="23"/>
    <n v="80051"/>
    <s v="SEGURANÇA (Administrativo)"/>
    <x v="0"/>
    <x v="1"/>
    <x v="0"/>
    <x v="0"/>
    <x v="10"/>
    <x v="10"/>
  </r>
  <r>
    <x v="2"/>
    <s v="DAS"/>
    <x v="2"/>
    <d v="2025-02-13T00:00:00"/>
    <d v="2025-02-28T00:00:00"/>
    <s v="' 07.18.25042.7234416-2"/>
    <s v="1 | 1"/>
    <x v="1"/>
    <x v="1"/>
    <n v="-2876.83"/>
    <x v="10"/>
    <x v="10"/>
    <s v="DAS DAS PARCSN 51/60"/>
    <x v="0"/>
    <x v="0"/>
    <x v="0"/>
    <n v="2001"/>
    <x v="0"/>
    <n v="20011"/>
    <s v="CORPORATIVO (Administrativo)"/>
    <x v="1"/>
    <x v="1"/>
    <x v="5"/>
    <x v="5"/>
    <x v="6"/>
    <x v="6"/>
  </r>
  <r>
    <x v="2"/>
    <s v="DAS"/>
    <x v="2"/>
    <d v="2025-02-13T00:00:00"/>
    <d v="2025-02-28T00:00:00"/>
    <s v="'07.17.25042.7252032-2"/>
    <s v="1 | 1"/>
    <x v="1"/>
    <x v="1"/>
    <n v="-1932.48"/>
    <x v="10"/>
    <x v="10"/>
    <s v="DAS DAS PARCSN  5110466  PARC  41/60"/>
    <x v="0"/>
    <x v="0"/>
    <x v="0"/>
    <n v="2001"/>
    <x v="0"/>
    <n v="20011"/>
    <s v="CORPORATIVO (Administrativo)"/>
    <x v="1"/>
    <x v="1"/>
    <x v="5"/>
    <x v="5"/>
    <x v="6"/>
    <x v="6"/>
  </r>
  <r>
    <x v="2"/>
    <s v="DEPARTAMENTO DE TRANSITO DO ESTADO DO RIO DE JANEIRO"/>
    <x v="14"/>
    <d v="2024-11-28T00:00:00"/>
    <d v="2024-12-02T00:00:00"/>
    <s v="'1036935"/>
    <s v="1 | 1"/>
    <x v="8"/>
    <x v="0"/>
    <n v="-2790"/>
    <x v="62"/>
    <x v="61"/>
    <s v="REF. SOLICITAÃ‡ÃƒO DE PGTO . DETRAN  - 31multas por atraso na transferÃªncia dos carros da Koleta. "/>
    <x v="6"/>
    <x v="0"/>
    <x v="0"/>
    <n v="6001"/>
    <x v="6"/>
    <n v="60017"/>
    <s v="OPERACIONAL (Comum)"/>
    <x v="0"/>
    <x v="0"/>
    <x v="9"/>
    <x v="9"/>
    <x v="12"/>
    <x v="12"/>
  </r>
  <r>
    <x v="2"/>
    <s v="DEPARTAMENTO DE TRANSITO DO ESTADO DO RIO DE JANEIRO"/>
    <x v="0"/>
    <d v="2024-12-02T00:00:00"/>
    <d v="2024-12-03T00:00:00"/>
    <s v="'1037051"/>
    <s v="1 | 1"/>
    <x v="8"/>
    <x v="0"/>
    <n v="-693.8"/>
    <x v="35"/>
    <x v="35"/>
    <s v="REF. SOLICITAÃ‡ÃƒO DE PGTO . DESPESAS EDESIO  LICENCIAMENTO"/>
    <x v="0"/>
    <x v="0"/>
    <x v="0"/>
    <n v="2001"/>
    <x v="0"/>
    <n v="20011"/>
    <s v="CORPORATIVO (Administrativo)"/>
    <x v="0"/>
    <x v="0"/>
    <x v="9"/>
    <x v="9"/>
    <x v="12"/>
    <x v="12"/>
  </r>
  <r>
    <x v="2"/>
    <s v="DIÃRIAS"/>
    <x v="10"/>
    <d v="2024-07-02T00:00:00"/>
    <d v="2024-07-02T00:00:00"/>
    <s v="'1028720"/>
    <s v="1 | 1"/>
    <x v="8"/>
    <x v="0"/>
    <n v="-12063.06"/>
    <x v="105"/>
    <x v="104"/>
    <s v="REF. DIÃRIA  - do PerÃ­odo de 24 Ã  30/06/24"/>
    <x v="6"/>
    <x v="2"/>
    <x v="0"/>
    <n v="6001"/>
    <x v="6"/>
    <n v="60012"/>
    <s v="OPERACIONAL (Extraordinário)"/>
    <x v="0"/>
    <x v="4"/>
    <x v="2"/>
    <x v="2"/>
    <x v="13"/>
    <x v="13"/>
  </r>
  <r>
    <x v="2"/>
    <s v="DIÃRIAS"/>
    <x v="10"/>
    <d v="2024-07-02T00:00:00"/>
    <d v="2024-07-02T00:00:00"/>
    <s v="'1028795"/>
    <s v="1 | 1"/>
    <x v="8"/>
    <x v="0"/>
    <n v="-800"/>
    <x v="105"/>
    <x v="104"/>
    <s v="REF. DIÃRIA  - Ajuda de custo 02/07/24"/>
    <x v="6"/>
    <x v="2"/>
    <x v="0"/>
    <n v="6001"/>
    <x v="6"/>
    <n v="60012"/>
    <s v="OPERACIONAL (Extraordinário)"/>
    <x v="0"/>
    <x v="4"/>
    <x v="2"/>
    <x v="2"/>
    <x v="13"/>
    <x v="13"/>
  </r>
  <r>
    <x v="2"/>
    <s v="DIÃRIAS"/>
    <x v="10"/>
    <d v="2024-07-03T00:00:00"/>
    <d v="2024-07-03T00:00:00"/>
    <s v="'1028873"/>
    <s v="1 | 1"/>
    <x v="8"/>
    <x v="0"/>
    <n v="-700"/>
    <x v="105"/>
    <x v="104"/>
    <s v="REF. DIÃRIA  - Ajuda de custo - 03/07 - Bonsucesso"/>
    <x v="6"/>
    <x v="2"/>
    <x v="0"/>
    <n v="6001"/>
    <x v="6"/>
    <n v="60012"/>
    <s v="OPERACIONAL (Extraordinário)"/>
    <x v="0"/>
    <x v="4"/>
    <x v="2"/>
    <x v="2"/>
    <x v="13"/>
    <x v="13"/>
  </r>
  <r>
    <x v="2"/>
    <s v="DIÃRIAS"/>
    <x v="10"/>
    <d v="2024-07-04T00:00:00"/>
    <d v="2024-07-04T00:00:00"/>
    <s v="'1028919"/>
    <s v="1 | 1"/>
    <x v="8"/>
    <x v="0"/>
    <n v="-600"/>
    <x v="105"/>
    <x v="104"/>
    <s v="REF. DIÃRIA  - Ajuda de custo - 04/07"/>
    <x v="6"/>
    <x v="2"/>
    <x v="0"/>
    <n v="6001"/>
    <x v="6"/>
    <n v="60012"/>
    <s v="OPERACIONAL (Extraordinário)"/>
    <x v="0"/>
    <x v="4"/>
    <x v="2"/>
    <x v="2"/>
    <x v="13"/>
    <x v="13"/>
  </r>
  <r>
    <x v="2"/>
    <s v="DIÃRIAS"/>
    <x v="10"/>
    <d v="2024-07-05T00:00:00"/>
    <d v="2024-07-05T00:00:00"/>
    <s v="'1028988"/>
    <s v="1 | 1"/>
    <x v="8"/>
    <x v="0"/>
    <n v="-500"/>
    <x v="105"/>
    <x v="104"/>
    <s v="REF. DIÃRIA  - Ajuda de custo Bonsucesso - 05/07 "/>
    <x v="6"/>
    <x v="2"/>
    <x v="0"/>
    <n v="6001"/>
    <x v="6"/>
    <n v="60012"/>
    <s v="OPERACIONAL (Extraordinário)"/>
    <x v="0"/>
    <x v="4"/>
    <x v="2"/>
    <x v="2"/>
    <x v="13"/>
    <x v="13"/>
  </r>
  <r>
    <x v="2"/>
    <s v="DIÃRIAS"/>
    <x v="10"/>
    <d v="2024-07-08T00:00:00"/>
    <d v="2024-07-08T00:00:00"/>
    <s v="'1029074"/>
    <s v="1 | 1"/>
    <x v="8"/>
    <x v="0"/>
    <n v="-700"/>
    <x v="105"/>
    <x v="104"/>
    <s v="REF. DIÃRIA  - Ajuda de custo Bonsucesso - 08/07 "/>
    <x v="6"/>
    <x v="2"/>
    <x v="0"/>
    <n v="6001"/>
    <x v="6"/>
    <n v="60012"/>
    <s v="OPERACIONAL (Extraordinário)"/>
    <x v="0"/>
    <x v="4"/>
    <x v="2"/>
    <x v="2"/>
    <x v="13"/>
    <x v="13"/>
  </r>
  <r>
    <x v="2"/>
    <s v="DIÃRIAS"/>
    <x v="10"/>
    <d v="2024-07-08T00:00:00"/>
    <d v="2024-07-08T00:00:00"/>
    <s v="'1029102"/>
    <s v="1 | 1"/>
    <x v="8"/>
    <x v="0"/>
    <n v="-2700"/>
    <x v="105"/>
    <x v="104"/>
    <s v="REF. DIÃRIA  - Ajuda de custo JPA - 08/07  - 1 A 7/07"/>
    <x v="6"/>
    <x v="2"/>
    <x v="0"/>
    <n v="6001"/>
    <x v="6"/>
    <n v="60012"/>
    <s v="OPERACIONAL (Extraordinário)"/>
    <x v="0"/>
    <x v="4"/>
    <x v="2"/>
    <x v="2"/>
    <x v="13"/>
    <x v="13"/>
  </r>
  <r>
    <x v="2"/>
    <s v="DIÃRIAS"/>
    <x v="10"/>
    <d v="2024-07-09T00:00:00"/>
    <d v="2024-07-09T00:00:00"/>
    <s v="'1029135"/>
    <s v="1 | 1"/>
    <x v="8"/>
    <x v="0"/>
    <n v="-200"/>
    <x v="105"/>
    <x v="104"/>
    <s v="REF. DIÃRIA  Ailton pelo trabalho de descarga e transporte dos equipamentos da nossa rotomoldadora"/>
    <x v="6"/>
    <x v="2"/>
    <x v="0"/>
    <n v="6001"/>
    <x v="6"/>
    <n v="60012"/>
    <s v="OPERACIONAL (Extraordinário)"/>
    <x v="0"/>
    <x v="4"/>
    <x v="2"/>
    <x v="2"/>
    <x v="13"/>
    <x v="13"/>
  </r>
  <r>
    <x v="2"/>
    <s v="DIÃRIAS"/>
    <x v="10"/>
    <d v="2024-07-09T00:00:00"/>
    <d v="2024-07-09T00:00:00"/>
    <s v="'1029136"/>
    <s v="1 | 1"/>
    <x v="8"/>
    <x v="0"/>
    <n v="-17090"/>
    <x v="105"/>
    <x v="104"/>
    <s v="ENC: DiÃ¡rias do PerÃ­odo de 01 Ã  07/07/24"/>
    <x v="6"/>
    <x v="2"/>
    <x v="0"/>
    <n v="6001"/>
    <x v="6"/>
    <n v="60012"/>
    <s v="OPERACIONAL (Extraordinário)"/>
    <x v="0"/>
    <x v="4"/>
    <x v="2"/>
    <x v="2"/>
    <x v="13"/>
    <x v="13"/>
  </r>
  <r>
    <x v="2"/>
    <s v="DIÃRIAS"/>
    <x v="10"/>
    <d v="2024-07-09T00:00:00"/>
    <d v="2024-07-09T00:00:00"/>
    <s v="'1029175"/>
    <s v="1 | 1"/>
    <x v="8"/>
    <x v="0"/>
    <n v="-200"/>
    <x v="105"/>
    <x v="104"/>
    <s v="ENC: Ajuda de custo - Bonsucesso 09/07"/>
    <x v="6"/>
    <x v="2"/>
    <x v="0"/>
    <n v="6001"/>
    <x v="6"/>
    <n v="60012"/>
    <s v="OPERACIONAL (Extraordinário)"/>
    <x v="0"/>
    <x v="4"/>
    <x v="2"/>
    <x v="2"/>
    <x v="13"/>
    <x v="13"/>
  </r>
  <r>
    <x v="2"/>
    <s v="DIÃRIAS"/>
    <x v="10"/>
    <d v="2024-07-10T00:00:00"/>
    <d v="2024-07-10T00:00:00"/>
    <s v="'1029265"/>
    <s v="1 | 1"/>
    <x v="8"/>
    <x v="0"/>
    <n v="-200"/>
    <x v="105"/>
    <x v="104"/>
    <s v="ENC: Ajuda de custo - Bonsucesso 10/07"/>
    <x v="6"/>
    <x v="2"/>
    <x v="0"/>
    <n v="6001"/>
    <x v="6"/>
    <n v="60012"/>
    <s v="OPERACIONAL (Extraordinário)"/>
    <x v="0"/>
    <x v="4"/>
    <x v="2"/>
    <x v="2"/>
    <x v="13"/>
    <x v="13"/>
  </r>
  <r>
    <x v="2"/>
    <s v="DIÃRIAS"/>
    <x v="10"/>
    <d v="2024-07-10T00:00:00"/>
    <d v="2024-07-10T00:00:00"/>
    <s v="'1029381"/>
    <s v="1 | 1"/>
    <x v="8"/>
    <x v="0"/>
    <n v="-950"/>
    <x v="63"/>
    <x v="62"/>
    <s v="ENC: Baixa de adiantamento - repor diÃ¡rias extraviadas no Operacional"/>
    <x v="6"/>
    <x v="0"/>
    <x v="0"/>
    <n v="6002"/>
    <x v="9"/>
    <n v="60027"/>
    <s v="OPERACIONAL ADM (Comum)"/>
    <x v="0"/>
    <x v="4"/>
    <x v="9"/>
    <x v="9"/>
    <x v="18"/>
    <x v="18"/>
  </r>
  <r>
    <x v="2"/>
    <s v="DIÃRIAS"/>
    <x v="10"/>
    <d v="2024-07-11T00:00:00"/>
    <d v="2024-07-11T00:00:00"/>
    <s v="'1029330"/>
    <s v="1 | 1"/>
    <x v="8"/>
    <x v="0"/>
    <n v="-200"/>
    <x v="105"/>
    <x v="104"/>
    <s v="ENC: Ajuda de custo - Bonsucesso 11/07"/>
    <x v="6"/>
    <x v="2"/>
    <x v="0"/>
    <n v="6001"/>
    <x v="6"/>
    <n v="60012"/>
    <s v="OPERACIONAL (Extraordinário)"/>
    <x v="0"/>
    <x v="4"/>
    <x v="2"/>
    <x v="2"/>
    <x v="13"/>
    <x v="13"/>
  </r>
  <r>
    <x v="2"/>
    <s v="DIÃRIAS"/>
    <x v="10"/>
    <d v="2024-07-12T00:00:00"/>
    <d v="2024-07-12T00:00:00"/>
    <s v="'1029420"/>
    <s v="1 | 1"/>
    <x v="8"/>
    <x v="0"/>
    <n v="-200"/>
    <x v="105"/>
    <x v="104"/>
    <s v="ENC: Ajuda de custo - Bonsucesso 12/07"/>
    <x v="6"/>
    <x v="2"/>
    <x v="0"/>
    <n v="6001"/>
    <x v="6"/>
    <n v="60012"/>
    <s v="OPERACIONAL (Extraordinário)"/>
    <x v="0"/>
    <x v="4"/>
    <x v="2"/>
    <x v="2"/>
    <x v="13"/>
    <x v="13"/>
  </r>
  <r>
    <x v="2"/>
    <s v="DIÃRIAS"/>
    <x v="10"/>
    <d v="2024-07-15T00:00:00"/>
    <d v="2024-07-15T00:00:00"/>
    <s v="'1029507"/>
    <s v="1 | 1"/>
    <x v="8"/>
    <x v="0"/>
    <n v="-200"/>
    <x v="105"/>
    <x v="104"/>
    <s v="ENC: Ajuda de custo - Bonsucesso 15/07"/>
    <x v="6"/>
    <x v="2"/>
    <x v="0"/>
    <n v="6001"/>
    <x v="6"/>
    <n v="60012"/>
    <s v="OPERACIONAL (Extraordinário)"/>
    <x v="0"/>
    <x v="4"/>
    <x v="2"/>
    <x v="2"/>
    <x v="13"/>
    <x v="13"/>
  </r>
  <r>
    <x v="2"/>
    <s v="DIÃRIAS"/>
    <x v="10"/>
    <d v="2024-07-15T00:00:00"/>
    <d v="2024-07-15T00:00:00"/>
    <s v="'1029509"/>
    <s v="1 | 1"/>
    <x v="8"/>
    <x v="0"/>
    <n v="-1600"/>
    <x v="105"/>
    <x v="104"/>
    <s v="ENC: Ajuda de custo - JPA  08-14/07"/>
    <x v="6"/>
    <x v="2"/>
    <x v="0"/>
    <n v="6001"/>
    <x v="6"/>
    <n v="60012"/>
    <s v="OPERACIONAL (Extraordinário)"/>
    <x v="0"/>
    <x v="4"/>
    <x v="2"/>
    <x v="2"/>
    <x v="13"/>
    <x v="13"/>
  </r>
  <r>
    <x v="2"/>
    <s v="DIÃRIAS"/>
    <x v="10"/>
    <d v="2024-07-16T00:00:00"/>
    <d v="2024-07-16T00:00:00"/>
    <s v="'1029556"/>
    <s v="1 | 1"/>
    <x v="8"/>
    <x v="0"/>
    <n v="-250"/>
    <x v="105"/>
    <x v="104"/>
    <s v="ENC: Ajuda de custo - Bonsucesso 16/07"/>
    <x v="6"/>
    <x v="2"/>
    <x v="0"/>
    <n v="6001"/>
    <x v="6"/>
    <n v="60012"/>
    <s v="OPERACIONAL (Extraordinário)"/>
    <x v="0"/>
    <x v="4"/>
    <x v="2"/>
    <x v="2"/>
    <x v="13"/>
    <x v="13"/>
  </r>
  <r>
    <x v="2"/>
    <s v="DIÃRIAS"/>
    <x v="10"/>
    <d v="2024-07-16T00:00:00"/>
    <d v="2024-07-16T00:00:00"/>
    <s v="'1029557"/>
    <s v="1 | 1"/>
    <x v="8"/>
    <x v="0"/>
    <n v="-11530"/>
    <x v="105"/>
    <x v="104"/>
    <s v="ENC: DiÃ¡rias do PerÃ­odo de 08 Ã  14/07/24"/>
    <x v="6"/>
    <x v="2"/>
    <x v="0"/>
    <n v="6001"/>
    <x v="6"/>
    <n v="60012"/>
    <s v="OPERACIONAL (Extraordinário)"/>
    <x v="0"/>
    <x v="4"/>
    <x v="2"/>
    <x v="2"/>
    <x v="13"/>
    <x v="13"/>
  </r>
  <r>
    <x v="2"/>
    <s v="DIÃRIAS"/>
    <x v="10"/>
    <d v="2024-07-17T00:00:00"/>
    <d v="2024-07-17T00:00:00"/>
    <s v="'1029598"/>
    <s v="1 | 1"/>
    <x v="8"/>
    <x v="0"/>
    <n v="-280"/>
    <x v="105"/>
    <x v="104"/>
    <s v="ENC: Ajuda de custo - Bonsucesso 17/07"/>
    <x v="6"/>
    <x v="2"/>
    <x v="0"/>
    <n v="6001"/>
    <x v="6"/>
    <n v="60012"/>
    <s v="OPERACIONAL (Extraordinário)"/>
    <x v="0"/>
    <x v="4"/>
    <x v="2"/>
    <x v="2"/>
    <x v="13"/>
    <x v="13"/>
  </r>
  <r>
    <x v="2"/>
    <s v="DIÃRIAS"/>
    <x v="10"/>
    <d v="2024-07-18T00:00:00"/>
    <d v="2024-07-18T00:00:00"/>
    <s v="'1029710"/>
    <s v="1 | 1"/>
    <x v="8"/>
    <x v="0"/>
    <n v="-230"/>
    <x v="105"/>
    <x v="104"/>
    <s v="ENC: Ajuda de custo - Bonsucesso 18/07"/>
    <x v="6"/>
    <x v="2"/>
    <x v="0"/>
    <n v="6001"/>
    <x v="6"/>
    <n v="60012"/>
    <s v="OPERACIONAL (Extraordinário)"/>
    <x v="0"/>
    <x v="4"/>
    <x v="2"/>
    <x v="2"/>
    <x v="13"/>
    <x v="13"/>
  </r>
  <r>
    <x v="2"/>
    <s v="DIÃRIAS"/>
    <x v="10"/>
    <d v="2024-07-19T00:00:00"/>
    <d v="2024-07-19T00:00:00"/>
    <s v="'1029751"/>
    <s v="1 | 1"/>
    <x v="8"/>
    <x v="0"/>
    <n v="-280"/>
    <x v="105"/>
    <x v="104"/>
    <s v="ENC: Ajuda de custo - Bonsucesso 19/07"/>
    <x v="6"/>
    <x v="2"/>
    <x v="0"/>
    <n v="6001"/>
    <x v="6"/>
    <n v="60012"/>
    <s v="OPERACIONAL (Extraordinário)"/>
    <x v="0"/>
    <x v="4"/>
    <x v="2"/>
    <x v="2"/>
    <x v="13"/>
    <x v="13"/>
  </r>
  <r>
    <x v="2"/>
    <s v="DIÃRIAS"/>
    <x v="10"/>
    <d v="2024-07-22T00:00:00"/>
    <d v="2024-07-22T00:00:00"/>
    <s v="'1029809"/>
    <s v="1 | 1"/>
    <x v="8"/>
    <x v="0"/>
    <n v="-430"/>
    <x v="105"/>
    <x v="104"/>
    <s v="ENC: Ajuda de custo - Bonsucesso 22/07"/>
    <x v="6"/>
    <x v="2"/>
    <x v="0"/>
    <n v="6001"/>
    <x v="6"/>
    <n v="60012"/>
    <s v="OPERACIONAL (Extraordinário)"/>
    <x v="0"/>
    <x v="4"/>
    <x v="2"/>
    <x v="2"/>
    <x v="13"/>
    <x v="13"/>
  </r>
  <r>
    <x v="2"/>
    <s v="DIÃRIAS"/>
    <x v="10"/>
    <d v="2024-07-23T00:00:00"/>
    <d v="2024-07-23T00:00:00"/>
    <s v="'1029827"/>
    <s v="1 | 1"/>
    <x v="8"/>
    <x v="0"/>
    <n v="-1400"/>
    <x v="105"/>
    <x v="104"/>
    <s v="ENC: Ajuda de custo - JPA  15 -21/07"/>
    <x v="6"/>
    <x v="2"/>
    <x v="0"/>
    <n v="6001"/>
    <x v="6"/>
    <n v="60012"/>
    <s v="OPERACIONAL (Extraordinário)"/>
    <x v="0"/>
    <x v="4"/>
    <x v="2"/>
    <x v="2"/>
    <x v="13"/>
    <x v="13"/>
  </r>
  <r>
    <x v="2"/>
    <s v="DIÃRIAS"/>
    <x v="10"/>
    <d v="2024-07-23T00:00:00"/>
    <d v="2024-07-23T00:00:00"/>
    <s v="'1029835"/>
    <s v="1 | 1"/>
    <x v="8"/>
    <x v="0"/>
    <n v="-750"/>
    <x v="105"/>
    <x v="104"/>
    <s v="ENC: Ajuda de custo - 23/07"/>
    <x v="6"/>
    <x v="2"/>
    <x v="0"/>
    <n v="6001"/>
    <x v="6"/>
    <n v="60012"/>
    <s v="OPERACIONAL (Extraordinário)"/>
    <x v="0"/>
    <x v="4"/>
    <x v="2"/>
    <x v="2"/>
    <x v="13"/>
    <x v="13"/>
  </r>
  <r>
    <x v="2"/>
    <s v="DIÃRIAS"/>
    <x v="10"/>
    <d v="2024-07-23T00:00:00"/>
    <d v="2024-07-23T00:00:00"/>
    <s v="'1029890"/>
    <s v="1 | 1"/>
    <x v="8"/>
    <x v="0"/>
    <n v="-10840"/>
    <x v="105"/>
    <x v="104"/>
    <s v="ENC: DiÃ¡rias do PerÃ­odo de 15 Ã  21/07/24"/>
    <x v="6"/>
    <x v="2"/>
    <x v="0"/>
    <n v="6001"/>
    <x v="6"/>
    <n v="60012"/>
    <s v="OPERACIONAL (Extraordinário)"/>
    <x v="0"/>
    <x v="4"/>
    <x v="2"/>
    <x v="2"/>
    <x v="13"/>
    <x v="13"/>
  </r>
  <r>
    <x v="2"/>
    <s v="DIÃRIAS"/>
    <x v="10"/>
    <d v="2024-07-24T00:00:00"/>
    <d v="2024-07-24T00:00:00"/>
    <s v="'1029886"/>
    <s v="1 | 1"/>
    <x v="8"/>
    <x v="0"/>
    <n v="-680"/>
    <x v="105"/>
    <x v="104"/>
    <s v="ENC: Ajuda de custo - 24/07"/>
    <x v="6"/>
    <x v="2"/>
    <x v="0"/>
    <n v="6001"/>
    <x v="6"/>
    <n v="60012"/>
    <s v="OPERACIONAL (Extraordinário)"/>
    <x v="0"/>
    <x v="4"/>
    <x v="2"/>
    <x v="2"/>
    <x v="13"/>
    <x v="13"/>
  </r>
  <r>
    <x v="2"/>
    <s v="DIÃRIAS"/>
    <x v="10"/>
    <d v="2024-07-25T00:00:00"/>
    <d v="2024-07-25T00:00:00"/>
    <s v="'1029955"/>
    <s v="1 | 1"/>
    <x v="8"/>
    <x v="0"/>
    <n v="-380"/>
    <x v="105"/>
    <x v="104"/>
    <s v="ENC: Ajuda de custo - Bonsucesso 25/07"/>
    <x v="6"/>
    <x v="2"/>
    <x v="0"/>
    <n v="6001"/>
    <x v="6"/>
    <n v="60012"/>
    <s v="OPERACIONAL (Extraordinário)"/>
    <x v="0"/>
    <x v="4"/>
    <x v="2"/>
    <x v="2"/>
    <x v="13"/>
    <x v="13"/>
  </r>
  <r>
    <x v="2"/>
    <s v="DIÃRIAS"/>
    <x v="10"/>
    <d v="2024-07-26T00:00:00"/>
    <d v="2024-07-26T00:00:00"/>
    <s v="'1029966"/>
    <s v="1 | 1"/>
    <x v="8"/>
    <x v="0"/>
    <n v="-650"/>
    <x v="105"/>
    <x v="104"/>
    <s v="ENC: Ajuda de custo - Bonsucesso 26/07"/>
    <x v="6"/>
    <x v="2"/>
    <x v="0"/>
    <n v="6001"/>
    <x v="6"/>
    <n v="60012"/>
    <s v="OPERACIONAL (Extraordinário)"/>
    <x v="0"/>
    <x v="4"/>
    <x v="2"/>
    <x v="2"/>
    <x v="13"/>
    <x v="13"/>
  </r>
  <r>
    <x v="2"/>
    <s v="DIÃRIAS"/>
    <x v="10"/>
    <d v="2024-07-29T00:00:00"/>
    <d v="2024-07-29T00:00:00"/>
    <s v="'1030043"/>
    <s v="1 | 1"/>
    <x v="8"/>
    <x v="0"/>
    <n v="-750"/>
    <x v="105"/>
    <x v="104"/>
    <s v="ENC: Ajuda de custo - Bonsucesso 29/07"/>
    <x v="6"/>
    <x v="2"/>
    <x v="0"/>
    <n v="6001"/>
    <x v="6"/>
    <n v="60012"/>
    <s v="OPERACIONAL (Extraordinário)"/>
    <x v="0"/>
    <x v="4"/>
    <x v="2"/>
    <x v="2"/>
    <x v="13"/>
    <x v="13"/>
  </r>
  <r>
    <x v="2"/>
    <s v="DIÃRIAS"/>
    <x v="10"/>
    <d v="2024-07-29T00:00:00"/>
    <d v="2024-07-30T00:00:00"/>
    <s v="'1030086"/>
    <s v="1 | 1"/>
    <x v="8"/>
    <x v="0"/>
    <n v="-13880"/>
    <x v="105"/>
    <x v="104"/>
    <s v="ENC: DiÃ¡rias do PerÃ­odo de 22 Ã  28/07/24"/>
    <x v="6"/>
    <x v="2"/>
    <x v="0"/>
    <n v="6001"/>
    <x v="6"/>
    <n v="60012"/>
    <s v="OPERACIONAL (Extraordinário)"/>
    <x v="0"/>
    <x v="4"/>
    <x v="2"/>
    <x v="2"/>
    <x v="13"/>
    <x v="13"/>
  </r>
  <r>
    <x v="2"/>
    <s v="DIÃRIAS"/>
    <x v="10"/>
    <d v="2024-07-30T00:00:00"/>
    <d v="2024-07-30T00:00:00"/>
    <s v="'1030112"/>
    <s v="1 | 1"/>
    <x v="8"/>
    <x v="0"/>
    <n v="-1750"/>
    <x v="105"/>
    <x v="104"/>
    <s v="ENC: Ajuda de custo - JPA  - 22-28/07"/>
    <x v="6"/>
    <x v="2"/>
    <x v="0"/>
    <n v="6001"/>
    <x v="6"/>
    <n v="60012"/>
    <s v="OPERACIONAL (Extraordinário)"/>
    <x v="0"/>
    <x v="4"/>
    <x v="2"/>
    <x v="2"/>
    <x v="13"/>
    <x v="13"/>
  </r>
  <r>
    <x v="2"/>
    <s v="DIÃRIAS"/>
    <x v="10"/>
    <d v="2024-07-30T00:00:00"/>
    <d v="2024-07-30T00:00:00"/>
    <s v="'1030113"/>
    <s v="1 | 1"/>
    <x v="8"/>
    <x v="0"/>
    <n v="-600"/>
    <x v="105"/>
    <x v="104"/>
    <s v="ENC: Ajuda de custo - BASE BONSUCESSO - 30/07"/>
    <x v="6"/>
    <x v="2"/>
    <x v="0"/>
    <n v="6001"/>
    <x v="6"/>
    <n v="60012"/>
    <s v="OPERACIONAL (Extraordinário)"/>
    <x v="0"/>
    <x v="4"/>
    <x v="2"/>
    <x v="2"/>
    <x v="13"/>
    <x v="13"/>
  </r>
  <r>
    <x v="2"/>
    <s v="DIÃRIAS"/>
    <x v="10"/>
    <d v="2024-07-31T00:00:00"/>
    <d v="2024-07-31T00:00:00"/>
    <s v="'1030216"/>
    <s v="1 | 1"/>
    <x v="8"/>
    <x v="0"/>
    <n v="-600"/>
    <x v="105"/>
    <x v="104"/>
    <s v="ENC: Ajuda de custo - BASE BONSUCESSO - 31/07"/>
    <x v="6"/>
    <x v="2"/>
    <x v="0"/>
    <n v="6001"/>
    <x v="6"/>
    <n v="60012"/>
    <s v="OPERACIONAL (Extraordinário)"/>
    <x v="0"/>
    <x v="4"/>
    <x v="2"/>
    <x v="2"/>
    <x v="13"/>
    <x v="13"/>
  </r>
  <r>
    <x v="2"/>
    <s v="DIÃRIAS"/>
    <x v="11"/>
    <d v="2024-08-05T00:00:00"/>
    <d v="2024-08-05T00:00:00"/>
    <s v="'1030540"/>
    <s v="1 | 1"/>
    <x v="8"/>
    <x v="0"/>
    <n v="-100"/>
    <x v="103"/>
    <x v="102"/>
    <s v="ENC: Ajuda de custo - RIW"/>
    <x v="14"/>
    <x v="0"/>
    <x v="0"/>
    <n v="8011"/>
    <x v="36"/>
    <n v="80018"/>
    <s v="MARKETING (Rio Innovation Week)"/>
    <x v="0"/>
    <x v="4"/>
    <x v="0"/>
    <x v="0"/>
    <x v="0"/>
    <x v="0"/>
  </r>
  <r>
    <x v="2"/>
    <s v="DIÃRIAS"/>
    <x v="11"/>
    <d v="2024-08-05T00:00:00"/>
    <d v="2024-08-06T00:00:00"/>
    <s v="'1030552"/>
    <s v="1 | 1"/>
    <x v="8"/>
    <x v="0"/>
    <n v="-13273"/>
    <x v="105"/>
    <x v="104"/>
    <s v="ENC: DiÃ¡rias do PerÃ­odo de 29/07 Ã  04/08/24"/>
    <x v="6"/>
    <x v="2"/>
    <x v="0"/>
    <n v="6001"/>
    <x v="6"/>
    <n v="60012"/>
    <s v="OPERACIONAL (Extraordinário)"/>
    <x v="0"/>
    <x v="4"/>
    <x v="2"/>
    <x v="2"/>
    <x v="13"/>
    <x v="13"/>
  </r>
  <r>
    <x v="2"/>
    <s v="DIÃRIAS"/>
    <x v="11"/>
    <d v="2024-08-08T00:00:00"/>
    <d v="2024-08-09T00:00:00"/>
    <s v="'1030746"/>
    <s v="1 | 1"/>
    <x v="8"/>
    <x v="0"/>
    <n v="-1600"/>
    <x v="105"/>
    <x v="104"/>
    <s v="ENC: Ajuda de custo - JPA  29/07 Ã€  04/08"/>
    <x v="6"/>
    <x v="2"/>
    <x v="0"/>
    <n v="6001"/>
    <x v="6"/>
    <n v="60012"/>
    <s v="OPERACIONAL (Extraordinário)"/>
    <x v="0"/>
    <x v="4"/>
    <x v="2"/>
    <x v="2"/>
    <x v="13"/>
    <x v="13"/>
  </r>
  <r>
    <x v="2"/>
    <s v="DIÃRIAS"/>
    <x v="11"/>
    <d v="2024-08-13T00:00:00"/>
    <d v="2024-08-13T00:00:00"/>
    <s v="'1030965"/>
    <s v="1 | 1"/>
    <x v="8"/>
    <x v="0"/>
    <n v="-9670"/>
    <x v="105"/>
    <x v="104"/>
    <s v="ENC: DiÃ¡rias do PerÃ­odo de 05 Ã  11/08/24 "/>
    <x v="6"/>
    <x v="2"/>
    <x v="0"/>
    <n v="6001"/>
    <x v="6"/>
    <n v="60012"/>
    <s v="OPERACIONAL (Extraordinário)"/>
    <x v="0"/>
    <x v="4"/>
    <x v="2"/>
    <x v="2"/>
    <x v="13"/>
    <x v="13"/>
  </r>
  <r>
    <x v="2"/>
    <s v="DIÃRIAS"/>
    <x v="11"/>
    <d v="2024-08-19T00:00:00"/>
    <d v="2024-08-20T00:00:00"/>
    <s v="'1031255"/>
    <s v="1 | 1"/>
    <x v="8"/>
    <x v="0"/>
    <n v="-10400"/>
    <x v="105"/>
    <x v="104"/>
    <s v="ENC:  Segue anexo planilha de diÃ¡rias realizadas no perÃ­odo de 12 Ã  18/08/2024."/>
    <x v="6"/>
    <x v="2"/>
    <x v="0"/>
    <n v="6001"/>
    <x v="6"/>
    <n v="60012"/>
    <s v="OPERACIONAL (Extraordinário)"/>
    <x v="0"/>
    <x v="4"/>
    <x v="2"/>
    <x v="2"/>
    <x v="13"/>
    <x v="13"/>
  </r>
  <r>
    <x v="2"/>
    <s v="DIÃRIAS"/>
    <x v="11"/>
    <d v="2024-08-26T00:00:00"/>
    <d v="2024-08-27T00:00:00"/>
    <s v="'1031617"/>
    <s v="1 | 1"/>
    <x v="8"/>
    <x v="0"/>
    <n v="-9200"/>
    <x v="105"/>
    <x v="104"/>
    <s v="ENC:  Segue anexo planilha de DiÃ¡rias do PerÃ­odo de 19 Ã  25/08/24"/>
    <x v="6"/>
    <x v="2"/>
    <x v="0"/>
    <n v="6001"/>
    <x v="6"/>
    <n v="60012"/>
    <s v="OPERACIONAL (Extraordinário)"/>
    <x v="0"/>
    <x v="4"/>
    <x v="2"/>
    <x v="2"/>
    <x v="13"/>
    <x v="13"/>
  </r>
  <r>
    <x v="2"/>
    <s v="DIÃRIAS"/>
    <x v="12"/>
    <d v="2024-09-02T00:00:00"/>
    <d v="2024-09-03T00:00:00"/>
    <s v="'1031958"/>
    <s v="1 | 1"/>
    <x v="8"/>
    <x v="0"/>
    <n v="-10510"/>
    <x v="105"/>
    <x v="104"/>
    <s v="ENC:  DIARIAS PERIODO  26/08 Ã  01/09/24"/>
    <x v="6"/>
    <x v="2"/>
    <x v="0"/>
    <n v="6001"/>
    <x v="6"/>
    <n v="60012"/>
    <s v="OPERACIONAL (Extraordinário)"/>
    <x v="0"/>
    <x v="4"/>
    <x v="2"/>
    <x v="2"/>
    <x v="13"/>
    <x v="13"/>
  </r>
  <r>
    <x v="2"/>
    <s v="DIÃRIAS"/>
    <x v="12"/>
    <d v="2024-09-10T00:00:00"/>
    <d v="2024-09-10T00:00:00"/>
    <s v="'1032450"/>
    <s v="1 | 1"/>
    <x v="8"/>
    <x v="0"/>
    <n v="-11820"/>
    <x v="105"/>
    <x v="104"/>
    <s v="ENC:  Segue anexo planilha de DiÃ¡rias do PerÃ­odo de 02 Ã  08/09/24 "/>
    <x v="6"/>
    <x v="2"/>
    <x v="0"/>
    <n v="6001"/>
    <x v="6"/>
    <n v="60012"/>
    <s v="OPERACIONAL (Extraordinário)"/>
    <x v="0"/>
    <x v="4"/>
    <x v="2"/>
    <x v="2"/>
    <x v="13"/>
    <x v="13"/>
  </r>
  <r>
    <x v="2"/>
    <s v="DIÃRIAS"/>
    <x v="12"/>
    <d v="2024-09-16T00:00:00"/>
    <d v="2024-09-17T00:00:00"/>
    <s v="'1032825"/>
    <s v="1 | 1"/>
    <x v="8"/>
    <x v="0"/>
    <n v="-12430"/>
    <x v="105"/>
    <x v="104"/>
    <s v="ENC: DiÃ¡rias do PerÃ­odo de 09 Ã  15/09/24"/>
    <x v="6"/>
    <x v="2"/>
    <x v="0"/>
    <n v="6001"/>
    <x v="6"/>
    <n v="60012"/>
    <s v="OPERACIONAL (Extraordinário)"/>
    <x v="0"/>
    <x v="4"/>
    <x v="2"/>
    <x v="2"/>
    <x v="13"/>
    <x v="13"/>
  </r>
  <r>
    <x v="2"/>
    <s v="DIÃRIAS"/>
    <x v="12"/>
    <d v="2024-09-16T00:00:00"/>
    <d v="2024-09-17T00:00:00"/>
    <s v="'1032825"/>
    <s v="1 | 1"/>
    <x v="8"/>
    <x v="0"/>
    <n v="-840"/>
    <x v="105"/>
    <x v="104"/>
    <s v="ENC: DiÃ¡rias do PerÃ­odo de 09 Ã  15/09/24"/>
    <x v="6"/>
    <x v="2"/>
    <x v="0"/>
    <n v="7005"/>
    <x v="37"/>
    <n v="70057"/>
    <s v="MULTIPLAN (Comum)"/>
    <x v="0"/>
    <x v="4"/>
    <x v="2"/>
    <x v="2"/>
    <x v="13"/>
    <x v="13"/>
  </r>
  <r>
    <x v="2"/>
    <s v="DIÃRIAS"/>
    <x v="12"/>
    <d v="2024-09-16T00:00:00"/>
    <d v="2024-09-17T00:00:00"/>
    <s v="'1032825"/>
    <s v="1 | 1"/>
    <x v="8"/>
    <x v="0"/>
    <n v="-170"/>
    <x v="105"/>
    <x v="104"/>
    <s v="ENC: DiÃ¡rias do PerÃ­odo de 09 Ã  15/09/24"/>
    <x v="3"/>
    <x v="2"/>
    <x v="0"/>
    <n v="7004"/>
    <x v="3"/>
    <n v="70047"/>
    <s v="FÁBRICA CNTR (Comum)"/>
    <x v="0"/>
    <x v="4"/>
    <x v="2"/>
    <x v="2"/>
    <x v="13"/>
    <x v="13"/>
  </r>
  <r>
    <x v="2"/>
    <s v="DIÃRIAS"/>
    <x v="12"/>
    <d v="2024-09-23T00:00:00"/>
    <d v="2024-09-24T00:00:00"/>
    <s v="'1033089"/>
    <s v="1 | 1"/>
    <x v="8"/>
    <x v="0"/>
    <n v="-9730"/>
    <x v="105"/>
    <x v="104"/>
    <s v="ENC:  Segue anexo planilha de DiÃ¡rias  do PerÃ­odo de 16  Ã  22/09/24"/>
    <x v="6"/>
    <x v="2"/>
    <x v="0"/>
    <n v="6001"/>
    <x v="6"/>
    <n v="60012"/>
    <s v="OPERACIONAL (Extraordinário)"/>
    <x v="0"/>
    <x v="4"/>
    <x v="2"/>
    <x v="2"/>
    <x v="13"/>
    <x v="13"/>
  </r>
  <r>
    <x v="2"/>
    <s v="DIÃRIAS"/>
    <x v="13"/>
    <d v="2024-10-01T00:00:00"/>
    <d v="2024-10-01T00:00:00"/>
    <s v="'1033467"/>
    <s v="1 | 1"/>
    <x v="8"/>
    <x v="0"/>
    <n v="-10710"/>
    <x v="105"/>
    <x v="104"/>
    <s v="ENC:  Segue anexo planilha de DiÃ¡rias do PerÃ­odo de 23  Ã  29/09/24"/>
    <x v="6"/>
    <x v="2"/>
    <x v="0"/>
    <n v="6001"/>
    <x v="6"/>
    <n v="60012"/>
    <s v="OPERACIONAL (Extraordinário)"/>
    <x v="0"/>
    <x v="0"/>
    <x v="2"/>
    <x v="2"/>
    <x v="13"/>
    <x v="13"/>
  </r>
  <r>
    <x v="2"/>
    <s v="DIÃRIAS"/>
    <x v="13"/>
    <d v="2024-10-08T00:00:00"/>
    <d v="2024-10-08T00:00:00"/>
    <s v="'1033938"/>
    <s v="1 | 1"/>
    <x v="8"/>
    <x v="0"/>
    <n v="-11380"/>
    <x v="105"/>
    <x v="104"/>
    <s v="RES: DiÃ¡rias do PerÃ­odo de 30/09  Ã  06/10/24"/>
    <x v="6"/>
    <x v="2"/>
    <x v="0"/>
    <n v="6001"/>
    <x v="6"/>
    <n v="60012"/>
    <s v="OPERACIONAL (Extraordinário)"/>
    <x v="0"/>
    <x v="0"/>
    <x v="2"/>
    <x v="2"/>
    <x v="13"/>
    <x v="13"/>
  </r>
  <r>
    <x v="2"/>
    <s v="DIÃRIAS"/>
    <x v="13"/>
    <d v="2024-10-08T00:00:00"/>
    <d v="2024-10-10T00:00:00"/>
    <s v="'1033992"/>
    <s v="1 | 1"/>
    <x v="8"/>
    <x v="0"/>
    <n v="-100"/>
    <x v="105"/>
    <x v="104"/>
    <s v="ENC: DiÃ¡rias do PerÃ­odo de 30/09  Ã  06/10/24"/>
    <x v="6"/>
    <x v="2"/>
    <x v="0"/>
    <n v="6001"/>
    <x v="6"/>
    <n v="60012"/>
    <s v="OPERACIONAL (Extraordinário)"/>
    <x v="0"/>
    <x v="0"/>
    <x v="2"/>
    <x v="2"/>
    <x v="13"/>
    <x v="13"/>
  </r>
  <r>
    <x v="2"/>
    <s v="DIÃRIAS"/>
    <x v="13"/>
    <d v="2024-10-15T00:00:00"/>
    <d v="2024-10-15T00:00:00"/>
    <s v="'1034356"/>
    <s v="1 | 1"/>
    <x v="8"/>
    <x v="0"/>
    <n v="-12570"/>
    <x v="105"/>
    <x v="104"/>
    <s v="RES: DiÃ¡rias do PerÃ­odo de 07  Ã  13/10/24"/>
    <x v="6"/>
    <x v="2"/>
    <x v="0"/>
    <n v="6001"/>
    <x v="6"/>
    <n v="60012"/>
    <s v="OPERACIONAL (Extraordinário)"/>
    <x v="0"/>
    <x v="0"/>
    <x v="2"/>
    <x v="2"/>
    <x v="13"/>
    <x v="13"/>
  </r>
  <r>
    <x v="2"/>
    <s v="DIÃRIAS"/>
    <x v="13"/>
    <d v="2024-10-21T00:00:00"/>
    <d v="2024-10-22T00:00:00"/>
    <s v="'1034639"/>
    <s v="1 | 1"/>
    <x v="8"/>
    <x v="0"/>
    <n v="-12480"/>
    <x v="105"/>
    <x v="104"/>
    <s v="RES: DiÃ¡rias do PerÃ­odo de 14  Ã  20/10/24"/>
    <x v="6"/>
    <x v="2"/>
    <x v="0"/>
    <n v="6001"/>
    <x v="6"/>
    <n v="60012"/>
    <s v="OPERACIONAL (Extraordinário)"/>
    <x v="0"/>
    <x v="0"/>
    <x v="2"/>
    <x v="2"/>
    <x v="13"/>
    <x v="13"/>
  </r>
  <r>
    <x v="2"/>
    <s v="DIÃRIAS"/>
    <x v="13"/>
    <d v="2024-10-28T00:00:00"/>
    <d v="2024-10-29T00:00:00"/>
    <s v="'1034957"/>
    <s v="1 | 1"/>
    <x v="8"/>
    <x v="0"/>
    <n v="-11350"/>
    <x v="105"/>
    <x v="104"/>
    <s v="RES: DiÃ¡rias do PerÃ­odo de 21  Ã  27/10/24"/>
    <x v="6"/>
    <x v="2"/>
    <x v="0"/>
    <n v="6001"/>
    <x v="6"/>
    <n v="60012"/>
    <s v="OPERACIONAL (Extraordinário)"/>
    <x v="0"/>
    <x v="0"/>
    <x v="2"/>
    <x v="2"/>
    <x v="13"/>
    <x v="13"/>
  </r>
  <r>
    <x v="2"/>
    <s v="DIÃRIAS"/>
    <x v="14"/>
    <d v="2024-11-05T00:00:00"/>
    <d v="2024-11-05T00:00:00"/>
    <s v="'1035383"/>
    <s v="1 | 1"/>
    <x v="8"/>
    <x v="0"/>
    <n v="-11800"/>
    <x v="105"/>
    <x v="104"/>
    <s v="ENC: DiÃ¡rias do PerÃ­odo de 28/10 Ã  03/11/24"/>
    <x v="6"/>
    <x v="2"/>
    <x v="0"/>
    <n v="6001"/>
    <x v="6"/>
    <n v="60012"/>
    <s v="OPERACIONAL (Extraordinário)"/>
    <x v="0"/>
    <x v="0"/>
    <x v="2"/>
    <x v="2"/>
    <x v="13"/>
    <x v="13"/>
  </r>
  <r>
    <x v="2"/>
    <s v="DIÃRIAS"/>
    <x v="14"/>
    <d v="2024-11-12T00:00:00"/>
    <d v="2024-11-12T00:00:00"/>
    <s v="'1035964"/>
    <s v="1 | 1"/>
    <x v="8"/>
    <x v="0"/>
    <n v="-11090"/>
    <x v="105"/>
    <x v="104"/>
    <s v="ENC: DiÃ¡rias do PerÃ­odo de  04 Ã  10/11/24"/>
    <x v="6"/>
    <x v="2"/>
    <x v="0"/>
    <n v="6001"/>
    <x v="6"/>
    <n v="60012"/>
    <s v="OPERACIONAL (Extraordinário)"/>
    <x v="0"/>
    <x v="0"/>
    <x v="2"/>
    <x v="2"/>
    <x v="13"/>
    <x v="13"/>
  </r>
  <r>
    <x v="2"/>
    <s v="DIÃRIAS"/>
    <x v="14"/>
    <d v="2024-11-21T00:00:00"/>
    <d v="2024-11-21T00:00:00"/>
    <s v="'1036358"/>
    <s v="1 | 1"/>
    <x v="8"/>
    <x v="0"/>
    <n v="-9150"/>
    <x v="105"/>
    <x v="104"/>
    <s v="DiÃ¡rias do PerÃ­odo de 11 Ã  17/11/24"/>
    <x v="6"/>
    <x v="2"/>
    <x v="0"/>
    <n v="6001"/>
    <x v="6"/>
    <n v="60012"/>
    <s v="OPERACIONAL (Extraordinário)"/>
    <x v="0"/>
    <x v="0"/>
    <x v="2"/>
    <x v="2"/>
    <x v="13"/>
    <x v="13"/>
  </r>
  <r>
    <x v="2"/>
    <s v="DIÃRIAS"/>
    <x v="14"/>
    <d v="2024-11-26T00:00:00"/>
    <d v="2024-11-26T00:00:00"/>
    <s v="'1036687"/>
    <s v="1 | 1"/>
    <x v="8"/>
    <x v="0"/>
    <n v="-11330"/>
    <x v="105"/>
    <x v="104"/>
    <s v="DiÃ¡rias do PerÃ­odo de 18 Ã  24/11/24"/>
    <x v="6"/>
    <x v="2"/>
    <x v="0"/>
    <n v="6001"/>
    <x v="6"/>
    <n v="60012"/>
    <s v="OPERACIONAL (Extraordinário)"/>
    <x v="0"/>
    <x v="0"/>
    <x v="2"/>
    <x v="2"/>
    <x v="13"/>
    <x v="13"/>
  </r>
  <r>
    <x v="2"/>
    <s v="DIÃRIAS"/>
    <x v="0"/>
    <d v="2024-12-02T00:00:00"/>
    <d v="2024-12-03T00:00:00"/>
    <s v="'1037042"/>
    <s v="1 | 1"/>
    <x v="8"/>
    <x v="0"/>
    <n v="-6710"/>
    <x v="105"/>
    <x v="104"/>
    <s v="DiÃ¡rias do PerÃ­odo de 25/11 Ã  01/12/24"/>
    <x v="6"/>
    <x v="2"/>
    <x v="0"/>
    <n v="6001"/>
    <x v="6"/>
    <n v="60012"/>
    <s v="OPERACIONAL (Extraordinário)"/>
    <x v="0"/>
    <x v="0"/>
    <x v="2"/>
    <x v="2"/>
    <x v="13"/>
    <x v="13"/>
  </r>
  <r>
    <x v="2"/>
    <s v="DIÃRIAS"/>
    <x v="0"/>
    <d v="2024-12-03T00:00:00"/>
    <d v="2024-12-03T00:00:00"/>
    <s v="'1037094"/>
    <s v="1 | 1"/>
    <x v="8"/>
    <x v="0"/>
    <n v="-600"/>
    <x v="105"/>
    <x v="104"/>
    <s v="RES: DiÃ¡rias do PerÃ­odo de 25/11 Ã  01/12/24"/>
    <x v="6"/>
    <x v="2"/>
    <x v="0"/>
    <n v="7005"/>
    <x v="37"/>
    <n v="70057"/>
    <s v="MULTIPLAN (Comum)"/>
    <x v="0"/>
    <x v="0"/>
    <x v="2"/>
    <x v="2"/>
    <x v="13"/>
    <x v="13"/>
  </r>
  <r>
    <x v="2"/>
    <s v="DIÃRIAS"/>
    <x v="0"/>
    <d v="2024-12-10T00:00:00"/>
    <d v="2024-12-10T00:00:00"/>
    <s v="'1037564"/>
    <s v="1 | 1"/>
    <x v="8"/>
    <x v="0"/>
    <n v="-4660"/>
    <x v="105"/>
    <x v="104"/>
    <s v="DiÃ¡rias do PerÃ­odo de 02 Ã  08/12/24"/>
    <x v="6"/>
    <x v="2"/>
    <x v="0"/>
    <n v="6001"/>
    <x v="6"/>
    <n v="60012"/>
    <s v="OPERACIONAL (Extraordinário)"/>
    <x v="0"/>
    <x v="0"/>
    <x v="2"/>
    <x v="2"/>
    <x v="13"/>
    <x v="13"/>
  </r>
  <r>
    <x v="2"/>
    <s v="DIÃRIAS"/>
    <x v="0"/>
    <d v="2024-12-17T00:00:00"/>
    <d v="2024-12-17T00:00:00"/>
    <s v="'1038034"/>
    <s v="1 | 1"/>
    <x v="8"/>
    <x v="0"/>
    <n v="-5360"/>
    <x v="105"/>
    <x v="104"/>
    <s v="DiÃ¡rias do PerÃ­odo de 09 Ã  15/12/24"/>
    <x v="6"/>
    <x v="2"/>
    <x v="0"/>
    <n v="6001"/>
    <x v="6"/>
    <n v="60012"/>
    <s v="OPERACIONAL (Extraordinário)"/>
    <x v="0"/>
    <x v="0"/>
    <x v="2"/>
    <x v="2"/>
    <x v="13"/>
    <x v="13"/>
  </r>
  <r>
    <x v="2"/>
    <s v="DIÃRIAS"/>
    <x v="0"/>
    <d v="2024-12-26T00:00:00"/>
    <d v="2024-12-26T00:00:00"/>
    <s v="'1038361"/>
    <s v="1 | 1"/>
    <x v="8"/>
    <x v="0"/>
    <n v="-4060"/>
    <x v="105"/>
    <x v="104"/>
    <s v="RES: DiÃ¡rias do PerÃ­odo de 16 Ã  22/12/24"/>
    <x v="6"/>
    <x v="2"/>
    <x v="0"/>
    <n v="6001"/>
    <x v="6"/>
    <n v="60012"/>
    <s v="OPERACIONAL (Extraordinário)"/>
    <x v="0"/>
    <x v="0"/>
    <x v="2"/>
    <x v="2"/>
    <x v="13"/>
    <x v="13"/>
  </r>
  <r>
    <x v="2"/>
    <s v="DIÃRIAS"/>
    <x v="1"/>
    <d v="2025-01-02T00:00:00"/>
    <d v="2025-01-02T00:00:00"/>
    <s v="'1038455"/>
    <s v="1 | 1"/>
    <x v="8"/>
    <x v="0"/>
    <n v="-2820"/>
    <x v="105"/>
    <x v="104"/>
    <s v="RES: DiÃ¡rias do PerÃ­odo de 23 Ã  30/12/24"/>
    <x v="6"/>
    <x v="2"/>
    <x v="0"/>
    <n v="6001"/>
    <x v="6"/>
    <n v="60012"/>
    <s v="OPERACIONAL (Extraordinário)"/>
    <x v="0"/>
    <x v="1"/>
    <x v="2"/>
    <x v="2"/>
    <x v="13"/>
    <x v="13"/>
  </r>
  <r>
    <x v="2"/>
    <s v="DIÃRIAS"/>
    <x v="1"/>
    <d v="2025-01-07T00:00:00"/>
    <d v="2025-01-07T00:00:00"/>
    <s v="'1038849"/>
    <s v="1 | 1"/>
    <x v="8"/>
    <x v="0"/>
    <n v="-2260"/>
    <x v="105"/>
    <x v="104"/>
    <s v="DiÃ¡rias do PerÃ­odo de 30/12/24 Ã  05/01/25"/>
    <x v="6"/>
    <x v="2"/>
    <x v="0"/>
    <n v="6001"/>
    <x v="6"/>
    <n v="60012"/>
    <s v="OPERACIONAL (Extraordinário)"/>
    <x v="0"/>
    <x v="1"/>
    <x v="2"/>
    <x v="2"/>
    <x v="13"/>
    <x v="13"/>
  </r>
  <r>
    <x v="2"/>
    <s v="DIÃRIAS"/>
    <x v="1"/>
    <d v="2025-01-07T00:00:00"/>
    <d v="2025-01-14T00:00:00"/>
    <s v="'1039173"/>
    <s v="1 | 1"/>
    <x v="8"/>
    <x v="0"/>
    <n v="-4140"/>
    <x v="105"/>
    <x v="104"/>
    <s v="DiÃ¡rias do PerÃ­odo de 06 Ã  12/01/25"/>
    <x v="6"/>
    <x v="2"/>
    <x v="0"/>
    <n v="6001"/>
    <x v="6"/>
    <n v="60012"/>
    <s v="OPERACIONAL (Extraordinário)"/>
    <x v="0"/>
    <x v="1"/>
    <x v="2"/>
    <x v="2"/>
    <x v="13"/>
    <x v="13"/>
  </r>
  <r>
    <x v="2"/>
    <s v="DIÃRIAS"/>
    <x v="1"/>
    <d v="2025-01-08T00:00:00"/>
    <d v="2025-01-08T00:00:00"/>
    <s v="'1038871"/>
    <s v="1 | 1"/>
    <x v="8"/>
    <x v="0"/>
    <n v="-100"/>
    <x v="105"/>
    <x v="104"/>
    <s v="DiÃ¡rias do PerÃ­odo de 30/12/24 Ã  05/01/25"/>
    <x v="6"/>
    <x v="2"/>
    <x v="0"/>
    <n v="7005"/>
    <x v="37"/>
    <n v="70057"/>
    <s v="MULTIPLAN (Comum)"/>
    <x v="0"/>
    <x v="1"/>
    <x v="2"/>
    <x v="2"/>
    <x v="13"/>
    <x v="13"/>
  </r>
  <r>
    <x v="2"/>
    <s v="DIÃRIAS"/>
    <x v="1"/>
    <d v="2025-01-22T00:00:00"/>
    <d v="2025-01-22T00:00:00"/>
    <s v="'1039479"/>
    <s v="1 | 1"/>
    <x v="8"/>
    <x v="0"/>
    <n v="-4720"/>
    <x v="105"/>
    <x v="104"/>
    <s v="DiÃ¡rias do PerÃ­odo de 13 Ã  19/01/25"/>
    <x v="6"/>
    <x v="2"/>
    <x v="0"/>
    <n v="6001"/>
    <x v="6"/>
    <n v="60012"/>
    <s v="OPERACIONAL (Extraordinário)"/>
    <x v="0"/>
    <x v="1"/>
    <x v="2"/>
    <x v="2"/>
    <x v="13"/>
    <x v="13"/>
  </r>
  <r>
    <x v="2"/>
    <s v="DIÃRIAS"/>
    <x v="1"/>
    <d v="2025-01-27T00:00:00"/>
    <d v="2025-01-28T00:00:00"/>
    <s v="'1039755"/>
    <s v="1 | 1"/>
    <x v="8"/>
    <x v="0"/>
    <n v="-4330"/>
    <x v="105"/>
    <x v="104"/>
    <s v="DiÃ¡rias do PerÃ­odo de 20 Ã  26/01/25"/>
    <x v="6"/>
    <x v="2"/>
    <x v="0"/>
    <n v="6001"/>
    <x v="6"/>
    <n v="60012"/>
    <s v="OPERACIONAL (Extraordinário)"/>
    <x v="0"/>
    <x v="1"/>
    <x v="2"/>
    <x v="2"/>
    <x v="13"/>
    <x v="13"/>
  </r>
  <r>
    <x v="2"/>
    <s v="DIÃRIAS"/>
    <x v="2"/>
    <d v="2025-02-05T00:00:00"/>
    <d v="2025-02-06T00:00:00"/>
    <s v="'1040349"/>
    <s v="1 | 1"/>
    <x v="8"/>
    <x v="0"/>
    <n v="-8280"/>
    <x v="105"/>
    <x v="104"/>
    <s v="DiÃ¡rias do PerÃ­odo de 27/01 Ã  02/02/25"/>
    <x v="6"/>
    <x v="2"/>
    <x v="0"/>
    <n v="6001"/>
    <x v="6"/>
    <n v="60012"/>
    <s v="OPERACIONAL (Extraordinário)"/>
    <x v="0"/>
    <x v="1"/>
    <x v="2"/>
    <x v="2"/>
    <x v="13"/>
    <x v="13"/>
  </r>
  <r>
    <x v="2"/>
    <s v="DIÃRIAS"/>
    <x v="2"/>
    <d v="2025-02-10T00:00:00"/>
    <d v="2025-02-11T00:00:00"/>
    <s v="'1040555"/>
    <s v="1 | 1"/>
    <x v="8"/>
    <x v="0"/>
    <n v="-8700"/>
    <x v="105"/>
    <x v="104"/>
    <s v="DiÃ¡rias do PerÃ­odo de 03/02 Ã  09/02/2025"/>
    <x v="6"/>
    <x v="2"/>
    <x v="0"/>
    <n v="6001"/>
    <x v="6"/>
    <n v="60012"/>
    <s v="OPERACIONAL (Extraordinário)"/>
    <x v="0"/>
    <x v="1"/>
    <x v="2"/>
    <x v="2"/>
    <x v="13"/>
    <x v="13"/>
  </r>
  <r>
    <x v="2"/>
    <s v="EDÃ‰SIO"/>
    <x v="4"/>
    <d v="2024-01-03T00:00:00"/>
    <d v="2024-01-03T00:00:00"/>
    <s v="'20240103002-REND"/>
    <s v="1 | 1"/>
    <x v="0"/>
    <x v="0"/>
    <n v="0.26"/>
    <x v="60"/>
    <x v="59"/>
    <s v="Gerado por conciliacao automatica REND PAGO APLIC AUT APR"/>
    <x v="0"/>
    <x v="0"/>
    <x v="0"/>
    <n v="2001"/>
    <x v="0"/>
    <n v="20017"/>
    <s v="CORPORATIVO (Comum)"/>
    <x v="1"/>
    <x v="1"/>
    <x v="0"/>
    <x v="0"/>
    <x v="3"/>
    <x v="3"/>
  </r>
  <r>
    <x v="2"/>
    <s v="EDÃ‰SIO"/>
    <x v="4"/>
    <d v="2024-01-22T00:00:00"/>
    <d v="2024-01-22T00:00:00"/>
    <s v="'20240122004-REND"/>
    <s v="1 | 1"/>
    <x v="0"/>
    <x v="0"/>
    <n v="8.43"/>
    <x v="60"/>
    <x v="59"/>
    <s v="Gerado por conciliacao automatica REND PAGO APLIC AUT APR"/>
    <x v="0"/>
    <x v="0"/>
    <x v="0"/>
    <n v="2001"/>
    <x v="0"/>
    <n v="20017"/>
    <s v="CORPORATIVO (Comum)"/>
    <x v="1"/>
    <x v="1"/>
    <x v="0"/>
    <x v="0"/>
    <x v="3"/>
    <x v="3"/>
  </r>
  <r>
    <x v="2"/>
    <s v="EDÃ‰SIO"/>
    <x v="4"/>
    <d v="2024-01-31T00:00:00"/>
    <d v="2024-01-31T00:00:00"/>
    <s v="'20240131004-REND"/>
    <s v="1 | 1"/>
    <x v="0"/>
    <x v="0"/>
    <n v="23.64"/>
    <x v="60"/>
    <x v="59"/>
    <s v="Gerado por conciliacao automatica REND PAGO APLIC AUT APR"/>
    <x v="0"/>
    <x v="0"/>
    <x v="0"/>
    <n v="2001"/>
    <x v="0"/>
    <n v="20017"/>
    <s v="CORPORATIVO (Comum)"/>
    <x v="1"/>
    <x v="1"/>
    <x v="0"/>
    <x v="0"/>
    <x v="3"/>
    <x v="3"/>
  </r>
  <r>
    <x v="2"/>
    <s v="EDÃ‰SIO"/>
    <x v="5"/>
    <d v="2024-02-02T00:00:00"/>
    <d v="2024-02-02T00:00:00"/>
    <s v="'20240202002-REND"/>
    <s v="1 | 1"/>
    <x v="0"/>
    <x v="0"/>
    <n v="0.52"/>
    <x v="60"/>
    <x v="59"/>
    <s v="Gerado por conciliacao automatica REND PAGO APLIC AUT APR"/>
    <x v="0"/>
    <x v="0"/>
    <x v="0"/>
    <n v="2001"/>
    <x v="0"/>
    <n v="20017"/>
    <s v="CORPORATIVO (Comum)"/>
    <x v="1"/>
    <x v="1"/>
    <x v="0"/>
    <x v="0"/>
    <x v="3"/>
    <x v="3"/>
  </r>
  <r>
    <x v="2"/>
    <s v="EDÃ‰SIO"/>
    <x v="5"/>
    <d v="2024-02-20T00:00:00"/>
    <d v="2024-02-20T00:00:00"/>
    <s v="'20240220002-REND"/>
    <s v="1 | 1"/>
    <x v="0"/>
    <x v="0"/>
    <n v="3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2"/>
    <s v="EDÃ‰SIO"/>
    <x v="5"/>
    <d v="2024-02-20T00:00:00"/>
    <d v="2024-02-20T00:00:00"/>
    <s v="'20240220003-REND"/>
    <s v="1 | 1"/>
    <x v="0"/>
    <x v="0"/>
    <n v="12.09"/>
    <x v="60"/>
    <x v="59"/>
    <s v="Gerado por conciliacao automatica REND PAGO APLIC AUT APR"/>
    <x v="0"/>
    <x v="0"/>
    <x v="0"/>
    <n v="2001"/>
    <x v="0"/>
    <n v="20017"/>
    <s v="CORPORATIVO (Comum)"/>
    <x v="1"/>
    <x v="1"/>
    <x v="0"/>
    <x v="0"/>
    <x v="3"/>
    <x v="3"/>
  </r>
  <r>
    <x v="2"/>
    <s v="EDÃ‰SIO"/>
    <x v="5"/>
    <d v="2024-02-29T00:00:00"/>
    <d v="2024-02-29T00:00:00"/>
    <s v="'20240229004-REND"/>
    <s v="1 | 1"/>
    <x v="0"/>
    <x v="0"/>
    <n v="5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2"/>
    <s v="EDÃ‰SIO"/>
    <x v="5"/>
    <d v="2024-02-29T00:00:00"/>
    <d v="2024-02-29T00:00:00"/>
    <s v="'20240229005-REND"/>
    <s v="1 | 1"/>
    <x v="0"/>
    <x v="0"/>
    <n v="3.09"/>
    <x v="60"/>
    <x v="59"/>
    <s v="Gerado por conciliacao automatica REND PAGO APLIC AUT MAIS"/>
    <x v="0"/>
    <x v="0"/>
    <x v="0"/>
    <n v="2001"/>
    <x v="0"/>
    <n v="20017"/>
    <s v="CORPORATIVO (Comum)"/>
    <x v="1"/>
    <x v="1"/>
    <x v="0"/>
    <x v="0"/>
    <x v="3"/>
    <x v="3"/>
  </r>
  <r>
    <x v="2"/>
    <s v="EDÃ‰SIO"/>
    <x v="6"/>
    <d v="2024-03-01T00:00:00"/>
    <d v="2024-03-01T00:00:00"/>
    <s v="'20240301001-REND"/>
    <s v="1 | 1"/>
    <x v="0"/>
    <x v="0"/>
    <n v="1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2"/>
    <s v="EDÃ‰SIO"/>
    <x v="6"/>
    <d v="2024-03-04T00:00:00"/>
    <d v="2024-03-04T00:00:00"/>
    <s v="'20240304002-REND"/>
    <s v="1 | 1"/>
    <x v="0"/>
    <x v="0"/>
    <n v="0.79"/>
    <x v="60"/>
    <x v="59"/>
    <s v="Gerado por conciliacao automatica REND PAGO APLIC AUT MAIS"/>
    <x v="0"/>
    <x v="0"/>
    <x v="0"/>
    <n v="2001"/>
    <x v="0"/>
    <n v="20017"/>
    <s v="CORPORATIVO (Comum)"/>
    <x v="1"/>
    <x v="1"/>
    <x v="0"/>
    <x v="0"/>
    <x v="3"/>
    <x v="3"/>
  </r>
  <r>
    <x v="2"/>
    <s v="EDÃ‰SIO"/>
    <x v="6"/>
    <d v="2024-03-20T00:00:00"/>
    <d v="2024-03-20T00:00:00"/>
    <s v="'20240320002-REND"/>
    <s v="1 | 1"/>
    <x v="0"/>
    <x v="0"/>
    <n v="6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2"/>
    <s v="EDÃ‰SIO"/>
    <x v="6"/>
    <d v="2024-03-20T00:00:00"/>
    <d v="2024-03-20T00:00:00"/>
    <s v="'20240320003-REND"/>
    <s v="1 | 1"/>
    <x v="0"/>
    <x v="0"/>
    <n v="4.49"/>
    <x v="60"/>
    <x v="59"/>
    <s v="Gerado por conciliacao automatica REND PAGO APLIC AUT APR"/>
    <x v="0"/>
    <x v="0"/>
    <x v="0"/>
    <n v="2001"/>
    <x v="0"/>
    <n v="20017"/>
    <s v="CORPORATIVO (Comum)"/>
    <x v="1"/>
    <x v="1"/>
    <x v="0"/>
    <x v="0"/>
    <x v="3"/>
    <x v="3"/>
  </r>
  <r>
    <x v="2"/>
    <s v="EDÃ‰SIO"/>
    <x v="6"/>
    <d v="2024-03-28T00:00:00"/>
    <d v="2024-03-28T00:00:00"/>
    <s v="'20240328004-REND"/>
    <s v="1 | 1"/>
    <x v="0"/>
    <x v="0"/>
    <n v="6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2"/>
    <s v="EDÃ‰SIO"/>
    <x v="7"/>
    <d v="2024-04-02T00:00:00"/>
    <d v="2024-04-02T00:00:00"/>
    <s v="'20240402002-REND"/>
    <s v="1 | 1"/>
    <x v="0"/>
    <x v="0"/>
    <n v="0.53"/>
    <x v="60"/>
    <x v="59"/>
    <s v="Gerado por conciliacao automatica REND PAGO APLIC AUT MAIS"/>
    <x v="0"/>
    <x v="0"/>
    <x v="0"/>
    <n v="2001"/>
    <x v="0"/>
    <n v="20017"/>
    <s v="CORPORATIVO (Comum)"/>
    <x v="1"/>
    <x v="3"/>
    <x v="0"/>
    <x v="0"/>
    <x v="3"/>
    <x v="3"/>
  </r>
  <r>
    <x v="2"/>
    <s v="EDÃ‰SIO"/>
    <x v="7"/>
    <d v="2024-04-09T00:00:00"/>
    <d v="2024-04-09T00:00:00"/>
    <s v="'20240409002-REND"/>
    <s v="1 | 1"/>
    <x v="0"/>
    <x v="0"/>
    <n v="1000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2"/>
    <s v="EDÃ‰SIO"/>
    <x v="7"/>
    <d v="2024-04-12T00:00:00"/>
    <d v="2024-04-12T00:00:00"/>
    <s v="'20240412002-REND"/>
    <s v="1 | 1"/>
    <x v="0"/>
    <x v="0"/>
    <n v="25000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2"/>
    <s v="EDÃ‰SIO"/>
    <x v="7"/>
    <d v="2024-04-12T00:00:00"/>
    <d v="2024-04-12T00:00:00"/>
    <s v="'20240412003-REND"/>
    <s v="1 | 1"/>
    <x v="0"/>
    <x v="0"/>
    <n v="0.45"/>
    <x v="60"/>
    <x v="59"/>
    <s v="Gerado por conciliacao automatica REND PAGO APLIC AUT MAIS"/>
    <x v="0"/>
    <x v="0"/>
    <x v="0"/>
    <n v="2001"/>
    <x v="0"/>
    <n v="20017"/>
    <s v="CORPORATIVO (Comum)"/>
    <x v="1"/>
    <x v="3"/>
    <x v="0"/>
    <x v="0"/>
    <x v="3"/>
    <x v="3"/>
  </r>
  <r>
    <x v="2"/>
    <s v="EDÃ‰SIO"/>
    <x v="7"/>
    <d v="2024-04-22T00:00:00"/>
    <d v="2024-04-22T00:00:00"/>
    <s v="'20240422002-REND"/>
    <s v="1 | 1"/>
    <x v="0"/>
    <x v="0"/>
    <n v="2000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2"/>
    <s v="EDÃ‰SIO"/>
    <x v="7"/>
    <d v="2024-04-22T00:00:00"/>
    <d v="2024-04-22T00:00:00"/>
    <s v="'20240422003-REND"/>
    <s v="1 | 1"/>
    <x v="0"/>
    <x v="0"/>
    <n v="0.64"/>
    <x v="60"/>
    <x v="59"/>
    <s v="Gerado por conciliacao automatica REND PAGO APLIC AUT APR"/>
    <x v="0"/>
    <x v="0"/>
    <x v="0"/>
    <n v="2001"/>
    <x v="0"/>
    <n v="20017"/>
    <s v="CORPORATIVO (Comum)"/>
    <x v="1"/>
    <x v="3"/>
    <x v="0"/>
    <x v="0"/>
    <x v="3"/>
    <x v="3"/>
  </r>
  <r>
    <x v="2"/>
    <s v="EDÃ‰SIO"/>
    <x v="7"/>
    <d v="2024-04-24T00:00:00"/>
    <d v="2024-04-24T00:00:00"/>
    <s v="'20240424001-REND"/>
    <s v="1 | 1"/>
    <x v="0"/>
    <x v="0"/>
    <n v="1000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2"/>
    <s v="EDÃ‰SIO"/>
    <x v="7"/>
    <d v="2024-04-26T00:00:00"/>
    <d v="2024-04-26T00:00:00"/>
    <s v="'20240426002-REND"/>
    <s v="1 | 1"/>
    <x v="0"/>
    <x v="0"/>
    <n v="0.37"/>
    <x v="60"/>
    <x v="59"/>
    <s v="Gerado por conciliacao automatica REND PAGO APLIC AUT MAIS"/>
    <x v="0"/>
    <x v="0"/>
    <x v="0"/>
    <n v="2001"/>
    <x v="0"/>
    <n v="20017"/>
    <s v="CORPORATIVO (Comum)"/>
    <x v="1"/>
    <x v="3"/>
    <x v="0"/>
    <x v="0"/>
    <x v="3"/>
    <x v="3"/>
  </r>
  <r>
    <x v="2"/>
    <s v="EDÃ‰SIO"/>
    <x v="7"/>
    <d v="2024-04-30T00:00:00"/>
    <d v="2024-04-30T00:00:00"/>
    <s v="'20240430004-REND"/>
    <s v="1 | 1"/>
    <x v="0"/>
    <x v="0"/>
    <n v="6000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2"/>
    <s v="EDÃ‰SIO"/>
    <x v="8"/>
    <d v="2024-05-03T00:00:00"/>
    <d v="2024-05-03T00:00:00"/>
    <s v="'20240503002-REND"/>
    <s v="1 | 1"/>
    <x v="0"/>
    <x v="0"/>
    <n v="0.18"/>
    <x v="60"/>
    <x v="59"/>
    <s v="Gerado por conciliacao automatica REND PAGO APLIC AUT APR"/>
    <x v="0"/>
    <x v="0"/>
    <x v="0"/>
    <n v="2001"/>
    <x v="0"/>
    <n v="20017"/>
    <s v="CORPORATIVO (Comum)"/>
    <x v="1"/>
    <x v="3"/>
    <x v="0"/>
    <x v="0"/>
    <x v="3"/>
    <x v="3"/>
  </r>
  <r>
    <x v="2"/>
    <s v="EDÃ‰SIO"/>
    <x v="8"/>
    <d v="2024-05-09T00:00:00"/>
    <d v="2024-05-09T00:00:00"/>
    <s v="'20240509002-REND"/>
    <s v="1 | 1"/>
    <x v="0"/>
    <x v="0"/>
    <n v="1000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2"/>
    <s v="EDÃ‰SIO"/>
    <x v="8"/>
    <d v="2024-05-20T00:00:00"/>
    <d v="2024-05-20T00:00:00"/>
    <s v="'20240520002-REND"/>
    <s v="1 | 1"/>
    <x v="0"/>
    <x v="0"/>
    <n v="14000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2"/>
    <s v="EDÃ‰SIO"/>
    <x v="8"/>
    <d v="2024-05-20T00:00:00"/>
    <d v="2024-05-20T00:00:00"/>
    <s v="'20240520003-REND"/>
    <s v="1 | 1"/>
    <x v="0"/>
    <x v="0"/>
    <n v="0.45"/>
    <x v="60"/>
    <x v="59"/>
    <s v="Gerado por conciliacao automatica REND PAGO APLIC AUT APR"/>
    <x v="0"/>
    <x v="0"/>
    <x v="0"/>
    <n v="2001"/>
    <x v="0"/>
    <n v="20017"/>
    <s v="CORPORATIVO (Comum)"/>
    <x v="1"/>
    <x v="3"/>
    <x v="0"/>
    <x v="0"/>
    <x v="3"/>
    <x v="3"/>
  </r>
  <r>
    <x v="2"/>
    <s v="EDÃ‰SIO"/>
    <x v="8"/>
    <d v="2024-05-29T00:00:00"/>
    <d v="2024-05-29T00:00:00"/>
    <s v="'20240529002-REND"/>
    <s v="1 | 1"/>
    <x v="0"/>
    <x v="0"/>
    <n v="1.1399999999999999"/>
    <x v="60"/>
    <x v="59"/>
    <s v="Gerado por conciliacao automatica REND PAGO APLIC AUT APR"/>
    <x v="0"/>
    <x v="0"/>
    <x v="0"/>
    <n v="2001"/>
    <x v="0"/>
    <n v="20017"/>
    <s v="CORPORATIVO (Comum)"/>
    <x v="1"/>
    <x v="3"/>
    <x v="0"/>
    <x v="0"/>
    <x v="3"/>
    <x v="3"/>
  </r>
  <r>
    <x v="2"/>
    <s v="EDÃ‰SIO"/>
    <x v="8"/>
    <d v="2024-05-31T00:00:00"/>
    <d v="2024-05-31T00:00:00"/>
    <s v="'20240531003-REND"/>
    <s v="1 | 1"/>
    <x v="0"/>
    <x v="0"/>
    <n v="5000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2"/>
    <s v="EDÃ‰SIO"/>
    <x v="9"/>
    <d v="2024-06-04T00:00:00"/>
    <d v="2024-06-04T00:00:00"/>
    <s v="'20240604001-REND"/>
    <s v="1 | 1"/>
    <x v="0"/>
    <x v="0"/>
    <n v="1000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2"/>
    <s v="EDÃ‰SIO"/>
    <x v="9"/>
    <d v="2024-06-10T00:00:00"/>
    <d v="2024-06-10T00:00:00"/>
    <s v="'20240610002-REND"/>
    <s v="1 | 1"/>
    <x v="0"/>
    <x v="0"/>
    <n v="1000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2"/>
    <s v="EDÃ‰SIO"/>
    <x v="9"/>
    <d v="2024-06-20T00:00:00"/>
    <d v="2024-06-20T00:00:00"/>
    <s v="'20240620002-REND"/>
    <s v="1 | 1"/>
    <x v="0"/>
    <x v="0"/>
    <n v="10000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2"/>
    <s v="EDÃ‰SIO"/>
    <x v="9"/>
    <d v="2024-06-20T00:00:00"/>
    <d v="2024-06-20T00:00:00"/>
    <s v="'20240620003-REND"/>
    <s v="1 | 1"/>
    <x v="0"/>
    <x v="0"/>
    <n v="7.0000000000000007E-2"/>
    <x v="60"/>
    <x v="59"/>
    <s v="Gerado por conciliacao automatica REND PAGO APLIC AUT APR"/>
    <x v="0"/>
    <x v="0"/>
    <x v="0"/>
    <n v="2001"/>
    <x v="0"/>
    <n v="20017"/>
    <s v="CORPORATIVO (Comum)"/>
    <x v="1"/>
    <x v="3"/>
    <x v="0"/>
    <x v="0"/>
    <x v="3"/>
    <x v="3"/>
  </r>
  <r>
    <x v="2"/>
    <s v="EDÃ‰SIO"/>
    <x v="9"/>
    <d v="2024-06-24T00:00:00"/>
    <d v="2024-06-24T00:00:00"/>
    <s v="'1028460"/>
    <s v="1 | 1"/>
    <x v="12"/>
    <x v="0"/>
    <n v="-20000"/>
    <x v="12"/>
    <x v="12"/>
    <m/>
    <x v="1"/>
    <x v="0"/>
    <x v="0"/>
    <m/>
    <x v="1"/>
    <m/>
    <m/>
    <x v="2"/>
    <x v="3"/>
    <x v="6"/>
    <x v="6"/>
    <x v="7"/>
    <x v="7"/>
  </r>
  <r>
    <x v="2"/>
    <s v="EDÃ‰SIO"/>
    <x v="9"/>
    <d v="2024-06-24T00:00:00"/>
    <d v="2024-06-24T00:00:00"/>
    <s v="'1028460"/>
    <s v="1 | 1"/>
    <x v="12"/>
    <x v="0"/>
    <n v="20000"/>
    <x v="12"/>
    <x v="12"/>
    <m/>
    <x v="1"/>
    <x v="0"/>
    <x v="0"/>
    <m/>
    <x v="1"/>
    <m/>
    <m/>
    <x v="2"/>
    <x v="3"/>
    <x v="6"/>
    <x v="6"/>
    <x v="7"/>
    <x v="7"/>
  </r>
  <r>
    <x v="2"/>
    <s v="EDÃ‰SIO"/>
    <x v="9"/>
    <d v="2024-06-24T00:00:00"/>
    <d v="2024-06-24T00:00:00"/>
    <s v="'20240624002-REND"/>
    <s v="1 | 1"/>
    <x v="0"/>
    <x v="0"/>
    <n v="20000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2"/>
    <s v="EDÃ‰SIO"/>
    <x v="9"/>
    <d v="2024-06-26T00:00:00"/>
    <d v="2024-06-26T00:00:00"/>
    <s v="'1028585"/>
    <s v="1 | 1"/>
    <x v="12"/>
    <x v="0"/>
    <n v="-20000"/>
    <x v="12"/>
    <x v="12"/>
    <m/>
    <x v="1"/>
    <x v="0"/>
    <x v="0"/>
    <m/>
    <x v="1"/>
    <m/>
    <m/>
    <x v="2"/>
    <x v="3"/>
    <x v="6"/>
    <x v="6"/>
    <x v="7"/>
    <x v="7"/>
  </r>
  <r>
    <x v="2"/>
    <s v="EDÃ‰SIO"/>
    <x v="9"/>
    <d v="2024-06-26T00:00:00"/>
    <d v="2024-06-26T00:00:00"/>
    <s v="'1028585"/>
    <s v="1 | 1"/>
    <x v="12"/>
    <x v="0"/>
    <n v="20000"/>
    <x v="12"/>
    <x v="12"/>
    <m/>
    <x v="1"/>
    <x v="0"/>
    <x v="0"/>
    <m/>
    <x v="1"/>
    <m/>
    <m/>
    <x v="2"/>
    <x v="3"/>
    <x v="6"/>
    <x v="6"/>
    <x v="7"/>
    <x v="7"/>
  </r>
  <r>
    <x v="2"/>
    <s v="EDÃ‰SIO"/>
    <x v="9"/>
    <d v="2024-06-26T00:00:00"/>
    <d v="2024-06-26T00:00:00"/>
    <s v="'20240626002-REND"/>
    <s v="1 | 1"/>
    <x v="0"/>
    <x v="0"/>
    <n v="40000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2"/>
    <s v="EDÃ‰SIO"/>
    <x v="9"/>
    <d v="2024-06-27T00:00:00"/>
    <d v="2024-06-27T00:00:00"/>
    <s v="'1028618"/>
    <s v="1 | 1"/>
    <x v="12"/>
    <x v="0"/>
    <n v="-20000"/>
    <x v="12"/>
    <x v="12"/>
    <m/>
    <x v="1"/>
    <x v="0"/>
    <x v="0"/>
    <m/>
    <x v="1"/>
    <m/>
    <m/>
    <x v="2"/>
    <x v="3"/>
    <x v="6"/>
    <x v="6"/>
    <x v="7"/>
    <x v="7"/>
  </r>
  <r>
    <x v="2"/>
    <s v="EDÃ‰SIO"/>
    <x v="9"/>
    <d v="2024-06-27T00:00:00"/>
    <d v="2024-06-27T00:00:00"/>
    <s v="'1028618"/>
    <s v="1 | 1"/>
    <x v="12"/>
    <x v="0"/>
    <n v="20000"/>
    <x v="12"/>
    <x v="12"/>
    <m/>
    <x v="1"/>
    <x v="0"/>
    <x v="0"/>
    <m/>
    <x v="1"/>
    <m/>
    <m/>
    <x v="2"/>
    <x v="3"/>
    <x v="6"/>
    <x v="6"/>
    <x v="7"/>
    <x v="7"/>
  </r>
  <r>
    <x v="2"/>
    <s v="EDÃ‰SIO"/>
    <x v="9"/>
    <d v="2024-06-27T00:00:00"/>
    <d v="2024-06-27T00:00:00"/>
    <s v="'20240627002-REND"/>
    <s v="1 | 1"/>
    <x v="0"/>
    <x v="0"/>
    <n v="20000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2"/>
    <s v="EDÃ‰SIO"/>
    <x v="9"/>
    <d v="2024-06-28T00:00:00"/>
    <d v="2024-06-28T00:00:00"/>
    <s v="'20240628004-REND"/>
    <s v="1 | 1"/>
    <x v="0"/>
    <x v="0"/>
    <n v="0.56000000000000005"/>
    <x v="60"/>
    <x v="59"/>
    <s v="Gerado por conciliacao automatica REND PAGO APLIC AUT MAIS"/>
    <x v="0"/>
    <x v="0"/>
    <x v="0"/>
    <n v="2001"/>
    <x v="0"/>
    <n v="20017"/>
    <s v="CORPORATIVO (Comum)"/>
    <x v="1"/>
    <x v="3"/>
    <x v="0"/>
    <x v="0"/>
    <x v="3"/>
    <x v="3"/>
  </r>
  <r>
    <x v="2"/>
    <s v="EDÃ‰SIO"/>
    <x v="10"/>
    <d v="2024-07-01T00:00:00"/>
    <d v="2024-07-01T00:00:00"/>
    <s v="'1028739"/>
    <s v="1 | 1"/>
    <x v="12"/>
    <x v="0"/>
    <n v="-20000"/>
    <x v="12"/>
    <x v="12"/>
    <m/>
    <x v="1"/>
    <x v="0"/>
    <x v="0"/>
    <m/>
    <x v="1"/>
    <m/>
    <m/>
    <x v="2"/>
    <x v="4"/>
    <x v="6"/>
    <x v="6"/>
    <x v="7"/>
    <x v="7"/>
  </r>
  <r>
    <x v="2"/>
    <s v="EDÃ‰SIO"/>
    <x v="10"/>
    <d v="2024-07-01T00:00:00"/>
    <d v="2024-07-01T00:00:00"/>
    <s v="'1028739"/>
    <s v="1 | 1"/>
    <x v="12"/>
    <x v="0"/>
    <n v="20000"/>
    <x v="12"/>
    <x v="12"/>
    <m/>
    <x v="1"/>
    <x v="0"/>
    <x v="0"/>
    <m/>
    <x v="1"/>
    <m/>
    <m/>
    <x v="2"/>
    <x v="4"/>
    <x v="6"/>
    <x v="6"/>
    <x v="7"/>
    <x v="7"/>
  </r>
  <r>
    <x v="2"/>
    <s v="EDÃ‰SIO"/>
    <x v="10"/>
    <d v="2024-07-01T00:00:00"/>
    <d v="2024-07-01T00:00:00"/>
    <s v="'20240701002-REND"/>
    <s v="1 | 1"/>
    <x v="0"/>
    <x v="0"/>
    <n v="20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2"/>
    <s v="EDÃ‰SIO"/>
    <x v="10"/>
    <d v="2024-07-03T00:00:00"/>
    <d v="2024-07-03T00:00:00"/>
    <s v="'1028996"/>
    <s v="1 | 1"/>
    <x v="12"/>
    <x v="0"/>
    <n v="-20000"/>
    <x v="12"/>
    <x v="12"/>
    <m/>
    <x v="1"/>
    <x v="0"/>
    <x v="0"/>
    <m/>
    <x v="1"/>
    <m/>
    <m/>
    <x v="2"/>
    <x v="4"/>
    <x v="6"/>
    <x v="6"/>
    <x v="7"/>
    <x v="7"/>
  </r>
  <r>
    <x v="2"/>
    <s v="EDÃ‰SIO"/>
    <x v="10"/>
    <d v="2024-07-03T00:00:00"/>
    <d v="2024-07-03T00:00:00"/>
    <s v="'1028996"/>
    <s v="1 | 1"/>
    <x v="12"/>
    <x v="0"/>
    <n v="20000"/>
    <x v="12"/>
    <x v="12"/>
    <m/>
    <x v="1"/>
    <x v="0"/>
    <x v="0"/>
    <m/>
    <x v="1"/>
    <m/>
    <m/>
    <x v="2"/>
    <x v="4"/>
    <x v="6"/>
    <x v="6"/>
    <x v="7"/>
    <x v="7"/>
  </r>
  <r>
    <x v="2"/>
    <s v="EDÃ‰SIO"/>
    <x v="10"/>
    <d v="2024-07-03T00:00:00"/>
    <d v="2024-07-03T00:00:00"/>
    <s v="'20240703002-REND"/>
    <s v="1 | 1"/>
    <x v="0"/>
    <x v="0"/>
    <n v="25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2"/>
    <s v="EDÃ‰SIO"/>
    <x v="10"/>
    <d v="2024-07-08T00:00:00"/>
    <d v="2024-07-08T00:00:00"/>
    <s v="'20240708002-REND"/>
    <s v="1 | 1"/>
    <x v="0"/>
    <x v="0"/>
    <n v="0.01"/>
    <x v="60"/>
    <x v="59"/>
    <s v="Gerado por conciliacao automatica REND PAGO APLIC AUT APR"/>
    <x v="0"/>
    <x v="0"/>
    <x v="0"/>
    <n v="2001"/>
    <x v="0"/>
    <n v="20017"/>
    <s v="CORPORATIVO (Comum)"/>
    <x v="1"/>
    <x v="4"/>
    <x v="0"/>
    <x v="0"/>
    <x v="3"/>
    <x v="3"/>
  </r>
  <r>
    <x v="2"/>
    <s v="EDÃ‰SIO"/>
    <x v="10"/>
    <d v="2024-07-09T00:00:00"/>
    <d v="2024-07-09T00:00:00"/>
    <s v="'1029340"/>
    <s v="1 | 1"/>
    <x v="12"/>
    <x v="0"/>
    <n v="-20000"/>
    <x v="12"/>
    <x v="12"/>
    <m/>
    <x v="1"/>
    <x v="0"/>
    <x v="0"/>
    <m/>
    <x v="1"/>
    <m/>
    <m/>
    <x v="2"/>
    <x v="4"/>
    <x v="6"/>
    <x v="6"/>
    <x v="7"/>
    <x v="7"/>
  </r>
  <r>
    <x v="2"/>
    <s v="EDÃ‰SIO"/>
    <x v="10"/>
    <d v="2024-07-09T00:00:00"/>
    <d v="2024-07-09T00:00:00"/>
    <s v="'1029340"/>
    <s v="1 | 1"/>
    <x v="12"/>
    <x v="0"/>
    <n v="20000"/>
    <x v="12"/>
    <x v="12"/>
    <m/>
    <x v="1"/>
    <x v="0"/>
    <x v="0"/>
    <m/>
    <x v="1"/>
    <m/>
    <m/>
    <x v="2"/>
    <x v="4"/>
    <x v="6"/>
    <x v="6"/>
    <x v="7"/>
    <x v="7"/>
  </r>
  <r>
    <x v="2"/>
    <s v="EDÃ‰SIO"/>
    <x v="10"/>
    <d v="2024-07-09T00:00:00"/>
    <d v="2024-07-09T00:00:00"/>
    <s v="'20240709002-REND"/>
    <s v="1 | 1"/>
    <x v="0"/>
    <x v="0"/>
    <n v="0.4"/>
    <x v="60"/>
    <x v="59"/>
    <s v="Gerado por conciliacao automatica REND PAGO APLIC AUT MAIS"/>
    <x v="0"/>
    <x v="0"/>
    <x v="0"/>
    <n v="2001"/>
    <x v="0"/>
    <n v="20017"/>
    <s v="CORPORATIVO (Comum)"/>
    <x v="1"/>
    <x v="4"/>
    <x v="0"/>
    <x v="0"/>
    <x v="3"/>
    <x v="3"/>
  </r>
  <r>
    <x v="2"/>
    <s v="EDÃ‰SIO"/>
    <x v="10"/>
    <d v="2024-07-10T00:00:00"/>
    <d v="2024-07-10T00:00:00"/>
    <s v="'20240710001-REND"/>
    <s v="1 | 1"/>
    <x v="0"/>
    <x v="0"/>
    <n v="20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2"/>
    <s v="EDÃ‰SIO"/>
    <x v="10"/>
    <d v="2024-07-11T00:00:00"/>
    <d v="2024-07-11T00:00:00"/>
    <s v="'1029392"/>
    <s v="1 | 1"/>
    <x v="12"/>
    <x v="0"/>
    <n v="-20000"/>
    <x v="12"/>
    <x v="12"/>
    <m/>
    <x v="1"/>
    <x v="0"/>
    <x v="0"/>
    <m/>
    <x v="1"/>
    <m/>
    <m/>
    <x v="2"/>
    <x v="4"/>
    <x v="6"/>
    <x v="6"/>
    <x v="7"/>
    <x v="7"/>
  </r>
  <r>
    <x v="2"/>
    <s v="EDÃ‰SIO"/>
    <x v="10"/>
    <d v="2024-07-11T00:00:00"/>
    <d v="2024-07-11T00:00:00"/>
    <s v="'1029392"/>
    <s v="1 | 1"/>
    <x v="12"/>
    <x v="0"/>
    <n v="20000"/>
    <x v="12"/>
    <x v="12"/>
    <m/>
    <x v="1"/>
    <x v="0"/>
    <x v="0"/>
    <m/>
    <x v="1"/>
    <m/>
    <m/>
    <x v="2"/>
    <x v="4"/>
    <x v="6"/>
    <x v="6"/>
    <x v="7"/>
    <x v="7"/>
  </r>
  <r>
    <x v="2"/>
    <s v="EDÃ‰SIO"/>
    <x v="10"/>
    <d v="2024-07-11T00:00:00"/>
    <d v="2024-07-11T00:00:00"/>
    <s v="'20240711001-REND"/>
    <s v="1 | 1"/>
    <x v="0"/>
    <x v="0"/>
    <n v="20000"/>
    <x v="1"/>
    <x v="1"/>
    <s v="Gerado por conciliacao automatica SISPAG FORNECEDORES"/>
    <x v="0"/>
    <x v="0"/>
    <x v="0"/>
    <n v="2001"/>
    <x v="0"/>
    <n v="20017"/>
    <s v="CORPORATIVO (Comum)"/>
    <x v="1"/>
    <x v="4"/>
    <x v="1"/>
    <x v="1"/>
    <x v="1"/>
    <x v="1"/>
  </r>
  <r>
    <x v="2"/>
    <s v="EDÃ‰SIO"/>
    <x v="10"/>
    <d v="2024-07-15T00:00:00"/>
    <d v="2024-07-15T00:00:00"/>
    <s v="'1029639"/>
    <s v="1 | 1"/>
    <x v="12"/>
    <x v="0"/>
    <n v="-45000"/>
    <x v="12"/>
    <x v="12"/>
    <m/>
    <x v="1"/>
    <x v="0"/>
    <x v="0"/>
    <m/>
    <x v="1"/>
    <m/>
    <m/>
    <x v="2"/>
    <x v="4"/>
    <x v="6"/>
    <x v="6"/>
    <x v="7"/>
    <x v="7"/>
  </r>
  <r>
    <x v="2"/>
    <s v="EDÃ‰SIO"/>
    <x v="10"/>
    <d v="2024-07-15T00:00:00"/>
    <d v="2024-07-15T00:00:00"/>
    <s v="'1029639"/>
    <s v="1 | 1"/>
    <x v="12"/>
    <x v="0"/>
    <n v="45000"/>
    <x v="12"/>
    <x v="12"/>
    <m/>
    <x v="1"/>
    <x v="0"/>
    <x v="0"/>
    <m/>
    <x v="1"/>
    <m/>
    <m/>
    <x v="2"/>
    <x v="4"/>
    <x v="6"/>
    <x v="6"/>
    <x v="7"/>
    <x v="7"/>
  </r>
  <r>
    <x v="2"/>
    <s v="EDÃ‰SIO"/>
    <x v="10"/>
    <d v="2024-07-15T00:00:00"/>
    <d v="2024-07-15T00:00:00"/>
    <s v="'20240715002-REND"/>
    <s v="1 | 1"/>
    <x v="0"/>
    <x v="0"/>
    <n v="45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2"/>
    <s v="EDÃ‰SIO"/>
    <x v="10"/>
    <d v="2024-07-16T00:00:00"/>
    <d v="2024-07-16T00:00:00"/>
    <s v="'1029640"/>
    <s v="1 | 1"/>
    <x v="12"/>
    <x v="0"/>
    <n v="-20000"/>
    <x v="12"/>
    <x v="12"/>
    <m/>
    <x v="1"/>
    <x v="0"/>
    <x v="0"/>
    <m/>
    <x v="1"/>
    <m/>
    <m/>
    <x v="2"/>
    <x v="4"/>
    <x v="6"/>
    <x v="6"/>
    <x v="7"/>
    <x v="7"/>
  </r>
  <r>
    <x v="2"/>
    <s v="EDÃ‰SIO"/>
    <x v="10"/>
    <d v="2024-07-16T00:00:00"/>
    <d v="2024-07-16T00:00:00"/>
    <s v="'1029640"/>
    <s v="1 | 1"/>
    <x v="12"/>
    <x v="0"/>
    <n v="20000"/>
    <x v="12"/>
    <x v="12"/>
    <m/>
    <x v="1"/>
    <x v="0"/>
    <x v="0"/>
    <m/>
    <x v="1"/>
    <m/>
    <m/>
    <x v="2"/>
    <x v="4"/>
    <x v="6"/>
    <x v="6"/>
    <x v="7"/>
    <x v="7"/>
  </r>
  <r>
    <x v="2"/>
    <s v="EDÃ‰SIO"/>
    <x v="10"/>
    <d v="2024-07-16T00:00:00"/>
    <d v="2024-07-16T00:00:00"/>
    <s v="'20240716002-REND"/>
    <s v="1 | 1"/>
    <x v="0"/>
    <x v="0"/>
    <n v="20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2"/>
    <s v="EDÃ‰SIO"/>
    <x v="10"/>
    <d v="2024-07-17T00:00:00"/>
    <d v="2024-07-17T00:00:00"/>
    <s v="'1029703"/>
    <s v="1 | 1"/>
    <x v="12"/>
    <x v="0"/>
    <n v="-20000"/>
    <x v="12"/>
    <x v="12"/>
    <m/>
    <x v="1"/>
    <x v="0"/>
    <x v="0"/>
    <m/>
    <x v="1"/>
    <m/>
    <m/>
    <x v="2"/>
    <x v="4"/>
    <x v="6"/>
    <x v="6"/>
    <x v="7"/>
    <x v="7"/>
  </r>
  <r>
    <x v="2"/>
    <s v="EDÃ‰SIO"/>
    <x v="10"/>
    <d v="2024-07-17T00:00:00"/>
    <d v="2024-07-17T00:00:00"/>
    <s v="'1029703"/>
    <s v="1 | 1"/>
    <x v="12"/>
    <x v="0"/>
    <n v="20000"/>
    <x v="12"/>
    <x v="12"/>
    <m/>
    <x v="1"/>
    <x v="0"/>
    <x v="0"/>
    <m/>
    <x v="1"/>
    <m/>
    <m/>
    <x v="2"/>
    <x v="4"/>
    <x v="6"/>
    <x v="6"/>
    <x v="7"/>
    <x v="7"/>
  </r>
  <r>
    <x v="2"/>
    <s v="EDÃ‰SIO"/>
    <x v="10"/>
    <d v="2024-07-17T00:00:00"/>
    <d v="2024-07-17T00:00:00"/>
    <s v="'20240717002-REND"/>
    <s v="1 | 1"/>
    <x v="0"/>
    <x v="0"/>
    <n v="20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2"/>
    <s v="EDÃ‰SIO"/>
    <x v="10"/>
    <d v="2024-07-18T00:00:00"/>
    <d v="2024-07-18T00:00:00"/>
    <s v="'1029784"/>
    <s v="1 | 1"/>
    <x v="12"/>
    <x v="0"/>
    <n v="-20000"/>
    <x v="12"/>
    <x v="12"/>
    <m/>
    <x v="1"/>
    <x v="0"/>
    <x v="0"/>
    <m/>
    <x v="1"/>
    <m/>
    <m/>
    <x v="2"/>
    <x v="4"/>
    <x v="6"/>
    <x v="6"/>
    <x v="7"/>
    <x v="7"/>
  </r>
  <r>
    <x v="2"/>
    <s v="EDÃ‰SIO"/>
    <x v="10"/>
    <d v="2024-07-18T00:00:00"/>
    <d v="2024-07-18T00:00:00"/>
    <s v="'1029784"/>
    <s v="1 | 1"/>
    <x v="12"/>
    <x v="0"/>
    <n v="20000"/>
    <x v="12"/>
    <x v="12"/>
    <m/>
    <x v="1"/>
    <x v="0"/>
    <x v="0"/>
    <m/>
    <x v="1"/>
    <m/>
    <m/>
    <x v="2"/>
    <x v="4"/>
    <x v="6"/>
    <x v="6"/>
    <x v="7"/>
    <x v="7"/>
  </r>
  <r>
    <x v="2"/>
    <s v="EDÃ‰SIO"/>
    <x v="10"/>
    <d v="2024-07-18T00:00:00"/>
    <d v="2024-07-18T00:00:00"/>
    <s v="'20240718002-REND"/>
    <s v="1 | 1"/>
    <x v="0"/>
    <x v="0"/>
    <n v="20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2"/>
    <s v="EDÃ‰SIO"/>
    <x v="10"/>
    <d v="2024-07-19T00:00:00"/>
    <d v="2024-07-19T00:00:00"/>
    <s v="'1029785"/>
    <s v="1 | 1"/>
    <x v="12"/>
    <x v="0"/>
    <n v="-20000"/>
    <x v="12"/>
    <x v="12"/>
    <m/>
    <x v="1"/>
    <x v="0"/>
    <x v="0"/>
    <m/>
    <x v="1"/>
    <m/>
    <m/>
    <x v="2"/>
    <x v="4"/>
    <x v="6"/>
    <x v="6"/>
    <x v="7"/>
    <x v="7"/>
  </r>
  <r>
    <x v="2"/>
    <s v="EDÃ‰SIO"/>
    <x v="10"/>
    <d v="2024-07-19T00:00:00"/>
    <d v="2024-07-19T00:00:00"/>
    <s v="'1029785"/>
    <s v="1 | 1"/>
    <x v="12"/>
    <x v="0"/>
    <n v="20000"/>
    <x v="12"/>
    <x v="12"/>
    <m/>
    <x v="1"/>
    <x v="0"/>
    <x v="0"/>
    <m/>
    <x v="1"/>
    <m/>
    <m/>
    <x v="2"/>
    <x v="4"/>
    <x v="6"/>
    <x v="6"/>
    <x v="7"/>
    <x v="7"/>
  </r>
  <r>
    <x v="2"/>
    <s v="EDÃ‰SIO"/>
    <x v="10"/>
    <d v="2024-07-19T00:00:00"/>
    <d v="2024-07-19T00:00:00"/>
    <s v="'20240719002-REND"/>
    <s v="1 | 1"/>
    <x v="0"/>
    <x v="0"/>
    <n v="20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2"/>
    <s v="EDÃ‰SIO"/>
    <x v="10"/>
    <d v="2024-07-22T00:00:00"/>
    <d v="2024-07-22T00:00:00"/>
    <s v="'20240722003-REND"/>
    <s v="1 | 1"/>
    <x v="0"/>
    <x v="0"/>
    <n v="0.3"/>
    <x v="60"/>
    <x v="59"/>
    <s v="Gerado por conciliacao automatica REND PAGO APLIC AUT MAIS"/>
    <x v="0"/>
    <x v="0"/>
    <x v="0"/>
    <n v="2001"/>
    <x v="0"/>
    <n v="20017"/>
    <s v="CORPORATIVO (Comum)"/>
    <x v="1"/>
    <x v="4"/>
    <x v="0"/>
    <x v="0"/>
    <x v="3"/>
    <x v="3"/>
  </r>
  <r>
    <x v="2"/>
    <s v="EDÃ‰SIO"/>
    <x v="10"/>
    <d v="2024-07-23T00:00:00"/>
    <d v="2024-07-23T00:00:00"/>
    <s v="'1029900"/>
    <s v="1 | 1"/>
    <x v="12"/>
    <x v="0"/>
    <n v="-20000"/>
    <x v="12"/>
    <x v="12"/>
    <m/>
    <x v="1"/>
    <x v="0"/>
    <x v="0"/>
    <m/>
    <x v="1"/>
    <m/>
    <m/>
    <x v="2"/>
    <x v="4"/>
    <x v="6"/>
    <x v="6"/>
    <x v="7"/>
    <x v="7"/>
  </r>
  <r>
    <x v="2"/>
    <s v="EDÃ‰SIO"/>
    <x v="10"/>
    <d v="2024-07-23T00:00:00"/>
    <d v="2024-07-23T00:00:00"/>
    <s v="'1029900"/>
    <s v="1 | 1"/>
    <x v="12"/>
    <x v="0"/>
    <n v="20000"/>
    <x v="12"/>
    <x v="12"/>
    <m/>
    <x v="1"/>
    <x v="0"/>
    <x v="0"/>
    <m/>
    <x v="1"/>
    <m/>
    <m/>
    <x v="2"/>
    <x v="4"/>
    <x v="6"/>
    <x v="6"/>
    <x v="7"/>
    <x v="7"/>
  </r>
  <r>
    <x v="2"/>
    <s v="EDÃ‰SIO"/>
    <x v="10"/>
    <d v="2024-07-23T00:00:00"/>
    <d v="2024-07-23T00:00:00"/>
    <s v="'20240723002-REND"/>
    <s v="1 | 1"/>
    <x v="0"/>
    <x v="0"/>
    <n v="20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2"/>
    <s v="EDÃ‰SIO"/>
    <x v="10"/>
    <d v="2024-07-30T00:00:00"/>
    <d v="2024-07-30T00:00:00"/>
    <s v="'1030326"/>
    <s v="1 | 1"/>
    <x v="12"/>
    <x v="0"/>
    <n v="-20000"/>
    <x v="12"/>
    <x v="12"/>
    <m/>
    <x v="1"/>
    <x v="0"/>
    <x v="0"/>
    <m/>
    <x v="1"/>
    <m/>
    <m/>
    <x v="2"/>
    <x v="4"/>
    <x v="6"/>
    <x v="6"/>
    <x v="7"/>
    <x v="7"/>
  </r>
  <r>
    <x v="2"/>
    <s v="EDÃ‰SIO"/>
    <x v="10"/>
    <d v="2024-07-30T00:00:00"/>
    <d v="2024-07-30T00:00:00"/>
    <s v="'1030326"/>
    <s v="1 | 1"/>
    <x v="12"/>
    <x v="0"/>
    <n v="20000"/>
    <x v="12"/>
    <x v="12"/>
    <m/>
    <x v="1"/>
    <x v="0"/>
    <x v="0"/>
    <m/>
    <x v="1"/>
    <m/>
    <m/>
    <x v="2"/>
    <x v="4"/>
    <x v="6"/>
    <x v="6"/>
    <x v="7"/>
    <x v="7"/>
  </r>
  <r>
    <x v="2"/>
    <s v="EDÃ‰SIO"/>
    <x v="10"/>
    <d v="2024-07-30T00:00:00"/>
    <d v="2024-07-30T00:00:00"/>
    <s v="'20240730002-REND"/>
    <s v="1 | 1"/>
    <x v="0"/>
    <x v="0"/>
    <n v="20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2"/>
    <s v="EDÃ‰SIO"/>
    <x v="10"/>
    <d v="2024-07-30T00:00:00"/>
    <d v="2024-07-30T00:00:00"/>
    <s v="'20240730003-REND"/>
    <s v="1 | 1"/>
    <x v="0"/>
    <x v="0"/>
    <n v="20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2"/>
    <s v="EDÃ‰SIO"/>
    <x v="10"/>
    <d v="2024-07-31T00:00:00"/>
    <d v="2024-07-31T00:00:00"/>
    <s v="'1030328"/>
    <s v="1 | 1"/>
    <x v="12"/>
    <x v="0"/>
    <n v="-20000"/>
    <x v="12"/>
    <x v="12"/>
    <m/>
    <x v="1"/>
    <x v="0"/>
    <x v="0"/>
    <m/>
    <x v="1"/>
    <m/>
    <m/>
    <x v="2"/>
    <x v="4"/>
    <x v="6"/>
    <x v="6"/>
    <x v="7"/>
    <x v="7"/>
  </r>
  <r>
    <x v="2"/>
    <s v="EDÃ‰SIO"/>
    <x v="10"/>
    <d v="2024-07-31T00:00:00"/>
    <d v="2024-07-31T00:00:00"/>
    <s v="'1030328"/>
    <s v="1 | 1"/>
    <x v="12"/>
    <x v="0"/>
    <n v="20000"/>
    <x v="12"/>
    <x v="12"/>
    <m/>
    <x v="1"/>
    <x v="0"/>
    <x v="0"/>
    <m/>
    <x v="1"/>
    <m/>
    <m/>
    <x v="2"/>
    <x v="4"/>
    <x v="6"/>
    <x v="6"/>
    <x v="7"/>
    <x v="7"/>
  </r>
  <r>
    <x v="2"/>
    <s v="EDÃ‰SIO"/>
    <x v="10"/>
    <d v="2024-07-31T00:00:00"/>
    <d v="2024-07-31T00:00:00"/>
    <s v="'20240731005-REND"/>
    <s v="1 | 1"/>
    <x v="0"/>
    <x v="0"/>
    <n v="14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2"/>
    <s v="EDÃ‰SIO"/>
    <x v="10"/>
    <d v="2024-07-31T00:00:00"/>
    <d v="2024-07-31T00:00:00"/>
    <s v="'20240731006-REND"/>
    <s v="1 | 1"/>
    <x v="0"/>
    <x v="0"/>
    <n v="0.46"/>
    <x v="60"/>
    <x v="59"/>
    <s v="Gerado por conciliacao automatica REND PAGO APLIC AUT APR"/>
    <x v="0"/>
    <x v="0"/>
    <x v="0"/>
    <n v="2001"/>
    <x v="0"/>
    <n v="20017"/>
    <s v="CORPORATIVO (Comum)"/>
    <x v="1"/>
    <x v="4"/>
    <x v="0"/>
    <x v="0"/>
    <x v="3"/>
    <x v="3"/>
  </r>
  <r>
    <x v="2"/>
    <s v="EDÃ‰SIO"/>
    <x v="11"/>
    <d v="2024-08-01T00:00:00"/>
    <d v="2024-08-01T00:00:00"/>
    <s v="'1030561"/>
    <s v="1 | 1"/>
    <x v="12"/>
    <x v="0"/>
    <n v="-20000"/>
    <x v="12"/>
    <x v="12"/>
    <m/>
    <x v="1"/>
    <x v="0"/>
    <x v="0"/>
    <m/>
    <x v="1"/>
    <m/>
    <m/>
    <x v="2"/>
    <x v="4"/>
    <x v="6"/>
    <x v="6"/>
    <x v="7"/>
    <x v="7"/>
  </r>
  <r>
    <x v="2"/>
    <s v="EDÃ‰SIO"/>
    <x v="11"/>
    <d v="2024-08-01T00:00:00"/>
    <d v="2024-08-01T00:00:00"/>
    <s v="'1030561"/>
    <s v="1 | 1"/>
    <x v="12"/>
    <x v="0"/>
    <n v="20000"/>
    <x v="12"/>
    <x v="12"/>
    <m/>
    <x v="1"/>
    <x v="0"/>
    <x v="0"/>
    <m/>
    <x v="1"/>
    <m/>
    <m/>
    <x v="2"/>
    <x v="4"/>
    <x v="6"/>
    <x v="6"/>
    <x v="7"/>
    <x v="7"/>
  </r>
  <r>
    <x v="2"/>
    <s v="EDÃ‰SIO"/>
    <x v="11"/>
    <d v="2024-08-01T00:00:00"/>
    <d v="2024-08-01T00:00:00"/>
    <s v="'20240801002-REND"/>
    <s v="1 | 1"/>
    <x v="0"/>
    <x v="0"/>
    <n v="40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2"/>
    <s v="EDÃ‰SIO"/>
    <x v="11"/>
    <d v="2024-08-02T00:00:00"/>
    <d v="2024-08-02T00:00:00"/>
    <s v="'1030562"/>
    <s v="1 | 1"/>
    <x v="12"/>
    <x v="0"/>
    <n v="-20000"/>
    <x v="12"/>
    <x v="12"/>
    <m/>
    <x v="1"/>
    <x v="0"/>
    <x v="0"/>
    <m/>
    <x v="1"/>
    <m/>
    <m/>
    <x v="2"/>
    <x v="4"/>
    <x v="6"/>
    <x v="6"/>
    <x v="7"/>
    <x v="7"/>
  </r>
  <r>
    <x v="2"/>
    <s v="EDÃ‰SIO"/>
    <x v="11"/>
    <d v="2024-08-02T00:00:00"/>
    <d v="2024-08-02T00:00:00"/>
    <s v="'1030562"/>
    <s v="1 | 1"/>
    <x v="12"/>
    <x v="0"/>
    <n v="20000"/>
    <x v="12"/>
    <x v="12"/>
    <m/>
    <x v="1"/>
    <x v="0"/>
    <x v="0"/>
    <m/>
    <x v="1"/>
    <m/>
    <m/>
    <x v="2"/>
    <x v="4"/>
    <x v="6"/>
    <x v="6"/>
    <x v="7"/>
    <x v="7"/>
  </r>
  <r>
    <x v="2"/>
    <s v="EDÃ‰SIO"/>
    <x v="11"/>
    <d v="2024-08-02T00:00:00"/>
    <d v="2024-08-02T00:00:00"/>
    <s v="'20240802002-REND"/>
    <s v="1 | 1"/>
    <x v="0"/>
    <x v="0"/>
    <n v="10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2"/>
    <s v="EDÃ‰SIO"/>
    <x v="11"/>
    <d v="2024-08-02T00:00:00"/>
    <d v="2024-08-02T00:00:00"/>
    <s v="'20240802005-REND"/>
    <s v="1 | 1"/>
    <x v="0"/>
    <x v="0"/>
    <n v="0.02"/>
    <x v="60"/>
    <x v="59"/>
    <s v="Gerado por conciliacao automatica REND PAGO APLIC AUT MAIS"/>
    <x v="0"/>
    <x v="0"/>
    <x v="0"/>
    <n v="2001"/>
    <x v="0"/>
    <n v="20017"/>
    <s v="CORPORATIVO (Comum)"/>
    <x v="1"/>
    <x v="4"/>
    <x v="0"/>
    <x v="0"/>
    <x v="3"/>
    <x v="3"/>
  </r>
  <r>
    <x v="2"/>
    <s v="EDÃ‰SIO"/>
    <x v="11"/>
    <d v="2024-08-05T00:00:00"/>
    <d v="2024-08-05T00:00:00"/>
    <s v="'1030563"/>
    <s v="1 | 1"/>
    <x v="12"/>
    <x v="0"/>
    <n v="-20000"/>
    <x v="12"/>
    <x v="12"/>
    <m/>
    <x v="1"/>
    <x v="0"/>
    <x v="0"/>
    <m/>
    <x v="1"/>
    <m/>
    <m/>
    <x v="2"/>
    <x v="4"/>
    <x v="6"/>
    <x v="6"/>
    <x v="7"/>
    <x v="7"/>
  </r>
  <r>
    <x v="2"/>
    <s v="EDÃ‰SIO"/>
    <x v="11"/>
    <d v="2024-08-05T00:00:00"/>
    <d v="2024-08-05T00:00:00"/>
    <s v="'1030563"/>
    <s v="1 | 1"/>
    <x v="12"/>
    <x v="0"/>
    <n v="20000"/>
    <x v="12"/>
    <x v="12"/>
    <m/>
    <x v="1"/>
    <x v="0"/>
    <x v="0"/>
    <m/>
    <x v="1"/>
    <m/>
    <m/>
    <x v="2"/>
    <x v="4"/>
    <x v="6"/>
    <x v="6"/>
    <x v="7"/>
    <x v="7"/>
  </r>
  <r>
    <x v="2"/>
    <s v="EDÃ‰SIO"/>
    <x v="11"/>
    <d v="2024-08-05T00:00:00"/>
    <d v="2024-08-05T00:00:00"/>
    <s v="'20240805002-REND"/>
    <s v="1 | 1"/>
    <x v="0"/>
    <x v="0"/>
    <n v="20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2"/>
    <s v="EDÃ‰SIO"/>
    <x v="11"/>
    <d v="2024-08-06T00:00:00"/>
    <d v="2024-08-06T00:00:00"/>
    <s v="'1030747"/>
    <s v="1 | 1"/>
    <x v="12"/>
    <x v="0"/>
    <n v="-20000"/>
    <x v="12"/>
    <x v="12"/>
    <m/>
    <x v="1"/>
    <x v="0"/>
    <x v="0"/>
    <m/>
    <x v="1"/>
    <m/>
    <m/>
    <x v="2"/>
    <x v="4"/>
    <x v="6"/>
    <x v="6"/>
    <x v="7"/>
    <x v="7"/>
  </r>
  <r>
    <x v="2"/>
    <s v="EDÃ‰SIO"/>
    <x v="11"/>
    <d v="2024-08-06T00:00:00"/>
    <d v="2024-08-06T00:00:00"/>
    <s v="'1030747"/>
    <s v="1 | 1"/>
    <x v="12"/>
    <x v="0"/>
    <n v="20000"/>
    <x v="12"/>
    <x v="12"/>
    <m/>
    <x v="1"/>
    <x v="0"/>
    <x v="0"/>
    <m/>
    <x v="1"/>
    <m/>
    <m/>
    <x v="2"/>
    <x v="4"/>
    <x v="6"/>
    <x v="6"/>
    <x v="7"/>
    <x v="7"/>
  </r>
  <r>
    <x v="2"/>
    <s v="EDÃ‰SIO"/>
    <x v="11"/>
    <d v="2024-08-06T00:00:00"/>
    <d v="2024-08-06T00:00:00"/>
    <s v="'20240806003-REND"/>
    <s v="1 | 1"/>
    <x v="0"/>
    <x v="0"/>
    <n v="20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2"/>
    <s v="EDÃ‰SIO"/>
    <x v="11"/>
    <d v="2024-08-06T00:00:00"/>
    <d v="2024-08-06T00:00:00"/>
    <s v="'20240806004-REND"/>
    <s v="1 | 1"/>
    <x v="0"/>
    <x v="0"/>
    <n v="7.0000000000000007E-2"/>
    <x v="60"/>
    <x v="59"/>
    <s v="Gerado por conciliacao automatica REND PAGO APLIC AUT MAIS"/>
    <x v="0"/>
    <x v="0"/>
    <x v="0"/>
    <n v="2001"/>
    <x v="0"/>
    <n v="20017"/>
    <s v="CORPORATIVO (Comum)"/>
    <x v="1"/>
    <x v="4"/>
    <x v="0"/>
    <x v="0"/>
    <x v="3"/>
    <x v="3"/>
  </r>
  <r>
    <x v="2"/>
    <s v="EDÃ‰SIO"/>
    <x v="11"/>
    <d v="2024-08-07T00:00:00"/>
    <d v="2024-08-07T00:00:00"/>
    <s v="'1030748"/>
    <s v="1 | 1"/>
    <x v="12"/>
    <x v="0"/>
    <n v="-20000"/>
    <x v="12"/>
    <x v="12"/>
    <m/>
    <x v="1"/>
    <x v="0"/>
    <x v="0"/>
    <m/>
    <x v="1"/>
    <m/>
    <m/>
    <x v="2"/>
    <x v="4"/>
    <x v="6"/>
    <x v="6"/>
    <x v="7"/>
    <x v="7"/>
  </r>
  <r>
    <x v="2"/>
    <s v="EDÃ‰SIO"/>
    <x v="11"/>
    <d v="2024-08-07T00:00:00"/>
    <d v="2024-08-07T00:00:00"/>
    <s v="'1030748"/>
    <s v="1 | 1"/>
    <x v="12"/>
    <x v="0"/>
    <n v="20000"/>
    <x v="12"/>
    <x v="12"/>
    <m/>
    <x v="1"/>
    <x v="0"/>
    <x v="0"/>
    <m/>
    <x v="1"/>
    <m/>
    <m/>
    <x v="2"/>
    <x v="4"/>
    <x v="6"/>
    <x v="6"/>
    <x v="7"/>
    <x v="7"/>
  </r>
  <r>
    <x v="2"/>
    <s v="EDÃ‰SIO"/>
    <x v="11"/>
    <d v="2024-08-07T00:00:00"/>
    <d v="2024-08-07T00:00:00"/>
    <s v="'20240807002-REND"/>
    <s v="1 | 1"/>
    <x v="0"/>
    <x v="0"/>
    <n v="20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2"/>
    <s v="EDÃ‰SIO"/>
    <x v="11"/>
    <d v="2024-08-07T00:00:00"/>
    <d v="2024-08-07T00:00:00"/>
    <s v="'20240807003-REND"/>
    <s v="1 | 1"/>
    <x v="0"/>
    <x v="0"/>
    <n v="10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2"/>
    <s v="EDÃ‰SIO"/>
    <x v="11"/>
    <d v="2024-08-08T00:00:00"/>
    <d v="2024-08-08T00:00:00"/>
    <s v="'1031190"/>
    <s v="1 | 1"/>
    <x v="12"/>
    <x v="0"/>
    <n v="-20000"/>
    <x v="12"/>
    <x v="12"/>
    <m/>
    <x v="1"/>
    <x v="0"/>
    <x v="0"/>
    <m/>
    <x v="1"/>
    <m/>
    <m/>
    <x v="2"/>
    <x v="4"/>
    <x v="6"/>
    <x v="6"/>
    <x v="7"/>
    <x v="7"/>
  </r>
  <r>
    <x v="2"/>
    <s v="EDÃ‰SIO"/>
    <x v="11"/>
    <d v="2024-08-08T00:00:00"/>
    <d v="2024-08-08T00:00:00"/>
    <s v="'1031190"/>
    <s v="1 | 1"/>
    <x v="12"/>
    <x v="0"/>
    <n v="20000"/>
    <x v="12"/>
    <x v="12"/>
    <m/>
    <x v="1"/>
    <x v="0"/>
    <x v="0"/>
    <m/>
    <x v="1"/>
    <m/>
    <m/>
    <x v="2"/>
    <x v="4"/>
    <x v="6"/>
    <x v="6"/>
    <x v="7"/>
    <x v="7"/>
  </r>
  <r>
    <x v="2"/>
    <s v="EDÃ‰SIO"/>
    <x v="11"/>
    <d v="2024-08-08T00:00:00"/>
    <d v="2024-08-08T00:00:00"/>
    <s v="'20240808002-REND"/>
    <s v="1 | 1"/>
    <x v="0"/>
    <x v="0"/>
    <n v="20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2"/>
    <s v="EDÃ‰SIO"/>
    <x v="11"/>
    <d v="2024-08-09T00:00:00"/>
    <d v="2024-08-09T00:00:00"/>
    <s v="'20240809001-REND"/>
    <s v="1 | 1"/>
    <x v="0"/>
    <x v="0"/>
    <n v="45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2"/>
    <s v="EDÃ‰SIO"/>
    <x v="11"/>
    <d v="2024-08-12T00:00:00"/>
    <d v="2024-08-12T00:00:00"/>
    <s v="'1031191"/>
    <s v="1 | 1"/>
    <x v="12"/>
    <x v="0"/>
    <n v="-40000"/>
    <x v="12"/>
    <x v="12"/>
    <m/>
    <x v="1"/>
    <x v="0"/>
    <x v="0"/>
    <m/>
    <x v="1"/>
    <m/>
    <m/>
    <x v="2"/>
    <x v="4"/>
    <x v="6"/>
    <x v="6"/>
    <x v="7"/>
    <x v="7"/>
  </r>
  <r>
    <x v="2"/>
    <s v="EDÃ‰SIO"/>
    <x v="11"/>
    <d v="2024-08-12T00:00:00"/>
    <d v="2024-08-12T00:00:00"/>
    <s v="'1031191"/>
    <s v="1 | 1"/>
    <x v="12"/>
    <x v="0"/>
    <n v="40000"/>
    <x v="12"/>
    <x v="12"/>
    <m/>
    <x v="1"/>
    <x v="0"/>
    <x v="0"/>
    <m/>
    <x v="1"/>
    <m/>
    <m/>
    <x v="2"/>
    <x v="4"/>
    <x v="6"/>
    <x v="6"/>
    <x v="7"/>
    <x v="7"/>
  </r>
  <r>
    <x v="2"/>
    <s v="EDÃ‰SIO"/>
    <x v="11"/>
    <d v="2024-08-12T00:00:00"/>
    <d v="2024-08-12T00:00:00"/>
    <s v="'20240812002-REND"/>
    <s v="1 | 1"/>
    <x v="0"/>
    <x v="0"/>
    <n v="40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2"/>
    <s v="EDÃ‰SIO"/>
    <x v="11"/>
    <d v="2024-08-14T00:00:00"/>
    <d v="2024-08-14T00:00:00"/>
    <s v="'20240814002-REND"/>
    <s v="1 | 1"/>
    <x v="0"/>
    <x v="0"/>
    <n v="0.39"/>
    <x v="60"/>
    <x v="59"/>
    <s v="Gerado por conciliacao automatica REND PAGO APLIC AUT MAIS"/>
    <x v="0"/>
    <x v="0"/>
    <x v="0"/>
    <n v="2001"/>
    <x v="0"/>
    <n v="20017"/>
    <s v="CORPORATIVO (Comum)"/>
    <x v="1"/>
    <x v="4"/>
    <x v="0"/>
    <x v="0"/>
    <x v="3"/>
    <x v="3"/>
  </r>
  <r>
    <x v="2"/>
    <s v="EDÃ‰SIO"/>
    <x v="11"/>
    <d v="2024-08-15T00:00:00"/>
    <d v="2024-08-15T00:00:00"/>
    <s v="'1031192"/>
    <s v="1 | 1"/>
    <x v="12"/>
    <x v="0"/>
    <n v="-25000"/>
    <x v="12"/>
    <x v="12"/>
    <m/>
    <x v="1"/>
    <x v="0"/>
    <x v="0"/>
    <m/>
    <x v="1"/>
    <m/>
    <m/>
    <x v="2"/>
    <x v="4"/>
    <x v="6"/>
    <x v="6"/>
    <x v="7"/>
    <x v="7"/>
  </r>
  <r>
    <x v="2"/>
    <s v="EDÃ‰SIO"/>
    <x v="11"/>
    <d v="2024-08-15T00:00:00"/>
    <d v="2024-08-15T00:00:00"/>
    <s v="'1031192"/>
    <s v="1 | 1"/>
    <x v="12"/>
    <x v="0"/>
    <n v="25000"/>
    <x v="12"/>
    <x v="12"/>
    <m/>
    <x v="1"/>
    <x v="0"/>
    <x v="0"/>
    <m/>
    <x v="1"/>
    <m/>
    <m/>
    <x v="2"/>
    <x v="4"/>
    <x v="6"/>
    <x v="6"/>
    <x v="7"/>
    <x v="7"/>
  </r>
  <r>
    <x v="2"/>
    <s v="EDÃ‰SIO"/>
    <x v="11"/>
    <d v="2024-08-15T00:00:00"/>
    <d v="2024-08-15T00:00:00"/>
    <s v="'20240815002-REND"/>
    <s v="1 | 1"/>
    <x v="0"/>
    <x v="0"/>
    <n v="10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2"/>
    <s v="EDÃ‰SIO"/>
    <x v="11"/>
    <d v="2024-08-15T00:00:00"/>
    <d v="2024-08-15T00:00:00"/>
    <s v="'20240815003-REND"/>
    <s v="1 | 1"/>
    <x v="0"/>
    <x v="0"/>
    <n v="7.0000000000000007E-2"/>
    <x v="60"/>
    <x v="59"/>
    <s v="Gerado por conciliacao automatica REND PAGO APLIC AUT MAIS"/>
    <x v="0"/>
    <x v="0"/>
    <x v="0"/>
    <n v="2001"/>
    <x v="0"/>
    <n v="20017"/>
    <s v="CORPORATIVO (Comum)"/>
    <x v="1"/>
    <x v="4"/>
    <x v="0"/>
    <x v="0"/>
    <x v="3"/>
    <x v="3"/>
  </r>
  <r>
    <x v="2"/>
    <s v="EDÃ‰SIO"/>
    <x v="11"/>
    <d v="2024-08-19T00:00:00"/>
    <d v="2024-08-19T00:00:00"/>
    <s v="'1031383"/>
    <s v="1 | 1"/>
    <x v="12"/>
    <x v="0"/>
    <n v="-40000"/>
    <x v="12"/>
    <x v="12"/>
    <m/>
    <x v="1"/>
    <x v="0"/>
    <x v="0"/>
    <m/>
    <x v="1"/>
    <m/>
    <m/>
    <x v="2"/>
    <x v="4"/>
    <x v="6"/>
    <x v="6"/>
    <x v="7"/>
    <x v="7"/>
  </r>
  <r>
    <x v="2"/>
    <s v="EDÃ‰SIO"/>
    <x v="11"/>
    <d v="2024-08-19T00:00:00"/>
    <d v="2024-08-19T00:00:00"/>
    <s v="'1031383"/>
    <s v="1 | 1"/>
    <x v="12"/>
    <x v="0"/>
    <n v="40000"/>
    <x v="12"/>
    <x v="12"/>
    <m/>
    <x v="1"/>
    <x v="0"/>
    <x v="0"/>
    <m/>
    <x v="1"/>
    <m/>
    <m/>
    <x v="2"/>
    <x v="4"/>
    <x v="6"/>
    <x v="6"/>
    <x v="7"/>
    <x v="7"/>
  </r>
  <r>
    <x v="2"/>
    <s v="EDÃ‰SIO"/>
    <x v="11"/>
    <d v="2024-08-19T00:00:00"/>
    <d v="2024-08-19T00:00:00"/>
    <s v="'20240819002-REND"/>
    <s v="1 | 1"/>
    <x v="0"/>
    <x v="0"/>
    <n v="40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2"/>
    <s v="EDÃ‰SIO"/>
    <x v="11"/>
    <d v="2024-08-20T00:00:00"/>
    <d v="2024-08-20T00:00:00"/>
    <s v="'1031384"/>
    <s v="1 | 1"/>
    <x v="12"/>
    <x v="0"/>
    <n v="-40000"/>
    <x v="12"/>
    <x v="12"/>
    <m/>
    <x v="1"/>
    <x v="0"/>
    <x v="0"/>
    <m/>
    <x v="1"/>
    <m/>
    <m/>
    <x v="2"/>
    <x v="4"/>
    <x v="6"/>
    <x v="6"/>
    <x v="7"/>
    <x v="7"/>
  </r>
  <r>
    <x v="2"/>
    <s v="EDÃ‰SIO"/>
    <x v="11"/>
    <d v="2024-08-20T00:00:00"/>
    <d v="2024-08-20T00:00:00"/>
    <s v="'1031384"/>
    <s v="1 | 1"/>
    <x v="12"/>
    <x v="0"/>
    <n v="40000"/>
    <x v="12"/>
    <x v="12"/>
    <m/>
    <x v="1"/>
    <x v="0"/>
    <x v="0"/>
    <m/>
    <x v="1"/>
    <m/>
    <m/>
    <x v="2"/>
    <x v="4"/>
    <x v="6"/>
    <x v="6"/>
    <x v="7"/>
    <x v="7"/>
  </r>
  <r>
    <x v="2"/>
    <s v="EDÃ‰SIO"/>
    <x v="11"/>
    <d v="2024-08-20T00:00:00"/>
    <d v="2024-08-20T00:00:00"/>
    <s v="'20240820003-REND"/>
    <s v="1 | 1"/>
    <x v="0"/>
    <x v="0"/>
    <n v="40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2"/>
    <s v="EDÃ‰SIO"/>
    <x v="11"/>
    <d v="2024-08-20T00:00:00"/>
    <d v="2024-08-20T00:00:00"/>
    <s v="'20240820004-REND"/>
    <s v="1 | 1"/>
    <x v="0"/>
    <x v="0"/>
    <n v="35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2"/>
    <s v="EDÃ‰SIO"/>
    <x v="11"/>
    <d v="2024-08-20T00:00:00"/>
    <d v="2024-08-20T00:00:00"/>
    <s v="'20240820005-REND"/>
    <s v="1 | 1"/>
    <x v="0"/>
    <x v="0"/>
    <n v="0.1"/>
    <x v="60"/>
    <x v="59"/>
    <s v="Gerado por conciliacao automatica REND PAGO APLIC AUT MAIS"/>
    <x v="0"/>
    <x v="0"/>
    <x v="0"/>
    <n v="2001"/>
    <x v="0"/>
    <n v="20017"/>
    <s v="CORPORATIVO (Comum)"/>
    <x v="1"/>
    <x v="4"/>
    <x v="0"/>
    <x v="0"/>
    <x v="3"/>
    <x v="3"/>
  </r>
  <r>
    <x v="2"/>
    <s v="EDÃ‰SIO"/>
    <x v="11"/>
    <d v="2024-08-27T00:00:00"/>
    <d v="2024-08-27T00:00:00"/>
    <s v="'1031697"/>
    <s v="1 | 1"/>
    <x v="12"/>
    <x v="0"/>
    <n v="-20000"/>
    <x v="12"/>
    <x v="12"/>
    <m/>
    <x v="1"/>
    <x v="0"/>
    <x v="0"/>
    <m/>
    <x v="1"/>
    <m/>
    <m/>
    <x v="2"/>
    <x v="4"/>
    <x v="6"/>
    <x v="6"/>
    <x v="7"/>
    <x v="7"/>
  </r>
  <r>
    <x v="2"/>
    <s v="EDÃ‰SIO"/>
    <x v="11"/>
    <d v="2024-08-27T00:00:00"/>
    <d v="2024-08-27T00:00:00"/>
    <s v="'1031697"/>
    <s v="1 | 1"/>
    <x v="12"/>
    <x v="0"/>
    <n v="20000"/>
    <x v="12"/>
    <x v="12"/>
    <m/>
    <x v="1"/>
    <x v="0"/>
    <x v="0"/>
    <m/>
    <x v="1"/>
    <m/>
    <m/>
    <x v="2"/>
    <x v="4"/>
    <x v="6"/>
    <x v="6"/>
    <x v="7"/>
    <x v="7"/>
  </r>
  <r>
    <x v="2"/>
    <s v="EDÃ‰SIO"/>
    <x v="11"/>
    <d v="2024-08-27T00:00:00"/>
    <d v="2024-08-27T00:00:00"/>
    <s v="'20240827002-REND"/>
    <s v="1 | 1"/>
    <x v="0"/>
    <x v="0"/>
    <n v="30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2"/>
    <s v="EDÃ‰SIO"/>
    <x v="11"/>
    <d v="2024-08-30T00:00:00"/>
    <d v="2024-08-30T00:00:00"/>
    <s v="'20240830004-REND"/>
    <s v="1 | 1"/>
    <x v="0"/>
    <x v="0"/>
    <n v="20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2"/>
    <s v="EDÃ‰SIO"/>
    <x v="12"/>
    <d v="2024-09-02T00:00:00"/>
    <d v="2024-09-02T00:00:00"/>
    <s v="'1031973"/>
    <s v="1 | 1"/>
    <x v="12"/>
    <x v="0"/>
    <n v="-20000"/>
    <x v="12"/>
    <x v="12"/>
    <m/>
    <x v="1"/>
    <x v="0"/>
    <x v="0"/>
    <m/>
    <x v="1"/>
    <m/>
    <m/>
    <x v="2"/>
    <x v="4"/>
    <x v="6"/>
    <x v="6"/>
    <x v="7"/>
    <x v="7"/>
  </r>
  <r>
    <x v="2"/>
    <s v="EDÃ‰SIO"/>
    <x v="12"/>
    <d v="2024-09-02T00:00:00"/>
    <d v="2024-09-02T00:00:00"/>
    <s v="'1031973"/>
    <s v="1 | 1"/>
    <x v="12"/>
    <x v="0"/>
    <n v="20000"/>
    <x v="12"/>
    <x v="12"/>
    <m/>
    <x v="1"/>
    <x v="0"/>
    <x v="0"/>
    <m/>
    <x v="1"/>
    <m/>
    <m/>
    <x v="2"/>
    <x v="4"/>
    <x v="6"/>
    <x v="6"/>
    <x v="7"/>
    <x v="7"/>
  </r>
  <r>
    <x v="2"/>
    <s v="EDÃ‰SIO"/>
    <x v="12"/>
    <d v="2024-09-02T00:00:00"/>
    <d v="2024-09-02T00:00:00"/>
    <s v="'20240902002-REND"/>
    <s v="1 | 1"/>
    <x v="0"/>
    <x v="0"/>
    <n v="1.56"/>
    <x v="60"/>
    <x v="59"/>
    <s v="Gerado por conciliacao automatica REND PAGO APLIC AUT APR"/>
    <x v="0"/>
    <x v="0"/>
    <x v="0"/>
    <n v="2001"/>
    <x v="0"/>
    <n v="20017"/>
    <s v="CORPORATIVO (Comum)"/>
    <x v="1"/>
    <x v="4"/>
    <x v="0"/>
    <x v="0"/>
    <x v="3"/>
    <x v="3"/>
  </r>
  <r>
    <x v="2"/>
    <s v="EDÃ‰SIO"/>
    <x v="12"/>
    <d v="2024-09-03T00:00:00"/>
    <d v="2024-09-03T00:00:00"/>
    <s v="'20240903003-REND"/>
    <s v="1 | 1"/>
    <x v="0"/>
    <x v="0"/>
    <n v="0.02"/>
    <x v="60"/>
    <x v="59"/>
    <s v="Gerado por conciliacao automatica REND PAGO APLIC AUT MAIS"/>
    <x v="0"/>
    <x v="0"/>
    <x v="0"/>
    <n v="2001"/>
    <x v="0"/>
    <n v="20017"/>
    <s v="CORPORATIVO (Comum)"/>
    <x v="1"/>
    <x v="4"/>
    <x v="0"/>
    <x v="0"/>
    <x v="3"/>
    <x v="3"/>
  </r>
  <r>
    <x v="2"/>
    <s v="EDÃ‰SIO"/>
    <x v="12"/>
    <d v="2024-09-04T00:00:00"/>
    <d v="2024-09-04T00:00:00"/>
    <s v="'20240904001-REND"/>
    <s v="1 | 1"/>
    <x v="0"/>
    <x v="0"/>
    <n v="40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2"/>
    <s v="EDÃ‰SIO"/>
    <x v="12"/>
    <d v="2024-09-05T00:00:00"/>
    <d v="2024-09-05T00:00:00"/>
    <s v="'1032295"/>
    <s v="1 | 1"/>
    <x v="12"/>
    <x v="0"/>
    <n v="-40000"/>
    <x v="12"/>
    <x v="12"/>
    <m/>
    <x v="1"/>
    <x v="0"/>
    <x v="0"/>
    <m/>
    <x v="1"/>
    <m/>
    <m/>
    <x v="2"/>
    <x v="4"/>
    <x v="6"/>
    <x v="6"/>
    <x v="7"/>
    <x v="7"/>
  </r>
  <r>
    <x v="2"/>
    <s v="EDÃ‰SIO"/>
    <x v="12"/>
    <d v="2024-09-05T00:00:00"/>
    <d v="2024-09-05T00:00:00"/>
    <s v="'1032295"/>
    <s v="1 | 1"/>
    <x v="12"/>
    <x v="0"/>
    <n v="40000"/>
    <x v="12"/>
    <x v="12"/>
    <m/>
    <x v="1"/>
    <x v="0"/>
    <x v="0"/>
    <m/>
    <x v="1"/>
    <m/>
    <m/>
    <x v="2"/>
    <x v="4"/>
    <x v="6"/>
    <x v="6"/>
    <x v="7"/>
    <x v="7"/>
  </r>
  <r>
    <x v="2"/>
    <s v="EDÃ‰SIO"/>
    <x v="12"/>
    <d v="2024-09-05T00:00:00"/>
    <d v="2024-09-05T00:00:00"/>
    <s v="'20240905002-REND"/>
    <s v="1 | 1"/>
    <x v="0"/>
    <x v="0"/>
    <n v="0.23"/>
    <x v="60"/>
    <x v="59"/>
    <s v="Gerado por conciliacao automatica REND PAGO APLIC AUT MAIS"/>
    <x v="0"/>
    <x v="0"/>
    <x v="0"/>
    <n v="2001"/>
    <x v="0"/>
    <n v="20017"/>
    <s v="CORPORATIVO (Comum)"/>
    <x v="1"/>
    <x v="4"/>
    <x v="0"/>
    <x v="0"/>
    <x v="3"/>
    <x v="3"/>
  </r>
  <r>
    <x v="2"/>
    <s v="EDÃ‰SIO"/>
    <x v="12"/>
    <d v="2024-09-10T00:00:00"/>
    <d v="2024-09-10T00:00:00"/>
    <s v="'1032514"/>
    <s v="1 | 1"/>
    <x v="12"/>
    <x v="0"/>
    <n v="-40000"/>
    <x v="12"/>
    <x v="12"/>
    <m/>
    <x v="1"/>
    <x v="0"/>
    <x v="0"/>
    <m/>
    <x v="1"/>
    <m/>
    <m/>
    <x v="2"/>
    <x v="4"/>
    <x v="6"/>
    <x v="6"/>
    <x v="7"/>
    <x v="7"/>
  </r>
  <r>
    <x v="2"/>
    <s v="EDÃ‰SIO"/>
    <x v="12"/>
    <d v="2024-09-10T00:00:00"/>
    <d v="2024-09-10T00:00:00"/>
    <s v="'1032514"/>
    <s v="1 | 1"/>
    <x v="12"/>
    <x v="0"/>
    <n v="40000"/>
    <x v="12"/>
    <x v="12"/>
    <m/>
    <x v="1"/>
    <x v="0"/>
    <x v="0"/>
    <m/>
    <x v="1"/>
    <m/>
    <m/>
    <x v="2"/>
    <x v="4"/>
    <x v="6"/>
    <x v="6"/>
    <x v="7"/>
    <x v="7"/>
  </r>
  <r>
    <x v="2"/>
    <s v="EDÃ‰SIO"/>
    <x v="12"/>
    <d v="2024-09-10T00:00:00"/>
    <d v="2024-09-10T00:00:00"/>
    <s v="'20240910002-REND"/>
    <s v="1 | 1"/>
    <x v="0"/>
    <x v="0"/>
    <n v="40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2"/>
    <s v="EDÃ‰SIO"/>
    <x v="12"/>
    <d v="2024-09-11T00:00:00"/>
    <d v="2024-09-11T00:00:00"/>
    <s v="'1032745"/>
    <s v="1 | 1"/>
    <x v="12"/>
    <x v="0"/>
    <n v="-40000"/>
    <x v="12"/>
    <x v="12"/>
    <m/>
    <x v="1"/>
    <x v="0"/>
    <x v="0"/>
    <m/>
    <x v="1"/>
    <m/>
    <m/>
    <x v="2"/>
    <x v="4"/>
    <x v="6"/>
    <x v="6"/>
    <x v="7"/>
    <x v="7"/>
  </r>
  <r>
    <x v="2"/>
    <s v="EDÃ‰SIO"/>
    <x v="12"/>
    <d v="2024-09-11T00:00:00"/>
    <d v="2024-09-11T00:00:00"/>
    <s v="'1032745"/>
    <s v="1 | 1"/>
    <x v="12"/>
    <x v="0"/>
    <n v="40000"/>
    <x v="12"/>
    <x v="12"/>
    <m/>
    <x v="1"/>
    <x v="0"/>
    <x v="0"/>
    <m/>
    <x v="1"/>
    <m/>
    <m/>
    <x v="2"/>
    <x v="4"/>
    <x v="6"/>
    <x v="6"/>
    <x v="7"/>
    <x v="7"/>
  </r>
  <r>
    <x v="2"/>
    <s v="EDÃ‰SIO"/>
    <x v="12"/>
    <d v="2024-09-11T00:00:00"/>
    <d v="2024-09-11T00:00:00"/>
    <s v="'20240911002-REND"/>
    <s v="1 | 1"/>
    <x v="0"/>
    <x v="0"/>
    <n v="40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2"/>
    <s v="EDÃ‰SIO"/>
    <x v="12"/>
    <d v="2024-09-12T00:00:00"/>
    <d v="2024-09-12T00:00:00"/>
    <s v="'1032746"/>
    <s v="1 | 1"/>
    <x v="12"/>
    <x v="0"/>
    <n v="-40000"/>
    <x v="12"/>
    <x v="12"/>
    <m/>
    <x v="1"/>
    <x v="0"/>
    <x v="0"/>
    <m/>
    <x v="1"/>
    <m/>
    <m/>
    <x v="2"/>
    <x v="4"/>
    <x v="6"/>
    <x v="6"/>
    <x v="7"/>
    <x v="7"/>
  </r>
  <r>
    <x v="2"/>
    <s v="EDÃ‰SIO"/>
    <x v="12"/>
    <d v="2024-09-12T00:00:00"/>
    <d v="2024-09-12T00:00:00"/>
    <s v="'1032746"/>
    <s v="1 | 1"/>
    <x v="12"/>
    <x v="0"/>
    <n v="40000"/>
    <x v="12"/>
    <x v="12"/>
    <m/>
    <x v="1"/>
    <x v="0"/>
    <x v="0"/>
    <m/>
    <x v="1"/>
    <m/>
    <m/>
    <x v="2"/>
    <x v="4"/>
    <x v="6"/>
    <x v="6"/>
    <x v="7"/>
    <x v="7"/>
  </r>
  <r>
    <x v="2"/>
    <s v="EDÃ‰SIO"/>
    <x v="12"/>
    <d v="2024-09-12T00:00:00"/>
    <d v="2024-09-12T00:00:00"/>
    <s v="'20240912002-REND"/>
    <s v="1 | 1"/>
    <x v="0"/>
    <x v="0"/>
    <n v="40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2"/>
    <s v="EDÃ‰SIO"/>
    <x v="12"/>
    <d v="2024-09-13T00:00:00"/>
    <d v="2024-09-13T00:00:00"/>
    <s v="'20240913001-REND"/>
    <s v="1 | 1"/>
    <x v="0"/>
    <x v="0"/>
    <n v="40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2"/>
    <s v="EDÃ‰SIO"/>
    <x v="12"/>
    <d v="2024-09-16T00:00:00"/>
    <d v="2024-09-16T00:00:00"/>
    <s v="'1032889"/>
    <s v="1 | 1"/>
    <x v="12"/>
    <x v="0"/>
    <n v="-40000"/>
    <x v="12"/>
    <x v="12"/>
    <m/>
    <x v="1"/>
    <x v="0"/>
    <x v="0"/>
    <m/>
    <x v="1"/>
    <m/>
    <m/>
    <x v="2"/>
    <x v="4"/>
    <x v="6"/>
    <x v="6"/>
    <x v="7"/>
    <x v="7"/>
  </r>
  <r>
    <x v="2"/>
    <s v="EDÃ‰SIO"/>
    <x v="12"/>
    <d v="2024-09-16T00:00:00"/>
    <d v="2024-09-16T00:00:00"/>
    <s v="'1032889"/>
    <s v="1 | 1"/>
    <x v="12"/>
    <x v="0"/>
    <n v="40000"/>
    <x v="12"/>
    <x v="12"/>
    <m/>
    <x v="1"/>
    <x v="0"/>
    <x v="0"/>
    <m/>
    <x v="1"/>
    <m/>
    <m/>
    <x v="2"/>
    <x v="4"/>
    <x v="6"/>
    <x v="6"/>
    <x v="7"/>
    <x v="7"/>
  </r>
  <r>
    <x v="2"/>
    <s v="EDÃ‰SIO"/>
    <x v="12"/>
    <d v="2024-09-16T00:00:00"/>
    <d v="2024-09-16T00:00:00"/>
    <s v="'20240916004-REND"/>
    <s v="1 | 1"/>
    <x v="0"/>
    <x v="0"/>
    <n v="30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2"/>
    <s v="EDÃ‰SIO"/>
    <x v="12"/>
    <d v="2024-09-16T00:00:00"/>
    <d v="2024-09-16T00:00:00"/>
    <s v="'20240916005-REND"/>
    <s v="1 | 1"/>
    <x v="0"/>
    <x v="0"/>
    <n v="0.48"/>
    <x v="60"/>
    <x v="59"/>
    <s v="Gerado por conciliacao automatica REND PAGO APLIC AUT MAIS"/>
    <x v="0"/>
    <x v="0"/>
    <x v="0"/>
    <n v="2001"/>
    <x v="0"/>
    <n v="20017"/>
    <s v="CORPORATIVO (Comum)"/>
    <x v="1"/>
    <x v="4"/>
    <x v="0"/>
    <x v="0"/>
    <x v="3"/>
    <x v="3"/>
  </r>
  <r>
    <x v="2"/>
    <s v="EDÃ‰SIO"/>
    <x v="12"/>
    <d v="2024-09-17T00:00:00"/>
    <d v="2024-09-17T00:00:00"/>
    <s v="'1032890"/>
    <s v="1 | 1"/>
    <x v="12"/>
    <x v="0"/>
    <n v="-20000"/>
    <x v="12"/>
    <x v="12"/>
    <m/>
    <x v="1"/>
    <x v="0"/>
    <x v="0"/>
    <m/>
    <x v="1"/>
    <m/>
    <m/>
    <x v="2"/>
    <x v="4"/>
    <x v="6"/>
    <x v="6"/>
    <x v="7"/>
    <x v="7"/>
  </r>
  <r>
    <x v="2"/>
    <s v="EDÃ‰SIO"/>
    <x v="12"/>
    <d v="2024-09-17T00:00:00"/>
    <d v="2024-09-17T00:00:00"/>
    <s v="'1032890"/>
    <s v="1 | 1"/>
    <x v="12"/>
    <x v="0"/>
    <n v="20000"/>
    <x v="12"/>
    <x v="12"/>
    <m/>
    <x v="1"/>
    <x v="0"/>
    <x v="0"/>
    <m/>
    <x v="1"/>
    <m/>
    <m/>
    <x v="2"/>
    <x v="4"/>
    <x v="6"/>
    <x v="6"/>
    <x v="7"/>
    <x v="7"/>
  </r>
  <r>
    <x v="2"/>
    <s v="EDÃ‰SIO"/>
    <x v="12"/>
    <d v="2024-09-17T00:00:00"/>
    <d v="2024-09-17T00:00:00"/>
    <s v="'20240917004-REND"/>
    <s v="1 | 1"/>
    <x v="0"/>
    <x v="0"/>
    <n v="20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2"/>
    <s v="EDÃ‰SIO"/>
    <x v="12"/>
    <d v="2024-09-20T00:00:00"/>
    <d v="2024-09-20T00:00:00"/>
    <s v="'1033111"/>
    <s v="1 | 1"/>
    <x v="12"/>
    <x v="0"/>
    <n v="-20000"/>
    <x v="12"/>
    <x v="12"/>
    <m/>
    <x v="1"/>
    <x v="0"/>
    <x v="0"/>
    <m/>
    <x v="1"/>
    <m/>
    <m/>
    <x v="2"/>
    <x v="4"/>
    <x v="6"/>
    <x v="6"/>
    <x v="7"/>
    <x v="7"/>
  </r>
  <r>
    <x v="2"/>
    <s v="EDÃ‰SIO"/>
    <x v="12"/>
    <d v="2024-09-20T00:00:00"/>
    <d v="2024-09-20T00:00:00"/>
    <s v="'1033111"/>
    <s v="1 | 1"/>
    <x v="12"/>
    <x v="0"/>
    <n v="20000"/>
    <x v="12"/>
    <x v="12"/>
    <m/>
    <x v="1"/>
    <x v="0"/>
    <x v="0"/>
    <m/>
    <x v="1"/>
    <m/>
    <m/>
    <x v="2"/>
    <x v="4"/>
    <x v="6"/>
    <x v="6"/>
    <x v="7"/>
    <x v="7"/>
  </r>
  <r>
    <x v="2"/>
    <s v="EDÃ‰SIO"/>
    <x v="12"/>
    <d v="2024-09-20T00:00:00"/>
    <d v="2024-09-20T00:00:00"/>
    <s v="'20240920005-REND"/>
    <s v="1 | 1"/>
    <x v="0"/>
    <x v="0"/>
    <n v="70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2"/>
    <s v="EDÃ‰SIO"/>
    <x v="12"/>
    <d v="2024-09-20T00:00:00"/>
    <d v="2024-09-20T00:00:00"/>
    <s v="'20240920006-REND"/>
    <s v="1 | 1"/>
    <x v="0"/>
    <x v="0"/>
    <n v="0.03"/>
    <x v="60"/>
    <x v="59"/>
    <s v="Gerado por conciliacao automatica REND PAGO APLIC AUT MAIS"/>
    <x v="0"/>
    <x v="0"/>
    <x v="0"/>
    <n v="2001"/>
    <x v="0"/>
    <n v="20017"/>
    <s v="CORPORATIVO (Comum)"/>
    <x v="1"/>
    <x v="4"/>
    <x v="0"/>
    <x v="0"/>
    <x v="3"/>
    <x v="3"/>
  </r>
  <r>
    <x v="2"/>
    <s v="EDÃ‰SIO"/>
    <x v="12"/>
    <d v="2024-09-30T00:00:00"/>
    <d v="2024-09-30T00:00:00"/>
    <s v="'1033475"/>
    <s v="1 | 1"/>
    <x v="12"/>
    <x v="0"/>
    <n v="-20000"/>
    <x v="12"/>
    <x v="12"/>
    <m/>
    <x v="1"/>
    <x v="0"/>
    <x v="0"/>
    <m/>
    <x v="1"/>
    <m/>
    <m/>
    <x v="2"/>
    <x v="4"/>
    <x v="6"/>
    <x v="6"/>
    <x v="7"/>
    <x v="7"/>
  </r>
  <r>
    <x v="2"/>
    <s v="EDÃ‰SIO"/>
    <x v="12"/>
    <d v="2024-09-30T00:00:00"/>
    <d v="2024-09-30T00:00:00"/>
    <s v="'1033475"/>
    <s v="1 | 1"/>
    <x v="12"/>
    <x v="0"/>
    <n v="20000"/>
    <x v="12"/>
    <x v="12"/>
    <m/>
    <x v="1"/>
    <x v="0"/>
    <x v="0"/>
    <m/>
    <x v="1"/>
    <m/>
    <m/>
    <x v="2"/>
    <x v="4"/>
    <x v="6"/>
    <x v="6"/>
    <x v="7"/>
    <x v="7"/>
  </r>
  <r>
    <x v="2"/>
    <s v="EDÃ‰SIO"/>
    <x v="12"/>
    <d v="2024-09-30T00:00:00"/>
    <d v="2024-09-30T00:00:00"/>
    <s v="'20240930004-REND"/>
    <s v="1 | 1"/>
    <x v="0"/>
    <x v="0"/>
    <n v="1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2"/>
    <s v="EDÃ‰SIO"/>
    <x v="12"/>
    <d v="2024-09-30T00:00:00"/>
    <d v="2024-09-30T00:00:00"/>
    <s v="'20240930005-REND"/>
    <s v="1 | 1"/>
    <x v="0"/>
    <x v="0"/>
    <n v="0.91"/>
    <x v="60"/>
    <x v="59"/>
    <s v="Gerado por conciliacao automatica REND PAGO APLIC AUT APR"/>
    <x v="0"/>
    <x v="0"/>
    <x v="0"/>
    <n v="2001"/>
    <x v="0"/>
    <n v="20017"/>
    <s v="CORPORATIVO (Comum)"/>
    <x v="1"/>
    <x v="4"/>
    <x v="0"/>
    <x v="0"/>
    <x v="3"/>
    <x v="3"/>
  </r>
  <r>
    <x v="2"/>
    <s v="EDÃ‰SIO"/>
    <x v="13"/>
    <d v="2024-10-01T00:00:00"/>
    <d v="2024-10-01T00:00:00"/>
    <s v="'1033550"/>
    <s v="1 | 1"/>
    <x v="12"/>
    <x v="0"/>
    <n v="-40000"/>
    <x v="12"/>
    <x v="12"/>
    <m/>
    <x v="1"/>
    <x v="0"/>
    <x v="0"/>
    <m/>
    <x v="1"/>
    <m/>
    <m/>
    <x v="2"/>
    <x v="0"/>
    <x v="6"/>
    <x v="6"/>
    <x v="7"/>
    <x v="7"/>
  </r>
  <r>
    <x v="2"/>
    <s v="EDÃ‰SIO"/>
    <x v="13"/>
    <d v="2024-10-01T00:00:00"/>
    <d v="2024-10-01T00:00:00"/>
    <s v="'1033550"/>
    <s v="1 | 1"/>
    <x v="12"/>
    <x v="0"/>
    <n v="40000"/>
    <x v="12"/>
    <x v="12"/>
    <m/>
    <x v="1"/>
    <x v="0"/>
    <x v="0"/>
    <m/>
    <x v="1"/>
    <m/>
    <m/>
    <x v="2"/>
    <x v="0"/>
    <x v="6"/>
    <x v="6"/>
    <x v="7"/>
    <x v="7"/>
  </r>
  <r>
    <x v="2"/>
    <s v="EDÃ‰SIO"/>
    <x v="13"/>
    <d v="2024-10-01T00:00:00"/>
    <d v="2024-10-01T00:00:00"/>
    <s v="'20241001002-REND"/>
    <s v="1 | 1"/>
    <x v="0"/>
    <x v="0"/>
    <n v="400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2"/>
    <s v="EDÃ‰SIO"/>
    <x v="13"/>
    <d v="2024-10-01T00:00:00"/>
    <d v="2024-10-01T00:00:00"/>
    <s v="'20241001003-REND"/>
    <s v="1 | 1"/>
    <x v="0"/>
    <x v="0"/>
    <n v="200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2"/>
    <s v="EDÃ‰SIO"/>
    <x v="13"/>
    <d v="2024-10-02T00:00:00"/>
    <d v="2024-10-02T00:00:00"/>
    <s v="'1033756"/>
    <s v="1 | 1"/>
    <x v="12"/>
    <x v="0"/>
    <n v="-40000"/>
    <x v="12"/>
    <x v="12"/>
    <m/>
    <x v="1"/>
    <x v="0"/>
    <x v="0"/>
    <m/>
    <x v="1"/>
    <m/>
    <m/>
    <x v="2"/>
    <x v="0"/>
    <x v="6"/>
    <x v="6"/>
    <x v="7"/>
    <x v="7"/>
  </r>
  <r>
    <x v="2"/>
    <s v="EDÃ‰SIO"/>
    <x v="13"/>
    <d v="2024-10-02T00:00:00"/>
    <d v="2024-10-02T00:00:00"/>
    <s v="'1033756"/>
    <s v="1 | 1"/>
    <x v="12"/>
    <x v="0"/>
    <n v="40000"/>
    <x v="12"/>
    <x v="12"/>
    <m/>
    <x v="1"/>
    <x v="0"/>
    <x v="0"/>
    <m/>
    <x v="1"/>
    <m/>
    <m/>
    <x v="2"/>
    <x v="0"/>
    <x v="6"/>
    <x v="6"/>
    <x v="7"/>
    <x v="7"/>
  </r>
  <r>
    <x v="2"/>
    <s v="EDÃ‰SIO"/>
    <x v="13"/>
    <d v="2024-10-02T00:00:00"/>
    <d v="2024-10-02T00:00:00"/>
    <s v="'20241002002-REND"/>
    <s v="1 | 1"/>
    <x v="0"/>
    <x v="0"/>
    <n v="400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2"/>
    <s v="EDÃ‰SIO"/>
    <x v="13"/>
    <d v="2024-10-02T00:00:00"/>
    <d v="2024-10-02T00:00:00"/>
    <s v="'20241002005-REND"/>
    <s v="1 | 1"/>
    <x v="0"/>
    <x v="0"/>
    <n v="0.01"/>
    <x v="60"/>
    <x v="59"/>
    <s v="Gerado por conciliacao automatica REND PAGO APLIC AUT MAIS"/>
    <x v="0"/>
    <x v="0"/>
    <x v="0"/>
    <n v="2001"/>
    <x v="0"/>
    <n v="20017"/>
    <s v="CORPORATIVO (Comum)"/>
    <x v="1"/>
    <x v="0"/>
    <x v="0"/>
    <x v="0"/>
    <x v="3"/>
    <x v="3"/>
  </r>
  <r>
    <x v="2"/>
    <s v="EDÃ‰SIO"/>
    <x v="13"/>
    <d v="2024-10-07T00:00:00"/>
    <d v="2024-10-07T00:00:00"/>
    <s v="'20241007002-REND"/>
    <s v="1 | 1"/>
    <x v="0"/>
    <x v="0"/>
    <n v="0.04"/>
    <x v="60"/>
    <x v="59"/>
    <s v="Gerado por conciliacao automatica REND PAGO APLIC AUT APR"/>
    <x v="0"/>
    <x v="0"/>
    <x v="0"/>
    <n v="2001"/>
    <x v="0"/>
    <n v="20017"/>
    <s v="CORPORATIVO (Comum)"/>
    <x v="1"/>
    <x v="0"/>
    <x v="0"/>
    <x v="0"/>
    <x v="3"/>
    <x v="3"/>
  </r>
  <r>
    <x v="2"/>
    <s v="EDÃ‰SIO"/>
    <x v="13"/>
    <d v="2024-10-08T00:00:00"/>
    <d v="2024-10-08T00:00:00"/>
    <s v="'20241008001-REND"/>
    <s v="1 | 1"/>
    <x v="0"/>
    <x v="0"/>
    <n v="21000"/>
    <x v="1"/>
    <x v="1"/>
    <s v="Gerado por conciliacao automatica SISPAG FORNECEDORES"/>
    <x v="0"/>
    <x v="0"/>
    <x v="0"/>
    <n v="2001"/>
    <x v="0"/>
    <n v="20017"/>
    <s v="CORPORATIVO (Comum)"/>
    <x v="1"/>
    <x v="0"/>
    <x v="1"/>
    <x v="1"/>
    <x v="1"/>
    <x v="1"/>
  </r>
  <r>
    <x v="2"/>
    <s v="EDÃ‰SIO"/>
    <x v="13"/>
    <d v="2024-10-10T00:00:00"/>
    <d v="2024-10-10T00:00:00"/>
    <s v="'1034259"/>
    <s v="1 | 1"/>
    <x v="12"/>
    <x v="0"/>
    <n v="-40000"/>
    <x v="12"/>
    <x v="12"/>
    <m/>
    <x v="1"/>
    <x v="0"/>
    <x v="0"/>
    <m/>
    <x v="1"/>
    <m/>
    <m/>
    <x v="2"/>
    <x v="0"/>
    <x v="6"/>
    <x v="6"/>
    <x v="7"/>
    <x v="7"/>
  </r>
  <r>
    <x v="2"/>
    <s v="EDÃ‰SIO"/>
    <x v="13"/>
    <d v="2024-10-10T00:00:00"/>
    <d v="2024-10-10T00:00:00"/>
    <s v="'1034259"/>
    <s v="1 | 1"/>
    <x v="12"/>
    <x v="0"/>
    <n v="40000"/>
    <x v="12"/>
    <x v="12"/>
    <m/>
    <x v="1"/>
    <x v="0"/>
    <x v="0"/>
    <m/>
    <x v="1"/>
    <m/>
    <m/>
    <x v="2"/>
    <x v="0"/>
    <x v="6"/>
    <x v="6"/>
    <x v="7"/>
    <x v="7"/>
  </r>
  <r>
    <x v="2"/>
    <s v="EDÃ‰SIO"/>
    <x v="13"/>
    <d v="2024-10-10T00:00:00"/>
    <d v="2024-10-10T00:00:00"/>
    <s v="'20241010005-REND"/>
    <s v="1 | 1"/>
    <x v="0"/>
    <x v="0"/>
    <n v="400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2"/>
    <s v="EDÃ‰SIO"/>
    <x v="13"/>
    <d v="2024-10-10T00:00:00"/>
    <d v="2024-10-10T00:00:00"/>
    <s v="'20241010006-REND"/>
    <s v="1 | 1"/>
    <x v="0"/>
    <x v="0"/>
    <n v="0.03"/>
    <x v="60"/>
    <x v="59"/>
    <s v="Gerado por conciliacao automatica REND PAGO APLIC AUT MAIS"/>
    <x v="0"/>
    <x v="0"/>
    <x v="0"/>
    <n v="2001"/>
    <x v="0"/>
    <n v="20017"/>
    <s v="CORPORATIVO (Comum)"/>
    <x v="1"/>
    <x v="0"/>
    <x v="0"/>
    <x v="0"/>
    <x v="3"/>
    <x v="3"/>
  </r>
  <r>
    <x v="2"/>
    <s v="EDÃ‰SIO"/>
    <x v="13"/>
    <d v="2024-10-14T00:00:00"/>
    <d v="2024-10-14T00:00:00"/>
    <s v="'20241014001-REND"/>
    <s v="1 | 1"/>
    <x v="0"/>
    <x v="0"/>
    <n v="110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2"/>
    <s v="EDÃ‰SIO"/>
    <x v="13"/>
    <d v="2024-10-15T00:00:00"/>
    <d v="2024-10-15T00:00:00"/>
    <s v="'1034475"/>
    <s v="1 | 1"/>
    <x v="12"/>
    <x v="0"/>
    <n v="-49000"/>
    <x v="12"/>
    <x v="12"/>
    <m/>
    <x v="1"/>
    <x v="0"/>
    <x v="0"/>
    <m/>
    <x v="1"/>
    <m/>
    <m/>
    <x v="2"/>
    <x v="0"/>
    <x v="6"/>
    <x v="6"/>
    <x v="7"/>
    <x v="7"/>
  </r>
  <r>
    <x v="2"/>
    <s v="EDÃ‰SIO"/>
    <x v="13"/>
    <d v="2024-10-15T00:00:00"/>
    <d v="2024-10-15T00:00:00"/>
    <s v="'1034475"/>
    <s v="1 | 1"/>
    <x v="12"/>
    <x v="0"/>
    <n v="49000"/>
    <x v="12"/>
    <x v="12"/>
    <m/>
    <x v="1"/>
    <x v="0"/>
    <x v="0"/>
    <m/>
    <x v="1"/>
    <m/>
    <m/>
    <x v="2"/>
    <x v="0"/>
    <x v="6"/>
    <x v="6"/>
    <x v="7"/>
    <x v="7"/>
  </r>
  <r>
    <x v="2"/>
    <s v="EDÃ‰SIO"/>
    <x v="13"/>
    <d v="2024-10-15T00:00:00"/>
    <d v="2024-10-15T00:00:00"/>
    <s v="'20241015002-REND"/>
    <s v="1 | 1"/>
    <x v="0"/>
    <x v="0"/>
    <n v="200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2"/>
    <s v="EDÃ‰SIO"/>
    <x v="13"/>
    <d v="2024-10-15T00:00:00"/>
    <d v="2024-10-15T00:00:00"/>
    <s v="'20241015003-REND"/>
    <s v="1 | 1"/>
    <x v="0"/>
    <x v="0"/>
    <n v="0.62"/>
    <x v="60"/>
    <x v="59"/>
    <s v="Gerado por conciliacao automatica REND PAGO APLIC AUT MAIS"/>
    <x v="0"/>
    <x v="0"/>
    <x v="0"/>
    <n v="2001"/>
    <x v="0"/>
    <n v="20017"/>
    <s v="CORPORATIVO (Comum)"/>
    <x v="1"/>
    <x v="0"/>
    <x v="0"/>
    <x v="0"/>
    <x v="3"/>
    <x v="3"/>
  </r>
  <r>
    <x v="2"/>
    <s v="EDÃ‰SIO"/>
    <x v="13"/>
    <d v="2024-10-16T00:00:00"/>
    <d v="2024-10-16T00:00:00"/>
    <s v="'20241016001-REND"/>
    <s v="1 | 1"/>
    <x v="0"/>
    <x v="0"/>
    <n v="200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2"/>
    <s v="EDÃ‰SIO"/>
    <x v="13"/>
    <d v="2024-10-17T00:00:00"/>
    <d v="2024-10-17T00:00:00"/>
    <s v="'1034580"/>
    <s v="1 | 1"/>
    <x v="12"/>
    <x v="0"/>
    <n v="-40000"/>
    <x v="12"/>
    <x v="12"/>
    <m/>
    <x v="1"/>
    <x v="0"/>
    <x v="0"/>
    <m/>
    <x v="1"/>
    <m/>
    <m/>
    <x v="2"/>
    <x v="0"/>
    <x v="6"/>
    <x v="6"/>
    <x v="7"/>
    <x v="7"/>
  </r>
  <r>
    <x v="2"/>
    <s v="EDÃ‰SIO"/>
    <x v="13"/>
    <d v="2024-10-17T00:00:00"/>
    <d v="2024-10-17T00:00:00"/>
    <s v="'1034580"/>
    <s v="1 | 1"/>
    <x v="12"/>
    <x v="0"/>
    <n v="40000"/>
    <x v="12"/>
    <x v="12"/>
    <m/>
    <x v="1"/>
    <x v="0"/>
    <x v="0"/>
    <m/>
    <x v="1"/>
    <m/>
    <m/>
    <x v="2"/>
    <x v="0"/>
    <x v="6"/>
    <x v="6"/>
    <x v="7"/>
    <x v="7"/>
  </r>
  <r>
    <x v="2"/>
    <s v="EDÃ‰SIO"/>
    <x v="13"/>
    <d v="2024-10-17T00:00:00"/>
    <d v="2024-10-17T00:00:00"/>
    <s v="'20241017002-REND"/>
    <s v="1 | 1"/>
    <x v="0"/>
    <x v="0"/>
    <n v="400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2"/>
    <s v="EDÃ‰SIO"/>
    <x v="13"/>
    <d v="2024-10-18T00:00:00"/>
    <d v="2024-10-18T00:00:00"/>
    <s v="'1034581"/>
    <s v="1 | 1"/>
    <x v="12"/>
    <x v="0"/>
    <n v="-40000"/>
    <x v="12"/>
    <x v="12"/>
    <m/>
    <x v="1"/>
    <x v="0"/>
    <x v="0"/>
    <m/>
    <x v="1"/>
    <m/>
    <m/>
    <x v="2"/>
    <x v="0"/>
    <x v="6"/>
    <x v="6"/>
    <x v="7"/>
    <x v="7"/>
  </r>
  <r>
    <x v="2"/>
    <s v="EDÃ‰SIO"/>
    <x v="13"/>
    <d v="2024-10-18T00:00:00"/>
    <d v="2024-10-18T00:00:00"/>
    <s v="'1034581"/>
    <s v="1 | 1"/>
    <x v="12"/>
    <x v="0"/>
    <n v="40000"/>
    <x v="12"/>
    <x v="12"/>
    <m/>
    <x v="1"/>
    <x v="0"/>
    <x v="0"/>
    <m/>
    <x v="1"/>
    <m/>
    <m/>
    <x v="2"/>
    <x v="0"/>
    <x v="6"/>
    <x v="6"/>
    <x v="7"/>
    <x v="7"/>
  </r>
  <r>
    <x v="2"/>
    <s v="EDÃ‰SIO"/>
    <x v="13"/>
    <d v="2024-10-18T00:00:00"/>
    <d v="2024-10-18T00:00:00"/>
    <s v="'20241018002-REND"/>
    <s v="1 | 1"/>
    <x v="0"/>
    <x v="0"/>
    <n v="400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2"/>
    <s v="EDÃ‰SIO"/>
    <x v="13"/>
    <d v="2024-10-21T00:00:00"/>
    <d v="2024-10-21T00:00:00"/>
    <s v="'1034771"/>
    <s v="1 | 1"/>
    <x v="12"/>
    <x v="0"/>
    <n v="-40000"/>
    <x v="12"/>
    <x v="12"/>
    <m/>
    <x v="1"/>
    <x v="0"/>
    <x v="0"/>
    <m/>
    <x v="1"/>
    <m/>
    <m/>
    <x v="2"/>
    <x v="0"/>
    <x v="6"/>
    <x v="6"/>
    <x v="7"/>
    <x v="7"/>
  </r>
  <r>
    <x v="2"/>
    <s v="EDÃ‰SIO"/>
    <x v="13"/>
    <d v="2024-10-21T00:00:00"/>
    <d v="2024-10-21T00:00:00"/>
    <s v="'1034771"/>
    <s v="1 | 1"/>
    <x v="12"/>
    <x v="0"/>
    <n v="40000"/>
    <x v="12"/>
    <x v="12"/>
    <m/>
    <x v="1"/>
    <x v="0"/>
    <x v="0"/>
    <m/>
    <x v="1"/>
    <m/>
    <m/>
    <x v="2"/>
    <x v="0"/>
    <x v="6"/>
    <x v="6"/>
    <x v="7"/>
    <x v="7"/>
  </r>
  <r>
    <x v="2"/>
    <s v="EDÃ‰SIO"/>
    <x v="13"/>
    <d v="2024-10-21T00:00:00"/>
    <d v="2024-10-21T00:00:00"/>
    <s v="'20241021003-REND"/>
    <s v="1 | 1"/>
    <x v="0"/>
    <x v="0"/>
    <n v="200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2"/>
    <s v="EDÃ‰SIO"/>
    <x v="13"/>
    <d v="2024-10-21T00:00:00"/>
    <d v="2024-10-21T00:00:00"/>
    <s v="'20241021004-REND"/>
    <s v="1 | 1"/>
    <x v="0"/>
    <x v="0"/>
    <n v="250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2"/>
    <s v="EDÃ‰SIO"/>
    <x v="13"/>
    <d v="2024-10-21T00:00:00"/>
    <d v="2024-10-21T00:00:00"/>
    <s v="'20241021005-REND"/>
    <s v="1 | 1"/>
    <x v="0"/>
    <x v="0"/>
    <n v="0.41"/>
    <x v="60"/>
    <x v="59"/>
    <s v="Gerado por conciliacao automatica REND PAGO APLIC AUT MAIS"/>
    <x v="0"/>
    <x v="0"/>
    <x v="0"/>
    <n v="2001"/>
    <x v="0"/>
    <n v="20017"/>
    <s v="CORPORATIVO (Comum)"/>
    <x v="1"/>
    <x v="0"/>
    <x v="0"/>
    <x v="0"/>
    <x v="3"/>
    <x v="3"/>
  </r>
  <r>
    <x v="2"/>
    <s v="EDÃ‰SIO"/>
    <x v="13"/>
    <d v="2024-10-22T00:00:00"/>
    <d v="2024-10-22T00:00:00"/>
    <s v="'20241022001-REND"/>
    <s v="1 | 1"/>
    <x v="0"/>
    <x v="0"/>
    <n v="180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2"/>
    <s v="EDÃ‰SIO"/>
    <x v="13"/>
    <d v="2024-10-29T00:00:00"/>
    <d v="2024-10-29T00:00:00"/>
    <s v="'20241029001-REND"/>
    <s v="1 | 1"/>
    <x v="0"/>
    <x v="0"/>
    <n v="200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2"/>
    <s v="EDÃ‰SIO"/>
    <x v="13"/>
    <d v="2024-10-30T00:00:00"/>
    <d v="2024-10-30T00:00:00"/>
    <s v="'1035134"/>
    <s v="1 | 1"/>
    <x v="12"/>
    <x v="0"/>
    <n v="-40000"/>
    <x v="12"/>
    <x v="12"/>
    <m/>
    <x v="1"/>
    <x v="0"/>
    <x v="0"/>
    <m/>
    <x v="1"/>
    <m/>
    <m/>
    <x v="2"/>
    <x v="0"/>
    <x v="6"/>
    <x v="6"/>
    <x v="7"/>
    <x v="7"/>
  </r>
  <r>
    <x v="2"/>
    <s v="EDÃ‰SIO"/>
    <x v="13"/>
    <d v="2024-10-30T00:00:00"/>
    <d v="2024-10-30T00:00:00"/>
    <s v="'1035134"/>
    <s v="1 | 1"/>
    <x v="12"/>
    <x v="0"/>
    <n v="40000"/>
    <x v="12"/>
    <x v="12"/>
    <m/>
    <x v="1"/>
    <x v="0"/>
    <x v="0"/>
    <m/>
    <x v="1"/>
    <m/>
    <m/>
    <x v="2"/>
    <x v="0"/>
    <x v="6"/>
    <x v="6"/>
    <x v="7"/>
    <x v="7"/>
  </r>
  <r>
    <x v="2"/>
    <s v="EDÃ‰SIO"/>
    <x v="13"/>
    <d v="2024-10-30T00:00:00"/>
    <d v="2024-10-30T00:00:00"/>
    <s v="'20241030002-REND"/>
    <s v="1 | 1"/>
    <x v="0"/>
    <x v="0"/>
    <n v="400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2"/>
    <s v="EDÃ‰SIO"/>
    <x v="13"/>
    <d v="2024-10-31T00:00:00"/>
    <d v="2024-10-31T00:00:00"/>
    <s v="'1035211"/>
    <s v="1 | 1"/>
    <x v="12"/>
    <x v="0"/>
    <n v="-40000"/>
    <x v="12"/>
    <x v="12"/>
    <m/>
    <x v="1"/>
    <x v="0"/>
    <x v="0"/>
    <m/>
    <x v="1"/>
    <m/>
    <m/>
    <x v="2"/>
    <x v="0"/>
    <x v="6"/>
    <x v="6"/>
    <x v="7"/>
    <x v="7"/>
  </r>
  <r>
    <x v="2"/>
    <s v="EDÃ‰SIO"/>
    <x v="13"/>
    <d v="2024-10-31T00:00:00"/>
    <d v="2024-10-31T00:00:00"/>
    <s v="'1035211"/>
    <s v="1 | 1"/>
    <x v="12"/>
    <x v="0"/>
    <n v="40000"/>
    <x v="12"/>
    <x v="12"/>
    <m/>
    <x v="1"/>
    <x v="0"/>
    <x v="0"/>
    <m/>
    <x v="1"/>
    <m/>
    <m/>
    <x v="2"/>
    <x v="0"/>
    <x v="6"/>
    <x v="6"/>
    <x v="7"/>
    <x v="7"/>
  </r>
  <r>
    <x v="2"/>
    <s v="EDÃ‰SIO"/>
    <x v="13"/>
    <d v="2024-10-31T00:00:00"/>
    <d v="2024-10-31T00:00:00"/>
    <s v="'20241031003-REND"/>
    <s v="1 | 1"/>
    <x v="0"/>
    <x v="0"/>
    <n v="150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2"/>
    <s v="EDÃ‰SIO"/>
    <x v="14"/>
    <d v="2024-11-01T00:00:00"/>
    <d v="2024-11-01T00:00:00"/>
    <s v="'20241101002-REND"/>
    <s v="1 | 1"/>
    <x v="0"/>
    <x v="0"/>
    <n v="0.47"/>
    <x v="60"/>
    <x v="59"/>
    <s v="Gerado por conciliacao automatica REND PAGO APLIC AUT MAIS"/>
    <x v="0"/>
    <x v="0"/>
    <x v="0"/>
    <n v="2001"/>
    <x v="0"/>
    <n v="20017"/>
    <s v="CORPORATIVO (Comum)"/>
    <x v="1"/>
    <x v="0"/>
    <x v="0"/>
    <x v="0"/>
    <x v="3"/>
    <x v="3"/>
  </r>
  <r>
    <x v="2"/>
    <s v="EDÃ‰SIO"/>
    <x v="14"/>
    <d v="2024-11-04T00:00:00"/>
    <d v="2024-11-04T00:00:00"/>
    <s v="'20241104001-REND"/>
    <s v="1 | 1"/>
    <x v="0"/>
    <x v="0"/>
    <n v="100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2"/>
    <s v="EDÃ‰SIO"/>
    <x v="14"/>
    <d v="2024-11-11T00:00:00"/>
    <d v="2024-11-11T00:00:00"/>
    <s v="'1036097"/>
    <s v="1 | 1"/>
    <x v="12"/>
    <x v="0"/>
    <n v="-40000"/>
    <x v="12"/>
    <x v="12"/>
    <m/>
    <x v="1"/>
    <x v="0"/>
    <x v="0"/>
    <m/>
    <x v="1"/>
    <m/>
    <m/>
    <x v="2"/>
    <x v="0"/>
    <x v="6"/>
    <x v="6"/>
    <x v="7"/>
    <x v="7"/>
  </r>
  <r>
    <x v="2"/>
    <s v="EDÃ‰SIO"/>
    <x v="14"/>
    <d v="2024-11-11T00:00:00"/>
    <d v="2024-11-11T00:00:00"/>
    <s v="'1036097"/>
    <s v="1 | 1"/>
    <x v="12"/>
    <x v="0"/>
    <n v="40000"/>
    <x v="12"/>
    <x v="12"/>
    <m/>
    <x v="1"/>
    <x v="0"/>
    <x v="0"/>
    <m/>
    <x v="1"/>
    <m/>
    <m/>
    <x v="2"/>
    <x v="0"/>
    <x v="6"/>
    <x v="6"/>
    <x v="7"/>
    <x v="7"/>
  </r>
  <r>
    <x v="2"/>
    <s v="EDÃ‰SIO"/>
    <x v="14"/>
    <d v="2024-11-11T00:00:00"/>
    <d v="2024-11-11T00:00:00"/>
    <s v="'20241111003-REND"/>
    <s v="1 | 1"/>
    <x v="0"/>
    <x v="0"/>
    <n v="410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2"/>
    <s v="EDÃ‰SIO"/>
    <x v="14"/>
    <d v="2024-11-11T00:00:00"/>
    <d v="2024-11-11T00:00:00"/>
    <s v="'20241111004-REND"/>
    <s v="1 | 1"/>
    <x v="0"/>
    <x v="0"/>
    <n v="0.01"/>
    <x v="60"/>
    <x v="59"/>
    <s v="Gerado por conciliacao automatica REND PAGO APLIC AUT MAIS"/>
    <x v="0"/>
    <x v="0"/>
    <x v="0"/>
    <n v="2001"/>
    <x v="0"/>
    <n v="20017"/>
    <s v="CORPORATIVO (Comum)"/>
    <x v="1"/>
    <x v="0"/>
    <x v="0"/>
    <x v="0"/>
    <x v="3"/>
    <x v="3"/>
  </r>
  <r>
    <x v="2"/>
    <s v="EDÃ‰SIO"/>
    <x v="14"/>
    <d v="2024-11-12T00:00:00"/>
    <d v="2024-11-12T00:00:00"/>
    <s v="'1036098"/>
    <s v="1 | 1"/>
    <x v="12"/>
    <x v="0"/>
    <n v="-40000"/>
    <x v="12"/>
    <x v="12"/>
    <m/>
    <x v="1"/>
    <x v="0"/>
    <x v="0"/>
    <m/>
    <x v="1"/>
    <m/>
    <m/>
    <x v="2"/>
    <x v="0"/>
    <x v="6"/>
    <x v="6"/>
    <x v="7"/>
    <x v="7"/>
  </r>
  <r>
    <x v="2"/>
    <s v="EDÃ‰SIO"/>
    <x v="14"/>
    <d v="2024-11-12T00:00:00"/>
    <d v="2024-11-12T00:00:00"/>
    <s v="'1036098"/>
    <s v="1 | 1"/>
    <x v="12"/>
    <x v="0"/>
    <n v="40000"/>
    <x v="12"/>
    <x v="12"/>
    <m/>
    <x v="1"/>
    <x v="0"/>
    <x v="0"/>
    <m/>
    <x v="1"/>
    <m/>
    <m/>
    <x v="2"/>
    <x v="0"/>
    <x v="6"/>
    <x v="6"/>
    <x v="7"/>
    <x v="7"/>
  </r>
  <r>
    <x v="2"/>
    <s v="EDÃ‰SIO"/>
    <x v="14"/>
    <d v="2024-11-12T00:00:00"/>
    <d v="2024-11-12T00:00:00"/>
    <s v="'20241112002-REND"/>
    <s v="1 | 1"/>
    <x v="0"/>
    <x v="0"/>
    <n v="400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2"/>
    <s v="EDÃ‰SIO"/>
    <x v="14"/>
    <d v="2024-11-13T00:00:00"/>
    <d v="2024-11-13T00:00:00"/>
    <s v="'1036271"/>
    <s v="1 | 1"/>
    <x v="12"/>
    <x v="0"/>
    <n v="-40000"/>
    <x v="12"/>
    <x v="12"/>
    <m/>
    <x v="1"/>
    <x v="0"/>
    <x v="0"/>
    <m/>
    <x v="1"/>
    <m/>
    <m/>
    <x v="2"/>
    <x v="0"/>
    <x v="6"/>
    <x v="6"/>
    <x v="7"/>
    <x v="7"/>
  </r>
  <r>
    <x v="2"/>
    <s v="EDÃ‰SIO"/>
    <x v="14"/>
    <d v="2024-11-13T00:00:00"/>
    <d v="2024-11-13T00:00:00"/>
    <s v="'1036271"/>
    <s v="1 | 1"/>
    <x v="12"/>
    <x v="0"/>
    <n v="40000"/>
    <x v="12"/>
    <x v="12"/>
    <m/>
    <x v="1"/>
    <x v="0"/>
    <x v="0"/>
    <m/>
    <x v="1"/>
    <m/>
    <m/>
    <x v="2"/>
    <x v="0"/>
    <x v="6"/>
    <x v="6"/>
    <x v="7"/>
    <x v="7"/>
  </r>
  <r>
    <x v="2"/>
    <s v="EDÃ‰SIO"/>
    <x v="14"/>
    <d v="2024-11-13T00:00:00"/>
    <d v="2024-11-13T00:00:00"/>
    <s v="'20241113002-REND"/>
    <s v="1 | 1"/>
    <x v="0"/>
    <x v="0"/>
    <n v="400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2"/>
    <s v="EDÃ‰SIO"/>
    <x v="14"/>
    <d v="2024-11-14T00:00:00"/>
    <d v="2024-11-14T00:00:00"/>
    <s v="'1036272"/>
    <s v="1 | 1"/>
    <x v="12"/>
    <x v="0"/>
    <n v="-40000"/>
    <x v="12"/>
    <x v="12"/>
    <m/>
    <x v="1"/>
    <x v="0"/>
    <x v="0"/>
    <m/>
    <x v="1"/>
    <m/>
    <m/>
    <x v="2"/>
    <x v="0"/>
    <x v="6"/>
    <x v="6"/>
    <x v="7"/>
    <x v="7"/>
  </r>
  <r>
    <x v="2"/>
    <s v="EDÃ‰SIO"/>
    <x v="14"/>
    <d v="2024-11-14T00:00:00"/>
    <d v="2024-11-14T00:00:00"/>
    <s v="'1036272"/>
    <s v="1 | 1"/>
    <x v="12"/>
    <x v="0"/>
    <n v="40000"/>
    <x v="12"/>
    <x v="12"/>
    <m/>
    <x v="1"/>
    <x v="0"/>
    <x v="0"/>
    <m/>
    <x v="1"/>
    <m/>
    <m/>
    <x v="2"/>
    <x v="0"/>
    <x v="6"/>
    <x v="6"/>
    <x v="7"/>
    <x v="7"/>
  </r>
  <r>
    <x v="2"/>
    <s v="EDÃ‰SIO"/>
    <x v="14"/>
    <d v="2024-11-14T00:00:00"/>
    <d v="2024-11-14T00:00:00"/>
    <s v="'1036273"/>
    <s v="1 | 1"/>
    <x v="0"/>
    <x v="0"/>
    <n v="0.72"/>
    <x v="60"/>
    <x v="59"/>
    <m/>
    <x v="0"/>
    <x v="0"/>
    <x v="0"/>
    <n v="2001"/>
    <x v="0"/>
    <n v="20017"/>
    <s v="CORPORATIVO (Comum)"/>
    <x v="1"/>
    <x v="0"/>
    <x v="0"/>
    <x v="0"/>
    <x v="3"/>
    <x v="3"/>
  </r>
  <r>
    <x v="2"/>
    <s v="EDÃ‰SIO"/>
    <x v="14"/>
    <d v="2024-11-14T00:00:00"/>
    <d v="2024-11-14T00:00:00"/>
    <s v="'20241114003-REND"/>
    <s v="1 | 1"/>
    <x v="0"/>
    <x v="0"/>
    <n v="400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2"/>
    <s v="EDÃ‰SIO"/>
    <x v="14"/>
    <d v="2024-11-21T00:00:00"/>
    <d v="2024-11-21T00:00:00"/>
    <s v="'1036503"/>
    <s v="1 | 1"/>
    <x v="12"/>
    <x v="0"/>
    <n v="-40000"/>
    <x v="12"/>
    <x v="12"/>
    <m/>
    <x v="1"/>
    <x v="0"/>
    <x v="0"/>
    <m/>
    <x v="1"/>
    <m/>
    <m/>
    <x v="2"/>
    <x v="0"/>
    <x v="6"/>
    <x v="6"/>
    <x v="7"/>
    <x v="7"/>
  </r>
  <r>
    <x v="2"/>
    <s v="EDÃ‰SIO"/>
    <x v="14"/>
    <d v="2024-11-21T00:00:00"/>
    <d v="2024-11-21T00:00:00"/>
    <s v="'1036503"/>
    <s v="1 | 1"/>
    <x v="12"/>
    <x v="0"/>
    <n v="40000"/>
    <x v="12"/>
    <x v="12"/>
    <m/>
    <x v="1"/>
    <x v="0"/>
    <x v="0"/>
    <m/>
    <x v="1"/>
    <m/>
    <m/>
    <x v="2"/>
    <x v="0"/>
    <x v="6"/>
    <x v="6"/>
    <x v="7"/>
    <x v="7"/>
  </r>
  <r>
    <x v="2"/>
    <s v="EDÃ‰SIO"/>
    <x v="14"/>
    <d v="2024-11-21T00:00:00"/>
    <d v="2024-11-21T00:00:00"/>
    <s v="'20241121003-REND"/>
    <s v="1 | 1"/>
    <x v="0"/>
    <x v="0"/>
    <n v="400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2"/>
    <s v="EDÃ‰SIO"/>
    <x v="14"/>
    <d v="2024-11-21T00:00:00"/>
    <d v="2024-11-21T00:00:00"/>
    <s v="'20241121004-REND"/>
    <s v="1 | 1"/>
    <x v="0"/>
    <x v="0"/>
    <n v="400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2"/>
    <s v="EDÃ‰SIO"/>
    <x v="14"/>
    <d v="2024-11-21T00:00:00"/>
    <d v="2024-11-21T00:00:00"/>
    <s v="'20241121005-REND"/>
    <s v="1 | 1"/>
    <x v="0"/>
    <x v="0"/>
    <n v="1"/>
    <x v="60"/>
    <x v="59"/>
    <s v="Gerado por conciliacao automatica REND PAGO APLIC AUT APR"/>
    <x v="0"/>
    <x v="0"/>
    <x v="0"/>
    <n v="2001"/>
    <x v="0"/>
    <n v="20017"/>
    <s v="CORPORATIVO (Comum)"/>
    <x v="1"/>
    <x v="0"/>
    <x v="0"/>
    <x v="0"/>
    <x v="3"/>
    <x v="3"/>
  </r>
  <r>
    <x v="2"/>
    <s v="EDÃ‰SIO"/>
    <x v="14"/>
    <d v="2024-11-22T00:00:00"/>
    <d v="2024-11-22T00:00:00"/>
    <s v="'1036817"/>
    <s v="1 | 1"/>
    <x v="12"/>
    <x v="0"/>
    <n v="-40000"/>
    <x v="12"/>
    <x v="12"/>
    <m/>
    <x v="1"/>
    <x v="0"/>
    <x v="0"/>
    <m/>
    <x v="1"/>
    <m/>
    <m/>
    <x v="2"/>
    <x v="0"/>
    <x v="6"/>
    <x v="6"/>
    <x v="7"/>
    <x v="7"/>
  </r>
  <r>
    <x v="2"/>
    <s v="EDÃ‰SIO"/>
    <x v="14"/>
    <d v="2024-11-22T00:00:00"/>
    <d v="2024-11-22T00:00:00"/>
    <s v="'1036817"/>
    <s v="1 | 1"/>
    <x v="12"/>
    <x v="0"/>
    <n v="40000"/>
    <x v="12"/>
    <x v="12"/>
    <m/>
    <x v="1"/>
    <x v="0"/>
    <x v="0"/>
    <m/>
    <x v="1"/>
    <m/>
    <m/>
    <x v="2"/>
    <x v="0"/>
    <x v="6"/>
    <x v="6"/>
    <x v="7"/>
    <x v="7"/>
  </r>
  <r>
    <x v="2"/>
    <s v="EDÃ‰SIO"/>
    <x v="14"/>
    <d v="2024-11-22T00:00:00"/>
    <d v="2024-11-22T00:00:00"/>
    <s v="'20241122002-REND"/>
    <s v="1 | 1"/>
    <x v="0"/>
    <x v="0"/>
    <n v="400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2"/>
    <s v="EDÃ‰SIO"/>
    <x v="14"/>
    <d v="2024-11-29T00:00:00"/>
    <d v="2024-11-29T00:00:00"/>
    <s v="'20241129003-REND"/>
    <s v="1 | 1"/>
    <x v="0"/>
    <x v="0"/>
    <n v="240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2"/>
    <s v="EDÃ‰SIO"/>
    <x v="0"/>
    <d v="2024-12-02T00:00:00"/>
    <d v="2024-12-02T00:00:00"/>
    <s v="'1037237"/>
    <s v="1 | 1"/>
    <x v="12"/>
    <x v="0"/>
    <n v="-40000"/>
    <x v="12"/>
    <x v="12"/>
    <m/>
    <x v="1"/>
    <x v="0"/>
    <x v="0"/>
    <m/>
    <x v="1"/>
    <m/>
    <m/>
    <x v="2"/>
    <x v="0"/>
    <x v="6"/>
    <x v="6"/>
    <x v="7"/>
    <x v="7"/>
  </r>
  <r>
    <x v="2"/>
    <s v="EDÃ‰SIO"/>
    <x v="0"/>
    <d v="2024-12-02T00:00:00"/>
    <d v="2024-12-02T00:00:00"/>
    <s v="'1037237"/>
    <s v="1 | 1"/>
    <x v="12"/>
    <x v="0"/>
    <n v="40000"/>
    <x v="12"/>
    <x v="12"/>
    <m/>
    <x v="1"/>
    <x v="0"/>
    <x v="0"/>
    <m/>
    <x v="1"/>
    <m/>
    <m/>
    <x v="2"/>
    <x v="0"/>
    <x v="6"/>
    <x v="6"/>
    <x v="7"/>
    <x v="7"/>
  </r>
  <r>
    <x v="2"/>
    <s v="EDÃ‰SIO"/>
    <x v="0"/>
    <d v="2024-12-02T00:00:00"/>
    <d v="2024-12-02T00:00:00"/>
    <s v="'20241202002-REND"/>
    <s v="1 | 1"/>
    <x v="0"/>
    <x v="0"/>
    <n v="400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2"/>
    <s v="EDÃ‰SIO"/>
    <x v="0"/>
    <d v="2024-12-03T00:00:00"/>
    <d v="2024-12-03T00:00:00"/>
    <s v="'20241203003-REND"/>
    <s v="1 | 1"/>
    <x v="0"/>
    <x v="0"/>
    <n v="0.02"/>
    <x v="60"/>
    <x v="59"/>
    <s v="Gerado por conciliacao automatica REND PAGO APLIC AUT MAIS"/>
    <x v="0"/>
    <x v="0"/>
    <x v="0"/>
    <n v="2001"/>
    <x v="0"/>
    <n v="20017"/>
    <s v="CORPORATIVO (Comum)"/>
    <x v="1"/>
    <x v="0"/>
    <x v="0"/>
    <x v="0"/>
    <x v="3"/>
    <x v="3"/>
  </r>
  <r>
    <x v="2"/>
    <s v="EDÃ‰SIO"/>
    <x v="0"/>
    <d v="2024-12-04T00:00:00"/>
    <d v="2024-12-04T00:00:00"/>
    <s v="'20241204001-REND"/>
    <s v="1 | 1"/>
    <x v="0"/>
    <x v="0"/>
    <n v="200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2"/>
    <s v="EDÃ‰SIO"/>
    <x v="0"/>
    <d v="2024-12-05T00:00:00"/>
    <d v="2024-12-05T00:00:00"/>
    <s v="'1037833"/>
    <s v="1 | 1"/>
    <x v="12"/>
    <x v="0"/>
    <n v="-40000"/>
    <x v="12"/>
    <x v="12"/>
    <m/>
    <x v="1"/>
    <x v="0"/>
    <x v="0"/>
    <m/>
    <x v="1"/>
    <m/>
    <m/>
    <x v="2"/>
    <x v="0"/>
    <x v="6"/>
    <x v="6"/>
    <x v="7"/>
    <x v="7"/>
  </r>
  <r>
    <x v="2"/>
    <s v="EDÃ‰SIO"/>
    <x v="0"/>
    <d v="2024-12-05T00:00:00"/>
    <d v="2024-12-05T00:00:00"/>
    <s v="'1037833"/>
    <s v="1 | 1"/>
    <x v="12"/>
    <x v="0"/>
    <n v="40000"/>
    <x v="12"/>
    <x v="12"/>
    <m/>
    <x v="1"/>
    <x v="0"/>
    <x v="0"/>
    <m/>
    <x v="1"/>
    <m/>
    <m/>
    <x v="2"/>
    <x v="0"/>
    <x v="6"/>
    <x v="6"/>
    <x v="7"/>
    <x v="7"/>
  </r>
  <r>
    <x v="2"/>
    <s v="EDÃ‰SIO"/>
    <x v="0"/>
    <d v="2024-12-05T00:00:00"/>
    <d v="2024-12-05T00:00:00"/>
    <s v="'20241205002-REND"/>
    <s v="1 | 1"/>
    <x v="0"/>
    <x v="0"/>
    <n v="20000"/>
    <x v="1"/>
    <x v="1"/>
    <s v="Gerado por conciliacao automatica SISPAG ANSP REC"/>
    <x v="0"/>
    <x v="0"/>
    <x v="0"/>
    <n v="2001"/>
    <x v="0"/>
    <n v="20017"/>
    <s v="CORPORATIVO (Comum)"/>
    <x v="1"/>
    <x v="0"/>
    <x v="1"/>
    <x v="1"/>
    <x v="1"/>
    <x v="1"/>
  </r>
  <r>
    <x v="2"/>
    <s v="EDÃ‰SIO"/>
    <x v="0"/>
    <d v="2024-12-05T00:00:00"/>
    <d v="2024-12-05T00:00:00"/>
    <s v="'20241205003-REND"/>
    <s v="1 | 1"/>
    <x v="0"/>
    <x v="0"/>
    <n v="0.23"/>
    <x v="60"/>
    <x v="59"/>
    <s v="Gerado por conciliacao automatica REND PAGO APLIC AUT MAIS"/>
    <x v="0"/>
    <x v="0"/>
    <x v="0"/>
    <n v="2001"/>
    <x v="0"/>
    <n v="20017"/>
    <s v="CORPORATIVO (Comum)"/>
    <x v="1"/>
    <x v="0"/>
    <x v="0"/>
    <x v="0"/>
    <x v="3"/>
    <x v="3"/>
  </r>
  <r>
    <x v="2"/>
    <s v="EDÃ‰SIO"/>
    <x v="0"/>
    <d v="2024-12-09T00:00:00"/>
    <d v="2024-12-09T00:00:00"/>
    <s v="'20241209002-REND"/>
    <s v="1 | 1"/>
    <x v="0"/>
    <x v="0"/>
    <n v="40000"/>
    <x v="1"/>
    <x v="1"/>
    <s v="Gerado por conciliacao automatica SISPAG ANSP REC"/>
    <x v="0"/>
    <x v="0"/>
    <x v="0"/>
    <n v="2001"/>
    <x v="0"/>
    <n v="20017"/>
    <s v="CORPORATIVO (Comum)"/>
    <x v="1"/>
    <x v="0"/>
    <x v="1"/>
    <x v="1"/>
    <x v="1"/>
    <x v="1"/>
  </r>
  <r>
    <x v="2"/>
    <s v="EDÃ‰SIO"/>
    <x v="0"/>
    <d v="2024-12-10T00:00:00"/>
    <d v="2024-12-10T00:00:00"/>
    <s v="'1037834"/>
    <s v="1 | 1"/>
    <x v="12"/>
    <x v="0"/>
    <n v="-40000"/>
    <x v="12"/>
    <x v="12"/>
    <m/>
    <x v="1"/>
    <x v="0"/>
    <x v="0"/>
    <m/>
    <x v="1"/>
    <m/>
    <m/>
    <x v="2"/>
    <x v="0"/>
    <x v="6"/>
    <x v="6"/>
    <x v="7"/>
    <x v="7"/>
  </r>
  <r>
    <x v="2"/>
    <s v="EDÃ‰SIO"/>
    <x v="0"/>
    <d v="2024-12-10T00:00:00"/>
    <d v="2024-12-10T00:00:00"/>
    <s v="'1037834"/>
    <s v="1 | 1"/>
    <x v="12"/>
    <x v="0"/>
    <n v="40000"/>
    <x v="12"/>
    <x v="12"/>
    <m/>
    <x v="1"/>
    <x v="0"/>
    <x v="0"/>
    <m/>
    <x v="1"/>
    <m/>
    <m/>
    <x v="2"/>
    <x v="0"/>
    <x v="6"/>
    <x v="6"/>
    <x v="7"/>
    <x v="7"/>
  </r>
  <r>
    <x v="2"/>
    <s v="EDÃ‰SIO"/>
    <x v="0"/>
    <d v="2024-12-10T00:00:00"/>
    <d v="2024-12-10T00:00:00"/>
    <s v="'20241210002-REND"/>
    <s v="1 | 1"/>
    <x v="0"/>
    <x v="0"/>
    <n v="0.13"/>
    <x v="60"/>
    <x v="59"/>
    <s v="Gerado por conciliacao automatica REND PAGO APLIC AUT MAIS"/>
    <x v="0"/>
    <x v="0"/>
    <x v="0"/>
    <n v="2001"/>
    <x v="0"/>
    <n v="20017"/>
    <s v="CORPORATIVO (Comum)"/>
    <x v="1"/>
    <x v="0"/>
    <x v="0"/>
    <x v="0"/>
    <x v="3"/>
    <x v="3"/>
  </r>
  <r>
    <x v="2"/>
    <s v="EDÃ‰SIO"/>
    <x v="0"/>
    <d v="2024-12-12T00:00:00"/>
    <d v="2024-12-12T00:00:00"/>
    <s v="'1037907"/>
    <s v="1 | 1"/>
    <x v="12"/>
    <x v="0"/>
    <n v="-40000"/>
    <x v="12"/>
    <x v="12"/>
    <m/>
    <x v="1"/>
    <x v="0"/>
    <x v="0"/>
    <m/>
    <x v="1"/>
    <m/>
    <m/>
    <x v="2"/>
    <x v="0"/>
    <x v="6"/>
    <x v="6"/>
    <x v="7"/>
    <x v="7"/>
  </r>
  <r>
    <x v="2"/>
    <s v="EDÃ‰SIO"/>
    <x v="0"/>
    <d v="2024-12-12T00:00:00"/>
    <d v="2024-12-12T00:00:00"/>
    <s v="'1037907"/>
    <s v="1 | 1"/>
    <x v="12"/>
    <x v="0"/>
    <n v="40000"/>
    <x v="12"/>
    <x v="12"/>
    <m/>
    <x v="1"/>
    <x v="0"/>
    <x v="0"/>
    <m/>
    <x v="1"/>
    <m/>
    <m/>
    <x v="2"/>
    <x v="0"/>
    <x v="6"/>
    <x v="6"/>
    <x v="7"/>
    <x v="7"/>
  </r>
  <r>
    <x v="2"/>
    <s v="EDÃ‰SIO"/>
    <x v="0"/>
    <d v="2024-12-12T00:00:00"/>
    <d v="2024-12-12T00:00:00"/>
    <s v="'20241212002-REND"/>
    <s v="1 | 1"/>
    <x v="0"/>
    <x v="0"/>
    <n v="400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2"/>
    <s v="EDÃ‰SIO"/>
    <x v="0"/>
    <d v="2024-12-13T00:00:00"/>
    <d v="2024-12-13T00:00:00"/>
    <s v="'1038083"/>
    <s v="1 | 1"/>
    <x v="12"/>
    <x v="0"/>
    <n v="-40000"/>
    <x v="12"/>
    <x v="12"/>
    <m/>
    <x v="1"/>
    <x v="0"/>
    <x v="0"/>
    <m/>
    <x v="1"/>
    <m/>
    <m/>
    <x v="2"/>
    <x v="0"/>
    <x v="6"/>
    <x v="6"/>
    <x v="7"/>
    <x v="7"/>
  </r>
  <r>
    <x v="2"/>
    <s v="EDÃ‰SIO"/>
    <x v="0"/>
    <d v="2024-12-13T00:00:00"/>
    <d v="2024-12-13T00:00:00"/>
    <s v="'1038083"/>
    <s v="1 | 1"/>
    <x v="12"/>
    <x v="0"/>
    <n v="40000"/>
    <x v="12"/>
    <x v="12"/>
    <m/>
    <x v="1"/>
    <x v="0"/>
    <x v="0"/>
    <m/>
    <x v="1"/>
    <m/>
    <m/>
    <x v="2"/>
    <x v="0"/>
    <x v="6"/>
    <x v="6"/>
    <x v="7"/>
    <x v="7"/>
  </r>
  <r>
    <x v="2"/>
    <s v="EDÃ‰SIO"/>
    <x v="0"/>
    <d v="2024-12-13T00:00:00"/>
    <d v="2024-12-13T00:00:00"/>
    <s v="'1038087"/>
    <s v="1 | 1"/>
    <x v="0"/>
    <x v="0"/>
    <n v="773.28"/>
    <x v="16"/>
    <x v="16"/>
    <s v="PROCESSO"/>
    <x v="4"/>
    <x v="0"/>
    <x v="0"/>
    <n v="8002"/>
    <x v="4"/>
    <n v="80021"/>
    <s v="JURÍDICO (Administrativo)"/>
    <x v="0"/>
    <x v="0"/>
    <x v="0"/>
    <x v="0"/>
    <x v="0"/>
    <x v="0"/>
  </r>
  <r>
    <x v="2"/>
    <s v="EDÃ‰SIO"/>
    <x v="0"/>
    <d v="2024-12-13T00:00:00"/>
    <d v="2024-12-13T00:00:00"/>
    <s v="'20241213002-REND"/>
    <s v="1 | 1"/>
    <x v="0"/>
    <x v="0"/>
    <n v="400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2"/>
    <s v="EDÃ‰SIO"/>
    <x v="0"/>
    <d v="2024-12-16T00:00:00"/>
    <d v="2024-12-16T00:00:00"/>
    <s v="'1038084"/>
    <s v="1 | 1"/>
    <x v="12"/>
    <x v="0"/>
    <n v="-40000"/>
    <x v="12"/>
    <x v="12"/>
    <m/>
    <x v="1"/>
    <x v="0"/>
    <x v="0"/>
    <m/>
    <x v="1"/>
    <m/>
    <m/>
    <x v="2"/>
    <x v="0"/>
    <x v="6"/>
    <x v="6"/>
    <x v="7"/>
    <x v="7"/>
  </r>
  <r>
    <x v="2"/>
    <s v="EDÃ‰SIO"/>
    <x v="0"/>
    <d v="2024-12-16T00:00:00"/>
    <d v="2024-12-16T00:00:00"/>
    <s v="'1038084"/>
    <s v="1 | 1"/>
    <x v="12"/>
    <x v="0"/>
    <n v="40000"/>
    <x v="12"/>
    <x v="12"/>
    <m/>
    <x v="1"/>
    <x v="0"/>
    <x v="0"/>
    <m/>
    <x v="1"/>
    <m/>
    <m/>
    <x v="2"/>
    <x v="0"/>
    <x v="6"/>
    <x v="6"/>
    <x v="7"/>
    <x v="7"/>
  </r>
  <r>
    <x v="2"/>
    <s v="EDÃ‰SIO"/>
    <x v="0"/>
    <d v="2024-12-16T00:00:00"/>
    <d v="2024-12-16T00:00:00"/>
    <s v="'20241216002-REND"/>
    <s v="1 | 1"/>
    <x v="0"/>
    <x v="0"/>
    <n v="400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2"/>
    <s v="EDÃ‰SIO"/>
    <x v="0"/>
    <d v="2024-12-17T00:00:00"/>
    <d v="2024-12-17T00:00:00"/>
    <s v="'1038085"/>
    <s v="1 | 1"/>
    <x v="12"/>
    <x v="0"/>
    <n v="-40000"/>
    <x v="12"/>
    <x v="12"/>
    <m/>
    <x v="1"/>
    <x v="0"/>
    <x v="0"/>
    <m/>
    <x v="1"/>
    <m/>
    <m/>
    <x v="2"/>
    <x v="0"/>
    <x v="6"/>
    <x v="6"/>
    <x v="7"/>
    <x v="7"/>
  </r>
  <r>
    <x v="2"/>
    <s v="EDÃ‰SIO"/>
    <x v="0"/>
    <d v="2024-12-17T00:00:00"/>
    <d v="2024-12-17T00:00:00"/>
    <s v="'1038085"/>
    <s v="1 | 1"/>
    <x v="12"/>
    <x v="0"/>
    <n v="40000"/>
    <x v="12"/>
    <x v="12"/>
    <m/>
    <x v="1"/>
    <x v="0"/>
    <x v="0"/>
    <m/>
    <x v="1"/>
    <m/>
    <m/>
    <x v="2"/>
    <x v="0"/>
    <x v="6"/>
    <x v="6"/>
    <x v="7"/>
    <x v="7"/>
  </r>
  <r>
    <x v="2"/>
    <s v="EDÃ‰SIO"/>
    <x v="0"/>
    <d v="2024-12-17T00:00:00"/>
    <d v="2024-12-17T00:00:00"/>
    <s v="'20241217002-REND"/>
    <s v="1 | 1"/>
    <x v="0"/>
    <x v="0"/>
    <n v="400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2"/>
    <s v="EDÃ‰SIO"/>
    <x v="0"/>
    <d v="2024-12-18T00:00:00"/>
    <d v="2024-12-18T00:00:00"/>
    <s v="'20241218002-REND"/>
    <s v="1 | 1"/>
    <x v="0"/>
    <x v="0"/>
    <n v="0.01"/>
    <x v="60"/>
    <x v="59"/>
    <s v="Gerado por conciliacao automatica REND PAGO APLIC AUT MAIS"/>
    <x v="0"/>
    <x v="0"/>
    <x v="0"/>
    <n v="2001"/>
    <x v="0"/>
    <n v="20017"/>
    <s v="CORPORATIVO (Comum)"/>
    <x v="1"/>
    <x v="0"/>
    <x v="0"/>
    <x v="0"/>
    <x v="3"/>
    <x v="3"/>
  </r>
  <r>
    <x v="2"/>
    <s v="EDÃ‰SIO"/>
    <x v="0"/>
    <d v="2024-12-19T00:00:00"/>
    <d v="2024-12-19T00:00:00"/>
    <s v="'1038458"/>
    <s v="1 | 1"/>
    <x v="12"/>
    <x v="0"/>
    <n v="-40000"/>
    <x v="12"/>
    <x v="12"/>
    <m/>
    <x v="1"/>
    <x v="0"/>
    <x v="0"/>
    <m/>
    <x v="1"/>
    <m/>
    <m/>
    <x v="2"/>
    <x v="0"/>
    <x v="6"/>
    <x v="6"/>
    <x v="7"/>
    <x v="7"/>
  </r>
  <r>
    <x v="2"/>
    <s v="EDÃ‰SIO"/>
    <x v="0"/>
    <d v="2024-12-19T00:00:00"/>
    <d v="2024-12-19T00:00:00"/>
    <s v="'1038458"/>
    <s v="1 | 1"/>
    <x v="12"/>
    <x v="0"/>
    <n v="40000"/>
    <x v="12"/>
    <x v="12"/>
    <m/>
    <x v="1"/>
    <x v="0"/>
    <x v="0"/>
    <m/>
    <x v="1"/>
    <m/>
    <m/>
    <x v="2"/>
    <x v="0"/>
    <x v="6"/>
    <x v="6"/>
    <x v="7"/>
    <x v="7"/>
  </r>
  <r>
    <x v="2"/>
    <s v="EDÃ‰SIO"/>
    <x v="0"/>
    <d v="2024-12-19T00:00:00"/>
    <d v="2024-12-19T00:00:00"/>
    <s v="'20241219002-REND"/>
    <s v="1 | 1"/>
    <x v="0"/>
    <x v="0"/>
    <n v="400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2"/>
    <s v="EDÃ‰SIO"/>
    <x v="0"/>
    <d v="2024-12-20T00:00:00"/>
    <d v="2024-12-20T00:00:00"/>
    <s v="'20241220002-REND"/>
    <s v="1 | 1"/>
    <x v="0"/>
    <x v="0"/>
    <n v="470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2"/>
    <s v="EDÃ‰SIO"/>
    <x v="0"/>
    <d v="2024-12-20T00:00:00"/>
    <d v="2024-12-20T00:00:00"/>
    <s v="'20241220003-REND"/>
    <s v="1 | 1"/>
    <x v="0"/>
    <x v="0"/>
    <n v="0.02"/>
    <x v="60"/>
    <x v="59"/>
    <s v="Gerado por conciliacao automatica REND PAGO APLIC AUT MAIS"/>
    <x v="0"/>
    <x v="0"/>
    <x v="0"/>
    <n v="2001"/>
    <x v="0"/>
    <n v="20017"/>
    <s v="CORPORATIVO (Comum)"/>
    <x v="1"/>
    <x v="0"/>
    <x v="0"/>
    <x v="0"/>
    <x v="3"/>
    <x v="3"/>
  </r>
  <r>
    <x v="2"/>
    <s v="EDÃ‰SIO"/>
    <x v="0"/>
    <d v="2024-12-30T00:00:00"/>
    <d v="2024-12-30T00:00:00"/>
    <s v="'20241230003-REND"/>
    <s v="1 | 1"/>
    <x v="0"/>
    <x v="0"/>
    <n v="0.33"/>
    <x v="60"/>
    <x v="59"/>
    <s v="Gerado por conciliacao automatica REND PAGO APLIC AUT MAIS"/>
    <x v="0"/>
    <x v="0"/>
    <x v="0"/>
    <n v="2001"/>
    <x v="0"/>
    <n v="20017"/>
    <s v="CORPORATIVO (Comum)"/>
    <x v="1"/>
    <x v="0"/>
    <x v="0"/>
    <x v="0"/>
    <x v="3"/>
    <x v="3"/>
  </r>
  <r>
    <x v="2"/>
    <s v="EDÃ‰SIO"/>
    <x v="1"/>
    <d v="2025-01-03T00:00:00"/>
    <d v="2025-01-03T00:00:00"/>
    <s v="'20250103001-REND"/>
    <s v="1 | 1"/>
    <x v="0"/>
    <x v="0"/>
    <n v="5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2"/>
    <s v="EDÃ‰SIO"/>
    <x v="1"/>
    <d v="2025-01-06T00:00:00"/>
    <d v="2025-01-06T00:00:00"/>
    <s v="'1038812"/>
    <s v="1 | 1"/>
    <x v="12"/>
    <x v="0"/>
    <n v="-40000"/>
    <x v="12"/>
    <x v="12"/>
    <m/>
    <x v="1"/>
    <x v="0"/>
    <x v="0"/>
    <m/>
    <x v="1"/>
    <m/>
    <m/>
    <x v="2"/>
    <x v="1"/>
    <x v="6"/>
    <x v="6"/>
    <x v="7"/>
    <x v="7"/>
  </r>
  <r>
    <x v="2"/>
    <s v="EDÃ‰SIO"/>
    <x v="1"/>
    <d v="2025-01-06T00:00:00"/>
    <d v="2025-01-06T00:00:00"/>
    <s v="'1038812"/>
    <s v="1 | 1"/>
    <x v="12"/>
    <x v="0"/>
    <n v="40000"/>
    <x v="12"/>
    <x v="12"/>
    <m/>
    <x v="1"/>
    <x v="0"/>
    <x v="0"/>
    <m/>
    <x v="1"/>
    <m/>
    <m/>
    <x v="2"/>
    <x v="1"/>
    <x v="6"/>
    <x v="6"/>
    <x v="7"/>
    <x v="7"/>
  </r>
  <r>
    <x v="2"/>
    <s v="EDÃ‰SIO"/>
    <x v="1"/>
    <d v="2025-01-06T00:00:00"/>
    <d v="2025-01-06T00:00:00"/>
    <s v="'20250106002-REND"/>
    <s v="1 | 1"/>
    <x v="0"/>
    <x v="0"/>
    <n v="40000"/>
    <x v="1"/>
    <x v="1"/>
    <s v="Gerado por conciliacao automatica SISPAG EKO TRANSPORTES"/>
    <x v="0"/>
    <x v="0"/>
    <x v="0"/>
    <n v="2001"/>
    <x v="0"/>
    <n v="20017"/>
    <s v="CORPORATIVO (Comum)"/>
    <x v="1"/>
    <x v="1"/>
    <x v="1"/>
    <x v="1"/>
    <x v="1"/>
    <x v="1"/>
  </r>
  <r>
    <x v="2"/>
    <s v="EDÃ‰SIO"/>
    <x v="1"/>
    <d v="2025-01-09T00:00:00"/>
    <d v="2025-01-09T00:00:00"/>
    <s v="'1039005"/>
    <s v="1 | 1"/>
    <x v="12"/>
    <x v="0"/>
    <n v="-40000"/>
    <x v="12"/>
    <x v="12"/>
    <m/>
    <x v="1"/>
    <x v="0"/>
    <x v="0"/>
    <m/>
    <x v="1"/>
    <m/>
    <m/>
    <x v="2"/>
    <x v="1"/>
    <x v="6"/>
    <x v="6"/>
    <x v="7"/>
    <x v="7"/>
  </r>
  <r>
    <x v="2"/>
    <s v="EDÃ‰SIO"/>
    <x v="1"/>
    <d v="2025-01-09T00:00:00"/>
    <d v="2025-01-09T00:00:00"/>
    <s v="'1039005"/>
    <s v="1 | 1"/>
    <x v="12"/>
    <x v="0"/>
    <n v="40000"/>
    <x v="12"/>
    <x v="12"/>
    <m/>
    <x v="1"/>
    <x v="0"/>
    <x v="0"/>
    <m/>
    <x v="1"/>
    <m/>
    <m/>
    <x v="2"/>
    <x v="1"/>
    <x v="6"/>
    <x v="6"/>
    <x v="7"/>
    <x v="7"/>
  </r>
  <r>
    <x v="2"/>
    <s v="EDÃ‰SIO"/>
    <x v="1"/>
    <d v="2025-01-09T00:00:00"/>
    <d v="2025-01-09T00:00:00"/>
    <s v="'20250109002-REND"/>
    <s v="1 | 1"/>
    <x v="0"/>
    <x v="0"/>
    <n v="40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2"/>
    <s v="EDÃ‰SIO"/>
    <x v="1"/>
    <d v="2025-01-10T00:00:00"/>
    <d v="2025-01-10T00:00:00"/>
    <s v="'1039071"/>
    <s v="1 | 1"/>
    <x v="12"/>
    <x v="0"/>
    <n v="-40000"/>
    <x v="12"/>
    <x v="12"/>
    <m/>
    <x v="1"/>
    <x v="0"/>
    <x v="0"/>
    <m/>
    <x v="1"/>
    <m/>
    <m/>
    <x v="2"/>
    <x v="1"/>
    <x v="6"/>
    <x v="6"/>
    <x v="7"/>
    <x v="7"/>
  </r>
  <r>
    <x v="2"/>
    <s v="EDÃ‰SIO"/>
    <x v="1"/>
    <d v="2025-01-10T00:00:00"/>
    <d v="2025-01-10T00:00:00"/>
    <s v="'1039071"/>
    <s v="1 | 1"/>
    <x v="12"/>
    <x v="0"/>
    <n v="40000"/>
    <x v="12"/>
    <x v="12"/>
    <m/>
    <x v="1"/>
    <x v="0"/>
    <x v="0"/>
    <m/>
    <x v="1"/>
    <m/>
    <m/>
    <x v="2"/>
    <x v="1"/>
    <x v="6"/>
    <x v="6"/>
    <x v="7"/>
    <x v="7"/>
  </r>
  <r>
    <x v="2"/>
    <s v="EDÃ‰SIO"/>
    <x v="1"/>
    <d v="2025-01-10T00:00:00"/>
    <d v="2025-01-10T00:00:00"/>
    <s v="'20250110002-REND"/>
    <s v="1 | 1"/>
    <x v="0"/>
    <x v="0"/>
    <n v="40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2"/>
    <s v="EDÃ‰SIO"/>
    <x v="1"/>
    <d v="2025-01-14T00:00:00"/>
    <d v="2025-01-14T00:00:00"/>
    <s v="'1039216"/>
    <s v="1 | 1"/>
    <x v="12"/>
    <x v="0"/>
    <n v="-40000"/>
    <x v="12"/>
    <x v="12"/>
    <m/>
    <x v="1"/>
    <x v="0"/>
    <x v="0"/>
    <m/>
    <x v="1"/>
    <m/>
    <m/>
    <x v="2"/>
    <x v="1"/>
    <x v="6"/>
    <x v="6"/>
    <x v="7"/>
    <x v="7"/>
  </r>
  <r>
    <x v="2"/>
    <s v="EDÃ‰SIO"/>
    <x v="1"/>
    <d v="2025-01-14T00:00:00"/>
    <d v="2025-01-14T00:00:00"/>
    <s v="'1039216"/>
    <s v="1 | 1"/>
    <x v="12"/>
    <x v="0"/>
    <n v="40000"/>
    <x v="12"/>
    <x v="12"/>
    <m/>
    <x v="1"/>
    <x v="0"/>
    <x v="0"/>
    <m/>
    <x v="1"/>
    <m/>
    <m/>
    <x v="2"/>
    <x v="1"/>
    <x v="6"/>
    <x v="6"/>
    <x v="7"/>
    <x v="7"/>
  </r>
  <r>
    <x v="2"/>
    <s v="EDÃ‰SIO"/>
    <x v="1"/>
    <d v="2025-01-14T00:00:00"/>
    <d v="2025-01-14T00:00:00"/>
    <s v="'20250114002-REND"/>
    <s v="1 | 1"/>
    <x v="0"/>
    <x v="0"/>
    <n v="40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2"/>
    <s v="EDÃ‰SIO"/>
    <x v="1"/>
    <d v="2025-01-15T00:00:00"/>
    <d v="2025-01-15T00:00:00"/>
    <s v="'1039288"/>
    <s v="1 | 1"/>
    <x v="12"/>
    <x v="0"/>
    <n v="-48000"/>
    <x v="12"/>
    <x v="12"/>
    <m/>
    <x v="1"/>
    <x v="0"/>
    <x v="0"/>
    <m/>
    <x v="1"/>
    <m/>
    <m/>
    <x v="2"/>
    <x v="1"/>
    <x v="6"/>
    <x v="6"/>
    <x v="7"/>
    <x v="7"/>
  </r>
  <r>
    <x v="2"/>
    <s v="EDÃ‰SIO"/>
    <x v="1"/>
    <d v="2025-01-15T00:00:00"/>
    <d v="2025-01-15T00:00:00"/>
    <s v="'1039288"/>
    <s v="1 | 1"/>
    <x v="12"/>
    <x v="0"/>
    <n v="48000"/>
    <x v="12"/>
    <x v="12"/>
    <m/>
    <x v="1"/>
    <x v="0"/>
    <x v="0"/>
    <m/>
    <x v="1"/>
    <m/>
    <m/>
    <x v="2"/>
    <x v="1"/>
    <x v="6"/>
    <x v="6"/>
    <x v="7"/>
    <x v="7"/>
  </r>
  <r>
    <x v="2"/>
    <s v="EDÃ‰SIO"/>
    <x v="1"/>
    <d v="2025-01-15T00:00:00"/>
    <d v="2025-01-15T00:00:00"/>
    <s v="'20250115002-REND"/>
    <s v="1 | 1"/>
    <x v="0"/>
    <x v="0"/>
    <n v="48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2"/>
    <s v="EDÃ‰SIO"/>
    <x v="1"/>
    <d v="2025-01-16T00:00:00"/>
    <d v="2025-01-16T00:00:00"/>
    <s v="'1039341"/>
    <s v="1 | 1"/>
    <x v="12"/>
    <x v="0"/>
    <n v="-40000"/>
    <x v="12"/>
    <x v="12"/>
    <m/>
    <x v="1"/>
    <x v="0"/>
    <x v="0"/>
    <m/>
    <x v="1"/>
    <m/>
    <m/>
    <x v="2"/>
    <x v="1"/>
    <x v="6"/>
    <x v="6"/>
    <x v="7"/>
    <x v="7"/>
  </r>
  <r>
    <x v="2"/>
    <s v="EDÃ‰SIO"/>
    <x v="1"/>
    <d v="2025-01-16T00:00:00"/>
    <d v="2025-01-16T00:00:00"/>
    <s v="'1039341"/>
    <s v="1 | 1"/>
    <x v="12"/>
    <x v="0"/>
    <n v="40000"/>
    <x v="12"/>
    <x v="12"/>
    <m/>
    <x v="1"/>
    <x v="0"/>
    <x v="0"/>
    <m/>
    <x v="1"/>
    <m/>
    <m/>
    <x v="2"/>
    <x v="1"/>
    <x v="6"/>
    <x v="6"/>
    <x v="7"/>
    <x v="7"/>
  </r>
  <r>
    <x v="2"/>
    <s v="EDÃ‰SIO"/>
    <x v="1"/>
    <d v="2025-01-16T00:00:00"/>
    <d v="2025-01-16T00:00:00"/>
    <s v="'20250116002-REND"/>
    <s v="1 | 1"/>
    <x v="0"/>
    <x v="0"/>
    <n v="40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2"/>
    <s v="EDÃ‰SIO"/>
    <x v="1"/>
    <d v="2025-01-17T00:00:00"/>
    <d v="2025-01-17T00:00:00"/>
    <s v="'20250117002-REND"/>
    <s v="1 | 1"/>
    <x v="0"/>
    <x v="0"/>
    <n v="0.2"/>
    <x v="60"/>
    <x v="59"/>
    <s v="Gerado por conciliacao automatica REND PAGO APLIC AUT MAIS"/>
    <x v="0"/>
    <x v="0"/>
    <x v="0"/>
    <n v="2001"/>
    <x v="0"/>
    <n v="20017"/>
    <s v="CORPORATIVO (Comum)"/>
    <x v="1"/>
    <x v="1"/>
    <x v="0"/>
    <x v="0"/>
    <x v="3"/>
    <x v="3"/>
  </r>
  <r>
    <x v="2"/>
    <s v="EDÃ‰SIO"/>
    <x v="1"/>
    <d v="2025-01-21T00:00:00"/>
    <d v="2025-01-21T00:00:00"/>
    <s v="'20250121002-REND"/>
    <s v="1 | 1"/>
    <x v="0"/>
    <x v="0"/>
    <n v="60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2"/>
    <s v="EDÃ‰SIO"/>
    <x v="1"/>
    <d v="2025-01-31T00:00:00"/>
    <d v="2025-01-31T00:00:00"/>
    <s v="'1040045"/>
    <s v="1 | 1"/>
    <x v="12"/>
    <x v="0"/>
    <n v="-40000"/>
    <x v="12"/>
    <x v="12"/>
    <m/>
    <x v="1"/>
    <x v="0"/>
    <x v="0"/>
    <m/>
    <x v="1"/>
    <m/>
    <m/>
    <x v="2"/>
    <x v="1"/>
    <x v="6"/>
    <x v="6"/>
    <x v="7"/>
    <x v="7"/>
  </r>
  <r>
    <x v="2"/>
    <s v="EDÃ‰SIO"/>
    <x v="1"/>
    <d v="2025-01-31T00:00:00"/>
    <d v="2025-01-31T00:00:00"/>
    <s v="'1040045"/>
    <s v="1 | 1"/>
    <x v="12"/>
    <x v="0"/>
    <n v="40000"/>
    <x v="12"/>
    <x v="12"/>
    <m/>
    <x v="1"/>
    <x v="0"/>
    <x v="0"/>
    <m/>
    <x v="1"/>
    <m/>
    <m/>
    <x v="2"/>
    <x v="1"/>
    <x v="6"/>
    <x v="6"/>
    <x v="7"/>
    <x v="7"/>
  </r>
  <r>
    <x v="2"/>
    <s v="EDÃ‰SIO"/>
    <x v="1"/>
    <d v="2025-01-31T00:00:00"/>
    <d v="2025-01-31T00:00:00"/>
    <s v="'20250131004-REND"/>
    <s v="1 | 1"/>
    <x v="0"/>
    <x v="0"/>
    <n v="40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2"/>
    <s v="EDÃ‰SIO"/>
    <x v="1"/>
    <d v="2025-01-31T00:00:00"/>
    <d v="2025-01-31T00:00:00"/>
    <s v="'20250131005-REND"/>
    <s v="1 | 1"/>
    <x v="0"/>
    <x v="0"/>
    <n v="4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2"/>
    <s v="EDÃ‰SIO"/>
    <x v="1"/>
    <d v="2025-01-31T00:00:00"/>
    <d v="2025-01-31T00:00:00"/>
    <s v="'20250131006-REND"/>
    <s v="1 | 1"/>
    <x v="0"/>
    <x v="0"/>
    <n v="0.2"/>
    <x v="60"/>
    <x v="59"/>
    <s v="Gerado por conciliacao automatica REND PAGO APLIC AUT APR"/>
    <x v="0"/>
    <x v="0"/>
    <x v="0"/>
    <n v="2001"/>
    <x v="0"/>
    <n v="20017"/>
    <s v="CORPORATIVO (Comum)"/>
    <x v="1"/>
    <x v="1"/>
    <x v="0"/>
    <x v="0"/>
    <x v="3"/>
    <x v="3"/>
  </r>
  <r>
    <x v="2"/>
    <s v="EDÃ‰SIO"/>
    <x v="2"/>
    <d v="2025-02-04T00:00:00"/>
    <d v="2025-02-04T00:00:00"/>
    <s v="'1040620"/>
    <s v="1 | 1"/>
    <x v="12"/>
    <x v="0"/>
    <n v="-40000"/>
    <x v="12"/>
    <x v="12"/>
    <m/>
    <x v="1"/>
    <x v="0"/>
    <x v="0"/>
    <m/>
    <x v="1"/>
    <m/>
    <m/>
    <x v="2"/>
    <x v="1"/>
    <x v="6"/>
    <x v="6"/>
    <x v="7"/>
    <x v="7"/>
  </r>
  <r>
    <x v="2"/>
    <s v="EDÃ‰SIO"/>
    <x v="2"/>
    <d v="2025-02-04T00:00:00"/>
    <d v="2025-02-04T00:00:00"/>
    <s v="'1040620"/>
    <s v="1 | 1"/>
    <x v="12"/>
    <x v="0"/>
    <n v="40000"/>
    <x v="12"/>
    <x v="12"/>
    <m/>
    <x v="1"/>
    <x v="0"/>
    <x v="0"/>
    <m/>
    <x v="1"/>
    <m/>
    <m/>
    <x v="2"/>
    <x v="1"/>
    <x v="6"/>
    <x v="6"/>
    <x v="7"/>
    <x v="7"/>
  </r>
  <r>
    <x v="2"/>
    <s v="EDÃ‰SIO"/>
    <x v="2"/>
    <d v="2025-02-04T00:00:00"/>
    <d v="2025-02-04T00:00:00"/>
    <s v="'20250204002-REND"/>
    <s v="1 | 1"/>
    <x v="0"/>
    <x v="0"/>
    <n v="40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2"/>
    <s v="EDÃ‰SIO"/>
    <x v="2"/>
    <d v="2025-02-04T00:00:00"/>
    <d v="2025-02-04T00:00:00"/>
    <s v="'20250204005-REND"/>
    <s v="1 | 1"/>
    <x v="0"/>
    <x v="0"/>
    <n v="0.04"/>
    <x v="60"/>
    <x v="59"/>
    <s v="Gerado por conciliacao automatica REND PAGO APLIC AUT MAIS"/>
    <x v="0"/>
    <x v="0"/>
    <x v="0"/>
    <n v="2001"/>
    <x v="0"/>
    <n v="20017"/>
    <s v="CORPORATIVO (Comum)"/>
    <x v="1"/>
    <x v="1"/>
    <x v="0"/>
    <x v="0"/>
    <x v="3"/>
    <x v="3"/>
  </r>
  <r>
    <x v="2"/>
    <s v="EDÃ‰SIO"/>
    <x v="2"/>
    <d v="2025-02-10T00:00:00"/>
    <d v="2025-02-10T00:00:00"/>
    <s v="'1040621"/>
    <s v="1 | 1"/>
    <x v="12"/>
    <x v="0"/>
    <n v="-40000"/>
    <x v="12"/>
    <x v="12"/>
    <m/>
    <x v="1"/>
    <x v="0"/>
    <x v="0"/>
    <m/>
    <x v="1"/>
    <m/>
    <m/>
    <x v="2"/>
    <x v="1"/>
    <x v="6"/>
    <x v="6"/>
    <x v="7"/>
    <x v="7"/>
  </r>
  <r>
    <x v="2"/>
    <s v="EDÃ‰SIO"/>
    <x v="2"/>
    <d v="2025-02-10T00:00:00"/>
    <d v="2025-02-10T00:00:00"/>
    <s v="'1040621"/>
    <s v="1 | 1"/>
    <x v="12"/>
    <x v="0"/>
    <n v="40000"/>
    <x v="12"/>
    <x v="12"/>
    <m/>
    <x v="1"/>
    <x v="0"/>
    <x v="0"/>
    <m/>
    <x v="1"/>
    <m/>
    <m/>
    <x v="2"/>
    <x v="1"/>
    <x v="6"/>
    <x v="6"/>
    <x v="7"/>
    <x v="7"/>
  </r>
  <r>
    <x v="2"/>
    <s v="EDÃ‰SIO"/>
    <x v="2"/>
    <d v="2025-02-10T00:00:00"/>
    <d v="2025-02-10T00:00:00"/>
    <s v="'20250210002-REND"/>
    <s v="1 | 1"/>
    <x v="0"/>
    <x v="0"/>
    <n v="40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2"/>
    <s v="EDESIO S R SANTOS SERVICOS DE TRANSPORTES E ESCRITORIO - EIRELI"/>
    <x v="10"/>
    <d v="2024-07-08T00:00:00"/>
    <d v="2024-07-11T00:00:00"/>
    <s v="'1029096"/>
    <s v="1 | 1"/>
    <x v="14"/>
    <x v="0"/>
    <n v="-156"/>
    <x v="7"/>
    <x v="7"/>
    <s v="REF. REEMBOLSO MARCOS VINICIUS - COMPRA GELO FESTA JUNINA"/>
    <x v="8"/>
    <x v="0"/>
    <x v="0"/>
    <n v="3006"/>
    <x v="8"/>
    <n v="30061"/>
    <s v="RECURSOS HUMANOS (Administrativo)"/>
    <x v="0"/>
    <x v="4"/>
    <x v="0"/>
    <x v="0"/>
    <x v="0"/>
    <x v="0"/>
  </r>
  <r>
    <x v="2"/>
    <s v="EDESIO S R SANTOS SERVICOS DE TRANSPORTES E ESCRITORIO - EIRELI"/>
    <x v="10"/>
    <d v="2024-07-10T00:00:00"/>
    <d v="2024-07-10T00:00:00"/>
    <s v="'1029279"/>
    <s v="1 | 1"/>
    <x v="14"/>
    <x v="0"/>
    <n v="-1461.77"/>
    <x v="47"/>
    <x v="46"/>
    <s v="ENC: reembolso Diego"/>
    <x v="3"/>
    <x v="0"/>
    <x v="0"/>
    <n v="7004"/>
    <x v="3"/>
    <n v="70041"/>
    <s v="FÁBRICA CNTR (Administrativo)"/>
    <x v="0"/>
    <x v="4"/>
    <x v="12"/>
    <x v="12"/>
    <x v="19"/>
    <x v="19"/>
  </r>
  <r>
    <x v="2"/>
    <s v="EDESIO S R SANTOS SERVICOS DE TRANSPORTES E ESCRITORIO - EIRELI"/>
    <x v="10"/>
    <d v="2024-07-10T00:00:00"/>
    <d v="2024-08-10T00:00:00"/>
    <s v="'1030707"/>
    <s v="1 | 1"/>
    <x v="2"/>
    <x v="0"/>
    <n v="-16000"/>
    <x v="24"/>
    <x v="24"/>
    <s v="REF. ALUGUEL GALPÃƒO DERÃ‰"/>
    <x v="2"/>
    <x v="2"/>
    <x v="0"/>
    <n v="4004"/>
    <x v="2"/>
    <n v="40047"/>
    <s v="PATRIMÔNIO (Comum)"/>
    <x v="0"/>
    <x v="4"/>
    <x v="0"/>
    <x v="0"/>
    <x v="9"/>
    <x v="9"/>
  </r>
  <r>
    <x v="2"/>
    <s v="EDESIO S R SANTOS SERVICOS DE TRANSPORTES E ESCRITORIO - EIRELI"/>
    <x v="10"/>
    <d v="2024-07-15T00:00:00"/>
    <d v="2024-07-15T00:00:00"/>
    <s v="'1029560"/>
    <s v="1 | 1"/>
    <x v="14"/>
    <x v="0"/>
    <n v="-932.44"/>
    <x v="88"/>
    <x v="87"/>
    <s v="REF. REEMBOLSO EDUARDO - DESP. DIRETORIA "/>
    <x v="19"/>
    <x v="0"/>
    <x v="0"/>
    <n v="1002"/>
    <x v="22"/>
    <n v="10021"/>
    <s v="DIRETORIA (Administrativo)"/>
    <x v="0"/>
    <x v="4"/>
    <x v="0"/>
    <x v="0"/>
    <x v="0"/>
    <x v="0"/>
  </r>
  <r>
    <x v="2"/>
    <s v="EDESIO S R SANTOS SERVICOS DE TRANSPORTES E ESCRITORIO - EIRELI"/>
    <x v="10"/>
    <d v="2024-07-15T00:00:00"/>
    <d v="2024-07-16T00:00:00"/>
    <s v="'1029454"/>
    <s v="1 | 1"/>
    <x v="8"/>
    <x v="0"/>
    <n v="-3000"/>
    <x v="106"/>
    <x v="105"/>
    <s v="ENC: Aporte Finaceiro. PAGAMENTO CNH FUNCIONARIO "/>
    <x v="10"/>
    <x v="2"/>
    <x v="0"/>
    <n v="7001"/>
    <x v="11"/>
    <n v="70017"/>
    <s v="OFICINA (Comum)"/>
    <x v="0"/>
    <x v="4"/>
    <x v="2"/>
    <x v="2"/>
    <x v="15"/>
    <x v="15"/>
  </r>
  <r>
    <x v="2"/>
    <s v="EDESIO S R SANTOS SERVICOS DE TRANSPORTES E ESCRITORIO - EIRELI"/>
    <x v="10"/>
    <d v="2024-07-16T00:00:00"/>
    <d v="2024-07-18T00:00:00"/>
    <s v="'1029575"/>
    <s v="1 | 1"/>
    <x v="14"/>
    <x v="0"/>
    <n v="-111.76"/>
    <x v="7"/>
    <x v="7"/>
    <s v="REF. referente ao almoÃ§o que tive que pagar para o auditor da Rede Dor. CARLA ASSAD"/>
    <x v="13"/>
    <x v="0"/>
    <x v="0"/>
    <n v="5001"/>
    <x v="16"/>
    <n v="50017"/>
    <s v="GERÊNCIA TÉCNICA (Comum)"/>
    <x v="0"/>
    <x v="4"/>
    <x v="0"/>
    <x v="0"/>
    <x v="0"/>
    <x v="0"/>
  </r>
  <r>
    <x v="2"/>
    <s v="EDESIO S R SANTOS SERVICOS DE TRANSPORTES E ESCRITORIO - EIRELI"/>
    <x v="10"/>
    <d v="2024-07-19T00:00:00"/>
    <d v="2024-07-22T00:00:00"/>
    <s v="'1029752"/>
    <s v="1 | 1"/>
    <x v="8"/>
    <x v="0"/>
    <n v="-19.399999999999999"/>
    <x v="7"/>
    <x v="7"/>
    <s v="REF. REEMBOLSO POR DESLOCAMENTO/LOCOMOÃ‡ÃƒO Michele Silva"/>
    <x v="22"/>
    <x v="0"/>
    <x v="0"/>
    <n v="4002"/>
    <x v="34"/>
    <n v="40021"/>
    <s v="VENDAS (Administrativo)"/>
    <x v="0"/>
    <x v="4"/>
    <x v="0"/>
    <x v="0"/>
    <x v="0"/>
    <x v="0"/>
  </r>
  <r>
    <x v="2"/>
    <s v="EDESIO S R SANTOS SERVICOS DE TRANSPORTES E ESCRITORIO - EIRELI"/>
    <x v="10"/>
    <d v="2024-07-24T00:00:00"/>
    <d v="2024-07-24T00:00:00"/>
    <s v="'1029877"/>
    <s v="1 | 1"/>
    <x v="8"/>
    <x v="0"/>
    <n v="-80"/>
    <x v="42"/>
    <x v="42"/>
    <s v="REF. ADAPTADOR"/>
    <x v="2"/>
    <x v="1"/>
    <x v="0"/>
    <n v="4004"/>
    <x v="2"/>
    <n v="40041"/>
    <s v="PATRIMÔNIO (Administrativo)"/>
    <x v="0"/>
    <x v="4"/>
    <x v="0"/>
    <x v="0"/>
    <x v="9"/>
    <x v="9"/>
  </r>
  <r>
    <x v="2"/>
    <s v="EDESIO S R SANTOS SERVICOS DE TRANSPORTES E ESCRITORIO - EIRELI"/>
    <x v="10"/>
    <d v="2024-07-24T00:00:00"/>
    <d v="2024-07-24T00:00:00"/>
    <s v="'1029883"/>
    <s v="1 | 1"/>
    <x v="14"/>
    <x v="0"/>
    <n v="-15"/>
    <x v="7"/>
    <x v="7"/>
    <s v="REF. REEMBOLSO DESPESAS ESTACIONAMENTO- FIGUEIREDO "/>
    <x v="6"/>
    <x v="0"/>
    <x v="0"/>
    <n v="6001"/>
    <x v="6"/>
    <n v="60017"/>
    <s v="OPERACIONAL (Comum)"/>
    <x v="0"/>
    <x v="4"/>
    <x v="0"/>
    <x v="0"/>
    <x v="0"/>
    <x v="0"/>
  </r>
  <r>
    <x v="2"/>
    <s v="EDESIO S R SANTOS SERVICOS DE TRANSPORTES E ESCRITORIO - EIRELI"/>
    <x v="10"/>
    <d v="2024-07-26T00:00:00"/>
    <d v="2024-07-26T00:00:00"/>
    <s v="'1029991"/>
    <s v="1 | 1"/>
    <x v="8"/>
    <x v="0"/>
    <n v="-450"/>
    <x v="101"/>
    <x v="100"/>
    <s v="REF. AVERBAÃ‡ÃƒO DE CONTRATO PARA LOCAÃ‡ÃƒO DO IMOVEL NOVO DA EKO NOVO ENDEREÃ‡O DA MARÃ‰"/>
    <x v="4"/>
    <x v="0"/>
    <x v="0"/>
    <n v="8002"/>
    <x v="4"/>
    <n v="80021"/>
    <s v="JURÍDICO (Administrativo)"/>
    <x v="0"/>
    <x v="4"/>
    <x v="0"/>
    <x v="0"/>
    <x v="0"/>
    <x v="0"/>
  </r>
  <r>
    <x v="2"/>
    <s v="EDESIO S R SANTOS SERVICOS DE TRANSPORTES E ESCRITORIO - EIRELI"/>
    <x v="10"/>
    <d v="2024-07-26T00:00:00"/>
    <d v="2024-07-26T00:00:00"/>
    <s v="'1029992"/>
    <s v="1 | 1"/>
    <x v="14"/>
    <x v="0"/>
    <n v="-56"/>
    <x v="7"/>
    <x v="7"/>
    <s v="REF. REEMBOLSO DESPESAS ESTACIONAMENTO COMBUSTIVEL DIEGO OPERACIONAL"/>
    <x v="6"/>
    <x v="0"/>
    <x v="0"/>
    <n v="6001"/>
    <x v="6"/>
    <n v="60017"/>
    <s v="OPERACIONAL (Comum)"/>
    <x v="0"/>
    <x v="4"/>
    <x v="0"/>
    <x v="0"/>
    <x v="0"/>
    <x v="0"/>
  </r>
  <r>
    <x v="2"/>
    <s v="EDESIO S R SANTOS SERVICOS DE TRANSPORTES E ESCRITORIO - EIRELI"/>
    <x v="10"/>
    <d v="2024-07-29T00:00:00"/>
    <d v="2024-07-29T00:00:00"/>
    <s v="'1030064"/>
    <s v="1 | 1"/>
    <x v="8"/>
    <x v="0"/>
    <n v="-111.76"/>
    <x v="7"/>
    <x v="7"/>
    <s v="REF. CUSTOS COM OPERACIONAL, GERENCIA TÃ‰CNICA E PATRIMONIO"/>
    <x v="13"/>
    <x v="0"/>
    <x v="0"/>
    <n v="5001"/>
    <x v="16"/>
    <n v="50017"/>
    <s v="GERÊNCIA TÉCNICA (Comum)"/>
    <x v="0"/>
    <x v="4"/>
    <x v="0"/>
    <x v="0"/>
    <x v="0"/>
    <x v="0"/>
  </r>
  <r>
    <x v="2"/>
    <s v="EDESIO S R SANTOS SERVICOS DE TRANSPORTES E ESCRITORIO - EIRELI"/>
    <x v="10"/>
    <d v="2024-07-29T00:00:00"/>
    <d v="2024-07-29T00:00:00"/>
    <s v="'1030064"/>
    <s v="1 | 1"/>
    <x v="8"/>
    <x v="0"/>
    <n v="-99.47"/>
    <x v="7"/>
    <x v="7"/>
    <s v="REF. CUSTOS COM OPERACIONAL, GERENCIA TÃ‰CNICA E PATRIMONIO"/>
    <x v="6"/>
    <x v="0"/>
    <x v="0"/>
    <n v="6002"/>
    <x v="9"/>
    <n v="60027"/>
    <s v="OPERACIONAL ADM (Comum)"/>
    <x v="0"/>
    <x v="4"/>
    <x v="0"/>
    <x v="0"/>
    <x v="0"/>
    <x v="0"/>
  </r>
  <r>
    <x v="2"/>
    <s v="EDESIO S R SANTOS SERVICOS DE TRANSPORTES E ESCRITORIO - EIRELI"/>
    <x v="10"/>
    <d v="2024-07-29T00:00:00"/>
    <d v="2024-07-29T00:00:00"/>
    <s v="'1030064"/>
    <s v="1 | 1"/>
    <x v="8"/>
    <x v="0"/>
    <n v="-96"/>
    <x v="7"/>
    <x v="7"/>
    <s v="REF. CUSTOS COM OPERACIONAL, GERENCIA TÃ‰CNICA E PATRIMONIO"/>
    <x v="2"/>
    <x v="0"/>
    <x v="0"/>
    <n v="4004"/>
    <x v="2"/>
    <n v="40041"/>
    <s v="PATRIMÔNIO (Administrativo)"/>
    <x v="0"/>
    <x v="4"/>
    <x v="0"/>
    <x v="0"/>
    <x v="0"/>
    <x v="0"/>
  </r>
  <r>
    <x v="2"/>
    <s v="EDESIO S R SANTOS SERVICOS DE TRANSPORTES E ESCRITORIO - EIRELI"/>
    <x v="10"/>
    <d v="2024-07-29T00:00:00"/>
    <d v="2024-07-29T00:00:00"/>
    <s v="'1030064"/>
    <s v="1 | 1"/>
    <x v="8"/>
    <x v="0"/>
    <n v="-34.619999999999997"/>
    <x v="7"/>
    <x v="7"/>
    <s v="REF. CUSTOS COM OPERACIONAL, GERENCIA TÃ‰CNICA E PATRIMONIO"/>
    <x v="15"/>
    <x v="0"/>
    <x v="0"/>
    <n v="3005"/>
    <x v="18"/>
    <n v="30051"/>
    <s v="DEPARTAMENTO PESSOAL (Administrativo)"/>
    <x v="0"/>
    <x v="4"/>
    <x v="0"/>
    <x v="0"/>
    <x v="0"/>
    <x v="0"/>
  </r>
  <r>
    <x v="2"/>
    <s v="EDESIO S R SANTOS SERVICOS DE TRANSPORTES E ESCRITORIO - EIRELI"/>
    <x v="10"/>
    <d v="2024-08-01T00:00:00"/>
    <d v="2024-08-01T00:00:00"/>
    <s v="'1030361"/>
    <s v="1 | 7"/>
    <x v="8"/>
    <x v="0"/>
    <n v="-5217.3900000000003"/>
    <x v="29"/>
    <x v="29"/>
    <s v="REF. DESPESA SEGURANÃ‡A - DERÃ‰ "/>
    <x v="19"/>
    <x v="0"/>
    <x v="0"/>
    <n v="8005"/>
    <x v="23"/>
    <n v="80051"/>
    <s v="SEGURANÇA (Administrativo)"/>
    <x v="0"/>
    <x v="4"/>
    <x v="0"/>
    <x v="0"/>
    <x v="10"/>
    <x v="10"/>
  </r>
  <r>
    <x v="2"/>
    <s v="EDESIO S R SANTOS SERVICOS DE TRANSPORTES E ESCRITORIO - EIRELI"/>
    <x v="10"/>
    <d v="2024-08-01T00:00:00"/>
    <d v="2024-08-01T00:00:00"/>
    <s v="'1030361"/>
    <s v="1 | 7"/>
    <x v="8"/>
    <x v="0"/>
    <n v="-782.61"/>
    <x v="41"/>
    <x v="41"/>
    <s v="REF. DESPESA SEGURANÃ‡A - DERÃ‰ "/>
    <x v="3"/>
    <x v="2"/>
    <x v="0"/>
    <n v="7004"/>
    <x v="3"/>
    <n v="70047"/>
    <s v="FÁBRICA CNTR (Comum)"/>
    <x v="0"/>
    <x v="4"/>
    <x v="0"/>
    <x v="0"/>
    <x v="9"/>
    <x v="9"/>
  </r>
  <r>
    <x v="2"/>
    <s v="EDESIO S R SANTOS SERVICOS DE TRANSPORTES E ESCRITORIO - EIRELI"/>
    <x v="10"/>
    <d v="2024-08-01T00:00:00"/>
    <d v="2024-08-01T00:00:00"/>
    <s v="'1030361"/>
    <s v="2 | 7"/>
    <x v="8"/>
    <x v="0"/>
    <n v="-5217.3900000000003"/>
    <x v="29"/>
    <x v="29"/>
    <s v="REF. DESPESA SEGURANÃ‡A - DERÃ‰ "/>
    <x v="19"/>
    <x v="0"/>
    <x v="0"/>
    <n v="8005"/>
    <x v="23"/>
    <n v="80051"/>
    <s v="SEGURANÇA (Administrativo)"/>
    <x v="0"/>
    <x v="4"/>
    <x v="0"/>
    <x v="0"/>
    <x v="10"/>
    <x v="10"/>
  </r>
  <r>
    <x v="2"/>
    <s v="EDESIO S R SANTOS SERVICOS DE TRANSPORTES E ESCRITORIO - EIRELI"/>
    <x v="10"/>
    <d v="2024-08-01T00:00:00"/>
    <d v="2024-08-01T00:00:00"/>
    <s v="'1030361"/>
    <s v="2 | 7"/>
    <x v="8"/>
    <x v="0"/>
    <n v="-782.61"/>
    <x v="41"/>
    <x v="41"/>
    <s v="REF. DESPESA SEGURANÃ‡A - DERÃ‰ "/>
    <x v="3"/>
    <x v="2"/>
    <x v="0"/>
    <n v="7004"/>
    <x v="3"/>
    <n v="70047"/>
    <s v="FÁBRICA CNTR (Comum)"/>
    <x v="0"/>
    <x v="4"/>
    <x v="0"/>
    <x v="0"/>
    <x v="9"/>
    <x v="9"/>
  </r>
  <r>
    <x v="2"/>
    <s v="EDESIO S R SANTOS SERVICOS DE TRANSPORTES E ESCRITORIO - EIRELI"/>
    <x v="10"/>
    <d v="2024-08-01T00:00:00"/>
    <d v="2024-08-01T00:00:00"/>
    <s v="'1030361"/>
    <s v="3 | 7"/>
    <x v="8"/>
    <x v="0"/>
    <n v="-5217.3900000000003"/>
    <x v="29"/>
    <x v="29"/>
    <s v="REF. DESPESA SEGURANÃ‡A - DERÃ‰ "/>
    <x v="19"/>
    <x v="0"/>
    <x v="0"/>
    <n v="8005"/>
    <x v="23"/>
    <n v="80051"/>
    <s v="SEGURANÇA (Administrativo)"/>
    <x v="0"/>
    <x v="4"/>
    <x v="0"/>
    <x v="0"/>
    <x v="10"/>
    <x v="10"/>
  </r>
  <r>
    <x v="2"/>
    <s v="EDESIO S R SANTOS SERVICOS DE TRANSPORTES E ESCRITORIO - EIRELI"/>
    <x v="10"/>
    <d v="2024-08-01T00:00:00"/>
    <d v="2024-08-01T00:00:00"/>
    <s v="'1030361"/>
    <s v="3 | 7"/>
    <x v="8"/>
    <x v="0"/>
    <n v="-782.61"/>
    <x v="41"/>
    <x v="41"/>
    <s v="REF. DESPESA SEGURANÃ‡A - DERÃ‰ "/>
    <x v="3"/>
    <x v="2"/>
    <x v="0"/>
    <n v="7004"/>
    <x v="3"/>
    <n v="70047"/>
    <s v="FÁBRICA CNTR (Comum)"/>
    <x v="0"/>
    <x v="4"/>
    <x v="0"/>
    <x v="0"/>
    <x v="9"/>
    <x v="9"/>
  </r>
  <r>
    <x v="2"/>
    <s v="EDESIO S R SANTOS SERVICOS DE TRANSPORTES E ESCRITORIO - EIRELI"/>
    <x v="10"/>
    <d v="2024-08-01T00:00:00"/>
    <d v="2024-08-10T00:00:00"/>
    <s v="'1030361"/>
    <s v="4 | 7"/>
    <x v="8"/>
    <x v="0"/>
    <n v="-8695.65"/>
    <x v="29"/>
    <x v="29"/>
    <s v="REF. DESPESA SEGURANÃ‡A - DERÃ‰ "/>
    <x v="19"/>
    <x v="0"/>
    <x v="0"/>
    <n v="8005"/>
    <x v="23"/>
    <n v="80051"/>
    <s v="SEGURANÇA (Administrativo)"/>
    <x v="0"/>
    <x v="4"/>
    <x v="0"/>
    <x v="0"/>
    <x v="10"/>
    <x v="10"/>
  </r>
  <r>
    <x v="2"/>
    <s v="EDESIO S R SANTOS SERVICOS DE TRANSPORTES E ESCRITORIO - EIRELI"/>
    <x v="10"/>
    <d v="2024-08-01T00:00:00"/>
    <d v="2024-08-10T00:00:00"/>
    <s v="'1030361"/>
    <s v="4 | 7"/>
    <x v="8"/>
    <x v="0"/>
    <n v="-1304.3499999999999"/>
    <x v="41"/>
    <x v="41"/>
    <s v="REF. DESPESA SEGURANÃ‡A - DERÃ‰ "/>
    <x v="3"/>
    <x v="2"/>
    <x v="0"/>
    <n v="7004"/>
    <x v="3"/>
    <n v="70047"/>
    <s v="FÁBRICA CNTR (Comum)"/>
    <x v="0"/>
    <x v="4"/>
    <x v="0"/>
    <x v="0"/>
    <x v="9"/>
    <x v="9"/>
  </r>
  <r>
    <x v="2"/>
    <s v="EDESIO S R SANTOS SERVICOS DE TRANSPORTES E ESCRITORIO - EIRELI"/>
    <x v="10"/>
    <d v="2024-08-01T00:00:00"/>
    <d v="2024-08-10T00:00:00"/>
    <s v="'1030361"/>
    <s v="5 | 7"/>
    <x v="8"/>
    <x v="0"/>
    <n v="-5217.3900000000003"/>
    <x v="29"/>
    <x v="29"/>
    <s v="REF. DESPESA SEGURANÃ‡A - DERÃ‰ "/>
    <x v="19"/>
    <x v="0"/>
    <x v="0"/>
    <n v="8005"/>
    <x v="23"/>
    <n v="80051"/>
    <s v="SEGURANÇA (Administrativo)"/>
    <x v="0"/>
    <x v="4"/>
    <x v="0"/>
    <x v="0"/>
    <x v="10"/>
    <x v="10"/>
  </r>
  <r>
    <x v="2"/>
    <s v="EDESIO S R SANTOS SERVICOS DE TRANSPORTES E ESCRITORIO - EIRELI"/>
    <x v="10"/>
    <d v="2024-08-01T00:00:00"/>
    <d v="2024-08-10T00:00:00"/>
    <s v="'1030361"/>
    <s v="5 | 7"/>
    <x v="8"/>
    <x v="0"/>
    <n v="-782.61"/>
    <x v="41"/>
    <x v="41"/>
    <s v="REF. DESPESA SEGURANÃ‡A - DERÃ‰ "/>
    <x v="3"/>
    <x v="2"/>
    <x v="0"/>
    <n v="7004"/>
    <x v="3"/>
    <n v="70047"/>
    <s v="FÁBRICA CNTR (Comum)"/>
    <x v="0"/>
    <x v="4"/>
    <x v="0"/>
    <x v="0"/>
    <x v="9"/>
    <x v="9"/>
  </r>
  <r>
    <x v="2"/>
    <s v="EDESIO S R SANTOS SERVICOS DE TRANSPORTES E ESCRITORIO - EIRELI"/>
    <x v="10"/>
    <d v="2024-08-01T00:00:00"/>
    <d v="2024-08-10T00:00:00"/>
    <s v="'1030361"/>
    <s v="6 | 7"/>
    <x v="8"/>
    <x v="0"/>
    <n v="-5217.3900000000003"/>
    <x v="29"/>
    <x v="29"/>
    <s v="REF. DESPESA SEGURANÃ‡A - DERÃ‰ "/>
    <x v="19"/>
    <x v="0"/>
    <x v="0"/>
    <n v="8005"/>
    <x v="23"/>
    <n v="80051"/>
    <s v="SEGURANÇA (Administrativo)"/>
    <x v="0"/>
    <x v="4"/>
    <x v="0"/>
    <x v="0"/>
    <x v="10"/>
    <x v="10"/>
  </r>
  <r>
    <x v="2"/>
    <s v="EDESIO S R SANTOS SERVICOS DE TRANSPORTES E ESCRITORIO - EIRELI"/>
    <x v="10"/>
    <d v="2024-08-01T00:00:00"/>
    <d v="2024-08-10T00:00:00"/>
    <s v="'1030361"/>
    <s v="6 | 7"/>
    <x v="8"/>
    <x v="0"/>
    <n v="-782.61"/>
    <x v="41"/>
    <x v="41"/>
    <s v="REF. DESPESA SEGURANÃ‡A - DERÃ‰ "/>
    <x v="3"/>
    <x v="2"/>
    <x v="0"/>
    <n v="7004"/>
    <x v="3"/>
    <n v="70047"/>
    <s v="FÁBRICA CNTR (Comum)"/>
    <x v="0"/>
    <x v="4"/>
    <x v="0"/>
    <x v="0"/>
    <x v="9"/>
    <x v="9"/>
  </r>
  <r>
    <x v="2"/>
    <s v="EDESIO S R SANTOS SERVICOS DE TRANSPORTES E ESCRITORIO - EIRELI"/>
    <x v="10"/>
    <d v="2024-08-01T00:00:00"/>
    <d v="2024-08-20T00:00:00"/>
    <s v="'1030361"/>
    <s v="7 | 7"/>
    <x v="8"/>
    <x v="0"/>
    <n v="-5217.3900000000003"/>
    <x v="29"/>
    <x v="29"/>
    <s v="REF. DESPESA SEGURANÃ‡A - DERÃ‰ "/>
    <x v="19"/>
    <x v="0"/>
    <x v="0"/>
    <n v="8005"/>
    <x v="23"/>
    <n v="80051"/>
    <s v="SEGURANÇA (Administrativo)"/>
    <x v="0"/>
    <x v="4"/>
    <x v="0"/>
    <x v="0"/>
    <x v="10"/>
    <x v="10"/>
  </r>
  <r>
    <x v="2"/>
    <s v="EDESIO S R SANTOS SERVICOS DE TRANSPORTES E ESCRITORIO - EIRELI"/>
    <x v="10"/>
    <d v="2024-08-01T00:00:00"/>
    <d v="2024-08-20T00:00:00"/>
    <s v="'1030361"/>
    <s v="7 | 7"/>
    <x v="8"/>
    <x v="0"/>
    <n v="-782.61"/>
    <x v="41"/>
    <x v="41"/>
    <s v="REF. DESPESA SEGURANÃ‡A - DERÃ‰ "/>
    <x v="3"/>
    <x v="2"/>
    <x v="0"/>
    <n v="7004"/>
    <x v="3"/>
    <n v="70047"/>
    <s v="FÁBRICA CNTR (Comum)"/>
    <x v="0"/>
    <x v="4"/>
    <x v="0"/>
    <x v="0"/>
    <x v="9"/>
    <x v="9"/>
  </r>
  <r>
    <x v="2"/>
    <s v="EDESIO S R SANTOS SERVICOS DE TRANSPORTES E ESCRITORIO - EIRELI"/>
    <x v="11"/>
    <d v="2024-08-01T00:00:00"/>
    <d v="2024-09-02T00:00:00"/>
    <s v="'1031892"/>
    <s v="1 | 8"/>
    <x v="8"/>
    <x v="0"/>
    <n v="-4641.51"/>
    <x v="29"/>
    <x v="29"/>
    <s v="REF. DESPESA SEGURANÃ‡A - DERÃ‰ "/>
    <x v="19"/>
    <x v="0"/>
    <x v="0"/>
    <n v="8005"/>
    <x v="23"/>
    <n v="80051"/>
    <s v="SEGURANÇA (Administrativo)"/>
    <x v="0"/>
    <x v="4"/>
    <x v="0"/>
    <x v="0"/>
    <x v="10"/>
    <x v="10"/>
  </r>
  <r>
    <x v="2"/>
    <s v="EDESIO S R SANTOS SERVICOS DE TRANSPORTES E ESCRITORIO - EIRELI"/>
    <x v="11"/>
    <d v="2024-08-01T00:00:00"/>
    <d v="2024-09-02T00:00:00"/>
    <s v="'1031892"/>
    <s v="1 | 8"/>
    <x v="8"/>
    <x v="0"/>
    <n v="-679.25"/>
    <x v="41"/>
    <x v="41"/>
    <s v="REF. DESPESA SEGURANÃ‡A - DERÃ‰ "/>
    <x v="3"/>
    <x v="2"/>
    <x v="0"/>
    <n v="7004"/>
    <x v="3"/>
    <n v="70047"/>
    <s v="FÁBRICA CNTR (Comum)"/>
    <x v="0"/>
    <x v="4"/>
    <x v="0"/>
    <x v="0"/>
    <x v="9"/>
    <x v="9"/>
  </r>
  <r>
    <x v="2"/>
    <s v="EDESIO S R SANTOS SERVICOS DE TRANSPORTES E ESCRITORIO - EIRELI"/>
    <x v="11"/>
    <d v="2024-08-01T00:00:00"/>
    <d v="2024-09-02T00:00:00"/>
    <s v="'1031892"/>
    <s v="1 | 8"/>
    <x v="8"/>
    <x v="0"/>
    <n v="-679.25"/>
    <x v="29"/>
    <x v="29"/>
    <s v="REF. DESPESA SEGURANÃ‡A - DERÃ‰ "/>
    <x v="19"/>
    <x v="0"/>
    <x v="0"/>
    <n v="8005"/>
    <x v="23"/>
    <n v="80051"/>
    <s v="SEGURANÇA (Administrativo)"/>
    <x v="0"/>
    <x v="4"/>
    <x v="0"/>
    <x v="0"/>
    <x v="10"/>
    <x v="10"/>
  </r>
  <r>
    <x v="2"/>
    <s v="EDESIO S R SANTOS SERVICOS DE TRANSPORTES E ESCRITORIO - EIRELI"/>
    <x v="11"/>
    <d v="2024-08-01T00:00:00"/>
    <d v="2024-09-02T00:00:00"/>
    <s v="'1031892"/>
    <s v="2 | 8"/>
    <x v="8"/>
    <x v="0"/>
    <n v="-4641.51"/>
    <x v="29"/>
    <x v="29"/>
    <s v="REF. DESPESA SEGURANÃ‡A - DERÃ‰ "/>
    <x v="19"/>
    <x v="0"/>
    <x v="0"/>
    <n v="8005"/>
    <x v="23"/>
    <n v="80051"/>
    <s v="SEGURANÇA (Administrativo)"/>
    <x v="0"/>
    <x v="4"/>
    <x v="0"/>
    <x v="0"/>
    <x v="10"/>
    <x v="10"/>
  </r>
  <r>
    <x v="2"/>
    <s v="EDESIO S R SANTOS SERVICOS DE TRANSPORTES E ESCRITORIO - EIRELI"/>
    <x v="11"/>
    <d v="2024-08-01T00:00:00"/>
    <d v="2024-09-02T00:00:00"/>
    <s v="'1031892"/>
    <s v="2 | 8"/>
    <x v="8"/>
    <x v="0"/>
    <n v="-679.25"/>
    <x v="41"/>
    <x v="41"/>
    <s v="REF. DESPESA SEGURANÃ‡A - DERÃ‰ "/>
    <x v="3"/>
    <x v="2"/>
    <x v="0"/>
    <n v="7004"/>
    <x v="3"/>
    <n v="70047"/>
    <s v="FÁBRICA CNTR (Comum)"/>
    <x v="0"/>
    <x v="4"/>
    <x v="0"/>
    <x v="0"/>
    <x v="9"/>
    <x v="9"/>
  </r>
  <r>
    <x v="2"/>
    <s v="EDESIO S R SANTOS SERVICOS DE TRANSPORTES E ESCRITORIO - EIRELI"/>
    <x v="11"/>
    <d v="2024-08-01T00:00:00"/>
    <d v="2024-09-02T00:00:00"/>
    <s v="'1031892"/>
    <s v="2 | 8"/>
    <x v="8"/>
    <x v="0"/>
    <n v="-679.25"/>
    <x v="29"/>
    <x v="29"/>
    <s v="REF. DESPESA SEGURANÃ‡A - DERÃ‰ "/>
    <x v="19"/>
    <x v="0"/>
    <x v="0"/>
    <n v="8005"/>
    <x v="23"/>
    <n v="80051"/>
    <s v="SEGURANÇA (Administrativo)"/>
    <x v="0"/>
    <x v="4"/>
    <x v="0"/>
    <x v="0"/>
    <x v="10"/>
    <x v="10"/>
  </r>
  <r>
    <x v="2"/>
    <s v="EDESIO S R SANTOS SERVICOS DE TRANSPORTES E ESCRITORIO - EIRELI"/>
    <x v="11"/>
    <d v="2024-08-01T00:00:00"/>
    <d v="2024-09-02T00:00:00"/>
    <s v="'1031892"/>
    <s v="3 | 8"/>
    <x v="8"/>
    <x v="0"/>
    <n v="-4641.51"/>
    <x v="29"/>
    <x v="29"/>
    <s v="REF. DESPESA SEGURANÃ‡A - DERÃ‰ "/>
    <x v="19"/>
    <x v="0"/>
    <x v="0"/>
    <n v="8005"/>
    <x v="23"/>
    <n v="80051"/>
    <s v="SEGURANÇA (Administrativo)"/>
    <x v="0"/>
    <x v="4"/>
    <x v="0"/>
    <x v="0"/>
    <x v="10"/>
    <x v="10"/>
  </r>
  <r>
    <x v="2"/>
    <s v="EDESIO S R SANTOS SERVICOS DE TRANSPORTES E ESCRITORIO - EIRELI"/>
    <x v="11"/>
    <d v="2024-08-01T00:00:00"/>
    <d v="2024-09-02T00:00:00"/>
    <s v="'1031892"/>
    <s v="3 | 8"/>
    <x v="8"/>
    <x v="0"/>
    <n v="-679.25"/>
    <x v="41"/>
    <x v="41"/>
    <s v="REF. DESPESA SEGURANÃ‡A - DERÃ‰ "/>
    <x v="3"/>
    <x v="2"/>
    <x v="0"/>
    <n v="7004"/>
    <x v="3"/>
    <n v="70047"/>
    <s v="FÁBRICA CNTR (Comum)"/>
    <x v="0"/>
    <x v="4"/>
    <x v="0"/>
    <x v="0"/>
    <x v="9"/>
    <x v="9"/>
  </r>
  <r>
    <x v="2"/>
    <s v="EDESIO S R SANTOS SERVICOS DE TRANSPORTES E ESCRITORIO - EIRELI"/>
    <x v="11"/>
    <d v="2024-08-01T00:00:00"/>
    <d v="2024-09-02T00:00:00"/>
    <s v="'1031892"/>
    <s v="3 | 8"/>
    <x v="8"/>
    <x v="0"/>
    <n v="-679.25"/>
    <x v="29"/>
    <x v="29"/>
    <s v="REF. DESPESA SEGURANÃ‡A - DERÃ‰ "/>
    <x v="19"/>
    <x v="0"/>
    <x v="0"/>
    <n v="8005"/>
    <x v="23"/>
    <n v="80051"/>
    <s v="SEGURANÇA (Administrativo)"/>
    <x v="0"/>
    <x v="4"/>
    <x v="0"/>
    <x v="0"/>
    <x v="10"/>
    <x v="10"/>
  </r>
  <r>
    <x v="2"/>
    <s v="EDESIO S R SANTOS SERVICOS DE TRANSPORTES E ESCRITORIO - EIRELI"/>
    <x v="11"/>
    <d v="2024-08-01T00:00:00"/>
    <d v="2024-09-02T00:00:00"/>
    <s v="'1031892"/>
    <s v="4 | 8"/>
    <x v="8"/>
    <x v="0"/>
    <n v="-4641.51"/>
    <x v="29"/>
    <x v="29"/>
    <s v="REF. DESPESA SEGURANÃ‡A - DERÃ‰ "/>
    <x v="19"/>
    <x v="0"/>
    <x v="0"/>
    <n v="8005"/>
    <x v="23"/>
    <n v="80051"/>
    <s v="SEGURANÇA (Administrativo)"/>
    <x v="0"/>
    <x v="4"/>
    <x v="0"/>
    <x v="0"/>
    <x v="10"/>
    <x v="10"/>
  </r>
  <r>
    <x v="2"/>
    <s v="EDESIO S R SANTOS SERVICOS DE TRANSPORTES E ESCRITORIO - EIRELI"/>
    <x v="11"/>
    <d v="2024-08-01T00:00:00"/>
    <d v="2024-09-02T00:00:00"/>
    <s v="'1031892"/>
    <s v="4 | 8"/>
    <x v="8"/>
    <x v="0"/>
    <n v="-679.25"/>
    <x v="41"/>
    <x v="41"/>
    <s v="REF. DESPESA SEGURANÃ‡A - DERÃ‰ "/>
    <x v="3"/>
    <x v="2"/>
    <x v="0"/>
    <n v="7004"/>
    <x v="3"/>
    <n v="70047"/>
    <s v="FÁBRICA CNTR (Comum)"/>
    <x v="0"/>
    <x v="4"/>
    <x v="0"/>
    <x v="0"/>
    <x v="9"/>
    <x v="9"/>
  </r>
  <r>
    <x v="2"/>
    <s v="EDESIO S R SANTOS SERVICOS DE TRANSPORTES E ESCRITORIO - EIRELI"/>
    <x v="11"/>
    <d v="2024-08-01T00:00:00"/>
    <d v="2024-09-02T00:00:00"/>
    <s v="'1031892"/>
    <s v="4 | 8"/>
    <x v="8"/>
    <x v="0"/>
    <n v="-679.25"/>
    <x v="29"/>
    <x v="29"/>
    <s v="REF. DESPESA SEGURANÃ‡A - DERÃ‰ "/>
    <x v="19"/>
    <x v="0"/>
    <x v="0"/>
    <n v="8005"/>
    <x v="23"/>
    <n v="80051"/>
    <s v="SEGURANÇA (Administrativo)"/>
    <x v="0"/>
    <x v="4"/>
    <x v="0"/>
    <x v="0"/>
    <x v="10"/>
    <x v="10"/>
  </r>
  <r>
    <x v="2"/>
    <s v="EDESIO S R SANTOS SERVICOS DE TRANSPORTES E ESCRITORIO - EIRELI"/>
    <x v="11"/>
    <d v="2024-08-01T00:00:00"/>
    <d v="2024-09-10T00:00:00"/>
    <s v="'1031892"/>
    <s v="5 | 8"/>
    <x v="8"/>
    <x v="0"/>
    <n v="-7735.85"/>
    <x v="29"/>
    <x v="29"/>
    <s v="REF. DESPESA SEGURANÃ‡A - DERÃ‰ "/>
    <x v="19"/>
    <x v="0"/>
    <x v="0"/>
    <n v="8005"/>
    <x v="23"/>
    <n v="80051"/>
    <s v="SEGURANÇA (Administrativo)"/>
    <x v="0"/>
    <x v="4"/>
    <x v="0"/>
    <x v="0"/>
    <x v="10"/>
    <x v="10"/>
  </r>
  <r>
    <x v="2"/>
    <s v="EDESIO S R SANTOS SERVICOS DE TRANSPORTES E ESCRITORIO - EIRELI"/>
    <x v="11"/>
    <d v="2024-08-01T00:00:00"/>
    <d v="2024-09-10T00:00:00"/>
    <s v="'1031892"/>
    <s v="5 | 8"/>
    <x v="8"/>
    <x v="0"/>
    <n v="-1132.08"/>
    <x v="41"/>
    <x v="41"/>
    <s v="REF. DESPESA SEGURANÃ‡A - DERÃ‰ "/>
    <x v="3"/>
    <x v="2"/>
    <x v="0"/>
    <n v="7004"/>
    <x v="3"/>
    <n v="70047"/>
    <s v="FÁBRICA CNTR (Comum)"/>
    <x v="0"/>
    <x v="4"/>
    <x v="0"/>
    <x v="0"/>
    <x v="9"/>
    <x v="9"/>
  </r>
  <r>
    <x v="2"/>
    <s v="EDESIO S R SANTOS SERVICOS DE TRANSPORTES E ESCRITORIO - EIRELI"/>
    <x v="11"/>
    <d v="2024-08-01T00:00:00"/>
    <d v="2024-09-10T00:00:00"/>
    <s v="'1031892"/>
    <s v="5 | 8"/>
    <x v="8"/>
    <x v="0"/>
    <n v="-1132.08"/>
    <x v="29"/>
    <x v="29"/>
    <s v="REF. DESPESA SEGURANÃ‡A - DERÃ‰ "/>
    <x v="19"/>
    <x v="0"/>
    <x v="0"/>
    <n v="8005"/>
    <x v="23"/>
    <n v="80051"/>
    <s v="SEGURANÇA (Administrativo)"/>
    <x v="0"/>
    <x v="4"/>
    <x v="0"/>
    <x v="0"/>
    <x v="10"/>
    <x v="10"/>
  </r>
  <r>
    <x v="2"/>
    <s v="EDESIO S R SANTOS SERVICOS DE TRANSPORTES E ESCRITORIO - EIRELI"/>
    <x v="11"/>
    <d v="2024-08-01T00:00:00"/>
    <d v="2024-09-10T00:00:00"/>
    <s v="'1031892"/>
    <s v="6 | 8"/>
    <x v="8"/>
    <x v="0"/>
    <n v="-5415.09"/>
    <x v="29"/>
    <x v="29"/>
    <s v="REF. DESPESA SEGURANÃ‡A - DERÃ‰ "/>
    <x v="19"/>
    <x v="0"/>
    <x v="0"/>
    <n v="8005"/>
    <x v="23"/>
    <n v="80051"/>
    <s v="SEGURANÇA (Administrativo)"/>
    <x v="0"/>
    <x v="4"/>
    <x v="0"/>
    <x v="0"/>
    <x v="10"/>
    <x v="10"/>
  </r>
  <r>
    <x v="2"/>
    <s v="EDESIO S R SANTOS SERVICOS DE TRANSPORTES E ESCRITORIO - EIRELI"/>
    <x v="11"/>
    <d v="2024-08-01T00:00:00"/>
    <d v="2024-09-10T00:00:00"/>
    <s v="'1031892"/>
    <s v="6 | 8"/>
    <x v="8"/>
    <x v="0"/>
    <n v="-792.45"/>
    <x v="41"/>
    <x v="41"/>
    <s v="REF. DESPESA SEGURANÃ‡A - DERÃ‰ "/>
    <x v="3"/>
    <x v="2"/>
    <x v="0"/>
    <n v="7004"/>
    <x v="3"/>
    <n v="70047"/>
    <s v="FÁBRICA CNTR (Comum)"/>
    <x v="0"/>
    <x v="4"/>
    <x v="0"/>
    <x v="0"/>
    <x v="9"/>
    <x v="9"/>
  </r>
  <r>
    <x v="2"/>
    <s v="EDESIO S R SANTOS SERVICOS DE TRANSPORTES E ESCRITORIO - EIRELI"/>
    <x v="11"/>
    <d v="2024-08-01T00:00:00"/>
    <d v="2024-09-10T00:00:00"/>
    <s v="'1031892"/>
    <s v="6 | 8"/>
    <x v="8"/>
    <x v="0"/>
    <n v="-792.45"/>
    <x v="29"/>
    <x v="29"/>
    <s v="REF. DESPESA SEGURANÃ‡A - DERÃ‰ "/>
    <x v="19"/>
    <x v="0"/>
    <x v="0"/>
    <n v="8005"/>
    <x v="23"/>
    <n v="80051"/>
    <s v="SEGURANÇA (Administrativo)"/>
    <x v="0"/>
    <x v="4"/>
    <x v="0"/>
    <x v="0"/>
    <x v="10"/>
    <x v="10"/>
  </r>
  <r>
    <x v="2"/>
    <s v="EDESIO S R SANTOS SERVICOS DE TRANSPORTES E ESCRITORIO - EIRELI"/>
    <x v="11"/>
    <d v="2024-08-01T00:00:00"/>
    <d v="2024-09-10T00:00:00"/>
    <s v="'1031892"/>
    <s v="7 | 8"/>
    <x v="8"/>
    <x v="0"/>
    <n v="-4641.51"/>
    <x v="29"/>
    <x v="29"/>
    <s v="REF. DESPESA SEGURANÃ‡A - DERÃ‰ "/>
    <x v="19"/>
    <x v="0"/>
    <x v="0"/>
    <n v="8005"/>
    <x v="23"/>
    <n v="80051"/>
    <s v="SEGURANÇA (Administrativo)"/>
    <x v="0"/>
    <x v="4"/>
    <x v="0"/>
    <x v="0"/>
    <x v="10"/>
    <x v="10"/>
  </r>
  <r>
    <x v="2"/>
    <s v="EDESIO S R SANTOS SERVICOS DE TRANSPORTES E ESCRITORIO - EIRELI"/>
    <x v="11"/>
    <d v="2024-08-01T00:00:00"/>
    <d v="2024-09-10T00:00:00"/>
    <s v="'1031892"/>
    <s v="7 | 8"/>
    <x v="8"/>
    <x v="0"/>
    <n v="-679.25"/>
    <x v="41"/>
    <x v="41"/>
    <s v="REF. DESPESA SEGURANÃ‡A - DERÃ‰ "/>
    <x v="3"/>
    <x v="2"/>
    <x v="0"/>
    <n v="7004"/>
    <x v="3"/>
    <n v="70047"/>
    <s v="FÁBRICA CNTR (Comum)"/>
    <x v="0"/>
    <x v="4"/>
    <x v="0"/>
    <x v="0"/>
    <x v="9"/>
    <x v="9"/>
  </r>
  <r>
    <x v="2"/>
    <s v="EDESIO S R SANTOS SERVICOS DE TRANSPORTES E ESCRITORIO - EIRELI"/>
    <x v="11"/>
    <d v="2024-08-01T00:00:00"/>
    <d v="2024-09-10T00:00:00"/>
    <s v="'1031892"/>
    <s v="7 | 8"/>
    <x v="8"/>
    <x v="0"/>
    <n v="-679.25"/>
    <x v="29"/>
    <x v="29"/>
    <s v="REF. DESPESA SEGURANÃ‡A - DERÃ‰ "/>
    <x v="19"/>
    <x v="0"/>
    <x v="0"/>
    <n v="8005"/>
    <x v="23"/>
    <n v="80051"/>
    <s v="SEGURANÇA (Administrativo)"/>
    <x v="0"/>
    <x v="4"/>
    <x v="0"/>
    <x v="0"/>
    <x v="10"/>
    <x v="10"/>
  </r>
  <r>
    <x v="2"/>
    <s v="EDESIO S R SANTOS SERVICOS DE TRANSPORTES E ESCRITORIO - EIRELI"/>
    <x v="11"/>
    <d v="2024-08-01T00:00:00"/>
    <d v="2024-09-20T00:00:00"/>
    <s v="'1031892"/>
    <s v="8 | 8"/>
    <x v="8"/>
    <x v="0"/>
    <n v="-4641.51"/>
    <x v="29"/>
    <x v="29"/>
    <s v="REF. DESPESA SEGURANÃ‡A - DERÃ‰ "/>
    <x v="19"/>
    <x v="0"/>
    <x v="0"/>
    <n v="8005"/>
    <x v="23"/>
    <n v="80051"/>
    <s v="SEGURANÇA (Administrativo)"/>
    <x v="0"/>
    <x v="4"/>
    <x v="0"/>
    <x v="0"/>
    <x v="10"/>
    <x v="10"/>
  </r>
  <r>
    <x v="2"/>
    <s v="EDESIO S R SANTOS SERVICOS DE TRANSPORTES E ESCRITORIO - EIRELI"/>
    <x v="11"/>
    <d v="2024-08-01T00:00:00"/>
    <d v="2024-09-20T00:00:00"/>
    <s v="'1031892"/>
    <s v="8 | 8"/>
    <x v="8"/>
    <x v="0"/>
    <n v="-679.25"/>
    <x v="41"/>
    <x v="41"/>
    <s v="REF. DESPESA SEGURANÃ‡A - DERÃ‰ "/>
    <x v="3"/>
    <x v="2"/>
    <x v="0"/>
    <n v="7004"/>
    <x v="3"/>
    <n v="70047"/>
    <s v="FÁBRICA CNTR (Comum)"/>
    <x v="0"/>
    <x v="4"/>
    <x v="0"/>
    <x v="0"/>
    <x v="9"/>
    <x v="9"/>
  </r>
  <r>
    <x v="2"/>
    <s v="EDESIO S R SANTOS SERVICOS DE TRANSPORTES E ESCRITORIO - EIRELI"/>
    <x v="11"/>
    <d v="2024-08-01T00:00:00"/>
    <d v="2024-09-20T00:00:00"/>
    <s v="'1031892"/>
    <s v="8 | 8"/>
    <x v="8"/>
    <x v="0"/>
    <n v="-679.25"/>
    <x v="29"/>
    <x v="29"/>
    <s v="REF. DESPESA SEGURANÃ‡A - DERÃ‰ "/>
    <x v="19"/>
    <x v="0"/>
    <x v="0"/>
    <n v="8005"/>
    <x v="23"/>
    <n v="80051"/>
    <s v="SEGURANÇA (Administrativo)"/>
    <x v="0"/>
    <x v="4"/>
    <x v="0"/>
    <x v="0"/>
    <x v="10"/>
    <x v="10"/>
  </r>
  <r>
    <x v="2"/>
    <s v="EDESIO S R SANTOS SERVICOS DE TRANSPORTES E ESCRITORIO - EIRELI"/>
    <x v="11"/>
    <d v="2024-08-05T00:00:00"/>
    <d v="2024-08-05T00:00:00"/>
    <s v="'1030362"/>
    <s v="1 | 1"/>
    <x v="8"/>
    <x v="0"/>
    <n v="-4000"/>
    <x v="88"/>
    <x v="87"/>
    <s v="PAGAMENTO EM DINHEIRO - REF. DESPESAS DIRETORIA - SR. EDUARDO "/>
    <x v="19"/>
    <x v="0"/>
    <x v="0"/>
    <n v="1002"/>
    <x v="22"/>
    <n v="10021"/>
    <s v="DIRETORIA (Administrativo)"/>
    <x v="0"/>
    <x v="4"/>
    <x v="0"/>
    <x v="0"/>
    <x v="0"/>
    <x v="0"/>
  </r>
  <r>
    <x v="2"/>
    <s v="EDESIO S R SANTOS SERVICOS DE TRANSPORTES E ESCRITORIO - EIRELI"/>
    <x v="11"/>
    <d v="2024-08-09T00:00:00"/>
    <d v="2024-08-09T00:00:00"/>
    <s v="'1030957"/>
    <s v="1 | 1"/>
    <x v="8"/>
    <x v="0"/>
    <n v="-48"/>
    <x v="7"/>
    <x v="7"/>
    <s v="REF. ESTACIONAMENTO VALDEMIR"/>
    <x v="9"/>
    <x v="0"/>
    <x v="0"/>
    <n v="8006"/>
    <x v="10"/>
    <n v="80061"/>
    <s v="TECNOLOGIA DA INFORMAÇÃO (Administrativo)"/>
    <x v="0"/>
    <x v="4"/>
    <x v="0"/>
    <x v="0"/>
    <x v="0"/>
    <x v="0"/>
  </r>
  <r>
    <x v="2"/>
    <s v="EDESIO S R SANTOS SERVICOS DE TRANSPORTES E ESCRITORIO - EIRELI"/>
    <x v="11"/>
    <d v="2024-08-09T00:00:00"/>
    <d v="2024-08-14T00:00:00"/>
    <s v="'1030853"/>
    <s v="1 | 2"/>
    <x v="8"/>
    <x v="0"/>
    <n v="-26000"/>
    <x v="49"/>
    <x v="48"/>
    <s v="REF Compra de Gaiola Multiplan"/>
    <x v="6"/>
    <x v="0"/>
    <x v="0"/>
    <n v="7005"/>
    <x v="37"/>
    <n v="70057"/>
    <s v="MULTIPLAN (Comum)"/>
    <x v="0"/>
    <x v="4"/>
    <x v="11"/>
    <x v="11"/>
    <x v="17"/>
    <x v="17"/>
  </r>
  <r>
    <x v="2"/>
    <s v="EDESIO S R SANTOS SERVICOS DE TRANSPORTES E ESCRITORIO - EIRELI"/>
    <x v="11"/>
    <d v="2024-08-09T00:00:00"/>
    <d v="2024-09-14T00:00:00"/>
    <s v="'1030853"/>
    <s v="2 | 2"/>
    <x v="8"/>
    <x v="0"/>
    <n v="-26000"/>
    <x v="49"/>
    <x v="48"/>
    <s v="REF Compra de Gaiola Multiplan"/>
    <x v="6"/>
    <x v="0"/>
    <x v="0"/>
    <n v="7005"/>
    <x v="37"/>
    <n v="70057"/>
    <s v="MULTIPLAN (Comum)"/>
    <x v="0"/>
    <x v="4"/>
    <x v="11"/>
    <x v="11"/>
    <x v="17"/>
    <x v="17"/>
  </r>
  <r>
    <x v="2"/>
    <s v="EDESIO S R SANTOS SERVICOS DE TRANSPORTES E ESCRITORIO - EIRELI"/>
    <x v="11"/>
    <d v="2024-08-12T00:00:00"/>
    <d v="2024-08-12T00:00:00"/>
    <s v="'1030956"/>
    <s v="1 | 1"/>
    <x v="8"/>
    <x v="0"/>
    <n v="-1332.71"/>
    <x v="103"/>
    <x v="102"/>
    <s v="REF. ALUGUEL CARRO RIW"/>
    <x v="14"/>
    <x v="0"/>
    <x v="0"/>
    <n v="8001"/>
    <x v="17"/>
    <n v="80011"/>
    <s v="MARKETING (Administrativo)"/>
    <x v="0"/>
    <x v="4"/>
    <x v="0"/>
    <x v="0"/>
    <x v="0"/>
    <x v="0"/>
  </r>
  <r>
    <x v="2"/>
    <s v="EDESIO S R SANTOS SERVICOS DE TRANSPORTES E ESCRITORIO - EIRELI"/>
    <x v="11"/>
    <d v="2024-08-14T00:00:00"/>
    <d v="2024-08-14T00:00:00"/>
    <s v="'1031056"/>
    <s v="1 | 1"/>
    <x v="14"/>
    <x v="0"/>
    <n v="-160"/>
    <x v="103"/>
    <x v="102"/>
    <s v="REF.  REEMBOLSO SIDNEY "/>
    <x v="14"/>
    <x v="0"/>
    <x v="0"/>
    <n v="8011"/>
    <x v="36"/>
    <n v="80018"/>
    <s v="MARKETING (Rio Innovation Week)"/>
    <x v="0"/>
    <x v="4"/>
    <x v="0"/>
    <x v="0"/>
    <x v="0"/>
    <x v="0"/>
  </r>
  <r>
    <x v="2"/>
    <s v="EDESIO S R SANTOS SERVICOS DE TRANSPORTES E ESCRITORIO - EIRELI"/>
    <x v="11"/>
    <d v="2024-08-21T00:00:00"/>
    <d v="2024-08-21T00:00:00"/>
    <s v="'1031365"/>
    <s v="1 | 1"/>
    <x v="8"/>
    <x v="0"/>
    <n v="-19.97"/>
    <x v="103"/>
    <x v="102"/>
    <s v="REF. RIW"/>
    <x v="14"/>
    <x v="0"/>
    <x v="0"/>
    <n v="8001"/>
    <x v="17"/>
    <n v="80011"/>
    <s v="MARKETING (Administrativo)"/>
    <x v="0"/>
    <x v="4"/>
    <x v="0"/>
    <x v="0"/>
    <x v="0"/>
    <x v="0"/>
  </r>
  <r>
    <x v="2"/>
    <s v="EDESIO S R SANTOS SERVICOS DE TRANSPORTES E ESCRITORIO - EIRELI"/>
    <x v="11"/>
    <d v="2024-08-21T00:00:00"/>
    <d v="2024-08-21T00:00:00"/>
    <s v="'1031367"/>
    <s v="1 | 1"/>
    <x v="8"/>
    <x v="0"/>
    <n v="-20"/>
    <x v="103"/>
    <x v="102"/>
    <s v="REF. RIW ESTACIONAMENTO  KMH8860"/>
    <x v="14"/>
    <x v="0"/>
    <x v="0"/>
    <n v="8001"/>
    <x v="17"/>
    <n v="80011"/>
    <s v="MARKETING (Administrativo)"/>
    <x v="0"/>
    <x v="4"/>
    <x v="0"/>
    <x v="0"/>
    <x v="0"/>
    <x v="0"/>
  </r>
  <r>
    <x v="2"/>
    <s v="EDESIO S R SANTOS SERVICOS DE TRANSPORTES E ESCRITORIO - EIRELI"/>
    <x v="11"/>
    <d v="2024-08-21T00:00:00"/>
    <d v="2024-08-21T00:00:00"/>
    <s v="'1031373"/>
    <s v="1 | 1"/>
    <x v="8"/>
    <x v="0"/>
    <n v="-16"/>
    <x v="63"/>
    <x v="62"/>
    <s v="REF. COPIA DE CHAVES OPERACIONAL"/>
    <x v="6"/>
    <x v="0"/>
    <x v="0"/>
    <n v="6002"/>
    <x v="9"/>
    <n v="60027"/>
    <s v="OPERACIONAL ADM (Comum)"/>
    <x v="0"/>
    <x v="4"/>
    <x v="9"/>
    <x v="9"/>
    <x v="18"/>
    <x v="18"/>
  </r>
  <r>
    <x v="2"/>
    <s v="EDESIO S R SANTOS SERVICOS DE TRANSPORTES E ESCRITORIO - EIRELI"/>
    <x v="11"/>
    <d v="2024-08-21T00:00:00"/>
    <d v="2024-08-21T00:00:00"/>
    <s v="'1031374"/>
    <s v="1 | 1"/>
    <x v="8"/>
    <x v="0"/>
    <n v="-39.9"/>
    <x v="34"/>
    <x v="34"/>
    <s v="REF. INFORMATICA"/>
    <x v="13"/>
    <x v="0"/>
    <x v="0"/>
    <n v="5001"/>
    <x v="16"/>
    <n v="50011"/>
    <s v="GERÊNCIA TÉCNICA (Administrativo)"/>
    <x v="0"/>
    <x v="4"/>
    <x v="0"/>
    <x v="0"/>
    <x v="0"/>
    <x v="0"/>
  </r>
  <r>
    <x v="2"/>
    <s v="EDESIO S R SANTOS SERVICOS DE TRANSPORTES E ESCRITORIO - EIRELI"/>
    <x v="11"/>
    <d v="2024-08-21T00:00:00"/>
    <d v="2024-08-21T00:00:00"/>
    <s v="'1031375"/>
    <s v="1 | 1"/>
    <x v="8"/>
    <x v="0"/>
    <n v="-80.400000000000006"/>
    <x v="63"/>
    <x v="62"/>
    <s v="REF. PEDAGIO"/>
    <x v="6"/>
    <x v="0"/>
    <x v="0"/>
    <n v="6001"/>
    <x v="6"/>
    <n v="60017"/>
    <s v="OPERACIONAL (Comum)"/>
    <x v="0"/>
    <x v="4"/>
    <x v="9"/>
    <x v="9"/>
    <x v="18"/>
    <x v="18"/>
  </r>
  <r>
    <x v="2"/>
    <s v="EDESIO S R SANTOS SERVICOS DE TRANSPORTES E ESCRITORIO - EIRELI"/>
    <x v="11"/>
    <d v="2024-08-21T00:00:00"/>
    <d v="2024-08-21T00:00:00"/>
    <s v="'1031376"/>
    <s v="1 | 1"/>
    <x v="14"/>
    <x v="0"/>
    <n v="-1301.1600000000001"/>
    <x v="88"/>
    <x v="87"/>
    <s v="REF. DESPESAS CORPORATIVA SR. EDUARDO "/>
    <x v="19"/>
    <x v="0"/>
    <x v="0"/>
    <n v="1002"/>
    <x v="22"/>
    <n v="10021"/>
    <s v="DIRETORIA (Administrativo)"/>
    <x v="0"/>
    <x v="4"/>
    <x v="0"/>
    <x v="0"/>
    <x v="0"/>
    <x v="0"/>
  </r>
  <r>
    <x v="2"/>
    <s v="EDESIO S R SANTOS SERVICOS DE TRANSPORTES E ESCRITORIO - EIRELI"/>
    <x v="11"/>
    <d v="2024-08-21T00:00:00"/>
    <d v="2024-08-21T00:00:00"/>
    <s v="'1031381"/>
    <s v="1 | 1"/>
    <x v="8"/>
    <x v="0"/>
    <n v="-32"/>
    <x v="63"/>
    <x v="62"/>
    <s v="REF. CHAVES  OPERACIONAL"/>
    <x v="6"/>
    <x v="0"/>
    <x v="0"/>
    <n v="6002"/>
    <x v="9"/>
    <n v="60027"/>
    <s v="OPERACIONAL ADM (Comum)"/>
    <x v="0"/>
    <x v="4"/>
    <x v="9"/>
    <x v="9"/>
    <x v="18"/>
    <x v="18"/>
  </r>
  <r>
    <x v="2"/>
    <s v="EDESIO S R SANTOS SERVICOS DE TRANSPORTES E ESCRITORIO - EIRELI"/>
    <x v="11"/>
    <d v="2024-08-21T00:00:00"/>
    <d v="2024-08-21T00:00:00"/>
    <s v="'1031382"/>
    <s v="1 | 1"/>
    <x v="8"/>
    <x v="0"/>
    <n v="-1400"/>
    <x v="103"/>
    <x v="102"/>
    <s v="REF. PAGAMENTO REFERENTE AO GARÃ‡OM RIW"/>
    <x v="14"/>
    <x v="0"/>
    <x v="0"/>
    <n v="8011"/>
    <x v="36"/>
    <n v="80018"/>
    <s v="MARKETING (Rio Innovation Week)"/>
    <x v="0"/>
    <x v="4"/>
    <x v="0"/>
    <x v="0"/>
    <x v="0"/>
    <x v="0"/>
  </r>
  <r>
    <x v="2"/>
    <s v="EDESIO S R SANTOS SERVICOS DE TRANSPORTES E ESCRITORIO - EIRELI"/>
    <x v="11"/>
    <d v="2024-08-21T00:00:00"/>
    <d v="2024-08-21T00:00:00"/>
    <s v="'129099"/>
    <s v="1 | 1"/>
    <x v="9"/>
    <x v="0"/>
    <n v="-30"/>
    <x v="103"/>
    <x v="102"/>
    <s v="REF. RIW ABASTECIMENTO"/>
    <x v="14"/>
    <x v="0"/>
    <x v="0"/>
    <n v="8001"/>
    <x v="17"/>
    <n v="80011"/>
    <s v="MARKETING (Administrativo)"/>
    <x v="0"/>
    <x v="4"/>
    <x v="0"/>
    <x v="0"/>
    <x v="0"/>
    <x v="0"/>
  </r>
  <r>
    <x v="2"/>
    <s v="EDESIO S R SANTOS SERVICOS DE TRANSPORTES E ESCRITORIO - EIRELI"/>
    <x v="11"/>
    <d v="2024-08-21T00:00:00"/>
    <d v="2024-08-21T00:00:00"/>
    <s v="'41136"/>
    <s v="1 | 1"/>
    <x v="9"/>
    <x v="0"/>
    <n v="-58.33"/>
    <x v="103"/>
    <x v="102"/>
    <s v="REF. RIW"/>
    <x v="14"/>
    <x v="0"/>
    <x v="0"/>
    <n v="8001"/>
    <x v="17"/>
    <n v="80011"/>
    <s v="MARKETING (Administrativo)"/>
    <x v="0"/>
    <x v="4"/>
    <x v="0"/>
    <x v="0"/>
    <x v="0"/>
    <x v="0"/>
  </r>
  <r>
    <x v="2"/>
    <s v="EDESIO S R SANTOS SERVICOS DE TRANSPORTES E ESCRITORIO - EIRELI"/>
    <x v="11"/>
    <d v="2024-08-21T00:00:00"/>
    <d v="2024-08-21T00:00:00"/>
    <s v="'700311"/>
    <s v="1 | 1"/>
    <x v="9"/>
    <x v="0"/>
    <n v="-150"/>
    <x v="103"/>
    <x v="102"/>
    <s v="REF. RIW"/>
    <x v="14"/>
    <x v="0"/>
    <x v="0"/>
    <n v="8001"/>
    <x v="17"/>
    <n v="80011"/>
    <s v="MARKETING (Administrativo)"/>
    <x v="0"/>
    <x v="4"/>
    <x v="0"/>
    <x v="0"/>
    <x v="0"/>
    <x v="0"/>
  </r>
  <r>
    <x v="2"/>
    <s v="EDESIO S R SANTOS SERVICOS DE TRANSPORTES E ESCRITORIO - EIRELI"/>
    <x v="11"/>
    <d v="2024-08-25T00:00:00"/>
    <d v="2024-09-10T00:00:00"/>
    <s v="'1031893"/>
    <s v="1 | 1"/>
    <x v="2"/>
    <x v="0"/>
    <n v="-16000"/>
    <x v="24"/>
    <x v="24"/>
    <s v="REF. ALUGUEL GALPÃƒO DERÃ‰"/>
    <x v="2"/>
    <x v="2"/>
    <x v="0"/>
    <n v="4004"/>
    <x v="2"/>
    <n v="40047"/>
    <s v="PATRIMÔNIO (Comum)"/>
    <x v="0"/>
    <x v="4"/>
    <x v="0"/>
    <x v="0"/>
    <x v="9"/>
    <x v="9"/>
  </r>
  <r>
    <x v="2"/>
    <s v="EDESIO S R SANTOS SERVICOS DE TRANSPORTES E ESCRITORIO - EIRELI"/>
    <x v="11"/>
    <d v="2024-08-27T00:00:00"/>
    <d v="2024-08-27T00:00:00"/>
    <s v="'1031657"/>
    <s v="1 | 1"/>
    <x v="8"/>
    <x v="0"/>
    <n v="-50"/>
    <x v="7"/>
    <x v="7"/>
    <s v="REF COMPRA DE GELO PARA PALESTRA GUILHERME "/>
    <x v="14"/>
    <x v="0"/>
    <x v="0"/>
    <n v="8011"/>
    <x v="36"/>
    <n v="80018"/>
    <s v="MARKETING (Rio Innovation Week)"/>
    <x v="0"/>
    <x v="4"/>
    <x v="0"/>
    <x v="0"/>
    <x v="0"/>
    <x v="0"/>
  </r>
  <r>
    <x v="2"/>
    <s v="EDESIO S R SANTOS SERVICOS DE TRANSPORTES E ESCRITORIO - EIRELI"/>
    <x v="11"/>
    <d v="2024-08-27T00:00:00"/>
    <d v="2024-08-28T00:00:00"/>
    <s v="'1031650"/>
    <s v="1 | 1"/>
    <x v="8"/>
    <x v="0"/>
    <n v="-300"/>
    <x v="38"/>
    <x v="38"/>
    <s v="Adiantamento emergencial para funcionario  Edmilson Bernardes da Silva"/>
    <x v="10"/>
    <x v="2"/>
    <x v="0"/>
    <n v="7001"/>
    <x v="11"/>
    <n v="70017"/>
    <s v="OFICINA (Comum)"/>
    <x v="1"/>
    <x v="4"/>
    <x v="2"/>
    <x v="2"/>
    <x v="13"/>
    <x v="13"/>
  </r>
  <r>
    <x v="2"/>
    <s v="EDESIO S R SANTOS SERVICOS DE TRANSPORTES E ESCRITORIO - EIRELI"/>
    <x v="12"/>
    <d v="2024-09-02T00:00:00"/>
    <d v="2024-09-02T00:00:00"/>
    <s v="'1031998"/>
    <s v="1 | 1"/>
    <x v="14"/>
    <x v="0"/>
    <n v="-1493.59"/>
    <x v="88"/>
    <x v="87"/>
    <s v="REF. DESPESAS CORPORATIVA SR. EDUARDO "/>
    <x v="19"/>
    <x v="0"/>
    <x v="0"/>
    <n v="1002"/>
    <x v="22"/>
    <n v="10021"/>
    <s v="DIRETORIA (Administrativo)"/>
    <x v="0"/>
    <x v="4"/>
    <x v="0"/>
    <x v="0"/>
    <x v="0"/>
    <x v="0"/>
  </r>
  <r>
    <x v="2"/>
    <s v="EDESIO S R SANTOS SERVICOS DE TRANSPORTES E ESCRITORIO - EIRELI"/>
    <x v="12"/>
    <d v="2024-09-02T00:00:00"/>
    <d v="2024-09-02T00:00:00"/>
    <s v="'1031999"/>
    <s v="1 | 1"/>
    <x v="8"/>
    <x v="0"/>
    <n v="-43"/>
    <x v="63"/>
    <x v="62"/>
    <s v="REF. CADEADO"/>
    <x v="2"/>
    <x v="0"/>
    <x v="0"/>
    <n v="4004"/>
    <x v="2"/>
    <n v="40047"/>
    <s v="PATRIMÔNIO (Comum)"/>
    <x v="0"/>
    <x v="4"/>
    <x v="9"/>
    <x v="9"/>
    <x v="18"/>
    <x v="18"/>
  </r>
  <r>
    <x v="2"/>
    <s v="EDESIO S R SANTOS SERVICOS DE TRANSPORTES E ESCRITORIO - EIRELI"/>
    <x v="12"/>
    <d v="2024-09-02T00:00:00"/>
    <d v="2024-09-02T00:00:00"/>
    <s v="'1032001"/>
    <s v="1 | 1"/>
    <x v="8"/>
    <x v="0"/>
    <n v="-4"/>
    <x v="107"/>
    <x v="106"/>
    <s v="REF. PEDAGIO"/>
    <x v="6"/>
    <x v="0"/>
    <x v="0"/>
    <n v="6001"/>
    <x v="6"/>
    <n v="60012"/>
    <s v="OPERACIONAL (Extraordinário)"/>
    <x v="0"/>
    <x v="4"/>
    <x v="9"/>
    <x v="9"/>
    <x v="12"/>
    <x v="12"/>
  </r>
  <r>
    <x v="2"/>
    <s v="EDESIO S R SANTOS SERVICOS DE TRANSPORTES E ESCRITORIO - EIRELI"/>
    <x v="12"/>
    <d v="2024-09-02T00:00:00"/>
    <d v="2024-09-02T00:00:00"/>
    <s v="'1032002"/>
    <s v="1 | 1"/>
    <x v="8"/>
    <x v="0"/>
    <n v="-58"/>
    <x v="107"/>
    <x v="106"/>
    <s v="REF. PEDAGIO"/>
    <x v="6"/>
    <x v="0"/>
    <x v="0"/>
    <n v="6001"/>
    <x v="6"/>
    <n v="60012"/>
    <s v="OPERACIONAL (Extraordinário)"/>
    <x v="0"/>
    <x v="4"/>
    <x v="9"/>
    <x v="9"/>
    <x v="12"/>
    <x v="12"/>
  </r>
  <r>
    <x v="2"/>
    <s v="EDESIO S R SANTOS SERVICOS DE TRANSPORTES E ESCRITORIO - EIRELI"/>
    <x v="12"/>
    <d v="2024-09-02T00:00:00"/>
    <d v="2024-09-02T00:00:00"/>
    <s v="'1032003"/>
    <s v="1 | 1"/>
    <x v="8"/>
    <x v="0"/>
    <n v="-13.07"/>
    <x v="7"/>
    <x v="7"/>
    <s v="REF. CAFE"/>
    <x v="2"/>
    <x v="0"/>
    <x v="0"/>
    <n v="4004"/>
    <x v="2"/>
    <n v="40041"/>
    <s v="PATRIMÔNIO (Administrativo)"/>
    <x v="0"/>
    <x v="4"/>
    <x v="0"/>
    <x v="0"/>
    <x v="0"/>
    <x v="0"/>
  </r>
  <r>
    <x v="2"/>
    <s v="EDESIO S R SANTOS SERVICOS DE TRANSPORTES E ESCRITORIO - EIRELI"/>
    <x v="12"/>
    <d v="2024-09-02T00:00:00"/>
    <d v="2024-09-02T00:00:00"/>
    <s v="'1032004"/>
    <s v="1 | 1"/>
    <x v="8"/>
    <x v="0"/>
    <n v="-407.7"/>
    <x v="7"/>
    <x v="7"/>
    <s v="REF. PROTESTO"/>
    <x v="21"/>
    <x v="0"/>
    <x v="0"/>
    <n v="8003"/>
    <x v="28"/>
    <n v="80031"/>
    <s v="QUALIDADE E PROCESSOS (Administrativo)"/>
    <x v="0"/>
    <x v="4"/>
    <x v="0"/>
    <x v="0"/>
    <x v="0"/>
    <x v="0"/>
  </r>
  <r>
    <x v="2"/>
    <s v="EDESIO S R SANTOS SERVICOS DE TRANSPORTES E ESCRITORIO - EIRELI"/>
    <x v="12"/>
    <d v="2024-09-02T00:00:00"/>
    <d v="2024-10-01T00:00:00"/>
    <s v="'1031902"/>
    <s v="1 | 9"/>
    <x v="8"/>
    <x v="0"/>
    <n v="-4086.96"/>
    <x v="29"/>
    <x v="29"/>
    <s v="REF. DESPESA SEGURANÃ‡A - DERÃ‰ - "/>
    <x v="19"/>
    <x v="0"/>
    <x v="0"/>
    <n v="8005"/>
    <x v="23"/>
    <n v="80051"/>
    <s v="SEGURANÇA (Administrativo)"/>
    <x v="0"/>
    <x v="4"/>
    <x v="0"/>
    <x v="0"/>
    <x v="10"/>
    <x v="10"/>
  </r>
  <r>
    <x v="2"/>
    <s v="EDESIO S R SANTOS SERVICOS DE TRANSPORTES E ESCRITORIO - EIRELI"/>
    <x v="12"/>
    <d v="2024-09-02T00:00:00"/>
    <d v="2024-10-01T00:00:00"/>
    <s v="'1031902"/>
    <s v="1 | 9"/>
    <x v="8"/>
    <x v="0"/>
    <n v="-1391.3"/>
    <x v="24"/>
    <x v="24"/>
    <s v="REF. DESPESA SEGURANÃ‡A - DERÃ‰ - "/>
    <x v="2"/>
    <x v="2"/>
    <x v="0"/>
    <n v="4004"/>
    <x v="2"/>
    <n v="40047"/>
    <s v="PATRIMÔNIO (Comum)"/>
    <x v="0"/>
    <x v="4"/>
    <x v="0"/>
    <x v="0"/>
    <x v="9"/>
    <x v="9"/>
  </r>
  <r>
    <x v="2"/>
    <s v="EDESIO S R SANTOS SERVICOS DE TRANSPORTES E ESCRITORIO - EIRELI"/>
    <x v="12"/>
    <d v="2024-09-02T00:00:00"/>
    <d v="2024-10-01T00:00:00"/>
    <s v="'1031902"/>
    <s v="1 | 9"/>
    <x v="8"/>
    <x v="0"/>
    <n v="-521.74"/>
    <x v="41"/>
    <x v="41"/>
    <s v="REF. DESPESA SEGURANÃ‡A - DERÃ‰ - "/>
    <x v="3"/>
    <x v="2"/>
    <x v="0"/>
    <n v="7004"/>
    <x v="3"/>
    <n v="70047"/>
    <s v="FÁBRICA CNTR (Comum)"/>
    <x v="0"/>
    <x v="4"/>
    <x v="0"/>
    <x v="0"/>
    <x v="9"/>
    <x v="9"/>
  </r>
  <r>
    <x v="2"/>
    <s v="EDESIO S R SANTOS SERVICOS DE TRANSPORTES E ESCRITORIO - EIRELI"/>
    <x v="12"/>
    <d v="2024-09-02T00:00:00"/>
    <d v="2024-10-01T00:00:00"/>
    <s v="'1031902"/>
    <s v="2 | 9"/>
    <x v="8"/>
    <x v="0"/>
    <n v="-4086.96"/>
    <x v="29"/>
    <x v="29"/>
    <s v="REF. DESPESA SEGURANÃ‡A - DERÃ‰ - "/>
    <x v="19"/>
    <x v="0"/>
    <x v="0"/>
    <n v="8005"/>
    <x v="23"/>
    <n v="80051"/>
    <s v="SEGURANÇA (Administrativo)"/>
    <x v="0"/>
    <x v="4"/>
    <x v="0"/>
    <x v="0"/>
    <x v="10"/>
    <x v="10"/>
  </r>
  <r>
    <x v="2"/>
    <s v="EDESIO S R SANTOS SERVICOS DE TRANSPORTES E ESCRITORIO - EIRELI"/>
    <x v="12"/>
    <d v="2024-09-02T00:00:00"/>
    <d v="2024-10-01T00:00:00"/>
    <s v="'1031902"/>
    <s v="2 | 9"/>
    <x v="8"/>
    <x v="0"/>
    <n v="-1391.3"/>
    <x v="24"/>
    <x v="24"/>
    <s v="REF. DESPESA SEGURANÃ‡A - DERÃ‰ - "/>
    <x v="2"/>
    <x v="2"/>
    <x v="0"/>
    <n v="4004"/>
    <x v="2"/>
    <n v="40047"/>
    <s v="PATRIMÔNIO (Comum)"/>
    <x v="0"/>
    <x v="4"/>
    <x v="0"/>
    <x v="0"/>
    <x v="9"/>
    <x v="9"/>
  </r>
  <r>
    <x v="2"/>
    <s v="EDESIO S R SANTOS SERVICOS DE TRANSPORTES E ESCRITORIO - EIRELI"/>
    <x v="12"/>
    <d v="2024-09-02T00:00:00"/>
    <d v="2024-10-01T00:00:00"/>
    <s v="'1031902"/>
    <s v="2 | 9"/>
    <x v="8"/>
    <x v="0"/>
    <n v="-521.74"/>
    <x v="41"/>
    <x v="41"/>
    <s v="REF. DESPESA SEGURANÃ‡A - DERÃ‰ - "/>
    <x v="3"/>
    <x v="2"/>
    <x v="0"/>
    <n v="7004"/>
    <x v="3"/>
    <n v="70047"/>
    <s v="FÁBRICA CNTR (Comum)"/>
    <x v="0"/>
    <x v="4"/>
    <x v="0"/>
    <x v="0"/>
    <x v="9"/>
    <x v="9"/>
  </r>
  <r>
    <x v="2"/>
    <s v="EDESIO S R SANTOS SERVICOS DE TRANSPORTES E ESCRITORIO - EIRELI"/>
    <x v="12"/>
    <d v="2024-09-02T00:00:00"/>
    <d v="2024-10-01T00:00:00"/>
    <s v="'1031902"/>
    <s v="3 | 9"/>
    <x v="8"/>
    <x v="0"/>
    <n v="-4086.96"/>
    <x v="29"/>
    <x v="29"/>
    <s v="REF. DESPESA SEGURANÃ‡A - DERÃ‰ - "/>
    <x v="19"/>
    <x v="0"/>
    <x v="0"/>
    <n v="8005"/>
    <x v="23"/>
    <n v="80051"/>
    <s v="SEGURANÇA (Administrativo)"/>
    <x v="0"/>
    <x v="4"/>
    <x v="0"/>
    <x v="0"/>
    <x v="10"/>
    <x v="10"/>
  </r>
  <r>
    <x v="2"/>
    <s v="EDESIO S R SANTOS SERVICOS DE TRANSPORTES E ESCRITORIO - EIRELI"/>
    <x v="12"/>
    <d v="2024-09-02T00:00:00"/>
    <d v="2024-10-01T00:00:00"/>
    <s v="'1031902"/>
    <s v="3 | 9"/>
    <x v="8"/>
    <x v="0"/>
    <n v="-1391.3"/>
    <x v="24"/>
    <x v="24"/>
    <s v="REF. DESPESA SEGURANÃ‡A - DERÃ‰ - "/>
    <x v="2"/>
    <x v="2"/>
    <x v="0"/>
    <n v="4004"/>
    <x v="2"/>
    <n v="40047"/>
    <s v="PATRIMÔNIO (Comum)"/>
    <x v="0"/>
    <x v="4"/>
    <x v="0"/>
    <x v="0"/>
    <x v="9"/>
    <x v="9"/>
  </r>
  <r>
    <x v="2"/>
    <s v="EDESIO S R SANTOS SERVICOS DE TRANSPORTES E ESCRITORIO - EIRELI"/>
    <x v="12"/>
    <d v="2024-09-02T00:00:00"/>
    <d v="2024-10-01T00:00:00"/>
    <s v="'1031902"/>
    <s v="3 | 9"/>
    <x v="8"/>
    <x v="0"/>
    <n v="-521.74"/>
    <x v="41"/>
    <x v="41"/>
    <s v="REF. DESPESA SEGURANÃ‡A - DERÃ‰ - "/>
    <x v="3"/>
    <x v="2"/>
    <x v="0"/>
    <n v="7004"/>
    <x v="3"/>
    <n v="70047"/>
    <s v="FÁBRICA CNTR (Comum)"/>
    <x v="0"/>
    <x v="4"/>
    <x v="0"/>
    <x v="0"/>
    <x v="9"/>
    <x v="9"/>
  </r>
  <r>
    <x v="2"/>
    <s v="EDESIO S R SANTOS SERVICOS DE TRANSPORTES E ESCRITORIO - EIRELI"/>
    <x v="12"/>
    <d v="2024-09-02T00:00:00"/>
    <d v="2024-10-01T00:00:00"/>
    <s v="'1031902"/>
    <s v="4 | 9"/>
    <x v="8"/>
    <x v="0"/>
    <n v="-4086.96"/>
    <x v="29"/>
    <x v="29"/>
    <s v="REF. DESPESA SEGURANÃ‡A - DERÃ‰ - "/>
    <x v="19"/>
    <x v="0"/>
    <x v="0"/>
    <n v="8005"/>
    <x v="23"/>
    <n v="80051"/>
    <s v="SEGURANÇA (Administrativo)"/>
    <x v="0"/>
    <x v="4"/>
    <x v="0"/>
    <x v="0"/>
    <x v="10"/>
    <x v="10"/>
  </r>
  <r>
    <x v="2"/>
    <s v="EDESIO S R SANTOS SERVICOS DE TRANSPORTES E ESCRITORIO - EIRELI"/>
    <x v="12"/>
    <d v="2024-09-02T00:00:00"/>
    <d v="2024-10-01T00:00:00"/>
    <s v="'1031902"/>
    <s v="4 | 9"/>
    <x v="8"/>
    <x v="0"/>
    <n v="-1391.3"/>
    <x v="24"/>
    <x v="24"/>
    <s v="REF. DESPESA SEGURANÃ‡A - DERÃ‰ - "/>
    <x v="2"/>
    <x v="2"/>
    <x v="0"/>
    <n v="4004"/>
    <x v="2"/>
    <n v="40047"/>
    <s v="PATRIMÔNIO (Comum)"/>
    <x v="0"/>
    <x v="4"/>
    <x v="0"/>
    <x v="0"/>
    <x v="9"/>
    <x v="9"/>
  </r>
  <r>
    <x v="2"/>
    <s v="EDESIO S R SANTOS SERVICOS DE TRANSPORTES E ESCRITORIO - EIRELI"/>
    <x v="12"/>
    <d v="2024-09-02T00:00:00"/>
    <d v="2024-10-01T00:00:00"/>
    <s v="'1031902"/>
    <s v="4 | 9"/>
    <x v="8"/>
    <x v="0"/>
    <n v="-521.74"/>
    <x v="41"/>
    <x v="41"/>
    <s v="REF. DESPESA SEGURANÃ‡A - DERÃ‰ - "/>
    <x v="3"/>
    <x v="2"/>
    <x v="0"/>
    <n v="7004"/>
    <x v="3"/>
    <n v="70047"/>
    <s v="FÁBRICA CNTR (Comum)"/>
    <x v="0"/>
    <x v="4"/>
    <x v="0"/>
    <x v="0"/>
    <x v="9"/>
    <x v="9"/>
  </r>
  <r>
    <x v="2"/>
    <s v="EDESIO S R SANTOS SERVICOS DE TRANSPORTES E ESCRITORIO - EIRELI"/>
    <x v="12"/>
    <d v="2024-09-02T00:00:00"/>
    <d v="2024-10-10T00:00:00"/>
    <s v="'1031902"/>
    <s v="5 | 9"/>
    <x v="8"/>
    <x v="0"/>
    <n v="-6811.59"/>
    <x v="29"/>
    <x v="29"/>
    <s v="REF. DESPESA SEGURANÃ‡A - DERÃ‰ - "/>
    <x v="19"/>
    <x v="0"/>
    <x v="0"/>
    <n v="8005"/>
    <x v="23"/>
    <n v="80051"/>
    <s v="SEGURANÇA (Administrativo)"/>
    <x v="0"/>
    <x v="4"/>
    <x v="0"/>
    <x v="0"/>
    <x v="10"/>
    <x v="10"/>
  </r>
  <r>
    <x v="2"/>
    <s v="EDESIO S R SANTOS SERVICOS DE TRANSPORTES E ESCRITORIO - EIRELI"/>
    <x v="12"/>
    <d v="2024-09-02T00:00:00"/>
    <d v="2024-10-10T00:00:00"/>
    <s v="'1031902"/>
    <s v="5 | 9"/>
    <x v="8"/>
    <x v="0"/>
    <n v="-2318.84"/>
    <x v="24"/>
    <x v="24"/>
    <s v="REF. DESPESA SEGURANÃ‡A - DERÃ‰ - "/>
    <x v="2"/>
    <x v="2"/>
    <x v="0"/>
    <n v="4004"/>
    <x v="2"/>
    <n v="40047"/>
    <s v="PATRIMÔNIO (Comum)"/>
    <x v="0"/>
    <x v="4"/>
    <x v="0"/>
    <x v="0"/>
    <x v="9"/>
    <x v="9"/>
  </r>
  <r>
    <x v="2"/>
    <s v="EDESIO S R SANTOS SERVICOS DE TRANSPORTES E ESCRITORIO - EIRELI"/>
    <x v="12"/>
    <d v="2024-09-02T00:00:00"/>
    <d v="2024-10-10T00:00:00"/>
    <s v="'1031902"/>
    <s v="5 | 9"/>
    <x v="8"/>
    <x v="0"/>
    <n v="-869.57"/>
    <x v="41"/>
    <x v="41"/>
    <s v="REF. DESPESA SEGURANÃ‡A - DERÃ‰ - "/>
    <x v="3"/>
    <x v="2"/>
    <x v="0"/>
    <n v="7004"/>
    <x v="3"/>
    <n v="70047"/>
    <s v="FÁBRICA CNTR (Comum)"/>
    <x v="0"/>
    <x v="4"/>
    <x v="0"/>
    <x v="0"/>
    <x v="9"/>
    <x v="9"/>
  </r>
  <r>
    <x v="2"/>
    <s v="EDESIO S R SANTOS SERVICOS DE TRANSPORTES E ESCRITORIO - EIRELI"/>
    <x v="12"/>
    <d v="2024-09-02T00:00:00"/>
    <d v="2024-10-10T00:00:00"/>
    <s v="'1031902"/>
    <s v="6 | 9"/>
    <x v="8"/>
    <x v="0"/>
    <n v="-4768.12"/>
    <x v="29"/>
    <x v="29"/>
    <s v="REF. DESPESA SEGURANÃ‡A - DERÃ‰ - "/>
    <x v="19"/>
    <x v="0"/>
    <x v="0"/>
    <n v="8005"/>
    <x v="23"/>
    <n v="80051"/>
    <s v="SEGURANÇA (Administrativo)"/>
    <x v="0"/>
    <x v="4"/>
    <x v="0"/>
    <x v="0"/>
    <x v="10"/>
    <x v="10"/>
  </r>
  <r>
    <x v="2"/>
    <s v="EDESIO S R SANTOS SERVICOS DE TRANSPORTES E ESCRITORIO - EIRELI"/>
    <x v="12"/>
    <d v="2024-09-02T00:00:00"/>
    <d v="2024-10-10T00:00:00"/>
    <s v="'1031902"/>
    <s v="6 | 9"/>
    <x v="8"/>
    <x v="0"/>
    <n v="-1623.19"/>
    <x v="24"/>
    <x v="24"/>
    <s v="REF. DESPESA SEGURANÃ‡A - DERÃ‰ - "/>
    <x v="2"/>
    <x v="2"/>
    <x v="0"/>
    <n v="4004"/>
    <x v="2"/>
    <n v="40047"/>
    <s v="PATRIMÔNIO (Comum)"/>
    <x v="0"/>
    <x v="4"/>
    <x v="0"/>
    <x v="0"/>
    <x v="9"/>
    <x v="9"/>
  </r>
  <r>
    <x v="2"/>
    <s v="EDESIO S R SANTOS SERVICOS DE TRANSPORTES E ESCRITORIO - EIRELI"/>
    <x v="12"/>
    <d v="2024-09-02T00:00:00"/>
    <d v="2024-10-10T00:00:00"/>
    <s v="'1031902"/>
    <s v="6 | 9"/>
    <x v="8"/>
    <x v="0"/>
    <n v="-608.70000000000005"/>
    <x v="41"/>
    <x v="41"/>
    <s v="REF. DESPESA SEGURANÃ‡A - DERÃ‰ - "/>
    <x v="3"/>
    <x v="2"/>
    <x v="0"/>
    <n v="7004"/>
    <x v="3"/>
    <n v="70047"/>
    <s v="FÁBRICA CNTR (Comum)"/>
    <x v="0"/>
    <x v="4"/>
    <x v="0"/>
    <x v="0"/>
    <x v="9"/>
    <x v="9"/>
  </r>
  <r>
    <x v="2"/>
    <s v="EDESIO S R SANTOS SERVICOS DE TRANSPORTES E ESCRITORIO - EIRELI"/>
    <x v="12"/>
    <d v="2024-09-02T00:00:00"/>
    <d v="2024-10-10T00:00:00"/>
    <s v="'1031902"/>
    <s v="7 | 9"/>
    <x v="8"/>
    <x v="0"/>
    <n v="-4086.96"/>
    <x v="29"/>
    <x v="29"/>
    <s v="REF. DESPESA SEGURANÃ‡A - DERÃ‰ - "/>
    <x v="19"/>
    <x v="0"/>
    <x v="0"/>
    <n v="8005"/>
    <x v="23"/>
    <n v="80051"/>
    <s v="SEGURANÇA (Administrativo)"/>
    <x v="0"/>
    <x v="4"/>
    <x v="0"/>
    <x v="0"/>
    <x v="10"/>
    <x v="10"/>
  </r>
  <r>
    <x v="2"/>
    <s v="EDESIO S R SANTOS SERVICOS DE TRANSPORTES E ESCRITORIO - EIRELI"/>
    <x v="12"/>
    <d v="2024-09-02T00:00:00"/>
    <d v="2024-10-10T00:00:00"/>
    <s v="'1031902"/>
    <s v="7 | 9"/>
    <x v="8"/>
    <x v="0"/>
    <n v="-1391.3"/>
    <x v="24"/>
    <x v="24"/>
    <s v="REF. DESPESA SEGURANÃ‡A - DERÃ‰ - "/>
    <x v="2"/>
    <x v="2"/>
    <x v="0"/>
    <n v="4004"/>
    <x v="2"/>
    <n v="40047"/>
    <s v="PATRIMÔNIO (Comum)"/>
    <x v="0"/>
    <x v="4"/>
    <x v="0"/>
    <x v="0"/>
    <x v="9"/>
    <x v="9"/>
  </r>
  <r>
    <x v="2"/>
    <s v="EDESIO S R SANTOS SERVICOS DE TRANSPORTES E ESCRITORIO - EIRELI"/>
    <x v="12"/>
    <d v="2024-09-02T00:00:00"/>
    <d v="2024-10-10T00:00:00"/>
    <s v="'1031902"/>
    <s v="7 | 9"/>
    <x v="8"/>
    <x v="0"/>
    <n v="-521.74"/>
    <x v="41"/>
    <x v="41"/>
    <s v="REF. DESPESA SEGURANÃ‡A - DERÃ‰ - "/>
    <x v="3"/>
    <x v="2"/>
    <x v="0"/>
    <n v="7004"/>
    <x v="3"/>
    <n v="70047"/>
    <s v="FÁBRICA CNTR (Comum)"/>
    <x v="0"/>
    <x v="4"/>
    <x v="0"/>
    <x v="0"/>
    <x v="9"/>
    <x v="9"/>
  </r>
  <r>
    <x v="2"/>
    <s v="EDESIO S R SANTOS SERVICOS DE TRANSPORTES E ESCRITORIO - EIRELI"/>
    <x v="12"/>
    <d v="2024-09-02T00:00:00"/>
    <d v="2024-10-10T00:00:00"/>
    <s v="'1031902"/>
    <s v="8 | 9"/>
    <x v="8"/>
    <x v="0"/>
    <n v="-10898.55"/>
    <x v="29"/>
    <x v="29"/>
    <s v="REF. DESPESA SEGURANÃ‡A - DERÃ‰ - "/>
    <x v="19"/>
    <x v="0"/>
    <x v="0"/>
    <n v="8005"/>
    <x v="23"/>
    <n v="80051"/>
    <s v="SEGURANÇA (Administrativo)"/>
    <x v="0"/>
    <x v="4"/>
    <x v="0"/>
    <x v="0"/>
    <x v="10"/>
    <x v="10"/>
  </r>
  <r>
    <x v="2"/>
    <s v="EDESIO S R SANTOS SERVICOS DE TRANSPORTES E ESCRITORIO - EIRELI"/>
    <x v="12"/>
    <d v="2024-09-02T00:00:00"/>
    <d v="2024-10-10T00:00:00"/>
    <s v="'1031902"/>
    <s v="8 | 9"/>
    <x v="8"/>
    <x v="0"/>
    <n v="-3710.14"/>
    <x v="24"/>
    <x v="24"/>
    <s v="REF. DESPESA SEGURANÃ‡A - DERÃ‰ - "/>
    <x v="2"/>
    <x v="2"/>
    <x v="0"/>
    <n v="4004"/>
    <x v="2"/>
    <n v="40047"/>
    <s v="PATRIMÔNIO (Comum)"/>
    <x v="0"/>
    <x v="4"/>
    <x v="0"/>
    <x v="0"/>
    <x v="9"/>
    <x v="9"/>
  </r>
  <r>
    <x v="2"/>
    <s v="EDESIO S R SANTOS SERVICOS DE TRANSPORTES E ESCRITORIO - EIRELI"/>
    <x v="12"/>
    <d v="2024-09-02T00:00:00"/>
    <d v="2024-10-10T00:00:00"/>
    <s v="'1031902"/>
    <s v="8 | 9"/>
    <x v="8"/>
    <x v="0"/>
    <n v="-1391.3"/>
    <x v="41"/>
    <x v="41"/>
    <s v="REF. DESPESA SEGURANÃ‡A - DERÃ‰ - "/>
    <x v="3"/>
    <x v="2"/>
    <x v="0"/>
    <n v="7004"/>
    <x v="3"/>
    <n v="70047"/>
    <s v="FÁBRICA CNTR (Comum)"/>
    <x v="0"/>
    <x v="4"/>
    <x v="0"/>
    <x v="0"/>
    <x v="9"/>
    <x v="9"/>
  </r>
  <r>
    <x v="2"/>
    <s v="EDESIO S R SANTOS SERVICOS DE TRANSPORTES E ESCRITORIO - EIRELI"/>
    <x v="12"/>
    <d v="2024-09-02T00:00:00"/>
    <d v="2024-10-20T00:00:00"/>
    <s v="'1031902"/>
    <s v="9 | 9"/>
    <x v="8"/>
    <x v="0"/>
    <n v="-4086.96"/>
    <x v="29"/>
    <x v="29"/>
    <s v="REF. DESPESA SEGURANÃ‡A - DERÃ‰ - "/>
    <x v="19"/>
    <x v="0"/>
    <x v="0"/>
    <n v="8005"/>
    <x v="23"/>
    <n v="80051"/>
    <s v="SEGURANÇA (Administrativo)"/>
    <x v="0"/>
    <x v="4"/>
    <x v="0"/>
    <x v="0"/>
    <x v="10"/>
    <x v="10"/>
  </r>
  <r>
    <x v="2"/>
    <s v="EDESIO S R SANTOS SERVICOS DE TRANSPORTES E ESCRITORIO - EIRELI"/>
    <x v="12"/>
    <d v="2024-09-02T00:00:00"/>
    <d v="2024-10-20T00:00:00"/>
    <s v="'1031902"/>
    <s v="9 | 9"/>
    <x v="8"/>
    <x v="0"/>
    <n v="-1391.3"/>
    <x v="24"/>
    <x v="24"/>
    <s v="REF. DESPESA SEGURANÃ‡A - DERÃ‰ - "/>
    <x v="2"/>
    <x v="2"/>
    <x v="0"/>
    <n v="4004"/>
    <x v="2"/>
    <n v="40047"/>
    <s v="PATRIMÔNIO (Comum)"/>
    <x v="0"/>
    <x v="4"/>
    <x v="0"/>
    <x v="0"/>
    <x v="9"/>
    <x v="9"/>
  </r>
  <r>
    <x v="2"/>
    <s v="EDESIO S R SANTOS SERVICOS DE TRANSPORTES E ESCRITORIO - EIRELI"/>
    <x v="12"/>
    <d v="2024-09-02T00:00:00"/>
    <d v="2024-10-20T00:00:00"/>
    <s v="'1031902"/>
    <s v="9 | 9"/>
    <x v="8"/>
    <x v="0"/>
    <n v="-521.74"/>
    <x v="41"/>
    <x v="41"/>
    <s v="REF. DESPESA SEGURANÃ‡A - DERÃ‰ - "/>
    <x v="3"/>
    <x v="2"/>
    <x v="0"/>
    <n v="7004"/>
    <x v="3"/>
    <n v="70047"/>
    <s v="FÁBRICA CNTR (Comum)"/>
    <x v="0"/>
    <x v="4"/>
    <x v="0"/>
    <x v="0"/>
    <x v="9"/>
    <x v="9"/>
  </r>
  <r>
    <x v="2"/>
    <s v="EDESIO S R SANTOS SERVICOS DE TRANSPORTES E ESCRITORIO - EIRELI"/>
    <x v="12"/>
    <d v="2024-09-06T00:00:00"/>
    <d v="2024-09-09T00:00:00"/>
    <s v="'1032270"/>
    <s v="1 | 1"/>
    <x v="8"/>
    <x v="0"/>
    <n v="-215"/>
    <x v="7"/>
    <x v="7"/>
    <s v="REF. CAÃ‡AMBA SOLIDÃRIA"/>
    <x v="21"/>
    <x v="0"/>
    <x v="0"/>
    <n v="8007"/>
    <x v="29"/>
    <n v="80071"/>
    <s v="CAÇAMBA SOLIDÁRIA (Administrativo)"/>
    <x v="0"/>
    <x v="4"/>
    <x v="0"/>
    <x v="0"/>
    <x v="0"/>
    <x v="0"/>
  </r>
  <r>
    <x v="2"/>
    <s v="EDESIO S R SANTOS SERVICOS DE TRANSPORTES E ESCRITORIO - EIRELI"/>
    <x v="12"/>
    <d v="2024-09-09T00:00:00"/>
    <d v="2024-09-09T00:00:00"/>
    <s v="'1032449"/>
    <s v="1 | 1"/>
    <x v="8"/>
    <x v="0"/>
    <n v="-300"/>
    <x v="7"/>
    <x v="7"/>
    <s v="Adiantamento emergencial para funcionario  Edmilson Bernardes da Silva"/>
    <x v="10"/>
    <x v="0"/>
    <x v="0"/>
    <n v="7001"/>
    <x v="11"/>
    <n v="70017"/>
    <s v="OFICINA (Comum)"/>
    <x v="0"/>
    <x v="4"/>
    <x v="0"/>
    <x v="0"/>
    <x v="0"/>
    <x v="0"/>
  </r>
  <r>
    <x v="2"/>
    <s v="EDESIO S R SANTOS SERVICOS DE TRANSPORTES E ESCRITORIO - EIRELI"/>
    <x v="12"/>
    <d v="2024-09-09T00:00:00"/>
    <d v="2024-09-12T00:00:00"/>
    <s v="'1032698"/>
    <s v="1 | 1"/>
    <x v="8"/>
    <x v="0"/>
    <n v="-30"/>
    <x v="107"/>
    <x v="106"/>
    <s v="REF. ESTACIONAMENTO"/>
    <x v="6"/>
    <x v="0"/>
    <x v="0"/>
    <n v="6001"/>
    <x v="6"/>
    <n v="60012"/>
    <s v="OPERACIONAL (Extraordinário)"/>
    <x v="0"/>
    <x v="4"/>
    <x v="9"/>
    <x v="9"/>
    <x v="12"/>
    <x v="12"/>
  </r>
  <r>
    <x v="2"/>
    <s v="EDESIO S R SANTOS SERVICOS DE TRANSPORTES E ESCRITORIO - EIRELI"/>
    <x v="12"/>
    <d v="2024-09-10T00:00:00"/>
    <d v="2024-09-12T00:00:00"/>
    <s v="'27325"/>
    <s v="1 | 1"/>
    <x v="9"/>
    <x v="0"/>
    <n v="-43.52"/>
    <x v="63"/>
    <x v="62"/>
    <s v="REF. CONCERTO CARRO OPERACIONAL"/>
    <x v="10"/>
    <x v="0"/>
    <x v="0"/>
    <n v="7001"/>
    <x v="11"/>
    <n v="70012"/>
    <s v="OFICINA (Extraordinário)"/>
    <x v="0"/>
    <x v="4"/>
    <x v="9"/>
    <x v="9"/>
    <x v="18"/>
    <x v="18"/>
  </r>
  <r>
    <x v="2"/>
    <s v="EDESIO S R SANTOS SERVICOS DE TRANSPORTES E ESCRITORIO - EIRELI"/>
    <x v="12"/>
    <d v="2024-09-12T00:00:00"/>
    <d v="2024-09-12T00:00:00"/>
    <s v="'1032699"/>
    <s v="1 | 1"/>
    <x v="8"/>
    <x v="0"/>
    <n v="-110"/>
    <x v="103"/>
    <x v="102"/>
    <s v="REF. ESTACIONAMENTO"/>
    <x v="14"/>
    <x v="0"/>
    <x v="0"/>
    <n v="8011"/>
    <x v="36"/>
    <n v="80018"/>
    <s v="MARKETING (Rio Innovation Week)"/>
    <x v="0"/>
    <x v="4"/>
    <x v="0"/>
    <x v="0"/>
    <x v="0"/>
    <x v="0"/>
  </r>
  <r>
    <x v="2"/>
    <s v="EDESIO S R SANTOS SERVICOS DE TRANSPORTES E ESCRITORIO - EIRELI"/>
    <x v="12"/>
    <d v="2024-09-12T00:00:00"/>
    <d v="2024-09-12T00:00:00"/>
    <s v="'1032705"/>
    <s v="1 | 1"/>
    <x v="8"/>
    <x v="0"/>
    <n v="-63"/>
    <x v="107"/>
    <x v="106"/>
    <s v="REF. ESTACIONAMENTO FIGUEIREDO"/>
    <x v="6"/>
    <x v="0"/>
    <x v="0"/>
    <n v="6001"/>
    <x v="6"/>
    <n v="60012"/>
    <s v="OPERACIONAL (Extraordinário)"/>
    <x v="0"/>
    <x v="4"/>
    <x v="9"/>
    <x v="9"/>
    <x v="12"/>
    <x v="12"/>
  </r>
  <r>
    <x v="2"/>
    <s v="EDESIO S R SANTOS SERVICOS DE TRANSPORTES E ESCRITORIO - EIRELI"/>
    <x v="12"/>
    <d v="2024-09-12T00:00:00"/>
    <d v="2024-09-12T00:00:00"/>
    <s v="'429055"/>
    <s v="1 | 1"/>
    <x v="9"/>
    <x v="0"/>
    <n v="-100"/>
    <x v="7"/>
    <x v="7"/>
    <s v="REF. GASOLINA MULTIPLAN"/>
    <x v="6"/>
    <x v="0"/>
    <x v="0"/>
    <n v="7005"/>
    <x v="37"/>
    <n v="70057"/>
    <s v="MULTIPLAN (Comum)"/>
    <x v="0"/>
    <x v="4"/>
    <x v="0"/>
    <x v="0"/>
    <x v="0"/>
    <x v="0"/>
  </r>
  <r>
    <x v="2"/>
    <s v="EDESIO S R SANTOS SERVICOS DE TRANSPORTES E ESCRITORIO - EIRELI"/>
    <x v="12"/>
    <d v="2024-09-12T00:00:00"/>
    <d v="2024-09-12T00:00:00"/>
    <s v="'537716"/>
    <s v="1 | 1"/>
    <x v="9"/>
    <x v="0"/>
    <n v="-200"/>
    <x v="7"/>
    <x v="7"/>
    <s v="REF. GASOLINA MULTIPLAN"/>
    <x v="6"/>
    <x v="0"/>
    <x v="0"/>
    <n v="7005"/>
    <x v="37"/>
    <n v="70057"/>
    <s v="MULTIPLAN (Comum)"/>
    <x v="0"/>
    <x v="4"/>
    <x v="0"/>
    <x v="0"/>
    <x v="0"/>
    <x v="0"/>
  </r>
  <r>
    <x v="2"/>
    <s v="EDESIO S R SANTOS SERVICOS DE TRANSPORTES E ESCRITORIO - EIRELI"/>
    <x v="12"/>
    <d v="2024-09-12T00:00:00"/>
    <d v="2024-09-12T00:00:00"/>
    <s v="'7765"/>
    <s v="1 | 1"/>
    <x v="9"/>
    <x v="0"/>
    <n v="-210"/>
    <x v="7"/>
    <x v="7"/>
    <s v="REF. COMPRA MATERIAL FAB CNTR"/>
    <x v="3"/>
    <x v="0"/>
    <x v="0"/>
    <n v="7004"/>
    <x v="3"/>
    <n v="70047"/>
    <s v="FÁBRICA CNTR (Comum)"/>
    <x v="0"/>
    <x v="4"/>
    <x v="0"/>
    <x v="0"/>
    <x v="0"/>
    <x v="0"/>
  </r>
  <r>
    <x v="2"/>
    <s v="EDESIO S R SANTOS SERVICOS DE TRANSPORTES E ESCRITORIO - EIRELI"/>
    <x v="12"/>
    <d v="2024-09-12T00:00:00"/>
    <d v="2024-09-12T00:00:00"/>
    <s v="'849381"/>
    <s v="1 | 1"/>
    <x v="14"/>
    <x v="0"/>
    <n v="-374.45"/>
    <x v="88"/>
    <x v="87"/>
    <s v="REF. DESPESAS CORPORATIVA SR. EDUARDO "/>
    <x v="19"/>
    <x v="0"/>
    <x v="0"/>
    <n v="1002"/>
    <x v="22"/>
    <n v="10021"/>
    <s v="DIRETORIA (Administrativo)"/>
    <x v="0"/>
    <x v="4"/>
    <x v="0"/>
    <x v="0"/>
    <x v="0"/>
    <x v="0"/>
  </r>
  <r>
    <x v="2"/>
    <s v="EDESIO S R SANTOS SERVICOS DE TRANSPORTES E ESCRITORIO - EIRELI"/>
    <x v="12"/>
    <d v="2024-09-13T00:00:00"/>
    <d v="2024-09-16T00:00:00"/>
    <s v="'1032738"/>
    <s v="1 | 1"/>
    <x v="8"/>
    <x v="0"/>
    <n v="-215"/>
    <x v="7"/>
    <x v="7"/>
    <s v="REF. CAÃ‡AMBA SOLIDÃRIA"/>
    <x v="21"/>
    <x v="0"/>
    <x v="0"/>
    <n v="8007"/>
    <x v="29"/>
    <n v="80071"/>
    <s v="CAÇAMBA SOLIDÁRIA (Administrativo)"/>
    <x v="0"/>
    <x v="4"/>
    <x v="0"/>
    <x v="0"/>
    <x v="0"/>
    <x v="0"/>
  </r>
  <r>
    <x v="2"/>
    <s v="EDESIO S R SANTOS SERVICOS DE TRANSPORTES E ESCRITORIO - EIRELI"/>
    <x v="12"/>
    <d v="2024-09-16T00:00:00"/>
    <d v="2024-09-17T00:00:00"/>
    <s v="'1032758"/>
    <s v="1 | 1"/>
    <x v="8"/>
    <x v="0"/>
    <n v="-400"/>
    <x v="46"/>
    <x v="45"/>
    <s v="REF. Frete Material Biologico"/>
    <x v="10"/>
    <x v="0"/>
    <x v="0"/>
    <n v="7001"/>
    <x v="11"/>
    <n v="70012"/>
    <s v="OFICINA (Extraordinário)"/>
    <x v="0"/>
    <x v="4"/>
    <x v="9"/>
    <x v="9"/>
    <x v="12"/>
    <x v="12"/>
  </r>
  <r>
    <x v="2"/>
    <s v="EDESIO S R SANTOS SERVICOS DE TRANSPORTES E ESCRITORIO - EIRELI"/>
    <x v="12"/>
    <d v="2024-09-19T00:00:00"/>
    <d v="2024-09-20T00:00:00"/>
    <s v="'1032966"/>
    <s v="1 | 1"/>
    <x v="8"/>
    <x v="0"/>
    <n v="-2000"/>
    <x v="39"/>
    <x v="39"/>
    <s v="REF. COMPRA DE BETONEIRA PARA OBRA LINHA AMARELA -  CPF 13912994773 INTER"/>
    <x v="7"/>
    <x v="0"/>
    <x v="0"/>
    <n v="5008"/>
    <x v="7"/>
    <n v="50081"/>
    <s v="REFORMA LINHA AMARELA (Administrativo)"/>
    <x v="0"/>
    <x v="4"/>
    <x v="11"/>
    <x v="11"/>
    <x v="17"/>
    <x v="17"/>
  </r>
  <r>
    <x v="2"/>
    <s v="EDESIO S R SANTOS SERVICOS DE TRANSPORTES E ESCRITORIO - EIRELI"/>
    <x v="12"/>
    <d v="2024-09-19T00:00:00"/>
    <d v="2024-10-07T00:00:00"/>
    <s v="'1032985"/>
    <s v="1 | 1"/>
    <x v="8"/>
    <x v="0"/>
    <n v="-15000"/>
    <x v="29"/>
    <x v="29"/>
    <s v="REF. COMPRA DE MOTO PARA SEGURANÃ‡A"/>
    <x v="19"/>
    <x v="0"/>
    <x v="0"/>
    <n v="8005"/>
    <x v="23"/>
    <n v="80051"/>
    <s v="SEGURANÇA (Administrativo)"/>
    <x v="0"/>
    <x v="4"/>
    <x v="0"/>
    <x v="0"/>
    <x v="10"/>
    <x v="10"/>
  </r>
  <r>
    <x v="2"/>
    <s v="EDESIO S R SANTOS SERVICOS DE TRANSPORTES E ESCRITORIO - EIRELI"/>
    <x v="12"/>
    <d v="2024-09-24T00:00:00"/>
    <d v="2024-09-24T00:00:00"/>
    <s v="'1033105"/>
    <s v="1 | 1"/>
    <x v="8"/>
    <x v="0"/>
    <n v="-675"/>
    <x v="95"/>
    <x v="94"/>
    <s v="REF. SETEMBRO AMARELO"/>
    <x v="8"/>
    <x v="0"/>
    <x v="0"/>
    <n v="3006"/>
    <x v="8"/>
    <n v="30061"/>
    <s v="RECURSOS HUMANOS (Administrativo)"/>
    <x v="0"/>
    <x v="4"/>
    <x v="0"/>
    <x v="0"/>
    <x v="0"/>
    <x v="0"/>
  </r>
  <r>
    <x v="2"/>
    <s v="EDESIO S R SANTOS SERVICOS DE TRANSPORTES E ESCRITORIO - EIRELI"/>
    <x v="12"/>
    <d v="2024-09-24T00:00:00"/>
    <d v="2024-09-24T00:00:00"/>
    <s v="'1033174"/>
    <s v="1 | 1"/>
    <x v="8"/>
    <x v="0"/>
    <n v="-36"/>
    <x v="107"/>
    <x v="106"/>
    <s v="REF. ESTACIONAMENTO"/>
    <x v="6"/>
    <x v="0"/>
    <x v="0"/>
    <n v="6001"/>
    <x v="6"/>
    <n v="60012"/>
    <s v="OPERACIONAL (Extraordinário)"/>
    <x v="0"/>
    <x v="4"/>
    <x v="9"/>
    <x v="9"/>
    <x v="12"/>
    <x v="12"/>
  </r>
  <r>
    <x v="2"/>
    <s v="EDESIO S R SANTOS SERVICOS DE TRANSPORTES E ESCRITORIO - EIRELI"/>
    <x v="12"/>
    <d v="2024-09-24T00:00:00"/>
    <d v="2024-09-24T00:00:00"/>
    <s v="'1033175"/>
    <s v="1 | 1"/>
    <x v="8"/>
    <x v="0"/>
    <n v="-32"/>
    <x v="63"/>
    <x v="62"/>
    <s v="REF. CADEADO"/>
    <x v="2"/>
    <x v="0"/>
    <x v="0"/>
    <n v="4004"/>
    <x v="2"/>
    <n v="40047"/>
    <s v="PATRIMÔNIO (Comum)"/>
    <x v="0"/>
    <x v="4"/>
    <x v="9"/>
    <x v="9"/>
    <x v="18"/>
    <x v="18"/>
  </r>
  <r>
    <x v="2"/>
    <s v="EDESIO S R SANTOS SERVICOS DE TRANSPORTES E ESCRITORIO - EIRELI"/>
    <x v="12"/>
    <d v="2024-09-24T00:00:00"/>
    <d v="2024-09-24T00:00:00"/>
    <s v="'1033176"/>
    <s v="1 | 1"/>
    <x v="8"/>
    <x v="0"/>
    <n v="-302"/>
    <x v="7"/>
    <x v="7"/>
    <s v="REF. GASOLINA MULTIPLAN"/>
    <x v="6"/>
    <x v="0"/>
    <x v="0"/>
    <n v="7005"/>
    <x v="37"/>
    <n v="70057"/>
    <s v="MULTIPLAN (Comum)"/>
    <x v="0"/>
    <x v="4"/>
    <x v="0"/>
    <x v="0"/>
    <x v="0"/>
    <x v="0"/>
  </r>
  <r>
    <x v="2"/>
    <s v="EDESIO S R SANTOS SERVICOS DE TRANSPORTES E ESCRITORIO - EIRELI"/>
    <x v="12"/>
    <d v="2024-09-30T00:00:00"/>
    <d v="2024-10-02T00:00:00"/>
    <s v="'1033451"/>
    <s v="1 | 1"/>
    <x v="8"/>
    <x v="0"/>
    <n v="-440"/>
    <x v="95"/>
    <x v="94"/>
    <s v="REF. Pagamento Aniversariante do mÃªs Ingrid"/>
    <x v="8"/>
    <x v="0"/>
    <x v="0"/>
    <n v="3006"/>
    <x v="8"/>
    <n v="30061"/>
    <s v="RECURSOS HUMANOS (Administrativo)"/>
    <x v="0"/>
    <x v="4"/>
    <x v="0"/>
    <x v="0"/>
    <x v="0"/>
    <x v="0"/>
  </r>
  <r>
    <x v="2"/>
    <s v="EDESIO S R SANTOS SERVICOS DE TRANSPORTES E ESCRITORIO - EIRELI"/>
    <x v="13"/>
    <d v="2024-10-01T00:00:00"/>
    <d v="2024-10-01T00:00:00"/>
    <s v="'1033539"/>
    <s v="1 | 1"/>
    <x v="8"/>
    <x v="0"/>
    <n v="-40"/>
    <x v="63"/>
    <x v="62"/>
    <s v="REF. COPIA DE CHAVES"/>
    <x v="2"/>
    <x v="0"/>
    <x v="0"/>
    <n v="4004"/>
    <x v="2"/>
    <n v="40041"/>
    <s v="PATRIMÔNIO (Administrativo)"/>
    <x v="0"/>
    <x v="0"/>
    <x v="9"/>
    <x v="9"/>
    <x v="18"/>
    <x v="18"/>
  </r>
  <r>
    <x v="2"/>
    <s v="EDESIO S R SANTOS SERVICOS DE TRANSPORTES E ESCRITORIO - EIRELI"/>
    <x v="13"/>
    <d v="2024-10-02T00:00:00"/>
    <d v="2024-11-01T00:00:00"/>
    <s v="'1033430"/>
    <s v="1 | 9"/>
    <x v="8"/>
    <x v="0"/>
    <n v="-4086.96"/>
    <x v="29"/>
    <x v="29"/>
    <s v="REF. DESPESA SEGURANÃ‡A - DERÃ‰ - "/>
    <x v="19"/>
    <x v="0"/>
    <x v="0"/>
    <n v="8005"/>
    <x v="23"/>
    <n v="80051"/>
    <s v="SEGURANÇA (Administrativo)"/>
    <x v="0"/>
    <x v="0"/>
    <x v="0"/>
    <x v="0"/>
    <x v="10"/>
    <x v="10"/>
  </r>
  <r>
    <x v="2"/>
    <s v="EDESIO S R SANTOS SERVICOS DE TRANSPORTES E ESCRITORIO - EIRELI"/>
    <x v="13"/>
    <d v="2024-10-02T00:00:00"/>
    <d v="2024-11-01T00:00:00"/>
    <s v="'1033430"/>
    <s v="1 | 9"/>
    <x v="8"/>
    <x v="0"/>
    <n v="-1391.3"/>
    <x v="24"/>
    <x v="24"/>
    <s v="REF. DESPESA SEGURANÃ‡A - DERÃ‰ - "/>
    <x v="2"/>
    <x v="2"/>
    <x v="0"/>
    <n v="4004"/>
    <x v="2"/>
    <n v="40047"/>
    <s v="PATRIMÔNIO (Comum)"/>
    <x v="0"/>
    <x v="0"/>
    <x v="0"/>
    <x v="0"/>
    <x v="9"/>
    <x v="9"/>
  </r>
  <r>
    <x v="2"/>
    <s v="EDESIO S R SANTOS SERVICOS DE TRANSPORTES E ESCRITORIO - EIRELI"/>
    <x v="13"/>
    <d v="2024-10-02T00:00:00"/>
    <d v="2024-11-01T00:00:00"/>
    <s v="'1033430"/>
    <s v="1 | 9"/>
    <x v="8"/>
    <x v="0"/>
    <n v="-521.74"/>
    <x v="41"/>
    <x v="41"/>
    <s v="REF. DESPESA SEGURANÃ‡A - DERÃ‰ - "/>
    <x v="3"/>
    <x v="2"/>
    <x v="0"/>
    <n v="7004"/>
    <x v="3"/>
    <n v="70047"/>
    <s v="FÁBRICA CNTR (Comum)"/>
    <x v="0"/>
    <x v="0"/>
    <x v="0"/>
    <x v="0"/>
    <x v="9"/>
    <x v="9"/>
  </r>
  <r>
    <x v="2"/>
    <s v="EDESIO S R SANTOS SERVICOS DE TRANSPORTES E ESCRITORIO - EIRELI"/>
    <x v="13"/>
    <d v="2024-10-02T00:00:00"/>
    <d v="2024-11-01T00:00:00"/>
    <s v="'1033430"/>
    <s v="2 | 9"/>
    <x v="8"/>
    <x v="0"/>
    <n v="-4086.96"/>
    <x v="29"/>
    <x v="29"/>
    <s v="REF. DESPESA SEGURANÃ‡A - DERÃ‰ - "/>
    <x v="19"/>
    <x v="0"/>
    <x v="0"/>
    <n v="8005"/>
    <x v="23"/>
    <n v="80051"/>
    <s v="SEGURANÇA (Administrativo)"/>
    <x v="0"/>
    <x v="0"/>
    <x v="0"/>
    <x v="0"/>
    <x v="10"/>
    <x v="10"/>
  </r>
  <r>
    <x v="2"/>
    <s v="EDESIO S R SANTOS SERVICOS DE TRANSPORTES E ESCRITORIO - EIRELI"/>
    <x v="13"/>
    <d v="2024-10-02T00:00:00"/>
    <d v="2024-11-01T00:00:00"/>
    <s v="'1033430"/>
    <s v="2 | 9"/>
    <x v="8"/>
    <x v="0"/>
    <n v="-1391.3"/>
    <x v="24"/>
    <x v="24"/>
    <s v="REF. DESPESA SEGURANÃ‡A - DERÃ‰ - "/>
    <x v="2"/>
    <x v="2"/>
    <x v="0"/>
    <n v="4004"/>
    <x v="2"/>
    <n v="40047"/>
    <s v="PATRIMÔNIO (Comum)"/>
    <x v="0"/>
    <x v="0"/>
    <x v="0"/>
    <x v="0"/>
    <x v="9"/>
    <x v="9"/>
  </r>
  <r>
    <x v="2"/>
    <s v="EDESIO S R SANTOS SERVICOS DE TRANSPORTES E ESCRITORIO - EIRELI"/>
    <x v="13"/>
    <d v="2024-10-02T00:00:00"/>
    <d v="2024-11-01T00:00:00"/>
    <s v="'1033430"/>
    <s v="2 | 9"/>
    <x v="8"/>
    <x v="0"/>
    <n v="-521.74"/>
    <x v="41"/>
    <x v="41"/>
    <s v="REF. DESPESA SEGURANÃ‡A - DERÃ‰ - "/>
    <x v="3"/>
    <x v="2"/>
    <x v="0"/>
    <n v="7004"/>
    <x v="3"/>
    <n v="70047"/>
    <s v="FÁBRICA CNTR (Comum)"/>
    <x v="0"/>
    <x v="0"/>
    <x v="0"/>
    <x v="0"/>
    <x v="9"/>
    <x v="9"/>
  </r>
  <r>
    <x v="2"/>
    <s v="EDESIO S R SANTOS SERVICOS DE TRANSPORTES E ESCRITORIO - EIRELI"/>
    <x v="13"/>
    <d v="2024-10-02T00:00:00"/>
    <d v="2024-11-01T00:00:00"/>
    <s v="'1033430"/>
    <s v="3 | 9"/>
    <x v="8"/>
    <x v="0"/>
    <n v="-4086.96"/>
    <x v="29"/>
    <x v="29"/>
    <s v="REF. DESPESA SEGURANÃ‡A - DERÃ‰ - "/>
    <x v="19"/>
    <x v="0"/>
    <x v="0"/>
    <n v="8005"/>
    <x v="23"/>
    <n v="80051"/>
    <s v="SEGURANÇA (Administrativo)"/>
    <x v="0"/>
    <x v="0"/>
    <x v="0"/>
    <x v="0"/>
    <x v="10"/>
    <x v="10"/>
  </r>
  <r>
    <x v="2"/>
    <s v="EDESIO S R SANTOS SERVICOS DE TRANSPORTES E ESCRITORIO - EIRELI"/>
    <x v="13"/>
    <d v="2024-10-02T00:00:00"/>
    <d v="2024-11-01T00:00:00"/>
    <s v="'1033430"/>
    <s v="3 | 9"/>
    <x v="8"/>
    <x v="0"/>
    <n v="-1391.3"/>
    <x v="24"/>
    <x v="24"/>
    <s v="REF. DESPESA SEGURANÃ‡A - DERÃ‰ - "/>
    <x v="2"/>
    <x v="2"/>
    <x v="0"/>
    <n v="4004"/>
    <x v="2"/>
    <n v="40047"/>
    <s v="PATRIMÔNIO (Comum)"/>
    <x v="0"/>
    <x v="0"/>
    <x v="0"/>
    <x v="0"/>
    <x v="9"/>
    <x v="9"/>
  </r>
  <r>
    <x v="2"/>
    <s v="EDESIO S R SANTOS SERVICOS DE TRANSPORTES E ESCRITORIO - EIRELI"/>
    <x v="13"/>
    <d v="2024-10-02T00:00:00"/>
    <d v="2024-11-01T00:00:00"/>
    <s v="'1033430"/>
    <s v="3 | 9"/>
    <x v="8"/>
    <x v="0"/>
    <n v="-521.74"/>
    <x v="41"/>
    <x v="41"/>
    <s v="REF. DESPESA SEGURANÃ‡A - DERÃ‰ - "/>
    <x v="3"/>
    <x v="2"/>
    <x v="0"/>
    <n v="7004"/>
    <x v="3"/>
    <n v="70047"/>
    <s v="FÁBRICA CNTR (Comum)"/>
    <x v="0"/>
    <x v="0"/>
    <x v="0"/>
    <x v="0"/>
    <x v="9"/>
    <x v="9"/>
  </r>
  <r>
    <x v="2"/>
    <s v="EDESIO S R SANTOS SERVICOS DE TRANSPORTES E ESCRITORIO - EIRELI"/>
    <x v="13"/>
    <d v="2024-10-02T00:00:00"/>
    <d v="2024-11-01T00:00:00"/>
    <s v="'1033430"/>
    <s v="4 | 9"/>
    <x v="8"/>
    <x v="0"/>
    <n v="-4086.96"/>
    <x v="29"/>
    <x v="29"/>
    <s v="REF. DESPESA SEGURANÃ‡A - DERÃ‰ - "/>
    <x v="19"/>
    <x v="0"/>
    <x v="0"/>
    <n v="8005"/>
    <x v="23"/>
    <n v="80051"/>
    <s v="SEGURANÇA (Administrativo)"/>
    <x v="0"/>
    <x v="0"/>
    <x v="0"/>
    <x v="0"/>
    <x v="10"/>
    <x v="10"/>
  </r>
  <r>
    <x v="2"/>
    <s v="EDESIO S R SANTOS SERVICOS DE TRANSPORTES E ESCRITORIO - EIRELI"/>
    <x v="13"/>
    <d v="2024-10-02T00:00:00"/>
    <d v="2024-11-01T00:00:00"/>
    <s v="'1033430"/>
    <s v="4 | 9"/>
    <x v="8"/>
    <x v="0"/>
    <n v="-1391.3"/>
    <x v="24"/>
    <x v="24"/>
    <s v="REF. DESPESA SEGURANÃ‡A - DERÃ‰ - "/>
    <x v="2"/>
    <x v="2"/>
    <x v="0"/>
    <n v="4004"/>
    <x v="2"/>
    <n v="40047"/>
    <s v="PATRIMÔNIO (Comum)"/>
    <x v="0"/>
    <x v="0"/>
    <x v="0"/>
    <x v="0"/>
    <x v="9"/>
    <x v="9"/>
  </r>
  <r>
    <x v="2"/>
    <s v="EDESIO S R SANTOS SERVICOS DE TRANSPORTES E ESCRITORIO - EIRELI"/>
    <x v="13"/>
    <d v="2024-10-02T00:00:00"/>
    <d v="2024-11-01T00:00:00"/>
    <s v="'1033430"/>
    <s v="4 | 9"/>
    <x v="8"/>
    <x v="0"/>
    <n v="-521.74"/>
    <x v="41"/>
    <x v="41"/>
    <s v="REF. DESPESA SEGURANÃ‡A - DERÃ‰ - "/>
    <x v="3"/>
    <x v="2"/>
    <x v="0"/>
    <n v="7004"/>
    <x v="3"/>
    <n v="70047"/>
    <s v="FÁBRICA CNTR (Comum)"/>
    <x v="0"/>
    <x v="0"/>
    <x v="0"/>
    <x v="0"/>
    <x v="9"/>
    <x v="9"/>
  </r>
  <r>
    <x v="2"/>
    <s v="EDESIO S R SANTOS SERVICOS DE TRANSPORTES E ESCRITORIO - EIRELI"/>
    <x v="13"/>
    <d v="2024-10-02T00:00:00"/>
    <d v="2024-11-02T00:00:00"/>
    <s v="'1033430"/>
    <s v="5 | 9"/>
    <x v="8"/>
    <x v="0"/>
    <n v="-6811.59"/>
    <x v="29"/>
    <x v="29"/>
    <s v="REF. DESPESA SEGURANÃ‡A - DERÃ‰ - "/>
    <x v="19"/>
    <x v="0"/>
    <x v="0"/>
    <n v="8005"/>
    <x v="23"/>
    <n v="80051"/>
    <s v="SEGURANÇA (Administrativo)"/>
    <x v="0"/>
    <x v="0"/>
    <x v="0"/>
    <x v="0"/>
    <x v="10"/>
    <x v="10"/>
  </r>
  <r>
    <x v="2"/>
    <s v="EDESIO S R SANTOS SERVICOS DE TRANSPORTES E ESCRITORIO - EIRELI"/>
    <x v="13"/>
    <d v="2024-10-02T00:00:00"/>
    <d v="2024-11-02T00:00:00"/>
    <s v="'1033430"/>
    <s v="5 | 9"/>
    <x v="8"/>
    <x v="0"/>
    <n v="-2318.84"/>
    <x v="24"/>
    <x v="24"/>
    <s v="REF. DESPESA SEGURANÃ‡A - DERÃ‰ - "/>
    <x v="2"/>
    <x v="2"/>
    <x v="0"/>
    <n v="4004"/>
    <x v="2"/>
    <n v="40047"/>
    <s v="PATRIMÔNIO (Comum)"/>
    <x v="0"/>
    <x v="0"/>
    <x v="0"/>
    <x v="0"/>
    <x v="9"/>
    <x v="9"/>
  </r>
  <r>
    <x v="2"/>
    <s v="EDESIO S R SANTOS SERVICOS DE TRANSPORTES E ESCRITORIO - EIRELI"/>
    <x v="13"/>
    <d v="2024-10-02T00:00:00"/>
    <d v="2024-11-02T00:00:00"/>
    <s v="'1033430"/>
    <s v="5 | 9"/>
    <x v="8"/>
    <x v="0"/>
    <n v="-869.57"/>
    <x v="41"/>
    <x v="41"/>
    <s v="REF. DESPESA SEGURANÃ‡A - DERÃ‰ - "/>
    <x v="3"/>
    <x v="2"/>
    <x v="0"/>
    <n v="7004"/>
    <x v="3"/>
    <n v="70047"/>
    <s v="FÁBRICA CNTR (Comum)"/>
    <x v="0"/>
    <x v="0"/>
    <x v="0"/>
    <x v="0"/>
    <x v="9"/>
    <x v="9"/>
  </r>
  <r>
    <x v="2"/>
    <s v="EDESIO S R SANTOS SERVICOS DE TRANSPORTES E ESCRITORIO - EIRELI"/>
    <x v="13"/>
    <d v="2024-10-02T00:00:00"/>
    <d v="2024-11-02T00:00:00"/>
    <s v="'1033430"/>
    <s v="6 | 9"/>
    <x v="8"/>
    <x v="0"/>
    <n v="-4768.12"/>
    <x v="29"/>
    <x v="29"/>
    <s v="REF. DESPESA SEGURANÃ‡A - DERÃ‰ - "/>
    <x v="19"/>
    <x v="0"/>
    <x v="0"/>
    <n v="8005"/>
    <x v="23"/>
    <n v="80051"/>
    <s v="SEGURANÇA (Administrativo)"/>
    <x v="0"/>
    <x v="0"/>
    <x v="0"/>
    <x v="0"/>
    <x v="10"/>
    <x v="10"/>
  </r>
  <r>
    <x v="2"/>
    <s v="EDESIO S R SANTOS SERVICOS DE TRANSPORTES E ESCRITORIO - EIRELI"/>
    <x v="13"/>
    <d v="2024-10-02T00:00:00"/>
    <d v="2024-11-02T00:00:00"/>
    <s v="'1033430"/>
    <s v="6 | 9"/>
    <x v="8"/>
    <x v="0"/>
    <n v="-1623.19"/>
    <x v="24"/>
    <x v="24"/>
    <s v="REF. DESPESA SEGURANÃ‡A - DERÃ‰ - "/>
    <x v="2"/>
    <x v="2"/>
    <x v="0"/>
    <n v="4004"/>
    <x v="2"/>
    <n v="40047"/>
    <s v="PATRIMÔNIO (Comum)"/>
    <x v="0"/>
    <x v="0"/>
    <x v="0"/>
    <x v="0"/>
    <x v="9"/>
    <x v="9"/>
  </r>
  <r>
    <x v="2"/>
    <s v="EDESIO S R SANTOS SERVICOS DE TRANSPORTES E ESCRITORIO - EIRELI"/>
    <x v="13"/>
    <d v="2024-10-02T00:00:00"/>
    <d v="2024-11-02T00:00:00"/>
    <s v="'1033430"/>
    <s v="6 | 9"/>
    <x v="8"/>
    <x v="0"/>
    <n v="-608.70000000000005"/>
    <x v="41"/>
    <x v="41"/>
    <s v="REF. DESPESA SEGURANÃ‡A - DERÃ‰ - "/>
    <x v="3"/>
    <x v="2"/>
    <x v="0"/>
    <n v="7004"/>
    <x v="3"/>
    <n v="70047"/>
    <s v="FÁBRICA CNTR (Comum)"/>
    <x v="0"/>
    <x v="0"/>
    <x v="0"/>
    <x v="0"/>
    <x v="9"/>
    <x v="9"/>
  </r>
  <r>
    <x v="2"/>
    <s v="EDESIO S R SANTOS SERVICOS DE TRANSPORTES E ESCRITORIO - EIRELI"/>
    <x v="13"/>
    <d v="2024-10-02T00:00:00"/>
    <d v="2024-11-02T00:00:00"/>
    <s v="'1033430"/>
    <s v="7 | 9"/>
    <x v="8"/>
    <x v="0"/>
    <n v="-4086.96"/>
    <x v="29"/>
    <x v="29"/>
    <s v="REF. DESPESA SEGURANÃ‡A - DERÃ‰ - "/>
    <x v="19"/>
    <x v="0"/>
    <x v="0"/>
    <n v="8005"/>
    <x v="23"/>
    <n v="80051"/>
    <s v="SEGURANÇA (Administrativo)"/>
    <x v="0"/>
    <x v="0"/>
    <x v="0"/>
    <x v="0"/>
    <x v="10"/>
    <x v="10"/>
  </r>
  <r>
    <x v="2"/>
    <s v="EDESIO S R SANTOS SERVICOS DE TRANSPORTES E ESCRITORIO - EIRELI"/>
    <x v="13"/>
    <d v="2024-10-02T00:00:00"/>
    <d v="2024-11-02T00:00:00"/>
    <s v="'1033430"/>
    <s v="7 | 9"/>
    <x v="8"/>
    <x v="0"/>
    <n v="-1391.3"/>
    <x v="24"/>
    <x v="24"/>
    <s v="REF. DESPESA SEGURANÃ‡A - DERÃ‰ - "/>
    <x v="2"/>
    <x v="2"/>
    <x v="0"/>
    <n v="4004"/>
    <x v="2"/>
    <n v="40047"/>
    <s v="PATRIMÔNIO (Comum)"/>
    <x v="0"/>
    <x v="0"/>
    <x v="0"/>
    <x v="0"/>
    <x v="9"/>
    <x v="9"/>
  </r>
  <r>
    <x v="2"/>
    <s v="EDESIO S R SANTOS SERVICOS DE TRANSPORTES E ESCRITORIO - EIRELI"/>
    <x v="13"/>
    <d v="2024-10-02T00:00:00"/>
    <d v="2024-11-02T00:00:00"/>
    <s v="'1033430"/>
    <s v="7 | 9"/>
    <x v="8"/>
    <x v="0"/>
    <n v="-521.74"/>
    <x v="41"/>
    <x v="41"/>
    <s v="REF. DESPESA SEGURANÃ‡A - DERÃ‰ - "/>
    <x v="3"/>
    <x v="2"/>
    <x v="0"/>
    <n v="7004"/>
    <x v="3"/>
    <n v="70047"/>
    <s v="FÁBRICA CNTR (Comum)"/>
    <x v="0"/>
    <x v="0"/>
    <x v="0"/>
    <x v="0"/>
    <x v="9"/>
    <x v="9"/>
  </r>
  <r>
    <x v="2"/>
    <s v="EDESIO S R SANTOS SERVICOS DE TRANSPORTES E ESCRITORIO - EIRELI"/>
    <x v="13"/>
    <d v="2024-10-02T00:00:00"/>
    <d v="2024-11-02T00:00:00"/>
    <s v="'1033430"/>
    <s v="8 | 9"/>
    <x v="8"/>
    <x v="0"/>
    <n v="-10898.55"/>
    <x v="29"/>
    <x v="29"/>
    <s v="REF. DESPESA SEGURANÃ‡A - DERÃ‰ - "/>
    <x v="19"/>
    <x v="0"/>
    <x v="0"/>
    <n v="8005"/>
    <x v="23"/>
    <n v="80051"/>
    <s v="SEGURANÇA (Administrativo)"/>
    <x v="0"/>
    <x v="0"/>
    <x v="0"/>
    <x v="0"/>
    <x v="10"/>
    <x v="10"/>
  </r>
  <r>
    <x v="2"/>
    <s v="EDESIO S R SANTOS SERVICOS DE TRANSPORTES E ESCRITORIO - EIRELI"/>
    <x v="13"/>
    <d v="2024-10-02T00:00:00"/>
    <d v="2024-11-02T00:00:00"/>
    <s v="'1033430"/>
    <s v="8 | 9"/>
    <x v="8"/>
    <x v="0"/>
    <n v="-3710.14"/>
    <x v="24"/>
    <x v="24"/>
    <s v="REF. DESPESA SEGURANÃ‡A - DERÃ‰ - "/>
    <x v="2"/>
    <x v="2"/>
    <x v="0"/>
    <n v="4004"/>
    <x v="2"/>
    <n v="40047"/>
    <s v="PATRIMÔNIO (Comum)"/>
    <x v="0"/>
    <x v="0"/>
    <x v="0"/>
    <x v="0"/>
    <x v="9"/>
    <x v="9"/>
  </r>
  <r>
    <x v="2"/>
    <s v="EDESIO S R SANTOS SERVICOS DE TRANSPORTES E ESCRITORIO - EIRELI"/>
    <x v="13"/>
    <d v="2024-10-02T00:00:00"/>
    <d v="2024-11-02T00:00:00"/>
    <s v="'1033430"/>
    <s v="8 | 9"/>
    <x v="8"/>
    <x v="0"/>
    <n v="-1391.3"/>
    <x v="41"/>
    <x v="41"/>
    <s v="REF. DESPESA SEGURANÃ‡A - DERÃ‰ - "/>
    <x v="3"/>
    <x v="2"/>
    <x v="0"/>
    <n v="7004"/>
    <x v="3"/>
    <n v="70047"/>
    <s v="FÁBRICA CNTR (Comum)"/>
    <x v="0"/>
    <x v="0"/>
    <x v="0"/>
    <x v="0"/>
    <x v="9"/>
    <x v="9"/>
  </r>
  <r>
    <x v="2"/>
    <s v="EDESIO S R SANTOS SERVICOS DE TRANSPORTES E ESCRITORIO - EIRELI"/>
    <x v="13"/>
    <d v="2024-10-02T00:00:00"/>
    <d v="2024-11-02T00:00:00"/>
    <s v="'1033430"/>
    <s v="9 | 9"/>
    <x v="8"/>
    <x v="0"/>
    <n v="-4086.96"/>
    <x v="29"/>
    <x v="29"/>
    <s v="REF. DESPESA SEGURANÃ‡A - DERÃ‰ - "/>
    <x v="19"/>
    <x v="0"/>
    <x v="0"/>
    <n v="8005"/>
    <x v="23"/>
    <n v="80051"/>
    <s v="SEGURANÇA (Administrativo)"/>
    <x v="0"/>
    <x v="0"/>
    <x v="0"/>
    <x v="0"/>
    <x v="10"/>
    <x v="10"/>
  </r>
  <r>
    <x v="2"/>
    <s v="EDESIO S R SANTOS SERVICOS DE TRANSPORTES E ESCRITORIO - EIRELI"/>
    <x v="13"/>
    <d v="2024-10-02T00:00:00"/>
    <d v="2024-11-02T00:00:00"/>
    <s v="'1033430"/>
    <s v="9 | 9"/>
    <x v="8"/>
    <x v="0"/>
    <n v="-1391.3"/>
    <x v="24"/>
    <x v="24"/>
    <s v="REF. DESPESA SEGURANÃ‡A - DERÃ‰ - "/>
    <x v="2"/>
    <x v="2"/>
    <x v="0"/>
    <n v="4004"/>
    <x v="2"/>
    <n v="40047"/>
    <s v="PATRIMÔNIO (Comum)"/>
    <x v="0"/>
    <x v="0"/>
    <x v="0"/>
    <x v="0"/>
    <x v="9"/>
    <x v="9"/>
  </r>
  <r>
    <x v="2"/>
    <s v="EDESIO S R SANTOS SERVICOS DE TRANSPORTES E ESCRITORIO - EIRELI"/>
    <x v="13"/>
    <d v="2024-10-02T00:00:00"/>
    <d v="2024-11-02T00:00:00"/>
    <s v="'1033430"/>
    <s v="9 | 9"/>
    <x v="8"/>
    <x v="0"/>
    <n v="-521.74"/>
    <x v="41"/>
    <x v="41"/>
    <s v="REF. DESPESA SEGURANÃ‡A - DERÃ‰ - "/>
    <x v="3"/>
    <x v="2"/>
    <x v="0"/>
    <n v="7004"/>
    <x v="3"/>
    <n v="70047"/>
    <s v="FÁBRICA CNTR (Comum)"/>
    <x v="0"/>
    <x v="0"/>
    <x v="0"/>
    <x v="0"/>
    <x v="9"/>
    <x v="9"/>
  </r>
  <r>
    <x v="2"/>
    <s v="EDESIO S R SANTOS SERVICOS DE TRANSPORTES E ESCRITORIO - EIRELI"/>
    <x v="13"/>
    <d v="2024-10-07T00:00:00"/>
    <d v="2024-10-07T00:00:00"/>
    <s v="'1033871"/>
    <s v="1 | 1"/>
    <x v="8"/>
    <x v="0"/>
    <n v="-56.8"/>
    <x v="107"/>
    <x v="106"/>
    <s v="REF. PEDAGIO"/>
    <x v="6"/>
    <x v="0"/>
    <x v="0"/>
    <n v="6001"/>
    <x v="6"/>
    <n v="60012"/>
    <s v="OPERACIONAL (Extraordinário)"/>
    <x v="0"/>
    <x v="0"/>
    <x v="9"/>
    <x v="9"/>
    <x v="12"/>
    <x v="12"/>
  </r>
  <r>
    <x v="2"/>
    <s v="EDESIO S R SANTOS SERVICOS DE TRANSPORTES E ESCRITORIO - EIRELI"/>
    <x v="13"/>
    <d v="2024-10-07T00:00:00"/>
    <d v="2024-10-07T00:00:00"/>
    <s v="'1033873"/>
    <s v="1 | 1"/>
    <x v="8"/>
    <x v="0"/>
    <n v="-22"/>
    <x v="107"/>
    <x v="106"/>
    <s v="REF. PEDAGIO"/>
    <x v="6"/>
    <x v="0"/>
    <x v="0"/>
    <n v="6001"/>
    <x v="6"/>
    <n v="60012"/>
    <s v="OPERACIONAL (Extraordinário)"/>
    <x v="0"/>
    <x v="0"/>
    <x v="9"/>
    <x v="9"/>
    <x v="12"/>
    <x v="12"/>
  </r>
  <r>
    <x v="2"/>
    <s v="EDESIO S R SANTOS SERVICOS DE TRANSPORTES E ESCRITORIO - EIRELI"/>
    <x v="13"/>
    <d v="2024-10-10T00:00:00"/>
    <d v="2024-10-10T00:00:00"/>
    <s v="'1034165"/>
    <s v="1 | 1"/>
    <x v="8"/>
    <x v="0"/>
    <n v="-4000"/>
    <x v="88"/>
    <x v="87"/>
    <s v="PAGAMENTO EM DINHEIRO - REF. DESPESAS DIRETORIA - SR. EDUARDO "/>
    <x v="19"/>
    <x v="0"/>
    <x v="0"/>
    <n v="1002"/>
    <x v="22"/>
    <n v="10021"/>
    <s v="DIRETORIA (Administrativo)"/>
    <x v="0"/>
    <x v="0"/>
    <x v="0"/>
    <x v="0"/>
    <x v="0"/>
    <x v="0"/>
  </r>
  <r>
    <x v="2"/>
    <s v="EDESIO S R SANTOS SERVICOS DE TRANSPORTES E ESCRITORIO - EIRELI"/>
    <x v="13"/>
    <d v="2024-10-14T00:00:00"/>
    <d v="2024-10-18T00:00:00"/>
    <s v="'1034350"/>
    <s v="1 | 1"/>
    <x v="8"/>
    <x v="0"/>
    <n v="-1000"/>
    <x v="7"/>
    <x v="7"/>
    <s v="REF. Mao de obra - caÃ§amba solidÃ¡ria "/>
    <x v="21"/>
    <x v="0"/>
    <x v="0"/>
    <n v="8007"/>
    <x v="29"/>
    <n v="80071"/>
    <s v="CAÇAMBA SOLIDÁRIA (Administrativo)"/>
    <x v="0"/>
    <x v="0"/>
    <x v="0"/>
    <x v="0"/>
    <x v="0"/>
    <x v="0"/>
  </r>
  <r>
    <x v="2"/>
    <s v="EDESIO S R SANTOS SERVICOS DE TRANSPORTES E ESCRITORIO - EIRELI"/>
    <x v="13"/>
    <d v="2024-10-15T00:00:00"/>
    <d v="2024-10-16T00:00:00"/>
    <s v="'1034376"/>
    <s v="1 | 1"/>
    <x v="8"/>
    <x v="0"/>
    <n v="-180"/>
    <x v="7"/>
    <x v="7"/>
    <s v="Cafe da manha - AÃ§Ã£o CaÃ§amba SolidÃ¡ria"/>
    <x v="21"/>
    <x v="0"/>
    <x v="0"/>
    <n v="8007"/>
    <x v="29"/>
    <n v="80071"/>
    <s v="CAÇAMBA SOLIDÁRIA (Administrativo)"/>
    <x v="0"/>
    <x v="0"/>
    <x v="0"/>
    <x v="0"/>
    <x v="0"/>
    <x v="0"/>
  </r>
  <r>
    <x v="2"/>
    <s v="EDESIO S R SANTOS SERVICOS DE TRANSPORTES E ESCRITORIO - EIRELI"/>
    <x v="13"/>
    <d v="2024-10-16T00:00:00"/>
    <d v="2024-10-16T00:00:00"/>
    <s v="'1034516"/>
    <s v="1 | 1"/>
    <x v="14"/>
    <x v="0"/>
    <n v="-1670"/>
    <x v="88"/>
    <x v="87"/>
    <s v="REF. DESPESAS CORPORATIVA SR. EDUARDO "/>
    <x v="19"/>
    <x v="0"/>
    <x v="0"/>
    <n v="1002"/>
    <x v="22"/>
    <n v="10021"/>
    <s v="DIRETORIA (Administrativo)"/>
    <x v="0"/>
    <x v="0"/>
    <x v="0"/>
    <x v="0"/>
    <x v="0"/>
    <x v="0"/>
  </r>
  <r>
    <x v="2"/>
    <s v="EDESIO S R SANTOS SERVICOS DE TRANSPORTES E ESCRITORIO - EIRELI"/>
    <x v="13"/>
    <d v="2024-10-16T00:00:00"/>
    <d v="2024-10-16T00:00:00"/>
    <s v="'1034517"/>
    <s v="1 | 1"/>
    <x v="14"/>
    <x v="0"/>
    <n v="-24"/>
    <x v="107"/>
    <x v="106"/>
    <s v="REF. ESTACIONAMENTO FIGUEIREDO"/>
    <x v="6"/>
    <x v="0"/>
    <x v="0"/>
    <n v="6001"/>
    <x v="6"/>
    <n v="60012"/>
    <s v="OPERACIONAL (Extraordinário)"/>
    <x v="0"/>
    <x v="0"/>
    <x v="9"/>
    <x v="9"/>
    <x v="12"/>
    <x v="12"/>
  </r>
  <r>
    <x v="2"/>
    <s v="EDESIO S R SANTOS SERVICOS DE TRANSPORTES E ESCRITORIO - EIRELI"/>
    <x v="13"/>
    <d v="2024-10-21T00:00:00"/>
    <d v="2024-10-22T00:00:00"/>
    <s v="'1034645"/>
    <s v="1 | 1"/>
    <x v="8"/>
    <x v="0"/>
    <n v="-150"/>
    <x v="7"/>
    <x v="7"/>
    <s v="CaÃ§amba SolidÃ¡ria - Montagem de mÃ³veis"/>
    <x v="21"/>
    <x v="0"/>
    <x v="0"/>
    <n v="8007"/>
    <x v="29"/>
    <n v="80071"/>
    <s v="CAÇAMBA SOLIDÁRIA (Administrativo)"/>
    <x v="0"/>
    <x v="0"/>
    <x v="0"/>
    <x v="0"/>
    <x v="0"/>
    <x v="0"/>
  </r>
  <r>
    <x v="2"/>
    <s v="EDESIO S R SANTOS SERVICOS DE TRANSPORTES E ESCRITORIO - EIRELI"/>
    <x v="13"/>
    <d v="2024-10-27T00:00:00"/>
    <d v="2024-10-27T00:00:00"/>
    <s v="'1034962"/>
    <s v="1 | 1"/>
    <x v="8"/>
    <x v="0"/>
    <n v="-38.9"/>
    <x v="107"/>
    <x v="106"/>
    <s v="ESTACIONAMENTO/pedagio operacional"/>
    <x v="6"/>
    <x v="0"/>
    <x v="0"/>
    <n v="6001"/>
    <x v="6"/>
    <n v="60017"/>
    <s v="OPERACIONAL (Comum)"/>
    <x v="0"/>
    <x v="0"/>
    <x v="9"/>
    <x v="9"/>
    <x v="12"/>
    <x v="12"/>
  </r>
  <r>
    <x v="2"/>
    <s v="EDESIO S R SANTOS SERVICOS DE TRANSPORTES E ESCRITORIO - EIRELI"/>
    <x v="13"/>
    <d v="2024-10-27T00:00:00"/>
    <d v="2024-10-27T00:00:00"/>
    <s v="'1034963"/>
    <s v="1 | 1"/>
    <x v="8"/>
    <x v="0"/>
    <n v="-28"/>
    <x v="107"/>
    <x v="106"/>
    <s v="ESTACIONAMENTO/pedagio operacional"/>
    <x v="6"/>
    <x v="0"/>
    <x v="0"/>
    <n v="6001"/>
    <x v="6"/>
    <n v="60017"/>
    <s v="OPERACIONAL (Comum)"/>
    <x v="0"/>
    <x v="0"/>
    <x v="9"/>
    <x v="9"/>
    <x v="12"/>
    <x v="12"/>
  </r>
  <r>
    <x v="2"/>
    <s v="EDESIO S R SANTOS SERVICOS DE TRANSPORTES E ESCRITORIO - EIRELI"/>
    <x v="13"/>
    <d v="2024-10-27T00:00:00"/>
    <d v="2024-10-27T00:00:00"/>
    <s v="'1034964"/>
    <s v="1 | 1"/>
    <x v="8"/>
    <x v="0"/>
    <n v="-72"/>
    <x v="107"/>
    <x v="106"/>
    <s v=" ESTACIONAMENTO/pedagio operacional"/>
    <x v="6"/>
    <x v="0"/>
    <x v="0"/>
    <n v="6001"/>
    <x v="6"/>
    <n v="60017"/>
    <s v="OPERACIONAL (Comum)"/>
    <x v="0"/>
    <x v="0"/>
    <x v="9"/>
    <x v="9"/>
    <x v="12"/>
    <x v="12"/>
  </r>
  <r>
    <x v="2"/>
    <s v="EDESIO S R SANTOS SERVICOS DE TRANSPORTES E ESCRITORIO - EIRELI"/>
    <x v="13"/>
    <d v="2024-10-27T00:00:00"/>
    <d v="2024-10-27T00:00:00"/>
    <s v="'1034966"/>
    <s v="1 | 1"/>
    <x v="8"/>
    <x v="0"/>
    <n v="-52"/>
    <x v="107"/>
    <x v="106"/>
    <s v="ESTACIONAMENTO/pedagio operacional"/>
    <x v="6"/>
    <x v="0"/>
    <x v="0"/>
    <n v="6001"/>
    <x v="6"/>
    <n v="60017"/>
    <s v="OPERACIONAL (Comum)"/>
    <x v="0"/>
    <x v="0"/>
    <x v="9"/>
    <x v="9"/>
    <x v="12"/>
    <x v="12"/>
  </r>
  <r>
    <x v="2"/>
    <s v="EDESIO S R SANTOS SERVICOS DE TRANSPORTES E ESCRITORIO - EIRELI"/>
    <x v="13"/>
    <d v="2024-10-27T00:00:00"/>
    <d v="2024-10-27T00:00:00"/>
    <s v="'1034968"/>
    <s v="1 | 1"/>
    <x v="8"/>
    <x v="0"/>
    <n v="-120"/>
    <x v="7"/>
    <x v="7"/>
    <s v="COMPRA DE AGUA "/>
    <x v="2"/>
    <x v="0"/>
    <x v="0"/>
    <n v="4004"/>
    <x v="2"/>
    <n v="40041"/>
    <s v="PATRIMÔNIO (Administrativo)"/>
    <x v="0"/>
    <x v="0"/>
    <x v="0"/>
    <x v="0"/>
    <x v="0"/>
    <x v="0"/>
  </r>
  <r>
    <x v="2"/>
    <s v="EDESIO S R SANTOS SERVICOS DE TRANSPORTES E ESCRITORIO - EIRELI"/>
    <x v="13"/>
    <d v="2024-10-27T00:00:00"/>
    <d v="2024-10-27T00:00:00"/>
    <s v="'1034969"/>
    <s v="1 | 1"/>
    <x v="14"/>
    <x v="0"/>
    <n v="-1353.75"/>
    <x v="88"/>
    <x v="87"/>
    <s v="REF. DESPESAS CORPORATIVA SR. EDUARDO "/>
    <x v="19"/>
    <x v="0"/>
    <x v="0"/>
    <n v="1002"/>
    <x v="22"/>
    <n v="10021"/>
    <s v="DIRETORIA (Administrativo)"/>
    <x v="0"/>
    <x v="0"/>
    <x v="0"/>
    <x v="0"/>
    <x v="0"/>
    <x v="0"/>
  </r>
  <r>
    <x v="2"/>
    <s v="EDESIO S R SANTOS SERVICOS DE TRANSPORTES E ESCRITORIO - EIRELI"/>
    <x v="13"/>
    <d v="2024-10-27T00:00:00"/>
    <d v="2024-10-27T00:00:00"/>
    <s v="'1034971"/>
    <s v="1 | 1"/>
    <x v="14"/>
    <x v="0"/>
    <n v="-1099.8900000000001"/>
    <x v="88"/>
    <x v="87"/>
    <s v="REF. DESPESAS CORPORATIVA SR. EDUARDO "/>
    <x v="19"/>
    <x v="0"/>
    <x v="0"/>
    <n v="1002"/>
    <x v="22"/>
    <n v="10021"/>
    <s v="DIRETORIA (Administrativo)"/>
    <x v="0"/>
    <x v="0"/>
    <x v="0"/>
    <x v="0"/>
    <x v="0"/>
    <x v="0"/>
  </r>
  <r>
    <x v="2"/>
    <s v="EDESIO S R SANTOS SERVICOS DE TRANSPORTES E ESCRITORIO - EIRELI"/>
    <x v="13"/>
    <d v="2024-10-30T00:00:00"/>
    <d v="2024-11-11T00:00:00"/>
    <s v="'42737"/>
    <s v="1 | 1"/>
    <x v="9"/>
    <x v="0"/>
    <n v="-18.21"/>
    <x v="108"/>
    <x v="107"/>
    <s v="REF. GASOLINA"/>
    <x v="6"/>
    <x v="0"/>
    <x v="0"/>
    <n v="6001"/>
    <x v="6"/>
    <n v="60017"/>
    <s v="OPERACIONAL (Comum)"/>
    <x v="0"/>
    <x v="0"/>
    <x v="9"/>
    <x v="9"/>
    <x v="12"/>
    <x v="12"/>
  </r>
  <r>
    <x v="2"/>
    <s v="EDESIO S R SANTOS SERVICOS DE TRANSPORTES E ESCRITORIO - EIRELI"/>
    <x v="14"/>
    <d v="2024-11-01T00:00:00"/>
    <d v="2024-11-05T00:00:00"/>
    <s v="'1035255"/>
    <s v="1 | 1"/>
    <x v="8"/>
    <x v="0"/>
    <n v="-230"/>
    <x v="95"/>
    <x v="94"/>
    <s v="Pagamento - bolo aniversariante do mÃªs"/>
    <x v="8"/>
    <x v="0"/>
    <x v="0"/>
    <n v="3006"/>
    <x v="8"/>
    <n v="30061"/>
    <s v="RECURSOS HUMANOS (Administrativo)"/>
    <x v="0"/>
    <x v="0"/>
    <x v="0"/>
    <x v="0"/>
    <x v="0"/>
    <x v="0"/>
  </r>
  <r>
    <x v="2"/>
    <s v="EDESIO S R SANTOS SERVICOS DE TRANSPORTES E ESCRITORIO - EIRELI"/>
    <x v="14"/>
    <d v="2024-11-01T00:00:00"/>
    <d v="2024-11-11T00:00:00"/>
    <s v="'1035939"/>
    <s v="1 | 1"/>
    <x v="8"/>
    <x v="0"/>
    <n v="-135.99"/>
    <x v="107"/>
    <x v="106"/>
    <s v="REF. ESTACIONAMENTO"/>
    <x v="6"/>
    <x v="0"/>
    <x v="0"/>
    <n v="6001"/>
    <x v="6"/>
    <n v="60017"/>
    <s v="OPERACIONAL (Comum)"/>
    <x v="0"/>
    <x v="0"/>
    <x v="9"/>
    <x v="9"/>
    <x v="12"/>
    <x v="12"/>
  </r>
  <r>
    <x v="2"/>
    <s v="EDESIO S R SANTOS SERVICOS DE TRANSPORTES E ESCRITORIO - EIRELI"/>
    <x v="14"/>
    <d v="2024-11-09T00:00:00"/>
    <d v="2024-11-11T00:00:00"/>
    <s v="'1035943"/>
    <s v="1 | 1"/>
    <x v="8"/>
    <x v="0"/>
    <n v="-75"/>
    <x v="7"/>
    <x v="7"/>
    <s v="REF. IMPRESSÃƒO COLOR"/>
    <x v="21"/>
    <x v="0"/>
    <x v="0"/>
    <n v="8003"/>
    <x v="28"/>
    <n v="80031"/>
    <s v="QUALIDADE E PROCESSOS (Administrativo)"/>
    <x v="0"/>
    <x v="0"/>
    <x v="0"/>
    <x v="0"/>
    <x v="0"/>
    <x v="0"/>
  </r>
  <r>
    <x v="2"/>
    <s v="EDESIO S R SANTOS SERVICOS DE TRANSPORTES E ESCRITORIO - EIRELI"/>
    <x v="14"/>
    <d v="2024-11-09T00:00:00"/>
    <d v="2024-11-11T00:00:00"/>
    <s v="'164212"/>
    <s v="1 | 1"/>
    <x v="9"/>
    <x v="0"/>
    <n v="-11.9"/>
    <x v="7"/>
    <x v="7"/>
    <s v="REF. COMPRA FITA DUPLA FACE"/>
    <x v="2"/>
    <x v="0"/>
    <x v="0"/>
    <n v="4004"/>
    <x v="2"/>
    <n v="40041"/>
    <s v="PATRIMÔNIO (Administrativo)"/>
    <x v="0"/>
    <x v="0"/>
    <x v="0"/>
    <x v="0"/>
    <x v="0"/>
    <x v="0"/>
  </r>
  <r>
    <x v="2"/>
    <s v="EDESIO S R SANTOS SERVICOS DE TRANSPORTES E ESCRITORIO - EIRELI"/>
    <x v="14"/>
    <d v="2024-11-09T00:00:00"/>
    <d v="2024-11-11T00:00:00"/>
    <s v="'51841"/>
    <s v="1 | 1"/>
    <x v="9"/>
    <x v="0"/>
    <n v="-231.92"/>
    <x v="109"/>
    <x v="108"/>
    <s v="REF. BRINDES SEMANA DA QUALIDADE"/>
    <x v="21"/>
    <x v="0"/>
    <x v="0"/>
    <n v="8003"/>
    <x v="28"/>
    <n v="80031"/>
    <s v="QUALIDADE E PROCESSOS (Administrativo)"/>
    <x v="0"/>
    <x v="0"/>
    <x v="0"/>
    <x v="0"/>
    <x v="0"/>
    <x v="0"/>
  </r>
  <r>
    <x v="2"/>
    <s v="EDESIO S R SANTOS SERVICOS DE TRANSPORTES E ESCRITORIO - EIRELI"/>
    <x v="14"/>
    <d v="2024-11-09T00:00:00"/>
    <d v="2024-11-11T00:00:00"/>
    <s v="'98190"/>
    <s v="1 | 1"/>
    <x v="9"/>
    <x v="0"/>
    <n v="-35.700000000000003"/>
    <x v="7"/>
    <x v="7"/>
    <s v="REF. COMPRA DE BOLAS"/>
    <x v="21"/>
    <x v="0"/>
    <x v="0"/>
    <n v="8003"/>
    <x v="28"/>
    <n v="80031"/>
    <s v="QUALIDADE E PROCESSOS (Administrativo)"/>
    <x v="0"/>
    <x v="0"/>
    <x v="0"/>
    <x v="0"/>
    <x v="0"/>
    <x v="0"/>
  </r>
  <r>
    <x v="2"/>
    <s v="EDESIO S R SANTOS SERVICOS DE TRANSPORTES E ESCRITORIO - EIRELI"/>
    <x v="14"/>
    <d v="2024-11-10T00:00:00"/>
    <d v="2024-11-10T00:00:00"/>
    <s v="'1037331"/>
    <s v="1 | 1"/>
    <x v="8"/>
    <x v="0"/>
    <n v="-4000"/>
    <x v="88"/>
    <x v="87"/>
    <s v="PAGAMENTO EM DINHEIRO - REF. DESPESAS DIRETORIA - SR. EDUARDO "/>
    <x v="19"/>
    <x v="0"/>
    <x v="0"/>
    <n v="1002"/>
    <x v="22"/>
    <n v="10021"/>
    <s v="DIRETORIA (Administrativo)"/>
    <x v="0"/>
    <x v="0"/>
    <x v="0"/>
    <x v="0"/>
    <x v="0"/>
    <x v="0"/>
  </r>
  <r>
    <x v="2"/>
    <s v="EDESIO S R SANTOS SERVICOS DE TRANSPORTES E ESCRITORIO - EIRELI"/>
    <x v="14"/>
    <d v="2024-11-12T00:00:00"/>
    <d v="2024-11-29T00:00:00"/>
    <s v="'1036037"/>
    <s v="1 | 2"/>
    <x v="8"/>
    <x v="0"/>
    <n v="-26500"/>
    <x v="29"/>
    <x v="29"/>
    <s v="REF. DERÃ‰ SEGURANÃ‡A"/>
    <x v="19"/>
    <x v="0"/>
    <x v="0"/>
    <n v="8005"/>
    <x v="23"/>
    <n v="80051"/>
    <s v="SEGURANÇA (Administrativo)"/>
    <x v="0"/>
    <x v="0"/>
    <x v="0"/>
    <x v="0"/>
    <x v="10"/>
    <x v="10"/>
  </r>
  <r>
    <x v="2"/>
    <s v="EDESIO S R SANTOS SERVICOS DE TRANSPORTES E ESCRITORIO - EIRELI"/>
    <x v="14"/>
    <d v="2024-11-12T00:00:00"/>
    <d v="2024-11-29T00:00:00"/>
    <s v="'1036037"/>
    <s v="1 | 2"/>
    <x v="8"/>
    <x v="0"/>
    <n v="0"/>
    <x v="110"/>
    <x v="12"/>
    <s v="REF. DERÃ‰ SEGURANÃ‡A"/>
    <x v="0"/>
    <x v="0"/>
    <x v="0"/>
    <n v="2001"/>
    <x v="0"/>
    <n v="20011"/>
    <s v="CORPORATIVO (Administrativo)"/>
    <x v="2"/>
    <x v="0"/>
    <x v="6"/>
    <x v="6"/>
    <x v="7"/>
    <x v="7"/>
  </r>
  <r>
    <x v="2"/>
    <s v="EDESIO S R SANTOS SERVICOS DE TRANSPORTES E ESCRITORIO - EIRELI"/>
    <x v="14"/>
    <d v="2024-11-12T00:00:00"/>
    <d v="2024-11-29T00:00:00"/>
    <s v="'1036037"/>
    <s v="1 | 2"/>
    <x v="8"/>
    <x v="0"/>
    <n v="0"/>
    <x v="24"/>
    <x v="24"/>
    <s v="REF. DERÃ‰ SEGURANÃ‡A"/>
    <x v="2"/>
    <x v="2"/>
    <x v="0"/>
    <n v="4004"/>
    <x v="2"/>
    <n v="40047"/>
    <s v="PATRIMÔNIO (Comum)"/>
    <x v="0"/>
    <x v="0"/>
    <x v="0"/>
    <x v="0"/>
    <x v="9"/>
    <x v="9"/>
  </r>
  <r>
    <x v="2"/>
    <s v="EDESIO S R SANTOS SERVICOS DE TRANSPORTES E ESCRITORIO - EIRELI"/>
    <x v="14"/>
    <d v="2024-11-13T00:00:00"/>
    <d v="2024-11-13T00:00:00"/>
    <s v="'1036206"/>
    <s v="1 | 1"/>
    <x v="8"/>
    <x v="0"/>
    <n v="-8232"/>
    <x v="7"/>
    <x v="7"/>
    <s v="REF. REGULARIZAÃ‡ÃƒO DOS CARROS "/>
    <x v="5"/>
    <x v="0"/>
    <x v="0"/>
    <n v="3001"/>
    <x v="5"/>
    <n v="30017"/>
    <s v="CONTROLADORIA (Comum)"/>
    <x v="0"/>
    <x v="0"/>
    <x v="0"/>
    <x v="0"/>
    <x v="0"/>
    <x v="0"/>
  </r>
  <r>
    <x v="2"/>
    <s v="EDESIO S R SANTOS SERVICOS DE TRANSPORTES E ESCRITORIO - EIRELI"/>
    <x v="14"/>
    <d v="2024-11-13T00:00:00"/>
    <d v="2024-11-13T00:00:00"/>
    <s v="'1036232"/>
    <s v="1 | 1"/>
    <x v="8"/>
    <x v="0"/>
    <n v="-124.15"/>
    <x v="7"/>
    <x v="7"/>
    <s v="REF. CARLA  ASSAD  PAGAMENTO EM DINHEIRO"/>
    <x v="13"/>
    <x v="0"/>
    <x v="0"/>
    <n v="5001"/>
    <x v="16"/>
    <n v="50011"/>
    <s v="GERÊNCIA TÉCNICA (Administrativo)"/>
    <x v="0"/>
    <x v="0"/>
    <x v="0"/>
    <x v="0"/>
    <x v="0"/>
    <x v="0"/>
  </r>
  <r>
    <x v="2"/>
    <s v="EDESIO S R SANTOS SERVICOS DE TRANSPORTES E ESCRITORIO - EIRELI"/>
    <x v="14"/>
    <d v="2024-11-28T00:00:00"/>
    <d v="2024-12-01T00:00:00"/>
    <s v="'1036809"/>
    <s v="1 | 9"/>
    <x v="8"/>
    <x v="0"/>
    <n v="-4086.96"/>
    <x v="29"/>
    <x v="29"/>
    <s v="REF. DESPESA SEGURANÃ‡A - DERÃ‰ - "/>
    <x v="19"/>
    <x v="0"/>
    <x v="0"/>
    <n v="8005"/>
    <x v="23"/>
    <n v="80051"/>
    <s v="SEGURANÇA (Administrativo)"/>
    <x v="0"/>
    <x v="0"/>
    <x v="0"/>
    <x v="0"/>
    <x v="10"/>
    <x v="10"/>
  </r>
  <r>
    <x v="2"/>
    <s v="EDESIO S R SANTOS SERVICOS DE TRANSPORTES E ESCRITORIO - EIRELI"/>
    <x v="14"/>
    <d v="2024-11-28T00:00:00"/>
    <d v="2024-12-01T00:00:00"/>
    <s v="'1036809"/>
    <s v="1 | 9"/>
    <x v="8"/>
    <x v="0"/>
    <n v="-1391.3"/>
    <x v="24"/>
    <x v="24"/>
    <s v="REF. DESPESA SEGURANÃ‡A - DERÃ‰ - "/>
    <x v="2"/>
    <x v="2"/>
    <x v="0"/>
    <n v="4004"/>
    <x v="2"/>
    <n v="40047"/>
    <s v="PATRIMÔNIO (Comum)"/>
    <x v="0"/>
    <x v="0"/>
    <x v="0"/>
    <x v="0"/>
    <x v="9"/>
    <x v="9"/>
  </r>
  <r>
    <x v="2"/>
    <s v="EDESIO S R SANTOS SERVICOS DE TRANSPORTES E ESCRITORIO - EIRELI"/>
    <x v="14"/>
    <d v="2024-11-28T00:00:00"/>
    <d v="2024-12-01T00:00:00"/>
    <s v="'1036809"/>
    <s v="1 | 9"/>
    <x v="8"/>
    <x v="0"/>
    <n v="-521.74"/>
    <x v="41"/>
    <x v="41"/>
    <s v="REF. DESPESA SEGURANÃ‡A - DERÃ‰ - "/>
    <x v="3"/>
    <x v="2"/>
    <x v="0"/>
    <n v="7004"/>
    <x v="3"/>
    <n v="70047"/>
    <s v="FÁBRICA CNTR (Comum)"/>
    <x v="0"/>
    <x v="0"/>
    <x v="0"/>
    <x v="0"/>
    <x v="9"/>
    <x v="9"/>
  </r>
  <r>
    <x v="2"/>
    <s v="EDESIO S R SANTOS SERVICOS DE TRANSPORTES E ESCRITORIO - EIRELI"/>
    <x v="14"/>
    <d v="2024-11-28T00:00:00"/>
    <d v="2024-12-01T00:00:00"/>
    <s v="'1036809"/>
    <s v="2 | 9"/>
    <x v="8"/>
    <x v="0"/>
    <n v="-4086.96"/>
    <x v="29"/>
    <x v="29"/>
    <s v="REF. DESPESA SEGURANÃ‡A - DERÃ‰ - "/>
    <x v="19"/>
    <x v="0"/>
    <x v="0"/>
    <n v="8005"/>
    <x v="23"/>
    <n v="80051"/>
    <s v="SEGURANÇA (Administrativo)"/>
    <x v="0"/>
    <x v="0"/>
    <x v="0"/>
    <x v="0"/>
    <x v="10"/>
    <x v="10"/>
  </r>
  <r>
    <x v="2"/>
    <s v="EDESIO S R SANTOS SERVICOS DE TRANSPORTES E ESCRITORIO - EIRELI"/>
    <x v="14"/>
    <d v="2024-11-28T00:00:00"/>
    <d v="2024-12-01T00:00:00"/>
    <s v="'1036809"/>
    <s v="2 | 9"/>
    <x v="8"/>
    <x v="0"/>
    <n v="-1391.3"/>
    <x v="24"/>
    <x v="24"/>
    <s v="REF. DESPESA SEGURANÃ‡A - DERÃ‰ - "/>
    <x v="2"/>
    <x v="2"/>
    <x v="0"/>
    <n v="4004"/>
    <x v="2"/>
    <n v="40047"/>
    <s v="PATRIMÔNIO (Comum)"/>
    <x v="0"/>
    <x v="0"/>
    <x v="0"/>
    <x v="0"/>
    <x v="9"/>
    <x v="9"/>
  </r>
  <r>
    <x v="2"/>
    <s v="EDESIO S R SANTOS SERVICOS DE TRANSPORTES E ESCRITORIO - EIRELI"/>
    <x v="14"/>
    <d v="2024-11-28T00:00:00"/>
    <d v="2024-12-01T00:00:00"/>
    <s v="'1036809"/>
    <s v="2 | 9"/>
    <x v="8"/>
    <x v="0"/>
    <n v="-521.74"/>
    <x v="41"/>
    <x v="41"/>
    <s v="REF. DESPESA SEGURANÃ‡A - DERÃ‰ - "/>
    <x v="3"/>
    <x v="2"/>
    <x v="0"/>
    <n v="7004"/>
    <x v="3"/>
    <n v="70047"/>
    <s v="FÁBRICA CNTR (Comum)"/>
    <x v="0"/>
    <x v="0"/>
    <x v="0"/>
    <x v="0"/>
    <x v="9"/>
    <x v="9"/>
  </r>
  <r>
    <x v="2"/>
    <s v="EDESIO S R SANTOS SERVICOS DE TRANSPORTES E ESCRITORIO - EIRELI"/>
    <x v="14"/>
    <d v="2024-11-28T00:00:00"/>
    <d v="2024-12-01T00:00:00"/>
    <s v="'1036809"/>
    <s v="3 | 9"/>
    <x v="8"/>
    <x v="0"/>
    <n v="-4086.96"/>
    <x v="29"/>
    <x v="29"/>
    <s v="REF. DESPESA SEGURANÃ‡A - DERÃ‰ - "/>
    <x v="19"/>
    <x v="0"/>
    <x v="0"/>
    <n v="8005"/>
    <x v="23"/>
    <n v="80051"/>
    <s v="SEGURANÇA (Administrativo)"/>
    <x v="0"/>
    <x v="0"/>
    <x v="0"/>
    <x v="0"/>
    <x v="10"/>
    <x v="10"/>
  </r>
  <r>
    <x v="2"/>
    <s v="EDESIO S R SANTOS SERVICOS DE TRANSPORTES E ESCRITORIO - EIRELI"/>
    <x v="14"/>
    <d v="2024-11-28T00:00:00"/>
    <d v="2024-12-01T00:00:00"/>
    <s v="'1036809"/>
    <s v="3 | 9"/>
    <x v="8"/>
    <x v="0"/>
    <n v="-1391.3"/>
    <x v="24"/>
    <x v="24"/>
    <s v="REF. DESPESA SEGURANÃ‡A - DERÃ‰ - "/>
    <x v="2"/>
    <x v="2"/>
    <x v="0"/>
    <n v="4004"/>
    <x v="2"/>
    <n v="40047"/>
    <s v="PATRIMÔNIO (Comum)"/>
    <x v="0"/>
    <x v="0"/>
    <x v="0"/>
    <x v="0"/>
    <x v="9"/>
    <x v="9"/>
  </r>
  <r>
    <x v="2"/>
    <s v="EDESIO S R SANTOS SERVICOS DE TRANSPORTES E ESCRITORIO - EIRELI"/>
    <x v="14"/>
    <d v="2024-11-28T00:00:00"/>
    <d v="2024-12-01T00:00:00"/>
    <s v="'1036809"/>
    <s v="3 | 9"/>
    <x v="8"/>
    <x v="0"/>
    <n v="-521.74"/>
    <x v="41"/>
    <x v="41"/>
    <s v="REF. DESPESA SEGURANÃ‡A - DERÃ‰ - "/>
    <x v="3"/>
    <x v="2"/>
    <x v="0"/>
    <n v="7004"/>
    <x v="3"/>
    <n v="70047"/>
    <s v="FÁBRICA CNTR (Comum)"/>
    <x v="0"/>
    <x v="0"/>
    <x v="0"/>
    <x v="0"/>
    <x v="9"/>
    <x v="9"/>
  </r>
  <r>
    <x v="2"/>
    <s v="EDESIO S R SANTOS SERVICOS DE TRANSPORTES E ESCRITORIO - EIRELI"/>
    <x v="14"/>
    <d v="2024-11-28T00:00:00"/>
    <d v="2024-12-01T00:00:00"/>
    <s v="'1036809"/>
    <s v="4 | 9"/>
    <x v="8"/>
    <x v="0"/>
    <n v="-4086.96"/>
    <x v="29"/>
    <x v="29"/>
    <s v="REF. DESPESA SEGURANÃ‡A - DERÃ‰ - "/>
    <x v="19"/>
    <x v="0"/>
    <x v="0"/>
    <n v="8005"/>
    <x v="23"/>
    <n v="80051"/>
    <s v="SEGURANÇA (Administrativo)"/>
    <x v="0"/>
    <x v="0"/>
    <x v="0"/>
    <x v="0"/>
    <x v="10"/>
    <x v="10"/>
  </r>
  <r>
    <x v="2"/>
    <s v="EDESIO S R SANTOS SERVICOS DE TRANSPORTES E ESCRITORIO - EIRELI"/>
    <x v="14"/>
    <d v="2024-11-28T00:00:00"/>
    <d v="2024-12-01T00:00:00"/>
    <s v="'1036809"/>
    <s v="4 | 9"/>
    <x v="8"/>
    <x v="0"/>
    <n v="-1391.3"/>
    <x v="24"/>
    <x v="24"/>
    <s v="REF. DESPESA SEGURANÃ‡A - DERÃ‰ - "/>
    <x v="2"/>
    <x v="2"/>
    <x v="0"/>
    <n v="4004"/>
    <x v="2"/>
    <n v="40047"/>
    <s v="PATRIMÔNIO (Comum)"/>
    <x v="0"/>
    <x v="0"/>
    <x v="0"/>
    <x v="0"/>
    <x v="9"/>
    <x v="9"/>
  </r>
  <r>
    <x v="2"/>
    <s v="EDESIO S R SANTOS SERVICOS DE TRANSPORTES E ESCRITORIO - EIRELI"/>
    <x v="14"/>
    <d v="2024-11-28T00:00:00"/>
    <d v="2024-12-01T00:00:00"/>
    <s v="'1036809"/>
    <s v="4 | 9"/>
    <x v="8"/>
    <x v="0"/>
    <n v="-521.74"/>
    <x v="41"/>
    <x v="41"/>
    <s v="REF. DESPESA SEGURANÃ‡A - DERÃ‰ - "/>
    <x v="3"/>
    <x v="2"/>
    <x v="0"/>
    <n v="7004"/>
    <x v="3"/>
    <n v="70047"/>
    <s v="FÁBRICA CNTR (Comum)"/>
    <x v="0"/>
    <x v="0"/>
    <x v="0"/>
    <x v="0"/>
    <x v="9"/>
    <x v="9"/>
  </r>
  <r>
    <x v="2"/>
    <s v="EDESIO S R SANTOS SERVICOS DE TRANSPORTES E ESCRITORIO - EIRELI"/>
    <x v="14"/>
    <d v="2024-11-28T00:00:00"/>
    <d v="2024-12-10T00:00:00"/>
    <s v="'1036809"/>
    <s v="5 | 9"/>
    <x v="8"/>
    <x v="0"/>
    <n v="-6811.59"/>
    <x v="29"/>
    <x v="29"/>
    <s v="REF. DESPESA SEGURANÃ‡A - DERÃ‰ - "/>
    <x v="19"/>
    <x v="0"/>
    <x v="0"/>
    <n v="8005"/>
    <x v="23"/>
    <n v="80051"/>
    <s v="SEGURANÇA (Administrativo)"/>
    <x v="0"/>
    <x v="0"/>
    <x v="0"/>
    <x v="0"/>
    <x v="10"/>
    <x v="10"/>
  </r>
  <r>
    <x v="2"/>
    <s v="EDESIO S R SANTOS SERVICOS DE TRANSPORTES E ESCRITORIO - EIRELI"/>
    <x v="14"/>
    <d v="2024-11-28T00:00:00"/>
    <d v="2024-12-10T00:00:00"/>
    <s v="'1036809"/>
    <s v="5 | 9"/>
    <x v="8"/>
    <x v="0"/>
    <n v="-2318.84"/>
    <x v="24"/>
    <x v="24"/>
    <s v="REF. DESPESA SEGURANÃ‡A - DERÃ‰ - "/>
    <x v="2"/>
    <x v="2"/>
    <x v="0"/>
    <n v="4004"/>
    <x v="2"/>
    <n v="40047"/>
    <s v="PATRIMÔNIO (Comum)"/>
    <x v="0"/>
    <x v="0"/>
    <x v="0"/>
    <x v="0"/>
    <x v="9"/>
    <x v="9"/>
  </r>
  <r>
    <x v="2"/>
    <s v="EDESIO S R SANTOS SERVICOS DE TRANSPORTES E ESCRITORIO - EIRELI"/>
    <x v="14"/>
    <d v="2024-11-28T00:00:00"/>
    <d v="2024-12-10T00:00:00"/>
    <s v="'1036809"/>
    <s v="5 | 9"/>
    <x v="8"/>
    <x v="0"/>
    <n v="-869.57"/>
    <x v="41"/>
    <x v="41"/>
    <s v="REF. DESPESA SEGURANÃ‡A - DERÃ‰ - "/>
    <x v="3"/>
    <x v="2"/>
    <x v="0"/>
    <n v="7004"/>
    <x v="3"/>
    <n v="70047"/>
    <s v="FÁBRICA CNTR (Comum)"/>
    <x v="0"/>
    <x v="0"/>
    <x v="0"/>
    <x v="0"/>
    <x v="9"/>
    <x v="9"/>
  </r>
  <r>
    <x v="2"/>
    <s v="EDESIO S R SANTOS SERVICOS DE TRANSPORTES E ESCRITORIO - EIRELI"/>
    <x v="14"/>
    <d v="2024-11-28T00:00:00"/>
    <d v="2024-12-10T00:00:00"/>
    <s v="'1036809"/>
    <s v="6 | 9"/>
    <x v="8"/>
    <x v="0"/>
    <n v="-4768.12"/>
    <x v="29"/>
    <x v="29"/>
    <s v="REF. DESPESA SEGURANÃ‡A - DERÃ‰ - "/>
    <x v="19"/>
    <x v="0"/>
    <x v="0"/>
    <n v="8005"/>
    <x v="23"/>
    <n v="80051"/>
    <s v="SEGURANÇA (Administrativo)"/>
    <x v="0"/>
    <x v="0"/>
    <x v="0"/>
    <x v="0"/>
    <x v="10"/>
    <x v="10"/>
  </r>
  <r>
    <x v="2"/>
    <s v="EDESIO S R SANTOS SERVICOS DE TRANSPORTES E ESCRITORIO - EIRELI"/>
    <x v="14"/>
    <d v="2024-11-28T00:00:00"/>
    <d v="2024-12-10T00:00:00"/>
    <s v="'1036809"/>
    <s v="6 | 9"/>
    <x v="8"/>
    <x v="0"/>
    <n v="-1623.19"/>
    <x v="24"/>
    <x v="24"/>
    <s v="REF. DESPESA SEGURANÃ‡A - DERÃ‰ - "/>
    <x v="2"/>
    <x v="2"/>
    <x v="0"/>
    <n v="4004"/>
    <x v="2"/>
    <n v="40047"/>
    <s v="PATRIMÔNIO (Comum)"/>
    <x v="0"/>
    <x v="0"/>
    <x v="0"/>
    <x v="0"/>
    <x v="9"/>
    <x v="9"/>
  </r>
  <r>
    <x v="2"/>
    <s v="EDESIO S R SANTOS SERVICOS DE TRANSPORTES E ESCRITORIO - EIRELI"/>
    <x v="14"/>
    <d v="2024-11-28T00:00:00"/>
    <d v="2024-12-10T00:00:00"/>
    <s v="'1036809"/>
    <s v="6 | 9"/>
    <x v="8"/>
    <x v="0"/>
    <n v="-608.70000000000005"/>
    <x v="41"/>
    <x v="41"/>
    <s v="REF. DESPESA SEGURANÃ‡A - DERÃ‰ - "/>
    <x v="3"/>
    <x v="2"/>
    <x v="0"/>
    <n v="7004"/>
    <x v="3"/>
    <n v="70047"/>
    <s v="FÁBRICA CNTR (Comum)"/>
    <x v="0"/>
    <x v="0"/>
    <x v="0"/>
    <x v="0"/>
    <x v="9"/>
    <x v="9"/>
  </r>
  <r>
    <x v="2"/>
    <s v="EDESIO S R SANTOS SERVICOS DE TRANSPORTES E ESCRITORIO - EIRELI"/>
    <x v="14"/>
    <d v="2024-11-28T00:00:00"/>
    <d v="2024-12-10T00:00:00"/>
    <s v="'1036809"/>
    <s v="7 | 9"/>
    <x v="8"/>
    <x v="0"/>
    <n v="-4086.96"/>
    <x v="29"/>
    <x v="29"/>
    <s v="REF. DESPESA SEGURANÃ‡A - DERÃ‰ - "/>
    <x v="19"/>
    <x v="0"/>
    <x v="0"/>
    <n v="8005"/>
    <x v="23"/>
    <n v="80051"/>
    <s v="SEGURANÇA (Administrativo)"/>
    <x v="0"/>
    <x v="0"/>
    <x v="0"/>
    <x v="0"/>
    <x v="10"/>
    <x v="10"/>
  </r>
  <r>
    <x v="2"/>
    <s v="EDESIO S R SANTOS SERVICOS DE TRANSPORTES E ESCRITORIO - EIRELI"/>
    <x v="14"/>
    <d v="2024-11-28T00:00:00"/>
    <d v="2024-12-10T00:00:00"/>
    <s v="'1036809"/>
    <s v="7 | 9"/>
    <x v="8"/>
    <x v="0"/>
    <n v="-1391.3"/>
    <x v="24"/>
    <x v="24"/>
    <s v="REF. DESPESA SEGURANÃ‡A - DERÃ‰ - "/>
    <x v="2"/>
    <x v="2"/>
    <x v="0"/>
    <n v="4004"/>
    <x v="2"/>
    <n v="40047"/>
    <s v="PATRIMÔNIO (Comum)"/>
    <x v="0"/>
    <x v="0"/>
    <x v="0"/>
    <x v="0"/>
    <x v="9"/>
    <x v="9"/>
  </r>
  <r>
    <x v="2"/>
    <s v="EDESIO S R SANTOS SERVICOS DE TRANSPORTES E ESCRITORIO - EIRELI"/>
    <x v="14"/>
    <d v="2024-11-28T00:00:00"/>
    <d v="2024-12-10T00:00:00"/>
    <s v="'1036809"/>
    <s v="7 | 9"/>
    <x v="8"/>
    <x v="0"/>
    <n v="-521.74"/>
    <x v="41"/>
    <x v="41"/>
    <s v="REF. DESPESA SEGURANÃ‡A - DERÃ‰ - "/>
    <x v="3"/>
    <x v="2"/>
    <x v="0"/>
    <n v="7004"/>
    <x v="3"/>
    <n v="70047"/>
    <s v="FÁBRICA CNTR (Comum)"/>
    <x v="0"/>
    <x v="0"/>
    <x v="0"/>
    <x v="0"/>
    <x v="9"/>
    <x v="9"/>
  </r>
  <r>
    <x v="2"/>
    <s v="EDESIO S R SANTOS SERVICOS DE TRANSPORTES E ESCRITORIO - EIRELI"/>
    <x v="14"/>
    <d v="2024-11-28T00:00:00"/>
    <d v="2024-12-10T00:00:00"/>
    <s v="'1036809"/>
    <s v="8 | 9"/>
    <x v="8"/>
    <x v="0"/>
    <n v="-10898.55"/>
    <x v="29"/>
    <x v="29"/>
    <s v="REF. DESPESA SEGURANÃ‡A - DERÃ‰ - "/>
    <x v="19"/>
    <x v="0"/>
    <x v="0"/>
    <n v="8005"/>
    <x v="23"/>
    <n v="80051"/>
    <s v="SEGURANÇA (Administrativo)"/>
    <x v="0"/>
    <x v="0"/>
    <x v="0"/>
    <x v="0"/>
    <x v="10"/>
    <x v="10"/>
  </r>
  <r>
    <x v="2"/>
    <s v="EDESIO S R SANTOS SERVICOS DE TRANSPORTES E ESCRITORIO - EIRELI"/>
    <x v="14"/>
    <d v="2024-11-28T00:00:00"/>
    <d v="2024-12-10T00:00:00"/>
    <s v="'1036809"/>
    <s v="8 | 9"/>
    <x v="8"/>
    <x v="0"/>
    <n v="-3710.14"/>
    <x v="24"/>
    <x v="24"/>
    <s v="REF. DESPESA SEGURANÃ‡A - DERÃ‰ - "/>
    <x v="2"/>
    <x v="2"/>
    <x v="0"/>
    <n v="4004"/>
    <x v="2"/>
    <n v="40047"/>
    <s v="PATRIMÔNIO (Comum)"/>
    <x v="0"/>
    <x v="0"/>
    <x v="0"/>
    <x v="0"/>
    <x v="9"/>
    <x v="9"/>
  </r>
  <r>
    <x v="2"/>
    <s v="EDESIO S R SANTOS SERVICOS DE TRANSPORTES E ESCRITORIO - EIRELI"/>
    <x v="14"/>
    <d v="2024-11-28T00:00:00"/>
    <d v="2024-12-10T00:00:00"/>
    <s v="'1036809"/>
    <s v="8 | 9"/>
    <x v="8"/>
    <x v="0"/>
    <n v="-1391.3"/>
    <x v="41"/>
    <x v="41"/>
    <s v="REF. DESPESA SEGURANÃ‡A - DERÃ‰ - "/>
    <x v="3"/>
    <x v="2"/>
    <x v="0"/>
    <n v="7004"/>
    <x v="3"/>
    <n v="70047"/>
    <s v="FÁBRICA CNTR (Comum)"/>
    <x v="0"/>
    <x v="0"/>
    <x v="0"/>
    <x v="0"/>
    <x v="9"/>
    <x v="9"/>
  </r>
  <r>
    <x v="2"/>
    <s v="EDESIO S R SANTOS SERVICOS DE TRANSPORTES E ESCRITORIO - EIRELI"/>
    <x v="14"/>
    <d v="2024-11-28T00:00:00"/>
    <d v="2024-12-20T00:00:00"/>
    <s v="'1036809"/>
    <s v="9 | 9"/>
    <x v="8"/>
    <x v="0"/>
    <n v="-4086.96"/>
    <x v="29"/>
    <x v="29"/>
    <s v="REF. DESPESA SEGURANÃ‡A - DERÃ‰ - "/>
    <x v="19"/>
    <x v="0"/>
    <x v="0"/>
    <n v="8005"/>
    <x v="23"/>
    <n v="80051"/>
    <s v="SEGURANÇA (Administrativo)"/>
    <x v="0"/>
    <x v="0"/>
    <x v="0"/>
    <x v="0"/>
    <x v="10"/>
    <x v="10"/>
  </r>
  <r>
    <x v="2"/>
    <s v="EDESIO S R SANTOS SERVICOS DE TRANSPORTES E ESCRITORIO - EIRELI"/>
    <x v="14"/>
    <d v="2024-11-28T00:00:00"/>
    <d v="2024-12-20T00:00:00"/>
    <s v="'1036809"/>
    <s v="9 | 9"/>
    <x v="8"/>
    <x v="0"/>
    <n v="-1391.3"/>
    <x v="24"/>
    <x v="24"/>
    <s v="REF. DESPESA SEGURANÃ‡A - DERÃ‰ - "/>
    <x v="2"/>
    <x v="2"/>
    <x v="0"/>
    <n v="4004"/>
    <x v="2"/>
    <n v="40047"/>
    <s v="PATRIMÔNIO (Comum)"/>
    <x v="0"/>
    <x v="0"/>
    <x v="0"/>
    <x v="0"/>
    <x v="9"/>
    <x v="9"/>
  </r>
  <r>
    <x v="2"/>
    <s v="EDESIO S R SANTOS SERVICOS DE TRANSPORTES E ESCRITORIO - EIRELI"/>
    <x v="14"/>
    <d v="2024-11-28T00:00:00"/>
    <d v="2024-12-20T00:00:00"/>
    <s v="'1036809"/>
    <s v="9 | 9"/>
    <x v="8"/>
    <x v="0"/>
    <n v="-521.74"/>
    <x v="41"/>
    <x v="41"/>
    <s v="REF. DESPESA SEGURANÃ‡A - DERÃ‰ - "/>
    <x v="3"/>
    <x v="2"/>
    <x v="0"/>
    <n v="7004"/>
    <x v="3"/>
    <n v="70047"/>
    <s v="FÁBRICA CNTR (Comum)"/>
    <x v="0"/>
    <x v="0"/>
    <x v="0"/>
    <x v="0"/>
    <x v="9"/>
    <x v="9"/>
  </r>
  <r>
    <x v="2"/>
    <s v="EDESIO S R SANTOS SERVICOS DE TRANSPORTES E ESCRITORIO - EIRELI"/>
    <x v="0"/>
    <d v="2024-11-12T00:00:00"/>
    <d v="2024-12-20T00:00:00"/>
    <s v="'1036037"/>
    <s v="2 | 2"/>
    <x v="8"/>
    <x v="0"/>
    <n v="-26500"/>
    <x v="29"/>
    <x v="29"/>
    <s v="REF. DERÃ‰ SEGURANÃ‡A"/>
    <x v="19"/>
    <x v="0"/>
    <x v="0"/>
    <n v="8005"/>
    <x v="23"/>
    <n v="80051"/>
    <s v="SEGURANÇA (Administrativo)"/>
    <x v="0"/>
    <x v="0"/>
    <x v="0"/>
    <x v="0"/>
    <x v="10"/>
    <x v="10"/>
  </r>
  <r>
    <x v="2"/>
    <s v="EDESIO S R SANTOS SERVICOS DE TRANSPORTES E ESCRITORIO - EIRELI"/>
    <x v="0"/>
    <d v="2024-11-12T00:00:00"/>
    <d v="2024-12-20T00:00:00"/>
    <s v="'1036037"/>
    <s v="2 | 2"/>
    <x v="8"/>
    <x v="0"/>
    <n v="0"/>
    <x v="110"/>
    <x v="12"/>
    <s v="REF. DERÃ‰ SEGURANÃ‡A"/>
    <x v="0"/>
    <x v="0"/>
    <x v="0"/>
    <n v="2001"/>
    <x v="0"/>
    <n v="20011"/>
    <s v="CORPORATIVO (Administrativo)"/>
    <x v="2"/>
    <x v="0"/>
    <x v="6"/>
    <x v="6"/>
    <x v="7"/>
    <x v="7"/>
  </r>
  <r>
    <x v="2"/>
    <s v="EDESIO S R SANTOS SERVICOS DE TRANSPORTES E ESCRITORIO - EIRELI"/>
    <x v="0"/>
    <d v="2024-11-12T00:00:00"/>
    <d v="2024-12-20T00:00:00"/>
    <s v="'1036037"/>
    <s v="2 | 2"/>
    <x v="8"/>
    <x v="0"/>
    <n v="0"/>
    <x v="24"/>
    <x v="24"/>
    <s v="REF. DERÃ‰ SEGURANÃ‡A"/>
    <x v="2"/>
    <x v="2"/>
    <x v="0"/>
    <n v="4004"/>
    <x v="2"/>
    <n v="40047"/>
    <s v="PATRIMÔNIO (Comum)"/>
    <x v="0"/>
    <x v="0"/>
    <x v="0"/>
    <x v="0"/>
    <x v="9"/>
    <x v="9"/>
  </r>
  <r>
    <x v="2"/>
    <s v="EDESIO S R SANTOS SERVICOS DE TRANSPORTES E ESCRITORIO - EIRELI"/>
    <x v="0"/>
    <d v="2024-12-02T00:00:00"/>
    <d v="2024-12-04T00:00:00"/>
    <s v="'1036970"/>
    <s v="1 | 1"/>
    <x v="8"/>
    <x v="0"/>
    <n v="-250"/>
    <x v="95"/>
    <x v="94"/>
    <s v="Pagamento - bolo aniversariante do mÃªs novembro"/>
    <x v="8"/>
    <x v="0"/>
    <x v="0"/>
    <n v="3006"/>
    <x v="8"/>
    <n v="30061"/>
    <s v="RECURSOS HUMANOS (Administrativo)"/>
    <x v="0"/>
    <x v="0"/>
    <x v="0"/>
    <x v="0"/>
    <x v="0"/>
    <x v="0"/>
  </r>
  <r>
    <x v="2"/>
    <s v="EDESIO S R SANTOS SERVICOS DE TRANSPORTES E ESCRITORIO - EIRELI"/>
    <x v="0"/>
    <d v="2024-12-02T00:00:00"/>
    <d v="2024-12-10T00:00:00"/>
    <s v="'1037006"/>
    <s v="1 | 1"/>
    <x v="8"/>
    <x v="0"/>
    <n v="-5000"/>
    <x v="95"/>
    <x v="94"/>
    <s v="PAGAMENTO - REFERENTE AO SORTEIO DA FESTA FINAL DO ANO"/>
    <x v="8"/>
    <x v="0"/>
    <x v="0"/>
    <n v="3006"/>
    <x v="8"/>
    <n v="30061"/>
    <s v="RECURSOS HUMANOS (Administrativo)"/>
    <x v="0"/>
    <x v="0"/>
    <x v="0"/>
    <x v="0"/>
    <x v="0"/>
    <x v="0"/>
  </r>
  <r>
    <x v="2"/>
    <s v="EDESIO S R SANTOS SERVICOS DE TRANSPORTES E ESCRITORIO - EIRELI"/>
    <x v="0"/>
    <d v="2024-12-02T00:00:00"/>
    <d v="2025-01-01T00:00:00"/>
    <s v="'1036810"/>
    <s v="1 | 9"/>
    <x v="8"/>
    <x v="0"/>
    <n v="-4112.97"/>
    <x v="29"/>
    <x v="29"/>
    <s v="REF. DESPESA SEGURANÃ‡A - DERÃ‰ - "/>
    <x v="19"/>
    <x v="0"/>
    <x v="0"/>
    <n v="8005"/>
    <x v="23"/>
    <n v="80051"/>
    <s v="SEGURANÇA (Administrativo)"/>
    <x v="0"/>
    <x v="0"/>
    <x v="0"/>
    <x v="0"/>
    <x v="10"/>
    <x v="10"/>
  </r>
  <r>
    <x v="2"/>
    <s v="EDESIO S R SANTOS SERVICOS DE TRANSPORTES E ESCRITORIO - EIRELI"/>
    <x v="0"/>
    <d v="2024-12-02T00:00:00"/>
    <d v="2025-01-01T00:00:00"/>
    <s v="'1036810"/>
    <s v="1 | 9"/>
    <x v="8"/>
    <x v="0"/>
    <n v="-1400.16"/>
    <x v="24"/>
    <x v="24"/>
    <s v="REF. DESPESA SEGURANÃ‡A - DERÃ‰ - "/>
    <x v="2"/>
    <x v="2"/>
    <x v="0"/>
    <n v="4004"/>
    <x v="2"/>
    <n v="40047"/>
    <s v="PATRIMÔNIO (Comum)"/>
    <x v="0"/>
    <x v="0"/>
    <x v="0"/>
    <x v="0"/>
    <x v="9"/>
    <x v="9"/>
  </r>
  <r>
    <x v="2"/>
    <s v="EDESIO S R SANTOS SERVICOS DE TRANSPORTES E ESCRITORIO - EIRELI"/>
    <x v="0"/>
    <d v="2024-12-02T00:00:00"/>
    <d v="2025-01-01T00:00:00"/>
    <s v="'1036810"/>
    <s v="1 | 9"/>
    <x v="8"/>
    <x v="0"/>
    <n v="-525.05999999999995"/>
    <x v="41"/>
    <x v="41"/>
    <s v="REF. DESPESA SEGURANÃ‡A - DERÃ‰ - "/>
    <x v="3"/>
    <x v="2"/>
    <x v="0"/>
    <n v="7004"/>
    <x v="3"/>
    <n v="70047"/>
    <s v="FÁBRICA CNTR (Comum)"/>
    <x v="0"/>
    <x v="0"/>
    <x v="0"/>
    <x v="0"/>
    <x v="9"/>
    <x v="9"/>
  </r>
  <r>
    <x v="2"/>
    <s v="EDESIO S R SANTOS SERVICOS DE TRANSPORTES E ESCRITORIO - EIRELI"/>
    <x v="0"/>
    <d v="2024-12-02T00:00:00"/>
    <d v="2025-01-01T00:00:00"/>
    <s v="'1036810"/>
    <s v="1 | 9"/>
    <x v="8"/>
    <x v="0"/>
    <n v="38.18"/>
    <x v="29"/>
    <x v="29"/>
    <s v="REF. DESPESA SEGURANÃ‡A - DERÃ‰ - "/>
    <x v="0"/>
    <x v="0"/>
    <x v="0"/>
    <n v="2001"/>
    <x v="0"/>
    <n v="20011"/>
    <s v="CORPORATIVO (Administrativo)"/>
    <x v="0"/>
    <x v="0"/>
    <x v="0"/>
    <x v="0"/>
    <x v="10"/>
    <x v="10"/>
  </r>
  <r>
    <x v="2"/>
    <s v="EDESIO S R SANTOS SERVICOS DE TRANSPORTES E ESCRITORIO - EIRELI"/>
    <x v="0"/>
    <d v="2024-12-02T00:00:00"/>
    <d v="2025-01-01T00:00:00"/>
    <s v="'1036810"/>
    <s v="2 | 9"/>
    <x v="8"/>
    <x v="0"/>
    <n v="-4112.97"/>
    <x v="29"/>
    <x v="29"/>
    <s v="REF. DESPESA SEGURANÃ‡A - DERÃ‰ - "/>
    <x v="19"/>
    <x v="0"/>
    <x v="0"/>
    <n v="8005"/>
    <x v="23"/>
    <n v="80051"/>
    <s v="SEGURANÇA (Administrativo)"/>
    <x v="0"/>
    <x v="0"/>
    <x v="0"/>
    <x v="0"/>
    <x v="10"/>
    <x v="10"/>
  </r>
  <r>
    <x v="2"/>
    <s v="EDESIO S R SANTOS SERVICOS DE TRANSPORTES E ESCRITORIO - EIRELI"/>
    <x v="0"/>
    <d v="2024-12-02T00:00:00"/>
    <d v="2025-01-01T00:00:00"/>
    <s v="'1036810"/>
    <s v="2 | 9"/>
    <x v="8"/>
    <x v="0"/>
    <n v="-1400.16"/>
    <x v="24"/>
    <x v="24"/>
    <s v="REF. DESPESA SEGURANÃ‡A - DERÃ‰ - "/>
    <x v="2"/>
    <x v="2"/>
    <x v="0"/>
    <n v="4004"/>
    <x v="2"/>
    <n v="40047"/>
    <s v="PATRIMÔNIO (Comum)"/>
    <x v="0"/>
    <x v="0"/>
    <x v="0"/>
    <x v="0"/>
    <x v="9"/>
    <x v="9"/>
  </r>
  <r>
    <x v="2"/>
    <s v="EDESIO S R SANTOS SERVICOS DE TRANSPORTES E ESCRITORIO - EIRELI"/>
    <x v="0"/>
    <d v="2024-12-02T00:00:00"/>
    <d v="2025-01-01T00:00:00"/>
    <s v="'1036810"/>
    <s v="2 | 9"/>
    <x v="8"/>
    <x v="0"/>
    <n v="-525.05999999999995"/>
    <x v="41"/>
    <x v="41"/>
    <s v="REF. DESPESA SEGURANÃ‡A - DERÃ‰ - "/>
    <x v="3"/>
    <x v="2"/>
    <x v="0"/>
    <n v="7004"/>
    <x v="3"/>
    <n v="70047"/>
    <s v="FÁBRICA CNTR (Comum)"/>
    <x v="0"/>
    <x v="0"/>
    <x v="0"/>
    <x v="0"/>
    <x v="9"/>
    <x v="9"/>
  </r>
  <r>
    <x v="2"/>
    <s v="EDESIO S R SANTOS SERVICOS DE TRANSPORTES E ESCRITORIO - EIRELI"/>
    <x v="0"/>
    <d v="2024-12-02T00:00:00"/>
    <d v="2025-01-01T00:00:00"/>
    <s v="'1036810"/>
    <s v="2 | 9"/>
    <x v="8"/>
    <x v="0"/>
    <n v="38.18"/>
    <x v="29"/>
    <x v="29"/>
    <s v="REF. DESPESA SEGURANÃ‡A - DERÃ‰ - "/>
    <x v="0"/>
    <x v="0"/>
    <x v="0"/>
    <n v="2001"/>
    <x v="0"/>
    <n v="20011"/>
    <s v="CORPORATIVO (Administrativo)"/>
    <x v="0"/>
    <x v="0"/>
    <x v="0"/>
    <x v="0"/>
    <x v="10"/>
    <x v="10"/>
  </r>
  <r>
    <x v="2"/>
    <s v="EDESIO S R SANTOS SERVICOS DE TRANSPORTES E ESCRITORIO - EIRELI"/>
    <x v="0"/>
    <d v="2024-12-02T00:00:00"/>
    <d v="2025-01-01T00:00:00"/>
    <s v="'1036810"/>
    <s v="3 | 9"/>
    <x v="8"/>
    <x v="0"/>
    <n v="-4112.97"/>
    <x v="29"/>
    <x v="29"/>
    <s v="REF. DESPESA SEGURANÃ‡A - DERÃ‰ - "/>
    <x v="19"/>
    <x v="0"/>
    <x v="0"/>
    <n v="8005"/>
    <x v="23"/>
    <n v="80051"/>
    <s v="SEGURANÇA (Administrativo)"/>
    <x v="0"/>
    <x v="0"/>
    <x v="0"/>
    <x v="0"/>
    <x v="10"/>
    <x v="10"/>
  </r>
  <r>
    <x v="2"/>
    <s v="EDESIO S R SANTOS SERVICOS DE TRANSPORTES E ESCRITORIO - EIRELI"/>
    <x v="0"/>
    <d v="2024-12-02T00:00:00"/>
    <d v="2025-01-01T00:00:00"/>
    <s v="'1036810"/>
    <s v="3 | 9"/>
    <x v="8"/>
    <x v="0"/>
    <n v="-1400.16"/>
    <x v="24"/>
    <x v="24"/>
    <s v="REF. DESPESA SEGURANÃ‡A - DERÃ‰ - "/>
    <x v="2"/>
    <x v="2"/>
    <x v="0"/>
    <n v="4004"/>
    <x v="2"/>
    <n v="40047"/>
    <s v="PATRIMÔNIO (Comum)"/>
    <x v="0"/>
    <x v="0"/>
    <x v="0"/>
    <x v="0"/>
    <x v="9"/>
    <x v="9"/>
  </r>
  <r>
    <x v="2"/>
    <s v="EDESIO S R SANTOS SERVICOS DE TRANSPORTES E ESCRITORIO - EIRELI"/>
    <x v="0"/>
    <d v="2024-12-02T00:00:00"/>
    <d v="2025-01-01T00:00:00"/>
    <s v="'1036810"/>
    <s v="3 | 9"/>
    <x v="8"/>
    <x v="0"/>
    <n v="-525.05999999999995"/>
    <x v="41"/>
    <x v="41"/>
    <s v="REF. DESPESA SEGURANÃ‡A - DERÃ‰ - "/>
    <x v="3"/>
    <x v="2"/>
    <x v="0"/>
    <n v="7004"/>
    <x v="3"/>
    <n v="70047"/>
    <s v="FÁBRICA CNTR (Comum)"/>
    <x v="0"/>
    <x v="0"/>
    <x v="0"/>
    <x v="0"/>
    <x v="9"/>
    <x v="9"/>
  </r>
  <r>
    <x v="2"/>
    <s v="EDESIO S R SANTOS SERVICOS DE TRANSPORTES E ESCRITORIO - EIRELI"/>
    <x v="0"/>
    <d v="2024-12-02T00:00:00"/>
    <d v="2025-01-01T00:00:00"/>
    <s v="'1036810"/>
    <s v="3 | 9"/>
    <x v="8"/>
    <x v="0"/>
    <n v="38.18"/>
    <x v="29"/>
    <x v="29"/>
    <s v="REF. DESPESA SEGURANÃ‡A - DERÃ‰ - "/>
    <x v="0"/>
    <x v="0"/>
    <x v="0"/>
    <n v="2001"/>
    <x v="0"/>
    <n v="20011"/>
    <s v="CORPORATIVO (Administrativo)"/>
    <x v="0"/>
    <x v="0"/>
    <x v="0"/>
    <x v="0"/>
    <x v="10"/>
    <x v="10"/>
  </r>
  <r>
    <x v="2"/>
    <s v="EDESIO S R SANTOS SERVICOS DE TRANSPORTES E ESCRITORIO - EIRELI"/>
    <x v="0"/>
    <d v="2024-12-02T00:00:00"/>
    <d v="2025-01-01T00:00:00"/>
    <s v="'1036810"/>
    <s v="4 | 9"/>
    <x v="8"/>
    <x v="0"/>
    <n v="-4112.97"/>
    <x v="29"/>
    <x v="29"/>
    <s v="REF. DESPESA SEGURANÃ‡A - DERÃ‰ - "/>
    <x v="19"/>
    <x v="0"/>
    <x v="0"/>
    <n v="8005"/>
    <x v="23"/>
    <n v="80051"/>
    <s v="SEGURANÇA (Administrativo)"/>
    <x v="0"/>
    <x v="0"/>
    <x v="0"/>
    <x v="0"/>
    <x v="10"/>
    <x v="10"/>
  </r>
  <r>
    <x v="2"/>
    <s v="EDESIO S R SANTOS SERVICOS DE TRANSPORTES E ESCRITORIO - EIRELI"/>
    <x v="0"/>
    <d v="2024-12-02T00:00:00"/>
    <d v="2025-01-01T00:00:00"/>
    <s v="'1036810"/>
    <s v="4 | 9"/>
    <x v="8"/>
    <x v="0"/>
    <n v="-1400.16"/>
    <x v="24"/>
    <x v="24"/>
    <s v="REF. DESPESA SEGURANÃ‡A - DERÃ‰ - "/>
    <x v="2"/>
    <x v="2"/>
    <x v="0"/>
    <n v="4004"/>
    <x v="2"/>
    <n v="40047"/>
    <s v="PATRIMÔNIO (Comum)"/>
    <x v="0"/>
    <x v="0"/>
    <x v="0"/>
    <x v="0"/>
    <x v="9"/>
    <x v="9"/>
  </r>
  <r>
    <x v="2"/>
    <s v="EDESIO S R SANTOS SERVICOS DE TRANSPORTES E ESCRITORIO - EIRELI"/>
    <x v="0"/>
    <d v="2024-12-02T00:00:00"/>
    <d v="2025-01-01T00:00:00"/>
    <s v="'1036810"/>
    <s v="4 | 9"/>
    <x v="8"/>
    <x v="0"/>
    <n v="-525.05999999999995"/>
    <x v="41"/>
    <x v="41"/>
    <s v="REF. DESPESA SEGURANÃ‡A - DERÃ‰ - "/>
    <x v="3"/>
    <x v="2"/>
    <x v="0"/>
    <n v="7004"/>
    <x v="3"/>
    <n v="70047"/>
    <s v="FÁBRICA CNTR (Comum)"/>
    <x v="0"/>
    <x v="0"/>
    <x v="0"/>
    <x v="0"/>
    <x v="9"/>
    <x v="9"/>
  </r>
  <r>
    <x v="2"/>
    <s v="EDESIO S R SANTOS SERVICOS DE TRANSPORTES E ESCRITORIO - EIRELI"/>
    <x v="0"/>
    <d v="2024-12-02T00:00:00"/>
    <d v="2025-01-01T00:00:00"/>
    <s v="'1036810"/>
    <s v="4 | 9"/>
    <x v="8"/>
    <x v="0"/>
    <n v="38.18"/>
    <x v="29"/>
    <x v="29"/>
    <s v="REF. DESPESA SEGURANÃ‡A - DERÃ‰ - "/>
    <x v="0"/>
    <x v="0"/>
    <x v="0"/>
    <n v="2001"/>
    <x v="0"/>
    <n v="20011"/>
    <s v="CORPORATIVO (Administrativo)"/>
    <x v="0"/>
    <x v="0"/>
    <x v="0"/>
    <x v="0"/>
    <x v="10"/>
    <x v="10"/>
  </r>
  <r>
    <x v="2"/>
    <s v="EDESIO S R SANTOS SERVICOS DE TRANSPORTES E ESCRITORIO - EIRELI"/>
    <x v="0"/>
    <d v="2024-12-02T00:00:00"/>
    <d v="2025-01-10T00:00:00"/>
    <s v="'1036810"/>
    <s v="5 | 9"/>
    <x v="8"/>
    <x v="0"/>
    <n v="-6555.83"/>
    <x v="29"/>
    <x v="29"/>
    <s v="REF. DESPESA SEGURANÃ‡A - DERÃ‰ - "/>
    <x v="19"/>
    <x v="0"/>
    <x v="0"/>
    <n v="8005"/>
    <x v="23"/>
    <n v="80051"/>
    <s v="SEGURANÇA (Administrativo)"/>
    <x v="0"/>
    <x v="0"/>
    <x v="0"/>
    <x v="0"/>
    <x v="10"/>
    <x v="10"/>
  </r>
  <r>
    <x v="2"/>
    <s v="EDESIO S R SANTOS SERVICOS DE TRANSPORTES E ESCRITORIO - EIRELI"/>
    <x v="0"/>
    <d v="2024-12-02T00:00:00"/>
    <d v="2025-01-10T00:00:00"/>
    <s v="'1036810"/>
    <s v="5 | 9"/>
    <x v="8"/>
    <x v="0"/>
    <n v="-2231.77"/>
    <x v="24"/>
    <x v="24"/>
    <s v="REF. DESPESA SEGURANÃ‡A - DERÃ‰ - "/>
    <x v="2"/>
    <x v="2"/>
    <x v="0"/>
    <n v="4004"/>
    <x v="2"/>
    <n v="40047"/>
    <s v="PATRIMÔNIO (Comum)"/>
    <x v="0"/>
    <x v="0"/>
    <x v="0"/>
    <x v="0"/>
    <x v="9"/>
    <x v="9"/>
  </r>
  <r>
    <x v="2"/>
    <s v="EDESIO S R SANTOS SERVICOS DE TRANSPORTES E ESCRITORIO - EIRELI"/>
    <x v="0"/>
    <d v="2024-12-02T00:00:00"/>
    <d v="2025-01-10T00:00:00"/>
    <s v="'1036810"/>
    <s v="5 | 9"/>
    <x v="8"/>
    <x v="0"/>
    <n v="-836.91"/>
    <x v="41"/>
    <x v="41"/>
    <s v="REF. DESPESA SEGURANÃ‡A - DERÃ‰ - "/>
    <x v="3"/>
    <x v="2"/>
    <x v="0"/>
    <n v="7004"/>
    <x v="3"/>
    <n v="70047"/>
    <s v="FÁBRICA CNTR (Comum)"/>
    <x v="0"/>
    <x v="0"/>
    <x v="0"/>
    <x v="0"/>
    <x v="9"/>
    <x v="9"/>
  </r>
  <r>
    <x v="2"/>
    <s v="EDESIO S R SANTOS SERVICOS DE TRANSPORTES E ESCRITORIO - EIRELI"/>
    <x v="0"/>
    <d v="2024-12-02T00:00:00"/>
    <d v="2025-01-10T00:00:00"/>
    <s v="'1036810"/>
    <s v="5 | 9"/>
    <x v="8"/>
    <x v="0"/>
    <n v="60.86"/>
    <x v="29"/>
    <x v="29"/>
    <s v="REF. DESPESA SEGURANÃ‡A - DERÃ‰ - "/>
    <x v="0"/>
    <x v="0"/>
    <x v="0"/>
    <n v="2001"/>
    <x v="0"/>
    <n v="20011"/>
    <s v="CORPORATIVO (Administrativo)"/>
    <x v="0"/>
    <x v="0"/>
    <x v="0"/>
    <x v="0"/>
    <x v="10"/>
    <x v="10"/>
  </r>
  <r>
    <x v="2"/>
    <s v="EDESIO S R SANTOS SERVICOS DE TRANSPORTES E ESCRITORIO - EIRELI"/>
    <x v="0"/>
    <d v="2024-12-02T00:00:00"/>
    <d v="2025-01-10T00:00:00"/>
    <s v="'1036810"/>
    <s v="6 | 9"/>
    <x v="8"/>
    <x v="0"/>
    <n v="-4798.46"/>
    <x v="29"/>
    <x v="29"/>
    <s v="REF. DESPESA SEGURANÃ‡A - DERÃ‰ - "/>
    <x v="19"/>
    <x v="0"/>
    <x v="0"/>
    <n v="8005"/>
    <x v="23"/>
    <n v="80051"/>
    <s v="SEGURANÇA (Administrativo)"/>
    <x v="0"/>
    <x v="0"/>
    <x v="0"/>
    <x v="0"/>
    <x v="10"/>
    <x v="10"/>
  </r>
  <r>
    <x v="2"/>
    <s v="EDESIO S R SANTOS SERVICOS DE TRANSPORTES E ESCRITORIO - EIRELI"/>
    <x v="0"/>
    <d v="2024-12-02T00:00:00"/>
    <d v="2025-01-10T00:00:00"/>
    <s v="'1036810"/>
    <s v="6 | 9"/>
    <x v="8"/>
    <x v="0"/>
    <n v="-1633.52"/>
    <x v="24"/>
    <x v="24"/>
    <s v="REF. DESPESA SEGURANÃ‡A - DERÃ‰ - "/>
    <x v="2"/>
    <x v="2"/>
    <x v="0"/>
    <n v="4004"/>
    <x v="2"/>
    <n v="40047"/>
    <s v="PATRIMÔNIO (Comum)"/>
    <x v="0"/>
    <x v="0"/>
    <x v="0"/>
    <x v="0"/>
    <x v="9"/>
    <x v="9"/>
  </r>
  <r>
    <x v="2"/>
    <s v="EDESIO S R SANTOS SERVICOS DE TRANSPORTES E ESCRITORIO - EIRELI"/>
    <x v="0"/>
    <d v="2024-12-02T00:00:00"/>
    <d v="2025-01-10T00:00:00"/>
    <s v="'1036810"/>
    <s v="6 | 9"/>
    <x v="8"/>
    <x v="0"/>
    <n v="-612.57000000000005"/>
    <x v="41"/>
    <x v="41"/>
    <s v="REF. DESPESA SEGURANÃ‡A - DERÃ‰ - "/>
    <x v="3"/>
    <x v="2"/>
    <x v="0"/>
    <n v="7004"/>
    <x v="3"/>
    <n v="70047"/>
    <s v="FÁBRICA CNTR (Comum)"/>
    <x v="0"/>
    <x v="0"/>
    <x v="0"/>
    <x v="0"/>
    <x v="9"/>
    <x v="9"/>
  </r>
  <r>
    <x v="2"/>
    <s v="EDESIO S R SANTOS SERVICOS DE TRANSPORTES E ESCRITORIO - EIRELI"/>
    <x v="0"/>
    <d v="2024-12-02T00:00:00"/>
    <d v="2025-01-10T00:00:00"/>
    <s v="'1036810"/>
    <s v="6 | 9"/>
    <x v="8"/>
    <x v="0"/>
    <n v="44.55"/>
    <x v="29"/>
    <x v="29"/>
    <s v="REF. DESPESA SEGURANÃ‡A - DERÃ‰ - "/>
    <x v="0"/>
    <x v="0"/>
    <x v="0"/>
    <n v="2001"/>
    <x v="0"/>
    <n v="20011"/>
    <s v="CORPORATIVO (Administrativo)"/>
    <x v="0"/>
    <x v="0"/>
    <x v="0"/>
    <x v="0"/>
    <x v="10"/>
    <x v="10"/>
  </r>
  <r>
    <x v="2"/>
    <s v="EDESIO S R SANTOS SERVICOS DE TRANSPORTES E ESCRITORIO - EIRELI"/>
    <x v="0"/>
    <d v="2024-12-02T00:00:00"/>
    <d v="2025-01-10T00:00:00"/>
    <s v="'1036810"/>
    <s v="7 | 9"/>
    <x v="8"/>
    <x v="0"/>
    <n v="-4112.97"/>
    <x v="29"/>
    <x v="29"/>
    <s v="REF. DESPESA SEGURANÃ‡A - DERÃ‰ - "/>
    <x v="19"/>
    <x v="0"/>
    <x v="0"/>
    <n v="8005"/>
    <x v="23"/>
    <n v="80051"/>
    <s v="SEGURANÇA (Administrativo)"/>
    <x v="0"/>
    <x v="0"/>
    <x v="0"/>
    <x v="0"/>
    <x v="10"/>
    <x v="10"/>
  </r>
  <r>
    <x v="2"/>
    <s v="EDESIO S R SANTOS SERVICOS DE TRANSPORTES E ESCRITORIO - EIRELI"/>
    <x v="0"/>
    <d v="2024-12-02T00:00:00"/>
    <d v="2025-01-10T00:00:00"/>
    <s v="'1036810"/>
    <s v="7 | 9"/>
    <x v="8"/>
    <x v="0"/>
    <n v="-1400.16"/>
    <x v="24"/>
    <x v="24"/>
    <s v="REF. DESPESA SEGURANÃ‡A - DERÃ‰ - "/>
    <x v="2"/>
    <x v="2"/>
    <x v="0"/>
    <n v="4004"/>
    <x v="2"/>
    <n v="40047"/>
    <s v="PATRIMÔNIO (Comum)"/>
    <x v="0"/>
    <x v="0"/>
    <x v="0"/>
    <x v="0"/>
    <x v="9"/>
    <x v="9"/>
  </r>
  <r>
    <x v="2"/>
    <s v="EDESIO S R SANTOS SERVICOS DE TRANSPORTES E ESCRITORIO - EIRELI"/>
    <x v="0"/>
    <d v="2024-12-02T00:00:00"/>
    <d v="2025-01-10T00:00:00"/>
    <s v="'1036810"/>
    <s v="7 | 9"/>
    <x v="8"/>
    <x v="0"/>
    <n v="-525.05999999999995"/>
    <x v="41"/>
    <x v="41"/>
    <s v="REF. DESPESA SEGURANÃ‡A - DERÃ‰ - "/>
    <x v="3"/>
    <x v="2"/>
    <x v="0"/>
    <n v="7004"/>
    <x v="3"/>
    <n v="70047"/>
    <s v="FÁBRICA CNTR (Comum)"/>
    <x v="0"/>
    <x v="0"/>
    <x v="0"/>
    <x v="0"/>
    <x v="9"/>
    <x v="9"/>
  </r>
  <r>
    <x v="2"/>
    <s v="EDESIO S R SANTOS SERVICOS DE TRANSPORTES E ESCRITORIO - EIRELI"/>
    <x v="0"/>
    <d v="2024-12-02T00:00:00"/>
    <d v="2025-01-10T00:00:00"/>
    <s v="'1036810"/>
    <s v="7 | 9"/>
    <x v="8"/>
    <x v="0"/>
    <n v="38.18"/>
    <x v="29"/>
    <x v="29"/>
    <s v="REF. DESPESA SEGURANÃ‡A - DERÃ‰ - "/>
    <x v="0"/>
    <x v="0"/>
    <x v="0"/>
    <n v="2001"/>
    <x v="0"/>
    <n v="20011"/>
    <s v="CORPORATIVO (Administrativo)"/>
    <x v="0"/>
    <x v="0"/>
    <x v="0"/>
    <x v="0"/>
    <x v="10"/>
    <x v="10"/>
  </r>
  <r>
    <x v="2"/>
    <s v="EDESIO S R SANTOS SERVICOS DE TRANSPORTES E ESCRITORIO - EIRELI"/>
    <x v="0"/>
    <d v="2024-12-02T00:00:00"/>
    <d v="2025-01-10T00:00:00"/>
    <s v="'1036810"/>
    <s v="8 | 9"/>
    <x v="8"/>
    <x v="0"/>
    <n v="-10967.91"/>
    <x v="29"/>
    <x v="29"/>
    <s v="REF. DESPESA SEGURANÃ‡A - DERÃ‰ - "/>
    <x v="19"/>
    <x v="0"/>
    <x v="0"/>
    <n v="8005"/>
    <x v="23"/>
    <n v="80051"/>
    <s v="SEGURANÇA (Administrativo)"/>
    <x v="0"/>
    <x v="0"/>
    <x v="0"/>
    <x v="0"/>
    <x v="10"/>
    <x v="10"/>
  </r>
  <r>
    <x v="2"/>
    <s v="EDESIO S R SANTOS SERVICOS DE TRANSPORTES E ESCRITORIO - EIRELI"/>
    <x v="0"/>
    <d v="2024-12-02T00:00:00"/>
    <d v="2025-01-10T00:00:00"/>
    <s v="'1036810"/>
    <s v="8 | 9"/>
    <x v="8"/>
    <x v="0"/>
    <n v="-3733.76"/>
    <x v="24"/>
    <x v="24"/>
    <s v="REF. DESPESA SEGURANÃ‡A - DERÃ‰ - "/>
    <x v="2"/>
    <x v="2"/>
    <x v="0"/>
    <n v="4004"/>
    <x v="2"/>
    <n v="40047"/>
    <s v="PATRIMÔNIO (Comum)"/>
    <x v="0"/>
    <x v="0"/>
    <x v="0"/>
    <x v="0"/>
    <x v="9"/>
    <x v="9"/>
  </r>
  <r>
    <x v="2"/>
    <s v="EDESIO S R SANTOS SERVICOS DE TRANSPORTES E ESCRITORIO - EIRELI"/>
    <x v="0"/>
    <d v="2024-12-02T00:00:00"/>
    <d v="2025-01-10T00:00:00"/>
    <s v="'1036810"/>
    <s v="8 | 9"/>
    <x v="8"/>
    <x v="0"/>
    <n v="-1400.16"/>
    <x v="41"/>
    <x v="41"/>
    <s v="REF. DESPESA SEGURANÃ‡A - DERÃ‰ - "/>
    <x v="3"/>
    <x v="2"/>
    <x v="0"/>
    <n v="7004"/>
    <x v="3"/>
    <n v="70047"/>
    <s v="FÁBRICA CNTR (Comum)"/>
    <x v="0"/>
    <x v="0"/>
    <x v="0"/>
    <x v="0"/>
    <x v="9"/>
    <x v="9"/>
  </r>
  <r>
    <x v="2"/>
    <s v="EDESIO S R SANTOS SERVICOS DE TRANSPORTES E ESCRITORIO - EIRELI"/>
    <x v="0"/>
    <d v="2024-12-02T00:00:00"/>
    <d v="2025-01-10T00:00:00"/>
    <s v="'1036810"/>
    <s v="8 | 9"/>
    <x v="8"/>
    <x v="0"/>
    <n v="101.83"/>
    <x v="29"/>
    <x v="29"/>
    <s v="REF. DESPESA SEGURANÃ‡A - DERÃ‰ - "/>
    <x v="0"/>
    <x v="0"/>
    <x v="0"/>
    <n v="2001"/>
    <x v="0"/>
    <n v="20011"/>
    <s v="CORPORATIVO (Administrativo)"/>
    <x v="0"/>
    <x v="0"/>
    <x v="0"/>
    <x v="0"/>
    <x v="10"/>
    <x v="10"/>
  </r>
  <r>
    <x v="2"/>
    <s v="EDESIO S R SANTOS SERVICOS DE TRANSPORTES E ESCRITORIO - EIRELI"/>
    <x v="0"/>
    <d v="2024-12-02T00:00:00"/>
    <d v="2025-01-20T00:00:00"/>
    <s v="'1036810"/>
    <s v="9 | 9"/>
    <x v="8"/>
    <x v="0"/>
    <n v="-4112.97"/>
    <x v="29"/>
    <x v="29"/>
    <s v="REF. DESPESA SEGURANÃ‡A - DERÃ‰ - "/>
    <x v="19"/>
    <x v="0"/>
    <x v="0"/>
    <n v="8005"/>
    <x v="23"/>
    <n v="80051"/>
    <s v="SEGURANÇA (Administrativo)"/>
    <x v="0"/>
    <x v="0"/>
    <x v="0"/>
    <x v="0"/>
    <x v="10"/>
    <x v="10"/>
  </r>
  <r>
    <x v="2"/>
    <s v="EDESIO S R SANTOS SERVICOS DE TRANSPORTES E ESCRITORIO - EIRELI"/>
    <x v="0"/>
    <d v="2024-12-02T00:00:00"/>
    <d v="2025-01-20T00:00:00"/>
    <s v="'1036810"/>
    <s v="9 | 9"/>
    <x v="8"/>
    <x v="0"/>
    <n v="-1400.16"/>
    <x v="24"/>
    <x v="24"/>
    <s v="REF. DESPESA SEGURANÃ‡A - DERÃ‰ - "/>
    <x v="2"/>
    <x v="2"/>
    <x v="0"/>
    <n v="4004"/>
    <x v="2"/>
    <n v="40047"/>
    <s v="PATRIMÔNIO (Comum)"/>
    <x v="0"/>
    <x v="0"/>
    <x v="0"/>
    <x v="0"/>
    <x v="9"/>
    <x v="9"/>
  </r>
  <r>
    <x v="2"/>
    <s v="EDESIO S R SANTOS SERVICOS DE TRANSPORTES E ESCRITORIO - EIRELI"/>
    <x v="0"/>
    <d v="2024-12-02T00:00:00"/>
    <d v="2025-01-20T00:00:00"/>
    <s v="'1036810"/>
    <s v="9 | 9"/>
    <x v="8"/>
    <x v="0"/>
    <n v="-525.05999999999995"/>
    <x v="41"/>
    <x v="41"/>
    <s v="REF. DESPESA SEGURANÃ‡A - DERÃ‰ - "/>
    <x v="3"/>
    <x v="2"/>
    <x v="0"/>
    <n v="7004"/>
    <x v="3"/>
    <n v="70047"/>
    <s v="FÁBRICA CNTR (Comum)"/>
    <x v="0"/>
    <x v="0"/>
    <x v="0"/>
    <x v="0"/>
    <x v="9"/>
    <x v="9"/>
  </r>
  <r>
    <x v="2"/>
    <s v="EDESIO S R SANTOS SERVICOS DE TRANSPORTES E ESCRITORIO - EIRELI"/>
    <x v="0"/>
    <d v="2024-12-02T00:00:00"/>
    <d v="2025-01-20T00:00:00"/>
    <s v="'1036810"/>
    <s v="9 | 9"/>
    <x v="8"/>
    <x v="0"/>
    <n v="38.18"/>
    <x v="29"/>
    <x v="29"/>
    <s v="REF. DESPESA SEGURANÃ‡A - DERÃ‰ - "/>
    <x v="0"/>
    <x v="0"/>
    <x v="0"/>
    <n v="2001"/>
    <x v="0"/>
    <n v="20011"/>
    <s v="CORPORATIVO (Administrativo)"/>
    <x v="0"/>
    <x v="0"/>
    <x v="0"/>
    <x v="0"/>
    <x v="10"/>
    <x v="10"/>
  </r>
  <r>
    <x v="2"/>
    <s v="EDESIO S R SANTOS SERVICOS DE TRANSPORTES E ESCRITORIO - EIRELI"/>
    <x v="0"/>
    <d v="2024-12-03T00:00:00"/>
    <d v="2024-12-03T00:00:00"/>
    <s v="'1037138"/>
    <s v="1 | 1"/>
    <x v="8"/>
    <x v="0"/>
    <n v="-54"/>
    <x v="107"/>
    <x v="106"/>
    <s v="REF. ESTACIONAMENTO"/>
    <x v="6"/>
    <x v="0"/>
    <x v="0"/>
    <n v="6001"/>
    <x v="6"/>
    <n v="60012"/>
    <s v="OPERACIONAL (Extraordinário)"/>
    <x v="0"/>
    <x v="0"/>
    <x v="9"/>
    <x v="9"/>
    <x v="12"/>
    <x v="12"/>
  </r>
  <r>
    <x v="2"/>
    <s v="EDESIO S R SANTOS SERVICOS DE TRANSPORTES E ESCRITORIO - EIRELI"/>
    <x v="0"/>
    <d v="2024-12-03T00:00:00"/>
    <d v="2024-12-03T00:00:00"/>
    <s v="'1037139"/>
    <s v="1 | 1"/>
    <x v="8"/>
    <x v="0"/>
    <n v="-32"/>
    <x v="63"/>
    <x v="62"/>
    <s v="REF. CHAVE"/>
    <x v="2"/>
    <x v="0"/>
    <x v="0"/>
    <n v="4004"/>
    <x v="2"/>
    <n v="40047"/>
    <s v="PATRIMÔNIO (Comum)"/>
    <x v="0"/>
    <x v="0"/>
    <x v="9"/>
    <x v="9"/>
    <x v="18"/>
    <x v="18"/>
  </r>
  <r>
    <x v="2"/>
    <s v="EDESIO S R SANTOS SERVICOS DE TRANSPORTES E ESCRITORIO - EIRELI"/>
    <x v="0"/>
    <d v="2024-12-03T00:00:00"/>
    <d v="2024-12-03T00:00:00"/>
    <s v="'1037140"/>
    <s v="1 | 1"/>
    <x v="8"/>
    <x v="0"/>
    <n v="-56"/>
    <x v="63"/>
    <x v="62"/>
    <s v="REF. GARFOS FACA COLHER"/>
    <x v="2"/>
    <x v="0"/>
    <x v="0"/>
    <n v="4004"/>
    <x v="2"/>
    <n v="40047"/>
    <s v="PATRIMÔNIO (Comum)"/>
    <x v="0"/>
    <x v="0"/>
    <x v="9"/>
    <x v="9"/>
    <x v="18"/>
    <x v="18"/>
  </r>
  <r>
    <x v="2"/>
    <s v="EDESIO S R SANTOS SERVICOS DE TRANSPORTES E ESCRITORIO - EIRELI"/>
    <x v="0"/>
    <d v="2024-12-03T00:00:00"/>
    <d v="2024-12-03T00:00:00"/>
    <s v="'1037144"/>
    <s v="1 | 1"/>
    <x v="14"/>
    <x v="0"/>
    <n v="-1417.16"/>
    <x v="88"/>
    <x v="87"/>
    <s v="REF. DESPESAS CORPORATIVA SR. EDUARDO "/>
    <x v="19"/>
    <x v="0"/>
    <x v="0"/>
    <n v="1002"/>
    <x v="22"/>
    <n v="10021"/>
    <s v="DIRETORIA (Administrativo)"/>
    <x v="0"/>
    <x v="0"/>
    <x v="0"/>
    <x v="0"/>
    <x v="0"/>
    <x v="0"/>
  </r>
  <r>
    <x v="2"/>
    <s v="EDESIO S R SANTOS SERVICOS DE TRANSPORTES E ESCRITORIO - EIRELI"/>
    <x v="0"/>
    <d v="2024-12-03T00:00:00"/>
    <d v="2024-12-03T00:00:00"/>
    <s v="'3523"/>
    <s v="1 | 1"/>
    <x v="8"/>
    <x v="0"/>
    <n v="-200"/>
    <x v="7"/>
    <x v="7"/>
    <s v="REF. COMBUSTIVEL "/>
    <x v="19"/>
    <x v="0"/>
    <x v="0"/>
    <n v="1002"/>
    <x v="22"/>
    <n v="10021"/>
    <s v="DIRETORIA (Administrativo)"/>
    <x v="0"/>
    <x v="0"/>
    <x v="0"/>
    <x v="0"/>
    <x v="0"/>
    <x v="0"/>
  </r>
  <r>
    <x v="2"/>
    <s v="EDESIO S R SANTOS SERVICOS DE TRANSPORTES E ESCRITORIO - EIRELI"/>
    <x v="0"/>
    <d v="2024-12-03T00:00:00"/>
    <d v="2024-12-03T00:00:00"/>
    <s v="'876828/876830"/>
    <s v="1 | 1"/>
    <x v="8"/>
    <x v="0"/>
    <n v="-200"/>
    <x v="108"/>
    <x v="107"/>
    <s v="REF. COMBUSTIVEL "/>
    <x v="6"/>
    <x v="0"/>
    <x v="0"/>
    <n v="7005"/>
    <x v="37"/>
    <n v="70057"/>
    <s v="MULTIPLAN (Comum)"/>
    <x v="0"/>
    <x v="0"/>
    <x v="9"/>
    <x v="9"/>
    <x v="12"/>
    <x v="12"/>
  </r>
  <r>
    <x v="2"/>
    <s v="EDESIO S R SANTOS SERVICOS DE TRANSPORTES E ESCRITORIO - EIRELI"/>
    <x v="0"/>
    <d v="2024-12-03T00:00:00"/>
    <d v="2024-12-15T00:00:00"/>
    <s v="'1037974"/>
    <s v="1 | 1"/>
    <x v="8"/>
    <x v="0"/>
    <n v="-8.98"/>
    <x v="111"/>
    <x v="109"/>
    <s v="REF. compra de coador base"/>
    <x v="2"/>
    <x v="1"/>
    <x v="0"/>
    <n v="4004"/>
    <x v="2"/>
    <n v="40041"/>
    <s v="PATRIMÔNIO (Administrativo)"/>
    <x v="0"/>
    <x v="0"/>
    <x v="0"/>
    <x v="0"/>
    <x v="9"/>
    <x v="9"/>
  </r>
  <r>
    <x v="2"/>
    <s v="EDESIO S R SANTOS SERVICOS DE TRANSPORTES E ESCRITORIO - EIRELI"/>
    <x v="0"/>
    <d v="2024-12-03T00:00:00"/>
    <d v="2024-12-15T00:00:00"/>
    <s v="'1037975"/>
    <s v="1 | 1"/>
    <x v="8"/>
    <x v="0"/>
    <n v="-172"/>
    <x v="111"/>
    <x v="109"/>
    <s v="REF. CÃ“PIAS DE CHAVE - GALOES DE AGUA "/>
    <x v="2"/>
    <x v="1"/>
    <x v="0"/>
    <n v="4004"/>
    <x v="2"/>
    <n v="40041"/>
    <s v="PATRIMÔNIO (Administrativo)"/>
    <x v="0"/>
    <x v="0"/>
    <x v="0"/>
    <x v="0"/>
    <x v="9"/>
    <x v="9"/>
  </r>
  <r>
    <x v="2"/>
    <s v="EDESIO S R SANTOS SERVICOS DE TRANSPORTES E ESCRITORIO - EIRELI"/>
    <x v="0"/>
    <d v="2024-12-04T00:00:00"/>
    <d v="2024-12-03T00:00:00"/>
    <s v="'1037137"/>
    <s v="1 | 1"/>
    <x v="8"/>
    <x v="0"/>
    <n v="-634"/>
    <x v="7"/>
    <x v="7"/>
    <s v="REF. PEDAGIO"/>
    <x v="2"/>
    <x v="0"/>
    <x v="0"/>
    <n v="4004"/>
    <x v="2"/>
    <n v="40041"/>
    <s v="PATRIMÔNIO (Administrativo)"/>
    <x v="0"/>
    <x v="0"/>
    <x v="0"/>
    <x v="0"/>
    <x v="0"/>
    <x v="0"/>
  </r>
  <r>
    <x v="2"/>
    <s v="EDESIO S R SANTOS SERVICOS DE TRANSPORTES E ESCRITORIO - EIRELI"/>
    <x v="0"/>
    <d v="2024-12-12T00:00:00"/>
    <d v="2024-12-16T00:00:00"/>
    <s v="'1037856"/>
    <s v="1 | 1"/>
    <x v="14"/>
    <x v="0"/>
    <n v="-21.95"/>
    <x v="87"/>
    <x v="86"/>
    <s v="RES: Reembolso UBER -  pago em dinheiro"/>
    <x v="6"/>
    <x v="0"/>
    <x v="0"/>
    <n v="7005"/>
    <x v="37"/>
    <n v="70057"/>
    <s v="MULTIPLAN (Comum)"/>
    <x v="0"/>
    <x v="0"/>
    <x v="0"/>
    <x v="0"/>
    <x v="0"/>
    <x v="0"/>
  </r>
  <r>
    <x v="2"/>
    <s v="EDESIO S R SANTOS SERVICOS DE TRANSPORTES E ESCRITORIO - EIRELI"/>
    <x v="1"/>
    <d v="2025-01-01T00:00:00"/>
    <d v="2025-02-03T00:00:00"/>
    <s v="'1040921"/>
    <s v="1 | 6"/>
    <x v="8"/>
    <x v="0"/>
    <n v="-6072.03"/>
    <x v="29"/>
    <x v="29"/>
    <s v="REF. SEGURANÃ‡A"/>
    <x v="19"/>
    <x v="0"/>
    <x v="0"/>
    <n v="8005"/>
    <x v="23"/>
    <n v="80051"/>
    <s v="SEGURANÇA (Administrativo)"/>
    <x v="0"/>
    <x v="1"/>
    <x v="0"/>
    <x v="0"/>
    <x v="10"/>
    <x v="10"/>
  </r>
  <r>
    <x v="2"/>
    <s v="EDESIO S R SANTOS SERVICOS DE TRANSPORTES E ESCRITORIO - EIRELI"/>
    <x v="1"/>
    <d v="2025-01-01T00:00:00"/>
    <d v="2025-02-03T00:00:00"/>
    <s v="'1040921"/>
    <s v="1 | 6"/>
    <x v="8"/>
    <x v="0"/>
    <n v="72.03"/>
    <x v="29"/>
    <x v="29"/>
    <s v="REF. SEGURANÃ‡A"/>
    <x v="19"/>
    <x v="0"/>
    <x v="0"/>
    <n v="8005"/>
    <x v="23"/>
    <n v="80051"/>
    <s v="SEGURANÇA (Administrativo)"/>
    <x v="0"/>
    <x v="1"/>
    <x v="0"/>
    <x v="0"/>
    <x v="10"/>
    <x v="10"/>
  </r>
  <r>
    <x v="2"/>
    <s v="EDESIO S R SANTOS SERVICOS DE TRANSPORTES E ESCRITORIO - EIRELI"/>
    <x v="1"/>
    <d v="2025-01-01T00:00:00"/>
    <d v="2025-02-03T00:00:00"/>
    <s v="'1040921"/>
    <s v="2 | 6"/>
    <x v="8"/>
    <x v="0"/>
    <n v="-6072.03"/>
    <x v="29"/>
    <x v="29"/>
    <s v="REF. SEGURANÃ‡A"/>
    <x v="19"/>
    <x v="0"/>
    <x v="0"/>
    <n v="8005"/>
    <x v="23"/>
    <n v="80051"/>
    <s v="SEGURANÇA (Administrativo)"/>
    <x v="0"/>
    <x v="1"/>
    <x v="0"/>
    <x v="0"/>
    <x v="10"/>
    <x v="10"/>
  </r>
  <r>
    <x v="2"/>
    <s v="EDESIO S R SANTOS SERVICOS DE TRANSPORTES E ESCRITORIO - EIRELI"/>
    <x v="1"/>
    <d v="2025-01-01T00:00:00"/>
    <d v="2025-02-03T00:00:00"/>
    <s v="'1040921"/>
    <s v="2 | 6"/>
    <x v="8"/>
    <x v="0"/>
    <n v="72.03"/>
    <x v="29"/>
    <x v="29"/>
    <s v="REF. SEGURANÃ‡A"/>
    <x v="19"/>
    <x v="0"/>
    <x v="0"/>
    <n v="8005"/>
    <x v="23"/>
    <n v="80051"/>
    <s v="SEGURANÇA (Administrativo)"/>
    <x v="0"/>
    <x v="1"/>
    <x v="0"/>
    <x v="0"/>
    <x v="10"/>
    <x v="10"/>
  </r>
  <r>
    <x v="2"/>
    <s v="EDESIO S R SANTOS SERVICOS DE TRANSPORTES E ESCRITORIO - EIRELI"/>
    <x v="1"/>
    <d v="2025-01-01T00:00:00"/>
    <d v="2025-02-03T00:00:00"/>
    <s v="'1040921"/>
    <s v="3 | 6"/>
    <x v="8"/>
    <x v="0"/>
    <n v="-6072.03"/>
    <x v="29"/>
    <x v="29"/>
    <s v="REF. SEGURANÃ‡A"/>
    <x v="19"/>
    <x v="0"/>
    <x v="0"/>
    <n v="8005"/>
    <x v="23"/>
    <n v="80051"/>
    <s v="SEGURANÇA (Administrativo)"/>
    <x v="0"/>
    <x v="1"/>
    <x v="0"/>
    <x v="0"/>
    <x v="10"/>
    <x v="10"/>
  </r>
  <r>
    <x v="2"/>
    <s v="EDESIO S R SANTOS SERVICOS DE TRANSPORTES E ESCRITORIO - EIRELI"/>
    <x v="1"/>
    <d v="2025-01-01T00:00:00"/>
    <d v="2025-02-03T00:00:00"/>
    <s v="'1040921"/>
    <s v="3 | 6"/>
    <x v="8"/>
    <x v="0"/>
    <n v="72.03"/>
    <x v="29"/>
    <x v="29"/>
    <s v="REF. SEGURANÃ‡A"/>
    <x v="19"/>
    <x v="0"/>
    <x v="0"/>
    <n v="8005"/>
    <x v="23"/>
    <n v="80051"/>
    <s v="SEGURANÇA (Administrativo)"/>
    <x v="0"/>
    <x v="1"/>
    <x v="0"/>
    <x v="0"/>
    <x v="10"/>
    <x v="10"/>
  </r>
  <r>
    <x v="2"/>
    <s v="EDESIO S R SANTOS SERVICOS DE TRANSPORTES E ESCRITORIO - EIRELI"/>
    <x v="1"/>
    <d v="2025-01-01T00:00:00"/>
    <d v="2025-02-10T00:00:00"/>
    <s v="'1040921"/>
    <s v="4 | 6"/>
    <x v="8"/>
    <x v="0"/>
    <n v="-9627.86"/>
    <x v="29"/>
    <x v="29"/>
    <s v="REF. SEGURANÃ‡A"/>
    <x v="19"/>
    <x v="0"/>
    <x v="0"/>
    <n v="8005"/>
    <x v="23"/>
    <n v="80051"/>
    <s v="SEGURANÇA (Administrativo)"/>
    <x v="0"/>
    <x v="1"/>
    <x v="0"/>
    <x v="0"/>
    <x v="10"/>
    <x v="10"/>
  </r>
  <r>
    <x v="2"/>
    <s v="EDESIO S R SANTOS SERVICOS DE TRANSPORTES E ESCRITORIO - EIRELI"/>
    <x v="1"/>
    <d v="2025-01-01T00:00:00"/>
    <d v="2025-02-10T00:00:00"/>
    <s v="'1040921"/>
    <s v="4 | 6"/>
    <x v="8"/>
    <x v="0"/>
    <n v="114.21"/>
    <x v="29"/>
    <x v="29"/>
    <s v="REF. SEGURANÃ‡A"/>
    <x v="19"/>
    <x v="0"/>
    <x v="0"/>
    <n v="8005"/>
    <x v="23"/>
    <n v="80051"/>
    <s v="SEGURANÇA (Administrativo)"/>
    <x v="0"/>
    <x v="1"/>
    <x v="0"/>
    <x v="0"/>
    <x v="10"/>
    <x v="10"/>
  </r>
  <r>
    <x v="2"/>
    <s v="EDESIO S R SANTOS SERVICOS DE TRANSPORTES E ESCRITORIO - EIRELI"/>
    <x v="1"/>
    <d v="2025-01-01T00:00:00"/>
    <d v="2025-02-10T00:00:00"/>
    <s v="'1040921"/>
    <s v="5 | 6"/>
    <x v="8"/>
    <x v="0"/>
    <n v="-7084.03"/>
    <x v="29"/>
    <x v="29"/>
    <s v="REF. SEGURANÃ‡A"/>
    <x v="19"/>
    <x v="0"/>
    <x v="0"/>
    <n v="8005"/>
    <x v="23"/>
    <n v="80051"/>
    <s v="SEGURANÇA (Administrativo)"/>
    <x v="0"/>
    <x v="1"/>
    <x v="0"/>
    <x v="0"/>
    <x v="10"/>
    <x v="10"/>
  </r>
  <r>
    <x v="2"/>
    <s v="EDESIO S R SANTOS SERVICOS DE TRANSPORTES E ESCRITORIO - EIRELI"/>
    <x v="1"/>
    <d v="2025-01-01T00:00:00"/>
    <d v="2025-02-10T00:00:00"/>
    <s v="'1040921"/>
    <s v="5 | 6"/>
    <x v="8"/>
    <x v="0"/>
    <n v="84.03"/>
    <x v="29"/>
    <x v="29"/>
    <s v="REF. SEGURANÃ‡A"/>
    <x v="19"/>
    <x v="0"/>
    <x v="0"/>
    <n v="8005"/>
    <x v="23"/>
    <n v="80051"/>
    <s v="SEGURANÇA (Administrativo)"/>
    <x v="0"/>
    <x v="1"/>
    <x v="0"/>
    <x v="0"/>
    <x v="10"/>
    <x v="10"/>
  </r>
  <r>
    <x v="2"/>
    <s v="EDESIO S R SANTOS SERVICOS DE TRANSPORTES E ESCRITORIO - EIRELI"/>
    <x v="1"/>
    <d v="2025-01-01T00:00:00"/>
    <d v="2025-02-10T00:00:00"/>
    <s v="'1040923"/>
    <s v="1 | 1"/>
    <x v="8"/>
    <x v="0"/>
    <n v="-6000"/>
    <x v="41"/>
    <x v="41"/>
    <s v="REF. SEGURANÃ‡A"/>
    <x v="3"/>
    <x v="2"/>
    <x v="0"/>
    <n v="7004"/>
    <x v="3"/>
    <n v="70047"/>
    <s v="FÁBRICA CNTR (Comum)"/>
    <x v="0"/>
    <x v="1"/>
    <x v="0"/>
    <x v="0"/>
    <x v="9"/>
    <x v="9"/>
  </r>
  <r>
    <x v="2"/>
    <s v="EDESIO S R SANTOS SERVICOS DE TRANSPORTES E ESCRITORIO - EIRELI"/>
    <x v="1"/>
    <d v="2025-01-01T00:00:00"/>
    <d v="2025-02-10T00:00:00"/>
    <s v="'1040924"/>
    <s v="1 | 1"/>
    <x v="8"/>
    <x v="0"/>
    <n v="-16000"/>
    <x v="24"/>
    <x v="24"/>
    <s v="REF. ALUGUEL "/>
    <x v="2"/>
    <x v="2"/>
    <x v="0"/>
    <n v="4004"/>
    <x v="2"/>
    <n v="40047"/>
    <s v="PATRIMÔNIO (Comum)"/>
    <x v="0"/>
    <x v="1"/>
    <x v="0"/>
    <x v="0"/>
    <x v="9"/>
    <x v="9"/>
  </r>
  <r>
    <x v="2"/>
    <s v="EDESIO S R SANTOS SERVICOS DE TRANSPORTES E ESCRITORIO - EIRELI"/>
    <x v="1"/>
    <d v="2025-01-01T00:00:00"/>
    <d v="2025-02-20T00:00:00"/>
    <s v="'1040921"/>
    <s v="6 | 6"/>
    <x v="8"/>
    <x v="1"/>
    <n v="-6072.03"/>
    <x v="29"/>
    <x v="29"/>
    <s v="REF. SEGURANÃ‡A"/>
    <x v="19"/>
    <x v="0"/>
    <x v="0"/>
    <n v="8005"/>
    <x v="23"/>
    <n v="80051"/>
    <s v="SEGURANÇA (Administrativo)"/>
    <x v="0"/>
    <x v="1"/>
    <x v="0"/>
    <x v="0"/>
    <x v="10"/>
    <x v="10"/>
  </r>
  <r>
    <x v="2"/>
    <s v="EDESIO S R SANTOS SERVICOS DE TRANSPORTES E ESCRITORIO - EIRELI"/>
    <x v="1"/>
    <d v="2025-01-01T00:00:00"/>
    <d v="2025-02-20T00:00:00"/>
    <s v="'1040921"/>
    <s v="6 | 6"/>
    <x v="8"/>
    <x v="1"/>
    <n v="72.03"/>
    <x v="29"/>
    <x v="29"/>
    <s v="REF. SEGURANÃ‡A"/>
    <x v="19"/>
    <x v="0"/>
    <x v="0"/>
    <n v="8005"/>
    <x v="23"/>
    <n v="80051"/>
    <s v="SEGURANÇA (Administrativo)"/>
    <x v="0"/>
    <x v="1"/>
    <x v="0"/>
    <x v="0"/>
    <x v="10"/>
    <x v="10"/>
  </r>
  <r>
    <x v="2"/>
    <s v="EDESIO S R SANTOS SERVICOS DE TRANSPORTES E ESCRITORIO - EIRELI"/>
    <x v="1"/>
    <d v="2025-01-06T00:00:00"/>
    <d v="2025-01-06T00:00:00"/>
    <s v="'1038834"/>
    <s v="1 | 1"/>
    <x v="8"/>
    <x v="0"/>
    <n v="-70"/>
    <x v="7"/>
    <x v="7"/>
    <s v="REF. COPIAS DE CHAVES"/>
    <x v="6"/>
    <x v="0"/>
    <x v="0"/>
    <n v="6002"/>
    <x v="9"/>
    <n v="60027"/>
    <s v="OPERACIONAL ADM (Comum)"/>
    <x v="0"/>
    <x v="1"/>
    <x v="0"/>
    <x v="0"/>
    <x v="0"/>
    <x v="0"/>
  </r>
  <r>
    <x v="2"/>
    <s v="EDESIO S R SANTOS SERVICOS DE TRANSPORTES E ESCRITORIO - EIRELI"/>
    <x v="1"/>
    <d v="2025-01-06T00:00:00"/>
    <d v="2025-01-06T00:00:00"/>
    <s v="'1038838"/>
    <s v="1 | 1"/>
    <x v="8"/>
    <x v="0"/>
    <n v="-87.4"/>
    <x v="107"/>
    <x v="106"/>
    <s v="CARTAO CLARA - PEDÃGIO/ESTACIONAMENTO "/>
    <x v="6"/>
    <x v="0"/>
    <x v="0"/>
    <n v="6002"/>
    <x v="9"/>
    <n v="60027"/>
    <s v="OPERACIONAL ADM (Comum)"/>
    <x v="0"/>
    <x v="1"/>
    <x v="9"/>
    <x v="9"/>
    <x v="12"/>
    <x v="12"/>
  </r>
  <r>
    <x v="2"/>
    <s v="EDESIO S R SANTOS SERVICOS DE TRANSPORTES E ESCRITORIO - EIRELI"/>
    <x v="1"/>
    <d v="2025-01-06T00:00:00"/>
    <d v="2025-01-06T00:00:00"/>
    <s v="'1038839"/>
    <s v="1 | 1"/>
    <x v="8"/>
    <x v="0"/>
    <n v="-27.24"/>
    <x v="111"/>
    <x v="109"/>
    <s v="REF. compra de AÃ‡UCAR"/>
    <x v="2"/>
    <x v="1"/>
    <x v="0"/>
    <n v="4004"/>
    <x v="2"/>
    <n v="40041"/>
    <s v="PATRIMÔNIO (Administrativo)"/>
    <x v="0"/>
    <x v="1"/>
    <x v="0"/>
    <x v="0"/>
    <x v="9"/>
    <x v="9"/>
  </r>
  <r>
    <x v="2"/>
    <s v="EDESIO S R SANTOS SERVICOS DE TRANSPORTES E ESCRITORIO - EIRELI"/>
    <x v="1"/>
    <d v="2025-01-09T00:00:00"/>
    <d v="2025-01-09T00:00:00"/>
    <s v="'1038971"/>
    <s v="1 | 1"/>
    <x v="8"/>
    <x v="0"/>
    <n v="-30000"/>
    <x v="88"/>
    <x v="87"/>
    <s v="REF. OUTRAS DESPESAS ADM"/>
    <x v="19"/>
    <x v="0"/>
    <x v="0"/>
    <n v="1002"/>
    <x v="22"/>
    <n v="10021"/>
    <s v="DIRETORIA (Administrativo)"/>
    <x v="0"/>
    <x v="1"/>
    <x v="0"/>
    <x v="0"/>
    <x v="0"/>
    <x v="0"/>
  </r>
  <r>
    <x v="2"/>
    <s v="EDESIO S R SANTOS SERVICOS DE TRANSPORTES E ESCRITORIO - EIRELI"/>
    <x v="1"/>
    <d v="2025-01-21T00:00:00"/>
    <d v="2025-01-21T00:00:00"/>
    <s v="'1039467"/>
    <s v="1 | 1"/>
    <x v="8"/>
    <x v="0"/>
    <n v="-30"/>
    <x v="63"/>
    <x v="62"/>
    <s v="REF. CHAVE"/>
    <x v="2"/>
    <x v="0"/>
    <x v="0"/>
    <n v="4004"/>
    <x v="2"/>
    <n v="40047"/>
    <s v="PATRIMÔNIO (Comum)"/>
    <x v="0"/>
    <x v="1"/>
    <x v="9"/>
    <x v="9"/>
    <x v="18"/>
    <x v="18"/>
  </r>
  <r>
    <x v="2"/>
    <s v="EDESIO S R SANTOS SERVICOS DE TRANSPORTES E ESCRITORIO - EIRELI"/>
    <x v="1"/>
    <d v="2025-01-21T00:00:00"/>
    <d v="2025-01-21T00:00:00"/>
    <s v="'1039468"/>
    <s v="1 | 1"/>
    <x v="8"/>
    <x v="0"/>
    <n v="-62.6"/>
    <x v="107"/>
    <x v="106"/>
    <s v="REF. ESTACIONAMENTO"/>
    <x v="6"/>
    <x v="0"/>
    <x v="0"/>
    <n v="6002"/>
    <x v="9"/>
    <n v="60022"/>
    <s v="OPERACIONAL ADM (Extraordinário)"/>
    <x v="0"/>
    <x v="1"/>
    <x v="9"/>
    <x v="9"/>
    <x v="12"/>
    <x v="12"/>
  </r>
  <r>
    <x v="2"/>
    <s v="EDESIO S R SANTOS SERVICOS DE TRANSPORTES E ESCRITORIO - EIRELI"/>
    <x v="1"/>
    <d v="2025-01-21T00:00:00"/>
    <d v="2025-01-21T00:00:00"/>
    <s v="'1039469"/>
    <s v="1 | 1"/>
    <x v="8"/>
    <x v="0"/>
    <n v="-139.80000000000001"/>
    <x v="95"/>
    <x v="94"/>
    <s v="REF. RH BOMBONS "/>
    <x v="8"/>
    <x v="0"/>
    <x v="0"/>
    <n v="3006"/>
    <x v="8"/>
    <n v="30061"/>
    <s v="RECURSOS HUMANOS (Administrativo)"/>
    <x v="0"/>
    <x v="1"/>
    <x v="0"/>
    <x v="0"/>
    <x v="0"/>
    <x v="0"/>
  </r>
  <r>
    <x v="2"/>
    <s v="EDESIO S R SANTOS SERVICOS DE TRANSPORTES E ESCRITORIO - EIRELI"/>
    <x v="1"/>
    <d v="2025-01-27T00:00:00"/>
    <d v="2025-01-28T00:00:00"/>
    <s v="'1039680"/>
    <s v="1 | 1"/>
    <x v="8"/>
    <x v="0"/>
    <n v="-2200"/>
    <x v="42"/>
    <x v="42"/>
    <s v="ServiÃ§os Aumento de Carga Av Guilherme Maxwell "/>
    <x v="2"/>
    <x v="1"/>
    <x v="0"/>
    <n v="4004"/>
    <x v="2"/>
    <n v="40041"/>
    <s v="PATRIMÔNIO (Administrativo)"/>
    <x v="0"/>
    <x v="1"/>
    <x v="0"/>
    <x v="0"/>
    <x v="9"/>
    <x v="9"/>
  </r>
  <r>
    <x v="2"/>
    <s v="EDESIO S R SANTOS SERVICOS DE TRANSPORTES E ESCRITORIO - EIRELI"/>
    <x v="1"/>
    <d v="2025-01-31T00:00:00"/>
    <d v="2025-02-04T00:00:00"/>
    <s v="'1040035"/>
    <s v="1 | 1"/>
    <x v="8"/>
    <x v="0"/>
    <n v="-440"/>
    <x v="95"/>
    <x v="94"/>
    <s v="Pagamento - Aniversariante do mÃªs"/>
    <x v="8"/>
    <x v="0"/>
    <x v="0"/>
    <n v="3006"/>
    <x v="8"/>
    <n v="30061"/>
    <s v="RECURSOS HUMANOS (Administrativo)"/>
    <x v="0"/>
    <x v="1"/>
    <x v="0"/>
    <x v="0"/>
    <x v="0"/>
    <x v="0"/>
  </r>
  <r>
    <x v="2"/>
    <s v="EDESIO S R SANTOS SERVICOS DE TRANSPORTES E ESCRITORIO - EIRELI"/>
    <x v="1"/>
    <d v="2025-01-31T00:00:00"/>
    <d v="2025-02-05T00:00:00"/>
    <s v="'1040006"/>
    <s v="1 | 1"/>
    <x v="8"/>
    <x v="0"/>
    <n v="-350"/>
    <x v="29"/>
    <x v="29"/>
    <s v="REF. DESPESA FUNCIONARIO CASSIO"/>
    <x v="19"/>
    <x v="0"/>
    <x v="0"/>
    <n v="8005"/>
    <x v="23"/>
    <n v="80051"/>
    <s v="SEGURANÇA (Administrativo)"/>
    <x v="0"/>
    <x v="1"/>
    <x v="0"/>
    <x v="0"/>
    <x v="10"/>
    <x v="10"/>
  </r>
  <r>
    <x v="2"/>
    <s v="EDESIO S R SANTOS SERVICOS DE TRANSPORTES E ESCRITORIO - EIRELI"/>
    <x v="1"/>
    <d v="2025-01-31T00:00:00"/>
    <d v="2025-02-05T00:00:00"/>
    <s v="'1040006"/>
    <s v="1 | 1"/>
    <x v="8"/>
    <x v="0"/>
    <n v="0"/>
    <x v="24"/>
    <x v="24"/>
    <s v="REF. DESPESA FUNCIONARIO CASSIO"/>
    <x v="2"/>
    <x v="2"/>
    <x v="0"/>
    <n v="4004"/>
    <x v="2"/>
    <n v="40047"/>
    <s v="PATRIMÔNIO (Comum)"/>
    <x v="0"/>
    <x v="1"/>
    <x v="0"/>
    <x v="0"/>
    <x v="9"/>
    <x v="9"/>
  </r>
  <r>
    <x v="2"/>
    <s v="EDESIO S R SANTOS SERVICOS DE TRANSPORTES E ESCRITORIO - EIRELI"/>
    <x v="1"/>
    <d v="2025-01-31T00:00:00"/>
    <d v="2025-02-05T00:00:00"/>
    <s v="'1040006"/>
    <s v="1 | 1"/>
    <x v="8"/>
    <x v="0"/>
    <n v="0"/>
    <x v="41"/>
    <x v="41"/>
    <s v="REF. DESPESA FUNCIONARIO CASSIO"/>
    <x v="3"/>
    <x v="2"/>
    <x v="0"/>
    <n v="7004"/>
    <x v="3"/>
    <n v="70047"/>
    <s v="FÁBRICA CNTR (Comum)"/>
    <x v="0"/>
    <x v="1"/>
    <x v="0"/>
    <x v="0"/>
    <x v="9"/>
    <x v="9"/>
  </r>
  <r>
    <x v="2"/>
    <s v="EDESIO S R SANTOS SERVICOS DE TRANSPORTES E ESCRITORIO - EIRELI"/>
    <x v="1"/>
    <d v="2025-01-31T00:00:00"/>
    <d v="2025-02-05T00:00:00"/>
    <s v="'1040006"/>
    <s v="1 | 1"/>
    <x v="8"/>
    <x v="0"/>
    <n v="0"/>
    <x v="29"/>
    <x v="29"/>
    <s v="REF. DESPESA FUNCIONARIO CASSIO"/>
    <x v="0"/>
    <x v="0"/>
    <x v="0"/>
    <n v="2001"/>
    <x v="0"/>
    <n v="20011"/>
    <s v="CORPORATIVO (Administrativo)"/>
    <x v="0"/>
    <x v="1"/>
    <x v="0"/>
    <x v="0"/>
    <x v="10"/>
    <x v="10"/>
  </r>
  <r>
    <x v="2"/>
    <s v="EDESIO S R SANTOS SERVICOS DE TRANSPORTES E ESCRITORIO - EIRELI"/>
    <x v="2"/>
    <d v="2025-01-31T00:00:00"/>
    <d v="2025-03-06T00:00:00"/>
    <s v="'1040007"/>
    <s v="1 | 1"/>
    <x v="8"/>
    <x v="1"/>
    <n v="-1500"/>
    <x v="29"/>
    <x v="29"/>
    <s v="REF. DESPESA SALARIO FUNCIONARIO CASSIO"/>
    <x v="19"/>
    <x v="0"/>
    <x v="0"/>
    <n v="8005"/>
    <x v="23"/>
    <n v="80051"/>
    <s v="SEGURANÇA (Administrativo)"/>
    <x v="0"/>
    <x v="1"/>
    <x v="0"/>
    <x v="0"/>
    <x v="10"/>
    <x v="10"/>
  </r>
  <r>
    <x v="2"/>
    <s v="EDESIO S R SANTOS SERVICOS DE TRANSPORTES E ESCRITORIO - EIRELI"/>
    <x v="2"/>
    <d v="2025-01-31T00:00:00"/>
    <d v="2025-03-06T00:00:00"/>
    <s v="'1040007"/>
    <s v="1 | 1"/>
    <x v="8"/>
    <x v="1"/>
    <n v="0"/>
    <x v="24"/>
    <x v="24"/>
    <s v="REF. DESPESA SALARIO FUNCIONARIO CASSIO"/>
    <x v="2"/>
    <x v="2"/>
    <x v="0"/>
    <n v="4004"/>
    <x v="2"/>
    <n v="40047"/>
    <s v="PATRIMÔNIO (Comum)"/>
    <x v="0"/>
    <x v="1"/>
    <x v="0"/>
    <x v="0"/>
    <x v="9"/>
    <x v="9"/>
  </r>
  <r>
    <x v="2"/>
    <s v="EDESIO S R SANTOS SERVICOS DE TRANSPORTES E ESCRITORIO - EIRELI"/>
    <x v="2"/>
    <d v="2025-01-31T00:00:00"/>
    <d v="2025-03-06T00:00:00"/>
    <s v="'1040007"/>
    <s v="1 | 1"/>
    <x v="8"/>
    <x v="1"/>
    <n v="0"/>
    <x v="41"/>
    <x v="41"/>
    <s v="REF. DESPESA SALARIO FUNCIONARIO CASSIO"/>
    <x v="3"/>
    <x v="2"/>
    <x v="0"/>
    <n v="7004"/>
    <x v="3"/>
    <n v="70047"/>
    <s v="FÁBRICA CNTR (Comum)"/>
    <x v="0"/>
    <x v="1"/>
    <x v="0"/>
    <x v="0"/>
    <x v="9"/>
    <x v="9"/>
  </r>
  <r>
    <x v="2"/>
    <s v="EDESIO S R SANTOS SERVICOS DE TRANSPORTES E ESCRITORIO - EIRELI"/>
    <x v="2"/>
    <d v="2025-01-31T00:00:00"/>
    <d v="2025-03-06T00:00:00"/>
    <s v="'1040007"/>
    <s v="1 | 1"/>
    <x v="8"/>
    <x v="1"/>
    <n v="0"/>
    <x v="29"/>
    <x v="29"/>
    <s v="REF. DESPESA SALARIO FUNCIONARIO CASSIO"/>
    <x v="0"/>
    <x v="0"/>
    <x v="0"/>
    <n v="2001"/>
    <x v="0"/>
    <n v="20011"/>
    <s v="CORPORATIVO (Administrativo)"/>
    <x v="0"/>
    <x v="1"/>
    <x v="0"/>
    <x v="0"/>
    <x v="10"/>
    <x v="10"/>
  </r>
  <r>
    <x v="2"/>
    <s v="EDESIO S R SANTOS SERVICOS DE TRANSPORTES E ESCRITORIO - EIRELI"/>
    <x v="2"/>
    <d v="2025-02-03T00:00:00"/>
    <d v="2025-02-03T00:00:00"/>
    <s v="'1040200"/>
    <s v="1 | 1"/>
    <x v="14"/>
    <x v="0"/>
    <n v="-127.22"/>
    <x v="87"/>
    <x v="86"/>
    <s v="RES: Reembolso UBER -  CRIS DP-  pago em dinheiro"/>
    <x v="15"/>
    <x v="0"/>
    <x v="0"/>
    <n v="3005"/>
    <x v="18"/>
    <n v="30051"/>
    <s v="DEPARTAMENTO PESSOAL (Administrativo)"/>
    <x v="0"/>
    <x v="1"/>
    <x v="0"/>
    <x v="0"/>
    <x v="0"/>
    <x v="0"/>
  </r>
  <r>
    <x v="2"/>
    <s v="EDESIO S R SANTOS SERVICOS DE TRANSPORTES E ESCRITORIO - EIRELI"/>
    <x v="2"/>
    <d v="2025-02-04T00:00:00"/>
    <d v="2025-02-06T00:00:00"/>
    <s v="'1040226"/>
    <s v="1 | 1"/>
    <x v="14"/>
    <x v="0"/>
    <n v="-528"/>
    <x v="87"/>
    <x v="86"/>
    <s v="RES: Reembolso Figueiredo"/>
    <x v="5"/>
    <x v="0"/>
    <x v="0"/>
    <n v="3001"/>
    <x v="5"/>
    <n v="30011"/>
    <s v="CONTROLADORIA (Administrativo)"/>
    <x v="0"/>
    <x v="1"/>
    <x v="0"/>
    <x v="0"/>
    <x v="0"/>
    <x v="0"/>
  </r>
  <r>
    <x v="2"/>
    <s v="EDESIO S R SANTOS SERVICOS DE TRANSPORTES E ESCRITORIO - EIRELI"/>
    <x v="2"/>
    <d v="2025-02-12T00:00:00"/>
    <d v="2025-02-12T00:00:00"/>
    <s v="'1040834"/>
    <s v="1 | 1"/>
    <x v="8"/>
    <x v="2"/>
    <n v="-4000"/>
    <x v="88"/>
    <x v="87"/>
    <s v="PAGAMENTO EM DINHEIRO - REF. DESPESAS DIRETORIA - SR. EDUARDO "/>
    <x v="19"/>
    <x v="0"/>
    <x v="0"/>
    <n v="1002"/>
    <x v="22"/>
    <n v="10021"/>
    <s v="DIRETORIA (Administrativo)"/>
    <x v="0"/>
    <x v="1"/>
    <x v="0"/>
    <x v="0"/>
    <x v="0"/>
    <x v="0"/>
  </r>
  <r>
    <x v="2"/>
    <s v="EDESIO S R SANTOS SERVICOS DE TRANSPORTES E ESCRITORIO - EIRELI"/>
    <x v="2"/>
    <d v="2025-02-12T00:00:00"/>
    <d v="2025-02-12T00:00:00"/>
    <s v="'1040836"/>
    <s v="1 | 1"/>
    <x v="8"/>
    <x v="2"/>
    <n v="-20"/>
    <x v="63"/>
    <x v="62"/>
    <s v="REF. CHAVE"/>
    <x v="2"/>
    <x v="0"/>
    <x v="0"/>
    <n v="4004"/>
    <x v="2"/>
    <n v="40047"/>
    <s v="PATRIMÔNIO (Comum)"/>
    <x v="0"/>
    <x v="1"/>
    <x v="9"/>
    <x v="9"/>
    <x v="18"/>
    <x v="18"/>
  </r>
  <r>
    <x v="2"/>
    <s v="EDESIO S R SANTOS SERVICOS DE TRANSPORTES E ESCRITORIO - EIRELI"/>
    <x v="2"/>
    <d v="2025-02-12T00:00:00"/>
    <d v="2025-02-12T00:00:00"/>
    <s v="'1040838"/>
    <s v="1 | 1"/>
    <x v="8"/>
    <x v="2"/>
    <n v="-12"/>
    <x v="107"/>
    <x v="106"/>
    <s v="REF. ESTACIONAMENTO FIGUEIREDO"/>
    <x v="6"/>
    <x v="0"/>
    <x v="0"/>
    <n v="6001"/>
    <x v="6"/>
    <n v="60012"/>
    <s v="OPERACIONAL (Extraordinário)"/>
    <x v="0"/>
    <x v="1"/>
    <x v="9"/>
    <x v="9"/>
    <x v="12"/>
    <x v="12"/>
  </r>
  <r>
    <x v="2"/>
    <s v="EDESIO S R SANTOS SERVICOS DE TRANSPORTES E ESCRITORIO - EIRELI"/>
    <x v="2"/>
    <d v="2025-02-12T00:00:00"/>
    <d v="2025-02-12T00:00:00"/>
    <s v="'1040843"/>
    <s v="1 | 1"/>
    <x v="14"/>
    <x v="2"/>
    <n v="-1373.09"/>
    <x v="88"/>
    <x v="87"/>
    <s v="REF. DESPESAS CORPORATIVA SR. EDUARDO "/>
    <x v="19"/>
    <x v="0"/>
    <x v="0"/>
    <n v="1002"/>
    <x v="22"/>
    <n v="10021"/>
    <s v="DIRETORIA (Administrativo)"/>
    <x v="0"/>
    <x v="1"/>
    <x v="0"/>
    <x v="0"/>
    <x v="0"/>
    <x v="0"/>
  </r>
  <r>
    <x v="2"/>
    <s v="EDESIO S R SANTOS SERVICOS DE TRANSPORTES E ESCRITORIO - EIRELI"/>
    <x v="2"/>
    <d v="2025-02-13T00:00:00"/>
    <d v="2025-02-12T00:00:00"/>
    <s v="'1040845"/>
    <s v="1 | 1"/>
    <x v="8"/>
    <x v="2"/>
    <n v="-10"/>
    <x v="39"/>
    <x v="39"/>
    <s v="REF. NHJ "/>
    <x v="7"/>
    <x v="0"/>
    <x v="0"/>
    <n v="5008"/>
    <x v="7"/>
    <n v="50081"/>
    <s v="REFORMA LINHA AMARELA (Administrativo)"/>
    <x v="0"/>
    <x v="1"/>
    <x v="11"/>
    <x v="11"/>
    <x v="17"/>
    <x v="17"/>
  </r>
  <r>
    <x v="2"/>
    <s v="EDESIO S R SANTOS SERVICOS DE TRANSPORTES E ESCRITORIO - EIRELI"/>
    <x v="15"/>
    <d v="2025-01-02T00:00:00"/>
    <d v="2025-03-01T00:00:00"/>
    <s v="'1039746"/>
    <s v="1 | 9"/>
    <x v="8"/>
    <x v="1"/>
    <n v="-3935.14"/>
    <x v="29"/>
    <x v="29"/>
    <s v="REF. DESPESA SEGURANÃ‡A - DERÃ‰ - "/>
    <x v="19"/>
    <x v="0"/>
    <x v="0"/>
    <n v="8005"/>
    <x v="23"/>
    <n v="80051"/>
    <s v="SEGURANÇA (Administrativo)"/>
    <x v="0"/>
    <x v="1"/>
    <x v="0"/>
    <x v="0"/>
    <x v="10"/>
    <x v="10"/>
  </r>
  <r>
    <x v="2"/>
    <s v="EDESIO S R SANTOS SERVICOS DE TRANSPORTES E ESCRITORIO - EIRELI"/>
    <x v="15"/>
    <d v="2025-01-02T00:00:00"/>
    <d v="2025-03-01T00:00:00"/>
    <s v="'1039746"/>
    <s v="1 | 9"/>
    <x v="8"/>
    <x v="1"/>
    <n v="-1535.66"/>
    <x v="24"/>
    <x v="24"/>
    <s v="REF. DESPESA SEGURANÃ‡A - DERÃ‰ - "/>
    <x v="2"/>
    <x v="2"/>
    <x v="0"/>
    <n v="4004"/>
    <x v="2"/>
    <n v="40047"/>
    <s v="PATRIMÔNIO (Comum)"/>
    <x v="0"/>
    <x v="1"/>
    <x v="0"/>
    <x v="0"/>
    <x v="9"/>
    <x v="9"/>
  </r>
  <r>
    <x v="2"/>
    <s v="EDESIO S R SANTOS SERVICOS DE TRANSPORTES E ESCRITORIO - EIRELI"/>
    <x v="15"/>
    <d v="2025-01-02T00:00:00"/>
    <d v="2025-03-01T00:00:00"/>
    <s v="'1039746"/>
    <s v="1 | 9"/>
    <x v="8"/>
    <x v="1"/>
    <n v="-575.87"/>
    <x v="41"/>
    <x v="41"/>
    <s v="REF. DESPESA SEGURANÃ‡A - DERÃ‰ - "/>
    <x v="3"/>
    <x v="2"/>
    <x v="0"/>
    <n v="7004"/>
    <x v="3"/>
    <n v="70047"/>
    <s v="FÁBRICA CNTR (Comum)"/>
    <x v="0"/>
    <x v="1"/>
    <x v="0"/>
    <x v="0"/>
    <x v="9"/>
    <x v="9"/>
  </r>
  <r>
    <x v="2"/>
    <s v="EDESIO S R SANTOS SERVICOS DE TRANSPORTES E ESCRITORIO - EIRELI"/>
    <x v="15"/>
    <d v="2025-01-02T00:00:00"/>
    <d v="2025-03-01T00:00:00"/>
    <s v="'1039746"/>
    <s v="1 | 9"/>
    <x v="8"/>
    <x v="1"/>
    <n v="0"/>
    <x v="29"/>
    <x v="29"/>
    <s v="REF. DESPESA SEGURANÃ‡A - DERÃ‰ - "/>
    <x v="0"/>
    <x v="0"/>
    <x v="0"/>
    <n v="2001"/>
    <x v="0"/>
    <n v="20011"/>
    <s v="CORPORATIVO (Administrativo)"/>
    <x v="0"/>
    <x v="1"/>
    <x v="0"/>
    <x v="0"/>
    <x v="10"/>
    <x v="10"/>
  </r>
  <r>
    <x v="2"/>
    <s v="EDESIO S R SANTOS SERVICOS DE TRANSPORTES E ESCRITORIO - EIRELI"/>
    <x v="15"/>
    <d v="2025-01-02T00:00:00"/>
    <d v="2025-03-01T00:00:00"/>
    <s v="'1039746"/>
    <s v="1 | 9"/>
    <x v="8"/>
    <x v="1"/>
    <n v="46.68"/>
    <x v="29"/>
    <x v="29"/>
    <s v="REF. DESPESA SEGURANÃ‡A - DERÃ‰ - "/>
    <x v="19"/>
    <x v="0"/>
    <x v="0"/>
    <n v="8005"/>
    <x v="23"/>
    <n v="80051"/>
    <s v="SEGURANÇA (Administrativo)"/>
    <x v="0"/>
    <x v="1"/>
    <x v="0"/>
    <x v="0"/>
    <x v="10"/>
    <x v="10"/>
  </r>
  <r>
    <x v="2"/>
    <s v="EDESIO S R SANTOS SERVICOS DE TRANSPORTES E ESCRITORIO - EIRELI"/>
    <x v="15"/>
    <d v="2025-01-02T00:00:00"/>
    <d v="2025-03-01T00:00:00"/>
    <s v="'1039746"/>
    <s v="2 | 9"/>
    <x v="8"/>
    <x v="1"/>
    <n v="-3935.14"/>
    <x v="29"/>
    <x v="29"/>
    <s v="REF. DESPESA SEGURANÃ‡A - DERÃ‰ - "/>
    <x v="19"/>
    <x v="0"/>
    <x v="0"/>
    <n v="8005"/>
    <x v="23"/>
    <n v="80051"/>
    <s v="SEGURANÇA (Administrativo)"/>
    <x v="0"/>
    <x v="1"/>
    <x v="0"/>
    <x v="0"/>
    <x v="10"/>
    <x v="10"/>
  </r>
  <r>
    <x v="2"/>
    <s v="EDESIO S R SANTOS SERVICOS DE TRANSPORTES E ESCRITORIO - EIRELI"/>
    <x v="15"/>
    <d v="2025-01-02T00:00:00"/>
    <d v="2025-03-01T00:00:00"/>
    <s v="'1039746"/>
    <s v="2 | 9"/>
    <x v="8"/>
    <x v="1"/>
    <n v="-1535.66"/>
    <x v="24"/>
    <x v="24"/>
    <s v="REF. DESPESA SEGURANÃ‡A - DERÃ‰ - "/>
    <x v="2"/>
    <x v="2"/>
    <x v="0"/>
    <n v="4004"/>
    <x v="2"/>
    <n v="40047"/>
    <s v="PATRIMÔNIO (Comum)"/>
    <x v="0"/>
    <x v="1"/>
    <x v="0"/>
    <x v="0"/>
    <x v="9"/>
    <x v="9"/>
  </r>
  <r>
    <x v="2"/>
    <s v="EDESIO S R SANTOS SERVICOS DE TRANSPORTES E ESCRITORIO - EIRELI"/>
    <x v="15"/>
    <d v="2025-01-02T00:00:00"/>
    <d v="2025-03-01T00:00:00"/>
    <s v="'1039746"/>
    <s v="2 | 9"/>
    <x v="8"/>
    <x v="1"/>
    <n v="-575.87"/>
    <x v="41"/>
    <x v="41"/>
    <s v="REF. DESPESA SEGURANÃ‡A - DERÃ‰ - "/>
    <x v="3"/>
    <x v="2"/>
    <x v="0"/>
    <n v="7004"/>
    <x v="3"/>
    <n v="70047"/>
    <s v="FÁBRICA CNTR (Comum)"/>
    <x v="0"/>
    <x v="1"/>
    <x v="0"/>
    <x v="0"/>
    <x v="9"/>
    <x v="9"/>
  </r>
  <r>
    <x v="2"/>
    <s v="EDESIO S R SANTOS SERVICOS DE TRANSPORTES E ESCRITORIO - EIRELI"/>
    <x v="15"/>
    <d v="2025-01-02T00:00:00"/>
    <d v="2025-03-01T00:00:00"/>
    <s v="'1039746"/>
    <s v="2 | 9"/>
    <x v="8"/>
    <x v="1"/>
    <n v="0"/>
    <x v="29"/>
    <x v="29"/>
    <s v="REF. DESPESA SEGURANÃ‡A - DERÃ‰ - "/>
    <x v="0"/>
    <x v="0"/>
    <x v="0"/>
    <n v="2001"/>
    <x v="0"/>
    <n v="20011"/>
    <s v="CORPORATIVO (Administrativo)"/>
    <x v="0"/>
    <x v="1"/>
    <x v="0"/>
    <x v="0"/>
    <x v="10"/>
    <x v="10"/>
  </r>
  <r>
    <x v="2"/>
    <s v="EDESIO S R SANTOS SERVICOS DE TRANSPORTES E ESCRITORIO - EIRELI"/>
    <x v="15"/>
    <d v="2025-01-02T00:00:00"/>
    <d v="2025-03-01T00:00:00"/>
    <s v="'1039746"/>
    <s v="2 | 9"/>
    <x v="8"/>
    <x v="1"/>
    <n v="46.68"/>
    <x v="29"/>
    <x v="29"/>
    <s v="REF. DESPESA SEGURANÃ‡A - DERÃ‰ - "/>
    <x v="19"/>
    <x v="0"/>
    <x v="0"/>
    <n v="8005"/>
    <x v="23"/>
    <n v="80051"/>
    <s v="SEGURANÇA (Administrativo)"/>
    <x v="0"/>
    <x v="1"/>
    <x v="0"/>
    <x v="0"/>
    <x v="10"/>
    <x v="10"/>
  </r>
  <r>
    <x v="2"/>
    <s v="EDESIO S R SANTOS SERVICOS DE TRANSPORTES E ESCRITORIO - EIRELI"/>
    <x v="15"/>
    <d v="2025-01-02T00:00:00"/>
    <d v="2025-03-01T00:00:00"/>
    <s v="'1039746"/>
    <s v="3 | 9"/>
    <x v="8"/>
    <x v="1"/>
    <n v="-3935.14"/>
    <x v="29"/>
    <x v="29"/>
    <s v="REF. DESPESA SEGURANÃ‡A - DERÃ‰ - "/>
    <x v="19"/>
    <x v="0"/>
    <x v="0"/>
    <n v="8005"/>
    <x v="23"/>
    <n v="80051"/>
    <s v="SEGURANÇA (Administrativo)"/>
    <x v="0"/>
    <x v="1"/>
    <x v="0"/>
    <x v="0"/>
    <x v="10"/>
    <x v="10"/>
  </r>
  <r>
    <x v="2"/>
    <s v="EDESIO S R SANTOS SERVICOS DE TRANSPORTES E ESCRITORIO - EIRELI"/>
    <x v="15"/>
    <d v="2025-01-02T00:00:00"/>
    <d v="2025-03-01T00:00:00"/>
    <s v="'1039746"/>
    <s v="3 | 9"/>
    <x v="8"/>
    <x v="1"/>
    <n v="-1535.66"/>
    <x v="24"/>
    <x v="24"/>
    <s v="REF. DESPESA SEGURANÃ‡A - DERÃ‰ - "/>
    <x v="2"/>
    <x v="2"/>
    <x v="0"/>
    <n v="4004"/>
    <x v="2"/>
    <n v="40047"/>
    <s v="PATRIMÔNIO (Comum)"/>
    <x v="0"/>
    <x v="1"/>
    <x v="0"/>
    <x v="0"/>
    <x v="9"/>
    <x v="9"/>
  </r>
  <r>
    <x v="2"/>
    <s v="EDESIO S R SANTOS SERVICOS DE TRANSPORTES E ESCRITORIO - EIRELI"/>
    <x v="15"/>
    <d v="2025-01-02T00:00:00"/>
    <d v="2025-03-01T00:00:00"/>
    <s v="'1039746"/>
    <s v="3 | 9"/>
    <x v="8"/>
    <x v="1"/>
    <n v="-575.87"/>
    <x v="41"/>
    <x v="41"/>
    <s v="REF. DESPESA SEGURANÃ‡A - DERÃ‰ - "/>
    <x v="3"/>
    <x v="2"/>
    <x v="0"/>
    <n v="7004"/>
    <x v="3"/>
    <n v="70047"/>
    <s v="FÁBRICA CNTR (Comum)"/>
    <x v="0"/>
    <x v="1"/>
    <x v="0"/>
    <x v="0"/>
    <x v="9"/>
    <x v="9"/>
  </r>
  <r>
    <x v="2"/>
    <s v="EDESIO S R SANTOS SERVICOS DE TRANSPORTES E ESCRITORIO - EIRELI"/>
    <x v="15"/>
    <d v="2025-01-02T00:00:00"/>
    <d v="2025-03-01T00:00:00"/>
    <s v="'1039746"/>
    <s v="3 | 9"/>
    <x v="8"/>
    <x v="1"/>
    <n v="0"/>
    <x v="29"/>
    <x v="29"/>
    <s v="REF. DESPESA SEGURANÃ‡A - DERÃ‰ - "/>
    <x v="0"/>
    <x v="0"/>
    <x v="0"/>
    <n v="2001"/>
    <x v="0"/>
    <n v="20011"/>
    <s v="CORPORATIVO (Administrativo)"/>
    <x v="0"/>
    <x v="1"/>
    <x v="0"/>
    <x v="0"/>
    <x v="10"/>
    <x v="10"/>
  </r>
  <r>
    <x v="2"/>
    <s v="EDESIO S R SANTOS SERVICOS DE TRANSPORTES E ESCRITORIO - EIRELI"/>
    <x v="15"/>
    <d v="2025-01-02T00:00:00"/>
    <d v="2025-03-01T00:00:00"/>
    <s v="'1039746"/>
    <s v="3 | 9"/>
    <x v="8"/>
    <x v="1"/>
    <n v="46.68"/>
    <x v="29"/>
    <x v="29"/>
    <s v="REF. DESPESA SEGURANÃ‡A - DERÃ‰ - "/>
    <x v="19"/>
    <x v="0"/>
    <x v="0"/>
    <n v="8005"/>
    <x v="23"/>
    <n v="80051"/>
    <s v="SEGURANÇA (Administrativo)"/>
    <x v="0"/>
    <x v="1"/>
    <x v="0"/>
    <x v="0"/>
    <x v="10"/>
    <x v="10"/>
  </r>
  <r>
    <x v="2"/>
    <s v="EDESIO S R SANTOS SERVICOS DE TRANSPORTES E ESCRITORIO - EIRELI"/>
    <x v="15"/>
    <d v="2025-01-02T00:00:00"/>
    <d v="2025-03-10T00:00:00"/>
    <s v="'1039746"/>
    <s v="4 | 9"/>
    <x v="8"/>
    <x v="1"/>
    <n v="-6239.59"/>
    <x v="29"/>
    <x v="29"/>
    <s v="REF. DESPESA SEGURANÃ‡A - DERÃ‰ - "/>
    <x v="19"/>
    <x v="0"/>
    <x v="0"/>
    <n v="8005"/>
    <x v="23"/>
    <n v="80051"/>
    <s v="SEGURANÇA (Administrativo)"/>
    <x v="0"/>
    <x v="1"/>
    <x v="0"/>
    <x v="0"/>
    <x v="10"/>
    <x v="10"/>
  </r>
  <r>
    <x v="2"/>
    <s v="EDESIO S R SANTOS SERVICOS DE TRANSPORTES E ESCRITORIO - EIRELI"/>
    <x v="15"/>
    <d v="2025-01-02T00:00:00"/>
    <d v="2025-03-10T00:00:00"/>
    <s v="'1039746"/>
    <s v="4 | 9"/>
    <x v="8"/>
    <x v="1"/>
    <n v="-2434.96"/>
    <x v="24"/>
    <x v="24"/>
    <s v="REF. DESPESA SEGURANÃ‡A - DERÃ‰ - "/>
    <x v="2"/>
    <x v="2"/>
    <x v="0"/>
    <n v="4004"/>
    <x v="2"/>
    <n v="40047"/>
    <s v="PATRIMÔNIO (Comum)"/>
    <x v="0"/>
    <x v="1"/>
    <x v="0"/>
    <x v="0"/>
    <x v="9"/>
    <x v="9"/>
  </r>
  <r>
    <x v="2"/>
    <s v="EDESIO S R SANTOS SERVICOS DE TRANSPORTES E ESCRITORIO - EIRELI"/>
    <x v="15"/>
    <d v="2025-01-02T00:00:00"/>
    <d v="2025-03-10T00:00:00"/>
    <s v="'1039746"/>
    <s v="4 | 9"/>
    <x v="8"/>
    <x v="1"/>
    <n v="-913.11"/>
    <x v="41"/>
    <x v="41"/>
    <s v="REF. DESPESA SEGURANÃ‡A - DERÃ‰ - "/>
    <x v="3"/>
    <x v="2"/>
    <x v="0"/>
    <n v="7004"/>
    <x v="3"/>
    <n v="70047"/>
    <s v="FÁBRICA CNTR (Comum)"/>
    <x v="0"/>
    <x v="1"/>
    <x v="0"/>
    <x v="0"/>
    <x v="9"/>
    <x v="9"/>
  </r>
  <r>
    <x v="2"/>
    <s v="EDESIO S R SANTOS SERVICOS DE TRANSPORTES E ESCRITORIO - EIRELI"/>
    <x v="15"/>
    <d v="2025-01-02T00:00:00"/>
    <d v="2025-03-10T00:00:00"/>
    <s v="'1039746"/>
    <s v="4 | 9"/>
    <x v="8"/>
    <x v="1"/>
    <n v="0"/>
    <x v="29"/>
    <x v="29"/>
    <s v="REF. DESPESA SEGURANÃ‡A - DERÃ‰ - "/>
    <x v="0"/>
    <x v="0"/>
    <x v="0"/>
    <n v="2001"/>
    <x v="0"/>
    <n v="20011"/>
    <s v="CORPORATIVO (Administrativo)"/>
    <x v="0"/>
    <x v="1"/>
    <x v="0"/>
    <x v="0"/>
    <x v="10"/>
    <x v="10"/>
  </r>
  <r>
    <x v="2"/>
    <s v="EDESIO S R SANTOS SERVICOS DE TRANSPORTES E ESCRITORIO - EIRELI"/>
    <x v="15"/>
    <d v="2025-01-02T00:00:00"/>
    <d v="2025-03-10T00:00:00"/>
    <s v="'1039746"/>
    <s v="4 | 9"/>
    <x v="8"/>
    <x v="1"/>
    <n v="74.02"/>
    <x v="29"/>
    <x v="29"/>
    <s v="REF. DESPESA SEGURANÃ‡A - DERÃ‰ - "/>
    <x v="19"/>
    <x v="0"/>
    <x v="0"/>
    <n v="8005"/>
    <x v="23"/>
    <n v="80051"/>
    <s v="SEGURANÇA (Administrativo)"/>
    <x v="0"/>
    <x v="1"/>
    <x v="0"/>
    <x v="0"/>
    <x v="10"/>
    <x v="10"/>
  </r>
  <r>
    <x v="2"/>
    <s v="EDESIO S R SANTOS SERVICOS DE TRANSPORTES E ESCRITORIO - EIRELI"/>
    <x v="15"/>
    <d v="2025-01-02T00:00:00"/>
    <d v="2025-03-10T00:00:00"/>
    <s v="'1039746"/>
    <s v="5 | 9"/>
    <x v="8"/>
    <x v="1"/>
    <n v="-4591"/>
    <x v="29"/>
    <x v="29"/>
    <s v="REF. DESPESA SEGURANÃ‡A - DERÃ‰ - "/>
    <x v="19"/>
    <x v="0"/>
    <x v="0"/>
    <n v="8005"/>
    <x v="23"/>
    <n v="80051"/>
    <s v="SEGURANÇA (Administrativo)"/>
    <x v="0"/>
    <x v="1"/>
    <x v="0"/>
    <x v="0"/>
    <x v="10"/>
    <x v="10"/>
  </r>
  <r>
    <x v="2"/>
    <s v="EDESIO S R SANTOS SERVICOS DE TRANSPORTES E ESCRITORIO - EIRELI"/>
    <x v="15"/>
    <d v="2025-01-02T00:00:00"/>
    <d v="2025-03-10T00:00:00"/>
    <s v="'1039746"/>
    <s v="5 | 9"/>
    <x v="8"/>
    <x v="1"/>
    <n v="-1791.61"/>
    <x v="24"/>
    <x v="24"/>
    <s v="REF. DESPESA SEGURANÃ‡A - DERÃ‰ - "/>
    <x v="2"/>
    <x v="2"/>
    <x v="0"/>
    <n v="4004"/>
    <x v="2"/>
    <n v="40047"/>
    <s v="PATRIMÔNIO (Comum)"/>
    <x v="0"/>
    <x v="1"/>
    <x v="0"/>
    <x v="0"/>
    <x v="9"/>
    <x v="9"/>
  </r>
  <r>
    <x v="2"/>
    <s v="EDESIO S R SANTOS SERVICOS DE TRANSPORTES E ESCRITORIO - EIRELI"/>
    <x v="15"/>
    <d v="2025-01-02T00:00:00"/>
    <d v="2025-03-10T00:00:00"/>
    <s v="'1039746"/>
    <s v="5 | 9"/>
    <x v="8"/>
    <x v="1"/>
    <n v="-671.85"/>
    <x v="41"/>
    <x v="41"/>
    <s v="REF. DESPESA SEGURANÃ‡A - DERÃ‰ - "/>
    <x v="3"/>
    <x v="2"/>
    <x v="0"/>
    <n v="7004"/>
    <x v="3"/>
    <n v="70047"/>
    <s v="FÁBRICA CNTR (Comum)"/>
    <x v="0"/>
    <x v="1"/>
    <x v="0"/>
    <x v="0"/>
    <x v="9"/>
    <x v="9"/>
  </r>
  <r>
    <x v="2"/>
    <s v="EDESIO S R SANTOS SERVICOS DE TRANSPORTES E ESCRITORIO - EIRELI"/>
    <x v="15"/>
    <d v="2025-01-02T00:00:00"/>
    <d v="2025-03-10T00:00:00"/>
    <s v="'1039746"/>
    <s v="5 | 9"/>
    <x v="8"/>
    <x v="1"/>
    <n v="0"/>
    <x v="29"/>
    <x v="29"/>
    <s v="REF. DESPESA SEGURANÃ‡A - DERÃ‰ - "/>
    <x v="0"/>
    <x v="0"/>
    <x v="0"/>
    <n v="2001"/>
    <x v="0"/>
    <n v="20011"/>
    <s v="CORPORATIVO (Administrativo)"/>
    <x v="0"/>
    <x v="1"/>
    <x v="0"/>
    <x v="0"/>
    <x v="10"/>
    <x v="10"/>
  </r>
  <r>
    <x v="2"/>
    <s v="EDESIO S R SANTOS SERVICOS DE TRANSPORTES E ESCRITORIO - EIRELI"/>
    <x v="15"/>
    <d v="2025-01-02T00:00:00"/>
    <d v="2025-03-10T00:00:00"/>
    <s v="'1039746"/>
    <s v="5 | 9"/>
    <x v="8"/>
    <x v="1"/>
    <n v="54.46"/>
    <x v="29"/>
    <x v="29"/>
    <s v="REF. DESPESA SEGURANÃ‡A - DERÃ‰ - "/>
    <x v="19"/>
    <x v="0"/>
    <x v="0"/>
    <n v="8005"/>
    <x v="23"/>
    <n v="80051"/>
    <s v="SEGURANÇA (Administrativo)"/>
    <x v="0"/>
    <x v="1"/>
    <x v="0"/>
    <x v="0"/>
    <x v="10"/>
    <x v="10"/>
  </r>
  <r>
    <x v="2"/>
    <s v="EDESIO S R SANTOS SERVICOS DE TRANSPORTES E ESCRITORIO - EIRELI"/>
    <x v="15"/>
    <d v="2025-01-02T00:00:00"/>
    <d v="2025-03-10T00:00:00"/>
    <s v="'1039746"/>
    <s v="6 | 9"/>
    <x v="8"/>
    <x v="1"/>
    <n v="-3935.14"/>
    <x v="29"/>
    <x v="29"/>
    <s v="REF. DESPESA SEGURANÃ‡A - DERÃ‰ - "/>
    <x v="19"/>
    <x v="0"/>
    <x v="0"/>
    <n v="8005"/>
    <x v="23"/>
    <n v="80051"/>
    <s v="SEGURANÇA (Administrativo)"/>
    <x v="0"/>
    <x v="1"/>
    <x v="0"/>
    <x v="0"/>
    <x v="10"/>
    <x v="10"/>
  </r>
  <r>
    <x v="2"/>
    <s v="EDESIO S R SANTOS SERVICOS DE TRANSPORTES E ESCRITORIO - EIRELI"/>
    <x v="15"/>
    <d v="2025-01-02T00:00:00"/>
    <d v="2025-03-10T00:00:00"/>
    <s v="'1039746"/>
    <s v="6 | 9"/>
    <x v="8"/>
    <x v="1"/>
    <n v="-1535.66"/>
    <x v="24"/>
    <x v="24"/>
    <s v="REF. DESPESA SEGURANÃ‡A - DERÃ‰ - "/>
    <x v="2"/>
    <x v="2"/>
    <x v="0"/>
    <n v="4004"/>
    <x v="2"/>
    <n v="40047"/>
    <s v="PATRIMÔNIO (Comum)"/>
    <x v="0"/>
    <x v="1"/>
    <x v="0"/>
    <x v="0"/>
    <x v="9"/>
    <x v="9"/>
  </r>
  <r>
    <x v="2"/>
    <s v="EDESIO S R SANTOS SERVICOS DE TRANSPORTES E ESCRITORIO - EIRELI"/>
    <x v="15"/>
    <d v="2025-01-02T00:00:00"/>
    <d v="2025-03-10T00:00:00"/>
    <s v="'1039746"/>
    <s v="6 | 9"/>
    <x v="8"/>
    <x v="1"/>
    <n v="-575.87"/>
    <x v="41"/>
    <x v="41"/>
    <s v="REF. DESPESA SEGURANÃ‡A - DERÃ‰ - "/>
    <x v="3"/>
    <x v="2"/>
    <x v="0"/>
    <n v="7004"/>
    <x v="3"/>
    <n v="70047"/>
    <s v="FÁBRICA CNTR (Comum)"/>
    <x v="0"/>
    <x v="1"/>
    <x v="0"/>
    <x v="0"/>
    <x v="9"/>
    <x v="9"/>
  </r>
  <r>
    <x v="2"/>
    <s v="EDESIO S R SANTOS SERVICOS DE TRANSPORTES E ESCRITORIO - EIRELI"/>
    <x v="15"/>
    <d v="2025-01-02T00:00:00"/>
    <d v="2025-03-10T00:00:00"/>
    <s v="'1039746"/>
    <s v="6 | 9"/>
    <x v="8"/>
    <x v="1"/>
    <n v="0"/>
    <x v="29"/>
    <x v="29"/>
    <s v="REF. DESPESA SEGURANÃ‡A - DERÃ‰ - "/>
    <x v="0"/>
    <x v="0"/>
    <x v="0"/>
    <n v="2001"/>
    <x v="0"/>
    <n v="20011"/>
    <s v="CORPORATIVO (Administrativo)"/>
    <x v="0"/>
    <x v="1"/>
    <x v="0"/>
    <x v="0"/>
    <x v="10"/>
    <x v="10"/>
  </r>
  <r>
    <x v="2"/>
    <s v="EDESIO S R SANTOS SERVICOS DE TRANSPORTES E ESCRITORIO - EIRELI"/>
    <x v="15"/>
    <d v="2025-01-02T00:00:00"/>
    <d v="2025-03-10T00:00:00"/>
    <s v="'1039746"/>
    <s v="6 | 9"/>
    <x v="8"/>
    <x v="1"/>
    <n v="46.68"/>
    <x v="29"/>
    <x v="29"/>
    <s v="REF. DESPESA SEGURANÃ‡A - DERÃ‰ - "/>
    <x v="19"/>
    <x v="0"/>
    <x v="0"/>
    <n v="8005"/>
    <x v="23"/>
    <n v="80051"/>
    <s v="SEGURANÇA (Administrativo)"/>
    <x v="0"/>
    <x v="1"/>
    <x v="0"/>
    <x v="0"/>
    <x v="10"/>
    <x v="10"/>
  </r>
  <r>
    <x v="2"/>
    <s v="EDESIO S R SANTOS SERVICOS DE TRANSPORTES E ESCRITORIO - EIRELI"/>
    <x v="15"/>
    <d v="2025-01-02T00:00:00"/>
    <d v="2025-03-10T00:00:00"/>
    <s v="'1039746"/>
    <s v="7 | 9"/>
    <x v="8"/>
    <x v="1"/>
    <n v="-10493.71"/>
    <x v="29"/>
    <x v="29"/>
    <s v="REF. DESPESA SEGURANÃ‡A - DERÃ‰ - "/>
    <x v="19"/>
    <x v="0"/>
    <x v="0"/>
    <n v="8005"/>
    <x v="23"/>
    <n v="80051"/>
    <s v="SEGURANÇA (Administrativo)"/>
    <x v="0"/>
    <x v="1"/>
    <x v="0"/>
    <x v="0"/>
    <x v="10"/>
    <x v="10"/>
  </r>
  <r>
    <x v="2"/>
    <s v="EDESIO S R SANTOS SERVICOS DE TRANSPORTES E ESCRITORIO - EIRELI"/>
    <x v="15"/>
    <d v="2025-01-02T00:00:00"/>
    <d v="2025-03-10T00:00:00"/>
    <s v="'1039746"/>
    <s v="7 | 9"/>
    <x v="8"/>
    <x v="1"/>
    <n v="-4095.11"/>
    <x v="24"/>
    <x v="24"/>
    <s v="REF. DESPESA SEGURANÃ‡A - DERÃ‰ - "/>
    <x v="2"/>
    <x v="2"/>
    <x v="0"/>
    <n v="4004"/>
    <x v="2"/>
    <n v="40047"/>
    <s v="PATRIMÔNIO (Comum)"/>
    <x v="0"/>
    <x v="1"/>
    <x v="0"/>
    <x v="0"/>
    <x v="9"/>
    <x v="9"/>
  </r>
  <r>
    <x v="2"/>
    <s v="EDESIO S R SANTOS SERVICOS DE TRANSPORTES E ESCRITORIO - EIRELI"/>
    <x v="15"/>
    <d v="2025-01-02T00:00:00"/>
    <d v="2025-03-10T00:00:00"/>
    <s v="'1039746"/>
    <s v="7 | 9"/>
    <x v="8"/>
    <x v="1"/>
    <n v="-1535.66"/>
    <x v="41"/>
    <x v="41"/>
    <s v="REF. DESPESA SEGURANÃ‡A - DERÃ‰ - "/>
    <x v="3"/>
    <x v="2"/>
    <x v="0"/>
    <n v="7004"/>
    <x v="3"/>
    <n v="70047"/>
    <s v="FÁBRICA CNTR (Comum)"/>
    <x v="0"/>
    <x v="1"/>
    <x v="0"/>
    <x v="0"/>
    <x v="9"/>
    <x v="9"/>
  </r>
  <r>
    <x v="2"/>
    <s v="EDESIO S R SANTOS SERVICOS DE TRANSPORTES E ESCRITORIO - EIRELI"/>
    <x v="15"/>
    <d v="2025-01-02T00:00:00"/>
    <d v="2025-03-10T00:00:00"/>
    <s v="'1039746"/>
    <s v="7 | 9"/>
    <x v="8"/>
    <x v="1"/>
    <n v="0"/>
    <x v="29"/>
    <x v="29"/>
    <s v="REF. DESPESA SEGURANÃ‡A - DERÃ‰ - "/>
    <x v="0"/>
    <x v="0"/>
    <x v="0"/>
    <n v="2001"/>
    <x v="0"/>
    <n v="20011"/>
    <s v="CORPORATIVO (Administrativo)"/>
    <x v="0"/>
    <x v="1"/>
    <x v="0"/>
    <x v="0"/>
    <x v="10"/>
    <x v="10"/>
  </r>
  <r>
    <x v="2"/>
    <s v="EDESIO S R SANTOS SERVICOS DE TRANSPORTES E ESCRITORIO - EIRELI"/>
    <x v="15"/>
    <d v="2025-01-02T00:00:00"/>
    <d v="2025-03-10T00:00:00"/>
    <s v="'1039746"/>
    <s v="7 | 9"/>
    <x v="8"/>
    <x v="1"/>
    <n v="124.48"/>
    <x v="29"/>
    <x v="29"/>
    <s v="REF. DESPESA SEGURANÃ‡A - DERÃ‰ - "/>
    <x v="19"/>
    <x v="0"/>
    <x v="0"/>
    <n v="8005"/>
    <x v="23"/>
    <n v="80051"/>
    <s v="SEGURANÇA (Administrativo)"/>
    <x v="0"/>
    <x v="1"/>
    <x v="0"/>
    <x v="0"/>
    <x v="10"/>
    <x v="10"/>
  </r>
  <r>
    <x v="2"/>
    <s v="EDESIO S R SANTOS SERVICOS DE TRANSPORTES E ESCRITORIO - EIRELI"/>
    <x v="15"/>
    <d v="2025-01-02T00:00:00"/>
    <d v="2025-03-20T00:00:00"/>
    <s v="'1039746"/>
    <s v="8 | 9"/>
    <x v="8"/>
    <x v="1"/>
    <n v="-3935.14"/>
    <x v="29"/>
    <x v="29"/>
    <s v="REF. DESPESA SEGURANÃ‡A - DERÃ‰ - "/>
    <x v="19"/>
    <x v="0"/>
    <x v="0"/>
    <n v="8005"/>
    <x v="23"/>
    <n v="80051"/>
    <s v="SEGURANÇA (Administrativo)"/>
    <x v="0"/>
    <x v="1"/>
    <x v="0"/>
    <x v="0"/>
    <x v="10"/>
    <x v="10"/>
  </r>
  <r>
    <x v="2"/>
    <s v="EDESIO S R SANTOS SERVICOS DE TRANSPORTES E ESCRITORIO - EIRELI"/>
    <x v="15"/>
    <d v="2025-01-02T00:00:00"/>
    <d v="2025-03-20T00:00:00"/>
    <s v="'1039746"/>
    <s v="8 | 9"/>
    <x v="8"/>
    <x v="1"/>
    <n v="-1535.66"/>
    <x v="24"/>
    <x v="24"/>
    <s v="REF. DESPESA SEGURANÃ‡A - DERÃ‰ - "/>
    <x v="2"/>
    <x v="2"/>
    <x v="0"/>
    <n v="4004"/>
    <x v="2"/>
    <n v="40047"/>
    <s v="PATRIMÔNIO (Comum)"/>
    <x v="0"/>
    <x v="1"/>
    <x v="0"/>
    <x v="0"/>
    <x v="9"/>
    <x v="9"/>
  </r>
  <r>
    <x v="2"/>
    <s v="EDESIO S R SANTOS SERVICOS DE TRANSPORTES E ESCRITORIO - EIRELI"/>
    <x v="15"/>
    <d v="2025-01-02T00:00:00"/>
    <d v="2025-03-20T00:00:00"/>
    <s v="'1039746"/>
    <s v="8 | 9"/>
    <x v="8"/>
    <x v="1"/>
    <n v="-575.87"/>
    <x v="41"/>
    <x v="41"/>
    <s v="REF. DESPESA SEGURANÃ‡A - DERÃ‰ - "/>
    <x v="3"/>
    <x v="2"/>
    <x v="0"/>
    <n v="7004"/>
    <x v="3"/>
    <n v="70047"/>
    <s v="FÁBRICA CNTR (Comum)"/>
    <x v="0"/>
    <x v="1"/>
    <x v="0"/>
    <x v="0"/>
    <x v="9"/>
    <x v="9"/>
  </r>
  <r>
    <x v="2"/>
    <s v="EDESIO S R SANTOS SERVICOS DE TRANSPORTES E ESCRITORIO - EIRELI"/>
    <x v="15"/>
    <d v="2025-01-02T00:00:00"/>
    <d v="2025-03-20T00:00:00"/>
    <s v="'1039746"/>
    <s v="8 | 9"/>
    <x v="8"/>
    <x v="1"/>
    <n v="0"/>
    <x v="29"/>
    <x v="29"/>
    <s v="REF. DESPESA SEGURANÃ‡A - DERÃ‰ - "/>
    <x v="0"/>
    <x v="0"/>
    <x v="0"/>
    <n v="2001"/>
    <x v="0"/>
    <n v="20011"/>
    <s v="CORPORATIVO (Administrativo)"/>
    <x v="0"/>
    <x v="1"/>
    <x v="0"/>
    <x v="0"/>
    <x v="10"/>
    <x v="10"/>
  </r>
  <r>
    <x v="2"/>
    <s v="EDESIO S R SANTOS SERVICOS DE TRANSPORTES E ESCRITORIO - EIRELI"/>
    <x v="15"/>
    <d v="2025-01-02T00:00:00"/>
    <d v="2025-03-20T00:00:00"/>
    <s v="'1039746"/>
    <s v="8 | 9"/>
    <x v="8"/>
    <x v="1"/>
    <n v="46.68"/>
    <x v="29"/>
    <x v="29"/>
    <s v="REF. DESPESA SEGURANÃ‡A - DERÃ‰ - "/>
    <x v="19"/>
    <x v="0"/>
    <x v="0"/>
    <n v="8005"/>
    <x v="23"/>
    <n v="80051"/>
    <s v="SEGURANÇA (Administrativo)"/>
    <x v="0"/>
    <x v="1"/>
    <x v="0"/>
    <x v="0"/>
    <x v="10"/>
    <x v="10"/>
  </r>
  <r>
    <x v="2"/>
    <s v="EDESIO S R SANTOS SERVICOS DE TRANSPORTES E ESCRITORIO - EIRELI"/>
    <x v="15"/>
    <d v="2025-01-31T00:00:00"/>
    <d v="2025-04-07T00:00:00"/>
    <s v="'1040008"/>
    <s v="1 | 1"/>
    <x v="8"/>
    <x v="1"/>
    <n v="-1500"/>
    <x v="29"/>
    <x v="29"/>
    <s v="REF. DESPESA SALARIO FUNCIONARIO CASSIO"/>
    <x v="19"/>
    <x v="0"/>
    <x v="0"/>
    <n v="8005"/>
    <x v="23"/>
    <n v="80051"/>
    <s v="SEGURANÇA (Administrativo)"/>
    <x v="0"/>
    <x v="1"/>
    <x v="0"/>
    <x v="0"/>
    <x v="10"/>
    <x v="10"/>
  </r>
  <r>
    <x v="2"/>
    <s v="EDESIO S R SANTOS SERVICOS DE TRANSPORTES E ESCRITORIO - EIRELI"/>
    <x v="15"/>
    <d v="2025-01-31T00:00:00"/>
    <d v="2025-04-07T00:00:00"/>
    <s v="'1040008"/>
    <s v="1 | 1"/>
    <x v="8"/>
    <x v="1"/>
    <n v="0"/>
    <x v="24"/>
    <x v="24"/>
    <s v="REF. DESPESA SALARIO FUNCIONARIO CASSIO"/>
    <x v="2"/>
    <x v="2"/>
    <x v="0"/>
    <n v="4004"/>
    <x v="2"/>
    <n v="40047"/>
    <s v="PATRIMÔNIO (Comum)"/>
    <x v="0"/>
    <x v="1"/>
    <x v="0"/>
    <x v="0"/>
    <x v="9"/>
    <x v="9"/>
  </r>
  <r>
    <x v="2"/>
    <s v="EDESIO S R SANTOS SERVICOS DE TRANSPORTES E ESCRITORIO - EIRELI"/>
    <x v="15"/>
    <d v="2025-01-31T00:00:00"/>
    <d v="2025-04-07T00:00:00"/>
    <s v="'1040008"/>
    <s v="1 | 1"/>
    <x v="8"/>
    <x v="1"/>
    <n v="0"/>
    <x v="41"/>
    <x v="41"/>
    <s v="REF. DESPESA SALARIO FUNCIONARIO CASSIO"/>
    <x v="3"/>
    <x v="2"/>
    <x v="0"/>
    <n v="7004"/>
    <x v="3"/>
    <n v="70047"/>
    <s v="FÁBRICA CNTR (Comum)"/>
    <x v="0"/>
    <x v="1"/>
    <x v="0"/>
    <x v="0"/>
    <x v="9"/>
    <x v="9"/>
  </r>
  <r>
    <x v="2"/>
    <s v="EDESIO S R SANTOS SERVICOS DE TRANSPORTES E ESCRITORIO - EIRELI"/>
    <x v="15"/>
    <d v="2025-01-31T00:00:00"/>
    <d v="2025-04-07T00:00:00"/>
    <s v="'1040008"/>
    <s v="1 | 1"/>
    <x v="8"/>
    <x v="1"/>
    <n v="0"/>
    <x v="29"/>
    <x v="29"/>
    <s v="REF. DESPESA SALARIO FUNCIONARIO CASSIO"/>
    <x v="0"/>
    <x v="0"/>
    <x v="0"/>
    <n v="2001"/>
    <x v="0"/>
    <n v="20011"/>
    <s v="CORPORATIVO (Administrativo)"/>
    <x v="0"/>
    <x v="1"/>
    <x v="0"/>
    <x v="0"/>
    <x v="10"/>
    <x v="10"/>
  </r>
  <r>
    <x v="2"/>
    <s v="EDESIO S R SANTOS SERVICOS DE TRANSPORTES E ESCRITORIO - EIRELI"/>
    <x v="16"/>
    <d v="2025-01-31T00:00:00"/>
    <d v="2025-05-06T00:00:00"/>
    <s v="'1040009"/>
    <s v="1 | 1"/>
    <x v="8"/>
    <x v="1"/>
    <n v="-1500"/>
    <x v="29"/>
    <x v="29"/>
    <s v="REF. DESPESA SALARIO FUNCIONARIO CASSIO"/>
    <x v="19"/>
    <x v="0"/>
    <x v="0"/>
    <n v="8005"/>
    <x v="23"/>
    <n v="80051"/>
    <s v="SEGURANÇA (Administrativo)"/>
    <x v="0"/>
    <x v="3"/>
    <x v="0"/>
    <x v="0"/>
    <x v="10"/>
    <x v="10"/>
  </r>
  <r>
    <x v="2"/>
    <s v="EDESIO S R SANTOS SERVICOS DE TRANSPORTES E ESCRITORIO - EIRELI"/>
    <x v="16"/>
    <d v="2025-01-31T00:00:00"/>
    <d v="2025-05-06T00:00:00"/>
    <s v="'1040009"/>
    <s v="1 | 1"/>
    <x v="8"/>
    <x v="1"/>
    <n v="0"/>
    <x v="24"/>
    <x v="24"/>
    <s v="REF. DESPESA SALARIO FUNCIONARIO CASSIO"/>
    <x v="2"/>
    <x v="2"/>
    <x v="0"/>
    <n v="4004"/>
    <x v="2"/>
    <n v="40047"/>
    <s v="PATRIMÔNIO (Comum)"/>
    <x v="0"/>
    <x v="3"/>
    <x v="0"/>
    <x v="0"/>
    <x v="9"/>
    <x v="9"/>
  </r>
  <r>
    <x v="2"/>
    <s v="EDESIO S R SANTOS SERVICOS DE TRANSPORTES E ESCRITORIO - EIRELI"/>
    <x v="16"/>
    <d v="2025-01-31T00:00:00"/>
    <d v="2025-05-06T00:00:00"/>
    <s v="'1040009"/>
    <s v="1 | 1"/>
    <x v="8"/>
    <x v="1"/>
    <n v="0"/>
    <x v="41"/>
    <x v="41"/>
    <s v="REF. DESPESA SALARIO FUNCIONARIO CASSIO"/>
    <x v="3"/>
    <x v="2"/>
    <x v="0"/>
    <n v="7004"/>
    <x v="3"/>
    <n v="70047"/>
    <s v="FÁBRICA CNTR (Comum)"/>
    <x v="0"/>
    <x v="3"/>
    <x v="0"/>
    <x v="0"/>
    <x v="9"/>
    <x v="9"/>
  </r>
  <r>
    <x v="2"/>
    <s v="EDESIO S R SANTOS SERVICOS DE TRANSPORTES E ESCRITORIO - EIRELI"/>
    <x v="16"/>
    <d v="2025-01-31T00:00:00"/>
    <d v="2025-05-06T00:00:00"/>
    <s v="'1040009"/>
    <s v="1 | 1"/>
    <x v="8"/>
    <x v="1"/>
    <n v="0"/>
    <x v="29"/>
    <x v="29"/>
    <s v="REF. DESPESA SALARIO FUNCIONARIO CASSIO"/>
    <x v="0"/>
    <x v="0"/>
    <x v="0"/>
    <n v="2001"/>
    <x v="0"/>
    <n v="20011"/>
    <s v="CORPORATIVO (Administrativo)"/>
    <x v="0"/>
    <x v="3"/>
    <x v="0"/>
    <x v="0"/>
    <x v="10"/>
    <x v="10"/>
  </r>
  <r>
    <x v="2"/>
    <s v="EDESIO S R SANTOS SERVICOS DE TRANSPORTES E ESCRITORIO - EIRELI"/>
    <x v="17"/>
    <d v="2025-01-31T00:00:00"/>
    <d v="2025-06-06T00:00:00"/>
    <s v="'1040781"/>
    <s v="1 | 1"/>
    <x v="8"/>
    <x v="1"/>
    <n v="-1500"/>
    <x v="29"/>
    <x v="29"/>
    <s v="REF. DESPESA SALARIO FUNCIONARIO CASSIO"/>
    <x v="19"/>
    <x v="0"/>
    <x v="0"/>
    <n v="8005"/>
    <x v="23"/>
    <n v="80051"/>
    <s v="SEGURANÇA (Administrativo)"/>
    <x v="0"/>
    <x v="3"/>
    <x v="0"/>
    <x v="0"/>
    <x v="10"/>
    <x v="10"/>
  </r>
  <r>
    <x v="2"/>
    <s v="EDESIO S R SANTOS SERVICOS DE TRANSPORTES E ESCRITORIO - EIRELI"/>
    <x v="17"/>
    <d v="2025-01-31T00:00:00"/>
    <d v="2025-06-06T00:00:00"/>
    <s v="'1040781"/>
    <s v="1 | 1"/>
    <x v="8"/>
    <x v="1"/>
    <n v="0"/>
    <x v="24"/>
    <x v="24"/>
    <s v="REF. DESPESA SALARIO FUNCIONARIO CASSIO"/>
    <x v="2"/>
    <x v="2"/>
    <x v="0"/>
    <n v="4004"/>
    <x v="2"/>
    <n v="40047"/>
    <s v="PATRIMÔNIO (Comum)"/>
    <x v="0"/>
    <x v="3"/>
    <x v="0"/>
    <x v="0"/>
    <x v="9"/>
    <x v="9"/>
  </r>
  <r>
    <x v="2"/>
    <s v="EDESIO S R SANTOS SERVICOS DE TRANSPORTES E ESCRITORIO - EIRELI"/>
    <x v="17"/>
    <d v="2025-01-31T00:00:00"/>
    <d v="2025-06-06T00:00:00"/>
    <s v="'1040781"/>
    <s v="1 | 1"/>
    <x v="8"/>
    <x v="1"/>
    <n v="0"/>
    <x v="41"/>
    <x v="41"/>
    <s v="REF. DESPESA SALARIO FUNCIONARIO CASSIO"/>
    <x v="3"/>
    <x v="2"/>
    <x v="0"/>
    <n v="7004"/>
    <x v="3"/>
    <n v="70047"/>
    <s v="FÁBRICA CNTR (Comum)"/>
    <x v="0"/>
    <x v="3"/>
    <x v="0"/>
    <x v="0"/>
    <x v="9"/>
    <x v="9"/>
  </r>
  <r>
    <x v="2"/>
    <s v="EDESIO S R SANTOS SERVICOS DE TRANSPORTES E ESCRITORIO - EIRELI"/>
    <x v="17"/>
    <d v="2025-01-31T00:00:00"/>
    <d v="2025-06-06T00:00:00"/>
    <s v="'1040781"/>
    <s v="1 | 1"/>
    <x v="8"/>
    <x v="1"/>
    <n v="0"/>
    <x v="29"/>
    <x v="29"/>
    <s v="REF. DESPESA SALARIO FUNCIONARIO CASSIO"/>
    <x v="0"/>
    <x v="0"/>
    <x v="0"/>
    <n v="2001"/>
    <x v="0"/>
    <n v="20011"/>
    <s v="CORPORATIVO (Administrativo)"/>
    <x v="0"/>
    <x v="3"/>
    <x v="0"/>
    <x v="0"/>
    <x v="10"/>
    <x v="10"/>
  </r>
  <r>
    <x v="2"/>
    <s v="EDESIO S R SANTOS SERVICOS DE TRANSPORTES E ESCRITORIO - EIRELI"/>
    <x v="18"/>
    <d v="2025-01-31T00:00:00"/>
    <d v="2025-07-07T00:00:00"/>
    <s v="'1040782"/>
    <s v="1 | 1"/>
    <x v="8"/>
    <x v="1"/>
    <n v="-1500"/>
    <x v="29"/>
    <x v="29"/>
    <s v="REF. DESPESA SALARIO FUNCIONARIO CASSIO"/>
    <x v="19"/>
    <x v="0"/>
    <x v="0"/>
    <n v="8005"/>
    <x v="23"/>
    <n v="80051"/>
    <s v="SEGURANÇA (Administrativo)"/>
    <x v="0"/>
    <x v="3"/>
    <x v="0"/>
    <x v="0"/>
    <x v="10"/>
    <x v="10"/>
  </r>
  <r>
    <x v="2"/>
    <s v="EDESIO S R SANTOS SERVICOS DE TRANSPORTES E ESCRITORIO - EIRELI"/>
    <x v="18"/>
    <d v="2025-01-31T00:00:00"/>
    <d v="2025-07-07T00:00:00"/>
    <s v="'1040782"/>
    <s v="1 | 1"/>
    <x v="8"/>
    <x v="1"/>
    <n v="0"/>
    <x v="24"/>
    <x v="24"/>
    <s v="REF. DESPESA SALARIO FUNCIONARIO CASSIO"/>
    <x v="2"/>
    <x v="2"/>
    <x v="0"/>
    <n v="4004"/>
    <x v="2"/>
    <n v="40047"/>
    <s v="PATRIMÔNIO (Comum)"/>
    <x v="0"/>
    <x v="3"/>
    <x v="0"/>
    <x v="0"/>
    <x v="9"/>
    <x v="9"/>
  </r>
  <r>
    <x v="2"/>
    <s v="EDESIO S R SANTOS SERVICOS DE TRANSPORTES E ESCRITORIO - EIRELI"/>
    <x v="18"/>
    <d v="2025-01-31T00:00:00"/>
    <d v="2025-07-07T00:00:00"/>
    <s v="'1040782"/>
    <s v="1 | 1"/>
    <x v="8"/>
    <x v="1"/>
    <n v="0"/>
    <x v="41"/>
    <x v="41"/>
    <s v="REF. DESPESA SALARIO FUNCIONARIO CASSIO"/>
    <x v="3"/>
    <x v="2"/>
    <x v="0"/>
    <n v="7004"/>
    <x v="3"/>
    <n v="70047"/>
    <s v="FÁBRICA CNTR (Comum)"/>
    <x v="0"/>
    <x v="3"/>
    <x v="0"/>
    <x v="0"/>
    <x v="9"/>
    <x v="9"/>
  </r>
  <r>
    <x v="2"/>
    <s v="EDESIO S R SANTOS SERVICOS DE TRANSPORTES E ESCRITORIO - EIRELI"/>
    <x v="18"/>
    <d v="2025-01-31T00:00:00"/>
    <d v="2025-07-07T00:00:00"/>
    <s v="'1040782"/>
    <s v="1 | 1"/>
    <x v="8"/>
    <x v="1"/>
    <n v="0"/>
    <x v="29"/>
    <x v="29"/>
    <s v="REF. DESPESA SALARIO FUNCIONARIO CASSIO"/>
    <x v="0"/>
    <x v="0"/>
    <x v="0"/>
    <n v="2001"/>
    <x v="0"/>
    <n v="20011"/>
    <s v="CORPORATIVO (Administrativo)"/>
    <x v="0"/>
    <x v="3"/>
    <x v="0"/>
    <x v="0"/>
    <x v="10"/>
    <x v="10"/>
  </r>
  <r>
    <x v="2"/>
    <s v="EDESIO S R SANTOS SERVICOS DE TRANSPORTES E ESCRITORIO - EIRELI"/>
    <x v="19"/>
    <d v="2025-01-31T00:00:00"/>
    <d v="2025-08-06T00:00:00"/>
    <s v="'1040783"/>
    <s v="1 | 1"/>
    <x v="8"/>
    <x v="1"/>
    <n v="-1500"/>
    <x v="29"/>
    <x v="29"/>
    <s v="REF. DESPESA SALARIO FUNCIONARIO CASSIO"/>
    <x v="19"/>
    <x v="0"/>
    <x v="0"/>
    <n v="8005"/>
    <x v="23"/>
    <n v="80051"/>
    <s v="SEGURANÇA (Administrativo)"/>
    <x v="0"/>
    <x v="4"/>
    <x v="0"/>
    <x v="0"/>
    <x v="10"/>
    <x v="10"/>
  </r>
  <r>
    <x v="2"/>
    <s v="EDESIO S R SANTOS SERVICOS DE TRANSPORTES E ESCRITORIO - EIRELI"/>
    <x v="19"/>
    <d v="2025-01-31T00:00:00"/>
    <d v="2025-08-06T00:00:00"/>
    <s v="'1040783"/>
    <s v="1 | 1"/>
    <x v="8"/>
    <x v="1"/>
    <n v="0"/>
    <x v="24"/>
    <x v="24"/>
    <s v="REF. DESPESA SALARIO FUNCIONARIO CASSIO"/>
    <x v="2"/>
    <x v="2"/>
    <x v="0"/>
    <n v="4004"/>
    <x v="2"/>
    <n v="40047"/>
    <s v="PATRIMÔNIO (Comum)"/>
    <x v="0"/>
    <x v="4"/>
    <x v="0"/>
    <x v="0"/>
    <x v="9"/>
    <x v="9"/>
  </r>
  <r>
    <x v="2"/>
    <s v="EDESIO S R SANTOS SERVICOS DE TRANSPORTES E ESCRITORIO - EIRELI"/>
    <x v="19"/>
    <d v="2025-01-31T00:00:00"/>
    <d v="2025-08-06T00:00:00"/>
    <s v="'1040783"/>
    <s v="1 | 1"/>
    <x v="8"/>
    <x v="1"/>
    <n v="0"/>
    <x v="41"/>
    <x v="41"/>
    <s v="REF. DESPESA SALARIO FUNCIONARIO CASSIO"/>
    <x v="3"/>
    <x v="2"/>
    <x v="0"/>
    <n v="7004"/>
    <x v="3"/>
    <n v="70047"/>
    <s v="FÁBRICA CNTR (Comum)"/>
    <x v="0"/>
    <x v="4"/>
    <x v="0"/>
    <x v="0"/>
    <x v="9"/>
    <x v="9"/>
  </r>
  <r>
    <x v="2"/>
    <s v="EDESIO S R SANTOS SERVICOS DE TRANSPORTES E ESCRITORIO - EIRELI"/>
    <x v="19"/>
    <d v="2025-01-31T00:00:00"/>
    <d v="2025-08-06T00:00:00"/>
    <s v="'1040783"/>
    <s v="1 | 1"/>
    <x v="8"/>
    <x v="1"/>
    <n v="0"/>
    <x v="29"/>
    <x v="29"/>
    <s v="REF. DESPESA SALARIO FUNCIONARIO CASSIO"/>
    <x v="0"/>
    <x v="0"/>
    <x v="0"/>
    <n v="2001"/>
    <x v="0"/>
    <n v="20011"/>
    <s v="CORPORATIVO (Administrativo)"/>
    <x v="0"/>
    <x v="4"/>
    <x v="0"/>
    <x v="0"/>
    <x v="10"/>
    <x v="10"/>
  </r>
  <r>
    <x v="2"/>
    <s v="EDESIO S R SANTOS SERVICOS DE TRANSPORTES E ESCRITORIO - EIRELI"/>
    <x v="20"/>
    <d v="2025-01-31T00:00:00"/>
    <d v="2025-09-05T00:00:00"/>
    <s v="'1040784"/>
    <s v="1 | 1"/>
    <x v="8"/>
    <x v="1"/>
    <n v="-1500"/>
    <x v="29"/>
    <x v="29"/>
    <s v="REF. DESPESA SALARIO FUNCIONARIO CASSIO"/>
    <x v="19"/>
    <x v="0"/>
    <x v="0"/>
    <n v="8005"/>
    <x v="23"/>
    <n v="80051"/>
    <s v="SEGURANÇA (Administrativo)"/>
    <x v="0"/>
    <x v="4"/>
    <x v="0"/>
    <x v="0"/>
    <x v="10"/>
    <x v="10"/>
  </r>
  <r>
    <x v="2"/>
    <s v="EDESIO S R SANTOS SERVICOS DE TRANSPORTES E ESCRITORIO - EIRELI"/>
    <x v="20"/>
    <d v="2025-01-31T00:00:00"/>
    <d v="2025-09-05T00:00:00"/>
    <s v="'1040784"/>
    <s v="1 | 1"/>
    <x v="8"/>
    <x v="1"/>
    <n v="0"/>
    <x v="24"/>
    <x v="24"/>
    <s v="REF. DESPESA SALARIO FUNCIONARIO CASSIO"/>
    <x v="2"/>
    <x v="2"/>
    <x v="0"/>
    <n v="4004"/>
    <x v="2"/>
    <n v="40047"/>
    <s v="PATRIMÔNIO (Comum)"/>
    <x v="0"/>
    <x v="4"/>
    <x v="0"/>
    <x v="0"/>
    <x v="9"/>
    <x v="9"/>
  </r>
  <r>
    <x v="2"/>
    <s v="EDESIO S R SANTOS SERVICOS DE TRANSPORTES E ESCRITORIO - EIRELI"/>
    <x v="20"/>
    <d v="2025-01-31T00:00:00"/>
    <d v="2025-09-05T00:00:00"/>
    <s v="'1040784"/>
    <s v="1 | 1"/>
    <x v="8"/>
    <x v="1"/>
    <n v="0"/>
    <x v="41"/>
    <x v="41"/>
    <s v="REF. DESPESA SALARIO FUNCIONARIO CASSIO"/>
    <x v="3"/>
    <x v="2"/>
    <x v="0"/>
    <n v="7004"/>
    <x v="3"/>
    <n v="70047"/>
    <s v="FÁBRICA CNTR (Comum)"/>
    <x v="0"/>
    <x v="4"/>
    <x v="0"/>
    <x v="0"/>
    <x v="9"/>
    <x v="9"/>
  </r>
  <r>
    <x v="2"/>
    <s v="EDESIO S R SANTOS SERVICOS DE TRANSPORTES E ESCRITORIO - EIRELI"/>
    <x v="20"/>
    <d v="2025-01-31T00:00:00"/>
    <d v="2025-09-05T00:00:00"/>
    <s v="'1040784"/>
    <s v="1 | 1"/>
    <x v="8"/>
    <x v="1"/>
    <n v="0"/>
    <x v="29"/>
    <x v="29"/>
    <s v="REF. DESPESA SALARIO FUNCIONARIO CASSIO"/>
    <x v="0"/>
    <x v="0"/>
    <x v="0"/>
    <n v="2001"/>
    <x v="0"/>
    <n v="20011"/>
    <s v="CORPORATIVO (Administrativo)"/>
    <x v="0"/>
    <x v="4"/>
    <x v="0"/>
    <x v="0"/>
    <x v="10"/>
    <x v="10"/>
  </r>
  <r>
    <x v="2"/>
    <s v="EDESIO S R SANTOS SERVICOS DE TRANSPORTES E ESCRITORIO - EIRELI"/>
    <x v="21"/>
    <d v="2025-01-31T00:00:00"/>
    <d v="2025-10-06T00:00:00"/>
    <s v="'1040785"/>
    <s v="1 | 1"/>
    <x v="8"/>
    <x v="1"/>
    <n v="-1500"/>
    <x v="29"/>
    <x v="29"/>
    <s v="REF. DESPESA SALARIO FUNCIONARIO CASSIO"/>
    <x v="19"/>
    <x v="0"/>
    <x v="0"/>
    <n v="8005"/>
    <x v="23"/>
    <n v="80051"/>
    <s v="SEGURANÇA (Administrativo)"/>
    <x v="0"/>
    <x v="4"/>
    <x v="0"/>
    <x v="0"/>
    <x v="10"/>
    <x v="10"/>
  </r>
  <r>
    <x v="2"/>
    <s v="EDESIO S R SANTOS SERVICOS DE TRANSPORTES E ESCRITORIO - EIRELI"/>
    <x v="21"/>
    <d v="2025-01-31T00:00:00"/>
    <d v="2025-10-06T00:00:00"/>
    <s v="'1040785"/>
    <s v="1 | 1"/>
    <x v="8"/>
    <x v="1"/>
    <n v="0"/>
    <x v="24"/>
    <x v="24"/>
    <s v="REF. DESPESA SALARIO FUNCIONARIO CASSIO"/>
    <x v="2"/>
    <x v="2"/>
    <x v="0"/>
    <n v="4004"/>
    <x v="2"/>
    <n v="40047"/>
    <s v="PATRIMÔNIO (Comum)"/>
    <x v="0"/>
    <x v="4"/>
    <x v="0"/>
    <x v="0"/>
    <x v="9"/>
    <x v="9"/>
  </r>
  <r>
    <x v="2"/>
    <s v="EDESIO S R SANTOS SERVICOS DE TRANSPORTES E ESCRITORIO - EIRELI"/>
    <x v="21"/>
    <d v="2025-01-31T00:00:00"/>
    <d v="2025-10-06T00:00:00"/>
    <s v="'1040785"/>
    <s v="1 | 1"/>
    <x v="8"/>
    <x v="1"/>
    <n v="0"/>
    <x v="41"/>
    <x v="41"/>
    <s v="REF. DESPESA SALARIO FUNCIONARIO CASSIO"/>
    <x v="3"/>
    <x v="2"/>
    <x v="0"/>
    <n v="7004"/>
    <x v="3"/>
    <n v="70047"/>
    <s v="FÁBRICA CNTR (Comum)"/>
    <x v="0"/>
    <x v="4"/>
    <x v="0"/>
    <x v="0"/>
    <x v="9"/>
    <x v="9"/>
  </r>
  <r>
    <x v="2"/>
    <s v="EDESIO S R SANTOS SERVICOS DE TRANSPORTES E ESCRITORIO - EIRELI"/>
    <x v="21"/>
    <d v="2025-01-31T00:00:00"/>
    <d v="2025-10-06T00:00:00"/>
    <s v="'1040785"/>
    <s v="1 | 1"/>
    <x v="8"/>
    <x v="1"/>
    <n v="0"/>
    <x v="29"/>
    <x v="29"/>
    <s v="REF. DESPESA SALARIO FUNCIONARIO CASSIO"/>
    <x v="0"/>
    <x v="0"/>
    <x v="0"/>
    <n v="2001"/>
    <x v="0"/>
    <n v="20011"/>
    <s v="CORPORATIVO (Administrativo)"/>
    <x v="0"/>
    <x v="4"/>
    <x v="0"/>
    <x v="0"/>
    <x v="10"/>
    <x v="10"/>
  </r>
  <r>
    <x v="2"/>
    <s v="EDESIO S R SANTOS SERVICOS DE TRANSPORTES E ESCRITORIO - EIRELI"/>
    <x v="22"/>
    <d v="2025-01-31T00:00:00"/>
    <d v="2025-11-06T00:00:00"/>
    <s v="'1040786"/>
    <s v="1 | 1"/>
    <x v="8"/>
    <x v="1"/>
    <n v="-1500"/>
    <x v="29"/>
    <x v="29"/>
    <s v="REF. DESPESA SALARIO FUNCIONARIO CASSIO"/>
    <x v="19"/>
    <x v="0"/>
    <x v="0"/>
    <n v="8005"/>
    <x v="23"/>
    <n v="80051"/>
    <s v="SEGURANÇA (Administrativo)"/>
    <x v="0"/>
    <x v="0"/>
    <x v="0"/>
    <x v="0"/>
    <x v="10"/>
    <x v="10"/>
  </r>
  <r>
    <x v="2"/>
    <s v="EDESIO S R SANTOS SERVICOS DE TRANSPORTES E ESCRITORIO - EIRELI"/>
    <x v="22"/>
    <d v="2025-01-31T00:00:00"/>
    <d v="2025-11-06T00:00:00"/>
    <s v="'1040786"/>
    <s v="1 | 1"/>
    <x v="8"/>
    <x v="1"/>
    <n v="0"/>
    <x v="24"/>
    <x v="24"/>
    <s v="REF. DESPESA SALARIO FUNCIONARIO CASSIO"/>
    <x v="2"/>
    <x v="2"/>
    <x v="0"/>
    <n v="4004"/>
    <x v="2"/>
    <n v="40047"/>
    <s v="PATRIMÔNIO (Comum)"/>
    <x v="0"/>
    <x v="0"/>
    <x v="0"/>
    <x v="0"/>
    <x v="9"/>
    <x v="9"/>
  </r>
  <r>
    <x v="2"/>
    <s v="EDESIO S R SANTOS SERVICOS DE TRANSPORTES E ESCRITORIO - EIRELI"/>
    <x v="22"/>
    <d v="2025-01-31T00:00:00"/>
    <d v="2025-11-06T00:00:00"/>
    <s v="'1040786"/>
    <s v="1 | 1"/>
    <x v="8"/>
    <x v="1"/>
    <n v="0"/>
    <x v="41"/>
    <x v="41"/>
    <s v="REF. DESPESA SALARIO FUNCIONARIO CASSIO"/>
    <x v="3"/>
    <x v="2"/>
    <x v="0"/>
    <n v="7004"/>
    <x v="3"/>
    <n v="70047"/>
    <s v="FÁBRICA CNTR (Comum)"/>
    <x v="0"/>
    <x v="0"/>
    <x v="0"/>
    <x v="0"/>
    <x v="9"/>
    <x v="9"/>
  </r>
  <r>
    <x v="2"/>
    <s v="EDESIO S R SANTOS SERVICOS DE TRANSPORTES E ESCRITORIO - EIRELI"/>
    <x v="22"/>
    <d v="2025-01-31T00:00:00"/>
    <d v="2025-11-06T00:00:00"/>
    <s v="'1040786"/>
    <s v="1 | 1"/>
    <x v="8"/>
    <x v="1"/>
    <n v="0"/>
    <x v="29"/>
    <x v="29"/>
    <s v="REF. DESPESA SALARIO FUNCIONARIO CASSIO"/>
    <x v="0"/>
    <x v="0"/>
    <x v="0"/>
    <n v="2001"/>
    <x v="0"/>
    <n v="20011"/>
    <s v="CORPORATIVO (Administrativo)"/>
    <x v="0"/>
    <x v="0"/>
    <x v="0"/>
    <x v="0"/>
    <x v="10"/>
    <x v="10"/>
  </r>
  <r>
    <x v="2"/>
    <s v="EDESIO S R SANTOS SERVICOS DE TRANSPORTES E ESCRITORIO - EIRELI"/>
    <x v="23"/>
    <d v="2025-01-31T00:00:00"/>
    <d v="2025-12-05T00:00:00"/>
    <s v="'1040787"/>
    <s v="1 | 1"/>
    <x v="8"/>
    <x v="1"/>
    <n v="-1500"/>
    <x v="29"/>
    <x v="29"/>
    <s v="REF. DESPESA SALARIO FUNCIONARIO CASSIO"/>
    <x v="19"/>
    <x v="0"/>
    <x v="0"/>
    <n v="8005"/>
    <x v="23"/>
    <n v="80051"/>
    <s v="SEGURANÇA (Administrativo)"/>
    <x v="0"/>
    <x v="0"/>
    <x v="0"/>
    <x v="0"/>
    <x v="10"/>
    <x v="10"/>
  </r>
  <r>
    <x v="2"/>
    <s v="EDESIO S R SANTOS SERVICOS DE TRANSPORTES E ESCRITORIO - EIRELI"/>
    <x v="23"/>
    <d v="2025-01-31T00:00:00"/>
    <d v="2025-12-05T00:00:00"/>
    <s v="'1040787"/>
    <s v="1 | 1"/>
    <x v="8"/>
    <x v="1"/>
    <n v="0"/>
    <x v="24"/>
    <x v="24"/>
    <s v="REF. DESPESA SALARIO FUNCIONARIO CASSIO"/>
    <x v="2"/>
    <x v="2"/>
    <x v="0"/>
    <n v="4004"/>
    <x v="2"/>
    <n v="40047"/>
    <s v="PATRIMÔNIO (Comum)"/>
    <x v="0"/>
    <x v="0"/>
    <x v="0"/>
    <x v="0"/>
    <x v="9"/>
    <x v="9"/>
  </r>
  <r>
    <x v="2"/>
    <s v="EDESIO S R SANTOS SERVICOS DE TRANSPORTES E ESCRITORIO - EIRELI"/>
    <x v="23"/>
    <d v="2025-01-31T00:00:00"/>
    <d v="2025-12-05T00:00:00"/>
    <s v="'1040787"/>
    <s v="1 | 1"/>
    <x v="8"/>
    <x v="1"/>
    <n v="0"/>
    <x v="41"/>
    <x v="41"/>
    <s v="REF. DESPESA SALARIO FUNCIONARIO CASSIO"/>
    <x v="3"/>
    <x v="2"/>
    <x v="0"/>
    <n v="7004"/>
    <x v="3"/>
    <n v="70047"/>
    <s v="FÁBRICA CNTR (Comum)"/>
    <x v="0"/>
    <x v="0"/>
    <x v="0"/>
    <x v="0"/>
    <x v="9"/>
    <x v="9"/>
  </r>
  <r>
    <x v="2"/>
    <s v="EDESIO S R SANTOS SERVICOS DE TRANSPORTES E ESCRITORIO - EIRELI"/>
    <x v="23"/>
    <d v="2025-01-31T00:00:00"/>
    <d v="2025-12-05T00:00:00"/>
    <s v="'1040787"/>
    <s v="1 | 1"/>
    <x v="8"/>
    <x v="1"/>
    <n v="0"/>
    <x v="29"/>
    <x v="29"/>
    <s v="REF. DESPESA SALARIO FUNCIONARIO CASSIO"/>
    <x v="0"/>
    <x v="0"/>
    <x v="0"/>
    <n v="2001"/>
    <x v="0"/>
    <n v="20011"/>
    <s v="CORPORATIVO (Administrativo)"/>
    <x v="0"/>
    <x v="0"/>
    <x v="0"/>
    <x v="0"/>
    <x v="10"/>
    <x v="10"/>
  </r>
  <r>
    <x v="2"/>
    <s v="EKO TRANSPORTES E RECOLHIMENTO DE RESIDUOS LTDA"/>
    <x v="9"/>
    <d v="2024-06-26T00:00:00"/>
    <d v="2024-06-26T00:00:00"/>
    <s v="'1028781"/>
    <s v="1 | 1"/>
    <x v="14"/>
    <x v="0"/>
    <n v="-831.4"/>
    <x v="88"/>
    <x v="87"/>
    <s v="REF. DESPESA DIRETORIA - SR. EDUARDO"/>
    <x v="19"/>
    <x v="0"/>
    <x v="0"/>
    <n v="1002"/>
    <x v="22"/>
    <n v="10021"/>
    <s v="DIRETORIA (Administrativo)"/>
    <x v="0"/>
    <x v="3"/>
    <x v="0"/>
    <x v="0"/>
    <x v="0"/>
    <x v="0"/>
  </r>
  <r>
    <x v="2"/>
    <s v="EKO TRANSPORTES E RECOLHIMENTO DE RESIDUOS LTDA"/>
    <x v="10"/>
    <d v="2024-07-01T00:00:00"/>
    <d v="2024-07-01T00:00:00"/>
    <s v="'38357-38360"/>
    <s v="1 | 1"/>
    <x v="14"/>
    <x v="0"/>
    <n v="-126.09"/>
    <x v="7"/>
    <x v="7"/>
    <s v="REEMBOLSO FIGUEIREDO"/>
    <x v="5"/>
    <x v="0"/>
    <x v="0"/>
    <n v="3001"/>
    <x v="5"/>
    <n v="30017"/>
    <s v="CONTROLADORIA (Comum)"/>
    <x v="0"/>
    <x v="4"/>
    <x v="0"/>
    <x v="0"/>
    <x v="0"/>
    <x v="0"/>
  </r>
  <r>
    <x v="2"/>
    <s v="EKO TRANSPORTES E RECOLHIMENTO DE RESIDUOS LTDA"/>
    <x v="10"/>
    <d v="2024-07-15T00:00:00"/>
    <d v="2024-07-15T00:00:00"/>
    <s v="'1029562"/>
    <s v="1 | 1"/>
    <x v="14"/>
    <x v="0"/>
    <n v="-72"/>
    <x v="63"/>
    <x v="62"/>
    <s v="REF. COPIA DE CHAVE "/>
    <x v="6"/>
    <x v="0"/>
    <x v="0"/>
    <n v="6002"/>
    <x v="9"/>
    <n v="60027"/>
    <s v="OPERACIONAL ADM (Comum)"/>
    <x v="0"/>
    <x v="4"/>
    <x v="9"/>
    <x v="9"/>
    <x v="18"/>
    <x v="18"/>
  </r>
  <r>
    <x v="2"/>
    <s v="EKO TRANSPORTES E RECOLHIMENTO DE RESIDUOS LTDA"/>
    <x v="11"/>
    <d v="2024-08-16T00:00:00"/>
    <d v="2024-08-16T00:00:00"/>
    <s v="'1031157"/>
    <s v="1 | 1"/>
    <x v="8"/>
    <x v="0"/>
    <n v="-4700"/>
    <x v="103"/>
    <x v="102"/>
    <s v="REF. COMIDÃƒ RIW"/>
    <x v="14"/>
    <x v="0"/>
    <x v="0"/>
    <n v="8011"/>
    <x v="36"/>
    <n v="80018"/>
    <s v="MARKETING (Rio Innovation Week)"/>
    <x v="0"/>
    <x v="4"/>
    <x v="0"/>
    <x v="0"/>
    <x v="0"/>
    <x v="0"/>
  </r>
  <r>
    <x v="2"/>
    <s v="EKO TRANSPORTES E RECOLHIMENTO DE RESIDUOS LTDA"/>
    <x v="12"/>
    <d v="2024-09-10T00:00:00"/>
    <d v="2024-10-11T00:00:00"/>
    <s v="'1034081"/>
    <s v="1 | 1"/>
    <x v="8"/>
    <x v="0"/>
    <n v="-1612"/>
    <x v="112"/>
    <x v="110"/>
    <s v="REF. SolicitaÃ§Ã£o de pagamento (Costureira) "/>
    <x v="2"/>
    <x v="0"/>
    <x v="0"/>
    <n v="5003"/>
    <x v="31"/>
    <n v="50037"/>
    <s v="LAVANDERIA (Comum)"/>
    <x v="0"/>
    <x v="4"/>
    <x v="9"/>
    <x v="9"/>
    <x v="18"/>
    <x v="18"/>
  </r>
  <r>
    <x v="2"/>
    <s v="EKO TRANSPORTES E RECOLHIMENTO DE RESIDUOS LTDA"/>
    <x v="0"/>
    <d v="2024-12-12T00:00:00"/>
    <d v="2024-12-17T00:00:00"/>
    <s v="'1038072"/>
    <s v="1 | 1"/>
    <x v="8"/>
    <x v="0"/>
    <n v="-24"/>
    <x v="7"/>
    <x v="7"/>
    <s v="REF. COPIAS DE CHAVES"/>
    <x v="6"/>
    <x v="0"/>
    <x v="0"/>
    <n v="6001"/>
    <x v="6"/>
    <n v="60017"/>
    <s v="OPERACIONAL (Comum)"/>
    <x v="0"/>
    <x v="0"/>
    <x v="0"/>
    <x v="0"/>
    <x v="0"/>
    <x v="0"/>
  </r>
  <r>
    <x v="2"/>
    <s v="FOLHA DE PAGAMENTO"/>
    <x v="0"/>
    <d v="2025-01-06T00:00:00"/>
    <d v="2025-01-07T00:00:00"/>
    <s v="'1038692"/>
    <s v="1 | 1"/>
    <x v="5"/>
    <x v="0"/>
    <n v="-4690.76"/>
    <x v="38"/>
    <x v="38"/>
    <s v="REF. SALARIO MANOEL ERIVALDO BEZERRA - DEZEMBRO/2024"/>
    <x v="10"/>
    <x v="2"/>
    <x v="0"/>
    <n v="7001"/>
    <x v="11"/>
    <n v="70017"/>
    <s v="OFICINA (Comum)"/>
    <x v="1"/>
    <x v="0"/>
    <x v="2"/>
    <x v="2"/>
    <x v="13"/>
    <x v="13"/>
  </r>
  <r>
    <x v="2"/>
    <s v="FOLHA DE PAGAMENTO"/>
    <x v="0"/>
    <d v="2025-01-07T00:00:00"/>
    <d v="2025-01-06T00:00:00"/>
    <s v="'1038833"/>
    <s v="1 | 1"/>
    <x v="8"/>
    <x v="0"/>
    <n v="-1850"/>
    <x v="38"/>
    <x v="38"/>
    <s v="REF. ADIANTAMENTO DE EMPRESTIMO  FUNCIONARIO MARCOS VINICIUS "/>
    <x v="8"/>
    <x v="1"/>
    <x v="0"/>
    <n v="3006"/>
    <x v="8"/>
    <n v="30061"/>
    <s v="RECURSOS HUMANOS (Administrativo)"/>
    <x v="1"/>
    <x v="0"/>
    <x v="2"/>
    <x v="2"/>
    <x v="13"/>
    <x v="13"/>
  </r>
  <r>
    <x v="2"/>
    <s v="FUNDO DE GARANTIA DO TEMPO DE SERVICO"/>
    <x v="10"/>
    <d v="2024-07-18T00:00:00"/>
    <d v="2024-07-18T00:00:00"/>
    <s v="'1029735"/>
    <s v="1 | 1"/>
    <x v="5"/>
    <x v="0"/>
    <n v="-1213.27"/>
    <x v="17"/>
    <x v="17"/>
    <s v="REF. SOLICITAÃ‡ÃƒO DE PAGAMENTO PARCELAMENTO FGTS -  PARC 02/60"/>
    <x v="0"/>
    <x v="0"/>
    <x v="0"/>
    <n v="2001"/>
    <x v="0"/>
    <n v="20011"/>
    <s v="CORPORATIVO (Administrativo)"/>
    <x v="1"/>
    <x v="4"/>
    <x v="7"/>
    <x v="7"/>
    <x v="8"/>
    <x v="8"/>
  </r>
  <r>
    <x v="2"/>
    <s v="FUNDO DE GARANTIA DO TEMPO DE SERVICO"/>
    <x v="10"/>
    <d v="2024-07-18T00:00:00"/>
    <d v="2024-07-18T00:00:00"/>
    <s v="'1029735"/>
    <s v="1 | 1"/>
    <x v="5"/>
    <x v="0"/>
    <n v="-16.850000000000001"/>
    <x v="61"/>
    <x v="60"/>
    <s v="REF. SOLICITAÃ‡ÃƒO DE PAGAMENTO PARCELAMENTO FGTS -  PARC 02/60"/>
    <x v="0"/>
    <x v="0"/>
    <x v="0"/>
    <n v="2001"/>
    <x v="0"/>
    <n v="20011"/>
    <s v="CORPORATIVO (Administrativo)"/>
    <x v="1"/>
    <x v="4"/>
    <x v="5"/>
    <x v="5"/>
    <x v="6"/>
    <x v="6"/>
  </r>
  <r>
    <x v="2"/>
    <s v="FUNDO DE GARANTIA DO TEMPO DE SERVICO"/>
    <x v="10"/>
    <d v="2024-07-18T00:00:00"/>
    <d v="2024-07-19T00:00:00"/>
    <s v="'1029737"/>
    <s v="1 | 1"/>
    <x v="5"/>
    <x v="0"/>
    <n v="-628.51"/>
    <x v="17"/>
    <x v="17"/>
    <s v="REF. SOLICITAÃ‡ÃƒO DE PAGAMENTO  FGTS - GA SERVIÃ‡OS - PARC 06/85"/>
    <x v="0"/>
    <x v="0"/>
    <x v="0"/>
    <n v="2001"/>
    <x v="0"/>
    <n v="20011"/>
    <s v="CORPORATIVO (Administrativo)"/>
    <x v="1"/>
    <x v="4"/>
    <x v="7"/>
    <x v="7"/>
    <x v="8"/>
    <x v="8"/>
  </r>
  <r>
    <x v="2"/>
    <s v="FUNDO DE GARANTIA DO TEMPO DE SERVICO"/>
    <x v="11"/>
    <d v="2024-08-15T00:00:00"/>
    <d v="2024-08-15T00:00:00"/>
    <s v="'1031116"/>
    <s v="1 | 1"/>
    <x v="5"/>
    <x v="0"/>
    <n v="-1136.92"/>
    <x v="17"/>
    <x v="17"/>
    <s v="REF. SOLICITAÃ‡ÃƒO DE PAGAMENTO PARCELAMENTO FGTS -  PARC 03/60"/>
    <x v="0"/>
    <x v="0"/>
    <x v="0"/>
    <n v="2001"/>
    <x v="0"/>
    <n v="20011"/>
    <s v="CORPORATIVO (Administrativo)"/>
    <x v="1"/>
    <x v="4"/>
    <x v="7"/>
    <x v="7"/>
    <x v="8"/>
    <x v="8"/>
  </r>
  <r>
    <x v="2"/>
    <s v="FUNDO DE GARANTIA DO TEMPO DE SERVICO"/>
    <x v="11"/>
    <d v="2024-08-15T00:00:00"/>
    <d v="2024-08-15T00:00:00"/>
    <s v="'1031116"/>
    <s v="1 | 1"/>
    <x v="5"/>
    <x v="0"/>
    <n v="-98.63"/>
    <x v="61"/>
    <x v="60"/>
    <s v="REF. SOLICITAÃ‡ÃƒO DE PAGAMENTO PARCELAMENTO FGTS -  PARC 03/60"/>
    <x v="0"/>
    <x v="0"/>
    <x v="0"/>
    <n v="2001"/>
    <x v="0"/>
    <n v="20011"/>
    <s v="CORPORATIVO (Administrativo)"/>
    <x v="1"/>
    <x v="4"/>
    <x v="5"/>
    <x v="5"/>
    <x v="6"/>
    <x v="6"/>
  </r>
  <r>
    <x v="2"/>
    <s v="FUNDO DE GARANTIA DO TEMPO DE SERVICO"/>
    <x v="11"/>
    <d v="2024-08-16T00:00:00"/>
    <d v="2024-08-15T00:00:00"/>
    <s v="'2024000733"/>
    <s v="1 | 1"/>
    <x v="5"/>
    <x v="0"/>
    <n v="-674.29"/>
    <x v="17"/>
    <x v="17"/>
    <s v="REF. SOLICITAÃ‡ÃƒO DE PAGAMENTO  FGTS - GA SERVIÃ‡OS - PARC 06/85"/>
    <x v="0"/>
    <x v="0"/>
    <x v="0"/>
    <n v="2001"/>
    <x v="0"/>
    <n v="20011"/>
    <s v="CORPORATIVO (Administrativo)"/>
    <x v="1"/>
    <x v="4"/>
    <x v="7"/>
    <x v="7"/>
    <x v="8"/>
    <x v="8"/>
  </r>
  <r>
    <x v="2"/>
    <s v="FUNDO DE GARANTIA DO TEMPO DE SERVICO"/>
    <x v="12"/>
    <d v="2024-09-19T00:00:00"/>
    <d v="2024-09-19T00:00:00"/>
    <s v="'1032988"/>
    <s v="1 | 1"/>
    <x v="5"/>
    <x v="0"/>
    <n v="-679.34"/>
    <x v="17"/>
    <x v="17"/>
    <s v="REF. SOLICITAÃ‡ÃƒO DE PAGAMENTO  FGTS - GA SERVIÃ‡OS - PARC 07/85"/>
    <x v="0"/>
    <x v="0"/>
    <x v="0"/>
    <n v="2001"/>
    <x v="0"/>
    <n v="20011"/>
    <s v="CORPORATIVO (Administrativo)"/>
    <x v="1"/>
    <x v="4"/>
    <x v="7"/>
    <x v="7"/>
    <x v="8"/>
    <x v="8"/>
  </r>
  <r>
    <x v="2"/>
    <s v="FUNDO DE GARANTIA DO TEMPO DE SERVICO"/>
    <x v="12"/>
    <d v="2024-09-19T00:00:00"/>
    <d v="2024-09-19T00:00:00"/>
    <s v="'1032993"/>
    <s v="1 | 1"/>
    <x v="5"/>
    <x v="0"/>
    <n v="-1216.67"/>
    <x v="17"/>
    <x v="17"/>
    <s v="REF. SOLICITAÃ‡ÃƒO DE PAGAMENTO PARCELAMENTO FGTS -  PARC 04/60"/>
    <x v="0"/>
    <x v="0"/>
    <x v="0"/>
    <n v="2001"/>
    <x v="0"/>
    <n v="20011"/>
    <s v="CORPORATIVO (Administrativo)"/>
    <x v="1"/>
    <x v="4"/>
    <x v="7"/>
    <x v="7"/>
    <x v="8"/>
    <x v="8"/>
  </r>
  <r>
    <x v="2"/>
    <s v="FUNDO DE GARANTIA DO TEMPO DE SERVICO"/>
    <x v="12"/>
    <d v="2024-09-19T00:00:00"/>
    <d v="2024-09-19T00:00:00"/>
    <s v="'1032993"/>
    <s v="1 | 1"/>
    <x v="5"/>
    <x v="0"/>
    <n v="-16.899999999999999"/>
    <x v="61"/>
    <x v="60"/>
    <s v="REF. SOLICITAÃ‡ÃƒO DE PAGAMENTO PARCELAMENTO FGTS -  PARC 04/60"/>
    <x v="0"/>
    <x v="0"/>
    <x v="0"/>
    <n v="2001"/>
    <x v="0"/>
    <n v="20011"/>
    <s v="CORPORATIVO (Administrativo)"/>
    <x v="1"/>
    <x v="4"/>
    <x v="5"/>
    <x v="5"/>
    <x v="6"/>
    <x v="6"/>
  </r>
  <r>
    <x v="2"/>
    <s v="FUNDO DE GARANTIA DO TEMPO DE SERVICO"/>
    <x v="13"/>
    <d v="2024-10-17T00:00:00"/>
    <d v="2024-10-17T00:00:00"/>
    <s v="'1034501"/>
    <s v="1 | 1"/>
    <x v="5"/>
    <x v="0"/>
    <n v="-641.70000000000005"/>
    <x v="17"/>
    <x v="17"/>
    <s v="REF. SOLICITAÃ‡ÃƒO DE PAGAMENTO  FGTS - GA SERVIÃ‡OS - PARC 08/85 - Pago no banco"/>
    <x v="0"/>
    <x v="0"/>
    <x v="0"/>
    <n v="2001"/>
    <x v="0"/>
    <n v="20011"/>
    <s v="CORPORATIVO (Administrativo)"/>
    <x v="1"/>
    <x v="0"/>
    <x v="7"/>
    <x v="7"/>
    <x v="8"/>
    <x v="8"/>
  </r>
  <r>
    <x v="2"/>
    <s v="FUNDO DE GARANTIA DO TEMPO DE SERVICO"/>
    <x v="13"/>
    <d v="2024-10-17T00:00:00"/>
    <d v="2024-10-17T00:00:00"/>
    <s v="'1034504"/>
    <s v="1 | 1"/>
    <x v="5"/>
    <x v="0"/>
    <n v="-1220.57"/>
    <x v="17"/>
    <x v="17"/>
    <s v="REF. SOLICITAÃ‡ÃƒO DE PAGAMENTO PARCELAMENTO FGTS -  PARC 05/60"/>
    <x v="0"/>
    <x v="0"/>
    <x v="0"/>
    <n v="2001"/>
    <x v="0"/>
    <n v="20011"/>
    <s v="CORPORATIVO (Administrativo)"/>
    <x v="1"/>
    <x v="0"/>
    <x v="7"/>
    <x v="7"/>
    <x v="8"/>
    <x v="8"/>
  </r>
  <r>
    <x v="2"/>
    <s v="FUNDO DE GARANTIA DO TEMPO DE SERVICO"/>
    <x v="13"/>
    <d v="2024-10-17T00:00:00"/>
    <d v="2024-10-17T00:00:00"/>
    <s v="'1034504"/>
    <s v="1 | 1"/>
    <x v="5"/>
    <x v="0"/>
    <n v="-16.96"/>
    <x v="61"/>
    <x v="60"/>
    <s v="REF. SOLICITAÃ‡ÃƒO DE PAGAMENTO PARCELAMENTO FGTS -  PARC 05/60"/>
    <x v="0"/>
    <x v="0"/>
    <x v="0"/>
    <n v="2001"/>
    <x v="0"/>
    <n v="20011"/>
    <s v="CORPORATIVO (Administrativo)"/>
    <x v="1"/>
    <x v="0"/>
    <x v="5"/>
    <x v="5"/>
    <x v="6"/>
    <x v="6"/>
  </r>
  <r>
    <x v="2"/>
    <s v="FUNDO DE GARANTIA DO TEMPO DE SERVICO"/>
    <x v="14"/>
    <d v="2024-11-12T00:00:00"/>
    <d v="2024-11-13T00:00:00"/>
    <s v="'1035984"/>
    <s v="1 | 1"/>
    <x v="5"/>
    <x v="0"/>
    <n v="-629.57000000000005"/>
    <x v="17"/>
    <x v="17"/>
    <s v="REF. SOLICITAÃ‡ÃƒO DE PAGAMENTO  FGTS - GA SERVIÃ‡OS - PARC 09/85 - Pago no banco"/>
    <x v="0"/>
    <x v="0"/>
    <x v="0"/>
    <n v="2001"/>
    <x v="0"/>
    <n v="20011"/>
    <s v="CORPORATIVO (Administrativo)"/>
    <x v="1"/>
    <x v="0"/>
    <x v="7"/>
    <x v="7"/>
    <x v="8"/>
    <x v="8"/>
  </r>
  <r>
    <x v="2"/>
    <s v="FUNDO DE GARANTIA DO TEMPO DE SERVICO"/>
    <x v="14"/>
    <d v="2024-11-12T00:00:00"/>
    <d v="2024-11-13T00:00:00"/>
    <s v="'1035986"/>
    <s v="1 | 1"/>
    <x v="5"/>
    <x v="0"/>
    <n v="-1224.6400000000001"/>
    <x v="17"/>
    <x v="17"/>
    <s v="REF. SOLICITAÃ‡ÃƒO DE PAGAMENTO PARCELAMENTO FGTS -  PARC 06/60"/>
    <x v="0"/>
    <x v="0"/>
    <x v="0"/>
    <n v="2001"/>
    <x v="0"/>
    <n v="20011"/>
    <s v="CORPORATIVO (Administrativo)"/>
    <x v="1"/>
    <x v="0"/>
    <x v="7"/>
    <x v="7"/>
    <x v="8"/>
    <x v="8"/>
  </r>
  <r>
    <x v="2"/>
    <s v="FUNDO DE GARANTIA DO TEMPO DE SERVICO"/>
    <x v="14"/>
    <d v="2024-11-12T00:00:00"/>
    <d v="2024-11-13T00:00:00"/>
    <s v="'1035986"/>
    <s v="1 | 1"/>
    <x v="5"/>
    <x v="0"/>
    <n v="-17.010000000000002"/>
    <x v="61"/>
    <x v="60"/>
    <s v="REF. SOLICITAÃ‡ÃƒO DE PAGAMENTO PARCELAMENTO FGTS -  PARC 06/60"/>
    <x v="0"/>
    <x v="0"/>
    <x v="0"/>
    <n v="2001"/>
    <x v="0"/>
    <n v="20011"/>
    <s v="CORPORATIVO (Administrativo)"/>
    <x v="1"/>
    <x v="0"/>
    <x v="5"/>
    <x v="5"/>
    <x v="6"/>
    <x v="6"/>
  </r>
  <r>
    <x v="2"/>
    <s v="FUNDO DE GARANTIA DO TEMPO DE SERVICO"/>
    <x v="14"/>
    <d v="2024-11-22T00:00:00"/>
    <d v="2024-11-27T00:00:00"/>
    <s v="'1036493"/>
    <s v="1 | 1"/>
    <x v="5"/>
    <x v="0"/>
    <n v="-156.44999999999999"/>
    <x v="65"/>
    <x v="64"/>
    <s v="REF. SOLICITAÃ‡ÃƒO DE PAGAMENTO  FGTS - "/>
    <x v="0"/>
    <x v="2"/>
    <x v="0"/>
    <n v="2001"/>
    <x v="0"/>
    <n v="20017"/>
    <s v="CORPORATIVO (Comum)"/>
    <x v="1"/>
    <x v="0"/>
    <x v="2"/>
    <x v="2"/>
    <x v="2"/>
    <x v="2"/>
  </r>
  <r>
    <x v="2"/>
    <s v="FUNDO DE GARANTIA DO TEMPO DE SERVICO"/>
    <x v="0"/>
    <d v="2024-12-19T00:00:00"/>
    <d v="2024-12-19T00:00:00"/>
    <s v="'1038213"/>
    <s v="1 | 1"/>
    <x v="5"/>
    <x v="0"/>
    <n v="-581.66"/>
    <x v="17"/>
    <x v="17"/>
    <s v="REF. SOLICITAÃ‡ÃƒO DE PAGAMENTO  FGTS - GA SERVIÃ‡OS - PARC 10/85 - Pago no banco"/>
    <x v="0"/>
    <x v="0"/>
    <x v="0"/>
    <n v="2001"/>
    <x v="0"/>
    <n v="20011"/>
    <s v="CORPORATIVO (Administrativo)"/>
    <x v="1"/>
    <x v="0"/>
    <x v="7"/>
    <x v="7"/>
    <x v="8"/>
    <x v="8"/>
  </r>
  <r>
    <x v="2"/>
    <s v="FUNDO DE GARANTIA DO TEMPO DE SERVICO"/>
    <x v="0"/>
    <d v="2024-12-19T00:00:00"/>
    <d v="2024-12-19T00:00:00"/>
    <s v="'1038215"/>
    <s v="1 | 1"/>
    <x v="5"/>
    <x v="0"/>
    <n v="-1226.97"/>
    <x v="17"/>
    <x v="17"/>
    <s v="REF. SOLICITAÃ‡ÃƒO DE PAGAMENTO PARCELAMENTO FGTS -  PARC 07/60"/>
    <x v="0"/>
    <x v="0"/>
    <x v="0"/>
    <n v="2001"/>
    <x v="0"/>
    <n v="20011"/>
    <s v="CORPORATIVO (Administrativo)"/>
    <x v="1"/>
    <x v="0"/>
    <x v="7"/>
    <x v="7"/>
    <x v="8"/>
    <x v="8"/>
  </r>
  <r>
    <x v="2"/>
    <s v="FUNDO DE GARANTIA DO TEMPO DE SERVICO"/>
    <x v="0"/>
    <d v="2024-12-19T00:00:00"/>
    <d v="2024-12-19T00:00:00"/>
    <s v="'1038215"/>
    <s v="1 | 1"/>
    <x v="5"/>
    <x v="0"/>
    <n v="-17.04"/>
    <x v="61"/>
    <x v="60"/>
    <s v="REF. SOLICITAÃ‡ÃƒO DE PAGAMENTO PARCELAMENTO FGTS -  PARC 07/60"/>
    <x v="0"/>
    <x v="0"/>
    <x v="0"/>
    <n v="2001"/>
    <x v="0"/>
    <n v="20011"/>
    <s v="CORPORATIVO (Administrativo)"/>
    <x v="1"/>
    <x v="0"/>
    <x v="5"/>
    <x v="5"/>
    <x v="6"/>
    <x v="6"/>
  </r>
  <r>
    <x v="2"/>
    <s v="FUNDO DE GARANTIA DO TEMPO DE SERVICO"/>
    <x v="1"/>
    <d v="2025-01-23T00:00:00"/>
    <d v="2025-01-24T00:00:00"/>
    <s v="'1039511"/>
    <s v="1 | 1"/>
    <x v="5"/>
    <x v="0"/>
    <n v="-1236.69"/>
    <x v="17"/>
    <x v="17"/>
    <s v="REF. SOLICITAÃ‡ÃƒO DE PAGAMENTO PARCELAMENTO FGTS -  PARC 08/60"/>
    <x v="0"/>
    <x v="0"/>
    <x v="0"/>
    <n v="2001"/>
    <x v="0"/>
    <n v="20011"/>
    <s v="CORPORATIVO (Administrativo)"/>
    <x v="1"/>
    <x v="1"/>
    <x v="7"/>
    <x v="7"/>
    <x v="8"/>
    <x v="8"/>
  </r>
  <r>
    <x v="2"/>
    <s v="FUNDO DE GARANTIA DO TEMPO DE SERVICO"/>
    <x v="1"/>
    <d v="2025-01-23T00:00:00"/>
    <d v="2025-01-24T00:00:00"/>
    <s v="'1039511"/>
    <s v="1 | 1"/>
    <x v="5"/>
    <x v="0"/>
    <n v="-17.18"/>
    <x v="61"/>
    <x v="60"/>
    <s v="REF. SOLICITAÃ‡ÃƒO DE PAGAMENTO PARCELAMENTO FGTS -  PARC 08/60"/>
    <x v="0"/>
    <x v="0"/>
    <x v="0"/>
    <n v="2001"/>
    <x v="0"/>
    <n v="20011"/>
    <s v="CORPORATIVO (Administrativo)"/>
    <x v="1"/>
    <x v="1"/>
    <x v="5"/>
    <x v="5"/>
    <x v="6"/>
    <x v="6"/>
  </r>
  <r>
    <x v="2"/>
    <s v="FUNDO DE GARANTIA DO TEMPO DE SERVICO"/>
    <x v="1"/>
    <d v="2025-01-23T00:00:00"/>
    <d v="2025-01-24T00:00:00"/>
    <s v="'1039512"/>
    <s v="1 | 1"/>
    <x v="5"/>
    <x v="0"/>
    <n v="-638.91999999999996"/>
    <x v="17"/>
    <x v="17"/>
    <s v="REF. SOLICITAÃ‡ÃƒO DE PAGAMENTO  FGTS - GA SERVIÃ‡OS - PARC 11/85 - Pago no banco"/>
    <x v="0"/>
    <x v="0"/>
    <x v="0"/>
    <n v="2001"/>
    <x v="0"/>
    <n v="20011"/>
    <s v="CORPORATIVO (Administrativo)"/>
    <x v="1"/>
    <x v="1"/>
    <x v="7"/>
    <x v="7"/>
    <x v="8"/>
    <x v="8"/>
  </r>
  <r>
    <x v="2"/>
    <s v="INSPESEV INSPECAO DE SEGURANCA VEICULAR LTDA"/>
    <x v="9"/>
    <d v="2024-06-28T00:00:00"/>
    <d v="2024-06-28T00:00:00"/>
    <s v="'94348-94326"/>
    <s v="1 | 1"/>
    <x v="10"/>
    <x v="0"/>
    <n v="-1100"/>
    <x v="113"/>
    <x v="111"/>
    <s v="REF. INSPEÃ‡ÃƒO VEICULAR"/>
    <x v="10"/>
    <x v="0"/>
    <x v="0"/>
    <n v="7001"/>
    <x v="11"/>
    <n v="70012"/>
    <s v="OFICINA (Extraordinário)"/>
    <x v="0"/>
    <x v="3"/>
    <x v="9"/>
    <x v="9"/>
    <x v="12"/>
    <x v="12"/>
  </r>
  <r>
    <x v="2"/>
    <s v="INSPESEV INSPECAO DE SEGURANCA VEICULAR LTDA"/>
    <x v="10"/>
    <d v="2024-07-12T00:00:00"/>
    <d v="2024-07-15T00:00:00"/>
    <s v="'94905"/>
    <s v="1 | 1"/>
    <x v="10"/>
    <x v="0"/>
    <n v="-550"/>
    <x v="113"/>
    <x v="111"/>
    <s v="REF. INSPEÃ‡ÃƒO VEICULAR "/>
    <x v="10"/>
    <x v="0"/>
    <x v="0"/>
    <n v="7001"/>
    <x v="11"/>
    <n v="70012"/>
    <s v="OFICINA (Extraordinário)"/>
    <x v="0"/>
    <x v="4"/>
    <x v="9"/>
    <x v="9"/>
    <x v="12"/>
    <x v="12"/>
  </r>
  <r>
    <x v="2"/>
    <s v="INSTITUTO NACIONAL DO SEGURO SOCIAL - INSS"/>
    <x v="4"/>
    <d v="2024-01-12T00:00:00"/>
    <d v="2024-01-31T00:00:00"/>
    <s v="'1022225"/>
    <s v="1 | 1"/>
    <x v="1"/>
    <x v="0"/>
    <n v="-1101.5999999999999"/>
    <x v="61"/>
    <x v="60"/>
    <s v="REF. GPS  633325147 - EDESIO  PARC 53 DE 60"/>
    <x v="0"/>
    <x v="0"/>
    <x v="0"/>
    <n v="2001"/>
    <x v="0"/>
    <n v="20011"/>
    <s v="CORPORATIVO (Administrativo)"/>
    <x v="1"/>
    <x v="1"/>
    <x v="5"/>
    <x v="5"/>
    <x v="6"/>
    <x v="6"/>
  </r>
  <r>
    <x v="2"/>
    <s v="INSTITUTO NACIONAL DO SEGURO SOCIAL - INSS"/>
    <x v="5"/>
    <d v="2024-02-15T00:00:00"/>
    <d v="2024-02-29T00:00:00"/>
    <s v="'1022933"/>
    <s v="1 | 1"/>
    <x v="1"/>
    <x v="0"/>
    <n v="-1109.6199999999999"/>
    <x v="61"/>
    <x v="60"/>
    <s v="REF. GPS  633325147 - EDESIO  PARC 54 DE 60"/>
    <x v="0"/>
    <x v="0"/>
    <x v="0"/>
    <n v="2001"/>
    <x v="0"/>
    <n v="20011"/>
    <s v="CORPORATIVO (Administrativo)"/>
    <x v="1"/>
    <x v="1"/>
    <x v="5"/>
    <x v="5"/>
    <x v="6"/>
    <x v="6"/>
  </r>
  <r>
    <x v="2"/>
    <s v="INSTITUTO NACIONAL DO SEGURO SOCIAL - INSS"/>
    <x v="6"/>
    <d v="2024-03-28T00:00:00"/>
    <d v="2024-03-28T00:00:00"/>
    <s v="'1023586"/>
    <s v="1 | 1"/>
    <x v="1"/>
    <x v="0"/>
    <n v="-1116.22"/>
    <x v="61"/>
    <x v="60"/>
    <s v="REF. GPS  633325147 - EDESIO  PARC 55 DE 60"/>
    <x v="0"/>
    <x v="0"/>
    <x v="0"/>
    <n v="2001"/>
    <x v="0"/>
    <n v="20011"/>
    <s v="CORPORATIVO (Administrativo)"/>
    <x v="1"/>
    <x v="1"/>
    <x v="5"/>
    <x v="5"/>
    <x v="6"/>
    <x v="6"/>
  </r>
  <r>
    <x v="2"/>
    <s v="ITAU UNIBANCO S.A."/>
    <x v="4"/>
    <d v="2024-01-03T00:00:00"/>
    <d v="2024-01-03T00:00:00"/>
    <s v="'20240103001-TAR"/>
    <s v="1 | 1"/>
    <x v="2"/>
    <x v="0"/>
    <n v="-118"/>
    <x v="3"/>
    <x v="3"/>
    <s v="Gerado por conciliacao automatica TAR PLANO ADAPT 1 12/23"/>
    <x v="0"/>
    <x v="0"/>
    <x v="0"/>
    <n v="2001"/>
    <x v="0"/>
    <n v="20011"/>
    <s v="CORPORATIVO (Administrativo)"/>
    <x v="1"/>
    <x v="1"/>
    <x v="0"/>
    <x v="0"/>
    <x v="3"/>
    <x v="3"/>
  </r>
  <r>
    <x v="2"/>
    <s v="ITAU UNIBANCO S.A."/>
    <x v="5"/>
    <d v="2024-02-02T00:00:00"/>
    <d v="2024-02-02T00:00:00"/>
    <s v="'20240202001-TAR"/>
    <s v="1 | 1"/>
    <x v="2"/>
    <x v="0"/>
    <n v="-118"/>
    <x v="3"/>
    <x v="3"/>
    <s v="Gerado por conciliacao automatica TAR PLANO ADAPT 1 01/24"/>
    <x v="0"/>
    <x v="0"/>
    <x v="0"/>
    <n v="2001"/>
    <x v="0"/>
    <n v="20011"/>
    <s v="CORPORATIVO (Administrativo)"/>
    <x v="1"/>
    <x v="1"/>
    <x v="0"/>
    <x v="0"/>
    <x v="3"/>
    <x v="3"/>
  </r>
  <r>
    <x v="2"/>
    <s v="ITAU UNIBANCO S.A."/>
    <x v="6"/>
    <d v="2024-03-04T00:00:00"/>
    <d v="2024-03-04T00:00:00"/>
    <s v="'20240304001-TAR"/>
    <s v="1 | 1"/>
    <x v="2"/>
    <x v="0"/>
    <n v="-139"/>
    <x v="3"/>
    <x v="3"/>
    <s v="Gerado por conciliacao automatica TAR PLANO ADAPT 1 02/24"/>
    <x v="0"/>
    <x v="0"/>
    <x v="0"/>
    <n v="2001"/>
    <x v="0"/>
    <n v="20011"/>
    <s v="CORPORATIVO (Administrativo)"/>
    <x v="1"/>
    <x v="1"/>
    <x v="0"/>
    <x v="0"/>
    <x v="3"/>
    <x v="3"/>
  </r>
  <r>
    <x v="2"/>
    <s v="ITAU UNIBANCO S.A."/>
    <x v="7"/>
    <d v="2024-04-02T00:00:00"/>
    <d v="2024-04-02T00:00:00"/>
    <s v="'20240402001-TAR"/>
    <s v="1 | 1"/>
    <x v="2"/>
    <x v="0"/>
    <n v="-139"/>
    <x v="3"/>
    <x v="3"/>
    <s v="Gerado por conciliacao automatica TAR PLANO ADAPT 1 03/24"/>
    <x v="0"/>
    <x v="0"/>
    <x v="0"/>
    <n v="2001"/>
    <x v="0"/>
    <n v="20011"/>
    <s v="CORPORATIVO (Administrativo)"/>
    <x v="1"/>
    <x v="3"/>
    <x v="0"/>
    <x v="0"/>
    <x v="3"/>
    <x v="3"/>
  </r>
  <r>
    <x v="2"/>
    <s v="ITAU UNIBANCO S.A."/>
    <x v="8"/>
    <d v="2024-05-03T00:00:00"/>
    <d v="2024-05-03T00:00:00"/>
    <s v="'20240503001-TAR"/>
    <s v="1 | 1"/>
    <x v="2"/>
    <x v="0"/>
    <n v="-139"/>
    <x v="3"/>
    <x v="3"/>
    <s v="Gerado por conciliacao automatica TAR PLANO ADAPT 1 04/24"/>
    <x v="0"/>
    <x v="0"/>
    <x v="0"/>
    <n v="2001"/>
    <x v="0"/>
    <n v="20011"/>
    <s v="CORPORATIVO (Administrativo)"/>
    <x v="1"/>
    <x v="3"/>
    <x v="0"/>
    <x v="0"/>
    <x v="3"/>
    <x v="3"/>
  </r>
  <r>
    <x v="2"/>
    <s v="ITAU UNIBANCO S.A."/>
    <x v="9"/>
    <d v="2024-06-04T00:00:00"/>
    <d v="2024-06-04T00:00:00"/>
    <s v="'20240604002-TAR"/>
    <s v="1 | 1"/>
    <x v="2"/>
    <x v="0"/>
    <n v="-139"/>
    <x v="3"/>
    <x v="3"/>
    <s v="Gerado por conciliacao automatica TAR PLANO ADAPT 1 05/24"/>
    <x v="0"/>
    <x v="0"/>
    <x v="0"/>
    <n v="2001"/>
    <x v="0"/>
    <n v="20011"/>
    <s v="CORPORATIVO (Administrativo)"/>
    <x v="1"/>
    <x v="3"/>
    <x v="0"/>
    <x v="0"/>
    <x v="3"/>
    <x v="3"/>
  </r>
  <r>
    <x v="2"/>
    <s v="ITAU UNIBANCO S.A."/>
    <x v="10"/>
    <d v="2024-07-02T00:00:00"/>
    <d v="2024-07-02T00:00:00"/>
    <s v="'20240702001-TAR"/>
    <s v="1 | 1"/>
    <x v="2"/>
    <x v="0"/>
    <n v="-139"/>
    <x v="3"/>
    <x v="3"/>
    <s v="Gerado por conciliacao automatica TAR PLANO ADAPT 1 06/24"/>
    <x v="0"/>
    <x v="0"/>
    <x v="0"/>
    <n v="2001"/>
    <x v="0"/>
    <n v="20011"/>
    <s v="CORPORATIVO (Administrativo)"/>
    <x v="1"/>
    <x v="4"/>
    <x v="0"/>
    <x v="0"/>
    <x v="3"/>
    <x v="3"/>
  </r>
  <r>
    <x v="2"/>
    <s v="ITAU UNIBANCO S.A."/>
    <x v="11"/>
    <d v="2024-08-02T00:00:00"/>
    <d v="2024-08-02T00:00:00"/>
    <s v="'20240802003-TAR"/>
    <s v="1 | 1"/>
    <x v="2"/>
    <x v="0"/>
    <n v="-34.159999999999997"/>
    <x v="3"/>
    <x v="3"/>
    <s v="Gerado por conciliacao automatica TAR CHEQUE EMITIDO"/>
    <x v="0"/>
    <x v="0"/>
    <x v="0"/>
    <n v="2001"/>
    <x v="0"/>
    <n v="20011"/>
    <s v="CORPORATIVO (Administrativo)"/>
    <x v="1"/>
    <x v="4"/>
    <x v="0"/>
    <x v="0"/>
    <x v="3"/>
    <x v="3"/>
  </r>
  <r>
    <x v="2"/>
    <s v="ITAU UNIBANCO S.A."/>
    <x v="11"/>
    <d v="2024-08-02T00:00:00"/>
    <d v="2024-08-02T00:00:00"/>
    <s v="'20240802004-TAR"/>
    <s v="1 | 1"/>
    <x v="2"/>
    <x v="0"/>
    <n v="-139"/>
    <x v="3"/>
    <x v="3"/>
    <s v="Gerado por conciliacao automatica TAR PLANO ADAPT 1 07/24"/>
    <x v="0"/>
    <x v="0"/>
    <x v="0"/>
    <n v="2001"/>
    <x v="0"/>
    <n v="20011"/>
    <s v="CORPORATIVO (Administrativo)"/>
    <x v="1"/>
    <x v="4"/>
    <x v="0"/>
    <x v="0"/>
    <x v="3"/>
    <x v="3"/>
  </r>
  <r>
    <x v="2"/>
    <s v="ITAU UNIBANCO S.A."/>
    <x v="12"/>
    <d v="2024-09-03T00:00:00"/>
    <d v="2024-09-03T00:00:00"/>
    <s v="'20240903001-TAR"/>
    <s v="1 | 1"/>
    <x v="2"/>
    <x v="0"/>
    <n v="-29.34"/>
    <x v="3"/>
    <x v="3"/>
    <s v="Gerado por conciliacao automatica TAR CHEQUE EMITIDO"/>
    <x v="0"/>
    <x v="0"/>
    <x v="0"/>
    <n v="2001"/>
    <x v="0"/>
    <n v="20011"/>
    <s v="CORPORATIVO (Administrativo)"/>
    <x v="1"/>
    <x v="4"/>
    <x v="0"/>
    <x v="0"/>
    <x v="3"/>
    <x v="3"/>
  </r>
  <r>
    <x v="2"/>
    <s v="ITAU UNIBANCO S.A."/>
    <x v="12"/>
    <d v="2024-09-03T00:00:00"/>
    <d v="2024-09-03T00:00:00"/>
    <s v="'20240903002-TAR"/>
    <s v="1 | 1"/>
    <x v="2"/>
    <x v="0"/>
    <n v="-139"/>
    <x v="3"/>
    <x v="3"/>
    <s v="Gerado por conciliacao automatica TAR PLANO ADAPT 1 08/24"/>
    <x v="0"/>
    <x v="0"/>
    <x v="0"/>
    <n v="2001"/>
    <x v="0"/>
    <n v="20011"/>
    <s v="CORPORATIVO (Administrativo)"/>
    <x v="1"/>
    <x v="4"/>
    <x v="0"/>
    <x v="0"/>
    <x v="3"/>
    <x v="3"/>
  </r>
  <r>
    <x v="2"/>
    <s v="ITAU UNIBANCO S.A."/>
    <x v="13"/>
    <d v="2024-10-02T00:00:00"/>
    <d v="2024-10-02T00:00:00"/>
    <s v="'20241002003-TAR"/>
    <s v="1 | 1"/>
    <x v="2"/>
    <x v="0"/>
    <n v="-24.45"/>
    <x v="3"/>
    <x v="3"/>
    <s v="Gerado por conciliacao automatica TAR CHEQUE EMITIDO"/>
    <x v="0"/>
    <x v="0"/>
    <x v="0"/>
    <n v="2001"/>
    <x v="0"/>
    <n v="20011"/>
    <s v="CORPORATIVO (Administrativo)"/>
    <x v="1"/>
    <x v="0"/>
    <x v="0"/>
    <x v="0"/>
    <x v="3"/>
    <x v="3"/>
  </r>
  <r>
    <x v="2"/>
    <s v="ITAU UNIBANCO S.A."/>
    <x v="13"/>
    <d v="2024-10-02T00:00:00"/>
    <d v="2024-10-02T00:00:00"/>
    <s v="'20241002004-TAR"/>
    <s v="1 | 1"/>
    <x v="2"/>
    <x v="0"/>
    <n v="-139"/>
    <x v="3"/>
    <x v="3"/>
    <s v="Gerado por conciliacao automatica TAR PLANO ADAPT 1 09/24"/>
    <x v="0"/>
    <x v="0"/>
    <x v="0"/>
    <n v="2001"/>
    <x v="0"/>
    <n v="20011"/>
    <s v="CORPORATIVO (Administrativo)"/>
    <x v="1"/>
    <x v="0"/>
    <x v="0"/>
    <x v="0"/>
    <x v="3"/>
    <x v="3"/>
  </r>
  <r>
    <x v="2"/>
    <s v="ITAU UNIBANCO S.A."/>
    <x v="14"/>
    <d v="2024-11-04T00:00:00"/>
    <d v="2024-11-04T00:00:00"/>
    <s v="'20241104002-TAR"/>
    <s v="1 | 1"/>
    <x v="2"/>
    <x v="0"/>
    <n v="-14.7"/>
    <x v="3"/>
    <x v="3"/>
    <s v="Gerado por conciliacao automatica TAR CHEQUE EMITIDO"/>
    <x v="0"/>
    <x v="0"/>
    <x v="0"/>
    <n v="2001"/>
    <x v="0"/>
    <n v="20011"/>
    <s v="CORPORATIVO (Administrativo)"/>
    <x v="1"/>
    <x v="0"/>
    <x v="0"/>
    <x v="0"/>
    <x v="3"/>
    <x v="3"/>
  </r>
  <r>
    <x v="2"/>
    <s v="ITAU UNIBANCO S.A."/>
    <x v="14"/>
    <d v="2024-11-04T00:00:00"/>
    <d v="2024-11-04T00:00:00"/>
    <s v="'20241104003-TAR"/>
    <s v="1 | 1"/>
    <x v="2"/>
    <x v="0"/>
    <n v="-139"/>
    <x v="3"/>
    <x v="3"/>
    <s v="Gerado por conciliacao automatica TAR PLANO ADAPT 1 10/24"/>
    <x v="0"/>
    <x v="0"/>
    <x v="0"/>
    <n v="2001"/>
    <x v="0"/>
    <n v="20011"/>
    <s v="CORPORATIVO (Administrativo)"/>
    <x v="1"/>
    <x v="0"/>
    <x v="0"/>
    <x v="0"/>
    <x v="3"/>
    <x v="3"/>
  </r>
  <r>
    <x v="2"/>
    <s v="ITAU UNIBANCO S.A."/>
    <x v="0"/>
    <d v="2024-12-03T00:00:00"/>
    <d v="2024-12-03T00:00:00"/>
    <s v="'20241203001-TAR"/>
    <s v="1 | 1"/>
    <x v="2"/>
    <x v="0"/>
    <n v="-4.9000000000000004"/>
    <x v="3"/>
    <x v="3"/>
    <s v="Gerado por conciliacao automatica TAR CHEQUE EMITIDO"/>
    <x v="0"/>
    <x v="0"/>
    <x v="0"/>
    <n v="2001"/>
    <x v="0"/>
    <n v="20011"/>
    <s v="CORPORATIVO (Administrativo)"/>
    <x v="1"/>
    <x v="0"/>
    <x v="0"/>
    <x v="0"/>
    <x v="3"/>
    <x v="3"/>
  </r>
  <r>
    <x v="2"/>
    <s v="ITAU UNIBANCO S.A."/>
    <x v="0"/>
    <d v="2024-12-03T00:00:00"/>
    <d v="2024-12-03T00:00:00"/>
    <s v="'20241203002-TAR"/>
    <s v="1 | 1"/>
    <x v="2"/>
    <x v="0"/>
    <n v="-139"/>
    <x v="3"/>
    <x v="3"/>
    <s v="Gerado por conciliacao automatica TAR PLANO ADAPT 1 11/24"/>
    <x v="0"/>
    <x v="0"/>
    <x v="0"/>
    <n v="2001"/>
    <x v="0"/>
    <n v="20011"/>
    <s v="CORPORATIVO (Administrativo)"/>
    <x v="1"/>
    <x v="0"/>
    <x v="0"/>
    <x v="0"/>
    <x v="3"/>
    <x v="3"/>
  </r>
  <r>
    <x v="2"/>
    <s v="ITAU UNIBANCO S.A."/>
    <x v="1"/>
    <d v="2025-01-03T00:00:00"/>
    <d v="2025-01-03T00:00:00"/>
    <s v="'20250103002-TAR"/>
    <s v="1 | 1"/>
    <x v="2"/>
    <x v="0"/>
    <n v="-14.7"/>
    <x v="3"/>
    <x v="3"/>
    <s v="Gerado por conciliacao automatica TAR CHEQUE EMITIDO"/>
    <x v="0"/>
    <x v="0"/>
    <x v="0"/>
    <n v="2001"/>
    <x v="0"/>
    <n v="20011"/>
    <s v="CORPORATIVO (Administrativo)"/>
    <x v="1"/>
    <x v="1"/>
    <x v="0"/>
    <x v="0"/>
    <x v="3"/>
    <x v="3"/>
  </r>
  <r>
    <x v="2"/>
    <s v="ITAU UNIBANCO S.A."/>
    <x v="1"/>
    <d v="2025-01-03T00:00:00"/>
    <d v="2025-01-03T00:00:00"/>
    <s v="'20250103003-TAR"/>
    <s v="1 | 1"/>
    <x v="2"/>
    <x v="0"/>
    <n v="-139"/>
    <x v="3"/>
    <x v="3"/>
    <s v="Gerado por conciliacao automatica TAR PLANO ADAPT 1 12/24"/>
    <x v="0"/>
    <x v="0"/>
    <x v="0"/>
    <n v="2001"/>
    <x v="0"/>
    <n v="20011"/>
    <s v="CORPORATIVO (Administrativo)"/>
    <x v="1"/>
    <x v="1"/>
    <x v="0"/>
    <x v="0"/>
    <x v="3"/>
    <x v="3"/>
  </r>
  <r>
    <x v="2"/>
    <s v="ITAU UNIBANCO S.A."/>
    <x v="2"/>
    <d v="2025-02-04T00:00:00"/>
    <d v="2025-02-04T00:00:00"/>
    <s v="'20250204003-TAR"/>
    <s v="1 | 1"/>
    <x v="2"/>
    <x v="0"/>
    <n v="-9.8000000000000007"/>
    <x v="3"/>
    <x v="3"/>
    <s v="Gerado por conciliacao automatica TAR CHEQUE EMITIDO"/>
    <x v="0"/>
    <x v="0"/>
    <x v="0"/>
    <n v="2001"/>
    <x v="0"/>
    <n v="20011"/>
    <s v="CORPORATIVO (Administrativo)"/>
    <x v="1"/>
    <x v="1"/>
    <x v="0"/>
    <x v="0"/>
    <x v="3"/>
    <x v="3"/>
  </r>
  <r>
    <x v="2"/>
    <s v="ITAU UNIBANCO S.A."/>
    <x v="2"/>
    <d v="2025-02-04T00:00:00"/>
    <d v="2025-02-04T00:00:00"/>
    <s v="'20250204004-TAR"/>
    <s v="1 | 1"/>
    <x v="2"/>
    <x v="0"/>
    <n v="-139"/>
    <x v="3"/>
    <x v="3"/>
    <s v="Gerado por conciliacao automatica TAR PLANO ADAPT 1 01/25"/>
    <x v="0"/>
    <x v="0"/>
    <x v="0"/>
    <n v="2001"/>
    <x v="0"/>
    <n v="20011"/>
    <s v="CORPORATIVO (Administrativo)"/>
    <x v="1"/>
    <x v="1"/>
    <x v="0"/>
    <x v="0"/>
    <x v="3"/>
    <x v="3"/>
  </r>
  <r>
    <x v="2"/>
    <s v="JOSE EDUARDO DIAS ALMEIDA"/>
    <x v="10"/>
    <d v="2024-07-08T00:00:00"/>
    <d v="2024-07-08T00:00:00"/>
    <s v="'1029001"/>
    <s v="1 | 1"/>
    <x v="8"/>
    <x v="0"/>
    <n v="-4000"/>
    <x v="88"/>
    <x v="87"/>
    <s v="PAGAMENTO EM DINHEIRO - REF. DESPESAS DIRETORIA - SR. EDUARDO "/>
    <x v="19"/>
    <x v="0"/>
    <x v="0"/>
    <n v="1002"/>
    <x v="22"/>
    <n v="10021"/>
    <s v="DIRETORIA (Administrativo)"/>
    <x v="0"/>
    <x v="4"/>
    <x v="0"/>
    <x v="0"/>
    <x v="0"/>
    <x v="0"/>
  </r>
  <r>
    <x v="2"/>
    <s v="JOSE EDUARDO DIAS ALMEIDA"/>
    <x v="12"/>
    <d v="2024-09-10T00:00:00"/>
    <d v="2024-09-10T00:00:00"/>
    <s v="'1032453"/>
    <s v="1 | 1"/>
    <x v="8"/>
    <x v="0"/>
    <n v="-4000"/>
    <x v="88"/>
    <x v="87"/>
    <s v="PAGAMENTO EM DINHEIRO - REF. DESPESAS DIRETORIA - SR. EDUARDO "/>
    <x v="19"/>
    <x v="0"/>
    <x v="0"/>
    <n v="1002"/>
    <x v="22"/>
    <n v="10021"/>
    <s v="DIRETORIA (Administrativo)"/>
    <x v="0"/>
    <x v="4"/>
    <x v="0"/>
    <x v="0"/>
    <x v="0"/>
    <x v="0"/>
  </r>
  <r>
    <x v="2"/>
    <s v="JOSE EDUARDO DIAS ALMEIDA"/>
    <x v="0"/>
    <d v="2024-12-10T00:00:00"/>
    <d v="2024-12-10T00:00:00"/>
    <s v="'1037712"/>
    <s v="1 | 1"/>
    <x v="8"/>
    <x v="0"/>
    <n v="-4000"/>
    <x v="88"/>
    <x v="87"/>
    <s v="PAGAMENTO EM DINHEIRO - REF. DESPESAS DIRETORIA - SR. EDUARDO "/>
    <x v="19"/>
    <x v="0"/>
    <x v="0"/>
    <n v="1002"/>
    <x v="22"/>
    <n v="10021"/>
    <s v="DIRETORIA (Administrativo)"/>
    <x v="0"/>
    <x v="0"/>
    <x v="0"/>
    <x v="0"/>
    <x v="0"/>
    <x v="0"/>
  </r>
  <r>
    <x v="2"/>
    <s v="JUNTA COMERCIAL DO ESTADO DO RIO DE JANEIRO - JUCERJA-"/>
    <x v="13"/>
    <d v="2024-10-29T00:00:00"/>
    <d v="2024-11-04T00:00:00"/>
    <s v="'1035249"/>
    <s v="1 | 1"/>
    <x v="1"/>
    <x v="0"/>
    <n v="-469"/>
    <x v="99"/>
    <x v="98"/>
    <s v="REF. GUIA PARA PAGAMENTO JUCERJA - EKO   (PAGAMENTO SÃ“ PELO BRADESCO)"/>
    <x v="5"/>
    <x v="0"/>
    <x v="0"/>
    <n v="3001"/>
    <x v="5"/>
    <n v="30011"/>
    <s v="CONTROLADORIA (Administrativo)"/>
    <x v="0"/>
    <x v="0"/>
    <x v="0"/>
    <x v="0"/>
    <x v="10"/>
    <x v="10"/>
  </r>
  <r>
    <x v="2"/>
    <s v="JUNTA COMERCIAL DO ESTADO DO RIO DE JANEIRO - JUCERJA-"/>
    <x v="13"/>
    <d v="2024-10-29T00:00:00"/>
    <d v="2024-11-04T00:00:00"/>
    <s v="'1035251"/>
    <s v="1 | 1"/>
    <x v="1"/>
    <x v="0"/>
    <n v="-520"/>
    <x v="99"/>
    <x v="98"/>
    <s v="REF. GUIA PARA PAGAMENTO JUCERJA - PADRÃƒO    (PAGAMENTO SÃ“ PELO BRADESCO)"/>
    <x v="5"/>
    <x v="0"/>
    <x v="0"/>
    <n v="3001"/>
    <x v="5"/>
    <n v="30011"/>
    <s v="CONTROLADORIA (Administrativo)"/>
    <x v="0"/>
    <x v="0"/>
    <x v="0"/>
    <x v="0"/>
    <x v="10"/>
    <x v="10"/>
  </r>
  <r>
    <x v="2"/>
    <s v="JUNTA COMERCIAL DO ESTADO DO RIO DE JANEIRO - JUCERJA-"/>
    <x v="0"/>
    <d v="2024-12-18T00:00:00"/>
    <d v="2024-12-19T00:00:00"/>
    <s v="'1038194"/>
    <s v="1 | 1"/>
    <x v="1"/>
    <x v="0"/>
    <n v="-520"/>
    <x v="7"/>
    <x v="7"/>
    <s v="REF. GUIA PARA PAGAMENTO JUCERJA - HK   (PAGAMENTO SÃ“ PELO BRADESCO)"/>
    <x v="5"/>
    <x v="0"/>
    <x v="0"/>
    <n v="3001"/>
    <x v="5"/>
    <n v="30011"/>
    <s v="CONTROLADORIA (Administrativo)"/>
    <x v="0"/>
    <x v="0"/>
    <x v="0"/>
    <x v="0"/>
    <x v="0"/>
    <x v="0"/>
  </r>
  <r>
    <x v="2"/>
    <s v="JUNTA COMERCIAL DO ESTADO DO RIO DE JANEIRO - JUCERJA-"/>
    <x v="1"/>
    <d v="2025-01-06T00:00:00"/>
    <d v="2025-01-07T00:00:00"/>
    <s v="'1038714"/>
    <s v="1 | 1"/>
    <x v="1"/>
    <x v="0"/>
    <n v="-600"/>
    <x v="7"/>
    <x v="7"/>
    <s v="REF. GUIA PARA PAGAMENTO JUCERJA  EMPRESA ALVARO -  (PAGAMENTO SÃ“ PELO BRADESCO)"/>
    <x v="5"/>
    <x v="0"/>
    <x v="0"/>
    <n v="3001"/>
    <x v="5"/>
    <n v="30011"/>
    <s v="CONTROLADORIA (Administrativo)"/>
    <x v="0"/>
    <x v="1"/>
    <x v="0"/>
    <x v="0"/>
    <x v="0"/>
    <x v="0"/>
  </r>
  <r>
    <x v="2"/>
    <s v="JUNTA COMERCIAL DO ESTADO DO RIO DE JANEIRO - JUCERJA-"/>
    <x v="1"/>
    <d v="2025-01-06T00:00:00"/>
    <d v="2025-01-07T00:00:00"/>
    <s v="'1038715"/>
    <s v="1 | 1"/>
    <x v="1"/>
    <x v="0"/>
    <n v="-600"/>
    <x v="7"/>
    <x v="7"/>
    <s v="REF. GUIA PARA PAGAMENTO JUCERJA  REFERENTE A 2Â° EMPRESA ALVARO -  (PAGAMENTO SÃ“ PELO BRADESCO)"/>
    <x v="5"/>
    <x v="0"/>
    <x v="0"/>
    <n v="3001"/>
    <x v="5"/>
    <n v="30011"/>
    <s v="CONTROLADORIA (Administrativo)"/>
    <x v="0"/>
    <x v="1"/>
    <x v="0"/>
    <x v="0"/>
    <x v="0"/>
    <x v="0"/>
  </r>
  <r>
    <x v="2"/>
    <s v="JUNTA COMERCIAL DO ESTADO DO RIO DE JANEIRO - JUCERJA-"/>
    <x v="1"/>
    <d v="2025-01-14T00:00:00"/>
    <d v="2025-01-15T00:00:00"/>
    <s v="'1039183"/>
    <s v="1 | 1"/>
    <x v="1"/>
    <x v="0"/>
    <n v="-600"/>
    <x v="99"/>
    <x v="98"/>
    <s v="REF. GUIA PARA PAGAMENTO JUCERJA - KIOTO NOVA IGUAÃ‡U (PAGAMENTO SÃ“ PELO BRADESCO)"/>
    <x v="5"/>
    <x v="0"/>
    <x v="0"/>
    <n v="3001"/>
    <x v="5"/>
    <n v="30011"/>
    <s v="CONTROLADORIA (Administrativo)"/>
    <x v="0"/>
    <x v="1"/>
    <x v="0"/>
    <x v="0"/>
    <x v="10"/>
    <x v="10"/>
  </r>
  <r>
    <x v="2"/>
    <s v="KIOTO AMBIENTAL LTDA"/>
    <x v="10"/>
    <d v="2024-07-16T00:00:00"/>
    <d v="2024-07-19T00:00:00"/>
    <s v="'1029594"/>
    <s v="1 | 1"/>
    <x v="8"/>
    <x v="0"/>
    <n v="-750"/>
    <x v="99"/>
    <x v="98"/>
    <s v="REF. : Alvara Definitivo da Kioto Nova IguaÃ§Ãº"/>
    <x v="5"/>
    <x v="0"/>
    <x v="0"/>
    <n v="3001"/>
    <x v="5"/>
    <n v="30011"/>
    <s v="CONTROLADORIA (Administrativo)"/>
    <x v="0"/>
    <x v="4"/>
    <x v="0"/>
    <x v="0"/>
    <x v="10"/>
    <x v="10"/>
  </r>
  <r>
    <x v="2"/>
    <s v="LIGHT SERVICOS DE ELETRICIDADE S A"/>
    <x v="10"/>
    <d v="2024-07-31T00:00:00"/>
    <d v="2024-08-21T00:00:00"/>
    <s v="'7773056"/>
    <s v="1 | 1"/>
    <x v="7"/>
    <x v="0"/>
    <n v="-1137.5899999999999"/>
    <x v="71"/>
    <x v="70"/>
    <s v="REF. CONTA LUZ    AV ATAULFO DE PAIVA  517 AP 401 22440032 - REFERENTE ANÂº 9368511 - Parcela 006/036 "/>
    <x v="2"/>
    <x v="1"/>
    <x v="0"/>
    <n v="4004"/>
    <x v="2"/>
    <n v="40041"/>
    <s v="PATRIMÔNIO (Administrativo)"/>
    <x v="0"/>
    <x v="4"/>
    <x v="0"/>
    <x v="0"/>
    <x v="9"/>
    <x v="9"/>
  </r>
  <r>
    <x v="2"/>
    <s v="LIGHT SERVICOS DE ELETRICIDADE S A"/>
    <x v="12"/>
    <d v="2024-09-10T00:00:00"/>
    <d v="2024-10-07T00:00:00"/>
    <s v="'60637411"/>
    <s v="1 | 1"/>
    <x v="9"/>
    <x v="0"/>
    <n v="-385.62"/>
    <x v="71"/>
    <x v="70"/>
    <s v="REF. CONTA LUZ  SET/2024,   RUA CAPITÃƒO CARLOS 209 BONSUCESSO - CEP: 21042-450"/>
    <x v="2"/>
    <x v="2"/>
    <x v="0"/>
    <n v="4004"/>
    <x v="2"/>
    <n v="40047"/>
    <s v="PATRIMÔNIO (Comum)"/>
    <x v="0"/>
    <x v="4"/>
    <x v="0"/>
    <x v="0"/>
    <x v="9"/>
    <x v="9"/>
  </r>
  <r>
    <x v="2"/>
    <s v="LUCAS F DI BENEDETTO"/>
    <x v="10"/>
    <d v="2024-07-05T00:00:00"/>
    <d v="2024-07-05T00:00:00"/>
    <s v="'1021491"/>
    <s v="1 | 1"/>
    <x v="8"/>
    <x v="0"/>
    <n v="-23000"/>
    <x v="24"/>
    <x v="24"/>
    <s v="REF. PAGAMENTO ALUGUEL BASE JACARÃ‰PAGUA"/>
    <x v="2"/>
    <x v="2"/>
    <x v="0"/>
    <n v="4004"/>
    <x v="2"/>
    <n v="40047"/>
    <s v="PATRIMÔNIO (Comum)"/>
    <x v="0"/>
    <x v="4"/>
    <x v="0"/>
    <x v="0"/>
    <x v="9"/>
    <x v="9"/>
  </r>
  <r>
    <x v="2"/>
    <s v="LUCAS F DI BENEDETTO"/>
    <x v="11"/>
    <d v="2024-08-05T00:00:00"/>
    <d v="2024-08-05T00:00:00"/>
    <s v="'1021492"/>
    <s v="1 | 1"/>
    <x v="8"/>
    <x v="0"/>
    <n v="-23000"/>
    <x v="24"/>
    <x v="24"/>
    <s v="REF. PAGAMENTO ALUGUEL BASE JACARÃ‰PAGUA"/>
    <x v="2"/>
    <x v="2"/>
    <x v="0"/>
    <n v="4004"/>
    <x v="2"/>
    <n v="40047"/>
    <s v="PATRIMÔNIO (Comum)"/>
    <x v="0"/>
    <x v="4"/>
    <x v="0"/>
    <x v="0"/>
    <x v="9"/>
    <x v="9"/>
  </r>
  <r>
    <x v="2"/>
    <s v="LUCAS F DI BENEDETTO"/>
    <x v="12"/>
    <d v="2024-09-05T00:00:00"/>
    <d v="2024-09-05T00:00:00"/>
    <s v="'1021493"/>
    <s v="1 | 1"/>
    <x v="8"/>
    <x v="0"/>
    <n v="-23000"/>
    <x v="24"/>
    <x v="24"/>
    <s v="REF. PAGAMENTO ALUGUEL BASE JACARÃ‰PAGUA"/>
    <x v="2"/>
    <x v="2"/>
    <x v="0"/>
    <n v="4004"/>
    <x v="2"/>
    <n v="40047"/>
    <s v="PATRIMÔNIO (Comum)"/>
    <x v="0"/>
    <x v="4"/>
    <x v="0"/>
    <x v="0"/>
    <x v="9"/>
    <x v="9"/>
  </r>
  <r>
    <x v="2"/>
    <s v="LUCAS F DI BENEDETTO"/>
    <x v="13"/>
    <d v="2024-10-05T00:00:00"/>
    <d v="2024-10-05T00:00:00"/>
    <s v="'1021494"/>
    <s v="1 | 1"/>
    <x v="8"/>
    <x v="0"/>
    <n v="-23000"/>
    <x v="24"/>
    <x v="24"/>
    <s v="REF. PAGAMENTO ALUGUEL BASE JACARÃ‰PAGUA"/>
    <x v="2"/>
    <x v="2"/>
    <x v="0"/>
    <n v="4004"/>
    <x v="2"/>
    <n v="40047"/>
    <s v="PATRIMÔNIO (Comum)"/>
    <x v="0"/>
    <x v="0"/>
    <x v="0"/>
    <x v="0"/>
    <x v="9"/>
    <x v="9"/>
  </r>
  <r>
    <x v="2"/>
    <s v="LUCAS F DI BENEDETTO"/>
    <x v="14"/>
    <d v="2024-11-05T00:00:00"/>
    <d v="2024-11-05T00:00:00"/>
    <s v="'1021495"/>
    <s v="1 | 1"/>
    <x v="8"/>
    <x v="0"/>
    <n v="-23000"/>
    <x v="24"/>
    <x v="24"/>
    <s v="REF. PAGAMENTO ALUGUEL BASE JACARÃ‰PAGUA"/>
    <x v="2"/>
    <x v="2"/>
    <x v="0"/>
    <n v="4004"/>
    <x v="2"/>
    <n v="40047"/>
    <s v="PATRIMÔNIO (Comum)"/>
    <x v="0"/>
    <x v="0"/>
    <x v="0"/>
    <x v="0"/>
    <x v="9"/>
    <x v="9"/>
  </r>
  <r>
    <x v="2"/>
    <s v="LUCAS F DI BENEDETTO"/>
    <x v="0"/>
    <d v="2024-12-05T00:00:00"/>
    <d v="2024-12-05T00:00:00"/>
    <s v="'1021496"/>
    <s v="1 | 1"/>
    <x v="8"/>
    <x v="0"/>
    <n v="-23000"/>
    <x v="24"/>
    <x v="24"/>
    <s v="REF. PAGAMENTO ALUGUEL BASE JACARÃ‰PAGUA"/>
    <x v="2"/>
    <x v="2"/>
    <x v="0"/>
    <n v="4004"/>
    <x v="2"/>
    <n v="40047"/>
    <s v="PATRIMÔNIO (Comum)"/>
    <x v="0"/>
    <x v="0"/>
    <x v="0"/>
    <x v="0"/>
    <x v="9"/>
    <x v="9"/>
  </r>
  <r>
    <x v="2"/>
    <s v="LUCAS F DI BENEDETTO"/>
    <x v="1"/>
    <d v="2025-01-05T00:00:00"/>
    <d v="2025-01-05T00:00:00"/>
    <s v="'1033234"/>
    <s v="1 | 1"/>
    <x v="8"/>
    <x v="0"/>
    <n v="-23000"/>
    <x v="24"/>
    <x v="24"/>
    <s v="REF. PAGAMENTO ALUGUEL BASE JACARÃ‰PAGUA"/>
    <x v="2"/>
    <x v="2"/>
    <x v="0"/>
    <n v="4004"/>
    <x v="2"/>
    <n v="40047"/>
    <s v="PATRIMÔNIO (Comum)"/>
    <x v="0"/>
    <x v="1"/>
    <x v="0"/>
    <x v="0"/>
    <x v="9"/>
    <x v="9"/>
  </r>
  <r>
    <x v="2"/>
    <s v="LUCAS F DI BENEDETTO"/>
    <x v="2"/>
    <d v="2025-02-05T00:00:00"/>
    <d v="2025-02-05T00:00:00"/>
    <s v="'1040197"/>
    <s v="1 | 1"/>
    <x v="8"/>
    <x v="0"/>
    <n v="-23000"/>
    <x v="24"/>
    <x v="24"/>
    <s v="REF. PAGAMENTO ALUGUEL BASE JACARÃ‰PAGUA"/>
    <x v="2"/>
    <x v="2"/>
    <x v="0"/>
    <n v="4004"/>
    <x v="2"/>
    <n v="40047"/>
    <s v="PATRIMÔNIO (Comum)"/>
    <x v="0"/>
    <x v="1"/>
    <x v="0"/>
    <x v="0"/>
    <x v="9"/>
    <x v="9"/>
  </r>
  <r>
    <x v="2"/>
    <s v="MADEIRAS E FERRAGENS ZONA OESTE COMERCIO VAREJISTA LTDA."/>
    <x v="13"/>
    <d v="2024-10-07T00:00:00"/>
    <d v="2024-10-07T00:00:00"/>
    <s v="'1033874"/>
    <s v="1 | 1"/>
    <x v="8"/>
    <x v="0"/>
    <n v="-43.47"/>
    <x v="42"/>
    <x v="42"/>
    <s v="COMPRA CADEADO MULTIPLAN"/>
    <x v="6"/>
    <x v="2"/>
    <x v="0"/>
    <n v="7005"/>
    <x v="37"/>
    <n v="70057"/>
    <s v="MULTIPLAN (Comum)"/>
    <x v="0"/>
    <x v="0"/>
    <x v="0"/>
    <x v="0"/>
    <x v="9"/>
    <x v="9"/>
  </r>
  <r>
    <x v="2"/>
    <s v="META"/>
    <x v="8"/>
    <d v="2024-06-21T00:00:00"/>
    <d v="2024-06-26T00:00:00"/>
    <s v="'1028355"/>
    <s v="1 | 1"/>
    <x v="8"/>
    <x v="0"/>
    <n v="-8800"/>
    <x v="27"/>
    <x v="27"/>
    <s v="PremiaÃ§Ã£o Maio - Operacional - Motorista e Ajudante - BiolÃ³gico "/>
    <x v="6"/>
    <x v="2"/>
    <x v="0"/>
    <n v="6001"/>
    <x v="6"/>
    <n v="60015"/>
    <s v="OPERACIONAL (Químico e Biológico)"/>
    <x v="0"/>
    <x v="3"/>
    <x v="2"/>
    <x v="2"/>
    <x v="13"/>
    <x v="13"/>
  </r>
  <r>
    <x v="2"/>
    <s v="META"/>
    <x v="8"/>
    <d v="2024-06-21T00:00:00"/>
    <d v="2024-06-26T00:00:00"/>
    <s v="'1028356"/>
    <s v="1 | 1"/>
    <x v="8"/>
    <x v="0"/>
    <n v="-21400"/>
    <x v="27"/>
    <x v="27"/>
    <s v="PremiaÃ§Ã£o Maio - Operacional - Motorista e Ajudante - ExtraordinÃ¡rio"/>
    <x v="6"/>
    <x v="2"/>
    <x v="0"/>
    <n v="6001"/>
    <x v="6"/>
    <n v="60012"/>
    <s v="OPERACIONAL (Extraordinário)"/>
    <x v="0"/>
    <x v="3"/>
    <x v="2"/>
    <x v="2"/>
    <x v="13"/>
    <x v="13"/>
  </r>
  <r>
    <x v="2"/>
    <s v="META"/>
    <x v="8"/>
    <d v="2024-06-25T00:00:00"/>
    <d v="2024-06-27T00:00:00"/>
    <s v="'1028520"/>
    <s v="1 | 1"/>
    <x v="8"/>
    <x v="0"/>
    <n v="-10087.879999999999"/>
    <x v="27"/>
    <x v="27"/>
    <s v="ENC: PremiaÃ§Ã£o operacional maio - Supervisores"/>
    <x v="6"/>
    <x v="2"/>
    <x v="0"/>
    <n v="6002"/>
    <x v="9"/>
    <n v="60022"/>
    <s v="OPERACIONAL ADM (Extraordinário)"/>
    <x v="0"/>
    <x v="3"/>
    <x v="2"/>
    <x v="2"/>
    <x v="13"/>
    <x v="13"/>
  </r>
  <r>
    <x v="2"/>
    <s v="META"/>
    <x v="9"/>
    <d v="2024-07-12T00:00:00"/>
    <d v="2024-07-15T00:00:00"/>
    <s v="'1029379"/>
    <s v="1 | 1"/>
    <x v="8"/>
    <x v="0"/>
    <n v="-6390"/>
    <x v="27"/>
    <x v="27"/>
    <s v="REF. PremiaÃ§Ã£o ManutenÃ§Ã£o JUN"/>
    <x v="10"/>
    <x v="2"/>
    <x v="0"/>
    <n v="7001"/>
    <x v="11"/>
    <n v="70017"/>
    <s v="OFICINA (Comum)"/>
    <x v="0"/>
    <x v="3"/>
    <x v="2"/>
    <x v="2"/>
    <x v="13"/>
    <x v="13"/>
  </r>
  <r>
    <x v="2"/>
    <s v="META"/>
    <x v="9"/>
    <d v="2024-07-12T00:00:00"/>
    <d v="2024-07-15T00:00:00"/>
    <s v="'1029424"/>
    <s v="1 | 1"/>
    <x v="8"/>
    <x v="0"/>
    <n v="-3000"/>
    <x v="27"/>
    <x v="27"/>
    <s v="REF. META ATENDIMENTO JUN"/>
    <x v="17"/>
    <x v="1"/>
    <x v="0"/>
    <n v="4001"/>
    <x v="20"/>
    <n v="40011"/>
    <s v="ATENDIMENTO (Administrativo)"/>
    <x v="0"/>
    <x v="3"/>
    <x v="2"/>
    <x v="2"/>
    <x v="13"/>
    <x v="13"/>
  </r>
  <r>
    <x v="2"/>
    <s v="META"/>
    <x v="9"/>
    <d v="2024-07-16T00:00:00"/>
    <d v="2024-07-18T00:00:00"/>
    <s v="'1029544"/>
    <s v="1 | 1"/>
    <x v="8"/>
    <x v="0"/>
    <n v="-44800"/>
    <x v="27"/>
    <x v="27"/>
    <s v="ENC: PremiaÃ§Ã£o Junho - Operacional - Motorista e Ajudante - ExtraordinÃ¡rio"/>
    <x v="6"/>
    <x v="2"/>
    <x v="0"/>
    <n v="6001"/>
    <x v="6"/>
    <n v="60012"/>
    <s v="OPERACIONAL (Extraordinário)"/>
    <x v="0"/>
    <x v="3"/>
    <x v="2"/>
    <x v="2"/>
    <x v="13"/>
    <x v="13"/>
  </r>
  <r>
    <x v="2"/>
    <s v="META"/>
    <x v="9"/>
    <d v="2024-07-16T00:00:00"/>
    <d v="2024-07-18T00:00:00"/>
    <s v="'1029545"/>
    <s v="1 | 1"/>
    <x v="8"/>
    <x v="0"/>
    <n v="-29587.88"/>
    <x v="27"/>
    <x v="27"/>
    <s v="ENC: PremiaÃ§Ã£o operacional Junho - Supervisores e Coordenadores"/>
    <x v="6"/>
    <x v="2"/>
    <x v="0"/>
    <n v="6002"/>
    <x v="9"/>
    <n v="60022"/>
    <s v="OPERACIONAL ADM (Extraordinário)"/>
    <x v="0"/>
    <x v="3"/>
    <x v="2"/>
    <x v="2"/>
    <x v="13"/>
    <x v="13"/>
  </r>
  <r>
    <x v="2"/>
    <s v="META"/>
    <x v="9"/>
    <d v="2024-07-16T00:00:00"/>
    <d v="2024-07-18T00:00:00"/>
    <s v="'1029546"/>
    <s v="1 | 1"/>
    <x v="8"/>
    <x v="0"/>
    <n v="-8200"/>
    <x v="27"/>
    <x v="27"/>
    <s v="ENC: PremiaÃ§Ã£o Junho - Operacional - Motorista e Ajudante - BiolÃ³gico"/>
    <x v="6"/>
    <x v="2"/>
    <x v="0"/>
    <n v="6001"/>
    <x v="6"/>
    <n v="60015"/>
    <s v="OPERACIONAL (Químico e Biológico)"/>
    <x v="0"/>
    <x v="3"/>
    <x v="2"/>
    <x v="2"/>
    <x v="13"/>
    <x v="13"/>
  </r>
  <r>
    <x v="2"/>
    <s v="META"/>
    <x v="10"/>
    <d v="2024-08-12T00:00:00"/>
    <d v="2024-08-15T00:00:00"/>
    <s v="'1030887"/>
    <s v="1 | 1"/>
    <x v="8"/>
    <x v="0"/>
    <n v="-3300"/>
    <x v="27"/>
    <x v="27"/>
    <s v="REF. META  ATENDIMENTO JUL"/>
    <x v="17"/>
    <x v="1"/>
    <x v="0"/>
    <n v="4001"/>
    <x v="20"/>
    <n v="40011"/>
    <s v="ATENDIMENTO (Administrativo)"/>
    <x v="0"/>
    <x v="4"/>
    <x v="2"/>
    <x v="2"/>
    <x v="13"/>
    <x v="13"/>
  </r>
  <r>
    <x v="2"/>
    <s v="META"/>
    <x v="10"/>
    <d v="2024-08-13T00:00:00"/>
    <d v="2024-08-15T00:00:00"/>
    <s v="'1030977"/>
    <s v="1 | 1"/>
    <x v="8"/>
    <x v="0"/>
    <n v="-207.51"/>
    <x v="27"/>
    <x v="27"/>
    <s v="REF. META  JUL MANIFESTO "/>
    <x v="18"/>
    <x v="1"/>
    <x v="0"/>
    <n v="5002"/>
    <x v="21"/>
    <n v="50021"/>
    <s v="MANIFESTO (Administrativo)"/>
    <x v="0"/>
    <x v="4"/>
    <x v="2"/>
    <x v="2"/>
    <x v="13"/>
    <x v="13"/>
  </r>
  <r>
    <x v="2"/>
    <s v="META"/>
    <x v="10"/>
    <d v="2024-08-15T00:00:00"/>
    <d v="2024-08-20T00:00:00"/>
    <s v="'1031165"/>
    <s v="1 | 1"/>
    <x v="8"/>
    <x v="0"/>
    <n v="-8440"/>
    <x v="27"/>
    <x v="27"/>
    <s v="REF. PremiaÃ§Ã£o ManutenÃ§Ã£o JUL"/>
    <x v="10"/>
    <x v="2"/>
    <x v="0"/>
    <n v="7001"/>
    <x v="11"/>
    <n v="70017"/>
    <s v="OFICINA (Comum)"/>
    <x v="0"/>
    <x v="4"/>
    <x v="2"/>
    <x v="2"/>
    <x v="13"/>
    <x v="13"/>
  </r>
  <r>
    <x v="2"/>
    <s v="META"/>
    <x v="10"/>
    <d v="2024-08-16T00:00:00"/>
    <d v="2024-08-20T00:00:00"/>
    <s v="'1031166"/>
    <s v="1 | 1"/>
    <x v="8"/>
    <x v="0"/>
    <n v="-20850"/>
    <x v="27"/>
    <x v="27"/>
    <s v="ENC: PremiaÃ§Ã£o operacional Julho- Supervisores e Coordenadores"/>
    <x v="6"/>
    <x v="2"/>
    <x v="0"/>
    <n v="6002"/>
    <x v="9"/>
    <n v="60022"/>
    <s v="OPERACIONAL ADM (Extraordinário)"/>
    <x v="0"/>
    <x v="4"/>
    <x v="2"/>
    <x v="2"/>
    <x v="13"/>
    <x v="13"/>
  </r>
  <r>
    <x v="2"/>
    <s v="META"/>
    <x v="10"/>
    <d v="2024-08-16T00:00:00"/>
    <d v="2024-08-20T00:00:00"/>
    <s v="'1031168"/>
    <s v="1 | 1"/>
    <x v="8"/>
    <x v="0"/>
    <n v="-70800"/>
    <x v="27"/>
    <x v="27"/>
    <s v="ENC: premiaÃ§Ã£o operacional Externo - Julho"/>
    <x v="6"/>
    <x v="2"/>
    <x v="0"/>
    <n v="6001"/>
    <x v="6"/>
    <n v="60012"/>
    <s v="OPERACIONAL (Extraordinário)"/>
    <x v="0"/>
    <x v="4"/>
    <x v="2"/>
    <x v="2"/>
    <x v="13"/>
    <x v="13"/>
  </r>
  <r>
    <x v="2"/>
    <s v="META"/>
    <x v="11"/>
    <d v="2024-09-04T00:00:00"/>
    <d v="2024-09-15T00:00:00"/>
    <s v="'1032106"/>
    <s v="1 | 1"/>
    <x v="8"/>
    <x v="0"/>
    <n v="-7065.04"/>
    <x v="27"/>
    <x v="27"/>
    <s v="REF. META  ATENDIMENTO AGO"/>
    <x v="17"/>
    <x v="1"/>
    <x v="0"/>
    <n v="4001"/>
    <x v="20"/>
    <n v="40011"/>
    <s v="ATENDIMENTO (Administrativo)"/>
    <x v="0"/>
    <x v="4"/>
    <x v="2"/>
    <x v="2"/>
    <x v="13"/>
    <x v="13"/>
  </r>
  <r>
    <x v="2"/>
    <s v="META"/>
    <x v="11"/>
    <d v="2024-09-10T00:00:00"/>
    <d v="2024-09-15T00:00:00"/>
    <s v="'1032456"/>
    <s v="1 | 1"/>
    <x v="8"/>
    <x v="0"/>
    <n v="-54000"/>
    <x v="27"/>
    <x v="27"/>
    <s v="ENC: premiaÃ§Ã£o operacional Externo motorista  - agosto"/>
    <x v="6"/>
    <x v="2"/>
    <x v="0"/>
    <n v="6001"/>
    <x v="6"/>
    <n v="60012"/>
    <s v="OPERACIONAL (Extraordinário)"/>
    <x v="0"/>
    <x v="4"/>
    <x v="2"/>
    <x v="2"/>
    <x v="13"/>
    <x v="13"/>
  </r>
  <r>
    <x v="2"/>
    <s v="META"/>
    <x v="11"/>
    <d v="2024-09-10T00:00:00"/>
    <d v="2024-09-20T00:00:00"/>
    <s v="'1032457"/>
    <s v="1 | 1"/>
    <x v="8"/>
    <x v="0"/>
    <n v="-14200"/>
    <x v="27"/>
    <x v="27"/>
    <s v="ENC: PremiaÃ§Ã£o operacional agosto - Supervisores e Coordenadores"/>
    <x v="6"/>
    <x v="2"/>
    <x v="0"/>
    <n v="6002"/>
    <x v="9"/>
    <n v="60022"/>
    <s v="OPERACIONAL ADM (Extraordinário)"/>
    <x v="0"/>
    <x v="4"/>
    <x v="2"/>
    <x v="2"/>
    <x v="13"/>
    <x v="13"/>
  </r>
  <r>
    <x v="2"/>
    <s v="META"/>
    <x v="11"/>
    <d v="2024-09-11T00:00:00"/>
    <d v="2024-09-15T00:00:00"/>
    <s v="'1032545"/>
    <s v="1 | 1"/>
    <x v="8"/>
    <x v="0"/>
    <n v="-207.25"/>
    <x v="27"/>
    <x v="27"/>
    <s v="REF. META  AGOSTO MANIFESTO "/>
    <x v="18"/>
    <x v="1"/>
    <x v="0"/>
    <n v="5002"/>
    <x v="21"/>
    <n v="50021"/>
    <s v="MANIFESTO (Administrativo)"/>
    <x v="0"/>
    <x v="4"/>
    <x v="2"/>
    <x v="2"/>
    <x v="13"/>
    <x v="13"/>
  </r>
  <r>
    <x v="2"/>
    <s v="META"/>
    <x v="11"/>
    <d v="2024-09-12T00:00:00"/>
    <d v="2024-09-15T00:00:00"/>
    <s v="'1032610"/>
    <s v="1 | 1"/>
    <x v="8"/>
    <x v="0"/>
    <n v="-5960"/>
    <x v="27"/>
    <x v="27"/>
    <s v="REF. PremiaÃ§Ã£o ManutenÃ§Ã£o AGO"/>
    <x v="10"/>
    <x v="2"/>
    <x v="0"/>
    <n v="7001"/>
    <x v="11"/>
    <n v="70017"/>
    <s v="OFICINA (Comum)"/>
    <x v="0"/>
    <x v="4"/>
    <x v="2"/>
    <x v="2"/>
    <x v="13"/>
    <x v="13"/>
  </r>
  <r>
    <x v="2"/>
    <s v="META"/>
    <x v="11"/>
    <d v="2024-09-12T00:00:00"/>
    <d v="2024-09-15T00:00:00"/>
    <s v="'1032610"/>
    <s v="1 | 1"/>
    <x v="8"/>
    <x v="0"/>
    <n v="-1330"/>
    <x v="27"/>
    <x v="27"/>
    <s v="REF. PremiaÃ§Ã£o ManutenÃ§Ã£o AGO"/>
    <x v="10"/>
    <x v="2"/>
    <x v="0"/>
    <n v="7003"/>
    <x v="14"/>
    <n v="70037"/>
    <s v="SERRALHERIA (Comum)"/>
    <x v="0"/>
    <x v="4"/>
    <x v="2"/>
    <x v="2"/>
    <x v="13"/>
    <x v="13"/>
  </r>
  <r>
    <x v="2"/>
    <s v="META"/>
    <x v="11"/>
    <d v="2024-09-12T00:00:00"/>
    <d v="2024-09-15T00:00:00"/>
    <s v="'1032610"/>
    <s v="1 | 1"/>
    <x v="8"/>
    <x v="0"/>
    <n v="-570"/>
    <x v="27"/>
    <x v="27"/>
    <s v="REF. PremiaÃ§Ã£o ManutenÃ§Ã£o AGO"/>
    <x v="2"/>
    <x v="2"/>
    <x v="0"/>
    <n v="7002"/>
    <x v="33"/>
    <n v="70027"/>
    <s v="LAVAGEM (Comum)"/>
    <x v="0"/>
    <x v="4"/>
    <x v="2"/>
    <x v="2"/>
    <x v="13"/>
    <x v="13"/>
  </r>
  <r>
    <x v="2"/>
    <s v="META"/>
    <x v="12"/>
    <d v="2024-10-04T00:00:00"/>
    <d v="2024-10-15T00:00:00"/>
    <s v="'1033794"/>
    <s v="1 | 1"/>
    <x v="8"/>
    <x v="0"/>
    <n v="-7065.04"/>
    <x v="27"/>
    <x v="27"/>
    <s v="REF. META  ATENDIMENTO SETEMBRO"/>
    <x v="17"/>
    <x v="1"/>
    <x v="0"/>
    <n v="4001"/>
    <x v="20"/>
    <n v="40011"/>
    <s v="ATENDIMENTO (Administrativo)"/>
    <x v="0"/>
    <x v="4"/>
    <x v="2"/>
    <x v="2"/>
    <x v="13"/>
    <x v="13"/>
  </r>
  <r>
    <x v="2"/>
    <s v="META"/>
    <x v="12"/>
    <d v="2024-10-09T00:00:00"/>
    <d v="2024-10-15T00:00:00"/>
    <s v="'1034016"/>
    <s v="1 | 1"/>
    <x v="8"/>
    <x v="0"/>
    <n v="-1040.75"/>
    <x v="27"/>
    <x v="27"/>
    <s v="REF. ENC: META MANIFESTO - SETEMBRO 2024"/>
    <x v="18"/>
    <x v="1"/>
    <x v="0"/>
    <n v="5002"/>
    <x v="21"/>
    <n v="50021"/>
    <s v="MANIFESTO (Administrativo)"/>
    <x v="0"/>
    <x v="4"/>
    <x v="2"/>
    <x v="2"/>
    <x v="13"/>
    <x v="13"/>
  </r>
  <r>
    <x v="2"/>
    <s v="META"/>
    <x v="12"/>
    <d v="2024-10-15T00:00:00"/>
    <d v="2024-10-18T00:00:00"/>
    <s v="'1034359"/>
    <s v="1 | 1"/>
    <x v="8"/>
    <x v="0"/>
    <n v="-6660"/>
    <x v="27"/>
    <x v="27"/>
    <s v="REF. PremiaÃ§Ã£o manutenÃ§Ã£o Setembro"/>
    <x v="10"/>
    <x v="2"/>
    <x v="0"/>
    <n v="7001"/>
    <x v="11"/>
    <n v="70017"/>
    <s v="OFICINA (Comum)"/>
    <x v="0"/>
    <x v="4"/>
    <x v="2"/>
    <x v="2"/>
    <x v="13"/>
    <x v="13"/>
  </r>
  <r>
    <x v="2"/>
    <s v="META"/>
    <x v="12"/>
    <d v="2024-10-15T00:00:00"/>
    <d v="2024-10-18T00:00:00"/>
    <s v="'1034359"/>
    <s v="1 | 1"/>
    <x v="8"/>
    <x v="0"/>
    <n v="-1410"/>
    <x v="27"/>
    <x v="27"/>
    <s v="REF. PremiaÃ§Ã£o manutenÃ§Ã£o Setembro"/>
    <x v="10"/>
    <x v="2"/>
    <x v="0"/>
    <n v="7003"/>
    <x v="14"/>
    <n v="70037"/>
    <s v="SERRALHERIA (Comum)"/>
    <x v="0"/>
    <x v="4"/>
    <x v="2"/>
    <x v="2"/>
    <x v="13"/>
    <x v="13"/>
  </r>
  <r>
    <x v="2"/>
    <s v="META"/>
    <x v="12"/>
    <d v="2024-10-15T00:00:00"/>
    <d v="2024-10-18T00:00:00"/>
    <s v="'1034359"/>
    <s v="1 | 1"/>
    <x v="8"/>
    <x v="0"/>
    <n v="0"/>
    <x v="27"/>
    <x v="27"/>
    <s v="REF. PremiaÃ§Ã£o manutenÃ§Ã£o Setembro"/>
    <x v="2"/>
    <x v="2"/>
    <x v="0"/>
    <n v="7002"/>
    <x v="33"/>
    <n v="70027"/>
    <s v="LAVAGEM (Comum)"/>
    <x v="0"/>
    <x v="4"/>
    <x v="2"/>
    <x v="2"/>
    <x v="13"/>
    <x v="13"/>
  </r>
  <r>
    <x v="2"/>
    <s v="META"/>
    <x v="12"/>
    <d v="2024-10-17T00:00:00"/>
    <d v="2024-10-18T00:00:00"/>
    <s v="'1034527"/>
    <s v="1 | 1"/>
    <x v="8"/>
    <x v="0"/>
    <n v="-60800"/>
    <x v="27"/>
    <x v="27"/>
    <s v="ENC: PremiaÃ§Ã£o Setembro - Operacional - Motorista e Ajudante - ExtraordinÃ¡rio e BiolÃ³gico"/>
    <x v="6"/>
    <x v="2"/>
    <x v="0"/>
    <n v="6001"/>
    <x v="6"/>
    <n v="60012"/>
    <s v="OPERACIONAL (Extraordinário)"/>
    <x v="0"/>
    <x v="4"/>
    <x v="2"/>
    <x v="2"/>
    <x v="13"/>
    <x v="13"/>
  </r>
  <r>
    <x v="2"/>
    <s v="META"/>
    <x v="12"/>
    <d v="2024-10-17T00:00:00"/>
    <d v="2024-10-18T00:00:00"/>
    <s v="'1034528"/>
    <s v="1 | 1"/>
    <x v="8"/>
    <x v="0"/>
    <n v="-11947.2"/>
    <x v="27"/>
    <x v="27"/>
    <s v="ENC: PremiaÃ§Ã£o operacional agosto - Supervisores e Coordenadores"/>
    <x v="6"/>
    <x v="2"/>
    <x v="0"/>
    <n v="6002"/>
    <x v="9"/>
    <n v="60022"/>
    <s v="OPERACIONAL ADM (Extraordinário)"/>
    <x v="0"/>
    <x v="4"/>
    <x v="2"/>
    <x v="2"/>
    <x v="13"/>
    <x v="13"/>
  </r>
  <r>
    <x v="2"/>
    <s v="META"/>
    <x v="13"/>
    <d v="2024-11-08T00:00:00"/>
    <d v="2024-11-15T00:00:00"/>
    <s v="'1035754"/>
    <s v="1 | 1"/>
    <x v="8"/>
    <x v="0"/>
    <n v="-7865.04"/>
    <x v="27"/>
    <x v="27"/>
    <s v="REF. META  ATENDIMENTO OUTUBRO"/>
    <x v="17"/>
    <x v="1"/>
    <x v="0"/>
    <n v="4001"/>
    <x v="20"/>
    <n v="40011"/>
    <s v="ATENDIMENTO (Administrativo)"/>
    <x v="0"/>
    <x v="0"/>
    <x v="2"/>
    <x v="2"/>
    <x v="13"/>
    <x v="13"/>
  </r>
  <r>
    <x v="2"/>
    <s v="META"/>
    <x v="13"/>
    <d v="2024-11-12T00:00:00"/>
    <d v="2024-11-14T00:00:00"/>
    <s v="'1035959"/>
    <s v="1 | 1"/>
    <x v="8"/>
    <x v="0"/>
    <n v="-1040.75"/>
    <x v="27"/>
    <x v="27"/>
    <s v="REF. ENC: META MANIFESTO - OUTUBRO 2024"/>
    <x v="18"/>
    <x v="1"/>
    <x v="0"/>
    <n v="5002"/>
    <x v="21"/>
    <n v="50021"/>
    <s v="MANIFESTO (Administrativo)"/>
    <x v="0"/>
    <x v="0"/>
    <x v="2"/>
    <x v="2"/>
    <x v="13"/>
    <x v="13"/>
  </r>
  <r>
    <x v="2"/>
    <s v="META"/>
    <x v="13"/>
    <d v="2024-11-13T00:00:00"/>
    <d v="2024-11-14T00:00:00"/>
    <s v="'1036090"/>
    <s v="1 | 1"/>
    <x v="8"/>
    <x v="0"/>
    <n v="-6570"/>
    <x v="27"/>
    <x v="27"/>
    <s v="PremiaÃ§Ã£o manutenÃ§Ã£o Outubro "/>
    <x v="10"/>
    <x v="2"/>
    <x v="0"/>
    <n v="7001"/>
    <x v="11"/>
    <n v="70017"/>
    <s v="OFICINA (Comum)"/>
    <x v="0"/>
    <x v="0"/>
    <x v="2"/>
    <x v="2"/>
    <x v="13"/>
    <x v="13"/>
  </r>
  <r>
    <x v="2"/>
    <s v="META"/>
    <x v="13"/>
    <d v="2024-11-13T00:00:00"/>
    <d v="2024-11-14T00:00:00"/>
    <s v="'1036090"/>
    <s v="1 | 1"/>
    <x v="8"/>
    <x v="0"/>
    <n v="-1210"/>
    <x v="27"/>
    <x v="27"/>
    <s v="PremiaÃ§Ã£o manutenÃ§Ã£o Outubro "/>
    <x v="10"/>
    <x v="2"/>
    <x v="0"/>
    <n v="7003"/>
    <x v="14"/>
    <n v="70037"/>
    <s v="SERRALHERIA (Comum)"/>
    <x v="0"/>
    <x v="0"/>
    <x v="2"/>
    <x v="2"/>
    <x v="13"/>
    <x v="13"/>
  </r>
  <r>
    <x v="2"/>
    <s v="META"/>
    <x v="13"/>
    <d v="2024-11-13T00:00:00"/>
    <d v="2024-11-14T00:00:00"/>
    <s v="'1036090"/>
    <s v="1 | 1"/>
    <x v="8"/>
    <x v="0"/>
    <n v="-600"/>
    <x v="27"/>
    <x v="27"/>
    <s v="PremiaÃ§Ã£o manutenÃ§Ã£o Outubro "/>
    <x v="2"/>
    <x v="2"/>
    <x v="0"/>
    <n v="7002"/>
    <x v="33"/>
    <n v="70027"/>
    <s v="LAVAGEM (Comum)"/>
    <x v="0"/>
    <x v="0"/>
    <x v="2"/>
    <x v="2"/>
    <x v="13"/>
    <x v="13"/>
  </r>
  <r>
    <x v="2"/>
    <s v="META"/>
    <x v="13"/>
    <d v="2024-11-13T00:00:00"/>
    <d v="2024-11-14T00:00:00"/>
    <s v="'1036091"/>
    <s v="1 | 1"/>
    <x v="8"/>
    <x v="0"/>
    <n v="-66900"/>
    <x v="27"/>
    <x v="27"/>
    <s v="PremiaÃ§Ã£o Outubro - Operacional - Motorista e Ajudante - ExtraordinÃ¡rio e BiolÃ³gico"/>
    <x v="6"/>
    <x v="2"/>
    <x v="0"/>
    <n v="6001"/>
    <x v="6"/>
    <n v="60012"/>
    <s v="OPERACIONAL (Extraordinário)"/>
    <x v="0"/>
    <x v="0"/>
    <x v="2"/>
    <x v="2"/>
    <x v="13"/>
    <x v="13"/>
  </r>
  <r>
    <x v="2"/>
    <s v="META"/>
    <x v="13"/>
    <d v="2024-11-13T00:00:00"/>
    <d v="2024-11-14T00:00:00"/>
    <s v="'1036093"/>
    <s v="1 | 1"/>
    <x v="8"/>
    <x v="0"/>
    <n v="-10947.2"/>
    <x v="27"/>
    <x v="27"/>
    <s v="ENC: PremiaÃ§Ã£o operacional Outubro - Supervisores"/>
    <x v="6"/>
    <x v="2"/>
    <x v="0"/>
    <n v="6002"/>
    <x v="9"/>
    <n v="60022"/>
    <s v="OPERACIONAL ADM (Extraordinário)"/>
    <x v="0"/>
    <x v="0"/>
    <x v="2"/>
    <x v="2"/>
    <x v="13"/>
    <x v="13"/>
  </r>
  <r>
    <x v="2"/>
    <s v="META"/>
    <x v="14"/>
    <d v="2024-12-04T00:00:00"/>
    <d v="2024-12-15T00:00:00"/>
    <s v="'1037221"/>
    <s v="1 | 1"/>
    <x v="8"/>
    <x v="0"/>
    <n v="-7065.04"/>
    <x v="27"/>
    <x v="27"/>
    <s v="META ATENDIMENTO - NOVEMBRO "/>
    <x v="17"/>
    <x v="1"/>
    <x v="0"/>
    <n v="4001"/>
    <x v="20"/>
    <n v="40011"/>
    <s v="ATENDIMENTO (Administrativo)"/>
    <x v="0"/>
    <x v="0"/>
    <x v="2"/>
    <x v="2"/>
    <x v="13"/>
    <x v="13"/>
  </r>
  <r>
    <x v="2"/>
    <s v="META"/>
    <x v="14"/>
    <d v="2024-12-13T00:00:00"/>
    <d v="2024-12-16T00:00:00"/>
    <s v="'1037955"/>
    <s v="1 | 1"/>
    <x v="8"/>
    <x v="0"/>
    <n v="-5920"/>
    <x v="27"/>
    <x v="27"/>
    <s v="PremiaÃ§Ã£o manutenÃ§Ã£o Novembro"/>
    <x v="10"/>
    <x v="2"/>
    <x v="0"/>
    <n v="7001"/>
    <x v="11"/>
    <n v="70017"/>
    <s v="OFICINA (Comum)"/>
    <x v="0"/>
    <x v="0"/>
    <x v="2"/>
    <x v="2"/>
    <x v="13"/>
    <x v="13"/>
  </r>
  <r>
    <x v="2"/>
    <s v="META"/>
    <x v="14"/>
    <d v="2024-12-13T00:00:00"/>
    <d v="2024-12-16T00:00:00"/>
    <s v="'1037955"/>
    <s v="1 | 1"/>
    <x v="8"/>
    <x v="0"/>
    <n v="-1570"/>
    <x v="27"/>
    <x v="27"/>
    <s v="PremiaÃ§Ã£o manutenÃ§Ã£o Novembro"/>
    <x v="10"/>
    <x v="2"/>
    <x v="0"/>
    <n v="7003"/>
    <x v="14"/>
    <n v="70037"/>
    <s v="SERRALHERIA (Comum)"/>
    <x v="0"/>
    <x v="0"/>
    <x v="2"/>
    <x v="2"/>
    <x v="13"/>
    <x v="13"/>
  </r>
  <r>
    <x v="2"/>
    <s v="META"/>
    <x v="14"/>
    <d v="2024-12-13T00:00:00"/>
    <d v="2024-12-16T00:00:00"/>
    <s v="'1037955"/>
    <s v="1 | 1"/>
    <x v="8"/>
    <x v="0"/>
    <n v="0"/>
    <x v="27"/>
    <x v="27"/>
    <s v="PremiaÃ§Ã£o manutenÃ§Ã£o Novembro"/>
    <x v="2"/>
    <x v="2"/>
    <x v="0"/>
    <n v="7002"/>
    <x v="33"/>
    <n v="70027"/>
    <s v="LAVAGEM (Comum)"/>
    <x v="0"/>
    <x v="0"/>
    <x v="2"/>
    <x v="2"/>
    <x v="13"/>
    <x v="13"/>
  </r>
  <r>
    <x v="2"/>
    <s v="META"/>
    <x v="14"/>
    <d v="2024-12-13T00:00:00"/>
    <d v="2024-12-17T00:00:00"/>
    <s v="'1037956"/>
    <s v="1 | 1"/>
    <x v="8"/>
    <x v="0"/>
    <n v="-60100"/>
    <x v="27"/>
    <x v="27"/>
    <s v="PremiaÃ§Ã£o novembro - Operacional - Motorista e Ajudante - ExtraordinÃ¡rio e BiolÃ³gico"/>
    <x v="6"/>
    <x v="2"/>
    <x v="0"/>
    <n v="6001"/>
    <x v="6"/>
    <n v="60012"/>
    <s v="OPERACIONAL (Extraordinário)"/>
    <x v="0"/>
    <x v="0"/>
    <x v="2"/>
    <x v="2"/>
    <x v="13"/>
    <x v="13"/>
  </r>
  <r>
    <x v="2"/>
    <s v="META"/>
    <x v="0"/>
    <d v="2024-01-15T00:00:00"/>
    <d v="2025-01-17T00:00:00"/>
    <s v="'1039212"/>
    <s v="1 | 1"/>
    <x v="8"/>
    <x v="0"/>
    <n v="-5780"/>
    <x v="27"/>
    <x v="27"/>
    <s v="PremiaÃ§Ã£o manutenÃ§Ã£o dezembro"/>
    <x v="10"/>
    <x v="2"/>
    <x v="0"/>
    <n v="7001"/>
    <x v="11"/>
    <n v="70017"/>
    <s v="OFICINA (Comum)"/>
    <x v="0"/>
    <x v="0"/>
    <x v="2"/>
    <x v="2"/>
    <x v="13"/>
    <x v="13"/>
  </r>
  <r>
    <x v="2"/>
    <s v="META"/>
    <x v="0"/>
    <d v="2024-01-15T00:00:00"/>
    <d v="2025-01-17T00:00:00"/>
    <s v="'1039212"/>
    <s v="1 | 1"/>
    <x v="8"/>
    <x v="0"/>
    <n v="-1350"/>
    <x v="27"/>
    <x v="27"/>
    <s v="PremiaÃ§Ã£o manutenÃ§Ã£o dezembro"/>
    <x v="10"/>
    <x v="2"/>
    <x v="0"/>
    <n v="7003"/>
    <x v="14"/>
    <n v="70037"/>
    <s v="SERRALHERIA (Comum)"/>
    <x v="0"/>
    <x v="0"/>
    <x v="2"/>
    <x v="2"/>
    <x v="13"/>
    <x v="13"/>
  </r>
  <r>
    <x v="2"/>
    <s v="META"/>
    <x v="0"/>
    <d v="2024-01-15T00:00:00"/>
    <d v="2025-01-17T00:00:00"/>
    <s v="'1039212"/>
    <s v="1 | 1"/>
    <x v="8"/>
    <x v="0"/>
    <n v="0"/>
    <x v="27"/>
    <x v="27"/>
    <s v="PremiaÃ§Ã£o manutenÃ§Ã£o dezembro"/>
    <x v="2"/>
    <x v="2"/>
    <x v="0"/>
    <n v="7002"/>
    <x v="33"/>
    <n v="70027"/>
    <s v="LAVAGEM (Comum)"/>
    <x v="0"/>
    <x v="0"/>
    <x v="2"/>
    <x v="2"/>
    <x v="13"/>
    <x v="13"/>
  </r>
  <r>
    <x v="2"/>
    <s v="META"/>
    <x v="0"/>
    <d v="2024-12-10T00:00:00"/>
    <d v="2024-12-10T00:00:00"/>
    <s v="'1037587"/>
    <s v="1 | 1"/>
    <x v="8"/>
    <x v="0"/>
    <n v="-1000"/>
    <x v="27"/>
    <x v="27"/>
    <s v="PREMIAÃ‡ÃƒO EQUIPE MANUTENÃ‡ÃƒO PREDIAL AILTON "/>
    <x v="2"/>
    <x v="1"/>
    <x v="0"/>
    <n v="4004"/>
    <x v="2"/>
    <n v="40041"/>
    <s v="PATRIMÔNIO (Administrativo)"/>
    <x v="0"/>
    <x v="0"/>
    <x v="2"/>
    <x v="2"/>
    <x v="13"/>
    <x v="13"/>
  </r>
  <r>
    <x v="2"/>
    <s v="META"/>
    <x v="0"/>
    <d v="2024-12-19T00:00:00"/>
    <d v="2024-12-19T00:00:00"/>
    <s v="'1038234"/>
    <s v="1 | 1"/>
    <x v="8"/>
    <x v="0"/>
    <n v="-600"/>
    <x v="27"/>
    <x v="27"/>
    <s v="REF. PREMIAÃ‡ÃƒO MULTIPLAN VILLAGE MALL"/>
    <x v="6"/>
    <x v="2"/>
    <x v="0"/>
    <n v="7005"/>
    <x v="37"/>
    <n v="70057"/>
    <s v="MULTIPLAN (Comum)"/>
    <x v="0"/>
    <x v="0"/>
    <x v="2"/>
    <x v="2"/>
    <x v="13"/>
    <x v="13"/>
  </r>
  <r>
    <x v="2"/>
    <s v="META"/>
    <x v="0"/>
    <d v="2025-01-03T00:00:00"/>
    <d v="2025-01-15T00:00:00"/>
    <s v="'1038611"/>
    <s v="1 | 1"/>
    <x v="8"/>
    <x v="0"/>
    <n v="-7065.04"/>
    <x v="27"/>
    <x v="27"/>
    <s v="META ATENDIMENTO - DEZEMBRO "/>
    <x v="17"/>
    <x v="1"/>
    <x v="0"/>
    <n v="4001"/>
    <x v="20"/>
    <n v="40011"/>
    <s v="ATENDIMENTO (Administrativo)"/>
    <x v="0"/>
    <x v="0"/>
    <x v="2"/>
    <x v="2"/>
    <x v="13"/>
    <x v="13"/>
  </r>
  <r>
    <x v="2"/>
    <s v="META"/>
    <x v="0"/>
    <d v="2025-01-15T00:00:00"/>
    <d v="2025-01-17T00:00:00"/>
    <s v="'1039213"/>
    <s v="1 | 1"/>
    <x v="8"/>
    <x v="0"/>
    <n v="-51800"/>
    <x v="27"/>
    <x v="27"/>
    <s v="PremiaÃ§Ã£o dezembro - Operacional - Motorista e Ajudante - ExtraordinÃ¡rio e BiolÃ³gico"/>
    <x v="6"/>
    <x v="2"/>
    <x v="0"/>
    <n v="6001"/>
    <x v="6"/>
    <n v="60012"/>
    <s v="OPERACIONAL (Extraordinário)"/>
    <x v="0"/>
    <x v="0"/>
    <x v="2"/>
    <x v="2"/>
    <x v="13"/>
    <x v="13"/>
  </r>
  <r>
    <x v="2"/>
    <s v="META"/>
    <x v="0"/>
    <d v="2025-01-19T00:00:00"/>
    <d v="2025-01-21T00:00:00"/>
    <s v="'1039385"/>
    <s v="1 | 1"/>
    <x v="8"/>
    <x v="0"/>
    <n v="-300"/>
    <x v="27"/>
    <x v="27"/>
    <s v="PremiaÃ§Ã£o manutenÃ§Ã£o dezembro -  colaboradores adicionados fora do perÃ­odo"/>
    <x v="10"/>
    <x v="2"/>
    <x v="0"/>
    <n v="7001"/>
    <x v="11"/>
    <n v="70017"/>
    <s v="OFICINA (Comum)"/>
    <x v="0"/>
    <x v="0"/>
    <x v="2"/>
    <x v="2"/>
    <x v="13"/>
    <x v="13"/>
  </r>
  <r>
    <x v="2"/>
    <s v="META"/>
    <x v="0"/>
    <d v="2025-01-19T00:00:00"/>
    <d v="2025-01-21T00:00:00"/>
    <s v="'1039385"/>
    <s v="1 | 1"/>
    <x v="8"/>
    <x v="0"/>
    <n v="-220"/>
    <x v="27"/>
    <x v="27"/>
    <s v="PremiaÃ§Ã£o manutenÃ§Ã£o dezembro -  colaboradores adicionados fora do perÃ­odo"/>
    <x v="10"/>
    <x v="2"/>
    <x v="0"/>
    <n v="7003"/>
    <x v="14"/>
    <n v="70037"/>
    <s v="SERRALHERIA (Comum)"/>
    <x v="0"/>
    <x v="0"/>
    <x v="2"/>
    <x v="2"/>
    <x v="13"/>
    <x v="13"/>
  </r>
  <r>
    <x v="2"/>
    <s v="META"/>
    <x v="0"/>
    <d v="2025-01-19T00:00:00"/>
    <d v="2025-01-21T00:00:00"/>
    <s v="'1039385"/>
    <s v="1 | 1"/>
    <x v="8"/>
    <x v="0"/>
    <n v="0"/>
    <x v="27"/>
    <x v="27"/>
    <s v="PremiaÃ§Ã£o manutenÃ§Ã£o dezembro -  colaboradores adicionados fora do perÃ­odo"/>
    <x v="2"/>
    <x v="2"/>
    <x v="0"/>
    <n v="7002"/>
    <x v="33"/>
    <n v="70027"/>
    <s v="LAVAGEM (Comum)"/>
    <x v="0"/>
    <x v="0"/>
    <x v="2"/>
    <x v="2"/>
    <x v="13"/>
    <x v="13"/>
  </r>
  <r>
    <x v="2"/>
    <s v="META"/>
    <x v="1"/>
    <d v="2025-02-05T00:00:00"/>
    <d v="2025-02-15T00:00:00"/>
    <s v="'1040289"/>
    <s v="1 | 1"/>
    <x v="8"/>
    <x v="1"/>
    <n v="-7065.04"/>
    <x v="27"/>
    <x v="27"/>
    <s v="META  ATENDIMENTO - JANEIRO "/>
    <x v="17"/>
    <x v="1"/>
    <x v="0"/>
    <n v="4001"/>
    <x v="20"/>
    <n v="40011"/>
    <s v="ATENDIMENTO (Administrativo)"/>
    <x v="0"/>
    <x v="1"/>
    <x v="2"/>
    <x v="2"/>
    <x v="13"/>
    <x v="13"/>
  </r>
  <r>
    <x v="2"/>
    <s v="META"/>
    <x v="1"/>
    <d v="2025-02-11T00:00:00"/>
    <d v="2025-02-15T00:00:00"/>
    <s v="'1040606"/>
    <s v="1 | 1"/>
    <x v="8"/>
    <x v="1"/>
    <n v="-28000"/>
    <x v="27"/>
    <x v="27"/>
    <s v="PremiaÃ§Ã£o Janeiro- Operacional - Motorista e Ajudante - ExtraordinÃ¡rio e BiolÃ³gico"/>
    <x v="6"/>
    <x v="2"/>
    <x v="0"/>
    <n v="6001"/>
    <x v="6"/>
    <n v="60012"/>
    <s v="OPERACIONAL (Extraordinário)"/>
    <x v="0"/>
    <x v="1"/>
    <x v="2"/>
    <x v="2"/>
    <x v="13"/>
    <x v="13"/>
  </r>
  <r>
    <x v="2"/>
    <s v="META"/>
    <x v="1"/>
    <d v="2025-02-11T00:00:00"/>
    <d v="2025-02-15T00:00:00"/>
    <s v="'1040608"/>
    <s v="1 | 1"/>
    <x v="8"/>
    <x v="1"/>
    <n v="-6465.33"/>
    <x v="27"/>
    <x v="27"/>
    <s v="ENC: PremiaÃ§Ã£o operacional agosto - Supervisores e Coordenadores"/>
    <x v="6"/>
    <x v="2"/>
    <x v="0"/>
    <n v="6002"/>
    <x v="9"/>
    <n v="60022"/>
    <s v="OPERACIONAL ADM (Extraordinário)"/>
    <x v="0"/>
    <x v="1"/>
    <x v="2"/>
    <x v="2"/>
    <x v="13"/>
    <x v="13"/>
  </r>
  <r>
    <x v="2"/>
    <s v="META"/>
    <x v="1"/>
    <d v="2025-02-13T00:00:00"/>
    <d v="2025-02-17T00:00:00"/>
    <s v="'1040875"/>
    <s v="1 | 1"/>
    <x v="8"/>
    <x v="1"/>
    <n v="-6830"/>
    <x v="27"/>
    <x v="27"/>
    <s v="PremiaÃ§Ã£o manutenÃ§Ã£o Janeiro "/>
    <x v="10"/>
    <x v="2"/>
    <x v="0"/>
    <n v="7001"/>
    <x v="11"/>
    <n v="70017"/>
    <s v="OFICINA (Comum)"/>
    <x v="0"/>
    <x v="1"/>
    <x v="2"/>
    <x v="2"/>
    <x v="13"/>
    <x v="13"/>
  </r>
  <r>
    <x v="2"/>
    <s v="META"/>
    <x v="1"/>
    <d v="2025-02-13T00:00:00"/>
    <d v="2025-02-17T00:00:00"/>
    <s v="'1040875"/>
    <s v="1 | 1"/>
    <x v="8"/>
    <x v="1"/>
    <n v="-1610"/>
    <x v="27"/>
    <x v="27"/>
    <s v="PremiaÃ§Ã£o manutenÃ§Ã£o Janeiro "/>
    <x v="10"/>
    <x v="2"/>
    <x v="0"/>
    <n v="7003"/>
    <x v="14"/>
    <n v="70037"/>
    <s v="SERRALHERIA (Comum)"/>
    <x v="0"/>
    <x v="1"/>
    <x v="2"/>
    <x v="2"/>
    <x v="13"/>
    <x v="13"/>
  </r>
  <r>
    <x v="2"/>
    <s v="META"/>
    <x v="1"/>
    <d v="2025-02-13T00:00:00"/>
    <d v="2025-02-17T00:00:00"/>
    <s v="'1040875"/>
    <s v="1 | 1"/>
    <x v="8"/>
    <x v="1"/>
    <n v="0"/>
    <x v="27"/>
    <x v="27"/>
    <s v="PremiaÃ§Ã£o manutenÃ§Ã£o Janeiro "/>
    <x v="2"/>
    <x v="2"/>
    <x v="0"/>
    <n v="7002"/>
    <x v="33"/>
    <n v="70027"/>
    <s v="LAVAGEM (Comum)"/>
    <x v="0"/>
    <x v="1"/>
    <x v="2"/>
    <x v="2"/>
    <x v="13"/>
    <x v="13"/>
  </r>
  <r>
    <x v="2"/>
    <s v="MIGUEZ COMERCIO DE GAS EIRELI"/>
    <x v="11"/>
    <d v="2024-08-21T00:00:00"/>
    <d v="2024-08-21T00:00:00"/>
    <s v="'161047"/>
    <s v="1 | 1"/>
    <x v="9"/>
    <x v="0"/>
    <n v="-170"/>
    <x v="114"/>
    <x v="112"/>
    <s v="REF. VENDA GLP ACONDICIONADO - BEZERRA PAGO EM DINHEIRO  "/>
    <x v="3"/>
    <x v="0"/>
    <x v="0"/>
    <n v="7004"/>
    <x v="3"/>
    <n v="70047"/>
    <s v="FÁBRICA CNTR (Comum)"/>
    <x v="0"/>
    <x v="4"/>
    <x v="9"/>
    <x v="9"/>
    <x v="18"/>
    <x v="18"/>
  </r>
  <r>
    <x v="2"/>
    <s v="MIGUEZ COMERCIO DE GAS EIRELI"/>
    <x v="11"/>
    <d v="2024-08-21T00:00:00"/>
    <d v="2024-08-21T00:00:00"/>
    <s v="'161587"/>
    <s v="1 | 1"/>
    <x v="9"/>
    <x v="0"/>
    <n v="-170"/>
    <x v="114"/>
    <x v="112"/>
    <s v="REF. VENDA GLP ACONDICIONADO - TUNICO PAGO EM DINHEIRO  "/>
    <x v="3"/>
    <x v="0"/>
    <x v="0"/>
    <n v="7004"/>
    <x v="3"/>
    <n v="70047"/>
    <s v="FÁBRICA CNTR (Comum)"/>
    <x v="0"/>
    <x v="4"/>
    <x v="9"/>
    <x v="9"/>
    <x v="18"/>
    <x v="18"/>
  </r>
  <r>
    <x v="2"/>
    <s v="MRB - COMERCIO DE PRODUTOS AUTOMOTIVOS LTDA"/>
    <x v="11"/>
    <d v="2024-08-21T00:00:00"/>
    <d v="2024-08-21T00:00:00"/>
    <s v="'28185"/>
    <s v="1 | 1"/>
    <x v="9"/>
    <x v="0"/>
    <n v="-128.61000000000001"/>
    <x v="7"/>
    <x v="7"/>
    <s v="REF. POSTO ABASTECIMENTO  PARA O RIW 21/08"/>
    <x v="14"/>
    <x v="0"/>
    <x v="0"/>
    <n v="8011"/>
    <x v="36"/>
    <n v="80018"/>
    <s v="MARKETING (Rio Innovation Week)"/>
    <x v="0"/>
    <x v="4"/>
    <x v="0"/>
    <x v="0"/>
    <x v="0"/>
    <x v="0"/>
  </r>
  <r>
    <x v="2"/>
    <s v="MRB - COMERCIO DE PRODUTOS AUTOMOTIVOS LTDA"/>
    <x v="11"/>
    <d v="2024-08-21T00:00:00"/>
    <d v="2024-08-21T00:00:00"/>
    <s v="'65514"/>
    <s v="1 | 1"/>
    <x v="9"/>
    <x v="0"/>
    <n v="-33.380000000000003"/>
    <x v="115"/>
    <x v="113"/>
    <s v="REF. POSTO ABASTECIMENTO "/>
    <x v="6"/>
    <x v="0"/>
    <x v="0"/>
    <n v="6002"/>
    <x v="9"/>
    <n v="60022"/>
    <s v="OPERACIONAL ADM (Extraordinário)"/>
    <x v="0"/>
    <x v="4"/>
    <x v="9"/>
    <x v="9"/>
    <x v="12"/>
    <x v="12"/>
  </r>
  <r>
    <x v="2"/>
    <s v="MRB - COMERCIO DE PRODUTOS AUTOMOTIVOS LTDA"/>
    <x v="12"/>
    <d v="2024-09-24T00:00:00"/>
    <d v="2024-09-24T00:00:00"/>
    <s v="'36443"/>
    <s v="1 | 1"/>
    <x v="9"/>
    <x v="0"/>
    <n v="-25"/>
    <x v="115"/>
    <x v="113"/>
    <s v="REF. POSTO ABASTECIMENTO "/>
    <x v="6"/>
    <x v="0"/>
    <x v="0"/>
    <n v="6002"/>
    <x v="9"/>
    <n v="60022"/>
    <s v="OPERACIONAL ADM (Extraordinário)"/>
    <x v="0"/>
    <x v="4"/>
    <x v="9"/>
    <x v="9"/>
    <x v="12"/>
    <x v="12"/>
  </r>
  <r>
    <x v="2"/>
    <s v="PARCO COMERCIO E SERVICOS LTDA"/>
    <x v="12"/>
    <d v="2024-09-25T00:00:00"/>
    <d v="2024-10-07T00:00:00"/>
    <s v="'87435"/>
    <s v="1 | 1"/>
    <x v="9"/>
    <x v="0"/>
    <n v="-30.46"/>
    <x v="95"/>
    <x v="94"/>
    <s v="REF.   AÃ‡ÃƒO"/>
    <x v="8"/>
    <x v="0"/>
    <x v="0"/>
    <n v="3006"/>
    <x v="8"/>
    <n v="30061"/>
    <s v="RECURSOS HUMANOS (Administrativo)"/>
    <x v="0"/>
    <x v="4"/>
    <x v="0"/>
    <x v="0"/>
    <x v="0"/>
    <x v="0"/>
  </r>
  <r>
    <x v="2"/>
    <s v="PRECISAO EMPREENDIMENTOS IMOBILIARIOS LTDA"/>
    <x v="13"/>
    <d v="2024-09-23T00:00:00"/>
    <d v="2024-10-10T00:00:00"/>
    <s v="'1033049"/>
    <s v="1 | 1"/>
    <x v="2"/>
    <x v="0"/>
    <n v="-1292.53"/>
    <x v="17"/>
    <x v="17"/>
    <s v="REF. CONDOMINIO + AGUA/ESGOTO + FUNDO 13 E FERIAS  SALA LEBLON - SETEMBRO/2024"/>
    <x v="0"/>
    <x v="0"/>
    <x v="0"/>
    <n v="2001"/>
    <x v="0"/>
    <n v="20011"/>
    <s v="CORPORATIVO (Administrativo)"/>
    <x v="1"/>
    <x v="0"/>
    <x v="7"/>
    <x v="7"/>
    <x v="8"/>
    <x v="8"/>
  </r>
  <r>
    <x v="2"/>
    <s v="PRECISAO EMPREENDIMENTOS IMOBILIARIOS LTDA"/>
    <x v="14"/>
    <d v="2024-10-25T00:00:00"/>
    <d v="2024-11-10T00:00:00"/>
    <s v="'1469030"/>
    <s v="1 | 1"/>
    <x v="2"/>
    <x v="0"/>
    <n v="-1292.53"/>
    <x v="17"/>
    <x v="17"/>
    <s v="REF. CONDOMINIO + AGUA/ESGOTO + FUNDO 13 E FERIAS  SALA LEBLON - OUTUBRO /2024"/>
    <x v="0"/>
    <x v="0"/>
    <x v="0"/>
    <n v="2001"/>
    <x v="0"/>
    <n v="20011"/>
    <s v="CORPORATIVO (Administrativo)"/>
    <x v="1"/>
    <x v="0"/>
    <x v="7"/>
    <x v="7"/>
    <x v="8"/>
    <x v="8"/>
  </r>
  <r>
    <x v="2"/>
    <s v="PREFEITURA DA CIDADE DO RIO DE JANEIRO - ISS"/>
    <x v="10"/>
    <d v="2024-07-08T00:00:00"/>
    <d v="2024-07-09T00:00:00"/>
    <s v="'1029099"/>
    <s v="1 | 1"/>
    <x v="1"/>
    <x v="0"/>
    <n v="-2200"/>
    <x v="99"/>
    <x v="98"/>
    <s v="REF. PAGAMENTO ALVARA PARA KIOTO "/>
    <x v="13"/>
    <x v="0"/>
    <x v="0"/>
    <n v="5001"/>
    <x v="16"/>
    <n v="50011"/>
    <s v="GERÊNCIA TÉCNICA (Administrativo)"/>
    <x v="0"/>
    <x v="4"/>
    <x v="0"/>
    <x v="0"/>
    <x v="10"/>
    <x v="10"/>
  </r>
  <r>
    <x v="2"/>
    <s v="PROCESSO"/>
    <x v="7"/>
    <d v="2024-03-09T00:00:00"/>
    <d v="2024-04-09T00:00:00"/>
    <s v="'0101014-36.2021.5.01.0067 "/>
    <s v="1 | 3"/>
    <x v="13"/>
    <x v="0"/>
    <n v="-1000"/>
    <x v="16"/>
    <x v="16"/>
    <s v="REF. SolicitaÃ§Ã£o de pagamento - Acordo RT 0101014-36.2021.5.01.0067 - Amaro Euclides de Farias Filho x Edesio S R Santos ServiÃ§os de Transportes e EscritÃ³rio LTDA "/>
    <x v="4"/>
    <x v="0"/>
    <x v="0"/>
    <n v="8002"/>
    <x v="4"/>
    <n v="80021"/>
    <s v="JURÍDICO (Administrativo)"/>
    <x v="0"/>
    <x v="3"/>
    <x v="0"/>
    <x v="0"/>
    <x v="0"/>
    <x v="0"/>
  </r>
  <r>
    <x v="2"/>
    <s v="PROCESSO"/>
    <x v="8"/>
    <d v="2024-03-09T00:00:00"/>
    <d v="2024-05-09T00:00:00"/>
    <s v="'0101014-36.2021.5.01.0067 "/>
    <s v="2 | 3"/>
    <x v="13"/>
    <x v="0"/>
    <n v="-1000"/>
    <x v="16"/>
    <x v="16"/>
    <s v="REF. SolicitaÃ§Ã£o de pagamento - Acordo RT 0101014-36.2021.5.01.0067 - Amaro Euclides de Farias Filho x Edesio S R Santos ServiÃ§os de Transportes e EscritÃ³rio LTDA "/>
    <x v="4"/>
    <x v="0"/>
    <x v="0"/>
    <n v="8002"/>
    <x v="4"/>
    <n v="80021"/>
    <s v="JURÍDICO (Administrativo)"/>
    <x v="0"/>
    <x v="3"/>
    <x v="0"/>
    <x v="0"/>
    <x v="0"/>
    <x v="0"/>
  </r>
  <r>
    <x v="2"/>
    <s v="PROCESSO"/>
    <x v="9"/>
    <d v="2024-03-09T00:00:00"/>
    <d v="2024-06-09T00:00:00"/>
    <s v="'0101014-36.2021.5.01.0067 "/>
    <s v="3 | 3"/>
    <x v="13"/>
    <x v="0"/>
    <n v="-1000"/>
    <x v="16"/>
    <x v="16"/>
    <s v="REF. SolicitaÃ§Ã£o de pagamento - Acordo RT 0101014-36.2021.5.01.0067 - Amaro Euclides de Farias Filho x Edesio S R Santos ServiÃ§os de Transportes e EscritÃ³rio LTDA "/>
    <x v="4"/>
    <x v="0"/>
    <x v="0"/>
    <n v="8002"/>
    <x v="4"/>
    <n v="80021"/>
    <s v="JURÍDICO (Administrativo)"/>
    <x v="0"/>
    <x v="3"/>
    <x v="0"/>
    <x v="0"/>
    <x v="0"/>
    <x v="0"/>
  </r>
  <r>
    <x v="2"/>
    <s v="PROCESSO"/>
    <x v="9"/>
    <d v="2024-06-25T00:00:00"/>
    <d v="2024-07-12T00:00:00"/>
    <s v="'1028578"/>
    <s v="1 | 1"/>
    <x v="1"/>
    <x v="0"/>
    <n v="-100"/>
    <x v="16"/>
    <x v="16"/>
    <s v="ENC: GRU - EmissÃ£o certidÃ£o de registro de mascote "/>
    <x v="4"/>
    <x v="0"/>
    <x v="0"/>
    <n v="8002"/>
    <x v="4"/>
    <n v="80021"/>
    <s v="JURÍDICO (Administrativo)"/>
    <x v="0"/>
    <x v="3"/>
    <x v="0"/>
    <x v="0"/>
    <x v="0"/>
    <x v="0"/>
  </r>
  <r>
    <x v="2"/>
    <s v="PROCESSO"/>
    <x v="10"/>
    <d v="2024-07-05T00:00:00"/>
    <d v="2024-07-08T00:00:00"/>
    <s v="'05016702-92.2022.4.02.5101 "/>
    <s v="1 | 1"/>
    <x v="1"/>
    <x v="0"/>
    <n v="-5160.6099999999997"/>
    <x v="17"/>
    <x v="17"/>
    <s v="REF. EXECUÃ‡ÃƒO FISCAL - ANTT x PADRÃƒO AMBIENTAL "/>
    <x v="0"/>
    <x v="0"/>
    <x v="0"/>
    <n v="2001"/>
    <x v="0"/>
    <n v="20011"/>
    <s v="CORPORATIVO (Administrativo)"/>
    <x v="1"/>
    <x v="4"/>
    <x v="7"/>
    <x v="7"/>
    <x v="8"/>
    <x v="8"/>
  </r>
  <r>
    <x v="2"/>
    <s v="PROCESSO"/>
    <x v="10"/>
    <d v="2024-07-23T00:00:00"/>
    <d v="2024-07-29T00:00:00"/>
    <s v="'02738305949-32"/>
    <s v="1 | 1"/>
    <x v="13"/>
    <x v="0"/>
    <n v="-2680.68"/>
    <x v="16"/>
    <x v="16"/>
    <s v="REF.ENC: AÃ§Ã£o judicial - Clean Ambiental x G C L Carrinhos LTDA - GRERJ inicial "/>
    <x v="4"/>
    <x v="0"/>
    <x v="0"/>
    <n v="8002"/>
    <x v="4"/>
    <n v="80021"/>
    <s v="JURÍDICO (Administrativo)"/>
    <x v="0"/>
    <x v="4"/>
    <x v="0"/>
    <x v="0"/>
    <x v="0"/>
    <x v="0"/>
  </r>
  <r>
    <x v="2"/>
    <s v="PROCESSO"/>
    <x v="10"/>
    <d v="2024-07-26T00:00:00"/>
    <d v="2024-08-02T00:00:00"/>
    <s v="'01006969320235010031"/>
    <s v="1 | 1"/>
    <x v="1"/>
    <x v="0"/>
    <n v="-1068.73"/>
    <x v="16"/>
    <x v="16"/>
    <s v="REF. SentenÃ§a de Parcial ProcedÃªncia RE: 0100696-93.2023.5.01.0031 - VENILSON SOARES DA SILVA x PADRAO AMBIENTAL COLETA E TRANSPORTES EIRELI - EPP E OUTROS"/>
    <x v="4"/>
    <x v="0"/>
    <x v="0"/>
    <n v="8002"/>
    <x v="4"/>
    <n v="80021"/>
    <s v="JURÍDICO (Administrativo)"/>
    <x v="0"/>
    <x v="4"/>
    <x v="0"/>
    <x v="0"/>
    <x v="0"/>
    <x v="0"/>
  </r>
  <r>
    <x v="2"/>
    <s v="PROCESSO"/>
    <x v="10"/>
    <d v="2024-07-26T00:00:00"/>
    <d v="2024-08-02T00:00:00"/>
    <s v="'1006969320235010031"/>
    <s v="1 | 1"/>
    <x v="1"/>
    <x v="0"/>
    <n v="-267.18"/>
    <x v="16"/>
    <x v="16"/>
    <s v="REF.  SentenÃ§a de Parcial ProcedÃªncia RE: 0100696-93.2023.5.01.0031 - VENILSON SOARES DA SILVA x PADRAO AMBIENTAL COLETA E TRANSPORTES EIRELI - EPP E OUTROS"/>
    <x v="4"/>
    <x v="0"/>
    <x v="0"/>
    <n v="8002"/>
    <x v="4"/>
    <n v="80021"/>
    <s v="JURÍDICO (Administrativo)"/>
    <x v="0"/>
    <x v="4"/>
    <x v="0"/>
    <x v="0"/>
    <x v="0"/>
    <x v="0"/>
  </r>
  <r>
    <x v="2"/>
    <s v="PROCESSO"/>
    <x v="11"/>
    <d v="2024-08-01T00:00:00"/>
    <d v="2024-08-07T00:00:00"/>
    <s v="'0100760-54.2020.5.01.0049"/>
    <s v="1 | 1"/>
    <x v="13"/>
    <x v="0"/>
    <n v="-13133.46"/>
    <x v="16"/>
    <x v="16"/>
    <s v="ENC: PROCESSO NÂº 0100760-54.2020.5.01.0049 - DELCO OLIVEIRA DE MIRANDA x EDESIO S R SANTOS e outros"/>
    <x v="4"/>
    <x v="0"/>
    <x v="0"/>
    <n v="8002"/>
    <x v="4"/>
    <n v="80021"/>
    <s v="JURÍDICO (Administrativo)"/>
    <x v="0"/>
    <x v="4"/>
    <x v="0"/>
    <x v="0"/>
    <x v="0"/>
    <x v="0"/>
  </r>
  <r>
    <x v="2"/>
    <s v="PROCESSO"/>
    <x v="13"/>
    <d v="2024-10-10T00:00:00"/>
    <d v="2024-10-10T00:00:00"/>
    <s v="'10800325220244013400"/>
    <s v="1 | 1"/>
    <x v="1"/>
    <x v="0"/>
    <n v="-500"/>
    <x v="16"/>
    <x v="16"/>
    <s v="ENC: Fwd: RES: DÃ©bitos PadrÃ£o Ambiental "/>
    <x v="4"/>
    <x v="0"/>
    <x v="0"/>
    <n v="8002"/>
    <x v="4"/>
    <n v="80021"/>
    <s v="JURÍDICO (Administrativo)"/>
    <x v="0"/>
    <x v="0"/>
    <x v="0"/>
    <x v="0"/>
    <x v="0"/>
    <x v="0"/>
  </r>
  <r>
    <x v="2"/>
    <s v="PROCESSO"/>
    <x v="13"/>
    <d v="2024-10-17T00:00:00"/>
    <d v="2024-10-25T00:00:00"/>
    <s v="'001005283820245010005"/>
    <s v="1 | 1"/>
    <x v="13"/>
    <x v="0"/>
    <n v="-6000"/>
    <x v="16"/>
    <x v="16"/>
    <s v="ENC: RT 0100528-38.2024.5.01.0005 - Ruan Sousa Biancardi X Eko Transportes - Recurso OrdinÃ¡rio  - custas "/>
    <x v="4"/>
    <x v="0"/>
    <x v="0"/>
    <n v="8002"/>
    <x v="4"/>
    <n v="80021"/>
    <s v="JURÍDICO (Administrativo)"/>
    <x v="0"/>
    <x v="0"/>
    <x v="0"/>
    <x v="0"/>
    <x v="0"/>
    <x v="0"/>
  </r>
  <r>
    <x v="2"/>
    <s v="PROCESSO"/>
    <x v="13"/>
    <d v="2024-10-24T00:00:00"/>
    <d v="2024-10-30T00:00:00"/>
    <s v="'00100811-50.2023.5.01.0020"/>
    <s v="1 | 1"/>
    <x v="13"/>
    <x v="0"/>
    <n v="-300"/>
    <x v="16"/>
    <x v="16"/>
    <s v="ENC: RT 0100811-50.2023.5.01.0020 - Josafa Veloso Ventura x Eko Transportes - Recurso OrdinÃ¡rio "/>
    <x v="4"/>
    <x v="0"/>
    <x v="0"/>
    <n v="8002"/>
    <x v="4"/>
    <n v="80021"/>
    <s v="JURÍDICO (Administrativo)"/>
    <x v="0"/>
    <x v="0"/>
    <x v="0"/>
    <x v="0"/>
    <x v="0"/>
    <x v="0"/>
  </r>
  <r>
    <x v="2"/>
    <s v="PROCESSO"/>
    <x v="13"/>
    <d v="2024-10-30T00:00:00"/>
    <d v="2024-11-05T00:00:00"/>
    <s v="'001006252720235010020"/>
    <s v="1 | 1"/>
    <x v="13"/>
    <x v="0"/>
    <n v="-300"/>
    <x v="16"/>
    <x v="16"/>
    <s v="ENC: RT 0100625-27.2023.5.01.0020- MARCIO DOS PASSOS CAVALCANTI X EKO TRANSPORTES - RECURSO"/>
    <x v="4"/>
    <x v="0"/>
    <x v="0"/>
    <n v="8002"/>
    <x v="4"/>
    <n v="80021"/>
    <s v="JURÍDICO (Administrativo)"/>
    <x v="0"/>
    <x v="0"/>
    <x v="0"/>
    <x v="0"/>
    <x v="0"/>
    <x v="0"/>
  </r>
  <r>
    <x v="2"/>
    <s v="PROCESSO"/>
    <x v="14"/>
    <d v="2024-11-06T00:00:00"/>
    <d v="2024-11-13T00:00:00"/>
    <s v="'1036175"/>
    <s v="1 | 1"/>
    <x v="13"/>
    <x v="0"/>
    <n v="-400"/>
    <x v="16"/>
    <x v="16"/>
    <s v="ENC: RT 0100659-82.2023.5.01.0058 - DOUGLAS BARBOSA x EKO TRANSPORTES E RECOLHIMENTO DE RESIDUOS LTDA - RECURSO ORDINÃRIO "/>
    <x v="4"/>
    <x v="0"/>
    <x v="0"/>
    <n v="8002"/>
    <x v="4"/>
    <n v="80021"/>
    <s v="JURÍDICO (Administrativo)"/>
    <x v="0"/>
    <x v="0"/>
    <x v="0"/>
    <x v="0"/>
    <x v="0"/>
    <x v="0"/>
  </r>
  <r>
    <x v="2"/>
    <s v="PROCESSO"/>
    <x v="0"/>
    <d v="2024-12-05T00:00:00"/>
    <d v="2024-12-19T00:00:00"/>
    <s v="'1037287"/>
    <s v="1 | 1"/>
    <x v="13"/>
    <x v="0"/>
    <n v="-82.03"/>
    <x v="16"/>
    <x v="16"/>
    <s v="Fwd: RES: TÃ­tulos protestados  - G C L CARRINHOS LTDA - 019.041.463/0001-20 X A CLEAN SANEAMENTO AMBIENTAL DE RESIDUOS LTDA - 05.539.814/0001-12"/>
    <x v="4"/>
    <x v="0"/>
    <x v="0"/>
    <n v="8002"/>
    <x v="4"/>
    <n v="80021"/>
    <s v="JURÍDICO (Administrativo)"/>
    <x v="0"/>
    <x v="0"/>
    <x v="0"/>
    <x v="0"/>
    <x v="0"/>
    <x v="0"/>
  </r>
  <r>
    <x v="2"/>
    <s v="PROCESSO"/>
    <x v="1"/>
    <d v="2025-01-21T00:00:00"/>
    <d v="2025-01-27T00:00:00"/>
    <s v="'2083450194379"/>
    <s v="1 | 1"/>
    <x v="13"/>
    <x v="0"/>
    <n v="-118.62"/>
    <x v="16"/>
    <x v="16"/>
    <s v="ENC: AÃ§Ã£o judicial - G C L Carrinhos LTDA"/>
    <x v="4"/>
    <x v="0"/>
    <x v="0"/>
    <n v="8002"/>
    <x v="4"/>
    <n v="80021"/>
    <s v="JURÍDICO (Administrativo)"/>
    <x v="0"/>
    <x v="1"/>
    <x v="0"/>
    <x v="0"/>
    <x v="0"/>
    <x v="0"/>
  </r>
  <r>
    <x v="2"/>
    <s v="PROCESSO"/>
    <x v="2"/>
    <d v="2025-02-11T00:00:00"/>
    <d v="2025-02-13T00:00:00"/>
    <s v="' 40831402372-55"/>
    <s v="1 | 1"/>
    <x v="13"/>
    <x v="2"/>
    <n v="-118.62"/>
    <x v="16"/>
    <x v="16"/>
    <s v="ENC: AÃ§Ã£o judicial - G C L Carrinhos LTDA"/>
    <x v="4"/>
    <x v="0"/>
    <x v="0"/>
    <n v="8002"/>
    <x v="4"/>
    <n v="80021"/>
    <s v="JURÍDICO (Administrativo)"/>
    <x v="0"/>
    <x v="1"/>
    <x v="0"/>
    <x v="0"/>
    <x v="0"/>
    <x v="0"/>
  </r>
  <r>
    <x v="2"/>
    <s v="RIOPAR PARTICIPACOES S.A."/>
    <x v="12"/>
    <d v="2024-09-02T00:00:00"/>
    <d v="2024-09-02T00:00:00"/>
    <s v="'1032005"/>
    <s v="1 | 1"/>
    <x v="8"/>
    <x v="0"/>
    <n v="-2000"/>
    <x v="72"/>
    <x v="71"/>
    <s v="REF. RECARGA DE CARTÃƒO PARA TRANSPORTE"/>
    <x v="6"/>
    <x v="2"/>
    <x v="0"/>
    <n v="6001"/>
    <x v="6"/>
    <n v="60012"/>
    <s v="OPERACIONAL (Extraordinário)"/>
    <x v="1"/>
    <x v="4"/>
    <x v="2"/>
    <x v="2"/>
    <x v="15"/>
    <x v="15"/>
  </r>
  <r>
    <x v="2"/>
    <s v="RIOPAR PARTICIPACOES S.A."/>
    <x v="12"/>
    <d v="2024-09-24T00:00:00"/>
    <d v="2024-09-24T00:00:00"/>
    <s v="'1033170"/>
    <s v="1 | 1"/>
    <x v="8"/>
    <x v="0"/>
    <n v="-1500"/>
    <x v="72"/>
    <x v="71"/>
    <s v="REF. RECARGA DE CARTÃƒO PARA TRANSPORTE"/>
    <x v="6"/>
    <x v="2"/>
    <x v="0"/>
    <n v="6001"/>
    <x v="6"/>
    <n v="60012"/>
    <s v="OPERACIONAL (Extraordinário)"/>
    <x v="1"/>
    <x v="4"/>
    <x v="2"/>
    <x v="2"/>
    <x v="15"/>
    <x v="15"/>
  </r>
  <r>
    <x v="2"/>
    <s v="SECRETARIA DA RECEITA FEDERAL DO BRASIL - RFB"/>
    <x v="9"/>
    <d v="2024-06-11T00:00:00"/>
    <d v="2024-06-28T00:00:00"/>
    <s v="'1027736"/>
    <s v="1 | 1"/>
    <x v="1"/>
    <x v="0"/>
    <n v="-1137.29"/>
    <x v="61"/>
    <x v="60"/>
    <s v="REF. GPS  633325147 - EDESIO  PARC 58 DE 60"/>
    <x v="0"/>
    <x v="0"/>
    <x v="0"/>
    <n v="2001"/>
    <x v="0"/>
    <n v="20011"/>
    <s v="CORPORATIVO (Administrativo)"/>
    <x v="1"/>
    <x v="3"/>
    <x v="5"/>
    <x v="5"/>
    <x v="6"/>
    <x v="6"/>
  </r>
  <r>
    <x v="2"/>
    <s v="SECRETARIA DA RECEITA FEDERAL DO BRASIL - RFB"/>
    <x v="10"/>
    <d v="2024-07-12T00:00:00"/>
    <d v="2024-07-31T00:00:00"/>
    <s v="'1029463"/>
    <s v="1 | 1"/>
    <x v="1"/>
    <x v="0"/>
    <n v="-1143.82"/>
    <x v="61"/>
    <x v="60"/>
    <s v="REF. GPS  633325147 - EDESIO  PARC 59 DE 60"/>
    <x v="0"/>
    <x v="0"/>
    <x v="0"/>
    <n v="2001"/>
    <x v="0"/>
    <n v="20011"/>
    <s v="CORPORATIVO (Administrativo)"/>
    <x v="1"/>
    <x v="4"/>
    <x v="5"/>
    <x v="5"/>
    <x v="6"/>
    <x v="6"/>
  </r>
  <r>
    <x v="2"/>
    <s v="SECRETARIA DA RECEITA FEDERAL DO BRASIL - RFB"/>
    <x v="0"/>
    <d v="2024-12-06T00:00:00"/>
    <d v="2024-12-09T00:00:00"/>
    <s v="'1037459"/>
    <s v="1 | 1"/>
    <x v="1"/>
    <x v="0"/>
    <n v="-20.29"/>
    <x v="61"/>
    <x v="60"/>
    <s v="REF. GPS   DIFERENÃ‡A INSS 01/2019"/>
    <x v="0"/>
    <x v="0"/>
    <x v="0"/>
    <n v="2001"/>
    <x v="0"/>
    <n v="20011"/>
    <s v="CORPORATIVO (Administrativo)"/>
    <x v="1"/>
    <x v="0"/>
    <x v="5"/>
    <x v="5"/>
    <x v="6"/>
    <x v="6"/>
  </r>
  <r>
    <x v="2"/>
    <s v="SECRETARIA DA RECEITA FEDERAL DO BRASIL - RFB"/>
    <x v="0"/>
    <d v="2025-01-15T00:00:00"/>
    <d v="2025-01-17T00:00:00"/>
    <s v="' 07.16.25015.2821235-5"/>
    <s v="1 | 1"/>
    <x v="1"/>
    <x v="0"/>
    <n v="-1107.6300000000001"/>
    <x v="20"/>
    <x v="20"/>
    <s v="REF. DCTFWEB  DEZEMBRO/2024"/>
    <x v="0"/>
    <x v="1"/>
    <x v="0"/>
    <n v="2001"/>
    <x v="0"/>
    <n v="20011"/>
    <s v="CORPORATIVO (Administrativo)"/>
    <x v="1"/>
    <x v="0"/>
    <x v="2"/>
    <x v="2"/>
    <x v="2"/>
    <x v="2"/>
  </r>
  <r>
    <x v="2"/>
    <s v="SODEXO PASS DO BRASIL SERVICOS E COMERCIO S.A."/>
    <x v="13"/>
    <d v="2024-10-02T00:00:00"/>
    <d v="2024-10-02T00:00:00"/>
    <s v="'1033605"/>
    <s v="1 | 1"/>
    <x v="8"/>
    <x v="0"/>
    <n v="-1700"/>
    <x v="100"/>
    <x v="99"/>
    <s v="PAGAMENTO REFEIÃ‡ÃƒO MULTIPLAN "/>
    <x v="6"/>
    <x v="2"/>
    <x v="0"/>
    <n v="7005"/>
    <x v="37"/>
    <n v="70057"/>
    <s v="MULTIPLAN (Comum)"/>
    <x v="1"/>
    <x v="0"/>
    <x v="2"/>
    <x v="2"/>
    <x v="15"/>
    <x v="15"/>
  </r>
  <r>
    <x v="2"/>
    <s v="SODEXO PASS DO BRASIL SERVICOS E COMERCIO S.A."/>
    <x v="13"/>
    <d v="2024-10-04T00:00:00"/>
    <d v="2024-10-04T00:00:00"/>
    <s v="'1033780"/>
    <s v="1 | 1"/>
    <x v="8"/>
    <x v="0"/>
    <n v="-850"/>
    <x v="100"/>
    <x v="99"/>
    <s v="PAGAMENTO REFEIÃ‡ÃƒO MULTIPLAN "/>
    <x v="6"/>
    <x v="2"/>
    <x v="0"/>
    <n v="7005"/>
    <x v="37"/>
    <n v="70057"/>
    <s v="MULTIPLAN (Comum)"/>
    <x v="1"/>
    <x v="0"/>
    <x v="2"/>
    <x v="2"/>
    <x v="15"/>
    <x v="15"/>
  </r>
  <r>
    <x v="2"/>
    <s v="SPRING GERENCIAMENTO E INFORMACOES LTDA"/>
    <x v="12"/>
    <d v="2024-10-01T00:00:00"/>
    <d v="2024-10-10T00:00:00"/>
    <s v="'1033522"/>
    <s v="1 | 1"/>
    <x v="7"/>
    <x v="0"/>
    <n v="-130"/>
    <x v="51"/>
    <x v="50"/>
    <s v="REF. MENSALIDADE  SEAC RJ -"/>
    <x v="0"/>
    <x v="0"/>
    <x v="0"/>
    <n v="2001"/>
    <x v="0"/>
    <n v="20011"/>
    <s v="CORPORATIVO (Administrativo)"/>
    <x v="1"/>
    <x v="4"/>
    <x v="0"/>
    <x v="0"/>
    <x v="10"/>
    <x v="10"/>
  </r>
  <r>
    <x v="2"/>
    <s v="TORRE E CIA SUPERMERCADOS S/A"/>
    <x v="13"/>
    <d v="2024-10-03T00:00:00"/>
    <d v="2024-10-07T00:00:00"/>
    <s v="'371967"/>
    <s v="1 | 1"/>
    <x v="9"/>
    <x v="0"/>
    <n v="-23.98"/>
    <x v="111"/>
    <x v="109"/>
    <s v="REF. COMPRA CAFÃ‰"/>
    <x v="2"/>
    <x v="1"/>
    <x v="0"/>
    <n v="4004"/>
    <x v="2"/>
    <n v="40041"/>
    <s v="PATRIMÔNIO (Administrativo)"/>
    <x v="0"/>
    <x v="0"/>
    <x v="0"/>
    <x v="0"/>
    <x v="9"/>
    <x v="9"/>
  </r>
  <r>
    <x v="2"/>
    <s v="TRIBUNAL REGIONAL DO TRABALHO DA 1A. REGIAO"/>
    <x v="4"/>
    <d v="2024-01-02T00:00:00"/>
    <d v="2024-01-22T00:00:00"/>
    <s v="'0100498-72.2021.5.01.001622"/>
    <s v="1 | 1"/>
    <x v="1"/>
    <x v="0"/>
    <n v="-2129.7399999999998"/>
    <x v="16"/>
    <x v="16"/>
    <s v="REF.  SENTENÃ‡A RT 0100498-72.2021.5.01.0016 - MARCELO DE AGUIAR RAIOL X EDESIO"/>
    <x v="4"/>
    <x v="0"/>
    <x v="0"/>
    <n v="8002"/>
    <x v="4"/>
    <n v="80021"/>
    <s v="JURÍDICO (Administrativo)"/>
    <x v="0"/>
    <x v="1"/>
    <x v="0"/>
    <x v="0"/>
    <x v="0"/>
    <x v="0"/>
  </r>
  <r>
    <x v="2"/>
    <s v="TRIBUNAL REGIONAL DO TRABALHO DA 1A. REGIAO"/>
    <x v="4"/>
    <d v="2024-01-02T00:00:00"/>
    <d v="2024-01-22T00:00:00"/>
    <s v="'0100498-72.2021.5.01.00162201"/>
    <s v="1 | 1"/>
    <x v="1"/>
    <x v="0"/>
    <n v="-106.49"/>
    <x v="16"/>
    <x v="16"/>
    <s v="REF.  SENTENÃ‡A RT 0100498-72.2021.5.01.0016 - MARCELO DE AGUIAR RAIOL X EDESIO"/>
    <x v="4"/>
    <x v="0"/>
    <x v="0"/>
    <n v="8002"/>
    <x v="4"/>
    <n v="80021"/>
    <s v="JURÍDICO (Administrativo)"/>
    <x v="0"/>
    <x v="1"/>
    <x v="0"/>
    <x v="0"/>
    <x v="0"/>
    <x v="0"/>
  </r>
  <r>
    <x v="2"/>
    <s v="TRIBUNAL REGIONAL DO TRABALHO DA 1A. REGIAO"/>
    <x v="7"/>
    <d v="2024-04-04T00:00:00"/>
    <d v="2024-04-12T00:00:00"/>
    <s v="'00100760-54.2020.5.01.0049"/>
    <s v="1 | 1"/>
    <x v="1"/>
    <x v="0"/>
    <n v="-25330.28"/>
    <x v="16"/>
    <x v="16"/>
    <s v="REF. PROCESSO NÂº 0100760-54.2020.5.01.0049 - DELCO OLIVEIRA DE MIRANDA x EDESIO / CLEAN AMBIENTAL - Recurso de Revista "/>
    <x v="4"/>
    <x v="0"/>
    <x v="0"/>
    <n v="8002"/>
    <x v="4"/>
    <n v="80021"/>
    <s v="JURÍDICO (Administrativo)"/>
    <x v="0"/>
    <x v="3"/>
    <x v="0"/>
    <x v="0"/>
    <x v="0"/>
    <x v="0"/>
  </r>
  <r>
    <x v="2"/>
    <s v="UBER DO BRASIL TECNOLOGIA LTDA."/>
    <x v="10"/>
    <d v="2024-07-08T00:00:00"/>
    <d v="2024-07-08T00:00:00"/>
    <s v="'1029094"/>
    <s v="1 | 1"/>
    <x v="8"/>
    <x v="0"/>
    <n v="-24.97"/>
    <x v="7"/>
    <x v="7"/>
    <s v="REF .UBER MICHELLE "/>
    <x v="12"/>
    <x v="0"/>
    <x v="0"/>
    <n v="4003"/>
    <x v="13"/>
    <n v="40031"/>
    <s v="RELACIONAMENTO (Administrativo)"/>
    <x v="0"/>
    <x v="4"/>
    <x v="0"/>
    <x v="0"/>
    <x v="0"/>
    <x v="0"/>
  </r>
  <r>
    <x v="2"/>
    <s v="UBER DO BRASIL TECNOLOGIA LTDA."/>
    <x v="10"/>
    <d v="2024-07-08T00:00:00"/>
    <d v="2024-07-08T00:00:00"/>
    <s v="'1029095"/>
    <s v="1 | 1"/>
    <x v="8"/>
    <x v="0"/>
    <n v="-24.94"/>
    <x v="7"/>
    <x v="7"/>
    <s v="REF .UBER MICHELLE "/>
    <x v="12"/>
    <x v="0"/>
    <x v="0"/>
    <n v="4003"/>
    <x v="13"/>
    <n v="40031"/>
    <s v="RELACIONAMENTO (Administrativo)"/>
    <x v="0"/>
    <x v="4"/>
    <x v="0"/>
    <x v="0"/>
    <x v="0"/>
    <x v="0"/>
  </r>
  <r>
    <x v="2"/>
    <s v="UBER DO BRASIL TECNOLOGIA LTDA."/>
    <x v="11"/>
    <d v="2024-08-06T00:00:00"/>
    <d v="2024-08-06T00:00:00"/>
    <s v="'1030723"/>
    <s v="1 | 1"/>
    <x v="8"/>
    <x v="0"/>
    <n v="-86.5"/>
    <x v="87"/>
    <x v="86"/>
    <s v="REF .UBER JURIDICO  - PAGAMENTO EM DINHEIRO 06/08"/>
    <x v="4"/>
    <x v="0"/>
    <x v="0"/>
    <n v="8002"/>
    <x v="4"/>
    <n v="80021"/>
    <s v="JURÍDICO (Administrativo)"/>
    <x v="0"/>
    <x v="4"/>
    <x v="0"/>
    <x v="0"/>
    <x v="0"/>
    <x v="0"/>
  </r>
  <r>
    <x v="2"/>
    <s v="UBER DO BRASIL TECNOLOGIA LTDA."/>
    <x v="11"/>
    <d v="2024-08-21T00:00:00"/>
    <d v="2024-08-21T00:00:00"/>
    <s v="'1031377"/>
    <s v="1 | 1"/>
    <x v="14"/>
    <x v="0"/>
    <n v="-58.42"/>
    <x v="87"/>
    <x v="86"/>
    <s v="REF .UBER  DP "/>
    <x v="15"/>
    <x v="0"/>
    <x v="0"/>
    <n v="3005"/>
    <x v="18"/>
    <n v="30051"/>
    <s v="DEPARTAMENTO PESSOAL (Administrativo)"/>
    <x v="0"/>
    <x v="4"/>
    <x v="0"/>
    <x v="0"/>
    <x v="0"/>
    <x v="0"/>
  </r>
  <r>
    <x v="2"/>
    <s v="UBER DO BRASIL TECNOLOGIA LTDA."/>
    <x v="11"/>
    <d v="2024-08-21T00:00:00"/>
    <d v="2024-08-21T00:00:00"/>
    <s v="'1031378"/>
    <s v="1 | 1"/>
    <x v="14"/>
    <x v="0"/>
    <n v="-57.95"/>
    <x v="87"/>
    <x v="86"/>
    <s v="REF .UBER  DP "/>
    <x v="15"/>
    <x v="0"/>
    <x v="0"/>
    <n v="3005"/>
    <x v="18"/>
    <n v="30051"/>
    <s v="DEPARTAMENTO PESSOAL (Administrativo)"/>
    <x v="0"/>
    <x v="4"/>
    <x v="0"/>
    <x v="0"/>
    <x v="0"/>
    <x v="0"/>
  </r>
  <r>
    <x v="2"/>
    <s v="UBER DO BRASIL TECNOLOGIA LTDA."/>
    <x v="11"/>
    <d v="2024-08-21T00:00:00"/>
    <d v="2024-08-21T00:00:00"/>
    <s v="'1031379"/>
    <s v="1 | 1"/>
    <x v="8"/>
    <x v="0"/>
    <n v="-14.96"/>
    <x v="103"/>
    <x v="102"/>
    <s v="REF .UBER  MKT "/>
    <x v="14"/>
    <x v="0"/>
    <x v="0"/>
    <n v="8001"/>
    <x v="17"/>
    <n v="80011"/>
    <s v="MARKETING (Administrativo)"/>
    <x v="0"/>
    <x v="4"/>
    <x v="0"/>
    <x v="0"/>
    <x v="0"/>
    <x v="0"/>
  </r>
  <r>
    <x v="2"/>
    <s v="UBER DO BRASIL TECNOLOGIA LTDA."/>
    <x v="12"/>
    <d v="2024-09-24T00:00:00"/>
    <d v="2024-09-24T00:00:00"/>
    <s v="'1033177"/>
    <s v="1 | 1"/>
    <x v="8"/>
    <x v="0"/>
    <n v="-47"/>
    <x v="87"/>
    <x v="86"/>
    <s v="REF .UBER JURIDICO"/>
    <x v="4"/>
    <x v="0"/>
    <x v="0"/>
    <n v="8002"/>
    <x v="4"/>
    <n v="80021"/>
    <s v="JURÍDICO (Administrativo)"/>
    <x v="0"/>
    <x v="4"/>
    <x v="0"/>
    <x v="0"/>
    <x v="0"/>
    <x v="0"/>
  </r>
  <r>
    <x v="2"/>
    <s v="UBER DO BRASIL TECNOLOGIA LTDA."/>
    <x v="13"/>
    <d v="2024-10-07T00:00:00"/>
    <d v="2024-10-07T00:00:00"/>
    <s v="'1033880"/>
    <s v="1 | 1"/>
    <x v="8"/>
    <x v="0"/>
    <n v="-1036.81"/>
    <x v="7"/>
    <x v="7"/>
    <s v="REF .UBER JURIDICO"/>
    <x v="6"/>
    <x v="0"/>
    <x v="0"/>
    <n v="6001"/>
    <x v="6"/>
    <n v="60012"/>
    <s v="OPERACIONAL (Extraordinário)"/>
    <x v="0"/>
    <x v="0"/>
    <x v="0"/>
    <x v="0"/>
    <x v="0"/>
    <x v="0"/>
  </r>
  <r>
    <x v="2"/>
    <s v="UBER DO BRASIL TECNOLOGIA LTDA."/>
    <x v="13"/>
    <d v="2024-10-24T00:00:00"/>
    <d v="2024-10-24T00:00:00"/>
    <s v="'1034817"/>
    <s v="1 | 1"/>
    <x v="8"/>
    <x v="0"/>
    <n v="-69.87"/>
    <x v="87"/>
    <x v="86"/>
    <s v="REF .UBER CARLA   ASSAD"/>
    <x v="13"/>
    <x v="0"/>
    <x v="0"/>
    <n v="5001"/>
    <x v="16"/>
    <n v="50011"/>
    <s v="GERÊNCIA TÉCNICA (Administrativo)"/>
    <x v="0"/>
    <x v="0"/>
    <x v="0"/>
    <x v="0"/>
    <x v="0"/>
    <x v="0"/>
  </r>
  <r>
    <x v="2"/>
    <s v="UBER DO BRASIL TECNOLOGIA LTDA."/>
    <x v="14"/>
    <d v="2024-11-11T00:00:00"/>
    <d v="2024-11-11T00:00:00"/>
    <s v="'1035948"/>
    <s v="1 | 1"/>
    <x v="8"/>
    <x v="0"/>
    <n v="-72.3"/>
    <x v="7"/>
    <x v="7"/>
    <s v="REF .UBER MARKETING CRIS DP "/>
    <x v="15"/>
    <x v="0"/>
    <x v="0"/>
    <n v="3005"/>
    <x v="18"/>
    <n v="30051"/>
    <s v="DEPARTAMENTO PESSOAL (Administrativo)"/>
    <x v="0"/>
    <x v="0"/>
    <x v="0"/>
    <x v="0"/>
    <x v="0"/>
    <x v="0"/>
  </r>
  <r>
    <x v="2"/>
    <s v="VIA VAREJO S/A"/>
    <x v="12"/>
    <d v="2024-09-17T00:00:00"/>
    <d v="2024-09-24T00:00:00"/>
    <s v="'102605981"/>
    <s v="1 | 1"/>
    <x v="9"/>
    <x v="0"/>
    <n v="-678"/>
    <x v="46"/>
    <x v="45"/>
    <s v="REF. HD"/>
    <x v="10"/>
    <x v="0"/>
    <x v="0"/>
    <n v="7001"/>
    <x v="11"/>
    <n v="70017"/>
    <s v="OFICINA (Comum)"/>
    <x v="0"/>
    <x v="4"/>
    <x v="9"/>
    <x v="9"/>
    <x v="12"/>
    <x v="12"/>
  </r>
  <r>
    <x v="2"/>
    <s v="VITOR VINICIUS DE MOURA"/>
    <x v="10"/>
    <d v="2024-07-02T00:00:00"/>
    <d v="2024-07-08T00:00:00"/>
    <s v="'1580"/>
    <s v="1 | 1"/>
    <x v="10"/>
    <x v="0"/>
    <n v="-180"/>
    <x v="16"/>
    <x v="16"/>
    <s v="REF.  CÃLCULOS PROCESSO TRABALHISTA  Gilberto dos Santos Ferreira em face da Edesio. "/>
    <x v="4"/>
    <x v="0"/>
    <x v="0"/>
    <n v="8002"/>
    <x v="4"/>
    <n v="80021"/>
    <s v="JURÍDICO (Administrativo)"/>
    <x v="0"/>
    <x v="4"/>
    <x v="0"/>
    <x v="0"/>
    <x v="0"/>
    <x v="0"/>
  </r>
  <r>
    <x v="2"/>
    <s v="WBSF SERVICOS DE ESCRITORIO E APOIO ADMINISTRATIVO LTDA"/>
    <x v="12"/>
    <d v="2024-09-20T00:00:00"/>
    <d v="2024-09-20T00:00:00"/>
    <s v="'1033017"/>
    <s v="1 | 1"/>
    <x v="8"/>
    <x v="0"/>
    <n v="-10976"/>
    <x v="83"/>
    <x v="82"/>
    <s v="ENC: WALDEMAR "/>
    <x v="5"/>
    <x v="0"/>
    <x v="0"/>
    <n v="3001"/>
    <x v="5"/>
    <n v="30011"/>
    <s v="CONTROLADORIA (Administrativo)"/>
    <x v="0"/>
    <x v="4"/>
    <x v="0"/>
    <x v="0"/>
    <x v="10"/>
    <x v="10"/>
  </r>
  <r>
    <x v="2"/>
    <s v="WBSF SERVICOS DE ESCRITORIO E APOIO ADMINISTRATIVO LTDA"/>
    <x v="12"/>
    <d v="2024-09-24T00:00:00"/>
    <d v="2024-09-24T00:00:00"/>
    <s v="'1033169"/>
    <s v="1 | 1"/>
    <x v="8"/>
    <x v="0"/>
    <n v="-580"/>
    <x v="83"/>
    <x v="82"/>
    <s v="ENC: WALDEMAR "/>
    <x v="5"/>
    <x v="0"/>
    <x v="0"/>
    <n v="3001"/>
    <x v="5"/>
    <n v="30011"/>
    <s v="CONTROLADORIA (Administrativo)"/>
    <x v="0"/>
    <x v="4"/>
    <x v="0"/>
    <x v="0"/>
    <x v="10"/>
    <x v="10"/>
  </r>
  <r>
    <x v="2"/>
    <s v="WBSF SERVICOS DE ESCRITORIO E APOIO ADMINISTRATIVO LTDA"/>
    <x v="12"/>
    <d v="2024-09-24T00:00:00"/>
    <d v="2024-09-25T00:00:00"/>
    <s v="'1033146"/>
    <s v="1 | 1"/>
    <x v="8"/>
    <x v="0"/>
    <n v="-768"/>
    <x v="83"/>
    <x v="82"/>
    <s v="ENC: WALDEMAR "/>
    <x v="5"/>
    <x v="0"/>
    <x v="0"/>
    <n v="3001"/>
    <x v="5"/>
    <n v="30011"/>
    <s v="CONTROLADORIA (Administrativo)"/>
    <x v="0"/>
    <x v="4"/>
    <x v="0"/>
    <x v="0"/>
    <x v="10"/>
    <x v="10"/>
  </r>
  <r>
    <x v="2"/>
    <s v="WBSF SERVICOS DE ESCRITORIO E APOIO ADMINISTRATIVO LTDA"/>
    <x v="12"/>
    <d v="2024-09-26T00:00:00"/>
    <d v="2024-09-26T00:00:00"/>
    <s v="'1033276"/>
    <s v="1 | 1"/>
    <x v="8"/>
    <x v="0"/>
    <n v="-2304"/>
    <x v="83"/>
    <x v="82"/>
    <s v="ENC: WALDEMAR  - PG EM DINHEIRO"/>
    <x v="5"/>
    <x v="0"/>
    <x v="0"/>
    <n v="3001"/>
    <x v="5"/>
    <n v="30011"/>
    <s v="CONTROLADORIA (Administrativo)"/>
    <x v="0"/>
    <x v="4"/>
    <x v="0"/>
    <x v="0"/>
    <x v="10"/>
    <x v="10"/>
  </r>
  <r>
    <x v="2"/>
    <s v="YURI"/>
    <x v="10"/>
    <d v="2024-07-17T00:00:00"/>
    <d v="2024-07-17T00:00:00"/>
    <s v="'1021576"/>
    <s v="1 | 1"/>
    <x v="8"/>
    <x v="0"/>
    <n v="-4100"/>
    <x v="29"/>
    <x v="29"/>
    <s v="REF. A SERVIÃ‡OES PRESTADOS DE SEGURANÃ‡A - YURI "/>
    <x v="19"/>
    <x v="0"/>
    <x v="0"/>
    <n v="8005"/>
    <x v="23"/>
    <n v="80051"/>
    <s v="SEGURANÇA (Administrativo)"/>
    <x v="0"/>
    <x v="4"/>
    <x v="0"/>
    <x v="0"/>
    <x v="10"/>
    <x v="10"/>
  </r>
  <r>
    <x v="2"/>
    <s v="YURI"/>
    <x v="11"/>
    <d v="2024-08-17T00:00:00"/>
    <d v="2024-08-17T00:00:00"/>
    <s v="'1021577"/>
    <s v="1 | 1"/>
    <x v="8"/>
    <x v="0"/>
    <n v="-4100"/>
    <x v="29"/>
    <x v="29"/>
    <s v="REF. A SERVIÃ‡OES PRESTADOS DE SEGURANÃ‡A - YURI "/>
    <x v="19"/>
    <x v="0"/>
    <x v="0"/>
    <n v="8005"/>
    <x v="23"/>
    <n v="80051"/>
    <s v="SEGURANÇA (Administrativo)"/>
    <x v="0"/>
    <x v="4"/>
    <x v="0"/>
    <x v="0"/>
    <x v="10"/>
    <x v="10"/>
  </r>
  <r>
    <x v="2"/>
    <s v="YURI"/>
    <x v="12"/>
    <d v="2024-09-17T00:00:00"/>
    <d v="2024-09-17T00:00:00"/>
    <s v="'1021578"/>
    <s v="1 | 1"/>
    <x v="8"/>
    <x v="0"/>
    <n v="-4100"/>
    <x v="29"/>
    <x v="29"/>
    <s v="REF. A SERVIÃ‡OES PRESTADOS DE SEGURANÃ‡A - YURI "/>
    <x v="19"/>
    <x v="0"/>
    <x v="0"/>
    <n v="8005"/>
    <x v="23"/>
    <n v="80051"/>
    <s v="SEGURANÇA (Administrativo)"/>
    <x v="0"/>
    <x v="4"/>
    <x v="0"/>
    <x v="0"/>
    <x v="10"/>
    <x v="10"/>
  </r>
  <r>
    <x v="2"/>
    <s v="YURI"/>
    <x v="13"/>
    <d v="2024-10-17T00:00:00"/>
    <d v="2024-10-17T00:00:00"/>
    <s v="'1021579"/>
    <s v="1 | 1"/>
    <x v="8"/>
    <x v="0"/>
    <n v="-4100"/>
    <x v="29"/>
    <x v="29"/>
    <s v="REF. A SERVIÃ‡OES PRESTADOS DE SEGURANÃ‡A - YURI "/>
    <x v="19"/>
    <x v="0"/>
    <x v="0"/>
    <n v="8005"/>
    <x v="23"/>
    <n v="80051"/>
    <s v="SEGURANÇA (Administrativo)"/>
    <x v="0"/>
    <x v="0"/>
    <x v="0"/>
    <x v="0"/>
    <x v="10"/>
    <x v="10"/>
  </r>
  <r>
    <x v="2"/>
    <s v="YURI"/>
    <x v="14"/>
    <d v="2024-11-17T00:00:00"/>
    <d v="2024-11-17T00:00:00"/>
    <s v="'1021580"/>
    <s v="1 | 1"/>
    <x v="8"/>
    <x v="0"/>
    <n v="-4100"/>
    <x v="29"/>
    <x v="29"/>
    <s v="REF. A SERVIÃ‡OES PRESTADOS DE SEGURANÃ‡A - YURI "/>
    <x v="19"/>
    <x v="0"/>
    <x v="0"/>
    <n v="8005"/>
    <x v="23"/>
    <n v="80051"/>
    <s v="SEGURANÇA (Administrativo)"/>
    <x v="0"/>
    <x v="0"/>
    <x v="0"/>
    <x v="0"/>
    <x v="10"/>
    <x v="10"/>
  </r>
  <r>
    <x v="2"/>
    <s v="YURI"/>
    <x v="0"/>
    <d v="2024-12-17T00:00:00"/>
    <d v="2024-12-17T00:00:00"/>
    <s v="'1021581"/>
    <s v="1 | 1"/>
    <x v="8"/>
    <x v="0"/>
    <n v="-4100"/>
    <x v="29"/>
    <x v="29"/>
    <s v="REF. A SERVIÃ‡OES PRESTADOS DE SEGURANÃ‡A - YURI "/>
    <x v="19"/>
    <x v="0"/>
    <x v="0"/>
    <n v="8005"/>
    <x v="23"/>
    <n v="80051"/>
    <s v="SEGURANÇA (Administrativo)"/>
    <x v="0"/>
    <x v="0"/>
    <x v="0"/>
    <x v="0"/>
    <x v="10"/>
    <x v="10"/>
  </r>
  <r>
    <x v="2"/>
    <s v="YURI"/>
    <x v="1"/>
    <d v="2025-01-15T00:00:00"/>
    <d v="2025-01-15T00:00:00"/>
    <s v="'1037880"/>
    <s v="1 | 1"/>
    <x v="8"/>
    <x v="0"/>
    <n v="-4100"/>
    <x v="29"/>
    <x v="29"/>
    <s v="REF. A SERVIÃ‡OES PRESTADOS DE SEGURANÃ‡A - YURI "/>
    <x v="19"/>
    <x v="0"/>
    <x v="0"/>
    <n v="8005"/>
    <x v="23"/>
    <n v="80051"/>
    <s v="SEGURANÇA (Administrativo)"/>
    <x v="0"/>
    <x v="1"/>
    <x v="0"/>
    <x v="0"/>
    <x v="10"/>
    <x v="10"/>
  </r>
  <r>
    <x v="2"/>
    <s v="YURI"/>
    <x v="2"/>
    <d v="2025-02-15T00:00:00"/>
    <d v="2025-02-15T00:00:00"/>
    <s v="'1037881"/>
    <s v="1 | 1"/>
    <x v="8"/>
    <x v="1"/>
    <n v="-4100"/>
    <x v="29"/>
    <x v="29"/>
    <s v="REF. A SERVIÃ‡OES PRESTADOS DE SEGURANÃ‡A - YURI "/>
    <x v="19"/>
    <x v="0"/>
    <x v="0"/>
    <n v="8005"/>
    <x v="23"/>
    <n v="80051"/>
    <s v="SEGURANÇA (Administrativo)"/>
    <x v="0"/>
    <x v="1"/>
    <x v="0"/>
    <x v="0"/>
    <x v="10"/>
    <x v="10"/>
  </r>
  <r>
    <x v="2"/>
    <s v="YURI"/>
    <x v="15"/>
    <d v="2025-03-15T00:00:00"/>
    <d v="2025-03-15T00:00:00"/>
    <s v="'1037882"/>
    <s v="1 | 1"/>
    <x v="8"/>
    <x v="1"/>
    <n v="-4100"/>
    <x v="29"/>
    <x v="29"/>
    <s v="REF. A SERVIÃ‡OES PRESTADOS DE SEGURANÃ‡A - YURI "/>
    <x v="19"/>
    <x v="0"/>
    <x v="0"/>
    <n v="8005"/>
    <x v="23"/>
    <n v="80051"/>
    <s v="SEGURANÇA (Administrativo)"/>
    <x v="0"/>
    <x v="1"/>
    <x v="0"/>
    <x v="0"/>
    <x v="10"/>
    <x v="10"/>
  </r>
  <r>
    <x v="2"/>
    <s v="YURI"/>
    <x v="16"/>
    <d v="2025-04-15T00:00:00"/>
    <d v="2025-04-15T00:00:00"/>
    <s v="'1037883"/>
    <s v="1 | 1"/>
    <x v="8"/>
    <x v="1"/>
    <n v="-4100"/>
    <x v="29"/>
    <x v="29"/>
    <s v="REF. A SERVIÃ‡OES PRESTADOS DE SEGURANÃ‡A - YURI "/>
    <x v="19"/>
    <x v="0"/>
    <x v="0"/>
    <n v="8005"/>
    <x v="23"/>
    <n v="80051"/>
    <s v="SEGURANÇA (Administrativo)"/>
    <x v="0"/>
    <x v="3"/>
    <x v="0"/>
    <x v="0"/>
    <x v="10"/>
    <x v="10"/>
  </r>
  <r>
    <x v="2"/>
    <s v="YURI"/>
    <x v="17"/>
    <d v="2025-05-15T00:00:00"/>
    <d v="2025-05-15T00:00:00"/>
    <s v="'1037884"/>
    <s v="1 | 1"/>
    <x v="8"/>
    <x v="1"/>
    <n v="-4100"/>
    <x v="29"/>
    <x v="29"/>
    <s v="REF. A SERVIÃ‡OES PRESTADOS DE SEGURANÃ‡A - YURI "/>
    <x v="19"/>
    <x v="0"/>
    <x v="0"/>
    <n v="8005"/>
    <x v="23"/>
    <n v="80051"/>
    <s v="SEGURANÇA (Administrativo)"/>
    <x v="0"/>
    <x v="3"/>
    <x v="0"/>
    <x v="0"/>
    <x v="10"/>
    <x v="10"/>
  </r>
  <r>
    <x v="2"/>
    <s v="YURI"/>
    <x v="18"/>
    <d v="2025-06-15T00:00:00"/>
    <d v="2025-06-15T00:00:00"/>
    <s v="'1037885"/>
    <s v="1 | 1"/>
    <x v="8"/>
    <x v="1"/>
    <n v="-4100"/>
    <x v="29"/>
    <x v="29"/>
    <s v="REF. A SERVIÃ‡OES PRESTADOS DE SEGURANÃ‡A - YURI "/>
    <x v="19"/>
    <x v="0"/>
    <x v="0"/>
    <n v="8005"/>
    <x v="23"/>
    <n v="80051"/>
    <s v="SEGURANÇA (Administrativo)"/>
    <x v="0"/>
    <x v="3"/>
    <x v="0"/>
    <x v="0"/>
    <x v="10"/>
    <x v="10"/>
  </r>
  <r>
    <x v="2"/>
    <s v="YURI"/>
    <x v="19"/>
    <d v="2025-07-15T00:00:00"/>
    <d v="2025-07-15T00:00:00"/>
    <s v="'1037886"/>
    <s v="1 | 1"/>
    <x v="8"/>
    <x v="1"/>
    <n v="-4100"/>
    <x v="29"/>
    <x v="29"/>
    <s v="REF. A SERVIÃ‡OES PRESTADOS DE SEGURANÃ‡A - YURI "/>
    <x v="19"/>
    <x v="0"/>
    <x v="0"/>
    <n v="8005"/>
    <x v="23"/>
    <n v="80051"/>
    <s v="SEGURANÇA (Administrativo)"/>
    <x v="0"/>
    <x v="4"/>
    <x v="0"/>
    <x v="0"/>
    <x v="10"/>
    <x v="10"/>
  </r>
  <r>
    <x v="2"/>
    <s v="YURI"/>
    <x v="20"/>
    <d v="2025-08-15T00:00:00"/>
    <d v="2025-08-15T00:00:00"/>
    <s v="'1037887"/>
    <s v="1 | 1"/>
    <x v="8"/>
    <x v="1"/>
    <n v="-4100"/>
    <x v="29"/>
    <x v="29"/>
    <s v="REF. A SERVIÃ‡OES PRESTADOS DE SEGURANÃ‡A - YURI "/>
    <x v="19"/>
    <x v="0"/>
    <x v="0"/>
    <n v="8005"/>
    <x v="23"/>
    <n v="80051"/>
    <s v="SEGURANÇA (Administrativo)"/>
    <x v="0"/>
    <x v="4"/>
    <x v="0"/>
    <x v="0"/>
    <x v="10"/>
    <x v="10"/>
  </r>
  <r>
    <x v="2"/>
    <s v="YURI"/>
    <x v="21"/>
    <d v="2025-09-15T00:00:00"/>
    <d v="2025-09-15T00:00:00"/>
    <s v="'1037888"/>
    <s v="1 | 1"/>
    <x v="8"/>
    <x v="1"/>
    <n v="-4100"/>
    <x v="29"/>
    <x v="29"/>
    <s v="REF. A SERVIÃ‡OES PRESTADOS DE SEGURANÃ‡A - YURI "/>
    <x v="19"/>
    <x v="0"/>
    <x v="0"/>
    <n v="8005"/>
    <x v="23"/>
    <n v="80051"/>
    <s v="SEGURANÇA (Administrativo)"/>
    <x v="0"/>
    <x v="4"/>
    <x v="0"/>
    <x v="0"/>
    <x v="10"/>
    <x v="10"/>
  </r>
  <r>
    <x v="2"/>
    <s v="YURI"/>
    <x v="22"/>
    <d v="2025-10-15T00:00:00"/>
    <d v="2025-10-15T00:00:00"/>
    <s v="'1037889"/>
    <s v="1 | 1"/>
    <x v="8"/>
    <x v="1"/>
    <n v="-4100"/>
    <x v="29"/>
    <x v="29"/>
    <s v="REF. A SERVIÃ‡OES PRESTADOS DE SEGURANÃ‡A - YURI "/>
    <x v="19"/>
    <x v="0"/>
    <x v="0"/>
    <n v="8005"/>
    <x v="23"/>
    <n v="80051"/>
    <s v="SEGURANÇA (Administrativo)"/>
    <x v="0"/>
    <x v="0"/>
    <x v="0"/>
    <x v="0"/>
    <x v="10"/>
    <x v="10"/>
  </r>
  <r>
    <x v="2"/>
    <s v="YURI"/>
    <x v="23"/>
    <d v="2025-11-15T00:00:00"/>
    <d v="2025-11-15T00:00:00"/>
    <s v="'1037890"/>
    <s v="1 | 1"/>
    <x v="8"/>
    <x v="1"/>
    <n v="-4100"/>
    <x v="29"/>
    <x v="29"/>
    <s v="REF. A SERVIÃ‡OES PRESTADOS DE SEGURANÃ‡A - YURI "/>
    <x v="19"/>
    <x v="0"/>
    <x v="0"/>
    <n v="8005"/>
    <x v="23"/>
    <n v="80051"/>
    <s v="SEGURANÇA (Administrativo)"/>
    <x v="0"/>
    <x v="0"/>
    <x v="0"/>
    <x v="0"/>
    <x v="10"/>
    <x v="10"/>
  </r>
  <r>
    <x v="2"/>
    <s v="YURI"/>
    <x v="24"/>
    <d v="2025-12-15T00:00:00"/>
    <d v="2025-12-15T00:00:00"/>
    <s v="'1037891"/>
    <s v="1 | 1"/>
    <x v="8"/>
    <x v="1"/>
    <n v="-4100"/>
    <x v="29"/>
    <x v="29"/>
    <s v="REF. A SERVIÃ‡OES PRESTADOS DE SEGURANÃ‡A - YURI "/>
    <x v="19"/>
    <x v="0"/>
    <x v="0"/>
    <n v="8005"/>
    <x v="23"/>
    <n v="80051"/>
    <s v="SEGURANÇA (Administrativo)"/>
    <x v="0"/>
    <x v="0"/>
    <x v="0"/>
    <x v="0"/>
    <x v="10"/>
    <x v="10"/>
  </r>
  <r>
    <x v="3"/>
    <s v="ANTONIO CARLOS M D L M SALGADO"/>
    <x v="7"/>
    <d v="2024-05-28T00:00:00"/>
    <d v="2024-05-28T00:00:00"/>
    <s v="'1027040"/>
    <s v="1 | 1"/>
    <x v="8"/>
    <x v="0"/>
    <n v="-174254.48"/>
    <x v="13"/>
    <x v="13"/>
    <s v="REF. Retirada SÃ³cios - 28/05/24"/>
    <x v="0"/>
    <x v="0"/>
    <x v="0"/>
    <n v="2001"/>
    <x v="0"/>
    <n v="20011"/>
    <s v="CORPORATIVO (Administrativo)"/>
    <x v="1"/>
    <x v="3"/>
    <x v="7"/>
    <x v="7"/>
    <x v="8"/>
    <x v="8"/>
  </r>
  <r>
    <x v="3"/>
    <s v="ANTONIO CARLOS M D L M SALGADO"/>
    <x v="7"/>
    <d v="2024-05-29T00:00:00"/>
    <d v="2024-05-29T00:00:00"/>
    <s v="'1027122"/>
    <s v="1 | 1"/>
    <x v="8"/>
    <x v="0"/>
    <n v="-11211.54"/>
    <x v="13"/>
    <x v="13"/>
    <s v="REF. DISTRIBUIÃ‡ÃƒO DE LUCROS 29/05"/>
    <x v="0"/>
    <x v="0"/>
    <x v="0"/>
    <n v="2001"/>
    <x v="0"/>
    <n v="20011"/>
    <s v="CORPORATIVO (Administrativo)"/>
    <x v="1"/>
    <x v="3"/>
    <x v="7"/>
    <x v="7"/>
    <x v="8"/>
    <x v="8"/>
  </r>
  <r>
    <x v="3"/>
    <s v="ANTONIO CARLOS M D L M SALGADO"/>
    <x v="8"/>
    <d v="2024-06-21T00:00:00"/>
    <d v="2024-06-24T00:00:00"/>
    <s v="'1028389"/>
    <s v="1 | 1"/>
    <x v="8"/>
    <x v="0"/>
    <n v="-146250.15"/>
    <x v="13"/>
    <x v="13"/>
    <s v="REF. Retirada SÃ³cios - 24/06/24"/>
    <x v="0"/>
    <x v="0"/>
    <x v="0"/>
    <n v="2001"/>
    <x v="0"/>
    <n v="20011"/>
    <s v="CORPORATIVO (Administrativo)"/>
    <x v="1"/>
    <x v="3"/>
    <x v="7"/>
    <x v="7"/>
    <x v="8"/>
    <x v="8"/>
  </r>
  <r>
    <x v="3"/>
    <s v="ANTONIO CARLOS M D L M SALGADO"/>
    <x v="9"/>
    <d v="2024-07-23T00:00:00"/>
    <d v="2024-07-23T00:00:00"/>
    <s v="'1029833"/>
    <s v="1 | 1"/>
    <x v="8"/>
    <x v="0"/>
    <n v="-62198.48"/>
    <x v="13"/>
    <x v="13"/>
    <s v="REF. Retirada SÃ³cios - 23/07/24"/>
    <x v="0"/>
    <x v="0"/>
    <x v="0"/>
    <n v="2001"/>
    <x v="0"/>
    <n v="20011"/>
    <s v="CORPORATIVO (Administrativo)"/>
    <x v="1"/>
    <x v="3"/>
    <x v="7"/>
    <x v="7"/>
    <x v="8"/>
    <x v="8"/>
  </r>
  <r>
    <x v="3"/>
    <s v="ANTONIO CARLOS M D L M SALGADO"/>
    <x v="10"/>
    <d v="2024-08-21T00:00:00"/>
    <d v="2024-08-22T00:00:00"/>
    <s v="'1031335"/>
    <s v="1 | 1"/>
    <x v="8"/>
    <x v="0"/>
    <n v="-120435.69"/>
    <x v="13"/>
    <x v="13"/>
    <s v="REF. Retirada SÃ³cios - 21/08/24"/>
    <x v="0"/>
    <x v="0"/>
    <x v="0"/>
    <n v="2001"/>
    <x v="0"/>
    <n v="20011"/>
    <s v="CORPORATIVO (Administrativo)"/>
    <x v="1"/>
    <x v="4"/>
    <x v="7"/>
    <x v="7"/>
    <x v="8"/>
    <x v="8"/>
  </r>
  <r>
    <x v="3"/>
    <s v="ANTONIO CARLOS M D L M SALGADO"/>
    <x v="11"/>
    <d v="2024-09-26T00:00:00"/>
    <d v="2024-09-26T00:00:00"/>
    <s v="'1033302"/>
    <s v="1 | 1"/>
    <x v="8"/>
    <x v="0"/>
    <n v="-42216.61"/>
    <x v="13"/>
    <x v="13"/>
    <s v="REF. Retirada SÃ³cios - 26/09/24"/>
    <x v="0"/>
    <x v="0"/>
    <x v="0"/>
    <n v="2001"/>
    <x v="0"/>
    <n v="20011"/>
    <s v="CORPORATIVO (Administrativo)"/>
    <x v="1"/>
    <x v="4"/>
    <x v="7"/>
    <x v="7"/>
    <x v="8"/>
    <x v="8"/>
  </r>
  <r>
    <x v="3"/>
    <s v="ANTONIO CARLOS M D L M SALGADO"/>
    <x v="12"/>
    <d v="2024-10-25T00:00:00"/>
    <d v="2024-10-25T00:00:00"/>
    <s v="'1034867"/>
    <s v="1 | 1"/>
    <x v="8"/>
    <x v="0"/>
    <n v="-60406.239999999998"/>
    <x v="13"/>
    <x v="13"/>
    <s v="ENC: Retirada SÃ³cios - 24/10/24"/>
    <x v="0"/>
    <x v="0"/>
    <x v="0"/>
    <n v="2001"/>
    <x v="0"/>
    <n v="20011"/>
    <s v="CORPORATIVO (Administrativo)"/>
    <x v="1"/>
    <x v="4"/>
    <x v="7"/>
    <x v="7"/>
    <x v="8"/>
    <x v="8"/>
  </r>
  <r>
    <x v="3"/>
    <s v="ANTONIO CARLOS M D L M SALGADO"/>
    <x v="13"/>
    <d v="2024-11-28T00:00:00"/>
    <d v="2024-11-28T00:00:00"/>
    <s v="'1036807"/>
    <s v="1 | 1"/>
    <x v="8"/>
    <x v="0"/>
    <n v="-62469.9"/>
    <x v="13"/>
    <x v="13"/>
    <s v="Retirada SÃ³cios - 28/11/24"/>
    <x v="0"/>
    <x v="0"/>
    <x v="0"/>
    <n v="2001"/>
    <x v="0"/>
    <n v="20011"/>
    <s v="CORPORATIVO (Administrativo)"/>
    <x v="1"/>
    <x v="0"/>
    <x v="7"/>
    <x v="7"/>
    <x v="8"/>
    <x v="8"/>
  </r>
  <r>
    <x v="3"/>
    <s v="ANTONIO CARLOS M D L M SALGADO"/>
    <x v="14"/>
    <d v="2024-12-19T00:00:00"/>
    <d v="2024-12-20T00:00:00"/>
    <s v="'1038220"/>
    <s v="1 | 1"/>
    <x v="8"/>
    <x v="0"/>
    <n v="-88785.22"/>
    <x v="13"/>
    <x v="13"/>
    <s v="Retirada SÃ³cios - 20/12/2024"/>
    <x v="0"/>
    <x v="0"/>
    <x v="0"/>
    <n v="2001"/>
    <x v="0"/>
    <n v="20011"/>
    <s v="CORPORATIVO (Administrativo)"/>
    <x v="1"/>
    <x v="0"/>
    <x v="7"/>
    <x v="7"/>
    <x v="8"/>
    <x v="8"/>
  </r>
  <r>
    <x v="3"/>
    <s v="ANTONIO CARLOS M D L M SALGADO"/>
    <x v="0"/>
    <d v="2025-01-16T00:00:00"/>
    <d v="2025-01-22T00:00:00"/>
    <s v="'1039368"/>
    <s v="1 | 1"/>
    <x v="8"/>
    <x v="0"/>
    <n v="-26644.6"/>
    <x v="13"/>
    <x v="13"/>
    <s v="Retirada SÃ³cios - 22/01/2025"/>
    <x v="0"/>
    <x v="0"/>
    <x v="0"/>
    <n v="2001"/>
    <x v="0"/>
    <n v="20011"/>
    <s v="CORPORATIVO (Administrativo)"/>
    <x v="1"/>
    <x v="0"/>
    <x v="7"/>
    <x v="7"/>
    <x v="8"/>
    <x v="8"/>
  </r>
  <r>
    <x v="3"/>
    <s v="CAMARGO &amp; OLIVEIRA ASSESSORIA CONTABIL LTDA"/>
    <x v="9"/>
    <d v="2024-06-21T00:00:00"/>
    <d v="2024-07-05T00:00:00"/>
    <s v="'1028662"/>
    <s v="1 | 1"/>
    <x v="8"/>
    <x v="0"/>
    <n v="-350"/>
    <x v="81"/>
    <x v="80"/>
    <s v="ENC: OrÃ§amento Ekko Particip - Registro Ata"/>
    <x v="5"/>
    <x v="0"/>
    <x v="0"/>
    <n v="3001"/>
    <x v="5"/>
    <n v="30011"/>
    <s v="CONTROLADORIA (Administrativo)"/>
    <x v="0"/>
    <x v="3"/>
    <x v="0"/>
    <x v="0"/>
    <x v="10"/>
    <x v="10"/>
  </r>
  <r>
    <x v="3"/>
    <s v="EKKO PARTICIPAÃ‡Ã•ES"/>
    <x v="4"/>
    <d v="2024-01-03T00:00:00"/>
    <d v="2024-01-03T00:00:00"/>
    <s v="'20240103002-REND"/>
    <s v="1 | 1"/>
    <x v="0"/>
    <x v="0"/>
    <n v="0.99"/>
    <x v="60"/>
    <x v="59"/>
    <s v="Gerado por conciliacao automatica REND PAGO APLIC AUT APR"/>
    <x v="0"/>
    <x v="0"/>
    <x v="0"/>
    <n v="2001"/>
    <x v="0"/>
    <n v="20017"/>
    <s v="CORPORATIVO (Comum)"/>
    <x v="1"/>
    <x v="1"/>
    <x v="0"/>
    <x v="0"/>
    <x v="3"/>
    <x v="3"/>
  </r>
  <r>
    <x v="3"/>
    <s v="EKKO PARTICIPAÃ‡Ã•ES"/>
    <x v="4"/>
    <d v="2024-01-08T00:00:00"/>
    <d v="2024-01-08T00:00:00"/>
    <s v="'20240108002-REND"/>
    <s v="1 | 1"/>
    <x v="0"/>
    <x v="0"/>
    <n v="0.56999999999999995"/>
    <x v="60"/>
    <x v="59"/>
    <s v="Gerado por conciliacao automatica REND PAGO APLIC AUT APR"/>
    <x v="0"/>
    <x v="0"/>
    <x v="0"/>
    <n v="2001"/>
    <x v="0"/>
    <n v="20017"/>
    <s v="CORPORATIVO (Comum)"/>
    <x v="1"/>
    <x v="1"/>
    <x v="0"/>
    <x v="0"/>
    <x v="3"/>
    <x v="3"/>
  </r>
  <r>
    <x v="3"/>
    <s v="EKKO PARTICIPAÃ‡Ã•ES"/>
    <x v="5"/>
    <d v="2024-02-02T00:00:00"/>
    <d v="2024-02-02T00:00:00"/>
    <s v="'20240202002-REND"/>
    <s v="1 | 1"/>
    <x v="0"/>
    <x v="0"/>
    <n v="1.3"/>
    <x v="60"/>
    <x v="59"/>
    <s v="Gerado por conciliacao automatica REND PAGO APLIC AUT APR"/>
    <x v="0"/>
    <x v="0"/>
    <x v="0"/>
    <n v="2001"/>
    <x v="0"/>
    <n v="20017"/>
    <s v="CORPORATIVO (Comum)"/>
    <x v="1"/>
    <x v="1"/>
    <x v="0"/>
    <x v="0"/>
    <x v="3"/>
    <x v="3"/>
  </r>
  <r>
    <x v="3"/>
    <s v="EKKO PARTICIPAÃ‡Ã•ES"/>
    <x v="5"/>
    <d v="2024-02-06T00:00:00"/>
    <d v="2024-02-06T00:00:00"/>
    <s v="'20240206002-REND"/>
    <s v="1 | 1"/>
    <x v="0"/>
    <x v="0"/>
    <n v="0.37"/>
    <x v="60"/>
    <x v="59"/>
    <s v="Gerado por conciliacao automatica REND PAGO APLIC AUT APR"/>
    <x v="0"/>
    <x v="0"/>
    <x v="0"/>
    <n v="2001"/>
    <x v="0"/>
    <n v="20017"/>
    <s v="CORPORATIVO (Comum)"/>
    <x v="1"/>
    <x v="1"/>
    <x v="0"/>
    <x v="0"/>
    <x v="3"/>
    <x v="3"/>
  </r>
  <r>
    <x v="3"/>
    <s v="EKKO PARTICIPAÃ‡Ã•ES"/>
    <x v="6"/>
    <d v="2024-03-04T00:00:00"/>
    <d v="2024-03-04T00:00:00"/>
    <s v="'20240304002-REND"/>
    <s v="1 | 1"/>
    <x v="0"/>
    <x v="0"/>
    <n v="1.36"/>
    <x v="60"/>
    <x v="59"/>
    <s v="Gerado por conciliacao automatica REND PAGO APLIC AUT MAIS"/>
    <x v="0"/>
    <x v="0"/>
    <x v="0"/>
    <n v="2001"/>
    <x v="0"/>
    <n v="20017"/>
    <s v="CORPORATIVO (Comum)"/>
    <x v="1"/>
    <x v="1"/>
    <x v="0"/>
    <x v="0"/>
    <x v="3"/>
    <x v="3"/>
  </r>
  <r>
    <x v="3"/>
    <s v="EKKO PARTICIPAÃ‡Ã•ES"/>
    <x v="7"/>
    <d v="2024-04-02T00:00:00"/>
    <d v="2024-04-02T00:00:00"/>
    <s v="'20240402002-REND"/>
    <s v="1 | 1"/>
    <x v="0"/>
    <x v="0"/>
    <n v="1.68"/>
    <x v="60"/>
    <x v="59"/>
    <s v="Gerado por conciliacao automatica REND PAGO APLIC AUT MAIS"/>
    <x v="0"/>
    <x v="0"/>
    <x v="0"/>
    <n v="2001"/>
    <x v="0"/>
    <n v="20017"/>
    <s v="CORPORATIVO (Comum)"/>
    <x v="1"/>
    <x v="3"/>
    <x v="0"/>
    <x v="0"/>
    <x v="3"/>
    <x v="3"/>
  </r>
  <r>
    <x v="3"/>
    <s v="EKKO PARTICIPAÃ‡Ã•ES"/>
    <x v="7"/>
    <d v="2024-04-29T00:00:00"/>
    <d v="2024-04-29T00:00:00"/>
    <s v="'20240429002-REND"/>
    <s v="1 | 1"/>
    <x v="0"/>
    <x v="0"/>
    <n v="1.35"/>
    <x v="60"/>
    <x v="59"/>
    <s v="Gerado por conciliacao automatica REND PAGO APLIC AUT MAIS"/>
    <x v="0"/>
    <x v="0"/>
    <x v="0"/>
    <n v="2001"/>
    <x v="0"/>
    <n v="20017"/>
    <s v="CORPORATIVO (Comum)"/>
    <x v="1"/>
    <x v="3"/>
    <x v="0"/>
    <x v="0"/>
    <x v="3"/>
    <x v="3"/>
  </r>
  <r>
    <x v="3"/>
    <s v="EKKO PARTICIPAÃ‡Ã•ES"/>
    <x v="8"/>
    <d v="2024-05-02T00:00:00"/>
    <d v="2024-05-02T00:00:00"/>
    <s v="'20240502001-REND"/>
    <s v="1 | 1"/>
    <x v="0"/>
    <x v="0"/>
    <n v="1000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3"/>
    <s v="EKKO PARTICIPAÃ‡Ã•ES"/>
    <x v="8"/>
    <d v="2024-05-03T00:00:00"/>
    <d v="2024-05-03T00:00:00"/>
    <s v="'20240503003-REND"/>
    <s v="1 | 1"/>
    <x v="0"/>
    <x v="0"/>
    <n v="1.53"/>
    <x v="60"/>
    <x v="59"/>
    <s v="Gerado por conciliacao automatica REND PAGO APLIC AUT APR"/>
    <x v="0"/>
    <x v="0"/>
    <x v="0"/>
    <n v="2001"/>
    <x v="0"/>
    <n v="20017"/>
    <s v="CORPORATIVO (Comum)"/>
    <x v="1"/>
    <x v="3"/>
    <x v="0"/>
    <x v="0"/>
    <x v="3"/>
    <x v="3"/>
  </r>
  <r>
    <x v="3"/>
    <s v="EKKO PARTICIPAÃ‡Ã•ES"/>
    <x v="8"/>
    <d v="2024-05-28T00:00:00"/>
    <d v="2024-05-28T00:00:00"/>
    <s v="'1027086"/>
    <s v="1 | 1"/>
    <x v="0"/>
    <x v="0"/>
    <n v="600000"/>
    <x v="1"/>
    <x v="1"/>
    <m/>
    <x v="0"/>
    <x v="0"/>
    <x v="0"/>
    <n v="2001"/>
    <x v="0"/>
    <n v="20017"/>
    <s v="CORPORATIVO (Comum)"/>
    <x v="1"/>
    <x v="3"/>
    <x v="1"/>
    <x v="1"/>
    <x v="1"/>
    <x v="1"/>
  </r>
  <r>
    <x v="3"/>
    <s v="EKKO PARTICIPAÃ‡Ã•ES"/>
    <x v="8"/>
    <d v="2024-05-29T00:00:00"/>
    <d v="2024-05-29T00:00:00"/>
    <s v="'20240529005-REND"/>
    <s v="1 | 1"/>
    <x v="0"/>
    <x v="0"/>
    <n v="62900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3"/>
    <s v="EKKO PARTICIPAÃ‡Ã•ES"/>
    <x v="9"/>
    <d v="2024-06-04T00:00:00"/>
    <d v="2024-06-04T00:00:00"/>
    <s v="'20240604002-REND"/>
    <s v="1 | 1"/>
    <x v="0"/>
    <x v="0"/>
    <n v="0.26"/>
    <x v="60"/>
    <x v="59"/>
    <s v="Gerado por conciliacao automatica REND PAGO APLIC AUT MAIS"/>
    <x v="0"/>
    <x v="0"/>
    <x v="0"/>
    <n v="2001"/>
    <x v="0"/>
    <n v="20017"/>
    <s v="CORPORATIVO (Comum)"/>
    <x v="1"/>
    <x v="3"/>
    <x v="0"/>
    <x v="0"/>
    <x v="3"/>
    <x v="3"/>
  </r>
  <r>
    <x v="3"/>
    <s v="EKKO PARTICIPAÃ‡Ã•ES"/>
    <x v="9"/>
    <d v="2024-06-06T00:00:00"/>
    <d v="2024-06-06T00:00:00"/>
    <s v="'20240606002-REND"/>
    <s v="1 | 1"/>
    <x v="0"/>
    <x v="0"/>
    <n v="0.13"/>
    <x v="60"/>
    <x v="59"/>
    <s v="Gerado por conciliacao automatica REND PAGO APLIC AUT APR"/>
    <x v="0"/>
    <x v="0"/>
    <x v="0"/>
    <n v="2001"/>
    <x v="0"/>
    <n v="20017"/>
    <s v="CORPORATIVO (Comum)"/>
    <x v="1"/>
    <x v="3"/>
    <x v="0"/>
    <x v="0"/>
    <x v="3"/>
    <x v="3"/>
  </r>
  <r>
    <x v="3"/>
    <s v="EKKO PARTICIPAÃ‡Ã•ES"/>
    <x v="9"/>
    <d v="2024-06-24T00:00:00"/>
    <d v="2024-06-24T00:00:00"/>
    <s v="'20240624005-REND"/>
    <s v="1 | 1"/>
    <x v="0"/>
    <x v="0"/>
    <n v="501000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3"/>
    <s v="EKKO PARTICIPAÃ‡Ã•ES"/>
    <x v="10"/>
    <d v="2024-07-02T00:00:00"/>
    <d v="2024-07-02T00:00:00"/>
    <s v="'20240702002-REND"/>
    <s v="1 | 1"/>
    <x v="0"/>
    <x v="0"/>
    <n v="0.5"/>
    <x v="60"/>
    <x v="59"/>
    <s v="Gerado por conciliacao automatica REND PAGO APLIC AUT APR"/>
    <x v="0"/>
    <x v="0"/>
    <x v="0"/>
    <n v="2001"/>
    <x v="0"/>
    <n v="20017"/>
    <s v="CORPORATIVO (Comum)"/>
    <x v="1"/>
    <x v="4"/>
    <x v="0"/>
    <x v="0"/>
    <x v="3"/>
    <x v="3"/>
  </r>
  <r>
    <x v="3"/>
    <s v="EKKO PARTICIPAÃ‡Ã•ES"/>
    <x v="10"/>
    <d v="2024-07-05T00:00:00"/>
    <d v="2024-07-05T00:00:00"/>
    <s v="'20240705002-REND"/>
    <s v="1 | 1"/>
    <x v="0"/>
    <x v="0"/>
    <n v="0.32"/>
    <x v="60"/>
    <x v="59"/>
    <s v="Gerado por conciliacao automatica REND PAGO APLIC AUT MAIS"/>
    <x v="0"/>
    <x v="0"/>
    <x v="0"/>
    <n v="2001"/>
    <x v="0"/>
    <n v="20017"/>
    <s v="CORPORATIVO (Comum)"/>
    <x v="1"/>
    <x v="4"/>
    <x v="0"/>
    <x v="0"/>
    <x v="3"/>
    <x v="3"/>
  </r>
  <r>
    <x v="3"/>
    <s v="EKKO PARTICIPAÃ‡Ã•ES"/>
    <x v="10"/>
    <d v="2024-07-10T00:00:00"/>
    <d v="2024-07-10T00:00:00"/>
    <s v="'20240710001-REND"/>
    <s v="1 | 1"/>
    <x v="0"/>
    <x v="0"/>
    <n v="1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3"/>
    <s v="EKKO PARTICIPAÃ‡Ã•ES"/>
    <x v="10"/>
    <d v="2024-07-23T00:00:00"/>
    <d v="2024-07-23T00:00:00"/>
    <s v="'20240723005-REND"/>
    <s v="1 | 1"/>
    <x v="0"/>
    <x v="0"/>
    <n v="400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3"/>
    <s v="EKKO PARTICIPAÃ‡Ã•ES"/>
    <x v="10"/>
    <d v="2024-07-29T00:00:00"/>
    <d v="2024-07-29T00:00:00"/>
    <s v="'20240729003-REND"/>
    <s v="1 | 1"/>
    <x v="0"/>
    <x v="0"/>
    <n v="0.12"/>
    <x v="60"/>
    <x v="59"/>
    <s v="Gerado por conciliacao automatica REND PAGO APLIC AUT APR"/>
    <x v="0"/>
    <x v="0"/>
    <x v="0"/>
    <n v="2001"/>
    <x v="0"/>
    <n v="20017"/>
    <s v="CORPORATIVO (Comum)"/>
    <x v="1"/>
    <x v="4"/>
    <x v="0"/>
    <x v="0"/>
    <x v="3"/>
    <x v="3"/>
  </r>
  <r>
    <x v="3"/>
    <s v="EKKO PARTICIPAÃ‡Ã•ES"/>
    <x v="11"/>
    <d v="2024-08-02T00:00:00"/>
    <d v="2024-08-02T00:00:00"/>
    <s v="'20240802001-REND"/>
    <s v="1 | 1"/>
    <x v="0"/>
    <x v="0"/>
    <n v="1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3"/>
    <s v="EKKO PARTICIPAÃ‡Ã•ES"/>
    <x v="11"/>
    <d v="2024-08-06T00:00:00"/>
    <d v="2024-08-06T00:00:00"/>
    <s v="'20240806002-REND"/>
    <s v="1 | 1"/>
    <x v="0"/>
    <x v="0"/>
    <n v="0.01"/>
    <x v="60"/>
    <x v="59"/>
    <s v="Gerado por conciliacao automatica REND PAGO APLIC AUT MAIS"/>
    <x v="0"/>
    <x v="0"/>
    <x v="0"/>
    <n v="2001"/>
    <x v="0"/>
    <n v="20017"/>
    <s v="CORPORATIVO (Comum)"/>
    <x v="1"/>
    <x v="4"/>
    <x v="0"/>
    <x v="0"/>
    <x v="3"/>
    <x v="3"/>
  </r>
  <r>
    <x v="3"/>
    <s v="EKKO PARTICIPAÃ‡Ã•ES"/>
    <x v="11"/>
    <d v="2024-08-09T00:00:00"/>
    <d v="2024-08-09T00:00:00"/>
    <s v="'20240809002-REND"/>
    <s v="1 | 1"/>
    <x v="0"/>
    <x v="0"/>
    <n v="0.05"/>
    <x v="60"/>
    <x v="59"/>
    <s v="Gerado por conciliacao automatica REND PAGO APLIC AUT MAIS"/>
    <x v="0"/>
    <x v="0"/>
    <x v="0"/>
    <n v="2001"/>
    <x v="0"/>
    <n v="20017"/>
    <s v="CORPORATIVO (Comum)"/>
    <x v="1"/>
    <x v="4"/>
    <x v="0"/>
    <x v="0"/>
    <x v="3"/>
    <x v="3"/>
  </r>
  <r>
    <x v="3"/>
    <s v="EKKO PARTICIPAÃ‡Ã•ES"/>
    <x v="11"/>
    <d v="2024-08-22T00:00:00"/>
    <d v="2024-08-22T00:00:00"/>
    <s v="'20240822005-REND"/>
    <s v="1 | 1"/>
    <x v="0"/>
    <x v="0"/>
    <n v="400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3"/>
    <s v="EKKO PARTICIPAÃ‡Ã•ES"/>
    <x v="12"/>
    <d v="2024-09-03T00:00:00"/>
    <d v="2024-09-03T00:00:00"/>
    <s v="'20240903002-REND"/>
    <s v="1 | 1"/>
    <x v="0"/>
    <x v="0"/>
    <n v="0.04"/>
    <x v="60"/>
    <x v="59"/>
    <s v="Gerado por conciliacao automatica REND PAGO APLIC AUT MAIS"/>
    <x v="0"/>
    <x v="0"/>
    <x v="0"/>
    <n v="2001"/>
    <x v="0"/>
    <n v="20017"/>
    <s v="CORPORATIVO (Comum)"/>
    <x v="1"/>
    <x v="4"/>
    <x v="0"/>
    <x v="0"/>
    <x v="3"/>
    <x v="3"/>
  </r>
  <r>
    <x v="3"/>
    <s v="EKKO PARTICIPAÃ‡Ã•ES"/>
    <x v="12"/>
    <d v="2024-09-06T00:00:00"/>
    <d v="2024-09-06T00:00:00"/>
    <s v="'20240906002-REND"/>
    <s v="1 | 1"/>
    <x v="0"/>
    <x v="0"/>
    <n v="0.02"/>
    <x v="60"/>
    <x v="59"/>
    <s v="Gerado por conciliacao automatica REND PAGO APLIC AUT APR"/>
    <x v="0"/>
    <x v="0"/>
    <x v="0"/>
    <n v="2001"/>
    <x v="0"/>
    <n v="20017"/>
    <s v="CORPORATIVO (Comum)"/>
    <x v="1"/>
    <x v="4"/>
    <x v="0"/>
    <x v="0"/>
    <x v="3"/>
    <x v="3"/>
  </r>
  <r>
    <x v="3"/>
    <s v="EKKO PARTICIPAÃ‡Ã•ES"/>
    <x v="12"/>
    <d v="2024-09-26T00:00:00"/>
    <d v="2024-09-26T00:00:00"/>
    <s v="'20240926005-REND"/>
    <s v="1 | 1"/>
    <x v="0"/>
    <x v="0"/>
    <n v="100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3"/>
    <s v="EKKO PARTICIPAÃ‡Ã•ES"/>
    <x v="13"/>
    <d v="2024-10-02T00:00:00"/>
    <d v="2024-10-02T00:00:00"/>
    <s v="'20241002002-REND"/>
    <s v="1 | 1"/>
    <x v="0"/>
    <x v="0"/>
    <n v="7.0000000000000007E-2"/>
    <x v="60"/>
    <x v="59"/>
    <s v="Gerado por conciliacao automatica REND PAGO APLIC AUT MAIS"/>
    <x v="0"/>
    <x v="0"/>
    <x v="0"/>
    <n v="2001"/>
    <x v="0"/>
    <n v="20017"/>
    <s v="CORPORATIVO (Comum)"/>
    <x v="1"/>
    <x v="0"/>
    <x v="0"/>
    <x v="0"/>
    <x v="3"/>
    <x v="3"/>
  </r>
  <r>
    <x v="3"/>
    <s v="EKKO PARTICIPAÃ‡Ã•ES"/>
    <x v="13"/>
    <d v="2024-10-08T00:00:00"/>
    <d v="2024-10-08T00:00:00"/>
    <s v="'20241008002-REND"/>
    <s v="1 | 1"/>
    <x v="0"/>
    <x v="0"/>
    <n v="0.04"/>
    <x v="60"/>
    <x v="59"/>
    <s v="Gerado por conciliacao automatica REND PAGO APLIC AUT MAIS"/>
    <x v="0"/>
    <x v="0"/>
    <x v="0"/>
    <n v="2001"/>
    <x v="0"/>
    <n v="20017"/>
    <s v="CORPORATIVO (Comum)"/>
    <x v="1"/>
    <x v="0"/>
    <x v="0"/>
    <x v="0"/>
    <x v="3"/>
    <x v="3"/>
  </r>
  <r>
    <x v="3"/>
    <s v="EKKO PARTICIPAÃ‡Ã•ES"/>
    <x v="13"/>
    <d v="2024-10-09T00:00:00"/>
    <d v="2024-10-09T00:00:00"/>
    <s v="'20241009001-REND"/>
    <s v="1 | 1"/>
    <x v="0"/>
    <x v="0"/>
    <n v="10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3"/>
    <s v="EKKO PARTICIPAÃ‡Ã•ES"/>
    <x v="13"/>
    <d v="2024-10-15T00:00:00"/>
    <d v="2024-10-15T00:00:00"/>
    <s v="'20241015002-REND"/>
    <s v="1 | 1"/>
    <x v="0"/>
    <x v="0"/>
    <n v="0.04"/>
    <x v="60"/>
    <x v="59"/>
    <s v="Gerado por conciliacao automatica REND PAGO APLIC AUT MAIS"/>
    <x v="0"/>
    <x v="0"/>
    <x v="0"/>
    <n v="2001"/>
    <x v="0"/>
    <n v="20017"/>
    <s v="CORPORATIVO (Comum)"/>
    <x v="1"/>
    <x v="0"/>
    <x v="0"/>
    <x v="0"/>
    <x v="3"/>
    <x v="3"/>
  </r>
  <r>
    <x v="3"/>
    <s v="EKKO PARTICIPAÃ‡Ã•ES"/>
    <x v="13"/>
    <d v="2024-10-25T00:00:00"/>
    <d v="2024-10-25T00:00:00"/>
    <s v="'1034926"/>
    <s v="1 | 1"/>
    <x v="0"/>
    <x v="0"/>
    <n v="200000"/>
    <x v="1"/>
    <x v="1"/>
    <m/>
    <x v="0"/>
    <x v="0"/>
    <x v="0"/>
    <n v="2001"/>
    <x v="0"/>
    <n v="20017"/>
    <s v="CORPORATIVO (Comum)"/>
    <x v="1"/>
    <x v="0"/>
    <x v="1"/>
    <x v="1"/>
    <x v="1"/>
    <x v="1"/>
  </r>
  <r>
    <x v="3"/>
    <s v="EKKO PARTICIPAÃ‡Ã•ES"/>
    <x v="14"/>
    <d v="2024-11-04T00:00:00"/>
    <d v="2024-11-04T00:00:00"/>
    <s v="'20241104002-REND"/>
    <s v="1 | 1"/>
    <x v="0"/>
    <x v="0"/>
    <n v="0.03"/>
    <x v="60"/>
    <x v="59"/>
    <s v="Gerado por conciliacao automatica REND PAGO APLIC AUT APR"/>
    <x v="0"/>
    <x v="0"/>
    <x v="0"/>
    <n v="2001"/>
    <x v="0"/>
    <n v="20017"/>
    <s v="CORPORATIVO (Comum)"/>
    <x v="1"/>
    <x v="0"/>
    <x v="0"/>
    <x v="0"/>
    <x v="3"/>
    <x v="3"/>
  </r>
  <r>
    <x v="3"/>
    <s v="EKKO PARTICIPAÃ‡Ã•ES"/>
    <x v="14"/>
    <d v="2024-11-06T00:00:00"/>
    <d v="2024-11-06T00:00:00"/>
    <s v="'20241106002-REND"/>
    <s v="1 | 1"/>
    <x v="0"/>
    <x v="0"/>
    <n v="0.01"/>
    <x v="60"/>
    <x v="59"/>
    <s v="Gerado por conciliacao automatica REND PAGO APLIC AUT APR"/>
    <x v="0"/>
    <x v="0"/>
    <x v="0"/>
    <n v="2001"/>
    <x v="0"/>
    <n v="20017"/>
    <s v="CORPORATIVO (Comum)"/>
    <x v="1"/>
    <x v="0"/>
    <x v="0"/>
    <x v="0"/>
    <x v="3"/>
    <x v="3"/>
  </r>
  <r>
    <x v="3"/>
    <s v="EKKO PARTICIPAÃ‡Ã•ES"/>
    <x v="14"/>
    <d v="2024-11-12T00:00:00"/>
    <d v="2024-11-12T00:00:00"/>
    <s v="'20241112001-REND"/>
    <s v="1 | 1"/>
    <x v="0"/>
    <x v="0"/>
    <n v="10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3"/>
    <s v="EKKO PARTICIPAÃ‡Ã•ES"/>
    <x v="14"/>
    <d v="2024-11-28T00:00:00"/>
    <d v="2024-11-28T00:00:00"/>
    <s v="'20241128004-REND"/>
    <s v="1 | 1"/>
    <x v="0"/>
    <x v="0"/>
    <n v="2000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3"/>
    <s v="EKKO PARTICIPAÃ‡Ã•ES"/>
    <x v="0"/>
    <d v="2024-12-03T00:00:00"/>
    <d v="2024-12-03T00:00:00"/>
    <s v="'20241203003-REND"/>
    <s v="1 | 1"/>
    <x v="0"/>
    <x v="0"/>
    <n v="0.06"/>
    <x v="60"/>
    <x v="59"/>
    <s v="Gerado por conciliacao automatica REND PAGO APLIC AUT MAIS"/>
    <x v="0"/>
    <x v="0"/>
    <x v="0"/>
    <n v="2001"/>
    <x v="0"/>
    <n v="20017"/>
    <s v="CORPORATIVO (Comum)"/>
    <x v="1"/>
    <x v="0"/>
    <x v="0"/>
    <x v="0"/>
    <x v="3"/>
    <x v="3"/>
  </r>
  <r>
    <x v="3"/>
    <s v="EKKO PARTICIPAÃ‡Ã•ES"/>
    <x v="0"/>
    <d v="2024-12-06T00:00:00"/>
    <d v="2024-12-06T00:00:00"/>
    <s v="'20241206001-REND"/>
    <s v="1 | 1"/>
    <x v="0"/>
    <x v="0"/>
    <n v="0.03"/>
    <x v="60"/>
    <x v="59"/>
    <s v="Gerado por conciliacao automatica REND PAGO APLIC AUT MAIS"/>
    <x v="0"/>
    <x v="0"/>
    <x v="0"/>
    <n v="2001"/>
    <x v="0"/>
    <n v="20017"/>
    <s v="CORPORATIVO (Comum)"/>
    <x v="1"/>
    <x v="0"/>
    <x v="0"/>
    <x v="0"/>
    <x v="3"/>
    <x v="3"/>
  </r>
  <r>
    <x v="3"/>
    <s v="EKKO PARTICIPAÃ‡Ã•ES"/>
    <x v="0"/>
    <d v="2024-12-20T00:00:00"/>
    <d v="2024-12-20T00:00:00"/>
    <s v="'20241220004-REND"/>
    <s v="1 | 1"/>
    <x v="0"/>
    <x v="0"/>
    <n v="3000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3"/>
    <s v="EKKO PARTICIPAÃ‡Ã•ES"/>
    <x v="1"/>
    <d v="2025-01-03T00:00:00"/>
    <d v="2025-01-03T00:00:00"/>
    <s v="'20250103003-REND"/>
    <s v="1 | 1"/>
    <x v="0"/>
    <x v="0"/>
    <n v="0.06"/>
    <x v="60"/>
    <x v="59"/>
    <s v="Gerado por conciliacao automatica REND PAGO APLIC AUT APR"/>
    <x v="0"/>
    <x v="0"/>
    <x v="0"/>
    <n v="2001"/>
    <x v="0"/>
    <n v="20017"/>
    <s v="CORPORATIVO (Comum)"/>
    <x v="1"/>
    <x v="1"/>
    <x v="0"/>
    <x v="0"/>
    <x v="3"/>
    <x v="3"/>
  </r>
  <r>
    <x v="3"/>
    <s v="EKKO PARTICIPAÃ‡Ã•ES"/>
    <x v="1"/>
    <d v="2025-01-07T00:00:00"/>
    <d v="2025-01-07T00:00:00"/>
    <s v="'20250107002-REND"/>
    <s v="1 | 1"/>
    <x v="0"/>
    <x v="0"/>
    <n v="0.03"/>
    <x v="60"/>
    <x v="59"/>
    <s v="Gerado por conciliacao automatica REND PAGO APLIC AUT MAIS"/>
    <x v="0"/>
    <x v="0"/>
    <x v="0"/>
    <n v="2001"/>
    <x v="0"/>
    <n v="20017"/>
    <s v="CORPORATIVO (Comum)"/>
    <x v="1"/>
    <x v="1"/>
    <x v="0"/>
    <x v="0"/>
    <x v="3"/>
    <x v="3"/>
  </r>
  <r>
    <x v="3"/>
    <s v="EKKO PARTICIPAÃ‡Ã•ES"/>
    <x v="1"/>
    <d v="2025-01-21T00:00:00"/>
    <d v="2025-01-21T00:00:00"/>
    <s v="'20250121003-REND"/>
    <s v="1 | 1"/>
    <x v="0"/>
    <x v="0"/>
    <n v="374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3"/>
    <s v="EKKO PARTICIPAÃ‡Ã•ES"/>
    <x v="2"/>
    <d v="2025-02-04T00:00:00"/>
    <d v="2025-02-04T00:00:00"/>
    <s v="'20250204003-REND"/>
    <s v="1 | 1"/>
    <x v="0"/>
    <x v="0"/>
    <n v="0.1"/>
    <x v="60"/>
    <x v="59"/>
    <s v="Gerado por conciliacao automatica REND PAGO APLIC AUT MAIS"/>
    <x v="0"/>
    <x v="0"/>
    <x v="0"/>
    <n v="2001"/>
    <x v="0"/>
    <n v="20017"/>
    <s v="CORPORATIVO (Comum)"/>
    <x v="1"/>
    <x v="1"/>
    <x v="0"/>
    <x v="0"/>
    <x v="3"/>
    <x v="3"/>
  </r>
  <r>
    <x v="3"/>
    <s v="EKKO PARTICIPAÃ‡Ã•ES"/>
    <x v="2"/>
    <d v="2025-02-06T00:00:00"/>
    <d v="2025-02-06T00:00:00"/>
    <s v="'20250206002-REND"/>
    <s v="1 | 1"/>
    <x v="0"/>
    <x v="0"/>
    <n v="0.05"/>
    <x v="60"/>
    <x v="59"/>
    <s v="Gerado por conciliacao automatica REND PAGO APLIC AUT MAIS"/>
    <x v="0"/>
    <x v="0"/>
    <x v="0"/>
    <n v="2001"/>
    <x v="0"/>
    <n v="20017"/>
    <s v="CORPORATIVO (Comum)"/>
    <x v="1"/>
    <x v="1"/>
    <x v="0"/>
    <x v="0"/>
    <x v="3"/>
    <x v="3"/>
  </r>
  <r>
    <x v="3"/>
    <s v="EKKO PARTICIPAÃ‡Ã•ES"/>
    <x v="2"/>
    <d v="2025-02-07T00:00:00"/>
    <d v="2025-02-07T00:00:00"/>
    <s v="'20250207002-REND"/>
    <s v="1 | 1"/>
    <x v="0"/>
    <x v="0"/>
    <n v="0.13"/>
    <x v="60"/>
    <x v="59"/>
    <s v="Gerado por conciliacao automatica REND PAGO APLIC AUT MAIS"/>
    <x v="0"/>
    <x v="0"/>
    <x v="0"/>
    <n v="2001"/>
    <x v="0"/>
    <n v="20017"/>
    <s v="CORPORATIVO (Comum)"/>
    <x v="1"/>
    <x v="1"/>
    <x v="0"/>
    <x v="0"/>
    <x v="3"/>
    <x v="3"/>
  </r>
  <r>
    <x v="3"/>
    <s v="ITAU UNIBANCO S.A."/>
    <x v="4"/>
    <d v="2024-01-03T00:00:00"/>
    <d v="2024-01-03T00:00:00"/>
    <s v="'20240103001-TAR"/>
    <s v="1 | 1"/>
    <x v="2"/>
    <x v="0"/>
    <n v="-215"/>
    <x v="3"/>
    <x v="3"/>
    <s v="Gerado por conciliacao automatica TAR CTA EMP MENSAL 12/23"/>
    <x v="0"/>
    <x v="0"/>
    <x v="0"/>
    <n v="2001"/>
    <x v="0"/>
    <n v="20011"/>
    <s v="CORPORATIVO (Administrativo)"/>
    <x v="1"/>
    <x v="1"/>
    <x v="0"/>
    <x v="0"/>
    <x v="3"/>
    <x v="3"/>
  </r>
  <r>
    <x v="3"/>
    <s v="ITAU UNIBANCO S.A."/>
    <x v="4"/>
    <d v="2024-01-08T00:00:00"/>
    <d v="2024-01-08T00:00:00"/>
    <s v="'20240108001-TAR"/>
    <s v="1 | 1"/>
    <x v="2"/>
    <x v="0"/>
    <n v="-118"/>
    <x v="3"/>
    <x v="3"/>
    <s v="Gerado por conciliacao automatica TAR RENOVACAO LIS PJ"/>
    <x v="0"/>
    <x v="0"/>
    <x v="0"/>
    <n v="2001"/>
    <x v="0"/>
    <n v="20011"/>
    <s v="CORPORATIVO (Administrativo)"/>
    <x v="1"/>
    <x v="1"/>
    <x v="0"/>
    <x v="0"/>
    <x v="3"/>
    <x v="3"/>
  </r>
  <r>
    <x v="3"/>
    <s v="ITAU UNIBANCO S.A."/>
    <x v="5"/>
    <d v="2024-02-02T00:00:00"/>
    <d v="2024-02-02T00:00:00"/>
    <s v="'20240202001-TAR"/>
    <s v="1 | 1"/>
    <x v="2"/>
    <x v="0"/>
    <n v="-215"/>
    <x v="3"/>
    <x v="3"/>
    <s v="Gerado por conciliacao automatica TAR CTA EMP MENSAL 01/24"/>
    <x v="0"/>
    <x v="0"/>
    <x v="0"/>
    <n v="2001"/>
    <x v="0"/>
    <n v="20011"/>
    <s v="CORPORATIVO (Administrativo)"/>
    <x v="1"/>
    <x v="1"/>
    <x v="0"/>
    <x v="0"/>
    <x v="3"/>
    <x v="3"/>
  </r>
  <r>
    <x v="3"/>
    <s v="ITAU UNIBANCO S.A."/>
    <x v="5"/>
    <d v="2024-02-06T00:00:00"/>
    <d v="2024-02-06T00:00:00"/>
    <s v="'20240206001-TAR"/>
    <s v="1 | 1"/>
    <x v="2"/>
    <x v="0"/>
    <n v="-118"/>
    <x v="3"/>
    <x v="3"/>
    <s v="Gerado por conciliacao automatica TAR RENOVACAO LIS PJ"/>
    <x v="0"/>
    <x v="0"/>
    <x v="0"/>
    <n v="2001"/>
    <x v="0"/>
    <n v="20011"/>
    <s v="CORPORATIVO (Administrativo)"/>
    <x v="1"/>
    <x v="1"/>
    <x v="0"/>
    <x v="0"/>
    <x v="3"/>
    <x v="3"/>
  </r>
  <r>
    <x v="3"/>
    <s v="ITAU UNIBANCO S.A."/>
    <x v="6"/>
    <d v="2024-03-04T00:00:00"/>
    <d v="2024-03-04T00:00:00"/>
    <s v="'20240304001-TAR"/>
    <s v="1 | 1"/>
    <x v="2"/>
    <x v="0"/>
    <n v="-260"/>
    <x v="3"/>
    <x v="3"/>
    <s v="Gerado por conciliacao automatica TAR CTA EMP MENSAL 02/24"/>
    <x v="0"/>
    <x v="0"/>
    <x v="0"/>
    <n v="2001"/>
    <x v="0"/>
    <n v="20011"/>
    <s v="CORPORATIVO (Administrativo)"/>
    <x v="1"/>
    <x v="1"/>
    <x v="0"/>
    <x v="0"/>
    <x v="3"/>
    <x v="3"/>
  </r>
  <r>
    <x v="3"/>
    <s v="ITAU UNIBANCO S.A."/>
    <x v="7"/>
    <d v="2024-04-02T00:00:00"/>
    <d v="2024-04-02T00:00:00"/>
    <s v="'20240402001-TAR"/>
    <s v="1 | 1"/>
    <x v="2"/>
    <x v="0"/>
    <n v="-260"/>
    <x v="3"/>
    <x v="3"/>
    <s v="Gerado por conciliacao automatica TAR CTA EMP MENSAL 03/24"/>
    <x v="0"/>
    <x v="0"/>
    <x v="0"/>
    <n v="2001"/>
    <x v="0"/>
    <n v="20011"/>
    <s v="CORPORATIVO (Administrativo)"/>
    <x v="1"/>
    <x v="3"/>
    <x v="0"/>
    <x v="0"/>
    <x v="3"/>
    <x v="3"/>
  </r>
  <r>
    <x v="3"/>
    <s v="ITAU UNIBANCO S.A."/>
    <x v="8"/>
    <d v="2024-05-03T00:00:00"/>
    <d v="2024-05-03T00:00:00"/>
    <s v="'20240503001-TAR"/>
    <s v="1 | 1"/>
    <x v="2"/>
    <x v="0"/>
    <n v="-260"/>
    <x v="3"/>
    <x v="3"/>
    <s v="Gerado por conciliacao automatica TAR CTA EMP MENSAL 04/24"/>
    <x v="0"/>
    <x v="0"/>
    <x v="0"/>
    <n v="2001"/>
    <x v="0"/>
    <n v="20011"/>
    <s v="CORPORATIVO (Administrativo)"/>
    <x v="1"/>
    <x v="3"/>
    <x v="0"/>
    <x v="0"/>
    <x v="3"/>
    <x v="3"/>
  </r>
  <r>
    <x v="3"/>
    <s v="ITAU UNIBANCO S.A."/>
    <x v="8"/>
    <d v="2024-05-03T00:00:00"/>
    <d v="2024-05-03T00:00:00"/>
    <s v="'20240503002-TAR"/>
    <s v="1 | 1"/>
    <x v="2"/>
    <x v="0"/>
    <n v="-0.5"/>
    <x v="3"/>
    <x v="3"/>
    <s v="Gerado por conciliacao automatica TAR PIX PGTO TRANSF"/>
    <x v="0"/>
    <x v="0"/>
    <x v="0"/>
    <n v="2001"/>
    <x v="0"/>
    <n v="20011"/>
    <s v="CORPORATIVO (Administrativo)"/>
    <x v="1"/>
    <x v="3"/>
    <x v="0"/>
    <x v="0"/>
    <x v="3"/>
    <x v="3"/>
  </r>
  <r>
    <x v="3"/>
    <s v="ITAU UNIBANCO S.A."/>
    <x v="8"/>
    <d v="2024-05-07T00:00:00"/>
    <d v="2024-05-07T00:00:00"/>
    <s v="'20240507001-TAR"/>
    <s v="1 | 1"/>
    <x v="2"/>
    <x v="0"/>
    <n v="-118"/>
    <x v="3"/>
    <x v="3"/>
    <s v="Gerado por conciliacao automatica TAR RENOVACAO LIS PJ"/>
    <x v="0"/>
    <x v="0"/>
    <x v="0"/>
    <n v="2001"/>
    <x v="0"/>
    <n v="20017"/>
    <s v="CORPORATIVO (Comum)"/>
    <x v="1"/>
    <x v="3"/>
    <x v="0"/>
    <x v="0"/>
    <x v="3"/>
    <x v="3"/>
  </r>
  <r>
    <x v="3"/>
    <s v="ITAU UNIBANCO S.A."/>
    <x v="8"/>
    <d v="2024-05-28T00:00:00"/>
    <d v="2024-05-28T00:00:00"/>
    <s v="'20240528003-TAR"/>
    <s v="1 | 1"/>
    <x v="2"/>
    <x v="0"/>
    <n v="-0.9"/>
    <x v="3"/>
    <x v="3"/>
    <s v="Gerado por conciliacao automatica TAR C/C SISPAG"/>
    <x v="0"/>
    <x v="0"/>
    <x v="0"/>
    <n v="2001"/>
    <x v="0"/>
    <n v="20017"/>
    <s v="CORPORATIVO (Comum)"/>
    <x v="1"/>
    <x v="3"/>
    <x v="0"/>
    <x v="0"/>
    <x v="3"/>
    <x v="3"/>
  </r>
  <r>
    <x v="3"/>
    <s v="ITAU UNIBANCO S.A."/>
    <x v="8"/>
    <d v="2024-05-28T00:00:00"/>
    <d v="2024-05-28T00:00:00"/>
    <s v="'20240528004-TAR"/>
    <s v="1 | 1"/>
    <x v="2"/>
    <x v="0"/>
    <n v="-21.2"/>
    <x v="3"/>
    <x v="3"/>
    <s v="Gerado por conciliacao automatica TAR TED SISPAG"/>
    <x v="0"/>
    <x v="0"/>
    <x v="0"/>
    <n v="2001"/>
    <x v="0"/>
    <n v="20017"/>
    <s v="CORPORATIVO (Comum)"/>
    <x v="1"/>
    <x v="3"/>
    <x v="0"/>
    <x v="0"/>
    <x v="3"/>
    <x v="3"/>
  </r>
  <r>
    <x v="3"/>
    <s v="ITAU UNIBANCO S.A."/>
    <x v="8"/>
    <d v="2024-05-29T00:00:00"/>
    <d v="2024-05-29T00:00:00"/>
    <s v="'20240529003-TAR"/>
    <s v="1 | 1"/>
    <x v="2"/>
    <x v="0"/>
    <n v="-0.9"/>
    <x v="3"/>
    <x v="3"/>
    <s v="Gerado por conciliacao automatica TAR C/C SISPAG"/>
    <x v="0"/>
    <x v="0"/>
    <x v="0"/>
    <n v="2001"/>
    <x v="0"/>
    <n v="20017"/>
    <s v="CORPORATIVO (Comum)"/>
    <x v="1"/>
    <x v="3"/>
    <x v="0"/>
    <x v="0"/>
    <x v="3"/>
    <x v="3"/>
  </r>
  <r>
    <x v="3"/>
    <s v="ITAU UNIBANCO S.A."/>
    <x v="8"/>
    <d v="2024-05-29T00:00:00"/>
    <d v="2024-05-29T00:00:00"/>
    <s v="'20240529004-TAR"/>
    <s v="1 | 1"/>
    <x v="2"/>
    <x v="0"/>
    <n v="-10.6"/>
    <x v="3"/>
    <x v="3"/>
    <s v="Gerado por conciliacao automatica TAR TED SISPAG"/>
    <x v="0"/>
    <x v="0"/>
    <x v="0"/>
    <n v="2001"/>
    <x v="0"/>
    <n v="20017"/>
    <s v="CORPORATIVO (Comum)"/>
    <x v="1"/>
    <x v="3"/>
    <x v="0"/>
    <x v="0"/>
    <x v="3"/>
    <x v="3"/>
  </r>
  <r>
    <x v="3"/>
    <s v="ITAU UNIBANCO S.A."/>
    <x v="9"/>
    <d v="2024-06-04T00:00:00"/>
    <d v="2024-06-04T00:00:00"/>
    <s v="'20240604001-TAR"/>
    <s v="1 | 1"/>
    <x v="2"/>
    <x v="0"/>
    <n v="-260"/>
    <x v="3"/>
    <x v="3"/>
    <s v="Gerado por conciliacao automatica TAR CTA EMP MENSAL 05/24"/>
    <x v="0"/>
    <x v="0"/>
    <x v="0"/>
    <n v="2001"/>
    <x v="0"/>
    <n v="20017"/>
    <s v="CORPORATIVO (Comum)"/>
    <x v="1"/>
    <x v="3"/>
    <x v="0"/>
    <x v="0"/>
    <x v="3"/>
    <x v="3"/>
  </r>
  <r>
    <x v="3"/>
    <s v="ITAU UNIBANCO S.A."/>
    <x v="9"/>
    <d v="2024-06-06T00:00:00"/>
    <d v="2024-06-06T00:00:00"/>
    <s v="'20240606001-TAR"/>
    <s v="1 | 1"/>
    <x v="2"/>
    <x v="0"/>
    <n v="-118"/>
    <x v="3"/>
    <x v="3"/>
    <s v="Gerado por conciliacao automatica TAR RENOVACAO LIS PJ"/>
    <x v="0"/>
    <x v="0"/>
    <x v="0"/>
    <n v="2001"/>
    <x v="0"/>
    <n v="20017"/>
    <s v="CORPORATIVO (Comum)"/>
    <x v="1"/>
    <x v="3"/>
    <x v="0"/>
    <x v="0"/>
    <x v="3"/>
    <x v="3"/>
  </r>
  <r>
    <x v="3"/>
    <s v="ITAU UNIBANCO S.A."/>
    <x v="9"/>
    <d v="2024-06-24T00:00:00"/>
    <d v="2024-06-24T00:00:00"/>
    <s v="'20240624003-TAR"/>
    <s v="1 | 1"/>
    <x v="2"/>
    <x v="0"/>
    <n v="-0.9"/>
    <x v="3"/>
    <x v="3"/>
    <s v="Gerado por conciliacao automatica TAR C/C SISPAG"/>
    <x v="0"/>
    <x v="0"/>
    <x v="0"/>
    <n v="2001"/>
    <x v="0"/>
    <n v="20017"/>
    <s v="CORPORATIVO (Comum)"/>
    <x v="1"/>
    <x v="3"/>
    <x v="0"/>
    <x v="0"/>
    <x v="3"/>
    <x v="3"/>
  </r>
  <r>
    <x v="3"/>
    <s v="ITAU UNIBANCO S.A."/>
    <x v="9"/>
    <d v="2024-06-24T00:00:00"/>
    <d v="2024-06-24T00:00:00"/>
    <s v="'20240624004-TAR"/>
    <s v="1 | 1"/>
    <x v="2"/>
    <x v="0"/>
    <n v="-10.6"/>
    <x v="3"/>
    <x v="3"/>
    <s v="Gerado por conciliacao automatica TAR TED SISPAG"/>
    <x v="0"/>
    <x v="0"/>
    <x v="0"/>
    <n v="2001"/>
    <x v="0"/>
    <n v="20017"/>
    <s v="CORPORATIVO (Comum)"/>
    <x v="1"/>
    <x v="3"/>
    <x v="0"/>
    <x v="0"/>
    <x v="3"/>
    <x v="3"/>
  </r>
  <r>
    <x v="3"/>
    <s v="ITAU UNIBANCO S.A."/>
    <x v="10"/>
    <d v="2024-07-02T00:00:00"/>
    <d v="2024-07-02T00:00:00"/>
    <s v="'20240702001-TAR"/>
    <s v="1 | 1"/>
    <x v="2"/>
    <x v="0"/>
    <n v="-260"/>
    <x v="3"/>
    <x v="3"/>
    <s v="Gerado por conciliacao automatica TAR CTA EMP MENSAL 06/24"/>
    <x v="0"/>
    <x v="0"/>
    <x v="0"/>
    <n v="2001"/>
    <x v="0"/>
    <n v="20017"/>
    <s v="CORPORATIVO (Comum)"/>
    <x v="1"/>
    <x v="4"/>
    <x v="0"/>
    <x v="0"/>
    <x v="3"/>
    <x v="3"/>
  </r>
  <r>
    <x v="3"/>
    <s v="ITAU UNIBANCO S.A."/>
    <x v="10"/>
    <d v="2024-07-08T00:00:00"/>
    <d v="2024-07-08T00:00:00"/>
    <s v="'20240708001-TAR"/>
    <s v="1 | 1"/>
    <x v="2"/>
    <x v="0"/>
    <n v="-118"/>
    <x v="3"/>
    <x v="3"/>
    <s v="Gerado por conciliacao automatica TARIFA LIMITE DA CONTA"/>
    <x v="0"/>
    <x v="0"/>
    <x v="0"/>
    <n v="2001"/>
    <x v="0"/>
    <n v="20017"/>
    <s v="CORPORATIVO (Comum)"/>
    <x v="1"/>
    <x v="4"/>
    <x v="0"/>
    <x v="0"/>
    <x v="3"/>
    <x v="3"/>
  </r>
  <r>
    <x v="3"/>
    <s v="ITAU UNIBANCO S.A."/>
    <x v="10"/>
    <d v="2024-07-23T00:00:00"/>
    <d v="2024-07-23T00:00:00"/>
    <s v="'20240723003-TAR"/>
    <s v="1 | 1"/>
    <x v="2"/>
    <x v="0"/>
    <n v="-0.9"/>
    <x v="3"/>
    <x v="3"/>
    <s v="Gerado por conciliacao automatica TAR C/C SISPAG"/>
    <x v="0"/>
    <x v="0"/>
    <x v="0"/>
    <n v="2001"/>
    <x v="0"/>
    <n v="20017"/>
    <s v="CORPORATIVO (Comum)"/>
    <x v="1"/>
    <x v="4"/>
    <x v="0"/>
    <x v="0"/>
    <x v="3"/>
    <x v="3"/>
  </r>
  <r>
    <x v="3"/>
    <s v="ITAU UNIBANCO S.A."/>
    <x v="10"/>
    <d v="2024-07-23T00:00:00"/>
    <d v="2024-07-23T00:00:00"/>
    <s v="'20240723004-TAR"/>
    <s v="1 | 1"/>
    <x v="2"/>
    <x v="0"/>
    <n v="-10.6"/>
    <x v="3"/>
    <x v="3"/>
    <s v="Gerado por conciliacao automatica TAR TED SISPAG"/>
    <x v="0"/>
    <x v="0"/>
    <x v="0"/>
    <n v="2001"/>
    <x v="0"/>
    <n v="20017"/>
    <s v="CORPORATIVO (Comum)"/>
    <x v="1"/>
    <x v="4"/>
    <x v="0"/>
    <x v="0"/>
    <x v="3"/>
    <x v="3"/>
  </r>
  <r>
    <x v="3"/>
    <s v="ITAU UNIBANCO S.A."/>
    <x v="11"/>
    <d v="2024-08-02T00:00:00"/>
    <d v="2024-08-02T00:00:00"/>
    <s v="'20240802002-TAR"/>
    <s v="1 | 1"/>
    <x v="2"/>
    <x v="0"/>
    <n v="-260"/>
    <x v="3"/>
    <x v="3"/>
    <s v="Gerado por conciliacao automatica TAR CTA EMP MENSAL 07/24"/>
    <x v="0"/>
    <x v="0"/>
    <x v="0"/>
    <n v="2001"/>
    <x v="0"/>
    <n v="20011"/>
    <s v="CORPORATIVO (Administrativo)"/>
    <x v="1"/>
    <x v="4"/>
    <x v="0"/>
    <x v="0"/>
    <x v="3"/>
    <x v="3"/>
  </r>
  <r>
    <x v="3"/>
    <s v="ITAU UNIBANCO S.A."/>
    <x v="11"/>
    <d v="2024-08-02T00:00:00"/>
    <d v="2024-08-02T00:00:00"/>
    <s v="'20240802003-TAR"/>
    <s v="1 | 1"/>
    <x v="2"/>
    <x v="0"/>
    <n v="-1"/>
    <x v="3"/>
    <x v="3"/>
    <s v="Gerado por conciliacao automatica TAR PIX PGTO TRANSF"/>
    <x v="0"/>
    <x v="0"/>
    <x v="0"/>
    <n v="2001"/>
    <x v="0"/>
    <n v="20011"/>
    <s v="CORPORATIVO (Administrativo)"/>
    <x v="1"/>
    <x v="4"/>
    <x v="0"/>
    <x v="0"/>
    <x v="3"/>
    <x v="3"/>
  </r>
  <r>
    <x v="3"/>
    <s v="ITAU UNIBANCO S.A."/>
    <x v="11"/>
    <d v="2024-08-06T00:00:00"/>
    <d v="2024-08-06T00:00:00"/>
    <s v="'20240806001-TAR"/>
    <s v="1 | 1"/>
    <x v="2"/>
    <x v="0"/>
    <n v="-118"/>
    <x v="3"/>
    <x v="3"/>
    <s v="Gerado por conciliacao automatica TARIFA LIMITE DA CONTA"/>
    <x v="0"/>
    <x v="0"/>
    <x v="0"/>
    <n v="2001"/>
    <x v="0"/>
    <n v="20011"/>
    <s v="CORPORATIVO (Administrativo)"/>
    <x v="1"/>
    <x v="4"/>
    <x v="0"/>
    <x v="0"/>
    <x v="3"/>
    <x v="3"/>
  </r>
  <r>
    <x v="3"/>
    <s v="ITAU UNIBANCO S.A."/>
    <x v="11"/>
    <d v="2024-08-22T00:00:00"/>
    <d v="2024-08-22T00:00:00"/>
    <s v="'20240822003-TAR"/>
    <s v="1 | 1"/>
    <x v="2"/>
    <x v="0"/>
    <n v="-0.9"/>
    <x v="3"/>
    <x v="3"/>
    <s v="Gerado por conciliacao automatica TAR C/C SISPAG"/>
    <x v="0"/>
    <x v="0"/>
    <x v="0"/>
    <n v="2001"/>
    <x v="0"/>
    <n v="20011"/>
    <s v="CORPORATIVO (Administrativo)"/>
    <x v="1"/>
    <x v="4"/>
    <x v="0"/>
    <x v="0"/>
    <x v="3"/>
    <x v="3"/>
  </r>
  <r>
    <x v="3"/>
    <s v="ITAU UNIBANCO S.A."/>
    <x v="11"/>
    <d v="2024-08-22T00:00:00"/>
    <d v="2024-08-22T00:00:00"/>
    <s v="'20240822004-TAR"/>
    <s v="1 | 1"/>
    <x v="2"/>
    <x v="0"/>
    <n v="-10.6"/>
    <x v="3"/>
    <x v="3"/>
    <s v="Gerado por conciliacao automatica TAR TED SISPAG"/>
    <x v="0"/>
    <x v="0"/>
    <x v="0"/>
    <n v="2001"/>
    <x v="0"/>
    <n v="20011"/>
    <s v="CORPORATIVO (Administrativo)"/>
    <x v="1"/>
    <x v="4"/>
    <x v="0"/>
    <x v="0"/>
    <x v="3"/>
    <x v="3"/>
  </r>
  <r>
    <x v="3"/>
    <s v="ITAU UNIBANCO S.A."/>
    <x v="12"/>
    <d v="2024-09-03T00:00:00"/>
    <d v="2024-09-03T00:00:00"/>
    <s v="'20240903001-TAR"/>
    <s v="1 | 1"/>
    <x v="2"/>
    <x v="0"/>
    <n v="-260"/>
    <x v="3"/>
    <x v="3"/>
    <s v="Gerado por conciliacao automatica TAR CTA EMP MENSAL 08/24"/>
    <x v="0"/>
    <x v="0"/>
    <x v="0"/>
    <n v="2001"/>
    <x v="0"/>
    <n v="20017"/>
    <s v="CORPORATIVO (Comum)"/>
    <x v="1"/>
    <x v="4"/>
    <x v="0"/>
    <x v="0"/>
    <x v="3"/>
    <x v="3"/>
  </r>
  <r>
    <x v="3"/>
    <s v="ITAU UNIBANCO S.A."/>
    <x v="12"/>
    <d v="2024-09-06T00:00:00"/>
    <d v="2024-09-06T00:00:00"/>
    <s v="'20240906001-TAR"/>
    <s v="1 | 1"/>
    <x v="2"/>
    <x v="0"/>
    <n v="-118"/>
    <x v="3"/>
    <x v="3"/>
    <s v="Gerado por conciliacao automatica TARIFA LIMITE DA CONTA"/>
    <x v="0"/>
    <x v="0"/>
    <x v="0"/>
    <n v="2001"/>
    <x v="0"/>
    <n v="20017"/>
    <s v="CORPORATIVO (Comum)"/>
    <x v="1"/>
    <x v="4"/>
    <x v="0"/>
    <x v="0"/>
    <x v="3"/>
    <x v="3"/>
  </r>
  <r>
    <x v="3"/>
    <s v="ITAU UNIBANCO S.A."/>
    <x v="12"/>
    <d v="2024-09-26T00:00:00"/>
    <d v="2024-09-26T00:00:00"/>
    <s v="'20240926003-TAR"/>
    <s v="1 | 1"/>
    <x v="2"/>
    <x v="0"/>
    <n v="-0.9"/>
    <x v="3"/>
    <x v="3"/>
    <s v="Gerado por conciliacao automatica TAR C/C SISPAG"/>
    <x v="0"/>
    <x v="0"/>
    <x v="0"/>
    <n v="2001"/>
    <x v="0"/>
    <n v="20017"/>
    <s v="CORPORATIVO (Comum)"/>
    <x v="1"/>
    <x v="4"/>
    <x v="0"/>
    <x v="0"/>
    <x v="3"/>
    <x v="3"/>
  </r>
  <r>
    <x v="3"/>
    <s v="ITAU UNIBANCO S.A."/>
    <x v="12"/>
    <d v="2024-09-26T00:00:00"/>
    <d v="2024-09-26T00:00:00"/>
    <s v="'20240926004-TAR"/>
    <s v="1 | 1"/>
    <x v="2"/>
    <x v="0"/>
    <n v="-10.6"/>
    <x v="3"/>
    <x v="3"/>
    <s v="Gerado por conciliacao automatica TAR TED SISPAG"/>
    <x v="0"/>
    <x v="0"/>
    <x v="0"/>
    <n v="2001"/>
    <x v="0"/>
    <n v="20017"/>
    <s v="CORPORATIVO (Comum)"/>
    <x v="1"/>
    <x v="4"/>
    <x v="0"/>
    <x v="0"/>
    <x v="3"/>
    <x v="3"/>
  </r>
  <r>
    <x v="3"/>
    <s v="ITAU UNIBANCO S.A."/>
    <x v="13"/>
    <d v="2024-10-02T00:00:00"/>
    <d v="2024-10-02T00:00:00"/>
    <s v="'20241002001-TAR"/>
    <s v="1 | 1"/>
    <x v="2"/>
    <x v="0"/>
    <n v="-260"/>
    <x v="3"/>
    <x v="3"/>
    <s v="Gerado por conciliacao automatica TAR CTA EMP MENSAL 09/24"/>
    <x v="0"/>
    <x v="0"/>
    <x v="0"/>
    <n v="2001"/>
    <x v="0"/>
    <n v="20017"/>
    <s v="CORPORATIVO (Comum)"/>
    <x v="1"/>
    <x v="0"/>
    <x v="0"/>
    <x v="0"/>
    <x v="3"/>
    <x v="3"/>
  </r>
  <r>
    <x v="3"/>
    <s v="ITAU UNIBANCO S.A."/>
    <x v="13"/>
    <d v="2024-10-08T00:00:00"/>
    <d v="2024-10-08T00:00:00"/>
    <s v="'20241008001-TAR"/>
    <s v="1 | 1"/>
    <x v="2"/>
    <x v="0"/>
    <n v="-118"/>
    <x v="3"/>
    <x v="3"/>
    <s v="Gerado por conciliacao automatica TARIFA LIMITE DA CONTA"/>
    <x v="0"/>
    <x v="0"/>
    <x v="0"/>
    <n v="2001"/>
    <x v="0"/>
    <n v="20017"/>
    <s v="CORPORATIVO (Comum)"/>
    <x v="1"/>
    <x v="0"/>
    <x v="0"/>
    <x v="0"/>
    <x v="3"/>
    <x v="3"/>
  </r>
  <r>
    <x v="3"/>
    <s v="ITAU UNIBANCO S.A."/>
    <x v="13"/>
    <d v="2024-10-25T00:00:00"/>
    <d v="2024-10-25T00:00:00"/>
    <s v="'20241025003-TAR"/>
    <s v="1 | 1"/>
    <x v="2"/>
    <x v="0"/>
    <n v="-0.9"/>
    <x v="3"/>
    <x v="3"/>
    <s v="Gerado por conciliacao automatica TAR C/C SISPAG"/>
    <x v="0"/>
    <x v="0"/>
    <x v="0"/>
    <n v="2001"/>
    <x v="0"/>
    <n v="20017"/>
    <s v="CORPORATIVO (Comum)"/>
    <x v="1"/>
    <x v="0"/>
    <x v="0"/>
    <x v="0"/>
    <x v="3"/>
    <x v="3"/>
  </r>
  <r>
    <x v="3"/>
    <s v="ITAU UNIBANCO S.A."/>
    <x v="13"/>
    <d v="2024-10-25T00:00:00"/>
    <d v="2024-10-25T00:00:00"/>
    <s v="'20241025004-TAR"/>
    <s v="1 | 1"/>
    <x v="2"/>
    <x v="0"/>
    <n v="-10.6"/>
    <x v="3"/>
    <x v="3"/>
    <s v="Gerado por conciliacao automatica TAR TED SISPAG"/>
    <x v="0"/>
    <x v="0"/>
    <x v="0"/>
    <n v="2001"/>
    <x v="0"/>
    <n v="20017"/>
    <s v="CORPORATIVO (Comum)"/>
    <x v="1"/>
    <x v="0"/>
    <x v="0"/>
    <x v="0"/>
    <x v="3"/>
    <x v="3"/>
  </r>
  <r>
    <x v="3"/>
    <s v="ITAU UNIBANCO S.A."/>
    <x v="14"/>
    <d v="2024-11-04T00:00:00"/>
    <d v="2024-11-04T00:00:00"/>
    <s v="'20241104001-TAR"/>
    <s v="1 | 1"/>
    <x v="2"/>
    <x v="0"/>
    <n v="-260"/>
    <x v="3"/>
    <x v="3"/>
    <s v="Gerado por conciliacao automatica TAR CTA EMP MENSAL 10/24"/>
    <x v="0"/>
    <x v="0"/>
    <x v="0"/>
    <n v="2001"/>
    <x v="0"/>
    <n v="20017"/>
    <s v="CORPORATIVO (Comum)"/>
    <x v="1"/>
    <x v="0"/>
    <x v="0"/>
    <x v="0"/>
    <x v="3"/>
    <x v="3"/>
  </r>
  <r>
    <x v="3"/>
    <s v="ITAU UNIBANCO S.A."/>
    <x v="14"/>
    <d v="2024-11-06T00:00:00"/>
    <d v="2024-11-06T00:00:00"/>
    <s v="'20241106001-TAR"/>
    <s v="1 | 1"/>
    <x v="2"/>
    <x v="0"/>
    <n v="-118"/>
    <x v="3"/>
    <x v="3"/>
    <s v="Gerado por conciliacao automatica TARIFA LIMITE DA CONTA"/>
    <x v="0"/>
    <x v="0"/>
    <x v="0"/>
    <n v="2001"/>
    <x v="0"/>
    <n v="20017"/>
    <s v="CORPORATIVO (Comum)"/>
    <x v="1"/>
    <x v="0"/>
    <x v="0"/>
    <x v="0"/>
    <x v="3"/>
    <x v="3"/>
  </r>
  <r>
    <x v="3"/>
    <s v="ITAU UNIBANCO S.A."/>
    <x v="14"/>
    <d v="2024-11-28T00:00:00"/>
    <d v="2024-11-28T00:00:00"/>
    <s v="'20241128003-TAR"/>
    <s v="1 | 1"/>
    <x v="2"/>
    <x v="0"/>
    <n v="-0.9"/>
    <x v="3"/>
    <x v="3"/>
    <s v="Gerado por conciliacao automatica TAR C/C SISPAG"/>
    <x v="0"/>
    <x v="0"/>
    <x v="0"/>
    <n v="2001"/>
    <x v="0"/>
    <n v="20017"/>
    <s v="CORPORATIVO (Comum)"/>
    <x v="1"/>
    <x v="0"/>
    <x v="0"/>
    <x v="0"/>
    <x v="3"/>
    <x v="3"/>
  </r>
  <r>
    <x v="3"/>
    <s v="ITAU UNIBANCO S.A."/>
    <x v="0"/>
    <d v="2024-12-03T00:00:00"/>
    <d v="2024-12-03T00:00:00"/>
    <s v="'20241203001-TAR"/>
    <s v="1 | 1"/>
    <x v="2"/>
    <x v="0"/>
    <n v="-260"/>
    <x v="3"/>
    <x v="3"/>
    <s v="Gerado por conciliacao automatica TAR CTA EMP MENSAL 11/24"/>
    <x v="0"/>
    <x v="0"/>
    <x v="0"/>
    <n v="2001"/>
    <x v="0"/>
    <n v="20017"/>
    <s v="CORPORATIVO (Comum)"/>
    <x v="1"/>
    <x v="0"/>
    <x v="0"/>
    <x v="0"/>
    <x v="3"/>
    <x v="3"/>
  </r>
  <r>
    <x v="3"/>
    <s v="ITAU UNIBANCO S.A."/>
    <x v="0"/>
    <d v="2024-12-03T00:00:00"/>
    <d v="2024-12-03T00:00:00"/>
    <s v="'20241203002-TAR"/>
    <s v="1 | 1"/>
    <x v="2"/>
    <x v="0"/>
    <n v="-0.5"/>
    <x v="3"/>
    <x v="3"/>
    <s v="Gerado por conciliacao automatica TAR PIX PGTO TRANSF"/>
    <x v="0"/>
    <x v="0"/>
    <x v="0"/>
    <n v="2001"/>
    <x v="0"/>
    <n v="20017"/>
    <s v="CORPORATIVO (Comum)"/>
    <x v="1"/>
    <x v="0"/>
    <x v="0"/>
    <x v="0"/>
    <x v="3"/>
    <x v="3"/>
  </r>
  <r>
    <x v="3"/>
    <s v="ITAU UNIBANCO S.A."/>
    <x v="0"/>
    <d v="2024-12-06T00:00:00"/>
    <d v="2024-12-06T00:00:00"/>
    <s v="'20241206002-TAR"/>
    <s v="1 | 1"/>
    <x v="2"/>
    <x v="0"/>
    <n v="-118"/>
    <x v="3"/>
    <x v="3"/>
    <s v="Gerado por conciliacao automatica TARIFA LIMITE DA CONTA"/>
    <x v="0"/>
    <x v="0"/>
    <x v="0"/>
    <n v="2001"/>
    <x v="0"/>
    <n v="20017"/>
    <s v="CORPORATIVO (Comum)"/>
    <x v="1"/>
    <x v="0"/>
    <x v="0"/>
    <x v="0"/>
    <x v="3"/>
    <x v="3"/>
  </r>
  <r>
    <x v="3"/>
    <s v="ITAU UNIBANCO S.A."/>
    <x v="0"/>
    <d v="2024-12-20T00:00:00"/>
    <d v="2024-12-20T00:00:00"/>
    <s v="'20241220003-TAR"/>
    <s v="1 | 1"/>
    <x v="2"/>
    <x v="0"/>
    <n v="-0.9"/>
    <x v="3"/>
    <x v="3"/>
    <s v="Gerado por conciliacao automatica TAR C/C SISPAG"/>
    <x v="0"/>
    <x v="0"/>
    <x v="0"/>
    <n v="2001"/>
    <x v="0"/>
    <n v="20017"/>
    <s v="CORPORATIVO (Comum)"/>
    <x v="1"/>
    <x v="0"/>
    <x v="0"/>
    <x v="0"/>
    <x v="3"/>
    <x v="3"/>
  </r>
  <r>
    <x v="3"/>
    <s v="ITAU UNIBANCO S.A."/>
    <x v="1"/>
    <d v="2025-01-03T00:00:00"/>
    <d v="2025-01-03T00:00:00"/>
    <s v="'20250103001-TAR"/>
    <s v="1 | 1"/>
    <x v="2"/>
    <x v="0"/>
    <n v="-260"/>
    <x v="3"/>
    <x v="3"/>
    <s v="Gerado por conciliacao automatica TAR CTA EMP MENSAL 12/24"/>
    <x v="0"/>
    <x v="0"/>
    <x v="0"/>
    <n v="2001"/>
    <x v="0"/>
    <n v="20017"/>
    <s v="CORPORATIVO (Comum)"/>
    <x v="1"/>
    <x v="1"/>
    <x v="0"/>
    <x v="0"/>
    <x v="3"/>
    <x v="3"/>
  </r>
  <r>
    <x v="3"/>
    <s v="ITAU UNIBANCO S.A."/>
    <x v="1"/>
    <d v="2025-01-03T00:00:00"/>
    <d v="2025-01-03T00:00:00"/>
    <s v="'20250103002-TAR"/>
    <s v="1 | 1"/>
    <x v="2"/>
    <x v="0"/>
    <n v="-0.5"/>
    <x v="3"/>
    <x v="3"/>
    <s v="Gerado por conciliacao automatica TAR PIX PGTO TRANSF"/>
    <x v="0"/>
    <x v="0"/>
    <x v="0"/>
    <n v="2001"/>
    <x v="0"/>
    <n v="20017"/>
    <s v="CORPORATIVO (Comum)"/>
    <x v="1"/>
    <x v="1"/>
    <x v="0"/>
    <x v="0"/>
    <x v="3"/>
    <x v="3"/>
  </r>
  <r>
    <x v="3"/>
    <s v="ITAU UNIBANCO S.A."/>
    <x v="1"/>
    <d v="2025-01-07T00:00:00"/>
    <d v="2025-01-07T00:00:00"/>
    <s v="'20250107001-TAR"/>
    <s v="1 | 1"/>
    <x v="2"/>
    <x v="0"/>
    <n v="-118"/>
    <x v="3"/>
    <x v="3"/>
    <s v="Gerado por conciliacao automatica TARIFA LIMITE DA CONTA"/>
    <x v="0"/>
    <x v="0"/>
    <x v="0"/>
    <n v="2001"/>
    <x v="0"/>
    <n v="20017"/>
    <s v="CORPORATIVO (Comum)"/>
    <x v="1"/>
    <x v="1"/>
    <x v="0"/>
    <x v="0"/>
    <x v="3"/>
    <x v="3"/>
  </r>
  <r>
    <x v="3"/>
    <s v="ITAU UNIBANCO S.A."/>
    <x v="2"/>
    <d v="2025-02-04T00:00:00"/>
    <d v="2025-02-04T00:00:00"/>
    <s v="'20250204001-TAR"/>
    <s v="1 | 1"/>
    <x v="2"/>
    <x v="0"/>
    <n v="-260"/>
    <x v="3"/>
    <x v="3"/>
    <s v="Gerado por conciliacao automatica TAR CTA EMP MENSAL 01/25"/>
    <x v="0"/>
    <x v="0"/>
    <x v="0"/>
    <n v="2001"/>
    <x v="0"/>
    <n v="20017"/>
    <s v="CORPORATIVO (Comum)"/>
    <x v="1"/>
    <x v="1"/>
    <x v="0"/>
    <x v="0"/>
    <x v="3"/>
    <x v="3"/>
  </r>
  <r>
    <x v="3"/>
    <s v="ITAU UNIBANCO S.A."/>
    <x v="2"/>
    <d v="2025-02-04T00:00:00"/>
    <d v="2025-02-04T00:00:00"/>
    <s v="'20250204002-TAR"/>
    <s v="1 | 1"/>
    <x v="2"/>
    <x v="0"/>
    <n v="-0.5"/>
    <x v="3"/>
    <x v="3"/>
    <s v="Gerado por conciliacao automatica TAR PIX PGTO TRANSF"/>
    <x v="0"/>
    <x v="0"/>
    <x v="0"/>
    <n v="2001"/>
    <x v="0"/>
    <n v="20017"/>
    <s v="CORPORATIVO (Comum)"/>
    <x v="1"/>
    <x v="1"/>
    <x v="0"/>
    <x v="0"/>
    <x v="3"/>
    <x v="3"/>
  </r>
  <r>
    <x v="3"/>
    <s v="ITAU UNIBANCO S.A."/>
    <x v="2"/>
    <d v="2025-02-06T00:00:00"/>
    <d v="2025-02-06T00:00:00"/>
    <s v="'20250206001-TAR"/>
    <s v="1 | 1"/>
    <x v="2"/>
    <x v="0"/>
    <n v="-118"/>
    <x v="3"/>
    <x v="3"/>
    <s v="Gerado por conciliacao automatica TARIFA LIMITE DA CONTA"/>
    <x v="0"/>
    <x v="0"/>
    <x v="0"/>
    <n v="2001"/>
    <x v="0"/>
    <n v="20017"/>
    <s v="CORPORATIVO (Comum)"/>
    <x v="1"/>
    <x v="1"/>
    <x v="0"/>
    <x v="0"/>
    <x v="3"/>
    <x v="3"/>
  </r>
  <r>
    <x v="3"/>
    <s v="JOSE EDUARDO DIAS ALMEIDA"/>
    <x v="7"/>
    <d v="2024-05-28T00:00:00"/>
    <d v="2024-05-28T00:00:00"/>
    <s v="'1027041"/>
    <s v="1 | 1"/>
    <x v="8"/>
    <x v="0"/>
    <n v="-425745.52"/>
    <x v="17"/>
    <x v="17"/>
    <s v="REF. Retirada SÃ³cios - 28/05/24"/>
    <x v="0"/>
    <x v="0"/>
    <x v="0"/>
    <n v="2001"/>
    <x v="0"/>
    <n v="20011"/>
    <s v="CORPORATIVO (Administrativo)"/>
    <x v="1"/>
    <x v="3"/>
    <x v="7"/>
    <x v="7"/>
    <x v="8"/>
    <x v="8"/>
  </r>
  <r>
    <x v="3"/>
    <s v="JOSE EDUARDO DIAS ALMEIDA"/>
    <x v="7"/>
    <d v="2024-05-29T00:00:00"/>
    <d v="2024-05-29T00:00:00"/>
    <s v="'1027121"/>
    <s v="1 | 1"/>
    <x v="8"/>
    <x v="0"/>
    <n v="-51688.46"/>
    <x v="17"/>
    <x v="17"/>
    <s v="REF. DISTRIBUIÃ‡ÃƒO DE LUCROS "/>
    <x v="0"/>
    <x v="0"/>
    <x v="0"/>
    <n v="2001"/>
    <x v="0"/>
    <n v="20011"/>
    <s v="CORPORATIVO (Administrativo)"/>
    <x v="1"/>
    <x v="3"/>
    <x v="7"/>
    <x v="7"/>
    <x v="8"/>
    <x v="8"/>
  </r>
  <r>
    <x v="3"/>
    <s v="JOSE EDUARDO DIAS ALMEIDA"/>
    <x v="8"/>
    <d v="2024-06-21T00:00:00"/>
    <d v="2024-06-24T00:00:00"/>
    <s v="'1028390"/>
    <s v="1 | 1"/>
    <x v="8"/>
    <x v="0"/>
    <n v="-353749.85"/>
    <x v="17"/>
    <x v="17"/>
    <s v="REF. Retirada SÃ³cios - 24/06/24"/>
    <x v="0"/>
    <x v="0"/>
    <x v="0"/>
    <n v="2001"/>
    <x v="0"/>
    <n v="20011"/>
    <s v="CORPORATIVO (Administrativo)"/>
    <x v="1"/>
    <x v="3"/>
    <x v="7"/>
    <x v="7"/>
    <x v="8"/>
    <x v="8"/>
  </r>
  <r>
    <x v="3"/>
    <s v="JOSE EDUARDO DIAS ALMEIDA"/>
    <x v="9"/>
    <d v="2024-07-23T00:00:00"/>
    <d v="2024-07-23T00:00:00"/>
    <s v="'1029832"/>
    <s v="1 | 1"/>
    <x v="8"/>
    <x v="0"/>
    <n v="-337801.52"/>
    <x v="17"/>
    <x v="17"/>
    <s v="REF. Retirada SÃ³cios - 23/07/24"/>
    <x v="0"/>
    <x v="0"/>
    <x v="0"/>
    <n v="2001"/>
    <x v="0"/>
    <n v="20011"/>
    <s v="CORPORATIVO (Administrativo)"/>
    <x v="1"/>
    <x v="3"/>
    <x v="7"/>
    <x v="7"/>
    <x v="8"/>
    <x v="8"/>
  </r>
  <r>
    <x v="3"/>
    <s v="JOSE EDUARDO DIAS ALMEIDA"/>
    <x v="10"/>
    <d v="2024-08-21T00:00:00"/>
    <d v="2024-08-22T00:00:00"/>
    <s v="'1031334"/>
    <s v="1 | 1"/>
    <x v="8"/>
    <x v="0"/>
    <n v="-279564.31"/>
    <x v="17"/>
    <x v="17"/>
    <s v="REF. Retirada SÃ³cios - 22/08/24"/>
    <x v="0"/>
    <x v="0"/>
    <x v="0"/>
    <n v="2001"/>
    <x v="0"/>
    <n v="20011"/>
    <s v="CORPORATIVO (Administrativo)"/>
    <x v="1"/>
    <x v="4"/>
    <x v="7"/>
    <x v="7"/>
    <x v="8"/>
    <x v="8"/>
  </r>
  <r>
    <x v="3"/>
    <s v="JOSE EDUARDO DIAS ALMEIDA"/>
    <x v="11"/>
    <d v="2024-09-26T00:00:00"/>
    <d v="2024-09-26T00:00:00"/>
    <s v="'1033301"/>
    <s v="1 | 1"/>
    <x v="8"/>
    <x v="0"/>
    <n v="-57783.39"/>
    <x v="17"/>
    <x v="17"/>
    <s v="REF. Retirada SÃ³cios - 26/09/24"/>
    <x v="0"/>
    <x v="0"/>
    <x v="0"/>
    <n v="2001"/>
    <x v="0"/>
    <n v="20011"/>
    <s v="CORPORATIVO (Administrativo)"/>
    <x v="1"/>
    <x v="4"/>
    <x v="7"/>
    <x v="7"/>
    <x v="8"/>
    <x v="8"/>
  </r>
  <r>
    <x v="3"/>
    <s v="JOSE EDUARDO DIAS ALMEIDA"/>
    <x v="12"/>
    <d v="2024-10-25T00:00:00"/>
    <d v="2024-10-25T00:00:00"/>
    <s v="'1034868"/>
    <s v="1 | 1"/>
    <x v="8"/>
    <x v="0"/>
    <n v="-139593.76"/>
    <x v="17"/>
    <x v="17"/>
    <s v="ENC: Retirada SÃ³cios - 24/10/24"/>
    <x v="0"/>
    <x v="0"/>
    <x v="0"/>
    <n v="2001"/>
    <x v="0"/>
    <n v="20011"/>
    <s v="CORPORATIVO (Administrativo)"/>
    <x v="1"/>
    <x v="4"/>
    <x v="7"/>
    <x v="7"/>
    <x v="8"/>
    <x v="8"/>
  </r>
  <r>
    <x v="3"/>
    <s v="JOSE EDUARDO DIAS ALMEIDA"/>
    <x v="13"/>
    <d v="2024-11-28T00:00:00"/>
    <d v="2024-11-28T00:00:00"/>
    <s v="'1036808"/>
    <s v="1 | 1"/>
    <x v="8"/>
    <x v="0"/>
    <n v="-137530.1"/>
    <x v="17"/>
    <x v="17"/>
    <s v="Retirada SÃ³cios - 28/11/24"/>
    <x v="0"/>
    <x v="0"/>
    <x v="0"/>
    <n v="2001"/>
    <x v="0"/>
    <n v="20011"/>
    <s v="CORPORATIVO (Administrativo)"/>
    <x v="1"/>
    <x v="0"/>
    <x v="7"/>
    <x v="7"/>
    <x v="8"/>
    <x v="8"/>
  </r>
  <r>
    <x v="3"/>
    <s v="JOSE EDUARDO DIAS ALMEIDA"/>
    <x v="14"/>
    <d v="2024-12-19T00:00:00"/>
    <d v="2024-12-20T00:00:00"/>
    <s v="'1038218"/>
    <s v="1 | 1"/>
    <x v="8"/>
    <x v="0"/>
    <n v="-211214.78"/>
    <x v="17"/>
    <x v="17"/>
    <s v="Retirada SÃ³cios - 20/12/2024"/>
    <x v="0"/>
    <x v="0"/>
    <x v="0"/>
    <n v="2001"/>
    <x v="0"/>
    <n v="20011"/>
    <s v="CORPORATIVO (Administrativo)"/>
    <x v="1"/>
    <x v="0"/>
    <x v="7"/>
    <x v="7"/>
    <x v="8"/>
    <x v="8"/>
  </r>
  <r>
    <x v="3"/>
    <s v="JOSE EDUARDO DIAS ALMEIDA"/>
    <x v="0"/>
    <d v="2025-01-17T00:00:00"/>
    <d v="2025-01-22T00:00:00"/>
    <s v="'1039366"/>
    <s v="1 | 1"/>
    <x v="8"/>
    <x v="0"/>
    <n v="-346223.77"/>
    <x v="17"/>
    <x v="17"/>
    <s v="Retirada SÃ³cios - 22/01/2025"/>
    <x v="0"/>
    <x v="0"/>
    <x v="0"/>
    <n v="2001"/>
    <x v="0"/>
    <n v="20011"/>
    <s v="CORPORATIVO (Administrativo)"/>
    <x v="1"/>
    <x v="0"/>
    <x v="7"/>
    <x v="7"/>
    <x v="8"/>
    <x v="8"/>
  </r>
  <r>
    <x v="3"/>
    <s v="JUNTA COMERCIAL DO ESTADO DO RIO DE JANEIRO - JUCERJA-"/>
    <x v="10"/>
    <d v="2024-07-25T00:00:00"/>
    <d v="2024-07-29T00:00:00"/>
    <s v="'1029967"/>
    <s v="1 | 1"/>
    <x v="1"/>
    <x v="0"/>
    <n v="-217"/>
    <x v="99"/>
    <x v="98"/>
    <s v="REF. GUIA PARA PAGAMENTO JUCERJA - BOLETO DA EKKO PAGA PELA EDESIO "/>
    <x v="5"/>
    <x v="0"/>
    <x v="0"/>
    <n v="3001"/>
    <x v="5"/>
    <n v="30011"/>
    <s v="CONTROLADORIA (Administrativo)"/>
    <x v="0"/>
    <x v="4"/>
    <x v="0"/>
    <x v="0"/>
    <x v="10"/>
    <x v="10"/>
  </r>
  <r>
    <x v="3"/>
    <s v="JUNTA COMERCIAL DO ESTADO DO RIO DE JANEIRO - JUCERJA-"/>
    <x v="10"/>
    <d v="2024-07-25T00:00:00"/>
    <d v="2024-07-29T00:00:00"/>
    <s v="'1029969"/>
    <s v="1 | 1"/>
    <x v="1"/>
    <x v="0"/>
    <n v="-754"/>
    <x v="99"/>
    <x v="98"/>
    <s v="REF. GUIA PARA PAGAMENTO JUCERJA - BOLETO DA EKKO PAGA PELA EDESIO "/>
    <x v="5"/>
    <x v="0"/>
    <x v="0"/>
    <n v="3001"/>
    <x v="5"/>
    <n v="30011"/>
    <s v="CONTROLADORIA (Administrativo)"/>
    <x v="0"/>
    <x v="4"/>
    <x v="0"/>
    <x v="0"/>
    <x v="10"/>
    <x v="10"/>
  </r>
  <r>
    <x v="3"/>
    <s v="PONTO CONTABIL - EIRELI"/>
    <x v="11"/>
    <d v="2024-08-02T00:00:00"/>
    <d v="2024-08-09T00:00:00"/>
    <s v="'1030615"/>
    <s v="1 | 1"/>
    <x v="8"/>
    <x v="0"/>
    <n v="-400"/>
    <x v="81"/>
    <x v="80"/>
    <s v="REF. ENC: ORÃ‡ 16 - EKKO - REGISTRO BALANÃ‡O"/>
    <x v="5"/>
    <x v="0"/>
    <x v="0"/>
    <n v="3001"/>
    <x v="5"/>
    <n v="30011"/>
    <s v="CONTROLADORIA (Administrativo)"/>
    <x v="0"/>
    <x v="4"/>
    <x v="0"/>
    <x v="0"/>
    <x v="10"/>
    <x v="10"/>
  </r>
  <r>
    <x v="3"/>
    <s v="PONTO CONTABIL - EIRELI"/>
    <x v="13"/>
    <d v="2024-10-11T00:00:00"/>
    <d v="2024-10-15T00:00:00"/>
    <s v="'1034234"/>
    <s v="1 | 1"/>
    <x v="8"/>
    <x v="0"/>
    <n v="-350"/>
    <x v="81"/>
    <x v="80"/>
    <s v="REF. ENC: ORC 17/24 REGISTRO ATA - EKKO"/>
    <x v="5"/>
    <x v="0"/>
    <x v="0"/>
    <n v="3001"/>
    <x v="5"/>
    <n v="30011"/>
    <s v="CONTROLADORIA (Administrativo)"/>
    <x v="0"/>
    <x v="0"/>
    <x v="0"/>
    <x v="0"/>
    <x v="10"/>
    <x v="10"/>
  </r>
  <r>
    <x v="3"/>
    <s v="PREFEITURA DO RIO DE JANEIRO - IPTU"/>
    <x v="1"/>
    <d v="2025-01-23T00:00:00"/>
    <d v="2025-02-07T00:00:00"/>
    <s v="'1039537"/>
    <s v="1 | 1"/>
    <x v="1"/>
    <x v="0"/>
    <n v="-693.78"/>
    <x v="14"/>
    <x v="14"/>
    <s v="REF. IPTU 2025 -  RUA CAP FELIX ,110  BLOCO NOBRE SAL 334- BENFICA "/>
    <x v="2"/>
    <x v="1"/>
    <x v="0"/>
    <n v="4004"/>
    <x v="2"/>
    <n v="40041"/>
    <s v="PATRIMÔNIO (Administrativo)"/>
    <x v="0"/>
    <x v="1"/>
    <x v="0"/>
    <x v="0"/>
    <x v="9"/>
    <x v="9"/>
  </r>
  <r>
    <x v="3"/>
    <s v="SAVEZ CERTIFICADORA DIGITAL LTDA."/>
    <x v="7"/>
    <d v="2024-04-26T00:00:00"/>
    <d v="2024-04-29T00:00:00"/>
    <s v="'525"/>
    <s v="1 | 1"/>
    <x v="11"/>
    <x v="0"/>
    <n v="-175"/>
    <x v="59"/>
    <x v="58"/>
    <s v="REF CERTIFICADO DIGITAL "/>
    <x v="5"/>
    <x v="0"/>
    <x v="0"/>
    <n v="3001"/>
    <x v="5"/>
    <n v="30011"/>
    <s v="CONTROLADORIA (Administrativo)"/>
    <x v="0"/>
    <x v="3"/>
    <x v="0"/>
    <x v="0"/>
    <x v="10"/>
    <x v="10"/>
  </r>
  <r>
    <x v="4"/>
    <s v="13Â° SALARIO"/>
    <x v="0"/>
    <d v="2024-11-28T00:00:00"/>
    <d v="2024-11-28T00:00:00"/>
    <s v="'1036806"/>
    <s v="1 | 1"/>
    <x v="5"/>
    <x v="0"/>
    <n v="-239556.22"/>
    <x v="22"/>
    <x v="22"/>
    <s v="1Âª PARCELA DO 13Âº SALÃRIO - EKO"/>
    <x v="6"/>
    <x v="2"/>
    <x v="0"/>
    <n v="6001"/>
    <x v="6"/>
    <n v="60012"/>
    <s v="OPERACIONAL (Extraordinário)"/>
    <x v="1"/>
    <x v="0"/>
    <x v="2"/>
    <x v="2"/>
    <x v="13"/>
    <x v="13"/>
  </r>
  <r>
    <x v="4"/>
    <s v="13Â° SALARIO"/>
    <x v="0"/>
    <d v="2024-11-28T00:00:00"/>
    <d v="2024-11-28T00:00:00"/>
    <s v="'1036806"/>
    <s v="1 | 1"/>
    <x v="5"/>
    <x v="0"/>
    <n v="-18715.14"/>
    <x v="22"/>
    <x v="22"/>
    <s v="1Âª PARCELA DO 13Âº SALÃRIO - EKO"/>
    <x v="6"/>
    <x v="2"/>
    <x v="0"/>
    <n v="6001"/>
    <x v="6"/>
    <n v="60015"/>
    <s v="OPERACIONAL (Químico e Biológico)"/>
    <x v="1"/>
    <x v="0"/>
    <x v="2"/>
    <x v="2"/>
    <x v="13"/>
    <x v="13"/>
  </r>
  <r>
    <x v="4"/>
    <s v="13Â° SALARIO"/>
    <x v="0"/>
    <d v="2024-11-28T00:00:00"/>
    <d v="2024-11-28T00:00:00"/>
    <s v="'1036806"/>
    <s v="1 | 1"/>
    <x v="5"/>
    <x v="0"/>
    <n v="-13685.13"/>
    <x v="22"/>
    <x v="22"/>
    <s v="1Âª PARCELA DO 13Âº SALÃRIO - EKO"/>
    <x v="6"/>
    <x v="2"/>
    <x v="0"/>
    <n v="6001"/>
    <x v="6"/>
    <n v="60013"/>
    <s v="OPERACIONAL (Poli e Rollon)"/>
    <x v="1"/>
    <x v="0"/>
    <x v="2"/>
    <x v="2"/>
    <x v="13"/>
    <x v="13"/>
  </r>
  <r>
    <x v="4"/>
    <s v="13Â° SALARIO"/>
    <x v="0"/>
    <d v="2024-11-28T00:00:00"/>
    <d v="2024-11-28T00:00:00"/>
    <s v="'1036806"/>
    <s v="1 | 1"/>
    <x v="5"/>
    <x v="0"/>
    <n v="-11164.89"/>
    <x v="22"/>
    <x v="22"/>
    <s v="1Âª PARCELA DO 13Âº SALÃRIO - EKO"/>
    <x v="6"/>
    <x v="2"/>
    <x v="0"/>
    <n v="6002"/>
    <x v="9"/>
    <n v="60022"/>
    <s v="OPERACIONAL ADM (Extraordinário)"/>
    <x v="1"/>
    <x v="0"/>
    <x v="2"/>
    <x v="2"/>
    <x v="13"/>
    <x v="13"/>
  </r>
  <r>
    <x v="4"/>
    <s v="13Â° SALARIO"/>
    <x v="0"/>
    <d v="2024-11-28T00:00:00"/>
    <d v="2024-11-28T00:00:00"/>
    <s v="'1036806"/>
    <s v="1 | 1"/>
    <x v="5"/>
    <x v="0"/>
    <n v="-8997.58"/>
    <x v="22"/>
    <x v="22"/>
    <s v="1Âª PARCELA DO 13Âº SALÃRIO - EKO"/>
    <x v="6"/>
    <x v="2"/>
    <x v="0"/>
    <n v="6002"/>
    <x v="9"/>
    <n v="60027"/>
    <s v="OPERACIONAL ADM (Comum)"/>
    <x v="1"/>
    <x v="0"/>
    <x v="2"/>
    <x v="2"/>
    <x v="13"/>
    <x v="13"/>
  </r>
  <r>
    <x v="4"/>
    <s v="13Â° SALARIO"/>
    <x v="0"/>
    <d v="2024-11-28T00:00:00"/>
    <d v="2024-11-28T00:00:00"/>
    <s v="'1036806"/>
    <s v="1 | 1"/>
    <x v="5"/>
    <x v="0"/>
    <n v="-5228.3599999999997"/>
    <x v="22"/>
    <x v="22"/>
    <s v="1Âª PARCELA DO 13Âº SALÃRIO - EKO"/>
    <x v="6"/>
    <x v="2"/>
    <x v="0"/>
    <n v="6001"/>
    <x v="6"/>
    <n v="60014"/>
    <s v="OPERACIONAL (Reciclável)"/>
    <x v="1"/>
    <x v="0"/>
    <x v="2"/>
    <x v="2"/>
    <x v="13"/>
    <x v="13"/>
  </r>
  <r>
    <x v="4"/>
    <s v="13Â° SALARIO"/>
    <x v="0"/>
    <d v="2024-11-28T00:00:00"/>
    <d v="2024-11-28T00:00:00"/>
    <s v="'1036806"/>
    <s v="1 | 1"/>
    <x v="5"/>
    <x v="0"/>
    <n v="-5171.3500000000004"/>
    <x v="22"/>
    <x v="22"/>
    <s v="1Âª PARCELA DO 13Âº SALÃRIO - EKO"/>
    <x v="7"/>
    <x v="2"/>
    <x v="0"/>
    <n v="3008"/>
    <x v="26"/>
    <n v="30087"/>
    <s v="ALMOXARIFADO (Comum)"/>
    <x v="1"/>
    <x v="0"/>
    <x v="2"/>
    <x v="2"/>
    <x v="13"/>
    <x v="13"/>
  </r>
  <r>
    <x v="4"/>
    <s v="13Â° SALARIO"/>
    <x v="0"/>
    <d v="2024-11-28T00:00:00"/>
    <d v="2024-11-28T00:00:00"/>
    <s v="'1036806"/>
    <s v="1 | 1"/>
    <x v="5"/>
    <x v="0"/>
    <n v="-2674.1"/>
    <x v="22"/>
    <x v="22"/>
    <s v="1Âª PARCELA DO 13Âº SALÃRIO - EKO"/>
    <x v="14"/>
    <x v="1"/>
    <x v="0"/>
    <n v="8001"/>
    <x v="17"/>
    <n v="80011"/>
    <s v="MARKETING (Administrativo)"/>
    <x v="1"/>
    <x v="0"/>
    <x v="2"/>
    <x v="2"/>
    <x v="13"/>
    <x v="13"/>
  </r>
  <r>
    <x v="4"/>
    <s v="13Â° SALARIO"/>
    <x v="0"/>
    <d v="2024-11-28T00:00:00"/>
    <d v="2024-11-28T00:00:00"/>
    <s v="'1036806"/>
    <s v="1 | 1"/>
    <x v="5"/>
    <x v="0"/>
    <n v="-2656.54"/>
    <x v="22"/>
    <x v="22"/>
    <s v="1Âª PARCELA DO 13Âº SALÃRIO - EKO"/>
    <x v="2"/>
    <x v="2"/>
    <x v="0"/>
    <n v="5005"/>
    <x v="32"/>
    <n v="50057"/>
    <s v="SEGURANÇA DO TRABALHO (Comum)"/>
    <x v="1"/>
    <x v="0"/>
    <x v="2"/>
    <x v="2"/>
    <x v="13"/>
    <x v="13"/>
  </r>
  <r>
    <x v="4"/>
    <s v="13Â° SALARIO"/>
    <x v="0"/>
    <d v="2024-11-28T00:00:00"/>
    <d v="2024-11-28T00:00:00"/>
    <s v="'1036806"/>
    <s v="1 | 1"/>
    <x v="5"/>
    <x v="0"/>
    <n v="-2213.7199999999998"/>
    <x v="22"/>
    <x v="22"/>
    <s v="1Âª PARCELA DO 13Âº SALÃRIO - EKO"/>
    <x v="4"/>
    <x v="1"/>
    <x v="0"/>
    <n v="8002"/>
    <x v="4"/>
    <n v="80021"/>
    <s v="JURÍDICO (Administrativo)"/>
    <x v="1"/>
    <x v="0"/>
    <x v="2"/>
    <x v="2"/>
    <x v="13"/>
    <x v="13"/>
  </r>
  <r>
    <x v="4"/>
    <s v="13Â° SALARIO"/>
    <x v="0"/>
    <d v="2024-11-28T00:00:00"/>
    <d v="2024-11-28T00:00:00"/>
    <s v="'1036806"/>
    <s v="1 | 1"/>
    <x v="5"/>
    <x v="0"/>
    <n v="-1961.16"/>
    <x v="22"/>
    <x v="22"/>
    <s v="1Âª PARCELA DO 13Âº SALÃRIO - EKO"/>
    <x v="11"/>
    <x v="1"/>
    <x v="0"/>
    <n v="3003"/>
    <x v="12"/>
    <n v="30031"/>
    <s v="COBRANÇA (Administrativo)"/>
    <x v="1"/>
    <x v="0"/>
    <x v="2"/>
    <x v="2"/>
    <x v="13"/>
    <x v="13"/>
  </r>
  <r>
    <x v="4"/>
    <s v="13Â° SALARIO"/>
    <x v="0"/>
    <d v="2024-11-28T00:00:00"/>
    <d v="2024-11-28T00:00:00"/>
    <s v="'1036806"/>
    <s v="1 | 1"/>
    <x v="5"/>
    <x v="0"/>
    <n v="-1958.41"/>
    <x v="22"/>
    <x v="22"/>
    <s v="1Âª PARCELA DO 13Âº SALÃRIO - EKO"/>
    <x v="10"/>
    <x v="2"/>
    <x v="0"/>
    <n v="7001"/>
    <x v="11"/>
    <n v="70017"/>
    <s v="OFICINA (Comum)"/>
    <x v="1"/>
    <x v="0"/>
    <x v="2"/>
    <x v="2"/>
    <x v="13"/>
    <x v="13"/>
  </r>
  <r>
    <x v="4"/>
    <s v="13Â° SALARIO"/>
    <x v="0"/>
    <d v="2024-11-28T00:00:00"/>
    <d v="2024-11-28T00:00:00"/>
    <s v="'1036806"/>
    <s v="1 | 1"/>
    <x v="5"/>
    <x v="0"/>
    <n v="-1855.93"/>
    <x v="22"/>
    <x v="22"/>
    <s v="1Âª PARCELA DO 13Âº SALÃRIO - EKO"/>
    <x v="15"/>
    <x v="1"/>
    <x v="0"/>
    <n v="3005"/>
    <x v="18"/>
    <n v="30051"/>
    <s v="DEPARTAMENTO PESSOAL (Administrativo)"/>
    <x v="1"/>
    <x v="0"/>
    <x v="2"/>
    <x v="2"/>
    <x v="13"/>
    <x v="13"/>
  </r>
  <r>
    <x v="4"/>
    <s v="13Â° SALARIO"/>
    <x v="0"/>
    <d v="2024-11-28T00:00:00"/>
    <d v="2024-11-28T00:00:00"/>
    <s v="'1036806"/>
    <s v="1 | 1"/>
    <x v="5"/>
    <x v="0"/>
    <n v="-1646.1"/>
    <x v="22"/>
    <x v="22"/>
    <s v="1Âª PARCELA DO 13Âº SALÃRIO - EKO"/>
    <x v="8"/>
    <x v="1"/>
    <x v="0"/>
    <n v="3006"/>
    <x v="8"/>
    <n v="30061"/>
    <s v="RECURSOS HUMANOS (Administrativo)"/>
    <x v="1"/>
    <x v="0"/>
    <x v="2"/>
    <x v="2"/>
    <x v="13"/>
    <x v="13"/>
  </r>
  <r>
    <x v="4"/>
    <s v="13Â° SALARIO"/>
    <x v="0"/>
    <d v="2024-11-28T00:00:00"/>
    <d v="2024-11-28T00:00:00"/>
    <s v="'1036806"/>
    <s v="1 | 1"/>
    <x v="5"/>
    <x v="0"/>
    <n v="-1544.74"/>
    <x v="22"/>
    <x v="22"/>
    <s v="1Âª PARCELA DO 13Âº SALÃRIO - EKO"/>
    <x v="20"/>
    <x v="1"/>
    <x v="0"/>
    <n v="3004"/>
    <x v="27"/>
    <n v="30041"/>
    <s v="FATURAMENTO (Administrativo)"/>
    <x v="1"/>
    <x v="0"/>
    <x v="2"/>
    <x v="2"/>
    <x v="13"/>
    <x v="13"/>
  </r>
  <r>
    <x v="4"/>
    <s v="13Â° SALARIO"/>
    <x v="0"/>
    <d v="2024-11-28T00:00:00"/>
    <d v="2024-11-28T00:00:00"/>
    <s v="'1036806"/>
    <s v="1 | 1"/>
    <x v="5"/>
    <x v="0"/>
    <n v="-916.14"/>
    <x v="22"/>
    <x v="22"/>
    <s v="1Âª PARCELA DO 13Âº SALÃRIO - EKO"/>
    <x v="18"/>
    <x v="1"/>
    <x v="0"/>
    <n v="5002"/>
    <x v="21"/>
    <n v="50021"/>
    <s v="MANIFESTO (Administrativo)"/>
    <x v="1"/>
    <x v="0"/>
    <x v="2"/>
    <x v="2"/>
    <x v="13"/>
    <x v="13"/>
  </r>
  <r>
    <x v="4"/>
    <s v="13Â° SALARIO"/>
    <x v="0"/>
    <d v="2024-11-28T00:00:00"/>
    <d v="2024-11-28T00:00:00"/>
    <s v="'1036806"/>
    <s v="1 | 1"/>
    <x v="5"/>
    <x v="0"/>
    <n v="-868.38"/>
    <x v="22"/>
    <x v="22"/>
    <s v="1Âª PARCELA DO 13Âº SALÃRIO - EKO"/>
    <x v="12"/>
    <x v="1"/>
    <x v="0"/>
    <n v="4003"/>
    <x v="13"/>
    <n v="40031"/>
    <s v="RELACIONAMENTO (Administrativo)"/>
    <x v="1"/>
    <x v="0"/>
    <x v="2"/>
    <x v="2"/>
    <x v="13"/>
    <x v="13"/>
  </r>
  <r>
    <x v="4"/>
    <s v="13Â° SALARIO"/>
    <x v="0"/>
    <d v="2024-11-28T00:00:00"/>
    <d v="2024-11-28T00:00:00"/>
    <s v="'1036806"/>
    <s v="1 | 1"/>
    <x v="5"/>
    <x v="0"/>
    <n v="-861.26"/>
    <x v="22"/>
    <x v="22"/>
    <s v="1Âª PARCELA DO 13Âº SALÃRIO - EKO"/>
    <x v="9"/>
    <x v="1"/>
    <x v="0"/>
    <n v="8006"/>
    <x v="10"/>
    <n v="80061"/>
    <s v="TECNOLOGIA DA INFORMAÇÃO (Administrativo)"/>
    <x v="1"/>
    <x v="0"/>
    <x v="2"/>
    <x v="2"/>
    <x v="13"/>
    <x v="13"/>
  </r>
  <r>
    <x v="4"/>
    <s v="13Â° SALARIO"/>
    <x v="0"/>
    <d v="2024-11-28T00:00:00"/>
    <d v="2024-11-28T00:00:00"/>
    <s v="'1036806"/>
    <s v="1 | 1"/>
    <x v="5"/>
    <x v="0"/>
    <n v="-708.81"/>
    <x v="22"/>
    <x v="22"/>
    <s v="1Âª PARCELA DO 13Âº SALÃRIO - EKO"/>
    <x v="6"/>
    <x v="1"/>
    <x v="0"/>
    <n v="7005"/>
    <x v="37"/>
    <n v="70051"/>
    <s v="MULTIPLAN (Administrativo)"/>
    <x v="1"/>
    <x v="0"/>
    <x v="2"/>
    <x v="2"/>
    <x v="13"/>
    <x v="13"/>
  </r>
  <r>
    <x v="4"/>
    <s v="13Â° SALARIO"/>
    <x v="0"/>
    <d v="2024-11-28T00:00:00"/>
    <d v="2024-11-28T00:00:00"/>
    <s v="'1036806"/>
    <s v="1 | 1"/>
    <x v="5"/>
    <x v="0"/>
    <n v="-149.77000000000001"/>
    <x v="22"/>
    <x v="22"/>
    <s v="1Âª PARCELA DO 13Âº SALÃRIO - EKO"/>
    <x v="3"/>
    <x v="1"/>
    <x v="0"/>
    <n v="7004"/>
    <x v="3"/>
    <n v="70041"/>
    <s v="FÁBRICA CNTR (Administrativo)"/>
    <x v="1"/>
    <x v="0"/>
    <x v="2"/>
    <x v="2"/>
    <x v="13"/>
    <x v="13"/>
  </r>
  <r>
    <x v="4"/>
    <s v="13Â° SALARIO"/>
    <x v="0"/>
    <d v="2024-11-28T00:00:00"/>
    <d v="2024-11-28T00:00:00"/>
    <s v="'1036806"/>
    <s v="1 | 1"/>
    <x v="5"/>
    <x v="0"/>
    <n v="-143.22999999999999"/>
    <x v="22"/>
    <x v="22"/>
    <s v="1Âª PARCELA DO 13Âº SALÃRIO - EKO"/>
    <x v="2"/>
    <x v="1"/>
    <x v="0"/>
    <n v="4004"/>
    <x v="2"/>
    <n v="40041"/>
    <s v="PATRIMÔNIO (Administrativo)"/>
    <x v="1"/>
    <x v="0"/>
    <x v="2"/>
    <x v="2"/>
    <x v="13"/>
    <x v="13"/>
  </r>
  <r>
    <x v="4"/>
    <s v="13Â° SALARIO"/>
    <x v="0"/>
    <d v="2024-12-18T00:00:00"/>
    <d v="2024-12-19T00:00:00"/>
    <s v="'1038124"/>
    <s v="1 | 1"/>
    <x v="5"/>
    <x v="0"/>
    <n v="-255364.88"/>
    <x v="22"/>
    <x v="22"/>
    <s v="2Âª PARCELA DO 13Âº SALÃRIO - EKO"/>
    <x v="6"/>
    <x v="2"/>
    <x v="0"/>
    <n v="6001"/>
    <x v="6"/>
    <n v="60012"/>
    <s v="OPERACIONAL (Extraordinário)"/>
    <x v="1"/>
    <x v="0"/>
    <x v="2"/>
    <x v="2"/>
    <x v="13"/>
    <x v="13"/>
  </r>
  <r>
    <x v="4"/>
    <s v="13Â° SALARIO"/>
    <x v="0"/>
    <d v="2024-12-18T00:00:00"/>
    <d v="2024-12-19T00:00:00"/>
    <s v="'1038124"/>
    <s v="1 | 1"/>
    <x v="5"/>
    <x v="0"/>
    <n v="-25139.68"/>
    <x v="22"/>
    <x v="22"/>
    <s v="2Âª PARCELA DO 13Âº SALÃRIO - EKO"/>
    <x v="6"/>
    <x v="2"/>
    <x v="0"/>
    <n v="6001"/>
    <x v="6"/>
    <n v="60015"/>
    <s v="OPERACIONAL (Químico e Biológico)"/>
    <x v="1"/>
    <x v="0"/>
    <x v="2"/>
    <x v="2"/>
    <x v="13"/>
    <x v="13"/>
  </r>
  <r>
    <x v="4"/>
    <s v="13Â° SALARIO"/>
    <x v="0"/>
    <d v="2024-12-18T00:00:00"/>
    <d v="2024-12-19T00:00:00"/>
    <s v="'1038124"/>
    <s v="1 | 1"/>
    <x v="5"/>
    <x v="0"/>
    <n v="-19684.09"/>
    <x v="22"/>
    <x v="22"/>
    <s v="2Âª PARCELA DO 13Âº SALÃRIO - EKO"/>
    <x v="6"/>
    <x v="2"/>
    <x v="0"/>
    <n v="6001"/>
    <x v="6"/>
    <n v="60013"/>
    <s v="OPERACIONAL (Poli e Rollon)"/>
    <x v="1"/>
    <x v="0"/>
    <x v="2"/>
    <x v="2"/>
    <x v="13"/>
    <x v="13"/>
  </r>
  <r>
    <x v="4"/>
    <s v="13Â° SALARIO"/>
    <x v="0"/>
    <d v="2024-12-18T00:00:00"/>
    <d v="2024-12-19T00:00:00"/>
    <s v="'1038124"/>
    <s v="1 | 1"/>
    <x v="5"/>
    <x v="0"/>
    <n v="-9737.02"/>
    <x v="22"/>
    <x v="22"/>
    <s v="2Âª PARCELA DO 13Âº SALÃRIO - EKO"/>
    <x v="6"/>
    <x v="2"/>
    <x v="0"/>
    <n v="6002"/>
    <x v="9"/>
    <n v="60022"/>
    <s v="OPERACIONAL ADM (Extraordinário)"/>
    <x v="1"/>
    <x v="0"/>
    <x v="2"/>
    <x v="2"/>
    <x v="13"/>
    <x v="13"/>
  </r>
  <r>
    <x v="4"/>
    <s v="13Â° SALARIO"/>
    <x v="0"/>
    <d v="2024-12-18T00:00:00"/>
    <d v="2024-12-19T00:00:00"/>
    <s v="'1038124"/>
    <s v="1 | 1"/>
    <x v="5"/>
    <x v="0"/>
    <n v="-9182.89"/>
    <x v="22"/>
    <x v="22"/>
    <s v="2Âª PARCELA DO 13Âº SALÃRIO - EKO"/>
    <x v="6"/>
    <x v="2"/>
    <x v="0"/>
    <n v="6002"/>
    <x v="9"/>
    <n v="60027"/>
    <s v="OPERACIONAL ADM (Comum)"/>
    <x v="1"/>
    <x v="0"/>
    <x v="2"/>
    <x v="2"/>
    <x v="13"/>
    <x v="13"/>
  </r>
  <r>
    <x v="4"/>
    <s v="13Â° SALARIO"/>
    <x v="0"/>
    <d v="2024-12-18T00:00:00"/>
    <d v="2024-12-19T00:00:00"/>
    <s v="'1038124"/>
    <s v="1 | 1"/>
    <x v="5"/>
    <x v="0"/>
    <n v="-8235.73"/>
    <x v="22"/>
    <x v="22"/>
    <s v="2Âª PARCELA DO 13Âº SALÃRIO - EKO"/>
    <x v="6"/>
    <x v="2"/>
    <x v="0"/>
    <n v="6001"/>
    <x v="6"/>
    <n v="60014"/>
    <s v="OPERACIONAL (Reciclável)"/>
    <x v="1"/>
    <x v="0"/>
    <x v="2"/>
    <x v="2"/>
    <x v="13"/>
    <x v="13"/>
  </r>
  <r>
    <x v="4"/>
    <s v="13Â° SALARIO"/>
    <x v="0"/>
    <d v="2024-12-18T00:00:00"/>
    <d v="2024-12-19T00:00:00"/>
    <s v="'1038124"/>
    <s v="1 | 1"/>
    <x v="5"/>
    <x v="0"/>
    <n v="-5303.13"/>
    <x v="22"/>
    <x v="22"/>
    <s v="2Âª PARCELA DO 13Âº SALÃRIO - EKO"/>
    <x v="7"/>
    <x v="2"/>
    <x v="0"/>
    <n v="3008"/>
    <x v="26"/>
    <n v="30087"/>
    <s v="ALMOXARIFADO (Comum)"/>
    <x v="1"/>
    <x v="0"/>
    <x v="2"/>
    <x v="2"/>
    <x v="13"/>
    <x v="13"/>
  </r>
  <r>
    <x v="4"/>
    <s v="13Â° SALARIO"/>
    <x v="0"/>
    <d v="2024-12-18T00:00:00"/>
    <d v="2024-12-19T00:00:00"/>
    <s v="'1038124"/>
    <s v="1 | 1"/>
    <x v="5"/>
    <x v="0"/>
    <n v="-3930.97"/>
    <x v="22"/>
    <x v="22"/>
    <s v="2Âª PARCELA DO 13Âº SALÃRIO - EKO"/>
    <x v="2"/>
    <x v="2"/>
    <x v="0"/>
    <n v="5005"/>
    <x v="32"/>
    <n v="50057"/>
    <s v="SEGURANÇA DO TRABALHO (Comum)"/>
    <x v="1"/>
    <x v="0"/>
    <x v="2"/>
    <x v="2"/>
    <x v="13"/>
    <x v="13"/>
  </r>
  <r>
    <x v="4"/>
    <s v="13Â° SALARIO"/>
    <x v="0"/>
    <d v="2024-12-18T00:00:00"/>
    <d v="2024-12-19T00:00:00"/>
    <s v="'1038124"/>
    <s v="1 | 1"/>
    <x v="5"/>
    <x v="0"/>
    <n v="-3453.48"/>
    <x v="22"/>
    <x v="22"/>
    <s v="2Âª PARCELA DO 13Âº SALÃRIO - EKO"/>
    <x v="10"/>
    <x v="2"/>
    <x v="0"/>
    <n v="7001"/>
    <x v="11"/>
    <n v="70017"/>
    <s v="OFICINA (Comum)"/>
    <x v="1"/>
    <x v="0"/>
    <x v="2"/>
    <x v="2"/>
    <x v="13"/>
    <x v="13"/>
  </r>
  <r>
    <x v="4"/>
    <s v="13Â° SALARIO"/>
    <x v="0"/>
    <d v="2024-12-18T00:00:00"/>
    <d v="2024-12-19T00:00:00"/>
    <s v="'1038124"/>
    <s v="1 | 1"/>
    <x v="5"/>
    <x v="0"/>
    <n v="-2001.61"/>
    <x v="22"/>
    <x v="22"/>
    <s v="2Âª PARCELA DO 13Âº SALÃRIO - EKO"/>
    <x v="14"/>
    <x v="1"/>
    <x v="0"/>
    <n v="8001"/>
    <x v="17"/>
    <n v="80011"/>
    <s v="MARKETING (Administrativo)"/>
    <x v="1"/>
    <x v="0"/>
    <x v="2"/>
    <x v="2"/>
    <x v="13"/>
    <x v="13"/>
  </r>
  <r>
    <x v="4"/>
    <s v="13Â° SALARIO"/>
    <x v="0"/>
    <d v="2024-12-18T00:00:00"/>
    <d v="2024-12-19T00:00:00"/>
    <s v="'1038124"/>
    <s v="1 | 1"/>
    <x v="5"/>
    <x v="0"/>
    <n v="-1927.84"/>
    <x v="22"/>
    <x v="22"/>
    <s v="2Âª PARCELA DO 13Âº SALÃRIO - EKO"/>
    <x v="4"/>
    <x v="1"/>
    <x v="0"/>
    <n v="8002"/>
    <x v="4"/>
    <n v="80021"/>
    <s v="JURÍDICO (Administrativo)"/>
    <x v="1"/>
    <x v="0"/>
    <x v="2"/>
    <x v="2"/>
    <x v="13"/>
    <x v="13"/>
  </r>
  <r>
    <x v="4"/>
    <s v="13Â° SALARIO"/>
    <x v="0"/>
    <d v="2024-12-18T00:00:00"/>
    <d v="2024-12-19T00:00:00"/>
    <s v="'1038124"/>
    <s v="1 | 1"/>
    <x v="5"/>
    <x v="0"/>
    <n v="-1824.81"/>
    <x v="22"/>
    <x v="22"/>
    <s v="2Âª PARCELA DO 13Âº SALÃRIO - EKO"/>
    <x v="16"/>
    <x v="1"/>
    <x v="0"/>
    <n v="3002"/>
    <x v="19"/>
    <n v="30021"/>
    <s v="FINANCEIRO (Administrativo)"/>
    <x v="1"/>
    <x v="0"/>
    <x v="2"/>
    <x v="2"/>
    <x v="13"/>
    <x v="13"/>
  </r>
  <r>
    <x v="4"/>
    <s v="13Â° SALARIO"/>
    <x v="0"/>
    <d v="2024-12-18T00:00:00"/>
    <d v="2024-12-19T00:00:00"/>
    <s v="'1038124"/>
    <s v="1 | 1"/>
    <x v="5"/>
    <x v="0"/>
    <n v="-1469.47"/>
    <x v="22"/>
    <x v="22"/>
    <s v="2Âª PARCELA DO 13Âº SALÃRIO - EKO"/>
    <x v="11"/>
    <x v="1"/>
    <x v="0"/>
    <n v="3003"/>
    <x v="12"/>
    <n v="30031"/>
    <s v="COBRANÇA (Administrativo)"/>
    <x v="1"/>
    <x v="0"/>
    <x v="2"/>
    <x v="2"/>
    <x v="13"/>
    <x v="13"/>
  </r>
  <r>
    <x v="4"/>
    <s v="13Â° SALARIO"/>
    <x v="0"/>
    <d v="2024-12-18T00:00:00"/>
    <d v="2024-12-19T00:00:00"/>
    <s v="'1038124"/>
    <s v="1 | 1"/>
    <x v="5"/>
    <x v="0"/>
    <n v="-1421.06"/>
    <x v="22"/>
    <x v="22"/>
    <s v="2Âª PARCELA DO 13Âº SALÃRIO - EKO"/>
    <x v="15"/>
    <x v="1"/>
    <x v="0"/>
    <n v="3005"/>
    <x v="18"/>
    <n v="30051"/>
    <s v="DEPARTAMENTO PESSOAL (Administrativo)"/>
    <x v="1"/>
    <x v="0"/>
    <x v="2"/>
    <x v="2"/>
    <x v="13"/>
    <x v="13"/>
  </r>
  <r>
    <x v="4"/>
    <s v="13Â° SALARIO"/>
    <x v="0"/>
    <d v="2024-12-18T00:00:00"/>
    <d v="2024-12-19T00:00:00"/>
    <s v="'1038124"/>
    <s v="1 | 1"/>
    <x v="5"/>
    <x v="0"/>
    <n v="-1317.1"/>
    <x v="22"/>
    <x v="22"/>
    <s v="2Âª PARCELA DO 13Âº SALÃRIO - EKO"/>
    <x v="8"/>
    <x v="1"/>
    <x v="0"/>
    <n v="3006"/>
    <x v="8"/>
    <n v="30061"/>
    <s v="RECURSOS HUMANOS (Administrativo)"/>
    <x v="1"/>
    <x v="0"/>
    <x v="2"/>
    <x v="2"/>
    <x v="13"/>
    <x v="13"/>
  </r>
  <r>
    <x v="4"/>
    <s v="13Â° SALARIO"/>
    <x v="0"/>
    <d v="2024-12-18T00:00:00"/>
    <d v="2024-12-19T00:00:00"/>
    <s v="'1038124"/>
    <s v="1 | 1"/>
    <x v="5"/>
    <x v="0"/>
    <n v="-1255.25"/>
    <x v="22"/>
    <x v="22"/>
    <s v="2Âª PARCELA DO 13Âº SALÃRIO - EKO"/>
    <x v="20"/>
    <x v="1"/>
    <x v="0"/>
    <n v="3004"/>
    <x v="27"/>
    <n v="30041"/>
    <s v="FATURAMENTO (Administrativo)"/>
    <x v="1"/>
    <x v="0"/>
    <x v="2"/>
    <x v="2"/>
    <x v="13"/>
    <x v="13"/>
  </r>
  <r>
    <x v="4"/>
    <s v="13Â° SALARIO"/>
    <x v="0"/>
    <d v="2024-12-18T00:00:00"/>
    <d v="2024-12-19T00:00:00"/>
    <s v="'1038124"/>
    <s v="1 | 1"/>
    <x v="5"/>
    <x v="0"/>
    <n v="-1187.23"/>
    <x v="22"/>
    <x v="22"/>
    <s v="2Âª PARCELA DO 13Âº SALÃRIO - EKO"/>
    <x v="21"/>
    <x v="1"/>
    <x v="0"/>
    <n v="8003"/>
    <x v="28"/>
    <n v="80031"/>
    <s v="QUALIDADE E PROCESSOS (Administrativo)"/>
    <x v="1"/>
    <x v="0"/>
    <x v="2"/>
    <x v="2"/>
    <x v="13"/>
    <x v="13"/>
  </r>
  <r>
    <x v="4"/>
    <s v="13Â° SALARIO"/>
    <x v="0"/>
    <d v="2024-12-18T00:00:00"/>
    <d v="2024-12-19T00:00:00"/>
    <s v="'1038124"/>
    <s v="1 | 1"/>
    <x v="5"/>
    <x v="0"/>
    <n v="-1032.43"/>
    <x v="22"/>
    <x v="22"/>
    <s v="2Âª PARCELA DO 13Âº SALÃRIO - EKO"/>
    <x v="6"/>
    <x v="1"/>
    <x v="0"/>
    <n v="7005"/>
    <x v="37"/>
    <n v="70051"/>
    <s v="MULTIPLAN (Administrativo)"/>
    <x v="1"/>
    <x v="0"/>
    <x v="2"/>
    <x v="2"/>
    <x v="13"/>
    <x v="13"/>
  </r>
  <r>
    <x v="4"/>
    <s v="13Â° SALARIO"/>
    <x v="0"/>
    <d v="2024-12-18T00:00:00"/>
    <d v="2024-12-19T00:00:00"/>
    <s v="'1038124"/>
    <s v="1 | 1"/>
    <x v="5"/>
    <x v="0"/>
    <n v="-772.41"/>
    <x v="22"/>
    <x v="22"/>
    <s v="2Âª PARCELA DO 13Âº SALÃRIO - EKO"/>
    <x v="18"/>
    <x v="1"/>
    <x v="0"/>
    <n v="5002"/>
    <x v="21"/>
    <n v="50021"/>
    <s v="MANIFESTO (Administrativo)"/>
    <x v="1"/>
    <x v="0"/>
    <x v="2"/>
    <x v="2"/>
    <x v="13"/>
    <x v="13"/>
  </r>
  <r>
    <x v="4"/>
    <s v="13Â° SALARIO"/>
    <x v="0"/>
    <d v="2024-12-18T00:00:00"/>
    <d v="2024-12-19T00:00:00"/>
    <s v="'1038124"/>
    <s v="1 | 1"/>
    <x v="5"/>
    <x v="0"/>
    <n v="-733.25"/>
    <x v="22"/>
    <x v="22"/>
    <s v="2Âª PARCELA DO 13Âº SALÃRIO - EKO"/>
    <x v="12"/>
    <x v="1"/>
    <x v="0"/>
    <n v="4003"/>
    <x v="13"/>
    <n v="40031"/>
    <s v="RELACIONAMENTO (Administrativo)"/>
    <x v="1"/>
    <x v="0"/>
    <x v="2"/>
    <x v="2"/>
    <x v="13"/>
    <x v="13"/>
  </r>
  <r>
    <x v="4"/>
    <s v="13Â° SALARIO"/>
    <x v="0"/>
    <d v="2024-12-18T00:00:00"/>
    <d v="2024-12-19T00:00:00"/>
    <s v="'1038124"/>
    <s v="1 | 1"/>
    <x v="5"/>
    <x v="0"/>
    <n v="-727.41"/>
    <x v="22"/>
    <x v="22"/>
    <s v="2Âª PARCELA DO 13Âº SALÃRIO - EKO"/>
    <x v="9"/>
    <x v="1"/>
    <x v="0"/>
    <n v="8006"/>
    <x v="10"/>
    <n v="80061"/>
    <s v="TECNOLOGIA DA INFORMAÇÃO (Administrativo)"/>
    <x v="1"/>
    <x v="0"/>
    <x v="2"/>
    <x v="2"/>
    <x v="13"/>
    <x v="13"/>
  </r>
  <r>
    <x v="4"/>
    <s v="13Â° SALARIO"/>
    <x v="0"/>
    <d v="2024-12-18T00:00:00"/>
    <d v="2024-12-19T00:00:00"/>
    <s v="'1038124"/>
    <s v="1 | 1"/>
    <x v="5"/>
    <x v="0"/>
    <n v="-312.61"/>
    <x v="22"/>
    <x v="22"/>
    <s v="2Âª PARCELA DO 13Âº SALÃRIO - EKO"/>
    <x v="2"/>
    <x v="1"/>
    <x v="0"/>
    <n v="4004"/>
    <x v="2"/>
    <n v="40041"/>
    <s v="PATRIMÔNIO (Administrativo)"/>
    <x v="1"/>
    <x v="0"/>
    <x v="2"/>
    <x v="2"/>
    <x v="13"/>
    <x v="13"/>
  </r>
  <r>
    <x v="4"/>
    <s v="13Â° SALARIO"/>
    <x v="0"/>
    <d v="2024-12-18T00:00:00"/>
    <d v="2024-12-19T00:00:00"/>
    <s v="'1038124"/>
    <s v="1 | 1"/>
    <x v="5"/>
    <x v="0"/>
    <n v="-267.10000000000002"/>
    <x v="22"/>
    <x v="22"/>
    <s v="2Âª PARCELA DO 13Âº SALÃRIO - EKO"/>
    <x v="3"/>
    <x v="1"/>
    <x v="0"/>
    <n v="7004"/>
    <x v="3"/>
    <n v="70041"/>
    <s v="FÁBRICA CNTR (Administrativo)"/>
    <x v="1"/>
    <x v="0"/>
    <x v="2"/>
    <x v="2"/>
    <x v="13"/>
    <x v="13"/>
  </r>
  <r>
    <x v="4"/>
    <s v="13Â° SALARIO"/>
    <x v="0"/>
    <d v="2025-01-16T00:00:00"/>
    <d v="2025-01-17T00:00:00"/>
    <s v="'1039315"/>
    <s v="1 | 1"/>
    <x v="8"/>
    <x v="0"/>
    <n v="-184.82"/>
    <x v="22"/>
    <x v="22"/>
    <s v="2 Âª PARCELA DO 13Âº SALÃRIO - RAFAEL MOREIRA FRANCISCO"/>
    <x v="6"/>
    <x v="2"/>
    <x v="0"/>
    <n v="6001"/>
    <x v="6"/>
    <n v="60012"/>
    <s v="OPERACIONAL (Extraordinário)"/>
    <x v="1"/>
    <x v="0"/>
    <x v="2"/>
    <x v="2"/>
    <x v="13"/>
    <x v="13"/>
  </r>
  <r>
    <x v="4"/>
    <s v="23.940.889 LIENE MONTEIRO LIMA"/>
    <x v="10"/>
    <d v="2024-07-25T00:00:00"/>
    <d v="2024-08-01T00:00:00"/>
    <s v="'4"/>
    <s v="1 | 1"/>
    <x v="10"/>
    <x v="0"/>
    <n v="-6327"/>
    <x v="91"/>
    <x v="90"/>
    <s v="REF: AO PAGAMENTO DO ALMOÃ‡O DO EVENTO RIW"/>
    <x v="14"/>
    <x v="0"/>
    <x v="0"/>
    <n v="8011"/>
    <x v="36"/>
    <n v="80018"/>
    <s v="MARKETING (Rio Innovation Week)"/>
    <x v="0"/>
    <x v="4"/>
    <x v="9"/>
    <x v="9"/>
    <x v="18"/>
    <x v="18"/>
  </r>
  <r>
    <x v="4"/>
    <s v="23.940.889 LIENE MONTEIRO LIMA"/>
    <x v="11"/>
    <d v="2024-08-02T00:00:00"/>
    <d v="2024-08-07T00:00:00"/>
    <s v="'5"/>
    <s v="1 | 1"/>
    <x v="10"/>
    <x v="0"/>
    <n v="-576"/>
    <x v="59"/>
    <x v="58"/>
    <s v="REF: AO PAGAMENTO DO ALMOÃ‡O DO EVENTO RIW PARA ENCARREGADOS"/>
    <x v="14"/>
    <x v="0"/>
    <x v="0"/>
    <n v="8011"/>
    <x v="36"/>
    <n v="80018"/>
    <s v="MARKETING (Rio Innovation Week)"/>
    <x v="0"/>
    <x v="4"/>
    <x v="0"/>
    <x v="0"/>
    <x v="10"/>
    <x v="10"/>
  </r>
  <r>
    <x v="4"/>
    <s v="23.940.889 LIENE MONTEIRO LIMA"/>
    <x v="11"/>
    <d v="2024-08-05T00:00:00"/>
    <d v="2024-08-13T00:00:00"/>
    <s v="'6"/>
    <s v="1 | 1"/>
    <x v="10"/>
    <x v="1"/>
    <n v="-924"/>
    <x v="59"/>
    <x v="58"/>
    <s v="REF: Bom dia.  Solicito o pagamento da NFe anexada referente ao ALMOÃ‡O dos Asgâ€™s e Encarregados que trabalharÃ£o no evento. (dias adicionais ao evento)"/>
    <x v="14"/>
    <x v="0"/>
    <x v="0"/>
    <n v="8011"/>
    <x v="36"/>
    <n v="80018"/>
    <s v="MARKETING (Rio Innovation Week)"/>
    <x v="0"/>
    <x v="4"/>
    <x v="0"/>
    <x v="0"/>
    <x v="10"/>
    <x v="10"/>
  </r>
  <r>
    <x v="4"/>
    <s v="41.363.488 ANDERSON CLAUDIO DA SILVA"/>
    <x v="9"/>
    <d v="2024-06-21T00:00:00"/>
    <d v="2024-06-25T00:00:00"/>
    <s v="'48"/>
    <s v="1 | 1"/>
    <x v="11"/>
    <x v="0"/>
    <n v="-850"/>
    <x v="39"/>
    <x v="39"/>
    <s v="REF. MOTORES TRIFASICOS"/>
    <x v="2"/>
    <x v="0"/>
    <x v="0"/>
    <n v="4004"/>
    <x v="2"/>
    <n v="40041"/>
    <s v="PATRIMÔNIO (Administrativo)"/>
    <x v="0"/>
    <x v="3"/>
    <x v="11"/>
    <x v="11"/>
    <x v="17"/>
    <x v="17"/>
  </r>
  <r>
    <x v="4"/>
    <s v="41.536.312 CRISTOPHER AQUINO DA SILVA"/>
    <x v="7"/>
    <d v="2024-05-09T00:00:00"/>
    <d v="2024-05-13T00:00:00"/>
    <s v="'11"/>
    <s v="1 | 1"/>
    <x v="10"/>
    <x v="0"/>
    <n v="-7054.54"/>
    <x v="37"/>
    <x v="37"/>
    <s v="REF. SERVIÃ‡O PRESTADOS CRISTOPHER AQUINO - ABR/2024"/>
    <x v="16"/>
    <x v="1"/>
    <x v="0"/>
    <n v="3002"/>
    <x v="19"/>
    <n v="30021"/>
    <s v="FINANCEIRO (Administrativo)"/>
    <x v="1"/>
    <x v="3"/>
    <x v="2"/>
    <x v="2"/>
    <x v="13"/>
    <x v="13"/>
  </r>
  <r>
    <x v="4"/>
    <s v="41.536.312 CRISTOPHER AQUINO DA SILVA"/>
    <x v="8"/>
    <d v="2024-06-03T00:00:00"/>
    <d v="2024-06-11T00:00:00"/>
    <s v="'12"/>
    <s v="1 | 1"/>
    <x v="10"/>
    <x v="0"/>
    <n v="-7054.54"/>
    <x v="37"/>
    <x v="37"/>
    <s v="REF. SERVIÃ‡O PRESTADOS CRISTOPHER AQUINO - MAI/2024"/>
    <x v="16"/>
    <x v="1"/>
    <x v="0"/>
    <n v="3002"/>
    <x v="19"/>
    <n v="30021"/>
    <s v="FINANCEIRO (Administrativo)"/>
    <x v="1"/>
    <x v="3"/>
    <x v="2"/>
    <x v="2"/>
    <x v="13"/>
    <x v="13"/>
  </r>
  <r>
    <x v="4"/>
    <s v="41.536.312 CRISTOPHER AQUINO DA SILVA"/>
    <x v="9"/>
    <d v="2024-07-08T00:00:00"/>
    <d v="2024-07-11T00:00:00"/>
    <s v="'13"/>
    <s v="1 | 1"/>
    <x v="10"/>
    <x v="0"/>
    <n v="-7054.54"/>
    <x v="37"/>
    <x v="37"/>
    <s v="REF. SERVIÃ‡O PRESTADOS CRISTOPHER AQUINO - JUN/2024"/>
    <x v="16"/>
    <x v="1"/>
    <x v="0"/>
    <n v="3002"/>
    <x v="19"/>
    <n v="30021"/>
    <s v="FINANCEIRO (Administrativo)"/>
    <x v="1"/>
    <x v="3"/>
    <x v="2"/>
    <x v="2"/>
    <x v="13"/>
    <x v="13"/>
  </r>
  <r>
    <x v="4"/>
    <s v="41.536.312 CRISTOPHER AQUINO DA SILVA"/>
    <x v="10"/>
    <d v="2024-08-07T00:00:00"/>
    <d v="2024-08-13T00:00:00"/>
    <s v="'14"/>
    <s v="1 | 1"/>
    <x v="10"/>
    <x v="0"/>
    <n v="-7054.54"/>
    <x v="37"/>
    <x v="37"/>
    <s v="REF. SERVIÃ‡O PRESTADOS CRISTOPHER AQUINO - JUL/2024"/>
    <x v="16"/>
    <x v="1"/>
    <x v="0"/>
    <n v="3002"/>
    <x v="19"/>
    <n v="30021"/>
    <s v="FINANCEIRO (Administrativo)"/>
    <x v="1"/>
    <x v="4"/>
    <x v="2"/>
    <x v="2"/>
    <x v="13"/>
    <x v="13"/>
  </r>
  <r>
    <x v="4"/>
    <s v="41.536.312 CRISTOPHER AQUINO DA SILVA"/>
    <x v="11"/>
    <d v="2024-09-02T00:00:00"/>
    <d v="2024-09-11T00:00:00"/>
    <s v="'15"/>
    <s v="1 | 1"/>
    <x v="10"/>
    <x v="0"/>
    <n v="-7054.54"/>
    <x v="37"/>
    <x v="37"/>
    <s v="REF. SERVIÃ‡O PRESTADOS CRISTOPHER AQUINO - AGO/2024"/>
    <x v="16"/>
    <x v="1"/>
    <x v="0"/>
    <n v="3002"/>
    <x v="19"/>
    <n v="30021"/>
    <s v="FINANCEIRO (Administrativo)"/>
    <x v="1"/>
    <x v="4"/>
    <x v="2"/>
    <x v="2"/>
    <x v="13"/>
    <x v="13"/>
  </r>
  <r>
    <x v="4"/>
    <s v="41.536.312 CRISTOPHER AQUINO DA SILVA"/>
    <x v="12"/>
    <d v="2024-10-01T00:00:00"/>
    <d v="2024-10-11T00:00:00"/>
    <s v="'16"/>
    <s v="1 | 1"/>
    <x v="10"/>
    <x v="0"/>
    <n v="-7054.54"/>
    <x v="37"/>
    <x v="37"/>
    <s v="REF. SERVIÃ‡O PRESTADOS CRISTOPHER AQUINO - SETEMBRO/2024"/>
    <x v="16"/>
    <x v="1"/>
    <x v="0"/>
    <n v="3002"/>
    <x v="19"/>
    <n v="30021"/>
    <s v="FINANCEIRO (Administrativo)"/>
    <x v="1"/>
    <x v="4"/>
    <x v="2"/>
    <x v="2"/>
    <x v="13"/>
    <x v="13"/>
  </r>
  <r>
    <x v="4"/>
    <s v="41.536.312 CRISTOPHER AQUINO DA SILVA"/>
    <x v="13"/>
    <d v="2024-10-01T00:00:00"/>
    <d v="2024-11-12T00:00:00"/>
    <s v="'17"/>
    <s v="1 | 1"/>
    <x v="10"/>
    <x v="0"/>
    <n v="-7054.54"/>
    <x v="37"/>
    <x v="37"/>
    <s v="REF. SERVIÃ‡O PRESTADOS CRISTOPHER AQUINO - OUTUBRO/2024"/>
    <x v="16"/>
    <x v="1"/>
    <x v="0"/>
    <n v="3002"/>
    <x v="19"/>
    <n v="30021"/>
    <s v="FINANCEIRO (Administrativo)"/>
    <x v="1"/>
    <x v="0"/>
    <x v="2"/>
    <x v="2"/>
    <x v="13"/>
    <x v="13"/>
  </r>
  <r>
    <x v="4"/>
    <s v="41.536.312 CRISTOPHER AQUINO DA SILVA"/>
    <x v="14"/>
    <d v="2024-12-02T00:00:00"/>
    <d v="2024-12-11T00:00:00"/>
    <s v="'1037019"/>
    <s v="1 | 1"/>
    <x v="6"/>
    <x v="0"/>
    <n v="-7054.54"/>
    <x v="37"/>
    <x v="37"/>
    <s v="REF. SERVIÃ‡O PRESTADOS CRISTOPHER AQUINO - NOVEMBRO/2024"/>
    <x v="16"/>
    <x v="1"/>
    <x v="0"/>
    <n v="3002"/>
    <x v="19"/>
    <n v="30021"/>
    <s v="FINANCEIRO (Administrativo)"/>
    <x v="1"/>
    <x v="0"/>
    <x v="2"/>
    <x v="2"/>
    <x v="13"/>
    <x v="13"/>
  </r>
  <r>
    <x v="4"/>
    <s v="41.536.312 CRISTOPHER AQUINO DA SILVA"/>
    <x v="0"/>
    <d v="2025-01-03T00:00:00"/>
    <d v="2025-01-13T00:00:00"/>
    <s v="'20"/>
    <s v="1 | 1"/>
    <x v="10"/>
    <x v="0"/>
    <n v="-7054.54"/>
    <x v="37"/>
    <x v="37"/>
    <s v="REF. SERVIÃ‡O PRESTADOS CRISTOPHER AQUINO - DEZEMBRO/2024"/>
    <x v="16"/>
    <x v="1"/>
    <x v="0"/>
    <n v="3002"/>
    <x v="19"/>
    <n v="30021"/>
    <s v="FINANCEIRO (Administrativo)"/>
    <x v="1"/>
    <x v="0"/>
    <x v="2"/>
    <x v="2"/>
    <x v="13"/>
    <x v="13"/>
  </r>
  <r>
    <x v="4"/>
    <s v="41.536.312 CRISTOPHER AQUINO DA SILVA"/>
    <x v="1"/>
    <d v="2025-02-03T00:00:00"/>
    <d v="2025-02-11T00:00:00"/>
    <s v="'21"/>
    <s v="1 | 1"/>
    <x v="10"/>
    <x v="0"/>
    <n v="-8240.5300000000007"/>
    <x v="37"/>
    <x v="37"/>
    <s v="REF. SERVIÃ‡O PRESTADOS CRISTOPHER AQUINO - JANEIRO/2025"/>
    <x v="16"/>
    <x v="1"/>
    <x v="0"/>
    <n v="3002"/>
    <x v="19"/>
    <n v="30021"/>
    <s v="FINANCEIRO (Administrativo)"/>
    <x v="1"/>
    <x v="1"/>
    <x v="2"/>
    <x v="2"/>
    <x v="13"/>
    <x v="13"/>
  </r>
  <r>
    <x v="4"/>
    <s v="49.135.761 BRUNO CORREIA RESIER"/>
    <x v="4"/>
    <d v="2024-01-16T00:00:00"/>
    <d v="2024-01-19T00:00:00"/>
    <s v="'8"/>
    <s v="1 | 1"/>
    <x v="10"/>
    <x v="0"/>
    <n v="-450"/>
    <x v="95"/>
    <x v="94"/>
    <s v="REF. PAGTO - PALESTRANTE"/>
    <x v="8"/>
    <x v="0"/>
    <x v="0"/>
    <n v="3006"/>
    <x v="8"/>
    <n v="30061"/>
    <s v="RECURSOS HUMANOS (Administrativo)"/>
    <x v="0"/>
    <x v="1"/>
    <x v="0"/>
    <x v="0"/>
    <x v="0"/>
    <x v="0"/>
  </r>
  <r>
    <x v="4"/>
    <s v="49.233.227 CARLOS ANTONIO VILLA NOVA DINIZ DA SILVA"/>
    <x v="7"/>
    <d v="2024-05-09T00:00:00"/>
    <d v="2024-05-13T00:00:00"/>
    <s v="'5"/>
    <s v="1 | 1"/>
    <x v="10"/>
    <x v="0"/>
    <n v="-12500"/>
    <x v="37"/>
    <x v="37"/>
    <s v="REF. SALARIO CARLOS ANTONIO VILLA NOVA DINIZ_x0009_"/>
    <x v="3"/>
    <x v="2"/>
    <x v="0"/>
    <n v="7004"/>
    <x v="3"/>
    <n v="70047"/>
    <s v="FÁBRICA CNTR (Comum)"/>
    <x v="1"/>
    <x v="3"/>
    <x v="2"/>
    <x v="2"/>
    <x v="13"/>
    <x v="13"/>
  </r>
  <r>
    <x v="4"/>
    <s v="49.233.227 CARLOS ANTONIO VILLA NOVA DINIZ DA SILVA"/>
    <x v="8"/>
    <d v="2024-05-09T00:00:00"/>
    <d v="2024-06-11T00:00:00"/>
    <s v="'6"/>
    <s v="1 | 1"/>
    <x v="10"/>
    <x v="0"/>
    <n v="-12500"/>
    <x v="37"/>
    <x v="37"/>
    <s v="REF. SALARIO CARLOS ANTONIO VILLA NOVA DINIZ_x0009_"/>
    <x v="3"/>
    <x v="2"/>
    <x v="0"/>
    <n v="7004"/>
    <x v="3"/>
    <n v="70047"/>
    <s v="FÁBRICA CNTR (Comum)"/>
    <x v="1"/>
    <x v="3"/>
    <x v="2"/>
    <x v="2"/>
    <x v="13"/>
    <x v="13"/>
  </r>
  <r>
    <x v="4"/>
    <s v="49.233.227 CARLOS ANTONIO VILLA NOVA DINIZ DA SILVA"/>
    <x v="9"/>
    <d v="2024-07-10T00:00:00"/>
    <d v="2024-07-11T00:00:00"/>
    <s v="'1029286"/>
    <s v="1 | 1"/>
    <x v="6"/>
    <x v="0"/>
    <n v="-12500"/>
    <x v="37"/>
    <x v="37"/>
    <s v="REF. SALARIO CARLOS ANTONIO VILLA NOVA DINIZ_x0009_"/>
    <x v="3"/>
    <x v="2"/>
    <x v="0"/>
    <n v="7004"/>
    <x v="3"/>
    <n v="70047"/>
    <s v="FÁBRICA CNTR (Comum)"/>
    <x v="1"/>
    <x v="3"/>
    <x v="2"/>
    <x v="2"/>
    <x v="13"/>
    <x v="13"/>
  </r>
  <r>
    <x v="4"/>
    <s v="49.855.899 PATRICIA TORRES LOBITZKI"/>
    <x v="7"/>
    <d v="2024-05-07T00:00:00"/>
    <d v="2024-05-13T00:00:00"/>
    <s v="'14"/>
    <s v="1 | 1"/>
    <x v="10"/>
    <x v="0"/>
    <n v="-11980.06"/>
    <x v="37"/>
    <x v="37"/>
    <s v="REF. SALARIO  PATRICIA TORRES LOBITZKI/ABR"/>
    <x v="21"/>
    <x v="1"/>
    <x v="0"/>
    <n v="8003"/>
    <x v="28"/>
    <n v="80031"/>
    <s v="QUALIDADE E PROCESSOS (Administrativo)"/>
    <x v="1"/>
    <x v="3"/>
    <x v="2"/>
    <x v="2"/>
    <x v="13"/>
    <x v="13"/>
  </r>
  <r>
    <x v="4"/>
    <s v="49.855.899 PATRICIA TORRES LOBITZKI"/>
    <x v="8"/>
    <d v="2024-06-08T00:00:00"/>
    <d v="2024-06-11T00:00:00"/>
    <s v="'16"/>
    <s v="1 | 1"/>
    <x v="10"/>
    <x v="0"/>
    <n v="-12980.06"/>
    <x v="37"/>
    <x v="37"/>
    <s v="REF. SALARIO  PATRICIA TORRES LOBITZKI/MAIO"/>
    <x v="21"/>
    <x v="1"/>
    <x v="0"/>
    <n v="8003"/>
    <x v="28"/>
    <n v="80031"/>
    <s v="QUALIDADE E PROCESSOS (Administrativo)"/>
    <x v="1"/>
    <x v="3"/>
    <x v="2"/>
    <x v="2"/>
    <x v="13"/>
    <x v="13"/>
  </r>
  <r>
    <x v="4"/>
    <s v="49.855.899 PATRICIA TORRES LOBITZKI"/>
    <x v="10"/>
    <d v="2024-07-04T00:00:00"/>
    <d v="2024-07-05T00:00:00"/>
    <s v="'1028958"/>
    <s v="1 | 1"/>
    <x v="6"/>
    <x v="0"/>
    <n v="-1700"/>
    <x v="37"/>
    <x v="37"/>
    <s v="REF. EmprÃ©stimo patricia"/>
    <x v="21"/>
    <x v="1"/>
    <x v="0"/>
    <n v="8003"/>
    <x v="28"/>
    <n v="80031"/>
    <s v="QUALIDADE E PROCESSOS (Administrativo)"/>
    <x v="1"/>
    <x v="4"/>
    <x v="2"/>
    <x v="2"/>
    <x v="13"/>
    <x v="13"/>
  </r>
  <r>
    <x v="4"/>
    <s v="49.855.899 PATRICIA TORRES LOBITZKI"/>
    <x v="10"/>
    <d v="2024-08-05T00:00:00"/>
    <d v="2024-08-13T00:00:00"/>
    <s v="'19"/>
    <s v="1 | 2"/>
    <x v="10"/>
    <x v="0"/>
    <n v="-12130.06"/>
    <x v="37"/>
    <x v="37"/>
    <s v="REF. SALARIO DO  MÃŠS JULHO  - PATRICIA TORRES LOBITZKI"/>
    <x v="21"/>
    <x v="1"/>
    <x v="0"/>
    <n v="8003"/>
    <x v="28"/>
    <n v="80031"/>
    <s v="QUALIDADE E PROCESSOS (Administrativo)"/>
    <x v="1"/>
    <x v="4"/>
    <x v="2"/>
    <x v="2"/>
    <x v="13"/>
    <x v="13"/>
  </r>
  <r>
    <x v="4"/>
    <s v="49.855.899 PATRICIA TORRES LOBITZKI"/>
    <x v="11"/>
    <d v="2024-09-06T00:00:00"/>
    <d v="2024-09-11T00:00:00"/>
    <s v="'20"/>
    <s v="1 | 2"/>
    <x v="10"/>
    <x v="0"/>
    <n v="-12100.06"/>
    <x v="37"/>
    <x v="37"/>
    <s v="REF. SALARIO DO  MÃŠS AGOSTO - PATRICIA TORRES LOBITZKI"/>
    <x v="21"/>
    <x v="1"/>
    <x v="0"/>
    <n v="8003"/>
    <x v="28"/>
    <n v="80031"/>
    <s v="QUALIDADE E PROCESSOS (Administrativo)"/>
    <x v="1"/>
    <x v="4"/>
    <x v="2"/>
    <x v="2"/>
    <x v="13"/>
    <x v="13"/>
  </r>
  <r>
    <x v="4"/>
    <s v="49.855.899 PATRICIA TORRES LOBITZKI"/>
    <x v="12"/>
    <d v="2024-09-24T00:00:00"/>
    <d v="2024-09-25T00:00:00"/>
    <s v="'1033173"/>
    <s v="1 | 2"/>
    <x v="6"/>
    <x v="0"/>
    <n v="-1000"/>
    <x v="37"/>
    <x v="37"/>
    <s v="REF. EmprÃ©stimo patricia"/>
    <x v="21"/>
    <x v="1"/>
    <x v="0"/>
    <n v="8003"/>
    <x v="28"/>
    <n v="80031"/>
    <s v="QUALIDADE E PROCESSOS (Administrativo)"/>
    <x v="1"/>
    <x v="4"/>
    <x v="2"/>
    <x v="2"/>
    <x v="13"/>
    <x v="13"/>
  </r>
  <r>
    <x v="4"/>
    <s v="49.855.899 PATRICIA TORRES LOBITZKI"/>
    <x v="12"/>
    <d v="2024-09-24T00:00:00"/>
    <d v="2024-09-25T00:00:00"/>
    <s v="'1033173"/>
    <s v="2 | 2"/>
    <x v="6"/>
    <x v="0"/>
    <n v="-1000"/>
    <x v="37"/>
    <x v="37"/>
    <s v="REF. EmprÃ©stimo patricia"/>
    <x v="21"/>
    <x v="1"/>
    <x v="0"/>
    <n v="8003"/>
    <x v="28"/>
    <n v="80031"/>
    <s v="QUALIDADE E PROCESSOS (Administrativo)"/>
    <x v="1"/>
    <x v="4"/>
    <x v="2"/>
    <x v="2"/>
    <x v="13"/>
    <x v="13"/>
  </r>
  <r>
    <x v="4"/>
    <s v="49.855.899 PATRICIA TORRES LOBITZKI"/>
    <x v="12"/>
    <d v="2024-10-07T00:00:00"/>
    <d v="2024-10-11T00:00:00"/>
    <s v="'21"/>
    <s v="1 | 2"/>
    <x v="10"/>
    <x v="0"/>
    <n v="-11980.06"/>
    <x v="37"/>
    <x v="37"/>
    <s v="REF. SALARIO DO  MÃŠS SETEMBRO - PATRICIA TORRES LOBITZKI"/>
    <x v="21"/>
    <x v="1"/>
    <x v="0"/>
    <n v="8003"/>
    <x v="28"/>
    <n v="80031"/>
    <s v="QUALIDADE E PROCESSOS (Administrativo)"/>
    <x v="1"/>
    <x v="4"/>
    <x v="2"/>
    <x v="2"/>
    <x v="13"/>
    <x v="13"/>
  </r>
  <r>
    <x v="4"/>
    <s v="49.855.899 PATRICIA TORRES LOBITZKI"/>
    <x v="13"/>
    <d v="2024-11-08T00:00:00"/>
    <d v="2024-11-12T00:00:00"/>
    <s v="'23"/>
    <s v="1 | 2"/>
    <x v="10"/>
    <x v="0"/>
    <n v="-11980.06"/>
    <x v="37"/>
    <x v="37"/>
    <s v="REF. SALARIO DO  MÃŠS OUTUBRO - PATRICIA TORRES LOBITZKI"/>
    <x v="21"/>
    <x v="1"/>
    <x v="0"/>
    <n v="8003"/>
    <x v="28"/>
    <n v="80031"/>
    <s v="QUALIDADE E PROCESSOS (Administrativo)"/>
    <x v="1"/>
    <x v="0"/>
    <x v="2"/>
    <x v="2"/>
    <x v="13"/>
    <x v="13"/>
  </r>
  <r>
    <x v="4"/>
    <s v="49.855.899 PATRICIA TORRES LOBITZKI"/>
    <x v="14"/>
    <d v="2024-12-06T00:00:00"/>
    <d v="2024-12-11T00:00:00"/>
    <s v="'24"/>
    <s v="1 | 1"/>
    <x v="10"/>
    <x v="0"/>
    <n v="-12980.06"/>
    <x v="37"/>
    <x v="37"/>
    <s v="REF. SALARIO DO  MÃŠS NOVEMBRO - PATRICIA TORRES LOBITZKI"/>
    <x v="21"/>
    <x v="1"/>
    <x v="0"/>
    <n v="8003"/>
    <x v="28"/>
    <n v="80031"/>
    <s v="QUALIDADE E PROCESSOS (Administrativo)"/>
    <x v="1"/>
    <x v="0"/>
    <x v="2"/>
    <x v="2"/>
    <x v="13"/>
    <x v="13"/>
  </r>
  <r>
    <x v="4"/>
    <s v="49.855.899 PATRICIA TORRES LOBITZKI"/>
    <x v="0"/>
    <d v="2025-01-08T00:00:00"/>
    <d v="2025-01-13T00:00:00"/>
    <s v="'25"/>
    <s v="1 | 1"/>
    <x v="10"/>
    <x v="0"/>
    <n v="-12509.44"/>
    <x v="37"/>
    <x v="37"/>
    <s v="REF. SALARIO DO  MÃŠS DEZEMBRO - PATRICIA TORRES LOBITZKI"/>
    <x v="21"/>
    <x v="1"/>
    <x v="0"/>
    <n v="8003"/>
    <x v="28"/>
    <n v="80031"/>
    <s v="QUALIDADE E PROCESSOS (Administrativo)"/>
    <x v="1"/>
    <x v="0"/>
    <x v="2"/>
    <x v="2"/>
    <x v="13"/>
    <x v="13"/>
  </r>
  <r>
    <x v="4"/>
    <s v="49.855.899 PATRICIA TORRES LOBITZKI"/>
    <x v="1"/>
    <d v="2025-02-05T00:00:00"/>
    <d v="2025-02-11T00:00:00"/>
    <s v="'26"/>
    <s v="1 | 1"/>
    <x v="10"/>
    <x v="0"/>
    <n v="-13768.27"/>
    <x v="37"/>
    <x v="37"/>
    <s v="REF. SALARIO DO  MÃŠS JANEIRO/25- PATRICIA TORRES LOBITZKI"/>
    <x v="21"/>
    <x v="1"/>
    <x v="0"/>
    <n v="8003"/>
    <x v="28"/>
    <n v="80031"/>
    <s v="QUALIDADE E PROCESSOS (Administrativo)"/>
    <x v="1"/>
    <x v="1"/>
    <x v="2"/>
    <x v="2"/>
    <x v="13"/>
    <x v="13"/>
  </r>
  <r>
    <x v="4"/>
    <s v="50.261.753 SARAH DE SOUZA OLIVEIRA"/>
    <x v="0"/>
    <d v="2024-12-09T00:00:00"/>
    <d v="2024-12-12T00:00:00"/>
    <s v="'26"/>
    <s v="1 | 1"/>
    <x v="10"/>
    <x v="0"/>
    <n v="-2547"/>
    <x v="95"/>
    <x v="94"/>
    <s v="REF. PAGAMNETO AÃ‡ÃƒO  - EMPRESA MAGIC BOX  -  FESTA FIM DE ANO GRUPO URBAM"/>
    <x v="8"/>
    <x v="0"/>
    <x v="0"/>
    <n v="3006"/>
    <x v="8"/>
    <n v="30061"/>
    <s v="RECURSOS HUMANOS (Administrativo)"/>
    <x v="0"/>
    <x v="0"/>
    <x v="0"/>
    <x v="0"/>
    <x v="0"/>
    <x v="0"/>
  </r>
  <r>
    <x v="4"/>
    <s v="50.648.239 JONATAS DOS SANTOS AMARAL"/>
    <x v="11"/>
    <d v="2024-09-09T00:00:00"/>
    <d v="2024-09-11T00:00:00"/>
    <s v="'1032347"/>
    <s v="1 | 1"/>
    <x v="6"/>
    <x v="0"/>
    <n v="-11391.92"/>
    <x v="37"/>
    <x v="37"/>
    <s v="REF. CÃLCULO PAGAMENTO AGOSTO/2024 - JONATAS DOS SANTOS AMARAL"/>
    <x v="11"/>
    <x v="1"/>
    <x v="0"/>
    <n v="3003"/>
    <x v="12"/>
    <n v="30031"/>
    <s v="COBRANÇA (Administrativo)"/>
    <x v="1"/>
    <x v="4"/>
    <x v="2"/>
    <x v="2"/>
    <x v="13"/>
    <x v="13"/>
  </r>
  <r>
    <x v="4"/>
    <s v="50.648.239 JONATAS DOS SANTOS AMARAL"/>
    <x v="12"/>
    <d v="2024-10-08T00:00:00"/>
    <d v="2024-10-11T00:00:00"/>
    <s v="'1034039"/>
    <s v="1 | 1"/>
    <x v="6"/>
    <x v="0"/>
    <n v="-11391.92"/>
    <x v="37"/>
    <x v="37"/>
    <s v="REF. CÃLCULO PAGAMENTO SETEMBRO/2024 - JONATAS DOS SANTOS AMARAL"/>
    <x v="11"/>
    <x v="1"/>
    <x v="0"/>
    <n v="3003"/>
    <x v="12"/>
    <n v="30031"/>
    <s v="COBRANÇA (Administrativo)"/>
    <x v="1"/>
    <x v="4"/>
    <x v="2"/>
    <x v="2"/>
    <x v="13"/>
    <x v="13"/>
  </r>
  <r>
    <x v="4"/>
    <s v="50.648.239 JONATAS DOS SANTOS AMARAL"/>
    <x v="13"/>
    <d v="2024-11-04T00:00:00"/>
    <d v="2024-11-12T00:00:00"/>
    <s v="'1035329"/>
    <s v="1 | 1"/>
    <x v="6"/>
    <x v="0"/>
    <n v="-11391.92"/>
    <x v="37"/>
    <x v="37"/>
    <s v="REF. CÃLCULO PAGAMENTO OUTUBRO/2024 - JONATAS DOS SANTOS AMARAL"/>
    <x v="11"/>
    <x v="1"/>
    <x v="0"/>
    <n v="3003"/>
    <x v="12"/>
    <n v="30031"/>
    <s v="COBRANÇA (Administrativo)"/>
    <x v="1"/>
    <x v="0"/>
    <x v="2"/>
    <x v="2"/>
    <x v="13"/>
    <x v="13"/>
  </r>
  <r>
    <x v="4"/>
    <s v="50.648.239 JONATAS DOS SANTOS AMARAL"/>
    <x v="14"/>
    <d v="2024-12-03T00:00:00"/>
    <d v="2024-12-11T00:00:00"/>
    <s v="'1037052"/>
    <s v="1 | 1"/>
    <x v="6"/>
    <x v="0"/>
    <n v="-11391.92"/>
    <x v="37"/>
    <x v="37"/>
    <s v="REF. CÃLCULO PAGAMENTO NOVEMBRO/2024 - JONATAS DOS SANTOS AMARAL"/>
    <x v="11"/>
    <x v="1"/>
    <x v="0"/>
    <n v="3003"/>
    <x v="12"/>
    <n v="30031"/>
    <s v="COBRANÇA (Administrativo)"/>
    <x v="1"/>
    <x v="0"/>
    <x v="2"/>
    <x v="2"/>
    <x v="13"/>
    <x v="13"/>
  </r>
  <r>
    <x v="4"/>
    <s v="50.648.239 JONATAS DOS SANTOS AMARAL"/>
    <x v="1"/>
    <d v="2025-02-02T00:00:00"/>
    <d v="2025-02-11T00:00:00"/>
    <s v="'32"/>
    <s v="1 | 1"/>
    <x v="10"/>
    <x v="0"/>
    <n v="-13162.12"/>
    <x v="37"/>
    <x v="37"/>
    <s v="REF. CÃLCULO PAGAMENTO JANEIRO/2025 - JONATAS DOS SANTOS AMARAL"/>
    <x v="11"/>
    <x v="1"/>
    <x v="0"/>
    <n v="3003"/>
    <x v="12"/>
    <n v="30031"/>
    <s v="COBRANÇA (Administrativo)"/>
    <x v="1"/>
    <x v="1"/>
    <x v="2"/>
    <x v="2"/>
    <x v="13"/>
    <x v="13"/>
  </r>
  <r>
    <x v="4"/>
    <s v="50.648.239 JONATAS DOS SANTOS AMARAL"/>
    <x v="1"/>
    <d v="2025-02-02T00:00:00"/>
    <d v="2025-02-15T00:00:00"/>
    <s v="'33"/>
    <s v="1 | 1"/>
    <x v="10"/>
    <x v="1"/>
    <n v="-2596.83"/>
    <x v="27"/>
    <x v="27"/>
    <s v="REF. PAGAMENTO PREMIAÃ‡ÃƒO  JANEIRO/2025 - JONATAS DOS SANTOS AMARAL"/>
    <x v="11"/>
    <x v="1"/>
    <x v="0"/>
    <n v="3003"/>
    <x v="12"/>
    <n v="30031"/>
    <s v="COBRANÇA (Administrativo)"/>
    <x v="0"/>
    <x v="1"/>
    <x v="2"/>
    <x v="2"/>
    <x v="13"/>
    <x v="13"/>
  </r>
  <r>
    <x v="4"/>
    <s v="50.648.239 JONATAS DOS SANTOS AMARAL"/>
    <x v="1"/>
    <d v="2025-02-02T00:00:00"/>
    <d v="2025-02-15T00:00:00"/>
    <s v="'33"/>
    <s v="1 | 1"/>
    <x v="10"/>
    <x v="1"/>
    <n v="0"/>
    <x v="37"/>
    <x v="37"/>
    <s v="REF. PAGAMENTO PREMIAÃ‡ÃƒO  JANEIRO/2025 - JONATAS DOS SANTOS AMARAL"/>
    <x v="11"/>
    <x v="1"/>
    <x v="0"/>
    <n v="3003"/>
    <x v="12"/>
    <n v="30031"/>
    <s v="COBRANÇA (Administrativo)"/>
    <x v="1"/>
    <x v="1"/>
    <x v="2"/>
    <x v="2"/>
    <x v="13"/>
    <x v="13"/>
  </r>
  <r>
    <x v="4"/>
    <s v="50.863.974 GABRIEL FERNANDES GRIGORIO DE OLIVEIRA"/>
    <x v="0"/>
    <d v="2024-12-10T00:00:00"/>
    <d v="2024-12-10T00:00:00"/>
    <s v="'33"/>
    <s v="1 | 1"/>
    <x v="11"/>
    <x v="0"/>
    <n v="-650"/>
    <x v="39"/>
    <x v="39"/>
    <s v="OBRA LINHA AMARELA - ALUGUEL DE ANDAIMES "/>
    <x v="7"/>
    <x v="0"/>
    <x v="0"/>
    <n v="5008"/>
    <x v="7"/>
    <n v="50081"/>
    <s v="REFORMA LINHA AMARELA (Administrativo)"/>
    <x v="0"/>
    <x v="0"/>
    <x v="11"/>
    <x v="11"/>
    <x v="17"/>
    <x v="17"/>
  </r>
  <r>
    <x v="4"/>
    <s v="50.863.974 GABRIEL FERNANDES GRIGORIO DE OLIVEIRA"/>
    <x v="1"/>
    <d v="2025-01-02T00:00:00"/>
    <d v="2025-01-06T00:00:00"/>
    <s v="'37"/>
    <s v="1 | 1"/>
    <x v="11"/>
    <x v="0"/>
    <n v="-650"/>
    <x v="39"/>
    <x v="39"/>
    <s v="OBRA LINHA AMARELA - ALUGUEL DE ANDAIMES "/>
    <x v="7"/>
    <x v="0"/>
    <x v="0"/>
    <n v="5008"/>
    <x v="7"/>
    <n v="50081"/>
    <s v="REFORMA LINHA AMARELA (Administrativo)"/>
    <x v="0"/>
    <x v="1"/>
    <x v="11"/>
    <x v="11"/>
    <x v="17"/>
    <x v="17"/>
  </r>
  <r>
    <x v="4"/>
    <s v="50.863.974 GABRIEL FERNANDES GRIGORIO DE OLIVEIRA"/>
    <x v="1"/>
    <d v="2025-01-21T00:00:00"/>
    <d v="2025-01-23T00:00:00"/>
    <s v="'36"/>
    <s v="1 | 1"/>
    <x v="11"/>
    <x v="0"/>
    <n v="-650"/>
    <x v="39"/>
    <x v="39"/>
    <s v="OBRA LINHA AMARELA - ALUGUEL DE ANDAIMES "/>
    <x v="7"/>
    <x v="0"/>
    <x v="0"/>
    <n v="5008"/>
    <x v="7"/>
    <n v="50081"/>
    <s v="REFORMA LINHA AMARELA (Administrativo)"/>
    <x v="0"/>
    <x v="1"/>
    <x v="11"/>
    <x v="11"/>
    <x v="17"/>
    <x v="17"/>
  </r>
  <r>
    <x v="4"/>
    <s v="50.863.974 GABRIEL FERNANDES GRIGORIO DE OLIVEIRA"/>
    <x v="2"/>
    <d v="2025-02-03T00:00:00"/>
    <d v="2025-02-13T00:00:00"/>
    <s v="'40"/>
    <s v="1 | 1"/>
    <x v="11"/>
    <x v="2"/>
    <n v="-650"/>
    <x v="39"/>
    <x v="39"/>
    <s v="OBRA LINHA AMARELA - ALUGUEL DE ANDAIMES "/>
    <x v="7"/>
    <x v="0"/>
    <x v="0"/>
    <n v="5008"/>
    <x v="7"/>
    <n v="50081"/>
    <s v="REFORMA LINHA AMARELA (Administrativo)"/>
    <x v="0"/>
    <x v="1"/>
    <x v="11"/>
    <x v="11"/>
    <x v="17"/>
    <x v="17"/>
  </r>
  <r>
    <x v="4"/>
    <s v="50.863.974 GABRIEL FERNANDES GRIGORIO DE OLIVEIRA"/>
    <x v="2"/>
    <d v="2025-02-06T00:00:00"/>
    <d v="2025-02-13T00:00:00"/>
    <s v="'42"/>
    <s v="1 | 1"/>
    <x v="11"/>
    <x v="2"/>
    <n v="-1300"/>
    <x v="17"/>
    <x v="17"/>
    <s v="ALUGUEL DE ANDAIMES "/>
    <x v="19"/>
    <x v="0"/>
    <x v="0"/>
    <n v="9001"/>
    <x v="24"/>
    <n v="90011"/>
    <s v="SÓCIO - 1 (Administrativo)"/>
    <x v="1"/>
    <x v="1"/>
    <x v="7"/>
    <x v="7"/>
    <x v="8"/>
    <x v="8"/>
  </r>
  <r>
    <x v="4"/>
    <s v="50.867.914 JOSE LUIZ VANONI"/>
    <x v="6"/>
    <d v="2024-04-08T00:00:00"/>
    <d v="2024-04-11T00:00:00"/>
    <s v="'12"/>
    <s v="1 | 1"/>
    <x v="10"/>
    <x v="0"/>
    <n v="-9300"/>
    <x v="37"/>
    <x v="37"/>
    <s v="REF.  SALÃRIO VVANONI - MARÃ‡O/2024"/>
    <x v="12"/>
    <x v="1"/>
    <x v="0"/>
    <n v="4003"/>
    <x v="13"/>
    <n v="40031"/>
    <s v="RELACIONAMENTO (Administrativo)"/>
    <x v="1"/>
    <x v="1"/>
    <x v="2"/>
    <x v="2"/>
    <x v="13"/>
    <x v="13"/>
  </r>
  <r>
    <x v="4"/>
    <s v="50.867.914 JOSE LUIZ VANONI"/>
    <x v="7"/>
    <d v="2024-05-07T00:00:00"/>
    <d v="2024-05-13T00:00:00"/>
    <s v="'13"/>
    <s v="1 | 1"/>
    <x v="10"/>
    <x v="0"/>
    <n v="-7779.86"/>
    <x v="37"/>
    <x v="37"/>
    <s v="REF.  SALÃRIO VVANONI - ABR/2024"/>
    <x v="12"/>
    <x v="1"/>
    <x v="0"/>
    <n v="4003"/>
    <x v="13"/>
    <n v="40031"/>
    <s v="RELACIONAMENTO (Administrativo)"/>
    <x v="1"/>
    <x v="3"/>
    <x v="2"/>
    <x v="2"/>
    <x v="13"/>
    <x v="13"/>
  </r>
  <r>
    <x v="4"/>
    <s v="50.867.914 JOSE LUIZ VANONI"/>
    <x v="8"/>
    <d v="2024-06-06T00:00:00"/>
    <d v="2024-06-11T00:00:00"/>
    <s v="'14"/>
    <s v="1 | 1"/>
    <x v="11"/>
    <x v="0"/>
    <n v="-7779.86"/>
    <x v="37"/>
    <x v="37"/>
    <s v="REF.  SALÃRIO VVANONI - MAI/2024"/>
    <x v="12"/>
    <x v="1"/>
    <x v="0"/>
    <n v="4003"/>
    <x v="13"/>
    <n v="40031"/>
    <s v="RELACIONAMENTO (Administrativo)"/>
    <x v="1"/>
    <x v="3"/>
    <x v="2"/>
    <x v="2"/>
    <x v="13"/>
    <x v="13"/>
  </r>
  <r>
    <x v="4"/>
    <s v="50.867.914 JOSE LUIZ VANONI"/>
    <x v="9"/>
    <d v="2024-07-08T00:00:00"/>
    <d v="2024-07-11T00:00:00"/>
    <s v="'15"/>
    <s v="1 | 1"/>
    <x v="11"/>
    <x v="0"/>
    <n v="-7780.66"/>
    <x v="37"/>
    <x v="37"/>
    <s v="REF.  SALÃRIO VVANONI - JUN/2024"/>
    <x v="12"/>
    <x v="1"/>
    <x v="0"/>
    <n v="4003"/>
    <x v="13"/>
    <n v="40031"/>
    <s v="RELACIONAMENTO (Administrativo)"/>
    <x v="1"/>
    <x v="3"/>
    <x v="2"/>
    <x v="2"/>
    <x v="13"/>
    <x v="13"/>
  </r>
  <r>
    <x v="4"/>
    <s v="50.867.914 JOSE LUIZ VANONI"/>
    <x v="10"/>
    <d v="2024-08-07T00:00:00"/>
    <d v="2024-08-13T00:00:00"/>
    <s v="'16"/>
    <s v="1 | 1"/>
    <x v="11"/>
    <x v="0"/>
    <n v="-7832.41"/>
    <x v="37"/>
    <x v="37"/>
    <s v="REF.  SALÃRIO VANONI - JUL/2024"/>
    <x v="12"/>
    <x v="1"/>
    <x v="0"/>
    <n v="4003"/>
    <x v="13"/>
    <n v="40031"/>
    <s v="RELACIONAMENTO (Administrativo)"/>
    <x v="1"/>
    <x v="4"/>
    <x v="2"/>
    <x v="2"/>
    <x v="13"/>
    <x v="13"/>
  </r>
  <r>
    <x v="4"/>
    <s v="50.867.914 JOSE LUIZ VANONI"/>
    <x v="11"/>
    <d v="2024-09-06T00:00:00"/>
    <d v="2024-09-11T00:00:00"/>
    <s v="'17"/>
    <s v="1 | 1"/>
    <x v="11"/>
    <x v="0"/>
    <n v="-7673.5"/>
    <x v="37"/>
    <x v="37"/>
    <s v="REF.  SALÃRIO VANONI - AGO/2024"/>
    <x v="12"/>
    <x v="1"/>
    <x v="0"/>
    <n v="4003"/>
    <x v="13"/>
    <n v="40031"/>
    <s v="RELACIONAMENTO (Administrativo)"/>
    <x v="1"/>
    <x v="4"/>
    <x v="2"/>
    <x v="2"/>
    <x v="13"/>
    <x v="13"/>
  </r>
  <r>
    <x v="4"/>
    <s v="50.867.914 JOSE LUIZ VANONI"/>
    <x v="12"/>
    <d v="2024-10-07T00:00:00"/>
    <d v="2024-10-11T00:00:00"/>
    <s v="'18"/>
    <s v="1 | 1"/>
    <x v="11"/>
    <x v="0"/>
    <n v="-7171.56"/>
    <x v="37"/>
    <x v="37"/>
    <s v="REF.  SALÃRIO VANONI - SET/2024"/>
    <x v="12"/>
    <x v="1"/>
    <x v="0"/>
    <n v="4003"/>
    <x v="13"/>
    <n v="40031"/>
    <s v="RELACIONAMENTO (Administrativo)"/>
    <x v="1"/>
    <x v="4"/>
    <x v="2"/>
    <x v="2"/>
    <x v="13"/>
    <x v="13"/>
  </r>
  <r>
    <x v="4"/>
    <s v="50.867.914 JOSE LUIZ VANONI"/>
    <x v="13"/>
    <d v="2024-11-06T00:00:00"/>
    <d v="2024-11-12T00:00:00"/>
    <s v="'1035575"/>
    <s v="1 | 1"/>
    <x v="6"/>
    <x v="0"/>
    <n v="-9297.9500000000007"/>
    <x v="37"/>
    <x v="37"/>
    <s v="REF.  SALÃRIO VANONI - OUT/2024"/>
    <x v="12"/>
    <x v="1"/>
    <x v="0"/>
    <n v="4003"/>
    <x v="13"/>
    <n v="40031"/>
    <s v="RELACIONAMENTO (Administrativo)"/>
    <x v="1"/>
    <x v="0"/>
    <x v="2"/>
    <x v="2"/>
    <x v="13"/>
    <x v="13"/>
  </r>
  <r>
    <x v="4"/>
    <s v="50.867.914 JOSE LUIZ VANONI"/>
    <x v="14"/>
    <d v="2024-12-03T00:00:00"/>
    <d v="2024-12-11T00:00:00"/>
    <s v="'1037121"/>
    <s v="1 | 1"/>
    <x v="6"/>
    <x v="0"/>
    <n v="-7762.8"/>
    <x v="37"/>
    <x v="37"/>
    <s v="REF.  SALÃRIO VANONI - nov/2024"/>
    <x v="12"/>
    <x v="1"/>
    <x v="0"/>
    <n v="4003"/>
    <x v="13"/>
    <n v="40031"/>
    <s v="RELACIONAMENTO (Administrativo)"/>
    <x v="1"/>
    <x v="0"/>
    <x v="2"/>
    <x v="2"/>
    <x v="13"/>
    <x v="13"/>
  </r>
  <r>
    <x v="4"/>
    <s v="50.867.914 JOSE LUIZ VANONI"/>
    <x v="0"/>
    <d v="2025-01-07T00:00:00"/>
    <d v="2025-01-13T00:00:00"/>
    <s v="'19"/>
    <s v="1 | 1"/>
    <x v="11"/>
    <x v="0"/>
    <n v="-7742.8"/>
    <x v="37"/>
    <x v="37"/>
    <s v="REF.  SALÃRIO VANONI - DEZ/2024"/>
    <x v="12"/>
    <x v="1"/>
    <x v="0"/>
    <n v="4003"/>
    <x v="13"/>
    <n v="40031"/>
    <s v="RELACIONAMENTO (Administrativo)"/>
    <x v="1"/>
    <x v="0"/>
    <x v="2"/>
    <x v="2"/>
    <x v="13"/>
    <x v="13"/>
  </r>
  <r>
    <x v="4"/>
    <s v="50.867.914 JOSE LUIZ VANONI"/>
    <x v="1"/>
    <d v="2025-02-06T00:00:00"/>
    <d v="2025-02-11T00:00:00"/>
    <s v="'20"/>
    <s v="1 | 1"/>
    <x v="11"/>
    <x v="0"/>
    <n v="-8179.71"/>
    <x v="37"/>
    <x v="37"/>
    <s v="REF.  SALÃRIO VANONI -  JAN/25"/>
    <x v="12"/>
    <x v="1"/>
    <x v="0"/>
    <n v="4003"/>
    <x v="13"/>
    <n v="40031"/>
    <s v="RELACIONAMENTO (Administrativo)"/>
    <x v="1"/>
    <x v="1"/>
    <x v="2"/>
    <x v="2"/>
    <x v="13"/>
    <x v="13"/>
  </r>
  <r>
    <x v="4"/>
    <s v="51.690.061 MARIANA CHAVES CARNEIRO"/>
    <x v="5"/>
    <d v="2024-02-27T00:00:00"/>
    <d v="2024-02-29T00:00:00"/>
    <s v="'30"/>
    <s v="1 | 1"/>
    <x v="10"/>
    <x v="0"/>
    <n v="-1390"/>
    <x v="95"/>
    <x v="94"/>
    <s v="REF. ANIVERSARIANTE DO MÃŠS FEVEREIRO"/>
    <x v="8"/>
    <x v="0"/>
    <x v="0"/>
    <n v="3006"/>
    <x v="8"/>
    <n v="30061"/>
    <s v="RECURSOS HUMANOS (Administrativo)"/>
    <x v="0"/>
    <x v="1"/>
    <x v="0"/>
    <x v="0"/>
    <x v="0"/>
    <x v="0"/>
  </r>
  <r>
    <x v="4"/>
    <s v="51.690.061 MARIANA CHAVES CARNEIRO"/>
    <x v="6"/>
    <d v="2024-03-25T00:00:00"/>
    <d v="2024-03-27T00:00:00"/>
    <s v="'40"/>
    <s v="1 | 1"/>
    <x v="10"/>
    <x v="0"/>
    <n v="-1460"/>
    <x v="95"/>
    <x v="94"/>
    <s v="REF. ANIVERSARIANTE DO MÃŠS MARÃ‡O"/>
    <x v="8"/>
    <x v="0"/>
    <x v="0"/>
    <n v="3006"/>
    <x v="8"/>
    <n v="30061"/>
    <s v="RECURSOS HUMANOS (Administrativo)"/>
    <x v="0"/>
    <x v="1"/>
    <x v="0"/>
    <x v="0"/>
    <x v="0"/>
    <x v="0"/>
  </r>
  <r>
    <x v="4"/>
    <s v="51.690.061 MARIANA CHAVES CARNEIRO"/>
    <x v="7"/>
    <d v="2024-04-29T00:00:00"/>
    <d v="2024-05-01T00:00:00"/>
    <s v="'53"/>
    <s v="1 | 1"/>
    <x v="10"/>
    <x v="0"/>
    <n v="-1460"/>
    <x v="95"/>
    <x v="94"/>
    <s v="REF. ANIVERSARIANTE DO MÃŠS ABRIL"/>
    <x v="8"/>
    <x v="0"/>
    <x v="0"/>
    <n v="3006"/>
    <x v="8"/>
    <n v="30061"/>
    <s v="RECURSOS HUMANOS (Administrativo)"/>
    <x v="0"/>
    <x v="3"/>
    <x v="0"/>
    <x v="0"/>
    <x v="0"/>
    <x v="0"/>
  </r>
  <r>
    <x v="4"/>
    <s v="51.690.061 MARIANA CHAVES CARNEIRO"/>
    <x v="8"/>
    <d v="2024-05-10T00:00:00"/>
    <d v="2024-05-14T00:00:00"/>
    <s v="'56"/>
    <s v="1 | 1"/>
    <x v="10"/>
    <x v="0"/>
    <n v="-800"/>
    <x v="95"/>
    <x v="94"/>
    <s v="REF. Lanche - Dia das mÃ£es "/>
    <x v="8"/>
    <x v="0"/>
    <x v="0"/>
    <n v="3006"/>
    <x v="8"/>
    <n v="30061"/>
    <s v="RECURSOS HUMANOS (Administrativo)"/>
    <x v="0"/>
    <x v="3"/>
    <x v="0"/>
    <x v="0"/>
    <x v="0"/>
    <x v="0"/>
  </r>
  <r>
    <x v="4"/>
    <s v="51.690.061 MARIANA CHAVES CARNEIRO"/>
    <x v="9"/>
    <d v="2024-06-03T00:00:00"/>
    <d v="2024-06-07T00:00:00"/>
    <s v="'67"/>
    <s v="1 | 1"/>
    <x v="10"/>
    <x v="0"/>
    <n v="-1460"/>
    <x v="95"/>
    <x v="94"/>
    <s v="REF.ANIVERSARIANTE DO MES "/>
    <x v="8"/>
    <x v="0"/>
    <x v="0"/>
    <n v="3006"/>
    <x v="8"/>
    <n v="30061"/>
    <s v="RECURSOS HUMANOS (Administrativo)"/>
    <x v="0"/>
    <x v="3"/>
    <x v="0"/>
    <x v="0"/>
    <x v="0"/>
    <x v="0"/>
  </r>
  <r>
    <x v="4"/>
    <s v="51.690.061 MARIANA CHAVES CARNEIRO"/>
    <x v="9"/>
    <d v="2024-06-26T00:00:00"/>
    <d v="2024-07-01T00:00:00"/>
    <s v="'81"/>
    <s v="1 | 1"/>
    <x v="10"/>
    <x v="0"/>
    <n v="-1500"/>
    <x v="95"/>
    <x v="94"/>
    <s v="REF.ANIVERSARIANTE DO MES "/>
    <x v="8"/>
    <x v="0"/>
    <x v="0"/>
    <n v="3006"/>
    <x v="8"/>
    <n v="30061"/>
    <s v="RECURSOS HUMANOS (Administrativo)"/>
    <x v="0"/>
    <x v="3"/>
    <x v="0"/>
    <x v="0"/>
    <x v="0"/>
    <x v="0"/>
  </r>
  <r>
    <x v="4"/>
    <s v="51.690.061 MARIANA CHAVES CARNEIRO"/>
    <x v="10"/>
    <d v="2024-07-23T00:00:00"/>
    <d v="2024-07-29T00:00:00"/>
    <s v="'97"/>
    <s v="1 | 1"/>
    <x v="10"/>
    <x v="0"/>
    <n v="-1500"/>
    <x v="95"/>
    <x v="94"/>
    <s v="REF.ANIVERSARIANTE DO MES "/>
    <x v="8"/>
    <x v="0"/>
    <x v="0"/>
    <n v="3006"/>
    <x v="8"/>
    <n v="30061"/>
    <s v="RECURSOS HUMANOS (Administrativo)"/>
    <x v="0"/>
    <x v="4"/>
    <x v="0"/>
    <x v="0"/>
    <x v="0"/>
    <x v="0"/>
  </r>
  <r>
    <x v="4"/>
    <s v="51.690.061 MARIANA CHAVES CARNEIRO"/>
    <x v="11"/>
    <d v="2024-08-13T00:00:00"/>
    <d v="2024-08-16T00:00:00"/>
    <s v="'5"/>
    <s v="1 | 1"/>
    <x v="10"/>
    <x v="0"/>
    <n v="-800"/>
    <x v="95"/>
    <x v="94"/>
    <s v="REF.ANIVERSARIANTE DO MES  NF dia dos pais"/>
    <x v="8"/>
    <x v="0"/>
    <x v="0"/>
    <n v="3006"/>
    <x v="8"/>
    <n v="30061"/>
    <s v="RECURSOS HUMANOS (Administrativo)"/>
    <x v="0"/>
    <x v="4"/>
    <x v="0"/>
    <x v="0"/>
    <x v="0"/>
    <x v="0"/>
  </r>
  <r>
    <x v="4"/>
    <s v="51.690.061 MARIANA CHAVES CARNEIRO"/>
    <x v="11"/>
    <d v="2024-08-13T00:00:00"/>
    <d v="2024-08-21T00:00:00"/>
    <s v="'4"/>
    <s v="1 | 1"/>
    <x v="10"/>
    <x v="0"/>
    <n v="-5600"/>
    <x v="103"/>
    <x v="102"/>
    <s v="REF. Pagamento Buffet RIW"/>
    <x v="14"/>
    <x v="0"/>
    <x v="0"/>
    <n v="8011"/>
    <x v="36"/>
    <n v="80018"/>
    <s v="MARKETING (Rio Innovation Week)"/>
    <x v="0"/>
    <x v="4"/>
    <x v="0"/>
    <x v="0"/>
    <x v="0"/>
    <x v="0"/>
  </r>
  <r>
    <x v="4"/>
    <s v="51.690.061 MARIANA CHAVES CARNEIRO"/>
    <x v="11"/>
    <d v="2024-08-27T00:00:00"/>
    <d v="2024-08-30T00:00:00"/>
    <s v="'9"/>
    <s v="1 | 1"/>
    <x v="10"/>
    <x v="0"/>
    <n v="-1500"/>
    <x v="95"/>
    <x v="94"/>
    <s v="REF.RES: Aniversariante do mÃªs - Agosto"/>
    <x v="8"/>
    <x v="0"/>
    <x v="0"/>
    <n v="3006"/>
    <x v="8"/>
    <n v="30061"/>
    <s v="RECURSOS HUMANOS (Administrativo)"/>
    <x v="0"/>
    <x v="4"/>
    <x v="0"/>
    <x v="0"/>
    <x v="0"/>
    <x v="0"/>
  </r>
  <r>
    <x v="4"/>
    <s v="51.690.061 MARIANA CHAVES CARNEIRO"/>
    <x v="12"/>
    <d v="2024-09-09T00:00:00"/>
    <d v="2024-09-12T00:00:00"/>
    <s v="'16"/>
    <s v="1 | 1"/>
    <x v="10"/>
    <x v="0"/>
    <n v="-1500"/>
    <x v="88"/>
    <x v="87"/>
    <s v="REF.Pagto - Lanche Vereador"/>
    <x v="19"/>
    <x v="0"/>
    <x v="0"/>
    <n v="1002"/>
    <x v="22"/>
    <n v="10021"/>
    <s v="DIRETORIA (Administrativo)"/>
    <x v="0"/>
    <x v="4"/>
    <x v="0"/>
    <x v="0"/>
    <x v="0"/>
    <x v="0"/>
  </r>
  <r>
    <x v="4"/>
    <s v="51.690.061 MARIANA CHAVES CARNEIRO"/>
    <x v="12"/>
    <d v="2024-09-18T00:00:00"/>
    <d v="2024-09-20T00:00:00"/>
    <s v="'21"/>
    <s v="1 | 1"/>
    <x v="10"/>
    <x v="0"/>
    <n v="-1500"/>
    <x v="95"/>
    <x v="94"/>
    <s v="REF.Pagto - Lanche setembro amarelo"/>
    <x v="8"/>
    <x v="0"/>
    <x v="0"/>
    <n v="3006"/>
    <x v="8"/>
    <n v="30061"/>
    <s v="RECURSOS HUMANOS (Administrativo)"/>
    <x v="0"/>
    <x v="4"/>
    <x v="0"/>
    <x v="0"/>
    <x v="0"/>
    <x v="0"/>
  </r>
  <r>
    <x v="4"/>
    <s v="51.690.061 MARIANA CHAVES CARNEIRO"/>
    <x v="12"/>
    <d v="2024-09-18T00:00:00"/>
    <d v="2024-10-15T00:00:00"/>
    <s v="'1034049"/>
    <s v="1 | 1"/>
    <x v="8"/>
    <x v="0"/>
    <n v="-487"/>
    <x v="7"/>
    <x v="7"/>
    <s v="REF: SEMANA DA QUALIDADE"/>
    <x v="21"/>
    <x v="0"/>
    <x v="0"/>
    <n v="8003"/>
    <x v="28"/>
    <n v="80031"/>
    <s v="QUALIDADE E PROCESSOS (Administrativo)"/>
    <x v="0"/>
    <x v="4"/>
    <x v="0"/>
    <x v="0"/>
    <x v="0"/>
    <x v="0"/>
  </r>
  <r>
    <x v="4"/>
    <s v="51.690.061 MARIANA CHAVES CARNEIRO"/>
    <x v="12"/>
    <d v="2024-09-30T00:00:00"/>
    <d v="2024-10-03T00:00:00"/>
    <s v="'26"/>
    <s v="1 | 1"/>
    <x v="10"/>
    <x v="0"/>
    <n v="-1500"/>
    <x v="95"/>
    <x v="94"/>
    <s v="REF. NF Buffet aniversariante do mÃªs"/>
    <x v="8"/>
    <x v="0"/>
    <x v="0"/>
    <n v="3006"/>
    <x v="8"/>
    <n v="30061"/>
    <s v="RECURSOS HUMANOS (Administrativo)"/>
    <x v="0"/>
    <x v="4"/>
    <x v="0"/>
    <x v="0"/>
    <x v="0"/>
    <x v="0"/>
  </r>
  <r>
    <x v="4"/>
    <s v="52.883.414 JAQUELINE SANTOS DE CARVALHO"/>
    <x v="13"/>
    <d v="2024-11-05T00:00:00"/>
    <d v="2024-11-12T00:00:00"/>
    <s v="'2"/>
    <s v="1 | 1"/>
    <x v="10"/>
    <x v="0"/>
    <n v="-12356"/>
    <x v="37"/>
    <x v="37"/>
    <s v="REF. COMISSÃƒO JAQUELINE DE OUTUBRO/2024"/>
    <x v="12"/>
    <x v="1"/>
    <x v="0"/>
    <n v="4003"/>
    <x v="13"/>
    <n v="40031"/>
    <s v="RELACIONAMENTO (Administrativo)"/>
    <x v="1"/>
    <x v="0"/>
    <x v="2"/>
    <x v="2"/>
    <x v="13"/>
    <x v="13"/>
  </r>
  <r>
    <x v="4"/>
    <s v="52.883.414 JAQUELINE SANTOS DE CARVALHO"/>
    <x v="14"/>
    <d v="2024-12-05T00:00:00"/>
    <d v="2024-12-11T00:00:00"/>
    <s v="'3"/>
    <s v="1 | 1"/>
    <x v="10"/>
    <x v="0"/>
    <n v="-12356"/>
    <x v="37"/>
    <x v="37"/>
    <s v="REF. COMISSÃƒO JAQUELINE DE NOVEMBRO/2024"/>
    <x v="12"/>
    <x v="1"/>
    <x v="0"/>
    <n v="4003"/>
    <x v="13"/>
    <n v="40031"/>
    <s v="RELACIONAMENTO (Administrativo)"/>
    <x v="1"/>
    <x v="0"/>
    <x v="2"/>
    <x v="2"/>
    <x v="13"/>
    <x v="13"/>
  </r>
  <r>
    <x v="4"/>
    <s v="52.883.414 JAQUELINE SANTOS DE CARVALHO"/>
    <x v="0"/>
    <d v="2025-01-06T00:00:00"/>
    <d v="2025-01-13T00:00:00"/>
    <s v="'4"/>
    <s v="1 | 1"/>
    <x v="10"/>
    <x v="0"/>
    <n v="-12356"/>
    <x v="37"/>
    <x v="37"/>
    <s v="REF. COMISSÃƒO JAQUELINE DE DEZEMBRO/2024"/>
    <x v="12"/>
    <x v="1"/>
    <x v="0"/>
    <n v="4003"/>
    <x v="13"/>
    <n v="40031"/>
    <s v="RELACIONAMENTO (Administrativo)"/>
    <x v="1"/>
    <x v="0"/>
    <x v="2"/>
    <x v="2"/>
    <x v="13"/>
    <x v="13"/>
  </r>
  <r>
    <x v="4"/>
    <s v="52.883.414 JAQUELINE SANTOS DE CARVALHO"/>
    <x v="1"/>
    <d v="2025-02-04T00:00:00"/>
    <d v="2025-02-11T00:00:00"/>
    <s v="'5"/>
    <s v="1 | 1"/>
    <x v="10"/>
    <x v="0"/>
    <n v="-12912.02"/>
    <x v="37"/>
    <x v="37"/>
    <s v="REF. COMISSÃƒO JAQUELINE DE JAN/25"/>
    <x v="12"/>
    <x v="1"/>
    <x v="0"/>
    <n v="4003"/>
    <x v="13"/>
    <n v="40031"/>
    <s v="RELACIONAMENTO (Administrativo)"/>
    <x v="1"/>
    <x v="1"/>
    <x v="2"/>
    <x v="2"/>
    <x v="13"/>
    <x v="13"/>
  </r>
  <r>
    <x v="4"/>
    <s v="54.086.344 DEISE PAIVA PORTELA"/>
    <x v="6"/>
    <d v="2024-03-03T00:00:00"/>
    <d v="2024-03-21T00:00:00"/>
    <s v="'1"/>
    <s v="1 | 1"/>
    <x v="10"/>
    <x v="0"/>
    <n v="-6800"/>
    <x v="116"/>
    <x v="114"/>
    <s v="REF. REBOQUE "/>
    <x v="10"/>
    <x v="0"/>
    <x v="0"/>
    <n v="7001"/>
    <x v="11"/>
    <n v="70012"/>
    <s v="OFICINA (Extraordinário)"/>
    <x v="0"/>
    <x v="1"/>
    <x v="9"/>
    <x v="9"/>
    <x v="12"/>
    <x v="12"/>
  </r>
  <r>
    <x v="4"/>
    <s v="54.086.344 DEISE PAIVA PORTELA"/>
    <x v="8"/>
    <d v="2024-06-03T00:00:00"/>
    <d v="2024-06-17T00:00:00"/>
    <s v="'5"/>
    <s v="1 | 1"/>
    <x v="11"/>
    <x v="0"/>
    <n v="-5700"/>
    <x v="116"/>
    <x v="114"/>
    <s v="REF. REBOQUE - PIRESREBOQUE 5"/>
    <x v="10"/>
    <x v="0"/>
    <x v="0"/>
    <n v="7001"/>
    <x v="11"/>
    <n v="70012"/>
    <s v="OFICINA (Extraordinário)"/>
    <x v="0"/>
    <x v="3"/>
    <x v="9"/>
    <x v="9"/>
    <x v="12"/>
    <x v="12"/>
  </r>
  <r>
    <x v="4"/>
    <s v="54.086.344 DEISE PAIVA PORTELA"/>
    <x v="9"/>
    <d v="2024-07-01T00:00:00"/>
    <d v="2024-07-17T00:00:00"/>
    <s v="'6"/>
    <s v="1 | 1"/>
    <x v="11"/>
    <x v="0"/>
    <n v="-4900"/>
    <x v="116"/>
    <x v="114"/>
    <s v="REF. REBOQUE - PIRESREBOQUE 6"/>
    <x v="10"/>
    <x v="0"/>
    <x v="0"/>
    <n v="7001"/>
    <x v="11"/>
    <n v="70012"/>
    <s v="OFICINA (Extraordinário)"/>
    <x v="0"/>
    <x v="3"/>
    <x v="9"/>
    <x v="9"/>
    <x v="12"/>
    <x v="12"/>
  </r>
  <r>
    <x v="4"/>
    <s v="54.086.344 DEISE PAIVA PORTELA"/>
    <x v="11"/>
    <d v="2024-08-01T00:00:00"/>
    <d v="2024-08-19T00:00:00"/>
    <s v="'7"/>
    <s v="1 | 1"/>
    <x v="11"/>
    <x v="0"/>
    <n v="-8800"/>
    <x v="116"/>
    <x v="114"/>
    <s v="REF. REBOQUE - DEISE PAIVA "/>
    <x v="10"/>
    <x v="0"/>
    <x v="0"/>
    <n v="7001"/>
    <x v="11"/>
    <n v="70012"/>
    <s v="OFICINA (Extraordinário)"/>
    <x v="0"/>
    <x v="4"/>
    <x v="9"/>
    <x v="9"/>
    <x v="12"/>
    <x v="12"/>
  </r>
  <r>
    <x v="4"/>
    <s v="54.086.344 DEISE PAIVA PORTELA"/>
    <x v="13"/>
    <d v="2024-10-01T00:00:00"/>
    <d v="2024-10-17T00:00:00"/>
    <s v="'8"/>
    <s v="1 | 1"/>
    <x v="11"/>
    <x v="0"/>
    <n v="-4800"/>
    <x v="116"/>
    <x v="114"/>
    <s v="REF. REBOQUE - DEISE PAIVA "/>
    <x v="10"/>
    <x v="0"/>
    <x v="0"/>
    <n v="7001"/>
    <x v="11"/>
    <n v="70012"/>
    <s v="OFICINA (Extraordinário)"/>
    <x v="0"/>
    <x v="0"/>
    <x v="9"/>
    <x v="9"/>
    <x v="12"/>
    <x v="12"/>
  </r>
  <r>
    <x v="4"/>
    <s v="54.086.344 DEISE PAIVA PORTELA"/>
    <x v="14"/>
    <d v="2024-11-01T00:00:00"/>
    <d v="2024-11-15T00:00:00"/>
    <s v="'9"/>
    <s v="1 | 1"/>
    <x v="11"/>
    <x v="0"/>
    <n v="-5500"/>
    <x v="116"/>
    <x v="114"/>
    <s v="REF. REBOQUE - DEISE PAIVA "/>
    <x v="10"/>
    <x v="0"/>
    <x v="0"/>
    <n v="7001"/>
    <x v="11"/>
    <n v="70012"/>
    <s v="OFICINA (Extraordinário)"/>
    <x v="0"/>
    <x v="0"/>
    <x v="9"/>
    <x v="9"/>
    <x v="12"/>
    <x v="12"/>
  </r>
  <r>
    <x v="4"/>
    <s v="54.086.344 DEISE PAIVA PORTELA"/>
    <x v="0"/>
    <d v="2025-01-01T00:00:00"/>
    <d v="2025-01-15T00:00:00"/>
    <s v="'10"/>
    <s v="1 | 1"/>
    <x v="11"/>
    <x v="0"/>
    <n v="-6000"/>
    <x v="116"/>
    <x v="114"/>
    <s v="REF. REBOQUE - DEISE PAIVA "/>
    <x v="10"/>
    <x v="0"/>
    <x v="0"/>
    <n v="7001"/>
    <x v="11"/>
    <n v="70012"/>
    <s v="OFICINA (Extraordinário)"/>
    <x v="0"/>
    <x v="0"/>
    <x v="9"/>
    <x v="9"/>
    <x v="12"/>
    <x v="12"/>
  </r>
  <r>
    <x v="4"/>
    <s v="54.086.344 DEISE PAIVA PORTELA"/>
    <x v="1"/>
    <d v="2025-02-03T00:00:00"/>
    <d v="2025-02-17T00:00:00"/>
    <s v="'11"/>
    <s v="1 | 1"/>
    <x v="11"/>
    <x v="1"/>
    <n v="-6500"/>
    <x v="116"/>
    <x v="114"/>
    <s v="REF. REBOQUE - DEISE PAIVA "/>
    <x v="10"/>
    <x v="0"/>
    <x v="0"/>
    <n v="7001"/>
    <x v="11"/>
    <n v="70012"/>
    <s v="OFICINA (Extraordinário)"/>
    <x v="0"/>
    <x v="1"/>
    <x v="9"/>
    <x v="9"/>
    <x v="12"/>
    <x v="12"/>
  </r>
  <r>
    <x v="4"/>
    <s v="54.598.499 PETERSON DE LIMA BARROS"/>
    <x v="7"/>
    <d v="2024-05-03T00:00:00"/>
    <d v="2024-05-13T00:00:00"/>
    <s v="'1"/>
    <s v="1 | 1"/>
    <x v="11"/>
    <x v="0"/>
    <n v="-4834.75"/>
    <x v="38"/>
    <x v="38"/>
    <s v="NF Mei caminhoneiro  "/>
    <x v="6"/>
    <x v="2"/>
    <x v="0"/>
    <n v="6001"/>
    <x v="6"/>
    <n v="60012"/>
    <s v="OPERACIONAL (Extraordinário)"/>
    <x v="1"/>
    <x v="3"/>
    <x v="2"/>
    <x v="2"/>
    <x v="13"/>
    <x v="13"/>
  </r>
  <r>
    <x v="4"/>
    <s v="54.598.499 PETERSON DE LIMA BARROS"/>
    <x v="8"/>
    <d v="2024-06-05T00:00:00"/>
    <d v="2024-06-11T00:00:00"/>
    <s v="'2"/>
    <s v="1 | 1"/>
    <x v="11"/>
    <x v="0"/>
    <n v="-5523.33"/>
    <x v="38"/>
    <x v="38"/>
    <s v="NF Mei caminhoneiro  "/>
    <x v="6"/>
    <x v="2"/>
    <x v="0"/>
    <n v="6001"/>
    <x v="6"/>
    <n v="60012"/>
    <s v="OPERACIONAL (Extraordinário)"/>
    <x v="1"/>
    <x v="3"/>
    <x v="2"/>
    <x v="2"/>
    <x v="13"/>
    <x v="13"/>
  </r>
  <r>
    <x v="4"/>
    <s v="54.598.499 PETERSON DE LIMA BARROS"/>
    <x v="9"/>
    <d v="2024-07-02T00:00:00"/>
    <d v="2024-07-11T00:00:00"/>
    <s v="'3"/>
    <s v="1 | 1"/>
    <x v="11"/>
    <x v="0"/>
    <n v="-5523.34"/>
    <x v="38"/>
    <x v="38"/>
    <s v="NF Mei caminhoneiro  "/>
    <x v="6"/>
    <x v="2"/>
    <x v="0"/>
    <n v="6001"/>
    <x v="6"/>
    <n v="60012"/>
    <s v="OPERACIONAL (Extraordinário)"/>
    <x v="1"/>
    <x v="3"/>
    <x v="2"/>
    <x v="2"/>
    <x v="13"/>
    <x v="13"/>
  </r>
  <r>
    <x v="4"/>
    <s v="54.598.499 PETERSON DE LIMA BARROS"/>
    <x v="10"/>
    <d v="2024-08-05T00:00:00"/>
    <d v="2024-08-13T00:00:00"/>
    <s v="'4"/>
    <s v="1 | 1"/>
    <x v="11"/>
    <x v="0"/>
    <n v="-5713.79"/>
    <x v="38"/>
    <x v="38"/>
    <s v="NF Mei caminhoneiro  "/>
    <x v="6"/>
    <x v="2"/>
    <x v="0"/>
    <n v="6001"/>
    <x v="6"/>
    <n v="60012"/>
    <s v="OPERACIONAL (Extraordinário)"/>
    <x v="1"/>
    <x v="4"/>
    <x v="2"/>
    <x v="2"/>
    <x v="13"/>
    <x v="13"/>
  </r>
  <r>
    <x v="4"/>
    <s v="54.598.499 PETERSON DE LIMA BARROS"/>
    <x v="11"/>
    <d v="2024-09-10T00:00:00"/>
    <d v="2024-09-11T00:00:00"/>
    <s v="'5"/>
    <s v="1 | 1"/>
    <x v="11"/>
    <x v="0"/>
    <n v="-5713.79"/>
    <x v="38"/>
    <x v="38"/>
    <s v="NF Mei caminhoneiro  "/>
    <x v="6"/>
    <x v="2"/>
    <x v="0"/>
    <n v="6001"/>
    <x v="6"/>
    <n v="60012"/>
    <s v="OPERACIONAL (Extraordinário)"/>
    <x v="1"/>
    <x v="4"/>
    <x v="2"/>
    <x v="2"/>
    <x v="13"/>
    <x v="13"/>
  </r>
  <r>
    <x v="4"/>
    <s v="54.598.499 PETERSON DE LIMA BARROS"/>
    <x v="12"/>
    <d v="2024-10-08T00:00:00"/>
    <d v="2024-10-11T00:00:00"/>
    <s v="'6"/>
    <s v="1 | 1"/>
    <x v="11"/>
    <x v="0"/>
    <n v="-5713.79"/>
    <x v="38"/>
    <x v="38"/>
    <s v="NF Mei caminhoneiro  "/>
    <x v="6"/>
    <x v="2"/>
    <x v="0"/>
    <n v="6001"/>
    <x v="6"/>
    <n v="60012"/>
    <s v="OPERACIONAL (Extraordinário)"/>
    <x v="1"/>
    <x v="4"/>
    <x v="2"/>
    <x v="2"/>
    <x v="13"/>
    <x v="13"/>
  </r>
  <r>
    <x v="4"/>
    <s v="54.598.499 PETERSON DE LIMA BARROS"/>
    <x v="13"/>
    <d v="2024-11-06T00:00:00"/>
    <d v="2024-11-12T00:00:00"/>
    <s v="'7"/>
    <s v="1 | 1"/>
    <x v="11"/>
    <x v="0"/>
    <n v="-5713.79"/>
    <x v="38"/>
    <x v="38"/>
    <s v="NF Mei caminhoneiro  "/>
    <x v="6"/>
    <x v="2"/>
    <x v="0"/>
    <n v="6001"/>
    <x v="6"/>
    <n v="60012"/>
    <s v="OPERACIONAL (Extraordinário)"/>
    <x v="1"/>
    <x v="0"/>
    <x v="2"/>
    <x v="2"/>
    <x v="13"/>
    <x v="13"/>
  </r>
  <r>
    <x v="4"/>
    <s v="54.598.499 PETERSON DE LIMA BARROS"/>
    <x v="14"/>
    <d v="2024-12-03T00:00:00"/>
    <d v="2024-12-11T00:00:00"/>
    <s v="'8"/>
    <s v="1 | 1"/>
    <x v="11"/>
    <x v="0"/>
    <n v="-5713.79"/>
    <x v="38"/>
    <x v="38"/>
    <s v="NF Mei caminhoneiro  BASE NOV"/>
    <x v="6"/>
    <x v="2"/>
    <x v="0"/>
    <n v="6001"/>
    <x v="6"/>
    <n v="60012"/>
    <s v="OPERACIONAL (Extraordinário)"/>
    <x v="1"/>
    <x v="0"/>
    <x v="2"/>
    <x v="2"/>
    <x v="13"/>
    <x v="13"/>
  </r>
  <r>
    <x v="4"/>
    <s v="54.598.499 PETERSON DE LIMA BARROS"/>
    <x v="0"/>
    <d v="2025-01-07T00:00:00"/>
    <d v="2025-01-13T00:00:00"/>
    <s v="'9"/>
    <s v="1 | 1"/>
    <x v="11"/>
    <x v="0"/>
    <n v="-5713.79"/>
    <x v="38"/>
    <x v="38"/>
    <s v="NF Mei caminhoneiro  BASE DEZ"/>
    <x v="6"/>
    <x v="2"/>
    <x v="0"/>
    <n v="6001"/>
    <x v="6"/>
    <n v="60012"/>
    <s v="OPERACIONAL (Extraordinário)"/>
    <x v="1"/>
    <x v="0"/>
    <x v="2"/>
    <x v="2"/>
    <x v="13"/>
    <x v="13"/>
  </r>
  <r>
    <x v="4"/>
    <s v="54.598.499 PETERSON DE LIMA BARROS"/>
    <x v="1"/>
    <d v="2025-02-05T00:00:00"/>
    <d v="2025-02-11T00:00:00"/>
    <s v="'10"/>
    <s v="1 | 1"/>
    <x v="11"/>
    <x v="0"/>
    <n v="-5142.42"/>
    <x v="38"/>
    <x v="38"/>
    <s v="NF Mei caminhoneiro  BASE JAN/25"/>
    <x v="6"/>
    <x v="2"/>
    <x v="0"/>
    <n v="6001"/>
    <x v="6"/>
    <n v="60012"/>
    <s v="OPERACIONAL (Extraordinário)"/>
    <x v="1"/>
    <x v="1"/>
    <x v="2"/>
    <x v="2"/>
    <x v="13"/>
    <x v="13"/>
  </r>
  <r>
    <x v="4"/>
    <s v="55.780.919 JULIANA IVONE DE SOUZA"/>
    <x v="9"/>
    <d v="2024-07-09T00:00:00"/>
    <d v="2024-07-11T00:00:00"/>
    <s v="'1"/>
    <s v="1 | 1"/>
    <x v="10"/>
    <x v="0"/>
    <n v="-4300.95"/>
    <x v="37"/>
    <x v="37"/>
    <s v="REF: SALARIO PJ JULIANA JUN/2024"/>
    <x v="21"/>
    <x v="1"/>
    <x v="0"/>
    <n v="8003"/>
    <x v="28"/>
    <n v="80031"/>
    <s v="QUALIDADE E PROCESSOS (Administrativo)"/>
    <x v="1"/>
    <x v="3"/>
    <x v="2"/>
    <x v="2"/>
    <x v="13"/>
    <x v="13"/>
  </r>
  <r>
    <x v="4"/>
    <s v="55.780.919 JULIANA IVONE DE SOUZA"/>
    <x v="10"/>
    <d v="2024-07-09T00:00:00"/>
    <d v="2024-08-13T00:00:00"/>
    <s v="'2"/>
    <s v="1 | 1"/>
    <x v="10"/>
    <x v="0"/>
    <n v="-4300.95"/>
    <x v="37"/>
    <x v="37"/>
    <s v="REF: SALARIO PJ JULIANA JUL/2024"/>
    <x v="21"/>
    <x v="1"/>
    <x v="0"/>
    <n v="8003"/>
    <x v="28"/>
    <n v="80031"/>
    <s v="QUALIDADE E PROCESSOS (Administrativo)"/>
    <x v="1"/>
    <x v="4"/>
    <x v="2"/>
    <x v="2"/>
    <x v="13"/>
    <x v="13"/>
  </r>
  <r>
    <x v="4"/>
    <s v="55.780.919 JULIANA IVONE DE SOUZA"/>
    <x v="11"/>
    <d v="2024-08-29T00:00:00"/>
    <d v="2024-09-03T00:00:00"/>
    <s v="'1031803"/>
    <s v="1 | 1"/>
    <x v="14"/>
    <x v="0"/>
    <n v="-55.8"/>
    <x v="87"/>
    <x v="86"/>
    <s v="DiferenÃ§a de VA - Juliana Ivone de Souza"/>
    <x v="21"/>
    <x v="0"/>
    <x v="0"/>
    <n v="8003"/>
    <x v="28"/>
    <n v="80031"/>
    <s v="QUALIDADE E PROCESSOS (Administrativo)"/>
    <x v="0"/>
    <x v="4"/>
    <x v="0"/>
    <x v="0"/>
    <x v="0"/>
    <x v="0"/>
  </r>
  <r>
    <x v="4"/>
    <s v="55.780.919 JULIANA IVONE DE SOUZA"/>
    <x v="11"/>
    <d v="2024-09-06T00:00:00"/>
    <d v="2024-09-11T00:00:00"/>
    <s v="'4"/>
    <s v="1 | 1"/>
    <x v="10"/>
    <x v="0"/>
    <n v="-4230.95"/>
    <x v="37"/>
    <x v="37"/>
    <s v="REF: SALARIO PJ JULIANA AGO/2024"/>
    <x v="21"/>
    <x v="1"/>
    <x v="0"/>
    <n v="8003"/>
    <x v="28"/>
    <n v="80031"/>
    <s v="QUALIDADE E PROCESSOS (Administrativo)"/>
    <x v="1"/>
    <x v="4"/>
    <x v="2"/>
    <x v="2"/>
    <x v="13"/>
    <x v="13"/>
  </r>
  <r>
    <x v="4"/>
    <s v="55.780.919 JULIANA IVONE DE SOUZA"/>
    <x v="12"/>
    <d v="2024-09-04T00:00:00"/>
    <d v="2024-09-06T00:00:00"/>
    <s v="'3"/>
    <s v="1 | 1"/>
    <x v="10"/>
    <x v="0"/>
    <n v="-450"/>
    <x v="95"/>
    <x v="94"/>
    <s v="Doces - Aniversariantes do mÃªs - agosto"/>
    <x v="8"/>
    <x v="0"/>
    <x v="0"/>
    <n v="3006"/>
    <x v="8"/>
    <n v="30061"/>
    <s v="RECURSOS HUMANOS (Administrativo)"/>
    <x v="0"/>
    <x v="4"/>
    <x v="0"/>
    <x v="0"/>
    <x v="0"/>
    <x v="0"/>
  </r>
  <r>
    <x v="4"/>
    <s v="55.780.919 JULIANA IVONE DE SOUZA"/>
    <x v="12"/>
    <d v="2024-10-08T00:00:00"/>
    <d v="2024-10-11T00:00:00"/>
    <s v="'5"/>
    <s v="1 | 1"/>
    <x v="10"/>
    <x v="0"/>
    <n v="-5042"/>
    <x v="37"/>
    <x v="37"/>
    <s v="REF: SALARIO PJ JULIANA SET/2024"/>
    <x v="21"/>
    <x v="1"/>
    <x v="0"/>
    <n v="8003"/>
    <x v="28"/>
    <n v="80031"/>
    <s v="QUALIDADE E PROCESSOS (Administrativo)"/>
    <x v="1"/>
    <x v="4"/>
    <x v="2"/>
    <x v="2"/>
    <x v="13"/>
    <x v="13"/>
  </r>
  <r>
    <x v="4"/>
    <s v="55.780.919 JULIANA IVONE DE SOUZA"/>
    <x v="13"/>
    <d v="2024-11-08T00:00:00"/>
    <d v="2024-11-12T00:00:00"/>
    <s v="'7"/>
    <s v="1 | 1"/>
    <x v="10"/>
    <x v="0"/>
    <n v="-5562"/>
    <x v="37"/>
    <x v="37"/>
    <s v="REF: SALARIO PJ JULIANA out/2024"/>
    <x v="21"/>
    <x v="1"/>
    <x v="0"/>
    <n v="8003"/>
    <x v="28"/>
    <n v="80031"/>
    <s v="QUALIDADE E PROCESSOS (Administrativo)"/>
    <x v="1"/>
    <x v="0"/>
    <x v="2"/>
    <x v="2"/>
    <x v="13"/>
    <x v="13"/>
  </r>
  <r>
    <x v="4"/>
    <s v="55.780.919 JULIANA IVONE DE SOUZA"/>
    <x v="14"/>
    <d v="2024-12-10T00:00:00"/>
    <d v="2024-12-11T00:00:00"/>
    <s v="'8"/>
    <s v="1 | 1"/>
    <x v="10"/>
    <x v="0"/>
    <n v="-5504"/>
    <x v="37"/>
    <x v="37"/>
    <s v="REF: SALARIO PJ JULIANA NOV/2024"/>
    <x v="21"/>
    <x v="1"/>
    <x v="0"/>
    <n v="8003"/>
    <x v="28"/>
    <n v="80031"/>
    <s v="QUALIDADE E PROCESSOS (Administrativo)"/>
    <x v="1"/>
    <x v="0"/>
    <x v="2"/>
    <x v="2"/>
    <x v="13"/>
    <x v="13"/>
  </r>
  <r>
    <x v="4"/>
    <s v="55.780.919 JULIANA IVONE DE SOUZA"/>
    <x v="0"/>
    <d v="2025-01-08T00:00:00"/>
    <d v="2025-01-13T00:00:00"/>
    <s v="'9"/>
    <s v="1 | 1"/>
    <x v="10"/>
    <x v="0"/>
    <n v="-5750"/>
    <x v="37"/>
    <x v="37"/>
    <s v="REF: SALARIO PJ JULIANA DEZ/2024"/>
    <x v="21"/>
    <x v="1"/>
    <x v="0"/>
    <n v="8003"/>
    <x v="28"/>
    <n v="80031"/>
    <s v="QUALIDADE E PROCESSOS (Administrativo)"/>
    <x v="1"/>
    <x v="0"/>
    <x v="2"/>
    <x v="2"/>
    <x v="13"/>
    <x v="13"/>
  </r>
  <r>
    <x v="4"/>
    <s v="55.780.919 JULIANA IVONE DE SOUZA"/>
    <x v="1"/>
    <d v="2025-02-10T00:00:00"/>
    <d v="2025-02-11T00:00:00"/>
    <s v="'10"/>
    <s v="1 | 1"/>
    <x v="10"/>
    <x v="0"/>
    <n v="-5958.75"/>
    <x v="37"/>
    <x v="37"/>
    <s v="REF: SALARIO PJ JULIANA  - JAN/25"/>
    <x v="21"/>
    <x v="1"/>
    <x v="0"/>
    <n v="8003"/>
    <x v="28"/>
    <n v="80031"/>
    <s v="QUALIDADE E PROCESSOS (Administrativo)"/>
    <x v="1"/>
    <x v="1"/>
    <x v="2"/>
    <x v="2"/>
    <x v="13"/>
    <x v="13"/>
  </r>
  <r>
    <x v="4"/>
    <s v="55.787.379 RODRIGO CHAVES DO CARMO CAVALCANTE"/>
    <x v="10"/>
    <d v="2024-08-07T00:00:00"/>
    <d v="2024-08-13T00:00:00"/>
    <s v="'1"/>
    <s v="1 | 1"/>
    <x v="10"/>
    <x v="0"/>
    <n v="-7000"/>
    <x v="37"/>
    <x v="37"/>
    <s v="REF: SALARIO PROGRAMADOR RODRIGO CHAVES JUL/2024"/>
    <x v="9"/>
    <x v="1"/>
    <x v="0"/>
    <n v="8006"/>
    <x v="10"/>
    <n v="80061"/>
    <s v="TECNOLOGIA DA INFORMAÇÃO (Administrativo)"/>
    <x v="1"/>
    <x v="4"/>
    <x v="2"/>
    <x v="2"/>
    <x v="13"/>
    <x v="13"/>
  </r>
  <r>
    <x v="4"/>
    <s v="55.787.379 RODRIGO CHAVES DO CARMO CAVALCANTE"/>
    <x v="11"/>
    <d v="2024-09-10T00:00:00"/>
    <d v="2024-09-11T00:00:00"/>
    <s v="'2"/>
    <s v="1 | 1"/>
    <x v="10"/>
    <x v="0"/>
    <n v="-7000"/>
    <x v="37"/>
    <x v="37"/>
    <s v="REF: SALARIO PROGRAMADOR RODRIGO CHAVES AGO/2024"/>
    <x v="9"/>
    <x v="1"/>
    <x v="0"/>
    <n v="8006"/>
    <x v="10"/>
    <n v="80061"/>
    <s v="TECNOLOGIA DA INFORMAÇÃO (Administrativo)"/>
    <x v="1"/>
    <x v="4"/>
    <x v="2"/>
    <x v="2"/>
    <x v="13"/>
    <x v="13"/>
  </r>
  <r>
    <x v="4"/>
    <s v="55.787.379 RODRIGO CHAVES DO CARMO CAVALCANTE"/>
    <x v="12"/>
    <d v="2024-10-01T00:00:00"/>
    <d v="2024-10-11T00:00:00"/>
    <s v="'3"/>
    <s v="1 | 1"/>
    <x v="10"/>
    <x v="0"/>
    <n v="-7000"/>
    <x v="37"/>
    <x v="37"/>
    <s v="REF: SALARIO PROGRAMADOR RODRIGO CHAVES SET/2024"/>
    <x v="9"/>
    <x v="1"/>
    <x v="0"/>
    <n v="8006"/>
    <x v="10"/>
    <n v="80061"/>
    <s v="TECNOLOGIA DA INFORMAÇÃO (Administrativo)"/>
    <x v="1"/>
    <x v="4"/>
    <x v="2"/>
    <x v="2"/>
    <x v="13"/>
    <x v="13"/>
  </r>
  <r>
    <x v="4"/>
    <s v="55.787.379 RODRIGO CHAVES DO CARMO CAVALCANTE"/>
    <x v="13"/>
    <d v="2024-11-02T00:00:00"/>
    <d v="2024-11-12T00:00:00"/>
    <s v="'4"/>
    <s v="1 | 1"/>
    <x v="10"/>
    <x v="0"/>
    <n v="-7000"/>
    <x v="37"/>
    <x v="37"/>
    <s v="REF: SALARIO PROGRAMADOR RODRIGO CHAVES  OUTUBRO/2024"/>
    <x v="9"/>
    <x v="1"/>
    <x v="0"/>
    <n v="8006"/>
    <x v="10"/>
    <n v="80061"/>
    <s v="TECNOLOGIA DA INFORMAÇÃO (Administrativo)"/>
    <x v="1"/>
    <x v="0"/>
    <x v="2"/>
    <x v="2"/>
    <x v="13"/>
    <x v="13"/>
  </r>
  <r>
    <x v="4"/>
    <s v="55.787.379 RODRIGO CHAVES DO CARMO CAVALCANTE"/>
    <x v="14"/>
    <d v="2024-12-02T00:00:00"/>
    <d v="2024-12-11T00:00:00"/>
    <s v="'5"/>
    <s v="1 | 1"/>
    <x v="10"/>
    <x v="0"/>
    <n v="-7000"/>
    <x v="37"/>
    <x v="37"/>
    <s v="REF: SALARIO PROGRAMADOR RODRIGO CHAVES  novembro/2024"/>
    <x v="9"/>
    <x v="1"/>
    <x v="0"/>
    <n v="8006"/>
    <x v="10"/>
    <n v="80061"/>
    <s v="TECNOLOGIA DA INFORMAÇÃO (Administrativo)"/>
    <x v="1"/>
    <x v="0"/>
    <x v="2"/>
    <x v="2"/>
    <x v="13"/>
    <x v="13"/>
  </r>
  <r>
    <x v="4"/>
    <s v="55.787.379 RODRIGO CHAVES DO CARMO CAVALCANTE"/>
    <x v="0"/>
    <d v="2025-01-07T00:00:00"/>
    <d v="2025-01-13T00:00:00"/>
    <s v="'6"/>
    <s v="1 | 1"/>
    <x v="10"/>
    <x v="0"/>
    <n v="-7000"/>
    <x v="37"/>
    <x v="37"/>
    <s v="REF: SALARIO PROGRAMADOR RODRIGO CHAVES  DEZEMBRO/2024"/>
    <x v="9"/>
    <x v="1"/>
    <x v="0"/>
    <n v="8006"/>
    <x v="10"/>
    <n v="80061"/>
    <s v="TECNOLOGIA DA INFORMAÇÃO (Administrativo)"/>
    <x v="1"/>
    <x v="0"/>
    <x v="2"/>
    <x v="2"/>
    <x v="13"/>
    <x v="13"/>
  </r>
  <r>
    <x v="4"/>
    <s v="55.787.379 RODRIGO CHAVES DO CARMO CAVALCANTE"/>
    <x v="1"/>
    <d v="2025-02-05T00:00:00"/>
    <d v="2025-02-11T00:00:00"/>
    <s v="'7"/>
    <s v="1 | 1"/>
    <x v="10"/>
    <x v="0"/>
    <n v="-7315"/>
    <x v="37"/>
    <x v="37"/>
    <s v="REF: SALARIO PROGRAMADOR RODRIGO CHAVES  JANEIRO/25"/>
    <x v="9"/>
    <x v="1"/>
    <x v="0"/>
    <n v="8006"/>
    <x v="10"/>
    <n v="80061"/>
    <s v="TECNOLOGIA DA INFORMAÇÃO (Administrativo)"/>
    <x v="1"/>
    <x v="1"/>
    <x v="2"/>
    <x v="2"/>
    <x v="13"/>
    <x v="13"/>
  </r>
  <r>
    <x v="4"/>
    <s v="56.296.454 SAMELLA OLIMPIO E SILVA"/>
    <x v="10"/>
    <d v="2024-08-07T00:00:00"/>
    <d v="2024-08-15T00:00:00"/>
    <s v="'4"/>
    <s v="1 | 1"/>
    <x v="9"/>
    <x v="0"/>
    <n v="-538"/>
    <x v="95"/>
    <x v="94"/>
    <s v="REF: DIÃLOGO MATINAL  JPA"/>
    <x v="8"/>
    <x v="0"/>
    <x v="0"/>
    <n v="3006"/>
    <x v="8"/>
    <n v="30061"/>
    <s v="RECURSOS HUMANOS (Administrativo)"/>
    <x v="0"/>
    <x v="4"/>
    <x v="0"/>
    <x v="0"/>
    <x v="0"/>
    <x v="0"/>
  </r>
  <r>
    <x v="4"/>
    <s v="56.296.454 SAMELLA OLIMPIO E SILVA"/>
    <x v="13"/>
    <d v="2024-10-21T00:00:00"/>
    <d v="2024-10-29T00:00:00"/>
    <s v="'31"/>
    <s v="1 | 1"/>
    <x v="9"/>
    <x v="0"/>
    <n v="-1030"/>
    <x v="95"/>
    <x v="94"/>
    <s v="REF: o fornecimento de Coffee Break outubro rosa"/>
    <x v="8"/>
    <x v="0"/>
    <x v="0"/>
    <n v="3006"/>
    <x v="8"/>
    <n v="30061"/>
    <s v="RECURSOS HUMANOS (Administrativo)"/>
    <x v="0"/>
    <x v="0"/>
    <x v="0"/>
    <x v="0"/>
    <x v="0"/>
    <x v="0"/>
  </r>
  <r>
    <x v="4"/>
    <s v="56.296.454 SAMELLA OLIMPIO E SILVA"/>
    <x v="13"/>
    <d v="2024-10-28T00:00:00"/>
    <d v="2024-11-04T00:00:00"/>
    <s v="'36"/>
    <s v="1 | 1"/>
    <x v="9"/>
    <x v="0"/>
    <n v="-659"/>
    <x v="95"/>
    <x v="94"/>
    <s v="REF: Pagamento - Lanche/BiolÃ³gico "/>
    <x v="6"/>
    <x v="0"/>
    <x v="0"/>
    <n v="6002"/>
    <x v="9"/>
    <n v="60027"/>
    <s v="OPERACIONAL ADM (Comum)"/>
    <x v="0"/>
    <x v="0"/>
    <x v="0"/>
    <x v="0"/>
    <x v="0"/>
    <x v="0"/>
  </r>
  <r>
    <x v="4"/>
    <s v="56.296.454 SAMELLA OLIMPIO E SILVA"/>
    <x v="1"/>
    <d v="2025-01-27T00:00:00"/>
    <d v="2025-01-29T00:00:00"/>
    <s v="'89"/>
    <s v="1 | 1"/>
    <x v="9"/>
    <x v="0"/>
    <n v="-446"/>
    <x v="95"/>
    <x v="94"/>
    <s v="REF:aos lanches da pesquisa GPTW"/>
    <x v="8"/>
    <x v="0"/>
    <x v="0"/>
    <n v="3006"/>
    <x v="8"/>
    <n v="30061"/>
    <s v="RECURSOS HUMANOS (Administrativo)"/>
    <x v="0"/>
    <x v="1"/>
    <x v="0"/>
    <x v="0"/>
    <x v="0"/>
    <x v="0"/>
  </r>
  <r>
    <x v="4"/>
    <s v="56.296.454 SAMELLA OLIMPIO E SILVA"/>
    <x v="1"/>
    <d v="2025-02-03T00:00:00"/>
    <d v="2025-02-07T00:00:00"/>
    <s v="'102"/>
    <s v="1 | 1"/>
    <x v="9"/>
    <x v="0"/>
    <n v="-1467"/>
    <x v="95"/>
    <x v="94"/>
    <s v="REF: Buffet Aniversariantes de Janeiro"/>
    <x v="8"/>
    <x v="0"/>
    <x v="0"/>
    <n v="3006"/>
    <x v="8"/>
    <n v="30061"/>
    <s v="RECURSOS HUMANOS (Administrativo)"/>
    <x v="0"/>
    <x v="1"/>
    <x v="0"/>
    <x v="0"/>
    <x v="0"/>
    <x v="0"/>
  </r>
  <r>
    <x v="4"/>
    <s v="56.296.454 SAMELLA OLIMPIO E SILVA"/>
    <x v="2"/>
    <d v="2025-02-12T00:00:00"/>
    <d v="2025-02-17T00:00:00"/>
    <s v="'114"/>
    <s v="1 | 1"/>
    <x v="9"/>
    <x v="1"/>
    <n v="-3580"/>
    <x v="106"/>
    <x v="105"/>
    <s v="REF:ENC: SolicitaÃ§Ã£o de Lanches"/>
    <x v="8"/>
    <x v="1"/>
    <x v="0"/>
    <n v="3006"/>
    <x v="8"/>
    <n v="30061"/>
    <s v="RECURSOS HUMANOS (Administrativo)"/>
    <x v="0"/>
    <x v="1"/>
    <x v="2"/>
    <x v="2"/>
    <x v="15"/>
    <x v="15"/>
  </r>
  <r>
    <x v="4"/>
    <s v="76 OIL DISTRIBUIDORA DE COMBUSTIVEIS S/A"/>
    <x v="2"/>
    <d v="2025-02-05T00:00:00"/>
    <d v="2025-02-20T00:00:00"/>
    <s v="'817660"/>
    <s v="1 | 1"/>
    <x v="9"/>
    <x v="1"/>
    <n v="-56514"/>
    <x v="117"/>
    <x v="115"/>
    <s v="ENC: 76 OIL DISTRIBUIDORA DE COMBUSTIVEIS S/A 817660 "/>
    <x v="0"/>
    <x v="0"/>
    <x v="0"/>
    <n v="2001"/>
    <x v="0"/>
    <n v="20017"/>
    <s v="CORPORATIVO (Comum)"/>
    <x v="0"/>
    <x v="1"/>
    <x v="9"/>
    <x v="9"/>
    <x v="12"/>
    <x v="12"/>
  </r>
  <r>
    <x v="4"/>
    <s v="76 OIL DISTRIBUIDORA DE COMBUSTIVEIS S/A"/>
    <x v="2"/>
    <d v="2025-02-12T00:00:00"/>
    <d v="2025-02-27T00:00:00"/>
    <s v="'819033"/>
    <s v="1 | 1"/>
    <x v="9"/>
    <x v="1"/>
    <n v="-28257"/>
    <x v="117"/>
    <x v="115"/>
    <s v="ENC: 76 OIL DISTRIBUIDORA DE COMBUSTIVEIS S/A 819033 "/>
    <x v="0"/>
    <x v="0"/>
    <x v="0"/>
    <n v="2001"/>
    <x v="0"/>
    <n v="20017"/>
    <s v="CORPORATIVO (Comum)"/>
    <x v="0"/>
    <x v="1"/>
    <x v="9"/>
    <x v="9"/>
    <x v="12"/>
    <x v="12"/>
  </r>
  <r>
    <x v="4"/>
    <s v="76 OIL DISTRIBUIDORA DE COMBUSTIVEIS S/A"/>
    <x v="2"/>
    <d v="2025-02-14T00:00:00"/>
    <d v="2025-03-05T00:00:00"/>
    <s v="'819461"/>
    <s v="1 | 1"/>
    <x v="9"/>
    <x v="1"/>
    <n v="-28257"/>
    <x v="117"/>
    <x v="115"/>
    <s v="ENC: 76 OIL DISTRIBUIDORA DE COMBUSTIVEIS S/A 819461 "/>
    <x v="0"/>
    <x v="0"/>
    <x v="0"/>
    <n v="2001"/>
    <x v="0"/>
    <n v="20017"/>
    <s v="CORPORATIVO (Comum)"/>
    <x v="0"/>
    <x v="1"/>
    <x v="9"/>
    <x v="9"/>
    <x v="12"/>
    <x v="12"/>
  </r>
  <r>
    <x v="4"/>
    <s v="A CLEAN SANEAMENTO AMBIENTAL DE RESIDUOS EIRELI"/>
    <x v="4"/>
    <d v="2024-01-04T00:00:00"/>
    <d v="2024-01-04T00:00:00"/>
    <s v="'1021718"/>
    <s v="1 | 1"/>
    <x v="8"/>
    <x v="0"/>
    <n v="-2000"/>
    <x v="54"/>
    <x v="53"/>
    <s v="REF. TRANSF COLIGADAS EKO X CLEAN"/>
    <x v="0"/>
    <x v="0"/>
    <x v="0"/>
    <n v="2001"/>
    <x v="0"/>
    <n v="20017"/>
    <s v="CORPORATIVO (Comum)"/>
    <x v="1"/>
    <x v="1"/>
    <x v="1"/>
    <x v="1"/>
    <x v="1"/>
    <x v="1"/>
  </r>
  <r>
    <x v="4"/>
    <s v="A CLEAN SANEAMENTO AMBIENTAL DE RESIDUOS EIRELI"/>
    <x v="4"/>
    <d v="2024-01-04T00:00:00"/>
    <d v="2024-01-04T00:00:00"/>
    <s v="'1021733"/>
    <s v="1 | 1"/>
    <x v="8"/>
    <x v="0"/>
    <n v="-22000"/>
    <x v="54"/>
    <x v="53"/>
    <s v="REF. TRANSF COLIGADAS EKO X CLEAN"/>
    <x v="0"/>
    <x v="0"/>
    <x v="0"/>
    <n v="2001"/>
    <x v="0"/>
    <n v="20017"/>
    <s v="CORPORATIVO (Comum)"/>
    <x v="1"/>
    <x v="1"/>
    <x v="1"/>
    <x v="1"/>
    <x v="1"/>
    <x v="1"/>
  </r>
  <r>
    <x v="4"/>
    <s v="A CLEAN SANEAMENTO AMBIENTAL DE RESIDUOS EIRELI"/>
    <x v="4"/>
    <d v="2024-01-05T00:00:00"/>
    <d v="2024-01-05T00:00:00"/>
    <s v="'1021748"/>
    <s v="1 | 1"/>
    <x v="8"/>
    <x v="0"/>
    <n v="-20000"/>
    <x v="54"/>
    <x v="53"/>
    <s v="REF. TRANSF COLIGADAS EKO X CLEAN"/>
    <x v="0"/>
    <x v="0"/>
    <x v="0"/>
    <n v="2001"/>
    <x v="0"/>
    <n v="20017"/>
    <s v="CORPORATIVO (Comum)"/>
    <x v="1"/>
    <x v="1"/>
    <x v="1"/>
    <x v="1"/>
    <x v="1"/>
    <x v="1"/>
  </r>
  <r>
    <x v="4"/>
    <s v="A CLEAN SANEAMENTO AMBIENTAL DE RESIDUOS EIRELI"/>
    <x v="4"/>
    <d v="2024-01-08T00:00:00"/>
    <d v="2024-01-08T00:00:00"/>
    <s v="'1021765"/>
    <s v="1 | 1"/>
    <x v="8"/>
    <x v="0"/>
    <n v="-2000"/>
    <x v="54"/>
    <x v="53"/>
    <s v="REF. TRANSF COLIGADAS EKO X CLEAN"/>
    <x v="0"/>
    <x v="0"/>
    <x v="0"/>
    <n v="2001"/>
    <x v="0"/>
    <n v="20017"/>
    <s v="CORPORATIVO (Comum)"/>
    <x v="1"/>
    <x v="1"/>
    <x v="1"/>
    <x v="1"/>
    <x v="1"/>
    <x v="1"/>
  </r>
  <r>
    <x v="4"/>
    <s v="A CLEAN SANEAMENTO AMBIENTAL DE RESIDUOS EIRELI"/>
    <x v="4"/>
    <d v="2024-01-10T00:00:00"/>
    <d v="2024-01-10T00:00:00"/>
    <s v="'1021871"/>
    <s v="1 | 1"/>
    <x v="8"/>
    <x v="0"/>
    <n v="-22000"/>
    <x v="54"/>
    <x v="53"/>
    <s v="REF. TRANSF COLIGADAS EKO X CLEAN"/>
    <x v="0"/>
    <x v="0"/>
    <x v="0"/>
    <n v="2001"/>
    <x v="0"/>
    <n v="20017"/>
    <s v="CORPORATIVO (Comum)"/>
    <x v="1"/>
    <x v="1"/>
    <x v="1"/>
    <x v="1"/>
    <x v="1"/>
    <x v="1"/>
  </r>
  <r>
    <x v="4"/>
    <s v="A CLEAN SANEAMENTO AMBIENTAL DE RESIDUOS EIRELI"/>
    <x v="4"/>
    <d v="2024-01-11T00:00:00"/>
    <d v="2024-01-11T00:00:00"/>
    <s v="'1021896"/>
    <s v="1 | 1"/>
    <x v="8"/>
    <x v="0"/>
    <n v="-21000"/>
    <x v="54"/>
    <x v="53"/>
    <s v="REF. TRANSF COLIGADAS EKO X CLEAN"/>
    <x v="0"/>
    <x v="0"/>
    <x v="0"/>
    <n v="2001"/>
    <x v="0"/>
    <n v="20017"/>
    <s v="CORPORATIVO (Comum)"/>
    <x v="1"/>
    <x v="1"/>
    <x v="1"/>
    <x v="1"/>
    <x v="1"/>
    <x v="1"/>
  </r>
  <r>
    <x v="4"/>
    <s v="A CLEAN SANEAMENTO AMBIENTAL DE RESIDUOS EIRELI"/>
    <x v="4"/>
    <d v="2024-01-15T00:00:00"/>
    <d v="2024-01-15T00:00:00"/>
    <s v="'1021946"/>
    <s v="1 | 1"/>
    <x v="8"/>
    <x v="0"/>
    <n v="-34000"/>
    <x v="54"/>
    <x v="53"/>
    <s v="REF. TRANSF COLIGADAS EKO X CLEAN"/>
    <x v="0"/>
    <x v="0"/>
    <x v="0"/>
    <n v="2001"/>
    <x v="0"/>
    <n v="20017"/>
    <s v="CORPORATIVO (Comum)"/>
    <x v="1"/>
    <x v="1"/>
    <x v="1"/>
    <x v="1"/>
    <x v="1"/>
    <x v="1"/>
  </r>
  <r>
    <x v="4"/>
    <s v="A CLEAN SANEAMENTO AMBIENTAL DE RESIDUOS EIRELI"/>
    <x v="4"/>
    <d v="2024-01-16T00:00:00"/>
    <d v="2024-01-16T00:00:00"/>
    <s v="'1021970"/>
    <s v="1 | 1"/>
    <x v="8"/>
    <x v="0"/>
    <n v="-7000"/>
    <x v="54"/>
    <x v="53"/>
    <s v="REF. TRANSF COLIGADAS EKO X CLEAN"/>
    <x v="0"/>
    <x v="0"/>
    <x v="0"/>
    <n v="2001"/>
    <x v="0"/>
    <n v="20017"/>
    <s v="CORPORATIVO (Comum)"/>
    <x v="1"/>
    <x v="1"/>
    <x v="1"/>
    <x v="1"/>
    <x v="1"/>
    <x v="1"/>
  </r>
  <r>
    <x v="4"/>
    <s v="A CLEAN SANEAMENTO AMBIENTAL DE RESIDUOS EIRELI"/>
    <x v="4"/>
    <d v="2024-01-17T00:00:00"/>
    <d v="2024-01-17T00:00:00"/>
    <s v="'1022027"/>
    <s v="1 | 1"/>
    <x v="8"/>
    <x v="0"/>
    <n v="-2000"/>
    <x v="54"/>
    <x v="53"/>
    <s v="REF. TRANSF COLIGADAS EKO X CLEAN"/>
    <x v="0"/>
    <x v="0"/>
    <x v="0"/>
    <n v="2001"/>
    <x v="0"/>
    <n v="20017"/>
    <s v="CORPORATIVO (Comum)"/>
    <x v="1"/>
    <x v="1"/>
    <x v="1"/>
    <x v="1"/>
    <x v="1"/>
    <x v="1"/>
  </r>
  <r>
    <x v="4"/>
    <s v="A CLEAN SANEAMENTO AMBIENTAL DE RESIDUOS EIRELI"/>
    <x v="4"/>
    <d v="2024-01-18T00:00:00"/>
    <d v="2024-01-18T00:00:00"/>
    <s v="'1022089"/>
    <s v="1 | 1"/>
    <x v="8"/>
    <x v="0"/>
    <n v="-11000"/>
    <x v="54"/>
    <x v="53"/>
    <s v="REF. TRANSF COLIGADAS EKO X CLEAN"/>
    <x v="0"/>
    <x v="0"/>
    <x v="0"/>
    <n v="2001"/>
    <x v="0"/>
    <n v="20017"/>
    <s v="CORPORATIVO (Comum)"/>
    <x v="1"/>
    <x v="1"/>
    <x v="1"/>
    <x v="1"/>
    <x v="1"/>
    <x v="1"/>
  </r>
  <r>
    <x v="4"/>
    <s v="A CLEAN SANEAMENTO AMBIENTAL DE RESIDUOS EIRELI"/>
    <x v="4"/>
    <d v="2024-01-19T00:00:00"/>
    <d v="2024-01-19T00:00:00"/>
    <s v="'1022117"/>
    <s v="1 | 1"/>
    <x v="8"/>
    <x v="0"/>
    <n v="-11000"/>
    <x v="54"/>
    <x v="53"/>
    <s v="REF. TRANSF COLIGADAS EKO X CLEAN"/>
    <x v="0"/>
    <x v="0"/>
    <x v="0"/>
    <n v="2001"/>
    <x v="0"/>
    <n v="20017"/>
    <s v="CORPORATIVO (Comum)"/>
    <x v="1"/>
    <x v="1"/>
    <x v="1"/>
    <x v="1"/>
    <x v="1"/>
    <x v="1"/>
  </r>
  <r>
    <x v="4"/>
    <s v="A CLEAN SANEAMENTO AMBIENTAL DE RESIDUOS EIRELI"/>
    <x v="4"/>
    <d v="2024-01-22T00:00:00"/>
    <d v="2024-01-22T00:00:00"/>
    <s v="'1022139"/>
    <s v="1 | 1"/>
    <x v="8"/>
    <x v="0"/>
    <n v="-2000"/>
    <x v="54"/>
    <x v="53"/>
    <s v="REF. TRANSF COLIGADAS EKO X CLEAN"/>
    <x v="0"/>
    <x v="0"/>
    <x v="0"/>
    <n v="2001"/>
    <x v="0"/>
    <n v="20017"/>
    <s v="CORPORATIVO (Comum)"/>
    <x v="1"/>
    <x v="1"/>
    <x v="1"/>
    <x v="1"/>
    <x v="1"/>
    <x v="1"/>
  </r>
  <r>
    <x v="4"/>
    <s v="A CLEAN SANEAMENTO AMBIENTAL DE RESIDUOS EIRELI"/>
    <x v="4"/>
    <d v="2024-01-24T00:00:00"/>
    <d v="2024-01-24T00:00:00"/>
    <s v="'1022226"/>
    <s v="1 | 1"/>
    <x v="8"/>
    <x v="0"/>
    <n v="-30000"/>
    <x v="54"/>
    <x v="53"/>
    <s v="REF. TRANSF COLIGADAS EKO X CLEAN"/>
    <x v="0"/>
    <x v="0"/>
    <x v="0"/>
    <n v="2001"/>
    <x v="0"/>
    <n v="20017"/>
    <s v="CORPORATIVO (Comum)"/>
    <x v="1"/>
    <x v="1"/>
    <x v="1"/>
    <x v="1"/>
    <x v="1"/>
    <x v="1"/>
  </r>
  <r>
    <x v="4"/>
    <s v="A CLEAN SANEAMENTO AMBIENTAL DE RESIDUOS EIRELI"/>
    <x v="4"/>
    <d v="2024-01-25T00:00:00"/>
    <d v="2024-01-25T00:00:00"/>
    <s v="'1022286"/>
    <s v="1 | 1"/>
    <x v="8"/>
    <x v="0"/>
    <n v="-15000"/>
    <x v="54"/>
    <x v="53"/>
    <s v="REF. TRANSF COLIGADAS EKO X CLEAN"/>
    <x v="0"/>
    <x v="0"/>
    <x v="0"/>
    <n v="2001"/>
    <x v="0"/>
    <n v="20017"/>
    <s v="CORPORATIVO (Comum)"/>
    <x v="1"/>
    <x v="1"/>
    <x v="1"/>
    <x v="1"/>
    <x v="1"/>
    <x v="1"/>
  </r>
  <r>
    <x v="4"/>
    <s v="A CLEAN SANEAMENTO AMBIENTAL DE RESIDUOS EIRELI"/>
    <x v="4"/>
    <d v="2024-01-26T00:00:00"/>
    <d v="2024-01-26T00:00:00"/>
    <s v="'1022321"/>
    <s v="1 | 1"/>
    <x v="8"/>
    <x v="0"/>
    <n v="-1000"/>
    <x v="54"/>
    <x v="53"/>
    <s v="REF. TRANSF COLIGADAS EKO X CLEAN"/>
    <x v="0"/>
    <x v="0"/>
    <x v="0"/>
    <n v="2001"/>
    <x v="0"/>
    <n v="20017"/>
    <s v="CORPORATIVO (Comum)"/>
    <x v="1"/>
    <x v="1"/>
    <x v="1"/>
    <x v="1"/>
    <x v="1"/>
    <x v="1"/>
  </r>
  <r>
    <x v="4"/>
    <s v="A CLEAN SANEAMENTO AMBIENTAL DE RESIDUOS EIRELI"/>
    <x v="4"/>
    <d v="2024-01-29T00:00:00"/>
    <d v="2024-01-29T00:00:00"/>
    <s v="'1022362"/>
    <s v="1 | 1"/>
    <x v="8"/>
    <x v="0"/>
    <n v="-40000"/>
    <x v="54"/>
    <x v="53"/>
    <s v="REF. TRANSF COLIGADAS EKO X CLEAN"/>
    <x v="0"/>
    <x v="0"/>
    <x v="0"/>
    <n v="2001"/>
    <x v="0"/>
    <n v="20017"/>
    <s v="CORPORATIVO (Comum)"/>
    <x v="1"/>
    <x v="1"/>
    <x v="1"/>
    <x v="1"/>
    <x v="1"/>
    <x v="1"/>
  </r>
  <r>
    <x v="4"/>
    <s v="A CLEAN SANEAMENTO AMBIENTAL DE RESIDUOS EIRELI"/>
    <x v="4"/>
    <d v="2024-01-30T00:00:00"/>
    <d v="2024-01-30T00:00:00"/>
    <s v="'1022390"/>
    <s v="1 | 1"/>
    <x v="8"/>
    <x v="0"/>
    <n v="-4000"/>
    <x v="54"/>
    <x v="53"/>
    <s v="REF. TRANSF COLIGADAS EKO X CLEAN"/>
    <x v="0"/>
    <x v="0"/>
    <x v="0"/>
    <n v="2001"/>
    <x v="0"/>
    <n v="20017"/>
    <s v="CORPORATIVO (Comum)"/>
    <x v="1"/>
    <x v="1"/>
    <x v="1"/>
    <x v="1"/>
    <x v="1"/>
    <x v="1"/>
  </r>
  <r>
    <x v="4"/>
    <s v="A CLEAN SANEAMENTO AMBIENTAL DE RESIDUOS EIRELI"/>
    <x v="4"/>
    <d v="2024-01-30T00:00:00"/>
    <d v="2024-01-30T00:00:00"/>
    <s v="'1022391"/>
    <s v="1 | 1"/>
    <x v="8"/>
    <x v="0"/>
    <n v="-2000"/>
    <x v="54"/>
    <x v="53"/>
    <s v="REF. TRANSF COLIGADAS EKO X CLEAN"/>
    <x v="0"/>
    <x v="0"/>
    <x v="0"/>
    <n v="2001"/>
    <x v="0"/>
    <n v="20017"/>
    <s v="CORPORATIVO (Comum)"/>
    <x v="1"/>
    <x v="1"/>
    <x v="1"/>
    <x v="1"/>
    <x v="1"/>
    <x v="1"/>
  </r>
  <r>
    <x v="4"/>
    <s v="A CLEAN SANEAMENTO AMBIENTAL DE RESIDUOS EIRELI"/>
    <x v="4"/>
    <d v="2024-01-31T00:00:00"/>
    <d v="2024-01-31T00:00:00"/>
    <s v="'1022422"/>
    <s v="1 | 1"/>
    <x v="8"/>
    <x v="0"/>
    <n v="-19000"/>
    <x v="54"/>
    <x v="53"/>
    <s v="REF. TRANSF COLIGADAS EKO X CLEAN"/>
    <x v="0"/>
    <x v="0"/>
    <x v="0"/>
    <n v="2001"/>
    <x v="0"/>
    <n v="20017"/>
    <s v="CORPORATIVO (Comum)"/>
    <x v="1"/>
    <x v="1"/>
    <x v="1"/>
    <x v="1"/>
    <x v="1"/>
    <x v="1"/>
  </r>
  <r>
    <x v="4"/>
    <s v="A CLEAN SANEAMENTO AMBIENTAL DE RESIDUOS EIRELI"/>
    <x v="5"/>
    <d v="2024-02-01T00:00:00"/>
    <d v="2024-02-01T00:00:00"/>
    <s v="'1022458"/>
    <s v="1 | 1"/>
    <x v="8"/>
    <x v="0"/>
    <n v="-1000"/>
    <x v="54"/>
    <x v="53"/>
    <s v="REF. TRANSF COLIGADAS EKO X CLEAN"/>
    <x v="0"/>
    <x v="0"/>
    <x v="0"/>
    <n v="2001"/>
    <x v="0"/>
    <n v="20017"/>
    <s v="CORPORATIVO (Comum)"/>
    <x v="1"/>
    <x v="1"/>
    <x v="1"/>
    <x v="1"/>
    <x v="1"/>
    <x v="1"/>
  </r>
  <r>
    <x v="4"/>
    <s v="A CLEAN SANEAMENTO AMBIENTAL DE RESIDUOS EIRELI"/>
    <x v="5"/>
    <d v="2024-02-14T00:00:00"/>
    <d v="2024-02-14T00:00:00"/>
    <s v="'1022662"/>
    <s v="1 | 1"/>
    <x v="8"/>
    <x v="0"/>
    <n v="-1000"/>
    <x v="54"/>
    <x v="53"/>
    <s v="REF. TRANSF COLIGADAS EKO X CLEAN"/>
    <x v="0"/>
    <x v="0"/>
    <x v="0"/>
    <n v="2001"/>
    <x v="0"/>
    <n v="20017"/>
    <s v="CORPORATIVO (Comum)"/>
    <x v="1"/>
    <x v="1"/>
    <x v="1"/>
    <x v="1"/>
    <x v="1"/>
    <x v="1"/>
  </r>
  <r>
    <x v="4"/>
    <s v="A CLEAN SANEAMENTO AMBIENTAL DE RESIDUOS EIRELI"/>
    <x v="5"/>
    <d v="2024-02-14T00:00:00"/>
    <d v="2024-02-14T00:00:00"/>
    <s v="'1022663"/>
    <s v="1 | 1"/>
    <x v="8"/>
    <x v="0"/>
    <n v="-18000"/>
    <x v="54"/>
    <x v="53"/>
    <s v="REF. TRANSF COLIGADAS EKO X CLEAN"/>
    <x v="0"/>
    <x v="0"/>
    <x v="0"/>
    <n v="2001"/>
    <x v="0"/>
    <n v="20017"/>
    <s v="CORPORATIVO (Comum)"/>
    <x v="1"/>
    <x v="1"/>
    <x v="1"/>
    <x v="1"/>
    <x v="1"/>
    <x v="1"/>
  </r>
  <r>
    <x v="4"/>
    <s v="A CLEAN SANEAMENTO AMBIENTAL DE RESIDUOS EIRELI"/>
    <x v="5"/>
    <d v="2024-02-15T00:00:00"/>
    <d v="2024-02-15T00:00:00"/>
    <s v="'1022695"/>
    <s v="1 | 1"/>
    <x v="8"/>
    <x v="0"/>
    <n v="-5000"/>
    <x v="54"/>
    <x v="53"/>
    <s v="REF. TRANSF COLIGADAS EKO X CLEAN"/>
    <x v="0"/>
    <x v="0"/>
    <x v="0"/>
    <n v="2001"/>
    <x v="0"/>
    <n v="20017"/>
    <s v="CORPORATIVO (Comum)"/>
    <x v="1"/>
    <x v="1"/>
    <x v="1"/>
    <x v="1"/>
    <x v="1"/>
    <x v="1"/>
  </r>
  <r>
    <x v="4"/>
    <s v="A CLEAN SANEAMENTO AMBIENTAL DE RESIDUOS EIRELI"/>
    <x v="5"/>
    <d v="2024-02-16T00:00:00"/>
    <d v="2024-02-16T00:00:00"/>
    <s v="'1022731"/>
    <s v="1 | 1"/>
    <x v="8"/>
    <x v="0"/>
    <n v="-1000"/>
    <x v="54"/>
    <x v="53"/>
    <s v="REF. TRANSF COLIGADAS EKO X CLEAN"/>
    <x v="0"/>
    <x v="0"/>
    <x v="0"/>
    <n v="2001"/>
    <x v="0"/>
    <n v="20017"/>
    <s v="CORPORATIVO (Comum)"/>
    <x v="1"/>
    <x v="1"/>
    <x v="1"/>
    <x v="1"/>
    <x v="1"/>
    <x v="1"/>
  </r>
  <r>
    <x v="4"/>
    <s v="A CLEAN SANEAMENTO AMBIENTAL DE RESIDUOS EIRELI"/>
    <x v="5"/>
    <d v="2024-02-19T00:00:00"/>
    <d v="2024-02-19T00:00:00"/>
    <s v="'1022753"/>
    <s v="1 | 1"/>
    <x v="8"/>
    <x v="0"/>
    <n v="-10000"/>
    <x v="54"/>
    <x v="53"/>
    <s v="REF. TRANSF COLIGADAS EKO X CLEAN"/>
    <x v="0"/>
    <x v="0"/>
    <x v="0"/>
    <n v="2001"/>
    <x v="0"/>
    <n v="20017"/>
    <s v="CORPORATIVO (Comum)"/>
    <x v="1"/>
    <x v="1"/>
    <x v="1"/>
    <x v="1"/>
    <x v="1"/>
    <x v="1"/>
  </r>
  <r>
    <x v="4"/>
    <s v="A CLEAN SANEAMENTO AMBIENTAL DE RESIDUOS EIRELI"/>
    <x v="5"/>
    <d v="2024-02-20T00:00:00"/>
    <d v="2024-02-20T00:00:00"/>
    <s v="'1022829"/>
    <s v="1 | 1"/>
    <x v="8"/>
    <x v="0"/>
    <n v="-10000"/>
    <x v="54"/>
    <x v="53"/>
    <s v="REF. TRANSF COLIGADAS EKO X CLEAN"/>
    <x v="0"/>
    <x v="0"/>
    <x v="0"/>
    <n v="2001"/>
    <x v="0"/>
    <n v="20017"/>
    <s v="CORPORATIVO (Comum)"/>
    <x v="1"/>
    <x v="1"/>
    <x v="1"/>
    <x v="1"/>
    <x v="1"/>
    <x v="1"/>
  </r>
  <r>
    <x v="4"/>
    <s v="A CLEAN SANEAMENTO AMBIENTAL DE RESIDUOS EIRELI"/>
    <x v="5"/>
    <d v="2024-02-21T00:00:00"/>
    <d v="2024-02-21T00:00:00"/>
    <s v="'1022875"/>
    <s v="1 | 1"/>
    <x v="8"/>
    <x v="0"/>
    <n v="-1000"/>
    <x v="54"/>
    <x v="53"/>
    <s v="REF. TRANSF COLIGADAS EKO X CLEAN"/>
    <x v="0"/>
    <x v="0"/>
    <x v="0"/>
    <n v="2001"/>
    <x v="0"/>
    <n v="20017"/>
    <s v="CORPORATIVO (Comum)"/>
    <x v="1"/>
    <x v="1"/>
    <x v="1"/>
    <x v="1"/>
    <x v="1"/>
    <x v="1"/>
  </r>
  <r>
    <x v="4"/>
    <s v="A CLEAN SANEAMENTO AMBIENTAL DE RESIDUOS EIRELI"/>
    <x v="5"/>
    <d v="2024-02-22T00:00:00"/>
    <d v="2024-02-22T00:00:00"/>
    <s v="'1022898"/>
    <s v="1 | 1"/>
    <x v="8"/>
    <x v="0"/>
    <n v="-2000"/>
    <x v="54"/>
    <x v="53"/>
    <s v="REF. TRANSF COLIGADAS EKO X CLEAN"/>
    <x v="0"/>
    <x v="0"/>
    <x v="0"/>
    <n v="2001"/>
    <x v="0"/>
    <n v="20017"/>
    <s v="CORPORATIVO (Comum)"/>
    <x v="1"/>
    <x v="1"/>
    <x v="1"/>
    <x v="1"/>
    <x v="1"/>
    <x v="1"/>
  </r>
  <r>
    <x v="4"/>
    <s v="A CLEAN SANEAMENTO AMBIENTAL DE RESIDUOS EIRELI"/>
    <x v="5"/>
    <d v="2024-02-23T00:00:00"/>
    <d v="2024-02-23T00:00:00"/>
    <s v="'1022965"/>
    <s v="1 | 1"/>
    <x v="8"/>
    <x v="0"/>
    <n v="-5000"/>
    <x v="54"/>
    <x v="53"/>
    <s v="REF. TRANSF COLIGADAS EKO X CLEAN"/>
    <x v="0"/>
    <x v="0"/>
    <x v="0"/>
    <n v="2001"/>
    <x v="0"/>
    <n v="20017"/>
    <s v="CORPORATIVO (Comum)"/>
    <x v="1"/>
    <x v="1"/>
    <x v="1"/>
    <x v="1"/>
    <x v="1"/>
    <x v="1"/>
  </r>
  <r>
    <x v="4"/>
    <s v="A CLEAN SANEAMENTO AMBIENTAL DE RESIDUOS EIRELI"/>
    <x v="5"/>
    <d v="2024-02-26T00:00:00"/>
    <d v="2024-02-26T00:00:00"/>
    <s v="'1023000"/>
    <s v="1 | 1"/>
    <x v="8"/>
    <x v="0"/>
    <n v="-13000"/>
    <x v="54"/>
    <x v="53"/>
    <s v="REF. TRANSF COLIGADAS EKO X CLEAN"/>
    <x v="0"/>
    <x v="0"/>
    <x v="0"/>
    <n v="2001"/>
    <x v="0"/>
    <n v="20017"/>
    <s v="CORPORATIVO (Comum)"/>
    <x v="1"/>
    <x v="1"/>
    <x v="1"/>
    <x v="1"/>
    <x v="1"/>
    <x v="1"/>
  </r>
  <r>
    <x v="4"/>
    <s v="A CLEAN SANEAMENTO AMBIENTAL DE RESIDUOS EIRELI"/>
    <x v="5"/>
    <d v="2024-02-27T00:00:00"/>
    <d v="2024-02-27T00:00:00"/>
    <s v="'1023044"/>
    <s v="1 | 1"/>
    <x v="8"/>
    <x v="0"/>
    <n v="-34000"/>
    <x v="54"/>
    <x v="53"/>
    <s v="REF. TRANSF COLIGADAS EKO X CLEAN"/>
    <x v="0"/>
    <x v="0"/>
    <x v="0"/>
    <n v="2001"/>
    <x v="0"/>
    <n v="20017"/>
    <s v="CORPORATIVO (Comum)"/>
    <x v="1"/>
    <x v="1"/>
    <x v="1"/>
    <x v="1"/>
    <x v="1"/>
    <x v="1"/>
  </r>
  <r>
    <x v="4"/>
    <s v="A CLEAN SANEAMENTO AMBIENTAL DE RESIDUOS EIRELI"/>
    <x v="5"/>
    <d v="2024-02-28T00:00:00"/>
    <d v="2024-02-28T00:00:00"/>
    <s v="'1023077"/>
    <s v="1 | 1"/>
    <x v="8"/>
    <x v="0"/>
    <n v="-12000"/>
    <x v="54"/>
    <x v="53"/>
    <s v="REF. TRANSF COLIGADAS EKO X CLEAN"/>
    <x v="0"/>
    <x v="0"/>
    <x v="0"/>
    <n v="2001"/>
    <x v="0"/>
    <n v="20017"/>
    <s v="CORPORATIVO (Comum)"/>
    <x v="1"/>
    <x v="1"/>
    <x v="1"/>
    <x v="1"/>
    <x v="1"/>
    <x v="1"/>
  </r>
  <r>
    <x v="4"/>
    <s v="A CLEAN SANEAMENTO AMBIENTAL DE RESIDUOS EIRELI"/>
    <x v="5"/>
    <d v="2024-02-29T00:00:00"/>
    <d v="2024-02-29T00:00:00"/>
    <s v="'1023097"/>
    <s v="1 | 1"/>
    <x v="8"/>
    <x v="0"/>
    <n v="-18000"/>
    <x v="54"/>
    <x v="53"/>
    <s v="REF. TRANSF COLIGADAS EKO X CLEAN CEF"/>
    <x v="0"/>
    <x v="0"/>
    <x v="0"/>
    <n v="2001"/>
    <x v="0"/>
    <n v="20017"/>
    <s v="CORPORATIVO (Comum)"/>
    <x v="1"/>
    <x v="1"/>
    <x v="1"/>
    <x v="1"/>
    <x v="1"/>
    <x v="1"/>
  </r>
  <r>
    <x v="4"/>
    <s v="A CLEAN SANEAMENTO AMBIENTAL DE RESIDUOS EIRELI"/>
    <x v="5"/>
    <d v="2024-02-29T00:00:00"/>
    <d v="2024-02-29T00:00:00"/>
    <s v="'1023098"/>
    <s v="1 | 1"/>
    <x v="8"/>
    <x v="0"/>
    <n v="-53000"/>
    <x v="54"/>
    <x v="53"/>
    <s v="REF. TRANSF COLIGADAS EKO X CLEAN"/>
    <x v="0"/>
    <x v="0"/>
    <x v="0"/>
    <n v="2001"/>
    <x v="0"/>
    <n v="20017"/>
    <s v="CORPORATIVO (Comum)"/>
    <x v="1"/>
    <x v="1"/>
    <x v="1"/>
    <x v="1"/>
    <x v="1"/>
    <x v="1"/>
  </r>
  <r>
    <x v="4"/>
    <s v="A CLEAN SANEAMENTO AMBIENTAL DE RESIDUOS EIRELI"/>
    <x v="6"/>
    <d v="2024-03-06T00:00:00"/>
    <d v="2024-03-06T00:00:00"/>
    <s v="'1023226"/>
    <s v="1 | 1"/>
    <x v="8"/>
    <x v="0"/>
    <n v="-1000"/>
    <x v="54"/>
    <x v="53"/>
    <s v="REF. TRANSF COLIGADAS EKO X CLEAN CEF 200"/>
    <x v="0"/>
    <x v="0"/>
    <x v="0"/>
    <n v="2001"/>
    <x v="0"/>
    <n v="20017"/>
    <s v="CORPORATIVO (Comum)"/>
    <x v="1"/>
    <x v="1"/>
    <x v="1"/>
    <x v="1"/>
    <x v="1"/>
    <x v="1"/>
  </r>
  <r>
    <x v="4"/>
    <s v="A CLEAN SANEAMENTO AMBIENTAL DE RESIDUOS EIRELI"/>
    <x v="6"/>
    <d v="2024-03-06T00:00:00"/>
    <d v="2024-03-06T00:00:00"/>
    <s v="'1023227"/>
    <s v="1 | 1"/>
    <x v="8"/>
    <x v="0"/>
    <n v="-25000"/>
    <x v="54"/>
    <x v="53"/>
    <s v="REF. TRANSF COLIGADAS EKO X CLEAN "/>
    <x v="0"/>
    <x v="0"/>
    <x v="0"/>
    <n v="2001"/>
    <x v="0"/>
    <n v="20017"/>
    <s v="CORPORATIVO (Comum)"/>
    <x v="1"/>
    <x v="1"/>
    <x v="1"/>
    <x v="1"/>
    <x v="1"/>
    <x v="1"/>
  </r>
  <r>
    <x v="4"/>
    <s v="A CLEAN SANEAMENTO AMBIENTAL DE RESIDUOS EIRELI"/>
    <x v="6"/>
    <d v="2024-03-07T00:00:00"/>
    <d v="2024-03-07T00:00:00"/>
    <s v="'1023266"/>
    <s v="1 | 1"/>
    <x v="8"/>
    <x v="0"/>
    <n v="-2000"/>
    <x v="54"/>
    <x v="53"/>
    <s v="REF. TRANSF COLIGADAS EKO X CLEAN "/>
    <x v="0"/>
    <x v="0"/>
    <x v="0"/>
    <n v="2001"/>
    <x v="0"/>
    <n v="20017"/>
    <s v="CORPORATIVO (Comum)"/>
    <x v="1"/>
    <x v="1"/>
    <x v="1"/>
    <x v="1"/>
    <x v="1"/>
    <x v="1"/>
  </r>
  <r>
    <x v="4"/>
    <s v="A CLEAN SANEAMENTO AMBIENTAL DE RESIDUOS EIRELI"/>
    <x v="6"/>
    <d v="2024-03-08T00:00:00"/>
    <d v="2024-03-08T00:00:00"/>
    <s v="'1023357"/>
    <s v="1 | 1"/>
    <x v="8"/>
    <x v="0"/>
    <n v="-1000"/>
    <x v="54"/>
    <x v="53"/>
    <s v="REF. TRANSF COLIGADAS EKO X CLEAN "/>
    <x v="0"/>
    <x v="0"/>
    <x v="0"/>
    <n v="2001"/>
    <x v="0"/>
    <n v="20017"/>
    <s v="CORPORATIVO (Comum)"/>
    <x v="1"/>
    <x v="1"/>
    <x v="1"/>
    <x v="1"/>
    <x v="1"/>
    <x v="1"/>
  </r>
  <r>
    <x v="4"/>
    <s v="A CLEAN SANEAMENTO AMBIENTAL DE RESIDUOS EIRELI"/>
    <x v="6"/>
    <d v="2024-03-11T00:00:00"/>
    <d v="2024-03-11T00:00:00"/>
    <s v="'1023471"/>
    <s v="1 | 1"/>
    <x v="8"/>
    <x v="0"/>
    <n v="-2000"/>
    <x v="54"/>
    <x v="53"/>
    <s v="REF. TRANSF COLIGADAS EKO X CLEAN "/>
    <x v="0"/>
    <x v="0"/>
    <x v="0"/>
    <n v="2001"/>
    <x v="0"/>
    <n v="20017"/>
    <s v="CORPORATIVO (Comum)"/>
    <x v="1"/>
    <x v="1"/>
    <x v="1"/>
    <x v="1"/>
    <x v="1"/>
    <x v="1"/>
  </r>
  <r>
    <x v="4"/>
    <s v="A CLEAN SANEAMENTO AMBIENTAL DE RESIDUOS EIRELI"/>
    <x v="6"/>
    <d v="2024-03-11T00:00:00"/>
    <d v="2024-03-11T00:00:00"/>
    <s v="'1023472"/>
    <s v="1 | 1"/>
    <x v="8"/>
    <x v="0"/>
    <n v="-11000"/>
    <x v="54"/>
    <x v="53"/>
    <s v="REF. TRANSF COLIGADAS EKO X CLEAN "/>
    <x v="0"/>
    <x v="0"/>
    <x v="0"/>
    <n v="2001"/>
    <x v="0"/>
    <n v="20017"/>
    <s v="CORPORATIVO (Comum)"/>
    <x v="1"/>
    <x v="1"/>
    <x v="1"/>
    <x v="1"/>
    <x v="1"/>
    <x v="1"/>
  </r>
  <r>
    <x v="4"/>
    <s v="A CLEAN SANEAMENTO AMBIENTAL DE RESIDUOS EIRELI"/>
    <x v="6"/>
    <d v="2024-03-12T00:00:00"/>
    <d v="2024-03-12T00:00:00"/>
    <s v="'1023533"/>
    <s v="1 | 1"/>
    <x v="8"/>
    <x v="0"/>
    <n v="-28000"/>
    <x v="54"/>
    <x v="53"/>
    <s v="REF. TRANSF COLIGADAS EKO X CLEAN "/>
    <x v="0"/>
    <x v="0"/>
    <x v="0"/>
    <n v="2001"/>
    <x v="0"/>
    <n v="20017"/>
    <s v="CORPORATIVO (Comum)"/>
    <x v="1"/>
    <x v="1"/>
    <x v="1"/>
    <x v="1"/>
    <x v="1"/>
    <x v="1"/>
  </r>
  <r>
    <x v="4"/>
    <s v="A CLEAN SANEAMENTO AMBIENTAL DE RESIDUOS EIRELI"/>
    <x v="6"/>
    <d v="2024-03-13T00:00:00"/>
    <d v="2024-03-13T00:00:00"/>
    <s v="'1023621"/>
    <s v="1 | 1"/>
    <x v="8"/>
    <x v="0"/>
    <n v="-2000"/>
    <x v="54"/>
    <x v="53"/>
    <s v="REF. TRANSF COLIGADAS EKO X CLEAN "/>
    <x v="0"/>
    <x v="0"/>
    <x v="0"/>
    <n v="2001"/>
    <x v="0"/>
    <n v="20017"/>
    <s v="CORPORATIVO (Comum)"/>
    <x v="1"/>
    <x v="1"/>
    <x v="1"/>
    <x v="1"/>
    <x v="1"/>
    <x v="1"/>
  </r>
  <r>
    <x v="4"/>
    <s v="A CLEAN SANEAMENTO AMBIENTAL DE RESIDUOS EIRELI"/>
    <x v="6"/>
    <d v="2024-03-14T00:00:00"/>
    <d v="2024-03-14T00:00:00"/>
    <s v="'1023691"/>
    <s v="1 | 1"/>
    <x v="8"/>
    <x v="0"/>
    <n v="-28000"/>
    <x v="54"/>
    <x v="53"/>
    <s v="REF. TRANSF COLIGADAS EKO X CLEAN "/>
    <x v="0"/>
    <x v="0"/>
    <x v="0"/>
    <n v="2001"/>
    <x v="0"/>
    <n v="20017"/>
    <s v="CORPORATIVO (Comum)"/>
    <x v="1"/>
    <x v="1"/>
    <x v="1"/>
    <x v="1"/>
    <x v="1"/>
    <x v="1"/>
  </r>
  <r>
    <x v="4"/>
    <s v="A CLEAN SANEAMENTO AMBIENTAL DE RESIDUOS EIRELI"/>
    <x v="6"/>
    <d v="2024-03-15T00:00:00"/>
    <d v="2024-03-15T00:00:00"/>
    <s v="'1023722"/>
    <s v="1 | 1"/>
    <x v="8"/>
    <x v="0"/>
    <n v="-7000"/>
    <x v="54"/>
    <x v="53"/>
    <s v="REF. TRANSF COLIGADAS EKO X CLEAN "/>
    <x v="0"/>
    <x v="0"/>
    <x v="0"/>
    <n v="2001"/>
    <x v="0"/>
    <n v="20017"/>
    <s v="CORPORATIVO (Comum)"/>
    <x v="1"/>
    <x v="1"/>
    <x v="1"/>
    <x v="1"/>
    <x v="1"/>
    <x v="1"/>
  </r>
  <r>
    <x v="4"/>
    <s v="A CLEAN SANEAMENTO AMBIENTAL DE RESIDUOS EIRELI"/>
    <x v="6"/>
    <d v="2024-03-18T00:00:00"/>
    <d v="2024-03-18T00:00:00"/>
    <s v="'1023787"/>
    <s v="1 | 1"/>
    <x v="8"/>
    <x v="0"/>
    <n v="-10000"/>
    <x v="54"/>
    <x v="53"/>
    <s v="REF. TRANSF COLIGADAS EKO X CLEAN "/>
    <x v="0"/>
    <x v="0"/>
    <x v="0"/>
    <n v="2001"/>
    <x v="0"/>
    <n v="20017"/>
    <s v="CORPORATIVO (Comum)"/>
    <x v="1"/>
    <x v="1"/>
    <x v="1"/>
    <x v="1"/>
    <x v="1"/>
    <x v="1"/>
  </r>
  <r>
    <x v="4"/>
    <s v="A CLEAN SANEAMENTO AMBIENTAL DE RESIDUOS EIRELI"/>
    <x v="6"/>
    <d v="2024-03-19T00:00:00"/>
    <d v="2024-03-19T00:00:00"/>
    <s v="'1023852"/>
    <s v="1 | 1"/>
    <x v="8"/>
    <x v="0"/>
    <n v="-1000"/>
    <x v="54"/>
    <x v="53"/>
    <s v="REF. TRANSF COLIGADAS EKO X CLEAN "/>
    <x v="0"/>
    <x v="0"/>
    <x v="0"/>
    <n v="2001"/>
    <x v="0"/>
    <n v="20017"/>
    <s v="CORPORATIVO (Comum)"/>
    <x v="1"/>
    <x v="1"/>
    <x v="1"/>
    <x v="1"/>
    <x v="1"/>
    <x v="1"/>
  </r>
  <r>
    <x v="4"/>
    <s v="A CLEAN SANEAMENTO AMBIENTAL DE RESIDUOS EIRELI"/>
    <x v="6"/>
    <d v="2024-03-20T00:00:00"/>
    <d v="2024-03-20T00:00:00"/>
    <s v="'1023901"/>
    <s v="1 | 1"/>
    <x v="8"/>
    <x v="0"/>
    <n v="-11000"/>
    <x v="54"/>
    <x v="53"/>
    <s v="REF. TRANSF COLIGADAS EKO X CLEAN "/>
    <x v="0"/>
    <x v="0"/>
    <x v="0"/>
    <n v="2001"/>
    <x v="0"/>
    <n v="20017"/>
    <s v="CORPORATIVO (Comum)"/>
    <x v="1"/>
    <x v="1"/>
    <x v="1"/>
    <x v="1"/>
    <x v="1"/>
    <x v="1"/>
  </r>
  <r>
    <x v="4"/>
    <s v="A CLEAN SANEAMENTO AMBIENTAL DE RESIDUOS EIRELI"/>
    <x v="6"/>
    <d v="2024-03-21T00:00:00"/>
    <d v="2024-03-21T00:00:00"/>
    <s v="'1023952"/>
    <s v="1 | 1"/>
    <x v="8"/>
    <x v="0"/>
    <n v="-1000"/>
    <x v="54"/>
    <x v="53"/>
    <s v="REF. TRANSF COLIGADAS EKO X CLEAN "/>
    <x v="0"/>
    <x v="0"/>
    <x v="0"/>
    <n v="2001"/>
    <x v="0"/>
    <n v="20017"/>
    <s v="CORPORATIVO (Comum)"/>
    <x v="1"/>
    <x v="1"/>
    <x v="1"/>
    <x v="1"/>
    <x v="1"/>
    <x v="1"/>
  </r>
  <r>
    <x v="4"/>
    <s v="A CLEAN SANEAMENTO AMBIENTAL DE RESIDUOS EIRELI"/>
    <x v="6"/>
    <d v="2024-03-22T00:00:00"/>
    <d v="2024-03-22T00:00:00"/>
    <s v="'1023976"/>
    <s v="1 | 1"/>
    <x v="8"/>
    <x v="0"/>
    <n v="-1000"/>
    <x v="54"/>
    <x v="53"/>
    <s v="REF. TRANSF COLIGADAS EKO X CLEAN "/>
    <x v="0"/>
    <x v="0"/>
    <x v="0"/>
    <n v="2001"/>
    <x v="0"/>
    <n v="20017"/>
    <s v="CORPORATIVO (Comum)"/>
    <x v="1"/>
    <x v="1"/>
    <x v="1"/>
    <x v="1"/>
    <x v="1"/>
    <x v="1"/>
  </r>
  <r>
    <x v="4"/>
    <s v="A CLEAN SANEAMENTO AMBIENTAL DE RESIDUOS EIRELI"/>
    <x v="6"/>
    <d v="2024-03-25T00:00:00"/>
    <d v="2024-03-25T00:00:00"/>
    <s v="'1024018"/>
    <s v="1 | 1"/>
    <x v="8"/>
    <x v="0"/>
    <n v="-12000"/>
    <x v="54"/>
    <x v="53"/>
    <s v="REF. TRANSF COLIGADAS EKO X CLEAN "/>
    <x v="0"/>
    <x v="0"/>
    <x v="0"/>
    <n v="2001"/>
    <x v="0"/>
    <n v="20017"/>
    <s v="CORPORATIVO (Comum)"/>
    <x v="1"/>
    <x v="1"/>
    <x v="1"/>
    <x v="1"/>
    <x v="1"/>
    <x v="1"/>
  </r>
  <r>
    <x v="4"/>
    <s v="A CLEAN SANEAMENTO AMBIENTAL DE RESIDUOS EIRELI"/>
    <x v="6"/>
    <d v="2024-03-26T00:00:00"/>
    <d v="2024-03-26T00:00:00"/>
    <s v="'1024050"/>
    <s v="1 | 1"/>
    <x v="8"/>
    <x v="0"/>
    <n v="-9000"/>
    <x v="54"/>
    <x v="53"/>
    <s v="REF. TRANSF COLIGADAS EKO X CLEAN "/>
    <x v="0"/>
    <x v="0"/>
    <x v="0"/>
    <n v="2001"/>
    <x v="0"/>
    <n v="20017"/>
    <s v="CORPORATIVO (Comum)"/>
    <x v="1"/>
    <x v="1"/>
    <x v="1"/>
    <x v="1"/>
    <x v="1"/>
    <x v="1"/>
  </r>
  <r>
    <x v="4"/>
    <s v="A CLEAN SANEAMENTO AMBIENTAL DE RESIDUOS EIRELI"/>
    <x v="6"/>
    <d v="2024-03-27T00:00:00"/>
    <d v="2024-03-27T00:00:00"/>
    <s v="'1024111"/>
    <s v="1 | 1"/>
    <x v="8"/>
    <x v="0"/>
    <n v="-41000"/>
    <x v="54"/>
    <x v="53"/>
    <s v="REF. TRANSF COLIGADAS EKO X CLEAN "/>
    <x v="0"/>
    <x v="0"/>
    <x v="0"/>
    <n v="2001"/>
    <x v="0"/>
    <n v="20017"/>
    <s v="CORPORATIVO (Comum)"/>
    <x v="1"/>
    <x v="1"/>
    <x v="1"/>
    <x v="1"/>
    <x v="1"/>
    <x v="1"/>
  </r>
  <r>
    <x v="4"/>
    <s v="A CLEAN SANEAMENTO AMBIENTAL DE RESIDUOS EIRELI"/>
    <x v="6"/>
    <d v="2024-03-28T00:00:00"/>
    <d v="2024-03-28T00:00:00"/>
    <s v="'1024164"/>
    <s v="1 | 1"/>
    <x v="8"/>
    <x v="0"/>
    <n v="-19000"/>
    <x v="54"/>
    <x v="53"/>
    <s v="REF. TRANSF COLIGADAS EKO X CLEAN "/>
    <x v="0"/>
    <x v="0"/>
    <x v="0"/>
    <n v="2001"/>
    <x v="0"/>
    <n v="20017"/>
    <s v="CORPORATIVO (Comum)"/>
    <x v="1"/>
    <x v="1"/>
    <x v="1"/>
    <x v="1"/>
    <x v="1"/>
    <x v="1"/>
  </r>
  <r>
    <x v="4"/>
    <s v="A CLEAN SANEAMENTO AMBIENTAL DE RESIDUOS EIRELI"/>
    <x v="6"/>
    <d v="2024-03-28T00:00:00"/>
    <d v="2024-03-28T00:00:00"/>
    <s v="'1024165"/>
    <s v="1 | 1"/>
    <x v="8"/>
    <x v="0"/>
    <n v="-57000"/>
    <x v="54"/>
    <x v="53"/>
    <s v="REF. TRANSF COLIGADAS EKO X CLEAN "/>
    <x v="0"/>
    <x v="0"/>
    <x v="0"/>
    <n v="2001"/>
    <x v="0"/>
    <n v="20017"/>
    <s v="CORPORATIVO (Comum)"/>
    <x v="1"/>
    <x v="1"/>
    <x v="1"/>
    <x v="1"/>
    <x v="1"/>
    <x v="1"/>
  </r>
  <r>
    <x v="4"/>
    <s v="A CLEAN SANEAMENTO AMBIENTAL DE RESIDUOS EIRELI"/>
    <x v="7"/>
    <d v="2024-04-03T00:00:00"/>
    <d v="2024-04-03T00:00:00"/>
    <s v="'1024425"/>
    <s v="1 | 1"/>
    <x v="8"/>
    <x v="0"/>
    <n v="-17000"/>
    <x v="54"/>
    <x v="53"/>
    <s v="REF. TRANSF COLIGADAS EKO X CLEAN "/>
    <x v="0"/>
    <x v="0"/>
    <x v="0"/>
    <n v="2001"/>
    <x v="0"/>
    <n v="20017"/>
    <s v="CORPORATIVO (Comum)"/>
    <x v="1"/>
    <x v="3"/>
    <x v="1"/>
    <x v="1"/>
    <x v="1"/>
    <x v="1"/>
  </r>
  <r>
    <x v="4"/>
    <s v="A CLEAN SANEAMENTO AMBIENTAL DE RESIDUOS EIRELI"/>
    <x v="7"/>
    <d v="2024-04-05T00:00:00"/>
    <d v="2024-04-05T00:00:00"/>
    <s v="'1024601"/>
    <s v="1 | 1"/>
    <x v="8"/>
    <x v="0"/>
    <n v="-1000"/>
    <x v="54"/>
    <x v="53"/>
    <s v="REF. TRANSF COLIGADAS EKO X CLEAN "/>
    <x v="0"/>
    <x v="0"/>
    <x v="0"/>
    <n v="2001"/>
    <x v="0"/>
    <n v="20017"/>
    <s v="CORPORATIVO (Comum)"/>
    <x v="1"/>
    <x v="3"/>
    <x v="1"/>
    <x v="1"/>
    <x v="1"/>
    <x v="1"/>
  </r>
  <r>
    <x v="4"/>
    <s v="A CLEAN SANEAMENTO AMBIENTAL DE RESIDUOS EIRELI"/>
    <x v="7"/>
    <d v="2024-04-08T00:00:00"/>
    <d v="2024-04-08T00:00:00"/>
    <s v="'1024704"/>
    <s v="1 | 1"/>
    <x v="8"/>
    <x v="0"/>
    <n v="-3000"/>
    <x v="54"/>
    <x v="53"/>
    <s v="REF. TRANSF COLIGADAS EKO X CLEAN "/>
    <x v="0"/>
    <x v="0"/>
    <x v="0"/>
    <n v="2001"/>
    <x v="0"/>
    <n v="20017"/>
    <s v="CORPORATIVO (Comum)"/>
    <x v="1"/>
    <x v="3"/>
    <x v="1"/>
    <x v="1"/>
    <x v="1"/>
    <x v="1"/>
  </r>
  <r>
    <x v="4"/>
    <s v="A CLEAN SANEAMENTO AMBIENTAL DE RESIDUOS EIRELI"/>
    <x v="7"/>
    <d v="2024-04-09T00:00:00"/>
    <d v="2024-04-09T00:00:00"/>
    <s v="'1024765"/>
    <s v="1 | 1"/>
    <x v="8"/>
    <x v="0"/>
    <n v="-3000"/>
    <x v="54"/>
    <x v="53"/>
    <s v="REF. TRANSF COLIGADAS EKO X CLEAN "/>
    <x v="0"/>
    <x v="0"/>
    <x v="0"/>
    <n v="2001"/>
    <x v="0"/>
    <n v="20017"/>
    <s v="CORPORATIVO (Comum)"/>
    <x v="1"/>
    <x v="3"/>
    <x v="1"/>
    <x v="1"/>
    <x v="1"/>
    <x v="1"/>
  </r>
  <r>
    <x v="4"/>
    <s v="A CLEAN SANEAMENTO AMBIENTAL DE RESIDUOS EIRELI"/>
    <x v="7"/>
    <d v="2024-04-10T00:00:00"/>
    <d v="2024-04-10T00:00:00"/>
    <s v="'1024849"/>
    <s v="1 | 1"/>
    <x v="8"/>
    <x v="0"/>
    <n v="-2000"/>
    <x v="54"/>
    <x v="53"/>
    <s v="REF. TRANSF COLIGADAS EKO X CLEAN "/>
    <x v="0"/>
    <x v="0"/>
    <x v="0"/>
    <n v="2001"/>
    <x v="0"/>
    <n v="20017"/>
    <s v="CORPORATIVO (Comum)"/>
    <x v="1"/>
    <x v="3"/>
    <x v="1"/>
    <x v="1"/>
    <x v="1"/>
    <x v="1"/>
  </r>
  <r>
    <x v="4"/>
    <s v="A CLEAN SANEAMENTO AMBIENTAL DE RESIDUOS EIRELI"/>
    <x v="7"/>
    <d v="2024-04-11T00:00:00"/>
    <d v="2024-04-11T00:00:00"/>
    <s v="'1024944"/>
    <s v="1 | 1"/>
    <x v="8"/>
    <x v="0"/>
    <n v="-30000"/>
    <x v="54"/>
    <x v="53"/>
    <s v="REF. TRANSF COLIGADAS EKO X CLEAN "/>
    <x v="0"/>
    <x v="0"/>
    <x v="0"/>
    <n v="2001"/>
    <x v="0"/>
    <n v="20017"/>
    <s v="CORPORATIVO (Comum)"/>
    <x v="1"/>
    <x v="3"/>
    <x v="1"/>
    <x v="1"/>
    <x v="1"/>
    <x v="1"/>
  </r>
  <r>
    <x v="4"/>
    <s v="A CLEAN SANEAMENTO AMBIENTAL DE RESIDUOS EIRELI"/>
    <x v="7"/>
    <d v="2024-04-12T00:00:00"/>
    <d v="2024-04-12T00:00:00"/>
    <s v="'1025059"/>
    <s v="1 | 1"/>
    <x v="8"/>
    <x v="0"/>
    <n v="-4000"/>
    <x v="54"/>
    <x v="53"/>
    <s v="REF. TRANSF COLIGADAS EKO X CLEAN "/>
    <x v="0"/>
    <x v="0"/>
    <x v="0"/>
    <n v="2001"/>
    <x v="0"/>
    <n v="20017"/>
    <s v="CORPORATIVO (Comum)"/>
    <x v="1"/>
    <x v="3"/>
    <x v="1"/>
    <x v="1"/>
    <x v="1"/>
    <x v="1"/>
  </r>
  <r>
    <x v="4"/>
    <s v="A CLEAN SANEAMENTO AMBIENTAL DE RESIDUOS EIRELI"/>
    <x v="7"/>
    <d v="2024-04-15T00:00:00"/>
    <d v="2024-04-15T00:00:00"/>
    <s v="'1025143"/>
    <s v="1 | 1"/>
    <x v="8"/>
    <x v="0"/>
    <n v="-13000"/>
    <x v="54"/>
    <x v="53"/>
    <s v="REF. TRANSF COLIGADAS EKO X CLEAN "/>
    <x v="0"/>
    <x v="0"/>
    <x v="0"/>
    <n v="2001"/>
    <x v="0"/>
    <n v="20017"/>
    <s v="CORPORATIVO (Comum)"/>
    <x v="1"/>
    <x v="3"/>
    <x v="1"/>
    <x v="1"/>
    <x v="1"/>
    <x v="1"/>
  </r>
  <r>
    <x v="4"/>
    <s v="A CLEAN SANEAMENTO AMBIENTAL DE RESIDUOS EIRELI"/>
    <x v="7"/>
    <d v="2024-04-18T00:00:00"/>
    <d v="2024-04-18T00:00:00"/>
    <s v="'1025293"/>
    <s v="1 | 1"/>
    <x v="8"/>
    <x v="0"/>
    <n v="-10000"/>
    <x v="54"/>
    <x v="53"/>
    <s v="REF. TRANSF COLIGADAS EKO X CLEAN "/>
    <x v="0"/>
    <x v="0"/>
    <x v="0"/>
    <n v="2001"/>
    <x v="0"/>
    <n v="20017"/>
    <s v="CORPORATIVO (Comum)"/>
    <x v="1"/>
    <x v="3"/>
    <x v="1"/>
    <x v="1"/>
    <x v="1"/>
    <x v="1"/>
  </r>
  <r>
    <x v="4"/>
    <s v="A CLEAN SANEAMENTO AMBIENTAL DE RESIDUOS EIRELI"/>
    <x v="7"/>
    <d v="2024-04-19T00:00:00"/>
    <d v="2024-04-19T00:00:00"/>
    <s v="'1025333"/>
    <s v="1 | 1"/>
    <x v="8"/>
    <x v="0"/>
    <n v="-17805"/>
    <x v="54"/>
    <x v="53"/>
    <s v="REF. TRANSF COLIGADAS EKO X CLEAN "/>
    <x v="0"/>
    <x v="0"/>
    <x v="0"/>
    <n v="2001"/>
    <x v="0"/>
    <n v="20017"/>
    <s v="CORPORATIVO (Comum)"/>
    <x v="1"/>
    <x v="3"/>
    <x v="1"/>
    <x v="1"/>
    <x v="1"/>
    <x v="1"/>
  </r>
  <r>
    <x v="4"/>
    <s v="A CLEAN SANEAMENTO AMBIENTAL DE RESIDUOS EIRELI"/>
    <x v="7"/>
    <d v="2024-04-22T00:00:00"/>
    <d v="2024-04-22T00:00:00"/>
    <s v="'1025387"/>
    <s v="1 | 1"/>
    <x v="8"/>
    <x v="0"/>
    <n v="-9080"/>
    <x v="54"/>
    <x v="53"/>
    <s v="REF. TRANSF COLIGADAS EKO X CLEAN "/>
    <x v="0"/>
    <x v="0"/>
    <x v="0"/>
    <n v="2001"/>
    <x v="0"/>
    <n v="20017"/>
    <s v="CORPORATIVO (Comum)"/>
    <x v="1"/>
    <x v="3"/>
    <x v="1"/>
    <x v="1"/>
    <x v="1"/>
    <x v="1"/>
  </r>
  <r>
    <x v="4"/>
    <s v="A CLEAN SANEAMENTO AMBIENTAL DE RESIDUOS EIRELI"/>
    <x v="7"/>
    <d v="2024-04-24T00:00:00"/>
    <d v="2024-04-24T00:00:00"/>
    <s v="'1025476"/>
    <s v="1 | 1"/>
    <x v="8"/>
    <x v="0"/>
    <n v="-10060"/>
    <x v="54"/>
    <x v="53"/>
    <s v="REF. TRANSF COLIGADAS EKO X CLEAN "/>
    <x v="0"/>
    <x v="0"/>
    <x v="0"/>
    <n v="2001"/>
    <x v="0"/>
    <n v="20017"/>
    <s v="CORPORATIVO (Comum)"/>
    <x v="1"/>
    <x v="3"/>
    <x v="1"/>
    <x v="1"/>
    <x v="1"/>
    <x v="1"/>
  </r>
  <r>
    <x v="4"/>
    <s v="A CLEAN SANEAMENTO AMBIENTAL DE RESIDUOS EIRELI"/>
    <x v="7"/>
    <d v="2024-04-25T00:00:00"/>
    <d v="2024-04-25T00:00:00"/>
    <s v="'1025543"/>
    <s v="1 | 1"/>
    <x v="8"/>
    <x v="0"/>
    <n v="-18000"/>
    <x v="54"/>
    <x v="53"/>
    <s v="REF. TRANSF COLIGADAS EKO X CLEAN "/>
    <x v="0"/>
    <x v="0"/>
    <x v="0"/>
    <n v="2001"/>
    <x v="0"/>
    <n v="20017"/>
    <s v="CORPORATIVO (Comum)"/>
    <x v="1"/>
    <x v="3"/>
    <x v="1"/>
    <x v="1"/>
    <x v="1"/>
    <x v="1"/>
  </r>
  <r>
    <x v="4"/>
    <s v="A CLEAN SANEAMENTO AMBIENTAL DE RESIDUOS EIRELI"/>
    <x v="7"/>
    <d v="2024-04-26T00:00:00"/>
    <d v="2024-04-26T00:00:00"/>
    <s v="'1025609"/>
    <s v="1 | 1"/>
    <x v="8"/>
    <x v="0"/>
    <n v="-3000"/>
    <x v="54"/>
    <x v="53"/>
    <s v="REF. TRANSF COLIGADAS EKO X CLEAN "/>
    <x v="0"/>
    <x v="0"/>
    <x v="0"/>
    <n v="2001"/>
    <x v="0"/>
    <n v="20017"/>
    <s v="CORPORATIVO (Comum)"/>
    <x v="1"/>
    <x v="3"/>
    <x v="1"/>
    <x v="1"/>
    <x v="1"/>
    <x v="1"/>
  </r>
  <r>
    <x v="4"/>
    <s v="A CLEAN SANEAMENTO AMBIENTAL DE RESIDUOS EIRELI"/>
    <x v="7"/>
    <d v="2024-04-29T00:00:00"/>
    <d v="2024-04-29T00:00:00"/>
    <s v="'1025661"/>
    <s v="1 | 1"/>
    <x v="8"/>
    <x v="0"/>
    <n v="-39000"/>
    <x v="54"/>
    <x v="53"/>
    <s v="REF. TRANSF COLIGADAS EKO X CLEAN "/>
    <x v="0"/>
    <x v="0"/>
    <x v="0"/>
    <n v="2001"/>
    <x v="0"/>
    <n v="20017"/>
    <s v="CORPORATIVO (Comum)"/>
    <x v="1"/>
    <x v="3"/>
    <x v="1"/>
    <x v="1"/>
    <x v="1"/>
    <x v="1"/>
  </r>
  <r>
    <x v="4"/>
    <s v="A CLEAN SANEAMENTO AMBIENTAL DE RESIDUOS EIRELI"/>
    <x v="7"/>
    <d v="2024-04-30T00:00:00"/>
    <d v="2024-04-30T00:00:00"/>
    <s v="'1025705"/>
    <s v="1 | 1"/>
    <x v="8"/>
    <x v="0"/>
    <n v="-19000"/>
    <x v="54"/>
    <x v="53"/>
    <s v="REF. TRANSF COLIGADAS EKO X CLEAN "/>
    <x v="0"/>
    <x v="0"/>
    <x v="0"/>
    <n v="2001"/>
    <x v="0"/>
    <n v="20017"/>
    <s v="CORPORATIVO (Comum)"/>
    <x v="1"/>
    <x v="3"/>
    <x v="1"/>
    <x v="1"/>
    <x v="1"/>
    <x v="1"/>
  </r>
  <r>
    <x v="4"/>
    <s v="A CLEAN SANEAMENTO AMBIENTAL DE RESIDUOS EIRELI"/>
    <x v="7"/>
    <d v="2024-04-30T00:00:00"/>
    <d v="2024-04-30T00:00:00"/>
    <s v="'1025706"/>
    <s v="1 | 1"/>
    <x v="8"/>
    <x v="0"/>
    <n v="-54000"/>
    <x v="54"/>
    <x v="53"/>
    <s v="REF. TRANSF COLIGADAS EKO X CLEAN "/>
    <x v="0"/>
    <x v="0"/>
    <x v="0"/>
    <n v="2001"/>
    <x v="0"/>
    <n v="20017"/>
    <s v="CORPORATIVO (Comum)"/>
    <x v="1"/>
    <x v="3"/>
    <x v="1"/>
    <x v="1"/>
    <x v="1"/>
    <x v="1"/>
  </r>
  <r>
    <x v="4"/>
    <s v="A CLEAN SANEAMENTO AMBIENTAL DE RESIDUOS EIRELI"/>
    <x v="8"/>
    <d v="2024-05-06T00:00:00"/>
    <d v="2024-05-06T00:00:00"/>
    <s v="'1025953"/>
    <s v="1 | 1"/>
    <x v="8"/>
    <x v="0"/>
    <n v="-10000"/>
    <x v="54"/>
    <x v="53"/>
    <s v="REF. TRANSF COLIGADAS EKO X CLEAN "/>
    <x v="0"/>
    <x v="0"/>
    <x v="0"/>
    <n v="2001"/>
    <x v="0"/>
    <n v="20017"/>
    <s v="CORPORATIVO (Comum)"/>
    <x v="1"/>
    <x v="3"/>
    <x v="1"/>
    <x v="1"/>
    <x v="1"/>
    <x v="1"/>
  </r>
  <r>
    <x v="4"/>
    <s v="A CLEAN SANEAMENTO AMBIENTAL DE RESIDUOS EIRELI"/>
    <x v="8"/>
    <d v="2024-05-07T00:00:00"/>
    <d v="2024-05-07T00:00:00"/>
    <s v="'1026086"/>
    <s v="1 | 1"/>
    <x v="8"/>
    <x v="0"/>
    <n v="-25000"/>
    <x v="54"/>
    <x v="53"/>
    <s v="REF. TRANSF COLIGADAS EKO X CLEAN "/>
    <x v="0"/>
    <x v="0"/>
    <x v="0"/>
    <n v="2001"/>
    <x v="0"/>
    <n v="20017"/>
    <s v="CORPORATIVO (Comum)"/>
    <x v="1"/>
    <x v="3"/>
    <x v="1"/>
    <x v="1"/>
    <x v="1"/>
    <x v="1"/>
  </r>
  <r>
    <x v="4"/>
    <s v="A CLEAN SANEAMENTO AMBIENTAL DE RESIDUOS EIRELI"/>
    <x v="8"/>
    <d v="2024-05-08T00:00:00"/>
    <d v="2024-05-08T00:00:00"/>
    <s v="'1026151"/>
    <s v="1 | 1"/>
    <x v="8"/>
    <x v="0"/>
    <n v="-2000"/>
    <x v="54"/>
    <x v="53"/>
    <s v="REF. TRANSF COLIGADAS EKO X CLEAN "/>
    <x v="0"/>
    <x v="0"/>
    <x v="0"/>
    <n v="2001"/>
    <x v="0"/>
    <n v="20017"/>
    <s v="CORPORATIVO (Comum)"/>
    <x v="1"/>
    <x v="3"/>
    <x v="1"/>
    <x v="1"/>
    <x v="1"/>
    <x v="1"/>
  </r>
  <r>
    <x v="4"/>
    <s v="A CLEAN SANEAMENTO AMBIENTAL DE RESIDUOS EIRELI"/>
    <x v="8"/>
    <d v="2024-05-09T00:00:00"/>
    <d v="2024-05-09T00:00:00"/>
    <s v="'1026267"/>
    <s v="1 | 1"/>
    <x v="8"/>
    <x v="0"/>
    <n v="-4000"/>
    <x v="54"/>
    <x v="53"/>
    <s v="REF. TRANSF COLIGADAS EKO X CLEAN "/>
    <x v="0"/>
    <x v="0"/>
    <x v="0"/>
    <n v="2001"/>
    <x v="0"/>
    <n v="20017"/>
    <s v="CORPORATIVO (Comum)"/>
    <x v="1"/>
    <x v="3"/>
    <x v="1"/>
    <x v="1"/>
    <x v="1"/>
    <x v="1"/>
  </r>
  <r>
    <x v="4"/>
    <s v="A CLEAN SANEAMENTO AMBIENTAL DE RESIDUOS EIRELI"/>
    <x v="8"/>
    <d v="2024-05-10T00:00:00"/>
    <d v="2024-05-10T00:00:00"/>
    <s v="'1026265"/>
    <s v="1 | 1"/>
    <x v="8"/>
    <x v="0"/>
    <n v="-4000"/>
    <x v="54"/>
    <x v="53"/>
    <s v="REF. TRANSF COLIGADAS EKO X CLEAN "/>
    <x v="0"/>
    <x v="0"/>
    <x v="0"/>
    <n v="2001"/>
    <x v="0"/>
    <n v="20017"/>
    <s v="CORPORATIVO (Comum)"/>
    <x v="1"/>
    <x v="3"/>
    <x v="1"/>
    <x v="1"/>
    <x v="1"/>
    <x v="1"/>
  </r>
  <r>
    <x v="4"/>
    <s v="A CLEAN SANEAMENTO AMBIENTAL DE RESIDUOS EIRELI"/>
    <x v="8"/>
    <d v="2024-05-13T00:00:00"/>
    <d v="2024-05-13T00:00:00"/>
    <s v="'1026342"/>
    <s v="1 | 1"/>
    <x v="8"/>
    <x v="0"/>
    <n v="-59000"/>
    <x v="54"/>
    <x v="53"/>
    <s v="REF. TRANSF COLIGADAS EKO X CLEAN "/>
    <x v="0"/>
    <x v="0"/>
    <x v="0"/>
    <n v="2001"/>
    <x v="0"/>
    <n v="20017"/>
    <s v="CORPORATIVO (Comum)"/>
    <x v="1"/>
    <x v="3"/>
    <x v="1"/>
    <x v="1"/>
    <x v="1"/>
    <x v="1"/>
  </r>
  <r>
    <x v="4"/>
    <s v="A CLEAN SANEAMENTO AMBIENTAL DE RESIDUOS EIRELI"/>
    <x v="8"/>
    <d v="2024-05-14T00:00:00"/>
    <d v="2024-05-14T00:00:00"/>
    <s v="'1026440"/>
    <s v="1 | 1"/>
    <x v="8"/>
    <x v="0"/>
    <n v="-29000"/>
    <x v="54"/>
    <x v="53"/>
    <s v="REF. TRANSF COLIGADAS EKO X CLEAN "/>
    <x v="0"/>
    <x v="0"/>
    <x v="0"/>
    <n v="2001"/>
    <x v="0"/>
    <n v="20017"/>
    <s v="CORPORATIVO (Comum)"/>
    <x v="1"/>
    <x v="3"/>
    <x v="1"/>
    <x v="1"/>
    <x v="1"/>
    <x v="1"/>
  </r>
  <r>
    <x v="4"/>
    <s v="A CLEAN SANEAMENTO AMBIENTAL DE RESIDUOS EIRELI"/>
    <x v="8"/>
    <d v="2024-05-14T00:00:00"/>
    <d v="2024-05-14T00:00:00"/>
    <s v="'1026441"/>
    <s v="1 | 1"/>
    <x v="8"/>
    <x v="0"/>
    <n v="-8000"/>
    <x v="54"/>
    <x v="53"/>
    <s v="REF. TRANSF COLIGADAS EKO X CLEAN "/>
    <x v="0"/>
    <x v="0"/>
    <x v="0"/>
    <n v="2001"/>
    <x v="0"/>
    <n v="20017"/>
    <s v="CORPORATIVO (Comum)"/>
    <x v="1"/>
    <x v="3"/>
    <x v="1"/>
    <x v="1"/>
    <x v="1"/>
    <x v="1"/>
  </r>
  <r>
    <x v="4"/>
    <s v="A CLEAN SANEAMENTO AMBIENTAL DE RESIDUOS EIRELI"/>
    <x v="8"/>
    <d v="2024-05-15T00:00:00"/>
    <d v="2024-05-15T00:00:00"/>
    <s v="'1026451"/>
    <s v="1 | 1"/>
    <x v="8"/>
    <x v="0"/>
    <n v="-3000"/>
    <x v="54"/>
    <x v="53"/>
    <s v="REF. TRANSF COLIGADAS EKO X CLEAN "/>
    <x v="0"/>
    <x v="0"/>
    <x v="0"/>
    <n v="2001"/>
    <x v="0"/>
    <n v="20017"/>
    <s v="CORPORATIVO (Comum)"/>
    <x v="1"/>
    <x v="3"/>
    <x v="1"/>
    <x v="1"/>
    <x v="1"/>
    <x v="1"/>
  </r>
  <r>
    <x v="4"/>
    <s v="A CLEAN SANEAMENTO AMBIENTAL DE RESIDUOS EIRELI"/>
    <x v="8"/>
    <d v="2024-05-20T00:00:00"/>
    <d v="2024-05-20T00:00:00"/>
    <s v="'1026628"/>
    <s v="1 | 1"/>
    <x v="8"/>
    <x v="0"/>
    <n v="-40000"/>
    <x v="54"/>
    <x v="53"/>
    <s v="REF. TRANSF COLIGADAS EKO X CLEAN "/>
    <x v="0"/>
    <x v="0"/>
    <x v="0"/>
    <n v="2001"/>
    <x v="0"/>
    <n v="20017"/>
    <s v="CORPORATIVO (Comum)"/>
    <x v="1"/>
    <x v="3"/>
    <x v="1"/>
    <x v="1"/>
    <x v="1"/>
    <x v="1"/>
  </r>
  <r>
    <x v="4"/>
    <s v="A CLEAN SANEAMENTO AMBIENTAL DE RESIDUOS EIRELI"/>
    <x v="8"/>
    <d v="2024-05-21T00:00:00"/>
    <d v="2024-05-21T00:00:00"/>
    <s v="'1026703"/>
    <s v="1 | 1"/>
    <x v="8"/>
    <x v="0"/>
    <n v="-1000"/>
    <x v="54"/>
    <x v="53"/>
    <s v="REF. TRANSF COLIGADAS EKO X CLEAN "/>
    <x v="0"/>
    <x v="0"/>
    <x v="0"/>
    <n v="2001"/>
    <x v="0"/>
    <n v="20017"/>
    <s v="CORPORATIVO (Comum)"/>
    <x v="1"/>
    <x v="3"/>
    <x v="1"/>
    <x v="1"/>
    <x v="1"/>
    <x v="1"/>
  </r>
  <r>
    <x v="4"/>
    <s v="A CLEAN SANEAMENTO AMBIENTAL DE RESIDUOS EIRELI"/>
    <x v="8"/>
    <d v="2024-05-22T00:00:00"/>
    <d v="2024-05-22T00:00:00"/>
    <s v="'1026885"/>
    <s v="1 | 1"/>
    <x v="8"/>
    <x v="0"/>
    <n v="-5000"/>
    <x v="54"/>
    <x v="53"/>
    <s v="REF. TRANSF COLIGADAS EKO X CLEAN "/>
    <x v="0"/>
    <x v="0"/>
    <x v="0"/>
    <n v="2001"/>
    <x v="0"/>
    <n v="20017"/>
    <s v="CORPORATIVO (Comum)"/>
    <x v="1"/>
    <x v="3"/>
    <x v="1"/>
    <x v="1"/>
    <x v="1"/>
    <x v="1"/>
  </r>
  <r>
    <x v="4"/>
    <s v="A CLEAN SANEAMENTO AMBIENTAL DE RESIDUOS EIRELI"/>
    <x v="8"/>
    <d v="2024-05-23T00:00:00"/>
    <d v="2024-05-23T00:00:00"/>
    <s v="'1026833"/>
    <s v="1 | 1"/>
    <x v="8"/>
    <x v="0"/>
    <n v="-1000"/>
    <x v="54"/>
    <x v="53"/>
    <s v="REF. TRANSF COLIGADAS EKO X CLEAN "/>
    <x v="0"/>
    <x v="0"/>
    <x v="0"/>
    <n v="2001"/>
    <x v="0"/>
    <n v="20017"/>
    <s v="CORPORATIVO (Comum)"/>
    <x v="1"/>
    <x v="3"/>
    <x v="1"/>
    <x v="1"/>
    <x v="1"/>
    <x v="1"/>
  </r>
  <r>
    <x v="4"/>
    <s v="A CLEAN SANEAMENTO AMBIENTAL DE RESIDUOS EIRELI"/>
    <x v="8"/>
    <d v="2024-05-24T00:00:00"/>
    <d v="2024-05-24T00:00:00"/>
    <s v="'1026930"/>
    <s v="1 | 1"/>
    <x v="8"/>
    <x v="0"/>
    <n v="-18000"/>
    <x v="54"/>
    <x v="53"/>
    <s v="REF. TRANSF COLIGADAS EKO X CLEAN "/>
    <x v="0"/>
    <x v="0"/>
    <x v="0"/>
    <n v="2001"/>
    <x v="0"/>
    <n v="20017"/>
    <s v="CORPORATIVO (Comum)"/>
    <x v="1"/>
    <x v="3"/>
    <x v="1"/>
    <x v="1"/>
    <x v="1"/>
    <x v="1"/>
  </r>
  <r>
    <x v="4"/>
    <s v="A CLEAN SANEAMENTO AMBIENTAL DE RESIDUOS EIRELI"/>
    <x v="8"/>
    <d v="2024-05-27T00:00:00"/>
    <d v="2024-05-27T00:00:00"/>
    <s v="'1027008"/>
    <s v="1 | 1"/>
    <x v="8"/>
    <x v="0"/>
    <n v="-39000"/>
    <x v="54"/>
    <x v="53"/>
    <s v="REF. TRANSF COLIGADAS EKO X CLEAN "/>
    <x v="0"/>
    <x v="0"/>
    <x v="0"/>
    <n v="2001"/>
    <x v="0"/>
    <n v="20017"/>
    <s v="CORPORATIVO (Comum)"/>
    <x v="1"/>
    <x v="3"/>
    <x v="1"/>
    <x v="1"/>
    <x v="1"/>
    <x v="1"/>
  </r>
  <r>
    <x v="4"/>
    <s v="A CLEAN SANEAMENTO AMBIENTAL DE RESIDUOS EIRELI"/>
    <x v="8"/>
    <d v="2024-05-29T00:00:00"/>
    <d v="2024-05-29T00:00:00"/>
    <s v="'1027138"/>
    <s v="1 | 1"/>
    <x v="8"/>
    <x v="0"/>
    <n v="-33000"/>
    <x v="54"/>
    <x v="53"/>
    <s v="REF. TRANSF COLIGADAS EKO X CLEAN "/>
    <x v="0"/>
    <x v="0"/>
    <x v="0"/>
    <n v="2001"/>
    <x v="0"/>
    <n v="20017"/>
    <s v="CORPORATIVO (Comum)"/>
    <x v="1"/>
    <x v="3"/>
    <x v="1"/>
    <x v="1"/>
    <x v="1"/>
    <x v="1"/>
  </r>
  <r>
    <x v="4"/>
    <s v="A CLEAN SANEAMENTO AMBIENTAL DE RESIDUOS EIRELI"/>
    <x v="8"/>
    <d v="2024-05-31T00:00:00"/>
    <d v="2024-05-31T00:00:00"/>
    <s v="'1027186"/>
    <s v="1 | 1"/>
    <x v="8"/>
    <x v="0"/>
    <n v="-41000"/>
    <x v="54"/>
    <x v="53"/>
    <s v="REF. TRANSF COLIGADAS EKO X CLEAN "/>
    <x v="0"/>
    <x v="0"/>
    <x v="0"/>
    <n v="2001"/>
    <x v="0"/>
    <n v="20017"/>
    <s v="CORPORATIVO (Comum)"/>
    <x v="1"/>
    <x v="3"/>
    <x v="1"/>
    <x v="1"/>
    <x v="1"/>
    <x v="1"/>
  </r>
  <r>
    <x v="4"/>
    <s v="A CLEAN SANEAMENTO AMBIENTAL DE RESIDUOS EIRELI"/>
    <x v="8"/>
    <d v="2024-05-31T00:00:00"/>
    <d v="2024-05-31T00:00:00"/>
    <s v="'1027191"/>
    <s v="1 | 1"/>
    <x v="8"/>
    <x v="0"/>
    <n v="-19000"/>
    <x v="54"/>
    <x v="53"/>
    <s v="REF. TRANSF COLIGADAS EKO X CLEAN "/>
    <x v="0"/>
    <x v="0"/>
    <x v="0"/>
    <n v="2001"/>
    <x v="0"/>
    <n v="20017"/>
    <s v="CORPORATIVO (Comum)"/>
    <x v="1"/>
    <x v="3"/>
    <x v="1"/>
    <x v="1"/>
    <x v="1"/>
    <x v="1"/>
  </r>
  <r>
    <x v="4"/>
    <s v="A CLEAN SANEAMENTO AMBIENTAL DE RESIDUOS EIRELI"/>
    <x v="9"/>
    <d v="2024-06-06T00:00:00"/>
    <d v="2024-06-06T00:00:00"/>
    <s v="'1027475"/>
    <s v="1 | 1"/>
    <x v="8"/>
    <x v="0"/>
    <n v="-20000"/>
    <x v="54"/>
    <x v="53"/>
    <s v="REF. TRANSF COLIGADAS EKO X CLEAN "/>
    <x v="0"/>
    <x v="0"/>
    <x v="0"/>
    <n v="2001"/>
    <x v="0"/>
    <n v="20017"/>
    <s v="CORPORATIVO (Comum)"/>
    <x v="1"/>
    <x v="3"/>
    <x v="1"/>
    <x v="1"/>
    <x v="1"/>
    <x v="1"/>
  </r>
  <r>
    <x v="4"/>
    <s v="A CLEAN SANEAMENTO AMBIENTAL DE RESIDUOS EIRELI"/>
    <x v="9"/>
    <d v="2024-06-10T00:00:00"/>
    <d v="2024-06-10T00:00:00"/>
    <s v="'1027640"/>
    <s v="1 | 1"/>
    <x v="8"/>
    <x v="0"/>
    <n v="-1000"/>
    <x v="54"/>
    <x v="53"/>
    <s v="REF. TRANSF COLIGADAS EKO X CLEAN "/>
    <x v="0"/>
    <x v="0"/>
    <x v="0"/>
    <n v="2001"/>
    <x v="0"/>
    <n v="20017"/>
    <s v="CORPORATIVO (Comum)"/>
    <x v="1"/>
    <x v="3"/>
    <x v="1"/>
    <x v="1"/>
    <x v="1"/>
    <x v="1"/>
  </r>
  <r>
    <x v="4"/>
    <s v="A CLEAN SANEAMENTO AMBIENTAL DE RESIDUOS EIRELI"/>
    <x v="9"/>
    <d v="2024-06-12T00:00:00"/>
    <d v="2024-06-12T00:00:00"/>
    <s v="'1027841"/>
    <s v="1 | 1"/>
    <x v="8"/>
    <x v="0"/>
    <n v="-36000"/>
    <x v="54"/>
    <x v="53"/>
    <s v="REF. TRANSF COLIGADAS EKO X CLEAN "/>
    <x v="0"/>
    <x v="0"/>
    <x v="0"/>
    <n v="2001"/>
    <x v="0"/>
    <n v="20017"/>
    <s v="CORPORATIVO (Comum)"/>
    <x v="1"/>
    <x v="3"/>
    <x v="1"/>
    <x v="1"/>
    <x v="1"/>
    <x v="1"/>
  </r>
  <r>
    <x v="4"/>
    <s v="A CLEAN SANEAMENTO AMBIENTAL DE RESIDUOS EIRELI"/>
    <x v="9"/>
    <d v="2024-06-13T00:00:00"/>
    <d v="2024-06-13T00:00:00"/>
    <s v="'1027958"/>
    <s v="1 | 1"/>
    <x v="8"/>
    <x v="0"/>
    <n v="-9000"/>
    <x v="54"/>
    <x v="53"/>
    <s v="REF. TRANSF COLIGADAS EKO X CLEAN "/>
    <x v="0"/>
    <x v="0"/>
    <x v="0"/>
    <n v="2001"/>
    <x v="0"/>
    <n v="20017"/>
    <s v="CORPORATIVO (Comum)"/>
    <x v="1"/>
    <x v="3"/>
    <x v="1"/>
    <x v="1"/>
    <x v="1"/>
    <x v="1"/>
  </r>
  <r>
    <x v="4"/>
    <s v="A CLEAN SANEAMENTO AMBIENTAL DE RESIDUOS EIRELI"/>
    <x v="9"/>
    <d v="2024-06-14T00:00:00"/>
    <d v="2024-06-14T00:00:00"/>
    <s v="'1028039"/>
    <s v="1 | 1"/>
    <x v="8"/>
    <x v="0"/>
    <n v="-30000"/>
    <x v="54"/>
    <x v="53"/>
    <s v="REF. TRANSF COLIGADAS EKO X CLEAN "/>
    <x v="0"/>
    <x v="0"/>
    <x v="0"/>
    <n v="2001"/>
    <x v="0"/>
    <n v="20017"/>
    <s v="CORPORATIVO (Comum)"/>
    <x v="1"/>
    <x v="3"/>
    <x v="1"/>
    <x v="1"/>
    <x v="1"/>
    <x v="1"/>
  </r>
  <r>
    <x v="4"/>
    <s v="A CLEAN SANEAMENTO AMBIENTAL DE RESIDUOS EIRELI"/>
    <x v="9"/>
    <d v="2024-06-17T00:00:00"/>
    <d v="2024-06-17T00:00:00"/>
    <s v="'1028124"/>
    <s v="1 | 1"/>
    <x v="8"/>
    <x v="0"/>
    <n v="-1000"/>
    <x v="54"/>
    <x v="53"/>
    <s v="REF. TRANSF COLIGADAS EKO X CLEAN "/>
    <x v="0"/>
    <x v="0"/>
    <x v="0"/>
    <n v="2001"/>
    <x v="0"/>
    <n v="20017"/>
    <s v="CORPORATIVO (Comum)"/>
    <x v="1"/>
    <x v="3"/>
    <x v="1"/>
    <x v="1"/>
    <x v="1"/>
    <x v="1"/>
  </r>
  <r>
    <x v="4"/>
    <s v="A CLEAN SANEAMENTO AMBIENTAL DE RESIDUOS EIRELI"/>
    <x v="9"/>
    <d v="2024-06-17T00:00:00"/>
    <d v="2024-06-17T00:00:00"/>
    <s v="'1028125"/>
    <s v="1 | 1"/>
    <x v="8"/>
    <x v="0"/>
    <n v="-16000"/>
    <x v="54"/>
    <x v="53"/>
    <s v="REF. TRANSF COLIGADAS EKO X CLEAN "/>
    <x v="0"/>
    <x v="0"/>
    <x v="0"/>
    <n v="2001"/>
    <x v="0"/>
    <n v="20017"/>
    <s v="CORPORATIVO (Comum)"/>
    <x v="1"/>
    <x v="3"/>
    <x v="1"/>
    <x v="1"/>
    <x v="1"/>
    <x v="1"/>
  </r>
  <r>
    <x v="4"/>
    <s v="A CLEAN SANEAMENTO AMBIENTAL DE RESIDUOS EIRELI"/>
    <x v="9"/>
    <d v="2024-06-18T00:00:00"/>
    <d v="2024-06-18T00:00:00"/>
    <s v="'1028178"/>
    <s v="1 | 1"/>
    <x v="8"/>
    <x v="0"/>
    <n v="-10000"/>
    <x v="54"/>
    <x v="53"/>
    <s v="REF. TRANSF COLIGADAS EKO X CLEAN "/>
    <x v="0"/>
    <x v="0"/>
    <x v="0"/>
    <n v="2001"/>
    <x v="0"/>
    <n v="20017"/>
    <s v="CORPORATIVO (Comum)"/>
    <x v="1"/>
    <x v="3"/>
    <x v="1"/>
    <x v="1"/>
    <x v="1"/>
    <x v="1"/>
  </r>
  <r>
    <x v="4"/>
    <s v="A CLEAN SANEAMENTO AMBIENTAL DE RESIDUOS EIRELI"/>
    <x v="9"/>
    <d v="2024-06-19T00:00:00"/>
    <d v="2024-06-19T00:00:00"/>
    <s v="'1028274"/>
    <s v="1 | 1"/>
    <x v="8"/>
    <x v="0"/>
    <n v="-3000"/>
    <x v="54"/>
    <x v="53"/>
    <s v="REF. TRANSF COLIGADAS EKO X CLEAN "/>
    <x v="0"/>
    <x v="0"/>
    <x v="0"/>
    <n v="2001"/>
    <x v="0"/>
    <n v="20017"/>
    <s v="CORPORATIVO (Comum)"/>
    <x v="1"/>
    <x v="3"/>
    <x v="1"/>
    <x v="1"/>
    <x v="1"/>
    <x v="1"/>
  </r>
  <r>
    <x v="4"/>
    <s v="A CLEAN SANEAMENTO AMBIENTAL DE RESIDUOS EIRELI"/>
    <x v="9"/>
    <d v="2024-06-20T00:00:00"/>
    <d v="2024-06-20T00:00:00"/>
    <s v="'1028325"/>
    <s v="1 | 1"/>
    <x v="8"/>
    <x v="0"/>
    <n v="-28000"/>
    <x v="54"/>
    <x v="53"/>
    <s v="REF. TRANSF COLIGADAS EKO X CLEAN "/>
    <x v="0"/>
    <x v="0"/>
    <x v="0"/>
    <n v="2001"/>
    <x v="0"/>
    <n v="20017"/>
    <s v="CORPORATIVO (Comum)"/>
    <x v="1"/>
    <x v="3"/>
    <x v="1"/>
    <x v="1"/>
    <x v="1"/>
    <x v="1"/>
  </r>
  <r>
    <x v="4"/>
    <s v="A CLEAN SANEAMENTO AMBIENTAL DE RESIDUOS EIRELI"/>
    <x v="9"/>
    <d v="2024-06-21T00:00:00"/>
    <d v="2024-06-21T00:00:00"/>
    <s v="'1028371"/>
    <s v="1 | 1"/>
    <x v="8"/>
    <x v="0"/>
    <n v="-8000"/>
    <x v="54"/>
    <x v="53"/>
    <s v="REF. TRANSF COLIGADAS EKO X CLEAN "/>
    <x v="0"/>
    <x v="0"/>
    <x v="0"/>
    <n v="2001"/>
    <x v="0"/>
    <n v="20017"/>
    <s v="CORPORATIVO (Comum)"/>
    <x v="1"/>
    <x v="3"/>
    <x v="1"/>
    <x v="1"/>
    <x v="1"/>
    <x v="1"/>
  </r>
  <r>
    <x v="4"/>
    <s v="A CLEAN SANEAMENTO AMBIENTAL DE RESIDUOS EIRELI"/>
    <x v="9"/>
    <d v="2024-06-25T00:00:00"/>
    <d v="2024-06-25T00:00:00"/>
    <s v="'1028498"/>
    <s v="1 | 1"/>
    <x v="8"/>
    <x v="0"/>
    <n v="-24000"/>
    <x v="54"/>
    <x v="53"/>
    <s v="REF. TRANSF COLIGADAS EKO X CLEAN "/>
    <x v="0"/>
    <x v="0"/>
    <x v="0"/>
    <n v="2001"/>
    <x v="0"/>
    <n v="20017"/>
    <s v="CORPORATIVO (Comum)"/>
    <x v="1"/>
    <x v="3"/>
    <x v="1"/>
    <x v="1"/>
    <x v="1"/>
    <x v="1"/>
  </r>
  <r>
    <x v="4"/>
    <s v="A CLEAN SANEAMENTO AMBIENTAL DE RESIDUOS EIRELI"/>
    <x v="9"/>
    <d v="2024-06-26T00:00:00"/>
    <d v="2024-06-26T00:00:00"/>
    <s v="'1028559"/>
    <s v="1 | 1"/>
    <x v="8"/>
    <x v="0"/>
    <n v="-5000"/>
    <x v="54"/>
    <x v="53"/>
    <s v="REF. TRANSF COLIGADAS EKO X CLEAN "/>
    <x v="0"/>
    <x v="0"/>
    <x v="0"/>
    <n v="2001"/>
    <x v="0"/>
    <n v="20017"/>
    <s v="CORPORATIVO (Comum)"/>
    <x v="1"/>
    <x v="3"/>
    <x v="1"/>
    <x v="1"/>
    <x v="1"/>
    <x v="1"/>
  </r>
  <r>
    <x v="4"/>
    <s v="A CLEAN SANEAMENTO AMBIENTAL DE RESIDUOS EIRELI"/>
    <x v="9"/>
    <d v="2024-06-27T00:00:00"/>
    <d v="2024-06-27T00:00:00"/>
    <s v="'1028599"/>
    <s v="1 | 1"/>
    <x v="8"/>
    <x v="0"/>
    <n v="-36000"/>
    <x v="54"/>
    <x v="53"/>
    <s v="REF. TRANSF COLIGADAS EKO X CLEAN "/>
    <x v="0"/>
    <x v="0"/>
    <x v="0"/>
    <n v="2001"/>
    <x v="0"/>
    <n v="20017"/>
    <s v="CORPORATIVO (Comum)"/>
    <x v="1"/>
    <x v="3"/>
    <x v="1"/>
    <x v="1"/>
    <x v="1"/>
    <x v="1"/>
  </r>
  <r>
    <x v="4"/>
    <s v="A CLEAN SANEAMENTO AMBIENTAL DE RESIDUOS EIRELI"/>
    <x v="9"/>
    <d v="2024-06-28T00:00:00"/>
    <d v="2024-06-29T00:00:00"/>
    <s v="'1028640"/>
    <s v="1 | 1"/>
    <x v="8"/>
    <x v="0"/>
    <n v="-19000"/>
    <x v="54"/>
    <x v="53"/>
    <s v="REF. TRANSF COLIGADAS EKO X CLEAN "/>
    <x v="0"/>
    <x v="0"/>
    <x v="0"/>
    <n v="2001"/>
    <x v="0"/>
    <n v="20017"/>
    <s v="CORPORATIVO (Comum)"/>
    <x v="1"/>
    <x v="3"/>
    <x v="1"/>
    <x v="1"/>
    <x v="1"/>
    <x v="1"/>
  </r>
  <r>
    <x v="4"/>
    <s v="A CLEAN SANEAMENTO AMBIENTAL DE RESIDUOS EIRELI"/>
    <x v="9"/>
    <d v="2024-06-29T00:00:00"/>
    <d v="2024-06-29T00:00:00"/>
    <s v="'1028641"/>
    <s v="1 | 1"/>
    <x v="8"/>
    <x v="0"/>
    <n v="-61000"/>
    <x v="54"/>
    <x v="53"/>
    <s v="REF. TRANSF COLIGADAS EKO X CLEAN "/>
    <x v="0"/>
    <x v="0"/>
    <x v="0"/>
    <n v="2001"/>
    <x v="0"/>
    <n v="20017"/>
    <s v="CORPORATIVO (Comum)"/>
    <x v="1"/>
    <x v="3"/>
    <x v="1"/>
    <x v="1"/>
    <x v="1"/>
    <x v="1"/>
  </r>
  <r>
    <x v="4"/>
    <s v="A CLEAN SANEAMENTO AMBIENTAL DE RESIDUOS EIRELI"/>
    <x v="10"/>
    <d v="2024-07-01T00:00:00"/>
    <d v="2024-07-01T00:00:00"/>
    <s v="'1028686"/>
    <s v="1 | 1"/>
    <x v="8"/>
    <x v="0"/>
    <n v="-1000"/>
    <x v="54"/>
    <x v="53"/>
    <s v="REF. TRANSF COLIGADAS EKO X CLEAN "/>
    <x v="0"/>
    <x v="0"/>
    <x v="0"/>
    <n v="2001"/>
    <x v="0"/>
    <n v="20017"/>
    <s v="CORPORATIVO (Comum)"/>
    <x v="1"/>
    <x v="4"/>
    <x v="1"/>
    <x v="1"/>
    <x v="1"/>
    <x v="1"/>
  </r>
  <r>
    <x v="4"/>
    <s v="A CLEAN SANEAMENTO AMBIENTAL DE RESIDUOS EIRELI"/>
    <x v="10"/>
    <d v="2024-07-05T00:00:00"/>
    <d v="2024-07-05T00:00:00"/>
    <s v="'1029008"/>
    <s v="1 | 1"/>
    <x v="8"/>
    <x v="0"/>
    <n v="-21000"/>
    <x v="54"/>
    <x v="53"/>
    <s v="REF. TRANSF COLIGADAS EKO X CLEAN "/>
    <x v="0"/>
    <x v="0"/>
    <x v="0"/>
    <n v="2001"/>
    <x v="0"/>
    <n v="20017"/>
    <s v="CORPORATIVO (Comum)"/>
    <x v="1"/>
    <x v="4"/>
    <x v="1"/>
    <x v="1"/>
    <x v="1"/>
    <x v="1"/>
  </r>
  <r>
    <x v="4"/>
    <s v="A CLEAN SANEAMENTO AMBIENTAL DE RESIDUOS EIRELI"/>
    <x v="10"/>
    <d v="2024-07-08T00:00:00"/>
    <d v="2024-07-08T00:00:00"/>
    <s v="'1029081"/>
    <s v="1 | 1"/>
    <x v="8"/>
    <x v="0"/>
    <n v="-8000"/>
    <x v="54"/>
    <x v="53"/>
    <s v="REF. TRANSF COLIGADAS EKO X CLEAN "/>
    <x v="0"/>
    <x v="0"/>
    <x v="0"/>
    <n v="2001"/>
    <x v="0"/>
    <n v="20017"/>
    <s v="CORPORATIVO (Comum)"/>
    <x v="1"/>
    <x v="4"/>
    <x v="1"/>
    <x v="1"/>
    <x v="1"/>
    <x v="1"/>
  </r>
  <r>
    <x v="4"/>
    <s v="A CLEAN SANEAMENTO AMBIENTAL DE RESIDUOS EIRELI"/>
    <x v="10"/>
    <d v="2024-07-10T00:00:00"/>
    <d v="2024-07-10T00:00:00"/>
    <s v="'1029273"/>
    <s v="1 | 1"/>
    <x v="8"/>
    <x v="0"/>
    <n v="-3000"/>
    <x v="54"/>
    <x v="53"/>
    <s v="REF. TRANSF COLIGADAS EKO X CLEAN "/>
    <x v="0"/>
    <x v="0"/>
    <x v="0"/>
    <n v="2001"/>
    <x v="0"/>
    <n v="20017"/>
    <s v="CORPORATIVO (Comum)"/>
    <x v="1"/>
    <x v="4"/>
    <x v="1"/>
    <x v="1"/>
    <x v="1"/>
    <x v="1"/>
  </r>
  <r>
    <x v="4"/>
    <s v="A CLEAN SANEAMENTO AMBIENTAL DE RESIDUOS EIRELI"/>
    <x v="10"/>
    <d v="2024-07-11T00:00:00"/>
    <d v="2024-07-11T00:00:00"/>
    <s v="'1029321"/>
    <s v="1 | 1"/>
    <x v="8"/>
    <x v="0"/>
    <n v="-29000"/>
    <x v="54"/>
    <x v="53"/>
    <s v="REF. TRANSF COLIGADAS EKO X CLEAN "/>
    <x v="0"/>
    <x v="0"/>
    <x v="0"/>
    <n v="2001"/>
    <x v="0"/>
    <n v="20017"/>
    <s v="CORPORATIVO (Comum)"/>
    <x v="1"/>
    <x v="4"/>
    <x v="1"/>
    <x v="1"/>
    <x v="1"/>
    <x v="1"/>
  </r>
  <r>
    <x v="4"/>
    <s v="A CLEAN SANEAMENTO AMBIENTAL DE RESIDUOS EIRELI"/>
    <x v="10"/>
    <d v="2024-07-12T00:00:00"/>
    <d v="2024-07-12T00:00:00"/>
    <s v="'1029430"/>
    <s v="1 | 1"/>
    <x v="8"/>
    <x v="0"/>
    <n v="-4000"/>
    <x v="54"/>
    <x v="53"/>
    <s v="REF. TRANSF EKO X CLEAN"/>
    <x v="0"/>
    <x v="0"/>
    <x v="0"/>
    <n v="2001"/>
    <x v="0"/>
    <n v="20017"/>
    <s v="CORPORATIVO (Comum)"/>
    <x v="1"/>
    <x v="4"/>
    <x v="1"/>
    <x v="1"/>
    <x v="1"/>
    <x v="1"/>
  </r>
  <r>
    <x v="4"/>
    <s v="A CLEAN SANEAMENTO AMBIENTAL DE RESIDUOS EIRELI"/>
    <x v="10"/>
    <d v="2024-07-15T00:00:00"/>
    <d v="2024-07-15T00:00:00"/>
    <s v="'1029494"/>
    <s v="1 | 1"/>
    <x v="8"/>
    <x v="0"/>
    <n v="-32000"/>
    <x v="54"/>
    <x v="53"/>
    <s v="REF. TRANSF EKO X CLEAN"/>
    <x v="0"/>
    <x v="0"/>
    <x v="0"/>
    <n v="2001"/>
    <x v="0"/>
    <n v="20017"/>
    <s v="CORPORATIVO (Comum)"/>
    <x v="1"/>
    <x v="4"/>
    <x v="1"/>
    <x v="1"/>
    <x v="1"/>
    <x v="1"/>
  </r>
  <r>
    <x v="4"/>
    <s v="A CLEAN SANEAMENTO AMBIENTAL DE RESIDUOS EIRELI"/>
    <x v="10"/>
    <d v="2024-07-18T00:00:00"/>
    <d v="2024-07-18T00:00:00"/>
    <s v="'1029726"/>
    <s v="1 | 1"/>
    <x v="8"/>
    <x v="0"/>
    <n v="-11000"/>
    <x v="54"/>
    <x v="53"/>
    <s v="REF. TRANSF EKO X CLEAN"/>
    <x v="0"/>
    <x v="0"/>
    <x v="0"/>
    <n v="2001"/>
    <x v="0"/>
    <n v="20017"/>
    <s v="CORPORATIVO (Comum)"/>
    <x v="1"/>
    <x v="4"/>
    <x v="1"/>
    <x v="1"/>
    <x v="1"/>
    <x v="1"/>
  </r>
  <r>
    <x v="4"/>
    <s v="A CLEAN SANEAMENTO AMBIENTAL DE RESIDUOS EIRELI"/>
    <x v="10"/>
    <d v="2024-07-19T00:00:00"/>
    <d v="2024-07-19T00:00:00"/>
    <s v="'1029765"/>
    <s v="1 | 1"/>
    <x v="8"/>
    <x v="0"/>
    <n v="-19000"/>
    <x v="54"/>
    <x v="53"/>
    <s v="REF. TRANSF EKO X CLEAN"/>
    <x v="0"/>
    <x v="0"/>
    <x v="0"/>
    <n v="2001"/>
    <x v="0"/>
    <n v="20017"/>
    <s v="CORPORATIVO (Comum)"/>
    <x v="1"/>
    <x v="4"/>
    <x v="1"/>
    <x v="1"/>
    <x v="1"/>
    <x v="1"/>
  </r>
  <r>
    <x v="4"/>
    <s v="A CLEAN SANEAMENTO AMBIENTAL DE RESIDUOS EIRELI"/>
    <x v="10"/>
    <d v="2024-07-22T00:00:00"/>
    <d v="2024-07-22T00:00:00"/>
    <s v="'1029812"/>
    <s v="1 | 1"/>
    <x v="8"/>
    <x v="0"/>
    <n v="-15000"/>
    <x v="54"/>
    <x v="53"/>
    <s v="REF. TRANSF EKO X CLEAN"/>
    <x v="0"/>
    <x v="0"/>
    <x v="0"/>
    <n v="2001"/>
    <x v="0"/>
    <n v="20017"/>
    <s v="CORPORATIVO (Comum)"/>
    <x v="1"/>
    <x v="4"/>
    <x v="1"/>
    <x v="1"/>
    <x v="1"/>
    <x v="1"/>
  </r>
  <r>
    <x v="4"/>
    <s v="A CLEAN SANEAMENTO AMBIENTAL DE RESIDUOS EIRELI"/>
    <x v="10"/>
    <d v="2024-07-25T00:00:00"/>
    <d v="2024-07-25T00:00:00"/>
    <s v="'1029938"/>
    <s v="1 | 1"/>
    <x v="8"/>
    <x v="0"/>
    <n v="-35000"/>
    <x v="54"/>
    <x v="53"/>
    <s v="REF. TRANSF EKO X CLEAN"/>
    <x v="0"/>
    <x v="0"/>
    <x v="0"/>
    <n v="2001"/>
    <x v="0"/>
    <n v="20017"/>
    <s v="CORPORATIVO (Comum)"/>
    <x v="1"/>
    <x v="4"/>
    <x v="1"/>
    <x v="1"/>
    <x v="1"/>
    <x v="1"/>
  </r>
  <r>
    <x v="4"/>
    <s v="A CLEAN SANEAMENTO AMBIENTAL DE RESIDUOS EIRELI"/>
    <x v="10"/>
    <d v="2024-07-29T00:00:00"/>
    <d v="2024-07-29T00:00:00"/>
    <s v="'1030066"/>
    <s v="1 | 1"/>
    <x v="8"/>
    <x v="0"/>
    <n v="-13000"/>
    <x v="54"/>
    <x v="53"/>
    <s v="REF. TRANSF EKO X CLEAN"/>
    <x v="0"/>
    <x v="0"/>
    <x v="0"/>
    <n v="2001"/>
    <x v="0"/>
    <n v="20017"/>
    <s v="CORPORATIVO (Comum)"/>
    <x v="1"/>
    <x v="4"/>
    <x v="1"/>
    <x v="1"/>
    <x v="1"/>
    <x v="1"/>
  </r>
  <r>
    <x v="4"/>
    <s v="A CLEAN SANEAMENTO AMBIENTAL DE RESIDUOS EIRELI"/>
    <x v="10"/>
    <d v="2024-07-30T00:00:00"/>
    <d v="2024-07-30T00:00:00"/>
    <s v="'1030127"/>
    <s v="1 | 1"/>
    <x v="8"/>
    <x v="0"/>
    <n v="-6000"/>
    <x v="54"/>
    <x v="53"/>
    <s v="REF. TRANSF EKO X CLEAN"/>
    <x v="0"/>
    <x v="0"/>
    <x v="0"/>
    <n v="2001"/>
    <x v="0"/>
    <n v="20017"/>
    <s v="CORPORATIVO (Comum)"/>
    <x v="1"/>
    <x v="4"/>
    <x v="1"/>
    <x v="1"/>
    <x v="1"/>
    <x v="1"/>
  </r>
  <r>
    <x v="4"/>
    <s v="A CLEAN SANEAMENTO AMBIENTAL DE RESIDUOS EIRELI"/>
    <x v="10"/>
    <d v="2024-07-31T00:00:00"/>
    <d v="2024-07-31T00:00:00"/>
    <s v="'1030212"/>
    <s v="1 | 1"/>
    <x v="8"/>
    <x v="0"/>
    <n v="-19000"/>
    <x v="54"/>
    <x v="53"/>
    <s v="REF. TRANSF EKO X CLEAN"/>
    <x v="0"/>
    <x v="0"/>
    <x v="0"/>
    <n v="2001"/>
    <x v="0"/>
    <n v="20017"/>
    <s v="CORPORATIVO (Comum)"/>
    <x v="1"/>
    <x v="4"/>
    <x v="1"/>
    <x v="1"/>
    <x v="1"/>
    <x v="1"/>
  </r>
  <r>
    <x v="4"/>
    <s v="A CLEAN SANEAMENTO AMBIENTAL DE RESIDUOS EIRELI"/>
    <x v="10"/>
    <d v="2024-07-31T00:00:00"/>
    <d v="2024-07-31T00:00:00"/>
    <s v="'1030213"/>
    <s v="1 | 1"/>
    <x v="8"/>
    <x v="0"/>
    <n v="-54000"/>
    <x v="54"/>
    <x v="53"/>
    <s v="REF. TRANSF EKO X CLEAN"/>
    <x v="0"/>
    <x v="0"/>
    <x v="0"/>
    <n v="2001"/>
    <x v="0"/>
    <n v="20017"/>
    <s v="CORPORATIVO (Comum)"/>
    <x v="1"/>
    <x v="4"/>
    <x v="1"/>
    <x v="1"/>
    <x v="1"/>
    <x v="1"/>
  </r>
  <r>
    <x v="4"/>
    <s v="A CLEAN SANEAMENTO AMBIENTAL DE RESIDUOS EIRELI"/>
    <x v="11"/>
    <d v="2024-08-01T00:00:00"/>
    <d v="2024-08-01T00:00:00"/>
    <s v="'1030346"/>
    <s v="1 | 1"/>
    <x v="8"/>
    <x v="0"/>
    <n v="-15000"/>
    <x v="54"/>
    <x v="53"/>
    <s v="REF. TRANSF EKO X CLEAN"/>
    <x v="0"/>
    <x v="0"/>
    <x v="0"/>
    <n v="2001"/>
    <x v="0"/>
    <n v="20017"/>
    <s v="CORPORATIVO (Comum)"/>
    <x v="1"/>
    <x v="4"/>
    <x v="1"/>
    <x v="1"/>
    <x v="1"/>
    <x v="1"/>
  </r>
  <r>
    <x v="4"/>
    <s v="A CLEAN SANEAMENTO AMBIENTAL DE RESIDUOS EIRELI"/>
    <x v="11"/>
    <d v="2024-08-06T00:00:00"/>
    <d v="2024-08-06T00:00:00"/>
    <s v="'1030589"/>
    <s v="1 | 1"/>
    <x v="8"/>
    <x v="0"/>
    <n v="-20000"/>
    <x v="54"/>
    <x v="53"/>
    <s v="REF. TRANSF EKO X CLEAN"/>
    <x v="0"/>
    <x v="0"/>
    <x v="0"/>
    <n v="2001"/>
    <x v="0"/>
    <n v="20017"/>
    <s v="CORPORATIVO (Comum)"/>
    <x v="1"/>
    <x v="4"/>
    <x v="1"/>
    <x v="1"/>
    <x v="1"/>
    <x v="1"/>
  </r>
  <r>
    <x v="4"/>
    <s v="A CLEAN SANEAMENTO AMBIENTAL DE RESIDUOS EIRELI"/>
    <x v="11"/>
    <d v="2024-08-09T00:00:00"/>
    <d v="2024-08-09T00:00:00"/>
    <s v="'1030823"/>
    <s v="1 | 1"/>
    <x v="8"/>
    <x v="0"/>
    <n v="-4200"/>
    <x v="54"/>
    <x v="53"/>
    <s v="REF. TRANSF EKO X CLEAN"/>
    <x v="0"/>
    <x v="0"/>
    <x v="0"/>
    <n v="2001"/>
    <x v="0"/>
    <n v="20017"/>
    <s v="CORPORATIVO (Comum)"/>
    <x v="1"/>
    <x v="4"/>
    <x v="1"/>
    <x v="1"/>
    <x v="1"/>
    <x v="1"/>
  </r>
  <r>
    <x v="4"/>
    <s v="A CLEAN SANEAMENTO AMBIENTAL DE RESIDUOS EIRELI"/>
    <x v="11"/>
    <d v="2024-08-12T00:00:00"/>
    <d v="2024-08-12T00:00:00"/>
    <s v="'1030890"/>
    <s v="1 | 1"/>
    <x v="8"/>
    <x v="0"/>
    <n v="-11000"/>
    <x v="54"/>
    <x v="53"/>
    <s v="REF. TRANSF EKO X CLEAN"/>
    <x v="0"/>
    <x v="0"/>
    <x v="0"/>
    <n v="2001"/>
    <x v="0"/>
    <n v="20017"/>
    <s v="CORPORATIVO (Comum)"/>
    <x v="1"/>
    <x v="4"/>
    <x v="1"/>
    <x v="1"/>
    <x v="1"/>
    <x v="1"/>
  </r>
  <r>
    <x v="4"/>
    <s v="A CLEAN SANEAMENTO AMBIENTAL DE RESIDUOS EIRELI"/>
    <x v="11"/>
    <d v="2024-08-12T00:00:00"/>
    <d v="2024-08-12T00:00:00"/>
    <s v="'1030891"/>
    <s v="1 | 1"/>
    <x v="8"/>
    <x v="0"/>
    <n v="-1000"/>
    <x v="54"/>
    <x v="53"/>
    <s v="REF. TRANSF EKO X CLEAN itau"/>
    <x v="0"/>
    <x v="0"/>
    <x v="0"/>
    <n v="2001"/>
    <x v="0"/>
    <n v="20017"/>
    <s v="CORPORATIVO (Comum)"/>
    <x v="1"/>
    <x v="4"/>
    <x v="1"/>
    <x v="1"/>
    <x v="1"/>
    <x v="1"/>
  </r>
  <r>
    <x v="4"/>
    <s v="A CLEAN SANEAMENTO AMBIENTAL DE RESIDUOS EIRELI"/>
    <x v="11"/>
    <d v="2024-08-13T00:00:00"/>
    <d v="2024-08-13T00:00:00"/>
    <s v="'1030948"/>
    <s v="1 | 1"/>
    <x v="8"/>
    <x v="0"/>
    <n v="-27000"/>
    <x v="54"/>
    <x v="53"/>
    <s v="REF. TRANSF EKO X CLEAN"/>
    <x v="0"/>
    <x v="0"/>
    <x v="0"/>
    <n v="2001"/>
    <x v="0"/>
    <n v="20017"/>
    <s v="CORPORATIVO (Comum)"/>
    <x v="1"/>
    <x v="4"/>
    <x v="1"/>
    <x v="1"/>
    <x v="1"/>
    <x v="1"/>
  </r>
  <r>
    <x v="4"/>
    <s v="A CLEAN SANEAMENTO AMBIENTAL DE RESIDUOS EIRELI"/>
    <x v="11"/>
    <d v="2024-08-14T00:00:00"/>
    <d v="2024-08-14T00:00:00"/>
    <s v="'1031026"/>
    <s v="1 | 1"/>
    <x v="8"/>
    <x v="0"/>
    <n v="-29000"/>
    <x v="54"/>
    <x v="53"/>
    <s v="REF. TRANSF EKO X CLEAN"/>
    <x v="0"/>
    <x v="0"/>
    <x v="0"/>
    <n v="2001"/>
    <x v="0"/>
    <n v="20017"/>
    <s v="CORPORATIVO (Comum)"/>
    <x v="1"/>
    <x v="4"/>
    <x v="1"/>
    <x v="1"/>
    <x v="1"/>
    <x v="1"/>
  </r>
  <r>
    <x v="4"/>
    <s v="A CLEAN SANEAMENTO AMBIENTAL DE RESIDUOS EIRELI"/>
    <x v="11"/>
    <d v="2024-08-15T00:00:00"/>
    <d v="2024-08-15T00:00:00"/>
    <s v="'1031089"/>
    <s v="1 | 1"/>
    <x v="8"/>
    <x v="0"/>
    <n v="-4000"/>
    <x v="54"/>
    <x v="53"/>
    <s v="REF. TRANSF EKO X CLEAN"/>
    <x v="0"/>
    <x v="0"/>
    <x v="0"/>
    <n v="2001"/>
    <x v="0"/>
    <n v="20017"/>
    <s v="CORPORATIVO (Comum)"/>
    <x v="1"/>
    <x v="4"/>
    <x v="1"/>
    <x v="1"/>
    <x v="1"/>
    <x v="1"/>
  </r>
  <r>
    <x v="4"/>
    <s v="A CLEAN SANEAMENTO AMBIENTAL DE RESIDUOS EIRELI"/>
    <x v="11"/>
    <d v="2024-08-19T00:00:00"/>
    <d v="2024-08-19T00:00:00"/>
    <s v="'1031237"/>
    <s v="1 | 1"/>
    <x v="8"/>
    <x v="0"/>
    <n v="-11500"/>
    <x v="54"/>
    <x v="53"/>
    <s v="REF. TRANSF EKO X CLEAN"/>
    <x v="0"/>
    <x v="0"/>
    <x v="0"/>
    <n v="2001"/>
    <x v="0"/>
    <n v="20017"/>
    <s v="CORPORATIVO (Comum)"/>
    <x v="1"/>
    <x v="4"/>
    <x v="1"/>
    <x v="1"/>
    <x v="1"/>
    <x v="1"/>
  </r>
  <r>
    <x v="4"/>
    <s v="A CLEAN SANEAMENTO AMBIENTAL DE RESIDUOS EIRELI"/>
    <x v="11"/>
    <d v="2024-08-20T00:00:00"/>
    <d v="2024-08-20T00:00:00"/>
    <s v="'1031285"/>
    <s v="1 | 1"/>
    <x v="8"/>
    <x v="0"/>
    <n v="-24500"/>
    <x v="54"/>
    <x v="53"/>
    <s v="REF. TRANSF EKO X CLEAN"/>
    <x v="0"/>
    <x v="0"/>
    <x v="0"/>
    <n v="2001"/>
    <x v="0"/>
    <n v="20017"/>
    <s v="CORPORATIVO (Comum)"/>
    <x v="1"/>
    <x v="4"/>
    <x v="1"/>
    <x v="1"/>
    <x v="1"/>
    <x v="1"/>
  </r>
  <r>
    <x v="4"/>
    <s v="A CLEAN SANEAMENTO AMBIENTAL DE RESIDUOS EIRELI"/>
    <x v="11"/>
    <d v="2024-08-23T00:00:00"/>
    <d v="2024-08-23T00:00:00"/>
    <s v="'1031539"/>
    <s v="1 | 1"/>
    <x v="8"/>
    <x v="0"/>
    <n v="-22500"/>
    <x v="54"/>
    <x v="53"/>
    <s v="REF. TRANSF EKO X CLEAN"/>
    <x v="0"/>
    <x v="0"/>
    <x v="0"/>
    <n v="2001"/>
    <x v="0"/>
    <n v="20017"/>
    <s v="CORPORATIVO (Comum)"/>
    <x v="1"/>
    <x v="4"/>
    <x v="1"/>
    <x v="1"/>
    <x v="1"/>
    <x v="1"/>
  </r>
  <r>
    <x v="4"/>
    <s v="A CLEAN SANEAMENTO AMBIENTAL DE RESIDUOS EIRELI"/>
    <x v="11"/>
    <d v="2024-08-26T00:00:00"/>
    <d v="2024-08-26T00:00:00"/>
    <s v="'1031599"/>
    <s v="1 | 1"/>
    <x v="8"/>
    <x v="0"/>
    <n v="-11000"/>
    <x v="54"/>
    <x v="53"/>
    <s v="REF. TRANSF EKO X CLEAN"/>
    <x v="0"/>
    <x v="0"/>
    <x v="0"/>
    <n v="2001"/>
    <x v="0"/>
    <n v="20017"/>
    <s v="CORPORATIVO (Comum)"/>
    <x v="1"/>
    <x v="4"/>
    <x v="1"/>
    <x v="1"/>
    <x v="1"/>
    <x v="1"/>
  </r>
  <r>
    <x v="4"/>
    <s v="A CLEAN SANEAMENTO AMBIENTAL DE RESIDUOS EIRELI"/>
    <x v="11"/>
    <d v="2024-08-28T00:00:00"/>
    <d v="2024-08-28T00:00:00"/>
    <s v="'1031724"/>
    <s v="1 | 1"/>
    <x v="8"/>
    <x v="0"/>
    <n v="-5000"/>
    <x v="54"/>
    <x v="53"/>
    <s v="REF. TRANSF EKO X CLEAN"/>
    <x v="0"/>
    <x v="0"/>
    <x v="0"/>
    <n v="2001"/>
    <x v="0"/>
    <n v="20017"/>
    <s v="CORPORATIVO (Comum)"/>
    <x v="1"/>
    <x v="4"/>
    <x v="1"/>
    <x v="1"/>
    <x v="1"/>
    <x v="1"/>
  </r>
  <r>
    <x v="4"/>
    <s v="A CLEAN SANEAMENTO AMBIENTAL DE RESIDUOS EIRELI"/>
    <x v="11"/>
    <d v="2024-08-29T00:00:00"/>
    <d v="2024-08-29T00:00:00"/>
    <s v="'1031801"/>
    <s v="1 | 1"/>
    <x v="8"/>
    <x v="0"/>
    <n v="-31500"/>
    <x v="54"/>
    <x v="53"/>
    <s v="REF. TRANSF EKO X CLEAN"/>
    <x v="0"/>
    <x v="0"/>
    <x v="0"/>
    <n v="2001"/>
    <x v="0"/>
    <n v="20017"/>
    <s v="CORPORATIVO (Comum)"/>
    <x v="1"/>
    <x v="4"/>
    <x v="1"/>
    <x v="1"/>
    <x v="1"/>
    <x v="1"/>
  </r>
  <r>
    <x v="4"/>
    <s v="A CLEAN SANEAMENTO AMBIENTAL DE RESIDUOS EIRELI"/>
    <x v="11"/>
    <d v="2024-08-30T00:00:00"/>
    <d v="2024-08-30T00:00:00"/>
    <s v="'1031873"/>
    <s v="1 | 1"/>
    <x v="8"/>
    <x v="0"/>
    <n v="-20000"/>
    <x v="54"/>
    <x v="53"/>
    <s v="REF. TRANSF EKO X CLEAN CEF"/>
    <x v="0"/>
    <x v="0"/>
    <x v="0"/>
    <n v="2001"/>
    <x v="0"/>
    <n v="20017"/>
    <s v="CORPORATIVO (Comum)"/>
    <x v="1"/>
    <x v="4"/>
    <x v="1"/>
    <x v="1"/>
    <x v="1"/>
    <x v="1"/>
  </r>
  <r>
    <x v="4"/>
    <s v="A CLEAN SANEAMENTO AMBIENTAL DE RESIDUOS EIRELI"/>
    <x v="11"/>
    <d v="2024-08-30T00:00:00"/>
    <d v="2024-08-30T00:00:00"/>
    <s v="'1031874"/>
    <s v="1 | 1"/>
    <x v="8"/>
    <x v="0"/>
    <n v="-97500"/>
    <x v="54"/>
    <x v="53"/>
    <s v="REF. TRANSF EKO X CLEAN"/>
    <x v="0"/>
    <x v="0"/>
    <x v="0"/>
    <n v="2001"/>
    <x v="0"/>
    <n v="20017"/>
    <s v="CORPORATIVO (Comum)"/>
    <x v="1"/>
    <x v="4"/>
    <x v="1"/>
    <x v="1"/>
    <x v="1"/>
    <x v="1"/>
  </r>
  <r>
    <x v="4"/>
    <s v="A CLEAN SANEAMENTO AMBIENTAL DE RESIDUOS EIRELI"/>
    <x v="12"/>
    <d v="2024-09-02T00:00:00"/>
    <d v="2024-09-02T00:00:00"/>
    <s v="'1031934"/>
    <s v="1 | 1"/>
    <x v="8"/>
    <x v="0"/>
    <n v="-1500"/>
    <x v="54"/>
    <x v="53"/>
    <s v="REF. TRANSF EKO X CLEAN"/>
    <x v="0"/>
    <x v="0"/>
    <x v="0"/>
    <n v="2001"/>
    <x v="0"/>
    <n v="20017"/>
    <s v="CORPORATIVO (Comum)"/>
    <x v="1"/>
    <x v="4"/>
    <x v="1"/>
    <x v="1"/>
    <x v="1"/>
    <x v="1"/>
  </r>
  <r>
    <x v="4"/>
    <s v="A CLEAN SANEAMENTO AMBIENTAL DE RESIDUOS EIRELI"/>
    <x v="12"/>
    <d v="2024-09-04T00:00:00"/>
    <d v="2024-09-04T00:00:00"/>
    <s v="'1032064"/>
    <s v="1 | 1"/>
    <x v="8"/>
    <x v="0"/>
    <n v="-4500"/>
    <x v="54"/>
    <x v="53"/>
    <s v="REF. TRANSF EKO X CLEAN"/>
    <x v="0"/>
    <x v="0"/>
    <x v="0"/>
    <n v="2001"/>
    <x v="0"/>
    <n v="20017"/>
    <s v="CORPORATIVO (Comum)"/>
    <x v="1"/>
    <x v="4"/>
    <x v="1"/>
    <x v="1"/>
    <x v="1"/>
    <x v="1"/>
  </r>
  <r>
    <x v="4"/>
    <s v="A CLEAN SANEAMENTO AMBIENTAL DE RESIDUOS EIRELI"/>
    <x v="12"/>
    <d v="2024-09-06T00:00:00"/>
    <d v="2024-09-06T00:00:00"/>
    <s v="'1032259"/>
    <s v="1 | 1"/>
    <x v="8"/>
    <x v="0"/>
    <n v="-24000"/>
    <x v="54"/>
    <x v="53"/>
    <s v="REF. TRANSF EKO X CLEAN"/>
    <x v="0"/>
    <x v="0"/>
    <x v="0"/>
    <n v="2001"/>
    <x v="0"/>
    <n v="20017"/>
    <s v="CORPORATIVO (Comum)"/>
    <x v="1"/>
    <x v="4"/>
    <x v="1"/>
    <x v="1"/>
    <x v="1"/>
    <x v="1"/>
  </r>
  <r>
    <x v="4"/>
    <s v="A CLEAN SANEAMENTO AMBIENTAL DE RESIDUOS EIRELI"/>
    <x v="12"/>
    <d v="2024-09-10T00:00:00"/>
    <d v="2024-09-10T00:00:00"/>
    <s v="'1032439"/>
    <s v="1 | 1"/>
    <x v="8"/>
    <x v="0"/>
    <n v="-500"/>
    <x v="54"/>
    <x v="53"/>
    <s v="REF. TRANSF EKO X CLEAN"/>
    <x v="0"/>
    <x v="0"/>
    <x v="0"/>
    <n v="2001"/>
    <x v="0"/>
    <n v="20017"/>
    <s v="CORPORATIVO (Comum)"/>
    <x v="1"/>
    <x v="4"/>
    <x v="1"/>
    <x v="1"/>
    <x v="1"/>
    <x v="1"/>
  </r>
  <r>
    <x v="4"/>
    <s v="A CLEAN SANEAMENTO AMBIENTAL DE RESIDUOS EIRELI"/>
    <x v="12"/>
    <d v="2024-09-10T00:00:00"/>
    <d v="2024-09-10T00:00:00"/>
    <s v="'1032445"/>
    <s v="1 | 1"/>
    <x v="8"/>
    <x v="0"/>
    <n v="-1500"/>
    <x v="54"/>
    <x v="53"/>
    <s v="REF. TRANSF EKO X CLEAN"/>
    <x v="0"/>
    <x v="0"/>
    <x v="0"/>
    <n v="2001"/>
    <x v="0"/>
    <n v="20017"/>
    <s v="CORPORATIVO (Comum)"/>
    <x v="1"/>
    <x v="4"/>
    <x v="1"/>
    <x v="1"/>
    <x v="1"/>
    <x v="1"/>
  </r>
  <r>
    <x v="4"/>
    <s v="A CLEAN SANEAMENTO AMBIENTAL DE RESIDUOS EIRELI"/>
    <x v="12"/>
    <d v="2024-09-11T00:00:00"/>
    <d v="2024-09-11T00:00:00"/>
    <s v="'1032549"/>
    <s v="1 | 1"/>
    <x v="8"/>
    <x v="0"/>
    <n v="-14000"/>
    <x v="54"/>
    <x v="53"/>
    <s v="REF. TRANSF EKO X CLEAN"/>
    <x v="0"/>
    <x v="0"/>
    <x v="0"/>
    <n v="2001"/>
    <x v="0"/>
    <n v="20017"/>
    <s v="CORPORATIVO (Comum)"/>
    <x v="1"/>
    <x v="4"/>
    <x v="1"/>
    <x v="1"/>
    <x v="1"/>
    <x v="1"/>
  </r>
  <r>
    <x v="4"/>
    <s v="A CLEAN SANEAMENTO AMBIENTAL DE RESIDUOS EIRELI"/>
    <x v="12"/>
    <d v="2024-09-13T00:00:00"/>
    <d v="2024-09-13T00:00:00"/>
    <s v="'1032722"/>
    <s v="1 | 1"/>
    <x v="8"/>
    <x v="0"/>
    <n v="-1000"/>
    <x v="54"/>
    <x v="53"/>
    <s v="REF. TRANSF EKO X CLEAN"/>
    <x v="0"/>
    <x v="0"/>
    <x v="0"/>
    <n v="2001"/>
    <x v="0"/>
    <n v="20017"/>
    <s v="CORPORATIVO (Comum)"/>
    <x v="1"/>
    <x v="4"/>
    <x v="1"/>
    <x v="1"/>
    <x v="1"/>
    <x v="1"/>
  </r>
  <r>
    <x v="4"/>
    <s v="A CLEAN SANEAMENTO AMBIENTAL DE RESIDUOS EIRELI"/>
    <x v="12"/>
    <d v="2024-09-16T00:00:00"/>
    <d v="2024-09-16T00:00:00"/>
    <s v="'1032800"/>
    <s v="1 | 1"/>
    <x v="8"/>
    <x v="0"/>
    <n v="-5500"/>
    <x v="54"/>
    <x v="53"/>
    <s v="REF. TRANSF EKO X CLEAN"/>
    <x v="0"/>
    <x v="0"/>
    <x v="0"/>
    <n v="2001"/>
    <x v="0"/>
    <n v="20017"/>
    <s v="CORPORATIVO (Comum)"/>
    <x v="1"/>
    <x v="4"/>
    <x v="1"/>
    <x v="1"/>
    <x v="1"/>
    <x v="1"/>
  </r>
  <r>
    <x v="4"/>
    <s v="A CLEAN SANEAMENTO AMBIENTAL DE RESIDUOS EIRELI"/>
    <x v="12"/>
    <d v="2024-09-18T00:00:00"/>
    <d v="2024-09-18T00:00:00"/>
    <s v="'1032907"/>
    <s v="1 | 1"/>
    <x v="8"/>
    <x v="0"/>
    <n v="-2000"/>
    <x v="54"/>
    <x v="53"/>
    <s v="REF. TRANSF EKO X CLEAN"/>
    <x v="0"/>
    <x v="0"/>
    <x v="0"/>
    <n v="2001"/>
    <x v="0"/>
    <n v="20017"/>
    <s v="CORPORATIVO (Comum)"/>
    <x v="1"/>
    <x v="4"/>
    <x v="1"/>
    <x v="1"/>
    <x v="1"/>
    <x v="1"/>
  </r>
  <r>
    <x v="4"/>
    <s v="A CLEAN SANEAMENTO AMBIENTAL DE RESIDUOS EIRELI"/>
    <x v="12"/>
    <d v="2024-09-20T00:00:00"/>
    <d v="2024-09-20T00:00:00"/>
    <s v="'1033035"/>
    <s v="1 | 1"/>
    <x v="8"/>
    <x v="0"/>
    <n v="-25000"/>
    <x v="54"/>
    <x v="53"/>
    <s v="REF. TRANSF EKO X CLEAN"/>
    <x v="0"/>
    <x v="0"/>
    <x v="0"/>
    <n v="2001"/>
    <x v="0"/>
    <n v="20017"/>
    <s v="CORPORATIVO (Comum)"/>
    <x v="1"/>
    <x v="4"/>
    <x v="1"/>
    <x v="1"/>
    <x v="1"/>
    <x v="1"/>
  </r>
  <r>
    <x v="4"/>
    <s v="A CLEAN SANEAMENTO AMBIENTAL DE RESIDUOS EIRELI"/>
    <x v="12"/>
    <d v="2024-09-25T00:00:00"/>
    <d v="2024-09-25T00:00:00"/>
    <s v="'1033221"/>
    <s v="1 | 1"/>
    <x v="8"/>
    <x v="0"/>
    <n v="-74000"/>
    <x v="54"/>
    <x v="53"/>
    <s v="REF. TRANSF EKO X CLEAN"/>
    <x v="0"/>
    <x v="0"/>
    <x v="0"/>
    <n v="2001"/>
    <x v="0"/>
    <n v="20017"/>
    <s v="CORPORATIVO (Comum)"/>
    <x v="1"/>
    <x v="4"/>
    <x v="1"/>
    <x v="1"/>
    <x v="1"/>
    <x v="1"/>
  </r>
  <r>
    <x v="4"/>
    <s v="A CLEAN SANEAMENTO AMBIENTAL DE RESIDUOS EIRELI"/>
    <x v="12"/>
    <d v="2024-09-26T00:00:00"/>
    <d v="2024-09-26T00:00:00"/>
    <s v="'1033315"/>
    <s v="1 | 1"/>
    <x v="8"/>
    <x v="0"/>
    <n v="-2200"/>
    <x v="54"/>
    <x v="53"/>
    <s v="REF. TRANSF EKO X CLEAN"/>
    <x v="0"/>
    <x v="0"/>
    <x v="0"/>
    <n v="2001"/>
    <x v="0"/>
    <n v="20017"/>
    <s v="CORPORATIVO (Comum)"/>
    <x v="1"/>
    <x v="4"/>
    <x v="1"/>
    <x v="1"/>
    <x v="1"/>
    <x v="1"/>
  </r>
  <r>
    <x v="4"/>
    <s v="A CLEAN SANEAMENTO AMBIENTAL DE RESIDUOS EIRELI"/>
    <x v="12"/>
    <d v="2024-09-27T00:00:00"/>
    <d v="2024-09-27T00:00:00"/>
    <s v="'1033380"/>
    <s v="1 | 1"/>
    <x v="8"/>
    <x v="0"/>
    <n v="-200"/>
    <x v="54"/>
    <x v="53"/>
    <s v="REF. TRANSF EKO X CLEAN"/>
    <x v="0"/>
    <x v="0"/>
    <x v="0"/>
    <n v="2001"/>
    <x v="0"/>
    <n v="20017"/>
    <s v="CORPORATIVO (Comum)"/>
    <x v="1"/>
    <x v="4"/>
    <x v="1"/>
    <x v="1"/>
    <x v="1"/>
    <x v="1"/>
  </r>
  <r>
    <x v="4"/>
    <s v="A CLEAN SANEAMENTO AMBIENTAL DE RESIDUOS EIRELI"/>
    <x v="12"/>
    <d v="2024-09-27T00:00:00"/>
    <d v="2024-09-27T00:00:00"/>
    <s v="'1033381"/>
    <s v="1 | 1"/>
    <x v="8"/>
    <x v="0"/>
    <n v="-5200"/>
    <x v="54"/>
    <x v="53"/>
    <s v="REF. TRANSF EKO X CLEAN"/>
    <x v="0"/>
    <x v="0"/>
    <x v="0"/>
    <n v="2001"/>
    <x v="0"/>
    <n v="20017"/>
    <s v="CORPORATIVO (Comum)"/>
    <x v="1"/>
    <x v="4"/>
    <x v="1"/>
    <x v="1"/>
    <x v="1"/>
    <x v="1"/>
  </r>
  <r>
    <x v="4"/>
    <s v="A CLEAN SANEAMENTO AMBIENTAL DE RESIDUOS EIRELI"/>
    <x v="12"/>
    <d v="2024-09-30T00:00:00"/>
    <d v="2024-09-30T00:00:00"/>
    <s v="'1033442"/>
    <s v="1 | 1"/>
    <x v="8"/>
    <x v="0"/>
    <n v="-20000"/>
    <x v="54"/>
    <x v="53"/>
    <s v="REF. TRANSF EKO X CLEAN cef200"/>
    <x v="0"/>
    <x v="0"/>
    <x v="0"/>
    <n v="2001"/>
    <x v="0"/>
    <n v="20017"/>
    <s v="CORPORATIVO (Comum)"/>
    <x v="1"/>
    <x v="4"/>
    <x v="1"/>
    <x v="1"/>
    <x v="1"/>
    <x v="1"/>
  </r>
  <r>
    <x v="4"/>
    <s v="A CLEAN SANEAMENTO AMBIENTAL DE RESIDUOS EIRELI"/>
    <x v="12"/>
    <d v="2024-09-30T00:00:00"/>
    <d v="2024-09-30T00:00:00"/>
    <s v="'1033443"/>
    <s v="1 | 1"/>
    <x v="8"/>
    <x v="0"/>
    <n v="-112600"/>
    <x v="54"/>
    <x v="53"/>
    <s v="REF. TRANSF EKO X CLEAN "/>
    <x v="0"/>
    <x v="0"/>
    <x v="0"/>
    <n v="2001"/>
    <x v="0"/>
    <n v="20017"/>
    <s v="CORPORATIVO (Comum)"/>
    <x v="1"/>
    <x v="4"/>
    <x v="1"/>
    <x v="1"/>
    <x v="1"/>
    <x v="1"/>
  </r>
  <r>
    <x v="4"/>
    <s v="A CLEAN SANEAMENTO AMBIENTAL DE RESIDUOS EIRELI"/>
    <x v="13"/>
    <d v="2024-10-01T00:00:00"/>
    <d v="2024-10-01T00:00:00"/>
    <s v="'1033505"/>
    <s v="1 | 1"/>
    <x v="8"/>
    <x v="0"/>
    <n v="-2200"/>
    <x v="54"/>
    <x v="53"/>
    <s v="REF. TRANSF EKO X CLEAN "/>
    <x v="0"/>
    <x v="0"/>
    <x v="0"/>
    <n v="2001"/>
    <x v="0"/>
    <n v="20017"/>
    <s v="CORPORATIVO (Comum)"/>
    <x v="1"/>
    <x v="0"/>
    <x v="1"/>
    <x v="1"/>
    <x v="1"/>
    <x v="1"/>
  </r>
  <r>
    <x v="4"/>
    <s v="A CLEAN SANEAMENTO AMBIENTAL DE RESIDUOS EIRELI"/>
    <x v="13"/>
    <d v="2024-10-03T00:00:00"/>
    <d v="2024-10-03T00:00:00"/>
    <s v="'1033697"/>
    <s v="1 | 1"/>
    <x v="8"/>
    <x v="0"/>
    <n v="-400"/>
    <x v="54"/>
    <x v="53"/>
    <s v="REF. TRANSF EKO X CLEAN "/>
    <x v="0"/>
    <x v="0"/>
    <x v="0"/>
    <n v="2001"/>
    <x v="0"/>
    <n v="20017"/>
    <s v="CORPORATIVO (Comum)"/>
    <x v="1"/>
    <x v="0"/>
    <x v="1"/>
    <x v="1"/>
    <x v="1"/>
    <x v="1"/>
  </r>
  <r>
    <x v="4"/>
    <s v="A CLEAN SANEAMENTO AMBIENTAL DE RESIDUOS EIRELI"/>
    <x v="13"/>
    <d v="2024-10-04T00:00:00"/>
    <d v="2024-10-04T00:00:00"/>
    <s v="'1033770"/>
    <s v="1 | 1"/>
    <x v="8"/>
    <x v="0"/>
    <n v="-18400"/>
    <x v="54"/>
    <x v="53"/>
    <s v="REF. TRANSF EKO X CLEAN "/>
    <x v="0"/>
    <x v="0"/>
    <x v="0"/>
    <n v="2001"/>
    <x v="0"/>
    <n v="20017"/>
    <s v="CORPORATIVO (Comum)"/>
    <x v="1"/>
    <x v="0"/>
    <x v="1"/>
    <x v="1"/>
    <x v="1"/>
    <x v="1"/>
  </r>
  <r>
    <x v="4"/>
    <s v="A CLEAN SANEAMENTO AMBIENTAL DE RESIDUOS EIRELI"/>
    <x v="13"/>
    <d v="2024-10-11T00:00:00"/>
    <d v="2024-10-11T00:00:00"/>
    <s v="'1034179"/>
    <s v="1 | 1"/>
    <x v="8"/>
    <x v="0"/>
    <n v="-14000"/>
    <x v="54"/>
    <x v="53"/>
    <s v="REF. TRANSF EKO X CLEAN "/>
    <x v="0"/>
    <x v="0"/>
    <x v="0"/>
    <n v="2001"/>
    <x v="0"/>
    <n v="20017"/>
    <s v="CORPORATIVO (Comum)"/>
    <x v="1"/>
    <x v="0"/>
    <x v="1"/>
    <x v="1"/>
    <x v="1"/>
    <x v="1"/>
  </r>
  <r>
    <x v="4"/>
    <s v="A CLEAN SANEAMENTO AMBIENTAL DE RESIDUOS EIRELI"/>
    <x v="13"/>
    <d v="2024-10-11T00:00:00"/>
    <d v="2024-10-11T00:00:00"/>
    <s v="'1034181"/>
    <s v="1 | 1"/>
    <x v="8"/>
    <x v="0"/>
    <n v="-1100"/>
    <x v="54"/>
    <x v="53"/>
    <s v="REF. TRANSF EKO X CLEAN "/>
    <x v="0"/>
    <x v="0"/>
    <x v="0"/>
    <n v="2001"/>
    <x v="0"/>
    <n v="20017"/>
    <s v="CORPORATIVO (Comum)"/>
    <x v="1"/>
    <x v="0"/>
    <x v="1"/>
    <x v="1"/>
    <x v="1"/>
    <x v="1"/>
  </r>
  <r>
    <x v="4"/>
    <s v="A CLEAN SANEAMENTO AMBIENTAL DE RESIDUOS EIRELI"/>
    <x v="13"/>
    <d v="2024-10-15T00:00:00"/>
    <d v="2024-10-15T00:00:00"/>
    <s v="'1034360"/>
    <s v="1 | 1"/>
    <x v="8"/>
    <x v="0"/>
    <n v="-100"/>
    <x v="54"/>
    <x v="53"/>
    <s v="REF. TRANSF EKO X CLEAN "/>
    <x v="0"/>
    <x v="0"/>
    <x v="0"/>
    <n v="2001"/>
    <x v="0"/>
    <n v="20017"/>
    <s v="CORPORATIVO (Comum)"/>
    <x v="1"/>
    <x v="0"/>
    <x v="1"/>
    <x v="1"/>
    <x v="1"/>
    <x v="1"/>
  </r>
  <r>
    <x v="4"/>
    <s v="A CLEAN SANEAMENTO AMBIENTAL DE RESIDUOS EIRELI"/>
    <x v="13"/>
    <d v="2024-10-15T00:00:00"/>
    <d v="2024-10-15T00:00:00"/>
    <s v="'1034361"/>
    <s v="1 | 1"/>
    <x v="8"/>
    <x v="0"/>
    <n v="-3300"/>
    <x v="54"/>
    <x v="53"/>
    <s v="REF. TRANSF EKO X CLEAN "/>
    <x v="0"/>
    <x v="0"/>
    <x v="0"/>
    <n v="2001"/>
    <x v="0"/>
    <n v="20017"/>
    <s v="CORPORATIVO (Comum)"/>
    <x v="1"/>
    <x v="0"/>
    <x v="1"/>
    <x v="1"/>
    <x v="1"/>
    <x v="1"/>
  </r>
  <r>
    <x v="4"/>
    <s v="A CLEAN SANEAMENTO AMBIENTAL DE RESIDUOS EIRELI"/>
    <x v="13"/>
    <d v="2024-10-17T00:00:00"/>
    <d v="2024-10-17T00:00:00"/>
    <s v="'1034495"/>
    <s v="1 | 1"/>
    <x v="8"/>
    <x v="0"/>
    <n v="-22000"/>
    <x v="54"/>
    <x v="53"/>
    <s v="REF. TRANSF EKO X CLEAN "/>
    <x v="0"/>
    <x v="0"/>
    <x v="0"/>
    <n v="2001"/>
    <x v="0"/>
    <n v="20017"/>
    <s v="CORPORATIVO (Comum)"/>
    <x v="1"/>
    <x v="0"/>
    <x v="1"/>
    <x v="1"/>
    <x v="1"/>
    <x v="1"/>
  </r>
  <r>
    <x v="4"/>
    <s v="A CLEAN SANEAMENTO AMBIENTAL DE RESIDUOS EIRELI"/>
    <x v="13"/>
    <d v="2024-10-18T00:00:00"/>
    <d v="2024-10-18T00:00:00"/>
    <s v="'1034554"/>
    <s v="1 | 1"/>
    <x v="8"/>
    <x v="0"/>
    <n v="-36500"/>
    <x v="54"/>
    <x v="53"/>
    <s v="REF. TRANSF EKO X CLEAN "/>
    <x v="0"/>
    <x v="0"/>
    <x v="0"/>
    <n v="2001"/>
    <x v="0"/>
    <n v="20017"/>
    <s v="CORPORATIVO (Comum)"/>
    <x v="1"/>
    <x v="0"/>
    <x v="1"/>
    <x v="1"/>
    <x v="1"/>
    <x v="1"/>
  </r>
  <r>
    <x v="4"/>
    <s v="A CLEAN SANEAMENTO AMBIENTAL DE RESIDUOS EIRELI"/>
    <x v="13"/>
    <d v="2024-10-21T00:00:00"/>
    <d v="2024-10-21T00:00:00"/>
    <s v="'1034604"/>
    <s v="1 | 1"/>
    <x v="8"/>
    <x v="0"/>
    <n v="-6000"/>
    <x v="54"/>
    <x v="53"/>
    <s v="REF. TRANSF EKO X CLEAN "/>
    <x v="0"/>
    <x v="0"/>
    <x v="0"/>
    <n v="2001"/>
    <x v="0"/>
    <n v="20017"/>
    <s v="CORPORATIVO (Comum)"/>
    <x v="1"/>
    <x v="0"/>
    <x v="1"/>
    <x v="1"/>
    <x v="1"/>
    <x v="1"/>
  </r>
  <r>
    <x v="4"/>
    <s v="A CLEAN SANEAMENTO AMBIENTAL DE RESIDUOS EIRELI"/>
    <x v="13"/>
    <d v="2024-10-24T00:00:00"/>
    <d v="2024-10-24T00:00:00"/>
    <s v="'1034805"/>
    <s v="1 | 1"/>
    <x v="8"/>
    <x v="0"/>
    <n v="-27500"/>
    <x v="54"/>
    <x v="53"/>
    <s v="REF. TRANSF EKO X CLEAN "/>
    <x v="0"/>
    <x v="0"/>
    <x v="0"/>
    <n v="2001"/>
    <x v="0"/>
    <n v="20017"/>
    <s v="CORPORATIVO (Comum)"/>
    <x v="1"/>
    <x v="0"/>
    <x v="1"/>
    <x v="1"/>
    <x v="1"/>
    <x v="1"/>
  </r>
  <r>
    <x v="4"/>
    <s v="A CLEAN SANEAMENTO AMBIENTAL DE RESIDUOS EIRELI"/>
    <x v="13"/>
    <d v="2024-10-25T00:00:00"/>
    <d v="2024-10-25T00:00:00"/>
    <s v="'1034878"/>
    <s v="1 | 1"/>
    <x v="8"/>
    <x v="0"/>
    <n v="-73100"/>
    <x v="54"/>
    <x v="53"/>
    <s v="REF. TRANSF EKO X CLEAN "/>
    <x v="0"/>
    <x v="0"/>
    <x v="0"/>
    <n v="2001"/>
    <x v="0"/>
    <n v="20017"/>
    <s v="CORPORATIVO (Comum)"/>
    <x v="1"/>
    <x v="0"/>
    <x v="1"/>
    <x v="1"/>
    <x v="1"/>
    <x v="1"/>
  </r>
  <r>
    <x v="4"/>
    <s v="A CLEAN SANEAMENTO AMBIENTAL DE RESIDUOS EIRELI"/>
    <x v="13"/>
    <d v="2024-10-30T00:00:00"/>
    <d v="2024-10-30T00:00:00"/>
    <s v="'1035102"/>
    <s v="1 | 1"/>
    <x v="8"/>
    <x v="0"/>
    <n v="-2000"/>
    <x v="54"/>
    <x v="53"/>
    <s v="REF. TRANSF EKO X CLEAN "/>
    <x v="0"/>
    <x v="0"/>
    <x v="0"/>
    <n v="2001"/>
    <x v="0"/>
    <n v="20017"/>
    <s v="CORPORATIVO (Comum)"/>
    <x v="1"/>
    <x v="0"/>
    <x v="1"/>
    <x v="1"/>
    <x v="1"/>
    <x v="1"/>
  </r>
  <r>
    <x v="4"/>
    <s v="A CLEAN SANEAMENTO AMBIENTAL DE RESIDUOS EIRELI"/>
    <x v="13"/>
    <d v="2024-10-31T00:00:00"/>
    <d v="2024-10-31T00:00:00"/>
    <s v="'1035156"/>
    <s v="1 | 1"/>
    <x v="8"/>
    <x v="0"/>
    <n v="-20000"/>
    <x v="54"/>
    <x v="53"/>
    <s v="REF. TRANSF EKO X CLEAN CEF"/>
    <x v="0"/>
    <x v="0"/>
    <x v="0"/>
    <n v="2001"/>
    <x v="0"/>
    <n v="20017"/>
    <s v="CORPORATIVO (Comum)"/>
    <x v="1"/>
    <x v="0"/>
    <x v="1"/>
    <x v="1"/>
    <x v="1"/>
    <x v="1"/>
  </r>
  <r>
    <x v="4"/>
    <s v="A CLEAN SANEAMENTO AMBIENTAL DE RESIDUOS EIRELI"/>
    <x v="13"/>
    <d v="2024-10-31T00:00:00"/>
    <d v="2024-10-31T00:00:00"/>
    <s v="'1035157"/>
    <s v="1 | 1"/>
    <x v="8"/>
    <x v="0"/>
    <n v="-183000"/>
    <x v="54"/>
    <x v="53"/>
    <s v="REF. TRANSF EKO X CLEAN"/>
    <x v="0"/>
    <x v="0"/>
    <x v="0"/>
    <n v="2001"/>
    <x v="0"/>
    <n v="20017"/>
    <s v="CORPORATIVO (Comum)"/>
    <x v="1"/>
    <x v="0"/>
    <x v="1"/>
    <x v="1"/>
    <x v="1"/>
    <x v="1"/>
  </r>
  <r>
    <x v="4"/>
    <s v="A CLEAN SANEAMENTO AMBIENTAL DE RESIDUOS EIRELI"/>
    <x v="14"/>
    <d v="2024-11-06T00:00:00"/>
    <d v="2024-11-06T00:00:00"/>
    <s v="'1035526"/>
    <s v="1 | 1"/>
    <x v="8"/>
    <x v="0"/>
    <n v="-500"/>
    <x v="54"/>
    <x v="53"/>
    <s v="REF. TRANSF EKO X CLEAN CEF"/>
    <x v="0"/>
    <x v="0"/>
    <x v="0"/>
    <n v="2001"/>
    <x v="0"/>
    <n v="20017"/>
    <s v="CORPORATIVO (Comum)"/>
    <x v="1"/>
    <x v="0"/>
    <x v="1"/>
    <x v="1"/>
    <x v="1"/>
    <x v="1"/>
  </r>
  <r>
    <x v="4"/>
    <s v="A CLEAN SANEAMENTO AMBIENTAL DE RESIDUOS EIRELI"/>
    <x v="14"/>
    <d v="2024-11-07T00:00:00"/>
    <d v="2024-11-07T00:00:00"/>
    <s v="'1035672"/>
    <s v="1 | 1"/>
    <x v="8"/>
    <x v="0"/>
    <n v="-16500"/>
    <x v="54"/>
    <x v="53"/>
    <s v="REF. TRANSF EKO X CLEAN"/>
    <x v="0"/>
    <x v="0"/>
    <x v="0"/>
    <n v="2001"/>
    <x v="0"/>
    <n v="20017"/>
    <s v="CORPORATIVO (Comum)"/>
    <x v="1"/>
    <x v="0"/>
    <x v="1"/>
    <x v="1"/>
    <x v="1"/>
    <x v="1"/>
  </r>
  <r>
    <x v="4"/>
    <s v="A CLEAN SANEAMENTO AMBIENTAL DE RESIDUOS EIRELI"/>
    <x v="14"/>
    <d v="2024-11-11T00:00:00"/>
    <d v="2024-11-11T00:00:00"/>
    <s v="'1035859"/>
    <s v="1 | 1"/>
    <x v="8"/>
    <x v="0"/>
    <n v="-1500"/>
    <x v="54"/>
    <x v="53"/>
    <s v="REF. TRANSF EKO X CLEAN BRADESCO"/>
    <x v="0"/>
    <x v="0"/>
    <x v="0"/>
    <n v="2001"/>
    <x v="0"/>
    <n v="20017"/>
    <s v="CORPORATIVO (Comum)"/>
    <x v="1"/>
    <x v="0"/>
    <x v="1"/>
    <x v="1"/>
    <x v="1"/>
    <x v="1"/>
  </r>
  <r>
    <x v="4"/>
    <s v="A CLEAN SANEAMENTO AMBIENTAL DE RESIDUOS EIRELI"/>
    <x v="14"/>
    <d v="2024-11-11T00:00:00"/>
    <d v="2024-11-11T00:00:00"/>
    <s v="'1035860"/>
    <s v="1 | 1"/>
    <x v="8"/>
    <x v="0"/>
    <n v="-24500"/>
    <x v="54"/>
    <x v="53"/>
    <s v="REF. TRANSF EKO X CLEAN "/>
    <x v="0"/>
    <x v="0"/>
    <x v="0"/>
    <n v="2001"/>
    <x v="0"/>
    <n v="20017"/>
    <s v="CORPORATIVO (Comum)"/>
    <x v="1"/>
    <x v="0"/>
    <x v="1"/>
    <x v="1"/>
    <x v="1"/>
    <x v="1"/>
  </r>
  <r>
    <x v="4"/>
    <s v="A CLEAN SANEAMENTO AMBIENTAL DE RESIDUOS EIRELI"/>
    <x v="14"/>
    <d v="2024-11-12T00:00:00"/>
    <d v="2024-11-12T00:00:00"/>
    <s v="'1035966"/>
    <s v="1 | 1"/>
    <x v="8"/>
    <x v="0"/>
    <n v="-12000"/>
    <x v="54"/>
    <x v="53"/>
    <s v="REF. TRANSF EKO X CLEAN "/>
    <x v="0"/>
    <x v="0"/>
    <x v="0"/>
    <n v="2001"/>
    <x v="0"/>
    <n v="20017"/>
    <s v="CORPORATIVO (Comum)"/>
    <x v="1"/>
    <x v="0"/>
    <x v="1"/>
    <x v="1"/>
    <x v="1"/>
    <x v="1"/>
  </r>
  <r>
    <x v="4"/>
    <s v="A CLEAN SANEAMENTO AMBIENTAL DE RESIDUOS EIRELI"/>
    <x v="14"/>
    <d v="2024-11-13T00:00:00"/>
    <d v="2024-11-13T00:00:00"/>
    <s v="'1036194"/>
    <s v="1 | 1"/>
    <x v="8"/>
    <x v="0"/>
    <n v="-34000"/>
    <x v="54"/>
    <x v="53"/>
    <s v="REF. TRANSF EKO X CLEAN "/>
    <x v="0"/>
    <x v="0"/>
    <x v="0"/>
    <n v="2001"/>
    <x v="0"/>
    <n v="20017"/>
    <s v="CORPORATIVO (Comum)"/>
    <x v="1"/>
    <x v="0"/>
    <x v="1"/>
    <x v="1"/>
    <x v="1"/>
    <x v="1"/>
  </r>
  <r>
    <x v="4"/>
    <s v="A CLEAN SANEAMENTO AMBIENTAL DE RESIDUOS EIRELI"/>
    <x v="14"/>
    <d v="2024-11-14T00:00:00"/>
    <d v="2024-11-14T00:00:00"/>
    <s v="'1036233"/>
    <s v="1 | 1"/>
    <x v="8"/>
    <x v="0"/>
    <n v="-39000"/>
    <x v="54"/>
    <x v="53"/>
    <s v="REF. TRANSF EKO X CLEAN "/>
    <x v="0"/>
    <x v="0"/>
    <x v="0"/>
    <n v="2001"/>
    <x v="0"/>
    <n v="20017"/>
    <s v="CORPORATIVO (Comum)"/>
    <x v="1"/>
    <x v="0"/>
    <x v="1"/>
    <x v="1"/>
    <x v="1"/>
    <x v="1"/>
  </r>
  <r>
    <x v="4"/>
    <s v="A CLEAN SANEAMENTO AMBIENTAL DE RESIDUOS EIRELI"/>
    <x v="14"/>
    <d v="2024-11-18T00:00:00"/>
    <d v="2024-11-18T00:00:00"/>
    <s v="'1036279"/>
    <s v="1 | 1"/>
    <x v="8"/>
    <x v="0"/>
    <n v="-5500"/>
    <x v="54"/>
    <x v="53"/>
    <s v="REF. TRANSF EKO X CLEAN "/>
    <x v="0"/>
    <x v="0"/>
    <x v="0"/>
    <n v="2001"/>
    <x v="0"/>
    <n v="20017"/>
    <s v="CORPORATIVO (Comum)"/>
    <x v="1"/>
    <x v="0"/>
    <x v="1"/>
    <x v="1"/>
    <x v="1"/>
    <x v="1"/>
  </r>
  <r>
    <x v="4"/>
    <s v="A CLEAN SANEAMENTO AMBIENTAL DE RESIDUOS EIRELI"/>
    <x v="14"/>
    <d v="2024-11-19T00:00:00"/>
    <d v="2024-11-19T00:00:00"/>
    <s v="'1036323"/>
    <s v="1 | 1"/>
    <x v="8"/>
    <x v="0"/>
    <n v="-600"/>
    <x v="54"/>
    <x v="53"/>
    <s v="REF. TRANSF EKO X CLEAN cef"/>
    <x v="0"/>
    <x v="0"/>
    <x v="0"/>
    <n v="2001"/>
    <x v="0"/>
    <n v="20017"/>
    <s v="CORPORATIVO (Comum)"/>
    <x v="1"/>
    <x v="0"/>
    <x v="1"/>
    <x v="1"/>
    <x v="1"/>
    <x v="1"/>
  </r>
  <r>
    <x v="4"/>
    <s v="A CLEAN SANEAMENTO AMBIENTAL DE RESIDUOS EIRELI"/>
    <x v="14"/>
    <d v="2024-11-21T00:00:00"/>
    <d v="2024-11-21T00:00:00"/>
    <s v="'1036362"/>
    <s v="1 | 1"/>
    <x v="8"/>
    <x v="0"/>
    <n v="-3200"/>
    <x v="54"/>
    <x v="53"/>
    <s v="REF. TRANSF EKO X CLEAN"/>
    <x v="0"/>
    <x v="0"/>
    <x v="0"/>
    <n v="2001"/>
    <x v="0"/>
    <n v="20017"/>
    <s v="CORPORATIVO (Comum)"/>
    <x v="1"/>
    <x v="0"/>
    <x v="1"/>
    <x v="1"/>
    <x v="1"/>
    <x v="1"/>
  </r>
  <r>
    <x v="4"/>
    <s v="A CLEAN SANEAMENTO AMBIENTAL DE RESIDUOS EIRELI"/>
    <x v="14"/>
    <d v="2024-11-25T00:00:00"/>
    <d v="2024-11-25T00:00:00"/>
    <s v="'1036641"/>
    <s v="1 | 1"/>
    <x v="8"/>
    <x v="0"/>
    <n v="-64500"/>
    <x v="54"/>
    <x v="53"/>
    <s v="REF. TRANSF EKO X CLEAN"/>
    <x v="0"/>
    <x v="0"/>
    <x v="0"/>
    <n v="2001"/>
    <x v="0"/>
    <n v="20017"/>
    <s v="CORPORATIVO (Comum)"/>
    <x v="1"/>
    <x v="0"/>
    <x v="1"/>
    <x v="1"/>
    <x v="1"/>
    <x v="1"/>
  </r>
  <r>
    <x v="4"/>
    <s v="A CLEAN SANEAMENTO AMBIENTAL DE RESIDUOS EIRELI"/>
    <x v="14"/>
    <d v="2024-11-28T00:00:00"/>
    <d v="2024-11-28T00:00:00"/>
    <s v="'1036838"/>
    <s v="1 | 1"/>
    <x v="8"/>
    <x v="0"/>
    <n v="-13500"/>
    <x v="54"/>
    <x v="53"/>
    <s v="REF. TRANSF EKO X CLEAN"/>
    <x v="0"/>
    <x v="0"/>
    <x v="0"/>
    <n v="2001"/>
    <x v="0"/>
    <n v="20017"/>
    <s v="CORPORATIVO (Comum)"/>
    <x v="1"/>
    <x v="0"/>
    <x v="1"/>
    <x v="1"/>
    <x v="1"/>
    <x v="1"/>
  </r>
  <r>
    <x v="4"/>
    <s v="A CLEAN SANEAMENTO AMBIENTAL DE RESIDUOS EIRELI"/>
    <x v="14"/>
    <d v="2024-11-29T00:00:00"/>
    <d v="2024-11-29T00:00:00"/>
    <s v="'1036917"/>
    <s v="1 | 1"/>
    <x v="8"/>
    <x v="0"/>
    <n v="-256000"/>
    <x v="54"/>
    <x v="53"/>
    <s v="REF. TRANSF EKO X CLEAN"/>
    <x v="0"/>
    <x v="0"/>
    <x v="0"/>
    <n v="2001"/>
    <x v="0"/>
    <n v="20017"/>
    <s v="CORPORATIVO (Comum)"/>
    <x v="1"/>
    <x v="0"/>
    <x v="1"/>
    <x v="1"/>
    <x v="1"/>
    <x v="1"/>
  </r>
  <r>
    <x v="4"/>
    <s v="A CLEAN SANEAMENTO AMBIENTAL DE RESIDUOS EIRELI"/>
    <x v="14"/>
    <d v="2024-11-29T00:00:00"/>
    <d v="2024-11-29T00:00:00"/>
    <s v="'1036929"/>
    <s v="1 | 1"/>
    <x v="8"/>
    <x v="0"/>
    <n v="-20000"/>
    <x v="54"/>
    <x v="53"/>
    <s v="REF. TRANSF EKO X CLEAN cef"/>
    <x v="0"/>
    <x v="0"/>
    <x v="0"/>
    <n v="2001"/>
    <x v="0"/>
    <n v="20017"/>
    <s v="CORPORATIVO (Comum)"/>
    <x v="1"/>
    <x v="0"/>
    <x v="1"/>
    <x v="1"/>
    <x v="1"/>
    <x v="1"/>
  </r>
  <r>
    <x v="4"/>
    <s v="A CLEAN SANEAMENTO AMBIENTAL DE RESIDUOS EIRELI"/>
    <x v="0"/>
    <d v="2024-12-06T00:00:00"/>
    <d v="2024-12-06T00:00:00"/>
    <s v="'1037441"/>
    <s v="1 | 1"/>
    <x v="8"/>
    <x v="0"/>
    <n v="-9000"/>
    <x v="54"/>
    <x v="53"/>
    <s v="REF. TRANSF EKO X CLEAN"/>
    <x v="0"/>
    <x v="0"/>
    <x v="0"/>
    <n v="2001"/>
    <x v="0"/>
    <n v="20017"/>
    <s v="CORPORATIVO (Comum)"/>
    <x v="1"/>
    <x v="0"/>
    <x v="1"/>
    <x v="1"/>
    <x v="1"/>
    <x v="1"/>
  </r>
  <r>
    <x v="4"/>
    <s v="A CLEAN SANEAMENTO AMBIENTAL DE RESIDUOS EIRELI"/>
    <x v="0"/>
    <d v="2024-12-10T00:00:00"/>
    <d v="2024-12-10T00:00:00"/>
    <s v="'1037576"/>
    <s v="1 | 1"/>
    <x v="8"/>
    <x v="0"/>
    <n v="-1500"/>
    <x v="54"/>
    <x v="53"/>
    <s v="REF. TRANSF EKO X CLEAN"/>
    <x v="0"/>
    <x v="0"/>
    <x v="0"/>
    <n v="2001"/>
    <x v="0"/>
    <n v="20017"/>
    <s v="CORPORATIVO (Comum)"/>
    <x v="1"/>
    <x v="0"/>
    <x v="1"/>
    <x v="1"/>
    <x v="1"/>
    <x v="1"/>
  </r>
  <r>
    <x v="4"/>
    <s v="A CLEAN SANEAMENTO AMBIENTAL DE RESIDUOS EIRELI"/>
    <x v="0"/>
    <d v="2024-12-10T00:00:00"/>
    <d v="2024-12-10T00:00:00"/>
    <s v="'1037577"/>
    <s v="1 | 1"/>
    <x v="8"/>
    <x v="0"/>
    <n v="-1300"/>
    <x v="54"/>
    <x v="53"/>
    <s v="REF. TRANSF EKO X CLEAN"/>
    <x v="0"/>
    <x v="0"/>
    <x v="0"/>
    <n v="2001"/>
    <x v="0"/>
    <n v="20017"/>
    <s v="CORPORATIVO (Comum)"/>
    <x v="1"/>
    <x v="0"/>
    <x v="1"/>
    <x v="1"/>
    <x v="1"/>
    <x v="1"/>
  </r>
  <r>
    <x v="4"/>
    <s v="A CLEAN SANEAMENTO AMBIENTAL DE RESIDUOS EIRELI"/>
    <x v="0"/>
    <d v="2024-12-11T00:00:00"/>
    <d v="2024-12-11T00:00:00"/>
    <s v="'1037711"/>
    <s v="1 | 1"/>
    <x v="8"/>
    <x v="0"/>
    <n v="-14000"/>
    <x v="54"/>
    <x v="53"/>
    <s v="REF. TRANSF EKO X CLEAN"/>
    <x v="0"/>
    <x v="0"/>
    <x v="0"/>
    <n v="2001"/>
    <x v="0"/>
    <n v="20017"/>
    <s v="CORPORATIVO (Comum)"/>
    <x v="1"/>
    <x v="0"/>
    <x v="1"/>
    <x v="1"/>
    <x v="1"/>
    <x v="1"/>
  </r>
  <r>
    <x v="4"/>
    <s v="A CLEAN SANEAMENTO AMBIENTAL DE RESIDUOS EIRELI"/>
    <x v="0"/>
    <d v="2024-12-12T00:00:00"/>
    <d v="2024-12-12T00:00:00"/>
    <s v="'1037820"/>
    <s v="1 | 1"/>
    <x v="8"/>
    <x v="0"/>
    <n v="-500"/>
    <x v="54"/>
    <x v="53"/>
    <s v="REF. TRANSF EKO X CLEAN"/>
    <x v="0"/>
    <x v="0"/>
    <x v="0"/>
    <n v="2001"/>
    <x v="0"/>
    <n v="20017"/>
    <s v="CORPORATIVO (Comum)"/>
    <x v="1"/>
    <x v="0"/>
    <x v="1"/>
    <x v="1"/>
    <x v="1"/>
    <x v="1"/>
  </r>
  <r>
    <x v="4"/>
    <s v="A CLEAN SANEAMENTO AMBIENTAL DE RESIDUOS EIRELI"/>
    <x v="0"/>
    <d v="2024-12-12T00:00:00"/>
    <d v="2024-12-12T00:00:00"/>
    <s v="'1037822"/>
    <s v="1 | 1"/>
    <x v="8"/>
    <x v="0"/>
    <n v="-500"/>
    <x v="54"/>
    <x v="53"/>
    <s v="REF. TRANSF EKO X CLEAN"/>
    <x v="0"/>
    <x v="0"/>
    <x v="0"/>
    <n v="2001"/>
    <x v="0"/>
    <n v="20017"/>
    <s v="CORPORATIVO (Comum)"/>
    <x v="1"/>
    <x v="0"/>
    <x v="1"/>
    <x v="1"/>
    <x v="1"/>
    <x v="1"/>
  </r>
  <r>
    <x v="4"/>
    <s v="A CLEAN SANEAMENTO AMBIENTAL DE RESIDUOS EIRELI"/>
    <x v="0"/>
    <d v="2024-12-13T00:00:00"/>
    <d v="2024-12-13T00:00:00"/>
    <s v="'1037930"/>
    <s v="1 | 1"/>
    <x v="8"/>
    <x v="0"/>
    <n v="-600"/>
    <x v="54"/>
    <x v="53"/>
    <s v="REF. TRANSF EKO X CLEAN"/>
    <x v="0"/>
    <x v="0"/>
    <x v="0"/>
    <n v="2001"/>
    <x v="0"/>
    <n v="20017"/>
    <s v="CORPORATIVO (Comum)"/>
    <x v="1"/>
    <x v="0"/>
    <x v="1"/>
    <x v="1"/>
    <x v="1"/>
    <x v="1"/>
  </r>
  <r>
    <x v="4"/>
    <s v="A CLEAN SANEAMENTO AMBIENTAL DE RESIDUOS EIRELI"/>
    <x v="0"/>
    <d v="2024-12-16T00:00:00"/>
    <d v="2024-12-16T00:00:00"/>
    <s v="'1038010"/>
    <s v="1 | 1"/>
    <x v="8"/>
    <x v="0"/>
    <n v="-4000"/>
    <x v="54"/>
    <x v="53"/>
    <s v="REF. TRANSF EKO X CLEAN"/>
    <x v="0"/>
    <x v="0"/>
    <x v="0"/>
    <n v="2001"/>
    <x v="0"/>
    <n v="20017"/>
    <s v="CORPORATIVO (Comum)"/>
    <x v="1"/>
    <x v="0"/>
    <x v="1"/>
    <x v="1"/>
    <x v="1"/>
    <x v="1"/>
  </r>
  <r>
    <x v="4"/>
    <s v="A CLEAN SANEAMENTO AMBIENTAL DE RESIDUOS EIRELI"/>
    <x v="0"/>
    <d v="2024-12-19T00:00:00"/>
    <d v="2024-12-19T00:00:00"/>
    <s v="'1038205"/>
    <s v="1 | 1"/>
    <x v="8"/>
    <x v="0"/>
    <n v="-10000"/>
    <x v="54"/>
    <x v="53"/>
    <s v="REF. TRANSF EKO X CLEAN"/>
    <x v="0"/>
    <x v="0"/>
    <x v="0"/>
    <n v="2001"/>
    <x v="0"/>
    <n v="20017"/>
    <s v="CORPORATIVO (Comum)"/>
    <x v="1"/>
    <x v="0"/>
    <x v="1"/>
    <x v="1"/>
    <x v="1"/>
    <x v="1"/>
  </r>
  <r>
    <x v="4"/>
    <s v="A CLEAN SANEAMENTO AMBIENTAL DE RESIDUOS EIRELI"/>
    <x v="0"/>
    <d v="2024-12-20T00:00:00"/>
    <d v="2024-12-20T00:00:00"/>
    <s v="'1038247"/>
    <s v="1 | 1"/>
    <x v="8"/>
    <x v="0"/>
    <n v="-39000"/>
    <x v="54"/>
    <x v="53"/>
    <s v="REF. TRANSF EKO X CLEAN"/>
    <x v="0"/>
    <x v="0"/>
    <x v="0"/>
    <n v="2001"/>
    <x v="0"/>
    <n v="20017"/>
    <s v="CORPORATIVO (Comum)"/>
    <x v="1"/>
    <x v="0"/>
    <x v="1"/>
    <x v="1"/>
    <x v="1"/>
    <x v="1"/>
  </r>
  <r>
    <x v="4"/>
    <s v="A CLEAN SANEAMENTO AMBIENTAL DE RESIDUOS EIRELI"/>
    <x v="0"/>
    <d v="2024-12-24T00:00:00"/>
    <d v="2024-12-24T00:00:00"/>
    <s v="'1038335"/>
    <s v="1 | 1"/>
    <x v="8"/>
    <x v="0"/>
    <n v="-51500"/>
    <x v="54"/>
    <x v="53"/>
    <s v="REF. TRANSF EKO X CLEAN"/>
    <x v="0"/>
    <x v="0"/>
    <x v="0"/>
    <n v="2001"/>
    <x v="0"/>
    <n v="20017"/>
    <s v="CORPORATIVO (Comum)"/>
    <x v="1"/>
    <x v="0"/>
    <x v="1"/>
    <x v="1"/>
    <x v="1"/>
    <x v="1"/>
  </r>
  <r>
    <x v="4"/>
    <s v="A CLEAN SANEAMENTO AMBIENTAL DE RESIDUOS EIRELI"/>
    <x v="0"/>
    <d v="2024-12-26T00:00:00"/>
    <d v="2024-12-26T00:00:00"/>
    <s v="'1038368"/>
    <s v="1 | 1"/>
    <x v="8"/>
    <x v="0"/>
    <n v="-11000"/>
    <x v="54"/>
    <x v="53"/>
    <s v="REF. TRANSF EKO X CLEAN"/>
    <x v="0"/>
    <x v="0"/>
    <x v="0"/>
    <n v="2001"/>
    <x v="0"/>
    <n v="20017"/>
    <s v="CORPORATIVO (Comum)"/>
    <x v="1"/>
    <x v="0"/>
    <x v="1"/>
    <x v="1"/>
    <x v="1"/>
    <x v="1"/>
  </r>
  <r>
    <x v="4"/>
    <s v="A CLEAN SANEAMENTO AMBIENTAL DE RESIDUOS EIRELI"/>
    <x v="0"/>
    <d v="2024-12-27T00:00:00"/>
    <d v="2024-12-27T00:00:00"/>
    <s v="'1038479"/>
    <s v="1 | 1"/>
    <x v="8"/>
    <x v="0"/>
    <n v="-15000"/>
    <x v="54"/>
    <x v="53"/>
    <s v="REF. TRANSF EKO X CLEAN"/>
    <x v="0"/>
    <x v="0"/>
    <x v="0"/>
    <n v="2001"/>
    <x v="0"/>
    <n v="20017"/>
    <s v="CORPORATIVO (Comum)"/>
    <x v="1"/>
    <x v="0"/>
    <x v="1"/>
    <x v="1"/>
    <x v="1"/>
    <x v="1"/>
  </r>
  <r>
    <x v="4"/>
    <s v="A CLEAN SANEAMENTO AMBIENTAL DE RESIDUOS EIRELI"/>
    <x v="0"/>
    <d v="2024-12-30T00:00:00"/>
    <d v="2024-12-30T00:00:00"/>
    <s v="'1038421"/>
    <s v="1 | 1"/>
    <x v="8"/>
    <x v="0"/>
    <n v="-20000"/>
    <x v="54"/>
    <x v="53"/>
    <s v="REF. TRANSF EKO X CLEAN"/>
    <x v="0"/>
    <x v="0"/>
    <x v="0"/>
    <n v="2001"/>
    <x v="0"/>
    <n v="20017"/>
    <s v="CORPORATIVO (Comum)"/>
    <x v="1"/>
    <x v="0"/>
    <x v="1"/>
    <x v="1"/>
    <x v="1"/>
    <x v="1"/>
  </r>
  <r>
    <x v="4"/>
    <s v="A CLEAN SANEAMENTO AMBIENTAL DE RESIDUOS EIRELI"/>
    <x v="0"/>
    <d v="2024-12-30T00:00:00"/>
    <d v="2024-12-30T00:00:00"/>
    <s v="'1038422"/>
    <s v="1 | 1"/>
    <x v="8"/>
    <x v="0"/>
    <n v="-185000"/>
    <x v="54"/>
    <x v="53"/>
    <s v="REF. TRANSF EKO X CLEAN"/>
    <x v="0"/>
    <x v="0"/>
    <x v="0"/>
    <n v="2001"/>
    <x v="0"/>
    <n v="20017"/>
    <s v="CORPORATIVO (Comum)"/>
    <x v="1"/>
    <x v="0"/>
    <x v="1"/>
    <x v="1"/>
    <x v="1"/>
    <x v="1"/>
  </r>
  <r>
    <x v="4"/>
    <s v="A CLEAN SANEAMENTO AMBIENTAL DE RESIDUOS EIRELI"/>
    <x v="1"/>
    <d v="2025-01-06T00:00:00"/>
    <d v="2025-01-06T00:00:00"/>
    <s v="'1038751"/>
    <s v="1 | 1"/>
    <x v="10"/>
    <x v="0"/>
    <n v="-500"/>
    <x v="54"/>
    <x v="53"/>
    <s v="REF. TRANSFERÃŠNCIA COLIGADAS EKO X CLEAN"/>
    <x v="0"/>
    <x v="0"/>
    <x v="0"/>
    <n v="2001"/>
    <x v="0"/>
    <n v="20017"/>
    <s v="CORPORATIVO (Comum)"/>
    <x v="1"/>
    <x v="1"/>
    <x v="1"/>
    <x v="1"/>
    <x v="1"/>
    <x v="1"/>
  </r>
  <r>
    <x v="4"/>
    <s v="A CLEAN SANEAMENTO AMBIENTAL DE RESIDUOS EIRELI"/>
    <x v="1"/>
    <d v="2025-01-06T00:00:00"/>
    <d v="2025-01-06T00:00:00"/>
    <s v="'1038752"/>
    <s v="1 | 1"/>
    <x v="10"/>
    <x v="0"/>
    <n v="-6000"/>
    <x v="54"/>
    <x v="53"/>
    <s v="REF. TRANSFERÃŠNCIA COLIGADAS EKO X CLEAN"/>
    <x v="0"/>
    <x v="0"/>
    <x v="0"/>
    <n v="2001"/>
    <x v="0"/>
    <n v="20017"/>
    <s v="CORPORATIVO (Comum)"/>
    <x v="1"/>
    <x v="1"/>
    <x v="1"/>
    <x v="1"/>
    <x v="1"/>
    <x v="1"/>
  </r>
  <r>
    <x v="4"/>
    <s v="A CLEAN SANEAMENTO AMBIENTAL DE RESIDUOS EIRELI"/>
    <x v="1"/>
    <d v="2025-01-07T00:00:00"/>
    <d v="2025-01-07T00:00:00"/>
    <s v="'1038863"/>
    <s v="1 | 1"/>
    <x v="10"/>
    <x v="0"/>
    <n v="-8000"/>
    <x v="54"/>
    <x v="53"/>
    <s v="REF. TRANSFERÃŠNCIA COLIGADAS EKO X CLEAN"/>
    <x v="0"/>
    <x v="0"/>
    <x v="0"/>
    <n v="2001"/>
    <x v="0"/>
    <n v="20017"/>
    <s v="CORPORATIVO (Comum)"/>
    <x v="1"/>
    <x v="1"/>
    <x v="1"/>
    <x v="1"/>
    <x v="1"/>
    <x v="1"/>
  </r>
  <r>
    <x v="4"/>
    <s v="A CLEAN SANEAMENTO AMBIENTAL DE RESIDUOS EIRELI"/>
    <x v="1"/>
    <d v="2025-01-10T00:00:00"/>
    <d v="2025-01-10T00:00:00"/>
    <s v="'1039030"/>
    <s v="1 | 1"/>
    <x v="8"/>
    <x v="0"/>
    <n v="-1500"/>
    <x v="54"/>
    <x v="53"/>
    <s v="REF. TRANSF EKO X CLEAN"/>
    <x v="0"/>
    <x v="0"/>
    <x v="0"/>
    <n v="2001"/>
    <x v="0"/>
    <n v="20017"/>
    <s v="CORPORATIVO (Comum)"/>
    <x v="1"/>
    <x v="1"/>
    <x v="1"/>
    <x v="1"/>
    <x v="1"/>
    <x v="1"/>
  </r>
  <r>
    <x v="4"/>
    <s v="A CLEAN SANEAMENTO AMBIENTAL DE RESIDUOS EIRELI"/>
    <x v="1"/>
    <d v="2025-01-13T00:00:00"/>
    <d v="2025-01-13T00:00:00"/>
    <s v="'1039114"/>
    <s v="1 | 1"/>
    <x v="8"/>
    <x v="0"/>
    <n v="-15000"/>
    <x v="54"/>
    <x v="53"/>
    <s v="REF. TRANSF EKO X CLEAN"/>
    <x v="0"/>
    <x v="0"/>
    <x v="0"/>
    <n v="2001"/>
    <x v="0"/>
    <n v="20017"/>
    <s v="CORPORATIVO (Comum)"/>
    <x v="1"/>
    <x v="1"/>
    <x v="1"/>
    <x v="1"/>
    <x v="1"/>
    <x v="1"/>
  </r>
  <r>
    <x v="4"/>
    <s v="A CLEAN SANEAMENTO AMBIENTAL DE RESIDUOS EIRELI"/>
    <x v="1"/>
    <d v="2025-01-15T00:00:00"/>
    <d v="2025-01-15T00:00:00"/>
    <s v="'1039256"/>
    <s v="1 | 1"/>
    <x v="8"/>
    <x v="0"/>
    <n v="-1500"/>
    <x v="54"/>
    <x v="53"/>
    <s v="REF. TRANSF EKO X CLEAN"/>
    <x v="0"/>
    <x v="0"/>
    <x v="0"/>
    <n v="2001"/>
    <x v="0"/>
    <n v="20017"/>
    <s v="CORPORATIVO (Comum)"/>
    <x v="1"/>
    <x v="1"/>
    <x v="1"/>
    <x v="1"/>
    <x v="1"/>
    <x v="1"/>
  </r>
  <r>
    <x v="4"/>
    <s v="A CLEAN SANEAMENTO AMBIENTAL DE RESIDUOS EIRELI"/>
    <x v="1"/>
    <d v="2025-01-17T00:00:00"/>
    <d v="2025-01-17T00:00:00"/>
    <s v="'1039377"/>
    <s v="1 | 1"/>
    <x v="8"/>
    <x v="0"/>
    <n v="-23000"/>
    <x v="54"/>
    <x v="53"/>
    <s v="REF. TRANSF EKO X CLEAN"/>
    <x v="0"/>
    <x v="0"/>
    <x v="0"/>
    <n v="2001"/>
    <x v="0"/>
    <n v="20017"/>
    <s v="CORPORATIVO (Comum)"/>
    <x v="1"/>
    <x v="1"/>
    <x v="1"/>
    <x v="1"/>
    <x v="1"/>
    <x v="1"/>
  </r>
  <r>
    <x v="4"/>
    <s v="A CLEAN SANEAMENTO AMBIENTAL DE RESIDUOS EIRELI"/>
    <x v="1"/>
    <d v="2025-01-23T00:00:00"/>
    <d v="2025-01-23T00:00:00"/>
    <s v="'1039522"/>
    <s v="1 | 1"/>
    <x v="8"/>
    <x v="0"/>
    <n v="-30000"/>
    <x v="54"/>
    <x v="53"/>
    <s v="REF. TRANSF COLIGADAS EKO X CLEAN "/>
    <x v="0"/>
    <x v="0"/>
    <x v="0"/>
    <n v="2001"/>
    <x v="0"/>
    <n v="20017"/>
    <s v="CORPORATIVO (Comum)"/>
    <x v="1"/>
    <x v="1"/>
    <x v="1"/>
    <x v="1"/>
    <x v="1"/>
    <x v="1"/>
  </r>
  <r>
    <x v="4"/>
    <s v="A CLEAN SANEAMENTO AMBIENTAL DE RESIDUOS EIRELI"/>
    <x v="1"/>
    <d v="2025-01-24T00:00:00"/>
    <d v="2025-01-24T00:00:00"/>
    <s v="'1039602"/>
    <s v="1 | 1"/>
    <x v="8"/>
    <x v="0"/>
    <n v="-26000"/>
    <x v="54"/>
    <x v="53"/>
    <s v="REF. TRANSF COLIGADAS EKO X CLEAN "/>
    <x v="0"/>
    <x v="0"/>
    <x v="0"/>
    <n v="2001"/>
    <x v="0"/>
    <n v="20017"/>
    <s v="CORPORATIVO (Comum)"/>
    <x v="1"/>
    <x v="1"/>
    <x v="1"/>
    <x v="1"/>
    <x v="1"/>
    <x v="1"/>
  </r>
  <r>
    <x v="4"/>
    <s v="A CLEAN SANEAMENTO AMBIENTAL DE RESIDUOS EIRELI"/>
    <x v="1"/>
    <d v="2025-01-27T00:00:00"/>
    <d v="2025-01-27T00:00:00"/>
    <s v="'1039689"/>
    <s v="1 | 1"/>
    <x v="8"/>
    <x v="0"/>
    <n v="-6000"/>
    <x v="54"/>
    <x v="53"/>
    <s v="REF. TRANSF COLIGADAS EKO X CLEAN "/>
    <x v="0"/>
    <x v="0"/>
    <x v="0"/>
    <n v="2001"/>
    <x v="0"/>
    <n v="20017"/>
    <s v="CORPORATIVO (Comum)"/>
    <x v="1"/>
    <x v="1"/>
    <x v="1"/>
    <x v="1"/>
    <x v="1"/>
    <x v="1"/>
  </r>
  <r>
    <x v="4"/>
    <s v="A CLEAN SANEAMENTO AMBIENTAL DE RESIDUOS EIRELI"/>
    <x v="1"/>
    <d v="2025-01-29T00:00:00"/>
    <d v="2025-01-29T00:00:00"/>
    <s v="'1039887"/>
    <s v="1 | 1"/>
    <x v="8"/>
    <x v="0"/>
    <n v="-7000"/>
    <x v="54"/>
    <x v="53"/>
    <s v="REF. TRANSF COLIGADAS EKO X CLEAN "/>
    <x v="0"/>
    <x v="0"/>
    <x v="0"/>
    <n v="2001"/>
    <x v="0"/>
    <n v="20017"/>
    <s v="CORPORATIVO (Comum)"/>
    <x v="1"/>
    <x v="1"/>
    <x v="1"/>
    <x v="1"/>
    <x v="1"/>
    <x v="1"/>
  </r>
  <r>
    <x v="4"/>
    <s v="A CLEAN SANEAMENTO AMBIENTAL DE RESIDUOS EIRELI"/>
    <x v="1"/>
    <d v="2025-01-30T00:00:00"/>
    <d v="2025-01-30T00:00:00"/>
    <s v="'1040066"/>
    <s v="1 | 1"/>
    <x v="8"/>
    <x v="0"/>
    <n v="-4500"/>
    <x v="54"/>
    <x v="53"/>
    <s v="REF. TRANSF COLIGADAS EKO X CLEAN "/>
    <x v="0"/>
    <x v="0"/>
    <x v="0"/>
    <n v="2001"/>
    <x v="0"/>
    <n v="20017"/>
    <s v="CORPORATIVO (Comum)"/>
    <x v="1"/>
    <x v="1"/>
    <x v="1"/>
    <x v="1"/>
    <x v="1"/>
    <x v="1"/>
  </r>
  <r>
    <x v="4"/>
    <s v="A CLEAN SANEAMENTO AMBIENTAL DE RESIDUOS EIRELI"/>
    <x v="1"/>
    <d v="2025-01-31T00:00:00"/>
    <d v="2025-01-31T00:00:00"/>
    <s v="'1040014"/>
    <s v="1 | 1"/>
    <x v="8"/>
    <x v="0"/>
    <n v="-21000"/>
    <x v="54"/>
    <x v="53"/>
    <s v="REF. TRANSF COLIGADAS EKO X CLEAN "/>
    <x v="0"/>
    <x v="0"/>
    <x v="0"/>
    <n v="2001"/>
    <x v="0"/>
    <n v="20017"/>
    <s v="CORPORATIVO (Comum)"/>
    <x v="1"/>
    <x v="1"/>
    <x v="1"/>
    <x v="1"/>
    <x v="1"/>
    <x v="1"/>
  </r>
  <r>
    <x v="4"/>
    <s v="A CLEAN SANEAMENTO AMBIENTAL DE RESIDUOS EIRELI"/>
    <x v="1"/>
    <d v="2025-01-31T00:00:00"/>
    <d v="2025-01-31T00:00:00"/>
    <s v="'1040015"/>
    <s v="1 | 1"/>
    <x v="8"/>
    <x v="0"/>
    <n v="-184000"/>
    <x v="54"/>
    <x v="53"/>
    <s v="REF. TRANSF COLIGADAS EKO X CLEAN "/>
    <x v="0"/>
    <x v="0"/>
    <x v="0"/>
    <n v="2001"/>
    <x v="0"/>
    <n v="20017"/>
    <s v="CORPORATIVO (Comum)"/>
    <x v="1"/>
    <x v="1"/>
    <x v="1"/>
    <x v="1"/>
    <x v="1"/>
    <x v="1"/>
  </r>
  <r>
    <x v="4"/>
    <s v="A CLEAN SANEAMENTO AMBIENTAL DE RESIDUOS EIRELI"/>
    <x v="2"/>
    <d v="2025-02-03T00:00:00"/>
    <d v="2025-02-03T00:00:00"/>
    <s v="'1040118"/>
    <s v="1 | 1"/>
    <x v="8"/>
    <x v="0"/>
    <n v="-17000"/>
    <x v="54"/>
    <x v="53"/>
    <s v="REF. TRANSF COLIGADAS EKO X CLEAN "/>
    <x v="0"/>
    <x v="0"/>
    <x v="0"/>
    <n v="2001"/>
    <x v="0"/>
    <n v="20017"/>
    <s v="CORPORATIVO (Comum)"/>
    <x v="1"/>
    <x v="1"/>
    <x v="1"/>
    <x v="1"/>
    <x v="1"/>
    <x v="1"/>
  </r>
  <r>
    <x v="4"/>
    <s v="A CLEAN SANEAMENTO AMBIENTAL DE RESIDUOS EIRELI"/>
    <x v="2"/>
    <d v="2025-02-06T00:00:00"/>
    <d v="2025-02-06T00:00:00"/>
    <s v="'1040400"/>
    <s v="1 | 1"/>
    <x v="8"/>
    <x v="0"/>
    <n v="-20000"/>
    <x v="54"/>
    <x v="53"/>
    <s v="REF. TRANSF COLIGADAS EKO X CLEAN "/>
    <x v="0"/>
    <x v="0"/>
    <x v="0"/>
    <n v="2001"/>
    <x v="0"/>
    <n v="20017"/>
    <s v="CORPORATIVO (Comum)"/>
    <x v="1"/>
    <x v="1"/>
    <x v="1"/>
    <x v="1"/>
    <x v="1"/>
    <x v="1"/>
  </r>
  <r>
    <x v="4"/>
    <s v="A CLEAN SANEAMENTO AMBIENTAL DE RESIDUOS EIRELI"/>
    <x v="2"/>
    <d v="2025-02-07T00:00:00"/>
    <d v="2025-02-07T00:00:00"/>
    <s v="'1040420"/>
    <s v="1 | 1"/>
    <x v="8"/>
    <x v="0"/>
    <n v="-1000"/>
    <x v="54"/>
    <x v="53"/>
    <s v="REF. TRANSF COLIGADAS EKO X CLEAN "/>
    <x v="0"/>
    <x v="0"/>
    <x v="0"/>
    <n v="2001"/>
    <x v="0"/>
    <n v="20017"/>
    <s v="CORPORATIVO (Comum)"/>
    <x v="1"/>
    <x v="1"/>
    <x v="1"/>
    <x v="1"/>
    <x v="1"/>
    <x v="1"/>
  </r>
  <r>
    <x v="4"/>
    <s v="A CLEAN SANEAMENTO AMBIENTAL DE RESIDUOS EIRELI"/>
    <x v="2"/>
    <d v="2025-02-10T00:00:00"/>
    <d v="2025-02-10T00:00:00"/>
    <s v="'1040487"/>
    <s v="1 | 1"/>
    <x v="8"/>
    <x v="0"/>
    <n v="-1200"/>
    <x v="54"/>
    <x v="53"/>
    <s v="REF. TRANSF COLIGADAS EKO X CLEAN "/>
    <x v="0"/>
    <x v="0"/>
    <x v="0"/>
    <n v="2001"/>
    <x v="0"/>
    <n v="20017"/>
    <s v="CORPORATIVO (Comum)"/>
    <x v="1"/>
    <x v="1"/>
    <x v="1"/>
    <x v="1"/>
    <x v="1"/>
    <x v="1"/>
  </r>
  <r>
    <x v="4"/>
    <s v="A CLEAN SANEAMENTO AMBIENTAL DE RESIDUOS EIRELI"/>
    <x v="2"/>
    <d v="2025-02-10T00:00:00"/>
    <d v="2025-02-10T00:00:00"/>
    <s v="'1040489"/>
    <s v="1 | 1"/>
    <x v="8"/>
    <x v="0"/>
    <n v="-1000"/>
    <x v="54"/>
    <x v="53"/>
    <s v="REF. TRANSF COLIGADAS EKO X CLEAN "/>
    <x v="0"/>
    <x v="0"/>
    <x v="0"/>
    <n v="2001"/>
    <x v="0"/>
    <n v="20017"/>
    <s v="CORPORATIVO (Comum)"/>
    <x v="1"/>
    <x v="1"/>
    <x v="1"/>
    <x v="1"/>
    <x v="1"/>
    <x v="1"/>
  </r>
  <r>
    <x v="4"/>
    <s v="A CLEAN SANEAMENTO AMBIENTAL DE RESIDUOS EIRELI"/>
    <x v="2"/>
    <d v="2025-02-11T00:00:00"/>
    <d v="2025-02-11T00:00:00"/>
    <s v="'1040623"/>
    <s v="1 | 1"/>
    <x v="8"/>
    <x v="0"/>
    <n v="-13000"/>
    <x v="54"/>
    <x v="53"/>
    <s v="REF. TRANSF COLIGADAS EKO X CLEAN "/>
    <x v="0"/>
    <x v="0"/>
    <x v="0"/>
    <n v="2001"/>
    <x v="0"/>
    <n v="20017"/>
    <s v="CORPORATIVO (Comum)"/>
    <x v="1"/>
    <x v="1"/>
    <x v="1"/>
    <x v="1"/>
    <x v="1"/>
    <x v="1"/>
  </r>
  <r>
    <x v="4"/>
    <s v="A CLEAN SANEAMENTO AMBIENTAL DE RESIDUOS EIRELI"/>
    <x v="2"/>
    <d v="2025-02-11T00:00:00"/>
    <d v="2025-02-11T00:00:00"/>
    <s v="'1040624"/>
    <s v="1 | 1"/>
    <x v="8"/>
    <x v="0"/>
    <n v="-1000"/>
    <x v="54"/>
    <x v="53"/>
    <s v="REF. TRANSF COLIGADAS EKO X CLEAN "/>
    <x v="0"/>
    <x v="0"/>
    <x v="0"/>
    <n v="2001"/>
    <x v="0"/>
    <n v="20017"/>
    <s v="CORPORATIVO (Comum)"/>
    <x v="1"/>
    <x v="1"/>
    <x v="1"/>
    <x v="1"/>
    <x v="1"/>
    <x v="1"/>
  </r>
  <r>
    <x v="4"/>
    <s v="A CLEAN SANEAMENTO AMBIENTAL DE RESIDUOS EIRELI"/>
    <x v="2"/>
    <d v="2025-02-14T00:00:00"/>
    <d v="2025-02-14T00:00:00"/>
    <s v="'1040928"/>
    <s v="1 | 1"/>
    <x v="8"/>
    <x v="2"/>
    <n v="-1000"/>
    <x v="54"/>
    <x v="53"/>
    <s v="REF. TRANSF COLIGADAS EKO X CLEAN "/>
    <x v="0"/>
    <x v="0"/>
    <x v="0"/>
    <n v="2001"/>
    <x v="0"/>
    <n v="20017"/>
    <s v="CORPORATIVO (Comum)"/>
    <x v="1"/>
    <x v="1"/>
    <x v="1"/>
    <x v="1"/>
    <x v="1"/>
    <x v="1"/>
  </r>
  <r>
    <x v="4"/>
    <s v="A P AZEVEDOS DISTRIBUIDORA E COMERCIO DE BRINDES LTDA"/>
    <x v="12"/>
    <d v="2024-09-20T00:00:00"/>
    <d v="2024-09-20T00:00:00"/>
    <s v="'1033019"/>
    <s v="1 | 2"/>
    <x v="6"/>
    <x v="0"/>
    <n v="-722.5"/>
    <x v="103"/>
    <x v="102"/>
    <s v="REF ORÃ‡AMENTO GRUPO URBAN MKT"/>
    <x v="14"/>
    <x v="0"/>
    <x v="0"/>
    <n v="8001"/>
    <x v="17"/>
    <n v="80011"/>
    <s v="MARKETING (Administrativo)"/>
    <x v="0"/>
    <x v="4"/>
    <x v="0"/>
    <x v="0"/>
    <x v="0"/>
    <x v="0"/>
  </r>
  <r>
    <x v="4"/>
    <s v="A P AZEVEDOS DISTRIBUIDORA E COMERCIO DE BRINDES LTDA"/>
    <x v="12"/>
    <d v="2024-09-20T00:00:00"/>
    <d v="2024-09-25T00:00:00"/>
    <s v="'1033019"/>
    <s v="2 | 2"/>
    <x v="6"/>
    <x v="0"/>
    <n v="-722.5"/>
    <x v="103"/>
    <x v="102"/>
    <s v="REF ORÃ‡AMENTO GRUPO URBAN MKT"/>
    <x v="14"/>
    <x v="0"/>
    <x v="0"/>
    <n v="8001"/>
    <x v="17"/>
    <n v="80011"/>
    <s v="MARKETING (Administrativo)"/>
    <x v="0"/>
    <x v="4"/>
    <x v="0"/>
    <x v="0"/>
    <x v="0"/>
    <x v="0"/>
  </r>
  <r>
    <x v="4"/>
    <s v="A P AZEVEDOS DISTRIBUIDORA E COMERCIO DE BRINDES LTDA"/>
    <x v="1"/>
    <d v="2025-01-07T00:00:00"/>
    <d v="2025-01-13T00:00:00"/>
    <s v="'1263"/>
    <s v="1 | 1"/>
    <x v="9"/>
    <x v="0"/>
    <n v="-10135"/>
    <x v="95"/>
    <x v="94"/>
    <s v="Pagamento - Kit Onboarding - Mochilas "/>
    <x v="8"/>
    <x v="0"/>
    <x v="0"/>
    <n v="3006"/>
    <x v="8"/>
    <n v="30061"/>
    <s v="RECURSOS HUMANOS (Administrativo)"/>
    <x v="0"/>
    <x v="1"/>
    <x v="0"/>
    <x v="0"/>
    <x v="0"/>
    <x v="0"/>
  </r>
  <r>
    <x v="4"/>
    <s v="A. OLIVEIRA BRANDAO COMERCIO DE EQUIPAMENTOS DE PROTECAO E FERRAGENS"/>
    <x v="11"/>
    <d v="2024-08-05T00:00:00"/>
    <d v="2024-09-02T00:00:00"/>
    <s v="'9758"/>
    <s v="1 | 3"/>
    <x v="9"/>
    <x v="0"/>
    <n v="-1044.2"/>
    <x v="103"/>
    <x v="102"/>
    <s v="REF. BOTA PVC , BOTINA VULCAFLEX , CAPA DE PCV, LUVA, SAPATO"/>
    <x v="14"/>
    <x v="0"/>
    <x v="0"/>
    <n v="8011"/>
    <x v="36"/>
    <n v="80018"/>
    <s v="MARKETING (Rio Innovation Week)"/>
    <x v="0"/>
    <x v="4"/>
    <x v="0"/>
    <x v="0"/>
    <x v="0"/>
    <x v="0"/>
  </r>
  <r>
    <x v="4"/>
    <s v="A. OLIVEIRA BRANDAO COMERCIO DE EQUIPAMENTOS DE PROTECAO E FERRAGENS"/>
    <x v="11"/>
    <d v="2024-08-05T00:00:00"/>
    <d v="2024-09-09T00:00:00"/>
    <s v="'9758"/>
    <s v="2 | 3"/>
    <x v="9"/>
    <x v="0"/>
    <n v="-1044.2"/>
    <x v="103"/>
    <x v="102"/>
    <s v="REF. BOTA PVC , BOTINA VULCAFLEX , CAPA DE PCV, LUVA, SAPATO"/>
    <x v="14"/>
    <x v="0"/>
    <x v="0"/>
    <n v="8011"/>
    <x v="36"/>
    <n v="80018"/>
    <s v="MARKETING (Rio Innovation Week)"/>
    <x v="0"/>
    <x v="4"/>
    <x v="0"/>
    <x v="0"/>
    <x v="0"/>
    <x v="0"/>
  </r>
  <r>
    <x v="4"/>
    <s v="A. OLIVEIRA BRANDAO COMERCIO DE EQUIPAMENTOS DE PROTECAO E FERRAGENS"/>
    <x v="11"/>
    <d v="2024-08-05T00:00:00"/>
    <d v="2024-09-16T00:00:00"/>
    <s v="'9758"/>
    <s v="3 | 3"/>
    <x v="9"/>
    <x v="0"/>
    <n v="-1044.2"/>
    <x v="103"/>
    <x v="102"/>
    <s v="REF. BOTA PVC , BOTINA VULCAFLEX , CAPA DE PCV, LUVA, SAPATO"/>
    <x v="14"/>
    <x v="0"/>
    <x v="0"/>
    <n v="8011"/>
    <x v="36"/>
    <n v="80018"/>
    <s v="MARKETING (Rio Innovation Week)"/>
    <x v="0"/>
    <x v="4"/>
    <x v="0"/>
    <x v="0"/>
    <x v="0"/>
    <x v="0"/>
  </r>
  <r>
    <x v="4"/>
    <s v="A. OLIVEIRA BRANDAO COMERCIO DE EQUIPAMENTOS DE PROTECAO E FERRAGENS"/>
    <x v="11"/>
    <d v="2024-08-07T00:00:00"/>
    <d v="2024-09-04T00:00:00"/>
    <s v="'9766"/>
    <s v="1 | 1"/>
    <x v="9"/>
    <x v="0"/>
    <n v="-1309.05"/>
    <x v="118"/>
    <x v="116"/>
    <s v="REF. BOTA PVC , BOTINA VULCAFLEX , CAPA DE PCV, LUVA, SAPATO"/>
    <x v="3"/>
    <x v="0"/>
    <x v="0"/>
    <n v="7004"/>
    <x v="3"/>
    <n v="70047"/>
    <s v="FÁBRICA CNTR (Comum)"/>
    <x v="0"/>
    <x v="4"/>
    <x v="9"/>
    <x v="9"/>
    <x v="18"/>
    <x v="18"/>
  </r>
  <r>
    <x v="4"/>
    <s v="A. OLIVEIRA BRANDAO COMERCIO DE EQUIPAMENTOS DE PROTECAO E FERRAGENS"/>
    <x v="11"/>
    <d v="2024-08-14T00:00:00"/>
    <d v="2024-09-11T00:00:00"/>
    <s v="'9793"/>
    <s v="1 | 1"/>
    <x v="9"/>
    <x v="0"/>
    <n v="-1818"/>
    <x v="103"/>
    <x v="102"/>
    <s v="REF. BOTA PVC , BOTINA VULCAFLEX , CAPA DE PCV, LUVA, SAPATO PARA O RIW"/>
    <x v="14"/>
    <x v="0"/>
    <x v="0"/>
    <n v="8011"/>
    <x v="36"/>
    <n v="80018"/>
    <s v="MARKETING (Rio Innovation Week)"/>
    <x v="0"/>
    <x v="4"/>
    <x v="0"/>
    <x v="0"/>
    <x v="0"/>
    <x v="0"/>
  </r>
  <r>
    <x v="4"/>
    <s v="A. SCHULMAN PLASTICOS DO BRASIL LTDA."/>
    <x v="9"/>
    <d v="2024-06-07T00:00:00"/>
    <d v="2024-06-17T00:00:00"/>
    <s v="'62948"/>
    <s v="1 | 1"/>
    <x v="8"/>
    <x v="0"/>
    <n v="-33816.35"/>
    <x v="119"/>
    <x v="117"/>
    <s v="ENC: Proposta Comercial - 62948"/>
    <x v="3"/>
    <x v="0"/>
    <x v="0"/>
    <n v="7004"/>
    <x v="3"/>
    <n v="70047"/>
    <s v="FÁBRICA CNTR (Comum)"/>
    <x v="0"/>
    <x v="3"/>
    <x v="9"/>
    <x v="9"/>
    <x v="22"/>
    <x v="22"/>
  </r>
  <r>
    <x v="4"/>
    <s v="A.SALES ALUGUEL DE BRINQUEDOS LTDA"/>
    <x v="12"/>
    <d v="2024-09-19T00:00:00"/>
    <d v="2024-09-23T00:00:00"/>
    <s v="'1033013"/>
    <s v="1 | 2"/>
    <x v="6"/>
    <x v="0"/>
    <n v="-320.75"/>
    <x v="103"/>
    <x v="102"/>
    <s v="A SALES ALUGUEL DE BRINQUEDOS LTDA ENC: PRÃ‰-Reserva de Agenda : 3555 - AlteraÃ§Ã£o"/>
    <x v="7"/>
    <x v="0"/>
    <x v="0"/>
    <n v="3007"/>
    <x v="25"/>
    <n v="30071"/>
    <s v="COMPRAS (Administrativo)"/>
    <x v="0"/>
    <x v="4"/>
    <x v="0"/>
    <x v="0"/>
    <x v="0"/>
    <x v="0"/>
  </r>
  <r>
    <x v="4"/>
    <s v="A.SALES ALUGUEL DE BRINQUEDOS LTDA"/>
    <x v="12"/>
    <d v="2024-09-19T00:00:00"/>
    <d v="2024-10-18T00:00:00"/>
    <s v="'1033013"/>
    <s v="2 | 2"/>
    <x v="6"/>
    <x v="0"/>
    <n v="-745"/>
    <x v="103"/>
    <x v="102"/>
    <s v="A SALES ALUGUEL DE BRINQUEDOS LTDA ENC: PRÃ‰-Reserva de Agenda : 3555 - AlteraÃ§Ã£o"/>
    <x v="7"/>
    <x v="0"/>
    <x v="0"/>
    <n v="3007"/>
    <x v="25"/>
    <n v="30071"/>
    <s v="COMPRAS (Administrativo)"/>
    <x v="0"/>
    <x v="4"/>
    <x v="0"/>
    <x v="0"/>
    <x v="0"/>
    <x v="0"/>
  </r>
  <r>
    <x v="4"/>
    <s v="ABCD EMPREENDIMENTOS FINANCEIROS LTDA"/>
    <x v="8"/>
    <d v="2024-05-16T00:00:00"/>
    <d v="2024-06-05T00:00:00"/>
    <s v="' 001.198.112"/>
    <s v="1 | 1"/>
    <x v="7"/>
    <x v="0"/>
    <n v="-1900"/>
    <x v="44"/>
    <x v="43"/>
    <s v="REF FATURA INTERNET ITANET"/>
    <x v="9"/>
    <x v="0"/>
    <x v="0"/>
    <n v="8006"/>
    <x v="10"/>
    <n v="80067"/>
    <s v="TECNOLOGIA DA INFORMAÇÃO (Comum)"/>
    <x v="0"/>
    <x v="3"/>
    <x v="9"/>
    <x v="9"/>
    <x v="18"/>
    <x v="18"/>
  </r>
  <r>
    <x v="4"/>
    <s v="ABCD EMPREENDIMENTOS FINANCEIROS LTDA"/>
    <x v="12"/>
    <d v="2024-09-18T00:00:00"/>
    <d v="2024-10-05T00:00:00"/>
    <s v="'1272222"/>
    <s v="1 | 1"/>
    <x v="7"/>
    <x v="0"/>
    <n v="-1900"/>
    <x v="44"/>
    <x v="43"/>
    <s v="REF FATURA INTERNET ITANET"/>
    <x v="9"/>
    <x v="0"/>
    <x v="0"/>
    <n v="8006"/>
    <x v="10"/>
    <n v="80067"/>
    <s v="TECNOLOGIA DA INFORMAÇÃO (Comum)"/>
    <x v="0"/>
    <x v="4"/>
    <x v="9"/>
    <x v="9"/>
    <x v="18"/>
    <x v="18"/>
  </r>
  <r>
    <x v="4"/>
    <s v="ACOVED ACOPLAMENTOS E VEDACOES TECNICAS LTDA"/>
    <x v="7"/>
    <d v="2024-05-08T00:00:00"/>
    <d v="2024-06-20T00:00:00"/>
    <s v="'5113"/>
    <s v="1 | 1"/>
    <x v="9"/>
    <x v="0"/>
    <n v="-88"/>
    <x v="120"/>
    <x v="118"/>
    <s v="REF COMPRA CARTAO EKO 07851747000100"/>
    <x v="12"/>
    <x v="0"/>
    <x v="0"/>
    <n v="4003"/>
    <x v="13"/>
    <n v="40032"/>
    <s v="RELACIONAMENTO (Extraordinário)"/>
    <x v="0"/>
    <x v="3"/>
    <x v="9"/>
    <x v="9"/>
    <x v="22"/>
    <x v="22"/>
  </r>
  <r>
    <x v="4"/>
    <s v="ACOVED ACOPLAMENTOS E VEDACOES TECNICAS LTDA"/>
    <x v="13"/>
    <d v="2024-10-23T00:00:00"/>
    <d v="2024-11-15T00:00:00"/>
    <s v="'5524"/>
    <s v="1 | 1"/>
    <x v="9"/>
    <x v="0"/>
    <n v="-33.200000000000003"/>
    <x v="7"/>
    <x v="7"/>
    <s v="REF COMPRA CARTAO EKO 07851747000100"/>
    <x v="10"/>
    <x v="0"/>
    <x v="0"/>
    <n v="7001"/>
    <x v="11"/>
    <n v="70012"/>
    <s v="OFICINA (Extraordinário)"/>
    <x v="0"/>
    <x v="0"/>
    <x v="0"/>
    <x v="0"/>
    <x v="0"/>
    <x v="0"/>
  </r>
  <r>
    <x v="4"/>
    <s v="ADOBE SYSTEMS BRASIL LTDA."/>
    <x v="5"/>
    <d v="2024-02-19T00:00:00"/>
    <d v="2024-03-20T00:00:00"/>
    <s v="'1023073"/>
    <s v="1 | 1"/>
    <x v="7"/>
    <x v="0"/>
    <n v="-350"/>
    <x v="34"/>
    <x v="34"/>
    <s v="REF. MENSALIDADE ADOBLE"/>
    <x v="9"/>
    <x v="0"/>
    <x v="0"/>
    <n v="8006"/>
    <x v="10"/>
    <n v="80061"/>
    <s v="TECNOLOGIA DA INFORMAÇÃO (Administrativo)"/>
    <x v="0"/>
    <x v="1"/>
    <x v="0"/>
    <x v="0"/>
    <x v="0"/>
    <x v="0"/>
  </r>
  <r>
    <x v="4"/>
    <s v="ADOBE SYSTEMS BRASIL LTDA."/>
    <x v="7"/>
    <d v="2024-04-22T00:00:00"/>
    <d v="2024-05-15T00:00:00"/>
    <s v="'1026053"/>
    <s v="1 | 1"/>
    <x v="7"/>
    <x v="0"/>
    <n v="-400"/>
    <x v="34"/>
    <x v="34"/>
    <s v="REF. MENSALIDADE ADOBLE"/>
    <x v="9"/>
    <x v="0"/>
    <x v="0"/>
    <n v="8006"/>
    <x v="10"/>
    <n v="80061"/>
    <s v="TECNOLOGIA DA INFORMAÇÃO (Administrativo)"/>
    <x v="0"/>
    <x v="3"/>
    <x v="0"/>
    <x v="0"/>
    <x v="0"/>
    <x v="0"/>
  </r>
  <r>
    <x v="4"/>
    <s v="ADOBE SYSTEMS BRASIL LTDA."/>
    <x v="8"/>
    <d v="2024-05-22T00:00:00"/>
    <d v="2024-06-15T00:00:00"/>
    <s v="'1027163"/>
    <s v="1 | 1"/>
    <x v="7"/>
    <x v="0"/>
    <n v="-400"/>
    <x v="34"/>
    <x v="34"/>
    <s v="REF. MENSALIDADE ADOBLE"/>
    <x v="9"/>
    <x v="0"/>
    <x v="0"/>
    <n v="8006"/>
    <x v="10"/>
    <n v="80061"/>
    <s v="TECNOLOGIA DA INFORMAÇÃO (Administrativo)"/>
    <x v="0"/>
    <x v="3"/>
    <x v="0"/>
    <x v="0"/>
    <x v="0"/>
    <x v="0"/>
  </r>
  <r>
    <x v="4"/>
    <s v="ADOBE SYSTEMS BRASIL LTDA."/>
    <x v="9"/>
    <d v="2024-06-22T00:00:00"/>
    <d v="2024-07-15T00:00:00"/>
    <s v="'1028482"/>
    <s v="1 | 1"/>
    <x v="7"/>
    <x v="0"/>
    <n v="-400"/>
    <x v="34"/>
    <x v="34"/>
    <s v="REF. MENSALIDADE ADOBLE"/>
    <x v="9"/>
    <x v="0"/>
    <x v="0"/>
    <n v="8006"/>
    <x v="10"/>
    <n v="80061"/>
    <s v="TECNOLOGIA DA INFORMAÇÃO (Administrativo)"/>
    <x v="0"/>
    <x v="3"/>
    <x v="0"/>
    <x v="0"/>
    <x v="0"/>
    <x v="0"/>
  </r>
  <r>
    <x v="4"/>
    <s v="ADOBE SYSTEMS BRASIL LTDA."/>
    <x v="10"/>
    <d v="2024-07-22T00:00:00"/>
    <d v="2024-08-15T00:00:00"/>
    <s v="'1030106"/>
    <s v="1 | 1"/>
    <x v="7"/>
    <x v="0"/>
    <n v="-400"/>
    <x v="34"/>
    <x v="34"/>
    <s v="REF. MENSALIDADE ADOBLE"/>
    <x v="9"/>
    <x v="0"/>
    <x v="0"/>
    <n v="8006"/>
    <x v="10"/>
    <n v="80061"/>
    <s v="TECNOLOGIA DA INFORMAÇÃO (Administrativo)"/>
    <x v="0"/>
    <x v="4"/>
    <x v="0"/>
    <x v="0"/>
    <x v="0"/>
    <x v="0"/>
  </r>
  <r>
    <x v="4"/>
    <s v="ADOBE SYSTEMS BRASIL LTDA."/>
    <x v="11"/>
    <d v="2024-08-22T00:00:00"/>
    <d v="2024-09-15T00:00:00"/>
    <s v="'1031672"/>
    <s v="1 | 1"/>
    <x v="7"/>
    <x v="0"/>
    <n v="-400"/>
    <x v="34"/>
    <x v="34"/>
    <s v="REF. MENSALIDADE ADOBLE"/>
    <x v="9"/>
    <x v="0"/>
    <x v="0"/>
    <n v="8006"/>
    <x v="10"/>
    <n v="80061"/>
    <s v="TECNOLOGIA DA INFORMAÇÃO (Administrativo)"/>
    <x v="0"/>
    <x v="4"/>
    <x v="0"/>
    <x v="0"/>
    <x v="0"/>
    <x v="0"/>
  </r>
  <r>
    <x v="4"/>
    <s v="ADOBE SYSTEMS BRASIL LTDA."/>
    <x v="12"/>
    <d v="2024-09-22T00:00:00"/>
    <d v="2024-11-15T00:00:00"/>
    <s v="'1033953"/>
    <s v="1 | 1"/>
    <x v="7"/>
    <x v="0"/>
    <n v="-400"/>
    <x v="34"/>
    <x v="34"/>
    <s v="REF. MENSALIDADE ADOBLE"/>
    <x v="9"/>
    <x v="0"/>
    <x v="0"/>
    <n v="8006"/>
    <x v="10"/>
    <n v="80061"/>
    <s v="TECNOLOGIA DA INFORMAÇÃO (Administrativo)"/>
    <x v="0"/>
    <x v="4"/>
    <x v="0"/>
    <x v="0"/>
    <x v="0"/>
    <x v="0"/>
  </r>
  <r>
    <x v="4"/>
    <s v="ADOBE SYSTEMS BRASIL LTDA."/>
    <x v="14"/>
    <d v="2024-11-22T00:00:00"/>
    <d v="2024-12-15T00:00:00"/>
    <s v="'1037386"/>
    <s v="1 | 1"/>
    <x v="7"/>
    <x v="0"/>
    <n v="-400"/>
    <x v="34"/>
    <x v="34"/>
    <s v="REF. MENSALIDADE ADOBLE"/>
    <x v="9"/>
    <x v="0"/>
    <x v="0"/>
    <n v="8006"/>
    <x v="10"/>
    <n v="80061"/>
    <s v="TECNOLOGIA DA INFORMAÇÃO (Administrativo)"/>
    <x v="0"/>
    <x v="0"/>
    <x v="0"/>
    <x v="0"/>
    <x v="0"/>
    <x v="0"/>
  </r>
  <r>
    <x v="4"/>
    <s v="ADOBE SYSTEMS BRASIL LTDA."/>
    <x v="0"/>
    <d v="2024-12-22T00:00:00"/>
    <d v="2025-01-15T00:00:00"/>
    <s v="'1038827"/>
    <s v="1 | 1"/>
    <x v="7"/>
    <x v="0"/>
    <n v="-400"/>
    <x v="34"/>
    <x v="34"/>
    <s v="REF. MENSALIDADE ADOBLE"/>
    <x v="9"/>
    <x v="0"/>
    <x v="0"/>
    <n v="8006"/>
    <x v="10"/>
    <n v="80061"/>
    <s v="TECNOLOGIA DA INFORMAÇÃO (Administrativo)"/>
    <x v="0"/>
    <x v="0"/>
    <x v="0"/>
    <x v="0"/>
    <x v="0"/>
    <x v="0"/>
  </r>
  <r>
    <x v="4"/>
    <s v="ADOBE SYSTEMS BRASIL LTDA."/>
    <x v="1"/>
    <d v="2025-01-22T00:00:00"/>
    <d v="2025-02-15T00:00:00"/>
    <s v="'1039709"/>
    <s v="1 | 1"/>
    <x v="7"/>
    <x v="2"/>
    <n v="-400"/>
    <x v="34"/>
    <x v="34"/>
    <s v="REF. MENSALIDADE ADOBLE"/>
    <x v="9"/>
    <x v="0"/>
    <x v="0"/>
    <n v="8006"/>
    <x v="10"/>
    <n v="80061"/>
    <s v="TECNOLOGIA DA INFORMAÇÃO (Administrativo)"/>
    <x v="0"/>
    <x v="1"/>
    <x v="0"/>
    <x v="0"/>
    <x v="0"/>
    <x v="0"/>
  </r>
  <r>
    <x v="4"/>
    <s v="ADYEN DO BRASIL INSTITUICAO DE PAGAMENTO LTDA."/>
    <x v="9"/>
    <d v="2024-06-03T00:00:00"/>
    <d v="2024-06-04T00:00:00"/>
    <s v="'1027225"/>
    <s v="1 | 1"/>
    <x v="8"/>
    <x v="0"/>
    <n v="-590.57000000000005"/>
    <x v="106"/>
    <x v="105"/>
    <s v="REF: BOLETO PÃ“S MARCOS "/>
    <x v="8"/>
    <x v="1"/>
    <x v="0"/>
    <n v="3006"/>
    <x v="8"/>
    <n v="30061"/>
    <s v="RECURSOS HUMANOS (Administrativo)"/>
    <x v="0"/>
    <x v="3"/>
    <x v="2"/>
    <x v="2"/>
    <x v="15"/>
    <x v="15"/>
  </r>
  <r>
    <x v="4"/>
    <s v="ADYEN DO BRASIL INSTITUICAO DE PAGAMENTO LTDA."/>
    <x v="10"/>
    <d v="2024-06-24T00:00:00"/>
    <d v="2024-07-08T00:00:00"/>
    <s v="'1028437"/>
    <s v="1 | 1"/>
    <x v="8"/>
    <x v="0"/>
    <n v="-590.48"/>
    <x v="106"/>
    <x v="105"/>
    <s v="REF: BOLETO PÃ“S MARCOS "/>
    <x v="8"/>
    <x v="1"/>
    <x v="0"/>
    <n v="3006"/>
    <x v="8"/>
    <n v="30061"/>
    <s v="RECURSOS HUMANOS (Administrativo)"/>
    <x v="0"/>
    <x v="4"/>
    <x v="2"/>
    <x v="2"/>
    <x v="15"/>
    <x v="15"/>
  </r>
  <r>
    <x v="4"/>
    <s v="ADYEN DO BRASIL INSTITUICAO DE PAGAMENTO LTDA."/>
    <x v="11"/>
    <d v="2024-07-26T00:00:00"/>
    <d v="2024-08-08T00:00:00"/>
    <s v="'1029986"/>
    <s v="1 | 1"/>
    <x v="8"/>
    <x v="0"/>
    <n v="-590.48"/>
    <x v="106"/>
    <x v="105"/>
    <s v="REF: BOLETO PÃ“S MARCOS "/>
    <x v="8"/>
    <x v="1"/>
    <x v="0"/>
    <n v="3006"/>
    <x v="8"/>
    <n v="30061"/>
    <s v="RECURSOS HUMANOS (Administrativo)"/>
    <x v="0"/>
    <x v="4"/>
    <x v="2"/>
    <x v="2"/>
    <x v="15"/>
    <x v="15"/>
  </r>
  <r>
    <x v="4"/>
    <s v="ADYEN DO BRASIL INSTITUICAO DE PAGAMENTO LTDA."/>
    <x v="11"/>
    <d v="2024-08-30T00:00:00"/>
    <d v="2024-09-03T00:00:00"/>
    <s v="'1764365"/>
    <s v="1 | 1"/>
    <x v="8"/>
    <x v="0"/>
    <n v="-632.80999999999995"/>
    <x v="106"/>
    <x v="105"/>
    <s v="REF: BOLETO PÃ“S FRANCISCA MAIARA OLIVEIRA"/>
    <x v="20"/>
    <x v="1"/>
    <x v="0"/>
    <n v="3004"/>
    <x v="27"/>
    <n v="30041"/>
    <s v="FATURAMENTO (Administrativo)"/>
    <x v="0"/>
    <x v="4"/>
    <x v="2"/>
    <x v="2"/>
    <x v="15"/>
    <x v="15"/>
  </r>
  <r>
    <x v="4"/>
    <s v="ADYEN DO BRASIL INSTITUICAO DE PAGAMENTO LTDA."/>
    <x v="12"/>
    <d v="2024-08-22T00:00:00"/>
    <d v="2024-09-08T00:00:00"/>
    <s v="'1031407"/>
    <s v="1 | 1"/>
    <x v="8"/>
    <x v="0"/>
    <n v="-590.48"/>
    <x v="106"/>
    <x v="105"/>
    <s v="REF: BOLETO PÃ“S MARCOS "/>
    <x v="8"/>
    <x v="1"/>
    <x v="0"/>
    <n v="3006"/>
    <x v="8"/>
    <n v="30061"/>
    <s v="RECURSOS HUMANOS (Administrativo)"/>
    <x v="0"/>
    <x v="4"/>
    <x v="2"/>
    <x v="2"/>
    <x v="15"/>
    <x v="15"/>
  </r>
  <r>
    <x v="4"/>
    <s v="ADYEN DO BRASIL INSTITUICAO DE PAGAMENTO LTDA."/>
    <x v="12"/>
    <d v="2024-09-25T00:00:00"/>
    <d v="2024-10-07T00:00:00"/>
    <s v="'1033259"/>
    <s v="1 | 1"/>
    <x v="8"/>
    <x v="0"/>
    <n v="-632.80999999999995"/>
    <x v="106"/>
    <x v="105"/>
    <s v="REF: BOLETO PÃ“S FRANCISCA MAIARA OLIVEIRA"/>
    <x v="20"/>
    <x v="1"/>
    <x v="0"/>
    <n v="3004"/>
    <x v="27"/>
    <n v="30041"/>
    <s v="FATURAMENTO (Administrativo)"/>
    <x v="0"/>
    <x v="4"/>
    <x v="2"/>
    <x v="2"/>
    <x v="15"/>
    <x v="15"/>
  </r>
  <r>
    <x v="4"/>
    <s v="ADYEN DO BRASIL INSTITUICAO DE PAGAMENTO LTDA."/>
    <x v="13"/>
    <d v="2024-10-01T00:00:00"/>
    <d v="2024-10-08T00:00:00"/>
    <s v="'1318493"/>
    <s v="1 | 1"/>
    <x v="8"/>
    <x v="0"/>
    <n v="-590.48"/>
    <x v="106"/>
    <x v="105"/>
    <s v="REF: BOLETO PÃ“S MARCOS "/>
    <x v="8"/>
    <x v="1"/>
    <x v="0"/>
    <n v="3006"/>
    <x v="8"/>
    <n v="30061"/>
    <s v="RECURSOS HUMANOS (Administrativo)"/>
    <x v="0"/>
    <x v="0"/>
    <x v="2"/>
    <x v="2"/>
    <x v="15"/>
    <x v="15"/>
  </r>
  <r>
    <x v="4"/>
    <s v="ADYEN DO BRASIL INSTITUICAO DE PAGAMENTO LTDA."/>
    <x v="13"/>
    <d v="2024-10-21T00:00:00"/>
    <d v="2024-11-08T00:00:00"/>
    <s v="'1034614"/>
    <s v="1 | 1"/>
    <x v="8"/>
    <x v="0"/>
    <n v="-590.48"/>
    <x v="106"/>
    <x v="105"/>
    <s v="REF: BOLETO PÃ“S MARCOS "/>
    <x v="8"/>
    <x v="1"/>
    <x v="0"/>
    <n v="3006"/>
    <x v="8"/>
    <n v="30061"/>
    <s v="RECURSOS HUMANOS (Administrativo)"/>
    <x v="0"/>
    <x v="0"/>
    <x v="2"/>
    <x v="2"/>
    <x v="15"/>
    <x v="15"/>
  </r>
  <r>
    <x v="4"/>
    <s v="ADYEN DO BRASIL INSTITUICAO DE PAGAMENTO LTDA."/>
    <x v="13"/>
    <d v="2024-10-28T00:00:00"/>
    <d v="2024-11-07T00:00:00"/>
    <s v="'1034988"/>
    <s v="1 | 1"/>
    <x v="8"/>
    <x v="0"/>
    <n v="-632.80999999999995"/>
    <x v="106"/>
    <x v="105"/>
    <s v="REF: BOLETO PÃ“S FRANCISCA MAIARA OLIVEIRA"/>
    <x v="20"/>
    <x v="1"/>
    <x v="0"/>
    <n v="3004"/>
    <x v="27"/>
    <n v="30041"/>
    <s v="FATURAMENTO (Administrativo)"/>
    <x v="0"/>
    <x v="0"/>
    <x v="2"/>
    <x v="2"/>
    <x v="15"/>
    <x v="15"/>
  </r>
  <r>
    <x v="4"/>
    <s v="ADYEN DO BRASIL INSTITUICAO DE PAGAMENTO LTDA."/>
    <x v="14"/>
    <d v="2024-11-21T00:00:00"/>
    <d v="2024-12-08T00:00:00"/>
    <s v="'1036643"/>
    <s v="1 | 1"/>
    <x v="8"/>
    <x v="0"/>
    <n v="-590.48"/>
    <x v="106"/>
    <x v="105"/>
    <s v="REF: BOLETO PÃ“S MARCOS "/>
    <x v="8"/>
    <x v="1"/>
    <x v="0"/>
    <n v="3006"/>
    <x v="8"/>
    <n v="30061"/>
    <s v="RECURSOS HUMANOS (Administrativo)"/>
    <x v="0"/>
    <x v="0"/>
    <x v="2"/>
    <x v="2"/>
    <x v="15"/>
    <x v="15"/>
  </r>
  <r>
    <x v="4"/>
    <s v="ADYEN DO BRASIL INSTITUICAO DE PAGAMENTO LTDA."/>
    <x v="14"/>
    <d v="2024-11-27T00:00:00"/>
    <d v="2024-12-07T00:00:00"/>
    <s v="'1036768"/>
    <s v="1 | 1"/>
    <x v="8"/>
    <x v="0"/>
    <n v="-632.80999999999995"/>
    <x v="106"/>
    <x v="105"/>
    <s v="REF: BOLETO PÃ“S FRANCISCA MAIARA OLIVEIRA"/>
    <x v="20"/>
    <x v="1"/>
    <x v="0"/>
    <n v="3004"/>
    <x v="27"/>
    <n v="30041"/>
    <s v="FATURAMENTO (Administrativo)"/>
    <x v="0"/>
    <x v="0"/>
    <x v="2"/>
    <x v="2"/>
    <x v="15"/>
    <x v="15"/>
  </r>
  <r>
    <x v="4"/>
    <s v="ADYEN DO BRASIL INSTITUICAO DE PAGAMENTO LTDA."/>
    <x v="0"/>
    <d v="2024-12-27T00:00:00"/>
    <d v="2025-01-07T00:00:00"/>
    <s v="'1038661"/>
    <s v="1 | 1"/>
    <x v="8"/>
    <x v="0"/>
    <n v="-632.80999999999995"/>
    <x v="106"/>
    <x v="105"/>
    <s v="REF: BOLETO PÃ“S FRANCISCA MAIARA OLIVEIRA"/>
    <x v="20"/>
    <x v="1"/>
    <x v="0"/>
    <n v="3004"/>
    <x v="27"/>
    <n v="30041"/>
    <s v="FATURAMENTO (Administrativo)"/>
    <x v="0"/>
    <x v="0"/>
    <x v="2"/>
    <x v="2"/>
    <x v="15"/>
    <x v="15"/>
  </r>
  <r>
    <x v="4"/>
    <s v="ADYEN DO BRASIL INSTITUICAO DE PAGAMENTO LTDA."/>
    <x v="0"/>
    <d v="2024-12-30T00:00:00"/>
    <d v="2025-01-08T00:00:00"/>
    <s v="'1038418"/>
    <s v="1 | 1"/>
    <x v="8"/>
    <x v="0"/>
    <n v="-590.48"/>
    <x v="106"/>
    <x v="105"/>
    <s v="REF: BOLETO PÃ“S FRANCISCA MAIARA OLIVEIRA"/>
    <x v="20"/>
    <x v="1"/>
    <x v="0"/>
    <n v="3004"/>
    <x v="27"/>
    <n v="30041"/>
    <s v="FATURAMENTO (Administrativo)"/>
    <x v="0"/>
    <x v="0"/>
    <x v="2"/>
    <x v="2"/>
    <x v="15"/>
    <x v="15"/>
  </r>
  <r>
    <x v="4"/>
    <s v="ADYEN DO BRASIL INSTITUICAO DE PAGAMENTO LTDA."/>
    <x v="1"/>
    <d v="2025-01-14T00:00:00"/>
    <d v="2025-01-16T00:00:00"/>
    <s v="'1039242"/>
    <s v="1 | 1"/>
    <x v="8"/>
    <x v="0"/>
    <n v="-564.09"/>
    <x v="106"/>
    <x v="105"/>
    <s v="REF: BOLETO PÃ“S DAVID FAGUNDES"/>
    <x v="17"/>
    <x v="1"/>
    <x v="0"/>
    <n v="4001"/>
    <x v="20"/>
    <n v="40011"/>
    <s v="ATENDIMENTO (Administrativo)"/>
    <x v="0"/>
    <x v="1"/>
    <x v="2"/>
    <x v="2"/>
    <x v="15"/>
    <x v="15"/>
  </r>
  <r>
    <x v="4"/>
    <s v="ADYEN DO BRASIL INSTITUICAO DE PAGAMENTO LTDA."/>
    <x v="1"/>
    <d v="2025-01-21T00:00:00"/>
    <d v="2025-02-08T00:00:00"/>
    <s v="'1039910"/>
    <s v="1 | 1"/>
    <x v="8"/>
    <x v="0"/>
    <n v="-590.48"/>
    <x v="106"/>
    <x v="105"/>
    <s v="REF: BOLETO PÃ“S MARCOS "/>
    <x v="8"/>
    <x v="1"/>
    <x v="0"/>
    <n v="3006"/>
    <x v="8"/>
    <n v="30061"/>
    <s v="RECURSOS HUMANOS (Administrativo)"/>
    <x v="0"/>
    <x v="1"/>
    <x v="2"/>
    <x v="2"/>
    <x v="15"/>
    <x v="15"/>
  </r>
  <r>
    <x v="4"/>
    <s v="ADYEN DO BRASIL INSTITUICAO DE PAGAMENTO LTDA."/>
    <x v="1"/>
    <d v="2025-01-27T00:00:00"/>
    <d v="2025-02-07T00:00:00"/>
    <s v="'1039802"/>
    <s v="1 | 1"/>
    <x v="8"/>
    <x v="0"/>
    <n v="-632.80999999999995"/>
    <x v="106"/>
    <x v="105"/>
    <s v="REF: BOLETO PÃ“S FRANCISCA MAIARA OLIVEIRA"/>
    <x v="20"/>
    <x v="1"/>
    <x v="0"/>
    <n v="3004"/>
    <x v="27"/>
    <n v="30041"/>
    <s v="FATURAMENTO (Administrativo)"/>
    <x v="0"/>
    <x v="1"/>
    <x v="2"/>
    <x v="2"/>
    <x v="15"/>
    <x v="15"/>
  </r>
  <r>
    <x v="4"/>
    <s v="ADYEN DO BRASIL INSTITUICAO DE PAGAMENTO LTDA."/>
    <x v="2"/>
    <d v="2025-02-06T00:00:00"/>
    <d v="2025-02-20T00:00:00"/>
    <s v="'1040401"/>
    <s v="1 | 1"/>
    <x v="8"/>
    <x v="1"/>
    <n v="-564.03"/>
    <x v="106"/>
    <x v="105"/>
    <s v="REF: BOLETO PÃ“S DAVID FAGUNDES"/>
    <x v="17"/>
    <x v="1"/>
    <x v="0"/>
    <n v="4001"/>
    <x v="20"/>
    <n v="40011"/>
    <s v="ATENDIMENTO (Administrativo)"/>
    <x v="0"/>
    <x v="1"/>
    <x v="2"/>
    <x v="2"/>
    <x v="15"/>
    <x v="15"/>
  </r>
  <r>
    <x v="4"/>
    <s v="AGC RIO FRETAMENTO E TURISMO LTDA"/>
    <x v="4"/>
    <d v="2024-01-29T00:00:00"/>
    <d v="2024-01-31T00:00:00"/>
    <s v="'1022397"/>
    <s v="1 | 1"/>
    <x v="2"/>
    <x v="0"/>
    <n v="-1200"/>
    <x v="7"/>
    <x v="7"/>
    <s v="REF. LOCAÃ‡ÃƒO DE ONIBUS"/>
    <x v="8"/>
    <x v="0"/>
    <x v="0"/>
    <n v="3006"/>
    <x v="8"/>
    <n v="30061"/>
    <s v="RECURSOS HUMANOS (Administrativo)"/>
    <x v="0"/>
    <x v="1"/>
    <x v="0"/>
    <x v="0"/>
    <x v="0"/>
    <x v="0"/>
  </r>
  <r>
    <x v="4"/>
    <s v="AGENCIA NACIONAL DE TRANSPORTES TERRESTRES - ANTT"/>
    <x v="13"/>
    <d v="2024-10-31T00:00:00"/>
    <d v="2024-11-05T00:00:00"/>
    <s v="'1035245"/>
    <s v="1 | 1"/>
    <x v="8"/>
    <x v="0"/>
    <n v="-237.65"/>
    <x v="7"/>
    <x v="7"/>
    <s v="REF. MULTA ANTT - multa koleta"/>
    <x v="4"/>
    <x v="0"/>
    <x v="0"/>
    <n v="8002"/>
    <x v="4"/>
    <n v="80021"/>
    <s v="JURÍDICO (Administrativo)"/>
    <x v="0"/>
    <x v="0"/>
    <x v="0"/>
    <x v="0"/>
    <x v="0"/>
    <x v="0"/>
  </r>
  <r>
    <x v="4"/>
    <s v="AGUAS DO RIO 4 SPE S.A"/>
    <x v="4"/>
    <d v="2024-01-11T00:00:00"/>
    <d v="2024-02-01T00:00:00"/>
    <s v="'59491"/>
    <s v="1 | 1"/>
    <x v="7"/>
    <x v="0"/>
    <n v="-12190.47"/>
    <x v="121"/>
    <x v="119"/>
    <s v="REF. CONTA  AGUA - AV GUILHERME MAXWELL, 103 -  JANEIRO/2024"/>
    <x v="2"/>
    <x v="1"/>
    <x v="0"/>
    <n v="4004"/>
    <x v="2"/>
    <n v="40041"/>
    <s v="PATRIMÔNIO (Administrativo)"/>
    <x v="0"/>
    <x v="1"/>
    <x v="0"/>
    <x v="0"/>
    <x v="9"/>
    <x v="9"/>
  </r>
  <r>
    <x v="4"/>
    <s v="AGUAS DO RIO 4 SPE S.A"/>
    <x v="5"/>
    <d v="2024-02-07T00:00:00"/>
    <d v="2024-03-01T00:00:00"/>
    <s v="'375737"/>
    <s v="1 | 1"/>
    <x v="7"/>
    <x v="0"/>
    <n v="-20321.169999999998"/>
    <x v="121"/>
    <x v="119"/>
    <s v="REF. CONTA  AGUA - AV GUILHERME MAXWELL, 103 -   FEVEREIRO/2024"/>
    <x v="2"/>
    <x v="1"/>
    <x v="0"/>
    <n v="4004"/>
    <x v="2"/>
    <n v="40041"/>
    <s v="PATRIMÔNIO (Administrativo)"/>
    <x v="0"/>
    <x v="1"/>
    <x v="0"/>
    <x v="0"/>
    <x v="9"/>
    <x v="9"/>
  </r>
  <r>
    <x v="4"/>
    <s v="AGUAS DO RIO 4 SPE S.A"/>
    <x v="6"/>
    <d v="2024-03-07T00:00:00"/>
    <d v="2024-04-01T00:00:00"/>
    <s v="'1023799"/>
    <s v="1 | 1"/>
    <x v="7"/>
    <x v="0"/>
    <n v="-44474.22"/>
    <x v="121"/>
    <x v="119"/>
    <s v="REF. CONTA  AGUA - AV GUILHERME MAXWELL, 103 -   MARÃ‡O/2024"/>
    <x v="2"/>
    <x v="1"/>
    <x v="0"/>
    <n v="4004"/>
    <x v="2"/>
    <n v="40041"/>
    <s v="PATRIMÔNIO (Administrativo)"/>
    <x v="0"/>
    <x v="1"/>
    <x v="0"/>
    <x v="0"/>
    <x v="9"/>
    <x v="9"/>
  </r>
  <r>
    <x v="4"/>
    <s v="AGUAS DO RIO 4 SPE S.A"/>
    <x v="7"/>
    <d v="2024-04-24T00:00:00"/>
    <d v="2024-05-01T00:00:00"/>
    <s v="'1025519"/>
    <s v="1 | 1"/>
    <x v="7"/>
    <x v="0"/>
    <n v="-26897.5"/>
    <x v="121"/>
    <x v="119"/>
    <s v="REF. CONTA  AGUA - AV GUILHERME MAXWELL, 103 -   ABRIL /2024"/>
    <x v="2"/>
    <x v="1"/>
    <x v="0"/>
    <n v="4004"/>
    <x v="2"/>
    <n v="40041"/>
    <s v="PATRIMÔNIO (Administrativo)"/>
    <x v="0"/>
    <x v="3"/>
    <x v="0"/>
    <x v="0"/>
    <x v="9"/>
    <x v="9"/>
  </r>
  <r>
    <x v="4"/>
    <s v="AGUAS DO RIO 4 SPE S.A"/>
    <x v="8"/>
    <d v="2024-05-10T00:00:00"/>
    <d v="2024-06-01T00:00:00"/>
    <s v="'298781"/>
    <s v="1 | 1"/>
    <x v="7"/>
    <x v="0"/>
    <n v="-17270.61"/>
    <x v="121"/>
    <x v="119"/>
    <s v="REF. CONTA  AGUA - AV GUILHERME MAXWELL, 103 -   MAIO/2024"/>
    <x v="2"/>
    <x v="1"/>
    <x v="0"/>
    <n v="4004"/>
    <x v="2"/>
    <n v="40041"/>
    <s v="PATRIMÔNIO (Administrativo)"/>
    <x v="0"/>
    <x v="3"/>
    <x v="0"/>
    <x v="0"/>
    <x v="9"/>
    <x v="9"/>
  </r>
  <r>
    <x v="4"/>
    <s v="AGUAS DO RIO 4 SPE S.A"/>
    <x v="9"/>
    <d v="2024-06-10T00:00:00"/>
    <d v="2024-07-01T00:00:00"/>
    <s v="'698832"/>
    <s v="1 | 1"/>
    <x v="7"/>
    <x v="0"/>
    <n v="-18116.3"/>
    <x v="121"/>
    <x v="119"/>
    <s v="REF. CONTA  AGUA - AV GUILHERME MAXWELL, 103 -   JUN/2024"/>
    <x v="2"/>
    <x v="1"/>
    <x v="0"/>
    <n v="4004"/>
    <x v="2"/>
    <n v="40041"/>
    <s v="PATRIMÔNIO (Administrativo)"/>
    <x v="0"/>
    <x v="3"/>
    <x v="0"/>
    <x v="0"/>
    <x v="9"/>
    <x v="9"/>
  </r>
  <r>
    <x v="4"/>
    <s v="AGUAS DO RIO 4 SPE S.A"/>
    <x v="10"/>
    <d v="2024-07-25T00:00:00"/>
    <d v="2024-08-01T00:00:00"/>
    <s v="'18123"/>
    <s v="1 | 1"/>
    <x v="7"/>
    <x v="0"/>
    <n v="-57501.35"/>
    <x v="121"/>
    <x v="119"/>
    <s v="REF. CONTA  AGUA - AV GUILHERME MAXWELL, 103 -   JUL/2024"/>
    <x v="2"/>
    <x v="1"/>
    <x v="0"/>
    <n v="4004"/>
    <x v="2"/>
    <n v="40041"/>
    <s v="PATRIMÔNIO (Administrativo)"/>
    <x v="0"/>
    <x v="4"/>
    <x v="0"/>
    <x v="0"/>
    <x v="9"/>
    <x v="9"/>
  </r>
  <r>
    <x v="4"/>
    <s v="AGUAS DO RIO 4 SPE S.A"/>
    <x v="11"/>
    <d v="2024-08-12T00:00:00"/>
    <d v="2024-08-22T00:00:00"/>
    <s v="'1031069"/>
    <s v="1 | 1"/>
    <x v="7"/>
    <x v="0"/>
    <n v="-931.14"/>
    <x v="121"/>
    <x v="119"/>
    <s v="REF. CONTA  AGUA -  GALPAO NOVO LINHA AMARELA "/>
    <x v="2"/>
    <x v="1"/>
    <x v="0"/>
    <n v="4004"/>
    <x v="2"/>
    <n v="40041"/>
    <s v="PATRIMÔNIO (Administrativo)"/>
    <x v="0"/>
    <x v="4"/>
    <x v="0"/>
    <x v="0"/>
    <x v="9"/>
    <x v="9"/>
  </r>
  <r>
    <x v="4"/>
    <s v="AGUAS DO RIO 4 SPE S.A"/>
    <x v="11"/>
    <d v="2024-08-12T00:00:00"/>
    <d v="2024-09-01T00:00:00"/>
    <s v="'446663"/>
    <s v="1 | 1"/>
    <x v="7"/>
    <x v="0"/>
    <n v="-14250.27"/>
    <x v="121"/>
    <x v="119"/>
    <s v="REF. CONTA  AGUA - AV GUILHERME MAXWELL, 103 -   AGO/2024"/>
    <x v="2"/>
    <x v="1"/>
    <x v="0"/>
    <n v="4004"/>
    <x v="2"/>
    <n v="40041"/>
    <s v="PATRIMÔNIO (Administrativo)"/>
    <x v="0"/>
    <x v="4"/>
    <x v="0"/>
    <x v="0"/>
    <x v="9"/>
    <x v="9"/>
  </r>
  <r>
    <x v="4"/>
    <s v="AGUAS DO RIO 4 SPE S.A"/>
    <x v="11"/>
    <d v="2024-09-12T00:00:00"/>
    <d v="2024-09-21T00:00:00"/>
    <s v="'164544459"/>
    <s v="1 | 1"/>
    <x v="7"/>
    <x v="0"/>
    <n v="-931.14"/>
    <x v="121"/>
    <x v="119"/>
    <s v="REF. CONTA  AGUA -  GALPAO NOVO LINHA AMARELA "/>
    <x v="2"/>
    <x v="1"/>
    <x v="0"/>
    <n v="4004"/>
    <x v="2"/>
    <n v="40041"/>
    <s v="PATRIMÔNIO (Administrativo)"/>
    <x v="0"/>
    <x v="4"/>
    <x v="0"/>
    <x v="0"/>
    <x v="9"/>
    <x v="9"/>
  </r>
  <r>
    <x v="4"/>
    <s v="AGUAS DO RIO 4 SPE S.A"/>
    <x v="12"/>
    <d v="2024-09-12T00:00:00"/>
    <d v="2024-10-01T00:00:00"/>
    <s v="'950661"/>
    <s v="1 | 1"/>
    <x v="7"/>
    <x v="0"/>
    <n v="-15458.42"/>
    <x v="121"/>
    <x v="119"/>
    <s v="REF. CONTA  AGUA - AV GUILHERME MAXWELL, 103 -   SET/2024"/>
    <x v="2"/>
    <x v="1"/>
    <x v="0"/>
    <n v="4004"/>
    <x v="2"/>
    <n v="40041"/>
    <s v="PATRIMÔNIO (Administrativo)"/>
    <x v="0"/>
    <x v="4"/>
    <x v="0"/>
    <x v="0"/>
    <x v="9"/>
    <x v="9"/>
  </r>
  <r>
    <x v="4"/>
    <s v="AGUAS DO RIO 4 SPE S.A"/>
    <x v="13"/>
    <d v="2024-10-10T00:00:00"/>
    <d v="2024-10-21T00:00:00"/>
    <s v="'258060"/>
    <s v="1 | 1"/>
    <x v="7"/>
    <x v="0"/>
    <n v="-931.14"/>
    <x v="121"/>
    <x v="119"/>
    <s v="REF. CONTA  AGUA -  GALPAO NOVO LINHA AMARELA "/>
    <x v="2"/>
    <x v="1"/>
    <x v="0"/>
    <n v="4004"/>
    <x v="2"/>
    <n v="40041"/>
    <s v="PATRIMÔNIO (Administrativo)"/>
    <x v="0"/>
    <x v="0"/>
    <x v="0"/>
    <x v="0"/>
    <x v="9"/>
    <x v="9"/>
  </r>
  <r>
    <x v="4"/>
    <s v="AGUAS DO RIO 4 SPE S.A"/>
    <x v="13"/>
    <d v="2024-10-11T00:00:00"/>
    <d v="2024-11-01T00:00:00"/>
    <s v="'261417"/>
    <s v="1 | 1"/>
    <x v="7"/>
    <x v="0"/>
    <n v="-34909.31"/>
    <x v="121"/>
    <x v="119"/>
    <s v="REF. CONTA  AGUA - AV GUILHERME MAXWELL, 103 -   OUT/2024"/>
    <x v="2"/>
    <x v="1"/>
    <x v="0"/>
    <n v="4004"/>
    <x v="2"/>
    <n v="40041"/>
    <s v="PATRIMÔNIO (Administrativo)"/>
    <x v="0"/>
    <x v="0"/>
    <x v="0"/>
    <x v="0"/>
    <x v="9"/>
    <x v="9"/>
  </r>
  <r>
    <x v="4"/>
    <s v="AGUAS DO RIO 4 SPE S.A"/>
    <x v="14"/>
    <d v="2024-11-08T00:00:00"/>
    <d v="2024-11-27T00:00:00"/>
    <s v="'595300"/>
    <s v="1 | 1"/>
    <x v="7"/>
    <x v="0"/>
    <n v="-931.14"/>
    <x v="121"/>
    <x v="119"/>
    <s v="REF. CONTA  AGUA -  GALPAO NOVO LINHA AMARELA NHJ"/>
    <x v="2"/>
    <x v="1"/>
    <x v="0"/>
    <n v="4004"/>
    <x v="2"/>
    <n v="40041"/>
    <s v="PATRIMÔNIO (Administrativo)"/>
    <x v="0"/>
    <x v="0"/>
    <x v="0"/>
    <x v="0"/>
    <x v="9"/>
    <x v="9"/>
  </r>
  <r>
    <x v="4"/>
    <s v="AGUAS DO RIO 4 SPE S.A"/>
    <x v="14"/>
    <d v="2024-11-22T00:00:00"/>
    <d v="2024-12-01T00:00:00"/>
    <s v="'400065210-8"/>
    <s v="1 | 1"/>
    <x v="7"/>
    <x v="0"/>
    <n v="-25848.34"/>
    <x v="121"/>
    <x v="119"/>
    <s v="REF. CONTA  AGUA - AV GUILHERME MAXWELL, 103 -   NOV/2024"/>
    <x v="2"/>
    <x v="1"/>
    <x v="0"/>
    <n v="4004"/>
    <x v="2"/>
    <n v="40041"/>
    <s v="PATRIMÔNIO (Administrativo)"/>
    <x v="0"/>
    <x v="0"/>
    <x v="0"/>
    <x v="0"/>
    <x v="9"/>
    <x v="9"/>
  </r>
  <r>
    <x v="4"/>
    <s v="AGUAS DO RIO 4 SPE S.A"/>
    <x v="0"/>
    <d v="2024-12-13T00:00:00"/>
    <d v="2025-01-01T00:00:00"/>
    <s v="'170194635"/>
    <s v="1 | 1"/>
    <x v="7"/>
    <x v="0"/>
    <n v="-27452.94"/>
    <x v="121"/>
    <x v="119"/>
    <s v="REF. CONTA  AGUA - AV GUILHERME MAXWELL, 103 -   DEZ/2024"/>
    <x v="2"/>
    <x v="1"/>
    <x v="0"/>
    <n v="4004"/>
    <x v="2"/>
    <n v="40041"/>
    <s v="PATRIMÔNIO (Administrativo)"/>
    <x v="0"/>
    <x v="0"/>
    <x v="0"/>
    <x v="0"/>
    <x v="9"/>
    <x v="9"/>
  </r>
  <r>
    <x v="4"/>
    <s v="AGUAS DO RIO 4 SPE S.A"/>
    <x v="0"/>
    <d v="2024-12-16T00:00:00"/>
    <d v="2024-12-19T00:00:00"/>
    <s v="'169988976"/>
    <s v="1 | 1"/>
    <x v="7"/>
    <x v="0"/>
    <n v="-994.09"/>
    <x v="121"/>
    <x v="119"/>
    <s v="REF. CONTA  AGUA -  GALPAO NOVO LINHA AMARELA NHJ DEZ/2024"/>
    <x v="2"/>
    <x v="1"/>
    <x v="0"/>
    <n v="4004"/>
    <x v="2"/>
    <n v="40041"/>
    <s v="PATRIMÔNIO (Administrativo)"/>
    <x v="0"/>
    <x v="0"/>
    <x v="0"/>
    <x v="0"/>
    <x v="9"/>
    <x v="9"/>
  </r>
  <r>
    <x v="4"/>
    <s v="AGUAS DO RIO 4 SPE S.A"/>
    <x v="1"/>
    <d v="2025-01-30T00:00:00"/>
    <d v="2025-02-01T00:00:00"/>
    <s v="'151017078"/>
    <s v="1 | 1"/>
    <x v="7"/>
    <x v="0"/>
    <n v="-29559.42"/>
    <x v="121"/>
    <x v="119"/>
    <s v="REF. CONTA  AGUA - AV GUILHERME MAXWELL, 103 -   JAN/2025"/>
    <x v="2"/>
    <x v="1"/>
    <x v="0"/>
    <n v="4004"/>
    <x v="2"/>
    <n v="40041"/>
    <s v="PATRIMÔNIO (Administrativo)"/>
    <x v="0"/>
    <x v="1"/>
    <x v="0"/>
    <x v="0"/>
    <x v="9"/>
    <x v="9"/>
  </r>
  <r>
    <x v="4"/>
    <s v="AHGM SERVICOS DE ESCRITORIO E APOIO ADMINISTRATIVO EIRELI"/>
    <x v="11"/>
    <d v="2024-09-02T00:00:00"/>
    <d v="2024-09-11T00:00:00"/>
    <s v="'131"/>
    <s v="1 | 1"/>
    <x v="10"/>
    <x v="0"/>
    <n v="-15500"/>
    <x v="37"/>
    <x v="37"/>
    <s v="REF. SALARIO - ALVARO MATOS -  MES AGOSTO 2024"/>
    <x v="12"/>
    <x v="1"/>
    <x v="0"/>
    <n v="4003"/>
    <x v="13"/>
    <n v="40031"/>
    <s v="RELACIONAMENTO (Administrativo)"/>
    <x v="1"/>
    <x v="4"/>
    <x v="2"/>
    <x v="2"/>
    <x v="13"/>
    <x v="13"/>
  </r>
  <r>
    <x v="4"/>
    <s v="AHGM SERVICOS DE ESCRITORIO E APOIO ADMINISTRATIVO EIRELI"/>
    <x v="12"/>
    <d v="2024-10-08T00:00:00"/>
    <d v="2024-10-11T00:00:00"/>
    <s v="'132"/>
    <s v="1 | 1"/>
    <x v="10"/>
    <x v="0"/>
    <n v="-15500"/>
    <x v="37"/>
    <x v="37"/>
    <s v="REF. SALARIO - ALVARO MATOS -  MES SETEMBRO 2024"/>
    <x v="12"/>
    <x v="1"/>
    <x v="0"/>
    <n v="4003"/>
    <x v="13"/>
    <n v="40031"/>
    <s v="RELACIONAMENTO (Administrativo)"/>
    <x v="1"/>
    <x v="4"/>
    <x v="2"/>
    <x v="2"/>
    <x v="13"/>
    <x v="13"/>
  </r>
  <r>
    <x v="4"/>
    <s v="AHGM SERVICOS DE ESCRITORIO E APOIO ADMINISTRATIVO EIRELI"/>
    <x v="13"/>
    <d v="2024-11-05T00:00:00"/>
    <d v="2024-11-12T00:00:00"/>
    <s v="'1035498"/>
    <s v="1 | 1"/>
    <x v="6"/>
    <x v="0"/>
    <n v="-15500"/>
    <x v="37"/>
    <x v="37"/>
    <s v="REF. SALARIO - ALVARO MATOS -  MES OUTUBRO 2024"/>
    <x v="12"/>
    <x v="1"/>
    <x v="0"/>
    <n v="4003"/>
    <x v="13"/>
    <n v="40031"/>
    <s v="RELACIONAMENTO (Administrativo)"/>
    <x v="1"/>
    <x v="0"/>
    <x v="2"/>
    <x v="2"/>
    <x v="13"/>
    <x v="13"/>
  </r>
  <r>
    <x v="4"/>
    <s v="AHGM SERVICOS DE ESCRITORIO E APOIO ADMINISTRATIVO EIRELI"/>
    <x v="14"/>
    <d v="2024-12-03T00:00:00"/>
    <d v="2024-12-11T00:00:00"/>
    <s v="'135"/>
    <s v="1 | 1"/>
    <x v="10"/>
    <x v="0"/>
    <n v="-15500"/>
    <x v="37"/>
    <x v="37"/>
    <s v="REF. SALARIO - ALVARO MATOS -  MES NOVEMBRO 2024"/>
    <x v="12"/>
    <x v="1"/>
    <x v="0"/>
    <n v="4003"/>
    <x v="13"/>
    <n v="40031"/>
    <s v="RELACIONAMENTO (Administrativo)"/>
    <x v="1"/>
    <x v="0"/>
    <x v="2"/>
    <x v="2"/>
    <x v="13"/>
    <x v="13"/>
  </r>
  <r>
    <x v="4"/>
    <s v="AHGM SERVICOS DE ESCRITORIO E APOIO ADMINISTRATIVO EIRELI"/>
    <x v="0"/>
    <d v="2024-12-06T00:00:00"/>
    <d v="2024-12-06T00:00:00"/>
    <s v="'1037270"/>
    <s v="1 | 9"/>
    <x v="6"/>
    <x v="0"/>
    <n v="-500"/>
    <x v="37"/>
    <x v="37"/>
    <s v="REF. ADIANTAMENTO"/>
    <x v="12"/>
    <x v="1"/>
    <x v="0"/>
    <n v="4003"/>
    <x v="13"/>
    <n v="40031"/>
    <s v="RELACIONAMENTO (Administrativo)"/>
    <x v="1"/>
    <x v="0"/>
    <x v="2"/>
    <x v="2"/>
    <x v="13"/>
    <x v="13"/>
  </r>
  <r>
    <x v="4"/>
    <s v="AHGM SERVICOS DE ESCRITORIO E APOIO ADMINISTRATIVO EIRELI"/>
    <x v="0"/>
    <d v="2024-12-06T00:00:00"/>
    <d v="2024-12-06T00:00:00"/>
    <s v="'1037270"/>
    <s v="2 | 9"/>
    <x v="6"/>
    <x v="0"/>
    <n v="-500"/>
    <x v="37"/>
    <x v="37"/>
    <s v="REF. ADIANTAMENTO"/>
    <x v="12"/>
    <x v="1"/>
    <x v="0"/>
    <n v="4003"/>
    <x v="13"/>
    <n v="40031"/>
    <s v="RELACIONAMENTO (Administrativo)"/>
    <x v="1"/>
    <x v="0"/>
    <x v="2"/>
    <x v="2"/>
    <x v="13"/>
    <x v="13"/>
  </r>
  <r>
    <x v="4"/>
    <s v="AHGM SERVICOS DE ESCRITORIO E APOIO ADMINISTRATIVO EIRELI"/>
    <x v="0"/>
    <d v="2024-12-06T00:00:00"/>
    <d v="2024-12-06T00:00:00"/>
    <s v="'1037270"/>
    <s v="3 | 9"/>
    <x v="6"/>
    <x v="0"/>
    <n v="-500"/>
    <x v="37"/>
    <x v="37"/>
    <s v="REF. ADIANTAMENTO"/>
    <x v="12"/>
    <x v="1"/>
    <x v="0"/>
    <n v="4003"/>
    <x v="13"/>
    <n v="40031"/>
    <s v="RELACIONAMENTO (Administrativo)"/>
    <x v="1"/>
    <x v="0"/>
    <x v="2"/>
    <x v="2"/>
    <x v="13"/>
    <x v="13"/>
  </r>
  <r>
    <x v="4"/>
    <s v="AHGM SERVICOS DE ESCRITORIO E APOIO ADMINISTRATIVO EIRELI"/>
    <x v="0"/>
    <d v="2024-12-06T00:00:00"/>
    <d v="2024-12-06T00:00:00"/>
    <s v="'1037270"/>
    <s v="4 | 9"/>
    <x v="6"/>
    <x v="0"/>
    <n v="-500"/>
    <x v="37"/>
    <x v="37"/>
    <s v="REF. ADIANTAMENTO"/>
    <x v="12"/>
    <x v="1"/>
    <x v="0"/>
    <n v="4003"/>
    <x v="13"/>
    <n v="40031"/>
    <s v="RELACIONAMENTO (Administrativo)"/>
    <x v="1"/>
    <x v="0"/>
    <x v="2"/>
    <x v="2"/>
    <x v="13"/>
    <x v="13"/>
  </r>
  <r>
    <x v="4"/>
    <s v="AHGM SERVICOS DE ESCRITORIO E APOIO ADMINISTRATIVO EIRELI"/>
    <x v="0"/>
    <d v="2024-12-06T00:00:00"/>
    <d v="2024-12-06T00:00:00"/>
    <s v="'1037270"/>
    <s v="5 | 9"/>
    <x v="6"/>
    <x v="0"/>
    <n v="-500"/>
    <x v="37"/>
    <x v="37"/>
    <s v="REF. ADIANTAMENTO"/>
    <x v="12"/>
    <x v="1"/>
    <x v="0"/>
    <n v="4003"/>
    <x v="13"/>
    <n v="40031"/>
    <s v="RELACIONAMENTO (Administrativo)"/>
    <x v="1"/>
    <x v="0"/>
    <x v="2"/>
    <x v="2"/>
    <x v="13"/>
    <x v="13"/>
  </r>
  <r>
    <x v="4"/>
    <s v="AHGM SERVICOS DE ESCRITORIO E APOIO ADMINISTRATIVO EIRELI"/>
    <x v="0"/>
    <d v="2024-12-06T00:00:00"/>
    <d v="2024-12-06T00:00:00"/>
    <s v="'1037270"/>
    <s v="6 | 9"/>
    <x v="6"/>
    <x v="0"/>
    <n v="-500"/>
    <x v="37"/>
    <x v="37"/>
    <s v="REF. ADIANTAMENTO"/>
    <x v="12"/>
    <x v="1"/>
    <x v="0"/>
    <n v="4003"/>
    <x v="13"/>
    <n v="40031"/>
    <s v="RELACIONAMENTO (Administrativo)"/>
    <x v="1"/>
    <x v="0"/>
    <x v="2"/>
    <x v="2"/>
    <x v="13"/>
    <x v="13"/>
  </r>
  <r>
    <x v="4"/>
    <s v="AHGM SERVICOS DE ESCRITORIO E APOIO ADMINISTRATIVO EIRELI"/>
    <x v="0"/>
    <d v="2024-12-06T00:00:00"/>
    <d v="2024-12-06T00:00:00"/>
    <s v="'1037270"/>
    <s v="7 | 9"/>
    <x v="6"/>
    <x v="0"/>
    <n v="-500"/>
    <x v="37"/>
    <x v="37"/>
    <s v="REF. ADIANTAMENTO"/>
    <x v="12"/>
    <x v="1"/>
    <x v="0"/>
    <n v="4003"/>
    <x v="13"/>
    <n v="40031"/>
    <s v="RELACIONAMENTO (Administrativo)"/>
    <x v="1"/>
    <x v="0"/>
    <x v="2"/>
    <x v="2"/>
    <x v="13"/>
    <x v="13"/>
  </r>
  <r>
    <x v="4"/>
    <s v="AHGM SERVICOS DE ESCRITORIO E APOIO ADMINISTRATIVO EIRELI"/>
    <x v="0"/>
    <d v="2024-12-06T00:00:00"/>
    <d v="2024-12-06T00:00:00"/>
    <s v="'1037270"/>
    <s v="8 | 9"/>
    <x v="6"/>
    <x v="0"/>
    <n v="-500"/>
    <x v="37"/>
    <x v="37"/>
    <s v="REF. ADIANTAMENTO"/>
    <x v="12"/>
    <x v="1"/>
    <x v="0"/>
    <n v="4003"/>
    <x v="13"/>
    <n v="40031"/>
    <s v="RELACIONAMENTO (Administrativo)"/>
    <x v="1"/>
    <x v="0"/>
    <x v="2"/>
    <x v="2"/>
    <x v="13"/>
    <x v="13"/>
  </r>
  <r>
    <x v="4"/>
    <s v="AHGM SERVICOS DE ESCRITORIO E APOIO ADMINISTRATIVO EIRELI"/>
    <x v="0"/>
    <d v="2024-12-06T00:00:00"/>
    <d v="2024-12-06T00:00:00"/>
    <s v="'1037270"/>
    <s v="9 | 9"/>
    <x v="6"/>
    <x v="0"/>
    <n v="-11000"/>
    <x v="37"/>
    <x v="37"/>
    <s v="REF. ADIANTAMENTO"/>
    <x v="12"/>
    <x v="1"/>
    <x v="0"/>
    <n v="4003"/>
    <x v="13"/>
    <n v="40031"/>
    <s v="RELACIONAMENTO (Administrativo)"/>
    <x v="1"/>
    <x v="0"/>
    <x v="2"/>
    <x v="2"/>
    <x v="13"/>
    <x v="13"/>
  </r>
  <r>
    <x v="4"/>
    <s v="AHGM SERVICOS DE ESCRITORIO E APOIO ADMINISTRATIVO EIRELI"/>
    <x v="0"/>
    <d v="2024-12-10T00:00:00"/>
    <d v="2024-12-11T00:00:00"/>
    <s v="'1037560"/>
    <s v="1 | 1"/>
    <x v="6"/>
    <x v="0"/>
    <n v="-5644.6"/>
    <x v="61"/>
    <x v="60"/>
    <s v="REF. PAGAMENTO DO PARCELAMENTO  DE TRIBUTOS DA CONTA  AHGM"/>
    <x v="0"/>
    <x v="0"/>
    <x v="0"/>
    <n v="2001"/>
    <x v="0"/>
    <n v="20011"/>
    <s v="CORPORATIVO (Administrativo)"/>
    <x v="1"/>
    <x v="0"/>
    <x v="5"/>
    <x v="5"/>
    <x v="6"/>
    <x v="6"/>
  </r>
  <r>
    <x v="4"/>
    <s v="AHGM SERVICOS DE ESCRITORIO E APOIO ADMINISTRATIVO EIRELI"/>
    <x v="0"/>
    <d v="2024-12-12T00:00:00"/>
    <d v="2024-12-12T00:00:00"/>
    <s v="'1037761"/>
    <s v="1 | 1"/>
    <x v="6"/>
    <x v="0"/>
    <n v="-5000"/>
    <x v="61"/>
    <x v="60"/>
    <s v="REF. PAGAMENTO PARA COBRIR A CONTA "/>
    <x v="0"/>
    <x v="0"/>
    <x v="0"/>
    <n v="2001"/>
    <x v="0"/>
    <n v="20011"/>
    <s v="CORPORATIVO (Administrativo)"/>
    <x v="1"/>
    <x v="0"/>
    <x v="5"/>
    <x v="5"/>
    <x v="6"/>
    <x v="6"/>
  </r>
  <r>
    <x v="4"/>
    <s v="AHGM SERVICOS DE ESCRITORIO E APOIO ADMINISTRATIVO EIRELI"/>
    <x v="0"/>
    <d v="2025-01-10T00:00:00"/>
    <d v="2025-01-13T00:00:00"/>
    <s v="'136"/>
    <s v="1 | 1"/>
    <x v="10"/>
    <x v="0"/>
    <n v="-15500"/>
    <x v="37"/>
    <x v="37"/>
    <s v="REF. SALARIO - ALVARO MATOS -  MES DEZEMBRO 2024"/>
    <x v="12"/>
    <x v="1"/>
    <x v="0"/>
    <n v="4003"/>
    <x v="13"/>
    <n v="40031"/>
    <s v="RELACIONAMENTO (Administrativo)"/>
    <x v="1"/>
    <x v="0"/>
    <x v="2"/>
    <x v="2"/>
    <x v="13"/>
    <x v="13"/>
  </r>
  <r>
    <x v="4"/>
    <s v="AHGM SERVICOS DE ESCRITORIO E APOIO ADMINISTRATIVO EIRELI"/>
    <x v="1"/>
    <d v="2025-01-06T00:00:00"/>
    <d v="2025-01-06T00:00:00"/>
    <s v="'1038753"/>
    <s v="1 | 1"/>
    <x v="10"/>
    <x v="0"/>
    <n v="-2000"/>
    <x v="54"/>
    <x v="53"/>
    <s v="REF. TRANSFERÃŠNCIA COLIGADAS EKO X CLEAN"/>
    <x v="0"/>
    <x v="0"/>
    <x v="0"/>
    <n v="2001"/>
    <x v="0"/>
    <n v="20017"/>
    <s v="CORPORATIVO (Comum)"/>
    <x v="1"/>
    <x v="1"/>
    <x v="1"/>
    <x v="1"/>
    <x v="1"/>
    <x v="1"/>
  </r>
  <r>
    <x v="4"/>
    <s v="AHGM SERVICOS DE ESCRITORIO E APOIO ADMINISTRATIVO EIRELI"/>
    <x v="1"/>
    <d v="2025-01-24T00:00:00"/>
    <d v="2025-01-24T00:00:00"/>
    <s v="'1039600"/>
    <s v="1 | 1"/>
    <x v="6"/>
    <x v="0"/>
    <n v="-2000"/>
    <x v="54"/>
    <x v="53"/>
    <s v="REF. TRANSFERÃŠNCIA COLIGADAS EKO X CLEAN"/>
    <x v="0"/>
    <x v="0"/>
    <x v="0"/>
    <n v="2001"/>
    <x v="0"/>
    <n v="20017"/>
    <s v="CORPORATIVO (Comum)"/>
    <x v="1"/>
    <x v="1"/>
    <x v="1"/>
    <x v="1"/>
    <x v="1"/>
    <x v="1"/>
  </r>
  <r>
    <x v="4"/>
    <s v="AHGM SERVICOS DE ESCRITORIO E APOIO ADMINISTRATIVO EIRELI"/>
    <x v="1"/>
    <d v="2025-01-31T00:00:00"/>
    <d v="2025-01-31T00:00:00"/>
    <s v="'1040020"/>
    <s v="1 | 1"/>
    <x v="8"/>
    <x v="0"/>
    <n v="-4000"/>
    <x v="54"/>
    <x v="53"/>
    <s v="REF. TRANSFERÃŠNCIA COLIGADAS EKO X AHGM"/>
    <x v="0"/>
    <x v="0"/>
    <x v="0"/>
    <n v="2001"/>
    <x v="0"/>
    <n v="20017"/>
    <s v="CORPORATIVO (Comum)"/>
    <x v="1"/>
    <x v="1"/>
    <x v="1"/>
    <x v="1"/>
    <x v="1"/>
    <x v="1"/>
  </r>
  <r>
    <x v="4"/>
    <s v="AHGM SERVICOS DE ESCRITORIO E APOIO ADMINISTRATIVO EIRELI"/>
    <x v="1"/>
    <d v="2025-02-03T00:00:00"/>
    <d v="2025-02-11T00:00:00"/>
    <s v="'138"/>
    <s v="1 | 1"/>
    <x v="10"/>
    <x v="0"/>
    <n v="-16220"/>
    <x v="37"/>
    <x v="37"/>
    <s v="REF. SALARIO - ALVARO MATOS -  MES JANEIRO/2025"/>
    <x v="12"/>
    <x v="1"/>
    <x v="0"/>
    <n v="4003"/>
    <x v="13"/>
    <n v="40031"/>
    <s v="RELACIONAMENTO (Administrativo)"/>
    <x v="1"/>
    <x v="1"/>
    <x v="2"/>
    <x v="2"/>
    <x v="13"/>
    <x v="13"/>
  </r>
  <r>
    <x v="4"/>
    <s v="AILTON DA SILVA NASCIMENTO 10735694702"/>
    <x v="6"/>
    <d v="2024-04-04T00:00:00"/>
    <d v="2024-04-11T00:00:00"/>
    <s v="'9"/>
    <s v="1 | 1"/>
    <x v="10"/>
    <x v="0"/>
    <n v="-4982"/>
    <x v="37"/>
    <x v="37"/>
    <s v="REF.   SALARIO AILTON - MARÃ‡O/2024"/>
    <x v="2"/>
    <x v="1"/>
    <x v="0"/>
    <n v="4004"/>
    <x v="2"/>
    <n v="40041"/>
    <s v="PATRIMÔNIO (Administrativo)"/>
    <x v="1"/>
    <x v="1"/>
    <x v="2"/>
    <x v="2"/>
    <x v="13"/>
    <x v="13"/>
  </r>
  <r>
    <x v="4"/>
    <s v="AILTON DA SILVA NASCIMENTO 10735694702"/>
    <x v="7"/>
    <d v="2024-05-09T00:00:00"/>
    <d v="2024-05-13T00:00:00"/>
    <s v="'11"/>
    <s v="1 | 1"/>
    <x v="10"/>
    <x v="0"/>
    <n v="-4982"/>
    <x v="37"/>
    <x v="37"/>
    <s v="REF.   SALARIO AILTON - ABR/2024"/>
    <x v="2"/>
    <x v="1"/>
    <x v="0"/>
    <n v="4004"/>
    <x v="2"/>
    <n v="40041"/>
    <s v="PATRIMÔNIO (Administrativo)"/>
    <x v="1"/>
    <x v="3"/>
    <x v="2"/>
    <x v="2"/>
    <x v="13"/>
    <x v="13"/>
  </r>
  <r>
    <x v="4"/>
    <s v="AILTON DA SILVA NASCIMENTO 10735694702"/>
    <x v="8"/>
    <d v="2024-06-06T00:00:00"/>
    <d v="2024-06-11T00:00:00"/>
    <s v="'12"/>
    <s v="1 | 1"/>
    <x v="10"/>
    <x v="0"/>
    <n v="-4982"/>
    <x v="37"/>
    <x v="37"/>
    <s v="REF.   SALARIO AILTON - MAI/2024"/>
    <x v="2"/>
    <x v="1"/>
    <x v="0"/>
    <n v="4004"/>
    <x v="2"/>
    <n v="40041"/>
    <s v="PATRIMÔNIO (Administrativo)"/>
    <x v="1"/>
    <x v="3"/>
    <x v="2"/>
    <x v="2"/>
    <x v="13"/>
    <x v="13"/>
  </r>
  <r>
    <x v="4"/>
    <s v="AILTON DA SILVA NASCIMENTO 10735694702"/>
    <x v="9"/>
    <d v="2024-07-05T00:00:00"/>
    <d v="2024-07-11T00:00:00"/>
    <s v="'13"/>
    <s v="1 | 1"/>
    <x v="10"/>
    <x v="0"/>
    <n v="-4982"/>
    <x v="37"/>
    <x v="37"/>
    <s v="REF.   SALARIO AILTON -  JUN /2024"/>
    <x v="2"/>
    <x v="1"/>
    <x v="0"/>
    <n v="4004"/>
    <x v="2"/>
    <n v="40041"/>
    <s v="PATRIMÔNIO (Administrativo)"/>
    <x v="1"/>
    <x v="3"/>
    <x v="2"/>
    <x v="2"/>
    <x v="13"/>
    <x v="13"/>
  </r>
  <r>
    <x v="4"/>
    <s v="AILTON DA SILVA NASCIMENTO 10735694702"/>
    <x v="10"/>
    <d v="2024-08-05T00:00:00"/>
    <d v="2024-08-13T00:00:00"/>
    <s v="'14"/>
    <s v="1 | 1"/>
    <x v="10"/>
    <x v="0"/>
    <n v="-4982"/>
    <x v="37"/>
    <x v="37"/>
    <s v="REF.   SALARIO AILTON -  JUL /2024"/>
    <x v="2"/>
    <x v="1"/>
    <x v="0"/>
    <n v="4004"/>
    <x v="2"/>
    <n v="40041"/>
    <s v="PATRIMÔNIO (Administrativo)"/>
    <x v="1"/>
    <x v="4"/>
    <x v="2"/>
    <x v="2"/>
    <x v="13"/>
    <x v="13"/>
  </r>
  <r>
    <x v="4"/>
    <s v="AILTON DA SILVA NASCIMENTO 10735694702"/>
    <x v="11"/>
    <d v="2024-09-04T00:00:00"/>
    <d v="2024-09-11T00:00:00"/>
    <s v="'15"/>
    <s v="1 | 2"/>
    <x v="10"/>
    <x v="0"/>
    <n v="-4482"/>
    <x v="37"/>
    <x v="37"/>
    <s v="REF.   SALARIO AILTON -  AGO/2024"/>
    <x v="2"/>
    <x v="1"/>
    <x v="0"/>
    <n v="4004"/>
    <x v="2"/>
    <n v="40041"/>
    <s v="PATRIMÔNIO (Administrativo)"/>
    <x v="1"/>
    <x v="4"/>
    <x v="2"/>
    <x v="2"/>
    <x v="13"/>
    <x v="13"/>
  </r>
  <r>
    <x v="4"/>
    <s v="AILTON DA SILVA NASCIMENTO 10735694702"/>
    <x v="12"/>
    <d v="2024-10-04T00:00:00"/>
    <d v="2024-10-11T00:00:00"/>
    <s v="'16"/>
    <s v="1 | 1"/>
    <x v="10"/>
    <x v="0"/>
    <n v="-4982"/>
    <x v="37"/>
    <x v="37"/>
    <s v="REF.   SALARIO AILTON -  SET/2024"/>
    <x v="2"/>
    <x v="1"/>
    <x v="0"/>
    <n v="4004"/>
    <x v="2"/>
    <n v="40041"/>
    <s v="PATRIMÔNIO (Administrativo)"/>
    <x v="1"/>
    <x v="4"/>
    <x v="2"/>
    <x v="2"/>
    <x v="13"/>
    <x v="13"/>
  </r>
  <r>
    <x v="4"/>
    <s v="AILTON DA SILVA NASCIMENTO 10735694702"/>
    <x v="13"/>
    <d v="2024-11-04T00:00:00"/>
    <d v="2024-11-12T00:00:00"/>
    <s v="'17"/>
    <s v="1 | 2"/>
    <x v="10"/>
    <x v="0"/>
    <n v="-4482"/>
    <x v="37"/>
    <x v="37"/>
    <s v="REF.   SALARIO AILTON -  OUT/2024"/>
    <x v="2"/>
    <x v="1"/>
    <x v="0"/>
    <n v="4004"/>
    <x v="2"/>
    <n v="40041"/>
    <s v="PATRIMÔNIO (Administrativo)"/>
    <x v="1"/>
    <x v="0"/>
    <x v="2"/>
    <x v="2"/>
    <x v="13"/>
    <x v="13"/>
  </r>
  <r>
    <x v="4"/>
    <s v="AILTON DA SILVA NASCIMENTO 10735694702"/>
    <x v="14"/>
    <d v="2024-12-05T00:00:00"/>
    <d v="2024-12-11T00:00:00"/>
    <s v="'18"/>
    <s v="1 | 1"/>
    <x v="10"/>
    <x v="0"/>
    <n v="-4982"/>
    <x v="37"/>
    <x v="37"/>
    <s v="REF.   SALARIO AILTON -  NOV/2024"/>
    <x v="2"/>
    <x v="1"/>
    <x v="0"/>
    <n v="4004"/>
    <x v="2"/>
    <n v="40041"/>
    <s v="PATRIMÔNIO (Administrativo)"/>
    <x v="1"/>
    <x v="0"/>
    <x v="2"/>
    <x v="2"/>
    <x v="13"/>
    <x v="13"/>
  </r>
  <r>
    <x v="4"/>
    <s v="AILTON DA SILVA NASCIMENTO 10735694702"/>
    <x v="0"/>
    <d v="2025-01-06T00:00:00"/>
    <d v="2025-01-13T00:00:00"/>
    <s v="'19"/>
    <s v="1 | 1"/>
    <x v="10"/>
    <x v="0"/>
    <n v="-4982"/>
    <x v="37"/>
    <x v="37"/>
    <s v="REF.   SALARIO AILTON -  DEZ/2024"/>
    <x v="2"/>
    <x v="1"/>
    <x v="0"/>
    <n v="4004"/>
    <x v="2"/>
    <n v="40041"/>
    <s v="PATRIMÔNIO (Administrativo)"/>
    <x v="1"/>
    <x v="0"/>
    <x v="2"/>
    <x v="2"/>
    <x v="13"/>
    <x v="13"/>
  </r>
  <r>
    <x v="4"/>
    <s v="AILTON DA SILVA NASCIMENTO 10735694702"/>
    <x v="1"/>
    <d v="2025-02-06T00:00:00"/>
    <d v="2025-02-11T00:00:00"/>
    <s v="'21"/>
    <s v="1 | 1"/>
    <x v="10"/>
    <x v="0"/>
    <n v="-7500"/>
    <x v="37"/>
    <x v="37"/>
    <s v="REF.   SALARIO AILTON -  JAN/25"/>
    <x v="2"/>
    <x v="1"/>
    <x v="0"/>
    <n v="4004"/>
    <x v="2"/>
    <n v="40041"/>
    <s v="PATRIMÔNIO (Administrativo)"/>
    <x v="1"/>
    <x v="1"/>
    <x v="2"/>
    <x v="2"/>
    <x v="13"/>
    <x v="13"/>
  </r>
  <r>
    <x v="4"/>
    <s v="AIR CENTER"/>
    <x v="7"/>
    <d v="2024-05-02T00:00:00"/>
    <d v="2024-05-20T00:00:00"/>
    <s v="'1026171"/>
    <s v="1 | 1"/>
    <x v="9"/>
    <x v="0"/>
    <n v="-90"/>
    <x v="76"/>
    <x v="75"/>
    <s v="CARTÃƒO DE CRÃ‰DITO - 28166447000154"/>
    <x v="10"/>
    <x v="0"/>
    <x v="0"/>
    <n v="7001"/>
    <x v="11"/>
    <n v="70017"/>
    <s v="OFICINA (Comum)"/>
    <x v="0"/>
    <x v="3"/>
    <x v="9"/>
    <x v="9"/>
    <x v="12"/>
    <x v="12"/>
  </r>
  <r>
    <x v="4"/>
    <s v="AKI FESTAS NITEROI LTDA"/>
    <x v="9"/>
    <d v="2024-06-15T00:00:00"/>
    <d v="2024-07-15T00:00:00"/>
    <s v="'4491"/>
    <s v="1 | 1"/>
    <x v="9"/>
    <x v="0"/>
    <n v="-319"/>
    <x v="95"/>
    <x v="94"/>
    <s v="CARTAO CLARA MARCOS "/>
    <x v="8"/>
    <x v="0"/>
    <x v="0"/>
    <n v="3006"/>
    <x v="8"/>
    <n v="30061"/>
    <s v="RECURSOS HUMANOS (Administrativo)"/>
    <x v="0"/>
    <x v="3"/>
    <x v="0"/>
    <x v="0"/>
    <x v="0"/>
    <x v="0"/>
  </r>
  <r>
    <x v="4"/>
    <s v="ALAN DO CARMO 06185172780"/>
    <x v="12"/>
    <d v="2024-10-14T00:00:00"/>
    <d v="2024-10-21T00:00:00"/>
    <s v="'4"/>
    <s v="1 | 1"/>
    <x v="10"/>
    <x v="0"/>
    <n v="-1250"/>
    <x v="28"/>
    <x v="28"/>
    <s v="ENC: Fechamento - ACEX - Setembro"/>
    <x v="0"/>
    <x v="0"/>
    <x v="0"/>
    <n v="2001"/>
    <x v="0"/>
    <n v="20017"/>
    <s v="CORPORATIVO (Comum)"/>
    <x v="0"/>
    <x v="4"/>
    <x v="9"/>
    <x v="9"/>
    <x v="14"/>
    <x v="14"/>
  </r>
  <r>
    <x v="4"/>
    <s v="ALAN DO CARMO 06185172780"/>
    <x v="13"/>
    <d v="2024-11-14T00:00:00"/>
    <d v="2024-11-30T00:00:00"/>
    <s v="'6"/>
    <s v="1 | 1"/>
    <x v="10"/>
    <x v="0"/>
    <n v="-600"/>
    <x v="28"/>
    <x v="28"/>
    <s v="ENC: Fechamento - ACEX - OUTUBRO"/>
    <x v="0"/>
    <x v="0"/>
    <x v="0"/>
    <n v="2001"/>
    <x v="0"/>
    <n v="20017"/>
    <s v="CORPORATIVO (Comum)"/>
    <x v="0"/>
    <x v="0"/>
    <x v="9"/>
    <x v="9"/>
    <x v="14"/>
    <x v="14"/>
  </r>
  <r>
    <x v="4"/>
    <s v="ALELO S.A"/>
    <x v="4"/>
    <d v="2024-01-05T00:00:00"/>
    <d v="2024-01-20T00:00:00"/>
    <s v="'1021992"/>
    <s v="1 | 1"/>
    <x v="7"/>
    <x v="0"/>
    <n v="-1500"/>
    <x v="107"/>
    <x v="106"/>
    <s v="REF. A PEDÃGIO "/>
    <x v="6"/>
    <x v="0"/>
    <x v="0"/>
    <n v="6001"/>
    <x v="6"/>
    <n v="60012"/>
    <s v="OPERACIONAL (Extraordinário)"/>
    <x v="0"/>
    <x v="1"/>
    <x v="9"/>
    <x v="9"/>
    <x v="12"/>
    <x v="12"/>
  </r>
  <r>
    <x v="4"/>
    <s v="ALELO S.A"/>
    <x v="4"/>
    <d v="2024-01-08T00:00:00"/>
    <d v="2024-02-20T00:00:00"/>
    <s v="'1022314"/>
    <s v="1 | 1"/>
    <x v="7"/>
    <x v="0"/>
    <n v="-1500"/>
    <x v="107"/>
    <x v="106"/>
    <s v="REF. A PEDÃGIO "/>
    <x v="6"/>
    <x v="0"/>
    <x v="0"/>
    <n v="6001"/>
    <x v="6"/>
    <n v="60012"/>
    <s v="OPERACIONAL (Extraordinário)"/>
    <x v="0"/>
    <x v="1"/>
    <x v="9"/>
    <x v="9"/>
    <x v="12"/>
    <x v="12"/>
  </r>
  <r>
    <x v="4"/>
    <s v="ALELO S.A"/>
    <x v="4"/>
    <d v="2024-01-17T00:00:00"/>
    <d v="2024-02-20T00:00:00"/>
    <s v="'1022318"/>
    <s v="1 | 1"/>
    <x v="7"/>
    <x v="0"/>
    <n v="-1500"/>
    <x v="107"/>
    <x v="106"/>
    <s v="REF. A PEDÃGIO "/>
    <x v="6"/>
    <x v="0"/>
    <x v="0"/>
    <n v="6001"/>
    <x v="6"/>
    <n v="60012"/>
    <s v="OPERACIONAL (Extraordinário)"/>
    <x v="0"/>
    <x v="1"/>
    <x v="9"/>
    <x v="9"/>
    <x v="12"/>
    <x v="12"/>
  </r>
  <r>
    <x v="4"/>
    <s v="ALELO S.A"/>
    <x v="5"/>
    <d v="2024-02-05T00:00:00"/>
    <d v="2024-03-20T00:00:00"/>
    <s v="'1023055"/>
    <s v="1 | 1"/>
    <x v="7"/>
    <x v="0"/>
    <n v="-1500"/>
    <x v="107"/>
    <x v="106"/>
    <s v="REF. A PEDÃGIO "/>
    <x v="6"/>
    <x v="0"/>
    <x v="0"/>
    <n v="6001"/>
    <x v="6"/>
    <n v="60012"/>
    <s v="OPERACIONAL (Extraordinário)"/>
    <x v="0"/>
    <x v="1"/>
    <x v="9"/>
    <x v="9"/>
    <x v="12"/>
    <x v="12"/>
  </r>
  <r>
    <x v="4"/>
    <s v="ALELO S.A"/>
    <x v="5"/>
    <d v="2024-02-06T00:00:00"/>
    <d v="2024-03-20T00:00:00"/>
    <s v="'1023056"/>
    <s v="1 | 1"/>
    <x v="7"/>
    <x v="0"/>
    <n v="-1500"/>
    <x v="107"/>
    <x v="106"/>
    <s v="REF. A PEDÃGIO "/>
    <x v="6"/>
    <x v="0"/>
    <x v="0"/>
    <n v="6001"/>
    <x v="6"/>
    <n v="60012"/>
    <s v="OPERACIONAL (Extraordinário)"/>
    <x v="0"/>
    <x v="1"/>
    <x v="9"/>
    <x v="9"/>
    <x v="12"/>
    <x v="12"/>
  </r>
  <r>
    <x v="4"/>
    <s v="ALELO S.A"/>
    <x v="5"/>
    <d v="2024-02-12T00:00:00"/>
    <d v="2024-03-15T00:00:00"/>
    <s v="'1023010"/>
    <s v="1 | 1"/>
    <x v="7"/>
    <x v="0"/>
    <n v="-2000"/>
    <x v="107"/>
    <x v="106"/>
    <s v="REF. A PEDÃGIO "/>
    <x v="6"/>
    <x v="0"/>
    <x v="0"/>
    <n v="6001"/>
    <x v="6"/>
    <n v="60012"/>
    <s v="OPERACIONAL (Extraordinário)"/>
    <x v="0"/>
    <x v="1"/>
    <x v="9"/>
    <x v="9"/>
    <x v="12"/>
    <x v="12"/>
  </r>
  <r>
    <x v="4"/>
    <s v="ALELO S.A"/>
    <x v="5"/>
    <d v="2024-02-14T00:00:00"/>
    <d v="2024-03-20T00:00:00"/>
    <s v="'1023072"/>
    <s v="1 | 1"/>
    <x v="7"/>
    <x v="0"/>
    <n v="-1500"/>
    <x v="107"/>
    <x v="106"/>
    <s v="REF. A PEDÃGIO "/>
    <x v="6"/>
    <x v="0"/>
    <x v="0"/>
    <n v="6001"/>
    <x v="6"/>
    <n v="60012"/>
    <s v="OPERACIONAL (Extraordinário)"/>
    <x v="0"/>
    <x v="1"/>
    <x v="9"/>
    <x v="9"/>
    <x v="12"/>
    <x v="12"/>
  </r>
  <r>
    <x v="4"/>
    <s v="ALELO S.A"/>
    <x v="5"/>
    <d v="2024-02-22T00:00:00"/>
    <d v="2024-03-20T00:00:00"/>
    <s v="'1023075"/>
    <s v="1 | 1"/>
    <x v="7"/>
    <x v="0"/>
    <n v="-1500"/>
    <x v="107"/>
    <x v="106"/>
    <s v="REF. A PEDÃGIO "/>
    <x v="6"/>
    <x v="0"/>
    <x v="0"/>
    <n v="6001"/>
    <x v="6"/>
    <n v="60012"/>
    <s v="OPERACIONAL (Extraordinário)"/>
    <x v="0"/>
    <x v="1"/>
    <x v="9"/>
    <x v="9"/>
    <x v="12"/>
    <x v="12"/>
  </r>
  <r>
    <x v="4"/>
    <s v="ALELO S.A"/>
    <x v="6"/>
    <d v="2024-03-20T00:00:00"/>
    <d v="2024-03-20T00:00:00"/>
    <s v="'1024040"/>
    <s v="1 | 1"/>
    <x v="7"/>
    <x v="0"/>
    <n v="-1500"/>
    <x v="107"/>
    <x v="106"/>
    <s v="REF. A PEDÃGIO "/>
    <x v="6"/>
    <x v="0"/>
    <x v="0"/>
    <n v="6001"/>
    <x v="6"/>
    <n v="60012"/>
    <s v="OPERACIONAL (Extraordinário)"/>
    <x v="0"/>
    <x v="1"/>
    <x v="9"/>
    <x v="9"/>
    <x v="12"/>
    <x v="12"/>
  </r>
  <r>
    <x v="4"/>
    <s v="ALELO S.A"/>
    <x v="7"/>
    <d v="2024-04-05T00:00:00"/>
    <d v="2024-04-15T00:00:00"/>
    <s v="'1024826"/>
    <s v="1 | 1"/>
    <x v="7"/>
    <x v="0"/>
    <n v="-2000"/>
    <x v="107"/>
    <x v="106"/>
    <s v="REF. A PEDÃGIO "/>
    <x v="6"/>
    <x v="0"/>
    <x v="0"/>
    <n v="6001"/>
    <x v="6"/>
    <n v="60012"/>
    <s v="OPERACIONAL (Extraordinário)"/>
    <x v="0"/>
    <x v="3"/>
    <x v="9"/>
    <x v="9"/>
    <x v="12"/>
    <x v="12"/>
  </r>
  <r>
    <x v="4"/>
    <s v="ALELO S.A"/>
    <x v="7"/>
    <d v="2024-04-06T00:00:00"/>
    <d v="2024-05-20T00:00:00"/>
    <s v="'1026075"/>
    <s v="1 | 1"/>
    <x v="7"/>
    <x v="0"/>
    <n v="-1500"/>
    <x v="107"/>
    <x v="106"/>
    <s v="REF. A PEDÃGIO "/>
    <x v="6"/>
    <x v="0"/>
    <x v="0"/>
    <n v="6001"/>
    <x v="6"/>
    <n v="60012"/>
    <s v="OPERACIONAL (Extraordinário)"/>
    <x v="0"/>
    <x v="3"/>
    <x v="9"/>
    <x v="9"/>
    <x v="12"/>
    <x v="12"/>
  </r>
  <r>
    <x v="4"/>
    <s v="ALELO S.A"/>
    <x v="7"/>
    <d v="2024-04-13T00:00:00"/>
    <d v="2024-05-20T00:00:00"/>
    <s v="'1026063"/>
    <s v="1 | 1"/>
    <x v="7"/>
    <x v="0"/>
    <n v="-1500"/>
    <x v="107"/>
    <x v="106"/>
    <s v="REF. A PEDÃGIO "/>
    <x v="6"/>
    <x v="0"/>
    <x v="0"/>
    <n v="6001"/>
    <x v="6"/>
    <n v="60012"/>
    <s v="OPERACIONAL (Extraordinário)"/>
    <x v="0"/>
    <x v="3"/>
    <x v="9"/>
    <x v="9"/>
    <x v="12"/>
    <x v="12"/>
  </r>
  <r>
    <x v="4"/>
    <s v="ALELO S.A"/>
    <x v="7"/>
    <d v="2024-04-15T00:00:00"/>
    <d v="2024-05-15T00:00:00"/>
    <s v="'1026321"/>
    <s v="1 | 1"/>
    <x v="7"/>
    <x v="0"/>
    <n v="-2000"/>
    <x v="107"/>
    <x v="106"/>
    <s v="REF. A PEDÃGIO  VELOE"/>
    <x v="6"/>
    <x v="0"/>
    <x v="0"/>
    <n v="6001"/>
    <x v="6"/>
    <n v="60012"/>
    <s v="OPERACIONAL (Extraordinário)"/>
    <x v="0"/>
    <x v="3"/>
    <x v="9"/>
    <x v="9"/>
    <x v="12"/>
    <x v="12"/>
  </r>
  <r>
    <x v="4"/>
    <s v="ALELO S.A"/>
    <x v="7"/>
    <d v="2024-04-19T00:00:00"/>
    <d v="2024-05-20T00:00:00"/>
    <s v="'1025418"/>
    <s v="1 | 1"/>
    <x v="7"/>
    <x v="0"/>
    <n v="-1500"/>
    <x v="107"/>
    <x v="106"/>
    <s v="REF. A PEDÃGIO  VELOE"/>
    <x v="6"/>
    <x v="0"/>
    <x v="0"/>
    <n v="6001"/>
    <x v="6"/>
    <n v="60012"/>
    <s v="OPERACIONAL (Extraordinário)"/>
    <x v="0"/>
    <x v="3"/>
    <x v="9"/>
    <x v="9"/>
    <x v="12"/>
    <x v="12"/>
  </r>
  <r>
    <x v="4"/>
    <s v="ALELO S.A"/>
    <x v="7"/>
    <d v="2024-04-28T00:00:00"/>
    <d v="2024-05-15T00:00:00"/>
    <s v="'1025703"/>
    <s v="1 | 1"/>
    <x v="7"/>
    <x v="0"/>
    <n v="-2000"/>
    <x v="107"/>
    <x v="106"/>
    <s v="REF. A PEDÃGIO  VELOE"/>
    <x v="6"/>
    <x v="0"/>
    <x v="0"/>
    <n v="6001"/>
    <x v="6"/>
    <n v="60012"/>
    <s v="OPERACIONAL (Extraordinário)"/>
    <x v="0"/>
    <x v="3"/>
    <x v="9"/>
    <x v="9"/>
    <x v="12"/>
    <x v="12"/>
  </r>
  <r>
    <x v="4"/>
    <s v="ALELO S.A"/>
    <x v="7"/>
    <d v="2024-05-03T00:00:00"/>
    <d v="2024-05-20T00:00:00"/>
    <s v="'1026083"/>
    <s v="1 | 1"/>
    <x v="7"/>
    <x v="0"/>
    <n v="-1500"/>
    <x v="107"/>
    <x v="106"/>
    <s v="REF. A PEDÃGIO  VELOE"/>
    <x v="6"/>
    <x v="0"/>
    <x v="0"/>
    <n v="6001"/>
    <x v="6"/>
    <n v="60012"/>
    <s v="OPERACIONAL (Extraordinário)"/>
    <x v="0"/>
    <x v="3"/>
    <x v="9"/>
    <x v="9"/>
    <x v="12"/>
    <x v="12"/>
  </r>
  <r>
    <x v="4"/>
    <s v="ALELO S.A"/>
    <x v="7"/>
    <d v="2024-05-05T00:00:00"/>
    <d v="2024-05-15T00:00:00"/>
    <s v="'1026062"/>
    <s v="1 | 1"/>
    <x v="7"/>
    <x v="0"/>
    <n v="-2000"/>
    <x v="107"/>
    <x v="106"/>
    <s v="REF. A PEDÃGIO  VELOE"/>
    <x v="6"/>
    <x v="0"/>
    <x v="0"/>
    <n v="6001"/>
    <x v="6"/>
    <n v="60012"/>
    <s v="OPERACIONAL (Extraordinário)"/>
    <x v="0"/>
    <x v="3"/>
    <x v="9"/>
    <x v="9"/>
    <x v="12"/>
    <x v="12"/>
  </r>
  <r>
    <x v="4"/>
    <s v="ALELO S.A"/>
    <x v="7"/>
    <d v="2024-05-07T00:00:00"/>
    <d v="2024-05-20T00:00:00"/>
    <s v="'1026081"/>
    <s v="1 | 1"/>
    <x v="7"/>
    <x v="0"/>
    <n v="-1500"/>
    <x v="107"/>
    <x v="106"/>
    <s v="REF. A PEDÃGIO "/>
    <x v="6"/>
    <x v="0"/>
    <x v="0"/>
    <n v="6001"/>
    <x v="6"/>
    <n v="60012"/>
    <s v="OPERACIONAL (Extraordinário)"/>
    <x v="0"/>
    <x v="3"/>
    <x v="9"/>
    <x v="9"/>
    <x v="12"/>
    <x v="12"/>
  </r>
  <r>
    <x v="4"/>
    <s v="ALELO S.A"/>
    <x v="8"/>
    <d v="2024-05-05T00:00:00"/>
    <d v="2024-05-15T00:00:00"/>
    <s v="'1026382"/>
    <s v="1 | 1"/>
    <x v="7"/>
    <x v="0"/>
    <n v="-2000"/>
    <x v="107"/>
    <x v="106"/>
    <s v="REF. A PEDÃGIO  VELOE"/>
    <x v="6"/>
    <x v="0"/>
    <x v="0"/>
    <n v="6001"/>
    <x v="6"/>
    <n v="60012"/>
    <s v="OPERACIONAL (Extraordinário)"/>
    <x v="0"/>
    <x v="3"/>
    <x v="9"/>
    <x v="9"/>
    <x v="12"/>
    <x v="12"/>
  </r>
  <r>
    <x v="4"/>
    <s v="ALELO S.A"/>
    <x v="8"/>
    <d v="2024-05-05T00:00:00"/>
    <d v="2024-06-20T00:00:00"/>
    <s v="'1028078"/>
    <s v="1 | 1"/>
    <x v="7"/>
    <x v="0"/>
    <n v="-1500"/>
    <x v="107"/>
    <x v="106"/>
    <s v="REF. A PEDÃGIO  VELOE"/>
    <x v="6"/>
    <x v="0"/>
    <x v="0"/>
    <n v="6001"/>
    <x v="6"/>
    <n v="60012"/>
    <s v="OPERACIONAL (Extraordinário)"/>
    <x v="0"/>
    <x v="3"/>
    <x v="9"/>
    <x v="9"/>
    <x v="12"/>
    <x v="12"/>
  </r>
  <r>
    <x v="4"/>
    <s v="ALELO S.A"/>
    <x v="8"/>
    <d v="2024-05-10T00:00:00"/>
    <d v="2024-06-20T00:00:00"/>
    <s v="'1028079"/>
    <s v="1 | 1"/>
    <x v="7"/>
    <x v="0"/>
    <n v="-1500"/>
    <x v="107"/>
    <x v="106"/>
    <s v="REF. A PEDÃGIO  VELOE"/>
    <x v="6"/>
    <x v="0"/>
    <x v="0"/>
    <n v="6001"/>
    <x v="6"/>
    <n v="60012"/>
    <s v="OPERACIONAL (Extraordinário)"/>
    <x v="0"/>
    <x v="3"/>
    <x v="9"/>
    <x v="9"/>
    <x v="12"/>
    <x v="12"/>
  </r>
  <r>
    <x v="4"/>
    <s v="ALELO S.A"/>
    <x v="8"/>
    <d v="2024-05-13T00:00:00"/>
    <d v="2024-06-15T00:00:00"/>
    <s v="'1026796"/>
    <s v="1 | 1"/>
    <x v="7"/>
    <x v="0"/>
    <n v="-2000"/>
    <x v="107"/>
    <x v="106"/>
    <s v="REF. A PEDÃGIO  VELOE"/>
    <x v="6"/>
    <x v="0"/>
    <x v="0"/>
    <n v="6001"/>
    <x v="6"/>
    <n v="60012"/>
    <s v="OPERACIONAL (Extraordinário)"/>
    <x v="0"/>
    <x v="3"/>
    <x v="9"/>
    <x v="9"/>
    <x v="12"/>
    <x v="12"/>
  </r>
  <r>
    <x v="4"/>
    <s v="ALELO S.A"/>
    <x v="8"/>
    <d v="2024-05-16T00:00:00"/>
    <d v="2024-06-20T00:00:00"/>
    <s v="'1028082"/>
    <s v="1 | 1"/>
    <x v="7"/>
    <x v="0"/>
    <n v="-1500"/>
    <x v="107"/>
    <x v="106"/>
    <s v="REF. A PEDÃGIO  VELOE"/>
    <x v="6"/>
    <x v="0"/>
    <x v="0"/>
    <n v="6001"/>
    <x v="6"/>
    <n v="60012"/>
    <s v="OPERACIONAL (Extraordinário)"/>
    <x v="0"/>
    <x v="3"/>
    <x v="9"/>
    <x v="9"/>
    <x v="12"/>
    <x v="12"/>
  </r>
  <r>
    <x v="4"/>
    <s v="ALELO S.A"/>
    <x v="8"/>
    <d v="2024-05-21T00:00:00"/>
    <d v="2024-06-15T00:00:00"/>
    <s v="'1026812"/>
    <s v="1 | 1"/>
    <x v="7"/>
    <x v="0"/>
    <n v="-2000"/>
    <x v="107"/>
    <x v="106"/>
    <s v="REF. A PEDÃGIO  VELOE"/>
    <x v="6"/>
    <x v="0"/>
    <x v="0"/>
    <n v="6001"/>
    <x v="6"/>
    <n v="60012"/>
    <s v="OPERACIONAL (Extraordinário)"/>
    <x v="0"/>
    <x v="3"/>
    <x v="9"/>
    <x v="9"/>
    <x v="12"/>
    <x v="12"/>
  </r>
  <r>
    <x v="4"/>
    <s v="ALELO S.A"/>
    <x v="8"/>
    <d v="2024-05-23T00:00:00"/>
    <d v="2024-06-20T00:00:00"/>
    <s v="'1028085"/>
    <s v="1 | 1"/>
    <x v="7"/>
    <x v="0"/>
    <n v="-1500"/>
    <x v="107"/>
    <x v="106"/>
    <s v="REF. A PEDÃGIO  VELOE"/>
    <x v="6"/>
    <x v="0"/>
    <x v="0"/>
    <n v="6001"/>
    <x v="6"/>
    <n v="60012"/>
    <s v="OPERACIONAL (Extraordinário)"/>
    <x v="0"/>
    <x v="3"/>
    <x v="9"/>
    <x v="9"/>
    <x v="12"/>
    <x v="12"/>
  </r>
  <r>
    <x v="4"/>
    <s v="ALELO S.A"/>
    <x v="8"/>
    <d v="2024-05-29T00:00:00"/>
    <d v="2024-06-15T00:00:00"/>
    <s v="'1028032"/>
    <s v="1 | 1"/>
    <x v="7"/>
    <x v="0"/>
    <n v="-2000"/>
    <x v="107"/>
    <x v="106"/>
    <s v="REF. A PEDÃGIO  VELOE"/>
    <x v="6"/>
    <x v="0"/>
    <x v="0"/>
    <n v="6001"/>
    <x v="6"/>
    <n v="60012"/>
    <s v="OPERACIONAL (Extraordinário)"/>
    <x v="0"/>
    <x v="3"/>
    <x v="9"/>
    <x v="9"/>
    <x v="12"/>
    <x v="12"/>
  </r>
  <r>
    <x v="4"/>
    <s v="ALELO S.A"/>
    <x v="8"/>
    <d v="2024-06-03T00:00:00"/>
    <d v="2024-06-20T00:00:00"/>
    <s v="'1028083"/>
    <s v="1 | 1"/>
    <x v="7"/>
    <x v="0"/>
    <n v="-1500"/>
    <x v="107"/>
    <x v="106"/>
    <s v="REF. A PEDÃGIO  VELOE"/>
    <x v="6"/>
    <x v="0"/>
    <x v="0"/>
    <n v="6001"/>
    <x v="6"/>
    <n v="60012"/>
    <s v="OPERACIONAL (Extraordinário)"/>
    <x v="0"/>
    <x v="3"/>
    <x v="9"/>
    <x v="9"/>
    <x v="12"/>
    <x v="12"/>
  </r>
  <r>
    <x v="4"/>
    <s v="ALELO S.A"/>
    <x v="8"/>
    <d v="2024-06-05T00:00:00"/>
    <d v="2024-06-15T00:00:00"/>
    <s v="'1027629"/>
    <s v="1 | 1"/>
    <x v="7"/>
    <x v="0"/>
    <n v="-2000"/>
    <x v="107"/>
    <x v="106"/>
    <s v="REF. A PEDÃGIO  VELOE"/>
    <x v="6"/>
    <x v="0"/>
    <x v="0"/>
    <n v="6001"/>
    <x v="6"/>
    <n v="60012"/>
    <s v="OPERACIONAL (Extraordinário)"/>
    <x v="0"/>
    <x v="3"/>
    <x v="9"/>
    <x v="9"/>
    <x v="12"/>
    <x v="12"/>
  </r>
  <r>
    <x v="4"/>
    <s v="ALELO S.A"/>
    <x v="8"/>
    <d v="2024-06-05T00:00:00"/>
    <d v="2024-06-20T00:00:00"/>
    <s v="'1028084"/>
    <s v="1 | 1"/>
    <x v="7"/>
    <x v="0"/>
    <n v="-1500"/>
    <x v="107"/>
    <x v="106"/>
    <s v="REF. A PEDÃGIO  VELOE"/>
    <x v="6"/>
    <x v="0"/>
    <x v="0"/>
    <n v="6001"/>
    <x v="6"/>
    <n v="60012"/>
    <s v="OPERACIONAL (Extraordinário)"/>
    <x v="0"/>
    <x v="3"/>
    <x v="9"/>
    <x v="9"/>
    <x v="12"/>
    <x v="12"/>
  </r>
  <r>
    <x v="4"/>
    <s v="ALELO S.A"/>
    <x v="9"/>
    <d v="2024-06-07T00:00:00"/>
    <d v="2024-06-15T00:00:00"/>
    <s v="'1027850"/>
    <s v="1 | 1"/>
    <x v="7"/>
    <x v="0"/>
    <n v="-2000"/>
    <x v="107"/>
    <x v="106"/>
    <s v="REF. A PEDÃGIO  VELOE"/>
    <x v="6"/>
    <x v="0"/>
    <x v="0"/>
    <n v="6001"/>
    <x v="6"/>
    <n v="60012"/>
    <s v="OPERACIONAL (Extraordinário)"/>
    <x v="0"/>
    <x v="3"/>
    <x v="9"/>
    <x v="9"/>
    <x v="12"/>
    <x v="12"/>
  </r>
  <r>
    <x v="4"/>
    <s v="ALELO S.A"/>
    <x v="9"/>
    <d v="2024-06-14T00:00:00"/>
    <d v="2024-07-15T00:00:00"/>
    <s v="'1028446"/>
    <s v="1 | 1"/>
    <x v="7"/>
    <x v="0"/>
    <n v="-2000"/>
    <x v="107"/>
    <x v="106"/>
    <s v="REF. A PEDÃGIO  VELOE"/>
    <x v="6"/>
    <x v="0"/>
    <x v="0"/>
    <n v="6001"/>
    <x v="6"/>
    <n v="60012"/>
    <s v="OPERACIONAL (Extraordinário)"/>
    <x v="0"/>
    <x v="3"/>
    <x v="9"/>
    <x v="9"/>
    <x v="12"/>
    <x v="12"/>
  </r>
  <r>
    <x v="4"/>
    <s v="ALELO S.A"/>
    <x v="9"/>
    <d v="2024-06-15T00:00:00"/>
    <d v="2024-07-20T00:00:00"/>
    <s v="'1029128"/>
    <s v="1 | 1"/>
    <x v="8"/>
    <x v="0"/>
    <n v="-1500"/>
    <x v="107"/>
    <x v="106"/>
    <s v="REF. A TAG PEDÃGIO   "/>
    <x v="6"/>
    <x v="0"/>
    <x v="0"/>
    <n v="6001"/>
    <x v="6"/>
    <n v="60017"/>
    <s v="OPERACIONAL (Comum)"/>
    <x v="0"/>
    <x v="3"/>
    <x v="9"/>
    <x v="9"/>
    <x v="12"/>
    <x v="12"/>
  </r>
  <r>
    <x v="4"/>
    <s v="ALELO S.A"/>
    <x v="9"/>
    <d v="2024-06-20T00:00:00"/>
    <d v="2024-07-15T00:00:00"/>
    <s v="'1028452"/>
    <s v="1 | 1"/>
    <x v="7"/>
    <x v="0"/>
    <n v="-2000"/>
    <x v="107"/>
    <x v="106"/>
    <s v="REF. A PEDÃGIO  VELOE"/>
    <x v="6"/>
    <x v="0"/>
    <x v="0"/>
    <n v="6001"/>
    <x v="6"/>
    <n v="60012"/>
    <s v="OPERACIONAL (Extraordinário)"/>
    <x v="0"/>
    <x v="3"/>
    <x v="9"/>
    <x v="9"/>
    <x v="12"/>
    <x v="12"/>
  </r>
  <r>
    <x v="4"/>
    <s v="ALELO S.A"/>
    <x v="9"/>
    <d v="2024-06-25T00:00:00"/>
    <d v="2024-07-20T00:00:00"/>
    <s v="'1029127"/>
    <s v="1 | 1"/>
    <x v="8"/>
    <x v="0"/>
    <n v="-1500"/>
    <x v="107"/>
    <x v="106"/>
    <s v="REF. A TAG PEDÃGIO   "/>
    <x v="6"/>
    <x v="0"/>
    <x v="0"/>
    <n v="6001"/>
    <x v="6"/>
    <n v="60017"/>
    <s v="OPERACIONAL (Comum)"/>
    <x v="0"/>
    <x v="3"/>
    <x v="9"/>
    <x v="9"/>
    <x v="12"/>
    <x v="12"/>
  </r>
  <r>
    <x v="4"/>
    <s v="ALELO S.A"/>
    <x v="9"/>
    <d v="2024-06-27T00:00:00"/>
    <d v="2024-07-15T00:00:00"/>
    <s v="'1028614"/>
    <s v="1 | 1"/>
    <x v="7"/>
    <x v="0"/>
    <n v="-2000"/>
    <x v="107"/>
    <x v="106"/>
    <s v="REF. A PEDÃGIO  VELOE"/>
    <x v="6"/>
    <x v="0"/>
    <x v="0"/>
    <n v="6001"/>
    <x v="6"/>
    <n v="60012"/>
    <s v="OPERACIONAL (Extraordinário)"/>
    <x v="0"/>
    <x v="3"/>
    <x v="9"/>
    <x v="9"/>
    <x v="12"/>
    <x v="12"/>
  </r>
  <r>
    <x v="4"/>
    <s v="ALELO S.A"/>
    <x v="9"/>
    <d v="2024-07-03T00:00:00"/>
    <d v="2024-07-20T00:00:00"/>
    <s v="'1029126"/>
    <s v="1 | 1"/>
    <x v="8"/>
    <x v="0"/>
    <n v="-1500"/>
    <x v="107"/>
    <x v="106"/>
    <s v="REF. A TAG PEDÃGIO   "/>
    <x v="6"/>
    <x v="0"/>
    <x v="0"/>
    <n v="6001"/>
    <x v="6"/>
    <n v="60017"/>
    <s v="OPERACIONAL (Comum)"/>
    <x v="0"/>
    <x v="3"/>
    <x v="9"/>
    <x v="9"/>
    <x v="12"/>
    <x v="12"/>
  </r>
  <r>
    <x v="4"/>
    <s v="ALELO S.A"/>
    <x v="9"/>
    <d v="2024-07-04T00:00:00"/>
    <d v="2024-07-15T00:00:00"/>
    <s v="'1029084"/>
    <s v="1 | 1"/>
    <x v="7"/>
    <x v="0"/>
    <n v="-2000"/>
    <x v="107"/>
    <x v="106"/>
    <s v="REF. A PEDÃGIO  VELOE"/>
    <x v="6"/>
    <x v="0"/>
    <x v="0"/>
    <n v="6001"/>
    <x v="6"/>
    <n v="60012"/>
    <s v="OPERACIONAL (Extraordinário)"/>
    <x v="0"/>
    <x v="3"/>
    <x v="9"/>
    <x v="9"/>
    <x v="12"/>
    <x v="12"/>
  </r>
  <r>
    <x v="4"/>
    <s v="ALELO S.A"/>
    <x v="10"/>
    <d v="2024-07-08T00:00:00"/>
    <d v="2024-08-15T00:00:00"/>
    <s v="'1030202"/>
    <s v="1 | 1"/>
    <x v="7"/>
    <x v="0"/>
    <n v="-2000"/>
    <x v="107"/>
    <x v="106"/>
    <s v="REF. A PEDÃGIO  VELOE"/>
    <x v="6"/>
    <x v="0"/>
    <x v="0"/>
    <n v="6001"/>
    <x v="6"/>
    <n v="60012"/>
    <s v="OPERACIONAL (Extraordinário)"/>
    <x v="0"/>
    <x v="4"/>
    <x v="9"/>
    <x v="9"/>
    <x v="12"/>
    <x v="12"/>
  </r>
  <r>
    <x v="4"/>
    <s v="ALELO S.A"/>
    <x v="10"/>
    <d v="2024-07-08T00:00:00"/>
    <d v="2024-08-20T00:00:00"/>
    <s v="'1030393"/>
    <s v="1 | 1"/>
    <x v="8"/>
    <x v="0"/>
    <n v="-1500"/>
    <x v="107"/>
    <x v="106"/>
    <s v="REF. A TAG PEDÃGIO   "/>
    <x v="6"/>
    <x v="0"/>
    <x v="0"/>
    <n v="6001"/>
    <x v="6"/>
    <n v="60017"/>
    <s v="OPERACIONAL (Comum)"/>
    <x v="0"/>
    <x v="4"/>
    <x v="9"/>
    <x v="9"/>
    <x v="12"/>
    <x v="12"/>
  </r>
  <r>
    <x v="4"/>
    <s v="ALELO S.A"/>
    <x v="10"/>
    <d v="2024-07-12T00:00:00"/>
    <d v="2024-08-15T00:00:00"/>
    <s v="'1030192"/>
    <s v="1 | 1"/>
    <x v="7"/>
    <x v="0"/>
    <n v="-2000"/>
    <x v="107"/>
    <x v="106"/>
    <s v="REF. A PEDÃGIO  VELOE"/>
    <x v="6"/>
    <x v="0"/>
    <x v="0"/>
    <n v="6001"/>
    <x v="6"/>
    <n v="60012"/>
    <s v="OPERACIONAL (Extraordinário)"/>
    <x v="0"/>
    <x v="4"/>
    <x v="9"/>
    <x v="9"/>
    <x v="12"/>
    <x v="12"/>
  </r>
  <r>
    <x v="4"/>
    <s v="ALELO S.A"/>
    <x v="10"/>
    <d v="2024-07-13T00:00:00"/>
    <d v="2024-08-20T00:00:00"/>
    <s v="'1030394"/>
    <s v="1 | 1"/>
    <x v="8"/>
    <x v="0"/>
    <n v="-1500"/>
    <x v="107"/>
    <x v="106"/>
    <s v="REF. A TAG PEDÃGIO   "/>
    <x v="6"/>
    <x v="0"/>
    <x v="0"/>
    <n v="6001"/>
    <x v="6"/>
    <n v="60017"/>
    <s v="OPERACIONAL (Comum)"/>
    <x v="0"/>
    <x v="4"/>
    <x v="9"/>
    <x v="9"/>
    <x v="12"/>
    <x v="12"/>
  </r>
  <r>
    <x v="4"/>
    <s v="ALELO S.A"/>
    <x v="10"/>
    <d v="2024-07-19T00:00:00"/>
    <d v="2024-08-15T00:00:00"/>
    <s v="'1030172"/>
    <s v="1 | 1"/>
    <x v="7"/>
    <x v="0"/>
    <n v="-2000"/>
    <x v="107"/>
    <x v="106"/>
    <s v="REF. A PEDÃGIO  VELOE"/>
    <x v="6"/>
    <x v="0"/>
    <x v="0"/>
    <n v="6001"/>
    <x v="6"/>
    <n v="60012"/>
    <s v="OPERACIONAL (Extraordinário)"/>
    <x v="0"/>
    <x v="4"/>
    <x v="9"/>
    <x v="9"/>
    <x v="12"/>
    <x v="12"/>
  </r>
  <r>
    <x v="4"/>
    <s v="ALELO S.A"/>
    <x v="10"/>
    <d v="2024-07-19T00:00:00"/>
    <d v="2024-08-20T00:00:00"/>
    <s v="'1030397"/>
    <s v="1 | 1"/>
    <x v="8"/>
    <x v="0"/>
    <n v="-1500"/>
    <x v="107"/>
    <x v="106"/>
    <s v="REF. A TAG PEDÃGIO   "/>
    <x v="6"/>
    <x v="0"/>
    <x v="0"/>
    <n v="6001"/>
    <x v="6"/>
    <n v="60017"/>
    <s v="OPERACIONAL (Comum)"/>
    <x v="0"/>
    <x v="4"/>
    <x v="9"/>
    <x v="9"/>
    <x v="12"/>
    <x v="12"/>
  </r>
  <r>
    <x v="4"/>
    <s v="ALELO S.A"/>
    <x v="10"/>
    <d v="2024-07-25T00:00:00"/>
    <d v="2024-08-15T00:00:00"/>
    <s v="'1030097"/>
    <s v="1 | 1"/>
    <x v="7"/>
    <x v="0"/>
    <n v="-2000"/>
    <x v="107"/>
    <x v="106"/>
    <s v="REF. A PEDÃGIO  VELOE"/>
    <x v="6"/>
    <x v="0"/>
    <x v="0"/>
    <n v="6001"/>
    <x v="6"/>
    <n v="60012"/>
    <s v="OPERACIONAL (Extraordinário)"/>
    <x v="0"/>
    <x v="4"/>
    <x v="9"/>
    <x v="9"/>
    <x v="12"/>
    <x v="12"/>
  </r>
  <r>
    <x v="4"/>
    <s v="ALELO S.A"/>
    <x v="10"/>
    <d v="2024-07-31T00:00:00"/>
    <d v="2024-08-15T00:00:00"/>
    <s v="'1030809"/>
    <s v="1 | 1"/>
    <x v="7"/>
    <x v="0"/>
    <n v="-2000"/>
    <x v="107"/>
    <x v="106"/>
    <s v="REF. A PEDÃGIO  VELOE"/>
    <x v="6"/>
    <x v="0"/>
    <x v="0"/>
    <n v="6001"/>
    <x v="6"/>
    <n v="60012"/>
    <s v="OPERACIONAL (Extraordinário)"/>
    <x v="0"/>
    <x v="4"/>
    <x v="9"/>
    <x v="9"/>
    <x v="12"/>
    <x v="12"/>
  </r>
  <r>
    <x v="4"/>
    <s v="ALELO S.A"/>
    <x v="10"/>
    <d v="2024-08-03T00:00:00"/>
    <d v="2024-08-20T00:00:00"/>
    <s v="'1030581"/>
    <s v="1 | 1"/>
    <x v="8"/>
    <x v="0"/>
    <n v="-1500"/>
    <x v="107"/>
    <x v="106"/>
    <s v="REF. A TAG PEDÃGIO   "/>
    <x v="6"/>
    <x v="0"/>
    <x v="0"/>
    <n v="6001"/>
    <x v="6"/>
    <n v="60017"/>
    <s v="OPERACIONAL (Comum)"/>
    <x v="0"/>
    <x v="4"/>
    <x v="9"/>
    <x v="9"/>
    <x v="12"/>
    <x v="12"/>
  </r>
  <r>
    <x v="4"/>
    <s v="ALELO S.A"/>
    <x v="11"/>
    <d v="2024-08-06T00:00:00"/>
    <d v="2024-08-15T00:00:00"/>
    <s v="'1030808"/>
    <s v="1 | 1"/>
    <x v="7"/>
    <x v="0"/>
    <n v="-2000"/>
    <x v="107"/>
    <x v="106"/>
    <s v="REF. A PEDÃGIO  VELOE"/>
    <x v="6"/>
    <x v="0"/>
    <x v="0"/>
    <n v="6001"/>
    <x v="6"/>
    <n v="60012"/>
    <s v="OPERACIONAL (Extraordinário)"/>
    <x v="0"/>
    <x v="4"/>
    <x v="9"/>
    <x v="9"/>
    <x v="12"/>
    <x v="12"/>
  </r>
  <r>
    <x v="4"/>
    <s v="ALELO S.A"/>
    <x v="11"/>
    <d v="2024-08-06T00:00:00"/>
    <d v="2024-09-20T00:00:00"/>
    <s v="'1032765"/>
    <s v="1 | 1"/>
    <x v="8"/>
    <x v="0"/>
    <n v="-1500"/>
    <x v="107"/>
    <x v="106"/>
    <s v="REF. A TAG PEDÃGIO   "/>
    <x v="6"/>
    <x v="0"/>
    <x v="0"/>
    <n v="6001"/>
    <x v="6"/>
    <n v="60017"/>
    <s v="OPERACIONAL (Comum)"/>
    <x v="0"/>
    <x v="4"/>
    <x v="9"/>
    <x v="9"/>
    <x v="12"/>
    <x v="12"/>
  </r>
  <r>
    <x v="4"/>
    <s v="ALELO S.A"/>
    <x v="11"/>
    <d v="2024-08-07T00:00:00"/>
    <d v="2024-08-15T00:00:00"/>
    <s v="'1030780"/>
    <s v="1 | 1"/>
    <x v="7"/>
    <x v="0"/>
    <n v="-2000"/>
    <x v="107"/>
    <x v="106"/>
    <s v="REF. A PEDÃGIO  VELOE"/>
    <x v="6"/>
    <x v="0"/>
    <x v="0"/>
    <n v="6001"/>
    <x v="6"/>
    <n v="60012"/>
    <s v="OPERACIONAL (Extraordinário)"/>
    <x v="0"/>
    <x v="4"/>
    <x v="9"/>
    <x v="9"/>
    <x v="12"/>
    <x v="12"/>
  </r>
  <r>
    <x v="4"/>
    <s v="ALELO S.A"/>
    <x v="11"/>
    <d v="2024-08-14T00:00:00"/>
    <d v="2024-09-15T00:00:00"/>
    <s v="'1031510"/>
    <s v="1 | 1"/>
    <x v="7"/>
    <x v="0"/>
    <n v="-2000"/>
    <x v="107"/>
    <x v="106"/>
    <s v="REF. A PEDÃGIO  VELOE"/>
    <x v="6"/>
    <x v="0"/>
    <x v="0"/>
    <n v="6001"/>
    <x v="6"/>
    <n v="60012"/>
    <s v="OPERACIONAL (Extraordinário)"/>
    <x v="0"/>
    <x v="4"/>
    <x v="9"/>
    <x v="9"/>
    <x v="12"/>
    <x v="12"/>
  </r>
  <r>
    <x v="4"/>
    <s v="ALELO S.A"/>
    <x v="11"/>
    <d v="2024-08-15T00:00:00"/>
    <d v="2024-09-20T00:00:00"/>
    <s v="'1032834"/>
    <s v="1 | 1"/>
    <x v="8"/>
    <x v="0"/>
    <n v="-1500"/>
    <x v="107"/>
    <x v="106"/>
    <s v="REF. A TAG PEDÃGIO   "/>
    <x v="6"/>
    <x v="0"/>
    <x v="0"/>
    <n v="6001"/>
    <x v="6"/>
    <n v="60017"/>
    <s v="OPERACIONAL (Comum)"/>
    <x v="0"/>
    <x v="4"/>
    <x v="9"/>
    <x v="9"/>
    <x v="12"/>
    <x v="12"/>
  </r>
  <r>
    <x v="4"/>
    <s v="ALELO S.A"/>
    <x v="11"/>
    <d v="2024-08-20T00:00:00"/>
    <d v="2024-09-15T00:00:00"/>
    <s v="'1031508"/>
    <s v="1 | 1"/>
    <x v="7"/>
    <x v="0"/>
    <n v="-2000"/>
    <x v="107"/>
    <x v="106"/>
    <s v="REF. A PEDÃGIO  VELOE"/>
    <x v="6"/>
    <x v="0"/>
    <x v="0"/>
    <n v="6001"/>
    <x v="6"/>
    <n v="60012"/>
    <s v="OPERACIONAL (Extraordinário)"/>
    <x v="0"/>
    <x v="4"/>
    <x v="9"/>
    <x v="9"/>
    <x v="12"/>
    <x v="12"/>
  </r>
  <r>
    <x v="4"/>
    <s v="ALELO S.A"/>
    <x v="11"/>
    <d v="2024-08-24T00:00:00"/>
    <d v="2024-09-20T00:00:00"/>
    <s v="'1032766"/>
    <s v="1 | 1"/>
    <x v="8"/>
    <x v="0"/>
    <n v="-1500"/>
    <x v="107"/>
    <x v="106"/>
    <s v="REF. A TAG PEDÃGIO   "/>
    <x v="6"/>
    <x v="0"/>
    <x v="0"/>
    <n v="6001"/>
    <x v="6"/>
    <n v="60017"/>
    <s v="OPERACIONAL (Comum)"/>
    <x v="0"/>
    <x v="4"/>
    <x v="9"/>
    <x v="9"/>
    <x v="12"/>
    <x v="12"/>
  </r>
  <r>
    <x v="4"/>
    <s v="ALELO S.A"/>
    <x v="11"/>
    <d v="2024-08-26T00:00:00"/>
    <d v="2024-09-15T00:00:00"/>
    <s v="'1031670"/>
    <s v="1 | 1"/>
    <x v="7"/>
    <x v="0"/>
    <n v="-2000"/>
    <x v="107"/>
    <x v="106"/>
    <s v="REF. A PEDÃGIO  VELOE"/>
    <x v="6"/>
    <x v="0"/>
    <x v="0"/>
    <n v="6001"/>
    <x v="6"/>
    <n v="60012"/>
    <s v="OPERACIONAL (Extraordinário)"/>
    <x v="0"/>
    <x v="4"/>
    <x v="9"/>
    <x v="9"/>
    <x v="12"/>
    <x v="12"/>
  </r>
  <r>
    <x v="4"/>
    <s v="ALELO S.A"/>
    <x v="11"/>
    <d v="2024-08-31T00:00:00"/>
    <d v="2024-09-15T00:00:00"/>
    <s v="'1031915"/>
    <s v="1 | 1"/>
    <x v="7"/>
    <x v="0"/>
    <n v="-2000"/>
    <x v="107"/>
    <x v="106"/>
    <s v="REF. A PEDÃGIO  VELOE"/>
    <x v="6"/>
    <x v="0"/>
    <x v="0"/>
    <n v="6001"/>
    <x v="6"/>
    <n v="60012"/>
    <s v="OPERACIONAL (Extraordinário)"/>
    <x v="0"/>
    <x v="4"/>
    <x v="9"/>
    <x v="9"/>
    <x v="12"/>
    <x v="12"/>
  </r>
  <r>
    <x v="4"/>
    <s v="ALELO S.A"/>
    <x v="11"/>
    <d v="2024-08-31T00:00:00"/>
    <d v="2024-09-20T00:00:00"/>
    <s v="'1032767"/>
    <s v="1 | 1"/>
    <x v="8"/>
    <x v="0"/>
    <n v="-1500"/>
    <x v="107"/>
    <x v="106"/>
    <s v="REF. A TAG PEDÃGIO   "/>
    <x v="6"/>
    <x v="0"/>
    <x v="0"/>
    <n v="6001"/>
    <x v="6"/>
    <n v="60017"/>
    <s v="OPERACIONAL (Comum)"/>
    <x v="0"/>
    <x v="4"/>
    <x v="9"/>
    <x v="9"/>
    <x v="12"/>
    <x v="12"/>
  </r>
  <r>
    <x v="4"/>
    <s v="ALELO S.A"/>
    <x v="11"/>
    <d v="2024-09-05T00:00:00"/>
    <d v="2024-09-15T00:00:00"/>
    <s v="'1032427"/>
    <s v="1 | 2"/>
    <x v="7"/>
    <x v="0"/>
    <n v="-2000"/>
    <x v="107"/>
    <x v="106"/>
    <s v="REF. A PEDÃGIO  VELOE"/>
    <x v="6"/>
    <x v="0"/>
    <x v="0"/>
    <n v="6001"/>
    <x v="6"/>
    <n v="60012"/>
    <s v="OPERACIONAL (Extraordinário)"/>
    <x v="0"/>
    <x v="4"/>
    <x v="9"/>
    <x v="9"/>
    <x v="12"/>
    <x v="12"/>
  </r>
  <r>
    <x v="4"/>
    <s v="ALELO S.A"/>
    <x v="11"/>
    <d v="2024-09-05T00:00:00"/>
    <d v="2024-09-15T00:00:00"/>
    <s v="'1032427"/>
    <s v="2 | 2"/>
    <x v="7"/>
    <x v="0"/>
    <n v="-2000"/>
    <x v="107"/>
    <x v="106"/>
    <s v="REF. A PEDÃGIO  VELOE"/>
    <x v="6"/>
    <x v="0"/>
    <x v="0"/>
    <n v="6001"/>
    <x v="6"/>
    <n v="60012"/>
    <s v="OPERACIONAL (Extraordinário)"/>
    <x v="0"/>
    <x v="4"/>
    <x v="9"/>
    <x v="9"/>
    <x v="12"/>
    <x v="12"/>
  </r>
  <r>
    <x v="4"/>
    <s v="ALELO S.A"/>
    <x v="11"/>
    <d v="2024-09-05T00:00:00"/>
    <d v="2024-09-20T00:00:00"/>
    <s v="'1032768"/>
    <s v="1 | 1"/>
    <x v="8"/>
    <x v="0"/>
    <n v="-1500"/>
    <x v="107"/>
    <x v="106"/>
    <s v="REF. A TAG PEDÃGIO   "/>
    <x v="6"/>
    <x v="0"/>
    <x v="0"/>
    <n v="6001"/>
    <x v="6"/>
    <n v="60017"/>
    <s v="OPERACIONAL (Comum)"/>
    <x v="0"/>
    <x v="4"/>
    <x v="9"/>
    <x v="9"/>
    <x v="12"/>
    <x v="12"/>
  </r>
  <r>
    <x v="4"/>
    <s v="ALELO S.A"/>
    <x v="12"/>
    <d v="2024-09-10T00:00:00"/>
    <d v="2024-10-20T00:00:00"/>
    <s v="'1034106"/>
    <s v="1 | 1"/>
    <x v="8"/>
    <x v="0"/>
    <n v="-1500"/>
    <x v="107"/>
    <x v="106"/>
    <s v="REF. A TAG PEDÃGIO   "/>
    <x v="6"/>
    <x v="0"/>
    <x v="0"/>
    <n v="6001"/>
    <x v="6"/>
    <n v="60017"/>
    <s v="OPERACIONAL (Comum)"/>
    <x v="0"/>
    <x v="4"/>
    <x v="9"/>
    <x v="9"/>
    <x v="12"/>
    <x v="12"/>
  </r>
  <r>
    <x v="4"/>
    <s v="ALELO S.A"/>
    <x v="12"/>
    <d v="2024-09-12T00:00:00"/>
    <d v="2024-10-15T00:00:00"/>
    <s v="'1033365"/>
    <s v="1 | 1"/>
    <x v="7"/>
    <x v="0"/>
    <n v="-2000"/>
    <x v="107"/>
    <x v="106"/>
    <s v="REF. A PEDÃGIO  VELOE"/>
    <x v="6"/>
    <x v="0"/>
    <x v="0"/>
    <n v="6001"/>
    <x v="6"/>
    <n v="60012"/>
    <s v="OPERACIONAL (Extraordinário)"/>
    <x v="0"/>
    <x v="4"/>
    <x v="9"/>
    <x v="9"/>
    <x v="12"/>
    <x v="12"/>
  </r>
  <r>
    <x v="4"/>
    <s v="ALELO S.A"/>
    <x v="12"/>
    <d v="2024-09-17T00:00:00"/>
    <d v="2024-10-15T00:00:00"/>
    <s v="'1033367"/>
    <s v="1 | 1"/>
    <x v="7"/>
    <x v="0"/>
    <n v="-2000"/>
    <x v="107"/>
    <x v="106"/>
    <s v="REF. A PEDÃGIO  VELOE"/>
    <x v="6"/>
    <x v="0"/>
    <x v="0"/>
    <n v="6001"/>
    <x v="6"/>
    <n v="60012"/>
    <s v="OPERACIONAL (Extraordinário)"/>
    <x v="0"/>
    <x v="4"/>
    <x v="9"/>
    <x v="9"/>
    <x v="12"/>
    <x v="12"/>
  </r>
  <r>
    <x v="4"/>
    <s v="ALELO S.A"/>
    <x v="12"/>
    <d v="2024-09-17T00:00:00"/>
    <d v="2024-10-15T00:00:00"/>
    <s v="'1034027"/>
    <s v="1 | 1"/>
    <x v="7"/>
    <x v="0"/>
    <n v="-2000"/>
    <x v="107"/>
    <x v="106"/>
    <s v="REF. A PEDÃGIO  VELOE"/>
    <x v="6"/>
    <x v="0"/>
    <x v="0"/>
    <n v="6001"/>
    <x v="6"/>
    <n v="60012"/>
    <s v="OPERACIONAL (Extraordinário)"/>
    <x v="0"/>
    <x v="4"/>
    <x v="9"/>
    <x v="9"/>
    <x v="12"/>
    <x v="12"/>
  </r>
  <r>
    <x v="4"/>
    <s v="ALELO S.A"/>
    <x v="12"/>
    <d v="2024-09-17T00:00:00"/>
    <d v="2024-10-20T00:00:00"/>
    <s v="'1034107"/>
    <s v="1 | 1"/>
    <x v="8"/>
    <x v="0"/>
    <n v="-1500"/>
    <x v="107"/>
    <x v="106"/>
    <s v="REF. A TAG PEDÃGIO   "/>
    <x v="6"/>
    <x v="0"/>
    <x v="0"/>
    <n v="6001"/>
    <x v="6"/>
    <n v="60017"/>
    <s v="OPERACIONAL (Comum)"/>
    <x v="0"/>
    <x v="4"/>
    <x v="9"/>
    <x v="9"/>
    <x v="12"/>
    <x v="12"/>
  </r>
  <r>
    <x v="4"/>
    <s v="ALELO S.A"/>
    <x v="12"/>
    <d v="2024-09-21T00:00:00"/>
    <d v="2024-10-15T00:00:00"/>
    <s v="'1033368"/>
    <s v="1 | 3"/>
    <x v="7"/>
    <x v="0"/>
    <n v="-2000"/>
    <x v="107"/>
    <x v="106"/>
    <s v="REF. A PEDÃGIO  VELOE"/>
    <x v="6"/>
    <x v="0"/>
    <x v="0"/>
    <n v="6001"/>
    <x v="6"/>
    <n v="60012"/>
    <s v="OPERACIONAL (Extraordinário)"/>
    <x v="0"/>
    <x v="4"/>
    <x v="9"/>
    <x v="9"/>
    <x v="12"/>
    <x v="12"/>
  </r>
  <r>
    <x v="4"/>
    <s v="ALELO S.A"/>
    <x v="12"/>
    <d v="2024-09-21T00:00:00"/>
    <d v="2024-10-15T00:00:00"/>
    <s v="'1033368"/>
    <s v="2 | 3"/>
    <x v="7"/>
    <x v="0"/>
    <n v="-2000"/>
    <x v="107"/>
    <x v="106"/>
    <s v="REF. A PEDÃGIO  VELOE"/>
    <x v="6"/>
    <x v="0"/>
    <x v="0"/>
    <n v="6001"/>
    <x v="6"/>
    <n v="60012"/>
    <s v="OPERACIONAL (Extraordinário)"/>
    <x v="0"/>
    <x v="4"/>
    <x v="9"/>
    <x v="9"/>
    <x v="12"/>
    <x v="12"/>
  </r>
  <r>
    <x v="4"/>
    <s v="ALELO S.A"/>
    <x v="12"/>
    <d v="2024-09-21T00:00:00"/>
    <d v="2024-10-15T00:00:00"/>
    <s v="'1033368"/>
    <s v="3 | 3"/>
    <x v="7"/>
    <x v="0"/>
    <n v="-2000"/>
    <x v="107"/>
    <x v="106"/>
    <s v="REF. A PEDÃGIO  VELOE"/>
    <x v="6"/>
    <x v="0"/>
    <x v="0"/>
    <n v="6001"/>
    <x v="6"/>
    <n v="60012"/>
    <s v="OPERACIONAL (Extraordinário)"/>
    <x v="0"/>
    <x v="4"/>
    <x v="9"/>
    <x v="9"/>
    <x v="12"/>
    <x v="12"/>
  </r>
  <r>
    <x v="4"/>
    <s v="ALELO S.A"/>
    <x v="12"/>
    <d v="2024-09-24T00:00:00"/>
    <d v="2024-10-20T00:00:00"/>
    <s v="'1034108"/>
    <s v="1 | 1"/>
    <x v="8"/>
    <x v="0"/>
    <n v="-1500"/>
    <x v="107"/>
    <x v="106"/>
    <s v="REF. A TAG PEDÃGIO   "/>
    <x v="6"/>
    <x v="0"/>
    <x v="0"/>
    <n v="6001"/>
    <x v="6"/>
    <n v="60017"/>
    <s v="OPERACIONAL (Comum)"/>
    <x v="0"/>
    <x v="4"/>
    <x v="9"/>
    <x v="9"/>
    <x v="12"/>
    <x v="12"/>
  </r>
  <r>
    <x v="4"/>
    <s v="ALELO S.A"/>
    <x v="12"/>
    <d v="2024-10-05T00:00:00"/>
    <d v="2024-10-15T00:00:00"/>
    <s v="'1034026"/>
    <s v="1 | 1"/>
    <x v="7"/>
    <x v="0"/>
    <n v="-2000"/>
    <x v="107"/>
    <x v="106"/>
    <s v="REF. A PEDÃGIO  VELOE"/>
    <x v="6"/>
    <x v="0"/>
    <x v="0"/>
    <n v="6001"/>
    <x v="6"/>
    <n v="60012"/>
    <s v="OPERACIONAL (Extraordinário)"/>
    <x v="0"/>
    <x v="4"/>
    <x v="9"/>
    <x v="9"/>
    <x v="12"/>
    <x v="12"/>
  </r>
  <r>
    <x v="4"/>
    <s v="ALELO S.A"/>
    <x v="13"/>
    <d v="2024-10-06T00:00:00"/>
    <d v="2024-11-20T00:00:00"/>
    <s v="'1035513"/>
    <s v="1 | 3"/>
    <x v="8"/>
    <x v="0"/>
    <n v="-1500"/>
    <x v="107"/>
    <x v="106"/>
    <s v="REF. A TAG PEDÃGIO   "/>
    <x v="6"/>
    <x v="0"/>
    <x v="0"/>
    <n v="6001"/>
    <x v="6"/>
    <n v="60017"/>
    <s v="OPERACIONAL (Comum)"/>
    <x v="0"/>
    <x v="0"/>
    <x v="9"/>
    <x v="9"/>
    <x v="12"/>
    <x v="12"/>
  </r>
  <r>
    <x v="4"/>
    <s v="ALELO S.A"/>
    <x v="13"/>
    <d v="2024-10-06T00:00:00"/>
    <d v="2024-11-20T00:00:00"/>
    <s v="'1035513"/>
    <s v="2 | 3"/>
    <x v="8"/>
    <x v="0"/>
    <n v="-1500"/>
    <x v="107"/>
    <x v="106"/>
    <s v="REF. A TAG PEDÃGIO   "/>
    <x v="6"/>
    <x v="0"/>
    <x v="0"/>
    <n v="6001"/>
    <x v="6"/>
    <n v="60017"/>
    <s v="OPERACIONAL (Comum)"/>
    <x v="0"/>
    <x v="0"/>
    <x v="9"/>
    <x v="9"/>
    <x v="12"/>
    <x v="12"/>
  </r>
  <r>
    <x v="4"/>
    <s v="ALELO S.A"/>
    <x v="13"/>
    <d v="2024-10-06T00:00:00"/>
    <d v="2024-11-20T00:00:00"/>
    <s v="'1035513"/>
    <s v="3 | 3"/>
    <x v="8"/>
    <x v="0"/>
    <n v="-1500"/>
    <x v="107"/>
    <x v="106"/>
    <s v="REF. A TAG PEDÃGIO   "/>
    <x v="6"/>
    <x v="0"/>
    <x v="0"/>
    <n v="6001"/>
    <x v="6"/>
    <n v="60017"/>
    <s v="OPERACIONAL (Comum)"/>
    <x v="0"/>
    <x v="0"/>
    <x v="9"/>
    <x v="9"/>
    <x v="12"/>
    <x v="12"/>
  </r>
  <r>
    <x v="4"/>
    <s v="ALELO S.A"/>
    <x v="13"/>
    <d v="2024-10-11T00:00:00"/>
    <d v="2024-11-15T00:00:00"/>
    <s v="'1034752"/>
    <s v="1 | 1"/>
    <x v="8"/>
    <x v="0"/>
    <n v="-2000"/>
    <x v="107"/>
    <x v="106"/>
    <s v="REF. A PEDÃGIO  VELOE"/>
    <x v="6"/>
    <x v="0"/>
    <x v="0"/>
    <n v="6001"/>
    <x v="6"/>
    <n v="60012"/>
    <s v="OPERACIONAL (Extraordinário)"/>
    <x v="0"/>
    <x v="0"/>
    <x v="9"/>
    <x v="9"/>
    <x v="12"/>
    <x v="12"/>
  </r>
  <r>
    <x v="4"/>
    <s v="ALELO S.A"/>
    <x v="13"/>
    <d v="2024-10-17T00:00:00"/>
    <d v="2024-11-15T00:00:00"/>
    <s v="'1034985"/>
    <s v="1 | 1"/>
    <x v="8"/>
    <x v="0"/>
    <n v="-2000"/>
    <x v="107"/>
    <x v="106"/>
    <s v="REF. A PEDÃGIO  VELOE"/>
    <x v="6"/>
    <x v="0"/>
    <x v="0"/>
    <n v="6001"/>
    <x v="6"/>
    <n v="60012"/>
    <s v="OPERACIONAL (Extraordinário)"/>
    <x v="0"/>
    <x v="0"/>
    <x v="9"/>
    <x v="9"/>
    <x v="12"/>
    <x v="12"/>
  </r>
  <r>
    <x v="4"/>
    <s v="ALELO S.A"/>
    <x v="13"/>
    <d v="2024-10-23T00:00:00"/>
    <d v="2024-11-15T00:00:00"/>
    <s v="'1035646"/>
    <s v="1 | 1"/>
    <x v="8"/>
    <x v="0"/>
    <n v="-2000"/>
    <x v="107"/>
    <x v="106"/>
    <s v="REF. A PEDÃGIO  VELOE"/>
    <x v="6"/>
    <x v="0"/>
    <x v="0"/>
    <n v="6001"/>
    <x v="6"/>
    <n v="60012"/>
    <s v="OPERACIONAL (Extraordinário)"/>
    <x v="0"/>
    <x v="0"/>
    <x v="9"/>
    <x v="9"/>
    <x v="12"/>
    <x v="12"/>
  </r>
  <r>
    <x v="4"/>
    <s v="ALELO S.A"/>
    <x v="13"/>
    <d v="2024-10-28T00:00:00"/>
    <d v="2024-11-15T00:00:00"/>
    <s v="'1035130"/>
    <s v="1 | 1"/>
    <x v="8"/>
    <x v="0"/>
    <n v="-2000"/>
    <x v="107"/>
    <x v="106"/>
    <s v="REF. A PEDÃGIO  VELOE"/>
    <x v="6"/>
    <x v="0"/>
    <x v="0"/>
    <n v="6001"/>
    <x v="6"/>
    <n v="60012"/>
    <s v="OPERACIONAL (Extraordinário)"/>
    <x v="0"/>
    <x v="0"/>
    <x v="9"/>
    <x v="9"/>
    <x v="12"/>
    <x v="12"/>
  </r>
  <r>
    <x v="4"/>
    <s v="ALELO S.A"/>
    <x v="13"/>
    <d v="2024-11-01T00:00:00"/>
    <d v="2024-11-15T00:00:00"/>
    <s v="'1035462"/>
    <s v="1 | 1"/>
    <x v="8"/>
    <x v="0"/>
    <n v="-2000"/>
    <x v="107"/>
    <x v="106"/>
    <s v="REF. A PEDÃGIO  VELOE"/>
    <x v="6"/>
    <x v="0"/>
    <x v="0"/>
    <n v="6001"/>
    <x v="6"/>
    <n v="60012"/>
    <s v="OPERACIONAL (Extraordinário)"/>
    <x v="0"/>
    <x v="0"/>
    <x v="9"/>
    <x v="9"/>
    <x v="12"/>
    <x v="12"/>
  </r>
  <r>
    <x v="4"/>
    <s v="ALELO S.A"/>
    <x v="13"/>
    <d v="2024-11-05T00:00:00"/>
    <d v="2024-11-15T00:00:00"/>
    <s v="'1035610"/>
    <s v="1 | 1"/>
    <x v="8"/>
    <x v="0"/>
    <n v="-2000"/>
    <x v="107"/>
    <x v="106"/>
    <s v="REF. A PEDÃGIO  VELOE"/>
    <x v="6"/>
    <x v="0"/>
    <x v="0"/>
    <n v="6001"/>
    <x v="6"/>
    <n v="60012"/>
    <s v="OPERACIONAL (Extraordinário)"/>
    <x v="0"/>
    <x v="0"/>
    <x v="9"/>
    <x v="9"/>
    <x v="12"/>
    <x v="12"/>
  </r>
  <r>
    <x v="4"/>
    <s v="ALELO S.A"/>
    <x v="13"/>
    <d v="2024-11-06T00:00:00"/>
    <d v="2024-11-15T00:00:00"/>
    <s v="'1035718"/>
    <s v="1 | 1"/>
    <x v="8"/>
    <x v="0"/>
    <n v="-2000"/>
    <x v="107"/>
    <x v="106"/>
    <s v="REF. A PEDÃGIO  VELOE"/>
    <x v="6"/>
    <x v="0"/>
    <x v="0"/>
    <n v="6001"/>
    <x v="6"/>
    <n v="60012"/>
    <s v="OPERACIONAL (Extraordinário)"/>
    <x v="0"/>
    <x v="0"/>
    <x v="9"/>
    <x v="9"/>
    <x v="12"/>
    <x v="12"/>
  </r>
  <r>
    <x v="4"/>
    <s v="ALELO S.A"/>
    <x v="14"/>
    <d v="2024-11-06T00:00:00"/>
    <d v="2024-12-20T00:00:00"/>
    <s v="'1037500"/>
    <s v="1 | 4"/>
    <x v="8"/>
    <x v="0"/>
    <n v="-1500"/>
    <x v="107"/>
    <x v="106"/>
    <s v="REF. A TAG PEDÃGIO   "/>
    <x v="6"/>
    <x v="0"/>
    <x v="0"/>
    <n v="6001"/>
    <x v="6"/>
    <n v="60017"/>
    <s v="OPERACIONAL (Comum)"/>
    <x v="0"/>
    <x v="0"/>
    <x v="9"/>
    <x v="9"/>
    <x v="12"/>
    <x v="12"/>
  </r>
  <r>
    <x v="4"/>
    <s v="ALELO S.A"/>
    <x v="14"/>
    <d v="2024-11-06T00:00:00"/>
    <d v="2024-12-20T00:00:00"/>
    <s v="'1037500"/>
    <s v="2 | 4"/>
    <x v="8"/>
    <x v="0"/>
    <n v="-1500"/>
    <x v="107"/>
    <x v="106"/>
    <s v="REF. A TAG PEDÃGIO   "/>
    <x v="6"/>
    <x v="0"/>
    <x v="0"/>
    <n v="6001"/>
    <x v="6"/>
    <n v="60017"/>
    <s v="OPERACIONAL (Comum)"/>
    <x v="0"/>
    <x v="0"/>
    <x v="9"/>
    <x v="9"/>
    <x v="12"/>
    <x v="12"/>
  </r>
  <r>
    <x v="4"/>
    <s v="ALELO S.A"/>
    <x v="14"/>
    <d v="2024-11-06T00:00:00"/>
    <d v="2024-12-20T00:00:00"/>
    <s v="'1037500"/>
    <s v="3 | 4"/>
    <x v="8"/>
    <x v="0"/>
    <n v="-1500"/>
    <x v="107"/>
    <x v="106"/>
    <s v="REF. A TAG PEDÃGIO   "/>
    <x v="6"/>
    <x v="0"/>
    <x v="0"/>
    <n v="6001"/>
    <x v="6"/>
    <n v="60017"/>
    <s v="OPERACIONAL (Comum)"/>
    <x v="0"/>
    <x v="0"/>
    <x v="9"/>
    <x v="9"/>
    <x v="12"/>
    <x v="12"/>
  </r>
  <r>
    <x v="4"/>
    <s v="ALELO S.A"/>
    <x v="14"/>
    <d v="2024-11-06T00:00:00"/>
    <d v="2024-12-20T00:00:00"/>
    <s v="'1037500"/>
    <s v="4 | 4"/>
    <x v="8"/>
    <x v="0"/>
    <n v="-1500"/>
    <x v="107"/>
    <x v="106"/>
    <s v="REF. A TAG PEDÃGIO   "/>
    <x v="6"/>
    <x v="0"/>
    <x v="0"/>
    <n v="6001"/>
    <x v="6"/>
    <n v="60017"/>
    <s v="OPERACIONAL (Comum)"/>
    <x v="0"/>
    <x v="0"/>
    <x v="9"/>
    <x v="9"/>
    <x v="12"/>
    <x v="12"/>
  </r>
  <r>
    <x v="4"/>
    <s v="ALELO S.A"/>
    <x v="14"/>
    <d v="2024-11-12T00:00:00"/>
    <d v="2024-12-15T00:00:00"/>
    <s v="'1036612"/>
    <s v="1 | 1"/>
    <x v="8"/>
    <x v="0"/>
    <n v="-2000"/>
    <x v="107"/>
    <x v="106"/>
    <s v="REF. A PEDÃGIO  VELOE"/>
    <x v="6"/>
    <x v="0"/>
    <x v="0"/>
    <n v="6001"/>
    <x v="6"/>
    <n v="60012"/>
    <s v="OPERACIONAL (Extraordinário)"/>
    <x v="0"/>
    <x v="0"/>
    <x v="9"/>
    <x v="9"/>
    <x v="12"/>
    <x v="12"/>
  </r>
  <r>
    <x v="4"/>
    <s v="ALELO S.A"/>
    <x v="14"/>
    <d v="2024-11-17T00:00:00"/>
    <d v="2024-12-15T00:00:00"/>
    <s v="'1036613"/>
    <s v="1 | 1"/>
    <x v="8"/>
    <x v="0"/>
    <n v="-2000"/>
    <x v="107"/>
    <x v="106"/>
    <s v="REF. A PEDÃGIO  VELOE"/>
    <x v="6"/>
    <x v="0"/>
    <x v="0"/>
    <n v="6001"/>
    <x v="6"/>
    <n v="60012"/>
    <s v="OPERACIONAL (Extraordinário)"/>
    <x v="0"/>
    <x v="0"/>
    <x v="9"/>
    <x v="9"/>
    <x v="12"/>
    <x v="12"/>
  </r>
  <r>
    <x v="4"/>
    <s v="ALELO S.A"/>
    <x v="14"/>
    <d v="2024-11-22T00:00:00"/>
    <d v="2024-12-15T00:00:00"/>
    <s v="'1036614"/>
    <s v="1 | 1"/>
    <x v="8"/>
    <x v="0"/>
    <n v="-2000"/>
    <x v="107"/>
    <x v="106"/>
    <s v="REF. A PEDÃGIO  VELOE"/>
    <x v="6"/>
    <x v="0"/>
    <x v="0"/>
    <n v="6001"/>
    <x v="6"/>
    <n v="60012"/>
    <s v="OPERACIONAL (Extraordinário)"/>
    <x v="0"/>
    <x v="0"/>
    <x v="9"/>
    <x v="9"/>
    <x v="12"/>
    <x v="12"/>
  </r>
  <r>
    <x v="4"/>
    <s v="ALELO S.A"/>
    <x v="14"/>
    <d v="2024-11-27T00:00:00"/>
    <d v="2024-12-15T00:00:00"/>
    <s v="'1037242"/>
    <s v="1 | 1"/>
    <x v="8"/>
    <x v="0"/>
    <n v="-2000"/>
    <x v="107"/>
    <x v="106"/>
    <s v="REF. A PEDÃGIO  VELOE"/>
    <x v="6"/>
    <x v="0"/>
    <x v="0"/>
    <n v="6001"/>
    <x v="6"/>
    <n v="60012"/>
    <s v="OPERACIONAL (Extraordinário)"/>
    <x v="0"/>
    <x v="0"/>
    <x v="9"/>
    <x v="9"/>
    <x v="12"/>
    <x v="12"/>
  </r>
  <r>
    <x v="4"/>
    <s v="ALELO S.A"/>
    <x v="14"/>
    <d v="2024-12-03T00:00:00"/>
    <d v="2024-12-15T00:00:00"/>
    <s v="'1037246"/>
    <s v="1 | 1"/>
    <x v="8"/>
    <x v="0"/>
    <n v="-2000"/>
    <x v="107"/>
    <x v="106"/>
    <s v="REF. A PEDÃGIO  VELOE"/>
    <x v="6"/>
    <x v="0"/>
    <x v="0"/>
    <n v="6001"/>
    <x v="6"/>
    <n v="60012"/>
    <s v="OPERACIONAL (Extraordinário)"/>
    <x v="0"/>
    <x v="0"/>
    <x v="9"/>
    <x v="9"/>
    <x v="12"/>
    <x v="12"/>
  </r>
  <r>
    <x v="4"/>
    <s v="ALELO S.A"/>
    <x v="0"/>
    <d v="2024-12-12T00:00:00"/>
    <d v="2025-01-15T00:00:00"/>
    <s v="'1037988"/>
    <s v="1 | 1"/>
    <x v="8"/>
    <x v="0"/>
    <n v="-2000"/>
    <x v="107"/>
    <x v="106"/>
    <s v="REF. A PEDÃGIO  VELOE"/>
    <x v="6"/>
    <x v="0"/>
    <x v="0"/>
    <n v="6001"/>
    <x v="6"/>
    <n v="60012"/>
    <s v="OPERACIONAL (Extraordinário)"/>
    <x v="0"/>
    <x v="0"/>
    <x v="9"/>
    <x v="9"/>
    <x v="12"/>
    <x v="12"/>
  </r>
  <r>
    <x v="4"/>
    <s v="ALELO S.A"/>
    <x v="0"/>
    <d v="2024-12-14T00:00:00"/>
    <d v="2025-01-20T00:00:00"/>
    <s v="'1038723"/>
    <s v="1 | 2"/>
    <x v="8"/>
    <x v="0"/>
    <n v="-1500"/>
    <x v="107"/>
    <x v="106"/>
    <s v="REF. A TAG PEDÃGIO   "/>
    <x v="6"/>
    <x v="0"/>
    <x v="0"/>
    <n v="6001"/>
    <x v="6"/>
    <n v="60017"/>
    <s v="OPERACIONAL (Comum)"/>
    <x v="0"/>
    <x v="0"/>
    <x v="9"/>
    <x v="9"/>
    <x v="12"/>
    <x v="12"/>
  </r>
  <r>
    <x v="4"/>
    <s v="ALELO S.A"/>
    <x v="0"/>
    <d v="2024-12-14T00:00:00"/>
    <d v="2025-01-20T00:00:00"/>
    <s v="'1038723"/>
    <s v="2 | 2"/>
    <x v="8"/>
    <x v="0"/>
    <n v="-1500"/>
    <x v="107"/>
    <x v="106"/>
    <s v="REF. A TAG PEDÃGIO   "/>
    <x v="6"/>
    <x v="0"/>
    <x v="0"/>
    <n v="6001"/>
    <x v="6"/>
    <n v="60017"/>
    <s v="OPERACIONAL (Comum)"/>
    <x v="0"/>
    <x v="0"/>
    <x v="9"/>
    <x v="9"/>
    <x v="12"/>
    <x v="12"/>
  </r>
  <r>
    <x v="4"/>
    <s v="ALELO S.A"/>
    <x v="0"/>
    <d v="2024-12-15T00:00:00"/>
    <d v="2025-01-15T00:00:00"/>
    <s v="'1038737"/>
    <s v="1 | 5"/>
    <x v="8"/>
    <x v="0"/>
    <n v="-2000"/>
    <x v="107"/>
    <x v="106"/>
    <s v="REF. A PEDÃGIO  VELOE"/>
    <x v="6"/>
    <x v="0"/>
    <x v="0"/>
    <n v="6001"/>
    <x v="6"/>
    <n v="60012"/>
    <s v="OPERACIONAL (Extraordinário)"/>
    <x v="0"/>
    <x v="0"/>
    <x v="9"/>
    <x v="9"/>
    <x v="12"/>
    <x v="12"/>
  </r>
  <r>
    <x v="4"/>
    <s v="ALELO S.A"/>
    <x v="0"/>
    <d v="2024-12-15T00:00:00"/>
    <d v="2025-01-15T00:00:00"/>
    <s v="'1038737"/>
    <s v="2 | 5"/>
    <x v="8"/>
    <x v="0"/>
    <n v="-2000"/>
    <x v="107"/>
    <x v="106"/>
    <s v="REF. A PEDÃGIO  VELOE"/>
    <x v="6"/>
    <x v="0"/>
    <x v="0"/>
    <n v="6001"/>
    <x v="6"/>
    <n v="60012"/>
    <s v="OPERACIONAL (Extraordinário)"/>
    <x v="0"/>
    <x v="0"/>
    <x v="9"/>
    <x v="9"/>
    <x v="12"/>
    <x v="12"/>
  </r>
  <r>
    <x v="4"/>
    <s v="ALELO S.A"/>
    <x v="0"/>
    <d v="2024-12-15T00:00:00"/>
    <d v="2025-01-15T00:00:00"/>
    <s v="'1038737"/>
    <s v="3 | 5"/>
    <x v="8"/>
    <x v="0"/>
    <n v="-2000"/>
    <x v="107"/>
    <x v="106"/>
    <s v="REF. A PEDÃGIO  VELOE"/>
    <x v="6"/>
    <x v="0"/>
    <x v="0"/>
    <n v="6001"/>
    <x v="6"/>
    <n v="60012"/>
    <s v="OPERACIONAL (Extraordinário)"/>
    <x v="0"/>
    <x v="0"/>
    <x v="9"/>
    <x v="9"/>
    <x v="12"/>
    <x v="12"/>
  </r>
  <r>
    <x v="4"/>
    <s v="ALELO S.A"/>
    <x v="0"/>
    <d v="2024-12-15T00:00:00"/>
    <d v="2025-01-15T00:00:00"/>
    <s v="'1038737"/>
    <s v="4 | 5"/>
    <x v="8"/>
    <x v="0"/>
    <n v="-2000"/>
    <x v="107"/>
    <x v="106"/>
    <s v="REF. A PEDÃGIO  VELOE"/>
    <x v="6"/>
    <x v="0"/>
    <x v="0"/>
    <n v="6001"/>
    <x v="6"/>
    <n v="60012"/>
    <s v="OPERACIONAL (Extraordinário)"/>
    <x v="0"/>
    <x v="0"/>
    <x v="9"/>
    <x v="9"/>
    <x v="12"/>
    <x v="12"/>
  </r>
  <r>
    <x v="4"/>
    <s v="ALELO S.A"/>
    <x v="0"/>
    <d v="2024-12-15T00:00:00"/>
    <d v="2025-01-15T00:00:00"/>
    <s v="'1038737"/>
    <s v="5 | 5"/>
    <x v="8"/>
    <x v="0"/>
    <n v="-2000"/>
    <x v="107"/>
    <x v="106"/>
    <s v="REF. A PEDÃGIO  VELOE"/>
    <x v="6"/>
    <x v="0"/>
    <x v="0"/>
    <n v="6001"/>
    <x v="6"/>
    <n v="60012"/>
    <s v="OPERACIONAL (Extraordinário)"/>
    <x v="0"/>
    <x v="0"/>
    <x v="9"/>
    <x v="9"/>
    <x v="12"/>
    <x v="12"/>
  </r>
  <r>
    <x v="4"/>
    <s v="ALELO S.A"/>
    <x v="0"/>
    <d v="2025-01-07T00:00:00"/>
    <d v="2025-01-15T00:00:00"/>
    <s v="'1038960"/>
    <s v="1 | 2"/>
    <x v="8"/>
    <x v="0"/>
    <n v="-2000"/>
    <x v="107"/>
    <x v="106"/>
    <s v="REF. A PEDÃGIO  VELOE"/>
    <x v="6"/>
    <x v="0"/>
    <x v="0"/>
    <n v="6001"/>
    <x v="6"/>
    <n v="60012"/>
    <s v="OPERACIONAL (Extraordinário)"/>
    <x v="0"/>
    <x v="0"/>
    <x v="9"/>
    <x v="9"/>
    <x v="12"/>
    <x v="12"/>
  </r>
  <r>
    <x v="4"/>
    <s v="ALELO S.A"/>
    <x v="0"/>
    <d v="2025-01-07T00:00:00"/>
    <d v="2025-01-15T00:00:00"/>
    <s v="'1038960"/>
    <s v="2 | 2"/>
    <x v="8"/>
    <x v="0"/>
    <n v="-2000"/>
    <x v="107"/>
    <x v="106"/>
    <s v="REF. A PEDÃGIO  VELOE"/>
    <x v="6"/>
    <x v="0"/>
    <x v="0"/>
    <n v="6001"/>
    <x v="6"/>
    <n v="60012"/>
    <s v="OPERACIONAL (Extraordinário)"/>
    <x v="0"/>
    <x v="0"/>
    <x v="9"/>
    <x v="9"/>
    <x v="12"/>
    <x v="12"/>
  </r>
  <r>
    <x v="4"/>
    <s v="ALELO S.A"/>
    <x v="1"/>
    <d v="2025-01-15T00:00:00"/>
    <d v="2025-02-15T00:00:00"/>
    <s v="'1040005"/>
    <s v="1 | 8"/>
    <x v="8"/>
    <x v="2"/>
    <n v="-2000"/>
    <x v="107"/>
    <x v="106"/>
    <s v="REF. A PEDÃGIO  VELOE"/>
    <x v="6"/>
    <x v="0"/>
    <x v="0"/>
    <n v="6002"/>
    <x v="9"/>
    <n v="60022"/>
    <s v="OPERACIONAL ADM (Extraordinário)"/>
    <x v="0"/>
    <x v="1"/>
    <x v="9"/>
    <x v="9"/>
    <x v="12"/>
    <x v="12"/>
  </r>
  <r>
    <x v="4"/>
    <s v="ALELO S.A"/>
    <x v="1"/>
    <d v="2025-01-15T00:00:00"/>
    <d v="2025-02-15T00:00:00"/>
    <s v="'1040005"/>
    <s v="2 | 8"/>
    <x v="8"/>
    <x v="2"/>
    <n v="-2000"/>
    <x v="107"/>
    <x v="106"/>
    <s v="REF. A PEDÃGIO  VELOE"/>
    <x v="6"/>
    <x v="0"/>
    <x v="0"/>
    <n v="6002"/>
    <x v="9"/>
    <n v="60022"/>
    <s v="OPERACIONAL ADM (Extraordinário)"/>
    <x v="0"/>
    <x v="1"/>
    <x v="9"/>
    <x v="9"/>
    <x v="12"/>
    <x v="12"/>
  </r>
  <r>
    <x v="4"/>
    <s v="ALELO S.A"/>
    <x v="1"/>
    <d v="2025-01-15T00:00:00"/>
    <d v="2025-02-15T00:00:00"/>
    <s v="'1040005"/>
    <s v="3 | 8"/>
    <x v="8"/>
    <x v="2"/>
    <n v="-2000"/>
    <x v="107"/>
    <x v="106"/>
    <s v="REF. A PEDÃGIO  VELOE"/>
    <x v="6"/>
    <x v="0"/>
    <x v="0"/>
    <n v="6002"/>
    <x v="9"/>
    <n v="60022"/>
    <s v="OPERACIONAL ADM (Extraordinário)"/>
    <x v="0"/>
    <x v="1"/>
    <x v="9"/>
    <x v="9"/>
    <x v="12"/>
    <x v="12"/>
  </r>
  <r>
    <x v="4"/>
    <s v="ALELO S.A"/>
    <x v="1"/>
    <d v="2025-01-15T00:00:00"/>
    <d v="2025-02-15T00:00:00"/>
    <s v="'1040005"/>
    <s v="4 | 8"/>
    <x v="8"/>
    <x v="2"/>
    <n v="-2000"/>
    <x v="107"/>
    <x v="106"/>
    <s v="REF. A PEDÃGIO  VELOE"/>
    <x v="6"/>
    <x v="0"/>
    <x v="0"/>
    <n v="6002"/>
    <x v="9"/>
    <n v="60022"/>
    <s v="OPERACIONAL ADM (Extraordinário)"/>
    <x v="0"/>
    <x v="1"/>
    <x v="9"/>
    <x v="9"/>
    <x v="12"/>
    <x v="12"/>
  </r>
  <r>
    <x v="4"/>
    <s v="ALELO S.A"/>
    <x v="1"/>
    <d v="2025-01-15T00:00:00"/>
    <d v="2025-02-15T00:00:00"/>
    <s v="'1040005"/>
    <s v="5 | 8"/>
    <x v="8"/>
    <x v="2"/>
    <n v="-2000"/>
    <x v="107"/>
    <x v="106"/>
    <s v="REF. A PEDÃGIO  VELOE"/>
    <x v="6"/>
    <x v="0"/>
    <x v="0"/>
    <n v="6002"/>
    <x v="9"/>
    <n v="60022"/>
    <s v="OPERACIONAL ADM (Extraordinário)"/>
    <x v="0"/>
    <x v="1"/>
    <x v="9"/>
    <x v="9"/>
    <x v="12"/>
    <x v="12"/>
  </r>
  <r>
    <x v="4"/>
    <s v="ALELO S.A"/>
    <x v="1"/>
    <d v="2025-01-15T00:00:00"/>
    <d v="2025-02-15T00:00:00"/>
    <s v="'1040005"/>
    <s v="6 | 8"/>
    <x v="8"/>
    <x v="2"/>
    <n v="-2000"/>
    <x v="107"/>
    <x v="106"/>
    <s v="REF. A PEDÃGIO  VELOE"/>
    <x v="6"/>
    <x v="0"/>
    <x v="0"/>
    <n v="6002"/>
    <x v="9"/>
    <n v="60022"/>
    <s v="OPERACIONAL ADM (Extraordinário)"/>
    <x v="0"/>
    <x v="1"/>
    <x v="9"/>
    <x v="9"/>
    <x v="12"/>
    <x v="12"/>
  </r>
  <r>
    <x v="4"/>
    <s v="ALELO S.A"/>
    <x v="1"/>
    <d v="2025-01-15T00:00:00"/>
    <d v="2025-02-15T00:00:00"/>
    <s v="'1040005"/>
    <s v="7 | 8"/>
    <x v="8"/>
    <x v="2"/>
    <n v="-2000"/>
    <x v="107"/>
    <x v="106"/>
    <s v="REF. A PEDÃGIO  VELOE"/>
    <x v="6"/>
    <x v="0"/>
    <x v="0"/>
    <n v="6002"/>
    <x v="9"/>
    <n v="60022"/>
    <s v="OPERACIONAL ADM (Extraordinário)"/>
    <x v="0"/>
    <x v="1"/>
    <x v="9"/>
    <x v="9"/>
    <x v="12"/>
    <x v="12"/>
  </r>
  <r>
    <x v="4"/>
    <s v="ALELO S.A"/>
    <x v="1"/>
    <d v="2025-01-15T00:00:00"/>
    <d v="2025-02-15T00:00:00"/>
    <s v="'1040005"/>
    <s v="8 | 8"/>
    <x v="8"/>
    <x v="2"/>
    <n v="-2000"/>
    <x v="107"/>
    <x v="106"/>
    <s v="REF. A PEDÃGIO  VELOE"/>
    <x v="6"/>
    <x v="0"/>
    <x v="0"/>
    <n v="6002"/>
    <x v="9"/>
    <n v="60022"/>
    <s v="OPERACIONAL ADM (Extraordinário)"/>
    <x v="0"/>
    <x v="1"/>
    <x v="9"/>
    <x v="9"/>
    <x v="12"/>
    <x v="12"/>
  </r>
  <r>
    <x v="4"/>
    <s v="ALELO S.A"/>
    <x v="1"/>
    <d v="2025-02-14T00:00:00"/>
    <d v="2025-02-20T00:00:00"/>
    <s v="'1040898"/>
    <s v="1 | 3"/>
    <x v="8"/>
    <x v="2"/>
    <n v="-1500"/>
    <x v="107"/>
    <x v="106"/>
    <s v="REF. A TAG PEDÃGIO   "/>
    <x v="6"/>
    <x v="0"/>
    <x v="0"/>
    <n v="6001"/>
    <x v="6"/>
    <n v="60017"/>
    <s v="OPERACIONAL (Comum)"/>
    <x v="0"/>
    <x v="1"/>
    <x v="9"/>
    <x v="9"/>
    <x v="12"/>
    <x v="12"/>
  </r>
  <r>
    <x v="4"/>
    <s v="ALELO S.A"/>
    <x v="1"/>
    <d v="2025-02-14T00:00:00"/>
    <d v="2025-02-20T00:00:00"/>
    <s v="'1040898"/>
    <s v="2 | 3"/>
    <x v="8"/>
    <x v="2"/>
    <n v="-1500"/>
    <x v="107"/>
    <x v="106"/>
    <s v="REF. A TAG PEDÃGIO   "/>
    <x v="6"/>
    <x v="0"/>
    <x v="0"/>
    <n v="6001"/>
    <x v="6"/>
    <n v="60017"/>
    <s v="OPERACIONAL (Comum)"/>
    <x v="0"/>
    <x v="1"/>
    <x v="9"/>
    <x v="9"/>
    <x v="12"/>
    <x v="12"/>
  </r>
  <r>
    <x v="4"/>
    <s v="ALELO S.A"/>
    <x v="1"/>
    <d v="2025-02-14T00:00:00"/>
    <d v="2025-02-20T00:00:00"/>
    <s v="'1040898"/>
    <s v="3 | 3"/>
    <x v="8"/>
    <x v="2"/>
    <n v="-1500"/>
    <x v="107"/>
    <x v="106"/>
    <s v="REF. A TAG PEDÃGIO   "/>
    <x v="6"/>
    <x v="0"/>
    <x v="0"/>
    <n v="6001"/>
    <x v="6"/>
    <n v="60017"/>
    <s v="OPERACIONAL (Comum)"/>
    <x v="0"/>
    <x v="1"/>
    <x v="9"/>
    <x v="9"/>
    <x v="12"/>
    <x v="12"/>
  </r>
  <r>
    <x v="4"/>
    <s v="ALINE MACHADO ARAUJO 10282584706"/>
    <x v="5"/>
    <d v="2024-02-01T00:00:00"/>
    <d v="2024-02-05T00:00:00"/>
    <s v="'1"/>
    <s v="1 | 1"/>
    <x v="10"/>
    <x v="0"/>
    <n v="-550"/>
    <x v="95"/>
    <x v="94"/>
    <s v="REF. ANIVERSARIANTE DO MÃŠS"/>
    <x v="8"/>
    <x v="0"/>
    <x v="0"/>
    <n v="3006"/>
    <x v="8"/>
    <n v="30061"/>
    <s v="RECURSOS HUMANOS (Administrativo)"/>
    <x v="0"/>
    <x v="1"/>
    <x v="0"/>
    <x v="0"/>
    <x v="0"/>
    <x v="0"/>
  </r>
  <r>
    <x v="4"/>
    <s v="ALINE MACHADO ARAUJO 10282584706"/>
    <x v="6"/>
    <d v="2024-03-27T00:00:00"/>
    <d v="2024-04-10T00:00:00"/>
    <s v="'3"/>
    <s v="1 | 1"/>
    <x v="10"/>
    <x v="0"/>
    <n v="-550"/>
    <x v="95"/>
    <x v="94"/>
    <s v="REF. Aniversariante de MarÃ§o - decoraÃ§Ã£o."/>
    <x v="8"/>
    <x v="0"/>
    <x v="0"/>
    <n v="3006"/>
    <x v="8"/>
    <n v="30061"/>
    <s v="RECURSOS HUMANOS (Administrativo)"/>
    <x v="0"/>
    <x v="1"/>
    <x v="0"/>
    <x v="0"/>
    <x v="0"/>
    <x v="0"/>
  </r>
  <r>
    <x v="4"/>
    <s v="ALINE MACHADO ARAUJO 10282584706"/>
    <x v="7"/>
    <d v="2024-04-30T00:00:00"/>
    <d v="2024-05-03T00:00:00"/>
    <s v="'4"/>
    <s v="1 | 1"/>
    <x v="10"/>
    <x v="0"/>
    <n v="-550"/>
    <x v="95"/>
    <x v="94"/>
    <s v="REF. Aniversariante de MarÃ§o - decoraÃ§Ã£o."/>
    <x v="8"/>
    <x v="0"/>
    <x v="0"/>
    <n v="3006"/>
    <x v="8"/>
    <n v="30061"/>
    <s v="RECURSOS HUMANOS (Administrativo)"/>
    <x v="0"/>
    <x v="3"/>
    <x v="0"/>
    <x v="0"/>
    <x v="0"/>
    <x v="0"/>
  </r>
  <r>
    <x v="4"/>
    <s v="ALINE MACHADO ARAUJO 10282584706"/>
    <x v="8"/>
    <d v="2024-05-14T00:00:00"/>
    <d v="2024-05-29T00:00:00"/>
    <s v="'5"/>
    <s v="1 | 1"/>
    <x v="10"/>
    <x v="0"/>
    <n v="-350"/>
    <x v="95"/>
    <x v="94"/>
    <s v="REF. Dia das mÃ£es"/>
    <x v="8"/>
    <x v="0"/>
    <x v="0"/>
    <n v="3006"/>
    <x v="8"/>
    <n v="30061"/>
    <s v="RECURSOS HUMANOS (Administrativo)"/>
    <x v="0"/>
    <x v="3"/>
    <x v="0"/>
    <x v="0"/>
    <x v="0"/>
    <x v="0"/>
  </r>
  <r>
    <x v="4"/>
    <s v="ALINE MACHADO ARAUJO 10282584706"/>
    <x v="8"/>
    <d v="2024-05-20T00:00:00"/>
    <d v="2024-05-29T00:00:00"/>
    <s v="'6"/>
    <s v="1 | 1"/>
    <x v="10"/>
    <x v="0"/>
    <n v="-900"/>
    <x v="95"/>
    <x v="94"/>
    <s v="REF. Festa da empresa  decoraÃ§Ã£o"/>
    <x v="8"/>
    <x v="0"/>
    <x v="0"/>
    <n v="3006"/>
    <x v="8"/>
    <n v="30061"/>
    <s v="RECURSOS HUMANOS (Administrativo)"/>
    <x v="0"/>
    <x v="3"/>
    <x v="0"/>
    <x v="0"/>
    <x v="0"/>
    <x v="0"/>
  </r>
  <r>
    <x v="4"/>
    <s v="ALINE MACHADO ARAUJO 10282584706"/>
    <x v="9"/>
    <d v="2024-06-04T00:00:00"/>
    <d v="2024-06-07T00:00:00"/>
    <s v="'7"/>
    <s v="1 | 1"/>
    <x v="10"/>
    <x v="0"/>
    <n v="-550"/>
    <x v="95"/>
    <x v="94"/>
    <s v="REF. Festa da empresa  decoraÃ§Ã£o"/>
    <x v="8"/>
    <x v="0"/>
    <x v="0"/>
    <n v="3006"/>
    <x v="8"/>
    <n v="30061"/>
    <s v="RECURSOS HUMANOS (Administrativo)"/>
    <x v="0"/>
    <x v="3"/>
    <x v="0"/>
    <x v="0"/>
    <x v="0"/>
    <x v="0"/>
  </r>
  <r>
    <x v="4"/>
    <s v="ALINE MACHADO ARAUJO 10282584706"/>
    <x v="10"/>
    <d v="2024-07-02T00:00:00"/>
    <d v="2024-07-08T00:00:00"/>
    <s v="'8"/>
    <s v="1 | 1"/>
    <x v="10"/>
    <x v="0"/>
    <n v="-550"/>
    <x v="95"/>
    <x v="94"/>
    <s v="REF. Festa da empresa  decoraÃ§Ã£o"/>
    <x v="8"/>
    <x v="0"/>
    <x v="0"/>
    <n v="3006"/>
    <x v="8"/>
    <n v="30061"/>
    <s v="RECURSOS HUMANOS (Administrativo)"/>
    <x v="0"/>
    <x v="4"/>
    <x v="0"/>
    <x v="0"/>
    <x v="0"/>
    <x v="0"/>
  </r>
  <r>
    <x v="4"/>
    <s v="ALINE MACHADO ARAUJO 10282584706"/>
    <x v="11"/>
    <d v="2024-08-01T00:00:00"/>
    <d v="2024-08-05T00:00:00"/>
    <s v="'10"/>
    <s v="1 | 1"/>
    <x v="10"/>
    <x v="0"/>
    <n v="-550"/>
    <x v="95"/>
    <x v="94"/>
    <s v="REF. Aniversariantes do mÃªs - DecoraÃ§Ã£o"/>
    <x v="8"/>
    <x v="0"/>
    <x v="0"/>
    <n v="3006"/>
    <x v="8"/>
    <n v="30061"/>
    <s v="RECURSOS HUMANOS (Administrativo)"/>
    <x v="0"/>
    <x v="4"/>
    <x v="0"/>
    <x v="0"/>
    <x v="0"/>
    <x v="0"/>
  </r>
  <r>
    <x v="4"/>
    <s v="ALINE MACHADO ARAUJO 10282584706"/>
    <x v="11"/>
    <d v="2024-08-31T00:00:00"/>
    <d v="2024-09-05T00:00:00"/>
    <s v="'11"/>
    <s v="1 | 1"/>
    <x v="10"/>
    <x v="0"/>
    <n v="-550"/>
    <x v="95"/>
    <x v="94"/>
    <s v="REF. Aniversariantes do mÃªs - DecoraÃ§Ã£o"/>
    <x v="8"/>
    <x v="0"/>
    <x v="0"/>
    <n v="3006"/>
    <x v="8"/>
    <n v="30061"/>
    <s v="RECURSOS HUMANOS (Administrativo)"/>
    <x v="0"/>
    <x v="4"/>
    <x v="0"/>
    <x v="0"/>
    <x v="0"/>
    <x v="0"/>
  </r>
  <r>
    <x v="4"/>
    <s v="ALINE MACHADO ARAUJO 10282584706"/>
    <x v="12"/>
    <d v="2024-09-12T00:00:00"/>
    <d v="2024-09-16T00:00:00"/>
    <s v="'12"/>
    <s v="1 | 1"/>
    <x v="10"/>
    <x v="0"/>
    <n v="-480"/>
    <x v="95"/>
    <x v="94"/>
    <s v="REF.  - DecoraÃ§Ã£o setembro amarelo"/>
    <x v="8"/>
    <x v="0"/>
    <x v="0"/>
    <n v="3006"/>
    <x v="8"/>
    <n v="30061"/>
    <s v="RECURSOS HUMANOS (Administrativo)"/>
    <x v="0"/>
    <x v="4"/>
    <x v="0"/>
    <x v="0"/>
    <x v="0"/>
    <x v="0"/>
  </r>
  <r>
    <x v="4"/>
    <s v="ALINE MACHADO ARAUJO 10282584706"/>
    <x v="12"/>
    <d v="2024-09-30T00:00:00"/>
    <d v="2024-10-03T00:00:00"/>
    <s v="'13"/>
    <s v="1 | 1"/>
    <x v="10"/>
    <x v="0"/>
    <n v="-550"/>
    <x v="95"/>
    <x v="94"/>
    <s v="REF.  NF DecoraÃ§Ã£o aniversÃ¡rio"/>
    <x v="8"/>
    <x v="0"/>
    <x v="0"/>
    <n v="3006"/>
    <x v="8"/>
    <n v="30061"/>
    <s v="RECURSOS HUMANOS (Administrativo)"/>
    <x v="0"/>
    <x v="4"/>
    <x v="0"/>
    <x v="0"/>
    <x v="0"/>
    <x v="0"/>
  </r>
  <r>
    <x v="4"/>
    <s v="ALINE MACHADO ARAUJO 10282584706"/>
    <x v="13"/>
    <d v="2024-10-01T00:00:00"/>
    <d v="2024-10-16T00:00:00"/>
    <s v="'14"/>
    <s v="1 | 1"/>
    <x v="10"/>
    <x v="0"/>
    <n v="-480"/>
    <x v="95"/>
    <x v="94"/>
    <s v="REF.  NF DecoraÃ§Ã£o outubro rosa"/>
    <x v="8"/>
    <x v="0"/>
    <x v="0"/>
    <n v="3006"/>
    <x v="8"/>
    <n v="30061"/>
    <s v="RECURSOS HUMANOS (Administrativo)"/>
    <x v="0"/>
    <x v="0"/>
    <x v="0"/>
    <x v="0"/>
    <x v="0"/>
    <x v="0"/>
  </r>
  <r>
    <x v="4"/>
    <s v="ALINE MACHADO ARAUJO 10282584706"/>
    <x v="14"/>
    <d v="2024-11-04T00:00:00"/>
    <d v="2024-11-08T00:00:00"/>
    <s v="'16"/>
    <s v="1 | 1"/>
    <x v="10"/>
    <x v="0"/>
    <n v="-480"/>
    <x v="95"/>
    <x v="94"/>
    <s v="REF.  NF DecoraÃ§Ã£o Novembro azul "/>
    <x v="8"/>
    <x v="0"/>
    <x v="0"/>
    <n v="3006"/>
    <x v="8"/>
    <n v="30061"/>
    <s v="RECURSOS HUMANOS (Administrativo)"/>
    <x v="0"/>
    <x v="0"/>
    <x v="0"/>
    <x v="0"/>
    <x v="0"/>
    <x v="0"/>
  </r>
  <r>
    <x v="4"/>
    <s v="ALINE MACHADO ARAUJO 10282584706"/>
    <x v="0"/>
    <d v="2024-12-02T00:00:00"/>
    <d v="2024-12-05T00:00:00"/>
    <s v="'17"/>
    <s v="1 | 1"/>
    <x v="10"/>
    <x v="0"/>
    <n v="-500"/>
    <x v="95"/>
    <x v="94"/>
    <s v="REF.  NF DecoraÃ§Ã£o Dezembro Natal e Ano Novo."/>
    <x v="8"/>
    <x v="0"/>
    <x v="0"/>
    <n v="3006"/>
    <x v="8"/>
    <n v="30061"/>
    <s v="RECURSOS HUMANOS (Administrativo)"/>
    <x v="0"/>
    <x v="0"/>
    <x v="0"/>
    <x v="0"/>
    <x v="0"/>
    <x v="0"/>
  </r>
  <r>
    <x v="4"/>
    <s v="ALINE MACHADO ARAUJO 10282584706"/>
    <x v="1"/>
    <d v="2025-01-02T00:00:00"/>
    <d v="2025-01-09T00:00:00"/>
    <s v="'18"/>
    <s v="1 | 1"/>
    <x v="10"/>
    <x v="0"/>
    <n v="-600"/>
    <x v="95"/>
    <x v="94"/>
    <s v="REF.  NF DecoraÃ§Ã£o Dezembro Natal e Ano Novo. DecoraÃ§Ã£o GPTW"/>
    <x v="8"/>
    <x v="0"/>
    <x v="0"/>
    <n v="3006"/>
    <x v="8"/>
    <n v="30061"/>
    <s v="RECURSOS HUMANOS (Administrativo)"/>
    <x v="0"/>
    <x v="1"/>
    <x v="0"/>
    <x v="0"/>
    <x v="0"/>
    <x v="0"/>
  </r>
  <r>
    <x v="4"/>
    <s v="ALINE MACHADO ARAUJO 10282584706"/>
    <x v="2"/>
    <d v="2025-02-03T00:00:00"/>
    <d v="2025-02-05T00:00:00"/>
    <s v="'19"/>
    <s v="1 | 1"/>
    <x v="10"/>
    <x v="0"/>
    <n v="-450"/>
    <x v="95"/>
    <x v="94"/>
    <s v="REF.  NF DecoraÃ§Ã£o - Fevereiro Laranja"/>
    <x v="8"/>
    <x v="0"/>
    <x v="0"/>
    <n v="3006"/>
    <x v="8"/>
    <n v="30061"/>
    <s v="RECURSOS HUMANOS (Administrativo)"/>
    <x v="0"/>
    <x v="1"/>
    <x v="0"/>
    <x v="0"/>
    <x v="0"/>
    <x v="0"/>
  </r>
  <r>
    <x v="4"/>
    <s v="ALKLIN COMERCIAL LTDA"/>
    <x v="5"/>
    <d v="2024-02-26T00:00:00"/>
    <d v="2024-03-25T00:00:00"/>
    <s v="'44563"/>
    <s v="1 | 1"/>
    <x v="9"/>
    <x v="0"/>
    <n v="-1447"/>
    <x v="122"/>
    <x v="120"/>
    <s v="REF.  ALK RZK, ALK LUSTRO, ALK DAZZLE, ALK VITTO"/>
    <x v="2"/>
    <x v="1"/>
    <x v="0"/>
    <n v="4004"/>
    <x v="2"/>
    <n v="40041"/>
    <s v="PATRIMÔNIO (Administrativo)"/>
    <x v="0"/>
    <x v="1"/>
    <x v="0"/>
    <x v="0"/>
    <x v="9"/>
    <x v="9"/>
  </r>
  <r>
    <x v="4"/>
    <s v="ALKLIN COMERCIAL LTDA"/>
    <x v="6"/>
    <d v="2024-04-03T00:00:00"/>
    <d v="2024-04-08T00:00:00"/>
    <s v="'44767"/>
    <s v="1 | 1"/>
    <x v="9"/>
    <x v="0"/>
    <n v="-388"/>
    <x v="122"/>
    <x v="120"/>
    <s v="REF.  RZK JPA MarÃ§o 2024"/>
    <x v="2"/>
    <x v="1"/>
    <x v="0"/>
    <n v="4004"/>
    <x v="2"/>
    <n v="40041"/>
    <s v="PATRIMÔNIO (Administrativo)"/>
    <x v="0"/>
    <x v="1"/>
    <x v="0"/>
    <x v="0"/>
    <x v="9"/>
    <x v="9"/>
  </r>
  <r>
    <x v="4"/>
    <s v="ALKLIN COMERCIAL LTDA"/>
    <x v="7"/>
    <d v="2024-04-03T00:00:00"/>
    <d v="2024-04-08T00:00:00"/>
    <s v="'44767-Juros"/>
    <s v="1 | 1"/>
    <x v="9"/>
    <x v="0"/>
    <n v="-8.25"/>
    <x v="84"/>
    <x v="83"/>
    <s v="."/>
    <x v="2"/>
    <x v="0"/>
    <x v="0"/>
    <n v="4004"/>
    <x v="2"/>
    <n v="40041"/>
    <s v="PATRIMÔNIO (Administrativo)"/>
    <x v="0"/>
    <x v="3"/>
    <x v="0"/>
    <x v="0"/>
    <x v="3"/>
    <x v="3"/>
  </r>
  <r>
    <x v="4"/>
    <s v="ALKLIN COMERCIAL LTDA"/>
    <x v="7"/>
    <d v="2024-04-09T00:00:00"/>
    <d v="2024-05-07T00:00:00"/>
    <s v="'45295"/>
    <s v="1 | 1"/>
    <x v="9"/>
    <x v="0"/>
    <n v="-1159"/>
    <x v="122"/>
    <x v="120"/>
    <s v="REF.  ALK RZK, ALK LUSTRO, ALK DAZZLE, ALK VITTO"/>
    <x v="2"/>
    <x v="1"/>
    <x v="0"/>
    <n v="4004"/>
    <x v="2"/>
    <n v="40041"/>
    <s v="PATRIMÔNIO (Administrativo)"/>
    <x v="0"/>
    <x v="3"/>
    <x v="0"/>
    <x v="0"/>
    <x v="9"/>
    <x v="9"/>
  </r>
  <r>
    <x v="4"/>
    <s v="ALKLIN COMERCIAL LTDA"/>
    <x v="8"/>
    <d v="2024-05-21T00:00:00"/>
    <d v="2024-06-18T00:00:00"/>
    <s v="'45948"/>
    <s v="1 | 1"/>
    <x v="9"/>
    <x v="0"/>
    <n v="-1763"/>
    <x v="122"/>
    <x v="120"/>
    <s v="REF.  ALK RZK, ALK LUSTRO, ALK DAZZLE, ALK VITTO"/>
    <x v="2"/>
    <x v="1"/>
    <x v="0"/>
    <n v="4004"/>
    <x v="2"/>
    <n v="40041"/>
    <s v="PATRIMÔNIO (Administrativo)"/>
    <x v="0"/>
    <x v="3"/>
    <x v="0"/>
    <x v="0"/>
    <x v="9"/>
    <x v="9"/>
  </r>
  <r>
    <x v="4"/>
    <s v="ALKLIN COMERCIAL LTDA"/>
    <x v="9"/>
    <d v="2024-06-05T00:00:00"/>
    <d v="2024-07-03T00:00:00"/>
    <s v="'46175"/>
    <s v="1 | 1"/>
    <x v="9"/>
    <x v="0"/>
    <n v="-1414"/>
    <x v="122"/>
    <x v="120"/>
    <s v="REF.  ALK RZK, ALK LUSTRO, ALK DAZZLE, ALK VITTO"/>
    <x v="2"/>
    <x v="1"/>
    <x v="0"/>
    <n v="4004"/>
    <x v="2"/>
    <n v="40041"/>
    <s v="PATRIMÔNIO (Administrativo)"/>
    <x v="0"/>
    <x v="3"/>
    <x v="0"/>
    <x v="0"/>
    <x v="9"/>
    <x v="9"/>
  </r>
  <r>
    <x v="4"/>
    <s v="ALKLIN COMERCIAL LTDA"/>
    <x v="10"/>
    <d v="2024-07-02T00:00:00"/>
    <d v="2024-07-30T00:00:00"/>
    <s v="'46594"/>
    <s v="1 | 1"/>
    <x v="9"/>
    <x v="0"/>
    <n v="-1261"/>
    <x v="122"/>
    <x v="120"/>
    <s v="REF.  ALK RZK, ALK LUSTRO, ALK DAZZLE, ALK VITTO"/>
    <x v="2"/>
    <x v="1"/>
    <x v="0"/>
    <n v="4004"/>
    <x v="2"/>
    <n v="40041"/>
    <s v="PATRIMÔNIO (Administrativo)"/>
    <x v="0"/>
    <x v="4"/>
    <x v="0"/>
    <x v="0"/>
    <x v="9"/>
    <x v="9"/>
  </r>
  <r>
    <x v="4"/>
    <s v="ALKLIN COMERCIAL LTDA"/>
    <x v="11"/>
    <d v="2024-08-02T00:00:00"/>
    <d v="2024-08-30T00:00:00"/>
    <s v="'47132"/>
    <s v="1 | 1"/>
    <x v="9"/>
    <x v="0"/>
    <n v="-650.4"/>
    <x v="122"/>
    <x v="120"/>
    <s v="REF.  ALK RZK, ALK LUSTRO, ALK DAZZLE, ALK VITTO"/>
    <x v="2"/>
    <x v="1"/>
    <x v="0"/>
    <n v="4004"/>
    <x v="2"/>
    <n v="40041"/>
    <s v="PATRIMÔNIO (Administrativo)"/>
    <x v="0"/>
    <x v="4"/>
    <x v="0"/>
    <x v="0"/>
    <x v="9"/>
    <x v="9"/>
  </r>
  <r>
    <x v="4"/>
    <s v="ALKLIN COMERCIAL LTDA"/>
    <x v="11"/>
    <d v="2024-08-05T00:00:00"/>
    <d v="2024-09-02T00:00:00"/>
    <s v="'47180"/>
    <s v="1 | 1"/>
    <x v="9"/>
    <x v="0"/>
    <n v="-1932.65"/>
    <x v="122"/>
    <x v="120"/>
    <s v="REF.  ALK RZK, ALK LUSTRO, ALK DAZZLE, ALK VITTO"/>
    <x v="2"/>
    <x v="1"/>
    <x v="0"/>
    <n v="4004"/>
    <x v="2"/>
    <n v="40041"/>
    <s v="PATRIMÔNIO (Administrativo)"/>
    <x v="0"/>
    <x v="4"/>
    <x v="0"/>
    <x v="0"/>
    <x v="9"/>
    <x v="9"/>
  </r>
  <r>
    <x v="4"/>
    <s v="ALKLIN COMERCIAL LTDA"/>
    <x v="11"/>
    <d v="2024-08-06T00:00:00"/>
    <d v="2024-09-03T00:00:00"/>
    <s v="'47208"/>
    <s v="1 | 1"/>
    <x v="9"/>
    <x v="0"/>
    <n v="-528.70000000000005"/>
    <x v="122"/>
    <x v="120"/>
    <s v="REF.  ALK RZK, ALK LUSTRO, ALK DAZZLE, ALK VITTO"/>
    <x v="2"/>
    <x v="1"/>
    <x v="0"/>
    <n v="4004"/>
    <x v="2"/>
    <n v="40041"/>
    <s v="PATRIMÔNIO (Administrativo)"/>
    <x v="0"/>
    <x v="4"/>
    <x v="0"/>
    <x v="0"/>
    <x v="9"/>
    <x v="9"/>
  </r>
  <r>
    <x v="4"/>
    <s v="ALKLIN COMERCIAL LTDA"/>
    <x v="12"/>
    <d v="2024-09-10T00:00:00"/>
    <d v="2024-10-08T00:00:00"/>
    <s v="'47739"/>
    <s v="1 | 1"/>
    <x v="9"/>
    <x v="0"/>
    <n v="-2067.0500000000002"/>
    <x v="122"/>
    <x v="120"/>
    <s v="REF.  ALK RZK, ALK LUSTRO, ALK DAZZLE, ALK VITTO"/>
    <x v="2"/>
    <x v="1"/>
    <x v="0"/>
    <n v="4004"/>
    <x v="2"/>
    <n v="40041"/>
    <s v="PATRIMÔNIO (Administrativo)"/>
    <x v="0"/>
    <x v="4"/>
    <x v="0"/>
    <x v="0"/>
    <x v="9"/>
    <x v="9"/>
  </r>
  <r>
    <x v="4"/>
    <s v="ALKLIN COMERCIAL LTDA"/>
    <x v="13"/>
    <d v="2024-10-01T00:00:00"/>
    <d v="2024-10-29T00:00:00"/>
    <s v="'48109"/>
    <s v="1 | 1"/>
    <x v="9"/>
    <x v="0"/>
    <n v="-577"/>
    <x v="122"/>
    <x v="120"/>
    <s v="REF.  ALK RZK, ALK LUSTRO, ALK DAZZLE, ALK VITTO"/>
    <x v="2"/>
    <x v="1"/>
    <x v="0"/>
    <n v="4004"/>
    <x v="2"/>
    <n v="40041"/>
    <s v="PATRIMÔNIO (Administrativo)"/>
    <x v="0"/>
    <x v="0"/>
    <x v="0"/>
    <x v="0"/>
    <x v="9"/>
    <x v="9"/>
  </r>
  <r>
    <x v="4"/>
    <s v="ALKLIN COMERCIAL LTDA"/>
    <x v="13"/>
    <d v="2024-10-26T00:00:00"/>
    <d v="2024-11-26T00:00:00"/>
    <s v="'48553"/>
    <s v="1 | 1"/>
    <x v="9"/>
    <x v="0"/>
    <n v="-997.75"/>
    <x v="122"/>
    <x v="120"/>
    <s v="RZK Novembro "/>
    <x v="2"/>
    <x v="1"/>
    <x v="0"/>
    <n v="4004"/>
    <x v="2"/>
    <n v="40041"/>
    <s v="PATRIMÔNIO (Administrativo)"/>
    <x v="0"/>
    <x v="0"/>
    <x v="0"/>
    <x v="0"/>
    <x v="9"/>
    <x v="9"/>
  </r>
  <r>
    <x v="4"/>
    <s v="ALKLIN COMERCIAL LTDA"/>
    <x v="0"/>
    <d v="2024-12-05T00:00:00"/>
    <d v="2025-01-07T00:00:00"/>
    <s v="'49174"/>
    <s v="1 | 1"/>
    <x v="9"/>
    <x v="0"/>
    <n v="-2563.4299999999998"/>
    <x v="122"/>
    <x v="120"/>
    <s v="RZK DEZEMBRO"/>
    <x v="2"/>
    <x v="1"/>
    <x v="0"/>
    <n v="4004"/>
    <x v="2"/>
    <n v="40041"/>
    <s v="PATRIMÔNIO (Administrativo)"/>
    <x v="0"/>
    <x v="0"/>
    <x v="0"/>
    <x v="0"/>
    <x v="9"/>
    <x v="9"/>
  </r>
  <r>
    <x v="4"/>
    <s v="ALKLIN COMERCIAL LTDA"/>
    <x v="1"/>
    <d v="2025-01-03T00:00:00"/>
    <d v="2025-01-31T00:00:00"/>
    <s v="'49556"/>
    <s v="1 | 1"/>
    <x v="9"/>
    <x v="0"/>
    <n v="-556.71"/>
    <x v="111"/>
    <x v="109"/>
    <s v="MATERIAL DE HIGIENE LIMPEZA"/>
    <x v="2"/>
    <x v="1"/>
    <x v="0"/>
    <n v="4004"/>
    <x v="2"/>
    <n v="40041"/>
    <s v="PATRIMÔNIO (Administrativo)"/>
    <x v="0"/>
    <x v="1"/>
    <x v="0"/>
    <x v="0"/>
    <x v="9"/>
    <x v="9"/>
  </r>
  <r>
    <x v="4"/>
    <s v="ALLIANZ SEGUROS S/A"/>
    <x v="4"/>
    <d v="2023-04-03T00:00:00"/>
    <d v="2024-01-10T00:00:00"/>
    <s v="'5177202353310565696 "/>
    <s v="10 | 10"/>
    <x v="2"/>
    <x v="0"/>
    <n v="-36081.35"/>
    <x v="66"/>
    <x v="65"/>
    <s v="REF. SEGURO ALLIANZ  - APOLICE: 5177202353310565696  - AUTO FROTA - VigÃªncia: 24 HORAS  04/03/2023 Ã€S 24 HS  04/03/2024"/>
    <x v="5"/>
    <x v="0"/>
    <x v="0"/>
    <n v="3001"/>
    <x v="5"/>
    <n v="30017"/>
    <s v="CONTROLADORIA (Comum)"/>
    <x v="0"/>
    <x v="1"/>
    <x v="9"/>
    <x v="9"/>
    <x v="12"/>
    <x v="12"/>
  </r>
  <r>
    <x v="4"/>
    <s v="ALLIANZ SEGUROS S/A"/>
    <x v="4"/>
    <d v="2023-10-31T00:00:00"/>
    <d v="2024-01-10T00:00:00"/>
    <s v="'5177202353310565696 / 3"/>
    <s v="3 | 4"/>
    <x v="2"/>
    <x v="0"/>
    <n v="-1514.6"/>
    <x v="66"/>
    <x v="65"/>
    <s v="REF. SEGURO ALLIANZ  - APOLICE: 5177202353310565696/3  - AUTO FROTA - VIGÃŠNCIA: 24 HORAS 25/10/2023 Ã€S 24 HS04/03/2024"/>
    <x v="5"/>
    <x v="0"/>
    <x v="0"/>
    <n v="3001"/>
    <x v="5"/>
    <n v="30017"/>
    <s v="CONTROLADORIA (Comum)"/>
    <x v="0"/>
    <x v="1"/>
    <x v="9"/>
    <x v="9"/>
    <x v="12"/>
    <x v="12"/>
  </r>
  <r>
    <x v="4"/>
    <s v="ALLIANZ SEGUROS S/A"/>
    <x v="4"/>
    <d v="2024-01-06T00:00:00"/>
    <d v="2024-01-16T00:00:00"/>
    <s v="'5177202353310565696 / 4"/>
    <s v="1 | 1"/>
    <x v="2"/>
    <x v="0"/>
    <n v="-228"/>
    <x v="66"/>
    <x v="65"/>
    <s v="REF. SEGURO ALLIANZ  - APOLICE: 5177202353310565696/4  - AUTO FROTA - VIGÃŠNCIA: 24 HORAS 04/03/2023 Ã€S 24 HS04/03/2024"/>
    <x v="5"/>
    <x v="0"/>
    <x v="0"/>
    <n v="3001"/>
    <x v="5"/>
    <n v="30017"/>
    <s v="CONTROLADORIA (Comum)"/>
    <x v="0"/>
    <x v="1"/>
    <x v="9"/>
    <x v="9"/>
    <x v="12"/>
    <x v="12"/>
  </r>
  <r>
    <x v="4"/>
    <s v="ALLIANZ SEGUROS S/A"/>
    <x v="4"/>
    <d v="2024-01-15T00:00:00"/>
    <d v="2024-01-25T00:00:00"/>
    <s v="'5177202353310565696 / 5"/>
    <s v="1 | 1"/>
    <x v="2"/>
    <x v="0"/>
    <n v="-832.45"/>
    <x v="66"/>
    <x v="65"/>
    <s v="REF. SEGURO ALLIANZ  - APOLICE: 5177202353310565696 / 5  - AUTO FROTA - VIGÃŠNCIA: 24 HORAS 10/01/2024 Ã€S 24 HS04/03/2024"/>
    <x v="5"/>
    <x v="0"/>
    <x v="0"/>
    <n v="3001"/>
    <x v="5"/>
    <n v="30017"/>
    <s v="CONTROLADORIA (Comum)"/>
    <x v="0"/>
    <x v="1"/>
    <x v="9"/>
    <x v="9"/>
    <x v="12"/>
    <x v="12"/>
  </r>
  <r>
    <x v="4"/>
    <s v="ALLIANZ SEGUROS S/A"/>
    <x v="6"/>
    <d v="2024-02-29T00:00:00"/>
    <d v="2024-03-29T00:00:00"/>
    <s v="'517720235331056569624/25"/>
    <s v="1 | 10"/>
    <x v="2"/>
    <x v="0"/>
    <n v="-52358.78"/>
    <x v="66"/>
    <x v="65"/>
    <s v="REF. SEGURO ALLIANZ  - APOLICE: 5177202353310565696 24/25  - AUTO FROTA - VIGÃŠNCIA: 24 HORAS 04/03//2024 Ã€S 24 HS 04/03/2025"/>
    <x v="5"/>
    <x v="0"/>
    <x v="0"/>
    <n v="3001"/>
    <x v="5"/>
    <n v="30017"/>
    <s v="CONTROLADORIA (Comum)"/>
    <x v="0"/>
    <x v="1"/>
    <x v="9"/>
    <x v="9"/>
    <x v="12"/>
    <x v="12"/>
  </r>
  <r>
    <x v="4"/>
    <s v="ALLIANZ SEGUROS S/A"/>
    <x v="7"/>
    <d v="2024-02-29T00:00:00"/>
    <d v="2024-04-29T00:00:00"/>
    <s v="'517720235331056569624/25"/>
    <s v="2 | 10"/>
    <x v="2"/>
    <x v="0"/>
    <n v="-52358.78"/>
    <x v="66"/>
    <x v="65"/>
    <s v="REF. SEGURO ALLIANZ  - APOLICE: 5177202353310565696 24/25  - AUTO FROTA - VIGÃŠNCIA: 24 HORAS 04/03//2024 Ã€S 24 HS 04/03/2025"/>
    <x v="5"/>
    <x v="0"/>
    <x v="0"/>
    <n v="3001"/>
    <x v="5"/>
    <n v="30017"/>
    <s v="CONTROLADORIA (Comum)"/>
    <x v="0"/>
    <x v="3"/>
    <x v="9"/>
    <x v="9"/>
    <x v="12"/>
    <x v="12"/>
  </r>
  <r>
    <x v="4"/>
    <s v="ALLIANZ SEGUROS S/A"/>
    <x v="7"/>
    <d v="2024-04-12T00:00:00"/>
    <d v="2024-04-22T00:00:00"/>
    <s v="' 126947063"/>
    <s v="1 | 1"/>
    <x v="2"/>
    <x v="0"/>
    <n v="-3537.73"/>
    <x v="66"/>
    <x v="65"/>
    <s v="REF. SEGURO ALLIANZ   Eko Transportes - InclusÃ£o de Itens - Placa: SQX9I57 / SRA6G35 / NVQ4I39 / NWC6A08 / NVQ4I99 / NWC6I88"/>
    <x v="5"/>
    <x v="0"/>
    <x v="0"/>
    <n v="3001"/>
    <x v="5"/>
    <n v="30017"/>
    <s v="CONTROLADORIA (Comum)"/>
    <x v="0"/>
    <x v="3"/>
    <x v="9"/>
    <x v="9"/>
    <x v="12"/>
    <x v="12"/>
  </r>
  <r>
    <x v="4"/>
    <s v="ALLIANZ SEGUROS S/A"/>
    <x v="8"/>
    <d v="2024-02-29T00:00:00"/>
    <d v="2024-05-29T00:00:00"/>
    <s v="'517720235331056569624/25"/>
    <s v="3 | 10"/>
    <x v="2"/>
    <x v="0"/>
    <n v="-52358.78"/>
    <x v="66"/>
    <x v="65"/>
    <s v="REF. SEGURO ALLIANZ  - APOLICE: 5177202353310565696 24/25  - AUTO FROTA - VIGÃŠNCIA: 24 HORAS 04/03//2024 Ã€S 24 HS 04/03/2025"/>
    <x v="5"/>
    <x v="0"/>
    <x v="0"/>
    <n v="3001"/>
    <x v="5"/>
    <n v="30017"/>
    <s v="CONTROLADORIA (Comum)"/>
    <x v="0"/>
    <x v="3"/>
    <x v="9"/>
    <x v="9"/>
    <x v="12"/>
    <x v="12"/>
  </r>
  <r>
    <x v="4"/>
    <s v="ALLIANZ SEGUROS S/A"/>
    <x v="8"/>
    <d v="2024-04-12T00:00:00"/>
    <d v="2024-05-30T00:00:00"/>
    <s v="'5177202453310410950/2"/>
    <s v="1 | 9"/>
    <x v="2"/>
    <x v="0"/>
    <n v="-3537.73"/>
    <x v="66"/>
    <x v="65"/>
    <s v="REF. SEGURO ALLIANZ  -Eko Transportes - InclusÃ£o de Itens - Placa: SQX9I57 / SRA6G35 / NVQ4I39 / NWC6A08 / NVQ4I99 / NWC6I88"/>
    <x v="5"/>
    <x v="0"/>
    <x v="0"/>
    <n v="3001"/>
    <x v="5"/>
    <n v="30017"/>
    <s v="CONTROLADORIA (Comum)"/>
    <x v="0"/>
    <x v="3"/>
    <x v="9"/>
    <x v="9"/>
    <x v="12"/>
    <x v="12"/>
  </r>
  <r>
    <x v="4"/>
    <s v="ALLIANZ SEGUROS S/A"/>
    <x v="9"/>
    <d v="2024-02-29T00:00:00"/>
    <d v="2024-06-29T00:00:00"/>
    <s v="'517720235331056569624/25"/>
    <s v="4 | 10"/>
    <x v="2"/>
    <x v="0"/>
    <n v="-52358.78"/>
    <x v="66"/>
    <x v="65"/>
    <s v="REF. SEGURO ALLIANZ  - APOLICE: 5177202353310565696 24/25  - AUTO FROTA - VIGÃŠNCIA: 24 HORAS 04/03//2024 Ã€S 24 HS 04/03/2025"/>
    <x v="5"/>
    <x v="0"/>
    <x v="0"/>
    <n v="3001"/>
    <x v="5"/>
    <n v="30017"/>
    <s v="CONTROLADORIA (Comum)"/>
    <x v="0"/>
    <x v="3"/>
    <x v="9"/>
    <x v="9"/>
    <x v="12"/>
    <x v="12"/>
  </r>
  <r>
    <x v="4"/>
    <s v="ALLIANZ SEGUROS S/A"/>
    <x v="9"/>
    <d v="2024-04-12T00:00:00"/>
    <d v="2024-06-30T00:00:00"/>
    <s v="'5177202453310410950/2"/>
    <s v="2 | 9"/>
    <x v="2"/>
    <x v="0"/>
    <n v="-3537.73"/>
    <x v="66"/>
    <x v="65"/>
    <s v="REF. SEGURO ALLIANZ  -Eko Transportes - InclusÃ£o de Itens - Placa: SQX9I57 / SRA6G35 / NVQ4I39 / NWC6A08 / NVQ4I99 / NWC6I88"/>
    <x v="5"/>
    <x v="0"/>
    <x v="0"/>
    <n v="3001"/>
    <x v="5"/>
    <n v="30017"/>
    <s v="CONTROLADORIA (Comum)"/>
    <x v="0"/>
    <x v="3"/>
    <x v="9"/>
    <x v="9"/>
    <x v="12"/>
    <x v="12"/>
  </r>
  <r>
    <x v="4"/>
    <s v="ALLIANZ SEGUROS S/A"/>
    <x v="10"/>
    <d v="2024-02-29T00:00:00"/>
    <d v="2024-07-29T00:00:00"/>
    <s v="'517720235331056569624/25"/>
    <s v="5 | 10"/>
    <x v="2"/>
    <x v="0"/>
    <n v="-52358.78"/>
    <x v="66"/>
    <x v="65"/>
    <s v="REF. SEGURO ALLIANZ  - APOLICE: 5177202353310565696 24/25  - AUTO FROTA - VIGÃŠNCIA: 24 HORAS 04/03//2024 Ã€S 24 HS 04/03/2025"/>
    <x v="5"/>
    <x v="0"/>
    <x v="0"/>
    <n v="3001"/>
    <x v="5"/>
    <n v="30017"/>
    <s v="CONTROLADORIA (Comum)"/>
    <x v="0"/>
    <x v="4"/>
    <x v="9"/>
    <x v="9"/>
    <x v="12"/>
    <x v="12"/>
  </r>
  <r>
    <x v="4"/>
    <s v="ALLIANZ SEGUROS S/A"/>
    <x v="10"/>
    <d v="2024-04-12T00:00:00"/>
    <d v="2024-07-30T00:00:00"/>
    <s v="'5177202453310410950/2"/>
    <s v="3 | 9"/>
    <x v="2"/>
    <x v="0"/>
    <n v="-3537.73"/>
    <x v="66"/>
    <x v="65"/>
    <s v="REF. SEGURO ALLIANZ  -Eko Transportes - InclusÃ£o de Itens - Placa: SQX9I57 / SRA6G35 / NVQ4I39 / NWC6A08 / NVQ4I99 / NWC6I88"/>
    <x v="5"/>
    <x v="0"/>
    <x v="0"/>
    <n v="3001"/>
    <x v="5"/>
    <n v="30017"/>
    <s v="CONTROLADORIA (Comum)"/>
    <x v="0"/>
    <x v="4"/>
    <x v="9"/>
    <x v="9"/>
    <x v="12"/>
    <x v="12"/>
  </r>
  <r>
    <x v="4"/>
    <s v="ALLIANZ SEGUROS S/A"/>
    <x v="11"/>
    <d v="2024-02-29T00:00:00"/>
    <d v="2024-08-29T00:00:00"/>
    <s v="'517720235331056569624/25"/>
    <s v="6 | 10"/>
    <x v="2"/>
    <x v="0"/>
    <n v="-52358.78"/>
    <x v="66"/>
    <x v="65"/>
    <s v="REF. SEGURO ALLIANZ  - APOLICE: 5177202353310565696 24/25  - AUTO FROTA - VIGÃŠNCIA: 24 HORAS 04/03//2024 Ã€S 24 HS 04/03/2025"/>
    <x v="5"/>
    <x v="0"/>
    <x v="0"/>
    <n v="3001"/>
    <x v="5"/>
    <n v="30017"/>
    <s v="CONTROLADORIA (Comum)"/>
    <x v="0"/>
    <x v="4"/>
    <x v="9"/>
    <x v="9"/>
    <x v="12"/>
    <x v="12"/>
  </r>
  <r>
    <x v="4"/>
    <s v="ALLIANZ SEGUROS S/A"/>
    <x v="11"/>
    <d v="2024-04-12T00:00:00"/>
    <d v="2024-08-30T00:00:00"/>
    <s v="'5177202453310410950/2"/>
    <s v="4 | 9"/>
    <x v="2"/>
    <x v="0"/>
    <n v="-3537.73"/>
    <x v="66"/>
    <x v="65"/>
    <s v="REF. SEGURO ALLIANZ  -Eko Transportes - InclusÃ£o de Itens - Placa: SQX9I57 / SRA6G35 / NVQ4I39 / NWC6A08 / NVQ4I99 / NWC6I88"/>
    <x v="5"/>
    <x v="0"/>
    <x v="0"/>
    <n v="3001"/>
    <x v="5"/>
    <n v="30017"/>
    <s v="CONTROLADORIA (Comum)"/>
    <x v="0"/>
    <x v="4"/>
    <x v="9"/>
    <x v="9"/>
    <x v="12"/>
    <x v="12"/>
  </r>
  <r>
    <x v="4"/>
    <s v="ALLIANZ SEGUROS S/A"/>
    <x v="12"/>
    <d v="2024-02-29T00:00:00"/>
    <d v="2024-09-29T00:00:00"/>
    <s v="'517720235331056569624/25"/>
    <s v="7 | 10"/>
    <x v="2"/>
    <x v="0"/>
    <n v="-52358.78"/>
    <x v="66"/>
    <x v="65"/>
    <s v="REF. SEGURO ALLIANZ  - APOLICE: 5177202353310565696 24/25  - AUTO FROTA - VIGÃŠNCIA: 24 HORAS 04/03//2024 Ã€S 24 HS 04/03/2025"/>
    <x v="5"/>
    <x v="0"/>
    <x v="0"/>
    <n v="3001"/>
    <x v="5"/>
    <n v="30017"/>
    <s v="CONTROLADORIA (Comum)"/>
    <x v="0"/>
    <x v="4"/>
    <x v="9"/>
    <x v="9"/>
    <x v="12"/>
    <x v="12"/>
  </r>
  <r>
    <x v="4"/>
    <s v="ALLIANZ SEGUROS S/A"/>
    <x v="12"/>
    <d v="2024-04-12T00:00:00"/>
    <d v="2024-09-30T00:00:00"/>
    <s v="'5177202453310410950/2"/>
    <s v="5 | 9"/>
    <x v="2"/>
    <x v="0"/>
    <n v="-3537.73"/>
    <x v="66"/>
    <x v="65"/>
    <s v="REF. SEGURO ALLIANZ  -Eko Transportes - InclusÃ£o de Itens - Placa: SQX9I57 / SRA6G35 / NVQ4I39 / NWC6A08 / NVQ4I99 / NWC6I88"/>
    <x v="5"/>
    <x v="0"/>
    <x v="0"/>
    <n v="3001"/>
    <x v="5"/>
    <n v="30017"/>
    <s v="CONTROLADORIA (Comum)"/>
    <x v="0"/>
    <x v="4"/>
    <x v="9"/>
    <x v="9"/>
    <x v="12"/>
    <x v="12"/>
  </r>
  <r>
    <x v="4"/>
    <s v="ALLIANZ SEGUROS S/A"/>
    <x v="13"/>
    <d v="2024-02-29T00:00:00"/>
    <d v="2024-10-29T00:00:00"/>
    <s v="'517720235331056569624/25"/>
    <s v="8 | 10"/>
    <x v="2"/>
    <x v="0"/>
    <n v="-52358.78"/>
    <x v="66"/>
    <x v="65"/>
    <s v="REF. SEGURO ALLIANZ  - APOLICE: 5177202353310565696 24/25  - AUTO FROTA - VIGÃŠNCIA: 24 HORAS 04/03//2024 Ã€S 24 HS 04/03/2025"/>
    <x v="5"/>
    <x v="0"/>
    <x v="0"/>
    <n v="3001"/>
    <x v="5"/>
    <n v="30017"/>
    <s v="CONTROLADORIA (Comum)"/>
    <x v="0"/>
    <x v="0"/>
    <x v="9"/>
    <x v="9"/>
    <x v="12"/>
    <x v="12"/>
  </r>
  <r>
    <x v="4"/>
    <s v="ALLIANZ SEGUROS S/A"/>
    <x v="13"/>
    <d v="2024-04-12T00:00:00"/>
    <d v="2024-10-30T00:00:00"/>
    <s v="'5177202453310410950/2"/>
    <s v="6 | 9"/>
    <x v="2"/>
    <x v="0"/>
    <n v="-3537.73"/>
    <x v="66"/>
    <x v="65"/>
    <s v="REF. SEGURO ALLIANZ  -Eko Transportes - InclusÃ£o de Itens - Placa: SQX9I57 / SRA6G35 / NVQ4I39 / NWC6A08 / NVQ4I99 / NWC6I88"/>
    <x v="5"/>
    <x v="0"/>
    <x v="0"/>
    <n v="3001"/>
    <x v="5"/>
    <n v="30017"/>
    <s v="CONTROLADORIA (Comum)"/>
    <x v="0"/>
    <x v="0"/>
    <x v="9"/>
    <x v="9"/>
    <x v="12"/>
    <x v="12"/>
  </r>
  <r>
    <x v="4"/>
    <s v="ALLIANZ SEGUROS S/A"/>
    <x v="14"/>
    <d v="2024-02-29T00:00:00"/>
    <d v="2024-11-29T00:00:00"/>
    <s v="'517720235331056569624/25"/>
    <s v="9 | 10"/>
    <x v="2"/>
    <x v="0"/>
    <n v="-52358.78"/>
    <x v="66"/>
    <x v="65"/>
    <s v="REF. SEGURO ALLIANZ  - APOLICE: 5177202353310565696 24/25  - AUTO FROTA - VIGÃŠNCIA: 24 HORAS 04/03//2024 Ã€S 24 HS 04/03/2025"/>
    <x v="5"/>
    <x v="0"/>
    <x v="0"/>
    <n v="3001"/>
    <x v="5"/>
    <n v="30017"/>
    <s v="CONTROLADORIA (Comum)"/>
    <x v="0"/>
    <x v="0"/>
    <x v="9"/>
    <x v="9"/>
    <x v="12"/>
    <x v="12"/>
  </r>
  <r>
    <x v="4"/>
    <s v="ALLIANZ SEGUROS S/A"/>
    <x v="14"/>
    <d v="2024-04-12T00:00:00"/>
    <d v="2024-11-30T00:00:00"/>
    <s v="'5177202453310410950/2"/>
    <s v="7 | 9"/>
    <x v="2"/>
    <x v="0"/>
    <n v="-3537.73"/>
    <x v="66"/>
    <x v="65"/>
    <s v="REF. SEGURO ALLIANZ  -Eko Transportes - InclusÃ£o de Itens - Placa: SQX9I57 / SRA6G35 / NVQ4I39 / NWC6A08 / NVQ4I99 / NWC6I88"/>
    <x v="5"/>
    <x v="0"/>
    <x v="0"/>
    <n v="3001"/>
    <x v="5"/>
    <n v="30017"/>
    <s v="CONTROLADORIA (Comum)"/>
    <x v="0"/>
    <x v="0"/>
    <x v="9"/>
    <x v="9"/>
    <x v="12"/>
    <x v="12"/>
  </r>
  <r>
    <x v="4"/>
    <s v="ALLIANZ SEGUROS S/A"/>
    <x v="0"/>
    <d v="2024-02-29T00:00:00"/>
    <d v="2024-12-29T00:00:00"/>
    <s v="'517720235331056569624/25"/>
    <s v="10 | 10"/>
    <x v="2"/>
    <x v="0"/>
    <n v="-52358.96"/>
    <x v="66"/>
    <x v="65"/>
    <s v="REF. SEGURO ALLIANZ  - APOLICE: 5177202353310565696 24/25  - AUTO FROTA - VIGÃŠNCIA: 24 HORAS 04/03//2024 Ã€S 24 HS 04/03/2025"/>
    <x v="5"/>
    <x v="0"/>
    <x v="0"/>
    <n v="3001"/>
    <x v="5"/>
    <n v="30017"/>
    <s v="CONTROLADORIA (Comum)"/>
    <x v="0"/>
    <x v="0"/>
    <x v="9"/>
    <x v="9"/>
    <x v="12"/>
    <x v="12"/>
  </r>
  <r>
    <x v="4"/>
    <s v="ALLIANZ SEGUROS S/A"/>
    <x v="0"/>
    <d v="2024-04-12T00:00:00"/>
    <d v="2024-12-30T00:00:00"/>
    <s v="'5177202453310410950/2"/>
    <s v="8 | 9"/>
    <x v="2"/>
    <x v="0"/>
    <n v="-3537.73"/>
    <x v="66"/>
    <x v="65"/>
    <s v="REF. SEGURO ALLIANZ  -Eko Transportes - InclusÃ£o de Itens - Placa: SQX9I57 / SRA6G35 / NVQ4I39 / NWC6A08 / NVQ4I99 / NWC6I88"/>
    <x v="5"/>
    <x v="0"/>
    <x v="0"/>
    <n v="3001"/>
    <x v="5"/>
    <n v="30017"/>
    <s v="CONTROLADORIA (Comum)"/>
    <x v="0"/>
    <x v="0"/>
    <x v="9"/>
    <x v="9"/>
    <x v="12"/>
    <x v="12"/>
  </r>
  <r>
    <x v="4"/>
    <s v="ALLIANZ SEGUROS S/A"/>
    <x v="0"/>
    <d v="2024-12-12T00:00:00"/>
    <d v="2024-12-22T00:00:00"/>
    <s v="'5177202453310410950-8"/>
    <s v="1 | 2"/>
    <x v="2"/>
    <x v="0"/>
    <n v="-4601.5600000000004"/>
    <x v="66"/>
    <x v="65"/>
    <s v="REF. SEGURO ALLIANZ  - APOLICE: 5177202453310410950-8  - AUTO FROTA - VigÃªncia: das 24H de 02/12/2024 Ã s 24H de 04/03/2025  CondiÃ§Ãµes Gerais de  "/>
    <x v="5"/>
    <x v="0"/>
    <x v="0"/>
    <n v="3001"/>
    <x v="5"/>
    <n v="30017"/>
    <s v="CONTROLADORIA (Comum)"/>
    <x v="0"/>
    <x v="0"/>
    <x v="9"/>
    <x v="9"/>
    <x v="12"/>
    <x v="12"/>
  </r>
  <r>
    <x v="4"/>
    <s v="ALLIANZ SEGUROS S/A"/>
    <x v="0"/>
    <d v="2024-12-12T00:00:00"/>
    <d v="2024-12-29T00:00:00"/>
    <s v="'51772024533104109507"/>
    <s v="1 | 2"/>
    <x v="2"/>
    <x v="0"/>
    <n v="-3572.07"/>
    <x v="66"/>
    <x v="65"/>
    <s v="REF. SEGURO ALLIANZ  - APOLICE:51772024533104109507   - AUTO FROTA -  VigÃªncia: das 24H de 19/11/2024 Ã s 24H de 04/03/2025"/>
    <x v="5"/>
    <x v="0"/>
    <x v="0"/>
    <n v="3001"/>
    <x v="5"/>
    <n v="30017"/>
    <s v="CONTROLADORIA (Comum)"/>
    <x v="0"/>
    <x v="0"/>
    <x v="9"/>
    <x v="9"/>
    <x v="12"/>
    <x v="12"/>
  </r>
  <r>
    <x v="4"/>
    <s v="ALLIANZ SEGUROS S/A"/>
    <x v="1"/>
    <d v="2024-04-12T00:00:00"/>
    <d v="2025-01-30T00:00:00"/>
    <s v="'5177202453310410950/2"/>
    <s v="9 | 9"/>
    <x v="2"/>
    <x v="0"/>
    <n v="-3537.8"/>
    <x v="66"/>
    <x v="65"/>
    <s v="REF. SEGURO ALLIANZ  -Eko Transportes - InclusÃ£o de Itens - Placa: SQX9I57 / SRA6G35 / NVQ4I39 / NWC6A08 / NVQ4I99 / NWC6I88"/>
    <x v="5"/>
    <x v="0"/>
    <x v="0"/>
    <n v="3001"/>
    <x v="5"/>
    <n v="30017"/>
    <s v="CONTROLADORIA (Comum)"/>
    <x v="0"/>
    <x v="1"/>
    <x v="9"/>
    <x v="9"/>
    <x v="12"/>
    <x v="12"/>
  </r>
  <r>
    <x v="4"/>
    <s v="ALLIANZ SEGUROS S/A"/>
    <x v="1"/>
    <d v="2024-12-12T00:00:00"/>
    <d v="2025-01-30T00:00:00"/>
    <s v="'51772024533104109507"/>
    <s v="2 | 2"/>
    <x v="2"/>
    <x v="0"/>
    <n v="-3572.08"/>
    <x v="66"/>
    <x v="65"/>
    <s v="REF. SEGURO ALLIANZ  - APOLICE:51772024533104109507   - AUTO FROTA -  VigÃªncia: das 24H de 19/11/2024 Ã s 24H de 04/03/2025"/>
    <x v="5"/>
    <x v="0"/>
    <x v="0"/>
    <n v="3001"/>
    <x v="5"/>
    <n v="30017"/>
    <s v="CONTROLADORIA (Comum)"/>
    <x v="0"/>
    <x v="1"/>
    <x v="9"/>
    <x v="9"/>
    <x v="12"/>
    <x v="12"/>
  </r>
  <r>
    <x v="4"/>
    <s v="ALLIANZ SEGUROS S/A"/>
    <x v="1"/>
    <d v="2024-12-12T00:00:00"/>
    <d v="2025-01-30T00:00:00"/>
    <s v="'5177202453310410950-8"/>
    <s v="2 | 2"/>
    <x v="2"/>
    <x v="0"/>
    <n v="-4601.58"/>
    <x v="66"/>
    <x v="65"/>
    <s v="REF. SEGURO ALLIANZ  - APOLICE: 5177202453310410950-8  - AUTO FROTA - VigÃªncia: das 24H de 02/12/2024 Ã s 24H de 04/03/2025  CondiÃ§Ãµes Gerais de  "/>
    <x v="5"/>
    <x v="0"/>
    <x v="0"/>
    <n v="3001"/>
    <x v="5"/>
    <n v="30017"/>
    <s v="CONTROLADORIA (Comum)"/>
    <x v="0"/>
    <x v="1"/>
    <x v="9"/>
    <x v="9"/>
    <x v="12"/>
    <x v="12"/>
  </r>
  <r>
    <x v="4"/>
    <s v="ALLIANZ SEGUROS S/A"/>
    <x v="1"/>
    <d v="2025-01-10T00:00:00"/>
    <d v="2025-01-20T00:00:00"/>
    <s v="'5177202453310410950/9"/>
    <s v="1 | 1"/>
    <x v="2"/>
    <x v="0"/>
    <n v="-108.26"/>
    <x v="66"/>
    <x v="65"/>
    <s v=" APOLICE:51772024533104109507   - AUTO FROTA -  VigÃªncia:das 24H de 11/12/2024 Ã s 24H de 04/03/2025 - Se trata de um endosso de substituiÃ§Ã£o de item na apÃ³lice nÃºmero 5177202453310410950 "/>
    <x v="5"/>
    <x v="0"/>
    <x v="0"/>
    <n v="3001"/>
    <x v="5"/>
    <n v="30017"/>
    <s v="CONTROLADORIA (Comum)"/>
    <x v="0"/>
    <x v="1"/>
    <x v="9"/>
    <x v="9"/>
    <x v="12"/>
    <x v="12"/>
  </r>
  <r>
    <x v="4"/>
    <s v="ALLPARK EMPREENDIMENTOS, PARTICIPACOES E SERVICOS S.A."/>
    <x v="7"/>
    <d v="2024-04-04T00:00:00"/>
    <d v="2024-04-15T00:00:00"/>
    <s v="'1024847"/>
    <s v="1 | 1"/>
    <x v="8"/>
    <x v="0"/>
    <n v="-33"/>
    <x v="88"/>
    <x v="87"/>
    <s v="REF. ESTACIONAMENTO ( DIRETORIA)"/>
    <x v="19"/>
    <x v="0"/>
    <x v="0"/>
    <n v="1002"/>
    <x v="22"/>
    <n v="10021"/>
    <s v="DIRETORIA (Administrativo)"/>
    <x v="0"/>
    <x v="3"/>
    <x v="0"/>
    <x v="0"/>
    <x v="0"/>
    <x v="0"/>
  </r>
  <r>
    <x v="4"/>
    <s v="ALLPARK EMPREENDIMENTOS, PARTICIPACOES E SERVICOS S.A."/>
    <x v="7"/>
    <d v="2024-04-09T00:00:00"/>
    <d v="2024-05-15T00:00:00"/>
    <s v="'1025402"/>
    <s v="1 | 1"/>
    <x v="8"/>
    <x v="0"/>
    <n v="-23"/>
    <x v="88"/>
    <x v="87"/>
    <s v="REF. ESTACIONAMENTO ( DIRETORIA)"/>
    <x v="19"/>
    <x v="0"/>
    <x v="0"/>
    <n v="1002"/>
    <x v="22"/>
    <n v="10021"/>
    <s v="DIRETORIA (Administrativo)"/>
    <x v="0"/>
    <x v="3"/>
    <x v="0"/>
    <x v="0"/>
    <x v="0"/>
    <x v="0"/>
  </r>
  <r>
    <x v="4"/>
    <s v="ALTESE AUTO PECAS LTDA"/>
    <x v="4"/>
    <d v="2023-11-04T00:00:00"/>
    <d v="2024-01-20T00:00:00"/>
    <s v="'286793-Juros"/>
    <s v="1 | 1"/>
    <x v="9"/>
    <x v="0"/>
    <n v="-0.01"/>
    <x v="46"/>
    <x v="45"/>
    <s v="juros"/>
    <x v="10"/>
    <x v="0"/>
    <x v="0"/>
    <n v="7001"/>
    <x v="11"/>
    <n v="70017"/>
    <s v="OFICINA (Comum)"/>
    <x v="0"/>
    <x v="1"/>
    <x v="9"/>
    <x v="9"/>
    <x v="12"/>
    <x v="12"/>
  </r>
  <r>
    <x v="4"/>
    <s v="ALTESE AUTO PECAS LTDA"/>
    <x v="5"/>
    <d v="2023-11-04T00:00:00"/>
    <d v="2024-02-20T00:00:00"/>
    <s v="'286793-Juros"/>
    <s v="1 | 1"/>
    <x v="9"/>
    <x v="0"/>
    <n v="-0.01"/>
    <x v="84"/>
    <x v="83"/>
    <s v="JUROS"/>
    <x v="10"/>
    <x v="0"/>
    <x v="0"/>
    <n v="7001"/>
    <x v="11"/>
    <n v="70017"/>
    <s v="OFICINA (Comum)"/>
    <x v="0"/>
    <x v="1"/>
    <x v="0"/>
    <x v="0"/>
    <x v="3"/>
    <x v="3"/>
  </r>
  <r>
    <x v="4"/>
    <s v="AMAZON AWS SERVICOS BRASIL LTDA"/>
    <x v="4"/>
    <d v="2024-01-02T00:00:00"/>
    <d v="2024-01-15T00:00:00"/>
    <s v="'1021784"/>
    <s v="1 | 1"/>
    <x v="7"/>
    <x v="0"/>
    <n v="-212.28"/>
    <x v="34"/>
    <x v="34"/>
    <s v="REF. MENSALIDADE - AMAZON"/>
    <x v="9"/>
    <x v="0"/>
    <x v="0"/>
    <n v="8006"/>
    <x v="10"/>
    <n v="80061"/>
    <s v="TECNOLOGIA DA INFORMAÇÃO (Administrativo)"/>
    <x v="0"/>
    <x v="1"/>
    <x v="0"/>
    <x v="0"/>
    <x v="0"/>
    <x v="0"/>
  </r>
  <r>
    <x v="4"/>
    <s v="AMAZON AWS SERVICOS BRASIL LTDA"/>
    <x v="4"/>
    <d v="2024-01-02T00:00:00"/>
    <d v="2024-01-15T00:00:00"/>
    <s v="'1021785"/>
    <s v="1 | 1"/>
    <x v="7"/>
    <x v="0"/>
    <n v="-15049.76"/>
    <x v="34"/>
    <x v="34"/>
    <s v="REF. MENSALIDADE - AMAZON"/>
    <x v="9"/>
    <x v="0"/>
    <x v="0"/>
    <n v="8006"/>
    <x v="10"/>
    <n v="80061"/>
    <s v="TECNOLOGIA DA INFORMAÇÃO (Administrativo)"/>
    <x v="0"/>
    <x v="1"/>
    <x v="0"/>
    <x v="0"/>
    <x v="0"/>
    <x v="0"/>
  </r>
  <r>
    <x v="4"/>
    <s v="AMAZON AWS SERVICOS BRASIL LTDA"/>
    <x v="5"/>
    <d v="2024-02-02T00:00:00"/>
    <d v="2024-02-15T00:00:00"/>
    <s v="'1022645"/>
    <s v="1 | 1"/>
    <x v="7"/>
    <x v="0"/>
    <n v="-15263.18"/>
    <x v="34"/>
    <x v="34"/>
    <s v="REF. MENSALIDADE - AMAZON"/>
    <x v="9"/>
    <x v="0"/>
    <x v="0"/>
    <n v="8006"/>
    <x v="10"/>
    <n v="80061"/>
    <s v="TECNOLOGIA DA INFORMAÇÃO (Administrativo)"/>
    <x v="0"/>
    <x v="1"/>
    <x v="0"/>
    <x v="0"/>
    <x v="0"/>
    <x v="0"/>
  </r>
  <r>
    <x v="4"/>
    <s v="AMAZON AWS SERVICOS BRASIL LTDA"/>
    <x v="6"/>
    <d v="2024-02-15T00:00:00"/>
    <d v="2024-03-15T00:00:00"/>
    <s v="'1023535"/>
    <s v="1 | 1"/>
    <x v="7"/>
    <x v="0"/>
    <n v="-15263.18"/>
    <x v="34"/>
    <x v="34"/>
    <s v="REF. MENSALIDADE - AMAZON"/>
    <x v="9"/>
    <x v="0"/>
    <x v="0"/>
    <n v="8006"/>
    <x v="10"/>
    <n v="80061"/>
    <s v="TECNOLOGIA DA INFORMAÇÃO (Administrativo)"/>
    <x v="0"/>
    <x v="1"/>
    <x v="0"/>
    <x v="0"/>
    <x v="0"/>
    <x v="0"/>
  </r>
  <r>
    <x v="4"/>
    <s v="AMAZON AWS SERVICOS BRASIL LTDA"/>
    <x v="7"/>
    <d v="2024-04-03T00:00:00"/>
    <d v="2024-04-15T00:00:00"/>
    <s v="'1024822"/>
    <s v="1 | 1"/>
    <x v="7"/>
    <x v="0"/>
    <n v="-231.1"/>
    <x v="34"/>
    <x v="34"/>
    <s v="REF. MENSALIDADE - AMAZON"/>
    <x v="9"/>
    <x v="0"/>
    <x v="0"/>
    <n v="8006"/>
    <x v="10"/>
    <n v="80061"/>
    <s v="TECNOLOGIA DA INFORMAÇÃO (Administrativo)"/>
    <x v="0"/>
    <x v="3"/>
    <x v="0"/>
    <x v="0"/>
    <x v="0"/>
    <x v="0"/>
  </r>
  <r>
    <x v="4"/>
    <s v="AMAZON AWS SERVICOS BRASIL LTDA"/>
    <x v="7"/>
    <d v="2024-04-03T00:00:00"/>
    <d v="2024-04-15T00:00:00"/>
    <s v="'1024823"/>
    <s v="1 | 1"/>
    <x v="7"/>
    <x v="0"/>
    <n v="-19955.97"/>
    <x v="34"/>
    <x v="34"/>
    <s v="REF. MENSALIDADE - AMAZON"/>
    <x v="9"/>
    <x v="0"/>
    <x v="0"/>
    <n v="8006"/>
    <x v="10"/>
    <n v="80061"/>
    <s v="TECNOLOGIA DA INFORMAÇÃO (Administrativo)"/>
    <x v="0"/>
    <x v="3"/>
    <x v="0"/>
    <x v="0"/>
    <x v="0"/>
    <x v="0"/>
  </r>
  <r>
    <x v="4"/>
    <s v="AMAZON AWS SERVICOS BRASIL LTDA"/>
    <x v="7"/>
    <d v="2024-05-02T00:00:00"/>
    <d v="2024-05-15T00:00:00"/>
    <s v="'1026309"/>
    <s v="1 | 1"/>
    <x v="8"/>
    <x v="0"/>
    <n v="-20138.400000000001"/>
    <x v="34"/>
    <x v="34"/>
    <s v="REF. CARTÃƒO CLARA - Amazon AWS "/>
    <x v="9"/>
    <x v="0"/>
    <x v="0"/>
    <n v="8006"/>
    <x v="10"/>
    <n v="80061"/>
    <s v="TECNOLOGIA DA INFORMAÇÃO (Administrativo)"/>
    <x v="0"/>
    <x v="3"/>
    <x v="0"/>
    <x v="0"/>
    <x v="0"/>
    <x v="0"/>
  </r>
  <r>
    <x v="4"/>
    <s v="AMAZON AWS SERVICOS BRASIL LTDA"/>
    <x v="7"/>
    <d v="2024-05-02T00:00:00"/>
    <d v="2024-05-15T00:00:00"/>
    <s v="'1026310"/>
    <s v="1 | 1"/>
    <x v="8"/>
    <x v="0"/>
    <n v="-235.64"/>
    <x v="34"/>
    <x v="34"/>
    <s v="REF. CARTÃƒO CLARA - Amazon AWS "/>
    <x v="9"/>
    <x v="0"/>
    <x v="0"/>
    <n v="8006"/>
    <x v="10"/>
    <n v="80061"/>
    <s v="TECNOLOGIA DA INFORMAÇÃO (Administrativo)"/>
    <x v="0"/>
    <x v="3"/>
    <x v="0"/>
    <x v="0"/>
    <x v="0"/>
    <x v="0"/>
  </r>
  <r>
    <x v="4"/>
    <s v="AMAZON AWS SERVICOS BRASIL LTDA"/>
    <x v="8"/>
    <d v="2024-05-29T00:00:00"/>
    <d v="2024-06-15T00:00:00"/>
    <s v="'1028019"/>
    <s v="1 | 1"/>
    <x v="8"/>
    <x v="0"/>
    <n v="-329"/>
    <x v="34"/>
    <x v="34"/>
    <s v="REF. AMAZON MARKTPLACE CINTIA"/>
    <x v="14"/>
    <x v="0"/>
    <x v="0"/>
    <n v="8001"/>
    <x v="17"/>
    <n v="80011"/>
    <s v="MARKETING (Administrativo)"/>
    <x v="0"/>
    <x v="3"/>
    <x v="0"/>
    <x v="0"/>
    <x v="0"/>
    <x v="0"/>
  </r>
  <r>
    <x v="4"/>
    <s v="AMAZON AWS SERVICOS BRASIL LTDA"/>
    <x v="9"/>
    <d v="2024-07-02T00:00:00"/>
    <d v="2024-07-15T00:00:00"/>
    <s v="'1029089"/>
    <s v="1 | 1"/>
    <x v="8"/>
    <x v="0"/>
    <n v="-22752.82"/>
    <x v="34"/>
    <x v="34"/>
    <s v="REF. CARTÃƒO CLARA - Amazon AWS - GABRIEL N ANEXOU NF"/>
    <x v="9"/>
    <x v="0"/>
    <x v="0"/>
    <n v="8006"/>
    <x v="10"/>
    <n v="80061"/>
    <s v="TECNOLOGIA DA INFORMAÇÃO (Administrativo)"/>
    <x v="0"/>
    <x v="3"/>
    <x v="0"/>
    <x v="0"/>
    <x v="0"/>
    <x v="0"/>
  </r>
  <r>
    <x v="4"/>
    <s v="AMAZON AWS SERVICOS BRASIL LTDA"/>
    <x v="9"/>
    <d v="2024-07-02T00:00:00"/>
    <d v="2024-07-15T00:00:00"/>
    <s v="'1029090"/>
    <s v="1 | 1"/>
    <x v="8"/>
    <x v="0"/>
    <n v="-247.75"/>
    <x v="34"/>
    <x v="34"/>
    <s v="REF. CARTÃƒO CLARA - Amazon AWS - "/>
    <x v="9"/>
    <x v="0"/>
    <x v="0"/>
    <n v="8006"/>
    <x v="10"/>
    <n v="80061"/>
    <s v="TECNOLOGIA DA INFORMAÇÃO (Administrativo)"/>
    <x v="0"/>
    <x v="3"/>
    <x v="0"/>
    <x v="0"/>
    <x v="0"/>
    <x v="0"/>
  </r>
  <r>
    <x v="4"/>
    <s v="AMAZON AWS SERVICOS BRASIL LTDA"/>
    <x v="10"/>
    <d v="2024-08-02T00:00:00"/>
    <d v="2024-08-15T00:00:00"/>
    <s v="'1030795"/>
    <s v="1 | 1"/>
    <x v="8"/>
    <x v="0"/>
    <n v="-265.77999999999997"/>
    <x v="34"/>
    <x v="34"/>
    <s v="REF. CARTÃƒO CLARA - Amazon AWS - "/>
    <x v="9"/>
    <x v="0"/>
    <x v="0"/>
    <n v="8006"/>
    <x v="10"/>
    <n v="80061"/>
    <s v="TECNOLOGIA DA INFORMAÇÃO (Administrativo)"/>
    <x v="0"/>
    <x v="4"/>
    <x v="0"/>
    <x v="0"/>
    <x v="0"/>
    <x v="0"/>
  </r>
  <r>
    <x v="4"/>
    <s v="AMAZON AWS SERVICOS BRASIL LTDA"/>
    <x v="10"/>
    <d v="2024-08-02T00:00:00"/>
    <d v="2024-08-15T00:00:00"/>
    <s v="'1030796"/>
    <s v="1 | 1"/>
    <x v="8"/>
    <x v="0"/>
    <n v="-24240.01"/>
    <x v="34"/>
    <x v="34"/>
    <s v="REF. CARTÃƒO CLARA - Amazon AWS - "/>
    <x v="9"/>
    <x v="0"/>
    <x v="0"/>
    <n v="8006"/>
    <x v="10"/>
    <n v="80061"/>
    <s v="TECNOLOGIA DA INFORMAÇÃO (Administrativo)"/>
    <x v="0"/>
    <x v="4"/>
    <x v="0"/>
    <x v="0"/>
    <x v="0"/>
    <x v="0"/>
  </r>
  <r>
    <x v="4"/>
    <s v="AMAZON AWS SERVICOS BRASIL LTDA"/>
    <x v="10"/>
    <d v="2024-08-02T00:00:00"/>
    <d v="2024-08-15T00:00:00"/>
    <s v="'1030925"/>
    <s v="1 | 1"/>
    <x v="8"/>
    <x v="0"/>
    <n v="-11.64"/>
    <x v="53"/>
    <x v="52"/>
    <s v="REF. CARTÃƒO CLARA - Amazon AWS -  IOF AMAZON "/>
    <x v="0"/>
    <x v="0"/>
    <x v="0"/>
    <n v="2001"/>
    <x v="0"/>
    <n v="20011"/>
    <s v="CORPORATIVO (Administrativo)"/>
    <x v="1"/>
    <x v="4"/>
    <x v="0"/>
    <x v="0"/>
    <x v="3"/>
    <x v="3"/>
  </r>
  <r>
    <x v="4"/>
    <s v="AMAZON AWS SERVICOS BRASIL LTDA"/>
    <x v="11"/>
    <d v="2024-08-02T00:00:00"/>
    <d v="2024-09-15T00:00:00"/>
    <s v="'1031678"/>
    <s v="1 | 1"/>
    <x v="8"/>
    <x v="0"/>
    <n v="-257.10000000000002"/>
    <x v="34"/>
    <x v="34"/>
    <s v="REF. CARTÃƒO CLARA - Amazon AWS - "/>
    <x v="9"/>
    <x v="0"/>
    <x v="0"/>
    <n v="8006"/>
    <x v="10"/>
    <n v="80061"/>
    <s v="TECNOLOGIA DA INFORMAÇÃO (Administrativo)"/>
    <x v="0"/>
    <x v="4"/>
    <x v="0"/>
    <x v="0"/>
    <x v="0"/>
    <x v="0"/>
  </r>
  <r>
    <x v="4"/>
    <s v="AMAZON AWS SERVICOS BRASIL LTDA"/>
    <x v="11"/>
    <d v="2024-08-05T00:00:00"/>
    <d v="2024-09-15T00:00:00"/>
    <s v="'057150345922"/>
    <s v="1 | 1"/>
    <x v="8"/>
    <x v="0"/>
    <n v="-19895.37"/>
    <x v="34"/>
    <x v="34"/>
    <s v="REF. CARTÃƒO CLARA - Amazon AWS - "/>
    <x v="9"/>
    <x v="0"/>
    <x v="0"/>
    <n v="8006"/>
    <x v="10"/>
    <n v="80061"/>
    <s v="TECNOLOGIA DA INFORMAÇÃO (Administrativo)"/>
    <x v="0"/>
    <x v="4"/>
    <x v="0"/>
    <x v="0"/>
    <x v="0"/>
    <x v="0"/>
  </r>
  <r>
    <x v="4"/>
    <s v="AMAZON AWS SERVICOS BRASIL LTDA"/>
    <x v="12"/>
    <d v="2024-10-01T00:00:00"/>
    <d v="2024-10-15T00:00:00"/>
    <s v="'1033970"/>
    <s v="1 | 1"/>
    <x v="8"/>
    <x v="0"/>
    <n v="-17961.29"/>
    <x v="34"/>
    <x v="34"/>
    <s v="REF. CARTÃƒO CLARA - Amazon AWS - "/>
    <x v="9"/>
    <x v="0"/>
    <x v="0"/>
    <n v="8006"/>
    <x v="10"/>
    <n v="80061"/>
    <s v="TECNOLOGIA DA INFORMAÇÃO (Administrativo)"/>
    <x v="0"/>
    <x v="4"/>
    <x v="0"/>
    <x v="0"/>
    <x v="0"/>
    <x v="0"/>
  </r>
  <r>
    <x v="4"/>
    <s v="AMAZON AWS SERVICOS BRASIL LTDA"/>
    <x v="13"/>
    <d v="2024-10-02T00:00:00"/>
    <d v="2024-10-15T00:00:00"/>
    <s v="'1034184"/>
    <s v="1 | 1"/>
    <x v="8"/>
    <x v="0"/>
    <n v="-10.42"/>
    <x v="53"/>
    <x v="52"/>
    <s v="REF. CARTÃƒO CLARA - Amazon AWS -  IOF AMAZON "/>
    <x v="0"/>
    <x v="0"/>
    <x v="0"/>
    <n v="2001"/>
    <x v="0"/>
    <n v="20011"/>
    <s v="CORPORATIVO (Administrativo)"/>
    <x v="1"/>
    <x v="0"/>
    <x v="0"/>
    <x v="0"/>
    <x v="3"/>
    <x v="3"/>
  </r>
  <r>
    <x v="4"/>
    <s v="AMAZON AWS SERVICOS BRASIL LTDA"/>
    <x v="13"/>
    <d v="2024-11-01T00:00:00"/>
    <d v="2024-11-15T00:00:00"/>
    <s v="'1035463"/>
    <s v="1 | 3"/>
    <x v="8"/>
    <x v="0"/>
    <n v="-20739.11"/>
    <x v="34"/>
    <x v="34"/>
    <s v="REF. CARTÃƒO CLARA - Amazon AWS - "/>
    <x v="9"/>
    <x v="0"/>
    <x v="0"/>
    <n v="8006"/>
    <x v="10"/>
    <n v="80061"/>
    <s v="TECNOLOGIA DA INFORMAÇÃO (Administrativo)"/>
    <x v="0"/>
    <x v="0"/>
    <x v="0"/>
    <x v="0"/>
    <x v="0"/>
    <x v="0"/>
  </r>
  <r>
    <x v="4"/>
    <s v="AMAZON AWS SERVICOS BRASIL LTDA"/>
    <x v="13"/>
    <d v="2024-11-01T00:00:00"/>
    <d v="2024-11-15T00:00:00"/>
    <s v="'1035463"/>
    <s v="1 | 3"/>
    <x v="8"/>
    <x v="0"/>
    <n v="-11.54"/>
    <x v="53"/>
    <x v="52"/>
    <s v="REF. CARTÃƒO CLARA - Amazon AWS - "/>
    <x v="9"/>
    <x v="0"/>
    <x v="0"/>
    <n v="8006"/>
    <x v="10"/>
    <n v="80061"/>
    <s v="TECNOLOGIA DA INFORMAÇÃO (Administrativo)"/>
    <x v="1"/>
    <x v="0"/>
    <x v="0"/>
    <x v="0"/>
    <x v="3"/>
    <x v="3"/>
  </r>
  <r>
    <x v="4"/>
    <s v="AMAZON AWS SERVICOS BRASIL LTDA"/>
    <x v="14"/>
    <d v="2024-11-01T00:00:00"/>
    <d v="2024-12-15T00:00:00"/>
    <s v="'1037388"/>
    <s v="1 | 3"/>
    <x v="8"/>
    <x v="0"/>
    <n v="-22368.27"/>
    <x v="34"/>
    <x v="34"/>
    <s v="REF. CARTÃƒO CLARA - Amazon AWS - "/>
    <x v="9"/>
    <x v="0"/>
    <x v="0"/>
    <n v="8006"/>
    <x v="10"/>
    <n v="80061"/>
    <s v="TECNOLOGIA DA INFORMAÇÃO (Administrativo)"/>
    <x v="0"/>
    <x v="0"/>
    <x v="0"/>
    <x v="0"/>
    <x v="0"/>
    <x v="0"/>
  </r>
  <r>
    <x v="4"/>
    <s v="AMAZON AWS SERVICOS BRASIL LTDA"/>
    <x v="14"/>
    <d v="2024-11-01T00:00:00"/>
    <d v="2024-12-15T00:00:00"/>
    <s v="'1037388"/>
    <s v="1 | 3"/>
    <x v="8"/>
    <x v="0"/>
    <n v="-16.73"/>
    <x v="53"/>
    <x v="52"/>
    <s v="REF. CARTÃƒO CLARA - Amazon AWS - "/>
    <x v="9"/>
    <x v="0"/>
    <x v="0"/>
    <n v="8006"/>
    <x v="10"/>
    <n v="80061"/>
    <s v="TECNOLOGIA DA INFORMAÇÃO (Administrativo)"/>
    <x v="1"/>
    <x v="0"/>
    <x v="0"/>
    <x v="0"/>
    <x v="3"/>
    <x v="3"/>
  </r>
  <r>
    <x v="4"/>
    <s v="AMAZON AWS SERVICOS BRASIL LTDA"/>
    <x v="14"/>
    <d v="2024-11-01T00:00:00"/>
    <d v="2024-12-15T00:00:00"/>
    <s v="'1037388"/>
    <s v="2 | 3"/>
    <x v="8"/>
    <x v="0"/>
    <n v="-262.92"/>
    <x v="34"/>
    <x v="34"/>
    <s v="REF. CARTÃƒO CLARA - Amazon AWS - "/>
    <x v="9"/>
    <x v="0"/>
    <x v="0"/>
    <n v="8006"/>
    <x v="10"/>
    <n v="80061"/>
    <s v="TECNOLOGIA DA INFORMAÇÃO (Administrativo)"/>
    <x v="0"/>
    <x v="0"/>
    <x v="0"/>
    <x v="0"/>
    <x v="0"/>
    <x v="0"/>
  </r>
  <r>
    <x v="4"/>
    <s v="AMAZON AWS SERVICOS BRASIL LTDA"/>
    <x v="14"/>
    <d v="2024-11-01T00:00:00"/>
    <d v="2024-12-15T00:00:00"/>
    <s v="'1037388"/>
    <s v="2 | 3"/>
    <x v="8"/>
    <x v="0"/>
    <n v="-0.2"/>
    <x v="53"/>
    <x v="52"/>
    <s v="REF. CARTÃƒO CLARA - Amazon AWS - "/>
    <x v="9"/>
    <x v="0"/>
    <x v="0"/>
    <n v="8006"/>
    <x v="10"/>
    <n v="80061"/>
    <s v="TECNOLOGIA DA INFORMAÇÃO (Administrativo)"/>
    <x v="1"/>
    <x v="0"/>
    <x v="0"/>
    <x v="0"/>
    <x v="3"/>
    <x v="3"/>
  </r>
  <r>
    <x v="4"/>
    <s v="AMAZON AWS SERVICOS BRASIL LTDA"/>
    <x v="14"/>
    <d v="2024-11-01T00:00:00"/>
    <d v="2024-12-15T00:00:00"/>
    <s v="'1037388"/>
    <s v="3 | 3"/>
    <x v="8"/>
    <x v="0"/>
    <n v="-16.93"/>
    <x v="34"/>
    <x v="34"/>
    <s v="REF. CARTÃƒO CLARA - Amazon AWS - "/>
    <x v="9"/>
    <x v="0"/>
    <x v="0"/>
    <n v="8006"/>
    <x v="10"/>
    <n v="80061"/>
    <s v="TECNOLOGIA DA INFORMAÇÃO (Administrativo)"/>
    <x v="0"/>
    <x v="0"/>
    <x v="0"/>
    <x v="0"/>
    <x v="0"/>
    <x v="0"/>
  </r>
  <r>
    <x v="4"/>
    <s v="AMAZON AWS SERVICOS BRASIL LTDA"/>
    <x v="14"/>
    <d v="2024-11-01T00:00:00"/>
    <d v="2024-12-15T00:00:00"/>
    <s v="'1037388"/>
    <s v="3 | 3"/>
    <x v="8"/>
    <x v="0"/>
    <n v="-0.01"/>
    <x v="53"/>
    <x v="52"/>
    <s v="REF. CARTÃƒO CLARA - Amazon AWS - "/>
    <x v="9"/>
    <x v="0"/>
    <x v="0"/>
    <n v="8006"/>
    <x v="10"/>
    <n v="80061"/>
    <s v="TECNOLOGIA DA INFORMAÇÃO (Administrativo)"/>
    <x v="1"/>
    <x v="0"/>
    <x v="0"/>
    <x v="0"/>
    <x v="3"/>
    <x v="3"/>
  </r>
  <r>
    <x v="4"/>
    <s v="AMAZON AWS SERVICOS BRASIL LTDA"/>
    <x v="0"/>
    <d v="2025-01-01T00:00:00"/>
    <d v="2025-01-15T00:00:00"/>
    <s v="'1038786"/>
    <s v="1 | 3"/>
    <x v="8"/>
    <x v="0"/>
    <n v="-14930.61"/>
    <x v="34"/>
    <x v="34"/>
    <s v="REF. CARTÃƒO CLARA - Amazon AWS - "/>
    <x v="9"/>
    <x v="0"/>
    <x v="0"/>
    <n v="8006"/>
    <x v="10"/>
    <n v="80061"/>
    <s v="TECNOLOGIA DA INFORMAÇÃO (Administrativo)"/>
    <x v="0"/>
    <x v="0"/>
    <x v="0"/>
    <x v="0"/>
    <x v="0"/>
    <x v="0"/>
  </r>
  <r>
    <x v="4"/>
    <s v="AMAZON AWS SERVICOS BRASIL LTDA"/>
    <x v="0"/>
    <d v="2025-01-01T00:00:00"/>
    <d v="2025-01-15T00:00:00"/>
    <s v="'1038786"/>
    <s v="1 | 3"/>
    <x v="8"/>
    <x v="0"/>
    <n v="-270.98"/>
    <x v="34"/>
    <x v="34"/>
    <s v="REF. CARTÃƒO CLARA - Amazon AWS - "/>
    <x v="9"/>
    <x v="0"/>
    <x v="0"/>
    <n v="8006"/>
    <x v="10"/>
    <n v="80067"/>
    <s v="TECNOLOGIA DA INFORMAÇÃO (Comum)"/>
    <x v="0"/>
    <x v="0"/>
    <x v="0"/>
    <x v="0"/>
    <x v="0"/>
    <x v="0"/>
  </r>
  <r>
    <x v="4"/>
    <s v="AMAZON AWS SERVICOS BRASIL LTDA"/>
    <x v="0"/>
    <d v="2025-01-01T00:00:00"/>
    <d v="2025-01-15T00:00:00"/>
    <s v="'1038786"/>
    <s v="1 | 3"/>
    <x v="8"/>
    <x v="0"/>
    <n v="-8.81"/>
    <x v="53"/>
    <x v="52"/>
    <s v="REF. CARTÃƒO CLARA - Amazon AWS - "/>
    <x v="9"/>
    <x v="0"/>
    <x v="0"/>
    <n v="8006"/>
    <x v="10"/>
    <n v="80061"/>
    <s v="TECNOLOGIA DA INFORMAÇÃO (Administrativo)"/>
    <x v="1"/>
    <x v="0"/>
    <x v="0"/>
    <x v="0"/>
    <x v="3"/>
    <x v="3"/>
  </r>
  <r>
    <x v="4"/>
    <s v="AMAZON AWS SERVICOS BRASIL LTDA"/>
    <x v="0"/>
    <d v="2025-01-01T00:00:00"/>
    <d v="2025-01-15T00:00:00"/>
    <s v="'1038786"/>
    <s v="2 | 3"/>
    <x v="8"/>
    <x v="0"/>
    <n v="-270.98"/>
    <x v="34"/>
    <x v="34"/>
    <s v="REF. CARTÃƒO CLARA - Amazon AWS - "/>
    <x v="9"/>
    <x v="0"/>
    <x v="0"/>
    <n v="8006"/>
    <x v="10"/>
    <n v="80061"/>
    <s v="TECNOLOGIA DA INFORMAÇÃO (Administrativo)"/>
    <x v="0"/>
    <x v="0"/>
    <x v="0"/>
    <x v="0"/>
    <x v="0"/>
    <x v="0"/>
  </r>
  <r>
    <x v="4"/>
    <s v="AMAZON AWS SERVICOS BRASIL LTDA"/>
    <x v="0"/>
    <d v="2025-01-01T00:00:00"/>
    <d v="2025-01-15T00:00:00"/>
    <s v="'1038786"/>
    <s v="2 | 3"/>
    <x v="8"/>
    <x v="0"/>
    <n v="-4.92"/>
    <x v="34"/>
    <x v="34"/>
    <s v="REF. CARTÃƒO CLARA - Amazon AWS - "/>
    <x v="9"/>
    <x v="0"/>
    <x v="0"/>
    <n v="8006"/>
    <x v="10"/>
    <n v="80067"/>
    <s v="TECNOLOGIA DA INFORMAÇÃO (Comum)"/>
    <x v="0"/>
    <x v="0"/>
    <x v="0"/>
    <x v="0"/>
    <x v="0"/>
    <x v="0"/>
  </r>
  <r>
    <x v="4"/>
    <s v="AMAZON AWS SERVICOS BRASIL LTDA"/>
    <x v="0"/>
    <d v="2025-01-01T00:00:00"/>
    <d v="2025-01-15T00:00:00"/>
    <s v="'1038786"/>
    <s v="2 | 3"/>
    <x v="8"/>
    <x v="0"/>
    <n v="-0.16"/>
    <x v="53"/>
    <x v="52"/>
    <s v="REF. CARTÃƒO CLARA - Amazon AWS - "/>
    <x v="9"/>
    <x v="0"/>
    <x v="0"/>
    <n v="8006"/>
    <x v="10"/>
    <n v="80061"/>
    <s v="TECNOLOGIA DA INFORMAÇÃO (Administrativo)"/>
    <x v="1"/>
    <x v="0"/>
    <x v="0"/>
    <x v="0"/>
    <x v="3"/>
    <x v="3"/>
  </r>
  <r>
    <x v="4"/>
    <s v="AMAZON AWS SERVICOS BRASIL LTDA"/>
    <x v="0"/>
    <d v="2025-01-01T00:00:00"/>
    <d v="2025-01-15T00:00:00"/>
    <s v="'1038786"/>
    <s v="3 | 3"/>
    <x v="8"/>
    <x v="0"/>
    <n v="-8.81"/>
    <x v="34"/>
    <x v="34"/>
    <s v="REF. CARTÃƒO CLARA - Amazon AWS - "/>
    <x v="9"/>
    <x v="0"/>
    <x v="0"/>
    <n v="8006"/>
    <x v="10"/>
    <n v="80061"/>
    <s v="TECNOLOGIA DA INFORMAÇÃO (Administrativo)"/>
    <x v="0"/>
    <x v="0"/>
    <x v="0"/>
    <x v="0"/>
    <x v="0"/>
    <x v="0"/>
  </r>
  <r>
    <x v="4"/>
    <s v="AMAZON AWS SERVICOS BRASIL LTDA"/>
    <x v="0"/>
    <d v="2025-01-01T00:00:00"/>
    <d v="2025-01-15T00:00:00"/>
    <s v="'1038786"/>
    <s v="3 | 3"/>
    <x v="8"/>
    <x v="0"/>
    <n v="-0.16"/>
    <x v="34"/>
    <x v="34"/>
    <s v="REF. CARTÃƒO CLARA - Amazon AWS - "/>
    <x v="9"/>
    <x v="0"/>
    <x v="0"/>
    <n v="8006"/>
    <x v="10"/>
    <n v="80067"/>
    <s v="TECNOLOGIA DA INFORMAÇÃO (Comum)"/>
    <x v="0"/>
    <x v="0"/>
    <x v="0"/>
    <x v="0"/>
    <x v="0"/>
    <x v="0"/>
  </r>
  <r>
    <x v="4"/>
    <s v="AMAZON AWS SERVICOS BRASIL LTDA"/>
    <x v="0"/>
    <d v="2025-01-01T00:00:00"/>
    <d v="2025-01-15T00:00:00"/>
    <s v="'1038786"/>
    <s v="3 | 3"/>
    <x v="8"/>
    <x v="0"/>
    <n v="-0.01"/>
    <x v="53"/>
    <x v="52"/>
    <s v="REF. CARTÃƒO CLARA - Amazon AWS - "/>
    <x v="9"/>
    <x v="0"/>
    <x v="0"/>
    <n v="8006"/>
    <x v="10"/>
    <n v="80061"/>
    <s v="TECNOLOGIA DA INFORMAÇÃO (Administrativo)"/>
    <x v="1"/>
    <x v="0"/>
    <x v="0"/>
    <x v="0"/>
    <x v="3"/>
    <x v="3"/>
  </r>
  <r>
    <x v="4"/>
    <s v="AMAZON AWS SERVICOS BRASIL LTDA"/>
    <x v="1"/>
    <d v="2025-02-01T00:00:00"/>
    <d v="2025-02-15T00:00:00"/>
    <s v="'1040206"/>
    <s v="1 | 3"/>
    <x v="8"/>
    <x v="2"/>
    <n v="-19137.080000000002"/>
    <x v="34"/>
    <x v="34"/>
    <s v="REF. CARTÃƒO CLARA - Amazon AWS - "/>
    <x v="9"/>
    <x v="0"/>
    <x v="0"/>
    <n v="8006"/>
    <x v="10"/>
    <n v="80061"/>
    <s v="TECNOLOGIA DA INFORMAÇÃO (Administrativo)"/>
    <x v="0"/>
    <x v="1"/>
    <x v="0"/>
    <x v="0"/>
    <x v="0"/>
    <x v="0"/>
  </r>
  <r>
    <x v="4"/>
    <s v="AMAZON AWS SERVICOS BRASIL LTDA"/>
    <x v="1"/>
    <d v="2025-02-01T00:00:00"/>
    <d v="2025-02-15T00:00:00"/>
    <s v="'1040206"/>
    <s v="1 | 3"/>
    <x v="8"/>
    <x v="2"/>
    <n v="-267.8"/>
    <x v="34"/>
    <x v="34"/>
    <s v="REF. CARTÃƒO CLARA - Amazon AWS - "/>
    <x v="9"/>
    <x v="0"/>
    <x v="0"/>
    <n v="8006"/>
    <x v="10"/>
    <n v="80067"/>
    <s v="TECNOLOGIA DA INFORMAÇÃO (Comum)"/>
    <x v="0"/>
    <x v="1"/>
    <x v="0"/>
    <x v="0"/>
    <x v="0"/>
    <x v="0"/>
  </r>
  <r>
    <x v="4"/>
    <s v="AMAZON AWS SERVICOS BRASIL LTDA"/>
    <x v="1"/>
    <d v="2025-02-01T00:00:00"/>
    <d v="2025-02-15T00:00:00"/>
    <s v="'1040206"/>
    <s v="1 | 3"/>
    <x v="8"/>
    <x v="2"/>
    <n v="-9.0500000000000007"/>
    <x v="53"/>
    <x v="52"/>
    <s v="REF. CARTÃƒO CLARA - Amazon AWS - "/>
    <x v="9"/>
    <x v="0"/>
    <x v="0"/>
    <n v="8006"/>
    <x v="10"/>
    <n v="80061"/>
    <s v="TECNOLOGIA DA INFORMAÇÃO (Administrativo)"/>
    <x v="1"/>
    <x v="1"/>
    <x v="0"/>
    <x v="0"/>
    <x v="3"/>
    <x v="3"/>
  </r>
  <r>
    <x v="4"/>
    <s v="AMAZON AWS SERVICOS BRASIL LTDA"/>
    <x v="1"/>
    <d v="2025-02-01T00:00:00"/>
    <d v="2025-02-15T00:00:00"/>
    <s v="'1040206"/>
    <s v="2 | 3"/>
    <x v="8"/>
    <x v="2"/>
    <n v="-267.8"/>
    <x v="34"/>
    <x v="34"/>
    <s v="REF. CARTÃƒO CLARA - Amazon AWS - "/>
    <x v="9"/>
    <x v="0"/>
    <x v="0"/>
    <n v="8006"/>
    <x v="10"/>
    <n v="80061"/>
    <s v="TECNOLOGIA DA INFORMAÇÃO (Administrativo)"/>
    <x v="0"/>
    <x v="1"/>
    <x v="0"/>
    <x v="0"/>
    <x v="0"/>
    <x v="0"/>
  </r>
  <r>
    <x v="4"/>
    <s v="AMAZON AWS SERVICOS BRASIL LTDA"/>
    <x v="1"/>
    <d v="2025-02-01T00:00:00"/>
    <d v="2025-02-15T00:00:00"/>
    <s v="'1040206"/>
    <s v="2 | 3"/>
    <x v="8"/>
    <x v="2"/>
    <n v="-3.75"/>
    <x v="34"/>
    <x v="34"/>
    <s v="REF. CARTÃƒO CLARA - Amazon AWS - "/>
    <x v="9"/>
    <x v="0"/>
    <x v="0"/>
    <n v="8006"/>
    <x v="10"/>
    <n v="80067"/>
    <s v="TECNOLOGIA DA INFORMAÇÃO (Comum)"/>
    <x v="0"/>
    <x v="1"/>
    <x v="0"/>
    <x v="0"/>
    <x v="0"/>
    <x v="0"/>
  </r>
  <r>
    <x v="4"/>
    <s v="AMAZON AWS SERVICOS BRASIL LTDA"/>
    <x v="1"/>
    <d v="2025-02-01T00:00:00"/>
    <d v="2025-02-15T00:00:00"/>
    <s v="'1040206"/>
    <s v="2 | 3"/>
    <x v="8"/>
    <x v="2"/>
    <n v="-0.13"/>
    <x v="53"/>
    <x v="52"/>
    <s v="REF. CARTÃƒO CLARA - Amazon AWS - "/>
    <x v="9"/>
    <x v="0"/>
    <x v="0"/>
    <n v="8006"/>
    <x v="10"/>
    <n v="80061"/>
    <s v="TECNOLOGIA DA INFORMAÇÃO (Administrativo)"/>
    <x v="1"/>
    <x v="1"/>
    <x v="0"/>
    <x v="0"/>
    <x v="3"/>
    <x v="3"/>
  </r>
  <r>
    <x v="4"/>
    <s v="AMAZON AWS SERVICOS BRASIL LTDA"/>
    <x v="1"/>
    <d v="2025-02-01T00:00:00"/>
    <d v="2025-02-15T00:00:00"/>
    <s v="'1040206"/>
    <s v="3 | 3"/>
    <x v="8"/>
    <x v="2"/>
    <n v="-9.0500000000000007"/>
    <x v="34"/>
    <x v="34"/>
    <s v="REF. CARTÃƒO CLARA - Amazon AWS - "/>
    <x v="9"/>
    <x v="0"/>
    <x v="0"/>
    <n v="8006"/>
    <x v="10"/>
    <n v="80061"/>
    <s v="TECNOLOGIA DA INFORMAÇÃO (Administrativo)"/>
    <x v="0"/>
    <x v="1"/>
    <x v="0"/>
    <x v="0"/>
    <x v="0"/>
    <x v="0"/>
  </r>
  <r>
    <x v="4"/>
    <s v="AMAZON AWS SERVICOS BRASIL LTDA"/>
    <x v="1"/>
    <d v="2025-02-01T00:00:00"/>
    <d v="2025-02-15T00:00:00"/>
    <s v="'1040206"/>
    <s v="3 | 3"/>
    <x v="8"/>
    <x v="2"/>
    <n v="-0.13"/>
    <x v="34"/>
    <x v="34"/>
    <s v="REF. CARTÃƒO CLARA - Amazon AWS - "/>
    <x v="9"/>
    <x v="0"/>
    <x v="0"/>
    <n v="8006"/>
    <x v="10"/>
    <n v="80067"/>
    <s v="TECNOLOGIA DA INFORMAÇÃO (Comum)"/>
    <x v="0"/>
    <x v="1"/>
    <x v="0"/>
    <x v="0"/>
    <x v="0"/>
    <x v="0"/>
  </r>
  <r>
    <x v="4"/>
    <s v="AMAZON AWS SERVICOS BRASIL LTDA"/>
    <x v="1"/>
    <d v="2025-02-01T00:00:00"/>
    <d v="2025-02-15T00:00:00"/>
    <s v="'1040206"/>
    <s v="3 | 3"/>
    <x v="8"/>
    <x v="2"/>
    <n v="0"/>
    <x v="53"/>
    <x v="52"/>
    <s v="REF. CARTÃƒO CLARA - Amazon AWS - "/>
    <x v="9"/>
    <x v="0"/>
    <x v="0"/>
    <n v="8006"/>
    <x v="10"/>
    <n v="80061"/>
    <s v="TECNOLOGIA DA INFORMAÇÃO (Administrativo)"/>
    <x v="1"/>
    <x v="1"/>
    <x v="0"/>
    <x v="0"/>
    <x v="3"/>
    <x v="3"/>
  </r>
  <r>
    <x v="4"/>
    <s v="AMBIENTE SERVICOS DE DEDETIZACAO LTDA"/>
    <x v="8"/>
    <d v="2024-06-05T00:00:00"/>
    <d v="2024-06-11T00:00:00"/>
    <s v="'243"/>
    <s v="1 | 1"/>
    <x v="11"/>
    <x v="0"/>
    <n v="-7690.71"/>
    <x v="30"/>
    <x v="30"/>
    <s v="REF. SALARIO - NAYARA - MAI/2024"/>
    <x v="12"/>
    <x v="0"/>
    <x v="0"/>
    <n v="4003"/>
    <x v="13"/>
    <n v="40037"/>
    <s v="RELACIONAMENTO (Comum)"/>
    <x v="1"/>
    <x v="3"/>
    <x v="2"/>
    <x v="2"/>
    <x v="13"/>
    <x v="13"/>
  </r>
  <r>
    <x v="4"/>
    <s v="AMBIENTE SERVICOS DE DEDETIZACAO LTDA"/>
    <x v="9"/>
    <d v="2024-07-01T00:00:00"/>
    <d v="2024-07-11T00:00:00"/>
    <s v="'312"/>
    <s v="1 | 1"/>
    <x v="11"/>
    <x v="0"/>
    <n v="-7906.78"/>
    <x v="30"/>
    <x v="30"/>
    <s v="REF. SALARIO - NAYARA - JUN/2024"/>
    <x v="12"/>
    <x v="0"/>
    <x v="0"/>
    <n v="4003"/>
    <x v="13"/>
    <n v="40037"/>
    <s v="RELACIONAMENTO (Comum)"/>
    <x v="1"/>
    <x v="3"/>
    <x v="2"/>
    <x v="2"/>
    <x v="13"/>
    <x v="13"/>
  </r>
  <r>
    <x v="4"/>
    <s v="AMBIENTE SERVICOS DE DEDETIZACAO LTDA"/>
    <x v="10"/>
    <d v="2024-08-02T00:00:00"/>
    <d v="2024-08-13T00:00:00"/>
    <s v="'389"/>
    <s v="1 | 1"/>
    <x v="11"/>
    <x v="0"/>
    <n v="-7966.97"/>
    <x v="30"/>
    <x v="30"/>
    <s v="REF. SALARIO - NAYARA - JUL/2024"/>
    <x v="12"/>
    <x v="0"/>
    <x v="0"/>
    <n v="4003"/>
    <x v="13"/>
    <n v="40037"/>
    <s v="RELACIONAMENTO (Comum)"/>
    <x v="1"/>
    <x v="4"/>
    <x v="2"/>
    <x v="2"/>
    <x v="13"/>
    <x v="13"/>
  </r>
  <r>
    <x v="4"/>
    <s v="AMBIENTE SERVICOS DE DEDETIZACAO LTDA"/>
    <x v="11"/>
    <d v="2024-09-02T00:00:00"/>
    <d v="2024-09-11T00:00:00"/>
    <s v="'434"/>
    <s v="1 | 1"/>
    <x v="11"/>
    <x v="0"/>
    <n v="-8010.42"/>
    <x v="30"/>
    <x v="30"/>
    <s v="REF. SALARIO - NAYARA - AGO/2024"/>
    <x v="12"/>
    <x v="0"/>
    <x v="0"/>
    <n v="4003"/>
    <x v="13"/>
    <n v="40037"/>
    <s v="RELACIONAMENTO (Comum)"/>
    <x v="1"/>
    <x v="4"/>
    <x v="2"/>
    <x v="2"/>
    <x v="13"/>
    <x v="13"/>
  </r>
  <r>
    <x v="4"/>
    <s v="AMBIENTE SERVICOS DE DEDETIZACAO LTDA"/>
    <x v="12"/>
    <d v="2024-10-01T00:00:00"/>
    <d v="2024-10-11T00:00:00"/>
    <s v="'505"/>
    <s v="1 | 1"/>
    <x v="11"/>
    <x v="0"/>
    <n v="-7942.98"/>
    <x v="30"/>
    <x v="30"/>
    <s v="REF. SALARIO - NAYARA - SETEMBRO/2024"/>
    <x v="12"/>
    <x v="0"/>
    <x v="0"/>
    <n v="4003"/>
    <x v="13"/>
    <n v="40037"/>
    <s v="RELACIONAMENTO (Comum)"/>
    <x v="1"/>
    <x v="4"/>
    <x v="2"/>
    <x v="2"/>
    <x v="13"/>
    <x v="13"/>
  </r>
  <r>
    <x v="4"/>
    <s v="AMBIENTE SERVICOS DE DEDETIZACAO LTDA"/>
    <x v="13"/>
    <d v="2024-11-04T00:00:00"/>
    <d v="2024-11-12T00:00:00"/>
    <s v="'508"/>
    <s v="1 | 1"/>
    <x v="11"/>
    <x v="0"/>
    <n v="-7876.27"/>
    <x v="30"/>
    <x v="30"/>
    <s v="REF. SALARIO - NAYARA - OUTUBRO/2024"/>
    <x v="12"/>
    <x v="0"/>
    <x v="0"/>
    <n v="4003"/>
    <x v="13"/>
    <n v="40037"/>
    <s v="RELACIONAMENTO (Comum)"/>
    <x v="1"/>
    <x v="0"/>
    <x v="2"/>
    <x v="2"/>
    <x v="13"/>
    <x v="13"/>
  </r>
  <r>
    <x v="4"/>
    <s v="AMBIENTE SERVICOS DE DEDETIZACAO LTDA"/>
    <x v="14"/>
    <d v="2024-12-04T00:00:00"/>
    <d v="2024-12-11T00:00:00"/>
    <s v="'519"/>
    <s v="1 | 1"/>
    <x v="11"/>
    <x v="0"/>
    <n v="-7349.81"/>
    <x v="30"/>
    <x v="30"/>
    <s v="REF. SALARIO - NAYARA - NOVEMBRO/2024"/>
    <x v="12"/>
    <x v="0"/>
    <x v="0"/>
    <n v="4003"/>
    <x v="13"/>
    <n v="40037"/>
    <s v="RELACIONAMENTO (Comum)"/>
    <x v="1"/>
    <x v="0"/>
    <x v="2"/>
    <x v="2"/>
    <x v="13"/>
    <x v="13"/>
  </r>
  <r>
    <x v="4"/>
    <s v="AMBIENTE SERVICOS DE DEDETIZACAO LTDA"/>
    <x v="0"/>
    <d v="2025-01-02T00:00:00"/>
    <d v="2025-01-13T00:00:00"/>
    <s v="'790"/>
    <s v="1 | 1"/>
    <x v="11"/>
    <x v="0"/>
    <n v="-7293.26"/>
    <x v="30"/>
    <x v="30"/>
    <s v="REF. SALARIO - NAYARA - DEZEMBRO1/2024"/>
    <x v="12"/>
    <x v="0"/>
    <x v="0"/>
    <n v="4003"/>
    <x v="13"/>
    <n v="40037"/>
    <s v="RELACIONAMENTO (Comum)"/>
    <x v="1"/>
    <x v="0"/>
    <x v="2"/>
    <x v="2"/>
    <x v="13"/>
    <x v="13"/>
  </r>
  <r>
    <x v="4"/>
    <s v="AMBIENTE SERVICOS DE DEDETIZACAO LTDA"/>
    <x v="1"/>
    <d v="2025-02-03T00:00:00"/>
    <d v="2025-02-11T00:00:00"/>
    <s v="'858"/>
    <s v="1 | 1"/>
    <x v="11"/>
    <x v="0"/>
    <n v="-8480.15"/>
    <x v="30"/>
    <x v="30"/>
    <s v="REF. SALARIO - NAYARA - JAN/25"/>
    <x v="12"/>
    <x v="0"/>
    <x v="0"/>
    <n v="4003"/>
    <x v="13"/>
    <n v="40037"/>
    <s v="RELACIONAMENTO (Comum)"/>
    <x v="1"/>
    <x v="1"/>
    <x v="2"/>
    <x v="2"/>
    <x v="13"/>
    <x v="13"/>
  </r>
  <r>
    <x v="4"/>
    <s v="AMERICANAS S.A."/>
    <x v="6"/>
    <d v="2024-03-01T00:00:00"/>
    <d v="2024-03-20T00:00:00"/>
    <s v="'089159"/>
    <s v="1 | 8"/>
    <x v="9"/>
    <x v="0"/>
    <n v="-3483.66"/>
    <x v="45"/>
    <x v="44"/>
    <s v="REF: ESTOQUE DE CELULAR"/>
    <x v="9"/>
    <x v="0"/>
    <x v="0"/>
    <n v="8006"/>
    <x v="10"/>
    <n v="80061"/>
    <s v="TECNOLOGIA DA INFORMAÇÃO (Administrativo)"/>
    <x v="0"/>
    <x v="1"/>
    <x v="11"/>
    <x v="11"/>
    <x v="17"/>
    <x v="17"/>
  </r>
  <r>
    <x v="4"/>
    <s v="AMERICANAS S.A."/>
    <x v="6"/>
    <d v="2024-03-01T00:00:00"/>
    <d v="2024-04-20T00:00:00"/>
    <s v="'089159"/>
    <s v="2 | 8"/>
    <x v="9"/>
    <x v="0"/>
    <n v="-3483.6"/>
    <x v="45"/>
    <x v="44"/>
    <s v="REF: ESTOQUE DE CELULAR"/>
    <x v="9"/>
    <x v="0"/>
    <x v="0"/>
    <n v="8006"/>
    <x v="10"/>
    <n v="80061"/>
    <s v="TECNOLOGIA DA INFORMAÇÃO (Administrativo)"/>
    <x v="0"/>
    <x v="1"/>
    <x v="11"/>
    <x v="11"/>
    <x v="17"/>
    <x v="17"/>
  </r>
  <r>
    <x v="4"/>
    <s v="AMERICANAS S.A."/>
    <x v="6"/>
    <d v="2024-03-01T00:00:00"/>
    <d v="2024-05-20T00:00:00"/>
    <s v="'089159"/>
    <s v="3 | 8"/>
    <x v="9"/>
    <x v="0"/>
    <n v="-3483.6"/>
    <x v="45"/>
    <x v="44"/>
    <s v="REF: ESTOQUE DE CELULAR"/>
    <x v="9"/>
    <x v="0"/>
    <x v="0"/>
    <n v="8006"/>
    <x v="10"/>
    <n v="80061"/>
    <s v="TECNOLOGIA DA INFORMAÇÃO (Administrativo)"/>
    <x v="0"/>
    <x v="1"/>
    <x v="11"/>
    <x v="11"/>
    <x v="17"/>
    <x v="17"/>
  </r>
  <r>
    <x v="4"/>
    <s v="AMERICANAS S.A."/>
    <x v="6"/>
    <d v="2024-03-01T00:00:00"/>
    <d v="2024-06-20T00:00:00"/>
    <s v="'089159"/>
    <s v="4 | 8"/>
    <x v="9"/>
    <x v="0"/>
    <n v="-3483.62"/>
    <x v="45"/>
    <x v="44"/>
    <s v="REF: ESTOQUE DE CELULAR"/>
    <x v="9"/>
    <x v="0"/>
    <x v="0"/>
    <n v="8006"/>
    <x v="10"/>
    <n v="80061"/>
    <s v="TECNOLOGIA DA INFORMAÇÃO (Administrativo)"/>
    <x v="0"/>
    <x v="1"/>
    <x v="11"/>
    <x v="11"/>
    <x v="17"/>
    <x v="17"/>
  </r>
  <r>
    <x v="4"/>
    <s v="AMERICANAS S.A."/>
    <x v="6"/>
    <d v="2024-03-01T00:00:00"/>
    <d v="2024-07-20T00:00:00"/>
    <s v="'089159"/>
    <s v="5 | 8"/>
    <x v="9"/>
    <x v="0"/>
    <n v="-3483.63"/>
    <x v="45"/>
    <x v="44"/>
    <s v="REF: ESTOQUE DE CELULAR"/>
    <x v="9"/>
    <x v="0"/>
    <x v="0"/>
    <n v="8006"/>
    <x v="10"/>
    <n v="80061"/>
    <s v="TECNOLOGIA DA INFORMAÇÃO (Administrativo)"/>
    <x v="0"/>
    <x v="1"/>
    <x v="11"/>
    <x v="11"/>
    <x v="17"/>
    <x v="17"/>
  </r>
  <r>
    <x v="4"/>
    <s v="AMERICANAS S.A."/>
    <x v="6"/>
    <d v="2024-03-01T00:00:00"/>
    <d v="2024-08-20T00:00:00"/>
    <s v="'089159"/>
    <s v="6 | 8"/>
    <x v="9"/>
    <x v="0"/>
    <n v="-3483.63"/>
    <x v="45"/>
    <x v="44"/>
    <s v="REF: ESTOQUE DE CELULAR"/>
    <x v="9"/>
    <x v="0"/>
    <x v="0"/>
    <n v="8006"/>
    <x v="10"/>
    <n v="80061"/>
    <s v="TECNOLOGIA DA INFORMAÇÃO (Administrativo)"/>
    <x v="0"/>
    <x v="1"/>
    <x v="11"/>
    <x v="11"/>
    <x v="17"/>
    <x v="17"/>
  </r>
  <r>
    <x v="4"/>
    <s v="AMERICANAS S.A."/>
    <x v="6"/>
    <d v="2024-03-01T00:00:00"/>
    <d v="2024-09-20T00:00:00"/>
    <s v="'089159"/>
    <s v="7 | 8"/>
    <x v="9"/>
    <x v="0"/>
    <n v="-3483.63"/>
    <x v="45"/>
    <x v="44"/>
    <s v="REF: ESTOQUE DE CELULAR"/>
    <x v="9"/>
    <x v="0"/>
    <x v="0"/>
    <n v="8006"/>
    <x v="10"/>
    <n v="80061"/>
    <s v="TECNOLOGIA DA INFORMAÇÃO (Administrativo)"/>
    <x v="0"/>
    <x v="1"/>
    <x v="11"/>
    <x v="11"/>
    <x v="17"/>
    <x v="17"/>
  </r>
  <r>
    <x v="4"/>
    <s v="AMERICANAS S.A."/>
    <x v="6"/>
    <d v="2024-03-01T00:00:00"/>
    <d v="2024-10-20T00:00:00"/>
    <s v="'089159"/>
    <s v="8 | 8"/>
    <x v="9"/>
    <x v="0"/>
    <n v="-3483.63"/>
    <x v="45"/>
    <x v="44"/>
    <s v="REF: ESTOQUE DE CELULAR"/>
    <x v="9"/>
    <x v="0"/>
    <x v="0"/>
    <n v="8006"/>
    <x v="10"/>
    <n v="80061"/>
    <s v="TECNOLOGIA DA INFORMAÇÃO (Administrativo)"/>
    <x v="0"/>
    <x v="1"/>
    <x v="11"/>
    <x v="11"/>
    <x v="17"/>
    <x v="17"/>
  </r>
  <r>
    <x v="4"/>
    <s v="AMI3 SOLUCOES AMBIENTAIS E TRANSPORTE DE RESIDUOS LTDA"/>
    <x v="4"/>
    <d v="2022-12-18T00:00:00"/>
    <d v="2024-01-18T00:00:00"/>
    <s v="'1012829"/>
    <s v="13 | 19"/>
    <x v="8"/>
    <x v="0"/>
    <n v="-3039.03"/>
    <x v="123"/>
    <x v="121"/>
    <s v=" REF.  CLIENTES AMI3"/>
    <x v="0"/>
    <x v="0"/>
    <x v="0"/>
    <n v="2001"/>
    <x v="0"/>
    <n v="20011"/>
    <s v="CORPORATIVO (Administrativo)"/>
    <x v="1"/>
    <x v="1"/>
    <x v="12"/>
    <x v="12"/>
    <x v="19"/>
    <x v="19"/>
  </r>
  <r>
    <x v="4"/>
    <s v="AMI3 SOLUCOES AMBIENTAIS E TRANSPORTE DE RESIDUOS LTDA"/>
    <x v="4"/>
    <d v="2022-12-18T00:00:00"/>
    <d v="2024-01-18T00:00:00"/>
    <s v="'1013564"/>
    <s v="13 | 19"/>
    <x v="8"/>
    <x v="0"/>
    <n v="-19787.330000000002"/>
    <x v="123"/>
    <x v="121"/>
    <s v="  REF.  CLIENTES AMI3"/>
    <x v="0"/>
    <x v="0"/>
    <x v="0"/>
    <n v="2001"/>
    <x v="0"/>
    <n v="20011"/>
    <s v="CORPORATIVO (Administrativo)"/>
    <x v="1"/>
    <x v="1"/>
    <x v="12"/>
    <x v="12"/>
    <x v="19"/>
    <x v="19"/>
  </r>
  <r>
    <x v="4"/>
    <s v="AMI3 SOLUCOES AMBIENTAIS E TRANSPORTE DE RESIDUOS LTDA"/>
    <x v="7"/>
    <d v="2022-12-18T00:00:00"/>
    <d v="2024-04-18T00:00:00"/>
    <s v="'1012829"/>
    <s v="16 | 19"/>
    <x v="8"/>
    <x v="0"/>
    <n v="-3039.03"/>
    <x v="123"/>
    <x v="121"/>
    <s v=" REF.  CLIENTES AMI3"/>
    <x v="0"/>
    <x v="0"/>
    <x v="0"/>
    <n v="2001"/>
    <x v="0"/>
    <n v="20011"/>
    <s v="CORPORATIVO (Administrativo)"/>
    <x v="1"/>
    <x v="3"/>
    <x v="12"/>
    <x v="12"/>
    <x v="19"/>
    <x v="19"/>
  </r>
  <r>
    <x v="4"/>
    <s v="AMI3 SOLUCOES AMBIENTAIS E TRANSPORTE DE RESIDUOS LTDA"/>
    <x v="7"/>
    <d v="2022-12-18T00:00:00"/>
    <d v="2024-04-18T00:00:00"/>
    <s v="'1013564"/>
    <s v="16 | 19"/>
    <x v="8"/>
    <x v="0"/>
    <n v="-19787.330000000002"/>
    <x v="123"/>
    <x v="121"/>
    <s v="  REF.  CLIENTES AMI3"/>
    <x v="0"/>
    <x v="0"/>
    <x v="0"/>
    <n v="2001"/>
    <x v="0"/>
    <n v="20011"/>
    <s v="CORPORATIVO (Administrativo)"/>
    <x v="1"/>
    <x v="3"/>
    <x v="12"/>
    <x v="12"/>
    <x v="19"/>
    <x v="19"/>
  </r>
  <r>
    <x v="4"/>
    <s v="AMI3 SOLUCOES AMBIENTAIS E TRANSPORTE DE RESIDUOS LTDA"/>
    <x v="8"/>
    <d v="2022-12-18T00:00:00"/>
    <d v="2024-05-18T00:00:00"/>
    <s v="'1012829"/>
    <s v="17 | 19"/>
    <x v="8"/>
    <x v="0"/>
    <n v="-3039.03"/>
    <x v="123"/>
    <x v="121"/>
    <s v=" REF.  CLIENTES AMI3"/>
    <x v="0"/>
    <x v="0"/>
    <x v="0"/>
    <n v="2001"/>
    <x v="0"/>
    <n v="20011"/>
    <s v="CORPORATIVO (Administrativo)"/>
    <x v="1"/>
    <x v="3"/>
    <x v="12"/>
    <x v="12"/>
    <x v="19"/>
    <x v="19"/>
  </r>
  <r>
    <x v="4"/>
    <s v="AMI3 SOLUCOES AMBIENTAIS E TRANSPORTE DE RESIDUOS LTDA"/>
    <x v="8"/>
    <d v="2022-12-18T00:00:00"/>
    <d v="2024-05-18T00:00:00"/>
    <s v="'1013564"/>
    <s v="17 | 19"/>
    <x v="8"/>
    <x v="0"/>
    <n v="-19787.330000000002"/>
    <x v="123"/>
    <x v="121"/>
    <s v="  REF.  CLIENTES AMI3"/>
    <x v="0"/>
    <x v="0"/>
    <x v="0"/>
    <n v="2001"/>
    <x v="0"/>
    <n v="20011"/>
    <s v="CORPORATIVO (Administrativo)"/>
    <x v="1"/>
    <x v="3"/>
    <x v="12"/>
    <x v="12"/>
    <x v="19"/>
    <x v="19"/>
  </r>
  <r>
    <x v="4"/>
    <s v="AMI3 SOLUCOES AMBIENTAIS E TRANSPORTE DE RESIDUOS LTDA"/>
    <x v="9"/>
    <d v="2022-12-18T00:00:00"/>
    <d v="2024-06-18T00:00:00"/>
    <s v="'1012829"/>
    <s v="18 | 19"/>
    <x v="8"/>
    <x v="0"/>
    <n v="-3039.03"/>
    <x v="123"/>
    <x v="121"/>
    <s v=" REF.  CLIENTES AMI3"/>
    <x v="0"/>
    <x v="0"/>
    <x v="0"/>
    <n v="2001"/>
    <x v="0"/>
    <n v="20011"/>
    <s v="CORPORATIVO (Administrativo)"/>
    <x v="1"/>
    <x v="3"/>
    <x v="12"/>
    <x v="12"/>
    <x v="19"/>
    <x v="19"/>
  </r>
  <r>
    <x v="4"/>
    <s v="AMI3 SOLUCOES AMBIENTAIS E TRANSPORTE DE RESIDUOS LTDA"/>
    <x v="9"/>
    <d v="2022-12-18T00:00:00"/>
    <d v="2024-06-18T00:00:00"/>
    <s v="'1013564"/>
    <s v="18 | 19"/>
    <x v="8"/>
    <x v="0"/>
    <n v="-19787.330000000002"/>
    <x v="123"/>
    <x v="121"/>
    <s v="  REF.  CLIENTES AMI3"/>
    <x v="0"/>
    <x v="0"/>
    <x v="0"/>
    <n v="2001"/>
    <x v="0"/>
    <n v="20011"/>
    <s v="CORPORATIVO (Administrativo)"/>
    <x v="1"/>
    <x v="3"/>
    <x v="12"/>
    <x v="12"/>
    <x v="19"/>
    <x v="19"/>
  </r>
  <r>
    <x v="4"/>
    <s v="AMI3 SOLUCOES AMBIENTAIS E TRANSPORTE DE RESIDUOS LTDA"/>
    <x v="10"/>
    <d v="2022-12-18T00:00:00"/>
    <d v="2024-07-18T00:00:00"/>
    <s v="'1012829"/>
    <s v="19 | 19"/>
    <x v="8"/>
    <x v="0"/>
    <n v="-3039.03"/>
    <x v="123"/>
    <x v="121"/>
    <s v=" REF.  CLIENTES AMI3"/>
    <x v="0"/>
    <x v="0"/>
    <x v="0"/>
    <n v="2001"/>
    <x v="0"/>
    <n v="20011"/>
    <s v="CORPORATIVO (Administrativo)"/>
    <x v="1"/>
    <x v="4"/>
    <x v="12"/>
    <x v="12"/>
    <x v="19"/>
    <x v="19"/>
  </r>
  <r>
    <x v="4"/>
    <s v="AMI3 SOLUCOES AMBIENTAIS E TRANSPORTE DE RESIDUOS LTDA"/>
    <x v="10"/>
    <d v="2022-12-18T00:00:00"/>
    <d v="2024-07-18T00:00:00"/>
    <s v="'1013564"/>
    <s v="19 | 19"/>
    <x v="8"/>
    <x v="0"/>
    <n v="-19787.330000000002"/>
    <x v="123"/>
    <x v="121"/>
    <s v="  REF.  CLIENTES AMI3"/>
    <x v="0"/>
    <x v="0"/>
    <x v="0"/>
    <n v="2001"/>
    <x v="0"/>
    <n v="20011"/>
    <s v="CORPORATIVO (Administrativo)"/>
    <x v="1"/>
    <x v="4"/>
    <x v="12"/>
    <x v="12"/>
    <x v="19"/>
    <x v="19"/>
  </r>
  <r>
    <x v="4"/>
    <s v="AMPLIFIQUE.ME MARKETING LTDA"/>
    <x v="1"/>
    <d v="2025-01-30T00:00:00"/>
    <d v="2025-02-03T00:00:00"/>
    <s v="'424752857"/>
    <s v="1 | 1"/>
    <x v="11"/>
    <x v="0"/>
    <n v="-979"/>
    <x v="34"/>
    <x v="34"/>
    <s v="REF: AMPLIFIQUE "/>
    <x v="21"/>
    <x v="0"/>
    <x v="0"/>
    <n v="8003"/>
    <x v="28"/>
    <n v="80031"/>
    <s v="QUALIDADE E PROCESSOS (Administrativo)"/>
    <x v="0"/>
    <x v="1"/>
    <x v="0"/>
    <x v="0"/>
    <x v="0"/>
    <x v="0"/>
  </r>
  <r>
    <x v="4"/>
    <s v="ANCORA COMERCIO E INDUSTRIA DE ESTOPAS LTDA"/>
    <x v="4"/>
    <d v="2023-12-11T00:00:00"/>
    <d v="2024-01-08T00:00:00"/>
    <s v="'27122-Juros"/>
    <s v="1 | 1"/>
    <x v="9"/>
    <x v="0"/>
    <n v="-19.239999999999998"/>
    <x v="84"/>
    <x v="83"/>
    <s v="."/>
    <x v="10"/>
    <x v="0"/>
    <x v="0"/>
    <n v="7001"/>
    <x v="11"/>
    <n v="70012"/>
    <s v="OFICINA (Extraordinário)"/>
    <x v="0"/>
    <x v="1"/>
    <x v="0"/>
    <x v="0"/>
    <x v="3"/>
    <x v="3"/>
  </r>
  <r>
    <x v="4"/>
    <s v="ANCORA COMERCIO E INDUSTRIA DE ESTOPAS LTDA"/>
    <x v="4"/>
    <d v="2024-01-22T00:00:00"/>
    <d v="2024-02-12T00:00:00"/>
    <s v="'27315"/>
    <s v="1 | 1"/>
    <x v="9"/>
    <x v="0"/>
    <n v="-780"/>
    <x v="46"/>
    <x v="45"/>
    <s v="REF: REPOSIÃ‡ÃƒO DE ESTOQUE (SACO 60KG)"/>
    <x v="10"/>
    <x v="0"/>
    <x v="0"/>
    <n v="7001"/>
    <x v="11"/>
    <n v="70012"/>
    <s v="OFICINA (Extraordinário)"/>
    <x v="0"/>
    <x v="1"/>
    <x v="9"/>
    <x v="9"/>
    <x v="12"/>
    <x v="12"/>
  </r>
  <r>
    <x v="4"/>
    <s v="ANDERSON COUTO CARIDADE 09075988702"/>
    <x v="1"/>
    <d v="2025-01-31T00:00:00"/>
    <d v="2025-02-14T00:00:00"/>
    <s v="'67"/>
    <s v="1 | 1"/>
    <x v="10"/>
    <x v="0"/>
    <n v="-4700"/>
    <x v="46"/>
    <x v="45"/>
    <s v="Anderson Couto"/>
    <x v="10"/>
    <x v="0"/>
    <x v="0"/>
    <n v="7001"/>
    <x v="11"/>
    <n v="70012"/>
    <s v="OFICINA (Extraordinário)"/>
    <x v="0"/>
    <x v="1"/>
    <x v="9"/>
    <x v="9"/>
    <x v="12"/>
    <x v="12"/>
  </r>
  <r>
    <x v="4"/>
    <s v="ANDERSON DO NASCIMENTO SOARES E SOUZA 15097735765"/>
    <x v="12"/>
    <d v="2024-09-23T00:00:00"/>
    <d v="2024-09-25T00:00:00"/>
    <s v="'7"/>
    <s v="1 | 1"/>
    <x v="10"/>
    <x v="0"/>
    <n v="-8268"/>
    <x v="39"/>
    <x v="39"/>
    <s v="ANDERSON DO NASCIMENTO SOARES E SOUZA"/>
    <x v="7"/>
    <x v="0"/>
    <x v="0"/>
    <n v="5008"/>
    <x v="7"/>
    <n v="50081"/>
    <s v="REFORMA LINHA AMARELA (Administrativo)"/>
    <x v="0"/>
    <x v="4"/>
    <x v="11"/>
    <x v="11"/>
    <x v="17"/>
    <x v="17"/>
  </r>
  <r>
    <x v="4"/>
    <s v="ANDERSON DO NASCIMENTO SOARES E SOUZA 15097735765"/>
    <x v="13"/>
    <d v="2024-10-02T00:00:00"/>
    <d v="2024-10-08T00:00:00"/>
    <s v="'8"/>
    <s v="1 | 1"/>
    <x v="10"/>
    <x v="0"/>
    <n v="-12000"/>
    <x v="39"/>
    <x v="39"/>
    <s v="ANDERSON DO NASCIMENTO SOARES E SOUZA"/>
    <x v="7"/>
    <x v="0"/>
    <x v="0"/>
    <n v="5008"/>
    <x v="7"/>
    <n v="50081"/>
    <s v="REFORMA LINHA AMARELA (Administrativo)"/>
    <x v="0"/>
    <x v="0"/>
    <x v="11"/>
    <x v="11"/>
    <x v="17"/>
    <x v="17"/>
  </r>
  <r>
    <x v="4"/>
    <s v="ANDERSON DO NASCIMENTO SOARES E SOUZA 15097735765"/>
    <x v="14"/>
    <d v="2024-11-11T00:00:00"/>
    <d v="2024-11-18T00:00:00"/>
    <s v="'3"/>
    <s v="1 | 1"/>
    <x v="10"/>
    <x v="0"/>
    <n v="-140000"/>
    <x v="39"/>
    <x v="39"/>
    <s v="ANDERSON DO NASCIMENTO SOARES E SOUZA  O pix deles Ã© o CNPJ "/>
    <x v="7"/>
    <x v="0"/>
    <x v="0"/>
    <n v="5008"/>
    <x v="7"/>
    <n v="50081"/>
    <s v="REFORMA LINHA AMARELA (Administrativo)"/>
    <x v="0"/>
    <x v="0"/>
    <x v="11"/>
    <x v="11"/>
    <x v="17"/>
    <x v="17"/>
  </r>
  <r>
    <x v="4"/>
    <s v="ANDERSON DO NASCIMENTO SOARES E SOUZA 15097735765"/>
    <x v="14"/>
    <d v="2024-11-19T00:00:00"/>
    <d v="2024-11-19T00:00:00"/>
    <s v="'5"/>
    <s v="1 | 1"/>
    <x v="10"/>
    <x v="0"/>
    <n v="-3000"/>
    <x v="39"/>
    <x v="39"/>
    <s v="ANDERSON DO NASCIMENTO SOARES E SOUZA  O pix deles Ã© o CNPJ "/>
    <x v="7"/>
    <x v="0"/>
    <x v="0"/>
    <n v="5008"/>
    <x v="7"/>
    <n v="50081"/>
    <s v="REFORMA LINHA AMARELA (Administrativo)"/>
    <x v="0"/>
    <x v="0"/>
    <x v="11"/>
    <x v="11"/>
    <x v="17"/>
    <x v="17"/>
  </r>
  <r>
    <x v="4"/>
    <s v="ANGUTH COMERCIO E REPRESENTACOES LTDA"/>
    <x v="14"/>
    <d v="2024-11-14T00:00:00"/>
    <d v="2024-12-15T00:00:00"/>
    <s v="'156366"/>
    <s v="1 | 1"/>
    <x v="9"/>
    <x v="0"/>
    <n v="-131.93"/>
    <x v="7"/>
    <x v="7"/>
    <s v="REF.  AÃ‡ÃƒO SEMANA DA QUALIDADE"/>
    <x v="21"/>
    <x v="0"/>
    <x v="0"/>
    <n v="8003"/>
    <x v="28"/>
    <n v="80031"/>
    <s v="QUALIDADE E PROCESSOS (Administrativo)"/>
    <x v="0"/>
    <x v="0"/>
    <x v="0"/>
    <x v="0"/>
    <x v="0"/>
    <x v="0"/>
  </r>
  <r>
    <x v="4"/>
    <s v="ANHANGUERA EDUCACIONAL PARTICIPACOES S/A"/>
    <x v="4"/>
    <d v="2023-11-22T00:00:00"/>
    <d v="2024-01-08T00:00:00"/>
    <s v="'328693148"/>
    <s v="1 | 1"/>
    <x v="7"/>
    <x v="0"/>
    <n v="-438.67"/>
    <x v="106"/>
    <x v="105"/>
    <s v="REF. CURSO ENG AMB. SIDNEY MESSIAS"/>
    <x v="8"/>
    <x v="1"/>
    <x v="0"/>
    <n v="3006"/>
    <x v="8"/>
    <n v="30061"/>
    <s v="RECURSOS HUMANOS (Administrativo)"/>
    <x v="0"/>
    <x v="1"/>
    <x v="2"/>
    <x v="2"/>
    <x v="15"/>
    <x v="15"/>
  </r>
  <r>
    <x v="4"/>
    <s v="ANTARES EDUCACIONAL S.A."/>
    <x v="4"/>
    <d v="2023-12-29T00:00:00"/>
    <d v="2024-01-05T00:00:00"/>
    <s v="'17361599"/>
    <s v="1 | 1"/>
    <x v="7"/>
    <x v="0"/>
    <n v="-312.94"/>
    <x v="106"/>
    <x v="105"/>
    <s v="REF. MENSALIDADE JULIANA"/>
    <x v="21"/>
    <x v="1"/>
    <x v="0"/>
    <n v="8003"/>
    <x v="28"/>
    <n v="80031"/>
    <s v="QUALIDADE E PROCESSOS (Administrativo)"/>
    <x v="0"/>
    <x v="1"/>
    <x v="2"/>
    <x v="2"/>
    <x v="15"/>
    <x v="15"/>
  </r>
  <r>
    <x v="4"/>
    <s v="ANTARES EDUCACIONAL S.A."/>
    <x v="6"/>
    <d v="2024-01-30T00:00:00"/>
    <d v="2024-03-05T00:00:00"/>
    <s v="'17442236-Juros"/>
    <s v="1 | 1"/>
    <x v="7"/>
    <x v="0"/>
    <n v="-9.15"/>
    <x v="84"/>
    <x v="83"/>
    <s v="."/>
    <x v="21"/>
    <x v="0"/>
    <x v="0"/>
    <n v="8003"/>
    <x v="28"/>
    <n v="80031"/>
    <s v="QUALIDADE E PROCESSOS (Administrativo)"/>
    <x v="0"/>
    <x v="1"/>
    <x v="0"/>
    <x v="0"/>
    <x v="3"/>
    <x v="3"/>
  </r>
  <r>
    <x v="4"/>
    <s v="ANTARES EDUCACIONAL S.A."/>
    <x v="6"/>
    <d v="2024-02-21T00:00:00"/>
    <d v="2024-03-05T00:00:00"/>
    <s v="'17502804"/>
    <s v="1 | 1"/>
    <x v="7"/>
    <x v="0"/>
    <n v="-312.94"/>
    <x v="106"/>
    <x v="105"/>
    <s v="REF. MENSALIDADE JULIANA"/>
    <x v="21"/>
    <x v="1"/>
    <x v="0"/>
    <n v="8003"/>
    <x v="28"/>
    <n v="80031"/>
    <s v="QUALIDADE E PROCESSOS (Administrativo)"/>
    <x v="0"/>
    <x v="1"/>
    <x v="2"/>
    <x v="2"/>
    <x v="15"/>
    <x v="15"/>
  </r>
  <r>
    <x v="4"/>
    <s v="ANTARES EDUCACIONAL S.A."/>
    <x v="7"/>
    <d v="2024-02-21T00:00:00"/>
    <d v="2024-04-05T00:00:00"/>
    <s v="'1024309"/>
    <s v="1 | 1"/>
    <x v="7"/>
    <x v="0"/>
    <n v="-312.94"/>
    <x v="106"/>
    <x v="105"/>
    <s v="REF. MENSALIDADE JULIANA"/>
    <x v="21"/>
    <x v="1"/>
    <x v="0"/>
    <n v="8003"/>
    <x v="28"/>
    <n v="80031"/>
    <s v="QUALIDADE E PROCESSOS (Administrativo)"/>
    <x v="0"/>
    <x v="3"/>
    <x v="2"/>
    <x v="2"/>
    <x v="15"/>
    <x v="15"/>
  </r>
  <r>
    <x v="4"/>
    <s v="ANTARES EDUCACIONAL S.A."/>
    <x v="8"/>
    <d v="2024-05-17T00:00:00"/>
    <d v="2024-05-17T00:00:00"/>
    <s v="'1026479"/>
    <s v="1 | 1"/>
    <x v="7"/>
    <x v="0"/>
    <n v="-416.47"/>
    <x v="106"/>
    <x v="105"/>
    <s v="REF. MENSALIDADE MAIARA"/>
    <x v="20"/>
    <x v="1"/>
    <x v="0"/>
    <n v="3004"/>
    <x v="27"/>
    <n v="30041"/>
    <s v="FATURAMENTO (Administrativo)"/>
    <x v="0"/>
    <x v="3"/>
    <x v="2"/>
    <x v="2"/>
    <x v="15"/>
    <x v="15"/>
  </r>
  <r>
    <x v="4"/>
    <s v="AOVS SISTEMAS DE INFORMATICA S.A."/>
    <x v="4"/>
    <d v="2024-01-06T00:00:00"/>
    <d v="2024-01-15T00:00:00"/>
    <s v="'1021929"/>
    <s v="1 | 12"/>
    <x v="7"/>
    <x v="0"/>
    <n v="-940.87"/>
    <x v="106"/>
    <x v="105"/>
    <s v="REF. CURSO DO GABRIEL ( AGUARDANDO NOTA FISCAL DO GABRIEL ) "/>
    <x v="9"/>
    <x v="1"/>
    <x v="0"/>
    <n v="8006"/>
    <x v="10"/>
    <n v="80061"/>
    <s v="TECNOLOGIA DA INFORMAÇÃO (Administrativo)"/>
    <x v="0"/>
    <x v="1"/>
    <x v="2"/>
    <x v="2"/>
    <x v="15"/>
    <x v="15"/>
  </r>
  <r>
    <x v="4"/>
    <s v="AOVS SISTEMAS DE INFORMATICA S.A."/>
    <x v="4"/>
    <d v="2024-01-06T00:00:00"/>
    <d v="2024-02-15T00:00:00"/>
    <s v="'1021929"/>
    <s v="2 | 12"/>
    <x v="7"/>
    <x v="0"/>
    <n v="-940.83"/>
    <x v="106"/>
    <x v="105"/>
    <s v="REF. CURSO DO GABRIEL ( AGUARDANDO NOTA FISCAL DO GABRIEL ) "/>
    <x v="9"/>
    <x v="1"/>
    <x v="0"/>
    <n v="8006"/>
    <x v="10"/>
    <n v="80061"/>
    <s v="TECNOLOGIA DA INFORMAÇÃO (Administrativo)"/>
    <x v="0"/>
    <x v="1"/>
    <x v="2"/>
    <x v="2"/>
    <x v="15"/>
    <x v="15"/>
  </r>
  <r>
    <x v="4"/>
    <s v="AOVS SISTEMAS DE INFORMATICA S.A."/>
    <x v="4"/>
    <d v="2024-01-06T00:00:00"/>
    <d v="2024-03-15T00:00:00"/>
    <s v="'1021929"/>
    <s v="3 | 12"/>
    <x v="7"/>
    <x v="0"/>
    <n v="-940.83"/>
    <x v="106"/>
    <x v="105"/>
    <s v="REF. CURSO DO GABRIEL ( AGUARDANDO NOTA FISCAL DO GABRIEL ) "/>
    <x v="9"/>
    <x v="1"/>
    <x v="0"/>
    <n v="8006"/>
    <x v="10"/>
    <n v="80061"/>
    <s v="TECNOLOGIA DA INFORMAÇÃO (Administrativo)"/>
    <x v="0"/>
    <x v="1"/>
    <x v="2"/>
    <x v="2"/>
    <x v="15"/>
    <x v="15"/>
  </r>
  <r>
    <x v="4"/>
    <s v="AOVS SISTEMAS DE INFORMATICA S.A."/>
    <x v="4"/>
    <d v="2024-01-06T00:00:00"/>
    <d v="2024-04-15T00:00:00"/>
    <s v="'1021929"/>
    <s v="4 | 12"/>
    <x v="7"/>
    <x v="0"/>
    <n v="-940.83"/>
    <x v="106"/>
    <x v="105"/>
    <s v="REF. CURSO DO GABRIEL ( AGUARDANDO NOTA FISCAL DO GABRIEL ) "/>
    <x v="9"/>
    <x v="1"/>
    <x v="0"/>
    <n v="8006"/>
    <x v="10"/>
    <n v="80061"/>
    <s v="TECNOLOGIA DA INFORMAÇÃO (Administrativo)"/>
    <x v="0"/>
    <x v="1"/>
    <x v="2"/>
    <x v="2"/>
    <x v="15"/>
    <x v="15"/>
  </r>
  <r>
    <x v="4"/>
    <s v="AOVS SISTEMAS DE INFORMATICA S.A."/>
    <x v="4"/>
    <d v="2024-01-06T00:00:00"/>
    <d v="2024-05-15T00:00:00"/>
    <s v="'1021929"/>
    <s v="5 | 12"/>
    <x v="7"/>
    <x v="0"/>
    <n v="-940.83"/>
    <x v="106"/>
    <x v="105"/>
    <s v="REF. CURSO DO GABRIEL ( AGUARDANDO NOTA FISCAL DO GABRIEL ) "/>
    <x v="9"/>
    <x v="1"/>
    <x v="0"/>
    <n v="8006"/>
    <x v="10"/>
    <n v="80061"/>
    <s v="TECNOLOGIA DA INFORMAÇÃO (Administrativo)"/>
    <x v="0"/>
    <x v="1"/>
    <x v="2"/>
    <x v="2"/>
    <x v="15"/>
    <x v="15"/>
  </r>
  <r>
    <x v="4"/>
    <s v="AOVS SISTEMAS DE INFORMATICA S.A."/>
    <x v="4"/>
    <d v="2024-01-06T00:00:00"/>
    <d v="2024-06-15T00:00:00"/>
    <s v="'1021929"/>
    <s v="6 | 12"/>
    <x v="7"/>
    <x v="0"/>
    <n v="-940.83"/>
    <x v="106"/>
    <x v="105"/>
    <s v="REF. CURSO DO GABRIEL ( AGUARDANDO NOTA FISCAL DO GABRIEL ) "/>
    <x v="9"/>
    <x v="1"/>
    <x v="0"/>
    <n v="8006"/>
    <x v="10"/>
    <n v="80061"/>
    <s v="TECNOLOGIA DA INFORMAÇÃO (Administrativo)"/>
    <x v="0"/>
    <x v="1"/>
    <x v="2"/>
    <x v="2"/>
    <x v="15"/>
    <x v="15"/>
  </r>
  <r>
    <x v="4"/>
    <s v="AOVS SISTEMAS DE INFORMATICA S.A."/>
    <x v="4"/>
    <d v="2024-01-06T00:00:00"/>
    <d v="2024-07-15T00:00:00"/>
    <s v="'1021929"/>
    <s v="7 | 12"/>
    <x v="7"/>
    <x v="0"/>
    <n v="-940.83"/>
    <x v="106"/>
    <x v="105"/>
    <s v="REF. CURSO DO GABRIEL ( AGUARDANDO NOTA FISCAL DO GABRIEL ) "/>
    <x v="9"/>
    <x v="1"/>
    <x v="0"/>
    <n v="8006"/>
    <x v="10"/>
    <n v="80061"/>
    <s v="TECNOLOGIA DA INFORMAÇÃO (Administrativo)"/>
    <x v="0"/>
    <x v="1"/>
    <x v="2"/>
    <x v="2"/>
    <x v="15"/>
    <x v="15"/>
  </r>
  <r>
    <x v="4"/>
    <s v="AOVS SISTEMAS DE INFORMATICA S.A."/>
    <x v="4"/>
    <d v="2024-01-06T00:00:00"/>
    <d v="2024-08-15T00:00:00"/>
    <s v="'1021929"/>
    <s v="8 | 12"/>
    <x v="7"/>
    <x v="0"/>
    <n v="-940.83"/>
    <x v="106"/>
    <x v="105"/>
    <s v="REF. CURSO DO GABRIEL ( AGUARDANDO NOTA FISCAL DO GABRIEL ) "/>
    <x v="9"/>
    <x v="1"/>
    <x v="0"/>
    <n v="8006"/>
    <x v="10"/>
    <n v="80061"/>
    <s v="TECNOLOGIA DA INFORMAÇÃO (Administrativo)"/>
    <x v="0"/>
    <x v="1"/>
    <x v="2"/>
    <x v="2"/>
    <x v="15"/>
    <x v="15"/>
  </r>
  <r>
    <x v="4"/>
    <s v="AOVS SISTEMAS DE INFORMATICA S.A."/>
    <x v="4"/>
    <d v="2024-01-06T00:00:00"/>
    <d v="2024-09-15T00:00:00"/>
    <s v="'1021929"/>
    <s v="9 | 12"/>
    <x v="7"/>
    <x v="0"/>
    <n v="-940.83"/>
    <x v="106"/>
    <x v="105"/>
    <s v="REF. CURSO DO GABRIEL ( AGUARDANDO NOTA FISCAL DO GABRIEL ) "/>
    <x v="9"/>
    <x v="1"/>
    <x v="0"/>
    <n v="8006"/>
    <x v="10"/>
    <n v="80061"/>
    <s v="TECNOLOGIA DA INFORMAÇÃO (Administrativo)"/>
    <x v="0"/>
    <x v="1"/>
    <x v="2"/>
    <x v="2"/>
    <x v="15"/>
    <x v="15"/>
  </r>
  <r>
    <x v="4"/>
    <s v="AOVS SISTEMAS DE INFORMATICA S.A."/>
    <x v="4"/>
    <d v="2024-01-06T00:00:00"/>
    <d v="2024-10-15T00:00:00"/>
    <s v="'1021929"/>
    <s v="10 | 12"/>
    <x v="7"/>
    <x v="0"/>
    <n v="-940.83"/>
    <x v="106"/>
    <x v="105"/>
    <s v="REF. CURSO DO GABRIEL ( AGUARDANDO NOTA FISCAL DO GABRIEL ) "/>
    <x v="9"/>
    <x v="1"/>
    <x v="0"/>
    <n v="8006"/>
    <x v="10"/>
    <n v="80061"/>
    <s v="TECNOLOGIA DA INFORMAÇÃO (Administrativo)"/>
    <x v="0"/>
    <x v="1"/>
    <x v="2"/>
    <x v="2"/>
    <x v="15"/>
    <x v="15"/>
  </r>
  <r>
    <x v="4"/>
    <s v="AOVS SISTEMAS DE INFORMATICA S.A."/>
    <x v="4"/>
    <d v="2024-01-06T00:00:00"/>
    <d v="2024-11-15T00:00:00"/>
    <s v="'1021929"/>
    <s v="11 | 12"/>
    <x v="7"/>
    <x v="0"/>
    <n v="-940.83"/>
    <x v="106"/>
    <x v="105"/>
    <s v="REF. CURSO DO GABRIEL ( AGUARDANDO NOTA FISCAL DO GABRIEL ) "/>
    <x v="9"/>
    <x v="1"/>
    <x v="0"/>
    <n v="8006"/>
    <x v="10"/>
    <n v="80061"/>
    <s v="TECNOLOGIA DA INFORMAÇÃO (Administrativo)"/>
    <x v="0"/>
    <x v="1"/>
    <x v="2"/>
    <x v="2"/>
    <x v="15"/>
    <x v="15"/>
  </r>
  <r>
    <x v="4"/>
    <s v="AOVS SISTEMAS DE INFORMATICA S.A."/>
    <x v="4"/>
    <d v="2024-01-06T00:00:00"/>
    <d v="2024-12-15T00:00:00"/>
    <s v="'1021929"/>
    <s v="12 | 12"/>
    <x v="7"/>
    <x v="0"/>
    <n v="-940.83"/>
    <x v="106"/>
    <x v="105"/>
    <s v="REF. CURSO DO GABRIEL ( AGUARDANDO NOTA FISCAL DO GABRIEL ) "/>
    <x v="9"/>
    <x v="1"/>
    <x v="0"/>
    <n v="8006"/>
    <x v="10"/>
    <n v="80061"/>
    <s v="TECNOLOGIA DA INFORMAÇÃO (Administrativo)"/>
    <x v="0"/>
    <x v="1"/>
    <x v="2"/>
    <x v="2"/>
    <x v="15"/>
    <x v="15"/>
  </r>
  <r>
    <x v="4"/>
    <s v="AOVS SISTEMAS DE INFORMATICA S.A."/>
    <x v="4"/>
    <d v="2024-01-18T00:00:00"/>
    <d v="2024-01-31T00:00:00"/>
    <s v="'473435"/>
    <s v="1 | 1"/>
    <x v="9"/>
    <x v="0"/>
    <n v="-558"/>
    <x v="106"/>
    <x v="105"/>
    <s v="REF. CURSO DO GABRIEL (NF : 636229 - R$62,00 , NF: 473.435 - R$558,00)"/>
    <x v="9"/>
    <x v="1"/>
    <x v="0"/>
    <n v="8006"/>
    <x v="10"/>
    <n v="80061"/>
    <s v="TECNOLOGIA DA INFORMAÇÃO (Administrativo)"/>
    <x v="0"/>
    <x v="1"/>
    <x v="2"/>
    <x v="2"/>
    <x v="15"/>
    <x v="15"/>
  </r>
  <r>
    <x v="4"/>
    <s v="AOVS SISTEMAS DE INFORMATICA S.A."/>
    <x v="4"/>
    <d v="2024-01-18T00:00:00"/>
    <d v="2024-01-31T00:00:00"/>
    <s v="'636229"/>
    <s v="1 | 1"/>
    <x v="10"/>
    <x v="0"/>
    <n v="-62"/>
    <x v="106"/>
    <x v="105"/>
    <s v="REF. CURSO DO GABRIEL (NF : 636229 - R$62,00 , NF: 473.435 - R$558,00)"/>
    <x v="9"/>
    <x v="1"/>
    <x v="0"/>
    <n v="8006"/>
    <x v="10"/>
    <n v="80061"/>
    <s v="TECNOLOGIA DA INFORMAÇÃO (Administrativo)"/>
    <x v="0"/>
    <x v="1"/>
    <x v="2"/>
    <x v="2"/>
    <x v="15"/>
    <x v="15"/>
  </r>
  <r>
    <x v="4"/>
    <s v="AOVS SISTEMAS DE INFORMATICA S.A."/>
    <x v="5"/>
    <d v="2024-02-15T00:00:00"/>
    <d v="2024-02-29T00:00:00"/>
    <s v="'483157"/>
    <s v="1 | 1"/>
    <x v="9"/>
    <x v="0"/>
    <n v="-558"/>
    <x v="106"/>
    <x v="105"/>
    <s v="REF. CURSO DO GABRIEL (NF : 645038 - R$62,00 , NF: 483.157 - R$558,00)"/>
    <x v="9"/>
    <x v="1"/>
    <x v="0"/>
    <n v="8006"/>
    <x v="10"/>
    <n v="80061"/>
    <s v="TECNOLOGIA DA INFORMAÇÃO (Administrativo)"/>
    <x v="0"/>
    <x v="1"/>
    <x v="2"/>
    <x v="2"/>
    <x v="15"/>
    <x v="15"/>
  </r>
  <r>
    <x v="4"/>
    <s v="AOVS SISTEMAS DE INFORMATICA S.A."/>
    <x v="5"/>
    <d v="2024-02-15T00:00:00"/>
    <d v="2024-02-29T00:00:00"/>
    <s v="'645038"/>
    <s v="1 | 1"/>
    <x v="10"/>
    <x v="0"/>
    <n v="-62"/>
    <x v="106"/>
    <x v="105"/>
    <s v="REF. CURSO DO GABRIEL (NF : 645038 - R$62,00 , NF: 483.157 - R$558,00)"/>
    <x v="9"/>
    <x v="1"/>
    <x v="0"/>
    <n v="8006"/>
    <x v="10"/>
    <n v="80061"/>
    <s v="TECNOLOGIA DA INFORMAÇÃO (Administrativo)"/>
    <x v="0"/>
    <x v="1"/>
    <x v="2"/>
    <x v="2"/>
    <x v="15"/>
    <x v="15"/>
  </r>
  <r>
    <x v="4"/>
    <s v="AOVS SISTEMAS DE INFORMATICA S.A."/>
    <x v="6"/>
    <d v="2024-03-31T00:00:00"/>
    <d v="2024-03-31T00:00:00"/>
    <s v="'1023941"/>
    <s v="1 | 1"/>
    <x v="9"/>
    <x v="0"/>
    <n v="-620"/>
    <x v="106"/>
    <x v="105"/>
    <s v="REF. CURSO DO GABRIEL "/>
    <x v="9"/>
    <x v="1"/>
    <x v="0"/>
    <n v="8006"/>
    <x v="10"/>
    <n v="80061"/>
    <s v="TECNOLOGIA DA INFORMAÇÃO (Administrativo)"/>
    <x v="0"/>
    <x v="1"/>
    <x v="2"/>
    <x v="2"/>
    <x v="15"/>
    <x v="15"/>
  </r>
  <r>
    <x v="4"/>
    <s v="AOVS SISTEMAS DE INFORMATICA S.A."/>
    <x v="7"/>
    <d v="2024-04-22T00:00:00"/>
    <d v="2024-04-30T00:00:00"/>
    <s v="'1025375"/>
    <s v="1 | 1"/>
    <x v="9"/>
    <x v="0"/>
    <n v="-620"/>
    <x v="106"/>
    <x v="105"/>
    <s v="REF. CURSO DO GABRIEL "/>
    <x v="9"/>
    <x v="1"/>
    <x v="0"/>
    <n v="8006"/>
    <x v="10"/>
    <n v="80061"/>
    <s v="TECNOLOGIA DA INFORMAÇÃO (Administrativo)"/>
    <x v="0"/>
    <x v="3"/>
    <x v="2"/>
    <x v="2"/>
    <x v="15"/>
    <x v="15"/>
  </r>
  <r>
    <x v="4"/>
    <s v="AOVS SISTEMAS DE INFORMATICA S.A."/>
    <x v="8"/>
    <d v="2024-05-21T00:00:00"/>
    <d v="2024-05-31T00:00:00"/>
    <s v="'676050"/>
    <s v="1 | 1"/>
    <x v="11"/>
    <x v="0"/>
    <n v="-620"/>
    <x v="106"/>
    <x v="105"/>
    <s v="REF. CURSO DO GABRIEL "/>
    <x v="9"/>
    <x v="1"/>
    <x v="0"/>
    <n v="8006"/>
    <x v="10"/>
    <n v="80061"/>
    <s v="TECNOLOGIA DA INFORMAÇÃO (Administrativo)"/>
    <x v="0"/>
    <x v="3"/>
    <x v="2"/>
    <x v="2"/>
    <x v="15"/>
    <x v="15"/>
  </r>
  <r>
    <x v="4"/>
    <s v="AOVS SISTEMAS DE INFORMATICA S.A."/>
    <x v="9"/>
    <d v="2024-06-21T00:00:00"/>
    <d v="2024-06-30T00:00:00"/>
    <s v="'687322"/>
    <s v="1 | 1"/>
    <x v="11"/>
    <x v="0"/>
    <n v="-620"/>
    <x v="106"/>
    <x v="105"/>
    <s v="REF. CURSO DO GABRIEL "/>
    <x v="9"/>
    <x v="1"/>
    <x v="0"/>
    <n v="8006"/>
    <x v="10"/>
    <n v="80061"/>
    <s v="TECNOLOGIA DA INFORMAÇÃO (Administrativo)"/>
    <x v="0"/>
    <x v="3"/>
    <x v="2"/>
    <x v="2"/>
    <x v="15"/>
    <x v="15"/>
  </r>
  <r>
    <x v="4"/>
    <s v="AOVS SISTEMAS DE INFORMATICA S.A."/>
    <x v="10"/>
    <d v="2024-07-18T00:00:00"/>
    <d v="2024-07-31T00:00:00"/>
    <s v="'656566"/>
    <s v="1 | 1"/>
    <x v="11"/>
    <x v="0"/>
    <n v="-620"/>
    <x v="106"/>
    <x v="105"/>
    <s v="REF. CURSO DO GABRIEL "/>
    <x v="9"/>
    <x v="1"/>
    <x v="0"/>
    <n v="8006"/>
    <x v="10"/>
    <n v="80061"/>
    <s v="TECNOLOGIA DA INFORMAÇÃO (Administrativo)"/>
    <x v="0"/>
    <x v="4"/>
    <x v="2"/>
    <x v="2"/>
    <x v="15"/>
    <x v="15"/>
  </r>
  <r>
    <x v="4"/>
    <s v="AOVS SISTEMAS DE INFORMATICA S.A."/>
    <x v="11"/>
    <d v="2024-08-18T00:00:00"/>
    <d v="2024-08-31T00:00:00"/>
    <s v="'707521"/>
    <s v="1 | 1"/>
    <x v="11"/>
    <x v="0"/>
    <n v="-620"/>
    <x v="106"/>
    <x v="105"/>
    <s v="REF. CURSO DO GABRIEL "/>
    <x v="9"/>
    <x v="1"/>
    <x v="0"/>
    <n v="8006"/>
    <x v="10"/>
    <n v="80061"/>
    <s v="TECNOLOGIA DA INFORMAÇÃO (Administrativo)"/>
    <x v="0"/>
    <x v="4"/>
    <x v="2"/>
    <x v="2"/>
    <x v="15"/>
    <x v="15"/>
  </r>
  <r>
    <x v="4"/>
    <s v="AOVS SISTEMAS DE INFORMATICA S.A."/>
    <x v="12"/>
    <d v="2024-09-17T00:00:00"/>
    <d v="2024-09-30T00:00:00"/>
    <s v="'559910-719364"/>
    <s v="1 | 1"/>
    <x v="11"/>
    <x v="0"/>
    <n v="-620"/>
    <x v="106"/>
    <x v="105"/>
    <s v="REF. CURSO DO GABRIEL "/>
    <x v="9"/>
    <x v="1"/>
    <x v="0"/>
    <n v="8006"/>
    <x v="10"/>
    <n v="80061"/>
    <s v="TECNOLOGIA DA INFORMAÇÃO (Administrativo)"/>
    <x v="0"/>
    <x v="4"/>
    <x v="2"/>
    <x v="2"/>
    <x v="15"/>
    <x v="15"/>
  </r>
  <r>
    <x v="4"/>
    <s v="AOVS SISTEMAS DE INFORMATICA S.A."/>
    <x v="13"/>
    <d v="2024-10-17T00:00:00"/>
    <d v="2024-10-31T00:00:00"/>
    <s v="'571368-729220"/>
    <s v="1 | 1"/>
    <x v="11"/>
    <x v="0"/>
    <n v="-620"/>
    <x v="106"/>
    <x v="105"/>
    <s v="REF. CURSO DO GABRIEL "/>
    <x v="9"/>
    <x v="1"/>
    <x v="0"/>
    <n v="8006"/>
    <x v="10"/>
    <n v="80061"/>
    <s v="TECNOLOGIA DA INFORMAÇÃO (Administrativo)"/>
    <x v="0"/>
    <x v="0"/>
    <x v="2"/>
    <x v="2"/>
    <x v="15"/>
    <x v="15"/>
  </r>
  <r>
    <x v="4"/>
    <s v="AOVS SISTEMAS DE INFORMATICA S.A."/>
    <x v="14"/>
    <d v="2024-11-18T00:00:00"/>
    <d v="2024-11-30T00:00:00"/>
    <s v="'580974-738958"/>
    <s v="1 | 1"/>
    <x v="11"/>
    <x v="0"/>
    <n v="-620"/>
    <x v="106"/>
    <x v="105"/>
    <s v="REF. CURSO DO GABRIEL "/>
    <x v="9"/>
    <x v="1"/>
    <x v="0"/>
    <n v="8006"/>
    <x v="10"/>
    <n v="80061"/>
    <s v="TECNOLOGIA DA INFORMAÇÃO (Administrativo)"/>
    <x v="0"/>
    <x v="0"/>
    <x v="2"/>
    <x v="2"/>
    <x v="15"/>
    <x v="15"/>
  </r>
  <r>
    <x v="4"/>
    <s v="AOVS SISTEMAS DE INFORMATICA S.A."/>
    <x v="0"/>
    <d v="2024-12-20T00:00:00"/>
    <d v="2024-12-31T00:00:00"/>
    <s v="'762570-606599"/>
    <s v="1 | 1"/>
    <x v="11"/>
    <x v="0"/>
    <n v="-620"/>
    <x v="106"/>
    <x v="105"/>
    <s v="REF. CURSO DO GABRIEL "/>
    <x v="9"/>
    <x v="1"/>
    <x v="0"/>
    <n v="8006"/>
    <x v="10"/>
    <n v="80061"/>
    <s v="TECNOLOGIA DA INFORMAÇÃO (Administrativo)"/>
    <x v="0"/>
    <x v="0"/>
    <x v="2"/>
    <x v="2"/>
    <x v="15"/>
    <x v="15"/>
  </r>
  <r>
    <x v="4"/>
    <s v="AOVS SISTEMAS DE INFORMATICA S.A."/>
    <x v="1"/>
    <d v="2025-01-20T00:00:00"/>
    <d v="2025-01-31T00:00:00"/>
    <s v="'618646/773843"/>
    <s v="1 | 1"/>
    <x v="11"/>
    <x v="0"/>
    <n v="-620"/>
    <x v="106"/>
    <x v="105"/>
    <s v="REF. CURSO DO GABRIEL "/>
    <x v="9"/>
    <x v="1"/>
    <x v="0"/>
    <n v="8006"/>
    <x v="10"/>
    <n v="80061"/>
    <s v="TECNOLOGIA DA INFORMAÇÃO (Administrativo)"/>
    <x v="0"/>
    <x v="1"/>
    <x v="2"/>
    <x v="2"/>
    <x v="15"/>
    <x v="15"/>
  </r>
  <r>
    <x v="4"/>
    <s v="APPLE INC."/>
    <x v="9"/>
    <d v="2024-06-15T00:00:00"/>
    <d v="2024-07-15T00:00:00"/>
    <s v="'1029314"/>
    <s v="1 | 1"/>
    <x v="8"/>
    <x v="0"/>
    <n v="-557.75"/>
    <x v="34"/>
    <x v="34"/>
    <s v="REF. APPLE GABRIEL S NF"/>
    <x v="9"/>
    <x v="0"/>
    <x v="0"/>
    <n v="8006"/>
    <x v="10"/>
    <n v="80061"/>
    <s v="TECNOLOGIA DA INFORMAÇÃO (Administrativo)"/>
    <x v="0"/>
    <x v="3"/>
    <x v="0"/>
    <x v="0"/>
    <x v="0"/>
    <x v="0"/>
  </r>
  <r>
    <x v="4"/>
    <s v="APPLE INC."/>
    <x v="10"/>
    <d v="2024-07-19T00:00:00"/>
    <d v="2024-08-15T00:00:00"/>
    <s v="'1030389"/>
    <s v="1 | 2"/>
    <x v="8"/>
    <x v="0"/>
    <n v="-389.9"/>
    <x v="34"/>
    <x v="34"/>
    <s v="REF. APPLE GABRIEL S NF"/>
    <x v="14"/>
    <x v="0"/>
    <x v="0"/>
    <n v="8001"/>
    <x v="17"/>
    <n v="80011"/>
    <s v="MARKETING (Administrativo)"/>
    <x v="0"/>
    <x v="4"/>
    <x v="0"/>
    <x v="0"/>
    <x v="0"/>
    <x v="0"/>
  </r>
  <r>
    <x v="4"/>
    <s v="APPLE INC."/>
    <x v="10"/>
    <d v="2024-07-19T00:00:00"/>
    <d v="2024-08-15T00:00:00"/>
    <s v="'1030389"/>
    <s v="2 | 2"/>
    <x v="8"/>
    <x v="0"/>
    <n v="-4.9000000000000004"/>
    <x v="34"/>
    <x v="34"/>
    <s v="REF. APPLE GABRIEL S NF"/>
    <x v="14"/>
    <x v="0"/>
    <x v="0"/>
    <n v="8001"/>
    <x v="17"/>
    <n v="80011"/>
    <s v="MARKETING (Administrativo)"/>
    <x v="0"/>
    <x v="4"/>
    <x v="0"/>
    <x v="0"/>
    <x v="0"/>
    <x v="0"/>
  </r>
  <r>
    <x v="4"/>
    <s v="APPLE INC."/>
    <x v="11"/>
    <d v="2024-08-11T00:00:00"/>
    <d v="2024-09-15T00:00:00"/>
    <s v="'1032294"/>
    <s v="1 | 1"/>
    <x v="8"/>
    <x v="0"/>
    <n v="-557"/>
    <x v="34"/>
    <x v="34"/>
    <s v="REF. APPLE GABRIEL S NF"/>
    <x v="14"/>
    <x v="0"/>
    <x v="0"/>
    <n v="8001"/>
    <x v="17"/>
    <n v="80011"/>
    <s v="MARKETING (Administrativo)"/>
    <x v="0"/>
    <x v="4"/>
    <x v="0"/>
    <x v="0"/>
    <x v="0"/>
    <x v="0"/>
  </r>
  <r>
    <x v="4"/>
    <s v="APPLE INC."/>
    <x v="12"/>
    <d v="2024-08-16T00:00:00"/>
    <d v="2024-10-15T00:00:00"/>
    <s v="'1032321"/>
    <s v="1 | 1"/>
    <x v="8"/>
    <x v="0"/>
    <n v="-129.9"/>
    <x v="34"/>
    <x v="34"/>
    <s v="REF. APPLE S NF"/>
    <x v="14"/>
    <x v="0"/>
    <x v="0"/>
    <n v="8001"/>
    <x v="17"/>
    <n v="80011"/>
    <s v="MARKETING (Administrativo)"/>
    <x v="0"/>
    <x v="4"/>
    <x v="0"/>
    <x v="0"/>
    <x v="0"/>
    <x v="0"/>
  </r>
  <r>
    <x v="4"/>
    <s v="APPLE INC."/>
    <x v="13"/>
    <d v="2024-10-08T00:00:00"/>
    <d v="2024-11-15T00:00:00"/>
    <s v="'1034740"/>
    <s v="1 | 1"/>
    <x v="8"/>
    <x v="0"/>
    <n v="-129.9"/>
    <x v="34"/>
    <x v="34"/>
    <s v="REF. APPLE S NF"/>
    <x v="14"/>
    <x v="0"/>
    <x v="0"/>
    <n v="8001"/>
    <x v="17"/>
    <n v="80011"/>
    <s v="MARKETING (Administrativo)"/>
    <x v="0"/>
    <x v="0"/>
    <x v="0"/>
    <x v="0"/>
    <x v="0"/>
    <x v="0"/>
  </r>
  <r>
    <x v="4"/>
    <s v="APPLE INC."/>
    <x v="14"/>
    <d v="2024-11-08T00:00:00"/>
    <d v="2024-12-15T00:00:00"/>
    <s v="'1036666"/>
    <s v="1 | 1"/>
    <x v="8"/>
    <x v="0"/>
    <n v="-129.9"/>
    <x v="34"/>
    <x v="34"/>
    <s v="REF. APPLE S NF"/>
    <x v="14"/>
    <x v="0"/>
    <x v="0"/>
    <n v="8001"/>
    <x v="17"/>
    <n v="80011"/>
    <s v="MARKETING (Administrativo)"/>
    <x v="0"/>
    <x v="0"/>
    <x v="0"/>
    <x v="0"/>
    <x v="0"/>
    <x v="0"/>
  </r>
  <r>
    <x v="4"/>
    <s v="APPLE INC."/>
    <x v="0"/>
    <d v="2024-12-08T00:00:00"/>
    <d v="2025-01-15T00:00:00"/>
    <s v="'1037977"/>
    <s v="1 | 1"/>
    <x v="8"/>
    <x v="0"/>
    <n v="-129.9"/>
    <x v="34"/>
    <x v="34"/>
    <s v="REF. APPLE S NF"/>
    <x v="14"/>
    <x v="0"/>
    <x v="0"/>
    <n v="8001"/>
    <x v="17"/>
    <n v="80011"/>
    <s v="MARKETING (Administrativo)"/>
    <x v="0"/>
    <x v="0"/>
    <x v="0"/>
    <x v="0"/>
    <x v="0"/>
    <x v="0"/>
  </r>
  <r>
    <x v="4"/>
    <s v="APPLE INC."/>
    <x v="1"/>
    <d v="2025-01-08T00:00:00"/>
    <d v="2025-02-15T00:00:00"/>
    <s v="'1039707"/>
    <s v="1 | 1"/>
    <x v="8"/>
    <x v="2"/>
    <n v="-129.9"/>
    <x v="34"/>
    <x v="34"/>
    <s v="REF. APPLE S NF"/>
    <x v="14"/>
    <x v="0"/>
    <x v="0"/>
    <n v="8001"/>
    <x v="17"/>
    <n v="80011"/>
    <s v="MARKETING (Administrativo)"/>
    <x v="0"/>
    <x v="1"/>
    <x v="0"/>
    <x v="0"/>
    <x v="0"/>
    <x v="0"/>
  </r>
  <r>
    <x v="4"/>
    <s v="AQUARIUS LOG LOCACAO DE EQUIPAMENTOS E SERVICOS LTDA"/>
    <x v="4"/>
    <d v="2024-01-24T00:00:00"/>
    <d v="2024-02-08T00:00:00"/>
    <s v="'3283"/>
    <s v="1 | 1"/>
    <x v="9"/>
    <x v="0"/>
    <n v="-2050"/>
    <x v="42"/>
    <x v="42"/>
    <s v="REF. SERVIÃ‡O DE TRANSPORTE  COM CAMINHAO MUNCK"/>
    <x v="2"/>
    <x v="1"/>
    <x v="0"/>
    <n v="4004"/>
    <x v="2"/>
    <n v="40041"/>
    <s v="PATRIMÔNIO (Administrativo)"/>
    <x v="0"/>
    <x v="1"/>
    <x v="0"/>
    <x v="0"/>
    <x v="9"/>
    <x v="9"/>
  </r>
  <r>
    <x v="4"/>
    <s v="AQUARIUS LOG LOCACAO DE EQUIPAMENTOS E SERVICOS LTDA"/>
    <x v="1"/>
    <d v="2025-01-29T00:00:00"/>
    <d v="2025-02-13T00:00:00"/>
    <s v="'5289"/>
    <s v="1 | 1"/>
    <x v="9"/>
    <x v="2"/>
    <n v="-7368.42"/>
    <x v="46"/>
    <x v="45"/>
    <s v="REF. SERVIÃ‡O DE TRANSPORTE  COM CAMINHAO MUNCK"/>
    <x v="10"/>
    <x v="0"/>
    <x v="0"/>
    <n v="7001"/>
    <x v="11"/>
    <n v="70012"/>
    <s v="OFICINA (Extraordinário)"/>
    <x v="0"/>
    <x v="1"/>
    <x v="9"/>
    <x v="9"/>
    <x v="12"/>
    <x v="12"/>
  </r>
  <r>
    <x v="4"/>
    <s v="ARARIPE &amp; ASSOCIADOS"/>
    <x v="11"/>
    <d v="2024-08-06T00:00:00"/>
    <d v="2024-08-09T00:00:00"/>
    <s v="'14526"/>
    <s v="1 | 1"/>
    <x v="10"/>
    <x v="0"/>
    <n v="-4322.8500000000004"/>
    <x v="15"/>
    <x v="15"/>
    <s v="REF HONORARIO ADV Pedido de Registro de Marca  Marca: URBAM.  "/>
    <x v="4"/>
    <x v="0"/>
    <x v="0"/>
    <n v="8002"/>
    <x v="4"/>
    <n v="80021"/>
    <s v="JURÍDICO (Administrativo)"/>
    <x v="0"/>
    <x v="4"/>
    <x v="0"/>
    <x v="0"/>
    <x v="10"/>
    <x v="10"/>
  </r>
  <r>
    <x v="4"/>
    <s v="ARARIPE &amp; ASSOCIADOS"/>
    <x v="11"/>
    <d v="2024-08-15T00:00:00"/>
    <d v="2024-08-16T00:00:00"/>
    <s v="'14545"/>
    <s v="1 | 1"/>
    <x v="10"/>
    <x v="0"/>
    <n v="-5293.14"/>
    <x v="15"/>
    <x v="15"/>
    <s v="REF HONORARIO ADV Pedido de Registro de Marca  Marca: URBAM.  "/>
    <x v="4"/>
    <x v="0"/>
    <x v="0"/>
    <n v="8002"/>
    <x v="4"/>
    <n v="80021"/>
    <s v="JURÍDICO (Administrativo)"/>
    <x v="0"/>
    <x v="4"/>
    <x v="0"/>
    <x v="0"/>
    <x v="10"/>
    <x v="10"/>
  </r>
  <r>
    <x v="4"/>
    <s v="ARARIPE &amp; ASSOCIADOS"/>
    <x v="12"/>
    <d v="2024-09-05T00:00:00"/>
    <d v="2024-09-09T00:00:00"/>
    <s v="'14585"/>
    <s v="1 | 1"/>
    <x v="10"/>
    <x v="0"/>
    <n v="-6930.25"/>
    <x v="15"/>
    <x v="15"/>
    <s v="REF HONORARIO ADV Pedido de Registro de Marca  Marca: URBAM.  "/>
    <x v="4"/>
    <x v="0"/>
    <x v="0"/>
    <n v="8002"/>
    <x v="4"/>
    <n v="80021"/>
    <s v="JURÍDICO (Administrativo)"/>
    <x v="0"/>
    <x v="4"/>
    <x v="0"/>
    <x v="0"/>
    <x v="10"/>
    <x v="10"/>
  </r>
  <r>
    <x v="4"/>
    <s v="ARARIPE &amp; ASSOCIADOS"/>
    <x v="13"/>
    <d v="2024-10-07T00:00:00"/>
    <d v="2024-10-10T00:00:00"/>
    <s v="'14659"/>
    <s v="1 | 1"/>
    <x v="10"/>
    <x v="0"/>
    <n v="-852.1"/>
    <x v="15"/>
    <x v="15"/>
    <s v="REF Fwd: AverbaÃ§Ã£o da TransferÃªncia de Titularidade - Marca: urbam - N/Ref: AM006018, AM006019"/>
    <x v="4"/>
    <x v="0"/>
    <x v="0"/>
    <n v="8002"/>
    <x v="4"/>
    <n v="80021"/>
    <s v="JURÍDICO (Administrativo)"/>
    <x v="0"/>
    <x v="0"/>
    <x v="0"/>
    <x v="0"/>
    <x v="10"/>
    <x v="10"/>
  </r>
  <r>
    <x v="4"/>
    <s v="ARLETE DE JESUS FERRAO DOS SANTOS 89191226791"/>
    <x v="4"/>
    <d v="2024-01-10T00:00:00"/>
    <d v="2024-01-12T00:00:00"/>
    <s v="'22"/>
    <s v="1 | 1"/>
    <x v="10"/>
    <x v="0"/>
    <n v="-3820"/>
    <x v="124"/>
    <x v="122"/>
    <s v="REF.  ARLETE"/>
    <x v="10"/>
    <x v="0"/>
    <x v="0"/>
    <n v="7001"/>
    <x v="11"/>
    <n v="70012"/>
    <s v="OFICINA (Extraordinário)"/>
    <x v="0"/>
    <x v="1"/>
    <x v="9"/>
    <x v="9"/>
    <x v="18"/>
    <x v="18"/>
  </r>
  <r>
    <x v="4"/>
    <s v="ARLETE DE JESUS FERRAO DOS SANTOS 89191226791"/>
    <x v="4"/>
    <d v="2024-01-22T00:00:00"/>
    <d v="2024-01-25T00:00:00"/>
    <s v="'25"/>
    <s v="1 | 1"/>
    <x v="10"/>
    <x v="0"/>
    <n v="-1139.25"/>
    <x v="95"/>
    <x v="94"/>
    <s v="REF.  ARLETE"/>
    <x v="8"/>
    <x v="0"/>
    <x v="0"/>
    <n v="3006"/>
    <x v="8"/>
    <n v="30061"/>
    <s v="RECURSOS HUMANOS (Administrativo)"/>
    <x v="0"/>
    <x v="1"/>
    <x v="0"/>
    <x v="0"/>
    <x v="0"/>
    <x v="0"/>
  </r>
  <r>
    <x v="4"/>
    <s v="ARLETE DE JESUS FERRAO DOS SANTOS 89191226791"/>
    <x v="6"/>
    <d v="2024-03-28T00:00:00"/>
    <d v="2024-03-28T00:00:00"/>
    <s v="'32"/>
    <s v="1 | 1"/>
    <x v="10"/>
    <x v="0"/>
    <n v="-340"/>
    <x v="42"/>
    <x v="42"/>
    <s v="REF.  ARLETE"/>
    <x v="2"/>
    <x v="1"/>
    <x v="0"/>
    <n v="4004"/>
    <x v="2"/>
    <n v="40041"/>
    <s v="PATRIMÔNIO (Administrativo)"/>
    <x v="0"/>
    <x v="1"/>
    <x v="0"/>
    <x v="0"/>
    <x v="9"/>
    <x v="9"/>
  </r>
  <r>
    <x v="4"/>
    <s v="ARLETE DE JESUS FERRAO DOS SANTOS 89191226791"/>
    <x v="7"/>
    <d v="2024-04-25T00:00:00"/>
    <d v="2024-05-03T00:00:00"/>
    <s v="'38"/>
    <s v="1 | 1"/>
    <x v="10"/>
    <x v="0"/>
    <n v="-630"/>
    <x v="124"/>
    <x v="122"/>
    <s v="REF.  ARLETE"/>
    <x v="10"/>
    <x v="0"/>
    <x v="0"/>
    <n v="7001"/>
    <x v="11"/>
    <n v="70013"/>
    <s v="OFICINA (Poli e Rollon)"/>
    <x v="0"/>
    <x v="3"/>
    <x v="9"/>
    <x v="9"/>
    <x v="18"/>
    <x v="18"/>
  </r>
  <r>
    <x v="4"/>
    <s v="ARLETE DE JESUS FERRAO DOS SANTOS 89191226791"/>
    <x v="7"/>
    <d v="2024-04-25T00:00:00"/>
    <d v="2024-05-03T00:00:00"/>
    <s v="'38"/>
    <s v="1 | 1"/>
    <x v="10"/>
    <x v="0"/>
    <n v="-420"/>
    <x v="124"/>
    <x v="122"/>
    <s v="REF.  ARLETE"/>
    <x v="10"/>
    <x v="0"/>
    <x v="0"/>
    <n v="7001"/>
    <x v="11"/>
    <n v="70015"/>
    <s v="OFICINA (Químico e Biológico)"/>
    <x v="0"/>
    <x v="3"/>
    <x v="9"/>
    <x v="9"/>
    <x v="18"/>
    <x v="18"/>
  </r>
  <r>
    <x v="4"/>
    <s v="ARLETE DE JESUS FERRAO DOS SANTOS 89191226791"/>
    <x v="8"/>
    <d v="2024-05-07T00:00:00"/>
    <d v="2024-05-15T00:00:00"/>
    <s v="'40"/>
    <s v="1 | 2"/>
    <x v="10"/>
    <x v="0"/>
    <n v="-2244.5"/>
    <x v="124"/>
    <x v="122"/>
    <s v="REF.  ARLETE"/>
    <x v="10"/>
    <x v="0"/>
    <x v="0"/>
    <n v="7001"/>
    <x v="11"/>
    <n v="70012"/>
    <s v="OFICINA (Extraordinário)"/>
    <x v="0"/>
    <x v="3"/>
    <x v="9"/>
    <x v="9"/>
    <x v="18"/>
    <x v="18"/>
  </r>
  <r>
    <x v="4"/>
    <s v="ARLETE DE JESUS FERRAO DOS SANTOS 89191226791"/>
    <x v="8"/>
    <d v="2024-05-07T00:00:00"/>
    <d v="2024-05-30T00:00:00"/>
    <s v="'40"/>
    <s v="2 | 2"/>
    <x v="10"/>
    <x v="0"/>
    <n v="-2244.5"/>
    <x v="124"/>
    <x v="122"/>
    <s v="REF.  ARLETE"/>
    <x v="10"/>
    <x v="0"/>
    <x v="0"/>
    <n v="7001"/>
    <x v="11"/>
    <n v="70012"/>
    <s v="OFICINA (Extraordinário)"/>
    <x v="0"/>
    <x v="3"/>
    <x v="9"/>
    <x v="9"/>
    <x v="18"/>
    <x v="18"/>
  </r>
  <r>
    <x v="4"/>
    <s v="ARLETE DE JESUS FERRAO DOS SANTOS 89191226791"/>
    <x v="8"/>
    <d v="2024-05-21T00:00:00"/>
    <d v="2024-05-28T00:00:00"/>
    <s v="'41"/>
    <s v="1 | 1"/>
    <x v="10"/>
    <x v="0"/>
    <n v="-820"/>
    <x v="124"/>
    <x v="122"/>
    <s v="REF.  ARLETE"/>
    <x v="6"/>
    <x v="0"/>
    <x v="0"/>
    <n v="6001"/>
    <x v="6"/>
    <n v="60012"/>
    <s v="OPERACIONAL (Extraordinário)"/>
    <x v="0"/>
    <x v="3"/>
    <x v="9"/>
    <x v="9"/>
    <x v="18"/>
    <x v="18"/>
  </r>
  <r>
    <x v="4"/>
    <s v="ARLETE DE JESUS FERRAO DOS SANTOS 89191226791"/>
    <x v="8"/>
    <d v="2024-05-21T00:00:00"/>
    <d v="2024-05-28T00:00:00"/>
    <s v="'41"/>
    <s v="1 | 1"/>
    <x v="10"/>
    <x v="0"/>
    <n v="-60"/>
    <x v="96"/>
    <x v="95"/>
    <s v="REF.  ARLETE"/>
    <x v="14"/>
    <x v="0"/>
    <x v="0"/>
    <n v="8001"/>
    <x v="17"/>
    <n v="80011"/>
    <s v="MARKETING (Administrativo)"/>
    <x v="0"/>
    <x v="3"/>
    <x v="0"/>
    <x v="0"/>
    <x v="0"/>
    <x v="0"/>
  </r>
  <r>
    <x v="4"/>
    <s v="ARLETE DE JESUS FERRAO DOS SANTOS 89191226791"/>
    <x v="9"/>
    <d v="2024-06-27T00:00:00"/>
    <d v="2024-07-03T00:00:00"/>
    <s v="'44"/>
    <s v="1 | 1"/>
    <x v="10"/>
    <x v="0"/>
    <n v="-240"/>
    <x v="86"/>
    <x v="85"/>
    <s v="REF COMPRA MATERIAL ESCRITORIO"/>
    <x v="7"/>
    <x v="0"/>
    <x v="0"/>
    <n v="3007"/>
    <x v="25"/>
    <n v="30071"/>
    <s v="COMPRAS (Administrativo)"/>
    <x v="0"/>
    <x v="3"/>
    <x v="0"/>
    <x v="0"/>
    <x v="0"/>
    <x v="0"/>
  </r>
  <r>
    <x v="4"/>
    <s v="ARLETE DE JESUS FERRAO DOS SANTOS 89191226791"/>
    <x v="10"/>
    <d v="2024-07-17T00:00:00"/>
    <d v="2024-07-20T00:00:00"/>
    <s v="'47"/>
    <s v="1 | 1"/>
    <x v="10"/>
    <x v="0"/>
    <n v="-180"/>
    <x v="95"/>
    <x v="94"/>
    <s v="REF Segue nota dos cards"/>
    <x v="8"/>
    <x v="0"/>
    <x v="0"/>
    <n v="3006"/>
    <x v="8"/>
    <n v="30061"/>
    <s v="RECURSOS HUMANOS (Administrativo)"/>
    <x v="0"/>
    <x v="4"/>
    <x v="0"/>
    <x v="0"/>
    <x v="0"/>
    <x v="0"/>
  </r>
  <r>
    <x v="4"/>
    <s v="ARLETE DE JESUS FERRAO DOS SANTOS 89191226791"/>
    <x v="10"/>
    <d v="2024-07-26T00:00:00"/>
    <d v="2024-08-07T00:00:00"/>
    <s v="'49"/>
    <s v="1 | 1"/>
    <x v="10"/>
    <x v="0"/>
    <n v="-2470"/>
    <x v="96"/>
    <x v="95"/>
    <s v="REF : ARLETE  Segue nota dos cards"/>
    <x v="6"/>
    <x v="0"/>
    <x v="0"/>
    <n v="6001"/>
    <x v="6"/>
    <n v="60013"/>
    <s v="OPERACIONAL (Poli e Rollon)"/>
    <x v="0"/>
    <x v="4"/>
    <x v="0"/>
    <x v="0"/>
    <x v="0"/>
    <x v="0"/>
  </r>
  <r>
    <x v="4"/>
    <s v="ARLETE DE JESUS FERRAO DOS SANTOS 89191226791"/>
    <x v="10"/>
    <d v="2024-07-26T00:00:00"/>
    <d v="2024-08-07T00:00:00"/>
    <s v="'49"/>
    <s v="1 | 1"/>
    <x v="10"/>
    <x v="0"/>
    <n v="-630"/>
    <x v="95"/>
    <x v="94"/>
    <s v="REF : ARLETE  Segue nota dos cards"/>
    <x v="8"/>
    <x v="0"/>
    <x v="0"/>
    <n v="3006"/>
    <x v="8"/>
    <n v="30061"/>
    <s v="RECURSOS HUMANOS (Administrativo)"/>
    <x v="0"/>
    <x v="4"/>
    <x v="0"/>
    <x v="0"/>
    <x v="0"/>
    <x v="0"/>
  </r>
  <r>
    <x v="4"/>
    <s v="ARLETE DE JESUS FERRAO DOS SANTOS 89191226791"/>
    <x v="12"/>
    <d v="2024-09-03T00:00:00"/>
    <d v="2024-09-09T00:00:00"/>
    <s v="'56"/>
    <s v="1 | 1"/>
    <x v="10"/>
    <x v="0"/>
    <n v="-360"/>
    <x v="86"/>
    <x v="85"/>
    <s v="REF Segue nota dos cards"/>
    <x v="7"/>
    <x v="0"/>
    <x v="0"/>
    <n v="3007"/>
    <x v="25"/>
    <n v="30071"/>
    <s v="COMPRAS (Administrativo)"/>
    <x v="0"/>
    <x v="4"/>
    <x v="0"/>
    <x v="0"/>
    <x v="0"/>
    <x v="0"/>
  </r>
  <r>
    <x v="4"/>
    <s v="ARLETE DE JESUS FERRAO DOS SANTOS 89191226791"/>
    <x v="12"/>
    <d v="2024-09-16T00:00:00"/>
    <d v="2024-09-23T00:00:00"/>
    <s v="'60"/>
    <s v="1 | 1"/>
    <x v="10"/>
    <x v="0"/>
    <n v="-420"/>
    <x v="95"/>
    <x v="94"/>
    <s v="REF Segue nota "/>
    <x v="8"/>
    <x v="0"/>
    <x v="0"/>
    <n v="3006"/>
    <x v="8"/>
    <n v="30061"/>
    <s v="RECURSOS HUMANOS (Administrativo)"/>
    <x v="0"/>
    <x v="4"/>
    <x v="0"/>
    <x v="0"/>
    <x v="0"/>
    <x v="0"/>
  </r>
  <r>
    <x v="4"/>
    <s v="ARLETE DE JESUS FERRAO DOS SANTOS 89191226791"/>
    <x v="12"/>
    <d v="2024-09-19T00:00:00"/>
    <d v="2024-09-20T00:00:00"/>
    <s v="'62"/>
    <s v="1 | 1"/>
    <x v="10"/>
    <x v="0"/>
    <n v="-840"/>
    <x v="95"/>
    <x v="94"/>
    <s v="REF COMPRA KITS SETEMBRO AMARELO"/>
    <x v="8"/>
    <x v="0"/>
    <x v="0"/>
    <n v="3006"/>
    <x v="8"/>
    <n v="30061"/>
    <s v="RECURSOS HUMANOS (Administrativo)"/>
    <x v="0"/>
    <x v="4"/>
    <x v="0"/>
    <x v="0"/>
    <x v="0"/>
    <x v="0"/>
  </r>
  <r>
    <x v="4"/>
    <s v="ARLETE DE JESUS FERRAO DOS SANTOS 89191226791"/>
    <x v="12"/>
    <d v="2024-09-26T00:00:00"/>
    <d v="2024-10-01T00:00:00"/>
    <s v="'63"/>
    <s v="1 | 1"/>
    <x v="10"/>
    <x v="0"/>
    <n v="-1400"/>
    <x v="103"/>
    <x v="102"/>
    <s v="REF EVENTO SINDICOS "/>
    <x v="14"/>
    <x v="0"/>
    <x v="0"/>
    <n v="8001"/>
    <x v="17"/>
    <n v="80011"/>
    <s v="MARKETING (Administrativo)"/>
    <x v="0"/>
    <x v="4"/>
    <x v="0"/>
    <x v="0"/>
    <x v="0"/>
    <x v="0"/>
  </r>
  <r>
    <x v="4"/>
    <s v="ARLETE DE JESUS FERRAO DOS SANTOS 89191226791"/>
    <x v="12"/>
    <d v="2024-09-26T00:00:00"/>
    <d v="2024-10-09T00:00:00"/>
    <s v="'64"/>
    <s v="1 | 1"/>
    <x v="10"/>
    <x v="0"/>
    <n v="-2784"/>
    <x v="124"/>
    <x v="122"/>
    <s v="REF: COMPRA  ADESIVOS"/>
    <x v="6"/>
    <x v="0"/>
    <x v="0"/>
    <n v="6002"/>
    <x v="9"/>
    <n v="60027"/>
    <s v="OPERACIONAL ADM (Comum)"/>
    <x v="0"/>
    <x v="4"/>
    <x v="9"/>
    <x v="9"/>
    <x v="18"/>
    <x v="18"/>
  </r>
  <r>
    <x v="4"/>
    <s v="ARLETE DE JESUS FERRAO DOS SANTOS 89191226791"/>
    <x v="13"/>
    <d v="2024-10-02T00:00:00"/>
    <d v="2024-10-08T00:00:00"/>
    <s v="'65"/>
    <s v="1 | 1"/>
    <x v="10"/>
    <x v="0"/>
    <n v="-240"/>
    <x v="124"/>
    <x v="122"/>
    <s v="REF EVENTO SINDICOS "/>
    <x v="6"/>
    <x v="0"/>
    <x v="0"/>
    <n v="6002"/>
    <x v="9"/>
    <n v="60027"/>
    <s v="OPERACIONAL ADM (Comum)"/>
    <x v="0"/>
    <x v="0"/>
    <x v="9"/>
    <x v="9"/>
    <x v="18"/>
    <x v="18"/>
  </r>
  <r>
    <x v="4"/>
    <s v="ARLETE DE JESUS FERRAO DOS SANTOS 89191226791"/>
    <x v="13"/>
    <d v="2024-10-07T00:00:00"/>
    <d v="2024-10-11T00:00:00"/>
    <s v="'67"/>
    <s v="1 | 1"/>
    <x v="10"/>
    <x v="0"/>
    <n v="-275"/>
    <x v="124"/>
    <x v="122"/>
    <s v="REF: COMPRA  ADESIVOS"/>
    <x v="6"/>
    <x v="0"/>
    <x v="0"/>
    <n v="6002"/>
    <x v="9"/>
    <n v="60027"/>
    <s v="OPERACIONAL ADM (Comum)"/>
    <x v="0"/>
    <x v="0"/>
    <x v="9"/>
    <x v="9"/>
    <x v="18"/>
    <x v="18"/>
  </r>
  <r>
    <x v="4"/>
    <s v="ARLETE DE JESUS FERRAO DOS SANTOS 89191226791"/>
    <x v="0"/>
    <d v="2024-11-27T00:00:00"/>
    <d v="2024-12-02T00:00:00"/>
    <s v="'72"/>
    <s v="1 | 1"/>
    <x v="10"/>
    <x v="0"/>
    <n v="-400"/>
    <x v="95"/>
    <x v="94"/>
    <s v="REF: COMPRA  ConfecÃ§Ã£ode500pulseirasvipnumeradacomimpressÃ£o2cores"/>
    <x v="8"/>
    <x v="0"/>
    <x v="0"/>
    <n v="3006"/>
    <x v="8"/>
    <n v="30061"/>
    <s v="RECURSOS HUMANOS (Administrativo)"/>
    <x v="0"/>
    <x v="0"/>
    <x v="0"/>
    <x v="0"/>
    <x v="0"/>
    <x v="0"/>
  </r>
  <r>
    <x v="4"/>
    <s v="ARNALDO BEZERRA"/>
    <x v="5"/>
    <d v="2024-03-12T00:00:00"/>
    <d v="2024-03-12T00:00:00"/>
    <s v="'1023337"/>
    <s v="1 | 1"/>
    <x v="8"/>
    <x v="0"/>
    <n v="-675.79"/>
    <x v="30"/>
    <x v="30"/>
    <s v="REF. PAGTO DE COMISSÃƒO FEVEREIRO/2024 - ARNALDO BEZERRA"/>
    <x v="12"/>
    <x v="0"/>
    <x v="0"/>
    <n v="4003"/>
    <x v="13"/>
    <n v="40037"/>
    <s v="RELACIONAMENTO (Comum)"/>
    <x v="1"/>
    <x v="1"/>
    <x v="2"/>
    <x v="2"/>
    <x v="13"/>
    <x v="13"/>
  </r>
  <r>
    <x v="4"/>
    <s v="ARNALDO BEZERRA"/>
    <x v="6"/>
    <d v="2024-04-01T00:00:00"/>
    <d v="2024-04-11T00:00:00"/>
    <s v="'1024230"/>
    <s v="1 | 1"/>
    <x v="8"/>
    <x v="0"/>
    <n v="-559.38"/>
    <x v="30"/>
    <x v="30"/>
    <s v="REF. PAGTO DE COMISSÃƒO MARÃ‡O/2024 - ARNALDO BEZERRA"/>
    <x v="12"/>
    <x v="0"/>
    <x v="0"/>
    <n v="4003"/>
    <x v="13"/>
    <n v="40037"/>
    <s v="RELACIONAMENTO (Comum)"/>
    <x v="1"/>
    <x v="1"/>
    <x v="2"/>
    <x v="2"/>
    <x v="13"/>
    <x v="13"/>
  </r>
  <r>
    <x v="4"/>
    <s v="ARNALDO BEZERRA"/>
    <x v="7"/>
    <d v="2024-05-06T00:00:00"/>
    <d v="2024-05-13T00:00:00"/>
    <s v="'1026064"/>
    <s v="1 | 1"/>
    <x v="8"/>
    <x v="0"/>
    <n v="-739.66"/>
    <x v="30"/>
    <x v="30"/>
    <s v="REF. PAGTO DE COMISSÃƒO ABR/2024 - ARNALDO BEZERRA"/>
    <x v="12"/>
    <x v="0"/>
    <x v="0"/>
    <n v="4003"/>
    <x v="13"/>
    <n v="40037"/>
    <s v="RELACIONAMENTO (Comum)"/>
    <x v="1"/>
    <x v="3"/>
    <x v="2"/>
    <x v="2"/>
    <x v="13"/>
    <x v="13"/>
  </r>
  <r>
    <x v="4"/>
    <s v="ARNALDO BEZERRA"/>
    <x v="8"/>
    <d v="2024-06-06T00:00:00"/>
    <d v="2024-06-11T00:00:00"/>
    <s v="'1027436"/>
    <s v="1 | 1"/>
    <x v="8"/>
    <x v="0"/>
    <n v="-746.08"/>
    <x v="30"/>
    <x v="30"/>
    <s v="REF. PAGTO DE COMISSÃƒO MAI/2024 - ARNALDO BEZERRA"/>
    <x v="12"/>
    <x v="0"/>
    <x v="0"/>
    <n v="4003"/>
    <x v="13"/>
    <n v="40037"/>
    <s v="RELACIONAMENTO (Comum)"/>
    <x v="1"/>
    <x v="3"/>
    <x v="2"/>
    <x v="2"/>
    <x v="13"/>
    <x v="13"/>
  </r>
  <r>
    <x v="4"/>
    <s v="ARNALDO BEZERRA"/>
    <x v="9"/>
    <d v="2024-07-01T00:00:00"/>
    <d v="2024-07-11T00:00:00"/>
    <s v="'1028711"/>
    <s v="1 | 1"/>
    <x v="8"/>
    <x v="0"/>
    <n v="-873.4"/>
    <x v="30"/>
    <x v="30"/>
    <s v="REF. PAGTO DE COMISSÃƒO JUN/2024 - ARNALDO BEZERRA"/>
    <x v="12"/>
    <x v="0"/>
    <x v="0"/>
    <n v="4003"/>
    <x v="13"/>
    <n v="40037"/>
    <s v="RELACIONAMENTO (Comum)"/>
    <x v="1"/>
    <x v="3"/>
    <x v="2"/>
    <x v="2"/>
    <x v="13"/>
    <x v="13"/>
  </r>
  <r>
    <x v="4"/>
    <s v="ARNALDO BEZERRA"/>
    <x v="10"/>
    <d v="2024-08-05T00:00:00"/>
    <d v="2024-08-13T00:00:00"/>
    <s v="'1030533"/>
    <s v="1 | 1"/>
    <x v="8"/>
    <x v="0"/>
    <n v="-872.21"/>
    <x v="30"/>
    <x v="30"/>
    <s v="REF. PAGTO DE COMISSÃƒO JULHO/2024 - ARNALDO BEZERRA"/>
    <x v="12"/>
    <x v="0"/>
    <x v="0"/>
    <n v="4003"/>
    <x v="13"/>
    <n v="40037"/>
    <s v="RELACIONAMENTO (Comum)"/>
    <x v="1"/>
    <x v="4"/>
    <x v="2"/>
    <x v="2"/>
    <x v="13"/>
    <x v="13"/>
  </r>
  <r>
    <x v="4"/>
    <s v="ARNALDO BEZERRA"/>
    <x v="11"/>
    <d v="2024-09-02T00:00:00"/>
    <d v="2024-09-11T00:00:00"/>
    <s v="'1032023"/>
    <s v="1 | 1"/>
    <x v="8"/>
    <x v="0"/>
    <n v="-742.65"/>
    <x v="30"/>
    <x v="30"/>
    <s v="REF. PAGTO DE COMISSÃƒO AGOSTO/2024 - ARNALDO BEZERRA"/>
    <x v="12"/>
    <x v="0"/>
    <x v="0"/>
    <n v="4003"/>
    <x v="13"/>
    <n v="40037"/>
    <s v="RELACIONAMENTO (Comum)"/>
    <x v="1"/>
    <x v="4"/>
    <x v="2"/>
    <x v="2"/>
    <x v="13"/>
    <x v="13"/>
  </r>
  <r>
    <x v="4"/>
    <s v="ARNALDO BEZERRA"/>
    <x v="12"/>
    <d v="2024-10-02T00:00:00"/>
    <d v="2024-10-11T00:00:00"/>
    <s v="'1033530"/>
    <s v="1 | 1"/>
    <x v="8"/>
    <x v="0"/>
    <n v="-712.56"/>
    <x v="30"/>
    <x v="30"/>
    <s v="REF. PAGTO DE COMISSÃƒO SETEMBRO/2024 - ARNALDO BEZERRA"/>
    <x v="12"/>
    <x v="0"/>
    <x v="0"/>
    <n v="4003"/>
    <x v="13"/>
    <n v="40037"/>
    <s v="RELACIONAMENTO (Comum)"/>
    <x v="1"/>
    <x v="4"/>
    <x v="2"/>
    <x v="2"/>
    <x v="13"/>
    <x v="13"/>
  </r>
  <r>
    <x v="4"/>
    <s v="ARNALDO BEZERRA"/>
    <x v="13"/>
    <d v="2024-11-05T00:00:00"/>
    <d v="2024-11-12T00:00:00"/>
    <s v="'1035500"/>
    <s v="1 | 1"/>
    <x v="8"/>
    <x v="0"/>
    <n v="-885.88"/>
    <x v="30"/>
    <x v="30"/>
    <s v="REF. PAGTO DE COMISSÃƒO OUTUBRO/2024 - ARNALDO BEZERRA"/>
    <x v="12"/>
    <x v="0"/>
    <x v="0"/>
    <n v="4003"/>
    <x v="13"/>
    <n v="40037"/>
    <s v="RELACIONAMENTO (Comum)"/>
    <x v="1"/>
    <x v="0"/>
    <x v="2"/>
    <x v="2"/>
    <x v="13"/>
    <x v="13"/>
  </r>
  <r>
    <x v="4"/>
    <s v="ARNALDO BEZERRA"/>
    <x v="14"/>
    <d v="2024-12-03T00:00:00"/>
    <d v="2024-12-11T00:00:00"/>
    <s v="'1037124"/>
    <s v="1 | 1"/>
    <x v="8"/>
    <x v="0"/>
    <n v="-877.46"/>
    <x v="30"/>
    <x v="30"/>
    <s v="REF. PAGTO DE COMISSÃƒO novembro/2024 - ARNALDO BEZERRA"/>
    <x v="12"/>
    <x v="0"/>
    <x v="0"/>
    <n v="4003"/>
    <x v="13"/>
    <n v="40037"/>
    <s v="RELACIONAMENTO (Comum)"/>
    <x v="1"/>
    <x v="0"/>
    <x v="2"/>
    <x v="2"/>
    <x v="13"/>
    <x v="13"/>
  </r>
  <r>
    <x v="4"/>
    <s v="ARNALDO BEZERRA"/>
    <x v="0"/>
    <d v="2025-01-03T00:00:00"/>
    <d v="2025-01-13T00:00:00"/>
    <s v="'1038632"/>
    <s v="1 | 1"/>
    <x v="8"/>
    <x v="0"/>
    <n v="-777.87"/>
    <x v="30"/>
    <x v="30"/>
    <s v="REF. PAGTO DE COMISSÃƒO DEZEMBRO/2024 - ARNALDO BEZERRA"/>
    <x v="12"/>
    <x v="0"/>
    <x v="0"/>
    <n v="4003"/>
    <x v="13"/>
    <n v="40037"/>
    <s v="RELACIONAMENTO (Comum)"/>
    <x v="1"/>
    <x v="0"/>
    <x v="2"/>
    <x v="2"/>
    <x v="13"/>
    <x v="13"/>
  </r>
  <r>
    <x v="4"/>
    <s v="ARNALDO BEZERRA"/>
    <x v="1"/>
    <d v="2025-02-05T00:00:00"/>
    <d v="2025-02-11T00:00:00"/>
    <s v="'1040262"/>
    <s v="1 | 1"/>
    <x v="8"/>
    <x v="0"/>
    <n v="-818.42"/>
    <x v="30"/>
    <x v="30"/>
    <s v="REF. PAGTO DE COMISSÃƒO  JAN/25 - ARNALDO BEZERRA"/>
    <x v="12"/>
    <x v="0"/>
    <x v="0"/>
    <n v="4003"/>
    <x v="13"/>
    <n v="40037"/>
    <s v="RELACIONAMENTO (Comum)"/>
    <x v="1"/>
    <x v="1"/>
    <x v="2"/>
    <x v="2"/>
    <x v="13"/>
    <x v="13"/>
  </r>
  <r>
    <x v="4"/>
    <s v="ARTE POCOS PERFURACAO MANUTENCAO E SONDAGEM LTDA"/>
    <x v="12"/>
    <d v="2024-09-04T00:00:00"/>
    <d v="2024-09-11T00:00:00"/>
    <s v="'2024000025"/>
    <s v="1 | 1"/>
    <x v="11"/>
    <x v="0"/>
    <n v="-3500"/>
    <x v="39"/>
    <x v="39"/>
    <s v="REF POÃ‡O DE AGUA"/>
    <x v="7"/>
    <x v="0"/>
    <x v="0"/>
    <n v="5008"/>
    <x v="7"/>
    <n v="50081"/>
    <s v="REFORMA LINHA AMARELA (Administrativo)"/>
    <x v="0"/>
    <x v="4"/>
    <x v="11"/>
    <x v="11"/>
    <x v="17"/>
    <x v="17"/>
  </r>
  <r>
    <x v="4"/>
    <s v="ARTE POCOS PERFURACAO MANUTENCAO E SONDAGEM LTDA"/>
    <x v="12"/>
    <d v="2024-09-25T00:00:00"/>
    <d v="2024-09-26T00:00:00"/>
    <s v="'35"/>
    <s v="1 | 6"/>
    <x v="11"/>
    <x v="0"/>
    <n v="-10863"/>
    <x v="39"/>
    <x v="39"/>
    <s v="REF ARTE POÃ‡OS POÃ‡O DE AGUA"/>
    <x v="7"/>
    <x v="0"/>
    <x v="0"/>
    <n v="5008"/>
    <x v="7"/>
    <n v="50081"/>
    <s v="REFORMA LINHA AMARELA (Administrativo)"/>
    <x v="0"/>
    <x v="4"/>
    <x v="11"/>
    <x v="11"/>
    <x v="17"/>
    <x v="17"/>
  </r>
  <r>
    <x v="4"/>
    <s v="ARTE POCOS PERFURACAO MANUTENCAO E SONDAGEM LTDA"/>
    <x v="12"/>
    <d v="2024-09-25T00:00:00"/>
    <d v="2024-09-27T00:00:00"/>
    <s v="'35"/>
    <s v="2 | 6"/>
    <x v="11"/>
    <x v="0"/>
    <n v="-21726"/>
    <x v="39"/>
    <x v="39"/>
    <s v="REF ARTE POÃ‡OS POÃ‡O DE AGUA"/>
    <x v="7"/>
    <x v="0"/>
    <x v="0"/>
    <n v="5008"/>
    <x v="7"/>
    <n v="50081"/>
    <s v="REFORMA LINHA AMARELA (Administrativo)"/>
    <x v="0"/>
    <x v="4"/>
    <x v="11"/>
    <x v="11"/>
    <x v="17"/>
    <x v="17"/>
  </r>
  <r>
    <x v="4"/>
    <s v="ARTE POCOS PERFURACAO MANUTENCAO E SONDAGEM LTDA"/>
    <x v="12"/>
    <d v="2024-09-25T00:00:00"/>
    <d v="2024-11-14T00:00:00"/>
    <s v="'35"/>
    <s v="3 | 6"/>
    <x v="11"/>
    <x v="0"/>
    <n v="-21726"/>
    <x v="39"/>
    <x v="39"/>
    <s v="REF ARTE POÃ‡OS POÃ‡O DE AGUA"/>
    <x v="7"/>
    <x v="0"/>
    <x v="0"/>
    <n v="5008"/>
    <x v="7"/>
    <n v="50081"/>
    <s v="REFORMA LINHA AMARELA (Administrativo)"/>
    <x v="0"/>
    <x v="4"/>
    <x v="11"/>
    <x v="11"/>
    <x v="17"/>
    <x v="17"/>
  </r>
  <r>
    <x v="4"/>
    <s v="ARTE POCOS PERFURACAO MANUTENCAO E SONDAGEM LTDA"/>
    <x v="12"/>
    <d v="2024-09-25T00:00:00"/>
    <d v="2024-12-13T00:00:00"/>
    <s v="'35"/>
    <s v="4 | 6"/>
    <x v="11"/>
    <x v="0"/>
    <n v="-19325"/>
    <x v="39"/>
    <x v="39"/>
    <s v="REF ARTE POÃ‡OS POÃ‡O DE AGUA"/>
    <x v="7"/>
    <x v="0"/>
    <x v="0"/>
    <n v="5008"/>
    <x v="7"/>
    <n v="50081"/>
    <s v="REFORMA LINHA AMARELA (Administrativo)"/>
    <x v="0"/>
    <x v="4"/>
    <x v="11"/>
    <x v="11"/>
    <x v="17"/>
    <x v="17"/>
  </r>
  <r>
    <x v="4"/>
    <s v="ARTE POCOS PERFURACAO MANUTENCAO E SONDAGEM LTDA"/>
    <x v="12"/>
    <d v="2024-09-25T00:00:00"/>
    <d v="2025-01-15T00:00:00"/>
    <s v="'35"/>
    <s v="5 | 6"/>
    <x v="11"/>
    <x v="0"/>
    <n v="-19325"/>
    <x v="39"/>
    <x v="39"/>
    <s v="REF ARTE POÃ‡OS POÃ‡O DE AGUA"/>
    <x v="7"/>
    <x v="0"/>
    <x v="0"/>
    <n v="5008"/>
    <x v="7"/>
    <n v="50081"/>
    <s v="REFORMA LINHA AMARELA (Administrativo)"/>
    <x v="0"/>
    <x v="4"/>
    <x v="11"/>
    <x v="11"/>
    <x v="17"/>
    <x v="17"/>
  </r>
  <r>
    <x v="4"/>
    <s v="ARTE POCOS PERFURACAO MANUTENCAO E SONDAGEM LTDA"/>
    <x v="12"/>
    <d v="2024-09-25T00:00:00"/>
    <d v="2025-02-15T00:00:00"/>
    <s v="'35"/>
    <s v="6 | 6"/>
    <x v="11"/>
    <x v="1"/>
    <n v="-15936.9"/>
    <x v="39"/>
    <x v="39"/>
    <s v="REF ARTE POÃ‡OS POÃ‡O DE AGUA"/>
    <x v="7"/>
    <x v="0"/>
    <x v="0"/>
    <n v="5008"/>
    <x v="7"/>
    <n v="50081"/>
    <s v="REFORMA LINHA AMARELA (Administrativo)"/>
    <x v="0"/>
    <x v="4"/>
    <x v="11"/>
    <x v="11"/>
    <x v="17"/>
    <x v="17"/>
  </r>
  <r>
    <x v="4"/>
    <s v="ASMONTECH TECHNOLOGIES LTDA"/>
    <x v="1"/>
    <d v="2025-01-22T00:00:00"/>
    <d v="2025-01-27T00:00:00"/>
    <s v="'3173"/>
    <s v="1 | 1"/>
    <x v="9"/>
    <x v="0"/>
    <n v="-7714.14"/>
    <x v="125"/>
    <x v="123"/>
    <s v="REF MONITORAMENTO VEICULO"/>
    <x v="6"/>
    <x v="0"/>
    <x v="0"/>
    <n v="6002"/>
    <x v="9"/>
    <n v="60022"/>
    <s v="OPERACIONAL ADM (Extraordinário)"/>
    <x v="0"/>
    <x v="1"/>
    <x v="9"/>
    <x v="9"/>
    <x v="12"/>
    <x v="12"/>
  </r>
  <r>
    <x v="4"/>
    <s v="ASSAD SERVICOS DE ESCRITORIO E APOIO ADMINISTRATIVO EIRELI"/>
    <x v="7"/>
    <d v="2024-05-07T00:00:00"/>
    <d v="2024-05-13T00:00:00"/>
    <s v="'78"/>
    <s v="1 | 1"/>
    <x v="10"/>
    <x v="0"/>
    <n v="-12933.22"/>
    <x v="37"/>
    <x v="37"/>
    <s v="REF.  SALÃRIO  - CARLA  ASSAD - ABR/2024"/>
    <x v="13"/>
    <x v="1"/>
    <x v="0"/>
    <n v="5001"/>
    <x v="16"/>
    <n v="50011"/>
    <s v="GERÊNCIA TÉCNICA (Administrativo)"/>
    <x v="1"/>
    <x v="3"/>
    <x v="2"/>
    <x v="2"/>
    <x v="13"/>
    <x v="13"/>
  </r>
  <r>
    <x v="4"/>
    <s v="ASSAD SERVICOS DE ESCRITORIO E APOIO ADMINISTRATIVO EIRELI"/>
    <x v="8"/>
    <d v="2024-06-04T00:00:00"/>
    <d v="2024-06-11T00:00:00"/>
    <s v="'79"/>
    <s v="1 | 1"/>
    <x v="10"/>
    <x v="0"/>
    <n v="-12933.22"/>
    <x v="37"/>
    <x v="37"/>
    <s v="REF.  SALÃRIO  - CARLA  ASSAD - MAI/2024"/>
    <x v="13"/>
    <x v="1"/>
    <x v="0"/>
    <n v="5001"/>
    <x v="16"/>
    <n v="50011"/>
    <s v="GERÊNCIA TÉCNICA (Administrativo)"/>
    <x v="1"/>
    <x v="3"/>
    <x v="2"/>
    <x v="2"/>
    <x v="13"/>
    <x v="13"/>
  </r>
  <r>
    <x v="4"/>
    <s v="ASSAD SERVICOS DE ESCRITORIO E APOIO ADMINISTRATIVO EIRELI"/>
    <x v="9"/>
    <d v="2024-07-09T00:00:00"/>
    <d v="2024-07-11T00:00:00"/>
    <s v="'80"/>
    <s v="1 | 1"/>
    <x v="10"/>
    <x v="0"/>
    <n v="-12933.22"/>
    <x v="37"/>
    <x v="37"/>
    <s v="REF.  SALÃRIO  - CARLA  ASSAD - JUN/2024"/>
    <x v="13"/>
    <x v="1"/>
    <x v="0"/>
    <n v="5001"/>
    <x v="16"/>
    <n v="50011"/>
    <s v="GERÊNCIA TÉCNICA (Administrativo)"/>
    <x v="1"/>
    <x v="3"/>
    <x v="2"/>
    <x v="2"/>
    <x v="13"/>
    <x v="13"/>
  </r>
  <r>
    <x v="4"/>
    <s v="ASSAD SERVICOS DE ESCRITORIO E APOIO ADMINISTRATIVO EIRELI"/>
    <x v="10"/>
    <d v="2024-08-05T00:00:00"/>
    <d v="2024-08-13T00:00:00"/>
    <s v="'81"/>
    <s v="1 | 1"/>
    <x v="10"/>
    <x v="0"/>
    <n v="-12933.22"/>
    <x v="37"/>
    <x v="37"/>
    <s v="REF.  SALÃRIO  - CARLA  ASSAD - JUL/2024"/>
    <x v="13"/>
    <x v="1"/>
    <x v="0"/>
    <n v="5001"/>
    <x v="16"/>
    <n v="50011"/>
    <s v="GERÊNCIA TÉCNICA (Administrativo)"/>
    <x v="1"/>
    <x v="4"/>
    <x v="2"/>
    <x v="2"/>
    <x v="13"/>
    <x v="13"/>
  </r>
  <r>
    <x v="4"/>
    <s v="ASSAD SERVICOS DE ESCRITORIO E APOIO ADMINISTRATIVO EIRELI"/>
    <x v="11"/>
    <d v="2024-09-05T00:00:00"/>
    <d v="2024-09-11T00:00:00"/>
    <s v="'82"/>
    <s v="1 | 1"/>
    <x v="10"/>
    <x v="0"/>
    <n v="-12933.22"/>
    <x v="37"/>
    <x v="37"/>
    <s v="REF.  SALÃRIO  - CARLA  ASSAD - AGO/2024"/>
    <x v="13"/>
    <x v="1"/>
    <x v="0"/>
    <n v="5001"/>
    <x v="16"/>
    <n v="50011"/>
    <s v="GERÊNCIA TÉCNICA (Administrativo)"/>
    <x v="1"/>
    <x v="4"/>
    <x v="2"/>
    <x v="2"/>
    <x v="13"/>
    <x v="13"/>
  </r>
  <r>
    <x v="4"/>
    <s v="ASSAD SERVICOS DE ESCRITORIO E APOIO ADMINISTRATIVO EIRELI"/>
    <x v="12"/>
    <d v="2024-10-03T00:00:00"/>
    <d v="2024-10-11T00:00:00"/>
    <s v="'83"/>
    <s v="1 | 1"/>
    <x v="10"/>
    <x v="0"/>
    <n v="-12933.22"/>
    <x v="37"/>
    <x v="37"/>
    <s v="REF.  SALÃRIO  - CARLA  ASSAD - SET/2024"/>
    <x v="13"/>
    <x v="1"/>
    <x v="0"/>
    <n v="5001"/>
    <x v="16"/>
    <n v="50011"/>
    <s v="GERÊNCIA TÉCNICA (Administrativo)"/>
    <x v="1"/>
    <x v="4"/>
    <x v="2"/>
    <x v="2"/>
    <x v="13"/>
    <x v="13"/>
  </r>
  <r>
    <x v="4"/>
    <s v="ASSAD SERVICOS DE ESCRITORIO E APOIO ADMINISTRATIVO EIRELI"/>
    <x v="13"/>
    <d v="2024-11-05T00:00:00"/>
    <d v="2024-11-12T00:00:00"/>
    <s v="'84"/>
    <s v="1 | 1"/>
    <x v="10"/>
    <x v="0"/>
    <n v="-12933.22"/>
    <x v="37"/>
    <x v="37"/>
    <s v="REF.  SALÃRIO  - CARLA  ASSAD - OUT/2024"/>
    <x v="13"/>
    <x v="1"/>
    <x v="0"/>
    <n v="5001"/>
    <x v="16"/>
    <n v="50011"/>
    <s v="GERÊNCIA TÉCNICA (Administrativo)"/>
    <x v="1"/>
    <x v="0"/>
    <x v="2"/>
    <x v="2"/>
    <x v="13"/>
    <x v="13"/>
  </r>
  <r>
    <x v="4"/>
    <s v="ASSAD SERVICOS DE ESCRITORIO E APOIO ADMINISTRATIVO EIRELI"/>
    <x v="14"/>
    <d v="2024-12-04T00:00:00"/>
    <d v="2024-12-11T00:00:00"/>
    <s v="'85"/>
    <s v="1 | 1"/>
    <x v="10"/>
    <x v="0"/>
    <n v="-12933.22"/>
    <x v="37"/>
    <x v="37"/>
    <s v="REF.  SALÃRIO  - CARLA  ASSAD - NOV/2024"/>
    <x v="13"/>
    <x v="1"/>
    <x v="0"/>
    <n v="5001"/>
    <x v="16"/>
    <n v="50011"/>
    <s v="GERÊNCIA TÉCNICA (Administrativo)"/>
    <x v="1"/>
    <x v="0"/>
    <x v="2"/>
    <x v="2"/>
    <x v="13"/>
    <x v="13"/>
  </r>
  <r>
    <x v="4"/>
    <s v="ASSAD SERVICOS DE ESCRITORIO E APOIO ADMINISTRATIVO EIRELI"/>
    <x v="0"/>
    <d v="2025-01-06T00:00:00"/>
    <d v="2025-01-10T00:00:00"/>
    <s v="'86"/>
    <s v="1 | 1"/>
    <x v="10"/>
    <x v="0"/>
    <n v="-12933.22"/>
    <x v="37"/>
    <x v="37"/>
    <s v="REF.  SALÃRIO  - CARLA  ASSAD - DEZ/2024"/>
    <x v="13"/>
    <x v="1"/>
    <x v="0"/>
    <n v="5001"/>
    <x v="16"/>
    <n v="50011"/>
    <s v="GERÊNCIA TÉCNICA (Administrativo)"/>
    <x v="1"/>
    <x v="0"/>
    <x v="2"/>
    <x v="2"/>
    <x v="13"/>
    <x v="13"/>
  </r>
  <r>
    <x v="4"/>
    <s v="ASSAD SERVICOS DE ESCRITORIO E APOIO ADMINISTRATIVO EIRELI"/>
    <x v="1"/>
    <d v="2025-02-03T00:00:00"/>
    <d v="2025-02-11T00:00:00"/>
    <s v="'87"/>
    <s v="1 | 1"/>
    <x v="10"/>
    <x v="0"/>
    <n v="-12933.22"/>
    <x v="37"/>
    <x v="37"/>
    <s v="REF.  SALÃRIO  - CARLA  ASSAD - JAN/2025"/>
    <x v="13"/>
    <x v="1"/>
    <x v="0"/>
    <n v="5001"/>
    <x v="16"/>
    <n v="50011"/>
    <s v="GERÊNCIA TÉCNICA (Administrativo)"/>
    <x v="1"/>
    <x v="1"/>
    <x v="2"/>
    <x v="2"/>
    <x v="13"/>
    <x v="13"/>
  </r>
  <r>
    <x v="4"/>
    <s v="ASSOCIACAO BRASILEIRA DE ENSINO UNIVERSITARIO ABEU"/>
    <x v="4"/>
    <d v="2023-12-21T00:00:00"/>
    <d v="2024-01-08T00:00:00"/>
    <s v="'89443"/>
    <s v="1 | 1"/>
    <x v="7"/>
    <x v="0"/>
    <n v="-772.91"/>
    <x v="106"/>
    <x v="105"/>
    <s v="REF. BOLETO - FACULDADE WANESSA FIGUEIREDO MARÃ‡AL PINTO"/>
    <x v="8"/>
    <x v="1"/>
    <x v="0"/>
    <n v="3006"/>
    <x v="8"/>
    <n v="30061"/>
    <s v="RECURSOS HUMANOS (Administrativo)"/>
    <x v="0"/>
    <x v="1"/>
    <x v="2"/>
    <x v="2"/>
    <x v="15"/>
    <x v="15"/>
  </r>
  <r>
    <x v="4"/>
    <s v="ASSOCIACAO BRASILEIRA DE ENSINO UNIVERSITARIO ABEU"/>
    <x v="5"/>
    <d v="2024-01-30T00:00:00"/>
    <d v="2024-02-07T00:00:00"/>
    <s v="'89438"/>
    <s v="1 | 1"/>
    <x v="7"/>
    <x v="0"/>
    <n v="-772.91"/>
    <x v="106"/>
    <x v="105"/>
    <s v="REF. BOLETO - FACULDADE WANESSA FIGUEIREDO MARÃ‡AL PINTO"/>
    <x v="8"/>
    <x v="1"/>
    <x v="0"/>
    <n v="3006"/>
    <x v="8"/>
    <n v="30061"/>
    <s v="RECURSOS HUMANOS (Administrativo)"/>
    <x v="0"/>
    <x v="1"/>
    <x v="2"/>
    <x v="2"/>
    <x v="15"/>
    <x v="15"/>
  </r>
  <r>
    <x v="4"/>
    <s v="ASSOCIACAO BRASILEIRA DE ENSINO UNIVERSITARIO ABEU"/>
    <x v="6"/>
    <d v="2024-02-27T00:00:00"/>
    <d v="2024-03-07T00:00:00"/>
    <s v="'89439"/>
    <s v="1 | 1"/>
    <x v="7"/>
    <x v="0"/>
    <n v="-772.91"/>
    <x v="106"/>
    <x v="105"/>
    <s v="REF. BOLETO - FACULDADE WANESSA FIGUEIREDO MARÃ‡AL PINTO"/>
    <x v="8"/>
    <x v="1"/>
    <x v="0"/>
    <n v="3006"/>
    <x v="8"/>
    <n v="30061"/>
    <s v="RECURSOS HUMANOS (Administrativo)"/>
    <x v="0"/>
    <x v="1"/>
    <x v="2"/>
    <x v="2"/>
    <x v="15"/>
    <x v="15"/>
  </r>
  <r>
    <x v="4"/>
    <s v="ASSOCIACAO BRASILEIRA DE ENSINO UNIVERSITARIO ABEU"/>
    <x v="7"/>
    <d v="2024-04-07T00:00:00"/>
    <d v="2024-04-07T00:00:00"/>
    <s v="'1024208"/>
    <s v="1 | 1"/>
    <x v="7"/>
    <x v="0"/>
    <n v="-772.91"/>
    <x v="106"/>
    <x v="105"/>
    <s v="REF. BOLETO - FACULDADE WANESSA FIGUEIREDO MARÃ‡AL PINTO"/>
    <x v="8"/>
    <x v="1"/>
    <x v="0"/>
    <n v="3006"/>
    <x v="8"/>
    <n v="30061"/>
    <s v="RECURSOS HUMANOS (Administrativo)"/>
    <x v="0"/>
    <x v="3"/>
    <x v="2"/>
    <x v="2"/>
    <x v="15"/>
    <x v="15"/>
  </r>
  <r>
    <x v="4"/>
    <s v="ASSOCIACAO BRASILEIRA DE ENSINO UNIVERSITARIO ABEU"/>
    <x v="8"/>
    <d v="2024-04-30T00:00:00"/>
    <d v="2024-05-07T00:00:00"/>
    <s v="'1025731"/>
    <s v="1 | 1"/>
    <x v="7"/>
    <x v="0"/>
    <n v="-772.91"/>
    <x v="106"/>
    <x v="105"/>
    <s v="REF. BOLETO - FACULDADE WANESSA FIGUEIREDO MARÃ‡AL PINTO"/>
    <x v="8"/>
    <x v="1"/>
    <x v="0"/>
    <n v="3006"/>
    <x v="8"/>
    <n v="30061"/>
    <s v="RECURSOS HUMANOS (Administrativo)"/>
    <x v="0"/>
    <x v="3"/>
    <x v="2"/>
    <x v="2"/>
    <x v="15"/>
    <x v="15"/>
  </r>
  <r>
    <x v="4"/>
    <s v="ASSOCIACAO BRASILEIRA DE ENSINO UNIVERSITARIO ABEU"/>
    <x v="8"/>
    <d v="2024-05-27T00:00:00"/>
    <d v="2024-06-07T00:00:00"/>
    <s v="'1027004"/>
    <s v="1 | 1"/>
    <x v="7"/>
    <x v="0"/>
    <n v="-772.91"/>
    <x v="106"/>
    <x v="105"/>
    <s v="REF. BOLETO - FACULDADE WANESSA FIGUEIREDO MARÃ‡AL PINTO"/>
    <x v="8"/>
    <x v="1"/>
    <x v="0"/>
    <n v="3006"/>
    <x v="8"/>
    <n v="30061"/>
    <s v="RECURSOS HUMANOS (Administrativo)"/>
    <x v="0"/>
    <x v="3"/>
    <x v="2"/>
    <x v="2"/>
    <x v="15"/>
    <x v="15"/>
  </r>
  <r>
    <x v="4"/>
    <s v="ASSOCIACAO BRASILEIRA DE ENSINO UNIVERSITARIO ABEU"/>
    <x v="10"/>
    <d v="2024-07-05T00:00:00"/>
    <d v="2024-07-10T00:00:00"/>
    <s v="'1029076"/>
    <s v="1 | 1"/>
    <x v="7"/>
    <x v="0"/>
    <n v="-772.91"/>
    <x v="106"/>
    <x v="105"/>
    <s v="REF. BOLETO - FACULDADE WANESSA FIGUEIREDO MARÃ‡AL PINTO"/>
    <x v="8"/>
    <x v="1"/>
    <x v="0"/>
    <n v="3006"/>
    <x v="8"/>
    <n v="30061"/>
    <s v="RECURSOS HUMANOS (Administrativo)"/>
    <x v="0"/>
    <x v="4"/>
    <x v="2"/>
    <x v="2"/>
    <x v="15"/>
    <x v="15"/>
  </r>
  <r>
    <x v="4"/>
    <s v="ASSOCIACAO BRASILEIRA DE ENSINO UNIVERSITARIO ABEU"/>
    <x v="10"/>
    <d v="2024-07-05T00:00:00"/>
    <d v="2024-08-07T00:00:00"/>
    <s v="'1029934"/>
    <s v="1 | 1"/>
    <x v="7"/>
    <x v="0"/>
    <n v="-772.91"/>
    <x v="106"/>
    <x v="105"/>
    <s v="REF. BOLETO - FACULDADE WANESSA FIGUEIREDO MARÃ‡AL PINTO"/>
    <x v="8"/>
    <x v="1"/>
    <x v="0"/>
    <n v="3006"/>
    <x v="8"/>
    <n v="30061"/>
    <s v="RECURSOS HUMANOS (Administrativo)"/>
    <x v="0"/>
    <x v="4"/>
    <x v="2"/>
    <x v="2"/>
    <x v="15"/>
    <x v="15"/>
  </r>
  <r>
    <x v="4"/>
    <s v="ASSOCIACAO BRASILEIRA DE ENSINO UNIVERSITARIO ABEU"/>
    <x v="11"/>
    <d v="2024-08-07T00:00:00"/>
    <d v="2024-09-07T00:00:00"/>
    <s v="'1031629"/>
    <s v="1 | 1"/>
    <x v="7"/>
    <x v="0"/>
    <n v="-772.91"/>
    <x v="106"/>
    <x v="105"/>
    <s v="REF. BOLETO - FACULDADE WANESSA FIGUEIREDO MARÃ‡AL PINTO"/>
    <x v="8"/>
    <x v="1"/>
    <x v="0"/>
    <n v="3006"/>
    <x v="8"/>
    <n v="30061"/>
    <s v="RECURSOS HUMANOS (Administrativo)"/>
    <x v="0"/>
    <x v="4"/>
    <x v="2"/>
    <x v="2"/>
    <x v="15"/>
    <x v="15"/>
  </r>
  <r>
    <x v="4"/>
    <s v="ASSOCIACAO BRASILEIRA DE ENSINO UNIVERSITARIO ABEU"/>
    <x v="12"/>
    <d v="2024-07-05T00:00:00"/>
    <d v="2024-10-07T00:00:00"/>
    <s v="'1033154"/>
    <s v="1 | 1"/>
    <x v="7"/>
    <x v="0"/>
    <n v="-772.91"/>
    <x v="106"/>
    <x v="105"/>
    <s v="REF. BOLETO - FACULDADE WANESSA FIGUEIREDO MARÃ‡AL PINTO"/>
    <x v="8"/>
    <x v="1"/>
    <x v="0"/>
    <n v="3006"/>
    <x v="8"/>
    <n v="30061"/>
    <s v="RECURSOS HUMANOS (Administrativo)"/>
    <x v="0"/>
    <x v="4"/>
    <x v="2"/>
    <x v="2"/>
    <x v="15"/>
    <x v="15"/>
  </r>
  <r>
    <x v="4"/>
    <s v="ASSOCIACAO BRASILEIRA DE ENSINO UNIVERSITARIO ABEU"/>
    <x v="13"/>
    <d v="2024-10-05T00:00:00"/>
    <d v="2024-11-07T00:00:00"/>
    <s v="'1035067"/>
    <s v="1 | 1"/>
    <x v="7"/>
    <x v="0"/>
    <n v="-772.91"/>
    <x v="106"/>
    <x v="105"/>
    <s v="REF. BOLETO - FACULDADE WANESSA FIGUEIREDO MARÃ‡AL PINTO"/>
    <x v="8"/>
    <x v="1"/>
    <x v="0"/>
    <n v="3006"/>
    <x v="8"/>
    <n v="30061"/>
    <s v="RECURSOS HUMANOS (Administrativo)"/>
    <x v="0"/>
    <x v="0"/>
    <x v="2"/>
    <x v="2"/>
    <x v="15"/>
    <x v="15"/>
  </r>
  <r>
    <x v="4"/>
    <s v="ASSOCIACAO BRASILEIRA DE ENSINO UNIVERSITARIO ABEU"/>
    <x v="14"/>
    <d v="2024-07-05T00:00:00"/>
    <d v="2024-12-07T00:00:00"/>
    <s v="'1036797"/>
    <s v="1 | 1"/>
    <x v="7"/>
    <x v="0"/>
    <n v="-772.91"/>
    <x v="106"/>
    <x v="105"/>
    <s v="REF. BOLETO - FACULDADE WANESSA FIGUEIREDO MARÃ‡AL PINTO"/>
    <x v="8"/>
    <x v="1"/>
    <x v="0"/>
    <n v="3006"/>
    <x v="8"/>
    <n v="30061"/>
    <s v="RECURSOS HUMANOS (Administrativo)"/>
    <x v="0"/>
    <x v="0"/>
    <x v="2"/>
    <x v="2"/>
    <x v="15"/>
    <x v="15"/>
  </r>
  <r>
    <x v="4"/>
    <s v="ASSOCIACAO BRASILEIRA DE ENSINO UNIVERSITARIO ABEU"/>
    <x v="0"/>
    <d v="2025-01-06T00:00:00"/>
    <d v="2025-01-10T00:00:00"/>
    <s v="'1038880"/>
    <s v="1 | 1"/>
    <x v="7"/>
    <x v="0"/>
    <n v="-1592.19"/>
    <x v="106"/>
    <x v="105"/>
    <s v="REF. BOLETO - FACULDADE WANESSA FIGUEIREDO MARÃ‡AL PINTO"/>
    <x v="8"/>
    <x v="1"/>
    <x v="0"/>
    <n v="3006"/>
    <x v="8"/>
    <n v="30061"/>
    <s v="RECURSOS HUMANOS (Administrativo)"/>
    <x v="0"/>
    <x v="0"/>
    <x v="2"/>
    <x v="2"/>
    <x v="15"/>
    <x v="15"/>
  </r>
  <r>
    <x v="4"/>
    <s v="ASSOCIACAO BRASILEIRA DE ENSINO UNIVERSITARIO ABEU"/>
    <x v="1"/>
    <d v="2025-01-05T00:00:00"/>
    <d v="2025-02-07T00:00:00"/>
    <s v="'1039931"/>
    <s v="1 | 1"/>
    <x v="7"/>
    <x v="0"/>
    <n v="-796.1"/>
    <x v="106"/>
    <x v="105"/>
    <s v="REF. BOLETO - FACULDADE WANESSA FIGUEIREDO MARÃ‡AL PINTO"/>
    <x v="8"/>
    <x v="1"/>
    <x v="0"/>
    <n v="3006"/>
    <x v="8"/>
    <n v="30061"/>
    <s v="RECURSOS HUMANOS (Administrativo)"/>
    <x v="0"/>
    <x v="1"/>
    <x v="2"/>
    <x v="2"/>
    <x v="15"/>
    <x v="15"/>
  </r>
  <r>
    <x v="4"/>
    <s v="ASSOCIACAO BRASILEIRA DE ENSINO UNIVERSITARIO ABEU"/>
    <x v="1"/>
    <d v="2025-01-06T00:00:00"/>
    <d v="2025-01-10T00:00:00"/>
    <s v="'1038880-Juros"/>
    <s v="1 | 1"/>
    <x v="7"/>
    <x v="0"/>
    <n v="-33.46"/>
    <x v="84"/>
    <x v="83"/>
    <s v="JUROS POR ATRASO"/>
    <x v="8"/>
    <x v="0"/>
    <x v="0"/>
    <n v="3006"/>
    <x v="8"/>
    <n v="30061"/>
    <s v="RECURSOS HUMANOS (Administrativo)"/>
    <x v="0"/>
    <x v="1"/>
    <x v="0"/>
    <x v="0"/>
    <x v="3"/>
    <x v="3"/>
  </r>
  <r>
    <x v="4"/>
    <s v="ASSOCIACAO CACAMBA SOLIDARIA"/>
    <x v="7"/>
    <d v="2024-05-10T00:00:00"/>
    <d v="2024-05-13T00:00:00"/>
    <s v="'1026246"/>
    <s v="1 | 1"/>
    <x v="8"/>
    <x v="0"/>
    <n v="-2500"/>
    <x v="59"/>
    <x v="58"/>
    <s v="Ref. ASSOCIAÃ‡ÃƒO CAÃ‡AMBA SOLIDÃRIA"/>
    <x v="21"/>
    <x v="0"/>
    <x v="0"/>
    <n v="8007"/>
    <x v="29"/>
    <n v="80071"/>
    <s v="CAÇAMBA SOLIDÁRIA (Administrativo)"/>
    <x v="0"/>
    <x v="3"/>
    <x v="0"/>
    <x v="0"/>
    <x v="10"/>
    <x v="10"/>
  </r>
  <r>
    <x v="4"/>
    <s v="ASSOCIACAO CACAMBA SOLIDARIA"/>
    <x v="8"/>
    <d v="2024-05-10T00:00:00"/>
    <d v="2024-06-11T00:00:00"/>
    <s v="'1027276"/>
    <s v="1 | 1"/>
    <x v="8"/>
    <x v="0"/>
    <n v="-2500"/>
    <x v="59"/>
    <x v="58"/>
    <s v="Ref. ASSOCIAÃ‡ÃƒO CAÃ‡AMBA SOLIDÃRIA"/>
    <x v="21"/>
    <x v="0"/>
    <x v="0"/>
    <n v="8007"/>
    <x v="29"/>
    <n v="80071"/>
    <s v="CAÇAMBA SOLIDÁRIA (Administrativo)"/>
    <x v="0"/>
    <x v="3"/>
    <x v="0"/>
    <x v="0"/>
    <x v="10"/>
    <x v="10"/>
  </r>
  <r>
    <x v="4"/>
    <s v="ASSOCIACAO CACAMBA SOLIDARIA"/>
    <x v="9"/>
    <d v="2024-07-03T00:00:00"/>
    <d v="2024-07-11T00:00:00"/>
    <s v="'1028831"/>
    <s v="1 | 1"/>
    <x v="8"/>
    <x v="0"/>
    <n v="-2500"/>
    <x v="59"/>
    <x v="58"/>
    <s v="Ref. ASSOCIAÃ‡ÃƒO CAÃ‡AMBA SOLIDÃRIA"/>
    <x v="21"/>
    <x v="0"/>
    <x v="0"/>
    <n v="8007"/>
    <x v="29"/>
    <n v="80071"/>
    <s v="CAÇAMBA SOLIDÁRIA (Administrativo)"/>
    <x v="0"/>
    <x v="3"/>
    <x v="0"/>
    <x v="0"/>
    <x v="10"/>
    <x v="10"/>
  </r>
  <r>
    <x v="4"/>
    <s v="ASSOCIACAO CACAMBA SOLIDARIA"/>
    <x v="10"/>
    <d v="2024-08-02T00:00:00"/>
    <d v="2024-08-13T00:00:00"/>
    <s v="'1030379"/>
    <s v="1 | 1"/>
    <x v="8"/>
    <x v="0"/>
    <n v="-2500"/>
    <x v="59"/>
    <x v="58"/>
    <s v="Ref. ASSOCIAÃ‡ÃƒO CAÃ‡AMBA SOLIDÃRIA"/>
    <x v="21"/>
    <x v="0"/>
    <x v="0"/>
    <n v="8007"/>
    <x v="29"/>
    <n v="80071"/>
    <s v="CAÇAMBA SOLIDÁRIA (Administrativo)"/>
    <x v="0"/>
    <x v="4"/>
    <x v="0"/>
    <x v="0"/>
    <x v="10"/>
    <x v="10"/>
  </r>
  <r>
    <x v="4"/>
    <s v="ASSOCIACAO CACAMBA SOLIDARIA"/>
    <x v="11"/>
    <d v="2024-09-02T00:00:00"/>
    <d v="2024-09-11T00:00:00"/>
    <s v="'1032229"/>
    <s v="1 | 1"/>
    <x v="8"/>
    <x v="0"/>
    <n v="-2500"/>
    <x v="59"/>
    <x v="58"/>
    <s v="Ref. ASSOCIAÃ‡ÃƒO CAÃ‡AMBA SOLIDÃRIA"/>
    <x v="21"/>
    <x v="0"/>
    <x v="0"/>
    <n v="8007"/>
    <x v="29"/>
    <n v="80071"/>
    <s v="CAÇAMBA SOLIDÁRIA (Administrativo)"/>
    <x v="0"/>
    <x v="4"/>
    <x v="0"/>
    <x v="0"/>
    <x v="10"/>
    <x v="10"/>
  </r>
  <r>
    <x v="4"/>
    <s v="ASSOCIACAO CACAMBA SOLIDARIA"/>
    <x v="12"/>
    <d v="2024-10-02T00:00:00"/>
    <d v="2024-10-17T00:00:00"/>
    <s v="'1034386"/>
    <s v="1 | 1"/>
    <x v="8"/>
    <x v="0"/>
    <n v="-2500"/>
    <x v="59"/>
    <x v="58"/>
    <s v="Ref. ASSOCIAÃ‡ÃƒO CAÃ‡AMBA SOLIDÃRIA"/>
    <x v="21"/>
    <x v="0"/>
    <x v="0"/>
    <n v="8007"/>
    <x v="29"/>
    <n v="80071"/>
    <s v="CAÇAMBA SOLIDÁRIA (Administrativo)"/>
    <x v="0"/>
    <x v="4"/>
    <x v="0"/>
    <x v="0"/>
    <x v="10"/>
    <x v="10"/>
  </r>
  <r>
    <x v="4"/>
    <s v="ASSOCIACAO CACAMBA SOLIDARIA"/>
    <x v="13"/>
    <d v="2024-11-01T00:00:00"/>
    <d v="2024-11-12T00:00:00"/>
    <s v="'1035221"/>
    <s v="1 | 1"/>
    <x v="8"/>
    <x v="0"/>
    <n v="-2500"/>
    <x v="59"/>
    <x v="58"/>
    <s v="Ref. ASSOCIAÃ‡ÃƒO CAÃ‡AMBA SOLIDÃRIA"/>
    <x v="21"/>
    <x v="0"/>
    <x v="0"/>
    <n v="8007"/>
    <x v="29"/>
    <n v="80071"/>
    <s v="CAÇAMBA SOLIDÁRIA (Administrativo)"/>
    <x v="0"/>
    <x v="0"/>
    <x v="0"/>
    <x v="0"/>
    <x v="10"/>
    <x v="10"/>
  </r>
  <r>
    <x v="4"/>
    <s v="ASSOCIACAO CACAMBA SOLIDARIA"/>
    <x v="14"/>
    <d v="2024-12-02T00:00:00"/>
    <d v="2024-12-11T00:00:00"/>
    <s v="'1037043"/>
    <s v="1 | 1"/>
    <x v="8"/>
    <x v="0"/>
    <n v="-2500"/>
    <x v="59"/>
    <x v="58"/>
    <s v="Ref. ASSOCIAÃ‡ÃƒO CAÃ‡AMBA SOLIDÃRIA"/>
    <x v="21"/>
    <x v="0"/>
    <x v="0"/>
    <n v="8007"/>
    <x v="29"/>
    <n v="80071"/>
    <s v="CAÇAMBA SOLIDÁRIA (Administrativo)"/>
    <x v="0"/>
    <x v="0"/>
    <x v="0"/>
    <x v="0"/>
    <x v="10"/>
    <x v="10"/>
  </r>
  <r>
    <x v="4"/>
    <s v="ATACADAO PAPELEX LTDA"/>
    <x v="4"/>
    <d v="2024-01-09T00:00:00"/>
    <d v="2024-02-11T00:00:00"/>
    <s v="'2601442"/>
    <s v="1 | 1"/>
    <x v="9"/>
    <x v="0"/>
    <n v="-2340"/>
    <x v="86"/>
    <x v="85"/>
    <s v="REF: TEMOS 31 RESMAS NO ESTOQUE"/>
    <x v="7"/>
    <x v="0"/>
    <x v="0"/>
    <n v="3007"/>
    <x v="25"/>
    <n v="30071"/>
    <s v="COMPRAS (Administrativo)"/>
    <x v="0"/>
    <x v="1"/>
    <x v="0"/>
    <x v="0"/>
    <x v="0"/>
    <x v="0"/>
  </r>
  <r>
    <x v="4"/>
    <s v="ATACADAO PAPELEX LTDA"/>
    <x v="4"/>
    <d v="2024-01-22T00:00:00"/>
    <d v="2024-02-19T00:00:00"/>
    <s v="'2607032"/>
    <s v="1 | 1"/>
    <x v="9"/>
    <x v="0"/>
    <n v="-2390"/>
    <x v="86"/>
    <x v="85"/>
    <s v="REF: MATERIAL DE ESCRITÃ“RIO "/>
    <x v="7"/>
    <x v="0"/>
    <x v="0"/>
    <n v="3007"/>
    <x v="25"/>
    <n v="30071"/>
    <s v="COMPRAS (Administrativo)"/>
    <x v="0"/>
    <x v="1"/>
    <x v="0"/>
    <x v="0"/>
    <x v="0"/>
    <x v="0"/>
  </r>
  <r>
    <x v="4"/>
    <s v="ATACADAO PAPELEX LTDA"/>
    <x v="4"/>
    <d v="2024-01-24T00:00:00"/>
    <d v="2024-02-21T00:00:00"/>
    <s v="'2608121"/>
    <s v="1 | 1"/>
    <x v="9"/>
    <x v="0"/>
    <n v="-553.74"/>
    <x v="86"/>
    <x v="85"/>
    <s v="REF. MARCADOR"/>
    <x v="7"/>
    <x v="0"/>
    <x v="0"/>
    <n v="3007"/>
    <x v="25"/>
    <n v="30071"/>
    <s v="COMPRAS (Administrativo)"/>
    <x v="0"/>
    <x v="1"/>
    <x v="0"/>
    <x v="0"/>
    <x v="0"/>
    <x v="0"/>
  </r>
  <r>
    <x v="4"/>
    <s v="ATACADAO PAPELEX LTDA"/>
    <x v="5"/>
    <d v="2024-02-09T00:00:00"/>
    <d v="2024-03-10T00:00:00"/>
    <s v="'2615904"/>
    <s v="1 | 1"/>
    <x v="9"/>
    <x v="0"/>
    <n v="-2310"/>
    <x v="86"/>
    <x v="85"/>
    <s v="REF: REPOSIÃ‡ÃƒO DE ESTOQUE"/>
    <x v="7"/>
    <x v="0"/>
    <x v="0"/>
    <n v="3007"/>
    <x v="25"/>
    <n v="30071"/>
    <s v="COMPRAS (Administrativo)"/>
    <x v="0"/>
    <x v="1"/>
    <x v="0"/>
    <x v="0"/>
    <x v="0"/>
    <x v="0"/>
  </r>
  <r>
    <x v="4"/>
    <s v="ATACADAO PAPELEX LTDA"/>
    <x v="6"/>
    <d v="2024-03-07T00:00:00"/>
    <d v="2024-04-04T00:00:00"/>
    <s v="'2627473"/>
    <s v="1 | 1"/>
    <x v="9"/>
    <x v="0"/>
    <n v="-2390"/>
    <x v="86"/>
    <x v="85"/>
    <s v="REF: REPOSIÃ‡ÃƒO DE ESTOQUE"/>
    <x v="7"/>
    <x v="0"/>
    <x v="0"/>
    <n v="3007"/>
    <x v="25"/>
    <n v="30071"/>
    <s v="COMPRAS (Administrativo)"/>
    <x v="0"/>
    <x v="1"/>
    <x v="0"/>
    <x v="0"/>
    <x v="0"/>
    <x v="0"/>
  </r>
  <r>
    <x v="4"/>
    <s v="ATACADAO PAPELEX LTDA"/>
    <x v="6"/>
    <d v="2024-03-15T00:00:00"/>
    <d v="2024-04-12T00:00:00"/>
    <s v="'2631264"/>
    <s v="1 | 1"/>
    <x v="9"/>
    <x v="0"/>
    <n v="-399.72"/>
    <x v="86"/>
    <x v="85"/>
    <s v="REF: REPOSIÃ‡ÃƒO DE ESTOQUE MATERIAL ESCRITORIO"/>
    <x v="7"/>
    <x v="0"/>
    <x v="0"/>
    <n v="3007"/>
    <x v="25"/>
    <n v="30071"/>
    <s v="COMPRAS (Administrativo)"/>
    <x v="0"/>
    <x v="1"/>
    <x v="0"/>
    <x v="0"/>
    <x v="0"/>
    <x v="0"/>
  </r>
  <r>
    <x v="4"/>
    <s v="ATACADAO PAPELEX LTDA"/>
    <x v="6"/>
    <d v="2024-03-22T00:00:00"/>
    <d v="2024-04-21T00:00:00"/>
    <s v="'2635121"/>
    <s v="1 | 1"/>
    <x v="9"/>
    <x v="0"/>
    <n v="-2390"/>
    <x v="86"/>
    <x v="85"/>
    <s v="REF: REPOSIÃ‡ÃƒO DE ESTOQUE"/>
    <x v="7"/>
    <x v="0"/>
    <x v="0"/>
    <n v="3007"/>
    <x v="25"/>
    <n v="30071"/>
    <s v="COMPRAS (Administrativo)"/>
    <x v="0"/>
    <x v="1"/>
    <x v="0"/>
    <x v="0"/>
    <x v="0"/>
    <x v="0"/>
  </r>
  <r>
    <x v="4"/>
    <s v="ATACADAO PAPELEX LTDA"/>
    <x v="6"/>
    <d v="2024-03-25T00:00:00"/>
    <d v="2024-04-22T00:00:00"/>
    <s v="'2635440"/>
    <s v="1 | 1"/>
    <x v="9"/>
    <x v="0"/>
    <n v="-339.2"/>
    <x v="86"/>
    <x v="85"/>
    <s v="REF: REPOSIÃ‡AO DE MATERIAL"/>
    <x v="7"/>
    <x v="0"/>
    <x v="0"/>
    <n v="3007"/>
    <x v="25"/>
    <n v="30071"/>
    <s v="COMPRAS (Administrativo)"/>
    <x v="0"/>
    <x v="1"/>
    <x v="0"/>
    <x v="0"/>
    <x v="0"/>
    <x v="0"/>
  </r>
  <r>
    <x v="4"/>
    <s v="ATACADAO PAPELEX LTDA"/>
    <x v="7"/>
    <d v="2024-04-03T00:00:00"/>
    <d v="2024-05-01T00:00:00"/>
    <s v="'2640463"/>
    <s v="1 | 1"/>
    <x v="9"/>
    <x v="0"/>
    <n v="-2490"/>
    <x v="86"/>
    <x v="85"/>
    <s v="REF: REPOSIÃ‡ÃƒO DE ESTOQUE"/>
    <x v="7"/>
    <x v="0"/>
    <x v="0"/>
    <n v="3007"/>
    <x v="25"/>
    <n v="30071"/>
    <s v="COMPRAS (Administrativo)"/>
    <x v="0"/>
    <x v="3"/>
    <x v="0"/>
    <x v="0"/>
    <x v="0"/>
    <x v="0"/>
  </r>
  <r>
    <x v="4"/>
    <s v="ATACADAO PAPELEX LTDA"/>
    <x v="7"/>
    <d v="2024-04-30T00:00:00"/>
    <d v="2024-05-28T00:00:00"/>
    <s v="'2652206"/>
    <s v="1 | 1"/>
    <x v="9"/>
    <x v="0"/>
    <n v="-2399"/>
    <x v="86"/>
    <x v="85"/>
    <s v="REF: REPOSIÃ‡ÃƒO DE ESTOQUE"/>
    <x v="7"/>
    <x v="0"/>
    <x v="0"/>
    <n v="3007"/>
    <x v="25"/>
    <n v="30071"/>
    <s v="COMPRAS (Administrativo)"/>
    <x v="0"/>
    <x v="3"/>
    <x v="0"/>
    <x v="0"/>
    <x v="0"/>
    <x v="0"/>
  </r>
  <r>
    <x v="4"/>
    <s v="ATACADAO PAPELEX LTDA"/>
    <x v="8"/>
    <d v="2024-05-08T00:00:00"/>
    <d v="2024-06-05T00:00:00"/>
    <s v="'2655971"/>
    <s v="1 | 1"/>
    <x v="9"/>
    <x v="0"/>
    <n v="-1269.77"/>
    <x v="86"/>
    <x v="85"/>
    <s v="REF: ESTOQUE ESCRITORIO"/>
    <x v="7"/>
    <x v="0"/>
    <x v="0"/>
    <n v="3007"/>
    <x v="25"/>
    <n v="30071"/>
    <s v="COMPRAS (Administrativo)"/>
    <x v="0"/>
    <x v="3"/>
    <x v="0"/>
    <x v="0"/>
    <x v="0"/>
    <x v="0"/>
  </r>
  <r>
    <x v="4"/>
    <s v="ATACADAO PAPELEX LTDA"/>
    <x v="9"/>
    <d v="2024-06-12T00:00:00"/>
    <d v="2024-07-10T00:00:00"/>
    <s v="'2670960"/>
    <s v="1 | 1"/>
    <x v="9"/>
    <x v="0"/>
    <n v="-2390"/>
    <x v="86"/>
    <x v="85"/>
    <s v="REF: REPOSIÃ‡ÃƒO DE ESTOQUE"/>
    <x v="7"/>
    <x v="0"/>
    <x v="0"/>
    <n v="3007"/>
    <x v="25"/>
    <n v="30071"/>
    <s v="COMPRAS (Administrativo)"/>
    <x v="0"/>
    <x v="3"/>
    <x v="0"/>
    <x v="0"/>
    <x v="0"/>
    <x v="0"/>
  </r>
  <r>
    <x v="4"/>
    <s v="ATACADAO PAPELEX LTDA"/>
    <x v="11"/>
    <d v="2024-08-22T00:00:00"/>
    <d v="2024-09-19T00:00:00"/>
    <s v="'2699457"/>
    <s v="1 | 1"/>
    <x v="9"/>
    <x v="0"/>
    <n v="-159.41999999999999"/>
    <x v="86"/>
    <x v="85"/>
    <s v="REF: EMBALAGEM E CONSERVAÃ‡ÃƒO DE MATERIAIS"/>
    <x v="7"/>
    <x v="0"/>
    <x v="0"/>
    <n v="3007"/>
    <x v="25"/>
    <n v="30071"/>
    <s v="COMPRAS (Administrativo)"/>
    <x v="0"/>
    <x v="4"/>
    <x v="0"/>
    <x v="0"/>
    <x v="0"/>
    <x v="0"/>
  </r>
  <r>
    <x v="4"/>
    <s v="ATACADAO S.A."/>
    <x v="5"/>
    <d v="2024-02-08T00:00:00"/>
    <d v="2024-03-15T00:00:00"/>
    <s v="'161417"/>
    <s v="1 | 1"/>
    <x v="9"/>
    <x v="0"/>
    <n v="-438.24"/>
    <x v="95"/>
    <x v="94"/>
    <s v="REF. FESTA DE CARNAVAL "/>
    <x v="8"/>
    <x v="0"/>
    <x v="0"/>
    <n v="3006"/>
    <x v="8"/>
    <n v="30061"/>
    <s v="RECURSOS HUMANOS (Administrativo)"/>
    <x v="0"/>
    <x v="1"/>
    <x v="0"/>
    <x v="0"/>
    <x v="0"/>
    <x v="0"/>
  </r>
  <r>
    <x v="4"/>
    <s v="ATACADAO S.A."/>
    <x v="5"/>
    <d v="2024-02-08T00:00:00"/>
    <d v="2024-03-20T00:00:00"/>
    <s v="'161416"/>
    <s v="1 | 1"/>
    <x v="9"/>
    <x v="0"/>
    <n v="-473.4"/>
    <x v="112"/>
    <x v="110"/>
    <s v="REF. COMPRAS MERCADO"/>
    <x v="2"/>
    <x v="0"/>
    <x v="0"/>
    <n v="5003"/>
    <x v="31"/>
    <n v="50037"/>
    <s v="LAVANDERIA (Comum)"/>
    <x v="0"/>
    <x v="1"/>
    <x v="9"/>
    <x v="9"/>
    <x v="18"/>
    <x v="18"/>
  </r>
  <r>
    <x v="4"/>
    <s v="ATACADAO S.A."/>
    <x v="8"/>
    <d v="2024-05-16T00:00:00"/>
    <d v="2024-06-20T00:00:00"/>
    <s v="'123227"/>
    <s v="1 | 1"/>
    <x v="9"/>
    <x v="0"/>
    <n v="-1304.6300000000001"/>
    <x v="95"/>
    <x v="94"/>
    <s v="REF. COMPRAS MERCADO - ATACADAO S.A 75315333024989"/>
    <x v="8"/>
    <x v="0"/>
    <x v="0"/>
    <n v="3006"/>
    <x v="8"/>
    <n v="30061"/>
    <s v="RECURSOS HUMANOS (Administrativo)"/>
    <x v="0"/>
    <x v="3"/>
    <x v="0"/>
    <x v="0"/>
    <x v="0"/>
    <x v="0"/>
  </r>
  <r>
    <x v="4"/>
    <s v="ATACADAO S.A."/>
    <x v="9"/>
    <d v="2024-06-28T00:00:00"/>
    <d v="2024-07-15T00:00:00"/>
    <s v="'1029315"/>
    <s v="1 | 1"/>
    <x v="9"/>
    <x v="0"/>
    <n v="-1790.36"/>
    <x v="95"/>
    <x v="94"/>
    <s v="REF. COMPRAS MERCADO - ATACADAO S.A 75315333024989"/>
    <x v="8"/>
    <x v="0"/>
    <x v="0"/>
    <n v="3006"/>
    <x v="8"/>
    <n v="30061"/>
    <s v="RECURSOS HUMANOS (Administrativo)"/>
    <x v="0"/>
    <x v="3"/>
    <x v="0"/>
    <x v="0"/>
    <x v="0"/>
    <x v="0"/>
  </r>
  <r>
    <x v="4"/>
    <s v="ATACADAO S.A."/>
    <x v="10"/>
    <d v="2024-07-10T00:00:00"/>
    <d v="2024-08-20T00:00:00"/>
    <s v="'148661"/>
    <s v="1 | 1"/>
    <x v="9"/>
    <x v="0"/>
    <n v="-2506.0700000000002"/>
    <x v="47"/>
    <x v="46"/>
    <s v="REF. COMPRAS MERCADO - ATACADAO S.A 75315333024989"/>
    <x v="3"/>
    <x v="0"/>
    <x v="0"/>
    <n v="7004"/>
    <x v="3"/>
    <n v="70041"/>
    <s v="FÁBRICA CNTR (Administrativo)"/>
    <x v="0"/>
    <x v="4"/>
    <x v="12"/>
    <x v="12"/>
    <x v="19"/>
    <x v="19"/>
  </r>
  <r>
    <x v="4"/>
    <s v="ATACADAO S.A."/>
    <x v="11"/>
    <d v="2024-08-27T00:00:00"/>
    <d v="2024-09-15T00:00:00"/>
    <s v="'70532"/>
    <s v="1 | 1"/>
    <x v="9"/>
    <x v="0"/>
    <n v="-204"/>
    <x v="95"/>
    <x v="94"/>
    <s v="REF. COMPRAS MERCADO"/>
    <x v="8"/>
    <x v="0"/>
    <x v="0"/>
    <n v="3006"/>
    <x v="8"/>
    <n v="30061"/>
    <s v="RECURSOS HUMANOS (Administrativo)"/>
    <x v="0"/>
    <x v="4"/>
    <x v="0"/>
    <x v="0"/>
    <x v="0"/>
    <x v="0"/>
  </r>
  <r>
    <x v="4"/>
    <s v="ATACADAO S.A."/>
    <x v="14"/>
    <d v="2024-11-15T00:00:00"/>
    <d v="2024-12-15T00:00:00"/>
    <s v="'126220"/>
    <s v="1 | 3"/>
    <x v="9"/>
    <x v="0"/>
    <n v="-2934.48"/>
    <x v="7"/>
    <x v="7"/>
    <s v="REF. COMPRAS MERCADO -  FESTA SEGURANÃ‡A FINAL DE ANO "/>
    <x v="19"/>
    <x v="0"/>
    <x v="0"/>
    <n v="8005"/>
    <x v="23"/>
    <n v="80051"/>
    <s v="SEGURANÇA (Administrativo)"/>
    <x v="0"/>
    <x v="0"/>
    <x v="0"/>
    <x v="0"/>
    <x v="0"/>
    <x v="0"/>
  </r>
  <r>
    <x v="4"/>
    <s v="ATACADAO S.A."/>
    <x v="14"/>
    <d v="2024-11-15T00:00:00"/>
    <d v="2024-12-15T00:00:00"/>
    <s v="'126221"/>
    <s v="1 | 3"/>
    <x v="9"/>
    <x v="0"/>
    <n v="-3242.42"/>
    <x v="7"/>
    <x v="7"/>
    <s v="REF. COMPRAS MERCADO -  FESTA SEGURANÃ‡A FINAL DE ANO "/>
    <x v="19"/>
    <x v="0"/>
    <x v="0"/>
    <n v="8005"/>
    <x v="23"/>
    <n v="80051"/>
    <s v="SEGURANÇA (Administrativo)"/>
    <x v="0"/>
    <x v="0"/>
    <x v="0"/>
    <x v="0"/>
    <x v="0"/>
    <x v="0"/>
  </r>
  <r>
    <x v="4"/>
    <s v="ATACADAO S.A."/>
    <x v="14"/>
    <d v="2024-11-15T00:00:00"/>
    <d v="2024-12-15T00:00:00"/>
    <s v="'126222"/>
    <s v="1 | 3"/>
    <x v="9"/>
    <x v="0"/>
    <n v="-1526.44"/>
    <x v="7"/>
    <x v="7"/>
    <s v="REF. COMPRAS MERCADO -  FESTA SEGURANÃ‡A FINAL DE ANO "/>
    <x v="19"/>
    <x v="0"/>
    <x v="0"/>
    <n v="8005"/>
    <x v="23"/>
    <n v="80051"/>
    <s v="SEGURANÇA (Administrativo)"/>
    <x v="0"/>
    <x v="0"/>
    <x v="0"/>
    <x v="0"/>
    <x v="0"/>
    <x v="0"/>
  </r>
  <r>
    <x v="4"/>
    <s v="ATACADAO S.A."/>
    <x v="14"/>
    <d v="2024-11-15T00:00:00"/>
    <d v="2025-01-15T00:00:00"/>
    <s v="'126220"/>
    <s v="2 | 3"/>
    <x v="9"/>
    <x v="0"/>
    <n v="-2934.46"/>
    <x v="7"/>
    <x v="7"/>
    <s v="REF. COMPRAS MERCADO -  FESTA SEGURANÃ‡A FINAL DE ANO "/>
    <x v="19"/>
    <x v="0"/>
    <x v="0"/>
    <n v="8005"/>
    <x v="23"/>
    <n v="80051"/>
    <s v="SEGURANÇA (Administrativo)"/>
    <x v="0"/>
    <x v="0"/>
    <x v="0"/>
    <x v="0"/>
    <x v="0"/>
    <x v="0"/>
  </r>
  <r>
    <x v="4"/>
    <s v="ATACADAO S.A."/>
    <x v="14"/>
    <d v="2024-11-15T00:00:00"/>
    <d v="2025-01-15T00:00:00"/>
    <s v="'126221"/>
    <s v="2 | 3"/>
    <x v="9"/>
    <x v="0"/>
    <n v="-3242.41"/>
    <x v="7"/>
    <x v="7"/>
    <s v="REF. COMPRAS MERCADO -  FESTA SEGURANÃ‡A FINAL DE ANO "/>
    <x v="19"/>
    <x v="0"/>
    <x v="0"/>
    <n v="8005"/>
    <x v="23"/>
    <n v="80051"/>
    <s v="SEGURANÇA (Administrativo)"/>
    <x v="0"/>
    <x v="0"/>
    <x v="0"/>
    <x v="0"/>
    <x v="0"/>
    <x v="0"/>
  </r>
  <r>
    <x v="4"/>
    <s v="ATACADAO S.A."/>
    <x v="14"/>
    <d v="2024-11-15T00:00:00"/>
    <d v="2025-01-15T00:00:00"/>
    <s v="'126222"/>
    <s v="2 | 3"/>
    <x v="9"/>
    <x v="0"/>
    <n v="-1526.44"/>
    <x v="7"/>
    <x v="7"/>
    <s v="REF. COMPRAS MERCADO -  FESTA SEGURANÃ‡A FINAL DE ANO "/>
    <x v="19"/>
    <x v="0"/>
    <x v="0"/>
    <n v="8005"/>
    <x v="23"/>
    <n v="80051"/>
    <s v="SEGURANÇA (Administrativo)"/>
    <x v="0"/>
    <x v="0"/>
    <x v="0"/>
    <x v="0"/>
    <x v="0"/>
    <x v="0"/>
  </r>
  <r>
    <x v="4"/>
    <s v="ATACADAO S.A."/>
    <x v="14"/>
    <d v="2024-11-15T00:00:00"/>
    <d v="2025-02-15T00:00:00"/>
    <s v="'126220"/>
    <s v="3 | 3"/>
    <x v="9"/>
    <x v="2"/>
    <n v="-2934.46"/>
    <x v="7"/>
    <x v="7"/>
    <s v="REF. COMPRAS MERCADO -  FESTA SEGURANÃ‡A FINAL DE ANO "/>
    <x v="19"/>
    <x v="0"/>
    <x v="0"/>
    <n v="8005"/>
    <x v="23"/>
    <n v="80051"/>
    <s v="SEGURANÇA (Administrativo)"/>
    <x v="0"/>
    <x v="0"/>
    <x v="0"/>
    <x v="0"/>
    <x v="0"/>
    <x v="0"/>
  </r>
  <r>
    <x v="4"/>
    <s v="ATACADAO S.A."/>
    <x v="14"/>
    <d v="2024-11-15T00:00:00"/>
    <d v="2025-02-15T00:00:00"/>
    <s v="'126221"/>
    <s v="3 | 3"/>
    <x v="9"/>
    <x v="2"/>
    <n v="-3242.41"/>
    <x v="7"/>
    <x v="7"/>
    <s v="REF. COMPRAS MERCADO -  FESTA SEGURANÃ‡A FINAL DE ANO "/>
    <x v="19"/>
    <x v="0"/>
    <x v="0"/>
    <n v="8005"/>
    <x v="23"/>
    <n v="80051"/>
    <s v="SEGURANÇA (Administrativo)"/>
    <x v="0"/>
    <x v="0"/>
    <x v="0"/>
    <x v="0"/>
    <x v="0"/>
    <x v="0"/>
  </r>
  <r>
    <x v="4"/>
    <s v="ATACADAO S.A."/>
    <x v="14"/>
    <d v="2024-11-15T00:00:00"/>
    <d v="2025-02-15T00:00:00"/>
    <s v="'126222"/>
    <s v="3 | 3"/>
    <x v="9"/>
    <x v="2"/>
    <n v="-1526.44"/>
    <x v="7"/>
    <x v="7"/>
    <s v="REF. COMPRAS MERCADO -  FESTA SEGURANÃ‡A FINAL DE ANO "/>
    <x v="19"/>
    <x v="0"/>
    <x v="0"/>
    <n v="8005"/>
    <x v="23"/>
    <n v="80051"/>
    <s v="SEGURANÇA (Administrativo)"/>
    <x v="0"/>
    <x v="0"/>
    <x v="0"/>
    <x v="0"/>
    <x v="0"/>
    <x v="0"/>
  </r>
  <r>
    <x v="4"/>
    <s v="ATACADAO S.A."/>
    <x v="0"/>
    <d v="2024-12-20T00:00:00"/>
    <d v="2025-01-15T00:00:00"/>
    <s v="'166458"/>
    <s v="1 | 1"/>
    <x v="9"/>
    <x v="0"/>
    <n v="-1406.72"/>
    <x v="7"/>
    <x v="7"/>
    <s v="REF. KIT NATAL "/>
    <x v="19"/>
    <x v="0"/>
    <x v="0"/>
    <n v="8005"/>
    <x v="23"/>
    <n v="80051"/>
    <s v="SEGURANÇA (Administrativo)"/>
    <x v="0"/>
    <x v="0"/>
    <x v="0"/>
    <x v="0"/>
    <x v="0"/>
    <x v="0"/>
  </r>
  <r>
    <x v="4"/>
    <s v="AUTO ELITE LTDA"/>
    <x v="13"/>
    <d v="2024-10-18T00:00:00"/>
    <d v="2024-11-15T00:00:00"/>
    <s v="'1035738"/>
    <s v="1 | 4"/>
    <x v="6"/>
    <x v="0"/>
    <n v="-2500"/>
    <x v="46"/>
    <x v="45"/>
    <s v="REF: SAVEIRO KYP3495 - FORNECEDOR VAI ENVIAR A NOTA AO HIROSHI"/>
    <x v="10"/>
    <x v="0"/>
    <x v="0"/>
    <n v="7001"/>
    <x v="11"/>
    <n v="70017"/>
    <s v="OFICINA (Comum)"/>
    <x v="0"/>
    <x v="0"/>
    <x v="9"/>
    <x v="9"/>
    <x v="12"/>
    <x v="12"/>
  </r>
  <r>
    <x v="4"/>
    <s v="AUTO ELITE LTDA"/>
    <x v="13"/>
    <d v="2024-10-18T00:00:00"/>
    <d v="2024-12-15T00:00:00"/>
    <s v="'1035738"/>
    <s v="2 | 4"/>
    <x v="6"/>
    <x v="0"/>
    <n v="-2500"/>
    <x v="46"/>
    <x v="45"/>
    <s v="REF: SAVEIRO KYP3495 - FORNECEDOR VAI ENVIAR A NOTA AO HIROSHI"/>
    <x v="10"/>
    <x v="0"/>
    <x v="0"/>
    <n v="7001"/>
    <x v="11"/>
    <n v="70017"/>
    <s v="OFICINA (Comum)"/>
    <x v="0"/>
    <x v="0"/>
    <x v="9"/>
    <x v="9"/>
    <x v="12"/>
    <x v="12"/>
  </r>
  <r>
    <x v="4"/>
    <s v="AUTO ELITE LTDA"/>
    <x v="13"/>
    <d v="2024-10-18T00:00:00"/>
    <d v="2025-01-15T00:00:00"/>
    <s v="'1035738"/>
    <s v="3 | 4"/>
    <x v="6"/>
    <x v="0"/>
    <n v="-2500"/>
    <x v="46"/>
    <x v="45"/>
    <s v="REF: SAVEIRO KYP3495 - FORNECEDOR VAI ENVIAR A NOTA AO HIROSHI"/>
    <x v="10"/>
    <x v="0"/>
    <x v="0"/>
    <n v="7001"/>
    <x v="11"/>
    <n v="70017"/>
    <s v="OFICINA (Comum)"/>
    <x v="0"/>
    <x v="0"/>
    <x v="9"/>
    <x v="9"/>
    <x v="12"/>
    <x v="12"/>
  </r>
  <r>
    <x v="4"/>
    <s v="AUTO ELITE LTDA"/>
    <x v="13"/>
    <d v="2024-10-18T00:00:00"/>
    <d v="2025-02-15T00:00:00"/>
    <s v="'1035738"/>
    <s v="4 | 4"/>
    <x v="6"/>
    <x v="2"/>
    <n v="-2500"/>
    <x v="46"/>
    <x v="45"/>
    <s v="REF: SAVEIRO KYP3495 - FORNECEDOR VAI ENVIAR A NOTA AO HIROSHI"/>
    <x v="10"/>
    <x v="0"/>
    <x v="0"/>
    <n v="7001"/>
    <x v="11"/>
    <n v="70017"/>
    <s v="OFICINA (Comum)"/>
    <x v="0"/>
    <x v="0"/>
    <x v="9"/>
    <x v="9"/>
    <x v="12"/>
    <x v="12"/>
  </r>
  <r>
    <x v="4"/>
    <s v="AUTO POSTO MEU CEARA LTDA"/>
    <x v="4"/>
    <d v="2024-01-02T00:00:00"/>
    <d v="2024-01-15T00:00:00"/>
    <s v="'11337"/>
    <s v="1 | 1"/>
    <x v="7"/>
    <x v="0"/>
    <n v="-467.43"/>
    <x v="108"/>
    <x v="107"/>
    <s v="REF. COMBUSTIVEL DO DIA 20/12  ATE 10/01/2024"/>
    <x v="10"/>
    <x v="0"/>
    <x v="0"/>
    <n v="7001"/>
    <x v="11"/>
    <n v="70017"/>
    <s v="OFICINA (Comum)"/>
    <x v="0"/>
    <x v="1"/>
    <x v="9"/>
    <x v="9"/>
    <x v="12"/>
    <x v="12"/>
  </r>
  <r>
    <x v="4"/>
    <s v="AUTO POSTO MEU CEARA LTDA"/>
    <x v="4"/>
    <d v="2024-01-16T00:00:00"/>
    <d v="2024-01-30T00:00:00"/>
    <s v="'11430"/>
    <s v="1 | 1"/>
    <x v="7"/>
    <x v="0"/>
    <n v="-626.52"/>
    <x v="108"/>
    <x v="107"/>
    <s v="REF. COMBUSTIVEL DO DIA 11/01  ATE 25/01/2024"/>
    <x v="10"/>
    <x v="0"/>
    <x v="0"/>
    <n v="7001"/>
    <x v="11"/>
    <n v="70017"/>
    <s v="OFICINA (Comum)"/>
    <x v="0"/>
    <x v="1"/>
    <x v="9"/>
    <x v="9"/>
    <x v="12"/>
    <x v="12"/>
  </r>
  <r>
    <x v="4"/>
    <s v="AUTO POSTO MEU CEARA LTDA"/>
    <x v="5"/>
    <d v="2024-02-16T00:00:00"/>
    <d v="2024-03-01T00:00:00"/>
    <s v="'11626"/>
    <s v="1 | 1"/>
    <x v="7"/>
    <x v="0"/>
    <n v="-984.99"/>
    <x v="108"/>
    <x v="107"/>
    <s v="REF. COMBUSTIVEL DO DIA 02/02  ATE 25/02/2024"/>
    <x v="10"/>
    <x v="0"/>
    <x v="0"/>
    <n v="7001"/>
    <x v="11"/>
    <n v="70017"/>
    <s v="OFICINA (Comum)"/>
    <x v="0"/>
    <x v="1"/>
    <x v="9"/>
    <x v="9"/>
    <x v="12"/>
    <x v="12"/>
  </r>
  <r>
    <x v="4"/>
    <s v="AUTO POSTO MEU CEARA LTDA"/>
    <x v="6"/>
    <d v="2024-03-01T00:00:00"/>
    <d v="2024-03-15T00:00:00"/>
    <s v="'11709"/>
    <s v="1 | 1"/>
    <x v="7"/>
    <x v="0"/>
    <n v="-1240.99"/>
    <x v="108"/>
    <x v="107"/>
    <s v="REF. COMBUSTIVEL DO DIA 17/02 A 29/02"/>
    <x v="10"/>
    <x v="0"/>
    <x v="0"/>
    <n v="7001"/>
    <x v="11"/>
    <n v="70017"/>
    <s v="OFICINA (Comum)"/>
    <x v="0"/>
    <x v="1"/>
    <x v="9"/>
    <x v="9"/>
    <x v="12"/>
    <x v="12"/>
  </r>
  <r>
    <x v="4"/>
    <s v="AUTO POSTO MEU CEARA LTDA"/>
    <x v="6"/>
    <d v="2024-03-25T00:00:00"/>
    <d v="2024-03-25T00:00:00"/>
    <s v="'11799"/>
    <s v="1 | 1"/>
    <x v="7"/>
    <x v="0"/>
    <n v="-1084.54"/>
    <x v="108"/>
    <x v="107"/>
    <s v="REF. COMBUSTIVEL "/>
    <x v="10"/>
    <x v="0"/>
    <x v="0"/>
    <n v="7001"/>
    <x v="11"/>
    <n v="70017"/>
    <s v="OFICINA (Comum)"/>
    <x v="0"/>
    <x v="1"/>
    <x v="9"/>
    <x v="9"/>
    <x v="12"/>
    <x v="12"/>
  </r>
  <r>
    <x v="4"/>
    <s v="AUTO POSTO MEU CEARA LTDA"/>
    <x v="7"/>
    <d v="2024-04-16T00:00:00"/>
    <d v="2024-04-30T00:00:00"/>
    <s v="'11981"/>
    <s v="1 | 1"/>
    <x v="7"/>
    <x v="0"/>
    <n v="-1221.46"/>
    <x v="108"/>
    <x v="107"/>
    <s v="REF. COMBUSTIVEL "/>
    <x v="10"/>
    <x v="0"/>
    <x v="0"/>
    <n v="7001"/>
    <x v="11"/>
    <n v="70017"/>
    <s v="OFICINA (Comum)"/>
    <x v="0"/>
    <x v="3"/>
    <x v="9"/>
    <x v="9"/>
    <x v="12"/>
    <x v="12"/>
  </r>
  <r>
    <x v="4"/>
    <s v="AUTO POSTO MEU CEARA LTDA"/>
    <x v="8"/>
    <d v="2024-05-01T00:00:00"/>
    <d v="2024-05-15T00:00:00"/>
    <s v="'12084"/>
    <s v="1 | 1"/>
    <x v="7"/>
    <x v="0"/>
    <n v="-1806.88"/>
    <x v="108"/>
    <x v="107"/>
    <s v="REF. COMBUSTIVEL "/>
    <x v="10"/>
    <x v="0"/>
    <x v="0"/>
    <n v="7001"/>
    <x v="11"/>
    <n v="70017"/>
    <s v="OFICINA (Comum)"/>
    <x v="0"/>
    <x v="3"/>
    <x v="9"/>
    <x v="9"/>
    <x v="12"/>
    <x v="12"/>
  </r>
  <r>
    <x v="4"/>
    <s v="AUTO POSTO MEU CEARA LTDA"/>
    <x v="8"/>
    <d v="2024-05-16T00:00:00"/>
    <d v="2024-05-30T00:00:00"/>
    <s v="'12168"/>
    <s v="1 | 1"/>
    <x v="7"/>
    <x v="0"/>
    <n v="-1450.48"/>
    <x v="108"/>
    <x v="107"/>
    <s v="REF. COMBUSTIVEL "/>
    <x v="10"/>
    <x v="0"/>
    <x v="0"/>
    <n v="7001"/>
    <x v="11"/>
    <n v="70017"/>
    <s v="OFICINA (Comum)"/>
    <x v="0"/>
    <x v="3"/>
    <x v="9"/>
    <x v="9"/>
    <x v="12"/>
    <x v="12"/>
  </r>
  <r>
    <x v="4"/>
    <s v="AUTO POSTO MEU CEARA LTDA"/>
    <x v="9"/>
    <d v="2024-03-30T00:00:00"/>
    <d v="2024-07-18T00:00:00"/>
    <s v="'11881"/>
    <s v="1 | 1"/>
    <x v="7"/>
    <x v="0"/>
    <n v="-848.43"/>
    <x v="108"/>
    <x v="107"/>
    <s v="REF. COMBUSTIVEL NF EM ATRASO"/>
    <x v="10"/>
    <x v="0"/>
    <x v="0"/>
    <n v="7001"/>
    <x v="11"/>
    <n v="70017"/>
    <s v="OFICINA (Comum)"/>
    <x v="0"/>
    <x v="3"/>
    <x v="9"/>
    <x v="9"/>
    <x v="12"/>
    <x v="12"/>
  </r>
  <r>
    <x v="4"/>
    <s v="AUTO POSTO MEU CEARA LTDA"/>
    <x v="9"/>
    <d v="2024-06-01T00:00:00"/>
    <d v="2024-07-18T00:00:00"/>
    <s v="'12244"/>
    <s v="1 | 1"/>
    <x v="7"/>
    <x v="0"/>
    <n v="-1135"/>
    <x v="108"/>
    <x v="107"/>
    <s v="REF. COMBUSTIVEL NF EM ATRASO"/>
    <x v="10"/>
    <x v="0"/>
    <x v="0"/>
    <n v="7001"/>
    <x v="11"/>
    <n v="70017"/>
    <s v="OFICINA (Comum)"/>
    <x v="0"/>
    <x v="3"/>
    <x v="9"/>
    <x v="9"/>
    <x v="12"/>
    <x v="12"/>
  </r>
  <r>
    <x v="4"/>
    <s v="AUTO POSTO MEU CEARA LTDA"/>
    <x v="9"/>
    <d v="2024-06-15T00:00:00"/>
    <d v="2024-06-30T00:00:00"/>
    <s v="'12333"/>
    <s v="1 | 1"/>
    <x v="7"/>
    <x v="0"/>
    <n v="-717.73"/>
    <x v="108"/>
    <x v="107"/>
    <s v="REF. COMBUSTIVEL "/>
    <x v="10"/>
    <x v="0"/>
    <x v="0"/>
    <n v="7001"/>
    <x v="11"/>
    <n v="70017"/>
    <s v="OFICINA (Comum)"/>
    <x v="0"/>
    <x v="3"/>
    <x v="9"/>
    <x v="9"/>
    <x v="12"/>
    <x v="12"/>
  </r>
  <r>
    <x v="4"/>
    <s v="AUTO POSTO MEU CEARA LTDA"/>
    <x v="10"/>
    <d v="2024-06-29T00:00:00"/>
    <d v="2024-07-15T00:00:00"/>
    <s v="'12415"/>
    <s v="1 | 1"/>
    <x v="7"/>
    <x v="0"/>
    <n v="-2259.83"/>
    <x v="108"/>
    <x v="107"/>
    <s v="REF. COMBUSTIVEL"/>
    <x v="10"/>
    <x v="0"/>
    <x v="0"/>
    <n v="7001"/>
    <x v="11"/>
    <n v="70017"/>
    <s v="OFICINA (Comum)"/>
    <x v="0"/>
    <x v="4"/>
    <x v="9"/>
    <x v="9"/>
    <x v="12"/>
    <x v="12"/>
  </r>
  <r>
    <x v="4"/>
    <s v="AUTO POSTO MEU CEARA LTDA"/>
    <x v="13"/>
    <d v="2020-05-01T00:00:00"/>
    <d v="2024-11-12T00:00:00"/>
    <s v="'3008"/>
    <s v="1 | 1"/>
    <x v="7"/>
    <x v="0"/>
    <n v="-1102.3599999999999"/>
    <x v="108"/>
    <x v="107"/>
    <s v="REF. COMBUSTIVEL NF EM ATRASO 10/05/2020"/>
    <x v="10"/>
    <x v="0"/>
    <x v="0"/>
    <n v="7001"/>
    <x v="11"/>
    <n v="70017"/>
    <s v="OFICINA (Comum)"/>
    <x v="0"/>
    <x v="0"/>
    <x v="9"/>
    <x v="9"/>
    <x v="12"/>
    <x v="12"/>
  </r>
  <r>
    <x v="4"/>
    <s v="AUTO POSTO MEU CEARA LTDA"/>
    <x v="13"/>
    <d v="2020-05-18T00:00:00"/>
    <d v="2024-11-12T00:00:00"/>
    <s v="'3088"/>
    <s v="1 | 1"/>
    <x v="7"/>
    <x v="0"/>
    <n v="-751.42"/>
    <x v="108"/>
    <x v="107"/>
    <s v="REF. COMBUSTIVEL NF EM ATRASO 25/05/2020"/>
    <x v="10"/>
    <x v="0"/>
    <x v="0"/>
    <n v="7001"/>
    <x v="11"/>
    <n v="70017"/>
    <s v="OFICINA (Comum)"/>
    <x v="0"/>
    <x v="0"/>
    <x v="9"/>
    <x v="9"/>
    <x v="12"/>
    <x v="12"/>
  </r>
  <r>
    <x v="4"/>
    <s v="AUTO POSTO MEU CEARA LTDA"/>
    <x v="13"/>
    <d v="2021-07-16T00:00:00"/>
    <d v="2024-11-12T00:00:00"/>
    <s v="'5601"/>
    <s v="1 | 1"/>
    <x v="7"/>
    <x v="0"/>
    <n v="-3936.64"/>
    <x v="108"/>
    <x v="107"/>
    <s v="REF. COMBUSTIVEL NF EM ATRASO 16/07/2021"/>
    <x v="10"/>
    <x v="0"/>
    <x v="0"/>
    <n v="7001"/>
    <x v="11"/>
    <n v="70017"/>
    <s v="OFICINA (Comum)"/>
    <x v="0"/>
    <x v="0"/>
    <x v="9"/>
    <x v="9"/>
    <x v="12"/>
    <x v="12"/>
  </r>
  <r>
    <x v="4"/>
    <s v="AUTO POSTO MEU CEARA LTDA"/>
    <x v="13"/>
    <d v="2024-07-13T00:00:00"/>
    <d v="2024-11-12T00:00:00"/>
    <s v="'12519"/>
    <s v="1 | 1"/>
    <x v="7"/>
    <x v="0"/>
    <n v="-661.53"/>
    <x v="108"/>
    <x v="107"/>
    <s v="REF. COMBUSTIVEL NF EM ATRASO 16/07/2024"/>
    <x v="10"/>
    <x v="0"/>
    <x v="0"/>
    <n v="7001"/>
    <x v="11"/>
    <n v="70017"/>
    <s v="OFICINA (Comum)"/>
    <x v="0"/>
    <x v="0"/>
    <x v="9"/>
    <x v="9"/>
    <x v="12"/>
    <x v="12"/>
  </r>
  <r>
    <x v="4"/>
    <s v="AUTODESK DO BRASIL LTDA"/>
    <x v="5"/>
    <d v="2024-02-14T00:00:00"/>
    <d v="2024-02-20T00:00:00"/>
    <s v="'08826320"/>
    <s v="1 | 1"/>
    <x v="10"/>
    <x v="0"/>
    <n v="-1044.6199999999999"/>
    <x v="34"/>
    <x v="34"/>
    <s v="REF. AUTODESK "/>
    <x v="18"/>
    <x v="0"/>
    <x v="0"/>
    <n v="5002"/>
    <x v="21"/>
    <n v="50021"/>
    <s v="MANIFESTO (Administrativo)"/>
    <x v="0"/>
    <x v="1"/>
    <x v="0"/>
    <x v="0"/>
    <x v="0"/>
    <x v="0"/>
  </r>
  <r>
    <x v="4"/>
    <s v="AUTODESK DO BRASIL LTDA"/>
    <x v="7"/>
    <d v="2024-05-14T00:00:00"/>
    <d v="2024-05-20T00:00:00"/>
    <s v="'1026078"/>
    <s v="1 | 1"/>
    <x v="10"/>
    <x v="0"/>
    <n v="-1044.6199999999999"/>
    <x v="34"/>
    <x v="34"/>
    <s v="REF. AUTODESK "/>
    <x v="18"/>
    <x v="0"/>
    <x v="0"/>
    <n v="5002"/>
    <x v="21"/>
    <n v="50021"/>
    <s v="MANIFESTO (Administrativo)"/>
    <x v="0"/>
    <x v="3"/>
    <x v="0"/>
    <x v="0"/>
    <x v="0"/>
    <x v="0"/>
  </r>
  <r>
    <x v="4"/>
    <s v="AUTODESK DO BRASIL LTDA"/>
    <x v="8"/>
    <d v="2024-05-14T00:00:00"/>
    <d v="2024-06-20T00:00:00"/>
    <s v="'1028081"/>
    <s v="1 | 1"/>
    <x v="10"/>
    <x v="0"/>
    <n v="-1044.6199999999999"/>
    <x v="34"/>
    <x v="34"/>
    <s v="REF. AUTODESK "/>
    <x v="18"/>
    <x v="0"/>
    <x v="0"/>
    <n v="5002"/>
    <x v="21"/>
    <n v="50021"/>
    <s v="MANIFESTO (Administrativo)"/>
    <x v="0"/>
    <x v="3"/>
    <x v="0"/>
    <x v="0"/>
    <x v="0"/>
    <x v="0"/>
  </r>
  <r>
    <x v="4"/>
    <s v="AUTODESK DO BRASIL LTDA"/>
    <x v="9"/>
    <d v="2024-06-14T00:00:00"/>
    <d v="2024-07-20T00:00:00"/>
    <s v="'1028794"/>
    <s v="1 | 1"/>
    <x v="10"/>
    <x v="0"/>
    <n v="-1120.31"/>
    <x v="34"/>
    <x v="34"/>
    <s v="REF. AUTODESK - CARTAO EKO"/>
    <x v="18"/>
    <x v="0"/>
    <x v="0"/>
    <n v="5002"/>
    <x v="21"/>
    <n v="50021"/>
    <s v="MANIFESTO (Administrativo)"/>
    <x v="0"/>
    <x v="3"/>
    <x v="0"/>
    <x v="0"/>
    <x v="0"/>
    <x v="0"/>
  </r>
  <r>
    <x v="4"/>
    <s v="AUTODESK DO BRASIL LTDA"/>
    <x v="10"/>
    <d v="2024-07-14T00:00:00"/>
    <d v="2024-08-20T00:00:00"/>
    <s v="'1030400"/>
    <s v="1 | 1"/>
    <x v="10"/>
    <x v="0"/>
    <n v="-1202.5"/>
    <x v="34"/>
    <x v="34"/>
    <s v="REF. AUTODESK - CARTAO EKO"/>
    <x v="18"/>
    <x v="0"/>
    <x v="0"/>
    <n v="5002"/>
    <x v="21"/>
    <n v="50021"/>
    <s v="MANIFESTO (Administrativo)"/>
    <x v="0"/>
    <x v="4"/>
    <x v="0"/>
    <x v="0"/>
    <x v="0"/>
    <x v="0"/>
  </r>
  <r>
    <x v="4"/>
    <s v="AUTODESK DO BRASIL LTDA"/>
    <x v="11"/>
    <d v="2024-08-14T00:00:00"/>
    <d v="2024-09-20T00:00:00"/>
    <s v="'1032777"/>
    <s v="1 | 1"/>
    <x v="10"/>
    <x v="0"/>
    <n v="-1202.5"/>
    <x v="34"/>
    <x v="34"/>
    <s v="REF. AUTODESK - CARTAO EKO"/>
    <x v="18"/>
    <x v="0"/>
    <x v="0"/>
    <n v="5002"/>
    <x v="21"/>
    <n v="50021"/>
    <s v="MANIFESTO (Administrativo)"/>
    <x v="0"/>
    <x v="4"/>
    <x v="0"/>
    <x v="0"/>
    <x v="0"/>
    <x v="0"/>
  </r>
  <r>
    <x v="4"/>
    <s v="AUTODESK DO BRASIL LTDA"/>
    <x v="12"/>
    <d v="2024-09-14T00:00:00"/>
    <d v="2024-10-20T00:00:00"/>
    <s v="'1034068"/>
    <s v="1 | 1"/>
    <x v="8"/>
    <x v="0"/>
    <n v="-1202.5"/>
    <x v="34"/>
    <x v="34"/>
    <s v="REF. AUTODESK - CARTAO EKO"/>
    <x v="18"/>
    <x v="0"/>
    <x v="0"/>
    <n v="5002"/>
    <x v="21"/>
    <n v="50021"/>
    <s v="MANIFESTO (Administrativo)"/>
    <x v="0"/>
    <x v="4"/>
    <x v="0"/>
    <x v="0"/>
    <x v="0"/>
    <x v="0"/>
  </r>
  <r>
    <x v="4"/>
    <s v="AUTODESK DO BRASIL LTDA"/>
    <x v="13"/>
    <d v="2024-10-14T00:00:00"/>
    <d v="2024-11-20T00:00:00"/>
    <s v="'1035509"/>
    <s v="1 | 1"/>
    <x v="8"/>
    <x v="0"/>
    <n v="-1202.5"/>
    <x v="34"/>
    <x v="34"/>
    <s v="REF. AUTODESK - CARTAO EKO"/>
    <x v="18"/>
    <x v="0"/>
    <x v="0"/>
    <n v="5002"/>
    <x v="21"/>
    <n v="50021"/>
    <s v="MANIFESTO (Administrativo)"/>
    <x v="0"/>
    <x v="0"/>
    <x v="0"/>
    <x v="0"/>
    <x v="0"/>
    <x v="0"/>
  </r>
  <r>
    <x v="4"/>
    <s v="AUTODESK DO BRASIL LTDA"/>
    <x v="14"/>
    <d v="2024-11-18T00:00:00"/>
    <d v="2024-12-20T00:00:00"/>
    <s v="'1036656"/>
    <s v="1 | 1"/>
    <x v="8"/>
    <x v="0"/>
    <n v="-1202.5"/>
    <x v="34"/>
    <x v="34"/>
    <s v="REF. AUTODESK - CARTAO EKO"/>
    <x v="18"/>
    <x v="0"/>
    <x v="0"/>
    <n v="5002"/>
    <x v="21"/>
    <n v="50021"/>
    <s v="MANIFESTO (Administrativo)"/>
    <x v="0"/>
    <x v="0"/>
    <x v="0"/>
    <x v="0"/>
    <x v="0"/>
    <x v="0"/>
  </r>
  <r>
    <x v="4"/>
    <s v="AUTODESK DO BRASIL LTDA"/>
    <x v="0"/>
    <d v="2024-12-14T00:00:00"/>
    <d v="2025-01-20T00:00:00"/>
    <s v="'1038722"/>
    <s v="1 | 1"/>
    <x v="8"/>
    <x v="0"/>
    <n v="-1295.5"/>
    <x v="34"/>
    <x v="34"/>
    <s v="REF. AUTODESK - CARTAO EKO"/>
    <x v="18"/>
    <x v="0"/>
    <x v="0"/>
    <n v="5002"/>
    <x v="21"/>
    <n v="50021"/>
    <s v="MANIFESTO (Administrativo)"/>
    <x v="0"/>
    <x v="0"/>
    <x v="0"/>
    <x v="0"/>
    <x v="0"/>
    <x v="0"/>
  </r>
  <r>
    <x v="4"/>
    <s v="AUTODESK DO BRASIL LTDA"/>
    <x v="1"/>
    <d v="2025-01-14T00:00:00"/>
    <d v="2025-02-20T00:00:00"/>
    <s v="'1040902"/>
    <s v="1 | 1"/>
    <x v="8"/>
    <x v="2"/>
    <n v="-1227.32"/>
    <x v="34"/>
    <x v="34"/>
    <s v="REF. AUTODESK - CARTAO EKO"/>
    <x v="18"/>
    <x v="0"/>
    <x v="0"/>
    <n v="5002"/>
    <x v="21"/>
    <n v="50021"/>
    <s v="MANIFESTO (Administrativo)"/>
    <x v="0"/>
    <x v="1"/>
    <x v="0"/>
    <x v="0"/>
    <x v="0"/>
    <x v="0"/>
  </r>
  <r>
    <x v="4"/>
    <s v="AUTOESCOLA CAROLINE LTDA"/>
    <x v="6"/>
    <d v="2024-03-22T00:00:00"/>
    <d v="2024-03-22T00:00:00"/>
    <s v="'1"/>
    <s v="1 | 1"/>
    <x v="8"/>
    <x v="0"/>
    <n v="-1900"/>
    <x v="95"/>
    <x v="94"/>
    <s v="REF. AUTOESCOLA, sorteada na festa de final de ano de 2023."/>
    <x v="8"/>
    <x v="0"/>
    <x v="0"/>
    <n v="3006"/>
    <x v="8"/>
    <n v="30061"/>
    <s v="RECURSOS HUMANOS (Administrativo)"/>
    <x v="0"/>
    <x v="1"/>
    <x v="0"/>
    <x v="0"/>
    <x v="0"/>
    <x v="0"/>
  </r>
  <r>
    <x v="4"/>
    <s v="AUTOMATIZACOES SECULO XXI TRATAMENTO DE DADOS S.A."/>
    <x v="7"/>
    <d v="2024-04-11T00:00:00"/>
    <d v="2024-04-12T00:00:00"/>
    <s v="'1024929"/>
    <s v="1 | 1"/>
    <x v="10"/>
    <x v="0"/>
    <n v="-1783.15"/>
    <x v="34"/>
    <x v="34"/>
    <s v="REF: PontoTel - Faturamento IMPLANTAÃ‡ÃƒO - EKO"/>
    <x v="15"/>
    <x v="0"/>
    <x v="0"/>
    <n v="3005"/>
    <x v="18"/>
    <n v="30051"/>
    <s v="DEPARTAMENTO PESSOAL (Administrativo)"/>
    <x v="0"/>
    <x v="3"/>
    <x v="0"/>
    <x v="0"/>
    <x v="0"/>
    <x v="0"/>
  </r>
  <r>
    <x v="4"/>
    <s v="AUTOMATIZACOES SECULO XXI TRATAMENTO DE DADOS S.A."/>
    <x v="7"/>
    <d v="2024-04-11T00:00:00"/>
    <d v="2024-04-12T00:00:00"/>
    <s v="'1024930"/>
    <s v="1 | 1"/>
    <x v="10"/>
    <x v="0"/>
    <n v="-2196.09"/>
    <x v="34"/>
    <x v="34"/>
    <s v="REF: PontoTel - Faturamento PARAMETIZAÃ‡ÃƒO- EKO"/>
    <x v="15"/>
    <x v="0"/>
    <x v="0"/>
    <n v="3005"/>
    <x v="18"/>
    <n v="30051"/>
    <s v="DEPARTAMENTO PESSOAL (Administrativo)"/>
    <x v="0"/>
    <x v="3"/>
    <x v="0"/>
    <x v="0"/>
    <x v="0"/>
    <x v="0"/>
  </r>
  <r>
    <x v="4"/>
    <s v="AUTOMATIZACOES SECULO XXI TRATAMENTO DE DADOS S.A."/>
    <x v="8"/>
    <d v="2024-05-02T00:00:00"/>
    <d v="2024-05-10T00:00:00"/>
    <s v="'93369"/>
    <s v="1 | 1"/>
    <x v="10"/>
    <x v="0"/>
    <n v="-2610"/>
    <x v="34"/>
    <x v="34"/>
    <s v="REF: PontoTel - Faturamento PARAMETIZAÃ‡ÃƒO- EKO"/>
    <x v="15"/>
    <x v="0"/>
    <x v="0"/>
    <n v="3005"/>
    <x v="18"/>
    <n v="30051"/>
    <s v="DEPARTAMENTO PESSOAL (Administrativo)"/>
    <x v="0"/>
    <x v="3"/>
    <x v="0"/>
    <x v="0"/>
    <x v="0"/>
    <x v="0"/>
  </r>
  <r>
    <x v="4"/>
    <s v="AUTOMATIZACOES SECULO XXI TRATAMENTO DE DADOS S.A."/>
    <x v="9"/>
    <d v="2024-06-01T00:00:00"/>
    <d v="2024-06-10T00:00:00"/>
    <s v="'95149"/>
    <s v="1 | 1"/>
    <x v="10"/>
    <x v="0"/>
    <n v="-2610"/>
    <x v="34"/>
    <x v="34"/>
    <s v="REF: PontoTel - Faturamento PARAMETIZAÃ‡ÃƒO- EKO"/>
    <x v="15"/>
    <x v="0"/>
    <x v="0"/>
    <n v="3005"/>
    <x v="18"/>
    <n v="30051"/>
    <s v="DEPARTAMENTO PESSOAL (Administrativo)"/>
    <x v="0"/>
    <x v="3"/>
    <x v="0"/>
    <x v="0"/>
    <x v="0"/>
    <x v="0"/>
  </r>
  <r>
    <x v="4"/>
    <s v="AUTOMATIZACOES SECULO XXI TRATAMENTO DE DADOS S.A."/>
    <x v="10"/>
    <d v="2024-07-01T00:00:00"/>
    <d v="2024-07-10T00:00:00"/>
    <s v="'99497"/>
    <s v="1 | 1"/>
    <x v="10"/>
    <x v="0"/>
    <n v="-2992.8"/>
    <x v="34"/>
    <x v="34"/>
    <s v="REF: PontoTel - Faturamento PARAMETIZAÃ‡ÃƒO- EKO"/>
    <x v="15"/>
    <x v="0"/>
    <x v="0"/>
    <n v="3005"/>
    <x v="18"/>
    <n v="30051"/>
    <s v="DEPARTAMENTO PESSOAL (Administrativo)"/>
    <x v="0"/>
    <x v="4"/>
    <x v="0"/>
    <x v="0"/>
    <x v="0"/>
    <x v="0"/>
  </r>
  <r>
    <x v="4"/>
    <s v="AUTOMATIZACOES SECULO XXI TRATAMENTO DE DADOS S.A."/>
    <x v="11"/>
    <d v="2024-08-02T00:00:00"/>
    <d v="2024-08-12T00:00:00"/>
    <s v="'101475"/>
    <s v="1 | 1"/>
    <x v="11"/>
    <x v="0"/>
    <n v="-3010.2"/>
    <x v="34"/>
    <x v="34"/>
    <s v="REF: PontoTel - Faturamento PARAMETIZAÃ‡ÃƒO- EKO"/>
    <x v="15"/>
    <x v="0"/>
    <x v="0"/>
    <n v="3005"/>
    <x v="18"/>
    <n v="30051"/>
    <s v="DEPARTAMENTO PESSOAL (Administrativo)"/>
    <x v="0"/>
    <x v="4"/>
    <x v="0"/>
    <x v="0"/>
    <x v="0"/>
    <x v="0"/>
  </r>
  <r>
    <x v="4"/>
    <s v="AUTOMATIZACOES SECULO XXI TRATAMENTO DE DADOS S.A."/>
    <x v="12"/>
    <d v="2024-09-01T00:00:00"/>
    <d v="2024-09-10T00:00:00"/>
    <s v="'104687"/>
    <s v="1 | 1"/>
    <x v="11"/>
    <x v="0"/>
    <n v="-3027.6"/>
    <x v="34"/>
    <x v="34"/>
    <s v="REF: PontoTel - Faturamento PARAMETIZAÃ‡ÃƒO- EKO"/>
    <x v="15"/>
    <x v="0"/>
    <x v="0"/>
    <n v="3005"/>
    <x v="18"/>
    <n v="30051"/>
    <s v="DEPARTAMENTO PESSOAL (Administrativo)"/>
    <x v="0"/>
    <x v="4"/>
    <x v="0"/>
    <x v="0"/>
    <x v="0"/>
    <x v="0"/>
  </r>
  <r>
    <x v="4"/>
    <s v="AUTOMATIZACOES SECULO XXI TRATAMENTO DE DADOS S.A."/>
    <x v="13"/>
    <d v="2024-10-01T00:00:00"/>
    <d v="2024-10-10T00:00:00"/>
    <s v="'108729"/>
    <s v="1 | 1"/>
    <x v="11"/>
    <x v="0"/>
    <n v="-3242.2"/>
    <x v="34"/>
    <x v="34"/>
    <s v="REF: PontoTel - Faturamento PARAMETIZAÃ‡ÃƒO- EKO"/>
    <x v="15"/>
    <x v="0"/>
    <x v="0"/>
    <n v="3005"/>
    <x v="18"/>
    <n v="30051"/>
    <s v="DEPARTAMENTO PESSOAL (Administrativo)"/>
    <x v="0"/>
    <x v="0"/>
    <x v="0"/>
    <x v="0"/>
    <x v="0"/>
    <x v="0"/>
  </r>
  <r>
    <x v="4"/>
    <s v="AUTOMATIZACOES SECULO XXI TRATAMENTO DE DADOS S.A."/>
    <x v="14"/>
    <d v="2024-11-01T00:00:00"/>
    <d v="2024-11-11T00:00:00"/>
    <s v="'111569"/>
    <s v="1 | 1"/>
    <x v="11"/>
    <x v="0"/>
    <n v="-3364"/>
    <x v="34"/>
    <x v="34"/>
    <s v="PontoTel Faturamento GRUPO URBAM - MENSALIDADE"/>
    <x v="15"/>
    <x v="0"/>
    <x v="0"/>
    <n v="3005"/>
    <x v="18"/>
    <n v="30051"/>
    <s v="DEPARTAMENTO PESSOAL (Administrativo)"/>
    <x v="0"/>
    <x v="0"/>
    <x v="0"/>
    <x v="0"/>
    <x v="0"/>
    <x v="0"/>
  </r>
  <r>
    <x v="4"/>
    <s v="AUTOMATIZACOES SECULO XXI TRATAMENTO DE DADOS S.A."/>
    <x v="0"/>
    <d v="2024-12-01T00:00:00"/>
    <d v="2024-12-10T00:00:00"/>
    <s v="'115080"/>
    <s v="1 | 1"/>
    <x v="11"/>
    <x v="0"/>
    <n v="-3375.6"/>
    <x v="34"/>
    <x v="34"/>
    <s v="PontoTel Faturamento GRUPO URBAM - MENSALIDADE"/>
    <x v="15"/>
    <x v="0"/>
    <x v="0"/>
    <n v="3005"/>
    <x v="18"/>
    <n v="30051"/>
    <s v="DEPARTAMENTO PESSOAL (Administrativo)"/>
    <x v="0"/>
    <x v="0"/>
    <x v="0"/>
    <x v="0"/>
    <x v="0"/>
    <x v="0"/>
  </r>
  <r>
    <x v="4"/>
    <s v="AUTOMATIZACOES SECULO XXI TRATAMENTO DE DADOS S.A."/>
    <x v="1"/>
    <d v="2025-01-01T00:00:00"/>
    <d v="2025-01-10T00:00:00"/>
    <s v="'118722"/>
    <s v="1 | 1"/>
    <x v="11"/>
    <x v="0"/>
    <n v="-3294.4"/>
    <x v="34"/>
    <x v="34"/>
    <s v="PontoTel Faturamento GRUPO URBAM - MENSALIDADE"/>
    <x v="15"/>
    <x v="0"/>
    <x v="0"/>
    <n v="3005"/>
    <x v="18"/>
    <n v="30051"/>
    <s v="DEPARTAMENTO PESSOAL (Administrativo)"/>
    <x v="0"/>
    <x v="1"/>
    <x v="0"/>
    <x v="0"/>
    <x v="0"/>
    <x v="0"/>
  </r>
  <r>
    <x v="4"/>
    <s v="AUTOMATIZACOES SECULO XXI TRATAMENTO DE DADOS S.A."/>
    <x v="2"/>
    <d v="2025-02-01T00:00:00"/>
    <d v="2025-02-10T00:00:00"/>
    <s v="'122526"/>
    <s v="1 | 1"/>
    <x v="11"/>
    <x v="0"/>
    <n v="-3230.6"/>
    <x v="34"/>
    <x v="34"/>
    <s v="PontoTel Faturamento GRUPO URBAM - MENSALIDADE"/>
    <x v="15"/>
    <x v="0"/>
    <x v="0"/>
    <n v="3005"/>
    <x v="18"/>
    <n v="30051"/>
    <s v="DEPARTAMENTO PESSOAL (Administrativo)"/>
    <x v="0"/>
    <x v="1"/>
    <x v="0"/>
    <x v="0"/>
    <x v="0"/>
    <x v="0"/>
  </r>
  <r>
    <x v="4"/>
    <s v="AZIMUTE STARTUP DESENVOLVIMENTO DE TECNOLOGIA LTDA"/>
    <x v="5"/>
    <d v="2024-03-12T00:00:00"/>
    <d v="2024-03-12T00:00:00"/>
    <s v="'61"/>
    <s v="1 | 1"/>
    <x v="10"/>
    <x v="0"/>
    <n v="-14000"/>
    <x v="37"/>
    <x v="37"/>
    <s v="REF. AO SALARIO DO PROGRAMADORA ALAN MARTINS ( DESENVOLVEDOR FULLSTACK)"/>
    <x v="9"/>
    <x v="1"/>
    <x v="0"/>
    <n v="8006"/>
    <x v="10"/>
    <n v="80061"/>
    <s v="TECNOLOGIA DA INFORMAÇÃO (Administrativo)"/>
    <x v="1"/>
    <x v="1"/>
    <x v="2"/>
    <x v="2"/>
    <x v="13"/>
    <x v="13"/>
  </r>
  <r>
    <x v="4"/>
    <s v="AZIMUTE STARTUP DESENVOLVIMENTO DE TECNOLOGIA LTDA"/>
    <x v="6"/>
    <d v="2024-04-01T00:00:00"/>
    <d v="2024-04-11T00:00:00"/>
    <s v="'64"/>
    <s v="1 | 1"/>
    <x v="10"/>
    <x v="0"/>
    <n v="-14000"/>
    <x v="37"/>
    <x v="37"/>
    <s v="REF. AO SALARIO DO PROGRAMADORA ALAN MARTINS ( DESENVOLVEDOR FULLSTACK)"/>
    <x v="9"/>
    <x v="1"/>
    <x v="0"/>
    <n v="8006"/>
    <x v="10"/>
    <n v="80061"/>
    <s v="TECNOLOGIA DA INFORMAÇÃO (Administrativo)"/>
    <x v="1"/>
    <x v="1"/>
    <x v="2"/>
    <x v="2"/>
    <x v="13"/>
    <x v="13"/>
  </r>
  <r>
    <x v="4"/>
    <s v="AZIMUTE STARTUP DESENVOLVIMENTO DE TECNOLOGIA LTDA"/>
    <x v="7"/>
    <d v="2024-05-02T00:00:00"/>
    <d v="2024-05-13T00:00:00"/>
    <s v="'1026148"/>
    <s v="1 | 1"/>
    <x v="10"/>
    <x v="0"/>
    <n v="-14000"/>
    <x v="37"/>
    <x v="37"/>
    <s v="REF. AO SALARIO DO PROGRAMADORA ALAN MARTINS ( DESENVOLVEDOR FULLSTACK)"/>
    <x v="9"/>
    <x v="1"/>
    <x v="0"/>
    <n v="8006"/>
    <x v="10"/>
    <n v="80061"/>
    <s v="TECNOLOGIA DA INFORMAÇÃO (Administrativo)"/>
    <x v="1"/>
    <x v="3"/>
    <x v="2"/>
    <x v="2"/>
    <x v="13"/>
    <x v="13"/>
  </r>
  <r>
    <x v="4"/>
    <s v="AZIMUTE STARTUP DESENVOLVIMENTO DE TECNOLOGIA LTDA"/>
    <x v="8"/>
    <d v="2024-06-03T00:00:00"/>
    <d v="2024-06-11T00:00:00"/>
    <s v="'68"/>
    <s v="1 | 1"/>
    <x v="10"/>
    <x v="0"/>
    <n v="-14000"/>
    <x v="37"/>
    <x v="37"/>
    <s v="REF. AO SALARIO DO PROGRAMADORA ALAN MARTINS ( DESENVOLVEDOR FULLSTACK)"/>
    <x v="9"/>
    <x v="1"/>
    <x v="0"/>
    <n v="8006"/>
    <x v="10"/>
    <n v="80061"/>
    <s v="TECNOLOGIA DA INFORMAÇÃO (Administrativo)"/>
    <x v="1"/>
    <x v="3"/>
    <x v="2"/>
    <x v="2"/>
    <x v="13"/>
    <x v="13"/>
  </r>
  <r>
    <x v="4"/>
    <s v="AZIMUTE STARTUP DESENVOLVIMENTO DE TECNOLOGIA LTDA"/>
    <x v="9"/>
    <d v="2024-07-01T00:00:00"/>
    <d v="2024-07-11T00:00:00"/>
    <s v="'71"/>
    <s v="1 | 1"/>
    <x v="10"/>
    <x v="0"/>
    <n v="-14000"/>
    <x v="37"/>
    <x v="37"/>
    <s v="REF. AO SALARIO DO PROGRAMADORA ALAN MARTINS ( DESENVOLVEDOR FULLSTACK)"/>
    <x v="9"/>
    <x v="1"/>
    <x v="0"/>
    <n v="8006"/>
    <x v="10"/>
    <n v="80061"/>
    <s v="TECNOLOGIA DA INFORMAÇÃO (Administrativo)"/>
    <x v="1"/>
    <x v="3"/>
    <x v="2"/>
    <x v="2"/>
    <x v="13"/>
    <x v="13"/>
  </r>
  <r>
    <x v="4"/>
    <s v="AZIMUTE STARTUP DESENVOLVIMENTO DE TECNOLOGIA LTDA"/>
    <x v="10"/>
    <d v="2024-08-08T00:00:00"/>
    <d v="2024-08-13T00:00:00"/>
    <s v="'74"/>
    <s v="1 | 1"/>
    <x v="10"/>
    <x v="0"/>
    <n v="-14000"/>
    <x v="37"/>
    <x v="37"/>
    <s v="REF. AO SALARIO DO PROGRAMADORA ALAN MARTINS ( DESENVOLVEDOR FULLSTACK)"/>
    <x v="9"/>
    <x v="1"/>
    <x v="0"/>
    <n v="8006"/>
    <x v="10"/>
    <n v="80061"/>
    <s v="TECNOLOGIA DA INFORMAÇÃO (Administrativo)"/>
    <x v="1"/>
    <x v="4"/>
    <x v="2"/>
    <x v="2"/>
    <x v="13"/>
    <x v="13"/>
  </r>
  <r>
    <x v="4"/>
    <s v="AZIMUTE STARTUP DESENVOLVIMENTO DE TECNOLOGIA LTDA"/>
    <x v="11"/>
    <d v="2024-09-09T00:00:00"/>
    <d v="2024-09-11T00:00:00"/>
    <s v="'77"/>
    <s v="1 | 1"/>
    <x v="10"/>
    <x v="0"/>
    <n v="-14000"/>
    <x v="37"/>
    <x v="37"/>
    <s v="REF. AO SALARIO DO PROGRAMADORA ALAN MARTINS ( DESENVOLVEDOR FULLSTACK)"/>
    <x v="9"/>
    <x v="1"/>
    <x v="0"/>
    <n v="8006"/>
    <x v="10"/>
    <n v="80061"/>
    <s v="TECNOLOGIA DA INFORMAÇÃO (Administrativo)"/>
    <x v="1"/>
    <x v="4"/>
    <x v="2"/>
    <x v="2"/>
    <x v="13"/>
    <x v="13"/>
  </r>
  <r>
    <x v="4"/>
    <s v="AZIMUTE STARTUP DESENVOLVIMENTO DE TECNOLOGIA LTDA"/>
    <x v="12"/>
    <d v="2024-10-07T00:00:00"/>
    <d v="2024-10-11T00:00:00"/>
    <s v="'79"/>
    <s v="1 | 1"/>
    <x v="10"/>
    <x v="0"/>
    <n v="-14000"/>
    <x v="37"/>
    <x v="37"/>
    <s v="REF. AO SALARIO DO PROGRAMADORA ALAN MARTINS ( DESENVOLVEDOR FULLSTACK)"/>
    <x v="9"/>
    <x v="1"/>
    <x v="0"/>
    <n v="8006"/>
    <x v="10"/>
    <n v="80061"/>
    <s v="TECNOLOGIA DA INFORMAÇÃO (Administrativo)"/>
    <x v="1"/>
    <x v="4"/>
    <x v="2"/>
    <x v="2"/>
    <x v="13"/>
    <x v="13"/>
  </r>
  <r>
    <x v="4"/>
    <s v="AZIMUTE STARTUP DESENVOLVIMENTO DE TECNOLOGIA LTDA"/>
    <x v="13"/>
    <d v="2024-11-07T00:00:00"/>
    <d v="2024-11-12T00:00:00"/>
    <s v="'81"/>
    <s v="1 | 1"/>
    <x v="10"/>
    <x v="0"/>
    <n v="-14000"/>
    <x v="37"/>
    <x v="37"/>
    <s v="REF. AO SALARIO DO PROGRAMADORA ALAN MARTINS ( DESENVOLVEDOR FULLSTACK)"/>
    <x v="9"/>
    <x v="1"/>
    <x v="0"/>
    <n v="8006"/>
    <x v="10"/>
    <n v="80061"/>
    <s v="TECNOLOGIA DA INFORMAÇÃO (Administrativo)"/>
    <x v="1"/>
    <x v="0"/>
    <x v="2"/>
    <x v="2"/>
    <x v="13"/>
    <x v="13"/>
  </r>
  <r>
    <x v="4"/>
    <s v="AZIMUTE STARTUP DESENVOLVIMENTO DE TECNOLOGIA LTDA"/>
    <x v="14"/>
    <d v="2024-12-09T00:00:00"/>
    <d v="2024-12-11T00:00:00"/>
    <s v="'83"/>
    <s v="1 | 1"/>
    <x v="10"/>
    <x v="0"/>
    <n v="-14000"/>
    <x v="37"/>
    <x v="37"/>
    <s v="REF. AO SALARIO DO PROGRAMADORA ALAN MARTINS ( DESENVOLVEDOR FULLSTACK)"/>
    <x v="9"/>
    <x v="1"/>
    <x v="0"/>
    <n v="8006"/>
    <x v="10"/>
    <n v="80061"/>
    <s v="TECNOLOGIA DA INFORMAÇÃO (Administrativo)"/>
    <x v="1"/>
    <x v="0"/>
    <x v="2"/>
    <x v="2"/>
    <x v="13"/>
    <x v="13"/>
  </r>
  <r>
    <x v="4"/>
    <s v="AZIMUTE STARTUP DESENVOLVIMENTO DE TECNOLOGIA LTDA"/>
    <x v="0"/>
    <d v="2025-01-06T00:00:00"/>
    <d v="2025-01-13T00:00:00"/>
    <s v="'86"/>
    <s v="1 | 1"/>
    <x v="10"/>
    <x v="0"/>
    <n v="-14000"/>
    <x v="37"/>
    <x v="37"/>
    <s v="REF. AO SALARIO DO PROGRAMADORA ALAN MARTINS ( DESENVOLVEDOR FULLSTACK)"/>
    <x v="9"/>
    <x v="1"/>
    <x v="0"/>
    <n v="8006"/>
    <x v="10"/>
    <n v="80061"/>
    <s v="TECNOLOGIA DA INFORMAÇÃO (Administrativo)"/>
    <x v="1"/>
    <x v="0"/>
    <x v="2"/>
    <x v="2"/>
    <x v="13"/>
    <x v="13"/>
  </r>
  <r>
    <x v="4"/>
    <s v="AZUL LINHAS AEREAS BRASILEIRAS S.A."/>
    <x v="9"/>
    <d v="2024-07-02T00:00:00"/>
    <d v="2024-07-15T00:00:00"/>
    <s v="'1029308"/>
    <s v="1 | 5"/>
    <x v="8"/>
    <x v="0"/>
    <n v="-1059.6400000000001"/>
    <x v="47"/>
    <x v="46"/>
    <s v="REF.AZUL PASSAGENS ( TUNINHO)"/>
    <x v="3"/>
    <x v="0"/>
    <x v="0"/>
    <n v="7004"/>
    <x v="3"/>
    <n v="70041"/>
    <s v="FÁBRICA CNTR (Administrativo)"/>
    <x v="0"/>
    <x v="3"/>
    <x v="12"/>
    <x v="12"/>
    <x v="19"/>
    <x v="19"/>
  </r>
  <r>
    <x v="4"/>
    <s v="AZUL LINHAS AEREAS BRASILEIRAS S.A."/>
    <x v="9"/>
    <d v="2024-07-02T00:00:00"/>
    <d v="2024-08-15T00:00:00"/>
    <s v="'1029308"/>
    <s v="2 | 5"/>
    <x v="8"/>
    <x v="0"/>
    <n v="-1059.6400000000001"/>
    <x v="47"/>
    <x v="46"/>
    <s v="REF.AZUL PASSAGENS ( TUNINHO)"/>
    <x v="3"/>
    <x v="0"/>
    <x v="0"/>
    <n v="7004"/>
    <x v="3"/>
    <n v="70041"/>
    <s v="FÁBRICA CNTR (Administrativo)"/>
    <x v="0"/>
    <x v="3"/>
    <x v="12"/>
    <x v="12"/>
    <x v="19"/>
    <x v="19"/>
  </r>
  <r>
    <x v="4"/>
    <s v="AZUL LINHAS AEREAS BRASILEIRAS S.A."/>
    <x v="9"/>
    <d v="2024-07-02T00:00:00"/>
    <d v="2024-09-15T00:00:00"/>
    <s v="'1029308"/>
    <s v="3 | 5"/>
    <x v="8"/>
    <x v="0"/>
    <n v="-1059.6400000000001"/>
    <x v="47"/>
    <x v="46"/>
    <s v="REF.AZUL PASSAGENS ( TUNINHO)"/>
    <x v="3"/>
    <x v="0"/>
    <x v="0"/>
    <n v="7004"/>
    <x v="3"/>
    <n v="70041"/>
    <s v="FÁBRICA CNTR (Administrativo)"/>
    <x v="0"/>
    <x v="3"/>
    <x v="12"/>
    <x v="12"/>
    <x v="19"/>
    <x v="19"/>
  </r>
  <r>
    <x v="4"/>
    <s v="AZUL LINHAS AEREAS BRASILEIRAS S.A."/>
    <x v="9"/>
    <d v="2024-07-02T00:00:00"/>
    <d v="2024-10-15T00:00:00"/>
    <s v="'1029308"/>
    <s v="4 | 5"/>
    <x v="8"/>
    <x v="0"/>
    <n v="-1059.6400000000001"/>
    <x v="47"/>
    <x v="46"/>
    <s v="REF.AZUL PASSAGENS ( TUNINHO)"/>
    <x v="3"/>
    <x v="0"/>
    <x v="0"/>
    <n v="7004"/>
    <x v="3"/>
    <n v="70041"/>
    <s v="FÁBRICA CNTR (Administrativo)"/>
    <x v="0"/>
    <x v="3"/>
    <x v="12"/>
    <x v="12"/>
    <x v="19"/>
    <x v="19"/>
  </r>
  <r>
    <x v="4"/>
    <s v="AZUL LINHAS AEREAS BRASILEIRAS S.A."/>
    <x v="9"/>
    <d v="2024-07-02T00:00:00"/>
    <d v="2024-11-15T00:00:00"/>
    <s v="'1029308"/>
    <s v="5 | 5"/>
    <x v="8"/>
    <x v="0"/>
    <n v="-1059.6400000000001"/>
    <x v="47"/>
    <x v="46"/>
    <s v="REF.AZUL PASSAGENS ( TUNINHO)"/>
    <x v="3"/>
    <x v="0"/>
    <x v="0"/>
    <n v="7004"/>
    <x v="3"/>
    <n v="70041"/>
    <s v="FÁBRICA CNTR (Administrativo)"/>
    <x v="0"/>
    <x v="3"/>
    <x v="12"/>
    <x v="12"/>
    <x v="19"/>
    <x v="19"/>
  </r>
  <r>
    <x v="4"/>
    <s v="AZUL LINHAS AEREAS BRASILEIRAS S.A."/>
    <x v="10"/>
    <d v="2024-08-07T00:00:00"/>
    <d v="2024-08-15T00:00:00"/>
    <s v="'1030928"/>
    <s v="1 | 1"/>
    <x v="8"/>
    <x v="0"/>
    <n v="-1159.17"/>
    <x v="7"/>
    <x v="7"/>
    <s v="REF.AZUL PASSAGEM ( GUILHERME ) SEM NF"/>
    <x v="19"/>
    <x v="0"/>
    <x v="0"/>
    <n v="1002"/>
    <x v="22"/>
    <n v="10021"/>
    <s v="DIRETORIA (Administrativo)"/>
    <x v="0"/>
    <x v="4"/>
    <x v="0"/>
    <x v="0"/>
    <x v="0"/>
    <x v="0"/>
  </r>
  <r>
    <x v="4"/>
    <s v="AZUL LINHAS AEREAS BRASILEIRAS S.A."/>
    <x v="12"/>
    <d v="2024-09-11T00:00:00"/>
    <d v="2024-10-15T00:00:00"/>
    <s v="'1034058"/>
    <s v="1 | 1"/>
    <x v="8"/>
    <x v="0"/>
    <n v="-431.18"/>
    <x v="7"/>
    <x v="7"/>
    <s v="REF.AZUL PASSAGENS ( OPERACIONAL )"/>
    <x v="6"/>
    <x v="0"/>
    <x v="0"/>
    <n v="6002"/>
    <x v="9"/>
    <n v="60027"/>
    <s v="OPERACIONAL ADM (Comum)"/>
    <x v="0"/>
    <x v="4"/>
    <x v="0"/>
    <x v="0"/>
    <x v="0"/>
    <x v="0"/>
  </r>
  <r>
    <x v="4"/>
    <s v="AZUL LINHAS AEREAS BRASILEIRAS S.A."/>
    <x v="12"/>
    <d v="2024-10-01T00:00:00"/>
    <d v="2024-10-15T00:00:00"/>
    <s v="'1034037"/>
    <s v="1 | 2"/>
    <x v="8"/>
    <x v="0"/>
    <n v="-529.22"/>
    <x v="7"/>
    <x v="7"/>
    <s v="REF.AZUL PASSAGENS ( OPERACIONAL )"/>
    <x v="6"/>
    <x v="0"/>
    <x v="0"/>
    <n v="6002"/>
    <x v="9"/>
    <n v="60027"/>
    <s v="OPERACIONAL ADM (Comum)"/>
    <x v="0"/>
    <x v="4"/>
    <x v="0"/>
    <x v="0"/>
    <x v="0"/>
    <x v="0"/>
  </r>
  <r>
    <x v="4"/>
    <s v="AZUL LINHAS AEREAS BRASILEIRAS S.A."/>
    <x v="12"/>
    <d v="2024-10-01T00:00:00"/>
    <d v="2024-10-15T00:00:00"/>
    <s v="'1034038"/>
    <s v="1 | 2"/>
    <x v="8"/>
    <x v="0"/>
    <n v="-77.5"/>
    <x v="7"/>
    <x v="7"/>
    <s v="REF.AZUL PASSAGENS ( OPERACIONAL )"/>
    <x v="6"/>
    <x v="0"/>
    <x v="0"/>
    <n v="6002"/>
    <x v="9"/>
    <n v="60027"/>
    <s v="OPERACIONAL ADM (Comum)"/>
    <x v="0"/>
    <x v="4"/>
    <x v="0"/>
    <x v="0"/>
    <x v="0"/>
    <x v="0"/>
  </r>
  <r>
    <x v="4"/>
    <s v="AZUL LINHAS AEREAS BRASILEIRAS S.A."/>
    <x v="12"/>
    <d v="2024-10-01T00:00:00"/>
    <d v="2024-11-15T00:00:00"/>
    <s v="'1034037"/>
    <s v="2 | 2"/>
    <x v="8"/>
    <x v="0"/>
    <n v="-529.22"/>
    <x v="7"/>
    <x v="7"/>
    <s v="REF.AZUL PASSAGENS ( OPERACIONAL )"/>
    <x v="6"/>
    <x v="0"/>
    <x v="0"/>
    <n v="6002"/>
    <x v="9"/>
    <n v="60027"/>
    <s v="OPERACIONAL ADM (Comum)"/>
    <x v="0"/>
    <x v="4"/>
    <x v="0"/>
    <x v="0"/>
    <x v="0"/>
    <x v="0"/>
  </r>
  <r>
    <x v="4"/>
    <s v="AZUL LINHAS AEREAS BRASILEIRAS S.A."/>
    <x v="12"/>
    <d v="2024-10-01T00:00:00"/>
    <d v="2024-11-15T00:00:00"/>
    <s v="'1034038"/>
    <s v="2 | 2"/>
    <x v="8"/>
    <x v="0"/>
    <n v="-77.5"/>
    <x v="7"/>
    <x v="7"/>
    <s v="REF.AZUL PASSAGENS ( OPERACIONAL )"/>
    <x v="6"/>
    <x v="0"/>
    <x v="0"/>
    <n v="6002"/>
    <x v="9"/>
    <n v="60027"/>
    <s v="OPERACIONAL ADM (Comum)"/>
    <x v="0"/>
    <x v="4"/>
    <x v="0"/>
    <x v="0"/>
    <x v="0"/>
    <x v="0"/>
  </r>
  <r>
    <x v="4"/>
    <s v="BANCO ITAUCARD S.A."/>
    <x v="4"/>
    <d v="2024-01-07T00:00:00"/>
    <d v="2024-02-20T00:00:00"/>
    <s v="'1022313"/>
    <s v="1 | 1"/>
    <x v="2"/>
    <x v="0"/>
    <n v="-182.29"/>
    <x v="53"/>
    <x v="52"/>
    <s v="REF. IOF"/>
    <x v="0"/>
    <x v="0"/>
    <x v="0"/>
    <n v="2001"/>
    <x v="0"/>
    <n v="20011"/>
    <s v="CORPORATIVO (Administrativo)"/>
    <x v="1"/>
    <x v="1"/>
    <x v="0"/>
    <x v="0"/>
    <x v="3"/>
    <x v="3"/>
  </r>
  <r>
    <x v="4"/>
    <s v="BANCO ITAUCARD S.A."/>
    <x v="5"/>
    <d v="2024-02-08T00:00:00"/>
    <d v="2024-03-20T00:00:00"/>
    <s v="'1023069"/>
    <s v="1 | 3"/>
    <x v="2"/>
    <x v="0"/>
    <n v="-51"/>
    <x v="3"/>
    <x v="3"/>
    <s v="REF. ANUIDADE DE CARTAO "/>
    <x v="0"/>
    <x v="0"/>
    <x v="0"/>
    <n v="2001"/>
    <x v="0"/>
    <n v="20011"/>
    <s v="CORPORATIVO (Administrativo)"/>
    <x v="1"/>
    <x v="1"/>
    <x v="0"/>
    <x v="0"/>
    <x v="3"/>
    <x v="3"/>
  </r>
  <r>
    <x v="4"/>
    <s v="BANCO ITAUCARD S.A."/>
    <x v="5"/>
    <d v="2024-02-08T00:00:00"/>
    <d v="2024-04-20T00:00:00"/>
    <s v="'1023069"/>
    <s v="2 | 3"/>
    <x v="2"/>
    <x v="0"/>
    <n v="-51"/>
    <x v="3"/>
    <x v="3"/>
    <s v="REF. ANUIDADE DE CARTAO "/>
    <x v="0"/>
    <x v="0"/>
    <x v="0"/>
    <n v="2001"/>
    <x v="0"/>
    <n v="20011"/>
    <s v="CORPORATIVO (Administrativo)"/>
    <x v="1"/>
    <x v="1"/>
    <x v="0"/>
    <x v="0"/>
    <x v="3"/>
    <x v="3"/>
  </r>
  <r>
    <x v="4"/>
    <s v="BANCO ITAUCARD S.A."/>
    <x v="5"/>
    <d v="2024-02-08T00:00:00"/>
    <d v="2024-05-20T00:00:00"/>
    <s v="'1023069"/>
    <s v="3 | 3"/>
    <x v="2"/>
    <x v="0"/>
    <n v="-51"/>
    <x v="3"/>
    <x v="3"/>
    <s v="REF. ANUIDADE DE CARTAO "/>
    <x v="0"/>
    <x v="0"/>
    <x v="0"/>
    <n v="2001"/>
    <x v="0"/>
    <n v="20011"/>
    <s v="CORPORATIVO (Administrativo)"/>
    <x v="1"/>
    <x v="1"/>
    <x v="0"/>
    <x v="0"/>
    <x v="3"/>
    <x v="3"/>
  </r>
  <r>
    <x v="4"/>
    <s v="BANCO ITAUCARD S.A."/>
    <x v="5"/>
    <d v="2024-02-23T00:00:00"/>
    <d v="2024-03-20T00:00:00"/>
    <s v="'1023076"/>
    <s v="1 | 3"/>
    <x v="2"/>
    <x v="0"/>
    <n v="-185.12"/>
    <x v="53"/>
    <x v="52"/>
    <s v="REF. IOF CARTÃƒO"/>
    <x v="0"/>
    <x v="0"/>
    <x v="0"/>
    <n v="2001"/>
    <x v="0"/>
    <n v="20011"/>
    <s v="CORPORATIVO (Administrativo)"/>
    <x v="1"/>
    <x v="1"/>
    <x v="0"/>
    <x v="0"/>
    <x v="3"/>
    <x v="3"/>
  </r>
  <r>
    <x v="4"/>
    <s v="BANCO ITAUCARD S.A."/>
    <x v="7"/>
    <d v="2024-04-06T00:00:00"/>
    <d v="2024-05-20T00:00:00"/>
    <s v="'1026085"/>
    <s v="1 | 1"/>
    <x v="2"/>
    <x v="0"/>
    <n v="-188.43"/>
    <x v="53"/>
    <x v="52"/>
    <s v="REF. IOF - CARTAO EKO"/>
    <x v="0"/>
    <x v="0"/>
    <x v="0"/>
    <n v="2001"/>
    <x v="0"/>
    <n v="20011"/>
    <s v="CORPORATIVO (Administrativo)"/>
    <x v="1"/>
    <x v="3"/>
    <x v="0"/>
    <x v="0"/>
    <x v="3"/>
    <x v="3"/>
  </r>
  <r>
    <x v="4"/>
    <s v="BANCO ITAUCARD S.A."/>
    <x v="7"/>
    <d v="2024-04-26T00:00:00"/>
    <d v="2024-05-15T00:00:00"/>
    <s v="'1026054"/>
    <s v="1 | 1"/>
    <x v="2"/>
    <x v="0"/>
    <n v="-5.89"/>
    <x v="53"/>
    <x v="52"/>
    <s v="REF. IOF CARTAO CLARA"/>
    <x v="0"/>
    <x v="0"/>
    <x v="0"/>
    <n v="2001"/>
    <x v="0"/>
    <n v="20011"/>
    <s v="CORPORATIVO (Administrativo)"/>
    <x v="1"/>
    <x v="3"/>
    <x v="0"/>
    <x v="0"/>
    <x v="3"/>
    <x v="3"/>
  </r>
  <r>
    <x v="4"/>
    <s v="BANCO ITAUCARD S.A."/>
    <x v="7"/>
    <d v="2024-05-03T00:00:00"/>
    <d v="2024-05-15T00:00:00"/>
    <s v="'1026058"/>
    <s v="1 | 1"/>
    <x v="2"/>
    <x v="0"/>
    <n v="-10.32"/>
    <x v="53"/>
    <x v="52"/>
    <s v="REF. IOF CARTAO CLARA "/>
    <x v="0"/>
    <x v="0"/>
    <x v="0"/>
    <n v="2001"/>
    <x v="0"/>
    <n v="20011"/>
    <s v="CORPORATIVO (Administrativo)"/>
    <x v="1"/>
    <x v="3"/>
    <x v="0"/>
    <x v="0"/>
    <x v="3"/>
    <x v="3"/>
  </r>
  <r>
    <x v="4"/>
    <s v="BANCO ITAUCARD S.A."/>
    <x v="8"/>
    <d v="2024-05-06T00:00:00"/>
    <d v="2024-06-20T00:00:00"/>
    <s v="'1028103"/>
    <s v="1 | 1"/>
    <x v="2"/>
    <x v="0"/>
    <n v="-189.16"/>
    <x v="53"/>
    <x v="52"/>
    <s v="REF. IOF - CARTAO EKO"/>
    <x v="0"/>
    <x v="0"/>
    <x v="0"/>
    <n v="2001"/>
    <x v="0"/>
    <n v="20011"/>
    <s v="CORPORATIVO (Administrativo)"/>
    <x v="1"/>
    <x v="3"/>
    <x v="0"/>
    <x v="0"/>
    <x v="3"/>
    <x v="3"/>
  </r>
  <r>
    <x v="4"/>
    <s v="BANCO ITAUCARD S.A."/>
    <x v="10"/>
    <d v="2024-07-06T00:00:00"/>
    <d v="2024-07-20T00:00:00"/>
    <s v="'1029644"/>
    <s v="1 | 1"/>
    <x v="2"/>
    <x v="0"/>
    <n v="-195.6"/>
    <x v="53"/>
    <x v="52"/>
    <s v="REF. IOF - CARTAO EKO"/>
    <x v="0"/>
    <x v="0"/>
    <x v="0"/>
    <n v="2001"/>
    <x v="0"/>
    <n v="20011"/>
    <s v="CORPORATIVO (Administrativo)"/>
    <x v="1"/>
    <x v="4"/>
    <x v="0"/>
    <x v="0"/>
    <x v="3"/>
    <x v="3"/>
  </r>
  <r>
    <x v="4"/>
    <s v="BANCO ITAUCARD S.A."/>
    <x v="10"/>
    <d v="2024-08-19T00:00:00"/>
    <d v="2024-08-20T00:00:00"/>
    <s v="'1031210"/>
    <s v="1 | 1"/>
    <x v="2"/>
    <x v="0"/>
    <n v="-207.79"/>
    <x v="53"/>
    <x v="52"/>
    <s v="REF. IOF - CARTAO EKO"/>
    <x v="0"/>
    <x v="0"/>
    <x v="0"/>
    <n v="2001"/>
    <x v="0"/>
    <n v="20011"/>
    <s v="CORPORATIVO (Administrativo)"/>
    <x v="1"/>
    <x v="4"/>
    <x v="0"/>
    <x v="0"/>
    <x v="3"/>
    <x v="3"/>
  </r>
  <r>
    <x v="4"/>
    <s v="BANCO ITAUCARD S.A."/>
    <x v="11"/>
    <d v="2024-09-15T00:00:00"/>
    <d v="2024-09-20T00:00:00"/>
    <s v="'1032833"/>
    <s v="1 | 1"/>
    <x v="2"/>
    <x v="0"/>
    <n v="-210.93"/>
    <x v="53"/>
    <x v="52"/>
    <s v="REF. IOF - CARTAO EKO"/>
    <x v="0"/>
    <x v="0"/>
    <x v="0"/>
    <n v="2001"/>
    <x v="0"/>
    <n v="20011"/>
    <s v="CORPORATIVO (Administrativo)"/>
    <x v="1"/>
    <x v="4"/>
    <x v="0"/>
    <x v="0"/>
    <x v="3"/>
    <x v="3"/>
  </r>
  <r>
    <x v="4"/>
    <s v="BANCO ITAUCARD S.A."/>
    <x v="12"/>
    <d v="2024-10-15T00:00:00"/>
    <d v="2024-10-20T00:00:00"/>
    <s v="'1034114"/>
    <s v="1 | 1"/>
    <x v="2"/>
    <x v="0"/>
    <n v="-253.44"/>
    <x v="53"/>
    <x v="52"/>
    <s v="REF. IOF - CARTAO EKO"/>
    <x v="0"/>
    <x v="0"/>
    <x v="0"/>
    <n v="2001"/>
    <x v="0"/>
    <n v="20011"/>
    <s v="CORPORATIVO (Administrativo)"/>
    <x v="1"/>
    <x v="4"/>
    <x v="0"/>
    <x v="0"/>
    <x v="3"/>
    <x v="3"/>
  </r>
  <r>
    <x v="4"/>
    <s v="BANCO ITAUCARD S.A."/>
    <x v="13"/>
    <d v="2024-11-15T00:00:00"/>
    <d v="2024-11-20T00:00:00"/>
    <s v="'1035518"/>
    <s v="1 | 1"/>
    <x v="2"/>
    <x v="0"/>
    <n v="-249.06"/>
    <x v="53"/>
    <x v="52"/>
    <s v="REF. IOF - CARTAO EKO"/>
    <x v="0"/>
    <x v="0"/>
    <x v="0"/>
    <n v="2001"/>
    <x v="0"/>
    <n v="20011"/>
    <s v="CORPORATIVO (Administrativo)"/>
    <x v="1"/>
    <x v="0"/>
    <x v="0"/>
    <x v="0"/>
    <x v="3"/>
    <x v="3"/>
  </r>
  <r>
    <x v="4"/>
    <s v="BANCO ITAUCARD S.A."/>
    <x v="14"/>
    <d v="2024-12-15T00:00:00"/>
    <d v="2024-12-20T00:00:00"/>
    <s v="'1037506"/>
    <s v="1 | 1"/>
    <x v="2"/>
    <x v="0"/>
    <n v="-223.13"/>
    <x v="53"/>
    <x v="52"/>
    <s v="REF. IOF - CARTAO EKO"/>
    <x v="0"/>
    <x v="0"/>
    <x v="0"/>
    <n v="2001"/>
    <x v="0"/>
    <n v="20011"/>
    <s v="CORPORATIVO (Administrativo)"/>
    <x v="1"/>
    <x v="0"/>
    <x v="0"/>
    <x v="0"/>
    <x v="3"/>
    <x v="3"/>
  </r>
  <r>
    <x v="4"/>
    <s v="BANCO ITAUCARD S.A."/>
    <x v="0"/>
    <d v="2025-01-09T00:00:00"/>
    <d v="2025-01-20T00:00:00"/>
    <s v="'1038964"/>
    <s v="1 | 1"/>
    <x v="2"/>
    <x v="0"/>
    <n v="-233.32"/>
    <x v="53"/>
    <x v="52"/>
    <s v="REF. IOF - CARTAO EKO"/>
    <x v="0"/>
    <x v="0"/>
    <x v="0"/>
    <n v="2001"/>
    <x v="0"/>
    <n v="20011"/>
    <s v="CORPORATIVO (Administrativo)"/>
    <x v="1"/>
    <x v="0"/>
    <x v="0"/>
    <x v="0"/>
    <x v="3"/>
    <x v="3"/>
  </r>
  <r>
    <x v="4"/>
    <s v="BANCO ITAUCARD S.A."/>
    <x v="1"/>
    <d v="2025-02-09T00:00:00"/>
    <d v="2025-02-20T00:00:00"/>
    <s v="'1040906"/>
    <s v="1 | 1"/>
    <x v="2"/>
    <x v="2"/>
    <n v="-182.3"/>
    <x v="53"/>
    <x v="52"/>
    <s v="REF. IOF - CARTAO EKO"/>
    <x v="0"/>
    <x v="0"/>
    <x v="0"/>
    <n v="2001"/>
    <x v="0"/>
    <n v="20011"/>
    <s v="CORPORATIVO (Administrativo)"/>
    <x v="1"/>
    <x v="1"/>
    <x v="0"/>
    <x v="0"/>
    <x v="3"/>
    <x v="3"/>
  </r>
  <r>
    <x v="4"/>
    <s v="BANCO SANTANDER (BRASIL) S.A."/>
    <x v="7"/>
    <d v="2024-04-30T00:00:00"/>
    <d v="2024-04-30T00:00:00"/>
    <s v="'1028790"/>
    <s v="1 | 1"/>
    <x v="8"/>
    <x v="0"/>
    <n v="-350"/>
    <x v="3"/>
    <x v="3"/>
    <s v="REF. A TARIFA"/>
    <x v="0"/>
    <x v="0"/>
    <x v="0"/>
    <n v="2001"/>
    <x v="0"/>
    <n v="20011"/>
    <s v="CORPORATIVO (Administrativo)"/>
    <x v="1"/>
    <x v="3"/>
    <x v="0"/>
    <x v="0"/>
    <x v="3"/>
    <x v="3"/>
  </r>
  <r>
    <x v="4"/>
    <s v="BANCO SANTANDER (BRASIL) S.A."/>
    <x v="8"/>
    <d v="2024-05-31T00:00:00"/>
    <d v="2024-05-31T00:00:00"/>
    <s v="'1028789"/>
    <s v="1 | 1"/>
    <x v="8"/>
    <x v="0"/>
    <n v="-350"/>
    <x v="3"/>
    <x v="3"/>
    <s v="REF. A TARIFA"/>
    <x v="0"/>
    <x v="0"/>
    <x v="0"/>
    <n v="2001"/>
    <x v="0"/>
    <n v="20011"/>
    <s v="CORPORATIVO (Administrativo)"/>
    <x v="1"/>
    <x v="3"/>
    <x v="0"/>
    <x v="0"/>
    <x v="3"/>
    <x v="3"/>
  </r>
  <r>
    <x v="4"/>
    <s v="BANCO SANTANDER (BRASIL) S.A."/>
    <x v="9"/>
    <d v="2024-06-28T00:00:00"/>
    <d v="2024-06-28T00:00:00"/>
    <s v="'1028792"/>
    <s v="1 | 1"/>
    <x v="8"/>
    <x v="0"/>
    <n v="-350"/>
    <x v="3"/>
    <x v="3"/>
    <s v="REF. A TARIFA"/>
    <x v="0"/>
    <x v="0"/>
    <x v="0"/>
    <n v="2001"/>
    <x v="0"/>
    <n v="20011"/>
    <s v="CORPORATIVO (Administrativo)"/>
    <x v="1"/>
    <x v="3"/>
    <x v="0"/>
    <x v="0"/>
    <x v="3"/>
    <x v="3"/>
  </r>
  <r>
    <x v="4"/>
    <s v="BANCO SANTANDER (BRASIL) S.A."/>
    <x v="10"/>
    <d v="2024-07-31T00:00:00"/>
    <d v="2024-07-31T00:00:00"/>
    <s v="'1030655"/>
    <s v="1 | 1"/>
    <x v="8"/>
    <x v="0"/>
    <n v="-350"/>
    <x v="3"/>
    <x v="3"/>
    <s v="REF. A TARIFA"/>
    <x v="0"/>
    <x v="0"/>
    <x v="0"/>
    <n v="2001"/>
    <x v="0"/>
    <n v="20011"/>
    <s v="CORPORATIVO (Administrativo)"/>
    <x v="1"/>
    <x v="4"/>
    <x v="0"/>
    <x v="0"/>
    <x v="3"/>
    <x v="3"/>
  </r>
  <r>
    <x v="4"/>
    <s v="BANCO SANTANDER (BRASIL) S.A."/>
    <x v="12"/>
    <d v="2024-08-30T00:00:00"/>
    <d v="2024-08-30T00:00:00"/>
    <s v="'1033373"/>
    <s v="1 | 1"/>
    <x v="8"/>
    <x v="0"/>
    <n v="-390"/>
    <x v="3"/>
    <x v="3"/>
    <s v="REF. A TARIFA"/>
    <x v="0"/>
    <x v="0"/>
    <x v="0"/>
    <n v="2001"/>
    <x v="0"/>
    <n v="20011"/>
    <s v="CORPORATIVO (Administrativo)"/>
    <x v="1"/>
    <x v="4"/>
    <x v="0"/>
    <x v="0"/>
    <x v="3"/>
    <x v="3"/>
  </r>
  <r>
    <x v="4"/>
    <s v="BANCO SANTANDER (BRASIL) S.A."/>
    <x v="12"/>
    <d v="2024-09-30T00:00:00"/>
    <d v="2024-09-30T00:00:00"/>
    <s v="'1035023"/>
    <s v="1 | 1"/>
    <x v="8"/>
    <x v="0"/>
    <n v="-390"/>
    <x v="3"/>
    <x v="3"/>
    <s v="REF. A TARIFA"/>
    <x v="0"/>
    <x v="0"/>
    <x v="0"/>
    <n v="2001"/>
    <x v="0"/>
    <n v="20011"/>
    <s v="CORPORATIVO (Administrativo)"/>
    <x v="1"/>
    <x v="4"/>
    <x v="0"/>
    <x v="0"/>
    <x v="3"/>
    <x v="3"/>
  </r>
  <r>
    <x v="4"/>
    <s v="BANCO SANTANDER (BRASIL) S.A."/>
    <x v="14"/>
    <d v="2024-11-25T00:00:00"/>
    <d v="2024-11-25T00:00:00"/>
    <s v="'1036914"/>
    <s v="1 | 1"/>
    <x v="8"/>
    <x v="0"/>
    <n v="-390"/>
    <x v="3"/>
    <x v="3"/>
    <s v="REF. TARIFA"/>
    <x v="0"/>
    <x v="0"/>
    <x v="0"/>
    <n v="2001"/>
    <x v="0"/>
    <n v="20011"/>
    <s v="CORPORATIVO (Administrativo)"/>
    <x v="1"/>
    <x v="0"/>
    <x v="0"/>
    <x v="0"/>
    <x v="3"/>
    <x v="3"/>
  </r>
  <r>
    <x v="4"/>
    <s v="BANCO SANTANDER (BRASIL) S.A."/>
    <x v="14"/>
    <d v="2024-11-29T00:00:00"/>
    <d v="2024-11-29T00:00:00"/>
    <s v="'1038908"/>
    <s v="1 | 1"/>
    <x v="8"/>
    <x v="0"/>
    <n v="-390"/>
    <x v="3"/>
    <x v="3"/>
    <s v="REF. TARIFA"/>
    <x v="0"/>
    <x v="0"/>
    <x v="0"/>
    <n v="2001"/>
    <x v="0"/>
    <n v="20011"/>
    <s v="CORPORATIVO (Administrativo)"/>
    <x v="1"/>
    <x v="0"/>
    <x v="0"/>
    <x v="0"/>
    <x v="3"/>
    <x v="3"/>
  </r>
  <r>
    <x v="4"/>
    <s v="BANCO SANTANDER (BRASIL) S.A."/>
    <x v="0"/>
    <d v="2024-12-31T00:00:00"/>
    <d v="2024-12-31T00:00:00"/>
    <s v="'1038909"/>
    <s v="1 | 1"/>
    <x v="8"/>
    <x v="0"/>
    <n v="-390"/>
    <x v="3"/>
    <x v="3"/>
    <s v="REF. TARIFA"/>
    <x v="0"/>
    <x v="0"/>
    <x v="0"/>
    <n v="2001"/>
    <x v="0"/>
    <n v="20011"/>
    <s v="CORPORATIVO (Administrativo)"/>
    <x v="1"/>
    <x v="0"/>
    <x v="0"/>
    <x v="0"/>
    <x v="3"/>
    <x v="3"/>
  </r>
  <r>
    <x v="4"/>
    <s v="BAR E LANCHONETE NOVA VILA REAL DE BENFICA LTDA"/>
    <x v="0"/>
    <d v="2024-12-19T00:00:00"/>
    <d v="2025-01-15T00:00:00"/>
    <s v="'93305"/>
    <s v="1 | 1"/>
    <x v="9"/>
    <x v="0"/>
    <n v="-90"/>
    <x v="39"/>
    <x v="39"/>
    <s v="REF. CARTAO CLARA NHJ"/>
    <x v="7"/>
    <x v="0"/>
    <x v="0"/>
    <n v="5008"/>
    <x v="7"/>
    <n v="50081"/>
    <s v="REFORMA LINHA AMARELA (Administrativo)"/>
    <x v="0"/>
    <x v="0"/>
    <x v="11"/>
    <x v="11"/>
    <x v="17"/>
    <x v="17"/>
  </r>
  <r>
    <x v="4"/>
    <s v="BAR E RESTAURANTE APOLO 12 LTDA"/>
    <x v="4"/>
    <d v="2024-01-11T00:00:00"/>
    <d v="2024-01-16T00:00:00"/>
    <s v="'28488"/>
    <s v="1 | 1"/>
    <x v="9"/>
    <x v="0"/>
    <n v="-342"/>
    <x v="106"/>
    <x v="105"/>
    <s v="REF. PAGAMENTOS - ALMOÃ‡O / TREINAMENTO (MOTORISTAS)"/>
    <x v="6"/>
    <x v="2"/>
    <x v="0"/>
    <n v="6001"/>
    <x v="6"/>
    <n v="60012"/>
    <s v="OPERACIONAL (Extraordinário)"/>
    <x v="0"/>
    <x v="1"/>
    <x v="2"/>
    <x v="2"/>
    <x v="15"/>
    <x v="15"/>
  </r>
  <r>
    <x v="4"/>
    <s v="BAR E RESTAURANTE APOLO 12 LTDA"/>
    <x v="5"/>
    <d v="2024-02-15T00:00:00"/>
    <d v="2024-02-20T00:00:00"/>
    <s v="'28832"/>
    <s v="1 | 1"/>
    <x v="9"/>
    <x v="0"/>
    <n v="-741"/>
    <x v="106"/>
    <x v="105"/>
    <s v="REF. PAGAMENTOS - ALMOÃ‡O / TREINAMENTO (MOTORISTAS)"/>
    <x v="6"/>
    <x v="2"/>
    <x v="0"/>
    <n v="6001"/>
    <x v="6"/>
    <n v="60012"/>
    <s v="OPERACIONAL (Extraordinário)"/>
    <x v="0"/>
    <x v="1"/>
    <x v="2"/>
    <x v="2"/>
    <x v="15"/>
    <x v="15"/>
  </r>
  <r>
    <x v="4"/>
    <s v="BAR E RESTAURANTE APOLO 12 LTDA"/>
    <x v="6"/>
    <d v="2024-03-13T00:00:00"/>
    <d v="2024-03-13T00:00:00"/>
    <s v="'29076"/>
    <s v="1 | 1"/>
    <x v="9"/>
    <x v="0"/>
    <n v="-228"/>
    <x v="106"/>
    <x v="105"/>
    <s v="REF. PAGAMENTOS - ALMOÃ‡O / TREINAMENTO (MOTORISTAS)"/>
    <x v="6"/>
    <x v="2"/>
    <x v="0"/>
    <n v="6001"/>
    <x v="6"/>
    <n v="60012"/>
    <s v="OPERACIONAL (Extraordinário)"/>
    <x v="0"/>
    <x v="1"/>
    <x v="2"/>
    <x v="2"/>
    <x v="15"/>
    <x v="15"/>
  </r>
  <r>
    <x v="4"/>
    <s v="BAR E RESTAURANTE APOLO 12 LTDA"/>
    <x v="7"/>
    <d v="2024-04-08T00:00:00"/>
    <d v="2024-04-11T00:00:00"/>
    <s v="'29317"/>
    <s v="1 | 1"/>
    <x v="9"/>
    <x v="0"/>
    <n v="-140"/>
    <x v="106"/>
    <x v="105"/>
    <s v="REF. PAGAMENTOS - ALMOÃ‡O / TREINAMENTO (MOTORISTAS)"/>
    <x v="6"/>
    <x v="2"/>
    <x v="0"/>
    <n v="6001"/>
    <x v="6"/>
    <n v="60012"/>
    <s v="OPERACIONAL (Extraordinário)"/>
    <x v="0"/>
    <x v="3"/>
    <x v="2"/>
    <x v="2"/>
    <x v="15"/>
    <x v="15"/>
  </r>
  <r>
    <x v="4"/>
    <s v="BAR E RESTAURANTE APOLO 12 LTDA"/>
    <x v="8"/>
    <d v="2024-05-13T00:00:00"/>
    <d v="2024-05-15T00:00:00"/>
    <s v="'29596"/>
    <s v="1 | 1"/>
    <x v="9"/>
    <x v="0"/>
    <n v="-1160"/>
    <x v="106"/>
    <x v="105"/>
    <s v="REF. PAGAMENTOS - ALMOÃ‡O / TREINAMENTO (MOTORISTAS)"/>
    <x v="6"/>
    <x v="2"/>
    <x v="0"/>
    <n v="6001"/>
    <x v="6"/>
    <n v="60012"/>
    <s v="OPERACIONAL (Extraordinário)"/>
    <x v="0"/>
    <x v="3"/>
    <x v="2"/>
    <x v="2"/>
    <x v="15"/>
    <x v="15"/>
  </r>
  <r>
    <x v="4"/>
    <s v="BAR E RESTAURANTE APOLO 12 LTDA"/>
    <x v="9"/>
    <d v="2024-06-11T00:00:00"/>
    <d v="2024-06-14T00:00:00"/>
    <s v="'29868"/>
    <s v="1 | 1"/>
    <x v="9"/>
    <x v="0"/>
    <n v="-560"/>
    <x v="106"/>
    <x v="105"/>
    <s v="REF. PAGAMENTOS - ALMOÃ‡O / TREINAMENTO (MOTORISTAS)"/>
    <x v="6"/>
    <x v="2"/>
    <x v="0"/>
    <n v="6001"/>
    <x v="6"/>
    <n v="60012"/>
    <s v="OPERACIONAL (Extraordinário)"/>
    <x v="0"/>
    <x v="3"/>
    <x v="2"/>
    <x v="2"/>
    <x v="15"/>
    <x v="15"/>
  </r>
  <r>
    <x v="4"/>
    <s v="BAR E RESTAURANTE APOLO 12 LTDA"/>
    <x v="10"/>
    <d v="2024-07-10T00:00:00"/>
    <d v="2024-07-17T00:00:00"/>
    <s v="'30134"/>
    <s v="1 | 1"/>
    <x v="9"/>
    <x v="0"/>
    <n v="-800"/>
    <x v="106"/>
    <x v="105"/>
    <s v="REF. PAGAMENTOS - ALMOÃ‡O / AlmoÃ§o - IntegraÃ§Ã£o"/>
    <x v="6"/>
    <x v="2"/>
    <x v="0"/>
    <n v="6001"/>
    <x v="6"/>
    <n v="60012"/>
    <s v="OPERACIONAL (Extraordinário)"/>
    <x v="0"/>
    <x v="4"/>
    <x v="2"/>
    <x v="2"/>
    <x v="15"/>
    <x v="15"/>
  </r>
  <r>
    <x v="4"/>
    <s v="BAR E RESTAURANTE APOLO 12 LTDA"/>
    <x v="11"/>
    <d v="2024-08-12T00:00:00"/>
    <d v="2024-08-21T00:00:00"/>
    <s v="'30393"/>
    <s v="1 | 1"/>
    <x v="9"/>
    <x v="0"/>
    <n v="-300"/>
    <x v="106"/>
    <x v="105"/>
    <s v="REF. PAGAMENTOS - ALMOÃ‡O / AlmoÃ§o - IntegraÃ§Ã£o"/>
    <x v="6"/>
    <x v="2"/>
    <x v="0"/>
    <n v="6001"/>
    <x v="6"/>
    <n v="60012"/>
    <s v="OPERACIONAL (Extraordinário)"/>
    <x v="0"/>
    <x v="4"/>
    <x v="2"/>
    <x v="2"/>
    <x v="15"/>
    <x v="15"/>
  </r>
  <r>
    <x v="4"/>
    <s v="BAR E RESTAURANTE APOLO 12 LTDA"/>
    <x v="12"/>
    <d v="2024-09-12T00:00:00"/>
    <d v="2024-09-16T00:00:00"/>
    <s v="'30657"/>
    <s v="1 | 1"/>
    <x v="9"/>
    <x v="0"/>
    <n v="-640"/>
    <x v="106"/>
    <x v="105"/>
    <s v="REF. PAGAMENTOS - ALMOÃ‡O / AlmoÃ§o - IntegraÃ§Ã£o"/>
    <x v="6"/>
    <x v="2"/>
    <x v="0"/>
    <n v="6001"/>
    <x v="6"/>
    <n v="60012"/>
    <s v="OPERACIONAL (Extraordinário)"/>
    <x v="0"/>
    <x v="4"/>
    <x v="2"/>
    <x v="2"/>
    <x v="15"/>
    <x v="15"/>
  </r>
  <r>
    <x v="4"/>
    <s v="BAR E RESTAURANTE APOLO 12 LTDA"/>
    <x v="13"/>
    <d v="2024-10-11T00:00:00"/>
    <d v="2024-10-15T00:00:00"/>
    <s v="'30920"/>
    <s v="1 | 1"/>
    <x v="9"/>
    <x v="0"/>
    <n v="-320"/>
    <x v="106"/>
    <x v="105"/>
    <s v="REF. PAGAMENTOS - ALMOÃ‡O / AlmoÃ§o - IntegraÃ§Ã£o"/>
    <x v="6"/>
    <x v="2"/>
    <x v="0"/>
    <n v="6001"/>
    <x v="6"/>
    <n v="60012"/>
    <s v="OPERACIONAL (Extraordinário)"/>
    <x v="0"/>
    <x v="0"/>
    <x v="2"/>
    <x v="2"/>
    <x v="15"/>
    <x v="15"/>
  </r>
  <r>
    <x v="4"/>
    <s v="BAR E RESTAURANTE APOLO 12 LTDA"/>
    <x v="14"/>
    <d v="2024-11-12T00:00:00"/>
    <d v="2024-11-14T00:00:00"/>
    <s v="'31195"/>
    <s v="1 | 1"/>
    <x v="9"/>
    <x v="0"/>
    <n v="-600"/>
    <x v="106"/>
    <x v="105"/>
    <s v="REF. PAGAMENTOS - ALMOÃ‡O / AlmoÃ§o - IntegraÃ§Ã£o"/>
    <x v="8"/>
    <x v="1"/>
    <x v="0"/>
    <n v="3006"/>
    <x v="8"/>
    <n v="30061"/>
    <s v="RECURSOS HUMANOS (Administrativo)"/>
    <x v="0"/>
    <x v="0"/>
    <x v="2"/>
    <x v="2"/>
    <x v="15"/>
    <x v="15"/>
  </r>
  <r>
    <x v="4"/>
    <s v="BAR E RESTAURANTE APOLO 12 LTDA"/>
    <x v="0"/>
    <d v="2024-12-10T00:00:00"/>
    <d v="2024-12-13T00:00:00"/>
    <s v="'31458"/>
    <s v="1 | 1"/>
    <x v="9"/>
    <x v="0"/>
    <n v="-360"/>
    <x v="106"/>
    <x v="105"/>
    <s v="REF. PAGAMENTOS - ALMOÃ‡O / AlmoÃ§o - IntegraÃ§Ã£o"/>
    <x v="8"/>
    <x v="1"/>
    <x v="0"/>
    <n v="3006"/>
    <x v="8"/>
    <n v="30061"/>
    <s v="RECURSOS HUMANOS (Administrativo)"/>
    <x v="0"/>
    <x v="0"/>
    <x v="2"/>
    <x v="2"/>
    <x v="15"/>
    <x v="15"/>
  </r>
  <r>
    <x v="4"/>
    <s v="BAR E RESTAURANTE APOLO 12 LTDA"/>
    <x v="1"/>
    <d v="2025-01-10T00:00:00"/>
    <d v="2025-01-14T00:00:00"/>
    <s v="'31745"/>
    <s v="1 | 1"/>
    <x v="9"/>
    <x v="0"/>
    <n v="-260"/>
    <x v="106"/>
    <x v="105"/>
    <s v="Pagamento - AlmoÃ§o IntegraÃ§Ã£o"/>
    <x v="8"/>
    <x v="1"/>
    <x v="0"/>
    <n v="3006"/>
    <x v="8"/>
    <n v="30061"/>
    <s v="RECURSOS HUMANOS (Administrativo)"/>
    <x v="0"/>
    <x v="1"/>
    <x v="2"/>
    <x v="2"/>
    <x v="15"/>
    <x v="15"/>
  </r>
  <r>
    <x v="4"/>
    <s v="BAR E RESTAURANTE APOLO 12 LTDA"/>
    <x v="1"/>
    <d v="2025-01-14T00:00:00"/>
    <d v="2025-02-15T00:00:00"/>
    <s v="'1039151"/>
    <s v="1 | 1"/>
    <x v="8"/>
    <x v="2"/>
    <n v="-77"/>
    <x v="106"/>
    <x v="105"/>
    <s v="Pagamento - AlmoÃ§o "/>
    <x v="8"/>
    <x v="1"/>
    <x v="0"/>
    <n v="3006"/>
    <x v="8"/>
    <n v="30061"/>
    <s v="RECURSOS HUMANOS (Administrativo)"/>
    <x v="0"/>
    <x v="1"/>
    <x v="2"/>
    <x v="2"/>
    <x v="15"/>
    <x v="15"/>
  </r>
  <r>
    <x v="4"/>
    <s v="BAR E RESTAURANTE APOLO 12 LTDA"/>
    <x v="2"/>
    <d v="2025-02-10T00:00:00"/>
    <d v="2025-02-14T00:00:00"/>
    <s v="'32046"/>
    <s v="1 | 1"/>
    <x v="9"/>
    <x v="2"/>
    <n v="-300"/>
    <x v="106"/>
    <x v="105"/>
    <s v="Pagamento - AlmoÃ§o IntegraÃ§Ã£o"/>
    <x v="8"/>
    <x v="1"/>
    <x v="0"/>
    <n v="3006"/>
    <x v="8"/>
    <n v="30061"/>
    <s v="RECURSOS HUMANOS (Administrativo)"/>
    <x v="0"/>
    <x v="1"/>
    <x v="2"/>
    <x v="2"/>
    <x v="15"/>
    <x v="15"/>
  </r>
  <r>
    <x v="4"/>
    <s v="BAR E RESTAURANTE CASCA 17 LTDA"/>
    <x v="11"/>
    <d v="2024-08-17T00:00:00"/>
    <d v="2024-09-20T00:00:00"/>
    <s v="'39692"/>
    <s v="1 | 1"/>
    <x v="9"/>
    <x v="0"/>
    <n v="-437.03"/>
    <x v="103"/>
    <x v="102"/>
    <s v="REF: COMPRA CARTAO EKO"/>
    <x v="14"/>
    <x v="0"/>
    <x v="0"/>
    <n v="8011"/>
    <x v="36"/>
    <n v="80018"/>
    <s v="MARKETING (Rio Innovation Week)"/>
    <x v="0"/>
    <x v="4"/>
    <x v="0"/>
    <x v="0"/>
    <x v="0"/>
    <x v="0"/>
  </r>
  <r>
    <x v="4"/>
    <s v="BASE MONTAGENS E SERVICOS PROMOCIONAIS LTDA"/>
    <x v="11"/>
    <d v="2024-08-08T00:00:00"/>
    <d v="2024-08-08T00:00:00"/>
    <s v="'1030745"/>
    <s v="1 | 1"/>
    <x v="8"/>
    <x v="0"/>
    <n v="-8248"/>
    <x v="103"/>
    <x v="102"/>
    <s v="REF. BASE MONTAGENS E SERVIÃ‡OS  Pagamento TAXAS stands RIW"/>
    <x v="14"/>
    <x v="0"/>
    <x v="0"/>
    <n v="8011"/>
    <x v="36"/>
    <n v="80018"/>
    <s v="MARKETING (Rio Innovation Week)"/>
    <x v="0"/>
    <x v="4"/>
    <x v="0"/>
    <x v="0"/>
    <x v="0"/>
    <x v="0"/>
  </r>
  <r>
    <x v="4"/>
    <s v="BASTOGNE INSUMOS E EQUIPAMENTOS CERVEJEIRO LTDA"/>
    <x v="11"/>
    <d v="2024-08-20T00:00:00"/>
    <d v="2024-08-21T00:00:00"/>
    <s v="'1031282"/>
    <s v="1 | 1"/>
    <x v="6"/>
    <x v="0"/>
    <n v="-1255"/>
    <x v="103"/>
    <x v="102"/>
    <s v="REF: Pagamento de perda de equipamento do RIW"/>
    <x v="14"/>
    <x v="0"/>
    <x v="0"/>
    <n v="8001"/>
    <x v="17"/>
    <n v="80011"/>
    <s v="MARKETING (Administrativo)"/>
    <x v="0"/>
    <x v="4"/>
    <x v="0"/>
    <x v="0"/>
    <x v="0"/>
    <x v="0"/>
  </r>
  <r>
    <x v="4"/>
    <s v="BASTOS PINHEIRO COSMETICOS LTDA"/>
    <x v="10"/>
    <d v="2024-06-12T00:00:00"/>
    <d v="2024-07-20T00:00:00"/>
    <s v="'6234"/>
    <s v="1 | 1"/>
    <x v="9"/>
    <x v="0"/>
    <n v="-244.8"/>
    <x v="46"/>
    <x v="45"/>
    <s v="CARTAO EKO - 04795404000331"/>
    <x v="10"/>
    <x v="0"/>
    <x v="0"/>
    <n v="7001"/>
    <x v="11"/>
    <n v="70012"/>
    <s v="OFICINA (Extraordinário)"/>
    <x v="0"/>
    <x v="4"/>
    <x v="9"/>
    <x v="9"/>
    <x v="12"/>
    <x v="12"/>
  </r>
  <r>
    <x v="4"/>
    <s v="BAUEN INDUSTRIAS PLASTICAS LTDA"/>
    <x v="12"/>
    <d v="2024-09-23T00:00:00"/>
    <d v="2024-09-26T00:00:00"/>
    <s v="'21485"/>
    <s v="1 | 1"/>
    <x v="9"/>
    <x v="0"/>
    <n v="-13351.28"/>
    <x v="126"/>
    <x v="124"/>
    <s v="ENC: BAUEN 21485"/>
    <x v="12"/>
    <x v="0"/>
    <x v="0"/>
    <n v="4003"/>
    <x v="13"/>
    <n v="40032"/>
    <s v="RELACIONAMENTO (Extraordinário)"/>
    <x v="0"/>
    <x v="4"/>
    <x v="9"/>
    <x v="9"/>
    <x v="22"/>
    <x v="22"/>
  </r>
  <r>
    <x v="4"/>
    <s v="BAUEN INDUSTRIAS PLASTICAS LTDA"/>
    <x v="0"/>
    <d v="2024-12-06T00:00:00"/>
    <d v="2024-12-25T00:00:00"/>
    <s v="'021611"/>
    <s v="1 | 1"/>
    <x v="9"/>
    <x v="0"/>
    <n v="-5707.8"/>
    <x v="126"/>
    <x v="124"/>
    <s v="REF. PARA REPOSIÃ‡ÃƒO DE ESTOQUE"/>
    <x v="3"/>
    <x v="0"/>
    <x v="0"/>
    <n v="7004"/>
    <x v="3"/>
    <n v="70042"/>
    <s v="FÁBRICA CNTR (Extraordinário)"/>
    <x v="0"/>
    <x v="0"/>
    <x v="9"/>
    <x v="9"/>
    <x v="22"/>
    <x v="22"/>
  </r>
  <r>
    <x v="4"/>
    <s v="BAUEN INDUSTRIAS PLASTICAS LTDA"/>
    <x v="1"/>
    <d v="2025-01-13T00:00:00"/>
    <d v="2025-02-11T00:00:00"/>
    <s v="'021644"/>
    <s v="1 | 1"/>
    <x v="9"/>
    <x v="0"/>
    <n v="-6300"/>
    <x v="126"/>
    <x v="124"/>
    <s v="REF. PARA REPOSIÃ‡ÃƒO DE ESTOQUE"/>
    <x v="3"/>
    <x v="0"/>
    <x v="0"/>
    <n v="7004"/>
    <x v="3"/>
    <n v="70042"/>
    <s v="FÁBRICA CNTR (Extraordinário)"/>
    <x v="0"/>
    <x v="1"/>
    <x v="9"/>
    <x v="9"/>
    <x v="22"/>
    <x v="22"/>
  </r>
  <r>
    <x v="4"/>
    <s v="BAZAR O AMIGAO DE BONSUCESSO LTDA."/>
    <x v="4"/>
    <d v="2024-01-11T00:00:00"/>
    <d v="2024-02-20T00:00:00"/>
    <s v="'357324"/>
    <s v="1 | 1"/>
    <x v="9"/>
    <x v="0"/>
    <n v="-71.97"/>
    <x v="111"/>
    <x v="109"/>
    <s v="REF. COMPRA DE FAQUEIRO, PORTA DETERGENTE "/>
    <x v="2"/>
    <x v="1"/>
    <x v="0"/>
    <n v="4004"/>
    <x v="2"/>
    <n v="40041"/>
    <s v="PATRIMÔNIO (Administrativo)"/>
    <x v="0"/>
    <x v="1"/>
    <x v="0"/>
    <x v="0"/>
    <x v="9"/>
    <x v="9"/>
  </r>
  <r>
    <x v="4"/>
    <s v="BELLUNO VEICULOS LTDA"/>
    <x v="5"/>
    <d v="2024-02-01T00:00:00"/>
    <d v="2024-03-04T00:00:00"/>
    <s v="'110618"/>
    <s v="1 | 1"/>
    <x v="9"/>
    <x v="0"/>
    <n v="-570.73"/>
    <x v="46"/>
    <x v="45"/>
    <s v="REF: FNV9059"/>
    <x v="10"/>
    <x v="0"/>
    <x v="0"/>
    <n v="7001"/>
    <x v="11"/>
    <n v="70017"/>
    <s v="OFICINA (Comum)"/>
    <x v="0"/>
    <x v="1"/>
    <x v="9"/>
    <x v="9"/>
    <x v="12"/>
    <x v="12"/>
  </r>
  <r>
    <x v="4"/>
    <s v="BERITH LOURENCO MARQUES ADVOGADOS ASSOCIADOS"/>
    <x v="7"/>
    <d v="2024-05-03T00:00:00"/>
    <d v="2024-05-10T00:00:00"/>
    <s v="'274"/>
    <s v="1 | 1"/>
    <x v="10"/>
    <x v="0"/>
    <n v="-4446"/>
    <x v="15"/>
    <x v="15"/>
    <s v="REF.ACOMPANHAMENTO MENSAL - TOTAL DE PROCESSO Berith &amp; Souto Advogados - Fatura 274/2024"/>
    <x v="4"/>
    <x v="0"/>
    <x v="0"/>
    <n v="8002"/>
    <x v="4"/>
    <n v="80021"/>
    <s v="JURÍDICO (Administrativo)"/>
    <x v="0"/>
    <x v="3"/>
    <x v="0"/>
    <x v="0"/>
    <x v="10"/>
    <x v="10"/>
  </r>
  <r>
    <x v="4"/>
    <s v="BERITH LOURENCO MARQUES ADVOGADOS ASSOCIADOS"/>
    <x v="8"/>
    <d v="2024-06-03T00:00:00"/>
    <d v="2024-06-10T00:00:00"/>
    <s v="'281"/>
    <s v="1 | 1"/>
    <x v="10"/>
    <x v="0"/>
    <n v="-4836"/>
    <x v="15"/>
    <x v="15"/>
    <s v="REF.ACOMPANHAMENTO MENSAL - TOTAL DE PROCESSO Berith &amp; Souto Advogados - Fatura 281/2024"/>
    <x v="4"/>
    <x v="0"/>
    <x v="0"/>
    <n v="8002"/>
    <x v="4"/>
    <n v="80021"/>
    <s v="JURÍDICO (Administrativo)"/>
    <x v="0"/>
    <x v="3"/>
    <x v="0"/>
    <x v="0"/>
    <x v="10"/>
    <x v="10"/>
  </r>
  <r>
    <x v="4"/>
    <s v="BERITH LOURENCO MARQUES ADVOGADOS ASSOCIADOS"/>
    <x v="9"/>
    <d v="2024-07-01T00:00:00"/>
    <d v="2024-07-10T00:00:00"/>
    <s v="'288"/>
    <s v="1 | 1"/>
    <x v="10"/>
    <x v="0"/>
    <n v="-4836"/>
    <x v="15"/>
    <x v="15"/>
    <s v="REF.ACOMPANHAMENTO MENSAL - TOTAL DE PROCESSO Berith &amp; Souto Advogados - Fatura 288/2024"/>
    <x v="4"/>
    <x v="0"/>
    <x v="0"/>
    <n v="8002"/>
    <x v="4"/>
    <n v="80021"/>
    <s v="JURÍDICO (Administrativo)"/>
    <x v="0"/>
    <x v="3"/>
    <x v="0"/>
    <x v="0"/>
    <x v="10"/>
    <x v="10"/>
  </r>
  <r>
    <x v="4"/>
    <s v="BERITH LOURENCO MARQUES ADVOGADOS ASSOCIADOS"/>
    <x v="10"/>
    <d v="2024-08-02T00:00:00"/>
    <d v="2024-08-09T00:00:00"/>
    <s v="'1030544"/>
    <s v="1 | 1"/>
    <x v="10"/>
    <x v="0"/>
    <n v="-4966"/>
    <x v="15"/>
    <x v="15"/>
    <s v="REF.ACOMPANHAMENTO MENSAL - TOTAL DE PROCESSO Berith &amp; Souto Advogados - Fatura 053/2024"/>
    <x v="4"/>
    <x v="0"/>
    <x v="0"/>
    <n v="8002"/>
    <x v="4"/>
    <n v="80021"/>
    <s v="JURÍDICO (Administrativo)"/>
    <x v="0"/>
    <x v="4"/>
    <x v="0"/>
    <x v="0"/>
    <x v="10"/>
    <x v="10"/>
  </r>
  <r>
    <x v="4"/>
    <s v="BERITH LOURENCO MARQUES ADVOGADOS ASSOCIADOS"/>
    <x v="11"/>
    <d v="2024-09-03T00:00:00"/>
    <d v="2024-09-10T00:00:00"/>
    <s v="'308"/>
    <s v="1 | 1"/>
    <x v="10"/>
    <x v="0"/>
    <n v="-4966"/>
    <x v="15"/>
    <x v="15"/>
    <s v="REF.ACOMPANHAMENTO MENSAL - TOTAL DE PROCESS Berith &amp; Souto Advogados - Fatura 062/2024"/>
    <x v="4"/>
    <x v="0"/>
    <x v="0"/>
    <n v="8002"/>
    <x v="4"/>
    <n v="80021"/>
    <s v="JURÍDICO (Administrativo)"/>
    <x v="0"/>
    <x v="4"/>
    <x v="0"/>
    <x v="0"/>
    <x v="10"/>
    <x v="10"/>
  </r>
  <r>
    <x v="4"/>
    <s v="BERITH LOURENCO MARQUES ADVOGADOS ASSOCIADOS"/>
    <x v="12"/>
    <d v="2024-10-02T00:00:00"/>
    <d v="2024-10-10T00:00:00"/>
    <s v="'319"/>
    <s v="1 | 1"/>
    <x v="10"/>
    <x v="0"/>
    <n v="-4836"/>
    <x v="15"/>
    <x v="15"/>
    <s v="REF.ACOMPANHAMENTO MENSAL - TOTAL DE PROCESS Berith &amp; Souto Advogados - Fatura 070/2024"/>
    <x v="4"/>
    <x v="0"/>
    <x v="0"/>
    <n v="8002"/>
    <x v="4"/>
    <n v="80021"/>
    <s v="JURÍDICO (Administrativo)"/>
    <x v="0"/>
    <x v="4"/>
    <x v="0"/>
    <x v="0"/>
    <x v="10"/>
    <x v="10"/>
  </r>
  <r>
    <x v="4"/>
    <s v="BERITH LOURENCO MARQUES ADVOGADOS ASSOCIADOS"/>
    <x v="13"/>
    <d v="2024-11-04T00:00:00"/>
    <d v="2024-11-10T00:00:00"/>
    <s v="'326"/>
    <s v="1 | 1"/>
    <x v="10"/>
    <x v="0"/>
    <n v="-4836"/>
    <x v="15"/>
    <x v="15"/>
    <s v="REF.ACOMPANHAMENTO MENSAL - TOTAL DE PROCESS ENC: Berith &amp; Souto Advogados - Fatura 079/2024"/>
    <x v="4"/>
    <x v="0"/>
    <x v="0"/>
    <n v="8002"/>
    <x v="4"/>
    <n v="80021"/>
    <s v="JURÍDICO (Administrativo)"/>
    <x v="0"/>
    <x v="0"/>
    <x v="0"/>
    <x v="0"/>
    <x v="10"/>
    <x v="10"/>
  </r>
  <r>
    <x v="4"/>
    <s v="BERITH LOURENCO MARQUES ADVOGADOS ASSOCIADOS"/>
    <x v="14"/>
    <d v="2024-12-02T00:00:00"/>
    <d v="2024-12-10T00:00:00"/>
    <s v="'087"/>
    <s v="1 | 1"/>
    <x v="7"/>
    <x v="0"/>
    <n v="-4836"/>
    <x v="15"/>
    <x v="15"/>
    <s v="REF.ACOMPANHAMENTO MENSAL - TOTAL DE PROCESS ENC: Berith &amp; Souto Advogados - Fatura 087/2024"/>
    <x v="4"/>
    <x v="0"/>
    <x v="0"/>
    <n v="8002"/>
    <x v="4"/>
    <n v="80021"/>
    <s v="JURÍDICO (Administrativo)"/>
    <x v="0"/>
    <x v="0"/>
    <x v="0"/>
    <x v="0"/>
    <x v="10"/>
    <x v="10"/>
  </r>
  <r>
    <x v="4"/>
    <s v="BERITH LOURENCO MARQUES ADVOGADOS ASSOCIADOS"/>
    <x v="0"/>
    <d v="2025-01-02T00:00:00"/>
    <d v="2025-01-10T00:00:00"/>
    <s v="'338"/>
    <s v="1 | 1"/>
    <x v="10"/>
    <x v="0"/>
    <n v="-4706"/>
    <x v="15"/>
    <x v="15"/>
    <s v="REF.ACOMPANHAMENTO MENSAL - TOTAL DE PROCESS ENC: Berith &amp; Souto Advogados - Fatura 001/2025"/>
    <x v="4"/>
    <x v="0"/>
    <x v="0"/>
    <n v="8002"/>
    <x v="4"/>
    <n v="80021"/>
    <s v="JURÍDICO (Administrativo)"/>
    <x v="0"/>
    <x v="0"/>
    <x v="0"/>
    <x v="0"/>
    <x v="10"/>
    <x v="10"/>
  </r>
  <r>
    <x v="4"/>
    <s v="BERITH LOURENCO MARQUES ADVOGADOS ASSOCIADOS"/>
    <x v="1"/>
    <d v="2025-02-03T00:00:00"/>
    <d v="2025-02-11T00:00:00"/>
    <s v="'342"/>
    <s v="1 | 1"/>
    <x v="10"/>
    <x v="0"/>
    <n v="-4706"/>
    <x v="15"/>
    <x v="15"/>
    <s v="REF.ACOMPANHAMENTO MENSAL - TOTAL DE PROCESS ENC: Berith &amp; Souto Advogados - Fatura 007/2025"/>
    <x v="4"/>
    <x v="0"/>
    <x v="0"/>
    <n v="8002"/>
    <x v="4"/>
    <n v="80021"/>
    <s v="JURÍDICO (Administrativo)"/>
    <x v="0"/>
    <x v="1"/>
    <x v="0"/>
    <x v="0"/>
    <x v="10"/>
    <x v="10"/>
  </r>
  <r>
    <x v="4"/>
    <s v="BG PADARIA E CONFETARIA LTDA."/>
    <x v="4"/>
    <d v="2023-08-02T00:00:00"/>
    <d v="2024-01-31T00:00:00"/>
    <s v="'911"/>
    <s v="1 | 1"/>
    <x v="9"/>
    <x v="0"/>
    <n v="-2259.9"/>
    <x v="95"/>
    <x v="94"/>
    <s v="REF. CAFÃ‰ DA MANHA - OPERACIONAL ( REF. AGOSTO /2023)"/>
    <x v="8"/>
    <x v="0"/>
    <x v="0"/>
    <n v="3006"/>
    <x v="8"/>
    <n v="30061"/>
    <s v="RECURSOS HUMANOS (Administrativo)"/>
    <x v="0"/>
    <x v="1"/>
    <x v="0"/>
    <x v="0"/>
    <x v="0"/>
    <x v="0"/>
  </r>
  <r>
    <x v="4"/>
    <s v="BG PADARIA E CONFETARIA LTDA."/>
    <x v="6"/>
    <d v="2024-03-18T00:00:00"/>
    <d v="2024-03-18T00:00:00"/>
    <s v="'1189"/>
    <s v="1 | 1"/>
    <x v="9"/>
    <x v="0"/>
    <n v="-2259.9"/>
    <x v="95"/>
    <x v="94"/>
    <s v="REF. CAFÃ‰ DA MANHA - OPERACIONAL ( REF. FEVEREIRO /2023)"/>
    <x v="8"/>
    <x v="0"/>
    <x v="0"/>
    <n v="3006"/>
    <x v="8"/>
    <n v="30061"/>
    <s v="RECURSOS HUMANOS (Administrativo)"/>
    <x v="0"/>
    <x v="1"/>
    <x v="0"/>
    <x v="0"/>
    <x v="0"/>
    <x v="0"/>
  </r>
  <r>
    <x v="4"/>
    <s v="BG PADARIA E CONFETARIA LTDA."/>
    <x v="7"/>
    <d v="2024-04-02T00:00:00"/>
    <d v="2024-04-09T00:00:00"/>
    <s v="'1341"/>
    <s v="1 | 1"/>
    <x v="9"/>
    <x v="0"/>
    <n v="-2008.8"/>
    <x v="95"/>
    <x v="94"/>
    <s v="REF. CAFÃ‰ DA MANHA - OPERACIONAL ( REF. MARÃ‡O/2023)"/>
    <x v="8"/>
    <x v="0"/>
    <x v="0"/>
    <n v="3006"/>
    <x v="8"/>
    <n v="30061"/>
    <s v="RECURSOS HUMANOS (Administrativo)"/>
    <x v="0"/>
    <x v="3"/>
    <x v="0"/>
    <x v="0"/>
    <x v="0"/>
    <x v="0"/>
  </r>
  <r>
    <x v="4"/>
    <s v="BG PADARIA E CONFETARIA LTDA."/>
    <x v="7"/>
    <d v="2024-05-02T00:00:00"/>
    <d v="2024-05-10T00:00:00"/>
    <s v="'1400"/>
    <s v="1 | 1"/>
    <x v="9"/>
    <x v="0"/>
    <n v="-2152.8000000000002"/>
    <x v="95"/>
    <x v="94"/>
    <s v="REF. CAFÃ‰ DA MANHA - OPERACIONAL ( REF. ABR/2023) â€“ BONSUCESSO."/>
    <x v="8"/>
    <x v="0"/>
    <x v="0"/>
    <n v="3006"/>
    <x v="8"/>
    <n v="30061"/>
    <s v="RECURSOS HUMANOS (Administrativo)"/>
    <x v="0"/>
    <x v="3"/>
    <x v="0"/>
    <x v="0"/>
    <x v="0"/>
    <x v="0"/>
  </r>
  <r>
    <x v="4"/>
    <s v="BG PADARIA E CONFETARIA LTDA."/>
    <x v="8"/>
    <d v="2024-06-06T00:00:00"/>
    <d v="2024-06-13T00:00:00"/>
    <s v="'1475"/>
    <s v="1 | 1"/>
    <x v="9"/>
    <x v="0"/>
    <n v="-2584.8000000000002"/>
    <x v="95"/>
    <x v="94"/>
    <s v="REF. CAFÃ‰ DA MANHA - OPERACIONAL ( REF. MAI/2024) â€“ BONSUCESSO."/>
    <x v="8"/>
    <x v="0"/>
    <x v="0"/>
    <n v="3006"/>
    <x v="8"/>
    <n v="30061"/>
    <s v="RECURSOS HUMANOS (Administrativo)"/>
    <x v="0"/>
    <x v="3"/>
    <x v="0"/>
    <x v="0"/>
    <x v="0"/>
    <x v="0"/>
  </r>
  <r>
    <x v="4"/>
    <s v="BG PADARIA E CONFETARIA LTDA."/>
    <x v="9"/>
    <d v="2024-06-29T00:00:00"/>
    <d v="2024-07-10T00:00:00"/>
    <s v="'128"/>
    <s v="1 | 1"/>
    <x v="9"/>
    <x v="0"/>
    <n v="-3286.4"/>
    <x v="95"/>
    <x v="94"/>
    <s v="REF. CAFÃ‰ DA MANHA - OPERACIONAL ( REF. JUN/2024) â€“ JPA."/>
    <x v="8"/>
    <x v="0"/>
    <x v="0"/>
    <n v="3006"/>
    <x v="8"/>
    <n v="30061"/>
    <s v="RECURSOS HUMANOS (Administrativo)"/>
    <x v="0"/>
    <x v="3"/>
    <x v="0"/>
    <x v="0"/>
    <x v="0"/>
    <x v="0"/>
  </r>
  <r>
    <x v="4"/>
    <s v="BG PADARIA E CONFETARIA LTDA."/>
    <x v="9"/>
    <d v="2024-07-08T00:00:00"/>
    <d v="2024-07-15T00:00:00"/>
    <s v="'1540"/>
    <s v="1 | 1"/>
    <x v="9"/>
    <x v="0"/>
    <n v="-2584.8000000000002"/>
    <x v="95"/>
    <x v="94"/>
    <s v="REF. CAFÃ‰ DA MANHA - OPERACIONAL ( REF. JUN/2024) â€“ BONSUCESSO."/>
    <x v="8"/>
    <x v="0"/>
    <x v="0"/>
    <n v="3006"/>
    <x v="8"/>
    <n v="30061"/>
    <s v="RECURSOS HUMANOS (Administrativo)"/>
    <x v="0"/>
    <x v="3"/>
    <x v="0"/>
    <x v="0"/>
    <x v="0"/>
    <x v="0"/>
  </r>
  <r>
    <x v="4"/>
    <s v="BG PADARIA E CONFETARIA LTDA."/>
    <x v="11"/>
    <d v="2024-08-05T00:00:00"/>
    <d v="2024-09-19T00:00:00"/>
    <s v="'1584"/>
    <s v="1 | 1"/>
    <x v="9"/>
    <x v="0"/>
    <n v="-3123.9"/>
    <x v="95"/>
    <x v="94"/>
    <s v="REF. CAFÃ‰ DA MANHA - OPERACIONAL ( REF. jul/2024) â€“ BONSUCESSO."/>
    <x v="8"/>
    <x v="0"/>
    <x v="0"/>
    <n v="3006"/>
    <x v="8"/>
    <n v="30061"/>
    <s v="RECURSOS HUMANOS (Administrativo)"/>
    <x v="0"/>
    <x v="4"/>
    <x v="0"/>
    <x v="0"/>
    <x v="0"/>
    <x v="0"/>
  </r>
  <r>
    <x v="4"/>
    <s v="BG PADARIA E CONFETARIA LTDA."/>
    <x v="11"/>
    <d v="2024-09-02T00:00:00"/>
    <d v="2024-09-09T00:00:00"/>
    <s v="'1669"/>
    <s v="1 | 1"/>
    <x v="9"/>
    <x v="0"/>
    <n v="-2584.8000000000002"/>
    <x v="95"/>
    <x v="94"/>
    <s v="REF. CAFÃ‰ DA MANHA - OPERACIONAL ( REF. AGO/2024) â€“ BONSUCESSO."/>
    <x v="8"/>
    <x v="0"/>
    <x v="0"/>
    <n v="3006"/>
    <x v="8"/>
    <n v="30061"/>
    <s v="RECURSOS HUMANOS (Administrativo)"/>
    <x v="0"/>
    <x v="4"/>
    <x v="0"/>
    <x v="0"/>
    <x v="0"/>
    <x v="0"/>
  </r>
  <r>
    <x v="4"/>
    <s v="BG PADARIA E CONFETARIA LTDA."/>
    <x v="12"/>
    <d v="2024-09-30T00:00:00"/>
    <d v="2024-10-10T00:00:00"/>
    <s v="'327"/>
    <s v="1 | 1"/>
    <x v="9"/>
    <x v="0"/>
    <n v="-3697.2"/>
    <x v="95"/>
    <x v="94"/>
    <s v="REF. CAFÃ‰ DA MANHA - OPERACIONAL ( REF. SETEMBRO/2024) â€“ BONSUCESSO."/>
    <x v="8"/>
    <x v="0"/>
    <x v="0"/>
    <n v="3006"/>
    <x v="8"/>
    <n v="30061"/>
    <s v="RECURSOS HUMANOS (Administrativo)"/>
    <x v="0"/>
    <x v="4"/>
    <x v="0"/>
    <x v="0"/>
    <x v="0"/>
    <x v="0"/>
  </r>
  <r>
    <x v="4"/>
    <s v="BG PADARIA E CONFETARIA LTDA."/>
    <x v="13"/>
    <d v="2024-10-03T00:00:00"/>
    <d v="2024-10-10T00:00:00"/>
    <s v="'1742"/>
    <s v="1 | 1"/>
    <x v="9"/>
    <x v="0"/>
    <n v="-2693.7"/>
    <x v="95"/>
    <x v="94"/>
    <s v="REF. CAFÃ‰ DA MANHA - OPERACIONAL ( REF. SET/2024) â€“ BONSUCESSO."/>
    <x v="8"/>
    <x v="0"/>
    <x v="0"/>
    <n v="3006"/>
    <x v="8"/>
    <n v="30061"/>
    <s v="RECURSOS HUMANOS (Administrativo)"/>
    <x v="0"/>
    <x v="0"/>
    <x v="0"/>
    <x v="0"/>
    <x v="0"/>
    <x v="0"/>
  </r>
  <r>
    <x v="4"/>
    <s v="BG PADARIA E CONFETARIA LTDA."/>
    <x v="14"/>
    <d v="2024-11-29T00:00:00"/>
    <d v="2024-12-09T00:00:00"/>
    <s v="'533"/>
    <s v="1 | 1"/>
    <x v="9"/>
    <x v="0"/>
    <n v="-3286.4"/>
    <x v="95"/>
    <x v="94"/>
    <s v="REF. CAFÃ‰ DA MANHA - OPERACIONAL ( REF. NOV/2024) â€“ BONSUCESSO."/>
    <x v="8"/>
    <x v="0"/>
    <x v="0"/>
    <n v="3006"/>
    <x v="8"/>
    <n v="30061"/>
    <s v="RECURSOS HUMANOS (Administrativo)"/>
    <x v="0"/>
    <x v="0"/>
    <x v="0"/>
    <x v="0"/>
    <x v="0"/>
    <x v="0"/>
  </r>
  <r>
    <x v="4"/>
    <s v="BG PADARIA E CONFETARIA LTDA."/>
    <x v="14"/>
    <d v="2024-12-05T00:00:00"/>
    <d v="2024-12-12T00:00:00"/>
    <s v="'1900"/>
    <s v="1 | 1"/>
    <x v="9"/>
    <x v="0"/>
    <n v="-2584.8000000000002"/>
    <x v="95"/>
    <x v="94"/>
    <s v="REF. CAFÃ‰ DA MANHA - OPERACIONAL ( REF. NOV/2024) â€“ BONSUCESSO."/>
    <x v="8"/>
    <x v="0"/>
    <x v="0"/>
    <n v="3006"/>
    <x v="8"/>
    <n v="30061"/>
    <s v="RECURSOS HUMANOS (Administrativo)"/>
    <x v="0"/>
    <x v="0"/>
    <x v="0"/>
    <x v="0"/>
    <x v="0"/>
    <x v="0"/>
  </r>
  <r>
    <x v="4"/>
    <s v="BG PADARIA E CONFETARIA LTDA."/>
    <x v="0"/>
    <d v="2024-01-03T00:00:00"/>
    <d v="2024-01-10T00:00:00"/>
    <s v="'1126"/>
    <s v="1 | 1"/>
    <x v="9"/>
    <x v="0"/>
    <n v="-1757.7"/>
    <x v="95"/>
    <x v="94"/>
    <s v="REF. CAFÃ‰ DA MANHA - OPERACIONAL"/>
    <x v="8"/>
    <x v="0"/>
    <x v="0"/>
    <n v="3006"/>
    <x v="8"/>
    <n v="30061"/>
    <s v="RECURSOS HUMANOS (Administrativo)"/>
    <x v="0"/>
    <x v="0"/>
    <x v="0"/>
    <x v="0"/>
    <x v="0"/>
    <x v="0"/>
  </r>
  <r>
    <x v="4"/>
    <s v="BID THE BEST FOR YOU LTDA"/>
    <x v="13"/>
    <d v="2024-10-25T00:00:00"/>
    <d v="2024-11-15T00:00:00"/>
    <s v="'27366"/>
    <s v="1 | 1"/>
    <x v="9"/>
    <x v="0"/>
    <n v="-54.45"/>
    <x v="88"/>
    <x v="87"/>
    <s v="REF: COMPRA CARTAO CLARA QUALIDADE"/>
    <x v="21"/>
    <x v="0"/>
    <x v="0"/>
    <n v="8003"/>
    <x v="28"/>
    <n v="80031"/>
    <s v="QUALIDADE E PROCESSOS (Administrativo)"/>
    <x v="0"/>
    <x v="0"/>
    <x v="0"/>
    <x v="0"/>
    <x v="0"/>
    <x v="0"/>
  </r>
  <r>
    <x v="4"/>
    <s v="BIEGAI DO BRASIL LTDA"/>
    <x v="10"/>
    <d v="2024-07-10T00:00:00"/>
    <d v="2024-07-24T00:00:00"/>
    <s v="'5027"/>
    <s v="1 | 1"/>
    <x v="9"/>
    <x v="0"/>
    <n v="-2475"/>
    <x v="127"/>
    <x v="125"/>
    <s v="ENC: REDUX 5027"/>
    <x v="6"/>
    <x v="0"/>
    <x v="0"/>
    <n v="6002"/>
    <x v="9"/>
    <n v="60027"/>
    <s v="OPERACIONAL ADM (Comum)"/>
    <x v="0"/>
    <x v="4"/>
    <x v="9"/>
    <x v="9"/>
    <x v="12"/>
    <x v="12"/>
  </r>
  <r>
    <x v="4"/>
    <s v="BIEGAI DO BRASIL LTDA"/>
    <x v="12"/>
    <d v="2024-09-18T00:00:00"/>
    <d v="2024-10-02T00:00:00"/>
    <s v="'8299"/>
    <s v="1 | 1"/>
    <x v="9"/>
    <x v="0"/>
    <n v="-2320"/>
    <x v="127"/>
    <x v="125"/>
    <s v="ENC: REDUX 8299"/>
    <x v="6"/>
    <x v="0"/>
    <x v="0"/>
    <n v="6002"/>
    <x v="9"/>
    <n v="60027"/>
    <s v="OPERACIONAL ADM (Comum)"/>
    <x v="0"/>
    <x v="4"/>
    <x v="9"/>
    <x v="9"/>
    <x v="12"/>
    <x v="12"/>
  </r>
  <r>
    <x v="4"/>
    <s v="BIEGAI DO BRASIL LTDA"/>
    <x v="1"/>
    <d v="2025-01-20T00:00:00"/>
    <d v="2025-02-03T00:00:00"/>
    <s v="'13930"/>
    <s v="1 | 1"/>
    <x v="9"/>
    <x v="0"/>
    <n v="-2900"/>
    <x v="127"/>
    <x v="125"/>
    <s v="ENC: REDUX 8299"/>
    <x v="0"/>
    <x v="0"/>
    <x v="0"/>
    <n v="2001"/>
    <x v="0"/>
    <n v="20017"/>
    <s v="CORPORATIVO (Comum)"/>
    <x v="0"/>
    <x v="1"/>
    <x v="9"/>
    <x v="9"/>
    <x v="12"/>
    <x v="12"/>
  </r>
  <r>
    <x v="4"/>
    <s v="BINDS TECNOLOGIA DA INFORMACAO LTDA"/>
    <x v="11"/>
    <d v="2024-08-28T00:00:00"/>
    <d v="2024-09-12T00:00:00"/>
    <s v="'19943"/>
    <s v="1 | 1"/>
    <x v="11"/>
    <x v="0"/>
    <n v="-2999"/>
    <x v="34"/>
    <x v="34"/>
    <s v="REF:EKO TRANSPORTES | Nota Fiscal e Boleto | Plano Mensal | Binds.co"/>
    <x v="21"/>
    <x v="0"/>
    <x v="0"/>
    <n v="8003"/>
    <x v="28"/>
    <n v="80031"/>
    <s v="QUALIDADE E PROCESSOS (Administrativo)"/>
    <x v="0"/>
    <x v="4"/>
    <x v="0"/>
    <x v="0"/>
    <x v="0"/>
    <x v="0"/>
  </r>
  <r>
    <x v="4"/>
    <s v="BINDS TECNOLOGIA DA INFORMACAO LTDA"/>
    <x v="13"/>
    <d v="2024-10-01T00:00:00"/>
    <d v="2024-10-10T00:00:00"/>
    <s v="'20283"/>
    <s v="1 | 1"/>
    <x v="11"/>
    <x v="0"/>
    <n v="-5986"/>
    <x v="34"/>
    <x v="34"/>
    <s v="REF:EKO TRANSPORTES | Nota Fiscal e Boleto | Plano Mensal | Binds.co"/>
    <x v="21"/>
    <x v="0"/>
    <x v="0"/>
    <n v="8003"/>
    <x v="28"/>
    <n v="80031"/>
    <s v="QUALIDADE E PROCESSOS (Administrativo)"/>
    <x v="0"/>
    <x v="0"/>
    <x v="0"/>
    <x v="0"/>
    <x v="0"/>
    <x v="0"/>
  </r>
  <r>
    <x v="4"/>
    <s v="BIO-SERVICE PROPOSTAS AMBIENTAIS LTDA"/>
    <x v="4"/>
    <d v="2024-01-02T00:00:00"/>
    <d v="2024-02-05T00:00:00"/>
    <s v="'9064"/>
    <s v="1 | 1"/>
    <x v="10"/>
    <x v="0"/>
    <n v="-985"/>
    <x v="128"/>
    <x v="126"/>
    <s v="REF. PRESTAÃ‡ÃƒO SERV. ADEQUAÃ‡ÃƒO ESTAÃ‡ÃƒO TRAT. EFLUENTES PARA REUSO DE AGUAS LAVAGEM CAMINHÃ•ES. ( REF. AO MÃŠS JANEIRO)"/>
    <x v="18"/>
    <x v="0"/>
    <x v="0"/>
    <n v="5002"/>
    <x v="21"/>
    <n v="50027"/>
    <s v="MANIFESTO (Comum)"/>
    <x v="0"/>
    <x v="1"/>
    <x v="9"/>
    <x v="9"/>
    <x v="18"/>
    <x v="18"/>
  </r>
  <r>
    <x v="4"/>
    <s v="BIO-SERVICE PROPOSTAS AMBIENTAIS LTDA"/>
    <x v="5"/>
    <d v="2024-02-04T00:00:00"/>
    <d v="2024-03-05T00:00:00"/>
    <s v="'9113"/>
    <s v="1 | 1"/>
    <x v="10"/>
    <x v="0"/>
    <n v="-985"/>
    <x v="128"/>
    <x v="126"/>
    <s v="REF. PRESTAÃ‡ÃƒO SERV. ADEQUAÃ‡ÃƒO ESTAÃ‡ÃƒO TRAT. EFLUENTES PARA REUSO DE AGUAS LAVAGEM CAMINHÃ•ES. ( REF. AO MÃŠS FEVEREIRO)"/>
    <x v="18"/>
    <x v="0"/>
    <x v="0"/>
    <n v="5002"/>
    <x v="21"/>
    <n v="50027"/>
    <s v="MANIFESTO (Comum)"/>
    <x v="0"/>
    <x v="1"/>
    <x v="9"/>
    <x v="9"/>
    <x v="18"/>
    <x v="18"/>
  </r>
  <r>
    <x v="4"/>
    <s v="BIO-SERVICE PROPOSTAS AMBIENTAIS LTDA"/>
    <x v="7"/>
    <d v="2024-04-03T00:00:00"/>
    <d v="2024-05-05T00:00:00"/>
    <s v="'9221"/>
    <s v="1 | 1"/>
    <x v="10"/>
    <x v="0"/>
    <n v="-1031"/>
    <x v="128"/>
    <x v="126"/>
    <s v="REF. PRESTAÃ‡ÃƒO SERV. ADEQUAÃ‡ÃƒO ESTAÃ‡ÃƒO TRAT. EFLUENTES PARA REUSO DE AGUAS LAVAGEM CAMINHÃ•ES. ( REF. AO MÃŠS ABRIL)"/>
    <x v="18"/>
    <x v="0"/>
    <x v="0"/>
    <n v="5002"/>
    <x v="21"/>
    <n v="50027"/>
    <s v="MANIFESTO (Comum)"/>
    <x v="0"/>
    <x v="3"/>
    <x v="9"/>
    <x v="9"/>
    <x v="18"/>
    <x v="18"/>
  </r>
  <r>
    <x v="4"/>
    <s v="BIO-SERVICE PROPOSTAS AMBIENTAIS LTDA"/>
    <x v="8"/>
    <d v="2024-06-24T00:00:00"/>
    <d v="2024-06-24T00:00:00"/>
    <s v="'9249"/>
    <s v="1 | 1"/>
    <x v="10"/>
    <x v="0"/>
    <n v="-1031"/>
    <x v="128"/>
    <x v="126"/>
    <s v="REF. PRESTAÃ‡ÃƒO SERV. ADEQUAÃ‡ÃƒO ESTAÃ‡ÃƒO TRAT. EFLUENTES PARA REUSO DE AGUAS LAVAGEM CAMINHÃ•ES. ( REF. AO MÃŠS MAI)"/>
    <x v="18"/>
    <x v="0"/>
    <x v="0"/>
    <n v="5002"/>
    <x v="21"/>
    <n v="50027"/>
    <s v="MANIFESTO (Comum)"/>
    <x v="0"/>
    <x v="3"/>
    <x v="9"/>
    <x v="9"/>
    <x v="18"/>
    <x v="18"/>
  </r>
  <r>
    <x v="4"/>
    <s v="BIO-SERVICE PROPOSTAS AMBIENTAIS LTDA"/>
    <x v="9"/>
    <d v="2024-06-14T00:00:00"/>
    <d v="2024-07-12T00:00:00"/>
    <s v="'9231"/>
    <s v="1 | 1"/>
    <x v="10"/>
    <x v="0"/>
    <n v="-1031"/>
    <x v="128"/>
    <x v="126"/>
    <s v="REF. PRESTAÃ‡ÃƒO SERV. ADEQUAÃ‡ÃƒO ESTAÃ‡ÃƒO TRAT. EFLUENTES PARA REUSO DE AGUAS LAVAGEM CAMINHÃ•ES. ( REF. AO MÃŠS JUN)"/>
    <x v="18"/>
    <x v="0"/>
    <x v="0"/>
    <n v="5002"/>
    <x v="21"/>
    <n v="50027"/>
    <s v="MANIFESTO (Comum)"/>
    <x v="0"/>
    <x v="3"/>
    <x v="9"/>
    <x v="9"/>
    <x v="18"/>
    <x v="18"/>
  </r>
  <r>
    <x v="4"/>
    <s v="BIO-SERVICE PROPOSTAS AMBIENTAIS LTDA"/>
    <x v="10"/>
    <d v="2024-07-09T00:00:00"/>
    <d v="2024-10-09T00:00:00"/>
    <s v="'9380"/>
    <s v="1 | 1"/>
    <x v="10"/>
    <x v="0"/>
    <n v="-1031"/>
    <x v="128"/>
    <x v="126"/>
    <s v="REF. PRESTAÃ‡ÃƒO SERV. ADEQUAÃ‡ÃƒO ESTAÃ‡ÃƒO TRAT. EFLUENTES PARA REUSO DE AGUAS LAVAGEM CAMINHÃ•ES. ( REF. AO MÃŠS JULHO)"/>
    <x v="18"/>
    <x v="0"/>
    <x v="0"/>
    <n v="5002"/>
    <x v="21"/>
    <n v="50027"/>
    <s v="MANIFESTO (Comum)"/>
    <x v="0"/>
    <x v="4"/>
    <x v="9"/>
    <x v="9"/>
    <x v="18"/>
    <x v="18"/>
  </r>
  <r>
    <x v="4"/>
    <s v="BIO-SERVICE PROPOSTAS AMBIENTAIS LTDA"/>
    <x v="11"/>
    <d v="2024-08-01T00:00:00"/>
    <d v="2024-09-05T00:00:00"/>
    <s v="'9420"/>
    <s v="1 | 1"/>
    <x v="10"/>
    <x v="0"/>
    <n v="-1031"/>
    <x v="128"/>
    <x v="126"/>
    <s v="REF. PRESTAÃ‡ÃƒO SERV. ADEQUAÃ‡ÃƒO ESTAÃ‡ÃƒO TRAT. EFLUENTES PARA REUSO DE AGUAS LAVAGEM CAMINHÃ•ES. ( REF. AO MÃŠS AGO)"/>
    <x v="18"/>
    <x v="0"/>
    <x v="0"/>
    <n v="5002"/>
    <x v="21"/>
    <n v="50027"/>
    <s v="MANIFESTO (Comum)"/>
    <x v="0"/>
    <x v="4"/>
    <x v="9"/>
    <x v="9"/>
    <x v="18"/>
    <x v="18"/>
  </r>
  <r>
    <x v="4"/>
    <s v="BIO-SERVICE PROPOSTAS AMBIENTAIS LTDA"/>
    <x v="12"/>
    <d v="2024-09-02T00:00:00"/>
    <d v="2024-10-05T00:00:00"/>
    <s v="'9469"/>
    <s v="1 | 1"/>
    <x v="10"/>
    <x v="0"/>
    <n v="-1031"/>
    <x v="128"/>
    <x v="126"/>
    <s v="REF. PRESTAÃ‡ÃƒO SERV. ADEQUAÃ‡ÃƒO ESTAÃ‡ÃƒO TRAT. EFLUENTES PARA REUSO DE AGUAS LAVAGEM CAMINHÃ•ES. ( REF. AO MÃŠS SETEMBRO)"/>
    <x v="18"/>
    <x v="0"/>
    <x v="0"/>
    <n v="5002"/>
    <x v="21"/>
    <n v="50027"/>
    <s v="MANIFESTO (Comum)"/>
    <x v="0"/>
    <x v="4"/>
    <x v="9"/>
    <x v="9"/>
    <x v="18"/>
    <x v="18"/>
  </r>
  <r>
    <x v="4"/>
    <s v="BIO-SERVICE PROPOSTAS AMBIENTAIS LTDA"/>
    <x v="13"/>
    <d v="2024-10-01T00:00:00"/>
    <d v="2024-11-05T00:00:00"/>
    <s v="'9525"/>
    <s v="1 | 1"/>
    <x v="10"/>
    <x v="0"/>
    <n v="-1031"/>
    <x v="128"/>
    <x v="126"/>
    <s v="REF. PRESTAÃ‡ÃƒO SERV. ADEQUAÃ‡ÃƒO ESTAÃ‡ÃƒO TRAT. EFLUENTES PARA REUSO DE AGUAS LAVAGEM CAMINHÃ•ES. ( REF. AO MÃŠS SETEMBRO)"/>
    <x v="18"/>
    <x v="0"/>
    <x v="0"/>
    <n v="5002"/>
    <x v="21"/>
    <n v="50027"/>
    <s v="MANIFESTO (Comum)"/>
    <x v="0"/>
    <x v="0"/>
    <x v="9"/>
    <x v="9"/>
    <x v="18"/>
    <x v="18"/>
  </r>
  <r>
    <x v="4"/>
    <s v="BIO-SERVICE PROPOSTAS AMBIENTAIS LTDA"/>
    <x v="14"/>
    <d v="2024-11-05T00:00:00"/>
    <d v="2024-12-05T00:00:00"/>
    <s v="'9577"/>
    <s v="1 | 1"/>
    <x v="10"/>
    <x v="0"/>
    <n v="-1031"/>
    <x v="128"/>
    <x v="126"/>
    <s v="REF. PRESTAÃ‡ÃƒO SERV. ADEQUAÃ‡ÃƒO ESTAÃ‡ÃƒO TRAT. EFLUENTES PARA REUSO DE AGUAS LAVAGEM CAMINHÃ•ES. ( REF. AO MÃŠS OUTUBRO)"/>
    <x v="18"/>
    <x v="0"/>
    <x v="0"/>
    <n v="5002"/>
    <x v="21"/>
    <n v="50027"/>
    <s v="MANIFESTO (Comum)"/>
    <x v="0"/>
    <x v="0"/>
    <x v="9"/>
    <x v="9"/>
    <x v="18"/>
    <x v="18"/>
  </r>
  <r>
    <x v="4"/>
    <s v="BIO-SERVICE PROPOSTAS AMBIENTAIS LTDA"/>
    <x v="0"/>
    <d v="2024-12-01T00:00:00"/>
    <d v="2025-01-05T00:00:00"/>
    <s v="'9628"/>
    <s v="1 | 1"/>
    <x v="10"/>
    <x v="0"/>
    <n v="-1031"/>
    <x v="128"/>
    <x v="126"/>
    <s v="REF. PRESTAÃ‡ÃƒO SERV. ADEQUAÃ‡ÃƒO ESTAÃ‡ÃƒO TRAT. EFLUENTES PARA REUSO DE AGUAS LAVAGEM CAMINHÃ•ES. ( REF. AO MÃŠS DEZEMBRO)"/>
    <x v="18"/>
    <x v="0"/>
    <x v="0"/>
    <n v="5002"/>
    <x v="21"/>
    <n v="50027"/>
    <s v="MANIFESTO (Comum)"/>
    <x v="0"/>
    <x v="0"/>
    <x v="9"/>
    <x v="9"/>
    <x v="18"/>
    <x v="18"/>
  </r>
  <r>
    <x v="4"/>
    <s v="BIO-SERVICE PROPOSTAS AMBIENTAIS LTDA"/>
    <x v="1"/>
    <d v="2025-01-01T00:00:00"/>
    <d v="2025-02-05T00:00:00"/>
    <s v="'9685"/>
    <s v="1 | 1"/>
    <x v="10"/>
    <x v="0"/>
    <n v="-1031"/>
    <x v="128"/>
    <x v="126"/>
    <s v="REF. PRESTAÃ‡ÃƒO SERV. ADEQUAÃ‡ÃƒO ESTAÃ‡ÃƒO TRAT. EFLUENTES PARA REUSO DE AGUAS LAVAGEM CAMINHÃ•ES. ( REF. AO MÃŠS janeiro)"/>
    <x v="18"/>
    <x v="0"/>
    <x v="0"/>
    <n v="5002"/>
    <x v="21"/>
    <n v="50027"/>
    <s v="MANIFESTO (Comum)"/>
    <x v="0"/>
    <x v="1"/>
    <x v="9"/>
    <x v="9"/>
    <x v="18"/>
    <x v="18"/>
  </r>
  <r>
    <x v="4"/>
    <s v="BIO-SERVICE PROPOSTAS AMBIENTAIS LTDA"/>
    <x v="2"/>
    <d v="2025-02-03T00:00:00"/>
    <d v="2025-03-05T00:00:00"/>
    <s v="'9741"/>
    <s v="1 | 1"/>
    <x v="10"/>
    <x v="1"/>
    <n v="-1031"/>
    <x v="128"/>
    <x v="126"/>
    <s v="REF. PRESTAÃ‡ÃƒO SERV. ADEQUAÃ‡ÃƒO ESTAÃ‡ÃƒO TRAT. EFLUENTES PARA REUSO DE AGUAS LAVAGEM CAMINHÃ•ES. ( REF. AO MÃŠS FEVEREIRO)"/>
    <x v="18"/>
    <x v="0"/>
    <x v="0"/>
    <n v="5002"/>
    <x v="21"/>
    <n v="50027"/>
    <s v="MANIFESTO (Comum)"/>
    <x v="0"/>
    <x v="1"/>
    <x v="9"/>
    <x v="9"/>
    <x v="18"/>
    <x v="18"/>
  </r>
  <r>
    <x v="4"/>
    <s v="BLANK SCHOOL LTDA"/>
    <x v="5"/>
    <d v="2024-02-28T00:00:00"/>
    <d v="2024-02-15T00:00:00"/>
    <s v="'33"/>
    <s v="1 | 12"/>
    <x v="10"/>
    <x v="0"/>
    <n v="-238.65"/>
    <x v="88"/>
    <x v="87"/>
    <s v="REF.  SOFTWARE"/>
    <x v="19"/>
    <x v="0"/>
    <x v="0"/>
    <n v="1002"/>
    <x v="22"/>
    <n v="10021"/>
    <s v="DIRETORIA (Administrativo)"/>
    <x v="0"/>
    <x v="1"/>
    <x v="0"/>
    <x v="0"/>
    <x v="0"/>
    <x v="0"/>
  </r>
  <r>
    <x v="4"/>
    <s v="BLANK SCHOOL LTDA"/>
    <x v="5"/>
    <d v="2024-02-28T00:00:00"/>
    <d v="2024-03-15T00:00:00"/>
    <s v="'33"/>
    <s v="2 | 12"/>
    <x v="10"/>
    <x v="0"/>
    <n v="-238.65"/>
    <x v="88"/>
    <x v="87"/>
    <s v="REF.  SOFTWARE"/>
    <x v="19"/>
    <x v="0"/>
    <x v="0"/>
    <n v="1002"/>
    <x v="22"/>
    <n v="10021"/>
    <s v="DIRETORIA (Administrativo)"/>
    <x v="0"/>
    <x v="1"/>
    <x v="0"/>
    <x v="0"/>
    <x v="0"/>
    <x v="0"/>
  </r>
  <r>
    <x v="4"/>
    <s v="BLANK SCHOOL LTDA"/>
    <x v="5"/>
    <d v="2024-02-28T00:00:00"/>
    <d v="2024-04-15T00:00:00"/>
    <s v="'33"/>
    <s v="3 | 12"/>
    <x v="10"/>
    <x v="0"/>
    <n v="-238.65"/>
    <x v="88"/>
    <x v="87"/>
    <s v="REF.  SOFTWARE"/>
    <x v="19"/>
    <x v="0"/>
    <x v="0"/>
    <n v="1002"/>
    <x v="22"/>
    <n v="10021"/>
    <s v="DIRETORIA (Administrativo)"/>
    <x v="0"/>
    <x v="1"/>
    <x v="0"/>
    <x v="0"/>
    <x v="0"/>
    <x v="0"/>
  </r>
  <r>
    <x v="4"/>
    <s v="BLANK SCHOOL LTDA"/>
    <x v="5"/>
    <d v="2024-02-28T00:00:00"/>
    <d v="2024-05-15T00:00:00"/>
    <s v="'33"/>
    <s v="4 | 12"/>
    <x v="10"/>
    <x v="0"/>
    <n v="-238.65"/>
    <x v="88"/>
    <x v="87"/>
    <s v="REF.  SOFTWARE"/>
    <x v="19"/>
    <x v="0"/>
    <x v="0"/>
    <n v="1002"/>
    <x v="22"/>
    <n v="10021"/>
    <s v="DIRETORIA (Administrativo)"/>
    <x v="0"/>
    <x v="1"/>
    <x v="0"/>
    <x v="0"/>
    <x v="0"/>
    <x v="0"/>
  </r>
  <r>
    <x v="4"/>
    <s v="BLANK SCHOOL LTDA"/>
    <x v="5"/>
    <d v="2024-02-28T00:00:00"/>
    <d v="2024-06-15T00:00:00"/>
    <s v="'33"/>
    <s v="5 | 12"/>
    <x v="10"/>
    <x v="0"/>
    <n v="-238.65"/>
    <x v="88"/>
    <x v="87"/>
    <s v="REF.  SOFTWARE"/>
    <x v="19"/>
    <x v="0"/>
    <x v="0"/>
    <n v="1002"/>
    <x v="22"/>
    <n v="10021"/>
    <s v="DIRETORIA (Administrativo)"/>
    <x v="0"/>
    <x v="1"/>
    <x v="0"/>
    <x v="0"/>
    <x v="0"/>
    <x v="0"/>
  </r>
  <r>
    <x v="4"/>
    <s v="BM RIO AUTOMOVEIS LTDA"/>
    <x v="9"/>
    <d v="2024-06-10T00:00:00"/>
    <d v="2024-07-20T00:00:00"/>
    <s v="'23530"/>
    <s v="1 | 6"/>
    <x v="9"/>
    <x v="0"/>
    <n v="-1965.03"/>
    <x v="88"/>
    <x v="87"/>
    <s v="REF. CONSERTO DO CARRO DA DIRETORIA "/>
    <x v="19"/>
    <x v="0"/>
    <x v="0"/>
    <n v="1002"/>
    <x v="22"/>
    <n v="10021"/>
    <s v="DIRETORIA (Administrativo)"/>
    <x v="0"/>
    <x v="3"/>
    <x v="0"/>
    <x v="0"/>
    <x v="0"/>
    <x v="0"/>
  </r>
  <r>
    <x v="4"/>
    <s v="BM RIO AUTOMOVEIS LTDA"/>
    <x v="9"/>
    <d v="2024-06-10T00:00:00"/>
    <d v="2024-08-20T00:00:00"/>
    <s v="'23530"/>
    <s v="2 | 6"/>
    <x v="9"/>
    <x v="0"/>
    <n v="-1965.03"/>
    <x v="88"/>
    <x v="87"/>
    <s v="REF. CONSERTO DO CARRO DA DIRETORIA "/>
    <x v="19"/>
    <x v="0"/>
    <x v="0"/>
    <n v="1002"/>
    <x v="22"/>
    <n v="10021"/>
    <s v="DIRETORIA (Administrativo)"/>
    <x v="0"/>
    <x v="3"/>
    <x v="0"/>
    <x v="0"/>
    <x v="0"/>
    <x v="0"/>
  </r>
  <r>
    <x v="4"/>
    <s v="BM RIO AUTOMOVEIS LTDA"/>
    <x v="9"/>
    <d v="2024-06-10T00:00:00"/>
    <d v="2024-09-20T00:00:00"/>
    <s v="'23530"/>
    <s v="3 | 6"/>
    <x v="9"/>
    <x v="0"/>
    <n v="-1965.03"/>
    <x v="88"/>
    <x v="87"/>
    <s v="REF. CONSERTO DO CARRO DA DIRETORIA "/>
    <x v="19"/>
    <x v="0"/>
    <x v="0"/>
    <n v="1002"/>
    <x v="22"/>
    <n v="10021"/>
    <s v="DIRETORIA (Administrativo)"/>
    <x v="0"/>
    <x v="3"/>
    <x v="0"/>
    <x v="0"/>
    <x v="0"/>
    <x v="0"/>
  </r>
  <r>
    <x v="4"/>
    <s v="BM RIO AUTOMOVEIS LTDA"/>
    <x v="9"/>
    <d v="2024-06-10T00:00:00"/>
    <d v="2024-10-20T00:00:00"/>
    <s v="'23530"/>
    <s v="4 | 6"/>
    <x v="9"/>
    <x v="0"/>
    <n v="-1965.03"/>
    <x v="88"/>
    <x v="87"/>
    <s v="REF. CONSERTO DO CARRO DA DIRETORIA "/>
    <x v="19"/>
    <x v="0"/>
    <x v="0"/>
    <n v="1002"/>
    <x v="22"/>
    <n v="10021"/>
    <s v="DIRETORIA (Administrativo)"/>
    <x v="0"/>
    <x v="3"/>
    <x v="0"/>
    <x v="0"/>
    <x v="0"/>
    <x v="0"/>
  </r>
  <r>
    <x v="4"/>
    <s v="BM RIO AUTOMOVEIS LTDA"/>
    <x v="9"/>
    <d v="2024-06-10T00:00:00"/>
    <d v="2024-11-20T00:00:00"/>
    <s v="'23530"/>
    <s v="5 | 6"/>
    <x v="9"/>
    <x v="0"/>
    <n v="-1965.03"/>
    <x v="88"/>
    <x v="87"/>
    <s v="REF. CONSERTO DO CARRO DA DIRETORIA "/>
    <x v="19"/>
    <x v="0"/>
    <x v="0"/>
    <n v="1002"/>
    <x v="22"/>
    <n v="10021"/>
    <s v="DIRETORIA (Administrativo)"/>
    <x v="0"/>
    <x v="3"/>
    <x v="0"/>
    <x v="0"/>
    <x v="0"/>
    <x v="0"/>
  </r>
  <r>
    <x v="4"/>
    <s v="BM RIO AUTOMOVEIS LTDA"/>
    <x v="9"/>
    <d v="2024-06-10T00:00:00"/>
    <d v="2024-12-20T00:00:00"/>
    <s v="'23530"/>
    <s v="6 | 6"/>
    <x v="9"/>
    <x v="0"/>
    <n v="-1965.03"/>
    <x v="88"/>
    <x v="87"/>
    <s v="REF. CONSERTO DO CARRO DA DIRETORIA "/>
    <x v="19"/>
    <x v="0"/>
    <x v="0"/>
    <n v="1002"/>
    <x v="22"/>
    <n v="10021"/>
    <s v="DIRETORIA (Administrativo)"/>
    <x v="0"/>
    <x v="3"/>
    <x v="0"/>
    <x v="0"/>
    <x v="0"/>
    <x v="0"/>
  </r>
  <r>
    <x v="4"/>
    <s v="BM RIO AUTOMOVEIS LTDA"/>
    <x v="0"/>
    <d v="2024-12-17T00:00:00"/>
    <d v="2025-01-15T00:00:00"/>
    <s v="'28372"/>
    <s v="1 | 1"/>
    <x v="9"/>
    <x v="0"/>
    <n v="-3916.55"/>
    <x v="88"/>
    <x v="87"/>
    <s v="REF. CONSERTO DO CARRO DA DIRETORIA "/>
    <x v="19"/>
    <x v="0"/>
    <x v="0"/>
    <n v="1002"/>
    <x v="22"/>
    <n v="10021"/>
    <s v="DIRETORIA (Administrativo)"/>
    <x v="0"/>
    <x v="0"/>
    <x v="0"/>
    <x v="0"/>
    <x v="0"/>
    <x v="0"/>
  </r>
  <r>
    <x v="4"/>
    <s v="BMB MATERIAL DE CONSTRUCAO S.A."/>
    <x v="4"/>
    <d v="2023-10-24T00:00:00"/>
    <d v="2024-01-20T00:00:00"/>
    <s v="'76652-Juros"/>
    <s v="1 | 1"/>
    <x v="9"/>
    <x v="0"/>
    <n v="-0.01"/>
    <x v="46"/>
    <x v="45"/>
    <s v="juros"/>
    <x v="10"/>
    <x v="0"/>
    <x v="0"/>
    <n v="7001"/>
    <x v="11"/>
    <n v="70015"/>
    <s v="OFICINA (Químico e Biológico)"/>
    <x v="0"/>
    <x v="1"/>
    <x v="9"/>
    <x v="9"/>
    <x v="12"/>
    <x v="12"/>
  </r>
  <r>
    <x v="4"/>
    <s v="BMB MATERIAL DE CONSTRUCAO S.A."/>
    <x v="4"/>
    <d v="2024-01-06T00:00:00"/>
    <d v="2024-02-20T00:00:00"/>
    <s v="'41826"/>
    <s v="1 | 1"/>
    <x v="9"/>
    <x v="0"/>
    <n v="-679.2"/>
    <x v="17"/>
    <x v="17"/>
    <s v="REF. CABO"/>
    <x v="0"/>
    <x v="0"/>
    <x v="0"/>
    <n v="2001"/>
    <x v="0"/>
    <n v="20011"/>
    <s v="CORPORATIVO (Administrativo)"/>
    <x v="1"/>
    <x v="1"/>
    <x v="7"/>
    <x v="7"/>
    <x v="8"/>
    <x v="8"/>
  </r>
  <r>
    <x v="4"/>
    <s v="BMB MATERIAL DE CONSTRUCAO S.A."/>
    <x v="4"/>
    <d v="2024-01-18T00:00:00"/>
    <d v="2024-02-20T00:00:00"/>
    <s v="'43373"/>
    <s v="1 | 1"/>
    <x v="9"/>
    <x v="0"/>
    <n v="-369.9"/>
    <x v="42"/>
    <x v="42"/>
    <s v="REF. CABO"/>
    <x v="2"/>
    <x v="1"/>
    <x v="0"/>
    <n v="4004"/>
    <x v="2"/>
    <n v="40041"/>
    <s v="PATRIMÔNIO (Administrativo)"/>
    <x v="0"/>
    <x v="1"/>
    <x v="0"/>
    <x v="0"/>
    <x v="9"/>
    <x v="9"/>
  </r>
  <r>
    <x v="4"/>
    <s v="BMB MATERIAL DE CONSTRUCAO S.A."/>
    <x v="4"/>
    <d v="2024-01-18T00:00:00"/>
    <d v="2024-02-20T00:00:00"/>
    <s v="'86595"/>
    <s v="1 | 1"/>
    <x v="9"/>
    <x v="0"/>
    <n v="-679.7"/>
    <x v="42"/>
    <x v="42"/>
    <s v="REF. MATERIAL DE CONSUTRAÃ‡ÃƒO"/>
    <x v="2"/>
    <x v="1"/>
    <x v="0"/>
    <n v="4004"/>
    <x v="2"/>
    <n v="40041"/>
    <s v="PATRIMÔNIO (Administrativo)"/>
    <x v="0"/>
    <x v="1"/>
    <x v="0"/>
    <x v="0"/>
    <x v="9"/>
    <x v="9"/>
  </r>
  <r>
    <x v="4"/>
    <s v="BMB MATERIAL DE CONSTRUCAO S.A."/>
    <x v="5"/>
    <d v="2024-02-08T00:00:00"/>
    <d v="2024-03-20T00:00:00"/>
    <s v="'91597"/>
    <s v="1 | 1"/>
    <x v="9"/>
    <x v="0"/>
    <n v="-965.5"/>
    <x v="42"/>
    <x v="42"/>
    <s v="REF. FITA"/>
    <x v="2"/>
    <x v="1"/>
    <x v="0"/>
    <n v="4004"/>
    <x v="2"/>
    <n v="40041"/>
    <s v="PATRIMÔNIO (Administrativo)"/>
    <x v="0"/>
    <x v="1"/>
    <x v="0"/>
    <x v="0"/>
    <x v="9"/>
    <x v="9"/>
  </r>
  <r>
    <x v="4"/>
    <s v="BMB MATERIAL DE CONSTRUCAO S.A."/>
    <x v="5"/>
    <d v="2024-02-19T00:00:00"/>
    <d v="2024-03-20T00:00:00"/>
    <s v="'072.364"/>
    <s v="1 | 1"/>
    <x v="9"/>
    <x v="0"/>
    <n v="-330.8"/>
    <x v="118"/>
    <x v="116"/>
    <s v="REF. CALCA JEANS COS , BOTA"/>
    <x v="2"/>
    <x v="0"/>
    <x v="0"/>
    <n v="5005"/>
    <x v="32"/>
    <n v="50057"/>
    <s v="SEGURANÇA DO TRABALHO (Comum)"/>
    <x v="0"/>
    <x v="1"/>
    <x v="9"/>
    <x v="9"/>
    <x v="18"/>
    <x v="18"/>
  </r>
  <r>
    <x v="4"/>
    <s v="BMB MATERIAL DE CONSTRUCAO S.A."/>
    <x v="5"/>
    <d v="2024-02-22T00:00:00"/>
    <d v="2024-03-20T00:00:00"/>
    <s v="'047.419"/>
    <s v="1 | 1"/>
    <x v="9"/>
    <x v="0"/>
    <n v="-167.9"/>
    <x v="42"/>
    <x v="42"/>
    <s v="REF. MATERIAL DE CONSUTRAÃ‡ÃƒO"/>
    <x v="2"/>
    <x v="1"/>
    <x v="0"/>
    <n v="4004"/>
    <x v="2"/>
    <n v="40041"/>
    <s v="PATRIMÔNIO (Administrativo)"/>
    <x v="0"/>
    <x v="1"/>
    <x v="0"/>
    <x v="0"/>
    <x v="9"/>
    <x v="9"/>
  </r>
  <r>
    <x v="4"/>
    <s v="BMB MATERIAL DE CONSTRUCAO S.A."/>
    <x v="5"/>
    <d v="2024-02-22T00:00:00"/>
    <d v="2024-03-20T00:00:00"/>
    <s v="'146.211"/>
    <s v="1 | 1"/>
    <x v="9"/>
    <x v="0"/>
    <n v="-399.84"/>
    <x v="42"/>
    <x v="42"/>
    <s v="REF. MATERIAL DE CONSUTRAÃ‡ÃƒO"/>
    <x v="2"/>
    <x v="1"/>
    <x v="0"/>
    <n v="4004"/>
    <x v="2"/>
    <n v="40041"/>
    <s v="PATRIMÔNIO (Administrativo)"/>
    <x v="0"/>
    <x v="1"/>
    <x v="0"/>
    <x v="0"/>
    <x v="9"/>
    <x v="9"/>
  </r>
  <r>
    <x v="4"/>
    <s v="BMB MATERIAL DE CONSTRUCAO S.A."/>
    <x v="6"/>
    <d v="2024-03-12T00:00:00"/>
    <d v="2024-04-20T00:00:00"/>
    <s v="'1024688"/>
    <s v="1 | 1"/>
    <x v="9"/>
    <x v="0"/>
    <n v="-208.66"/>
    <x v="7"/>
    <x v="7"/>
    <s v="REF. CALCA JEANS COS , BOTA - BMB MATERIAL DE CONS, 23476033000531"/>
    <x v="2"/>
    <x v="0"/>
    <x v="0"/>
    <n v="4004"/>
    <x v="2"/>
    <n v="40041"/>
    <s v="PATRIMÔNIO (Administrativo)"/>
    <x v="0"/>
    <x v="1"/>
    <x v="0"/>
    <x v="0"/>
    <x v="0"/>
    <x v="0"/>
  </r>
  <r>
    <x v="4"/>
    <s v="BMB MATERIAL DE CONSTRUCAO S.A."/>
    <x v="7"/>
    <d v="2024-03-06T00:00:00"/>
    <d v="2024-04-20T00:00:00"/>
    <s v="'1024684"/>
    <s v="1 | 1"/>
    <x v="9"/>
    <x v="0"/>
    <n v="-149.9"/>
    <x v="17"/>
    <x v="17"/>
    <s v="REF. MERCADO LIVRE MANUTENÃ‡AO DE VEICULOS BMB MATERIAL DE CONS, 23476033000531"/>
    <x v="0"/>
    <x v="0"/>
    <x v="0"/>
    <n v="2001"/>
    <x v="0"/>
    <n v="20011"/>
    <s v="CORPORATIVO (Administrativo)"/>
    <x v="1"/>
    <x v="3"/>
    <x v="7"/>
    <x v="7"/>
    <x v="8"/>
    <x v="8"/>
  </r>
  <r>
    <x v="4"/>
    <s v="BMB MATERIAL DE CONSTRUCAO S.A."/>
    <x v="7"/>
    <d v="2024-03-06T00:00:00"/>
    <d v="2024-04-20T00:00:00"/>
    <s v="'1024684"/>
    <s v="1 | 1"/>
    <x v="9"/>
    <x v="0"/>
    <n v="-100.48"/>
    <x v="46"/>
    <x v="45"/>
    <s v="REF. MERCADO LIVRE MANUTENÃ‡AO DE VEICULOS BMB MATERIAL DE CONS, 23476033000531"/>
    <x v="10"/>
    <x v="0"/>
    <x v="0"/>
    <n v="7001"/>
    <x v="11"/>
    <n v="70012"/>
    <s v="OFICINA (Extraordinário)"/>
    <x v="0"/>
    <x v="3"/>
    <x v="9"/>
    <x v="9"/>
    <x v="12"/>
    <x v="12"/>
  </r>
  <r>
    <x v="4"/>
    <s v="BMB MATERIAL DE CONSTRUCAO S.A."/>
    <x v="7"/>
    <d v="2024-04-01T00:00:00"/>
    <d v="2024-04-20T00:00:00"/>
    <s v="'052245"/>
    <s v="1 | 1"/>
    <x v="9"/>
    <x v="0"/>
    <n v="-159.9"/>
    <x v="17"/>
    <x v="17"/>
    <s v="REF. CABO - BMB MATERIAIS  - 23476033000531"/>
    <x v="0"/>
    <x v="0"/>
    <x v="0"/>
    <n v="2001"/>
    <x v="0"/>
    <n v="20011"/>
    <s v="CORPORATIVO (Administrativo)"/>
    <x v="1"/>
    <x v="3"/>
    <x v="7"/>
    <x v="7"/>
    <x v="8"/>
    <x v="8"/>
  </r>
  <r>
    <x v="4"/>
    <s v="BMB MATERIAL DE CONSTRUCAO S.A."/>
    <x v="7"/>
    <d v="2024-04-01T00:00:00"/>
    <d v="2024-04-20T00:00:00"/>
    <s v="'1024713"/>
    <s v="1 | 1"/>
    <x v="9"/>
    <x v="0"/>
    <n v="-129.05000000000001"/>
    <x v="42"/>
    <x v="42"/>
    <s v="REF. MATERIAL DE CONSUTRAÃ‡ÃƒO  BMB MATERIAL DE CONS, 23476033000531"/>
    <x v="2"/>
    <x v="1"/>
    <x v="0"/>
    <n v="4004"/>
    <x v="2"/>
    <n v="40041"/>
    <s v="PATRIMÔNIO (Administrativo)"/>
    <x v="0"/>
    <x v="3"/>
    <x v="0"/>
    <x v="0"/>
    <x v="9"/>
    <x v="9"/>
  </r>
  <r>
    <x v="4"/>
    <s v="BMB MATERIAL DE CONSTRUCAO S.A."/>
    <x v="7"/>
    <d v="2024-04-25T00:00:00"/>
    <d v="2024-05-20T00:00:00"/>
    <s v="'1025615"/>
    <s v="1 | 1"/>
    <x v="9"/>
    <x v="0"/>
    <n v="-70"/>
    <x v="17"/>
    <x v="17"/>
    <s v="REF. MATERIAL DE CONSUTRAÃ‡ÃƒO  BMB MATERIAL DE CONS, 23476033000531 - CARTAO EKO"/>
    <x v="0"/>
    <x v="0"/>
    <x v="0"/>
    <n v="2001"/>
    <x v="0"/>
    <n v="20011"/>
    <s v="CORPORATIVO (Administrativo)"/>
    <x v="1"/>
    <x v="3"/>
    <x v="7"/>
    <x v="7"/>
    <x v="8"/>
    <x v="8"/>
  </r>
  <r>
    <x v="4"/>
    <s v="BMB MATERIAL DE CONSTRUCAO S.A."/>
    <x v="7"/>
    <d v="2024-04-25T00:00:00"/>
    <d v="2024-05-20T00:00:00"/>
    <s v="'143257"/>
    <s v="1 | 1"/>
    <x v="9"/>
    <x v="0"/>
    <n v="-332.41"/>
    <x v="42"/>
    <x v="42"/>
    <s v="REF. MATERIAL DE CONSUTRAÃ‡ÃƒO  BMB MATERIAL DE CONS, 23476033000531 - CARTAO EKO"/>
    <x v="2"/>
    <x v="2"/>
    <x v="0"/>
    <n v="4004"/>
    <x v="2"/>
    <n v="40047"/>
    <s v="PATRIMÔNIO (Comum)"/>
    <x v="0"/>
    <x v="3"/>
    <x v="0"/>
    <x v="0"/>
    <x v="9"/>
    <x v="9"/>
  </r>
  <r>
    <x v="4"/>
    <s v="BMB MATERIAL DE CONSTRUCAO S.A."/>
    <x v="8"/>
    <d v="2024-05-14T00:00:00"/>
    <d v="2024-06-20T00:00:00"/>
    <s v="'1028262"/>
    <s v="1 | 1"/>
    <x v="8"/>
    <x v="0"/>
    <n v="-829.84"/>
    <x v="42"/>
    <x v="42"/>
    <s v="REF. MATERIAL DE CONSUTRAÃ‡ÃƒO  BMB MATERIAL DE CONS, 23476033000531 - CARTAO EKO"/>
    <x v="2"/>
    <x v="2"/>
    <x v="0"/>
    <n v="4004"/>
    <x v="2"/>
    <n v="40047"/>
    <s v="PATRIMÔNIO (Comum)"/>
    <x v="0"/>
    <x v="3"/>
    <x v="0"/>
    <x v="0"/>
    <x v="9"/>
    <x v="9"/>
  </r>
  <r>
    <x v="4"/>
    <s v="BMB MATERIAL DE CONSTRUCAO S.A."/>
    <x v="8"/>
    <d v="2024-05-16T00:00:00"/>
    <d v="2024-06-20T00:00:00"/>
    <s v="'96025"/>
    <s v="1 | 1"/>
    <x v="9"/>
    <x v="0"/>
    <n v="-335.4"/>
    <x v="42"/>
    <x v="42"/>
    <s v="REF. MATERIAL DE CONSUTRAÃ‡ÃƒO  BMB MATERIAL DE CONS, 23476033000531 - CARTAO EKO"/>
    <x v="2"/>
    <x v="2"/>
    <x v="0"/>
    <n v="4004"/>
    <x v="2"/>
    <n v="40047"/>
    <s v="PATRIMÔNIO (Comum)"/>
    <x v="0"/>
    <x v="3"/>
    <x v="0"/>
    <x v="0"/>
    <x v="9"/>
    <x v="9"/>
  </r>
  <r>
    <x v="4"/>
    <s v="BMB MATERIAL DE CONSTRUCAO S.A."/>
    <x v="9"/>
    <d v="2024-06-18T00:00:00"/>
    <d v="2024-07-20T00:00:00"/>
    <s v="'116729"/>
    <s v="1 | 1"/>
    <x v="9"/>
    <x v="0"/>
    <n v="-54.9"/>
    <x v="42"/>
    <x v="42"/>
    <s v="REF. MATERIAL DE CONSUTRAÃ‡ÃƒO  BMB MATERIAL DE CONS, 23476033000531 - CARTAO EKO"/>
    <x v="2"/>
    <x v="2"/>
    <x v="0"/>
    <n v="4004"/>
    <x v="2"/>
    <n v="40047"/>
    <s v="PATRIMÔNIO (Comum)"/>
    <x v="0"/>
    <x v="3"/>
    <x v="0"/>
    <x v="0"/>
    <x v="9"/>
    <x v="9"/>
  </r>
  <r>
    <x v="4"/>
    <s v="BMB MATERIAL DE CONSTRUCAO S.A."/>
    <x v="9"/>
    <d v="2024-06-18T00:00:00"/>
    <d v="2024-07-20T00:00:00"/>
    <s v="'61667"/>
    <s v="1 | 1"/>
    <x v="9"/>
    <x v="0"/>
    <n v="-1636.9"/>
    <x v="42"/>
    <x v="42"/>
    <s v="REF. MATERIAL DE CONSUTRAÃ‡ÃƒO  BMB MATERIAL DE CONS, 23476033000531 - CARTAO EKO"/>
    <x v="2"/>
    <x v="2"/>
    <x v="0"/>
    <n v="4004"/>
    <x v="2"/>
    <n v="40047"/>
    <s v="PATRIMÔNIO (Comum)"/>
    <x v="0"/>
    <x v="3"/>
    <x v="0"/>
    <x v="0"/>
    <x v="9"/>
    <x v="9"/>
  </r>
  <r>
    <x v="4"/>
    <s v="BMB MATERIAL DE CONSTRUCAO S.A."/>
    <x v="9"/>
    <d v="2024-07-02T00:00:00"/>
    <d v="2024-07-20T00:00:00"/>
    <s v="'63112"/>
    <s v="1 | 1"/>
    <x v="9"/>
    <x v="0"/>
    <n v="-1319.9"/>
    <x v="39"/>
    <x v="39"/>
    <s v="REF. MATERIAL DE CONSUTRAÃ‡ÃƒO  BMB MATERIAL DE CONS, 23476033000531 - CARTAO EKO"/>
    <x v="3"/>
    <x v="0"/>
    <x v="0"/>
    <n v="7004"/>
    <x v="3"/>
    <n v="70047"/>
    <s v="FÁBRICA CNTR (Comum)"/>
    <x v="0"/>
    <x v="3"/>
    <x v="11"/>
    <x v="11"/>
    <x v="17"/>
    <x v="17"/>
  </r>
  <r>
    <x v="4"/>
    <s v="BMB MATERIAL DE CONSTRUCAO S.A."/>
    <x v="9"/>
    <d v="2024-07-02T00:00:00"/>
    <d v="2024-07-20T00:00:00"/>
    <s v="'90384"/>
    <s v="1 | 1"/>
    <x v="9"/>
    <x v="0"/>
    <n v="-277.93"/>
    <x v="39"/>
    <x v="39"/>
    <s v="REF. MATERIAL DE CONSUTRAÃ‡ÃƒO  BMB MATERIAL DE CONS, 23476033000531 - CARTAO EKO"/>
    <x v="3"/>
    <x v="0"/>
    <x v="0"/>
    <n v="7004"/>
    <x v="3"/>
    <n v="70047"/>
    <s v="FÁBRICA CNTR (Comum)"/>
    <x v="0"/>
    <x v="3"/>
    <x v="11"/>
    <x v="11"/>
    <x v="17"/>
    <x v="17"/>
  </r>
  <r>
    <x v="4"/>
    <s v="BMB MATERIAL DE CONSTRUCAO S.A."/>
    <x v="10"/>
    <d v="2024-06-13T00:00:00"/>
    <d v="2024-07-20T00:00:00"/>
    <s v="'171318"/>
    <s v="1 | 1"/>
    <x v="9"/>
    <x v="0"/>
    <n v="-117.72"/>
    <x v="129"/>
    <x v="127"/>
    <s v="REF. MATERIAL DE CONSUTRAÃ‡ÃƒO  BMB MATERIAL DE CONS, 23476033000531 - CARTAO EKO"/>
    <x v="12"/>
    <x v="0"/>
    <x v="0"/>
    <n v="4003"/>
    <x v="13"/>
    <n v="40037"/>
    <s v="RELACIONAMENTO (Comum)"/>
    <x v="0"/>
    <x v="4"/>
    <x v="9"/>
    <x v="9"/>
    <x v="22"/>
    <x v="22"/>
  </r>
  <r>
    <x v="4"/>
    <s v="BMB MATERIAL DE CONSTRUCAO S.A."/>
    <x v="10"/>
    <d v="2024-07-10T00:00:00"/>
    <d v="2024-08-20T00:00:00"/>
    <s v="'63796"/>
    <s v="1 | 1"/>
    <x v="9"/>
    <x v="0"/>
    <n v="-2763.6"/>
    <x v="130"/>
    <x v="128"/>
    <s v="REF. MATERIAL DE CONSUTRAÃ‡ÃƒO  BMB MATERIAL DE CONS, 23476033000531 - CARTAO EKO"/>
    <x v="3"/>
    <x v="0"/>
    <x v="0"/>
    <n v="7004"/>
    <x v="3"/>
    <n v="70047"/>
    <s v="FÁBRICA CNTR (Comum)"/>
    <x v="0"/>
    <x v="4"/>
    <x v="9"/>
    <x v="9"/>
    <x v="22"/>
    <x v="22"/>
  </r>
  <r>
    <x v="4"/>
    <s v="BMB MATERIAL DE CONSTRUCAO S.A."/>
    <x v="10"/>
    <d v="2024-07-10T00:00:00"/>
    <d v="2024-08-20T00:00:00"/>
    <s v="'91494"/>
    <s v="1 | 1"/>
    <x v="9"/>
    <x v="0"/>
    <n v="-52.24"/>
    <x v="130"/>
    <x v="128"/>
    <s v="REF. MATERIAL DE CONSUTRAÃ‡ÃƒO  BMB MATERIAL DE CONS, 23476033000531 - CARTAO EKO"/>
    <x v="3"/>
    <x v="0"/>
    <x v="0"/>
    <n v="7004"/>
    <x v="3"/>
    <n v="70047"/>
    <s v="FÁBRICA CNTR (Comum)"/>
    <x v="0"/>
    <x v="4"/>
    <x v="9"/>
    <x v="9"/>
    <x v="22"/>
    <x v="22"/>
  </r>
  <r>
    <x v="4"/>
    <s v="BMB MATERIAL DE CONSTRUCAO S.A."/>
    <x v="10"/>
    <d v="2024-07-23T00:00:00"/>
    <d v="2024-08-20T00:00:00"/>
    <s v="'124138"/>
    <s v="1 | 1"/>
    <x v="9"/>
    <x v="0"/>
    <n v="-399"/>
    <x v="49"/>
    <x v="48"/>
    <s v="REF. MATERIAL DE CONSUTRAÃ‡ÃƒO  BMB MATERIAL DE CONS, 23476033000531 - CARTAO EKO"/>
    <x v="10"/>
    <x v="0"/>
    <x v="0"/>
    <n v="7001"/>
    <x v="11"/>
    <n v="70017"/>
    <s v="OFICINA (Comum)"/>
    <x v="0"/>
    <x v="4"/>
    <x v="11"/>
    <x v="11"/>
    <x v="17"/>
    <x v="17"/>
  </r>
  <r>
    <x v="4"/>
    <s v="BMB MATERIAL DE CONSTRUCAO S.A."/>
    <x v="10"/>
    <d v="2024-07-23T00:00:00"/>
    <d v="2024-08-20T00:00:00"/>
    <s v="'124138"/>
    <s v="1 | 1"/>
    <x v="9"/>
    <x v="0"/>
    <n v="-207.05"/>
    <x v="17"/>
    <x v="17"/>
    <s v="REF. MATERIAL DE CONSUTRAÃ‡ÃƒO  BMB MATERIAL DE CONS, 23476033000531 - CARTAO EKO"/>
    <x v="0"/>
    <x v="0"/>
    <x v="0"/>
    <n v="2001"/>
    <x v="0"/>
    <n v="20011"/>
    <s v="CORPORATIVO (Administrativo)"/>
    <x v="1"/>
    <x v="4"/>
    <x v="7"/>
    <x v="7"/>
    <x v="8"/>
    <x v="8"/>
  </r>
  <r>
    <x v="4"/>
    <s v="BMB MATERIAL DE CONSTRUCAO S.A."/>
    <x v="10"/>
    <d v="2024-07-27T00:00:00"/>
    <d v="2024-08-20T00:00:00"/>
    <s v="'164419"/>
    <s v="1 | 1"/>
    <x v="9"/>
    <x v="0"/>
    <n v="-395.29"/>
    <x v="17"/>
    <x v="17"/>
    <s v="REF. SACOLA PLASTICA,BROCA, MASSA P MADEIRA"/>
    <x v="0"/>
    <x v="0"/>
    <x v="0"/>
    <n v="2001"/>
    <x v="0"/>
    <n v="20011"/>
    <s v="CORPORATIVO (Administrativo)"/>
    <x v="1"/>
    <x v="4"/>
    <x v="7"/>
    <x v="7"/>
    <x v="8"/>
    <x v="8"/>
  </r>
  <r>
    <x v="4"/>
    <s v="BMB MATERIAL DE CONSTRUCAO S.A."/>
    <x v="10"/>
    <d v="2024-07-27T00:00:00"/>
    <d v="2024-08-20T00:00:00"/>
    <s v="'65632"/>
    <s v="1 | 1"/>
    <x v="9"/>
    <x v="0"/>
    <n v="-124.9"/>
    <x v="17"/>
    <x v="17"/>
    <s v="REF. CABO"/>
    <x v="0"/>
    <x v="0"/>
    <x v="0"/>
    <n v="2001"/>
    <x v="0"/>
    <n v="20011"/>
    <s v="CORPORATIVO (Administrativo)"/>
    <x v="1"/>
    <x v="4"/>
    <x v="7"/>
    <x v="7"/>
    <x v="8"/>
    <x v="8"/>
  </r>
  <r>
    <x v="4"/>
    <s v="BMB MATERIAL DE CONSTRUCAO S.A."/>
    <x v="11"/>
    <d v="2024-08-16T00:00:00"/>
    <d v="2024-09-15T00:00:00"/>
    <s v="'164177"/>
    <s v="1 | 1"/>
    <x v="9"/>
    <x v="0"/>
    <n v="-103.18"/>
    <x v="39"/>
    <x v="39"/>
    <s v="REF. OBRA LINHA AMARELA]"/>
    <x v="7"/>
    <x v="0"/>
    <x v="0"/>
    <n v="5008"/>
    <x v="7"/>
    <n v="50081"/>
    <s v="REFORMA LINHA AMARELA (Administrativo)"/>
    <x v="0"/>
    <x v="4"/>
    <x v="11"/>
    <x v="11"/>
    <x v="17"/>
    <x v="17"/>
  </r>
  <r>
    <x v="4"/>
    <s v="BMB MATERIAL DE CONSTRUCAO S.A."/>
    <x v="11"/>
    <d v="2024-08-16T00:00:00"/>
    <d v="2024-09-15T00:00:00"/>
    <s v="'68017"/>
    <s v="1 | 1"/>
    <x v="9"/>
    <x v="0"/>
    <n v="-4110.8"/>
    <x v="39"/>
    <x v="39"/>
    <s v="REF. OBRA LINHA AMARELA]"/>
    <x v="7"/>
    <x v="0"/>
    <x v="0"/>
    <n v="5008"/>
    <x v="7"/>
    <n v="50081"/>
    <s v="REFORMA LINHA AMARELA (Administrativo)"/>
    <x v="0"/>
    <x v="4"/>
    <x v="11"/>
    <x v="11"/>
    <x v="17"/>
    <x v="17"/>
  </r>
  <r>
    <x v="4"/>
    <s v="BMB MATERIAL DE CONSTRUCAO S.A."/>
    <x v="11"/>
    <d v="2024-08-21T00:00:00"/>
    <d v="2024-09-15T00:00:00"/>
    <s v="'1031506"/>
    <s v="1 | 1"/>
    <x v="9"/>
    <x v="0"/>
    <n v="-549"/>
    <x v="39"/>
    <x v="39"/>
    <s v="REF. FITA A LASER"/>
    <x v="7"/>
    <x v="0"/>
    <x v="0"/>
    <n v="5008"/>
    <x v="7"/>
    <n v="50081"/>
    <s v="REFORMA LINHA AMARELA (Administrativo)"/>
    <x v="0"/>
    <x v="4"/>
    <x v="11"/>
    <x v="11"/>
    <x v="17"/>
    <x v="17"/>
  </r>
  <r>
    <x v="4"/>
    <s v="BMB MATERIAL DE CONSTRUCAO S.A."/>
    <x v="11"/>
    <d v="2024-08-21T00:00:00"/>
    <d v="2024-09-15T00:00:00"/>
    <s v="'68669"/>
    <s v="1 | 1"/>
    <x v="9"/>
    <x v="0"/>
    <n v="-339.9"/>
    <x v="131"/>
    <x v="129"/>
    <s v="REF. CABO"/>
    <x v="10"/>
    <x v="0"/>
    <x v="0"/>
    <n v="7001"/>
    <x v="11"/>
    <n v="70012"/>
    <s v="OFICINA (Extraordinário)"/>
    <x v="0"/>
    <x v="4"/>
    <x v="9"/>
    <x v="9"/>
    <x v="12"/>
    <x v="12"/>
  </r>
  <r>
    <x v="4"/>
    <s v="BMB MATERIAL DE CONSTRUCAO S.A."/>
    <x v="12"/>
    <d v="2024-09-09T00:00:00"/>
    <d v="2024-10-15T00:00:00"/>
    <s v="'97229"/>
    <s v="1 | 1"/>
    <x v="9"/>
    <x v="0"/>
    <n v="-136.94999999999999"/>
    <x v="39"/>
    <x v="39"/>
    <s v="REF. OBRA LINHA AMARELA "/>
    <x v="7"/>
    <x v="0"/>
    <x v="0"/>
    <n v="5008"/>
    <x v="7"/>
    <n v="50081"/>
    <s v="REFORMA LINHA AMARELA (Administrativo)"/>
    <x v="0"/>
    <x v="4"/>
    <x v="11"/>
    <x v="11"/>
    <x v="17"/>
    <x v="17"/>
  </r>
  <r>
    <x v="4"/>
    <s v="BMB MATERIAL DE CONSTRUCAO S.A."/>
    <x v="12"/>
    <d v="2024-09-16T00:00:00"/>
    <d v="2024-10-15T00:00:00"/>
    <s v="'20421"/>
    <s v="1 | 1"/>
    <x v="9"/>
    <x v="0"/>
    <n v="-139.9"/>
    <x v="7"/>
    <x v="7"/>
    <s v="REF. MULTIPLAN"/>
    <x v="6"/>
    <x v="0"/>
    <x v="0"/>
    <n v="7005"/>
    <x v="37"/>
    <n v="70057"/>
    <s v="MULTIPLAN (Comum)"/>
    <x v="0"/>
    <x v="4"/>
    <x v="0"/>
    <x v="0"/>
    <x v="0"/>
    <x v="0"/>
  </r>
  <r>
    <x v="4"/>
    <s v="BMB MATERIAL DE CONSTRUCAO S.A."/>
    <x v="12"/>
    <d v="2024-09-17T00:00:00"/>
    <d v="2024-10-15T00:00:00"/>
    <s v="'1033294"/>
    <s v="1 | 2"/>
    <x v="9"/>
    <x v="0"/>
    <n v="-2098.37"/>
    <x v="42"/>
    <x v="42"/>
    <s v="REF. MATERIAL PATRIMONIO 23476033000531"/>
    <x v="2"/>
    <x v="1"/>
    <x v="0"/>
    <n v="4004"/>
    <x v="2"/>
    <n v="40041"/>
    <s v="PATRIMÔNIO (Administrativo)"/>
    <x v="0"/>
    <x v="4"/>
    <x v="0"/>
    <x v="0"/>
    <x v="9"/>
    <x v="9"/>
  </r>
  <r>
    <x v="4"/>
    <s v="BMB MATERIAL DE CONSTRUCAO S.A."/>
    <x v="12"/>
    <d v="2024-09-17T00:00:00"/>
    <d v="2024-10-15T00:00:00"/>
    <s v="'75239"/>
    <s v="1 | 1"/>
    <x v="9"/>
    <x v="0"/>
    <n v="-232.65"/>
    <x v="42"/>
    <x v="42"/>
    <s v="REF. MATERIAL PATRIMONIO"/>
    <x v="2"/>
    <x v="1"/>
    <x v="0"/>
    <n v="4004"/>
    <x v="2"/>
    <n v="40041"/>
    <s v="PATRIMÔNIO (Administrativo)"/>
    <x v="0"/>
    <x v="4"/>
    <x v="0"/>
    <x v="0"/>
    <x v="9"/>
    <x v="9"/>
  </r>
  <r>
    <x v="4"/>
    <s v="BMB MATERIAL DE CONSTRUCAO S.A."/>
    <x v="12"/>
    <d v="2024-09-17T00:00:00"/>
    <d v="2024-11-15T00:00:00"/>
    <s v="'1033294"/>
    <s v="2 | 2"/>
    <x v="9"/>
    <x v="0"/>
    <n v="-2098.36"/>
    <x v="42"/>
    <x v="42"/>
    <s v="REF. MATERIAL PATRIMONIO 23476033000531"/>
    <x v="2"/>
    <x v="1"/>
    <x v="0"/>
    <n v="4004"/>
    <x v="2"/>
    <n v="40041"/>
    <s v="PATRIMÔNIO (Administrativo)"/>
    <x v="0"/>
    <x v="4"/>
    <x v="0"/>
    <x v="0"/>
    <x v="9"/>
    <x v="9"/>
  </r>
  <r>
    <x v="4"/>
    <s v="BMB MATERIAL DE CONSTRUCAO S.A."/>
    <x v="12"/>
    <d v="2024-09-18T00:00:00"/>
    <d v="2024-10-15T00:00:00"/>
    <s v="'136116"/>
    <s v="1 | 1"/>
    <x v="9"/>
    <x v="0"/>
    <n v="-261.33999999999997"/>
    <x v="17"/>
    <x v="17"/>
    <s v="REF. MATERIAL  23476033000531"/>
    <x v="0"/>
    <x v="0"/>
    <x v="0"/>
    <n v="2001"/>
    <x v="0"/>
    <n v="20011"/>
    <s v="CORPORATIVO (Administrativo)"/>
    <x v="1"/>
    <x v="4"/>
    <x v="7"/>
    <x v="7"/>
    <x v="8"/>
    <x v="8"/>
  </r>
  <r>
    <x v="4"/>
    <s v="BMB MATERIAL DE CONSTRUCAO S.A."/>
    <x v="12"/>
    <d v="2024-09-18T00:00:00"/>
    <d v="2024-10-15T00:00:00"/>
    <s v="'176312"/>
    <s v="1 | 1"/>
    <x v="9"/>
    <x v="0"/>
    <n v="-170.91"/>
    <x v="42"/>
    <x v="42"/>
    <s v="REF. MATERIAL PATRIMONIO 23476033000531"/>
    <x v="2"/>
    <x v="1"/>
    <x v="0"/>
    <n v="4004"/>
    <x v="2"/>
    <n v="40041"/>
    <s v="PATRIMÔNIO (Administrativo)"/>
    <x v="0"/>
    <x v="4"/>
    <x v="0"/>
    <x v="0"/>
    <x v="9"/>
    <x v="9"/>
  </r>
  <r>
    <x v="4"/>
    <s v="BMB MATERIAL DE CONSTRUCAO S.A."/>
    <x v="12"/>
    <d v="2024-09-18T00:00:00"/>
    <d v="2024-10-15T00:00:00"/>
    <s v="'72192"/>
    <s v="1 | 1"/>
    <x v="9"/>
    <x v="0"/>
    <n v="-110.04"/>
    <x v="46"/>
    <x v="45"/>
    <s v="REF. MATERIAL  23476033000531"/>
    <x v="2"/>
    <x v="0"/>
    <x v="0"/>
    <n v="7002"/>
    <x v="33"/>
    <n v="70027"/>
    <s v="LAVAGEM (Comum)"/>
    <x v="0"/>
    <x v="4"/>
    <x v="9"/>
    <x v="9"/>
    <x v="12"/>
    <x v="12"/>
  </r>
  <r>
    <x v="4"/>
    <s v="BMB MATERIAL DE CONSTRUCAO S.A."/>
    <x v="13"/>
    <d v="2024-10-18T00:00:00"/>
    <d v="2024-11-15T00:00:00"/>
    <s v="'182646"/>
    <s v="1 | 1"/>
    <x v="9"/>
    <x v="0"/>
    <n v="-220.83"/>
    <x v="7"/>
    <x v="7"/>
    <s v="REF. MATERIAL  23476033000531"/>
    <x v="2"/>
    <x v="0"/>
    <x v="0"/>
    <n v="4004"/>
    <x v="2"/>
    <n v="40041"/>
    <s v="PATRIMÔNIO (Administrativo)"/>
    <x v="0"/>
    <x v="0"/>
    <x v="0"/>
    <x v="0"/>
    <x v="0"/>
    <x v="0"/>
  </r>
  <r>
    <x v="4"/>
    <s v="BMB MATERIAL DE CONSTRUCAO S.A."/>
    <x v="13"/>
    <d v="2024-10-18T00:00:00"/>
    <d v="2024-11-15T00:00:00"/>
    <s v="'76117"/>
    <s v="1 | 1"/>
    <x v="9"/>
    <x v="0"/>
    <n v="-3179.2"/>
    <x v="7"/>
    <x v="7"/>
    <s v="REF. MATERIAL  23476033000531"/>
    <x v="2"/>
    <x v="0"/>
    <x v="0"/>
    <n v="4004"/>
    <x v="2"/>
    <n v="40041"/>
    <s v="PATRIMÔNIO (Administrativo)"/>
    <x v="0"/>
    <x v="0"/>
    <x v="0"/>
    <x v="0"/>
    <x v="0"/>
    <x v="0"/>
  </r>
  <r>
    <x v="4"/>
    <s v="BMB MATERIAL DE CONSTRUCAO S.A."/>
    <x v="13"/>
    <d v="2024-11-06T00:00:00"/>
    <d v="2024-11-15T00:00:00"/>
    <s v="'144161"/>
    <s v="1 | 1"/>
    <x v="9"/>
    <x v="0"/>
    <n v="-268.10000000000002"/>
    <x v="7"/>
    <x v="7"/>
    <s v="REF. MATERIAL  23476033000531"/>
    <x v="2"/>
    <x v="0"/>
    <x v="0"/>
    <n v="4004"/>
    <x v="2"/>
    <n v="40041"/>
    <s v="PATRIMÔNIO (Administrativo)"/>
    <x v="0"/>
    <x v="0"/>
    <x v="0"/>
    <x v="0"/>
    <x v="0"/>
    <x v="0"/>
  </r>
  <r>
    <x v="4"/>
    <s v="BMB MATERIAL DE CONSTRUCAO S.A."/>
    <x v="14"/>
    <d v="2024-11-15T00:00:00"/>
    <d v="2024-12-15T00:00:00"/>
    <s v="'134682"/>
    <s v="1 | 1"/>
    <x v="9"/>
    <x v="0"/>
    <n v="-352.16"/>
    <x v="39"/>
    <x v="39"/>
    <s v="REF. MATERIAL  23476033000531"/>
    <x v="7"/>
    <x v="0"/>
    <x v="0"/>
    <n v="5008"/>
    <x v="7"/>
    <n v="50081"/>
    <s v="REFORMA LINHA AMARELA (Administrativo)"/>
    <x v="0"/>
    <x v="0"/>
    <x v="11"/>
    <x v="11"/>
    <x v="17"/>
    <x v="17"/>
  </r>
  <r>
    <x v="4"/>
    <s v="BMB MATERIAL DE CONSTRUCAO S.A."/>
    <x v="14"/>
    <d v="2024-11-25T00:00:00"/>
    <d v="2024-12-15T00:00:00"/>
    <s v="'186306"/>
    <s v="1 | 1"/>
    <x v="9"/>
    <x v="0"/>
    <n v="-475.4"/>
    <x v="39"/>
    <x v="39"/>
    <s v="REF. MATERIAL  23476033000531"/>
    <x v="7"/>
    <x v="0"/>
    <x v="0"/>
    <n v="5008"/>
    <x v="7"/>
    <n v="50081"/>
    <s v="REFORMA LINHA AMARELA (Administrativo)"/>
    <x v="0"/>
    <x v="0"/>
    <x v="11"/>
    <x v="11"/>
    <x v="17"/>
    <x v="17"/>
  </r>
  <r>
    <x v="4"/>
    <s v="BMB MATERIAL DE CONSTRUCAO S.A."/>
    <x v="0"/>
    <d v="2024-12-09T00:00:00"/>
    <d v="2025-01-15T00:00:00"/>
    <s v="'113039"/>
    <s v="1 | 1"/>
    <x v="9"/>
    <x v="0"/>
    <n v="-830.05"/>
    <x v="39"/>
    <x v="39"/>
    <s v="REF. MATERIAL  23476033000531"/>
    <x v="7"/>
    <x v="0"/>
    <x v="0"/>
    <n v="5008"/>
    <x v="7"/>
    <n v="50081"/>
    <s v="REFORMA LINHA AMARELA (Administrativo)"/>
    <x v="0"/>
    <x v="0"/>
    <x v="11"/>
    <x v="11"/>
    <x v="17"/>
    <x v="17"/>
  </r>
  <r>
    <x v="4"/>
    <s v="BMB MATERIAL DE CONSTRUCAO S.A."/>
    <x v="0"/>
    <d v="2024-12-09T00:00:00"/>
    <d v="2025-01-15T00:00:00"/>
    <s v="'82647"/>
    <s v="1 | 1"/>
    <x v="9"/>
    <x v="0"/>
    <n v="-189.9"/>
    <x v="39"/>
    <x v="39"/>
    <s v="REF. MATERIAL  23476033000531"/>
    <x v="7"/>
    <x v="0"/>
    <x v="0"/>
    <n v="5008"/>
    <x v="7"/>
    <n v="50081"/>
    <s v="REFORMA LINHA AMARELA (Administrativo)"/>
    <x v="0"/>
    <x v="0"/>
    <x v="11"/>
    <x v="11"/>
    <x v="17"/>
    <x v="17"/>
  </r>
  <r>
    <x v="4"/>
    <s v="BMB MATERIAL DE CONSTRUCAO S.A."/>
    <x v="0"/>
    <d v="2024-12-19T00:00:00"/>
    <d v="2025-01-15T00:00:00"/>
    <s v="'114363"/>
    <s v="1 | 1"/>
    <x v="9"/>
    <x v="0"/>
    <n v="-559.46"/>
    <x v="39"/>
    <x v="39"/>
    <s v="REF. MATERIAL  23476033000531"/>
    <x v="7"/>
    <x v="0"/>
    <x v="0"/>
    <n v="5008"/>
    <x v="7"/>
    <n v="50081"/>
    <s v="REFORMA LINHA AMARELA (Administrativo)"/>
    <x v="0"/>
    <x v="0"/>
    <x v="11"/>
    <x v="11"/>
    <x v="17"/>
    <x v="17"/>
  </r>
  <r>
    <x v="4"/>
    <s v="BMB MATERIAL DE CONSTRUCAO S.A."/>
    <x v="0"/>
    <d v="2024-12-19T00:00:00"/>
    <d v="2025-01-15T00:00:00"/>
    <s v="'83998"/>
    <s v="1 | 1"/>
    <x v="9"/>
    <x v="0"/>
    <n v="-4590"/>
    <x v="39"/>
    <x v="39"/>
    <s v="REF. MATERIAL  23476033000531"/>
    <x v="7"/>
    <x v="0"/>
    <x v="0"/>
    <n v="5008"/>
    <x v="7"/>
    <n v="50081"/>
    <s v="REFORMA LINHA AMARELA (Administrativo)"/>
    <x v="0"/>
    <x v="0"/>
    <x v="11"/>
    <x v="11"/>
    <x v="17"/>
    <x v="17"/>
  </r>
  <r>
    <x v="4"/>
    <s v="BMB MATERIAL DE CONSTRUCAO S.A."/>
    <x v="0"/>
    <d v="2024-12-26T00:00:00"/>
    <d v="2025-01-15T00:00:00"/>
    <s v="'84627"/>
    <s v="1 | 1"/>
    <x v="9"/>
    <x v="0"/>
    <n v="-2639.8"/>
    <x v="39"/>
    <x v="39"/>
    <s v="REF. MATERIAL  -  CABO FLEXIVEL -  23476033000531"/>
    <x v="7"/>
    <x v="0"/>
    <x v="0"/>
    <n v="5008"/>
    <x v="7"/>
    <n v="50081"/>
    <s v="REFORMA LINHA AMARELA (Administrativo)"/>
    <x v="0"/>
    <x v="0"/>
    <x v="11"/>
    <x v="11"/>
    <x v="17"/>
    <x v="17"/>
  </r>
  <r>
    <x v="4"/>
    <s v="BMB MATERIAL DE CONSTRUCAO S.A."/>
    <x v="0"/>
    <d v="2025-01-03T00:00:00"/>
    <d v="2025-01-15T00:00:00"/>
    <s v="'1038637"/>
    <s v="1 | 1"/>
    <x v="9"/>
    <x v="0"/>
    <n v="-315.99"/>
    <x v="39"/>
    <x v="39"/>
    <s v="REF. MATERIAL  -  TOMADA  - ROLO SINTETICO - SACOLA -  23476033000531"/>
    <x v="7"/>
    <x v="0"/>
    <x v="0"/>
    <n v="5008"/>
    <x v="7"/>
    <n v="50081"/>
    <s v="REFORMA LINHA AMARELA (Administrativo)"/>
    <x v="0"/>
    <x v="0"/>
    <x v="11"/>
    <x v="11"/>
    <x v="17"/>
    <x v="17"/>
  </r>
  <r>
    <x v="4"/>
    <s v="BMB MATERIAL DE CONSTRUCAO S.A."/>
    <x v="1"/>
    <d v="2025-01-17T00:00:00"/>
    <d v="2025-02-15T00:00:00"/>
    <s v="'84984"/>
    <s v="1 | 1"/>
    <x v="9"/>
    <x v="2"/>
    <n v="-268.33999999999997"/>
    <x v="39"/>
    <x v="39"/>
    <s v="REF. MATERIAL  -  BUCHA CAIXINHA -  23476033000531"/>
    <x v="7"/>
    <x v="0"/>
    <x v="0"/>
    <n v="5008"/>
    <x v="7"/>
    <n v="50081"/>
    <s v="REFORMA LINHA AMARELA (Administrativo)"/>
    <x v="0"/>
    <x v="1"/>
    <x v="11"/>
    <x v="11"/>
    <x v="17"/>
    <x v="17"/>
  </r>
  <r>
    <x v="4"/>
    <s v="BMB MATERIAL DE CONSTRUCAO S.A."/>
    <x v="1"/>
    <d v="2025-01-17T00:00:00"/>
    <d v="2025-02-15T00:00:00"/>
    <s v="'86847"/>
    <s v="1 | 1"/>
    <x v="9"/>
    <x v="2"/>
    <n v="-4444"/>
    <x v="39"/>
    <x v="39"/>
    <s v="REF. MATERIAL  -  CABO FLEXIVEL -  23476033000531"/>
    <x v="7"/>
    <x v="0"/>
    <x v="0"/>
    <n v="5008"/>
    <x v="7"/>
    <n v="50081"/>
    <s v="REFORMA LINHA AMARELA (Administrativo)"/>
    <x v="0"/>
    <x v="1"/>
    <x v="11"/>
    <x v="11"/>
    <x v="17"/>
    <x v="17"/>
  </r>
  <r>
    <x v="4"/>
    <s v="BMB MATERIAL DE CONSTRUCAO S.A."/>
    <x v="1"/>
    <d v="2025-01-23T00:00:00"/>
    <d v="2025-02-15T00:00:00"/>
    <s v="'26891"/>
    <s v="1 | 1"/>
    <x v="9"/>
    <x v="2"/>
    <n v="-261.19"/>
    <x v="39"/>
    <x v="39"/>
    <s v="REF. MATERIAL  -  TUBOS - FITA  - ADAPTADOR  -  23476033000531"/>
    <x v="7"/>
    <x v="0"/>
    <x v="0"/>
    <n v="5008"/>
    <x v="7"/>
    <n v="50081"/>
    <s v="REFORMA LINHA AMARELA (Administrativo)"/>
    <x v="0"/>
    <x v="1"/>
    <x v="11"/>
    <x v="11"/>
    <x v="17"/>
    <x v="17"/>
  </r>
  <r>
    <x v="4"/>
    <s v="BMB MATERIAL DE CONSTRUCAO S.A."/>
    <x v="2"/>
    <d v="2025-02-10T00:00:00"/>
    <d v="2025-03-15T00:00:00"/>
    <s v="'203178"/>
    <s v="1 | 1"/>
    <x v="9"/>
    <x v="1"/>
    <n v="-1232.6400000000001"/>
    <x v="39"/>
    <x v="39"/>
    <s v="REF. MATERIAL  -  BOMBA SUB - SERRA COPO - ADAPT  -  23476033000531"/>
    <x v="7"/>
    <x v="0"/>
    <x v="0"/>
    <n v="5008"/>
    <x v="7"/>
    <n v="50081"/>
    <s v="REFORMA LINHA AMARELA (Administrativo)"/>
    <x v="0"/>
    <x v="1"/>
    <x v="11"/>
    <x v="11"/>
    <x v="17"/>
    <x v="17"/>
  </r>
  <r>
    <x v="4"/>
    <s v="BOA VISTA SERVICOS S.A."/>
    <x v="10"/>
    <d v="2024-07-31T00:00:00"/>
    <d v="2024-08-20T00:00:00"/>
    <s v="'680921"/>
    <s v="1 | 1"/>
    <x v="11"/>
    <x v="0"/>
    <n v="-500"/>
    <x v="59"/>
    <x v="58"/>
    <s v="REF. COMPRA CARTAO PAGAMENTO BOA VISTA "/>
    <x v="11"/>
    <x v="0"/>
    <x v="0"/>
    <n v="3003"/>
    <x v="12"/>
    <n v="30031"/>
    <s v="COBRANÇA (Administrativo)"/>
    <x v="0"/>
    <x v="4"/>
    <x v="0"/>
    <x v="0"/>
    <x v="10"/>
    <x v="10"/>
  </r>
  <r>
    <x v="4"/>
    <s v="BOA VISTA SERVICOS S.A."/>
    <x v="11"/>
    <d v="2024-08-20T00:00:00"/>
    <d v="2024-09-20T00:00:00"/>
    <s v="'684117"/>
    <s v="1 | 1"/>
    <x v="11"/>
    <x v="0"/>
    <n v="-500"/>
    <x v="59"/>
    <x v="58"/>
    <s v="REF. COMPRA CARTAO PAGAMENTO BOA VISTA "/>
    <x v="11"/>
    <x v="0"/>
    <x v="0"/>
    <n v="3003"/>
    <x v="12"/>
    <n v="30031"/>
    <s v="COBRANÇA (Administrativo)"/>
    <x v="0"/>
    <x v="4"/>
    <x v="0"/>
    <x v="0"/>
    <x v="10"/>
    <x v="10"/>
  </r>
  <r>
    <x v="4"/>
    <s v="BOA VISTA SERVICOS S.A."/>
    <x v="12"/>
    <d v="2024-09-27T00:00:00"/>
    <d v="2024-10-20T00:00:00"/>
    <s v="'706916"/>
    <s v="1 | 1"/>
    <x v="11"/>
    <x v="0"/>
    <n v="-500"/>
    <x v="59"/>
    <x v="58"/>
    <s v="REF. COMPRA CARTAO PAGAMENTO BOA VISTA "/>
    <x v="11"/>
    <x v="0"/>
    <x v="0"/>
    <n v="3003"/>
    <x v="12"/>
    <n v="30031"/>
    <s v="COBRANÇA (Administrativo)"/>
    <x v="0"/>
    <x v="4"/>
    <x v="0"/>
    <x v="0"/>
    <x v="10"/>
    <x v="10"/>
  </r>
  <r>
    <x v="4"/>
    <s v="BOA VISTA SERVICOS S.A."/>
    <x v="0"/>
    <d v="2024-12-27T00:00:00"/>
    <d v="2025-01-20T00:00:00"/>
    <s v="'751431"/>
    <s v="1 | 1"/>
    <x v="11"/>
    <x v="0"/>
    <n v="-500"/>
    <x v="59"/>
    <x v="58"/>
    <s v="REF. COMPRA CARTAO PAGAMENTO BOA VISTA "/>
    <x v="11"/>
    <x v="0"/>
    <x v="0"/>
    <n v="3003"/>
    <x v="12"/>
    <n v="30031"/>
    <s v="COBRANÇA (Administrativo)"/>
    <x v="0"/>
    <x v="0"/>
    <x v="0"/>
    <x v="0"/>
    <x v="10"/>
    <x v="10"/>
  </r>
  <r>
    <x v="4"/>
    <s v="BONSUCESSO ALUGUEL DE EQUIPAMENTOS LTDA"/>
    <x v="11"/>
    <d v="2024-08-05T00:00:00"/>
    <d v="2024-08-07T00:00:00"/>
    <s v="'1030555"/>
    <s v="1 | 1"/>
    <x v="8"/>
    <x v="0"/>
    <n v="-4126"/>
    <x v="103"/>
    <x v="102"/>
    <s v="BONSUCESSO ALUGUEL DE EQUIPAMENTOS "/>
    <x v="14"/>
    <x v="0"/>
    <x v="0"/>
    <n v="8011"/>
    <x v="36"/>
    <n v="80018"/>
    <s v="MARKETING (Rio Innovation Week)"/>
    <x v="0"/>
    <x v="4"/>
    <x v="0"/>
    <x v="0"/>
    <x v="0"/>
    <x v="0"/>
  </r>
  <r>
    <x v="4"/>
    <s v="BORRACHA &amp; CIA COMERCIO LTDA"/>
    <x v="10"/>
    <d v="2022-07-04T00:00:00"/>
    <d v="2024-07-20T00:00:00"/>
    <s v="'1029528"/>
    <s v="1 | 1"/>
    <x v="9"/>
    <x v="0"/>
    <n v="-1000"/>
    <x v="126"/>
    <x v="124"/>
    <s v="REF. COMPRA CARTAO EKO "/>
    <x v="10"/>
    <x v="0"/>
    <x v="0"/>
    <n v="7003"/>
    <x v="14"/>
    <n v="70037"/>
    <s v="SERRALHERIA (Comum)"/>
    <x v="0"/>
    <x v="4"/>
    <x v="9"/>
    <x v="9"/>
    <x v="22"/>
    <x v="22"/>
  </r>
  <r>
    <x v="4"/>
    <s v="BORRACHA &amp; CIA COMERCIO LTDA"/>
    <x v="10"/>
    <d v="2024-07-17T00:00:00"/>
    <d v="2024-08-20T00:00:00"/>
    <s v="'7116"/>
    <s v="1 | 1"/>
    <x v="9"/>
    <x v="0"/>
    <n v="-156"/>
    <x v="120"/>
    <x v="118"/>
    <s v="REF. COMPRA CARTAO EKO"/>
    <x v="12"/>
    <x v="0"/>
    <x v="0"/>
    <n v="4003"/>
    <x v="13"/>
    <n v="40032"/>
    <s v="RELACIONAMENTO (Extraordinário)"/>
    <x v="0"/>
    <x v="4"/>
    <x v="9"/>
    <x v="9"/>
    <x v="22"/>
    <x v="22"/>
  </r>
  <r>
    <x v="4"/>
    <s v="BORRACHA &amp; CIA COMERCIO LTDA"/>
    <x v="10"/>
    <d v="2024-07-29T00:00:00"/>
    <d v="2024-08-15T00:00:00"/>
    <s v="'5468"/>
    <s v="1 | 1"/>
    <x v="9"/>
    <x v="0"/>
    <n v="-1000"/>
    <x v="126"/>
    <x v="124"/>
    <s v="REF. COMPRA CARTAO CLARA  "/>
    <x v="10"/>
    <x v="0"/>
    <x v="0"/>
    <n v="7003"/>
    <x v="14"/>
    <n v="70037"/>
    <s v="SERRALHERIA (Comum)"/>
    <x v="0"/>
    <x v="4"/>
    <x v="9"/>
    <x v="9"/>
    <x v="22"/>
    <x v="22"/>
  </r>
  <r>
    <x v="4"/>
    <s v="BRADESCO AUTO/RE COMPANHIA DE SEGUROS"/>
    <x v="5"/>
    <d v="2024-02-19T00:00:00"/>
    <d v="2024-02-26T00:00:00"/>
    <s v="'984091266"/>
    <s v="1 | 1"/>
    <x v="7"/>
    <x v="0"/>
    <n v="-1982.35"/>
    <x v="66"/>
    <x v="65"/>
    <s v="REF. BRADESCO AUTO RE  -   - AUTO FROTA - VIGÃŠNCIA: 24 HORAS 19/02/2024 Ã€S 24 HS 19/02/2025"/>
    <x v="5"/>
    <x v="0"/>
    <x v="0"/>
    <n v="3001"/>
    <x v="5"/>
    <n v="30017"/>
    <s v="CONTROLADORIA (Comum)"/>
    <x v="0"/>
    <x v="1"/>
    <x v="9"/>
    <x v="9"/>
    <x v="12"/>
    <x v="12"/>
  </r>
  <r>
    <x v="4"/>
    <s v="BRADESCO AUTO/RE COMPANHIA DE SEGUROS"/>
    <x v="6"/>
    <d v="2024-02-20T00:00:00"/>
    <d v="2024-03-20T00:00:00"/>
    <s v="'1023187"/>
    <s v="1 | 3"/>
    <x v="7"/>
    <x v="0"/>
    <n v="-1982.35"/>
    <x v="66"/>
    <x v="65"/>
    <s v="REF. BRADESCO AUTO RE  -   - AUTO FROTA - VIGÃŠNCIA: 24 HORAS 19/02/2024 Ã€S 24 HS 19/02/2025"/>
    <x v="5"/>
    <x v="0"/>
    <x v="0"/>
    <n v="3001"/>
    <x v="5"/>
    <n v="30017"/>
    <s v="CONTROLADORIA (Comum)"/>
    <x v="0"/>
    <x v="1"/>
    <x v="9"/>
    <x v="9"/>
    <x v="12"/>
    <x v="12"/>
  </r>
  <r>
    <x v="4"/>
    <s v="BRADESCO AUTO/RE COMPANHIA DE SEGUROS"/>
    <x v="7"/>
    <d v="2024-02-20T00:00:00"/>
    <d v="2024-04-20T00:00:00"/>
    <s v="'1023187"/>
    <s v="2 | 3"/>
    <x v="7"/>
    <x v="0"/>
    <n v="-1982.35"/>
    <x v="66"/>
    <x v="65"/>
    <s v="REF. BRADESCO AUTO RE  -   - AUTO FROTA - VIGÃŠNCIA: 24 HORAS 19/02/2024 Ã€S 24 HS 19/02/2025"/>
    <x v="5"/>
    <x v="0"/>
    <x v="0"/>
    <n v="3001"/>
    <x v="5"/>
    <n v="30017"/>
    <s v="CONTROLADORIA (Comum)"/>
    <x v="0"/>
    <x v="3"/>
    <x v="9"/>
    <x v="9"/>
    <x v="12"/>
    <x v="12"/>
  </r>
  <r>
    <x v="4"/>
    <s v="BRADESCO AUTO/RE COMPANHIA DE SEGUROS"/>
    <x v="8"/>
    <d v="2024-02-20T00:00:00"/>
    <d v="2024-05-20T00:00:00"/>
    <s v="'1023187"/>
    <s v="3 | 3"/>
    <x v="7"/>
    <x v="0"/>
    <n v="-1982.35"/>
    <x v="66"/>
    <x v="65"/>
    <s v="REF. BRADESCO AUTO RE  -   - AUTO FROTA - VIGÃŠNCIA: 24 HORAS 19/02/2024 Ã€S 24 HS 19/02/2025"/>
    <x v="5"/>
    <x v="0"/>
    <x v="0"/>
    <n v="3001"/>
    <x v="5"/>
    <n v="30017"/>
    <s v="CONTROLADORIA (Comum)"/>
    <x v="0"/>
    <x v="3"/>
    <x v="9"/>
    <x v="9"/>
    <x v="12"/>
    <x v="12"/>
  </r>
  <r>
    <x v="4"/>
    <s v="BRADESCO AUTO/RE COMPANHIA DE SEGUROS"/>
    <x v="2"/>
    <d v="2025-02-12T00:00:00"/>
    <d v="2025-02-26T00:00:00"/>
    <s v="'1040778"/>
    <s v="1 | 1"/>
    <x v="7"/>
    <x v="1"/>
    <n v="-1816.78"/>
    <x v="66"/>
    <x v="65"/>
    <s v="REF. BRADESCO AUTO RE "/>
    <x v="5"/>
    <x v="0"/>
    <x v="0"/>
    <n v="3001"/>
    <x v="5"/>
    <n v="30017"/>
    <s v="CONTROLADORIA (Comum)"/>
    <x v="0"/>
    <x v="1"/>
    <x v="9"/>
    <x v="9"/>
    <x v="12"/>
    <x v="12"/>
  </r>
  <r>
    <x v="4"/>
    <s v="BRAS FER INOX COMERCIO DE METAIS LTDA"/>
    <x v="11"/>
    <d v="2024-08-20T00:00:00"/>
    <d v="2024-08-21T00:00:00"/>
    <s v="'1031284"/>
    <s v="1 | 1"/>
    <x v="6"/>
    <x v="0"/>
    <n v="-1905"/>
    <x v="131"/>
    <x v="129"/>
    <s v=" BRAS FER adt "/>
    <x v="10"/>
    <x v="0"/>
    <x v="0"/>
    <n v="7003"/>
    <x v="14"/>
    <n v="70032"/>
    <s v="SERRALHERIA (Extraordinário)"/>
    <x v="0"/>
    <x v="4"/>
    <x v="9"/>
    <x v="9"/>
    <x v="12"/>
    <x v="12"/>
  </r>
  <r>
    <x v="4"/>
    <s v="BRAS FER INOX COMERCIO DE METAIS LTDA"/>
    <x v="12"/>
    <d v="2024-09-05T00:00:00"/>
    <d v="2024-09-06T00:00:00"/>
    <s v="'1032139"/>
    <s v="1 | 1"/>
    <x v="6"/>
    <x v="0"/>
    <n v="-1905"/>
    <x v="131"/>
    <x v="129"/>
    <s v=" BRAS FER adt "/>
    <x v="10"/>
    <x v="0"/>
    <x v="0"/>
    <n v="7003"/>
    <x v="14"/>
    <n v="70032"/>
    <s v="SERRALHERIA (Extraordinário)"/>
    <x v="0"/>
    <x v="4"/>
    <x v="9"/>
    <x v="9"/>
    <x v="12"/>
    <x v="12"/>
  </r>
  <r>
    <x v="4"/>
    <s v="BRASIL AMARO BOLOS E BALOES LTDA"/>
    <x v="4"/>
    <d v="2024-01-09T00:00:00"/>
    <d v="2024-02-15T00:00:00"/>
    <s v="'4512"/>
    <s v="1 | 1"/>
    <x v="9"/>
    <x v="0"/>
    <n v="-465"/>
    <x v="95"/>
    <x v="94"/>
    <s v="REF. COMEMORAÃ‡ÃƒO"/>
    <x v="8"/>
    <x v="0"/>
    <x v="0"/>
    <n v="3006"/>
    <x v="8"/>
    <n v="30061"/>
    <s v="RECURSOS HUMANOS (Administrativo)"/>
    <x v="0"/>
    <x v="1"/>
    <x v="0"/>
    <x v="0"/>
    <x v="0"/>
    <x v="0"/>
  </r>
  <r>
    <x v="4"/>
    <s v="BRASIL AMARO BOLOS E BALOES LTDA"/>
    <x v="4"/>
    <d v="2024-01-11T00:00:00"/>
    <d v="2024-02-15T00:00:00"/>
    <s v="'4539"/>
    <s v="1 | 1"/>
    <x v="9"/>
    <x v="0"/>
    <n v="-65"/>
    <x v="95"/>
    <x v="94"/>
    <s v="REF. COMEMORAÃ‡ÃƒO"/>
    <x v="8"/>
    <x v="0"/>
    <x v="0"/>
    <n v="3006"/>
    <x v="8"/>
    <n v="30061"/>
    <s v="RECURSOS HUMANOS (Administrativo)"/>
    <x v="0"/>
    <x v="1"/>
    <x v="0"/>
    <x v="0"/>
    <x v="0"/>
    <x v="0"/>
  </r>
  <r>
    <x v="4"/>
    <s v="BRASIL AMARO BOLOS E BALOES LTDA"/>
    <x v="4"/>
    <d v="2024-01-12T00:00:00"/>
    <d v="2024-02-15T00:00:00"/>
    <s v="'4555"/>
    <s v="1 | 1"/>
    <x v="9"/>
    <x v="0"/>
    <n v="-400"/>
    <x v="95"/>
    <x v="94"/>
    <s v="REF. COMEMORAÃ‡ÃƒO"/>
    <x v="8"/>
    <x v="0"/>
    <x v="0"/>
    <n v="3006"/>
    <x v="8"/>
    <n v="30061"/>
    <s v="RECURSOS HUMANOS (Administrativo)"/>
    <x v="0"/>
    <x v="1"/>
    <x v="0"/>
    <x v="0"/>
    <x v="0"/>
    <x v="0"/>
  </r>
  <r>
    <x v="4"/>
    <s v="BRASIL AMARO BOLOS E BALOES LTDA"/>
    <x v="4"/>
    <d v="2024-01-16T00:00:00"/>
    <d v="2024-02-15T00:00:00"/>
    <s v="'4575"/>
    <s v="1 | 1"/>
    <x v="9"/>
    <x v="0"/>
    <n v="-205"/>
    <x v="95"/>
    <x v="94"/>
    <s v="REF. COMEMORAÃ‡ÃƒO"/>
    <x v="8"/>
    <x v="0"/>
    <x v="0"/>
    <n v="3006"/>
    <x v="8"/>
    <n v="30061"/>
    <s v="RECURSOS HUMANOS (Administrativo)"/>
    <x v="0"/>
    <x v="1"/>
    <x v="0"/>
    <x v="0"/>
    <x v="0"/>
    <x v="0"/>
  </r>
  <r>
    <x v="4"/>
    <s v="BRASIL AMARO BOLOS E BALOES LTDA"/>
    <x v="4"/>
    <d v="2024-01-24T00:00:00"/>
    <d v="2024-02-15T00:00:00"/>
    <s v="'1022640"/>
    <s v="1 | 1"/>
    <x v="8"/>
    <x v="0"/>
    <n v="-270"/>
    <x v="95"/>
    <x v="94"/>
    <s v="REF. COMEMORAÃ‡ÃƒO"/>
    <x v="8"/>
    <x v="0"/>
    <x v="0"/>
    <n v="3006"/>
    <x v="8"/>
    <n v="30061"/>
    <s v="RECURSOS HUMANOS (Administrativo)"/>
    <x v="0"/>
    <x v="1"/>
    <x v="0"/>
    <x v="0"/>
    <x v="0"/>
    <x v="0"/>
  </r>
  <r>
    <x v="4"/>
    <s v="BRASIL AMARO BOLOS E BALOES LTDA"/>
    <x v="1"/>
    <d v="2025-01-14T00:00:00"/>
    <d v="2025-02-15T00:00:00"/>
    <s v="'7806"/>
    <s v="1 | 1"/>
    <x v="8"/>
    <x v="2"/>
    <n v="-315"/>
    <x v="95"/>
    <x v="94"/>
    <s v="REF. BOLINHAS PARA PROMOÃ‡ÃƒO DOS FUNCIONARIOS URBAM"/>
    <x v="8"/>
    <x v="0"/>
    <x v="0"/>
    <n v="3006"/>
    <x v="8"/>
    <n v="30061"/>
    <s v="RECURSOS HUMANOS (Administrativo)"/>
    <x v="0"/>
    <x v="1"/>
    <x v="0"/>
    <x v="0"/>
    <x v="0"/>
    <x v="0"/>
  </r>
  <r>
    <x v="4"/>
    <s v="BRASIL FIBRAS LTDA"/>
    <x v="9"/>
    <d v="2024-06-20T00:00:00"/>
    <d v="2024-06-24T00:00:00"/>
    <s v="'1028300"/>
    <s v="1 | 1"/>
    <x v="6"/>
    <x v="0"/>
    <n v="-1723.07"/>
    <x v="119"/>
    <x v="117"/>
    <s v="Desmoldante "/>
    <x v="3"/>
    <x v="0"/>
    <x v="0"/>
    <n v="7004"/>
    <x v="3"/>
    <n v="70047"/>
    <s v="FÁBRICA CNTR (Comum)"/>
    <x v="0"/>
    <x v="3"/>
    <x v="9"/>
    <x v="9"/>
    <x v="22"/>
    <x v="22"/>
  </r>
  <r>
    <x v="4"/>
    <s v="BRASIL FIBRAS LTDA"/>
    <x v="12"/>
    <d v="2024-09-10T00:00:00"/>
    <d v="2024-09-12T00:00:00"/>
    <s v="'1032460"/>
    <s v="1 | 1"/>
    <x v="6"/>
    <x v="0"/>
    <n v="-1745.03"/>
    <x v="130"/>
    <x v="128"/>
    <s v="Desmoldante "/>
    <x v="3"/>
    <x v="0"/>
    <x v="0"/>
    <n v="7004"/>
    <x v="3"/>
    <n v="70047"/>
    <s v="FÁBRICA CNTR (Comum)"/>
    <x v="0"/>
    <x v="4"/>
    <x v="9"/>
    <x v="9"/>
    <x v="22"/>
    <x v="22"/>
  </r>
  <r>
    <x v="4"/>
    <s v="BRASIL SOLDAS TREINAMENTO E PRESTACAO DE SERVICOS LTDA"/>
    <x v="11"/>
    <d v="2024-08-05T00:00:00"/>
    <d v="2024-08-07T00:00:00"/>
    <s v="'1030546"/>
    <s v="1 | 1"/>
    <x v="8"/>
    <x v="0"/>
    <n v="-800"/>
    <x v="106"/>
    <x v="105"/>
    <s v="Curso - MaÃ§ariqueiro LUIZ PAULO â€“ OPERACIONAL"/>
    <x v="0"/>
    <x v="1"/>
    <x v="0"/>
    <n v="2001"/>
    <x v="0"/>
    <n v="20011"/>
    <s v="CORPORATIVO (Administrativo)"/>
    <x v="0"/>
    <x v="4"/>
    <x v="2"/>
    <x v="2"/>
    <x v="15"/>
    <x v="15"/>
  </r>
  <r>
    <x v="4"/>
    <s v="BRAZAO COMERCIAL E IMPORTADORA LTDA"/>
    <x v="8"/>
    <d v="2024-05-15T00:00:00"/>
    <d v="2024-06-20T00:00:00"/>
    <s v="'25509"/>
    <s v="1 | 5"/>
    <x v="9"/>
    <x v="0"/>
    <n v="-257.8"/>
    <x v="42"/>
    <x v="42"/>
    <s v="CARTAO EKO"/>
    <x v="2"/>
    <x v="1"/>
    <x v="0"/>
    <n v="4004"/>
    <x v="2"/>
    <n v="40041"/>
    <s v="PATRIMÔNIO (Administrativo)"/>
    <x v="0"/>
    <x v="3"/>
    <x v="0"/>
    <x v="0"/>
    <x v="9"/>
    <x v="9"/>
  </r>
  <r>
    <x v="4"/>
    <s v="BRAZAO COMERCIAL E IMPORTADORA LTDA"/>
    <x v="8"/>
    <d v="2024-05-15T00:00:00"/>
    <d v="2024-07-20T00:00:00"/>
    <s v="'25509"/>
    <s v="2 | 5"/>
    <x v="9"/>
    <x v="0"/>
    <n v="-257.8"/>
    <x v="42"/>
    <x v="42"/>
    <s v="CARTAO EKO"/>
    <x v="2"/>
    <x v="1"/>
    <x v="0"/>
    <n v="4004"/>
    <x v="2"/>
    <n v="40041"/>
    <s v="PATRIMÔNIO (Administrativo)"/>
    <x v="0"/>
    <x v="3"/>
    <x v="0"/>
    <x v="0"/>
    <x v="9"/>
    <x v="9"/>
  </r>
  <r>
    <x v="4"/>
    <s v="BRAZAO COMERCIAL E IMPORTADORA LTDA"/>
    <x v="8"/>
    <d v="2024-05-15T00:00:00"/>
    <d v="2024-08-20T00:00:00"/>
    <s v="'25509"/>
    <s v="3 | 5"/>
    <x v="9"/>
    <x v="0"/>
    <n v="-257.8"/>
    <x v="42"/>
    <x v="42"/>
    <s v="CARTAO EKO"/>
    <x v="2"/>
    <x v="1"/>
    <x v="0"/>
    <n v="4004"/>
    <x v="2"/>
    <n v="40041"/>
    <s v="PATRIMÔNIO (Administrativo)"/>
    <x v="0"/>
    <x v="3"/>
    <x v="0"/>
    <x v="0"/>
    <x v="9"/>
    <x v="9"/>
  </r>
  <r>
    <x v="4"/>
    <s v="BRAZAO COMERCIAL E IMPORTADORA LTDA"/>
    <x v="8"/>
    <d v="2024-05-15T00:00:00"/>
    <d v="2024-09-20T00:00:00"/>
    <s v="'25509"/>
    <s v="4 | 5"/>
    <x v="9"/>
    <x v="0"/>
    <n v="-257.8"/>
    <x v="42"/>
    <x v="42"/>
    <s v="CARTAO EKO"/>
    <x v="2"/>
    <x v="1"/>
    <x v="0"/>
    <n v="4004"/>
    <x v="2"/>
    <n v="40041"/>
    <s v="PATRIMÔNIO (Administrativo)"/>
    <x v="0"/>
    <x v="3"/>
    <x v="0"/>
    <x v="0"/>
    <x v="9"/>
    <x v="9"/>
  </r>
  <r>
    <x v="4"/>
    <s v="BRAZAO COMERCIAL E IMPORTADORA LTDA"/>
    <x v="8"/>
    <d v="2024-05-15T00:00:00"/>
    <d v="2024-10-20T00:00:00"/>
    <s v="'25509"/>
    <s v="5 | 5"/>
    <x v="9"/>
    <x v="0"/>
    <n v="-257.8"/>
    <x v="42"/>
    <x v="42"/>
    <s v="CARTAO EKO"/>
    <x v="2"/>
    <x v="1"/>
    <x v="0"/>
    <n v="4004"/>
    <x v="2"/>
    <n v="40041"/>
    <s v="PATRIMÔNIO (Administrativo)"/>
    <x v="0"/>
    <x v="3"/>
    <x v="0"/>
    <x v="0"/>
    <x v="9"/>
    <x v="9"/>
  </r>
  <r>
    <x v="4"/>
    <s v="BRF S.A."/>
    <x v="0"/>
    <d v="2024-09-10T00:00:00"/>
    <d v="2024-09-30T00:00:00"/>
    <s v="'1032464"/>
    <s v="1 | 3"/>
    <x v="6"/>
    <x v="0"/>
    <n v="-18999.810000000001"/>
    <x v="95"/>
    <x v="94"/>
    <s v="REF. KITS NATALINOS BRF SADIA E PERDIGÃƒO "/>
    <x v="8"/>
    <x v="0"/>
    <x v="0"/>
    <n v="3006"/>
    <x v="8"/>
    <n v="30061"/>
    <s v="RECURSOS HUMANOS (Administrativo)"/>
    <x v="0"/>
    <x v="0"/>
    <x v="0"/>
    <x v="0"/>
    <x v="0"/>
    <x v="0"/>
  </r>
  <r>
    <x v="4"/>
    <s v="BRF S.A."/>
    <x v="0"/>
    <d v="2024-09-10T00:00:00"/>
    <d v="2024-10-24T00:00:00"/>
    <s v="'1032464"/>
    <s v="2 | 3"/>
    <x v="6"/>
    <x v="0"/>
    <n v="-18999.810000000001"/>
    <x v="95"/>
    <x v="94"/>
    <s v="REF. KITS NATALINOS BRF SADIA E PERDIGÃƒO "/>
    <x v="8"/>
    <x v="0"/>
    <x v="0"/>
    <n v="3006"/>
    <x v="8"/>
    <n v="30061"/>
    <s v="RECURSOS HUMANOS (Administrativo)"/>
    <x v="0"/>
    <x v="0"/>
    <x v="0"/>
    <x v="0"/>
    <x v="0"/>
    <x v="0"/>
  </r>
  <r>
    <x v="4"/>
    <s v="BRF S.A."/>
    <x v="0"/>
    <d v="2024-09-10T00:00:00"/>
    <d v="2024-11-20T00:00:00"/>
    <s v="'1032464"/>
    <s v="3 | 3"/>
    <x v="6"/>
    <x v="0"/>
    <n v="-19000.38"/>
    <x v="95"/>
    <x v="94"/>
    <s v="REF. KITS NATALINOS BRF SADIA E PERDIGÃƒO "/>
    <x v="8"/>
    <x v="0"/>
    <x v="0"/>
    <n v="3006"/>
    <x v="8"/>
    <n v="30061"/>
    <s v="RECURSOS HUMANOS (Administrativo)"/>
    <x v="0"/>
    <x v="0"/>
    <x v="0"/>
    <x v="0"/>
    <x v="0"/>
    <x v="0"/>
  </r>
  <r>
    <x v="4"/>
    <s v="BYD DO BRASIL LTDA."/>
    <x v="5"/>
    <d v="2024-02-07T00:00:00"/>
    <d v="2024-03-08T00:00:00"/>
    <s v="'1074"/>
    <s v="1 | 1"/>
    <x v="9"/>
    <x v="0"/>
    <n v="-2000"/>
    <x v="46"/>
    <x v="45"/>
    <s v="REF. REVISAO"/>
    <x v="10"/>
    <x v="0"/>
    <x v="0"/>
    <n v="7001"/>
    <x v="11"/>
    <n v="70012"/>
    <s v="OFICINA (Extraordinário)"/>
    <x v="0"/>
    <x v="1"/>
    <x v="9"/>
    <x v="9"/>
    <x v="12"/>
    <x v="12"/>
  </r>
  <r>
    <x v="4"/>
    <s v="BYD DO BRASIL LTDA."/>
    <x v="13"/>
    <d v="2022-07-15T00:00:00"/>
    <d v="2024-11-26T00:00:00"/>
    <s v="'5705"/>
    <s v="1 | 1"/>
    <x v="9"/>
    <x v="0"/>
    <n v="-692.63"/>
    <x v="46"/>
    <x v="45"/>
    <s v="ENC: NFs em aberto BYD - EKO TRANSPORTES"/>
    <x v="10"/>
    <x v="0"/>
    <x v="0"/>
    <n v="7001"/>
    <x v="11"/>
    <n v="70012"/>
    <s v="OFICINA (Extraordinário)"/>
    <x v="0"/>
    <x v="0"/>
    <x v="9"/>
    <x v="9"/>
    <x v="12"/>
    <x v="12"/>
  </r>
  <r>
    <x v="4"/>
    <s v="BYD DO BRASIL LTDA."/>
    <x v="13"/>
    <d v="2024-01-10T00:00:00"/>
    <d v="2024-11-26T00:00:00"/>
    <s v="'1478"/>
    <s v="1 | 1"/>
    <x v="9"/>
    <x v="0"/>
    <n v="-206.81"/>
    <x v="46"/>
    <x v="45"/>
    <s v="ENC: NFs em aberto BYD - EKO TRANSPORTES"/>
    <x v="10"/>
    <x v="0"/>
    <x v="0"/>
    <n v="7001"/>
    <x v="11"/>
    <n v="70012"/>
    <s v="OFICINA (Extraordinário)"/>
    <x v="0"/>
    <x v="0"/>
    <x v="9"/>
    <x v="9"/>
    <x v="12"/>
    <x v="12"/>
  </r>
  <r>
    <x v="4"/>
    <s v="BYD DO BRASIL LTDA."/>
    <x v="14"/>
    <d v="2022-07-15T00:00:00"/>
    <d v="2024-11-26T00:00:00"/>
    <s v="'515"/>
    <s v="1 | 1"/>
    <x v="11"/>
    <x v="0"/>
    <n v="-280"/>
    <x v="46"/>
    <x v="45"/>
    <s v="ENC: NFs em aberto BYD - EKO TRANSPORTES"/>
    <x v="10"/>
    <x v="0"/>
    <x v="0"/>
    <n v="7001"/>
    <x v="11"/>
    <n v="70012"/>
    <s v="OFICINA (Extraordinário)"/>
    <x v="0"/>
    <x v="0"/>
    <x v="9"/>
    <x v="9"/>
    <x v="12"/>
    <x v="12"/>
  </r>
  <r>
    <x v="4"/>
    <s v="BYD DO BRASIL LTDA."/>
    <x v="1"/>
    <d v="2025-01-02T00:00:00"/>
    <d v="2025-02-04T00:00:00"/>
    <s v="'3953"/>
    <s v="1 | 1"/>
    <x v="9"/>
    <x v="0"/>
    <n v="-2284.67"/>
    <x v="46"/>
    <x v="45"/>
    <s v="REF: CAMINHÃƒO ELETRICO LMZ3J12"/>
    <x v="10"/>
    <x v="0"/>
    <x v="0"/>
    <n v="7001"/>
    <x v="11"/>
    <n v="70012"/>
    <s v="OFICINA (Extraordinário)"/>
    <x v="0"/>
    <x v="1"/>
    <x v="9"/>
    <x v="9"/>
    <x v="12"/>
    <x v="12"/>
  </r>
  <r>
    <x v="4"/>
    <s v="BYD DO BRASIL LTDA."/>
    <x v="1"/>
    <d v="2025-01-03T00:00:00"/>
    <d v="2025-02-04T00:00:00"/>
    <s v="'3994"/>
    <s v="1 | 1"/>
    <x v="9"/>
    <x v="0"/>
    <n v="-1647.88"/>
    <x v="46"/>
    <x v="45"/>
    <s v="REF: LMZ3J12"/>
    <x v="10"/>
    <x v="0"/>
    <x v="0"/>
    <n v="7001"/>
    <x v="11"/>
    <n v="70012"/>
    <s v="OFICINA (Extraordinário)"/>
    <x v="0"/>
    <x v="1"/>
    <x v="9"/>
    <x v="9"/>
    <x v="12"/>
    <x v="12"/>
  </r>
  <r>
    <x v="4"/>
    <s v="C C O MAQ COMERCIO E SERVICOS DE MAQUINAS LTDA"/>
    <x v="4"/>
    <d v="2024-01-05T00:00:00"/>
    <d v="2024-02-14T00:00:00"/>
    <s v="'7696"/>
    <s v="1 | 1"/>
    <x v="9"/>
    <x v="0"/>
    <n v="-1446"/>
    <x v="46"/>
    <x v="45"/>
    <s v="REVISÃ•ES CAIXAS ALLISON (VEÃCULOS VAMOS E MERCEDES)"/>
    <x v="10"/>
    <x v="0"/>
    <x v="0"/>
    <n v="7001"/>
    <x v="11"/>
    <n v="70012"/>
    <s v="OFICINA (Extraordinário)"/>
    <x v="0"/>
    <x v="1"/>
    <x v="9"/>
    <x v="9"/>
    <x v="12"/>
    <x v="12"/>
  </r>
  <r>
    <x v="4"/>
    <s v="C C O MAQ COMERCIO E SERVICOS DE MAQUINAS LTDA"/>
    <x v="4"/>
    <d v="2024-01-10T00:00:00"/>
    <d v="2024-02-07T00:00:00"/>
    <s v="'7707"/>
    <s v="1 | 1"/>
    <x v="9"/>
    <x v="0"/>
    <n v="-7990"/>
    <x v="77"/>
    <x v="76"/>
    <s v="REVISÃ•ES CAIXAS ALLISON (VEÃCULOS VAMOS E MERCEDES)"/>
    <x v="10"/>
    <x v="0"/>
    <x v="0"/>
    <n v="7001"/>
    <x v="11"/>
    <n v="70012"/>
    <s v="OFICINA (Extraordinário)"/>
    <x v="0"/>
    <x v="1"/>
    <x v="9"/>
    <x v="9"/>
    <x v="12"/>
    <x v="12"/>
  </r>
  <r>
    <x v="4"/>
    <s v="C C O MAQ COMERCIO E SERVICOS DE MAQUINAS LTDA"/>
    <x v="4"/>
    <d v="2024-01-23T00:00:00"/>
    <d v="2024-02-20T00:00:00"/>
    <s v="'1959"/>
    <s v="1 | 3"/>
    <x v="10"/>
    <x v="0"/>
    <n v="-12447"/>
    <x v="46"/>
    <x v="45"/>
    <s v="REF: SERV MANUTENÃ‡ÃƒO (A MESMA ESTÃ FAZENDO MUITO BARULHO NO PACOTE DAS MARCHAS , "/>
    <x v="10"/>
    <x v="0"/>
    <x v="0"/>
    <n v="7001"/>
    <x v="11"/>
    <n v="70012"/>
    <s v="OFICINA (Extraordinário)"/>
    <x v="0"/>
    <x v="1"/>
    <x v="9"/>
    <x v="9"/>
    <x v="12"/>
    <x v="12"/>
  </r>
  <r>
    <x v="4"/>
    <s v="C C O MAQ COMERCIO E SERVICOS DE MAQUINAS LTDA"/>
    <x v="4"/>
    <d v="2024-01-23T00:00:00"/>
    <d v="2024-03-19T00:00:00"/>
    <s v="'1959"/>
    <s v="2 | 3"/>
    <x v="10"/>
    <x v="0"/>
    <n v="-12446.8"/>
    <x v="46"/>
    <x v="45"/>
    <s v="REF: SERV MANUTENÃ‡ÃƒO (A MESMA ESTÃ FAZENDO MUITO BARULHO NO PACOTE DAS MARCHAS , "/>
    <x v="10"/>
    <x v="0"/>
    <x v="0"/>
    <n v="7001"/>
    <x v="11"/>
    <n v="70012"/>
    <s v="OFICINA (Extraordinário)"/>
    <x v="0"/>
    <x v="1"/>
    <x v="9"/>
    <x v="9"/>
    <x v="12"/>
    <x v="12"/>
  </r>
  <r>
    <x v="4"/>
    <s v="C C O MAQ COMERCIO E SERVICOS DE MAQUINAS LTDA"/>
    <x v="4"/>
    <d v="2024-01-23T00:00:00"/>
    <d v="2024-04-16T00:00:00"/>
    <s v="'1959"/>
    <s v="3 | 3"/>
    <x v="10"/>
    <x v="0"/>
    <n v="-12446.8"/>
    <x v="46"/>
    <x v="45"/>
    <s v="REF: SERV MANUTENÃ‡ÃƒO (A MESMA ESTÃ FAZENDO MUITO BARULHO NO PACOTE DAS MARCHAS , "/>
    <x v="10"/>
    <x v="0"/>
    <x v="0"/>
    <n v="7001"/>
    <x v="11"/>
    <n v="70012"/>
    <s v="OFICINA (Extraordinário)"/>
    <x v="0"/>
    <x v="1"/>
    <x v="9"/>
    <x v="9"/>
    <x v="12"/>
    <x v="12"/>
  </r>
  <r>
    <x v="4"/>
    <s v="C C O MAQ COMERCIO E SERVICOS DE MAQUINAS LTDA"/>
    <x v="4"/>
    <d v="2024-01-25T00:00:00"/>
    <d v="2024-02-24T00:00:00"/>
    <s v="'7730"/>
    <s v="1 | 1"/>
    <x v="9"/>
    <x v="0"/>
    <n v="-11985"/>
    <x v="77"/>
    <x v="76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4"/>
    <s v="C C O MAQ COMERCIO E SERVICOS DE MAQUINAS LTDA"/>
    <x v="4"/>
    <d v="2024-01-25T00:00:00"/>
    <d v="2024-02-24T00:00:00"/>
    <s v="'7731"/>
    <s v="1 | 1"/>
    <x v="9"/>
    <x v="0"/>
    <n v="-2280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4"/>
    <s v="C C O MAQ COMERCIO E SERVICOS DE MAQUINAS LTDA"/>
    <x v="6"/>
    <d v="2024-03-07T00:00:00"/>
    <d v="2024-04-11T00:00:00"/>
    <s v="'1982"/>
    <s v="1 | 1"/>
    <x v="10"/>
    <x v="0"/>
    <n v="-15533"/>
    <x v="46"/>
    <x v="45"/>
    <s v="REF: SERVIÃ‡O EM CAIXA ALYSSON"/>
    <x v="10"/>
    <x v="0"/>
    <x v="0"/>
    <n v="7001"/>
    <x v="11"/>
    <n v="70012"/>
    <s v="OFICINA (Extraordinário)"/>
    <x v="0"/>
    <x v="1"/>
    <x v="9"/>
    <x v="9"/>
    <x v="12"/>
    <x v="12"/>
  </r>
  <r>
    <x v="4"/>
    <s v="C C O MAQ COMERCIO E SERVICOS DE MAQUINAS LTDA"/>
    <x v="7"/>
    <d v="2024-04-25T00:00:00"/>
    <d v="2024-05-25T00:00:00"/>
    <s v="'7850"/>
    <s v="1 | 1"/>
    <x v="9"/>
    <x v="0"/>
    <n v="-2980"/>
    <x v="46"/>
    <x v="45"/>
    <s v="REVISÃƒO CAIXAS ALLYSON"/>
    <x v="10"/>
    <x v="0"/>
    <x v="0"/>
    <n v="7001"/>
    <x v="11"/>
    <n v="70012"/>
    <s v="OFICINA (Extraordinário)"/>
    <x v="0"/>
    <x v="3"/>
    <x v="9"/>
    <x v="9"/>
    <x v="12"/>
    <x v="12"/>
  </r>
  <r>
    <x v="4"/>
    <s v="C C O MAQ COMERCIO E SERVICOS DE MAQUINAS LTDA"/>
    <x v="8"/>
    <d v="2024-05-21T00:00:00"/>
    <d v="2024-06-18T00:00:00"/>
    <s v="'7877"/>
    <s v="1 | 1"/>
    <x v="9"/>
    <x v="0"/>
    <n v="-516"/>
    <x v="46"/>
    <x v="45"/>
    <s v="REF: BEZERRA PEDIU PARA OS CARROS DA KOLETA"/>
    <x v="10"/>
    <x v="0"/>
    <x v="0"/>
    <n v="7001"/>
    <x v="11"/>
    <n v="70012"/>
    <s v="OFICINA (Extraordinário)"/>
    <x v="0"/>
    <x v="3"/>
    <x v="9"/>
    <x v="9"/>
    <x v="12"/>
    <x v="12"/>
  </r>
  <r>
    <x v="4"/>
    <s v="C C O MAQ COMERCIO E SERVICOS DE MAQUINAS LTDA"/>
    <x v="8"/>
    <d v="2024-05-21T00:00:00"/>
    <d v="2024-06-20T00:00:00"/>
    <s v="'7878"/>
    <s v="1 | 1"/>
    <x v="9"/>
    <x v="0"/>
    <n v="-2980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4"/>
    <s v="C C O MAQ COMERCIO E SERVICOS DE MAQUINAS LTDA"/>
    <x v="9"/>
    <d v="2024-06-25T00:00:00"/>
    <d v="2024-07-25T00:00:00"/>
    <s v="'7917"/>
    <s v="1 | 1"/>
    <x v="9"/>
    <x v="0"/>
    <n v="-5735"/>
    <x v="46"/>
    <x v="45"/>
    <s v="REF: KOLETA OUM1J17"/>
    <x v="10"/>
    <x v="0"/>
    <x v="0"/>
    <n v="7001"/>
    <x v="11"/>
    <n v="70013"/>
    <s v="OFICINA (Poli e Rollon)"/>
    <x v="0"/>
    <x v="3"/>
    <x v="9"/>
    <x v="9"/>
    <x v="12"/>
    <x v="12"/>
  </r>
  <r>
    <x v="4"/>
    <s v="CAFE E LANCHONETE SEVERINO LTDA"/>
    <x v="7"/>
    <d v="2024-04-12T00:00:00"/>
    <d v="2024-04-16T00:00:00"/>
    <s v="'238065"/>
    <s v="1 | 1"/>
    <x v="9"/>
    <x v="0"/>
    <n v="-108.97"/>
    <x v="94"/>
    <x v="93"/>
    <s v="REF: DIRETORIA SR EDUARDO"/>
    <x v="19"/>
    <x v="0"/>
    <x v="0"/>
    <n v="1002"/>
    <x v="22"/>
    <n v="10021"/>
    <s v="DIRETORIA (Administrativo)"/>
    <x v="0"/>
    <x v="3"/>
    <x v="0"/>
    <x v="0"/>
    <x v="0"/>
    <x v="0"/>
  </r>
  <r>
    <x v="4"/>
    <s v="CAFE E RESTAURANTE GRACIOSO LTDA M E"/>
    <x v="11"/>
    <d v="2024-08-16T00:00:00"/>
    <d v="2024-09-20T00:00:00"/>
    <s v="'12993"/>
    <s v="1 | 1"/>
    <x v="9"/>
    <x v="0"/>
    <n v="-214.5"/>
    <x v="103"/>
    <x v="102"/>
    <s v="COMPRA CARTAO EKO"/>
    <x v="14"/>
    <x v="0"/>
    <x v="0"/>
    <n v="8011"/>
    <x v="36"/>
    <n v="80018"/>
    <s v="MARKETING (Rio Innovation Week)"/>
    <x v="0"/>
    <x v="4"/>
    <x v="0"/>
    <x v="0"/>
    <x v="0"/>
    <x v="0"/>
  </r>
  <r>
    <x v="4"/>
    <s v="CALIMAN MADEIRAS LTDA"/>
    <x v="4"/>
    <d v="2024-01-19T00:00:00"/>
    <d v="2024-02-20T00:00:00"/>
    <s v="'6679"/>
    <s v="1 | 3"/>
    <x v="9"/>
    <x v="0"/>
    <n v="-843.34"/>
    <x v="132"/>
    <x v="130"/>
    <s v="REF. COMPRA MATERIAL CASCOLA EXTRA"/>
    <x v="2"/>
    <x v="0"/>
    <x v="0"/>
    <n v="4004"/>
    <x v="2"/>
    <n v="40041"/>
    <s v="PATRIMÔNIO (Administrativo)"/>
    <x v="0"/>
    <x v="1"/>
    <x v="11"/>
    <x v="11"/>
    <x v="17"/>
    <x v="17"/>
  </r>
  <r>
    <x v="4"/>
    <s v="CALIMAN MADEIRAS LTDA"/>
    <x v="4"/>
    <d v="2024-01-19T00:00:00"/>
    <d v="2024-03-20T00:00:00"/>
    <s v="'6679"/>
    <s v="2 | 3"/>
    <x v="9"/>
    <x v="0"/>
    <n v="-843.33"/>
    <x v="132"/>
    <x v="130"/>
    <s v="REF. COMPRA MATERIAL CASCOLA EXTRA"/>
    <x v="2"/>
    <x v="0"/>
    <x v="0"/>
    <n v="4004"/>
    <x v="2"/>
    <n v="40041"/>
    <s v="PATRIMÔNIO (Administrativo)"/>
    <x v="0"/>
    <x v="1"/>
    <x v="11"/>
    <x v="11"/>
    <x v="17"/>
    <x v="17"/>
  </r>
  <r>
    <x v="4"/>
    <s v="CALIMAN MADEIRAS LTDA"/>
    <x v="4"/>
    <d v="2024-01-19T00:00:00"/>
    <d v="2024-04-20T00:00:00"/>
    <s v="'6679"/>
    <s v="3 | 3"/>
    <x v="9"/>
    <x v="0"/>
    <n v="-843.33"/>
    <x v="132"/>
    <x v="130"/>
    <s v="REF. COMPRA MATERIAL CASCOLA EXTRA"/>
    <x v="2"/>
    <x v="0"/>
    <x v="0"/>
    <n v="4004"/>
    <x v="2"/>
    <n v="40041"/>
    <s v="PATRIMÔNIO (Administrativo)"/>
    <x v="0"/>
    <x v="1"/>
    <x v="11"/>
    <x v="11"/>
    <x v="17"/>
    <x v="17"/>
  </r>
  <r>
    <x v="4"/>
    <s v="CANDEIAS SERVICOS DE APOIO ADMINISTRATIVOS EIRELI"/>
    <x v="4"/>
    <d v="2024-01-12T00:00:00"/>
    <d v="2024-01-31T00:00:00"/>
    <s v="'262"/>
    <s v="1 | 1"/>
    <x v="10"/>
    <x v="0"/>
    <n v="-535.53"/>
    <x v="33"/>
    <x v="33"/>
    <s v="REF. NF CANDEIAS REF PARCELAMENTOS JAN 24"/>
    <x v="19"/>
    <x v="0"/>
    <x v="0"/>
    <n v="9001"/>
    <x v="24"/>
    <n v="90011"/>
    <s v="SÓCIO - 1 (Administrativo)"/>
    <x v="1"/>
    <x v="1"/>
    <x v="10"/>
    <x v="10"/>
    <x v="16"/>
    <x v="16"/>
  </r>
  <r>
    <x v="4"/>
    <s v="CANDEIAS SERVICOS DE APOIO ADMINISTRATIVOS EIRELI"/>
    <x v="4"/>
    <d v="2024-01-12T00:00:00"/>
    <d v="2024-01-31T00:00:00"/>
    <s v="'263"/>
    <s v="1 | 1"/>
    <x v="10"/>
    <x v="0"/>
    <n v="-804.7"/>
    <x v="33"/>
    <x v="33"/>
    <s v="REF. NF CANDEIAS REF PARCELAMENTOS JAN 24"/>
    <x v="19"/>
    <x v="0"/>
    <x v="0"/>
    <n v="9001"/>
    <x v="24"/>
    <n v="90011"/>
    <s v="SÓCIO - 1 (Administrativo)"/>
    <x v="1"/>
    <x v="1"/>
    <x v="10"/>
    <x v="10"/>
    <x v="16"/>
    <x v="16"/>
  </r>
  <r>
    <x v="4"/>
    <s v="CANDEIAS SERVICOS DE APOIO ADMINISTRATIVOS EIRELI"/>
    <x v="5"/>
    <d v="2024-02-16T00:00:00"/>
    <d v="2024-02-29T00:00:00"/>
    <s v="'266"/>
    <s v="1 | 1"/>
    <x v="10"/>
    <x v="0"/>
    <n v="-539.63"/>
    <x v="33"/>
    <x v="33"/>
    <s v="REF. NF CANDEIAS REF PARCELAMENTOS BASE FEV 24"/>
    <x v="19"/>
    <x v="0"/>
    <x v="0"/>
    <n v="9001"/>
    <x v="24"/>
    <n v="90011"/>
    <s v="SÓCIO - 1 (Administrativo)"/>
    <x v="1"/>
    <x v="1"/>
    <x v="10"/>
    <x v="10"/>
    <x v="16"/>
    <x v="16"/>
  </r>
  <r>
    <x v="4"/>
    <s v="CANDEIAS SERVICOS DE APOIO ADMINISTRATIVOS EIRELI"/>
    <x v="5"/>
    <d v="2024-02-16T00:00:00"/>
    <d v="2024-02-29T00:00:00"/>
    <s v="'267"/>
    <s v="1 | 1"/>
    <x v="10"/>
    <x v="0"/>
    <n v="-811.66"/>
    <x v="33"/>
    <x v="33"/>
    <s v="REF. NF CANDEIAS REF PARCELAMENTOS BASE FEV 24"/>
    <x v="19"/>
    <x v="0"/>
    <x v="0"/>
    <n v="9001"/>
    <x v="24"/>
    <n v="90011"/>
    <s v="SÓCIO - 1 (Administrativo)"/>
    <x v="1"/>
    <x v="1"/>
    <x v="10"/>
    <x v="10"/>
    <x v="16"/>
    <x v="16"/>
  </r>
  <r>
    <x v="4"/>
    <s v="CANDEIAS SERVICOS DE APOIO ADMINISTRATIVOS EIRELI"/>
    <x v="6"/>
    <d v="2024-03-28T00:00:00"/>
    <d v="2024-03-28T00:00:00"/>
    <s v="'270"/>
    <s v="1 | 1"/>
    <x v="10"/>
    <x v="0"/>
    <n v="-817.4"/>
    <x v="33"/>
    <x v="33"/>
    <s v="REF. NF CANDEIAS REF PARCELAMENTOS BASE MRÃ‡O/24"/>
    <x v="19"/>
    <x v="0"/>
    <x v="0"/>
    <n v="9001"/>
    <x v="24"/>
    <n v="90011"/>
    <s v="SÓCIO - 1 (Administrativo)"/>
    <x v="1"/>
    <x v="1"/>
    <x v="10"/>
    <x v="10"/>
    <x v="16"/>
    <x v="16"/>
  </r>
  <r>
    <x v="4"/>
    <s v="CANDEIAS SERVICOS DE APOIO ADMINISTRATIVOS EIRELI"/>
    <x v="6"/>
    <d v="2024-03-28T00:00:00"/>
    <d v="2024-03-28T00:00:00"/>
    <s v="'271"/>
    <s v="1 | 1"/>
    <x v="10"/>
    <x v="0"/>
    <n v="-543"/>
    <x v="33"/>
    <x v="33"/>
    <s v="REF. NF CANDEIAS REF PARCELAMENTOS BASE MARÃ‡O/24"/>
    <x v="19"/>
    <x v="0"/>
    <x v="0"/>
    <n v="9001"/>
    <x v="24"/>
    <n v="90011"/>
    <s v="SÓCIO - 1 (Administrativo)"/>
    <x v="1"/>
    <x v="1"/>
    <x v="10"/>
    <x v="10"/>
    <x v="16"/>
    <x v="16"/>
  </r>
  <r>
    <x v="4"/>
    <s v="CANDEIAS SERVICOS DE APOIO ADMINISTRATIVOS EIRELI"/>
    <x v="7"/>
    <d v="2024-04-12T00:00:00"/>
    <d v="2024-04-30T00:00:00"/>
    <s v="'274"/>
    <s v="1 | 1"/>
    <x v="10"/>
    <x v="0"/>
    <n v="-823.35"/>
    <x v="33"/>
    <x v="33"/>
    <s v="REF. NF CANDEIAS REF PARCELAMENTOS BASE ABR/24"/>
    <x v="19"/>
    <x v="0"/>
    <x v="0"/>
    <n v="9001"/>
    <x v="24"/>
    <n v="90011"/>
    <s v="SÓCIO - 1 (Administrativo)"/>
    <x v="1"/>
    <x v="3"/>
    <x v="10"/>
    <x v="10"/>
    <x v="16"/>
    <x v="16"/>
  </r>
  <r>
    <x v="4"/>
    <s v="CANDEIAS SERVICOS DE APOIO ADMINISTRATIVOS EIRELI"/>
    <x v="7"/>
    <d v="2024-04-12T00:00:00"/>
    <d v="2024-04-30T00:00:00"/>
    <s v="'275"/>
    <s v="1 | 1"/>
    <x v="10"/>
    <x v="0"/>
    <n v="-546.5"/>
    <x v="33"/>
    <x v="33"/>
    <s v="REF. NF CANDEIAS REF PARCELAMENTOS BASE ABR/24"/>
    <x v="19"/>
    <x v="0"/>
    <x v="0"/>
    <n v="9001"/>
    <x v="24"/>
    <n v="90011"/>
    <s v="SÓCIO - 1 (Administrativo)"/>
    <x v="1"/>
    <x v="3"/>
    <x v="10"/>
    <x v="10"/>
    <x v="16"/>
    <x v="16"/>
  </r>
  <r>
    <x v="4"/>
    <s v="CANDEIAS SERVICOS DE APOIO ADMINISTRATIVOS EIRELI"/>
    <x v="7"/>
    <d v="2024-05-02T00:00:00"/>
    <d v="2024-05-10T00:00:00"/>
    <s v="'276"/>
    <s v="1 | 4"/>
    <x v="10"/>
    <x v="0"/>
    <n v="-45411"/>
    <x v="33"/>
    <x v="33"/>
    <s v="REF. NF CANDEIAS BASE ABR 24"/>
    <x v="19"/>
    <x v="0"/>
    <x v="0"/>
    <n v="9001"/>
    <x v="24"/>
    <n v="90011"/>
    <s v="SÓCIO - 1 (Administrativo)"/>
    <x v="1"/>
    <x v="3"/>
    <x v="10"/>
    <x v="10"/>
    <x v="16"/>
    <x v="16"/>
  </r>
  <r>
    <x v="4"/>
    <s v="CANDEIAS SERVICOS DE APOIO ADMINISTRATIVOS EIRELI"/>
    <x v="7"/>
    <d v="2024-05-02T00:00:00"/>
    <d v="2024-05-15T00:00:00"/>
    <s v="'276"/>
    <s v="2 | 4"/>
    <x v="10"/>
    <x v="0"/>
    <n v="-45411"/>
    <x v="33"/>
    <x v="33"/>
    <s v="REF. NF CANDEIAS BASE ABR 24"/>
    <x v="19"/>
    <x v="0"/>
    <x v="0"/>
    <n v="9001"/>
    <x v="24"/>
    <n v="90011"/>
    <s v="SÓCIO - 1 (Administrativo)"/>
    <x v="1"/>
    <x v="3"/>
    <x v="10"/>
    <x v="10"/>
    <x v="16"/>
    <x v="16"/>
  </r>
  <r>
    <x v="4"/>
    <s v="CANDEIAS SERVICOS DE APOIO ADMINISTRATIVOS EIRELI"/>
    <x v="7"/>
    <d v="2024-05-02T00:00:00"/>
    <d v="2024-05-20T00:00:00"/>
    <s v="'276"/>
    <s v="3 | 4"/>
    <x v="10"/>
    <x v="0"/>
    <n v="-45411"/>
    <x v="33"/>
    <x v="33"/>
    <s v="REF. NF CANDEIAS BASE ABR 24"/>
    <x v="19"/>
    <x v="0"/>
    <x v="0"/>
    <n v="9001"/>
    <x v="24"/>
    <n v="90011"/>
    <s v="SÓCIO - 1 (Administrativo)"/>
    <x v="1"/>
    <x v="3"/>
    <x v="10"/>
    <x v="10"/>
    <x v="16"/>
    <x v="16"/>
  </r>
  <r>
    <x v="4"/>
    <s v="CANDEIAS SERVICOS DE APOIO ADMINISTRATIVOS EIRELI"/>
    <x v="7"/>
    <d v="2024-05-02T00:00:00"/>
    <d v="2024-05-20T00:00:00"/>
    <s v="'277"/>
    <s v="1 | 1"/>
    <x v="10"/>
    <x v="0"/>
    <n v="-34944.54"/>
    <x v="33"/>
    <x v="33"/>
    <s v="REF. NF CANDEIAS BASE DAS ABR/2024"/>
    <x v="19"/>
    <x v="0"/>
    <x v="0"/>
    <n v="9001"/>
    <x v="24"/>
    <n v="90011"/>
    <s v="SÓCIO - 1 (Administrativo)"/>
    <x v="1"/>
    <x v="3"/>
    <x v="10"/>
    <x v="10"/>
    <x v="16"/>
    <x v="16"/>
  </r>
  <r>
    <x v="4"/>
    <s v="CANDEIAS SERVICOS DE APOIO ADMINISTRATIVOS EIRELI"/>
    <x v="7"/>
    <d v="2024-05-02T00:00:00"/>
    <d v="2024-05-25T00:00:00"/>
    <s v="'276"/>
    <s v="4 | 4"/>
    <x v="10"/>
    <x v="0"/>
    <n v="-45411"/>
    <x v="33"/>
    <x v="33"/>
    <s v="REF. NF CANDEIAS BASE ABR 24"/>
    <x v="19"/>
    <x v="0"/>
    <x v="0"/>
    <n v="9001"/>
    <x v="24"/>
    <n v="90011"/>
    <s v="SÓCIO - 1 (Administrativo)"/>
    <x v="1"/>
    <x v="3"/>
    <x v="10"/>
    <x v="10"/>
    <x v="16"/>
    <x v="16"/>
  </r>
  <r>
    <x v="4"/>
    <s v="CANDEIAS SERVICOS DE APOIO ADMINISTRATIVOS EIRELI"/>
    <x v="8"/>
    <d v="2024-05-14T00:00:00"/>
    <d v="2024-05-31T00:00:00"/>
    <s v="'278"/>
    <s v="1 | 1"/>
    <x v="10"/>
    <x v="0"/>
    <n v="-829.73"/>
    <x v="33"/>
    <x v="33"/>
    <s v="REF. NF CANDEIAS REF PARCELAMENTOS BASE MAI/24"/>
    <x v="19"/>
    <x v="0"/>
    <x v="0"/>
    <n v="9001"/>
    <x v="24"/>
    <n v="90011"/>
    <s v="SÓCIO - 1 (Administrativo)"/>
    <x v="1"/>
    <x v="3"/>
    <x v="10"/>
    <x v="10"/>
    <x v="16"/>
    <x v="16"/>
  </r>
  <r>
    <x v="4"/>
    <s v="CANDEIAS SERVICOS DE APOIO ADMINISTRATIVOS EIRELI"/>
    <x v="8"/>
    <d v="2024-05-14T00:00:00"/>
    <d v="2024-05-31T00:00:00"/>
    <s v="'279"/>
    <s v="1 | 1"/>
    <x v="10"/>
    <x v="0"/>
    <n v="-550.26"/>
    <x v="33"/>
    <x v="33"/>
    <s v="REF. NF CANDEIAS REF PARCELAMENTOS BASE MAI/24"/>
    <x v="19"/>
    <x v="0"/>
    <x v="0"/>
    <n v="9001"/>
    <x v="24"/>
    <n v="90011"/>
    <s v="SÓCIO - 1 (Administrativo)"/>
    <x v="1"/>
    <x v="3"/>
    <x v="10"/>
    <x v="10"/>
    <x v="16"/>
    <x v="16"/>
  </r>
  <r>
    <x v="4"/>
    <s v="CANDEIAS SERVICOS DE APOIO ADMINISTRATIVOS EIRELI"/>
    <x v="8"/>
    <d v="2024-06-03T00:00:00"/>
    <d v="2024-06-10T00:00:00"/>
    <s v="'280"/>
    <s v="1 | 4"/>
    <x v="10"/>
    <x v="0"/>
    <n v="-45411"/>
    <x v="33"/>
    <x v="33"/>
    <s v="REF. NF CANDEIAS BASE MAI 24"/>
    <x v="19"/>
    <x v="0"/>
    <x v="0"/>
    <n v="9001"/>
    <x v="24"/>
    <n v="90011"/>
    <s v="SÓCIO - 1 (Administrativo)"/>
    <x v="1"/>
    <x v="3"/>
    <x v="10"/>
    <x v="10"/>
    <x v="16"/>
    <x v="16"/>
  </r>
  <r>
    <x v="4"/>
    <s v="CANDEIAS SERVICOS DE APOIO ADMINISTRATIVOS EIRELI"/>
    <x v="8"/>
    <d v="2024-06-03T00:00:00"/>
    <d v="2024-06-15T00:00:00"/>
    <s v="'280"/>
    <s v="2 | 4"/>
    <x v="10"/>
    <x v="0"/>
    <n v="-45411"/>
    <x v="33"/>
    <x v="33"/>
    <s v="REF. NF CANDEIAS BASE MAI 24"/>
    <x v="19"/>
    <x v="0"/>
    <x v="0"/>
    <n v="9001"/>
    <x v="24"/>
    <n v="90011"/>
    <s v="SÓCIO - 1 (Administrativo)"/>
    <x v="1"/>
    <x v="3"/>
    <x v="10"/>
    <x v="10"/>
    <x v="16"/>
    <x v="16"/>
  </r>
  <r>
    <x v="4"/>
    <s v="CANDEIAS SERVICOS DE APOIO ADMINISTRATIVOS EIRELI"/>
    <x v="8"/>
    <d v="2024-06-03T00:00:00"/>
    <d v="2024-06-20T00:00:00"/>
    <s v="'280"/>
    <s v="3 | 4"/>
    <x v="10"/>
    <x v="0"/>
    <n v="-45411"/>
    <x v="33"/>
    <x v="33"/>
    <s v="REF. NF CANDEIAS BASE MAI 24"/>
    <x v="19"/>
    <x v="0"/>
    <x v="0"/>
    <n v="9001"/>
    <x v="24"/>
    <n v="90011"/>
    <s v="SÓCIO - 1 (Administrativo)"/>
    <x v="1"/>
    <x v="3"/>
    <x v="10"/>
    <x v="10"/>
    <x v="16"/>
    <x v="16"/>
  </r>
  <r>
    <x v="4"/>
    <s v="CANDEIAS SERVICOS DE APOIO ADMINISTRATIVOS EIRELI"/>
    <x v="8"/>
    <d v="2024-06-03T00:00:00"/>
    <d v="2024-06-25T00:00:00"/>
    <s v="'280"/>
    <s v="4 | 4"/>
    <x v="10"/>
    <x v="0"/>
    <n v="-45411"/>
    <x v="33"/>
    <x v="33"/>
    <s v="REF. NF CANDEIAS BASE MAI 24"/>
    <x v="19"/>
    <x v="0"/>
    <x v="0"/>
    <n v="9001"/>
    <x v="24"/>
    <n v="90011"/>
    <s v="SÓCIO - 1 (Administrativo)"/>
    <x v="1"/>
    <x v="3"/>
    <x v="10"/>
    <x v="10"/>
    <x v="16"/>
    <x v="16"/>
  </r>
  <r>
    <x v="4"/>
    <s v="CANDEIAS SERVICOS DE APOIO ADMINISTRATIVOS EIRELI"/>
    <x v="8"/>
    <d v="2024-06-04T00:00:00"/>
    <d v="2024-06-20T00:00:00"/>
    <s v="'281"/>
    <s v="1 | 1"/>
    <x v="10"/>
    <x v="0"/>
    <n v="-35018.93"/>
    <x v="33"/>
    <x v="33"/>
    <s v="REF. NF CANDEIAS BASE DAS MAI/2024"/>
    <x v="19"/>
    <x v="0"/>
    <x v="0"/>
    <n v="9001"/>
    <x v="24"/>
    <n v="90011"/>
    <s v="SÓCIO - 1 (Administrativo)"/>
    <x v="1"/>
    <x v="3"/>
    <x v="10"/>
    <x v="10"/>
    <x v="16"/>
    <x v="16"/>
  </r>
  <r>
    <x v="4"/>
    <s v="CANDEIAS SERVICOS DE APOIO ADMINISTRATIVOS EIRELI"/>
    <x v="9"/>
    <d v="2024-06-11T00:00:00"/>
    <d v="2024-06-28T00:00:00"/>
    <s v="'282"/>
    <s v="1 | 1"/>
    <x v="10"/>
    <x v="0"/>
    <n v="-553.76"/>
    <x v="33"/>
    <x v="33"/>
    <s v="REF. NF CANDEIAS REF PARCELAMENTOS BASE JUN/24"/>
    <x v="19"/>
    <x v="0"/>
    <x v="0"/>
    <n v="9001"/>
    <x v="24"/>
    <n v="90011"/>
    <s v="SÓCIO - 1 (Administrativo)"/>
    <x v="1"/>
    <x v="3"/>
    <x v="10"/>
    <x v="10"/>
    <x v="16"/>
    <x v="16"/>
  </r>
  <r>
    <x v="4"/>
    <s v="CANDEIAS SERVICOS DE APOIO ADMINISTRATIVOS EIRELI"/>
    <x v="9"/>
    <d v="2024-06-11T00:00:00"/>
    <d v="2024-06-28T00:00:00"/>
    <s v="'283"/>
    <s v="1 | 1"/>
    <x v="10"/>
    <x v="0"/>
    <n v="-835.69"/>
    <x v="33"/>
    <x v="33"/>
    <s v="REF. NF CANDEIAS REF PARCELAMENTOS BASE JUN/24"/>
    <x v="19"/>
    <x v="0"/>
    <x v="0"/>
    <n v="9001"/>
    <x v="24"/>
    <n v="90011"/>
    <s v="SÓCIO - 1 (Administrativo)"/>
    <x v="1"/>
    <x v="3"/>
    <x v="10"/>
    <x v="10"/>
    <x v="16"/>
    <x v="16"/>
  </r>
  <r>
    <x v="4"/>
    <s v="CANDEIAS SERVICOS DE APOIO ADMINISTRATIVOS EIRELI"/>
    <x v="9"/>
    <d v="2024-07-01T00:00:00"/>
    <d v="2024-07-10T00:00:00"/>
    <s v="'284"/>
    <s v="1 | 4"/>
    <x v="10"/>
    <x v="0"/>
    <n v="-45411"/>
    <x v="33"/>
    <x v="33"/>
    <s v="REF. NF CANDEIAS BASE JUN 24"/>
    <x v="19"/>
    <x v="0"/>
    <x v="0"/>
    <n v="9001"/>
    <x v="24"/>
    <n v="90011"/>
    <s v="SÓCIO - 1 (Administrativo)"/>
    <x v="1"/>
    <x v="3"/>
    <x v="10"/>
    <x v="10"/>
    <x v="16"/>
    <x v="16"/>
  </r>
  <r>
    <x v="4"/>
    <s v="CANDEIAS SERVICOS DE APOIO ADMINISTRATIVOS EIRELI"/>
    <x v="9"/>
    <d v="2024-07-01T00:00:00"/>
    <d v="2024-07-15T00:00:00"/>
    <s v="'284"/>
    <s v="2 | 4"/>
    <x v="10"/>
    <x v="0"/>
    <n v="-45411"/>
    <x v="33"/>
    <x v="33"/>
    <s v="REF. NF CANDEIAS BASE JUN 24"/>
    <x v="19"/>
    <x v="0"/>
    <x v="0"/>
    <n v="9001"/>
    <x v="24"/>
    <n v="90011"/>
    <s v="SÓCIO - 1 (Administrativo)"/>
    <x v="1"/>
    <x v="3"/>
    <x v="10"/>
    <x v="10"/>
    <x v="16"/>
    <x v="16"/>
  </r>
  <r>
    <x v="4"/>
    <s v="CANDEIAS SERVICOS DE APOIO ADMINISTRATIVOS EIRELI"/>
    <x v="9"/>
    <d v="2024-07-01T00:00:00"/>
    <d v="2024-07-20T00:00:00"/>
    <s v="'284"/>
    <s v="3 | 4"/>
    <x v="10"/>
    <x v="0"/>
    <n v="-45411"/>
    <x v="33"/>
    <x v="33"/>
    <s v="REF. NF CANDEIAS BASE JUN 24"/>
    <x v="19"/>
    <x v="0"/>
    <x v="0"/>
    <n v="9001"/>
    <x v="24"/>
    <n v="90011"/>
    <s v="SÓCIO - 1 (Administrativo)"/>
    <x v="1"/>
    <x v="3"/>
    <x v="10"/>
    <x v="10"/>
    <x v="16"/>
    <x v="16"/>
  </r>
  <r>
    <x v="4"/>
    <s v="CANDEIAS SERVICOS DE APOIO ADMINISTRATIVOS EIRELI"/>
    <x v="9"/>
    <d v="2024-07-01T00:00:00"/>
    <d v="2024-07-22T00:00:00"/>
    <s v="'285"/>
    <s v="1 | 1"/>
    <x v="10"/>
    <x v="0"/>
    <n v="-35089.589999999997"/>
    <x v="33"/>
    <x v="33"/>
    <s v="REF. NF CANDEIAS BASE DAS JUN/2024"/>
    <x v="19"/>
    <x v="0"/>
    <x v="0"/>
    <n v="9001"/>
    <x v="24"/>
    <n v="90011"/>
    <s v="SÓCIO - 1 (Administrativo)"/>
    <x v="1"/>
    <x v="3"/>
    <x v="10"/>
    <x v="10"/>
    <x v="16"/>
    <x v="16"/>
  </r>
  <r>
    <x v="4"/>
    <s v="CANDEIAS SERVICOS DE APOIO ADMINISTRATIVOS EIRELI"/>
    <x v="9"/>
    <d v="2024-07-01T00:00:00"/>
    <d v="2024-07-25T00:00:00"/>
    <s v="'284"/>
    <s v="4 | 4"/>
    <x v="10"/>
    <x v="0"/>
    <n v="-45411"/>
    <x v="33"/>
    <x v="33"/>
    <s v="REF. NF CANDEIAS BASE JUN 24"/>
    <x v="19"/>
    <x v="0"/>
    <x v="0"/>
    <n v="9001"/>
    <x v="24"/>
    <n v="90011"/>
    <s v="SÓCIO - 1 (Administrativo)"/>
    <x v="1"/>
    <x v="3"/>
    <x v="10"/>
    <x v="10"/>
    <x v="16"/>
    <x v="16"/>
  </r>
  <r>
    <x v="4"/>
    <s v="CANDEIAS SERVICOS DE APOIO ADMINISTRATIVOS EIRELI"/>
    <x v="10"/>
    <d v="2024-07-15T00:00:00"/>
    <d v="2024-07-31T00:00:00"/>
    <s v="'286"/>
    <s v="1 | 1"/>
    <x v="10"/>
    <x v="0"/>
    <n v="-557.1"/>
    <x v="33"/>
    <x v="33"/>
    <s v="REF. NF CANDEIAS REF PARCELAMENTOS BASE JUL/24"/>
    <x v="19"/>
    <x v="0"/>
    <x v="0"/>
    <n v="9001"/>
    <x v="24"/>
    <n v="90011"/>
    <s v="SÓCIO - 1 (Administrativo)"/>
    <x v="1"/>
    <x v="4"/>
    <x v="10"/>
    <x v="10"/>
    <x v="16"/>
    <x v="16"/>
  </r>
  <r>
    <x v="4"/>
    <s v="CANDEIAS SERVICOS DE APOIO ADMINISTRATIVOS EIRELI"/>
    <x v="10"/>
    <d v="2024-07-15T00:00:00"/>
    <d v="2024-07-31T00:00:00"/>
    <s v="'287"/>
    <s v="1 | 1"/>
    <x v="10"/>
    <x v="0"/>
    <n v="-841.35"/>
    <x v="33"/>
    <x v="33"/>
    <s v="REF. NF CANDEIAS REF PARCELAMENTOS BASE JUL/24"/>
    <x v="19"/>
    <x v="0"/>
    <x v="0"/>
    <n v="9001"/>
    <x v="24"/>
    <n v="90011"/>
    <s v="SÓCIO - 1 (Administrativo)"/>
    <x v="1"/>
    <x v="4"/>
    <x v="10"/>
    <x v="10"/>
    <x v="16"/>
    <x v="16"/>
  </r>
  <r>
    <x v="4"/>
    <s v="CANDEIAS SERVICOS DE APOIO ADMINISTRATIVOS EIRELI"/>
    <x v="10"/>
    <d v="2024-08-02T00:00:00"/>
    <d v="2024-08-10T00:00:00"/>
    <s v="'288"/>
    <s v="1 | 4"/>
    <x v="10"/>
    <x v="0"/>
    <n v="-45411"/>
    <x v="33"/>
    <x v="33"/>
    <s v="REF. NF CANDEIAS BASE JUL 24"/>
    <x v="19"/>
    <x v="0"/>
    <x v="0"/>
    <n v="9001"/>
    <x v="24"/>
    <n v="90011"/>
    <s v="SÓCIO - 1 (Administrativo)"/>
    <x v="1"/>
    <x v="4"/>
    <x v="10"/>
    <x v="10"/>
    <x v="16"/>
    <x v="16"/>
  </r>
  <r>
    <x v="4"/>
    <s v="CANDEIAS SERVICOS DE APOIO ADMINISTRATIVOS EIRELI"/>
    <x v="10"/>
    <d v="2024-08-02T00:00:00"/>
    <d v="2024-08-15T00:00:00"/>
    <s v="'288"/>
    <s v="2 | 4"/>
    <x v="10"/>
    <x v="0"/>
    <n v="-45411"/>
    <x v="33"/>
    <x v="33"/>
    <s v="REF. NF CANDEIAS BASE JUL 24"/>
    <x v="19"/>
    <x v="0"/>
    <x v="0"/>
    <n v="9001"/>
    <x v="24"/>
    <n v="90011"/>
    <s v="SÓCIO - 1 (Administrativo)"/>
    <x v="1"/>
    <x v="4"/>
    <x v="10"/>
    <x v="10"/>
    <x v="16"/>
    <x v="16"/>
  </r>
  <r>
    <x v="4"/>
    <s v="CANDEIAS SERVICOS DE APOIO ADMINISTRATIVOS EIRELI"/>
    <x v="10"/>
    <d v="2024-08-02T00:00:00"/>
    <d v="2024-08-20T00:00:00"/>
    <s v="'288"/>
    <s v="3 | 4"/>
    <x v="10"/>
    <x v="0"/>
    <n v="-45411"/>
    <x v="33"/>
    <x v="33"/>
    <s v="REF. NF CANDEIAS BASE JUL 24"/>
    <x v="19"/>
    <x v="0"/>
    <x v="0"/>
    <n v="9001"/>
    <x v="24"/>
    <n v="90011"/>
    <s v="SÓCIO - 1 (Administrativo)"/>
    <x v="1"/>
    <x v="4"/>
    <x v="10"/>
    <x v="10"/>
    <x v="16"/>
    <x v="16"/>
  </r>
  <r>
    <x v="4"/>
    <s v="CANDEIAS SERVICOS DE APOIO ADMINISTRATIVOS EIRELI"/>
    <x v="10"/>
    <d v="2024-08-02T00:00:00"/>
    <d v="2024-08-25T00:00:00"/>
    <s v="'288"/>
    <s v="4 | 4"/>
    <x v="10"/>
    <x v="0"/>
    <n v="-45411"/>
    <x v="33"/>
    <x v="33"/>
    <s v="REF. NF CANDEIAS BASE JUL 24"/>
    <x v="19"/>
    <x v="0"/>
    <x v="0"/>
    <n v="9001"/>
    <x v="24"/>
    <n v="90011"/>
    <s v="SÓCIO - 1 (Administrativo)"/>
    <x v="1"/>
    <x v="4"/>
    <x v="10"/>
    <x v="10"/>
    <x v="16"/>
    <x v="16"/>
  </r>
  <r>
    <x v="4"/>
    <s v="CANDEIAS SERVICOS DE APOIO ADMINISTRATIVOS EIRELI"/>
    <x v="10"/>
    <d v="2024-08-05T00:00:00"/>
    <d v="2024-08-20T00:00:00"/>
    <s v="'289"/>
    <s v="1 | 1"/>
    <x v="10"/>
    <x v="0"/>
    <n v="-35158.1"/>
    <x v="33"/>
    <x v="33"/>
    <s v="REF. NF CANDEIAS BASE DAS JUL/2024"/>
    <x v="19"/>
    <x v="0"/>
    <x v="0"/>
    <n v="9001"/>
    <x v="24"/>
    <n v="90011"/>
    <s v="SÓCIO - 1 (Administrativo)"/>
    <x v="1"/>
    <x v="4"/>
    <x v="10"/>
    <x v="10"/>
    <x v="16"/>
    <x v="16"/>
  </r>
  <r>
    <x v="4"/>
    <s v="CANDEIAS SERVICOS DE APOIO ADMINISTRATIVOS EIRELI"/>
    <x v="11"/>
    <d v="2024-08-16T00:00:00"/>
    <d v="2024-08-30T00:00:00"/>
    <s v="'290"/>
    <s v="1 | 1"/>
    <x v="10"/>
    <x v="0"/>
    <n v="-560.94000000000005"/>
    <x v="33"/>
    <x v="33"/>
    <s v="NF CANDEIAS REF PARCELAMENTOS BASE AGOSTO 24"/>
    <x v="19"/>
    <x v="0"/>
    <x v="0"/>
    <n v="9001"/>
    <x v="24"/>
    <n v="90011"/>
    <s v="SÓCIO - 1 (Administrativo)"/>
    <x v="1"/>
    <x v="4"/>
    <x v="10"/>
    <x v="10"/>
    <x v="16"/>
    <x v="16"/>
  </r>
  <r>
    <x v="4"/>
    <s v="CANDEIAS SERVICOS DE APOIO ADMINISTRATIVOS EIRELI"/>
    <x v="11"/>
    <d v="2024-08-16T00:00:00"/>
    <d v="2024-08-30T00:00:00"/>
    <s v="'291"/>
    <s v="1 | 1"/>
    <x v="10"/>
    <x v="0"/>
    <n v="-847.88"/>
    <x v="33"/>
    <x v="33"/>
    <s v="NF CANDEIAS REF PARCELAMENTOS BASE AGOSTO 24"/>
    <x v="19"/>
    <x v="0"/>
    <x v="0"/>
    <n v="9001"/>
    <x v="24"/>
    <n v="90011"/>
    <s v="SÓCIO - 1 (Administrativo)"/>
    <x v="1"/>
    <x v="4"/>
    <x v="10"/>
    <x v="10"/>
    <x v="16"/>
    <x v="16"/>
  </r>
  <r>
    <x v="4"/>
    <s v="CANDEIAS SERVICOS DE APOIO ADMINISTRATIVOS EIRELI"/>
    <x v="11"/>
    <d v="2024-09-02T00:00:00"/>
    <d v="2024-09-10T00:00:00"/>
    <s v="'292"/>
    <s v="1 | 4"/>
    <x v="10"/>
    <x v="0"/>
    <n v="-45411"/>
    <x v="33"/>
    <x v="33"/>
    <s v="REF. NF CANDEIAS BASE AGO 24"/>
    <x v="19"/>
    <x v="0"/>
    <x v="0"/>
    <n v="9001"/>
    <x v="24"/>
    <n v="90011"/>
    <s v="SÓCIO - 1 (Administrativo)"/>
    <x v="1"/>
    <x v="4"/>
    <x v="10"/>
    <x v="10"/>
    <x v="16"/>
    <x v="16"/>
  </r>
  <r>
    <x v="4"/>
    <s v="CANDEIAS SERVICOS DE APOIO ADMINISTRATIVOS EIRELI"/>
    <x v="11"/>
    <d v="2024-09-02T00:00:00"/>
    <d v="2024-09-15T00:00:00"/>
    <s v="'292"/>
    <s v="2 | 4"/>
    <x v="10"/>
    <x v="0"/>
    <n v="-45411"/>
    <x v="33"/>
    <x v="33"/>
    <s v="REF. NF CANDEIAS BASE AGO 24"/>
    <x v="19"/>
    <x v="0"/>
    <x v="0"/>
    <n v="9001"/>
    <x v="24"/>
    <n v="90011"/>
    <s v="SÓCIO - 1 (Administrativo)"/>
    <x v="1"/>
    <x v="4"/>
    <x v="10"/>
    <x v="10"/>
    <x v="16"/>
    <x v="16"/>
  </r>
  <r>
    <x v="4"/>
    <s v="CANDEIAS SERVICOS DE APOIO ADMINISTRATIVOS EIRELI"/>
    <x v="11"/>
    <d v="2024-09-02T00:00:00"/>
    <d v="2024-09-20T00:00:00"/>
    <s v="'292"/>
    <s v="3 | 4"/>
    <x v="10"/>
    <x v="0"/>
    <n v="-45411"/>
    <x v="33"/>
    <x v="33"/>
    <s v="REF. NF CANDEIAS BASE AGO 24"/>
    <x v="19"/>
    <x v="0"/>
    <x v="0"/>
    <n v="9001"/>
    <x v="24"/>
    <n v="90011"/>
    <s v="SÓCIO - 1 (Administrativo)"/>
    <x v="1"/>
    <x v="4"/>
    <x v="10"/>
    <x v="10"/>
    <x v="16"/>
    <x v="16"/>
  </r>
  <r>
    <x v="4"/>
    <s v="CANDEIAS SERVICOS DE APOIO ADMINISTRATIVOS EIRELI"/>
    <x v="11"/>
    <d v="2024-09-02T00:00:00"/>
    <d v="2024-09-20T00:00:00"/>
    <s v="'293"/>
    <s v="1 | 1"/>
    <x v="10"/>
    <x v="0"/>
    <n v="-29321.67"/>
    <x v="33"/>
    <x v="33"/>
    <s v="REF. NF CANDEIAS BASE DAS AGO/2024"/>
    <x v="19"/>
    <x v="0"/>
    <x v="0"/>
    <n v="9001"/>
    <x v="24"/>
    <n v="90011"/>
    <s v="SÓCIO - 1 (Administrativo)"/>
    <x v="1"/>
    <x v="4"/>
    <x v="10"/>
    <x v="10"/>
    <x v="16"/>
    <x v="16"/>
  </r>
  <r>
    <x v="4"/>
    <s v="CANDEIAS SERVICOS DE APOIO ADMINISTRATIVOS EIRELI"/>
    <x v="11"/>
    <d v="2024-09-02T00:00:00"/>
    <d v="2024-09-25T00:00:00"/>
    <s v="'292"/>
    <s v="4 | 4"/>
    <x v="10"/>
    <x v="0"/>
    <n v="-45411"/>
    <x v="33"/>
    <x v="33"/>
    <s v="REF. NF CANDEIAS BASE AGO 24"/>
    <x v="19"/>
    <x v="0"/>
    <x v="0"/>
    <n v="9001"/>
    <x v="24"/>
    <n v="90011"/>
    <s v="SÓCIO - 1 (Administrativo)"/>
    <x v="1"/>
    <x v="4"/>
    <x v="10"/>
    <x v="10"/>
    <x v="16"/>
    <x v="16"/>
  </r>
  <r>
    <x v="4"/>
    <s v="CANDEIAS SERVICOS DE APOIO ADMINISTRATIVOS EIRELI"/>
    <x v="12"/>
    <d v="2024-09-10T00:00:00"/>
    <d v="2024-09-30T00:00:00"/>
    <s v="'294"/>
    <s v="1 | 1"/>
    <x v="10"/>
    <x v="0"/>
    <n v="-564.61"/>
    <x v="33"/>
    <x v="33"/>
    <s v="NF CANDEIAS REF PARCELAMENTOS BASE SETEMBRO 24"/>
    <x v="19"/>
    <x v="0"/>
    <x v="0"/>
    <n v="9001"/>
    <x v="24"/>
    <n v="90011"/>
    <s v="SÓCIO - 1 (Administrativo)"/>
    <x v="1"/>
    <x v="4"/>
    <x v="10"/>
    <x v="10"/>
    <x v="16"/>
    <x v="16"/>
  </r>
  <r>
    <x v="4"/>
    <s v="CANDEIAS SERVICOS DE APOIO ADMINISTRATIVOS EIRELI"/>
    <x v="12"/>
    <d v="2024-09-11T00:00:00"/>
    <d v="2024-09-30T00:00:00"/>
    <s v="'895"/>
    <s v="1 | 1"/>
    <x v="10"/>
    <x v="0"/>
    <n v="-854.12"/>
    <x v="33"/>
    <x v="33"/>
    <s v="NF CANDEIAS REF PARCELAMENTOS BASE SETEMBRO 24"/>
    <x v="19"/>
    <x v="0"/>
    <x v="0"/>
    <n v="9001"/>
    <x v="24"/>
    <n v="90011"/>
    <s v="SÓCIO - 1 (Administrativo)"/>
    <x v="1"/>
    <x v="4"/>
    <x v="10"/>
    <x v="10"/>
    <x v="16"/>
    <x v="16"/>
  </r>
  <r>
    <x v="4"/>
    <s v="CANDEIAS SERVICOS DE APOIO ADMINISTRATIVOS EIRELI"/>
    <x v="12"/>
    <d v="2024-10-06T00:00:00"/>
    <d v="2024-10-20T00:00:00"/>
    <s v="'296"/>
    <s v="1 | 1"/>
    <x v="10"/>
    <x v="0"/>
    <n v="-34187.49"/>
    <x v="33"/>
    <x v="33"/>
    <s v="REF. NF CANDEIAS BASE DAS SETEMBRO/2024"/>
    <x v="19"/>
    <x v="0"/>
    <x v="0"/>
    <n v="9001"/>
    <x v="24"/>
    <n v="90011"/>
    <s v="SÓCIO - 1 (Administrativo)"/>
    <x v="1"/>
    <x v="4"/>
    <x v="10"/>
    <x v="10"/>
    <x v="16"/>
    <x v="16"/>
  </r>
  <r>
    <x v="4"/>
    <s v="CANDEIAS SERVICOS DE APOIO ADMINISTRATIVOS EIRELI"/>
    <x v="12"/>
    <d v="2024-10-07T00:00:00"/>
    <d v="2024-10-10T00:00:00"/>
    <s v="'298"/>
    <s v="1 | 4"/>
    <x v="10"/>
    <x v="0"/>
    <n v="-46500"/>
    <x v="33"/>
    <x v="33"/>
    <s v="REF. NF CANDEIAS BASE SETEMBRO 24"/>
    <x v="19"/>
    <x v="0"/>
    <x v="0"/>
    <n v="9001"/>
    <x v="24"/>
    <n v="90011"/>
    <s v="SÓCIO - 1 (Administrativo)"/>
    <x v="1"/>
    <x v="4"/>
    <x v="10"/>
    <x v="10"/>
    <x v="16"/>
    <x v="16"/>
  </r>
  <r>
    <x v="4"/>
    <s v="CANDEIAS SERVICOS DE APOIO ADMINISTRATIVOS EIRELI"/>
    <x v="12"/>
    <d v="2024-10-07T00:00:00"/>
    <d v="2024-10-15T00:00:00"/>
    <s v="'298"/>
    <s v="2 | 4"/>
    <x v="10"/>
    <x v="0"/>
    <n v="-46500"/>
    <x v="33"/>
    <x v="33"/>
    <s v="REF. NF CANDEIAS BASE SETEMBRO 24"/>
    <x v="19"/>
    <x v="0"/>
    <x v="0"/>
    <n v="9001"/>
    <x v="24"/>
    <n v="90011"/>
    <s v="SÓCIO - 1 (Administrativo)"/>
    <x v="1"/>
    <x v="4"/>
    <x v="10"/>
    <x v="10"/>
    <x v="16"/>
    <x v="16"/>
  </r>
  <r>
    <x v="4"/>
    <s v="CANDEIAS SERVICOS DE APOIO ADMINISTRATIVOS EIRELI"/>
    <x v="12"/>
    <d v="2024-10-07T00:00:00"/>
    <d v="2024-10-20T00:00:00"/>
    <s v="'298"/>
    <s v="3 | 4"/>
    <x v="10"/>
    <x v="0"/>
    <n v="-46500"/>
    <x v="33"/>
    <x v="33"/>
    <s v="REF. NF CANDEIAS BASE SETEMBRO 24"/>
    <x v="19"/>
    <x v="0"/>
    <x v="0"/>
    <n v="9001"/>
    <x v="24"/>
    <n v="90011"/>
    <s v="SÓCIO - 1 (Administrativo)"/>
    <x v="1"/>
    <x v="4"/>
    <x v="10"/>
    <x v="10"/>
    <x v="16"/>
    <x v="16"/>
  </r>
  <r>
    <x v="4"/>
    <s v="CANDEIAS SERVICOS DE APOIO ADMINISTRATIVOS EIRELI"/>
    <x v="12"/>
    <d v="2024-10-07T00:00:00"/>
    <d v="2024-10-25T00:00:00"/>
    <s v="'298"/>
    <s v="4 | 4"/>
    <x v="10"/>
    <x v="0"/>
    <n v="-46500"/>
    <x v="33"/>
    <x v="33"/>
    <s v="REF. NF CANDEIAS BASE SETEMBRO 24"/>
    <x v="19"/>
    <x v="0"/>
    <x v="0"/>
    <n v="9001"/>
    <x v="24"/>
    <n v="90011"/>
    <s v="SÓCIO - 1 (Administrativo)"/>
    <x v="1"/>
    <x v="4"/>
    <x v="10"/>
    <x v="10"/>
    <x v="16"/>
    <x v="16"/>
  </r>
  <r>
    <x v="4"/>
    <s v="CANDEIAS SERVICOS DE APOIO ADMINISTRATIVOS EIRELI"/>
    <x v="13"/>
    <d v="2024-10-10T00:00:00"/>
    <d v="2024-10-30T00:00:00"/>
    <s v="'299"/>
    <s v="1 | 1"/>
    <x v="10"/>
    <x v="0"/>
    <n v="-860.15"/>
    <x v="33"/>
    <x v="33"/>
    <s v="NF CANDEIAS REF PARCELAMENTOS BASE OUTUBRO 24"/>
    <x v="19"/>
    <x v="0"/>
    <x v="0"/>
    <n v="9001"/>
    <x v="24"/>
    <n v="90011"/>
    <s v="SÓCIO - 1 (Administrativo)"/>
    <x v="1"/>
    <x v="0"/>
    <x v="10"/>
    <x v="10"/>
    <x v="16"/>
    <x v="16"/>
  </r>
  <r>
    <x v="4"/>
    <s v="CANDEIAS SERVICOS DE APOIO ADMINISTRATIVOS EIRELI"/>
    <x v="13"/>
    <d v="2024-10-10T00:00:00"/>
    <d v="2024-10-30T00:00:00"/>
    <s v="'300"/>
    <s v="1 | 1"/>
    <x v="10"/>
    <x v="0"/>
    <n v="-568.16"/>
    <x v="33"/>
    <x v="33"/>
    <s v="NF CANDEIAS REF PARCELAMENTOS BASE OUTUBRO 24"/>
    <x v="19"/>
    <x v="0"/>
    <x v="0"/>
    <n v="9001"/>
    <x v="24"/>
    <n v="90011"/>
    <s v="SÓCIO - 1 (Administrativo)"/>
    <x v="1"/>
    <x v="0"/>
    <x v="10"/>
    <x v="10"/>
    <x v="16"/>
    <x v="16"/>
  </r>
  <r>
    <x v="4"/>
    <s v="CANDEIAS SERVICOS DE APOIO ADMINISTRATIVOS EIRELI"/>
    <x v="13"/>
    <d v="2024-11-04T00:00:00"/>
    <d v="2024-11-10T00:00:00"/>
    <s v="'301"/>
    <s v="1 | 4"/>
    <x v="10"/>
    <x v="0"/>
    <n v="-46500"/>
    <x v="33"/>
    <x v="33"/>
    <s v="REF. NF CANDEIAS BASE OUTUBRO 24"/>
    <x v="19"/>
    <x v="0"/>
    <x v="0"/>
    <n v="9001"/>
    <x v="24"/>
    <n v="90011"/>
    <s v="SÓCIO - 1 (Administrativo)"/>
    <x v="1"/>
    <x v="0"/>
    <x v="10"/>
    <x v="10"/>
    <x v="16"/>
    <x v="16"/>
  </r>
  <r>
    <x v="4"/>
    <s v="CANDEIAS SERVICOS DE APOIO ADMINISTRATIVOS EIRELI"/>
    <x v="13"/>
    <d v="2024-11-04T00:00:00"/>
    <d v="2024-11-15T00:00:00"/>
    <s v="'301"/>
    <s v="2 | 4"/>
    <x v="10"/>
    <x v="0"/>
    <n v="-46500"/>
    <x v="33"/>
    <x v="33"/>
    <s v="REF. NF CANDEIAS BASE OUTUBRO 24"/>
    <x v="19"/>
    <x v="0"/>
    <x v="0"/>
    <n v="9001"/>
    <x v="24"/>
    <n v="90011"/>
    <s v="SÓCIO - 1 (Administrativo)"/>
    <x v="1"/>
    <x v="0"/>
    <x v="10"/>
    <x v="10"/>
    <x v="16"/>
    <x v="16"/>
  </r>
  <r>
    <x v="4"/>
    <s v="CANDEIAS SERVICOS DE APOIO ADMINISTRATIVOS EIRELI"/>
    <x v="13"/>
    <d v="2024-11-04T00:00:00"/>
    <d v="2024-11-20T00:00:00"/>
    <s v="'301"/>
    <s v="3 | 4"/>
    <x v="10"/>
    <x v="0"/>
    <n v="-46500"/>
    <x v="33"/>
    <x v="33"/>
    <s v="REF. NF CANDEIAS BASE OUTUBRO 24"/>
    <x v="19"/>
    <x v="0"/>
    <x v="0"/>
    <n v="9001"/>
    <x v="24"/>
    <n v="90011"/>
    <s v="SÓCIO - 1 (Administrativo)"/>
    <x v="1"/>
    <x v="0"/>
    <x v="10"/>
    <x v="10"/>
    <x v="16"/>
    <x v="16"/>
  </r>
  <r>
    <x v="4"/>
    <s v="CANDEIAS SERVICOS DE APOIO ADMINISTRATIVOS EIRELI"/>
    <x v="13"/>
    <d v="2024-11-04T00:00:00"/>
    <d v="2024-11-21T00:00:00"/>
    <s v="'302"/>
    <s v="1 | 1"/>
    <x v="10"/>
    <x v="0"/>
    <n v="-35701"/>
    <x v="33"/>
    <x v="33"/>
    <s v="REF. NF CANDEIAS BASE DAS OUTUBRO/2024"/>
    <x v="19"/>
    <x v="0"/>
    <x v="0"/>
    <n v="9001"/>
    <x v="24"/>
    <n v="90011"/>
    <s v="SÓCIO - 1 (Administrativo)"/>
    <x v="1"/>
    <x v="0"/>
    <x v="10"/>
    <x v="10"/>
    <x v="16"/>
    <x v="16"/>
  </r>
  <r>
    <x v="4"/>
    <s v="CANDEIAS SERVICOS DE APOIO ADMINISTRATIVOS EIRELI"/>
    <x v="13"/>
    <d v="2024-11-04T00:00:00"/>
    <d v="2024-11-25T00:00:00"/>
    <s v="'301"/>
    <s v="4 | 4"/>
    <x v="10"/>
    <x v="0"/>
    <n v="-46500"/>
    <x v="33"/>
    <x v="33"/>
    <s v="REF. NF CANDEIAS BASE OUTUBRO 24"/>
    <x v="19"/>
    <x v="0"/>
    <x v="0"/>
    <n v="9001"/>
    <x v="24"/>
    <n v="90011"/>
    <s v="SÓCIO - 1 (Administrativo)"/>
    <x v="1"/>
    <x v="0"/>
    <x v="10"/>
    <x v="10"/>
    <x v="16"/>
    <x v="16"/>
  </r>
  <r>
    <x v="4"/>
    <s v="CANDEIAS SERVICOS DE APOIO ADMINISTRATIVOS EIRELI"/>
    <x v="14"/>
    <d v="2024-11-14T00:00:00"/>
    <d v="2024-11-29T00:00:00"/>
    <s v="'303"/>
    <s v="1 | 1"/>
    <x v="10"/>
    <x v="0"/>
    <n v="-572.08000000000004"/>
    <x v="33"/>
    <x v="33"/>
    <s v="NF CANDEIAS REF PARCELAMENTOS BASE NOVEMBRO 24"/>
    <x v="19"/>
    <x v="0"/>
    <x v="0"/>
    <n v="9001"/>
    <x v="24"/>
    <n v="90011"/>
    <s v="SÓCIO - 1 (Administrativo)"/>
    <x v="1"/>
    <x v="0"/>
    <x v="10"/>
    <x v="10"/>
    <x v="16"/>
    <x v="16"/>
  </r>
  <r>
    <x v="4"/>
    <s v="CANDEIAS SERVICOS DE APOIO ADMINISTRATIVOS EIRELI"/>
    <x v="14"/>
    <d v="2024-11-14T00:00:00"/>
    <d v="2024-11-29T00:00:00"/>
    <s v="'304"/>
    <s v="1 | 1"/>
    <x v="10"/>
    <x v="0"/>
    <n v="-866.82"/>
    <x v="33"/>
    <x v="33"/>
    <s v="NF CANDEIAS REF PARCELAMENTOS BASE NOVEMBRO 24"/>
    <x v="19"/>
    <x v="0"/>
    <x v="0"/>
    <n v="9001"/>
    <x v="24"/>
    <n v="90011"/>
    <s v="SÓCIO - 1 (Administrativo)"/>
    <x v="1"/>
    <x v="0"/>
    <x v="10"/>
    <x v="10"/>
    <x v="16"/>
    <x v="16"/>
  </r>
  <r>
    <x v="4"/>
    <s v="CANDEIAS SERVICOS DE APOIO ADMINISTRATIVOS EIRELI"/>
    <x v="14"/>
    <d v="2024-12-02T00:00:00"/>
    <d v="2024-12-10T00:00:00"/>
    <s v="'305"/>
    <s v="1 | 4"/>
    <x v="10"/>
    <x v="0"/>
    <n v="-46500"/>
    <x v="33"/>
    <x v="33"/>
    <s v="REF. NF CANDEIAS BASE NOVEMBRO 24"/>
    <x v="19"/>
    <x v="0"/>
    <x v="0"/>
    <n v="9001"/>
    <x v="24"/>
    <n v="90011"/>
    <s v="SÓCIO - 1 (Administrativo)"/>
    <x v="1"/>
    <x v="0"/>
    <x v="10"/>
    <x v="10"/>
    <x v="16"/>
    <x v="16"/>
  </r>
  <r>
    <x v="4"/>
    <s v="CANDEIAS SERVICOS DE APOIO ADMINISTRATIVOS EIRELI"/>
    <x v="14"/>
    <d v="2024-12-02T00:00:00"/>
    <d v="2024-12-15T00:00:00"/>
    <s v="'305"/>
    <s v="2 | 4"/>
    <x v="10"/>
    <x v="0"/>
    <n v="-46500"/>
    <x v="33"/>
    <x v="33"/>
    <s v="REF. NF CANDEIAS BASE NOVEMBRO 24"/>
    <x v="19"/>
    <x v="0"/>
    <x v="0"/>
    <n v="9001"/>
    <x v="24"/>
    <n v="90011"/>
    <s v="SÓCIO - 1 (Administrativo)"/>
    <x v="1"/>
    <x v="0"/>
    <x v="10"/>
    <x v="10"/>
    <x v="16"/>
    <x v="16"/>
  </r>
  <r>
    <x v="4"/>
    <s v="CANDEIAS SERVICOS DE APOIO ADMINISTRATIVOS EIRELI"/>
    <x v="14"/>
    <d v="2024-12-02T00:00:00"/>
    <d v="2024-12-20T00:00:00"/>
    <s v="'305"/>
    <s v="3 | 4"/>
    <x v="10"/>
    <x v="0"/>
    <n v="-46500"/>
    <x v="33"/>
    <x v="33"/>
    <s v="REF. NF CANDEIAS BASE NOVEMBRO 24"/>
    <x v="19"/>
    <x v="0"/>
    <x v="0"/>
    <n v="9001"/>
    <x v="24"/>
    <n v="90011"/>
    <s v="SÓCIO - 1 (Administrativo)"/>
    <x v="1"/>
    <x v="0"/>
    <x v="10"/>
    <x v="10"/>
    <x v="16"/>
    <x v="16"/>
  </r>
  <r>
    <x v="4"/>
    <s v="CANDEIAS SERVICOS DE APOIO ADMINISTRATIVOS EIRELI"/>
    <x v="14"/>
    <d v="2024-12-02T00:00:00"/>
    <d v="2024-12-20T00:00:00"/>
    <s v="'306"/>
    <s v="1 | 1"/>
    <x v="10"/>
    <x v="0"/>
    <n v="-36012"/>
    <x v="33"/>
    <x v="33"/>
    <s v="REF. NF CANDEIAS BASE DAS NOVEMBRO/2024"/>
    <x v="19"/>
    <x v="0"/>
    <x v="0"/>
    <n v="9001"/>
    <x v="24"/>
    <n v="90011"/>
    <s v="SÓCIO - 1 (Administrativo)"/>
    <x v="1"/>
    <x v="0"/>
    <x v="10"/>
    <x v="10"/>
    <x v="16"/>
    <x v="16"/>
  </r>
  <r>
    <x v="4"/>
    <s v="CANDEIAS SERVICOS DE APOIO ADMINISTRATIVOS EIRELI"/>
    <x v="14"/>
    <d v="2024-12-02T00:00:00"/>
    <d v="2024-12-25T00:00:00"/>
    <s v="'305"/>
    <s v="4 | 4"/>
    <x v="10"/>
    <x v="0"/>
    <n v="-46500"/>
    <x v="33"/>
    <x v="33"/>
    <s v="REF. NF CANDEIAS BASE NOVEMBRO 24"/>
    <x v="19"/>
    <x v="0"/>
    <x v="0"/>
    <n v="9001"/>
    <x v="24"/>
    <n v="90011"/>
    <s v="SÓCIO - 1 (Administrativo)"/>
    <x v="1"/>
    <x v="0"/>
    <x v="10"/>
    <x v="10"/>
    <x v="16"/>
    <x v="16"/>
  </r>
  <r>
    <x v="4"/>
    <s v="CANDEIAS SERVICOS DE APOIO ADMINISTRATIVOS EIRELI"/>
    <x v="0"/>
    <d v="2024-12-12T00:00:00"/>
    <d v="2024-12-30T00:00:00"/>
    <s v="'307"/>
    <s v="1 | 1"/>
    <x v="10"/>
    <x v="0"/>
    <n v="-575.41"/>
    <x v="33"/>
    <x v="33"/>
    <s v="NF ref parcelamentos Candeias base dez 24"/>
    <x v="19"/>
    <x v="0"/>
    <x v="0"/>
    <n v="9001"/>
    <x v="24"/>
    <n v="90011"/>
    <s v="SÓCIO - 1 (Administrativo)"/>
    <x v="1"/>
    <x v="0"/>
    <x v="10"/>
    <x v="10"/>
    <x v="16"/>
    <x v="16"/>
  </r>
  <r>
    <x v="4"/>
    <s v="CANDEIAS SERVICOS DE APOIO ADMINISTRATIVOS EIRELI"/>
    <x v="0"/>
    <d v="2024-12-12T00:00:00"/>
    <d v="2024-12-30T00:00:00"/>
    <s v="'308"/>
    <s v="1 | 1"/>
    <x v="10"/>
    <x v="0"/>
    <n v="-872.48"/>
    <x v="33"/>
    <x v="33"/>
    <s v="NF ref parcelamentos Candeias base dez 24"/>
    <x v="19"/>
    <x v="0"/>
    <x v="0"/>
    <n v="9001"/>
    <x v="24"/>
    <n v="90011"/>
    <s v="SÓCIO - 1 (Administrativo)"/>
    <x v="1"/>
    <x v="0"/>
    <x v="10"/>
    <x v="10"/>
    <x v="16"/>
    <x v="16"/>
  </r>
  <r>
    <x v="4"/>
    <s v="CANDEIAS SERVICOS DE APOIO ADMINISTRATIVOS EIRELI"/>
    <x v="0"/>
    <d v="2025-01-02T00:00:00"/>
    <d v="2025-01-10T00:00:00"/>
    <s v="'309"/>
    <s v="1 | 4"/>
    <x v="10"/>
    <x v="0"/>
    <n v="-46500"/>
    <x v="33"/>
    <x v="33"/>
    <s v="REF. NF CANDEIAS BASE DEZEMBRO 24"/>
    <x v="19"/>
    <x v="0"/>
    <x v="0"/>
    <n v="9001"/>
    <x v="24"/>
    <n v="90011"/>
    <s v="SÓCIO - 1 (Administrativo)"/>
    <x v="1"/>
    <x v="0"/>
    <x v="10"/>
    <x v="10"/>
    <x v="16"/>
    <x v="16"/>
  </r>
  <r>
    <x v="4"/>
    <s v="CANDEIAS SERVICOS DE APOIO ADMINISTRATIVOS EIRELI"/>
    <x v="0"/>
    <d v="2025-01-02T00:00:00"/>
    <d v="2025-01-15T00:00:00"/>
    <s v="'309"/>
    <s v="2 | 4"/>
    <x v="10"/>
    <x v="0"/>
    <n v="-46500"/>
    <x v="33"/>
    <x v="33"/>
    <s v="REF. NF CANDEIAS BASE DEZEMBRO 24"/>
    <x v="19"/>
    <x v="0"/>
    <x v="0"/>
    <n v="9001"/>
    <x v="24"/>
    <n v="90011"/>
    <s v="SÓCIO - 1 (Administrativo)"/>
    <x v="1"/>
    <x v="0"/>
    <x v="10"/>
    <x v="10"/>
    <x v="16"/>
    <x v="16"/>
  </r>
  <r>
    <x v="4"/>
    <s v="CANDEIAS SERVICOS DE APOIO ADMINISTRATIVOS EIRELI"/>
    <x v="0"/>
    <d v="2025-01-02T00:00:00"/>
    <d v="2025-01-20T00:00:00"/>
    <s v="'309"/>
    <s v="3 | 4"/>
    <x v="10"/>
    <x v="0"/>
    <n v="-46500"/>
    <x v="33"/>
    <x v="33"/>
    <s v="REF. NF CANDEIAS BASE DEZEMBRO 24"/>
    <x v="19"/>
    <x v="0"/>
    <x v="0"/>
    <n v="9001"/>
    <x v="24"/>
    <n v="90011"/>
    <s v="SÓCIO - 1 (Administrativo)"/>
    <x v="1"/>
    <x v="0"/>
    <x v="10"/>
    <x v="10"/>
    <x v="16"/>
    <x v="16"/>
  </r>
  <r>
    <x v="4"/>
    <s v="CANDEIAS SERVICOS DE APOIO ADMINISTRATIVOS EIRELI"/>
    <x v="0"/>
    <d v="2025-01-02T00:00:00"/>
    <d v="2025-01-20T00:00:00"/>
    <s v="'310"/>
    <s v="1 | 1"/>
    <x v="10"/>
    <x v="0"/>
    <n v="-36056.199999999997"/>
    <x v="33"/>
    <x v="33"/>
    <s v="REF. NF CANDEIAS BASE DAS DEZEMBRO /2024"/>
    <x v="19"/>
    <x v="0"/>
    <x v="0"/>
    <n v="9001"/>
    <x v="24"/>
    <n v="90011"/>
    <s v="SÓCIO - 1 (Administrativo)"/>
    <x v="1"/>
    <x v="0"/>
    <x v="10"/>
    <x v="10"/>
    <x v="16"/>
    <x v="16"/>
  </r>
  <r>
    <x v="4"/>
    <s v="CANDEIAS SERVICOS DE APOIO ADMINISTRATIVOS EIRELI"/>
    <x v="0"/>
    <d v="2025-01-02T00:00:00"/>
    <d v="2025-01-25T00:00:00"/>
    <s v="'309"/>
    <s v="4 | 4"/>
    <x v="10"/>
    <x v="0"/>
    <n v="-46500"/>
    <x v="33"/>
    <x v="33"/>
    <s v="REF. NF CANDEIAS BASE DEZEMBRO 24"/>
    <x v="19"/>
    <x v="0"/>
    <x v="0"/>
    <n v="9001"/>
    <x v="24"/>
    <n v="90011"/>
    <s v="SÓCIO - 1 (Administrativo)"/>
    <x v="1"/>
    <x v="0"/>
    <x v="10"/>
    <x v="10"/>
    <x v="16"/>
    <x v="16"/>
  </r>
  <r>
    <x v="4"/>
    <s v="CANDEIAS SERVICOS DE APOIO ADMINISTRATIVOS EIRELI"/>
    <x v="1"/>
    <d v="2025-01-10T00:00:00"/>
    <d v="2025-01-30T00:00:00"/>
    <s v="'311"/>
    <s v="1 | 1"/>
    <x v="10"/>
    <x v="0"/>
    <n v="-579.34"/>
    <x v="133"/>
    <x v="131"/>
    <s v="NF ref parcelamentos Candeias base dez 24"/>
    <x v="19"/>
    <x v="0"/>
    <x v="0"/>
    <n v="9001"/>
    <x v="24"/>
    <n v="90011"/>
    <s v="SÓCIO - 1 (Administrativo)"/>
    <x v="1"/>
    <x v="1"/>
    <x v="12"/>
    <x v="12"/>
    <x v="19"/>
    <x v="19"/>
  </r>
  <r>
    <x v="4"/>
    <s v="CANDEIAS SERVICOS DE APOIO ADMINISTRATIVOS EIRELI"/>
    <x v="1"/>
    <d v="2025-01-10T00:00:00"/>
    <d v="2025-01-31T00:00:00"/>
    <s v="'312"/>
    <s v="1 | 1"/>
    <x v="10"/>
    <x v="0"/>
    <n v="-879.75"/>
    <x v="133"/>
    <x v="131"/>
    <s v="NF ref parcelamentos Candeias base dez 24"/>
    <x v="19"/>
    <x v="0"/>
    <x v="0"/>
    <n v="9001"/>
    <x v="24"/>
    <n v="90011"/>
    <s v="SÓCIO - 1 (Administrativo)"/>
    <x v="1"/>
    <x v="1"/>
    <x v="12"/>
    <x v="12"/>
    <x v="19"/>
    <x v="19"/>
  </r>
  <r>
    <x v="4"/>
    <s v="CANDEIAS SERVICOS DE APOIO ADMINISTRATIVOS EIRELI"/>
    <x v="1"/>
    <d v="2025-01-10T00:00:00"/>
    <d v="2025-02-10T00:00:00"/>
    <s v="'314"/>
    <s v="1 | 4"/>
    <x v="10"/>
    <x v="0"/>
    <n v="-46500"/>
    <x v="133"/>
    <x v="131"/>
    <s v="REF. NF CANDEIAS BASE JAN 2025"/>
    <x v="19"/>
    <x v="0"/>
    <x v="0"/>
    <n v="9001"/>
    <x v="24"/>
    <n v="90011"/>
    <s v="SÓCIO - 1 (Administrativo)"/>
    <x v="1"/>
    <x v="1"/>
    <x v="12"/>
    <x v="12"/>
    <x v="19"/>
    <x v="19"/>
  </r>
  <r>
    <x v="4"/>
    <s v="CANDEIAS SERVICOS DE APOIO ADMINISTRATIVOS EIRELI"/>
    <x v="1"/>
    <d v="2025-01-10T00:00:00"/>
    <d v="2025-02-15T00:00:00"/>
    <s v="'314"/>
    <s v="2 | 4"/>
    <x v="10"/>
    <x v="1"/>
    <n v="-46500"/>
    <x v="133"/>
    <x v="131"/>
    <s v="REF. NF CANDEIAS BASE JAN 2025"/>
    <x v="19"/>
    <x v="0"/>
    <x v="0"/>
    <n v="9001"/>
    <x v="24"/>
    <n v="90011"/>
    <s v="SÓCIO - 1 (Administrativo)"/>
    <x v="1"/>
    <x v="1"/>
    <x v="12"/>
    <x v="12"/>
    <x v="19"/>
    <x v="19"/>
  </r>
  <r>
    <x v="4"/>
    <s v="CANDEIAS SERVICOS DE APOIO ADMINISTRATIVOS EIRELI"/>
    <x v="1"/>
    <d v="2025-01-10T00:00:00"/>
    <d v="2025-02-20T00:00:00"/>
    <s v="'314"/>
    <s v="3 | 4"/>
    <x v="10"/>
    <x v="1"/>
    <n v="-46500"/>
    <x v="133"/>
    <x v="131"/>
    <s v="REF. NF CANDEIAS BASE JAN 2025"/>
    <x v="19"/>
    <x v="0"/>
    <x v="0"/>
    <n v="9001"/>
    <x v="24"/>
    <n v="90011"/>
    <s v="SÓCIO - 1 (Administrativo)"/>
    <x v="1"/>
    <x v="1"/>
    <x v="12"/>
    <x v="12"/>
    <x v="19"/>
    <x v="19"/>
  </r>
  <r>
    <x v="4"/>
    <s v="CANDEIAS SERVICOS DE APOIO ADMINISTRATIVOS EIRELI"/>
    <x v="1"/>
    <d v="2025-01-10T00:00:00"/>
    <d v="2025-02-25T00:00:00"/>
    <s v="'314"/>
    <s v="4 | 4"/>
    <x v="10"/>
    <x v="1"/>
    <n v="-46500"/>
    <x v="133"/>
    <x v="131"/>
    <s v="REF. NF CANDEIAS BASE JAN 2025"/>
    <x v="19"/>
    <x v="0"/>
    <x v="0"/>
    <n v="9001"/>
    <x v="24"/>
    <n v="90011"/>
    <s v="SÓCIO - 1 (Administrativo)"/>
    <x v="1"/>
    <x v="1"/>
    <x v="12"/>
    <x v="12"/>
    <x v="19"/>
    <x v="19"/>
  </r>
  <r>
    <x v="4"/>
    <s v="CANDEIAS SERVICOS DE APOIO ADMINISTRATIVOS EIRELI"/>
    <x v="1"/>
    <d v="2025-02-03T00:00:00"/>
    <d v="2025-02-20T00:00:00"/>
    <s v="'313"/>
    <s v="1 | 1"/>
    <x v="10"/>
    <x v="1"/>
    <n v="-36085.279999999999"/>
    <x v="133"/>
    <x v="131"/>
    <s v="REF. NF CANDEIAS BASE DAS  JAN/25"/>
    <x v="19"/>
    <x v="0"/>
    <x v="0"/>
    <n v="9001"/>
    <x v="24"/>
    <n v="90011"/>
    <s v="SÓCIO - 1 (Administrativo)"/>
    <x v="1"/>
    <x v="1"/>
    <x v="12"/>
    <x v="12"/>
    <x v="19"/>
    <x v="19"/>
  </r>
  <r>
    <x v="4"/>
    <s v="CANDEIAS SERVICOS DE APOIO ADMINISTRATIVOS EIRELI"/>
    <x v="2"/>
    <d v="2025-02-11T00:00:00"/>
    <d v="2025-02-28T00:00:00"/>
    <s v="'315"/>
    <s v="1 | 1"/>
    <x v="10"/>
    <x v="1"/>
    <n v="-583.6"/>
    <x v="133"/>
    <x v="131"/>
    <s v="NF REF PARCELAMENTO CANDEIAS BASE FEV 25"/>
    <x v="19"/>
    <x v="0"/>
    <x v="0"/>
    <n v="9001"/>
    <x v="24"/>
    <n v="90011"/>
    <s v="SÓCIO - 1 (Administrativo)"/>
    <x v="1"/>
    <x v="1"/>
    <x v="12"/>
    <x v="12"/>
    <x v="19"/>
    <x v="19"/>
  </r>
  <r>
    <x v="4"/>
    <s v="CANDEIAS SERVICOS DE APOIO ADMINISTRATIVOS EIRELI"/>
    <x v="2"/>
    <d v="2025-02-11T00:00:00"/>
    <d v="2025-02-28T00:00:00"/>
    <s v="'316"/>
    <s v="1 | 1"/>
    <x v="10"/>
    <x v="1"/>
    <n v="-886.4"/>
    <x v="133"/>
    <x v="131"/>
    <s v="NF REF PARCELAMENTO CANDEIAS BASE FEV 25"/>
    <x v="19"/>
    <x v="0"/>
    <x v="0"/>
    <n v="9001"/>
    <x v="24"/>
    <n v="90011"/>
    <s v="SÓCIO - 1 (Administrativo)"/>
    <x v="1"/>
    <x v="1"/>
    <x v="12"/>
    <x v="12"/>
    <x v="19"/>
    <x v="19"/>
  </r>
  <r>
    <x v="4"/>
    <s v="CARLOS FREITAS NESCI"/>
    <x v="6"/>
    <d v="2024-04-08T00:00:00"/>
    <d v="2024-04-11T00:00:00"/>
    <s v="'09"/>
    <s v="1 | 1"/>
    <x v="10"/>
    <x v="0"/>
    <n v="-5870.57"/>
    <x v="30"/>
    <x v="30"/>
    <s v="REF.  SALARIO  - CARLOS CFNESCI  - MARÃ‡O/2024"/>
    <x v="12"/>
    <x v="0"/>
    <x v="0"/>
    <n v="4003"/>
    <x v="13"/>
    <n v="40037"/>
    <s v="RELACIONAMENTO (Comum)"/>
    <x v="1"/>
    <x v="1"/>
    <x v="2"/>
    <x v="2"/>
    <x v="13"/>
    <x v="13"/>
  </r>
  <r>
    <x v="4"/>
    <s v="CARLOS FREITAS NESCI"/>
    <x v="7"/>
    <d v="2024-05-02T00:00:00"/>
    <d v="2024-05-13T00:00:00"/>
    <s v="'10"/>
    <s v="1 | 1"/>
    <x v="10"/>
    <x v="0"/>
    <n v="-5976.06"/>
    <x v="30"/>
    <x v="30"/>
    <s v="REF.  SALARIO  - CARLOS CFNESCI  - ABR/2024"/>
    <x v="12"/>
    <x v="0"/>
    <x v="0"/>
    <n v="4003"/>
    <x v="13"/>
    <n v="40037"/>
    <s v="RELACIONAMENTO (Comum)"/>
    <x v="1"/>
    <x v="3"/>
    <x v="2"/>
    <x v="2"/>
    <x v="13"/>
    <x v="13"/>
  </r>
  <r>
    <x v="4"/>
    <s v="CARLOS FREITAS NESCI"/>
    <x v="8"/>
    <d v="2024-06-10T00:00:00"/>
    <d v="2024-06-11T00:00:00"/>
    <s v="'11"/>
    <s v="1 | 1"/>
    <x v="10"/>
    <x v="0"/>
    <n v="-5605.83"/>
    <x v="30"/>
    <x v="30"/>
    <s v="REF.  SALARIO  - CARLOS CFNESCI  - MAI/2024"/>
    <x v="12"/>
    <x v="0"/>
    <x v="0"/>
    <n v="4003"/>
    <x v="13"/>
    <n v="40037"/>
    <s v="RELACIONAMENTO (Comum)"/>
    <x v="1"/>
    <x v="3"/>
    <x v="2"/>
    <x v="2"/>
    <x v="13"/>
    <x v="13"/>
  </r>
  <r>
    <x v="4"/>
    <s v="CARLOS FREITAS NESCI"/>
    <x v="9"/>
    <d v="2024-07-08T00:00:00"/>
    <d v="2024-07-11T00:00:00"/>
    <s v="'12"/>
    <s v="1 | 1"/>
    <x v="10"/>
    <x v="0"/>
    <n v="-5158.91"/>
    <x v="30"/>
    <x v="30"/>
    <s v="REF.  SALARIO  - CARLOS CFNESCI  - JUN/2024"/>
    <x v="12"/>
    <x v="0"/>
    <x v="0"/>
    <n v="4003"/>
    <x v="13"/>
    <n v="40037"/>
    <s v="RELACIONAMENTO (Comum)"/>
    <x v="1"/>
    <x v="3"/>
    <x v="2"/>
    <x v="2"/>
    <x v="13"/>
    <x v="13"/>
  </r>
  <r>
    <x v="4"/>
    <s v="CARLOS FREITAS NESCI"/>
    <x v="10"/>
    <d v="2024-08-05T00:00:00"/>
    <d v="2024-08-13T00:00:00"/>
    <s v="'13"/>
    <s v="1 | 1"/>
    <x v="10"/>
    <x v="0"/>
    <n v="-6320.91"/>
    <x v="30"/>
    <x v="30"/>
    <s v="REF.  SALARIO  - CARLOS CFNESCI  - julho /2024"/>
    <x v="12"/>
    <x v="0"/>
    <x v="0"/>
    <n v="4003"/>
    <x v="13"/>
    <n v="40037"/>
    <s v="RELACIONAMENTO (Comum)"/>
    <x v="1"/>
    <x v="4"/>
    <x v="2"/>
    <x v="2"/>
    <x v="13"/>
    <x v="13"/>
  </r>
  <r>
    <x v="4"/>
    <s v="CARLOS FREITAS NESCI"/>
    <x v="11"/>
    <d v="2024-09-03T00:00:00"/>
    <d v="2024-09-11T00:00:00"/>
    <s v="'14"/>
    <s v="1 | 1"/>
    <x v="10"/>
    <x v="0"/>
    <n v="-5864.62"/>
    <x v="30"/>
    <x v="30"/>
    <s v="REF.  SALARIO  - CARLOS CFNESCI  - AGOSTO/2024"/>
    <x v="12"/>
    <x v="0"/>
    <x v="0"/>
    <n v="4003"/>
    <x v="13"/>
    <n v="40037"/>
    <s v="RELACIONAMENTO (Comum)"/>
    <x v="1"/>
    <x v="4"/>
    <x v="2"/>
    <x v="2"/>
    <x v="13"/>
    <x v="13"/>
  </r>
  <r>
    <x v="4"/>
    <s v="CARLOS FREITAS NESCI"/>
    <x v="12"/>
    <d v="2024-10-07T00:00:00"/>
    <d v="2024-10-11T00:00:00"/>
    <s v="'15"/>
    <s v="1 | 1"/>
    <x v="10"/>
    <x v="0"/>
    <n v="-6073.82"/>
    <x v="30"/>
    <x v="30"/>
    <s v="REF.  SALARIO  - CARLOS CFNESCI  - SETEMBRO/2024"/>
    <x v="12"/>
    <x v="0"/>
    <x v="0"/>
    <n v="4003"/>
    <x v="13"/>
    <n v="40037"/>
    <s v="RELACIONAMENTO (Comum)"/>
    <x v="1"/>
    <x v="4"/>
    <x v="2"/>
    <x v="2"/>
    <x v="13"/>
    <x v="13"/>
  </r>
  <r>
    <x v="4"/>
    <s v="CARLOS FREITAS NESCI"/>
    <x v="13"/>
    <d v="2024-11-04T00:00:00"/>
    <d v="2024-11-12T00:00:00"/>
    <s v="'16"/>
    <s v="1 | 1"/>
    <x v="10"/>
    <x v="0"/>
    <n v="-6428.25"/>
    <x v="30"/>
    <x v="30"/>
    <s v="REF.  SALARIO  - CARLOS CFNESCI  - OUTUBRO/2024"/>
    <x v="12"/>
    <x v="0"/>
    <x v="0"/>
    <n v="4003"/>
    <x v="13"/>
    <n v="40037"/>
    <s v="RELACIONAMENTO (Comum)"/>
    <x v="1"/>
    <x v="0"/>
    <x v="2"/>
    <x v="2"/>
    <x v="13"/>
    <x v="13"/>
  </r>
  <r>
    <x v="4"/>
    <s v="CARLOS FREITAS NESCI"/>
    <x v="14"/>
    <d v="2024-12-03T00:00:00"/>
    <d v="2024-12-11T00:00:00"/>
    <s v="'17"/>
    <s v="1 | 1"/>
    <x v="10"/>
    <x v="0"/>
    <n v="-5810.37"/>
    <x v="30"/>
    <x v="30"/>
    <s v="REF.  SALARIO  - CARLOS CFNESCI  - novembro/2024"/>
    <x v="12"/>
    <x v="0"/>
    <x v="0"/>
    <n v="4003"/>
    <x v="13"/>
    <n v="40037"/>
    <s v="RELACIONAMENTO (Comum)"/>
    <x v="1"/>
    <x v="0"/>
    <x v="2"/>
    <x v="2"/>
    <x v="13"/>
    <x v="13"/>
  </r>
  <r>
    <x v="4"/>
    <s v="CARLOS FREITAS NESCI"/>
    <x v="0"/>
    <d v="2025-01-02T00:00:00"/>
    <d v="2025-01-13T00:00:00"/>
    <s v="'18"/>
    <s v="1 | 1"/>
    <x v="10"/>
    <x v="0"/>
    <n v="-5833.8"/>
    <x v="30"/>
    <x v="30"/>
    <s v="REF.  SALARIO  - CARLOS CFNESCI  - DEZEMBRO /2024"/>
    <x v="12"/>
    <x v="0"/>
    <x v="0"/>
    <n v="4003"/>
    <x v="13"/>
    <n v="40037"/>
    <s v="RELACIONAMENTO (Comum)"/>
    <x v="1"/>
    <x v="0"/>
    <x v="2"/>
    <x v="2"/>
    <x v="13"/>
    <x v="13"/>
  </r>
  <r>
    <x v="4"/>
    <s v="CARLOS FREITAS NESCI"/>
    <x v="1"/>
    <d v="2025-02-05T00:00:00"/>
    <d v="2025-02-11T00:00:00"/>
    <s v="'19"/>
    <s v="1 | 1"/>
    <x v="10"/>
    <x v="0"/>
    <n v="-5914.69"/>
    <x v="30"/>
    <x v="30"/>
    <s v="REF.  SALARIO  - CARLOS CFNESCI  - JAN/25"/>
    <x v="12"/>
    <x v="0"/>
    <x v="0"/>
    <n v="4003"/>
    <x v="13"/>
    <n v="40037"/>
    <s v="RELACIONAMENTO (Comum)"/>
    <x v="1"/>
    <x v="1"/>
    <x v="2"/>
    <x v="2"/>
    <x v="13"/>
    <x v="13"/>
  </r>
  <r>
    <x v="4"/>
    <s v="CASA &amp; VIDEO BRASIL S.A"/>
    <x v="13"/>
    <d v="2024-10-25T00:00:00"/>
    <d v="2024-11-15T00:00:00"/>
    <s v="'21250"/>
    <s v="1 | 1"/>
    <x v="9"/>
    <x v="0"/>
    <n v="-39.99"/>
    <x v="95"/>
    <x v="94"/>
    <s v="REF. PAINEL DE FOTOS"/>
    <x v="8"/>
    <x v="0"/>
    <x v="0"/>
    <n v="3006"/>
    <x v="8"/>
    <n v="30061"/>
    <s v="RECURSOS HUMANOS (Administrativo)"/>
    <x v="0"/>
    <x v="0"/>
    <x v="0"/>
    <x v="0"/>
    <x v="0"/>
    <x v="0"/>
  </r>
  <r>
    <x v="4"/>
    <s v="CASAS GUANABARA COMESTIVEIS LTDA"/>
    <x v="0"/>
    <d v="2024-12-17T00:00:00"/>
    <d v="2025-01-15T00:00:00"/>
    <s v="'296649"/>
    <s v="1 | 1"/>
    <x v="9"/>
    <x v="0"/>
    <n v="-239.4"/>
    <x v="95"/>
    <x v="94"/>
    <s v="REF. AÃ‡ÃƒO "/>
    <x v="8"/>
    <x v="0"/>
    <x v="0"/>
    <n v="3006"/>
    <x v="8"/>
    <n v="30061"/>
    <s v="RECURSOS HUMANOS (Administrativo)"/>
    <x v="0"/>
    <x v="0"/>
    <x v="0"/>
    <x v="0"/>
    <x v="0"/>
    <x v="0"/>
  </r>
  <r>
    <x v="4"/>
    <s v="CATAVENTOOLS COMERCIO E ELETRO LTDA"/>
    <x v="10"/>
    <d v="2024-07-26T00:00:00"/>
    <d v="2024-08-15T00:00:00"/>
    <s v="'2765"/>
    <s v="1 | 1"/>
    <x v="9"/>
    <x v="0"/>
    <n v="-1990"/>
    <x v="39"/>
    <x v="39"/>
    <s v="REF RESFRIADOR DE AGUA PARA FABRICA DE CNTR"/>
    <x v="3"/>
    <x v="0"/>
    <x v="0"/>
    <n v="7004"/>
    <x v="3"/>
    <n v="70047"/>
    <s v="FÁBRICA CNTR (Comum)"/>
    <x v="0"/>
    <x v="4"/>
    <x v="11"/>
    <x v="11"/>
    <x v="17"/>
    <x v="17"/>
  </r>
  <r>
    <x v="4"/>
    <s v="CATAVENTOOLS COMERCIO E ELETRO LTDA"/>
    <x v="1"/>
    <d v="2025-02-05T00:00:00"/>
    <d v="2025-02-20T00:00:00"/>
    <s v="'5366"/>
    <s v="1 | 2"/>
    <x v="9"/>
    <x v="2"/>
    <n v="-1455"/>
    <x v="39"/>
    <x v="39"/>
    <s v="REF RESFRIADOR DE AGUA PARA FABRICA DE CNTR"/>
    <x v="7"/>
    <x v="0"/>
    <x v="0"/>
    <n v="5008"/>
    <x v="7"/>
    <n v="50081"/>
    <s v="REFORMA LINHA AMARELA (Administrativo)"/>
    <x v="0"/>
    <x v="1"/>
    <x v="11"/>
    <x v="11"/>
    <x v="17"/>
    <x v="17"/>
  </r>
  <r>
    <x v="4"/>
    <s v="CATAVENTOOLS COMERCIO E ELETRO LTDA"/>
    <x v="1"/>
    <d v="2025-02-05T00:00:00"/>
    <d v="2025-03-20T00:00:00"/>
    <s v="'5366"/>
    <s v="2 | 2"/>
    <x v="9"/>
    <x v="1"/>
    <n v="-1455"/>
    <x v="39"/>
    <x v="39"/>
    <s v="REF RESFRIADOR DE AGUA PARA FABRICA DE CNTR"/>
    <x v="7"/>
    <x v="0"/>
    <x v="0"/>
    <n v="5008"/>
    <x v="7"/>
    <n v="50081"/>
    <s v="REFORMA LINHA AMARELA (Administrativo)"/>
    <x v="0"/>
    <x v="1"/>
    <x v="11"/>
    <x v="11"/>
    <x v="17"/>
    <x v="17"/>
  </r>
  <r>
    <x v="4"/>
    <s v="CDS SERVICOS ADMINISTRATIVOS LTDA"/>
    <x v="10"/>
    <d v="2024-08-06T00:00:00"/>
    <d v="2024-08-13T00:00:00"/>
    <s v="'02"/>
    <s v="1 | 1"/>
    <x v="10"/>
    <x v="0"/>
    <n v="-12500"/>
    <x v="37"/>
    <x v="37"/>
    <s v="REF. SALARIO CARLOS ANTONIO VILLA NOVA DINIZ JULHO/2024"/>
    <x v="3"/>
    <x v="2"/>
    <x v="0"/>
    <n v="7004"/>
    <x v="3"/>
    <n v="70047"/>
    <s v="FÁBRICA CNTR (Comum)"/>
    <x v="1"/>
    <x v="4"/>
    <x v="2"/>
    <x v="2"/>
    <x v="13"/>
    <x v="13"/>
  </r>
  <r>
    <x v="4"/>
    <s v="CDS SERVICOS ADMINISTRATIVOS LTDA"/>
    <x v="11"/>
    <d v="2024-09-06T00:00:00"/>
    <d v="2024-09-11T00:00:00"/>
    <s v="'3"/>
    <s v="1 | 1"/>
    <x v="10"/>
    <x v="0"/>
    <n v="-12500"/>
    <x v="37"/>
    <x v="37"/>
    <s v="REF. SALARIO CARLOS ANTONIO VILLA NOVA DINIZ AGOSTO/2024"/>
    <x v="3"/>
    <x v="2"/>
    <x v="0"/>
    <n v="7004"/>
    <x v="3"/>
    <n v="70047"/>
    <s v="FÁBRICA CNTR (Comum)"/>
    <x v="1"/>
    <x v="4"/>
    <x v="2"/>
    <x v="2"/>
    <x v="13"/>
    <x v="13"/>
  </r>
  <r>
    <x v="4"/>
    <s v="CDS SERVICOS ADMINISTRATIVOS LTDA"/>
    <x v="12"/>
    <d v="2024-10-09T00:00:00"/>
    <d v="2024-10-11T00:00:00"/>
    <s v="'4"/>
    <s v="1 | 1"/>
    <x v="10"/>
    <x v="0"/>
    <n v="-12500"/>
    <x v="37"/>
    <x v="37"/>
    <s v="REF. SALARIO CARLOS ANTONIO VILLA NOVA DINIZ SETEMBRO/2024"/>
    <x v="3"/>
    <x v="2"/>
    <x v="0"/>
    <n v="7004"/>
    <x v="3"/>
    <n v="70047"/>
    <s v="FÁBRICA CNTR (Comum)"/>
    <x v="1"/>
    <x v="4"/>
    <x v="2"/>
    <x v="2"/>
    <x v="13"/>
    <x v="13"/>
  </r>
  <r>
    <x v="4"/>
    <s v="CDS SERVICOS ADMINISTRATIVOS LTDA"/>
    <x v="13"/>
    <d v="2024-11-04T00:00:00"/>
    <d v="2024-11-12T00:00:00"/>
    <s v="'5"/>
    <s v="1 | 1"/>
    <x v="10"/>
    <x v="0"/>
    <n v="-12500"/>
    <x v="37"/>
    <x v="37"/>
    <s v="REF. SALARIO CARLOS ANTONIO VILLA NOVA DINIZ OUTUBRO/2024"/>
    <x v="3"/>
    <x v="2"/>
    <x v="0"/>
    <n v="7004"/>
    <x v="3"/>
    <n v="70047"/>
    <s v="FÁBRICA CNTR (Comum)"/>
    <x v="1"/>
    <x v="0"/>
    <x v="2"/>
    <x v="2"/>
    <x v="13"/>
    <x v="13"/>
  </r>
  <r>
    <x v="4"/>
    <s v="CDS SERVICOS ADMINISTRATIVOS LTDA"/>
    <x v="14"/>
    <d v="2024-12-10T00:00:00"/>
    <d v="2024-12-11T00:00:00"/>
    <s v="'6"/>
    <s v="1 | 1"/>
    <x v="10"/>
    <x v="0"/>
    <n v="-12500"/>
    <x v="37"/>
    <x v="37"/>
    <s v="REF. SALARIO CARLOS ANTONIO VILLA NOVA DINIZ NOVEMBRO/2024"/>
    <x v="3"/>
    <x v="2"/>
    <x v="0"/>
    <n v="7004"/>
    <x v="3"/>
    <n v="70047"/>
    <s v="FÁBRICA CNTR (Comum)"/>
    <x v="1"/>
    <x v="0"/>
    <x v="2"/>
    <x v="2"/>
    <x v="13"/>
    <x v="13"/>
  </r>
  <r>
    <x v="4"/>
    <s v="CDS SERVICOS ADMINISTRATIVOS LTDA"/>
    <x v="0"/>
    <d v="2025-01-09T00:00:00"/>
    <d v="2025-01-13T00:00:00"/>
    <s v="'7"/>
    <s v="1 | 1"/>
    <x v="10"/>
    <x v="0"/>
    <n v="-12500"/>
    <x v="37"/>
    <x v="37"/>
    <s v="REF. SALARIO CARLOS ANTONIO VILLA NOVA DINIZ DEZEMBRO/2024"/>
    <x v="3"/>
    <x v="2"/>
    <x v="0"/>
    <n v="7004"/>
    <x v="3"/>
    <n v="70047"/>
    <s v="FÁBRICA CNTR (Comum)"/>
    <x v="1"/>
    <x v="0"/>
    <x v="2"/>
    <x v="2"/>
    <x v="13"/>
    <x v="13"/>
  </r>
  <r>
    <x v="4"/>
    <s v="CDS SERVICOS ADMINISTRATIVOS LTDA"/>
    <x v="1"/>
    <d v="2025-02-10T00:00:00"/>
    <d v="2025-02-11T00:00:00"/>
    <s v="'8"/>
    <s v="1 | 1"/>
    <x v="10"/>
    <x v="0"/>
    <n v="-13062.5"/>
    <x v="37"/>
    <x v="37"/>
    <s v="REF. SALARIO CARLOS ANTONIO VILLA NOVA DINIZ JAN/25"/>
    <x v="3"/>
    <x v="2"/>
    <x v="0"/>
    <n v="7004"/>
    <x v="3"/>
    <n v="70047"/>
    <s v="FÁBRICA CNTR (Comum)"/>
    <x v="1"/>
    <x v="1"/>
    <x v="2"/>
    <x v="2"/>
    <x v="13"/>
    <x v="13"/>
  </r>
  <r>
    <x v="4"/>
    <s v="CECILIA DOS SANTOS PEREIRA 11494322765"/>
    <x v="4"/>
    <d v="2024-01-16T00:00:00"/>
    <d v="2024-01-19T00:00:00"/>
    <s v="'5"/>
    <s v="1 | 1"/>
    <x v="10"/>
    <x v="0"/>
    <n v="-5400"/>
    <x v="95"/>
    <x v="94"/>
    <s v="REF. MASSAGEM / SAÃšDE E BEM -ESTAR "/>
    <x v="8"/>
    <x v="0"/>
    <x v="0"/>
    <n v="3006"/>
    <x v="8"/>
    <n v="30061"/>
    <s v="RECURSOS HUMANOS (Administrativo)"/>
    <x v="0"/>
    <x v="1"/>
    <x v="0"/>
    <x v="0"/>
    <x v="0"/>
    <x v="0"/>
  </r>
  <r>
    <x v="4"/>
    <s v="CECILIA DOS SANTOS PEREIRA 11494322765"/>
    <x v="4"/>
    <d v="2024-01-16T00:00:00"/>
    <d v="2024-01-19T00:00:00"/>
    <s v="'6"/>
    <s v="1 | 1"/>
    <x v="10"/>
    <x v="0"/>
    <n v="-1440"/>
    <x v="95"/>
    <x v="94"/>
    <s v="REF. MASSAGEM / SAÃšDE E BEM -ESTAR "/>
    <x v="8"/>
    <x v="0"/>
    <x v="0"/>
    <n v="3006"/>
    <x v="8"/>
    <n v="30061"/>
    <s v="RECURSOS HUMANOS (Administrativo)"/>
    <x v="0"/>
    <x v="1"/>
    <x v="0"/>
    <x v="0"/>
    <x v="0"/>
    <x v="0"/>
  </r>
  <r>
    <x v="4"/>
    <s v="CECILIA DOS SANTOS PEREIRA 11494322765"/>
    <x v="5"/>
    <d v="2024-02-16T00:00:00"/>
    <d v="2024-02-22T00:00:00"/>
    <s v="'7"/>
    <s v="1 | 1"/>
    <x v="10"/>
    <x v="0"/>
    <n v="-1350"/>
    <x v="95"/>
    <x v="94"/>
    <s v="REF. MASSAGEM / SAÃšDE E BEM -ESTAR "/>
    <x v="8"/>
    <x v="0"/>
    <x v="0"/>
    <n v="3006"/>
    <x v="8"/>
    <n v="30061"/>
    <s v="RECURSOS HUMANOS (Administrativo)"/>
    <x v="0"/>
    <x v="1"/>
    <x v="0"/>
    <x v="0"/>
    <x v="0"/>
    <x v="0"/>
  </r>
  <r>
    <x v="4"/>
    <s v="CECILIA DOS SANTOS PEREIRA 11494322765"/>
    <x v="5"/>
    <d v="2024-02-16T00:00:00"/>
    <d v="2024-02-22T00:00:00"/>
    <s v="'8"/>
    <s v="1 | 1"/>
    <x v="10"/>
    <x v="0"/>
    <n v="-5400"/>
    <x v="95"/>
    <x v="94"/>
    <s v="REF. MASSAGEM / SAÃšDE E BEM -ESTAR "/>
    <x v="8"/>
    <x v="0"/>
    <x v="0"/>
    <n v="3006"/>
    <x v="8"/>
    <n v="30061"/>
    <s v="RECURSOS HUMANOS (Administrativo)"/>
    <x v="0"/>
    <x v="1"/>
    <x v="0"/>
    <x v="0"/>
    <x v="0"/>
    <x v="0"/>
  </r>
  <r>
    <x v="4"/>
    <s v="CECILIA DOS SANTOS PEREIRA 11494322765"/>
    <x v="6"/>
    <d v="2024-03-26T00:00:00"/>
    <d v="2024-04-10T00:00:00"/>
    <s v="'9"/>
    <s v="1 | 1"/>
    <x v="10"/>
    <x v="0"/>
    <n v="-5400"/>
    <x v="95"/>
    <x v="94"/>
    <s v="REF. MASSAGEM / SAÃšDE E BEM -ESTAR "/>
    <x v="8"/>
    <x v="0"/>
    <x v="0"/>
    <n v="3006"/>
    <x v="8"/>
    <n v="30061"/>
    <s v="RECURSOS HUMANOS (Administrativo)"/>
    <x v="0"/>
    <x v="1"/>
    <x v="0"/>
    <x v="0"/>
    <x v="0"/>
    <x v="0"/>
  </r>
  <r>
    <x v="4"/>
    <s v="CECILIA DOS SANTOS PEREIRA 11494322765"/>
    <x v="6"/>
    <d v="2024-03-26T00:00:00"/>
    <d v="2024-04-15T00:00:00"/>
    <s v="'10"/>
    <s v="1 | 1"/>
    <x v="10"/>
    <x v="0"/>
    <n v="-4910"/>
    <x v="95"/>
    <x v="94"/>
    <s v="REF. MASSAGEM / SAÃšDE E BEM -ESTAR DIA DA MULHER"/>
    <x v="8"/>
    <x v="0"/>
    <x v="0"/>
    <n v="3006"/>
    <x v="8"/>
    <n v="30061"/>
    <s v="RECURSOS HUMANOS (Administrativo)"/>
    <x v="0"/>
    <x v="1"/>
    <x v="0"/>
    <x v="0"/>
    <x v="0"/>
    <x v="0"/>
  </r>
  <r>
    <x v="4"/>
    <s v="CECILIA DOS SANTOS PEREIRA 11494322765"/>
    <x v="7"/>
    <d v="2024-04-08T00:00:00"/>
    <d v="2024-04-10T00:00:00"/>
    <s v="'11"/>
    <s v="1 | 1"/>
    <x v="10"/>
    <x v="0"/>
    <n v="-1350"/>
    <x v="95"/>
    <x v="94"/>
    <s v="REF. MASSAGEM / SAÃšDE E BEM -ESTAR "/>
    <x v="8"/>
    <x v="0"/>
    <x v="0"/>
    <n v="3006"/>
    <x v="8"/>
    <n v="30061"/>
    <s v="RECURSOS HUMANOS (Administrativo)"/>
    <x v="0"/>
    <x v="3"/>
    <x v="0"/>
    <x v="0"/>
    <x v="0"/>
    <x v="0"/>
  </r>
  <r>
    <x v="4"/>
    <s v="CECILIA DOS SANTOS PEREIRA 11494322765"/>
    <x v="7"/>
    <d v="2024-04-10T00:00:00"/>
    <d v="2024-04-22T00:00:00"/>
    <s v="'12"/>
    <s v="1 | 1"/>
    <x v="10"/>
    <x v="0"/>
    <n v="-5400"/>
    <x v="95"/>
    <x v="94"/>
    <s v="REF. MASSAGEM / SAÃšDE E BEM -ESTAR "/>
    <x v="8"/>
    <x v="0"/>
    <x v="0"/>
    <n v="3006"/>
    <x v="8"/>
    <n v="30061"/>
    <s v="RECURSOS HUMANOS (Administrativo)"/>
    <x v="0"/>
    <x v="3"/>
    <x v="0"/>
    <x v="0"/>
    <x v="0"/>
    <x v="0"/>
  </r>
  <r>
    <x v="4"/>
    <s v="CECILIA DOS SANTOS PEREIRA 11494322765"/>
    <x v="7"/>
    <d v="2024-04-10T00:00:00"/>
    <d v="2024-04-22T00:00:00"/>
    <s v="'13"/>
    <s v="1 | 1"/>
    <x v="10"/>
    <x v="0"/>
    <n v="-1440"/>
    <x v="95"/>
    <x v="94"/>
    <s v="REF. MASSAGEM / SAÃšDE E BEM -ESTAR  Massagem - MÃªs de Abril JPA"/>
    <x v="8"/>
    <x v="0"/>
    <x v="0"/>
    <n v="3006"/>
    <x v="8"/>
    <n v="30061"/>
    <s v="RECURSOS HUMANOS (Administrativo)"/>
    <x v="0"/>
    <x v="3"/>
    <x v="0"/>
    <x v="0"/>
    <x v="0"/>
    <x v="0"/>
  </r>
  <r>
    <x v="4"/>
    <s v="CECILIA DOS SANTOS PEREIRA 11494322765"/>
    <x v="8"/>
    <d v="2024-05-21T00:00:00"/>
    <d v="2024-06-20T00:00:00"/>
    <s v="'15"/>
    <s v="1 | 1"/>
    <x v="10"/>
    <x v="0"/>
    <n v="-1440"/>
    <x v="95"/>
    <x v="94"/>
    <s v="Pagto - Massagem JPA"/>
    <x v="8"/>
    <x v="0"/>
    <x v="0"/>
    <n v="3006"/>
    <x v="8"/>
    <n v="30061"/>
    <s v="RECURSOS HUMANOS (Administrativo)"/>
    <x v="0"/>
    <x v="3"/>
    <x v="0"/>
    <x v="0"/>
    <x v="0"/>
    <x v="0"/>
  </r>
  <r>
    <x v="4"/>
    <s v="CECILIA DOS SANTOS PEREIRA 11494322765"/>
    <x v="8"/>
    <d v="2024-05-21T00:00:00"/>
    <d v="2024-06-21T00:00:00"/>
    <s v="'14"/>
    <s v="1 | 1"/>
    <x v="10"/>
    <x v="0"/>
    <n v="-5400"/>
    <x v="95"/>
    <x v="94"/>
    <s v="REF. MASSAGEM / SAÃšDE E BEM -ESTAR  Massagem Bonsucesso"/>
    <x v="8"/>
    <x v="0"/>
    <x v="0"/>
    <n v="3006"/>
    <x v="8"/>
    <n v="30061"/>
    <s v="RECURSOS HUMANOS (Administrativo)"/>
    <x v="0"/>
    <x v="3"/>
    <x v="0"/>
    <x v="0"/>
    <x v="0"/>
    <x v="0"/>
  </r>
  <r>
    <x v="4"/>
    <s v="CECILIA DOS SANTOS PEREIRA 11494322765"/>
    <x v="9"/>
    <d v="2024-07-22T00:00:00"/>
    <d v="2024-07-24T00:00:00"/>
    <s v="'17"/>
    <s v="1 | 1"/>
    <x v="10"/>
    <x v="0"/>
    <n v="-1350"/>
    <x v="95"/>
    <x v="94"/>
    <s v="Pagto - Massagem JPA"/>
    <x v="8"/>
    <x v="0"/>
    <x v="0"/>
    <n v="3006"/>
    <x v="8"/>
    <n v="30061"/>
    <s v="RECURSOS HUMANOS (Administrativo)"/>
    <x v="0"/>
    <x v="3"/>
    <x v="0"/>
    <x v="0"/>
    <x v="0"/>
    <x v="0"/>
  </r>
  <r>
    <x v="4"/>
    <s v="CECILIA DOS SANTOS PEREIRA 11494322765"/>
    <x v="9"/>
    <d v="2024-07-22T00:00:00"/>
    <d v="2024-07-25T00:00:00"/>
    <s v="'16"/>
    <s v="1 | 1"/>
    <x v="10"/>
    <x v="0"/>
    <n v="-5400"/>
    <x v="95"/>
    <x v="94"/>
    <s v="REF. MASSAGEM / SAÃšDE E BEM -ESTAR  Massagem Bonsucesso"/>
    <x v="8"/>
    <x v="0"/>
    <x v="0"/>
    <n v="3006"/>
    <x v="8"/>
    <n v="30061"/>
    <s v="RECURSOS HUMANOS (Administrativo)"/>
    <x v="0"/>
    <x v="3"/>
    <x v="0"/>
    <x v="0"/>
    <x v="0"/>
    <x v="0"/>
  </r>
  <r>
    <x v="4"/>
    <s v="CECILIA DOS SANTOS PEREIRA 11494322765"/>
    <x v="10"/>
    <d v="2024-08-05T00:00:00"/>
    <d v="2024-08-09T00:00:00"/>
    <s v="'18"/>
    <s v="1 | 1"/>
    <x v="10"/>
    <x v="0"/>
    <n v="-5400"/>
    <x v="95"/>
    <x v="94"/>
    <s v="REF. MASSAGEM / SAÃšDE E BEM -ESTAR  Massagem Bonsucesso"/>
    <x v="8"/>
    <x v="0"/>
    <x v="0"/>
    <n v="3006"/>
    <x v="8"/>
    <n v="30061"/>
    <s v="RECURSOS HUMANOS (Administrativo)"/>
    <x v="0"/>
    <x v="4"/>
    <x v="0"/>
    <x v="0"/>
    <x v="0"/>
    <x v="0"/>
  </r>
  <r>
    <x v="4"/>
    <s v="CECILIA DOS SANTOS PEREIRA 11494322765"/>
    <x v="10"/>
    <d v="2024-08-15T00:00:00"/>
    <d v="2024-08-26T00:00:00"/>
    <s v="'19"/>
    <s v="1 | 1"/>
    <x v="10"/>
    <x v="0"/>
    <n v="-1350"/>
    <x v="95"/>
    <x v="94"/>
    <s v="REF. MASSAGEM / SAÃšDE E BEM -ESTAR JPA"/>
    <x v="8"/>
    <x v="0"/>
    <x v="0"/>
    <n v="3006"/>
    <x v="8"/>
    <n v="30061"/>
    <s v="RECURSOS HUMANOS (Administrativo)"/>
    <x v="0"/>
    <x v="4"/>
    <x v="0"/>
    <x v="0"/>
    <x v="0"/>
    <x v="0"/>
  </r>
  <r>
    <x v="4"/>
    <s v="CECILIA DOS SANTOS PEREIRA 11494322765"/>
    <x v="11"/>
    <d v="2024-09-15T00:00:00"/>
    <d v="2024-09-18T00:00:00"/>
    <s v="'20"/>
    <s v="1 | 1"/>
    <x v="10"/>
    <x v="0"/>
    <n v="-5400"/>
    <x v="95"/>
    <x v="94"/>
    <s v="REF. MASSAGEM / SAÃšDE E BEM -ESTAR  Massagem Bonsucesso"/>
    <x v="8"/>
    <x v="0"/>
    <x v="0"/>
    <n v="3006"/>
    <x v="8"/>
    <n v="30061"/>
    <s v="RECURSOS HUMANOS (Administrativo)"/>
    <x v="0"/>
    <x v="4"/>
    <x v="0"/>
    <x v="0"/>
    <x v="0"/>
    <x v="0"/>
  </r>
  <r>
    <x v="4"/>
    <s v="CECILIA DOS SANTOS PEREIRA 11494322765"/>
    <x v="11"/>
    <d v="2024-09-15T00:00:00"/>
    <d v="2024-09-19T00:00:00"/>
    <s v="'21"/>
    <s v="1 | 1"/>
    <x v="10"/>
    <x v="0"/>
    <n v="-990"/>
    <x v="95"/>
    <x v="94"/>
    <s v="REF. MASSAGEM / SAÃšDE E BEM -ESTAR JPA"/>
    <x v="8"/>
    <x v="0"/>
    <x v="0"/>
    <n v="3006"/>
    <x v="8"/>
    <n v="30061"/>
    <s v="RECURSOS HUMANOS (Administrativo)"/>
    <x v="0"/>
    <x v="4"/>
    <x v="0"/>
    <x v="0"/>
    <x v="0"/>
    <x v="0"/>
  </r>
  <r>
    <x v="4"/>
    <s v="CECILIA DOS SANTOS PEREIRA 11494322765"/>
    <x v="12"/>
    <d v="2024-10-09T00:00:00"/>
    <d v="2024-10-14T00:00:00"/>
    <s v="'22"/>
    <s v="1 | 1"/>
    <x v="10"/>
    <x v="0"/>
    <n v="-5400"/>
    <x v="95"/>
    <x v="94"/>
    <s v="REF. MASSAGEM / SAÃšDE E BEM -ESTAR  Massagem Bonsucesso"/>
    <x v="8"/>
    <x v="0"/>
    <x v="0"/>
    <n v="3006"/>
    <x v="8"/>
    <n v="30061"/>
    <s v="RECURSOS HUMANOS (Administrativo)"/>
    <x v="0"/>
    <x v="4"/>
    <x v="0"/>
    <x v="0"/>
    <x v="0"/>
    <x v="0"/>
  </r>
  <r>
    <x v="4"/>
    <s v="CECILIA DOS SANTOS PEREIRA 11494322765"/>
    <x v="12"/>
    <d v="2024-10-09T00:00:00"/>
    <d v="2024-10-14T00:00:00"/>
    <s v="'23"/>
    <s v="1 | 1"/>
    <x v="10"/>
    <x v="0"/>
    <n v="-1440"/>
    <x v="95"/>
    <x v="94"/>
    <s v="REF. MASSAGEM / SAÃšDE E BEM -ESTAR JPA"/>
    <x v="8"/>
    <x v="0"/>
    <x v="0"/>
    <n v="3006"/>
    <x v="8"/>
    <n v="30061"/>
    <s v="RECURSOS HUMANOS (Administrativo)"/>
    <x v="0"/>
    <x v="4"/>
    <x v="0"/>
    <x v="0"/>
    <x v="0"/>
    <x v="0"/>
  </r>
  <r>
    <x v="4"/>
    <s v="CECILIA DOS SANTOS PEREIRA 11494322765"/>
    <x v="13"/>
    <d v="2024-11-18T00:00:00"/>
    <d v="2024-11-25T00:00:00"/>
    <s v="'25"/>
    <s v="1 | 1"/>
    <x v="10"/>
    <x v="0"/>
    <n v="-5400"/>
    <x v="95"/>
    <x v="94"/>
    <s v="REF. MASSAGEM / SAÃšDE E BEM -ESTAR  Massagem Bonsucesso"/>
    <x v="8"/>
    <x v="0"/>
    <x v="0"/>
    <n v="3006"/>
    <x v="8"/>
    <n v="30061"/>
    <s v="RECURSOS HUMANOS (Administrativo)"/>
    <x v="0"/>
    <x v="0"/>
    <x v="0"/>
    <x v="0"/>
    <x v="0"/>
    <x v="0"/>
  </r>
  <r>
    <x v="4"/>
    <s v="CECILIA DOS SANTOS PEREIRA 11494322765"/>
    <x v="13"/>
    <d v="2024-11-18T00:00:00"/>
    <d v="2024-11-26T00:00:00"/>
    <s v="'24"/>
    <s v="1 | 1"/>
    <x v="10"/>
    <x v="0"/>
    <n v="-1440"/>
    <x v="95"/>
    <x v="94"/>
    <s v="REF. MASSAGEM / SAÃšDE E BEM -ESTAR  Massagem JPA"/>
    <x v="8"/>
    <x v="0"/>
    <x v="0"/>
    <n v="3006"/>
    <x v="8"/>
    <n v="30061"/>
    <s v="RECURSOS HUMANOS (Administrativo)"/>
    <x v="0"/>
    <x v="0"/>
    <x v="0"/>
    <x v="0"/>
    <x v="0"/>
    <x v="0"/>
  </r>
  <r>
    <x v="4"/>
    <s v="CECILIA DOS SANTOS PEREIRA 11494322765"/>
    <x v="0"/>
    <d v="2024-12-20T00:00:00"/>
    <d v="2024-12-26T00:00:00"/>
    <s v="'26"/>
    <s v="1 | 1"/>
    <x v="10"/>
    <x v="0"/>
    <n v="-720"/>
    <x v="95"/>
    <x v="94"/>
    <s v="Massagem - JPA"/>
    <x v="8"/>
    <x v="0"/>
    <x v="0"/>
    <n v="3006"/>
    <x v="8"/>
    <n v="30061"/>
    <s v="RECURSOS HUMANOS (Administrativo)"/>
    <x v="0"/>
    <x v="0"/>
    <x v="0"/>
    <x v="0"/>
    <x v="0"/>
    <x v="0"/>
  </r>
  <r>
    <x v="4"/>
    <s v="CECILIA DOS SANTOS PEREIRA 11494322765"/>
    <x v="0"/>
    <d v="2024-12-20T00:00:00"/>
    <d v="2024-12-26T00:00:00"/>
    <s v="'27"/>
    <s v="1 | 1"/>
    <x v="10"/>
    <x v="0"/>
    <n v="-5400"/>
    <x v="95"/>
    <x v="94"/>
    <s v="Massagem - Bonsucesso"/>
    <x v="8"/>
    <x v="0"/>
    <x v="0"/>
    <n v="3006"/>
    <x v="8"/>
    <n v="30061"/>
    <s v="RECURSOS HUMANOS (Administrativo)"/>
    <x v="0"/>
    <x v="0"/>
    <x v="0"/>
    <x v="0"/>
    <x v="0"/>
    <x v="0"/>
  </r>
  <r>
    <x v="4"/>
    <s v="CECILIA DOS SANTOS PEREIRA 11494322765"/>
    <x v="1"/>
    <d v="2025-01-22T00:00:00"/>
    <d v="2025-01-24T00:00:00"/>
    <s v="'28"/>
    <s v="1 | 1"/>
    <x v="10"/>
    <x v="0"/>
    <n v="-5400"/>
    <x v="95"/>
    <x v="94"/>
    <s v="Massagem - Bonsucesso"/>
    <x v="8"/>
    <x v="0"/>
    <x v="0"/>
    <n v="3006"/>
    <x v="8"/>
    <n v="30061"/>
    <s v="RECURSOS HUMANOS (Administrativo)"/>
    <x v="0"/>
    <x v="1"/>
    <x v="0"/>
    <x v="0"/>
    <x v="0"/>
    <x v="0"/>
  </r>
  <r>
    <x v="4"/>
    <s v="CECILIA DOS SANTOS PEREIRA 11494322765"/>
    <x v="1"/>
    <d v="2025-01-22T00:00:00"/>
    <d v="2025-01-27T00:00:00"/>
    <s v="'29"/>
    <s v="1 | 1"/>
    <x v="10"/>
    <x v="0"/>
    <n v="-1350"/>
    <x v="95"/>
    <x v="94"/>
    <s v="Massagem - JPA"/>
    <x v="8"/>
    <x v="0"/>
    <x v="0"/>
    <n v="3006"/>
    <x v="8"/>
    <n v="30061"/>
    <s v="RECURSOS HUMANOS (Administrativo)"/>
    <x v="0"/>
    <x v="1"/>
    <x v="0"/>
    <x v="0"/>
    <x v="0"/>
    <x v="0"/>
  </r>
  <r>
    <x v="4"/>
    <s v="CENCOSUD BRASIL COMERCIAL S.A."/>
    <x v="7"/>
    <d v="2024-05-08T00:00:00"/>
    <d v="2024-05-20T00:00:00"/>
    <s v="'382447"/>
    <s v="1 | 1"/>
    <x v="9"/>
    <x v="0"/>
    <n v="-287.27999999999997"/>
    <x v="111"/>
    <x v="109"/>
    <s v="REF. LEITE ITALAC CARTAO EKO - 39346861040899"/>
    <x v="2"/>
    <x v="1"/>
    <x v="0"/>
    <n v="4004"/>
    <x v="2"/>
    <n v="40041"/>
    <s v="PATRIMÔNIO (Administrativo)"/>
    <x v="0"/>
    <x v="3"/>
    <x v="0"/>
    <x v="0"/>
    <x v="9"/>
    <x v="9"/>
  </r>
  <r>
    <x v="4"/>
    <s v="CENTRO DE BIOLOGIA EXPERIMENTAL OCEANUS LTDA"/>
    <x v="5"/>
    <d v="2024-02-06T00:00:00"/>
    <d v="2024-02-16T00:00:00"/>
    <s v="'32792"/>
    <s v="1 | 1"/>
    <x v="10"/>
    <x v="0"/>
    <n v="-524.41999999999996"/>
    <x v="128"/>
    <x v="126"/>
    <s v="REF. SERVICOS DE ANALISES LABORATORIAIS AMBIENTAIS"/>
    <x v="2"/>
    <x v="0"/>
    <x v="0"/>
    <n v="4004"/>
    <x v="2"/>
    <n v="40047"/>
    <s v="PATRIMÔNIO (Comum)"/>
    <x v="0"/>
    <x v="1"/>
    <x v="9"/>
    <x v="9"/>
    <x v="18"/>
    <x v="18"/>
  </r>
  <r>
    <x v="4"/>
    <s v="CENTRO DE CONDICIONAMENTO FISICO L.M.B. EIRELI"/>
    <x v="4"/>
    <d v="2024-01-04T00:00:00"/>
    <d v="2024-01-16T00:00:00"/>
    <s v="'25456"/>
    <s v="1 | 1"/>
    <x v="10"/>
    <x v="0"/>
    <n v="-4760"/>
    <x v="95"/>
    <x v="94"/>
    <s v="REF ACADEMIA NEW CORPORE - JANEIRO/2024"/>
    <x v="8"/>
    <x v="0"/>
    <x v="0"/>
    <n v="3006"/>
    <x v="8"/>
    <n v="30061"/>
    <s v="RECURSOS HUMANOS (Administrativo)"/>
    <x v="0"/>
    <x v="1"/>
    <x v="0"/>
    <x v="0"/>
    <x v="0"/>
    <x v="0"/>
  </r>
  <r>
    <x v="4"/>
    <s v="CENTRO DE CONDICIONAMENTO FISICO L.M.B. EIRELI"/>
    <x v="5"/>
    <d v="2024-02-02T00:00:00"/>
    <d v="2024-02-15T00:00:00"/>
    <s v="'26075"/>
    <s v="1 | 1"/>
    <x v="10"/>
    <x v="0"/>
    <n v="-4620"/>
    <x v="95"/>
    <x v="94"/>
    <s v="REF ACADEMIA NEW CORPORE - FEVEREIRO/2024"/>
    <x v="8"/>
    <x v="0"/>
    <x v="0"/>
    <n v="3006"/>
    <x v="8"/>
    <n v="30061"/>
    <s v="RECURSOS HUMANOS (Administrativo)"/>
    <x v="0"/>
    <x v="1"/>
    <x v="0"/>
    <x v="0"/>
    <x v="0"/>
    <x v="0"/>
  </r>
  <r>
    <x v="4"/>
    <s v="CENTRO DE CONDICIONAMENTO FISICO L.M.B. EIRELI"/>
    <x v="6"/>
    <d v="2024-03-05T00:00:00"/>
    <d v="2024-03-15T00:00:00"/>
    <s v="'26557"/>
    <s v="1 | 1"/>
    <x v="10"/>
    <x v="0"/>
    <n v="-4620"/>
    <x v="95"/>
    <x v="94"/>
    <s v="REF ACADEMIA NEW CORPORE - MARÃ‡O/2024"/>
    <x v="8"/>
    <x v="0"/>
    <x v="0"/>
    <n v="3006"/>
    <x v="8"/>
    <n v="30061"/>
    <s v="RECURSOS HUMANOS (Administrativo)"/>
    <x v="0"/>
    <x v="1"/>
    <x v="0"/>
    <x v="0"/>
    <x v="0"/>
    <x v="0"/>
  </r>
  <r>
    <x v="4"/>
    <s v="CENTRO DE CONDICIONAMENTO FISICO L.M.B. EIRELI"/>
    <x v="7"/>
    <d v="2024-04-08T00:00:00"/>
    <d v="2024-04-16T00:00:00"/>
    <s v="'27295"/>
    <s v="1 | 1"/>
    <x v="10"/>
    <x v="0"/>
    <n v="-4550"/>
    <x v="95"/>
    <x v="94"/>
    <s v="REF ACADEMIA NEW CORPORE - ABRIL/2024"/>
    <x v="8"/>
    <x v="0"/>
    <x v="0"/>
    <n v="3006"/>
    <x v="8"/>
    <n v="30061"/>
    <s v="RECURSOS HUMANOS (Administrativo)"/>
    <x v="0"/>
    <x v="3"/>
    <x v="0"/>
    <x v="0"/>
    <x v="0"/>
    <x v="0"/>
  </r>
  <r>
    <x v="4"/>
    <s v="CENTRO DE CONDICIONAMENTO FISICO L.M.B. EIRELI"/>
    <x v="8"/>
    <d v="2024-05-03T00:00:00"/>
    <d v="2024-05-13T00:00:00"/>
    <s v="'27773"/>
    <s v="1 | 1"/>
    <x v="10"/>
    <x v="0"/>
    <n v="-4970"/>
    <x v="95"/>
    <x v="94"/>
    <s v="REF ACADEMIA NEW CORPORE - MAIO/2024"/>
    <x v="8"/>
    <x v="0"/>
    <x v="0"/>
    <n v="3006"/>
    <x v="8"/>
    <n v="30061"/>
    <s v="RECURSOS HUMANOS (Administrativo)"/>
    <x v="0"/>
    <x v="3"/>
    <x v="0"/>
    <x v="0"/>
    <x v="0"/>
    <x v="0"/>
  </r>
  <r>
    <x v="4"/>
    <s v="CENTRO DE CONDICIONAMENTO FISICO L.M.B. EIRELI"/>
    <x v="9"/>
    <d v="2024-06-11T00:00:00"/>
    <d v="2024-06-24T00:00:00"/>
    <s v="'27930"/>
    <s v="1 | 1"/>
    <x v="10"/>
    <x v="0"/>
    <n v="-4760"/>
    <x v="95"/>
    <x v="94"/>
    <s v="REF ACADEMIA NEW CORPORE - JUNHO /2024"/>
    <x v="8"/>
    <x v="0"/>
    <x v="0"/>
    <n v="3006"/>
    <x v="8"/>
    <n v="30061"/>
    <s v="RECURSOS HUMANOS (Administrativo)"/>
    <x v="0"/>
    <x v="3"/>
    <x v="0"/>
    <x v="0"/>
    <x v="0"/>
    <x v="0"/>
  </r>
  <r>
    <x v="4"/>
    <s v="CENTRO DE CONDICIONAMENTO FISICO L.M.B. EIRELI"/>
    <x v="10"/>
    <d v="2024-07-02T00:00:00"/>
    <d v="2024-07-15T00:00:00"/>
    <s v="'28949"/>
    <s v="1 | 1"/>
    <x v="10"/>
    <x v="0"/>
    <n v="-5040"/>
    <x v="95"/>
    <x v="94"/>
    <s v="REF ACADEMIA NEW CORPORE - jJULHO/2024"/>
    <x v="8"/>
    <x v="0"/>
    <x v="0"/>
    <n v="3006"/>
    <x v="8"/>
    <n v="30061"/>
    <s v="RECURSOS HUMANOS (Administrativo)"/>
    <x v="0"/>
    <x v="4"/>
    <x v="0"/>
    <x v="0"/>
    <x v="0"/>
    <x v="0"/>
  </r>
  <r>
    <x v="4"/>
    <s v="CENTRO DE CONDICIONAMENTO FISICO L.M.B. EIRELI"/>
    <x v="11"/>
    <d v="2024-08-30T00:00:00"/>
    <d v="2024-09-03T00:00:00"/>
    <s v="'30573"/>
    <s v="1 | 1"/>
    <x v="10"/>
    <x v="0"/>
    <n v="-5250"/>
    <x v="95"/>
    <x v="94"/>
    <s v="REF ACADEMIA NEW CORPORE - AGOSTO/2024"/>
    <x v="8"/>
    <x v="0"/>
    <x v="0"/>
    <n v="3006"/>
    <x v="8"/>
    <n v="30061"/>
    <s v="RECURSOS HUMANOS (Administrativo)"/>
    <x v="0"/>
    <x v="4"/>
    <x v="0"/>
    <x v="0"/>
    <x v="0"/>
    <x v="0"/>
  </r>
  <r>
    <x v="4"/>
    <s v="CENTRO DE CONDICIONAMENTO FISICO L.M.B. EIRELI"/>
    <x v="12"/>
    <d v="2024-09-04T00:00:00"/>
    <d v="2024-09-11T00:00:00"/>
    <s v="'31200"/>
    <s v="1 | 1"/>
    <x v="10"/>
    <x v="0"/>
    <n v="-4830"/>
    <x v="95"/>
    <x v="94"/>
    <s v="REF ACADEMIA NEW CORPORE - SETEMBRO/2024"/>
    <x v="8"/>
    <x v="0"/>
    <x v="0"/>
    <n v="3006"/>
    <x v="8"/>
    <n v="30061"/>
    <s v="RECURSOS HUMANOS (Administrativo)"/>
    <x v="0"/>
    <x v="4"/>
    <x v="0"/>
    <x v="0"/>
    <x v="0"/>
    <x v="0"/>
  </r>
  <r>
    <x v="4"/>
    <s v="CENTRO DE CONDICIONAMENTO FISICO L.M.B. EIRELI"/>
    <x v="13"/>
    <d v="2024-10-10T00:00:00"/>
    <d v="2024-10-15T00:00:00"/>
    <s v="'32117"/>
    <s v="1 | 1"/>
    <x v="10"/>
    <x v="0"/>
    <n v="-5180"/>
    <x v="95"/>
    <x v="94"/>
    <s v="REF ACADEMIA NEW CORPORE - OUTUBRO/2024"/>
    <x v="8"/>
    <x v="0"/>
    <x v="0"/>
    <n v="3006"/>
    <x v="8"/>
    <n v="30061"/>
    <s v="RECURSOS HUMANOS (Administrativo)"/>
    <x v="0"/>
    <x v="0"/>
    <x v="0"/>
    <x v="0"/>
    <x v="0"/>
    <x v="0"/>
  </r>
  <r>
    <x v="4"/>
    <s v="CENTRO DE CONDICIONAMENTO FISICO L.M.B. EIRELI"/>
    <x v="14"/>
    <d v="2024-11-05T00:00:00"/>
    <d v="2024-11-14T00:00:00"/>
    <s v="'33127"/>
    <s v="1 | 1"/>
    <x v="10"/>
    <x v="0"/>
    <n v="-4550"/>
    <x v="95"/>
    <x v="94"/>
    <s v="REF ACADEMIA NEW CORPORE - NOVEMBRO/2024"/>
    <x v="8"/>
    <x v="0"/>
    <x v="0"/>
    <n v="3006"/>
    <x v="8"/>
    <n v="30061"/>
    <s v="RECURSOS HUMANOS (Administrativo)"/>
    <x v="0"/>
    <x v="0"/>
    <x v="0"/>
    <x v="0"/>
    <x v="0"/>
    <x v="0"/>
  </r>
  <r>
    <x v="4"/>
    <s v="CENTRO DE INTEGRACAO EMPRESA ESCOLA DO E RIO DE JANEIRO"/>
    <x v="6"/>
    <d v="2024-03-29T00:00:00"/>
    <d v="2024-03-29T00:00:00"/>
    <s v="'1023771"/>
    <s v="1 | 1"/>
    <x v="7"/>
    <x v="0"/>
    <n v="-715.8"/>
    <x v="51"/>
    <x v="50"/>
    <s v="REF. CONTRIBUIÃ‡ÃƒO INSTITUCIONAL MANUTENÃ‡ÃƒO DO CIEE "/>
    <x v="0"/>
    <x v="0"/>
    <x v="0"/>
    <n v="2001"/>
    <x v="0"/>
    <n v="20011"/>
    <s v="CORPORATIVO (Administrativo)"/>
    <x v="1"/>
    <x v="1"/>
    <x v="0"/>
    <x v="0"/>
    <x v="10"/>
    <x v="10"/>
  </r>
  <r>
    <x v="4"/>
    <s v="CENTRO DE INTEGRACAO EMPRESA ESCOLA DO E RIO DE JANEIRO"/>
    <x v="10"/>
    <d v="2024-07-10T00:00:00"/>
    <d v="2024-07-31T00:00:00"/>
    <s v="'175640"/>
    <s v="1 | 1"/>
    <x v="7"/>
    <x v="0"/>
    <n v="-500"/>
    <x v="106"/>
    <x v="105"/>
    <s v="REF. CONTRIBUIÃ‡ÃƒO INSTITUCIONAL MANUTENÃ‡ÃƒO DO CIEE "/>
    <x v="8"/>
    <x v="1"/>
    <x v="0"/>
    <n v="3006"/>
    <x v="8"/>
    <n v="30061"/>
    <s v="RECURSOS HUMANOS (Administrativo)"/>
    <x v="0"/>
    <x v="4"/>
    <x v="2"/>
    <x v="2"/>
    <x v="15"/>
    <x v="15"/>
  </r>
  <r>
    <x v="4"/>
    <s v="CENTRO DE INTEGRACAO EMPRESA ESCOLA DO E RIO DE JANEIRO"/>
    <x v="11"/>
    <d v="2024-08-05T00:00:00"/>
    <d v="2024-08-09T00:00:00"/>
    <s v="'1030665"/>
    <s v="1 | 1"/>
    <x v="8"/>
    <x v="0"/>
    <n v="-1600"/>
    <x v="106"/>
    <x v="105"/>
    <s v="ENC: Boleto para Pgto - REFERENTE AO CIEE "/>
    <x v="8"/>
    <x v="1"/>
    <x v="0"/>
    <n v="3006"/>
    <x v="8"/>
    <n v="30061"/>
    <s v="RECURSOS HUMANOS (Administrativo)"/>
    <x v="0"/>
    <x v="4"/>
    <x v="2"/>
    <x v="2"/>
    <x v="15"/>
    <x v="15"/>
  </r>
  <r>
    <x v="4"/>
    <s v="CENTRO DE INTEGRACAO EMPRESA ESCOLA DO E RIO DE JANEIRO"/>
    <x v="13"/>
    <d v="2024-10-25T00:00:00"/>
    <d v="2024-10-29T00:00:00"/>
    <s v="'1034874"/>
    <s v="1 | 1"/>
    <x v="8"/>
    <x v="0"/>
    <n v="-1200"/>
    <x v="106"/>
    <x v="105"/>
    <s v="ENC: Boleto para Pgto - REFERENTE AO CIEE  AGOSTO/SETEMBRO"/>
    <x v="8"/>
    <x v="1"/>
    <x v="0"/>
    <n v="3006"/>
    <x v="8"/>
    <n v="30061"/>
    <s v="RECURSOS HUMANOS (Administrativo)"/>
    <x v="0"/>
    <x v="0"/>
    <x v="2"/>
    <x v="2"/>
    <x v="15"/>
    <x v="15"/>
  </r>
  <r>
    <x v="4"/>
    <s v="CENTRO DE INTEGRACAO EMPRESA ESCOLA DO E RIO DE JANEIRO"/>
    <x v="13"/>
    <d v="2024-10-25T00:00:00"/>
    <d v="2024-10-31T00:00:00"/>
    <s v="'1034875"/>
    <s v="1 | 1"/>
    <x v="8"/>
    <x v="0"/>
    <n v="-700"/>
    <x v="106"/>
    <x v="105"/>
    <s v="ENC: Boleto para Pgto - REFERENTE AO CIEE  OUTUBRO"/>
    <x v="8"/>
    <x v="1"/>
    <x v="0"/>
    <n v="3006"/>
    <x v="8"/>
    <n v="30061"/>
    <s v="RECURSOS HUMANOS (Administrativo)"/>
    <x v="0"/>
    <x v="0"/>
    <x v="2"/>
    <x v="2"/>
    <x v="15"/>
    <x v="15"/>
  </r>
  <r>
    <x v="4"/>
    <s v="CENTRO DE INTEGRACAO EMPRESA ESCOLA DO E RIO DE JANEIRO"/>
    <x v="14"/>
    <d v="2024-11-10T00:00:00"/>
    <d v="2024-11-29T00:00:00"/>
    <s v="'1036024"/>
    <s v="1 | 1"/>
    <x v="8"/>
    <x v="0"/>
    <n v="-900"/>
    <x v="106"/>
    <x v="105"/>
    <s v="Mensalidade CIEE"/>
    <x v="8"/>
    <x v="1"/>
    <x v="0"/>
    <n v="3006"/>
    <x v="8"/>
    <n v="30061"/>
    <s v="RECURSOS HUMANOS (Administrativo)"/>
    <x v="0"/>
    <x v="0"/>
    <x v="2"/>
    <x v="2"/>
    <x v="15"/>
    <x v="15"/>
  </r>
  <r>
    <x v="4"/>
    <s v="CENTRO DE INTEGRACAO EMPRESA ESCOLA DO E RIO DE JANEIRO"/>
    <x v="0"/>
    <d v="2024-12-10T00:00:00"/>
    <d v="2024-12-30T00:00:00"/>
    <s v="'1038165"/>
    <s v="1 | 1"/>
    <x v="8"/>
    <x v="0"/>
    <n v="-500"/>
    <x v="106"/>
    <x v="105"/>
    <s v="Mensalidade CIEE"/>
    <x v="8"/>
    <x v="1"/>
    <x v="0"/>
    <n v="3006"/>
    <x v="8"/>
    <n v="30061"/>
    <s v="RECURSOS HUMANOS (Administrativo)"/>
    <x v="0"/>
    <x v="0"/>
    <x v="2"/>
    <x v="2"/>
    <x v="15"/>
    <x v="15"/>
  </r>
  <r>
    <x v="4"/>
    <s v="CENTRO DE INTEGRACAO EMPRESA ESCOLA DO E RIO DE JANEIRO"/>
    <x v="1"/>
    <d v="2025-01-13T00:00:00"/>
    <d v="2025-01-31T00:00:00"/>
    <s v="'1039135"/>
    <s v="1 | 1"/>
    <x v="2"/>
    <x v="0"/>
    <n v="-400"/>
    <x v="106"/>
    <x v="105"/>
    <s v="REF: CIEE"/>
    <x v="8"/>
    <x v="1"/>
    <x v="0"/>
    <n v="3006"/>
    <x v="8"/>
    <n v="30061"/>
    <s v="RECURSOS HUMANOS (Administrativo)"/>
    <x v="0"/>
    <x v="1"/>
    <x v="2"/>
    <x v="2"/>
    <x v="15"/>
    <x v="15"/>
  </r>
  <r>
    <x v="4"/>
    <s v="CENTRO DE INTEGRACAO EMPRESA ESCOLA DO E RIO DE JANEIRO"/>
    <x v="2"/>
    <d v="2025-02-11T00:00:00"/>
    <d v="2025-02-28T00:00:00"/>
    <s v="'1040635"/>
    <s v="1 | 1"/>
    <x v="2"/>
    <x v="1"/>
    <n v="-500"/>
    <x v="106"/>
    <x v="105"/>
    <s v="REF: CIEE"/>
    <x v="8"/>
    <x v="1"/>
    <x v="0"/>
    <n v="3006"/>
    <x v="8"/>
    <n v="30061"/>
    <s v="RECURSOS HUMANOS (Administrativo)"/>
    <x v="0"/>
    <x v="1"/>
    <x v="2"/>
    <x v="2"/>
    <x v="15"/>
    <x v="15"/>
  </r>
  <r>
    <x v="4"/>
    <s v="CERTSEC - AR E SERVICOS DIGITAIS LTDA"/>
    <x v="4"/>
    <d v="2024-01-15T00:00:00"/>
    <d v="2024-01-17T00:00:00"/>
    <s v="'4820"/>
    <s v="1 | 1"/>
    <x v="10"/>
    <x v="0"/>
    <n v="-227.7"/>
    <x v="59"/>
    <x v="58"/>
    <s v="REF.  CERTIFICADO DIGITAL "/>
    <x v="5"/>
    <x v="0"/>
    <x v="0"/>
    <n v="3001"/>
    <x v="5"/>
    <n v="30011"/>
    <s v="CONTROLADORIA (Administrativo)"/>
    <x v="0"/>
    <x v="1"/>
    <x v="0"/>
    <x v="0"/>
    <x v="10"/>
    <x v="10"/>
  </r>
  <r>
    <x v="4"/>
    <s v="CERTSEC - AR E SERVICOS DIGITAIS LTDA"/>
    <x v="13"/>
    <d v="2024-10-24T00:00:00"/>
    <d v="2024-10-24T00:00:00"/>
    <s v="'1034825"/>
    <s v="1 | 1"/>
    <x v="8"/>
    <x v="0"/>
    <n v="-155.69999999999999"/>
    <x v="59"/>
    <x v="58"/>
    <s v="REF.  CERTIFICADO DIGITAL  ( JEF SERVIÃ‡OS)"/>
    <x v="5"/>
    <x v="0"/>
    <x v="0"/>
    <n v="3001"/>
    <x v="5"/>
    <n v="30011"/>
    <s v="CONTROLADORIA (Administrativo)"/>
    <x v="0"/>
    <x v="0"/>
    <x v="0"/>
    <x v="0"/>
    <x v="10"/>
    <x v="10"/>
  </r>
  <r>
    <x v="4"/>
    <s v="CERTSEC - AR E SERVICOS DIGITAIS LTDA"/>
    <x v="13"/>
    <d v="2024-10-30T00:00:00"/>
    <d v="2024-11-01T00:00:00"/>
    <s v="'5196"/>
    <s v="1 | 1"/>
    <x v="8"/>
    <x v="0"/>
    <n v="-227.7"/>
    <x v="59"/>
    <x v="58"/>
    <s v="REF.  CERTIFICADO DIGITAL  ( JEF SERVIÃ‡OS)"/>
    <x v="5"/>
    <x v="0"/>
    <x v="0"/>
    <n v="3001"/>
    <x v="5"/>
    <n v="30011"/>
    <s v="CONTROLADORIA (Administrativo)"/>
    <x v="0"/>
    <x v="0"/>
    <x v="0"/>
    <x v="0"/>
    <x v="10"/>
    <x v="10"/>
  </r>
  <r>
    <x v="4"/>
    <s v="CERTSEC - AR E SERVICOS DIGITAIS LTDA"/>
    <x v="13"/>
    <d v="2024-10-30T00:00:00"/>
    <d v="2024-11-01T00:00:00"/>
    <s v="'5197"/>
    <s v="1 | 1"/>
    <x v="10"/>
    <x v="0"/>
    <n v="-155.69999999999999"/>
    <x v="59"/>
    <x v="58"/>
    <s v="REF.  CERTIFICADO DIGITAL  - JOSE EDUARDO "/>
    <x v="5"/>
    <x v="0"/>
    <x v="0"/>
    <n v="3001"/>
    <x v="5"/>
    <n v="30011"/>
    <s v="CONTROLADORIA (Administrativo)"/>
    <x v="0"/>
    <x v="0"/>
    <x v="0"/>
    <x v="0"/>
    <x v="10"/>
    <x v="10"/>
  </r>
  <r>
    <x v="4"/>
    <s v="CERTSEC - AR E SERVICOS DIGITAIS LTDA"/>
    <x v="0"/>
    <d v="2024-12-19T00:00:00"/>
    <d v="2024-12-21T00:00:00"/>
    <s v="'5165"/>
    <s v="1 | 1"/>
    <x v="8"/>
    <x v="0"/>
    <n v="-227.7"/>
    <x v="59"/>
    <x v="58"/>
    <s v="REF.  CERTIFICADO DIGITAL  EKO"/>
    <x v="5"/>
    <x v="0"/>
    <x v="0"/>
    <n v="3001"/>
    <x v="5"/>
    <n v="30011"/>
    <s v="CONTROLADORIA (Administrativo)"/>
    <x v="0"/>
    <x v="0"/>
    <x v="0"/>
    <x v="0"/>
    <x v="10"/>
    <x v="10"/>
  </r>
  <r>
    <x v="4"/>
    <s v="CERTSEC - AR E SERVICOS DIGITAIS LTDA"/>
    <x v="0"/>
    <d v="2024-12-19T00:00:00"/>
    <d v="2025-01-09T00:00:00"/>
    <s v="'5267"/>
    <s v="1 | 1"/>
    <x v="8"/>
    <x v="0"/>
    <n v="-155.69999999999999"/>
    <x v="59"/>
    <x v="58"/>
    <s v="REF.  CERTIFICADO DIGITAL  EKO  -HUGO EVARISTO"/>
    <x v="5"/>
    <x v="0"/>
    <x v="0"/>
    <n v="3001"/>
    <x v="5"/>
    <n v="30011"/>
    <s v="CONTROLADORIA (Administrativo)"/>
    <x v="0"/>
    <x v="0"/>
    <x v="0"/>
    <x v="0"/>
    <x v="10"/>
    <x v="10"/>
  </r>
  <r>
    <x v="4"/>
    <s v="CERTSEC - AR E SERVICOS DIGITAIS LTDA"/>
    <x v="0"/>
    <d v="2024-12-20T00:00:00"/>
    <d v="2024-12-23T00:00:00"/>
    <s v="'5268"/>
    <s v="1 | 1"/>
    <x v="8"/>
    <x v="0"/>
    <n v="-155.69999999999999"/>
    <x v="59"/>
    <x v="58"/>
    <s v="REF.  CERTIFICADO DIGITAL  EKO"/>
    <x v="5"/>
    <x v="0"/>
    <x v="0"/>
    <n v="3001"/>
    <x v="5"/>
    <n v="30011"/>
    <s v="CONTROLADORIA (Administrativo)"/>
    <x v="0"/>
    <x v="0"/>
    <x v="0"/>
    <x v="0"/>
    <x v="10"/>
    <x v="10"/>
  </r>
  <r>
    <x v="4"/>
    <s v="CERTSEC - AR E SERVICOS DIGITAIS LTDA"/>
    <x v="1"/>
    <d v="2025-01-10T00:00:00"/>
    <d v="2025-01-14T00:00:00"/>
    <s v="'5294"/>
    <s v="1 | 1"/>
    <x v="8"/>
    <x v="0"/>
    <n v="-229.5"/>
    <x v="59"/>
    <x v="58"/>
    <s v="REF.  CERTIFICADO DIGITAL  EKO  - G MATTOS "/>
    <x v="5"/>
    <x v="0"/>
    <x v="0"/>
    <n v="3001"/>
    <x v="5"/>
    <n v="30011"/>
    <s v="CONTROLADORIA (Administrativo)"/>
    <x v="0"/>
    <x v="1"/>
    <x v="0"/>
    <x v="0"/>
    <x v="10"/>
    <x v="10"/>
  </r>
  <r>
    <x v="4"/>
    <s v="CERTSEC - AR E SERVICOS DIGITAIS LTDA"/>
    <x v="1"/>
    <d v="2025-01-10T00:00:00"/>
    <d v="2025-01-14T00:00:00"/>
    <s v="'5295"/>
    <s v="1 | 1"/>
    <x v="8"/>
    <x v="0"/>
    <n v="-229.5"/>
    <x v="59"/>
    <x v="58"/>
    <s v="REF.  CERTIFICADO DIGITAL  FKVM  "/>
    <x v="5"/>
    <x v="0"/>
    <x v="0"/>
    <n v="3001"/>
    <x v="5"/>
    <n v="30011"/>
    <s v="CONTROLADORIA (Administrativo)"/>
    <x v="0"/>
    <x v="1"/>
    <x v="0"/>
    <x v="0"/>
    <x v="10"/>
    <x v="10"/>
  </r>
  <r>
    <x v="4"/>
    <s v="CETREMP TREINAMENTO PROFISSIONAL LTDA"/>
    <x v="7"/>
    <d v="2024-04-26T00:00:00"/>
    <d v="2024-05-01T00:00:00"/>
    <s v="'2937"/>
    <s v="1 | 1"/>
    <x v="10"/>
    <x v="0"/>
    <n v="-1500"/>
    <x v="106"/>
    <x v="105"/>
    <s v="REF. CURSO DE FORMAÃ‡ÃƒO DE INSTRUTOR "/>
    <x v="8"/>
    <x v="1"/>
    <x v="0"/>
    <n v="3006"/>
    <x v="8"/>
    <n v="30061"/>
    <s v="RECURSOS HUMANOS (Administrativo)"/>
    <x v="0"/>
    <x v="3"/>
    <x v="2"/>
    <x v="2"/>
    <x v="15"/>
    <x v="15"/>
  </r>
  <r>
    <x v="4"/>
    <s v="CETREMP TREINAMENTO PROFISSIONAL LTDA"/>
    <x v="13"/>
    <d v="2024-10-28T00:00:00"/>
    <d v="2024-10-30T00:00:00"/>
    <s v="'2993"/>
    <s v="1 | 1"/>
    <x v="10"/>
    <x v="0"/>
    <n v="-1375.26"/>
    <x v="106"/>
    <x v="105"/>
    <s v="REF. pagamento da nota anexada referente ao curso do MOPP (BiolÃ³gico)"/>
    <x v="6"/>
    <x v="2"/>
    <x v="0"/>
    <n v="6002"/>
    <x v="9"/>
    <n v="60027"/>
    <s v="OPERACIONAL ADM (Comum)"/>
    <x v="0"/>
    <x v="0"/>
    <x v="2"/>
    <x v="2"/>
    <x v="15"/>
    <x v="15"/>
  </r>
  <r>
    <x v="4"/>
    <s v="CHRISTINNE DA SILVA PEREIRA 13985724709"/>
    <x v="6"/>
    <d v="2024-03-06T00:00:00"/>
    <d v="2024-03-12T00:00:00"/>
    <s v="'8"/>
    <s v="1 | 1"/>
    <x v="10"/>
    <x v="0"/>
    <n v="-5000"/>
    <x v="103"/>
    <x v="102"/>
    <s v="REF. MARKETING"/>
    <x v="14"/>
    <x v="0"/>
    <x v="0"/>
    <n v="8001"/>
    <x v="17"/>
    <n v="80011"/>
    <s v="MARKETING (Administrativo)"/>
    <x v="0"/>
    <x v="1"/>
    <x v="0"/>
    <x v="0"/>
    <x v="0"/>
    <x v="0"/>
  </r>
  <r>
    <x v="4"/>
    <s v="CHRISTINNE DA SILVA PEREIRA 13985724709"/>
    <x v="7"/>
    <d v="2024-05-08T00:00:00"/>
    <d v="2024-05-13T00:00:00"/>
    <s v="'12"/>
    <s v="1 | 1"/>
    <x v="10"/>
    <x v="0"/>
    <n v="-5000"/>
    <x v="103"/>
    <x v="102"/>
    <s v="REF. MARKETING"/>
    <x v="14"/>
    <x v="0"/>
    <x v="0"/>
    <n v="8001"/>
    <x v="17"/>
    <n v="80011"/>
    <s v="MARKETING (Administrativo)"/>
    <x v="0"/>
    <x v="3"/>
    <x v="0"/>
    <x v="0"/>
    <x v="0"/>
    <x v="0"/>
  </r>
  <r>
    <x v="4"/>
    <s v="CHRISTINNE DA SILVA PEREIRA 13985724709"/>
    <x v="8"/>
    <d v="2024-06-06T00:00:00"/>
    <d v="2024-06-11T00:00:00"/>
    <s v="'14"/>
    <s v="1 | 1"/>
    <x v="10"/>
    <x v="0"/>
    <n v="-5000"/>
    <x v="103"/>
    <x v="102"/>
    <s v="REF. MARKETING"/>
    <x v="14"/>
    <x v="0"/>
    <x v="0"/>
    <n v="8001"/>
    <x v="17"/>
    <n v="80011"/>
    <s v="MARKETING (Administrativo)"/>
    <x v="0"/>
    <x v="3"/>
    <x v="0"/>
    <x v="0"/>
    <x v="0"/>
    <x v="0"/>
  </r>
  <r>
    <x v="4"/>
    <s v="CHRISTINNE DA SILVA PEREIRA 13985724709"/>
    <x v="9"/>
    <d v="2024-07-08T00:00:00"/>
    <d v="2024-07-11T00:00:00"/>
    <s v="'17"/>
    <s v="1 | 1"/>
    <x v="10"/>
    <x v="0"/>
    <n v="-5000"/>
    <x v="103"/>
    <x v="102"/>
    <s v="REF. MARKETING"/>
    <x v="14"/>
    <x v="0"/>
    <x v="0"/>
    <n v="8001"/>
    <x v="17"/>
    <n v="80011"/>
    <s v="MARKETING (Administrativo)"/>
    <x v="0"/>
    <x v="3"/>
    <x v="0"/>
    <x v="0"/>
    <x v="0"/>
    <x v="0"/>
  </r>
  <r>
    <x v="4"/>
    <s v="CHRISTINNE DA SILVA PEREIRA 13985724709"/>
    <x v="10"/>
    <d v="2024-08-06T00:00:00"/>
    <d v="2024-08-13T00:00:00"/>
    <s v="'19"/>
    <s v="1 | 1"/>
    <x v="10"/>
    <x v="0"/>
    <n v="-5000"/>
    <x v="103"/>
    <x v="102"/>
    <s v="REF. MARKETING"/>
    <x v="14"/>
    <x v="0"/>
    <x v="0"/>
    <n v="8001"/>
    <x v="17"/>
    <n v="80011"/>
    <s v="MARKETING (Administrativo)"/>
    <x v="0"/>
    <x v="4"/>
    <x v="0"/>
    <x v="0"/>
    <x v="0"/>
    <x v="0"/>
  </r>
  <r>
    <x v="4"/>
    <s v="CHRISTINNE DA SILVA PEREIRA 13985724709"/>
    <x v="11"/>
    <d v="2024-09-18T00:00:00"/>
    <d v="2024-09-20T00:00:00"/>
    <s v="'19-1"/>
    <s v="1 | 1"/>
    <x v="10"/>
    <x v="0"/>
    <n v="-5000"/>
    <x v="103"/>
    <x v="102"/>
    <s v="REF. MARKETING"/>
    <x v="14"/>
    <x v="0"/>
    <x v="0"/>
    <n v="8001"/>
    <x v="17"/>
    <n v="80011"/>
    <s v="MARKETING (Administrativo)"/>
    <x v="0"/>
    <x v="4"/>
    <x v="0"/>
    <x v="0"/>
    <x v="0"/>
    <x v="0"/>
  </r>
  <r>
    <x v="4"/>
    <s v="CHRISTINNE DA SILVA PEREIRA 13985724709"/>
    <x v="12"/>
    <d v="2024-10-07T00:00:00"/>
    <d v="2024-10-11T00:00:00"/>
    <s v="'21-1"/>
    <s v="1 | 1"/>
    <x v="10"/>
    <x v="0"/>
    <n v="-5000"/>
    <x v="103"/>
    <x v="102"/>
    <s v="REF. MARKETING"/>
    <x v="14"/>
    <x v="0"/>
    <x v="0"/>
    <n v="8001"/>
    <x v="17"/>
    <n v="80011"/>
    <s v="MARKETING (Administrativo)"/>
    <x v="0"/>
    <x v="4"/>
    <x v="0"/>
    <x v="0"/>
    <x v="0"/>
    <x v="0"/>
  </r>
  <r>
    <x v="4"/>
    <s v="CHRISTINNE DA SILVA PEREIRA 13985724709"/>
    <x v="13"/>
    <d v="2024-11-06T00:00:00"/>
    <d v="2024-11-12T00:00:00"/>
    <s v="'24-1"/>
    <s v="1 | 1"/>
    <x v="10"/>
    <x v="0"/>
    <n v="-5000"/>
    <x v="103"/>
    <x v="102"/>
    <s v="REF. MARKETING"/>
    <x v="14"/>
    <x v="0"/>
    <x v="0"/>
    <n v="8001"/>
    <x v="17"/>
    <n v="80011"/>
    <s v="MARKETING (Administrativo)"/>
    <x v="0"/>
    <x v="0"/>
    <x v="0"/>
    <x v="0"/>
    <x v="0"/>
    <x v="0"/>
  </r>
  <r>
    <x v="4"/>
    <s v="CHRISTINNE DA SILVA PEREIRA 13985724709"/>
    <x v="14"/>
    <d v="2024-12-06T00:00:00"/>
    <d v="2024-12-11T00:00:00"/>
    <s v="'27-1"/>
    <s v="1 | 1"/>
    <x v="10"/>
    <x v="0"/>
    <n v="-5000"/>
    <x v="103"/>
    <x v="102"/>
    <s v="REF. MARKETING - ALTEROU A CONTA PARA DEPÃ“SITO"/>
    <x v="14"/>
    <x v="0"/>
    <x v="0"/>
    <n v="8001"/>
    <x v="17"/>
    <n v="80011"/>
    <s v="MARKETING (Administrativo)"/>
    <x v="0"/>
    <x v="0"/>
    <x v="0"/>
    <x v="0"/>
    <x v="0"/>
    <x v="0"/>
  </r>
  <r>
    <x v="4"/>
    <s v="CHRISTINNE DA SILVA PEREIRA 13985724709"/>
    <x v="0"/>
    <d v="2025-01-06T00:00:00"/>
    <d v="2025-01-14T00:00:00"/>
    <s v="'28-1"/>
    <s v="1 | 1"/>
    <x v="10"/>
    <x v="0"/>
    <n v="-5000"/>
    <x v="103"/>
    <x v="102"/>
    <s v="REF. MARKETING - ALTEROU A CONTA PARA DEPÃ“SITO"/>
    <x v="14"/>
    <x v="0"/>
    <x v="0"/>
    <n v="8001"/>
    <x v="17"/>
    <n v="80011"/>
    <s v="MARKETING (Administrativo)"/>
    <x v="0"/>
    <x v="0"/>
    <x v="0"/>
    <x v="0"/>
    <x v="0"/>
    <x v="0"/>
  </r>
  <r>
    <x v="4"/>
    <s v="CICLUS AMBIENTAL DO BRASIL S.A."/>
    <x v="5"/>
    <d v="2024-02-22T00:00:00"/>
    <d v="2024-02-22T00:00:00"/>
    <s v="'1022926"/>
    <s v="1 | 1"/>
    <x v="6"/>
    <x v="0"/>
    <n v="-5000"/>
    <x v="28"/>
    <x v="28"/>
    <s v="REF. CREDITO CICLUS "/>
    <x v="0"/>
    <x v="0"/>
    <x v="0"/>
    <n v="2001"/>
    <x v="0"/>
    <n v="20017"/>
    <s v="CORPORATIVO (Comum)"/>
    <x v="0"/>
    <x v="1"/>
    <x v="9"/>
    <x v="9"/>
    <x v="14"/>
    <x v="14"/>
  </r>
  <r>
    <x v="4"/>
    <s v="CINTIA MARISE FRANSOSI DOTI 15354982855"/>
    <x v="7"/>
    <d v="2024-04-03T00:00:00"/>
    <d v="2024-04-03T00:00:00"/>
    <s v="'1024614"/>
    <s v="1 | 1"/>
    <x v="6"/>
    <x v="0"/>
    <n v="-500"/>
    <x v="37"/>
    <x v="37"/>
    <s v="REF.  Adiantamento CÃ­ntia Fransosi"/>
    <x v="14"/>
    <x v="1"/>
    <x v="0"/>
    <n v="8001"/>
    <x v="17"/>
    <n v="80011"/>
    <s v="MARKETING (Administrativo)"/>
    <x v="1"/>
    <x v="3"/>
    <x v="2"/>
    <x v="2"/>
    <x v="13"/>
    <x v="13"/>
  </r>
  <r>
    <x v="4"/>
    <s v="CINTIA MARISE FRANSOSI DOTI 15354982855"/>
    <x v="7"/>
    <d v="2024-05-02T00:00:00"/>
    <d v="2024-05-13T00:00:00"/>
    <s v="'9"/>
    <s v="2 | 2"/>
    <x v="10"/>
    <x v="0"/>
    <n v="-13531.3"/>
    <x v="37"/>
    <x v="37"/>
    <s v="REF.  SALARIO  CINTIA -  MARÃ‡O/2024"/>
    <x v="14"/>
    <x v="1"/>
    <x v="0"/>
    <n v="8001"/>
    <x v="17"/>
    <n v="80011"/>
    <s v="MARKETING (Administrativo)"/>
    <x v="1"/>
    <x v="3"/>
    <x v="2"/>
    <x v="2"/>
    <x v="13"/>
    <x v="13"/>
  </r>
  <r>
    <x v="4"/>
    <s v="CINTIA MARISE FRANSOSI DOTI 15354982855"/>
    <x v="8"/>
    <d v="2024-05-07T00:00:00"/>
    <d v="2024-05-07T00:00:00"/>
    <s v="'1026095"/>
    <s v="1 | 4"/>
    <x v="6"/>
    <x v="0"/>
    <n v="-250"/>
    <x v="37"/>
    <x v="37"/>
    <s v="REF.  Adiantamento CÃ­ntia Fransosi 4x"/>
    <x v="14"/>
    <x v="1"/>
    <x v="0"/>
    <n v="8001"/>
    <x v="17"/>
    <n v="80011"/>
    <s v="MARKETING (Administrativo)"/>
    <x v="1"/>
    <x v="3"/>
    <x v="2"/>
    <x v="2"/>
    <x v="13"/>
    <x v="13"/>
  </r>
  <r>
    <x v="4"/>
    <s v="CINTIA MARISE FRANSOSI DOTI 15354982855"/>
    <x v="8"/>
    <d v="2024-05-07T00:00:00"/>
    <d v="2024-05-07T00:00:00"/>
    <s v="'1026095"/>
    <s v="2 | 4"/>
    <x v="6"/>
    <x v="0"/>
    <n v="-250"/>
    <x v="37"/>
    <x v="37"/>
    <s v="REF.  Adiantamento CÃ­ntia Fransosi 4x"/>
    <x v="14"/>
    <x v="1"/>
    <x v="0"/>
    <n v="8001"/>
    <x v="17"/>
    <n v="80011"/>
    <s v="MARKETING (Administrativo)"/>
    <x v="1"/>
    <x v="3"/>
    <x v="2"/>
    <x v="2"/>
    <x v="13"/>
    <x v="13"/>
  </r>
  <r>
    <x v="4"/>
    <s v="CINTIA MARISE FRANSOSI DOTI 15354982855"/>
    <x v="8"/>
    <d v="2024-05-07T00:00:00"/>
    <d v="2024-05-07T00:00:00"/>
    <s v="'1026095"/>
    <s v="3 | 4"/>
    <x v="6"/>
    <x v="0"/>
    <n v="-250"/>
    <x v="37"/>
    <x v="37"/>
    <s v="REF.  Adiantamento CÃ­ntia Fransosi 4x"/>
    <x v="14"/>
    <x v="1"/>
    <x v="0"/>
    <n v="8001"/>
    <x v="17"/>
    <n v="80011"/>
    <s v="MARKETING (Administrativo)"/>
    <x v="1"/>
    <x v="3"/>
    <x v="2"/>
    <x v="2"/>
    <x v="13"/>
    <x v="13"/>
  </r>
  <r>
    <x v="4"/>
    <s v="CINTIA MARISE FRANSOSI DOTI 15354982855"/>
    <x v="8"/>
    <d v="2024-05-07T00:00:00"/>
    <d v="2024-05-07T00:00:00"/>
    <s v="'1026095"/>
    <s v="4 | 4"/>
    <x v="6"/>
    <x v="0"/>
    <n v="-250"/>
    <x v="37"/>
    <x v="37"/>
    <s v="REF.  Adiantamento CÃ­ntia Fransosi 4x"/>
    <x v="14"/>
    <x v="1"/>
    <x v="0"/>
    <n v="8001"/>
    <x v="17"/>
    <n v="80011"/>
    <s v="MARKETING (Administrativo)"/>
    <x v="1"/>
    <x v="3"/>
    <x v="2"/>
    <x v="2"/>
    <x v="13"/>
    <x v="13"/>
  </r>
  <r>
    <x v="4"/>
    <s v="CINTIA MARISE FRANSOSI DOTI 15354982855"/>
    <x v="8"/>
    <d v="2024-06-07T00:00:00"/>
    <d v="2024-06-11T00:00:00"/>
    <s v="'10"/>
    <s v="2 | 2"/>
    <x v="10"/>
    <x v="0"/>
    <n v="-13531.3"/>
    <x v="37"/>
    <x v="37"/>
    <s v="REF.  SALARIO  CINTIA -  MAI/2024"/>
    <x v="14"/>
    <x v="1"/>
    <x v="0"/>
    <n v="8001"/>
    <x v="17"/>
    <n v="80011"/>
    <s v="MARKETING (Administrativo)"/>
    <x v="1"/>
    <x v="3"/>
    <x v="2"/>
    <x v="2"/>
    <x v="13"/>
    <x v="13"/>
  </r>
  <r>
    <x v="4"/>
    <s v="CINTIA MARISE FRANSOSI DOTI 15354982855"/>
    <x v="9"/>
    <d v="2024-07-09T00:00:00"/>
    <d v="2024-07-11T00:00:00"/>
    <s v="'11"/>
    <s v="1 | 2"/>
    <x v="10"/>
    <x v="0"/>
    <n v="-13531.3"/>
    <x v="37"/>
    <x v="37"/>
    <s v="REF.  SALARIO  CINTIA -  JUN/2024"/>
    <x v="14"/>
    <x v="1"/>
    <x v="0"/>
    <n v="8001"/>
    <x v="17"/>
    <n v="80011"/>
    <s v="MARKETING (Administrativo)"/>
    <x v="1"/>
    <x v="3"/>
    <x v="2"/>
    <x v="2"/>
    <x v="13"/>
    <x v="13"/>
  </r>
  <r>
    <x v="4"/>
    <s v="CINTIA MARISE FRANSOSI DOTI 15354982855"/>
    <x v="10"/>
    <d v="2024-08-06T00:00:00"/>
    <d v="2024-08-13T00:00:00"/>
    <s v="'12"/>
    <s v="1 | 2"/>
    <x v="10"/>
    <x v="0"/>
    <n v="-13531.3"/>
    <x v="37"/>
    <x v="37"/>
    <s v="REF.  SALARIO  CINTIA -  Jul /2024"/>
    <x v="14"/>
    <x v="1"/>
    <x v="0"/>
    <n v="8001"/>
    <x v="17"/>
    <n v="80011"/>
    <s v="MARKETING (Administrativo)"/>
    <x v="1"/>
    <x v="4"/>
    <x v="2"/>
    <x v="2"/>
    <x v="13"/>
    <x v="13"/>
  </r>
  <r>
    <x v="4"/>
    <s v="CINTIA MARISE FRANSOSI DOTI 15354982855"/>
    <x v="11"/>
    <d v="2024-09-05T00:00:00"/>
    <d v="2024-09-11T00:00:00"/>
    <s v="'13"/>
    <s v="1 | 2"/>
    <x v="10"/>
    <x v="0"/>
    <n v="-13531.3"/>
    <x v="37"/>
    <x v="37"/>
    <s v="REF.  SALARIO  CINTIA -  AGOSTO/2024"/>
    <x v="14"/>
    <x v="1"/>
    <x v="0"/>
    <n v="8001"/>
    <x v="17"/>
    <n v="80011"/>
    <s v="MARKETING (Administrativo)"/>
    <x v="1"/>
    <x v="4"/>
    <x v="2"/>
    <x v="2"/>
    <x v="13"/>
    <x v="13"/>
  </r>
  <r>
    <x v="4"/>
    <s v="CINTIA MARISE FRANSOSI DOTI 15354982855"/>
    <x v="12"/>
    <d v="2024-10-07T00:00:00"/>
    <d v="2024-10-11T00:00:00"/>
    <s v="'14"/>
    <s v="1 | 2"/>
    <x v="10"/>
    <x v="0"/>
    <n v="-13531.3"/>
    <x v="37"/>
    <x v="37"/>
    <s v="REF.  SALARIO  CINTIA -  SETEMBRO/2024"/>
    <x v="14"/>
    <x v="1"/>
    <x v="0"/>
    <n v="8001"/>
    <x v="17"/>
    <n v="80011"/>
    <s v="MARKETING (Administrativo)"/>
    <x v="1"/>
    <x v="4"/>
    <x v="2"/>
    <x v="2"/>
    <x v="13"/>
    <x v="13"/>
  </r>
  <r>
    <x v="4"/>
    <s v="CINTIA MARISE FRANSOSI DOTI 15354982855"/>
    <x v="13"/>
    <d v="2024-11-05T00:00:00"/>
    <d v="2024-11-12T00:00:00"/>
    <s v="'15"/>
    <s v="1 | 1"/>
    <x v="10"/>
    <x v="0"/>
    <n v="-13781.3"/>
    <x v="37"/>
    <x v="37"/>
    <s v="REF.  SALARIO  CINTIA -  OUTUBRO/2024"/>
    <x v="14"/>
    <x v="1"/>
    <x v="0"/>
    <n v="8001"/>
    <x v="17"/>
    <n v="80011"/>
    <s v="MARKETING (Administrativo)"/>
    <x v="1"/>
    <x v="0"/>
    <x v="2"/>
    <x v="2"/>
    <x v="13"/>
    <x v="13"/>
  </r>
  <r>
    <x v="4"/>
    <s v="CINTIA MARISE FRANSOSI DOTI 15354982855"/>
    <x v="14"/>
    <d v="2024-12-03T00:00:00"/>
    <d v="2024-12-11T00:00:00"/>
    <s v="'16"/>
    <s v="1 | 1"/>
    <x v="10"/>
    <x v="0"/>
    <n v="-13781.3"/>
    <x v="37"/>
    <x v="37"/>
    <s v="REF.  SALARIO  CINTIA -  novembro/2024"/>
    <x v="14"/>
    <x v="1"/>
    <x v="0"/>
    <n v="8001"/>
    <x v="17"/>
    <n v="80011"/>
    <s v="MARKETING (Administrativo)"/>
    <x v="1"/>
    <x v="0"/>
    <x v="2"/>
    <x v="2"/>
    <x v="13"/>
    <x v="13"/>
  </r>
  <r>
    <x v="4"/>
    <s v="CINTIA MARISE FRANSOSI DOTI 15354982855"/>
    <x v="0"/>
    <d v="2025-01-09T00:00:00"/>
    <d v="2025-01-13T00:00:00"/>
    <s v="'1038986"/>
    <s v="1 | 1"/>
    <x v="6"/>
    <x v="0"/>
    <n v="-13781.3"/>
    <x v="37"/>
    <x v="37"/>
    <s v="REF.  SALARIO  CINTIA -  DEZEMBRO/2024"/>
    <x v="14"/>
    <x v="1"/>
    <x v="0"/>
    <n v="8001"/>
    <x v="17"/>
    <n v="80011"/>
    <s v="MARKETING (Administrativo)"/>
    <x v="1"/>
    <x v="0"/>
    <x v="2"/>
    <x v="2"/>
    <x v="13"/>
    <x v="13"/>
  </r>
  <r>
    <x v="4"/>
    <s v="CINTIA MARISE FRANSOSI DOTI 15354982855"/>
    <x v="1"/>
    <d v="2025-02-05T00:00:00"/>
    <d v="2025-02-11T00:00:00"/>
    <s v="'42"/>
    <s v="1 | 1"/>
    <x v="10"/>
    <x v="0"/>
    <n v="-14401.46"/>
    <x v="37"/>
    <x v="37"/>
    <s v="REF.  SALARIO  CINTIA -  JAN/25"/>
    <x v="14"/>
    <x v="1"/>
    <x v="0"/>
    <n v="8001"/>
    <x v="17"/>
    <n v="80011"/>
    <s v="MARKETING (Administrativo)"/>
    <x v="1"/>
    <x v="1"/>
    <x v="2"/>
    <x v="2"/>
    <x v="13"/>
    <x v="13"/>
  </r>
  <r>
    <x v="4"/>
    <s v="CLARA INSTITUICAO DE PAGAMENTO LTDA."/>
    <x v="4"/>
    <d v="2024-01-03T00:00:00"/>
    <d v="2024-01-15T00:00:00"/>
    <s v="'1021786"/>
    <s v="1 | 1"/>
    <x v="8"/>
    <x v="0"/>
    <n v="-9.3000000000000007"/>
    <x v="53"/>
    <x v="52"/>
    <s v="REF. A IOF - COMPRAS INTERNACIONAL - INT"/>
    <x v="0"/>
    <x v="0"/>
    <x v="0"/>
    <n v="2001"/>
    <x v="0"/>
    <n v="20011"/>
    <s v="CORPORATIVO (Administrativo)"/>
    <x v="1"/>
    <x v="1"/>
    <x v="0"/>
    <x v="0"/>
    <x v="3"/>
    <x v="3"/>
  </r>
  <r>
    <x v="4"/>
    <s v="CLARA INSTITUICAO DE PAGAMENTO LTDA."/>
    <x v="5"/>
    <d v="2024-02-03T00:00:00"/>
    <d v="2024-02-15T00:00:00"/>
    <s v="'1022649"/>
    <s v="1 | 1"/>
    <x v="8"/>
    <x v="0"/>
    <n v="-9.74"/>
    <x v="53"/>
    <x v="52"/>
    <s v="REF. A IOF - AMAZON WEB SERVICES"/>
    <x v="0"/>
    <x v="0"/>
    <x v="0"/>
    <n v="2001"/>
    <x v="0"/>
    <n v="20011"/>
    <s v="CORPORATIVO (Administrativo)"/>
    <x v="1"/>
    <x v="1"/>
    <x v="0"/>
    <x v="0"/>
    <x v="3"/>
    <x v="3"/>
  </r>
  <r>
    <x v="4"/>
    <s v="CLARA INSTITUICAO DE PAGAMENTO LTDA."/>
    <x v="1"/>
    <d v="2025-02-11T00:00:00"/>
    <d v="2025-02-15T00:00:00"/>
    <s v="'1040574"/>
    <s v="1 | 1"/>
    <x v="8"/>
    <x v="1"/>
    <n v="-136349.44"/>
    <x v="54"/>
    <x v="53"/>
    <s v="REF. FATURA CARTAO CLARA "/>
    <x v="0"/>
    <x v="0"/>
    <x v="0"/>
    <n v="2001"/>
    <x v="0"/>
    <n v="20011"/>
    <s v="CORPORATIVO (Administrativo)"/>
    <x v="1"/>
    <x v="1"/>
    <x v="1"/>
    <x v="1"/>
    <x v="1"/>
    <x v="1"/>
  </r>
  <r>
    <x v="4"/>
    <s v="CLARO"/>
    <x v="7"/>
    <d v="2024-05-07T00:00:00"/>
    <d v="2024-05-20T00:00:00"/>
    <s v="'1026329"/>
    <s v="1 | 1"/>
    <x v="10"/>
    <x v="0"/>
    <n v="-227.35"/>
    <x v="44"/>
    <x v="43"/>
    <s v="REF. PGTO CLARO - EST DOS BANDEIRANTES, 1987 TAQUARA 22775-111 RIO DE JANEIRO RJ"/>
    <x v="9"/>
    <x v="0"/>
    <x v="0"/>
    <n v="8006"/>
    <x v="10"/>
    <n v="80067"/>
    <s v="TECNOLOGIA DA INFORMAÇÃO (Comum)"/>
    <x v="0"/>
    <x v="3"/>
    <x v="9"/>
    <x v="9"/>
    <x v="18"/>
    <x v="18"/>
  </r>
  <r>
    <x v="4"/>
    <s v="CLARO"/>
    <x v="8"/>
    <d v="2024-05-21T00:00:00"/>
    <d v="2024-06-20T00:00:00"/>
    <s v="'1027726"/>
    <s v="1 | 1"/>
    <x v="10"/>
    <x v="0"/>
    <n v="-227.01"/>
    <x v="44"/>
    <x v="43"/>
    <s v="REF. PGTO CLARO - EST DOS BANDEIRANTES, 1987 TAQUARA 22775-111 RIO DE JANEIRO RJ"/>
    <x v="9"/>
    <x v="0"/>
    <x v="0"/>
    <n v="8006"/>
    <x v="10"/>
    <n v="80067"/>
    <s v="TECNOLOGIA DA INFORMAÇÃO (Comum)"/>
    <x v="0"/>
    <x v="3"/>
    <x v="9"/>
    <x v="9"/>
    <x v="18"/>
    <x v="18"/>
  </r>
  <r>
    <x v="4"/>
    <s v="CLARO"/>
    <x v="9"/>
    <d v="2024-05-21T00:00:00"/>
    <d v="2024-07-20T00:00:00"/>
    <s v="'1029267"/>
    <s v="1 | 1"/>
    <x v="10"/>
    <x v="0"/>
    <n v="-227.35"/>
    <x v="44"/>
    <x v="43"/>
    <s v="REF. PGTO CLARO - EST DOS BANDEIRANTES, 1987 TAQUARA 22775-111 RIO DE JANEIRO RJ"/>
    <x v="9"/>
    <x v="0"/>
    <x v="0"/>
    <n v="8006"/>
    <x v="10"/>
    <n v="80067"/>
    <s v="TECNOLOGIA DA INFORMAÇÃO (Comum)"/>
    <x v="0"/>
    <x v="3"/>
    <x v="9"/>
    <x v="9"/>
    <x v="18"/>
    <x v="18"/>
  </r>
  <r>
    <x v="4"/>
    <s v="CLARO"/>
    <x v="10"/>
    <d v="2024-07-25T00:00:00"/>
    <d v="2024-08-20T00:00:00"/>
    <s v="'42974921"/>
    <s v="1 | 1"/>
    <x v="10"/>
    <x v="0"/>
    <n v="-236.91"/>
    <x v="44"/>
    <x v="43"/>
    <s v="REF. PGTO CLARO - EST DOS BANDEIRANTES, 1987 TAQUARA 22775-111 RIO DE JANEIRO RJ"/>
    <x v="9"/>
    <x v="0"/>
    <x v="0"/>
    <n v="8006"/>
    <x v="10"/>
    <n v="80067"/>
    <s v="TECNOLOGIA DA INFORMAÇÃO (Comum)"/>
    <x v="0"/>
    <x v="4"/>
    <x v="9"/>
    <x v="9"/>
    <x v="18"/>
    <x v="18"/>
  </r>
  <r>
    <x v="4"/>
    <s v="CLARO"/>
    <x v="11"/>
    <d v="2024-09-05T00:00:00"/>
    <d v="2024-09-20T00:00:00"/>
    <s v="'44154294"/>
    <s v="1 | 1"/>
    <x v="10"/>
    <x v="0"/>
    <n v="-236.91"/>
    <x v="44"/>
    <x v="43"/>
    <s v="REF. PGTO CLARO - EST DOS BANDEIRANTES, 1987 TAQUARA 22775-111 RIO DE JANEIRO RJ"/>
    <x v="9"/>
    <x v="0"/>
    <x v="0"/>
    <n v="8006"/>
    <x v="10"/>
    <n v="80067"/>
    <s v="TECNOLOGIA DA INFORMAÇÃO (Comum)"/>
    <x v="0"/>
    <x v="4"/>
    <x v="9"/>
    <x v="9"/>
    <x v="18"/>
    <x v="18"/>
  </r>
  <r>
    <x v="4"/>
    <s v="CLARO"/>
    <x v="12"/>
    <d v="2024-10-05T00:00:00"/>
    <d v="2024-10-20T00:00:00"/>
    <s v="'66739586"/>
    <s v="1 | 1"/>
    <x v="10"/>
    <x v="0"/>
    <n v="-236.91"/>
    <x v="44"/>
    <x v="43"/>
    <s v="REF. PGTO CLARO - EST DOS BANDEIRANTES, 1987 TAQUARA 22775-111 RIO DE JANEIRO RJ"/>
    <x v="9"/>
    <x v="0"/>
    <x v="0"/>
    <n v="8006"/>
    <x v="10"/>
    <n v="80067"/>
    <s v="TECNOLOGIA DA INFORMAÇÃO (Comum)"/>
    <x v="0"/>
    <x v="4"/>
    <x v="9"/>
    <x v="9"/>
    <x v="18"/>
    <x v="18"/>
  </r>
  <r>
    <x v="4"/>
    <s v="CLARO"/>
    <x v="13"/>
    <d v="2024-11-05T00:00:00"/>
    <d v="2024-11-20T00:00:00"/>
    <s v="'1035829"/>
    <s v="1 | 1"/>
    <x v="10"/>
    <x v="0"/>
    <n v="-236.91"/>
    <x v="44"/>
    <x v="43"/>
    <s v="REF. PGTO CLARO - EST DOS BANDEIRANTES, 1987 TAQUARA 22775-111 RIO DE JANEIRO RJ"/>
    <x v="9"/>
    <x v="0"/>
    <x v="0"/>
    <n v="8006"/>
    <x v="10"/>
    <n v="80067"/>
    <s v="TECNOLOGIA DA INFORMAÇÃO (Comum)"/>
    <x v="0"/>
    <x v="0"/>
    <x v="9"/>
    <x v="9"/>
    <x v="18"/>
    <x v="18"/>
  </r>
  <r>
    <x v="4"/>
    <s v="CLARO"/>
    <x v="14"/>
    <d v="2024-12-05T00:00:00"/>
    <d v="2024-12-20T00:00:00"/>
    <s v="'038/066739586"/>
    <s v="1 | 1"/>
    <x v="7"/>
    <x v="0"/>
    <n v="-236.91"/>
    <x v="44"/>
    <x v="43"/>
    <s v="REF. PGTO CLARO - EST DOS BANDEIRANTES, 1987 TAQUARA 22775-111 RIO DE JANEIRO RJ"/>
    <x v="9"/>
    <x v="0"/>
    <x v="0"/>
    <n v="8006"/>
    <x v="10"/>
    <n v="80067"/>
    <s v="TECNOLOGIA DA INFORMAÇÃO (Comum)"/>
    <x v="0"/>
    <x v="0"/>
    <x v="9"/>
    <x v="9"/>
    <x v="18"/>
    <x v="18"/>
  </r>
  <r>
    <x v="4"/>
    <s v="CLARO"/>
    <x v="0"/>
    <d v="2025-01-05T00:00:00"/>
    <d v="2025-01-20T00:00:00"/>
    <s v="'0048970936"/>
    <s v="1 | 1"/>
    <x v="7"/>
    <x v="0"/>
    <n v="-236.91"/>
    <x v="44"/>
    <x v="43"/>
    <s v="REF. PGTO CLARO - EST DOS BANDEIRANTES, 1987 TAQUARA 22775-111 RIO DE JANEIRO RJ"/>
    <x v="9"/>
    <x v="0"/>
    <x v="0"/>
    <n v="8006"/>
    <x v="10"/>
    <n v="80067"/>
    <s v="TECNOLOGIA DA INFORMAÇÃO (Comum)"/>
    <x v="0"/>
    <x v="0"/>
    <x v="9"/>
    <x v="9"/>
    <x v="18"/>
    <x v="18"/>
  </r>
  <r>
    <x v="4"/>
    <s v="CLARO"/>
    <x v="1"/>
    <d v="2025-02-04T00:00:00"/>
    <d v="2025-02-20T00:00:00"/>
    <s v="'0050180563"/>
    <s v="1 | 1"/>
    <x v="7"/>
    <x v="1"/>
    <n v="-236.91"/>
    <x v="44"/>
    <x v="43"/>
    <s v="REF. PGTO CLARO - EST DOS BANDEIRANTES, 1987 TAQUARA 22775-111 RIO DE JANEIRO RJ"/>
    <x v="9"/>
    <x v="0"/>
    <x v="0"/>
    <n v="8006"/>
    <x v="10"/>
    <n v="80067"/>
    <s v="TECNOLOGIA DA INFORMAÇÃO (Comum)"/>
    <x v="0"/>
    <x v="1"/>
    <x v="9"/>
    <x v="9"/>
    <x v="18"/>
    <x v="18"/>
  </r>
  <r>
    <x v="4"/>
    <s v="CLAUDIO DIAS FILGUEIRA 85159913734"/>
    <x v="6"/>
    <d v="2024-03-27T00:00:00"/>
    <d v="2024-03-27T00:00:00"/>
    <s v="'11"/>
    <s v="1 | 1"/>
    <x v="9"/>
    <x v="0"/>
    <n v="-3000"/>
    <x v="120"/>
    <x v="118"/>
    <s v="REF. CX ESTACIONARIA"/>
    <x v="12"/>
    <x v="0"/>
    <x v="0"/>
    <n v="4003"/>
    <x v="13"/>
    <n v="40034"/>
    <s v="RELACIONAMENTO (Reciclável)"/>
    <x v="0"/>
    <x v="1"/>
    <x v="9"/>
    <x v="9"/>
    <x v="22"/>
    <x v="22"/>
  </r>
  <r>
    <x v="4"/>
    <s v="CLAUDIO DIAS FILGUEIRA 85159913734"/>
    <x v="7"/>
    <d v="2024-04-08T00:00:00"/>
    <d v="2024-04-11T00:00:00"/>
    <s v="'13"/>
    <s v="1 | 1"/>
    <x v="9"/>
    <x v="0"/>
    <n v="-3000"/>
    <x v="120"/>
    <x v="118"/>
    <s v="REF. CX ESTACIONARIA"/>
    <x v="12"/>
    <x v="0"/>
    <x v="0"/>
    <n v="4003"/>
    <x v="13"/>
    <n v="40034"/>
    <s v="RELACIONAMENTO (Reciclável)"/>
    <x v="0"/>
    <x v="3"/>
    <x v="9"/>
    <x v="9"/>
    <x v="22"/>
    <x v="22"/>
  </r>
  <r>
    <x v="4"/>
    <s v="CLAUDIO DIAS FILGUEIRA 85159913734"/>
    <x v="8"/>
    <d v="2024-05-02T00:00:00"/>
    <d v="2024-05-08T00:00:00"/>
    <s v="'15"/>
    <s v="1 | 1"/>
    <x v="9"/>
    <x v="0"/>
    <n v="-300"/>
    <x v="120"/>
    <x v="118"/>
    <s v="REF. CX ESTACIONARIA"/>
    <x v="12"/>
    <x v="0"/>
    <x v="0"/>
    <n v="4003"/>
    <x v="13"/>
    <n v="40034"/>
    <s v="RELACIONAMENTO (Reciclável)"/>
    <x v="0"/>
    <x v="3"/>
    <x v="9"/>
    <x v="9"/>
    <x v="22"/>
    <x v="22"/>
  </r>
  <r>
    <x v="4"/>
    <s v="CLICKCOMPLIANCE TECNOLOGIA EM SISTEMAS LTDA"/>
    <x v="1"/>
    <d v="2025-01-01T00:00:00"/>
    <d v="2025-02-10T00:00:00"/>
    <s v="'92"/>
    <s v="1 | 1"/>
    <x v="11"/>
    <x v="0"/>
    <n v="-3112.17"/>
    <x v="34"/>
    <x v="34"/>
    <s v="REF: SISTEMA DE COMPLIANCE "/>
    <x v="4"/>
    <x v="0"/>
    <x v="0"/>
    <n v="8002"/>
    <x v="4"/>
    <n v="80021"/>
    <s v="JURÍDICO (Administrativo)"/>
    <x v="0"/>
    <x v="1"/>
    <x v="0"/>
    <x v="0"/>
    <x v="0"/>
    <x v="0"/>
  </r>
  <r>
    <x v="4"/>
    <s v="CLICKCOMPLIANCE TECNOLOGIA EM SISTEMAS LTDA"/>
    <x v="2"/>
    <d v="2025-02-01T00:00:00"/>
    <d v="2025-03-13T00:00:00"/>
    <s v="'207"/>
    <s v="1 | 1"/>
    <x v="11"/>
    <x v="1"/>
    <n v="-3112.17"/>
    <x v="34"/>
    <x v="34"/>
    <s v="REF: SISTEMA DE COMPLIANCE "/>
    <x v="4"/>
    <x v="0"/>
    <x v="0"/>
    <n v="8002"/>
    <x v="4"/>
    <n v="80021"/>
    <s v="JURÍDICO (Administrativo)"/>
    <x v="0"/>
    <x v="1"/>
    <x v="0"/>
    <x v="0"/>
    <x v="0"/>
    <x v="0"/>
  </r>
  <r>
    <x v="4"/>
    <s v="CLM COMPENSADOS E FERRAGENS EIRELI"/>
    <x v="4"/>
    <d v="2024-01-22T00:00:00"/>
    <d v="2024-02-20T00:00:00"/>
    <s v="'21863"/>
    <s v="1 | 1"/>
    <x v="9"/>
    <x v="0"/>
    <n v="-130"/>
    <x v="132"/>
    <x v="130"/>
    <s v="REF. ALMAFLEX"/>
    <x v="2"/>
    <x v="0"/>
    <x v="0"/>
    <n v="4004"/>
    <x v="2"/>
    <n v="40041"/>
    <s v="PATRIMÔNIO (Administrativo)"/>
    <x v="0"/>
    <x v="1"/>
    <x v="11"/>
    <x v="11"/>
    <x v="17"/>
    <x v="17"/>
  </r>
  <r>
    <x v="4"/>
    <s v="CLM COMPENSADOS E FERRAGENS EIRELI"/>
    <x v="5"/>
    <d v="2024-02-22T00:00:00"/>
    <d v="2024-03-20T00:00:00"/>
    <s v="'8030"/>
    <s v="1 | 1"/>
    <x v="9"/>
    <x v="0"/>
    <n v="-2150"/>
    <x v="88"/>
    <x v="87"/>
    <s v="REF. ALMAFLEX, COMPENSADO "/>
    <x v="19"/>
    <x v="0"/>
    <x v="0"/>
    <n v="1002"/>
    <x v="22"/>
    <n v="10021"/>
    <s v="DIRETORIA (Administrativo)"/>
    <x v="0"/>
    <x v="1"/>
    <x v="0"/>
    <x v="0"/>
    <x v="0"/>
    <x v="0"/>
  </r>
  <r>
    <x v="4"/>
    <s v="CMAC CONSULTORIA E SERVICOS LTDA"/>
    <x v="4"/>
    <d v="2024-02-07T00:00:00"/>
    <d v="2024-02-22T00:00:00"/>
    <s v="'75"/>
    <s v="1 | 1"/>
    <x v="10"/>
    <x v="0"/>
    <n v="-16050"/>
    <x v="81"/>
    <x v="80"/>
    <s v="REF. SERVIÃ‡O DP"/>
    <x v="15"/>
    <x v="0"/>
    <x v="0"/>
    <n v="3005"/>
    <x v="18"/>
    <n v="30057"/>
    <s v="DEPARTAMENTO PESSOAL (Comum)"/>
    <x v="0"/>
    <x v="1"/>
    <x v="0"/>
    <x v="0"/>
    <x v="10"/>
    <x v="10"/>
  </r>
  <r>
    <x v="4"/>
    <s v="CMAC CONSULTORIA E SERVICOS LTDA"/>
    <x v="5"/>
    <d v="2024-03-12T00:00:00"/>
    <d v="2024-03-12T00:00:00"/>
    <s v="'76"/>
    <s v="1 | 1"/>
    <x v="10"/>
    <x v="0"/>
    <n v="-16050"/>
    <x v="81"/>
    <x v="80"/>
    <s v="REF. SERVIÃ‡O DP"/>
    <x v="15"/>
    <x v="0"/>
    <x v="0"/>
    <n v="3005"/>
    <x v="18"/>
    <n v="30057"/>
    <s v="DEPARTAMENTO PESSOAL (Comum)"/>
    <x v="0"/>
    <x v="1"/>
    <x v="0"/>
    <x v="0"/>
    <x v="10"/>
    <x v="10"/>
  </r>
  <r>
    <x v="4"/>
    <s v="CMAC CONSULTORIA E SERVICOS LTDA"/>
    <x v="7"/>
    <d v="2024-05-06T00:00:00"/>
    <d v="2024-05-22T00:00:00"/>
    <s v="'78"/>
    <s v="1 | 1"/>
    <x v="11"/>
    <x v="0"/>
    <n v="-16050"/>
    <x v="81"/>
    <x v="80"/>
    <s v="REF. SERVIÃ‡O DP"/>
    <x v="15"/>
    <x v="0"/>
    <x v="0"/>
    <n v="3005"/>
    <x v="18"/>
    <n v="30057"/>
    <s v="DEPARTAMENTO PESSOAL (Comum)"/>
    <x v="0"/>
    <x v="3"/>
    <x v="0"/>
    <x v="0"/>
    <x v="10"/>
    <x v="10"/>
  </r>
  <r>
    <x v="4"/>
    <s v="CMAC CONSULTORIA E SERVICOS LTDA"/>
    <x v="8"/>
    <d v="2024-06-03T00:00:00"/>
    <d v="2024-06-22T00:00:00"/>
    <s v="'79"/>
    <s v="1 | 1"/>
    <x v="11"/>
    <x v="0"/>
    <n v="-16050"/>
    <x v="81"/>
    <x v="80"/>
    <s v="REF. SERVIÃ‡O DP"/>
    <x v="15"/>
    <x v="0"/>
    <x v="0"/>
    <n v="3005"/>
    <x v="18"/>
    <n v="30057"/>
    <s v="DEPARTAMENTO PESSOAL (Comum)"/>
    <x v="0"/>
    <x v="3"/>
    <x v="0"/>
    <x v="0"/>
    <x v="10"/>
    <x v="10"/>
  </r>
  <r>
    <x v="4"/>
    <s v="CMAC CONSULTORIA E SERVICOS LTDA"/>
    <x v="9"/>
    <d v="2024-07-01T00:00:00"/>
    <d v="2024-07-22T00:00:00"/>
    <s v="'80"/>
    <s v="1 | 1"/>
    <x v="11"/>
    <x v="0"/>
    <n v="-16050"/>
    <x v="81"/>
    <x v="80"/>
    <s v="REF. SERVIÃ‡O DP"/>
    <x v="15"/>
    <x v="0"/>
    <x v="0"/>
    <n v="3005"/>
    <x v="18"/>
    <n v="30057"/>
    <s v="DEPARTAMENTO PESSOAL (Comum)"/>
    <x v="0"/>
    <x v="3"/>
    <x v="0"/>
    <x v="0"/>
    <x v="10"/>
    <x v="10"/>
  </r>
  <r>
    <x v="4"/>
    <s v="CMAC CONSULTORIA E SERVICOS LTDA"/>
    <x v="10"/>
    <d v="2024-08-01T00:00:00"/>
    <d v="2024-08-22T00:00:00"/>
    <s v="'81"/>
    <s v="1 | 1"/>
    <x v="11"/>
    <x v="0"/>
    <n v="-16050"/>
    <x v="81"/>
    <x v="80"/>
    <s v="REF. SERVIÃ‡O DP"/>
    <x v="15"/>
    <x v="0"/>
    <x v="0"/>
    <n v="3005"/>
    <x v="18"/>
    <n v="30057"/>
    <s v="DEPARTAMENTO PESSOAL (Comum)"/>
    <x v="0"/>
    <x v="4"/>
    <x v="0"/>
    <x v="0"/>
    <x v="10"/>
    <x v="10"/>
  </r>
  <r>
    <x v="4"/>
    <s v="CMAC CONSULTORIA E SERVICOS LTDA"/>
    <x v="11"/>
    <d v="2024-09-02T00:00:00"/>
    <d v="2024-09-22T00:00:00"/>
    <s v="'82"/>
    <s v="1 | 1"/>
    <x v="11"/>
    <x v="0"/>
    <n v="-16050"/>
    <x v="81"/>
    <x v="80"/>
    <s v="REF. SERVIÃ‡O DP"/>
    <x v="15"/>
    <x v="0"/>
    <x v="0"/>
    <n v="3005"/>
    <x v="18"/>
    <n v="30051"/>
    <s v="DEPARTAMENTO PESSOAL (Administrativo)"/>
    <x v="0"/>
    <x v="4"/>
    <x v="0"/>
    <x v="0"/>
    <x v="10"/>
    <x v="10"/>
  </r>
  <r>
    <x v="4"/>
    <s v="CMAC CONSULTORIA E SERVICOS LTDA"/>
    <x v="12"/>
    <d v="2024-10-01T00:00:00"/>
    <d v="2024-10-23T00:00:00"/>
    <s v="'83"/>
    <s v="1 | 1"/>
    <x v="11"/>
    <x v="0"/>
    <n v="-16050"/>
    <x v="81"/>
    <x v="80"/>
    <s v="REF. SERVIÃ‡O DP"/>
    <x v="15"/>
    <x v="0"/>
    <x v="0"/>
    <n v="3005"/>
    <x v="18"/>
    <n v="30051"/>
    <s v="DEPARTAMENTO PESSOAL (Administrativo)"/>
    <x v="0"/>
    <x v="4"/>
    <x v="0"/>
    <x v="0"/>
    <x v="10"/>
    <x v="10"/>
  </r>
  <r>
    <x v="4"/>
    <s v="CMAC CONSULTORIA E SERVICOS LTDA"/>
    <x v="13"/>
    <d v="2024-11-04T00:00:00"/>
    <d v="2024-11-22T00:00:00"/>
    <s v="'84"/>
    <s v="1 | 1"/>
    <x v="11"/>
    <x v="0"/>
    <n v="-16050"/>
    <x v="81"/>
    <x v="80"/>
    <s v="REF. SERVIÃ‡O DP"/>
    <x v="15"/>
    <x v="0"/>
    <x v="0"/>
    <n v="3005"/>
    <x v="18"/>
    <n v="30051"/>
    <s v="DEPARTAMENTO PESSOAL (Administrativo)"/>
    <x v="0"/>
    <x v="0"/>
    <x v="0"/>
    <x v="0"/>
    <x v="10"/>
    <x v="10"/>
  </r>
  <r>
    <x v="4"/>
    <s v="CMAC CONSULTORIA E SERVICOS LTDA"/>
    <x v="14"/>
    <d v="2024-11-19T00:00:00"/>
    <d v="2024-11-30T00:00:00"/>
    <s v="'87"/>
    <s v="1 | 1"/>
    <x v="11"/>
    <x v="0"/>
    <n v="-8025"/>
    <x v="81"/>
    <x v="80"/>
    <s v="ENC: COBRANÃ‡A 13Â° HONORÃRIO"/>
    <x v="15"/>
    <x v="0"/>
    <x v="0"/>
    <n v="3005"/>
    <x v="18"/>
    <n v="30051"/>
    <s v="DEPARTAMENTO PESSOAL (Administrativo)"/>
    <x v="0"/>
    <x v="0"/>
    <x v="0"/>
    <x v="0"/>
    <x v="10"/>
    <x v="10"/>
  </r>
  <r>
    <x v="4"/>
    <s v="CMAC CONSULTORIA E SERVICOS LTDA"/>
    <x v="14"/>
    <d v="2024-12-03T00:00:00"/>
    <d v="2024-12-22T00:00:00"/>
    <s v="'88"/>
    <s v="1 | 1"/>
    <x v="11"/>
    <x v="0"/>
    <n v="-16050"/>
    <x v="81"/>
    <x v="80"/>
    <s v="REF. SERVIÃ‡O DP"/>
    <x v="15"/>
    <x v="0"/>
    <x v="0"/>
    <n v="3005"/>
    <x v="18"/>
    <n v="30051"/>
    <s v="DEPARTAMENTO PESSOAL (Administrativo)"/>
    <x v="0"/>
    <x v="0"/>
    <x v="0"/>
    <x v="0"/>
    <x v="10"/>
    <x v="10"/>
  </r>
  <r>
    <x v="4"/>
    <s v="CMAC CONSULTORIA E SERVICOS LTDA"/>
    <x v="0"/>
    <d v="2024-12-03T00:00:00"/>
    <d v="2024-12-20T00:00:00"/>
    <s v="'89"/>
    <s v="1 | 1"/>
    <x v="11"/>
    <x v="0"/>
    <n v="-8025"/>
    <x v="81"/>
    <x v="80"/>
    <s v="ENC: COBRANÃ‡A  2Â° PARCELA 13Â° HONORÃRIO"/>
    <x v="15"/>
    <x v="0"/>
    <x v="0"/>
    <n v="3005"/>
    <x v="18"/>
    <n v="30051"/>
    <s v="DEPARTAMENTO PESSOAL (Administrativo)"/>
    <x v="0"/>
    <x v="0"/>
    <x v="0"/>
    <x v="0"/>
    <x v="10"/>
    <x v="10"/>
  </r>
  <r>
    <x v="4"/>
    <s v="CMAC CONSULTORIA E SERVICOS LTDA"/>
    <x v="0"/>
    <d v="2025-01-06T00:00:00"/>
    <d v="2025-01-22T00:00:00"/>
    <s v="'90"/>
    <s v="1 | 1"/>
    <x v="11"/>
    <x v="0"/>
    <n v="-16050"/>
    <x v="81"/>
    <x v="80"/>
    <s v="REF. SERVIÃ‡O DP"/>
    <x v="15"/>
    <x v="0"/>
    <x v="0"/>
    <n v="3005"/>
    <x v="18"/>
    <n v="30051"/>
    <s v="DEPARTAMENTO PESSOAL (Administrativo)"/>
    <x v="0"/>
    <x v="0"/>
    <x v="0"/>
    <x v="0"/>
    <x v="10"/>
    <x v="10"/>
  </r>
  <r>
    <x v="4"/>
    <s v="CMAC CONSULTORIA E SERVICOS LTDA"/>
    <x v="1"/>
    <d v="2025-02-03T00:00:00"/>
    <d v="2025-02-22T00:00:00"/>
    <s v="'91"/>
    <s v="1 | 1"/>
    <x v="11"/>
    <x v="1"/>
    <n v="-16050"/>
    <x v="81"/>
    <x v="80"/>
    <s v="REF. SERVIÃ‡O DP"/>
    <x v="15"/>
    <x v="0"/>
    <x v="0"/>
    <n v="3005"/>
    <x v="18"/>
    <n v="30051"/>
    <s v="DEPARTAMENTO PESSOAL (Administrativo)"/>
    <x v="0"/>
    <x v="1"/>
    <x v="0"/>
    <x v="0"/>
    <x v="10"/>
    <x v="10"/>
  </r>
  <r>
    <x v="4"/>
    <s v="COMERCIAL BAZAR JOMANLEX LTDA"/>
    <x v="7"/>
    <d v="2024-05-02T00:00:00"/>
    <d v="2024-05-15T00:00:00"/>
    <s v="'64272"/>
    <s v="1 | 1"/>
    <x v="9"/>
    <x v="0"/>
    <n v="-27.9"/>
    <x v="95"/>
    <x v="94"/>
    <s v="REF. ANIVERSARIANTE DO MÃŠS"/>
    <x v="8"/>
    <x v="0"/>
    <x v="0"/>
    <n v="3006"/>
    <x v="8"/>
    <n v="30061"/>
    <s v="RECURSOS HUMANOS (Administrativo)"/>
    <x v="0"/>
    <x v="3"/>
    <x v="0"/>
    <x v="0"/>
    <x v="0"/>
    <x v="0"/>
  </r>
  <r>
    <x v="4"/>
    <s v="COMERCIAL BAZAR JOMANLEX LTDA"/>
    <x v="8"/>
    <d v="2024-05-16T00:00:00"/>
    <d v="2024-06-15T00:00:00"/>
    <s v="'67010"/>
    <s v="1 | 1"/>
    <x v="9"/>
    <x v="0"/>
    <n v="-25"/>
    <x v="95"/>
    <x v="94"/>
    <s v="REF. ANIVERSARIANTE DO MÃŠS "/>
    <x v="8"/>
    <x v="0"/>
    <x v="0"/>
    <n v="3006"/>
    <x v="8"/>
    <n v="30061"/>
    <s v="RECURSOS HUMANOS (Administrativo)"/>
    <x v="0"/>
    <x v="3"/>
    <x v="0"/>
    <x v="0"/>
    <x v="0"/>
    <x v="0"/>
  </r>
  <r>
    <x v="4"/>
    <s v="COMERCIAL E IMPORTADORA DE PNEUS LTDA"/>
    <x v="8"/>
    <d v="2024-05-15T00:00:00"/>
    <d v="2024-06-20T00:00:00"/>
    <s v="'56246"/>
    <s v="1 | 6"/>
    <x v="9"/>
    <x v="0"/>
    <n v="-5700"/>
    <x v="76"/>
    <x v="75"/>
    <s v="REF, ESTOQUE DE PNEU PARA TRAÃ‡ÃƒO"/>
    <x v="10"/>
    <x v="0"/>
    <x v="0"/>
    <n v="7001"/>
    <x v="11"/>
    <n v="70012"/>
    <s v="OFICINA (Extraordinário)"/>
    <x v="0"/>
    <x v="3"/>
    <x v="9"/>
    <x v="9"/>
    <x v="12"/>
    <x v="12"/>
  </r>
  <r>
    <x v="4"/>
    <s v="COMERCIAL E IMPORTADORA DE PNEUS LTDA"/>
    <x v="8"/>
    <d v="2024-05-15T00:00:00"/>
    <d v="2024-07-20T00:00:00"/>
    <s v="'56246"/>
    <s v="2 | 6"/>
    <x v="9"/>
    <x v="0"/>
    <n v="-5700"/>
    <x v="76"/>
    <x v="75"/>
    <s v="REF, ESTOQUE DE PNEU PARA TRAÃ‡ÃƒO"/>
    <x v="10"/>
    <x v="0"/>
    <x v="0"/>
    <n v="7001"/>
    <x v="11"/>
    <n v="70012"/>
    <s v="OFICINA (Extraordinário)"/>
    <x v="0"/>
    <x v="3"/>
    <x v="9"/>
    <x v="9"/>
    <x v="12"/>
    <x v="12"/>
  </r>
  <r>
    <x v="4"/>
    <s v="COMERCIAL E IMPORTADORA DE PNEUS LTDA"/>
    <x v="8"/>
    <d v="2024-05-15T00:00:00"/>
    <d v="2024-08-20T00:00:00"/>
    <s v="'56246"/>
    <s v="3 | 6"/>
    <x v="9"/>
    <x v="0"/>
    <n v="-5700"/>
    <x v="76"/>
    <x v="75"/>
    <s v="REF, ESTOQUE DE PNEU PARA TRAÃ‡ÃƒO"/>
    <x v="10"/>
    <x v="0"/>
    <x v="0"/>
    <n v="7001"/>
    <x v="11"/>
    <n v="70012"/>
    <s v="OFICINA (Extraordinário)"/>
    <x v="0"/>
    <x v="3"/>
    <x v="9"/>
    <x v="9"/>
    <x v="12"/>
    <x v="12"/>
  </r>
  <r>
    <x v="4"/>
    <s v="COMERCIAL E IMPORTADORA DE PNEUS LTDA"/>
    <x v="8"/>
    <d v="2024-05-15T00:00:00"/>
    <d v="2024-09-20T00:00:00"/>
    <s v="'56246"/>
    <s v="4 | 6"/>
    <x v="9"/>
    <x v="0"/>
    <n v="-5700"/>
    <x v="76"/>
    <x v="75"/>
    <s v="REF, ESTOQUE DE PNEU PARA TRAÃ‡ÃƒO"/>
    <x v="10"/>
    <x v="0"/>
    <x v="0"/>
    <n v="7001"/>
    <x v="11"/>
    <n v="70012"/>
    <s v="OFICINA (Extraordinário)"/>
    <x v="0"/>
    <x v="3"/>
    <x v="9"/>
    <x v="9"/>
    <x v="12"/>
    <x v="12"/>
  </r>
  <r>
    <x v="4"/>
    <s v="COMERCIAL E IMPORTADORA DE PNEUS LTDA"/>
    <x v="8"/>
    <d v="2024-05-15T00:00:00"/>
    <d v="2024-10-20T00:00:00"/>
    <s v="'56246"/>
    <s v="5 | 6"/>
    <x v="9"/>
    <x v="0"/>
    <n v="-5700"/>
    <x v="76"/>
    <x v="75"/>
    <s v="REF, ESTOQUE DE PNEU PARA TRAÃ‡ÃƒO"/>
    <x v="10"/>
    <x v="0"/>
    <x v="0"/>
    <n v="7001"/>
    <x v="11"/>
    <n v="70012"/>
    <s v="OFICINA (Extraordinário)"/>
    <x v="0"/>
    <x v="3"/>
    <x v="9"/>
    <x v="9"/>
    <x v="12"/>
    <x v="12"/>
  </r>
  <r>
    <x v="4"/>
    <s v="COMERCIAL E IMPORTADORA DE PNEUS LTDA"/>
    <x v="8"/>
    <d v="2024-05-15T00:00:00"/>
    <d v="2024-11-20T00:00:00"/>
    <s v="'56246"/>
    <s v="6 | 6"/>
    <x v="9"/>
    <x v="0"/>
    <n v="-5700"/>
    <x v="76"/>
    <x v="75"/>
    <s v="REF, ESTOQUE DE PNEU PARA TRAÃ‡ÃƒO"/>
    <x v="10"/>
    <x v="0"/>
    <x v="0"/>
    <n v="7001"/>
    <x v="11"/>
    <n v="70012"/>
    <s v="OFICINA (Extraordinário)"/>
    <x v="0"/>
    <x v="3"/>
    <x v="9"/>
    <x v="9"/>
    <x v="12"/>
    <x v="12"/>
  </r>
  <r>
    <x v="4"/>
    <s v="COMERCIAL VENEZA MATERIAIS HIDRAULICOS LTDA"/>
    <x v="7"/>
    <d v="2024-04-30T00:00:00"/>
    <d v="2024-05-20T00:00:00"/>
    <s v="'645"/>
    <s v="1 | 1"/>
    <x v="9"/>
    <x v="0"/>
    <n v="-100"/>
    <x v="63"/>
    <x v="62"/>
    <s v="REF. A PEDÃGIO "/>
    <x v="6"/>
    <x v="0"/>
    <x v="0"/>
    <n v="6001"/>
    <x v="6"/>
    <n v="60015"/>
    <s v="OPERACIONAL (Químico e Biológico)"/>
    <x v="0"/>
    <x v="3"/>
    <x v="9"/>
    <x v="9"/>
    <x v="18"/>
    <x v="18"/>
  </r>
  <r>
    <x v="4"/>
    <s v="COMERCIO DE EQUIPAMENTOS E SUPRIMENTOS DE INFORMATICA PPX LTDA"/>
    <x v="7"/>
    <d v="2024-04-17T00:00:00"/>
    <d v="2024-05-20T00:00:00"/>
    <s v="'1944"/>
    <s v="1 | 1"/>
    <x v="9"/>
    <x v="0"/>
    <n v="-51.3"/>
    <x v="86"/>
    <x v="85"/>
    <s v="REF: COMPRA PASTAS FIGUEIREDO"/>
    <x v="7"/>
    <x v="0"/>
    <x v="0"/>
    <n v="3007"/>
    <x v="25"/>
    <n v="30071"/>
    <s v="COMPRAS (Administrativo)"/>
    <x v="0"/>
    <x v="3"/>
    <x v="0"/>
    <x v="0"/>
    <x v="0"/>
    <x v="0"/>
  </r>
  <r>
    <x v="4"/>
    <s v="COMISSÃƒO"/>
    <x v="4"/>
    <d v="2024-01-10T00:00:00"/>
    <d v="2024-01-10T00:00:00"/>
    <s v="'1021939"/>
    <s v="1 | 1"/>
    <x v="8"/>
    <x v="0"/>
    <n v="-30000"/>
    <x v="30"/>
    <x v="30"/>
    <s v="REF. COMISSÃƒO CADEG"/>
    <x v="19"/>
    <x v="0"/>
    <x v="0"/>
    <n v="1002"/>
    <x v="22"/>
    <n v="10027"/>
    <s v="DIRETORIA (Comum)"/>
    <x v="1"/>
    <x v="1"/>
    <x v="2"/>
    <x v="2"/>
    <x v="13"/>
    <x v="13"/>
  </r>
  <r>
    <x v="4"/>
    <s v="COMISSÃƒO"/>
    <x v="4"/>
    <d v="2024-02-08T00:00:00"/>
    <d v="2024-02-15T00:00:00"/>
    <s v="'1022620"/>
    <s v="1 | 1"/>
    <x v="8"/>
    <x v="0"/>
    <n v="-5000"/>
    <x v="27"/>
    <x v="27"/>
    <s v="REF. COMISSÃƒO JANEIRO/2024 - COBRANÃ‡A"/>
    <x v="11"/>
    <x v="1"/>
    <x v="0"/>
    <n v="3003"/>
    <x v="12"/>
    <n v="30031"/>
    <s v="COBRANÇA (Administrativo)"/>
    <x v="0"/>
    <x v="1"/>
    <x v="2"/>
    <x v="2"/>
    <x v="13"/>
    <x v="13"/>
  </r>
  <r>
    <x v="4"/>
    <s v="COMISSÃƒO"/>
    <x v="5"/>
    <d v="2024-02-14T00:00:00"/>
    <d v="2024-02-14T00:00:00"/>
    <s v="'1022993"/>
    <s v="1 | 1"/>
    <x v="8"/>
    <x v="0"/>
    <n v="-30000"/>
    <x v="30"/>
    <x v="30"/>
    <s v="REF. COMISSÃƒO CADEG"/>
    <x v="19"/>
    <x v="0"/>
    <x v="0"/>
    <n v="1002"/>
    <x v="22"/>
    <n v="10027"/>
    <s v="DIRETORIA (Comum)"/>
    <x v="1"/>
    <x v="1"/>
    <x v="2"/>
    <x v="2"/>
    <x v="13"/>
    <x v="13"/>
  </r>
  <r>
    <x v="4"/>
    <s v="COMISSÃƒO"/>
    <x v="5"/>
    <d v="2024-03-15T00:00:00"/>
    <d v="2024-03-15T00:00:00"/>
    <s v="'1023371"/>
    <s v="1 | 1"/>
    <x v="8"/>
    <x v="0"/>
    <n v="-12917.85"/>
    <x v="30"/>
    <x v="30"/>
    <s v="REF. ComissÃ£o da Equipe de Vendas - referente ao 4Âº TRIMESTRE OUT - DEZ 2023 - PG em 15 MAR 2024"/>
    <x v="22"/>
    <x v="0"/>
    <x v="0"/>
    <n v="4002"/>
    <x v="34"/>
    <n v="40021"/>
    <s v="VENDAS (Administrativo)"/>
    <x v="1"/>
    <x v="1"/>
    <x v="2"/>
    <x v="2"/>
    <x v="13"/>
    <x v="13"/>
  </r>
  <r>
    <x v="4"/>
    <s v="COMISSÃƒO"/>
    <x v="5"/>
    <d v="2024-03-15T00:00:00"/>
    <d v="2024-03-15T00:00:00"/>
    <s v="'1023373"/>
    <s v="1 | 1"/>
    <x v="8"/>
    <x v="0"/>
    <n v="-4166.6499999999996"/>
    <x v="27"/>
    <x v="27"/>
    <s v="REF. COMISSÃƒO FEVEREIRO/2024 - COBRANÃ‡A"/>
    <x v="11"/>
    <x v="1"/>
    <x v="0"/>
    <n v="3003"/>
    <x v="12"/>
    <n v="30031"/>
    <s v="COBRANÇA (Administrativo)"/>
    <x v="0"/>
    <x v="1"/>
    <x v="2"/>
    <x v="2"/>
    <x v="13"/>
    <x v="13"/>
  </r>
  <r>
    <x v="4"/>
    <s v="COMISSÃƒO"/>
    <x v="6"/>
    <d v="2024-03-11T00:00:00"/>
    <d v="2024-03-11T00:00:00"/>
    <s v="'1023724"/>
    <s v="1 | 1"/>
    <x v="8"/>
    <x v="0"/>
    <n v="-30000"/>
    <x v="30"/>
    <x v="30"/>
    <s v="REF. COMISSÃƒO CADEG"/>
    <x v="19"/>
    <x v="0"/>
    <x v="0"/>
    <n v="1002"/>
    <x v="22"/>
    <n v="10027"/>
    <s v="DIRETORIA (Comum)"/>
    <x v="1"/>
    <x v="1"/>
    <x v="2"/>
    <x v="2"/>
    <x v="13"/>
    <x v="13"/>
  </r>
  <r>
    <x v="4"/>
    <s v="COMISSÃƒO"/>
    <x v="7"/>
    <d v="2024-04-10T00:00:00"/>
    <d v="2024-04-10T00:00:00"/>
    <s v="'1024935"/>
    <s v="1 | 1"/>
    <x v="8"/>
    <x v="0"/>
    <n v="-30000"/>
    <x v="30"/>
    <x v="30"/>
    <s v="REF. COMISSÃƒO CADEG"/>
    <x v="19"/>
    <x v="0"/>
    <x v="0"/>
    <n v="1002"/>
    <x v="22"/>
    <n v="10027"/>
    <s v="DIRETORIA (Comum)"/>
    <x v="1"/>
    <x v="3"/>
    <x v="2"/>
    <x v="2"/>
    <x v="13"/>
    <x v="13"/>
  </r>
  <r>
    <x v="4"/>
    <s v="COMISSÃƒO"/>
    <x v="7"/>
    <d v="2024-05-13T00:00:00"/>
    <d v="2024-05-15T00:00:00"/>
    <s v="'1026327"/>
    <s v="1 | 1"/>
    <x v="8"/>
    <x v="0"/>
    <n v="-5000"/>
    <x v="27"/>
    <x v="27"/>
    <s v="REF. COMISSÃƒO SETOR DE COBRANÃ‡A - REF ABR"/>
    <x v="11"/>
    <x v="1"/>
    <x v="0"/>
    <n v="3003"/>
    <x v="12"/>
    <n v="30031"/>
    <s v="COBRANÇA (Administrativo)"/>
    <x v="0"/>
    <x v="3"/>
    <x v="2"/>
    <x v="2"/>
    <x v="13"/>
    <x v="13"/>
  </r>
  <r>
    <x v="4"/>
    <s v="COMISSÃƒO"/>
    <x v="8"/>
    <d v="2024-05-10T00:00:00"/>
    <d v="2024-05-10T00:00:00"/>
    <s v="'1026689"/>
    <s v="1 | 1"/>
    <x v="8"/>
    <x v="0"/>
    <n v="-30000"/>
    <x v="30"/>
    <x v="30"/>
    <s v="REF. COMISSÃƒO CADEG"/>
    <x v="19"/>
    <x v="0"/>
    <x v="0"/>
    <n v="1002"/>
    <x v="22"/>
    <n v="10027"/>
    <s v="DIRETORIA (Comum)"/>
    <x v="1"/>
    <x v="3"/>
    <x v="2"/>
    <x v="2"/>
    <x v="13"/>
    <x v="13"/>
  </r>
  <r>
    <x v="4"/>
    <s v="COMISSÃƒO"/>
    <x v="8"/>
    <d v="2024-06-05T00:00:00"/>
    <d v="2024-06-15T00:00:00"/>
    <s v="'1027424"/>
    <s v="1 | 1"/>
    <x v="8"/>
    <x v="0"/>
    <n v="-5000"/>
    <x v="27"/>
    <x v="27"/>
    <s v="REF. COMISSÃƒO SETOR DE COBRANÃ‡A - REF MAI"/>
    <x v="11"/>
    <x v="1"/>
    <x v="0"/>
    <n v="3003"/>
    <x v="12"/>
    <n v="30031"/>
    <s v="COBRANÇA (Administrativo)"/>
    <x v="0"/>
    <x v="3"/>
    <x v="2"/>
    <x v="2"/>
    <x v="13"/>
    <x v="13"/>
  </r>
  <r>
    <x v="4"/>
    <s v="COMISSÃƒO"/>
    <x v="8"/>
    <d v="2024-06-11T00:00:00"/>
    <d v="2024-06-15T00:00:00"/>
    <s v="'1027687"/>
    <s v="1 | 1"/>
    <x v="8"/>
    <x v="0"/>
    <n v="-12958.4"/>
    <x v="30"/>
    <x v="30"/>
    <s v="REF. ComissÃ£o da Equipe de Vendas - referente ao PRÃŠMIO 1Âº TRIMESTRE (JAN - MAR 2024 ) "/>
    <x v="22"/>
    <x v="0"/>
    <x v="0"/>
    <n v="4002"/>
    <x v="34"/>
    <n v="40021"/>
    <s v="VENDAS (Administrativo)"/>
    <x v="1"/>
    <x v="3"/>
    <x v="2"/>
    <x v="2"/>
    <x v="13"/>
    <x v="13"/>
  </r>
  <r>
    <x v="4"/>
    <s v="COMISSÃƒO"/>
    <x v="9"/>
    <d v="2024-06-10T00:00:00"/>
    <d v="2024-06-10T00:00:00"/>
    <s v="'1027777"/>
    <s v="1 | 1"/>
    <x v="8"/>
    <x v="0"/>
    <n v="-30000"/>
    <x v="30"/>
    <x v="30"/>
    <s v="REF. COMISSÃƒO CADEG"/>
    <x v="19"/>
    <x v="0"/>
    <x v="0"/>
    <n v="1002"/>
    <x v="22"/>
    <n v="10027"/>
    <s v="DIRETORIA (Comum)"/>
    <x v="1"/>
    <x v="3"/>
    <x v="2"/>
    <x v="2"/>
    <x v="13"/>
    <x v="13"/>
  </r>
  <r>
    <x v="4"/>
    <s v="COMISSÃƒO"/>
    <x v="10"/>
    <d v="2024-07-10T00:00:00"/>
    <d v="2024-07-10T00:00:00"/>
    <s v="'1030359"/>
    <s v="1 | 1"/>
    <x v="8"/>
    <x v="0"/>
    <n v="-30000"/>
    <x v="30"/>
    <x v="30"/>
    <s v="REF. COMISSÃƒO CADEG"/>
    <x v="19"/>
    <x v="0"/>
    <x v="0"/>
    <n v="1002"/>
    <x v="22"/>
    <n v="10027"/>
    <s v="DIRETORIA (Comum)"/>
    <x v="1"/>
    <x v="4"/>
    <x v="2"/>
    <x v="2"/>
    <x v="13"/>
    <x v="13"/>
  </r>
  <r>
    <x v="4"/>
    <s v="COMISSÃƒO"/>
    <x v="11"/>
    <d v="2024-08-12T00:00:00"/>
    <d v="2024-08-12T00:00:00"/>
    <s v="'1032521"/>
    <s v="1 | 1"/>
    <x v="8"/>
    <x v="0"/>
    <n v="-30000"/>
    <x v="30"/>
    <x v="30"/>
    <s v="REF. COMISSÃƒO CADEG"/>
    <x v="19"/>
    <x v="0"/>
    <x v="0"/>
    <n v="1002"/>
    <x v="22"/>
    <n v="10027"/>
    <s v="DIRETORIA (Comum)"/>
    <x v="1"/>
    <x v="4"/>
    <x v="2"/>
    <x v="2"/>
    <x v="13"/>
    <x v="13"/>
  </r>
  <r>
    <x v="4"/>
    <s v="COMISSÃƒO"/>
    <x v="12"/>
    <d v="2024-09-10T00:00:00"/>
    <d v="2024-09-10T00:00:00"/>
    <s v="'1032522"/>
    <s v="1 | 1"/>
    <x v="8"/>
    <x v="0"/>
    <n v="-30000"/>
    <x v="30"/>
    <x v="30"/>
    <s v="REF. COMISSÃƒO CADEG"/>
    <x v="19"/>
    <x v="0"/>
    <x v="0"/>
    <n v="1002"/>
    <x v="22"/>
    <n v="10027"/>
    <s v="DIRETORIA (Comum)"/>
    <x v="1"/>
    <x v="4"/>
    <x v="2"/>
    <x v="2"/>
    <x v="13"/>
    <x v="13"/>
  </r>
  <r>
    <x v="4"/>
    <s v="COMISSÃƒO"/>
    <x v="13"/>
    <d v="2024-10-10T00:00:00"/>
    <d v="2024-10-10T00:00:00"/>
    <s v="'1034813"/>
    <s v="1 | 1"/>
    <x v="8"/>
    <x v="0"/>
    <n v="-30000"/>
    <x v="30"/>
    <x v="30"/>
    <s v="REF. COMISSÃƒO CADEG"/>
    <x v="19"/>
    <x v="0"/>
    <x v="0"/>
    <n v="1002"/>
    <x v="22"/>
    <n v="10027"/>
    <s v="DIRETORIA (Comum)"/>
    <x v="1"/>
    <x v="0"/>
    <x v="2"/>
    <x v="2"/>
    <x v="13"/>
    <x v="13"/>
  </r>
  <r>
    <x v="4"/>
    <s v="COMISSÃƒO"/>
    <x v="14"/>
    <d v="2024-11-11T00:00:00"/>
    <d v="2024-11-11T00:00:00"/>
    <s v="'1036126"/>
    <s v="1 | 1"/>
    <x v="8"/>
    <x v="0"/>
    <n v="-30000"/>
    <x v="30"/>
    <x v="30"/>
    <s v="REF. COMISSÃƒO CADEG"/>
    <x v="19"/>
    <x v="0"/>
    <x v="0"/>
    <n v="1002"/>
    <x v="22"/>
    <n v="10027"/>
    <s v="DIRETORIA (Comum)"/>
    <x v="1"/>
    <x v="0"/>
    <x v="2"/>
    <x v="2"/>
    <x v="13"/>
    <x v="13"/>
  </r>
  <r>
    <x v="4"/>
    <s v="COMISSÃƒO"/>
    <x v="0"/>
    <d v="2024-12-10T00:00:00"/>
    <d v="2024-12-10T00:00:00"/>
    <s v="'1037805"/>
    <s v="1 | 1"/>
    <x v="8"/>
    <x v="0"/>
    <n v="-30000"/>
    <x v="30"/>
    <x v="30"/>
    <s v="REF. COMISSÃƒO CADEG"/>
    <x v="19"/>
    <x v="0"/>
    <x v="0"/>
    <n v="1002"/>
    <x v="22"/>
    <n v="10027"/>
    <s v="DIRETORIA (Comum)"/>
    <x v="1"/>
    <x v="0"/>
    <x v="2"/>
    <x v="2"/>
    <x v="13"/>
    <x v="13"/>
  </r>
  <r>
    <x v="4"/>
    <s v="COMISSÃƒO"/>
    <x v="1"/>
    <d v="2025-01-10T00:00:00"/>
    <d v="2025-01-10T00:00:00"/>
    <s v="'1039229"/>
    <s v="1 | 1"/>
    <x v="8"/>
    <x v="0"/>
    <n v="-30000"/>
    <x v="30"/>
    <x v="30"/>
    <s v="REF. COMISSÃƒO CADEG"/>
    <x v="19"/>
    <x v="0"/>
    <x v="0"/>
    <n v="1002"/>
    <x v="22"/>
    <n v="10027"/>
    <s v="DIRETORIA (Comum)"/>
    <x v="1"/>
    <x v="1"/>
    <x v="2"/>
    <x v="2"/>
    <x v="13"/>
    <x v="13"/>
  </r>
  <r>
    <x v="4"/>
    <s v="COMISSÃƒO"/>
    <x v="2"/>
    <d v="2025-02-10T00:00:00"/>
    <d v="2025-02-10T00:00:00"/>
    <s v="'1040839"/>
    <s v="1 | 1"/>
    <x v="8"/>
    <x v="0"/>
    <n v="-30000"/>
    <x v="30"/>
    <x v="30"/>
    <s v="REF. COMISSÃƒO CADEG"/>
    <x v="19"/>
    <x v="0"/>
    <x v="0"/>
    <n v="1002"/>
    <x v="22"/>
    <n v="10027"/>
    <s v="DIRETORIA (Comum)"/>
    <x v="1"/>
    <x v="1"/>
    <x v="2"/>
    <x v="2"/>
    <x v="13"/>
    <x v="13"/>
  </r>
  <r>
    <x v="4"/>
    <s v="COMPANHIA MUNICIPAL DE LIMPEZA URBANA - COMLURB"/>
    <x v="4"/>
    <d v="2023-01-27T00:00:00"/>
    <d v="2024-01-13T00:00:00"/>
    <s v="'218241"/>
    <s v="11 | 12"/>
    <x v="10"/>
    <x v="0"/>
    <n v="-3571.28"/>
    <x v="84"/>
    <x v="83"/>
    <s v="REF. JUROS DA NF 21832"/>
    <x v="0"/>
    <x v="0"/>
    <x v="0"/>
    <n v="2001"/>
    <x v="0"/>
    <n v="20017"/>
    <s v="CORPORATIVO (Comum)"/>
    <x v="0"/>
    <x v="1"/>
    <x v="0"/>
    <x v="0"/>
    <x v="3"/>
    <x v="3"/>
  </r>
  <r>
    <x v="4"/>
    <s v="COMPANHIA MUNICIPAL DE LIMPEZA URBANA - COMLURB"/>
    <x v="4"/>
    <d v="2024-01-24T00:00:00"/>
    <d v="2024-01-26T00:00:00"/>
    <s v="'15080911000518664"/>
    <s v="1 | 1"/>
    <x v="8"/>
    <x v="0"/>
    <n v="-472.11"/>
    <x v="62"/>
    <x v="61"/>
    <s v="REF. MULTA COMLURB "/>
    <x v="6"/>
    <x v="0"/>
    <x v="0"/>
    <n v="6001"/>
    <x v="6"/>
    <n v="60013"/>
    <s v="OPERACIONAL (Poli e Rollon)"/>
    <x v="0"/>
    <x v="1"/>
    <x v="9"/>
    <x v="9"/>
    <x v="12"/>
    <x v="12"/>
  </r>
  <r>
    <x v="4"/>
    <s v="COMPANHIA MUNICIPAL DE LIMPEZA URBANA - COMLURB"/>
    <x v="4"/>
    <d v="2024-01-24T00:00:00"/>
    <d v="2024-01-29T00:00:00"/>
    <s v="'15080911000518418"/>
    <s v="1 | 1"/>
    <x v="8"/>
    <x v="0"/>
    <n v="-472.39"/>
    <x v="62"/>
    <x v="61"/>
    <s v="REF. MULTA COMLURB "/>
    <x v="6"/>
    <x v="0"/>
    <x v="0"/>
    <n v="6001"/>
    <x v="6"/>
    <n v="60013"/>
    <s v="OPERACIONAL (Poli e Rollon)"/>
    <x v="0"/>
    <x v="1"/>
    <x v="9"/>
    <x v="9"/>
    <x v="12"/>
    <x v="12"/>
  </r>
  <r>
    <x v="4"/>
    <s v="COMPANHIA MUNICIPAL DE LIMPEZA URBANA - COMLURB"/>
    <x v="4"/>
    <d v="2024-01-29T00:00:00"/>
    <d v="2024-01-31T00:00:00"/>
    <s v="'15080914000518581"/>
    <s v="1 | 1"/>
    <x v="8"/>
    <x v="0"/>
    <n v="-472.81"/>
    <x v="62"/>
    <x v="61"/>
    <s v="REF. MULTA COMLURB EKO"/>
    <x v="6"/>
    <x v="0"/>
    <x v="0"/>
    <n v="6001"/>
    <x v="6"/>
    <n v="60013"/>
    <s v="OPERACIONAL (Poli e Rollon)"/>
    <x v="0"/>
    <x v="1"/>
    <x v="9"/>
    <x v="9"/>
    <x v="12"/>
    <x v="12"/>
  </r>
  <r>
    <x v="4"/>
    <s v="COMPANHIA MUNICIPAL DE LIMPEZA URBANA - COMLURB"/>
    <x v="5"/>
    <d v="2023-01-27T00:00:00"/>
    <d v="2024-02-13T00:00:00"/>
    <s v="'218241"/>
    <s v="12 | 12"/>
    <x v="10"/>
    <x v="0"/>
    <n v="-3571.28"/>
    <x v="84"/>
    <x v="83"/>
    <s v="REF. JUROS DA NF 21832"/>
    <x v="0"/>
    <x v="0"/>
    <x v="0"/>
    <n v="2001"/>
    <x v="0"/>
    <n v="20017"/>
    <s v="CORPORATIVO (Comum)"/>
    <x v="0"/>
    <x v="1"/>
    <x v="0"/>
    <x v="0"/>
    <x v="3"/>
    <x v="3"/>
  </r>
  <r>
    <x v="4"/>
    <s v="COMPANHIA MUNICIPAL DE LIMPEZA URBANA - COMLURB"/>
    <x v="7"/>
    <d v="2024-04-15T00:00:00"/>
    <d v="2024-04-17T00:00:00"/>
    <s v="'1025141"/>
    <s v="1 | 1"/>
    <x v="8"/>
    <x v="0"/>
    <n v="-300.99"/>
    <x v="62"/>
    <x v="61"/>
    <s v="REF. MULTA COMLURB EKO"/>
    <x v="6"/>
    <x v="0"/>
    <x v="0"/>
    <n v="6001"/>
    <x v="6"/>
    <n v="60013"/>
    <s v="OPERACIONAL (Poli e Rollon)"/>
    <x v="0"/>
    <x v="3"/>
    <x v="9"/>
    <x v="9"/>
    <x v="12"/>
    <x v="12"/>
  </r>
  <r>
    <x v="4"/>
    <s v="COMPANHIA MUNICIPAL DE LIMPEZA URBANA - COMLURB"/>
    <x v="7"/>
    <d v="2024-04-30T00:00:00"/>
    <d v="2024-05-27T00:00:00"/>
    <s v="'23876"/>
    <s v="1 | 1"/>
    <x v="10"/>
    <x v="0"/>
    <n v="-1014596.24"/>
    <x v="28"/>
    <x v="28"/>
    <s v="REF.   REF.  VAZAMENTO DE RESIDUOS G. GERADOR - ETR - CAJU ( 25/03/2024 Ã€ 24/04/2024)"/>
    <x v="0"/>
    <x v="0"/>
    <x v="0"/>
    <n v="2001"/>
    <x v="0"/>
    <n v="20017"/>
    <s v="CORPORATIVO (Comum)"/>
    <x v="0"/>
    <x v="3"/>
    <x v="9"/>
    <x v="9"/>
    <x v="14"/>
    <x v="14"/>
  </r>
  <r>
    <x v="4"/>
    <s v="COMPANHIA MUNICIPAL DE LIMPEZA URBANA - COMLURB"/>
    <x v="8"/>
    <d v="2024-05-27T00:00:00"/>
    <d v="2024-06-10T00:00:00"/>
    <s v="'1026990"/>
    <s v="1 | 1"/>
    <x v="8"/>
    <x v="0"/>
    <n v="-441.84"/>
    <x v="62"/>
    <x v="61"/>
    <s v="REF. MULTA COMLURB EKO"/>
    <x v="6"/>
    <x v="0"/>
    <x v="0"/>
    <n v="6001"/>
    <x v="6"/>
    <n v="60013"/>
    <s v="OPERACIONAL (Poli e Rollon)"/>
    <x v="0"/>
    <x v="3"/>
    <x v="9"/>
    <x v="9"/>
    <x v="12"/>
    <x v="12"/>
  </r>
  <r>
    <x v="4"/>
    <s v="COMPANHIA MUNICIPAL DE LIMPEZA URBANA - COMLURB"/>
    <x v="8"/>
    <d v="2024-05-29T00:00:00"/>
    <d v="2024-06-25T00:00:00"/>
    <s v="'24011"/>
    <s v="1 | 1"/>
    <x v="10"/>
    <x v="0"/>
    <n v="-981521.84"/>
    <x v="28"/>
    <x v="28"/>
    <s v="REF.   REF.  VAZAMENTO DE RESIDUOS G. GERADOR - ETR - CAJU ( 25/04/2024 Ã€ 24/05/2024)"/>
    <x v="0"/>
    <x v="0"/>
    <x v="0"/>
    <n v="2001"/>
    <x v="0"/>
    <n v="20017"/>
    <s v="CORPORATIVO (Comum)"/>
    <x v="0"/>
    <x v="3"/>
    <x v="9"/>
    <x v="9"/>
    <x v="14"/>
    <x v="14"/>
  </r>
  <r>
    <x v="4"/>
    <s v="COMPANHIA MUNICIPAL DE LIMPEZA URBANA - COMLURB"/>
    <x v="9"/>
    <d v="2024-06-27T00:00:00"/>
    <d v="2024-07-24T00:00:00"/>
    <s v="'24141"/>
    <s v="1 | 1"/>
    <x v="10"/>
    <x v="0"/>
    <n v="-961883.44"/>
    <x v="28"/>
    <x v="28"/>
    <s v="REF: VAZAMENTO DE RESIDUOS G. GERADOR - ETR - CAJU ( 25/05/2024 Ã€ 24/06/2024)"/>
    <x v="0"/>
    <x v="0"/>
    <x v="0"/>
    <n v="2001"/>
    <x v="0"/>
    <n v="20017"/>
    <s v="CORPORATIVO (Comum)"/>
    <x v="0"/>
    <x v="3"/>
    <x v="9"/>
    <x v="9"/>
    <x v="14"/>
    <x v="14"/>
  </r>
  <r>
    <x v="4"/>
    <s v="COMPANHIA MUNICIPAL DE LIMPEZA URBANA - COMLURB"/>
    <x v="10"/>
    <d v="2024-07-10T00:00:00"/>
    <d v="2024-08-12T00:00:00"/>
    <s v="'1030520"/>
    <s v="1 | 1"/>
    <x v="8"/>
    <x v="0"/>
    <n v="-282.38"/>
    <x v="62"/>
    <x v="61"/>
    <s v="REF. MULTA COMLURB EKO"/>
    <x v="6"/>
    <x v="0"/>
    <x v="0"/>
    <n v="6001"/>
    <x v="6"/>
    <n v="60013"/>
    <s v="OPERACIONAL (Poli e Rollon)"/>
    <x v="0"/>
    <x v="4"/>
    <x v="9"/>
    <x v="9"/>
    <x v="12"/>
    <x v="12"/>
  </r>
  <r>
    <x v="4"/>
    <s v="COMPANHIA MUNICIPAL DE LIMPEZA URBANA - COMLURB"/>
    <x v="10"/>
    <d v="2024-07-26T00:00:00"/>
    <d v="2024-08-23T00:00:00"/>
    <s v="'24272"/>
    <s v="1 | 1"/>
    <x v="10"/>
    <x v="0"/>
    <n v="-940743.02"/>
    <x v="28"/>
    <x v="28"/>
    <s v="REF: VAZAMENTO DE RESIDUOS G. GERADOR - ETR - CAJU ( 25/06/2024 Ã€ 24/07/2024)"/>
    <x v="0"/>
    <x v="0"/>
    <x v="0"/>
    <n v="2001"/>
    <x v="0"/>
    <n v="20017"/>
    <s v="CORPORATIVO (Comum)"/>
    <x v="0"/>
    <x v="4"/>
    <x v="9"/>
    <x v="9"/>
    <x v="14"/>
    <x v="14"/>
  </r>
  <r>
    <x v="4"/>
    <s v="COMPANHIA MUNICIPAL DE LIMPEZA URBANA - COMLURB"/>
    <x v="11"/>
    <d v="2024-08-29T00:00:00"/>
    <d v="2024-09-25T00:00:00"/>
    <s v="'24406"/>
    <s v="1 | 1"/>
    <x v="10"/>
    <x v="0"/>
    <n v="-1145186.79"/>
    <x v="28"/>
    <x v="28"/>
    <s v="REF: VAZAMENTO DE RESIDUOS G. GERADOR - ETR - CAJU ( 25/07/2024 Ã€ 24/08/2024)"/>
    <x v="0"/>
    <x v="0"/>
    <x v="0"/>
    <n v="2001"/>
    <x v="0"/>
    <n v="20017"/>
    <s v="CORPORATIVO (Comum)"/>
    <x v="0"/>
    <x v="4"/>
    <x v="9"/>
    <x v="9"/>
    <x v="14"/>
    <x v="14"/>
  </r>
  <r>
    <x v="4"/>
    <s v="COMPANHIA MUNICIPAL DE LIMPEZA URBANA - COMLURB"/>
    <x v="12"/>
    <d v="2024-09-30T00:00:00"/>
    <d v="2024-10-25T00:00:00"/>
    <s v="'24534"/>
    <s v="1 | 1"/>
    <x v="10"/>
    <x v="0"/>
    <n v="-1452089.37"/>
    <x v="28"/>
    <x v="28"/>
    <s v="REF: VAZAMENTO DE RESIDUOS G. GERADOR - ETR - CAJU ( 25/08/2024 Ã€ 24/09/2024)"/>
    <x v="0"/>
    <x v="0"/>
    <x v="0"/>
    <n v="2001"/>
    <x v="0"/>
    <n v="20017"/>
    <s v="CORPORATIVO (Comum)"/>
    <x v="0"/>
    <x v="4"/>
    <x v="9"/>
    <x v="9"/>
    <x v="14"/>
    <x v="14"/>
  </r>
  <r>
    <x v="4"/>
    <s v="COMPANHIA MUNICIPAL DE LIMPEZA URBANA - COMLURB"/>
    <x v="13"/>
    <d v="2024-10-31T00:00:00"/>
    <d v="2024-11-27T00:00:00"/>
    <s v="'24654"/>
    <s v="1 | 1"/>
    <x v="10"/>
    <x v="0"/>
    <n v="-1405650.28"/>
    <x v="28"/>
    <x v="28"/>
    <s v="REF: VAZAMENTO DE RESIDUOS G. GERADOR - ETR - CAJU ( 24/09/2024 Ã€ 25/10/2024)"/>
    <x v="0"/>
    <x v="0"/>
    <x v="0"/>
    <n v="2001"/>
    <x v="0"/>
    <n v="20017"/>
    <s v="CORPORATIVO (Comum)"/>
    <x v="0"/>
    <x v="0"/>
    <x v="9"/>
    <x v="9"/>
    <x v="14"/>
    <x v="14"/>
  </r>
  <r>
    <x v="4"/>
    <s v="COMPANHIA MUNICIPAL DE LIMPEZA URBANA - COMLURB"/>
    <x v="14"/>
    <d v="2024-11-28T00:00:00"/>
    <d v="2024-12-26T00:00:00"/>
    <s v="'24777"/>
    <s v="1 | 1"/>
    <x v="10"/>
    <x v="0"/>
    <n v="-1466699.03"/>
    <x v="28"/>
    <x v="28"/>
    <s v="REF: VAZAMENTO DE RESIDUOS G. GERADOR - ETR - CAJU ( 24/10/2024 Ã€ 25/11/2024)"/>
    <x v="0"/>
    <x v="0"/>
    <x v="0"/>
    <n v="2001"/>
    <x v="0"/>
    <n v="20017"/>
    <s v="CORPORATIVO (Comum)"/>
    <x v="0"/>
    <x v="0"/>
    <x v="9"/>
    <x v="9"/>
    <x v="14"/>
    <x v="14"/>
  </r>
  <r>
    <x v="4"/>
    <s v="COMPANHIA MUNICIPAL DE LIMPEZA URBANA - COMLURB"/>
    <x v="0"/>
    <d v="2024-12-18T00:00:00"/>
    <d v="2025-01-10T00:00:00"/>
    <s v="'1038076"/>
    <s v="1 | 1"/>
    <x v="8"/>
    <x v="0"/>
    <n v="-183.65"/>
    <x v="62"/>
    <x v="61"/>
    <s v="REF. MULTA COMLURB EKO - CLIENTE SUSHI DA PRAÃ‡A"/>
    <x v="6"/>
    <x v="0"/>
    <x v="0"/>
    <n v="6001"/>
    <x v="6"/>
    <n v="60013"/>
    <s v="OPERACIONAL (Poli e Rollon)"/>
    <x v="0"/>
    <x v="0"/>
    <x v="9"/>
    <x v="9"/>
    <x v="12"/>
    <x v="12"/>
  </r>
  <r>
    <x v="4"/>
    <s v="COMPANHIA MUNICIPAL DE LIMPEZA URBANA - COMLURB"/>
    <x v="0"/>
    <d v="2024-12-30T00:00:00"/>
    <d v="2025-01-24T00:00:00"/>
    <s v="'24907"/>
    <s v="1 | 1"/>
    <x v="10"/>
    <x v="0"/>
    <n v="-1548788"/>
    <x v="28"/>
    <x v="28"/>
    <s v="REF: VAZAMENTO DE RESIDUOS G. GERADOR - ETR - CAJU ( 24/11/2024 Ã€ 25/12/2024)"/>
    <x v="0"/>
    <x v="0"/>
    <x v="0"/>
    <n v="2001"/>
    <x v="0"/>
    <n v="20017"/>
    <s v="CORPORATIVO (Comum)"/>
    <x v="0"/>
    <x v="0"/>
    <x v="9"/>
    <x v="9"/>
    <x v="14"/>
    <x v="14"/>
  </r>
  <r>
    <x v="4"/>
    <s v="COMPANHIA MUNICIPAL DE LIMPEZA URBANA - COMLURB"/>
    <x v="1"/>
    <d v="2025-01-29T00:00:00"/>
    <d v="2025-02-25T00:00:00"/>
    <s v="'25023"/>
    <s v="1 | 1"/>
    <x v="10"/>
    <x v="1"/>
    <n v="-1478053.34"/>
    <x v="28"/>
    <x v="28"/>
    <s v="REF: VAZAMENTO DE RESIDUOS G. GERADOR - ETR - CAJU ( 24/12/2024 Ã€ 25/01/2025)"/>
    <x v="0"/>
    <x v="0"/>
    <x v="0"/>
    <n v="2001"/>
    <x v="0"/>
    <n v="20017"/>
    <s v="CORPORATIVO (Comum)"/>
    <x v="0"/>
    <x v="1"/>
    <x v="9"/>
    <x v="9"/>
    <x v="14"/>
    <x v="14"/>
  </r>
  <r>
    <x v="4"/>
    <s v="COMPANHIA ULTRAGAZ S A"/>
    <x v="4"/>
    <d v="2024-01-31T00:00:00"/>
    <d v="2024-02-14T00:00:00"/>
    <s v="'1801"/>
    <s v="1 | 1"/>
    <x v="9"/>
    <x v="0"/>
    <n v="-3086.4"/>
    <x v="112"/>
    <x v="110"/>
    <s v="REF. GÃS GLP GRANEL - PTP"/>
    <x v="2"/>
    <x v="0"/>
    <x v="0"/>
    <n v="5003"/>
    <x v="31"/>
    <n v="50037"/>
    <s v="LAVANDERIA (Comum)"/>
    <x v="0"/>
    <x v="1"/>
    <x v="9"/>
    <x v="9"/>
    <x v="18"/>
    <x v="18"/>
  </r>
  <r>
    <x v="4"/>
    <s v="COMPANHIA ULTRAGAZ S A"/>
    <x v="7"/>
    <d v="2024-04-30T00:00:00"/>
    <d v="2024-05-14T00:00:00"/>
    <s v="'2467"/>
    <s v="1 | 1"/>
    <x v="9"/>
    <x v="0"/>
    <n v="-3295.22"/>
    <x v="112"/>
    <x v="110"/>
    <s v="REF. GÃS GLP GRANEL - PTP"/>
    <x v="2"/>
    <x v="0"/>
    <x v="0"/>
    <n v="5003"/>
    <x v="31"/>
    <n v="50037"/>
    <s v="LAVANDERIA (Comum)"/>
    <x v="0"/>
    <x v="3"/>
    <x v="9"/>
    <x v="9"/>
    <x v="18"/>
    <x v="18"/>
  </r>
  <r>
    <x v="4"/>
    <s v="COMPANHIA ULTRAGAZ S A"/>
    <x v="9"/>
    <d v="2024-06-19T00:00:00"/>
    <d v="2024-07-03T00:00:00"/>
    <s v="'2106"/>
    <s v="1 | 1"/>
    <x v="11"/>
    <x v="0"/>
    <n v="-3287"/>
    <x v="112"/>
    <x v="110"/>
    <s v="REF. GÃS GLP GRANEL - PTP"/>
    <x v="2"/>
    <x v="0"/>
    <x v="0"/>
    <n v="5003"/>
    <x v="31"/>
    <n v="50037"/>
    <s v="LAVANDERIA (Comum)"/>
    <x v="0"/>
    <x v="3"/>
    <x v="9"/>
    <x v="9"/>
    <x v="18"/>
    <x v="18"/>
  </r>
  <r>
    <x v="4"/>
    <s v="COMPANHIA ULTRAGAZ S A"/>
    <x v="10"/>
    <d v="2024-07-22T00:00:00"/>
    <d v="2024-08-05T00:00:00"/>
    <s v="'2211"/>
    <s v="1 | 1"/>
    <x v="11"/>
    <x v="0"/>
    <n v="-3499.08"/>
    <x v="112"/>
    <x v="110"/>
    <s v="REF. GÃS GLP GRANEL - PTP"/>
    <x v="2"/>
    <x v="0"/>
    <x v="0"/>
    <n v="5003"/>
    <x v="31"/>
    <n v="50037"/>
    <s v="LAVANDERIA (Comum)"/>
    <x v="0"/>
    <x v="4"/>
    <x v="9"/>
    <x v="9"/>
    <x v="18"/>
    <x v="18"/>
  </r>
  <r>
    <x v="4"/>
    <s v="COMPANHIA ULTRAGAZ S A"/>
    <x v="11"/>
    <d v="2024-08-21T00:00:00"/>
    <d v="2024-09-04T00:00:00"/>
    <s v="'2359"/>
    <s v="1 | 1"/>
    <x v="11"/>
    <x v="0"/>
    <n v="-2503.12"/>
    <x v="112"/>
    <x v="110"/>
    <s v="REF. GÃS GLP GRANEL - PTP"/>
    <x v="2"/>
    <x v="0"/>
    <x v="0"/>
    <n v="5003"/>
    <x v="31"/>
    <n v="50037"/>
    <s v="LAVANDERIA (Comum)"/>
    <x v="0"/>
    <x v="4"/>
    <x v="9"/>
    <x v="9"/>
    <x v="18"/>
    <x v="18"/>
  </r>
  <r>
    <x v="4"/>
    <s v="COMPANHIA ULTRAGAZ S A"/>
    <x v="12"/>
    <d v="2024-09-11T00:00:00"/>
    <d v="2024-09-25T00:00:00"/>
    <s v="'2506"/>
    <s v="1 | 1"/>
    <x v="11"/>
    <x v="0"/>
    <n v="-2025.22"/>
    <x v="112"/>
    <x v="110"/>
    <s v="REF. GÃS GLP GRANEL - PTP"/>
    <x v="2"/>
    <x v="0"/>
    <x v="0"/>
    <n v="5003"/>
    <x v="31"/>
    <n v="50037"/>
    <s v="LAVANDERIA (Comum)"/>
    <x v="0"/>
    <x v="4"/>
    <x v="9"/>
    <x v="9"/>
    <x v="18"/>
    <x v="18"/>
  </r>
  <r>
    <x v="4"/>
    <s v="COMPANHIA ULTRAGAZ S A"/>
    <x v="13"/>
    <d v="2024-10-02T00:00:00"/>
    <d v="2024-10-16T00:00:00"/>
    <s v="'3667"/>
    <s v="1 | 1"/>
    <x v="11"/>
    <x v="0"/>
    <n v="-1804.46"/>
    <x v="112"/>
    <x v="110"/>
    <s v="REF. GÃS GLP GRANEL - PTP"/>
    <x v="2"/>
    <x v="0"/>
    <x v="0"/>
    <n v="5003"/>
    <x v="31"/>
    <n v="50037"/>
    <s v="LAVANDERIA (Comum)"/>
    <x v="0"/>
    <x v="0"/>
    <x v="9"/>
    <x v="9"/>
    <x v="18"/>
    <x v="18"/>
  </r>
  <r>
    <x v="4"/>
    <s v="COMPANHIA ULTRAGAZ S A"/>
    <x v="13"/>
    <d v="2024-10-23T00:00:00"/>
    <d v="2024-11-26T00:00:00"/>
    <s v="'1036618"/>
    <s v="1 | 1"/>
    <x v="8"/>
    <x v="0"/>
    <n v="-2082.81"/>
    <x v="112"/>
    <x v="110"/>
    <s v="REF. GÃS GLP GRANEL - PTP"/>
    <x v="2"/>
    <x v="0"/>
    <x v="0"/>
    <n v="5003"/>
    <x v="31"/>
    <n v="50037"/>
    <s v="LAVANDERIA (Comum)"/>
    <x v="0"/>
    <x v="0"/>
    <x v="9"/>
    <x v="9"/>
    <x v="18"/>
    <x v="18"/>
  </r>
  <r>
    <x v="4"/>
    <s v="COMPANHIA ULTRAGAZ S A"/>
    <x v="14"/>
    <d v="2024-10-23T00:00:00"/>
    <d v="2024-11-26T00:00:00"/>
    <s v="'1036618-Juros"/>
    <s v="1 | 1"/>
    <x v="8"/>
    <x v="0"/>
    <n v="-90.05"/>
    <x v="84"/>
    <x v="83"/>
    <s v="."/>
    <x v="2"/>
    <x v="0"/>
    <x v="0"/>
    <n v="5003"/>
    <x v="31"/>
    <n v="50037"/>
    <s v="LAVANDERIA (Comum)"/>
    <x v="0"/>
    <x v="0"/>
    <x v="0"/>
    <x v="0"/>
    <x v="3"/>
    <x v="3"/>
  </r>
  <r>
    <x v="4"/>
    <s v="COMPANHIA ULTRAGAZ S A"/>
    <x v="14"/>
    <d v="2024-12-05T00:00:00"/>
    <d v="2024-12-19T00:00:00"/>
    <s v="'3034"/>
    <s v="1 | 1"/>
    <x v="11"/>
    <x v="0"/>
    <n v="-3839.28"/>
    <x v="112"/>
    <x v="110"/>
    <s v="REF. GÃS GLP GRANEL - PTP"/>
    <x v="2"/>
    <x v="0"/>
    <x v="0"/>
    <n v="5003"/>
    <x v="31"/>
    <n v="50037"/>
    <s v="LAVANDERIA (Comum)"/>
    <x v="0"/>
    <x v="0"/>
    <x v="9"/>
    <x v="9"/>
    <x v="18"/>
    <x v="18"/>
  </r>
  <r>
    <x v="4"/>
    <s v="COMPANHIA ULTRAGAZ S A"/>
    <x v="1"/>
    <d v="2025-01-13T00:00:00"/>
    <d v="2025-01-27T00:00:00"/>
    <s v="'1773"/>
    <s v="1 | 1"/>
    <x v="11"/>
    <x v="0"/>
    <n v="-3923.65"/>
    <x v="112"/>
    <x v="110"/>
    <s v="REF. GÃS GLP GRANEL - PTP"/>
    <x v="2"/>
    <x v="0"/>
    <x v="0"/>
    <n v="5003"/>
    <x v="31"/>
    <n v="50037"/>
    <s v="LAVANDERIA (Comum)"/>
    <x v="0"/>
    <x v="1"/>
    <x v="9"/>
    <x v="9"/>
    <x v="18"/>
    <x v="18"/>
  </r>
  <r>
    <x v="4"/>
    <s v="CONCESSIONARIA PONTE RIO-NITEROI S.A. - ECOPONTE"/>
    <x v="1"/>
    <d v="2025-01-09T00:00:00"/>
    <d v="2025-01-13T00:00:00"/>
    <s v="'1038979"/>
    <s v="1 | 1"/>
    <x v="8"/>
    <x v="0"/>
    <n v="-347.2"/>
    <x v="107"/>
    <x v="106"/>
    <s v="RE: RESPOSTA NotificaÃ§Ã£o Extrajudicial - CobranÃ§a de EvasÃµes de PedÃ¡gio da ConcessionÃ¡ria Ponte Rio-NiterÃ³i S/A - ECOPONTE"/>
    <x v="6"/>
    <x v="0"/>
    <x v="0"/>
    <n v="6002"/>
    <x v="9"/>
    <n v="60027"/>
    <s v="OPERACIONAL ADM (Comum)"/>
    <x v="0"/>
    <x v="1"/>
    <x v="9"/>
    <x v="9"/>
    <x v="12"/>
    <x v="12"/>
  </r>
  <r>
    <x v="4"/>
    <s v="CONCIERGE BLINDADO SERVICOS AUTOMOTIVOS E CORRETORA DE SEGUROS LTDA"/>
    <x v="5"/>
    <d v="2024-02-01T00:00:00"/>
    <d v="2024-02-16T00:00:00"/>
    <s v="'169679"/>
    <s v="1 | 1"/>
    <x v="10"/>
    <x v="0"/>
    <n v="-6539.8"/>
    <x v="125"/>
    <x v="123"/>
    <s v="REF. MONITORAMENTO VEICULOS ( PERIODO :01/02 A 29/02)"/>
    <x v="6"/>
    <x v="0"/>
    <x v="0"/>
    <n v="6001"/>
    <x v="6"/>
    <n v="60017"/>
    <s v="OPERACIONAL (Comum)"/>
    <x v="0"/>
    <x v="1"/>
    <x v="9"/>
    <x v="9"/>
    <x v="12"/>
    <x v="12"/>
  </r>
  <r>
    <x v="4"/>
    <s v="CONCIERGE BLINDADO SERVICOS AUTOMOTIVOS E CORRETORA DE SEGUROS LTDA"/>
    <x v="6"/>
    <d v="2024-02-01T00:00:00"/>
    <d v="2024-02-16T00:00:00"/>
    <s v="'169679-Juros"/>
    <s v="1 | 1"/>
    <x v="10"/>
    <x v="0"/>
    <n v="-335.45"/>
    <x v="84"/>
    <x v="83"/>
    <s v="JUROS"/>
    <x v="6"/>
    <x v="0"/>
    <x v="0"/>
    <n v="6001"/>
    <x v="6"/>
    <n v="60017"/>
    <s v="OPERACIONAL (Comum)"/>
    <x v="0"/>
    <x v="1"/>
    <x v="0"/>
    <x v="0"/>
    <x v="3"/>
    <x v="3"/>
  </r>
  <r>
    <x v="4"/>
    <s v="CONCIERGE BLINDADO SERVICOS AUTOMOTIVOS E CORRETORA DE SEGUROS LTDA"/>
    <x v="7"/>
    <d v="2024-05-02T00:00:00"/>
    <d v="2024-05-16T00:00:00"/>
    <s v="'183991"/>
    <s v="1 | 1"/>
    <x v="10"/>
    <x v="0"/>
    <n v="-6834.09"/>
    <x v="125"/>
    <x v="123"/>
    <s v="REF. MONITORAMENTO VEICULOS ( PERIODO :01/04 A 30/04)"/>
    <x v="6"/>
    <x v="0"/>
    <x v="0"/>
    <n v="6001"/>
    <x v="6"/>
    <n v="60017"/>
    <s v="OPERACIONAL (Comum)"/>
    <x v="0"/>
    <x v="3"/>
    <x v="9"/>
    <x v="9"/>
    <x v="12"/>
    <x v="12"/>
  </r>
  <r>
    <x v="4"/>
    <s v="CONCIERGE BLINDADO SERVICOS AUTOMOTIVOS E CORRETORA DE SEGUROS LTDA"/>
    <x v="8"/>
    <d v="2024-06-04T00:00:00"/>
    <d v="2024-06-17T00:00:00"/>
    <s v="'188775"/>
    <s v="1 | 1"/>
    <x v="11"/>
    <x v="0"/>
    <n v="-6834.09"/>
    <x v="125"/>
    <x v="123"/>
    <s v="REF. MONITORAMENTO VEICULOS ( PERIODO :01/05 A 31/04)"/>
    <x v="6"/>
    <x v="0"/>
    <x v="0"/>
    <n v="6001"/>
    <x v="6"/>
    <n v="60017"/>
    <s v="OPERACIONAL (Comum)"/>
    <x v="0"/>
    <x v="3"/>
    <x v="9"/>
    <x v="9"/>
    <x v="12"/>
    <x v="12"/>
  </r>
  <r>
    <x v="4"/>
    <s v="CONCIERGE BLINDADO SERVICOS AUTOMOTIVOS E CORRETORA DE SEGUROS LTDA"/>
    <x v="9"/>
    <d v="2024-07-05T00:00:00"/>
    <d v="2024-07-16T00:00:00"/>
    <s v="'195073"/>
    <s v="1 | 1"/>
    <x v="11"/>
    <x v="0"/>
    <n v="-6742.3"/>
    <x v="125"/>
    <x v="123"/>
    <s v="REF. MONITORAMENTO VEICULOS ( PERIODO :01/06  A 30/06)"/>
    <x v="6"/>
    <x v="0"/>
    <x v="0"/>
    <n v="6001"/>
    <x v="6"/>
    <n v="60017"/>
    <s v="OPERACIONAL (Comum)"/>
    <x v="0"/>
    <x v="3"/>
    <x v="9"/>
    <x v="9"/>
    <x v="12"/>
    <x v="12"/>
  </r>
  <r>
    <x v="4"/>
    <s v="CONCIERGE BLINDADO SERVICOS AUTOMOTIVOS E CORRETORA DE SEGUROS LTDA"/>
    <x v="10"/>
    <d v="2024-08-01T00:00:00"/>
    <d v="2024-08-16T00:00:00"/>
    <s v="'198440"/>
    <s v="1 | 1"/>
    <x v="11"/>
    <x v="0"/>
    <n v="-6744"/>
    <x v="125"/>
    <x v="123"/>
    <s v="REF. MONITORAMENTO VEICULOS ( PERIODO :01/07  A 31/07)"/>
    <x v="6"/>
    <x v="0"/>
    <x v="0"/>
    <n v="6001"/>
    <x v="6"/>
    <n v="60017"/>
    <s v="OPERACIONAL (Comum)"/>
    <x v="0"/>
    <x v="4"/>
    <x v="9"/>
    <x v="9"/>
    <x v="12"/>
    <x v="12"/>
  </r>
  <r>
    <x v="4"/>
    <s v="CONCIERGE BLINDADO SERVICOS AUTOMOTIVOS E CORRETORA DE SEGUROS LTDA"/>
    <x v="11"/>
    <d v="2024-09-02T00:00:00"/>
    <d v="2024-09-16T00:00:00"/>
    <s v="'203233"/>
    <s v="1 | 1"/>
    <x v="11"/>
    <x v="0"/>
    <n v="-6744"/>
    <x v="125"/>
    <x v="123"/>
    <s v="REF. MONITORAMENTO VEICULOS ( PERIODO :01/08  A 31/08)"/>
    <x v="6"/>
    <x v="0"/>
    <x v="0"/>
    <n v="6001"/>
    <x v="6"/>
    <n v="60017"/>
    <s v="OPERACIONAL (Comum)"/>
    <x v="0"/>
    <x v="4"/>
    <x v="9"/>
    <x v="9"/>
    <x v="12"/>
    <x v="12"/>
  </r>
  <r>
    <x v="4"/>
    <s v="CONCIERGE BLINDADO SERVICOS AUTOMOTIVOS E CORRETORA DE SEGUROS LTDA"/>
    <x v="12"/>
    <d v="2024-10-01T00:00:00"/>
    <d v="2024-10-16T00:00:00"/>
    <s v="'208329"/>
    <s v="1 | 1"/>
    <x v="11"/>
    <x v="0"/>
    <n v="-6744"/>
    <x v="125"/>
    <x v="123"/>
    <s v="REF. MONITORAMENTO VEICULOS ( PERIODO :01/09 A 31/09)"/>
    <x v="6"/>
    <x v="0"/>
    <x v="0"/>
    <n v="6001"/>
    <x v="6"/>
    <n v="60017"/>
    <s v="OPERACIONAL (Comum)"/>
    <x v="0"/>
    <x v="4"/>
    <x v="9"/>
    <x v="9"/>
    <x v="12"/>
    <x v="12"/>
  </r>
  <r>
    <x v="4"/>
    <s v="CONDE BERNADOTTE SERVICOS POSTAIS LTDA"/>
    <x v="6"/>
    <d v="2024-03-14T00:00:00"/>
    <d v="2024-03-14T00:00:00"/>
    <s v="'1023752"/>
    <s v="1 | 1"/>
    <x v="8"/>
    <x v="0"/>
    <n v="-49.8"/>
    <x v="134"/>
    <x v="132"/>
    <s v="REF. A SERVIÃ‡OS POSTAIS"/>
    <x v="4"/>
    <x v="0"/>
    <x v="0"/>
    <n v="8002"/>
    <x v="4"/>
    <n v="80021"/>
    <s v="JURÍDICO (Administrativo)"/>
    <x v="0"/>
    <x v="1"/>
    <x v="0"/>
    <x v="0"/>
    <x v="10"/>
    <x v="10"/>
  </r>
  <r>
    <x v="4"/>
    <s v="CONDOMINIO DO CENTRO DE ABAST DO EST DA GUANABARA"/>
    <x v="4"/>
    <d v="2023-12-21T00:00:00"/>
    <d v="2024-01-05T00:00:00"/>
    <s v="'157890"/>
    <s v="1 | 1"/>
    <x v="7"/>
    <x v="0"/>
    <n v="-580.98"/>
    <x v="135"/>
    <x v="133"/>
    <s v="REF. CONDOMINIO/LUZ/ÃGUA SALA 334 CADEG - JANEIRO/2024"/>
    <x v="2"/>
    <x v="1"/>
    <x v="0"/>
    <n v="4004"/>
    <x v="2"/>
    <n v="40041"/>
    <s v="PATRIMÔNIO (Administrativo)"/>
    <x v="0"/>
    <x v="1"/>
    <x v="0"/>
    <x v="0"/>
    <x v="9"/>
    <x v="9"/>
  </r>
  <r>
    <x v="4"/>
    <s v="CONDOMINIO DO CENTRO DE ABAST DO EST DA GUANABARA"/>
    <x v="4"/>
    <d v="2023-12-21T00:00:00"/>
    <d v="2024-01-05T00:00:00"/>
    <s v="'157890"/>
    <s v="1 | 1"/>
    <x v="7"/>
    <x v="0"/>
    <n v="-82.15"/>
    <x v="121"/>
    <x v="119"/>
    <s v="REF. CONDOMINIO/LUZ/ÃGUA SALA 334 CADEG - JANEIRO/2024"/>
    <x v="2"/>
    <x v="1"/>
    <x v="0"/>
    <n v="4004"/>
    <x v="2"/>
    <n v="40041"/>
    <s v="PATRIMÔNIO (Administrativo)"/>
    <x v="0"/>
    <x v="1"/>
    <x v="0"/>
    <x v="0"/>
    <x v="9"/>
    <x v="9"/>
  </r>
  <r>
    <x v="4"/>
    <s v="CONDOMINIO DO CENTRO DE ABAST DO EST DA GUANABARA"/>
    <x v="4"/>
    <d v="2023-12-21T00:00:00"/>
    <d v="2024-01-05T00:00:00"/>
    <s v="'157890"/>
    <s v="1 | 1"/>
    <x v="7"/>
    <x v="0"/>
    <n v="-71.739999999999995"/>
    <x v="71"/>
    <x v="70"/>
    <s v="REF. CONDOMINIO/LUZ/ÃGUA SALA 334 CADEG - JANEIRO/2024"/>
    <x v="2"/>
    <x v="1"/>
    <x v="0"/>
    <n v="4004"/>
    <x v="2"/>
    <n v="40041"/>
    <s v="PATRIMÔNIO (Administrativo)"/>
    <x v="0"/>
    <x v="1"/>
    <x v="0"/>
    <x v="0"/>
    <x v="9"/>
    <x v="9"/>
  </r>
  <r>
    <x v="4"/>
    <s v="CONDOMINIO DO CENTRO DE ABAST DO EST DA GUANABARA"/>
    <x v="5"/>
    <d v="2024-01-22T00:00:00"/>
    <d v="2024-02-05T00:00:00"/>
    <s v="'159600"/>
    <s v="1 | 1"/>
    <x v="7"/>
    <x v="0"/>
    <n v="-636.16999999999996"/>
    <x v="135"/>
    <x v="133"/>
    <s v="REF. CONDOMINIO/LUZ/ÃGUA SALA 334 CADEG - FEVEREIRO/2024"/>
    <x v="2"/>
    <x v="1"/>
    <x v="0"/>
    <n v="4004"/>
    <x v="2"/>
    <n v="40041"/>
    <s v="PATRIMÔNIO (Administrativo)"/>
    <x v="0"/>
    <x v="1"/>
    <x v="0"/>
    <x v="0"/>
    <x v="9"/>
    <x v="9"/>
  </r>
  <r>
    <x v="4"/>
    <s v="CONDOMINIO DO CENTRO DE ABAST DO EST DA GUANABARA"/>
    <x v="5"/>
    <d v="2024-01-22T00:00:00"/>
    <d v="2024-02-05T00:00:00"/>
    <s v="'159600"/>
    <s v="1 | 1"/>
    <x v="7"/>
    <x v="0"/>
    <n v="-82.5"/>
    <x v="121"/>
    <x v="119"/>
    <s v="REF. CONDOMINIO/LUZ/ÃGUA SALA 334 CADEG - FEVEREIRO/2024"/>
    <x v="2"/>
    <x v="1"/>
    <x v="0"/>
    <n v="4004"/>
    <x v="2"/>
    <n v="40041"/>
    <s v="PATRIMÔNIO (Administrativo)"/>
    <x v="0"/>
    <x v="1"/>
    <x v="0"/>
    <x v="0"/>
    <x v="9"/>
    <x v="9"/>
  </r>
  <r>
    <x v="4"/>
    <s v="CONDOMINIO DO CENTRO DE ABAST DO EST DA GUANABARA"/>
    <x v="5"/>
    <d v="2024-01-22T00:00:00"/>
    <d v="2024-02-05T00:00:00"/>
    <s v="'159600"/>
    <s v="1 | 1"/>
    <x v="7"/>
    <x v="0"/>
    <n v="-71.739999999999995"/>
    <x v="71"/>
    <x v="70"/>
    <s v="REF. CONDOMINIO/LUZ/ÃGUA SALA 334 CADEG - FEVEREIRO/2024"/>
    <x v="2"/>
    <x v="1"/>
    <x v="0"/>
    <n v="4004"/>
    <x v="2"/>
    <n v="40041"/>
    <s v="PATRIMÔNIO (Administrativo)"/>
    <x v="0"/>
    <x v="1"/>
    <x v="0"/>
    <x v="0"/>
    <x v="9"/>
    <x v="9"/>
  </r>
  <r>
    <x v="4"/>
    <s v="CONDOMINIO DO CENTRO DE ABAST DO EST DA GUANABARA"/>
    <x v="5"/>
    <d v="2024-01-22T00:00:00"/>
    <d v="2024-02-05T00:00:00"/>
    <s v="'159600"/>
    <s v="1 | 1"/>
    <x v="7"/>
    <x v="0"/>
    <n v="-15.07"/>
    <x v="14"/>
    <x v="14"/>
    <s v="REF. CONDOMINIO/LUZ/ÃGUA SALA 334 CADEG - FEVEREIRO/2024"/>
    <x v="2"/>
    <x v="1"/>
    <x v="0"/>
    <n v="4004"/>
    <x v="2"/>
    <n v="40041"/>
    <s v="PATRIMÔNIO (Administrativo)"/>
    <x v="0"/>
    <x v="1"/>
    <x v="0"/>
    <x v="0"/>
    <x v="9"/>
    <x v="9"/>
  </r>
  <r>
    <x v="4"/>
    <s v="CONDOMINIO DO CENTRO DE ABAST DO EST DA GUANABARA"/>
    <x v="7"/>
    <d v="2024-04-05T00:00:00"/>
    <d v="2024-04-05T00:00:00"/>
    <s v="'1024134"/>
    <s v="1 | 1"/>
    <x v="7"/>
    <x v="0"/>
    <n v="-636.16999999999996"/>
    <x v="135"/>
    <x v="133"/>
    <s v="REF. CONDOMINIO/LUZ/ÃGUA SALA 334 CADEG - MARÃ‡O/2024"/>
    <x v="2"/>
    <x v="1"/>
    <x v="0"/>
    <n v="4004"/>
    <x v="2"/>
    <n v="40041"/>
    <s v="PATRIMÔNIO (Administrativo)"/>
    <x v="0"/>
    <x v="3"/>
    <x v="0"/>
    <x v="0"/>
    <x v="9"/>
    <x v="9"/>
  </r>
  <r>
    <x v="4"/>
    <s v="CONDOMINIO DO CENTRO DE ABAST DO EST DA GUANABARA"/>
    <x v="7"/>
    <d v="2024-04-05T00:00:00"/>
    <d v="2024-04-05T00:00:00"/>
    <s v="'1024134"/>
    <s v="1 | 1"/>
    <x v="7"/>
    <x v="0"/>
    <n v="-91.28"/>
    <x v="71"/>
    <x v="70"/>
    <s v="REF. CONDOMINIO/LUZ/ÃGUA SALA 334 CADEG - MARÃ‡O/2024"/>
    <x v="2"/>
    <x v="1"/>
    <x v="0"/>
    <n v="4004"/>
    <x v="2"/>
    <n v="40041"/>
    <s v="PATRIMÔNIO (Administrativo)"/>
    <x v="0"/>
    <x v="3"/>
    <x v="0"/>
    <x v="0"/>
    <x v="9"/>
    <x v="9"/>
  </r>
  <r>
    <x v="4"/>
    <s v="CONDOMINIO DO CENTRO DE ABAST DO EST DA GUANABARA"/>
    <x v="7"/>
    <d v="2024-04-05T00:00:00"/>
    <d v="2024-04-05T00:00:00"/>
    <s v="'1024134"/>
    <s v="1 | 1"/>
    <x v="7"/>
    <x v="0"/>
    <n v="-71.739999999999995"/>
    <x v="121"/>
    <x v="119"/>
    <s v="REF. CONDOMINIO/LUZ/ÃGUA SALA 334 CADEG - MARÃ‡O/2024"/>
    <x v="2"/>
    <x v="1"/>
    <x v="0"/>
    <n v="4004"/>
    <x v="2"/>
    <n v="40041"/>
    <s v="PATRIMÔNIO (Administrativo)"/>
    <x v="0"/>
    <x v="3"/>
    <x v="0"/>
    <x v="0"/>
    <x v="9"/>
    <x v="9"/>
  </r>
  <r>
    <x v="4"/>
    <s v="CONDOMINIO DO CENTRO DE ABAST DO EST DA GUANABARA"/>
    <x v="7"/>
    <d v="2024-04-05T00:00:00"/>
    <d v="2024-04-05T00:00:00"/>
    <s v="'1024134"/>
    <s v="1 | 1"/>
    <x v="7"/>
    <x v="0"/>
    <n v="-15.07"/>
    <x v="14"/>
    <x v="14"/>
    <s v="REF. CONDOMINIO/LUZ/ÃGUA SALA 334 CADEG - MARÃ‡O/2024"/>
    <x v="2"/>
    <x v="1"/>
    <x v="0"/>
    <n v="4004"/>
    <x v="2"/>
    <n v="40041"/>
    <s v="PATRIMÔNIO (Administrativo)"/>
    <x v="0"/>
    <x v="3"/>
    <x v="0"/>
    <x v="0"/>
    <x v="9"/>
    <x v="9"/>
  </r>
  <r>
    <x v="4"/>
    <s v="CONDOMINIO DO CENTRO DE ABAST DO EST DA GUANABARA"/>
    <x v="8"/>
    <d v="2024-04-25T00:00:00"/>
    <d v="2024-05-05T00:00:00"/>
    <s v="'1025625"/>
    <s v="1 | 1"/>
    <x v="7"/>
    <x v="0"/>
    <n v="-636.16999999999996"/>
    <x v="135"/>
    <x v="133"/>
    <s v="REF. CONDOMINIO/LUZ/ÃGUA SALA 334 CADEG - MAIO/2024"/>
    <x v="2"/>
    <x v="1"/>
    <x v="0"/>
    <n v="4004"/>
    <x v="2"/>
    <n v="40041"/>
    <s v="PATRIMÔNIO (Administrativo)"/>
    <x v="0"/>
    <x v="3"/>
    <x v="0"/>
    <x v="0"/>
    <x v="9"/>
    <x v="9"/>
  </r>
  <r>
    <x v="4"/>
    <s v="CONDOMINIO DO CENTRO DE ABAST DO EST DA GUANABARA"/>
    <x v="8"/>
    <d v="2024-04-25T00:00:00"/>
    <d v="2024-05-05T00:00:00"/>
    <s v="'1025625"/>
    <s v="1 | 1"/>
    <x v="7"/>
    <x v="0"/>
    <n v="-79.77"/>
    <x v="121"/>
    <x v="119"/>
    <s v="REF. CONDOMINIO/LUZ/ÃGUA SALA 334 CADEG - MAIO/2024"/>
    <x v="2"/>
    <x v="1"/>
    <x v="0"/>
    <n v="4004"/>
    <x v="2"/>
    <n v="40041"/>
    <s v="PATRIMÔNIO (Administrativo)"/>
    <x v="0"/>
    <x v="3"/>
    <x v="0"/>
    <x v="0"/>
    <x v="9"/>
    <x v="9"/>
  </r>
  <r>
    <x v="4"/>
    <s v="CONDOMINIO DO CENTRO DE ABAST DO EST DA GUANABARA"/>
    <x v="8"/>
    <d v="2024-04-25T00:00:00"/>
    <d v="2024-05-05T00:00:00"/>
    <s v="'1025625"/>
    <s v="1 | 1"/>
    <x v="7"/>
    <x v="0"/>
    <n v="-71.739999999999995"/>
    <x v="71"/>
    <x v="70"/>
    <s v="REF. CONDOMINIO/LUZ/ÃGUA SALA 334 CADEG - MAIO/2024"/>
    <x v="2"/>
    <x v="1"/>
    <x v="0"/>
    <n v="4004"/>
    <x v="2"/>
    <n v="40041"/>
    <s v="PATRIMÔNIO (Administrativo)"/>
    <x v="0"/>
    <x v="3"/>
    <x v="0"/>
    <x v="0"/>
    <x v="9"/>
    <x v="9"/>
  </r>
  <r>
    <x v="4"/>
    <s v="CONDOMINIO DO CENTRO DE ABAST DO EST DA GUANABARA"/>
    <x v="8"/>
    <d v="2024-04-25T00:00:00"/>
    <d v="2024-05-05T00:00:00"/>
    <s v="'1025625"/>
    <s v="1 | 1"/>
    <x v="7"/>
    <x v="0"/>
    <n v="-15.07"/>
    <x v="14"/>
    <x v="14"/>
    <s v="REF. CONDOMINIO/LUZ/ÃGUA SALA 334 CADEG - MAIO/2024"/>
    <x v="2"/>
    <x v="1"/>
    <x v="0"/>
    <n v="4004"/>
    <x v="2"/>
    <n v="40041"/>
    <s v="PATRIMÔNIO (Administrativo)"/>
    <x v="0"/>
    <x v="3"/>
    <x v="0"/>
    <x v="0"/>
    <x v="9"/>
    <x v="9"/>
  </r>
  <r>
    <x v="4"/>
    <s v="CONDOMINIO DO CENTRO DE ABAST DO EST DA GUANABARA"/>
    <x v="9"/>
    <d v="2024-05-27T00:00:00"/>
    <d v="2024-06-05T00:00:00"/>
    <s v="'1027030"/>
    <s v="1 | 1"/>
    <x v="7"/>
    <x v="0"/>
    <n v="-636.16999999999996"/>
    <x v="135"/>
    <x v="133"/>
    <s v="REF. CONDOMINIO/LUZ/ÃGUA SALA 334 CADEG -  JUN /2024"/>
    <x v="2"/>
    <x v="1"/>
    <x v="0"/>
    <n v="4004"/>
    <x v="2"/>
    <n v="40041"/>
    <s v="PATRIMÔNIO (Administrativo)"/>
    <x v="0"/>
    <x v="3"/>
    <x v="0"/>
    <x v="0"/>
    <x v="9"/>
    <x v="9"/>
  </r>
  <r>
    <x v="4"/>
    <s v="CONDOMINIO DO CENTRO DE ABAST DO EST DA GUANABARA"/>
    <x v="9"/>
    <d v="2024-05-27T00:00:00"/>
    <d v="2024-06-05T00:00:00"/>
    <s v="'1027030"/>
    <s v="1 | 1"/>
    <x v="7"/>
    <x v="0"/>
    <n v="-87.37"/>
    <x v="121"/>
    <x v="119"/>
    <s v="REF. CONDOMINIO/LUZ/ÃGUA SALA 334 CADEG -  JUN /2024"/>
    <x v="2"/>
    <x v="1"/>
    <x v="0"/>
    <n v="4004"/>
    <x v="2"/>
    <n v="40041"/>
    <s v="PATRIMÔNIO (Administrativo)"/>
    <x v="0"/>
    <x v="3"/>
    <x v="0"/>
    <x v="0"/>
    <x v="9"/>
    <x v="9"/>
  </r>
  <r>
    <x v="4"/>
    <s v="CONDOMINIO DO CENTRO DE ABAST DO EST DA GUANABARA"/>
    <x v="9"/>
    <d v="2024-05-27T00:00:00"/>
    <d v="2024-06-05T00:00:00"/>
    <s v="'1027030"/>
    <s v="1 | 1"/>
    <x v="7"/>
    <x v="0"/>
    <n v="-71.739999999999995"/>
    <x v="71"/>
    <x v="70"/>
    <s v="REF. CONDOMINIO/LUZ/ÃGUA SALA 334 CADEG -  JUN /2024"/>
    <x v="2"/>
    <x v="1"/>
    <x v="0"/>
    <n v="4004"/>
    <x v="2"/>
    <n v="40041"/>
    <s v="PATRIMÔNIO (Administrativo)"/>
    <x v="0"/>
    <x v="3"/>
    <x v="0"/>
    <x v="0"/>
    <x v="9"/>
    <x v="9"/>
  </r>
  <r>
    <x v="4"/>
    <s v="CONDOMINIO DO CENTRO DE ABAST DO EST DA GUANABARA"/>
    <x v="9"/>
    <d v="2024-05-27T00:00:00"/>
    <d v="2024-06-05T00:00:00"/>
    <s v="'1027030"/>
    <s v="1 | 1"/>
    <x v="7"/>
    <x v="0"/>
    <n v="-15.07"/>
    <x v="14"/>
    <x v="14"/>
    <s v="REF. CONDOMINIO/LUZ/ÃGUA SALA 334 CADEG -  JUN /2024"/>
    <x v="2"/>
    <x v="1"/>
    <x v="0"/>
    <n v="4004"/>
    <x v="2"/>
    <n v="40041"/>
    <s v="PATRIMÔNIO (Administrativo)"/>
    <x v="0"/>
    <x v="3"/>
    <x v="0"/>
    <x v="0"/>
    <x v="9"/>
    <x v="9"/>
  </r>
  <r>
    <x v="4"/>
    <s v="CONDOMINIO DO CENTRO DE ABAST DO EST DA GUANABARA"/>
    <x v="10"/>
    <d v="2024-06-24T00:00:00"/>
    <d v="2024-07-05T00:00:00"/>
    <s v="'171370"/>
    <s v="1 | 1"/>
    <x v="7"/>
    <x v="0"/>
    <n v="-636.16999999999996"/>
    <x v="135"/>
    <x v="133"/>
    <s v="REF. CONDOMINIO/LUZ/ÃGUA SALA 334 CADEG -  JUL /2024"/>
    <x v="2"/>
    <x v="1"/>
    <x v="0"/>
    <n v="4004"/>
    <x v="2"/>
    <n v="40041"/>
    <s v="PATRIMÔNIO (Administrativo)"/>
    <x v="0"/>
    <x v="4"/>
    <x v="0"/>
    <x v="0"/>
    <x v="9"/>
    <x v="9"/>
  </r>
  <r>
    <x v="4"/>
    <s v="CONDOMINIO DO CENTRO DE ABAST DO EST DA GUANABARA"/>
    <x v="10"/>
    <d v="2024-06-24T00:00:00"/>
    <d v="2024-07-05T00:00:00"/>
    <s v="'171370"/>
    <s v="1 | 1"/>
    <x v="7"/>
    <x v="0"/>
    <n v="-105.01"/>
    <x v="121"/>
    <x v="119"/>
    <s v="REF. CONDOMINIO/LUZ/ÃGUA SALA 334 CADEG -  JUL /2024"/>
    <x v="2"/>
    <x v="1"/>
    <x v="0"/>
    <n v="4004"/>
    <x v="2"/>
    <n v="40041"/>
    <s v="PATRIMÔNIO (Administrativo)"/>
    <x v="0"/>
    <x v="4"/>
    <x v="0"/>
    <x v="0"/>
    <x v="9"/>
    <x v="9"/>
  </r>
  <r>
    <x v="4"/>
    <s v="CONDOMINIO DO CENTRO DE ABAST DO EST DA GUANABARA"/>
    <x v="10"/>
    <d v="2024-06-24T00:00:00"/>
    <d v="2024-07-05T00:00:00"/>
    <s v="'171370"/>
    <s v="1 | 1"/>
    <x v="7"/>
    <x v="0"/>
    <n v="-71.739999999999995"/>
    <x v="71"/>
    <x v="70"/>
    <s v="REF. CONDOMINIO/LUZ/ÃGUA SALA 334 CADEG -  JUL /2024"/>
    <x v="2"/>
    <x v="1"/>
    <x v="0"/>
    <n v="4004"/>
    <x v="2"/>
    <n v="40041"/>
    <s v="PATRIMÔNIO (Administrativo)"/>
    <x v="0"/>
    <x v="4"/>
    <x v="0"/>
    <x v="0"/>
    <x v="9"/>
    <x v="9"/>
  </r>
  <r>
    <x v="4"/>
    <s v="CONDOMINIO DO CENTRO DE ABAST DO EST DA GUANABARA"/>
    <x v="10"/>
    <d v="2024-06-24T00:00:00"/>
    <d v="2024-07-05T00:00:00"/>
    <s v="'171370"/>
    <s v="1 | 1"/>
    <x v="7"/>
    <x v="0"/>
    <n v="-15.07"/>
    <x v="14"/>
    <x v="14"/>
    <s v="REF. CONDOMINIO/LUZ/ÃGUA SALA 334 CADEG -  JUL /2024"/>
    <x v="2"/>
    <x v="1"/>
    <x v="0"/>
    <n v="4004"/>
    <x v="2"/>
    <n v="40041"/>
    <s v="PATRIMÔNIO (Administrativo)"/>
    <x v="0"/>
    <x v="4"/>
    <x v="0"/>
    <x v="0"/>
    <x v="9"/>
    <x v="9"/>
  </r>
  <r>
    <x v="4"/>
    <s v="CONDOMINIO DO CENTRO DE ABAST DO EST DA GUANABARA"/>
    <x v="11"/>
    <d v="2024-07-22T00:00:00"/>
    <d v="2024-08-05T00:00:00"/>
    <s v="'174576"/>
    <s v="1 | 1"/>
    <x v="7"/>
    <x v="0"/>
    <n v="-636.16999999999996"/>
    <x v="135"/>
    <x v="133"/>
    <s v="REF. CONDOMINIO/LUZ/ÃGUA SALA 334 CADEG -  AGO/2024"/>
    <x v="2"/>
    <x v="1"/>
    <x v="0"/>
    <n v="4004"/>
    <x v="2"/>
    <n v="40041"/>
    <s v="PATRIMÔNIO (Administrativo)"/>
    <x v="0"/>
    <x v="4"/>
    <x v="0"/>
    <x v="0"/>
    <x v="9"/>
    <x v="9"/>
  </r>
  <r>
    <x v="4"/>
    <s v="CONDOMINIO DO CENTRO DE ABAST DO EST DA GUANABARA"/>
    <x v="11"/>
    <d v="2024-07-22T00:00:00"/>
    <d v="2024-08-05T00:00:00"/>
    <s v="'174576"/>
    <s v="1 | 1"/>
    <x v="7"/>
    <x v="0"/>
    <n v="-71.739999999999995"/>
    <x v="71"/>
    <x v="70"/>
    <s v="REF. CONDOMINIO/LUZ/ÃGUA SALA 334 CADEG -  AGO/2024"/>
    <x v="2"/>
    <x v="1"/>
    <x v="0"/>
    <n v="4004"/>
    <x v="2"/>
    <n v="40041"/>
    <s v="PATRIMÔNIO (Administrativo)"/>
    <x v="0"/>
    <x v="4"/>
    <x v="0"/>
    <x v="0"/>
    <x v="9"/>
    <x v="9"/>
  </r>
  <r>
    <x v="4"/>
    <s v="CONDOMINIO DO CENTRO DE ABAST DO EST DA GUANABARA"/>
    <x v="11"/>
    <d v="2024-07-22T00:00:00"/>
    <d v="2024-08-05T00:00:00"/>
    <s v="'174576"/>
    <s v="1 | 1"/>
    <x v="7"/>
    <x v="0"/>
    <n v="-57.25"/>
    <x v="121"/>
    <x v="119"/>
    <s v="REF. CONDOMINIO/LUZ/ÃGUA SALA 334 CADEG -  AGO/2024"/>
    <x v="2"/>
    <x v="1"/>
    <x v="0"/>
    <n v="4004"/>
    <x v="2"/>
    <n v="40041"/>
    <s v="PATRIMÔNIO (Administrativo)"/>
    <x v="0"/>
    <x v="4"/>
    <x v="0"/>
    <x v="0"/>
    <x v="9"/>
    <x v="9"/>
  </r>
  <r>
    <x v="4"/>
    <s v="CONDOMINIO DO CENTRO DE ABAST DO EST DA GUANABARA"/>
    <x v="11"/>
    <d v="2024-07-22T00:00:00"/>
    <d v="2024-08-05T00:00:00"/>
    <s v="'174576"/>
    <s v="1 | 1"/>
    <x v="7"/>
    <x v="0"/>
    <n v="-15.07"/>
    <x v="14"/>
    <x v="14"/>
    <s v="REF. CONDOMINIO/LUZ/ÃGUA SALA 334 CADEG -  AGO/2024"/>
    <x v="2"/>
    <x v="1"/>
    <x v="0"/>
    <n v="4004"/>
    <x v="2"/>
    <n v="40041"/>
    <s v="PATRIMÔNIO (Administrativo)"/>
    <x v="0"/>
    <x v="4"/>
    <x v="0"/>
    <x v="0"/>
    <x v="9"/>
    <x v="9"/>
  </r>
  <r>
    <x v="4"/>
    <s v="CONDOMINIO DO CENTRO DE ABAST DO EST DA GUANABARA"/>
    <x v="11"/>
    <d v="2024-08-23T00:00:00"/>
    <d v="2024-09-05T00:00:00"/>
    <s v="'177351"/>
    <s v="1 | 1"/>
    <x v="7"/>
    <x v="0"/>
    <n v="-636.16999999999996"/>
    <x v="135"/>
    <x v="133"/>
    <s v="REF. CONDOMINIO/LUZ/ÃGUA SALA 334 CADEG -  AGO/2024"/>
    <x v="2"/>
    <x v="1"/>
    <x v="0"/>
    <n v="4004"/>
    <x v="2"/>
    <n v="40041"/>
    <s v="PATRIMÔNIO (Administrativo)"/>
    <x v="0"/>
    <x v="4"/>
    <x v="0"/>
    <x v="0"/>
    <x v="9"/>
    <x v="9"/>
  </r>
  <r>
    <x v="4"/>
    <s v="CONDOMINIO DO CENTRO DE ABAST DO EST DA GUANABARA"/>
    <x v="11"/>
    <d v="2024-08-23T00:00:00"/>
    <d v="2024-09-05T00:00:00"/>
    <s v="'177351"/>
    <s v="1 | 1"/>
    <x v="7"/>
    <x v="0"/>
    <n v="-71.739999999999995"/>
    <x v="71"/>
    <x v="70"/>
    <s v="REF. CONDOMINIO/LUZ/ÃGUA SALA 334 CADEG -  AGO/2024"/>
    <x v="2"/>
    <x v="1"/>
    <x v="0"/>
    <n v="4004"/>
    <x v="2"/>
    <n v="40041"/>
    <s v="PATRIMÔNIO (Administrativo)"/>
    <x v="0"/>
    <x v="4"/>
    <x v="0"/>
    <x v="0"/>
    <x v="9"/>
    <x v="9"/>
  </r>
  <r>
    <x v="4"/>
    <s v="CONDOMINIO DO CENTRO DE ABAST DO EST DA GUANABARA"/>
    <x v="11"/>
    <d v="2024-08-23T00:00:00"/>
    <d v="2024-09-05T00:00:00"/>
    <s v="'177351"/>
    <s v="1 | 1"/>
    <x v="7"/>
    <x v="0"/>
    <n v="-66.760000000000005"/>
    <x v="121"/>
    <x v="119"/>
    <s v="REF. CONDOMINIO/LUZ/ÃGUA SALA 334 CADEG -  AGO/2024"/>
    <x v="2"/>
    <x v="1"/>
    <x v="0"/>
    <n v="4004"/>
    <x v="2"/>
    <n v="40041"/>
    <s v="PATRIMÔNIO (Administrativo)"/>
    <x v="0"/>
    <x v="4"/>
    <x v="0"/>
    <x v="0"/>
    <x v="9"/>
    <x v="9"/>
  </r>
  <r>
    <x v="4"/>
    <s v="CONDOMINIO DO CENTRO DE ABAST DO EST DA GUANABARA"/>
    <x v="11"/>
    <d v="2024-08-23T00:00:00"/>
    <d v="2024-09-05T00:00:00"/>
    <s v="'177351"/>
    <s v="1 | 1"/>
    <x v="7"/>
    <x v="0"/>
    <n v="-15.07"/>
    <x v="14"/>
    <x v="14"/>
    <s v="REF. CONDOMINIO/LUZ/ÃGUA SALA 334 CADEG -  AGO/2024"/>
    <x v="2"/>
    <x v="1"/>
    <x v="0"/>
    <n v="4004"/>
    <x v="2"/>
    <n v="40041"/>
    <s v="PATRIMÔNIO (Administrativo)"/>
    <x v="0"/>
    <x v="4"/>
    <x v="0"/>
    <x v="0"/>
    <x v="9"/>
    <x v="9"/>
  </r>
  <r>
    <x v="4"/>
    <s v="CONDOMINIO DO CENTRO DE ABAST DO EST DA GUANABARA"/>
    <x v="12"/>
    <d v="2024-09-23T00:00:00"/>
    <d v="2024-10-05T00:00:00"/>
    <s v="'1033277"/>
    <s v="1 | 1"/>
    <x v="7"/>
    <x v="0"/>
    <n v="-636.16999999999996"/>
    <x v="135"/>
    <x v="133"/>
    <s v="REF. CONDOMINIO/LUZ/ÃGUA SALA 334 CADEG -  SET/2024"/>
    <x v="2"/>
    <x v="1"/>
    <x v="0"/>
    <n v="4004"/>
    <x v="2"/>
    <n v="40041"/>
    <s v="PATRIMÔNIO (Administrativo)"/>
    <x v="0"/>
    <x v="4"/>
    <x v="0"/>
    <x v="0"/>
    <x v="9"/>
    <x v="9"/>
  </r>
  <r>
    <x v="4"/>
    <s v="CONDOMINIO DO CENTRO DE ABAST DO EST DA GUANABARA"/>
    <x v="12"/>
    <d v="2024-09-23T00:00:00"/>
    <d v="2024-10-05T00:00:00"/>
    <s v="'1033277"/>
    <s v="1 | 1"/>
    <x v="7"/>
    <x v="0"/>
    <n v="-84.33"/>
    <x v="71"/>
    <x v="70"/>
    <s v="REF. CONDOMINIO/LUZ/ÃGUA SALA 334 CADEG -  SET/2024"/>
    <x v="2"/>
    <x v="1"/>
    <x v="0"/>
    <n v="4004"/>
    <x v="2"/>
    <n v="40041"/>
    <s v="PATRIMÔNIO (Administrativo)"/>
    <x v="0"/>
    <x v="4"/>
    <x v="0"/>
    <x v="0"/>
    <x v="9"/>
    <x v="9"/>
  </r>
  <r>
    <x v="4"/>
    <s v="CONDOMINIO DO CENTRO DE ABAST DO EST DA GUANABARA"/>
    <x v="12"/>
    <d v="2024-09-23T00:00:00"/>
    <d v="2024-10-05T00:00:00"/>
    <s v="'1033277"/>
    <s v="1 | 1"/>
    <x v="7"/>
    <x v="0"/>
    <n v="-71.739999999999995"/>
    <x v="121"/>
    <x v="119"/>
    <s v="REF. CONDOMINIO/LUZ/ÃGUA SALA 334 CADEG -  SET/2024"/>
    <x v="2"/>
    <x v="1"/>
    <x v="0"/>
    <n v="4004"/>
    <x v="2"/>
    <n v="40041"/>
    <s v="PATRIMÔNIO (Administrativo)"/>
    <x v="0"/>
    <x v="4"/>
    <x v="0"/>
    <x v="0"/>
    <x v="9"/>
    <x v="9"/>
  </r>
  <r>
    <x v="4"/>
    <s v="CONDOMINIO DO CENTRO DE ABAST DO EST DA GUANABARA"/>
    <x v="12"/>
    <d v="2024-09-23T00:00:00"/>
    <d v="2024-10-05T00:00:00"/>
    <s v="'1033277"/>
    <s v="1 | 1"/>
    <x v="7"/>
    <x v="0"/>
    <n v="-15.07"/>
    <x v="14"/>
    <x v="14"/>
    <s v="REF. CONDOMINIO/LUZ/ÃGUA SALA 334 CADEG -  SET/2024"/>
    <x v="2"/>
    <x v="1"/>
    <x v="0"/>
    <n v="4004"/>
    <x v="2"/>
    <n v="40041"/>
    <s v="PATRIMÔNIO (Administrativo)"/>
    <x v="0"/>
    <x v="4"/>
    <x v="0"/>
    <x v="0"/>
    <x v="9"/>
    <x v="9"/>
  </r>
  <r>
    <x v="4"/>
    <s v="CONDOMINIO DO CENTRO DE ABAST DO EST DA GUANABARA"/>
    <x v="13"/>
    <d v="2024-10-22T00:00:00"/>
    <d v="2024-11-05T00:00:00"/>
    <s v="'182752"/>
    <s v="1 | 1"/>
    <x v="7"/>
    <x v="0"/>
    <n v="-636.16999999999996"/>
    <x v="135"/>
    <x v="133"/>
    <s v="REF. CONDOMINIO/LUZ/ÃGUA SALA 334 CADEG -  OUT/2024"/>
    <x v="2"/>
    <x v="1"/>
    <x v="0"/>
    <n v="4004"/>
    <x v="2"/>
    <n v="40041"/>
    <s v="PATRIMÔNIO (Administrativo)"/>
    <x v="0"/>
    <x v="0"/>
    <x v="0"/>
    <x v="0"/>
    <x v="9"/>
    <x v="9"/>
  </r>
  <r>
    <x v="4"/>
    <s v="CONDOMINIO DO CENTRO DE ABAST DO EST DA GUANABARA"/>
    <x v="13"/>
    <d v="2024-10-22T00:00:00"/>
    <d v="2024-11-05T00:00:00"/>
    <s v="'182752"/>
    <s v="1 | 1"/>
    <x v="7"/>
    <x v="0"/>
    <n v="-95.54"/>
    <x v="121"/>
    <x v="119"/>
    <s v="REF. CONDOMINIO/LUZ/ÃGUA SALA 334 CADEG -  OUT/2024"/>
    <x v="2"/>
    <x v="1"/>
    <x v="0"/>
    <n v="4004"/>
    <x v="2"/>
    <n v="40041"/>
    <s v="PATRIMÔNIO (Administrativo)"/>
    <x v="0"/>
    <x v="0"/>
    <x v="0"/>
    <x v="0"/>
    <x v="9"/>
    <x v="9"/>
  </r>
  <r>
    <x v="4"/>
    <s v="CONDOMINIO DO CENTRO DE ABAST DO EST DA GUANABARA"/>
    <x v="13"/>
    <d v="2024-10-22T00:00:00"/>
    <d v="2024-11-05T00:00:00"/>
    <s v="'182752"/>
    <s v="1 | 1"/>
    <x v="7"/>
    <x v="0"/>
    <n v="-71.739999999999995"/>
    <x v="71"/>
    <x v="70"/>
    <s v="REF. CONDOMINIO/LUZ/ÃGUA SALA 334 CADEG -  OUT/2024"/>
    <x v="2"/>
    <x v="1"/>
    <x v="0"/>
    <n v="4004"/>
    <x v="2"/>
    <n v="40041"/>
    <s v="PATRIMÔNIO (Administrativo)"/>
    <x v="0"/>
    <x v="0"/>
    <x v="0"/>
    <x v="0"/>
    <x v="9"/>
    <x v="9"/>
  </r>
  <r>
    <x v="4"/>
    <s v="CONDOMINIO DO CENTRO DE ABAST DO EST DA GUANABARA"/>
    <x v="13"/>
    <d v="2024-10-22T00:00:00"/>
    <d v="2024-11-05T00:00:00"/>
    <s v="'182752"/>
    <s v="1 | 1"/>
    <x v="7"/>
    <x v="0"/>
    <n v="-15.07"/>
    <x v="14"/>
    <x v="14"/>
    <s v="REF. CONDOMINIO/LUZ/ÃGUA SALA 334 CADEG -  OUT/2024"/>
    <x v="2"/>
    <x v="1"/>
    <x v="0"/>
    <n v="4004"/>
    <x v="2"/>
    <n v="40041"/>
    <s v="PATRIMÔNIO (Administrativo)"/>
    <x v="0"/>
    <x v="0"/>
    <x v="0"/>
    <x v="0"/>
    <x v="9"/>
    <x v="9"/>
  </r>
  <r>
    <x v="4"/>
    <s v="CONDOMINIO DO CENTRO DE ABAST DO EST DA GUANABARA"/>
    <x v="14"/>
    <d v="2024-11-22T00:00:00"/>
    <d v="2024-12-05T00:00:00"/>
    <s v="'1036905"/>
    <s v="1 | 1"/>
    <x v="7"/>
    <x v="0"/>
    <n v="-636.16999999999996"/>
    <x v="135"/>
    <x v="133"/>
    <s v="REF. CONDOMINIO/LUZ/ÃGUA SALA 334 CADEG -  NOV/2024"/>
    <x v="2"/>
    <x v="1"/>
    <x v="0"/>
    <n v="4004"/>
    <x v="2"/>
    <n v="40041"/>
    <s v="PATRIMÔNIO (Administrativo)"/>
    <x v="0"/>
    <x v="0"/>
    <x v="0"/>
    <x v="0"/>
    <x v="9"/>
    <x v="9"/>
  </r>
  <r>
    <x v="4"/>
    <s v="CONDOMINIO DO CENTRO DE ABAST DO EST DA GUANABARA"/>
    <x v="14"/>
    <d v="2024-11-22T00:00:00"/>
    <d v="2024-12-05T00:00:00"/>
    <s v="'1036905"/>
    <s v="1 | 1"/>
    <x v="7"/>
    <x v="0"/>
    <n v="-80.540000000000006"/>
    <x v="121"/>
    <x v="119"/>
    <s v="REF. CONDOMINIO/LUZ/ÃGUA SALA 334 CADEG -  NOV/2024"/>
    <x v="2"/>
    <x v="1"/>
    <x v="0"/>
    <n v="4004"/>
    <x v="2"/>
    <n v="40041"/>
    <s v="PATRIMÔNIO (Administrativo)"/>
    <x v="0"/>
    <x v="0"/>
    <x v="0"/>
    <x v="0"/>
    <x v="9"/>
    <x v="9"/>
  </r>
  <r>
    <x v="4"/>
    <s v="CONDOMINIO DO CENTRO DE ABAST DO EST DA GUANABARA"/>
    <x v="14"/>
    <d v="2024-11-22T00:00:00"/>
    <d v="2024-12-05T00:00:00"/>
    <s v="'1036905"/>
    <s v="1 | 1"/>
    <x v="7"/>
    <x v="0"/>
    <n v="-71.739999999999995"/>
    <x v="71"/>
    <x v="70"/>
    <s v="REF. CONDOMINIO/LUZ/ÃGUA SALA 334 CADEG -  NOV/2024"/>
    <x v="2"/>
    <x v="1"/>
    <x v="0"/>
    <n v="4004"/>
    <x v="2"/>
    <n v="40041"/>
    <s v="PATRIMÔNIO (Administrativo)"/>
    <x v="0"/>
    <x v="0"/>
    <x v="0"/>
    <x v="0"/>
    <x v="9"/>
    <x v="9"/>
  </r>
  <r>
    <x v="4"/>
    <s v="CONDOMINIO DO CENTRO DE ABAST DO EST DA GUANABARA"/>
    <x v="14"/>
    <d v="2024-11-22T00:00:00"/>
    <d v="2024-12-05T00:00:00"/>
    <s v="'1036905"/>
    <s v="1 | 1"/>
    <x v="7"/>
    <x v="0"/>
    <n v="0"/>
    <x v="14"/>
    <x v="14"/>
    <s v="REF. CONDOMINIO/LUZ/ÃGUA SALA 334 CADEG -  NOV/2024"/>
    <x v="2"/>
    <x v="1"/>
    <x v="0"/>
    <n v="4004"/>
    <x v="2"/>
    <n v="40041"/>
    <s v="PATRIMÔNIO (Administrativo)"/>
    <x v="0"/>
    <x v="0"/>
    <x v="0"/>
    <x v="0"/>
    <x v="9"/>
    <x v="9"/>
  </r>
  <r>
    <x v="4"/>
    <s v="CONDOMINIO DO CENTRO DE ABAST DO EST DA GUANABARA"/>
    <x v="1"/>
    <d v="2025-01-21T00:00:00"/>
    <d v="2025-02-05T00:00:00"/>
    <s v="'1039930"/>
    <s v="1 | 1"/>
    <x v="7"/>
    <x v="0"/>
    <n v="-676.44"/>
    <x v="135"/>
    <x v="133"/>
    <s v="REF. CONDOMINIO/LUZ/ÃGUA SALA 334 CADEG -  JANEIRO/2024"/>
    <x v="2"/>
    <x v="1"/>
    <x v="0"/>
    <n v="4004"/>
    <x v="2"/>
    <n v="40041"/>
    <s v="PATRIMÔNIO (Administrativo)"/>
    <x v="0"/>
    <x v="1"/>
    <x v="0"/>
    <x v="0"/>
    <x v="9"/>
    <x v="9"/>
  </r>
  <r>
    <x v="4"/>
    <s v="CONDOMINIO DO CENTRO DE ABAST DO EST DA GUANABARA"/>
    <x v="1"/>
    <d v="2025-01-21T00:00:00"/>
    <d v="2025-02-05T00:00:00"/>
    <s v="'1039930"/>
    <s v="1 | 1"/>
    <x v="7"/>
    <x v="0"/>
    <n v="-116.8"/>
    <x v="121"/>
    <x v="119"/>
    <s v="REF. CONDOMINIO/LUZ/ÃGUA SALA 334 CADEG -  JANEIRO/2024"/>
    <x v="2"/>
    <x v="1"/>
    <x v="0"/>
    <n v="4004"/>
    <x v="2"/>
    <n v="40041"/>
    <s v="PATRIMÔNIO (Administrativo)"/>
    <x v="0"/>
    <x v="1"/>
    <x v="0"/>
    <x v="0"/>
    <x v="9"/>
    <x v="9"/>
  </r>
  <r>
    <x v="4"/>
    <s v="CONDOMINIO DO CENTRO DE ABAST DO EST DA GUANABARA"/>
    <x v="1"/>
    <d v="2025-01-21T00:00:00"/>
    <d v="2025-02-05T00:00:00"/>
    <s v="'1039930"/>
    <s v="1 | 1"/>
    <x v="7"/>
    <x v="0"/>
    <n v="-71.739999999999995"/>
    <x v="71"/>
    <x v="70"/>
    <s v="REF. CONDOMINIO/LUZ/ÃGUA SALA 334 CADEG -  JANEIRO/2024"/>
    <x v="2"/>
    <x v="1"/>
    <x v="0"/>
    <n v="4004"/>
    <x v="2"/>
    <n v="40041"/>
    <s v="PATRIMÔNIO (Administrativo)"/>
    <x v="0"/>
    <x v="1"/>
    <x v="0"/>
    <x v="0"/>
    <x v="9"/>
    <x v="9"/>
  </r>
  <r>
    <x v="4"/>
    <s v="CONDOMINIO DO CENTRO DE ABAST DO EST DA GUANABARA"/>
    <x v="1"/>
    <d v="2025-01-21T00:00:00"/>
    <d v="2025-02-05T00:00:00"/>
    <s v="'1039930"/>
    <s v="1 | 1"/>
    <x v="7"/>
    <x v="0"/>
    <n v="-15.78"/>
    <x v="14"/>
    <x v="14"/>
    <s v="REF. CONDOMINIO/LUZ/ÃGUA SALA 334 CADEG -  JANEIRO/2024"/>
    <x v="2"/>
    <x v="1"/>
    <x v="0"/>
    <n v="4004"/>
    <x v="2"/>
    <n v="40041"/>
    <s v="PATRIMÔNIO (Administrativo)"/>
    <x v="0"/>
    <x v="1"/>
    <x v="0"/>
    <x v="0"/>
    <x v="9"/>
    <x v="9"/>
  </r>
  <r>
    <x v="4"/>
    <s v="CONE E CAPA COMERCIAL DE ROLAMENTOS E PECAS LTDA"/>
    <x v="12"/>
    <d v="2024-09-12T00:00:00"/>
    <d v="2024-10-15T00:00:00"/>
    <s v="'6927"/>
    <s v="1 | 1"/>
    <x v="9"/>
    <x v="0"/>
    <n v="-900"/>
    <x v="130"/>
    <x v="128"/>
    <s v="CARTAO CLARA - 29291642000179"/>
    <x v="3"/>
    <x v="0"/>
    <x v="0"/>
    <n v="7004"/>
    <x v="3"/>
    <n v="70047"/>
    <s v="FÁBRICA CNTR (Comum)"/>
    <x v="0"/>
    <x v="4"/>
    <x v="9"/>
    <x v="9"/>
    <x v="22"/>
    <x v="22"/>
  </r>
  <r>
    <x v="4"/>
    <s v="CONEMAX EQUIPAMENTOS INDUSTRIAIS LTDA"/>
    <x v="13"/>
    <d v="2024-10-23T00:00:00"/>
    <d v="2024-11-15T00:00:00"/>
    <s v="'33042"/>
    <s v="1 | 1"/>
    <x v="9"/>
    <x v="0"/>
    <n v="-280"/>
    <x v="7"/>
    <x v="7"/>
    <s v="REF: COMPRA  OFICINA"/>
    <x v="10"/>
    <x v="0"/>
    <x v="0"/>
    <n v="7001"/>
    <x v="11"/>
    <n v="70012"/>
    <s v="OFICINA (Extraordinário)"/>
    <x v="0"/>
    <x v="0"/>
    <x v="0"/>
    <x v="0"/>
    <x v="0"/>
    <x v="0"/>
  </r>
  <r>
    <x v="4"/>
    <s v="CONSELHO REGIONAL DE ENGENHARIA E AGRONOMIA DO RIO DE JANEIRO"/>
    <x v="4"/>
    <d v="2024-01-09T00:00:00"/>
    <d v="2024-01-31T00:00:00"/>
    <s v="'30302510001946184"/>
    <s v="1 | 1"/>
    <x v="7"/>
    <x v="0"/>
    <n v="-1066.9000000000001"/>
    <x v="51"/>
    <x v="50"/>
    <s v="REF. CREA - RJ - EKO -2024"/>
    <x v="0"/>
    <x v="0"/>
    <x v="0"/>
    <n v="2001"/>
    <x v="0"/>
    <n v="20011"/>
    <s v="CORPORATIVO (Administrativo)"/>
    <x v="1"/>
    <x v="1"/>
    <x v="0"/>
    <x v="0"/>
    <x v="10"/>
    <x v="10"/>
  </r>
  <r>
    <x v="4"/>
    <s v="CONSELHO REGIONAL DE ENGENHARIA E AGRONOMIA DO RIO DE JANEIRO"/>
    <x v="4"/>
    <d v="2024-01-09T00:00:00"/>
    <d v="2024-01-31T00:00:00"/>
    <s v="'30302510001946252"/>
    <s v="1 | 1"/>
    <x v="7"/>
    <x v="0"/>
    <n v="-550.53"/>
    <x v="51"/>
    <x v="50"/>
    <s v="REF. ANUIDADE 2024 CREA - SR JOSE EDUARDO DIAS ALMEIDA"/>
    <x v="0"/>
    <x v="0"/>
    <x v="0"/>
    <n v="2001"/>
    <x v="0"/>
    <n v="20011"/>
    <s v="CORPORATIVO (Administrativo)"/>
    <x v="1"/>
    <x v="1"/>
    <x v="0"/>
    <x v="0"/>
    <x v="10"/>
    <x v="10"/>
  </r>
  <r>
    <x v="4"/>
    <s v="CONSELHO REGIONAL DE ENGENHARIA E AGRONOMIA DO RIO DE JANEIRO"/>
    <x v="5"/>
    <d v="2024-02-15T00:00:00"/>
    <d v="2024-02-19T00:00:00"/>
    <s v="'28078570002043375"/>
    <s v="1 | 1"/>
    <x v="7"/>
    <x v="0"/>
    <n v="-99.64"/>
    <x v="51"/>
    <x v="50"/>
    <s v="REF. RENOVAÃ‡ÃƒO DA  LICENÃ‡A "/>
    <x v="0"/>
    <x v="0"/>
    <x v="0"/>
    <n v="2001"/>
    <x v="0"/>
    <n v="20011"/>
    <s v="CORPORATIVO (Administrativo)"/>
    <x v="1"/>
    <x v="1"/>
    <x v="0"/>
    <x v="0"/>
    <x v="10"/>
    <x v="10"/>
  </r>
  <r>
    <x v="4"/>
    <s v="CONSELHO REGIONAL DE ENGENHARIA E AGRONOMIA DO RIO DE JANEIRO"/>
    <x v="8"/>
    <d v="2024-05-28T00:00:00"/>
    <d v="2024-05-29T00:00:00"/>
    <s v="'28078570002156375"/>
    <s v="1 | 1"/>
    <x v="7"/>
    <x v="0"/>
    <n v="-99.64"/>
    <x v="7"/>
    <x v="7"/>
    <s v="REF. ENC: URGENTE ART para PGRSS  Ipanema"/>
    <x v="19"/>
    <x v="0"/>
    <x v="0"/>
    <n v="1002"/>
    <x v="22"/>
    <n v="10021"/>
    <s v="DIRETORIA (Administrativo)"/>
    <x v="0"/>
    <x v="3"/>
    <x v="0"/>
    <x v="0"/>
    <x v="0"/>
    <x v="0"/>
  </r>
  <r>
    <x v="4"/>
    <s v="CONSELHO REGIONAL DE ENGENHARIA E AGRONOMIA DO RIO DE JANEIRO"/>
    <x v="8"/>
    <d v="2024-05-28T00:00:00"/>
    <d v="2024-05-29T00:00:00"/>
    <s v="'28078570002156389"/>
    <s v="1 | 1"/>
    <x v="7"/>
    <x v="0"/>
    <n v="-99.64"/>
    <x v="7"/>
    <x v="7"/>
    <s v="REF. ENC: URGENTE ART para PGRSS  GLORIA"/>
    <x v="19"/>
    <x v="0"/>
    <x v="0"/>
    <n v="1002"/>
    <x v="22"/>
    <n v="10021"/>
    <s v="DIRETORIA (Administrativo)"/>
    <x v="0"/>
    <x v="3"/>
    <x v="0"/>
    <x v="0"/>
    <x v="0"/>
    <x v="0"/>
  </r>
  <r>
    <x v="4"/>
    <s v="CONSELHO REGIONAL DE ENGENHARIA E AGRONOMIA DO RIO DE JANEIRO"/>
    <x v="8"/>
    <d v="2024-05-31T00:00:00"/>
    <d v="2024-06-05T00:00:00"/>
    <s v="'28078570002158861"/>
    <s v="1 | 1"/>
    <x v="7"/>
    <x v="0"/>
    <n v="-99.64"/>
    <x v="7"/>
    <x v="7"/>
    <s v="REF. ENC: URGENTE ART para PGRSS  Ipanema"/>
    <x v="19"/>
    <x v="0"/>
    <x v="0"/>
    <n v="1002"/>
    <x v="22"/>
    <n v="10021"/>
    <s v="DIRETORIA (Administrativo)"/>
    <x v="0"/>
    <x v="3"/>
    <x v="0"/>
    <x v="0"/>
    <x v="0"/>
    <x v="0"/>
  </r>
  <r>
    <x v="4"/>
    <s v="CONSELHO REGIONAL DE ENGENHARIA E AGRONOMIA DO RIO DE JANEIRO"/>
    <x v="10"/>
    <d v="2024-07-25T00:00:00"/>
    <d v="2024-08-04T00:00:00"/>
    <s v="'2020240223515"/>
    <s v="1 | 1"/>
    <x v="7"/>
    <x v="0"/>
    <n v="-99.64"/>
    <x v="51"/>
    <x v="50"/>
    <s v="REF.  CREA - SR JOSE EDUARDO DIAS ALMEIDA - ART para Rio Inovation"/>
    <x v="0"/>
    <x v="0"/>
    <x v="0"/>
    <n v="2001"/>
    <x v="0"/>
    <n v="20011"/>
    <s v="CORPORATIVO (Administrativo)"/>
    <x v="1"/>
    <x v="4"/>
    <x v="0"/>
    <x v="0"/>
    <x v="10"/>
    <x v="10"/>
  </r>
  <r>
    <x v="4"/>
    <s v="CONSELHO REGIONAL DE ENGENHARIA E AGRONOMIA DO RIO DE JANEIRO"/>
    <x v="13"/>
    <d v="2024-10-02T00:00:00"/>
    <d v="2024-10-07T00:00:00"/>
    <s v="'28078570002306175"/>
    <s v="1 | 1"/>
    <x v="7"/>
    <x v="0"/>
    <n v="-99.64"/>
    <x v="51"/>
    <x v="50"/>
    <s v="REF.  CREA - ENC: EmissÃ£o de ART para PGRSS - ed pitagoras"/>
    <x v="0"/>
    <x v="0"/>
    <x v="0"/>
    <n v="2001"/>
    <x v="0"/>
    <n v="20011"/>
    <s v="CORPORATIVO (Administrativo)"/>
    <x v="1"/>
    <x v="0"/>
    <x v="0"/>
    <x v="0"/>
    <x v="10"/>
    <x v="10"/>
  </r>
  <r>
    <x v="4"/>
    <s v="CONSELHO REGIONAL DE ENGENHARIA E AGRONOMIA DO RIO DE JANEIRO"/>
    <x v="13"/>
    <d v="2024-10-02T00:00:00"/>
    <d v="2024-10-07T00:00:00"/>
    <s v="'28078570002306191"/>
    <s v="1 | 1"/>
    <x v="7"/>
    <x v="0"/>
    <n v="-99.64"/>
    <x v="51"/>
    <x v="50"/>
    <s v="REF.  CREA - ENC: EmissÃ£o de ART para PGRSS - Leblon  center"/>
    <x v="0"/>
    <x v="0"/>
    <x v="0"/>
    <n v="2001"/>
    <x v="0"/>
    <n v="20011"/>
    <s v="CORPORATIVO (Administrativo)"/>
    <x v="1"/>
    <x v="0"/>
    <x v="0"/>
    <x v="0"/>
    <x v="10"/>
    <x v="10"/>
  </r>
  <r>
    <x v="4"/>
    <s v="CONSELHO REGIONAL DE ENGENHARIA E AGRONOMIA DO RIO DE JANEIRO"/>
    <x v="13"/>
    <d v="2024-10-02T00:00:00"/>
    <d v="2024-10-07T00:00:00"/>
    <s v="'28078570002306206"/>
    <s v="1 | 1"/>
    <x v="7"/>
    <x v="0"/>
    <n v="-99.64"/>
    <x v="51"/>
    <x v="50"/>
    <s v="REF.  CREA - ENC: EmissÃ£o de ART para PGRSS - barra da tijuca "/>
    <x v="0"/>
    <x v="0"/>
    <x v="0"/>
    <n v="2001"/>
    <x v="0"/>
    <n v="20011"/>
    <s v="CORPORATIVO (Administrativo)"/>
    <x v="1"/>
    <x v="0"/>
    <x v="0"/>
    <x v="0"/>
    <x v="10"/>
    <x v="10"/>
  </r>
  <r>
    <x v="4"/>
    <s v="CONSELHO REGIONAL DE ENGENHARIA E AGRONOMIA DO RIO DE JANEIRO"/>
    <x v="13"/>
    <d v="2024-10-02T00:00:00"/>
    <d v="2024-10-07T00:00:00"/>
    <s v="'28078570002306216"/>
    <s v="1 | 1"/>
    <x v="7"/>
    <x v="0"/>
    <n v="-99.64"/>
    <x v="51"/>
    <x v="50"/>
    <s v="REF.  CREA - ENC: EmissÃ£o de ART para PGRSS - Meta office 1"/>
    <x v="0"/>
    <x v="0"/>
    <x v="0"/>
    <n v="2001"/>
    <x v="0"/>
    <n v="20011"/>
    <s v="CORPORATIVO (Administrativo)"/>
    <x v="1"/>
    <x v="0"/>
    <x v="0"/>
    <x v="0"/>
    <x v="10"/>
    <x v="10"/>
  </r>
  <r>
    <x v="4"/>
    <s v="CONSELHO REGIONAL DE ENGENHARIA E AGRONOMIA DO RIO DE JANEIRO"/>
    <x v="13"/>
    <d v="2024-10-02T00:00:00"/>
    <d v="2024-10-07T00:00:00"/>
    <s v="'28078570002306225"/>
    <s v="1 | 1"/>
    <x v="7"/>
    <x v="0"/>
    <n v="-99.64"/>
    <x v="51"/>
    <x v="50"/>
    <s v="REF.  CREA - ENC: EmissÃ£o de ART para PGRSS - Meta office"/>
    <x v="0"/>
    <x v="0"/>
    <x v="0"/>
    <n v="2001"/>
    <x v="0"/>
    <n v="20011"/>
    <s v="CORPORATIVO (Administrativo)"/>
    <x v="1"/>
    <x v="0"/>
    <x v="0"/>
    <x v="0"/>
    <x v="10"/>
    <x v="10"/>
  </r>
  <r>
    <x v="4"/>
    <s v="CONSELHO REGIONAL DE ENGENHARIA E AGRONOMIA DO RIO DE JANEIRO"/>
    <x v="0"/>
    <d v="2024-12-20T00:00:00"/>
    <d v="2024-12-30T00:00:00"/>
    <s v="'28078570002392180"/>
    <s v="1 | 1"/>
    <x v="7"/>
    <x v="0"/>
    <n v="-99.64"/>
    <x v="51"/>
    <x v="50"/>
    <s v="REF.  CREA - Jose eduardo"/>
    <x v="0"/>
    <x v="0"/>
    <x v="0"/>
    <n v="2001"/>
    <x v="0"/>
    <n v="20011"/>
    <s v="CORPORATIVO (Administrativo)"/>
    <x v="1"/>
    <x v="0"/>
    <x v="0"/>
    <x v="0"/>
    <x v="10"/>
    <x v="10"/>
  </r>
  <r>
    <x v="4"/>
    <s v="CONSELHO REGIONAL DE ENGENHARIA E AGRONOMIA DO RIO DE JANEIRO"/>
    <x v="1"/>
    <d v="2025-01-02T00:00:00"/>
    <d v="2025-01-31T00:00:00"/>
    <s v="'30302510002203664"/>
    <s v="1 | 1"/>
    <x v="7"/>
    <x v="0"/>
    <n v="-1076.78"/>
    <x v="51"/>
    <x v="50"/>
    <s v="REF. CREA - RJ - EKO -2025"/>
    <x v="0"/>
    <x v="0"/>
    <x v="0"/>
    <n v="2001"/>
    <x v="0"/>
    <n v="20011"/>
    <s v="CORPORATIVO (Administrativo)"/>
    <x v="1"/>
    <x v="1"/>
    <x v="0"/>
    <x v="0"/>
    <x v="10"/>
    <x v="10"/>
  </r>
  <r>
    <x v="4"/>
    <s v="CONSELHO REGIONAL DE ENGENHARIA E AGRONOMIA DO RIO DE JANEIRO"/>
    <x v="1"/>
    <d v="2025-01-03T00:00:00"/>
    <d v="2025-01-31T00:00:00"/>
    <s v="'30302510002203934"/>
    <s v="1 | 1"/>
    <x v="7"/>
    <x v="0"/>
    <n v="-569.23"/>
    <x v="51"/>
    <x v="50"/>
    <s v="REF. ANUIDADE 2025 CREA - SR JOSE EDUARDO DIAS ALMEIDA"/>
    <x v="0"/>
    <x v="0"/>
    <x v="0"/>
    <n v="2001"/>
    <x v="0"/>
    <n v="20011"/>
    <s v="CORPORATIVO (Administrativo)"/>
    <x v="1"/>
    <x v="1"/>
    <x v="0"/>
    <x v="0"/>
    <x v="10"/>
    <x v="10"/>
  </r>
  <r>
    <x v="4"/>
    <s v="CONSELHO REGIONAL DE ENGENHARIA E AGRONOMIA DO RIO DE JANEIRO"/>
    <x v="1"/>
    <d v="2025-01-17T00:00:00"/>
    <d v="2025-01-27T00:00:00"/>
    <s v="'28078570002411738"/>
    <s v="1 | 1"/>
    <x v="7"/>
    <x v="0"/>
    <n v="-100.03"/>
    <x v="51"/>
    <x v="50"/>
    <s v="REF. SR JOSE EDUARDO DIAS ALMEIDA filho"/>
    <x v="0"/>
    <x v="0"/>
    <x v="0"/>
    <n v="2001"/>
    <x v="0"/>
    <n v="20011"/>
    <s v="CORPORATIVO (Administrativo)"/>
    <x v="1"/>
    <x v="1"/>
    <x v="0"/>
    <x v="0"/>
    <x v="10"/>
    <x v="10"/>
  </r>
  <r>
    <x v="4"/>
    <s v="CONSELHO REGIONAL DE ENGENHARIA E AGRONOMIA DO RIO DE JANEIRO"/>
    <x v="1"/>
    <d v="2025-01-17T00:00:00"/>
    <d v="2025-01-31T00:00:00"/>
    <s v="' 30302510002251059-7"/>
    <s v="1 | 1"/>
    <x v="7"/>
    <x v="0"/>
    <n v="-569.23"/>
    <x v="51"/>
    <x v="50"/>
    <s v="REF. ANUIDADE 2025 CREA - SR JOSE EDUARDO DIAS ALMEIDA filho"/>
    <x v="0"/>
    <x v="0"/>
    <x v="0"/>
    <n v="2001"/>
    <x v="0"/>
    <n v="20011"/>
    <s v="CORPORATIVO (Administrativo)"/>
    <x v="1"/>
    <x v="1"/>
    <x v="0"/>
    <x v="0"/>
    <x v="10"/>
    <x v="10"/>
  </r>
  <r>
    <x v="4"/>
    <s v="CONSELHO REGIONAL DE ENGENHARIA E AGRONOMIA DO RIO DE JANEIRO"/>
    <x v="2"/>
    <d v="2025-02-03T00:00:00"/>
    <d v="2025-02-05T00:00:00"/>
    <s v="'28078570002428355"/>
    <s v="1 | 1"/>
    <x v="7"/>
    <x v="0"/>
    <n v="-100.03"/>
    <x v="51"/>
    <x v="50"/>
    <s v="REF. SR JOSE EDUARDO DIAS ALMEIDA - DROGARIA EFHATAA"/>
    <x v="0"/>
    <x v="0"/>
    <x v="0"/>
    <n v="2001"/>
    <x v="0"/>
    <n v="20011"/>
    <s v="CORPORATIVO (Administrativo)"/>
    <x v="1"/>
    <x v="1"/>
    <x v="0"/>
    <x v="0"/>
    <x v="10"/>
    <x v="10"/>
  </r>
  <r>
    <x v="4"/>
    <s v="CONSELHO REGIONAL DE ENGENHARIA E AGRONOMIA DO RIO DE JANEIRO"/>
    <x v="2"/>
    <d v="2025-02-03T00:00:00"/>
    <d v="2025-02-05T00:00:00"/>
    <s v="'28078570002428365"/>
    <s v="1 | 1"/>
    <x v="7"/>
    <x v="0"/>
    <n v="-100.03"/>
    <x v="51"/>
    <x v="50"/>
    <s v="REF. SR JOSE EDUARDO DIAS ALMEIDA - COND EDIF TOP CENTER"/>
    <x v="0"/>
    <x v="0"/>
    <x v="0"/>
    <n v="2001"/>
    <x v="0"/>
    <n v="20011"/>
    <s v="CORPORATIVO (Administrativo)"/>
    <x v="1"/>
    <x v="1"/>
    <x v="0"/>
    <x v="0"/>
    <x v="10"/>
    <x v="10"/>
  </r>
  <r>
    <x v="4"/>
    <s v="CONSELHO REGIONAL DE ENGENHARIA E AGRONOMIA DO RIO DE JANEIRO"/>
    <x v="2"/>
    <d v="2025-02-03T00:00:00"/>
    <d v="2025-02-05T00:00:00"/>
    <s v="'28078570002428370"/>
    <s v="1 | 1"/>
    <x v="7"/>
    <x v="0"/>
    <n v="-100.03"/>
    <x v="51"/>
    <x v="50"/>
    <s v="REF. SR JOSE EDUARDO DIAS ALMEIDA - STUDIO KENKO FISIO LTDA"/>
    <x v="0"/>
    <x v="0"/>
    <x v="0"/>
    <n v="2001"/>
    <x v="0"/>
    <n v="20011"/>
    <s v="CORPORATIVO (Administrativo)"/>
    <x v="1"/>
    <x v="1"/>
    <x v="0"/>
    <x v="0"/>
    <x v="10"/>
    <x v="10"/>
  </r>
  <r>
    <x v="4"/>
    <s v="CONSELHO REGIONAL DE ENGENHARIA E AGRONOMIA DO RIO DE JANEIRO"/>
    <x v="2"/>
    <d v="2025-02-03T00:00:00"/>
    <d v="2025-02-05T00:00:00"/>
    <s v="'28078570002428380"/>
    <s v="1 | 1"/>
    <x v="7"/>
    <x v="0"/>
    <n v="-100.03"/>
    <x v="51"/>
    <x v="50"/>
    <s v="REF. SR JOSE EDUARDO DIAS ALMEIDA - AUREAH CLINIC LTDA "/>
    <x v="0"/>
    <x v="0"/>
    <x v="0"/>
    <n v="2001"/>
    <x v="0"/>
    <n v="20011"/>
    <s v="CORPORATIVO (Administrativo)"/>
    <x v="1"/>
    <x v="1"/>
    <x v="0"/>
    <x v="0"/>
    <x v="10"/>
    <x v="10"/>
  </r>
  <r>
    <x v="4"/>
    <s v="CORTEX INTELLIGENCE TECNOLOGIA LTDA"/>
    <x v="6"/>
    <d v="2023-01-09T00:00:00"/>
    <d v="2024-03-21T00:00:00"/>
    <s v="'6029"/>
    <s v="1 | 1"/>
    <x v="10"/>
    <x v="0"/>
    <n v="-21000"/>
    <x v="34"/>
    <x v="34"/>
    <s v="REF. LICENCIAMENTO OU CESSAO DE DIREITO DE USO DE PROGRAMAS DE COMPUTAÃ‡ÃƒO , INCLUSIVE DISTRIBUIÃ‡ÃƒO."/>
    <x v="22"/>
    <x v="0"/>
    <x v="0"/>
    <n v="4002"/>
    <x v="34"/>
    <n v="40021"/>
    <s v="VENDAS (Administrativo)"/>
    <x v="0"/>
    <x v="1"/>
    <x v="0"/>
    <x v="0"/>
    <x v="0"/>
    <x v="0"/>
  </r>
  <r>
    <x v="4"/>
    <s v="CORTEX INTELLIGENCE TECNOLOGIA LTDA"/>
    <x v="9"/>
    <d v="2024-04-15T00:00:00"/>
    <d v="2024-06-17T00:00:00"/>
    <s v="'1025129"/>
    <s v="1 | 1"/>
    <x v="8"/>
    <x v="0"/>
    <n v="-7000"/>
    <x v="34"/>
    <x v="34"/>
    <s v="REF. Pagamento Cortex ( Ãºltima parcela ) "/>
    <x v="22"/>
    <x v="0"/>
    <x v="0"/>
    <n v="4002"/>
    <x v="34"/>
    <n v="40021"/>
    <s v="VENDAS (Administrativo)"/>
    <x v="0"/>
    <x v="3"/>
    <x v="0"/>
    <x v="0"/>
    <x v="0"/>
    <x v="0"/>
  </r>
  <r>
    <x v="4"/>
    <s v="COSTA VERDE TRANSPORTES LTDA"/>
    <x v="0"/>
    <d v="2024-11-13T00:00:00"/>
    <d v="2024-11-27T00:00:00"/>
    <s v="'1036149"/>
    <s v="1 | 2"/>
    <x v="6"/>
    <x v="0"/>
    <n v="-1300"/>
    <x v="95"/>
    <x v="94"/>
    <s v="REF.  DO ALUGUEL DO ONIBUS QUE LEVARÃ OS COLABORADORES A FESTA."/>
    <x v="8"/>
    <x v="0"/>
    <x v="0"/>
    <n v="3006"/>
    <x v="8"/>
    <n v="30061"/>
    <s v="RECURSOS HUMANOS (Administrativo)"/>
    <x v="0"/>
    <x v="0"/>
    <x v="0"/>
    <x v="0"/>
    <x v="0"/>
    <x v="0"/>
  </r>
  <r>
    <x v="4"/>
    <s v="COSTA VERDE TRANSPORTES LTDA"/>
    <x v="0"/>
    <d v="2024-11-13T00:00:00"/>
    <d v="2024-12-05T00:00:00"/>
    <s v="'1036149"/>
    <s v="2 | 2"/>
    <x v="6"/>
    <x v="0"/>
    <n v="-3200"/>
    <x v="95"/>
    <x v="94"/>
    <s v="REF.  DO ALUGUEL DO ONIBUS QUE LEVARÃ OS COLABORADORES A FESTA."/>
    <x v="8"/>
    <x v="0"/>
    <x v="0"/>
    <n v="3006"/>
    <x v="8"/>
    <n v="30061"/>
    <s v="RECURSOS HUMANOS (Administrativo)"/>
    <x v="0"/>
    <x v="0"/>
    <x v="0"/>
    <x v="0"/>
    <x v="0"/>
    <x v="0"/>
  </r>
  <r>
    <x v="4"/>
    <s v="CREDITAS SOLUCOES FINANCEIRAS LTDA."/>
    <x v="4"/>
    <d v="2024-01-09T00:00:00"/>
    <d v="2024-01-11T00:00:00"/>
    <s v="'1021846"/>
    <s v="1 | 1"/>
    <x v="7"/>
    <x v="0"/>
    <n v="-322.81"/>
    <x v="88"/>
    <x v="87"/>
    <s v="REF. CREDITAS"/>
    <x v="19"/>
    <x v="0"/>
    <x v="0"/>
    <n v="1002"/>
    <x v="22"/>
    <n v="10021"/>
    <s v="DIRETORIA (Administrativo)"/>
    <x v="0"/>
    <x v="1"/>
    <x v="0"/>
    <x v="0"/>
    <x v="0"/>
    <x v="0"/>
  </r>
  <r>
    <x v="4"/>
    <s v="CREDITAS SOLUCOES FINANCEIRAS LTDA."/>
    <x v="5"/>
    <d v="2024-01-31T00:00:00"/>
    <d v="2024-02-14T00:00:00"/>
    <s v="'1022628"/>
    <s v="1 | 1"/>
    <x v="7"/>
    <x v="0"/>
    <n v="-157.47"/>
    <x v="88"/>
    <x v="87"/>
    <s v="REF. CREDITAS"/>
    <x v="19"/>
    <x v="0"/>
    <x v="0"/>
    <n v="1002"/>
    <x v="22"/>
    <n v="10021"/>
    <s v="DIRETORIA (Administrativo)"/>
    <x v="0"/>
    <x v="1"/>
    <x v="0"/>
    <x v="0"/>
    <x v="0"/>
    <x v="0"/>
  </r>
  <r>
    <x v="4"/>
    <s v="CREDITAS SOLUCOES FINANCEIRAS LTDA."/>
    <x v="6"/>
    <d v="2024-03-22T00:00:00"/>
    <d v="2024-03-22T00:00:00"/>
    <s v="'1023918"/>
    <s v="1 | 1"/>
    <x v="7"/>
    <x v="0"/>
    <n v="-161.19"/>
    <x v="88"/>
    <x v="87"/>
    <s v="REF. CREDITAS"/>
    <x v="19"/>
    <x v="0"/>
    <x v="0"/>
    <n v="1002"/>
    <x v="22"/>
    <n v="10021"/>
    <s v="DIRETORIA (Administrativo)"/>
    <x v="0"/>
    <x v="1"/>
    <x v="0"/>
    <x v="0"/>
    <x v="0"/>
    <x v="0"/>
  </r>
  <r>
    <x v="4"/>
    <s v="CREDITAS SOLUCOES FINANCEIRAS LTDA."/>
    <x v="7"/>
    <d v="2024-04-15T00:00:00"/>
    <d v="2024-04-17T00:00:00"/>
    <s v="'1025150"/>
    <s v="1 | 1"/>
    <x v="7"/>
    <x v="0"/>
    <n v="-160.99"/>
    <x v="88"/>
    <x v="87"/>
    <s v="REF. CREDITAS"/>
    <x v="19"/>
    <x v="0"/>
    <x v="0"/>
    <n v="1002"/>
    <x v="22"/>
    <n v="10021"/>
    <s v="DIRETORIA (Administrativo)"/>
    <x v="0"/>
    <x v="3"/>
    <x v="0"/>
    <x v="0"/>
    <x v="0"/>
    <x v="0"/>
  </r>
  <r>
    <x v="4"/>
    <s v="CREDITAS SOLUCOES FINANCEIRAS LTDA."/>
    <x v="8"/>
    <d v="2024-05-20T00:00:00"/>
    <d v="2024-05-20T00:00:00"/>
    <s v="'1026497"/>
    <s v="1 | 1"/>
    <x v="7"/>
    <x v="0"/>
    <n v="-161.13999999999999"/>
    <x v="88"/>
    <x v="87"/>
    <s v="REF. CREDITAS"/>
    <x v="19"/>
    <x v="0"/>
    <x v="0"/>
    <n v="1002"/>
    <x v="22"/>
    <n v="10021"/>
    <s v="DIRETORIA (Administrativo)"/>
    <x v="0"/>
    <x v="3"/>
    <x v="0"/>
    <x v="0"/>
    <x v="0"/>
    <x v="0"/>
  </r>
  <r>
    <x v="4"/>
    <s v="CREDITAS SOLUCOES FINANCEIRAS LTDA."/>
    <x v="9"/>
    <d v="2024-06-13T00:00:00"/>
    <d v="2024-06-17T00:00:00"/>
    <s v="'1027961"/>
    <s v="1 | 1"/>
    <x v="7"/>
    <x v="0"/>
    <n v="-160.99"/>
    <x v="88"/>
    <x v="87"/>
    <s v="REF. CREDITAS"/>
    <x v="19"/>
    <x v="0"/>
    <x v="0"/>
    <n v="1002"/>
    <x v="22"/>
    <n v="10021"/>
    <s v="DIRETORIA (Administrativo)"/>
    <x v="0"/>
    <x v="3"/>
    <x v="0"/>
    <x v="0"/>
    <x v="0"/>
    <x v="0"/>
  </r>
  <r>
    <x v="4"/>
    <s v="CSP - CONSULTORIA &amp; SISTEMAS LTDA."/>
    <x v="10"/>
    <d v="2024-07-16T00:00:00"/>
    <d v="2024-07-17T00:00:00"/>
    <s v="'1029592"/>
    <s v="1 | 3"/>
    <x v="6"/>
    <x v="0"/>
    <n v="-15016"/>
    <x v="47"/>
    <x v="46"/>
    <s v="REF: CRIAÃ‡ÃƒO DO BI PARA EMPRESA"/>
    <x v="9"/>
    <x v="0"/>
    <x v="0"/>
    <n v="8006"/>
    <x v="10"/>
    <n v="80061"/>
    <s v="TECNOLOGIA DA INFORMAÇÃO (Administrativo)"/>
    <x v="0"/>
    <x v="4"/>
    <x v="12"/>
    <x v="12"/>
    <x v="19"/>
    <x v="19"/>
  </r>
  <r>
    <x v="4"/>
    <s v="CSP - CONSULTORIA &amp; SISTEMAS LTDA."/>
    <x v="10"/>
    <d v="2024-07-16T00:00:00"/>
    <d v="2024-07-18T00:00:00"/>
    <s v="'1029592"/>
    <s v="2 | 3"/>
    <x v="6"/>
    <x v="0"/>
    <n v="-15016"/>
    <x v="47"/>
    <x v="46"/>
    <s v="REF: CRIAÃ‡ÃƒO DO BI PARA EMPRESA"/>
    <x v="9"/>
    <x v="0"/>
    <x v="0"/>
    <n v="8006"/>
    <x v="10"/>
    <n v="80061"/>
    <s v="TECNOLOGIA DA INFORMAÇÃO (Administrativo)"/>
    <x v="0"/>
    <x v="4"/>
    <x v="12"/>
    <x v="12"/>
    <x v="19"/>
    <x v="19"/>
  </r>
  <r>
    <x v="4"/>
    <s v="CSP - CONSULTORIA &amp; SISTEMAS LTDA."/>
    <x v="10"/>
    <d v="2024-07-16T00:00:00"/>
    <d v="2024-07-19T00:00:00"/>
    <s v="'1029592"/>
    <s v="3 | 3"/>
    <x v="6"/>
    <x v="0"/>
    <n v="-15016"/>
    <x v="47"/>
    <x v="46"/>
    <s v="REF: CRIAÃ‡ÃƒO DO BI PARA EMPRESA"/>
    <x v="9"/>
    <x v="0"/>
    <x v="0"/>
    <n v="8006"/>
    <x v="10"/>
    <n v="80061"/>
    <s v="TECNOLOGIA DA INFORMAÇÃO (Administrativo)"/>
    <x v="0"/>
    <x v="4"/>
    <x v="12"/>
    <x v="12"/>
    <x v="19"/>
    <x v="19"/>
  </r>
  <r>
    <x v="4"/>
    <s v="CSP - CONSULTORIA &amp; SISTEMAS LTDA."/>
    <x v="12"/>
    <d v="2024-09-10T00:00:00"/>
    <d v="2024-10-09T00:00:00"/>
    <s v="'8634"/>
    <s v="1 | 1"/>
    <x v="10"/>
    <x v="0"/>
    <n v="-11857.41"/>
    <x v="34"/>
    <x v="34"/>
    <s v="REF: CONSULTORIA DO BI PARA EMPRESA PARCELA 01/03"/>
    <x v="9"/>
    <x v="0"/>
    <x v="0"/>
    <n v="8006"/>
    <x v="10"/>
    <n v="80061"/>
    <s v="TECNOLOGIA DA INFORMAÇÃO (Administrativo)"/>
    <x v="0"/>
    <x v="4"/>
    <x v="0"/>
    <x v="0"/>
    <x v="0"/>
    <x v="0"/>
  </r>
  <r>
    <x v="4"/>
    <s v="CSP - CONSULTORIA &amp; SISTEMAS LTDA."/>
    <x v="13"/>
    <d v="2024-10-09T00:00:00"/>
    <d v="2024-11-13T00:00:00"/>
    <s v="'8750"/>
    <s v="1 | 1"/>
    <x v="10"/>
    <x v="0"/>
    <n v="-11857.41"/>
    <x v="34"/>
    <x v="34"/>
    <s v="REF: CONSULTORIA DO BI PARA EMPRESA PARCELA 02/03"/>
    <x v="9"/>
    <x v="0"/>
    <x v="0"/>
    <n v="8006"/>
    <x v="10"/>
    <n v="80061"/>
    <s v="TECNOLOGIA DA INFORMAÇÃO (Administrativo)"/>
    <x v="0"/>
    <x v="0"/>
    <x v="0"/>
    <x v="0"/>
    <x v="0"/>
    <x v="0"/>
  </r>
  <r>
    <x v="4"/>
    <s v="CSP - CONSULTORIA &amp; SISTEMAS LTDA."/>
    <x v="14"/>
    <d v="2024-11-12T00:00:00"/>
    <d v="2024-12-12T00:00:00"/>
    <s v="'8817"/>
    <s v="1 | 1"/>
    <x v="10"/>
    <x v="0"/>
    <n v="-11857.41"/>
    <x v="34"/>
    <x v="34"/>
    <s v="REF: CONSULTORIA DO BI PARA EMPRESA PARCELA 03/03"/>
    <x v="9"/>
    <x v="0"/>
    <x v="0"/>
    <n v="8006"/>
    <x v="10"/>
    <n v="80061"/>
    <s v="TECNOLOGIA DA INFORMAÇÃO (Administrativo)"/>
    <x v="0"/>
    <x v="0"/>
    <x v="0"/>
    <x v="0"/>
    <x v="0"/>
    <x v="0"/>
  </r>
  <r>
    <x v="4"/>
    <s v="D M X PROCESSAMENTO DE DADOS LTDA"/>
    <x v="6"/>
    <d v="2024-03-22T00:00:00"/>
    <d v="2024-03-22T00:00:00"/>
    <s v="'68"/>
    <s v="1 | 1"/>
    <x v="10"/>
    <x v="0"/>
    <n v="-9600"/>
    <x v="126"/>
    <x v="124"/>
    <s v="REF. A AUTOMATIZAÃ‡ÃƒO DE DADOS"/>
    <x v="12"/>
    <x v="0"/>
    <x v="0"/>
    <n v="4003"/>
    <x v="13"/>
    <n v="40032"/>
    <s v="RELACIONAMENTO (Extraordinário)"/>
    <x v="0"/>
    <x v="1"/>
    <x v="9"/>
    <x v="9"/>
    <x v="22"/>
    <x v="22"/>
  </r>
  <r>
    <x v="4"/>
    <s v="D M X PROCESSAMENTO DE DADOS LTDA"/>
    <x v="9"/>
    <d v="2024-06-28T00:00:00"/>
    <d v="2024-07-04T00:00:00"/>
    <s v="'72"/>
    <s v="1 | 1"/>
    <x v="10"/>
    <x v="0"/>
    <n v="-2037"/>
    <x v="126"/>
    <x v="124"/>
    <s v="REF. A AUTOMATIZAÃ‡ÃƒO DE DADOS"/>
    <x v="12"/>
    <x v="0"/>
    <x v="0"/>
    <n v="4003"/>
    <x v="13"/>
    <n v="40032"/>
    <s v="RELACIONAMENTO (Extraordinário)"/>
    <x v="0"/>
    <x v="3"/>
    <x v="9"/>
    <x v="9"/>
    <x v="22"/>
    <x v="22"/>
  </r>
  <r>
    <x v="4"/>
    <s v="D M X PROCESSAMENTO DE DADOS LTDA"/>
    <x v="9"/>
    <d v="2024-06-28T00:00:00"/>
    <d v="2024-07-16T00:00:00"/>
    <s v="'73"/>
    <s v="1 | 1"/>
    <x v="10"/>
    <x v="0"/>
    <n v="-12000"/>
    <x v="126"/>
    <x v="124"/>
    <s v="REF. A AUTOMATIZAÃ‡ÃƒO DE DADOS"/>
    <x v="12"/>
    <x v="0"/>
    <x v="0"/>
    <n v="4003"/>
    <x v="13"/>
    <n v="40032"/>
    <s v="RELACIONAMENTO (Extraordinário)"/>
    <x v="0"/>
    <x v="3"/>
    <x v="9"/>
    <x v="9"/>
    <x v="22"/>
    <x v="22"/>
  </r>
  <r>
    <x v="4"/>
    <s v="D M X PROCESSAMENTO DE DADOS LTDA"/>
    <x v="12"/>
    <d v="2024-09-02T00:00:00"/>
    <d v="2024-09-13T00:00:00"/>
    <s v="'75"/>
    <s v="1 | 1"/>
    <x v="10"/>
    <x v="0"/>
    <n v="-2037"/>
    <x v="126"/>
    <x v="124"/>
    <s v="REF      D M X "/>
    <x v="12"/>
    <x v="0"/>
    <x v="0"/>
    <n v="4003"/>
    <x v="13"/>
    <n v="40032"/>
    <s v="RELACIONAMENTO (Extraordinário)"/>
    <x v="0"/>
    <x v="4"/>
    <x v="9"/>
    <x v="9"/>
    <x v="22"/>
    <x v="22"/>
  </r>
  <r>
    <x v="4"/>
    <s v="D. S. MENDONCA BAZAR"/>
    <x v="5"/>
    <d v="2024-02-03T00:00:00"/>
    <d v="2024-02-15T00:00:00"/>
    <s v="'1508284"/>
    <s v="1 | 1"/>
    <x v="9"/>
    <x v="0"/>
    <n v="-23.1"/>
    <x v="95"/>
    <x v="94"/>
    <s v="REF. ENDOMARKETING"/>
    <x v="8"/>
    <x v="0"/>
    <x v="0"/>
    <n v="3006"/>
    <x v="8"/>
    <n v="30061"/>
    <s v="RECURSOS HUMANOS (Administrativo)"/>
    <x v="0"/>
    <x v="1"/>
    <x v="0"/>
    <x v="0"/>
    <x v="0"/>
    <x v="0"/>
  </r>
  <r>
    <x v="4"/>
    <s v="DANIVER COMERCIO E SERVICOS DE EQUIPAMENTOS HIDRAULICOS LTDA"/>
    <x v="14"/>
    <d v="2024-11-05T00:00:00"/>
    <d v="2024-11-06T00:00:00"/>
    <s v="'1035455"/>
    <s v="1 | 2"/>
    <x v="6"/>
    <x v="0"/>
    <n v="-2570.65"/>
    <x v="46"/>
    <x v="45"/>
    <s v="REF: REPARO ELÃ‰TRICO EQUIPAMENTOS OFICINA"/>
    <x v="10"/>
    <x v="0"/>
    <x v="0"/>
    <n v="7001"/>
    <x v="11"/>
    <n v="70017"/>
    <s v="OFICINA (Comum)"/>
    <x v="0"/>
    <x v="0"/>
    <x v="9"/>
    <x v="9"/>
    <x v="12"/>
    <x v="12"/>
  </r>
  <r>
    <x v="4"/>
    <s v="DANIVER COMERCIO E SERVICOS DE EQUIPAMENTOS HIDRAULICOS LTDA"/>
    <x v="14"/>
    <d v="2024-11-05T00:00:00"/>
    <d v="2024-11-12T00:00:00"/>
    <s v="'1035455"/>
    <s v="2 | 2"/>
    <x v="6"/>
    <x v="0"/>
    <n v="-2570.65"/>
    <x v="46"/>
    <x v="45"/>
    <s v="REF: REPARO ELÃ‰TRICO EQUIPAMENTOS OFICINA"/>
    <x v="10"/>
    <x v="0"/>
    <x v="0"/>
    <n v="7001"/>
    <x v="11"/>
    <n v="70017"/>
    <s v="OFICINA (Comum)"/>
    <x v="0"/>
    <x v="0"/>
    <x v="9"/>
    <x v="9"/>
    <x v="12"/>
    <x v="12"/>
  </r>
  <r>
    <x v="4"/>
    <s v="DANPACK EMBALAGENS LTDA"/>
    <x v="10"/>
    <d v="2024-07-05T00:00:00"/>
    <d v="2024-07-08T00:00:00"/>
    <s v="'1028983"/>
    <s v="1 | 1"/>
    <x v="6"/>
    <x v="0"/>
    <n v="-8235"/>
    <x v="103"/>
    <x v="102"/>
    <s v="REF. INBRAPEL E DANPACK"/>
    <x v="14"/>
    <x v="0"/>
    <x v="0"/>
    <n v="8011"/>
    <x v="36"/>
    <n v="80018"/>
    <s v="MARKETING (Rio Innovation Week)"/>
    <x v="0"/>
    <x v="4"/>
    <x v="0"/>
    <x v="0"/>
    <x v="0"/>
    <x v="0"/>
  </r>
  <r>
    <x v="4"/>
    <s v="DAS"/>
    <x v="4"/>
    <d v="2024-01-12T00:00:00"/>
    <d v="2024-01-31T00:00:00"/>
    <s v="'1022230"/>
    <s v="1 | 1"/>
    <x v="1"/>
    <x v="0"/>
    <n v="-5911"/>
    <x v="10"/>
    <x v="10"/>
    <s v="REF. RELP SN PARC 21/188"/>
    <x v="0"/>
    <x v="0"/>
    <x v="0"/>
    <n v="2001"/>
    <x v="0"/>
    <n v="20011"/>
    <s v="CORPORATIVO (Administrativo)"/>
    <x v="1"/>
    <x v="1"/>
    <x v="5"/>
    <x v="5"/>
    <x v="6"/>
    <x v="6"/>
  </r>
  <r>
    <x v="4"/>
    <s v="DAS"/>
    <x v="5"/>
    <d v="2024-02-15T00:00:00"/>
    <d v="2024-02-29T00:00:00"/>
    <s v="'1022921"/>
    <s v="1 | 1"/>
    <x v="1"/>
    <x v="0"/>
    <n v="-5958.48"/>
    <x v="10"/>
    <x v="10"/>
    <s v="REF. RELP SN PARC 22/188"/>
    <x v="0"/>
    <x v="0"/>
    <x v="0"/>
    <n v="2001"/>
    <x v="0"/>
    <n v="20011"/>
    <s v="CORPORATIVO (Administrativo)"/>
    <x v="1"/>
    <x v="1"/>
    <x v="5"/>
    <x v="5"/>
    <x v="6"/>
    <x v="6"/>
  </r>
  <r>
    <x v="4"/>
    <s v="DAS"/>
    <x v="6"/>
    <d v="2024-03-28T00:00:00"/>
    <d v="2024-03-28T00:00:00"/>
    <s v="'1023603"/>
    <s v="1 | 1"/>
    <x v="1"/>
    <x v="0"/>
    <n v="-5997.64"/>
    <x v="10"/>
    <x v="10"/>
    <s v="REF. RELP SN PARC 23/188"/>
    <x v="0"/>
    <x v="0"/>
    <x v="0"/>
    <n v="2001"/>
    <x v="0"/>
    <n v="20011"/>
    <s v="CORPORATIVO (Administrativo)"/>
    <x v="1"/>
    <x v="1"/>
    <x v="5"/>
    <x v="5"/>
    <x v="6"/>
    <x v="6"/>
  </r>
  <r>
    <x v="4"/>
    <s v="DAS"/>
    <x v="7"/>
    <d v="2024-05-03T00:00:00"/>
    <d v="2024-05-20T00:00:00"/>
    <s v="'1025889"/>
    <s v="1 | 1"/>
    <x v="1"/>
    <x v="0"/>
    <n v="-175.44"/>
    <x v="2"/>
    <x v="2"/>
    <s v="REF. Das Mei Caminhoneiro "/>
    <x v="0"/>
    <x v="1"/>
    <x v="0"/>
    <n v="2001"/>
    <x v="0"/>
    <n v="20011"/>
    <s v="CORPORATIVO (Administrativo)"/>
    <x v="1"/>
    <x v="3"/>
    <x v="2"/>
    <x v="2"/>
    <x v="2"/>
    <x v="2"/>
  </r>
  <r>
    <x v="4"/>
    <s v="DAS"/>
    <x v="8"/>
    <d v="2024-05-14T00:00:00"/>
    <d v="2024-05-31T00:00:00"/>
    <s v="'07.18.24135.1893172-0"/>
    <s v="1 | 1"/>
    <x v="1"/>
    <x v="0"/>
    <n v="-6081.83"/>
    <x v="10"/>
    <x v="10"/>
    <s v="REF. RELP SN PARC 25/188"/>
    <x v="0"/>
    <x v="0"/>
    <x v="0"/>
    <n v="2001"/>
    <x v="0"/>
    <n v="20011"/>
    <s v="CORPORATIVO (Administrativo)"/>
    <x v="1"/>
    <x v="3"/>
    <x v="5"/>
    <x v="5"/>
    <x v="6"/>
    <x v="6"/>
  </r>
  <r>
    <x v="4"/>
    <s v="DAS"/>
    <x v="8"/>
    <d v="2024-06-18T00:00:00"/>
    <d v="2024-06-20T00:00:00"/>
    <s v="'1028172"/>
    <s v="1 | 1"/>
    <x v="1"/>
    <x v="0"/>
    <n v="-175.44"/>
    <x v="2"/>
    <x v="2"/>
    <s v="REF. Das Mei Caminhoneiro "/>
    <x v="0"/>
    <x v="1"/>
    <x v="0"/>
    <n v="2001"/>
    <x v="0"/>
    <n v="20011"/>
    <s v="CORPORATIVO (Administrativo)"/>
    <x v="1"/>
    <x v="3"/>
    <x v="2"/>
    <x v="2"/>
    <x v="2"/>
    <x v="2"/>
  </r>
  <r>
    <x v="4"/>
    <s v="DAS"/>
    <x v="9"/>
    <d v="2024-06-11T00:00:00"/>
    <d v="2024-06-28T00:00:00"/>
    <s v="'07.18.24163.9024848-9"/>
    <s v="1 | 1"/>
    <x v="1"/>
    <x v="0"/>
    <n v="-6122.46"/>
    <x v="10"/>
    <x v="10"/>
    <s v="REF. RELP SN PARC 26/188"/>
    <x v="0"/>
    <x v="0"/>
    <x v="0"/>
    <n v="2001"/>
    <x v="0"/>
    <n v="20011"/>
    <s v="CORPORATIVO (Administrativo)"/>
    <x v="1"/>
    <x v="3"/>
    <x v="5"/>
    <x v="5"/>
    <x v="6"/>
    <x v="6"/>
  </r>
  <r>
    <x v="4"/>
    <s v="DAS"/>
    <x v="9"/>
    <d v="2024-07-18T00:00:00"/>
    <d v="2024-07-22T00:00:00"/>
    <s v="'07.08.24200.5790276-0"/>
    <s v="1 | 1"/>
    <x v="1"/>
    <x v="0"/>
    <n v="-175.44"/>
    <x v="2"/>
    <x v="2"/>
    <s v="REF. Das Mei Caminhoneiro "/>
    <x v="0"/>
    <x v="1"/>
    <x v="0"/>
    <n v="2001"/>
    <x v="0"/>
    <n v="20011"/>
    <s v="CORPORATIVO (Administrativo)"/>
    <x v="1"/>
    <x v="3"/>
    <x v="2"/>
    <x v="2"/>
    <x v="2"/>
    <x v="2"/>
  </r>
  <r>
    <x v="4"/>
    <s v="DAS"/>
    <x v="10"/>
    <d v="2024-08-23T00:00:00"/>
    <d v="2024-08-27T00:00:00"/>
    <s v="'07.08.24236.7864027-1"/>
    <s v="1 | 1"/>
    <x v="1"/>
    <x v="0"/>
    <n v="-179.49"/>
    <x v="2"/>
    <x v="2"/>
    <s v="REF. Das Mei Caminhoneiro "/>
    <x v="0"/>
    <x v="1"/>
    <x v="0"/>
    <n v="2001"/>
    <x v="0"/>
    <n v="20011"/>
    <s v="CORPORATIVO (Administrativo)"/>
    <x v="1"/>
    <x v="4"/>
    <x v="2"/>
    <x v="2"/>
    <x v="2"/>
    <x v="2"/>
  </r>
  <r>
    <x v="4"/>
    <s v="DAS"/>
    <x v="11"/>
    <d v="2024-08-12T00:00:00"/>
    <d v="2024-08-30T00:00:00"/>
    <s v="'1031008"/>
    <s v="1 | 1"/>
    <x v="1"/>
    <x v="0"/>
    <n v="-6205.67"/>
    <x v="10"/>
    <x v="10"/>
    <s v="REF. RELP SN PARC 28/188"/>
    <x v="0"/>
    <x v="0"/>
    <x v="0"/>
    <n v="2001"/>
    <x v="0"/>
    <n v="20011"/>
    <s v="CORPORATIVO (Administrativo)"/>
    <x v="1"/>
    <x v="4"/>
    <x v="5"/>
    <x v="5"/>
    <x v="6"/>
    <x v="6"/>
  </r>
  <r>
    <x v="4"/>
    <s v="DAS"/>
    <x v="11"/>
    <d v="2024-09-11T00:00:00"/>
    <d v="2024-09-20T00:00:00"/>
    <s v="'07.08.24255.9853412-9"/>
    <s v="1 | 1"/>
    <x v="1"/>
    <x v="0"/>
    <n v="-175.44"/>
    <x v="2"/>
    <x v="2"/>
    <s v="REF. Das Mei Caminhoneiro "/>
    <x v="0"/>
    <x v="1"/>
    <x v="0"/>
    <n v="2001"/>
    <x v="0"/>
    <n v="20011"/>
    <s v="CORPORATIVO (Administrativo)"/>
    <x v="1"/>
    <x v="4"/>
    <x v="2"/>
    <x v="2"/>
    <x v="2"/>
    <x v="2"/>
  </r>
  <r>
    <x v="4"/>
    <s v="DAS"/>
    <x v="12"/>
    <d v="2024-10-08T00:00:00"/>
    <d v="2024-10-21T00:00:00"/>
    <s v="'07.08.24282.9531974-9"/>
    <s v="1 | 1"/>
    <x v="1"/>
    <x v="0"/>
    <n v="-175.44"/>
    <x v="2"/>
    <x v="2"/>
    <s v="REF. Das Mei Caminhoneiro "/>
    <x v="0"/>
    <x v="1"/>
    <x v="0"/>
    <n v="2001"/>
    <x v="0"/>
    <n v="20011"/>
    <s v="CORPORATIVO (Administrativo)"/>
    <x v="1"/>
    <x v="4"/>
    <x v="2"/>
    <x v="2"/>
    <x v="2"/>
    <x v="2"/>
  </r>
  <r>
    <x v="4"/>
    <s v="DAS"/>
    <x v="13"/>
    <d v="2024-11-06T00:00:00"/>
    <d v="2024-11-21T00:00:00"/>
    <s v="' 07.08.24311.6467747-1"/>
    <s v="1 | 1"/>
    <x v="1"/>
    <x v="0"/>
    <n v="-175.44"/>
    <x v="2"/>
    <x v="2"/>
    <s v="REF. Das Mei Caminhoneiro "/>
    <x v="0"/>
    <x v="1"/>
    <x v="0"/>
    <n v="2001"/>
    <x v="0"/>
    <n v="20011"/>
    <s v="CORPORATIVO (Administrativo)"/>
    <x v="1"/>
    <x v="0"/>
    <x v="2"/>
    <x v="2"/>
    <x v="2"/>
    <x v="2"/>
  </r>
  <r>
    <x v="4"/>
    <s v="DAS"/>
    <x v="14"/>
    <d v="2024-12-03T00:00:00"/>
    <d v="2024-12-20T00:00:00"/>
    <s v="'07.08.24338.3969442-1"/>
    <s v="1 | 1"/>
    <x v="1"/>
    <x v="0"/>
    <n v="-175.44"/>
    <x v="2"/>
    <x v="2"/>
    <s v="REF. Das Mei Caminhoneiro "/>
    <x v="0"/>
    <x v="1"/>
    <x v="0"/>
    <n v="2001"/>
    <x v="0"/>
    <n v="20011"/>
    <s v="CORPORATIVO (Administrativo)"/>
    <x v="1"/>
    <x v="0"/>
    <x v="2"/>
    <x v="2"/>
    <x v="2"/>
    <x v="2"/>
  </r>
  <r>
    <x v="4"/>
    <s v="DAS"/>
    <x v="0"/>
    <d v="2025-01-07T00:00:00"/>
    <d v="2025-01-20T00:00:00"/>
    <s v="'07.08.25007.9461018-6"/>
    <s v="1 | 1"/>
    <x v="1"/>
    <x v="0"/>
    <n v="-175.44"/>
    <x v="2"/>
    <x v="2"/>
    <s v="REF. Das Mei Caminhoneiro "/>
    <x v="0"/>
    <x v="1"/>
    <x v="0"/>
    <n v="2001"/>
    <x v="0"/>
    <n v="20011"/>
    <s v="CORPORATIVO (Administrativo)"/>
    <x v="1"/>
    <x v="0"/>
    <x v="2"/>
    <x v="2"/>
    <x v="2"/>
    <x v="2"/>
  </r>
  <r>
    <x v="4"/>
    <s v="DAS"/>
    <x v="1"/>
    <d v="2025-02-05T00:00:00"/>
    <d v="2025-02-20T00:00:00"/>
    <s v="' 07.08.25036.5463832-5"/>
    <s v="1 | 1"/>
    <x v="1"/>
    <x v="1"/>
    <n v="-188.16"/>
    <x v="2"/>
    <x v="2"/>
    <s v="REF. Das Mei Caminhoneiro "/>
    <x v="0"/>
    <x v="1"/>
    <x v="0"/>
    <n v="2001"/>
    <x v="0"/>
    <n v="20011"/>
    <s v="CORPORATIVO (Administrativo)"/>
    <x v="1"/>
    <x v="1"/>
    <x v="2"/>
    <x v="2"/>
    <x v="2"/>
    <x v="2"/>
  </r>
  <r>
    <x v="4"/>
    <s v="DATA DRIVEN - GJOS LTDA"/>
    <x v="1"/>
    <d v="2025-01-15T00:00:00"/>
    <d v="2025-02-15T00:00:00"/>
    <s v="'1000235"/>
    <s v="1 | 12"/>
    <x v="11"/>
    <x v="2"/>
    <n v="-19.66"/>
    <x v="106"/>
    <x v="105"/>
    <s v="CURSO - RH"/>
    <x v="8"/>
    <x v="1"/>
    <x v="0"/>
    <n v="3006"/>
    <x v="8"/>
    <n v="30061"/>
    <s v="RECURSOS HUMANOS (Administrativo)"/>
    <x v="0"/>
    <x v="1"/>
    <x v="2"/>
    <x v="2"/>
    <x v="15"/>
    <x v="15"/>
  </r>
  <r>
    <x v="4"/>
    <s v="DATA DRIVEN - GJOS LTDA"/>
    <x v="1"/>
    <d v="2025-01-15T00:00:00"/>
    <d v="2025-02-15T00:00:00"/>
    <s v="'1040483"/>
    <s v="1 | 3"/>
    <x v="11"/>
    <x v="2"/>
    <n v="-16.579999999999998"/>
    <x v="106"/>
    <x v="105"/>
    <s v="CURSO - RH"/>
    <x v="8"/>
    <x v="1"/>
    <x v="0"/>
    <n v="3006"/>
    <x v="8"/>
    <n v="30061"/>
    <s v="RECURSOS HUMANOS (Administrativo)"/>
    <x v="0"/>
    <x v="1"/>
    <x v="2"/>
    <x v="2"/>
    <x v="15"/>
    <x v="15"/>
  </r>
  <r>
    <x v="4"/>
    <s v="DATA DRIVEN - GJOS LTDA"/>
    <x v="1"/>
    <d v="2025-01-15T00:00:00"/>
    <d v="2025-03-15T00:00:00"/>
    <s v="'1000235"/>
    <s v="2 | 12"/>
    <x v="11"/>
    <x v="1"/>
    <n v="-19.66"/>
    <x v="106"/>
    <x v="105"/>
    <s v="CURSO - RH"/>
    <x v="8"/>
    <x v="1"/>
    <x v="0"/>
    <n v="3006"/>
    <x v="8"/>
    <n v="30061"/>
    <s v="RECURSOS HUMANOS (Administrativo)"/>
    <x v="0"/>
    <x v="1"/>
    <x v="2"/>
    <x v="2"/>
    <x v="15"/>
    <x v="15"/>
  </r>
  <r>
    <x v="4"/>
    <s v="DATA DRIVEN - GJOS LTDA"/>
    <x v="1"/>
    <d v="2025-01-15T00:00:00"/>
    <d v="2025-03-15T00:00:00"/>
    <s v="'1040483"/>
    <s v="2 | 3"/>
    <x v="11"/>
    <x v="1"/>
    <n v="-16.579999999999998"/>
    <x v="106"/>
    <x v="105"/>
    <s v="CURSO - RH"/>
    <x v="8"/>
    <x v="1"/>
    <x v="0"/>
    <n v="3006"/>
    <x v="8"/>
    <n v="30061"/>
    <s v="RECURSOS HUMANOS (Administrativo)"/>
    <x v="0"/>
    <x v="1"/>
    <x v="2"/>
    <x v="2"/>
    <x v="15"/>
    <x v="15"/>
  </r>
  <r>
    <x v="4"/>
    <s v="DATA DRIVEN - GJOS LTDA"/>
    <x v="1"/>
    <d v="2025-01-15T00:00:00"/>
    <d v="2025-04-15T00:00:00"/>
    <s v="'1000235"/>
    <s v="3 | 12"/>
    <x v="11"/>
    <x v="1"/>
    <n v="-19.66"/>
    <x v="106"/>
    <x v="105"/>
    <s v="CURSO - RH"/>
    <x v="8"/>
    <x v="1"/>
    <x v="0"/>
    <n v="3006"/>
    <x v="8"/>
    <n v="30061"/>
    <s v="RECURSOS HUMANOS (Administrativo)"/>
    <x v="0"/>
    <x v="1"/>
    <x v="2"/>
    <x v="2"/>
    <x v="15"/>
    <x v="15"/>
  </r>
  <r>
    <x v="4"/>
    <s v="DATA DRIVEN - GJOS LTDA"/>
    <x v="1"/>
    <d v="2025-01-15T00:00:00"/>
    <d v="2025-04-15T00:00:00"/>
    <s v="'1040483"/>
    <s v="3 | 3"/>
    <x v="11"/>
    <x v="1"/>
    <n v="-16.579999999999998"/>
    <x v="106"/>
    <x v="105"/>
    <s v="CURSO - RH"/>
    <x v="8"/>
    <x v="1"/>
    <x v="0"/>
    <n v="3006"/>
    <x v="8"/>
    <n v="30061"/>
    <s v="RECURSOS HUMANOS (Administrativo)"/>
    <x v="0"/>
    <x v="1"/>
    <x v="2"/>
    <x v="2"/>
    <x v="15"/>
    <x v="15"/>
  </r>
  <r>
    <x v="4"/>
    <s v="DATA DRIVEN - GJOS LTDA"/>
    <x v="1"/>
    <d v="2025-01-15T00:00:00"/>
    <d v="2025-05-15T00:00:00"/>
    <s v="'1000235"/>
    <s v="4 | 12"/>
    <x v="11"/>
    <x v="1"/>
    <n v="-19.66"/>
    <x v="106"/>
    <x v="105"/>
    <s v="CURSO - RH"/>
    <x v="8"/>
    <x v="1"/>
    <x v="0"/>
    <n v="3006"/>
    <x v="8"/>
    <n v="30061"/>
    <s v="RECURSOS HUMANOS (Administrativo)"/>
    <x v="0"/>
    <x v="1"/>
    <x v="2"/>
    <x v="2"/>
    <x v="15"/>
    <x v="15"/>
  </r>
  <r>
    <x v="4"/>
    <s v="DATA DRIVEN - GJOS LTDA"/>
    <x v="1"/>
    <d v="2025-01-15T00:00:00"/>
    <d v="2025-06-15T00:00:00"/>
    <s v="'1000235"/>
    <s v="5 | 12"/>
    <x v="11"/>
    <x v="1"/>
    <n v="-19.66"/>
    <x v="106"/>
    <x v="105"/>
    <s v="CURSO - RH"/>
    <x v="8"/>
    <x v="1"/>
    <x v="0"/>
    <n v="3006"/>
    <x v="8"/>
    <n v="30061"/>
    <s v="RECURSOS HUMANOS (Administrativo)"/>
    <x v="0"/>
    <x v="1"/>
    <x v="2"/>
    <x v="2"/>
    <x v="15"/>
    <x v="15"/>
  </r>
  <r>
    <x v="4"/>
    <s v="DATA DRIVEN - GJOS LTDA"/>
    <x v="1"/>
    <d v="2025-01-15T00:00:00"/>
    <d v="2025-07-15T00:00:00"/>
    <s v="'1000235"/>
    <s v="6 | 12"/>
    <x v="11"/>
    <x v="1"/>
    <n v="-19.66"/>
    <x v="106"/>
    <x v="105"/>
    <s v="CURSO - RH"/>
    <x v="8"/>
    <x v="1"/>
    <x v="0"/>
    <n v="3006"/>
    <x v="8"/>
    <n v="30061"/>
    <s v="RECURSOS HUMANOS (Administrativo)"/>
    <x v="0"/>
    <x v="1"/>
    <x v="2"/>
    <x v="2"/>
    <x v="15"/>
    <x v="15"/>
  </r>
  <r>
    <x v="4"/>
    <s v="DATA DRIVEN - GJOS LTDA"/>
    <x v="1"/>
    <d v="2025-01-15T00:00:00"/>
    <d v="2025-08-15T00:00:00"/>
    <s v="'1000235"/>
    <s v="7 | 12"/>
    <x v="11"/>
    <x v="1"/>
    <n v="-19.66"/>
    <x v="106"/>
    <x v="105"/>
    <s v="CURSO - RH"/>
    <x v="8"/>
    <x v="1"/>
    <x v="0"/>
    <n v="3006"/>
    <x v="8"/>
    <n v="30061"/>
    <s v="RECURSOS HUMANOS (Administrativo)"/>
    <x v="0"/>
    <x v="1"/>
    <x v="2"/>
    <x v="2"/>
    <x v="15"/>
    <x v="15"/>
  </r>
  <r>
    <x v="4"/>
    <s v="DATA DRIVEN - GJOS LTDA"/>
    <x v="1"/>
    <d v="2025-01-15T00:00:00"/>
    <d v="2025-09-15T00:00:00"/>
    <s v="'1000235"/>
    <s v="8 | 12"/>
    <x v="11"/>
    <x v="1"/>
    <n v="-19.66"/>
    <x v="106"/>
    <x v="105"/>
    <s v="CURSO - RH"/>
    <x v="8"/>
    <x v="1"/>
    <x v="0"/>
    <n v="3006"/>
    <x v="8"/>
    <n v="30061"/>
    <s v="RECURSOS HUMANOS (Administrativo)"/>
    <x v="0"/>
    <x v="1"/>
    <x v="2"/>
    <x v="2"/>
    <x v="15"/>
    <x v="15"/>
  </r>
  <r>
    <x v="4"/>
    <s v="DATA DRIVEN - GJOS LTDA"/>
    <x v="1"/>
    <d v="2025-01-15T00:00:00"/>
    <d v="2025-10-15T00:00:00"/>
    <s v="'1000235"/>
    <s v="9 | 12"/>
    <x v="11"/>
    <x v="1"/>
    <n v="-19.66"/>
    <x v="106"/>
    <x v="105"/>
    <s v="CURSO - RH"/>
    <x v="8"/>
    <x v="1"/>
    <x v="0"/>
    <n v="3006"/>
    <x v="8"/>
    <n v="30061"/>
    <s v="RECURSOS HUMANOS (Administrativo)"/>
    <x v="0"/>
    <x v="1"/>
    <x v="2"/>
    <x v="2"/>
    <x v="15"/>
    <x v="15"/>
  </r>
  <r>
    <x v="4"/>
    <s v="DATA DRIVEN - GJOS LTDA"/>
    <x v="1"/>
    <d v="2025-01-15T00:00:00"/>
    <d v="2025-11-15T00:00:00"/>
    <s v="'1000235"/>
    <s v="10 | 12"/>
    <x v="11"/>
    <x v="1"/>
    <n v="-19.66"/>
    <x v="106"/>
    <x v="105"/>
    <s v="CURSO - RH"/>
    <x v="8"/>
    <x v="1"/>
    <x v="0"/>
    <n v="3006"/>
    <x v="8"/>
    <n v="30061"/>
    <s v="RECURSOS HUMANOS (Administrativo)"/>
    <x v="0"/>
    <x v="1"/>
    <x v="2"/>
    <x v="2"/>
    <x v="15"/>
    <x v="15"/>
  </r>
  <r>
    <x v="4"/>
    <s v="DATA DRIVEN - GJOS LTDA"/>
    <x v="1"/>
    <d v="2025-01-15T00:00:00"/>
    <d v="2026-01-15T00:00:00"/>
    <s v="'1000235"/>
    <s v="12 | 12"/>
    <x v="11"/>
    <x v="1"/>
    <n v="-19.66"/>
    <x v="106"/>
    <x v="105"/>
    <s v="CURSO - RH"/>
    <x v="8"/>
    <x v="1"/>
    <x v="0"/>
    <n v="3006"/>
    <x v="8"/>
    <n v="30061"/>
    <s v="RECURSOS HUMANOS (Administrativo)"/>
    <x v="0"/>
    <x v="1"/>
    <x v="2"/>
    <x v="2"/>
    <x v="15"/>
    <x v="15"/>
  </r>
  <r>
    <x v="4"/>
    <s v="DATA DRIVEN - GJOS LTDA"/>
    <x v="1"/>
    <d v="2025-02-07T00:00:00"/>
    <d v="2025-02-15T00:00:00"/>
    <s v="'1000236"/>
    <s v="1 | 1"/>
    <x v="11"/>
    <x v="2"/>
    <n v="-97"/>
    <x v="106"/>
    <x v="105"/>
    <s v="CURSO - RH"/>
    <x v="8"/>
    <x v="1"/>
    <x v="0"/>
    <n v="3006"/>
    <x v="8"/>
    <n v="30061"/>
    <s v="RECURSOS HUMANOS (Administrativo)"/>
    <x v="0"/>
    <x v="1"/>
    <x v="2"/>
    <x v="2"/>
    <x v="15"/>
    <x v="15"/>
  </r>
  <r>
    <x v="4"/>
    <s v="DATA DRIVEN - GJOS LTDA"/>
    <x v="24"/>
    <d v="2025-01-15T00:00:00"/>
    <d v="2025-12-15T00:00:00"/>
    <s v="'1000235"/>
    <s v="11 | 12"/>
    <x v="11"/>
    <x v="1"/>
    <n v="-19.66"/>
    <x v="106"/>
    <x v="105"/>
    <s v="CURSO - RH"/>
    <x v="8"/>
    <x v="1"/>
    <x v="0"/>
    <n v="3006"/>
    <x v="8"/>
    <n v="30061"/>
    <s v="RECURSOS HUMANOS (Administrativo)"/>
    <x v="0"/>
    <x v="0"/>
    <x v="2"/>
    <x v="2"/>
    <x v="15"/>
    <x v="15"/>
  </r>
  <r>
    <x v="4"/>
    <s v="DDP AFFINITY ASSESSORIA LTDA"/>
    <x v="10"/>
    <d v="2024-08-01T00:00:00"/>
    <d v="2024-08-13T00:00:00"/>
    <s v="'1133"/>
    <s v="1 | 1"/>
    <x v="10"/>
    <x v="0"/>
    <n v="-3764.31"/>
    <x v="30"/>
    <x v="30"/>
    <s v="NF referente ao mÃªs de Junho do projeto/contrato Rede Casa"/>
    <x v="12"/>
    <x v="0"/>
    <x v="0"/>
    <n v="4003"/>
    <x v="13"/>
    <n v="40031"/>
    <s v="RELACIONAMENTO (Administrativo)"/>
    <x v="1"/>
    <x v="4"/>
    <x v="2"/>
    <x v="2"/>
    <x v="13"/>
    <x v="13"/>
  </r>
  <r>
    <x v="4"/>
    <s v="DDP AFFINITY ASSESSORIA LTDA"/>
    <x v="12"/>
    <d v="2024-09-06T00:00:00"/>
    <d v="2024-09-11T00:00:00"/>
    <s v="'1142"/>
    <s v="1 | 1"/>
    <x v="10"/>
    <x v="0"/>
    <n v="-8085.26"/>
    <x v="30"/>
    <x v="30"/>
    <s v="NF referente ao mÃªs de Junho do projeto/contrato Rede Casa"/>
    <x v="12"/>
    <x v="0"/>
    <x v="0"/>
    <n v="4003"/>
    <x v="13"/>
    <n v="40037"/>
    <s v="RELACIONAMENTO (Comum)"/>
    <x v="1"/>
    <x v="4"/>
    <x v="2"/>
    <x v="2"/>
    <x v="13"/>
    <x v="13"/>
  </r>
  <r>
    <x v="4"/>
    <s v="DDP AFFINITY ASSESSORIA LTDA"/>
    <x v="12"/>
    <d v="2024-09-30T00:00:00"/>
    <d v="2024-10-02T00:00:00"/>
    <s v="'1033427"/>
    <s v="1 | 1"/>
    <x v="8"/>
    <x v="0"/>
    <n v="-587.11"/>
    <x v="30"/>
    <x v="30"/>
    <s v="PAGAMENTO REFERENTE A DIFERENÃ‡A DE IMPOSTO - RETENÃ‡ÃƒO INDEVIDA -  PIX DA EMPRESA  04.101.144/0001-95 "/>
    <x v="12"/>
    <x v="0"/>
    <x v="0"/>
    <n v="4003"/>
    <x v="13"/>
    <n v="40037"/>
    <s v="RELACIONAMENTO (Comum)"/>
    <x v="1"/>
    <x v="4"/>
    <x v="2"/>
    <x v="2"/>
    <x v="13"/>
    <x v="13"/>
  </r>
  <r>
    <x v="4"/>
    <s v="DDP AFFINITY ASSESSORIA LTDA"/>
    <x v="13"/>
    <d v="2024-10-04T00:00:00"/>
    <d v="2024-10-11T00:00:00"/>
    <s v="'1155"/>
    <s v="1 | 1"/>
    <x v="10"/>
    <x v="0"/>
    <n v="-6190.72"/>
    <x v="30"/>
    <x v="30"/>
    <s v="NF referente ao projeto/contrato Rede Casa"/>
    <x v="12"/>
    <x v="0"/>
    <x v="0"/>
    <n v="4003"/>
    <x v="13"/>
    <n v="40037"/>
    <s v="RELACIONAMENTO (Comum)"/>
    <x v="1"/>
    <x v="0"/>
    <x v="2"/>
    <x v="2"/>
    <x v="13"/>
    <x v="13"/>
  </r>
  <r>
    <x v="4"/>
    <s v="DDP AFFINITY ASSESSORIA LTDA"/>
    <x v="14"/>
    <d v="2024-11-06T00:00:00"/>
    <d v="2024-11-12T00:00:00"/>
    <s v="'1167"/>
    <s v="1 | 1"/>
    <x v="10"/>
    <x v="0"/>
    <n v="-5578.04"/>
    <x v="30"/>
    <x v="30"/>
    <s v="NF referente ao projeto/contrato Rede Casa"/>
    <x v="12"/>
    <x v="0"/>
    <x v="0"/>
    <n v="4003"/>
    <x v="13"/>
    <n v="40037"/>
    <s v="RELACIONAMENTO (Comum)"/>
    <x v="1"/>
    <x v="0"/>
    <x v="2"/>
    <x v="2"/>
    <x v="13"/>
    <x v="13"/>
  </r>
  <r>
    <x v="4"/>
    <s v="DDP AFFINITY ASSESSORIA LTDA"/>
    <x v="14"/>
    <d v="2024-12-05T00:00:00"/>
    <d v="2024-12-11T00:00:00"/>
    <s v="'1173"/>
    <s v="1 | 1"/>
    <x v="10"/>
    <x v="0"/>
    <n v="-5558.26"/>
    <x v="30"/>
    <x v="30"/>
    <s v="NF referente ao projeto/contrato Rede Casa"/>
    <x v="12"/>
    <x v="0"/>
    <x v="0"/>
    <n v="4003"/>
    <x v="13"/>
    <n v="40037"/>
    <s v="RELACIONAMENTO (Comum)"/>
    <x v="1"/>
    <x v="0"/>
    <x v="2"/>
    <x v="2"/>
    <x v="13"/>
    <x v="13"/>
  </r>
  <r>
    <x v="4"/>
    <s v="DDP AFFINITY ASSESSORIA LTDA"/>
    <x v="0"/>
    <d v="2025-01-07T00:00:00"/>
    <d v="2025-01-13T00:00:00"/>
    <s v="'1184"/>
    <s v="1 | 1"/>
    <x v="10"/>
    <x v="0"/>
    <n v="-5289.94"/>
    <x v="30"/>
    <x v="30"/>
    <s v="NF referente ao projeto/contrato Rede Casa"/>
    <x v="12"/>
    <x v="0"/>
    <x v="0"/>
    <n v="4003"/>
    <x v="13"/>
    <n v="40037"/>
    <s v="RELACIONAMENTO (Comum)"/>
    <x v="1"/>
    <x v="0"/>
    <x v="2"/>
    <x v="2"/>
    <x v="13"/>
    <x v="13"/>
  </r>
  <r>
    <x v="4"/>
    <s v="DDP AFFINITY ASSESSORIA LTDA"/>
    <x v="1"/>
    <d v="2025-02-07T00:00:00"/>
    <d v="2025-02-11T00:00:00"/>
    <s v="'1198"/>
    <s v="1 | 1"/>
    <x v="10"/>
    <x v="0"/>
    <n v="-3828.22"/>
    <x v="30"/>
    <x v="30"/>
    <s v="NF referente ao projeto/contrato Rede Casa"/>
    <x v="12"/>
    <x v="0"/>
    <x v="0"/>
    <n v="4003"/>
    <x v="13"/>
    <n v="40037"/>
    <s v="RELACIONAMENTO (Comum)"/>
    <x v="1"/>
    <x v="1"/>
    <x v="2"/>
    <x v="2"/>
    <x v="13"/>
    <x v="13"/>
  </r>
  <r>
    <x v="4"/>
    <s v="DEBORAH VANZILLOTTA DO NASCIMENTO COSENZA 05601593744"/>
    <x v="12"/>
    <d v="2024-09-13T00:00:00"/>
    <d v="2024-09-17T00:00:00"/>
    <s v="'13"/>
    <s v="1 | 1"/>
    <x v="9"/>
    <x v="0"/>
    <n v="-1100"/>
    <x v="95"/>
    <x v="94"/>
    <s v="REF: Setembro Amarelo - Dados do PIX - 30.118.091/0001-25 - Nubank"/>
    <x v="8"/>
    <x v="0"/>
    <x v="0"/>
    <n v="3006"/>
    <x v="8"/>
    <n v="30061"/>
    <s v="RECURSOS HUMANOS (Administrativo)"/>
    <x v="0"/>
    <x v="4"/>
    <x v="0"/>
    <x v="0"/>
    <x v="0"/>
    <x v="0"/>
  </r>
  <r>
    <x v="4"/>
    <s v="DEBORAH VANZILLOTTA DO NASCIMENTO COSENZA 05601593744"/>
    <x v="0"/>
    <d v="2025-01-03T00:00:00"/>
    <d v="2025-01-10T00:00:00"/>
    <s v="'18"/>
    <s v="1 | 1"/>
    <x v="10"/>
    <x v="0"/>
    <n v="-1000"/>
    <x v="106"/>
    <x v="105"/>
    <s v="Mensalidade - Treinamento Mindfulness"/>
    <x v="8"/>
    <x v="1"/>
    <x v="0"/>
    <n v="3006"/>
    <x v="8"/>
    <n v="30061"/>
    <s v="RECURSOS HUMANOS (Administrativo)"/>
    <x v="0"/>
    <x v="0"/>
    <x v="2"/>
    <x v="2"/>
    <x v="15"/>
    <x v="15"/>
  </r>
  <r>
    <x v="4"/>
    <s v="DEBORAH VANZILLOTTA DO NASCIMENTO COSENZA 05601593744"/>
    <x v="1"/>
    <d v="2025-02-05T00:00:00"/>
    <d v="2025-02-10T00:00:00"/>
    <s v="'19"/>
    <s v="1 | 1"/>
    <x v="10"/>
    <x v="0"/>
    <n v="-1000"/>
    <x v="106"/>
    <x v="105"/>
    <s v="Mensalidade - Treinamento Mindfulness"/>
    <x v="8"/>
    <x v="1"/>
    <x v="0"/>
    <n v="3006"/>
    <x v="8"/>
    <n v="30061"/>
    <s v="RECURSOS HUMANOS (Administrativo)"/>
    <x v="0"/>
    <x v="1"/>
    <x v="2"/>
    <x v="2"/>
    <x v="15"/>
    <x v="15"/>
  </r>
  <r>
    <x v="4"/>
    <s v="DECOLAR. COM LTDA."/>
    <x v="4"/>
    <d v="2023-12-06T00:00:00"/>
    <d v="2024-01-20T00:00:00"/>
    <s v="'165936"/>
    <s v="1 | 3"/>
    <x v="9"/>
    <x v="0"/>
    <n v="-42.2"/>
    <x v="87"/>
    <x v="86"/>
    <s v="REF. SERVIÃ‡OS DE INTERMEDIAÃ‡ÃƒO TURISTICOS  "/>
    <x v="3"/>
    <x v="0"/>
    <x v="0"/>
    <n v="7004"/>
    <x v="3"/>
    <n v="70047"/>
    <s v="FÁBRICA CNTR (Comum)"/>
    <x v="0"/>
    <x v="1"/>
    <x v="0"/>
    <x v="0"/>
    <x v="0"/>
    <x v="0"/>
  </r>
  <r>
    <x v="4"/>
    <s v="DECOLAR. COM LTDA."/>
    <x v="9"/>
    <d v="2024-06-15T00:00:00"/>
    <d v="2025-04-15T00:00:00"/>
    <s v="'1029390"/>
    <s v="10 | 12"/>
    <x v="8"/>
    <x v="1"/>
    <n v="-140.91"/>
    <x v="106"/>
    <x v="105"/>
    <s v="REF. DECOLAR VIAGEM JURIDICO"/>
    <x v="4"/>
    <x v="1"/>
    <x v="0"/>
    <n v="8002"/>
    <x v="4"/>
    <n v="80021"/>
    <s v="JURÍDICO (Administrativo)"/>
    <x v="0"/>
    <x v="3"/>
    <x v="2"/>
    <x v="2"/>
    <x v="15"/>
    <x v="15"/>
  </r>
  <r>
    <x v="4"/>
    <s v="DECOLAR. COM LTDA."/>
    <x v="9"/>
    <d v="2024-07-02T00:00:00"/>
    <d v="2024-07-15T00:00:00"/>
    <s v="'1029304"/>
    <s v="1 | 3"/>
    <x v="8"/>
    <x v="0"/>
    <n v="-372.46"/>
    <x v="7"/>
    <x v="7"/>
    <s v="REF. DECOLAR VIAGEM LOHAN MKT"/>
    <x v="14"/>
    <x v="0"/>
    <x v="0"/>
    <n v="8001"/>
    <x v="17"/>
    <n v="80011"/>
    <s v="MARKETING (Administrativo)"/>
    <x v="0"/>
    <x v="3"/>
    <x v="0"/>
    <x v="0"/>
    <x v="0"/>
    <x v="0"/>
  </r>
  <r>
    <x v="4"/>
    <s v="DECOLAR. COM LTDA."/>
    <x v="9"/>
    <d v="2024-07-02T00:00:00"/>
    <d v="2024-08-15T00:00:00"/>
    <s v="'1029304"/>
    <s v="2 | 3"/>
    <x v="8"/>
    <x v="0"/>
    <n v="-372.46"/>
    <x v="7"/>
    <x v="7"/>
    <s v="REF. DECOLAR VIAGEM LOHAN MKT"/>
    <x v="14"/>
    <x v="0"/>
    <x v="0"/>
    <n v="8001"/>
    <x v="17"/>
    <n v="80011"/>
    <s v="MARKETING (Administrativo)"/>
    <x v="0"/>
    <x v="3"/>
    <x v="0"/>
    <x v="0"/>
    <x v="0"/>
    <x v="0"/>
  </r>
  <r>
    <x v="4"/>
    <s v="DECOLAR. COM LTDA."/>
    <x v="9"/>
    <d v="2024-07-02T00:00:00"/>
    <d v="2024-09-15T00:00:00"/>
    <s v="'1029304"/>
    <s v="3 | 3"/>
    <x v="8"/>
    <x v="0"/>
    <n v="-372.46"/>
    <x v="7"/>
    <x v="7"/>
    <s v="REF. DECOLAR VIAGEM LOHAN MKT"/>
    <x v="14"/>
    <x v="0"/>
    <x v="0"/>
    <n v="8001"/>
    <x v="17"/>
    <n v="80011"/>
    <s v="MARKETING (Administrativo)"/>
    <x v="0"/>
    <x v="3"/>
    <x v="0"/>
    <x v="0"/>
    <x v="0"/>
    <x v="0"/>
  </r>
  <r>
    <x v="4"/>
    <s v="DECOLAR. COM LTDA."/>
    <x v="10"/>
    <d v="2024-06-15T00:00:00"/>
    <d v="2024-07-15T00:00:00"/>
    <s v="'1029390"/>
    <s v="1 | 12"/>
    <x v="8"/>
    <x v="0"/>
    <n v="-140.91"/>
    <x v="106"/>
    <x v="105"/>
    <s v="REF. DECOLAR VIAGEM JURIDICO"/>
    <x v="4"/>
    <x v="1"/>
    <x v="0"/>
    <n v="8002"/>
    <x v="4"/>
    <n v="80021"/>
    <s v="JURÍDICO (Administrativo)"/>
    <x v="0"/>
    <x v="4"/>
    <x v="2"/>
    <x v="2"/>
    <x v="15"/>
    <x v="15"/>
  </r>
  <r>
    <x v="4"/>
    <s v="DECOLAR. COM LTDA."/>
    <x v="10"/>
    <d v="2024-06-15T00:00:00"/>
    <d v="2024-08-15T00:00:00"/>
    <s v="'1029390"/>
    <s v="2 | 12"/>
    <x v="8"/>
    <x v="0"/>
    <n v="-140.91"/>
    <x v="106"/>
    <x v="105"/>
    <s v="REF. DECOLAR VIAGEM JURIDICO"/>
    <x v="4"/>
    <x v="1"/>
    <x v="0"/>
    <n v="8002"/>
    <x v="4"/>
    <n v="80021"/>
    <s v="JURÍDICO (Administrativo)"/>
    <x v="0"/>
    <x v="4"/>
    <x v="2"/>
    <x v="2"/>
    <x v="15"/>
    <x v="15"/>
  </r>
  <r>
    <x v="4"/>
    <s v="DECOLAR. COM LTDA."/>
    <x v="10"/>
    <d v="2024-06-15T00:00:00"/>
    <d v="2024-09-15T00:00:00"/>
    <s v="'1029390"/>
    <s v="3 | 12"/>
    <x v="8"/>
    <x v="0"/>
    <n v="-140.91"/>
    <x v="106"/>
    <x v="105"/>
    <s v="REF. DECOLAR VIAGEM JURIDICO"/>
    <x v="4"/>
    <x v="1"/>
    <x v="0"/>
    <n v="8002"/>
    <x v="4"/>
    <n v="80021"/>
    <s v="JURÍDICO (Administrativo)"/>
    <x v="0"/>
    <x v="4"/>
    <x v="2"/>
    <x v="2"/>
    <x v="15"/>
    <x v="15"/>
  </r>
  <r>
    <x v="4"/>
    <s v="DECOLAR. COM LTDA."/>
    <x v="10"/>
    <d v="2024-06-15T00:00:00"/>
    <d v="2024-10-15T00:00:00"/>
    <s v="'1029390"/>
    <s v="4 | 12"/>
    <x v="8"/>
    <x v="0"/>
    <n v="-140.91"/>
    <x v="106"/>
    <x v="105"/>
    <s v="REF. DECOLAR VIAGEM JURIDICO"/>
    <x v="4"/>
    <x v="1"/>
    <x v="0"/>
    <n v="8002"/>
    <x v="4"/>
    <n v="80021"/>
    <s v="JURÍDICO (Administrativo)"/>
    <x v="0"/>
    <x v="4"/>
    <x v="2"/>
    <x v="2"/>
    <x v="15"/>
    <x v="15"/>
  </r>
  <r>
    <x v="4"/>
    <s v="DECOLAR. COM LTDA."/>
    <x v="10"/>
    <d v="2024-06-15T00:00:00"/>
    <d v="2024-11-15T00:00:00"/>
    <s v="'1029390"/>
    <s v="5 | 12"/>
    <x v="8"/>
    <x v="0"/>
    <n v="-140.91"/>
    <x v="106"/>
    <x v="105"/>
    <s v="REF. DECOLAR VIAGEM JURIDICO"/>
    <x v="4"/>
    <x v="1"/>
    <x v="0"/>
    <n v="8002"/>
    <x v="4"/>
    <n v="80021"/>
    <s v="JURÍDICO (Administrativo)"/>
    <x v="0"/>
    <x v="4"/>
    <x v="2"/>
    <x v="2"/>
    <x v="15"/>
    <x v="15"/>
  </r>
  <r>
    <x v="4"/>
    <s v="DECOLAR. COM LTDA."/>
    <x v="10"/>
    <d v="2024-06-15T00:00:00"/>
    <d v="2024-12-15T00:00:00"/>
    <s v="'1029390"/>
    <s v="6 | 12"/>
    <x v="8"/>
    <x v="0"/>
    <n v="-140.91"/>
    <x v="106"/>
    <x v="105"/>
    <s v="REF. DECOLAR VIAGEM JURIDICO"/>
    <x v="4"/>
    <x v="1"/>
    <x v="0"/>
    <n v="8002"/>
    <x v="4"/>
    <n v="80021"/>
    <s v="JURÍDICO (Administrativo)"/>
    <x v="0"/>
    <x v="4"/>
    <x v="2"/>
    <x v="2"/>
    <x v="15"/>
    <x v="15"/>
  </r>
  <r>
    <x v="4"/>
    <s v="DECOLAR. COM LTDA."/>
    <x v="10"/>
    <d v="2024-06-15T00:00:00"/>
    <d v="2025-01-15T00:00:00"/>
    <s v="'1029390"/>
    <s v="7 | 12"/>
    <x v="8"/>
    <x v="0"/>
    <n v="-140.91"/>
    <x v="106"/>
    <x v="105"/>
    <s v="REF. DECOLAR VIAGEM JURIDICO"/>
    <x v="4"/>
    <x v="1"/>
    <x v="0"/>
    <n v="8002"/>
    <x v="4"/>
    <n v="80021"/>
    <s v="JURÍDICO (Administrativo)"/>
    <x v="0"/>
    <x v="4"/>
    <x v="2"/>
    <x v="2"/>
    <x v="15"/>
    <x v="15"/>
  </r>
  <r>
    <x v="4"/>
    <s v="DECOLAR. COM LTDA."/>
    <x v="10"/>
    <d v="2024-06-15T00:00:00"/>
    <d v="2025-02-15T00:00:00"/>
    <s v="'1029390"/>
    <s v="8 | 12"/>
    <x v="8"/>
    <x v="2"/>
    <n v="-140.91"/>
    <x v="106"/>
    <x v="105"/>
    <s v="REF. DECOLAR VIAGEM JURIDICO"/>
    <x v="4"/>
    <x v="1"/>
    <x v="0"/>
    <n v="8002"/>
    <x v="4"/>
    <n v="80021"/>
    <s v="JURÍDICO (Administrativo)"/>
    <x v="0"/>
    <x v="4"/>
    <x v="2"/>
    <x v="2"/>
    <x v="15"/>
    <x v="15"/>
  </r>
  <r>
    <x v="4"/>
    <s v="DECOLAR. COM LTDA."/>
    <x v="10"/>
    <d v="2024-06-15T00:00:00"/>
    <d v="2025-03-15T00:00:00"/>
    <s v="'1029390"/>
    <s v="9 | 12"/>
    <x v="8"/>
    <x v="1"/>
    <n v="-140.91"/>
    <x v="106"/>
    <x v="105"/>
    <s v="REF. DECOLAR VIAGEM JURIDICO"/>
    <x v="4"/>
    <x v="1"/>
    <x v="0"/>
    <n v="8002"/>
    <x v="4"/>
    <n v="80021"/>
    <s v="JURÍDICO (Administrativo)"/>
    <x v="0"/>
    <x v="4"/>
    <x v="2"/>
    <x v="2"/>
    <x v="15"/>
    <x v="15"/>
  </r>
  <r>
    <x v="4"/>
    <s v="DECOLAR. COM LTDA."/>
    <x v="10"/>
    <d v="2024-06-15T00:00:00"/>
    <d v="2025-05-15T00:00:00"/>
    <s v="'1029390"/>
    <s v="11 | 12"/>
    <x v="8"/>
    <x v="1"/>
    <n v="-140.91"/>
    <x v="106"/>
    <x v="105"/>
    <s v="REF. DECOLAR VIAGEM JURIDICO"/>
    <x v="4"/>
    <x v="1"/>
    <x v="0"/>
    <n v="8002"/>
    <x v="4"/>
    <n v="80021"/>
    <s v="JURÍDICO (Administrativo)"/>
    <x v="0"/>
    <x v="4"/>
    <x v="2"/>
    <x v="2"/>
    <x v="15"/>
    <x v="15"/>
  </r>
  <r>
    <x v="4"/>
    <s v="DECOLAR. COM LTDA."/>
    <x v="10"/>
    <d v="2024-06-15T00:00:00"/>
    <d v="2025-06-15T00:00:00"/>
    <s v="'1029390"/>
    <s v="12 | 12"/>
    <x v="8"/>
    <x v="1"/>
    <n v="-140.91"/>
    <x v="106"/>
    <x v="105"/>
    <s v="REF. DECOLAR VIAGEM JURIDICO"/>
    <x v="4"/>
    <x v="1"/>
    <x v="0"/>
    <n v="8002"/>
    <x v="4"/>
    <n v="80021"/>
    <s v="JURÍDICO (Administrativo)"/>
    <x v="0"/>
    <x v="4"/>
    <x v="2"/>
    <x v="2"/>
    <x v="15"/>
    <x v="15"/>
  </r>
  <r>
    <x v="4"/>
    <s v="DECOLAR. COM LTDA."/>
    <x v="12"/>
    <d v="2024-09-11T00:00:00"/>
    <d v="2024-10-15T00:00:00"/>
    <s v="'1034059"/>
    <s v="1 | 1"/>
    <x v="8"/>
    <x v="0"/>
    <n v="-512.74"/>
    <x v="7"/>
    <x v="7"/>
    <s v="REF COMPRA CARTAO CLARA "/>
    <x v="6"/>
    <x v="0"/>
    <x v="0"/>
    <n v="6002"/>
    <x v="9"/>
    <n v="60027"/>
    <s v="OPERACIONAL ADM (Comum)"/>
    <x v="0"/>
    <x v="4"/>
    <x v="0"/>
    <x v="0"/>
    <x v="0"/>
    <x v="0"/>
  </r>
  <r>
    <x v="4"/>
    <s v="DECOLAR. COM LTDA."/>
    <x v="12"/>
    <d v="2024-09-11T00:00:00"/>
    <d v="2024-10-15T00:00:00"/>
    <s v="'1034059"/>
    <s v="2 | 1"/>
    <x v="8"/>
    <x v="0"/>
    <n v="-4801.12"/>
    <x v="7"/>
    <x v="7"/>
    <s v="REF COMPRA CARTAO CLARA "/>
    <x v="6"/>
    <x v="0"/>
    <x v="0"/>
    <n v="6002"/>
    <x v="9"/>
    <n v="60027"/>
    <s v="OPERACIONAL ADM (Comum)"/>
    <x v="0"/>
    <x v="4"/>
    <x v="0"/>
    <x v="0"/>
    <x v="0"/>
    <x v="0"/>
  </r>
  <r>
    <x v="4"/>
    <s v="DEDETIZADORA TOYAMA"/>
    <x v="4"/>
    <d v="2024-01-03T00:00:00"/>
    <d v="2024-01-25T00:00:00"/>
    <s v="'7810"/>
    <s v="1 | 1"/>
    <x v="10"/>
    <x v="0"/>
    <n v="-1595"/>
    <x v="42"/>
    <x v="42"/>
    <s v="REF. TOYAMA - JANEIRO/2024"/>
    <x v="2"/>
    <x v="1"/>
    <x v="0"/>
    <n v="4004"/>
    <x v="2"/>
    <n v="40041"/>
    <s v="PATRIMÔNIO (Administrativo)"/>
    <x v="0"/>
    <x v="1"/>
    <x v="0"/>
    <x v="0"/>
    <x v="9"/>
    <x v="9"/>
  </r>
  <r>
    <x v="4"/>
    <s v="DEDETIZADORA TOYAMA"/>
    <x v="5"/>
    <d v="2024-01-31T00:00:00"/>
    <d v="2024-02-25T00:00:00"/>
    <s v="'7870"/>
    <s v="1 | 1"/>
    <x v="10"/>
    <x v="0"/>
    <n v="-1595"/>
    <x v="42"/>
    <x v="42"/>
    <s v="REF. TOYAMA - FEVEREIRO/2024"/>
    <x v="2"/>
    <x v="1"/>
    <x v="0"/>
    <n v="4004"/>
    <x v="2"/>
    <n v="40041"/>
    <s v="PATRIMÔNIO (Administrativo)"/>
    <x v="0"/>
    <x v="1"/>
    <x v="0"/>
    <x v="0"/>
    <x v="9"/>
    <x v="9"/>
  </r>
  <r>
    <x v="4"/>
    <s v="DEDETIZADORA TOYAMA"/>
    <x v="6"/>
    <d v="2024-03-01T00:00:00"/>
    <d v="2024-03-25T00:00:00"/>
    <s v="'7931"/>
    <s v="1 | 1"/>
    <x v="10"/>
    <x v="0"/>
    <n v="-1595"/>
    <x v="42"/>
    <x v="42"/>
    <s v="REF. TOYAMA - REALIZADO EM MARÃ‡O"/>
    <x v="2"/>
    <x v="1"/>
    <x v="0"/>
    <n v="4004"/>
    <x v="2"/>
    <n v="40041"/>
    <s v="PATRIMÔNIO (Administrativo)"/>
    <x v="0"/>
    <x v="1"/>
    <x v="0"/>
    <x v="0"/>
    <x v="9"/>
    <x v="9"/>
  </r>
  <r>
    <x v="4"/>
    <s v="DEDETIZADORA TOYAMA"/>
    <x v="7"/>
    <d v="2024-03-28T00:00:00"/>
    <d v="2024-04-25T00:00:00"/>
    <s v="'7982"/>
    <s v="1 | 1"/>
    <x v="10"/>
    <x v="0"/>
    <n v="-1595"/>
    <x v="42"/>
    <x v="42"/>
    <s v="REF. TOYAMA - REALIZADO EM ABRIL"/>
    <x v="2"/>
    <x v="1"/>
    <x v="0"/>
    <n v="4004"/>
    <x v="2"/>
    <n v="40041"/>
    <s v="PATRIMÔNIO (Administrativo)"/>
    <x v="0"/>
    <x v="3"/>
    <x v="0"/>
    <x v="0"/>
    <x v="9"/>
    <x v="9"/>
  </r>
  <r>
    <x v="4"/>
    <s v="DEDETIZADORA TOYAMA"/>
    <x v="8"/>
    <d v="2024-04-30T00:00:00"/>
    <d v="2024-05-25T00:00:00"/>
    <s v="'8046"/>
    <s v="1 | 1"/>
    <x v="10"/>
    <x v="0"/>
    <n v="-1595"/>
    <x v="42"/>
    <x v="42"/>
    <s v="REF. TOYAMA - REALIZADO EM MAIO"/>
    <x v="2"/>
    <x v="1"/>
    <x v="0"/>
    <n v="4004"/>
    <x v="2"/>
    <n v="40041"/>
    <s v="PATRIMÔNIO (Administrativo)"/>
    <x v="0"/>
    <x v="3"/>
    <x v="0"/>
    <x v="0"/>
    <x v="9"/>
    <x v="9"/>
  </r>
  <r>
    <x v="4"/>
    <s v="DEDETIZADORA TOYAMA"/>
    <x v="8"/>
    <d v="2024-05-31T00:00:00"/>
    <d v="2024-06-25T00:00:00"/>
    <s v="'8110"/>
    <s v="1 | 1"/>
    <x v="10"/>
    <x v="0"/>
    <n v="-1595"/>
    <x v="42"/>
    <x v="42"/>
    <s v="REF. TOYAMA - REALIZADO EM MAIO"/>
    <x v="2"/>
    <x v="1"/>
    <x v="0"/>
    <n v="4004"/>
    <x v="2"/>
    <n v="40041"/>
    <s v="PATRIMÔNIO (Administrativo)"/>
    <x v="0"/>
    <x v="3"/>
    <x v="0"/>
    <x v="0"/>
    <x v="9"/>
    <x v="9"/>
  </r>
  <r>
    <x v="4"/>
    <s v="DEDETIZADORA TOYAMA"/>
    <x v="9"/>
    <d v="2024-06-28T00:00:00"/>
    <d v="2024-07-25T00:00:00"/>
    <s v="'8164"/>
    <s v="1 | 1"/>
    <x v="10"/>
    <x v="0"/>
    <n v="-1595"/>
    <x v="42"/>
    <x v="42"/>
    <s v="REF. TOYAMA - REALIZADO EM junho"/>
    <x v="2"/>
    <x v="1"/>
    <x v="0"/>
    <n v="4004"/>
    <x v="2"/>
    <n v="40041"/>
    <s v="PATRIMÔNIO (Administrativo)"/>
    <x v="0"/>
    <x v="3"/>
    <x v="0"/>
    <x v="0"/>
    <x v="9"/>
    <x v="9"/>
  </r>
  <r>
    <x v="4"/>
    <s v="DEDETIZADORA TOYAMA"/>
    <x v="10"/>
    <d v="2024-08-03T00:00:00"/>
    <d v="2024-08-25T00:00:00"/>
    <s v="'8238"/>
    <s v="1 | 1"/>
    <x v="10"/>
    <x v="0"/>
    <n v="-1595"/>
    <x v="42"/>
    <x v="42"/>
    <s v="REF. TOYAMA - REALIZADO EM JULHO"/>
    <x v="2"/>
    <x v="1"/>
    <x v="0"/>
    <n v="4004"/>
    <x v="2"/>
    <n v="40041"/>
    <s v="PATRIMÔNIO (Administrativo)"/>
    <x v="0"/>
    <x v="4"/>
    <x v="0"/>
    <x v="0"/>
    <x v="9"/>
    <x v="9"/>
  </r>
  <r>
    <x v="4"/>
    <s v="DEDETIZADORA TOYAMA"/>
    <x v="11"/>
    <d v="2024-09-04T00:00:00"/>
    <d v="2024-09-25T00:00:00"/>
    <s v="'8275"/>
    <s v="1 | 1"/>
    <x v="10"/>
    <x v="0"/>
    <n v="-1595"/>
    <x v="42"/>
    <x v="42"/>
    <s v="REF. TOYAMA - REALIZADO EM AGOSTO"/>
    <x v="2"/>
    <x v="1"/>
    <x v="0"/>
    <n v="4004"/>
    <x v="2"/>
    <n v="40041"/>
    <s v="PATRIMÔNIO (Administrativo)"/>
    <x v="0"/>
    <x v="4"/>
    <x v="0"/>
    <x v="0"/>
    <x v="9"/>
    <x v="9"/>
  </r>
  <r>
    <x v="4"/>
    <s v="DEDETIZADORA TOYAMA"/>
    <x v="12"/>
    <d v="2024-09-04T00:00:00"/>
    <d v="2024-09-25T00:00:00"/>
    <s v="'8297"/>
    <s v="1 | 1"/>
    <x v="10"/>
    <x v="0"/>
    <n v="-325"/>
    <x v="42"/>
    <x v="42"/>
    <s v="REF. TOYAMA - serviÃ§o realizado no estacionamento do DerÃ©."/>
    <x v="2"/>
    <x v="1"/>
    <x v="0"/>
    <n v="4004"/>
    <x v="2"/>
    <n v="40041"/>
    <s v="PATRIMÔNIO (Administrativo)"/>
    <x v="0"/>
    <x v="4"/>
    <x v="0"/>
    <x v="0"/>
    <x v="9"/>
    <x v="9"/>
  </r>
  <r>
    <x v="4"/>
    <s v="DEDETIZADORA TOYAMA"/>
    <x v="12"/>
    <d v="2024-09-30T00:00:00"/>
    <d v="2024-10-25T00:00:00"/>
    <s v="'8326"/>
    <s v="1 | 1"/>
    <x v="10"/>
    <x v="0"/>
    <n v="-1595"/>
    <x v="42"/>
    <x v="42"/>
    <s v="REF. TOYAMA - REALIZADO EM SETEMBRO"/>
    <x v="2"/>
    <x v="1"/>
    <x v="0"/>
    <n v="4004"/>
    <x v="2"/>
    <n v="40041"/>
    <s v="PATRIMÔNIO (Administrativo)"/>
    <x v="0"/>
    <x v="4"/>
    <x v="0"/>
    <x v="0"/>
    <x v="9"/>
    <x v="9"/>
  </r>
  <r>
    <x v="4"/>
    <s v="DEDETIZADORA TOYAMA"/>
    <x v="13"/>
    <d v="2024-10-31T00:00:00"/>
    <d v="2024-11-28T00:00:00"/>
    <s v="'8405"/>
    <s v="1 | 1"/>
    <x v="10"/>
    <x v="0"/>
    <n v="-1595"/>
    <x v="42"/>
    <x v="42"/>
    <s v="REF. TOYAMA - REALIZADO EM outubro "/>
    <x v="2"/>
    <x v="1"/>
    <x v="0"/>
    <n v="4004"/>
    <x v="2"/>
    <n v="40041"/>
    <s v="PATRIMÔNIO (Administrativo)"/>
    <x v="0"/>
    <x v="0"/>
    <x v="0"/>
    <x v="0"/>
    <x v="9"/>
    <x v="9"/>
  </r>
  <r>
    <x v="4"/>
    <s v="DEDETIZADORA TOYAMA"/>
    <x v="14"/>
    <d v="2024-11-30T00:00:00"/>
    <d v="2024-12-25T00:00:00"/>
    <s v="'8487"/>
    <s v="1 | 1"/>
    <x v="10"/>
    <x v="0"/>
    <n v="-1595"/>
    <x v="42"/>
    <x v="42"/>
    <s v="REF. TOYAMA - REALIZADO EM NOVEMBRO "/>
    <x v="2"/>
    <x v="1"/>
    <x v="0"/>
    <n v="4004"/>
    <x v="2"/>
    <n v="40041"/>
    <s v="PATRIMÔNIO (Administrativo)"/>
    <x v="0"/>
    <x v="0"/>
    <x v="0"/>
    <x v="0"/>
    <x v="9"/>
    <x v="9"/>
  </r>
  <r>
    <x v="4"/>
    <s v="DEDETIZADORA TOYAMA"/>
    <x v="1"/>
    <d v="2025-01-02T00:00:00"/>
    <d v="2025-01-25T00:00:00"/>
    <s v="'8545"/>
    <s v="1 | 1"/>
    <x v="10"/>
    <x v="0"/>
    <n v="-1595"/>
    <x v="42"/>
    <x v="42"/>
    <s v="Toyama Janeiro 2025"/>
    <x v="2"/>
    <x v="1"/>
    <x v="0"/>
    <n v="4004"/>
    <x v="2"/>
    <n v="40041"/>
    <s v="PATRIMÔNIO (Administrativo)"/>
    <x v="0"/>
    <x v="1"/>
    <x v="0"/>
    <x v="0"/>
    <x v="9"/>
    <x v="9"/>
  </r>
  <r>
    <x v="4"/>
    <s v="DEDETIZADORA TOYAMA"/>
    <x v="2"/>
    <d v="2025-02-02T00:00:00"/>
    <d v="2025-02-25T00:00:00"/>
    <s v="'8613"/>
    <s v="1 | 1"/>
    <x v="10"/>
    <x v="1"/>
    <n v="-1595"/>
    <x v="42"/>
    <x v="42"/>
    <s v="Toyama fevereiro 2025"/>
    <x v="2"/>
    <x v="1"/>
    <x v="0"/>
    <n v="4004"/>
    <x v="2"/>
    <n v="40041"/>
    <s v="PATRIMÔNIO (Administrativo)"/>
    <x v="0"/>
    <x v="1"/>
    <x v="0"/>
    <x v="0"/>
    <x v="9"/>
    <x v="9"/>
  </r>
  <r>
    <x v="4"/>
    <s v="DELL COMPUTADORES DO BRASIL LTDA"/>
    <x v="4"/>
    <d v="2024-01-12T00:00:00"/>
    <d v="2024-02-15T00:00:00"/>
    <s v="'006034264"/>
    <s v="1 | 11"/>
    <x v="9"/>
    <x v="0"/>
    <n v="-954.3"/>
    <x v="45"/>
    <x v="44"/>
    <s v="Notebooks Dell"/>
    <x v="9"/>
    <x v="0"/>
    <x v="0"/>
    <n v="8006"/>
    <x v="10"/>
    <n v="80061"/>
    <s v="TECNOLOGIA DA INFORMAÇÃO (Administrativo)"/>
    <x v="0"/>
    <x v="1"/>
    <x v="11"/>
    <x v="11"/>
    <x v="17"/>
    <x v="17"/>
  </r>
  <r>
    <x v="4"/>
    <s v="DELL COMPUTADORES DO BRASIL LTDA"/>
    <x v="4"/>
    <d v="2024-01-12T00:00:00"/>
    <d v="2024-03-15T00:00:00"/>
    <s v="'006034264"/>
    <s v="2 | 11"/>
    <x v="9"/>
    <x v="0"/>
    <n v="-954.31"/>
    <x v="45"/>
    <x v="44"/>
    <s v="Notebooks Dell"/>
    <x v="9"/>
    <x v="0"/>
    <x v="0"/>
    <n v="8006"/>
    <x v="10"/>
    <n v="80061"/>
    <s v="TECNOLOGIA DA INFORMAÇÃO (Administrativo)"/>
    <x v="0"/>
    <x v="1"/>
    <x v="11"/>
    <x v="11"/>
    <x v="17"/>
    <x v="17"/>
  </r>
  <r>
    <x v="4"/>
    <s v="DELL COMPUTADORES DO BRASIL LTDA"/>
    <x v="4"/>
    <d v="2024-01-12T00:00:00"/>
    <d v="2024-04-15T00:00:00"/>
    <s v="'006034264"/>
    <s v="3 | 11"/>
    <x v="9"/>
    <x v="0"/>
    <n v="-954.31"/>
    <x v="45"/>
    <x v="44"/>
    <s v="Notebooks Dell"/>
    <x v="9"/>
    <x v="0"/>
    <x v="0"/>
    <n v="8006"/>
    <x v="10"/>
    <n v="80061"/>
    <s v="TECNOLOGIA DA INFORMAÇÃO (Administrativo)"/>
    <x v="0"/>
    <x v="1"/>
    <x v="11"/>
    <x v="11"/>
    <x v="17"/>
    <x v="17"/>
  </r>
  <r>
    <x v="4"/>
    <s v="DELL COMPUTADORES DO BRASIL LTDA"/>
    <x v="4"/>
    <d v="2024-01-12T00:00:00"/>
    <d v="2024-05-15T00:00:00"/>
    <s v="'006034264"/>
    <s v="4 | 11"/>
    <x v="9"/>
    <x v="0"/>
    <n v="-954.31"/>
    <x v="45"/>
    <x v="44"/>
    <s v="Notebooks Dell"/>
    <x v="9"/>
    <x v="0"/>
    <x v="0"/>
    <n v="8006"/>
    <x v="10"/>
    <n v="80061"/>
    <s v="TECNOLOGIA DA INFORMAÇÃO (Administrativo)"/>
    <x v="0"/>
    <x v="1"/>
    <x v="11"/>
    <x v="11"/>
    <x v="17"/>
    <x v="17"/>
  </r>
  <r>
    <x v="4"/>
    <s v="DELL COMPUTADORES DO BRASIL LTDA"/>
    <x v="4"/>
    <d v="2024-01-12T00:00:00"/>
    <d v="2024-06-15T00:00:00"/>
    <s v="'006034264"/>
    <s v="5 | 11"/>
    <x v="9"/>
    <x v="0"/>
    <n v="-954.31"/>
    <x v="45"/>
    <x v="44"/>
    <s v="Notebooks Dell"/>
    <x v="9"/>
    <x v="0"/>
    <x v="0"/>
    <n v="8006"/>
    <x v="10"/>
    <n v="80061"/>
    <s v="TECNOLOGIA DA INFORMAÇÃO (Administrativo)"/>
    <x v="0"/>
    <x v="1"/>
    <x v="11"/>
    <x v="11"/>
    <x v="17"/>
    <x v="17"/>
  </r>
  <r>
    <x v="4"/>
    <s v="DELL COMPUTADORES DO BRASIL LTDA"/>
    <x v="4"/>
    <d v="2024-01-12T00:00:00"/>
    <d v="2024-07-15T00:00:00"/>
    <s v="'006034264"/>
    <s v="6 | 11"/>
    <x v="9"/>
    <x v="0"/>
    <n v="-954.31"/>
    <x v="45"/>
    <x v="44"/>
    <s v="Notebooks Dell"/>
    <x v="9"/>
    <x v="0"/>
    <x v="0"/>
    <n v="8006"/>
    <x v="10"/>
    <n v="80061"/>
    <s v="TECNOLOGIA DA INFORMAÇÃO (Administrativo)"/>
    <x v="0"/>
    <x v="1"/>
    <x v="11"/>
    <x v="11"/>
    <x v="17"/>
    <x v="17"/>
  </r>
  <r>
    <x v="4"/>
    <s v="DELL COMPUTADORES DO BRASIL LTDA"/>
    <x v="4"/>
    <d v="2024-01-12T00:00:00"/>
    <d v="2024-08-15T00:00:00"/>
    <s v="'006034264"/>
    <s v="7 | 11"/>
    <x v="9"/>
    <x v="0"/>
    <n v="-954.31"/>
    <x v="45"/>
    <x v="44"/>
    <s v="Notebooks Dell"/>
    <x v="9"/>
    <x v="0"/>
    <x v="0"/>
    <n v="8006"/>
    <x v="10"/>
    <n v="80061"/>
    <s v="TECNOLOGIA DA INFORMAÇÃO (Administrativo)"/>
    <x v="0"/>
    <x v="1"/>
    <x v="11"/>
    <x v="11"/>
    <x v="17"/>
    <x v="17"/>
  </r>
  <r>
    <x v="4"/>
    <s v="DELL COMPUTADORES DO BRASIL LTDA"/>
    <x v="4"/>
    <d v="2024-01-12T00:00:00"/>
    <d v="2024-09-15T00:00:00"/>
    <s v="'006034264"/>
    <s v="8 | 11"/>
    <x v="9"/>
    <x v="0"/>
    <n v="-954.31"/>
    <x v="45"/>
    <x v="44"/>
    <s v="Notebooks Dell"/>
    <x v="9"/>
    <x v="0"/>
    <x v="0"/>
    <n v="8006"/>
    <x v="10"/>
    <n v="80061"/>
    <s v="TECNOLOGIA DA INFORMAÇÃO (Administrativo)"/>
    <x v="0"/>
    <x v="1"/>
    <x v="11"/>
    <x v="11"/>
    <x v="17"/>
    <x v="17"/>
  </r>
  <r>
    <x v="4"/>
    <s v="DELL COMPUTADORES DO BRASIL LTDA"/>
    <x v="4"/>
    <d v="2024-01-12T00:00:00"/>
    <d v="2024-10-15T00:00:00"/>
    <s v="'006034264"/>
    <s v="9 | 11"/>
    <x v="9"/>
    <x v="0"/>
    <n v="-954.31"/>
    <x v="45"/>
    <x v="44"/>
    <s v="Notebooks Dell"/>
    <x v="9"/>
    <x v="0"/>
    <x v="0"/>
    <n v="8006"/>
    <x v="10"/>
    <n v="80061"/>
    <s v="TECNOLOGIA DA INFORMAÇÃO (Administrativo)"/>
    <x v="0"/>
    <x v="1"/>
    <x v="11"/>
    <x v="11"/>
    <x v="17"/>
    <x v="17"/>
  </r>
  <r>
    <x v="4"/>
    <s v="DELL COMPUTADORES DO BRASIL LTDA"/>
    <x v="4"/>
    <d v="2024-01-12T00:00:00"/>
    <d v="2024-11-15T00:00:00"/>
    <s v="'006034264"/>
    <s v="10 | 11"/>
    <x v="9"/>
    <x v="0"/>
    <n v="-954.31"/>
    <x v="45"/>
    <x v="44"/>
    <s v="Notebooks Dell"/>
    <x v="9"/>
    <x v="0"/>
    <x v="0"/>
    <n v="8006"/>
    <x v="10"/>
    <n v="80061"/>
    <s v="TECNOLOGIA DA INFORMAÇÃO (Administrativo)"/>
    <x v="0"/>
    <x v="1"/>
    <x v="11"/>
    <x v="11"/>
    <x v="17"/>
    <x v="17"/>
  </r>
  <r>
    <x v="4"/>
    <s v="DELL COMPUTADORES DO BRASIL LTDA"/>
    <x v="4"/>
    <d v="2024-01-12T00:00:00"/>
    <d v="2024-12-15T00:00:00"/>
    <s v="'006034264"/>
    <s v="11 | 11"/>
    <x v="9"/>
    <x v="0"/>
    <n v="-954.29"/>
    <x v="45"/>
    <x v="44"/>
    <s v="Notebooks Dell"/>
    <x v="9"/>
    <x v="0"/>
    <x v="0"/>
    <n v="8006"/>
    <x v="10"/>
    <n v="80061"/>
    <s v="TECNOLOGIA DA INFORMAÇÃO (Administrativo)"/>
    <x v="0"/>
    <x v="1"/>
    <x v="11"/>
    <x v="11"/>
    <x v="17"/>
    <x v="17"/>
  </r>
  <r>
    <x v="4"/>
    <s v="DELL COMPUTADORES DO BRASIL LTDA"/>
    <x v="4"/>
    <d v="2024-01-25T00:00:00"/>
    <d v="2024-11-15T00:00:00"/>
    <s v="'006089169"/>
    <s v="10 | 11"/>
    <x v="9"/>
    <x v="0"/>
    <n v="-1590.51"/>
    <x v="45"/>
    <x v="44"/>
    <s v="Notebooks para funcionÃ¡rios novos vindos da Koleta"/>
    <x v="9"/>
    <x v="0"/>
    <x v="0"/>
    <n v="8006"/>
    <x v="10"/>
    <n v="80061"/>
    <s v="TECNOLOGIA DA INFORMAÇÃO (Administrativo)"/>
    <x v="0"/>
    <x v="1"/>
    <x v="11"/>
    <x v="11"/>
    <x v="17"/>
    <x v="17"/>
  </r>
  <r>
    <x v="4"/>
    <s v="DELL COMPUTADORES DO BRASIL LTDA"/>
    <x v="7"/>
    <d v="2024-04-19T00:00:00"/>
    <d v="2024-05-15T00:00:00"/>
    <s v="'6413192"/>
    <s v="1 | 12"/>
    <x v="9"/>
    <x v="0"/>
    <n v="-2999.45"/>
    <x v="45"/>
    <x v="44"/>
    <s v="REF: ESTOQUE NOTE"/>
    <x v="9"/>
    <x v="0"/>
    <x v="0"/>
    <n v="8006"/>
    <x v="10"/>
    <n v="80061"/>
    <s v="TECNOLOGIA DA INFORMAÇÃO (Administrativo)"/>
    <x v="0"/>
    <x v="3"/>
    <x v="11"/>
    <x v="11"/>
    <x v="17"/>
    <x v="17"/>
  </r>
  <r>
    <x v="4"/>
    <s v="DELL COMPUTADORES DO BRASIL LTDA"/>
    <x v="7"/>
    <d v="2024-04-19T00:00:00"/>
    <d v="2024-05-15T00:00:00"/>
    <s v="'6413848"/>
    <s v="1 | 12"/>
    <x v="9"/>
    <x v="0"/>
    <n v="-1499.62"/>
    <x v="45"/>
    <x v="44"/>
    <s v="REF: ESTOQUE NOTE"/>
    <x v="9"/>
    <x v="0"/>
    <x v="0"/>
    <n v="8006"/>
    <x v="10"/>
    <n v="80061"/>
    <s v="TECNOLOGIA DA INFORMAÇÃO (Administrativo)"/>
    <x v="0"/>
    <x v="3"/>
    <x v="11"/>
    <x v="11"/>
    <x v="17"/>
    <x v="17"/>
  </r>
  <r>
    <x v="4"/>
    <s v="DELL COMPUTADORES DO BRASIL LTDA"/>
    <x v="8"/>
    <d v="2024-04-19T00:00:00"/>
    <d v="2024-06-15T00:00:00"/>
    <s v="'6413192"/>
    <s v="2 | 12"/>
    <x v="9"/>
    <x v="0"/>
    <n v="-2999.45"/>
    <x v="45"/>
    <x v="44"/>
    <s v="REF: ESTOQUE NOTE"/>
    <x v="9"/>
    <x v="0"/>
    <x v="0"/>
    <n v="8006"/>
    <x v="10"/>
    <n v="80061"/>
    <s v="TECNOLOGIA DA INFORMAÇÃO (Administrativo)"/>
    <x v="0"/>
    <x v="3"/>
    <x v="11"/>
    <x v="11"/>
    <x v="17"/>
    <x v="17"/>
  </r>
  <r>
    <x v="4"/>
    <s v="DELL COMPUTADORES DO BRASIL LTDA"/>
    <x v="8"/>
    <d v="2024-04-19T00:00:00"/>
    <d v="2024-06-15T00:00:00"/>
    <s v="'6413848"/>
    <s v="2 | 12"/>
    <x v="9"/>
    <x v="0"/>
    <n v="-1499.62"/>
    <x v="45"/>
    <x v="44"/>
    <s v="REF: ESTOQUE NOTE"/>
    <x v="9"/>
    <x v="0"/>
    <x v="0"/>
    <n v="8006"/>
    <x v="10"/>
    <n v="80061"/>
    <s v="TECNOLOGIA DA INFORMAÇÃO (Administrativo)"/>
    <x v="0"/>
    <x v="3"/>
    <x v="11"/>
    <x v="11"/>
    <x v="17"/>
    <x v="17"/>
  </r>
  <r>
    <x v="4"/>
    <s v="DELL COMPUTADORES DO BRASIL LTDA"/>
    <x v="9"/>
    <d v="2024-04-19T00:00:00"/>
    <d v="2024-07-15T00:00:00"/>
    <s v="'6413192"/>
    <s v="3 | 12"/>
    <x v="9"/>
    <x v="0"/>
    <n v="-2999.45"/>
    <x v="45"/>
    <x v="44"/>
    <s v="REF: ESTOQUE NOTE"/>
    <x v="9"/>
    <x v="0"/>
    <x v="0"/>
    <n v="8006"/>
    <x v="10"/>
    <n v="80061"/>
    <s v="TECNOLOGIA DA INFORMAÇÃO (Administrativo)"/>
    <x v="0"/>
    <x v="3"/>
    <x v="11"/>
    <x v="11"/>
    <x v="17"/>
    <x v="17"/>
  </r>
  <r>
    <x v="4"/>
    <s v="DELL COMPUTADORES DO BRASIL LTDA"/>
    <x v="9"/>
    <d v="2024-04-19T00:00:00"/>
    <d v="2024-07-15T00:00:00"/>
    <s v="'6413848"/>
    <s v="3 | 12"/>
    <x v="9"/>
    <x v="0"/>
    <n v="-1499.62"/>
    <x v="45"/>
    <x v="44"/>
    <s v="REF: ESTOQUE NOTE"/>
    <x v="9"/>
    <x v="0"/>
    <x v="0"/>
    <n v="8006"/>
    <x v="10"/>
    <n v="80061"/>
    <s v="TECNOLOGIA DA INFORMAÇÃO (Administrativo)"/>
    <x v="0"/>
    <x v="3"/>
    <x v="11"/>
    <x v="11"/>
    <x v="17"/>
    <x v="17"/>
  </r>
  <r>
    <x v="4"/>
    <s v="DELL COMPUTADORES DO BRASIL LTDA"/>
    <x v="10"/>
    <d v="2024-04-19T00:00:00"/>
    <d v="2024-08-15T00:00:00"/>
    <s v="'6413192"/>
    <s v="4 | 12"/>
    <x v="9"/>
    <x v="0"/>
    <n v="-2999.45"/>
    <x v="45"/>
    <x v="44"/>
    <s v="REF: ESTOQUE NOTE"/>
    <x v="9"/>
    <x v="0"/>
    <x v="0"/>
    <n v="8006"/>
    <x v="10"/>
    <n v="80061"/>
    <s v="TECNOLOGIA DA INFORMAÇÃO (Administrativo)"/>
    <x v="0"/>
    <x v="4"/>
    <x v="11"/>
    <x v="11"/>
    <x v="17"/>
    <x v="17"/>
  </r>
  <r>
    <x v="4"/>
    <s v="DELL COMPUTADORES DO BRASIL LTDA"/>
    <x v="10"/>
    <d v="2024-04-19T00:00:00"/>
    <d v="2024-08-15T00:00:00"/>
    <s v="'6413848"/>
    <s v="4 | 12"/>
    <x v="9"/>
    <x v="0"/>
    <n v="-1499.62"/>
    <x v="45"/>
    <x v="44"/>
    <s v="REF: ESTOQUE NOTE"/>
    <x v="9"/>
    <x v="0"/>
    <x v="0"/>
    <n v="8006"/>
    <x v="10"/>
    <n v="80061"/>
    <s v="TECNOLOGIA DA INFORMAÇÃO (Administrativo)"/>
    <x v="0"/>
    <x v="4"/>
    <x v="11"/>
    <x v="11"/>
    <x v="17"/>
    <x v="17"/>
  </r>
  <r>
    <x v="4"/>
    <s v="DELL COMPUTADORES DO BRASIL LTDA"/>
    <x v="10"/>
    <d v="2024-07-05T00:00:00"/>
    <d v="2024-07-15T00:00:00"/>
    <s v="'6669139"/>
    <s v="1 | 5"/>
    <x v="9"/>
    <x v="0"/>
    <n v="-2099.4"/>
    <x v="45"/>
    <x v="44"/>
    <s v="REF: ESTOQUE NOTE"/>
    <x v="9"/>
    <x v="0"/>
    <x v="0"/>
    <n v="8006"/>
    <x v="10"/>
    <n v="80061"/>
    <s v="TECNOLOGIA DA INFORMAÇÃO (Administrativo)"/>
    <x v="0"/>
    <x v="4"/>
    <x v="11"/>
    <x v="11"/>
    <x v="17"/>
    <x v="17"/>
  </r>
  <r>
    <x v="4"/>
    <s v="DELL COMPUTADORES DO BRASIL LTDA"/>
    <x v="11"/>
    <d v="2024-04-19T00:00:00"/>
    <d v="2024-09-15T00:00:00"/>
    <s v="'6413192"/>
    <s v="5 | 12"/>
    <x v="9"/>
    <x v="0"/>
    <n v="-2999.45"/>
    <x v="45"/>
    <x v="44"/>
    <s v="REF: ESTOQUE NOTE"/>
    <x v="9"/>
    <x v="0"/>
    <x v="0"/>
    <n v="8006"/>
    <x v="10"/>
    <n v="80061"/>
    <s v="TECNOLOGIA DA INFORMAÇÃO (Administrativo)"/>
    <x v="0"/>
    <x v="4"/>
    <x v="11"/>
    <x v="11"/>
    <x v="17"/>
    <x v="17"/>
  </r>
  <r>
    <x v="4"/>
    <s v="DELL COMPUTADORES DO BRASIL LTDA"/>
    <x v="11"/>
    <d v="2024-04-19T00:00:00"/>
    <d v="2024-09-15T00:00:00"/>
    <s v="'6413848"/>
    <s v="5 | 12"/>
    <x v="9"/>
    <x v="0"/>
    <n v="-1499.62"/>
    <x v="45"/>
    <x v="44"/>
    <s v="REF: ESTOQUE NOTE"/>
    <x v="9"/>
    <x v="0"/>
    <x v="0"/>
    <n v="8006"/>
    <x v="10"/>
    <n v="80061"/>
    <s v="TECNOLOGIA DA INFORMAÇÃO (Administrativo)"/>
    <x v="0"/>
    <x v="4"/>
    <x v="11"/>
    <x v="11"/>
    <x v="17"/>
    <x v="17"/>
  </r>
  <r>
    <x v="4"/>
    <s v="DELL COMPUTADORES DO BRASIL LTDA"/>
    <x v="11"/>
    <d v="2024-07-05T00:00:00"/>
    <d v="2024-08-15T00:00:00"/>
    <s v="'6669139"/>
    <s v="2 | 5"/>
    <x v="9"/>
    <x v="0"/>
    <n v="-2099.4"/>
    <x v="45"/>
    <x v="44"/>
    <s v="REF: ESTOQUE NOTE"/>
    <x v="9"/>
    <x v="0"/>
    <x v="0"/>
    <n v="8006"/>
    <x v="10"/>
    <n v="80061"/>
    <s v="TECNOLOGIA DA INFORMAÇÃO (Administrativo)"/>
    <x v="0"/>
    <x v="4"/>
    <x v="11"/>
    <x v="11"/>
    <x v="17"/>
    <x v="17"/>
  </r>
  <r>
    <x v="4"/>
    <s v="DELL COMPUTADORES DO BRASIL LTDA"/>
    <x v="11"/>
    <d v="2024-08-24T00:00:00"/>
    <d v="2024-09-15T00:00:00"/>
    <s v="'6831809"/>
    <s v="1 | 4"/>
    <x v="9"/>
    <x v="0"/>
    <n v="-924.5"/>
    <x v="45"/>
    <x v="44"/>
    <s v="REF: COMPRA NOOTEBOOK - CARTAO CLARA - PARA SIDNEY"/>
    <x v="9"/>
    <x v="0"/>
    <x v="0"/>
    <n v="8006"/>
    <x v="10"/>
    <n v="80061"/>
    <s v="TECNOLOGIA DA INFORMAÇÃO (Administrativo)"/>
    <x v="0"/>
    <x v="4"/>
    <x v="11"/>
    <x v="11"/>
    <x v="17"/>
    <x v="17"/>
  </r>
  <r>
    <x v="4"/>
    <s v="DELL COMPUTADORES DO BRASIL LTDA"/>
    <x v="12"/>
    <d v="2024-04-19T00:00:00"/>
    <d v="2024-10-15T00:00:00"/>
    <s v="'6413192"/>
    <s v="6 | 12"/>
    <x v="9"/>
    <x v="0"/>
    <n v="-2999.45"/>
    <x v="45"/>
    <x v="44"/>
    <s v="REF: ESTOQUE NOTE"/>
    <x v="9"/>
    <x v="0"/>
    <x v="0"/>
    <n v="8006"/>
    <x v="10"/>
    <n v="80061"/>
    <s v="TECNOLOGIA DA INFORMAÇÃO (Administrativo)"/>
    <x v="0"/>
    <x v="4"/>
    <x v="11"/>
    <x v="11"/>
    <x v="17"/>
    <x v="17"/>
  </r>
  <r>
    <x v="4"/>
    <s v="DELL COMPUTADORES DO BRASIL LTDA"/>
    <x v="12"/>
    <d v="2024-04-19T00:00:00"/>
    <d v="2024-10-15T00:00:00"/>
    <s v="'6413848"/>
    <s v="6 | 12"/>
    <x v="9"/>
    <x v="0"/>
    <n v="-1499.62"/>
    <x v="45"/>
    <x v="44"/>
    <s v="REF: ESTOQUE NOTE"/>
    <x v="9"/>
    <x v="0"/>
    <x v="0"/>
    <n v="8006"/>
    <x v="10"/>
    <n v="80061"/>
    <s v="TECNOLOGIA DA INFORMAÇÃO (Administrativo)"/>
    <x v="0"/>
    <x v="4"/>
    <x v="11"/>
    <x v="11"/>
    <x v="17"/>
    <x v="17"/>
  </r>
  <r>
    <x v="4"/>
    <s v="DELL COMPUTADORES DO BRASIL LTDA"/>
    <x v="12"/>
    <d v="2024-07-05T00:00:00"/>
    <d v="2024-09-15T00:00:00"/>
    <s v="'6669139"/>
    <s v="3 | 5"/>
    <x v="9"/>
    <x v="0"/>
    <n v="-2099.4"/>
    <x v="45"/>
    <x v="44"/>
    <s v="REF: ESTOQUE NOTE"/>
    <x v="9"/>
    <x v="0"/>
    <x v="0"/>
    <n v="8006"/>
    <x v="10"/>
    <n v="80061"/>
    <s v="TECNOLOGIA DA INFORMAÇÃO (Administrativo)"/>
    <x v="0"/>
    <x v="4"/>
    <x v="11"/>
    <x v="11"/>
    <x v="17"/>
    <x v="17"/>
  </r>
  <r>
    <x v="4"/>
    <s v="DELL COMPUTADORES DO BRASIL LTDA"/>
    <x v="12"/>
    <d v="2024-08-24T00:00:00"/>
    <d v="2024-10-15T00:00:00"/>
    <s v="'6831809"/>
    <s v="2 | 4"/>
    <x v="9"/>
    <x v="0"/>
    <n v="-924.5"/>
    <x v="45"/>
    <x v="44"/>
    <s v="REF: COMPRA NOOTEBOOK - CARTAO CLARA - PARA SIDNEY"/>
    <x v="9"/>
    <x v="0"/>
    <x v="0"/>
    <n v="8006"/>
    <x v="10"/>
    <n v="80061"/>
    <s v="TECNOLOGIA DA INFORMAÇÃO (Administrativo)"/>
    <x v="0"/>
    <x v="4"/>
    <x v="11"/>
    <x v="11"/>
    <x v="17"/>
    <x v="17"/>
  </r>
  <r>
    <x v="4"/>
    <s v="DELL COMPUTADORES DO BRASIL LTDA"/>
    <x v="13"/>
    <d v="2024-04-19T00:00:00"/>
    <d v="2024-11-15T00:00:00"/>
    <s v="'6413192"/>
    <s v="7 | 12"/>
    <x v="9"/>
    <x v="0"/>
    <n v="-2999.45"/>
    <x v="45"/>
    <x v="44"/>
    <s v="REF: ESTOQUE NOTE"/>
    <x v="9"/>
    <x v="0"/>
    <x v="0"/>
    <n v="8006"/>
    <x v="10"/>
    <n v="80061"/>
    <s v="TECNOLOGIA DA INFORMAÇÃO (Administrativo)"/>
    <x v="0"/>
    <x v="0"/>
    <x v="11"/>
    <x v="11"/>
    <x v="17"/>
    <x v="17"/>
  </r>
  <r>
    <x v="4"/>
    <s v="DELL COMPUTADORES DO BRASIL LTDA"/>
    <x v="13"/>
    <d v="2024-04-19T00:00:00"/>
    <d v="2024-11-15T00:00:00"/>
    <s v="'6413848"/>
    <s v="7 | 12"/>
    <x v="9"/>
    <x v="0"/>
    <n v="-1499.62"/>
    <x v="45"/>
    <x v="44"/>
    <s v="REF: ESTOQUE NOTE"/>
    <x v="9"/>
    <x v="0"/>
    <x v="0"/>
    <n v="8006"/>
    <x v="10"/>
    <n v="80061"/>
    <s v="TECNOLOGIA DA INFORMAÇÃO (Administrativo)"/>
    <x v="0"/>
    <x v="0"/>
    <x v="11"/>
    <x v="11"/>
    <x v="17"/>
    <x v="17"/>
  </r>
  <r>
    <x v="4"/>
    <s v="DELL COMPUTADORES DO BRASIL LTDA"/>
    <x v="13"/>
    <d v="2024-07-05T00:00:00"/>
    <d v="2024-10-15T00:00:00"/>
    <s v="'6669139"/>
    <s v="4 | 5"/>
    <x v="9"/>
    <x v="0"/>
    <n v="-2099.4"/>
    <x v="45"/>
    <x v="44"/>
    <s v="REF: ESTOQUE NOTE"/>
    <x v="9"/>
    <x v="0"/>
    <x v="0"/>
    <n v="8006"/>
    <x v="10"/>
    <n v="80061"/>
    <s v="TECNOLOGIA DA INFORMAÇÃO (Administrativo)"/>
    <x v="0"/>
    <x v="0"/>
    <x v="11"/>
    <x v="11"/>
    <x v="17"/>
    <x v="17"/>
  </r>
  <r>
    <x v="4"/>
    <s v="DELL COMPUTADORES DO BRASIL LTDA"/>
    <x v="13"/>
    <d v="2024-08-24T00:00:00"/>
    <d v="2024-11-15T00:00:00"/>
    <s v="'6831809"/>
    <s v="3 | 4"/>
    <x v="9"/>
    <x v="0"/>
    <n v="-924.5"/>
    <x v="45"/>
    <x v="44"/>
    <s v="REF: COMPRA NOOTEBOOK - CARTAO CLARA - PARA SIDNEY"/>
    <x v="9"/>
    <x v="0"/>
    <x v="0"/>
    <n v="8006"/>
    <x v="10"/>
    <n v="80061"/>
    <s v="TECNOLOGIA DA INFORMAÇÃO (Administrativo)"/>
    <x v="0"/>
    <x v="0"/>
    <x v="11"/>
    <x v="11"/>
    <x v="17"/>
    <x v="17"/>
  </r>
  <r>
    <x v="4"/>
    <s v="DELL COMPUTADORES DO BRASIL LTDA"/>
    <x v="13"/>
    <d v="2024-09-15T00:00:00"/>
    <d v="2024-10-15T00:00:00"/>
    <s v="'1034171"/>
    <s v="1 | 10"/>
    <x v="8"/>
    <x v="0"/>
    <n v="-2399.4"/>
    <x v="45"/>
    <x v="44"/>
    <s v="REF: COMPRA NOOTEBOOK - CARTAO CLARA - VERIFICAR CC COM HIRO"/>
    <x v="9"/>
    <x v="0"/>
    <x v="0"/>
    <n v="8006"/>
    <x v="10"/>
    <n v="80061"/>
    <s v="TECNOLOGIA DA INFORMAÇÃO (Administrativo)"/>
    <x v="0"/>
    <x v="0"/>
    <x v="11"/>
    <x v="11"/>
    <x v="17"/>
    <x v="17"/>
  </r>
  <r>
    <x v="4"/>
    <s v="DELL COMPUTADORES DO BRASIL LTDA"/>
    <x v="14"/>
    <d v="2024-04-19T00:00:00"/>
    <d v="2024-12-15T00:00:00"/>
    <s v="'6413192"/>
    <s v="8 | 12"/>
    <x v="9"/>
    <x v="0"/>
    <n v="-2999.45"/>
    <x v="45"/>
    <x v="44"/>
    <s v="REF: ESTOQUE NOTE"/>
    <x v="9"/>
    <x v="0"/>
    <x v="0"/>
    <n v="8006"/>
    <x v="10"/>
    <n v="80061"/>
    <s v="TECNOLOGIA DA INFORMAÇÃO (Administrativo)"/>
    <x v="0"/>
    <x v="0"/>
    <x v="11"/>
    <x v="11"/>
    <x v="17"/>
    <x v="17"/>
  </r>
  <r>
    <x v="4"/>
    <s v="DELL COMPUTADORES DO BRASIL LTDA"/>
    <x v="14"/>
    <d v="2024-04-19T00:00:00"/>
    <d v="2024-12-15T00:00:00"/>
    <s v="'6413848"/>
    <s v="8 | 12"/>
    <x v="9"/>
    <x v="0"/>
    <n v="-1499.62"/>
    <x v="45"/>
    <x v="44"/>
    <s v="REF: ESTOQUE NOTE"/>
    <x v="9"/>
    <x v="0"/>
    <x v="0"/>
    <n v="8006"/>
    <x v="10"/>
    <n v="80061"/>
    <s v="TECNOLOGIA DA INFORMAÇÃO (Administrativo)"/>
    <x v="0"/>
    <x v="0"/>
    <x v="11"/>
    <x v="11"/>
    <x v="17"/>
    <x v="17"/>
  </r>
  <r>
    <x v="4"/>
    <s v="DELL COMPUTADORES DO BRASIL LTDA"/>
    <x v="14"/>
    <d v="2024-07-05T00:00:00"/>
    <d v="2024-11-15T00:00:00"/>
    <s v="'6669139"/>
    <s v="5 | 5"/>
    <x v="9"/>
    <x v="0"/>
    <n v="-2099.4"/>
    <x v="45"/>
    <x v="44"/>
    <s v="REF: ESTOQUE NOTE"/>
    <x v="9"/>
    <x v="0"/>
    <x v="0"/>
    <n v="8006"/>
    <x v="10"/>
    <n v="80061"/>
    <s v="TECNOLOGIA DA INFORMAÇÃO (Administrativo)"/>
    <x v="0"/>
    <x v="0"/>
    <x v="11"/>
    <x v="11"/>
    <x v="17"/>
    <x v="17"/>
  </r>
  <r>
    <x v="4"/>
    <s v="DELL COMPUTADORES DO BRASIL LTDA"/>
    <x v="14"/>
    <d v="2024-08-24T00:00:00"/>
    <d v="2024-12-15T00:00:00"/>
    <s v="'6831809"/>
    <s v="4 | 4"/>
    <x v="9"/>
    <x v="0"/>
    <n v="-924.87"/>
    <x v="45"/>
    <x v="44"/>
    <s v="REF: COMPRA NOOTEBOOK - CARTAO CLARA - PARA SIDNEY"/>
    <x v="9"/>
    <x v="0"/>
    <x v="0"/>
    <n v="8006"/>
    <x v="10"/>
    <n v="80061"/>
    <s v="TECNOLOGIA DA INFORMAÇÃO (Administrativo)"/>
    <x v="0"/>
    <x v="0"/>
    <x v="11"/>
    <x v="11"/>
    <x v="17"/>
    <x v="17"/>
  </r>
  <r>
    <x v="4"/>
    <s v="DELL COMPUTADORES DO BRASIL LTDA"/>
    <x v="14"/>
    <d v="2024-09-15T00:00:00"/>
    <d v="2024-11-15T00:00:00"/>
    <s v="'1034171"/>
    <s v="2 | 10"/>
    <x v="8"/>
    <x v="0"/>
    <n v="-2399.4"/>
    <x v="45"/>
    <x v="44"/>
    <s v="REF: COMPRA NOOTEBOOK - CARTAO CLARA - VERIFICAR CC COM HIRO"/>
    <x v="9"/>
    <x v="0"/>
    <x v="0"/>
    <n v="8006"/>
    <x v="10"/>
    <n v="80061"/>
    <s v="TECNOLOGIA DA INFORMAÇÃO (Administrativo)"/>
    <x v="0"/>
    <x v="0"/>
    <x v="11"/>
    <x v="11"/>
    <x v="17"/>
    <x v="17"/>
  </r>
  <r>
    <x v="4"/>
    <s v="DELL COMPUTADORES DO BRASIL LTDA"/>
    <x v="0"/>
    <d v="2024-04-19T00:00:00"/>
    <d v="2025-01-15T00:00:00"/>
    <s v="'6413192"/>
    <s v="9 | 12"/>
    <x v="9"/>
    <x v="0"/>
    <n v="-2999.45"/>
    <x v="45"/>
    <x v="44"/>
    <s v="REF: ESTOQUE NOTE"/>
    <x v="9"/>
    <x v="0"/>
    <x v="0"/>
    <n v="8006"/>
    <x v="10"/>
    <n v="80061"/>
    <s v="TECNOLOGIA DA INFORMAÇÃO (Administrativo)"/>
    <x v="0"/>
    <x v="0"/>
    <x v="11"/>
    <x v="11"/>
    <x v="17"/>
    <x v="17"/>
  </r>
  <r>
    <x v="4"/>
    <s v="DELL COMPUTADORES DO BRASIL LTDA"/>
    <x v="0"/>
    <d v="2024-04-19T00:00:00"/>
    <d v="2025-01-15T00:00:00"/>
    <s v="'6413848"/>
    <s v="9 | 12"/>
    <x v="9"/>
    <x v="0"/>
    <n v="-1499.62"/>
    <x v="45"/>
    <x v="44"/>
    <s v="REF: ESTOQUE NOTE"/>
    <x v="9"/>
    <x v="0"/>
    <x v="0"/>
    <n v="8006"/>
    <x v="10"/>
    <n v="80061"/>
    <s v="TECNOLOGIA DA INFORMAÇÃO (Administrativo)"/>
    <x v="0"/>
    <x v="0"/>
    <x v="11"/>
    <x v="11"/>
    <x v="17"/>
    <x v="17"/>
  </r>
  <r>
    <x v="4"/>
    <s v="DELL COMPUTADORES DO BRASIL LTDA"/>
    <x v="0"/>
    <d v="2024-09-15T00:00:00"/>
    <d v="2024-12-15T00:00:00"/>
    <s v="'1034171"/>
    <s v="3 | 10"/>
    <x v="8"/>
    <x v="0"/>
    <n v="-2399.4"/>
    <x v="45"/>
    <x v="44"/>
    <s v="REF: COMPRA NOOTEBOOK - CARTAO CLARA - VERIFICAR CC COM HIRO"/>
    <x v="9"/>
    <x v="0"/>
    <x v="0"/>
    <n v="8006"/>
    <x v="10"/>
    <n v="80061"/>
    <s v="TECNOLOGIA DA INFORMAÇÃO (Administrativo)"/>
    <x v="0"/>
    <x v="0"/>
    <x v="11"/>
    <x v="11"/>
    <x v="17"/>
    <x v="17"/>
  </r>
  <r>
    <x v="4"/>
    <s v="DELL COMPUTADORES DO BRASIL LTDA"/>
    <x v="1"/>
    <d v="2024-04-19T00:00:00"/>
    <d v="2025-02-15T00:00:00"/>
    <s v="'6413192"/>
    <s v="10 | 12"/>
    <x v="9"/>
    <x v="2"/>
    <n v="-2999.45"/>
    <x v="45"/>
    <x v="44"/>
    <s v="REF: ESTOQUE NOTE"/>
    <x v="9"/>
    <x v="0"/>
    <x v="0"/>
    <n v="8006"/>
    <x v="10"/>
    <n v="80061"/>
    <s v="TECNOLOGIA DA INFORMAÇÃO (Administrativo)"/>
    <x v="0"/>
    <x v="1"/>
    <x v="11"/>
    <x v="11"/>
    <x v="17"/>
    <x v="17"/>
  </r>
  <r>
    <x v="4"/>
    <s v="DELL COMPUTADORES DO BRASIL LTDA"/>
    <x v="1"/>
    <d v="2024-04-19T00:00:00"/>
    <d v="2025-02-15T00:00:00"/>
    <s v="'6413848"/>
    <s v="10 | 12"/>
    <x v="9"/>
    <x v="2"/>
    <n v="-1499.62"/>
    <x v="45"/>
    <x v="44"/>
    <s v="REF: ESTOQUE NOTE"/>
    <x v="9"/>
    <x v="0"/>
    <x v="0"/>
    <n v="8006"/>
    <x v="10"/>
    <n v="80061"/>
    <s v="TECNOLOGIA DA INFORMAÇÃO (Administrativo)"/>
    <x v="0"/>
    <x v="1"/>
    <x v="11"/>
    <x v="11"/>
    <x v="17"/>
    <x v="17"/>
  </r>
  <r>
    <x v="4"/>
    <s v="DELL COMPUTADORES DO BRASIL LTDA"/>
    <x v="1"/>
    <d v="2024-09-15T00:00:00"/>
    <d v="2025-01-15T00:00:00"/>
    <s v="'1034171"/>
    <s v="4 | 10"/>
    <x v="8"/>
    <x v="0"/>
    <n v="-2399.4"/>
    <x v="45"/>
    <x v="44"/>
    <s v="REF: COMPRA NOOTEBOOK - CARTAO CLARA - VERIFICAR CC COM HIRO"/>
    <x v="9"/>
    <x v="0"/>
    <x v="0"/>
    <n v="8006"/>
    <x v="10"/>
    <n v="80061"/>
    <s v="TECNOLOGIA DA INFORMAÇÃO (Administrativo)"/>
    <x v="0"/>
    <x v="1"/>
    <x v="11"/>
    <x v="11"/>
    <x v="17"/>
    <x v="17"/>
  </r>
  <r>
    <x v="4"/>
    <s v="DELL COMPUTADORES DO BRASIL LTDA"/>
    <x v="2"/>
    <d v="2024-04-19T00:00:00"/>
    <d v="2025-03-15T00:00:00"/>
    <s v="'6413192"/>
    <s v="11 | 12"/>
    <x v="9"/>
    <x v="1"/>
    <n v="-2999.45"/>
    <x v="45"/>
    <x v="44"/>
    <s v="REF: ESTOQUE NOTE"/>
    <x v="9"/>
    <x v="0"/>
    <x v="0"/>
    <n v="8006"/>
    <x v="10"/>
    <n v="80061"/>
    <s v="TECNOLOGIA DA INFORMAÇÃO (Administrativo)"/>
    <x v="0"/>
    <x v="1"/>
    <x v="11"/>
    <x v="11"/>
    <x v="17"/>
    <x v="17"/>
  </r>
  <r>
    <x v="4"/>
    <s v="DELL COMPUTADORES DO BRASIL LTDA"/>
    <x v="2"/>
    <d v="2024-04-19T00:00:00"/>
    <d v="2025-03-15T00:00:00"/>
    <s v="'6413848"/>
    <s v="11 | 12"/>
    <x v="9"/>
    <x v="1"/>
    <n v="-1499.62"/>
    <x v="45"/>
    <x v="44"/>
    <s v="REF: ESTOQUE NOTE"/>
    <x v="9"/>
    <x v="0"/>
    <x v="0"/>
    <n v="8006"/>
    <x v="10"/>
    <n v="80061"/>
    <s v="TECNOLOGIA DA INFORMAÇÃO (Administrativo)"/>
    <x v="0"/>
    <x v="1"/>
    <x v="11"/>
    <x v="11"/>
    <x v="17"/>
    <x v="17"/>
  </r>
  <r>
    <x v="4"/>
    <s v="DELL COMPUTADORES DO BRASIL LTDA"/>
    <x v="2"/>
    <d v="2024-09-15T00:00:00"/>
    <d v="2025-02-15T00:00:00"/>
    <s v="'1034171"/>
    <s v="5 | 10"/>
    <x v="8"/>
    <x v="2"/>
    <n v="-2399.4"/>
    <x v="45"/>
    <x v="44"/>
    <s v="REF: COMPRA NOOTEBOOK - CARTAO CLARA - VERIFICAR CC COM HIRO"/>
    <x v="9"/>
    <x v="0"/>
    <x v="0"/>
    <n v="8006"/>
    <x v="10"/>
    <n v="80061"/>
    <s v="TECNOLOGIA DA INFORMAÇÃO (Administrativo)"/>
    <x v="0"/>
    <x v="1"/>
    <x v="11"/>
    <x v="11"/>
    <x v="17"/>
    <x v="17"/>
  </r>
  <r>
    <x v="4"/>
    <s v="DELL COMPUTADORES DO BRASIL LTDA"/>
    <x v="2"/>
    <d v="2025-01-15T00:00:00"/>
    <d v="2025-02-15T00:00:00"/>
    <s v="'7295863"/>
    <s v="1 | 10"/>
    <x v="9"/>
    <x v="2"/>
    <n v="-1199.8499999999999"/>
    <x v="45"/>
    <x v="44"/>
    <s v="Novos notebooks para RH e manifesto"/>
    <x v="9"/>
    <x v="0"/>
    <x v="0"/>
    <n v="8006"/>
    <x v="10"/>
    <n v="80061"/>
    <s v="TECNOLOGIA DA INFORMAÇÃO (Administrativo)"/>
    <x v="0"/>
    <x v="1"/>
    <x v="11"/>
    <x v="11"/>
    <x v="17"/>
    <x v="17"/>
  </r>
  <r>
    <x v="4"/>
    <s v="DELL COMPUTADORES DO BRASIL LTDA"/>
    <x v="15"/>
    <d v="2024-04-19T00:00:00"/>
    <d v="2025-04-15T00:00:00"/>
    <s v="'6413192"/>
    <s v="12 | 12"/>
    <x v="9"/>
    <x v="1"/>
    <n v="-2999.48"/>
    <x v="45"/>
    <x v="44"/>
    <s v="REF: ESTOQUE NOTE"/>
    <x v="9"/>
    <x v="0"/>
    <x v="0"/>
    <n v="8006"/>
    <x v="10"/>
    <n v="80061"/>
    <s v="TECNOLOGIA DA INFORMAÇÃO (Administrativo)"/>
    <x v="0"/>
    <x v="1"/>
    <x v="11"/>
    <x v="11"/>
    <x v="17"/>
    <x v="17"/>
  </r>
  <r>
    <x v="4"/>
    <s v="DELL COMPUTADORES DO BRASIL LTDA"/>
    <x v="15"/>
    <d v="2024-04-19T00:00:00"/>
    <d v="2025-04-15T00:00:00"/>
    <s v="'6413848"/>
    <s v="12 | 12"/>
    <x v="9"/>
    <x v="1"/>
    <n v="-1500.88"/>
    <x v="45"/>
    <x v="44"/>
    <s v="REF: ESTOQUE NOTE"/>
    <x v="9"/>
    <x v="0"/>
    <x v="0"/>
    <n v="8006"/>
    <x v="10"/>
    <n v="80061"/>
    <s v="TECNOLOGIA DA INFORMAÇÃO (Administrativo)"/>
    <x v="0"/>
    <x v="1"/>
    <x v="11"/>
    <x v="11"/>
    <x v="17"/>
    <x v="17"/>
  </r>
  <r>
    <x v="4"/>
    <s v="DELL COMPUTADORES DO BRASIL LTDA"/>
    <x v="15"/>
    <d v="2024-09-15T00:00:00"/>
    <d v="2025-03-15T00:00:00"/>
    <s v="'1034171"/>
    <s v="6 | 10"/>
    <x v="8"/>
    <x v="1"/>
    <n v="-2399.4"/>
    <x v="45"/>
    <x v="44"/>
    <s v="REF: COMPRA NOOTEBOOK - CARTAO CLARA - VERIFICAR CC COM HIRO"/>
    <x v="9"/>
    <x v="0"/>
    <x v="0"/>
    <n v="8006"/>
    <x v="10"/>
    <n v="80061"/>
    <s v="TECNOLOGIA DA INFORMAÇÃO (Administrativo)"/>
    <x v="0"/>
    <x v="1"/>
    <x v="11"/>
    <x v="11"/>
    <x v="17"/>
    <x v="17"/>
  </r>
  <r>
    <x v="4"/>
    <s v="DELL COMPUTADORES DO BRASIL LTDA"/>
    <x v="15"/>
    <d v="2025-01-15T00:00:00"/>
    <d v="2025-03-15T00:00:00"/>
    <s v="'7295863"/>
    <s v="2 | 10"/>
    <x v="9"/>
    <x v="1"/>
    <n v="-1199.8499999999999"/>
    <x v="45"/>
    <x v="44"/>
    <s v="Novos notebooks para RH e manifesto"/>
    <x v="9"/>
    <x v="0"/>
    <x v="0"/>
    <n v="8006"/>
    <x v="10"/>
    <n v="80061"/>
    <s v="TECNOLOGIA DA INFORMAÇÃO (Administrativo)"/>
    <x v="0"/>
    <x v="1"/>
    <x v="11"/>
    <x v="11"/>
    <x v="17"/>
    <x v="17"/>
  </r>
  <r>
    <x v="4"/>
    <s v="DELL COMPUTADORES DO BRASIL LTDA"/>
    <x v="16"/>
    <d v="2024-09-15T00:00:00"/>
    <d v="2025-04-15T00:00:00"/>
    <s v="'1034171"/>
    <s v="7 | 10"/>
    <x v="8"/>
    <x v="1"/>
    <n v="-2399.4"/>
    <x v="45"/>
    <x v="44"/>
    <s v="REF: COMPRA NOOTEBOOK - CARTAO CLARA - VERIFICAR CC COM HIRO"/>
    <x v="9"/>
    <x v="0"/>
    <x v="0"/>
    <n v="8006"/>
    <x v="10"/>
    <n v="80061"/>
    <s v="TECNOLOGIA DA INFORMAÇÃO (Administrativo)"/>
    <x v="0"/>
    <x v="3"/>
    <x v="11"/>
    <x v="11"/>
    <x v="17"/>
    <x v="17"/>
  </r>
  <r>
    <x v="4"/>
    <s v="DELL COMPUTADORES DO BRASIL LTDA"/>
    <x v="16"/>
    <d v="2025-01-15T00:00:00"/>
    <d v="2025-04-15T00:00:00"/>
    <s v="'7295863"/>
    <s v="3 | 10"/>
    <x v="9"/>
    <x v="1"/>
    <n v="-1199.8499999999999"/>
    <x v="45"/>
    <x v="44"/>
    <s v="Novos notebooks para RH e manifesto"/>
    <x v="9"/>
    <x v="0"/>
    <x v="0"/>
    <n v="8006"/>
    <x v="10"/>
    <n v="80061"/>
    <s v="TECNOLOGIA DA INFORMAÇÃO (Administrativo)"/>
    <x v="0"/>
    <x v="3"/>
    <x v="11"/>
    <x v="11"/>
    <x v="17"/>
    <x v="17"/>
  </r>
  <r>
    <x v="4"/>
    <s v="DELL COMPUTADORES DO BRASIL LTDA"/>
    <x v="17"/>
    <d v="2024-09-15T00:00:00"/>
    <d v="2025-05-15T00:00:00"/>
    <s v="'1034171"/>
    <s v="8 | 10"/>
    <x v="8"/>
    <x v="1"/>
    <n v="-2399.4"/>
    <x v="45"/>
    <x v="44"/>
    <s v="REF: COMPRA NOOTEBOOK - CARTAO CLARA - VERIFICAR CC COM HIRO"/>
    <x v="9"/>
    <x v="0"/>
    <x v="0"/>
    <n v="8006"/>
    <x v="10"/>
    <n v="80061"/>
    <s v="TECNOLOGIA DA INFORMAÇÃO (Administrativo)"/>
    <x v="0"/>
    <x v="3"/>
    <x v="11"/>
    <x v="11"/>
    <x v="17"/>
    <x v="17"/>
  </r>
  <r>
    <x v="4"/>
    <s v="DELL COMPUTADORES DO BRASIL LTDA"/>
    <x v="17"/>
    <d v="2025-01-15T00:00:00"/>
    <d v="2025-05-15T00:00:00"/>
    <s v="'7295863"/>
    <s v="4 | 10"/>
    <x v="9"/>
    <x v="1"/>
    <n v="-1199.8499999999999"/>
    <x v="45"/>
    <x v="44"/>
    <s v="Novos notebooks para RH e manifesto"/>
    <x v="9"/>
    <x v="0"/>
    <x v="0"/>
    <n v="8006"/>
    <x v="10"/>
    <n v="80061"/>
    <s v="TECNOLOGIA DA INFORMAÇÃO (Administrativo)"/>
    <x v="0"/>
    <x v="3"/>
    <x v="11"/>
    <x v="11"/>
    <x v="17"/>
    <x v="17"/>
  </r>
  <r>
    <x v="4"/>
    <s v="DELL COMPUTADORES DO BRASIL LTDA"/>
    <x v="18"/>
    <d v="2024-09-15T00:00:00"/>
    <d v="2025-06-15T00:00:00"/>
    <s v="'1034171"/>
    <s v="9 | 10"/>
    <x v="8"/>
    <x v="1"/>
    <n v="-2399.4"/>
    <x v="45"/>
    <x v="44"/>
    <s v="REF: COMPRA NOOTEBOOK - CARTAO CLARA - VERIFICAR CC COM HIRO"/>
    <x v="9"/>
    <x v="0"/>
    <x v="0"/>
    <n v="8006"/>
    <x v="10"/>
    <n v="80061"/>
    <s v="TECNOLOGIA DA INFORMAÇÃO (Administrativo)"/>
    <x v="0"/>
    <x v="3"/>
    <x v="11"/>
    <x v="11"/>
    <x v="17"/>
    <x v="17"/>
  </r>
  <r>
    <x v="4"/>
    <s v="DELL COMPUTADORES DO BRASIL LTDA"/>
    <x v="18"/>
    <d v="2025-01-15T00:00:00"/>
    <d v="2025-06-15T00:00:00"/>
    <s v="'7295863"/>
    <s v="5 | 10"/>
    <x v="9"/>
    <x v="1"/>
    <n v="-1199.8499999999999"/>
    <x v="45"/>
    <x v="44"/>
    <s v="Novos notebooks para RH e manifesto"/>
    <x v="9"/>
    <x v="0"/>
    <x v="0"/>
    <n v="8006"/>
    <x v="10"/>
    <n v="80061"/>
    <s v="TECNOLOGIA DA INFORMAÇÃO (Administrativo)"/>
    <x v="0"/>
    <x v="3"/>
    <x v="11"/>
    <x v="11"/>
    <x v="17"/>
    <x v="17"/>
  </r>
  <r>
    <x v="4"/>
    <s v="DELL COMPUTADORES DO BRASIL LTDA"/>
    <x v="19"/>
    <d v="2024-09-15T00:00:00"/>
    <d v="2025-07-15T00:00:00"/>
    <s v="'1034171"/>
    <s v="10 | 10"/>
    <x v="8"/>
    <x v="1"/>
    <n v="-2399.4"/>
    <x v="45"/>
    <x v="44"/>
    <s v="REF: COMPRA NOOTEBOOK - CARTAO CLARA - VERIFICAR CC COM HIRO"/>
    <x v="9"/>
    <x v="0"/>
    <x v="0"/>
    <n v="8006"/>
    <x v="10"/>
    <n v="80061"/>
    <s v="TECNOLOGIA DA INFORMAÇÃO (Administrativo)"/>
    <x v="0"/>
    <x v="4"/>
    <x v="11"/>
    <x v="11"/>
    <x v="17"/>
    <x v="17"/>
  </r>
  <r>
    <x v="4"/>
    <s v="DELL COMPUTADORES DO BRASIL LTDA"/>
    <x v="19"/>
    <d v="2025-01-15T00:00:00"/>
    <d v="2025-07-15T00:00:00"/>
    <s v="'7295863"/>
    <s v="6 | 10"/>
    <x v="9"/>
    <x v="1"/>
    <n v="-1199.8499999999999"/>
    <x v="45"/>
    <x v="44"/>
    <s v="Novos notebooks para RH e manifesto"/>
    <x v="9"/>
    <x v="0"/>
    <x v="0"/>
    <n v="8006"/>
    <x v="10"/>
    <n v="80061"/>
    <s v="TECNOLOGIA DA INFORMAÇÃO (Administrativo)"/>
    <x v="0"/>
    <x v="4"/>
    <x v="11"/>
    <x v="11"/>
    <x v="17"/>
    <x v="17"/>
  </r>
  <r>
    <x v="4"/>
    <s v="DELL COMPUTADORES DO BRASIL LTDA"/>
    <x v="20"/>
    <d v="2025-01-15T00:00:00"/>
    <d v="2025-08-15T00:00:00"/>
    <s v="'7295863"/>
    <s v="7 | 10"/>
    <x v="9"/>
    <x v="1"/>
    <n v="-1199.8499999999999"/>
    <x v="45"/>
    <x v="44"/>
    <s v="Novos notebooks para RH e manifesto"/>
    <x v="9"/>
    <x v="0"/>
    <x v="0"/>
    <n v="8006"/>
    <x v="10"/>
    <n v="80061"/>
    <s v="TECNOLOGIA DA INFORMAÇÃO (Administrativo)"/>
    <x v="0"/>
    <x v="4"/>
    <x v="11"/>
    <x v="11"/>
    <x v="17"/>
    <x v="17"/>
  </r>
  <r>
    <x v="4"/>
    <s v="DELL COMPUTADORES DO BRASIL LTDA"/>
    <x v="21"/>
    <d v="2025-01-15T00:00:00"/>
    <d v="2025-09-15T00:00:00"/>
    <s v="'7295863"/>
    <s v="8 | 10"/>
    <x v="9"/>
    <x v="1"/>
    <n v="-1199.8499999999999"/>
    <x v="45"/>
    <x v="44"/>
    <s v="Novos notebooks para RH e manifesto"/>
    <x v="9"/>
    <x v="0"/>
    <x v="0"/>
    <n v="8006"/>
    <x v="10"/>
    <n v="80061"/>
    <s v="TECNOLOGIA DA INFORMAÇÃO (Administrativo)"/>
    <x v="0"/>
    <x v="4"/>
    <x v="11"/>
    <x v="11"/>
    <x v="17"/>
    <x v="17"/>
  </r>
  <r>
    <x v="4"/>
    <s v="DELL COMPUTADORES DO BRASIL LTDA"/>
    <x v="22"/>
    <d v="2025-01-15T00:00:00"/>
    <d v="2025-10-15T00:00:00"/>
    <s v="'7295863"/>
    <s v="9 | 10"/>
    <x v="9"/>
    <x v="1"/>
    <n v="-1199.8499999999999"/>
    <x v="45"/>
    <x v="44"/>
    <s v="Novos notebooks para RH e manifesto"/>
    <x v="9"/>
    <x v="0"/>
    <x v="0"/>
    <n v="8006"/>
    <x v="10"/>
    <n v="80061"/>
    <s v="TECNOLOGIA DA INFORMAÇÃO (Administrativo)"/>
    <x v="0"/>
    <x v="0"/>
    <x v="11"/>
    <x v="11"/>
    <x v="17"/>
    <x v="17"/>
  </r>
  <r>
    <x v="4"/>
    <s v="DELL COMPUTADORES DO BRASIL LTDA"/>
    <x v="23"/>
    <d v="2025-01-15T00:00:00"/>
    <d v="2025-11-15T00:00:00"/>
    <s v="'7295863"/>
    <s v="10 | 10"/>
    <x v="9"/>
    <x v="1"/>
    <n v="-1199.8900000000001"/>
    <x v="45"/>
    <x v="44"/>
    <s v="Novos notebooks para RH e manifesto"/>
    <x v="9"/>
    <x v="0"/>
    <x v="0"/>
    <n v="8006"/>
    <x v="10"/>
    <n v="80061"/>
    <s v="TECNOLOGIA DA INFORMAÇÃO (Administrativo)"/>
    <x v="0"/>
    <x v="0"/>
    <x v="11"/>
    <x v="11"/>
    <x v="17"/>
    <x v="17"/>
  </r>
  <r>
    <x v="4"/>
    <s v="DEMERGE BRASIL FACILITADORA DE PAGAMENTOS LTDA"/>
    <x v="1"/>
    <d v="2025-01-30T00:00:00"/>
    <d v="2025-02-05T00:00:00"/>
    <s v="'1040033"/>
    <s v="1 | 1"/>
    <x v="8"/>
    <x v="0"/>
    <n v="-29.9"/>
    <x v="106"/>
    <x v="105"/>
    <s v="Pagamento - Curso Online - RH - JESSICA EDUARDA"/>
    <x v="8"/>
    <x v="1"/>
    <x v="0"/>
    <n v="3006"/>
    <x v="8"/>
    <n v="30061"/>
    <s v="RECURSOS HUMANOS (Administrativo)"/>
    <x v="0"/>
    <x v="1"/>
    <x v="2"/>
    <x v="2"/>
    <x v="15"/>
    <x v="15"/>
  </r>
  <r>
    <x v="4"/>
    <s v="DENISE DOS SANTOS LEITE MOURAO CONSULTORIA DE QSMS"/>
    <x v="10"/>
    <d v="2024-07-19T00:00:00"/>
    <d v="2024-07-30T00:00:00"/>
    <s v="'905"/>
    <s v="1 | 1"/>
    <x v="11"/>
    <x v="0"/>
    <n v="-4188.04"/>
    <x v="91"/>
    <x v="90"/>
    <s v="NF Naturale -  DiagnÃ³stico do ESG no Grupo URBAM"/>
    <x v="13"/>
    <x v="0"/>
    <x v="0"/>
    <n v="5001"/>
    <x v="16"/>
    <n v="50011"/>
    <s v="GERÊNCIA TÉCNICA (Administrativo)"/>
    <x v="0"/>
    <x v="4"/>
    <x v="9"/>
    <x v="9"/>
    <x v="18"/>
    <x v="18"/>
  </r>
  <r>
    <x v="4"/>
    <s v="DENISE DOS SANTOS LEITE MOURAO CONSULTORIA DE QSMS"/>
    <x v="11"/>
    <d v="2024-08-20T00:00:00"/>
    <d v="2024-08-25T00:00:00"/>
    <s v="'917"/>
    <s v="1 | 1"/>
    <x v="11"/>
    <x v="0"/>
    <n v="-3566.3"/>
    <x v="106"/>
    <x v="105"/>
    <s v="NF Naturale -  DiagnÃ³stico do ESG no Grupo URBAM"/>
    <x v="21"/>
    <x v="1"/>
    <x v="0"/>
    <n v="8003"/>
    <x v="28"/>
    <n v="80031"/>
    <s v="QUALIDADE E PROCESSOS (Administrativo)"/>
    <x v="0"/>
    <x v="4"/>
    <x v="2"/>
    <x v="2"/>
    <x v="15"/>
    <x v="15"/>
  </r>
  <r>
    <x v="4"/>
    <s v="DENISE DOS SANTOS LEITE MOURAO CONSULTORIA DE QSMS"/>
    <x v="13"/>
    <d v="2024-10-04T00:00:00"/>
    <d v="2024-10-15T00:00:00"/>
    <s v="'938"/>
    <s v="1 | 1"/>
    <x v="11"/>
    <x v="0"/>
    <n v="-4188.04"/>
    <x v="91"/>
    <x v="90"/>
    <s v="ENC: NF Naturale - diagnÃ³stico do ESG no Grupo URBAM (50% restantes)"/>
    <x v="13"/>
    <x v="0"/>
    <x v="0"/>
    <n v="5001"/>
    <x v="16"/>
    <n v="50011"/>
    <s v="GERÊNCIA TÉCNICA (Administrativo)"/>
    <x v="0"/>
    <x v="0"/>
    <x v="9"/>
    <x v="9"/>
    <x v="18"/>
    <x v="18"/>
  </r>
  <r>
    <x v="4"/>
    <s v="DEPARTAMENTO DE TRANSITO DO ESTADO DO RIO DE JANEIRO"/>
    <x v="4"/>
    <d v="2024-01-17T00:00:00"/>
    <d v="2024-01-17T00:00:00"/>
    <s v="'1022006"/>
    <s v="1 | 1"/>
    <x v="1"/>
    <x v="0"/>
    <n v="-2582.5300000000002"/>
    <x v="62"/>
    <x v="61"/>
    <s v="REF. MULTAS DIRETORIA"/>
    <x v="19"/>
    <x v="0"/>
    <x v="0"/>
    <n v="1002"/>
    <x v="22"/>
    <n v="10021"/>
    <s v="DIRETORIA (Administrativo)"/>
    <x v="0"/>
    <x v="1"/>
    <x v="9"/>
    <x v="9"/>
    <x v="12"/>
    <x v="12"/>
  </r>
  <r>
    <x v="4"/>
    <s v="DEPARTAMENTO DE TRANSITO DO ESTADO DO RIO DE JANEIRO"/>
    <x v="4"/>
    <d v="2024-01-26T00:00:00"/>
    <d v="2024-01-30T00:00:00"/>
    <s v="'1022329"/>
    <s v="1 | 1"/>
    <x v="1"/>
    <x v="0"/>
    <n v="-2260.25"/>
    <x v="62"/>
    <x v="61"/>
    <s v="REF. MULTAS"/>
    <x v="6"/>
    <x v="0"/>
    <x v="0"/>
    <n v="6001"/>
    <x v="6"/>
    <n v="60012"/>
    <s v="OPERACIONAL (Extraordinário)"/>
    <x v="0"/>
    <x v="1"/>
    <x v="9"/>
    <x v="9"/>
    <x v="12"/>
    <x v="12"/>
  </r>
  <r>
    <x v="4"/>
    <s v="DEPARTAMENTO DE TRANSITO DO ESTADO DO RIO DE JANEIRO"/>
    <x v="8"/>
    <d v="2024-01-27T00:00:00"/>
    <d v="2024-05-09T00:00:00"/>
    <s v="'1025696"/>
    <s v="1 | 1"/>
    <x v="1"/>
    <x v="0"/>
    <n v="-104.13"/>
    <x v="62"/>
    <x v="61"/>
    <s v="REF. MULTA AUTO DE INFRAÃ‡ÃƒO:RD30215524 - PLACA : SQX9I57 "/>
    <x v="6"/>
    <x v="0"/>
    <x v="0"/>
    <n v="6001"/>
    <x v="6"/>
    <n v="60017"/>
    <s v="OPERACIONAL (Comum)"/>
    <x v="0"/>
    <x v="3"/>
    <x v="9"/>
    <x v="9"/>
    <x v="12"/>
    <x v="12"/>
  </r>
  <r>
    <x v="4"/>
    <s v="DEPARTAMENTO DE TRANSITO DO ESTADO DO RIO DE JANEIRO"/>
    <x v="8"/>
    <d v="2024-05-07T00:00:00"/>
    <d v="2024-05-07T00:00:00"/>
    <s v="'1026014"/>
    <s v="1 | 1"/>
    <x v="1"/>
    <x v="0"/>
    <n v="-268.64999999999998"/>
    <x v="35"/>
    <x v="35"/>
    <s v="REF. SOLICITAÃ‡ÃƒO DE PGTO . DETRAN -  GRT - PLACA - RJT5C42"/>
    <x v="5"/>
    <x v="0"/>
    <x v="0"/>
    <n v="3001"/>
    <x v="5"/>
    <n v="30011"/>
    <s v="CONTROLADORIA (Administrativo)"/>
    <x v="0"/>
    <x v="3"/>
    <x v="9"/>
    <x v="9"/>
    <x v="12"/>
    <x v="12"/>
  </r>
  <r>
    <x v="4"/>
    <s v="DEPARTAMENTO DE TRANSITO DO ESTADO DO RIO DE JANEIRO"/>
    <x v="8"/>
    <d v="2024-05-08T00:00:00"/>
    <d v="2024-05-08T00:00:00"/>
    <s v="'1026123"/>
    <s v="1 | 1"/>
    <x v="1"/>
    <x v="0"/>
    <n v="-268.64999999999998"/>
    <x v="35"/>
    <x v="35"/>
    <s v="REF. SOLICITAÃ‡ÃƒO DE PGTO . DETRAN -  GRT - PLACA - RJB2H29"/>
    <x v="5"/>
    <x v="0"/>
    <x v="0"/>
    <n v="3001"/>
    <x v="5"/>
    <n v="30011"/>
    <s v="CONTROLADORIA (Administrativo)"/>
    <x v="0"/>
    <x v="3"/>
    <x v="9"/>
    <x v="9"/>
    <x v="12"/>
    <x v="12"/>
  </r>
  <r>
    <x v="4"/>
    <s v="DEPARTAMENTO DE TRANSITO DO ESTADO DO RIO DE JANEIRO"/>
    <x v="8"/>
    <d v="2024-05-08T00:00:00"/>
    <d v="2024-05-08T00:00:00"/>
    <s v="'1026124"/>
    <s v="1 | 1"/>
    <x v="1"/>
    <x v="0"/>
    <n v="-268.64999999999998"/>
    <x v="35"/>
    <x v="35"/>
    <s v="REF. SOLICITAÃ‡ÃƒO DE PGTO . DETRAN -  GRT - PLACA - SRL3B51"/>
    <x v="5"/>
    <x v="0"/>
    <x v="0"/>
    <n v="3001"/>
    <x v="5"/>
    <n v="30011"/>
    <s v="CONTROLADORIA (Administrativo)"/>
    <x v="0"/>
    <x v="3"/>
    <x v="9"/>
    <x v="9"/>
    <x v="12"/>
    <x v="12"/>
  </r>
  <r>
    <x v="4"/>
    <s v="DEPARTAMENTO DE TRANSITO DO ESTADO DO RIO DE JANEIRO"/>
    <x v="8"/>
    <d v="2024-05-08T00:00:00"/>
    <d v="2024-05-08T00:00:00"/>
    <s v="'1026131"/>
    <s v="1 | 1"/>
    <x v="1"/>
    <x v="0"/>
    <n v="-268.64999999999998"/>
    <x v="35"/>
    <x v="35"/>
    <s v="REF. SOLICITAÃ‡ÃƒO DE PGTO . DETRAN -  GRT - PLACA - RKA6D33"/>
    <x v="5"/>
    <x v="0"/>
    <x v="0"/>
    <n v="3001"/>
    <x v="5"/>
    <n v="30011"/>
    <s v="CONTROLADORIA (Administrativo)"/>
    <x v="0"/>
    <x v="3"/>
    <x v="9"/>
    <x v="9"/>
    <x v="12"/>
    <x v="12"/>
  </r>
  <r>
    <x v="4"/>
    <s v="DEPARTAMENTO DE TRANSITO DO ESTADO DO RIO DE JANEIRO"/>
    <x v="8"/>
    <d v="2024-05-08T00:00:00"/>
    <d v="2024-05-08T00:00:00"/>
    <s v="'1026139"/>
    <s v="1 | 1"/>
    <x v="1"/>
    <x v="0"/>
    <n v="-268.64999999999998"/>
    <x v="35"/>
    <x v="35"/>
    <s v="REF. SOLICITAÃ‡ÃƒO DE PGTO . DETRAN -  GRT - PLACA - RKV7B00"/>
    <x v="5"/>
    <x v="0"/>
    <x v="0"/>
    <n v="3001"/>
    <x v="5"/>
    <n v="30011"/>
    <s v="CONTROLADORIA (Administrativo)"/>
    <x v="0"/>
    <x v="3"/>
    <x v="9"/>
    <x v="9"/>
    <x v="12"/>
    <x v="12"/>
  </r>
  <r>
    <x v="4"/>
    <s v="DEPARTAMENTO DE TRANSITO DO ESTADO DO RIO DE JANEIRO"/>
    <x v="8"/>
    <d v="2024-05-10T00:00:00"/>
    <d v="2024-05-10T00:00:00"/>
    <s v="'1026232"/>
    <s v="1 | 1"/>
    <x v="1"/>
    <x v="0"/>
    <n v="-268.64999999999998"/>
    <x v="35"/>
    <x v="35"/>
    <s v="REF. SOLICITAÃ‡ÃƒO DE PGTO . DETRAN -  GRT - PLACA - RIY6D68"/>
    <x v="5"/>
    <x v="0"/>
    <x v="0"/>
    <n v="3001"/>
    <x v="5"/>
    <n v="30011"/>
    <s v="CONTROLADORIA (Administrativo)"/>
    <x v="0"/>
    <x v="3"/>
    <x v="9"/>
    <x v="9"/>
    <x v="12"/>
    <x v="12"/>
  </r>
  <r>
    <x v="4"/>
    <s v="DEPARTAMENTO DE TRANSITO DO ESTADO DO RIO DE JANEIRO"/>
    <x v="9"/>
    <d v="2024-02-29T00:00:00"/>
    <d v="2024-06-07T00:00:00"/>
    <s v="'1025698"/>
    <s v="1 | 1"/>
    <x v="1"/>
    <x v="0"/>
    <n v="-156.18"/>
    <x v="62"/>
    <x v="61"/>
    <s v="REF. MULTA AUTO DE INFRAÃ‡ÃƒO:RD30257276 - PLACA : SQX9I57 "/>
    <x v="6"/>
    <x v="0"/>
    <x v="0"/>
    <n v="6001"/>
    <x v="6"/>
    <n v="60017"/>
    <s v="OPERACIONAL (Comum)"/>
    <x v="0"/>
    <x v="3"/>
    <x v="9"/>
    <x v="9"/>
    <x v="12"/>
    <x v="12"/>
  </r>
  <r>
    <x v="4"/>
    <s v="DEPARTAMENTO DE TRANSITO DO ESTADO DO RIO DE JANEIRO"/>
    <x v="9"/>
    <d v="2024-06-04T00:00:00"/>
    <d v="2024-06-04T00:00:00"/>
    <s v="'1027283"/>
    <s v="1 | 1"/>
    <x v="1"/>
    <x v="0"/>
    <n v="-195.23"/>
    <x v="62"/>
    <x v="61"/>
    <s v="REF. SOLICITAÃ‡ÃƒO DE PGTO MULTA DE CAMINHÃ•ES . DETRAN - PLACA - RKA6D33"/>
    <x v="6"/>
    <x v="0"/>
    <x v="0"/>
    <n v="6001"/>
    <x v="6"/>
    <n v="60017"/>
    <s v="OPERACIONAL (Comum)"/>
    <x v="0"/>
    <x v="3"/>
    <x v="9"/>
    <x v="9"/>
    <x v="12"/>
    <x v="12"/>
  </r>
  <r>
    <x v="4"/>
    <s v="DEPARTAMENTO DE TRANSITO DO ESTADO DO RIO DE JANEIRO"/>
    <x v="9"/>
    <d v="2024-06-11T00:00:00"/>
    <d v="2024-06-11T00:00:00"/>
    <s v="'1027676"/>
    <s v="1 | 1"/>
    <x v="1"/>
    <x v="0"/>
    <n v="-76.77"/>
    <x v="35"/>
    <x v="35"/>
    <s v="REF. SOLICITAÃ‡ÃƒO DE PGTO . DETRAN -  GRT - PLACA - RKA6D33"/>
    <x v="5"/>
    <x v="0"/>
    <x v="0"/>
    <n v="3001"/>
    <x v="5"/>
    <n v="30011"/>
    <s v="CONTROLADORIA (Administrativo)"/>
    <x v="0"/>
    <x v="3"/>
    <x v="9"/>
    <x v="9"/>
    <x v="12"/>
    <x v="12"/>
  </r>
  <r>
    <x v="4"/>
    <s v="DEPARTAMENTO DE TRANSITO DO ESTADO DO RIO DE JANEIRO"/>
    <x v="9"/>
    <d v="2024-06-12T00:00:00"/>
    <d v="2024-06-12T00:00:00"/>
    <s v="'1027747"/>
    <s v="1 | 1"/>
    <x v="1"/>
    <x v="0"/>
    <n v="-268.64999999999998"/>
    <x v="35"/>
    <x v="35"/>
    <s v="REF. SOLICITAÃ‡ÃƒO DE PGTO . DETRAN -  GRT 2024 - PLACA - SQX9I57"/>
    <x v="5"/>
    <x v="0"/>
    <x v="0"/>
    <n v="3001"/>
    <x v="5"/>
    <n v="30011"/>
    <s v="CONTROLADORIA (Administrativo)"/>
    <x v="0"/>
    <x v="3"/>
    <x v="9"/>
    <x v="9"/>
    <x v="12"/>
    <x v="12"/>
  </r>
  <r>
    <x v="4"/>
    <s v="DEPARTAMENTO DE TRANSITO DO ESTADO DO RIO DE JANEIRO"/>
    <x v="9"/>
    <d v="2024-06-12T00:00:00"/>
    <d v="2024-06-12T00:00:00"/>
    <s v="'1027748"/>
    <s v="1 | 1"/>
    <x v="1"/>
    <x v="0"/>
    <n v="-268.64999999999998"/>
    <x v="35"/>
    <x v="35"/>
    <s v="REF. SOLICITAÃ‡ÃƒO DE PGTO . DETRAN -  GRT 2024 - PLACA - SQX9I38"/>
    <x v="5"/>
    <x v="0"/>
    <x v="0"/>
    <n v="3001"/>
    <x v="5"/>
    <n v="30011"/>
    <s v="CONTROLADORIA (Administrativo)"/>
    <x v="0"/>
    <x v="3"/>
    <x v="9"/>
    <x v="9"/>
    <x v="12"/>
    <x v="12"/>
  </r>
  <r>
    <x v="4"/>
    <s v="DEPARTAMENTO DE TRANSITO DO ESTADO DO RIO DE JANEIRO"/>
    <x v="9"/>
    <d v="2024-06-26T00:00:00"/>
    <d v="2024-06-26T00:00:00"/>
    <s v="'1028527"/>
    <s v="1 | 1"/>
    <x v="1"/>
    <x v="0"/>
    <n v="-76.77"/>
    <x v="35"/>
    <x v="35"/>
    <s v="REF. SOLICITAÃ‡ÃƒO DE PGTO . DETRAN -  GRT 2023 - PLACA - RIY6D68"/>
    <x v="5"/>
    <x v="0"/>
    <x v="0"/>
    <n v="3001"/>
    <x v="5"/>
    <n v="30011"/>
    <s v="CONTROLADORIA (Administrativo)"/>
    <x v="0"/>
    <x v="3"/>
    <x v="9"/>
    <x v="9"/>
    <x v="12"/>
    <x v="12"/>
  </r>
  <r>
    <x v="4"/>
    <s v="DEPARTAMENTO DE TRANSITO DO ESTADO DO RIO DE JANEIRO"/>
    <x v="10"/>
    <d v="2024-07-04T00:00:00"/>
    <d v="2024-07-04T00:00:00"/>
    <s v="'1028945"/>
    <s v="1 | 1"/>
    <x v="1"/>
    <x v="0"/>
    <n v="-213.21"/>
    <x v="35"/>
    <x v="35"/>
    <s v="REF. PAGAMENTO DE  DUDA PARA VEICULO - PLACA RJT5E42"/>
    <x v="5"/>
    <x v="0"/>
    <x v="0"/>
    <n v="3001"/>
    <x v="5"/>
    <n v="30011"/>
    <s v="CONTROLADORIA (Administrativo)"/>
    <x v="0"/>
    <x v="4"/>
    <x v="9"/>
    <x v="9"/>
    <x v="12"/>
    <x v="12"/>
  </r>
  <r>
    <x v="4"/>
    <s v="DEPARTAMENTO DE TRANSITO DO ESTADO DO RIO DE JANEIRO"/>
    <x v="10"/>
    <d v="2024-07-04T00:00:00"/>
    <d v="2024-07-04T00:00:00"/>
    <s v="'1028946"/>
    <s v="1 | 1"/>
    <x v="1"/>
    <x v="0"/>
    <n v="-213.21"/>
    <x v="35"/>
    <x v="35"/>
    <s v="REF. PAGAMENTO DE  DUDA PARA VEICULO - PLACA RIY6D68"/>
    <x v="5"/>
    <x v="0"/>
    <x v="0"/>
    <n v="3001"/>
    <x v="5"/>
    <n v="30011"/>
    <s v="CONTROLADORIA (Administrativo)"/>
    <x v="0"/>
    <x v="4"/>
    <x v="9"/>
    <x v="9"/>
    <x v="12"/>
    <x v="12"/>
  </r>
  <r>
    <x v="4"/>
    <s v="DEPARTAMENTO DE TRANSITO DO ESTADO DO RIO DE JANEIRO"/>
    <x v="10"/>
    <d v="2024-07-04T00:00:00"/>
    <d v="2024-07-04T00:00:00"/>
    <s v="'1028948"/>
    <s v="1 | 1"/>
    <x v="1"/>
    <x v="0"/>
    <n v="-213.21"/>
    <x v="35"/>
    <x v="35"/>
    <s v="REF. PAGAMENTO DE  DUDA PARA VEICULO - PLACA RKV7B00"/>
    <x v="5"/>
    <x v="0"/>
    <x v="0"/>
    <n v="3001"/>
    <x v="5"/>
    <n v="30011"/>
    <s v="CONTROLADORIA (Administrativo)"/>
    <x v="0"/>
    <x v="4"/>
    <x v="9"/>
    <x v="9"/>
    <x v="12"/>
    <x v="12"/>
  </r>
  <r>
    <x v="4"/>
    <s v="DEPARTAMENTO DE TRANSITO DO ESTADO DO RIO DE JANEIRO"/>
    <x v="10"/>
    <d v="2024-07-08T00:00:00"/>
    <d v="2024-07-08T00:00:00"/>
    <s v="'1029031"/>
    <s v="1 | 1"/>
    <x v="1"/>
    <x v="0"/>
    <n v="-220.94"/>
    <x v="62"/>
    <x v="61"/>
    <s v="REF. SOLICITAÃ‡ÃƒO DE PGTO . DETRAN - MULTA 1 - PLACA - RIY6D68"/>
    <x v="6"/>
    <x v="0"/>
    <x v="0"/>
    <n v="6001"/>
    <x v="6"/>
    <n v="60017"/>
    <s v="OPERACIONAL (Comum)"/>
    <x v="0"/>
    <x v="4"/>
    <x v="9"/>
    <x v="9"/>
    <x v="12"/>
    <x v="12"/>
  </r>
  <r>
    <x v="4"/>
    <s v="DEPARTAMENTO DE TRANSITO DO ESTADO DO RIO DE JANEIRO"/>
    <x v="10"/>
    <d v="2024-07-08T00:00:00"/>
    <d v="2024-07-08T00:00:00"/>
    <s v="'1029032"/>
    <s v="1 | 1"/>
    <x v="1"/>
    <x v="0"/>
    <n v="-390.46"/>
    <x v="62"/>
    <x v="61"/>
    <s v="REF. SOLICITAÃ‡ÃƒO DE PGTO . DETRAN - MULTA 2 - PLACA - RIY6D68"/>
    <x v="6"/>
    <x v="0"/>
    <x v="0"/>
    <n v="6001"/>
    <x v="6"/>
    <n v="60017"/>
    <s v="OPERACIONAL (Comum)"/>
    <x v="0"/>
    <x v="4"/>
    <x v="9"/>
    <x v="9"/>
    <x v="12"/>
    <x v="12"/>
  </r>
  <r>
    <x v="4"/>
    <s v="DEPARTAMENTO DE TRANSITO DO ESTADO DO RIO DE JANEIRO"/>
    <x v="10"/>
    <d v="2024-07-08T00:00:00"/>
    <d v="2024-07-08T00:00:00"/>
    <s v="'1029034"/>
    <s v="1 | 1"/>
    <x v="1"/>
    <x v="0"/>
    <n v="-195.23"/>
    <x v="62"/>
    <x v="61"/>
    <s v="REF. SOLICITAÃ‡ÃƒO DE PGTO . DETRAN - MULTA 3- PLACA - RIY6D68"/>
    <x v="6"/>
    <x v="0"/>
    <x v="0"/>
    <n v="6001"/>
    <x v="6"/>
    <n v="60017"/>
    <s v="OPERACIONAL (Comum)"/>
    <x v="0"/>
    <x v="4"/>
    <x v="9"/>
    <x v="9"/>
    <x v="12"/>
    <x v="12"/>
  </r>
  <r>
    <x v="4"/>
    <s v="DEPARTAMENTO DE TRANSITO DO ESTADO DO RIO DE JANEIRO"/>
    <x v="10"/>
    <d v="2024-07-08T00:00:00"/>
    <d v="2024-07-08T00:00:00"/>
    <s v="'1029037"/>
    <s v="1 | 1"/>
    <x v="1"/>
    <x v="0"/>
    <n v="-293.47000000000003"/>
    <x v="62"/>
    <x v="61"/>
    <s v="REF. SOLICITAÃ‡ÃƒO DE PGTO . DETRAN - MULTA 4 - PLACA - RIY6D68"/>
    <x v="6"/>
    <x v="0"/>
    <x v="0"/>
    <n v="6001"/>
    <x v="6"/>
    <n v="60017"/>
    <s v="OPERACIONAL (Comum)"/>
    <x v="0"/>
    <x v="4"/>
    <x v="9"/>
    <x v="9"/>
    <x v="12"/>
    <x v="12"/>
  </r>
  <r>
    <x v="4"/>
    <s v="DEPARTAMENTO DE TRANSITO DO ESTADO DO RIO DE JANEIRO"/>
    <x v="10"/>
    <d v="2024-07-10T00:00:00"/>
    <d v="2024-07-10T00:00:00"/>
    <s v="'1029222"/>
    <s v="1 | 1"/>
    <x v="1"/>
    <x v="0"/>
    <n v="-76.77"/>
    <x v="35"/>
    <x v="35"/>
    <s v="REF. SOLICITAÃ‡ÃƒO DE PGTO . DETRAN - GRT 23  PLACA - RKV7B00"/>
    <x v="5"/>
    <x v="0"/>
    <x v="0"/>
    <n v="3001"/>
    <x v="5"/>
    <n v="30011"/>
    <s v="CONTROLADORIA (Administrativo)"/>
    <x v="0"/>
    <x v="4"/>
    <x v="9"/>
    <x v="9"/>
    <x v="12"/>
    <x v="12"/>
  </r>
  <r>
    <x v="4"/>
    <s v="DEPARTAMENTO DE TRANSITO DO ESTADO DO RIO DE JANEIRO"/>
    <x v="10"/>
    <d v="2024-07-10T00:00:00"/>
    <d v="2024-07-10T00:00:00"/>
    <s v="'1029237"/>
    <s v="1 | 1"/>
    <x v="1"/>
    <x v="0"/>
    <n v="-76.77"/>
    <x v="35"/>
    <x v="35"/>
    <s v="REF. SOLICITAÃ‡ÃƒO DE PGTO . DETRAN - GRT 23  PLACA - RJT5C42"/>
    <x v="5"/>
    <x v="0"/>
    <x v="0"/>
    <n v="3001"/>
    <x v="5"/>
    <n v="30011"/>
    <s v="CONTROLADORIA (Administrativo)"/>
    <x v="0"/>
    <x v="4"/>
    <x v="9"/>
    <x v="9"/>
    <x v="12"/>
    <x v="12"/>
  </r>
  <r>
    <x v="4"/>
    <s v="DEPARTAMENTO DE TRANSITO DO ESTADO DO RIO DE JANEIRO"/>
    <x v="10"/>
    <d v="2024-07-26T00:00:00"/>
    <d v="2024-07-26T00:00:00"/>
    <s v="'1029975"/>
    <s v="1 | 1"/>
    <x v="1"/>
    <x v="0"/>
    <n v="-3158.26"/>
    <x v="35"/>
    <x v="35"/>
    <s v="REF. SOLICITAÃ‡ÃƒO DE PGTO . DETRAN -  IPVA  - FPW0990"/>
    <x v="5"/>
    <x v="0"/>
    <x v="0"/>
    <n v="3001"/>
    <x v="5"/>
    <n v="30011"/>
    <s v="CONTROLADORIA (Administrativo)"/>
    <x v="0"/>
    <x v="4"/>
    <x v="9"/>
    <x v="9"/>
    <x v="12"/>
    <x v="12"/>
  </r>
  <r>
    <x v="4"/>
    <s v="DEPARTAMENTO DE TRANSITO DO ESTADO DO RIO DE JANEIRO"/>
    <x v="11"/>
    <d v="2024-08-06T00:00:00"/>
    <d v="2024-08-07T00:00:00"/>
    <s v="'1030593"/>
    <s v="1 | 1"/>
    <x v="1"/>
    <x v="0"/>
    <n v="-16920.099999999999"/>
    <x v="35"/>
    <x v="35"/>
    <s v="REF. SOLICITAÃ‡ÃƒO DE PGTO . DETRAN - CARROS DA KOLETA SAO PAULO"/>
    <x v="5"/>
    <x v="0"/>
    <x v="0"/>
    <n v="3001"/>
    <x v="5"/>
    <n v="30017"/>
    <s v="CONTROLADORIA (Comum)"/>
    <x v="0"/>
    <x v="4"/>
    <x v="9"/>
    <x v="9"/>
    <x v="12"/>
    <x v="12"/>
  </r>
  <r>
    <x v="4"/>
    <s v="DEPARTAMENTO DE TRANSITO DO ESTADO DO RIO DE JANEIRO"/>
    <x v="11"/>
    <d v="2024-08-08T00:00:00"/>
    <d v="2024-08-09T00:00:00"/>
    <s v="'1030755"/>
    <s v="1 | 1"/>
    <x v="1"/>
    <x v="0"/>
    <n v="-2766.07"/>
    <x v="35"/>
    <x v="35"/>
    <s v="REF. SOLICITAÃ‡ÃƒO DE PGTO . DETRAN - KOLETA SAO PAULO PLACA FUF8404"/>
    <x v="5"/>
    <x v="0"/>
    <x v="0"/>
    <n v="3001"/>
    <x v="5"/>
    <n v="30017"/>
    <s v="CONTROLADORIA (Comum)"/>
    <x v="0"/>
    <x v="4"/>
    <x v="9"/>
    <x v="9"/>
    <x v="12"/>
    <x v="12"/>
  </r>
  <r>
    <x v="4"/>
    <s v="DEPARTAMENTO DE TRANSITO DO ESTADO DO RIO DE JANEIRO"/>
    <x v="11"/>
    <d v="2024-08-15T00:00:00"/>
    <d v="2024-08-16T00:00:00"/>
    <s v="'1031101"/>
    <s v="1 | 1"/>
    <x v="1"/>
    <x v="0"/>
    <n v="-191.88"/>
    <x v="35"/>
    <x v="35"/>
    <s v="REF. PAGAMENTO DE  DUDA PARA VEICULO - PLACA  SQX9I57"/>
    <x v="5"/>
    <x v="0"/>
    <x v="0"/>
    <n v="3001"/>
    <x v="5"/>
    <n v="30017"/>
    <s v="CONTROLADORIA (Comum)"/>
    <x v="0"/>
    <x v="4"/>
    <x v="9"/>
    <x v="9"/>
    <x v="12"/>
    <x v="12"/>
  </r>
  <r>
    <x v="4"/>
    <s v="DEPARTAMENTO DE TRANSITO DO ESTADO DO RIO DE JANEIRO"/>
    <x v="11"/>
    <d v="2024-08-15T00:00:00"/>
    <d v="2024-08-16T00:00:00"/>
    <s v="'1031102"/>
    <s v="1 | 1"/>
    <x v="1"/>
    <x v="0"/>
    <n v="-229.54"/>
    <x v="35"/>
    <x v="35"/>
    <s v="REF. PAGAMENTO DE  DUDA PARA VEICULO - PLACA  SQX9I57"/>
    <x v="5"/>
    <x v="0"/>
    <x v="0"/>
    <n v="3001"/>
    <x v="5"/>
    <n v="30017"/>
    <s v="CONTROLADORIA (Comum)"/>
    <x v="0"/>
    <x v="4"/>
    <x v="9"/>
    <x v="9"/>
    <x v="12"/>
    <x v="12"/>
  </r>
  <r>
    <x v="4"/>
    <s v="DEPARTAMENTO DE TRANSITO DO ESTADO DO RIO DE JANEIRO"/>
    <x v="11"/>
    <d v="2024-08-15T00:00:00"/>
    <d v="2024-08-16T00:00:00"/>
    <s v="'1031103"/>
    <s v="1 | 1"/>
    <x v="1"/>
    <x v="0"/>
    <n v="-191.88"/>
    <x v="35"/>
    <x v="35"/>
    <s v="REF. PAGAMENTO DE  DUDA PARA VEICULO - PLACA  SQX9I38"/>
    <x v="5"/>
    <x v="0"/>
    <x v="0"/>
    <n v="3001"/>
    <x v="5"/>
    <n v="30017"/>
    <s v="CONTROLADORIA (Comum)"/>
    <x v="0"/>
    <x v="4"/>
    <x v="9"/>
    <x v="9"/>
    <x v="12"/>
    <x v="12"/>
  </r>
  <r>
    <x v="4"/>
    <s v="DEPARTAMENTO DE TRANSITO DO ESTADO DO RIO DE JANEIRO"/>
    <x v="11"/>
    <d v="2024-08-15T00:00:00"/>
    <d v="2024-08-16T00:00:00"/>
    <s v="'1031104"/>
    <s v="1 | 1"/>
    <x v="1"/>
    <x v="0"/>
    <n v="-229.54"/>
    <x v="35"/>
    <x v="35"/>
    <s v="REF. PAGAMENTO DE  DUDA PARA VEICULO - PLACA  SQX9I38"/>
    <x v="5"/>
    <x v="0"/>
    <x v="0"/>
    <n v="3001"/>
    <x v="5"/>
    <n v="30017"/>
    <s v="CONTROLADORIA (Comum)"/>
    <x v="0"/>
    <x v="4"/>
    <x v="9"/>
    <x v="9"/>
    <x v="12"/>
    <x v="12"/>
  </r>
  <r>
    <x v="4"/>
    <s v="DEPARTAMENTO DE TRANSITO DO ESTADO DO RIO DE JANEIRO"/>
    <x v="11"/>
    <d v="2024-08-27T00:00:00"/>
    <d v="2024-08-27T00:00:00"/>
    <s v="'1031619"/>
    <s v="1 | 1"/>
    <x v="1"/>
    <x v="0"/>
    <n v="-792.94"/>
    <x v="35"/>
    <x v="35"/>
    <s v="REF. SOLICITAÃ‡ÃƒO DE PGTO . DETRAN - CARROS DA KOLETA  FQD6J17 PARCELA 3"/>
    <x v="5"/>
    <x v="0"/>
    <x v="0"/>
    <n v="3001"/>
    <x v="5"/>
    <n v="30017"/>
    <s v="CONTROLADORIA (Comum)"/>
    <x v="0"/>
    <x v="4"/>
    <x v="9"/>
    <x v="9"/>
    <x v="12"/>
    <x v="12"/>
  </r>
  <r>
    <x v="4"/>
    <s v="DEPARTAMENTO DE TRANSITO DO ESTADO DO RIO DE JANEIRO"/>
    <x v="11"/>
    <d v="2024-08-27T00:00:00"/>
    <d v="2024-08-27T00:00:00"/>
    <s v="'1031622"/>
    <s v="1 | 1"/>
    <x v="1"/>
    <x v="0"/>
    <n v="-792.94"/>
    <x v="35"/>
    <x v="35"/>
    <s v="REF. SOLICITAÃ‡ÃƒO DE PGTO . DETRAN - CARROS DA KOLETA  IVU7H94  PARCELA 3"/>
    <x v="5"/>
    <x v="0"/>
    <x v="0"/>
    <n v="3001"/>
    <x v="5"/>
    <n v="30017"/>
    <s v="CONTROLADORIA (Comum)"/>
    <x v="0"/>
    <x v="4"/>
    <x v="9"/>
    <x v="9"/>
    <x v="12"/>
    <x v="12"/>
  </r>
  <r>
    <x v="4"/>
    <s v="DEPARTAMENTO DE TRANSITO DO ESTADO DO RIO DE JANEIRO"/>
    <x v="11"/>
    <d v="2024-08-27T00:00:00"/>
    <d v="2024-08-27T00:00:00"/>
    <s v="'1031624"/>
    <s v="1 | 1"/>
    <x v="1"/>
    <x v="0"/>
    <n v="-1340.99"/>
    <x v="35"/>
    <x v="35"/>
    <s v="REF. SOLICITAÃ‡ÃƒO DE PGTO . DETRAN - CARROS DA KOLETA  RJU6J82  PARC 2"/>
    <x v="5"/>
    <x v="0"/>
    <x v="0"/>
    <n v="3001"/>
    <x v="5"/>
    <n v="30017"/>
    <s v="CONTROLADORIA (Comum)"/>
    <x v="0"/>
    <x v="4"/>
    <x v="9"/>
    <x v="9"/>
    <x v="12"/>
    <x v="12"/>
  </r>
  <r>
    <x v="4"/>
    <s v="DEPARTAMENTO DE TRANSITO DO ESTADO DO RIO DE JANEIRO"/>
    <x v="11"/>
    <d v="2024-08-27T00:00:00"/>
    <d v="2024-08-27T00:00:00"/>
    <s v="'1031625"/>
    <s v="1 | 1"/>
    <x v="1"/>
    <x v="0"/>
    <n v="-1332.09"/>
    <x v="35"/>
    <x v="35"/>
    <s v="REF. SOLICITAÃ‡ÃƒO DE PGTO . DETRAN - CARROS DA KOLETA  RJU6J82  PARC 3"/>
    <x v="5"/>
    <x v="0"/>
    <x v="0"/>
    <n v="3001"/>
    <x v="5"/>
    <n v="30017"/>
    <s v="CONTROLADORIA (Comum)"/>
    <x v="0"/>
    <x v="4"/>
    <x v="9"/>
    <x v="9"/>
    <x v="12"/>
    <x v="12"/>
  </r>
  <r>
    <x v="4"/>
    <s v="DEPARTAMENTO DE TRANSITO DO ESTADO DO RIO DE JANEIRO"/>
    <x v="12"/>
    <d v="2024-09-03T00:00:00"/>
    <d v="2024-09-05T00:00:00"/>
    <s v="'1031986"/>
    <s v="1 | 1"/>
    <x v="1"/>
    <x v="0"/>
    <n v="-229.54"/>
    <x v="35"/>
    <x v="35"/>
    <s v="REF. 2Âª via de documentaÃ§Ã£o de veÃ­culo "/>
    <x v="5"/>
    <x v="0"/>
    <x v="0"/>
    <n v="3001"/>
    <x v="5"/>
    <n v="30017"/>
    <s v="CONTROLADORIA (Comum)"/>
    <x v="0"/>
    <x v="4"/>
    <x v="9"/>
    <x v="9"/>
    <x v="12"/>
    <x v="12"/>
  </r>
  <r>
    <x v="4"/>
    <s v="DEPARTAMENTO DE TRANSITO DO ESTADO DO RIO DE JANEIRO"/>
    <x v="12"/>
    <d v="2024-09-04T00:00:00"/>
    <d v="2024-09-05T00:00:00"/>
    <s v="'1032043"/>
    <s v="1 | 1"/>
    <x v="1"/>
    <x v="0"/>
    <n v="-191.88"/>
    <x v="35"/>
    <x v="35"/>
    <s v="REF. 2Âª via de documentaÃ§Ã£o de veÃ­culo  - PLACA RKA6D33"/>
    <x v="5"/>
    <x v="0"/>
    <x v="0"/>
    <n v="3001"/>
    <x v="5"/>
    <n v="30017"/>
    <s v="CONTROLADORIA (Comum)"/>
    <x v="0"/>
    <x v="4"/>
    <x v="9"/>
    <x v="9"/>
    <x v="12"/>
    <x v="12"/>
  </r>
  <r>
    <x v="4"/>
    <s v="DEPARTAMENTO DE TRANSITO DO ESTADO DO RIO DE JANEIRO"/>
    <x v="12"/>
    <d v="2024-09-04T00:00:00"/>
    <d v="2024-09-05T00:00:00"/>
    <s v="'1032045"/>
    <s v="1 | 1"/>
    <x v="1"/>
    <x v="0"/>
    <n v="-229.54"/>
    <x v="35"/>
    <x v="35"/>
    <s v="REF. 2Âª via de documentaÃ§Ã£o de veÃ­culo  - PLACA RYV6D68"/>
    <x v="5"/>
    <x v="0"/>
    <x v="0"/>
    <n v="3001"/>
    <x v="5"/>
    <n v="30017"/>
    <s v="CONTROLADORIA (Comum)"/>
    <x v="0"/>
    <x v="4"/>
    <x v="9"/>
    <x v="9"/>
    <x v="12"/>
    <x v="12"/>
  </r>
  <r>
    <x v="4"/>
    <s v="DEPARTAMENTO DE TRANSITO DO ESTADO DO RIO DE JANEIRO"/>
    <x v="12"/>
    <d v="2024-09-04T00:00:00"/>
    <d v="2024-09-05T00:00:00"/>
    <s v="'1032047"/>
    <s v="1 | 1"/>
    <x v="1"/>
    <x v="0"/>
    <n v="-191.88"/>
    <x v="35"/>
    <x v="35"/>
    <s v="REF. 2Âª via de documentaÃ§Ã£o de veÃ­culo  - PLACA RIY6D68"/>
    <x v="5"/>
    <x v="0"/>
    <x v="0"/>
    <n v="3001"/>
    <x v="5"/>
    <n v="30017"/>
    <s v="CONTROLADORIA (Comum)"/>
    <x v="0"/>
    <x v="4"/>
    <x v="9"/>
    <x v="9"/>
    <x v="12"/>
    <x v="12"/>
  </r>
  <r>
    <x v="4"/>
    <s v="DEPARTAMENTO DE TRANSITO DO ESTADO DO RIO DE JANEIRO"/>
    <x v="12"/>
    <d v="2024-09-04T00:00:00"/>
    <d v="2024-09-05T00:00:00"/>
    <s v="'1032048"/>
    <s v="1 | 1"/>
    <x v="1"/>
    <x v="0"/>
    <n v="-191.88"/>
    <x v="35"/>
    <x v="35"/>
    <s v="REF. 2Âª via de documentaÃ§Ã£o de veÃ­culo  - PLACA RKV7B00"/>
    <x v="5"/>
    <x v="0"/>
    <x v="0"/>
    <n v="3001"/>
    <x v="5"/>
    <n v="30017"/>
    <s v="CONTROLADORIA (Comum)"/>
    <x v="0"/>
    <x v="4"/>
    <x v="9"/>
    <x v="9"/>
    <x v="12"/>
    <x v="12"/>
  </r>
  <r>
    <x v="4"/>
    <s v="DEPARTAMENTO DE TRANSITO DO ESTADO DO RIO DE JANEIRO"/>
    <x v="12"/>
    <d v="2024-09-04T00:00:00"/>
    <d v="2024-09-05T00:00:00"/>
    <s v="'1032049"/>
    <s v="1 | 1"/>
    <x v="1"/>
    <x v="0"/>
    <n v="-229.54"/>
    <x v="35"/>
    <x v="35"/>
    <s v="REF. 2Âª via de documentaÃ§Ã£o de veÃ­culo  - PLACA RKV7B00"/>
    <x v="5"/>
    <x v="0"/>
    <x v="0"/>
    <n v="3001"/>
    <x v="5"/>
    <n v="30017"/>
    <s v="CONTROLADORIA (Comum)"/>
    <x v="0"/>
    <x v="4"/>
    <x v="9"/>
    <x v="9"/>
    <x v="12"/>
    <x v="12"/>
  </r>
  <r>
    <x v="4"/>
    <s v="DEPARTAMENTO DE TRANSITO DO ESTADO DO RIO DE JANEIRO"/>
    <x v="14"/>
    <d v="2024-09-25T00:00:00"/>
    <d v="2024-11-29T00:00:00"/>
    <s v="'1033468"/>
    <s v="1 | 1"/>
    <x v="1"/>
    <x v="0"/>
    <n v="-117.14"/>
    <x v="62"/>
    <x v="61"/>
    <s v="REF. SOLICITAÃ‡ÃƒO DE PGTO . DETRAN  - Multa de trÃ¢nsito SQX 9I57 "/>
    <x v="6"/>
    <x v="0"/>
    <x v="0"/>
    <n v="6001"/>
    <x v="6"/>
    <n v="60017"/>
    <s v="OPERACIONAL (Comum)"/>
    <x v="0"/>
    <x v="0"/>
    <x v="9"/>
    <x v="9"/>
    <x v="12"/>
    <x v="12"/>
  </r>
  <r>
    <x v="4"/>
    <s v="DEPARTAMENTO DE TRANSITO DO ESTADO DO RIO DE JANEIRO"/>
    <x v="14"/>
    <d v="2024-11-22T00:00:00"/>
    <d v="2024-11-25T00:00:00"/>
    <s v="'1036408"/>
    <s v="1 | 1"/>
    <x v="1"/>
    <x v="0"/>
    <n v="-191.88"/>
    <x v="35"/>
    <x v="35"/>
    <s v="REF. PAGAMENTO DE  DUDA PARA VEICULO - PLACA FQD6J17"/>
    <x v="5"/>
    <x v="0"/>
    <x v="0"/>
    <n v="3001"/>
    <x v="5"/>
    <n v="30011"/>
    <s v="CONTROLADORIA (Administrativo)"/>
    <x v="0"/>
    <x v="0"/>
    <x v="9"/>
    <x v="9"/>
    <x v="12"/>
    <x v="12"/>
  </r>
  <r>
    <x v="4"/>
    <s v="DEPARTAMENTO DE TRANSITO DO ESTADO DO RIO DE JANEIRO"/>
    <x v="14"/>
    <d v="2024-11-22T00:00:00"/>
    <d v="2024-11-25T00:00:00"/>
    <s v="'1036409"/>
    <s v="1 | 1"/>
    <x v="1"/>
    <x v="0"/>
    <n v="-191.88"/>
    <x v="35"/>
    <x v="35"/>
    <s v="REF. PAGAMENTO DE  DUDA PARA VEICULO - PLACA FQA0C59"/>
    <x v="5"/>
    <x v="0"/>
    <x v="0"/>
    <n v="3001"/>
    <x v="5"/>
    <n v="30011"/>
    <s v="CONTROLADORIA (Administrativo)"/>
    <x v="0"/>
    <x v="0"/>
    <x v="9"/>
    <x v="9"/>
    <x v="12"/>
    <x v="12"/>
  </r>
  <r>
    <x v="4"/>
    <s v="DEPARTAMENTO DE TRANSITO DO ESTADO DO RIO DE JANEIRO"/>
    <x v="14"/>
    <d v="2024-11-22T00:00:00"/>
    <d v="2024-11-25T00:00:00"/>
    <s v="'1036410"/>
    <s v="1 | 1"/>
    <x v="1"/>
    <x v="0"/>
    <n v="-191.88"/>
    <x v="35"/>
    <x v="35"/>
    <s v="REF. PAGAMENTO DE  DUDA PARA VEICULO - PLACA F5G4F1"/>
    <x v="5"/>
    <x v="0"/>
    <x v="0"/>
    <n v="3001"/>
    <x v="5"/>
    <n v="30011"/>
    <s v="CONTROLADORIA (Administrativo)"/>
    <x v="0"/>
    <x v="0"/>
    <x v="9"/>
    <x v="9"/>
    <x v="12"/>
    <x v="12"/>
  </r>
  <r>
    <x v="4"/>
    <s v="DEPARTAMENTO DE TRANSITO DO ESTADO DO RIO DE JANEIRO"/>
    <x v="14"/>
    <d v="2024-11-22T00:00:00"/>
    <d v="2024-11-25T00:00:00"/>
    <s v="'1036411"/>
    <s v="1 | 1"/>
    <x v="1"/>
    <x v="0"/>
    <n v="-191.88"/>
    <x v="35"/>
    <x v="35"/>
    <s v="REF. PAGAMENTO DE  DUDA PARA VEICULO - PLACA FHH6J90"/>
    <x v="5"/>
    <x v="0"/>
    <x v="0"/>
    <n v="3001"/>
    <x v="5"/>
    <n v="30011"/>
    <s v="CONTROLADORIA (Administrativo)"/>
    <x v="0"/>
    <x v="0"/>
    <x v="9"/>
    <x v="9"/>
    <x v="12"/>
    <x v="12"/>
  </r>
  <r>
    <x v="4"/>
    <s v="DEPARTAMENTO DE TRANSITO DO ESTADO DO RIO DE JANEIRO"/>
    <x v="14"/>
    <d v="2024-11-22T00:00:00"/>
    <d v="2024-11-25T00:00:00"/>
    <s v="'1036412"/>
    <s v="1 | 1"/>
    <x v="1"/>
    <x v="0"/>
    <n v="-191.88"/>
    <x v="35"/>
    <x v="35"/>
    <s v="REF. PAGAMENTO DE  DUDA PARA VEICULO - PLACA IVV0F01"/>
    <x v="5"/>
    <x v="0"/>
    <x v="0"/>
    <n v="3001"/>
    <x v="5"/>
    <n v="30011"/>
    <s v="CONTROLADORIA (Administrativo)"/>
    <x v="0"/>
    <x v="0"/>
    <x v="9"/>
    <x v="9"/>
    <x v="12"/>
    <x v="12"/>
  </r>
  <r>
    <x v="4"/>
    <s v="DEPARTAMENTO DE TRANSITO DO ESTADO DO RIO DE JANEIRO"/>
    <x v="14"/>
    <d v="2024-11-22T00:00:00"/>
    <d v="2024-11-25T00:00:00"/>
    <s v="'1036413"/>
    <s v="1 | 1"/>
    <x v="1"/>
    <x v="0"/>
    <n v="-191.88"/>
    <x v="35"/>
    <x v="35"/>
    <s v="REF. PAGAMENTO DE  DUDA PARA VEICULO - PLACA IVH7H94"/>
    <x v="5"/>
    <x v="0"/>
    <x v="0"/>
    <n v="3001"/>
    <x v="5"/>
    <n v="30011"/>
    <s v="CONTROLADORIA (Administrativo)"/>
    <x v="0"/>
    <x v="0"/>
    <x v="9"/>
    <x v="9"/>
    <x v="12"/>
    <x v="12"/>
  </r>
  <r>
    <x v="4"/>
    <s v="DEPARTAMENTO DE TRANSITO DO ESTADO DO RIO DE JANEIRO"/>
    <x v="14"/>
    <d v="2024-11-22T00:00:00"/>
    <d v="2024-11-25T00:00:00"/>
    <s v="'1036415"/>
    <s v="1 | 1"/>
    <x v="1"/>
    <x v="0"/>
    <n v="-191.88"/>
    <x v="35"/>
    <x v="35"/>
    <s v="REF. PAGAMENTO DE  DUDA PARA VEICULO - PLACA RJH6J82"/>
    <x v="5"/>
    <x v="0"/>
    <x v="0"/>
    <n v="3001"/>
    <x v="5"/>
    <n v="30011"/>
    <s v="CONTROLADORIA (Administrativo)"/>
    <x v="0"/>
    <x v="0"/>
    <x v="9"/>
    <x v="9"/>
    <x v="12"/>
    <x v="12"/>
  </r>
  <r>
    <x v="4"/>
    <s v="DEPARTAMENTO DE TRANSITO DO ESTADO DO RIO DE JANEIRO"/>
    <x v="14"/>
    <d v="2024-11-22T00:00:00"/>
    <d v="2024-11-25T00:00:00"/>
    <s v="'1036418"/>
    <s v="1 | 1"/>
    <x v="1"/>
    <x v="0"/>
    <n v="-191.88"/>
    <x v="35"/>
    <x v="35"/>
    <s v="REF. PAGAMENTO DE  DUDA PARA VEICULO - PLACA FHF8404"/>
    <x v="5"/>
    <x v="0"/>
    <x v="0"/>
    <n v="3001"/>
    <x v="5"/>
    <n v="30011"/>
    <s v="CONTROLADORIA (Administrativo)"/>
    <x v="0"/>
    <x v="0"/>
    <x v="9"/>
    <x v="9"/>
    <x v="12"/>
    <x v="12"/>
  </r>
  <r>
    <x v="4"/>
    <s v="DEPARTAMENTO DE TRANSITO DO ESTADO DO RIO DE JANEIRO"/>
    <x v="14"/>
    <d v="2024-11-22T00:00:00"/>
    <d v="2024-11-25T00:00:00"/>
    <s v="'1036420"/>
    <s v="1 | 1"/>
    <x v="1"/>
    <x v="0"/>
    <n v="-191.88"/>
    <x v="35"/>
    <x v="35"/>
    <s v="REF. PAGAMENTO DE  DUDA PARA VEICULO - PLACA FC09549"/>
    <x v="5"/>
    <x v="0"/>
    <x v="0"/>
    <n v="3001"/>
    <x v="5"/>
    <n v="30011"/>
    <s v="CONTROLADORIA (Administrativo)"/>
    <x v="0"/>
    <x v="0"/>
    <x v="9"/>
    <x v="9"/>
    <x v="12"/>
    <x v="12"/>
  </r>
  <r>
    <x v="4"/>
    <s v="DEPARTAMENTO DE TRANSITO DO ESTADO DO RIO DE JANEIRO"/>
    <x v="14"/>
    <d v="2024-11-22T00:00:00"/>
    <d v="2024-11-25T00:00:00"/>
    <s v="'1036422"/>
    <s v="1 | 1"/>
    <x v="1"/>
    <x v="0"/>
    <n v="-191.88"/>
    <x v="35"/>
    <x v="35"/>
    <s v="REF. PAGAMENTO DE  DUDA PARA VEICULO - PLACA FCX5474"/>
    <x v="5"/>
    <x v="0"/>
    <x v="0"/>
    <n v="3001"/>
    <x v="5"/>
    <n v="30011"/>
    <s v="CONTROLADORIA (Administrativo)"/>
    <x v="0"/>
    <x v="0"/>
    <x v="9"/>
    <x v="9"/>
    <x v="12"/>
    <x v="12"/>
  </r>
  <r>
    <x v="4"/>
    <s v="DEPARTAMENTO DE TRANSITO DO ESTADO DO RIO DE JANEIRO"/>
    <x v="14"/>
    <d v="2024-11-22T00:00:00"/>
    <d v="2024-11-25T00:00:00"/>
    <s v="'1036423"/>
    <s v="1 | 1"/>
    <x v="1"/>
    <x v="0"/>
    <n v="-191.88"/>
    <x v="35"/>
    <x v="35"/>
    <s v="REF. PAGAMENTO DE  DUDA PARA VEICULO - PLACA RIV2A86"/>
    <x v="5"/>
    <x v="0"/>
    <x v="0"/>
    <n v="3001"/>
    <x v="5"/>
    <n v="30011"/>
    <s v="CONTROLADORIA (Administrativo)"/>
    <x v="0"/>
    <x v="0"/>
    <x v="9"/>
    <x v="9"/>
    <x v="12"/>
    <x v="12"/>
  </r>
  <r>
    <x v="4"/>
    <s v="DEPARTAMENTO DE TRANSITO DO ESTADO DO RIO DE JANEIRO"/>
    <x v="14"/>
    <d v="2024-11-22T00:00:00"/>
    <d v="2024-11-25T00:00:00"/>
    <s v="'1036424"/>
    <s v="1 | 1"/>
    <x v="1"/>
    <x v="0"/>
    <n v="-191.88"/>
    <x v="35"/>
    <x v="35"/>
    <s v="REF. PAGAMENTO DE  DUDA PARA VEICULO - PLACA RJL2E49"/>
    <x v="5"/>
    <x v="0"/>
    <x v="0"/>
    <n v="3001"/>
    <x v="5"/>
    <n v="30011"/>
    <s v="CONTROLADORIA (Administrativo)"/>
    <x v="0"/>
    <x v="0"/>
    <x v="9"/>
    <x v="9"/>
    <x v="12"/>
    <x v="12"/>
  </r>
  <r>
    <x v="4"/>
    <s v="DEPARTAMENTO DE TRANSITO DO ESTADO DO RIO DE JANEIRO"/>
    <x v="14"/>
    <d v="2024-11-22T00:00:00"/>
    <d v="2024-11-25T00:00:00"/>
    <s v="'1036425"/>
    <s v="1 | 1"/>
    <x v="1"/>
    <x v="0"/>
    <n v="-191.88"/>
    <x v="35"/>
    <x v="35"/>
    <s v="REF. PAGAMENTO DE  DUDA PARA VEICULO - PLACA RJ01I76"/>
    <x v="5"/>
    <x v="0"/>
    <x v="0"/>
    <n v="3001"/>
    <x v="5"/>
    <n v="30011"/>
    <s v="CONTROLADORIA (Administrativo)"/>
    <x v="0"/>
    <x v="0"/>
    <x v="9"/>
    <x v="9"/>
    <x v="12"/>
    <x v="12"/>
  </r>
  <r>
    <x v="4"/>
    <s v="DEPARTAMENTO DE TRANSITO DO ESTADO DO RIO DE JANEIRO"/>
    <x v="14"/>
    <d v="2024-11-22T00:00:00"/>
    <d v="2024-11-25T00:00:00"/>
    <s v="'1036426"/>
    <s v="1 | 1"/>
    <x v="1"/>
    <x v="0"/>
    <n v="-191.88"/>
    <x v="35"/>
    <x v="35"/>
    <s v="REF. PAGAMENTO DE  DUDA PARA VEICULO - PLACA RKG2AE"/>
    <x v="5"/>
    <x v="0"/>
    <x v="0"/>
    <n v="3001"/>
    <x v="5"/>
    <n v="30011"/>
    <s v="CONTROLADORIA (Administrativo)"/>
    <x v="0"/>
    <x v="0"/>
    <x v="9"/>
    <x v="9"/>
    <x v="12"/>
    <x v="12"/>
  </r>
  <r>
    <x v="4"/>
    <s v="DEPARTAMENTO DE TRANSITO DO ESTADO DO RIO DE JANEIRO"/>
    <x v="14"/>
    <d v="2024-11-22T00:00:00"/>
    <d v="2024-11-25T00:00:00"/>
    <s v="'1036427"/>
    <s v="1 | 1"/>
    <x v="1"/>
    <x v="0"/>
    <n v="-191.88"/>
    <x v="35"/>
    <x v="35"/>
    <s v="REF. PAGAMENTO DE  DUDA PARA VEICULO - PLACA RKK2C52"/>
    <x v="5"/>
    <x v="0"/>
    <x v="0"/>
    <n v="3001"/>
    <x v="5"/>
    <n v="30011"/>
    <s v="CONTROLADORIA (Administrativo)"/>
    <x v="0"/>
    <x v="0"/>
    <x v="9"/>
    <x v="9"/>
    <x v="12"/>
    <x v="12"/>
  </r>
  <r>
    <x v="4"/>
    <s v="DEPARTAMENTO DE TRANSITO DO ESTADO DO RIO DE JANEIRO"/>
    <x v="14"/>
    <d v="2024-11-22T00:00:00"/>
    <d v="2024-11-25T00:00:00"/>
    <s v="'1036429"/>
    <s v="1 | 1"/>
    <x v="1"/>
    <x v="0"/>
    <n v="-191.88"/>
    <x v="35"/>
    <x v="35"/>
    <s v="REF. PAGAMENTO DE  DUDA PARA VEICULO - PLACA RJX2I33"/>
    <x v="5"/>
    <x v="0"/>
    <x v="0"/>
    <n v="3001"/>
    <x v="5"/>
    <n v="30011"/>
    <s v="CONTROLADORIA (Administrativo)"/>
    <x v="0"/>
    <x v="0"/>
    <x v="9"/>
    <x v="9"/>
    <x v="12"/>
    <x v="12"/>
  </r>
  <r>
    <x v="4"/>
    <s v="DEPARTAMENTO DE TRANSITO DO ESTADO DO RIO DE JANEIRO"/>
    <x v="14"/>
    <d v="2024-11-22T00:00:00"/>
    <d v="2024-11-25T00:00:00"/>
    <s v="'1036431"/>
    <s v="1 | 1"/>
    <x v="1"/>
    <x v="0"/>
    <n v="-191.88"/>
    <x v="35"/>
    <x v="35"/>
    <s v="REF. PAGAMENTO DE  DUDA PARA VEICULO - PLACA RIT2B32"/>
    <x v="5"/>
    <x v="0"/>
    <x v="0"/>
    <n v="3001"/>
    <x v="5"/>
    <n v="30011"/>
    <s v="CONTROLADORIA (Administrativo)"/>
    <x v="0"/>
    <x v="0"/>
    <x v="9"/>
    <x v="9"/>
    <x v="12"/>
    <x v="12"/>
  </r>
  <r>
    <x v="4"/>
    <s v="DEPARTAMENTO DE TRANSITO DO ESTADO DO RIO DE JANEIRO"/>
    <x v="14"/>
    <d v="2024-11-22T00:00:00"/>
    <d v="2024-11-25T00:00:00"/>
    <s v="'1036432"/>
    <s v="1 | 1"/>
    <x v="1"/>
    <x v="0"/>
    <n v="-191.88"/>
    <x v="35"/>
    <x v="35"/>
    <s v="REF. PAGAMENTO DE  DUDA PARA VEICULO - PLACA RJC3G78"/>
    <x v="5"/>
    <x v="0"/>
    <x v="0"/>
    <n v="3001"/>
    <x v="5"/>
    <n v="30011"/>
    <s v="CONTROLADORIA (Administrativo)"/>
    <x v="0"/>
    <x v="0"/>
    <x v="9"/>
    <x v="9"/>
    <x v="12"/>
    <x v="12"/>
  </r>
  <r>
    <x v="4"/>
    <s v="DEPARTAMENTO DE TRANSITO DO ESTADO DO RIO DE JANEIRO"/>
    <x v="14"/>
    <d v="2024-11-22T00:00:00"/>
    <d v="2024-11-25T00:00:00"/>
    <s v="'1036434"/>
    <s v="1 | 1"/>
    <x v="1"/>
    <x v="0"/>
    <n v="-191.88"/>
    <x v="35"/>
    <x v="35"/>
    <s v="REF. PAGAMENTO DE  DUDA PARA VEICULO - PLACA RIF6G92"/>
    <x v="5"/>
    <x v="0"/>
    <x v="0"/>
    <n v="3001"/>
    <x v="5"/>
    <n v="30011"/>
    <s v="CONTROLADORIA (Administrativo)"/>
    <x v="0"/>
    <x v="0"/>
    <x v="9"/>
    <x v="9"/>
    <x v="12"/>
    <x v="12"/>
  </r>
  <r>
    <x v="4"/>
    <s v="DEPARTAMENTO DE TRANSITO DO ESTADO DO RIO DE JANEIRO"/>
    <x v="14"/>
    <d v="2024-11-22T00:00:00"/>
    <d v="2024-11-25T00:00:00"/>
    <s v="'1036435"/>
    <s v="1 | 1"/>
    <x v="1"/>
    <x v="0"/>
    <n v="-191.88"/>
    <x v="35"/>
    <x v="35"/>
    <s v="REF. PAGAMENTO DE  DUDA PARA VEICULO - PLACA RJJ7G7"/>
    <x v="5"/>
    <x v="0"/>
    <x v="0"/>
    <n v="3001"/>
    <x v="5"/>
    <n v="30011"/>
    <s v="CONTROLADORIA (Administrativo)"/>
    <x v="0"/>
    <x v="0"/>
    <x v="9"/>
    <x v="9"/>
    <x v="12"/>
    <x v="12"/>
  </r>
  <r>
    <x v="4"/>
    <s v="DEPARTAMENTO DE TRANSITO DO ESTADO DO RIO DE JANEIRO"/>
    <x v="14"/>
    <d v="2024-11-22T00:00:00"/>
    <d v="2024-11-25T00:00:00"/>
    <s v="'1036436"/>
    <s v="1 | 1"/>
    <x v="1"/>
    <x v="0"/>
    <n v="-191.88"/>
    <x v="35"/>
    <x v="35"/>
    <s v="REF. PAGAMENTO DE  DUDA PARA VEICULO - PLACA KWO8B36"/>
    <x v="5"/>
    <x v="0"/>
    <x v="0"/>
    <n v="3001"/>
    <x v="5"/>
    <n v="30011"/>
    <s v="CONTROLADORIA (Administrativo)"/>
    <x v="0"/>
    <x v="0"/>
    <x v="9"/>
    <x v="9"/>
    <x v="12"/>
    <x v="12"/>
  </r>
  <r>
    <x v="4"/>
    <s v="DEPARTAMENTO DE TRANSITO DO ESTADO DO RIO DE JANEIRO"/>
    <x v="14"/>
    <d v="2024-11-22T00:00:00"/>
    <d v="2024-11-25T00:00:00"/>
    <s v="'1036437"/>
    <s v="1 | 1"/>
    <x v="1"/>
    <x v="0"/>
    <n v="-191.88"/>
    <x v="35"/>
    <x v="35"/>
    <s v="REF. PAGAMENTO DE  DUDA PARA VEICULO - PLACA L5R2G35"/>
    <x v="5"/>
    <x v="0"/>
    <x v="0"/>
    <n v="3001"/>
    <x v="5"/>
    <n v="30011"/>
    <s v="CONTROLADORIA (Administrativo)"/>
    <x v="0"/>
    <x v="0"/>
    <x v="9"/>
    <x v="9"/>
    <x v="12"/>
    <x v="12"/>
  </r>
  <r>
    <x v="4"/>
    <s v="DEPARTAMENTO DE TRANSITO DO ESTADO DO RIO DE JANEIRO"/>
    <x v="14"/>
    <d v="2024-11-22T00:00:00"/>
    <d v="2024-11-25T00:00:00"/>
    <s v="'1036438"/>
    <s v="1 | 1"/>
    <x v="1"/>
    <x v="0"/>
    <n v="-191.88"/>
    <x v="35"/>
    <x v="35"/>
    <s v="REF. PAGAMENTO DE  DUDA PARA VEICULO - PLACA ECT0872"/>
    <x v="5"/>
    <x v="0"/>
    <x v="0"/>
    <n v="3001"/>
    <x v="5"/>
    <n v="30011"/>
    <s v="CONTROLADORIA (Administrativo)"/>
    <x v="0"/>
    <x v="0"/>
    <x v="9"/>
    <x v="9"/>
    <x v="12"/>
    <x v="12"/>
  </r>
  <r>
    <x v="4"/>
    <s v="DEPARTAMENTO DE TRANSITO DO ESTADO DO RIO DE JANEIRO"/>
    <x v="14"/>
    <d v="2024-11-22T00:00:00"/>
    <d v="2024-11-25T00:00:00"/>
    <s v="'1036439"/>
    <s v="1 | 1"/>
    <x v="1"/>
    <x v="0"/>
    <n v="-191.88"/>
    <x v="35"/>
    <x v="35"/>
    <s v="REF. PAGAMENTO DE  DUDA PARA VEICULO - PLACA KVG4A45"/>
    <x v="5"/>
    <x v="0"/>
    <x v="0"/>
    <n v="3001"/>
    <x v="5"/>
    <n v="30011"/>
    <s v="CONTROLADORIA (Administrativo)"/>
    <x v="0"/>
    <x v="0"/>
    <x v="9"/>
    <x v="9"/>
    <x v="12"/>
    <x v="12"/>
  </r>
  <r>
    <x v="4"/>
    <s v="DEPARTAMENTO DE TRANSITO DO ESTADO DO RIO DE JANEIRO"/>
    <x v="14"/>
    <d v="2024-11-22T00:00:00"/>
    <d v="2024-11-25T00:00:00"/>
    <s v="'1036441"/>
    <s v="1 | 1"/>
    <x v="1"/>
    <x v="0"/>
    <n v="-191.88"/>
    <x v="35"/>
    <x v="35"/>
    <s v="REF. PAGAMENTO DE  DUDA PARA VEICULO - PLACA KXC4G00"/>
    <x v="5"/>
    <x v="0"/>
    <x v="0"/>
    <n v="3001"/>
    <x v="5"/>
    <n v="30011"/>
    <s v="CONTROLADORIA (Administrativo)"/>
    <x v="0"/>
    <x v="0"/>
    <x v="9"/>
    <x v="9"/>
    <x v="12"/>
    <x v="12"/>
  </r>
  <r>
    <x v="4"/>
    <s v="DEPARTAMENTO DE TRANSITO DO ESTADO DO RIO DE JANEIRO"/>
    <x v="14"/>
    <d v="2024-11-22T00:00:00"/>
    <d v="2024-11-25T00:00:00"/>
    <s v="'1036443"/>
    <s v="1 | 1"/>
    <x v="1"/>
    <x v="0"/>
    <n v="-191.88"/>
    <x v="35"/>
    <x v="35"/>
    <s v="REF. PAGAMENTO DE  DUDA PARA VEICULO - PLACA OHM1J17"/>
    <x v="5"/>
    <x v="0"/>
    <x v="0"/>
    <n v="3001"/>
    <x v="5"/>
    <n v="30011"/>
    <s v="CONTROLADORIA (Administrativo)"/>
    <x v="0"/>
    <x v="0"/>
    <x v="9"/>
    <x v="9"/>
    <x v="12"/>
    <x v="12"/>
  </r>
  <r>
    <x v="4"/>
    <s v="DEPARTAMENTO DE TRANSITO DO ESTADO DO RIO DE JANEIRO"/>
    <x v="14"/>
    <d v="2024-11-22T00:00:00"/>
    <d v="2024-11-25T00:00:00"/>
    <s v="'1036446"/>
    <s v="1 | 1"/>
    <x v="1"/>
    <x v="0"/>
    <n v="-191.88"/>
    <x v="35"/>
    <x v="35"/>
    <s v="REF. PAGAMENTO DE  DUDA PARA VEICULO - PLACA LRA4E6"/>
    <x v="5"/>
    <x v="0"/>
    <x v="0"/>
    <n v="3001"/>
    <x v="5"/>
    <n v="30011"/>
    <s v="CONTROLADORIA (Administrativo)"/>
    <x v="0"/>
    <x v="0"/>
    <x v="9"/>
    <x v="9"/>
    <x v="12"/>
    <x v="12"/>
  </r>
  <r>
    <x v="4"/>
    <s v="DEPARTAMENTO DE TRANSITO DO ESTADO DO RIO DE JANEIRO"/>
    <x v="14"/>
    <d v="2024-11-22T00:00:00"/>
    <d v="2024-11-25T00:00:00"/>
    <s v="'1036447"/>
    <s v="1 | 1"/>
    <x v="1"/>
    <x v="0"/>
    <n v="-191.88"/>
    <x v="35"/>
    <x v="35"/>
    <s v="REF. PAGAMENTO DE  DUDA PARA VEICULO - PLACA LRA4433"/>
    <x v="5"/>
    <x v="0"/>
    <x v="0"/>
    <n v="3001"/>
    <x v="5"/>
    <n v="30011"/>
    <s v="CONTROLADORIA (Administrativo)"/>
    <x v="0"/>
    <x v="0"/>
    <x v="9"/>
    <x v="9"/>
    <x v="12"/>
    <x v="12"/>
  </r>
  <r>
    <x v="4"/>
    <s v="DEPARTAMENTO DE TRANSITO DO ESTADO DO RIO DE JANEIRO"/>
    <x v="14"/>
    <d v="2024-11-22T00:00:00"/>
    <d v="2024-11-25T00:00:00"/>
    <s v="'1036448"/>
    <s v="1 | 1"/>
    <x v="1"/>
    <x v="0"/>
    <n v="-191.88"/>
    <x v="35"/>
    <x v="35"/>
    <s v="REF. PAGAMENTO DE  DUDA PARA VEICULO - PLACA RKF70"/>
    <x v="5"/>
    <x v="0"/>
    <x v="0"/>
    <n v="3001"/>
    <x v="5"/>
    <n v="30011"/>
    <s v="CONTROLADORIA (Administrativo)"/>
    <x v="0"/>
    <x v="0"/>
    <x v="9"/>
    <x v="9"/>
    <x v="12"/>
    <x v="12"/>
  </r>
  <r>
    <x v="4"/>
    <s v="DEPARTAMENTO DE TRANSITO DO ESTADO DO RIO DE JANEIRO"/>
    <x v="14"/>
    <d v="2024-11-22T00:00:00"/>
    <d v="2024-11-26T00:00:00"/>
    <s v="'1036449"/>
    <s v="1 | 1"/>
    <x v="1"/>
    <x v="0"/>
    <n v="-191.88"/>
    <x v="35"/>
    <x v="35"/>
    <s v="REF. PAGAMENTO DE  DUDA PARA VEICULO - PLACA FGD3467"/>
    <x v="5"/>
    <x v="0"/>
    <x v="0"/>
    <n v="3001"/>
    <x v="5"/>
    <n v="30011"/>
    <s v="CONTROLADORIA (Administrativo)"/>
    <x v="0"/>
    <x v="0"/>
    <x v="9"/>
    <x v="9"/>
    <x v="12"/>
    <x v="12"/>
  </r>
  <r>
    <x v="4"/>
    <s v="DEPARTAMENTO DE TRANSITO DO ESTADO DO RIO DE JANEIRO"/>
    <x v="14"/>
    <d v="2024-11-22T00:00:00"/>
    <d v="2024-11-26T00:00:00"/>
    <s v="'1036450"/>
    <s v="1 | 1"/>
    <x v="1"/>
    <x v="0"/>
    <n v="-191.88"/>
    <x v="35"/>
    <x v="35"/>
    <s v="REF. PAGAMENTO DE  DUDA PARA VEICULO - PLACA FPW0990"/>
    <x v="5"/>
    <x v="0"/>
    <x v="0"/>
    <n v="3001"/>
    <x v="5"/>
    <n v="30011"/>
    <s v="CONTROLADORIA (Administrativo)"/>
    <x v="0"/>
    <x v="0"/>
    <x v="9"/>
    <x v="9"/>
    <x v="12"/>
    <x v="12"/>
  </r>
  <r>
    <x v="4"/>
    <s v="DEPARTAMENTO DE TRANSITO DO ESTADO DO RIO DE JANEIRO"/>
    <x v="14"/>
    <d v="2024-11-22T00:00:00"/>
    <d v="2024-11-26T00:00:00"/>
    <s v="'1036452"/>
    <s v="1 | 1"/>
    <x v="1"/>
    <x v="0"/>
    <n v="-191.88"/>
    <x v="35"/>
    <x v="35"/>
    <s v="REF. PAGAMENTO DE  DUDA PARA VEICULO - PLACA FXB1967"/>
    <x v="5"/>
    <x v="0"/>
    <x v="0"/>
    <n v="3001"/>
    <x v="5"/>
    <n v="30011"/>
    <s v="CONTROLADORIA (Administrativo)"/>
    <x v="0"/>
    <x v="0"/>
    <x v="9"/>
    <x v="9"/>
    <x v="12"/>
    <x v="12"/>
  </r>
  <r>
    <x v="4"/>
    <s v="DEPARTAMENTO DE TRANSITO DO ESTADO DO RIO DE JANEIRO"/>
    <x v="14"/>
    <d v="2024-11-22T00:00:00"/>
    <d v="2024-11-26T00:00:00"/>
    <s v="'1036453"/>
    <s v="1 | 1"/>
    <x v="1"/>
    <x v="0"/>
    <n v="-229.54"/>
    <x v="35"/>
    <x v="35"/>
    <s v="REF. PAGAMENTO DE  DUDA PARA VEICULO - PLACA FGB2868"/>
    <x v="5"/>
    <x v="0"/>
    <x v="0"/>
    <n v="3001"/>
    <x v="5"/>
    <n v="30011"/>
    <s v="CONTROLADORIA (Administrativo)"/>
    <x v="0"/>
    <x v="0"/>
    <x v="9"/>
    <x v="9"/>
    <x v="12"/>
    <x v="12"/>
  </r>
  <r>
    <x v="4"/>
    <s v="DEPARTAMENTO DE TRANSITO DO ESTADO DO RIO DE JANEIRO"/>
    <x v="14"/>
    <d v="2024-11-22T00:00:00"/>
    <d v="2024-11-26T00:00:00"/>
    <s v="'1036454"/>
    <s v="1 | 1"/>
    <x v="1"/>
    <x v="0"/>
    <n v="-229.54"/>
    <x v="35"/>
    <x v="35"/>
    <s v="REF. PAGAMENTO DE  DUDA PARA VEICULO - PLACA FHF8404"/>
    <x v="5"/>
    <x v="0"/>
    <x v="0"/>
    <n v="3001"/>
    <x v="5"/>
    <n v="30011"/>
    <s v="CONTROLADORIA (Administrativo)"/>
    <x v="0"/>
    <x v="0"/>
    <x v="9"/>
    <x v="9"/>
    <x v="12"/>
    <x v="12"/>
  </r>
  <r>
    <x v="4"/>
    <s v="DEPARTAMENTO DE TRANSITO DO ESTADO DO RIO DE JANEIRO"/>
    <x v="14"/>
    <d v="2024-11-22T00:00:00"/>
    <d v="2024-11-26T00:00:00"/>
    <s v="'1036455"/>
    <s v="1 | 1"/>
    <x v="1"/>
    <x v="0"/>
    <n v="-229.54"/>
    <x v="35"/>
    <x v="35"/>
    <s v="REF. PAGAMENTO DE  DUDA PARA VEICULO - PLACA FCO9549"/>
    <x v="5"/>
    <x v="0"/>
    <x v="0"/>
    <n v="3001"/>
    <x v="5"/>
    <n v="30011"/>
    <s v="CONTROLADORIA (Administrativo)"/>
    <x v="0"/>
    <x v="0"/>
    <x v="9"/>
    <x v="9"/>
    <x v="12"/>
    <x v="12"/>
  </r>
  <r>
    <x v="4"/>
    <s v="DEPARTAMENTO DE TRANSITO DO ESTADO DO RIO DE JANEIRO"/>
    <x v="14"/>
    <d v="2024-11-22T00:00:00"/>
    <d v="2024-11-26T00:00:00"/>
    <s v="'1036457"/>
    <s v="1 | 1"/>
    <x v="1"/>
    <x v="0"/>
    <n v="-229.54"/>
    <x v="35"/>
    <x v="35"/>
    <s v="REF. PAGAMENTO DE  DUDA PARA VEICULO - PLACA FCX5474"/>
    <x v="5"/>
    <x v="0"/>
    <x v="0"/>
    <n v="3001"/>
    <x v="5"/>
    <n v="30011"/>
    <s v="CONTROLADORIA (Administrativo)"/>
    <x v="0"/>
    <x v="0"/>
    <x v="9"/>
    <x v="9"/>
    <x v="12"/>
    <x v="12"/>
  </r>
  <r>
    <x v="4"/>
    <s v="DEPARTAMENTO DE TRANSITO DO ESTADO DO RIO DE JANEIRO"/>
    <x v="14"/>
    <d v="2024-11-22T00:00:00"/>
    <d v="2024-11-26T00:00:00"/>
    <s v="'1036458"/>
    <s v="1 | 1"/>
    <x v="1"/>
    <x v="0"/>
    <n v="-229.54"/>
    <x v="35"/>
    <x v="35"/>
    <s v="REF. PAGAMENTO DE  DUDA PARA VEICULO - PLACA ECT0872"/>
    <x v="5"/>
    <x v="0"/>
    <x v="0"/>
    <n v="3001"/>
    <x v="5"/>
    <n v="30011"/>
    <s v="CONTROLADORIA (Administrativo)"/>
    <x v="0"/>
    <x v="0"/>
    <x v="9"/>
    <x v="9"/>
    <x v="12"/>
    <x v="12"/>
  </r>
  <r>
    <x v="4"/>
    <s v="DEPARTAMENTO DE TRANSITO DO ESTADO DO RIO DE JANEIRO"/>
    <x v="14"/>
    <d v="2024-11-22T00:00:00"/>
    <d v="2024-11-26T00:00:00"/>
    <s v="'1036460"/>
    <s v="1 | 1"/>
    <x v="1"/>
    <x v="0"/>
    <n v="-229.54"/>
    <x v="35"/>
    <x v="35"/>
    <s v="REF. PAGAMENTO DE  DUDA PARA VEICULO - PLACA LRA4433"/>
    <x v="5"/>
    <x v="0"/>
    <x v="0"/>
    <n v="3001"/>
    <x v="5"/>
    <n v="30011"/>
    <s v="CONTROLADORIA (Administrativo)"/>
    <x v="0"/>
    <x v="0"/>
    <x v="9"/>
    <x v="9"/>
    <x v="12"/>
    <x v="12"/>
  </r>
  <r>
    <x v="4"/>
    <s v="DEPARTAMENTO DE TRANSITO DO ESTADO DO RIO DE JANEIRO"/>
    <x v="14"/>
    <d v="2024-11-22T00:00:00"/>
    <d v="2024-11-26T00:00:00"/>
    <s v="'1036461"/>
    <s v="1 | 1"/>
    <x v="1"/>
    <x v="0"/>
    <n v="-213.21"/>
    <x v="35"/>
    <x v="35"/>
    <s v="REF. PAGAMENTO DE  DUDA PARA VEICULO - PLACA FBG28683"/>
    <x v="5"/>
    <x v="0"/>
    <x v="0"/>
    <n v="3001"/>
    <x v="5"/>
    <n v="30011"/>
    <s v="CONTROLADORIA (Administrativo)"/>
    <x v="0"/>
    <x v="0"/>
    <x v="9"/>
    <x v="9"/>
    <x v="12"/>
    <x v="12"/>
  </r>
  <r>
    <x v="4"/>
    <s v="DEPARTAMENTO DE TRANSITO DO ESTADO DO RIO DE JANEIRO"/>
    <x v="14"/>
    <d v="2024-11-22T00:00:00"/>
    <d v="2024-11-26T00:00:00"/>
    <s v="'1036463"/>
    <s v="1 | 1"/>
    <x v="1"/>
    <x v="0"/>
    <n v="-213.21"/>
    <x v="35"/>
    <x v="35"/>
    <s v="REF. PAGAMENTO DE  DUDA PARA VEICULO - PLACA RIV2A86"/>
    <x v="5"/>
    <x v="0"/>
    <x v="0"/>
    <n v="3001"/>
    <x v="5"/>
    <n v="30011"/>
    <s v="CONTROLADORIA (Administrativo)"/>
    <x v="0"/>
    <x v="0"/>
    <x v="9"/>
    <x v="9"/>
    <x v="12"/>
    <x v="12"/>
  </r>
  <r>
    <x v="4"/>
    <s v="DEPARTAMENTO DE TRANSITO DO ESTADO DO RIO DE JANEIRO"/>
    <x v="14"/>
    <d v="2024-11-22T00:00:00"/>
    <d v="2024-11-26T00:00:00"/>
    <s v="'1036465"/>
    <s v="1 | 1"/>
    <x v="1"/>
    <x v="0"/>
    <n v="-213.21"/>
    <x v="35"/>
    <x v="35"/>
    <s v="REF. PAGAMENTO DE  DUDA PARA VEICULO - PLACA FHF8404"/>
    <x v="5"/>
    <x v="0"/>
    <x v="0"/>
    <n v="3001"/>
    <x v="5"/>
    <n v="30011"/>
    <s v="CONTROLADORIA (Administrativo)"/>
    <x v="0"/>
    <x v="0"/>
    <x v="9"/>
    <x v="9"/>
    <x v="12"/>
    <x v="12"/>
  </r>
  <r>
    <x v="4"/>
    <s v="DEPARTAMENTO DE TRANSITO DO ESTADO DO RIO DE JANEIRO"/>
    <x v="14"/>
    <d v="2024-11-22T00:00:00"/>
    <d v="2024-11-26T00:00:00"/>
    <s v="'1036468"/>
    <s v="1 | 1"/>
    <x v="1"/>
    <x v="0"/>
    <n v="-213.21"/>
    <x v="35"/>
    <x v="35"/>
    <s v="REF. PAGAMENTO DE  DUDA PARA VEICULO - PLACA RJO1I76"/>
    <x v="5"/>
    <x v="0"/>
    <x v="0"/>
    <n v="3001"/>
    <x v="5"/>
    <n v="30011"/>
    <s v="CONTROLADORIA (Administrativo)"/>
    <x v="0"/>
    <x v="0"/>
    <x v="9"/>
    <x v="9"/>
    <x v="12"/>
    <x v="12"/>
  </r>
  <r>
    <x v="4"/>
    <s v="DEPARTAMENTO DE TRANSITO DO ESTADO DO RIO DE JANEIRO"/>
    <x v="14"/>
    <d v="2024-11-22T00:00:00"/>
    <d v="2024-11-26T00:00:00"/>
    <s v="'1036469"/>
    <s v="1 | 1"/>
    <x v="1"/>
    <x v="0"/>
    <n v="-213.21"/>
    <x v="35"/>
    <x v="35"/>
    <s v="REF. PAGAMENTO DE  DUDA PARA VEICULO - PLACA RJL2E49"/>
    <x v="5"/>
    <x v="0"/>
    <x v="0"/>
    <n v="3001"/>
    <x v="5"/>
    <n v="30011"/>
    <s v="CONTROLADORIA (Administrativo)"/>
    <x v="0"/>
    <x v="0"/>
    <x v="9"/>
    <x v="9"/>
    <x v="12"/>
    <x v="12"/>
  </r>
  <r>
    <x v="4"/>
    <s v="DEPARTAMENTO DE TRANSITO DO ESTADO DO RIO DE JANEIRO"/>
    <x v="14"/>
    <d v="2024-11-22T00:00:00"/>
    <d v="2024-11-26T00:00:00"/>
    <s v="'1036470"/>
    <s v="1 | 1"/>
    <x v="1"/>
    <x v="0"/>
    <n v="-213.21"/>
    <x v="35"/>
    <x v="35"/>
    <s v="REF. PAGAMENTO DE  DUDA PARA VEICULO - PLACA RKG2A62"/>
    <x v="5"/>
    <x v="0"/>
    <x v="0"/>
    <n v="3001"/>
    <x v="5"/>
    <n v="30011"/>
    <s v="CONTROLADORIA (Administrativo)"/>
    <x v="0"/>
    <x v="0"/>
    <x v="9"/>
    <x v="9"/>
    <x v="12"/>
    <x v="12"/>
  </r>
  <r>
    <x v="4"/>
    <s v="DEPARTAMENTO DE TRANSITO DO ESTADO DO RIO DE JANEIRO"/>
    <x v="14"/>
    <d v="2024-11-22T00:00:00"/>
    <d v="2024-11-26T00:00:00"/>
    <s v="'1036471"/>
    <s v="1 | 1"/>
    <x v="1"/>
    <x v="0"/>
    <n v="-213.21"/>
    <x v="35"/>
    <x v="35"/>
    <s v="REF. PAGAMENTO DE  DUDA PARA VEICULO - PLACA RKK2C5"/>
    <x v="5"/>
    <x v="0"/>
    <x v="0"/>
    <n v="3001"/>
    <x v="5"/>
    <n v="30011"/>
    <s v="CONTROLADORIA (Administrativo)"/>
    <x v="0"/>
    <x v="0"/>
    <x v="9"/>
    <x v="9"/>
    <x v="12"/>
    <x v="12"/>
  </r>
  <r>
    <x v="4"/>
    <s v="DEPARTAMENTO DE TRANSITO DO ESTADO DO RIO DE JANEIRO"/>
    <x v="14"/>
    <d v="2024-11-22T00:00:00"/>
    <d v="2024-11-26T00:00:00"/>
    <s v="'1036474"/>
    <s v="1 | 1"/>
    <x v="1"/>
    <x v="0"/>
    <n v="-213.21"/>
    <x v="35"/>
    <x v="35"/>
    <s v="REF. PAGAMENTO DE  DUDA PARA VEICULO - PLACA KXC4G00"/>
    <x v="5"/>
    <x v="0"/>
    <x v="0"/>
    <n v="3001"/>
    <x v="5"/>
    <n v="30011"/>
    <s v="CONTROLADORIA (Administrativo)"/>
    <x v="0"/>
    <x v="0"/>
    <x v="9"/>
    <x v="9"/>
    <x v="12"/>
    <x v="12"/>
  </r>
  <r>
    <x v="4"/>
    <s v="DEPARTAMENTO DE TRANSITO DO ESTADO DO RIO DE JANEIRO"/>
    <x v="14"/>
    <d v="2024-11-22T00:00:00"/>
    <d v="2024-11-26T00:00:00"/>
    <s v="'1036478"/>
    <s v="1 | 1"/>
    <x v="1"/>
    <x v="0"/>
    <n v="-213.21"/>
    <x v="35"/>
    <x v="35"/>
    <s v="REF. PAGAMENTO DE  DUDA PARA VEICULO - PLACA RJH6J82"/>
    <x v="5"/>
    <x v="0"/>
    <x v="0"/>
    <n v="3001"/>
    <x v="5"/>
    <n v="30011"/>
    <s v="CONTROLADORIA (Administrativo)"/>
    <x v="0"/>
    <x v="0"/>
    <x v="9"/>
    <x v="9"/>
    <x v="12"/>
    <x v="12"/>
  </r>
  <r>
    <x v="4"/>
    <s v="DEPARTAMENTO DE TRANSITO DO ESTADO DO RIO DE JANEIRO"/>
    <x v="14"/>
    <d v="2024-11-22T00:00:00"/>
    <d v="2024-11-26T00:00:00"/>
    <s v="'1036480"/>
    <s v="1 | 1"/>
    <x v="1"/>
    <x v="0"/>
    <n v="-213.21"/>
    <x v="35"/>
    <x v="35"/>
    <s v="REF. PAGAMENTO DE  DUDA PARA VEICULO - PLACA RKF7B36"/>
    <x v="5"/>
    <x v="0"/>
    <x v="0"/>
    <n v="3001"/>
    <x v="5"/>
    <n v="30011"/>
    <s v="CONTROLADORIA (Administrativo)"/>
    <x v="0"/>
    <x v="0"/>
    <x v="9"/>
    <x v="9"/>
    <x v="12"/>
    <x v="12"/>
  </r>
  <r>
    <x v="4"/>
    <s v="DEPARTAMENTO DE TRANSITO DO ESTADO DO RIO DE JANEIRO"/>
    <x v="14"/>
    <d v="2024-11-22T00:00:00"/>
    <d v="2024-11-26T00:00:00"/>
    <s v="'1036482"/>
    <s v="1 | 1"/>
    <x v="1"/>
    <x v="0"/>
    <n v="-213.21"/>
    <x v="35"/>
    <x v="35"/>
    <s v="REF. PAGAMENTO DE  DUDA PARA VEICULO - PLACA RJX2I33"/>
    <x v="5"/>
    <x v="0"/>
    <x v="0"/>
    <n v="3001"/>
    <x v="5"/>
    <n v="30011"/>
    <s v="CONTROLADORIA (Administrativo)"/>
    <x v="0"/>
    <x v="0"/>
    <x v="9"/>
    <x v="9"/>
    <x v="12"/>
    <x v="12"/>
  </r>
  <r>
    <x v="4"/>
    <s v="DEPARTAMENTO DE TRANSITO DO ESTADO DO RIO DE JANEIRO"/>
    <x v="14"/>
    <d v="2024-11-22T00:00:00"/>
    <d v="2024-11-26T00:00:00"/>
    <s v="'1036483"/>
    <s v="1 | 1"/>
    <x v="1"/>
    <x v="0"/>
    <n v="-213.21"/>
    <x v="35"/>
    <x v="35"/>
    <s v="REF. PAGAMENTO DE  DUDA PARA VEICULO - PLACA RJJ7G77"/>
    <x v="5"/>
    <x v="0"/>
    <x v="0"/>
    <n v="3001"/>
    <x v="5"/>
    <n v="30011"/>
    <s v="CONTROLADORIA (Administrativo)"/>
    <x v="0"/>
    <x v="0"/>
    <x v="9"/>
    <x v="9"/>
    <x v="12"/>
    <x v="12"/>
  </r>
  <r>
    <x v="4"/>
    <s v="DEPARTAMENTO DE TRANSITO DO ESTADO DO RIO DE JANEIRO"/>
    <x v="14"/>
    <d v="2024-11-22T00:00:00"/>
    <d v="2024-11-26T00:00:00"/>
    <s v="'1036484"/>
    <s v="1 | 1"/>
    <x v="1"/>
    <x v="0"/>
    <n v="-213.21"/>
    <x v="35"/>
    <x v="35"/>
    <s v="REF. PAGAMENTO DE  DUDA PARA VEICULO - PLACA RJC3G78"/>
    <x v="5"/>
    <x v="0"/>
    <x v="0"/>
    <n v="3001"/>
    <x v="5"/>
    <n v="30011"/>
    <s v="CONTROLADORIA (Administrativo)"/>
    <x v="0"/>
    <x v="0"/>
    <x v="9"/>
    <x v="9"/>
    <x v="12"/>
    <x v="12"/>
  </r>
  <r>
    <x v="4"/>
    <s v="DEPARTAMENTO DE TRANSITO DO ESTADO DO RIO DE JANEIRO"/>
    <x v="14"/>
    <d v="2024-11-22T00:00:00"/>
    <d v="2024-11-26T00:00:00"/>
    <s v="'1036667"/>
    <s v="1 | 1"/>
    <x v="1"/>
    <x v="0"/>
    <n v="-213.21"/>
    <x v="35"/>
    <x v="35"/>
    <s v="REF. PAGAMENTO DE  DUDA PARA VEICULO - PLACA FHF8404"/>
    <x v="5"/>
    <x v="0"/>
    <x v="0"/>
    <n v="3001"/>
    <x v="5"/>
    <n v="30011"/>
    <s v="CONTROLADORIA (Administrativo)"/>
    <x v="0"/>
    <x v="0"/>
    <x v="9"/>
    <x v="9"/>
    <x v="12"/>
    <x v="12"/>
  </r>
  <r>
    <x v="4"/>
    <s v="DEPARTAMENTO DE TRANSITO DO ESTADO DO RIO DE JANEIRO"/>
    <x v="14"/>
    <d v="2024-11-27T00:00:00"/>
    <d v="2024-11-28T00:00:00"/>
    <s v="'1036719"/>
    <s v="1 | 1"/>
    <x v="1"/>
    <x v="0"/>
    <n v="-156.18"/>
    <x v="62"/>
    <x v="61"/>
    <s v="REF. SOLICITAÃ‡ÃƒO DE PGTO . DETRAN  - Multa 2 - de trÃ¢nsito RJU6J82 "/>
    <x v="6"/>
    <x v="0"/>
    <x v="0"/>
    <n v="6001"/>
    <x v="6"/>
    <n v="60017"/>
    <s v="OPERACIONAL (Comum)"/>
    <x v="0"/>
    <x v="0"/>
    <x v="9"/>
    <x v="9"/>
    <x v="12"/>
    <x v="12"/>
  </r>
  <r>
    <x v="4"/>
    <s v="DEPARTAMENTO DE TRANSITO DO ESTADO DO RIO DE JANEIRO"/>
    <x v="14"/>
    <d v="2024-11-27T00:00:00"/>
    <d v="2024-11-28T00:00:00"/>
    <s v="'1036721"/>
    <s v="1 | 1"/>
    <x v="1"/>
    <x v="0"/>
    <n v="-156.18"/>
    <x v="62"/>
    <x v="61"/>
    <s v="REF. SOLICITAÃ‡ÃƒO DE PGTO . DETRAN  - Multa 1 - de trÃ¢nsito RJU6J82 "/>
    <x v="6"/>
    <x v="0"/>
    <x v="0"/>
    <n v="6001"/>
    <x v="6"/>
    <n v="60017"/>
    <s v="OPERACIONAL (Comum)"/>
    <x v="0"/>
    <x v="0"/>
    <x v="9"/>
    <x v="9"/>
    <x v="12"/>
    <x v="12"/>
  </r>
  <r>
    <x v="4"/>
    <s v="DEPARTAMENTO DE TRANSITO DO ESTADO DO RIO DE JANEIRO"/>
    <x v="14"/>
    <d v="2024-11-27T00:00:00"/>
    <d v="2024-11-28T00:00:00"/>
    <s v="'1036724"/>
    <s v="1 | 1"/>
    <x v="1"/>
    <x v="0"/>
    <n v="-195.23"/>
    <x v="62"/>
    <x v="61"/>
    <s v="REF. SOLICITAÃ‡ÃƒO DE PGTO . DETRAN  - Multa 1 - de trÃ¢nsito RJX2I33"/>
    <x v="6"/>
    <x v="0"/>
    <x v="0"/>
    <n v="6001"/>
    <x v="6"/>
    <n v="60017"/>
    <s v="OPERACIONAL (Comum)"/>
    <x v="0"/>
    <x v="0"/>
    <x v="9"/>
    <x v="9"/>
    <x v="12"/>
    <x v="12"/>
  </r>
  <r>
    <x v="4"/>
    <s v="DEPARTAMENTO DE TRANSITO DO ESTADO DO RIO DE JANEIRO"/>
    <x v="14"/>
    <d v="2024-11-27T00:00:00"/>
    <d v="2024-11-28T00:00:00"/>
    <s v="'1036725"/>
    <s v="1 | 1"/>
    <x v="1"/>
    <x v="0"/>
    <n v="-234.77"/>
    <x v="62"/>
    <x v="61"/>
    <s v="REF. SOLICITAÃ‡ÃƒO DE PGTO . DETRAN  - Multa 6 - de trÃ¢nsito RJO1I76"/>
    <x v="6"/>
    <x v="0"/>
    <x v="0"/>
    <n v="6001"/>
    <x v="6"/>
    <n v="60017"/>
    <s v="OPERACIONAL (Comum)"/>
    <x v="0"/>
    <x v="0"/>
    <x v="9"/>
    <x v="9"/>
    <x v="12"/>
    <x v="12"/>
  </r>
  <r>
    <x v="4"/>
    <s v="DEPARTAMENTO DE TRANSITO DO ESTADO DO RIO DE JANEIRO"/>
    <x v="14"/>
    <d v="2024-11-27T00:00:00"/>
    <d v="2024-11-28T00:00:00"/>
    <s v="'1036726"/>
    <s v="1 | 1"/>
    <x v="1"/>
    <x v="0"/>
    <n v="-156.18"/>
    <x v="62"/>
    <x v="61"/>
    <s v="REF. SOLICITAÃ‡ÃƒO DE PGTO . DETRAN  - Multa 5 - de trÃ¢nsito RJO1I76"/>
    <x v="6"/>
    <x v="0"/>
    <x v="0"/>
    <n v="6001"/>
    <x v="6"/>
    <n v="60017"/>
    <s v="OPERACIONAL (Comum)"/>
    <x v="0"/>
    <x v="0"/>
    <x v="9"/>
    <x v="9"/>
    <x v="12"/>
    <x v="12"/>
  </r>
  <r>
    <x v="4"/>
    <s v="DEPARTAMENTO DE TRANSITO DO ESTADO DO RIO DE JANEIRO"/>
    <x v="14"/>
    <d v="2024-11-27T00:00:00"/>
    <d v="2024-11-28T00:00:00"/>
    <s v="'1036728"/>
    <s v="1 | 1"/>
    <x v="1"/>
    <x v="0"/>
    <n v="-195.23"/>
    <x v="62"/>
    <x v="61"/>
    <s v="REF. SOLICITAÃ‡ÃƒO DE PGTO . DETRAN  - Multa 4 - de trÃ¢nsito RJO1I76"/>
    <x v="6"/>
    <x v="0"/>
    <x v="0"/>
    <n v="6001"/>
    <x v="6"/>
    <n v="60017"/>
    <s v="OPERACIONAL (Comum)"/>
    <x v="0"/>
    <x v="0"/>
    <x v="9"/>
    <x v="9"/>
    <x v="12"/>
    <x v="12"/>
  </r>
  <r>
    <x v="4"/>
    <s v="DEPARTAMENTO DE TRANSITO DO ESTADO DO RIO DE JANEIRO"/>
    <x v="14"/>
    <d v="2024-11-27T00:00:00"/>
    <d v="2024-11-28T00:00:00"/>
    <s v="'1036730"/>
    <s v="1 | 1"/>
    <x v="1"/>
    <x v="0"/>
    <n v="-293.47000000000003"/>
    <x v="62"/>
    <x v="61"/>
    <s v="REF. SOLICITAÃ‡ÃƒO DE PGTO . DETRAN  - Multa 3 - de trÃ¢nsito RJO1I76"/>
    <x v="6"/>
    <x v="0"/>
    <x v="0"/>
    <n v="6001"/>
    <x v="6"/>
    <n v="60017"/>
    <s v="OPERACIONAL (Comum)"/>
    <x v="0"/>
    <x v="0"/>
    <x v="9"/>
    <x v="9"/>
    <x v="12"/>
    <x v="12"/>
  </r>
  <r>
    <x v="4"/>
    <s v="DEPARTAMENTO DE TRANSITO DO ESTADO DO RIO DE JANEIRO"/>
    <x v="14"/>
    <d v="2024-11-27T00:00:00"/>
    <d v="2024-11-28T00:00:00"/>
    <s v="'1036732"/>
    <s v="1 | 1"/>
    <x v="1"/>
    <x v="0"/>
    <n v="-195.23"/>
    <x v="62"/>
    <x v="61"/>
    <s v="REF. SOLICITAÃ‡ÃƒO DE PGTO . DETRAN  - Multa 2 - de trÃ¢nsito RJO1I76"/>
    <x v="6"/>
    <x v="0"/>
    <x v="0"/>
    <n v="6001"/>
    <x v="6"/>
    <n v="60017"/>
    <s v="OPERACIONAL (Comum)"/>
    <x v="0"/>
    <x v="0"/>
    <x v="9"/>
    <x v="9"/>
    <x v="12"/>
    <x v="12"/>
  </r>
  <r>
    <x v="4"/>
    <s v="DEPARTAMENTO DE TRANSITO DO ESTADO DO RIO DE JANEIRO"/>
    <x v="14"/>
    <d v="2024-11-27T00:00:00"/>
    <d v="2024-11-28T00:00:00"/>
    <s v="'1036735"/>
    <s v="1 | 1"/>
    <x v="1"/>
    <x v="0"/>
    <n v="-197.2"/>
    <x v="62"/>
    <x v="61"/>
    <s v="REF. SOLICITAÃ‡ÃƒO DE PGTO . DETRAN  - Multa 1 - de trÃ¢nsito RJO1I76"/>
    <x v="6"/>
    <x v="0"/>
    <x v="0"/>
    <n v="6001"/>
    <x v="6"/>
    <n v="60017"/>
    <s v="OPERACIONAL (Comum)"/>
    <x v="0"/>
    <x v="0"/>
    <x v="9"/>
    <x v="9"/>
    <x v="12"/>
    <x v="12"/>
  </r>
  <r>
    <x v="4"/>
    <s v="DEPARTAMENTO DE TRANSITO DO ESTADO DO RIO DE JANEIRO"/>
    <x v="1"/>
    <d v="2025-01-07T00:00:00"/>
    <d v="2025-02-07T00:00:00"/>
    <s v="'1040385"/>
    <s v="1 | 3"/>
    <x v="1"/>
    <x v="0"/>
    <n v="-500.14"/>
    <x v="35"/>
    <x v="35"/>
    <s v="REF. IPVA CARRO  -   LPW6F89"/>
    <x v="5"/>
    <x v="0"/>
    <x v="0"/>
    <n v="3001"/>
    <x v="5"/>
    <n v="30011"/>
    <s v="CONTROLADORIA (Administrativo)"/>
    <x v="0"/>
    <x v="1"/>
    <x v="9"/>
    <x v="9"/>
    <x v="12"/>
    <x v="12"/>
  </r>
  <r>
    <x v="4"/>
    <s v="DEPARTAMENTO DE TRANSITO DO ESTADO DO RIO DE JANEIRO"/>
    <x v="1"/>
    <d v="2025-01-07T00:00:00"/>
    <d v="2025-02-07T00:00:00"/>
    <s v="'1040386"/>
    <s v="1 | 3"/>
    <x v="1"/>
    <x v="0"/>
    <n v="-1039.4000000000001"/>
    <x v="35"/>
    <x v="35"/>
    <s v="REF. IPVA CARRO  -   RJL2E49"/>
    <x v="5"/>
    <x v="0"/>
    <x v="0"/>
    <n v="3001"/>
    <x v="5"/>
    <n v="30011"/>
    <s v="CONTROLADORIA (Administrativo)"/>
    <x v="0"/>
    <x v="1"/>
    <x v="9"/>
    <x v="9"/>
    <x v="12"/>
    <x v="12"/>
  </r>
  <r>
    <x v="4"/>
    <s v="DEPARTAMENTO DE TRANSITO DO ESTADO DO RIO DE JANEIRO"/>
    <x v="1"/>
    <d v="2025-01-07T00:00:00"/>
    <d v="2025-02-07T00:00:00"/>
    <s v="'1040387"/>
    <s v="1 | 3"/>
    <x v="1"/>
    <x v="0"/>
    <n v="-671.38"/>
    <x v="35"/>
    <x v="35"/>
    <s v="REF. IPVA CARRO  -   FCO9F49"/>
    <x v="5"/>
    <x v="0"/>
    <x v="0"/>
    <n v="3001"/>
    <x v="5"/>
    <n v="30011"/>
    <s v="CONTROLADORIA (Administrativo)"/>
    <x v="0"/>
    <x v="1"/>
    <x v="9"/>
    <x v="9"/>
    <x v="12"/>
    <x v="12"/>
  </r>
  <r>
    <x v="4"/>
    <s v="DEPARTAMENTO DE TRANSITO DO ESTADO DO RIO DE JANEIRO"/>
    <x v="1"/>
    <d v="2025-01-07T00:00:00"/>
    <d v="2025-02-07T00:00:00"/>
    <s v="'1040395"/>
    <s v="1 | 3"/>
    <x v="1"/>
    <x v="0"/>
    <n v="-671.38"/>
    <x v="35"/>
    <x v="35"/>
    <s v="REF. IPVA CARRO  -   FQA0C59 "/>
    <x v="5"/>
    <x v="0"/>
    <x v="0"/>
    <n v="3001"/>
    <x v="5"/>
    <n v="30011"/>
    <s v="CONTROLADORIA (Administrativo)"/>
    <x v="0"/>
    <x v="1"/>
    <x v="9"/>
    <x v="9"/>
    <x v="12"/>
    <x v="12"/>
  </r>
  <r>
    <x v="4"/>
    <s v="DEPARTAMENTO DE TRANSITO DO ESTADO DO RIO DE JANEIRO"/>
    <x v="1"/>
    <d v="2025-01-07T00:00:00"/>
    <d v="2025-03-11T00:00:00"/>
    <s v="'1040385"/>
    <s v="2 | 3"/>
    <x v="1"/>
    <x v="1"/>
    <n v="-500.14"/>
    <x v="35"/>
    <x v="35"/>
    <s v="REF. IPVA CARRO  -   LPW6F89"/>
    <x v="5"/>
    <x v="0"/>
    <x v="0"/>
    <n v="3001"/>
    <x v="5"/>
    <n v="30011"/>
    <s v="CONTROLADORIA (Administrativo)"/>
    <x v="0"/>
    <x v="1"/>
    <x v="9"/>
    <x v="9"/>
    <x v="12"/>
    <x v="12"/>
  </r>
  <r>
    <x v="4"/>
    <s v="DEPARTAMENTO DE TRANSITO DO ESTADO DO RIO DE JANEIRO"/>
    <x v="1"/>
    <d v="2025-01-07T00:00:00"/>
    <d v="2025-03-11T00:00:00"/>
    <s v="'1040386"/>
    <s v="2 | 3"/>
    <x v="1"/>
    <x v="1"/>
    <n v="-1039.4000000000001"/>
    <x v="35"/>
    <x v="35"/>
    <s v="REF. IPVA CARRO  -   RJL2E49"/>
    <x v="5"/>
    <x v="0"/>
    <x v="0"/>
    <n v="3001"/>
    <x v="5"/>
    <n v="30011"/>
    <s v="CONTROLADORIA (Administrativo)"/>
    <x v="0"/>
    <x v="1"/>
    <x v="9"/>
    <x v="9"/>
    <x v="12"/>
    <x v="12"/>
  </r>
  <r>
    <x v="4"/>
    <s v="DEPARTAMENTO DE TRANSITO DO ESTADO DO RIO DE JANEIRO"/>
    <x v="1"/>
    <d v="2025-01-07T00:00:00"/>
    <d v="2025-03-11T00:00:00"/>
    <s v="'1040387"/>
    <s v="2 | 3"/>
    <x v="1"/>
    <x v="1"/>
    <n v="-671.38"/>
    <x v="35"/>
    <x v="35"/>
    <s v="REF. IPVA CARRO  -   FCO9F49"/>
    <x v="5"/>
    <x v="0"/>
    <x v="0"/>
    <n v="3001"/>
    <x v="5"/>
    <n v="30011"/>
    <s v="CONTROLADORIA (Administrativo)"/>
    <x v="0"/>
    <x v="1"/>
    <x v="9"/>
    <x v="9"/>
    <x v="12"/>
    <x v="12"/>
  </r>
  <r>
    <x v="4"/>
    <s v="DEPARTAMENTO DE TRANSITO DO ESTADO DO RIO DE JANEIRO"/>
    <x v="1"/>
    <d v="2025-01-07T00:00:00"/>
    <d v="2025-03-11T00:00:00"/>
    <s v="'1040395"/>
    <s v="2 | 3"/>
    <x v="1"/>
    <x v="1"/>
    <n v="-671.38"/>
    <x v="35"/>
    <x v="35"/>
    <s v="REF. IPVA CARRO  -   FQA0C59 "/>
    <x v="5"/>
    <x v="0"/>
    <x v="0"/>
    <n v="3001"/>
    <x v="5"/>
    <n v="30011"/>
    <s v="CONTROLADORIA (Administrativo)"/>
    <x v="0"/>
    <x v="1"/>
    <x v="9"/>
    <x v="9"/>
    <x v="12"/>
    <x v="12"/>
  </r>
  <r>
    <x v="4"/>
    <s v="DEPARTAMENTO DE TRANSITO DO ESTADO DO RIO DE JANEIRO"/>
    <x v="1"/>
    <d v="2025-01-07T00:00:00"/>
    <d v="2025-04-15T00:00:00"/>
    <s v="'1040385"/>
    <s v="3 | 3"/>
    <x v="1"/>
    <x v="1"/>
    <n v="-500.13"/>
    <x v="35"/>
    <x v="35"/>
    <s v="REF. IPVA CARRO  -   LPW6F89"/>
    <x v="5"/>
    <x v="0"/>
    <x v="0"/>
    <n v="3001"/>
    <x v="5"/>
    <n v="30011"/>
    <s v="CONTROLADORIA (Administrativo)"/>
    <x v="0"/>
    <x v="1"/>
    <x v="9"/>
    <x v="9"/>
    <x v="12"/>
    <x v="12"/>
  </r>
  <r>
    <x v="4"/>
    <s v="DEPARTAMENTO DE TRANSITO DO ESTADO DO RIO DE JANEIRO"/>
    <x v="1"/>
    <d v="2025-01-07T00:00:00"/>
    <d v="2025-04-15T00:00:00"/>
    <s v="'1040386"/>
    <s v="3 | 3"/>
    <x v="1"/>
    <x v="1"/>
    <n v="-1039.3900000000001"/>
    <x v="35"/>
    <x v="35"/>
    <s v="REF. IPVA CARRO  -   RJL2E49"/>
    <x v="5"/>
    <x v="0"/>
    <x v="0"/>
    <n v="3001"/>
    <x v="5"/>
    <n v="30011"/>
    <s v="CONTROLADORIA (Administrativo)"/>
    <x v="0"/>
    <x v="1"/>
    <x v="9"/>
    <x v="9"/>
    <x v="12"/>
    <x v="12"/>
  </r>
  <r>
    <x v="4"/>
    <s v="DEPARTAMENTO DE TRANSITO DO ESTADO DO RIO DE JANEIRO"/>
    <x v="1"/>
    <d v="2025-01-07T00:00:00"/>
    <d v="2025-04-15T00:00:00"/>
    <s v="'1040387"/>
    <s v="3 | 3"/>
    <x v="1"/>
    <x v="1"/>
    <n v="-671.38"/>
    <x v="35"/>
    <x v="35"/>
    <s v="REF. IPVA CARRO  -   FCO9F49"/>
    <x v="5"/>
    <x v="0"/>
    <x v="0"/>
    <n v="3001"/>
    <x v="5"/>
    <n v="30011"/>
    <s v="CONTROLADORIA (Administrativo)"/>
    <x v="0"/>
    <x v="1"/>
    <x v="9"/>
    <x v="9"/>
    <x v="12"/>
    <x v="12"/>
  </r>
  <r>
    <x v="4"/>
    <s v="DEPARTAMENTO DE TRANSITO DO ESTADO DO RIO DE JANEIRO"/>
    <x v="1"/>
    <d v="2025-01-07T00:00:00"/>
    <d v="2025-04-15T00:00:00"/>
    <s v="'1040395"/>
    <s v="3 | 3"/>
    <x v="1"/>
    <x v="1"/>
    <n v="-671.38"/>
    <x v="35"/>
    <x v="35"/>
    <s v="REF. IPVA CARRO  -   FQA0C59 "/>
    <x v="5"/>
    <x v="0"/>
    <x v="0"/>
    <n v="3001"/>
    <x v="5"/>
    <n v="30011"/>
    <s v="CONTROLADORIA (Administrativo)"/>
    <x v="0"/>
    <x v="1"/>
    <x v="9"/>
    <x v="9"/>
    <x v="12"/>
    <x v="12"/>
  </r>
  <r>
    <x v="4"/>
    <s v="DEPARTAMENTO DE TRANSITO DO ESTADO DO RIO DE JANEIRO"/>
    <x v="1"/>
    <d v="2025-01-19T00:00:00"/>
    <d v="2025-01-22T00:00:00"/>
    <s v="'1039397"/>
    <s v="1 | 3"/>
    <x v="1"/>
    <x v="0"/>
    <n v="-1698.35"/>
    <x v="35"/>
    <x v="35"/>
    <s v="REF. IPVA CARRO DIRETORIA - SRL3B51 - CAIO "/>
    <x v="5"/>
    <x v="0"/>
    <x v="0"/>
    <n v="3001"/>
    <x v="5"/>
    <n v="30017"/>
    <s v="CONTROLADORIA (Comum)"/>
    <x v="0"/>
    <x v="1"/>
    <x v="9"/>
    <x v="9"/>
    <x v="12"/>
    <x v="12"/>
  </r>
  <r>
    <x v="4"/>
    <s v="DEPARTAMENTO DE TRANSITO DO ESTADO DO RIO DE JANEIRO"/>
    <x v="1"/>
    <d v="2025-01-19T00:00:00"/>
    <d v="2025-02-03T00:00:00"/>
    <s v="'1039399"/>
    <s v="1 | 3"/>
    <x v="1"/>
    <x v="0"/>
    <n v="-1251.71"/>
    <x v="35"/>
    <x v="35"/>
    <s v="REF. IPVA CARRO DIRETORIA - RJB2H29 - VIANA"/>
    <x v="5"/>
    <x v="0"/>
    <x v="0"/>
    <n v="3001"/>
    <x v="5"/>
    <n v="30017"/>
    <s v="CONTROLADORIA (Comum)"/>
    <x v="0"/>
    <x v="1"/>
    <x v="9"/>
    <x v="9"/>
    <x v="12"/>
    <x v="12"/>
  </r>
  <r>
    <x v="4"/>
    <s v="DEPARTAMENTO DE TRANSITO DO ESTADO DO RIO DE JANEIRO"/>
    <x v="1"/>
    <d v="2025-01-19T00:00:00"/>
    <d v="2025-02-21T00:00:00"/>
    <s v="'1039397"/>
    <s v="2 | 3"/>
    <x v="1"/>
    <x v="1"/>
    <n v="-1698.35"/>
    <x v="35"/>
    <x v="35"/>
    <s v="REF. IPVA CARRO DIRETORIA - SRL3B51 - CAIO "/>
    <x v="5"/>
    <x v="0"/>
    <x v="0"/>
    <n v="3001"/>
    <x v="5"/>
    <n v="30017"/>
    <s v="CONTROLADORIA (Comum)"/>
    <x v="0"/>
    <x v="1"/>
    <x v="9"/>
    <x v="9"/>
    <x v="12"/>
    <x v="12"/>
  </r>
  <r>
    <x v="4"/>
    <s v="DEPARTAMENTO DE TRANSITO DO ESTADO DO RIO DE JANEIRO"/>
    <x v="1"/>
    <d v="2025-01-19T00:00:00"/>
    <d v="2025-03-13T00:00:00"/>
    <s v="'1039399"/>
    <s v="2 | 3"/>
    <x v="1"/>
    <x v="1"/>
    <n v="-1251.71"/>
    <x v="35"/>
    <x v="35"/>
    <s v="REF. IPVA CARRO DIRETORIA - RJB2H29 - VIANA"/>
    <x v="5"/>
    <x v="0"/>
    <x v="0"/>
    <n v="3001"/>
    <x v="5"/>
    <n v="30017"/>
    <s v="CONTROLADORIA (Comum)"/>
    <x v="0"/>
    <x v="1"/>
    <x v="9"/>
    <x v="9"/>
    <x v="12"/>
    <x v="12"/>
  </r>
  <r>
    <x v="4"/>
    <s v="DEPARTAMENTO DE TRANSITO DO ESTADO DO RIO DE JANEIRO"/>
    <x v="1"/>
    <d v="2025-01-19T00:00:00"/>
    <d v="2025-03-26T00:00:00"/>
    <s v="'1039397"/>
    <s v="3 | 3"/>
    <x v="1"/>
    <x v="1"/>
    <n v="-1698.34"/>
    <x v="35"/>
    <x v="35"/>
    <s v="REF. IPVA CARRO DIRETORIA - SRL3B51 - CAIO "/>
    <x v="5"/>
    <x v="0"/>
    <x v="0"/>
    <n v="3001"/>
    <x v="5"/>
    <n v="30017"/>
    <s v="CONTROLADORIA (Comum)"/>
    <x v="0"/>
    <x v="1"/>
    <x v="9"/>
    <x v="9"/>
    <x v="12"/>
    <x v="12"/>
  </r>
  <r>
    <x v="4"/>
    <s v="DEPARTAMENTO DE TRANSITO DO ESTADO DO RIO DE JANEIRO"/>
    <x v="1"/>
    <d v="2025-01-19T00:00:00"/>
    <d v="2025-04-15T00:00:00"/>
    <s v="'1039399"/>
    <s v="3 | 3"/>
    <x v="1"/>
    <x v="1"/>
    <n v="-1251.7"/>
    <x v="35"/>
    <x v="35"/>
    <s v="REF. IPVA CARRO DIRETORIA - RJB2H29 - VIANA"/>
    <x v="5"/>
    <x v="0"/>
    <x v="0"/>
    <n v="3001"/>
    <x v="5"/>
    <n v="30017"/>
    <s v="CONTROLADORIA (Comum)"/>
    <x v="0"/>
    <x v="1"/>
    <x v="9"/>
    <x v="9"/>
    <x v="12"/>
    <x v="12"/>
  </r>
  <r>
    <x v="4"/>
    <s v="DEPARTAMENTO DE TRANSITO DO ESTADO DO RIO DE JANEIRO"/>
    <x v="1"/>
    <d v="2025-01-23T00:00:00"/>
    <d v="2025-01-23T00:00:00"/>
    <s v="'1039520"/>
    <s v="1 | 3"/>
    <x v="1"/>
    <x v="0"/>
    <n v="-2539.5"/>
    <x v="35"/>
    <x v="35"/>
    <s v="REF. IPVA CARROS KOLETA - OUM1J17/ FBG2868 / FUF8404"/>
    <x v="5"/>
    <x v="0"/>
    <x v="0"/>
    <n v="3001"/>
    <x v="5"/>
    <n v="30011"/>
    <s v="CONTROLADORIA (Administrativo)"/>
    <x v="0"/>
    <x v="1"/>
    <x v="9"/>
    <x v="9"/>
    <x v="12"/>
    <x v="12"/>
  </r>
  <r>
    <x v="4"/>
    <s v="DEPARTAMENTO DE TRANSITO DO ESTADO DO RIO DE JANEIRO"/>
    <x v="1"/>
    <d v="2025-01-23T00:00:00"/>
    <d v="2025-01-23T00:00:00"/>
    <s v="'1039520"/>
    <s v="2 | 3"/>
    <x v="1"/>
    <x v="0"/>
    <n v="-3162.5"/>
    <x v="35"/>
    <x v="35"/>
    <s v="REF. IPVA CARROS KOLETA - OUM1J17/ FBG2868 / FUF8404"/>
    <x v="5"/>
    <x v="0"/>
    <x v="0"/>
    <n v="3001"/>
    <x v="5"/>
    <n v="30011"/>
    <s v="CONTROLADORIA (Administrativo)"/>
    <x v="0"/>
    <x v="1"/>
    <x v="9"/>
    <x v="9"/>
    <x v="12"/>
    <x v="12"/>
  </r>
  <r>
    <x v="4"/>
    <s v="DEPARTAMENTO DE TRANSITO DO ESTADO DO RIO DE JANEIRO"/>
    <x v="1"/>
    <d v="2025-01-23T00:00:00"/>
    <d v="2025-01-23T00:00:00"/>
    <s v="'1039520"/>
    <s v="3 | 3"/>
    <x v="1"/>
    <x v="0"/>
    <n v="-3260.31"/>
    <x v="35"/>
    <x v="35"/>
    <s v="REF. IPVA CARROS KOLETA - OUM1J17/ FBG2868 / FUF8404"/>
    <x v="5"/>
    <x v="0"/>
    <x v="0"/>
    <n v="3001"/>
    <x v="5"/>
    <n v="30011"/>
    <s v="CONTROLADORIA (Administrativo)"/>
    <x v="0"/>
    <x v="1"/>
    <x v="9"/>
    <x v="9"/>
    <x v="12"/>
    <x v="12"/>
  </r>
  <r>
    <x v="4"/>
    <s v="DEPARTAMENTO DE TRANSITO DO ESTADO DO RIO DE JANEIRO"/>
    <x v="1"/>
    <d v="2025-01-23T00:00:00"/>
    <d v="2025-01-24T00:00:00"/>
    <s v="'1039524"/>
    <s v="1 | 1"/>
    <x v="1"/>
    <x v="0"/>
    <n v="-3149.43"/>
    <x v="35"/>
    <x v="35"/>
    <s v="REF. IPVA CARROS KOLETA - FCX5474"/>
    <x v="5"/>
    <x v="0"/>
    <x v="0"/>
    <n v="3001"/>
    <x v="5"/>
    <n v="30011"/>
    <s v="CONTROLADORIA (Administrativo)"/>
    <x v="0"/>
    <x v="1"/>
    <x v="9"/>
    <x v="9"/>
    <x v="12"/>
    <x v="12"/>
  </r>
  <r>
    <x v="4"/>
    <s v="DEPARTAMENTO DE TRANSITO DO ESTADO DO RIO DE JANEIRO"/>
    <x v="1"/>
    <d v="2025-01-24T00:00:00"/>
    <d v="2025-01-24T00:00:00"/>
    <s v="'1039577"/>
    <s v="1 | 3"/>
    <x v="1"/>
    <x v="0"/>
    <n v="-939.75"/>
    <x v="35"/>
    <x v="35"/>
    <s v="REF. IPVA CARRO - RKA6D33"/>
    <x v="5"/>
    <x v="0"/>
    <x v="0"/>
    <n v="3001"/>
    <x v="5"/>
    <n v="30011"/>
    <s v="CONTROLADORIA (Administrativo)"/>
    <x v="0"/>
    <x v="1"/>
    <x v="9"/>
    <x v="9"/>
    <x v="12"/>
    <x v="12"/>
  </r>
  <r>
    <x v="4"/>
    <s v="DEPARTAMENTO DE TRANSITO DO ESTADO DO RIO DE JANEIRO"/>
    <x v="1"/>
    <d v="2025-01-24T00:00:00"/>
    <d v="2025-01-24T00:00:00"/>
    <s v="'1039579"/>
    <s v="1 | 3"/>
    <x v="1"/>
    <x v="0"/>
    <n v="-649.6"/>
    <x v="35"/>
    <x v="35"/>
    <s v="REF. IPVA CARRO - LRA4E63"/>
    <x v="5"/>
    <x v="0"/>
    <x v="0"/>
    <n v="3001"/>
    <x v="5"/>
    <n v="30011"/>
    <s v="CONTROLADORIA (Administrativo)"/>
    <x v="0"/>
    <x v="1"/>
    <x v="9"/>
    <x v="9"/>
    <x v="12"/>
    <x v="12"/>
  </r>
  <r>
    <x v="4"/>
    <s v="DEPARTAMENTO DE TRANSITO DO ESTADO DO RIO DE JANEIRO"/>
    <x v="1"/>
    <d v="2025-01-24T00:00:00"/>
    <d v="2025-01-24T00:00:00"/>
    <s v="'1039581"/>
    <s v="1 | 3"/>
    <x v="1"/>
    <x v="0"/>
    <n v="-649.6"/>
    <x v="35"/>
    <x v="35"/>
    <s v="REF. IPVA CARRO - LRA4E33"/>
    <x v="5"/>
    <x v="0"/>
    <x v="0"/>
    <n v="3001"/>
    <x v="5"/>
    <n v="30011"/>
    <s v="CONTROLADORIA (Administrativo)"/>
    <x v="0"/>
    <x v="1"/>
    <x v="9"/>
    <x v="9"/>
    <x v="12"/>
    <x v="12"/>
  </r>
  <r>
    <x v="4"/>
    <s v="DEPARTAMENTO DE TRANSITO DO ESTADO DO RIO DE JANEIRO"/>
    <x v="1"/>
    <d v="2025-01-24T00:00:00"/>
    <d v="2025-01-24T00:00:00"/>
    <s v="'1039582"/>
    <s v="1 | 3"/>
    <x v="1"/>
    <x v="0"/>
    <n v="-1039.4000000000001"/>
    <x v="35"/>
    <x v="35"/>
    <s v="REF. IPVA CARRO - RJX2I33"/>
    <x v="5"/>
    <x v="0"/>
    <x v="0"/>
    <n v="3001"/>
    <x v="5"/>
    <n v="30011"/>
    <s v="CONTROLADORIA (Administrativo)"/>
    <x v="0"/>
    <x v="1"/>
    <x v="9"/>
    <x v="9"/>
    <x v="12"/>
    <x v="12"/>
  </r>
  <r>
    <x v="4"/>
    <s v="DEPARTAMENTO DE TRANSITO DO ESTADO DO RIO DE JANEIRO"/>
    <x v="1"/>
    <d v="2025-01-24T00:00:00"/>
    <d v="2025-01-27T00:00:00"/>
    <s v="'1039593"/>
    <s v="1 | 3"/>
    <x v="1"/>
    <x v="0"/>
    <n v="-671.38"/>
    <x v="35"/>
    <x v="35"/>
    <s v="REF. IPVA CARRO - IVU7H94"/>
    <x v="5"/>
    <x v="0"/>
    <x v="0"/>
    <n v="3001"/>
    <x v="5"/>
    <n v="30011"/>
    <s v="CONTROLADORIA (Administrativo)"/>
    <x v="0"/>
    <x v="1"/>
    <x v="9"/>
    <x v="9"/>
    <x v="12"/>
    <x v="12"/>
  </r>
  <r>
    <x v="4"/>
    <s v="DEPARTAMENTO DE TRANSITO DO ESTADO DO RIO DE JANEIRO"/>
    <x v="1"/>
    <d v="2025-01-24T00:00:00"/>
    <d v="2025-01-27T00:00:00"/>
    <s v="'1039597"/>
    <s v="1 | 3"/>
    <x v="1"/>
    <x v="0"/>
    <n v="-671.38"/>
    <x v="35"/>
    <x v="35"/>
    <s v="REF. IPVA CARRO - FSG4F14"/>
    <x v="5"/>
    <x v="0"/>
    <x v="0"/>
    <n v="3001"/>
    <x v="5"/>
    <n v="30011"/>
    <s v="CONTROLADORIA (Administrativo)"/>
    <x v="0"/>
    <x v="1"/>
    <x v="9"/>
    <x v="9"/>
    <x v="12"/>
    <x v="12"/>
  </r>
  <r>
    <x v="4"/>
    <s v="DEPARTAMENTO DE TRANSITO DO ESTADO DO RIO DE JANEIRO"/>
    <x v="1"/>
    <d v="2025-01-24T00:00:00"/>
    <d v="2025-02-25T00:00:00"/>
    <s v="'1039577"/>
    <s v="2 | 3"/>
    <x v="1"/>
    <x v="1"/>
    <n v="-939.75"/>
    <x v="35"/>
    <x v="35"/>
    <s v="REF. IPVA CARRO - RKA6D33"/>
    <x v="5"/>
    <x v="0"/>
    <x v="0"/>
    <n v="3001"/>
    <x v="5"/>
    <n v="30011"/>
    <s v="CONTROLADORIA (Administrativo)"/>
    <x v="0"/>
    <x v="1"/>
    <x v="9"/>
    <x v="9"/>
    <x v="12"/>
    <x v="12"/>
  </r>
  <r>
    <x v="4"/>
    <s v="DEPARTAMENTO DE TRANSITO DO ESTADO DO RIO DE JANEIRO"/>
    <x v="1"/>
    <d v="2025-01-24T00:00:00"/>
    <d v="2025-02-25T00:00:00"/>
    <s v="'1039579"/>
    <s v="2 | 3"/>
    <x v="1"/>
    <x v="1"/>
    <n v="-649.6"/>
    <x v="35"/>
    <x v="35"/>
    <s v="REF. IPVA CARRO - LRA4E63"/>
    <x v="5"/>
    <x v="0"/>
    <x v="0"/>
    <n v="3001"/>
    <x v="5"/>
    <n v="30011"/>
    <s v="CONTROLADORIA (Administrativo)"/>
    <x v="0"/>
    <x v="1"/>
    <x v="9"/>
    <x v="9"/>
    <x v="12"/>
    <x v="12"/>
  </r>
  <r>
    <x v="4"/>
    <s v="DEPARTAMENTO DE TRANSITO DO ESTADO DO RIO DE JANEIRO"/>
    <x v="1"/>
    <d v="2025-01-24T00:00:00"/>
    <d v="2025-02-25T00:00:00"/>
    <s v="'1039581"/>
    <s v="2 | 3"/>
    <x v="1"/>
    <x v="1"/>
    <n v="-649.6"/>
    <x v="35"/>
    <x v="35"/>
    <s v="REF. IPVA CARRO - LRA4E33"/>
    <x v="5"/>
    <x v="0"/>
    <x v="0"/>
    <n v="3001"/>
    <x v="5"/>
    <n v="30011"/>
    <s v="CONTROLADORIA (Administrativo)"/>
    <x v="0"/>
    <x v="1"/>
    <x v="9"/>
    <x v="9"/>
    <x v="12"/>
    <x v="12"/>
  </r>
  <r>
    <x v="4"/>
    <s v="DEPARTAMENTO DE TRANSITO DO ESTADO DO RIO DE JANEIRO"/>
    <x v="1"/>
    <d v="2025-01-24T00:00:00"/>
    <d v="2025-02-25T00:00:00"/>
    <s v="'1039582"/>
    <s v="2 | 3"/>
    <x v="1"/>
    <x v="1"/>
    <n v="-1039.4000000000001"/>
    <x v="35"/>
    <x v="35"/>
    <s v="REF. IPVA CARRO - RJX2I33"/>
    <x v="5"/>
    <x v="0"/>
    <x v="0"/>
    <n v="3001"/>
    <x v="5"/>
    <n v="30011"/>
    <s v="CONTROLADORIA (Administrativo)"/>
    <x v="0"/>
    <x v="1"/>
    <x v="9"/>
    <x v="9"/>
    <x v="12"/>
    <x v="12"/>
  </r>
  <r>
    <x v="4"/>
    <s v="DEPARTAMENTO DE TRANSITO DO ESTADO DO RIO DE JANEIRO"/>
    <x v="1"/>
    <d v="2025-01-24T00:00:00"/>
    <d v="2025-02-26T00:00:00"/>
    <s v="'1039593"/>
    <s v="2 | 3"/>
    <x v="1"/>
    <x v="1"/>
    <n v="-671.38"/>
    <x v="35"/>
    <x v="35"/>
    <s v="REF. IPVA CARRO - IVU7H94"/>
    <x v="5"/>
    <x v="0"/>
    <x v="0"/>
    <n v="3001"/>
    <x v="5"/>
    <n v="30011"/>
    <s v="CONTROLADORIA (Administrativo)"/>
    <x v="0"/>
    <x v="1"/>
    <x v="9"/>
    <x v="9"/>
    <x v="12"/>
    <x v="12"/>
  </r>
  <r>
    <x v="4"/>
    <s v="DEPARTAMENTO DE TRANSITO DO ESTADO DO RIO DE JANEIRO"/>
    <x v="1"/>
    <d v="2025-01-24T00:00:00"/>
    <d v="2025-02-26T00:00:00"/>
    <s v="'1039597"/>
    <s v="2 | 3"/>
    <x v="1"/>
    <x v="1"/>
    <n v="-671.38"/>
    <x v="35"/>
    <x v="35"/>
    <s v="REF. IPVA CARRO - FSG4F14"/>
    <x v="5"/>
    <x v="0"/>
    <x v="0"/>
    <n v="3001"/>
    <x v="5"/>
    <n v="30011"/>
    <s v="CONTROLADORIA (Administrativo)"/>
    <x v="0"/>
    <x v="1"/>
    <x v="9"/>
    <x v="9"/>
    <x v="12"/>
    <x v="12"/>
  </r>
  <r>
    <x v="4"/>
    <s v="DEPARTAMENTO DE TRANSITO DO ESTADO DO RIO DE JANEIRO"/>
    <x v="1"/>
    <d v="2025-01-24T00:00:00"/>
    <d v="2025-03-28T00:00:00"/>
    <s v="'1039577"/>
    <s v="3 | 3"/>
    <x v="1"/>
    <x v="1"/>
    <n v="-939.74"/>
    <x v="35"/>
    <x v="35"/>
    <s v="REF. IPVA CARRO - RKA6D33"/>
    <x v="5"/>
    <x v="0"/>
    <x v="0"/>
    <n v="3001"/>
    <x v="5"/>
    <n v="30011"/>
    <s v="CONTROLADORIA (Administrativo)"/>
    <x v="0"/>
    <x v="1"/>
    <x v="9"/>
    <x v="9"/>
    <x v="12"/>
    <x v="12"/>
  </r>
  <r>
    <x v="4"/>
    <s v="DEPARTAMENTO DE TRANSITO DO ESTADO DO RIO DE JANEIRO"/>
    <x v="1"/>
    <d v="2025-01-24T00:00:00"/>
    <d v="2025-03-28T00:00:00"/>
    <s v="'1039579"/>
    <s v="3 | 3"/>
    <x v="1"/>
    <x v="1"/>
    <n v="-649.59"/>
    <x v="35"/>
    <x v="35"/>
    <s v="REF. IPVA CARRO - LRA4E63"/>
    <x v="5"/>
    <x v="0"/>
    <x v="0"/>
    <n v="3001"/>
    <x v="5"/>
    <n v="30011"/>
    <s v="CONTROLADORIA (Administrativo)"/>
    <x v="0"/>
    <x v="1"/>
    <x v="9"/>
    <x v="9"/>
    <x v="12"/>
    <x v="12"/>
  </r>
  <r>
    <x v="4"/>
    <s v="DEPARTAMENTO DE TRANSITO DO ESTADO DO RIO DE JANEIRO"/>
    <x v="1"/>
    <d v="2025-01-24T00:00:00"/>
    <d v="2025-03-28T00:00:00"/>
    <s v="'1039581"/>
    <s v="3 | 3"/>
    <x v="1"/>
    <x v="1"/>
    <n v="-649.59"/>
    <x v="35"/>
    <x v="35"/>
    <s v="REF. IPVA CARRO - LRA4E33"/>
    <x v="5"/>
    <x v="0"/>
    <x v="0"/>
    <n v="3001"/>
    <x v="5"/>
    <n v="30011"/>
    <s v="CONTROLADORIA (Administrativo)"/>
    <x v="0"/>
    <x v="1"/>
    <x v="9"/>
    <x v="9"/>
    <x v="12"/>
    <x v="12"/>
  </r>
  <r>
    <x v="4"/>
    <s v="DEPARTAMENTO DE TRANSITO DO ESTADO DO RIO DE JANEIRO"/>
    <x v="1"/>
    <d v="2025-01-24T00:00:00"/>
    <d v="2025-03-28T00:00:00"/>
    <s v="'1039582"/>
    <s v="3 | 3"/>
    <x v="1"/>
    <x v="1"/>
    <n v="-1039.3900000000001"/>
    <x v="35"/>
    <x v="35"/>
    <s v="REF. IPVA CARRO - RJX2I33"/>
    <x v="5"/>
    <x v="0"/>
    <x v="0"/>
    <n v="3001"/>
    <x v="5"/>
    <n v="30011"/>
    <s v="CONTROLADORIA (Administrativo)"/>
    <x v="0"/>
    <x v="1"/>
    <x v="9"/>
    <x v="9"/>
    <x v="12"/>
    <x v="12"/>
  </r>
  <r>
    <x v="4"/>
    <s v="DEPARTAMENTO DE TRANSITO DO ESTADO DO RIO DE JANEIRO"/>
    <x v="1"/>
    <d v="2025-01-24T00:00:00"/>
    <d v="2025-03-31T00:00:00"/>
    <s v="'1039593"/>
    <s v="3 | 3"/>
    <x v="1"/>
    <x v="1"/>
    <n v="-671.38"/>
    <x v="35"/>
    <x v="35"/>
    <s v="REF. IPVA CARRO - IVU7H94"/>
    <x v="5"/>
    <x v="0"/>
    <x v="0"/>
    <n v="3001"/>
    <x v="5"/>
    <n v="30011"/>
    <s v="CONTROLADORIA (Administrativo)"/>
    <x v="0"/>
    <x v="1"/>
    <x v="9"/>
    <x v="9"/>
    <x v="12"/>
    <x v="12"/>
  </r>
  <r>
    <x v="4"/>
    <s v="DEPARTAMENTO DE TRANSITO DO ESTADO DO RIO DE JANEIRO"/>
    <x v="1"/>
    <d v="2025-01-24T00:00:00"/>
    <d v="2025-03-31T00:00:00"/>
    <s v="'1039597"/>
    <s v="3 | 3"/>
    <x v="1"/>
    <x v="1"/>
    <n v="-671.38"/>
    <x v="35"/>
    <x v="35"/>
    <s v="REF. IPVA CARRO - FSG4F14"/>
    <x v="5"/>
    <x v="0"/>
    <x v="0"/>
    <n v="3001"/>
    <x v="5"/>
    <n v="30011"/>
    <s v="CONTROLADORIA (Administrativo)"/>
    <x v="0"/>
    <x v="1"/>
    <x v="9"/>
    <x v="9"/>
    <x v="12"/>
    <x v="12"/>
  </r>
  <r>
    <x v="4"/>
    <s v="DEPARTAMENTO DE TRANSITO DO ESTADO DO RIO DE JANEIRO"/>
    <x v="1"/>
    <d v="2025-01-27T00:00:00"/>
    <d v="2023-02-20T00:00:00"/>
    <s v="'1039623"/>
    <s v="2 | 3"/>
    <x v="1"/>
    <x v="1"/>
    <n v="-500.14"/>
    <x v="35"/>
    <x v="35"/>
    <s v="REF. IPVA CARRO - KXC4G00"/>
    <x v="5"/>
    <x v="0"/>
    <x v="0"/>
    <n v="3001"/>
    <x v="5"/>
    <n v="30011"/>
    <s v="CONTROLADORIA (Administrativo)"/>
    <x v="0"/>
    <x v="1"/>
    <x v="9"/>
    <x v="9"/>
    <x v="12"/>
    <x v="12"/>
  </r>
  <r>
    <x v="4"/>
    <s v="DEPARTAMENTO DE TRANSITO DO ESTADO DO RIO DE JANEIRO"/>
    <x v="1"/>
    <d v="2025-01-27T00:00:00"/>
    <d v="2025-01-27T00:00:00"/>
    <s v="'1039620"/>
    <s v="1 | 3"/>
    <x v="1"/>
    <x v="0"/>
    <n v="-1167.2"/>
    <x v="35"/>
    <x v="35"/>
    <s v="REF. IPVA CARRO - RKV7B00"/>
    <x v="5"/>
    <x v="0"/>
    <x v="0"/>
    <n v="3001"/>
    <x v="5"/>
    <n v="30011"/>
    <s v="CONTROLADORIA (Administrativo)"/>
    <x v="0"/>
    <x v="1"/>
    <x v="9"/>
    <x v="9"/>
    <x v="12"/>
    <x v="12"/>
  </r>
  <r>
    <x v="4"/>
    <s v="DEPARTAMENTO DE TRANSITO DO ESTADO DO RIO DE JANEIRO"/>
    <x v="1"/>
    <d v="2025-01-27T00:00:00"/>
    <d v="2025-01-27T00:00:00"/>
    <s v="'1039623"/>
    <s v="1 | 3"/>
    <x v="1"/>
    <x v="0"/>
    <n v="-510.04"/>
    <x v="35"/>
    <x v="35"/>
    <s v="REF. IPVA CARRO - KXC4G00"/>
    <x v="5"/>
    <x v="0"/>
    <x v="0"/>
    <n v="3001"/>
    <x v="5"/>
    <n v="30011"/>
    <s v="CONTROLADORIA (Administrativo)"/>
    <x v="0"/>
    <x v="1"/>
    <x v="9"/>
    <x v="9"/>
    <x v="12"/>
    <x v="12"/>
  </r>
  <r>
    <x v="4"/>
    <s v="DEPARTAMENTO DE TRANSITO DO ESTADO DO RIO DE JANEIRO"/>
    <x v="1"/>
    <d v="2025-01-27T00:00:00"/>
    <d v="2025-01-27T00:00:00"/>
    <s v="'1039628"/>
    <s v="1 | 3"/>
    <x v="1"/>
    <x v="0"/>
    <n v="-684.67"/>
    <x v="35"/>
    <x v="35"/>
    <s v="REF. IPVA CARRO - FUH6J90"/>
    <x v="5"/>
    <x v="0"/>
    <x v="0"/>
    <n v="3001"/>
    <x v="5"/>
    <n v="30011"/>
    <s v="CONTROLADORIA (Administrativo)"/>
    <x v="0"/>
    <x v="1"/>
    <x v="9"/>
    <x v="9"/>
    <x v="12"/>
    <x v="12"/>
  </r>
  <r>
    <x v="4"/>
    <s v="DEPARTAMENTO DE TRANSITO DO ESTADO DO RIO DE JANEIRO"/>
    <x v="1"/>
    <d v="2025-01-27T00:00:00"/>
    <d v="2025-01-27T00:00:00"/>
    <s v="'1039638"/>
    <s v="1 | 3"/>
    <x v="1"/>
    <x v="0"/>
    <n v="-682.46"/>
    <x v="35"/>
    <x v="35"/>
    <s v="REF. IPVA CARRO - IVV0F01"/>
    <x v="5"/>
    <x v="0"/>
    <x v="0"/>
    <n v="3001"/>
    <x v="5"/>
    <n v="30011"/>
    <s v="CONTROLADORIA (Administrativo)"/>
    <x v="0"/>
    <x v="1"/>
    <x v="9"/>
    <x v="9"/>
    <x v="12"/>
    <x v="12"/>
  </r>
  <r>
    <x v="4"/>
    <s v="DEPARTAMENTO DE TRANSITO DO ESTADO DO RIO DE JANEIRO"/>
    <x v="1"/>
    <d v="2025-01-27T00:00:00"/>
    <d v="2025-01-27T00:00:00"/>
    <s v="'1039647"/>
    <s v="1 | 3"/>
    <x v="1"/>
    <x v="0"/>
    <n v="-1137.25"/>
    <x v="35"/>
    <x v="35"/>
    <s v="REF. IPVA CARRO - RJU6J82 "/>
    <x v="5"/>
    <x v="0"/>
    <x v="0"/>
    <n v="3001"/>
    <x v="5"/>
    <n v="30011"/>
    <s v="CONTROLADORIA (Administrativo)"/>
    <x v="0"/>
    <x v="1"/>
    <x v="9"/>
    <x v="9"/>
    <x v="12"/>
    <x v="12"/>
  </r>
  <r>
    <x v="4"/>
    <s v="DEPARTAMENTO DE TRANSITO DO ESTADO DO RIO DE JANEIRO"/>
    <x v="1"/>
    <d v="2025-01-27T00:00:00"/>
    <d v="2025-01-27T00:00:00"/>
    <s v="'1039648"/>
    <s v="1 | 3"/>
    <x v="1"/>
    <x v="0"/>
    <n v="-1053.1199999999999"/>
    <x v="35"/>
    <x v="35"/>
    <s v="REF. IPVA CARRO - RIT2B32"/>
    <x v="5"/>
    <x v="0"/>
    <x v="0"/>
    <n v="3001"/>
    <x v="5"/>
    <n v="30011"/>
    <s v="CONTROLADORIA (Administrativo)"/>
    <x v="0"/>
    <x v="1"/>
    <x v="9"/>
    <x v="9"/>
    <x v="12"/>
    <x v="12"/>
  </r>
  <r>
    <x v="4"/>
    <s v="DEPARTAMENTO DE TRANSITO DO ESTADO DO RIO DE JANEIRO"/>
    <x v="1"/>
    <d v="2025-01-27T00:00:00"/>
    <d v="2025-01-27T00:00:00"/>
    <s v="'1039649"/>
    <s v="1 | 3"/>
    <x v="1"/>
    <x v="0"/>
    <n v="-1325.82"/>
    <x v="35"/>
    <x v="35"/>
    <s v="REF. IPVA CARRO - RJF6G92"/>
    <x v="5"/>
    <x v="0"/>
    <x v="0"/>
    <n v="3001"/>
    <x v="5"/>
    <n v="30011"/>
    <s v="CONTROLADORIA (Administrativo)"/>
    <x v="0"/>
    <x v="1"/>
    <x v="9"/>
    <x v="9"/>
    <x v="12"/>
    <x v="12"/>
  </r>
  <r>
    <x v="4"/>
    <s v="DEPARTAMENTO DE TRANSITO DO ESTADO DO RIO DE JANEIRO"/>
    <x v="1"/>
    <d v="2025-01-27T00:00:00"/>
    <d v="2025-01-27T00:00:00"/>
    <s v="'1039650"/>
    <s v="1 | 3"/>
    <x v="1"/>
    <x v="0"/>
    <n v="-1053.1199999999999"/>
    <x v="35"/>
    <x v="35"/>
    <s v="REF. IPVA CARRO - RKK2C52"/>
    <x v="5"/>
    <x v="0"/>
    <x v="0"/>
    <n v="3001"/>
    <x v="5"/>
    <n v="30011"/>
    <s v="CONTROLADORIA (Administrativo)"/>
    <x v="0"/>
    <x v="1"/>
    <x v="9"/>
    <x v="9"/>
    <x v="12"/>
    <x v="12"/>
  </r>
  <r>
    <x v="4"/>
    <s v="DEPARTAMENTO DE TRANSITO DO ESTADO DO RIO DE JANEIRO"/>
    <x v="1"/>
    <d v="2025-01-27T00:00:00"/>
    <d v="2025-01-27T00:00:00"/>
    <s v="'1039651"/>
    <s v="1 | 3"/>
    <x v="1"/>
    <x v="0"/>
    <n v="-1053.1199999999999"/>
    <x v="35"/>
    <x v="35"/>
    <s v="REF. IPVA CARRO - RKG2A62"/>
    <x v="5"/>
    <x v="0"/>
    <x v="0"/>
    <n v="3001"/>
    <x v="5"/>
    <n v="30011"/>
    <s v="CONTROLADORIA (Administrativo)"/>
    <x v="0"/>
    <x v="1"/>
    <x v="9"/>
    <x v="9"/>
    <x v="12"/>
    <x v="12"/>
  </r>
  <r>
    <x v="4"/>
    <s v="DEPARTAMENTO DE TRANSITO DO ESTADO DO RIO DE JANEIRO"/>
    <x v="1"/>
    <d v="2025-01-27T00:00:00"/>
    <d v="2025-01-27T00:00:00"/>
    <s v="'1039652"/>
    <s v="1 | 3"/>
    <x v="1"/>
    <x v="0"/>
    <n v="-952.15"/>
    <x v="35"/>
    <x v="35"/>
    <s v="REF. IPVA CARRO - RJT5C42"/>
    <x v="5"/>
    <x v="0"/>
    <x v="0"/>
    <n v="3001"/>
    <x v="5"/>
    <n v="30011"/>
    <s v="CONTROLADORIA (Administrativo)"/>
    <x v="0"/>
    <x v="1"/>
    <x v="9"/>
    <x v="9"/>
    <x v="12"/>
    <x v="12"/>
  </r>
  <r>
    <x v="4"/>
    <s v="DEPARTAMENTO DE TRANSITO DO ESTADO DO RIO DE JANEIRO"/>
    <x v="1"/>
    <d v="2025-01-27T00:00:00"/>
    <d v="2025-01-28T00:00:00"/>
    <s v="'1039758"/>
    <s v="1 | 3"/>
    <x v="1"/>
    <x v="0"/>
    <n v="-1443.87"/>
    <x v="35"/>
    <x v="35"/>
    <s v="REF. IPVA CARRO - SRA6G35"/>
    <x v="5"/>
    <x v="0"/>
    <x v="0"/>
    <n v="3001"/>
    <x v="5"/>
    <n v="30011"/>
    <s v="CONTROLADORIA (Administrativo)"/>
    <x v="0"/>
    <x v="1"/>
    <x v="9"/>
    <x v="9"/>
    <x v="12"/>
    <x v="12"/>
  </r>
  <r>
    <x v="4"/>
    <s v="DEPARTAMENTO DE TRANSITO DO ESTADO DO RIO DE JANEIRO"/>
    <x v="1"/>
    <d v="2025-01-27T00:00:00"/>
    <d v="2025-02-20T00:00:00"/>
    <s v="'1039620"/>
    <s v="2 | 3"/>
    <x v="1"/>
    <x v="1"/>
    <n v="-1144.54"/>
    <x v="35"/>
    <x v="35"/>
    <s v="REF. IPVA CARRO - RKV7B00"/>
    <x v="5"/>
    <x v="0"/>
    <x v="0"/>
    <n v="3001"/>
    <x v="5"/>
    <n v="30011"/>
    <s v="CONTROLADORIA (Administrativo)"/>
    <x v="0"/>
    <x v="1"/>
    <x v="9"/>
    <x v="9"/>
    <x v="12"/>
    <x v="12"/>
  </r>
  <r>
    <x v="4"/>
    <s v="DEPARTAMENTO DE TRANSITO DO ESTADO DO RIO DE JANEIRO"/>
    <x v="1"/>
    <d v="2025-01-27T00:00:00"/>
    <d v="2025-02-21T00:00:00"/>
    <s v="'1039638"/>
    <s v="2 | 3"/>
    <x v="1"/>
    <x v="1"/>
    <n v="-671.38"/>
    <x v="35"/>
    <x v="35"/>
    <s v="REF. IPVA CARRO - IVV0F01"/>
    <x v="5"/>
    <x v="0"/>
    <x v="0"/>
    <n v="3001"/>
    <x v="5"/>
    <n v="30011"/>
    <s v="CONTROLADORIA (Administrativo)"/>
    <x v="0"/>
    <x v="1"/>
    <x v="9"/>
    <x v="9"/>
    <x v="12"/>
    <x v="12"/>
  </r>
  <r>
    <x v="4"/>
    <s v="DEPARTAMENTO DE TRANSITO DO ESTADO DO RIO DE JANEIRO"/>
    <x v="1"/>
    <d v="2025-01-27T00:00:00"/>
    <d v="2025-02-24T00:00:00"/>
    <s v="'1039628"/>
    <s v="2 | 3"/>
    <x v="1"/>
    <x v="1"/>
    <n v="-671.38"/>
    <x v="35"/>
    <x v="35"/>
    <s v="REF. IPVA CARRO - FUH6J90"/>
    <x v="5"/>
    <x v="0"/>
    <x v="0"/>
    <n v="3001"/>
    <x v="5"/>
    <n v="30011"/>
    <s v="CONTROLADORIA (Administrativo)"/>
    <x v="0"/>
    <x v="1"/>
    <x v="9"/>
    <x v="9"/>
    <x v="12"/>
    <x v="12"/>
  </r>
  <r>
    <x v="4"/>
    <s v="DEPARTAMENTO DE TRANSITO DO ESTADO DO RIO DE JANEIRO"/>
    <x v="1"/>
    <d v="2025-01-27T00:00:00"/>
    <d v="2025-02-24T00:00:00"/>
    <s v="'1039647"/>
    <s v="2 | 3"/>
    <x v="1"/>
    <x v="1"/>
    <n v="-1122.43"/>
    <x v="35"/>
    <x v="35"/>
    <s v="REF. IPVA CARRO - RJU6J82 "/>
    <x v="5"/>
    <x v="0"/>
    <x v="0"/>
    <n v="3001"/>
    <x v="5"/>
    <n v="30011"/>
    <s v="CONTROLADORIA (Administrativo)"/>
    <x v="0"/>
    <x v="1"/>
    <x v="9"/>
    <x v="9"/>
    <x v="12"/>
    <x v="12"/>
  </r>
  <r>
    <x v="4"/>
    <s v="DEPARTAMENTO DE TRANSITO DO ESTADO DO RIO DE JANEIRO"/>
    <x v="1"/>
    <d v="2025-01-27T00:00:00"/>
    <d v="2025-02-24T00:00:00"/>
    <s v="'1039648"/>
    <s v="2 | 3"/>
    <x v="1"/>
    <x v="1"/>
    <n v="-1039.4000000000001"/>
    <x v="35"/>
    <x v="35"/>
    <s v="REF. IPVA CARRO - RIT2B32"/>
    <x v="5"/>
    <x v="0"/>
    <x v="0"/>
    <n v="3001"/>
    <x v="5"/>
    <n v="30011"/>
    <s v="CONTROLADORIA (Administrativo)"/>
    <x v="0"/>
    <x v="1"/>
    <x v="9"/>
    <x v="9"/>
    <x v="12"/>
    <x v="12"/>
  </r>
  <r>
    <x v="4"/>
    <s v="DEPARTAMENTO DE TRANSITO DO ESTADO DO RIO DE JANEIRO"/>
    <x v="1"/>
    <d v="2025-01-27T00:00:00"/>
    <d v="2025-02-24T00:00:00"/>
    <s v="'1039649"/>
    <s v="2 | 3"/>
    <x v="1"/>
    <x v="1"/>
    <n v="-1308.55"/>
    <x v="35"/>
    <x v="35"/>
    <s v="REF. IPVA CARRO - RJF6G92"/>
    <x v="5"/>
    <x v="0"/>
    <x v="0"/>
    <n v="3001"/>
    <x v="5"/>
    <n v="30011"/>
    <s v="CONTROLADORIA (Administrativo)"/>
    <x v="0"/>
    <x v="1"/>
    <x v="9"/>
    <x v="9"/>
    <x v="12"/>
    <x v="12"/>
  </r>
  <r>
    <x v="4"/>
    <s v="DEPARTAMENTO DE TRANSITO DO ESTADO DO RIO DE JANEIRO"/>
    <x v="1"/>
    <d v="2025-01-27T00:00:00"/>
    <d v="2025-02-24T00:00:00"/>
    <s v="'1039650"/>
    <s v="2 | 3"/>
    <x v="1"/>
    <x v="1"/>
    <n v="-1039.4000000000001"/>
    <x v="35"/>
    <x v="35"/>
    <s v="REF. IPVA CARRO - RKK2C52"/>
    <x v="5"/>
    <x v="0"/>
    <x v="0"/>
    <n v="3001"/>
    <x v="5"/>
    <n v="30011"/>
    <s v="CONTROLADORIA (Administrativo)"/>
    <x v="0"/>
    <x v="1"/>
    <x v="9"/>
    <x v="9"/>
    <x v="12"/>
    <x v="12"/>
  </r>
  <r>
    <x v="4"/>
    <s v="DEPARTAMENTO DE TRANSITO DO ESTADO DO RIO DE JANEIRO"/>
    <x v="1"/>
    <d v="2025-01-27T00:00:00"/>
    <d v="2025-02-24T00:00:00"/>
    <s v="'1039651"/>
    <s v="2 | 3"/>
    <x v="1"/>
    <x v="1"/>
    <n v="-1039.4000000000001"/>
    <x v="35"/>
    <x v="35"/>
    <s v="REF. IPVA CARRO - RKG2A62"/>
    <x v="5"/>
    <x v="0"/>
    <x v="0"/>
    <n v="3001"/>
    <x v="5"/>
    <n v="30011"/>
    <s v="CONTROLADORIA (Administrativo)"/>
    <x v="0"/>
    <x v="1"/>
    <x v="9"/>
    <x v="9"/>
    <x v="12"/>
    <x v="12"/>
  </r>
  <r>
    <x v="4"/>
    <s v="DEPARTAMENTO DE TRANSITO DO ESTADO DO RIO DE JANEIRO"/>
    <x v="1"/>
    <d v="2025-01-27T00:00:00"/>
    <d v="2025-02-24T00:00:00"/>
    <s v="'1039652"/>
    <s v="2 | 3"/>
    <x v="1"/>
    <x v="1"/>
    <n v="-939.75"/>
    <x v="35"/>
    <x v="35"/>
    <s v="REF. IPVA CARRO - RJT5C42"/>
    <x v="5"/>
    <x v="0"/>
    <x v="0"/>
    <n v="3001"/>
    <x v="5"/>
    <n v="30011"/>
    <s v="CONTROLADORIA (Administrativo)"/>
    <x v="0"/>
    <x v="1"/>
    <x v="9"/>
    <x v="9"/>
    <x v="12"/>
    <x v="12"/>
  </r>
  <r>
    <x v="4"/>
    <s v="DEPARTAMENTO DE TRANSITO DO ESTADO DO RIO DE JANEIRO"/>
    <x v="1"/>
    <d v="2025-01-27T00:00:00"/>
    <d v="2025-02-27T00:00:00"/>
    <s v="'1039758"/>
    <s v="2 | 3"/>
    <x v="1"/>
    <x v="1"/>
    <n v="-1443.87"/>
    <x v="35"/>
    <x v="35"/>
    <s v="REF. IPVA CARRO - SRA6G35"/>
    <x v="5"/>
    <x v="0"/>
    <x v="0"/>
    <n v="3001"/>
    <x v="5"/>
    <n v="30011"/>
    <s v="CONTROLADORIA (Administrativo)"/>
    <x v="0"/>
    <x v="1"/>
    <x v="9"/>
    <x v="9"/>
    <x v="12"/>
    <x v="12"/>
  </r>
  <r>
    <x v="4"/>
    <s v="DEPARTAMENTO DE TRANSITO DO ESTADO DO RIO DE JANEIRO"/>
    <x v="1"/>
    <d v="2025-01-27T00:00:00"/>
    <d v="2025-03-24T00:00:00"/>
    <s v="'1039620"/>
    <s v="3 | 3"/>
    <x v="1"/>
    <x v="1"/>
    <n v="-1144.55"/>
    <x v="35"/>
    <x v="35"/>
    <s v="REF. IPVA CARRO - RKV7B00"/>
    <x v="5"/>
    <x v="0"/>
    <x v="0"/>
    <n v="3001"/>
    <x v="5"/>
    <n v="30011"/>
    <s v="CONTROLADORIA (Administrativo)"/>
    <x v="0"/>
    <x v="1"/>
    <x v="9"/>
    <x v="9"/>
    <x v="12"/>
    <x v="12"/>
  </r>
  <r>
    <x v="4"/>
    <s v="DEPARTAMENTO DE TRANSITO DO ESTADO DO RIO DE JANEIRO"/>
    <x v="1"/>
    <d v="2025-01-27T00:00:00"/>
    <d v="2025-03-24T00:00:00"/>
    <s v="'1039623"/>
    <s v="3 | 3"/>
    <x v="1"/>
    <x v="1"/>
    <n v="-500.13"/>
    <x v="35"/>
    <x v="35"/>
    <s v="REF. IPVA CARRO - KXC4G00"/>
    <x v="5"/>
    <x v="0"/>
    <x v="0"/>
    <n v="3001"/>
    <x v="5"/>
    <n v="30011"/>
    <s v="CONTROLADORIA (Administrativo)"/>
    <x v="0"/>
    <x v="1"/>
    <x v="9"/>
    <x v="9"/>
    <x v="12"/>
    <x v="12"/>
  </r>
  <r>
    <x v="4"/>
    <s v="DEPARTAMENTO DE TRANSITO DO ESTADO DO RIO DE JANEIRO"/>
    <x v="1"/>
    <d v="2025-01-27T00:00:00"/>
    <d v="2025-03-26T00:00:00"/>
    <s v="'1039638"/>
    <s v="3 | 3"/>
    <x v="1"/>
    <x v="1"/>
    <n v="-671.38"/>
    <x v="35"/>
    <x v="35"/>
    <s v="REF. IPVA CARRO - IVV0F01"/>
    <x v="5"/>
    <x v="0"/>
    <x v="0"/>
    <n v="3001"/>
    <x v="5"/>
    <n v="30011"/>
    <s v="CONTROLADORIA (Administrativo)"/>
    <x v="0"/>
    <x v="1"/>
    <x v="9"/>
    <x v="9"/>
    <x v="12"/>
    <x v="12"/>
  </r>
  <r>
    <x v="4"/>
    <s v="DEPARTAMENTO DE TRANSITO DO ESTADO DO RIO DE JANEIRO"/>
    <x v="1"/>
    <d v="2025-01-27T00:00:00"/>
    <d v="2025-03-27T00:00:00"/>
    <s v="'1039628"/>
    <s v="3 | 3"/>
    <x v="1"/>
    <x v="1"/>
    <n v="-671.38"/>
    <x v="35"/>
    <x v="35"/>
    <s v="REF. IPVA CARRO - FUH6J90"/>
    <x v="5"/>
    <x v="0"/>
    <x v="0"/>
    <n v="3001"/>
    <x v="5"/>
    <n v="30011"/>
    <s v="CONTROLADORIA (Administrativo)"/>
    <x v="0"/>
    <x v="1"/>
    <x v="9"/>
    <x v="9"/>
    <x v="12"/>
    <x v="12"/>
  </r>
  <r>
    <x v="4"/>
    <s v="DEPARTAMENTO DE TRANSITO DO ESTADO DO RIO DE JANEIRO"/>
    <x v="1"/>
    <d v="2025-01-27T00:00:00"/>
    <d v="2025-03-27T00:00:00"/>
    <s v="'1039647"/>
    <s v="3 | 3"/>
    <x v="1"/>
    <x v="1"/>
    <n v="-1122.42"/>
    <x v="35"/>
    <x v="35"/>
    <s v="REF. IPVA CARRO - RJU6J82 "/>
    <x v="5"/>
    <x v="0"/>
    <x v="0"/>
    <n v="3001"/>
    <x v="5"/>
    <n v="30011"/>
    <s v="CONTROLADORIA (Administrativo)"/>
    <x v="0"/>
    <x v="1"/>
    <x v="9"/>
    <x v="9"/>
    <x v="12"/>
    <x v="12"/>
  </r>
  <r>
    <x v="4"/>
    <s v="DEPARTAMENTO DE TRANSITO DO ESTADO DO RIO DE JANEIRO"/>
    <x v="1"/>
    <d v="2025-01-27T00:00:00"/>
    <d v="2025-03-27T00:00:00"/>
    <s v="'1039648"/>
    <s v="3 | 3"/>
    <x v="1"/>
    <x v="1"/>
    <n v="-1039.3900000000001"/>
    <x v="35"/>
    <x v="35"/>
    <s v="REF. IPVA CARRO - RIT2B32"/>
    <x v="5"/>
    <x v="0"/>
    <x v="0"/>
    <n v="3001"/>
    <x v="5"/>
    <n v="30011"/>
    <s v="CONTROLADORIA (Administrativo)"/>
    <x v="0"/>
    <x v="1"/>
    <x v="9"/>
    <x v="9"/>
    <x v="12"/>
    <x v="12"/>
  </r>
  <r>
    <x v="4"/>
    <s v="DEPARTAMENTO DE TRANSITO DO ESTADO DO RIO DE JANEIRO"/>
    <x v="1"/>
    <d v="2025-01-27T00:00:00"/>
    <d v="2025-03-27T00:00:00"/>
    <s v="'1039649"/>
    <s v="3 | 3"/>
    <x v="1"/>
    <x v="1"/>
    <n v="-1308.55"/>
    <x v="35"/>
    <x v="35"/>
    <s v="REF. IPVA CARRO - RJF6G92"/>
    <x v="5"/>
    <x v="0"/>
    <x v="0"/>
    <n v="3001"/>
    <x v="5"/>
    <n v="30011"/>
    <s v="CONTROLADORIA (Administrativo)"/>
    <x v="0"/>
    <x v="1"/>
    <x v="9"/>
    <x v="9"/>
    <x v="12"/>
    <x v="12"/>
  </r>
  <r>
    <x v="4"/>
    <s v="DEPARTAMENTO DE TRANSITO DO ESTADO DO RIO DE JANEIRO"/>
    <x v="1"/>
    <d v="2025-01-27T00:00:00"/>
    <d v="2025-03-27T00:00:00"/>
    <s v="'1039650"/>
    <s v="3 | 3"/>
    <x v="1"/>
    <x v="1"/>
    <n v="-1039.3900000000001"/>
    <x v="35"/>
    <x v="35"/>
    <s v="REF. IPVA CARRO - RKK2C52"/>
    <x v="5"/>
    <x v="0"/>
    <x v="0"/>
    <n v="3001"/>
    <x v="5"/>
    <n v="30011"/>
    <s v="CONTROLADORIA (Administrativo)"/>
    <x v="0"/>
    <x v="1"/>
    <x v="9"/>
    <x v="9"/>
    <x v="12"/>
    <x v="12"/>
  </r>
  <r>
    <x v="4"/>
    <s v="DEPARTAMENTO DE TRANSITO DO ESTADO DO RIO DE JANEIRO"/>
    <x v="1"/>
    <d v="2025-01-27T00:00:00"/>
    <d v="2025-03-27T00:00:00"/>
    <s v="'1039651"/>
    <s v="3 | 3"/>
    <x v="1"/>
    <x v="1"/>
    <n v="-1039.3900000000001"/>
    <x v="35"/>
    <x v="35"/>
    <s v="REF. IPVA CARRO - RKG2A62"/>
    <x v="5"/>
    <x v="0"/>
    <x v="0"/>
    <n v="3001"/>
    <x v="5"/>
    <n v="30011"/>
    <s v="CONTROLADORIA (Administrativo)"/>
    <x v="0"/>
    <x v="1"/>
    <x v="9"/>
    <x v="9"/>
    <x v="12"/>
    <x v="12"/>
  </r>
  <r>
    <x v="4"/>
    <s v="DEPARTAMENTO DE TRANSITO DO ESTADO DO RIO DE JANEIRO"/>
    <x v="1"/>
    <d v="2025-01-27T00:00:00"/>
    <d v="2025-03-27T00:00:00"/>
    <s v="'1039652"/>
    <s v="3 | 3"/>
    <x v="1"/>
    <x v="1"/>
    <n v="-939.74"/>
    <x v="35"/>
    <x v="35"/>
    <s v="REF. IPVA CARRO - RJT5C42"/>
    <x v="5"/>
    <x v="0"/>
    <x v="0"/>
    <n v="3001"/>
    <x v="5"/>
    <n v="30011"/>
    <s v="CONTROLADORIA (Administrativo)"/>
    <x v="0"/>
    <x v="1"/>
    <x v="9"/>
    <x v="9"/>
    <x v="12"/>
    <x v="12"/>
  </r>
  <r>
    <x v="4"/>
    <s v="DEPARTAMENTO DE TRANSITO DO ESTADO DO RIO DE JANEIRO"/>
    <x v="1"/>
    <d v="2025-01-27T00:00:00"/>
    <d v="2025-04-01T00:00:00"/>
    <s v="'1039758"/>
    <s v="3 | 3"/>
    <x v="1"/>
    <x v="1"/>
    <n v="-1443.87"/>
    <x v="35"/>
    <x v="35"/>
    <s v="REF. IPVA CARRO - SRA6G35"/>
    <x v="5"/>
    <x v="0"/>
    <x v="0"/>
    <n v="3001"/>
    <x v="5"/>
    <n v="30011"/>
    <s v="CONTROLADORIA (Administrativo)"/>
    <x v="0"/>
    <x v="1"/>
    <x v="9"/>
    <x v="9"/>
    <x v="12"/>
    <x v="12"/>
  </r>
  <r>
    <x v="4"/>
    <s v="DEPARTAMENTO DE TRANSITO DO ESTADO DO RIO DE JANEIRO"/>
    <x v="1"/>
    <d v="2025-01-28T00:00:00"/>
    <d v="2025-01-29T00:00:00"/>
    <s v="'1039837"/>
    <s v="1 | 3"/>
    <x v="1"/>
    <x v="0"/>
    <n v="-1122.6099999999999"/>
    <x v="35"/>
    <x v="35"/>
    <s v="REF. IPVA CARRO - RKF7B36"/>
    <x v="5"/>
    <x v="0"/>
    <x v="0"/>
    <n v="3001"/>
    <x v="5"/>
    <n v="30011"/>
    <s v="CONTROLADORIA (Administrativo)"/>
    <x v="0"/>
    <x v="1"/>
    <x v="9"/>
    <x v="9"/>
    <x v="12"/>
    <x v="12"/>
  </r>
  <r>
    <x v="4"/>
    <s v="DEPARTAMENTO DE TRANSITO DO ESTADO DO RIO DE JANEIRO"/>
    <x v="1"/>
    <d v="2025-01-28T00:00:00"/>
    <d v="2025-01-29T00:00:00"/>
    <s v="'1039838"/>
    <s v="1 | 3"/>
    <x v="1"/>
    <x v="0"/>
    <n v="-1039.4000000000001"/>
    <x v="35"/>
    <x v="35"/>
    <s v="REF. IPVA CARRO - RJO1I76 "/>
    <x v="5"/>
    <x v="0"/>
    <x v="0"/>
    <n v="3001"/>
    <x v="5"/>
    <n v="30011"/>
    <s v="CONTROLADORIA (Administrativo)"/>
    <x v="0"/>
    <x v="1"/>
    <x v="9"/>
    <x v="9"/>
    <x v="12"/>
    <x v="12"/>
  </r>
  <r>
    <x v="4"/>
    <s v="DEPARTAMENTO DE TRANSITO DO ESTADO DO RIO DE JANEIRO"/>
    <x v="1"/>
    <d v="2025-01-28T00:00:00"/>
    <d v="2025-03-06T00:00:00"/>
    <s v="'1039837"/>
    <s v="2 | 3"/>
    <x v="1"/>
    <x v="1"/>
    <n v="-1122.6099999999999"/>
    <x v="35"/>
    <x v="35"/>
    <s v="REF. IPVA CARRO - RKF7B36"/>
    <x v="5"/>
    <x v="0"/>
    <x v="0"/>
    <n v="3001"/>
    <x v="5"/>
    <n v="30011"/>
    <s v="CONTROLADORIA (Administrativo)"/>
    <x v="0"/>
    <x v="1"/>
    <x v="9"/>
    <x v="9"/>
    <x v="12"/>
    <x v="12"/>
  </r>
  <r>
    <x v="4"/>
    <s v="DEPARTAMENTO DE TRANSITO DO ESTADO DO RIO DE JANEIRO"/>
    <x v="1"/>
    <d v="2025-01-28T00:00:00"/>
    <d v="2025-03-06T00:00:00"/>
    <s v="'1039838"/>
    <s v="2 | 3"/>
    <x v="1"/>
    <x v="1"/>
    <n v="-1039.4000000000001"/>
    <x v="35"/>
    <x v="35"/>
    <s v="REF. IPVA CARRO - RJO1I76 "/>
    <x v="5"/>
    <x v="0"/>
    <x v="0"/>
    <n v="3001"/>
    <x v="5"/>
    <n v="30011"/>
    <s v="CONTROLADORIA (Administrativo)"/>
    <x v="0"/>
    <x v="1"/>
    <x v="9"/>
    <x v="9"/>
    <x v="12"/>
    <x v="12"/>
  </r>
  <r>
    <x v="4"/>
    <s v="DEPARTAMENTO DE TRANSITO DO ESTADO DO RIO DE JANEIRO"/>
    <x v="1"/>
    <d v="2025-01-28T00:00:00"/>
    <d v="2025-04-07T00:00:00"/>
    <s v="'1039837"/>
    <s v="3 | 3"/>
    <x v="1"/>
    <x v="1"/>
    <n v="-1122.5999999999999"/>
    <x v="35"/>
    <x v="35"/>
    <s v="REF. IPVA CARRO - RKF7B36"/>
    <x v="5"/>
    <x v="0"/>
    <x v="0"/>
    <n v="3001"/>
    <x v="5"/>
    <n v="30011"/>
    <s v="CONTROLADORIA (Administrativo)"/>
    <x v="0"/>
    <x v="1"/>
    <x v="9"/>
    <x v="9"/>
    <x v="12"/>
    <x v="12"/>
  </r>
  <r>
    <x v="4"/>
    <s v="DEPARTAMENTO DE TRANSITO DO ESTADO DO RIO DE JANEIRO"/>
    <x v="1"/>
    <d v="2025-01-28T00:00:00"/>
    <d v="2025-04-07T00:00:00"/>
    <s v="'1039838"/>
    <s v="3 | 3"/>
    <x v="1"/>
    <x v="1"/>
    <n v="-1039.3900000000001"/>
    <x v="35"/>
    <x v="35"/>
    <s v="REF. IPVA CARRO - RJO1I76 "/>
    <x v="5"/>
    <x v="0"/>
    <x v="0"/>
    <n v="3001"/>
    <x v="5"/>
    <n v="30011"/>
    <s v="CONTROLADORIA (Administrativo)"/>
    <x v="0"/>
    <x v="1"/>
    <x v="9"/>
    <x v="9"/>
    <x v="12"/>
    <x v="12"/>
  </r>
  <r>
    <x v="4"/>
    <s v="DEPARTAMENTO DE TRANSITO DO ESTADO DO RIO DE JANEIRO"/>
    <x v="1"/>
    <d v="2025-01-29T00:00:00"/>
    <d v="2025-01-29T00:00:00"/>
    <s v="'1039839"/>
    <s v="1 | 3"/>
    <x v="1"/>
    <x v="0"/>
    <n v="-1039.4000000000001"/>
    <x v="35"/>
    <x v="35"/>
    <s v="REF. IPVA CARRO - RIV2A86"/>
    <x v="5"/>
    <x v="0"/>
    <x v="0"/>
    <n v="3001"/>
    <x v="5"/>
    <n v="30011"/>
    <s v="CONTROLADORIA (Administrativo)"/>
    <x v="0"/>
    <x v="1"/>
    <x v="9"/>
    <x v="9"/>
    <x v="12"/>
    <x v="12"/>
  </r>
  <r>
    <x v="4"/>
    <s v="DEPARTAMENTO DE TRANSITO DO ESTADO DO RIO DE JANEIRO"/>
    <x v="1"/>
    <d v="2025-01-29T00:00:00"/>
    <d v="2025-01-29T00:00:00"/>
    <s v="'1039846"/>
    <s v="1 | 3"/>
    <x v="1"/>
    <x v="0"/>
    <n v="-671.38"/>
    <x v="35"/>
    <x v="35"/>
    <s v="REF. PAGAMENTO IPVA 2025 - KWO8B36"/>
    <x v="5"/>
    <x v="0"/>
    <x v="0"/>
    <n v="3001"/>
    <x v="5"/>
    <n v="30011"/>
    <s v="CONTROLADORIA (Administrativo)"/>
    <x v="0"/>
    <x v="1"/>
    <x v="9"/>
    <x v="9"/>
    <x v="12"/>
    <x v="12"/>
  </r>
  <r>
    <x v="4"/>
    <s v="DEPARTAMENTO DE TRANSITO DO ESTADO DO RIO DE JANEIRO"/>
    <x v="1"/>
    <d v="2025-01-29T00:00:00"/>
    <d v="2025-01-29T00:00:00"/>
    <s v="'1039865"/>
    <s v="1 | 1"/>
    <x v="1"/>
    <x v="0"/>
    <n v="-293.47000000000003"/>
    <x v="62"/>
    <x v="61"/>
    <s v="REF. SOLICITAÃ‡ÃƒO DE PGTO . DETRAN  - Multa 1 - de trÃ¢nsito FAE4I53"/>
    <x v="6"/>
    <x v="0"/>
    <x v="0"/>
    <n v="6001"/>
    <x v="6"/>
    <n v="60017"/>
    <s v="OPERACIONAL (Comum)"/>
    <x v="0"/>
    <x v="1"/>
    <x v="9"/>
    <x v="9"/>
    <x v="12"/>
    <x v="12"/>
  </r>
  <r>
    <x v="4"/>
    <s v="DEPARTAMENTO DE TRANSITO DO ESTADO DO RIO DE JANEIRO"/>
    <x v="1"/>
    <d v="2025-01-29T00:00:00"/>
    <d v="2025-03-06T00:00:00"/>
    <s v="'1039839"/>
    <s v="2 | 3"/>
    <x v="1"/>
    <x v="1"/>
    <n v="-1039.4000000000001"/>
    <x v="35"/>
    <x v="35"/>
    <s v="REF. IPVA CARRO - RIV2A86"/>
    <x v="5"/>
    <x v="0"/>
    <x v="0"/>
    <n v="3001"/>
    <x v="5"/>
    <n v="30011"/>
    <s v="CONTROLADORIA (Administrativo)"/>
    <x v="0"/>
    <x v="1"/>
    <x v="9"/>
    <x v="9"/>
    <x v="12"/>
    <x v="12"/>
  </r>
  <r>
    <x v="4"/>
    <s v="DEPARTAMENTO DE TRANSITO DO ESTADO DO RIO DE JANEIRO"/>
    <x v="1"/>
    <d v="2025-01-29T00:00:00"/>
    <d v="2025-03-06T00:00:00"/>
    <s v="'1039846"/>
    <s v="2 | 3"/>
    <x v="1"/>
    <x v="1"/>
    <n v="-671.38"/>
    <x v="35"/>
    <x v="35"/>
    <s v="REF. PAGAMENTO IPVA 2025 - KWO8B36"/>
    <x v="5"/>
    <x v="0"/>
    <x v="0"/>
    <n v="3001"/>
    <x v="5"/>
    <n v="30011"/>
    <s v="CONTROLADORIA (Administrativo)"/>
    <x v="0"/>
    <x v="1"/>
    <x v="9"/>
    <x v="9"/>
    <x v="12"/>
    <x v="12"/>
  </r>
  <r>
    <x v="4"/>
    <s v="DEPARTAMENTO DE TRANSITO DO ESTADO DO RIO DE JANEIRO"/>
    <x v="1"/>
    <d v="2025-01-29T00:00:00"/>
    <d v="2025-04-07T00:00:00"/>
    <s v="'1039839"/>
    <s v="3 | 3"/>
    <x v="1"/>
    <x v="1"/>
    <n v="-1039.3900000000001"/>
    <x v="35"/>
    <x v="35"/>
    <s v="REF. IPVA CARRO - RIV2A86"/>
    <x v="5"/>
    <x v="0"/>
    <x v="0"/>
    <n v="3001"/>
    <x v="5"/>
    <n v="30011"/>
    <s v="CONTROLADORIA (Administrativo)"/>
    <x v="0"/>
    <x v="1"/>
    <x v="9"/>
    <x v="9"/>
    <x v="12"/>
    <x v="12"/>
  </r>
  <r>
    <x v="4"/>
    <s v="DEPARTAMENTO DE TRANSITO DO ESTADO DO RIO DE JANEIRO"/>
    <x v="1"/>
    <d v="2025-01-29T00:00:00"/>
    <d v="2025-04-07T00:00:00"/>
    <s v="'1039846"/>
    <s v="3 | 3"/>
    <x v="1"/>
    <x v="1"/>
    <n v="-671.38"/>
    <x v="35"/>
    <x v="35"/>
    <s v="REF. PAGAMENTO IPVA 2025 - KWO8B36"/>
    <x v="5"/>
    <x v="0"/>
    <x v="0"/>
    <n v="3001"/>
    <x v="5"/>
    <n v="30011"/>
    <s v="CONTROLADORIA (Administrativo)"/>
    <x v="0"/>
    <x v="1"/>
    <x v="9"/>
    <x v="9"/>
    <x v="12"/>
    <x v="12"/>
  </r>
  <r>
    <x v="4"/>
    <s v="DEPARTAMENTO DE TRANSITO DO ESTADO DO RIO DE JANEIRO"/>
    <x v="1"/>
    <d v="2025-01-30T00:00:00"/>
    <d v="2025-01-30T00:00:00"/>
    <s v="'1039856"/>
    <s v="1 | 3"/>
    <x v="1"/>
    <x v="0"/>
    <n v="-1443.87"/>
    <x v="35"/>
    <x v="35"/>
    <s v="REF. PAGAMENTO IPVA 2025 - SQX9I57"/>
    <x v="5"/>
    <x v="0"/>
    <x v="0"/>
    <n v="3001"/>
    <x v="5"/>
    <n v="30011"/>
    <s v="CONTROLADORIA (Administrativo)"/>
    <x v="0"/>
    <x v="1"/>
    <x v="9"/>
    <x v="9"/>
    <x v="12"/>
    <x v="12"/>
  </r>
  <r>
    <x v="4"/>
    <s v="DEPARTAMENTO DE TRANSITO DO ESTADO DO RIO DE JANEIRO"/>
    <x v="1"/>
    <d v="2025-01-30T00:00:00"/>
    <d v="2025-01-30T00:00:00"/>
    <s v="'1039857"/>
    <s v="1 | 3"/>
    <x v="1"/>
    <x v="0"/>
    <n v="-671.38"/>
    <x v="35"/>
    <x v="35"/>
    <s v="REF. PAGAMENTO IPVA 2025 - FQD6J17"/>
    <x v="5"/>
    <x v="0"/>
    <x v="0"/>
    <n v="3001"/>
    <x v="5"/>
    <n v="30011"/>
    <s v="CONTROLADORIA (Administrativo)"/>
    <x v="0"/>
    <x v="1"/>
    <x v="9"/>
    <x v="9"/>
    <x v="12"/>
    <x v="12"/>
  </r>
  <r>
    <x v="4"/>
    <s v="DEPARTAMENTO DE TRANSITO DO ESTADO DO RIO DE JANEIRO"/>
    <x v="1"/>
    <d v="2025-01-30T00:00:00"/>
    <d v="2025-01-30T00:00:00"/>
    <s v="'1039858"/>
    <s v="1 | 3"/>
    <x v="1"/>
    <x v="0"/>
    <n v="-1308.55"/>
    <x v="35"/>
    <x v="35"/>
    <s v="REF. PAGAMENTO IPVA 2025 - RJJ7G77"/>
    <x v="5"/>
    <x v="0"/>
    <x v="0"/>
    <n v="3001"/>
    <x v="5"/>
    <n v="30011"/>
    <s v="CONTROLADORIA (Administrativo)"/>
    <x v="0"/>
    <x v="1"/>
    <x v="9"/>
    <x v="9"/>
    <x v="12"/>
    <x v="12"/>
  </r>
  <r>
    <x v="4"/>
    <s v="DEPARTAMENTO DE TRANSITO DO ESTADO DO RIO DE JANEIRO"/>
    <x v="1"/>
    <d v="2025-01-30T00:00:00"/>
    <d v="2025-01-31T00:00:00"/>
    <s v="'1039956"/>
    <s v="1 | 3"/>
    <x v="1"/>
    <x v="0"/>
    <n v="-1443.87"/>
    <x v="35"/>
    <x v="35"/>
    <s v="REF. IPVA CARRO - SQX9I38"/>
    <x v="5"/>
    <x v="0"/>
    <x v="0"/>
    <n v="3001"/>
    <x v="5"/>
    <n v="30011"/>
    <s v="CONTROLADORIA (Administrativo)"/>
    <x v="0"/>
    <x v="1"/>
    <x v="9"/>
    <x v="9"/>
    <x v="12"/>
    <x v="12"/>
  </r>
  <r>
    <x v="4"/>
    <s v="DEPARTAMENTO DE TRANSITO DO ESTADO DO RIO DE JANEIRO"/>
    <x v="1"/>
    <d v="2025-01-30T00:00:00"/>
    <d v="2025-01-31T00:00:00"/>
    <s v="'1039966"/>
    <s v="1 | 3"/>
    <x v="1"/>
    <x v="0"/>
    <n v="-1039.4000000000001"/>
    <x v="35"/>
    <x v="35"/>
    <s v="REF. IPVA CARRO  -   RJC3G78"/>
    <x v="5"/>
    <x v="0"/>
    <x v="0"/>
    <n v="3001"/>
    <x v="5"/>
    <n v="30011"/>
    <s v="CONTROLADORIA (Administrativo)"/>
    <x v="0"/>
    <x v="1"/>
    <x v="9"/>
    <x v="9"/>
    <x v="12"/>
    <x v="12"/>
  </r>
  <r>
    <x v="4"/>
    <s v="DEPARTAMENTO DE TRANSITO DO ESTADO DO RIO DE JANEIRO"/>
    <x v="1"/>
    <d v="2025-01-30T00:00:00"/>
    <d v="2025-03-11T00:00:00"/>
    <s v="'1039856"/>
    <s v="2 | 3"/>
    <x v="1"/>
    <x v="1"/>
    <n v="-1443.87"/>
    <x v="35"/>
    <x v="35"/>
    <s v="REF. PAGAMENTO IPVA 2025 - SQX9I57"/>
    <x v="5"/>
    <x v="0"/>
    <x v="0"/>
    <n v="3001"/>
    <x v="5"/>
    <n v="30011"/>
    <s v="CONTROLADORIA (Administrativo)"/>
    <x v="0"/>
    <x v="1"/>
    <x v="9"/>
    <x v="9"/>
    <x v="12"/>
    <x v="12"/>
  </r>
  <r>
    <x v="4"/>
    <s v="DEPARTAMENTO DE TRANSITO DO ESTADO DO RIO DE JANEIRO"/>
    <x v="1"/>
    <d v="2025-01-30T00:00:00"/>
    <d v="2025-03-11T00:00:00"/>
    <s v="'1039857"/>
    <s v="2 | 3"/>
    <x v="1"/>
    <x v="1"/>
    <n v="-671.38"/>
    <x v="35"/>
    <x v="35"/>
    <s v="REF. PAGAMENTO IPVA 2025 - FQD6J17"/>
    <x v="5"/>
    <x v="0"/>
    <x v="0"/>
    <n v="3001"/>
    <x v="5"/>
    <n v="30011"/>
    <s v="CONTROLADORIA (Administrativo)"/>
    <x v="0"/>
    <x v="1"/>
    <x v="9"/>
    <x v="9"/>
    <x v="12"/>
    <x v="12"/>
  </r>
  <r>
    <x v="4"/>
    <s v="DEPARTAMENTO DE TRANSITO DO ESTADO DO RIO DE JANEIRO"/>
    <x v="1"/>
    <d v="2025-01-30T00:00:00"/>
    <d v="2025-03-11T00:00:00"/>
    <s v="'1039858"/>
    <s v="2 | 3"/>
    <x v="1"/>
    <x v="1"/>
    <n v="-1308.55"/>
    <x v="35"/>
    <x v="35"/>
    <s v="REF. PAGAMENTO IPVA 2025 - RJJ7G77"/>
    <x v="5"/>
    <x v="0"/>
    <x v="0"/>
    <n v="3001"/>
    <x v="5"/>
    <n v="30011"/>
    <s v="CONTROLADORIA (Administrativo)"/>
    <x v="0"/>
    <x v="1"/>
    <x v="9"/>
    <x v="9"/>
    <x v="12"/>
    <x v="12"/>
  </r>
  <r>
    <x v="4"/>
    <s v="DEPARTAMENTO DE TRANSITO DO ESTADO DO RIO DE JANEIRO"/>
    <x v="1"/>
    <d v="2025-01-30T00:00:00"/>
    <d v="2025-03-12T00:00:00"/>
    <s v="'1039956"/>
    <s v="2 | 3"/>
    <x v="1"/>
    <x v="1"/>
    <n v="-1443.87"/>
    <x v="35"/>
    <x v="35"/>
    <s v="REF. IPVA CARRO - SQX9I38"/>
    <x v="5"/>
    <x v="0"/>
    <x v="0"/>
    <n v="3001"/>
    <x v="5"/>
    <n v="30011"/>
    <s v="CONTROLADORIA (Administrativo)"/>
    <x v="0"/>
    <x v="1"/>
    <x v="9"/>
    <x v="9"/>
    <x v="12"/>
    <x v="12"/>
  </r>
  <r>
    <x v="4"/>
    <s v="DEPARTAMENTO DE TRANSITO DO ESTADO DO RIO DE JANEIRO"/>
    <x v="1"/>
    <d v="2025-01-30T00:00:00"/>
    <d v="2025-03-12T00:00:00"/>
    <s v="'1039966"/>
    <s v="2 | 3"/>
    <x v="1"/>
    <x v="1"/>
    <n v="-1039.4000000000001"/>
    <x v="35"/>
    <x v="35"/>
    <s v="REF. IPVA CARRO  -   RJC3G78"/>
    <x v="5"/>
    <x v="0"/>
    <x v="0"/>
    <n v="3001"/>
    <x v="5"/>
    <n v="30011"/>
    <s v="CONTROLADORIA (Administrativo)"/>
    <x v="0"/>
    <x v="1"/>
    <x v="9"/>
    <x v="9"/>
    <x v="12"/>
    <x v="12"/>
  </r>
  <r>
    <x v="4"/>
    <s v="DEPARTAMENTO DE TRANSITO DO ESTADO DO RIO DE JANEIRO"/>
    <x v="1"/>
    <d v="2025-01-30T00:00:00"/>
    <d v="2025-04-11T00:00:00"/>
    <s v="'1039856"/>
    <s v="3 | 3"/>
    <x v="1"/>
    <x v="1"/>
    <n v="-1443.87"/>
    <x v="35"/>
    <x v="35"/>
    <s v="REF. PAGAMENTO IPVA 2025 - SQX9I57"/>
    <x v="5"/>
    <x v="0"/>
    <x v="0"/>
    <n v="3001"/>
    <x v="5"/>
    <n v="30011"/>
    <s v="CONTROLADORIA (Administrativo)"/>
    <x v="0"/>
    <x v="1"/>
    <x v="9"/>
    <x v="9"/>
    <x v="12"/>
    <x v="12"/>
  </r>
  <r>
    <x v="4"/>
    <s v="DEPARTAMENTO DE TRANSITO DO ESTADO DO RIO DE JANEIRO"/>
    <x v="1"/>
    <d v="2025-01-30T00:00:00"/>
    <d v="2025-04-11T00:00:00"/>
    <s v="'1039857"/>
    <s v="3 | 3"/>
    <x v="1"/>
    <x v="1"/>
    <n v="-671.38"/>
    <x v="35"/>
    <x v="35"/>
    <s v="REF. PAGAMENTO IPVA 2025 - FQD6J17"/>
    <x v="5"/>
    <x v="0"/>
    <x v="0"/>
    <n v="3001"/>
    <x v="5"/>
    <n v="30011"/>
    <s v="CONTROLADORIA (Administrativo)"/>
    <x v="0"/>
    <x v="1"/>
    <x v="9"/>
    <x v="9"/>
    <x v="12"/>
    <x v="12"/>
  </r>
  <r>
    <x v="4"/>
    <s v="DEPARTAMENTO DE TRANSITO DO ESTADO DO RIO DE JANEIRO"/>
    <x v="1"/>
    <d v="2025-01-30T00:00:00"/>
    <d v="2025-04-11T00:00:00"/>
    <s v="'1039858"/>
    <s v="3 | 3"/>
    <x v="1"/>
    <x v="1"/>
    <n v="-1308.55"/>
    <x v="35"/>
    <x v="35"/>
    <s v="REF. PAGAMENTO IPVA 2025 - RJJ7G77"/>
    <x v="5"/>
    <x v="0"/>
    <x v="0"/>
    <n v="3001"/>
    <x v="5"/>
    <n v="30011"/>
    <s v="CONTROLADORIA (Administrativo)"/>
    <x v="0"/>
    <x v="1"/>
    <x v="9"/>
    <x v="9"/>
    <x v="12"/>
    <x v="12"/>
  </r>
  <r>
    <x v="4"/>
    <s v="DEPARTAMENTO DE TRANSITO DO ESTADO DO RIO DE JANEIRO"/>
    <x v="1"/>
    <d v="2025-01-30T00:00:00"/>
    <d v="2025-04-14T00:00:00"/>
    <s v="'1039956"/>
    <s v="3 | 3"/>
    <x v="1"/>
    <x v="1"/>
    <n v="-1443.87"/>
    <x v="35"/>
    <x v="35"/>
    <s v="REF. IPVA CARRO - SQX9I38"/>
    <x v="5"/>
    <x v="0"/>
    <x v="0"/>
    <n v="3001"/>
    <x v="5"/>
    <n v="30011"/>
    <s v="CONTROLADORIA (Administrativo)"/>
    <x v="0"/>
    <x v="1"/>
    <x v="9"/>
    <x v="9"/>
    <x v="12"/>
    <x v="12"/>
  </r>
  <r>
    <x v="4"/>
    <s v="DEPARTAMENTO DE TRANSITO DO ESTADO DO RIO DE JANEIRO"/>
    <x v="1"/>
    <d v="2025-01-30T00:00:00"/>
    <d v="2025-04-14T00:00:00"/>
    <s v="'1039966"/>
    <s v="3 | 3"/>
    <x v="1"/>
    <x v="1"/>
    <n v="-1039.3900000000001"/>
    <x v="35"/>
    <x v="35"/>
    <s v="REF. IPVA CARRO  -   RJC3G78"/>
    <x v="5"/>
    <x v="0"/>
    <x v="0"/>
    <n v="3001"/>
    <x v="5"/>
    <n v="30011"/>
    <s v="CONTROLADORIA (Administrativo)"/>
    <x v="0"/>
    <x v="1"/>
    <x v="9"/>
    <x v="9"/>
    <x v="12"/>
    <x v="12"/>
  </r>
  <r>
    <x v="4"/>
    <s v="DEPARTAMENTO DE TRANSITO DO ESTADO DO RIO DE JANEIRO"/>
    <x v="1"/>
    <d v="2025-01-31T00:00:00"/>
    <d v="2025-01-31T00:00:00"/>
    <s v="'1039959"/>
    <s v="1 | 3"/>
    <x v="1"/>
    <x v="0"/>
    <n v="-939.75"/>
    <x v="35"/>
    <x v="35"/>
    <s v="REF. IPVA CARRO - RIY6D68"/>
    <x v="5"/>
    <x v="0"/>
    <x v="0"/>
    <n v="3001"/>
    <x v="5"/>
    <n v="30011"/>
    <s v="CONTROLADORIA (Administrativo)"/>
    <x v="0"/>
    <x v="1"/>
    <x v="9"/>
    <x v="9"/>
    <x v="12"/>
    <x v="12"/>
  </r>
  <r>
    <x v="4"/>
    <s v="DEPARTAMENTO DE TRANSITO DO ESTADO DO RIO DE JANEIRO"/>
    <x v="1"/>
    <d v="2025-01-31T00:00:00"/>
    <d v="2025-03-12T00:00:00"/>
    <s v="'1039959"/>
    <s v="2 | 3"/>
    <x v="1"/>
    <x v="1"/>
    <n v="-939.75"/>
    <x v="35"/>
    <x v="35"/>
    <s v="REF. IPVA CARRO - RIY6D68"/>
    <x v="5"/>
    <x v="0"/>
    <x v="0"/>
    <n v="3001"/>
    <x v="5"/>
    <n v="30011"/>
    <s v="CONTROLADORIA (Administrativo)"/>
    <x v="0"/>
    <x v="1"/>
    <x v="9"/>
    <x v="9"/>
    <x v="12"/>
    <x v="12"/>
  </r>
  <r>
    <x v="4"/>
    <s v="DEPARTAMENTO DE TRANSITO DO ESTADO DO RIO DE JANEIRO"/>
    <x v="1"/>
    <d v="2025-01-31T00:00:00"/>
    <d v="2025-04-14T00:00:00"/>
    <s v="'1039959"/>
    <s v="3 | 3"/>
    <x v="1"/>
    <x v="1"/>
    <n v="-939.74"/>
    <x v="35"/>
    <x v="35"/>
    <s v="REF. IPVA CARRO - RIY6D68"/>
    <x v="5"/>
    <x v="0"/>
    <x v="0"/>
    <n v="3001"/>
    <x v="5"/>
    <n v="30011"/>
    <s v="CONTROLADORIA (Administrativo)"/>
    <x v="0"/>
    <x v="1"/>
    <x v="9"/>
    <x v="9"/>
    <x v="12"/>
    <x v="12"/>
  </r>
  <r>
    <x v="4"/>
    <s v="DEPARTAMENTO DE TRANSITO DO ESTADO DO RIO DE JANEIRO"/>
    <x v="2"/>
    <d v="2025-02-03T00:00:00"/>
    <d v="2025-02-05T00:00:00"/>
    <s v="'1040168"/>
    <s v="1 | 1"/>
    <x v="1"/>
    <x v="0"/>
    <n v="-4690.87"/>
    <x v="35"/>
    <x v="35"/>
    <s v="REF. IPVA CARRO  -   FYB1J67"/>
    <x v="5"/>
    <x v="0"/>
    <x v="0"/>
    <n v="3001"/>
    <x v="5"/>
    <n v="30011"/>
    <s v="CONTROLADORIA (Administrativo)"/>
    <x v="0"/>
    <x v="1"/>
    <x v="9"/>
    <x v="9"/>
    <x v="12"/>
    <x v="12"/>
  </r>
  <r>
    <x v="4"/>
    <s v="DEPARTAMENTO DE TRANSITO DO ESTADO DO RIO DE JANEIRO"/>
    <x v="2"/>
    <d v="2025-02-03T00:00:00"/>
    <d v="2025-02-05T00:00:00"/>
    <s v="'1040169"/>
    <s v="1 | 1"/>
    <x v="1"/>
    <x v="0"/>
    <n v="-3987.56"/>
    <x v="35"/>
    <x v="35"/>
    <s v="REF. IPVA CARRO  -   FPW0J90"/>
    <x v="5"/>
    <x v="0"/>
    <x v="0"/>
    <n v="3001"/>
    <x v="5"/>
    <n v="30011"/>
    <s v="CONTROLADORIA (Administrativo)"/>
    <x v="0"/>
    <x v="1"/>
    <x v="9"/>
    <x v="9"/>
    <x v="12"/>
    <x v="12"/>
  </r>
  <r>
    <x v="4"/>
    <s v="DIÃRIAS"/>
    <x v="6"/>
    <d v="2024-03-06T00:00:00"/>
    <d v="2024-03-06T00:00:00"/>
    <s v="'1023248"/>
    <s v="1 | 1"/>
    <x v="8"/>
    <x v="0"/>
    <n v="-2000"/>
    <x v="105"/>
    <x v="104"/>
    <s v="REF.  AJUDA DE CUSTO DIÃRIA "/>
    <x v="6"/>
    <x v="2"/>
    <x v="0"/>
    <n v="6001"/>
    <x v="6"/>
    <n v="60012"/>
    <s v="OPERACIONAL (Extraordinário)"/>
    <x v="0"/>
    <x v="1"/>
    <x v="2"/>
    <x v="2"/>
    <x v="13"/>
    <x v="13"/>
  </r>
  <r>
    <x v="4"/>
    <s v="DIÃRIAS"/>
    <x v="6"/>
    <d v="2024-03-07T00:00:00"/>
    <d v="2024-03-07T00:00:00"/>
    <s v="'1023340"/>
    <s v="1 | 1"/>
    <x v="8"/>
    <x v="0"/>
    <n v="-2150"/>
    <x v="105"/>
    <x v="104"/>
    <s v="REF.  AJUDA DE CUSTO DIÃRIA "/>
    <x v="6"/>
    <x v="2"/>
    <x v="0"/>
    <n v="6001"/>
    <x v="6"/>
    <n v="60012"/>
    <s v="OPERACIONAL (Extraordinário)"/>
    <x v="0"/>
    <x v="1"/>
    <x v="2"/>
    <x v="2"/>
    <x v="13"/>
    <x v="13"/>
  </r>
  <r>
    <x v="4"/>
    <s v="DIÃRIAS"/>
    <x v="6"/>
    <d v="2024-03-08T00:00:00"/>
    <d v="2024-03-08T00:00:00"/>
    <s v="'1023383"/>
    <s v="1 | 1"/>
    <x v="8"/>
    <x v="0"/>
    <n v="-1350"/>
    <x v="105"/>
    <x v="104"/>
    <s v="REF.  AJUDA DE CUSTO DIÃRIA "/>
    <x v="6"/>
    <x v="2"/>
    <x v="0"/>
    <n v="6001"/>
    <x v="6"/>
    <n v="60012"/>
    <s v="OPERACIONAL (Extraordinário)"/>
    <x v="0"/>
    <x v="1"/>
    <x v="2"/>
    <x v="2"/>
    <x v="13"/>
    <x v="13"/>
  </r>
  <r>
    <x v="4"/>
    <s v="DIÃRIAS"/>
    <x v="6"/>
    <d v="2024-03-11T00:00:00"/>
    <d v="2024-03-11T00:00:00"/>
    <s v="'1023555"/>
    <s v="1 | 1"/>
    <x v="8"/>
    <x v="0"/>
    <n v="-1100"/>
    <x v="105"/>
    <x v="104"/>
    <s v="REF.  AJUDA DE CUSTO DIÃRIA "/>
    <x v="6"/>
    <x v="2"/>
    <x v="0"/>
    <n v="6001"/>
    <x v="6"/>
    <n v="60012"/>
    <s v="OPERACIONAL (Extraordinário)"/>
    <x v="0"/>
    <x v="1"/>
    <x v="2"/>
    <x v="2"/>
    <x v="13"/>
    <x v="13"/>
  </r>
  <r>
    <x v="4"/>
    <s v="DIÃRIAS"/>
    <x v="6"/>
    <d v="2024-03-12T00:00:00"/>
    <d v="2024-03-12T00:00:00"/>
    <s v="'1023518"/>
    <s v="1 | 1"/>
    <x v="8"/>
    <x v="0"/>
    <n v="-20310"/>
    <x v="105"/>
    <x v="104"/>
    <s v="REF.  DIÃRIA  04 A 10 / MARÃ‡O"/>
    <x v="6"/>
    <x v="2"/>
    <x v="0"/>
    <n v="6001"/>
    <x v="6"/>
    <n v="60012"/>
    <s v="OPERACIONAL (Extraordinário)"/>
    <x v="0"/>
    <x v="1"/>
    <x v="2"/>
    <x v="2"/>
    <x v="13"/>
    <x v="13"/>
  </r>
  <r>
    <x v="4"/>
    <s v="DIÃRIAS"/>
    <x v="6"/>
    <d v="2024-03-12T00:00:00"/>
    <d v="2024-03-12T00:00:00"/>
    <s v="'1023518"/>
    <s v="1 | 1"/>
    <x v="8"/>
    <x v="0"/>
    <n v="-1910"/>
    <x v="105"/>
    <x v="104"/>
    <s v="REF.  DIÃRIA  04 A 10 / MARÃ‡O"/>
    <x v="6"/>
    <x v="2"/>
    <x v="0"/>
    <n v="6001"/>
    <x v="6"/>
    <n v="60015"/>
    <s v="OPERACIONAL (Químico e Biológico)"/>
    <x v="0"/>
    <x v="1"/>
    <x v="2"/>
    <x v="2"/>
    <x v="13"/>
    <x v="13"/>
  </r>
  <r>
    <x v="4"/>
    <s v="DIÃRIAS"/>
    <x v="6"/>
    <d v="2024-03-12T00:00:00"/>
    <d v="2024-03-12T00:00:00"/>
    <s v="'1023518"/>
    <s v="1 | 1"/>
    <x v="8"/>
    <x v="0"/>
    <n v="-1600"/>
    <x v="105"/>
    <x v="104"/>
    <s v="REF.  DIÃRIA  04 A 10 / MARÃ‡O"/>
    <x v="6"/>
    <x v="2"/>
    <x v="0"/>
    <n v="6001"/>
    <x v="6"/>
    <n v="60013"/>
    <s v="OPERACIONAL (Poli e Rollon)"/>
    <x v="0"/>
    <x v="1"/>
    <x v="2"/>
    <x v="2"/>
    <x v="13"/>
    <x v="13"/>
  </r>
  <r>
    <x v="4"/>
    <s v="DIÃRIAS"/>
    <x v="6"/>
    <d v="2024-03-12T00:00:00"/>
    <d v="2024-03-12T00:00:00"/>
    <s v="'1023583"/>
    <s v="1 | 1"/>
    <x v="8"/>
    <x v="0"/>
    <n v="-1200"/>
    <x v="105"/>
    <x v="104"/>
    <s v="REF.  AJUDA DE CUSTO DIÃRIA "/>
    <x v="6"/>
    <x v="2"/>
    <x v="0"/>
    <n v="6001"/>
    <x v="6"/>
    <n v="60012"/>
    <s v="OPERACIONAL (Extraordinário)"/>
    <x v="0"/>
    <x v="1"/>
    <x v="2"/>
    <x v="2"/>
    <x v="13"/>
    <x v="13"/>
  </r>
  <r>
    <x v="4"/>
    <s v="DIÃRIAS"/>
    <x v="6"/>
    <d v="2024-03-13T00:00:00"/>
    <d v="2024-03-13T00:00:00"/>
    <s v="'1023645"/>
    <s v="1 | 1"/>
    <x v="8"/>
    <x v="0"/>
    <n v="-5900"/>
    <x v="105"/>
    <x v="104"/>
    <s v="REF.  AJUDA DE CUSTO DIÃRIA "/>
    <x v="6"/>
    <x v="2"/>
    <x v="0"/>
    <n v="6001"/>
    <x v="6"/>
    <n v="60012"/>
    <s v="OPERACIONAL (Extraordinário)"/>
    <x v="0"/>
    <x v="1"/>
    <x v="2"/>
    <x v="2"/>
    <x v="13"/>
    <x v="13"/>
  </r>
  <r>
    <x v="4"/>
    <s v="DIÃRIAS"/>
    <x v="6"/>
    <d v="2024-03-13T00:00:00"/>
    <d v="2024-03-13T00:00:00"/>
    <s v="'1023663"/>
    <s v="1 | 1"/>
    <x v="8"/>
    <x v="0"/>
    <n v="-1250"/>
    <x v="105"/>
    <x v="104"/>
    <s v="REF.  AJUDA DE CUSTO DIÃRIA "/>
    <x v="6"/>
    <x v="2"/>
    <x v="0"/>
    <n v="6001"/>
    <x v="6"/>
    <n v="60012"/>
    <s v="OPERACIONAL (Extraordinário)"/>
    <x v="0"/>
    <x v="1"/>
    <x v="2"/>
    <x v="2"/>
    <x v="13"/>
    <x v="13"/>
  </r>
  <r>
    <x v="4"/>
    <s v="DIÃRIAS"/>
    <x v="6"/>
    <d v="2024-03-14T00:00:00"/>
    <d v="2024-03-14T00:00:00"/>
    <s v="'1023662"/>
    <s v="1 | 1"/>
    <x v="8"/>
    <x v="0"/>
    <n v="-450"/>
    <x v="105"/>
    <x v="104"/>
    <s v="REF.  AJUDA DE CUSTO DIÃRIA "/>
    <x v="6"/>
    <x v="2"/>
    <x v="0"/>
    <n v="6001"/>
    <x v="6"/>
    <n v="60012"/>
    <s v="OPERACIONAL (Extraordinário)"/>
    <x v="0"/>
    <x v="1"/>
    <x v="2"/>
    <x v="2"/>
    <x v="13"/>
    <x v="13"/>
  </r>
  <r>
    <x v="4"/>
    <s v="DIÃRIAS"/>
    <x v="6"/>
    <d v="2024-03-14T00:00:00"/>
    <d v="2024-03-14T00:00:00"/>
    <s v="'1023694"/>
    <s v="1 | 1"/>
    <x v="8"/>
    <x v="0"/>
    <n v="-1300"/>
    <x v="105"/>
    <x v="104"/>
    <s v="REF.  AJUDA DE CUSTO DIÃRIA "/>
    <x v="6"/>
    <x v="2"/>
    <x v="0"/>
    <n v="6001"/>
    <x v="6"/>
    <n v="60012"/>
    <s v="OPERACIONAL (Extraordinário)"/>
    <x v="0"/>
    <x v="1"/>
    <x v="2"/>
    <x v="2"/>
    <x v="13"/>
    <x v="13"/>
  </r>
  <r>
    <x v="4"/>
    <s v="DIÃRIAS"/>
    <x v="6"/>
    <d v="2024-03-15T00:00:00"/>
    <d v="2024-03-15T00:00:00"/>
    <s v="'1023747"/>
    <s v="1 | 1"/>
    <x v="8"/>
    <x v="0"/>
    <n v="-1450"/>
    <x v="105"/>
    <x v="104"/>
    <s v="REF.  AJUDA DE CUSTO DIÃRIA "/>
    <x v="6"/>
    <x v="2"/>
    <x v="0"/>
    <n v="6001"/>
    <x v="6"/>
    <n v="60012"/>
    <s v="OPERACIONAL (Extraordinário)"/>
    <x v="0"/>
    <x v="1"/>
    <x v="2"/>
    <x v="2"/>
    <x v="13"/>
    <x v="13"/>
  </r>
  <r>
    <x v="4"/>
    <s v="DIÃRIAS"/>
    <x v="6"/>
    <d v="2024-03-18T00:00:00"/>
    <d v="2024-03-18T00:00:00"/>
    <s v="'1023813"/>
    <s v="1 | 1"/>
    <x v="8"/>
    <x v="0"/>
    <n v="-1800"/>
    <x v="105"/>
    <x v="104"/>
    <s v="REF.  AJUDA DE CUSTO DIÃRIA "/>
    <x v="6"/>
    <x v="2"/>
    <x v="0"/>
    <n v="6001"/>
    <x v="6"/>
    <n v="60012"/>
    <s v="OPERACIONAL (Extraordinário)"/>
    <x v="0"/>
    <x v="1"/>
    <x v="2"/>
    <x v="2"/>
    <x v="13"/>
    <x v="13"/>
  </r>
  <r>
    <x v="4"/>
    <s v="DIÃRIAS"/>
    <x v="6"/>
    <d v="2024-03-18T00:00:00"/>
    <d v="2024-03-18T00:00:00"/>
    <s v="'1023815"/>
    <s v="1 | 1"/>
    <x v="8"/>
    <x v="0"/>
    <n v="-750"/>
    <x v="105"/>
    <x v="104"/>
    <s v="REF.  AJUDA DE CUSTO DIÃRIA "/>
    <x v="6"/>
    <x v="2"/>
    <x v="0"/>
    <n v="6001"/>
    <x v="6"/>
    <n v="60012"/>
    <s v="OPERACIONAL (Extraordinário)"/>
    <x v="0"/>
    <x v="1"/>
    <x v="2"/>
    <x v="2"/>
    <x v="13"/>
    <x v="13"/>
  </r>
  <r>
    <x v="4"/>
    <s v="DIÃRIAS"/>
    <x v="6"/>
    <d v="2024-03-19T00:00:00"/>
    <d v="2024-03-19T00:00:00"/>
    <s v="'1023871"/>
    <s v="1 | 1"/>
    <x v="8"/>
    <x v="0"/>
    <n v="-17800"/>
    <x v="105"/>
    <x v="104"/>
    <s v="REF. DiÃ¡rias 11 Ã  17/03"/>
    <x v="6"/>
    <x v="2"/>
    <x v="0"/>
    <n v="6001"/>
    <x v="6"/>
    <n v="60012"/>
    <s v="OPERACIONAL (Extraordinário)"/>
    <x v="0"/>
    <x v="1"/>
    <x v="2"/>
    <x v="2"/>
    <x v="13"/>
    <x v="13"/>
  </r>
  <r>
    <x v="4"/>
    <s v="DIÃRIAS"/>
    <x v="6"/>
    <d v="2024-03-19T00:00:00"/>
    <d v="2024-03-19T00:00:00"/>
    <s v="'1023938"/>
    <s v="1 | 1"/>
    <x v="8"/>
    <x v="0"/>
    <n v="-1000"/>
    <x v="105"/>
    <x v="104"/>
    <s v="REF.  AJUDA DE CUSTO DIÃRIA "/>
    <x v="6"/>
    <x v="2"/>
    <x v="0"/>
    <n v="6001"/>
    <x v="6"/>
    <n v="60012"/>
    <s v="OPERACIONAL (Extraordinário)"/>
    <x v="0"/>
    <x v="1"/>
    <x v="2"/>
    <x v="2"/>
    <x v="13"/>
    <x v="13"/>
  </r>
  <r>
    <x v="4"/>
    <s v="DIÃRIAS"/>
    <x v="6"/>
    <d v="2024-03-20T00:00:00"/>
    <d v="2024-03-20T00:00:00"/>
    <s v="'1023937"/>
    <s v="1 | 1"/>
    <x v="8"/>
    <x v="0"/>
    <n v="-1400"/>
    <x v="105"/>
    <x v="104"/>
    <s v="REF.  AJUDA DE CUSTO DIÃRIA "/>
    <x v="6"/>
    <x v="2"/>
    <x v="0"/>
    <n v="6001"/>
    <x v="6"/>
    <n v="60012"/>
    <s v="OPERACIONAL (Extraordinário)"/>
    <x v="0"/>
    <x v="1"/>
    <x v="2"/>
    <x v="2"/>
    <x v="13"/>
    <x v="13"/>
  </r>
  <r>
    <x v="4"/>
    <s v="DIÃRIAS"/>
    <x v="6"/>
    <d v="2024-03-21T00:00:00"/>
    <d v="2024-03-21T00:00:00"/>
    <s v="'1023951"/>
    <s v="1 | 1"/>
    <x v="8"/>
    <x v="0"/>
    <n v="-1350"/>
    <x v="105"/>
    <x v="104"/>
    <s v="REF.  AJUDA DE CUSTO DIÃRIA "/>
    <x v="6"/>
    <x v="2"/>
    <x v="0"/>
    <n v="6001"/>
    <x v="6"/>
    <n v="60012"/>
    <s v="OPERACIONAL (Extraordinário)"/>
    <x v="0"/>
    <x v="1"/>
    <x v="2"/>
    <x v="2"/>
    <x v="13"/>
    <x v="13"/>
  </r>
  <r>
    <x v="4"/>
    <s v="DIÃRIAS"/>
    <x v="6"/>
    <d v="2024-03-22T00:00:00"/>
    <d v="2024-03-22T00:00:00"/>
    <s v="'1024015"/>
    <s v="1 | 1"/>
    <x v="8"/>
    <x v="0"/>
    <n v="-1600"/>
    <x v="105"/>
    <x v="104"/>
    <s v="REF.  AJUDA DE CUSTO DIÃRIA "/>
    <x v="6"/>
    <x v="2"/>
    <x v="0"/>
    <n v="6001"/>
    <x v="6"/>
    <n v="60012"/>
    <s v="OPERACIONAL (Extraordinário)"/>
    <x v="0"/>
    <x v="1"/>
    <x v="2"/>
    <x v="2"/>
    <x v="13"/>
    <x v="13"/>
  </r>
  <r>
    <x v="4"/>
    <s v="DIÃRIAS"/>
    <x v="6"/>
    <d v="2024-03-25T00:00:00"/>
    <d v="2024-03-25T00:00:00"/>
    <s v="'1024030"/>
    <s v="1 | 1"/>
    <x v="8"/>
    <x v="0"/>
    <n v="-1800"/>
    <x v="105"/>
    <x v="104"/>
    <s v="REF.  AJUDA DE CUSTO DIÃRIA "/>
    <x v="6"/>
    <x v="2"/>
    <x v="0"/>
    <n v="6001"/>
    <x v="6"/>
    <n v="60012"/>
    <s v="OPERACIONAL (Extraordinário)"/>
    <x v="0"/>
    <x v="1"/>
    <x v="2"/>
    <x v="2"/>
    <x v="13"/>
    <x v="13"/>
  </r>
  <r>
    <x v="4"/>
    <s v="DIÃRIAS"/>
    <x v="6"/>
    <d v="2024-03-25T00:00:00"/>
    <d v="2024-03-25T00:00:00"/>
    <s v="'1024031"/>
    <s v="1 | 1"/>
    <x v="8"/>
    <x v="0"/>
    <n v="-950"/>
    <x v="105"/>
    <x v="104"/>
    <s v="REF.  AJUDA DE CUSTO DIÃRIA "/>
    <x v="6"/>
    <x v="2"/>
    <x v="0"/>
    <n v="6001"/>
    <x v="6"/>
    <n v="60012"/>
    <s v="OPERACIONAL (Extraordinário)"/>
    <x v="0"/>
    <x v="1"/>
    <x v="2"/>
    <x v="2"/>
    <x v="13"/>
    <x v="13"/>
  </r>
  <r>
    <x v="4"/>
    <s v="DIÃRIAS"/>
    <x v="6"/>
    <d v="2024-03-26T00:00:00"/>
    <d v="2024-03-26T00:00:00"/>
    <s v="'1024055"/>
    <s v="1 | 1"/>
    <x v="8"/>
    <x v="0"/>
    <n v="-17850"/>
    <x v="105"/>
    <x v="104"/>
    <s v="REF. DiÃ¡rias do PerÃ­odo de 18 Ã  24/03/24"/>
    <x v="6"/>
    <x v="2"/>
    <x v="0"/>
    <n v="6001"/>
    <x v="6"/>
    <n v="60012"/>
    <s v="OPERACIONAL (Extraordinário)"/>
    <x v="0"/>
    <x v="1"/>
    <x v="2"/>
    <x v="2"/>
    <x v="13"/>
    <x v="13"/>
  </r>
  <r>
    <x v="4"/>
    <s v="DIÃRIAS"/>
    <x v="6"/>
    <d v="2024-03-26T00:00:00"/>
    <d v="2024-03-26T00:00:00"/>
    <s v="'1024071"/>
    <s v="1 | 1"/>
    <x v="8"/>
    <x v="0"/>
    <n v="-1750"/>
    <x v="105"/>
    <x v="104"/>
    <s v="REF.  AJUDA DE CUSTO DIÃRIA "/>
    <x v="6"/>
    <x v="2"/>
    <x v="0"/>
    <n v="6001"/>
    <x v="6"/>
    <n v="60012"/>
    <s v="OPERACIONAL (Extraordinário)"/>
    <x v="0"/>
    <x v="1"/>
    <x v="2"/>
    <x v="2"/>
    <x v="13"/>
    <x v="13"/>
  </r>
  <r>
    <x v="4"/>
    <s v="DIÃRIAS"/>
    <x v="6"/>
    <d v="2024-03-26T00:00:00"/>
    <d v="2024-03-26T00:00:00"/>
    <s v="'1024098"/>
    <s v="1 | 1"/>
    <x v="8"/>
    <x v="0"/>
    <n v="-2200"/>
    <x v="105"/>
    <x v="104"/>
    <s v="REF.  AJUDA DE CUSTO DIÃRIA "/>
    <x v="6"/>
    <x v="2"/>
    <x v="0"/>
    <n v="6001"/>
    <x v="6"/>
    <n v="60012"/>
    <s v="OPERACIONAL (Extraordinário)"/>
    <x v="0"/>
    <x v="1"/>
    <x v="2"/>
    <x v="2"/>
    <x v="13"/>
    <x v="13"/>
  </r>
  <r>
    <x v="4"/>
    <s v="DIÃRIAS"/>
    <x v="6"/>
    <d v="2024-03-27T00:00:00"/>
    <d v="2024-03-27T00:00:00"/>
    <s v="'1024122"/>
    <s v="1 | 1"/>
    <x v="8"/>
    <x v="0"/>
    <n v="-1750"/>
    <x v="105"/>
    <x v="104"/>
    <s v="REF.  AJUDA DE CUSTO DIÃRIA "/>
    <x v="6"/>
    <x v="2"/>
    <x v="0"/>
    <n v="6001"/>
    <x v="6"/>
    <n v="60012"/>
    <s v="OPERACIONAL (Extraordinário)"/>
    <x v="0"/>
    <x v="1"/>
    <x v="2"/>
    <x v="2"/>
    <x v="13"/>
    <x v="13"/>
  </r>
  <r>
    <x v="4"/>
    <s v="DIÃRIAS"/>
    <x v="6"/>
    <d v="2024-03-28T00:00:00"/>
    <d v="2024-03-28T00:00:00"/>
    <s v="'1024169"/>
    <s v="1 | 1"/>
    <x v="8"/>
    <x v="0"/>
    <n v="-1550"/>
    <x v="105"/>
    <x v="104"/>
    <s v="REF.  AJUDA DE CUSTO DIÃRIA "/>
    <x v="6"/>
    <x v="2"/>
    <x v="0"/>
    <n v="6001"/>
    <x v="6"/>
    <n v="60012"/>
    <s v="OPERACIONAL (Extraordinário)"/>
    <x v="0"/>
    <x v="1"/>
    <x v="2"/>
    <x v="2"/>
    <x v="13"/>
    <x v="13"/>
  </r>
  <r>
    <x v="4"/>
    <s v="DIÃRIAS"/>
    <x v="7"/>
    <d v="2024-04-01T00:00:00"/>
    <d v="2024-04-01T00:00:00"/>
    <s v="'1024255"/>
    <s v="1 | 1"/>
    <x v="8"/>
    <x v="0"/>
    <n v="-750"/>
    <x v="105"/>
    <x v="104"/>
    <s v="REF.  AJUDA DE CUSTO DIÃRIA "/>
    <x v="6"/>
    <x v="2"/>
    <x v="0"/>
    <n v="6001"/>
    <x v="6"/>
    <n v="60012"/>
    <s v="OPERACIONAL (Extraordinário)"/>
    <x v="0"/>
    <x v="3"/>
    <x v="2"/>
    <x v="2"/>
    <x v="13"/>
    <x v="13"/>
  </r>
  <r>
    <x v="4"/>
    <s v="DIÃRIAS"/>
    <x v="7"/>
    <d v="2024-04-01T00:00:00"/>
    <d v="2024-04-01T00:00:00"/>
    <s v="'1024256"/>
    <s v="1 | 1"/>
    <x v="8"/>
    <x v="0"/>
    <n v="-4200"/>
    <x v="105"/>
    <x v="104"/>
    <s v="REF.  AJUDA DE CUSTO DIÃRIA "/>
    <x v="6"/>
    <x v="2"/>
    <x v="0"/>
    <n v="6001"/>
    <x v="6"/>
    <n v="60012"/>
    <s v="OPERACIONAL (Extraordinário)"/>
    <x v="0"/>
    <x v="3"/>
    <x v="2"/>
    <x v="2"/>
    <x v="13"/>
    <x v="13"/>
  </r>
  <r>
    <x v="4"/>
    <s v="DIÃRIAS"/>
    <x v="7"/>
    <d v="2024-04-02T00:00:00"/>
    <d v="2024-04-02T00:00:00"/>
    <s v="'1024339"/>
    <s v="1 | 1"/>
    <x v="8"/>
    <x v="0"/>
    <n v="-3250"/>
    <x v="105"/>
    <x v="104"/>
    <s v="REF.  AJUDA DE CUSTO DIÃRIA "/>
    <x v="6"/>
    <x v="2"/>
    <x v="0"/>
    <n v="6001"/>
    <x v="6"/>
    <n v="60012"/>
    <s v="OPERACIONAL (Extraordinário)"/>
    <x v="0"/>
    <x v="3"/>
    <x v="2"/>
    <x v="2"/>
    <x v="13"/>
    <x v="13"/>
  </r>
  <r>
    <x v="4"/>
    <s v="DIÃRIAS"/>
    <x v="7"/>
    <d v="2024-04-03T00:00:00"/>
    <d v="2024-04-03T00:00:00"/>
    <s v="'1024432"/>
    <s v="1 | 1"/>
    <x v="8"/>
    <x v="0"/>
    <n v="-1350"/>
    <x v="105"/>
    <x v="104"/>
    <s v="REF.  AJUDA DE CUSTO DIÃRIA "/>
    <x v="6"/>
    <x v="2"/>
    <x v="0"/>
    <n v="6001"/>
    <x v="6"/>
    <n v="60012"/>
    <s v="OPERACIONAL (Extraordinário)"/>
    <x v="0"/>
    <x v="3"/>
    <x v="2"/>
    <x v="2"/>
    <x v="13"/>
    <x v="13"/>
  </r>
  <r>
    <x v="4"/>
    <s v="DIÃRIAS"/>
    <x v="7"/>
    <d v="2024-04-04T00:00:00"/>
    <d v="2024-04-04T00:00:00"/>
    <s v="'1024471"/>
    <s v="1 | 1"/>
    <x v="8"/>
    <x v="0"/>
    <n v="-2400"/>
    <x v="105"/>
    <x v="104"/>
    <s v="REF.  AJUDA DE CUSTO DIÃRIA "/>
    <x v="6"/>
    <x v="2"/>
    <x v="0"/>
    <n v="6001"/>
    <x v="6"/>
    <n v="60012"/>
    <s v="OPERACIONAL (Extraordinário)"/>
    <x v="0"/>
    <x v="3"/>
    <x v="2"/>
    <x v="2"/>
    <x v="13"/>
    <x v="13"/>
  </r>
  <r>
    <x v="4"/>
    <s v="DIÃRIAS"/>
    <x v="7"/>
    <d v="2024-04-04T00:00:00"/>
    <d v="2024-04-04T00:00:00"/>
    <s v="'1024605"/>
    <s v="1 | 1"/>
    <x v="8"/>
    <x v="0"/>
    <n v="-1350"/>
    <x v="105"/>
    <x v="104"/>
    <s v="REF.  AJUDA DE CUSTO DIÃRIA "/>
    <x v="6"/>
    <x v="2"/>
    <x v="0"/>
    <n v="6001"/>
    <x v="6"/>
    <n v="60012"/>
    <s v="OPERACIONAL (Extraordinário)"/>
    <x v="0"/>
    <x v="3"/>
    <x v="2"/>
    <x v="2"/>
    <x v="13"/>
    <x v="13"/>
  </r>
  <r>
    <x v="4"/>
    <s v="DIÃRIAS"/>
    <x v="7"/>
    <d v="2024-04-05T00:00:00"/>
    <d v="2024-04-05T00:00:00"/>
    <s v="'1024603"/>
    <s v="1 | 1"/>
    <x v="8"/>
    <x v="0"/>
    <n v="-2050"/>
    <x v="105"/>
    <x v="104"/>
    <s v="REF.  AJUDA DE CUSTO DIÃRIA "/>
    <x v="6"/>
    <x v="2"/>
    <x v="0"/>
    <n v="6001"/>
    <x v="6"/>
    <n v="60012"/>
    <s v="OPERACIONAL (Extraordinário)"/>
    <x v="0"/>
    <x v="3"/>
    <x v="2"/>
    <x v="2"/>
    <x v="13"/>
    <x v="13"/>
  </r>
  <r>
    <x v="4"/>
    <s v="DIÃRIAS"/>
    <x v="7"/>
    <d v="2024-04-08T00:00:00"/>
    <d v="2024-04-08T00:00:00"/>
    <s v="'1024693"/>
    <s v="1 | 1"/>
    <x v="8"/>
    <x v="0"/>
    <n v="-1200"/>
    <x v="105"/>
    <x v="104"/>
    <s v="REF.  AJUDA DE CUSTO DIÃRIA "/>
    <x v="6"/>
    <x v="2"/>
    <x v="0"/>
    <n v="6001"/>
    <x v="6"/>
    <n v="60012"/>
    <s v="OPERACIONAL (Extraordinário)"/>
    <x v="0"/>
    <x v="3"/>
    <x v="2"/>
    <x v="2"/>
    <x v="13"/>
    <x v="13"/>
  </r>
  <r>
    <x v="4"/>
    <s v="DIÃRIAS"/>
    <x v="7"/>
    <d v="2024-04-08T00:00:00"/>
    <d v="2024-04-08T00:00:00"/>
    <s v="'1024694"/>
    <s v="1 | 1"/>
    <x v="8"/>
    <x v="0"/>
    <n v="-2100"/>
    <x v="105"/>
    <x v="104"/>
    <s v="REF.  AJUDA DE CUSTO DIÃRIA "/>
    <x v="6"/>
    <x v="2"/>
    <x v="0"/>
    <n v="6001"/>
    <x v="6"/>
    <n v="60012"/>
    <s v="OPERACIONAL (Extraordinário)"/>
    <x v="0"/>
    <x v="3"/>
    <x v="2"/>
    <x v="2"/>
    <x v="13"/>
    <x v="13"/>
  </r>
  <r>
    <x v="4"/>
    <s v="DIÃRIAS"/>
    <x v="7"/>
    <d v="2024-04-09T00:00:00"/>
    <d v="2024-04-09T00:00:00"/>
    <s v="'1024748"/>
    <s v="1 | 1"/>
    <x v="8"/>
    <x v="0"/>
    <n v="-23340.71"/>
    <x v="105"/>
    <x v="104"/>
    <s v="REF.  AJUDA DE CUSTO DIÃRIA DO PerÃ­odo de 01 Ã  07/04/24"/>
    <x v="6"/>
    <x v="2"/>
    <x v="0"/>
    <n v="6001"/>
    <x v="6"/>
    <n v="60012"/>
    <s v="OPERACIONAL (Extraordinário)"/>
    <x v="0"/>
    <x v="3"/>
    <x v="2"/>
    <x v="2"/>
    <x v="13"/>
    <x v="13"/>
  </r>
  <r>
    <x v="4"/>
    <s v="DIÃRIAS"/>
    <x v="7"/>
    <d v="2024-04-09T00:00:00"/>
    <d v="2024-04-09T00:00:00"/>
    <s v="'1024772"/>
    <s v="1 | 1"/>
    <x v="8"/>
    <x v="0"/>
    <n v="-1850"/>
    <x v="105"/>
    <x v="104"/>
    <s v="REF.  AJUDA DE CUSTO DIÃRIA "/>
    <x v="6"/>
    <x v="2"/>
    <x v="0"/>
    <n v="6001"/>
    <x v="6"/>
    <n v="60012"/>
    <s v="OPERACIONAL (Extraordinário)"/>
    <x v="0"/>
    <x v="3"/>
    <x v="2"/>
    <x v="2"/>
    <x v="13"/>
    <x v="13"/>
  </r>
  <r>
    <x v="4"/>
    <s v="DIÃRIAS"/>
    <x v="7"/>
    <d v="2024-04-10T00:00:00"/>
    <d v="2024-04-10T00:00:00"/>
    <s v="'1024859"/>
    <s v="1 | 1"/>
    <x v="8"/>
    <x v="0"/>
    <n v="-1250"/>
    <x v="105"/>
    <x v="104"/>
    <s v="REF.  AJUDA DE CUSTO DIÃRIA   10/04"/>
    <x v="6"/>
    <x v="2"/>
    <x v="0"/>
    <n v="6001"/>
    <x v="6"/>
    <n v="60012"/>
    <s v="OPERACIONAL (Extraordinário)"/>
    <x v="0"/>
    <x v="3"/>
    <x v="2"/>
    <x v="2"/>
    <x v="13"/>
    <x v="13"/>
  </r>
  <r>
    <x v="4"/>
    <s v="DIÃRIAS"/>
    <x v="7"/>
    <d v="2024-04-11T00:00:00"/>
    <d v="2024-04-11T00:00:00"/>
    <s v="'1025043"/>
    <s v="1 | 1"/>
    <x v="8"/>
    <x v="0"/>
    <n v="-950"/>
    <x v="105"/>
    <x v="104"/>
    <s v="REF.  AJUDA DE CUSTO BASE DIÃRIA   11/04"/>
    <x v="6"/>
    <x v="2"/>
    <x v="0"/>
    <n v="6001"/>
    <x v="6"/>
    <n v="60012"/>
    <s v="OPERACIONAL (Extraordinário)"/>
    <x v="0"/>
    <x v="3"/>
    <x v="2"/>
    <x v="2"/>
    <x v="13"/>
    <x v="13"/>
  </r>
  <r>
    <x v="4"/>
    <s v="DIÃRIAS"/>
    <x v="7"/>
    <d v="2024-04-12T00:00:00"/>
    <d v="2024-04-12T00:00:00"/>
    <s v="'1025056"/>
    <s v="1 | 1"/>
    <x v="8"/>
    <x v="0"/>
    <n v="-750"/>
    <x v="105"/>
    <x v="104"/>
    <s v="REF.  AJUDA DE CUSTO BASE DIÃRIA   12/04"/>
    <x v="6"/>
    <x v="2"/>
    <x v="0"/>
    <n v="6001"/>
    <x v="6"/>
    <n v="60012"/>
    <s v="OPERACIONAL (Extraordinário)"/>
    <x v="0"/>
    <x v="3"/>
    <x v="2"/>
    <x v="2"/>
    <x v="13"/>
    <x v="13"/>
  </r>
  <r>
    <x v="4"/>
    <s v="DIÃRIAS"/>
    <x v="7"/>
    <d v="2024-04-15T00:00:00"/>
    <d v="2024-04-15T00:00:00"/>
    <s v="'1025147"/>
    <s v="1 | 1"/>
    <x v="8"/>
    <x v="0"/>
    <n v="-3750"/>
    <x v="105"/>
    <x v="104"/>
    <s v="REF.  AJUDA DE CUSTO BASE JPA  DIÃRIA   15/04"/>
    <x v="6"/>
    <x v="2"/>
    <x v="0"/>
    <n v="6001"/>
    <x v="6"/>
    <n v="60012"/>
    <s v="OPERACIONAL (Extraordinário)"/>
    <x v="0"/>
    <x v="3"/>
    <x v="2"/>
    <x v="2"/>
    <x v="13"/>
    <x v="13"/>
  </r>
  <r>
    <x v="4"/>
    <s v="DIÃRIAS"/>
    <x v="7"/>
    <d v="2024-04-15T00:00:00"/>
    <d v="2024-04-15T00:00:00"/>
    <s v="'1025148"/>
    <s v="1 | 1"/>
    <x v="8"/>
    <x v="0"/>
    <n v="-2550"/>
    <x v="105"/>
    <x v="104"/>
    <s v="REF.  AJUDA DE CUSTO DIÃRIA  BASE BONSUCESSO   15/04"/>
    <x v="6"/>
    <x v="2"/>
    <x v="0"/>
    <n v="6001"/>
    <x v="6"/>
    <n v="60012"/>
    <s v="OPERACIONAL (Extraordinário)"/>
    <x v="0"/>
    <x v="3"/>
    <x v="2"/>
    <x v="2"/>
    <x v="13"/>
    <x v="13"/>
  </r>
  <r>
    <x v="4"/>
    <s v="DIÃRIAS"/>
    <x v="7"/>
    <d v="2024-04-16T00:00:00"/>
    <d v="2024-04-16T00:00:00"/>
    <s v="'1025164"/>
    <s v="1 | 1"/>
    <x v="8"/>
    <x v="0"/>
    <n v="-24270"/>
    <x v="105"/>
    <x v="104"/>
    <s v="REF.  AJUDA DE CUSTO DIÃRIA  BASE  do PerÃ­odo de 08 Ã  14/04/24   "/>
    <x v="6"/>
    <x v="2"/>
    <x v="0"/>
    <n v="6001"/>
    <x v="6"/>
    <n v="60012"/>
    <s v="OPERACIONAL (Extraordinário)"/>
    <x v="0"/>
    <x v="3"/>
    <x v="2"/>
    <x v="2"/>
    <x v="13"/>
    <x v="13"/>
  </r>
  <r>
    <x v="4"/>
    <s v="DIÃRIAS"/>
    <x v="7"/>
    <d v="2024-04-16T00:00:00"/>
    <d v="2024-04-16T00:00:00"/>
    <s v="'1025188"/>
    <s v="1 | 1"/>
    <x v="8"/>
    <x v="0"/>
    <n v="-1100"/>
    <x v="105"/>
    <x v="104"/>
    <s v="REF.  AJUDA DE CUSTO BASE DIÃRIA   16/04"/>
    <x v="6"/>
    <x v="2"/>
    <x v="0"/>
    <n v="6001"/>
    <x v="6"/>
    <n v="60012"/>
    <s v="OPERACIONAL (Extraordinário)"/>
    <x v="0"/>
    <x v="3"/>
    <x v="2"/>
    <x v="2"/>
    <x v="13"/>
    <x v="13"/>
  </r>
  <r>
    <x v="4"/>
    <s v="DIÃRIAS"/>
    <x v="7"/>
    <d v="2024-04-17T00:00:00"/>
    <d v="2024-04-17T00:00:00"/>
    <s v="'1025269"/>
    <s v="1 | 1"/>
    <x v="8"/>
    <x v="0"/>
    <n v="-1750"/>
    <x v="105"/>
    <x v="104"/>
    <s v="REF.  AJUDA DE CUSTO BASE DIÃRIA   17/04"/>
    <x v="6"/>
    <x v="2"/>
    <x v="0"/>
    <n v="6001"/>
    <x v="6"/>
    <n v="60012"/>
    <s v="OPERACIONAL (Extraordinário)"/>
    <x v="0"/>
    <x v="3"/>
    <x v="2"/>
    <x v="2"/>
    <x v="13"/>
    <x v="13"/>
  </r>
  <r>
    <x v="4"/>
    <s v="DIÃRIAS"/>
    <x v="7"/>
    <d v="2024-04-18T00:00:00"/>
    <d v="2024-04-18T00:00:00"/>
    <s v="'1025296"/>
    <s v="1 | 1"/>
    <x v="8"/>
    <x v="0"/>
    <n v="-1500"/>
    <x v="105"/>
    <x v="104"/>
    <s v="REF.  AJUDA DE CUSTO BASE DIÃRIA   18/04"/>
    <x v="6"/>
    <x v="2"/>
    <x v="0"/>
    <n v="6001"/>
    <x v="6"/>
    <n v="60012"/>
    <s v="OPERACIONAL (Extraordinário)"/>
    <x v="0"/>
    <x v="3"/>
    <x v="2"/>
    <x v="2"/>
    <x v="13"/>
    <x v="13"/>
  </r>
  <r>
    <x v="4"/>
    <s v="DIÃRIAS"/>
    <x v="7"/>
    <d v="2024-04-19T00:00:00"/>
    <d v="2024-04-19T00:00:00"/>
    <s v="'1025348"/>
    <s v="1 | 1"/>
    <x v="8"/>
    <x v="0"/>
    <n v="-400"/>
    <x v="105"/>
    <x v="104"/>
    <s v="REF.  AJUDA DE CUSTO BASE DIÃRIA   19/04"/>
    <x v="6"/>
    <x v="2"/>
    <x v="0"/>
    <n v="6001"/>
    <x v="6"/>
    <n v="60012"/>
    <s v="OPERACIONAL (Extraordinário)"/>
    <x v="0"/>
    <x v="3"/>
    <x v="2"/>
    <x v="2"/>
    <x v="13"/>
    <x v="13"/>
  </r>
  <r>
    <x v="4"/>
    <s v="DIÃRIAS"/>
    <x v="7"/>
    <d v="2024-04-22T00:00:00"/>
    <d v="2024-04-22T00:00:00"/>
    <s v="'1025393"/>
    <s v="1 | 1"/>
    <x v="8"/>
    <x v="0"/>
    <n v="-2850"/>
    <x v="105"/>
    <x v="104"/>
    <s v="REF.  AJUDA DE CUSTO DIÃRIA JPA   22/04"/>
    <x v="6"/>
    <x v="2"/>
    <x v="0"/>
    <n v="6001"/>
    <x v="6"/>
    <n v="60012"/>
    <s v="OPERACIONAL (Extraordinário)"/>
    <x v="0"/>
    <x v="3"/>
    <x v="2"/>
    <x v="2"/>
    <x v="13"/>
    <x v="13"/>
  </r>
  <r>
    <x v="4"/>
    <s v="DIÃRIAS"/>
    <x v="7"/>
    <d v="2024-04-24T00:00:00"/>
    <d v="2024-04-24T00:00:00"/>
    <s v="'1025449"/>
    <s v="1 | 1"/>
    <x v="8"/>
    <x v="0"/>
    <n v="-20680"/>
    <x v="105"/>
    <x v="104"/>
    <s v="REF.  AJUDA DE CUSTO DIÃRIA  DiÃ¡rias do PerÃ­odo de 15 Ã  21/04/24"/>
    <x v="6"/>
    <x v="2"/>
    <x v="0"/>
    <n v="6001"/>
    <x v="6"/>
    <n v="60012"/>
    <s v="OPERACIONAL (Extraordinário)"/>
    <x v="0"/>
    <x v="3"/>
    <x v="2"/>
    <x v="2"/>
    <x v="13"/>
    <x v="13"/>
  </r>
  <r>
    <x v="4"/>
    <s v="DIÃRIAS"/>
    <x v="7"/>
    <d v="2024-04-24T00:00:00"/>
    <d v="2024-04-24T00:00:00"/>
    <s v="'1025490"/>
    <s v="1 | 1"/>
    <x v="8"/>
    <x v="0"/>
    <n v="-850"/>
    <x v="105"/>
    <x v="104"/>
    <s v="REF.  AJUDA DE CUSTO DIÃRIA   - Base"/>
    <x v="6"/>
    <x v="2"/>
    <x v="0"/>
    <n v="6001"/>
    <x v="6"/>
    <n v="60012"/>
    <s v="OPERACIONAL (Extraordinário)"/>
    <x v="0"/>
    <x v="3"/>
    <x v="2"/>
    <x v="2"/>
    <x v="13"/>
    <x v="13"/>
  </r>
  <r>
    <x v="4"/>
    <s v="DIÃRIAS"/>
    <x v="7"/>
    <d v="2024-04-25T00:00:00"/>
    <d v="2024-04-25T00:00:00"/>
    <s v="'1025549"/>
    <s v="1 | 1"/>
    <x v="8"/>
    <x v="0"/>
    <n v="-250"/>
    <x v="105"/>
    <x v="104"/>
    <s v="REF.  AJUDA DE CUSTO DIÃRIA   - Base"/>
    <x v="6"/>
    <x v="2"/>
    <x v="0"/>
    <n v="6001"/>
    <x v="6"/>
    <n v="60012"/>
    <s v="OPERACIONAL (Extraordinário)"/>
    <x v="0"/>
    <x v="3"/>
    <x v="2"/>
    <x v="2"/>
    <x v="13"/>
    <x v="13"/>
  </r>
  <r>
    <x v="4"/>
    <s v="DIÃRIAS"/>
    <x v="7"/>
    <d v="2024-04-26T00:00:00"/>
    <d v="2024-04-26T00:00:00"/>
    <s v="'1025620"/>
    <s v="1 | 1"/>
    <x v="8"/>
    <x v="0"/>
    <n v="-600"/>
    <x v="105"/>
    <x v="104"/>
    <s v="REF.  AJUDA DE CUSTO DIÃRIA   - Base"/>
    <x v="6"/>
    <x v="2"/>
    <x v="0"/>
    <n v="6001"/>
    <x v="6"/>
    <n v="60012"/>
    <s v="OPERACIONAL (Extraordinário)"/>
    <x v="0"/>
    <x v="3"/>
    <x v="2"/>
    <x v="2"/>
    <x v="13"/>
    <x v="13"/>
  </r>
  <r>
    <x v="4"/>
    <s v="DIÃRIAS"/>
    <x v="7"/>
    <d v="2024-04-29T00:00:00"/>
    <d v="2024-04-29T00:00:00"/>
    <s v="'1025675"/>
    <s v="1 | 1"/>
    <x v="8"/>
    <x v="0"/>
    <n v="-1050"/>
    <x v="105"/>
    <x v="104"/>
    <s v="REF.  AJUDA DE CUSTO DIÃRIA   - Base JPA"/>
    <x v="6"/>
    <x v="2"/>
    <x v="0"/>
    <n v="6001"/>
    <x v="6"/>
    <n v="60012"/>
    <s v="OPERACIONAL (Extraordinário)"/>
    <x v="0"/>
    <x v="3"/>
    <x v="2"/>
    <x v="2"/>
    <x v="13"/>
    <x v="13"/>
  </r>
  <r>
    <x v="4"/>
    <s v="DIÃRIAS"/>
    <x v="7"/>
    <d v="2024-04-29T00:00:00"/>
    <d v="2024-04-29T00:00:00"/>
    <s v="'1025679"/>
    <s v="1 | 1"/>
    <x v="8"/>
    <x v="0"/>
    <n v="-2000"/>
    <x v="105"/>
    <x v="104"/>
    <s v="REF.  AJUDA DE CUSTO DIÃRIA   - Base Bonsucesso"/>
    <x v="6"/>
    <x v="2"/>
    <x v="0"/>
    <n v="6001"/>
    <x v="6"/>
    <n v="60012"/>
    <s v="OPERACIONAL (Extraordinário)"/>
    <x v="0"/>
    <x v="3"/>
    <x v="2"/>
    <x v="2"/>
    <x v="13"/>
    <x v="13"/>
  </r>
  <r>
    <x v="4"/>
    <s v="DIÃRIAS"/>
    <x v="7"/>
    <d v="2024-04-30T00:00:00"/>
    <d v="2024-04-30T00:00:00"/>
    <s v="'1025686"/>
    <s v="1 | 1"/>
    <x v="8"/>
    <x v="0"/>
    <n v="-13020"/>
    <x v="105"/>
    <x v="104"/>
    <s v="REF.  AJUDA DE CUSTO DIÃRIA  DiÃ¡rias do PerÃ­odo de 22 Ã  28/04/24"/>
    <x v="6"/>
    <x v="2"/>
    <x v="0"/>
    <n v="6001"/>
    <x v="6"/>
    <n v="60012"/>
    <s v="OPERACIONAL (Extraordinário)"/>
    <x v="0"/>
    <x v="3"/>
    <x v="2"/>
    <x v="2"/>
    <x v="13"/>
    <x v="13"/>
  </r>
  <r>
    <x v="4"/>
    <s v="DIÃRIAS"/>
    <x v="7"/>
    <d v="2024-04-30T00:00:00"/>
    <d v="2024-04-30T00:00:00"/>
    <s v="'1025702"/>
    <s v="1 | 1"/>
    <x v="8"/>
    <x v="0"/>
    <n v="-850"/>
    <x v="105"/>
    <x v="104"/>
    <s v="REF.  AJUDA DE CUSTO DIÃRIA   - Base"/>
    <x v="6"/>
    <x v="2"/>
    <x v="0"/>
    <n v="6001"/>
    <x v="6"/>
    <n v="60012"/>
    <s v="OPERACIONAL (Extraordinário)"/>
    <x v="0"/>
    <x v="3"/>
    <x v="2"/>
    <x v="2"/>
    <x v="13"/>
    <x v="13"/>
  </r>
  <r>
    <x v="4"/>
    <s v="DIÃRIAS"/>
    <x v="8"/>
    <d v="2024-05-02T00:00:00"/>
    <d v="2024-05-02T00:00:00"/>
    <s v="'1025818"/>
    <s v="1 | 1"/>
    <x v="8"/>
    <x v="0"/>
    <n v="-1250"/>
    <x v="105"/>
    <x v="104"/>
    <s v="REF.  AJUDA DE CUSTO DIÃRIA   - Base"/>
    <x v="6"/>
    <x v="2"/>
    <x v="0"/>
    <n v="6001"/>
    <x v="6"/>
    <n v="60012"/>
    <s v="OPERACIONAL (Extraordinário)"/>
    <x v="0"/>
    <x v="3"/>
    <x v="2"/>
    <x v="2"/>
    <x v="13"/>
    <x v="13"/>
  </r>
  <r>
    <x v="4"/>
    <s v="DIÃRIAS"/>
    <x v="8"/>
    <d v="2024-05-03T00:00:00"/>
    <d v="2024-05-03T00:00:00"/>
    <s v="'1025870"/>
    <s v="1 | 1"/>
    <x v="8"/>
    <x v="0"/>
    <n v="-1150"/>
    <x v="105"/>
    <x v="104"/>
    <s v="REF.  AJUDA DE CUSTO DIÃRIA   - Base"/>
    <x v="6"/>
    <x v="2"/>
    <x v="0"/>
    <n v="6001"/>
    <x v="6"/>
    <n v="60012"/>
    <s v="OPERACIONAL (Extraordinário)"/>
    <x v="0"/>
    <x v="3"/>
    <x v="2"/>
    <x v="2"/>
    <x v="13"/>
    <x v="13"/>
  </r>
  <r>
    <x v="4"/>
    <s v="DIÃRIAS"/>
    <x v="8"/>
    <d v="2024-05-03T00:00:00"/>
    <d v="2024-05-03T00:00:00"/>
    <s v="'1025879"/>
    <s v="1 | 1"/>
    <x v="8"/>
    <x v="0"/>
    <n v="-1300"/>
    <x v="105"/>
    <x v="104"/>
    <s v="REF.  AJUDA DE CUSTO DIÃRIA   - Base"/>
    <x v="6"/>
    <x v="2"/>
    <x v="0"/>
    <n v="6001"/>
    <x v="6"/>
    <n v="60012"/>
    <s v="OPERACIONAL (Extraordinário)"/>
    <x v="0"/>
    <x v="3"/>
    <x v="2"/>
    <x v="2"/>
    <x v="13"/>
    <x v="13"/>
  </r>
  <r>
    <x v="4"/>
    <s v="DIÃRIAS"/>
    <x v="8"/>
    <d v="2024-05-03T00:00:00"/>
    <d v="2024-05-06T00:00:00"/>
    <s v="'1025978"/>
    <s v="1 | 1"/>
    <x v="8"/>
    <x v="0"/>
    <n v="-1500"/>
    <x v="105"/>
    <x v="104"/>
    <s v="REF.  AJUDA DE CUSTO DIÃRIA   - Base JPA"/>
    <x v="6"/>
    <x v="2"/>
    <x v="0"/>
    <n v="6001"/>
    <x v="6"/>
    <n v="60012"/>
    <s v="OPERACIONAL (Extraordinário)"/>
    <x v="0"/>
    <x v="3"/>
    <x v="2"/>
    <x v="2"/>
    <x v="13"/>
    <x v="13"/>
  </r>
  <r>
    <x v="4"/>
    <s v="DIÃRIAS"/>
    <x v="8"/>
    <d v="2024-05-06T00:00:00"/>
    <d v="2024-05-06T00:00:00"/>
    <s v="'1025980"/>
    <s v="1 | 1"/>
    <x v="8"/>
    <x v="0"/>
    <n v="-2050"/>
    <x v="105"/>
    <x v="104"/>
    <s v="REF.  AJUDA DE CUSTO DIÃRIA   - Base BONSUCESSO"/>
    <x v="6"/>
    <x v="2"/>
    <x v="0"/>
    <n v="6001"/>
    <x v="6"/>
    <n v="60012"/>
    <s v="OPERACIONAL (Extraordinário)"/>
    <x v="0"/>
    <x v="3"/>
    <x v="2"/>
    <x v="2"/>
    <x v="13"/>
    <x v="13"/>
  </r>
  <r>
    <x v="4"/>
    <s v="DIÃRIAS"/>
    <x v="8"/>
    <d v="2024-05-07T00:00:00"/>
    <d v="2024-05-07T00:00:00"/>
    <s v="'1026006"/>
    <s v="1 | 1"/>
    <x v="8"/>
    <x v="0"/>
    <n v="-16810"/>
    <x v="105"/>
    <x v="104"/>
    <s v="REF.  AJUDA DE CUSTO DIÃRIA   - Base BONSUCESSO"/>
    <x v="6"/>
    <x v="2"/>
    <x v="0"/>
    <n v="6001"/>
    <x v="6"/>
    <n v="60012"/>
    <s v="OPERACIONAL (Extraordinário)"/>
    <x v="0"/>
    <x v="3"/>
    <x v="2"/>
    <x v="2"/>
    <x v="13"/>
    <x v="13"/>
  </r>
  <r>
    <x v="4"/>
    <s v="DIÃRIAS"/>
    <x v="8"/>
    <d v="2024-05-07T00:00:00"/>
    <d v="2024-05-07T00:00:00"/>
    <s v="'1026108"/>
    <s v="1 | 1"/>
    <x v="8"/>
    <x v="0"/>
    <n v="-1550"/>
    <x v="105"/>
    <x v="104"/>
    <s v="REF.  AJUDA DE CUSTO DIÃRIA   - Base BONSUCESSO"/>
    <x v="6"/>
    <x v="2"/>
    <x v="0"/>
    <n v="6001"/>
    <x v="6"/>
    <n v="60012"/>
    <s v="OPERACIONAL (Extraordinário)"/>
    <x v="0"/>
    <x v="3"/>
    <x v="2"/>
    <x v="2"/>
    <x v="13"/>
    <x v="13"/>
  </r>
  <r>
    <x v="4"/>
    <s v="DIÃRIAS"/>
    <x v="8"/>
    <d v="2024-05-08T00:00:00"/>
    <d v="2024-05-08T00:00:00"/>
    <s v="'1026126"/>
    <s v="1 | 1"/>
    <x v="8"/>
    <x v="0"/>
    <n v="-1200"/>
    <x v="105"/>
    <x v="104"/>
    <s v="REF.  AJUDA DE CUSTO DIÃRIA   - Base BONSUCESSO"/>
    <x v="6"/>
    <x v="2"/>
    <x v="0"/>
    <n v="6001"/>
    <x v="6"/>
    <n v="60012"/>
    <s v="OPERACIONAL (Extraordinário)"/>
    <x v="0"/>
    <x v="3"/>
    <x v="2"/>
    <x v="2"/>
    <x v="13"/>
    <x v="13"/>
  </r>
  <r>
    <x v="4"/>
    <s v="DIÃRIAS"/>
    <x v="8"/>
    <d v="2024-05-09T00:00:00"/>
    <d v="2024-05-09T00:00:00"/>
    <s v="'1026218"/>
    <s v="1 | 1"/>
    <x v="8"/>
    <x v="0"/>
    <n v="-1050"/>
    <x v="105"/>
    <x v="104"/>
    <s v="REF.  AJUDA DE CUSTO DIÃRIA   - Base BONSUCESSO"/>
    <x v="6"/>
    <x v="2"/>
    <x v="0"/>
    <n v="6001"/>
    <x v="6"/>
    <n v="60012"/>
    <s v="OPERACIONAL (Extraordinário)"/>
    <x v="0"/>
    <x v="3"/>
    <x v="2"/>
    <x v="2"/>
    <x v="13"/>
    <x v="13"/>
  </r>
  <r>
    <x v="4"/>
    <s v="DIÃRIAS"/>
    <x v="8"/>
    <d v="2024-05-10T00:00:00"/>
    <d v="2024-05-10T00:00:00"/>
    <s v="'1026279"/>
    <s v="1 | 1"/>
    <x v="8"/>
    <x v="0"/>
    <n v="-700"/>
    <x v="105"/>
    <x v="104"/>
    <s v="REF.  AJUDA DE CUSTO DIÃRIA   - Base BONSUCESSO"/>
    <x v="6"/>
    <x v="2"/>
    <x v="0"/>
    <n v="6001"/>
    <x v="6"/>
    <n v="60012"/>
    <s v="OPERACIONAL (Extraordinário)"/>
    <x v="0"/>
    <x v="3"/>
    <x v="2"/>
    <x v="2"/>
    <x v="13"/>
    <x v="13"/>
  </r>
  <r>
    <x v="4"/>
    <s v="DIÃRIAS"/>
    <x v="8"/>
    <d v="2024-05-13T00:00:00"/>
    <d v="2024-05-13T00:00:00"/>
    <s v="'1026358"/>
    <s v="1 | 1"/>
    <x v="8"/>
    <x v="0"/>
    <n v="-1350"/>
    <x v="105"/>
    <x v="104"/>
    <s v="REF.  AJUDA DE CUSTO DIÃRIA   - JPA"/>
    <x v="6"/>
    <x v="2"/>
    <x v="0"/>
    <n v="6001"/>
    <x v="6"/>
    <n v="60012"/>
    <s v="OPERACIONAL (Extraordinário)"/>
    <x v="0"/>
    <x v="3"/>
    <x v="2"/>
    <x v="2"/>
    <x v="13"/>
    <x v="13"/>
  </r>
  <r>
    <x v="4"/>
    <s v="DIÃRIAS"/>
    <x v="8"/>
    <d v="2024-05-13T00:00:00"/>
    <d v="2024-05-13T00:00:00"/>
    <s v="'1026359"/>
    <s v="1 | 1"/>
    <x v="8"/>
    <x v="0"/>
    <n v="-1750"/>
    <x v="105"/>
    <x v="104"/>
    <s v="REF.  AJUDA DE CUSTO DIÃRIA   - BASE BONSUCESSO"/>
    <x v="6"/>
    <x v="2"/>
    <x v="0"/>
    <n v="6001"/>
    <x v="6"/>
    <n v="60012"/>
    <s v="OPERACIONAL (Extraordinário)"/>
    <x v="0"/>
    <x v="3"/>
    <x v="2"/>
    <x v="2"/>
    <x v="13"/>
    <x v="13"/>
  </r>
  <r>
    <x v="4"/>
    <s v="DIÃRIAS"/>
    <x v="8"/>
    <d v="2024-05-14T00:00:00"/>
    <d v="2024-05-14T00:00:00"/>
    <s v="'1026404"/>
    <s v="1 | 1"/>
    <x v="8"/>
    <x v="0"/>
    <n v="-16700"/>
    <x v="105"/>
    <x v="104"/>
    <s v="REF.  AJUDA DE CUSTO DiÃ¡rias do PerÃ­odo de 06 Ã  12/05/24"/>
    <x v="6"/>
    <x v="2"/>
    <x v="0"/>
    <n v="6001"/>
    <x v="6"/>
    <n v="60012"/>
    <s v="OPERACIONAL (Extraordinário)"/>
    <x v="0"/>
    <x v="3"/>
    <x v="2"/>
    <x v="2"/>
    <x v="13"/>
    <x v="13"/>
  </r>
  <r>
    <x v="4"/>
    <s v="DIÃRIAS"/>
    <x v="8"/>
    <d v="2024-05-15T00:00:00"/>
    <d v="2024-05-15T00:00:00"/>
    <s v="'1026476"/>
    <s v="1 | 1"/>
    <x v="8"/>
    <x v="0"/>
    <n v="-350"/>
    <x v="105"/>
    <x v="104"/>
    <s v="REF. Ajuda de custo  15/05/2024"/>
    <x v="6"/>
    <x v="2"/>
    <x v="0"/>
    <n v="6001"/>
    <x v="6"/>
    <n v="60012"/>
    <s v="OPERACIONAL (Extraordinário)"/>
    <x v="0"/>
    <x v="3"/>
    <x v="2"/>
    <x v="2"/>
    <x v="13"/>
    <x v="13"/>
  </r>
  <r>
    <x v="4"/>
    <s v="DIÃRIAS"/>
    <x v="8"/>
    <d v="2024-05-17T00:00:00"/>
    <d v="2024-05-17T00:00:00"/>
    <s v="'1026514"/>
    <s v="1 | 1"/>
    <x v="8"/>
    <x v="0"/>
    <n v="-1000"/>
    <x v="105"/>
    <x v="104"/>
    <s v="REF. AJUDA DE CUSTO 17/05"/>
    <x v="6"/>
    <x v="2"/>
    <x v="0"/>
    <n v="6001"/>
    <x v="6"/>
    <n v="60012"/>
    <s v="OPERACIONAL (Extraordinário)"/>
    <x v="0"/>
    <x v="3"/>
    <x v="2"/>
    <x v="2"/>
    <x v="13"/>
    <x v="13"/>
  </r>
  <r>
    <x v="4"/>
    <s v="DIÃRIAS"/>
    <x v="8"/>
    <d v="2024-05-20T00:00:00"/>
    <d v="2024-05-20T00:00:00"/>
    <s v="'1026564"/>
    <s v="1 | 1"/>
    <x v="8"/>
    <x v="0"/>
    <n v="-1450"/>
    <x v="105"/>
    <x v="104"/>
    <s v="REF. AJUDA DE CUSTO 20/05"/>
    <x v="6"/>
    <x v="2"/>
    <x v="0"/>
    <n v="6001"/>
    <x v="6"/>
    <n v="60012"/>
    <s v="OPERACIONAL (Extraordinário)"/>
    <x v="0"/>
    <x v="3"/>
    <x v="2"/>
    <x v="2"/>
    <x v="13"/>
    <x v="13"/>
  </r>
  <r>
    <x v="4"/>
    <s v="DIÃRIAS"/>
    <x v="8"/>
    <d v="2024-05-21T00:00:00"/>
    <d v="2024-05-21T00:00:00"/>
    <s v="'1026662"/>
    <s v="1 | 1"/>
    <x v="8"/>
    <x v="0"/>
    <n v="-650"/>
    <x v="105"/>
    <x v="104"/>
    <s v="REF. AJUDA DE CUSTO 21/05 GALPAO JPA"/>
    <x v="6"/>
    <x v="2"/>
    <x v="0"/>
    <n v="6001"/>
    <x v="6"/>
    <n v="60012"/>
    <s v="OPERACIONAL (Extraordinário)"/>
    <x v="0"/>
    <x v="3"/>
    <x v="2"/>
    <x v="2"/>
    <x v="13"/>
    <x v="13"/>
  </r>
  <r>
    <x v="4"/>
    <s v="DIÃRIAS"/>
    <x v="8"/>
    <d v="2024-05-21T00:00:00"/>
    <d v="2024-05-21T00:00:00"/>
    <s v="'1026665"/>
    <s v="1 | 1"/>
    <x v="8"/>
    <x v="0"/>
    <n v="-16380"/>
    <x v="105"/>
    <x v="104"/>
    <s v="REF. ENC: DiÃ¡rias do PerÃ­odo de 13 Ã  19/05/24"/>
    <x v="6"/>
    <x v="2"/>
    <x v="0"/>
    <n v="6001"/>
    <x v="6"/>
    <n v="60012"/>
    <s v="OPERACIONAL (Extraordinário)"/>
    <x v="0"/>
    <x v="3"/>
    <x v="2"/>
    <x v="2"/>
    <x v="13"/>
    <x v="13"/>
  </r>
  <r>
    <x v="4"/>
    <s v="DIÃRIAS"/>
    <x v="8"/>
    <d v="2024-05-21T00:00:00"/>
    <d v="2024-05-21T00:00:00"/>
    <s v="'1026698"/>
    <s v="1 | 1"/>
    <x v="8"/>
    <x v="0"/>
    <n v="-850"/>
    <x v="105"/>
    <x v="104"/>
    <s v="REF. Ajuda de custo - Base"/>
    <x v="6"/>
    <x v="2"/>
    <x v="0"/>
    <n v="6001"/>
    <x v="6"/>
    <n v="60012"/>
    <s v="OPERACIONAL (Extraordinário)"/>
    <x v="0"/>
    <x v="3"/>
    <x v="2"/>
    <x v="2"/>
    <x v="13"/>
    <x v="13"/>
  </r>
  <r>
    <x v="4"/>
    <s v="DIÃRIAS"/>
    <x v="8"/>
    <d v="2024-05-22T00:00:00"/>
    <d v="2024-05-22T00:00:00"/>
    <s v="'1026808"/>
    <s v="1 | 1"/>
    <x v="8"/>
    <x v="0"/>
    <n v="-950"/>
    <x v="105"/>
    <x v="104"/>
    <s v="REF. Ajuda de custo - Base"/>
    <x v="6"/>
    <x v="2"/>
    <x v="0"/>
    <n v="6001"/>
    <x v="6"/>
    <n v="60012"/>
    <s v="OPERACIONAL (Extraordinário)"/>
    <x v="0"/>
    <x v="3"/>
    <x v="2"/>
    <x v="2"/>
    <x v="13"/>
    <x v="13"/>
  </r>
  <r>
    <x v="4"/>
    <s v="DIÃRIAS"/>
    <x v="8"/>
    <d v="2024-05-23T00:00:00"/>
    <d v="2024-05-23T00:00:00"/>
    <s v="'1026851"/>
    <s v="1 | 1"/>
    <x v="8"/>
    <x v="0"/>
    <n v="-850"/>
    <x v="105"/>
    <x v="104"/>
    <s v="REF. Ajuda de custo -  Base Bonsucesso "/>
    <x v="6"/>
    <x v="2"/>
    <x v="0"/>
    <n v="6001"/>
    <x v="6"/>
    <n v="60012"/>
    <s v="OPERACIONAL (Extraordinário)"/>
    <x v="0"/>
    <x v="3"/>
    <x v="2"/>
    <x v="2"/>
    <x v="13"/>
    <x v="13"/>
  </r>
  <r>
    <x v="4"/>
    <s v="DIÃRIAS"/>
    <x v="8"/>
    <d v="2024-05-27T00:00:00"/>
    <d v="2024-05-27T00:00:00"/>
    <s v="'1027005"/>
    <s v="1 | 1"/>
    <x v="8"/>
    <x v="0"/>
    <n v="-2200"/>
    <x v="105"/>
    <x v="104"/>
    <s v="REF. Ajuda de custo -  Base Bonsucesso  dias 25,26 e 27"/>
    <x v="6"/>
    <x v="2"/>
    <x v="0"/>
    <n v="6001"/>
    <x v="6"/>
    <n v="60012"/>
    <s v="OPERACIONAL (Extraordinário)"/>
    <x v="0"/>
    <x v="3"/>
    <x v="2"/>
    <x v="2"/>
    <x v="13"/>
    <x v="13"/>
  </r>
  <r>
    <x v="4"/>
    <s v="DIÃRIAS"/>
    <x v="8"/>
    <d v="2024-05-27T00:00:00"/>
    <d v="2024-05-27T00:00:00"/>
    <s v="'1027028"/>
    <s v="1 | 1"/>
    <x v="8"/>
    <x v="0"/>
    <n v="-12930"/>
    <x v="105"/>
    <x v="104"/>
    <s v="REF. Ajuda de custo -  Base Bonsucesso  dias  DiÃ¡rias do PerÃ­odo de 20 Ã  26/05/24"/>
    <x v="6"/>
    <x v="2"/>
    <x v="0"/>
    <n v="6001"/>
    <x v="6"/>
    <n v="60012"/>
    <s v="OPERACIONAL (Extraordinário)"/>
    <x v="0"/>
    <x v="3"/>
    <x v="2"/>
    <x v="2"/>
    <x v="13"/>
    <x v="13"/>
  </r>
  <r>
    <x v="4"/>
    <s v="DIÃRIAS"/>
    <x v="8"/>
    <d v="2024-05-28T00:00:00"/>
    <d v="2024-05-28T00:00:00"/>
    <s v="'1027050"/>
    <s v="1 | 1"/>
    <x v="8"/>
    <x v="0"/>
    <n v="-950"/>
    <x v="105"/>
    <x v="104"/>
    <s v="REF. Ajuda de custo -  Base Bonsucesso  dia 28"/>
    <x v="6"/>
    <x v="2"/>
    <x v="0"/>
    <n v="6001"/>
    <x v="6"/>
    <n v="60012"/>
    <s v="OPERACIONAL (Extraordinário)"/>
    <x v="0"/>
    <x v="3"/>
    <x v="2"/>
    <x v="2"/>
    <x v="13"/>
    <x v="13"/>
  </r>
  <r>
    <x v="4"/>
    <s v="DIÃRIAS"/>
    <x v="8"/>
    <d v="2024-05-28T00:00:00"/>
    <d v="2024-05-28T00:00:00"/>
    <s v="'1027054"/>
    <s v="1 | 1"/>
    <x v="8"/>
    <x v="0"/>
    <n v="-50"/>
    <x v="105"/>
    <x v="104"/>
    <s v="REF. ENC: Ajuda de custo - JPA "/>
    <x v="6"/>
    <x v="2"/>
    <x v="0"/>
    <n v="6001"/>
    <x v="6"/>
    <n v="60012"/>
    <s v="OPERACIONAL (Extraordinário)"/>
    <x v="0"/>
    <x v="3"/>
    <x v="2"/>
    <x v="2"/>
    <x v="13"/>
    <x v="13"/>
  </r>
  <r>
    <x v="4"/>
    <s v="DIÃRIAS"/>
    <x v="8"/>
    <d v="2024-05-29T00:00:00"/>
    <d v="2024-05-29T00:00:00"/>
    <s v="'1027132"/>
    <s v="1 | 1"/>
    <x v="8"/>
    <x v="0"/>
    <n v="-1050"/>
    <x v="105"/>
    <x v="104"/>
    <s v="REF. Ajuda de custo - Base Bonsucesso 29/05"/>
    <x v="6"/>
    <x v="2"/>
    <x v="0"/>
    <n v="6001"/>
    <x v="6"/>
    <n v="60012"/>
    <s v="OPERACIONAL (Extraordinário)"/>
    <x v="0"/>
    <x v="3"/>
    <x v="2"/>
    <x v="2"/>
    <x v="13"/>
    <x v="13"/>
  </r>
  <r>
    <x v="4"/>
    <s v="DIÃRIAS"/>
    <x v="8"/>
    <d v="2024-05-31T00:00:00"/>
    <d v="2024-05-31T00:00:00"/>
    <s v="'1027179"/>
    <s v="1 | 1"/>
    <x v="8"/>
    <x v="0"/>
    <n v="-1350"/>
    <x v="105"/>
    <x v="104"/>
    <s v="REF. Ajuda de custo - Base Bonsucesso 31/05"/>
    <x v="6"/>
    <x v="2"/>
    <x v="0"/>
    <n v="6001"/>
    <x v="6"/>
    <n v="60012"/>
    <s v="OPERACIONAL (Extraordinário)"/>
    <x v="0"/>
    <x v="3"/>
    <x v="2"/>
    <x v="2"/>
    <x v="13"/>
    <x v="13"/>
  </r>
  <r>
    <x v="4"/>
    <s v="DIÃRIAS"/>
    <x v="9"/>
    <d v="2024-06-03T00:00:00"/>
    <d v="2024-06-03T00:00:00"/>
    <s v="'1027209"/>
    <s v="1 | 1"/>
    <x v="8"/>
    <x v="0"/>
    <n v="-650"/>
    <x v="105"/>
    <x v="104"/>
    <s v="REF. Ajuda de custo - Base JPA 03/06 - "/>
    <x v="6"/>
    <x v="2"/>
    <x v="0"/>
    <n v="6001"/>
    <x v="6"/>
    <n v="60012"/>
    <s v="OPERACIONAL (Extraordinário)"/>
    <x v="0"/>
    <x v="3"/>
    <x v="2"/>
    <x v="2"/>
    <x v="13"/>
    <x v="13"/>
  </r>
  <r>
    <x v="4"/>
    <s v="DIÃRIAS"/>
    <x v="9"/>
    <d v="2024-06-03T00:00:00"/>
    <d v="2024-06-03T00:00:00"/>
    <s v="'1027218"/>
    <s v="1 | 1"/>
    <x v="8"/>
    <x v="0"/>
    <n v="-1550"/>
    <x v="105"/>
    <x v="104"/>
    <s v="REF. Ajuda de custo - Base Bonsucesso 31/05"/>
    <x v="6"/>
    <x v="2"/>
    <x v="0"/>
    <n v="6001"/>
    <x v="6"/>
    <n v="60012"/>
    <s v="OPERACIONAL (Extraordinário)"/>
    <x v="0"/>
    <x v="3"/>
    <x v="2"/>
    <x v="2"/>
    <x v="13"/>
    <x v="13"/>
  </r>
  <r>
    <x v="4"/>
    <s v="DIÃRIAS"/>
    <x v="9"/>
    <d v="2024-06-04T00:00:00"/>
    <d v="2024-06-04T00:00:00"/>
    <s v="'1027288"/>
    <s v="1 | 1"/>
    <x v="8"/>
    <x v="0"/>
    <n v="-14100"/>
    <x v="105"/>
    <x v="104"/>
    <s v="REF. Ajuda de custo - Base Bonsucesso 04/06"/>
    <x v="6"/>
    <x v="2"/>
    <x v="0"/>
    <n v="6001"/>
    <x v="6"/>
    <n v="60012"/>
    <s v="OPERACIONAL (Extraordinário)"/>
    <x v="0"/>
    <x v="3"/>
    <x v="2"/>
    <x v="2"/>
    <x v="13"/>
    <x v="13"/>
  </r>
  <r>
    <x v="4"/>
    <s v="DIÃRIAS"/>
    <x v="9"/>
    <d v="2024-06-05T00:00:00"/>
    <d v="2024-06-05T00:00:00"/>
    <s v="'1027345"/>
    <s v="1 | 1"/>
    <x v="8"/>
    <x v="0"/>
    <n v="-1350"/>
    <x v="105"/>
    <x v="104"/>
    <s v="REF. Ajuda de custo - Base Bonsucesso 05/06"/>
    <x v="6"/>
    <x v="2"/>
    <x v="0"/>
    <n v="6001"/>
    <x v="6"/>
    <n v="60012"/>
    <s v="OPERACIONAL (Extraordinário)"/>
    <x v="0"/>
    <x v="3"/>
    <x v="2"/>
    <x v="2"/>
    <x v="13"/>
    <x v="13"/>
  </r>
  <r>
    <x v="4"/>
    <s v="DIÃRIAS"/>
    <x v="9"/>
    <d v="2024-06-06T00:00:00"/>
    <d v="2024-06-06T00:00:00"/>
    <s v="'1027455"/>
    <s v="1 | 1"/>
    <x v="8"/>
    <x v="0"/>
    <n v="-1200"/>
    <x v="105"/>
    <x v="104"/>
    <s v="REF. Ajuda de custo - Base Bonsucesso 06/06"/>
    <x v="6"/>
    <x v="2"/>
    <x v="0"/>
    <n v="6001"/>
    <x v="6"/>
    <n v="60012"/>
    <s v="OPERACIONAL (Extraordinário)"/>
    <x v="0"/>
    <x v="3"/>
    <x v="2"/>
    <x v="2"/>
    <x v="13"/>
    <x v="13"/>
  </r>
  <r>
    <x v="4"/>
    <s v="DIÃRIAS"/>
    <x v="9"/>
    <d v="2024-06-06T00:00:00"/>
    <d v="2024-06-06T00:00:00"/>
    <s v="'1027501"/>
    <s v="1 | 1"/>
    <x v="8"/>
    <x v="0"/>
    <n v="-50"/>
    <x v="105"/>
    <x v="104"/>
    <s v="REF. Ajuda de custo - Pendente  06/06"/>
    <x v="6"/>
    <x v="2"/>
    <x v="0"/>
    <n v="6001"/>
    <x v="6"/>
    <n v="60012"/>
    <s v="OPERACIONAL (Extraordinário)"/>
    <x v="0"/>
    <x v="3"/>
    <x v="2"/>
    <x v="2"/>
    <x v="13"/>
    <x v="13"/>
  </r>
  <r>
    <x v="4"/>
    <s v="DIÃRIAS"/>
    <x v="9"/>
    <d v="2024-06-07T00:00:00"/>
    <d v="2024-06-07T00:00:00"/>
    <s v="'1027526"/>
    <s v="1 | 1"/>
    <x v="8"/>
    <x v="0"/>
    <n v="-850"/>
    <x v="105"/>
    <x v="104"/>
    <s v="REF. Ajuda de custo - 07/06"/>
    <x v="6"/>
    <x v="2"/>
    <x v="0"/>
    <n v="6001"/>
    <x v="6"/>
    <n v="60012"/>
    <s v="OPERACIONAL (Extraordinário)"/>
    <x v="0"/>
    <x v="3"/>
    <x v="2"/>
    <x v="2"/>
    <x v="13"/>
    <x v="13"/>
  </r>
  <r>
    <x v="4"/>
    <s v="DIÃRIAS"/>
    <x v="9"/>
    <d v="2024-06-10T00:00:00"/>
    <d v="2024-06-10T00:00:00"/>
    <s v="'1027638"/>
    <s v="1 | 1"/>
    <x v="8"/>
    <x v="0"/>
    <n v="-650"/>
    <x v="105"/>
    <x v="104"/>
    <s v="REF. Ajuda de custo - 10/06  BASE JPA"/>
    <x v="6"/>
    <x v="2"/>
    <x v="0"/>
    <n v="6001"/>
    <x v="6"/>
    <n v="60012"/>
    <s v="OPERACIONAL (Extraordinário)"/>
    <x v="0"/>
    <x v="3"/>
    <x v="2"/>
    <x v="2"/>
    <x v="13"/>
    <x v="13"/>
  </r>
  <r>
    <x v="4"/>
    <s v="DIÃRIAS"/>
    <x v="9"/>
    <d v="2024-06-10T00:00:00"/>
    <d v="2024-06-10T00:00:00"/>
    <s v="'1027656"/>
    <s v="1 | 1"/>
    <x v="8"/>
    <x v="0"/>
    <n v="-1600"/>
    <x v="105"/>
    <x v="104"/>
    <s v="REF. Ajuda de custo - 10/06  BASE BONSUCESSO"/>
    <x v="6"/>
    <x v="2"/>
    <x v="0"/>
    <n v="6001"/>
    <x v="6"/>
    <n v="60012"/>
    <s v="OPERACIONAL (Extraordinário)"/>
    <x v="0"/>
    <x v="3"/>
    <x v="2"/>
    <x v="2"/>
    <x v="13"/>
    <x v="13"/>
  </r>
  <r>
    <x v="4"/>
    <s v="DIÃRIAS"/>
    <x v="9"/>
    <d v="2024-06-10T00:00:00"/>
    <d v="2024-06-10T00:00:00"/>
    <s v="'1027826"/>
    <s v="1 | 1"/>
    <x v="8"/>
    <x v="0"/>
    <n v="-200"/>
    <x v="105"/>
    <x v="104"/>
    <s v="REF. Ajuda de custo - 10/06  BASE JPA VALOR RESTANTE 200,00"/>
    <x v="6"/>
    <x v="2"/>
    <x v="0"/>
    <n v="6001"/>
    <x v="6"/>
    <n v="60012"/>
    <s v="OPERACIONAL (Extraordinário)"/>
    <x v="0"/>
    <x v="3"/>
    <x v="2"/>
    <x v="2"/>
    <x v="13"/>
    <x v="13"/>
  </r>
  <r>
    <x v="4"/>
    <s v="DIÃRIAS"/>
    <x v="9"/>
    <d v="2024-06-11T00:00:00"/>
    <d v="2024-06-11T00:00:00"/>
    <s v="'1027721"/>
    <s v="1 | 1"/>
    <x v="8"/>
    <x v="0"/>
    <n v="-16110"/>
    <x v="105"/>
    <x v="104"/>
    <s v="REF. Ajuda de custo - 11/06  BASE BONSUCESSO"/>
    <x v="6"/>
    <x v="2"/>
    <x v="0"/>
    <n v="6001"/>
    <x v="6"/>
    <n v="60012"/>
    <s v="OPERACIONAL (Extraordinário)"/>
    <x v="0"/>
    <x v="3"/>
    <x v="2"/>
    <x v="2"/>
    <x v="13"/>
    <x v="13"/>
  </r>
  <r>
    <x v="4"/>
    <s v="DIÃRIAS"/>
    <x v="9"/>
    <d v="2024-06-11T00:00:00"/>
    <d v="2024-06-11T00:00:00"/>
    <s v="'1027723"/>
    <s v="1 | 1"/>
    <x v="8"/>
    <x v="0"/>
    <n v="-750"/>
    <x v="105"/>
    <x v="104"/>
    <s v="REF. Ajuda de custo - 11/06  BASE BONSUCESSO"/>
    <x v="6"/>
    <x v="2"/>
    <x v="0"/>
    <n v="6001"/>
    <x v="6"/>
    <n v="60012"/>
    <s v="OPERACIONAL (Extraordinário)"/>
    <x v="0"/>
    <x v="3"/>
    <x v="2"/>
    <x v="2"/>
    <x v="13"/>
    <x v="13"/>
  </r>
  <r>
    <x v="4"/>
    <s v="DIÃRIAS"/>
    <x v="9"/>
    <d v="2024-06-12T00:00:00"/>
    <d v="2024-06-12T00:00:00"/>
    <s v="'1027816"/>
    <s v="1 | 1"/>
    <x v="8"/>
    <x v="0"/>
    <n v="-650"/>
    <x v="105"/>
    <x v="104"/>
    <s v="REF. Ajuda de custo - 12/06  BASE BONSUCESSO"/>
    <x v="6"/>
    <x v="2"/>
    <x v="0"/>
    <n v="6001"/>
    <x v="6"/>
    <n v="60012"/>
    <s v="OPERACIONAL (Extraordinário)"/>
    <x v="0"/>
    <x v="3"/>
    <x v="2"/>
    <x v="2"/>
    <x v="13"/>
    <x v="13"/>
  </r>
  <r>
    <x v="4"/>
    <s v="DIÃRIAS"/>
    <x v="9"/>
    <d v="2024-06-14T00:00:00"/>
    <d v="2024-06-14T00:00:00"/>
    <s v="'1028052"/>
    <s v="1 | 1"/>
    <x v="8"/>
    <x v="0"/>
    <n v="-800"/>
    <x v="105"/>
    <x v="104"/>
    <s v="REF. Ajuda de custo - 14/06  BASE  "/>
    <x v="6"/>
    <x v="2"/>
    <x v="0"/>
    <n v="6001"/>
    <x v="6"/>
    <n v="60012"/>
    <s v="OPERACIONAL (Extraordinário)"/>
    <x v="0"/>
    <x v="3"/>
    <x v="2"/>
    <x v="2"/>
    <x v="13"/>
    <x v="13"/>
  </r>
  <r>
    <x v="4"/>
    <s v="DIÃRIAS"/>
    <x v="9"/>
    <d v="2024-06-17T00:00:00"/>
    <d v="2024-06-17T00:00:00"/>
    <s v="'1028077"/>
    <s v="1 | 1"/>
    <x v="8"/>
    <x v="0"/>
    <n v="-1030"/>
    <x v="105"/>
    <x v="104"/>
    <s v="REF. Ajuda de custo - 16 e 17/06   BASE  "/>
    <x v="6"/>
    <x v="2"/>
    <x v="0"/>
    <n v="6001"/>
    <x v="6"/>
    <n v="60012"/>
    <s v="OPERACIONAL (Extraordinário)"/>
    <x v="0"/>
    <x v="3"/>
    <x v="2"/>
    <x v="2"/>
    <x v="13"/>
    <x v="13"/>
  </r>
  <r>
    <x v="4"/>
    <s v="DIÃRIAS"/>
    <x v="9"/>
    <d v="2024-06-17T00:00:00"/>
    <d v="2024-06-17T00:00:00"/>
    <s v="'1028106"/>
    <s v="1 | 1"/>
    <x v="8"/>
    <x v="0"/>
    <n v="-1900"/>
    <x v="105"/>
    <x v="104"/>
    <s v="REF. Ajuda de custo - 16 e 17/06   BASE  JPA"/>
    <x v="6"/>
    <x v="2"/>
    <x v="0"/>
    <n v="6001"/>
    <x v="6"/>
    <n v="60012"/>
    <s v="OPERACIONAL (Extraordinário)"/>
    <x v="0"/>
    <x v="3"/>
    <x v="2"/>
    <x v="2"/>
    <x v="13"/>
    <x v="13"/>
  </r>
  <r>
    <x v="4"/>
    <s v="DIÃRIAS"/>
    <x v="9"/>
    <d v="2024-06-18T00:00:00"/>
    <d v="2024-06-18T00:00:00"/>
    <s v="'1028500"/>
    <s v="1 | 1"/>
    <x v="8"/>
    <x v="0"/>
    <n v="-15820"/>
    <x v="105"/>
    <x v="104"/>
    <s v="REF. DIÃRIA  - 18/06  BASE BONSUCESSO "/>
    <x v="6"/>
    <x v="2"/>
    <x v="0"/>
    <n v="6001"/>
    <x v="6"/>
    <n v="60012"/>
    <s v="OPERACIONAL (Extraordinário)"/>
    <x v="0"/>
    <x v="3"/>
    <x v="2"/>
    <x v="2"/>
    <x v="13"/>
    <x v="13"/>
  </r>
  <r>
    <x v="4"/>
    <s v="DIÃRIAS"/>
    <x v="9"/>
    <d v="2024-06-19T00:00:00"/>
    <d v="2024-06-19T00:00:00"/>
    <s v="'1028233"/>
    <s v="1 | 1"/>
    <x v="8"/>
    <x v="0"/>
    <n v="-500"/>
    <x v="105"/>
    <x v="104"/>
    <s v="REF. Ajuda de custo - 18/06    BASE  BONSUCESSO"/>
    <x v="6"/>
    <x v="2"/>
    <x v="0"/>
    <n v="6001"/>
    <x v="6"/>
    <n v="60012"/>
    <s v="OPERACIONAL (Extraordinário)"/>
    <x v="0"/>
    <x v="3"/>
    <x v="2"/>
    <x v="2"/>
    <x v="13"/>
    <x v="13"/>
  </r>
  <r>
    <x v="4"/>
    <s v="DIÃRIAS"/>
    <x v="9"/>
    <d v="2024-06-19T00:00:00"/>
    <d v="2024-06-19T00:00:00"/>
    <s v="'1028235"/>
    <s v="1 | 1"/>
    <x v="8"/>
    <x v="0"/>
    <n v="-730"/>
    <x v="105"/>
    <x v="104"/>
    <s v="REF. Ajuda de custo - 19/06    BASE  BONSUCESSO"/>
    <x v="6"/>
    <x v="2"/>
    <x v="0"/>
    <n v="6001"/>
    <x v="6"/>
    <n v="60012"/>
    <s v="OPERACIONAL (Extraordinário)"/>
    <x v="0"/>
    <x v="3"/>
    <x v="2"/>
    <x v="2"/>
    <x v="13"/>
    <x v="13"/>
  </r>
  <r>
    <x v="4"/>
    <s v="DIÃRIAS"/>
    <x v="9"/>
    <d v="2024-06-20T00:00:00"/>
    <d v="2024-06-20T00:00:00"/>
    <s v="'1028293"/>
    <s v="1 | 1"/>
    <x v="8"/>
    <x v="0"/>
    <n v="-600"/>
    <x v="105"/>
    <x v="104"/>
    <s v="REF. Ajuda de custo - 20/06    BASE  BONSUCESSO"/>
    <x v="6"/>
    <x v="2"/>
    <x v="0"/>
    <n v="6001"/>
    <x v="6"/>
    <n v="60012"/>
    <s v="OPERACIONAL (Extraordinário)"/>
    <x v="0"/>
    <x v="3"/>
    <x v="2"/>
    <x v="2"/>
    <x v="13"/>
    <x v="13"/>
  </r>
  <r>
    <x v="4"/>
    <s v="DIÃRIAS"/>
    <x v="9"/>
    <d v="2024-06-21T00:00:00"/>
    <d v="2024-06-21T00:00:00"/>
    <s v="'1028369"/>
    <s v="1 | 1"/>
    <x v="8"/>
    <x v="0"/>
    <n v="-420"/>
    <x v="105"/>
    <x v="104"/>
    <s v="REF. Ajuda de custo - 21/06    BASE JPA"/>
    <x v="6"/>
    <x v="2"/>
    <x v="0"/>
    <n v="6001"/>
    <x v="6"/>
    <n v="60012"/>
    <s v="OPERACIONAL (Extraordinário)"/>
    <x v="0"/>
    <x v="3"/>
    <x v="2"/>
    <x v="2"/>
    <x v="13"/>
    <x v="13"/>
  </r>
  <r>
    <x v="4"/>
    <s v="DIÃRIAS"/>
    <x v="9"/>
    <d v="2024-06-21T00:00:00"/>
    <d v="2024-06-21T00:00:00"/>
    <s v="'1028370"/>
    <s v="1 | 1"/>
    <x v="8"/>
    <x v="0"/>
    <n v="-500"/>
    <x v="105"/>
    <x v="104"/>
    <s v="REF. Ajuda de custo - 21/06    BASE BONSUCESSO"/>
    <x v="6"/>
    <x v="2"/>
    <x v="0"/>
    <n v="6001"/>
    <x v="6"/>
    <n v="60012"/>
    <s v="OPERACIONAL (Extraordinário)"/>
    <x v="0"/>
    <x v="3"/>
    <x v="2"/>
    <x v="2"/>
    <x v="13"/>
    <x v="13"/>
  </r>
  <r>
    <x v="4"/>
    <s v="DIÃRIAS"/>
    <x v="9"/>
    <d v="2024-06-24T00:00:00"/>
    <d v="2024-06-24T00:00:00"/>
    <s v="'1028429"/>
    <s v="1 | 1"/>
    <x v="8"/>
    <x v="0"/>
    <n v="-800"/>
    <x v="105"/>
    <x v="104"/>
    <s v="REF. Ajuda de custo - 24/06    BASE BONSUCESSO"/>
    <x v="6"/>
    <x v="2"/>
    <x v="0"/>
    <n v="6001"/>
    <x v="6"/>
    <n v="60012"/>
    <s v="OPERACIONAL (Extraordinário)"/>
    <x v="0"/>
    <x v="3"/>
    <x v="2"/>
    <x v="2"/>
    <x v="13"/>
    <x v="13"/>
  </r>
  <r>
    <x v="4"/>
    <s v="DIÃRIAS"/>
    <x v="9"/>
    <d v="2024-06-25T00:00:00"/>
    <d v="2024-06-25T00:00:00"/>
    <s v="'1028466"/>
    <s v="1 | 1"/>
    <x v="8"/>
    <x v="0"/>
    <n v="-13580"/>
    <x v="105"/>
    <x v="104"/>
    <s v="REF. Ajuda de custo - 25/06  BASE BONSUCESSO"/>
    <x v="6"/>
    <x v="2"/>
    <x v="0"/>
    <n v="6001"/>
    <x v="6"/>
    <n v="60012"/>
    <s v="OPERACIONAL (Extraordinário)"/>
    <x v="0"/>
    <x v="3"/>
    <x v="2"/>
    <x v="2"/>
    <x v="13"/>
    <x v="13"/>
  </r>
  <r>
    <x v="4"/>
    <s v="DIÃRIAS"/>
    <x v="9"/>
    <d v="2024-06-25T00:00:00"/>
    <d v="2024-06-25T00:00:00"/>
    <s v="'1028468"/>
    <s v="1 | 1"/>
    <x v="8"/>
    <x v="0"/>
    <n v="-1850"/>
    <x v="105"/>
    <x v="104"/>
    <s v="REF. Ajuda de custo - 17-23/06  BASE JPA "/>
    <x v="6"/>
    <x v="2"/>
    <x v="0"/>
    <n v="6001"/>
    <x v="6"/>
    <n v="60012"/>
    <s v="OPERACIONAL (Extraordinário)"/>
    <x v="0"/>
    <x v="3"/>
    <x v="2"/>
    <x v="2"/>
    <x v="13"/>
    <x v="13"/>
  </r>
  <r>
    <x v="4"/>
    <s v="DIÃRIAS"/>
    <x v="9"/>
    <d v="2024-06-25T00:00:00"/>
    <d v="2024-06-25T00:00:00"/>
    <s v="'1028489"/>
    <s v="1 | 1"/>
    <x v="8"/>
    <x v="0"/>
    <n v="-400"/>
    <x v="105"/>
    <x v="104"/>
    <s v="REF. Ajuda de custo - 25/06  BASE BONSUCESSO "/>
    <x v="6"/>
    <x v="2"/>
    <x v="0"/>
    <n v="6001"/>
    <x v="6"/>
    <n v="60012"/>
    <s v="OPERACIONAL (Extraordinário)"/>
    <x v="0"/>
    <x v="3"/>
    <x v="2"/>
    <x v="2"/>
    <x v="13"/>
    <x v="13"/>
  </r>
  <r>
    <x v="4"/>
    <s v="DIÃRIAS"/>
    <x v="9"/>
    <d v="2024-06-26T00:00:00"/>
    <d v="2024-06-26T00:00:00"/>
    <s v="'1028552"/>
    <s v="1 | 1"/>
    <x v="8"/>
    <x v="0"/>
    <n v="-630"/>
    <x v="105"/>
    <x v="104"/>
    <s v="REF. DIÃRIA  - 26/06  BASE BONSUCESSO "/>
    <x v="6"/>
    <x v="2"/>
    <x v="0"/>
    <n v="6001"/>
    <x v="6"/>
    <n v="60012"/>
    <s v="OPERACIONAL (Extraordinário)"/>
    <x v="0"/>
    <x v="3"/>
    <x v="2"/>
    <x v="2"/>
    <x v="13"/>
    <x v="13"/>
  </r>
  <r>
    <x v="4"/>
    <s v="DIÃRIAS"/>
    <x v="9"/>
    <d v="2024-06-27T00:00:00"/>
    <d v="2024-06-27T00:00:00"/>
    <s v="'1028600"/>
    <s v="1 | 1"/>
    <x v="8"/>
    <x v="0"/>
    <n v="-530"/>
    <x v="105"/>
    <x v="104"/>
    <s v="REF. DIÃRIA  - 27/06  BASE BONSUCESSO "/>
    <x v="6"/>
    <x v="2"/>
    <x v="0"/>
    <n v="6001"/>
    <x v="6"/>
    <n v="60012"/>
    <s v="OPERACIONAL (Extraordinário)"/>
    <x v="0"/>
    <x v="3"/>
    <x v="2"/>
    <x v="2"/>
    <x v="13"/>
    <x v="13"/>
  </r>
  <r>
    <x v="4"/>
    <s v="DIÃRIAS"/>
    <x v="9"/>
    <d v="2024-06-28T00:00:00"/>
    <d v="2024-06-28T00:00:00"/>
    <s v="'1028635"/>
    <s v="1 | 1"/>
    <x v="8"/>
    <x v="0"/>
    <n v="-430"/>
    <x v="105"/>
    <x v="104"/>
    <s v="REF. DIÃRIA  - 28/06  BASE BONSUCESSO "/>
    <x v="6"/>
    <x v="2"/>
    <x v="0"/>
    <n v="6001"/>
    <x v="6"/>
    <n v="60012"/>
    <s v="OPERACIONAL (Extraordinário)"/>
    <x v="0"/>
    <x v="3"/>
    <x v="2"/>
    <x v="2"/>
    <x v="13"/>
    <x v="13"/>
  </r>
  <r>
    <x v="4"/>
    <s v="DIÃRIAS"/>
    <x v="10"/>
    <d v="2024-07-01T00:00:00"/>
    <d v="2024-07-01T00:00:00"/>
    <s v="'1028667"/>
    <s v="1 | 1"/>
    <x v="8"/>
    <x v="0"/>
    <n v="-1750"/>
    <x v="105"/>
    <x v="104"/>
    <s v="REF. DIÃRIA  - Ajuda de custo - JPA 01-07"/>
    <x v="6"/>
    <x v="2"/>
    <x v="0"/>
    <n v="6001"/>
    <x v="6"/>
    <n v="60012"/>
    <s v="OPERACIONAL (Extraordinário)"/>
    <x v="0"/>
    <x v="4"/>
    <x v="2"/>
    <x v="2"/>
    <x v="13"/>
    <x v="13"/>
  </r>
  <r>
    <x v="4"/>
    <s v="DIÃRIAS"/>
    <x v="11"/>
    <d v="2024-08-05T00:00:00"/>
    <d v="2024-08-06T00:00:00"/>
    <s v="'1030541"/>
    <s v="1 | 3"/>
    <x v="8"/>
    <x v="0"/>
    <n v="-100"/>
    <x v="103"/>
    <x v="102"/>
    <s v="ENC: Ajuda de custo - RIW referente ao pagamento de 2 funcionarios asg perÃ­odo 06/08 - 09/08 - funcionarios receberam no dia 07/08 em maos "/>
    <x v="14"/>
    <x v="0"/>
    <x v="0"/>
    <n v="8011"/>
    <x v="36"/>
    <n v="80018"/>
    <s v="MARKETING (Rio Innovation Week)"/>
    <x v="0"/>
    <x v="4"/>
    <x v="0"/>
    <x v="0"/>
    <x v="0"/>
    <x v="0"/>
  </r>
  <r>
    <x v="4"/>
    <s v="DIÃRIAS"/>
    <x v="11"/>
    <d v="2024-08-06T00:00:00"/>
    <d v="2024-08-06T00:00:00"/>
    <s v="'1030558"/>
    <s v="1 | 1"/>
    <x v="8"/>
    <x v="0"/>
    <n v="-550"/>
    <x v="103"/>
    <x v="102"/>
    <s v="ENC: Ajuda de custo - RIW "/>
    <x v="14"/>
    <x v="0"/>
    <x v="0"/>
    <n v="8011"/>
    <x v="36"/>
    <n v="80018"/>
    <s v="MARKETING (Rio Innovation Week)"/>
    <x v="0"/>
    <x v="4"/>
    <x v="0"/>
    <x v="0"/>
    <x v="0"/>
    <x v="0"/>
  </r>
  <r>
    <x v="4"/>
    <s v="DIÃRIAS"/>
    <x v="11"/>
    <d v="2024-08-07T00:00:00"/>
    <d v="2024-08-07T00:00:00"/>
    <s v="'1030669"/>
    <s v="1 | 1"/>
    <x v="8"/>
    <x v="0"/>
    <n v="-650"/>
    <x v="103"/>
    <x v="102"/>
    <s v="ENC: Ajuda de custo - RIW "/>
    <x v="14"/>
    <x v="0"/>
    <x v="0"/>
    <n v="8011"/>
    <x v="36"/>
    <n v="80018"/>
    <s v="MARKETING (Rio Innovation Week)"/>
    <x v="0"/>
    <x v="4"/>
    <x v="0"/>
    <x v="0"/>
    <x v="0"/>
    <x v="0"/>
  </r>
  <r>
    <x v="4"/>
    <s v="DIÃRIAS"/>
    <x v="11"/>
    <d v="2024-08-08T00:00:00"/>
    <d v="2024-08-08T00:00:00"/>
    <s v="'1030725"/>
    <s v="1 | 1"/>
    <x v="8"/>
    <x v="0"/>
    <n v="-650"/>
    <x v="103"/>
    <x v="102"/>
    <s v="ENC: Ajuda de custo - RIW "/>
    <x v="14"/>
    <x v="0"/>
    <x v="0"/>
    <n v="8011"/>
    <x v="36"/>
    <n v="80018"/>
    <s v="MARKETING (Rio Innovation Week)"/>
    <x v="0"/>
    <x v="4"/>
    <x v="0"/>
    <x v="0"/>
    <x v="0"/>
    <x v="0"/>
  </r>
  <r>
    <x v="4"/>
    <s v="DIÃRIAS"/>
    <x v="11"/>
    <d v="2024-08-08T00:00:00"/>
    <d v="2024-08-09T00:00:00"/>
    <s v="'1030776"/>
    <s v="1 | 4"/>
    <x v="8"/>
    <x v="0"/>
    <n v="-720"/>
    <x v="103"/>
    <x v="102"/>
    <s v="ENC: Ajuda de custo - RIW  DIAS 9-10-11-12/08"/>
    <x v="14"/>
    <x v="0"/>
    <x v="0"/>
    <n v="8011"/>
    <x v="36"/>
    <n v="80018"/>
    <s v="MARKETING (Rio Innovation Week)"/>
    <x v="0"/>
    <x v="4"/>
    <x v="0"/>
    <x v="0"/>
    <x v="0"/>
    <x v="0"/>
  </r>
  <r>
    <x v="4"/>
    <s v="DIÃRIAS"/>
    <x v="11"/>
    <d v="2024-08-08T00:00:00"/>
    <d v="2024-08-10T00:00:00"/>
    <s v="'1030776"/>
    <s v="2 | 4"/>
    <x v="8"/>
    <x v="0"/>
    <n v="-1020"/>
    <x v="103"/>
    <x v="102"/>
    <s v="ENC: Ajuda de custo - RIW  DIAS 9-10-11-12/08"/>
    <x v="14"/>
    <x v="0"/>
    <x v="0"/>
    <n v="8011"/>
    <x v="36"/>
    <n v="80018"/>
    <s v="MARKETING (Rio Innovation Week)"/>
    <x v="0"/>
    <x v="4"/>
    <x v="0"/>
    <x v="0"/>
    <x v="0"/>
    <x v="0"/>
  </r>
  <r>
    <x v="4"/>
    <s v="DIÃRIAS"/>
    <x v="11"/>
    <d v="2024-08-08T00:00:00"/>
    <d v="2024-08-11T00:00:00"/>
    <s v="'1030776"/>
    <s v="3 | 4"/>
    <x v="8"/>
    <x v="0"/>
    <n v="-1020"/>
    <x v="103"/>
    <x v="102"/>
    <s v="ENC: Ajuda de custo - RIW  DIAS 9-10-11-12/08"/>
    <x v="14"/>
    <x v="0"/>
    <x v="0"/>
    <n v="8011"/>
    <x v="36"/>
    <n v="80018"/>
    <s v="MARKETING (Rio Innovation Week)"/>
    <x v="0"/>
    <x v="4"/>
    <x v="0"/>
    <x v="0"/>
    <x v="0"/>
    <x v="0"/>
  </r>
  <r>
    <x v="4"/>
    <s v="DIÃRIAS"/>
    <x v="11"/>
    <d v="2024-08-08T00:00:00"/>
    <d v="2024-08-12T00:00:00"/>
    <s v="'1030776"/>
    <s v="4 | 4"/>
    <x v="8"/>
    <x v="0"/>
    <n v="-1440"/>
    <x v="103"/>
    <x v="102"/>
    <s v="ENC: Ajuda de custo - RIW  DIAS 9-10-11-12/08"/>
    <x v="14"/>
    <x v="0"/>
    <x v="0"/>
    <n v="8011"/>
    <x v="36"/>
    <n v="80018"/>
    <s v="MARKETING (Rio Innovation Week)"/>
    <x v="0"/>
    <x v="4"/>
    <x v="0"/>
    <x v="0"/>
    <x v="0"/>
    <x v="0"/>
  </r>
  <r>
    <x v="4"/>
    <s v="DIÃRIAS"/>
    <x v="11"/>
    <d v="2024-08-12T00:00:00"/>
    <d v="2024-08-12T00:00:00"/>
    <s v="'1030871"/>
    <s v="1 | 1"/>
    <x v="8"/>
    <x v="0"/>
    <n v="-510"/>
    <x v="103"/>
    <x v="102"/>
    <s v="ENC: Ajuda de custo - SUPERVISORES  RIW  DIA 12 "/>
    <x v="14"/>
    <x v="0"/>
    <x v="0"/>
    <n v="8011"/>
    <x v="36"/>
    <n v="80018"/>
    <s v="MARKETING (Rio Innovation Week)"/>
    <x v="0"/>
    <x v="4"/>
    <x v="0"/>
    <x v="0"/>
    <x v="0"/>
    <x v="0"/>
  </r>
  <r>
    <x v="4"/>
    <s v="DIÃRIAS"/>
    <x v="11"/>
    <d v="2024-08-12T00:00:00"/>
    <d v="2024-08-12T00:00:00"/>
    <s v="'1031200"/>
    <s v="1 | 1"/>
    <x v="8"/>
    <x v="0"/>
    <n v="-60"/>
    <x v="103"/>
    <x v="102"/>
    <s v="ENC: Ajuda de custo -  Operacional RIW DIA 12/08"/>
    <x v="14"/>
    <x v="0"/>
    <x v="0"/>
    <n v="8011"/>
    <x v="36"/>
    <n v="80018"/>
    <s v="MARKETING (Rio Innovation Week)"/>
    <x v="0"/>
    <x v="4"/>
    <x v="0"/>
    <x v="0"/>
    <x v="0"/>
    <x v="0"/>
  </r>
  <r>
    <x v="4"/>
    <s v="DIÃRIAS"/>
    <x v="11"/>
    <d v="2024-08-13T00:00:00"/>
    <d v="2024-08-13T00:00:00"/>
    <s v="'1030971"/>
    <s v="1 | 1"/>
    <x v="8"/>
    <x v="0"/>
    <n v="-2220"/>
    <x v="103"/>
    <x v="102"/>
    <s v="ENC: Ajuda de custo -  Operacional RIW DIA 13/08"/>
    <x v="14"/>
    <x v="0"/>
    <x v="0"/>
    <n v="8011"/>
    <x v="36"/>
    <n v="80018"/>
    <s v="MARKETING (Rio Innovation Week)"/>
    <x v="0"/>
    <x v="4"/>
    <x v="0"/>
    <x v="0"/>
    <x v="0"/>
    <x v="0"/>
  </r>
  <r>
    <x v="4"/>
    <s v="DIÃRIAS"/>
    <x v="11"/>
    <d v="2024-08-13T00:00:00"/>
    <d v="2024-08-13T00:00:00"/>
    <s v="'1031201"/>
    <s v="1 | 1"/>
    <x v="8"/>
    <x v="0"/>
    <n v="-1302.1300000000001"/>
    <x v="103"/>
    <x v="102"/>
    <s v="ENC: Ajuda de custo -  Operacional RIW DIA 13/08"/>
    <x v="14"/>
    <x v="0"/>
    <x v="0"/>
    <n v="8011"/>
    <x v="36"/>
    <n v="80018"/>
    <s v="MARKETING (Rio Innovation Week)"/>
    <x v="0"/>
    <x v="4"/>
    <x v="0"/>
    <x v="0"/>
    <x v="0"/>
    <x v="0"/>
  </r>
  <r>
    <x v="4"/>
    <s v="DIÃRIAS"/>
    <x v="11"/>
    <d v="2024-08-14T00:00:00"/>
    <d v="2024-08-14T00:00:00"/>
    <s v="'1031021"/>
    <s v="1 | 1"/>
    <x v="8"/>
    <x v="0"/>
    <n v="-5250"/>
    <x v="103"/>
    <x v="102"/>
    <s v="ENC: Ajuda de custo -  Operacional RIW DIA 14/08"/>
    <x v="14"/>
    <x v="0"/>
    <x v="0"/>
    <n v="8011"/>
    <x v="36"/>
    <n v="80018"/>
    <s v="MARKETING (Rio Innovation Week)"/>
    <x v="0"/>
    <x v="4"/>
    <x v="0"/>
    <x v="0"/>
    <x v="0"/>
    <x v="0"/>
  </r>
  <r>
    <x v="4"/>
    <s v="DIÃRIAS"/>
    <x v="11"/>
    <d v="2024-08-15T00:00:00"/>
    <d v="2024-08-15T00:00:00"/>
    <s v="'1031091"/>
    <s v="1 | 1"/>
    <x v="8"/>
    <x v="0"/>
    <n v="-4140"/>
    <x v="103"/>
    <x v="102"/>
    <s v="ENC: Ajuda de custo -  Operacional RIW DIA 15/08"/>
    <x v="14"/>
    <x v="0"/>
    <x v="0"/>
    <n v="8011"/>
    <x v="36"/>
    <n v="80018"/>
    <s v="MARKETING (Rio Innovation Week)"/>
    <x v="0"/>
    <x v="4"/>
    <x v="0"/>
    <x v="0"/>
    <x v="0"/>
    <x v="0"/>
  </r>
  <r>
    <x v="4"/>
    <s v="DIÃRIAS"/>
    <x v="11"/>
    <d v="2024-08-16T00:00:00"/>
    <d v="2024-08-16T00:00:00"/>
    <s v="'1031158"/>
    <s v="1 | 1"/>
    <x v="8"/>
    <x v="0"/>
    <n v="-4050"/>
    <x v="103"/>
    <x v="102"/>
    <s v="ENC: Ajuda de custo -  Operacional RIW DIA 16/08"/>
    <x v="14"/>
    <x v="0"/>
    <x v="0"/>
    <n v="8011"/>
    <x v="36"/>
    <n v="80018"/>
    <s v="MARKETING (Rio Innovation Week)"/>
    <x v="0"/>
    <x v="4"/>
    <x v="0"/>
    <x v="0"/>
    <x v="0"/>
    <x v="0"/>
  </r>
  <r>
    <x v="4"/>
    <s v="DIÃRIAS"/>
    <x v="11"/>
    <d v="2024-08-16T00:00:00"/>
    <d v="2024-08-16T00:00:00"/>
    <s v="'1031202"/>
    <s v="1 | 1"/>
    <x v="8"/>
    <x v="0"/>
    <n v="-120"/>
    <x v="103"/>
    <x v="102"/>
    <s v="ENC: Ajuda de custo -  Operacional RIW DIA 16/08"/>
    <x v="14"/>
    <x v="0"/>
    <x v="0"/>
    <n v="8011"/>
    <x v="36"/>
    <n v="80018"/>
    <s v="MARKETING (Rio Innovation Week)"/>
    <x v="0"/>
    <x v="4"/>
    <x v="0"/>
    <x v="0"/>
    <x v="0"/>
    <x v="0"/>
  </r>
  <r>
    <x v="4"/>
    <s v="DIÃRIAS"/>
    <x v="11"/>
    <d v="2024-08-19T00:00:00"/>
    <d v="2024-08-19T00:00:00"/>
    <s v="'1031225"/>
    <s v="1 | 1"/>
    <x v="8"/>
    <x v="0"/>
    <n v="-51240"/>
    <x v="103"/>
    <x v="102"/>
    <s v="ENC: Ajuda de custo -  Operacional RIW PARA TODOS OS DIAS DO EVENTO"/>
    <x v="14"/>
    <x v="0"/>
    <x v="0"/>
    <n v="8011"/>
    <x v="36"/>
    <n v="80018"/>
    <s v="MARKETING (Rio Innovation Week)"/>
    <x v="0"/>
    <x v="4"/>
    <x v="0"/>
    <x v="0"/>
    <x v="0"/>
    <x v="0"/>
  </r>
  <r>
    <x v="4"/>
    <s v="DIÃRIAS"/>
    <x v="11"/>
    <d v="2024-08-19T00:00:00"/>
    <d v="2024-08-19T00:00:00"/>
    <s v="'1031235"/>
    <s v="1 | 1"/>
    <x v="8"/>
    <x v="0"/>
    <n v="-39660"/>
    <x v="103"/>
    <x v="102"/>
    <s v="ENC: Ajuda de custo -  Operacional RIW PARA TODOS OS DIAS DO EVENTO 2 lista"/>
    <x v="14"/>
    <x v="0"/>
    <x v="0"/>
    <n v="8011"/>
    <x v="36"/>
    <n v="80018"/>
    <s v="MARKETING (Rio Innovation Week)"/>
    <x v="0"/>
    <x v="4"/>
    <x v="0"/>
    <x v="0"/>
    <x v="0"/>
    <x v="0"/>
  </r>
  <r>
    <x v="4"/>
    <s v="DIÃRIAS"/>
    <x v="11"/>
    <d v="2024-08-19T00:00:00"/>
    <d v="2024-08-19T00:00:00"/>
    <s v="'1031397"/>
    <s v="1 | 1"/>
    <x v="8"/>
    <x v="0"/>
    <n v="-2570"/>
    <x v="103"/>
    <x v="102"/>
    <s v="ENC: Ajuda de custo -  APÃ“S O EVENTO DO RIW "/>
    <x v="14"/>
    <x v="0"/>
    <x v="0"/>
    <n v="8011"/>
    <x v="36"/>
    <n v="80018"/>
    <s v="MARKETING (Rio Innovation Week)"/>
    <x v="0"/>
    <x v="4"/>
    <x v="0"/>
    <x v="0"/>
    <x v="0"/>
    <x v="0"/>
  </r>
  <r>
    <x v="4"/>
    <s v="DIÃRIAS"/>
    <x v="11"/>
    <d v="2024-08-20T00:00:00"/>
    <d v="2024-08-20T00:00:00"/>
    <s v="'1031280"/>
    <s v="1 | 1"/>
    <x v="8"/>
    <x v="0"/>
    <n v="-2150"/>
    <x v="103"/>
    <x v="102"/>
    <s v="ENC: Ajuda de custo -  APÃ“S O EVENTO DO RIW "/>
    <x v="14"/>
    <x v="0"/>
    <x v="0"/>
    <n v="8011"/>
    <x v="36"/>
    <n v="80018"/>
    <s v="MARKETING (Rio Innovation Week)"/>
    <x v="0"/>
    <x v="4"/>
    <x v="0"/>
    <x v="0"/>
    <x v="0"/>
    <x v="0"/>
  </r>
  <r>
    <x v="4"/>
    <s v="DIÃRIAS"/>
    <x v="11"/>
    <d v="2024-08-21T00:00:00"/>
    <d v="2024-08-21T00:00:00"/>
    <s v="'1031302"/>
    <s v="1 | 1"/>
    <x v="8"/>
    <x v="0"/>
    <n v="-100"/>
    <x v="103"/>
    <x v="102"/>
    <s v="ENC: Ajuda de custo -  APÃ“S O EVENTO DO RIW "/>
    <x v="14"/>
    <x v="0"/>
    <x v="0"/>
    <n v="8011"/>
    <x v="36"/>
    <n v="80018"/>
    <s v="MARKETING (Rio Innovation Week)"/>
    <x v="0"/>
    <x v="4"/>
    <x v="0"/>
    <x v="0"/>
    <x v="0"/>
    <x v="0"/>
  </r>
  <r>
    <x v="4"/>
    <s v="DIÃRIAS"/>
    <x v="11"/>
    <d v="2024-08-26T00:00:00"/>
    <d v="2024-08-27T00:00:00"/>
    <s v="'1031604"/>
    <s v="1 | 1"/>
    <x v="8"/>
    <x v="0"/>
    <n v="-100"/>
    <x v="103"/>
    <x v="102"/>
    <s v="ENC: Ajuda de custo -  APÃ“S O EVENTO DO RIW ROSA MARIA DA SILVA FERREIRA"/>
    <x v="14"/>
    <x v="0"/>
    <x v="0"/>
    <n v="8011"/>
    <x v="36"/>
    <n v="80018"/>
    <s v="MARKETING (Rio Innovation Week)"/>
    <x v="0"/>
    <x v="4"/>
    <x v="0"/>
    <x v="0"/>
    <x v="0"/>
    <x v="0"/>
  </r>
  <r>
    <x v="4"/>
    <s v="DIÃRIAS"/>
    <x v="11"/>
    <d v="2024-08-29T00:00:00"/>
    <d v="2024-08-30T00:00:00"/>
    <s v="'1031772"/>
    <s v="1 | 1"/>
    <x v="8"/>
    <x v="0"/>
    <n v="-100"/>
    <x v="103"/>
    <x v="102"/>
    <s v="ENC: Ajuda de custo -  APÃ“S O EVENTO DO RIW RIVIANE ALVES DE JESUS"/>
    <x v="14"/>
    <x v="0"/>
    <x v="0"/>
    <n v="8011"/>
    <x v="36"/>
    <n v="80018"/>
    <s v="MARKETING (Rio Innovation Week)"/>
    <x v="0"/>
    <x v="4"/>
    <x v="0"/>
    <x v="0"/>
    <x v="0"/>
    <x v="0"/>
  </r>
  <r>
    <x v="4"/>
    <s v="DIDATA ANALYTICS SERVICOS EM GESTAO EMPRESARIAL E APOIO ADMINISTRATIVO LTDA"/>
    <x v="7"/>
    <d v="2024-05-02T00:00:00"/>
    <d v="2024-04-11T00:00:00"/>
    <s v="'3"/>
    <s v="1 | 1"/>
    <x v="10"/>
    <x v="0"/>
    <n v="-16000"/>
    <x v="37"/>
    <x v="37"/>
    <s v="REF. A SALARIO PJ DIEGO ASSUMPÃ‡ÃƒO  -  MARÃ‡O/2024"/>
    <x v="6"/>
    <x v="2"/>
    <x v="0"/>
    <n v="6002"/>
    <x v="9"/>
    <n v="60027"/>
    <s v="OPERACIONAL ADM (Comum)"/>
    <x v="1"/>
    <x v="3"/>
    <x v="2"/>
    <x v="2"/>
    <x v="13"/>
    <x v="13"/>
  </r>
  <r>
    <x v="4"/>
    <s v="DIDATA ANALYTICS SERVICOS EM GESTAO EMPRESARIAL E APOIO ADMINISTRATIVO LTDA"/>
    <x v="8"/>
    <d v="2024-06-04T00:00:00"/>
    <d v="2024-06-11T00:00:00"/>
    <s v="'6"/>
    <s v="1 | 1"/>
    <x v="10"/>
    <x v="0"/>
    <n v="-14391.62"/>
    <x v="37"/>
    <x v="37"/>
    <s v="REF. A SALARIO PJ DIEGO ASSUMPÃ‡ÃƒO  -  MAIO/2024"/>
    <x v="6"/>
    <x v="2"/>
    <x v="0"/>
    <n v="6002"/>
    <x v="9"/>
    <n v="60027"/>
    <s v="OPERACIONAL ADM (Comum)"/>
    <x v="1"/>
    <x v="3"/>
    <x v="2"/>
    <x v="2"/>
    <x v="13"/>
    <x v="13"/>
  </r>
  <r>
    <x v="4"/>
    <s v="DIDATA ANALYTICS SERVICOS EM GESTAO EMPRESARIAL E APOIO ADMINISTRATIVO LTDA"/>
    <x v="9"/>
    <d v="2024-07-05T00:00:00"/>
    <d v="2024-07-11T00:00:00"/>
    <s v="'7"/>
    <s v="1 | 1"/>
    <x v="10"/>
    <x v="0"/>
    <n v="-14860.9"/>
    <x v="37"/>
    <x v="37"/>
    <s v="REF. A SALARIO PJ DIEGO ASSUMPÃ‡ÃƒO  -  JUN/2024"/>
    <x v="6"/>
    <x v="2"/>
    <x v="0"/>
    <n v="6002"/>
    <x v="9"/>
    <n v="60027"/>
    <s v="OPERACIONAL ADM (Comum)"/>
    <x v="1"/>
    <x v="3"/>
    <x v="2"/>
    <x v="2"/>
    <x v="13"/>
    <x v="13"/>
  </r>
  <r>
    <x v="4"/>
    <s v="DIDATA ANALYTICS SERVICOS EM GESTAO EMPRESARIAL E APOIO ADMINISTRATIVO LTDA"/>
    <x v="10"/>
    <d v="2024-08-05T00:00:00"/>
    <d v="2024-08-13T00:00:00"/>
    <s v="'9"/>
    <s v="1 | 1"/>
    <x v="10"/>
    <x v="0"/>
    <n v="-15799.46"/>
    <x v="37"/>
    <x v="37"/>
    <s v="REF. A SALARIO PJ DIEGO ASSUMPÃ‡ÃƒO  -  JULHO/2024"/>
    <x v="6"/>
    <x v="2"/>
    <x v="0"/>
    <n v="6002"/>
    <x v="9"/>
    <n v="60027"/>
    <s v="OPERACIONAL ADM (Comum)"/>
    <x v="1"/>
    <x v="4"/>
    <x v="2"/>
    <x v="2"/>
    <x v="13"/>
    <x v="13"/>
  </r>
  <r>
    <x v="4"/>
    <s v="DIDATA ANALYTICS SERVICOS EM GESTAO EMPRESARIAL E APOIO ADMINISTRATIVO LTDA"/>
    <x v="11"/>
    <d v="2024-09-05T00:00:00"/>
    <d v="2024-09-11T00:00:00"/>
    <s v="'10"/>
    <s v="1 | 1"/>
    <x v="10"/>
    <x v="0"/>
    <n v="-14860.9"/>
    <x v="37"/>
    <x v="37"/>
    <s v="REF. A SALARIO PJ DIEGO ASSUMPÃ‡ÃƒO  -  AGOSTO/2024"/>
    <x v="6"/>
    <x v="2"/>
    <x v="0"/>
    <n v="6002"/>
    <x v="9"/>
    <n v="60027"/>
    <s v="OPERACIONAL ADM (Comum)"/>
    <x v="1"/>
    <x v="4"/>
    <x v="2"/>
    <x v="2"/>
    <x v="13"/>
    <x v="13"/>
  </r>
  <r>
    <x v="4"/>
    <s v="DIDATA ANALYTICS SERVICOS EM GESTAO EMPRESARIAL E APOIO ADMINISTRATIVO LTDA"/>
    <x v="12"/>
    <d v="2024-10-07T00:00:00"/>
    <d v="2024-10-11T00:00:00"/>
    <s v="'11"/>
    <s v="1 | 1"/>
    <x v="10"/>
    <x v="0"/>
    <n v="-14860.9"/>
    <x v="37"/>
    <x v="37"/>
    <s v="REF. A SALARIO PJ DIEGO ASSUMPÃ‡ÃƒO  -  SETEMBRO/2024"/>
    <x v="6"/>
    <x v="2"/>
    <x v="0"/>
    <n v="6002"/>
    <x v="9"/>
    <n v="60027"/>
    <s v="OPERACIONAL ADM (Comum)"/>
    <x v="1"/>
    <x v="4"/>
    <x v="2"/>
    <x v="2"/>
    <x v="13"/>
    <x v="13"/>
  </r>
  <r>
    <x v="4"/>
    <s v="DIDATA ANALYTICS SERVICOS EM GESTAO EMPRESARIAL E APOIO ADMINISTRATIVO LTDA"/>
    <x v="13"/>
    <d v="2024-11-06T00:00:00"/>
    <d v="2024-11-12T00:00:00"/>
    <s v="'12"/>
    <s v="1 | 1"/>
    <x v="10"/>
    <x v="0"/>
    <n v="-14860.9"/>
    <x v="37"/>
    <x v="37"/>
    <s v="REF. A SALARIO PJ DIEGO ASSUMPÃ‡ÃƒO  -  OUTUBRO/2024"/>
    <x v="6"/>
    <x v="2"/>
    <x v="0"/>
    <n v="6002"/>
    <x v="9"/>
    <n v="60027"/>
    <s v="OPERACIONAL ADM (Comum)"/>
    <x v="1"/>
    <x v="0"/>
    <x v="2"/>
    <x v="2"/>
    <x v="13"/>
    <x v="13"/>
  </r>
  <r>
    <x v="4"/>
    <s v="DIDATA ANALYTICS SERVICOS EM GESTAO EMPRESARIAL E APOIO ADMINISTRATIVO LTDA"/>
    <x v="14"/>
    <d v="2024-12-04T00:00:00"/>
    <d v="2024-12-11T00:00:00"/>
    <s v="'13"/>
    <s v="1 | 1"/>
    <x v="10"/>
    <x v="0"/>
    <n v="-16000"/>
    <x v="37"/>
    <x v="37"/>
    <s v="REF. A SALARIO PJ DIEGO ASSUMPÃ‡ÃƒO  -  NOVEMBRO/2024"/>
    <x v="6"/>
    <x v="2"/>
    <x v="0"/>
    <n v="6002"/>
    <x v="9"/>
    <n v="60027"/>
    <s v="OPERACIONAL ADM (Comum)"/>
    <x v="1"/>
    <x v="0"/>
    <x v="2"/>
    <x v="2"/>
    <x v="13"/>
    <x v="13"/>
  </r>
  <r>
    <x v="4"/>
    <s v="DIDATA ANALYTICS SERVICOS EM GESTAO EMPRESARIAL E APOIO ADMINISTRATIVO LTDA"/>
    <x v="0"/>
    <d v="2024-12-17T00:00:00"/>
    <d v="2024-12-17T00:00:00"/>
    <s v="'14"/>
    <s v="1 | 1"/>
    <x v="10"/>
    <x v="0"/>
    <n v="-5000"/>
    <x v="27"/>
    <x v="27"/>
    <s v="REF. PREMIAÃ‡ÃƒO DIEGO ASSUMPÃ‡ÃƒO"/>
    <x v="6"/>
    <x v="2"/>
    <x v="0"/>
    <n v="6002"/>
    <x v="9"/>
    <n v="60027"/>
    <s v="OPERACIONAL ADM (Comum)"/>
    <x v="0"/>
    <x v="0"/>
    <x v="2"/>
    <x v="2"/>
    <x v="13"/>
    <x v="13"/>
  </r>
  <r>
    <x v="4"/>
    <s v="DIDATA ANALYTICS SERVICOS EM GESTAO EMPRESARIAL E APOIO ADMINISTRATIVO LTDA"/>
    <x v="0"/>
    <d v="2025-01-07T00:00:00"/>
    <d v="2025-01-13T00:00:00"/>
    <s v="'15"/>
    <s v="1 | 1"/>
    <x v="10"/>
    <x v="0"/>
    <n v="-16000"/>
    <x v="37"/>
    <x v="37"/>
    <s v="REF. A SALARIO PJ DIEGO ASSUMPÃ‡ÃƒO  -  DEZEMBRO/2024"/>
    <x v="6"/>
    <x v="2"/>
    <x v="0"/>
    <n v="6002"/>
    <x v="9"/>
    <n v="60027"/>
    <s v="OPERACIONAL ADM (Comum)"/>
    <x v="1"/>
    <x v="0"/>
    <x v="2"/>
    <x v="2"/>
    <x v="13"/>
    <x v="13"/>
  </r>
  <r>
    <x v="4"/>
    <s v="DIDATA ANALYTICS SERVICOS EM GESTAO EMPRESARIAL E APOIO ADMINISTRATIVO LTDA"/>
    <x v="1"/>
    <d v="2025-02-03T00:00:00"/>
    <d v="2025-02-11T00:00:00"/>
    <s v="'16"/>
    <s v="1 | 1"/>
    <x v="10"/>
    <x v="0"/>
    <n v="-17700"/>
    <x v="37"/>
    <x v="37"/>
    <s v="REF. A SALARIO PJ DIEGO ASSUMPÃ‡ÃƒO  -  JANEIRO/2025"/>
    <x v="6"/>
    <x v="2"/>
    <x v="0"/>
    <n v="6002"/>
    <x v="9"/>
    <n v="60027"/>
    <s v="OPERACIONAL ADM (Comum)"/>
    <x v="1"/>
    <x v="1"/>
    <x v="2"/>
    <x v="2"/>
    <x v="13"/>
    <x v="13"/>
  </r>
  <r>
    <x v="4"/>
    <s v="DIEGO ASSUMPÃ‡ÃƒO DE LIMA"/>
    <x v="5"/>
    <d v="2024-02-09T00:00:00"/>
    <d v="2024-02-09T00:00:00"/>
    <s v="'1022604"/>
    <s v="1 | 1"/>
    <x v="8"/>
    <x v="0"/>
    <n v="-256.56"/>
    <x v="105"/>
    <x v="104"/>
    <s v="REF. REEMBOLSO DIEGO ASSUMPÃ‡ÃƒO"/>
    <x v="6"/>
    <x v="2"/>
    <x v="0"/>
    <n v="6002"/>
    <x v="9"/>
    <n v="60022"/>
    <s v="OPERACIONAL ADM (Extraordinário)"/>
    <x v="0"/>
    <x v="1"/>
    <x v="2"/>
    <x v="2"/>
    <x v="13"/>
    <x v="13"/>
  </r>
  <r>
    <x v="4"/>
    <s v="DIEGO GUTERRES DA SILVA 10235089745"/>
    <x v="7"/>
    <d v="2024-05-02T00:00:00"/>
    <d v="2024-05-13T00:00:00"/>
    <s v="'17"/>
    <s v="1 | 1"/>
    <x v="10"/>
    <x v="0"/>
    <n v="-20141.900000000001"/>
    <x v="37"/>
    <x v="37"/>
    <s v="REF. AO SALARIO DO PROGRAMADOR DIEGO GUTERRES/ABR"/>
    <x v="9"/>
    <x v="1"/>
    <x v="0"/>
    <n v="8006"/>
    <x v="10"/>
    <n v="80061"/>
    <s v="TECNOLOGIA DA INFORMAÇÃO (Administrativo)"/>
    <x v="1"/>
    <x v="3"/>
    <x v="2"/>
    <x v="2"/>
    <x v="13"/>
    <x v="13"/>
  </r>
  <r>
    <x v="4"/>
    <s v="DIEGO GUTERRES DA SILVA 10235089745"/>
    <x v="8"/>
    <d v="2024-05-17T00:00:00"/>
    <d v="2024-05-17T00:00:00"/>
    <s v="'1026467"/>
    <s v="1 | 1"/>
    <x v="10"/>
    <x v="0"/>
    <n v="-5700"/>
    <x v="45"/>
    <x v="44"/>
    <s v="REF. A COMPRA DO MECBOOK"/>
    <x v="9"/>
    <x v="0"/>
    <x v="0"/>
    <n v="8006"/>
    <x v="10"/>
    <n v="80061"/>
    <s v="TECNOLOGIA DA INFORMAÇÃO (Administrativo)"/>
    <x v="0"/>
    <x v="3"/>
    <x v="11"/>
    <x v="11"/>
    <x v="17"/>
    <x v="17"/>
  </r>
  <r>
    <x v="4"/>
    <s v="DIEGO GUTERRES DA SILVA 10235089745"/>
    <x v="8"/>
    <d v="2024-06-03T00:00:00"/>
    <d v="2024-06-11T00:00:00"/>
    <s v="'19"/>
    <s v="1 | 1"/>
    <x v="10"/>
    <x v="0"/>
    <n v="-20141.900000000001"/>
    <x v="37"/>
    <x v="37"/>
    <s v="REF. AO SALARIO DO PROGRAMADOR DIEGO GUTERRES/MAI"/>
    <x v="9"/>
    <x v="1"/>
    <x v="0"/>
    <n v="8006"/>
    <x v="10"/>
    <n v="80061"/>
    <s v="TECNOLOGIA DA INFORMAÇÃO (Administrativo)"/>
    <x v="1"/>
    <x v="3"/>
    <x v="2"/>
    <x v="2"/>
    <x v="13"/>
    <x v="13"/>
  </r>
  <r>
    <x v="4"/>
    <s v="DIEGO GUTERRES DA SILVA 10235089745"/>
    <x v="9"/>
    <d v="2024-07-01T00:00:00"/>
    <d v="2024-07-11T00:00:00"/>
    <s v="'20"/>
    <s v="1 | 1"/>
    <x v="10"/>
    <x v="0"/>
    <n v="-20141.900000000001"/>
    <x v="37"/>
    <x v="37"/>
    <s v="REF. AO SALARIO DO PROGRAMADOR DIEGO GUTERRES/MAI"/>
    <x v="9"/>
    <x v="1"/>
    <x v="0"/>
    <n v="8006"/>
    <x v="10"/>
    <n v="80061"/>
    <s v="TECNOLOGIA DA INFORMAÇÃO (Administrativo)"/>
    <x v="1"/>
    <x v="3"/>
    <x v="2"/>
    <x v="2"/>
    <x v="13"/>
    <x v="13"/>
  </r>
  <r>
    <x v="4"/>
    <s v="DIEGO GUTERRES DA SILVA 10235089745"/>
    <x v="10"/>
    <d v="2024-08-02T00:00:00"/>
    <d v="2024-08-13T00:00:00"/>
    <s v="'21"/>
    <s v="1 | 1"/>
    <x v="10"/>
    <x v="0"/>
    <n v="-20141.900000000001"/>
    <x v="37"/>
    <x v="37"/>
    <s v="REF. AO SALARIO DO PROGRAMADOR DIEGO GUTERRES/ JULHO"/>
    <x v="9"/>
    <x v="1"/>
    <x v="0"/>
    <n v="8006"/>
    <x v="10"/>
    <n v="80061"/>
    <s v="TECNOLOGIA DA INFORMAÇÃO (Administrativo)"/>
    <x v="1"/>
    <x v="4"/>
    <x v="2"/>
    <x v="2"/>
    <x v="13"/>
    <x v="13"/>
  </r>
  <r>
    <x v="4"/>
    <s v="DIEGO GUTERRES DA SILVA 10235089745"/>
    <x v="11"/>
    <d v="2024-09-02T00:00:00"/>
    <d v="2024-09-11T00:00:00"/>
    <s v="'22"/>
    <s v="1 | 1"/>
    <x v="10"/>
    <x v="0"/>
    <n v="-20141.900000000001"/>
    <x v="37"/>
    <x v="37"/>
    <s v="REF. AO SALARIO DO PROGRAMADOR DIEGO GUTERRES/ AGOSTO"/>
    <x v="9"/>
    <x v="1"/>
    <x v="0"/>
    <n v="8006"/>
    <x v="10"/>
    <n v="80061"/>
    <s v="TECNOLOGIA DA INFORMAÇÃO (Administrativo)"/>
    <x v="1"/>
    <x v="4"/>
    <x v="2"/>
    <x v="2"/>
    <x v="13"/>
    <x v="13"/>
  </r>
  <r>
    <x v="4"/>
    <s v="DIEGO GUTERRES DA SILVA 10235089745"/>
    <x v="12"/>
    <d v="2024-10-02T00:00:00"/>
    <d v="2024-10-11T00:00:00"/>
    <s v="'23"/>
    <s v="1 | 1"/>
    <x v="10"/>
    <x v="0"/>
    <n v="-20141.900000000001"/>
    <x v="37"/>
    <x v="37"/>
    <s v="REF. AO SALARIO DO PROGRAMADOR DIEGO GUTERRES/ SETEMBRO"/>
    <x v="9"/>
    <x v="1"/>
    <x v="0"/>
    <n v="8006"/>
    <x v="10"/>
    <n v="80061"/>
    <s v="TECNOLOGIA DA INFORMAÇÃO (Administrativo)"/>
    <x v="1"/>
    <x v="4"/>
    <x v="2"/>
    <x v="2"/>
    <x v="13"/>
    <x v="13"/>
  </r>
  <r>
    <x v="4"/>
    <s v="DIEGO GUTERRES DA SILVA 10235089745"/>
    <x v="13"/>
    <d v="2024-11-01T00:00:00"/>
    <d v="2024-11-12T00:00:00"/>
    <s v="'25"/>
    <s v="1 | 1"/>
    <x v="10"/>
    <x v="0"/>
    <n v="-20141.900000000001"/>
    <x v="37"/>
    <x v="37"/>
    <s v="REF. AO SALARIO DO PROGRAMADOR DIEGO GUTERRES/ outubro"/>
    <x v="9"/>
    <x v="1"/>
    <x v="0"/>
    <n v="8006"/>
    <x v="10"/>
    <n v="80061"/>
    <s v="TECNOLOGIA DA INFORMAÇÃO (Administrativo)"/>
    <x v="1"/>
    <x v="0"/>
    <x v="2"/>
    <x v="2"/>
    <x v="13"/>
    <x v="13"/>
  </r>
  <r>
    <x v="4"/>
    <s v="DIEGO GUTERRES DA SILVA 10235089745"/>
    <x v="14"/>
    <d v="2024-12-04T00:00:00"/>
    <d v="2024-12-11T00:00:00"/>
    <s v="'26"/>
    <s v="1 | 1"/>
    <x v="10"/>
    <x v="0"/>
    <n v="-20141.900000000001"/>
    <x v="37"/>
    <x v="37"/>
    <s v="REF. AO SALARIO DO PROGRAMADOR DIEGO GUTERRES/ NOVEMBRO "/>
    <x v="9"/>
    <x v="1"/>
    <x v="0"/>
    <n v="8006"/>
    <x v="10"/>
    <n v="80061"/>
    <s v="TECNOLOGIA DA INFORMAÇÃO (Administrativo)"/>
    <x v="1"/>
    <x v="0"/>
    <x v="2"/>
    <x v="2"/>
    <x v="13"/>
    <x v="13"/>
  </r>
  <r>
    <x v="4"/>
    <s v="DIEGO GUTERRES DA SILVA 10235089745"/>
    <x v="0"/>
    <d v="2025-01-03T00:00:00"/>
    <d v="2025-01-13T00:00:00"/>
    <s v="'28"/>
    <s v="1 | 1"/>
    <x v="10"/>
    <x v="0"/>
    <n v="-20141.900000000001"/>
    <x v="37"/>
    <x v="37"/>
    <s v="REF. AO SALARIO DO PROGRAMADOR DIEGO GUTERRES/ DEZEMBRO"/>
    <x v="9"/>
    <x v="1"/>
    <x v="0"/>
    <n v="8006"/>
    <x v="10"/>
    <n v="80061"/>
    <s v="TECNOLOGIA DA INFORMAÇÃO (Administrativo)"/>
    <x v="1"/>
    <x v="0"/>
    <x v="2"/>
    <x v="2"/>
    <x v="13"/>
    <x v="13"/>
  </r>
  <r>
    <x v="4"/>
    <s v="DIEGO GUTERRES DA SILVA 10235089745"/>
    <x v="1"/>
    <d v="2025-02-03T00:00:00"/>
    <d v="2025-02-11T00:00:00"/>
    <s v="'29"/>
    <s v="1 | 1"/>
    <x v="10"/>
    <x v="0"/>
    <n v="-21048.29"/>
    <x v="37"/>
    <x v="37"/>
    <s v="REF. AO SALARIO DO PROGRAMADOR DIEGO GUTERRES JAN/25"/>
    <x v="9"/>
    <x v="1"/>
    <x v="0"/>
    <n v="8006"/>
    <x v="10"/>
    <n v="80061"/>
    <s v="TECNOLOGIA DA INFORMAÇÃO (Administrativo)"/>
    <x v="1"/>
    <x v="1"/>
    <x v="2"/>
    <x v="2"/>
    <x v="13"/>
    <x v="13"/>
  </r>
  <r>
    <x v="4"/>
    <s v="DIMEL DISTRIBUIDORA DE MATERIAL ELETRICO LTDA"/>
    <x v="1"/>
    <d v="2025-01-28T00:00:00"/>
    <d v="2025-01-29T00:00:00"/>
    <s v="'1039852"/>
    <s v="1 | 1"/>
    <x v="9"/>
    <x v="0"/>
    <n v="-512.34"/>
    <x v="42"/>
    <x v="42"/>
    <s v="REF:  DIMEL "/>
    <x v="2"/>
    <x v="1"/>
    <x v="0"/>
    <n v="4004"/>
    <x v="2"/>
    <n v="40041"/>
    <s v="PATRIMÔNIO (Administrativo)"/>
    <x v="0"/>
    <x v="1"/>
    <x v="0"/>
    <x v="0"/>
    <x v="9"/>
    <x v="9"/>
  </r>
  <r>
    <x v="4"/>
    <s v="DIMERI AUTOMACAO LTDA"/>
    <x v="14"/>
    <d v="2024-12-02T00:00:00"/>
    <d v="2024-12-15T00:00:00"/>
    <s v="'46481"/>
    <s v="1 | 1"/>
    <x v="9"/>
    <x v="0"/>
    <n v="-90"/>
    <x v="46"/>
    <x v="45"/>
    <s v="CARTAO CLARA "/>
    <x v="10"/>
    <x v="0"/>
    <x v="0"/>
    <n v="7001"/>
    <x v="11"/>
    <n v="70012"/>
    <s v="OFICINA (Extraordinário)"/>
    <x v="0"/>
    <x v="0"/>
    <x v="9"/>
    <x v="9"/>
    <x v="12"/>
    <x v="12"/>
  </r>
  <r>
    <x v="4"/>
    <s v="DOM ATACAREJO S.A."/>
    <x v="10"/>
    <d v="2024-07-09T00:00:00"/>
    <d v="2024-08-20T00:00:00"/>
    <s v="'69791"/>
    <s v="1 | 1"/>
    <x v="9"/>
    <x v="0"/>
    <n v="-461.53"/>
    <x v="111"/>
    <x v="109"/>
    <s v="REF. COMPRA "/>
    <x v="2"/>
    <x v="1"/>
    <x v="0"/>
    <n v="4004"/>
    <x v="2"/>
    <n v="40041"/>
    <s v="PATRIMÔNIO (Administrativo)"/>
    <x v="0"/>
    <x v="4"/>
    <x v="0"/>
    <x v="0"/>
    <x v="9"/>
    <x v="9"/>
  </r>
  <r>
    <x v="4"/>
    <s v="DOM ATACAREJO S.A."/>
    <x v="11"/>
    <d v="2024-08-28T00:00:00"/>
    <d v="2024-09-15T00:00:00"/>
    <s v="'64420"/>
    <s v="1 | 1"/>
    <x v="9"/>
    <x v="0"/>
    <n v="-413.24"/>
    <x v="111"/>
    <x v="109"/>
    <s v="REF. COMPRA "/>
    <x v="2"/>
    <x v="1"/>
    <x v="0"/>
    <n v="4004"/>
    <x v="2"/>
    <n v="40041"/>
    <s v="PATRIMÔNIO (Administrativo)"/>
    <x v="0"/>
    <x v="4"/>
    <x v="0"/>
    <x v="0"/>
    <x v="9"/>
    <x v="9"/>
  </r>
  <r>
    <x v="4"/>
    <s v="DROGARIA NOVA DO TIMBAU LTDA"/>
    <x v="1"/>
    <d v="2025-01-15T00:00:00"/>
    <d v="2025-02-15T00:00:00"/>
    <s v="'14430"/>
    <s v="1 | 1"/>
    <x v="9"/>
    <x v="2"/>
    <n v="-300.02"/>
    <x v="95"/>
    <x v="94"/>
    <s v="REF: AÃ‡AO RH"/>
    <x v="8"/>
    <x v="0"/>
    <x v="0"/>
    <n v="3006"/>
    <x v="8"/>
    <n v="30061"/>
    <s v="RECURSOS HUMANOS (Administrativo)"/>
    <x v="0"/>
    <x v="1"/>
    <x v="0"/>
    <x v="0"/>
    <x v="0"/>
    <x v="0"/>
  </r>
  <r>
    <x v="4"/>
    <s v="DROGARIA VITORIA DA MARE LTDA"/>
    <x v="10"/>
    <d v="2024-07-10T00:00:00"/>
    <d v="2024-08-15T00:00:00"/>
    <s v="'8039"/>
    <s v="1 | 1"/>
    <x v="9"/>
    <x v="0"/>
    <n v="-19.96"/>
    <x v="121"/>
    <x v="119"/>
    <s v="REF. COMPRA DE AGUA SIDNEY "/>
    <x v="2"/>
    <x v="1"/>
    <x v="0"/>
    <n v="4004"/>
    <x v="2"/>
    <n v="40041"/>
    <s v="PATRIMÔNIO (Administrativo)"/>
    <x v="0"/>
    <x v="4"/>
    <x v="0"/>
    <x v="0"/>
    <x v="9"/>
    <x v="9"/>
  </r>
  <r>
    <x v="4"/>
    <s v="DROGARIA VITORIA DA MARE LTDA"/>
    <x v="12"/>
    <d v="2024-09-24T00:00:00"/>
    <d v="2024-10-15T00:00:00"/>
    <s v="'52376"/>
    <s v="1 | 1"/>
    <x v="9"/>
    <x v="0"/>
    <n v="-924.65"/>
    <x v="95"/>
    <x v="94"/>
    <s v="REF. COMPRA CARTAO CLARA"/>
    <x v="8"/>
    <x v="0"/>
    <x v="0"/>
    <n v="3006"/>
    <x v="8"/>
    <n v="30061"/>
    <s v="RECURSOS HUMANOS (Administrativo)"/>
    <x v="0"/>
    <x v="4"/>
    <x v="0"/>
    <x v="0"/>
    <x v="0"/>
    <x v="0"/>
  </r>
  <r>
    <x v="4"/>
    <s v="DROPBOX BH LTDA"/>
    <x v="9"/>
    <d v="2024-06-12T00:00:00"/>
    <d v="2024-07-15T00:00:00"/>
    <s v="'1029310"/>
    <s v="1 | 1"/>
    <x v="8"/>
    <x v="0"/>
    <n v="-408.85"/>
    <x v="34"/>
    <x v="34"/>
    <s v="DROPBOX GABRIEL N POSSUI NF"/>
    <x v="9"/>
    <x v="0"/>
    <x v="0"/>
    <n v="8006"/>
    <x v="10"/>
    <n v="80061"/>
    <s v="TECNOLOGIA DA INFORMAÇÃO (Administrativo)"/>
    <x v="0"/>
    <x v="3"/>
    <x v="0"/>
    <x v="0"/>
    <x v="0"/>
    <x v="0"/>
  </r>
  <r>
    <x v="4"/>
    <s v="DROPBOX BH LTDA"/>
    <x v="9"/>
    <d v="2024-06-12T00:00:00"/>
    <d v="2024-07-15T00:00:00"/>
    <s v="'1029311"/>
    <s v="1 | 1"/>
    <x v="8"/>
    <x v="0"/>
    <n v="-102.62"/>
    <x v="34"/>
    <x v="34"/>
    <s v="DROPBOX GABRIEL N POSSUI NF"/>
    <x v="9"/>
    <x v="0"/>
    <x v="0"/>
    <n v="8006"/>
    <x v="10"/>
    <n v="80061"/>
    <s v="TECNOLOGIA DA INFORMAÇÃO (Administrativo)"/>
    <x v="0"/>
    <x v="3"/>
    <x v="0"/>
    <x v="0"/>
    <x v="0"/>
    <x v="0"/>
  </r>
  <r>
    <x v="4"/>
    <s v="DROPBOX BH LTDA"/>
    <x v="10"/>
    <d v="2024-06-12T00:00:00"/>
    <d v="2024-07-15T00:00:00"/>
    <s v="'1029396"/>
    <s v="1 | 1"/>
    <x v="8"/>
    <x v="0"/>
    <n v="-54.85"/>
    <x v="34"/>
    <x v="34"/>
    <s v="DROPBOX GABRIEL N POSSUI NF"/>
    <x v="9"/>
    <x v="0"/>
    <x v="0"/>
    <n v="8006"/>
    <x v="10"/>
    <n v="80061"/>
    <s v="TECNOLOGIA DA INFORMAÇÃO (Administrativo)"/>
    <x v="0"/>
    <x v="4"/>
    <x v="0"/>
    <x v="0"/>
    <x v="0"/>
    <x v="0"/>
  </r>
  <r>
    <x v="4"/>
    <s v="DROPBOX BH LTDA"/>
    <x v="10"/>
    <d v="2024-07-12T00:00:00"/>
    <d v="2024-08-15T00:00:00"/>
    <s v="'1030193"/>
    <s v="1 | 1"/>
    <x v="8"/>
    <x v="0"/>
    <n v="-618.09"/>
    <x v="34"/>
    <x v="34"/>
    <s v="DROPBOX GABRIEL N POSSUI NF"/>
    <x v="9"/>
    <x v="0"/>
    <x v="0"/>
    <n v="8006"/>
    <x v="10"/>
    <n v="80061"/>
    <s v="TECNOLOGIA DA INFORMAÇÃO (Administrativo)"/>
    <x v="0"/>
    <x v="4"/>
    <x v="0"/>
    <x v="0"/>
    <x v="0"/>
    <x v="0"/>
  </r>
  <r>
    <x v="4"/>
    <s v="DROPBOX BH LTDA"/>
    <x v="11"/>
    <d v="2024-08-14T00:00:00"/>
    <d v="2024-09-15T00:00:00"/>
    <s v="'1031469"/>
    <s v="1 | 1"/>
    <x v="8"/>
    <x v="0"/>
    <n v="-626.32000000000005"/>
    <x v="34"/>
    <x v="34"/>
    <s v="DROPBOX GABRIEL N POSSUI NF"/>
    <x v="9"/>
    <x v="0"/>
    <x v="0"/>
    <n v="8006"/>
    <x v="10"/>
    <n v="80061"/>
    <s v="TECNOLOGIA DA INFORMAÇÃO (Administrativo)"/>
    <x v="0"/>
    <x v="4"/>
    <x v="0"/>
    <x v="0"/>
    <x v="0"/>
    <x v="0"/>
  </r>
  <r>
    <x v="4"/>
    <s v="DROPBOX BH LTDA"/>
    <x v="12"/>
    <d v="2024-09-12T00:00:00"/>
    <d v="2024-10-15T00:00:00"/>
    <s v="'1033283"/>
    <s v="1 | 1"/>
    <x v="8"/>
    <x v="0"/>
    <n v="-643.29999999999995"/>
    <x v="34"/>
    <x v="34"/>
    <s v="DROPBOX GABRIEL N POSSUI NF"/>
    <x v="9"/>
    <x v="0"/>
    <x v="0"/>
    <n v="8006"/>
    <x v="10"/>
    <n v="80061"/>
    <s v="TECNOLOGIA DA INFORMAÇÃO (Administrativo)"/>
    <x v="0"/>
    <x v="4"/>
    <x v="0"/>
    <x v="0"/>
    <x v="0"/>
    <x v="0"/>
  </r>
  <r>
    <x v="4"/>
    <s v="DROPBOX BH LTDA"/>
    <x v="12"/>
    <d v="2024-09-13T00:00:00"/>
    <d v="2024-10-15T00:00:00"/>
    <s v="'1033286"/>
    <s v="1 | 3"/>
    <x v="8"/>
    <x v="0"/>
    <n v="-102.48"/>
    <x v="34"/>
    <x v="34"/>
    <s v="DROPBOX GABRIEL N POSSUI NF"/>
    <x v="9"/>
    <x v="0"/>
    <x v="0"/>
    <n v="8006"/>
    <x v="10"/>
    <n v="80061"/>
    <s v="TECNOLOGIA DA INFORMAÇÃO (Administrativo)"/>
    <x v="0"/>
    <x v="4"/>
    <x v="0"/>
    <x v="0"/>
    <x v="0"/>
    <x v="0"/>
  </r>
  <r>
    <x v="4"/>
    <s v="DROPBOX BH LTDA"/>
    <x v="12"/>
    <d v="2024-09-13T00:00:00"/>
    <d v="2024-10-15T00:00:00"/>
    <s v="'1033286"/>
    <s v="2 | 3"/>
    <x v="8"/>
    <x v="0"/>
    <n v="-102.48"/>
    <x v="34"/>
    <x v="34"/>
    <s v="DROPBOX GABRIEL N POSSUI NF"/>
    <x v="9"/>
    <x v="0"/>
    <x v="0"/>
    <n v="8006"/>
    <x v="10"/>
    <n v="80061"/>
    <s v="TECNOLOGIA DA INFORMAÇÃO (Administrativo)"/>
    <x v="0"/>
    <x v="4"/>
    <x v="0"/>
    <x v="0"/>
    <x v="0"/>
    <x v="0"/>
  </r>
  <r>
    <x v="4"/>
    <s v="DROPBOX BH LTDA"/>
    <x v="12"/>
    <d v="2024-09-13T00:00:00"/>
    <d v="2024-10-15T00:00:00"/>
    <s v="'1033286"/>
    <s v="3 | 3"/>
    <x v="8"/>
    <x v="0"/>
    <n v="-102.87"/>
    <x v="34"/>
    <x v="34"/>
    <s v="DROPBOX GABRIEL N POSSUI NF"/>
    <x v="9"/>
    <x v="0"/>
    <x v="0"/>
    <n v="8006"/>
    <x v="10"/>
    <n v="80061"/>
    <s v="TECNOLOGIA DA INFORMAÇÃO (Administrativo)"/>
    <x v="0"/>
    <x v="4"/>
    <x v="0"/>
    <x v="0"/>
    <x v="0"/>
    <x v="0"/>
  </r>
  <r>
    <x v="4"/>
    <s v="DROPBOX BH LTDA"/>
    <x v="13"/>
    <d v="2024-10-12T00:00:00"/>
    <d v="2024-11-15T00:00:00"/>
    <s v="'1034753"/>
    <s v="1 | 1"/>
    <x v="8"/>
    <x v="0"/>
    <n v="-959.02"/>
    <x v="34"/>
    <x v="34"/>
    <s v="DROPBOX GABRIEL N POSSUI NF"/>
    <x v="9"/>
    <x v="0"/>
    <x v="0"/>
    <n v="8006"/>
    <x v="10"/>
    <n v="80061"/>
    <s v="TECNOLOGIA DA INFORMAÇÃO (Administrativo)"/>
    <x v="0"/>
    <x v="0"/>
    <x v="0"/>
    <x v="0"/>
    <x v="0"/>
    <x v="0"/>
  </r>
  <r>
    <x v="4"/>
    <s v="DROPBOX BH LTDA"/>
    <x v="14"/>
    <d v="2024-11-12T00:00:00"/>
    <d v="2024-12-15T00:00:00"/>
    <s v="'1037394"/>
    <s v="1 | 1"/>
    <x v="8"/>
    <x v="0"/>
    <n v="-984.68"/>
    <x v="34"/>
    <x v="34"/>
    <s v="DROPBOX GABRIEL N POSSUI NF"/>
    <x v="9"/>
    <x v="0"/>
    <x v="0"/>
    <n v="8006"/>
    <x v="10"/>
    <n v="80061"/>
    <s v="TECNOLOGIA DA INFORMAÇÃO (Administrativo)"/>
    <x v="0"/>
    <x v="0"/>
    <x v="0"/>
    <x v="0"/>
    <x v="0"/>
    <x v="0"/>
  </r>
  <r>
    <x v="4"/>
    <s v="DROPBOX BH LTDA"/>
    <x v="0"/>
    <d v="2024-12-16T00:00:00"/>
    <d v="2025-01-15T00:00:00"/>
    <s v="'1037987"/>
    <s v="1 | 1"/>
    <x v="8"/>
    <x v="0"/>
    <n v="-1009.42"/>
    <x v="34"/>
    <x v="34"/>
    <s v="DROPBOX GABRIEL N POSSUI NF"/>
    <x v="9"/>
    <x v="0"/>
    <x v="0"/>
    <n v="8006"/>
    <x v="10"/>
    <n v="80061"/>
    <s v="TECNOLOGIA DA INFORMAÇÃO (Administrativo)"/>
    <x v="0"/>
    <x v="0"/>
    <x v="0"/>
    <x v="0"/>
    <x v="0"/>
    <x v="0"/>
  </r>
  <r>
    <x v="4"/>
    <s v="DROPBOX BH LTDA"/>
    <x v="1"/>
    <d v="2025-01-12T00:00:00"/>
    <d v="2025-02-15T00:00:00"/>
    <s v="'1039731"/>
    <s v="1 | 1"/>
    <x v="8"/>
    <x v="2"/>
    <n v="-1043.99"/>
    <x v="34"/>
    <x v="34"/>
    <s v="DROPBOX GABRIEL N POSSUI NF"/>
    <x v="9"/>
    <x v="0"/>
    <x v="0"/>
    <n v="8006"/>
    <x v="10"/>
    <n v="80061"/>
    <s v="TECNOLOGIA DA INFORMAÇÃO (Administrativo)"/>
    <x v="0"/>
    <x v="1"/>
    <x v="0"/>
    <x v="0"/>
    <x v="0"/>
    <x v="0"/>
  </r>
  <r>
    <x v="4"/>
    <s v="DROZ TECNOLOGIA DA INFORMACAO LTDA"/>
    <x v="12"/>
    <d v="2024-09-10T00:00:00"/>
    <d v="2024-09-26T00:00:00"/>
    <s v="'3838"/>
    <s v="1 | 1"/>
    <x v="11"/>
    <x v="0"/>
    <n v="-10500"/>
    <x v="47"/>
    <x v="46"/>
    <s v="Fwd: Segue Fatura 10660 referente ao compromisso de pagamento. - SOFTWARE PARA ATENDIMENTO 1Â° PARTE DA IMPLANTAÃ‡ÃƒO"/>
    <x v="17"/>
    <x v="0"/>
    <x v="0"/>
    <n v="4001"/>
    <x v="20"/>
    <n v="40011"/>
    <s v="ATENDIMENTO (Administrativo)"/>
    <x v="0"/>
    <x v="4"/>
    <x v="12"/>
    <x v="12"/>
    <x v="19"/>
    <x v="19"/>
  </r>
  <r>
    <x v="4"/>
    <s v="DROZ TECNOLOGIA DA INFORMACAO LTDA"/>
    <x v="12"/>
    <d v="2024-09-10T00:00:00"/>
    <d v="2024-09-26T00:00:00"/>
    <s v="'3839"/>
    <s v="1 | 1"/>
    <x v="11"/>
    <x v="0"/>
    <n v="-10019.59"/>
    <x v="47"/>
    <x v="46"/>
    <s v="Fwd: Segue Fatura 10660 referente ao compromisso de pagamento. - SOFTWARE PARA ATENDIMENTO"/>
    <x v="17"/>
    <x v="0"/>
    <x v="0"/>
    <n v="4001"/>
    <x v="20"/>
    <n v="40011"/>
    <s v="ATENDIMENTO (Administrativo)"/>
    <x v="0"/>
    <x v="4"/>
    <x v="12"/>
    <x v="12"/>
    <x v="19"/>
    <x v="19"/>
  </r>
  <r>
    <x v="4"/>
    <s v="DROZ TECNOLOGIA DA INFORMACAO LTDA"/>
    <x v="13"/>
    <d v="2024-10-01T00:00:00"/>
    <d v="2024-10-26T00:00:00"/>
    <s v="'3855"/>
    <s v="1 | 1"/>
    <x v="11"/>
    <x v="0"/>
    <n v="-10500"/>
    <x v="47"/>
    <x v="46"/>
    <s v="Fwd: Segue Fatura 10660 referente ao compromisso de pagamento. - SOFTWARE PARA ATENDIMENTO "/>
    <x v="17"/>
    <x v="0"/>
    <x v="0"/>
    <n v="4001"/>
    <x v="20"/>
    <n v="40011"/>
    <s v="ATENDIMENTO (Administrativo)"/>
    <x v="0"/>
    <x v="0"/>
    <x v="12"/>
    <x v="12"/>
    <x v="19"/>
    <x v="19"/>
  </r>
  <r>
    <x v="4"/>
    <s v="DROZ TECNOLOGIA DA INFORMACAO LTDA"/>
    <x v="14"/>
    <d v="2024-12-02T00:00:00"/>
    <d v="2025-01-01T00:00:00"/>
    <s v="'4064"/>
    <s v="1 | 1"/>
    <x v="11"/>
    <x v="0"/>
    <n v="-10019.59"/>
    <x v="47"/>
    <x v="46"/>
    <s v="Fwd: - SOFTWARE PARA ATENDIMENTO "/>
    <x v="17"/>
    <x v="0"/>
    <x v="0"/>
    <n v="4001"/>
    <x v="20"/>
    <n v="40011"/>
    <s v="ATENDIMENTO (Administrativo)"/>
    <x v="0"/>
    <x v="0"/>
    <x v="12"/>
    <x v="12"/>
    <x v="19"/>
    <x v="19"/>
  </r>
  <r>
    <x v="4"/>
    <s v="DRP 2015 COMERCIO DE ALIMENTOS LTDA"/>
    <x v="5"/>
    <d v="2024-02-02T00:00:00"/>
    <d v="2024-02-15T00:00:00"/>
    <s v="'601513"/>
    <s v="1 | 1"/>
    <x v="9"/>
    <x v="0"/>
    <n v="-918.5"/>
    <x v="88"/>
    <x v="87"/>
    <s v="REF. ALMOÃ‡O (DIRETORIA)"/>
    <x v="19"/>
    <x v="0"/>
    <x v="0"/>
    <n v="1002"/>
    <x v="22"/>
    <n v="10021"/>
    <s v="DIRETORIA (Administrativo)"/>
    <x v="0"/>
    <x v="1"/>
    <x v="0"/>
    <x v="0"/>
    <x v="0"/>
    <x v="0"/>
  </r>
  <r>
    <x v="4"/>
    <s v="DRP 2015 COMERCIO DE ALIMENTOS LTDA"/>
    <x v="6"/>
    <d v="2024-02-29T00:00:00"/>
    <d v="2024-03-01T00:00:00"/>
    <s v="'1023084"/>
    <s v="1 | 1"/>
    <x v="6"/>
    <x v="0"/>
    <n v="-318"/>
    <x v="95"/>
    <x v="94"/>
    <s v="REF.  VOUCHER"/>
    <x v="8"/>
    <x v="0"/>
    <x v="0"/>
    <n v="3006"/>
    <x v="8"/>
    <n v="30061"/>
    <s v="RECURSOS HUMANOS (Administrativo)"/>
    <x v="0"/>
    <x v="1"/>
    <x v="0"/>
    <x v="0"/>
    <x v="0"/>
    <x v="0"/>
  </r>
  <r>
    <x v="4"/>
    <s v="DRP 2015 COMERCIO DE ALIMENTOS LTDA"/>
    <x v="6"/>
    <d v="2024-03-15T00:00:00"/>
    <d v="2024-03-15T00:00:00"/>
    <s v="'1023684"/>
    <s v="1 | 1"/>
    <x v="6"/>
    <x v="0"/>
    <n v="-324"/>
    <x v="95"/>
    <x v="94"/>
    <s v="REF.  VOUCHER"/>
    <x v="8"/>
    <x v="0"/>
    <x v="0"/>
    <n v="3006"/>
    <x v="8"/>
    <n v="30061"/>
    <s v="RECURSOS HUMANOS (Administrativo)"/>
    <x v="0"/>
    <x v="1"/>
    <x v="0"/>
    <x v="0"/>
    <x v="0"/>
    <x v="0"/>
  </r>
  <r>
    <x v="4"/>
    <s v="DRP 2015 COMERCIO DE ALIMENTOS LTDA"/>
    <x v="6"/>
    <d v="2024-03-22T00:00:00"/>
    <d v="2024-03-22T00:00:00"/>
    <s v="'1023939"/>
    <s v="1 | 1"/>
    <x v="6"/>
    <x v="0"/>
    <n v="-324"/>
    <x v="95"/>
    <x v="94"/>
    <s v="REF.  VOUCHER"/>
    <x v="8"/>
    <x v="0"/>
    <x v="0"/>
    <n v="3006"/>
    <x v="8"/>
    <n v="30061"/>
    <s v="RECURSOS HUMANOS (Administrativo)"/>
    <x v="0"/>
    <x v="1"/>
    <x v="0"/>
    <x v="0"/>
    <x v="0"/>
    <x v="0"/>
  </r>
  <r>
    <x v="4"/>
    <s v="DRP 2015 COMERCIO DE ALIMENTOS LTDA"/>
    <x v="1"/>
    <d v="2025-01-09T00:00:00"/>
    <d v="2025-01-10T00:00:00"/>
    <s v="'1038993"/>
    <s v="1 | 1"/>
    <x v="6"/>
    <x v="0"/>
    <n v="-1246"/>
    <x v="95"/>
    <x v="94"/>
    <s v="REF.  VOUCHER Mocelin "/>
    <x v="11"/>
    <x v="0"/>
    <x v="0"/>
    <n v="3003"/>
    <x v="12"/>
    <n v="30031"/>
    <s v="COBRANÇA (Administrativo)"/>
    <x v="0"/>
    <x v="1"/>
    <x v="0"/>
    <x v="0"/>
    <x v="0"/>
    <x v="0"/>
  </r>
  <r>
    <x v="4"/>
    <s v="DULCEMAR FERREIRA ADAO BASTOS 01348567759"/>
    <x v="0"/>
    <d v="2024-09-05T00:00:00"/>
    <d v="2024-09-10T00:00:00"/>
    <s v="'1032203"/>
    <s v="1 | 2"/>
    <x v="6"/>
    <x v="0"/>
    <n v="-1680"/>
    <x v="95"/>
    <x v="94"/>
    <s v="REF. SERVIÃ‡OS DE GARÃ‡ONS DA FESTA DE FINAL DE ANO "/>
    <x v="8"/>
    <x v="0"/>
    <x v="0"/>
    <n v="3006"/>
    <x v="8"/>
    <n v="30061"/>
    <s v="RECURSOS HUMANOS (Administrativo)"/>
    <x v="0"/>
    <x v="0"/>
    <x v="0"/>
    <x v="0"/>
    <x v="0"/>
    <x v="0"/>
  </r>
  <r>
    <x v="4"/>
    <s v="DULCEMAR FERREIRA ADAO BASTOS 01348567759"/>
    <x v="0"/>
    <d v="2024-09-05T00:00:00"/>
    <d v="2024-12-02T00:00:00"/>
    <s v="'1032203"/>
    <s v="2 | 2"/>
    <x v="6"/>
    <x v="0"/>
    <n v="-1680"/>
    <x v="95"/>
    <x v="94"/>
    <s v="REF. SERVIÃ‡OS DE GARÃ‡ONS DA FESTA DE FINAL DE ANO "/>
    <x v="8"/>
    <x v="0"/>
    <x v="0"/>
    <n v="3006"/>
    <x v="8"/>
    <n v="30061"/>
    <s v="RECURSOS HUMANOS (Administrativo)"/>
    <x v="0"/>
    <x v="0"/>
    <x v="0"/>
    <x v="0"/>
    <x v="0"/>
    <x v="0"/>
  </r>
  <r>
    <x v="4"/>
    <s v="DV ARTE VERDE JARDINAGEM LTDA"/>
    <x v="5"/>
    <d v="2024-02-19T00:00:00"/>
    <d v="2024-03-11T00:00:00"/>
    <s v="'10329"/>
    <s v="1 | 1"/>
    <x v="10"/>
    <x v="0"/>
    <n v="-495"/>
    <x v="42"/>
    <x v="42"/>
    <s v="REF. MANUTENÃ‡ÃƒO DE JARDIM VERTICAL"/>
    <x v="2"/>
    <x v="1"/>
    <x v="0"/>
    <n v="4004"/>
    <x v="2"/>
    <n v="40041"/>
    <s v="PATRIMÔNIO (Administrativo)"/>
    <x v="0"/>
    <x v="1"/>
    <x v="0"/>
    <x v="0"/>
    <x v="9"/>
    <x v="9"/>
  </r>
  <r>
    <x v="4"/>
    <s v="DV ARTE VERDE JARDINAGEM LTDA"/>
    <x v="6"/>
    <d v="2024-03-22T00:00:00"/>
    <d v="2024-04-10T00:00:00"/>
    <s v="'10396"/>
    <s v="1 | 1"/>
    <x v="10"/>
    <x v="0"/>
    <n v="-495"/>
    <x v="42"/>
    <x v="42"/>
    <s v="REF. MANUTENÃ‡ÃƒO DE JARDIM VERTICAL"/>
    <x v="2"/>
    <x v="1"/>
    <x v="0"/>
    <n v="4004"/>
    <x v="2"/>
    <n v="40041"/>
    <s v="PATRIMÔNIO (Administrativo)"/>
    <x v="0"/>
    <x v="1"/>
    <x v="0"/>
    <x v="0"/>
    <x v="9"/>
    <x v="9"/>
  </r>
  <r>
    <x v="4"/>
    <s v="DV ARTE VERDE JARDINAGEM LTDA"/>
    <x v="7"/>
    <d v="2024-04-22T00:00:00"/>
    <d v="2024-05-10T00:00:00"/>
    <s v="'10471"/>
    <s v="1 | 1"/>
    <x v="10"/>
    <x v="0"/>
    <n v="-495"/>
    <x v="42"/>
    <x v="42"/>
    <s v="REF. MANUTENÃ‡ÃƒO DE JARDIM VERTICAL"/>
    <x v="2"/>
    <x v="1"/>
    <x v="0"/>
    <n v="4004"/>
    <x v="2"/>
    <n v="40041"/>
    <s v="PATRIMÔNIO (Administrativo)"/>
    <x v="0"/>
    <x v="3"/>
    <x v="0"/>
    <x v="0"/>
    <x v="9"/>
    <x v="9"/>
  </r>
  <r>
    <x v="4"/>
    <s v="DV ARTE VERDE JARDINAGEM LTDA"/>
    <x v="8"/>
    <d v="2024-05-08T00:00:00"/>
    <d v="2024-06-05T00:00:00"/>
    <s v="'1886"/>
    <s v="1 | 3"/>
    <x v="10"/>
    <x v="0"/>
    <n v="-794"/>
    <x v="42"/>
    <x v="42"/>
    <s v="REF. MANUTENÃ‡ÃƒO DE JARDIM VERTICAL Troca de plantas "/>
    <x v="2"/>
    <x v="1"/>
    <x v="0"/>
    <n v="4004"/>
    <x v="2"/>
    <n v="40041"/>
    <s v="PATRIMÔNIO (Administrativo)"/>
    <x v="0"/>
    <x v="3"/>
    <x v="0"/>
    <x v="0"/>
    <x v="9"/>
    <x v="9"/>
  </r>
  <r>
    <x v="4"/>
    <s v="DV ARTE VERDE JARDINAGEM LTDA"/>
    <x v="8"/>
    <d v="2024-05-08T00:00:00"/>
    <d v="2024-07-05T00:00:00"/>
    <s v="'1886"/>
    <s v="2 | 3"/>
    <x v="10"/>
    <x v="0"/>
    <n v="-794"/>
    <x v="42"/>
    <x v="42"/>
    <s v="REF. MANUTENÃ‡ÃƒO DE JARDIM VERTICAL Troca de plantas "/>
    <x v="2"/>
    <x v="1"/>
    <x v="0"/>
    <n v="4004"/>
    <x v="2"/>
    <n v="40041"/>
    <s v="PATRIMÔNIO (Administrativo)"/>
    <x v="0"/>
    <x v="3"/>
    <x v="0"/>
    <x v="0"/>
    <x v="9"/>
    <x v="9"/>
  </r>
  <r>
    <x v="4"/>
    <s v="DV ARTE VERDE JARDINAGEM LTDA"/>
    <x v="8"/>
    <d v="2024-05-08T00:00:00"/>
    <d v="2024-08-05T00:00:00"/>
    <s v="'1886"/>
    <s v="3 | 3"/>
    <x v="10"/>
    <x v="0"/>
    <n v="-794"/>
    <x v="42"/>
    <x v="42"/>
    <s v="REF. MANUTENÃ‡ÃƒO DE JARDIM VERTICAL Troca de plantas "/>
    <x v="2"/>
    <x v="1"/>
    <x v="0"/>
    <n v="4004"/>
    <x v="2"/>
    <n v="40041"/>
    <s v="PATRIMÔNIO (Administrativo)"/>
    <x v="0"/>
    <x v="3"/>
    <x v="0"/>
    <x v="0"/>
    <x v="9"/>
    <x v="9"/>
  </r>
  <r>
    <x v="4"/>
    <s v="DV ARTE VERDE JARDINAGEM LTDA"/>
    <x v="8"/>
    <d v="2024-05-21T00:00:00"/>
    <d v="2024-06-10T00:00:00"/>
    <s v="'10549"/>
    <s v="1 | 1"/>
    <x v="10"/>
    <x v="0"/>
    <n v="-495"/>
    <x v="42"/>
    <x v="42"/>
    <s v="REF. MANUTENÃ‡ÃƒO DE JARDIM VERTICAL Troca de plantas "/>
    <x v="2"/>
    <x v="1"/>
    <x v="0"/>
    <n v="4004"/>
    <x v="2"/>
    <n v="40041"/>
    <s v="PATRIMÔNIO (Administrativo)"/>
    <x v="0"/>
    <x v="3"/>
    <x v="0"/>
    <x v="0"/>
    <x v="9"/>
    <x v="9"/>
  </r>
  <r>
    <x v="4"/>
    <s v="DV ARTE VERDE JARDINAGEM LTDA"/>
    <x v="9"/>
    <d v="2024-06-24T00:00:00"/>
    <d v="2024-07-10T00:00:00"/>
    <s v="'10617"/>
    <s v="1 | 1"/>
    <x v="10"/>
    <x v="0"/>
    <n v="-495"/>
    <x v="42"/>
    <x v="42"/>
    <s v="REF. MANUTENÃ‡ÃƒO DE JARDIM VERTICAL Troca de plantas "/>
    <x v="2"/>
    <x v="1"/>
    <x v="0"/>
    <n v="4004"/>
    <x v="2"/>
    <n v="40041"/>
    <s v="PATRIMÔNIO (Administrativo)"/>
    <x v="0"/>
    <x v="3"/>
    <x v="0"/>
    <x v="0"/>
    <x v="9"/>
    <x v="9"/>
  </r>
  <r>
    <x v="4"/>
    <s v="DV ARTE VERDE JARDINAGEM LTDA"/>
    <x v="10"/>
    <d v="2024-07-22T00:00:00"/>
    <d v="2024-08-10T00:00:00"/>
    <s v="'10682"/>
    <s v="1 | 1"/>
    <x v="10"/>
    <x v="0"/>
    <n v="-495"/>
    <x v="42"/>
    <x v="42"/>
    <s v="REF. MANUTENÃ‡ÃƒO DE JARDIM VERTICAL Troca de plantas "/>
    <x v="2"/>
    <x v="1"/>
    <x v="0"/>
    <n v="4004"/>
    <x v="2"/>
    <n v="40041"/>
    <s v="PATRIMÔNIO (Administrativo)"/>
    <x v="0"/>
    <x v="4"/>
    <x v="0"/>
    <x v="0"/>
    <x v="9"/>
    <x v="9"/>
  </r>
  <r>
    <x v="4"/>
    <s v="DV ARTE VERDE JARDINAGEM LTDA"/>
    <x v="11"/>
    <d v="2024-08-22T00:00:00"/>
    <d v="2024-09-10T00:00:00"/>
    <s v="'10750"/>
    <s v="1 | 1"/>
    <x v="10"/>
    <x v="0"/>
    <n v="-495"/>
    <x v="42"/>
    <x v="42"/>
    <s v="REF. MANUTENÃ‡ÃƒO DE JARDIM VERTICAL Troca de plantas "/>
    <x v="2"/>
    <x v="1"/>
    <x v="0"/>
    <n v="4004"/>
    <x v="2"/>
    <n v="40041"/>
    <s v="PATRIMÔNIO (Administrativo)"/>
    <x v="0"/>
    <x v="4"/>
    <x v="0"/>
    <x v="0"/>
    <x v="9"/>
    <x v="9"/>
  </r>
  <r>
    <x v="4"/>
    <s v="DV ARTE VERDE JARDINAGEM LTDA"/>
    <x v="12"/>
    <d v="2024-09-18T00:00:00"/>
    <d v="2024-10-10T00:00:00"/>
    <s v="'10816"/>
    <s v="1 | 1"/>
    <x v="10"/>
    <x v="0"/>
    <n v="-495"/>
    <x v="42"/>
    <x v="42"/>
    <s v="REF. MANUTENÃ‡ÃƒO DE JARDIM VERTICAL Troca de plantas "/>
    <x v="2"/>
    <x v="1"/>
    <x v="0"/>
    <n v="4004"/>
    <x v="2"/>
    <n v="40041"/>
    <s v="PATRIMÔNIO (Administrativo)"/>
    <x v="0"/>
    <x v="4"/>
    <x v="0"/>
    <x v="0"/>
    <x v="9"/>
    <x v="9"/>
  </r>
  <r>
    <x v="4"/>
    <s v="DV ARTE VERDE JARDINAGEM LTDA"/>
    <x v="13"/>
    <d v="2024-10-22T00:00:00"/>
    <d v="2024-11-20T00:00:00"/>
    <s v="'10890"/>
    <s v="1 | 1"/>
    <x v="10"/>
    <x v="0"/>
    <n v="-495"/>
    <x v="42"/>
    <x v="42"/>
    <s v="REF. MANUTENÃ‡ÃƒO DE JARDIM VERTICAL Troca de plantas "/>
    <x v="2"/>
    <x v="1"/>
    <x v="0"/>
    <n v="4004"/>
    <x v="2"/>
    <n v="40041"/>
    <s v="PATRIMÔNIO (Administrativo)"/>
    <x v="0"/>
    <x v="0"/>
    <x v="0"/>
    <x v="0"/>
    <x v="9"/>
    <x v="9"/>
  </r>
  <r>
    <x v="4"/>
    <s v="DV ARTE VERDE JARDINAGEM LTDA"/>
    <x v="14"/>
    <d v="2024-11-21T00:00:00"/>
    <d v="2024-12-15T00:00:00"/>
    <s v="'10963"/>
    <s v="1 | 1"/>
    <x v="10"/>
    <x v="0"/>
    <n v="-495"/>
    <x v="42"/>
    <x v="42"/>
    <s v="REF. MANUTENÃ‡ÃƒO DE JARDIM VERTICAL Troca de plantas "/>
    <x v="2"/>
    <x v="1"/>
    <x v="0"/>
    <n v="4004"/>
    <x v="2"/>
    <n v="40041"/>
    <s v="PATRIMÔNIO (Administrativo)"/>
    <x v="0"/>
    <x v="0"/>
    <x v="0"/>
    <x v="0"/>
    <x v="9"/>
    <x v="9"/>
  </r>
  <r>
    <x v="4"/>
    <s v="DV ARTE VERDE JARDINAGEM LTDA"/>
    <x v="0"/>
    <d v="2025-01-17T00:00:00"/>
    <d v="2025-02-10T00:00:00"/>
    <s v="'11096"/>
    <s v="1 | 1"/>
    <x v="10"/>
    <x v="0"/>
    <n v="-495"/>
    <x v="42"/>
    <x v="42"/>
    <s v="REF. MANUTENÃ‡ÃƒO DE JARDIM VERTICAL Troca de plantas "/>
    <x v="2"/>
    <x v="1"/>
    <x v="0"/>
    <n v="4004"/>
    <x v="2"/>
    <n v="40041"/>
    <s v="PATRIMÔNIO (Administrativo)"/>
    <x v="0"/>
    <x v="0"/>
    <x v="0"/>
    <x v="0"/>
    <x v="9"/>
    <x v="9"/>
  </r>
  <r>
    <x v="4"/>
    <s v="DV ARTE VERDE JARDINAGEM LTDA"/>
    <x v="1"/>
    <d v="2024-12-18T00:00:00"/>
    <d v="2025-02-07T00:00:00"/>
    <s v="'11028"/>
    <s v="1 | 1"/>
    <x v="10"/>
    <x v="0"/>
    <n v="-495"/>
    <x v="42"/>
    <x v="42"/>
    <s v="REF. MANUTENÃ‡ÃƒO DE JARDIM VERTICAL Troca de plantas "/>
    <x v="2"/>
    <x v="1"/>
    <x v="0"/>
    <n v="4004"/>
    <x v="2"/>
    <n v="40041"/>
    <s v="PATRIMÔNIO (Administrativo)"/>
    <x v="0"/>
    <x v="1"/>
    <x v="0"/>
    <x v="0"/>
    <x v="9"/>
    <x v="9"/>
  </r>
  <r>
    <x v="4"/>
    <s v="E+BROS COMERCIO DE CONTROLES ELETRONICOS S.A."/>
    <x v="4"/>
    <d v="2024-01-17T00:00:00"/>
    <d v="2024-01-27T00:00:00"/>
    <s v="'1361"/>
    <s v="1 | 1"/>
    <x v="10"/>
    <x v="0"/>
    <n v="-224"/>
    <x v="34"/>
    <x v="34"/>
    <s v="REF. ALUGUEL PROPORCIONAL"/>
    <x v="10"/>
    <x v="0"/>
    <x v="0"/>
    <n v="7001"/>
    <x v="11"/>
    <n v="70017"/>
    <s v="OFICINA (Comum)"/>
    <x v="0"/>
    <x v="1"/>
    <x v="0"/>
    <x v="0"/>
    <x v="0"/>
    <x v="0"/>
  </r>
  <r>
    <x v="4"/>
    <s v="E+BROS COMERCIO DE CONTROLES ELETRONICOS S.A."/>
    <x v="4"/>
    <d v="2024-01-17T00:00:00"/>
    <d v="2024-01-27T00:00:00"/>
    <s v="'200.058.381"/>
    <s v="1 | 1"/>
    <x v="10"/>
    <x v="0"/>
    <n v="-56"/>
    <x v="34"/>
    <x v="34"/>
    <s v="REF. ALUGUEL PROPORCIONAL"/>
    <x v="10"/>
    <x v="0"/>
    <x v="0"/>
    <n v="7001"/>
    <x v="11"/>
    <n v="70017"/>
    <s v="OFICINA (Comum)"/>
    <x v="0"/>
    <x v="1"/>
    <x v="0"/>
    <x v="0"/>
    <x v="0"/>
    <x v="0"/>
  </r>
  <r>
    <x v="4"/>
    <s v="E+BROS COMERCIO DE CONTROLES ELETRONICOS S.A."/>
    <x v="5"/>
    <d v="2024-02-05T00:00:00"/>
    <d v="2024-02-22T00:00:00"/>
    <s v="'200.058.917"/>
    <s v="1 | 1"/>
    <x v="2"/>
    <x v="0"/>
    <n v="-140"/>
    <x v="34"/>
    <x v="34"/>
    <s v="REF. ALUGUEL PROPORCIONAL"/>
    <x v="10"/>
    <x v="0"/>
    <x v="0"/>
    <n v="7001"/>
    <x v="11"/>
    <n v="70017"/>
    <s v="OFICINA (Comum)"/>
    <x v="0"/>
    <x v="1"/>
    <x v="0"/>
    <x v="0"/>
    <x v="0"/>
    <x v="0"/>
  </r>
  <r>
    <x v="4"/>
    <s v="E+BROS COMERCIO DE CONTROLES ELETRONICOS S.A."/>
    <x v="5"/>
    <d v="2024-02-06T00:00:00"/>
    <d v="2024-02-20T00:00:00"/>
    <s v="'2030"/>
    <s v="1 | 1"/>
    <x v="10"/>
    <x v="0"/>
    <n v="-560"/>
    <x v="34"/>
    <x v="34"/>
    <s v="REF. LICENCIAMENTO LICENCIAMENTO DE SOFTWARE PERIODO: JANEIRO/2024"/>
    <x v="10"/>
    <x v="0"/>
    <x v="0"/>
    <n v="7001"/>
    <x v="11"/>
    <n v="70017"/>
    <s v="OFICINA (Comum)"/>
    <x v="0"/>
    <x v="1"/>
    <x v="0"/>
    <x v="0"/>
    <x v="0"/>
    <x v="0"/>
  </r>
  <r>
    <x v="4"/>
    <s v="E+BROS COMERCIO DE CONTROLES ELETRONICOS S.A."/>
    <x v="6"/>
    <d v="2024-03-04T00:00:00"/>
    <d v="2024-03-20T00:00:00"/>
    <s v="'1023166"/>
    <s v="1 | 1"/>
    <x v="2"/>
    <x v="0"/>
    <n v="-140"/>
    <x v="34"/>
    <x v="34"/>
    <s v="REF. ALUGUEL PROPORCIONAL"/>
    <x v="10"/>
    <x v="0"/>
    <x v="0"/>
    <n v="7001"/>
    <x v="11"/>
    <n v="70017"/>
    <s v="OFICINA (Comum)"/>
    <x v="0"/>
    <x v="1"/>
    <x v="0"/>
    <x v="0"/>
    <x v="0"/>
    <x v="0"/>
  </r>
  <r>
    <x v="4"/>
    <s v="E+BROS COMERCIO DE CONTROLES ELETRONICOS S.A."/>
    <x v="7"/>
    <d v="2024-05-03T00:00:00"/>
    <d v="2024-05-20T00:00:00"/>
    <s v="'200.062.860"/>
    <s v="1 | 1"/>
    <x v="2"/>
    <x v="0"/>
    <n v="-140"/>
    <x v="34"/>
    <x v="34"/>
    <s v="REF. ALUGUEL PROPORCIONAL"/>
    <x v="10"/>
    <x v="0"/>
    <x v="0"/>
    <n v="7001"/>
    <x v="11"/>
    <n v="70017"/>
    <s v="OFICINA (Comum)"/>
    <x v="0"/>
    <x v="3"/>
    <x v="0"/>
    <x v="0"/>
    <x v="0"/>
    <x v="0"/>
  </r>
  <r>
    <x v="4"/>
    <s v="E+BROS COMERCIO DE CONTROLES ELETRONICOS S.A."/>
    <x v="7"/>
    <d v="2024-05-06T00:00:00"/>
    <d v="2024-05-24T00:00:00"/>
    <s v="'6757"/>
    <s v="1 | 1"/>
    <x v="11"/>
    <x v="0"/>
    <n v="-560"/>
    <x v="34"/>
    <x v="34"/>
    <s v="REF. ALUGUEL PROPORCIONAL"/>
    <x v="10"/>
    <x v="0"/>
    <x v="0"/>
    <n v="7001"/>
    <x v="11"/>
    <n v="70017"/>
    <s v="OFICINA (Comum)"/>
    <x v="0"/>
    <x v="3"/>
    <x v="0"/>
    <x v="0"/>
    <x v="0"/>
    <x v="0"/>
  </r>
  <r>
    <x v="4"/>
    <s v="E+BROS COMERCIO DE CONTROLES ELETRONICOS S.A."/>
    <x v="8"/>
    <d v="2024-06-05T00:00:00"/>
    <d v="2024-06-20T00:00:00"/>
    <s v="'64396"/>
    <s v="1 | 1"/>
    <x v="11"/>
    <x v="0"/>
    <n v="-140"/>
    <x v="34"/>
    <x v="34"/>
    <s v="ENC: Nota Fiscal DA/200064396"/>
    <x v="10"/>
    <x v="0"/>
    <x v="0"/>
    <n v="7001"/>
    <x v="11"/>
    <n v="70017"/>
    <s v="OFICINA (Comum)"/>
    <x v="0"/>
    <x v="3"/>
    <x v="0"/>
    <x v="0"/>
    <x v="0"/>
    <x v="0"/>
  </r>
  <r>
    <x v="4"/>
    <s v="E+BROS COMERCIO DE CONTROLES ELETRONICOS S.A."/>
    <x v="8"/>
    <d v="2024-06-05T00:00:00"/>
    <d v="2024-06-20T00:00:00"/>
    <s v="'8486"/>
    <s v="1 | 1"/>
    <x v="11"/>
    <x v="0"/>
    <n v="-560"/>
    <x v="34"/>
    <x v="34"/>
    <s v="REF. LICENCIAMENTO LICENCIAMENTO DE SOFTWARE PER"/>
    <x v="10"/>
    <x v="0"/>
    <x v="0"/>
    <n v="7001"/>
    <x v="11"/>
    <n v="70017"/>
    <s v="OFICINA (Comum)"/>
    <x v="0"/>
    <x v="3"/>
    <x v="0"/>
    <x v="0"/>
    <x v="0"/>
    <x v="0"/>
  </r>
  <r>
    <x v="4"/>
    <s v="E+BROS COMERCIO DE CONTROLES ELETRONICOS S.A."/>
    <x v="9"/>
    <d v="2024-07-03T00:00:00"/>
    <d v="2024-07-20T00:00:00"/>
    <s v="'65763"/>
    <s v="1 | 1"/>
    <x v="11"/>
    <x v="0"/>
    <n v="-140"/>
    <x v="34"/>
    <x v="34"/>
    <s v="ENC: Nota Fiscal  DA/200065763"/>
    <x v="10"/>
    <x v="0"/>
    <x v="0"/>
    <n v="7001"/>
    <x v="11"/>
    <n v="70017"/>
    <s v="OFICINA (Comum)"/>
    <x v="0"/>
    <x v="3"/>
    <x v="0"/>
    <x v="0"/>
    <x v="0"/>
    <x v="0"/>
  </r>
  <r>
    <x v="4"/>
    <s v="E+BROS COMERCIO DE CONTROLES ELETRONICOS S.A."/>
    <x v="9"/>
    <d v="2024-07-03T00:00:00"/>
    <d v="2024-07-22T00:00:00"/>
    <s v="'10204"/>
    <s v="1 | 1"/>
    <x v="11"/>
    <x v="0"/>
    <n v="-560"/>
    <x v="34"/>
    <x v="34"/>
    <s v="REF. LICENCIAMENTO LICENCIAMENTO DE SOFTWARE PER  ServiÃ§o EletrÃ´nica S/202400000010204"/>
    <x v="10"/>
    <x v="0"/>
    <x v="0"/>
    <n v="7001"/>
    <x v="11"/>
    <n v="70017"/>
    <s v="OFICINA (Comum)"/>
    <x v="0"/>
    <x v="3"/>
    <x v="0"/>
    <x v="0"/>
    <x v="0"/>
    <x v="0"/>
  </r>
  <r>
    <x v="4"/>
    <s v="E+BROS COMERCIO DE CONTROLES ELETRONICOS S.A."/>
    <x v="10"/>
    <d v="2024-08-05T00:00:00"/>
    <d v="2024-08-23T00:00:00"/>
    <s v="'200.067.155"/>
    <s v="1 | 1"/>
    <x v="11"/>
    <x v="0"/>
    <n v="-140"/>
    <x v="34"/>
    <x v="34"/>
    <s v="ENC: Nota Fiscal  200.067.155"/>
    <x v="10"/>
    <x v="0"/>
    <x v="0"/>
    <n v="7001"/>
    <x v="11"/>
    <n v="70017"/>
    <s v="OFICINA (Comum)"/>
    <x v="0"/>
    <x v="4"/>
    <x v="0"/>
    <x v="0"/>
    <x v="0"/>
    <x v="0"/>
  </r>
  <r>
    <x v="4"/>
    <s v="E+BROS COMERCIO DE CONTROLES ELETRONICOS S.A."/>
    <x v="10"/>
    <d v="2024-08-06T00:00:00"/>
    <d v="2024-08-23T00:00:00"/>
    <s v="'11920"/>
    <s v="1 | 1"/>
    <x v="11"/>
    <x v="0"/>
    <n v="-560"/>
    <x v="34"/>
    <x v="34"/>
    <s v="REF. LICENCIAMENTO LICENCIAMENTO DE SOFTWARE PER  ServiÃ§o EletrÃ´nica S/202400000011920"/>
    <x v="10"/>
    <x v="0"/>
    <x v="0"/>
    <n v="7001"/>
    <x v="11"/>
    <n v="70017"/>
    <s v="OFICINA (Comum)"/>
    <x v="0"/>
    <x v="4"/>
    <x v="0"/>
    <x v="0"/>
    <x v="0"/>
    <x v="0"/>
  </r>
  <r>
    <x v="4"/>
    <s v="E+BROS COMERCIO DE CONTROLES ELETRONICOS S.A."/>
    <x v="11"/>
    <d v="2024-09-04T00:00:00"/>
    <d v="2024-09-20T00:00:00"/>
    <s v="'200.068.556"/>
    <s v="1 | 1"/>
    <x v="11"/>
    <x v="0"/>
    <n v="-140"/>
    <x v="34"/>
    <x v="34"/>
    <s v="ENC: Nota Fiscal  200.068.556"/>
    <x v="10"/>
    <x v="0"/>
    <x v="0"/>
    <n v="7001"/>
    <x v="11"/>
    <n v="70017"/>
    <s v="OFICINA (Comum)"/>
    <x v="0"/>
    <x v="4"/>
    <x v="0"/>
    <x v="0"/>
    <x v="0"/>
    <x v="0"/>
  </r>
  <r>
    <x v="4"/>
    <s v="E+BROS COMERCIO DE CONTROLES ELETRONICOS S.A."/>
    <x v="12"/>
    <d v="2024-09-04T00:00:00"/>
    <d v="2024-09-20T00:00:00"/>
    <s v="'13721"/>
    <s v="1 | 1"/>
    <x v="11"/>
    <x v="0"/>
    <n v="-560"/>
    <x v="34"/>
    <x v="34"/>
    <s v="REF. LICENCIAMENTO LICENCIAMENTO DE SOFTWARE PER  ServiÃ§o EletrÃ´nica 202400000013721"/>
    <x v="10"/>
    <x v="0"/>
    <x v="0"/>
    <n v="7001"/>
    <x v="11"/>
    <n v="70017"/>
    <s v="OFICINA (Comum)"/>
    <x v="0"/>
    <x v="4"/>
    <x v="0"/>
    <x v="0"/>
    <x v="0"/>
    <x v="0"/>
  </r>
  <r>
    <x v="4"/>
    <s v="E+BROS COMERCIO DE CONTROLES ELETRONICOS S.A."/>
    <x v="12"/>
    <d v="2024-10-04T00:00:00"/>
    <d v="2024-10-20T00:00:00"/>
    <s v="'200.069.915"/>
    <s v="1 | 1"/>
    <x v="11"/>
    <x v="0"/>
    <n v="-140"/>
    <x v="34"/>
    <x v="34"/>
    <s v="ENC: Nota Fiscal  200.069.915"/>
    <x v="10"/>
    <x v="0"/>
    <x v="0"/>
    <n v="7001"/>
    <x v="11"/>
    <n v="70017"/>
    <s v="OFICINA (Comum)"/>
    <x v="0"/>
    <x v="4"/>
    <x v="0"/>
    <x v="0"/>
    <x v="0"/>
    <x v="0"/>
  </r>
  <r>
    <x v="4"/>
    <s v="E+BROS COMERCIO DE CONTROLES ELETRONICOS S.A."/>
    <x v="13"/>
    <d v="2024-10-07T00:00:00"/>
    <d v="2024-11-12T00:00:00"/>
    <s v="'15451"/>
    <s v="1 | 1"/>
    <x v="11"/>
    <x v="0"/>
    <n v="-560"/>
    <x v="34"/>
    <x v="34"/>
    <s v="REF. LICENCIAMENTO LICENCIAMENTO DE SOFTWARE PER  ServiÃ§o EletrÃ´nica 202400000015451 - REFERENTE A SETEMBRO"/>
    <x v="10"/>
    <x v="0"/>
    <x v="0"/>
    <n v="7001"/>
    <x v="11"/>
    <n v="70017"/>
    <s v="OFICINA (Comum)"/>
    <x v="0"/>
    <x v="0"/>
    <x v="0"/>
    <x v="0"/>
    <x v="0"/>
    <x v="0"/>
  </r>
  <r>
    <x v="4"/>
    <s v="E+BROS COMERCIO DE CONTROLES ELETRONICOS S.A."/>
    <x v="13"/>
    <d v="2024-11-04T00:00:00"/>
    <d v="2024-11-20T00:00:00"/>
    <s v="'17520"/>
    <s v="1 | 1"/>
    <x v="11"/>
    <x v="0"/>
    <n v="-560"/>
    <x v="34"/>
    <x v="34"/>
    <s v="REF. LICENCIAMENTO LICENCIAMENTO DE SOFTWARE PER  ServiÃ§o EletrÃ´nica 202400000013721"/>
    <x v="10"/>
    <x v="0"/>
    <x v="0"/>
    <n v="7001"/>
    <x v="11"/>
    <n v="70017"/>
    <s v="OFICINA (Comum)"/>
    <x v="0"/>
    <x v="0"/>
    <x v="0"/>
    <x v="0"/>
    <x v="0"/>
    <x v="0"/>
  </r>
  <r>
    <x v="4"/>
    <s v="E+BROS COMERCIO DE CONTROLES ELETRONICOS S.A."/>
    <x v="13"/>
    <d v="2024-11-05T00:00:00"/>
    <d v="2024-11-20T00:00:00"/>
    <s v="'200071590"/>
    <s v="1 | 1"/>
    <x v="11"/>
    <x v="0"/>
    <n v="-140"/>
    <x v="34"/>
    <x v="34"/>
    <s v="ENC: Nota Fiscal  200071590"/>
    <x v="10"/>
    <x v="0"/>
    <x v="0"/>
    <n v="7001"/>
    <x v="11"/>
    <n v="70017"/>
    <s v="OFICINA (Comum)"/>
    <x v="0"/>
    <x v="0"/>
    <x v="0"/>
    <x v="0"/>
    <x v="0"/>
    <x v="0"/>
  </r>
  <r>
    <x v="4"/>
    <s v="E+BROS COMERCIO DE CONTROLES ELETRONICOS S.A."/>
    <x v="14"/>
    <d v="2024-12-04T00:00:00"/>
    <d v="2024-12-20T00:00:00"/>
    <s v="'200073346"/>
    <s v="1 | 1"/>
    <x v="11"/>
    <x v="0"/>
    <n v="-140"/>
    <x v="34"/>
    <x v="34"/>
    <s v="ENC: Nota Fiscal  200071590"/>
    <x v="10"/>
    <x v="0"/>
    <x v="0"/>
    <n v="7001"/>
    <x v="11"/>
    <n v="70017"/>
    <s v="OFICINA (Comum)"/>
    <x v="0"/>
    <x v="0"/>
    <x v="0"/>
    <x v="0"/>
    <x v="0"/>
    <x v="0"/>
  </r>
  <r>
    <x v="4"/>
    <s v="E+BROS COMERCIO DE CONTROLES ELETRONICOS S.A."/>
    <x v="14"/>
    <d v="2024-12-06T00:00:00"/>
    <d v="2024-12-20T00:00:00"/>
    <s v="'019690"/>
    <s v="1 | 1"/>
    <x v="11"/>
    <x v="0"/>
    <n v="-560"/>
    <x v="34"/>
    <x v="34"/>
    <s v="REF. LICENCIAMENTO LICENCIAMENTO DE SOFTWARE PER  ServiÃ§o EletrÃ´nica 202400000015451 - REFERENTE A novembro "/>
    <x v="10"/>
    <x v="0"/>
    <x v="0"/>
    <n v="7001"/>
    <x v="11"/>
    <n v="70017"/>
    <s v="OFICINA (Comum)"/>
    <x v="0"/>
    <x v="0"/>
    <x v="0"/>
    <x v="0"/>
    <x v="0"/>
    <x v="0"/>
  </r>
  <r>
    <x v="4"/>
    <s v="E+BROS COMERCIO DE CONTROLES ELETRONICOS S.A."/>
    <x v="0"/>
    <d v="2025-01-06T00:00:00"/>
    <d v="2025-01-20T00:00:00"/>
    <s v="'651"/>
    <s v="1 | 1"/>
    <x v="11"/>
    <x v="0"/>
    <n v="-560"/>
    <x v="34"/>
    <x v="34"/>
    <s v="REF. LICENCIAMENTO LICENCIAMENTO DE SOFTWARE PER  ServiÃ§o EletrÃ´nica 202400000015451 - REFERENTE A DEZEMBRO"/>
    <x v="10"/>
    <x v="0"/>
    <x v="0"/>
    <n v="7001"/>
    <x v="11"/>
    <n v="70017"/>
    <s v="OFICINA (Comum)"/>
    <x v="0"/>
    <x v="0"/>
    <x v="0"/>
    <x v="0"/>
    <x v="0"/>
    <x v="0"/>
  </r>
  <r>
    <x v="4"/>
    <s v="E+BROS COMERCIO DE CONTROLES ELETRONICOS S.A."/>
    <x v="0"/>
    <d v="2025-01-14T00:00:00"/>
    <d v="2025-01-20T00:00:00"/>
    <s v="'200.075.060"/>
    <s v="1 | 1"/>
    <x v="11"/>
    <x v="0"/>
    <n v="-140"/>
    <x v="34"/>
    <x v="34"/>
    <s v="ENC: Nota Fiscal  200.075.060"/>
    <x v="10"/>
    <x v="0"/>
    <x v="0"/>
    <n v="7001"/>
    <x v="11"/>
    <n v="70017"/>
    <s v="OFICINA (Comum)"/>
    <x v="0"/>
    <x v="0"/>
    <x v="0"/>
    <x v="0"/>
    <x v="0"/>
    <x v="0"/>
  </r>
  <r>
    <x v="4"/>
    <s v="E+BROS COMERCIO DE CONTROLES ELETRONICOS S.A."/>
    <x v="1"/>
    <d v="2025-02-07T00:00:00"/>
    <d v="2025-02-20T00:00:00"/>
    <s v="'200.076.881"/>
    <s v="1 | 1"/>
    <x v="11"/>
    <x v="1"/>
    <n v="-140"/>
    <x v="34"/>
    <x v="34"/>
    <s v="ENC: Nota Fiscal  200.076.881"/>
    <x v="10"/>
    <x v="0"/>
    <x v="0"/>
    <n v="7001"/>
    <x v="11"/>
    <n v="70017"/>
    <s v="OFICINA (Comum)"/>
    <x v="0"/>
    <x v="1"/>
    <x v="0"/>
    <x v="0"/>
    <x v="0"/>
    <x v="0"/>
  </r>
  <r>
    <x v="4"/>
    <s v="EBANX CREDENCIADORA INSTITUICAO DE PAGAMENTO LTDA"/>
    <x v="4"/>
    <d v="2024-01-26T00:00:00"/>
    <d v="2024-02-01T00:00:00"/>
    <s v="'1022353"/>
    <s v="1 | 1"/>
    <x v="7"/>
    <x v="0"/>
    <n v="-29.9"/>
    <x v="106"/>
    <x v="105"/>
    <s v="REF. CURSO  TREINAMENTO - FERNANDA MARINHO"/>
    <x v="8"/>
    <x v="1"/>
    <x v="0"/>
    <n v="3006"/>
    <x v="8"/>
    <n v="30061"/>
    <s v="RECURSOS HUMANOS (Administrativo)"/>
    <x v="0"/>
    <x v="1"/>
    <x v="2"/>
    <x v="2"/>
    <x v="15"/>
    <x v="15"/>
  </r>
  <r>
    <x v="4"/>
    <s v="ECOFLUID DISTRIBUIDORA DE ARLA CAXIAS LTDA"/>
    <x v="10"/>
    <d v="2024-07-31T00:00:00"/>
    <d v="2024-08-15T00:00:00"/>
    <s v="'588"/>
    <s v="1 | 1"/>
    <x v="9"/>
    <x v="0"/>
    <n v="-3300"/>
    <x v="127"/>
    <x v="125"/>
    <s v="ENC: Nota Fiscal EletrÃ´nica 588- ECOFLUID DISTRIBUIDORA DE ARLA CAXIAS LTDA - Envio de Boleto"/>
    <x v="6"/>
    <x v="0"/>
    <x v="0"/>
    <n v="6002"/>
    <x v="9"/>
    <n v="60027"/>
    <s v="OPERACIONAL ADM (Comum)"/>
    <x v="0"/>
    <x v="4"/>
    <x v="9"/>
    <x v="9"/>
    <x v="12"/>
    <x v="12"/>
  </r>
  <r>
    <x v="4"/>
    <s v="ECOLOGICA IMUNIZACOES E SERVICOS LTDA."/>
    <x v="4"/>
    <d v="2024-01-23T00:00:00"/>
    <d v="2024-02-10T00:00:00"/>
    <s v="'9472"/>
    <s v="1 | 1"/>
    <x v="10"/>
    <x v="0"/>
    <n v="-548.1"/>
    <x v="42"/>
    <x v="42"/>
    <s v="REF. LIMPEZA CAIXA D' AGUA BASE  JPA"/>
    <x v="2"/>
    <x v="1"/>
    <x v="0"/>
    <n v="4004"/>
    <x v="2"/>
    <n v="40041"/>
    <s v="PATRIMÔNIO (Administrativo)"/>
    <x v="0"/>
    <x v="1"/>
    <x v="0"/>
    <x v="0"/>
    <x v="9"/>
    <x v="9"/>
  </r>
  <r>
    <x v="4"/>
    <s v="ECOLOGICA IMUNIZACOES E SERVICOS LTDA."/>
    <x v="10"/>
    <d v="2024-07-26T00:00:00"/>
    <d v="2024-08-05T00:00:00"/>
    <s v="'10251"/>
    <s v="1 | 1"/>
    <x v="10"/>
    <x v="0"/>
    <n v="-557.54999999999995"/>
    <x v="42"/>
    <x v="42"/>
    <s v="REF. LIMPEZA CAIXA D' AGUA BASE  JPA"/>
    <x v="2"/>
    <x v="1"/>
    <x v="0"/>
    <n v="4004"/>
    <x v="2"/>
    <n v="40041"/>
    <s v="PATRIMÔNIO (Administrativo)"/>
    <x v="0"/>
    <x v="4"/>
    <x v="0"/>
    <x v="0"/>
    <x v="9"/>
    <x v="9"/>
  </r>
  <r>
    <x v="4"/>
    <s v="EDESIO S R SANTOS SERVICOS DE TRANSPORTES E ESCRITORIO - EIRELI"/>
    <x v="5"/>
    <d v="2024-01-08T00:00:00"/>
    <d v="2024-03-01T00:00:00"/>
    <s v="'392"/>
    <s v="1 | 7"/>
    <x v="10"/>
    <x v="0"/>
    <n v="-6000"/>
    <x v="29"/>
    <x v="29"/>
    <s v="REF. DESPESA SEGURANÃ‡A - DERÃ‰ "/>
    <x v="19"/>
    <x v="0"/>
    <x v="0"/>
    <n v="8005"/>
    <x v="23"/>
    <n v="80051"/>
    <s v="SEGURANÇA (Administrativo)"/>
    <x v="0"/>
    <x v="1"/>
    <x v="0"/>
    <x v="0"/>
    <x v="10"/>
    <x v="10"/>
  </r>
  <r>
    <x v="4"/>
    <s v="EDESIO S R SANTOS SERVICOS DE TRANSPORTES E ESCRITORIO - EIRELI"/>
    <x v="5"/>
    <d v="2024-01-08T00:00:00"/>
    <d v="2024-03-01T00:00:00"/>
    <s v="'392"/>
    <s v="2 | 7"/>
    <x v="10"/>
    <x v="0"/>
    <n v="-6000"/>
    <x v="29"/>
    <x v="29"/>
    <s v="REF. DESPESA SEGURANÃ‡A - DERÃ‰ "/>
    <x v="19"/>
    <x v="0"/>
    <x v="0"/>
    <n v="8005"/>
    <x v="23"/>
    <n v="80051"/>
    <s v="SEGURANÇA (Administrativo)"/>
    <x v="0"/>
    <x v="1"/>
    <x v="0"/>
    <x v="0"/>
    <x v="10"/>
    <x v="10"/>
  </r>
  <r>
    <x v="4"/>
    <s v="EDESIO S R SANTOS SERVICOS DE TRANSPORTES E ESCRITORIO - EIRELI"/>
    <x v="5"/>
    <d v="2024-01-08T00:00:00"/>
    <d v="2024-03-01T00:00:00"/>
    <s v="'392"/>
    <s v="3 | 7"/>
    <x v="10"/>
    <x v="0"/>
    <n v="-6000"/>
    <x v="29"/>
    <x v="29"/>
    <s v="REF. DESPESA SEGURANÃ‡A - DERÃ‰ "/>
    <x v="19"/>
    <x v="0"/>
    <x v="0"/>
    <n v="8005"/>
    <x v="23"/>
    <n v="80051"/>
    <s v="SEGURANÇA (Administrativo)"/>
    <x v="0"/>
    <x v="1"/>
    <x v="0"/>
    <x v="0"/>
    <x v="10"/>
    <x v="10"/>
  </r>
  <r>
    <x v="4"/>
    <s v="EDESIO S R SANTOS SERVICOS DE TRANSPORTES E ESCRITORIO - EIRELI"/>
    <x v="5"/>
    <d v="2024-01-08T00:00:00"/>
    <d v="2024-03-10T00:00:00"/>
    <s v="'392"/>
    <s v="4 | 7"/>
    <x v="10"/>
    <x v="0"/>
    <n v="-10000"/>
    <x v="29"/>
    <x v="29"/>
    <s v="REF. DESPESA SEGURANÃ‡A - DERÃ‰ "/>
    <x v="19"/>
    <x v="0"/>
    <x v="0"/>
    <n v="8005"/>
    <x v="23"/>
    <n v="80051"/>
    <s v="SEGURANÇA (Administrativo)"/>
    <x v="0"/>
    <x v="1"/>
    <x v="0"/>
    <x v="0"/>
    <x v="10"/>
    <x v="10"/>
  </r>
  <r>
    <x v="4"/>
    <s v="EDESIO S R SANTOS SERVICOS DE TRANSPORTES E ESCRITORIO - EIRELI"/>
    <x v="5"/>
    <d v="2024-02-20T00:00:00"/>
    <d v="2024-02-20T00:00:00"/>
    <s v="'397"/>
    <s v="1 | 1"/>
    <x v="10"/>
    <x v="0"/>
    <n v="-3000"/>
    <x v="54"/>
    <x v="53"/>
    <s v="REF. TRANSFERÃŠNCIA COLIGADAS EKO X EDESIO"/>
    <x v="0"/>
    <x v="0"/>
    <x v="0"/>
    <n v="2001"/>
    <x v="0"/>
    <n v="20017"/>
    <s v="CORPORATIVO (Comum)"/>
    <x v="1"/>
    <x v="1"/>
    <x v="1"/>
    <x v="1"/>
    <x v="1"/>
    <x v="1"/>
  </r>
  <r>
    <x v="4"/>
    <s v="EDESIO S R SANTOS SERVICOS DE TRANSPORTES E ESCRITORIO - EIRELI"/>
    <x v="5"/>
    <d v="2024-02-29T00:00:00"/>
    <d v="2024-02-29T00:00:00"/>
    <s v="'398"/>
    <s v="1 | 1"/>
    <x v="10"/>
    <x v="0"/>
    <n v="-5000"/>
    <x v="54"/>
    <x v="53"/>
    <s v="REF. TRANSFERÃŠNCIA COLIGADAS EKO X EDESIO "/>
    <x v="0"/>
    <x v="0"/>
    <x v="0"/>
    <n v="2001"/>
    <x v="0"/>
    <n v="20017"/>
    <s v="CORPORATIVO (Comum)"/>
    <x v="1"/>
    <x v="1"/>
    <x v="1"/>
    <x v="1"/>
    <x v="1"/>
    <x v="1"/>
  </r>
  <r>
    <x v="4"/>
    <s v="EDESIO S R SANTOS SERVICOS DE TRANSPORTES E ESCRITORIO - EIRELI"/>
    <x v="6"/>
    <d v="2024-03-01T00:00:00"/>
    <d v="2024-03-01T00:00:00"/>
    <s v="'403"/>
    <s v="1 | 1"/>
    <x v="10"/>
    <x v="0"/>
    <n v="-1000"/>
    <x v="54"/>
    <x v="53"/>
    <s v="REF. TRANSFERÃŠNCIA COLIGADAS EKO X EDESIO"/>
    <x v="0"/>
    <x v="0"/>
    <x v="0"/>
    <n v="2001"/>
    <x v="0"/>
    <n v="20017"/>
    <s v="CORPORATIVO (Comum)"/>
    <x v="1"/>
    <x v="1"/>
    <x v="1"/>
    <x v="1"/>
    <x v="1"/>
    <x v="1"/>
  </r>
  <r>
    <x v="4"/>
    <s v="EDESIO S R SANTOS SERVICOS DE TRANSPORTES E ESCRITORIO - EIRELI"/>
    <x v="6"/>
    <d v="2024-03-20T00:00:00"/>
    <d v="2024-03-20T00:00:00"/>
    <s v="'405"/>
    <s v="1 | 1"/>
    <x v="2"/>
    <x v="0"/>
    <n v="-6000"/>
    <x v="54"/>
    <x v="53"/>
    <s v="REF. COLIGADAS"/>
    <x v="0"/>
    <x v="0"/>
    <x v="0"/>
    <n v="2001"/>
    <x v="0"/>
    <n v="20011"/>
    <s v="CORPORATIVO (Administrativo)"/>
    <x v="1"/>
    <x v="1"/>
    <x v="1"/>
    <x v="1"/>
    <x v="1"/>
    <x v="1"/>
  </r>
  <r>
    <x v="4"/>
    <s v="EDESIO S R SANTOS SERVICOS DE TRANSPORTES E ESCRITORIO - EIRELI"/>
    <x v="6"/>
    <d v="2024-03-28T00:00:00"/>
    <d v="2024-03-28T00:00:00"/>
    <s v="'406"/>
    <s v="1 | 1"/>
    <x v="2"/>
    <x v="0"/>
    <n v="-6000"/>
    <x v="54"/>
    <x v="53"/>
    <s v="REF. COLIGADAS"/>
    <x v="0"/>
    <x v="0"/>
    <x v="0"/>
    <n v="2001"/>
    <x v="0"/>
    <n v="20011"/>
    <s v="CORPORATIVO (Administrativo)"/>
    <x v="1"/>
    <x v="1"/>
    <x v="1"/>
    <x v="1"/>
    <x v="1"/>
    <x v="1"/>
  </r>
  <r>
    <x v="4"/>
    <s v="EDESIO S R SANTOS SERVICOS DE TRANSPORTES E ESCRITORIO - EIRELI"/>
    <x v="6"/>
    <d v="2024-04-01T00:00:00"/>
    <d v="2024-04-01T00:00:00"/>
    <s v="'407"/>
    <s v="1 | 1"/>
    <x v="2"/>
    <x v="0"/>
    <n v="-6000"/>
    <x v="29"/>
    <x v="29"/>
    <s v="REF. DESPESAS SEGURANÃ‡A DERÃ‰"/>
    <x v="19"/>
    <x v="0"/>
    <x v="0"/>
    <n v="8005"/>
    <x v="23"/>
    <n v="80051"/>
    <s v="SEGURANÇA (Administrativo)"/>
    <x v="0"/>
    <x v="1"/>
    <x v="0"/>
    <x v="0"/>
    <x v="10"/>
    <x v="10"/>
  </r>
  <r>
    <x v="4"/>
    <s v="EDESIO S R SANTOS SERVICOS DE TRANSPORTES E ESCRITORIO - EIRELI"/>
    <x v="6"/>
    <d v="2024-04-01T00:00:00"/>
    <d v="2024-04-01T00:00:00"/>
    <s v="'407"/>
    <s v="2 | 1"/>
    <x v="2"/>
    <x v="0"/>
    <n v="-6000"/>
    <x v="29"/>
    <x v="29"/>
    <s v="REF. DESPESAS SEGURANÃ‡A DERÃ‰"/>
    <x v="19"/>
    <x v="0"/>
    <x v="0"/>
    <n v="8005"/>
    <x v="23"/>
    <n v="80051"/>
    <s v="SEGURANÇA (Administrativo)"/>
    <x v="0"/>
    <x v="1"/>
    <x v="0"/>
    <x v="0"/>
    <x v="10"/>
    <x v="10"/>
  </r>
  <r>
    <x v="4"/>
    <s v="EDESIO S R SANTOS SERVICOS DE TRANSPORTES E ESCRITORIO - EIRELI"/>
    <x v="6"/>
    <d v="2024-04-01T00:00:00"/>
    <d v="2024-04-01T00:00:00"/>
    <s v="'407"/>
    <s v="3 | 1"/>
    <x v="2"/>
    <x v="0"/>
    <n v="-6000"/>
    <x v="29"/>
    <x v="29"/>
    <s v="REF. DESPESAS SEGURANÃ‡A DERÃ‰"/>
    <x v="19"/>
    <x v="0"/>
    <x v="0"/>
    <n v="8005"/>
    <x v="23"/>
    <n v="80051"/>
    <s v="SEGURANÇA (Administrativo)"/>
    <x v="0"/>
    <x v="1"/>
    <x v="0"/>
    <x v="0"/>
    <x v="10"/>
    <x v="10"/>
  </r>
  <r>
    <x v="4"/>
    <s v="EDESIO S R SANTOS SERVICOS DE TRANSPORTES E ESCRITORIO - EIRELI"/>
    <x v="6"/>
    <d v="2024-04-01T00:00:00"/>
    <d v="2024-04-10T00:00:00"/>
    <s v="'407"/>
    <s v="4 | 1"/>
    <x v="2"/>
    <x v="0"/>
    <n v="-10000"/>
    <x v="29"/>
    <x v="29"/>
    <s v="REF. DESPESAS SEGURANÃ‡A DERÃ‰"/>
    <x v="19"/>
    <x v="0"/>
    <x v="0"/>
    <n v="8005"/>
    <x v="23"/>
    <n v="80051"/>
    <s v="SEGURANÇA (Administrativo)"/>
    <x v="0"/>
    <x v="1"/>
    <x v="0"/>
    <x v="0"/>
    <x v="10"/>
    <x v="10"/>
  </r>
  <r>
    <x v="4"/>
    <s v="EDESIO S R SANTOS SERVICOS DE TRANSPORTES E ESCRITORIO - EIRELI"/>
    <x v="6"/>
    <d v="2024-04-01T00:00:00"/>
    <d v="2024-04-10T00:00:00"/>
    <s v="'407"/>
    <s v="5 | 1"/>
    <x v="2"/>
    <x v="0"/>
    <n v="-6000"/>
    <x v="29"/>
    <x v="29"/>
    <s v="REF. DESPESAS SEGURANÃ‡A DERÃ‰"/>
    <x v="19"/>
    <x v="0"/>
    <x v="0"/>
    <n v="8005"/>
    <x v="23"/>
    <n v="80051"/>
    <s v="SEGURANÇA (Administrativo)"/>
    <x v="0"/>
    <x v="1"/>
    <x v="0"/>
    <x v="0"/>
    <x v="10"/>
    <x v="10"/>
  </r>
  <r>
    <x v="4"/>
    <s v="EDESIO S R SANTOS SERVICOS DE TRANSPORTES E ESCRITORIO - EIRELI"/>
    <x v="6"/>
    <d v="2024-04-01T00:00:00"/>
    <d v="2024-04-10T00:00:00"/>
    <s v="'407"/>
    <s v="6 | 1"/>
    <x v="2"/>
    <x v="0"/>
    <n v="-6000"/>
    <x v="29"/>
    <x v="29"/>
    <s v="REF. DESPESAS SEGURANÃ‡A DERÃ‰"/>
    <x v="19"/>
    <x v="0"/>
    <x v="0"/>
    <n v="8005"/>
    <x v="23"/>
    <n v="80051"/>
    <s v="SEGURANÇA (Administrativo)"/>
    <x v="0"/>
    <x v="1"/>
    <x v="0"/>
    <x v="0"/>
    <x v="10"/>
    <x v="10"/>
  </r>
  <r>
    <x v="4"/>
    <s v="EDESIO S R SANTOS SERVICOS DE TRANSPORTES E ESCRITORIO - EIRELI"/>
    <x v="7"/>
    <d v="2024-04-09T00:00:00"/>
    <d v="2024-04-09T00:00:00"/>
    <s v="'409"/>
    <s v="1 | 1"/>
    <x v="10"/>
    <x v="0"/>
    <n v="-1000"/>
    <x v="54"/>
    <x v="53"/>
    <s v="REF. TRANSFERÃŠNCIA COLIGADAS EKO X EDESIO"/>
    <x v="0"/>
    <x v="0"/>
    <x v="0"/>
    <n v="2001"/>
    <x v="0"/>
    <n v="20017"/>
    <s v="CORPORATIVO (Comum)"/>
    <x v="1"/>
    <x v="3"/>
    <x v="1"/>
    <x v="1"/>
    <x v="1"/>
    <x v="1"/>
  </r>
  <r>
    <x v="4"/>
    <s v="EDESIO S R SANTOS SERVICOS DE TRANSPORTES E ESCRITORIO - EIRELI"/>
    <x v="7"/>
    <d v="2024-04-12T00:00:00"/>
    <d v="2024-04-12T00:00:00"/>
    <s v="'410"/>
    <s v="1 | 1"/>
    <x v="2"/>
    <x v="0"/>
    <n v="-25000"/>
    <x v="54"/>
    <x v="53"/>
    <s v="REF. COLIGADAS EDESIO X EKO"/>
    <x v="0"/>
    <x v="0"/>
    <x v="0"/>
    <n v="2001"/>
    <x v="0"/>
    <n v="20011"/>
    <s v="CORPORATIVO (Administrativo)"/>
    <x v="1"/>
    <x v="3"/>
    <x v="1"/>
    <x v="1"/>
    <x v="1"/>
    <x v="1"/>
  </r>
  <r>
    <x v="4"/>
    <s v="EDESIO S R SANTOS SERVICOS DE TRANSPORTES E ESCRITORIO - EIRELI"/>
    <x v="7"/>
    <d v="2024-04-18T00:00:00"/>
    <d v="2024-04-22T00:00:00"/>
    <s v="'412"/>
    <s v="1 | 1"/>
    <x v="10"/>
    <x v="0"/>
    <n v="-2000"/>
    <x v="54"/>
    <x v="53"/>
    <s v="REF. DESPESA SEGURANÃ‡A - DERÃ‰ "/>
    <x v="0"/>
    <x v="0"/>
    <x v="0"/>
    <n v="2001"/>
    <x v="0"/>
    <n v="20011"/>
    <s v="CORPORATIVO (Administrativo)"/>
    <x v="1"/>
    <x v="3"/>
    <x v="1"/>
    <x v="1"/>
    <x v="1"/>
    <x v="1"/>
  </r>
  <r>
    <x v="4"/>
    <s v="EDESIO S R SANTOS SERVICOS DE TRANSPORTES E ESCRITORIO - EIRELI"/>
    <x v="7"/>
    <d v="2024-04-24T00:00:00"/>
    <d v="2024-04-24T00:00:00"/>
    <s v="'413"/>
    <s v="1 | 1"/>
    <x v="10"/>
    <x v="0"/>
    <n v="-1000"/>
    <x v="54"/>
    <x v="53"/>
    <s v="REF. TRANSFERÃŠNCIA COLIGADAS EKO X EDESIO"/>
    <x v="0"/>
    <x v="0"/>
    <x v="0"/>
    <n v="2001"/>
    <x v="0"/>
    <n v="20017"/>
    <s v="CORPORATIVO (Comum)"/>
    <x v="1"/>
    <x v="3"/>
    <x v="1"/>
    <x v="1"/>
    <x v="1"/>
    <x v="1"/>
  </r>
  <r>
    <x v="4"/>
    <s v="EDESIO S R SANTOS SERVICOS DE TRANSPORTES E ESCRITORIO - EIRELI"/>
    <x v="7"/>
    <d v="2024-04-30T00:00:00"/>
    <d v="2024-04-30T00:00:00"/>
    <s v="'414"/>
    <s v="1 | 1"/>
    <x v="10"/>
    <x v="0"/>
    <n v="-6000"/>
    <x v="54"/>
    <x v="53"/>
    <s v="REF. TRANSFERÃŠNCIA COLIGADAS EKO X EDESIO"/>
    <x v="0"/>
    <x v="0"/>
    <x v="0"/>
    <n v="2001"/>
    <x v="0"/>
    <n v="20017"/>
    <s v="CORPORATIVO (Comum)"/>
    <x v="1"/>
    <x v="3"/>
    <x v="1"/>
    <x v="1"/>
    <x v="1"/>
    <x v="1"/>
  </r>
  <r>
    <x v="4"/>
    <s v="EDESIO S R SANTOS SERVICOS DE TRANSPORTES E ESCRITORIO - EIRELI"/>
    <x v="7"/>
    <d v="2024-05-02T00:00:00"/>
    <d v="2024-05-02T00:00:00"/>
    <s v="'417"/>
    <s v="1 | 7"/>
    <x v="10"/>
    <x v="0"/>
    <n v="-5217.3900000000003"/>
    <x v="29"/>
    <x v="29"/>
    <s v="REF. DESPESA SEGURANÃ‡A - DERÃ‰ "/>
    <x v="19"/>
    <x v="0"/>
    <x v="0"/>
    <n v="8005"/>
    <x v="23"/>
    <n v="80051"/>
    <s v="SEGURANÇA (Administrativo)"/>
    <x v="0"/>
    <x v="3"/>
    <x v="0"/>
    <x v="0"/>
    <x v="10"/>
    <x v="10"/>
  </r>
  <r>
    <x v="4"/>
    <s v="EDESIO S R SANTOS SERVICOS DE TRANSPORTES E ESCRITORIO - EIRELI"/>
    <x v="7"/>
    <d v="2024-05-02T00:00:00"/>
    <d v="2024-05-02T00:00:00"/>
    <s v="'417"/>
    <s v="1 | 7"/>
    <x v="10"/>
    <x v="0"/>
    <n v="-782.61"/>
    <x v="41"/>
    <x v="41"/>
    <s v="REF. DESPESA SEGURANÃ‡A - DERÃ‰ "/>
    <x v="3"/>
    <x v="2"/>
    <x v="0"/>
    <n v="7004"/>
    <x v="3"/>
    <n v="70047"/>
    <s v="FÁBRICA CNTR (Comum)"/>
    <x v="0"/>
    <x v="3"/>
    <x v="0"/>
    <x v="0"/>
    <x v="9"/>
    <x v="9"/>
  </r>
  <r>
    <x v="4"/>
    <s v="EDESIO S R SANTOS SERVICOS DE TRANSPORTES E ESCRITORIO - EIRELI"/>
    <x v="7"/>
    <d v="2024-05-02T00:00:00"/>
    <d v="2024-05-02T00:00:00"/>
    <s v="'417"/>
    <s v="2 | 7"/>
    <x v="10"/>
    <x v="0"/>
    <n v="-5217.3900000000003"/>
    <x v="29"/>
    <x v="29"/>
    <s v="REF. DESPESA SEGURANÃ‡A - DERÃ‰ "/>
    <x v="19"/>
    <x v="0"/>
    <x v="0"/>
    <n v="8005"/>
    <x v="23"/>
    <n v="80051"/>
    <s v="SEGURANÇA (Administrativo)"/>
    <x v="0"/>
    <x v="3"/>
    <x v="0"/>
    <x v="0"/>
    <x v="10"/>
    <x v="10"/>
  </r>
  <r>
    <x v="4"/>
    <s v="EDESIO S R SANTOS SERVICOS DE TRANSPORTES E ESCRITORIO - EIRELI"/>
    <x v="7"/>
    <d v="2024-05-02T00:00:00"/>
    <d v="2024-05-02T00:00:00"/>
    <s v="'417"/>
    <s v="2 | 7"/>
    <x v="10"/>
    <x v="0"/>
    <n v="-782.61"/>
    <x v="41"/>
    <x v="41"/>
    <s v="REF. DESPESA SEGURANÃ‡A - DERÃ‰ "/>
    <x v="3"/>
    <x v="2"/>
    <x v="0"/>
    <n v="7004"/>
    <x v="3"/>
    <n v="70047"/>
    <s v="FÁBRICA CNTR (Comum)"/>
    <x v="0"/>
    <x v="3"/>
    <x v="0"/>
    <x v="0"/>
    <x v="9"/>
    <x v="9"/>
  </r>
  <r>
    <x v="4"/>
    <s v="EDESIO S R SANTOS SERVICOS DE TRANSPORTES E ESCRITORIO - EIRELI"/>
    <x v="7"/>
    <d v="2024-05-02T00:00:00"/>
    <d v="2024-05-02T00:00:00"/>
    <s v="'417"/>
    <s v="3 | 7"/>
    <x v="10"/>
    <x v="0"/>
    <n v="-5217.3900000000003"/>
    <x v="29"/>
    <x v="29"/>
    <s v="REF. DESPESA SEGURANÃ‡A - DERÃ‰ "/>
    <x v="19"/>
    <x v="0"/>
    <x v="0"/>
    <n v="8005"/>
    <x v="23"/>
    <n v="80051"/>
    <s v="SEGURANÇA (Administrativo)"/>
    <x v="0"/>
    <x v="3"/>
    <x v="0"/>
    <x v="0"/>
    <x v="10"/>
    <x v="10"/>
  </r>
  <r>
    <x v="4"/>
    <s v="EDESIO S R SANTOS SERVICOS DE TRANSPORTES E ESCRITORIO - EIRELI"/>
    <x v="7"/>
    <d v="2024-05-02T00:00:00"/>
    <d v="2024-05-02T00:00:00"/>
    <s v="'417"/>
    <s v="3 | 7"/>
    <x v="10"/>
    <x v="0"/>
    <n v="-782.61"/>
    <x v="41"/>
    <x v="41"/>
    <s v="REF. DESPESA SEGURANÃ‡A - DERÃ‰ "/>
    <x v="3"/>
    <x v="2"/>
    <x v="0"/>
    <n v="7004"/>
    <x v="3"/>
    <n v="70047"/>
    <s v="FÁBRICA CNTR (Comum)"/>
    <x v="0"/>
    <x v="3"/>
    <x v="0"/>
    <x v="0"/>
    <x v="9"/>
    <x v="9"/>
  </r>
  <r>
    <x v="4"/>
    <s v="EDESIO S R SANTOS SERVICOS DE TRANSPORTES E ESCRITORIO - EIRELI"/>
    <x v="7"/>
    <d v="2024-05-02T00:00:00"/>
    <d v="2024-05-10T00:00:00"/>
    <s v="'415"/>
    <s v="1 | 1"/>
    <x v="10"/>
    <x v="0"/>
    <n v="-16000"/>
    <x v="24"/>
    <x v="24"/>
    <s v="REF. ALUGUEL GALPÃƒO DERÃ‰"/>
    <x v="2"/>
    <x v="2"/>
    <x v="0"/>
    <n v="4004"/>
    <x v="2"/>
    <n v="40047"/>
    <s v="PATRIMÔNIO (Comum)"/>
    <x v="0"/>
    <x v="3"/>
    <x v="0"/>
    <x v="0"/>
    <x v="9"/>
    <x v="9"/>
  </r>
  <r>
    <x v="4"/>
    <s v="EDESIO S R SANTOS SERVICOS DE TRANSPORTES E ESCRITORIO - EIRELI"/>
    <x v="7"/>
    <d v="2024-05-02T00:00:00"/>
    <d v="2024-05-10T00:00:00"/>
    <s v="'417"/>
    <s v="4 | 7"/>
    <x v="10"/>
    <x v="0"/>
    <n v="-8695.65"/>
    <x v="29"/>
    <x v="29"/>
    <s v="REF. DESPESA SEGURANÃ‡A - DERÃ‰ "/>
    <x v="19"/>
    <x v="0"/>
    <x v="0"/>
    <n v="8005"/>
    <x v="23"/>
    <n v="80051"/>
    <s v="SEGURANÇA (Administrativo)"/>
    <x v="0"/>
    <x v="3"/>
    <x v="0"/>
    <x v="0"/>
    <x v="10"/>
    <x v="10"/>
  </r>
  <r>
    <x v="4"/>
    <s v="EDESIO S R SANTOS SERVICOS DE TRANSPORTES E ESCRITORIO - EIRELI"/>
    <x v="7"/>
    <d v="2024-05-02T00:00:00"/>
    <d v="2024-05-10T00:00:00"/>
    <s v="'417"/>
    <s v="4 | 7"/>
    <x v="10"/>
    <x v="0"/>
    <n v="-1304.3499999999999"/>
    <x v="41"/>
    <x v="41"/>
    <s v="REF. DESPESA SEGURANÃ‡A - DERÃ‰ "/>
    <x v="3"/>
    <x v="2"/>
    <x v="0"/>
    <n v="7004"/>
    <x v="3"/>
    <n v="70047"/>
    <s v="FÁBRICA CNTR (Comum)"/>
    <x v="0"/>
    <x v="3"/>
    <x v="0"/>
    <x v="0"/>
    <x v="9"/>
    <x v="9"/>
  </r>
  <r>
    <x v="4"/>
    <s v="EDESIO S R SANTOS SERVICOS DE TRANSPORTES E ESCRITORIO - EIRELI"/>
    <x v="7"/>
    <d v="2024-05-02T00:00:00"/>
    <d v="2024-05-10T00:00:00"/>
    <s v="'417"/>
    <s v="5 | 7"/>
    <x v="10"/>
    <x v="0"/>
    <n v="-5217.3900000000003"/>
    <x v="29"/>
    <x v="29"/>
    <s v="REF. DESPESA SEGURANÃ‡A - DERÃ‰ "/>
    <x v="19"/>
    <x v="0"/>
    <x v="0"/>
    <n v="8005"/>
    <x v="23"/>
    <n v="80051"/>
    <s v="SEGURANÇA (Administrativo)"/>
    <x v="0"/>
    <x v="3"/>
    <x v="0"/>
    <x v="0"/>
    <x v="10"/>
    <x v="10"/>
  </r>
  <r>
    <x v="4"/>
    <s v="EDESIO S R SANTOS SERVICOS DE TRANSPORTES E ESCRITORIO - EIRELI"/>
    <x v="7"/>
    <d v="2024-05-02T00:00:00"/>
    <d v="2024-05-10T00:00:00"/>
    <s v="'417"/>
    <s v="5 | 7"/>
    <x v="10"/>
    <x v="0"/>
    <n v="-782.61"/>
    <x v="41"/>
    <x v="41"/>
    <s v="REF. DESPESA SEGURANÃ‡A - DERÃ‰ "/>
    <x v="3"/>
    <x v="2"/>
    <x v="0"/>
    <n v="7004"/>
    <x v="3"/>
    <n v="70047"/>
    <s v="FÁBRICA CNTR (Comum)"/>
    <x v="0"/>
    <x v="3"/>
    <x v="0"/>
    <x v="0"/>
    <x v="9"/>
    <x v="9"/>
  </r>
  <r>
    <x v="4"/>
    <s v="EDESIO S R SANTOS SERVICOS DE TRANSPORTES E ESCRITORIO - EIRELI"/>
    <x v="7"/>
    <d v="2024-05-02T00:00:00"/>
    <d v="2024-05-10T00:00:00"/>
    <s v="'417"/>
    <s v="6 | 7"/>
    <x v="10"/>
    <x v="0"/>
    <n v="-5217.3900000000003"/>
    <x v="29"/>
    <x v="29"/>
    <s v="REF. DESPESA SEGURANÃ‡A - DERÃ‰ "/>
    <x v="19"/>
    <x v="0"/>
    <x v="0"/>
    <n v="8005"/>
    <x v="23"/>
    <n v="80051"/>
    <s v="SEGURANÇA (Administrativo)"/>
    <x v="0"/>
    <x v="3"/>
    <x v="0"/>
    <x v="0"/>
    <x v="10"/>
    <x v="10"/>
  </r>
  <r>
    <x v="4"/>
    <s v="EDESIO S R SANTOS SERVICOS DE TRANSPORTES E ESCRITORIO - EIRELI"/>
    <x v="7"/>
    <d v="2024-05-02T00:00:00"/>
    <d v="2024-05-10T00:00:00"/>
    <s v="'417"/>
    <s v="6 | 7"/>
    <x v="10"/>
    <x v="0"/>
    <n v="-782.61"/>
    <x v="41"/>
    <x v="41"/>
    <s v="REF. DESPESA SEGURANÃ‡A - DERÃ‰ "/>
    <x v="3"/>
    <x v="2"/>
    <x v="0"/>
    <n v="7004"/>
    <x v="3"/>
    <n v="70047"/>
    <s v="FÁBRICA CNTR (Comum)"/>
    <x v="0"/>
    <x v="3"/>
    <x v="0"/>
    <x v="0"/>
    <x v="9"/>
    <x v="9"/>
  </r>
  <r>
    <x v="4"/>
    <s v="EDESIO S R SANTOS SERVICOS DE TRANSPORTES E ESCRITORIO - EIRELI"/>
    <x v="7"/>
    <d v="2024-05-02T00:00:00"/>
    <d v="2024-05-20T00:00:00"/>
    <s v="'417"/>
    <s v="7 | 7"/>
    <x v="10"/>
    <x v="0"/>
    <n v="-5217.3900000000003"/>
    <x v="29"/>
    <x v="29"/>
    <s v="REF. DESPESA SEGURANÃ‡A - DERÃ‰ "/>
    <x v="19"/>
    <x v="0"/>
    <x v="0"/>
    <n v="8005"/>
    <x v="23"/>
    <n v="80051"/>
    <s v="SEGURANÇA (Administrativo)"/>
    <x v="0"/>
    <x v="3"/>
    <x v="0"/>
    <x v="0"/>
    <x v="10"/>
    <x v="10"/>
  </r>
  <r>
    <x v="4"/>
    <s v="EDESIO S R SANTOS SERVICOS DE TRANSPORTES E ESCRITORIO - EIRELI"/>
    <x v="7"/>
    <d v="2024-05-02T00:00:00"/>
    <d v="2024-05-20T00:00:00"/>
    <s v="'417"/>
    <s v="7 | 7"/>
    <x v="10"/>
    <x v="0"/>
    <n v="-782.61"/>
    <x v="41"/>
    <x v="41"/>
    <s v="REF. DESPESA SEGURANÃ‡A - DERÃ‰ "/>
    <x v="3"/>
    <x v="2"/>
    <x v="0"/>
    <n v="7004"/>
    <x v="3"/>
    <n v="70047"/>
    <s v="FÁBRICA CNTR (Comum)"/>
    <x v="0"/>
    <x v="3"/>
    <x v="0"/>
    <x v="0"/>
    <x v="9"/>
    <x v="9"/>
  </r>
  <r>
    <x v="4"/>
    <s v="EDESIO S R SANTOS SERVICOS DE TRANSPORTES E ESCRITORIO - EIRELI"/>
    <x v="8"/>
    <d v="2024-05-09T00:00:00"/>
    <d v="2024-05-09T00:00:00"/>
    <s v="'418"/>
    <s v="1 | 1"/>
    <x v="10"/>
    <x v="0"/>
    <n v="-1000"/>
    <x v="54"/>
    <x v="53"/>
    <s v="REF. TRANSFERÃŠNCIA COLIGADAS EKO X EDESIO"/>
    <x v="0"/>
    <x v="0"/>
    <x v="0"/>
    <n v="2001"/>
    <x v="0"/>
    <n v="20017"/>
    <s v="CORPORATIVO (Comum)"/>
    <x v="1"/>
    <x v="3"/>
    <x v="1"/>
    <x v="1"/>
    <x v="1"/>
    <x v="1"/>
  </r>
  <r>
    <x v="4"/>
    <s v="EDESIO S R SANTOS SERVICOS DE TRANSPORTES E ESCRITORIO - EIRELI"/>
    <x v="8"/>
    <d v="2024-05-20T00:00:00"/>
    <d v="2024-05-20T00:00:00"/>
    <s v="'419"/>
    <s v="1 | 1"/>
    <x v="10"/>
    <x v="0"/>
    <n v="-14000"/>
    <x v="54"/>
    <x v="53"/>
    <s v="REF. TRANSFERÃŠNCIA COLIGADAS EKO X EDESIO"/>
    <x v="0"/>
    <x v="0"/>
    <x v="0"/>
    <n v="2001"/>
    <x v="0"/>
    <n v="20017"/>
    <s v="CORPORATIVO (Comum)"/>
    <x v="1"/>
    <x v="3"/>
    <x v="1"/>
    <x v="1"/>
    <x v="1"/>
    <x v="1"/>
  </r>
  <r>
    <x v="4"/>
    <s v="EDESIO S R SANTOS SERVICOS DE TRANSPORTES E ESCRITORIO - EIRELI"/>
    <x v="8"/>
    <d v="2024-05-31T00:00:00"/>
    <d v="2024-05-31T00:00:00"/>
    <s v="'420"/>
    <s v="1 | 1"/>
    <x v="10"/>
    <x v="0"/>
    <n v="-5000"/>
    <x v="54"/>
    <x v="53"/>
    <s v="REF. TRANSFERÃŠNCIA COLIGADAS EKO X EDESIO"/>
    <x v="0"/>
    <x v="0"/>
    <x v="0"/>
    <n v="2001"/>
    <x v="0"/>
    <n v="20017"/>
    <s v="CORPORATIVO (Comum)"/>
    <x v="1"/>
    <x v="3"/>
    <x v="1"/>
    <x v="1"/>
    <x v="1"/>
    <x v="1"/>
  </r>
  <r>
    <x v="4"/>
    <s v="EDESIO S R SANTOS SERVICOS DE TRANSPORTES E ESCRITORIO - EIRELI"/>
    <x v="8"/>
    <d v="2024-06-03T00:00:00"/>
    <d v="2024-06-03T00:00:00"/>
    <s v="'421"/>
    <s v="1 | 7"/>
    <x v="10"/>
    <x v="0"/>
    <n v="-5217.3900000000003"/>
    <x v="29"/>
    <x v="29"/>
    <s v="REF. DESPESA SEGURANÃ‡A - DERÃ‰ "/>
    <x v="19"/>
    <x v="0"/>
    <x v="0"/>
    <n v="8005"/>
    <x v="23"/>
    <n v="80051"/>
    <s v="SEGURANÇA (Administrativo)"/>
    <x v="0"/>
    <x v="3"/>
    <x v="0"/>
    <x v="0"/>
    <x v="10"/>
    <x v="10"/>
  </r>
  <r>
    <x v="4"/>
    <s v="EDESIO S R SANTOS SERVICOS DE TRANSPORTES E ESCRITORIO - EIRELI"/>
    <x v="8"/>
    <d v="2024-06-03T00:00:00"/>
    <d v="2024-06-03T00:00:00"/>
    <s v="'421"/>
    <s v="1 | 7"/>
    <x v="10"/>
    <x v="0"/>
    <n v="-782.61"/>
    <x v="41"/>
    <x v="41"/>
    <s v="REF. DESPESA SEGURANÃ‡A - DERÃ‰ "/>
    <x v="3"/>
    <x v="2"/>
    <x v="0"/>
    <n v="7004"/>
    <x v="3"/>
    <n v="70047"/>
    <s v="FÁBRICA CNTR (Comum)"/>
    <x v="0"/>
    <x v="3"/>
    <x v="0"/>
    <x v="0"/>
    <x v="9"/>
    <x v="9"/>
  </r>
  <r>
    <x v="4"/>
    <s v="EDESIO S R SANTOS SERVICOS DE TRANSPORTES E ESCRITORIO - EIRELI"/>
    <x v="8"/>
    <d v="2024-06-03T00:00:00"/>
    <d v="2024-06-03T00:00:00"/>
    <s v="'421"/>
    <s v="2 | 7"/>
    <x v="10"/>
    <x v="0"/>
    <n v="-5217.3900000000003"/>
    <x v="29"/>
    <x v="29"/>
    <s v="REF. DESPESA SEGURANÃ‡A - DERÃ‰ "/>
    <x v="19"/>
    <x v="0"/>
    <x v="0"/>
    <n v="8005"/>
    <x v="23"/>
    <n v="80051"/>
    <s v="SEGURANÇA (Administrativo)"/>
    <x v="0"/>
    <x v="3"/>
    <x v="0"/>
    <x v="0"/>
    <x v="10"/>
    <x v="10"/>
  </r>
  <r>
    <x v="4"/>
    <s v="EDESIO S R SANTOS SERVICOS DE TRANSPORTES E ESCRITORIO - EIRELI"/>
    <x v="8"/>
    <d v="2024-06-03T00:00:00"/>
    <d v="2024-06-03T00:00:00"/>
    <s v="'421"/>
    <s v="2 | 7"/>
    <x v="10"/>
    <x v="0"/>
    <n v="-782.61"/>
    <x v="41"/>
    <x v="41"/>
    <s v="REF. DESPESA SEGURANÃ‡A - DERÃ‰ "/>
    <x v="3"/>
    <x v="2"/>
    <x v="0"/>
    <n v="7004"/>
    <x v="3"/>
    <n v="70047"/>
    <s v="FÁBRICA CNTR (Comum)"/>
    <x v="0"/>
    <x v="3"/>
    <x v="0"/>
    <x v="0"/>
    <x v="9"/>
    <x v="9"/>
  </r>
  <r>
    <x v="4"/>
    <s v="EDESIO S R SANTOS SERVICOS DE TRANSPORTES E ESCRITORIO - EIRELI"/>
    <x v="8"/>
    <d v="2024-06-03T00:00:00"/>
    <d v="2024-06-03T00:00:00"/>
    <s v="'421"/>
    <s v="3 | 7"/>
    <x v="10"/>
    <x v="0"/>
    <n v="-5217.3900000000003"/>
    <x v="29"/>
    <x v="29"/>
    <s v="REF. DESPESA SEGURANÃ‡A - DERÃ‰ "/>
    <x v="19"/>
    <x v="0"/>
    <x v="0"/>
    <n v="8005"/>
    <x v="23"/>
    <n v="80051"/>
    <s v="SEGURANÇA (Administrativo)"/>
    <x v="0"/>
    <x v="3"/>
    <x v="0"/>
    <x v="0"/>
    <x v="10"/>
    <x v="10"/>
  </r>
  <r>
    <x v="4"/>
    <s v="EDESIO S R SANTOS SERVICOS DE TRANSPORTES E ESCRITORIO - EIRELI"/>
    <x v="8"/>
    <d v="2024-06-03T00:00:00"/>
    <d v="2024-06-03T00:00:00"/>
    <s v="'421"/>
    <s v="3 | 7"/>
    <x v="10"/>
    <x v="0"/>
    <n v="-782.61"/>
    <x v="41"/>
    <x v="41"/>
    <s v="REF. DESPESA SEGURANÃ‡A - DERÃ‰ "/>
    <x v="3"/>
    <x v="2"/>
    <x v="0"/>
    <n v="7004"/>
    <x v="3"/>
    <n v="70047"/>
    <s v="FÁBRICA CNTR (Comum)"/>
    <x v="0"/>
    <x v="3"/>
    <x v="0"/>
    <x v="0"/>
    <x v="9"/>
    <x v="9"/>
  </r>
  <r>
    <x v="4"/>
    <s v="EDESIO S R SANTOS SERVICOS DE TRANSPORTES E ESCRITORIO - EIRELI"/>
    <x v="8"/>
    <d v="2024-06-03T00:00:00"/>
    <d v="2024-06-10T00:00:00"/>
    <s v="'421"/>
    <s v="4 | 7"/>
    <x v="10"/>
    <x v="0"/>
    <n v="-8695.65"/>
    <x v="29"/>
    <x v="29"/>
    <s v="REF. DESPESA SEGURANÃ‡A - DERÃ‰ "/>
    <x v="19"/>
    <x v="0"/>
    <x v="0"/>
    <n v="8005"/>
    <x v="23"/>
    <n v="80051"/>
    <s v="SEGURANÇA (Administrativo)"/>
    <x v="0"/>
    <x v="3"/>
    <x v="0"/>
    <x v="0"/>
    <x v="10"/>
    <x v="10"/>
  </r>
  <r>
    <x v="4"/>
    <s v="EDESIO S R SANTOS SERVICOS DE TRANSPORTES E ESCRITORIO - EIRELI"/>
    <x v="8"/>
    <d v="2024-06-03T00:00:00"/>
    <d v="2024-06-10T00:00:00"/>
    <s v="'421"/>
    <s v="4 | 7"/>
    <x v="10"/>
    <x v="0"/>
    <n v="-1304.3499999999999"/>
    <x v="41"/>
    <x v="41"/>
    <s v="REF. DESPESA SEGURANÃ‡A - DERÃ‰ "/>
    <x v="3"/>
    <x v="2"/>
    <x v="0"/>
    <n v="7004"/>
    <x v="3"/>
    <n v="70047"/>
    <s v="FÁBRICA CNTR (Comum)"/>
    <x v="0"/>
    <x v="3"/>
    <x v="0"/>
    <x v="0"/>
    <x v="9"/>
    <x v="9"/>
  </r>
  <r>
    <x v="4"/>
    <s v="EDESIO S R SANTOS SERVICOS DE TRANSPORTES E ESCRITORIO - EIRELI"/>
    <x v="8"/>
    <d v="2024-06-03T00:00:00"/>
    <d v="2024-06-10T00:00:00"/>
    <s v="'421"/>
    <s v="5 | 7"/>
    <x v="10"/>
    <x v="0"/>
    <n v="-5217.3900000000003"/>
    <x v="29"/>
    <x v="29"/>
    <s v="REF. DESPESA SEGURANÃ‡A - DERÃ‰ "/>
    <x v="19"/>
    <x v="0"/>
    <x v="0"/>
    <n v="8005"/>
    <x v="23"/>
    <n v="80051"/>
    <s v="SEGURANÇA (Administrativo)"/>
    <x v="0"/>
    <x v="3"/>
    <x v="0"/>
    <x v="0"/>
    <x v="10"/>
    <x v="10"/>
  </r>
  <r>
    <x v="4"/>
    <s v="EDESIO S R SANTOS SERVICOS DE TRANSPORTES E ESCRITORIO - EIRELI"/>
    <x v="8"/>
    <d v="2024-06-03T00:00:00"/>
    <d v="2024-06-10T00:00:00"/>
    <s v="'421"/>
    <s v="5 | 7"/>
    <x v="10"/>
    <x v="0"/>
    <n v="-782.61"/>
    <x v="41"/>
    <x v="41"/>
    <s v="REF. DESPESA SEGURANÃ‡A - DERÃ‰ "/>
    <x v="3"/>
    <x v="2"/>
    <x v="0"/>
    <n v="7004"/>
    <x v="3"/>
    <n v="70047"/>
    <s v="FÁBRICA CNTR (Comum)"/>
    <x v="0"/>
    <x v="3"/>
    <x v="0"/>
    <x v="0"/>
    <x v="9"/>
    <x v="9"/>
  </r>
  <r>
    <x v="4"/>
    <s v="EDESIO S R SANTOS SERVICOS DE TRANSPORTES E ESCRITORIO - EIRELI"/>
    <x v="8"/>
    <d v="2024-06-03T00:00:00"/>
    <d v="2024-06-10T00:00:00"/>
    <s v="'421"/>
    <s v="6 | 7"/>
    <x v="10"/>
    <x v="0"/>
    <n v="-5217.3900000000003"/>
    <x v="29"/>
    <x v="29"/>
    <s v="REF. DESPESA SEGURANÃ‡A - DERÃ‰ "/>
    <x v="19"/>
    <x v="0"/>
    <x v="0"/>
    <n v="8005"/>
    <x v="23"/>
    <n v="80051"/>
    <s v="SEGURANÇA (Administrativo)"/>
    <x v="0"/>
    <x v="3"/>
    <x v="0"/>
    <x v="0"/>
    <x v="10"/>
    <x v="10"/>
  </r>
  <r>
    <x v="4"/>
    <s v="EDESIO S R SANTOS SERVICOS DE TRANSPORTES E ESCRITORIO - EIRELI"/>
    <x v="8"/>
    <d v="2024-06-03T00:00:00"/>
    <d v="2024-06-10T00:00:00"/>
    <s v="'421"/>
    <s v="6 | 7"/>
    <x v="10"/>
    <x v="0"/>
    <n v="-782.61"/>
    <x v="41"/>
    <x v="41"/>
    <s v="REF. DESPESA SEGURANÃ‡A - DERÃ‰ "/>
    <x v="3"/>
    <x v="2"/>
    <x v="0"/>
    <n v="7004"/>
    <x v="3"/>
    <n v="70047"/>
    <s v="FÁBRICA CNTR (Comum)"/>
    <x v="0"/>
    <x v="3"/>
    <x v="0"/>
    <x v="0"/>
    <x v="9"/>
    <x v="9"/>
  </r>
  <r>
    <x v="4"/>
    <s v="EDESIO S R SANTOS SERVICOS DE TRANSPORTES E ESCRITORIO - EIRELI"/>
    <x v="8"/>
    <d v="2024-06-03T00:00:00"/>
    <d v="2024-06-20T00:00:00"/>
    <s v="'421"/>
    <s v="7 | 7"/>
    <x v="10"/>
    <x v="0"/>
    <n v="-5217.3900000000003"/>
    <x v="29"/>
    <x v="29"/>
    <s v="REF. DESPESA SEGURANÃ‡A - DERÃ‰ "/>
    <x v="19"/>
    <x v="0"/>
    <x v="0"/>
    <n v="8005"/>
    <x v="23"/>
    <n v="80051"/>
    <s v="SEGURANÇA (Administrativo)"/>
    <x v="0"/>
    <x v="3"/>
    <x v="0"/>
    <x v="0"/>
    <x v="10"/>
    <x v="10"/>
  </r>
  <r>
    <x v="4"/>
    <s v="EDESIO S R SANTOS SERVICOS DE TRANSPORTES E ESCRITORIO - EIRELI"/>
    <x v="8"/>
    <d v="2024-06-03T00:00:00"/>
    <d v="2024-06-20T00:00:00"/>
    <s v="'421"/>
    <s v="7 | 7"/>
    <x v="10"/>
    <x v="0"/>
    <n v="-782.61"/>
    <x v="41"/>
    <x v="41"/>
    <s v="REF. DESPESA SEGURANÃ‡A - DERÃ‰ "/>
    <x v="3"/>
    <x v="2"/>
    <x v="0"/>
    <n v="7004"/>
    <x v="3"/>
    <n v="70047"/>
    <s v="FÁBRICA CNTR (Comum)"/>
    <x v="0"/>
    <x v="3"/>
    <x v="0"/>
    <x v="0"/>
    <x v="9"/>
    <x v="9"/>
  </r>
  <r>
    <x v="4"/>
    <s v="EDESIO S R SANTOS SERVICOS DE TRANSPORTES E ESCRITORIO - EIRELI"/>
    <x v="8"/>
    <d v="2024-06-04T00:00:00"/>
    <d v="2024-06-10T00:00:00"/>
    <s v="'1027360"/>
    <s v="1 | 1"/>
    <x v="2"/>
    <x v="0"/>
    <n v="-16000"/>
    <x v="24"/>
    <x v="24"/>
    <s v="REF. ALUGUEL GALPÃƒO DERÃ‰"/>
    <x v="2"/>
    <x v="2"/>
    <x v="0"/>
    <n v="4004"/>
    <x v="2"/>
    <n v="40047"/>
    <s v="PATRIMÔNIO (Comum)"/>
    <x v="0"/>
    <x v="3"/>
    <x v="0"/>
    <x v="0"/>
    <x v="9"/>
    <x v="9"/>
  </r>
  <r>
    <x v="4"/>
    <s v="EDESIO S R SANTOS SERVICOS DE TRANSPORTES E ESCRITORIO - EIRELI"/>
    <x v="9"/>
    <d v="2024-06-04T00:00:00"/>
    <d v="2024-06-04T00:00:00"/>
    <s v="'423"/>
    <s v="1 | 1"/>
    <x v="10"/>
    <x v="0"/>
    <n v="-1000"/>
    <x v="54"/>
    <x v="53"/>
    <s v="REF. TRANSFERÃŠNCIA COLIGADAS EKO X EDESIO"/>
    <x v="0"/>
    <x v="0"/>
    <x v="0"/>
    <n v="2001"/>
    <x v="0"/>
    <n v="20017"/>
    <s v="CORPORATIVO (Comum)"/>
    <x v="1"/>
    <x v="3"/>
    <x v="1"/>
    <x v="1"/>
    <x v="1"/>
    <x v="1"/>
  </r>
  <r>
    <x v="4"/>
    <s v="EDESIO S R SANTOS SERVICOS DE TRANSPORTES E ESCRITORIO - EIRELI"/>
    <x v="9"/>
    <d v="2024-06-10T00:00:00"/>
    <d v="2024-06-10T00:00:00"/>
    <s v="'424"/>
    <s v="1 | 1"/>
    <x v="10"/>
    <x v="0"/>
    <n v="-1000"/>
    <x v="54"/>
    <x v="53"/>
    <s v="REF. TRANSFERÃŠNCIA COLIGADAS EKO X EDESIO"/>
    <x v="0"/>
    <x v="0"/>
    <x v="0"/>
    <n v="2001"/>
    <x v="0"/>
    <n v="20017"/>
    <s v="CORPORATIVO (Comum)"/>
    <x v="1"/>
    <x v="3"/>
    <x v="1"/>
    <x v="1"/>
    <x v="1"/>
    <x v="1"/>
  </r>
  <r>
    <x v="4"/>
    <s v="EDESIO S R SANTOS SERVICOS DE TRANSPORTES E ESCRITORIO - EIRELI"/>
    <x v="9"/>
    <d v="2024-06-20T00:00:00"/>
    <d v="2024-06-20T00:00:00"/>
    <s v="'425"/>
    <s v="1 | 1"/>
    <x v="10"/>
    <x v="0"/>
    <n v="-10000"/>
    <x v="54"/>
    <x v="53"/>
    <s v="REF. TRANSFERÃŠNCIA COLIGADAS EKO X EDESIO"/>
    <x v="0"/>
    <x v="0"/>
    <x v="0"/>
    <n v="2001"/>
    <x v="0"/>
    <n v="20017"/>
    <s v="CORPORATIVO (Comum)"/>
    <x v="1"/>
    <x v="3"/>
    <x v="1"/>
    <x v="1"/>
    <x v="1"/>
    <x v="1"/>
  </r>
  <r>
    <x v="4"/>
    <s v="EDESIO S R SANTOS SERVICOS DE TRANSPORTES E ESCRITORIO - EIRELI"/>
    <x v="9"/>
    <d v="2024-06-24T00:00:00"/>
    <d v="2024-06-24T00:00:00"/>
    <s v="'426"/>
    <s v="1 | 1"/>
    <x v="10"/>
    <x v="0"/>
    <n v="-20000"/>
    <x v="54"/>
    <x v="53"/>
    <s v="REF. TRANSFERÃŠNCIA COLIGADAS EKO X EDESIO"/>
    <x v="0"/>
    <x v="0"/>
    <x v="0"/>
    <n v="2001"/>
    <x v="0"/>
    <n v="20017"/>
    <s v="CORPORATIVO (Comum)"/>
    <x v="1"/>
    <x v="3"/>
    <x v="1"/>
    <x v="1"/>
    <x v="1"/>
    <x v="1"/>
  </r>
  <r>
    <x v="4"/>
    <s v="EDESIO S R SANTOS SERVICOS DE TRANSPORTES E ESCRITORIO - EIRELI"/>
    <x v="9"/>
    <d v="2024-06-26T00:00:00"/>
    <d v="2024-06-26T00:00:00"/>
    <s v="'427"/>
    <s v="1 | 1"/>
    <x v="10"/>
    <x v="0"/>
    <n v="-40000"/>
    <x v="54"/>
    <x v="53"/>
    <s v="REF. TRANSFERÃŠNCIA COLIGADAS EKO X EDESIO"/>
    <x v="0"/>
    <x v="0"/>
    <x v="0"/>
    <n v="2001"/>
    <x v="0"/>
    <n v="20017"/>
    <s v="CORPORATIVO (Comum)"/>
    <x v="1"/>
    <x v="3"/>
    <x v="1"/>
    <x v="1"/>
    <x v="1"/>
    <x v="1"/>
  </r>
  <r>
    <x v="4"/>
    <s v="EDESIO S R SANTOS SERVICOS DE TRANSPORTES E ESCRITORIO - EIRELI"/>
    <x v="9"/>
    <d v="2024-06-27T00:00:00"/>
    <d v="2024-06-27T00:00:00"/>
    <s v="'1028621"/>
    <s v="1 | 1"/>
    <x v="6"/>
    <x v="0"/>
    <n v="-20000"/>
    <x v="54"/>
    <x v="53"/>
    <s v="REF. TRANSFERÃŠNCIA COLIGADAS EKO X EDESIO"/>
    <x v="0"/>
    <x v="0"/>
    <x v="0"/>
    <n v="2001"/>
    <x v="0"/>
    <n v="20017"/>
    <s v="CORPORATIVO (Comum)"/>
    <x v="1"/>
    <x v="3"/>
    <x v="1"/>
    <x v="1"/>
    <x v="1"/>
    <x v="1"/>
  </r>
  <r>
    <x v="4"/>
    <s v="EDESIO S R SANTOS SERVICOS DE TRANSPORTES E ESCRITORIO - EIRELI"/>
    <x v="9"/>
    <d v="2024-07-01T00:00:00"/>
    <d v="2024-07-01T00:00:00"/>
    <s v="'428"/>
    <s v="1 | 7"/>
    <x v="10"/>
    <x v="0"/>
    <n v="-5217.3900000000003"/>
    <x v="29"/>
    <x v="29"/>
    <s v="REF. DESPESA SEGURANÃ‡A - DERÃ‰ "/>
    <x v="19"/>
    <x v="0"/>
    <x v="0"/>
    <n v="8005"/>
    <x v="23"/>
    <n v="80051"/>
    <s v="SEGURANÇA (Administrativo)"/>
    <x v="0"/>
    <x v="3"/>
    <x v="0"/>
    <x v="0"/>
    <x v="10"/>
    <x v="10"/>
  </r>
  <r>
    <x v="4"/>
    <s v="EDESIO S R SANTOS SERVICOS DE TRANSPORTES E ESCRITORIO - EIRELI"/>
    <x v="9"/>
    <d v="2024-07-01T00:00:00"/>
    <d v="2024-07-01T00:00:00"/>
    <s v="'428"/>
    <s v="1 | 7"/>
    <x v="10"/>
    <x v="0"/>
    <n v="-782.61"/>
    <x v="41"/>
    <x v="41"/>
    <s v="REF. DESPESA SEGURANÃ‡A - DERÃ‰ "/>
    <x v="3"/>
    <x v="2"/>
    <x v="0"/>
    <n v="7004"/>
    <x v="3"/>
    <n v="70047"/>
    <s v="FÁBRICA CNTR (Comum)"/>
    <x v="0"/>
    <x v="3"/>
    <x v="0"/>
    <x v="0"/>
    <x v="9"/>
    <x v="9"/>
  </r>
  <r>
    <x v="4"/>
    <s v="EDESIO S R SANTOS SERVICOS DE TRANSPORTES E ESCRITORIO - EIRELI"/>
    <x v="9"/>
    <d v="2024-07-01T00:00:00"/>
    <d v="2024-07-01T00:00:00"/>
    <s v="'428"/>
    <s v="2 | 7"/>
    <x v="10"/>
    <x v="0"/>
    <n v="-5217.3900000000003"/>
    <x v="29"/>
    <x v="29"/>
    <s v="REF. DESPESA SEGURANÃ‡A - DERÃ‰ "/>
    <x v="19"/>
    <x v="0"/>
    <x v="0"/>
    <n v="8005"/>
    <x v="23"/>
    <n v="80051"/>
    <s v="SEGURANÇA (Administrativo)"/>
    <x v="0"/>
    <x v="3"/>
    <x v="0"/>
    <x v="0"/>
    <x v="10"/>
    <x v="10"/>
  </r>
  <r>
    <x v="4"/>
    <s v="EDESIO S R SANTOS SERVICOS DE TRANSPORTES E ESCRITORIO - EIRELI"/>
    <x v="9"/>
    <d v="2024-07-01T00:00:00"/>
    <d v="2024-07-01T00:00:00"/>
    <s v="'428"/>
    <s v="2 | 7"/>
    <x v="10"/>
    <x v="0"/>
    <n v="-782.61"/>
    <x v="41"/>
    <x v="41"/>
    <s v="REF. DESPESA SEGURANÃ‡A - DERÃ‰ "/>
    <x v="3"/>
    <x v="2"/>
    <x v="0"/>
    <n v="7004"/>
    <x v="3"/>
    <n v="70047"/>
    <s v="FÁBRICA CNTR (Comum)"/>
    <x v="0"/>
    <x v="3"/>
    <x v="0"/>
    <x v="0"/>
    <x v="9"/>
    <x v="9"/>
  </r>
  <r>
    <x v="4"/>
    <s v="EDESIO S R SANTOS SERVICOS DE TRANSPORTES E ESCRITORIO - EIRELI"/>
    <x v="9"/>
    <d v="2024-07-01T00:00:00"/>
    <d v="2024-07-01T00:00:00"/>
    <s v="'428"/>
    <s v="3 | 7"/>
    <x v="10"/>
    <x v="0"/>
    <n v="-5217.3900000000003"/>
    <x v="29"/>
    <x v="29"/>
    <s v="REF. DESPESA SEGURANÃ‡A - DERÃ‰ "/>
    <x v="19"/>
    <x v="0"/>
    <x v="0"/>
    <n v="8005"/>
    <x v="23"/>
    <n v="80051"/>
    <s v="SEGURANÇA (Administrativo)"/>
    <x v="0"/>
    <x v="3"/>
    <x v="0"/>
    <x v="0"/>
    <x v="10"/>
    <x v="10"/>
  </r>
  <r>
    <x v="4"/>
    <s v="EDESIO S R SANTOS SERVICOS DE TRANSPORTES E ESCRITORIO - EIRELI"/>
    <x v="9"/>
    <d v="2024-07-01T00:00:00"/>
    <d v="2024-07-01T00:00:00"/>
    <s v="'428"/>
    <s v="3 | 7"/>
    <x v="10"/>
    <x v="0"/>
    <n v="-782.61"/>
    <x v="41"/>
    <x v="41"/>
    <s v="REF. DESPESA SEGURANÃ‡A - DERÃ‰ "/>
    <x v="3"/>
    <x v="2"/>
    <x v="0"/>
    <n v="7004"/>
    <x v="3"/>
    <n v="70047"/>
    <s v="FÁBRICA CNTR (Comum)"/>
    <x v="0"/>
    <x v="3"/>
    <x v="0"/>
    <x v="0"/>
    <x v="9"/>
    <x v="9"/>
  </r>
  <r>
    <x v="4"/>
    <s v="EDESIO S R SANTOS SERVICOS DE TRANSPORTES E ESCRITORIO - EIRELI"/>
    <x v="9"/>
    <d v="2024-07-01T00:00:00"/>
    <d v="2024-07-10T00:00:00"/>
    <s v="'428"/>
    <s v="4 | 7"/>
    <x v="10"/>
    <x v="0"/>
    <n v="-8695.65"/>
    <x v="29"/>
    <x v="29"/>
    <s v="REF. DESPESA SEGURANÃ‡A - DERÃ‰ "/>
    <x v="19"/>
    <x v="0"/>
    <x v="0"/>
    <n v="8005"/>
    <x v="23"/>
    <n v="80051"/>
    <s v="SEGURANÇA (Administrativo)"/>
    <x v="0"/>
    <x v="3"/>
    <x v="0"/>
    <x v="0"/>
    <x v="10"/>
    <x v="10"/>
  </r>
  <r>
    <x v="4"/>
    <s v="EDESIO S R SANTOS SERVICOS DE TRANSPORTES E ESCRITORIO - EIRELI"/>
    <x v="9"/>
    <d v="2024-07-01T00:00:00"/>
    <d v="2024-07-10T00:00:00"/>
    <s v="'428"/>
    <s v="4 | 7"/>
    <x v="10"/>
    <x v="0"/>
    <n v="-1304.3499999999999"/>
    <x v="41"/>
    <x v="41"/>
    <s v="REF. DESPESA SEGURANÃ‡A - DERÃ‰ "/>
    <x v="3"/>
    <x v="2"/>
    <x v="0"/>
    <n v="7004"/>
    <x v="3"/>
    <n v="70047"/>
    <s v="FÁBRICA CNTR (Comum)"/>
    <x v="0"/>
    <x v="3"/>
    <x v="0"/>
    <x v="0"/>
    <x v="9"/>
    <x v="9"/>
  </r>
  <r>
    <x v="4"/>
    <s v="EDESIO S R SANTOS SERVICOS DE TRANSPORTES E ESCRITORIO - EIRELI"/>
    <x v="9"/>
    <d v="2024-07-01T00:00:00"/>
    <d v="2024-07-10T00:00:00"/>
    <s v="'428"/>
    <s v="5 | 7"/>
    <x v="10"/>
    <x v="0"/>
    <n v="-5217.3900000000003"/>
    <x v="29"/>
    <x v="29"/>
    <s v="REF. DESPESA SEGURANÃ‡A - DERÃ‰ "/>
    <x v="19"/>
    <x v="0"/>
    <x v="0"/>
    <n v="8005"/>
    <x v="23"/>
    <n v="80051"/>
    <s v="SEGURANÇA (Administrativo)"/>
    <x v="0"/>
    <x v="3"/>
    <x v="0"/>
    <x v="0"/>
    <x v="10"/>
    <x v="10"/>
  </r>
  <r>
    <x v="4"/>
    <s v="EDESIO S R SANTOS SERVICOS DE TRANSPORTES E ESCRITORIO - EIRELI"/>
    <x v="9"/>
    <d v="2024-07-01T00:00:00"/>
    <d v="2024-07-10T00:00:00"/>
    <s v="'428"/>
    <s v="5 | 7"/>
    <x v="10"/>
    <x v="0"/>
    <n v="-782.61"/>
    <x v="41"/>
    <x v="41"/>
    <s v="REF. DESPESA SEGURANÃ‡A - DERÃ‰ "/>
    <x v="3"/>
    <x v="2"/>
    <x v="0"/>
    <n v="7004"/>
    <x v="3"/>
    <n v="70047"/>
    <s v="FÁBRICA CNTR (Comum)"/>
    <x v="0"/>
    <x v="3"/>
    <x v="0"/>
    <x v="0"/>
    <x v="9"/>
    <x v="9"/>
  </r>
  <r>
    <x v="4"/>
    <s v="EDESIO S R SANTOS SERVICOS DE TRANSPORTES E ESCRITORIO - EIRELI"/>
    <x v="9"/>
    <d v="2024-07-01T00:00:00"/>
    <d v="2024-07-10T00:00:00"/>
    <s v="'428"/>
    <s v="6 | 7"/>
    <x v="10"/>
    <x v="0"/>
    <n v="-5217.3900000000003"/>
    <x v="29"/>
    <x v="29"/>
    <s v="REF. DESPESA SEGURANÃ‡A - DERÃ‰ "/>
    <x v="19"/>
    <x v="0"/>
    <x v="0"/>
    <n v="8005"/>
    <x v="23"/>
    <n v="80051"/>
    <s v="SEGURANÇA (Administrativo)"/>
    <x v="0"/>
    <x v="3"/>
    <x v="0"/>
    <x v="0"/>
    <x v="10"/>
    <x v="10"/>
  </r>
  <r>
    <x v="4"/>
    <s v="EDESIO S R SANTOS SERVICOS DE TRANSPORTES E ESCRITORIO - EIRELI"/>
    <x v="9"/>
    <d v="2024-07-01T00:00:00"/>
    <d v="2024-07-10T00:00:00"/>
    <s v="'428"/>
    <s v="6 | 7"/>
    <x v="10"/>
    <x v="0"/>
    <n v="-782.61"/>
    <x v="41"/>
    <x v="41"/>
    <s v="REF. DESPESA SEGURANÃ‡A - DERÃ‰ "/>
    <x v="3"/>
    <x v="2"/>
    <x v="0"/>
    <n v="7004"/>
    <x v="3"/>
    <n v="70047"/>
    <s v="FÁBRICA CNTR (Comum)"/>
    <x v="0"/>
    <x v="3"/>
    <x v="0"/>
    <x v="0"/>
    <x v="9"/>
    <x v="9"/>
  </r>
  <r>
    <x v="4"/>
    <s v="EDESIO S R SANTOS SERVICOS DE TRANSPORTES E ESCRITORIO - EIRELI"/>
    <x v="9"/>
    <d v="2024-07-01T00:00:00"/>
    <d v="2024-07-10T00:00:00"/>
    <s v="'429"/>
    <s v="1 | 1"/>
    <x v="2"/>
    <x v="0"/>
    <n v="-16000"/>
    <x v="24"/>
    <x v="24"/>
    <s v="REF. ALUGUEL GALPÃƒO DERÃ‰"/>
    <x v="2"/>
    <x v="2"/>
    <x v="0"/>
    <n v="4004"/>
    <x v="2"/>
    <n v="40047"/>
    <s v="PATRIMÔNIO (Comum)"/>
    <x v="0"/>
    <x v="3"/>
    <x v="0"/>
    <x v="0"/>
    <x v="9"/>
    <x v="9"/>
  </r>
  <r>
    <x v="4"/>
    <s v="EDESIO S R SANTOS SERVICOS DE TRANSPORTES E ESCRITORIO - EIRELI"/>
    <x v="9"/>
    <d v="2024-07-01T00:00:00"/>
    <d v="2024-07-20T00:00:00"/>
    <s v="'428"/>
    <s v="7 | 7"/>
    <x v="10"/>
    <x v="0"/>
    <n v="-5217.3900000000003"/>
    <x v="29"/>
    <x v="29"/>
    <s v="REF. DESPESA SEGURANÃ‡A - DERÃ‰ "/>
    <x v="19"/>
    <x v="0"/>
    <x v="0"/>
    <n v="8005"/>
    <x v="23"/>
    <n v="80051"/>
    <s v="SEGURANÇA (Administrativo)"/>
    <x v="0"/>
    <x v="3"/>
    <x v="0"/>
    <x v="0"/>
    <x v="10"/>
    <x v="10"/>
  </r>
  <r>
    <x v="4"/>
    <s v="EDESIO S R SANTOS SERVICOS DE TRANSPORTES E ESCRITORIO - EIRELI"/>
    <x v="9"/>
    <d v="2024-07-01T00:00:00"/>
    <d v="2024-07-20T00:00:00"/>
    <s v="'428"/>
    <s v="7 | 7"/>
    <x v="10"/>
    <x v="0"/>
    <n v="-782.61"/>
    <x v="41"/>
    <x v="41"/>
    <s v="REF. DESPESA SEGURANÃ‡A - DERÃ‰ "/>
    <x v="3"/>
    <x v="2"/>
    <x v="0"/>
    <n v="7004"/>
    <x v="3"/>
    <n v="70047"/>
    <s v="FÁBRICA CNTR (Comum)"/>
    <x v="0"/>
    <x v="3"/>
    <x v="0"/>
    <x v="0"/>
    <x v="9"/>
    <x v="9"/>
  </r>
  <r>
    <x v="4"/>
    <s v="EDESIO S R SANTOS SERVICOS DE TRANSPORTES E ESCRITORIO - EIRELI"/>
    <x v="10"/>
    <d v="2024-07-01T00:00:00"/>
    <d v="2024-07-01T00:00:00"/>
    <s v="'431"/>
    <s v="1 | 1"/>
    <x v="10"/>
    <x v="0"/>
    <n v="-20000"/>
    <x v="54"/>
    <x v="53"/>
    <s v="REF. TRANSFERÃŠNCIA COLIGADAS EKO X EDESIO"/>
    <x v="0"/>
    <x v="0"/>
    <x v="0"/>
    <n v="2001"/>
    <x v="0"/>
    <n v="20017"/>
    <s v="CORPORATIVO (Comum)"/>
    <x v="1"/>
    <x v="4"/>
    <x v="1"/>
    <x v="1"/>
    <x v="1"/>
    <x v="1"/>
  </r>
  <r>
    <x v="4"/>
    <s v="EDESIO S R SANTOS SERVICOS DE TRANSPORTES E ESCRITORIO - EIRELI"/>
    <x v="10"/>
    <d v="2024-07-03T00:00:00"/>
    <d v="2024-07-03T00:00:00"/>
    <s v="'432"/>
    <s v="1 | 1"/>
    <x v="10"/>
    <x v="0"/>
    <n v="-25000"/>
    <x v="54"/>
    <x v="53"/>
    <s v="REF. TRANSFERÃŠNCIA COLIGADAS EKO X EDESIO"/>
    <x v="0"/>
    <x v="0"/>
    <x v="0"/>
    <n v="2001"/>
    <x v="0"/>
    <n v="20017"/>
    <s v="CORPORATIVO (Comum)"/>
    <x v="1"/>
    <x v="4"/>
    <x v="1"/>
    <x v="1"/>
    <x v="1"/>
    <x v="1"/>
  </r>
  <r>
    <x v="4"/>
    <s v="EDESIO S R SANTOS SERVICOS DE TRANSPORTES E ESCRITORIO - EIRELI"/>
    <x v="10"/>
    <d v="2024-07-10T00:00:00"/>
    <d v="2024-07-10T00:00:00"/>
    <s v="'433"/>
    <s v="1 | 1"/>
    <x v="10"/>
    <x v="0"/>
    <n v="-20000"/>
    <x v="54"/>
    <x v="53"/>
    <s v="REF. TRANSFERÃŠNCIA COLIGADAS EKO X EDESIO"/>
    <x v="0"/>
    <x v="0"/>
    <x v="0"/>
    <n v="2001"/>
    <x v="0"/>
    <n v="20017"/>
    <s v="CORPORATIVO (Comum)"/>
    <x v="1"/>
    <x v="4"/>
    <x v="1"/>
    <x v="1"/>
    <x v="1"/>
    <x v="1"/>
  </r>
  <r>
    <x v="4"/>
    <s v="EDESIO S R SANTOS SERVICOS DE TRANSPORTES E ESCRITORIO - EIRELI"/>
    <x v="10"/>
    <d v="2024-07-11T00:00:00"/>
    <d v="2024-07-11T00:00:00"/>
    <s v="'434"/>
    <s v="1 | 1"/>
    <x v="10"/>
    <x v="0"/>
    <n v="-20000"/>
    <x v="54"/>
    <x v="53"/>
    <s v="REF. TRANSFERÃŠNCIA COLIGADAS EKO X EDESIO"/>
    <x v="0"/>
    <x v="0"/>
    <x v="0"/>
    <n v="2001"/>
    <x v="0"/>
    <n v="20017"/>
    <s v="CORPORATIVO (Comum)"/>
    <x v="1"/>
    <x v="4"/>
    <x v="1"/>
    <x v="1"/>
    <x v="1"/>
    <x v="1"/>
  </r>
  <r>
    <x v="4"/>
    <s v="EDESIO S R SANTOS SERVICOS DE TRANSPORTES E ESCRITORIO - EIRELI"/>
    <x v="10"/>
    <d v="2024-07-15T00:00:00"/>
    <d v="2024-07-15T00:00:00"/>
    <s v="'436"/>
    <s v="1 | 1"/>
    <x v="10"/>
    <x v="0"/>
    <n v="-45000"/>
    <x v="54"/>
    <x v="53"/>
    <s v="REF. TRANSFERÃŠNCIA COLIGADAS EKO X EDESIO"/>
    <x v="0"/>
    <x v="0"/>
    <x v="0"/>
    <n v="2001"/>
    <x v="0"/>
    <n v="20017"/>
    <s v="CORPORATIVO (Comum)"/>
    <x v="1"/>
    <x v="4"/>
    <x v="1"/>
    <x v="1"/>
    <x v="1"/>
    <x v="1"/>
  </r>
  <r>
    <x v="4"/>
    <s v="EDESIO S R SANTOS SERVICOS DE TRANSPORTES E ESCRITORIO - EIRELI"/>
    <x v="10"/>
    <d v="2024-07-16T00:00:00"/>
    <d v="2024-07-16T00:00:00"/>
    <s v="'437"/>
    <s v="1 | 1"/>
    <x v="10"/>
    <x v="0"/>
    <n v="-20000"/>
    <x v="54"/>
    <x v="53"/>
    <s v="REF. TRANSFERÃŠNCIA COLIGADAS EKO X EDESIO"/>
    <x v="0"/>
    <x v="0"/>
    <x v="0"/>
    <n v="2001"/>
    <x v="0"/>
    <n v="20017"/>
    <s v="CORPORATIVO (Comum)"/>
    <x v="1"/>
    <x v="4"/>
    <x v="1"/>
    <x v="1"/>
    <x v="1"/>
    <x v="1"/>
  </r>
  <r>
    <x v="4"/>
    <s v="EDESIO S R SANTOS SERVICOS DE TRANSPORTES E ESCRITORIO - EIRELI"/>
    <x v="10"/>
    <d v="2024-07-17T00:00:00"/>
    <d v="2024-07-17T00:00:00"/>
    <s v="'438"/>
    <s v="1 | 1"/>
    <x v="10"/>
    <x v="0"/>
    <n v="-20000"/>
    <x v="54"/>
    <x v="53"/>
    <s v="REF. TRANSFERÃŠNCIA COLIGADAS EKO X EDESIO"/>
    <x v="0"/>
    <x v="0"/>
    <x v="0"/>
    <n v="2001"/>
    <x v="0"/>
    <n v="20017"/>
    <s v="CORPORATIVO (Comum)"/>
    <x v="1"/>
    <x v="4"/>
    <x v="1"/>
    <x v="1"/>
    <x v="1"/>
    <x v="1"/>
  </r>
  <r>
    <x v="4"/>
    <s v="EDESIO S R SANTOS SERVICOS DE TRANSPORTES E ESCRITORIO - EIRELI"/>
    <x v="10"/>
    <d v="2024-07-18T00:00:00"/>
    <d v="2024-07-18T00:00:00"/>
    <s v="'439"/>
    <s v="1 | 1"/>
    <x v="10"/>
    <x v="0"/>
    <n v="-20000"/>
    <x v="54"/>
    <x v="53"/>
    <s v="REF. TRANSFERÃŠNCIA COLIGADAS EKO X EDESIO"/>
    <x v="0"/>
    <x v="0"/>
    <x v="0"/>
    <n v="2001"/>
    <x v="0"/>
    <n v="20017"/>
    <s v="CORPORATIVO (Comum)"/>
    <x v="1"/>
    <x v="4"/>
    <x v="1"/>
    <x v="1"/>
    <x v="1"/>
    <x v="1"/>
  </r>
  <r>
    <x v="4"/>
    <s v="EDESIO S R SANTOS SERVICOS DE TRANSPORTES E ESCRITORIO - EIRELI"/>
    <x v="10"/>
    <d v="2024-07-19T00:00:00"/>
    <d v="2024-07-19T00:00:00"/>
    <s v="'440"/>
    <s v="1 | 1"/>
    <x v="10"/>
    <x v="0"/>
    <n v="-20000"/>
    <x v="54"/>
    <x v="53"/>
    <s v="REF. TRANSFERÃŠNCIA COLIGADAS EKO X EDESIO"/>
    <x v="0"/>
    <x v="0"/>
    <x v="0"/>
    <n v="2001"/>
    <x v="0"/>
    <n v="20017"/>
    <s v="CORPORATIVO (Comum)"/>
    <x v="1"/>
    <x v="4"/>
    <x v="1"/>
    <x v="1"/>
    <x v="1"/>
    <x v="1"/>
  </r>
  <r>
    <x v="4"/>
    <s v="EDESIO S R SANTOS SERVICOS DE TRANSPORTES E ESCRITORIO - EIRELI"/>
    <x v="10"/>
    <d v="2024-07-23T00:00:00"/>
    <d v="2024-07-23T00:00:00"/>
    <s v="'441"/>
    <s v="1 | 1"/>
    <x v="10"/>
    <x v="0"/>
    <n v="-20000"/>
    <x v="54"/>
    <x v="53"/>
    <s v="REF. TRANSFERÃŠNCIA COLIGADAS EKO X EDESIO"/>
    <x v="0"/>
    <x v="0"/>
    <x v="0"/>
    <n v="2001"/>
    <x v="0"/>
    <n v="20017"/>
    <s v="CORPORATIVO (Comum)"/>
    <x v="1"/>
    <x v="4"/>
    <x v="1"/>
    <x v="1"/>
    <x v="1"/>
    <x v="1"/>
  </r>
  <r>
    <x v="4"/>
    <s v="EDESIO S R SANTOS SERVICOS DE TRANSPORTES E ESCRITORIO - EIRELI"/>
    <x v="10"/>
    <d v="2024-07-30T00:00:00"/>
    <d v="2024-07-30T00:00:00"/>
    <s v="'442"/>
    <s v="1 | 1"/>
    <x v="10"/>
    <x v="0"/>
    <n v="-40000"/>
    <x v="54"/>
    <x v="53"/>
    <s v="REF. TRANSFERÃŠNCIA COLIGADAS EKO X EDESIO"/>
    <x v="0"/>
    <x v="0"/>
    <x v="0"/>
    <n v="2001"/>
    <x v="0"/>
    <n v="20017"/>
    <s v="CORPORATIVO (Comum)"/>
    <x v="1"/>
    <x v="4"/>
    <x v="1"/>
    <x v="1"/>
    <x v="1"/>
    <x v="1"/>
  </r>
  <r>
    <x v="4"/>
    <s v="EDESIO S R SANTOS SERVICOS DE TRANSPORTES E ESCRITORIO - EIRELI"/>
    <x v="10"/>
    <d v="2024-07-31T00:00:00"/>
    <d v="2024-07-31T00:00:00"/>
    <s v="'443"/>
    <s v="1 | 1"/>
    <x v="10"/>
    <x v="0"/>
    <n v="-14000"/>
    <x v="54"/>
    <x v="53"/>
    <s v="REF. TRANSFERÃŠNCIA COLIGADAS EKO X EDESIO"/>
    <x v="0"/>
    <x v="0"/>
    <x v="0"/>
    <n v="2001"/>
    <x v="0"/>
    <n v="20017"/>
    <s v="CORPORATIVO (Comum)"/>
    <x v="1"/>
    <x v="4"/>
    <x v="1"/>
    <x v="1"/>
    <x v="1"/>
    <x v="1"/>
  </r>
  <r>
    <x v="4"/>
    <s v="EDESIO S R SANTOS SERVICOS DE TRANSPORTES E ESCRITORIO - EIRELI"/>
    <x v="11"/>
    <d v="2024-08-01T00:00:00"/>
    <d v="2024-08-01T00:00:00"/>
    <s v="'446"/>
    <s v="1 | 1"/>
    <x v="10"/>
    <x v="0"/>
    <n v="-40000"/>
    <x v="54"/>
    <x v="53"/>
    <s v="REF. TRANSFERÃŠNCIA COLIGADAS EKO X EDESIO"/>
    <x v="0"/>
    <x v="0"/>
    <x v="0"/>
    <n v="2001"/>
    <x v="0"/>
    <n v="20017"/>
    <s v="CORPORATIVO (Comum)"/>
    <x v="1"/>
    <x v="4"/>
    <x v="1"/>
    <x v="1"/>
    <x v="1"/>
    <x v="1"/>
  </r>
  <r>
    <x v="4"/>
    <s v="EDESIO S R SANTOS SERVICOS DE TRANSPORTES E ESCRITORIO - EIRELI"/>
    <x v="11"/>
    <d v="2024-08-02T00:00:00"/>
    <d v="2024-08-02T00:00:00"/>
    <s v="'447"/>
    <s v="1 | 1"/>
    <x v="10"/>
    <x v="0"/>
    <n v="-10000"/>
    <x v="54"/>
    <x v="53"/>
    <s v="REF. TRANSFERÃŠNCIA COLIGADAS EKO X EDESIO"/>
    <x v="0"/>
    <x v="0"/>
    <x v="0"/>
    <n v="2001"/>
    <x v="0"/>
    <n v="20017"/>
    <s v="CORPORATIVO (Comum)"/>
    <x v="1"/>
    <x v="4"/>
    <x v="1"/>
    <x v="1"/>
    <x v="1"/>
    <x v="1"/>
  </r>
  <r>
    <x v="4"/>
    <s v="EDESIO S R SANTOS SERVICOS DE TRANSPORTES E ESCRITORIO - EIRELI"/>
    <x v="11"/>
    <d v="2024-08-05T00:00:00"/>
    <d v="2024-08-05T00:00:00"/>
    <s v="'448"/>
    <s v="1 | 1"/>
    <x v="10"/>
    <x v="0"/>
    <n v="-20000"/>
    <x v="54"/>
    <x v="53"/>
    <s v="REF. TRANSFERÃŠNCIA COLIGADAS EKO X EDESIO"/>
    <x v="0"/>
    <x v="0"/>
    <x v="0"/>
    <n v="2001"/>
    <x v="0"/>
    <n v="20017"/>
    <s v="CORPORATIVO (Comum)"/>
    <x v="1"/>
    <x v="4"/>
    <x v="1"/>
    <x v="1"/>
    <x v="1"/>
    <x v="1"/>
  </r>
  <r>
    <x v="4"/>
    <s v="EDESIO S R SANTOS SERVICOS DE TRANSPORTES E ESCRITORIO - EIRELI"/>
    <x v="11"/>
    <d v="2024-08-06T00:00:00"/>
    <d v="2024-08-06T00:00:00"/>
    <s v="'449"/>
    <s v="1 | 1"/>
    <x v="10"/>
    <x v="0"/>
    <n v="-20000"/>
    <x v="54"/>
    <x v="53"/>
    <s v="REF. TRANSFERÃŠNCIA COLIGADAS EKO X EDESIO"/>
    <x v="0"/>
    <x v="0"/>
    <x v="0"/>
    <n v="2001"/>
    <x v="0"/>
    <n v="20017"/>
    <s v="CORPORATIVO (Comum)"/>
    <x v="1"/>
    <x v="4"/>
    <x v="1"/>
    <x v="1"/>
    <x v="1"/>
    <x v="1"/>
  </r>
  <r>
    <x v="4"/>
    <s v="EDESIO S R SANTOS SERVICOS DE TRANSPORTES E ESCRITORIO - EIRELI"/>
    <x v="11"/>
    <d v="2024-08-07T00:00:00"/>
    <d v="2024-08-07T00:00:00"/>
    <s v="'450"/>
    <s v="1 | 1"/>
    <x v="10"/>
    <x v="0"/>
    <n v="-20000"/>
    <x v="54"/>
    <x v="53"/>
    <s v="REF. TRANSFERÃŠNCIA COLIGADAS EKO X EDESIO"/>
    <x v="0"/>
    <x v="0"/>
    <x v="0"/>
    <n v="2001"/>
    <x v="0"/>
    <n v="20017"/>
    <s v="CORPORATIVO (Comum)"/>
    <x v="1"/>
    <x v="4"/>
    <x v="1"/>
    <x v="1"/>
    <x v="1"/>
    <x v="1"/>
  </r>
  <r>
    <x v="4"/>
    <s v="EDESIO S R SANTOS SERVICOS DE TRANSPORTES E ESCRITORIO - EIRELI"/>
    <x v="11"/>
    <d v="2024-08-07T00:00:00"/>
    <d v="2024-08-07T00:00:00"/>
    <s v="'451"/>
    <s v="1 | 1"/>
    <x v="10"/>
    <x v="0"/>
    <n v="-10000"/>
    <x v="54"/>
    <x v="53"/>
    <s v="REF. TRANSFERÃŠNCIA COLIGADAS EKO X EDESIO"/>
    <x v="0"/>
    <x v="0"/>
    <x v="0"/>
    <n v="2001"/>
    <x v="0"/>
    <n v="20017"/>
    <s v="CORPORATIVO (Comum)"/>
    <x v="1"/>
    <x v="4"/>
    <x v="1"/>
    <x v="1"/>
    <x v="1"/>
    <x v="1"/>
  </r>
  <r>
    <x v="4"/>
    <s v="EDESIO S R SANTOS SERVICOS DE TRANSPORTES E ESCRITORIO - EIRELI"/>
    <x v="11"/>
    <d v="2024-08-08T00:00:00"/>
    <d v="2024-08-08T00:00:00"/>
    <s v="'452"/>
    <s v="1 | 1"/>
    <x v="10"/>
    <x v="0"/>
    <n v="-20000"/>
    <x v="54"/>
    <x v="53"/>
    <s v="REF. TRANSFERÃŠNCIA COLIGADAS EKO X EDESIO"/>
    <x v="0"/>
    <x v="0"/>
    <x v="0"/>
    <n v="2001"/>
    <x v="0"/>
    <n v="20017"/>
    <s v="CORPORATIVO (Comum)"/>
    <x v="1"/>
    <x v="4"/>
    <x v="1"/>
    <x v="1"/>
    <x v="1"/>
    <x v="1"/>
  </r>
  <r>
    <x v="4"/>
    <s v="EDESIO S R SANTOS SERVICOS DE TRANSPORTES E ESCRITORIO - EIRELI"/>
    <x v="11"/>
    <d v="2024-08-09T00:00:00"/>
    <d v="2024-08-09T00:00:00"/>
    <s v="'453"/>
    <s v="1 | 1"/>
    <x v="10"/>
    <x v="0"/>
    <n v="-45000"/>
    <x v="54"/>
    <x v="53"/>
    <s v="REF. TRANSFERÃŠNCIA COLIGADAS EKO X EDESIO"/>
    <x v="0"/>
    <x v="0"/>
    <x v="0"/>
    <n v="2001"/>
    <x v="0"/>
    <n v="20017"/>
    <s v="CORPORATIVO (Comum)"/>
    <x v="1"/>
    <x v="4"/>
    <x v="1"/>
    <x v="1"/>
    <x v="1"/>
    <x v="1"/>
  </r>
  <r>
    <x v="4"/>
    <s v="EDESIO S R SANTOS SERVICOS DE TRANSPORTES E ESCRITORIO - EIRELI"/>
    <x v="11"/>
    <d v="2024-08-12T00:00:00"/>
    <d v="2024-08-12T00:00:00"/>
    <s v="'454"/>
    <s v="1 | 1"/>
    <x v="10"/>
    <x v="0"/>
    <n v="-40000"/>
    <x v="54"/>
    <x v="53"/>
    <s v="REF. TRANSFERÃŠNCIA COLIGADAS EKO X EDESIO"/>
    <x v="0"/>
    <x v="0"/>
    <x v="0"/>
    <n v="2001"/>
    <x v="0"/>
    <n v="20017"/>
    <s v="CORPORATIVO (Comum)"/>
    <x v="1"/>
    <x v="4"/>
    <x v="1"/>
    <x v="1"/>
    <x v="1"/>
    <x v="1"/>
  </r>
  <r>
    <x v="4"/>
    <s v="EDESIO S R SANTOS SERVICOS DE TRANSPORTES E ESCRITORIO - EIRELI"/>
    <x v="11"/>
    <d v="2024-08-15T00:00:00"/>
    <d v="2024-08-15T00:00:00"/>
    <s v="'455"/>
    <s v="1 | 1"/>
    <x v="10"/>
    <x v="0"/>
    <n v="-10000"/>
    <x v="54"/>
    <x v="53"/>
    <s v="REF. TRANSFERÃŠNCIA COLIGADAS EKO X EDESIO"/>
    <x v="0"/>
    <x v="0"/>
    <x v="0"/>
    <n v="2001"/>
    <x v="0"/>
    <n v="20017"/>
    <s v="CORPORATIVO (Comum)"/>
    <x v="1"/>
    <x v="4"/>
    <x v="1"/>
    <x v="1"/>
    <x v="1"/>
    <x v="1"/>
  </r>
  <r>
    <x v="4"/>
    <s v="EDESIO S R SANTOS SERVICOS DE TRANSPORTES E ESCRITORIO - EIRELI"/>
    <x v="11"/>
    <d v="2024-08-19T00:00:00"/>
    <d v="2024-08-19T00:00:00"/>
    <s v="'456"/>
    <s v="1 | 1"/>
    <x v="10"/>
    <x v="0"/>
    <n v="-40000"/>
    <x v="54"/>
    <x v="53"/>
    <s v="REF. TRANSFERÃŠNCIA COLIGADAS EKO X EDESIO"/>
    <x v="0"/>
    <x v="0"/>
    <x v="0"/>
    <n v="2001"/>
    <x v="0"/>
    <n v="20017"/>
    <s v="CORPORATIVO (Comum)"/>
    <x v="1"/>
    <x v="4"/>
    <x v="1"/>
    <x v="1"/>
    <x v="1"/>
    <x v="1"/>
  </r>
  <r>
    <x v="4"/>
    <s v="EDESIO S R SANTOS SERVICOS DE TRANSPORTES E ESCRITORIO - EIRELI"/>
    <x v="11"/>
    <d v="2024-08-20T00:00:00"/>
    <d v="2024-08-20T00:00:00"/>
    <s v="'457"/>
    <s v="1 | 1"/>
    <x v="10"/>
    <x v="0"/>
    <n v="-75000"/>
    <x v="54"/>
    <x v="53"/>
    <s v="REF. TRANSFERÃŠNCIA COLIGADAS EKO X EDESIO"/>
    <x v="0"/>
    <x v="0"/>
    <x v="0"/>
    <n v="2001"/>
    <x v="0"/>
    <n v="20017"/>
    <s v="CORPORATIVO (Comum)"/>
    <x v="1"/>
    <x v="4"/>
    <x v="1"/>
    <x v="1"/>
    <x v="1"/>
    <x v="1"/>
  </r>
  <r>
    <x v="4"/>
    <s v="EDESIO S R SANTOS SERVICOS DE TRANSPORTES E ESCRITORIO - EIRELI"/>
    <x v="11"/>
    <d v="2024-08-27T00:00:00"/>
    <d v="2024-08-27T00:00:00"/>
    <s v="'458"/>
    <s v="1 | 1"/>
    <x v="10"/>
    <x v="0"/>
    <n v="-30000"/>
    <x v="54"/>
    <x v="53"/>
    <s v="REF. TRANSFERÃŠNCIA COLIGADAS EKO X EDESIO"/>
    <x v="0"/>
    <x v="0"/>
    <x v="0"/>
    <n v="2001"/>
    <x v="0"/>
    <n v="20017"/>
    <s v="CORPORATIVO (Comum)"/>
    <x v="1"/>
    <x v="4"/>
    <x v="1"/>
    <x v="1"/>
    <x v="1"/>
    <x v="1"/>
  </r>
  <r>
    <x v="4"/>
    <s v="EDESIO S R SANTOS SERVICOS DE TRANSPORTES E ESCRITORIO - EIRELI"/>
    <x v="11"/>
    <d v="2024-08-30T00:00:00"/>
    <d v="2024-08-30T00:00:00"/>
    <s v="'459"/>
    <s v="1 | 1"/>
    <x v="10"/>
    <x v="0"/>
    <n v="-20000"/>
    <x v="54"/>
    <x v="53"/>
    <s v="REF. TRANSFERÃŠNCIA COLIGADAS EKO X EDESIO"/>
    <x v="0"/>
    <x v="0"/>
    <x v="0"/>
    <n v="2001"/>
    <x v="0"/>
    <n v="20017"/>
    <s v="CORPORATIVO (Comum)"/>
    <x v="1"/>
    <x v="4"/>
    <x v="1"/>
    <x v="1"/>
    <x v="1"/>
    <x v="1"/>
  </r>
  <r>
    <x v="4"/>
    <s v="EDESIO S R SANTOS SERVICOS DE TRANSPORTES E ESCRITORIO - EIRELI"/>
    <x v="12"/>
    <d v="2024-09-04T00:00:00"/>
    <d v="2024-09-04T00:00:00"/>
    <s v="'461"/>
    <s v="1 | 1"/>
    <x v="10"/>
    <x v="0"/>
    <n v="-40000"/>
    <x v="54"/>
    <x v="53"/>
    <s v="REF. TRANSFERÃŠNCIA COLIGADAS EKO X EDESIO"/>
    <x v="0"/>
    <x v="0"/>
    <x v="0"/>
    <n v="2001"/>
    <x v="0"/>
    <n v="20017"/>
    <s v="CORPORATIVO (Comum)"/>
    <x v="1"/>
    <x v="4"/>
    <x v="1"/>
    <x v="1"/>
    <x v="1"/>
    <x v="1"/>
  </r>
  <r>
    <x v="4"/>
    <s v="EDESIO S R SANTOS SERVICOS DE TRANSPORTES E ESCRITORIO - EIRELI"/>
    <x v="12"/>
    <d v="2024-09-10T00:00:00"/>
    <d v="2024-09-10T00:00:00"/>
    <s v="'462"/>
    <s v="1 | 1"/>
    <x v="10"/>
    <x v="0"/>
    <n v="-40000"/>
    <x v="54"/>
    <x v="53"/>
    <s v="REF. TRANSFERÃŠNCIA COLIGADAS EKO X EDESIO"/>
    <x v="0"/>
    <x v="0"/>
    <x v="0"/>
    <n v="2001"/>
    <x v="0"/>
    <n v="20017"/>
    <s v="CORPORATIVO (Comum)"/>
    <x v="1"/>
    <x v="4"/>
    <x v="1"/>
    <x v="1"/>
    <x v="1"/>
    <x v="1"/>
  </r>
  <r>
    <x v="4"/>
    <s v="EDESIO S R SANTOS SERVICOS DE TRANSPORTES E ESCRITORIO - EIRELI"/>
    <x v="12"/>
    <d v="2024-09-11T00:00:00"/>
    <d v="2024-09-11T00:00:00"/>
    <s v="'463"/>
    <s v="1 | 1"/>
    <x v="10"/>
    <x v="0"/>
    <n v="-40000"/>
    <x v="54"/>
    <x v="53"/>
    <s v="REF. TRANSFERÃŠNCIA COLIGADAS EKO X EDESIO"/>
    <x v="0"/>
    <x v="0"/>
    <x v="0"/>
    <n v="2001"/>
    <x v="0"/>
    <n v="20017"/>
    <s v="CORPORATIVO (Comum)"/>
    <x v="1"/>
    <x v="4"/>
    <x v="1"/>
    <x v="1"/>
    <x v="1"/>
    <x v="1"/>
  </r>
  <r>
    <x v="4"/>
    <s v="EDESIO S R SANTOS SERVICOS DE TRANSPORTES E ESCRITORIO - EIRELI"/>
    <x v="12"/>
    <d v="2024-09-12T00:00:00"/>
    <d v="2024-09-12T00:00:00"/>
    <s v="'464"/>
    <s v="1 | 1"/>
    <x v="10"/>
    <x v="0"/>
    <n v="-40000"/>
    <x v="54"/>
    <x v="53"/>
    <s v="REF. TRANSFERÃŠNCIA COLIGADAS EKO X EDESIO"/>
    <x v="0"/>
    <x v="0"/>
    <x v="0"/>
    <n v="2001"/>
    <x v="0"/>
    <n v="20017"/>
    <s v="CORPORATIVO (Comum)"/>
    <x v="1"/>
    <x v="4"/>
    <x v="1"/>
    <x v="1"/>
    <x v="1"/>
    <x v="1"/>
  </r>
  <r>
    <x v="4"/>
    <s v="EDESIO S R SANTOS SERVICOS DE TRANSPORTES E ESCRITORIO - EIRELI"/>
    <x v="12"/>
    <d v="2024-09-13T00:00:00"/>
    <d v="2024-09-13T00:00:00"/>
    <s v="'465"/>
    <s v="1 | 1"/>
    <x v="10"/>
    <x v="0"/>
    <n v="-40000"/>
    <x v="54"/>
    <x v="53"/>
    <s v="REF. TRANSFERÃŠNCIA COLIGADAS EKO X EDESIO"/>
    <x v="0"/>
    <x v="0"/>
    <x v="0"/>
    <n v="2001"/>
    <x v="0"/>
    <n v="20017"/>
    <s v="CORPORATIVO (Comum)"/>
    <x v="1"/>
    <x v="4"/>
    <x v="1"/>
    <x v="1"/>
    <x v="1"/>
    <x v="1"/>
  </r>
  <r>
    <x v="4"/>
    <s v="EDESIO S R SANTOS SERVICOS DE TRANSPORTES E ESCRITORIO - EIRELI"/>
    <x v="12"/>
    <d v="2024-09-16T00:00:00"/>
    <d v="2024-09-16T00:00:00"/>
    <s v="'466"/>
    <s v="1 | 1"/>
    <x v="10"/>
    <x v="0"/>
    <n v="-30000"/>
    <x v="54"/>
    <x v="53"/>
    <s v="REF. TRANSFERÃŠNCIA COLIGADAS EKO X EDESIO"/>
    <x v="0"/>
    <x v="0"/>
    <x v="0"/>
    <n v="2001"/>
    <x v="0"/>
    <n v="20017"/>
    <s v="CORPORATIVO (Comum)"/>
    <x v="1"/>
    <x v="4"/>
    <x v="1"/>
    <x v="1"/>
    <x v="1"/>
    <x v="1"/>
  </r>
  <r>
    <x v="4"/>
    <s v="EDESIO S R SANTOS SERVICOS DE TRANSPORTES E ESCRITORIO - EIRELI"/>
    <x v="12"/>
    <d v="2024-09-17T00:00:00"/>
    <d v="2024-09-17T00:00:00"/>
    <s v="'467"/>
    <s v="1 | 1"/>
    <x v="10"/>
    <x v="0"/>
    <n v="-20000"/>
    <x v="54"/>
    <x v="53"/>
    <s v="REF. TRANSFERÃŠNCIA COLIGADAS EKO X EDESIO"/>
    <x v="0"/>
    <x v="0"/>
    <x v="0"/>
    <n v="2001"/>
    <x v="0"/>
    <n v="20017"/>
    <s v="CORPORATIVO (Comum)"/>
    <x v="1"/>
    <x v="4"/>
    <x v="1"/>
    <x v="1"/>
    <x v="1"/>
    <x v="1"/>
  </r>
  <r>
    <x v="4"/>
    <s v="EDESIO S R SANTOS SERVICOS DE TRANSPORTES E ESCRITORIO - EIRELI"/>
    <x v="12"/>
    <d v="2024-09-20T00:00:00"/>
    <d v="2024-09-20T00:00:00"/>
    <s v="'468"/>
    <s v="1 | 1"/>
    <x v="10"/>
    <x v="0"/>
    <n v="-70000"/>
    <x v="54"/>
    <x v="53"/>
    <s v="REF. TRANSFERÃŠNCIA COLIGADAS EKO X EDESIO"/>
    <x v="0"/>
    <x v="0"/>
    <x v="0"/>
    <n v="2001"/>
    <x v="0"/>
    <n v="20017"/>
    <s v="CORPORATIVO (Comum)"/>
    <x v="1"/>
    <x v="4"/>
    <x v="1"/>
    <x v="1"/>
    <x v="1"/>
    <x v="1"/>
  </r>
  <r>
    <x v="4"/>
    <s v="EDESIO S R SANTOS SERVICOS DE TRANSPORTES E ESCRITORIO - EIRELI"/>
    <x v="12"/>
    <d v="2024-09-30T00:00:00"/>
    <d v="2024-09-30T00:00:00"/>
    <s v="'469"/>
    <s v="1 | 1"/>
    <x v="10"/>
    <x v="0"/>
    <n v="-1000"/>
    <x v="54"/>
    <x v="53"/>
    <s v="REF. TRANSFERÃŠNCIA COLIGADAS EKO X EDESIO"/>
    <x v="0"/>
    <x v="0"/>
    <x v="0"/>
    <n v="2001"/>
    <x v="0"/>
    <n v="20017"/>
    <s v="CORPORATIVO (Comum)"/>
    <x v="1"/>
    <x v="4"/>
    <x v="1"/>
    <x v="1"/>
    <x v="1"/>
    <x v="1"/>
  </r>
  <r>
    <x v="4"/>
    <s v="EDESIO S R SANTOS SERVICOS DE TRANSPORTES E ESCRITORIO - EIRELI"/>
    <x v="13"/>
    <d v="2024-10-01T00:00:00"/>
    <d v="2024-10-01T00:00:00"/>
    <s v="'470"/>
    <s v="1 | 1"/>
    <x v="10"/>
    <x v="0"/>
    <n v="-40000"/>
    <x v="54"/>
    <x v="53"/>
    <s v="REF. TRANSFERÃŠNCIA COLIGADAS EKO X EDESIO"/>
    <x v="0"/>
    <x v="0"/>
    <x v="0"/>
    <n v="2001"/>
    <x v="0"/>
    <n v="20017"/>
    <s v="CORPORATIVO (Comum)"/>
    <x v="1"/>
    <x v="0"/>
    <x v="1"/>
    <x v="1"/>
    <x v="1"/>
    <x v="1"/>
  </r>
  <r>
    <x v="4"/>
    <s v="EDESIO S R SANTOS SERVICOS DE TRANSPORTES E ESCRITORIO - EIRELI"/>
    <x v="13"/>
    <d v="2024-10-01T00:00:00"/>
    <d v="2024-10-01T00:00:00"/>
    <s v="'471"/>
    <s v="1 | 1"/>
    <x v="10"/>
    <x v="0"/>
    <n v="-20000"/>
    <x v="54"/>
    <x v="53"/>
    <s v="REF. TRANSFERÃŠNCIA COLIGADAS EKO X EDESIO"/>
    <x v="0"/>
    <x v="0"/>
    <x v="0"/>
    <n v="2001"/>
    <x v="0"/>
    <n v="20017"/>
    <s v="CORPORATIVO (Comum)"/>
    <x v="1"/>
    <x v="0"/>
    <x v="1"/>
    <x v="1"/>
    <x v="1"/>
    <x v="1"/>
  </r>
  <r>
    <x v="4"/>
    <s v="EDESIO S R SANTOS SERVICOS DE TRANSPORTES E ESCRITORIO - EIRELI"/>
    <x v="13"/>
    <d v="2024-10-02T00:00:00"/>
    <d v="2024-10-02T00:00:00"/>
    <s v="'472"/>
    <s v="1 | 1"/>
    <x v="10"/>
    <x v="0"/>
    <n v="-40000"/>
    <x v="54"/>
    <x v="53"/>
    <s v="REF. TRANSFERÃŠNCIA COLIGADAS EKO X EDESIO"/>
    <x v="0"/>
    <x v="0"/>
    <x v="0"/>
    <n v="2001"/>
    <x v="0"/>
    <n v="20017"/>
    <s v="CORPORATIVO (Comum)"/>
    <x v="1"/>
    <x v="0"/>
    <x v="1"/>
    <x v="1"/>
    <x v="1"/>
    <x v="1"/>
  </r>
  <r>
    <x v="4"/>
    <s v="EDESIO S R SANTOS SERVICOS DE TRANSPORTES E ESCRITORIO - EIRELI"/>
    <x v="13"/>
    <d v="2024-10-08T00:00:00"/>
    <d v="2024-10-08T00:00:00"/>
    <s v="'475"/>
    <s v="1 | 1"/>
    <x v="10"/>
    <x v="0"/>
    <n v="-21000"/>
    <x v="54"/>
    <x v="53"/>
    <s v="REF. TRANSFERÃŠNCIA COLIGADAS EKO X EDESIO"/>
    <x v="0"/>
    <x v="0"/>
    <x v="0"/>
    <n v="2001"/>
    <x v="0"/>
    <n v="20017"/>
    <s v="CORPORATIVO (Comum)"/>
    <x v="1"/>
    <x v="0"/>
    <x v="1"/>
    <x v="1"/>
    <x v="1"/>
    <x v="1"/>
  </r>
  <r>
    <x v="4"/>
    <s v="EDESIO S R SANTOS SERVICOS DE TRANSPORTES E ESCRITORIO - EIRELI"/>
    <x v="13"/>
    <d v="2024-10-10T00:00:00"/>
    <d v="2024-10-10T00:00:00"/>
    <s v="'476"/>
    <s v="1 | 1"/>
    <x v="10"/>
    <x v="0"/>
    <n v="-40000"/>
    <x v="54"/>
    <x v="53"/>
    <s v="REF. TRANSFERÃŠNCIA COLIGADAS EKO X EDESIO"/>
    <x v="0"/>
    <x v="0"/>
    <x v="0"/>
    <n v="2001"/>
    <x v="0"/>
    <n v="20017"/>
    <s v="CORPORATIVO (Comum)"/>
    <x v="1"/>
    <x v="0"/>
    <x v="1"/>
    <x v="1"/>
    <x v="1"/>
    <x v="1"/>
  </r>
  <r>
    <x v="4"/>
    <s v="EDESIO S R SANTOS SERVICOS DE TRANSPORTES E ESCRITORIO - EIRELI"/>
    <x v="13"/>
    <d v="2024-10-14T00:00:00"/>
    <d v="2024-10-14T00:00:00"/>
    <s v="'477"/>
    <s v="1 | 1"/>
    <x v="10"/>
    <x v="0"/>
    <n v="-11000"/>
    <x v="54"/>
    <x v="53"/>
    <s v="REF. TRANSFERÃŠNCIA COLIGADAS EKO X EDESIO"/>
    <x v="0"/>
    <x v="0"/>
    <x v="0"/>
    <n v="2001"/>
    <x v="0"/>
    <n v="20017"/>
    <s v="CORPORATIVO (Comum)"/>
    <x v="1"/>
    <x v="0"/>
    <x v="1"/>
    <x v="1"/>
    <x v="1"/>
    <x v="1"/>
  </r>
  <r>
    <x v="4"/>
    <s v="EDESIO S R SANTOS SERVICOS DE TRANSPORTES E ESCRITORIO - EIRELI"/>
    <x v="13"/>
    <d v="2024-10-15T00:00:00"/>
    <d v="2024-10-15T00:00:00"/>
    <s v="'478"/>
    <s v="1 | 1"/>
    <x v="10"/>
    <x v="0"/>
    <n v="-20000"/>
    <x v="54"/>
    <x v="53"/>
    <s v="REF. TRANSFERÃŠNCIA COLIGADAS EKO X EDESIO"/>
    <x v="0"/>
    <x v="0"/>
    <x v="0"/>
    <n v="2001"/>
    <x v="0"/>
    <n v="20017"/>
    <s v="CORPORATIVO (Comum)"/>
    <x v="1"/>
    <x v="0"/>
    <x v="1"/>
    <x v="1"/>
    <x v="1"/>
    <x v="1"/>
  </r>
  <r>
    <x v="4"/>
    <s v="EDESIO S R SANTOS SERVICOS DE TRANSPORTES E ESCRITORIO - EIRELI"/>
    <x v="13"/>
    <d v="2024-10-16T00:00:00"/>
    <d v="2024-10-16T00:00:00"/>
    <s v="'479"/>
    <s v="1 | 1"/>
    <x v="10"/>
    <x v="0"/>
    <n v="-20000"/>
    <x v="54"/>
    <x v="53"/>
    <s v="REF. TRANSFERÃŠNCIA COLIGADAS EKO X EDESIO"/>
    <x v="0"/>
    <x v="0"/>
    <x v="0"/>
    <n v="2001"/>
    <x v="0"/>
    <n v="20017"/>
    <s v="CORPORATIVO (Comum)"/>
    <x v="1"/>
    <x v="0"/>
    <x v="1"/>
    <x v="1"/>
    <x v="1"/>
    <x v="1"/>
  </r>
  <r>
    <x v="4"/>
    <s v="EDESIO S R SANTOS SERVICOS DE TRANSPORTES E ESCRITORIO - EIRELI"/>
    <x v="13"/>
    <d v="2024-10-17T00:00:00"/>
    <d v="2024-10-17T00:00:00"/>
    <s v="'480"/>
    <s v="1 | 1"/>
    <x v="10"/>
    <x v="0"/>
    <n v="-40000"/>
    <x v="54"/>
    <x v="53"/>
    <s v="REF. TRANSFERÃŠNCIA COLIGADAS EKO X EDESIO"/>
    <x v="0"/>
    <x v="0"/>
    <x v="0"/>
    <n v="2001"/>
    <x v="0"/>
    <n v="20017"/>
    <s v="CORPORATIVO (Comum)"/>
    <x v="1"/>
    <x v="0"/>
    <x v="1"/>
    <x v="1"/>
    <x v="1"/>
    <x v="1"/>
  </r>
  <r>
    <x v="4"/>
    <s v="EDESIO S R SANTOS SERVICOS DE TRANSPORTES E ESCRITORIO - EIRELI"/>
    <x v="13"/>
    <d v="2024-10-18T00:00:00"/>
    <d v="2024-10-18T00:00:00"/>
    <s v="'481"/>
    <s v="1 | 1"/>
    <x v="10"/>
    <x v="0"/>
    <n v="-40000"/>
    <x v="54"/>
    <x v="53"/>
    <s v="REF. TRANSFERÃŠNCIA COLIGADAS EKO X EDESIO"/>
    <x v="0"/>
    <x v="0"/>
    <x v="0"/>
    <n v="2001"/>
    <x v="0"/>
    <n v="20017"/>
    <s v="CORPORATIVO (Comum)"/>
    <x v="1"/>
    <x v="0"/>
    <x v="1"/>
    <x v="1"/>
    <x v="1"/>
    <x v="1"/>
  </r>
  <r>
    <x v="4"/>
    <s v="EDESIO S R SANTOS SERVICOS DE TRANSPORTES E ESCRITORIO - EIRELI"/>
    <x v="13"/>
    <d v="2024-10-21T00:00:00"/>
    <d v="2024-10-21T00:00:00"/>
    <s v="'482"/>
    <s v="1 | 1"/>
    <x v="10"/>
    <x v="0"/>
    <n v="-45000"/>
    <x v="54"/>
    <x v="53"/>
    <s v="REF. TRANSFERÃŠNCIA COLIGADAS EKO X EDESIO"/>
    <x v="0"/>
    <x v="0"/>
    <x v="0"/>
    <n v="2001"/>
    <x v="0"/>
    <n v="20017"/>
    <s v="CORPORATIVO (Comum)"/>
    <x v="1"/>
    <x v="0"/>
    <x v="1"/>
    <x v="1"/>
    <x v="1"/>
    <x v="1"/>
  </r>
  <r>
    <x v="4"/>
    <s v="EDESIO S R SANTOS SERVICOS DE TRANSPORTES E ESCRITORIO - EIRELI"/>
    <x v="13"/>
    <d v="2024-10-22T00:00:00"/>
    <d v="2024-10-22T00:00:00"/>
    <s v="'483"/>
    <s v="1 | 1"/>
    <x v="10"/>
    <x v="0"/>
    <n v="-18000"/>
    <x v="54"/>
    <x v="53"/>
    <s v="REF. TRANSFERÃŠNCIA COLIGADAS EKO X EDESIO"/>
    <x v="0"/>
    <x v="0"/>
    <x v="0"/>
    <n v="2001"/>
    <x v="0"/>
    <n v="20017"/>
    <s v="CORPORATIVO (Comum)"/>
    <x v="1"/>
    <x v="0"/>
    <x v="1"/>
    <x v="1"/>
    <x v="1"/>
    <x v="1"/>
  </r>
  <r>
    <x v="4"/>
    <s v="EDESIO S R SANTOS SERVICOS DE TRANSPORTES E ESCRITORIO - EIRELI"/>
    <x v="13"/>
    <d v="2024-10-29T00:00:00"/>
    <d v="2024-10-29T00:00:00"/>
    <s v="'484"/>
    <s v="1 | 1"/>
    <x v="10"/>
    <x v="0"/>
    <n v="-20000"/>
    <x v="54"/>
    <x v="53"/>
    <s v="REF. TRANSFERÃŠNCIA COLIGADAS EKO X EDESIO"/>
    <x v="0"/>
    <x v="0"/>
    <x v="0"/>
    <n v="2001"/>
    <x v="0"/>
    <n v="20017"/>
    <s v="CORPORATIVO (Comum)"/>
    <x v="1"/>
    <x v="0"/>
    <x v="1"/>
    <x v="1"/>
    <x v="1"/>
    <x v="1"/>
  </r>
  <r>
    <x v="4"/>
    <s v="EDESIO S R SANTOS SERVICOS DE TRANSPORTES E ESCRITORIO - EIRELI"/>
    <x v="13"/>
    <d v="2024-10-30T00:00:00"/>
    <d v="2024-10-30T00:00:00"/>
    <s v="'485"/>
    <s v="1 | 1"/>
    <x v="10"/>
    <x v="0"/>
    <n v="-40000"/>
    <x v="54"/>
    <x v="53"/>
    <s v="REF. TRANSFERÃŠNCIA COLIGADAS EKO X EDESIO"/>
    <x v="0"/>
    <x v="0"/>
    <x v="0"/>
    <n v="2001"/>
    <x v="0"/>
    <n v="20017"/>
    <s v="CORPORATIVO (Comum)"/>
    <x v="1"/>
    <x v="0"/>
    <x v="1"/>
    <x v="1"/>
    <x v="1"/>
    <x v="1"/>
  </r>
  <r>
    <x v="4"/>
    <s v="EDESIO S R SANTOS SERVICOS DE TRANSPORTES E ESCRITORIO - EIRELI"/>
    <x v="13"/>
    <d v="2024-10-31T00:00:00"/>
    <d v="2024-10-31T00:00:00"/>
    <s v="'486"/>
    <s v="1 | 1"/>
    <x v="10"/>
    <x v="0"/>
    <n v="-15000"/>
    <x v="54"/>
    <x v="53"/>
    <s v="REF. TRANSFERÃŠNCIA COLIGADAS EKO X EDESIO"/>
    <x v="0"/>
    <x v="0"/>
    <x v="0"/>
    <n v="2001"/>
    <x v="0"/>
    <n v="20017"/>
    <s v="CORPORATIVO (Comum)"/>
    <x v="1"/>
    <x v="0"/>
    <x v="1"/>
    <x v="1"/>
    <x v="1"/>
    <x v="1"/>
  </r>
  <r>
    <x v="4"/>
    <s v="EDESIO S R SANTOS SERVICOS DE TRANSPORTES E ESCRITORIO - EIRELI"/>
    <x v="14"/>
    <d v="2024-11-04T00:00:00"/>
    <d v="2024-11-04T00:00:00"/>
    <s v="'488"/>
    <s v="1 | 1"/>
    <x v="10"/>
    <x v="0"/>
    <n v="-10000"/>
    <x v="54"/>
    <x v="53"/>
    <s v="REF. TRANSFERÃŠNCIA COLIGADAS EKO X EDESIO"/>
    <x v="0"/>
    <x v="0"/>
    <x v="0"/>
    <n v="2001"/>
    <x v="0"/>
    <n v="20017"/>
    <s v="CORPORATIVO (Comum)"/>
    <x v="1"/>
    <x v="0"/>
    <x v="1"/>
    <x v="1"/>
    <x v="1"/>
    <x v="1"/>
  </r>
  <r>
    <x v="4"/>
    <s v="EDESIO S R SANTOS SERVICOS DE TRANSPORTES E ESCRITORIO - EIRELI"/>
    <x v="14"/>
    <d v="2024-11-11T00:00:00"/>
    <d v="2024-11-11T00:00:00"/>
    <s v="'489"/>
    <s v="1 | 1"/>
    <x v="10"/>
    <x v="0"/>
    <n v="-41000"/>
    <x v="54"/>
    <x v="53"/>
    <s v="REF. TRANSFERÃŠNCIA COLIGADAS EKO X EDESIO"/>
    <x v="0"/>
    <x v="0"/>
    <x v="0"/>
    <n v="2001"/>
    <x v="0"/>
    <n v="20017"/>
    <s v="CORPORATIVO (Comum)"/>
    <x v="1"/>
    <x v="0"/>
    <x v="1"/>
    <x v="1"/>
    <x v="1"/>
    <x v="1"/>
  </r>
  <r>
    <x v="4"/>
    <s v="EDESIO S R SANTOS SERVICOS DE TRANSPORTES E ESCRITORIO - EIRELI"/>
    <x v="14"/>
    <d v="2024-11-12T00:00:00"/>
    <d v="2024-11-12T00:00:00"/>
    <s v="'1035962"/>
    <s v="1 | 1"/>
    <x v="10"/>
    <x v="0"/>
    <n v="-40000"/>
    <x v="54"/>
    <x v="53"/>
    <s v="REF. TRANSFERÃŠNCIA COLIGADAS EKO X EDESIO"/>
    <x v="0"/>
    <x v="0"/>
    <x v="0"/>
    <n v="2001"/>
    <x v="0"/>
    <n v="20017"/>
    <s v="CORPORATIVO (Comum)"/>
    <x v="1"/>
    <x v="0"/>
    <x v="1"/>
    <x v="1"/>
    <x v="1"/>
    <x v="1"/>
  </r>
  <r>
    <x v="4"/>
    <s v="EDESIO S R SANTOS SERVICOS DE TRANSPORTES E ESCRITORIO - EIRELI"/>
    <x v="14"/>
    <d v="2024-11-13T00:00:00"/>
    <d v="2024-11-13T00:00:00"/>
    <s v="'491"/>
    <s v="1 | 1"/>
    <x v="10"/>
    <x v="0"/>
    <n v="-40000"/>
    <x v="54"/>
    <x v="53"/>
    <s v="REF. TRANSFERÃŠNCIA COLIGADAS EKO X EDESIO"/>
    <x v="0"/>
    <x v="0"/>
    <x v="0"/>
    <n v="2001"/>
    <x v="0"/>
    <n v="20017"/>
    <s v="CORPORATIVO (Comum)"/>
    <x v="1"/>
    <x v="0"/>
    <x v="1"/>
    <x v="1"/>
    <x v="1"/>
    <x v="1"/>
  </r>
  <r>
    <x v="4"/>
    <s v="EDESIO S R SANTOS SERVICOS DE TRANSPORTES E ESCRITORIO - EIRELI"/>
    <x v="14"/>
    <d v="2024-11-14T00:00:00"/>
    <d v="2024-11-14T00:00:00"/>
    <s v="'492"/>
    <s v="1 | 1"/>
    <x v="10"/>
    <x v="0"/>
    <n v="-40000"/>
    <x v="54"/>
    <x v="53"/>
    <s v="REF. TRANSFERÃŠNCIA COLIGADAS EKO X EDESIO"/>
    <x v="0"/>
    <x v="0"/>
    <x v="0"/>
    <n v="2001"/>
    <x v="0"/>
    <n v="20017"/>
    <s v="CORPORATIVO (Comum)"/>
    <x v="1"/>
    <x v="0"/>
    <x v="1"/>
    <x v="1"/>
    <x v="1"/>
    <x v="1"/>
  </r>
  <r>
    <x v="4"/>
    <s v="EDESIO S R SANTOS SERVICOS DE TRANSPORTES E ESCRITORIO - EIRELI"/>
    <x v="14"/>
    <d v="2024-11-19T00:00:00"/>
    <d v="2024-11-19T00:00:00"/>
    <s v="'493"/>
    <s v="1 | 1"/>
    <x v="10"/>
    <x v="0"/>
    <n v="-40000"/>
    <x v="54"/>
    <x v="53"/>
    <s v="REF. TRANSFERÃŠNCIA COLIGADAS EKO X EDESIO"/>
    <x v="0"/>
    <x v="0"/>
    <x v="0"/>
    <n v="2001"/>
    <x v="0"/>
    <n v="20017"/>
    <s v="CORPORATIVO (Comum)"/>
    <x v="1"/>
    <x v="0"/>
    <x v="1"/>
    <x v="1"/>
    <x v="1"/>
    <x v="1"/>
  </r>
  <r>
    <x v="4"/>
    <s v="EDESIO S R SANTOS SERVICOS DE TRANSPORTES E ESCRITORIO - EIRELI"/>
    <x v="14"/>
    <d v="2024-11-21T00:00:00"/>
    <d v="2024-11-21T00:00:00"/>
    <s v="'494"/>
    <s v="1 | 1"/>
    <x v="10"/>
    <x v="0"/>
    <n v="-40000"/>
    <x v="54"/>
    <x v="53"/>
    <s v="REF. TRANSFERÃŠNCIA COLIGADAS EKO X EDESIO"/>
    <x v="0"/>
    <x v="0"/>
    <x v="0"/>
    <n v="2001"/>
    <x v="0"/>
    <n v="20017"/>
    <s v="CORPORATIVO (Comum)"/>
    <x v="1"/>
    <x v="0"/>
    <x v="1"/>
    <x v="1"/>
    <x v="1"/>
    <x v="1"/>
  </r>
  <r>
    <x v="4"/>
    <s v="EDESIO S R SANTOS SERVICOS DE TRANSPORTES E ESCRITORIO - EIRELI"/>
    <x v="14"/>
    <d v="2024-11-22T00:00:00"/>
    <d v="2024-11-22T00:00:00"/>
    <s v="'495"/>
    <s v="1 | 1"/>
    <x v="10"/>
    <x v="0"/>
    <n v="-40000"/>
    <x v="54"/>
    <x v="53"/>
    <s v="REF. TRANSFERÃŠNCIA COLIGADAS EKO X EDESIO"/>
    <x v="0"/>
    <x v="0"/>
    <x v="0"/>
    <n v="2001"/>
    <x v="0"/>
    <n v="20017"/>
    <s v="CORPORATIVO (Comum)"/>
    <x v="1"/>
    <x v="0"/>
    <x v="1"/>
    <x v="1"/>
    <x v="1"/>
    <x v="1"/>
  </r>
  <r>
    <x v="4"/>
    <s v="EDESIO S R SANTOS SERVICOS DE TRANSPORTES E ESCRITORIO - EIRELI"/>
    <x v="14"/>
    <d v="2024-11-29T00:00:00"/>
    <d v="2024-11-29T00:00:00"/>
    <s v="'497"/>
    <s v="1 | 1"/>
    <x v="10"/>
    <x v="0"/>
    <n v="-24000"/>
    <x v="54"/>
    <x v="53"/>
    <s v="REF. TRANSFERÃŠNCIA COLIGADAS EKO X EDESIO"/>
    <x v="0"/>
    <x v="0"/>
    <x v="0"/>
    <n v="2001"/>
    <x v="0"/>
    <n v="20017"/>
    <s v="CORPORATIVO (Comum)"/>
    <x v="1"/>
    <x v="0"/>
    <x v="1"/>
    <x v="1"/>
    <x v="1"/>
    <x v="1"/>
  </r>
  <r>
    <x v="4"/>
    <s v="EDESIO S R SANTOS SERVICOS DE TRANSPORTES E ESCRITORIO - EIRELI"/>
    <x v="0"/>
    <d v="2024-12-02T00:00:00"/>
    <d v="2024-12-02T00:00:00"/>
    <s v="'499"/>
    <s v="1 | 1"/>
    <x v="10"/>
    <x v="0"/>
    <n v="-40000"/>
    <x v="54"/>
    <x v="53"/>
    <s v="REF. TRANSFERÃŠNCIA COLIGADAS EKO X EDESIO"/>
    <x v="0"/>
    <x v="0"/>
    <x v="0"/>
    <n v="2001"/>
    <x v="0"/>
    <n v="20017"/>
    <s v="CORPORATIVO (Comum)"/>
    <x v="1"/>
    <x v="0"/>
    <x v="1"/>
    <x v="1"/>
    <x v="1"/>
    <x v="1"/>
  </r>
  <r>
    <x v="4"/>
    <s v="EDESIO S R SANTOS SERVICOS DE TRANSPORTES E ESCRITORIO - EIRELI"/>
    <x v="0"/>
    <d v="2024-12-04T00:00:00"/>
    <d v="2024-12-04T00:00:00"/>
    <s v="'500"/>
    <s v="1 | 1"/>
    <x v="10"/>
    <x v="0"/>
    <n v="-20000"/>
    <x v="54"/>
    <x v="53"/>
    <s v="REF. TRANSFERÃŠNCIA COLIGADAS EKO X EDESIO"/>
    <x v="0"/>
    <x v="0"/>
    <x v="0"/>
    <n v="2001"/>
    <x v="0"/>
    <n v="20017"/>
    <s v="CORPORATIVO (Comum)"/>
    <x v="1"/>
    <x v="0"/>
    <x v="1"/>
    <x v="1"/>
    <x v="1"/>
    <x v="1"/>
  </r>
  <r>
    <x v="4"/>
    <s v="EDESIO S R SANTOS SERVICOS DE TRANSPORTES E ESCRITORIO - EIRELI"/>
    <x v="0"/>
    <d v="2024-12-05T00:00:00"/>
    <d v="2024-12-05T00:00:00"/>
    <s v="'501"/>
    <s v="1 | 1"/>
    <x v="10"/>
    <x v="0"/>
    <n v="-20000"/>
    <x v="54"/>
    <x v="53"/>
    <s v="REF. TRANSFERÃŠNCIA COLIGADAS EKO X EDESIO"/>
    <x v="0"/>
    <x v="0"/>
    <x v="0"/>
    <n v="2001"/>
    <x v="0"/>
    <n v="20017"/>
    <s v="CORPORATIVO (Comum)"/>
    <x v="1"/>
    <x v="0"/>
    <x v="1"/>
    <x v="1"/>
    <x v="1"/>
    <x v="1"/>
  </r>
  <r>
    <x v="4"/>
    <s v="EDESIO S R SANTOS SERVICOS DE TRANSPORTES E ESCRITORIO - EIRELI"/>
    <x v="0"/>
    <d v="2024-12-09T00:00:00"/>
    <d v="2024-12-09T00:00:00"/>
    <s v="'502"/>
    <s v="1 | 1"/>
    <x v="10"/>
    <x v="0"/>
    <n v="-40000"/>
    <x v="54"/>
    <x v="53"/>
    <s v="REF. TRANSFERÃŠNCIA COLIGADAS EKO X EDESIO"/>
    <x v="0"/>
    <x v="0"/>
    <x v="0"/>
    <n v="2001"/>
    <x v="0"/>
    <n v="20017"/>
    <s v="CORPORATIVO (Comum)"/>
    <x v="1"/>
    <x v="0"/>
    <x v="1"/>
    <x v="1"/>
    <x v="1"/>
    <x v="1"/>
  </r>
  <r>
    <x v="4"/>
    <s v="EDESIO S R SANTOS SERVICOS DE TRANSPORTES E ESCRITORIO - EIRELI"/>
    <x v="0"/>
    <d v="2024-12-12T00:00:00"/>
    <d v="2024-12-12T00:00:00"/>
    <s v="'503"/>
    <s v="1 | 1"/>
    <x v="10"/>
    <x v="0"/>
    <n v="-40000"/>
    <x v="54"/>
    <x v="53"/>
    <s v="REF. TRANSFERÃŠNCIA COLIGADAS EKO X EDESIO"/>
    <x v="0"/>
    <x v="0"/>
    <x v="0"/>
    <n v="2001"/>
    <x v="0"/>
    <n v="20017"/>
    <s v="CORPORATIVO (Comum)"/>
    <x v="1"/>
    <x v="0"/>
    <x v="1"/>
    <x v="1"/>
    <x v="1"/>
    <x v="1"/>
  </r>
  <r>
    <x v="4"/>
    <s v="EDESIO S R SANTOS SERVICOS DE TRANSPORTES E ESCRITORIO - EIRELI"/>
    <x v="0"/>
    <d v="2024-12-13T00:00:00"/>
    <d v="2024-12-13T00:00:00"/>
    <s v="'504"/>
    <s v="1 | 1"/>
    <x v="10"/>
    <x v="0"/>
    <n v="-40000"/>
    <x v="54"/>
    <x v="53"/>
    <s v="REF. TRANSFERÃŠNCIA COLIGADAS EKO X EDESIO"/>
    <x v="0"/>
    <x v="0"/>
    <x v="0"/>
    <n v="2001"/>
    <x v="0"/>
    <n v="20017"/>
    <s v="CORPORATIVO (Comum)"/>
    <x v="1"/>
    <x v="0"/>
    <x v="1"/>
    <x v="1"/>
    <x v="1"/>
    <x v="1"/>
  </r>
  <r>
    <x v="4"/>
    <s v="EDESIO S R SANTOS SERVICOS DE TRANSPORTES E ESCRITORIO - EIRELI"/>
    <x v="0"/>
    <d v="2024-12-16T00:00:00"/>
    <d v="2024-12-16T00:00:00"/>
    <s v="'505"/>
    <s v="1 | 1"/>
    <x v="10"/>
    <x v="0"/>
    <n v="-40000"/>
    <x v="54"/>
    <x v="53"/>
    <s v="REF. TRANSFERÃŠNCIA COLIGADAS EKO X EDESIO"/>
    <x v="0"/>
    <x v="0"/>
    <x v="0"/>
    <n v="2001"/>
    <x v="0"/>
    <n v="20017"/>
    <s v="CORPORATIVO (Comum)"/>
    <x v="1"/>
    <x v="0"/>
    <x v="1"/>
    <x v="1"/>
    <x v="1"/>
    <x v="1"/>
  </r>
  <r>
    <x v="4"/>
    <s v="EDESIO S R SANTOS SERVICOS DE TRANSPORTES E ESCRITORIO - EIRELI"/>
    <x v="0"/>
    <d v="2024-12-17T00:00:00"/>
    <d v="2024-12-17T00:00:00"/>
    <s v="'506"/>
    <s v="1 | 1"/>
    <x v="10"/>
    <x v="0"/>
    <n v="-40000"/>
    <x v="54"/>
    <x v="53"/>
    <s v="REF. TRANSFERÃŠNCIA COLIGADAS EKO X EDESIO"/>
    <x v="0"/>
    <x v="0"/>
    <x v="0"/>
    <n v="2001"/>
    <x v="0"/>
    <n v="20017"/>
    <s v="CORPORATIVO (Comum)"/>
    <x v="1"/>
    <x v="0"/>
    <x v="1"/>
    <x v="1"/>
    <x v="1"/>
    <x v="1"/>
  </r>
  <r>
    <x v="4"/>
    <s v="EDESIO S R SANTOS SERVICOS DE TRANSPORTES E ESCRITORIO - EIRELI"/>
    <x v="0"/>
    <d v="2024-12-19T00:00:00"/>
    <d v="2024-12-19T00:00:00"/>
    <s v="'507"/>
    <s v="1 | 1"/>
    <x v="10"/>
    <x v="0"/>
    <n v="-40000"/>
    <x v="54"/>
    <x v="53"/>
    <s v="REF. TRANSFERÃŠNCIA COLIGADAS EKO X EDESIO"/>
    <x v="0"/>
    <x v="0"/>
    <x v="0"/>
    <n v="2001"/>
    <x v="0"/>
    <n v="20017"/>
    <s v="CORPORATIVO (Comum)"/>
    <x v="1"/>
    <x v="0"/>
    <x v="1"/>
    <x v="1"/>
    <x v="1"/>
    <x v="1"/>
  </r>
  <r>
    <x v="4"/>
    <s v="EDESIO S R SANTOS SERVICOS DE TRANSPORTES E ESCRITORIO - EIRELI"/>
    <x v="0"/>
    <d v="2024-12-20T00:00:00"/>
    <d v="2024-12-20T00:00:00"/>
    <s v="'508"/>
    <s v="1 | 1"/>
    <x v="10"/>
    <x v="0"/>
    <n v="-47000"/>
    <x v="54"/>
    <x v="53"/>
    <s v="REF. TRANSFERÃŠNCIA COLIGADAS EKO X EDESIO"/>
    <x v="0"/>
    <x v="0"/>
    <x v="0"/>
    <n v="2001"/>
    <x v="0"/>
    <n v="20017"/>
    <s v="CORPORATIVO (Comum)"/>
    <x v="1"/>
    <x v="0"/>
    <x v="1"/>
    <x v="1"/>
    <x v="1"/>
    <x v="1"/>
  </r>
  <r>
    <x v="4"/>
    <s v="EDESIO S R SANTOS SERVICOS DE TRANSPORTES E ESCRITORIO - EIRELI"/>
    <x v="1"/>
    <d v="2025-01-03T00:00:00"/>
    <d v="2025-01-03T00:00:00"/>
    <s v="'509"/>
    <s v="1 | 1"/>
    <x v="10"/>
    <x v="0"/>
    <n v="-5000"/>
    <x v="54"/>
    <x v="53"/>
    <s v="REF. TRANSFERÃŠNCIA COLIGADAS EKO X EDESIO"/>
    <x v="0"/>
    <x v="0"/>
    <x v="0"/>
    <n v="2001"/>
    <x v="0"/>
    <n v="20017"/>
    <s v="CORPORATIVO (Comum)"/>
    <x v="1"/>
    <x v="1"/>
    <x v="1"/>
    <x v="1"/>
    <x v="1"/>
    <x v="1"/>
  </r>
  <r>
    <x v="4"/>
    <s v="EDESIO S R SANTOS SERVICOS DE TRANSPORTES E ESCRITORIO - EIRELI"/>
    <x v="1"/>
    <d v="2025-01-06T00:00:00"/>
    <d v="2025-01-06T00:00:00"/>
    <s v="'510"/>
    <s v="1 | 1"/>
    <x v="10"/>
    <x v="0"/>
    <n v="-40000"/>
    <x v="54"/>
    <x v="53"/>
    <s v="REF. TRANSFERÃŠNCIA COLIGADAS EKO X EDESIO"/>
    <x v="0"/>
    <x v="0"/>
    <x v="0"/>
    <n v="2001"/>
    <x v="0"/>
    <n v="20017"/>
    <s v="CORPORATIVO (Comum)"/>
    <x v="1"/>
    <x v="1"/>
    <x v="1"/>
    <x v="1"/>
    <x v="1"/>
    <x v="1"/>
  </r>
  <r>
    <x v="4"/>
    <s v="EDESIO S R SANTOS SERVICOS DE TRANSPORTES E ESCRITORIO - EIRELI"/>
    <x v="1"/>
    <d v="2025-01-09T00:00:00"/>
    <d v="2025-01-09T00:00:00"/>
    <s v="'511"/>
    <s v="1 | 1"/>
    <x v="10"/>
    <x v="0"/>
    <n v="-40000"/>
    <x v="54"/>
    <x v="53"/>
    <s v="REF. TRANSFERÃŠNCIA COLIGADAS EKO X EDESIO"/>
    <x v="0"/>
    <x v="0"/>
    <x v="0"/>
    <n v="2001"/>
    <x v="0"/>
    <n v="20017"/>
    <s v="CORPORATIVO (Comum)"/>
    <x v="1"/>
    <x v="1"/>
    <x v="1"/>
    <x v="1"/>
    <x v="1"/>
    <x v="1"/>
  </r>
  <r>
    <x v="4"/>
    <s v="EDESIO S R SANTOS SERVICOS DE TRANSPORTES E ESCRITORIO - EIRELI"/>
    <x v="1"/>
    <d v="2025-01-10T00:00:00"/>
    <d v="2025-01-10T00:00:00"/>
    <s v="'512"/>
    <s v="1 | 1"/>
    <x v="10"/>
    <x v="0"/>
    <n v="-40000"/>
    <x v="54"/>
    <x v="53"/>
    <s v="REF. TRANSFERÃŠNCIA COLIGADAS EKO X EDESIO"/>
    <x v="0"/>
    <x v="0"/>
    <x v="0"/>
    <n v="2001"/>
    <x v="0"/>
    <n v="20017"/>
    <s v="CORPORATIVO (Comum)"/>
    <x v="1"/>
    <x v="1"/>
    <x v="1"/>
    <x v="1"/>
    <x v="1"/>
    <x v="1"/>
  </r>
  <r>
    <x v="4"/>
    <s v="EDESIO S R SANTOS SERVICOS DE TRANSPORTES E ESCRITORIO - EIRELI"/>
    <x v="1"/>
    <d v="2025-01-14T00:00:00"/>
    <d v="2025-01-14T00:00:00"/>
    <s v="'513"/>
    <s v="1 | 1"/>
    <x v="10"/>
    <x v="0"/>
    <n v="-40000"/>
    <x v="54"/>
    <x v="53"/>
    <s v="REF. TRANSFERÃŠNCIA COLIGADAS EKO X EDESIO"/>
    <x v="0"/>
    <x v="0"/>
    <x v="0"/>
    <n v="2001"/>
    <x v="0"/>
    <n v="20017"/>
    <s v="CORPORATIVO (Comum)"/>
    <x v="1"/>
    <x v="1"/>
    <x v="1"/>
    <x v="1"/>
    <x v="1"/>
    <x v="1"/>
  </r>
  <r>
    <x v="4"/>
    <s v="EDESIO S R SANTOS SERVICOS DE TRANSPORTES E ESCRITORIO - EIRELI"/>
    <x v="1"/>
    <d v="2025-01-15T00:00:00"/>
    <d v="2025-01-15T00:00:00"/>
    <s v="'514"/>
    <s v="1 | 1"/>
    <x v="10"/>
    <x v="0"/>
    <n v="-48000"/>
    <x v="54"/>
    <x v="53"/>
    <s v="REF. TRANSFERÃŠNCIA COLIGADAS EKO X EDESIO"/>
    <x v="0"/>
    <x v="0"/>
    <x v="0"/>
    <n v="2001"/>
    <x v="0"/>
    <n v="20017"/>
    <s v="CORPORATIVO (Comum)"/>
    <x v="1"/>
    <x v="1"/>
    <x v="1"/>
    <x v="1"/>
    <x v="1"/>
    <x v="1"/>
  </r>
  <r>
    <x v="4"/>
    <s v="EDESIO S R SANTOS SERVICOS DE TRANSPORTES E ESCRITORIO - EIRELI"/>
    <x v="1"/>
    <d v="2025-01-16T00:00:00"/>
    <d v="2025-01-16T00:00:00"/>
    <s v="'516"/>
    <s v="1 | 1"/>
    <x v="10"/>
    <x v="0"/>
    <n v="-40000"/>
    <x v="54"/>
    <x v="53"/>
    <s v="REF. TRANSFERÃŠNCIA COLIGADAS EKO X EDESIO"/>
    <x v="0"/>
    <x v="0"/>
    <x v="0"/>
    <n v="2001"/>
    <x v="0"/>
    <n v="20017"/>
    <s v="CORPORATIVO (Comum)"/>
    <x v="1"/>
    <x v="1"/>
    <x v="1"/>
    <x v="1"/>
    <x v="1"/>
    <x v="1"/>
  </r>
  <r>
    <x v="4"/>
    <s v="EDESIO S R SANTOS SERVICOS DE TRANSPORTES E ESCRITORIO - EIRELI"/>
    <x v="1"/>
    <d v="2025-01-22T00:00:00"/>
    <d v="2025-01-21T00:00:00"/>
    <s v="'517"/>
    <s v="1 | 1"/>
    <x v="10"/>
    <x v="0"/>
    <n v="-60000"/>
    <x v="54"/>
    <x v="53"/>
    <s v="REF. TRANSFERÃŠNCIA COLIGADAS EKO X EDESIO"/>
    <x v="0"/>
    <x v="0"/>
    <x v="0"/>
    <n v="2001"/>
    <x v="0"/>
    <n v="20017"/>
    <s v="CORPORATIVO (Comum)"/>
    <x v="1"/>
    <x v="1"/>
    <x v="1"/>
    <x v="1"/>
    <x v="1"/>
    <x v="1"/>
  </r>
  <r>
    <x v="4"/>
    <s v="EDESIO S R SANTOS SERVICOS DE TRANSPORTES E ESCRITORIO - EIRELI"/>
    <x v="1"/>
    <d v="2025-01-31T00:00:00"/>
    <d v="2025-01-31T00:00:00"/>
    <s v="'518"/>
    <s v="1 | 1"/>
    <x v="10"/>
    <x v="0"/>
    <n v="-40000"/>
    <x v="54"/>
    <x v="53"/>
    <s v="REF. TRANSFERÃŠNCIA COLIGADAS EKO X EDESIO"/>
    <x v="0"/>
    <x v="0"/>
    <x v="0"/>
    <n v="2001"/>
    <x v="0"/>
    <n v="20017"/>
    <s v="CORPORATIVO (Comum)"/>
    <x v="1"/>
    <x v="1"/>
    <x v="1"/>
    <x v="1"/>
    <x v="1"/>
    <x v="1"/>
  </r>
  <r>
    <x v="4"/>
    <s v="EDESIO S R SANTOS SERVICOS DE TRANSPORTES E ESCRITORIO - EIRELI"/>
    <x v="1"/>
    <d v="2025-01-31T00:00:00"/>
    <d v="2025-01-31T00:00:00"/>
    <s v="'519"/>
    <s v="1 | 1"/>
    <x v="10"/>
    <x v="0"/>
    <n v="-4000"/>
    <x v="54"/>
    <x v="53"/>
    <s v="REF. TRANSFERÃŠNCIA COLIGADAS EKO X EDESIO"/>
    <x v="0"/>
    <x v="0"/>
    <x v="0"/>
    <n v="2001"/>
    <x v="0"/>
    <n v="20017"/>
    <s v="CORPORATIVO (Comum)"/>
    <x v="1"/>
    <x v="1"/>
    <x v="1"/>
    <x v="1"/>
    <x v="1"/>
    <x v="1"/>
  </r>
  <r>
    <x v="4"/>
    <s v="EDESIO S R SANTOS SERVICOS DE TRANSPORTES E ESCRITORIO - EIRELI"/>
    <x v="2"/>
    <d v="2025-02-04T00:00:00"/>
    <d v="2025-02-04T00:00:00"/>
    <s v="'521"/>
    <s v="1 | 1"/>
    <x v="10"/>
    <x v="0"/>
    <n v="-40000"/>
    <x v="54"/>
    <x v="53"/>
    <s v="REF. TRANSFERÃŠNCIA COLIGADAS EKO X EDESIO"/>
    <x v="0"/>
    <x v="0"/>
    <x v="0"/>
    <n v="2001"/>
    <x v="0"/>
    <n v="20017"/>
    <s v="CORPORATIVO (Comum)"/>
    <x v="1"/>
    <x v="1"/>
    <x v="1"/>
    <x v="1"/>
    <x v="1"/>
    <x v="1"/>
  </r>
  <r>
    <x v="4"/>
    <s v="EDESIO S R SANTOS SERVICOS DE TRANSPORTES E ESCRITORIO - EIRELI"/>
    <x v="2"/>
    <d v="2025-02-10T00:00:00"/>
    <d v="2025-02-10T00:00:00"/>
    <s v="'522"/>
    <s v="1 | 1"/>
    <x v="10"/>
    <x v="0"/>
    <n v="-40000"/>
    <x v="54"/>
    <x v="53"/>
    <s v="REF. TRANSFERÃŠNCIA COLIGADAS EKO X EDESIO"/>
    <x v="0"/>
    <x v="0"/>
    <x v="0"/>
    <n v="2001"/>
    <x v="0"/>
    <n v="20017"/>
    <s v="CORPORATIVO (Comum)"/>
    <x v="1"/>
    <x v="1"/>
    <x v="1"/>
    <x v="1"/>
    <x v="1"/>
    <x v="1"/>
  </r>
  <r>
    <x v="4"/>
    <s v="EDESIO S R SANTOS SERVICOS DE TRANSPORTES E ESCRITORIO - EIRELI"/>
    <x v="2"/>
    <d v="2025-02-14T00:00:00"/>
    <d v="2025-02-14T00:00:00"/>
    <s v="'523"/>
    <s v="1 | 1"/>
    <x v="10"/>
    <x v="2"/>
    <n v="-40000"/>
    <x v="54"/>
    <x v="53"/>
    <s v="REF. TRANSFERÃŠNCIA COLIGADAS EKO X EDESIO"/>
    <x v="0"/>
    <x v="0"/>
    <x v="0"/>
    <n v="2001"/>
    <x v="0"/>
    <n v="20017"/>
    <s v="CORPORATIVO (Comum)"/>
    <x v="1"/>
    <x v="1"/>
    <x v="1"/>
    <x v="1"/>
    <x v="1"/>
    <x v="1"/>
  </r>
  <r>
    <x v="4"/>
    <s v="EDINAILDO PIRES LOPES 31654223700"/>
    <x v="4"/>
    <d v="2024-01-01T00:00:00"/>
    <d v="2024-01-08T00:00:00"/>
    <s v="'4"/>
    <s v="1 | 1"/>
    <x v="10"/>
    <x v="0"/>
    <n v="-3800"/>
    <x v="116"/>
    <x v="114"/>
    <s v="REF. SERVIÃ‡OS PRESTADOS DE REBOQUE VEICULOS "/>
    <x v="10"/>
    <x v="0"/>
    <x v="0"/>
    <n v="7001"/>
    <x v="11"/>
    <n v="70012"/>
    <s v="OFICINA (Extraordinário)"/>
    <x v="0"/>
    <x v="1"/>
    <x v="9"/>
    <x v="9"/>
    <x v="12"/>
    <x v="12"/>
  </r>
  <r>
    <x v="4"/>
    <s v="EDINAILDO PIRES LOPES 31654223700"/>
    <x v="5"/>
    <d v="2024-02-02T00:00:00"/>
    <d v="2024-02-10T00:00:00"/>
    <s v="'5"/>
    <s v="1 | 1"/>
    <x v="10"/>
    <x v="0"/>
    <n v="-7800"/>
    <x v="116"/>
    <x v="114"/>
    <s v="REF. SERVIÃ‡OS PRESTADOS DE REBOQUE VEICULOS "/>
    <x v="10"/>
    <x v="0"/>
    <x v="0"/>
    <n v="7001"/>
    <x v="11"/>
    <n v="70012"/>
    <s v="OFICINA (Extraordinário)"/>
    <x v="0"/>
    <x v="1"/>
    <x v="9"/>
    <x v="9"/>
    <x v="12"/>
    <x v="12"/>
  </r>
  <r>
    <x v="4"/>
    <s v="EDINAILDO PIRES LOPES 31654223700"/>
    <x v="6"/>
    <d v="2024-03-03T00:00:00"/>
    <d v="2024-03-22T00:00:00"/>
    <s v="'6"/>
    <s v="1 | 1"/>
    <x v="10"/>
    <x v="0"/>
    <n v="-7000"/>
    <x v="116"/>
    <x v="114"/>
    <s v="REF. SERVIÃ‡OS PRESTADOS DE REBOQUE VEICULOS "/>
    <x v="10"/>
    <x v="0"/>
    <x v="0"/>
    <n v="7001"/>
    <x v="11"/>
    <n v="70012"/>
    <s v="OFICINA (Extraordinário)"/>
    <x v="0"/>
    <x v="1"/>
    <x v="9"/>
    <x v="9"/>
    <x v="12"/>
    <x v="12"/>
  </r>
  <r>
    <x v="4"/>
    <s v="EDINAILDO PIRES LOPES 31654223700"/>
    <x v="7"/>
    <d v="2024-05-01T00:00:00"/>
    <d v="2024-05-16T00:00:00"/>
    <s v="'8"/>
    <s v="1 | 1"/>
    <x v="10"/>
    <x v="0"/>
    <n v="-6900"/>
    <x v="116"/>
    <x v="114"/>
    <s v="REF. SERVIÃ‡OS PRESTADOS DE REBOQUE VEICULOS "/>
    <x v="10"/>
    <x v="0"/>
    <x v="0"/>
    <n v="7001"/>
    <x v="11"/>
    <n v="70012"/>
    <s v="OFICINA (Extraordinário)"/>
    <x v="0"/>
    <x v="3"/>
    <x v="9"/>
    <x v="9"/>
    <x v="12"/>
    <x v="12"/>
  </r>
  <r>
    <x v="4"/>
    <s v="EDINAILDO PIRES LOPES 31654223700"/>
    <x v="7"/>
    <d v="2024-05-01T00:00:00"/>
    <d v="2024-05-17T00:00:00"/>
    <s v="'03"/>
    <s v="1 | 1"/>
    <x v="10"/>
    <x v="0"/>
    <n v="-6000"/>
    <x v="116"/>
    <x v="114"/>
    <s v="REF. REBOQUE VEICULOS "/>
    <x v="10"/>
    <x v="0"/>
    <x v="0"/>
    <n v="7001"/>
    <x v="11"/>
    <n v="70012"/>
    <s v="OFICINA (Extraordinário)"/>
    <x v="0"/>
    <x v="3"/>
    <x v="9"/>
    <x v="9"/>
    <x v="12"/>
    <x v="12"/>
  </r>
  <r>
    <x v="4"/>
    <s v="EDINAILDO PIRES LOPES 31654223700"/>
    <x v="8"/>
    <d v="2024-06-02T00:00:00"/>
    <d v="2024-06-17T00:00:00"/>
    <s v="'9"/>
    <s v="1 | 1"/>
    <x v="11"/>
    <x v="0"/>
    <n v="-6500"/>
    <x v="116"/>
    <x v="114"/>
    <s v="REF. REBOQUE VEICULOS  "/>
    <x v="10"/>
    <x v="0"/>
    <x v="0"/>
    <n v="7001"/>
    <x v="11"/>
    <n v="70012"/>
    <s v="OFICINA (Extraordinário)"/>
    <x v="0"/>
    <x v="3"/>
    <x v="9"/>
    <x v="9"/>
    <x v="12"/>
    <x v="12"/>
  </r>
  <r>
    <x v="4"/>
    <s v="EDINAILDO PIRES LOPES 31654223700"/>
    <x v="9"/>
    <d v="2024-07-01T00:00:00"/>
    <d v="2024-07-18T00:00:00"/>
    <s v="'10"/>
    <s v="1 | 1"/>
    <x v="11"/>
    <x v="0"/>
    <n v="-5600"/>
    <x v="116"/>
    <x v="114"/>
    <s v="REF. REBOQUE VEICULOS  "/>
    <x v="10"/>
    <x v="0"/>
    <x v="0"/>
    <n v="7001"/>
    <x v="11"/>
    <n v="70012"/>
    <s v="OFICINA (Extraordinário)"/>
    <x v="0"/>
    <x v="3"/>
    <x v="9"/>
    <x v="9"/>
    <x v="12"/>
    <x v="12"/>
  </r>
  <r>
    <x v="4"/>
    <s v="EDINAILDO PIRES LOPES 31654223700"/>
    <x v="11"/>
    <d v="2024-08-01T00:00:00"/>
    <d v="2024-08-19T00:00:00"/>
    <s v="'11"/>
    <s v="1 | 1"/>
    <x v="11"/>
    <x v="0"/>
    <n v="-8900"/>
    <x v="116"/>
    <x v="114"/>
    <s v="REF. REBOQUE VEICULOS  "/>
    <x v="10"/>
    <x v="0"/>
    <x v="0"/>
    <n v="7001"/>
    <x v="11"/>
    <n v="70012"/>
    <s v="OFICINA (Extraordinário)"/>
    <x v="0"/>
    <x v="4"/>
    <x v="9"/>
    <x v="9"/>
    <x v="12"/>
    <x v="12"/>
  </r>
  <r>
    <x v="4"/>
    <s v="EDINAILDO PIRES LOPES 31654223700"/>
    <x v="12"/>
    <d v="2024-09-01T00:00:00"/>
    <d v="2024-09-13T00:00:00"/>
    <s v="'12"/>
    <s v="1 | 1"/>
    <x v="11"/>
    <x v="0"/>
    <n v="-6700"/>
    <x v="116"/>
    <x v="114"/>
    <s v="REF. REBOQUE VEICULOS  "/>
    <x v="10"/>
    <x v="0"/>
    <x v="0"/>
    <n v="7001"/>
    <x v="11"/>
    <n v="70012"/>
    <s v="OFICINA (Extraordinário)"/>
    <x v="0"/>
    <x v="4"/>
    <x v="9"/>
    <x v="9"/>
    <x v="12"/>
    <x v="12"/>
  </r>
  <r>
    <x v="4"/>
    <s v="EDINAILDO PIRES LOPES 31654223700"/>
    <x v="13"/>
    <d v="2024-11-05T00:00:00"/>
    <d v="2024-11-15T00:00:00"/>
    <s v="'13"/>
    <s v="1 | 1"/>
    <x v="11"/>
    <x v="0"/>
    <n v="-5000"/>
    <x v="17"/>
    <x v="17"/>
    <s v="REF. REBOQUE VEICULOS  "/>
    <x v="0"/>
    <x v="0"/>
    <x v="0"/>
    <n v="2001"/>
    <x v="0"/>
    <n v="20011"/>
    <s v="CORPORATIVO (Administrativo)"/>
    <x v="1"/>
    <x v="0"/>
    <x v="7"/>
    <x v="7"/>
    <x v="8"/>
    <x v="8"/>
  </r>
  <r>
    <x v="4"/>
    <s v="EDINAILDO PIRES LOPES 31654223700"/>
    <x v="0"/>
    <d v="2024-12-03T00:00:00"/>
    <d v="2024-12-16T00:00:00"/>
    <s v="'14"/>
    <s v="1 | 1"/>
    <x v="11"/>
    <x v="0"/>
    <n v="-7000"/>
    <x v="116"/>
    <x v="114"/>
    <s v="REF. REBOQUE VEICULOS  "/>
    <x v="10"/>
    <x v="0"/>
    <x v="0"/>
    <n v="7001"/>
    <x v="11"/>
    <n v="70012"/>
    <s v="OFICINA (Extraordinário)"/>
    <x v="0"/>
    <x v="0"/>
    <x v="9"/>
    <x v="9"/>
    <x v="12"/>
    <x v="12"/>
  </r>
  <r>
    <x v="4"/>
    <s v="EDINAILDO PIRES LOPES 31654223700"/>
    <x v="0"/>
    <d v="2025-01-01T00:00:00"/>
    <d v="2025-01-15T00:00:00"/>
    <s v="'15"/>
    <s v="1 | 1"/>
    <x v="11"/>
    <x v="0"/>
    <n v="-6900"/>
    <x v="116"/>
    <x v="114"/>
    <s v="REF. REBOQUE VEICULOS  "/>
    <x v="10"/>
    <x v="0"/>
    <x v="0"/>
    <n v="7001"/>
    <x v="11"/>
    <n v="70012"/>
    <s v="OFICINA (Extraordinário)"/>
    <x v="0"/>
    <x v="0"/>
    <x v="9"/>
    <x v="9"/>
    <x v="12"/>
    <x v="12"/>
  </r>
  <r>
    <x v="4"/>
    <s v="EDINAILDO PIRES LOPES 31654223700"/>
    <x v="1"/>
    <d v="2025-02-03T00:00:00"/>
    <d v="2025-02-17T00:00:00"/>
    <s v="'16"/>
    <s v="1 | 1"/>
    <x v="11"/>
    <x v="1"/>
    <n v="-6800"/>
    <x v="116"/>
    <x v="114"/>
    <s v="REF. REBOQUE VEICULOS  "/>
    <x v="10"/>
    <x v="0"/>
    <x v="0"/>
    <n v="7001"/>
    <x v="11"/>
    <n v="70012"/>
    <s v="OFICINA (Extraordinário)"/>
    <x v="0"/>
    <x v="1"/>
    <x v="9"/>
    <x v="9"/>
    <x v="12"/>
    <x v="12"/>
  </r>
  <r>
    <x v="4"/>
    <s v="EDITORA E DISTRIBUIDORA EDUCACIONAL S/A"/>
    <x v="4"/>
    <d v="2024-01-23T00:00:00"/>
    <d v="2024-01-30T00:00:00"/>
    <s v="'332850465"/>
    <s v="1 | 1"/>
    <x v="7"/>
    <x v="0"/>
    <n v="-219.19"/>
    <x v="106"/>
    <x v="105"/>
    <s v="REF. CURSO GESTÃƒO DE RECURSO HUMANO - MARCOS VINICIUS COSTA GOMES DE ARAUJO"/>
    <x v="8"/>
    <x v="1"/>
    <x v="0"/>
    <n v="3006"/>
    <x v="8"/>
    <n v="30061"/>
    <s v="RECURSOS HUMANOS (Administrativo)"/>
    <x v="0"/>
    <x v="1"/>
    <x v="2"/>
    <x v="2"/>
    <x v="15"/>
    <x v="15"/>
  </r>
  <r>
    <x v="4"/>
    <s v="EDITORA E DISTRIBUIDORA EDUCACIONAL S/A"/>
    <x v="6"/>
    <d v="2024-02-26T00:00:00"/>
    <d v="2024-03-07T00:00:00"/>
    <s v="'334522227"/>
    <s v="1 | 1"/>
    <x v="7"/>
    <x v="0"/>
    <n v="-48.94"/>
    <x v="106"/>
    <x v="105"/>
    <s v="REF. CURSO GESTÃƒO RECURSOS HUMANO  - MARCOS VINICIUS COSTA GOMES DE ARAUJO"/>
    <x v="8"/>
    <x v="1"/>
    <x v="0"/>
    <n v="3006"/>
    <x v="8"/>
    <n v="30061"/>
    <s v="RECURSOS HUMANOS (Administrativo)"/>
    <x v="0"/>
    <x v="1"/>
    <x v="2"/>
    <x v="2"/>
    <x v="15"/>
    <x v="15"/>
  </r>
  <r>
    <x v="4"/>
    <s v="EDITORA E DISTRIBUIDORA EDUCACIONAL S/A"/>
    <x v="6"/>
    <d v="2024-02-26T00:00:00"/>
    <d v="2024-03-07T00:00:00"/>
    <s v="'336030081"/>
    <s v="1 | 1"/>
    <x v="7"/>
    <x v="0"/>
    <n v="-443.67"/>
    <x v="106"/>
    <x v="105"/>
    <s v="REF. CURSO GESTÃƒO ENGENHARIA AMBIENTAL E SANITARIA - SIDNEY MESSIAS DE PAIVA /"/>
    <x v="8"/>
    <x v="1"/>
    <x v="0"/>
    <n v="3006"/>
    <x v="8"/>
    <n v="30061"/>
    <s v="RECURSOS HUMANOS (Administrativo)"/>
    <x v="0"/>
    <x v="1"/>
    <x v="2"/>
    <x v="2"/>
    <x v="15"/>
    <x v="15"/>
  </r>
  <r>
    <x v="4"/>
    <s v="EDITORA E DISTRIBUIDORA EDUCACIONAL S/A"/>
    <x v="7"/>
    <d v="2024-04-08T00:00:00"/>
    <d v="2024-04-08T00:00:00"/>
    <s v="'1024205"/>
    <s v="1 | 1"/>
    <x v="7"/>
    <x v="0"/>
    <n v="-443.67"/>
    <x v="106"/>
    <x v="105"/>
    <s v="REF. CURSO GESTÃƒO ENGENHARIA AMBIENTAL E SANITARIA - SIDNEY MESSIAS DE PAIVA "/>
    <x v="8"/>
    <x v="1"/>
    <x v="0"/>
    <n v="3006"/>
    <x v="8"/>
    <n v="30061"/>
    <s v="RECURSOS HUMANOS (Administrativo)"/>
    <x v="0"/>
    <x v="3"/>
    <x v="2"/>
    <x v="2"/>
    <x v="15"/>
    <x v="15"/>
  </r>
  <r>
    <x v="4"/>
    <s v="EDITORA E DISTRIBUIDORA EDUCACIONAL S/A"/>
    <x v="7"/>
    <d v="2024-04-08T00:00:00"/>
    <d v="2024-04-08T00:00:00"/>
    <s v="'1024207"/>
    <s v="1 | 1"/>
    <x v="7"/>
    <x v="0"/>
    <n v="-48.94"/>
    <x v="106"/>
    <x v="105"/>
    <s v="REF. CURSO GESTÃƒO RECURSOS HUMANO  - MARCOS VINICIUS COSTA GOMES DE ARAUJO"/>
    <x v="8"/>
    <x v="1"/>
    <x v="0"/>
    <n v="3006"/>
    <x v="8"/>
    <n v="30061"/>
    <s v="RECURSOS HUMANOS (Administrativo)"/>
    <x v="0"/>
    <x v="3"/>
    <x v="2"/>
    <x v="2"/>
    <x v="15"/>
    <x v="15"/>
  </r>
  <r>
    <x v="4"/>
    <s v="EDITORA E DISTRIBUIDORA EDUCACIONAL S/A"/>
    <x v="8"/>
    <d v="2024-04-15T00:00:00"/>
    <d v="2024-05-08T00:00:00"/>
    <s v="'1025381"/>
    <s v="1 | 1"/>
    <x v="7"/>
    <x v="0"/>
    <n v="-332.45"/>
    <x v="106"/>
    <x v="105"/>
    <s v="REF. CURSO GESTÃƒO ENGENHARIA AMBIENTAL E SANITARIA - SIDNEY MESSIAS DE PAIVA "/>
    <x v="8"/>
    <x v="1"/>
    <x v="0"/>
    <n v="3006"/>
    <x v="8"/>
    <n v="30061"/>
    <s v="RECURSOS HUMANOS (Administrativo)"/>
    <x v="0"/>
    <x v="3"/>
    <x v="2"/>
    <x v="2"/>
    <x v="15"/>
    <x v="15"/>
  </r>
  <r>
    <x v="4"/>
    <s v="EDITORA E DISTRIBUIDORA EDUCACIONAL S/A"/>
    <x v="8"/>
    <d v="2024-04-15T00:00:00"/>
    <d v="2024-05-08T00:00:00"/>
    <s v="'1025737"/>
    <s v="1 | 1"/>
    <x v="7"/>
    <x v="0"/>
    <n v="-48.94"/>
    <x v="106"/>
    <x v="105"/>
    <s v="REF. CURSO GESTÃƒO RECURSOS HUMANO  - MARCOS VINICIUS COSTA GOMES DE ARAUJO"/>
    <x v="8"/>
    <x v="1"/>
    <x v="0"/>
    <n v="3006"/>
    <x v="8"/>
    <n v="30061"/>
    <s v="RECURSOS HUMANOS (Administrativo)"/>
    <x v="0"/>
    <x v="3"/>
    <x v="2"/>
    <x v="2"/>
    <x v="15"/>
    <x v="15"/>
  </r>
  <r>
    <x v="4"/>
    <s v="EDITORA E DISTRIBUIDORA EDUCACIONAL S/A"/>
    <x v="9"/>
    <d v="2024-05-24T00:00:00"/>
    <d v="2024-06-07T00:00:00"/>
    <s v="'1026946"/>
    <s v="1 | 1"/>
    <x v="7"/>
    <x v="0"/>
    <n v="-48.94"/>
    <x v="106"/>
    <x v="105"/>
    <s v="REF. CURSO GESTÃƒO RECURSOS HUMANO  - MARCOS VINICIUS COSTA GOMES DE ARAUJO"/>
    <x v="8"/>
    <x v="1"/>
    <x v="0"/>
    <n v="3006"/>
    <x v="8"/>
    <n v="30061"/>
    <s v="RECURSOS HUMANOS (Administrativo)"/>
    <x v="0"/>
    <x v="3"/>
    <x v="2"/>
    <x v="2"/>
    <x v="15"/>
    <x v="15"/>
  </r>
  <r>
    <x v="4"/>
    <s v="EDITORA E DISTRIBUIDORA EDUCACIONAL S/A"/>
    <x v="9"/>
    <d v="2024-05-28T00:00:00"/>
    <d v="2024-06-07T00:00:00"/>
    <s v="'1027069"/>
    <s v="1 | 1"/>
    <x v="7"/>
    <x v="0"/>
    <n v="-332.45"/>
    <x v="106"/>
    <x v="105"/>
    <s v="REF. CURSO GESTÃƒO ENGENHARIA AMBIENTAL E SANITARIA - SIDNEY MESSIAS DE PAIVA "/>
    <x v="8"/>
    <x v="1"/>
    <x v="0"/>
    <n v="3006"/>
    <x v="8"/>
    <n v="30061"/>
    <s v="RECURSOS HUMANOS (Administrativo)"/>
    <x v="0"/>
    <x v="3"/>
    <x v="2"/>
    <x v="2"/>
    <x v="15"/>
    <x v="15"/>
  </r>
  <r>
    <x v="4"/>
    <s v="EDITORA E DISTRIBUIDORA EDUCACIONAL S/A"/>
    <x v="10"/>
    <d v="2024-07-02T00:00:00"/>
    <d v="2024-07-08T00:00:00"/>
    <s v="'1028810"/>
    <s v="1 | 1"/>
    <x v="7"/>
    <x v="0"/>
    <n v="-332.45"/>
    <x v="106"/>
    <x v="105"/>
    <s v="REF. CURSO GESTÃƒO ENGENHARIA AMBIENTAL E SANITARIA - SIDNEY MESSIAS DE PAIVA "/>
    <x v="8"/>
    <x v="1"/>
    <x v="0"/>
    <n v="3006"/>
    <x v="8"/>
    <n v="30061"/>
    <s v="RECURSOS HUMANOS (Administrativo)"/>
    <x v="0"/>
    <x v="4"/>
    <x v="2"/>
    <x v="2"/>
    <x v="15"/>
    <x v="15"/>
  </r>
  <r>
    <x v="4"/>
    <s v="EDITORA E DISTRIBUIDORA EDUCACIONAL S/A"/>
    <x v="11"/>
    <d v="2024-08-02T00:00:00"/>
    <d v="2024-08-07T00:00:00"/>
    <s v="'1030369"/>
    <s v="1 | 1"/>
    <x v="7"/>
    <x v="0"/>
    <n v="-776.43"/>
    <x v="106"/>
    <x v="105"/>
    <s v="REF. CURSO GESTÃƒO ENGENHARIA AMBIENTAL E SANITARIA - SIDNEY MESSIAS DE PAIVA "/>
    <x v="8"/>
    <x v="1"/>
    <x v="0"/>
    <n v="3006"/>
    <x v="8"/>
    <n v="30061"/>
    <s v="RECURSOS HUMANOS (Administrativo)"/>
    <x v="0"/>
    <x v="4"/>
    <x v="2"/>
    <x v="2"/>
    <x v="15"/>
    <x v="15"/>
  </r>
  <r>
    <x v="4"/>
    <s v="EDITORA E DISTRIBUIDORA EDUCACIONAL S/A"/>
    <x v="11"/>
    <d v="2024-08-15T00:00:00"/>
    <d v="2024-09-09T00:00:00"/>
    <s v="'351525377"/>
    <s v="1 | 1"/>
    <x v="7"/>
    <x v="0"/>
    <n v="-776.43"/>
    <x v="106"/>
    <x v="105"/>
    <s v="REF. CURSO GESTÃƒO ENGENHARIA AMBIENTAL E SANITARIA - SIDNEY MESSIAS DE PAIVA "/>
    <x v="8"/>
    <x v="1"/>
    <x v="0"/>
    <n v="3006"/>
    <x v="8"/>
    <n v="30061"/>
    <s v="RECURSOS HUMANOS (Administrativo)"/>
    <x v="0"/>
    <x v="4"/>
    <x v="2"/>
    <x v="2"/>
    <x v="15"/>
    <x v="15"/>
  </r>
  <r>
    <x v="4"/>
    <s v="EDITORA E DISTRIBUIDORA EDUCACIONAL S/A"/>
    <x v="12"/>
    <d v="2024-09-16T00:00:00"/>
    <d v="2024-10-16T00:00:00"/>
    <s v="'353637279"/>
    <s v="1 | 1"/>
    <x v="7"/>
    <x v="0"/>
    <n v="-853.43"/>
    <x v="106"/>
    <x v="105"/>
    <s v="REF. CURSO GESTÃƒO ENGENHARIA AMBIENTAL E SANITARIA - SIDNEY MESSIAS DE PAIVA "/>
    <x v="8"/>
    <x v="1"/>
    <x v="0"/>
    <n v="3006"/>
    <x v="8"/>
    <n v="30061"/>
    <s v="RECURSOS HUMANOS (Administrativo)"/>
    <x v="0"/>
    <x v="4"/>
    <x v="2"/>
    <x v="2"/>
    <x v="15"/>
    <x v="15"/>
  </r>
  <r>
    <x v="4"/>
    <s v="EDITORA E DISTRIBUIDORA EDUCACIONAL S/A"/>
    <x v="13"/>
    <d v="2024-10-15T00:00:00"/>
    <d v="2024-11-18T00:00:00"/>
    <s v="'356156502"/>
    <s v="1 | 1"/>
    <x v="7"/>
    <x v="0"/>
    <n v="-853.43"/>
    <x v="106"/>
    <x v="105"/>
    <s v="REF. CURSO GESTÃƒO ENGENHARIA AMBIENTAL E SANITARIA - SIDNEY MESSIAS DE PAIVA "/>
    <x v="8"/>
    <x v="1"/>
    <x v="0"/>
    <n v="3006"/>
    <x v="8"/>
    <n v="30061"/>
    <s v="RECURSOS HUMANOS (Administrativo)"/>
    <x v="0"/>
    <x v="0"/>
    <x v="2"/>
    <x v="2"/>
    <x v="15"/>
    <x v="15"/>
  </r>
  <r>
    <x v="4"/>
    <s v="EDITORA E DISTRIBUIDORA EDUCACIONAL S/A"/>
    <x v="14"/>
    <d v="2024-11-22T00:00:00"/>
    <d v="2025-01-08T00:00:00"/>
    <s v="'358236674"/>
    <s v="1 | 1"/>
    <x v="7"/>
    <x v="0"/>
    <n v="-488.44"/>
    <x v="106"/>
    <x v="105"/>
    <s v="REF. CURSO GESTÃƒO ENGENHARIA AMBIENTAL E SANITARIA - SIDNEY MESSIAS DE PAIVA "/>
    <x v="8"/>
    <x v="1"/>
    <x v="0"/>
    <n v="3006"/>
    <x v="8"/>
    <n v="30061"/>
    <s v="RECURSOS HUMANOS (Administrativo)"/>
    <x v="0"/>
    <x v="0"/>
    <x v="2"/>
    <x v="2"/>
    <x v="15"/>
    <x v="15"/>
  </r>
  <r>
    <x v="4"/>
    <s v="EDITORA E DISTRIBUIDORA EDUCACIONAL S/A"/>
    <x v="0"/>
    <d v="2024-12-22T00:00:00"/>
    <d v="2024-12-24T00:00:00"/>
    <s v="'357306052"/>
    <s v="1 | 1"/>
    <x v="7"/>
    <x v="0"/>
    <n v="-873.91"/>
    <x v="106"/>
    <x v="105"/>
    <s v="REF. CURSO GESTÃƒO ENGENHARIA AMBIENTAL E SANITARIA - SIDNEY MESSIAS DE PAIVA "/>
    <x v="8"/>
    <x v="1"/>
    <x v="0"/>
    <n v="3006"/>
    <x v="8"/>
    <n v="30061"/>
    <s v="RECURSOS HUMANOS (Administrativo)"/>
    <x v="0"/>
    <x v="0"/>
    <x v="2"/>
    <x v="2"/>
    <x v="15"/>
    <x v="15"/>
  </r>
  <r>
    <x v="4"/>
    <s v="EDITORA E DISTRIBUIDORA EDUCACIONAL S/A"/>
    <x v="2"/>
    <d v="2025-02-04T00:00:00"/>
    <d v="2025-02-07T00:00:00"/>
    <s v="'1040171"/>
    <s v="1 | 1"/>
    <x v="7"/>
    <x v="0"/>
    <n v="-488.44"/>
    <x v="106"/>
    <x v="105"/>
    <s v="REF. CURSO GESTÃƒO ENGENHARIA AMBIENTAL E SANITARIA - SIDNEY MESSIAS DE PAIVA "/>
    <x v="8"/>
    <x v="1"/>
    <x v="0"/>
    <n v="3006"/>
    <x v="8"/>
    <n v="30061"/>
    <s v="RECURSOS HUMANOS (Administrativo)"/>
    <x v="0"/>
    <x v="1"/>
    <x v="2"/>
    <x v="2"/>
    <x v="15"/>
    <x v="15"/>
  </r>
  <r>
    <x v="4"/>
    <s v="EDITORA E DISTRIBUIDORA EDUCACIONAL S/A"/>
    <x v="2"/>
    <d v="2025-02-06T00:00:00"/>
    <d v="2025-02-17T00:00:00"/>
    <s v="'1040412"/>
    <s v="1 | 1"/>
    <x v="7"/>
    <x v="1"/>
    <n v="-183.2"/>
    <x v="106"/>
    <x v="105"/>
    <s v="REF. FELIPE SILVA DE OLIVEIRA - "/>
    <x v="11"/>
    <x v="1"/>
    <x v="0"/>
    <n v="3003"/>
    <x v="12"/>
    <n v="30031"/>
    <s v="COBRANÇA (Administrativo)"/>
    <x v="0"/>
    <x v="1"/>
    <x v="2"/>
    <x v="2"/>
    <x v="15"/>
    <x v="15"/>
  </r>
  <r>
    <x v="4"/>
    <s v="EKKO PARTICIPACOES S/A"/>
    <x v="8"/>
    <d v="2024-05-02T00:00:00"/>
    <d v="2024-05-02T00:00:00"/>
    <s v="'1025804"/>
    <s v="1 | 1"/>
    <x v="8"/>
    <x v="0"/>
    <n v="-1000"/>
    <x v="54"/>
    <x v="53"/>
    <s v="REF. A COLIGADAS EKO X EKKO"/>
    <x v="0"/>
    <x v="0"/>
    <x v="0"/>
    <n v="2001"/>
    <x v="0"/>
    <n v="20011"/>
    <s v="CORPORATIVO (Administrativo)"/>
    <x v="1"/>
    <x v="3"/>
    <x v="1"/>
    <x v="1"/>
    <x v="1"/>
    <x v="1"/>
  </r>
  <r>
    <x v="4"/>
    <s v="EKKO PARTICIPACOES S/A"/>
    <x v="8"/>
    <d v="2024-05-28T00:00:00"/>
    <d v="2024-05-28T00:00:00"/>
    <s v="'1027062"/>
    <s v="1 | 1"/>
    <x v="8"/>
    <x v="0"/>
    <n v="-600000"/>
    <x v="54"/>
    <x v="53"/>
    <s v="REF. A COLIGADAS EKO X EKKO"/>
    <x v="0"/>
    <x v="0"/>
    <x v="0"/>
    <n v="2001"/>
    <x v="0"/>
    <n v="20011"/>
    <s v="CORPORATIVO (Administrativo)"/>
    <x v="1"/>
    <x v="3"/>
    <x v="1"/>
    <x v="1"/>
    <x v="1"/>
    <x v="1"/>
  </r>
  <r>
    <x v="4"/>
    <s v="EKKO PARTICIPACOES S/A"/>
    <x v="8"/>
    <d v="2024-05-29T00:00:00"/>
    <d v="2024-05-29T00:00:00"/>
    <s v="'1027139"/>
    <s v="1 | 1"/>
    <x v="8"/>
    <x v="0"/>
    <n v="-62900"/>
    <x v="54"/>
    <x v="53"/>
    <s v="REF. A COLIGADAS EKO X EKKO"/>
    <x v="0"/>
    <x v="0"/>
    <x v="0"/>
    <n v="2001"/>
    <x v="0"/>
    <n v="20011"/>
    <s v="CORPORATIVO (Administrativo)"/>
    <x v="1"/>
    <x v="3"/>
    <x v="1"/>
    <x v="1"/>
    <x v="1"/>
    <x v="1"/>
  </r>
  <r>
    <x v="4"/>
    <s v="EKKO PARTICIPACOES S/A"/>
    <x v="9"/>
    <d v="2024-06-24T00:00:00"/>
    <d v="2024-06-24T00:00:00"/>
    <s v="'1028477"/>
    <s v="1 | 1"/>
    <x v="8"/>
    <x v="0"/>
    <n v="-501000"/>
    <x v="54"/>
    <x v="53"/>
    <s v="REF. A COLIGADAS EKO X EKKO"/>
    <x v="0"/>
    <x v="0"/>
    <x v="0"/>
    <n v="2001"/>
    <x v="0"/>
    <n v="20011"/>
    <s v="CORPORATIVO (Administrativo)"/>
    <x v="1"/>
    <x v="3"/>
    <x v="1"/>
    <x v="1"/>
    <x v="1"/>
    <x v="1"/>
  </r>
  <r>
    <x v="4"/>
    <s v="EKKO PARTICIPACOES S/A"/>
    <x v="10"/>
    <d v="2024-07-10T00:00:00"/>
    <d v="2024-07-10T00:00:00"/>
    <s v="'1029275"/>
    <s v="1 | 1"/>
    <x v="8"/>
    <x v="0"/>
    <n v="-1000"/>
    <x v="54"/>
    <x v="53"/>
    <s v="REF. A COLIGADAS EKO X EKKO"/>
    <x v="0"/>
    <x v="0"/>
    <x v="0"/>
    <n v="2001"/>
    <x v="0"/>
    <n v="20011"/>
    <s v="CORPORATIVO (Administrativo)"/>
    <x v="1"/>
    <x v="4"/>
    <x v="1"/>
    <x v="1"/>
    <x v="1"/>
    <x v="1"/>
  </r>
  <r>
    <x v="4"/>
    <s v="EKKO PARTICIPACOES S/A"/>
    <x v="10"/>
    <d v="2024-07-23T00:00:00"/>
    <d v="2024-07-23T00:00:00"/>
    <s v="'1029838"/>
    <s v="1 | 1"/>
    <x v="8"/>
    <x v="0"/>
    <n v="-400000"/>
    <x v="54"/>
    <x v="53"/>
    <s v="REF. A COLIGADAS EKO X EKKO"/>
    <x v="0"/>
    <x v="0"/>
    <x v="0"/>
    <n v="2001"/>
    <x v="0"/>
    <n v="20011"/>
    <s v="CORPORATIVO (Administrativo)"/>
    <x v="1"/>
    <x v="4"/>
    <x v="1"/>
    <x v="1"/>
    <x v="1"/>
    <x v="1"/>
  </r>
  <r>
    <x v="4"/>
    <s v="EKKO PARTICIPACOES S/A"/>
    <x v="11"/>
    <d v="2024-08-02T00:00:00"/>
    <d v="2024-08-02T00:00:00"/>
    <s v="'1030419"/>
    <s v="1 | 1"/>
    <x v="8"/>
    <x v="0"/>
    <n v="-1000"/>
    <x v="54"/>
    <x v="53"/>
    <s v="REF. A COLIGADAS EKO X EKKO"/>
    <x v="0"/>
    <x v="0"/>
    <x v="0"/>
    <n v="2001"/>
    <x v="0"/>
    <n v="20011"/>
    <s v="CORPORATIVO (Administrativo)"/>
    <x v="1"/>
    <x v="4"/>
    <x v="1"/>
    <x v="1"/>
    <x v="1"/>
    <x v="1"/>
  </r>
  <r>
    <x v="4"/>
    <s v="EKKO PARTICIPACOES S/A"/>
    <x v="11"/>
    <d v="2024-08-22T00:00:00"/>
    <d v="2024-08-22T00:00:00"/>
    <s v="'1031450"/>
    <s v="1 | 1"/>
    <x v="8"/>
    <x v="0"/>
    <n v="-400000"/>
    <x v="54"/>
    <x v="53"/>
    <s v="REF. A COLIGADAS EKO X EKKO"/>
    <x v="0"/>
    <x v="0"/>
    <x v="0"/>
    <n v="2001"/>
    <x v="0"/>
    <n v="20011"/>
    <s v="CORPORATIVO (Administrativo)"/>
    <x v="1"/>
    <x v="4"/>
    <x v="1"/>
    <x v="1"/>
    <x v="1"/>
    <x v="1"/>
  </r>
  <r>
    <x v="4"/>
    <s v="EKKO PARTICIPACOES S/A"/>
    <x v="12"/>
    <d v="2024-09-26T00:00:00"/>
    <d v="2024-09-26T00:00:00"/>
    <s v="'1033316"/>
    <s v="1 | 1"/>
    <x v="8"/>
    <x v="0"/>
    <n v="-100000"/>
    <x v="54"/>
    <x v="53"/>
    <s v="REF. A COLIGADAS EKO X EKKO"/>
    <x v="0"/>
    <x v="0"/>
    <x v="0"/>
    <n v="2001"/>
    <x v="0"/>
    <n v="20011"/>
    <s v="CORPORATIVO (Administrativo)"/>
    <x v="1"/>
    <x v="4"/>
    <x v="1"/>
    <x v="1"/>
    <x v="1"/>
    <x v="1"/>
  </r>
  <r>
    <x v="4"/>
    <s v="EKKO PARTICIPACOES S/A"/>
    <x v="13"/>
    <d v="2024-10-09T00:00:00"/>
    <d v="2024-10-09T00:00:00"/>
    <s v="'1034017"/>
    <s v="1 | 1"/>
    <x v="8"/>
    <x v="0"/>
    <n v="-1000"/>
    <x v="54"/>
    <x v="53"/>
    <s v="REF. A COLIGADAS EKO X EKKO"/>
    <x v="0"/>
    <x v="0"/>
    <x v="0"/>
    <n v="2001"/>
    <x v="0"/>
    <n v="20011"/>
    <s v="CORPORATIVO (Administrativo)"/>
    <x v="1"/>
    <x v="0"/>
    <x v="1"/>
    <x v="1"/>
    <x v="1"/>
    <x v="1"/>
  </r>
  <r>
    <x v="4"/>
    <s v="EKKO PARTICIPACOES S/A"/>
    <x v="13"/>
    <d v="2024-10-25T00:00:00"/>
    <d v="2024-10-25T00:00:00"/>
    <s v="'1034881"/>
    <s v="1 | 1"/>
    <x v="8"/>
    <x v="0"/>
    <n v="-200000"/>
    <x v="54"/>
    <x v="53"/>
    <s v="REF. A COLIGADAS EKO X EKKO"/>
    <x v="0"/>
    <x v="0"/>
    <x v="0"/>
    <n v="2001"/>
    <x v="0"/>
    <n v="20011"/>
    <s v="CORPORATIVO (Administrativo)"/>
    <x v="1"/>
    <x v="0"/>
    <x v="1"/>
    <x v="1"/>
    <x v="1"/>
    <x v="1"/>
  </r>
  <r>
    <x v="4"/>
    <s v="EKKO PARTICIPACOES S/A"/>
    <x v="14"/>
    <d v="2024-11-12T00:00:00"/>
    <d v="2024-11-12T00:00:00"/>
    <s v="'1035967"/>
    <s v="1 | 1"/>
    <x v="8"/>
    <x v="0"/>
    <n v="-1000"/>
    <x v="54"/>
    <x v="53"/>
    <s v="REF. A COLIGADAS EKO X EKKO"/>
    <x v="0"/>
    <x v="0"/>
    <x v="0"/>
    <n v="2001"/>
    <x v="0"/>
    <n v="20011"/>
    <s v="CORPORATIVO (Administrativo)"/>
    <x v="1"/>
    <x v="0"/>
    <x v="1"/>
    <x v="1"/>
    <x v="1"/>
    <x v="1"/>
  </r>
  <r>
    <x v="4"/>
    <s v="EKKO PARTICIPACOES S/A"/>
    <x v="14"/>
    <d v="2024-11-28T00:00:00"/>
    <d v="2024-11-28T00:00:00"/>
    <s v="'1036841"/>
    <s v="1 | 1"/>
    <x v="8"/>
    <x v="0"/>
    <n v="-200000"/>
    <x v="54"/>
    <x v="53"/>
    <s v="REF. A COLIGADAS EKO X EKKO"/>
    <x v="0"/>
    <x v="0"/>
    <x v="0"/>
    <n v="2001"/>
    <x v="0"/>
    <n v="20011"/>
    <s v="CORPORATIVO (Administrativo)"/>
    <x v="1"/>
    <x v="0"/>
    <x v="1"/>
    <x v="1"/>
    <x v="1"/>
    <x v="1"/>
  </r>
  <r>
    <x v="4"/>
    <s v="EKKO PARTICIPACOES S/A"/>
    <x v="0"/>
    <d v="2024-12-20T00:00:00"/>
    <d v="2024-12-20T00:00:00"/>
    <s v="'1038250"/>
    <s v="1 | 1"/>
    <x v="8"/>
    <x v="0"/>
    <n v="-300000"/>
    <x v="54"/>
    <x v="53"/>
    <s v="REF. A COLIGADAS EKO X EKKO"/>
    <x v="0"/>
    <x v="0"/>
    <x v="0"/>
    <n v="2001"/>
    <x v="0"/>
    <n v="20011"/>
    <s v="CORPORATIVO (Administrativo)"/>
    <x v="1"/>
    <x v="0"/>
    <x v="1"/>
    <x v="1"/>
    <x v="1"/>
    <x v="1"/>
  </r>
  <r>
    <x v="4"/>
    <s v="EKKO PARTICIPACOES S/A"/>
    <x v="1"/>
    <d v="2025-01-21T00:00:00"/>
    <d v="2025-01-21T00:00:00"/>
    <s v="'1039772"/>
    <s v="1 | 1"/>
    <x v="8"/>
    <x v="0"/>
    <n v="-374000"/>
    <x v="54"/>
    <x v="53"/>
    <s v="REF. A COLIGADAS EKO X EKKO"/>
    <x v="0"/>
    <x v="0"/>
    <x v="0"/>
    <n v="2001"/>
    <x v="0"/>
    <n v="20011"/>
    <s v="CORPORATIVO (Administrativo)"/>
    <x v="1"/>
    <x v="1"/>
    <x v="1"/>
    <x v="1"/>
    <x v="1"/>
    <x v="1"/>
  </r>
  <r>
    <x v="4"/>
    <s v="EKO TRANSPORTES E RECOLHIMENTO DE RESÃDUOS LTDA"/>
    <x v="4"/>
    <d v="2024-01-02T00:00:00"/>
    <d v="2024-01-02T00:00:00"/>
    <s v="'1021631"/>
    <s v="1 | 1"/>
    <x v="12"/>
    <x v="0"/>
    <n v="-963729.6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4"/>
    <d v="2024-01-02T00:00:00"/>
    <d v="2024-01-02T00:00:00"/>
    <s v="'1021631"/>
    <s v="1 | 1"/>
    <x v="12"/>
    <x v="0"/>
    <n v="963729.6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4"/>
    <d v="2024-01-02T00:00:00"/>
    <d v="2024-01-02T00:00:00"/>
    <s v="'1021632"/>
    <s v="1 | 1"/>
    <x v="12"/>
    <x v="0"/>
    <n v="-10000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4"/>
    <d v="2024-01-02T00:00:00"/>
    <d v="2024-01-02T00:00:00"/>
    <s v="'1021632"/>
    <s v="1 | 1"/>
    <x v="12"/>
    <x v="0"/>
    <n v="10000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4"/>
    <d v="2024-01-02T00:00:00"/>
    <d v="2024-01-02T00:00:00"/>
    <s v="'20240102014-REND"/>
    <s v="1 | 1"/>
    <x v="0"/>
    <x v="0"/>
    <n v="580000"/>
    <x v="1"/>
    <x v="1"/>
    <s v="Gerado por conciliacao automatica PIX TRANSF KIOTO A02/01"/>
    <x v="0"/>
    <x v="0"/>
    <x v="0"/>
    <n v="2001"/>
    <x v="0"/>
    <n v="20017"/>
    <s v="CORPORATIVO (Comum)"/>
    <x v="1"/>
    <x v="1"/>
    <x v="1"/>
    <x v="1"/>
    <x v="1"/>
    <x v="1"/>
  </r>
  <r>
    <x v="4"/>
    <s v="EKO TRANSPORTES E RECOLHIMENTO DE RESÃDUOS LTDA"/>
    <x v="4"/>
    <d v="2024-01-03T00:00:00"/>
    <d v="2024-01-03T00:00:00"/>
    <s v="'1021702"/>
    <s v="1 | 1"/>
    <x v="12"/>
    <x v="0"/>
    <n v="-10000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4"/>
    <d v="2024-01-03T00:00:00"/>
    <d v="2024-01-03T00:00:00"/>
    <s v="'1021702"/>
    <s v="1 | 1"/>
    <x v="12"/>
    <x v="0"/>
    <n v="10000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4"/>
    <d v="2024-01-03T00:00:00"/>
    <d v="2024-01-03T00:00:00"/>
    <s v="'1021703"/>
    <s v="1 | 1"/>
    <x v="12"/>
    <x v="0"/>
    <n v="-145983.49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4"/>
    <d v="2024-01-03T00:00:00"/>
    <d v="2024-01-03T00:00:00"/>
    <s v="'1021703"/>
    <s v="1 | 1"/>
    <x v="12"/>
    <x v="0"/>
    <n v="145983.49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4"/>
    <d v="2024-01-04T00:00:00"/>
    <d v="2024-01-04T00:00:00"/>
    <s v="'1021731"/>
    <s v="1 | 1"/>
    <x v="12"/>
    <x v="0"/>
    <n v="-10000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4"/>
    <d v="2024-01-04T00:00:00"/>
    <d v="2024-01-04T00:00:00"/>
    <s v="'1021731"/>
    <s v="1 | 1"/>
    <x v="12"/>
    <x v="0"/>
    <n v="10000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4"/>
    <d v="2024-01-04T00:00:00"/>
    <d v="2024-01-04T00:00:00"/>
    <s v="'1021732"/>
    <s v="1 | 1"/>
    <x v="12"/>
    <x v="0"/>
    <n v="-134102.26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4"/>
    <d v="2024-01-04T00:00:00"/>
    <d v="2024-01-04T00:00:00"/>
    <s v="'1021732"/>
    <s v="1 | 1"/>
    <x v="12"/>
    <x v="0"/>
    <n v="134102.26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4"/>
    <d v="2024-01-04T00:00:00"/>
    <d v="2024-01-04T00:00:00"/>
    <s v="'20240104011-REND"/>
    <s v="1 | 1"/>
    <x v="0"/>
    <x v="0"/>
    <n v="2.67"/>
    <x v="60"/>
    <x v="59"/>
    <s v="Gerado por conciliacao automatica REND PAGO APLIC AUT APR"/>
    <x v="0"/>
    <x v="0"/>
    <x v="0"/>
    <n v="2001"/>
    <x v="0"/>
    <n v="20017"/>
    <s v="CORPORATIVO (Comum)"/>
    <x v="1"/>
    <x v="1"/>
    <x v="0"/>
    <x v="0"/>
    <x v="3"/>
    <x v="3"/>
  </r>
  <r>
    <x v="4"/>
    <s v="EKO TRANSPORTES E RECOLHIMENTO DE RESÃDUOS LTDA"/>
    <x v="4"/>
    <d v="2024-01-05T00:00:00"/>
    <d v="2024-01-05T00:00:00"/>
    <s v="'1021753"/>
    <s v="1 | 1"/>
    <x v="12"/>
    <x v="0"/>
    <n v="-10000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4"/>
    <d v="2024-01-05T00:00:00"/>
    <d v="2024-01-05T00:00:00"/>
    <s v="'1021753"/>
    <s v="1 | 1"/>
    <x v="12"/>
    <x v="0"/>
    <n v="10000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4"/>
    <d v="2024-01-05T00:00:00"/>
    <d v="2024-01-05T00:00:00"/>
    <s v="'1021754"/>
    <s v="1 | 1"/>
    <x v="12"/>
    <x v="0"/>
    <n v="-195148.03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4"/>
    <d v="2024-01-05T00:00:00"/>
    <d v="2024-01-05T00:00:00"/>
    <s v="'1021754"/>
    <s v="1 | 1"/>
    <x v="12"/>
    <x v="0"/>
    <n v="195148.03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4"/>
    <d v="2024-01-05T00:00:00"/>
    <d v="2024-01-05T00:00:00"/>
    <s v="'20240105025-REND"/>
    <s v="1 | 1"/>
    <x v="0"/>
    <x v="0"/>
    <n v="1.63"/>
    <x v="60"/>
    <x v="59"/>
    <s v="Gerado por conciliacao automatica REND PAGO APLIC AUT APR"/>
    <x v="0"/>
    <x v="0"/>
    <x v="0"/>
    <n v="2001"/>
    <x v="0"/>
    <n v="20017"/>
    <s v="CORPORATIVO (Comum)"/>
    <x v="1"/>
    <x v="1"/>
    <x v="0"/>
    <x v="0"/>
    <x v="3"/>
    <x v="3"/>
  </r>
  <r>
    <x v="4"/>
    <s v="EKO TRANSPORTES E RECOLHIMENTO DE RESÃDUOS LTDA"/>
    <x v="4"/>
    <d v="2024-01-08T00:00:00"/>
    <d v="2024-01-08T00:00:00"/>
    <s v="'1021787"/>
    <s v="1 | 1"/>
    <x v="12"/>
    <x v="0"/>
    <n v="-306764.25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4"/>
    <d v="2024-01-08T00:00:00"/>
    <d v="2024-01-08T00:00:00"/>
    <s v="'1021787"/>
    <s v="1 | 1"/>
    <x v="12"/>
    <x v="0"/>
    <n v="306764.25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4"/>
    <d v="2024-01-08T00:00:00"/>
    <d v="2024-01-08T00:00:00"/>
    <s v="'1021788"/>
    <s v="1 | 1"/>
    <x v="12"/>
    <x v="0"/>
    <n v="-10000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4"/>
    <d v="2024-01-08T00:00:00"/>
    <d v="2024-01-08T00:00:00"/>
    <s v="'1021788"/>
    <s v="1 | 1"/>
    <x v="12"/>
    <x v="0"/>
    <n v="10000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4"/>
    <d v="2024-01-09T00:00:00"/>
    <d v="2024-01-09T00:00:00"/>
    <s v="'1021849"/>
    <s v="1 | 1"/>
    <x v="12"/>
    <x v="0"/>
    <n v="-169802.45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4"/>
    <d v="2024-01-09T00:00:00"/>
    <d v="2024-01-09T00:00:00"/>
    <s v="'1021849"/>
    <s v="1 | 1"/>
    <x v="12"/>
    <x v="0"/>
    <n v="169802.45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4"/>
    <d v="2024-01-09T00:00:00"/>
    <d v="2024-01-09T00:00:00"/>
    <s v="'1021850"/>
    <s v="1 | 1"/>
    <x v="12"/>
    <x v="0"/>
    <n v="-10000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4"/>
    <d v="2024-01-09T00:00:00"/>
    <d v="2024-01-09T00:00:00"/>
    <s v="'1021850"/>
    <s v="1 | 1"/>
    <x v="12"/>
    <x v="0"/>
    <n v="10000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4"/>
    <d v="2024-01-10T00:00:00"/>
    <d v="2024-01-10T00:00:00"/>
    <s v="'1021882"/>
    <s v="1 | 1"/>
    <x v="12"/>
    <x v="0"/>
    <n v="-1024883.3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4"/>
    <d v="2024-01-10T00:00:00"/>
    <d v="2024-01-10T00:00:00"/>
    <s v="'1021882"/>
    <s v="1 | 1"/>
    <x v="12"/>
    <x v="0"/>
    <n v="1024883.3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4"/>
    <d v="2024-01-10T00:00:00"/>
    <d v="2024-01-10T00:00:00"/>
    <s v="'1021883"/>
    <s v="1 | 1"/>
    <x v="12"/>
    <x v="0"/>
    <n v="-37940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4"/>
    <d v="2024-01-10T00:00:00"/>
    <d v="2024-01-10T00:00:00"/>
    <s v="'1021883"/>
    <s v="1 | 1"/>
    <x v="12"/>
    <x v="0"/>
    <n v="37940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4"/>
    <d v="2024-01-10T00:00:00"/>
    <d v="2024-01-10T00:00:00"/>
    <s v="'1021937"/>
    <s v="1 | 1"/>
    <x v="12"/>
    <x v="0"/>
    <n v="-66635.37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4"/>
    <d v="2024-01-10T00:00:00"/>
    <d v="2024-01-10T00:00:00"/>
    <s v="'1021937"/>
    <s v="1 | 1"/>
    <x v="12"/>
    <x v="0"/>
    <n v="66635.37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4"/>
    <d v="2024-01-11T00:00:00"/>
    <d v="2024-01-11T00:00:00"/>
    <s v="'1021905"/>
    <s v="1 | 1"/>
    <x v="12"/>
    <x v="0"/>
    <n v="-219567.16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4"/>
    <d v="2024-01-11T00:00:00"/>
    <d v="2024-01-11T00:00:00"/>
    <s v="'1021905"/>
    <s v="1 | 1"/>
    <x v="12"/>
    <x v="0"/>
    <n v="219567.16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4"/>
    <d v="2024-01-11T00:00:00"/>
    <d v="2024-01-11T00:00:00"/>
    <s v="'1021906"/>
    <s v="1 | 1"/>
    <x v="12"/>
    <x v="0"/>
    <n v="-10000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4"/>
    <d v="2024-01-11T00:00:00"/>
    <d v="2024-01-11T00:00:00"/>
    <s v="'1021906"/>
    <s v="1 | 1"/>
    <x v="12"/>
    <x v="0"/>
    <n v="10000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4"/>
    <d v="2024-01-11T00:00:00"/>
    <d v="2024-01-11T00:00:00"/>
    <s v="'20240111032-REND"/>
    <s v="1 | 1"/>
    <x v="0"/>
    <x v="0"/>
    <n v="2.4900000000000002"/>
    <x v="60"/>
    <x v="59"/>
    <s v="Gerado por conciliacao automatica REND PAGO APLIC AUT APR"/>
    <x v="0"/>
    <x v="0"/>
    <x v="0"/>
    <n v="2001"/>
    <x v="0"/>
    <n v="20017"/>
    <s v="CORPORATIVO (Comum)"/>
    <x v="1"/>
    <x v="1"/>
    <x v="0"/>
    <x v="0"/>
    <x v="3"/>
    <x v="3"/>
  </r>
  <r>
    <x v="4"/>
    <s v="EKO TRANSPORTES E RECOLHIMENTO DE RESÃDUOS LTDA"/>
    <x v="4"/>
    <d v="2024-01-12T00:00:00"/>
    <d v="2024-01-12T00:00:00"/>
    <s v="'1021933"/>
    <s v="1 | 1"/>
    <x v="12"/>
    <x v="0"/>
    <n v="-10000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4"/>
    <d v="2024-01-12T00:00:00"/>
    <d v="2024-01-12T00:00:00"/>
    <s v="'1021933"/>
    <s v="1 | 1"/>
    <x v="12"/>
    <x v="0"/>
    <n v="10000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4"/>
    <d v="2024-01-12T00:00:00"/>
    <d v="2024-01-12T00:00:00"/>
    <s v="'1021934"/>
    <s v="1 | 1"/>
    <x v="12"/>
    <x v="0"/>
    <n v="-168391.25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4"/>
    <d v="2024-01-12T00:00:00"/>
    <d v="2024-01-12T00:00:00"/>
    <s v="'1021934"/>
    <s v="1 | 1"/>
    <x v="12"/>
    <x v="0"/>
    <n v="168391.25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4"/>
    <d v="2024-01-12T00:00:00"/>
    <d v="2024-01-12T00:00:00"/>
    <s v="'20240112012-REND"/>
    <s v="1 | 1"/>
    <x v="0"/>
    <x v="0"/>
    <n v="0.85"/>
    <x v="60"/>
    <x v="59"/>
    <s v="Gerado por conciliacao automatica REND PAGO APLIC AUT APR"/>
    <x v="0"/>
    <x v="0"/>
    <x v="0"/>
    <n v="2001"/>
    <x v="0"/>
    <n v="20017"/>
    <s v="CORPORATIVO (Comum)"/>
    <x v="1"/>
    <x v="1"/>
    <x v="0"/>
    <x v="0"/>
    <x v="3"/>
    <x v="3"/>
  </r>
  <r>
    <x v="4"/>
    <s v="EKO TRANSPORTES E RECOLHIMENTO DE RESÃDUOS LTDA"/>
    <x v="4"/>
    <d v="2024-01-15T00:00:00"/>
    <d v="2024-01-15T00:00:00"/>
    <s v="'1021959"/>
    <s v="1 | 1"/>
    <x v="12"/>
    <x v="0"/>
    <n v="-58936.3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4"/>
    <d v="2024-01-15T00:00:00"/>
    <d v="2024-01-15T00:00:00"/>
    <s v="'1021959"/>
    <s v="1 | 1"/>
    <x v="12"/>
    <x v="0"/>
    <n v="58936.3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4"/>
    <d v="2024-01-15T00:00:00"/>
    <d v="2024-01-15T00:00:00"/>
    <s v="'1021962"/>
    <s v="1 | 1"/>
    <x v="12"/>
    <x v="0"/>
    <n v="-565039.17000000004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4"/>
    <d v="2024-01-15T00:00:00"/>
    <d v="2024-01-15T00:00:00"/>
    <s v="'1021962"/>
    <s v="1 | 1"/>
    <x v="12"/>
    <x v="0"/>
    <n v="565039.17000000004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4"/>
    <d v="2024-01-15T00:00:00"/>
    <d v="2024-01-15T00:00:00"/>
    <s v="'1021963"/>
    <s v="1 | 1"/>
    <x v="12"/>
    <x v="0"/>
    <n v="-42524.04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4"/>
    <d v="2024-01-15T00:00:00"/>
    <d v="2024-01-15T00:00:00"/>
    <s v="'1021963"/>
    <s v="1 | 1"/>
    <x v="12"/>
    <x v="0"/>
    <n v="42524.04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4"/>
    <d v="2024-01-15T00:00:00"/>
    <d v="2024-01-15T00:00:00"/>
    <s v="'20240115018-REND"/>
    <s v="1 | 1"/>
    <x v="0"/>
    <x v="0"/>
    <n v="1.44"/>
    <x v="60"/>
    <x v="59"/>
    <s v="Gerado por conciliacao automatica REND PAGO APLIC AUT APR"/>
    <x v="0"/>
    <x v="0"/>
    <x v="0"/>
    <n v="2001"/>
    <x v="0"/>
    <n v="20017"/>
    <s v="CORPORATIVO (Comum)"/>
    <x v="1"/>
    <x v="1"/>
    <x v="0"/>
    <x v="0"/>
    <x v="3"/>
    <x v="3"/>
  </r>
  <r>
    <x v="4"/>
    <s v="EKO TRANSPORTES E RECOLHIMENTO DE RESÃDUOS LTDA"/>
    <x v="4"/>
    <d v="2024-01-16T00:00:00"/>
    <d v="2024-01-16T00:00:00"/>
    <s v="'1021993"/>
    <s v="1 | 1"/>
    <x v="12"/>
    <x v="0"/>
    <n v="-30000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4"/>
    <d v="2024-01-16T00:00:00"/>
    <d v="2024-01-16T00:00:00"/>
    <s v="'1021993"/>
    <s v="1 | 1"/>
    <x v="12"/>
    <x v="0"/>
    <n v="30000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4"/>
    <d v="2024-01-16T00:00:00"/>
    <d v="2024-01-16T00:00:00"/>
    <s v="'1021994"/>
    <s v="1 | 1"/>
    <x v="12"/>
    <x v="0"/>
    <n v="-147093.07999999999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4"/>
    <d v="2024-01-16T00:00:00"/>
    <d v="2024-01-16T00:00:00"/>
    <s v="'1021994"/>
    <s v="1 | 1"/>
    <x v="12"/>
    <x v="0"/>
    <n v="147093.07999999999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4"/>
    <d v="2024-01-17T00:00:00"/>
    <d v="2024-01-17T00:00:00"/>
    <s v="'1022041"/>
    <s v="1 | 1"/>
    <x v="12"/>
    <x v="0"/>
    <n v="-254836.06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4"/>
    <d v="2024-01-17T00:00:00"/>
    <d v="2024-01-17T00:00:00"/>
    <s v="'1022041"/>
    <s v="1 | 1"/>
    <x v="12"/>
    <x v="0"/>
    <n v="254836.06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4"/>
    <d v="2024-01-17T00:00:00"/>
    <d v="2024-01-17T00:00:00"/>
    <s v="'1022042"/>
    <s v="1 | 1"/>
    <x v="12"/>
    <x v="0"/>
    <n v="-10000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4"/>
    <d v="2024-01-17T00:00:00"/>
    <d v="2024-01-17T00:00:00"/>
    <s v="'1022042"/>
    <s v="1 | 1"/>
    <x v="12"/>
    <x v="0"/>
    <n v="10000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4"/>
    <d v="2024-01-18T00:00:00"/>
    <d v="2024-01-18T00:00:00"/>
    <s v="'1022102"/>
    <s v="1 | 1"/>
    <x v="12"/>
    <x v="0"/>
    <n v="-128114.92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4"/>
    <d v="2024-01-18T00:00:00"/>
    <d v="2024-01-18T00:00:00"/>
    <s v="'1022102"/>
    <s v="1 | 1"/>
    <x v="12"/>
    <x v="0"/>
    <n v="128114.92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4"/>
    <d v="2024-01-19T00:00:00"/>
    <d v="2024-01-19T00:00:00"/>
    <s v="'1022120"/>
    <s v="1 | 1"/>
    <x v="12"/>
    <x v="0"/>
    <n v="-30000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4"/>
    <d v="2024-01-19T00:00:00"/>
    <d v="2024-01-19T00:00:00"/>
    <s v="'1022120"/>
    <s v="1 | 1"/>
    <x v="12"/>
    <x v="0"/>
    <n v="30000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4"/>
    <d v="2024-01-19T00:00:00"/>
    <d v="2024-01-19T00:00:00"/>
    <s v="'1022127"/>
    <s v="1 | 1"/>
    <x v="12"/>
    <x v="0"/>
    <n v="-179389.62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4"/>
    <d v="2024-01-19T00:00:00"/>
    <d v="2024-01-19T00:00:00"/>
    <s v="'1022127"/>
    <s v="1 | 1"/>
    <x v="12"/>
    <x v="0"/>
    <n v="179389.62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4"/>
    <d v="2024-01-19T00:00:00"/>
    <d v="2024-01-19T00:00:00"/>
    <s v="'20240119017-REND"/>
    <s v="1 | 1"/>
    <x v="0"/>
    <x v="0"/>
    <n v="8.73"/>
    <x v="60"/>
    <x v="59"/>
    <s v="Gerado por conciliacao automatica REND PAGO APLIC AUT APR"/>
    <x v="0"/>
    <x v="0"/>
    <x v="0"/>
    <n v="2001"/>
    <x v="0"/>
    <n v="20017"/>
    <s v="CORPORATIVO (Comum)"/>
    <x v="1"/>
    <x v="1"/>
    <x v="0"/>
    <x v="0"/>
    <x v="3"/>
    <x v="3"/>
  </r>
  <r>
    <x v="4"/>
    <s v="EKO TRANSPORTES E RECOLHIMENTO DE RESÃDUOS LTDA"/>
    <x v="4"/>
    <d v="2024-01-22T00:00:00"/>
    <d v="2024-01-22T00:00:00"/>
    <s v="'1022172"/>
    <s v="1 | 1"/>
    <x v="12"/>
    <x v="0"/>
    <n v="-595141.26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4"/>
    <d v="2024-01-22T00:00:00"/>
    <d v="2024-01-22T00:00:00"/>
    <s v="'1022172"/>
    <s v="1 | 1"/>
    <x v="12"/>
    <x v="0"/>
    <n v="595141.26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4"/>
    <d v="2024-01-22T00:00:00"/>
    <d v="2024-01-22T00:00:00"/>
    <s v="'1022173"/>
    <s v="1 | 1"/>
    <x v="12"/>
    <x v="0"/>
    <n v="-74767.88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4"/>
    <d v="2024-01-22T00:00:00"/>
    <d v="2024-01-22T00:00:00"/>
    <s v="'1022173"/>
    <s v="1 | 1"/>
    <x v="12"/>
    <x v="0"/>
    <n v="74767.88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4"/>
    <d v="2024-01-22T00:00:00"/>
    <d v="2024-01-22T00:00:00"/>
    <s v="'1022426"/>
    <s v="1 | 1"/>
    <x v="12"/>
    <x v="0"/>
    <n v="-593.83000000000004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4"/>
    <d v="2024-01-22T00:00:00"/>
    <d v="2024-01-22T00:00:00"/>
    <s v="'1022426"/>
    <s v="1 | 1"/>
    <x v="12"/>
    <x v="0"/>
    <n v="593.83000000000004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4"/>
    <d v="2024-01-23T00:00:00"/>
    <d v="2024-01-23T00:00:00"/>
    <s v="'1022206"/>
    <s v="1 | 1"/>
    <x v="12"/>
    <x v="0"/>
    <n v="-154473.35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4"/>
    <d v="2024-01-23T00:00:00"/>
    <d v="2024-01-23T00:00:00"/>
    <s v="'1022206"/>
    <s v="1 | 1"/>
    <x v="12"/>
    <x v="0"/>
    <n v="154473.35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4"/>
    <d v="2024-01-24T00:00:00"/>
    <d v="2024-01-24T00:00:00"/>
    <s v="'1022267"/>
    <s v="1 | 1"/>
    <x v="12"/>
    <x v="0"/>
    <n v="-175802.6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4"/>
    <d v="2024-01-24T00:00:00"/>
    <d v="2024-01-24T00:00:00"/>
    <s v="'1022267"/>
    <s v="1 | 1"/>
    <x v="12"/>
    <x v="0"/>
    <n v="175802.6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4"/>
    <d v="2024-01-24T00:00:00"/>
    <d v="2024-01-24T00:00:00"/>
    <s v="'1022268"/>
    <s v="1 | 1"/>
    <x v="12"/>
    <x v="0"/>
    <n v="-10000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4"/>
    <d v="2024-01-24T00:00:00"/>
    <d v="2024-01-24T00:00:00"/>
    <s v="'1022268"/>
    <s v="1 | 1"/>
    <x v="12"/>
    <x v="0"/>
    <n v="10000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4"/>
    <d v="2024-01-24T00:00:00"/>
    <d v="2024-01-24T00:00:00"/>
    <s v="'20240124009-REND"/>
    <s v="1 | 1"/>
    <x v="0"/>
    <x v="0"/>
    <n v="13.22"/>
    <x v="60"/>
    <x v="59"/>
    <s v="Gerado por conciliacao automatica REND PAGO APLIC AUT APR"/>
    <x v="0"/>
    <x v="0"/>
    <x v="0"/>
    <n v="2001"/>
    <x v="0"/>
    <n v="20017"/>
    <s v="CORPORATIVO (Comum)"/>
    <x v="1"/>
    <x v="1"/>
    <x v="0"/>
    <x v="0"/>
    <x v="3"/>
    <x v="3"/>
  </r>
  <r>
    <x v="4"/>
    <s v="EKO TRANSPORTES E RECOLHIMENTO DE RESÃDUOS LTDA"/>
    <x v="4"/>
    <d v="2024-01-25T00:00:00"/>
    <d v="2024-01-25T00:00:00"/>
    <s v="'1022300"/>
    <s v="1 | 1"/>
    <x v="12"/>
    <x v="0"/>
    <n v="-289193.39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4"/>
    <d v="2024-01-25T00:00:00"/>
    <d v="2024-01-25T00:00:00"/>
    <s v="'1022300"/>
    <s v="1 | 1"/>
    <x v="12"/>
    <x v="0"/>
    <n v="289193.39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4"/>
    <d v="2024-01-25T00:00:00"/>
    <d v="2024-01-25T00:00:00"/>
    <s v="'1022302"/>
    <s v="1 | 1"/>
    <x v="12"/>
    <x v="0"/>
    <n v="-10000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4"/>
    <d v="2024-01-25T00:00:00"/>
    <d v="2024-01-25T00:00:00"/>
    <s v="'1022302"/>
    <s v="1 | 1"/>
    <x v="12"/>
    <x v="0"/>
    <n v="10000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4"/>
    <d v="2024-01-25T00:00:00"/>
    <d v="2024-01-25T00:00:00"/>
    <s v="'1022479"/>
    <s v="1 | 1"/>
    <x v="12"/>
    <x v="0"/>
    <n v="-9713.48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4"/>
    <d v="2024-01-25T00:00:00"/>
    <d v="2024-01-25T00:00:00"/>
    <s v="'1022479"/>
    <s v="1 | 1"/>
    <x v="12"/>
    <x v="0"/>
    <n v="9713.48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4"/>
    <d v="2024-01-25T00:00:00"/>
    <d v="2024-01-25T00:00:00"/>
    <s v="'20240125011-REND"/>
    <s v="1 | 1"/>
    <x v="0"/>
    <x v="0"/>
    <n v="230000"/>
    <x v="1"/>
    <x v="1"/>
    <s v="Gerado por conciliacao automatica PIX TRANSF KIOTO A25/01"/>
    <x v="0"/>
    <x v="0"/>
    <x v="0"/>
    <n v="2001"/>
    <x v="0"/>
    <n v="20017"/>
    <s v="CORPORATIVO (Comum)"/>
    <x v="1"/>
    <x v="1"/>
    <x v="1"/>
    <x v="1"/>
    <x v="1"/>
    <x v="1"/>
  </r>
  <r>
    <x v="4"/>
    <s v="EKO TRANSPORTES E RECOLHIMENTO DE RESÃDUOS LTDA"/>
    <x v="4"/>
    <d v="2024-01-26T00:00:00"/>
    <d v="2024-01-26T00:00:00"/>
    <s v="'1022340"/>
    <s v="1 | 1"/>
    <x v="12"/>
    <x v="0"/>
    <n v="-109684.01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4"/>
    <d v="2024-01-26T00:00:00"/>
    <d v="2024-01-26T00:00:00"/>
    <s v="'1022340"/>
    <s v="1 | 1"/>
    <x v="12"/>
    <x v="0"/>
    <n v="109684.01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4"/>
    <d v="2024-01-26T00:00:00"/>
    <d v="2024-01-26T00:00:00"/>
    <s v="'1022341"/>
    <s v="1 | 1"/>
    <x v="12"/>
    <x v="0"/>
    <n v="-10000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4"/>
    <d v="2024-01-26T00:00:00"/>
    <d v="2024-01-26T00:00:00"/>
    <s v="'1022341"/>
    <s v="1 | 1"/>
    <x v="12"/>
    <x v="0"/>
    <n v="10000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4"/>
    <d v="2024-01-26T00:00:00"/>
    <d v="2024-01-26T00:00:00"/>
    <s v="'1022343"/>
    <s v="1 | 1"/>
    <x v="0"/>
    <x v="0"/>
    <n v="6884.79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4"/>
    <s v="EKO TRANSPORTES E RECOLHIMENTO DE RESÃDUOS LTDA"/>
    <x v="4"/>
    <d v="2024-01-29T00:00:00"/>
    <d v="2024-01-29T00:00:00"/>
    <s v="'1022379"/>
    <s v="1 | 1"/>
    <x v="12"/>
    <x v="0"/>
    <n v="-292521.63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4"/>
    <d v="2024-01-29T00:00:00"/>
    <d v="2024-01-29T00:00:00"/>
    <s v="'1022379"/>
    <s v="1 | 1"/>
    <x v="12"/>
    <x v="0"/>
    <n v="292521.63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4"/>
    <d v="2024-01-29T00:00:00"/>
    <d v="2024-01-29T00:00:00"/>
    <s v="'1022380"/>
    <s v="1 | 1"/>
    <x v="0"/>
    <x v="0"/>
    <n v="76.37"/>
    <x v="0"/>
    <x v="0"/>
    <m/>
    <x v="0"/>
    <x v="0"/>
    <x v="0"/>
    <n v="2001"/>
    <x v="0"/>
    <n v="20017"/>
    <s v="CORPORATIVO (Comum)"/>
    <x v="0"/>
    <x v="1"/>
    <x v="0"/>
    <x v="0"/>
    <x v="0"/>
    <x v="0"/>
  </r>
  <r>
    <x v="4"/>
    <s v="EKO TRANSPORTES E RECOLHIMENTO DE RESÃDUOS LTDA"/>
    <x v="4"/>
    <d v="2024-01-30T00:00:00"/>
    <d v="2024-01-30T00:00:00"/>
    <s v="'1022405"/>
    <s v="1 | 1"/>
    <x v="12"/>
    <x v="0"/>
    <n v="-10000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4"/>
    <d v="2024-01-30T00:00:00"/>
    <d v="2024-01-30T00:00:00"/>
    <s v="'1022405"/>
    <s v="1 | 1"/>
    <x v="12"/>
    <x v="0"/>
    <n v="10000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4"/>
    <d v="2024-01-30T00:00:00"/>
    <d v="2024-01-30T00:00:00"/>
    <s v="'1022406"/>
    <s v="1 | 1"/>
    <x v="12"/>
    <x v="0"/>
    <n v="-393574.24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4"/>
    <d v="2024-01-30T00:00:00"/>
    <d v="2024-01-30T00:00:00"/>
    <s v="'1022406"/>
    <s v="1 | 1"/>
    <x v="12"/>
    <x v="0"/>
    <n v="393574.24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4"/>
    <d v="2024-01-31T00:00:00"/>
    <d v="2024-01-31T00:00:00"/>
    <s v="'1022436"/>
    <s v="1 | 1"/>
    <x v="12"/>
    <x v="0"/>
    <n v="-10000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4"/>
    <d v="2024-01-31T00:00:00"/>
    <d v="2024-01-31T00:00:00"/>
    <s v="'1022436"/>
    <s v="1 | 1"/>
    <x v="12"/>
    <x v="0"/>
    <n v="10000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4"/>
    <d v="2024-01-31T00:00:00"/>
    <d v="2024-01-31T00:00:00"/>
    <s v="'1022439"/>
    <s v="1 | 1"/>
    <x v="0"/>
    <x v="0"/>
    <n v="720000"/>
    <x v="136"/>
    <x v="134"/>
    <m/>
    <x v="0"/>
    <x v="0"/>
    <x v="0"/>
    <n v="2001"/>
    <x v="0"/>
    <n v="20011"/>
    <s v="CORPORATIVO (Administrativo)"/>
    <x v="1"/>
    <x v="1"/>
    <x v="15"/>
    <x v="15"/>
    <x v="23"/>
    <x v="23"/>
  </r>
  <r>
    <x v="4"/>
    <s v="EKO TRANSPORTES E RECOLHIMENTO DE RESÃDUOS LTDA"/>
    <x v="4"/>
    <d v="2024-01-31T00:00:00"/>
    <d v="2024-01-31T00:00:00"/>
    <s v="'1022439"/>
    <s v="1 | 1"/>
    <x v="0"/>
    <x v="0"/>
    <n v="1530000"/>
    <x v="137"/>
    <x v="135"/>
    <m/>
    <x v="0"/>
    <x v="0"/>
    <x v="0"/>
    <n v="2001"/>
    <x v="0"/>
    <n v="20011"/>
    <s v="CORPORATIVO (Administrativo)"/>
    <x v="1"/>
    <x v="1"/>
    <x v="15"/>
    <x v="15"/>
    <x v="23"/>
    <x v="23"/>
  </r>
  <r>
    <x v="4"/>
    <s v="EKO TRANSPORTES E RECOLHIMENTO DE RESÃDUOS LTDA"/>
    <x v="4"/>
    <d v="2024-01-31T00:00:00"/>
    <d v="2024-01-31T00:00:00"/>
    <s v="'1022440"/>
    <s v="1 | 1"/>
    <x v="0"/>
    <x v="0"/>
    <n v="944.33"/>
    <x v="0"/>
    <x v="0"/>
    <m/>
    <x v="0"/>
    <x v="0"/>
    <x v="0"/>
    <n v="2001"/>
    <x v="0"/>
    <n v="20017"/>
    <s v="CORPORATIVO (Comum)"/>
    <x v="0"/>
    <x v="1"/>
    <x v="0"/>
    <x v="0"/>
    <x v="0"/>
    <x v="0"/>
  </r>
  <r>
    <x v="4"/>
    <s v="EKO TRANSPORTES E RECOLHIMENTO DE RESÃDUOS LTDA"/>
    <x v="4"/>
    <d v="2024-01-31T00:00:00"/>
    <d v="2024-01-31T00:00:00"/>
    <s v="'1022442"/>
    <s v="1 | 1"/>
    <x v="12"/>
    <x v="0"/>
    <n v="-126440.54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4"/>
    <d v="2024-01-31T00:00:00"/>
    <d v="2024-01-31T00:00:00"/>
    <s v="'1022442"/>
    <s v="1 | 1"/>
    <x v="12"/>
    <x v="0"/>
    <n v="126440.54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4"/>
    <d v="2024-01-31T00:00:00"/>
    <d v="2024-01-31T00:00:00"/>
    <s v="'20240131015-REND"/>
    <s v="1 | 1"/>
    <x v="0"/>
    <x v="0"/>
    <n v="600000"/>
    <x v="1"/>
    <x v="1"/>
    <s v="Gerado por conciliacao automatica SISPAG KIOTO AMBIENTAL"/>
    <x v="0"/>
    <x v="0"/>
    <x v="0"/>
    <n v="2001"/>
    <x v="0"/>
    <n v="20017"/>
    <s v="CORPORATIVO (Comum)"/>
    <x v="1"/>
    <x v="1"/>
    <x v="1"/>
    <x v="1"/>
    <x v="1"/>
    <x v="1"/>
  </r>
  <r>
    <x v="4"/>
    <s v="EKO TRANSPORTES E RECOLHIMENTO DE RESÃDUOS LTDA"/>
    <x v="5"/>
    <d v="2024-02-01T00:00:00"/>
    <d v="2024-02-01T00:00:00"/>
    <s v="'1022467"/>
    <s v="1 | 1"/>
    <x v="12"/>
    <x v="0"/>
    <n v="-10000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5"/>
    <d v="2024-02-01T00:00:00"/>
    <d v="2024-02-01T00:00:00"/>
    <s v="'1022467"/>
    <s v="1 | 1"/>
    <x v="12"/>
    <x v="0"/>
    <n v="10000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5"/>
    <d v="2024-02-01T00:00:00"/>
    <d v="2024-02-01T00:00:00"/>
    <s v="'1022471"/>
    <s v="1 | 1"/>
    <x v="12"/>
    <x v="0"/>
    <n v="-9000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5"/>
    <d v="2024-02-01T00:00:00"/>
    <d v="2024-02-01T00:00:00"/>
    <s v="'1022471"/>
    <s v="1 | 1"/>
    <x v="12"/>
    <x v="0"/>
    <n v="9000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5"/>
    <d v="2024-02-01T00:00:00"/>
    <d v="2024-02-01T00:00:00"/>
    <s v="'1022472"/>
    <s v="1 | 1"/>
    <x v="12"/>
    <x v="0"/>
    <n v="-538471.17000000004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5"/>
    <d v="2024-02-01T00:00:00"/>
    <d v="2024-02-01T00:00:00"/>
    <s v="'1022472"/>
    <s v="1 | 1"/>
    <x v="12"/>
    <x v="0"/>
    <n v="538471.17000000004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5"/>
    <d v="2024-02-01T00:00:00"/>
    <d v="2024-02-01T00:00:00"/>
    <s v="'1022473"/>
    <s v="1 | 1"/>
    <x v="0"/>
    <x v="0"/>
    <n v="50000"/>
    <x v="137"/>
    <x v="135"/>
    <m/>
    <x v="0"/>
    <x v="0"/>
    <x v="0"/>
    <n v="2001"/>
    <x v="0"/>
    <n v="20011"/>
    <s v="CORPORATIVO (Administrativo)"/>
    <x v="1"/>
    <x v="1"/>
    <x v="15"/>
    <x v="15"/>
    <x v="23"/>
    <x v="23"/>
  </r>
  <r>
    <x v="4"/>
    <s v="EKO TRANSPORTES E RECOLHIMENTO DE RESÃDUOS LTDA"/>
    <x v="5"/>
    <d v="2024-02-02T00:00:00"/>
    <d v="2024-02-02T00:00:00"/>
    <s v="'1022527"/>
    <s v="1 | 1"/>
    <x v="12"/>
    <x v="0"/>
    <n v="-129851.05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5"/>
    <d v="2024-02-02T00:00:00"/>
    <d v="2024-02-02T00:00:00"/>
    <s v="'1022527"/>
    <s v="1 | 1"/>
    <x v="12"/>
    <x v="0"/>
    <n v="129851.05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5"/>
    <d v="2024-02-02T00:00:00"/>
    <d v="2024-02-02T00:00:00"/>
    <s v="'1022529"/>
    <s v="1 | 1"/>
    <x v="0"/>
    <x v="0"/>
    <n v="50000"/>
    <x v="137"/>
    <x v="135"/>
    <m/>
    <x v="0"/>
    <x v="0"/>
    <x v="0"/>
    <n v="2001"/>
    <x v="0"/>
    <n v="20011"/>
    <s v="CORPORATIVO (Administrativo)"/>
    <x v="1"/>
    <x v="1"/>
    <x v="15"/>
    <x v="15"/>
    <x v="23"/>
    <x v="23"/>
  </r>
  <r>
    <x v="4"/>
    <s v="EKO TRANSPORTES E RECOLHIMENTO DE RESÃDUOS LTDA"/>
    <x v="5"/>
    <d v="2024-02-05T00:00:00"/>
    <d v="2024-02-05T00:00:00"/>
    <s v="'1022541"/>
    <s v="1 | 1"/>
    <x v="12"/>
    <x v="0"/>
    <n v="-10000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5"/>
    <d v="2024-02-05T00:00:00"/>
    <d v="2024-02-05T00:00:00"/>
    <s v="'1022541"/>
    <s v="1 | 1"/>
    <x v="12"/>
    <x v="0"/>
    <n v="10000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5"/>
    <d v="2024-02-05T00:00:00"/>
    <d v="2024-02-05T00:00:00"/>
    <s v="'1022543"/>
    <s v="1 | 1"/>
    <x v="12"/>
    <x v="0"/>
    <n v="-303925.58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5"/>
    <d v="2024-02-05T00:00:00"/>
    <d v="2024-02-05T00:00:00"/>
    <s v="'1022543"/>
    <s v="1 | 1"/>
    <x v="12"/>
    <x v="0"/>
    <n v="303925.58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5"/>
    <d v="2024-02-05T00:00:00"/>
    <d v="2024-02-05T00:00:00"/>
    <s v="'1022710"/>
    <s v="1 | 1"/>
    <x v="0"/>
    <x v="0"/>
    <n v="1341"/>
    <x v="18"/>
    <x v="18"/>
    <m/>
    <x v="0"/>
    <x v="0"/>
    <x v="0"/>
    <n v="2001"/>
    <x v="0"/>
    <n v="20017"/>
    <s v="CORPORATIVO (Comum)"/>
    <x v="1"/>
    <x v="1"/>
    <x v="8"/>
    <x v="8"/>
    <x v="11"/>
    <x v="11"/>
  </r>
  <r>
    <x v="4"/>
    <s v="EKO TRANSPORTES E RECOLHIMENTO DE RESÃDUOS LTDA"/>
    <x v="5"/>
    <d v="2024-02-05T00:00:00"/>
    <d v="2024-02-05T00:00:00"/>
    <s v="'20240205023-REND"/>
    <s v="1 | 1"/>
    <x v="0"/>
    <x v="0"/>
    <n v="5.99"/>
    <x v="60"/>
    <x v="59"/>
    <s v="Gerado por conciliacao automatica REND PAGO APLIC AUT APR"/>
    <x v="0"/>
    <x v="0"/>
    <x v="0"/>
    <n v="2001"/>
    <x v="0"/>
    <n v="20017"/>
    <s v="CORPORATIVO (Comum)"/>
    <x v="1"/>
    <x v="1"/>
    <x v="0"/>
    <x v="0"/>
    <x v="3"/>
    <x v="3"/>
  </r>
  <r>
    <x v="4"/>
    <s v="EKO TRANSPORTES E RECOLHIMENTO DE RESÃDUOS LTDA"/>
    <x v="5"/>
    <d v="2024-02-06T00:00:00"/>
    <d v="2024-02-06T00:00:00"/>
    <s v="'1022572"/>
    <s v="1 | 1"/>
    <x v="12"/>
    <x v="0"/>
    <n v="-148162.38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5"/>
    <d v="2024-02-06T00:00:00"/>
    <d v="2024-02-06T00:00:00"/>
    <s v="'1022572"/>
    <s v="1 | 1"/>
    <x v="12"/>
    <x v="0"/>
    <n v="148162.38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5"/>
    <d v="2024-02-06T00:00:00"/>
    <d v="2024-02-06T00:00:00"/>
    <s v="'1022574"/>
    <s v="1 | 1"/>
    <x v="12"/>
    <x v="0"/>
    <n v="-10000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5"/>
    <d v="2024-02-06T00:00:00"/>
    <d v="2024-02-06T00:00:00"/>
    <s v="'1022574"/>
    <s v="1 | 1"/>
    <x v="12"/>
    <x v="0"/>
    <n v="10000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5"/>
    <d v="2024-02-06T00:00:00"/>
    <d v="2024-02-06T00:00:00"/>
    <s v="'20240206028-REND"/>
    <s v="1 | 1"/>
    <x v="0"/>
    <x v="0"/>
    <n v="11.27"/>
    <x v="60"/>
    <x v="59"/>
    <s v="Gerado por conciliacao automatica REND PAGO APLIC AUT APR"/>
    <x v="0"/>
    <x v="0"/>
    <x v="0"/>
    <n v="2001"/>
    <x v="0"/>
    <n v="20017"/>
    <s v="CORPORATIVO (Comum)"/>
    <x v="1"/>
    <x v="1"/>
    <x v="0"/>
    <x v="0"/>
    <x v="3"/>
    <x v="3"/>
  </r>
  <r>
    <x v="4"/>
    <s v="EKO TRANSPORTES E RECOLHIMENTO DE RESÃDUOS LTDA"/>
    <x v="5"/>
    <d v="2024-02-07T00:00:00"/>
    <d v="2024-02-07T00:00:00"/>
    <s v="'1022598"/>
    <s v="1 | 1"/>
    <x v="12"/>
    <x v="0"/>
    <n v="-10000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5"/>
    <d v="2024-02-07T00:00:00"/>
    <d v="2024-02-07T00:00:00"/>
    <s v="'1022598"/>
    <s v="1 | 1"/>
    <x v="12"/>
    <x v="0"/>
    <n v="10000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5"/>
    <d v="2024-02-07T00:00:00"/>
    <d v="2024-02-07T00:00:00"/>
    <s v="'1022605"/>
    <s v="1 | 1"/>
    <x v="12"/>
    <x v="0"/>
    <n v="-152179.32999999999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5"/>
    <d v="2024-02-07T00:00:00"/>
    <d v="2024-02-07T00:00:00"/>
    <s v="'1022605"/>
    <s v="1 | 1"/>
    <x v="12"/>
    <x v="0"/>
    <n v="152179.32999999999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5"/>
    <d v="2024-02-08T00:00:00"/>
    <d v="2024-02-08T00:00:00"/>
    <s v="'1022606"/>
    <s v="1 | 1"/>
    <x v="0"/>
    <x v="0"/>
    <n v="50000"/>
    <x v="137"/>
    <x v="135"/>
    <m/>
    <x v="0"/>
    <x v="0"/>
    <x v="0"/>
    <n v="2001"/>
    <x v="0"/>
    <n v="20011"/>
    <s v="CORPORATIVO (Administrativo)"/>
    <x v="1"/>
    <x v="1"/>
    <x v="15"/>
    <x v="15"/>
    <x v="23"/>
    <x v="23"/>
  </r>
  <r>
    <x v="4"/>
    <s v="EKO TRANSPORTES E RECOLHIMENTO DE RESÃDUOS LTDA"/>
    <x v="5"/>
    <d v="2024-02-08T00:00:00"/>
    <d v="2024-02-08T00:00:00"/>
    <s v="'1022609"/>
    <s v="1 | 1"/>
    <x v="12"/>
    <x v="0"/>
    <n v="-321207.76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5"/>
    <d v="2024-02-08T00:00:00"/>
    <d v="2024-02-08T00:00:00"/>
    <s v="'1022609"/>
    <s v="1 | 1"/>
    <x v="12"/>
    <x v="0"/>
    <n v="321207.76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5"/>
    <d v="2024-02-08T00:00:00"/>
    <d v="2024-02-08T00:00:00"/>
    <s v="'1022610"/>
    <s v="1 | 1"/>
    <x v="12"/>
    <x v="0"/>
    <n v="-10000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5"/>
    <d v="2024-02-08T00:00:00"/>
    <d v="2024-02-08T00:00:00"/>
    <s v="'1022610"/>
    <s v="1 | 1"/>
    <x v="12"/>
    <x v="0"/>
    <n v="10000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5"/>
    <d v="2024-02-09T00:00:00"/>
    <d v="2024-02-09T00:00:00"/>
    <s v="'1022629"/>
    <s v="1 | 1"/>
    <x v="12"/>
    <x v="0"/>
    <n v="-432125.09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5"/>
    <d v="2024-02-09T00:00:00"/>
    <d v="2024-02-09T00:00:00"/>
    <s v="'1022629"/>
    <s v="1 | 1"/>
    <x v="12"/>
    <x v="0"/>
    <n v="432125.09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5"/>
    <d v="2024-02-09T00:00:00"/>
    <d v="2024-02-09T00:00:00"/>
    <s v="'1022630"/>
    <s v="1 | 1"/>
    <x v="12"/>
    <x v="0"/>
    <n v="-40690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5"/>
    <d v="2024-02-09T00:00:00"/>
    <d v="2024-02-09T00:00:00"/>
    <s v="'1022630"/>
    <s v="1 | 1"/>
    <x v="12"/>
    <x v="0"/>
    <n v="40690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5"/>
    <d v="2024-02-09T00:00:00"/>
    <d v="2024-02-09T00:00:00"/>
    <s v="'20240209025-REND"/>
    <s v="1 | 1"/>
    <x v="0"/>
    <x v="0"/>
    <n v="1.55"/>
    <x v="60"/>
    <x v="59"/>
    <s v="Gerado por conciliacao automatica REND PAGO APLIC AUT APR"/>
    <x v="0"/>
    <x v="0"/>
    <x v="0"/>
    <n v="2001"/>
    <x v="0"/>
    <n v="20017"/>
    <s v="CORPORATIVO (Comum)"/>
    <x v="1"/>
    <x v="1"/>
    <x v="0"/>
    <x v="0"/>
    <x v="3"/>
    <x v="3"/>
  </r>
  <r>
    <x v="4"/>
    <s v="EKO TRANSPORTES E RECOLHIMENTO DE RESÃDUOS LTDA"/>
    <x v="5"/>
    <d v="2024-02-14T00:00:00"/>
    <d v="2024-02-14T00:00:00"/>
    <s v="'1022670"/>
    <s v="1 | 1"/>
    <x v="12"/>
    <x v="0"/>
    <n v="-714180.18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5"/>
    <d v="2024-02-14T00:00:00"/>
    <d v="2024-02-14T00:00:00"/>
    <s v="'1022670"/>
    <s v="1 | 1"/>
    <x v="12"/>
    <x v="0"/>
    <n v="714180.18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5"/>
    <d v="2024-02-14T00:00:00"/>
    <d v="2024-02-14T00:00:00"/>
    <s v="'1022988"/>
    <s v="1 | 1"/>
    <x v="12"/>
    <x v="0"/>
    <n v="-66635.37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5"/>
    <d v="2024-02-14T00:00:00"/>
    <d v="2024-02-14T00:00:00"/>
    <s v="'1022988"/>
    <s v="1 | 1"/>
    <x v="12"/>
    <x v="0"/>
    <n v="66635.37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5"/>
    <d v="2024-02-15T00:00:00"/>
    <d v="2024-02-15T00:00:00"/>
    <s v="'1022719"/>
    <s v="1 | 1"/>
    <x v="12"/>
    <x v="0"/>
    <n v="-649065.42000000004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5"/>
    <d v="2024-02-15T00:00:00"/>
    <d v="2024-02-15T00:00:00"/>
    <s v="'1022719"/>
    <s v="1 | 1"/>
    <x v="12"/>
    <x v="0"/>
    <n v="649065.42000000004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5"/>
    <d v="2024-02-15T00:00:00"/>
    <d v="2024-02-15T00:00:00"/>
    <s v="'1022720"/>
    <s v="1 | 1"/>
    <x v="12"/>
    <x v="0"/>
    <n v="-31836.76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5"/>
    <d v="2024-02-15T00:00:00"/>
    <d v="2024-02-15T00:00:00"/>
    <s v="'1022720"/>
    <s v="1 | 1"/>
    <x v="12"/>
    <x v="0"/>
    <n v="31836.76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5"/>
    <d v="2024-02-15T00:00:00"/>
    <d v="2024-02-15T00:00:00"/>
    <s v="'1022721"/>
    <s v="1 | 1"/>
    <x v="12"/>
    <x v="0"/>
    <n v="-47562.38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5"/>
    <d v="2024-02-15T00:00:00"/>
    <d v="2024-02-15T00:00:00"/>
    <s v="'1022721"/>
    <s v="1 | 1"/>
    <x v="12"/>
    <x v="0"/>
    <n v="47562.38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5"/>
    <d v="2024-02-16T00:00:00"/>
    <d v="2024-02-16T00:00:00"/>
    <s v="'1022833"/>
    <s v="1 | 1"/>
    <x v="12"/>
    <x v="0"/>
    <n v="-274163.55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5"/>
    <d v="2024-02-16T00:00:00"/>
    <d v="2024-02-16T00:00:00"/>
    <s v="'1022833"/>
    <s v="1 | 1"/>
    <x v="12"/>
    <x v="0"/>
    <n v="274163.55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5"/>
    <d v="2024-02-16T00:00:00"/>
    <d v="2024-02-16T00:00:00"/>
    <s v="'1022835"/>
    <s v="1 | 1"/>
    <x v="12"/>
    <x v="0"/>
    <n v="-10000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5"/>
    <d v="2024-02-16T00:00:00"/>
    <d v="2024-02-16T00:00:00"/>
    <s v="'1022835"/>
    <s v="1 | 1"/>
    <x v="12"/>
    <x v="0"/>
    <n v="10000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5"/>
    <d v="2024-02-19T00:00:00"/>
    <d v="2024-02-19T00:00:00"/>
    <s v="'1022834"/>
    <s v="1 | 1"/>
    <x v="12"/>
    <x v="0"/>
    <n v="-431789.46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5"/>
    <d v="2024-02-19T00:00:00"/>
    <d v="2024-02-19T00:00:00"/>
    <s v="'1022834"/>
    <s v="1 | 1"/>
    <x v="12"/>
    <x v="0"/>
    <n v="431789.46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5"/>
    <d v="2024-02-19T00:00:00"/>
    <d v="2024-02-19T00:00:00"/>
    <s v="'1022837"/>
    <s v="1 | 1"/>
    <x v="12"/>
    <x v="0"/>
    <n v="-20000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5"/>
    <d v="2024-02-19T00:00:00"/>
    <d v="2024-02-19T00:00:00"/>
    <s v="'1022837"/>
    <s v="1 | 1"/>
    <x v="12"/>
    <x v="0"/>
    <n v="20000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5"/>
    <d v="2024-02-19T00:00:00"/>
    <d v="2024-02-19T00:00:00"/>
    <s v="'20240219014-REND"/>
    <s v="1 | 1"/>
    <x v="0"/>
    <x v="0"/>
    <n v="0.93"/>
    <x v="60"/>
    <x v="59"/>
    <s v="Gerado por conciliacao automatica REND PAGO APLIC AUT APR"/>
    <x v="0"/>
    <x v="0"/>
    <x v="0"/>
    <n v="2001"/>
    <x v="0"/>
    <n v="20017"/>
    <s v="CORPORATIVO (Comum)"/>
    <x v="1"/>
    <x v="1"/>
    <x v="0"/>
    <x v="0"/>
    <x v="3"/>
    <x v="3"/>
  </r>
  <r>
    <x v="4"/>
    <s v="EKO TRANSPORTES E RECOLHIMENTO DE RESÃDUOS LTDA"/>
    <x v="5"/>
    <d v="2024-02-20T00:00:00"/>
    <d v="2024-02-20T00:00:00"/>
    <s v="'1022854"/>
    <s v="1 | 1"/>
    <x v="12"/>
    <x v="0"/>
    <n v="-30000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5"/>
    <d v="2024-02-20T00:00:00"/>
    <d v="2024-02-20T00:00:00"/>
    <s v="'1022854"/>
    <s v="1 | 1"/>
    <x v="12"/>
    <x v="0"/>
    <n v="30000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5"/>
    <d v="2024-02-20T00:00:00"/>
    <d v="2024-02-20T00:00:00"/>
    <s v="'1022857"/>
    <s v="1 | 1"/>
    <x v="12"/>
    <x v="0"/>
    <n v="-468908.59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5"/>
    <d v="2024-02-20T00:00:00"/>
    <d v="2024-02-20T00:00:00"/>
    <s v="'1022857"/>
    <s v="1 | 1"/>
    <x v="12"/>
    <x v="0"/>
    <n v="468908.59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5"/>
    <d v="2024-02-20T00:00:00"/>
    <d v="2024-02-20T00:00:00"/>
    <s v="'1022859"/>
    <s v="1 | 1"/>
    <x v="12"/>
    <x v="0"/>
    <n v="-61249.19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5"/>
    <d v="2024-02-20T00:00:00"/>
    <d v="2024-02-20T00:00:00"/>
    <s v="'1022859"/>
    <s v="1 | 1"/>
    <x v="12"/>
    <x v="0"/>
    <n v="61249.19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5"/>
    <d v="2024-02-20T00:00:00"/>
    <d v="2024-02-20T00:00:00"/>
    <s v="'20240220026-REND"/>
    <s v="1 | 1"/>
    <x v="0"/>
    <x v="0"/>
    <n v="16.07"/>
    <x v="60"/>
    <x v="59"/>
    <s v="Gerado por conciliacao automatica REND PAGO APLIC AUT APR"/>
    <x v="0"/>
    <x v="0"/>
    <x v="0"/>
    <n v="2001"/>
    <x v="0"/>
    <n v="20017"/>
    <s v="CORPORATIVO (Comum)"/>
    <x v="1"/>
    <x v="1"/>
    <x v="0"/>
    <x v="0"/>
    <x v="3"/>
    <x v="3"/>
  </r>
  <r>
    <x v="4"/>
    <s v="EKO TRANSPORTES E RECOLHIMENTO DE RESÃDUOS LTDA"/>
    <x v="5"/>
    <d v="2024-02-21T00:00:00"/>
    <d v="2024-02-21T00:00:00"/>
    <s v="'1022894"/>
    <s v="1 | 1"/>
    <x v="12"/>
    <x v="0"/>
    <n v="-40000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5"/>
    <d v="2024-02-21T00:00:00"/>
    <d v="2024-02-21T00:00:00"/>
    <s v="'1022894"/>
    <s v="1 | 1"/>
    <x v="12"/>
    <x v="0"/>
    <n v="40000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5"/>
    <d v="2024-02-21T00:00:00"/>
    <d v="2024-02-21T00:00:00"/>
    <s v="'1022896"/>
    <s v="1 | 1"/>
    <x v="12"/>
    <x v="0"/>
    <n v="-162641.85999999999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5"/>
    <d v="2024-02-21T00:00:00"/>
    <d v="2024-02-21T00:00:00"/>
    <s v="'1022896"/>
    <s v="1 | 1"/>
    <x v="12"/>
    <x v="0"/>
    <n v="162641.85999999999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5"/>
    <d v="2024-02-21T00:00:00"/>
    <d v="2024-02-21T00:00:00"/>
    <s v="'1023022"/>
    <s v="1 | 1"/>
    <x v="12"/>
    <x v="2"/>
    <n v="-2023.58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5"/>
    <d v="2024-02-21T00:00:00"/>
    <d v="2024-02-21T00:00:00"/>
    <s v="'1023022"/>
    <s v="1 | 1"/>
    <x v="12"/>
    <x v="0"/>
    <n v="2023.58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5"/>
    <d v="2024-02-22T00:00:00"/>
    <d v="2024-02-22T00:00:00"/>
    <s v="'1022958"/>
    <s v="1 | 1"/>
    <x v="12"/>
    <x v="0"/>
    <n v="-20000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5"/>
    <d v="2024-02-22T00:00:00"/>
    <d v="2024-02-22T00:00:00"/>
    <s v="'1022958"/>
    <s v="1 | 1"/>
    <x v="12"/>
    <x v="0"/>
    <n v="20000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5"/>
    <d v="2024-02-22T00:00:00"/>
    <d v="2024-02-22T00:00:00"/>
    <s v="'1022964"/>
    <s v="1 | 1"/>
    <x v="12"/>
    <x v="0"/>
    <n v="-177569.11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5"/>
    <d v="2024-02-22T00:00:00"/>
    <d v="2024-02-22T00:00:00"/>
    <s v="'1022964"/>
    <s v="1 | 1"/>
    <x v="12"/>
    <x v="0"/>
    <n v="177569.11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5"/>
    <d v="2024-02-23T00:00:00"/>
    <d v="2024-02-23T00:00:00"/>
    <s v="'1022981"/>
    <s v="1 | 1"/>
    <x v="12"/>
    <x v="0"/>
    <n v="-20000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5"/>
    <d v="2024-02-23T00:00:00"/>
    <d v="2024-02-23T00:00:00"/>
    <s v="'1022981"/>
    <s v="1 | 1"/>
    <x v="12"/>
    <x v="0"/>
    <n v="20000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5"/>
    <d v="2024-02-23T00:00:00"/>
    <d v="2024-02-23T00:00:00"/>
    <s v="'1022982"/>
    <s v="1 | 1"/>
    <x v="12"/>
    <x v="0"/>
    <n v="-217561.91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5"/>
    <d v="2024-02-23T00:00:00"/>
    <d v="2024-02-23T00:00:00"/>
    <s v="'1022982"/>
    <s v="1 | 1"/>
    <x v="12"/>
    <x v="0"/>
    <n v="217561.91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5"/>
    <d v="2024-02-23T00:00:00"/>
    <d v="2024-02-23T00:00:00"/>
    <s v="'1022984"/>
    <s v="1 | 1"/>
    <x v="0"/>
    <x v="0"/>
    <n v="6691.61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4"/>
    <s v="EKO TRANSPORTES E RECOLHIMENTO DE RESÃDUOS LTDA"/>
    <x v="5"/>
    <d v="2024-02-23T00:00:00"/>
    <d v="2024-02-23T00:00:00"/>
    <s v="'20240223012-REND"/>
    <s v="1 | 1"/>
    <x v="0"/>
    <x v="0"/>
    <n v="340000"/>
    <x v="1"/>
    <x v="1"/>
    <s v="Gerado por conciliacao automatica PIX TRANSF KIOTO A23/02"/>
    <x v="0"/>
    <x v="0"/>
    <x v="0"/>
    <n v="2001"/>
    <x v="0"/>
    <n v="20017"/>
    <s v="CORPORATIVO (Comum)"/>
    <x v="1"/>
    <x v="1"/>
    <x v="1"/>
    <x v="1"/>
    <x v="1"/>
    <x v="1"/>
  </r>
  <r>
    <x v="4"/>
    <s v="EKO TRANSPORTES E RECOLHIMENTO DE RESÃDUOS LTDA"/>
    <x v="5"/>
    <d v="2024-02-23T00:00:00"/>
    <d v="2024-02-23T00:00:00"/>
    <s v="'20240223013-REND"/>
    <s v="1 | 1"/>
    <x v="0"/>
    <x v="0"/>
    <n v="19.27"/>
    <x v="60"/>
    <x v="59"/>
    <s v="Gerado por conciliacao automatica REND PAGO APLIC AUT APR"/>
    <x v="0"/>
    <x v="0"/>
    <x v="0"/>
    <n v="2001"/>
    <x v="0"/>
    <n v="20017"/>
    <s v="CORPORATIVO (Comum)"/>
    <x v="1"/>
    <x v="1"/>
    <x v="0"/>
    <x v="0"/>
    <x v="3"/>
    <x v="3"/>
  </r>
  <r>
    <x v="4"/>
    <s v="EKO TRANSPORTES E RECOLHIMENTO DE RESÃDUOS LTDA"/>
    <x v="5"/>
    <d v="2024-02-26T00:00:00"/>
    <d v="2024-02-26T00:00:00"/>
    <s v="'1023041"/>
    <s v="1 | 1"/>
    <x v="12"/>
    <x v="0"/>
    <n v="-447844.97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5"/>
    <d v="2024-02-26T00:00:00"/>
    <d v="2024-02-26T00:00:00"/>
    <s v="'1023041"/>
    <s v="1 | 1"/>
    <x v="12"/>
    <x v="0"/>
    <n v="447844.97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5"/>
    <d v="2024-02-26T00:00:00"/>
    <d v="2024-02-26T00:00:00"/>
    <s v="'1023042"/>
    <s v="1 | 1"/>
    <x v="12"/>
    <x v="0"/>
    <n v="-20000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5"/>
    <d v="2024-02-26T00:00:00"/>
    <d v="2024-02-26T00:00:00"/>
    <s v="'1023042"/>
    <s v="1 | 1"/>
    <x v="12"/>
    <x v="0"/>
    <n v="20000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5"/>
    <d v="2024-02-26T00:00:00"/>
    <d v="2024-02-26T00:00:00"/>
    <s v="'1023068"/>
    <s v="1 | 1"/>
    <x v="12"/>
    <x v="0"/>
    <n v="-9713.48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5"/>
    <d v="2024-02-26T00:00:00"/>
    <d v="2024-02-26T00:00:00"/>
    <s v="'1023068"/>
    <s v="1 | 1"/>
    <x v="12"/>
    <x v="0"/>
    <n v="9713.48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5"/>
    <d v="2024-02-26T00:00:00"/>
    <d v="2024-02-26T00:00:00"/>
    <s v="'1023071"/>
    <s v="1 | 1"/>
    <x v="0"/>
    <x v="0"/>
    <n v="0.22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4"/>
    <s v="EKO TRANSPORTES E RECOLHIMENTO DE RESÃDUOS LTDA"/>
    <x v="5"/>
    <d v="2024-02-27T00:00:00"/>
    <d v="2024-02-27T00:00:00"/>
    <s v="'1023052"/>
    <s v="1 | 1"/>
    <x v="12"/>
    <x v="0"/>
    <n v="-20000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5"/>
    <d v="2024-02-27T00:00:00"/>
    <d v="2024-02-27T00:00:00"/>
    <s v="'1023052"/>
    <s v="1 | 1"/>
    <x v="12"/>
    <x v="0"/>
    <n v="20000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5"/>
    <d v="2024-02-27T00:00:00"/>
    <d v="2024-02-27T00:00:00"/>
    <s v="'1023053"/>
    <s v="1 | 1"/>
    <x v="12"/>
    <x v="0"/>
    <n v="-9000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5"/>
    <d v="2024-02-27T00:00:00"/>
    <d v="2024-02-27T00:00:00"/>
    <s v="'1023053"/>
    <s v="1 | 1"/>
    <x v="12"/>
    <x v="0"/>
    <n v="9000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5"/>
    <d v="2024-02-27T00:00:00"/>
    <d v="2024-02-27T00:00:00"/>
    <s v="'1023054"/>
    <s v="1 | 1"/>
    <x v="12"/>
    <x v="0"/>
    <n v="-163437.32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5"/>
    <d v="2024-02-27T00:00:00"/>
    <d v="2024-02-27T00:00:00"/>
    <s v="'1023054"/>
    <s v="1 | 1"/>
    <x v="12"/>
    <x v="0"/>
    <n v="163437.32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5"/>
    <d v="2024-02-28T00:00:00"/>
    <d v="2024-02-28T00:00:00"/>
    <s v="'1023087"/>
    <s v="1 | 1"/>
    <x v="12"/>
    <x v="0"/>
    <n v="-20000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5"/>
    <d v="2024-02-28T00:00:00"/>
    <d v="2024-02-28T00:00:00"/>
    <s v="'1023087"/>
    <s v="1 | 1"/>
    <x v="12"/>
    <x v="0"/>
    <n v="20000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5"/>
    <d v="2024-02-28T00:00:00"/>
    <d v="2024-02-28T00:00:00"/>
    <s v="'1023089"/>
    <s v="1 | 1"/>
    <x v="12"/>
    <x v="0"/>
    <n v="-112708.18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5"/>
    <d v="2024-02-28T00:00:00"/>
    <d v="2024-02-28T00:00:00"/>
    <s v="'1023089"/>
    <s v="1 | 1"/>
    <x v="12"/>
    <x v="0"/>
    <n v="112708.18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5"/>
    <d v="2024-02-28T00:00:00"/>
    <d v="2024-02-28T00:00:00"/>
    <s v="'20240228008-REND"/>
    <s v="1 | 1"/>
    <x v="0"/>
    <x v="0"/>
    <n v="6.45"/>
    <x v="60"/>
    <x v="59"/>
    <s v="Gerado por conciliacao automatica REND PAGO APLIC AUT APR"/>
    <x v="0"/>
    <x v="0"/>
    <x v="0"/>
    <n v="2001"/>
    <x v="0"/>
    <n v="20017"/>
    <s v="CORPORATIVO (Comum)"/>
    <x v="1"/>
    <x v="1"/>
    <x v="0"/>
    <x v="0"/>
    <x v="3"/>
    <x v="3"/>
  </r>
  <r>
    <x v="4"/>
    <s v="EKO TRANSPORTES E RECOLHIMENTO DE RESÃDUOS LTDA"/>
    <x v="5"/>
    <d v="2024-02-29T00:00:00"/>
    <d v="2024-02-29T00:00:00"/>
    <s v="'1023122"/>
    <s v="1 | 1"/>
    <x v="12"/>
    <x v="0"/>
    <n v="-40000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5"/>
    <d v="2024-02-29T00:00:00"/>
    <d v="2024-02-29T00:00:00"/>
    <s v="'1023122"/>
    <s v="1 | 1"/>
    <x v="12"/>
    <x v="0"/>
    <n v="40000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5"/>
    <d v="2024-02-29T00:00:00"/>
    <d v="2024-02-29T00:00:00"/>
    <s v="'1023123"/>
    <s v="1 | 1"/>
    <x v="12"/>
    <x v="0"/>
    <n v="-208410.39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5"/>
    <d v="2024-02-29T00:00:00"/>
    <d v="2024-02-29T00:00:00"/>
    <s v="'1023123"/>
    <s v="1 | 1"/>
    <x v="12"/>
    <x v="0"/>
    <n v="208410.39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5"/>
    <d v="2024-02-29T00:00:00"/>
    <d v="2024-02-29T00:00:00"/>
    <s v="'1023124"/>
    <s v="1 | 1"/>
    <x v="0"/>
    <x v="0"/>
    <n v="75000"/>
    <x v="1"/>
    <x v="1"/>
    <m/>
    <x v="0"/>
    <x v="0"/>
    <x v="0"/>
    <n v="2001"/>
    <x v="0"/>
    <n v="20017"/>
    <s v="CORPORATIVO (Comum)"/>
    <x v="1"/>
    <x v="1"/>
    <x v="1"/>
    <x v="1"/>
    <x v="1"/>
    <x v="1"/>
  </r>
  <r>
    <x v="4"/>
    <s v="EKO TRANSPORTES E RECOLHIMENTO DE RESÃDUOS LTDA"/>
    <x v="5"/>
    <d v="2024-02-29T00:00:00"/>
    <d v="2024-02-29T00:00:00"/>
    <s v="'20240229028-REND"/>
    <s v="1 | 1"/>
    <x v="0"/>
    <x v="0"/>
    <n v="5.69"/>
    <x v="60"/>
    <x v="59"/>
    <s v="Gerado por conciliacao automatica REND PAGO APLIC AUT MAIS"/>
    <x v="0"/>
    <x v="0"/>
    <x v="0"/>
    <n v="2001"/>
    <x v="0"/>
    <n v="20017"/>
    <s v="CORPORATIVO (Comum)"/>
    <x v="1"/>
    <x v="1"/>
    <x v="0"/>
    <x v="0"/>
    <x v="3"/>
    <x v="3"/>
  </r>
  <r>
    <x v="4"/>
    <s v="EKO TRANSPORTES E RECOLHIMENTO DE RESÃDUOS LTDA"/>
    <x v="6"/>
    <d v="2024-03-01T00:00:00"/>
    <d v="2024-03-01T00:00:00"/>
    <s v="'1023125"/>
    <s v="1 | 1"/>
    <x v="12"/>
    <x v="0"/>
    <n v="-869560.2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6"/>
    <d v="2024-03-01T00:00:00"/>
    <d v="2024-03-01T00:00:00"/>
    <s v="'1023125"/>
    <s v="1 | 1"/>
    <x v="12"/>
    <x v="0"/>
    <n v="869560.2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6"/>
    <d v="2024-03-01T00:00:00"/>
    <d v="2024-03-01T00:00:00"/>
    <s v="'1023126"/>
    <s v="1 | 1"/>
    <x v="12"/>
    <x v="0"/>
    <n v="-20000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6"/>
    <d v="2024-03-01T00:00:00"/>
    <d v="2024-03-01T00:00:00"/>
    <s v="'1023126"/>
    <s v="1 | 1"/>
    <x v="12"/>
    <x v="0"/>
    <n v="20000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6"/>
    <d v="2024-03-04T00:00:00"/>
    <d v="2024-03-04T00:00:00"/>
    <s v="'1023198"/>
    <s v="1 | 1"/>
    <x v="12"/>
    <x v="0"/>
    <n v="-280968.32000000001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6"/>
    <d v="2024-03-04T00:00:00"/>
    <d v="2024-03-04T00:00:00"/>
    <s v="'1023198"/>
    <s v="1 | 1"/>
    <x v="12"/>
    <x v="0"/>
    <n v="280968.32000000001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6"/>
    <d v="2024-03-05T00:00:00"/>
    <d v="2024-03-05T00:00:00"/>
    <s v="'1023199"/>
    <s v="1 | 1"/>
    <x v="0"/>
    <x v="0"/>
    <n v="1404"/>
    <x v="18"/>
    <x v="18"/>
    <m/>
    <x v="0"/>
    <x v="0"/>
    <x v="0"/>
    <n v="2001"/>
    <x v="0"/>
    <n v="20017"/>
    <s v="CORPORATIVO (Comum)"/>
    <x v="1"/>
    <x v="1"/>
    <x v="8"/>
    <x v="8"/>
    <x v="11"/>
    <x v="11"/>
  </r>
  <r>
    <x v="4"/>
    <s v="EKO TRANSPORTES E RECOLHIMENTO DE RESÃDUOS LTDA"/>
    <x v="6"/>
    <d v="2024-03-05T00:00:00"/>
    <d v="2024-03-05T00:00:00"/>
    <s v="'1023200"/>
    <s v="1 | 1"/>
    <x v="12"/>
    <x v="0"/>
    <n v="-214579.59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6"/>
    <d v="2024-03-05T00:00:00"/>
    <d v="2024-03-05T00:00:00"/>
    <s v="'1023200"/>
    <s v="1 | 1"/>
    <x v="12"/>
    <x v="0"/>
    <n v="214579.59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6"/>
    <d v="2024-03-05T00:00:00"/>
    <d v="2024-03-05T00:00:00"/>
    <s v="'1023201"/>
    <s v="1 | 1"/>
    <x v="12"/>
    <x v="0"/>
    <n v="-20000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6"/>
    <d v="2024-03-05T00:00:00"/>
    <d v="2024-03-05T00:00:00"/>
    <s v="'1023201"/>
    <s v="1 | 1"/>
    <x v="12"/>
    <x v="0"/>
    <n v="20000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6"/>
    <d v="2024-03-05T00:00:00"/>
    <d v="2024-03-05T00:00:00"/>
    <s v="'20240305019-REND"/>
    <s v="1 | 1"/>
    <x v="0"/>
    <x v="0"/>
    <n v="2.41"/>
    <x v="60"/>
    <x v="59"/>
    <s v="Gerado por conciliacao automatica REND PAGO APLIC AUT APR"/>
    <x v="0"/>
    <x v="0"/>
    <x v="0"/>
    <n v="2001"/>
    <x v="0"/>
    <n v="20017"/>
    <s v="CORPORATIVO (Comum)"/>
    <x v="1"/>
    <x v="1"/>
    <x v="0"/>
    <x v="0"/>
    <x v="3"/>
    <x v="3"/>
  </r>
  <r>
    <x v="4"/>
    <s v="EKO TRANSPORTES E RECOLHIMENTO DE RESÃDUOS LTDA"/>
    <x v="6"/>
    <d v="2024-03-06T00:00:00"/>
    <d v="2024-03-06T00:00:00"/>
    <s v="'1023393"/>
    <s v="1 | 1"/>
    <x v="12"/>
    <x v="0"/>
    <n v="-155773.17000000001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6"/>
    <d v="2024-03-06T00:00:00"/>
    <d v="2024-03-06T00:00:00"/>
    <s v="'1023393"/>
    <s v="1 | 1"/>
    <x v="12"/>
    <x v="0"/>
    <n v="155773.17000000001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6"/>
    <d v="2024-03-06T00:00:00"/>
    <d v="2024-03-06T00:00:00"/>
    <s v="'1023397"/>
    <s v="1 | 1"/>
    <x v="12"/>
    <x v="0"/>
    <n v="-20000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6"/>
    <d v="2024-03-06T00:00:00"/>
    <d v="2024-03-06T00:00:00"/>
    <s v="'1023397"/>
    <s v="1 | 1"/>
    <x v="12"/>
    <x v="0"/>
    <n v="20000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6"/>
    <d v="2024-03-06T00:00:00"/>
    <d v="2024-03-06T00:00:00"/>
    <s v="'20240306022-REND"/>
    <s v="1 | 1"/>
    <x v="0"/>
    <x v="0"/>
    <n v="2.78"/>
    <x v="60"/>
    <x v="59"/>
    <s v="Gerado por conciliacao automatica REND PAGO APLIC AUT MAIS"/>
    <x v="0"/>
    <x v="0"/>
    <x v="0"/>
    <n v="2001"/>
    <x v="0"/>
    <n v="20017"/>
    <s v="CORPORATIVO (Comum)"/>
    <x v="1"/>
    <x v="1"/>
    <x v="0"/>
    <x v="0"/>
    <x v="3"/>
    <x v="3"/>
  </r>
  <r>
    <x v="4"/>
    <s v="EKO TRANSPORTES E RECOLHIMENTO DE RESÃDUOS LTDA"/>
    <x v="6"/>
    <d v="2024-03-07T00:00:00"/>
    <d v="2024-03-07T00:00:00"/>
    <s v="'1023394"/>
    <s v="1 | 1"/>
    <x v="12"/>
    <x v="0"/>
    <n v="-160769.65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6"/>
    <d v="2024-03-07T00:00:00"/>
    <d v="2024-03-07T00:00:00"/>
    <s v="'1023394"/>
    <s v="1 | 1"/>
    <x v="12"/>
    <x v="0"/>
    <n v="160769.65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6"/>
    <d v="2024-03-07T00:00:00"/>
    <d v="2024-03-07T00:00:00"/>
    <s v="'1023395"/>
    <s v="1 | 1"/>
    <x v="0"/>
    <x v="0"/>
    <n v="65000"/>
    <x v="1"/>
    <x v="1"/>
    <m/>
    <x v="0"/>
    <x v="0"/>
    <x v="0"/>
    <n v="2001"/>
    <x v="0"/>
    <n v="20017"/>
    <s v="CORPORATIVO (Comum)"/>
    <x v="1"/>
    <x v="1"/>
    <x v="1"/>
    <x v="1"/>
    <x v="1"/>
    <x v="1"/>
  </r>
  <r>
    <x v="4"/>
    <s v="EKO TRANSPORTES E RECOLHIMENTO DE RESÃDUOS LTDA"/>
    <x v="6"/>
    <d v="2024-03-07T00:00:00"/>
    <d v="2024-03-07T00:00:00"/>
    <s v="'1023398"/>
    <s v="1 | 1"/>
    <x v="12"/>
    <x v="0"/>
    <n v="-20000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6"/>
    <d v="2024-03-07T00:00:00"/>
    <d v="2024-03-07T00:00:00"/>
    <s v="'1023398"/>
    <s v="1 | 1"/>
    <x v="12"/>
    <x v="0"/>
    <n v="20000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6"/>
    <d v="2024-03-07T00:00:00"/>
    <d v="2024-03-07T00:00:00"/>
    <s v="'20240307014-REND"/>
    <s v="1 | 1"/>
    <x v="0"/>
    <x v="0"/>
    <n v="0.03"/>
    <x v="60"/>
    <x v="59"/>
    <s v="Gerado por conciliacao automatica REND PAGO APLIC AUT MAIS"/>
    <x v="0"/>
    <x v="0"/>
    <x v="0"/>
    <n v="2001"/>
    <x v="0"/>
    <n v="20017"/>
    <s v="CORPORATIVO (Comum)"/>
    <x v="1"/>
    <x v="1"/>
    <x v="0"/>
    <x v="0"/>
    <x v="3"/>
    <x v="3"/>
  </r>
  <r>
    <x v="4"/>
    <s v="EKO TRANSPORTES E RECOLHIMENTO DE RESÃDUOS LTDA"/>
    <x v="6"/>
    <d v="2024-03-08T00:00:00"/>
    <d v="2024-03-08T00:00:00"/>
    <s v="'1023396"/>
    <s v="1 | 1"/>
    <x v="12"/>
    <x v="0"/>
    <n v="-354535.32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6"/>
    <d v="2024-03-08T00:00:00"/>
    <d v="2024-03-08T00:00:00"/>
    <s v="'1023396"/>
    <s v="1 | 1"/>
    <x v="12"/>
    <x v="0"/>
    <n v="354535.32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6"/>
    <d v="2024-03-08T00:00:00"/>
    <d v="2024-03-08T00:00:00"/>
    <s v="'1023399"/>
    <s v="1 | 1"/>
    <x v="12"/>
    <x v="0"/>
    <n v="-20000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6"/>
    <d v="2024-03-08T00:00:00"/>
    <d v="2024-03-08T00:00:00"/>
    <s v="'1023399"/>
    <s v="1 | 1"/>
    <x v="12"/>
    <x v="0"/>
    <n v="20000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6"/>
    <d v="2024-03-11T00:00:00"/>
    <d v="2024-03-11T00:00:00"/>
    <s v="'1023705"/>
    <s v="1 | 1"/>
    <x v="12"/>
    <x v="0"/>
    <n v="-58000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6"/>
    <d v="2024-03-11T00:00:00"/>
    <d v="2024-03-11T00:00:00"/>
    <s v="'1023705"/>
    <s v="1 | 1"/>
    <x v="12"/>
    <x v="0"/>
    <n v="58000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6"/>
    <d v="2024-03-11T00:00:00"/>
    <d v="2024-03-11T00:00:00"/>
    <s v="'1023706"/>
    <s v="1 | 1"/>
    <x v="12"/>
    <x v="0"/>
    <n v="-1277431.01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6"/>
    <d v="2024-03-11T00:00:00"/>
    <d v="2024-03-11T00:00:00"/>
    <s v="'1023706"/>
    <s v="1 | 1"/>
    <x v="12"/>
    <x v="0"/>
    <n v="1277431.01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6"/>
    <d v="2024-03-11T00:00:00"/>
    <d v="2024-03-11T00:00:00"/>
    <s v="'1023723"/>
    <s v="1 | 1"/>
    <x v="12"/>
    <x v="0"/>
    <n v="-66635.37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6"/>
    <d v="2024-03-11T00:00:00"/>
    <d v="2024-03-11T00:00:00"/>
    <s v="'1023723"/>
    <s v="1 | 1"/>
    <x v="12"/>
    <x v="0"/>
    <n v="66635.37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6"/>
    <d v="2024-03-12T00:00:00"/>
    <d v="2024-03-12T00:00:00"/>
    <s v="'1023707"/>
    <s v="1 | 1"/>
    <x v="12"/>
    <x v="0"/>
    <n v="-20000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6"/>
    <d v="2024-03-12T00:00:00"/>
    <d v="2024-03-12T00:00:00"/>
    <s v="'1023707"/>
    <s v="1 | 1"/>
    <x v="12"/>
    <x v="0"/>
    <n v="20000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6"/>
    <d v="2024-03-12T00:00:00"/>
    <d v="2024-03-12T00:00:00"/>
    <s v="'1023708"/>
    <s v="1 | 1"/>
    <x v="12"/>
    <x v="0"/>
    <n v="-188039.26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6"/>
    <d v="2024-03-12T00:00:00"/>
    <d v="2024-03-12T00:00:00"/>
    <s v="'1023708"/>
    <s v="1 | 1"/>
    <x v="12"/>
    <x v="0"/>
    <n v="188039.26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6"/>
    <d v="2024-03-12T00:00:00"/>
    <d v="2024-03-12T00:00:00"/>
    <s v="'20240312034-REND"/>
    <s v="1 | 1"/>
    <x v="0"/>
    <x v="0"/>
    <n v="2.2400000000000002"/>
    <x v="60"/>
    <x v="59"/>
    <s v="Gerado por conciliacao automatica REND PAGO APLIC AUT MAIS"/>
    <x v="0"/>
    <x v="0"/>
    <x v="0"/>
    <n v="2001"/>
    <x v="0"/>
    <n v="20017"/>
    <s v="CORPORATIVO (Comum)"/>
    <x v="1"/>
    <x v="1"/>
    <x v="0"/>
    <x v="0"/>
    <x v="3"/>
    <x v="3"/>
  </r>
  <r>
    <x v="4"/>
    <s v="EKO TRANSPORTES E RECOLHIMENTO DE RESÃDUOS LTDA"/>
    <x v="6"/>
    <d v="2024-03-13T00:00:00"/>
    <d v="2024-03-13T00:00:00"/>
    <s v="'1023709"/>
    <s v="1 | 1"/>
    <x v="12"/>
    <x v="0"/>
    <n v="-20000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6"/>
    <d v="2024-03-13T00:00:00"/>
    <d v="2024-03-13T00:00:00"/>
    <s v="'1023709"/>
    <s v="1 | 1"/>
    <x v="12"/>
    <x v="0"/>
    <n v="20000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6"/>
    <d v="2024-03-13T00:00:00"/>
    <d v="2024-03-13T00:00:00"/>
    <s v="'1023710"/>
    <s v="1 | 1"/>
    <x v="12"/>
    <x v="0"/>
    <n v="-198722.85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6"/>
    <d v="2024-03-13T00:00:00"/>
    <d v="2024-03-13T00:00:00"/>
    <s v="'1023710"/>
    <s v="1 | 1"/>
    <x v="12"/>
    <x v="0"/>
    <n v="198722.85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6"/>
    <d v="2024-03-14T00:00:00"/>
    <d v="2024-03-14T00:00:00"/>
    <s v="'1023711"/>
    <s v="1 | 1"/>
    <x v="12"/>
    <x v="0"/>
    <n v="-20000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6"/>
    <d v="2024-03-14T00:00:00"/>
    <d v="2024-03-14T00:00:00"/>
    <s v="'1023711"/>
    <s v="1 | 1"/>
    <x v="12"/>
    <x v="0"/>
    <n v="20000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6"/>
    <d v="2024-03-14T00:00:00"/>
    <d v="2024-03-14T00:00:00"/>
    <s v="'1023712"/>
    <s v="1 | 1"/>
    <x v="12"/>
    <x v="0"/>
    <n v="-227116.39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6"/>
    <d v="2024-03-14T00:00:00"/>
    <d v="2024-03-14T00:00:00"/>
    <s v="'1023712"/>
    <s v="1 | 1"/>
    <x v="12"/>
    <x v="0"/>
    <n v="227116.39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6"/>
    <d v="2024-03-14T00:00:00"/>
    <d v="2024-03-14T00:00:00"/>
    <s v="'1024178"/>
    <s v="1 | 1"/>
    <x v="12"/>
    <x v="0"/>
    <n v="-15560.61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6"/>
    <d v="2024-03-14T00:00:00"/>
    <d v="2024-03-14T00:00:00"/>
    <s v="'1024178"/>
    <s v="1 | 1"/>
    <x v="12"/>
    <x v="0"/>
    <n v="15560.61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6"/>
    <d v="2024-03-14T00:00:00"/>
    <d v="2024-03-14T00:00:00"/>
    <s v="'20240314027-REND"/>
    <s v="1 | 1"/>
    <x v="0"/>
    <x v="0"/>
    <n v="0.03"/>
    <x v="60"/>
    <x v="59"/>
    <s v="Gerado por conciliacao automatica REND PAGO APLIC AUT APR"/>
    <x v="0"/>
    <x v="0"/>
    <x v="0"/>
    <n v="2001"/>
    <x v="0"/>
    <n v="20017"/>
    <s v="CORPORATIVO (Comum)"/>
    <x v="1"/>
    <x v="1"/>
    <x v="0"/>
    <x v="0"/>
    <x v="3"/>
    <x v="3"/>
  </r>
  <r>
    <x v="4"/>
    <s v="EKO TRANSPORTES E RECOLHIMENTO DE RESÃDUOS LTDA"/>
    <x v="6"/>
    <d v="2024-03-15T00:00:00"/>
    <d v="2024-03-15T00:00:00"/>
    <s v="'1023886"/>
    <s v="1 | 1"/>
    <x v="12"/>
    <x v="0"/>
    <n v="-40000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6"/>
    <d v="2024-03-15T00:00:00"/>
    <d v="2024-03-15T00:00:00"/>
    <s v="'1023886"/>
    <s v="1 | 1"/>
    <x v="12"/>
    <x v="0"/>
    <n v="40000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6"/>
    <d v="2024-03-15T00:00:00"/>
    <d v="2024-03-15T00:00:00"/>
    <s v="'1023887"/>
    <s v="1 | 1"/>
    <x v="12"/>
    <x v="0"/>
    <n v="-417818.82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6"/>
    <d v="2024-03-15T00:00:00"/>
    <d v="2024-03-15T00:00:00"/>
    <s v="'1023887"/>
    <s v="1 | 1"/>
    <x v="12"/>
    <x v="0"/>
    <n v="417818.82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6"/>
    <d v="2024-03-15T00:00:00"/>
    <d v="2024-03-15T00:00:00"/>
    <s v="'1023909"/>
    <s v="1 | 1"/>
    <x v="12"/>
    <x v="0"/>
    <n v="-49161.01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6"/>
    <d v="2024-03-15T00:00:00"/>
    <d v="2024-03-15T00:00:00"/>
    <s v="'1023909"/>
    <s v="1 | 1"/>
    <x v="12"/>
    <x v="0"/>
    <n v="49161.01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6"/>
    <d v="2024-03-15T00:00:00"/>
    <d v="2024-03-15T00:00:00"/>
    <s v="'20240315034-REND"/>
    <s v="1 | 1"/>
    <x v="0"/>
    <x v="0"/>
    <n v="0.65"/>
    <x v="60"/>
    <x v="59"/>
    <s v="Gerado por conciliacao automatica TEC DEPOSITO DINHEIRO"/>
    <x v="0"/>
    <x v="0"/>
    <x v="0"/>
    <n v="2001"/>
    <x v="0"/>
    <n v="20017"/>
    <s v="CORPORATIVO (Comum)"/>
    <x v="1"/>
    <x v="1"/>
    <x v="0"/>
    <x v="0"/>
    <x v="3"/>
    <x v="3"/>
  </r>
  <r>
    <x v="4"/>
    <s v="EKO TRANSPORTES E RECOLHIMENTO DE RESÃDUOS LTDA"/>
    <x v="6"/>
    <d v="2024-03-15T00:00:00"/>
    <d v="2024-03-15T00:00:00"/>
    <s v="'20240315036-REND"/>
    <s v="1 | 1"/>
    <x v="0"/>
    <x v="0"/>
    <n v="1.56"/>
    <x v="60"/>
    <x v="59"/>
    <s v="Gerado por conciliacao automatica REND PAGO APLIC AUT MAIS"/>
    <x v="0"/>
    <x v="0"/>
    <x v="0"/>
    <n v="2001"/>
    <x v="0"/>
    <n v="20017"/>
    <s v="CORPORATIVO (Comum)"/>
    <x v="1"/>
    <x v="1"/>
    <x v="0"/>
    <x v="0"/>
    <x v="3"/>
    <x v="3"/>
  </r>
  <r>
    <x v="4"/>
    <s v="EKO TRANSPORTES E RECOLHIMENTO DE RESÃDUOS LTDA"/>
    <x v="6"/>
    <d v="2024-03-18T00:00:00"/>
    <d v="2024-03-18T00:00:00"/>
    <s v="'1023888"/>
    <s v="1 | 1"/>
    <x v="12"/>
    <x v="0"/>
    <n v="-432917.3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6"/>
    <d v="2024-03-18T00:00:00"/>
    <d v="2024-03-18T00:00:00"/>
    <s v="'1023888"/>
    <s v="1 | 1"/>
    <x v="12"/>
    <x v="0"/>
    <n v="432917.3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6"/>
    <d v="2024-03-19T00:00:00"/>
    <d v="2024-03-19T00:00:00"/>
    <s v="'1023889"/>
    <s v="1 | 1"/>
    <x v="12"/>
    <x v="0"/>
    <n v="-190262.57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6"/>
    <d v="2024-03-19T00:00:00"/>
    <d v="2024-03-19T00:00:00"/>
    <s v="'1023889"/>
    <s v="1 | 1"/>
    <x v="12"/>
    <x v="0"/>
    <n v="190262.57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6"/>
    <d v="2024-03-20T00:00:00"/>
    <d v="2024-03-20T00:00:00"/>
    <s v="'1023926"/>
    <s v="1 | 1"/>
    <x v="12"/>
    <x v="0"/>
    <n v="-576961.9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6"/>
    <d v="2024-03-20T00:00:00"/>
    <d v="2024-03-20T00:00:00"/>
    <s v="'1023926"/>
    <s v="1 | 1"/>
    <x v="12"/>
    <x v="0"/>
    <n v="576961.9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6"/>
    <d v="2024-03-20T00:00:00"/>
    <d v="2024-03-20T00:00:00"/>
    <s v="'1023928"/>
    <s v="1 | 1"/>
    <x v="0"/>
    <x v="0"/>
    <n v="6540.19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4"/>
    <s v="EKO TRANSPORTES E RECOLHIMENTO DE RESÃDUOS LTDA"/>
    <x v="6"/>
    <d v="2024-03-20T00:00:00"/>
    <d v="2024-03-20T00:00:00"/>
    <s v="'1023935"/>
    <s v="1 | 1"/>
    <x v="12"/>
    <x v="0"/>
    <n v="-46318.82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6"/>
    <d v="2024-03-20T00:00:00"/>
    <d v="2024-03-20T00:00:00"/>
    <s v="'1023935"/>
    <s v="1 | 1"/>
    <x v="12"/>
    <x v="0"/>
    <n v="46318.82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6"/>
    <d v="2024-03-20T00:00:00"/>
    <d v="2024-03-20T00:00:00"/>
    <s v="'1023979"/>
    <s v="1 | 1"/>
    <x v="12"/>
    <x v="0"/>
    <n v="-6540.19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6"/>
    <d v="2024-03-20T00:00:00"/>
    <d v="2024-03-20T00:00:00"/>
    <s v="'1023979"/>
    <s v="1 | 1"/>
    <x v="12"/>
    <x v="0"/>
    <n v="6540.19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6"/>
    <d v="2024-03-20T00:00:00"/>
    <d v="2024-03-20T00:00:00"/>
    <s v="'20240320024-REND"/>
    <s v="1 | 1"/>
    <x v="0"/>
    <x v="0"/>
    <n v="2.33"/>
    <x v="60"/>
    <x v="59"/>
    <s v="Gerado por conciliacao automatica REND PAGO APLIC AUT APR"/>
    <x v="0"/>
    <x v="0"/>
    <x v="0"/>
    <n v="2001"/>
    <x v="0"/>
    <n v="20017"/>
    <s v="CORPORATIVO (Comum)"/>
    <x v="1"/>
    <x v="1"/>
    <x v="0"/>
    <x v="0"/>
    <x v="3"/>
    <x v="3"/>
  </r>
  <r>
    <x v="4"/>
    <s v="EKO TRANSPORTES E RECOLHIMENTO DE RESÃDUOS LTDA"/>
    <x v="6"/>
    <d v="2024-03-21T00:00:00"/>
    <d v="2024-03-21T00:00:00"/>
    <s v="'1023973"/>
    <s v="1 | 1"/>
    <x v="12"/>
    <x v="0"/>
    <n v="-172975.92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6"/>
    <d v="2024-03-21T00:00:00"/>
    <d v="2024-03-21T00:00:00"/>
    <s v="'1023973"/>
    <s v="1 | 1"/>
    <x v="12"/>
    <x v="0"/>
    <n v="172975.92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6"/>
    <d v="2024-03-22T00:00:00"/>
    <d v="2024-03-22T00:00:00"/>
    <s v="'1024008"/>
    <s v="1 | 1"/>
    <x v="12"/>
    <x v="0"/>
    <n v="-170111.8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6"/>
    <d v="2024-03-22T00:00:00"/>
    <d v="2024-03-22T00:00:00"/>
    <s v="'1024008"/>
    <s v="1 | 1"/>
    <x v="12"/>
    <x v="0"/>
    <n v="170111.8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6"/>
    <d v="2024-03-25T00:00:00"/>
    <d v="2024-03-25T00:00:00"/>
    <s v="'1024099"/>
    <s v="1 | 1"/>
    <x v="12"/>
    <x v="0"/>
    <n v="-500678.56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6"/>
    <d v="2024-03-25T00:00:00"/>
    <d v="2024-03-25T00:00:00"/>
    <s v="'1024099"/>
    <s v="1 | 1"/>
    <x v="12"/>
    <x v="0"/>
    <n v="500678.56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6"/>
    <d v="2024-03-25T00:00:00"/>
    <d v="2024-03-25T00:00:00"/>
    <s v="'20240325023-REND"/>
    <s v="1 | 1"/>
    <x v="0"/>
    <x v="0"/>
    <n v="8.93"/>
    <x v="60"/>
    <x v="59"/>
    <s v="Gerado por conciliacao automatica REND PAGO APLIC AUT MAIS"/>
    <x v="0"/>
    <x v="0"/>
    <x v="0"/>
    <n v="2001"/>
    <x v="0"/>
    <n v="20017"/>
    <s v="CORPORATIVO (Comum)"/>
    <x v="1"/>
    <x v="1"/>
    <x v="0"/>
    <x v="0"/>
    <x v="3"/>
    <x v="3"/>
  </r>
  <r>
    <x v="4"/>
    <s v="EKO TRANSPORTES E RECOLHIMENTO DE RESÃDUOS LTDA"/>
    <x v="6"/>
    <d v="2024-03-26T00:00:00"/>
    <d v="2024-03-26T00:00:00"/>
    <s v="'1024100"/>
    <s v="1 | 1"/>
    <x v="12"/>
    <x v="0"/>
    <n v="-122004.99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6"/>
    <d v="2024-03-26T00:00:00"/>
    <d v="2024-03-26T00:00:00"/>
    <s v="'1024100"/>
    <s v="1 | 1"/>
    <x v="12"/>
    <x v="0"/>
    <n v="122004.99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6"/>
    <d v="2024-03-27T00:00:00"/>
    <d v="2024-03-27T00:00:00"/>
    <s v="'1024145"/>
    <s v="1 | 1"/>
    <x v="12"/>
    <x v="0"/>
    <n v="-20000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6"/>
    <d v="2024-03-27T00:00:00"/>
    <d v="2024-03-27T00:00:00"/>
    <s v="'1024145"/>
    <s v="1 | 1"/>
    <x v="12"/>
    <x v="0"/>
    <n v="20000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6"/>
    <d v="2024-03-27T00:00:00"/>
    <d v="2024-03-27T00:00:00"/>
    <s v="'1024147"/>
    <s v="1 | 1"/>
    <x v="12"/>
    <x v="0"/>
    <n v="-167586.75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6"/>
    <d v="2024-03-27T00:00:00"/>
    <d v="2024-03-27T00:00:00"/>
    <s v="'1024147"/>
    <s v="1 | 1"/>
    <x v="12"/>
    <x v="0"/>
    <n v="167586.75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6"/>
    <d v="2024-03-27T00:00:00"/>
    <d v="2024-03-27T00:00:00"/>
    <s v="'1024183"/>
    <s v="1 | 1"/>
    <x v="12"/>
    <x v="0"/>
    <n v="-9948.94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6"/>
    <d v="2024-03-27T00:00:00"/>
    <d v="2024-03-27T00:00:00"/>
    <s v="'1024183"/>
    <s v="1 | 1"/>
    <x v="12"/>
    <x v="0"/>
    <n v="9948.94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6"/>
    <d v="2024-03-27T00:00:00"/>
    <d v="2024-03-27T00:00:00"/>
    <s v="'1024523"/>
    <s v="1 | 1"/>
    <x v="0"/>
    <x v="0"/>
    <n v="1528.88"/>
    <x v="0"/>
    <x v="0"/>
    <s v="VALOR PAGO INDEVIDO PELO CLIENTE - "/>
    <x v="0"/>
    <x v="0"/>
    <x v="0"/>
    <n v="2001"/>
    <x v="0"/>
    <n v="20017"/>
    <s v="CORPORATIVO (Comum)"/>
    <x v="0"/>
    <x v="1"/>
    <x v="0"/>
    <x v="0"/>
    <x v="0"/>
    <x v="0"/>
  </r>
  <r>
    <x v="4"/>
    <s v="EKO TRANSPORTES E RECOLHIMENTO DE RESÃDUOS LTDA"/>
    <x v="6"/>
    <d v="2024-03-27T00:00:00"/>
    <d v="2024-03-27T00:00:00"/>
    <s v="'20240327027-REND"/>
    <s v="1 | 1"/>
    <x v="0"/>
    <x v="0"/>
    <n v="32.18"/>
    <x v="60"/>
    <x v="59"/>
    <s v="Gerado por conciliacao automatica REND PAGO APLIC AUT APR"/>
    <x v="0"/>
    <x v="0"/>
    <x v="0"/>
    <n v="2001"/>
    <x v="0"/>
    <n v="20017"/>
    <s v="CORPORATIVO (Comum)"/>
    <x v="1"/>
    <x v="1"/>
    <x v="0"/>
    <x v="0"/>
    <x v="3"/>
    <x v="3"/>
  </r>
  <r>
    <x v="4"/>
    <s v="EKO TRANSPORTES E RECOLHIMENTO DE RESÃDUOS LTDA"/>
    <x v="6"/>
    <d v="2024-03-28T00:00:00"/>
    <d v="2024-03-28T00:00:00"/>
    <s v="'1024272"/>
    <s v="1 | 1"/>
    <x v="12"/>
    <x v="0"/>
    <n v="-615832.42000000004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6"/>
    <d v="2024-03-28T00:00:00"/>
    <d v="2024-03-28T00:00:00"/>
    <s v="'1024272"/>
    <s v="1 | 1"/>
    <x v="12"/>
    <x v="0"/>
    <n v="615832.42000000004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6"/>
    <d v="2024-03-28T00:00:00"/>
    <d v="2024-03-28T00:00:00"/>
    <s v="'1024275"/>
    <s v="1 | 1"/>
    <x v="12"/>
    <x v="0"/>
    <n v="-10000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6"/>
    <d v="2024-03-28T00:00:00"/>
    <d v="2024-03-28T00:00:00"/>
    <s v="'1024275"/>
    <s v="1 | 1"/>
    <x v="12"/>
    <x v="0"/>
    <n v="10000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6"/>
    <d v="2024-03-28T00:00:00"/>
    <d v="2024-03-28T00:00:00"/>
    <s v="'20240328029-REND"/>
    <s v="1 | 1"/>
    <x v="0"/>
    <x v="0"/>
    <n v="250000"/>
    <x v="1"/>
    <x v="1"/>
    <s v="Gerado por conciliacao automatica SISPAG KIOTO AMBIENTAL"/>
    <x v="0"/>
    <x v="0"/>
    <x v="0"/>
    <n v="2001"/>
    <x v="0"/>
    <n v="20017"/>
    <s v="CORPORATIVO (Comum)"/>
    <x v="1"/>
    <x v="1"/>
    <x v="1"/>
    <x v="1"/>
    <x v="1"/>
    <x v="1"/>
  </r>
  <r>
    <x v="4"/>
    <s v="EKO TRANSPORTES E RECOLHIMENTO DE RESÃDUOS LTDA"/>
    <x v="6"/>
    <d v="2024-03-28T00:00:00"/>
    <d v="2024-03-28T00:00:00"/>
    <s v="'20240328030-REND"/>
    <s v="1 | 1"/>
    <x v="0"/>
    <x v="0"/>
    <n v="130000"/>
    <x v="1"/>
    <x v="1"/>
    <s v="Gerado por conciliacao automatica SISPAG KIOTO AMBIENTAL"/>
    <x v="0"/>
    <x v="0"/>
    <x v="0"/>
    <n v="2001"/>
    <x v="0"/>
    <n v="20017"/>
    <s v="CORPORATIVO (Comum)"/>
    <x v="1"/>
    <x v="1"/>
    <x v="1"/>
    <x v="1"/>
    <x v="1"/>
    <x v="1"/>
  </r>
  <r>
    <x v="4"/>
    <s v="EKO TRANSPORTES E RECOLHIMENTO DE RESÃDUOS LTDA"/>
    <x v="6"/>
    <d v="2024-03-28T00:00:00"/>
    <d v="2024-03-28T00:00:00"/>
    <s v="'20240328033-REND"/>
    <s v="1 | 1"/>
    <x v="0"/>
    <x v="0"/>
    <n v="240000"/>
    <x v="1"/>
    <x v="1"/>
    <s v="Gerado por conciliacao automatica TED 237.2013.KIOTO A L"/>
    <x v="0"/>
    <x v="0"/>
    <x v="0"/>
    <n v="2001"/>
    <x v="0"/>
    <n v="20017"/>
    <s v="CORPORATIVO (Comum)"/>
    <x v="1"/>
    <x v="1"/>
    <x v="1"/>
    <x v="1"/>
    <x v="1"/>
    <x v="1"/>
  </r>
  <r>
    <x v="4"/>
    <s v="EKO TRANSPORTES E RECOLHIMENTO DE RESÃDUOS LTDA"/>
    <x v="7"/>
    <d v="2024-04-01T00:00:00"/>
    <d v="2024-04-01T00:00:00"/>
    <s v="'1024274"/>
    <s v="1 | 1"/>
    <x v="12"/>
    <x v="0"/>
    <n v="-815741.28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7"/>
    <d v="2024-04-01T00:00:00"/>
    <d v="2024-04-01T00:00:00"/>
    <s v="'1024274"/>
    <s v="1 | 1"/>
    <x v="12"/>
    <x v="0"/>
    <n v="815741.28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7"/>
    <d v="2024-04-01T00:00:00"/>
    <d v="2024-04-01T00:00:00"/>
    <s v="'1024315"/>
    <s v="1 | 1"/>
    <x v="0"/>
    <x v="0"/>
    <n v="0.12"/>
    <x v="60"/>
    <x v="59"/>
    <m/>
    <x v="0"/>
    <x v="0"/>
    <x v="0"/>
    <n v="2001"/>
    <x v="0"/>
    <n v="20017"/>
    <s v="CORPORATIVO (Comum)"/>
    <x v="1"/>
    <x v="3"/>
    <x v="0"/>
    <x v="0"/>
    <x v="3"/>
    <x v="3"/>
  </r>
  <r>
    <x v="4"/>
    <s v="EKO TRANSPORTES E RECOLHIMENTO DE RESÃDUOS LTDA"/>
    <x v="7"/>
    <d v="2024-04-01T00:00:00"/>
    <d v="2024-04-01T00:00:00"/>
    <s v="'1028115"/>
    <s v="1 | 1"/>
    <x v="0"/>
    <x v="0"/>
    <n v="2752.1"/>
    <x v="0"/>
    <x v="0"/>
    <s v="CLIENTE PAGOU ERRADO - DEVOLVEMOS"/>
    <x v="0"/>
    <x v="0"/>
    <x v="0"/>
    <n v="2001"/>
    <x v="0"/>
    <n v="20017"/>
    <s v="CORPORATIVO (Comum)"/>
    <x v="0"/>
    <x v="3"/>
    <x v="0"/>
    <x v="0"/>
    <x v="0"/>
    <x v="0"/>
  </r>
  <r>
    <x v="4"/>
    <s v="EKO TRANSPORTES E RECOLHIMENTO DE RESÃDUOS LTDA"/>
    <x v="7"/>
    <d v="2024-04-02T00:00:00"/>
    <d v="2024-04-02T00:00:00"/>
    <s v="'1024461"/>
    <s v="1 | 1"/>
    <x v="12"/>
    <x v="0"/>
    <n v="-257602.95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7"/>
    <d v="2024-04-02T00:00:00"/>
    <d v="2024-04-02T00:00:00"/>
    <s v="'1024461"/>
    <s v="1 | 1"/>
    <x v="12"/>
    <x v="0"/>
    <n v="257602.95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7"/>
    <d v="2024-04-02T00:00:00"/>
    <d v="2024-04-02T00:00:00"/>
    <s v="'1024466"/>
    <s v="1 | 1"/>
    <x v="12"/>
    <x v="0"/>
    <n v="-20000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7"/>
    <d v="2024-04-02T00:00:00"/>
    <d v="2024-04-02T00:00:00"/>
    <s v="'1024466"/>
    <s v="1 | 1"/>
    <x v="12"/>
    <x v="0"/>
    <n v="20000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7"/>
    <d v="2024-04-03T00:00:00"/>
    <d v="2024-04-03T00:00:00"/>
    <s v="'1024462"/>
    <s v="1 | 1"/>
    <x v="12"/>
    <x v="0"/>
    <n v="-167674.70000000001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7"/>
    <d v="2024-04-03T00:00:00"/>
    <d v="2024-04-03T00:00:00"/>
    <s v="'1024462"/>
    <s v="1 | 1"/>
    <x v="12"/>
    <x v="0"/>
    <n v="167674.70000000001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7"/>
    <d v="2024-04-03T00:00:00"/>
    <d v="2024-04-03T00:00:00"/>
    <s v="'1024463"/>
    <s v="1 | 1"/>
    <x v="12"/>
    <x v="0"/>
    <n v="-20000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7"/>
    <d v="2024-04-03T00:00:00"/>
    <d v="2024-04-03T00:00:00"/>
    <s v="'1024463"/>
    <s v="1 | 1"/>
    <x v="12"/>
    <x v="0"/>
    <n v="20000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7"/>
    <d v="2024-04-03T00:00:00"/>
    <d v="2024-04-03T00:00:00"/>
    <s v="'1024464"/>
    <s v="1 | 1"/>
    <x v="12"/>
    <x v="0"/>
    <n v="-161914.82999999999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7"/>
    <d v="2024-04-03T00:00:00"/>
    <d v="2024-04-03T00:00:00"/>
    <s v="'1024464"/>
    <s v="1 | 1"/>
    <x v="12"/>
    <x v="0"/>
    <n v="161914.82999999999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7"/>
    <d v="2024-04-03T00:00:00"/>
    <d v="2024-04-03T00:00:00"/>
    <s v="'1028118"/>
    <s v="1 | 1"/>
    <x v="12"/>
    <x v="2"/>
    <n v="-880.84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7"/>
    <d v="2024-04-03T00:00:00"/>
    <d v="2024-04-03T00:00:00"/>
    <s v="'1028118"/>
    <s v="1 | 1"/>
    <x v="12"/>
    <x v="0"/>
    <n v="880.84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7"/>
    <d v="2024-04-03T00:00:00"/>
    <d v="2024-04-03T00:00:00"/>
    <s v="'20240403020-REND"/>
    <s v="1 | 1"/>
    <x v="0"/>
    <x v="0"/>
    <n v="180000"/>
    <x v="1"/>
    <x v="1"/>
    <s v="Gerado por conciliacao automatica PIX TRANSF KIOTO A03/04"/>
    <x v="0"/>
    <x v="0"/>
    <x v="0"/>
    <n v="2001"/>
    <x v="0"/>
    <n v="20017"/>
    <s v="CORPORATIVO (Comum)"/>
    <x v="1"/>
    <x v="3"/>
    <x v="1"/>
    <x v="1"/>
    <x v="1"/>
    <x v="1"/>
  </r>
  <r>
    <x v="4"/>
    <s v="EKO TRANSPORTES E RECOLHIMENTO DE RESÃDUOS LTDA"/>
    <x v="7"/>
    <d v="2024-04-03T00:00:00"/>
    <d v="2024-04-03T00:00:00"/>
    <s v="'20240403028-REND"/>
    <s v="1 | 1"/>
    <x v="0"/>
    <x v="0"/>
    <n v="8.16"/>
    <x v="60"/>
    <x v="59"/>
    <s v="Gerado por conciliacao automatica REND PAGO APLIC AUT APR"/>
    <x v="0"/>
    <x v="0"/>
    <x v="0"/>
    <n v="2001"/>
    <x v="0"/>
    <n v="20017"/>
    <s v="CORPORATIVO (Comum)"/>
    <x v="1"/>
    <x v="3"/>
    <x v="0"/>
    <x v="0"/>
    <x v="3"/>
    <x v="3"/>
  </r>
  <r>
    <x v="4"/>
    <s v="EKO TRANSPORTES E RECOLHIMENTO DE RESÃDUOS LTDA"/>
    <x v="7"/>
    <d v="2024-04-04T00:00:00"/>
    <d v="2024-04-04T00:00:00"/>
    <s v="'1024552"/>
    <s v="1 | 1"/>
    <x v="12"/>
    <x v="0"/>
    <n v="-20000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7"/>
    <d v="2024-04-04T00:00:00"/>
    <d v="2024-04-04T00:00:00"/>
    <s v="'1024552"/>
    <s v="1 | 1"/>
    <x v="12"/>
    <x v="0"/>
    <n v="20000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7"/>
    <d v="2024-04-04T00:00:00"/>
    <d v="2024-04-04T00:00:00"/>
    <s v="'1024553"/>
    <s v="1 | 1"/>
    <x v="12"/>
    <x v="0"/>
    <n v="-121460.84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7"/>
    <d v="2024-04-04T00:00:00"/>
    <d v="2024-04-04T00:00:00"/>
    <s v="'1024553"/>
    <s v="1 | 1"/>
    <x v="12"/>
    <x v="0"/>
    <n v="121460.84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7"/>
    <d v="2024-04-05T00:00:00"/>
    <d v="2024-04-05T00:00:00"/>
    <s v="'1024640"/>
    <s v="1 | 1"/>
    <x v="12"/>
    <x v="0"/>
    <n v="-20000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7"/>
    <d v="2024-04-05T00:00:00"/>
    <d v="2024-04-05T00:00:00"/>
    <s v="'1024640"/>
    <s v="1 | 1"/>
    <x v="12"/>
    <x v="0"/>
    <n v="20000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7"/>
    <d v="2024-04-05T00:00:00"/>
    <d v="2024-04-05T00:00:00"/>
    <s v="'1024641"/>
    <s v="1 | 1"/>
    <x v="12"/>
    <x v="0"/>
    <n v="-244639.7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7"/>
    <d v="2024-04-05T00:00:00"/>
    <d v="2024-04-05T00:00:00"/>
    <s v="'1024641"/>
    <s v="1 | 1"/>
    <x v="12"/>
    <x v="0"/>
    <n v="244639.7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7"/>
    <d v="2024-04-08T00:00:00"/>
    <d v="2024-04-08T00:00:00"/>
    <s v="'1024811"/>
    <s v="1 | 1"/>
    <x v="12"/>
    <x v="0"/>
    <n v="-350913.25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7"/>
    <d v="2024-04-08T00:00:00"/>
    <d v="2024-04-08T00:00:00"/>
    <s v="'1024811"/>
    <s v="1 | 1"/>
    <x v="12"/>
    <x v="0"/>
    <n v="350913.25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7"/>
    <d v="2024-04-08T00:00:00"/>
    <d v="2024-04-08T00:00:00"/>
    <s v="'1024813"/>
    <s v="1 | 1"/>
    <x v="12"/>
    <x v="0"/>
    <n v="-20000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7"/>
    <d v="2024-04-08T00:00:00"/>
    <d v="2024-04-08T00:00:00"/>
    <s v="'1024813"/>
    <s v="1 | 1"/>
    <x v="12"/>
    <x v="0"/>
    <n v="20000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7"/>
    <d v="2024-04-09T00:00:00"/>
    <d v="2024-04-09T00:00:00"/>
    <s v="'1024812"/>
    <s v="1 | 1"/>
    <x v="12"/>
    <x v="0"/>
    <n v="-416744.71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7"/>
    <d v="2024-04-09T00:00:00"/>
    <d v="2024-04-09T00:00:00"/>
    <s v="'1024812"/>
    <s v="1 | 1"/>
    <x v="12"/>
    <x v="0"/>
    <n v="416744.71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7"/>
    <d v="2024-04-09T00:00:00"/>
    <d v="2024-04-09T00:00:00"/>
    <s v="'1024814"/>
    <s v="1 | 1"/>
    <x v="12"/>
    <x v="0"/>
    <n v="-20000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7"/>
    <d v="2024-04-09T00:00:00"/>
    <d v="2024-04-09T00:00:00"/>
    <s v="'1024814"/>
    <s v="1 | 1"/>
    <x v="12"/>
    <x v="0"/>
    <n v="20000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7"/>
    <d v="2024-04-10T00:00:00"/>
    <d v="2024-04-10T00:00:00"/>
    <s v="'1024894"/>
    <s v="1 | 1"/>
    <x v="12"/>
    <x v="0"/>
    <n v="-38000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7"/>
    <d v="2024-04-10T00:00:00"/>
    <d v="2024-04-10T00:00:00"/>
    <s v="'1024894"/>
    <s v="1 | 1"/>
    <x v="12"/>
    <x v="0"/>
    <n v="38000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7"/>
    <d v="2024-04-10T00:00:00"/>
    <d v="2024-04-10T00:00:00"/>
    <s v="'1024895"/>
    <s v="1 | 1"/>
    <x v="12"/>
    <x v="0"/>
    <n v="-1233665.26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7"/>
    <d v="2024-04-10T00:00:00"/>
    <d v="2024-04-10T00:00:00"/>
    <s v="'1024895"/>
    <s v="1 | 1"/>
    <x v="12"/>
    <x v="0"/>
    <n v="1233665.26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7"/>
    <d v="2024-04-10T00:00:00"/>
    <d v="2024-04-10T00:00:00"/>
    <s v="'1024921"/>
    <s v="1 | 1"/>
    <x v="12"/>
    <x v="0"/>
    <n v="-66635.37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7"/>
    <d v="2024-04-10T00:00:00"/>
    <d v="2024-04-10T00:00:00"/>
    <s v="'1024921"/>
    <s v="1 | 1"/>
    <x v="12"/>
    <x v="0"/>
    <n v="66635.37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7"/>
    <d v="2024-04-11T00:00:00"/>
    <d v="2024-04-11T00:00:00"/>
    <s v="'1025009"/>
    <s v="1 | 1"/>
    <x v="12"/>
    <x v="0"/>
    <n v="-20000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7"/>
    <d v="2024-04-11T00:00:00"/>
    <d v="2024-04-11T00:00:00"/>
    <s v="'1025009"/>
    <s v="1 | 1"/>
    <x v="12"/>
    <x v="0"/>
    <n v="20000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7"/>
    <d v="2024-04-11T00:00:00"/>
    <d v="2024-04-11T00:00:00"/>
    <s v="'1025010"/>
    <s v="1 | 1"/>
    <x v="12"/>
    <x v="0"/>
    <n v="-237299.42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7"/>
    <d v="2024-04-11T00:00:00"/>
    <d v="2024-04-11T00:00:00"/>
    <s v="'1025010"/>
    <s v="1 | 1"/>
    <x v="12"/>
    <x v="0"/>
    <n v="237299.42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7"/>
    <d v="2024-04-11T00:00:00"/>
    <d v="2024-04-11T00:00:00"/>
    <s v="'20240411045-REND"/>
    <s v="1 | 1"/>
    <x v="0"/>
    <x v="0"/>
    <n v="2.17"/>
    <x v="60"/>
    <x v="59"/>
    <s v="Gerado por conciliacao automatica REND PAGO APLIC AUT APR"/>
    <x v="0"/>
    <x v="0"/>
    <x v="0"/>
    <n v="2001"/>
    <x v="0"/>
    <n v="20017"/>
    <s v="CORPORATIVO (Comum)"/>
    <x v="1"/>
    <x v="3"/>
    <x v="0"/>
    <x v="0"/>
    <x v="3"/>
    <x v="3"/>
  </r>
  <r>
    <x v="4"/>
    <s v="EKO TRANSPORTES E RECOLHIMENTO DE RESÃDUOS LTDA"/>
    <x v="7"/>
    <d v="2024-04-12T00:00:00"/>
    <d v="2024-04-12T00:00:00"/>
    <s v="'1025214"/>
    <s v="1 | 1"/>
    <x v="12"/>
    <x v="0"/>
    <n v="-202706.58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7"/>
    <d v="2024-04-12T00:00:00"/>
    <d v="2024-04-12T00:00:00"/>
    <s v="'1025214"/>
    <s v="1 | 1"/>
    <x v="12"/>
    <x v="0"/>
    <n v="202706.58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7"/>
    <d v="2024-04-15T00:00:00"/>
    <d v="2024-04-15T00:00:00"/>
    <s v="'1024963"/>
    <s v="1 | 1"/>
    <x v="0"/>
    <x v="0"/>
    <n v="3699"/>
    <x v="45"/>
    <x v="44"/>
    <s v="DEVOLUÃ‡ÃƒO CREDITO - COMPRA DA DELL CANCELADA"/>
    <x v="9"/>
    <x v="0"/>
    <x v="0"/>
    <n v="8006"/>
    <x v="10"/>
    <n v="80061"/>
    <s v="TECNOLOGIA DA INFORMAÇÃO (Administrativo)"/>
    <x v="0"/>
    <x v="3"/>
    <x v="11"/>
    <x v="11"/>
    <x v="17"/>
    <x v="17"/>
  </r>
  <r>
    <x v="4"/>
    <s v="EKO TRANSPORTES E RECOLHIMENTO DE RESÃDUOS LTDA"/>
    <x v="7"/>
    <d v="2024-04-15T00:00:00"/>
    <d v="2024-04-15T00:00:00"/>
    <s v="'1025215"/>
    <s v="1 | 1"/>
    <x v="12"/>
    <x v="0"/>
    <n v="-597954.98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7"/>
    <d v="2024-04-15T00:00:00"/>
    <d v="2024-04-15T00:00:00"/>
    <s v="'1025215"/>
    <s v="1 | 1"/>
    <x v="12"/>
    <x v="0"/>
    <n v="597954.98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7"/>
    <d v="2024-04-15T00:00:00"/>
    <d v="2024-04-15T00:00:00"/>
    <s v="'1025217"/>
    <s v="1 | 1"/>
    <x v="12"/>
    <x v="0"/>
    <n v="-42245.53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7"/>
    <d v="2024-04-15T00:00:00"/>
    <d v="2024-04-15T00:00:00"/>
    <s v="'1025217"/>
    <s v="1 | 1"/>
    <x v="12"/>
    <x v="0"/>
    <n v="42245.53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7"/>
    <d v="2024-04-15T00:00:00"/>
    <d v="2024-04-15T00:00:00"/>
    <s v="'1025219"/>
    <s v="1 | 1"/>
    <x v="12"/>
    <x v="0"/>
    <n v="-51025.78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7"/>
    <d v="2024-04-15T00:00:00"/>
    <d v="2024-04-15T00:00:00"/>
    <s v="'1025219"/>
    <s v="1 | 1"/>
    <x v="12"/>
    <x v="0"/>
    <n v="51025.78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7"/>
    <d v="2024-04-15T00:00:00"/>
    <d v="2024-04-15T00:00:00"/>
    <s v="'20240415038-REND"/>
    <s v="1 | 1"/>
    <x v="0"/>
    <x v="0"/>
    <n v="0.16"/>
    <x v="60"/>
    <x v="59"/>
    <s v="Gerado por conciliacao automatica REND PAGO APLIC AUT MAIS"/>
    <x v="0"/>
    <x v="0"/>
    <x v="0"/>
    <n v="2001"/>
    <x v="0"/>
    <n v="20017"/>
    <s v="CORPORATIVO (Comum)"/>
    <x v="1"/>
    <x v="3"/>
    <x v="0"/>
    <x v="0"/>
    <x v="3"/>
    <x v="3"/>
  </r>
  <r>
    <x v="4"/>
    <s v="EKO TRANSPORTES E RECOLHIMENTO DE RESÃDUOS LTDA"/>
    <x v="7"/>
    <d v="2024-04-16T00:00:00"/>
    <d v="2024-04-16T00:00:00"/>
    <s v="'1025216"/>
    <s v="1 | 1"/>
    <x v="12"/>
    <x v="0"/>
    <n v="-245092.99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7"/>
    <d v="2024-04-16T00:00:00"/>
    <d v="2024-04-16T00:00:00"/>
    <s v="'1025216"/>
    <s v="1 | 1"/>
    <x v="12"/>
    <x v="0"/>
    <n v="245092.99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7"/>
    <d v="2024-04-17T00:00:00"/>
    <d v="2024-04-17T00:00:00"/>
    <s v="'1025317"/>
    <s v="1 | 1"/>
    <x v="12"/>
    <x v="0"/>
    <n v="-277478.64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7"/>
    <d v="2024-04-17T00:00:00"/>
    <d v="2024-04-17T00:00:00"/>
    <s v="'1025317"/>
    <s v="1 | 1"/>
    <x v="12"/>
    <x v="0"/>
    <n v="277478.64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7"/>
    <d v="2024-04-17T00:00:00"/>
    <d v="2024-04-17T00:00:00"/>
    <s v="'1025318"/>
    <s v="1 | 1"/>
    <x v="12"/>
    <x v="0"/>
    <n v="-20000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7"/>
    <d v="2024-04-17T00:00:00"/>
    <d v="2024-04-17T00:00:00"/>
    <s v="'1025318"/>
    <s v="1 | 1"/>
    <x v="12"/>
    <x v="0"/>
    <n v="20000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7"/>
    <d v="2024-04-18T00:00:00"/>
    <d v="2024-04-18T00:00:00"/>
    <s v="'1025320"/>
    <s v="1 | 1"/>
    <x v="12"/>
    <x v="0"/>
    <n v="-191184.7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7"/>
    <d v="2024-04-18T00:00:00"/>
    <d v="2024-04-18T00:00:00"/>
    <s v="'1025320"/>
    <s v="1 | 1"/>
    <x v="12"/>
    <x v="0"/>
    <n v="191184.7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7"/>
    <d v="2024-04-18T00:00:00"/>
    <d v="2024-04-18T00:00:00"/>
    <s v="'1025354"/>
    <s v="1 | 1"/>
    <x v="12"/>
    <x v="0"/>
    <n v="-20000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7"/>
    <d v="2024-04-18T00:00:00"/>
    <d v="2024-04-18T00:00:00"/>
    <s v="'1025354"/>
    <s v="1 | 1"/>
    <x v="12"/>
    <x v="0"/>
    <n v="20000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7"/>
    <d v="2024-04-18T00:00:00"/>
    <d v="2024-04-18T00:00:00"/>
    <s v="'20240418024-REND"/>
    <s v="1 | 1"/>
    <x v="0"/>
    <x v="0"/>
    <n v="6.4"/>
    <x v="60"/>
    <x v="59"/>
    <s v="Gerado por conciliacao automatica REND PAGO APLIC AUT APR"/>
    <x v="0"/>
    <x v="0"/>
    <x v="0"/>
    <n v="2001"/>
    <x v="0"/>
    <n v="20017"/>
    <s v="CORPORATIVO (Comum)"/>
    <x v="1"/>
    <x v="3"/>
    <x v="0"/>
    <x v="0"/>
    <x v="3"/>
    <x v="3"/>
  </r>
  <r>
    <x v="4"/>
    <s v="EKO TRANSPORTES E RECOLHIMENTO DE RESÃDUOS LTDA"/>
    <x v="7"/>
    <d v="2024-04-19T00:00:00"/>
    <d v="2024-04-19T00:00:00"/>
    <s v="'1025353"/>
    <s v="1 | 1"/>
    <x v="12"/>
    <x v="0"/>
    <n v="-208027.93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7"/>
    <d v="2024-04-19T00:00:00"/>
    <d v="2024-04-19T00:00:00"/>
    <s v="'1025353"/>
    <s v="1 | 1"/>
    <x v="12"/>
    <x v="0"/>
    <n v="208027.93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7"/>
    <d v="2024-04-19T00:00:00"/>
    <d v="2024-04-19T00:00:00"/>
    <s v="'20240419020-REND"/>
    <s v="1 | 1"/>
    <x v="0"/>
    <x v="0"/>
    <n v="4.1100000000000003"/>
    <x v="60"/>
    <x v="59"/>
    <s v="Gerado por conciliacao automatica REND PAGO APLIC AUT APR"/>
    <x v="0"/>
    <x v="0"/>
    <x v="0"/>
    <n v="2001"/>
    <x v="0"/>
    <n v="20017"/>
    <s v="CORPORATIVO (Comum)"/>
    <x v="1"/>
    <x v="3"/>
    <x v="0"/>
    <x v="0"/>
    <x v="3"/>
    <x v="3"/>
  </r>
  <r>
    <x v="4"/>
    <s v="EKO TRANSPORTES E RECOLHIMENTO DE RESÃDUOS LTDA"/>
    <x v="7"/>
    <d v="2024-04-22T00:00:00"/>
    <d v="2024-04-22T00:00:00"/>
    <s v="'1025422"/>
    <s v="1 | 1"/>
    <x v="12"/>
    <x v="0"/>
    <n v="-806341.98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7"/>
    <d v="2024-04-22T00:00:00"/>
    <d v="2024-04-22T00:00:00"/>
    <s v="'1025422"/>
    <s v="1 | 1"/>
    <x v="12"/>
    <x v="0"/>
    <n v="806341.98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7"/>
    <d v="2024-04-22T00:00:00"/>
    <d v="2024-04-22T00:00:00"/>
    <s v="'1025426"/>
    <s v="1 | 1"/>
    <x v="12"/>
    <x v="0"/>
    <n v="-79571.81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7"/>
    <d v="2024-04-22T00:00:00"/>
    <d v="2024-04-22T00:00:00"/>
    <s v="'1025426"/>
    <s v="1 | 1"/>
    <x v="12"/>
    <x v="0"/>
    <n v="79571.81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7"/>
    <d v="2024-04-22T00:00:00"/>
    <d v="2024-04-22T00:00:00"/>
    <s v="'1028138"/>
    <s v="1 | 1"/>
    <x v="12"/>
    <x v="2"/>
    <n v="-2153.27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7"/>
    <d v="2024-04-22T00:00:00"/>
    <d v="2024-04-22T00:00:00"/>
    <s v="'1028138"/>
    <s v="1 | 1"/>
    <x v="12"/>
    <x v="0"/>
    <n v="2153.27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7"/>
    <d v="2024-04-24T00:00:00"/>
    <d v="2024-04-24T00:00:00"/>
    <s v="'1025535"/>
    <s v="1 | 1"/>
    <x v="12"/>
    <x v="0"/>
    <n v="-20000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7"/>
    <d v="2024-04-24T00:00:00"/>
    <d v="2024-04-24T00:00:00"/>
    <s v="'1025535"/>
    <s v="1 | 1"/>
    <x v="12"/>
    <x v="0"/>
    <n v="20000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7"/>
    <d v="2024-04-24T00:00:00"/>
    <d v="2024-04-24T00:00:00"/>
    <s v="'1025550"/>
    <s v="1 | 1"/>
    <x v="12"/>
    <x v="0"/>
    <n v="-308060.94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7"/>
    <d v="2024-04-24T00:00:00"/>
    <d v="2024-04-24T00:00:00"/>
    <s v="'1025550"/>
    <s v="1 | 1"/>
    <x v="12"/>
    <x v="0"/>
    <n v="308060.94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7"/>
    <d v="2024-04-24T00:00:00"/>
    <d v="2024-04-24T00:00:00"/>
    <s v="'1025551"/>
    <s v="1 | 1"/>
    <x v="0"/>
    <x v="0"/>
    <n v="14994.5"/>
    <x v="18"/>
    <x v="18"/>
    <m/>
    <x v="0"/>
    <x v="0"/>
    <x v="0"/>
    <n v="2001"/>
    <x v="0"/>
    <n v="20011"/>
    <s v="CORPORATIVO (Administrativo)"/>
    <x v="1"/>
    <x v="3"/>
    <x v="8"/>
    <x v="8"/>
    <x v="11"/>
    <x v="11"/>
  </r>
  <r>
    <x v="4"/>
    <s v="EKO TRANSPORTES E RECOLHIMENTO DE RESÃDUOS LTDA"/>
    <x v="7"/>
    <d v="2024-04-24T00:00:00"/>
    <d v="2024-04-24T00:00:00"/>
    <s v="'20240424022-REND"/>
    <s v="1 | 1"/>
    <x v="0"/>
    <x v="0"/>
    <n v="20.77"/>
    <x v="60"/>
    <x v="59"/>
    <s v="Gerado por conciliacao automatica REND PAGO APLIC AUT APR"/>
    <x v="0"/>
    <x v="0"/>
    <x v="0"/>
    <n v="2001"/>
    <x v="0"/>
    <n v="20017"/>
    <s v="CORPORATIVO (Comum)"/>
    <x v="1"/>
    <x v="3"/>
    <x v="0"/>
    <x v="0"/>
    <x v="3"/>
    <x v="3"/>
  </r>
  <r>
    <x v="4"/>
    <s v="EKO TRANSPORTES E RECOLHIMENTO DE RESÃDUOS LTDA"/>
    <x v="7"/>
    <d v="2024-04-25T00:00:00"/>
    <d v="2024-04-25T00:00:00"/>
    <s v="'1025587"/>
    <s v="1 | 1"/>
    <x v="12"/>
    <x v="0"/>
    <n v="-20000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7"/>
    <d v="2024-04-25T00:00:00"/>
    <d v="2024-04-25T00:00:00"/>
    <s v="'1025587"/>
    <s v="1 | 1"/>
    <x v="12"/>
    <x v="0"/>
    <n v="20000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7"/>
    <d v="2024-04-25T00:00:00"/>
    <d v="2024-04-25T00:00:00"/>
    <s v="'1025588"/>
    <s v="1 | 1"/>
    <x v="12"/>
    <x v="0"/>
    <n v="-310831.52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7"/>
    <d v="2024-04-25T00:00:00"/>
    <d v="2024-04-25T00:00:00"/>
    <s v="'1025588"/>
    <s v="1 | 1"/>
    <x v="12"/>
    <x v="0"/>
    <n v="310831.52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7"/>
    <d v="2024-04-25T00:00:00"/>
    <d v="2024-04-25T00:00:00"/>
    <s v="'1025589"/>
    <s v="1 | 1"/>
    <x v="0"/>
    <x v="0"/>
    <n v="1485"/>
    <x v="18"/>
    <x v="18"/>
    <m/>
    <x v="0"/>
    <x v="0"/>
    <x v="0"/>
    <n v="2001"/>
    <x v="0"/>
    <n v="20011"/>
    <s v="CORPORATIVO (Administrativo)"/>
    <x v="1"/>
    <x v="3"/>
    <x v="8"/>
    <x v="8"/>
    <x v="11"/>
    <x v="11"/>
  </r>
  <r>
    <x v="4"/>
    <s v="EKO TRANSPORTES E RECOLHIMENTO DE RESÃDUOS LTDA"/>
    <x v="7"/>
    <d v="2024-04-25T00:00:00"/>
    <d v="2024-04-25T00:00:00"/>
    <s v="'1025805"/>
    <s v="1 | 1"/>
    <x v="12"/>
    <x v="0"/>
    <n v="-9948.94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7"/>
    <d v="2024-04-25T00:00:00"/>
    <d v="2024-04-25T00:00:00"/>
    <s v="'1025805"/>
    <s v="1 | 1"/>
    <x v="12"/>
    <x v="0"/>
    <n v="9948.94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7"/>
    <d v="2024-04-25T00:00:00"/>
    <d v="2024-04-25T00:00:00"/>
    <s v="'1025806"/>
    <s v="1 | 1"/>
    <x v="0"/>
    <x v="0"/>
    <n v="0.05"/>
    <x v="60"/>
    <x v="59"/>
    <m/>
    <x v="0"/>
    <x v="0"/>
    <x v="0"/>
    <n v="2001"/>
    <x v="0"/>
    <n v="20017"/>
    <s v="CORPORATIVO (Comum)"/>
    <x v="1"/>
    <x v="3"/>
    <x v="0"/>
    <x v="0"/>
    <x v="3"/>
    <x v="3"/>
  </r>
  <r>
    <x v="4"/>
    <s v="EKO TRANSPORTES E RECOLHIMENTO DE RESÃDUOS LTDA"/>
    <x v="7"/>
    <d v="2024-04-25T00:00:00"/>
    <d v="2024-04-25T00:00:00"/>
    <s v="'20240425001-REND"/>
    <s v="1 | 1"/>
    <x v="0"/>
    <x v="0"/>
    <n v="340000"/>
    <x v="1"/>
    <x v="1"/>
    <s v="Gerado por conciliacao automatica SISPAG FORNECEDORES"/>
    <x v="0"/>
    <x v="0"/>
    <x v="0"/>
    <n v="2001"/>
    <x v="0"/>
    <n v="20017"/>
    <s v="CORPORATIVO (Comum)"/>
    <x v="1"/>
    <x v="3"/>
    <x v="1"/>
    <x v="1"/>
    <x v="1"/>
    <x v="1"/>
  </r>
  <r>
    <x v="4"/>
    <s v="EKO TRANSPORTES E RECOLHIMENTO DE RESÃDUOS LTDA"/>
    <x v="7"/>
    <d v="2024-04-25T00:00:00"/>
    <d v="2024-04-25T00:00:00"/>
    <s v="'20240425013-REND"/>
    <s v="1 | 1"/>
    <x v="0"/>
    <x v="0"/>
    <n v="3.92"/>
    <x v="60"/>
    <x v="59"/>
    <s v="Gerado por conciliacao automatica REND PAGO APLIC AUT APR"/>
    <x v="0"/>
    <x v="0"/>
    <x v="0"/>
    <n v="2001"/>
    <x v="0"/>
    <n v="20017"/>
    <s v="CORPORATIVO (Comum)"/>
    <x v="1"/>
    <x v="3"/>
    <x v="0"/>
    <x v="0"/>
    <x v="3"/>
    <x v="3"/>
  </r>
  <r>
    <x v="4"/>
    <s v="EKO TRANSPORTES E RECOLHIMENTO DE RESÃDUOS LTDA"/>
    <x v="7"/>
    <d v="2024-04-26T00:00:00"/>
    <d v="2024-04-26T00:00:00"/>
    <s v="'1025748"/>
    <s v="1 | 1"/>
    <x v="12"/>
    <x v="0"/>
    <n v="-150727.28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7"/>
    <d v="2024-04-26T00:00:00"/>
    <d v="2024-04-26T00:00:00"/>
    <s v="'1025748"/>
    <s v="1 | 1"/>
    <x v="12"/>
    <x v="0"/>
    <n v="150727.28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7"/>
    <d v="2024-04-26T00:00:00"/>
    <d v="2024-04-26T00:00:00"/>
    <s v="'1025751"/>
    <s v="1 | 1"/>
    <x v="12"/>
    <x v="0"/>
    <n v="-9000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7"/>
    <d v="2024-04-26T00:00:00"/>
    <d v="2024-04-26T00:00:00"/>
    <s v="'1025751"/>
    <s v="1 | 1"/>
    <x v="12"/>
    <x v="0"/>
    <n v="9000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7"/>
    <d v="2024-04-29T00:00:00"/>
    <d v="2024-04-29T00:00:00"/>
    <s v="'1025749"/>
    <s v="1 | 1"/>
    <x v="12"/>
    <x v="0"/>
    <n v="-270846.13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7"/>
    <d v="2024-04-29T00:00:00"/>
    <d v="2024-04-29T00:00:00"/>
    <s v="'1025749"/>
    <s v="1 | 1"/>
    <x v="12"/>
    <x v="0"/>
    <n v="270846.13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7"/>
    <d v="2024-04-29T00:00:00"/>
    <d v="2024-04-29T00:00:00"/>
    <s v="'20240429014-REND"/>
    <s v="1 | 1"/>
    <x v="0"/>
    <x v="0"/>
    <n v="65000"/>
    <x v="1"/>
    <x v="1"/>
    <s v="Gerado por conciliacao automatica SISPAG KIOTO AMBIENTAL"/>
    <x v="0"/>
    <x v="0"/>
    <x v="0"/>
    <n v="2001"/>
    <x v="0"/>
    <n v="20017"/>
    <s v="CORPORATIVO (Comum)"/>
    <x v="1"/>
    <x v="3"/>
    <x v="1"/>
    <x v="1"/>
    <x v="1"/>
    <x v="1"/>
  </r>
  <r>
    <x v="4"/>
    <s v="EKO TRANSPORTES E RECOLHIMENTO DE RESÃDUOS LTDA"/>
    <x v="7"/>
    <d v="2024-04-29T00:00:00"/>
    <d v="2024-04-29T00:00:00"/>
    <s v="'20240429015-REND"/>
    <s v="1 | 1"/>
    <x v="0"/>
    <x v="0"/>
    <n v="1.17"/>
    <x v="60"/>
    <x v="59"/>
    <s v="Gerado por conciliacao automatica REND PAGO APLIC AUT MAIS"/>
    <x v="0"/>
    <x v="0"/>
    <x v="0"/>
    <n v="2001"/>
    <x v="0"/>
    <n v="20017"/>
    <s v="CORPORATIVO (Comum)"/>
    <x v="1"/>
    <x v="3"/>
    <x v="0"/>
    <x v="0"/>
    <x v="3"/>
    <x v="3"/>
  </r>
  <r>
    <x v="4"/>
    <s v="EKO TRANSPORTES E RECOLHIMENTO DE RESÃDUOS LTDA"/>
    <x v="7"/>
    <d v="2024-04-30T00:00:00"/>
    <d v="2024-04-30T00:00:00"/>
    <s v="'1025750"/>
    <s v="1 | 1"/>
    <x v="12"/>
    <x v="2"/>
    <n v="-642897.82999999996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7"/>
    <d v="2024-04-30T00:00:00"/>
    <d v="2024-04-30T00:00:00"/>
    <s v="'1025750"/>
    <s v="1 | 1"/>
    <x v="12"/>
    <x v="0"/>
    <n v="642897.82999999996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7"/>
    <d v="2024-04-30T00:00:00"/>
    <d v="2024-04-30T00:00:00"/>
    <s v="'1025752"/>
    <s v="1 | 1"/>
    <x v="12"/>
    <x v="0"/>
    <n v="-500000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7"/>
    <d v="2024-04-30T00:00:00"/>
    <d v="2024-04-30T00:00:00"/>
    <s v="'1025752"/>
    <s v="1 | 1"/>
    <x v="12"/>
    <x v="0"/>
    <n v="500000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7"/>
    <d v="2024-04-30T00:00:00"/>
    <d v="2024-04-30T00:00:00"/>
    <s v="'1025753"/>
    <s v="1 | 1"/>
    <x v="12"/>
    <x v="0"/>
    <n v="-20000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7"/>
    <d v="2024-04-30T00:00:00"/>
    <d v="2024-04-30T00:00:00"/>
    <s v="'1025753"/>
    <s v="1 | 1"/>
    <x v="12"/>
    <x v="0"/>
    <n v="20000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7"/>
    <d v="2024-04-30T00:00:00"/>
    <d v="2024-04-30T00:00:00"/>
    <s v="'1025754"/>
    <s v="1 | 1"/>
    <x v="0"/>
    <x v="0"/>
    <n v="8497.6"/>
    <x v="60"/>
    <x v="59"/>
    <s v="RENDIMENTOS APLICAÃ‡ÃƒO EKO"/>
    <x v="0"/>
    <x v="0"/>
    <x v="0"/>
    <n v="2001"/>
    <x v="0"/>
    <n v="20017"/>
    <s v="CORPORATIVO (Comum)"/>
    <x v="1"/>
    <x v="3"/>
    <x v="0"/>
    <x v="0"/>
    <x v="3"/>
    <x v="3"/>
  </r>
  <r>
    <x v="4"/>
    <s v="EKO TRANSPORTES E RECOLHIMENTO DE RESÃDUOS LTDA"/>
    <x v="7"/>
    <d v="2024-04-30T00:00:00"/>
    <d v="2024-04-30T00:00:00"/>
    <s v="'20240430031-REND"/>
    <s v="1 | 1"/>
    <x v="0"/>
    <x v="0"/>
    <n v="150000"/>
    <x v="1"/>
    <x v="1"/>
    <s v="Gerado por conciliacao automatica SISPAG KIOTO AMBIENTAL"/>
    <x v="0"/>
    <x v="0"/>
    <x v="0"/>
    <n v="2001"/>
    <x v="0"/>
    <n v="20017"/>
    <s v="CORPORATIVO (Comum)"/>
    <x v="1"/>
    <x v="3"/>
    <x v="1"/>
    <x v="1"/>
    <x v="1"/>
    <x v="1"/>
  </r>
  <r>
    <x v="4"/>
    <s v="EKO TRANSPORTES E RECOLHIMENTO DE RESÃDUOS LTDA"/>
    <x v="7"/>
    <d v="2024-04-30T00:00:00"/>
    <d v="2024-04-30T00:00:00"/>
    <s v="'20240430038-REND"/>
    <s v="1 | 1"/>
    <x v="0"/>
    <x v="0"/>
    <n v="180000"/>
    <x v="1"/>
    <x v="1"/>
    <s v="Gerado por conciliacao automatica PIX TRANSF KIOTO A30/04"/>
    <x v="0"/>
    <x v="0"/>
    <x v="0"/>
    <n v="2001"/>
    <x v="0"/>
    <n v="20017"/>
    <s v="CORPORATIVO (Comum)"/>
    <x v="1"/>
    <x v="3"/>
    <x v="1"/>
    <x v="1"/>
    <x v="1"/>
    <x v="1"/>
  </r>
  <r>
    <x v="4"/>
    <s v="EKO TRANSPORTES E RECOLHIMENTO DE RESÃDUOS LTDA"/>
    <x v="7"/>
    <d v="2024-04-30T00:00:00"/>
    <d v="2024-04-30T00:00:00"/>
    <s v="'20240430045-REND"/>
    <s v="1 | 1"/>
    <x v="0"/>
    <x v="0"/>
    <n v="110000"/>
    <x v="1"/>
    <x v="1"/>
    <s v="Gerado por conciliacao automatica TED 237.2013.KIOTO A L"/>
    <x v="0"/>
    <x v="0"/>
    <x v="0"/>
    <n v="2001"/>
    <x v="0"/>
    <n v="20017"/>
    <s v="CORPORATIVO (Comum)"/>
    <x v="1"/>
    <x v="3"/>
    <x v="1"/>
    <x v="1"/>
    <x v="1"/>
    <x v="1"/>
  </r>
  <r>
    <x v="4"/>
    <s v="EKO TRANSPORTES E RECOLHIMENTO DE RESÃDUOS LTDA"/>
    <x v="8"/>
    <d v="2024-05-02T00:00:00"/>
    <d v="2024-05-02T00:00:00"/>
    <s v="'1025911"/>
    <s v="1 | 1"/>
    <x v="12"/>
    <x v="0"/>
    <n v="-802148.82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8"/>
    <d v="2024-05-02T00:00:00"/>
    <d v="2024-05-02T00:00:00"/>
    <s v="'1025911"/>
    <s v="1 | 1"/>
    <x v="12"/>
    <x v="0"/>
    <n v="802148.82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8"/>
    <d v="2024-05-03T00:00:00"/>
    <d v="2024-05-03T00:00:00"/>
    <s v="'1025912"/>
    <s v="1 | 1"/>
    <x v="0"/>
    <x v="0"/>
    <n v="3820"/>
    <x v="18"/>
    <x v="18"/>
    <s v="REF A NF EMITIDA PELA CTB NÂ° 8958948"/>
    <x v="0"/>
    <x v="0"/>
    <x v="0"/>
    <n v="2001"/>
    <x v="0"/>
    <n v="20017"/>
    <s v="CORPORATIVO (Comum)"/>
    <x v="1"/>
    <x v="3"/>
    <x v="8"/>
    <x v="8"/>
    <x v="11"/>
    <x v="11"/>
  </r>
  <r>
    <x v="4"/>
    <s v="EKO TRANSPORTES E RECOLHIMENTO DE RESÃDUOS LTDA"/>
    <x v="8"/>
    <d v="2024-05-03T00:00:00"/>
    <d v="2024-05-03T00:00:00"/>
    <s v="'1025913"/>
    <s v="1 | 1"/>
    <x v="12"/>
    <x v="0"/>
    <n v="-105242.07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8"/>
    <d v="2024-05-03T00:00:00"/>
    <d v="2024-05-03T00:00:00"/>
    <s v="'1025913"/>
    <s v="1 | 1"/>
    <x v="12"/>
    <x v="0"/>
    <n v="105242.07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8"/>
    <d v="2024-05-06T00:00:00"/>
    <d v="2024-05-06T00:00:00"/>
    <s v="'1026019"/>
    <s v="1 | 1"/>
    <x v="12"/>
    <x v="0"/>
    <n v="-20000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8"/>
    <d v="2024-05-06T00:00:00"/>
    <d v="2024-05-06T00:00:00"/>
    <s v="'1026019"/>
    <s v="1 | 1"/>
    <x v="12"/>
    <x v="0"/>
    <n v="20000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8"/>
    <d v="2024-05-06T00:00:00"/>
    <d v="2024-05-06T00:00:00"/>
    <s v="'1026020"/>
    <s v="1 | 1"/>
    <x v="12"/>
    <x v="0"/>
    <n v="-562327.04000000004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8"/>
    <d v="2024-05-06T00:00:00"/>
    <d v="2024-05-06T00:00:00"/>
    <s v="'1026020"/>
    <s v="1 | 1"/>
    <x v="12"/>
    <x v="0"/>
    <n v="562327.04000000004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8"/>
    <d v="2024-05-07T00:00:00"/>
    <d v="2024-05-07T00:00:00"/>
    <s v="'1026138"/>
    <s v="1 | 1"/>
    <x v="12"/>
    <x v="0"/>
    <n v="-205426.26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8"/>
    <d v="2024-05-07T00:00:00"/>
    <d v="2024-05-07T00:00:00"/>
    <s v="'1026138"/>
    <s v="1 | 1"/>
    <x v="12"/>
    <x v="0"/>
    <n v="205426.26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8"/>
    <d v="2024-05-07T00:00:00"/>
    <d v="2024-05-07T00:00:00"/>
    <s v="'1026140"/>
    <s v="1 | 1"/>
    <x v="12"/>
    <x v="0"/>
    <n v="-20000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8"/>
    <d v="2024-05-07T00:00:00"/>
    <d v="2024-05-07T00:00:00"/>
    <s v="'1026140"/>
    <s v="1 | 1"/>
    <x v="12"/>
    <x v="0"/>
    <n v="20000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8"/>
    <d v="2024-05-07T00:00:00"/>
    <d v="2024-05-07T00:00:00"/>
    <s v="'20240507029-REND"/>
    <s v="1 | 1"/>
    <x v="0"/>
    <x v="0"/>
    <n v="160000"/>
    <x v="1"/>
    <x v="1"/>
    <s v="Gerado por conciliacao automatica SISPAG KIOTO AMBIENTAL"/>
    <x v="0"/>
    <x v="0"/>
    <x v="0"/>
    <n v="2001"/>
    <x v="0"/>
    <n v="20017"/>
    <s v="CORPORATIVO (Comum)"/>
    <x v="1"/>
    <x v="3"/>
    <x v="1"/>
    <x v="1"/>
    <x v="1"/>
    <x v="1"/>
  </r>
  <r>
    <x v="4"/>
    <s v="EKO TRANSPORTES E RECOLHIMENTO DE RESÃDUOS LTDA"/>
    <x v="8"/>
    <d v="2024-05-07T00:00:00"/>
    <d v="2024-05-07T00:00:00"/>
    <s v="'20240507031-REND"/>
    <s v="1 | 1"/>
    <x v="0"/>
    <x v="0"/>
    <n v="80000"/>
    <x v="1"/>
    <x v="1"/>
    <s v="Gerado por conciliacao automatica PIX TRANSF KIOTO A07/05"/>
    <x v="0"/>
    <x v="0"/>
    <x v="0"/>
    <n v="2001"/>
    <x v="0"/>
    <n v="20017"/>
    <s v="CORPORATIVO (Comum)"/>
    <x v="1"/>
    <x v="3"/>
    <x v="1"/>
    <x v="1"/>
    <x v="1"/>
    <x v="1"/>
  </r>
  <r>
    <x v="4"/>
    <s v="EKO TRANSPORTES E RECOLHIMENTO DE RESÃDUOS LTDA"/>
    <x v="8"/>
    <d v="2024-05-07T00:00:00"/>
    <d v="2024-05-07T00:00:00"/>
    <s v="'20240507032-REND"/>
    <s v="1 | 1"/>
    <x v="0"/>
    <x v="0"/>
    <n v="9.6"/>
    <x v="60"/>
    <x v="59"/>
    <s v="Gerado por conciliacao automatica REND PAGO APLIC AUT APR"/>
    <x v="0"/>
    <x v="0"/>
    <x v="0"/>
    <n v="2001"/>
    <x v="0"/>
    <n v="20017"/>
    <s v="CORPORATIVO (Comum)"/>
    <x v="1"/>
    <x v="3"/>
    <x v="0"/>
    <x v="0"/>
    <x v="3"/>
    <x v="3"/>
  </r>
  <r>
    <x v="4"/>
    <s v="EKO TRANSPORTES E RECOLHIMENTO DE RESÃDUOS LTDA"/>
    <x v="8"/>
    <d v="2024-05-08T00:00:00"/>
    <d v="2024-05-08T00:00:00"/>
    <s v="'1026184"/>
    <s v="1 | 1"/>
    <x v="12"/>
    <x v="0"/>
    <n v="-254528.69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8"/>
    <d v="2024-05-08T00:00:00"/>
    <d v="2024-05-08T00:00:00"/>
    <s v="'1026184"/>
    <s v="1 | 1"/>
    <x v="12"/>
    <x v="0"/>
    <n v="254528.69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8"/>
    <d v="2024-05-08T00:00:00"/>
    <d v="2024-05-08T00:00:00"/>
    <s v="'1026185"/>
    <s v="1 | 1"/>
    <x v="12"/>
    <x v="0"/>
    <n v="-20000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8"/>
    <d v="2024-05-08T00:00:00"/>
    <d v="2024-05-08T00:00:00"/>
    <s v="'1026185"/>
    <s v="1 | 1"/>
    <x v="12"/>
    <x v="0"/>
    <n v="20000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8"/>
    <d v="2024-05-09T00:00:00"/>
    <d v="2024-05-09T00:00:00"/>
    <s v="'1026253"/>
    <s v="1 | 1"/>
    <x v="12"/>
    <x v="2"/>
    <n v="-261767.18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8"/>
    <d v="2024-05-09T00:00:00"/>
    <d v="2024-05-09T00:00:00"/>
    <s v="'1026253"/>
    <s v="1 | 1"/>
    <x v="12"/>
    <x v="0"/>
    <n v="261767.18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8"/>
    <d v="2024-05-10T00:00:00"/>
    <d v="2024-05-10T00:00:00"/>
    <s v="'1026300"/>
    <s v="1 | 1"/>
    <x v="12"/>
    <x v="0"/>
    <n v="-1340799.6499999999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8"/>
    <d v="2024-05-10T00:00:00"/>
    <d v="2024-05-10T00:00:00"/>
    <s v="'1026300"/>
    <s v="1 | 1"/>
    <x v="12"/>
    <x v="0"/>
    <n v="1340799.6499999999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8"/>
    <d v="2024-05-10T00:00:00"/>
    <d v="2024-05-10T00:00:00"/>
    <s v="'1026301"/>
    <s v="1 | 1"/>
    <x v="12"/>
    <x v="0"/>
    <n v="-20000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8"/>
    <d v="2024-05-10T00:00:00"/>
    <d v="2024-05-10T00:00:00"/>
    <s v="'1026301"/>
    <s v="1 | 1"/>
    <x v="12"/>
    <x v="0"/>
    <n v="20000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8"/>
    <d v="2024-05-10T00:00:00"/>
    <d v="2024-05-10T00:00:00"/>
    <s v="'1026691"/>
    <s v="1 | 1"/>
    <x v="12"/>
    <x v="0"/>
    <n v="-66635.37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8"/>
    <d v="2024-05-10T00:00:00"/>
    <d v="2024-05-10T00:00:00"/>
    <s v="'1026691"/>
    <s v="1 | 1"/>
    <x v="12"/>
    <x v="0"/>
    <n v="66635.37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8"/>
    <d v="2024-05-13T00:00:00"/>
    <d v="2024-05-13T00:00:00"/>
    <s v="'1026410"/>
    <s v="1 | 1"/>
    <x v="12"/>
    <x v="2"/>
    <n v="-390782.69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8"/>
    <d v="2024-05-13T00:00:00"/>
    <d v="2024-05-13T00:00:00"/>
    <s v="'1026410"/>
    <s v="1 | 1"/>
    <x v="12"/>
    <x v="0"/>
    <n v="390782.69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8"/>
    <d v="2024-05-13T00:00:00"/>
    <d v="2024-05-13T00:00:00"/>
    <s v="'20240513038-REND"/>
    <s v="1 | 1"/>
    <x v="0"/>
    <x v="0"/>
    <n v="2.7"/>
    <x v="60"/>
    <x v="59"/>
    <s v="Gerado por conciliacao automatica REND PAGO APLIC AUT APR"/>
    <x v="0"/>
    <x v="0"/>
    <x v="0"/>
    <n v="2001"/>
    <x v="0"/>
    <n v="20017"/>
    <s v="CORPORATIVO (Comum)"/>
    <x v="1"/>
    <x v="3"/>
    <x v="0"/>
    <x v="0"/>
    <x v="3"/>
    <x v="3"/>
  </r>
  <r>
    <x v="4"/>
    <s v="EKO TRANSPORTES E RECOLHIMENTO DE RESÃDUOS LTDA"/>
    <x v="8"/>
    <d v="2024-05-14T00:00:00"/>
    <d v="2024-05-14T00:00:00"/>
    <s v="'1026549"/>
    <s v="1 | 1"/>
    <x v="12"/>
    <x v="0"/>
    <n v="-243269.4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8"/>
    <d v="2024-05-14T00:00:00"/>
    <d v="2024-05-14T00:00:00"/>
    <s v="'1026549"/>
    <s v="1 | 1"/>
    <x v="12"/>
    <x v="0"/>
    <n v="243269.4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8"/>
    <d v="2024-05-14T00:00:00"/>
    <d v="2024-05-14T00:00:00"/>
    <s v="'1026555"/>
    <s v="1 | 1"/>
    <x v="12"/>
    <x v="0"/>
    <n v="-20000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8"/>
    <d v="2024-05-14T00:00:00"/>
    <d v="2024-05-14T00:00:00"/>
    <s v="'1026555"/>
    <s v="1 | 1"/>
    <x v="12"/>
    <x v="0"/>
    <n v="20000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8"/>
    <d v="2024-05-15T00:00:00"/>
    <d v="2024-05-15T00:00:00"/>
    <s v="'1026551"/>
    <s v="1 | 1"/>
    <x v="12"/>
    <x v="0"/>
    <n v="-470112.96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8"/>
    <d v="2024-05-15T00:00:00"/>
    <d v="2024-05-15T00:00:00"/>
    <s v="'1026551"/>
    <s v="1 | 1"/>
    <x v="12"/>
    <x v="0"/>
    <n v="470112.96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8"/>
    <d v="2024-05-15T00:00:00"/>
    <d v="2024-05-15T00:00:00"/>
    <s v="'1026561"/>
    <s v="1 | 1"/>
    <x v="12"/>
    <x v="0"/>
    <n v="-45174.34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8"/>
    <d v="2024-05-15T00:00:00"/>
    <d v="2024-05-15T00:00:00"/>
    <s v="'1026561"/>
    <s v="1 | 1"/>
    <x v="12"/>
    <x v="0"/>
    <n v="45174.34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8"/>
    <d v="2024-05-15T00:00:00"/>
    <d v="2024-05-15T00:00:00"/>
    <s v="'1026650"/>
    <s v="1 | 1"/>
    <x v="12"/>
    <x v="0"/>
    <n v="-76616.78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8"/>
    <d v="2024-05-15T00:00:00"/>
    <d v="2024-05-15T00:00:00"/>
    <s v="'1026650"/>
    <s v="1 | 1"/>
    <x v="12"/>
    <x v="0"/>
    <n v="76616.78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8"/>
    <d v="2024-05-15T00:00:00"/>
    <d v="2024-05-15T00:00:00"/>
    <s v="'20240515034-REND"/>
    <s v="1 | 1"/>
    <x v="0"/>
    <x v="0"/>
    <n v="1.25"/>
    <x v="60"/>
    <x v="59"/>
    <s v="Gerado por conciliacao automatica REND PAGO APLIC AUT MAIS"/>
    <x v="0"/>
    <x v="0"/>
    <x v="0"/>
    <n v="2001"/>
    <x v="0"/>
    <n v="20017"/>
    <s v="CORPORATIVO (Comum)"/>
    <x v="1"/>
    <x v="3"/>
    <x v="0"/>
    <x v="0"/>
    <x v="3"/>
    <x v="3"/>
  </r>
  <r>
    <x v="4"/>
    <s v="EKO TRANSPORTES E RECOLHIMENTO DE RESÃDUOS LTDA"/>
    <x v="8"/>
    <d v="2024-05-16T00:00:00"/>
    <d v="2024-05-16T00:00:00"/>
    <s v="'1026552"/>
    <s v="1 | 1"/>
    <x v="12"/>
    <x v="0"/>
    <n v="-171444.5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8"/>
    <d v="2024-05-16T00:00:00"/>
    <d v="2024-05-16T00:00:00"/>
    <s v="'1026552"/>
    <s v="1 | 1"/>
    <x v="12"/>
    <x v="0"/>
    <n v="171444.5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8"/>
    <d v="2024-05-16T00:00:00"/>
    <d v="2024-05-16T00:00:00"/>
    <s v="'1026563"/>
    <s v="1 | 1"/>
    <x v="12"/>
    <x v="0"/>
    <n v="-20000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8"/>
    <d v="2024-05-16T00:00:00"/>
    <d v="2024-05-16T00:00:00"/>
    <s v="'1026563"/>
    <s v="1 | 1"/>
    <x v="12"/>
    <x v="0"/>
    <n v="20000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8"/>
    <d v="2024-05-17T00:00:00"/>
    <d v="2024-05-17T00:00:00"/>
    <s v="'1026553"/>
    <s v="1 | 1"/>
    <x v="12"/>
    <x v="2"/>
    <n v="-311241.25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8"/>
    <d v="2024-05-17T00:00:00"/>
    <d v="2024-05-17T00:00:00"/>
    <s v="'1026553"/>
    <s v="1 | 1"/>
    <x v="12"/>
    <x v="0"/>
    <n v="311241.25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8"/>
    <d v="2024-05-17T00:00:00"/>
    <d v="2024-05-17T00:00:00"/>
    <s v="'1026566"/>
    <s v="1 | 1"/>
    <x v="12"/>
    <x v="0"/>
    <n v="-20000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8"/>
    <d v="2024-05-17T00:00:00"/>
    <d v="2024-05-17T00:00:00"/>
    <s v="'1026566"/>
    <s v="1 | 1"/>
    <x v="12"/>
    <x v="0"/>
    <n v="20000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8"/>
    <d v="2024-05-17T00:00:00"/>
    <d v="2024-05-17T00:00:00"/>
    <s v="'1026568"/>
    <s v="1 | 1"/>
    <x v="0"/>
    <x v="0"/>
    <n v="1454.13"/>
    <x v="60"/>
    <x v="59"/>
    <m/>
    <x v="0"/>
    <x v="0"/>
    <x v="0"/>
    <n v="2001"/>
    <x v="0"/>
    <n v="20017"/>
    <s v="CORPORATIVO (Comum)"/>
    <x v="1"/>
    <x v="3"/>
    <x v="0"/>
    <x v="0"/>
    <x v="3"/>
    <x v="3"/>
  </r>
  <r>
    <x v="4"/>
    <s v="EKO TRANSPORTES E RECOLHIMENTO DE RESÃDUOS LTDA"/>
    <x v="8"/>
    <d v="2024-05-20T00:00:00"/>
    <d v="2024-05-20T00:00:00"/>
    <s v="'1026663"/>
    <s v="1 | 1"/>
    <x v="12"/>
    <x v="2"/>
    <n v="-738485.37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8"/>
    <d v="2024-05-20T00:00:00"/>
    <d v="2024-05-20T00:00:00"/>
    <s v="'1026663"/>
    <s v="1 | 1"/>
    <x v="12"/>
    <x v="0"/>
    <n v="738485.37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8"/>
    <d v="2024-05-20T00:00:00"/>
    <d v="2024-05-20T00:00:00"/>
    <s v="'1026696"/>
    <s v="1 | 1"/>
    <x v="12"/>
    <x v="0"/>
    <n v="-50124.37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8"/>
    <d v="2024-05-20T00:00:00"/>
    <d v="2024-05-20T00:00:00"/>
    <s v="'1026696"/>
    <s v="1 | 1"/>
    <x v="12"/>
    <x v="0"/>
    <n v="50124.37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8"/>
    <d v="2024-05-20T00:00:00"/>
    <d v="2024-05-20T00:00:00"/>
    <s v="'20240520036-REND"/>
    <s v="1 | 1"/>
    <x v="0"/>
    <x v="0"/>
    <n v="3.35"/>
    <x v="60"/>
    <x v="59"/>
    <s v="Gerado por conciliacao automatica REND PAGO APLIC AUT APR"/>
    <x v="0"/>
    <x v="0"/>
    <x v="0"/>
    <n v="2001"/>
    <x v="0"/>
    <n v="20017"/>
    <s v="CORPORATIVO (Comum)"/>
    <x v="1"/>
    <x v="3"/>
    <x v="0"/>
    <x v="0"/>
    <x v="3"/>
    <x v="3"/>
  </r>
  <r>
    <x v="4"/>
    <s v="EKO TRANSPORTES E RECOLHIMENTO DE RESÃDUOS LTDA"/>
    <x v="8"/>
    <d v="2024-05-21T00:00:00"/>
    <d v="2024-05-21T00:00:00"/>
    <s v="'1026880"/>
    <s v="1 | 1"/>
    <x v="12"/>
    <x v="2"/>
    <n v="-205245.85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8"/>
    <d v="2024-05-21T00:00:00"/>
    <d v="2024-05-21T00:00:00"/>
    <s v="'1026880"/>
    <s v="1 | 1"/>
    <x v="12"/>
    <x v="0"/>
    <n v="205245.85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8"/>
    <d v="2024-05-21T00:00:00"/>
    <d v="2024-05-21T00:00:00"/>
    <s v="'1026881"/>
    <s v="1 | 1"/>
    <x v="12"/>
    <x v="0"/>
    <n v="-20000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8"/>
    <d v="2024-05-21T00:00:00"/>
    <d v="2024-05-21T00:00:00"/>
    <s v="'1026881"/>
    <s v="1 | 1"/>
    <x v="12"/>
    <x v="0"/>
    <n v="20000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8"/>
    <d v="2024-05-22T00:00:00"/>
    <d v="2024-05-22T00:00:00"/>
    <s v="'1026883"/>
    <s v="1 | 1"/>
    <x v="12"/>
    <x v="0"/>
    <n v="-20000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8"/>
    <d v="2024-05-22T00:00:00"/>
    <d v="2024-05-22T00:00:00"/>
    <s v="'1026883"/>
    <s v="1 | 1"/>
    <x v="12"/>
    <x v="0"/>
    <n v="20000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8"/>
    <d v="2024-05-22T00:00:00"/>
    <d v="2024-05-22T00:00:00"/>
    <s v="'1026884"/>
    <s v="1 | 1"/>
    <x v="12"/>
    <x v="0"/>
    <n v="-193491.14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8"/>
    <d v="2024-05-22T00:00:00"/>
    <d v="2024-05-22T00:00:00"/>
    <s v="'1026884"/>
    <s v="1 | 1"/>
    <x v="12"/>
    <x v="0"/>
    <n v="193491.14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8"/>
    <d v="2024-05-23T00:00:00"/>
    <d v="2024-05-23T00:00:00"/>
    <s v="'1026889"/>
    <s v="1 | 1"/>
    <x v="12"/>
    <x v="2"/>
    <n v="-221909.15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8"/>
    <d v="2024-05-23T00:00:00"/>
    <d v="2024-05-23T00:00:00"/>
    <s v="'1026889"/>
    <s v="1 | 1"/>
    <x v="12"/>
    <x v="0"/>
    <n v="221909.15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8"/>
    <d v="2024-05-23T00:00:00"/>
    <d v="2024-05-23T00:00:00"/>
    <s v="'1026890"/>
    <s v="1 | 1"/>
    <x v="12"/>
    <x v="0"/>
    <n v="-20000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8"/>
    <d v="2024-05-23T00:00:00"/>
    <d v="2024-05-23T00:00:00"/>
    <s v="'1026890"/>
    <s v="1 | 1"/>
    <x v="12"/>
    <x v="0"/>
    <n v="20000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8"/>
    <d v="2024-05-24T00:00:00"/>
    <d v="2024-05-24T00:00:00"/>
    <s v="'1026985"/>
    <s v="1 | 1"/>
    <x v="12"/>
    <x v="2"/>
    <n v="-224711.93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8"/>
    <d v="2024-05-24T00:00:00"/>
    <d v="2024-05-24T00:00:00"/>
    <s v="'1026985"/>
    <s v="1 | 1"/>
    <x v="12"/>
    <x v="0"/>
    <n v="224711.93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8"/>
    <d v="2024-05-24T00:00:00"/>
    <d v="2024-05-24T00:00:00"/>
    <s v="'1026987"/>
    <s v="1 | 1"/>
    <x v="12"/>
    <x v="0"/>
    <n v="-20000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8"/>
    <d v="2024-05-24T00:00:00"/>
    <d v="2024-05-24T00:00:00"/>
    <s v="'1026987"/>
    <s v="1 | 1"/>
    <x v="12"/>
    <x v="0"/>
    <n v="20000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8"/>
    <d v="2024-05-24T00:00:00"/>
    <d v="2024-05-24T00:00:00"/>
    <s v="'20240524019-REND"/>
    <s v="1 | 1"/>
    <x v="0"/>
    <x v="0"/>
    <n v="7.5"/>
    <x v="60"/>
    <x v="59"/>
    <s v="Gerado por conciliacao automatica REND PAGO APLIC AUT APR"/>
    <x v="0"/>
    <x v="0"/>
    <x v="0"/>
    <n v="2001"/>
    <x v="0"/>
    <n v="20017"/>
    <s v="CORPORATIVO (Comum)"/>
    <x v="1"/>
    <x v="3"/>
    <x v="0"/>
    <x v="0"/>
    <x v="3"/>
    <x v="3"/>
  </r>
  <r>
    <x v="4"/>
    <s v="EKO TRANSPORTES E RECOLHIMENTO DE RESÃDUOS LTDA"/>
    <x v="8"/>
    <d v="2024-05-27T00:00:00"/>
    <d v="2024-05-27T00:00:00"/>
    <s v="'1027071"/>
    <s v="1 | 1"/>
    <x v="12"/>
    <x v="0"/>
    <n v="-497178.62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8"/>
    <d v="2024-05-27T00:00:00"/>
    <d v="2024-05-27T00:00:00"/>
    <s v="'1027071"/>
    <s v="1 | 1"/>
    <x v="12"/>
    <x v="0"/>
    <n v="497178.62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8"/>
    <d v="2024-05-27T00:00:00"/>
    <d v="2024-05-27T00:00:00"/>
    <s v="'20240527025-REND"/>
    <s v="1 | 1"/>
    <x v="0"/>
    <x v="0"/>
    <n v="33.15"/>
    <x v="60"/>
    <x v="59"/>
    <s v="Gerado por conciliacao automatica REND PAGO APLIC AUT MAIS"/>
    <x v="0"/>
    <x v="0"/>
    <x v="0"/>
    <n v="2001"/>
    <x v="0"/>
    <n v="20017"/>
    <s v="CORPORATIVO (Comum)"/>
    <x v="1"/>
    <x v="3"/>
    <x v="0"/>
    <x v="0"/>
    <x v="3"/>
    <x v="3"/>
  </r>
  <r>
    <x v="4"/>
    <s v="EKO TRANSPORTES E RECOLHIMENTO DE RESÃDUOS LTDA"/>
    <x v="8"/>
    <d v="2024-05-28T00:00:00"/>
    <d v="2024-05-28T00:00:00"/>
    <s v="'1027072"/>
    <s v="1 | 1"/>
    <x v="12"/>
    <x v="0"/>
    <n v="-215251.09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8"/>
    <d v="2024-05-28T00:00:00"/>
    <d v="2024-05-28T00:00:00"/>
    <s v="'1027072"/>
    <s v="1 | 1"/>
    <x v="12"/>
    <x v="0"/>
    <n v="215251.09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8"/>
    <d v="2024-05-28T00:00:00"/>
    <d v="2024-05-28T00:00:00"/>
    <s v="'20240528017-REND"/>
    <s v="1 | 1"/>
    <x v="0"/>
    <x v="0"/>
    <n v="8.5"/>
    <x v="60"/>
    <x v="59"/>
    <s v="Gerado por conciliacao automatica REND PAGO APLIC AUT APR"/>
    <x v="0"/>
    <x v="0"/>
    <x v="0"/>
    <n v="2001"/>
    <x v="0"/>
    <n v="20017"/>
    <s v="CORPORATIVO (Comum)"/>
    <x v="1"/>
    <x v="3"/>
    <x v="0"/>
    <x v="0"/>
    <x v="3"/>
    <x v="3"/>
  </r>
  <r>
    <x v="4"/>
    <s v="EKO TRANSPORTES E RECOLHIMENTO DE RESÃDUOS LTDA"/>
    <x v="8"/>
    <d v="2024-05-29T00:00:00"/>
    <d v="2024-05-29T00:00:00"/>
    <s v="'1027167"/>
    <s v="1 | 1"/>
    <x v="12"/>
    <x v="0"/>
    <n v="-216820.25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8"/>
    <d v="2024-05-29T00:00:00"/>
    <d v="2024-05-29T00:00:00"/>
    <s v="'1027167"/>
    <s v="1 | 1"/>
    <x v="12"/>
    <x v="0"/>
    <n v="216820.25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8"/>
    <d v="2024-05-29T00:00:00"/>
    <d v="2024-05-29T00:00:00"/>
    <s v="'1027169"/>
    <s v="1 | 1"/>
    <x v="0"/>
    <x v="0"/>
    <n v="66400"/>
    <x v="19"/>
    <x v="19"/>
    <m/>
    <x v="0"/>
    <x v="0"/>
    <x v="0"/>
    <n v="2001"/>
    <x v="0"/>
    <n v="20017"/>
    <s v="CORPORATIVO (Comum)"/>
    <x v="1"/>
    <x v="3"/>
    <x v="9"/>
    <x v="9"/>
    <x v="12"/>
    <x v="12"/>
  </r>
  <r>
    <x v="4"/>
    <s v="EKO TRANSPORTES E RECOLHIMENTO DE RESÃDUOS LTDA"/>
    <x v="8"/>
    <d v="2024-05-29T00:00:00"/>
    <d v="2024-05-29T00:00:00"/>
    <s v="'20240529021-REND"/>
    <s v="1 | 1"/>
    <x v="0"/>
    <x v="0"/>
    <n v="505000"/>
    <x v="1"/>
    <x v="1"/>
    <s v="Gerado por conciliacao automatica TED 237.2013.KIOTO A L"/>
    <x v="0"/>
    <x v="0"/>
    <x v="0"/>
    <n v="2001"/>
    <x v="0"/>
    <n v="20017"/>
    <s v="CORPORATIVO (Comum)"/>
    <x v="1"/>
    <x v="3"/>
    <x v="1"/>
    <x v="1"/>
    <x v="1"/>
    <x v="1"/>
  </r>
  <r>
    <x v="4"/>
    <s v="EKO TRANSPORTES E RECOLHIMENTO DE RESÃDUOS LTDA"/>
    <x v="8"/>
    <d v="2024-05-31T00:00:00"/>
    <d v="2024-05-31T00:00:00"/>
    <s v="'1027464"/>
    <s v="1 | 1"/>
    <x v="12"/>
    <x v="0"/>
    <n v="-575891.06000000006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8"/>
    <d v="2024-05-31T00:00:00"/>
    <d v="2024-05-31T00:00:00"/>
    <s v="'1027464"/>
    <s v="1 | 1"/>
    <x v="12"/>
    <x v="0"/>
    <n v="575891.06000000006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8"/>
    <d v="2024-05-31T00:00:00"/>
    <d v="2024-05-31T00:00:00"/>
    <s v="'1027466"/>
    <s v="1 | 1"/>
    <x v="12"/>
    <x v="0"/>
    <n v="-200000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8"/>
    <d v="2024-05-31T00:00:00"/>
    <d v="2024-05-31T00:00:00"/>
    <s v="'1027466"/>
    <s v="1 | 1"/>
    <x v="12"/>
    <x v="0"/>
    <n v="200000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8"/>
    <d v="2024-05-31T00:00:00"/>
    <d v="2024-05-31T00:00:00"/>
    <s v="'20240531041-REND"/>
    <s v="1 | 1"/>
    <x v="0"/>
    <x v="0"/>
    <n v="120000"/>
    <x v="1"/>
    <x v="1"/>
    <s v="Gerado por conciliacao automatica PIX TRANSF KIOTO A31/05"/>
    <x v="0"/>
    <x v="0"/>
    <x v="0"/>
    <n v="2001"/>
    <x v="0"/>
    <n v="20017"/>
    <s v="CORPORATIVO (Comum)"/>
    <x v="1"/>
    <x v="3"/>
    <x v="1"/>
    <x v="1"/>
    <x v="1"/>
    <x v="1"/>
  </r>
  <r>
    <x v="4"/>
    <s v="EKO TRANSPORTES E RECOLHIMENTO DE RESÃDUOS LTDA"/>
    <x v="8"/>
    <d v="2024-05-31T00:00:00"/>
    <d v="2024-05-31T00:00:00"/>
    <s v="'20240531075-REND"/>
    <s v="1 | 1"/>
    <x v="0"/>
    <x v="0"/>
    <n v="2.65"/>
    <x v="60"/>
    <x v="59"/>
    <s v="Gerado por conciliacao automatica REND PAGO APLIC AUT MAIS"/>
    <x v="0"/>
    <x v="0"/>
    <x v="0"/>
    <n v="2001"/>
    <x v="0"/>
    <n v="20017"/>
    <s v="CORPORATIVO (Comum)"/>
    <x v="1"/>
    <x v="3"/>
    <x v="0"/>
    <x v="0"/>
    <x v="3"/>
    <x v="3"/>
  </r>
  <r>
    <x v="4"/>
    <s v="EKO TRANSPORTES E RECOLHIMENTO DE RESÃDUOS LTDA"/>
    <x v="9"/>
    <d v="2024-06-03T00:00:00"/>
    <d v="2024-06-03T00:00:00"/>
    <s v="'1027469"/>
    <s v="1 | 1"/>
    <x v="12"/>
    <x v="0"/>
    <n v="-810861.79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9"/>
    <d v="2024-06-03T00:00:00"/>
    <d v="2024-06-03T00:00:00"/>
    <s v="'1027469"/>
    <s v="1 | 1"/>
    <x v="12"/>
    <x v="0"/>
    <n v="810861.79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9"/>
    <d v="2024-06-03T00:00:00"/>
    <d v="2024-06-03T00:00:00"/>
    <s v="'1028787"/>
    <s v="1 | 1"/>
    <x v="12"/>
    <x v="0"/>
    <n v="-10434.870000000001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9"/>
    <d v="2024-06-03T00:00:00"/>
    <d v="2024-06-03T00:00:00"/>
    <s v="'1028787"/>
    <s v="1 | 1"/>
    <x v="12"/>
    <x v="0"/>
    <n v="10434.870000000001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9"/>
    <d v="2024-06-03T00:00:00"/>
    <d v="2024-06-03T00:00:00"/>
    <s v="'1028791"/>
    <s v="1 | 1"/>
    <x v="0"/>
    <x v="0"/>
    <n v="0.16"/>
    <x v="60"/>
    <x v="59"/>
    <m/>
    <x v="0"/>
    <x v="0"/>
    <x v="0"/>
    <n v="2001"/>
    <x v="0"/>
    <n v="20017"/>
    <s v="CORPORATIVO (Comum)"/>
    <x v="1"/>
    <x v="3"/>
    <x v="0"/>
    <x v="0"/>
    <x v="3"/>
    <x v="3"/>
  </r>
  <r>
    <x v="4"/>
    <s v="EKO TRANSPORTES E RECOLHIMENTO DE RESÃDUOS LTDA"/>
    <x v="9"/>
    <d v="2024-06-04T00:00:00"/>
    <d v="2024-06-04T00:00:00"/>
    <s v="'1027481"/>
    <s v="1 | 1"/>
    <x v="0"/>
    <x v="0"/>
    <n v="125.7"/>
    <x v="87"/>
    <x v="86"/>
    <m/>
    <x v="8"/>
    <x v="0"/>
    <x v="0"/>
    <n v="3006"/>
    <x v="8"/>
    <n v="30061"/>
    <s v="RECURSOS HUMANOS (Administrativo)"/>
    <x v="0"/>
    <x v="3"/>
    <x v="0"/>
    <x v="0"/>
    <x v="0"/>
    <x v="0"/>
  </r>
  <r>
    <x v="4"/>
    <s v="EKO TRANSPORTES E RECOLHIMENTO DE RESÃDUOS LTDA"/>
    <x v="9"/>
    <d v="2024-06-04T00:00:00"/>
    <d v="2024-06-04T00:00:00"/>
    <s v="'1027484"/>
    <s v="1 | 1"/>
    <x v="12"/>
    <x v="2"/>
    <n v="-119000.7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9"/>
    <d v="2024-06-04T00:00:00"/>
    <d v="2024-06-04T00:00:00"/>
    <s v="'1027484"/>
    <s v="1 | 1"/>
    <x v="12"/>
    <x v="0"/>
    <n v="119000.7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9"/>
    <d v="2024-06-04T00:00:00"/>
    <d v="2024-06-04T00:00:00"/>
    <s v="'1027510"/>
    <s v="1 | 1"/>
    <x v="12"/>
    <x v="0"/>
    <n v="-20000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9"/>
    <d v="2024-06-04T00:00:00"/>
    <d v="2024-06-04T00:00:00"/>
    <s v="'1027510"/>
    <s v="1 | 1"/>
    <x v="12"/>
    <x v="0"/>
    <n v="20000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9"/>
    <d v="2024-06-05T00:00:00"/>
    <d v="2024-06-05T00:00:00"/>
    <s v="'1027511"/>
    <s v="1 | 1"/>
    <x v="12"/>
    <x v="2"/>
    <n v="-273786.06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9"/>
    <d v="2024-06-05T00:00:00"/>
    <d v="2024-06-05T00:00:00"/>
    <s v="'1027511"/>
    <s v="1 | 1"/>
    <x v="12"/>
    <x v="0"/>
    <n v="273786.06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9"/>
    <d v="2024-06-05T00:00:00"/>
    <d v="2024-06-05T00:00:00"/>
    <s v="'1027513"/>
    <s v="1 | 1"/>
    <x v="12"/>
    <x v="0"/>
    <n v="-20000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9"/>
    <d v="2024-06-05T00:00:00"/>
    <d v="2024-06-05T00:00:00"/>
    <s v="'1027513"/>
    <s v="1 | 1"/>
    <x v="12"/>
    <x v="0"/>
    <n v="20000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9"/>
    <d v="2024-06-05T00:00:00"/>
    <d v="2024-06-05T00:00:00"/>
    <s v="'20240605026-REND"/>
    <s v="1 | 1"/>
    <x v="0"/>
    <x v="0"/>
    <n v="0.28000000000000003"/>
    <x v="60"/>
    <x v="59"/>
    <s v="Gerado por conciliacao automatica REND PAGO APLIC AUT APR"/>
    <x v="0"/>
    <x v="0"/>
    <x v="0"/>
    <n v="2001"/>
    <x v="0"/>
    <n v="20017"/>
    <s v="CORPORATIVO (Comum)"/>
    <x v="1"/>
    <x v="3"/>
    <x v="0"/>
    <x v="0"/>
    <x v="3"/>
    <x v="3"/>
  </r>
  <r>
    <x v="4"/>
    <s v="EKO TRANSPORTES E RECOLHIMENTO DE RESÃDUOS LTDA"/>
    <x v="9"/>
    <d v="2024-06-06T00:00:00"/>
    <d v="2024-06-06T00:00:00"/>
    <s v="'1027515"/>
    <s v="1 | 1"/>
    <x v="12"/>
    <x v="2"/>
    <n v="-234286.69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9"/>
    <d v="2024-06-06T00:00:00"/>
    <d v="2024-06-06T00:00:00"/>
    <s v="'1027515"/>
    <s v="1 | 1"/>
    <x v="12"/>
    <x v="0"/>
    <n v="234286.69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9"/>
    <d v="2024-06-06T00:00:00"/>
    <d v="2024-06-06T00:00:00"/>
    <s v="'1027517"/>
    <s v="1 | 1"/>
    <x v="12"/>
    <x v="0"/>
    <n v="-20000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9"/>
    <d v="2024-06-06T00:00:00"/>
    <d v="2024-06-06T00:00:00"/>
    <s v="'1027517"/>
    <s v="1 | 1"/>
    <x v="12"/>
    <x v="0"/>
    <n v="20000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9"/>
    <d v="2024-06-06T00:00:00"/>
    <d v="2024-06-06T00:00:00"/>
    <s v="'20240606022-REND"/>
    <s v="1 | 1"/>
    <x v="0"/>
    <x v="0"/>
    <n v="430000"/>
    <x v="1"/>
    <x v="1"/>
    <s v="Gerado por conciliacao automatica SISPAG KIOTO AMBIENTAL"/>
    <x v="0"/>
    <x v="0"/>
    <x v="0"/>
    <n v="2001"/>
    <x v="0"/>
    <n v="20017"/>
    <s v="CORPORATIVO (Comum)"/>
    <x v="1"/>
    <x v="3"/>
    <x v="1"/>
    <x v="1"/>
    <x v="1"/>
    <x v="1"/>
  </r>
  <r>
    <x v="4"/>
    <s v="EKO TRANSPORTES E RECOLHIMENTO DE RESÃDUOS LTDA"/>
    <x v="9"/>
    <d v="2024-06-06T00:00:00"/>
    <d v="2024-06-06T00:00:00"/>
    <s v="'20240606027-REND"/>
    <s v="1 | 1"/>
    <x v="0"/>
    <x v="0"/>
    <n v="0.97"/>
    <x v="60"/>
    <x v="59"/>
    <s v="Gerado por conciliacao automatica REND PAGO APLIC AUT APR"/>
    <x v="0"/>
    <x v="0"/>
    <x v="0"/>
    <n v="2001"/>
    <x v="0"/>
    <n v="20017"/>
    <s v="CORPORATIVO (Comum)"/>
    <x v="1"/>
    <x v="3"/>
    <x v="0"/>
    <x v="0"/>
    <x v="3"/>
    <x v="3"/>
  </r>
  <r>
    <x v="4"/>
    <s v="EKO TRANSPORTES E RECOLHIMENTO DE RESÃDUOS LTDA"/>
    <x v="9"/>
    <d v="2024-06-07T00:00:00"/>
    <d v="2024-06-07T00:00:00"/>
    <s v="'1027576"/>
    <s v="1 | 1"/>
    <x v="12"/>
    <x v="0"/>
    <n v="-20000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9"/>
    <d v="2024-06-07T00:00:00"/>
    <d v="2024-06-07T00:00:00"/>
    <s v="'1027576"/>
    <s v="1 | 1"/>
    <x v="12"/>
    <x v="0"/>
    <n v="20000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9"/>
    <d v="2024-06-07T00:00:00"/>
    <d v="2024-06-07T00:00:00"/>
    <s v="'1027689"/>
    <s v="1 | 1"/>
    <x v="12"/>
    <x v="2"/>
    <n v="-363387.66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9"/>
    <d v="2024-06-07T00:00:00"/>
    <d v="2024-06-07T00:00:00"/>
    <s v="'1027689"/>
    <s v="1 | 1"/>
    <x v="12"/>
    <x v="0"/>
    <n v="363387.66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9"/>
    <d v="2024-06-07T00:00:00"/>
    <d v="2024-06-07T00:00:00"/>
    <s v="'20240607024-REND"/>
    <s v="1 | 1"/>
    <x v="0"/>
    <x v="0"/>
    <n v="110000"/>
    <x v="1"/>
    <x v="1"/>
    <s v="Gerado por conciliacao automatica SISPAG KIOTO AMBIENTAL"/>
    <x v="0"/>
    <x v="0"/>
    <x v="0"/>
    <n v="2001"/>
    <x v="0"/>
    <n v="20017"/>
    <s v="CORPORATIVO (Comum)"/>
    <x v="1"/>
    <x v="3"/>
    <x v="1"/>
    <x v="1"/>
    <x v="1"/>
    <x v="1"/>
  </r>
  <r>
    <x v="4"/>
    <s v="EKO TRANSPORTES E RECOLHIMENTO DE RESÃDUOS LTDA"/>
    <x v="9"/>
    <d v="2024-06-10T00:00:00"/>
    <d v="2024-06-10T00:00:00"/>
    <s v="'1027694"/>
    <s v="1 | 1"/>
    <x v="12"/>
    <x v="2"/>
    <n v="-1773856.34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9"/>
    <d v="2024-06-10T00:00:00"/>
    <d v="2024-06-10T00:00:00"/>
    <s v="'1027694"/>
    <s v="1 | 1"/>
    <x v="12"/>
    <x v="0"/>
    <n v="1773856.34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9"/>
    <d v="2024-06-10T00:00:00"/>
    <d v="2024-06-10T00:00:00"/>
    <s v="'1027695"/>
    <s v="1 | 1"/>
    <x v="12"/>
    <x v="0"/>
    <n v="-45000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9"/>
    <d v="2024-06-10T00:00:00"/>
    <d v="2024-06-10T00:00:00"/>
    <s v="'1027695"/>
    <s v="1 | 1"/>
    <x v="12"/>
    <x v="0"/>
    <n v="45000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9"/>
    <d v="2024-06-10T00:00:00"/>
    <d v="2024-06-10T00:00:00"/>
    <s v="'1027773"/>
    <s v="1 | 1"/>
    <x v="12"/>
    <x v="2"/>
    <n v="-66635.37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9"/>
    <d v="2024-06-10T00:00:00"/>
    <d v="2024-06-10T00:00:00"/>
    <s v="'1027773"/>
    <s v="1 | 1"/>
    <x v="12"/>
    <x v="0"/>
    <n v="66635.37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9"/>
    <d v="2024-06-10T00:00:00"/>
    <d v="2024-06-10T00:00:00"/>
    <s v="'1030119"/>
    <s v="1 | 1"/>
    <x v="12"/>
    <x v="0"/>
    <n v="-292.08999999999997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9"/>
    <d v="2024-06-10T00:00:00"/>
    <d v="2024-06-10T00:00:00"/>
    <s v="'1030119"/>
    <s v="1 | 1"/>
    <x v="12"/>
    <x v="0"/>
    <n v="292.08999999999997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9"/>
    <d v="2024-06-11T00:00:00"/>
    <d v="2024-06-11T00:00:00"/>
    <s v="'1027750"/>
    <s v="1 | 1"/>
    <x v="12"/>
    <x v="2"/>
    <n v="-254022.06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9"/>
    <d v="2024-06-11T00:00:00"/>
    <d v="2024-06-11T00:00:00"/>
    <s v="'1027750"/>
    <s v="1 | 1"/>
    <x v="12"/>
    <x v="0"/>
    <n v="254022.06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9"/>
    <d v="2024-06-11T00:00:00"/>
    <d v="2024-06-11T00:00:00"/>
    <s v="'20240611035-REND"/>
    <s v="1 | 1"/>
    <x v="0"/>
    <x v="0"/>
    <n v="0.53"/>
    <x v="60"/>
    <x v="59"/>
    <s v="Gerado por conciliacao automatica REND PAGO APLIC AUT APR"/>
    <x v="0"/>
    <x v="0"/>
    <x v="0"/>
    <n v="2001"/>
    <x v="0"/>
    <n v="20017"/>
    <s v="CORPORATIVO (Comum)"/>
    <x v="1"/>
    <x v="3"/>
    <x v="0"/>
    <x v="0"/>
    <x v="3"/>
    <x v="3"/>
  </r>
  <r>
    <x v="4"/>
    <s v="EKO TRANSPORTES E RECOLHIMENTO DE RESÃDUOS LTDA"/>
    <x v="9"/>
    <d v="2024-06-12T00:00:00"/>
    <d v="2024-06-12T00:00:00"/>
    <s v="'1028151"/>
    <s v="1 | 1"/>
    <x v="12"/>
    <x v="2"/>
    <n v="-177706.67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9"/>
    <d v="2024-06-12T00:00:00"/>
    <d v="2024-06-12T00:00:00"/>
    <s v="'1028151"/>
    <s v="1 | 1"/>
    <x v="12"/>
    <x v="0"/>
    <n v="177706.67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9"/>
    <d v="2024-06-12T00:00:00"/>
    <d v="2024-06-12T00:00:00"/>
    <s v="'1030120"/>
    <s v="1 | 1"/>
    <x v="12"/>
    <x v="0"/>
    <n v="-292.08999999999997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9"/>
    <d v="2024-06-12T00:00:00"/>
    <d v="2024-06-12T00:00:00"/>
    <s v="'1030120"/>
    <s v="1 | 1"/>
    <x v="12"/>
    <x v="0"/>
    <n v="292.08999999999997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9"/>
    <d v="2024-06-13T00:00:00"/>
    <d v="2024-06-13T00:00:00"/>
    <s v="'1028152"/>
    <s v="1 | 1"/>
    <x v="12"/>
    <x v="0"/>
    <n v="-179645.05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9"/>
    <d v="2024-06-13T00:00:00"/>
    <d v="2024-06-13T00:00:00"/>
    <s v="'1028152"/>
    <s v="1 | 1"/>
    <x v="12"/>
    <x v="0"/>
    <n v="179645.05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9"/>
    <d v="2024-06-14T00:00:00"/>
    <d v="2024-06-14T00:00:00"/>
    <s v="'1028153"/>
    <s v="1 | 1"/>
    <x v="12"/>
    <x v="0"/>
    <n v="-218595.25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9"/>
    <d v="2024-06-14T00:00:00"/>
    <d v="2024-06-14T00:00:00"/>
    <s v="'1028153"/>
    <s v="1 | 1"/>
    <x v="12"/>
    <x v="0"/>
    <n v="218595.25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9"/>
    <d v="2024-06-17T00:00:00"/>
    <d v="2024-06-17T00:00:00"/>
    <s v="'1028154"/>
    <s v="1 | 1"/>
    <x v="12"/>
    <x v="0"/>
    <n v="-672701.81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9"/>
    <d v="2024-06-17T00:00:00"/>
    <d v="2024-06-17T00:00:00"/>
    <s v="'1028154"/>
    <s v="1 | 1"/>
    <x v="12"/>
    <x v="0"/>
    <n v="672701.81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9"/>
    <d v="2024-06-17T00:00:00"/>
    <d v="2024-06-17T00:00:00"/>
    <s v="'1028161"/>
    <s v="1 | 1"/>
    <x v="0"/>
    <x v="0"/>
    <n v="1870.73"/>
    <x v="60"/>
    <x v="59"/>
    <m/>
    <x v="0"/>
    <x v="0"/>
    <x v="0"/>
    <n v="2001"/>
    <x v="0"/>
    <n v="20017"/>
    <s v="CORPORATIVO (Comum)"/>
    <x v="1"/>
    <x v="3"/>
    <x v="0"/>
    <x v="0"/>
    <x v="3"/>
    <x v="3"/>
  </r>
  <r>
    <x v="4"/>
    <s v="EKO TRANSPORTES E RECOLHIMENTO DE RESÃDUOS LTDA"/>
    <x v="9"/>
    <d v="2024-06-17T00:00:00"/>
    <d v="2024-06-17T00:00:00"/>
    <s v="'1028162"/>
    <s v="1 | 1"/>
    <x v="12"/>
    <x v="0"/>
    <n v="-45000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9"/>
    <d v="2024-06-17T00:00:00"/>
    <d v="2024-06-17T00:00:00"/>
    <s v="'1028162"/>
    <s v="1 | 1"/>
    <x v="12"/>
    <x v="0"/>
    <n v="45000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9"/>
    <d v="2024-06-17T00:00:00"/>
    <d v="2024-06-17T00:00:00"/>
    <s v="'1028240"/>
    <s v="1 | 1"/>
    <x v="12"/>
    <x v="0"/>
    <n v="-90936.62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9"/>
    <d v="2024-06-17T00:00:00"/>
    <d v="2024-06-17T00:00:00"/>
    <s v="'1028240"/>
    <s v="1 | 1"/>
    <x v="12"/>
    <x v="0"/>
    <n v="90936.62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9"/>
    <d v="2024-06-17T00:00:00"/>
    <d v="2024-06-17T00:00:00"/>
    <s v="'20240617053-REND"/>
    <s v="1 | 1"/>
    <x v="0"/>
    <x v="0"/>
    <n v="0.55000000000000004"/>
    <x v="60"/>
    <x v="59"/>
    <s v="Gerado por conciliacao automatica REND PAGO APLIC AUT APR"/>
    <x v="0"/>
    <x v="0"/>
    <x v="0"/>
    <n v="2001"/>
    <x v="0"/>
    <n v="20017"/>
    <s v="CORPORATIVO (Comum)"/>
    <x v="1"/>
    <x v="3"/>
    <x v="0"/>
    <x v="0"/>
    <x v="3"/>
    <x v="3"/>
  </r>
  <r>
    <x v="4"/>
    <s v="EKO TRANSPORTES E RECOLHIMENTO DE RESÃDUOS LTDA"/>
    <x v="9"/>
    <d v="2024-06-18T00:00:00"/>
    <d v="2024-06-18T00:00:00"/>
    <s v="'1028205"/>
    <s v="1 | 1"/>
    <x v="12"/>
    <x v="0"/>
    <n v="-187246.41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9"/>
    <d v="2024-06-18T00:00:00"/>
    <d v="2024-06-18T00:00:00"/>
    <s v="'1028205"/>
    <s v="1 | 1"/>
    <x v="12"/>
    <x v="0"/>
    <n v="187246.41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9"/>
    <d v="2024-06-19T00:00:00"/>
    <d v="2024-06-19T00:00:00"/>
    <s v="'1028296"/>
    <s v="1 | 1"/>
    <x v="12"/>
    <x v="0"/>
    <n v="-20000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9"/>
    <d v="2024-06-19T00:00:00"/>
    <d v="2024-06-19T00:00:00"/>
    <s v="'1028296"/>
    <s v="1 | 1"/>
    <x v="12"/>
    <x v="0"/>
    <n v="20000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9"/>
    <d v="2024-06-19T00:00:00"/>
    <d v="2024-06-19T00:00:00"/>
    <s v="'1028297"/>
    <s v="1 | 1"/>
    <x v="12"/>
    <x v="2"/>
    <n v="-275747.84999999998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9"/>
    <d v="2024-06-19T00:00:00"/>
    <d v="2024-06-19T00:00:00"/>
    <s v="'1028297"/>
    <s v="1 | 1"/>
    <x v="12"/>
    <x v="0"/>
    <n v="275747.84999999998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9"/>
    <d v="2024-06-20T00:00:00"/>
    <d v="2024-06-20T00:00:00"/>
    <s v="'1028335"/>
    <s v="1 | 1"/>
    <x v="12"/>
    <x v="0"/>
    <n v="-20000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9"/>
    <d v="2024-06-20T00:00:00"/>
    <d v="2024-06-20T00:00:00"/>
    <s v="'1028335"/>
    <s v="1 | 1"/>
    <x v="12"/>
    <x v="0"/>
    <n v="20000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9"/>
    <d v="2024-06-20T00:00:00"/>
    <d v="2024-06-20T00:00:00"/>
    <s v="'1028337"/>
    <s v="1 | 1"/>
    <x v="12"/>
    <x v="2"/>
    <n v="-488775.51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9"/>
    <d v="2024-06-20T00:00:00"/>
    <d v="2024-06-20T00:00:00"/>
    <s v="'1028337"/>
    <s v="1 | 1"/>
    <x v="12"/>
    <x v="0"/>
    <n v="488775.51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9"/>
    <d v="2024-06-20T00:00:00"/>
    <d v="2024-06-20T00:00:00"/>
    <s v="'1028342"/>
    <s v="1 | 1"/>
    <x v="12"/>
    <x v="0"/>
    <n v="-69197.5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9"/>
    <d v="2024-06-20T00:00:00"/>
    <d v="2024-06-20T00:00:00"/>
    <s v="'1028342"/>
    <s v="1 | 1"/>
    <x v="12"/>
    <x v="0"/>
    <n v="69197.5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9"/>
    <d v="2024-06-20T00:00:00"/>
    <d v="2024-06-20T00:00:00"/>
    <s v="'20240620030-REND"/>
    <s v="1 | 1"/>
    <x v="0"/>
    <x v="0"/>
    <n v="10.31"/>
    <x v="60"/>
    <x v="59"/>
    <s v="Gerado por conciliacao automatica REND PAGO APLIC AUT APR"/>
    <x v="0"/>
    <x v="0"/>
    <x v="0"/>
    <n v="2001"/>
    <x v="0"/>
    <n v="20017"/>
    <s v="CORPORATIVO (Comum)"/>
    <x v="1"/>
    <x v="3"/>
    <x v="0"/>
    <x v="0"/>
    <x v="3"/>
    <x v="3"/>
  </r>
  <r>
    <x v="4"/>
    <s v="EKO TRANSPORTES E RECOLHIMENTO DE RESÃDUOS LTDA"/>
    <x v="9"/>
    <d v="2024-06-21T00:00:00"/>
    <d v="2024-06-21T00:00:00"/>
    <s v="'1028401"/>
    <s v="1 | 1"/>
    <x v="12"/>
    <x v="0"/>
    <n v="-209152.08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9"/>
    <d v="2024-06-21T00:00:00"/>
    <d v="2024-06-21T00:00:00"/>
    <s v="'1028401"/>
    <s v="1 | 1"/>
    <x v="12"/>
    <x v="0"/>
    <n v="209152.08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9"/>
    <d v="2024-06-24T00:00:00"/>
    <d v="2024-06-24T00:00:00"/>
    <s v="'1028475"/>
    <s v="1 | 1"/>
    <x v="12"/>
    <x v="0"/>
    <n v="-452439.7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9"/>
    <d v="2024-06-24T00:00:00"/>
    <d v="2024-06-24T00:00:00"/>
    <s v="'1028475"/>
    <s v="1 | 1"/>
    <x v="12"/>
    <x v="0"/>
    <n v="452439.7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9"/>
    <d v="2024-06-24T00:00:00"/>
    <d v="2024-06-24T00:00:00"/>
    <s v="'20240624020-REND"/>
    <s v="1 | 1"/>
    <x v="0"/>
    <x v="0"/>
    <n v="5.45"/>
    <x v="60"/>
    <x v="59"/>
    <s v="Gerado por conciliacao automatica REND PAGO APLIC AUT APR"/>
    <x v="0"/>
    <x v="0"/>
    <x v="0"/>
    <n v="2001"/>
    <x v="0"/>
    <n v="20017"/>
    <s v="CORPORATIVO (Comum)"/>
    <x v="1"/>
    <x v="3"/>
    <x v="0"/>
    <x v="0"/>
    <x v="3"/>
    <x v="3"/>
  </r>
  <r>
    <x v="4"/>
    <s v="EKO TRANSPORTES E RECOLHIMENTO DE RESÃDUOS LTDA"/>
    <x v="9"/>
    <d v="2024-06-25T00:00:00"/>
    <d v="2024-06-25T00:00:00"/>
    <s v="'1028526"/>
    <s v="1 | 1"/>
    <x v="12"/>
    <x v="0"/>
    <n v="-431101.7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9"/>
    <d v="2024-06-25T00:00:00"/>
    <d v="2024-06-25T00:00:00"/>
    <s v="'1028526"/>
    <s v="1 | 1"/>
    <x v="12"/>
    <x v="0"/>
    <n v="431101.7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9"/>
    <d v="2024-06-25T00:00:00"/>
    <d v="2024-06-25T00:00:00"/>
    <s v="'20240625024-REND"/>
    <s v="1 | 1"/>
    <x v="0"/>
    <x v="0"/>
    <n v="32.94"/>
    <x v="60"/>
    <x v="59"/>
    <s v="Gerado por conciliacao automatica REND PAGO APLIC AUT APR"/>
    <x v="0"/>
    <x v="0"/>
    <x v="0"/>
    <n v="2001"/>
    <x v="0"/>
    <n v="20017"/>
    <s v="CORPORATIVO (Comum)"/>
    <x v="1"/>
    <x v="3"/>
    <x v="0"/>
    <x v="0"/>
    <x v="3"/>
    <x v="3"/>
  </r>
  <r>
    <x v="4"/>
    <s v="EKO TRANSPORTES E RECOLHIMENTO DE RESÃDUOS LTDA"/>
    <x v="9"/>
    <d v="2024-06-26T00:00:00"/>
    <d v="2024-06-26T00:00:00"/>
    <s v="'1028584"/>
    <s v="1 | 1"/>
    <x v="12"/>
    <x v="0"/>
    <n v="-157388.26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9"/>
    <d v="2024-06-26T00:00:00"/>
    <d v="2024-06-26T00:00:00"/>
    <s v="'1028584"/>
    <s v="1 | 1"/>
    <x v="12"/>
    <x v="0"/>
    <n v="157388.26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9"/>
    <d v="2024-06-26T00:00:00"/>
    <d v="2024-06-26T00:00:00"/>
    <s v="'20240626023-REND"/>
    <s v="1 | 1"/>
    <x v="0"/>
    <x v="0"/>
    <n v="3.53"/>
    <x v="60"/>
    <x v="59"/>
    <s v="Gerado por conciliacao automatica REND PAGO APLIC AUT APR"/>
    <x v="0"/>
    <x v="0"/>
    <x v="0"/>
    <n v="2001"/>
    <x v="0"/>
    <n v="20017"/>
    <s v="CORPORATIVO (Comum)"/>
    <x v="1"/>
    <x v="3"/>
    <x v="0"/>
    <x v="0"/>
    <x v="3"/>
    <x v="3"/>
  </r>
  <r>
    <x v="4"/>
    <s v="EKO TRANSPORTES E RECOLHIMENTO DE RESÃDUOS LTDA"/>
    <x v="9"/>
    <d v="2024-06-27T00:00:00"/>
    <d v="2024-06-27T00:00:00"/>
    <s v="'1028620"/>
    <s v="1 | 1"/>
    <x v="12"/>
    <x v="2"/>
    <n v="-142209.64000000001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9"/>
    <d v="2024-06-27T00:00:00"/>
    <d v="2024-06-27T00:00:00"/>
    <s v="'1028620"/>
    <s v="1 | 1"/>
    <x v="12"/>
    <x v="0"/>
    <n v="142209.64000000001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9"/>
    <d v="2024-06-27T00:00:00"/>
    <d v="2024-06-27T00:00:00"/>
    <s v="'20240627009-REND"/>
    <s v="1 | 1"/>
    <x v="0"/>
    <x v="0"/>
    <n v="1.07"/>
    <x v="60"/>
    <x v="59"/>
    <s v="Gerado por conciliacao automatica REND PAGO APLIC AUT APR"/>
    <x v="0"/>
    <x v="0"/>
    <x v="0"/>
    <n v="2001"/>
    <x v="0"/>
    <n v="20017"/>
    <s v="CORPORATIVO (Comum)"/>
    <x v="1"/>
    <x v="3"/>
    <x v="0"/>
    <x v="0"/>
    <x v="3"/>
    <x v="3"/>
  </r>
  <r>
    <x v="4"/>
    <s v="EKO TRANSPORTES E RECOLHIMENTO DE RESÃDUOS LTDA"/>
    <x v="9"/>
    <d v="2024-06-28T00:00:00"/>
    <d v="2024-06-28T00:00:00"/>
    <s v="'1028740"/>
    <s v="1 | 1"/>
    <x v="12"/>
    <x v="0"/>
    <n v="-462183.55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9"/>
    <d v="2024-06-28T00:00:00"/>
    <d v="2024-06-28T00:00:00"/>
    <s v="'1028740"/>
    <s v="1 | 1"/>
    <x v="12"/>
    <x v="0"/>
    <n v="462183.55"/>
    <x v="12"/>
    <x v="12"/>
    <m/>
    <x v="1"/>
    <x v="0"/>
    <x v="0"/>
    <m/>
    <x v="1"/>
    <m/>
    <m/>
    <x v="2"/>
    <x v="3"/>
    <x v="6"/>
    <x v="6"/>
    <x v="7"/>
    <x v="7"/>
  </r>
  <r>
    <x v="4"/>
    <s v="EKO TRANSPORTES E RECOLHIMENTO DE RESÃDUOS LTDA"/>
    <x v="9"/>
    <d v="2024-06-28T00:00:00"/>
    <d v="2024-06-28T00:00:00"/>
    <s v="'20240628019-REND"/>
    <s v="1 | 1"/>
    <x v="0"/>
    <x v="0"/>
    <n v="500000"/>
    <x v="1"/>
    <x v="1"/>
    <s v="Gerado por conciliacao automatica SISPAG KIOTO AMBIENTAL"/>
    <x v="0"/>
    <x v="0"/>
    <x v="0"/>
    <n v="2001"/>
    <x v="0"/>
    <n v="20017"/>
    <s v="CORPORATIVO (Comum)"/>
    <x v="1"/>
    <x v="3"/>
    <x v="1"/>
    <x v="1"/>
    <x v="1"/>
    <x v="1"/>
  </r>
  <r>
    <x v="4"/>
    <s v="EKO TRANSPORTES E RECOLHIMENTO DE RESÃDUOS LTDA"/>
    <x v="9"/>
    <d v="2024-06-28T00:00:00"/>
    <d v="2024-06-28T00:00:00"/>
    <s v="'20240628020-REND"/>
    <s v="1 | 1"/>
    <x v="0"/>
    <x v="0"/>
    <n v="70000"/>
    <x v="1"/>
    <x v="1"/>
    <s v="Gerado por conciliacao automatica PIX TRANSF KIOTO A28/06"/>
    <x v="0"/>
    <x v="0"/>
    <x v="0"/>
    <n v="2001"/>
    <x v="0"/>
    <n v="20017"/>
    <s v="CORPORATIVO (Comum)"/>
    <x v="1"/>
    <x v="3"/>
    <x v="1"/>
    <x v="1"/>
    <x v="1"/>
    <x v="1"/>
  </r>
  <r>
    <x v="4"/>
    <s v="EKO TRANSPORTES E RECOLHIMENTO DE RESÃDUOS LTDA"/>
    <x v="9"/>
    <d v="2024-06-28T00:00:00"/>
    <d v="2024-06-28T00:00:00"/>
    <s v="'20240628021-REND"/>
    <s v="1 | 1"/>
    <x v="0"/>
    <x v="0"/>
    <n v="175000"/>
    <x v="1"/>
    <x v="1"/>
    <s v="Gerado por conciliacao automatica PIX TRANSF KIOTO A28/06"/>
    <x v="0"/>
    <x v="0"/>
    <x v="0"/>
    <n v="2001"/>
    <x v="0"/>
    <n v="20017"/>
    <s v="CORPORATIVO (Comum)"/>
    <x v="1"/>
    <x v="3"/>
    <x v="1"/>
    <x v="1"/>
    <x v="1"/>
    <x v="1"/>
  </r>
  <r>
    <x v="4"/>
    <s v="EKO TRANSPORTES E RECOLHIMENTO DE RESÃDUOS LTDA"/>
    <x v="9"/>
    <d v="2024-06-28T00:00:00"/>
    <d v="2024-06-28T00:00:00"/>
    <s v="'20240628050-REND"/>
    <s v="1 | 1"/>
    <x v="0"/>
    <x v="0"/>
    <n v="1.88"/>
    <x v="60"/>
    <x v="59"/>
    <s v="Gerado por conciliacao automatica REND PAGO APLIC AUT MAIS"/>
    <x v="0"/>
    <x v="0"/>
    <x v="0"/>
    <n v="2001"/>
    <x v="0"/>
    <n v="20017"/>
    <s v="CORPORATIVO (Comum)"/>
    <x v="1"/>
    <x v="3"/>
    <x v="0"/>
    <x v="0"/>
    <x v="3"/>
    <x v="3"/>
  </r>
  <r>
    <x v="4"/>
    <s v="EKO TRANSPORTES E RECOLHIMENTO DE RESÃDUOS LTDA"/>
    <x v="10"/>
    <d v="2024-07-01T00:00:00"/>
    <d v="2024-07-01T00:00:00"/>
    <s v="'1028741"/>
    <s v="1 | 1"/>
    <x v="12"/>
    <x v="0"/>
    <n v="-1021994.5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0"/>
    <d v="2024-07-01T00:00:00"/>
    <d v="2024-07-01T00:00:00"/>
    <s v="'1028741"/>
    <s v="1 | 1"/>
    <x v="12"/>
    <x v="0"/>
    <n v="1021994.5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0"/>
    <d v="2024-07-02T00:00:00"/>
    <d v="2024-07-02T00:00:00"/>
    <s v="'1028779"/>
    <s v="1 | 1"/>
    <x v="12"/>
    <x v="0"/>
    <n v="-10000"/>
    <x v="12"/>
    <x v="12"/>
    <s v="REF TRANSF EKO SANTANDER X EKO ITAU"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0"/>
    <d v="2024-07-02T00:00:00"/>
    <d v="2024-07-02T00:00:00"/>
    <s v="'1028779"/>
    <s v="1 | 1"/>
    <x v="12"/>
    <x v="0"/>
    <n v="10000"/>
    <x v="12"/>
    <x v="12"/>
    <s v="REF TRANSF EKO SANTANDER X EKO ITAU"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0"/>
    <d v="2024-07-02T00:00:00"/>
    <d v="2024-07-02T00:00:00"/>
    <s v="'1028793"/>
    <s v="1 | 1"/>
    <x v="0"/>
    <x v="0"/>
    <n v="1.35"/>
    <x v="60"/>
    <x v="59"/>
    <m/>
    <x v="0"/>
    <x v="0"/>
    <x v="0"/>
    <n v="2001"/>
    <x v="0"/>
    <n v="20017"/>
    <s v="CORPORATIVO (Comum)"/>
    <x v="1"/>
    <x v="4"/>
    <x v="0"/>
    <x v="0"/>
    <x v="3"/>
    <x v="3"/>
  </r>
  <r>
    <x v="4"/>
    <s v="EKO TRANSPORTES E RECOLHIMENTO DE RESÃDUOS LTDA"/>
    <x v="10"/>
    <d v="2024-07-02T00:00:00"/>
    <d v="2024-07-02T00:00:00"/>
    <s v="'1028829"/>
    <s v="1 | 1"/>
    <x v="12"/>
    <x v="0"/>
    <n v="-20000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0"/>
    <d v="2024-07-02T00:00:00"/>
    <d v="2024-07-02T00:00:00"/>
    <s v="'1028829"/>
    <s v="1 | 1"/>
    <x v="12"/>
    <x v="0"/>
    <n v="20000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0"/>
    <d v="2024-07-02T00:00:00"/>
    <d v="2024-07-02T00:00:00"/>
    <s v="'1028830"/>
    <s v="1 | 1"/>
    <x v="12"/>
    <x v="0"/>
    <n v="-173259.85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0"/>
    <d v="2024-07-02T00:00:00"/>
    <d v="2024-07-02T00:00:00"/>
    <s v="'1028830"/>
    <s v="1 | 1"/>
    <x v="12"/>
    <x v="0"/>
    <n v="173259.85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0"/>
    <d v="2024-07-02T00:00:00"/>
    <d v="2024-07-02T00:00:00"/>
    <s v="'20240702023-REND"/>
    <s v="1 | 1"/>
    <x v="0"/>
    <x v="0"/>
    <n v="8.8000000000000007"/>
    <x v="60"/>
    <x v="59"/>
    <s v="Gerado por conciliacao automatica REND PAGO APLIC AUT APR"/>
    <x v="0"/>
    <x v="0"/>
    <x v="0"/>
    <n v="2001"/>
    <x v="0"/>
    <n v="20017"/>
    <s v="CORPORATIVO (Comum)"/>
    <x v="1"/>
    <x v="4"/>
    <x v="0"/>
    <x v="0"/>
    <x v="3"/>
    <x v="3"/>
  </r>
  <r>
    <x v="4"/>
    <s v="EKO TRANSPORTES E RECOLHIMENTO DE RESÃDUOS LTDA"/>
    <x v="10"/>
    <d v="2024-07-03T00:00:00"/>
    <d v="2024-07-03T00:00:00"/>
    <s v="'1028997"/>
    <s v="1 | 1"/>
    <x v="12"/>
    <x v="2"/>
    <n v="-195319.35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0"/>
    <d v="2024-07-03T00:00:00"/>
    <d v="2024-07-03T00:00:00"/>
    <s v="'1028997"/>
    <s v="1 | 1"/>
    <x v="12"/>
    <x v="0"/>
    <n v="195319.35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0"/>
    <d v="2024-07-03T00:00:00"/>
    <d v="2024-07-03T00:00:00"/>
    <s v="'20240703022-REND"/>
    <s v="1 | 1"/>
    <x v="0"/>
    <x v="0"/>
    <n v="1.07"/>
    <x v="60"/>
    <x v="59"/>
    <s v="Gerado por conciliacao automatica REND PAGO APLIC AUT MAIS"/>
    <x v="0"/>
    <x v="0"/>
    <x v="0"/>
    <n v="2001"/>
    <x v="0"/>
    <n v="20017"/>
    <s v="CORPORATIVO (Comum)"/>
    <x v="1"/>
    <x v="4"/>
    <x v="0"/>
    <x v="0"/>
    <x v="3"/>
    <x v="3"/>
  </r>
  <r>
    <x v="4"/>
    <s v="EKO TRANSPORTES E RECOLHIMENTO DE RESÃDUOS LTDA"/>
    <x v="10"/>
    <d v="2024-07-04T00:00:00"/>
    <d v="2024-07-04T00:00:00"/>
    <s v="'1029000"/>
    <s v="1 | 1"/>
    <x v="12"/>
    <x v="0"/>
    <n v="-216552.02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0"/>
    <d v="2024-07-04T00:00:00"/>
    <d v="2024-07-04T00:00:00"/>
    <s v="'1029000"/>
    <s v="1 | 1"/>
    <x v="12"/>
    <x v="0"/>
    <n v="216552.02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0"/>
    <d v="2024-07-05T00:00:00"/>
    <d v="2024-07-05T00:00:00"/>
    <s v="'1029159"/>
    <s v="1 | 1"/>
    <x v="12"/>
    <x v="2"/>
    <n v="-340030.42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0"/>
    <d v="2024-07-05T00:00:00"/>
    <d v="2024-07-05T00:00:00"/>
    <s v="'1029159"/>
    <s v="1 | 1"/>
    <x v="12"/>
    <x v="0"/>
    <n v="340030.42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0"/>
    <d v="2024-07-05T00:00:00"/>
    <d v="2024-07-05T00:00:00"/>
    <s v="'1029366"/>
    <s v="1 | 1"/>
    <x v="12"/>
    <x v="2"/>
    <n v="-11083.8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0"/>
    <d v="2024-07-05T00:00:00"/>
    <d v="2024-07-05T00:00:00"/>
    <s v="'1029366"/>
    <s v="1 | 1"/>
    <x v="12"/>
    <x v="0"/>
    <n v="11083.8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0"/>
    <d v="2024-07-05T00:00:00"/>
    <d v="2024-07-05T00:00:00"/>
    <s v="'20240705031-REND"/>
    <s v="1 | 1"/>
    <x v="0"/>
    <x v="0"/>
    <n v="200000"/>
    <x v="1"/>
    <x v="1"/>
    <s v="Gerado por conciliacao automatica SISPAG KIOTO AMBIENTAL"/>
    <x v="0"/>
    <x v="0"/>
    <x v="0"/>
    <n v="2001"/>
    <x v="0"/>
    <n v="20017"/>
    <s v="CORPORATIVO (Comum)"/>
    <x v="1"/>
    <x v="4"/>
    <x v="1"/>
    <x v="1"/>
    <x v="1"/>
    <x v="1"/>
  </r>
  <r>
    <x v="4"/>
    <s v="EKO TRANSPORTES E RECOLHIMENTO DE RESÃDUOS LTDA"/>
    <x v="10"/>
    <d v="2024-07-05T00:00:00"/>
    <d v="2024-07-05T00:00:00"/>
    <s v="'20240705037-REND"/>
    <s v="1 | 1"/>
    <x v="0"/>
    <x v="0"/>
    <n v="124000"/>
    <x v="1"/>
    <x v="1"/>
    <s v="Gerado por conciliacao automatica TED 237.2013.KIOTO A L"/>
    <x v="0"/>
    <x v="0"/>
    <x v="0"/>
    <n v="2001"/>
    <x v="0"/>
    <n v="20017"/>
    <s v="CORPORATIVO (Comum)"/>
    <x v="1"/>
    <x v="4"/>
    <x v="1"/>
    <x v="1"/>
    <x v="1"/>
    <x v="1"/>
  </r>
  <r>
    <x v="4"/>
    <s v="EKO TRANSPORTES E RECOLHIMENTO DE RESÃDUOS LTDA"/>
    <x v="10"/>
    <d v="2024-07-05T00:00:00"/>
    <d v="2024-07-05T00:00:00"/>
    <s v="'20240705038-REND"/>
    <s v="1 | 1"/>
    <x v="0"/>
    <x v="0"/>
    <n v="1.52"/>
    <x v="60"/>
    <x v="59"/>
    <s v="Gerado por conciliacao automatica REND PAGO APLIC AUT MAIS"/>
    <x v="0"/>
    <x v="0"/>
    <x v="0"/>
    <n v="2001"/>
    <x v="0"/>
    <n v="20017"/>
    <s v="CORPORATIVO (Comum)"/>
    <x v="1"/>
    <x v="4"/>
    <x v="0"/>
    <x v="0"/>
    <x v="3"/>
    <x v="3"/>
  </r>
  <r>
    <x v="4"/>
    <s v="EKO TRANSPORTES E RECOLHIMENTO DE RESÃDUOS LTDA"/>
    <x v="10"/>
    <d v="2024-07-08T00:00:00"/>
    <d v="2024-07-08T00:00:00"/>
    <s v="'1029160"/>
    <s v="1 | 1"/>
    <x v="12"/>
    <x v="0"/>
    <n v="-10000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0"/>
    <d v="2024-07-08T00:00:00"/>
    <d v="2024-07-08T00:00:00"/>
    <s v="'1029160"/>
    <s v="1 | 1"/>
    <x v="12"/>
    <x v="0"/>
    <n v="10000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0"/>
    <d v="2024-07-08T00:00:00"/>
    <d v="2024-07-08T00:00:00"/>
    <s v="'1029161"/>
    <s v="1 | 1"/>
    <x v="0"/>
    <x v="0"/>
    <n v="500"/>
    <x v="38"/>
    <x v="38"/>
    <s v="DEVOLUÃ‡ÃƒO ADIANTAMENTO "/>
    <x v="0"/>
    <x v="2"/>
    <x v="0"/>
    <n v="2001"/>
    <x v="0"/>
    <n v="20017"/>
    <s v="CORPORATIVO (Comum)"/>
    <x v="1"/>
    <x v="4"/>
    <x v="2"/>
    <x v="2"/>
    <x v="13"/>
    <x v="13"/>
  </r>
  <r>
    <x v="4"/>
    <s v="EKO TRANSPORTES E RECOLHIMENTO DE RESÃDUOS LTDA"/>
    <x v="10"/>
    <d v="2024-07-08T00:00:00"/>
    <d v="2024-07-08T00:00:00"/>
    <s v="'1029162"/>
    <s v="1 | 1"/>
    <x v="12"/>
    <x v="0"/>
    <n v="-464006.35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0"/>
    <d v="2024-07-08T00:00:00"/>
    <d v="2024-07-08T00:00:00"/>
    <s v="'1029162"/>
    <s v="1 | 1"/>
    <x v="12"/>
    <x v="0"/>
    <n v="464006.35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0"/>
    <d v="2024-07-09T00:00:00"/>
    <d v="2024-07-09T00:00:00"/>
    <s v="'1029397"/>
    <s v="1 | 1"/>
    <x v="12"/>
    <x v="0"/>
    <n v="-372883.46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0"/>
    <d v="2024-07-09T00:00:00"/>
    <d v="2024-07-09T00:00:00"/>
    <s v="'1029397"/>
    <s v="1 | 1"/>
    <x v="12"/>
    <x v="0"/>
    <n v="372883.46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0"/>
    <d v="2024-07-10T00:00:00"/>
    <d v="2024-07-10T00:00:00"/>
    <s v="'1029367"/>
    <s v="1 | 1"/>
    <x v="0"/>
    <x v="2"/>
    <n v="0.03"/>
    <x v="60"/>
    <x v="59"/>
    <m/>
    <x v="0"/>
    <x v="0"/>
    <x v="0"/>
    <n v="2001"/>
    <x v="0"/>
    <n v="20017"/>
    <s v="CORPORATIVO (Comum)"/>
    <x v="1"/>
    <x v="4"/>
    <x v="0"/>
    <x v="0"/>
    <x v="3"/>
    <x v="3"/>
  </r>
  <r>
    <x v="4"/>
    <s v="EKO TRANSPORTES E RECOLHIMENTO DE RESÃDUOS LTDA"/>
    <x v="10"/>
    <d v="2024-07-10T00:00:00"/>
    <d v="2024-07-10T00:00:00"/>
    <s v="'1029398"/>
    <s v="1 | 1"/>
    <x v="12"/>
    <x v="0"/>
    <n v="-1472065.84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0"/>
    <d v="2024-07-10T00:00:00"/>
    <d v="2024-07-10T00:00:00"/>
    <s v="'1029398"/>
    <s v="1 | 1"/>
    <x v="12"/>
    <x v="0"/>
    <n v="1472065.84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0"/>
    <d v="2024-07-10T00:00:00"/>
    <d v="2024-07-10T00:00:00"/>
    <s v="'1029399"/>
    <s v="1 | 1"/>
    <x v="12"/>
    <x v="0"/>
    <n v="-46000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0"/>
    <d v="2024-07-10T00:00:00"/>
    <d v="2024-07-10T00:00:00"/>
    <s v="'1029399"/>
    <s v="1 | 1"/>
    <x v="12"/>
    <x v="0"/>
    <n v="46000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0"/>
    <d v="2024-07-10T00:00:00"/>
    <d v="2024-07-10T00:00:00"/>
    <s v="'1030357"/>
    <s v="1 | 1"/>
    <x v="12"/>
    <x v="2"/>
    <n v="-66635.37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0"/>
    <d v="2024-07-10T00:00:00"/>
    <d v="2024-07-10T00:00:00"/>
    <s v="'1030357"/>
    <s v="1 | 1"/>
    <x v="12"/>
    <x v="0"/>
    <n v="66635.37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0"/>
    <d v="2024-07-11T00:00:00"/>
    <d v="2024-07-11T00:00:00"/>
    <s v="'1029395"/>
    <s v="1 | 1"/>
    <x v="12"/>
    <x v="0"/>
    <n v="-214972.6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0"/>
    <d v="2024-07-11T00:00:00"/>
    <d v="2024-07-11T00:00:00"/>
    <s v="'1029395"/>
    <s v="1 | 1"/>
    <x v="12"/>
    <x v="0"/>
    <n v="214972.6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0"/>
    <d v="2024-07-11T00:00:00"/>
    <d v="2024-07-11T00:00:00"/>
    <s v="'20240711039-REND"/>
    <s v="1 | 1"/>
    <x v="0"/>
    <x v="0"/>
    <n v="0.89"/>
    <x v="60"/>
    <x v="59"/>
    <s v="Gerado por conciliacao automatica REND PAGO APLIC AUT APR"/>
    <x v="0"/>
    <x v="0"/>
    <x v="0"/>
    <n v="2001"/>
    <x v="0"/>
    <n v="20017"/>
    <s v="CORPORATIVO (Comum)"/>
    <x v="1"/>
    <x v="4"/>
    <x v="0"/>
    <x v="0"/>
    <x v="3"/>
    <x v="3"/>
  </r>
  <r>
    <x v="4"/>
    <s v="EKO TRANSPORTES E RECOLHIMENTO DE RESÃDUOS LTDA"/>
    <x v="10"/>
    <d v="2024-07-12T00:00:00"/>
    <d v="2024-07-12T00:00:00"/>
    <s v="'1029623"/>
    <s v="1 | 1"/>
    <x v="12"/>
    <x v="2"/>
    <n v="-189202.54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0"/>
    <d v="2024-07-12T00:00:00"/>
    <d v="2024-07-12T00:00:00"/>
    <s v="'1029623"/>
    <s v="1 | 1"/>
    <x v="12"/>
    <x v="0"/>
    <n v="189202.54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0"/>
    <d v="2024-07-15T00:00:00"/>
    <d v="2024-07-15T00:00:00"/>
    <s v="'1029526"/>
    <s v="1 | 1"/>
    <x v="12"/>
    <x v="0"/>
    <n v="-98641.4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0"/>
    <d v="2024-07-15T00:00:00"/>
    <d v="2024-07-15T00:00:00"/>
    <s v="'1029526"/>
    <s v="1 | 1"/>
    <x v="12"/>
    <x v="0"/>
    <n v="98641.4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0"/>
    <d v="2024-07-15T00:00:00"/>
    <d v="2024-07-15T00:00:00"/>
    <s v="'1029624"/>
    <s v="1 | 1"/>
    <x v="12"/>
    <x v="2"/>
    <n v="-565805.53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0"/>
    <d v="2024-07-15T00:00:00"/>
    <d v="2024-07-15T00:00:00"/>
    <s v="'1029624"/>
    <s v="1 | 1"/>
    <x v="12"/>
    <x v="0"/>
    <n v="565805.53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0"/>
    <d v="2024-07-15T00:00:00"/>
    <d v="2024-07-15T00:00:00"/>
    <s v="'1029627"/>
    <s v="1 | 1"/>
    <x v="0"/>
    <x v="0"/>
    <n v="0.94"/>
    <x v="60"/>
    <x v="59"/>
    <m/>
    <x v="0"/>
    <x v="0"/>
    <x v="0"/>
    <n v="2001"/>
    <x v="0"/>
    <n v="20017"/>
    <s v="CORPORATIVO (Comum)"/>
    <x v="1"/>
    <x v="4"/>
    <x v="0"/>
    <x v="0"/>
    <x v="3"/>
    <x v="3"/>
  </r>
  <r>
    <x v="4"/>
    <s v="EKO TRANSPORTES E RECOLHIMENTO DE RESÃDUOS LTDA"/>
    <x v="10"/>
    <d v="2024-07-16T00:00:00"/>
    <d v="2024-07-16T00:00:00"/>
    <s v="'1029628"/>
    <s v="1 | 1"/>
    <x v="12"/>
    <x v="0"/>
    <n v="-213886.14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0"/>
    <d v="2024-07-16T00:00:00"/>
    <d v="2024-07-16T00:00:00"/>
    <s v="'1029628"/>
    <s v="1 | 1"/>
    <x v="12"/>
    <x v="0"/>
    <n v="213886.14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0"/>
    <d v="2024-07-16T00:00:00"/>
    <d v="2024-07-16T00:00:00"/>
    <s v="'1029645"/>
    <s v="1 | 1"/>
    <x v="0"/>
    <x v="0"/>
    <n v="1111.24"/>
    <x v="60"/>
    <x v="59"/>
    <m/>
    <x v="0"/>
    <x v="0"/>
    <x v="0"/>
    <n v="2001"/>
    <x v="0"/>
    <n v="20017"/>
    <s v="CORPORATIVO (Comum)"/>
    <x v="1"/>
    <x v="4"/>
    <x v="0"/>
    <x v="0"/>
    <x v="3"/>
    <x v="3"/>
  </r>
  <r>
    <x v="4"/>
    <s v="EKO TRANSPORTES E RECOLHIMENTO DE RESÃDUOS LTDA"/>
    <x v="10"/>
    <d v="2024-07-17T00:00:00"/>
    <d v="2024-07-17T00:00:00"/>
    <s v="'1029704"/>
    <s v="1 | 1"/>
    <x v="12"/>
    <x v="0"/>
    <n v="-285769.73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0"/>
    <d v="2024-07-17T00:00:00"/>
    <d v="2024-07-17T00:00:00"/>
    <s v="'1029704"/>
    <s v="1 | 1"/>
    <x v="12"/>
    <x v="0"/>
    <n v="285769.73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0"/>
    <d v="2024-07-18T00:00:00"/>
    <d v="2024-07-18T00:00:00"/>
    <s v="'1029786"/>
    <s v="1 | 1"/>
    <x v="12"/>
    <x v="0"/>
    <n v="-146725.62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0"/>
    <d v="2024-07-18T00:00:00"/>
    <d v="2024-07-18T00:00:00"/>
    <s v="'1029786"/>
    <s v="1 | 1"/>
    <x v="12"/>
    <x v="0"/>
    <n v="146725.62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0"/>
    <d v="2024-07-18T00:00:00"/>
    <d v="2024-07-18T00:00:00"/>
    <s v="'1029789"/>
    <s v="1 | 1"/>
    <x v="12"/>
    <x v="0"/>
    <n v="-20000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0"/>
    <d v="2024-07-18T00:00:00"/>
    <d v="2024-07-18T00:00:00"/>
    <s v="'1029789"/>
    <s v="1 | 1"/>
    <x v="12"/>
    <x v="0"/>
    <n v="20000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0"/>
    <d v="2024-07-19T00:00:00"/>
    <d v="2024-07-19T00:00:00"/>
    <s v="'1029787"/>
    <s v="1 | 1"/>
    <x v="12"/>
    <x v="0"/>
    <n v="-220241.84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0"/>
    <d v="2024-07-19T00:00:00"/>
    <d v="2024-07-19T00:00:00"/>
    <s v="'1029787"/>
    <s v="1 | 1"/>
    <x v="12"/>
    <x v="0"/>
    <n v="220241.84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0"/>
    <d v="2024-07-19T00:00:00"/>
    <d v="2024-07-19T00:00:00"/>
    <s v="'20240719022-REND"/>
    <s v="1 | 1"/>
    <x v="0"/>
    <x v="0"/>
    <n v="6.42"/>
    <x v="60"/>
    <x v="59"/>
    <s v="Gerado por conciliacao automatica REND PAGO APLIC AUT APR"/>
    <x v="0"/>
    <x v="0"/>
    <x v="0"/>
    <n v="2001"/>
    <x v="0"/>
    <n v="20017"/>
    <s v="CORPORATIVO (Comum)"/>
    <x v="1"/>
    <x v="4"/>
    <x v="0"/>
    <x v="0"/>
    <x v="3"/>
    <x v="3"/>
  </r>
  <r>
    <x v="4"/>
    <s v="EKO TRANSPORTES E RECOLHIMENTO DE RESÃDUOS LTDA"/>
    <x v="10"/>
    <d v="2024-07-22T00:00:00"/>
    <d v="2024-07-22T00:00:00"/>
    <s v="'1029901"/>
    <s v="1 | 1"/>
    <x v="12"/>
    <x v="0"/>
    <n v="-750603.58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0"/>
    <d v="2024-07-22T00:00:00"/>
    <d v="2024-07-22T00:00:00"/>
    <s v="'1029901"/>
    <s v="1 | 1"/>
    <x v="12"/>
    <x v="0"/>
    <n v="750603.58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0"/>
    <d v="2024-07-22T00:00:00"/>
    <d v="2024-07-22T00:00:00"/>
    <s v="'1029909"/>
    <s v="1 | 1"/>
    <x v="12"/>
    <x v="0"/>
    <n v="-65407.48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0"/>
    <d v="2024-07-22T00:00:00"/>
    <d v="2024-07-22T00:00:00"/>
    <s v="'1029909"/>
    <s v="1 | 1"/>
    <x v="12"/>
    <x v="0"/>
    <n v="65407.48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0"/>
    <d v="2024-07-23T00:00:00"/>
    <d v="2024-07-23T00:00:00"/>
    <s v="'1029902"/>
    <s v="1 | 1"/>
    <x v="12"/>
    <x v="2"/>
    <n v="-332441.53000000003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0"/>
    <d v="2024-07-23T00:00:00"/>
    <d v="2024-07-23T00:00:00"/>
    <s v="'1029902"/>
    <s v="1 | 1"/>
    <x v="12"/>
    <x v="0"/>
    <n v="332441.53000000003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0"/>
    <d v="2024-07-23T00:00:00"/>
    <d v="2024-07-23T00:00:00"/>
    <s v="'20240723019-REND"/>
    <s v="1 | 1"/>
    <x v="0"/>
    <x v="0"/>
    <n v="2.61"/>
    <x v="60"/>
    <x v="59"/>
    <s v="Gerado por conciliacao automatica REND PAGO APLIC AUT MAIS"/>
    <x v="0"/>
    <x v="0"/>
    <x v="0"/>
    <n v="2001"/>
    <x v="0"/>
    <n v="20017"/>
    <s v="CORPORATIVO (Comum)"/>
    <x v="1"/>
    <x v="4"/>
    <x v="0"/>
    <x v="0"/>
    <x v="3"/>
    <x v="3"/>
  </r>
  <r>
    <x v="4"/>
    <s v="EKO TRANSPORTES E RECOLHIMENTO DE RESÃDUOS LTDA"/>
    <x v="10"/>
    <d v="2024-07-24T00:00:00"/>
    <d v="2024-07-24T00:00:00"/>
    <s v="'1029903"/>
    <s v="1 | 1"/>
    <x v="12"/>
    <x v="2"/>
    <n v="-215516.1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0"/>
    <d v="2024-07-24T00:00:00"/>
    <d v="2024-07-24T00:00:00"/>
    <s v="'1029903"/>
    <s v="1 | 1"/>
    <x v="12"/>
    <x v="0"/>
    <n v="215516.1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0"/>
    <d v="2024-07-24T00:00:00"/>
    <d v="2024-07-24T00:00:00"/>
    <s v="'20240724021-REND"/>
    <s v="1 | 1"/>
    <x v="0"/>
    <x v="0"/>
    <n v="21.72"/>
    <x v="60"/>
    <x v="59"/>
    <s v="Gerado por conciliacao automatica REND PAGO APLIC AUT APR"/>
    <x v="0"/>
    <x v="0"/>
    <x v="0"/>
    <n v="2001"/>
    <x v="0"/>
    <n v="20017"/>
    <s v="CORPORATIVO (Comum)"/>
    <x v="1"/>
    <x v="4"/>
    <x v="0"/>
    <x v="0"/>
    <x v="3"/>
    <x v="3"/>
  </r>
  <r>
    <x v="4"/>
    <s v="EKO TRANSPORTES E RECOLHIMENTO DE RESÃDUOS LTDA"/>
    <x v="10"/>
    <d v="2024-07-25T00:00:00"/>
    <d v="2024-07-25T00:00:00"/>
    <s v="'1029997"/>
    <s v="1 | 1"/>
    <x v="12"/>
    <x v="2"/>
    <n v="-363566.04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0"/>
    <d v="2024-07-25T00:00:00"/>
    <d v="2024-07-25T00:00:00"/>
    <s v="'1029997"/>
    <s v="1 | 1"/>
    <x v="12"/>
    <x v="0"/>
    <n v="363566.04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0"/>
    <d v="2024-07-25T00:00:00"/>
    <d v="2024-07-25T00:00:00"/>
    <s v="'20240725022-REND"/>
    <s v="1 | 1"/>
    <x v="0"/>
    <x v="0"/>
    <n v="9.11"/>
    <x v="60"/>
    <x v="59"/>
    <s v="Gerado por conciliacao automatica REND PAGO APLIC AUT MAIS"/>
    <x v="0"/>
    <x v="0"/>
    <x v="0"/>
    <n v="2001"/>
    <x v="0"/>
    <n v="20017"/>
    <s v="CORPORATIVO (Comum)"/>
    <x v="1"/>
    <x v="4"/>
    <x v="0"/>
    <x v="0"/>
    <x v="3"/>
    <x v="3"/>
  </r>
  <r>
    <x v="4"/>
    <s v="EKO TRANSPORTES E RECOLHIMENTO DE RESÃDUOS LTDA"/>
    <x v="10"/>
    <d v="2024-07-26T00:00:00"/>
    <d v="2024-07-26T00:00:00"/>
    <s v="'1029998"/>
    <s v="1 | 1"/>
    <x v="12"/>
    <x v="2"/>
    <n v="-219565.62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0"/>
    <d v="2024-07-26T00:00:00"/>
    <d v="2024-07-26T00:00:00"/>
    <s v="'1029998"/>
    <s v="1 | 1"/>
    <x v="12"/>
    <x v="0"/>
    <n v="219565.62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0"/>
    <d v="2024-07-29T00:00:00"/>
    <d v="2024-07-29T00:00:00"/>
    <s v="'1030114"/>
    <s v="1 | 1"/>
    <x v="12"/>
    <x v="2"/>
    <n v="-652.62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0"/>
    <d v="2024-07-29T00:00:00"/>
    <d v="2024-07-29T00:00:00"/>
    <s v="'1030114"/>
    <s v="1 | 1"/>
    <x v="12"/>
    <x v="0"/>
    <n v="652.62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0"/>
    <d v="2024-07-29T00:00:00"/>
    <d v="2024-07-29T00:00:00"/>
    <s v="'1030115"/>
    <s v="1 | 1"/>
    <x v="12"/>
    <x v="2"/>
    <n v="-380797.43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0"/>
    <d v="2024-07-29T00:00:00"/>
    <d v="2024-07-29T00:00:00"/>
    <s v="'1030115"/>
    <s v="1 | 1"/>
    <x v="12"/>
    <x v="0"/>
    <n v="380797.43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0"/>
    <d v="2024-07-29T00:00:00"/>
    <d v="2024-07-29T00:00:00"/>
    <s v="'20240729016-REND"/>
    <s v="1 | 1"/>
    <x v="0"/>
    <x v="0"/>
    <n v="7.96"/>
    <x v="60"/>
    <x v="59"/>
    <s v="Gerado por conciliacao automatica REND PAGO APLIC AUT APR"/>
    <x v="0"/>
    <x v="0"/>
    <x v="0"/>
    <n v="2001"/>
    <x v="0"/>
    <n v="20017"/>
    <s v="CORPORATIVO (Comum)"/>
    <x v="1"/>
    <x v="4"/>
    <x v="0"/>
    <x v="0"/>
    <x v="3"/>
    <x v="3"/>
  </r>
  <r>
    <x v="4"/>
    <s v="EKO TRANSPORTES E RECOLHIMENTO DE RESÃDUOS LTDA"/>
    <x v="10"/>
    <d v="2024-07-30T00:00:00"/>
    <d v="2024-07-30T00:00:00"/>
    <s v="'1030329"/>
    <s v="1 | 1"/>
    <x v="12"/>
    <x v="2"/>
    <n v="-478880.32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0"/>
    <d v="2024-07-30T00:00:00"/>
    <d v="2024-07-30T00:00:00"/>
    <s v="'1030329"/>
    <s v="1 | 1"/>
    <x v="12"/>
    <x v="0"/>
    <n v="478880.32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0"/>
    <d v="2024-07-30T00:00:00"/>
    <d v="2024-07-30T00:00:00"/>
    <s v="'20240730047-REND"/>
    <s v="1 | 1"/>
    <x v="0"/>
    <x v="0"/>
    <n v="730000"/>
    <x v="1"/>
    <x v="1"/>
    <s v="Gerado por conciliacao automatica TED 237.2013.KIOTO A L"/>
    <x v="0"/>
    <x v="0"/>
    <x v="0"/>
    <n v="2001"/>
    <x v="0"/>
    <n v="20017"/>
    <s v="CORPORATIVO (Comum)"/>
    <x v="1"/>
    <x v="4"/>
    <x v="1"/>
    <x v="1"/>
    <x v="1"/>
    <x v="1"/>
  </r>
  <r>
    <x v="4"/>
    <s v="EKO TRANSPORTES E RECOLHIMENTO DE RESÃDUOS LTDA"/>
    <x v="10"/>
    <d v="2024-07-30T00:00:00"/>
    <d v="2024-07-30T00:00:00"/>
    <s v="'20240730075-REND"/>
    <s v="1 | 1"/>
    <x v="0"/>
    <x v="0"/>
    <n v="2.8"/>
    <x v="60"/>
    <x v="59"/>
    <s v="Gerado por conciliacao automatica REND PAGO APLIC AUT MAIS"/>
    <x v="0"/>
    <x v="0"/>
    <x v="0"/>
    <n v="2001"/>
    <x v="0"/>
    <n v="20017"/>
    <s v="CORPORATIVO (Comum)"/>
    <x v="1"/>
    <x v="4"/>
    <x v="0"/>
    <x v="0"/>
    <x v="3"/>
    <x v="3"/>
  </r>
  <r>
    <x v="4"/>
    <s v="EKO TRANSPORTES E RECOLHIMENTO DE RESÃDUOS LTDA"/>
    <x v="10"/>
    <d v="2024-07-31T00:00:00"/>
    <d v="2024-07-31T00:00:00"/>
    <s v="'1030331"/>
    <s v="1 | 1"/>
    <x v="12"/>
    <x v="2"/>
    <n v="-162961.29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0"/>
    <d v="2024-07-31T00:00:00"/>
    <d v="2024-07-31T00:00:00"/>
    <s v="'1030331"/>
    <s v="1 | 1"/>
    <x v="12"/>
    <x v="0"/>
    <n v="162961.29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0"/>
    <d v="2024-07-31T00:00:00"/>
    <d v="2024-07-31T00:00:00"/>
    <s v="'20240731030-REND"/>
    <s v="1 | 1"/>
    <x v="0"/>
    <x v="0"/>
    <n v="100000"/>
    <x v="1"/>
    <x v="1"/>
    <s v="Gerado por conciliacao automatica SISPAG KIOTO AMBIENTAL"/>
    <x v="0"/>
    <x v="0"/>
    <x v="0"/>
    <n v="2001"/>
    <x v="0"/>
    <n v="20017"/>
    <s v="CORPORATIVO (Comum)"/>
    <x v="1"/>
    <x v="4"/>
    <x v="1"/>
    <x v="1"/>
    <x v="1"/>
    <x v="1"/>
  </r>
  <r>
    <x v="4"/>
    <s v="EKO TRANSPORTES E RECOLHIMENTO DE RESÃDUOS LTDA"/>
    <x v="10"/>
    <d v="2024-07-31T00:00:00"/>
    <d v="2024-07-31T00:00:00"/>
    <s v="'20240731034-REND"/>
    <s v="1 | 1"/>
    <x v="0"/>
    <x v="0"/>
    <n v="5.17"/>
    <x v="60"/>
    <x v="59"/>
    <s v="Gerado por conciliacao automatica REND PAGO APLIC AUT APR"/>
    <x v="0"/>
    <x v="0"/>
    <x v="0"/>
    <n v="2001"/>
    <x v="0"/>
    <n v="20017"/>
    <s v="CORPORATIVO (Comum)"/>
    <x v="1"/>
    <x v="4"/>
    <x v="0"/>
    <x v="0"/>
    <x v="3"/>
    <x v="3"/>
  </r>
  <r>
    <x v="4"/>
    <s v="EKO TRANSPORTES E RECOLHIMENTO DE RESÃDUOS LTDA"/>
    <x v="11"/>
    <d v="2024-08-01T00:00:00"/>
    <d v="2024-08-01T00:00:00"/>
    <s v="'1030565"/>
    <s v="1 | 1"/>
    <x v="12"/>
    <x v="2"/>
    <n v="-743880.09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1"/>
    <d v="2024-08-01T00:00:00"/>
    <d v="2024-08-01T00:00:00"/>
    <s v="'1030565"/>
    <s v="1 | 1"/>
    <x v="12"/>
    <x v="0"/>
    <n v="743880.09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1"/>
    <d v="2024-08-01T00:00:00"/>
    <d v="2024-08-01T00:00:00"/>
    <s v="'1030654"/>
    <s v="1 | 1"/>
    <x v="12"/>
    <x v="2"/>
    <n v="-11012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1"/>
    <d v="2024-08-01T00:00:00"/>
    <d v="2024-08-01T00:00:00"/>
    <s v="'1030654"/>
    <s v="1 | 1"/>
    <x v="12"/>
    <x v="0"/>
    <n v="11012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1"/>
    <d v="2024-08-01T00:00:00"/>
    <d v="2024-08-01T00:00:00"/>
    <s v="'20240801021-REND"/>
    <s v="1 | 1"/>
    <x v="0"/>
    <x v="0"/>
    <n v="85000"/>
    <x v="1"/>
    <x v="1"/>
    <s v="Gerado por conciliacao automatica PIX TRANSF KIOTO A01/08"/>
    <x v="0"/>
    <x v="0"/>
    <x v="0"/>
    <n v="2001"/>
    <x v="0"/>
    <n v="20017"/>
    <s v="CORPORATIVO (Comum)"/>
    <x v="1"/>
    <x v="4"/>
    <x v="1"/>
    <x v="1"/>
    <x v="1"/>
    <x v="1"/>
  </r>
  <r>
    <x v="4"/>
    <s v="EKO TRANSPORTES E RECOLHIMENTO DE RESÃDUOS LTDA"/>
    <x v="11"/>
    <d v="2024-08-02T00:00:00"/>
    <d v="2024-08-02T00:00:00"/>
    <s v="'1030594"/>
    <s v="1 | 1"/>
    <x v="12"/>
    <x v="0"/>
    <n v="-11000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1"/>
    <d v="2024-08-02T00:00:00"/>
    <d v="2024-08-02T00:00:00"/>
    <s v="'1030594"/>
    <s v="1 | 1"/>
    <x v="12"/>
    <x v="0"/>
    <n v="11000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1"/>
    <d v="2024-08-02T00:00:00"/>
    <d v="2024-08-02T00:00:00"/>
    <s v="'1030595"/>
    <s v="1 | 1"/>
    <x v="12"/>
    <x v="2"/>
    <n v="-195068.87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1"/>
    <d v="2024-08-02T00:00:00"/>
    <d v="2024-08-02T00:00:00"/>
    <s v="'1030595"/>
    <s v="1 | 1"/>
    <x v="12"/>
    <x v="0"/>
    <n v="195068.87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1"/>
    <d v="2024-08-05T00:00:00"/>
    <d v="2024-08-05T00:00:00"/>
    <s v="'1030596"/>
    <s v="1 | 1"/>
    <x v="12"/>
    <x v="2"/>
    <n v="-628522.69999999995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1"/>
    <d v="2024-08-05T00:00:00"/>
    <d v="2024-08-05T00:00:00"/>
    <s v="'1030596"/>
    <s v="1 | 1"/>
    <x v="12"/>
    <x v="0"/>
    <n v="628522.69999999995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1"/>
    <d v="2024-08-06T00:00:00"/>
    <d v="2024-08-06T00:00:00"/>
    <s v="'1030749"/>
    <s v="1 | 1"/>
    <x v="12"/>
    <x v="2"/>
    <n v="-124436.88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1"/>
    <d v="2024-08-06T00:00:00"/>
    <d v="2024-08-06T00:00:00"/>
    <s v="'1030749"/>
    <s v="1 | 1"/>
    <x v="12"/>
    <x v="0"/>
    <n v="124436.88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1"/>
    <d v="2024-08-06T00:00:00"/>
    <d v="2024-08-06T00:00:00"/>
    <s v="'20240806031-REND"/>
    <s v="1 | 1"/>
    <x v="0"/>
    <x v="0"/>
    <n v="170000"/>
    <x v="1"/>
    <x v="1"/>
    <s v="Gerado por conciliacao automatica SISPAG KIOTO AMBIENTAL"/>
    <x v="0"/>
    <x v="0"/>
    <x v="0"/>
    <n v="2001"/>
    <x v="0"/>
    <n v="20017"/>
    <s v="CORPORATIVO (Comum)"/>
    <x v="1"/>
    <x v="4"/>
    <x v="1"/>
    <x v="1"/>
    <x v="1"/>
    <x v="1"/>
  </r>
  <r>
    <x v="4"/>
    <s v="EKO TRANSPORTES E RECOLHIMENTO DE RESÃDUOS LTDA"/>
    <x v="11"/>
    <d v="2024-08-06T00:00:00"/>
    <d v="2024-08-06T00:00:00"/>
    <s v="'20240806033-REND"/>
    <s v="1 | 1"/>
    <x v="0"/>
    <x v="0"/>
    <n v="5.2"/>
    <x v="60"/>
    <x v="59"/>
    <s v="Gerado por conciliacao automatica REND PAGO APLIC AUT MAIS"/>
    <x v="0"/>
    <x v="0"/>
    <x v="0"/>
    <n v="2001"/>
    <x v="0"/>
    <n v="20017"/>
    <s v="CORPORATIVO (Comum)"/>
    <x v="1"/>
    <x v="4"/>
    <x v="0"/>
    <x v="0"/>
    <x v="3"/>
    <x v="3"/>
  </r>
  <r>
    <x v="4"/>
    <s v="EKO TRANSPORTES E RECOLHIMENTO DE RESÃDUOS LTDA"/>
    <x v="11"/>
    <d v="2024-08-07T00:00:00"/>
    <d v="2024-08-07T00:00:00"/>
    <s v="'1030750"/>
    <s v="1 | 1"/>
    <x v="12"/>
    <x v="2"/>
    <n v="-319408.62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1"/>
    <d v="2024-08-07T00:00:00"/>
    <d v="2024-08-07T00:00:00"/>
    <s v="'1030750"/>
    <s v="1 | 1"/>
    <x v="12"/>
    <x v="0"/>
    <n v="319408.62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1"/>
    <d v="2024-08-08T00:00:00"/>
    <d v="2024-08-08T00:00:00"/>
    <s v="'1031193"/>
    <s v="1 | 1"/>
    <x v="12"/>
    <x v="2"/>
    <n v="-214785.37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1"/>
    <d v="2024-08-08T00:00:00"/>
    <d v="2024-08-08T00:00:00"/>
    <s v="'1031193"/>
    <s v="1 | 1"/>
    <x v="12"/>
    <x v="0"/>
    <n v="214785.37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1"/>
    <d v="2024-08-09T00:00:00"/>
    <d v="2024-08-09T00:00:00"/>
    <s v="'1031194"/>
    <s v="1 | 1"/>
    <x v="12"/>
    <x v="2"/>
    <n v="-362233.35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1"/>
    <d v="2024-08-09T00:00:00"/>
    <d v="2024-08-09T00:00:00"/>
    <s v="'1031194"/>
    <s v="1 | 1"/>
    <x v="12"/>
    <x v="0"/>
    <n v="362233.35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1"/>
    <d v="2024-08-12T00:00:00"/>
    <d v="2024-08-12T00:00:00"/>
    <s v="'1031195"/>
    <s v="1 | 1"/>
    <x v="12"/>
    <x v="2"/>
    <n v="-1539767.99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1"/>
    <d v="2024-08-12T00:00:00"/>
    <d v="2024-08-12T00:00:00"/>
    <s v="'1031195"/>
    <s v="1 | 1"/>
    <x v="12"/>
    <x v="0"/>
    <n v="1539767.99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1"/>
    <d v="2024-08-12T00:00:00"/>
    <d v="2024-08-12T00:00:00"/>
    <s v="'1032517"/>
    <s v="1 | 1"/>
    <x v="12"/>
    <x v="2"/>
    <n v="-66635.37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1"/>
    <d v="2024-08-12T00:00:00"/>
    <d v="2024-08-12T00:00:00"/>
    <s v="'1032517"/>
    <s v="1 | 1"/>
    <x v="12"/>
    <x v="0"/>
    <n v="66635.37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1"/>
    <d v="2024-08-13T00:00:00"/>
    <d v="2024-08-13T00:00:00"/>
    <s v="'1031196"/>
    <s v="1 | 1"/>
    <x v="12"/>
    <x v="2"/>
    <n v="-207742.26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1"/>
    <d v="2024-08-13T00:00:00"/>
    <d v="2024-08-13T00:00:00"/>
    <s v="'1031196"/>
    <s v="1 | 1"/>
    <x v="12"/>
    <x v="0"/>
    <n v="207742.26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1"/>
    <d v="2024-08-13T00:00:00"/>
    <d v="2024-08-13T00:00:00"/>
    <s v="'20240813184-REND"/>
    <s v="1 | 1"/>
    <x v="0"/>
    <x v="0"/>
    <n v="3.09"/>
    <x v="60"/>
    <x v="59"/>
    <s v="Gerado por conciliacao automatica REND PAGO APLIC AUT MAIS"/>
    <x v="0"/>
    <x v="0"/>
    <x v="0"/>
    <n v="2001"/>
    <x v="0"/>
    <n v="20017"/>
    <s v="CORPORATIVO (Comum)"/>
    <x v="1"/>
    <x v="4"/>
    <x v="0"/>
    <x v="0"/>
    <x v="3"/>
    <x v="3"/>
  </r>
  <r>
    <x v="4"/>
    <s v="EKO TRANSPORTES E RECOLHIMENTO DE RESÃDUOS LTDA"/>
    <x v="11"/>
    <d v="2024-08-14T00:00:00"/>
    <d v="2024-08-14T00:00:00"/>
    <s v="'1031197"/>
    <s v="1 | 1"/>
    <x v="12"/>
    <x v="2"/>
    <n v="-190276.46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1"/>
    <d v="2024-08-14T00:00:00"/>
    <d v="2024-08-14T00:00:00"/>
    <s v="'1031197"/>
    <s v="1 | 1"/>
    <x v="12"/>
    <x v="0"/>
    <n v="190276.46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1"/>
    <d v="2024-08-15T00:00:00"/>
    <d v="2024-08-15T00:00:00"/>
    <s v="'1031198"/>
    <s v="1 | 1"/>
    <x v="12"/>
    <x v="2"/>
    <n v="-535149.57999999996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1"/>
    <d v="2024-08-15T00:00:00"/>
    <d v="2024-08-15T00:00:00"/>
    <s v="'1031198"/>
    <s v="1 | 1"/>
    <x v="12"/>
    <x v="0"/>
    <n v="535149.57999999996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1"/>
    <d v="2024-08-15T00:00:00"/>
    <d v="2024-08-15T00:00:00"/>
    <s v="'1031442"/>
    <s v="1 | 1"/>
    <x v="12"/>
    <x v="0"/>
    <n v="-106932.58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1"/>
    <d v="2024-08-15T00:00:00"/>
    <d v="2024-08-15T00:00:00"/>
    <s v="'1031442"/>
    <s v="1 | 1"/>
    <x v="12"/>
    <x v="0"/>
    <n v="106932.58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1"/>
    <d v="2024-08-15T00:00:00"/>
    <d v="2024-08-15T00:00:00"/>
    <s v="'20240815173-REND"/>
    <s v="1 | 1"/>
    <x v="0"/>
    <x v="0"/>
    <n v="0.28000000000000003"/>
    <x v="60"/>
    <x v="59"/>
    <s v="Gerado por conciliacao automatica REND PAGO APLIC AUT MAIS"/>
    <x v="0"/>
    <x v="0"/>
    <x v="0"/>
    <n v="2001"/>
    <x v="0"/>
    <n v="20017"/>
    <s v="CORPORATIVO (Comum)"/>
    <x v="1"/>
    <x v="4"/>
    <x v="0"/>
    <x v="0"/>
    <x v="3"/>
    <x v="3"/>
  </r>
  <r>
    <x v="4"/>
    <s v="EKO TRANSPORTES E RECOLHIMENTO DE RESÃDUOS LTDA"/>
    <x v="11"/>
    <d v="2024-08-16T00:00:00"/>
    <d v="2024-08-16T00:00:00"/>
    <s v="'1031199"/>
    <s v="1 | 1"/>
    <x v="12"/>
    <x v="2"/>
    <n v="-261229.87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1"/>
    <d v="2024-08-16T00:00:00"/>
    <d v="2024-08-16T00:00:00"/>
    <s v="'1031199"/>
    <s v="1 | 1"/>
    <x v="12"/>
    <x v="0"/>
    <n v="261229.87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1"/>
    <d v="2024-08-19T00:00:00"/>
    <d v="2024-08-19T00:00:00"/>
    <s v="'1031392"/>
    <s v="1 | 1"/>
    <x v="12"/>
    <x v="2"/>
    <n v="-490299.7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1"/>
    <d v="2024-08-19T00:00:00"/>
    <d v="2024-08-19T00:00:00"/>
    <s v="'1031392"/>
    <s v="1 | 1"/>
    <x v="12"/>
    <x v="0"/>
    <n v="490299.7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1"/>
    <d v="2024-08-20T00:00:00"/>
    <d v="2024-08-20T00:00:00"/>
    <s v="'1031393"/>
    <s v="1 | 1"/>
    <x v="12"/>
    <x v="2"/>
    <n v="-459038.83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1"/>
    <d v="2024-08-20T00:00:00"/>
    <d v="2024-08-20T00:00:00"/>
    <s v="'1031393"/>
    <s v="1 | 1"/>
    <x v="12"/>
    <x v="0"/>
    <n v="459038.83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1"/>
    <d v="2024-08-20T00:00:00"/>
    <d v="2024-08-20T00:00:00"/>
    <s v="'1031440"/>
    <s v="1 | 1"/>
    <x v="12"/>
    <x v="0"/>
    <n v="-68440.600000000006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1"/>
    <d v="2024-08-20T00:00:00"/>
    <d v="2024-08-20T00:00:00"/>
    <s v="'1031440"/>
    <s v="1 | 1"/>
    <x v="12"/>
    <x v="0"/>
    <n v="68440.600000000006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1"/>
    <d v="2024-08-20T00:00:00"/>
    <d v="2024-08-20T00:00:00"/>
    <s v="'20240820045-REND"/>
    <s v="1 | 1"/>
    <x v="0"/>
    <x v="0"/>
    <n v="8.6999999999999993"/>
    <x v="60"/>
    <x v="59"/>
    <s v="Gerado por conciliacao automatica REND PAGO APLIC AUT MAIS"/>
    <x v="0"/>
    <x v="0"/>
    <x v="0"/>
    <n v="2001"/>
    <x v="0"/>
    <n v="20017"/>
    <s v="CORPORATIVO (Comum)"/>
    <x v="1"/>
    <x v="4"/>
    <x v="0"/>
    <x v="0"/>
    <x v="3"/>
    <x v="3"/>
  </r>
  <r>
    <x v="4"/>
    <s v="EKO TRANSPORTES E RECOLHIMENTO DE RESÃDUOS LTDA"/>
    <x v="11"/>
    <d v="2024-08-21T00:00:00"/>
    <d v="2024-08-21T00:00:00"/>
    <s v="'1031394"/>
    <s v="1 | 1"/>
    <x v="12"/>
    <x v="2"/>
    <n v="-194801.59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1"/>
    <d v="2024-08-21T00:00:00"/>
    <d v="2024-08-21T00:00:00"/>
    <s v="'1031394"/>
    <s v="1 | 1"/>
    <x v="12"/>
    <x v="0"/>
    <n v="194801.59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1"/>
    <d v="2024-08-21T00:00:00"/>
    <d v="2024-08-21T00:00:00"/>
    <s v="'1031402"/>
    <s v="1 | 1"/>
    <x v="0"/>
    <x v="0"/>
    <n v="1397.28"/>
    <x v="60"/>
    <x v="59"/>
    <m/>
    <x v="0"/>
    <x v="0"/>
    <x v="0"/>
    <n v="2001"/>
    <x v="0"/>
    <n v="20017"/>
    <s v="CORPORATIVO (Comum)"/>
    <x v="1"/>
    <x v="4"/>
    <x v="0"/>
    <x v="0"/>
    <x v="3"/>
    <x v="3"/>
  </r>
  <r>
    <x v="4"/>
    <s v="EKO TRANSPORTES E RECOLHIMENTO DE RESÃDUOS LTDA"/>
    <x v="11"/>
    <d v="2024-08-22T00:00:00"/>
    <d v="2024-08-22T00:00:00"/>
    <s v="'1031513"/>
    <s v="1 | 1"/>
    <x v="12"/>
    <x v="2"/>
    <n v="-281559.99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1"/>
    <d v="2024-08-22T00:00:00"/>
    <d v="2024-08-22T00:00:00"/>
    <s v="'1031513"/>
    <s v="1 | 1"/>
    <x v="12"/>
    <x v="0"/>
    <n v="281559.99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1"/>
    <d v="2024-08-22T00:00:00"/>
    <d v="2024-08-22T00:00:00"/>
    <s v="'20240822015-REND"/>
    <s v="1 | 1"/>
    <x v="0"/>
    <x v="0"/>
    <n v="3.85"/>
    <x v="60"/>
    <x v="59"/>
    <s v="Gerado por conciliacao automatica REND PAGO APLIC AUT APR"/>
    <x v="0"/>
    <x v="0"/>
    <x v="0"/>
    <n v="2001"/>
    <x v="0"/>
    <n v="20017"/>
    <s v="CORPORATIVO (Comum)"/>
    <x v="1"/>
    <x v="4"/>
    <x v="0"/>
    <x v="0"/>
    <x v="3"/>
    <x v="3"/>
  </r>
  <r>
    <x v="4"/>
    <s v="EKO TRANSPORTES E RECOLHIMENTO DE RESÃDUOS LTDA"/>
    <x v="11"/>
    <d v="2024-08-23T00:00:00"/>
    <d v="2024-08-23T00:00:00"/>
    <s v="'1031701"/>
    <s v="1 | 1"/>
    <x v="12"/>
    <x v="2"/>
    <n v="-206625.62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1"/>
    <d v="2024-08-23T00:00:00"/>
    <d v="2024-08-23T00:00:00"/>
    <s v="'1031701"/>
    <s v="1 | 1"/>
    <x v="12"/>
    <x v="0"/>
    <n v="206625.62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1"/>
    <d v="2024-08-23T00:00:00"/>
    <d v="2024-08-23T00:00:00"/>
    <s v="'1031702"/>
    <s v="1 | 1"/>
    <x v="12"/>
    <x v="2"/>
    <n v="-161.82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1"/>
    <d v="2024-08-23T00:00:00"/>
    <d v="2024-08-23T00:00:00"/>
    <s v="'1031702"/>
    <s v="1 | 1"/>
    <x v="12"/>
    <x v="0"/>
    <n v="161.82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1"/>
    <d v="2024-08-23T00:00:00"/>
    <d v="2024-08-23T00:00:00"/>
    <s v="'20240823025-REND"/>
    <s v="1 | 1"/>
    <x v="0"/>
    <x v="0"/>
    <n v="17.079999999999998"/>
    <x v="60"/>
    <x v="59"/>
    <s v="Gerado por conciliacao automatica REND PAGO APLIC AUT MAIS"/>
    <x v="0"/>
    <x v="0"/>
    <x v="0"/>
    <n v="2001"/>
    <x v="0"/>
    <n v="20017"/>
    <s v="CORPORATIVO (Comum)"/>
    <x v="1"/>
    <x v="4"/>
    <x v="0"/>
    <x v="0"/>
    <x v="3"/>
    <x v="3"/>
  </r>
  <r>
    <x v="4"/>
    <s v="EKO TRANSPORTES E RECOLHIMENTO DE RESÃDUOS LTDA"/>
    <x v="11"/>
    <d v="2024-08-26T00:00:00"/>
    <d v="2024-08-26T00:00:00"/>
    <s v="'1031703"/>
    <s v="1 | 1"/>
    <x v="12"/>
    <x v="2"/>
    <n v="-454873.12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1"/>
    <d v="2024-08-26T00:00:00"/>
    <d v="2024-08-26T00:00:00"/>
    <s v="'1031703"/>
    <s v="1 | 1"/>
    <x v="12"/>
    <x v="0"/>
    <n v="454873.12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1"/>
    <d v="2024-08-26T00:00:00"/>
    <d v="2024-08-26T00:00:00"/>
    <s v="'20240826037-REND"/>
    <s v="1 | 1"/>
    <x v="0"/>
    <x v="0"/>
    <n v="326000"/>
    <x v="1"/>
    <x v="1"/>
    <s v="Gerado por conciliacao automatica PIX TRANSF KIOTO A26/08"/>
    <x v="0"/>
    <x v="0"/>
    <x v="0"/>
    <n v="2001"/>
    <x v="0"/>
    <n v="20017"/>
    <s v="CORPORATIVO (Comum)"/>
    <x v="1"/>
    <x v="4"/>
    <x v="1"/>
    <x v="1"/>
    <x v="1"/>
    <x v="1"/>
  </r>
  <r>
    <x v="4"/>
    <s v="EKO TRANSPORTES E RECOLHIMENTO DE RESÃDUOS LTDA"/>
    <x v="11"/>
    <d v="2024-08-27T00:00:00"/>
    <d v="2024-08-27T00:00:00"/>
    <s v="'1031704"/>
    <s v="1 | 1"/>
    <x v="12"/>
    <x v="2"/>
    <n v="-119141.35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1"/>
    <d v="2024-08-27T00:00:00"/>
    <d v="2024-08-27T00:00:00"/>
    <s v="'1031704"/>
    <s v="1 | 1"/>
    <x v="12"/>
    <x v="0"/>
    <n v="119141.35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1"/>
    <d v="2024-08-27T00:00:00"/>
    <d v="2024-08-27T00:00:00"/>
    <s v="'20240827020-REND"/>
    <s v="1 | 1"/>
    <x v="0"/>
    <x v="0"/>
    <n v="0.61"/>
    <x v="60"/>
    <x v="59"/>
    <s v="Gerado por conciliacao automatica REND PAGO APLIC AUT APR"/>
    <x v="0"/>
    <x v="0"/>
    <x v="0"/>
    <n v="2001"/>
    <x v="0"/>
    <n v="20017"/>
    <s v="CORPORATIVO (Comum)"/>
    <x v="1"/>
    <x v="4"/>
    <x v="0"/>
    <x v="0"/>
    <x v="3"/>
    <x v="3"/>
  </r>
  <r>
    <x v="4"/>
    <s v="EKO TRANSPORTES E RECOLHIMENTO DE RESÃDUOS LTDA"/>
    <x v="11"/>
    <d v="2024-08-28T00:00:00"/>
    <d v="2024-08-28T00:00:00"/>
    <s v="'1031833"/>
    <s v="1 | 1"/>
    <x v="12"/>
    <x v="0"/>
    <n v="-124767.43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1"/>
    <d v="2024-08-28T00:00:00"/>
    <d v="2024-08-28T00:00:00"/>
    <s v="'1031833"/>
    <s v="1 | 1"/>
    <x v="12"/>
    <x v="0"/>
    <n v="124767.43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1"/>
    <d v="2024-08-28T00:00:00"/>
    <d v="2024-08-28T00:00:00"/>
    <s v="'1031835"/>
    <s v="1 | 1"/>
    <x v="12"/>
    <x v="2"/>
    <n v="-137726.20000000001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1"/>
    <d v="2024-08-28T00:00:00"/>
    <d v="2024-08-28T00:00:00"/>
    <s v="'1031835"/>
    <s v="1 | 1"/>
    <x v="12"/>
    <x v="0"/>
    <n v="137726.20000000001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1"/>
    <d v="2024-08-28T00:00:00"/>
    <d v="2024-08-28T00:00:00"/>
    <s v="'20240828018-REND"/>
    <s v="1 | 1"/>
    <x v="0"/>
    <x v="0"/>
    <n v="0.42"/>
    <x v="60"/>
    <x v="59"/>
    <s v="Gerado por conciliacao automatica REND PAGO APLIC AUT MAIS"/>
    <x v="0"/>
    <x v="0"/>
    <x v="0"/>
    <n v="2001"/>
    <x v="0"/>
    <n v="20017"/>
    <s v="CORPORATIVO (Comum)"/>
    <x v="1"/>
    <x v="4"/>
    <x v="0"/>
    <x v="0"/>
    <x v="3"/>
    <x v="3"/>
  </r>
  <r>
    <x v="4"/>
    <s v="EKO TRANSPORTES E RECOLHIMENTO DE RESÃDUOS LTDA"/>
    <x v="11"/>
    <d v="2024-08-29T00:00:00"/>
    <d v="2024-08-29T00:00:00"/>
    <s v="'1031834"/>
    <s v="1 | 1"/>
    <x v="12"/>
    <x v="0"/>
    <n v="-124768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1"/>
    <d v="2024-08-29T00:00:00"/>
    <d v="2024-08-29T00:00:00"/>
    <s v="'1031834"/>
    <s v="1 | 1"/>
    <x v="12"/>
    <x v="0"/>
    <n v="124768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1"/>
    <d v="2024-08-29T00:00:00"/>
    <d v="2024-08-29T00:00:00"/>
    <s v="'1031836"/>
    <s v="1 | 1"/>
    <x v="12"/>
    <x v="2"/>
    <n v="-680.63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1"/>
    <d v="2024-08-29T00:00:00"/>
    <d v="2024-08-29T00:00:00"/>
    <s v="'1031836"/>
    <s v="1 | 1"/>
    <x v="12"/>
    <x v="0"/>
    <n v="680.63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1"/>
    <d v="2024-08-29T00:00:00"/>
    <d v="2024-08-29T00:00:00"/>
    <s v="'1031837"/>
    <s v="1 | 1"/>
    <x v="12"/>
    <x v="2"/>
    <n v="-125718.38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1"/>
    <d v="2024-08-29T00:00:00"/>
    <d v="2024-08-29T00:00:00"/>
    <s v="'1031837"/>
    <s v="1 | 1"/>
    <x v="12"/>
    <x v="0"/>
    <n v="125718.38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1"/>
    <d v="2024-08-29T00:00:00"/>
    <d v="2024-08-29T00:00:00"/>
    <s v="'20240829017-REND"/>
    <s v="1 | 1"/>
    <x v="0"/>
    <x v="0"/>
    <n v="0.5"/>
    <x v="60"/>
    <x v="59"/>
    <s v="Gerado por conciliacao automatica REND PAGO APLIC AUT APR"/>
    <x v="0"/>
    <x v="0"/>
    <x v="0"/>
    <n v="2001"/>
    <x v="0"/>
    <n v="20017"/>
    <s v="CORPORATIVO (Comum)"/>
    <x v="1"/>
    <x v="4"/>
    <x v="0"/>
    <x v="0"/>
    <x v="3"/>
    <x v="3"/>
  </r>
  <r>
    <x v="4"/>
    <s v="EKO TRANSPORTES E RECOLHIMENTO DE RESÃDUOS LTDA"/>
    <x v="11"/>
    <d v="2024-08-30T00:00:00"/>
    <d v="2024-08-30T00:00:00"/>
    <s v="'1031900"/>
    <s v="1 | 1"/>
    <x v="12"/>
    <x v="2"/>
    <n v="-556446.81999999995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1"/>
    <d v="2024-08-30T00:00:00"/>
    <d v="2024-08-30T00:00:00"/>
    <s v="'1031900"/>
    <s v="1 | 1"/>
    <x v="12"/>
    <x v="0"/>
    <n v="556446.81999999995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1"/>
    <d v="2024-08-30T00:00:00"/>
    <d v="2024-08-30T00:00:00"/>
    <s v="'20240830046-REND"/>
    <s v="1 | 1"/>
    <x v="0"/>
    <x v="0"/>
    <n v="626000"/>
    <x v="1"/>
    <x v="1"/>
    <s v="Gerado por conciliacao automatica SISPAG KIOTO AMBIENTAL"/>
    <x v="0"/>
    <x v="0"/>
    <x v="0"/>
    <n v="2001"/>
    <x v="0"/>
    <n v="20017"/>
    <s v="CORPORATIVO (Comum)"/>
    <x v="1"/>
    <x v="4"/>
    <x v="1"/>
    <x v="1"/>
    <x v="1"/>
    <x v="1"/>
  </r>
  <r>
    <x v="4"/>
    <s v="EKO TRANSPORTES E RECOLHIMENTO DE RESÃDUOS LTDA"/>
    <x v="11"/>
    <d v="2024-08-30T00:00:00"/>
    <d v="2024-08-30T00:00:00"/>
    <s v="'20240830047-REND"/>
    <s v="1 | 1"/>
    <x v="0"/>
    <x v="0"/>
    <n v="165000"/>
    <x v="1"/>
    <x v="1"/>
    <s v="Gerado por conciliacao automatica SISPAG KIOTO AMBIENTAL"/>
    <x v="0"/>
    <x v="0"/>
    <x v="0"/>
    <n v="2001"/>
    <x v="0"/>
    <n v="20017"/>
    <s v="CORPORATIVO (Comum)"/>
    <x v="1"/>
    <x v="4"/>
    <x v="1"/>
    <x v="1"/>
    <x v="1"/>
    <x v="1"/>
  </r>
  <r>
    <x v="4"/>
    <s v="EKO TRANSPORTES E RECOLHIMENTO DE RESÃDUOS LTDA"/>
    <x v="11"/>
    <d v="2024-08-30T00:00:00"/>
    <d v="2024-08-30T00:00:00"/>
    <s v="'20240830079-REND"/>
    <s v="1 | 1"/>
    <x v="0"/>
    <x v="0"/>
    <n v="26000"/>
    <x v="1"/>
    <x v="1"/>
    <s v="Gerado por conciliacao automatica PIX TRANSF KIOTO A30/08"/>
    <x v="0"/>
    <x v="0"/>
    <x v="0"/>
    <n v="2001"/>
    <x v="0"/>
    <n v="20017"/>
    <s v="CORPORATIVO (Comum)"/>
    <x v="1"/>
    <x v="4"/>
    <x v="1"/>
    <x v="1"/>
    <x v="1"/>
    <x v="1"/>
  </r>
  <r>
    <x v="4"/>
    <s v="EKO TRANSPORTES E RECOLHIMENTO DE RESÃDUOS LTDA"/>
    <x v="11"/>
    <d v="2024-08-30T00:00:00"/>
    <d v="2024-08-30T00:00:00"/>
    <s v="'20240830093-REND"/>
    <s v="1 | 1"/>
    <x v="0"/>
    <x v="0"/>
    <n v="1.41"/>
    <x v="60"/>
    <x v="59"/>
    <s v="Gerado por conciliacao automatica REND PAGO APLIC AUT APR"/>
    <x v="0"/>
    <x v="0"/>
    <x v="0"/>
    <n v="2001"/>
    <x v="0"/>
    <n v="20017"/>
    <s v="CORPORATIVO (Comum)"/>
    <x v="1"/>
    <x v="4"/>
    <x v="0"/>
    <x v="0"/>
    <x v="3"/>
    <x v="3"/>
  </r>
  <r>
    <x v="4"/>
    <s v="EKO TRANSPORTES E RECOLHIMENTO DE RESÃDUOS LTDA"/>
    <x v="12"/>
    <d v="2024-09-02T00:00:00"/>
    <d v="2024-09-02T00:00:00"/>
    <s v="'1031975"/>
    <s v="1 | 1"/>
    <x v="12"/>
    <x v="0"/>
    <n v="-1763.15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2"/>
    <d v="2024-09-02T00:00:00"/>
    <d v="2024-09-02T00:00:00"/>
    <s v="'1031975"/>
    <s v="1 | 1"/>
    <x v="12"/>
    <x v="0"/>
    <n v="1763.15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2"/>
    <d v="2024-09-02T00:00:00"/>
    <d v="2024-09-02T00:00:00"/>
    <s v="'1031976"/>
    <s v="1 | 1"/>
    <x v="12"/>
    <x v="0"/>
    <n v="-949439.71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2"/>
    <d v="2024-09-02T00:00:00"/>
    <d v="2024-09-02T00:00:00"/>
    <s v="'1031976"/>
    <s v="1 | 1"/>
    <x v="12"/>
    <x v="0"/>
    <n v="949439.71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2"/>
    <d v="2024-09-03T00:00:00"/>
    <d v="2024-09-03T00:00:00"/>
    <s v="'1032161"/>
    <s v="1 | 1"/>
    <x v="12"/>
    <x v="0"/>
    <n v="-118811.15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2"/>
    <d v="2024-09-03T00:00:00"/>
    <d v="2024-09-03T00:00:00"/>
    <s v="'1032161"/>
    <s v="1 | 1"/>
    <x v="12"/>
    <x v="0"/>
    <n v="118811.15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2"/>
    <d v="2024-09-04T00:00:00"/>
    <d v="2024-09-04T00:00:00"/>
    <s v="'1032162"/>
    <s v="1 | 1"/>
    <x v="12"/>
    <x v="0"/>
    <n v="-268865.2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2"/>
    <d v="2024-09-04T00:00:00"/>
    <d v="2024-09-04T00:00:00"/>
    <s v="'1032162"/>
    <s v="1 | 1"/>
    <x v="12"/>
    <x v="0"/>
    <n v="268865.2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2"/>
    <d v="2024-09-04T00:00:00"/>
    <d v="2024-09-04T00:00:00"/>
    <s v="'20240904012-REND"/>
    <s v="1 | 1"/>
    <x v="0"/>
    <x v="0"/>
    <n v="0.9"/>
    <x v="60"/>
    <x v="59"/>
    <s v="Gerado por conciliacao automatica REND PAGO APLIC AUT APR"/>
    <x v="0"/>
    <x v="0"/>
    <x v="0"/>
    <n v="2001"/>
    <x v="0"/>
    <n v="20017"/>
    <s v="CORPORATIVO (Comum)"/>
    <x v="1"/>
    <x v="4"/>
    <x v="0"/>
    <x v="0"/>
    <x v="3"/>
    <x v="3"/>
  </r>
  <r>
    <x v="4"/>
    <s v="EKO TRANSPORTES E RECOLHIMENTO DE RESÃDUOS LTDA"/>
    <x v="12"/>
    <d v="2024-09-05T00:00:00"/>
    <d v="2024-09-05T00:00:00"/>
    <s v="'1032296"/>
    <s v="1 | 1"/>
    <x v="12"/>
    <x v="0"/>
    <n v="-619896.01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2"/>
    <d v="2024-09-05T00:00:00"/>
    <d v="2024-09-05T00:00:00"/>
    <s v="'1032296"/>
    <s v="1 | 1"/>
    <x v="12"/>
    <x v="0"/>
    <n v="619896.01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2"/>
    <d v="2024-09-05T00:00:00"/>
    <d v="2024-09-05T00:00:00"/>
    <s v="'1033659"/>
    <s v="1 | 1"/>
    <x v="12"/>
    <x v="2"/>
    <n v="-3272.49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2"/>
    <d v="2024-09-05T00:00:00"/>
    <d v="2024-09-05T00:00:00"/>
    <s v="'1033659"/>
    <s v="1 | 1"/>
    <x v="12"/>
    <x v="0"/>
    <n v="3272.49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2"/>
    <d v="2024-09-06T00:00:00"/>
    <d v="2024-09-06T00:00:00"/>
    <s v="'1032297"/>
    <s v="1 | 1"/>
    <x v="12"/>
    <x v="0"/>
    <n v="-179258.09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2"/>
    <d v="2024-09-06T00:00:00"/>
    <d v="2024-09-06T00:00:00"/>
    <s v="'1032297"/>
    <s v="1 | 1"/>
    <x v="12"/>
    <x v="0"/>
    <n v="179258.09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2"/>
    <d v="2024-09-06T00:00:00"/>
    <d v="2024-09-06T00:00:00"/>
    <s v="'20240906029-REND"/>
    <s v="1 | 1"/>
    <x v="0"/>
    <x v="0"/>
    <n v="15000"/>
    <x v="1"/>
    <x v="1"/>
    <s v="Gerado por conciliacao automatica PIX TRANSF KIOTO A06/09"/>
    <x v="0"/>
    <x v="0"/>
    <x v="0"/>
    <n v="2001"/>
    <x v="0"/>
    <n v="20017"/>
    <s v="CORPORATIVO (Comum)"/>
    <x v="1"/>
    <x v="4"/>
    <x v="1"/>
    <x v="1"/>
    <x v="1"/>
    <x v="1"/>
  </r>
  <r>
    <x v="4"/>
    <s v="EKO TRANSPORTES E RECOLHIMENTO DE RESÃDUOS LTDA"/>
    <x v="12"/>
    <d v="2024-09-06T00:00:00"/>
    <d v="2024-09-06T00:00:00"/>
    <s v="'20240906030-REND"/>
    <s v="1 | 1"/>
    <x v="0"/>
    <x v="0"/>
    <n v="140000"/>
    <x v="1"/>
    <x v="1"/>
    <s v="Gerado por conciliacao automatica PIX TRANSF KIOTO A06/09"/>
    <x v="0"/>
    <x v="0"/>
    <x v="0"/>
    <n v="2001"/>
    <x v="0"/>
    <n v="20017"/>
    <s v="CORPORATIVO (Comum)"/>
    <x v="1"/>
    <x v="4"/>
    <x v="1"/>
    <x v="1"/>
    <x v="1"/>
    <x v="1"/>
  </r>
  <r>
    <x v="4"/>
    <s v="EKO TRANSPORTES E RECOLHIMENTO DE RESÃDUOS LTDA"/>
    <x v="12"/>
    <d v="2024-09-06T00:00:00"/>
    <d v="2024-09-06T00:00:00"/>
    <s v="'20240906031-REND"/>
    <s v="1 | 1"/>
    <x v="0"/>
    <x v="0"/>
    <n v="1.43"/>
    <x v="60"/>
    <x v="59"/>
    <s v="Gerado por conciliacao automatica REND PAGO APLIC AUT APR"/>
    <x v="0"/>
    <x v="0"/>
    <x v="0"/>
    <n v="2001"/>
    <x v="0"/>
    <n v="20017"/>
    <s v="CORPORATIVO (Comum)"/>
    <x v="1"/>
    <x v="4"/>
    <x v="0"/>
    <x v="0"/>
    <x v="3"/>
    <x v="3"/>
  </r>
  <r>
    <x v="4"/>
    <s v="EKO TRANSPORTES E RECOLHIMENTO DE RESÃDUOS LTDA"/>
    <x v="12"/>
    <d v="2024-09-09T00:00:00"/>
    <d v="2024-09-09T00:00:00"/>
    <s v="'1032515"/>
    <s v="1 | 1"/>
    <x v="12"/>
    <x v="0"/>
    <n v="-458332.29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2"/>
    <d v="2024-09-09T00:00:00"/>
    <d v="2024-09-09T00:00:00"/>
    <s v="'1032515"/>
    <s v="1 | 1"/>
    <x v="12"/>
    <x v="0"/>
    <n v="458332.29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2"/>
    <d v="2024-09-10T00:00:00"/>
    <d v="2024-09-10T00:00:00"/>
    <s v="'1032516"/>
    <s v="1 | 1"/>
    <x v="12"/>
    <x v="0"/>
    <n v="-1327172.51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2"/>
    <d v="2024-09-10T00:00:00"/>
    <d v="2024-09-10T00:00:00"/>
    <s v="'1032516"/>
    <s v="1 | 1"/>
    <x v="12"/>
    <x v="0"/>
    <n v="1327172.51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2"/>
    <d v="2024-09-10T00:00:00"/>
    <d v="2024-09-10T00:00:00"/>
    <s v="'1032518"/>
    <s v="1 | 1"/>
    <x v="12"/>
    <x v="0"/>
    <n v="-66635.37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2"/>
    <d v="2024-09-10T00:00:00"/>
    <d v="2024-09-10T00:00:00"/>
    <s v="'1032518"/>
    <s v="1 | 1"/>
    <x v="12"/>
    <x v="0"/>
    <n v="66635.37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2"/>
    <d v="2024-09-10T00:00:00"/>
    <d v="2024-09-10T00:00:00"/>
    <s v="'1034064"/>
    <s v="1 | 1"/>
    <x v="12"/>
    <x v="2"/>
    <n v="-4581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2"/>
    <d v="2024-09-10T00:00:00"/>
    <d v="2024-09-10T00:00:00"/>
    <s v="'1034064"/>
    <s v="1 | 1"/>
    <x v="12"/>
    <x v="0"/>
    <n v="4581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2"/>
    <d v="2024-09-11T00:00:00"/>
    <d v="2024-09-11T00:00:00"/>
    <s v="'1032703"/>
    <s v="1 | 1"/>
    <x v="12"/>
    <x v="0"/>
    <n v="-427372.54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2"/>
    <d v="2024-09-11T00:00:00"/>
    <d v="2024-09-11T00:00:00"/>
    <s v="'1032703"/>
    <s v="1 | 1"/>
    <x v="12"/>
    <x v="0"/>
    <n v="427372.54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2"/>
    <d v="2024-09-11T00:00:00"/>
    <d v="2024-09-11T00:00:00"/>
    <s v="'1033707"/>
    <s v="1 | 1"/>
    <x v="12"/>
    <x v="2"/>
    <n v="-10348.370000000001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2"/>
    <d v="2024-09-11T00:00:00"/>
    <d v="2024-09-11T00:00:00"/>
    <s v="'1033707"/>
    <s v="1 | 1"/>
    <x v="12"/>
    <x v="0"/>
    <n v="10348.370000000001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2"/>
    <d v="2024-09-11T00:00:00"/>
    <d v="2024-09-11T00:00:00"/>
    <s v="'20240911046-REND"/>
    <s v="1 | 1"/>
    <x v="0"/>
    <x v="0"/>
    <n v="0.45"/>
    <x v="60"/>
    <x v="59"/>
    <s v="Gerado por conciliacao automatica REND PAGO APLIC AUT MAIS"/>
    <x v="0"/>
    <x v="0"/>
    <x v="0"/>
    <n v="2001"/>
    <x v="0"/>
    <n v="20017"/>
    <s v="CORPORATIVO (Comum)"/>
    <x v="1"/>
    <x v="4"/>
    <x v="0"/>
    <x v="0"/>
    <x v="3"/>
    <x v="3"/>
  </r>
  <r>
    <x v="4"/>
    <s v="EKO TRANSPORTES E RECOLHIMENTO DE RESÃDUOS LTDA"/>
    <x v="12"/>
    <d v="2024-09-12T00:00:00"/>
    <d v="2024-09-12T00:00:00"/>
    <s v="'1032706"/>
    <s v="1 | 1"/>
    <x v="12"/>
    <x v="0"/>
    <n v="-205468.29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2"/>
    <d v="2024-09-12T00:00:00"/>
    <d v="2024-09-12T00:00:00"/>
    <s v="'1032706"/>
    <s v="1 | 1"/>
    <x v="12"/>
    <x v="0"/>
    <n v="205468.29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2"/>
    <d v="2024-09-12T00:00:00"/>
    <d v="2024-09-12T00:00:00"/>
    <s v="'1033375"/>
    <s v="1 | 1"/>
    <x v="12"/>
    <x v="0"/>
    <n v="-11220.66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2"/>
    <d v="2024-09-12T00:00:00"/>
    <d v="2024-09-12T00:00:00"/>
    <s v="'1033375"/>
    <s v="1 | 1"/>
    <x v="12"/>
    <x v="0"/>
    <n v="11220.66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2"/>
    <d v="2024-09-13T00:00:00"/>
    <d v="2024-09-13T00:00:00"/>
    <s v="'1032752"/>
    <s v="1 | 1"/>
    <x v="12"/>
    <x v="0"/>
    <n v="-205692.78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2"/>
    <d v="2024-09-13T00:00:00"/>
    <d v="2024-09-13T00:00:00"/>
    <s v="'1032752"/>
    <s v="1 | 1"/>
    <x v="12"/>
    <x v="0"/>
    <n v="205692.78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2"/>
    <d v="2024-09-16T00:00:00"/>
    <d v="2024-09-16T00:00:00"/>
    <s v="'1032903"/>
    <s v="1 | 1"/>
    <x v="12"/>
    <x v="0"/>
    <n v="-800869.71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2"/>
    <d v="2024-09-16T00:00:00"/>
    <d v="2024-09-16T00:00:00"/>
    <s v="'1032903"/>
    <s v="1 | 1"/>
    <x v="12"/>
    <x v="0"/>
    <n v="800869.71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2"/>
    <d v="2024-09-16T00:00:00"/>
    <d v="2024-09-16T00:00:00"/>
    <s v="'1032926"/>
    <s v="1 | 1"/>
    <x v="12"/>
    <x v="0"/>
    <n v="-58128.15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2"/>
    <d v="2024-09-16T00:00:00"/>
    <d v="2024-09-16T00:00:00"/>
    <s v="'1032926"/>
    <s v="1 | 1"/>
    <x v="12"/>
    <x v="0"/>
    <n v="58128.15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2"/>
    <d v="2024-09-16T00:00:00"/>
    <d v="2024-09-16T00:00:00"/>
    <s v="'1032929"/>
    <s v="1 | 1"/>
    <x v="12"/>
    <x v="0"/>
    <n v="-50000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2"/>
    <d v="2024-09-16T00:00:00"/>
    <d v="2024-09-16T00:00:00"/>
    <s v="'1032929"/>
    <s v="1 | 1"/>
    <x v="12"/>
    <x v="0"/>
    <n v="50000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2"/>
    <d v="2024-09-16T00:00:00"/>
    <d v="2024-09-16T00:00:00"/>
    <s v="'1033012"/>
    <s v="1 | 1"/>
    <x v="12"/>
    <x v="0"/>
    <n v="-149021.95000000001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2"/>
    <d v="2024-09-16T00:00:00"/>
    <d v="2024-09-16T00:00:00"/>
    <s v="'1033012"/>
    <s v="1 | 1"/>
    <x v="12"/>
    <x v="0"/>
    <n v="149021.95000000001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2"/>
    <d v="2024-09-16T00:00:00"/>
    <d v="2024-09-16T00:00:00"/>
    <s v="'1033716"/>
    <s v="1 | 1"/>
    <x v="12"/>
    <x v="2"/>
    <n v="-609.39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2"/>
    <d v="2024-09-16T00:00:00"/>
    <d v="2024-09-16T00:00:00"/>
    <s v="'1033716"/>
    <s v="1 | 1"/>
    <x v="12"/>
    <x v="0"/>
    <n v="609.39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2"/>
    <d v="2024-09-16T00:00:00"/>
    <d v="2024-09-16T00:00:00"/>
    <s v="'20240916060-REND"/>
    <s v="1 | 1"/>
    <x v="0"/>
    <x v="0"/>
    <n v="0.15"/>
    <x v="60"/>
    <x v="59"/>
    <s v="Gerado por conciliacao automatica REND PAGO APLIC AUT MAIS"/>
    <x v="0"/>
    <x v="0"/>
    <x v="0"/>
    <n v="2001"/>
    <x v="0"/>
    <n v="20017"/>
    <s v="CORPORATIVO (Comum)"/>
    <x v="1"/>
    <x v="4"/>
    <x v="0"/>
    <x v="0"/>
    <x v="3"/>
    <x v="3"/>
  </r>
  <r>
    <x v="4"/>
    <s v="EKO TRANSPORTES E RECOLHIMENTO DE RESÃDUOS LTDA"/>
    <x v="12"/>
    <d v="2024-09-17T00:00:00"/>
    <d v="2024-09-17T00:00:00"/>
    <s v="'1032932"/>
    <s v="1 | 1"/>
    <x v="12"/>
    <x v="0"/>
    <n v="-8129.15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2"/>
    <d v="2024-09-17T00:00:00"/>
    <d v="2024-09-17T00:00:00"/>
    <s v="'1032932"/>
    <s v="1 | 1"/>
    <x v="12"/>
    <x v="0"/>
    <n v="8129.15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2"/>
    <d v="2024-09-17T00:00:00"/>
    <d v="2024-09-17T00:00:00"/>
    <s v="'1032934"/>
    <s v="1 | 1"/>
    <x v="12"/>
    <x v="0"/>
    <n v="-413311.91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2"/>
    <d v="2024-09-17T00:00:00"/>
    <d v="2024-09-17T00:00:00"/>
    <s v="'1032934"/>
    <s v="1 | 1"/>
    <x v="12"/>
    <x v="0"/>
    <n v="413311.91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2"/>
    <d v="2024-09-18T00:00:00"/>
    <d v="2024-09-18T00:00:00"/>
    <s v="'1032989"/>
    <s v="1 | 1"/>
    <x v="12"/>
    <x v="0"/>
    <n v="-210484.86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2"/>
    <d v="2024-09-18T00:00:00"/>
    <d v="2024-09-18T00:00:00"/>
    <s v="'1032989"/>
    <s v="1 | 1"/>
    <x v="12"/>
    <x v="0"/>
    <n v="210484.86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2"/>
    <d v="2024-09-18T00:00:00"/>
    <d v="2024-09-18T00:00:00"/>
    <s v="'1033877"/>
    <s v="1 | 1"/>
    <x v="12"/>
    <x v="2"/>
    <n v="-500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2"/>
    <d v="2024-09-18T00:00:00"/>
    <d v="2024-09-18T00:00:00"/>
    <s v="'1033877"/>
    <s v="1 | 1"/>
    <x v="12"/>
    <x v="0"/>
    <n v="500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2"/>
    <d v="2024-09-19T00:00:00"/>
    <d v="2024-09-19T00:00:00"/>
    <s v="'1033020"/>
    <s v="1 | 1"/>
    <x v="12"/>
    <x v="0"/>
    <n v="-242796.87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2"/>
    <d v="2024-09-19T00:00:00"/>
    <d v="2024-09-19T00:00:00"/>
    <s v="'1033020"/>
    <s v="1 | 1"/>
    <x v="12"/>
    <x v="0"/>
    <n v="242796.87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2"/>
    <d v="2024-09-19T00:00:00"/>
    <d v="2024-09-19T00:00:00"/>
    <s v="'1033878"/>
    <s v="1 | 1"/>
    <x v="12"/>
    <x v="2"/>
    <n v="-5221.43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2"/>
    <d v="2024-09-19T00:00:00"/>
    <d v="2024-09-19T00:00:00"/>
    <s v="'1033878"/>
    <s v="1 | 1"/>
    <x v="12"/>
    <x v="0"/>
    <n v="5221.43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2"/>
    <d v="2024-09-20T00:00:00"/>
    <d v="2024-09-20T00:00:00"/>
    <s v="'1033106"/>
    <s v="1 | 1"/>
    <x v="12"/>
    <x v="0"/>
    <n v="-46350.25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2"/>
    <d v="2024-09-20T00:00:00"/>
    <d v="2024-09-20T00:00:00"/>
    <s v="'1033106"/>
    <s v="1 | 1"/>
    <x v="12"/>
    <x v="0"/>
    <n v="46350.25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2"/>
    <d v="2024-09-20T00:00:00"/>
    <d v="2024-09-20T00:00:00"/>
    <s v="'1033112"/>
    <s v="1 | 1"/>
    <x v="12"/>
    <x v="0"/>
    <n v="-547541.19999999995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2"/>
    <d v="2024-09-20T00:00:00"/>
    <d v="2024-09-20T00:00:00"/>
    <s v="'1033112"/>
    <s v="1 | 1"/>
    <x v="12"/>
    <x v="0"/>
    <n v="547541.19999999995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2"/>
    <d v="2024-09-20T00:00:00"/>
    <d v="2024-09-20T00:00:00"/>
    <s v="'1033881"/>
    <s v="1 | 1"/>
    <x v="12"/>
    <x v="2"/>
    <n v="-2023.57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2"/>
    <d v="2024-09-20T00:00:00"/>
    <d v="2024-09-20T00:00:00"/>
    <s v="'1033881"/>
    <s v="1 | 1"/>
    <x v="12"/>
    <x v="0"/>
    <n v="2023.57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2"/>
    <d v="2024-09-20T00:00:00"/>
    <d v="2024-09-20T00:00:00"/>
    <s v="'20240920037-REND"/>
    <s v="1 | 1"/>
    <x v="0"/>
    <x v="0"/>
    <n v="10.71"/>
    <x v="60"/>
    <x v="59"/>
    <s v="Gerado por conciliacao automatica REND PAGO APLIC AUT MAIS"/>
    <x v="0"/>
    <x v="0"/>
    <x v="0"/>
    <n v="2001"/>
    <x v="0"/>
    <n v="20017"/>
    <s v="CORPORATIVO (Comum)"/>
    <x v="1"/>
    <x v="4"/>
    <x v="0"/>
    <x v="0"/>
    <x v="3"/>
    <x v="3"/>
  </r>
  <r>
    <x v="4"/>
    <s v="EKO TRANSPORTES E RECOLHIMENTO DE RESÃDUOS LTDA"/>
    <x v="12"/>
    <d v="2024-09-23T00:00:00"/>
    <d v="2024-09-23T00:00:00"/>
    <s v="'1033113"/>
    <s v="1 | 1"/>
    <x v="12"/>
    <x v="0"/>
    <n v="-161.83000000000001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2"/>
    <d v="2024-09-23T00:00:00"/>
    <d v="2024-09-23T00:00:00"/>
    <s v="'1033113"/>
    <s v="1 | 1"/>
    <x v="12"/>
    <x v="0"/>
    <n v="161.83000000000001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2"/>
    <d v="2024-09-23T00:00:00"/>
    <d v="2024-09-23T00:00:00"/>
    <s v="'1033114"/>
    <s v="1 | 1"/>
    <x v="12"/>
    <x v="0"/>
    <n v="-421029.73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2"/>
    <d v="2024-09-23T00:00:00"/>
    <d v="2024-09-23T00:00:00"/>
    <s v="'1033114"/>
    <s v="1 | 1"/>
    <x v="12"/>
    <x v="0"/>
    <n v="421029.73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2"/>
    <d v="2024-09-24T00:00:00"/>
    <d v="2024-09-24T00:00:00"/>
    <s v="'1033326"/>
    <s v="1 | 1"/>
    <x v="12"/>
    <x v="0"/>
    <n v="-162230.04999999999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2"/>
    <d v="2024-09-24T00:00:00"/>
    <d v="2024-09-24T00:00:00"/>
    <s v="'1033326"/>
    <s v="1 | 1"/>
    <x v="12"/>
    <x v="0"/>
    <n v="162230.04999999999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2"/>
    <d v="2024-09-25T00:00:00"/>
    <d v="2024-09-25T00:00:00"/>
    <s v="'1033328"/>
    <s v="1 | 1"/>
    <x v="12"/>
    <x v="0"/>
    <n v="-637314.74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2"/>
    <d v="2024-09-25T00:00:00"/>
    <d v="2024-09-25T00:00:00"/>
    <s v="'1033328"/>
    <s v="1 | 1"/>
    <x v="12"/>
    <x v="0"/>
    <n v="637314.74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2"/>
    <d v="2024-09-25T00:00:00"/>
    <d v="2024-09-25T00:00:00"/>
    <s v="'1033376"/>
    <s v="1 | 1"/>
    <x v="12"/>
    <x v="0"/>
    <n v="-10939.5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2"/>
    <d v="2024-09-25T00:00:00"/>
    <d v="2024-09-25T00:00:00"/>
    <s v="'1033376"/>
    <s v="1 | 1"/>
    <x v="12"/>
    <x v="0"/>
    <n v="10939.5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2"/>
    <d v="2024-09-25T00:00:00"/>
    <d v="2024-09-25T00:00:00"/>
    <s v="'20240925037-REND"/>
    <s v="1 | 1"/>
    <x v="0"/>
    <x v="0"/>
    <n v="31.14"/>
    <x v="60"/>
    <x v="59"/>
    <s v="Gerado por conciliacao automatica REND PAGO APLIC AUT MAIS"/>
    <x v="0"/>
    <x v="0"/>
    <x v="0"/>
    <n v="2001"/>
    <x v="0"/>
    <n v="20017"/>
    <s v="CORPORATIVO (Comum)"/>
    <x v="1"/>
    <x v="4"/>
    <x v="0"/>
    <x v="0"/>
    <x v="3"/>
    <x v="3"/>
  </r>
  <r>
    <x v="4"/>
    <s v="EKO TRANSPORTES E RECOLHIMENTO DE RESÃDUOS LTDA"/>
    <x v="12"/>
    <d v="2024-09-26T00:00:00"/>
    <d v="2024-09-26T00:00:00"/>
    <s v="'1033317"/>
    <s v="1 | 1"/>
    <x v="12"/>
    <x v="0"/>
    <n v="-22000"/>
    <x v="12"/>
    <x v="12"/>
    <s v="TRANSF EKO SANTANDER X EKO ITAU"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2"/>
    <d v="2024-09-26T00:00:00"/>
    <d v="2024-09-26T00:00:00"/>
    <s v="'1033317"/>
    <s v="1 | 1"/>
    <x v="12"/>
    <x v="0"/>
    <n v="22000"/>
    <x v="12"/>
    <x v="12"/>
    <s v="TRANSF EKO SANTANDER X EKO ITAU"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2"/>
    <d v="2024-09-26T00:00:00"/>
    <d v="2024-09-26T00:00:00"/>
    <s v="'1033330"/>
    <s v="1 | 1"/>
    <x v="12"/>
    <x v="0"/>
    <n v="-122136.81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2"/>
    <d v="2024-09-26T00:00:00"/>
    <d v="2024-09-26T00:00:00"/>
    <s v="'1033330"/>
    <s v="1 | 1"/>
    <x v="12"/>
    <x v="0"/>
    <n v="122136.81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2"/>
    <d v="2024-09-26T00:00:00"/>
    <d v="2024-09-26T00:00:00"/>
    <s v="'1033378"/>
    <s v="1 | 1"/>
    <x v="0"/>
    <x v="0"/>
    <n v="0.89"/>
    <x v="60"/>
    <x v="59"/>
    <m/>
    <x v="0"/>
    <x v="0"/>
    <x v="0"/>
    <n v="2001"/>
    <x v="0"/>
    <n v="20011"/>
    <s v="CORPORATIVO (Administrativo)"/>
    <x v="1"/>
    <x v="4"/>
    <x v="0"/>
    <x v="0"/>
    <x v="3"/>
    <x v="3"/>
  </r>
  <r>
    <x v="4"/>
    <s v="EKO TRANSPORTES E RECOLHIMENTO DE RESÃDUOS LTDA"/>
    <x v="12"/>
    <d v="2024-09-26T00:00:00"/>
    <d v="2024-09-26T00:00:00"/>
    <s v="'20240926025-REND"/>
    <s v="1 | 1"/>
    <x v="0"/>
    <x v="0"/>
    <n v="7"/>
    <x v="60"/>
    <x v="59"/>
    <s v="Gerado por conciliacao automatica REND PAGO APLIC AUT APR"/>
    <x v="0"/>
    <x v="0"/>
    <x v="0"/>
    <n v="2001"/>
    <x v="0"/>
    <n v="20017"/>
    <s v="CORPORATIVO (Comum)"/>
    <x v="1"/>
    <x v="4"/>
    <x v="0"/>
    <x v="0"/>
    <x v="3"/>
    <x v="3"/>
  </r>
  <r>
    <x v="4"/>
    <s v="EKO TRANSPORTES E RECOLHIMENTO DE RESÃDUOS LTDA"/>
    <x v="12"/>
    <d v="2024-09-27T00:00:00"/>
    <d v="2024-09-27T00:00:00"/>
    <s v="'1033424"/>
    <s v="1 | 1"/>
    <x v="12"/>
    <x v="0"/>
    <n v="-171088.56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2"/>
    <d v="2024-09-27T00:00:00"/>
    <d v="2024-09-27T00:00:00"/>
    <s v="'1033424"/>
    <s v="1 | 1"/>
    <x v="12"/>
    <x v="0"/>
    <n v="171088.56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2"/>
    <d v="2024-09-27T00:00:00"/>
    <d v="2024-09-27T00:00:00"/>
    <s v="'1033426"/>
    <s v="1 | 1"/>
    <x v="0"/>
    <x v="0"/>
    <n v="1020.34"/>
    <x v="60"/>
    <x v="59"/>
    <m/>
    <x v="0"/>
    <x v="0"/>
    <x v="0"/>
    <n v="2001"/>
    <x v="0"/>
    <n v="20017"/>
    <s v="CORPORATIVO (Comum)"/>
    <x v="1"/>
    <x v="4"/>
    <x v="0"/>
    <x v="0"/>
    <x v="3"/>
    <x v="3"/>
  </r>
  <r>
    <x v="4"/>
    <s v="EKO TRANSPORTES E RECOLHIMENTO DE RESÃDUOS LTDA"/>
    <x v="12"/>
    <d v="2024-09-27T00:00:00"/>
    <d v="2024-09-27T00:00:00"/>
    <s v="'20240927015-REND"/>
    <s v="1 | 1"/>
    <x v="0"/>
    <x v="0"/>
    <n v="720000"/>
    <x v="1"/>
    <x v="1"/>
    <s v="Gerado por conciliacao automatica PIX TRANSF KIOTO A27/09"/>
    <x v="0"/>
    <x v="0"/>
    <x v="0"/>
    <n v="2001"/>
    <x v="0"/>
    <n v="20017"/>
    <s v="CORPORATIVO (Comum)"/>
    <x v="1"/>
    <x v="4"/>
    <x v="1"/>
    <x v="1"/>
    <x v="1"/>
    <x v="1"/>
  </r>
  <r>
    <x v="4"/>
    <s v="EKO TRANSPORTES E RECOLHIMENTO DE RESÃDUOS LTDA"/>
    <x v="12"/>
    <d v="2024-09-30T00:00:00"/>
    <d v="2024-09-30T00:00:00"/>
    <s v="'1033478"/>
    <s v="1 | 1"/>
    <x v="12"/>
    <x v="0"/>
    <n v="-673908.46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2"/>
    <d v="2024-09-30T00:00:00"/>
    <d v="2024-09-30T00:00:00"/>
    <s v="'1033478"/>
    <s v="1 | 1"/>
    <x v="12"/>
    <x v="0"/>
    <n v="673908.46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2"/>
    <d v="2024-09-30T00:00:00"/>
    <d v="2024-09-30T00:00:00"/>
    <s v="'1033479"/>
    <s v="1 | 1"/>
    <x v="12"/>
    <x v="0"/>
    <n v="-680.63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2"/>
    <d v="2024-09-30T00:00:00"/>
    <d v="2024-09-30T00:00:00"/>
    <s v="'1033479"/>
    <s v="1 | 1"/>
    <x v="12"/>
    <x v="0"/>
    <n v="680.63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2"/>
    <d v="2024-09-30T00:00:00"/>
    <d v="2024-09-30T00:00:00"/>
    <s v="'1033480"/>
    <s v="1 | 1"/>
    <x v="12"/>
    <x v="0"/>
    <n v="-1309.32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2"/>
    <d v="2024-09-30T00:00:00"/>
    <d v="2024-09-30T00:00:00"/>
    <s v="'1033480"/>
    <s v="1 | 1"/>
    <x v="12"/>
    <x v="0"/>
    <n v="1309.32"/>
    <x v="12"/>
    <x v="12"/>
    <m/>
    <x v="1"/>
    <x v="0"/>
    <x v="0"/>
    <m/>
    <x v="1"/>
    <m/>
    <m/>
    <x v="2"/>
    <x v="4"/>
    <x v="6"/>
    <x v="6"/>
    <x v="7"/>
    <x v="7"/>
  </r>
  <r>
    <x v="4"/>
    <s v="EKO TRANSPORTES E RECOLHIMENTO DE RESÃDUOS LTDA"/>
    <x v="12"/>
    <d v="2024-09-30T00:00:00"/>
    <d v="2024-09-30T00:00:00"/>
    <s v="'1033504"/>
    <s v="1 | 1"/>
    <x v="0"/>
    <x v="0"/>
    <n v="180000"/>
    <x v="1"/>
    <x v="1"/>
    <m/>
    <x v="0"/>
    <x v="0"/>
    <x v="0"/>
    <n v="2001"/>
    <x v="0"/>
    <n v="20017"/>
    <s v="CORPORATIVO (Comum)"/>
    <x v="1"/>
    <x v="4"/>
    <x v="1"/>
    <x v="1"/>
    <x v="1"/>
    <x v="1"/>
  </r>
  <r>
    <x v="4"/>
    <s v="EKO TRANSPORTES E RECOLHIMENTO DE RESÃDUOS LTDA"/>
    <x v="12"/>
    <d v="2024-09-30T00:00:00"/>
    <d v="2024-09-30T00:00:00"/>
    <s v="'20240930061-REND"/>
    <s v="1 | 1"/>
    <x v="0"/>
    <x v="0"/>
    <n v="180000"/>
    <x v="1"/>
    <x v="1"/>
    <s v="Gerado por conciliacao automatica PIX TRANSF KIOTO A30/09"/>
    <x v="0"/>
    <x v="0"/>
    <x v="0"/>
    <n v="2001"/>
    <x v="0"/>
    <n v="20017"/>
    <s v="CORPORATIVO (Comum)"/>
    <x v="1"/>
    <x v="4"/>
    <x v="1"/>
    <x v="1"/>
    <x v="1"/>
    <x v="1"/>
  </r>
  <r>
    <x v="4"/>
    <s v="EKO TRANSPORTES E RECOLHIMENTO DE RESÃDUOS LTDA"/>
    <x v="12"/>
    <d v="2024-09-30T00:00:00"/>
    <d v="2024-09-30T00:00:00"/>
    <s v="'20240930067-REND"/>
    <s v="1 | 1"/>
    <x v="0"/>
    <x v="0"/>
    <n v="2.65"/>
    <x v="60"/>
    <x v="59"/>
    <s v="Gerado por conciliacao automatica REND PAGO APLIC AUT APR"/>
    <x v="0"/>
    <x v="0"/>
    <x v="0"/>
    <n v="2001"/>
    <x v="0"/>
    <n v="20017"/>
    <s v="CORPORATIVO (Comum)"/>
    <x v="1"/>
    <x v="4"/>
    <x v="0"/>
    <x v="0"/>
    <x v="3"/>
    <x v="3"/>
  </r>
  <r>
    <x v="4"/>
    <s v="EKO TRANSPORTES E RECOLHIMENTO DE RESÃDUOS LTDA"/>
    <x v="13"/>
    <d v="2024-10-01T00:00:00"/>
    <d v="2024-10-01T00:00:00"/>
    <s v="'1033551"/>
    <s v="1 | 1"/>
    <x v="12"/>
    <x v="0"/>
    <n v="-833391.17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13"/>
    <d v="2024-10-01T00:00:00"/>
    <d v="2024-10-01T00:00:00"/>
    <s v="'1033551"/>
    <s v="1 | 1"/>
    <x v="12"/>
    <x v="0"/>
    <n v="833391.17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13"/>
    <d v="2024-10-02T00:00:00"/>
    <d v="2024-10-02T00:00:00"/>
    <s v="'1033760"/>
    <s v="1 | 1"/>
    <x v="12"/>
    <x v="2"/>
    <n v="-1763.14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13"/>
    <d v="2024-10-02T00:00:00"/>
    <d v="2024-10-02T00:00:00"/>
    <s v="'1033760"/>
    <s v="1 | 1"/>
    <x v="12"/>
    <x v="0"/>
    <n v="1763.14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13"/>
    <d v="2024-10-02T00:00:00"/>
    <d v="2024-10-02T00:00:00"/>
    <s v="'1033761"/>
    <s v="1 | 1"/>
    <x v="12"/>
    <x v="0"/>
    <n v="-302364.93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13"/>
    <d v="2024-10-02T00:00:00"/>
    <d v="2024-10-02T00:00:00"/>
    <s v="'1033761"/>
    <s v="1 | 1"/>
    <x v="12"/>
    <x v="0"/>
    <n v="302364.93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13"/>
    <d v="2024-10-03T00:00:00"/>
    <d v="2024-10-03T00:00:00"/>
    <s v="'1033763"/>
    <s v="1 | 1"/>
    <x v="12"/>
    <x v="0"/>
    <n v="-249993.82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13"/>
    <d v="2024-10-03T00:00:00"/>
    <d v="2024-10-03T00:00:00"/>
    <s v="'1033763"/>
    <s v="1 | 1"/>
    <x v="12"/>
    <x v="0"/>
    <n v="249993.82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13"/>
    <d v="2024-10-03T00:00:00"/>
    <d v="2024-10-03T00:00:00"/>
    <s v="'20241003021-REND"/>
    <s v="1 | 1"/>
    <x v="0"/>
    <x v="0"/>
    <n v="1.23"/>
    <x v="60"/>
    <x v="59"/>
    <s v="Gerado por conciliacao automatica REND PAGO APLIC AUT APR"/>
    <x v="0"/>
    <x v="0"/>
    <x v="0"/>
    <n v="2001"/>
    <x v="0"/>
    <n v="20017"/>
    <s v="CORPORATIVO (Comum)"/>
    <x v="1"/>
    <x v="0"/>
    <x v="0"/>
    <x v="0"/>
    <x v="3"/>
    <x v="3"/>
  </r>
  <r>
    <x v="4"/>
    <s v="EKO TRANSPORTES E RECOLHIMENTO DE RESÃDUOS LTDA"/>
    <x v="13"/>
    <d v="2024-10-04T00:00:00"/>
    <d v="2024-10-04T00:00:00"/>
    <s v="'1033949"/>
    <s v="1 | 1"/>
    <x v="12"/>
    <x v="2"/>
    <n v="-180102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13"/>
    <d v="2024-10-04T00:00:00"/>
    <d v="2024-10-04T00:00:00"/>
    <s v="'1033949"/>
    <s v="1 | 1"/>
    <x v="12"/>
    <x v="0"/>
    <n v="180102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13"/>
    <d v="2024-10-04T00:00:00"/>
    <d v="2024-10-04T00:00:00"/>
    <s v="'20241004017-REND"/>
    <s v="1 | 1"/>
    <x v="0"/>
    <x v="0"/>
    <n v="30000"/>
    <x v="1"/>
    <x v="1"/>
    <s v="Gerado por conciliacao automatica SISPAG KIOTO AMBIENTAL"/>
    <x v="0"/>
    <x v="0"/>
    <x v="0"/>
    <n v="2001"/>
    <x v="0"/>
    <n v="20017"/>
    <s v="CORPORATIVO (Comum)"/>
    <x v="1"/>
    <x v="0"/>
    <x v="1"/>
    <x v="1"/>
    <x v="1"/>
    <x v="1"/>
  </r>
  <r>
    <x v="4"/>
    <s v="EKO TRANSPORTES E RECOLHIMENTO DE RESÃDUOS LTDA"/>
    <x v="13"/>
    <d v="2024-10-04T00:00:00"/>
    <d v="2024-10-04T00:00:00"/>
    <s v="'20241004021-REND"/>
    <s v="1 | 1"/>
    <x v="0"/>
    <x v="0"/>
    <n v="47000"/>
    <x v="1"/>
    <x v="1"/>
    <s v="Gerado por conciliacao automatica PIX TRANSF KIOTO A04/10"/>
    <x v="0"/>
    <x v="0"/>
    <x v="0"/>
    <n v="2001"/>
    <x v="0"/>
    <n v="20017"/>
    <s v="CORPORATIVO (Comum)"/>
    <x v="1"/>
    <x v="0"/>
    <x v="1"/>
    <x v="1"/>
    <x v="1"/>
    <x v="1"/>
  </r>
  <r>
    <x v="4"/>
    <s v="EKO TRANSPORTES E RECOLHIMENTO DE RESÃDUOS LTDA"/>
    <x v="13"/>
    <d v="2024-10-04T00:00:00"/>
    <d v="2024-10-04T00:00:00"/>
    <s v="'20241004022-REND"/>
    <s v="1 | 1"/>
    <x v="0"/>
    <x v="0"/>
    <n v="180000"/>
    <x v="1"/>
    <x v="1"/>
    <s v="Gerado por conciliacao automatica PIX TRANSF KIOTO A04/10"/>
    <x v="0"/>
    <x v="0"/>
    <x v="0"/>
    <n v="2001"/>
    <x v="0"/>
    <n v="20017"/>
    <s v="CORPORATIVO (Comum)"/>
    <x v="1"/>
    <x v="0"/>
    <x v="1"/>
    <x v="1"/>
    <x v="1"/>
    <x v="1"/>
  </r>
  <r>
    <x v="4"/>
    <s v="EKO TRANSPORTES E RECOLHIMENTO DE RESÃDUOS LTDA"/>
    <x v="13"/>
    <d v="2024-10-04T00:00:00"/>
    <d v="2024-10-04T00:00:00"/>
    <s v="'20241004025-REND"/>
    <s v="1 | 1"/>
    <x v="0"/>
    <x v="0"/>
    <n v="2.19"/>
    <x v="60"/>
    <x v="59"/>
    <s v="Gerado por conciliacao automatica REND PAGO APLIC AUT MAIS"/>
    <x v="0"/>
    <x v="0"/>
    <x v="0"/>
    <n v="2001"/>
    <x v="0"/>
    <n v="20017"/>
    <s v="CORPORATIVO (Comum)"/>
    <x v="1"/>
    <x v="0"/>
    <x v="0"/>
    <x v="0"/>
    <x v="3"/>
    <x v="3"/>
  </r>
  <r>
    <x v="4"/>
    <s v="EKO TRANSPORTES E RECOLHIMENTO DE RESÃDUOS LTDA"/>
    <x v="13"/>
    <d v="2024-10-07T00:00:00"/>
    <d v="2024-10-07T00:00:00"/>
    <s v="'1033950"/>
    <s v="1 | 1"/>
    <x v="12"/>
    <x v="2"/>
    <n v="-480609.71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13"/>
    <d v="2024-10-07T00:00:00"/>
    <d v="2024-10-07T00:00:00"/>
    <s v="'1033950"/>
    <s v="1 | 1"/>
    <x v="12"/>
    <x v="0"/>
    <n v="480609.71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13"/>
    <d v="2024-10-08T00:00:00"/>
    <d v="2024-10-08T00:00:00"/>
    <s v="'1034085"/>
    <s v="1 | 1"/>
    <x v="12"/>
    <x v="0"/>
    <n v="-282429.53999999998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13"/>
    <d v="2024-10-08T00:00:00"/>
    <d v="2024-10-08T00:00:00"/>
    <s v="'1034085"/>
    <s v="1 | 1"/>
    <x v="12"/>
    <x v="0"/>
    <n v="282429.53999999998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13"/>
    <d v="2024-10-09T00:00:00"/>
    <d v="2024-10-09T00:00:00"/>
    <s v="'1034086"/>
    <s v="1 | 1"/>
    <x v="12"/>
    <x v="0"/>
    <n v="-408450.22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13"/>
    <d v="2024-10-09T00:00:00"/>
    <d v="2024-10-09T00:00:00"/>
    <s v="'1034086"/>
    <s v="1 | 1"/>
    <x v="12"/>
    <x v="0"/>
    <n v="408450.22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13"/>
    <d v="2024-10-10T00:00:00"/>
    <d v="2024-10-10T00:00:00"/>
    <s v="'1034260"/>
    <s v="1 | 1"/>
    <x v="12"/>
    <x v="0"/>
    <n v="-1285803.48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13"/>
    <d v="2024-10-10T00:00:00"/>
    <d v="2024-10-10T00:00:00"/>
    <s v="'1034260"/>
    <s v="1 | 1"/>
    <x v="12"/>
    <x v="0"/>
    <n v="1285803.48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13"/>
    <d v="2024-10-10T00:00:00"/>
    <d v="2024-10-10T00:00:00"/>
    <s v="'1034815"/>
    <s v="1 | 1"/>
    <x v="12"/>
    <x v="2"/>
    <n v="-66635.37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13"/>
    <d v="2024-10-10T00:00:00"/>
    <d v="2024-10-10T00:00:00"/>
    <s v="'1034815"/>
    <s v="1 | 1"/>
    <x v="12"/>
    <x v="0"/>
    <n v="66635.37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13"/>
    <d v="2024-10-11T00:00:00"/>
    <d v="2024-10-11T00:00:00"/>
    <s v="'1034261"/>
    <s v="1 | 1"/>
    <x v="12"/>
    <x v="0"/>
    <n v="-292683.43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13"/>
    <d v="2024-10-11T00:00:00"/>
    <d v="2024-10-11T00:00:00"/>
    <s v="'1034261"/>
    <s v="1 | 1"/>
    <x v="12"/>
    <x v="0"/>
    <n v="292683.43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13"/>
    <d v="2024-10-11T00:00:00"/>
    <d v="2024-10-11T00:00:00"/>
    <s v="'20241011048-REND"/>
    <s v="1 | 1"/>
    <x v="0"/>
    <x v="0"/>
    <n v="2.13"/>
    <x v="60"/>
    <x v="59"/>
    <s v="Gerado por conciliacao automatica REND PAGO APLIC AUT APR"/>
    <x v="0"/>
    <x v="0"/>
    <x v="0"/>
    <n v="2001"/>
    <x v="0"/>
    <n v="20017"/>
    <s v="CORPORATIVO (Comum)"/>
    <x v="1"/>
    <x v="0"/>
    <x v="0"/>
    <x v="0"/>
    <x v="3"/>
    <x v="3"/>
  </r>
  <r>
    <x v="4"/>
    <s v="EKO TRANSPORTES E RECOLHIMENTO DE RESÃDUOS LTDA"/>
    <x v="13"/>
    <d v="2024-10-14T00:00:00"/>
    <d v="2024-10-14T00:00:00"/>
    <s v="'1034482"/>
    <s v="1 | 1"/>
    <x v="12"/>
    <x v="0"/>
    <n v="-407507.21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13"/>
    <d v="2024-10-14T00:00:00"/>
    <d v="2024-10-14T00:00:00"/>
    <s v="'1034482"/>
    <s v="1 | 1"/>
    <x v="12"/>
    <x v="0"/>
    <n v="407507.21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13"/>
    <d v="2024-10-15T00:00:00"/>
    <d v="2024-10-15T00:00:00"/>
    <s v="'1034483"/>
    <s v="1 | 1"/>
    <x v="12"/>
    <x v="2"/>
    <n v="-428036.94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13"/>
    <d v="2024-10-15T00:00:00"/>
    <d v="2024-10-15T00:00:00"/>
    <s v="'1034483"/>
    <s v="1 | 1"/>
    <x v="12"/>
    <x v="0"/>
    <n v="428036.94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13"/>
    <d v="2024-10-15T00:00:00"/>
    <d v="2024-10-15T00:00:00"/>
    <s v="'1034513"/>
    <s v="1 | 1"/>
    <x v="12"/>
    <x v="0"/>
    <n v="-136389.95000000001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13"/>
    <d v="2024-10-15T00:00:00"/>
    <d v="2024-10-15T00:00:00"/>
    <s v="'1034513"/>
    <s v="1 | 1"/>
    <x v="12"/>
    <x v="0"/>
    <n v="136389.95000000001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13"/>
    <d v="2024-10-15T00:00:00"/>
    <d v="2024-10-15T00:00:00"/>
    <s v="'20241015033-REND"/>
    <s v="1 | 1"/>
    <x v="0"/>
    <x v="0"/>
    <n v="1.61"/>
    <x v="60"/>
    <x v="59"/>
    <s v="Gerado por conciliacao automatica REND PAGO APLIC AUT MAIS"/>
    <x v="0"/>
    <x v="0"/>
    <x v="0"/>
    <n v="2001"/>
    <x v="0"/>
    <n v="20017"/>
    <s v="CORPORATIVO (Comum)"/>
    <x v="1"/>
    <x v="0"/>
    <x v="0"/>
    <x v="0"/>
    <x v="3"/>
    <x v="3"/>
  </r>
  <r>
    <x v="4"/>
    <s v="EKO TRANSPORTES E RECOLHIMENTO DE RESÃDUOS LTDA"/>
    <x v="13"/>
    <d v="2024-10-16T00:00:00"/>
    <d v="2024-10-16T00:00:00"/>
    <s v="'1034484"/>
    <s v="1 | 1"/>
    <x v="12"/>
    <x v="0"/>
    <n v="-312864.39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13"/>
    <d v="2024-10-16T00:00:00"/>
    <d v="2024-10-16T00:00:00"/>
    <s v="'1034484"/>
    <s v="1 | 1"/>
    <x v="12"/>
    <x v="0"/>
    <n v="312864.39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13"/>
    <d v="2024-10-17T00:00:00"/>
    <d v="2024-10-17T00:00:00"/>
    <s v="'1034582"/>
    <s v="1 | 1"/>
    <x v="12"/>
    <x v="2"/>
    <n v="-816.47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13"/>
    <d v="2024-10-17T00:00:00"/>
    <d v="2024-10-17T00:00:00"/>
    <s v="'1034582"/>
    <s v="1 | 1"/>
    <x v="12"/>
    <x v="0"/>
    <n v="816.47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13"/>
    <d v="2024-10-17T00:00:00"/>
    <d v="2024-10-17T00:00:00"/>
    <s v="'1034583"/>
    <s v="1 | 1"/>
    <x v="12"/>
    <x v="0"/>
    <n v="-362888.71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13"/>
    <d v="2024-10-17T00:00:00"/>
    <d v="2024-10-17T00:00:00"/>
    <s v="'1034583"/>
    <s v="1 | 1"/>
    <x v="12"/>
    <x v="0"/>
    <n v="362888.71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13"/>
    <d v="2024-10-18T00:00:00"/>
    <d v="2024-10-18T00:00:00"/>
    <s v="'1034584"/>
    <s v="1 | 1"/>
    <x v="12"/>
    <x v="0"/>
    <n v="-233031.94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13"/>
    <d v="2024-10-18T00:00:00"/>
    <d v="2024-10-18T00:00:00"/>
    <s v="'1034584"/>
    <s v="1 | 1"/>
    <x v="12"/>
    <x v="0"/>
    <n v="233031.94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13"/>
    <d v="2024-10-18T00:00:00"/>
    <d v="2024-10-18T00:00:00"/>
    <s v="'20241018022-REND"/>
    <s v="1 | 1"/>
    <x v="0"/>
    <x v="0"/>
    <n v="5.91"/>
    <x v="60"/>
    <x v="59"/>
    <s v="Gerado por conciliacao automatica REND PAGO APLIC AUT APR"/>
    <x v="0"/>
    <x v="0"/>
    <x v="0"/>
    <n v="2001"/>
    <x v="0"/>
    <n v="20017"/>
    <s v="CORPORATIVO (Comum)"/>
    <x v="1"/>
    <x v="0"/>
    <x v="0"/>
    <x v="0"/>
    <x v="3"/>
    <x v="3"/>
  </r>
  <r>
    <x v="4"/>
    <s v="EKO TRANSPORTES E RECOLHIMENTO DE RESÃDUOS LTDA"/>
    <x v="13"/>
    <d v="2024-10-21T00:00:00"/>
    <d v="2024-10-21T00:00:00"/>
    <s v="'1034772"/>
    <s v="1 | 1"/>
    <x v="12"/>
    <x v="2"/>
    <n v="-758485.82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13"/>
    <d v="2024-10-21T00:00:00"/>
    <d v="2024-10-21T00:00:00"/>
    <s v="'1034772"/>
    <s v="1 | 1"/>
    <x v="12"/>
    <x v="0"/>
    <n v="758485.82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13"/>
    <d v="2024-10-21T00:00:00"/>
    <d v="2024-10-21T00:00:00"/>
    <s v="'1034775"/>
    <s v="1 | 1"/>
    <x v="12"/>
    <x v="0"/>
    <n v="-39830.68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13"/>
    <d v="2024-10-21T00:00:00"/>
    <d v="2024-10-21T00:00:00"/>
    <s v="'1034775"/>
    <s v="1 | 1"/>
    <x v="12"/>
    <x v="0"/>
    <n v="39830.68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13"/>
    <d v="2024-10-22T00:00:00"/>
    <d v="2024-10-22T00:00:00"/>
    <s v="'1034773"/>
    <s v="1 | 1"/>
    <x v="12"/>
    <x v="2"/>
    <n v="-214465.97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13"/>
    <d v="2024-10-22T00:00:00"/>
    <d v="2024-10-22T00:00:00"/>
    <s v="'1034773"/>
    <s v="1 | 1"/>
    <x v="12"/>
    <x v="0"/>
    <n v="214465.97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13"/>
    <d v="2024-10-23T00:00:00"/>
    <d v="2024-10-23T00:00:00"/>
    <s v="'1034774"/>
    <s v="1 | 1"/>
    <x v="12"/>
    <x v="2"/>
    <n v="-254978.02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13"/>
    <d v="2024-10-23T00:00:00"/>
    <d v="2024-10-23T00:00:00"/>
    <s v="'1034774"/>
    <s v="1 | 1"/>
    <x v="12"/>
    <x v="0"/>
    <n v="254978.02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13"/>
    <d v="2024-10-24T00:00:00"/>
    <d v="2024-10-24T00:00:00"/>
    <s v="'1034900"/>
    <s v="1 | 1"/>
    <x v="12"/>
    <x v="2"/>
    <n v="-165408.59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13"/>
    <d v="2024-10-24T00:00:00"/>
    <d v="2024-10-24T00:00:00"/>
    <s v="'1034900"/>
    <s v="1 | 1"/>
    <x v="12"/>
    <x v="0"/>
    <n v="165408.59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13"/>
    <d v="2024-10-25T00:00:00"/>
    <d v="2024-10-25T00:00:00"/>
    <s v="'1034902"/>
    <s v="1 | 1"/>
    <x v="12"/>
    <x v="2"/>
    <n v="-437839.57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13"/>
    <d v="2024-10-25T00:00:00"/>
    <d v="2024-10-25T00:00:00"/>
    <s v="'1034902"/>
    <s v="1 | 1"/>
    <x v="12"/>
    <x v="0"/>
    <n v="437839.57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13"/>
    <d v="2024-10-25T00:00:00"/>
    <d v="2024-10-25T00:00:00"/>
    <s v="'1034905"/>
    <s v="1 | 1"/>
    <x v="0"/>
    <x v="0"/>
    <n v="726.05"/>
    <x v="60"/>
    <x v="59"/>
    <m/>
    <x v="0"/>
    <x v="0"/>
    <x v="0"/>
    <n v="2001"/>
    <x v="0"/>
    <n v="20017"/>
    <s v="CORPORATIVO (Comum)"/>
    <x v="1"/>
    <x v="0"/>
    <x v="0"/>
    <x v="0"/>
    <x v="3"/>
    <x v="3"/>
  </r>
  <r>
    <x v="4"/>
    <s v="EKO TRANSPORTES E RECOLHIMENTO DE RESÃDUOS LTDA"/>
    <x v="13"/>
    <d v="2024-10-25T00:00:00"/>
    <d v="2024-10-25T00:00:00"/>
    <s v="'1035021"/>
    <s v="1 | 1"/>
    <x v="12"/>
    <x v="2"/>
    <n v="-10563.79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13"/>
    <d v="2024-10-25T00:00:00"/>
    <d v="2024-10-25T00:00:00"/>
    <s v="'1035021"/>
    <s v="1 | 1"/>
    <x v="12"/>
    <x v="0"/>
    <n v="10563.79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13"/>
    <d v="2024-10-25T00:00:00"/>
    <d v="2024-10-25T00:00:00"/>
    <s v="'20241025029-REND"/>
    <s v="1 | 1"/>
    <x v="0"/>
    <x v="0"/>
    <n v="280000"/>
    <x v="1"/>
    <x v="1"/>
    <s v="Gerado por conciliacao automatica SISPAG KIOTO AMBIENTAL"/>
    <x v="0"/>
    <x v="0"/>
    <x v="0"/>
    <n v="2001"/>
    <x v="0"/>
    <n v="20017"/>
    <s v="CORPORATIVO (Comum)"/>
    <x v="1"/>
    <x v="0"/>
    <x v="1"/>
    <x v="1"/>
    <x v="1"/>
    <x v="1"/>
  </r>
  <r>
    <x v="4"/>
    <s v="EKO TRANSPORTES E RECOLHIMENTO DE RESÃDUOS LTDA"/>
    <x v="13"/>
    <d v="2024-10-25T00:00:00"/>
    <d v="2024-10-25T00:00:00"/>
    <s v="'20241025033-REND"/>
    <s v="1 | 1"/>
    <x v="0"/>
    <x v="0"/>
    <n v="376000"/>
    <x v="1"/>
    <x v="1"/>
    <s v="Gerado por conciliacao automatica PIX TRANSF KIOTO A25/10"/>
    <x v="0"/>
    <x v="0"/>
    <x v="0"/>
    <n v="2001"/>
    <x v="0"/>
    <n v="20017"/>
    <s v="CORPORATIVO (Comum)"/>
    <x v="1"/>
    <x v="0"/>
    <x v="1"/>
    <x v="1"/>
    <x v="1"/>
    <x v="1"/>
  </r>
  <r>
    <x v="4"/>
    <s v="EKO TRANSPORTES E RECOLHIMENTO DE RESÃDUOS LTDA"/>
    <x v="13"/>
    <d v="2024-10-25T00:00:00"/>
    <d v="2024-10-25T00:00:00"/>
    <s v="'20241025038-REND"/>
    <s v="1 | 1"/>
    <x v="0"/>
    <x v="0"/>
    <n v="42.49"/>
    <x v="60"/>
    <x v="59"/>
    <s v="Gerado por conciliacao automatica REND PAGO APLIC AUT APR"/>
    <x v="0"/>
    <x v="0"/>
    <x v="0"/>
    <n v="2001"/>
    <x v="0"/>
    <n v="20017"/>
    <s v="CORPORATIVO (Comum)"/>
    <x v="1"/>
    <x v="0"/>
    <x v="0"/>
    <x v="0"/>
    <x v="3"/>
    <x v="3"/>
  </r>
  <r>
    <x v="4"/>
    <s v="EKO TRANSPORTES E RECOLHIMENTO DE RESÃDUOS LTDA"/>
    <x v="13"/>
    <d v="2024-10-28T00:00:00"/>
    <d v="2024-10-28T00:00:00"/>
    <s v="'1035010"/>
    <s v="1 | 1"/>
    <x v="12"/>
    <x v="2"/>
    <n v="-279540.3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13"/>
    <d v="2024-10-28T00:00:00"/>
    <d v="2024-10-28T00:00:00"/>
    <s v="'1035010"/>
    <s v="1 | 1"/>
    <x v="12"/>
    <x v="0"/>
    <n v="279540.3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13"/>
    <d v="2024-10-28T00:00:00"/>
    <d v="2024-10-28T00:00:00"/>
    <s v="'1035011"/>
    <s v="1 | 1"/>
    <x v="12"/>
    <x v="0"/>
    <n v="-11000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13"/>
    <d v="2024-10-28T00:00:00"/>
    <d v="2024-10-28T00:00:00"/>
    <s v="'1035011"/>
    <s v="1 | 1"/>
    <x v="12"/>
    <x v="0"/>
    <n v="11000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13"/>
    <d v="2024-10-28T00:00:00"/>
    <d v="2024-10-28T00:00:00"/>
    <s v="'1035024"/>
    <s v="1 | 1"/>
    <x v="0"/>
    <x v="0"/>
    <n v="6.13"/>
    <x v="60"/>
    <x v="59"/>
    <m/>
    <x v="0"/>
    <x v="0"/>
    <x v="0"/>
    <n v="2001"/>
    <x v="0"/>
    <n v="20017"/>
    <s v="CORPORATIVO (Comum)"/>
    <x v="1"/>
    <x v="0"/>
    <x v="0"/>
    <x v="0"/>
    <x v="3"/>
    <x v="3"/>
  </r>
  <r>
    <x v="4"/>
    <s v="EKO TRANSPORTES E RECOLHIMENTO DE RESÃDUOS LTDA"/>
    <x v="13"/>
    <d v="2024-10-29T00:00:00"/>
    <d v="2024-10-29T00:00:00"/>
    <s v="'1035074"/>
    <s v="1 | 1"/>
    <x v="12"/>
    <x v="2"/>
    <n v="-186455.14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13"/>
    <d v="2024-10-29T00:00:00"/>
    <d v="2024-10-29T00:00:00"/>
    <s v="'1035074"/>
    <s v="1 | 1"/>
    <x v="12"/>
    <x v="0"/>
    <n v="186455.14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13"/>
    <d v="2024-10-30T00:00:00"/>
    <d v="2024-10-30T00:00:00"/>
    <s v="'1035137"/>
    <s v="1 | 1"/>
    <x v="12"/>
    <x v="2"/>
    <n v="-1309.31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13"/>
    <d v="2024-10-30T00:00:00"/>
    <d v="2024-10-30T00:00:00"/>
    <s v="'1035137"/>
    <s v="1 | 1"/>
    <x v="12"/>
    <x v="0"/>
    <n v="1309.31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13"/>
    <d v="2024-10-30T00:00:00"/>
    <d v="2024-10-30T00:00:00"/>
    <s v="'1035138"/>
    <s v="1 | 1"/>
    <x v="12"/>
    <x v="2"/>
    <n v="-469468.47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13"/>
    <d v="2024-10-30T00:00:00"/>
    <d v="2024-10-30T00:00:00"/>
    <s v="'1035138"/>
    <s v="1 | 1"/>
    <x v="12"/>
    <x v="0"/>
    <n v="469468.47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13"/>
    <d v="2024-10-30T00:00:00"/>
    <d v="2024-10-30T00:00:00"/>
    <s v="'20241030058-REND"/>
    <s v="1 | 1"/>
    <x v="0"/>
    <x v="0"/>
    <n v="243000"/>
    <x v="1"/>
    <x v="1"/>
    <s v="Gerado por conciliacao automatica PIX TRANSF KIOTO A30/10"/>
    <x v="0"/>
    <x v="0"/>
    <x v="0"/>
    <n v="2001"/>
    <x v="0"/>
    <n v="20017"/>
    <s v="CORPORATIVO (Comum)"/>
    <x v="1"/>
    <x v="0"/>
    <x v="1"/>
    <x v="1"/>
    <x v="1"/>
    <x v="1"/>
  </r>
  <r>
    <x v="4"/>
    <s v="EKO TRANSPORTES E RECOLHIMENTO DE RESÃDUOS LTDA"/>
    <x v="13"/>
    <d v="2024-10-30T00:00:00"/>
    <d v="2024-10-30T00:00:00"/>
    <s v="'20241030066-REND"/>
    <s v="1 | 1"/>
    <x v="0"/>
    <x v="0"/>
    <n v="2.68"/>
    <x v="60"/>
    <x v="59"/>
    <s v="Gerado por conciliacao automatica REND PAGO APLIC AUT APR"/>
    <x v="0"/>
    <x v="0"/>
    <x v="0"/>
    <n v="2001"/>
    <x v="0"/>
    <n v="20017"/>
    <s v="CORPORATIVO (Comum)"/>
    <x v="1"/>
    <x v="0"/>
    <x v="0"/>
    <x v="0"/>
    <x v="3"/>
    <x v="3"/>
  </r>
  <r>
    <x v="4"/>
    <s v="EKO TRANSPORTES E RECOLHIMENTO DE RESÃDUOS LTDA"/>
    <x v="13"/>
    <d v="2024-10-31T00:00:00"/>
    <d v="2024-10-31T00:00:00"/>
    <s v="'1035220"/>
    <s v="1 | 1"/>
    <x v="12"/>
    <x v="2"/>
    <n v="-158061.76999999999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13"/>
    <d v="2024-10-31T00:00:00"/>
    <d v="2024-10-31T00:00:00"/>
    <s v="'1035220"/>
    <s v="1 | 1"/>
    <x v="12"/>
    <x v="0"/>
    <n v="158061.76999999999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13"/>
    <d v="2024-10-31T00:00:00"/>
    <d v="2024-10-31T00:00:00"/>
    <s v="'20241031026-REND"/>
    <s v="1 | 1"/>
    <x v="0"/>
    <x v="0"/>
    <n v="310000"/>
    <x v="1"/>
    <x v="1"/>
    <s v="Gerado por conciliacao automatica SISPAG KIOTO AMBIENTAL"/>
    <x v="0"/>
    <x v="0"/>
    <x v="0"/>
    <n v="2001"/>
    <x v="0"/>
    <n v="20017"/>
    <s v="CORPORATIVO (Comum)"/>
    <x v="1"/>
    <x v="0"/>
    <x v="1"/>
    <x v="1"/>
    <x v="1"/>
    <x v="1"/>
  </r>
  <r>
    <x v="4"/>
    <s v="EKO TRANSPORTES E RECOLHIMENTO DE RESÃDUOS LTDA"/>
    <x v="13"/>
    <d v="2024-10-31T00:00:00"/>
    <d v="2024-10-31T00:00:00"/>
    <s v="'20241031035-REND"/>
    <s v="1 | 1"/>
    <x v="0"/>
    <x v="0"/>
    <n v="100000"/>
    <x v="1"/>
    <x v="1"/>
    <s v="Gerado por conciliacao automatica PIX TRANSF KIOTO A31/10"/>
    <x v="0"/>
    <x v="0"/>
    <x v="0"/>
    <n v="2001"/>
    <x v="0"/>
    <n v="20017"/>
    <s v="CORPORATIVO (Comum)"/>
    <x v="1"/>
    <x v="0"/>
    <x v="1"/>
    <x v="1"/>
    <x v="1"/>
    <x v="1"/>
  </r>
  <r>
    <x v="4"/>
    <s v="EKO TRANSPORTES E RECOLHIMENTO DE RESÃDUOS LTDA"/>
    <x v="13"/>
    <d v="2024-10-31T00:00:00"/>
    <d v="2024-10-31T00:00:00"/>
    <s v="'20241031039-REND"/>
    <s v="1 | 1"/>
    <x v="0"/>
    <x v="0"/>
    <n v="1.92"/>
    <x v="60"/>
    <x v="59"/>
    <s v="Gerado por conciliacao automatica REND PAGO APLIC AUT APR"/>
    <x v="0"/>
    <x v="0"/>
    <x v="0"/>
    <n v="2001"/>
    <x v="0"/>
    <n v="20017"/>
    <s v="CORPORATIVO (Comum)"/>
    <x v="1"/>
    <x v="0"/>
    <x v="0"/>
    <x v="0"/>
    <x v="3"/>
    <x v="3"/>
  </r>
  <r>
    <x v="4"/>
    <s v="EKO TRANSPORTES E RECOLHIMENTO DE RESÃDUOS LTDA"/>
    <x v="14"/>
    <d v="2024-11-01T00:00:00"/>
    <d v="2024-11-01T00:00:00"/>
    <s v="'1035416"/>
    <s v="1 | 1"/>
    <x v="12"/>
    <x v="2"/>
    <n v="-781911.89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14"/>
    <d v="2024-11-01T00:00:00"/>
    <d v="2024-11-01T00:00:00"/>
    <s v="'1035416"/>
    <s v="1 | 1"/>
    <x v="12"/>
    <x v="0"/>
    <n v="781911.89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14"/>
    <d v="2024-11-04T00:00:00"/>
    <d v="2024-11-04T00:00:00"/>
    <s v="'1035414"/>
    <s v="1 | 1"/>
    <x v="12"/>
    <x v="2"/>
    <n v="-1763.14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14"/>
    <d v="2024-11-04T00:00:00"/>
    <d v="2024-11-04T00:00:00"/>
    <s v="'1035414"/>
    <s v="1 | 1"/>
    <x v="12"/>
    <x v="0"/>
    <n v="1763.14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14"/>
    <d v="2024-11-04T00:00:00"/>
    <d v="2024-11-04T00:00:00"/>
    <s v="'1035415"/>
    <s v="1 | 1"/>
    <x v="12"/>
    <x v="2"/>
    <n v="-339395.13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14"/>
    <d v="2024-11-04T00:00:00"/>
    <d v="2024-11-04T00:00:00"/>
    <s v="'1035415"/>
    <s v="1 | 1"/>
    <x v="12"/>
    <x v="0"/>
    <n v="339395.13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14"/>
    <d v="2024-11-05T00:00:00"/>
    <d v="2024-11-05T00:00:00"/>
    <s v="'1035613"/>
    <s v="1 | 1"/>
    <x v="12"/>
    <x v="2"/>
    <n v="-344667.11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14"/>
    <d v="2024-11-05T00:00:00"/>
    <d v="2024-11-05T00:00:00"/>
    <s v="'1035613"/>
    <s v="1 | 1"/>
    <x v="12"/>
    <x v="0"/>
    <n v="344667.11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14"/>
    <d v="2024-11-05T00:00:00"/>
    <d v="2024-11-05T00:00:00"/>
    <s v="'20241105034-REND"/>
    <s v="1 | 1"/>
    <x v="0"/>
    <x v="0"/>
    <n v="1.28"/>
    <x v="60"/>
    <x v="59"/>
    <s v="Gerado por conciliacao automatica REND PAGO APLIC AUT MAIS"/>
    <x v="0"/>
    <x v="0"/>
    <x v="0"/>
    <n v="2001"/>
    <x v="0"/>
    <n v="20017"/>
    <s v="CORPORATIVO (Comum)"/>
    <x v="1"/>
    <x v="0"/>
    <x v="0"/>
    <x v="0"/>
    <x v="3"/>
    <x v="3"/>
  </r>
  <r>
    <x v="4"/>
    <s v="EKO TRANSPORTES E RECOLHIMENTO DE RESÃDUOS LTDA"/>
    <x v="14"/>
    <d v="2024-11-06T00:00:00"/>
    <d v="2024-11-06T00:00:00"/>
    <s v="'1035617"/>
    <s v="1 | 1"/>
    <x v="12"/>
    <x v="2"/>
    <n v="-164968.28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14"/>
    <d v="2024-11-06T00:00:00"/>
    <d v="2024-11-06T00:00:00"/>
    <s v="'1035617"/>
    <s v="1 | 1"/>
    <x v="12"/>
    <x v="0"/>
    <n v="164968.28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14"/>
    <d v="2024-11-07T00:00:00"/>
    <d v="2024-11-07T00:00:00"/>
    <s v="'1036100"/>
    <s v="1 | 1"/>
    <x v="12"/>
    <x v="2"/>
    <n v="-175403.26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14"/>
    <d v="2024-11-07T00:00:00"/>
    <d v="2024-11-07T00:00:00"/>
    <s v="'1036100"/>
    <s v="1 | 1"/>
    <x v="12"/>
    <x v="0"/>
    <n v="175403.26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14"/>
    <d v="2024-11-07T00:00:00"/>
    <d v="2024-11-07T00:00:00"/>
    <s v="'20241107033-REND"/>
    <s v="1 | 1"/>
    <x v="0"/>
    <x v="0"/>
    <n v="210000"/>
    <x v="1"/>
    <x v="1"/>
    <s v="Gerado por conciliacao automatica SISPAG KIOTO AMBIENTAL"/>
    <x v="0"/>
    <x v="0"/>
    <x v="0"/>
    <n v="2001"/>
    <x v="0"/>
    <n v="20017"/>
    <s v="CORPORATIVO (Comum)"/>
    <x v="1"/>
    <x v="0"/>
    <x v="1"/>
    <x v="1"/>
    <x v="1"/>
    <x v="1"/>
  </r>
  <r>
    <x v="4"/>
    <s v="EKO TRANSPORTES E RECOLHIMENTO DE RESÃDUOS LTDA"/>
    <x v="14"/>
    <d v="2024-11-07T00:00:00"/>
    <d v="2024-11-07T00:00:00"/>
    <s v="'20241107034-REND"/>
    <s v="1 | 1"/>
    <x v="0"/>
    <x v="0"/>
    <n v="90000"/>
    <x v="1"/>
    <x v="1"/>
    <s v="Gerado por conciliacao automatica PIX TRANSF KIOTO A07/11"/>
    <x v="0"/>
    <x v="0"/>
    <x v="0"/>
    <n v="2001"/>
    <x v="0"/>
    <n v="20017"/>
    <s v="CORPORATIVO (Comum)"/>
    <x v="1"/>
    <x v="0"/>
    <x v="1"/>
    <x v="1"/>
    <x v="1"/>
    <x v="1"/>
  </r>
  <r>
    <x v="4"/>
    <s v="EKO TRANSPORTES E RECOLHIMENTO DE RESÃDUOS LTDA"/>
    <x v="14"/>
    <d v="2024-11-07T00:00:00"/>
    <d v="2024-11-07T00:00:00"/>
    <s v="'20241107035-REND"/>
    <s v="1 | 1"/>
    <x v="0"/>
    <x v="0"/>
    <n v="80000"/>
    <x v="1"/>
    <x v="1"/>
    <s v="Gerado por conciliacao automatica PIX TRANSF KIOTO A07/11"/>
    <x v="0"/>
    <x v="0"/>
    <x v="0"/>
    <n v="2001"/>
    <x v="0"/>
    <n v="20017"/>
    <s v="CORPORATIVO (Comum)"/>
    <x v="1"/>
    <x v="0"/>
    <x v="1"/>
    <x v="1"/>
    <x v="1"/>
    <x v="1"/>
  </r>
  <r>
    <x v="4"/>
    <s v="EKO TRANSPORTES E RECOLHIMENTO DE RESÃDUOS LTDA"/>
    <x v="14"/>
    <d v="2024-11-07T00:00:00"/>
    <d v="2024-11-07T00:00:00"/>
    <s v="'20241107039-REND"/>
    <s v="1 | 1"/>
    <x v="0"/>
    <x v="0"/>
    <n v="2.2200000000000002"/>
    <x v="60"/>
    <x v="59"/>
    <s v="Gerado por conciliacao automatica REND PAGO APLIC AUT MAIS"/>
    <x v="0"/>
    <x v="0"/>
    <x v="0"/>
    <n v="2001"/>
    <x v="0"/>
    <n v="20017"/>
    <s v="CORPORATIVO (Comum)"/>
    <x v="1"/>
    <x v="0"/>
    <x v="0"/>
    <x v="0"/>
    <x v="3"/>
    <x v="3"/>
  </r>
  <r>
    <x v="4"/>
    <s v="EKO TRANSPORTES E RECOLHIMENTO DE RESÃDUOS LTDA"/>
    <x v="14"/>
    <d v="2024-11-08T00:00:00"/>
    <d v="2024-11-08T00:00:00"/>
    <s v="'1036101"/>
    <s v="1 | 1"/>
    <x v="12"/>
    <x v="2"/>
    <n v="-479158.51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14"/>
    <d v="2024-11-08T00:00:00"/>
    <d v="2024-11-08T00:00:00"/>
    <s v="'1036101"/>
    <s v="1 | 1"/>
    <x v="12"/>
    <x v="0"/>
    <n v="479158.51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14"/>
    <d v="2024-11-08T00:00:00"/>
    <d v="2024-11-08T00:00:00"/>
    <s v="'1036106"/>
    <s v="1 | 1"/>
    <x v="0"/>
    <x v="0"/>
    <n v="330.75"/>
    <x v="60"/>
    <x v="59"/>
    <m/>
    <x v="0"/>
    <x v="0"/>
    <x v="0"/>
    <n v="2001"/>
    <x v="0"/>
    <n v="20017"/>
    <s v="CORPORATIVO (Comum)"/>
    <x v="1"/>
    <x v="0"/>
    <x v="0"/>
    <x v="0"/>
    <x v="3"/>
    <x v="3"/>
  </r>
  <r>
    <x v="4"/>
    <s v="EKO TRANSPORTES E RECOLHIMENTO DE RESÃDUOS LTDA"/>
    <x v="14"/>
    <d v="2024-11-08T00:00:00"/>
    <d v="2024-11-08T00:00:00"/>
    <s v="'1036107"/>
    <s v="1 | 1"/>
    <x v="12"/>
    <x v="0"/>
    <n v="-158787.23000000001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14"/>
    <d v="2024-11-08T00:00:00"/>
    <d v="2024-11-08T00:00:00"/>
    <s v="'1036107"/>
    <s v="1 | 1"/>
    <x v="12"/>
    <x v="0"/>
    <n v="158787.23000000001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14"/>
    <d v="2024-11-11T00:00:00"/>
    <d v="2024-11-11T00:00:00"/>
    <s v="'1036104"/>
    <s v="1 | 1"/>
    <x v="12"/>
    <x v="2"/>
    <n v="-1568876.65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14"/>
    <d v="2024-11-11T00:00:00"/>
    <d v="2024-11-11T00:00:00"/>
    <s v="'1036104"/>
    <s v="1 | 1"/>
    <x v="12"/>
    <x v="0"/>
    <n v="1568876.65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14"/>
    <d v="2024-11-11T00:00:00"/>
    <d v="2024-11-11T00:00:00"/>
    <s v="'1036129"/>
    <s v="1 | 1"/>
    <x v="12"/>
    <x v="2"/>
    <n v="-66635.37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14"/>
    <d v="2024-11-11T00:00:00"/>
    <d v="2024-11-11T00:00:00"/>
    <s v="'1036129"/>
    <s v="1 | 1"/>
    <x v="12"/>
    <x v="0"/>
    <n v="66635.37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14"/>
    <d v="2024-11-12T00:00:00"/>
    <d v="2024-11-12T00:00:00"/>
    <s v="'1036105"/>
    <s v="1 | 1"/>
    <x v="12"/>
    <x v="2"/>
    <n v="-218254.37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14"/>
    <d v="2024-11-12T00:00:00"/>
    <d v="2024-11-12T00:00:00"/>
    <s v="'1036105"/>
    <s v="1 | 1"/>
    <x v="12"/>
    <x v="0"/>
    <n v="218254.37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14"/>
    <d v="2024-11-12T00:00:00"/>
    <d v="2024-11-12T00:00:00"/>
    <s v="'1036108"/>
    <s v="1 | 1"/>
    <x v="0"/>
    <x v="0"/>
    <n v="1500000"/>
    <x v="69"/>
    <x v="68"/>
    <m/>
    <x v="0"/>
    <x v="0"/>
    <x v="0"/>
    <n v="2001"/>
    <x v="0"/>
    <n v="20017"/>
    <s v="CORPORATIVO (Comum)"/>
    <x v="1"/>
    <x v="0"/>
    <x v="14"/>
    <x v="14"/>
    <x v="21"/>
    <x v="21"/>
  </r>
  <r>
    <x v="4"/>
    <s v="EKO TRANSPORTES E RECOLHIMENTO DE RESÃDUOS LTDA"/>
    <x v="14"/>
    <d v="2024-11-13T00:00:00"/>
    <d v="2024-11-13T00:00:00"/>
    <s v="'1036269"/>
    <s v="1 | 1"/>
    <x v="12"/>
    <x v="2"/>
    <n v="-332727.62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14"/>
    <d v="2024-11-13T00:00:00"/>
    <d v="2024-11-13T00:00:00"/>
    <s v="'1036269"/>
    <s v="1 | 1"/>
    <x v="12"/>
    <x v="0"/>
    <n v="332727.62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14"/>
    <d v="2024-11-14T00:00:00"/>
    <d v="2024-11-14T00:00:00"/>
    <s v="'1036270"/>
    <s v="1 | 1"/>
    <x v="12"/>
    <x v="2"/>
    <n v="-469821.96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14"/>
    <d v="2024-11-14T00:00:00"/>
    <d v="2024-11-14T00:00:00"/>
    <s v="'1036270"/>
    <s v="1 | 1"/>
    <x v="12"/>
    <x v="0"/>
    <n v="469821.96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14"/>
    <d v="2024-11-14T00:00:00"/>
    <d v="2024-11-14T00:00:00"/>
    <s v="'20241114035-REND"/>
    <s v="1 | 1"/>
    <x v="0"/>
    <x v="0"/>
    <n v="1.58"/>
    <x v="60"/>
    <x v="59"/>
    <s v="Gerado por conciliacao automatica REND PAGO APLIC AUT APR"/>
    <x v="0"/>
    <x v="0"/>
    <x v="0"/>
    <n v="2001"/>
    <x v="0"/>
    <n v="20017"/>
    <s v="CORPORATIVO (Comum)"/>
    <x v="1"/>
    <x v="0"/>
    <x v="0"/>
    <x v="0"/>
    <x v="3"/>
    <x v="3"/>
  </r>
  <r>
    <x v="4"/>
    <s v="EKO TRANSPORTES E RECOLHIMENTO DE RESÃDUOS LTDA"/>
    <x v="14"/>
    <d v="2024-11-21T00:00:00"/>
    <d v="2024-11-21T00:00:00"/>
    <s v="'1036500"/>
    <s v="1 | 1"/>
    <x v="12"/>
    <x v="2"/>
    <n v="-1852674.81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14"/>
    <d v="2024-11-21T00:00:00"/>
    <d v="2024-11-21T00:00:00"/>
    <s v="'1036500"/>
    <s v="1 | 1"/>
    <x v="12"/>
    <x v="0"/>
    <n v="1852674.81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14"/>
    <d v="2024-11-21T00:00:00"/>
    <d v="2024-11-21T00:00:00"/>
    <s v="'1036501"/>
    <s v="1 | 1"/>
    <x v="12"/>
    <x v="2"/>
    <n v="-816.47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14"/>
    <d v="2024-11-21T00:00:00"/>
    <d v="2024-11-21T00:00:00"/>
    <s v="'1036501"/>
    <s v="1 | 1"/>
    <x v="12"/>
    <x v="0"/>
    <n v="816.47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14"/>
    <d v="2024-11-21T00:00:00"/>
    <d v="2024-11-21T00:00:00"/>
    <s v="'1036502"/>
    <s v="1 | 1"/>
    <x v="12"/>
    <x v="0"/>
    <n v="-35002.65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14"/>
    <d v="2024-11-21T00:00:00"/>
    <d v="2024-11-21T00:00:00"/>
    <s v="'1036502"/>
    <s v="1 | 1"/>
    <x v="12"/>
    <x v="0"/>
    <n v="35002.65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14"/>
    <d v="2024-11-21T00:00:00"/>
    <d v="2024-11-21T00:00:00"/>
    <s v="'1036525"/>
    <s v="1 | 1"/>
    <x v="12"/>
    <x v="0"/>
    <n v="-127878.28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14"/>
    <d v="2024-11-21T00:00:00"/>
    <d v="2024-11-21T00:00:00"/>
    <s v="'1036525"/>
    <s v="1 | 1"/>
    <x v="12"/>
    <x v="0"/>
    <n v="127878.28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14"/>
    <d v="2024-11-21T00:00:00"/>
    <d v="2024-11-21T00:00:00"/>
    <s v="'20241121097-REND"/>
    <s v="1 | 1"/>
    <x v="0"/>
    <x v="0"/>
    <n v="6.36"/>
    <x v="60"/>
    <x v="59"/>
    <s v="Gerado por conciliacao automatica REND PAGO APLIC AUT MAIS"/>
    <x v="0"/>
    <x v="0"/>
    <x v="0"/>
    <n v="2001"/>
    <x v="0"/>
    <n v="20017"/>
    <s v="CORPORATIVO (Comum)"/>
    <x v="1"/>
    <x v="0"/>
    <x v="0"/>
    <x v="0"/>
    <x v="3"/>
    <x v="3"/>
  </r>
  <r>
    <x v="4"/>
    <s v="EKO TRANSPORTES E RECOLHIMENTO DE RESÃDUOS LTDA"/>
    <x v="14"/>
    <d v="2024-11-22T00:00:00"/>
    <d v="2024-11-22T00:00:00"/>
    <s v="'1036821"/>
    <s v="1 | 1"/>
    <x v="12"/>
    <x v="2"/>
    <n v="-203434.44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14"/>
    <d v="2024-11-22T00:00:00"/>
    <d v="2024-11-22T00:00:00"/>
    <s v="'1036821"/>
    <s v="1 | 1"/>
    <x v="12"/>
    <x v="0"/>
    <n v="203434.44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14"/>
    <d v="2024-11-25T00:00:00"/>
    <d v="2024-11-25T00:00:00"/>
    <s v="'1036822"/>
    <s v="1 | 1"/>
    <x v="12"/>
    <x v="2"/>
    <n v="-650059.49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14"/>
    <d v="2024-11-25T00:00:00"/>
    <d v="2024-11-25T00:00:00"/>
    <s v="'1036822"/>
    <s v="1 | 1"/>
    <x v="12"/>
    <x v="0"/>
    <n v="650059.49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14"/>
    <d v="2024-11-25T00:00:00"/>
    <d v="2024-11-25T00:00:00"/>
    <s v="'1036913"/>
    <s v="1 | 1"/>
    <x v="12"/>
    <x v="2"/>
    <n v="-10313.67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14"/>
    <d v="2024-11-25T00:00:00"/>
    <d v="2024-11-25T00:00:00"/>
    <s v="'1036913"/>
    <s v="1 | 1"/>
    <x v="12"/>
    <x v="0"/>
    <n v="10313.67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14"/>
    <d v="2024-11-26T00:00:00"/>
    <d v="2024-11-26T00:00:00"/>
    <s v="'1036823"/>
    <s v="1 | 1"/>
    <x v="12"/>
    <x v="0"/>
    <n v="-9000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14"/>
    <d v="2024-11-26T00:00:00"/>
    <d v="2024-11-26T00:00:00"/>
    <s v="'1036823"/>
    <s v="1 | 1"/>
    <x v="12"/>
    <x v="0"/>
    <n v="9000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14"/>
    <d v="2024-11-26T00:00:00"/>
    <d v="2024-11-26T00:00:00"/>
    <s v="'1036824"/>
    <s v="1 | 1"/>
    <x v="12"/>
    <x v="2"/>
    <n v="-209642.83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14"/>
    <d v="2024-11-26T00:00:00"/>
    <d v="2024-11-26T00:00:00"/>
    <s v="'1036824"/>
    <s v="1 | 1"/>
    <x v="12"/>
    <x v="0"/>
    <n v="209642.83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14"/>
    <d v="2024-11-27T00:00:00"/>
    <d v="2024-11-27T00:00:00"/>
    <s v="'1036825"/>
    <s v="1 | 1"/>
    <x v="12"/>
    <x v="2"/>
    <n v="-177894.68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14"/>
    <d v="2024-11-27T00:00:00"/>
    <d v="2024-11-27T00:00:00"/>
    <s v="'1036825"/>
    <s v="1 | 1"/>
    <x v="12"/>
    <x v="0"/>
    <n v="177894.68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14"/>
    <d v="2024-11-27T00:00:00"/>
    <d v="2024-11-27T00:00:00"/>
    <s v="'20241127012-REND"/>
    <s v="1 | 1"/>
    <x v="0"/>
    <x v="0"/>
    <n v="40.54"/>
    <x v="60"/>
    <x v="59"/>
    <s v="Gerado por conciliacao automatica REND PAGO APLIC AUT APR"/>
    <x v="0"/>
    <x v="0"/>
    <x v="0"/>
    <n v="2001"/>
    <x v="0"/>
    <n v="20017"/>
    <s v="CORPORATIVO (Comum)"/>
    <x v="1"/>
    <x v="0"/>
    <x v="0"/>
    <x v="0"/>
    <x v="3"/>
    <x v="3"/>
  </r>
  <r>
    <x v="4"/>
    <s v="EKO TRANSPORTES E RECOLHIMENTO DE RESÃDUOS LTDA"/>
    <x v="14"/>
    <d v="2024-11-28T00:00:00"/>
    <d v="2024-11-28T00:00:00"/>
    <s v="'1036895"/>
    <s v="1 | 1"/>
    <x v="12"/>
    <x v="2"/>
    <n v="-278271.7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14"/>
    <d v="2024-11-28T00:00:00"/>
    <d v="2024-11-28T00:00:00"/>
    <s v="'1036895"/>
    <s v="1 | 1"/>
    <x v="12"/>
    <x v="0"/>
    <n v="278271.7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14"/>
    <d v="2024-11-28T00:00:00"/>
    <d v="2024-11-28T00:00:00"/>
    <s v="'20241128029-REND"/>
    <s v="1 | 1"/>
    <x v="0"/>
    <x v="0"/>
    <n v="17.52"/>
    <x v="60"/>
    <x v="59"/>
    <s v="Gerado por conciliacao automatica REND PAGO APLIC AUT APR"/>
    <x v="0"/>
    <x v="0"/>
    <x v="0"/>
    <n v="2001"/>
    <x v="0"/>
    <n v="20017"/>
    <s v="CORPORATIVO (Comum)"/>
    <x v="1"/>
    <x v="0"/>
    <x v="0"/>
    <x v="0"/>
    <x v="3"/>
    <x v="3"/>
  </r>
  <r>
    <x v="4"/>
    <s v="EKO TRANSPORTES E RECOLHIMENTO DE RESÃDUOS LTDA"/>
    <x v="14"/>
    <d v="2024-11-29T00:00:00"/>
    <d v="2024-11-29T00:00:00"/>
    <s v="'1036982"/>
    <s v="1 | 1"/>
    <x v="12"/>
    <x v="2"/>
    <n v="-499681.44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14"/>
    <d v="2024-11-29T00:00:00"/>
    <d v="2024-11-29T00:00:00"/>
    <s v="'1036982"/>
    <s v="1 | 1"/>
    <x v="12"/>
    <x v="0"/>
    <n v="499681.44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14"/>
    <d v="2024-11-29T00:00:00"/>
    <d v="2024-11-29T00:00:00"/>
    <s v="'20241129033-REND"/>
    <s v="1 | 1"/>
    <x v="0"/>
    <x v="0"/>
    <n v="470000"/>
    <x v="1"/>
    <x v="1"/>
    <s v="Gerado por conciliacao automatica SISPAG KIOTO AMBIENTAL"/>
    <x v="0"/>
    <x v="0"/>
    <x v="0"/>
    <n v="2001"/>
    <x v="0"/>
    <n v="20017"/>
    <s v="CORPORATIVO (Comum)"/>
    <x v="1"/>
    <x v="0"/>
    <x v="1"/>
    <x v="1"/>
    <x v="1"/>
    <x v="1"/>
  </r>
  <r>
    <x v="4"/>
    <s v="EKO TRANSPORTES E RECOLHIMENTO DE RESÃDUOS LTDA"/>
    <x v="14"/>
    <d v="2024-11-29T00:00:00"/>
    <d v="2024-11-29T00:00:00"/>
    <s v="'20241129061-REND"/>
    <s v="1 | 1"/>
    <x v="0"/>
    <x v="0"/>
    <n v="308000"/>
    <x v="1"/>
    <x v="1"/>
    <s v="Gerado por conciliacao automatica PIX TRANSF KIOTO A29/11"/>
    <x v="0"/>
    <x v="0"/>
    <x v="0"/>
    <n v="2001"/>
    <x v="0"/>
    <n v="20017"/>
    <s v="CORPORATIVO (Comum)"/>
    <x v="1"/>
    <x v="0"/>
    <x v="1"/>
    <x v="1"/>
    <x v="1"/>
    <x v="1"/>
  </r>
  <r>
    <x v="4"/>
    <s v="EKO TRANSPORTES E RECOLHIMENTO DE RESÃDUOS LTDA"/>
    <x v="14"/>
    <d v="2024-11-29T00:00:00"/>
    <d v="2024-11-29T00:00:00"/>
    <s v="'20241129071-REND"/>
    <s v="1 | 1"/>
    <x v="0"/>
    <x v="0"/>
    <n v="8.2799999999999994"/>
    <x v="60"/>
    <x v="59"/>
    <s v="Gerado por conciliacao automatica REND PAGO APLIC AUT APR"/>
    <x v="0"/>
    <x v="0"/>
    <x v="0"/>
    <n v="2001"/>
    <x v="0"/>
    <n v="20017"/>
    <s v="CORPORATIVO (Comum)"/>
    <x v="1"/>
    <x v="0"/>
    <x v="0"/>
    <x v="0"/>
    <x v="3"/>
    <x v="3"/>
  </r>
  <r>
    <x v="4"/>
    <s v="EKO TRANSPORTES E RECOLHIMENTO DE RESÃDUOS LTDA"/>
    <x v="0"/>
    <d v="2024-12-02T00:00:00"/>
    <d v="2024-12-02T00:00:00"/>
    <s v="'1037243"/>
    <s v="1 | 1"/>
    <x v="12"/>
    <x v="2"/>
    <n v="-1939.14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0"/>
    <d v="2024-12-02T00:00:00"/>
    <d v="2024-12-02T00:00:00"/>
    <s v="'1037243"/>
    <s v="1 | 1"/>
    <x v="12"/>
    <x v="0"/>
    <n v="1939.14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0"/>
    <d v="2024-12-02T00:00:00"/>
    <d v="2024-12-02T00:00:00"/>
    <s v="'1037244"/>
    <s v="1 | 1"/>
    <x v="12"/>
    <x v="2"/>
    <n v="-1138970.98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0"/>
    <d v="2024-12-02T00:00:00"/>
    <d v="2024-12-02T00:00:00"/>
    <s v="'1037244"/>
    <s v="1 | 1"/>
    <x v="12"/>
    <x v="0"/>
    <n v="1138970.98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0"/>
    <d v="2024-12-03T00:00:00"/>
    <d v="2024-12-03T00:00:00"/>
    <s v="'1037245"/>
    <s v="1 | 1"/>
    <x v="12"/>
    <x v="2"/>
    <n v="-142919.03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0"/>
    <d v="2024-12-03T00:00:00"/>
    <d v="2024-12-03T00:00:00"/>
    <s v="'1037245"/>
    <s v="1 | 1"/>
    <x v="12"/>
    <x v="0"/>
    <n v="142919.03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0"/>
    <d v="2024-12-04T00:00:00"/>
    <d v="2024-12-04T00:00:00"/>
    <s v="'1037250"/>
    <s v="1 | 1"/>
    <x v="12"/>
    <x v="2"/>
    <n v="-434496.1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0"/>
    <d v="2024-12-04T00:00:00"/>
    <d v="2024-12-04T00:00:00"/>
    <s v="'1037250"/>
    <s v="1 | 1"/>
    <x v="12"/>
    <x v="0"/>
    <n v="434496.1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0"/>
    <d v="2024-12-04T00:00:00"/>
    <d v="2024-12-04T00:00:00"/>
    <s v="'20241204031-REND"/>
    <s v="1 | 1"/>
    <x v="0"/>
    <x v="0"/>
    <n v="0.9"/>
    <x v="60"/>
    <x v="59"/>
    <s v="Gerado por conciliacao automatica REND PAGO APLIC AUT APR"/>
    <x v="0"/>
    <x v="0"/>
    <x v="0"/>
    <n v="2001"/>
    <x v="0"/>
    <n v="20017"/>
    <s v="CORPORATIVO (Comum)"/>
    <x v="1"/>
    <x v="0"/>
    <x v="0"/>
    <x v="0"/>
    <x v="3"/>
    <x v="3"/>
  </r>
  <r>
    <x v="4"/>
    <s v="EKO TRANSPORTES E RECOLHIMENTO DE RESÃDUOS LTDA"/>
    <x v="0"/>
    <d v="2024-12-05T00:00:00"/>
    <d v="2024-12-05T00:00:00"/>
    <s v="'1037774"/>
    <s v="1 | 1"/>
    <x v="12"/>
    <x v="2"/>
    <n v="-413669.34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0"/>
    <d v="2024-12-05T00:00:00"/>
    <d v="2024-12-05T00:00:00"/>
    <s v="'1037774"/>
    <s v="1 | 1"/>
    <x v="12"/>
    <x v="0"/>
    <n v="413669.34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0"/>
    <d v="2024-12-06T00:00:00"/>
    <d v="2024-12-06T00:00:00"/>
    <s v="'1037785"/>
    <s v="1 | 1"/>
    <x v="12"/>
    <x v="2"/>
    <n v="-229718.92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0"/>
    <d v="2024-12-06T00:00:00"/>
    <d v="2024-12-06T00:00:00"/>
    <s v="'1037785"/>
    <s v="1 | 1"/>
    <x v="12"/>
    <x v="0"/>
    <n v="229718.92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0"/>
    <d v="2024-12-06T00:00:00"/>
    <d v="2024-12-06T00:00:00"/>
    <s v="'20241206051-REND"/>
    <s v="1 | 1"/>
    <x v="0"/>
    <x v="0"/>
    <n v="16.54"/>
    <x v="60"/>
    <x v="59"/>
    <s v="Gerado por conciliacao automatica REND PAGO APLIC AUT MAIS"/>
    <x v="0"/>
    <x v="0"/>
    <x v="0"/>
    <n v="2001"/>
    <x v="0"/>
    <n v="20017"/>
    <s v="CORPORATIVO (Comum)"/>
    <x v="1"/>
    <x v="0"/>
    <x v="0"/>
    <x v="0"/>
    <x v="3"/>
    <x v="3"/>
  </r>
  <r>
    <x v="4"/>
    <s v="EKO TRANSPORTES E RECOLHIMENTO DE RESÃDUOS LTDA"/>
    <x v="0"/>
    <d v="2024-12-09T00:00:00"/>
    <d v="2024-12-09T00:00:00"/>
    <s v="'1037787"/>
    <s v="1 | 1"/>
    <x v="12"/>
    <x v="2"/>
    <n v="-678424.64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0"/>
    <d v="2024-12-09T00:00:00"/>
    <d v="2024-12-09T00:00:00"/>
    <s v="'1037787"/>
    <s v="1 | 1"/>
    <x v="12"/>
    <x v="0"/>
    <n v="678424.64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0"/>
    <d v="2024-12-10T00:00:00"/>
    <d v="2024-12-10T00:00:00"/>
    <s v="'1037796"/>
    <s v="1 | 1"/>
    <x v="12"/>
    <x v="2"/>
    <n v="-1184324.04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0"/>
    <d v="2024-12-10T00:00:00"/>
    <d v="2024-12-10T00:00:00"/>
    <s v="'1037796"/>
    <s v="1 | 1"/>
    <x v="12"/>
    <x v="0"/>
    <n v="1184324.04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0"/>
    <d v="2024-12-10T00:00:00"/>
    <d v="2024-12-10T00:00:00"/>
    <s v="'1037803"/>
    <s v="1 | 1"/>
    <x v="12"/>
    <x v="2"/>
    <n v="-66635.37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0"/>
    <d v="2024-12-10T00:00:00"/>
    <d v="2024-12-10T00:00:00"/>
    <s v="'1037803"/>
    <s v="1 | 1"/>
    <x v="12"/>
    <x v="0"/>
    <n v="66635.37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0"/>
    <d v="2024-12-11T00:00:00"/>
    <d v="2024-12-11T00:00:00"/>
    <s v="'1037799"/>
    <s v="1 | 1"/>
    <x v="12"/>
    <x v="2"/>
    <n v="-492765.76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0"/>
    <d v="2024-12-11T00:00:00"/>
    <d v="2024-12-11T00:00:00"/>
    <s v="'1037799"/>
    <s v="1 | 1"/>
    <x v="12"/>
    <x v="0"/>
    <n v="492765.76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0"/>
    <d v="2024-12-11T00:00:00"/>
    <d v="2024-12-11T00:00:00"/>
    <s v="'20241211054-REND"/>
    <s v="1 | 1"/>
    <x v="0"/>
    <x v="0"/>
    <n v="0.16"/>
    <x v="60"/>
    <x v="59"/>
    <s v="Gerado por conciliacao automatica REND PAGO APLIC AUT APR"/>
    <x v="0"/>
    <x v="0"/>
    <x v="0"/>
    <n v="2001"/>
    <x v="0"/>
    <n v="20017"/>
    <s v="CORPORATIVO (Comum)"/>
    <x v="1"/>
    <x v="0"/>
    <x v="0"/>
    <x v="0"/>
    <x v="3"/>
    <x v="3"/>
  </r>
  <r>
    <x v="4"/>
    <s v="EKO TRANSPORTES E RECOLHIMENTO DE RESÃDUOS LTDA"/>
    <x v="0"/>
    <d v="2024-12-12T00:00:00"/>
    <d v="2024-12-12T00:00:00"/>
    <s v="'1037918"/>
    <s v="1 | 1"/>
    <x v="12"/>
    <x v="2"/>
    <n v="-228321.53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0"/>
    <d v="2024-12-12T00:00:00"/>
    <d v="2024-12-12T00:00:00"/>
    <s v="'1037918"/>
    <s v="1 | 1"/>
    <x v="12"/>
    <x v="0"/>
    <n v="228321.53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0"/>
    <d v="2024-12-12T00:00:00"/>
    <d v="2024-12-12T00:00:00"/>
    <s v="'20241212041-REND"/>
    <s v="1 | 1"/>
    <x v="0"/>
    <x v="0"/>
    <n v="0.83"/>
    <x v="60"/>
    <x v="59"/>
    <s v="Gerado por conciliacao automatica REND PAGO APLIC AUT APR"/>
    <x v="0"/>
    <x v="0"/>
    <x v="0"/>
    <n v="2001"/>
    <x v="0"/>
    <n v="20017"/>
    <s v="CORPORATIVO (Comum)"/>
    <x v="1"/>
    <x v="0"/>
    <x v="0"/>
    <x v="0"/>
    <x v="3"/>
    <x v="3"/>
  </r>
  <r>
    <x v="4"/>
    <s v="EKO TRANSPORTES E RECOLHIMENTO DE RESÃDUOS LTDA"/>
    <x v="0"/>
    <d v="2024-12-13T00:00:00"/>
    <d v="2024-12-13T00:00:00"/>
    <s v="'1038088"/>
    <s v="1 | 1"/>
    <x v="12"/>
    <x v="2"/>
    <n v="-215816.47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0"/>
    <d v="2024-12-13T00:00:00"/>
    <d v="2024-12-13T00:00:00"/>
    <s v="'1038088"/>
    <s v="1 | 1"/>
    <x v="12"/>
    <x v="0"/>
    <n v="215816.47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0"/>
    <d v="2024-12-16T00:00:00"/>
    <d v="2024-12-16T00:00:00"/>
    <s v="'1038089"/>
    <s v="1 | 1"/>
    <x v="12"/>
    <x v="2"/>
    <n v="-658666.12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0"/>
    <d v="2024-12-16T00:00:00"/>
    <d v="2024-12-16T00:00:00"/>
    <s v="'1038089"/>
    <s v="1 | 1"/>
    <x v="12"/>
    <x v="0"/>
    <n v="658666.12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0"/>
    <d v="2024-12-16T00:00:00"/>
    <d v="2024-12-16T00:00:00"/>
    <s v="'1038093"/>
    <s v="1 | 1"/>
    <x v="12"/>
    <x v="0"/>
    <n v="-133986.94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0"/>
    <d v="2024-12-16T00:00:00"/>
    <d v="2024-12-16T00:00:00"/>
    <s v="'1038093"/>
    <s v="1 | 1"/>
    <x v="12"/>
    <x v="0"/>
    <n v="133986.94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0"/>
    <d v="2024-12-17T00:00:00"/>
    <d v="2024-12-17T00:00:00"/>
    <s v="'1038090"/>
    <s v="1 | 1"/>
    <x v="12"/>
    <x v="2"/>
    <n v="-816.47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0"/>
    <d v="2024-12-17T00:00:00"/>
    <d v="2024-12-17T00:00:00"/>
    <s v="'1038090"/>
    <s v="1 | 1"/>
    <x v="12"/>
    <x v="0"/>
    <n v="816.47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0"/>
    <d v="2024-12-17T00:00:00"/>
    <d v="2024-12-17T00:00:00"/>
    <s v="'1038091"/>
    <s v="1 | 1"/>
    <x v="12"/>
    <x v="2"/>
    <n v="-356796.59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0"/>
    <d v="2024-12-17T00:00:00"/>
    <d v="2024-12-17T00:00:00"/>
    <s v="'1038091"/>
    <s v="1 | 1"/>
    <x v="12"/>
    <x v="0"/>
    <n v="356796.59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0"/>
    <d v="2024-12-18T00:00:00"/>
    <d v="2024-12-18T00:00:00"/>
    <s v="'1038462"/>
    <s v="1 | 1"/>
    <x v="12"/>
    <x v="2"/>
    <n v="-256482.14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0"/>
    <d v="2024-12-18T00:00:00"/>
    <d v="2024-12-18T00:00:00"/>
    <s v="'1038462"/>
    <s v="1 | 1"/>
    <x v="12"/>
    <x v="0"/>
    <n v="256482.14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0"/>
    <d v="2024-12-19T00:00:00"/>
    <d v="2024-12-19T00:00:00"/>
    <s v="'1038463"/>
    <s v="1 | 1"/>
    <x v="12"/>
    <x v="2"/>
    <n v="-255169.62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0"/>
    <d v="2024-12-19T00:00:00"/>
    <d v="2024-12-19T00:00:00"/>
    <s v="'1038463"/>
    <s v="1 | 1"/>
    <x v="12"/>
    <x v="0"/>
    <n v="255169.62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0"/>
    <d v="2024-12-19T00:00:00"/>
    <d v="2024-12-19T00:00:00"/>
    <s v="'20241219049-REND"/>
    <s v="1 | 1"/>
    <x v="0"/>
    <x v="0"/>
    <n v="14.8"/>
    <x v="60"/>
    <x v="59"/>
    <s v="Gerado por conciliacao automatica REND PAGO APLIC AUT MAIS"/>
    <x v="0"/>
    <x v="0"/>
    <x v="0"/>
    <n v="2001"/>
    <x v="0"/>
    <n v="20017"/>
    <s v="CORPORATIVO (Comum)"/>
    <x v="1"/>
    <x v="0"/>
    <x v="0"/>
    <x v="0"/>
    <x v="3"/>
    <x v="3"/>
  </r>
  <r>
    <x v="4"/>
    <s v="EKO TRANSPORTES E RECOLHIMENTO DE RESÃDUOS LTDA"/>
    <x v="0"/>
    <d v="2024-12-20T00:00:00"/>
    <d v="2024-12-20T00:00:00"/>
    <s v="'1038464"/>
    <s v="1 | 1"/>
    <x v="12"/>
    <x v="2"/>
    <n v="-626111.52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0"/>
    <d v="2024-12-20T00:00:00"/>
    <d v="2024-12-20T00:00:00"/>
    <s v="'1038464"/>
    <s v="1 | 1"/>
    <x v="12"/>
    <x v="0"/>
    <n v="626111.52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0"/>
    <d v="2024-12-20T00:00:00"/>
    <d v="2024-12-20T00:00:00"/>
    <s v="'1038471"/>
    <s v="1 | 1"/>
    <x v="12"/>
    <x v="0"/>
    <n v="-29125.67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0"/>
    <d v="2024-12-20T00:00:00"/>
    <d v="2024-12-20T00:00:00"/>
    <s v="'1038471"/>
    <s v="1 | 1"/>
    <x v="12"/>
    <x v="0"/>
    <n v="29125.67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0"/>
    <d v="2024-12-20T00:00:00"/>
    <d v="2024-12-20T00:00:00"/>
    <s v="'20241220041-REND"/>
    <s v="1 | 1"/>
    <x v="0"/>
    <x v="0"/>
    <n v="29.5"/>
    <x v="60"/>
    <x v="59"/>
    <s v="Gerado por conciliacao automatica REND PAGO APLIC AUT MAIS"/>
    <x v="0"/>
    <x v="0"/>
    <x v="0"/>
    <n v="2001"/>
    <x v="0"/>
    <n v="20017"/>
    <s v="CORPORATIVO (Comum)"/>
    <x v="1"/>
    <x v="0"/>
    <x v="0"/>
    <x v="0"/>
    <x v="3"/>
    <x v="3"/>
  </r>
  <r>
    <x v="4"/>
    <s v="EKO TRANSPORTES E RECOLHIMENTO DE RESÃDUOS LTDA"/>
    <x v="0"/>
    <d v="2024-12-23T00:00:00"/>
    <d v="2024-12-23T00:00:00"/>
    <s v="'1038472"/>
    <s v="1 | 1"/>
    <x v="12"/>
    <x v="2"/>
    <n v="-496246.87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0"/>
    <d v="2024-12-23T00:00:00"/>
    <d v="2024-12-23T00:00:00"/>
    <s v="'1038472"/>
    <s v="1 | 1"/>
    <x v="12"/>
    <x v="0"/>
    <n v="496246.87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0"/>
    <d v="2024-12-24T00:00:00"/>
    <d v="2024-12-24T00:00:00"/>
    <s v="'1038466"/>
    <s v="1 | 1"/>
    <x v="12"/>
    <x v="2"/>
    <n v="-91400.72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0"/>
    <d v="2024-12-24T00:00:00"/>
    <d v="2024-12-24T00:00:00"/>
    <s v="'1038466"/>
    <s v="1 | 1"/>
    <x v="12"/>
    <x v="0"/>
    <n v="91400.72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0"/>
    <d v="2024-12-24T00:00:00"/>
    <d v="2024-12-24T00:00:00"/>
    <s v="'20241224015-REND"/>
    <s v="1 | 1"/>
    <x v="0"/>
    <x v="0"/>
    <n v="14.46"/>
    <x v="60"/>
    <x v="59"/>
    <s v="Gerado por conciliacao automatica REND PAGO APLIC AUT MAIS"/>
    <x v="0"/>
    <x v="0"/>
    <x v="0"/>
    <n v="2001"/>
    <x v="0"/>
    <n v="20017"/>
    <s v="CORPORATIVO (Comum)"/>
    <x v="1"/>
    <x v="0"/>
    <x v="0"/>
    <x v="0"/>
    <x v="3"/>
    <x v="3"/>
  </r>
  <r>
    <x v="4"/>
    <s v="EKO TRANSPORTES E RECOLHIMENTO DE RESÃDUOS LTDA"/>
    <x v="0"/>
    <d v="2024-12-26T00:00:00"/>
    <d v="2024-12-26T00:00:00"/>
    <s v="'1038467"/>
    <s v="1 | 1"/>
    <x v="12"/>
    <x v="2"/>
    <n v="-440951.29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0"/>
    <d v="2024-12-26T00:00:00"/>
    <d v="2024-12-26T00:00:00"/>
    <s v="'1038467"/>
    <s v="1 | 1"/>
    <x v="12"/>
    <x v="0"/>
    <n v="440951.29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0"/>
    <d v="2024-12-26T00:00:00"/>
    <d v="2024-12-26T00:00:00"/>
    <s v="'20241226028-REND"/>
    <s v="1 | 1"/>
    <x v="0"/>
    <x v="0"/>
    <n v="630000"/>
    <x v="1"/>
    <x v="1"/>
    <s v="Gerado por conciliacao automatica PIX TRANSF KIOTO A26/12"/>
    <x v="0"/>
    <x v="0"/>
    <x v="0"/>
    <n v="2001"/>
    <x v="0"/>
    <n v="20017"/>
    <s v="CORPORATIVO (Comum)"/>
    <x v="1"/>
    <x v="0"/>
    <x v="1"/>
    <x v="1"/>
    <x v="1"/>
    <x v="1"/>
  </r>
  <r>
    <x v="4"/>
    <s v="EKO TRANSPORTES E RECOLHIMENTO DE RESÃDUOS LTDA"/>
    <x v="0"/>
    <d v="2024-12-26T00:00:00"/>
    <d v="2024-12-26T00:00:00"/>
    <s v="'20241226031-REND"/>
    <s v="1 | 1"/>
    <x v="0"/>
    <x v="0"/>
    <n v="10.3"/>
    <x v="60"/>
    <x v="59"/>
    <s v="Gerado por conciliacao automatica REND PAGO APLIC AUT MAIS"/>
    <x v="0"/>
    <x v="0"/>
    <x v="0"/>
    <n v="2001"/>
    <x v="0"/>
    <n v="20017"/>
    <s v="CORPORATIVO (Comum)"/>
    <x v="1"/>
    <x v="0"/>
    <x v="0"/>
    <x v="0"/>
    <x v="3"/>
    <x v="3"/>
  </r>
  <r>
    <x v="4"/>
    <s v="EKO TRANSPORTES E RECOLHIMENTO DE RESÃDUOS LTDA"/>
    <x v="0"/>
    <d v="2024-12-27T00:00:00"/>
    <d v="2024-12-27T00:00:00"/>
    <s v="'1038468"/>
    <s v="1 | 1"/>
    <x v="12"/>
    <x v="2"/>
    <n v="-242408.17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0"/>
    <d v="2024-12-27T00:00:00"/>
    <d v="2024-12-27T00:00:00"/>
    <s v="'1038468"/>
    <s v="1 | 1"/>
    <x v="12"/>
    <x v="0"/>
    <n v="242408.17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0"/>
    <d v="2024-12-27T00:00:00"/>
    <d v="2024-12-27T00:00:00"/>
    <s v="'20241227027-REND"/>
    <s v="1 | 1"/>
    <x v="0"/>
    <x v="0"/>
    <n v="400000"/>
    <x v="1"/>
    <x v="1"/>
    <s v="Gerado por conciliacao automatica SISPAG KIOTO AMBIENTAL"/>
    <x v="0"/>
    <x v="0"/>
    <x v="0"/>
    <n v="2001"/>
    <x v="0"/>
    <n v="20017"/>
    <s v="CORPORATIVO (Comum)"/>
    <x v="1"/>
    <x v="0"/>
    <x v="1"/>
    <x v="1"/>
    <x v="1"/>
    <x v="1"/>
  </r>
  <r>
    <x v="4"/>
    <s v="EKO TRANSPORTES E RECOLHIMENTO DE RESÃDUOS LTDA"/>
    <x v="0"/>
    <d v="2024-12-27T00:00:00"/>
    <d v="2024-12-27T00:00:00"/>
    <s v="'20241227034-REND"/>
    <s v="1 | 1"/>
    <x v="0"/>
    <x v="0"/>
    <n v="1.96"/>
    <x v="60"/>
    <x v="59"/>
    <s v="Gerado por conciliacao automatica REND PAGO APLIC AUT MAIS"/>
    <x v="0"/>
    <x v="0"/>
    <x v="0"/>
    <n v="2001"/>
    <x v="0"/>
    <n v="20017"/>
    <s v="CORPORATIVO (Comum)"/>
    <x v="1"/>
    <x v="0"/>
    <x v="0"/>
    <x v="0"/>
    <x v="3"/>
    <x v="3"/>
  </r>
  <r>
    <x v="4"/>
    <s v="EKO TRANSPORTES E RECOLHIMENTO DE RESÃDUOS LTDA"/>
    <x v="0"/>
    <d v="2024-12-30T00:00:00"/>
    <d v="2024-12-30T00:00:00"/>
    <s v="'1038469"/>
    <s v="1 | 1"/>
    <x v="12"/>
    <x v="2"/>
    <n v="-737720.04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0"/>
    <d v="2024-12-30T00:00:00"/>
    <d v="2024-12-30T00:00:00"/>
    <s v="'1038469"/>
    <s v="1 | 1"/>
    <x v="12"/>
    <x v="0"/>
    <n v="737720.04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0"/>
    <d v="2024-12-30T00:00:00"/>
    <d v="2024-12-30T00:00:00"/>
    <s v="'20241230061-REND"/>
    <s v="1 | 1"/>
    <x v="0"/>
    <x v="0"/>
    <n v="220000"/>
    <x v="1"/>
    <x v="1"/>
    <s v="Gerado por conciliacao automatica SISPAG KIOTO AMBIENTAL"/>
    <x v="0"/>
    <x v="0"/>
    <x v="0"/>
    <n v="2001"/>
    <x v="0"/>
    <n v="20017"/>
    <s v="CORPORATIVO (Comum)"/>
    <x v="1"/>
    <x v="0"/>
    <x v="1"/>
    <x v="1"/>
    <x v="1"/>
    <x v="1"/>
  </r>
  <r>
    <x v="4"/>
    <s v="EKO TRANSPORTES E RECOLHIMENTO DE RESÃDUOS LTDA"/>
    <x v="0"/>
    <d v="2024-12-30T00:00:00"/>
    <d v="2024-12-30T00:00:00"/>
    <s v="'20241230062-REND"/>
    <s v="1 | 1"/>
    <x v="0"/>
    <x v="0"/>
    <n v="113000"/>
    <x v="1"/>
    <x v="1"/>
    <s v="Gerado por conciliacao automatica SISPAG KIOTO AMBIENTAL"/>
    <x v="0"/>
    <x v="0"/>
    <x v="0"/>
    <n v="2001"/>
    <x v="0"/>
    <n v="20017"/>
    <s v="CORPORATIVO (Comum)"/>
    <x v="1"/>
    <x v="0"/>
    <x v="1"/>
    <x v="1"/>
    <x v="1"/>
    <x v="1"/>
  </r>
  <r>
    <x v="4"/>
    <s v="EKO TRANSPORTES E RECOLHIMENTO DE RESÃDUOS LTDA"/>
    <x v="0"/>
    <d v="2024-12-30T00:00:00"/>
    <d v="2024-12-30T00:00:00"/>
    <s v="'20241230091-REND"/>
    <s v="1 | 1"/>
    <x v="0"/>
    <x v="0"/>
    <n v="70000"/>
    <x v="1"/>
    <x v="1"/>
    <s v="Gerado por conciliacao automatica PIX TRANSF KIOTO A30/12"/>
    <x v="0"/>
    <x v="0"/>
    <x v="0"/>
    <n v="2001"/>
    <x v="0"/>
    <n v="20017"/>
    <s v="CORPORATIVO (Comum)"/>
    <x v="1"/>
    <x v="0"/>
    <x v="1"/>
    <x v="1"/>
    <x v="1"/>
    <x v="1"/>
  </r>
  <r>
    <x v="4"/>
    <s v="EKO TRANSPORTES E RECOLHIMENTO DE RESÃDUOS LTDA"/>
    <x v="0"/>
    <d v="2024-12-31T00:00:00"/>
    <d v="2024-12-31T00:00:00"/>
    <s v="'1038559"/>
    <s v="1 | 1"/>
    <x v="12"/>
    <x v="2"/>
    <n v="-629.83000000000004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0"/>
    <d v="2024-12-31T00:00:00"/>
    <d v="2024-12-31T00:00:00"/>
    <s v="'1038559"/>
    <s v="1 | 1"/>
    <x v="12"/>
    <x v="0"/>
    <n v="629.83000000000004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0"/>
    <d v="2024-12-31T00:00:00"/>
    <d v="2024-12-31T00:00:00"/>
    <s v="'1038560"/>
    <s v="1 | 1"/>
    <x v="12"/>
    <x v="2"/>
    <n v="-12910.43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0"/>
    <d v="2024-12-31T00:00:00"/>
    <d v="2024-12-31T00:00:00"/>
    <s v="'1038560"/>
    <s v="1 | 1"/>
    <x v="12"/>
    <x v="0"/>
    <n v="12910.43"/>
    <x v="12"/>
    <x v="12"/>
    <m/>
    <x v="1"/>
    <x v="0"/>
    <x v="0"/>
    <m/>
    <x v="1"/>
    <m/>
    <m/>
    <x v="2"/>
    <x v="0"/>
    <x v="6"/>
    <x v="6"/>
    <x v="7"/>
    <x v="7"/>
  </r>
  <r>
    <x v="4"/>
    <s v="EKO TRANSPORTES E RECOLHIMENTO DE RESÃDUOS LTDA"/>
    <x v="1"/>
    <d v="2025-01-02T00:00:00"/>
    <d v="2025-01-02T00:00:00"/>
    <s v="'1038561"/>
    <s v="1 | 1"/>
    <x v="12"/>
    <x v="0"/>
    <n v="-244781.57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1"/>
    <d v="2025-01-02T00:00:00"/>
    <d v="2025-01-02T00:00:00"/>
    <s v="'1038561"/>
    <s v="1 | 1"/>
    <x v="12"/>
    <x v="0"/>
    <n v="244781.57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1"/>
    <d v="2025-01-02T00:00:00"/>
    <d v="2025-01-02T00:00:00"/>
    <s v="'1038672"/>
    <s v="1 | 1"/>
    <x v="12"/>
    <x v="0"/>
    <n v="-951177.54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1"/>
    <d v="2025-01-02T00:00:00"/>
    <d v="2025-01-02T00:00:00"/>
    <s v="'1038672"/>
    <s v="1 | 1"/>
    <x v="12"/>
    <x v="0"/>
    <n v="951177.54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1"/>
    <d v="2025-01-02T00:00:00"/>
    <d v="2025-01-02T00:00:00"/>
    <s v="'20250102008-REND"/>
    <s v="1 | 1"/>
    <x v="0"/>
    <x v="0"/>
    <n v="260000"/>
    <x v="1"/>
    <x v="1"/>
    <s v="Gerado por conciliacao automatica PIX TRANSF KIOTO A02/01"/>
    <x v="0"/>
    <x v="0"/>
    <x v="0"/>
    <n v="2001"/>
    <x v="0"/>
    <n v="20017"/>
    <s v="CORPORATIVO (Comum)"/>
    <x v="1"/>
    <x v="1"/>
    <x v="1"/>
    <x v="1"/>
    <x v="1"/>
    <x v="1"/>
  </r>
  <r>
    <x v="4"/>
    <s v="EKO TRANSPORTES E RECOLHIMENTO DE RESÃDUOS LTDA"/>
    <x v="1"/>
    <d v="2025-01-03T00:00:00"/>
    <d v="2025-01-03T00:00:00"/>
    <s v="'1038667"/>
    <s v="1 | 1"/>
    <x v="12"/>
    <x v="0"/>
    <n v="-192225.03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1"/>
    <d v="2025-01-03T00:00:00"/>
    <d v="2025-01-03T00:00:00"/>
    <s v="'1038667"/>
    <s v="1 | 1"/>
    <x v="12"/>
    <x v="0"/>
    <n v="192225.03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1"/>
    <d v="2025-01-06T00:00:00"/>
    <d v="2025-01-06T00:00:00"/>
    <s v="'1038806"/>
    <s v="1 | 1"/>
    <x v="12"/>
    <x v="2"/>
    <n v="-671.81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1"/>
    <d v="2025-01-06T00:00:00"/>
    <d v="2025-01-06T00:00:00"/>
    <s v="'1038806"/>
    <s v="1 | 1"/>
    <x v="12"/>
    <x v="0"/>
    <n v="671.81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1"/>
    <d v="2025-01-06T00:00:00"/>
    <d v="2025-01-06T00:00:00"/>
    <s v="'1038807"/>
    <s v="1 | 1"/>
    <x v="12"/>
    <x v="2"/>
    <n v="-36.840000000000003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1"/>
    <d v="2025-01-06T00:00:00"/>
    <d v="2025-01-06T00:00:00"/>
    <s v="'1038807"/>
    <s v="1 | 1"/>
    <x v="12"/>
    <x v="0"/>
    <n v="36.840000000000003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1"/>
    <d v="2025-01-06T00:00:00"/>
    <d v="2025-01-06T00:00:00"/>
    <s v="'1038808"/>
    <s v="1 | 1"/>
    <x v="12"/>
    <x v="2"/>
    <n v="-662745.31000000006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1"/>
    <d v="2025-01-06T00:00:00"/>
    <d v="2025-01-06T00:00:00"/>
    <s v="'1038808"/>
    <s v="1 | 1"/>
    <x v="12"/>
    <x v="0"/>
    <n v="662745.31000000006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1"/>
    <d v="2025-01-07T00:00:00"/>
    <d v="2025-01-07T00:00:00"/>
    <s v="'1038881"/>
    <s v="1 | 1"/>
    <x v="12"/>
    <x v="0"/>
    <n v="-179748.52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1"/>
    <d v="2025-01-07T00:00:00"/>
    <d v="2025-01-07T00:00:00"/>
    <s v="'1038881"/>
    <s v="1 | 1"/>
    <x v="12"/>
    <x v="0"/>
    <n v="179748.52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1"/>
    <d v="2025-01-07T00:00:00"/>
    <d v="2025-01-07T00:00:00"/>
    <s v="'20250107042-REND"/>
    <s v="1 | 1"/>
    <x v="0"/>
    <x v="0"/>
    <n v="14.38"/>
    <x v="60"/>
    <x v="59"/>
    <s v="Gerado por conciliacao automatica REND PAGO APLIC AUT APR"/>
    <x v="0"/>
    <x v="0"/>
    <x v="0"/>
    <n v="2001"/>
    <x v="0"/>
    <n v="20017"/>
    <s v="CORPORATIVO (Comum)"/>
    <x v="1"/>
    <x v="1"/>
    <x v="0"/>
    <x v="0"/>
    <x v="3"/>
    <x v="3"/>
  </r>
  <r>
    <x v="4"/>
    <s v="EKO TRANSPORTES E RECOLHIMENTO DE RESÃDUOS LTDA"/>
    <x v="1"/>
    <d v="2025-01-08T00:00:00"/>
    <d v="2025-01-08T00:00:00"/>
    <s v="'1038965"/>
    <s v="1 | 1"/>
    <x v="12"/>
    <x v="2"/>
    <n v="-204326.15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1"/>
    <d v="2025-01-08T00:00:00"/>
    <d v="2025-01-08T00:00:00"/>
    <s v="'1038965"/>
    <s v="1 | 1"/>
    <x v="12"/>
    <x v="0"/>
    <n v="204326.15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1"/>
    <d v="2025-01-09T00:00:00"/>
    <d v="2025-01-09T00:00:00"/>
    <s v="'1039006"/>
    <s v="1 | 1"/>
    <x v="12"/>
    <x v="0"/>
    <n v="-390958.94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1"/>
    <d v="2025-01-09T00:00:00"/>
    <d v="2025-01-09T00:00:00"/>
    <s v="'1039006"/>
    <s v="1 | 1"/>
    <x v="12"/>
    <x v="0"/>
    <n v="390958.94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1"/>
    <d v="2025-01-09T00:00:00"/>
    <d v="2025-01-09T00:00:00"/>
    <s v="'1039007"/>
    <s v="1 | 1"/>
    <x v="12"/>
    <x v="0"/>
    <n v="-40000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1"/>
    <d v="2025-01-09T00:00:00"/>
    <d v="2025-01-09T00:00:00"/>
    <s v="'1039007"/>
    <s v="1 | 1"/>
    <x v="12"/>
    <x v="0"/>
    <n v="40000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1"/>
    <d v="2025-01-10T00:00:00"/>
    <d v="2025-01-10T00:00:00"/>
    <s v="'1039073"/>
    <s v="1 | 1"/>
    <x v="12"/>
    <x v="2"/>
    <n v="-1309532.95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1"/>
    <d v="2025-01-10T00:00:00"/>
    <d v="2025-01-10T00:00:00"/>
    <s v="'1039073"/>
    <s v="1 | 1"/>
    <x v="12"/>
    <x v="0"/>
    <n v="1309532.95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1"/>
    <d v="2025-01-10T00:00:00"/>
    <d v="2025-01-10T00:00:00"/>
    <s v="'1039231"/>
    <s v="1 | 1"/>
    <x v="12"/>
    <x v="2"/>
    <n v="-66635.37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1"/>
    <d v="2025-01-10T00:00:00"/>
    <d v="2025-01-10T00:00:00"/>
    <s v="'1039231"/>
    <s v="1 | 1"/>
    <x v="12"/>
    <x v="0"/>
    <n v="66635.37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1"/>
    <d v="2025-01-13T00:00:00"/>
    <d v="2025-01-13T00:00:00"/>
    <s v="'1039147"/>
    <s v="1 | 1"/>
    <x v="12"/>
    <x v="2"/>
    <n v="-706876.26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1"/>
    <d v="2025-01-13T00:00:00"/>
    <d v="2025-01-13T00:00:00"/>
    <s v="'1039147"/>
    <s v="1 | 1"/>
    <x v="12"/>
    <x v="0"/>
    <n v="706876.26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1"/>
    <d v="2025-01-14T00:00:00"/>
    <d v="2025-01-14T00:00:00"/>
    <s v="'1039217"/>
    <s v="1 | 1"/>
    <x v="12"/>
    <x v="0"/>
    <n v="-236760.4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1"/>
    <d v="2025-01-14T00:00:00"/>
    <d v="2025-01-14T00:00:00"/>
    <s v="'1039217"/>
    <s v="1 | 1"/>
    <x v="12"/>
    <x v="0"/>
    <n v="236760.4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1"/>
    <d v="2025-01-15T00:00:00"/>
    <d v="2025-01-15T00:00:00"/>
    <s v="'1039290"/>
    <s v="1 | 1"/>
    <x v="12"/>
    <x v="2"/>
    <n v="-505577.89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1"/>
    <d v="2025-01-15T00:00:00"/>
    <d v="2025-01-15T00:00:00"/>
    <s v="'1039290"/>
    <s v="1 | 1"/>
    <x v="12"/>
    <x v="0"/>
    <n v="505577.89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1"/>
    <d v="2025-01-15T00:00:00"/>
    <d v="2025-01-15T00:00:00"/>
    <s v="'1039300"/>
    <s v="1 | 1"/>
    <x v="12"/>
    <x v="0"/>
    <n v="-124501.75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1"/>
    <d v="2025-01-15T00:00:00"/>
    <d v="2025-01-15T00:00:00"/>
    <s v="'1039300"/>
    <s v="1 | 1"/>
    <x v="12"/>
    <x v="0"/>
    <n v="124501.75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1"/>
    <d v="2025-01-15T00:00:00"/>
    <d v="2025-01-15T00:00:00"/>
    <s v="'20250115043-REND"/>
    <s v="1 | 1"/>
    <x v="0"/>
    <x v="0"/>
    <n v="7.97"/>
    <x v="60"/>
    <x v="59"/>
    <s v="Gerado por conciliacao automatica REND PAGO APLIC AUT APR"/>
    <x v="0"/>
    <x v="0"/>
    <x v="0"/>
    <n v="2001"/>
    <x v="0"/>
    <n v="20017"/>
    <s v="CORPORATIVO (Comum)"/>
    <x v="1"/>
    <x v="1"/>
    <x v="0"/>
    <x v="0"/>
    <x v="3"/>
    <x v="3"/>
  </r>
  <r>
    <x v="4"/>
    <s v="EKO TRANSPORTES E RECOLHIMENTO DE RESÃDUOS LTDA"/>
    <x v="1"/>
    <d v="2025-01-16T00:00:00"/>
    <d v="2025-01-16T00:00:00"/>
    <s v="'1039340"/>
    <s v="1 | 1"/>
    <x v="12"/>
    <x v="2"/>
    <n v="-196341.43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1"/>
    <d v="2025-01-16T00:00:00"/>
    <d v="2025-01-16T00:00:00"/>
    <s v="'1039340"/>
    <s v="1 | 1"/>
    <x v="12"/>
    <x v="0"/>
    <n v="196341.43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1"/>
    <d v="2025-01-17T00:00:00"/>
    <d v="2025-01-17T00:00:00"/>
    <s v="'1039766"/>
    <s v="1 | 1"/>
    <x v="12"/>
    <x v="0"/>
    <n v="-584339.07999999996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1"/>
    <d v="2025-01-17T00:00:00"/>
    <d v="2025-01-17T00:00:00"/>
    <s v="'1039766"/>
    <s v="1 | 1"/>
    <x v="12"/>
    <x v="0"/>
    <n v="584339.07999999996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1"/>
    <d v="2025-01-17T00:00:00"/>
    <d v="2025-01-17T00:00:00"/>
    <s v="'20250117035-REND"/>
    <s v="1 | 1"/>
    <x v="0"/>
    <x v="0"/>
    <n v="3.35"/>
    <x v="60"/>
    <x v="59"/>
    <s v="Gerado por conciliacao automatica REND PAGO APLIC AUT MAIS"/>
    <x v="0"/>
    <x v="0"/>
    <x v="0"/>
    <n v="2001"/>
    <x v="0"/>
    <n v="20017"/>
    <s v="CORPORATIVO (Comum)"/>
    <x v="1"/>
    <x v="1"/>
    <x v="0"/>
    <x v="0"/>
    <x v="3"/>
    <x v="3"/>
  </r>
  <r>
    <x v="4"/>
    <s v="EKO TRANSPORTES E RECOLHIMENTO DE RESÃDUOS LTDA"/>
    <x v="1"/>
    <d v="2025-01-21T00:00:00"/>
    <d v="2025-01-21T00:00:00"/>
    <s v="'1039771"/>
    <s v="1 | 1"/>
    <x v="12"/>
    <x v="2"/>
    <n v="-852670.23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1"/>
    <d v="2025-01-21T00:00:00"/>
    <d v="2025-01-21T00:00:00"/>
    <s v="'1039771"/>
    <s v="1 | 1"/>
    <x v="12"/>
    <x v="0"/>
    <n v="852670.23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1"/>
    <d v="2025-01-21T00:00:00"/>
    <d v="2025-01-21T00:00:00"/>
    <s v="'1039773"/>
    <s v="1 | 1"/>
    <x v="12"/>
    <x v="0"/>
    <n v="-20651.96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1"/>
    <d v="2025-01-21T00:00:00"/>
    <d v="2025-01-21T00:00:00"/>
    <s v="'1039773"/>
    <s v="1 | 1"/>
    <x v="12"/>
    <x v="0"/>
    <n v="20651.96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1"/>
    <d v="2025-01-21T00:00:00"/>
    <d v="2025-01-21T00:00:00"/>
    <s v="'20250121042-REND"/>
    <s v="1 | 1"/>
    <x v="0"/>
    <x v="0"/>
    <n v="0.76"/>
    <x v="60"/>
    <x v="59"/>
    <s v="Gerado por conciliacao automatica REND PAGO APLIC AUT MAIS"/>
    <x v="0"/>
    <x v="0"/>
    <x v="0"/>
    <n v="2001"/>
    <x v="0"/>
    <n v="20017"/>
    <s v="CORPORATIVO (Comum)"/>
    <x v="1"/>
    <x v="1"/>
    <x v="0"/>
    <x v="0"/>
    <x v="3"/>
    <x v="3"/>
  </r>
  <r>
    <x v="4"/>
    <s v="EKO TRANSPORTES E RECOLHIMENTO DE RESÃDUOS LTDA"/>
    <x v="1"/>
    <d v="2025-01-22T00:00:00"/>
    <d v="2025-01-22T00:00:00"/>
    <s v="'1039775"/>
    <s v="1 | 1"/>
    <x v="12"/>
    <x v="0"/>
    <n v="-316720.95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1"/>
    <d v="2025-01-22T00:00:00"/>
    <d v="2025-01-22T00:00:00"/>
    <s v="'1039775"/>
    <s v="1 | 1"/>
    <x v="12"/>
    <x v="0"/>
    <n v="316720.95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1"/>
    <d v="2025-01-23T00:00:00"/>
    <d v="2025-01-23T00:00:00"/>
    <s v="'1039776"/>
    <s v="1 | 1"/>
    <x v="12"/>
    <x v="0"/>
    <n v="-206906.7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1"/>
    <d v="2025-01-23T00:00:00"/>
    <d v="2025-01-23T00:00:00"/>
    <s v="'1039776"/>
    <s v="1 | 1"/>
    <x v="12"/>
    <x v="0"/>
    <n v="206906.7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1"/>
    <d v="2025-01-24T00:00:00"/>
    <d v="2025-01-24T00:00:00"/>
    <s v="'1039778"/>
    <s v="1 | 1"/>
    <x v="12"/>
    <x v="0"/>
    <n v="-208224.1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1"/>
    <d v="2025-01-24T00:00:00"/>
    <d v="2025-01-24T00:00:00"/>
    <s v="'1039778"/>
    <s v="1 | 1"/>
    <x v="12"/>
    <x v="0"/>
    <n v="208224.1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1"/>
    <d v="2025-01-24T00:00:00"/>
    <d v="2025-01-24T00:00:00"/>
    <s v="'20250124026-REND"/>
    <s v="1 | 1"/>
    <x v="0"/>
    <x v="0"/>
    <n v="217000"/>
    <x v="1"/>
    <x v="1"/>
    <s v="Gerado por conciliacao automatica PIX TRANSF KIOTO A24/01"/>
    <x v="0"/>
    <x v="0"/>
    <x v="0"/>
    <n v="2001"/>
    <x v="0"/>
    <n v="20017"/>
    <s v="CORPORATIVO (Comum)"/>
    <x v="1"/>
    <x v="1"/>
    <x v="1"/>
    <x v="1"/>
    <x v="1"/>
    <x v="1"/>
  </r>
  <r>
    <x v="4"/>
    <s v="EKO TRANSPORTES E RECOLHIMENTO DE RESÃDUOS LTDA"/>
    <x v="1"/>
    <d v="2025-01-24T00:00:00"/>
    <d v="2025-01-24T00:00:00"/>
    <s v="'20250124028-REND"/>
    <s v="1 | 1"/>
    <x v="0"/>
    <x v="0"/>
    <n v="53.57"/>
    <x v="60"/>
    <x v="59"/>
    <s v="Gerado por conciliacao automatica REND PAGO APLIC AUT MAIS"/>
    <x v="0"/>
    <x v="0"/>
    <x v="0"/>
    <n v="2001"/>
    <x v="0"/>
    <n v="20017"/>
    <s v="CORPORATIVO (Comum)"/>
    <x v="1"/>
    <x v="1"/>
    <x v="0"/>
    <x v="0"/>
    <x v="3"/>
    <x v="3"/>
  </r>
  <r>
    <x v="4"/>
    <s v="EKO TRANSPORTES E RECOLHIMENTO DE RESÃDUOS LTDA"/>
    <x v="1"/>
    <d v="2025-01-27T00:00:00"/>
    <d v="2025-01-27T00:00:00"/>
    <s v="'1039779"/>
    <s v="1 | 1"/>
    <x v="12"/>
    <x v="0"/>
    <n v="-450282.78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1"/>
    <d v="2025-01-27T00:00:00"/>
    <d v="2025-01-27T00:00:00"/>
    <s v="'1039779"/>
    <s v="1 | 1"/>
    <x v="12"/>
    <x v="0"/>
    <n v="450282.78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1"/>
    <d v="2025-01-27T00:00:00"/>
    <d v="2025-01-27T00:00:00"/>
    <s v="'1039830"/>
    <s v="1 | 1"/>
    <x v="12"/>
    <x v="0"/>
    <n v="-10488.95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1"/>
    <d v="2025-01-27T00:00:00"/>
    <d v="2025-01-27T00:00:00"/>
    <s v="'1039830"/>
    <s v="1 | 1"/>
    <x v="12"/>
    <x v="0"/>
    <n v="10488.95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1"/>
    <d v="2025-01-27T00:00:00"/>
    <d v="2025-01-27T00:00:00"/>
    <s v="'20250127041-REND"/>
    <s v="1 | 1"/>
    <x v="0"/>
    <x v="0"/>
    <n v="500000"/>
    <x v="1"/>
    <x v="1"/>
    <s v="Gerado por conciliacao automatica SISPAG KIOTO AMBIENTAL"/>
    <x v="0"/>
    <x v="0"/>
    <x v="0"/>
    <n v="2001"/>
    <x v="0"/>
    <n v="20017"/>
    <s v="CORPORATIVO (Comum)"/>
    <x v="1"/>
    <x v="1"/>
    <x v="1"/>
    <x v="1"/>
    <x v="1"/>
    <x v="1"/>
  </r>
  <r>
    <x v="4"/>
    <s v="EKO TRANSPORTES E RECOLHIMENTO DE RESÃDUOS LTDA"/>
    <x v="1"/>
    <d v="2025-01-28T00:00:00"/>
    <d v="2025-01-28T00:00:00"/>
    <s v="'1039934"/>
    <s v="1 | 1"/>
    <x v="12"/>
    <x v="0"/>
    <n v="-121619.98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1"/>
    <d v="2025-01-28T00:00:00"/>
    <d v="2025-01-28T00:00:00"/>
    <s v="'1039934"/>
    <s v="1 | 1"/>
    <x v="12"/>
    <x v="0"/>
    <n v="121619.98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1"/>
    <d v="2025-01-28T00:00:00"/>
    <d v="2025-01-28T00:00:00"/>
    <s v="'1039936"/>
    <s v="1 | 1"/>
    <x v="12"/>
    <x v="2"/>
    <n v="-10000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1"/>
    <d v="2025-01-28T00:00:00"/>
    <d v="2025-01-28T00:00:00"/>
    <s v="'1039936"/>
    <s v="1 | 1"/>
    <x v="12"/>
    <x v="0"/>
    <n v="10000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1"/>
    <d v="2025-01-29T00:00:00"/>
    <d v="2025-01-29T00:00:00"/>
    <s v="'1039935"/>
    <s v="1 | 1"/>
    <x v="12"/>
    <x v="0"/>
    <n v="-173426.46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1"/>
    <d v="2025-01-29T00:00:00"/>
    <d v="2025-01-29T00:00:00"/>
    <s v="'1039935"/>
    <s v="1 | 1"/>
    <x v="12"/>
    <x v="0"/>
    <n v="173426.46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1"/>
    <d v="2025-01-29T00:00:00"/>
    <d v="2025-01-29T00:00:00"/>
    <s v="'20250129018-REND"/>
    <s v="1 | 1"/>
    <x v="0"/>
    <x v="0"/>
    <n v="0.8"/>
    <x v="60"/>
    <x v="59"/>
    <s v="Gerado por conciliacao automatica REND PAGO APLIC AUT APR"/>
    <x v="0"/>
    <x v="0"/>
    <x v="0"/>
    <n v="2001"/>
    <x v="0"/>
    <n v="20017"/>
    <s v="CORPORATIVO (Comum)"/>
    <x v="1"/>
    <x v="1"/>
    <x v="0"/>
    <x v="0"/>
    <x v="3"/>
    <x v="3"/>
  </r>
  <r>
    <x v="4"/>
    <s v="EKO TRANSPORTES E RECOLHIMENTO DE RESÃDUOS LTDA"/>
    <x v="1"/>
    <d v="2025-01-30T00:00:00"/>
    <d v="2025-01-30T00:00:00"/>
    <s v="'1040056"/>
    <s v="1 | 1"/>
    <x v="12"/>
    <x v="0"/>
    <n v="-503834.62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1"/>
    <d v="2025-01-30T00:00:00"/>
    <d v="2025-01-30T00:00:00"/>
    <s v="'1040056"/>
    <s v="1 | 1"/>
    <x v="12"/>
    <x v="0"/>
    <n v="503834.62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1"/>
    <d v="2025-01-30T00:00:00"/>
    <d v="2025-01-30T00:00:00"/>
    <s v="'20250130031-REND"/>
    <s v="1 | 1"/>
    <x v="0"/>
    <x v="0"/>
    <n v="132000"/>
    <x v="1"/>
    <x v="1"/>
    <s v="Gerado por conciliacao automatica SISPAG KIOTO AMBIENTAL"/>
    <x v="0"/>
    <x v="0"/>
    <x v="0"/>
    <n v="2001"/>
    <x v="0"/>
    <n v="20017"/>
    <s v="CORPORATIVO (Comum)"/>
    <x v="1"/>
    <x v="1"/>
    <x v="1"/>
    <x v="1"/>
    <x v="1"/>
    <x v="1"/>
  </r>
  <r>
    <x v="4"/>
    <s v="EKO TRANSPORTES E RECOLHIMENTO DE RESÃDUOS LTDA"/>
    <x v="1"/>
    <d v="2025-01-31T00:00:00"/>
    <d v="2025-01-31T00:00:00"/>
    <s v="'1040071"/>
    <s v="1 | 1"/>
    <x v="12"/>
    <x v="0"/>
    <n v="-92782.09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1"/>
    <d v="2025-01-31T00:00:00"/>
    <d v="2025-01-31T00:00:00"/>
    <s v="'1040071"/>
    <s v="1 | 1"/>
    <x v="12"/>
    <x v="0"/>
    <n v="92782.09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1"/>
    <d v="2025-01-31T00:00:00"/>
    <d v="2025-01-31T00:00:00"/>
    <s v="'20250131040-REND"/>
    <s v="1 | 1"/>
    <x v="0"/>
    <x v="0"/>
    <n v="253000"/>
    <x v="1"/>
    <x v="1"/>
    <s v="Gerado por conciliacao automatica SISPAG KIOTO AMBIENTAL"/>
    <x v="0"/>
    <x v="0"/>
    <x v="0"/>
    <n v="2001"/>
    <x v="0"/>
    <n v="20017"/>
    <s v="CORPORATIVO (Comum)"/>
    <x v="1"/>
    <x v="1"/>
    <x v="1"/>
    <x v="1"/>
    <x v="1"/>
    <x v="1"/>
  </r>
  <r>
    <x v="4"/>
    <s v="EKO TRANSPORTES E RECOLHIMENTO DE RESÃDUOS LTDA"/>
    <x v="1"/>
    <d v="2025-01-31T00:00:00"/>
    <d v="2025-01-31T00:00:00"/>
    <s v="'20250131045-REND"/>
    <s v="1 | 1"/>
    <x v="0"/>
    <x v="0"/>
    <n v="3.81"/>
    <x v="60"/>
    <x v="59"/>
    <s v="Gerado por conciliacao automatica REND PAGO APLIC AUT APR"/>
    <x v="0"/>
    <x v="0"/>
    <x v="0"/>
    <n v="2001"/>
    <x v="0"/>
    <n v="20017"/>
    <s v="CORPORATIVO (Comum)"/>
    <x v="1"/>
    <x v="1"/>
    <x v="0"/>
    <x v="0"/>
    <x v="3"/>
    <x v="3"/>
  </r>
  <r>
    <x v="4"/>
    <s v="EKO TRANSPORTES E RECOLHIMENTO DE RESÃDUOS LTDA"/>
    <x v="2"/>
    <d v="2025-02-03T00:00:00"/>
    <d v="2025-02-03T00:00:00"/>
    <s v="'1040189"/>
    <s v="1 | 1"/>
    <x v="12"/>
    <x v="0"/>
    <n v="-1335365.77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2"/>
    <d v="2025-02-03T00:00:00"/>
    <d v="2025-02-03T00:00:00"/>
    <s v="'1040189"/>
    <s v="1 | 1"/>
    <x v="12"/>
    <x v="0"/>
    <n v="1335365.77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2"/>
    <d v="2025-02-03T00:00:00"/>
    <d v="2025-02-03T00:00:00"/>
    <s v="'20250203028-REND"/>
    <s v="1 | 1"/>
    <x v="0"/>
    <x v="0"/>
    <n v="30000"/>
    <x v="1"/>
    <x v="1"/>
    <s v="Gerado por conciliacao automatica SISPAG KIOTO AMBIENTAL"/>
    <x v="0"/>
    <x v="0"/>
    <x v="0"/>
    <n v="2001"/>
    <x v="0"/>
    <n v="20017"/>
    <s v="CORPORATIVO (Comum)"/>
    <x v="1"/>
    <x v="1"/>
    <x v="1"/>
    <x v="1"/>
    <x v="1"/>
    <x v="1"/>
  </r>
  <r>
    <x v="4"/>
    <s v="EKO TRANSPORTES E RECOLHIMENTO DE RESÃDUOS LTDA"/>
    <x v="2"/>
    <d v="2025-02-04T00:00:00"/>
    <d v="2025-02-04T00:00:00"/>
    <s v="'1040670"/>
    <s v="1 | 1"/>
    <x v="12"/>
    <x v="0"/>
    <n v="-224792.25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2"/>
    <d v="2025-02-04T00:00:00"/>
    <d v="2025-02-04T00:00:00"/>
    <s v="'1040670"/>
    <s v="1 | 1"/>
    <x v="12"/>
    <x v="0"/>
    <n v="224792.25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2"/>
    <d v="2025-02-05T00:00:00"/>
    <d v="2025-02-05T00:00:00"/>
    <s v="'1040680"/>
    <s v="1 | 1"/>
    <x v="12"/>
    <x v="2"/>
    <n v="-671.81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2"/>
    <d v="2025-02-05T00:00:00"/>
    <d v="2025-02-05T00:00:00"/>
    <s v="'1040680"/>
    <s v="1 | 1"/>
    <x v="12"/>
    <x v="0"/>
    <n v="671.81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2"/>
    <d v="2025-02-05T00:00:00"/>
    <d v="2025-02-05T00:00:00"/>
    <s v="'1040681"/>
    <s v="1 | 1"/>
    <x v="12"/>
    <x v="0"/>
    <n v="-408087.73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2"/>
    <d v="2025-02-05T00:00:00"/>
    <d v="2025-02-05T00:00:00"/>
    <s v="'1040681"/>
    <s v="1 | 1"/>
    <x v="12"/>
    <x v="0"/>
    <n v="408087.73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2"/>
    <d v="2025-02-05T00:00:00"/>
    <d v="2025-02-05T00:00:00"/>
    <s v="'1040835"/>
    <s v="1 | 1"/>
    <x v="12"/>
    <x v="2"/>
    <n v="0.01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2"/>
    <d v="2025-02-05T00:00:00"/>
    <d v="2025-02-05T00:00:00"/>
    <s v="'1040835"/>
    <s v="1 | 1"/>
    <x v="12"/>
    <x v="0"/>
    <n v="-0.01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2"/>
    <d v="2025-02-05T00:00:00"/>
    <d v="2025-02-05T00:00:00"/>
    <s v="'20250205039-REND"/>
    <s v="1 | 1"/>
    <x v="0"/>
    <x v="0"/>
    <n v="1.17"/>
    <x v="60"/>
    <x v="59"/>
    <s v="Gerado por conciliacao automatica REND PAGO APLIC AUT MAIS"/>
    <x v="0"/>
    <x v="0"/>
    <x v="0"/>
    <n v="2001"/>
    <x v="0"/>
    <n v="20017"/>
    <s v="CORPORATIVO (Comum)"/>
    <x v="1"/>
    <x v="1"/>
    <x v="0"/>
    <x v="0"/>
    <x v="3"/>
    <x v="3"/>
  </r>
  <r>
    <x v="4"/>
    <s v="EKO TRANSPORTES E RECOLHIMENTO DE RESÃDUOS LTDA"/>
    <x v="2"/>
    <d v="2025-02-06T00:00:00"/>
    <d v="2025-02-06T00:00:00"/>
    <s v="'1040683"/>
    <s v="1 | 1"/>
    <x v="12"/>
    <x v="0"/>
    <n v="-233673.08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2"/>
    <d v="2025-02-06T00:00:00"/>
    <d v="2025-02-06T00:00:00"/>
    <s v="'1040683"/>
    <s v="1 | 1"/>
    <x v="12"/>
    <x v="0"/>
    <n v="233673.08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2"/>
    <d v="2025-02-06T00:00:00"/>
    <d v="2025-02-06T00:00:00"/>
    <s v="'20250206043-REND"/>
    <s v="1 | 1"/>
    <x v="0"/>
    <x v="0"/>
    <n v="60000"/>
    <x v="1"/>
    <x v="1"/>
    <s v="Gerado por conciliacao automatica SISPAG KIOTO AMBIENTAL"/>
    <x v="0"/>
    <x v="0"/>
    <x v="0"/>
    <n v="2001"/>
    <x v="0"/>
    <n v="20017"/>
    <s v="CORPORATIVO (Comum)"/>
    <x v="1"/>
    <x v="1"/>
    <x v="1"/>
    <x v="1"/>
    <x v="1"/>
    <x v="1"/>
  </r>
  <r>
    <x v="4"/>
    <s v="EKO TRANSPORTES E RECOLHIMENTO DE RESÃDUOS LTDA"/>
    <x v="2"/>
    <d v="2025-02-06T00:00:00"/>
    <d v="2025-02-06T00:00:00"/>
    <s v="'20250206051-REND"/>
    <s v="1 | 1"/>
    <x v="0"/>
    <x v="0"/>
    <n v="2.57"/>
    <x v="60"/>
    <x v="59"/>
    <s v="Gerado por conciliacao automatica REND PAGO APLIC AUT MAIS"/>
    <x v="0"/>
    <x v="0"/>
    <x v="0"/>
    <n v="2001"/>
    <x v="0"/>
    <n v="20017"/>
    <s v="CORPORATIVO (Comum)"/>
    <x v="1"/>
    <x v="1"/>
    <x v="0"/>
    <x v="0"/>
    <x v="3"/>
    <x v="3"/>
  </r>
  <r>
    <x v="4"/>
    <s v="EKO TRANSPORTES E RECOLHIMENTO DE RESÃDUOS LTDA"/>
    <x v="2"/>
    <d v="2025-02-07T00:00:00"/>
    <d v="2025-02-07T00:00:00"/>
    <s v="'1040684"/>
    <s v="1 | 1"/>
    <x v="12"/>
    <x v="0"/>
    <n v="-342741.01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2"/>
    <d v="2025-02-07T00:00:00"/>
    <d v="2025-02-07T00:00:00"/>
    <s v="'1040684"/>
    <s v="1 | 1"/>
    <x v="12"/>
    <x v="0"/>
    <n v="342741.01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2"/>
    <d v="2025-02-10T00:00:00"/>
    <d v="2025-02-10T00:00:00"/>
    <s v="'1040685"/>
    <s v="1 | 1"/>
    <x v="12"/>
    <x v="0"/>
    <n v="-1619123.94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2"/>
    <d v="2025-02-10T00:00:00"/>
    <d v="2025-02-10T00:00:00"/>
    <s v="'1040685"/>
    <s v="1 | 1"/>
    <x v="12"/>
    <x v="0"/>
    <n v="1619123.94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2"/>
    <d v="2025-02-10T00:00:00"/>
    <d v="2025-02-10T00:00:00"/>
    <s v="'1040837"/>
    <s v="1 | 1"/>
    <x v="12"/>
    <x v="2"/>
    <n v="5.2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2"/>
    <d v="2025-02-10T00:00:00"/>
    <d v="2025-02-10T00:00:00"/>
    <s v="'1040837"/>
    <s v="1 | 1"/>
    <x v="12"/>
    <x v="0"/>
    <n v="-5.2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2"/>
    <d v="2025-02-10T00:00:00"/>
    <d v="2025-02-10T00:00:00"/>
    <s v="'1040842"/>
    <s v="1 | 1"/>
    <x v="12"/>
    <x v="0"/>
    <n v="-78521.149999999994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2"/>
    <d v="2025-02-10T00:00:00"/>
    <d v="2025-02-10T00:00:00"/>
    <s v="'1040842"/>
    <s v="1 | 1"/>
    <x v="12"/>
    <x v="0"/>
    <n v="78521.149999999994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2"/>
    <d v="2025-02-11T00:00:00"/>
    <d v="2025-02-11T00:00:00"/>
    <s v="'1040686"/>
    <s v="1 | 1"/>
    <x v="12"/>
    <x v="0"/>
    <n v="-382232.26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2"/>
    <d v="2025-02-11T00:00:00"/>
    <d v="2025-02-11T00:00:00"/>
    <s v="'1040686"/>
    <s v="1 | 1"/>
    <x v="12"/>
    <x v="0"/>
    <n v="382232.26"/>
    <x v="12"/>
    <x v="12"/>
    <m/>
    <x v="1"/>
    <x v="0"/>
    <x v="0"/>
    <m/>
    <x v="1"/>
    <m/>
    <m/>
    <x v="2"/>
    <x v="1"/>
    <x v="6"/>
    <x v="6"/>
    <x v="7"/>
    <x v="7"/>
  </r>
  <r>
    <x v="4"/>
    <s v="EKO TRANSPORTES E RECOLHIMENTO DE RESÃDUOS LTDA"/>
    <x v="2"/>
    <d v="2025-02-11T00:00:00"/>
    <d v="2025-02-11T00:00:00"/>
    <s v="'20250211046-REND"/>
    <s v="1 | 1"/>
    <x v="0"/>
    <x v="0"/>
    <n v="1.61"/>
    <x v="60"/>
    <x v="59"/>
    <s v="Gerado por conciliacao automatica REND PAGO APLIC AUT APR"/>
    <x v="0"/>
    <x v="0"/>
    <x v="0"/>
    <n v="2001"/>
    <x v="0"/>
    <n v="20017"/>
    <s v="CORPORATIVO (Comum)"/>
    <x v="1"/>
    <x v="1"/>
    <x v="0"/>
    <x v="0"/>
    <x v="3"/>
    <x v="3"/>
  </r>
  <r>
    <x v="4"/>
    <s v="EKO TRANSPORTES E RECOLHIMENTO DE RESIDUOS LTDA"/>
    <x v="4"/>
    <d v="2024-01-05T00:00:00"/>
    <d v="2024-01-05T00:00:00"/>
    <s v="'1021736"/>
    <s v="1 | 1"/>
    <x v="8"/>
    <x v="0"/>
    <n v="-1000"/>
    <x v="35"/>
    <x v="35"/>
    <s v="REF . EMPLACAMENTO "/>
    <x v="6"/>
    <x v="0"/>
    <x v="0"/>
    <n v="6002"/>
    <x v="9"/>
    <n v="60025"/>
    <s v="OPERACIONAL ADM (Químico e Biológico)"/>
    <x v="0"/>
    <x v="1"/>
    <x v="9"/>
    <x v="9"/>
    <x v="12"/>
    <x v="12"/>
  </r>
  <r>
    <x v="4"/>
    <s v="EKO TRANSPORTES E RECOLHIMENTO DE RESIDUOS LTDA"/>
    <x v="4"/>
    <d v="2024-01-09T00:00:00"/>
    <d v="2024-01-09T00:00:00"/>
    <s v="'1021796"/>
    <s v="1 | 1"/>
    <x v="8"/>
    <x v="0"/>
    <n v="-12460"/>
    <x v="105"/>
    <x v="104"/>
    <s v="REF . DIÃRIAS 01 Ã  07/01/2024"/>
    <x v="6"/>
    <x v="2"/>
    <x v="0"/>
    <n v="6001"/>
    <x v="6"/>
    <n v="60012"/>
    <s v="OPERACIONAL (Extraordinário)"/>
    <x v="0"/>
    <x v="1"/>
    <x v="2"/>
    <x v="2"/>
    <x v="13"/>
    <x v="13"/>
  </r>
  <r>
    <x v="4"/>
    <s v="EKO TRANSPORTES E RECOLHIMENTO DE RESIDUOS LTDA"/>
    <x v="4"/>
    <d v="2024-01-09T00:00:00"/>
    <d v="2024-01-09T00:00:00"/>
    <s v="'1021796"/>
    <s v="1 | 1"/>
    <x v="8"/>
    <x v="0"/>
    <n v="-630"/>
    <x v="105"/>
    <x v="104"/>
    <s v="REF . DIÃRIAS 01 Ã  07/01/2024"/>
    <x v="6"/>
    <x v="2"/>
    <x v="0"/>
    <n v="6001"/>
    <x v="6"/>
    <n v="60015"/>
    <s v="OPERACIONAL (Químico e Biológico)"/>
    <x v="0"/>
    <x v="1"/>
    <x v="2"/>
    <x v="2"/>
    <x v="13"/>
    <x v="13"/>
  </r>
  <r>
    <x v="4"/>
    <s v="EKO TRANSPORTES E RECOLHIMENTO DE RESIDUOS LTDA"/>
    <x v="4"/>
    <d v="2024-01-09T00:00:00"/>
    <d v="2024-01-09T00:00:00"/>
    <s v="'1021796"/>
    <s v="1 | 1"/>
    <x v="8"/>
    <x v="0"/>
    <n v="-390"/>
    <x v="105"/>
    <x v="104"/>
    <s v="REF . DIÃRIAS 01 Ã  07/01/2024"/>
    <x v="10"/>
    <x v="2"/>
    <x v="0"/>
    <n v="7001"/>
    <x v="11"/>
    <n v="70017"/>
    <s v="OFICINA (Comum)"/>
    <x v="0"/>
    <x v="1"/>
    <x v="2"/>
    <x v="2"/>
    <x v="13"/>
    <x v="13"/>
  </r>
  <r>
    <x v="4"/>
    <s v="EKO TRANSPORTES E RECOLHIMENTO DE RESIDUOS LTDA"/>
    <x v="4"/>
    <d v="2024-01-09T00:00:00"/>
    <d v="2024-01-09T00:00:00"/>
    <s v="'1021796"/>
    <s v="1 | 1"/>
    <x v="8"/>
    <x v="0"/>
    <n v="-100"/>
    <x v="105"/>
    <x v="104"/>
    <s v="REF . DIÃRIAS 01 Ã  07/01/2024"/>
    <x v="6"/>
    <x v="2"/>
    <x v="0"/>
    <n v="6001"/>
    <x v="6"/>
    <n v="60013"/>
    <s v="OPERACIONAL (Poli e Rollon)"/>
    <x v="0"/>
    <x v="1"/>
    <x v="2"/>
    <x v="2"/>
    <x v="13"/>
    <x v="13"/>
  </r>
  <r>
    <x v="4"/>
    <s v="EKO TRANSPORTES E RECOLHIMENTO DE RESIDUOS LTDA"/>
    <x v="4"/>
    <d v="2024-01-09T00:00:00"/>
    <d v="2024-01-09T00:00:00"/>
    <s v="'1021796"/>
    <s v="1 | 1"/>
    <x v="8"/>
    <x v="0"/>
    <n v="-70"/>
    <x v="105"/>
    <x v="104"/>
    <s v="REF . DIÃRIAS 01 Ã  07/01/2024"/>
    <x v="6"/>
    <x v="2"/>
    <x v="0"/>
    <n v="6001"/>
    <x v="6"/>
    <n v="60014"/>
    <s v="OPERACIONAL (Reciclável)"/>
    <x v="0"/>
    <x v="1"/>
    <x v="2"/>
    <x v="2"/>
    <x v="13"/>
    <x v="13"/>
  </r>
  <r>
    <x v="4"/>
    <s v="EKO TRANSPORTES E RECOLHIMENTO DE RESIDUOS LTDA"/>
    <x v="4"/>
    <d v="2024-01-10T00:00:00"/>
    <d v="2024-01-10T00:00:00"/>
    <s v="'1021887"/>
    <s v="1 | 1"/>
    <x v="8"/>
    <x v="0"/>
    <n v="-69.900000000000006"/>
    <x v="95"/>
    <x v="94"/>
    <s v="REF. PREMIAÃ‡ÃƒO "/>
    <x v="8"/>
    <x v="0"/>
    <x v="0"/>
    <n v="3006"/>
    <x v="8"/>
    <n v="30061"/>
    <s v="RECURSOS HUMANOS (Administrativo)"/>
    <x v="0"/>
    <x v="1"/>
    <x v="0"/>
    <x v="0"/>
    <x v="0"/>
    <x v="0"/>
  </r>
  <r>
    <x v="4"/>
    <s v="EKO TRANSPORTES E RECOLHIMENTO DE RESIDUOS LTDA"/>
    <x v="4"/>
    <d v="2024-01-10T00:00:00"/>
    <d v="2024-01-10T00:00:00"/>
    <s v="'1021890"/>
    <s v="1 | 1"/>
    <x v="8"/>
    <x v="0"/>
    <n v="-25"/>
    <x v="107"/>
    <x v="106"/>
    <s v="REF. ESTACIONAMENTO"/>
    <x v="6"/>
    <x v="0"/>
    <x v="0"/>
    <n v="6001"/>
    <x v="6"/>
    <n v="60012"/>
    <s v="OPERACIONAL (Extraordinário)"/>
    <x v="0"/>
    <x v="1"/>
    <x v="9"/>
    <x v="9"/>
    <x v="12"/>
    <x v="12"/>
  </r>
  <r>
    <x v="4"/>
    <s v="EKO TRANSPORTES E RECOLHIMENTO DE RESIDUOS LTDA"/>
    <x v="4"/>
    <d v="2024-01-10T00:00:00"/>
    <d v="2024-01-10T00:00:00"/>
    <s v="'1021892"/>
    <s v="1 | 1"/>
    <x v="8"/>
    <x v="0"/>
    <n v="-3000"/>
    <x v="88"/>
    <x v="87"/>
    <s v="REF. DESPESAS DIRETORIA - SR. EDUARDO"/>
    <x v="19"/>
    <x v="0"/>
    <x v="0"/>
    <n v="1002"/>
    <x v="22"/>
    <n v="10021"/>
    <s v="DIRETORIA (Administrativo)"/>
    <x v="0"/>
    <x v="1"/>
    <x v="0"/>
    <x v="0"/>
    <x v="0"/>
    <x v="0"/>
  </r>
  <r>
    <x v="4"/>
    <s v="EKO TRANSPORTES E RECOLHIMENTO DE RESIDUOS LTDA"/>
    <x v="4"/>
    <d v="2024-01-10T00:00:00"/>
    <d v="2024-01-10T00:00:00"/>
    <s v="'1021940"/>
    <s v="1 | 1"/>
    <x v="8"/>
    <x v="0"/>
    <n v="-356.38"/>
    <x v="88"/>
    <x v="87"/>
    <s v="REF. COMISSÃƒO - OPEN MALL"/>
    <x v="19"/>
    <x v="0"/>
    <x v="0"/>
    <n v="1002"/>
    <x v="22"/>
    <n v="10021"/>
    <s v="DIRETORIA (Administrativo)"/>
    <x v="0"/>
    <x v="1"/>
    <x v="0"/>
    <x v="0"/>
    <x v="0"/>
    <x v="0"/>
  </r>
  <r>
    <x v="4"/>
    <s v="EKO TRANSPORTES E RECOLHIMENTO DE RESIDUOS LTDA"/>
    <x v="4"/>
    <d v="2024-01-10T00:00:00"/>
    <d v="2024-01-10T00:00:00"/>
    <s v="'1021941"/>
    <s v="1 | 1"/>
    <x v="8"/>
    <x v="0"/>
    <n v="-278.99"/>
    <x v="17"/>
    <x v="17"/>
    <s v="REF. RETIRADA - SOBRA DO VALOR DA CADEG"/>
    <x v="0"/>
    <x v="0"/>
    <x v="0"/>
    <n v="2001"/>
    <x v="0"/>
    <n v="20011"/>
    <s v="CORPORATIVO (Administrativo)"/>
    <x v="1"/>
    <x v="1"/>
    <x v="7"/>
    <x v="7"/>
    <x v="8"/>
    <x v="8"/>
  </r>
  <r>
    <x v="4"/>
    <s v="EKO TRANSPORTES E RECOLHIMENTO DE RESIDUOS LTDA"/>
    <x v="4"/>
    <d v="2024-01-10T00:00:00"/>
    <d v="2024-01-12T00:00:00"/>
    <s v="'1021884"/>
    <s v="1 | 1"/>
    <x v="8"/>
    <x v="0"/>
    <n v="-2244"/>
    <x v="48"/>
    <x v="47"/>
    <s v="REF. RESSARCIMENTO DE PREJUIZO - ANTONIO TRINDADE LEIRA "/>
    <x v="4"/>
    <x v="0"/>
    <x v="0"/>
    <n v="8002"/>
    <x v="4"/>
    <n v="80021"/>
    <s v="JURÍDICO (Administrativo)"/>
    <x v="0"/>
    <x v="1"/>
    <x v="9"/>
    <x v="9"/>
    <x v="18"/>
    <x v="18"/>
  </r>
  <r>
    <x v="4"/>
    <s v="EKO TRANSPORTES E RECOLHIMENTO DE RESIDUOS LTDA"/>
    <x v="4"/>
    <d v="2024-01-15T00:00:00"/>
    <d v="2024-01-17T00:00:00"/>
    <s v="'1021945"/>
    <s v="1 | 1"/>
    <x v="8"/>
    <x v="0"/>
    <n v="-1200"/>
    <x v="48"/>
    <x v="47"/>
    <s v="REF. RESSARCIMENTO DE PREJUIZO - DESO APOLINARIO DE  SOUZA GURGEL  "/>
    <x v="4"/>
    <x v="0"/>
    <x v="0"/>
    <n v="8002"/>
    <x v="4"/>
    <n v="80021"/>
    <s v="JURÍDICO (Administrativo)"/>
    <x v="0"/>
    <x v="1"/>
    <x v="9"/>
    <x v="9"/>
    <x v="18"/>
    <x v="18"/>
  </r>
  <r>
    <x v="4"/>
    <s v="EKO TRANSPORTES E RECOLHIMENTO DE RESIDUOS LTDA"/>
    <x v="4"/>
    <d v="2024-01-19T00:00:00"/>
    <d v="2024-02-15T00:00:00"/>
    <s v="'1022200"/>
    <s v="1 | 1"/>
    <x v="8"/>
    <x v="0"/>
    <n v="-25"/>
    <x v="88"/>
    <x v="87"/>
    <s v="REF. ESTACIONAMENTO "/>
    <x v="19"/>
    <x v="0"/>
    <x v="0"/>
    <n v="1002"/>
    <x v="22"/>
    <n v="10021"/>
    <s v="DIRETORIA (Administrativo)"/>
    <x v="0"/>
    <x v="1"/>
    <x v="0"/>
    <x v="0"/>
    <x v="0"/>
    <x v="0"/>
  </r>
  <r>
    <x v="4"/>
    <s v="EKO TRANSPORTES E RECOLHIMENTO DE RESIDUOS LTDA"/>
    <x v="4"/>
    <d v="2024-01-19T00:00:00"/>
    <d v="2024-02-15T00:00:00"/>
    <s v="'1022201"/>
    <s v="1 | 1"/>
    <x v="8"/>
    <x v="0"/>
    <n v="-24"/>
    <x v="88"/>
    <x v="87"/>
    <s v="REF. ESTACIONAMENTO "/>
    <x v="19"/>
    <x v="0"/>
    <x v="0"/>
    <n v="1002"/>
    <x v="22"/>
    <n v="10021"/>
    <s v="DIRETORIA (Administrativo)"/>
    <x v="0"/>
    <x v="1"/>
    <x v="0"/>
    <x v="0"/>
    <x v="0"/>
    <x v="0"/>
  </r>
  <r>
    <x v="4"/>
    <s v="EKO TRANSPORTES E RECOLHIMENTO DE RESIDUOS LTDA"/>
    <x v="4"/>
    <d v="2024-01-22T00:00:00"/>
    <d v="2024-02-20T00:00:00"/>
    <s v="'1022301"/>
    <s v="1 | 1"/>
    <x v="8"/>
    <x v="0"/>
    <n v="-49.88"/>
    <x v="132"/>
    <x v="130"/>
    <s v="REF.  COLA BRANCA CASCOREZ"/>
    <x v="2"/>
    <x v="0"/>
    <x v="0"/>
    <n v="4004"/>
    <x v="2"/>
    <n v="40041"/>
    <s v="PATRIMÔNIO (Administrativo)"/>
    <x v="0"/>
    <x v="1"/>
    <x v="11"/>
    <x v="11"/>
    <x v="17"/>
    <x v="17"/>
  </r>
  <r>
    <x v="4"/>
    <s v="EKO TRANSPORTES E RECOLHIMENTO DE RESIDUOS LTDA"/>
    <x v="4"/>
    <d v="2024-01-24T00:00:00"/>
    <d v="2024-01-26T00:00:00"/>
    <s v="'1022274"/>
    <s v="1 | 1"/>
    <x v="8"/>
    <x v="0"/>
    <n v="-1837"/>
    <x v="138"/>
    <x v="136"/>
    <s v="REF. COSTUREIRA (SACAR O DINHEIRO E DEPOSITAR)"/>
    <x v="2"/>
    <x v="0"/>
    <x v="0"/>
    <n v="5003"/>
    <x v="31"/>
    <n v="50032"/>
    <s v="LAVANDERIA (Extraordinário)"/>
    <x v="0"/>
    <x v="1"/>
    <x v="9"/>
    <x v="9"/>
    <x v="18"/>
    <x v="18"/>
  </r>
  <r>
    <x v="4"/>
    <s v="EKO TRANSPORTES E RECOLHIMENTO DE RESIDUOS LTDA"/>
    <x v="4"/>
    <d v="2024-01-25T00:00:00"/>
    <d v="2024-01-29T00:00:00"/>
    <s v="'1022283"/>
    <s v="1 | 1"/>
    <x v="8"/>
    <x v="0"/>
    <n v="-300"/>
    <x v="105"/>
    <x v="104"/>
    <s v="REF. DIÃRIAS de 15 Ã  21/01/2024"/>
    <x v="3"/>
    <x v="2"/>
    <x v="0"/>
    <n v="7004"/>
    <x v="3"/>
    <n v="70047"/>
    <s v="FÁBRICA CNTR (Comum)"/>
    <x v="0"/>
    <x v="1"/>
    <x v="2"/>
    <x v="2"/>
    <x v="13"/>
    <x v="13"/>
  </r>
  <r>
    <x v="4"/>
    <s v="EKO TRANSPORTES E RECOLHIMENTO DE RESIDUOS LTDA"/>
    <x v="4"/>
    <d v="2024-02-08T00:00:00"/>
    <d v="2024-02-15T00:00:00"/>
    <s v="'1022621"/>
    <s v="1 | 1"/>
    <x v="8"/>
    <x v="0"/>
    <n v="-14873.93"/>
    <x v="30"/>
    <x v="30"/>
    <s v="REF. COMISSÃƒO DA EQUIPE DE VENDAS - REFERENTE AO PRÃŠMIO 3Âº TRIMESTRE JUL - SET 2023 e 4Âº TRIMESTRE OUT - DEZ 2023 - PG em 30 FEV 2024"/>
    <x v="22"/>
    <x v="0"/>
    <x v="0"/>
    <n v="4002"/>
    <x v="34"/>
    <n v="40021"/>
    <s v="VENDAS (Administrativo)"/>
    <x v="1"/>
    <x v="1"/>
    <x v="2"/>
    <x v="2"/>
    <x v="13"/>
    <x v="13"/>
  </r>
  <r>
    <x v="4"/>
    <s v="EKO TRANSPORTES E RECOLHIMENTO DE RESIDUOS LTDA"/>
    <x v="4"/>
    <d v="2024-02-08T00:00:00"/>
    <d v="2024-02-16T00:00:00"/>
    <s v="'1022623"/>
    <s v="1 | 1"/>
    <x v="8"/>
    <x v="0"/>
    <n v="-7150"/>
    <x v="27"/>
    <x v="27"/>
    <s v="REF. PREMIAÃ‡ÃƒO OPERACIONAL - JANEIRO/2024"/>
    <x v="6"/>
    <x v="2"/>
    <x v="0"/>
    <n v="6001"/>
    <x v="6"/>
    <n v="60012"/>
    <s v="OPERACIONAL (Extraordinário)"/>
    <x v="0"/>
    <x v="1"/>
    <x v="2"/>
    <x v="2"/>
    <x v="13"/>
    <x v="13"/>
  </r>
  <r>
    <x v="4"/>
    <s v="EKO TRANSPORTES E RECOLHIMENTO DE RESIDUOS LTDA"/>
    <x v="4"/>
    <d v="2024-02-08T00:00:00"/>
    <d v="2024-02-16T00:00:00"/>
    <s v="'1022623"/>
    <s v="1 | 1"/>
    <x v="8"/>
    <x v="0"/>
    <n v="-5750"/>
    <x v="27"/>
    <x v="27"/>
    <s v="REF. PREMIAÃ‡ÃƒO OPERACIONAL - JANEIRO/2024"/>
    <x v="6"/>
    <x v="2"/>
    <x v="0"/>
    <n v="6001"/>
    <x v="6"/>
    <n v="60015"/>
    <s v="OPERACIONAL (Químico e Biológico)"/>
    <x v="0"/>
    <x v="1"/>
    <x v="2"/>
    <x v="2"/>
    <x v="13"/>
    <x v="13"/>
  </r>
  <r>
    <x v="4"/>
    <s v="EKO TRANSPORTES E RECOLHIMENTO DE RESIDUOS LTDA"/>
    <x v="4"/>
    <d v="2024-02-08T00:00:00"/>
    <d v="2024-02-16T00:00:00"/>
    <s v="'1022623"/>
    <s v="1 | 1"/>
    <x v="8"/>
    <x v="0"/>
    <n v="-1600"/>
    <x v="27"/>
    <x v="27"/>
    <s v="REF. PREMIAÃ‡ÃƒO OPERACIONAL - JANEIRO/2024"/>
    <x v="6"/>
    <x v="2"/>
    <x v="0"/>
    <n v="6001"/>
    <x v="6"/>
    <n v="60014"/>
    <s v="OPERACIONAL (Reciclável)"/>
    <x v="0"/>
    <x v="1"/>
    <x v="2"/>
    <x v="2"/>
    <x v="13"/>
    <x v="13"/>
  </r>
  <r>
    <x v="4"/>
    <s v="EKO TRANSPORTES E RECOLHIMENTO DE RESIDUOS LTDA"/>
    <x v="4"/>
    <d v="2024-02-08T00:00:00"/>
    <d v="2024-02-16T00:00:00"/>
    <s v="'1022623"/>
    <s v="1 | 1"/>
    <x v="8"/>
    <x v="0"/>
    <n v="-850"/>
    <x v="27"/>
    <x v="27"/>
    <s v="REF. PREMIAÃ‡ÃƒO OPERACIONAL - JANEIRO/2024"/>
    <x v="6"/>
    <x v="2"/>
    <x v="0"/>
    <n v="6001"/>
    <x v="6"/>
    <n v="60013"/>
    <s v="OPERACIONAL (Poli e Rollon)"/>
    <x v="0"/>
    <x v="1"/>
    <x v="2"/>
    <x v="2"/>
    <x v="13"/>
    <x v="13"/>
  </r>
  <r>
    <x v="4"/>
    <s v="EKO TRANSPORTES E RECOLHIMENTO DE RESIDUOS LTDA"/>
    <x v="4"/>
    <d v="2024-02-08T00:00:00"/>
    <d v="2024-02-16T00:00:00"/>
    <s v="'1022623"/>
    <s v="1 | 1"/>
    <x v="8"/>
    <x v="0"/>
    <n v="-300"/>
    <x v="27"/>
    <x v="27"/>
    <s v="REF. PREMIAÃ‡ÃƒO OPERACIONAL - JANEIRO/2024"/>
    <x v="6"/>
    <x v="2"/>
    <x v="0"/>
    <n v="6001"/>
    <x v="6"/>
    <n v="60017"/>
    <s v="OPERACIONAL (Comum)"/>
    <x v="0"/>
    <x v="1"/>
    <x v="2"/>
    <x v="2"/>
    <x v="13"/>
    <x v="13"/>
  </r>
  <r>
    <x v="4"/>
    <s v="EKO TRANSPORTES E RECOLHIMENTO DE RESIDUOS LTDA"/>
    <x v="5"/>
    <d v="2024-02-01T00:00:00"/>
    <d v="2024-02-01T00:00:00"/>
    <s v="'1022461"/>
    <s v="1 | 1"/>
    <x v="8"/>
    <x v="0"/>
    <n v="-1360"/>
    <x v="105"/>
    <x v="104"/>
    <s v="REF. DÃARIAS LIBERADA "/>
    <x v="6"/>
    <x v="2"/>
    <x v="0"/>
    <n v="6001"/>
    <x v="6"/>
    <n v="60012"/>
    <s v="OPERACIONAL (Extraordinário)"/>
    <x v="0"/>
    <x v="1"/>
    <x v="2"/>
    <x v="2"/>
    <x v="13"/>
    <x v="13"/>
  </r>
  <r>
    <x v="4"/>
    <s v="EKO TRANSPORTES E RECOLHIMENTO DE RESIDUOS LTDA"/>
    <x v="5"/>
    <d v="2024-02-05T00:00:00"/>
    <d v="2024-02-05T00:00:00"/>
    <s v="'1021893"/>
    <s v="1 | 1"/>
    <x v="8"/>
    <x v="0"/>
    <n v="-3000"/>
    <x v="88"/>
    <x v="87"/>
    <s v="PAGAMENTO EM DINHEIRO - REF. DESPESAS DIRETORIA - SR. EDUARDO "/>
    <x v="19"/>
    <x v="0"/>
    <x v="0"/>
    <n v="1002"/>
    <x v="22"/>
    <n v="10021"/>
    <s v="DIRETORIA (Administrativo)"/>
    <x v="0"/>
    <x v="1"/>
    <x v="0"/>
    <x v="0"/>
    <x v="0"/>
    <x v="0"/>
  </r>
  <r>
    <x v="4"/>
    <s v="EKO TRANSPORTES E RECOLHIMENTO DE RESIDUOS LTDA"/>
    <x v="5"/>
    <d v="2024-02-05T00:00:00"/>
    <d v="2024-02-06T00:00:00"/>
    <s v="'1022538"/>
    <s v="1 | 1"/>
    <x v="8"/>
    <x v="0"/>
    <n v="-20570"/>
    <x v="105"/>
    <x v="104"/>
    <s v="REF. DIÃRIAS 29/01 Ã  04/02/2024"/>
    <x v="6"/>
    <x v="2"/>
    <x v="0"/>
    <n v="6001"/>
    <x v="6"/>
    <n v="60012"/>
    <s v="OPERACIONAL (Extraordinário)"/>
    <x v="0"/>
    <x v="1"/>
    <x v="2"/>
    <x v="2"/>
    <x v="13"/>
    <x v="13"/>
  </r>
  <r>
    <x v="4"/>
    <s v="EKO TRANSPORTES E RECOLHIMENTO DE RESIDUOS LTDA"/>
    <x v="5"/>
    <d v="2024-02-05T00:00:00"/>
    <d v="2024-02-06T00:00:00"/>
    <s v="'1022538"/>
    <s v="1 | 1"/>
    <x v="8"/>
    <x v="0"/>
    <n v="-500"/>
    <x v="105"/>
    <x v="104"/>
    <s v="REF. DIÃRIAS 29/01 Ã  04/02/2024"/>
    <x v="3"/>
    <x v="2"/>
    <x v="0"/>
    <n v="7004"/>
    <x v="3"/>
    <n v="70047"/>
    <s v="FÁBRICA CNTR (Comum)"/>
    <x v="0"/>
    <x v="1"/>
    <x v="2"/>
    <x v="2"/>
    <x v="13"/>
    <x v="13"/>
  </r>
  <r>
    <x v="4"/>
    <s v="EKO TRANSPORTES E RECOLHIMENTO DE RESIDUOS LTDA"/>
    <x v="5"/>
    <d v="2024-02-05T00:00:00"/>
    <d v="2024-02-06T00:00:00"/>
    <s v="'1022538"/>
    <s v="1 | 1"/>
    <x v="8"/>
    <x v="0"/>
    <n v="-270"/>
    <x v="105"/>
    <x v="104"/>
    <s v="REF. DIÃRIAS 29/01 Ã  04/02/2024"/>
    <x v="6"/>
    <x v="2"/>
    <x v="0"/>
    <n v="6001"/>
    <x v="6"/>
    <n v="60013"/>
    <s v="OPERACIONAL (Poli e Rollon)"/>
    <x v="0"/>
    <x v="1"/>
    <x v="2"/>
    <x v="2"/>
    <x v="13"/>
    <x v="13"/>
  </r>
  <r>
    <x v="4"/>
    <s v="EKO TRANSPORTES E RECOLHIMENTO DE RESIDUOS LTDA"/>
    <x v="5"/>
    <d v="2024-02-05T00:00:00"/>
    <d v="2024-02-06T00:00:00"/>
    <s v="'1022538"/>
    <s v="1 | 1"/>
    <x v="8"/>
    <x v="0"/>
    <n v="-260"/>
    <x v="105"/>
    <x v="104"/>
    <s v="REF. DIÃRIAS 29/01 Ã  04/02/2024"/>
    <x v="10"/>
    <x v="2"/>
    <x v="0"/>
    <n v="7001"/>
    <x v="11"/>
    <n v="70017"/>
    <s v="OFICINA (Comum)"/>
    <x v="0"/>
    <x v="1"/>
    <x v="2"/>
    <x v="2"/>
    <x v="13"/>
    <x v="13"/>
  </r>
  <r>
    <x v="4"/>
    <s v="EKO TRANSPORTES E RECOLHIMENTO DE RESIDUOS LTDA"/>
    <x v="5"/>
    <d v="2024-02-09T00:00:00"/>
    <d v="2024-02-15T00:00:00"/>
    <s v="'1022625"/>
    <s v="1 | 1"/>
    <x v="8"/>
    <x v="0"/>
    <n v="-302.74"/>
    <x v="72"/>
    <x v="71"/>
    <s v="REF.  REEMBOLSO  - ALINE COSTA  / JAQUELINE FERNANDES"/>
    <x v="11"/>
    <x v="1"/>
    <x v="0"/>
    <n v="3003"/>
    <x v="12"/>
    <n v="30031"/>
    <s v="COBRANÇA (Administrativo)"/>
    <x v="1"/>
    <x v="1"/>
    <x v="2"/>
    <x v="2"/>
    <x v="15"/>
    <x v="15"/>
  </r>
  <r>
    <x v="4"/>
    <s v="EKO TRANSPORTES E RECOLHIMENTO DE RESIDUOS LTDA"/>
    <x v="5"/>
    <d v="2024-02-14T00:00:00"/>
    <d v="2024-02-14T00:00:00"/>
    <s v="'1022989"/>
    <s v="1 | 1"/>
    <x v="8"/>
    <x v="0"/>
    <n v="-278.99"/>
    <x v="17"/>
    <x v="17"/>
    <s v="REF. RETIRADA - SOBRA DO VALOR DA CADEG"/>
    <x v="0"/>
    <x v="0"/>
    <x v="0"/>
    <n v="2001"/>
    <x v="0"/>
    <n v="20011"/>
    <s v="CORPORATIVO (Administrativo)"/>
    <x v="1"/>
    <x v="1"/>
    <x v="7"/>
    <x v="7"/>
    <x v="8"/>
    <x v="8"/>
  </r>
  <r>
    <x v="4"/>
    <s v="EKO TRANSPORTES E RECOLHIMENTO DE RESIDUOS LTDA"/>
    <x v="5"/>
    <d v="2024-02-14T00:00:00"/>
    <d v="2024-02-14T00:00:00"/>
    <s v="'1022990"/>
    <s v="1 | 1"/>
    <x v="8"/>
    <x v="0"/>
    <n v="-356.38"/>
    <x v="88"/>
    <x v="87"/>
    <s v="REF. COMISSÃƒO - OPEN MALL"/>
    <x v="19"/>
    <x v="0"/>
    <x v="0"/>
    <n v="1002"/>
    <x v="22"/>
    <n v="10021"/>
    <s v="DIRETORIA (Administrativo)"/>
    <x v="0"/>
    <x v="1"/>
    <x v="0"/>
    <x v="0"/>
    <x v="0"/>
    <x v="0"/>
  </r>
  <r>
    <x v="4"/>
    <s v="EKO TRANSPORTES E RECOLHIMENTO DE RESIDUOS LTDA"/>
    <x v="5"/>
    <d v="2024-02-15T00:00:00"/>
    <d v="2024-02-15T00:00:00"/>
    <s v="'1022821"/>
    <s v="1 | 1"/>
    <x v="8"/>
    <x v="0"/>
    <n v="-39200"/>
    <x v="105"/>
    <x v="104"/>
    <s v="REF. DIÃRIA 15/02"/>
    <x v="6"/>
    <x v="2"/>
    <x v="0"/>
    <n v="6001"/>
    <x v="6"/>
    <n v="60012"/>
    <s v="OPERACIONAL (Extraordinário)"/>
    <x v="0"/>
    <x v="1"/>
    <x v="2"/>
    <x v="2"/>
    <x v="13"/>
    <x v="13"/>
  </r>
  <r>
    <x v="4"/>
    <s v="EKO TRANSPORTES E RECOLHIMENTO DE RESIDUOS LTDA"/>
    <x v="5"/>
    <d v="2024-02-15T00:00:00"/>
    <d v="2024-02-19T00:00:00"/>
    <s v="'1022701"/>
    <s v="1 | 1"/>
    <x v="8"/>
    <x v="0"/>
    <n v="-5509.6"/>
    <x v="48"/>
    <x v="47"/>
    <s v="REF. RESSARCIMENTO DE PREJUIZO - SOS TECNOLIGIA E GESTÃƒO DA INFORMAÃ‡ÃƒO LTDA"/>
    <x v="4"/>
    <x v="0"/>
    <x v="0"/>
    <n v="8002"/>
    <x v="4"/>
    <n v="80021"/>
    <s v="JURÍDICO (Administrativo)"/>
    <x v="0"/>
    <x v="1"/>
    <x v="9"/>
    <x v="9"/>
    <x v="18"/>
    <x v="18"/>
  </r>
  <r>
    <x v="4"/>
    <s v="EKO TRANSPORTES E RECOLHIMENTO DE RESIDUOS LTDA"/>
    <x v="5"/>
    <d v="2024-02-15T00:00:00"/>
    <d v="2024-02-19T00:00:00"/>
    <s v="'1022702"/>
    <s v="1 | 1"/>
    <x v="8"/>
    <x v="0"/>
    <n v="-2400"/>
    <x v="48"/>
    <x v="47"/>
    <s v="REF. RESSARCIMENTO DE PREJUIZO - DANIEL GUSTAVO"/>
    <x v="4"/>
    <x v="0"/>
    <x v="0"/>
    <n v="8002"/>
    <x v="4"/>
    <n v="80021"/>
    <s v="JURÍDICO (Administrativo)"/>
    <x v="0"/>
    <x v="1"/>
    <x v="9"/>
    <x v="9"/>
    <x v="18"/>
    <x v="18"/>
  </r>
  <r>
    <x v="4"/>
    <s v="EKO TRANSPORTES E RECOLHIMENTO DE RESIDUOS LTDA"/>
    <x v="5"/>
    <d v="2024-02-16T00:00:00"/>
    <d v="2024-02-20T00:00:00"/>
    <s v="'1022746"/>
    <s v="1 | 1"/>
    <x v="8"/>
    <x v="0"/>
    <n v="-100"/>
    <x v="48"/>
    <x v="47"/>
    <s v="REF. RESSARCIMENTO DE PREJUIZO - BRAMEX"/>
    <x v="4"/>
    <x v="0"/>
    <x v="0"/>
    <n v="8002"/>
    <x v="4"/>
    <n v="80021"/>
    <s v="JURÍDICO (Administrativo)"/>
    <x v="0"/>
    <x v="1"/>
    <x v="9"/>
    <x v="9"/>
    <x v="18"/>
    <x v="18"/>
  </r>
  <r>
    <x v="4"/>
    <s v="EKO TRANSPORTES E RECOLHIMENTO DE RESIDUOS LTDA"/>
    <x v="5"/>
    <d v="2024-02-16T00:00:00"/>
    <d v="2024-02-20T00:00:00"/>
    <s v="'1022749"/>
    <s v="1 | 1"/>
    <x v="8"/>
    <x v="0"/>
    <n v="-2471"/>
    <x v="0"/>
    <x v="0"/>
    <s v="REF. DEVOLUÃ‡ÃƒO DE VALOR IPIRANGA"/>
    <x v="0"/>
    <x v="0"/>
    <x v="0"/>
    <n v="2001"/>
    <x v="0"/>
    <n v="20011"/>
    <s v="CORPORATIVO (Administrativo)"/>
    <x v="0"/>
    <x v="1"/>
    <x v="0"/>
    <x v="0"/>
    <x v="0"/>
    <x v="0"/>
  </r>
  <r>
    <x v="4"/>
    <s v="EKO TRANSPORTES E RECOLHIMENTO DE RESIDUOS LTDA"/>
    <x v="5"/>
    <d v="2024-02-19T00:00:00"/>
    <d v="2024-02-21T00:00:00"/>
    <s v="'1022817"/>
    <s v="1 | 1"/>
    <x v="8"/>
    <x v="0"/>
    <n v="-3059"/>
    <x v="48"/>
    <x v="47"/>
    <s v="REF. RESSARCIMENTO DE PREJUIZO - RODRIGO BENONI "/>
    <x v="4"/>
    <x v="0"/>
    <x v="0"/>
    <n v="8002"/>
    <x v="4"/>
    <n v="80021"/>
    <s v="JURÍDICO (Administrativo)"/>
    <x v="0"/>
    <x v="1"/>
    <x v="9"/>
    <x v="9"/>
    <x v="18"/>
    <x v="18"/>
  </r>
  <r>
    <x v="4"/>
    <s v="EKO TRANSPORTES E RECOLHIMENTO DE RESIDUOS LTDA"/>
    <x v="5"/>
    <d v="2024-02-19T00:00:00"/>
    <d v="2024-02-21T00:00:00"/>
    <s v="'1022818"/>
    <s v="1 | 1"/>
    <x v="8"/>
    <x v="0"/>
    <n v="-1950"/>
    <x v="48"/>
    <x v="47"/>
    <s v="REF. RESSARCIMENTO DE PREJUIZO - MARCOS ANDRÃ‰ DA SILVA BARBOSA"/>
    <x v="4"/>
    <x v="0"/>
    <x v="0"/>
    <n v="8002"/>
    <x v="4"/>
    <n v="80021"/>
    <s v="JURÍDICO (Administrativo)"/>
    <x v="0"/>
    <x v="1"/>
    <x v="9"/>
    <x v="9"/>
    <x v="18"/>
    <x v="18"/>
  </r>
  <r>
    <x v="4"/>
    <s v="EKO TRANSPORTES E RECOLHIMENTO DE RESIDUOS LTDA"/>
    <x v="5"/>
    <d v="2024-02-19T00:00:00"/>
    <d v="2024-03-20T00:00:00"/>
    <s v="'1023074"/>
    <s v="1 | 1"/>
    <x v="8"/>
    <x v="0"/>
    <n v="-130"/>
    <x v="59"/>
    <x v="58"/>
    <s v="REF. SISTEMA DE CONSULTA AO BOA VISTA"/>
    <x v="11"/>
    <x v="0"/>
    <x v="0"/>
    <n v="3003"/>
    <x v="12"/>
    <n v="30031"/>
    <s v="COBRANÇA (Administrativo)"/>
    <x v="0"/>
    <x v="1"/>
    <x v="0"/>
    <x v="0"/>
    <x v="10"/>
    <x v="10"/>
  </r>
  <r>
    <x v="4"/>
    <s v="EKO TRANSPORTES E RECOLHIMENTO DE RESIDUOS LTDA"/>
    <x v="5"/>
    <d v="2024-02-20T00:00:00"/>
    <d v="2024-02-20T00:00:00"/>
    <s v="'1022827"/>
    <s v="1 | 1"/>
    <x v="8"/>
    <x v="0"/>
    <n v="-5000"/>
    <x v="27"/>
    <x v="27"/>
    <s v="REF. PREMIAÃ‡ÃƒO OPERACIONAL - 20/02"/>
    <x v="6"/>
    <x v="2"/>
    <x v="0"/>
    <n v="6001"/>
    <x v="6"/>
    <n v="60012"/>
    <s v="OPERACIONAL (Extraordinário)"/>
    <x v="0"/>
    <x v="1"/>
    <x v="2"/>
    <x v="2"/>
    <x v="13"/>
    <x v="13"/>
  </r>
  <r>
    <x v="4"/>
    <s v="EKO TRANSPORTES E RECOLHIMENTO DE RESIDUOS LTDA"/>
    <x v="5"/>
    <d v="2024-02-20T00:00:00"/>
    <d v="2024-02-20T00:00:00"/>
    <s v="'1022828"/>
    <s v="1 | 1"/>
    <x v="8"/>
    <x v="0"/>
    <n v="-38032"/>
    <x v="105"/>
    <x v="104"/>
    <s v="REF. DIÃRIA 20/02 "/>
    <x v="6"/>
    <x v="2"/>
    <x v="0"/>
    <n v="6001"/>
    <x v="6"/>
    <n v="60012"/>
    <s v="OPERACIONAL (Extraordinário)"/>
    <x v="0"/>
    <x v="1"/>
    <x v="2"/>
    <x v="2"/>
    <x v="13"/>
    <x v="13"/>
  </r>
  <r>
    <x v="4"/>
    <s v="EKO TRANSPORTES E RECOLHIMENTO DE RESIDUOS LTDA"/>
    <x v="5"/>
    <d v="2024-02-20T00:00:00"/>
    <d v="2024-02-20T00:00:00"/>
    <s v="'1022860"/>
    <s v="1 | 1"/>
    <x v="8"/>
    <x v="0"/>
    <n v="-24"/>
    <x v="87"/>
    <x v="86"/>
    <s v="REF. ESTACIONAMENTO"/>
    <x v="5"/>
    <x v="0"/>
    <x v="0"/>
    <n v="3001"/>
    <x v="5"/>
    <n v="30011"/>
    <s v="CONTROLADORIA (Administrativo)"/>
    <x v="0"/>
    <x v="1"/>
    <x v="0"/>
    <x v="0"/>
    <x v="0"/>
    <x v="0"/>
  </r>
  <r>
    <x v="4"/>
    <s v="EKO TRANSPORTES E RECOLHIMENTO DE RESIDUOS LTDA"/>
    <x v="5"/>
    <d v="2024-02-20T00:00:00"/>
    <d v="2024-02-20T00:00:00"/>
    <s v="'1022864"/>
    <s v="1 | 1"/>
    <x v="8"/>
    <x v="0"/>
    <n v="-25"/>
    <x v="107"/>
    <x v="106"/>
    <s v="REF. ESTACIONAMENTO"/>
    <x v="6"/>
    <x v="0"/>
    <x v="0"/>
    <n v="6001"/>
    <x v="6"/>
    <n v="60012"/>
    <s v="OPERACIONAL (Extraordinário)"/>
    <x v="0"/>
    <x v="1"/>
    <x v="9"/>
    <x v="9"/>
    <x v="12"/>
    <x v="12"/>
  </r>
  <r>
    <x v="4"/>
    <s v="EKO TRANSPORTES E RECOLHIMENTO DE RESIDUOS LTDA"/>
    <x v="5"/>
    <d v="2024-02-20T00:00:00"/>
    <d v="2024-02-20T00:00:00"/>
    <s v="'1022866"/>
    <s v="1 | 1"/>
    <x v="8"/>
    <x v="0"/>
    <n v="-70"/>
    <x v="87"/>
    <x v="86"/>
    <s v="REF. ESTACIONAMENTO"/>
    <x v="5"/>
    <x v="0"/>
    <x v="0"/>
    <n v="3001"/>
    <x v="5"/>
    <n v="30011"/>
    <s v="CONTROLADORIA (Administrativo)"/>
    <x v="0"/>
    <x v="1"/>
    <x v="0"/>
    <x v="0"/>
    <x v="0"/>
    <x v="0"/>
  </r>
  <r>
    <x v="4"/>
    <s v="EKO TRANSPORTES E RECOLHIMENTO DE RESIDUOS LTDA"/>
    <x v="5"/>
    <d v="2024-02-20T00:00:00"/>
    <d v="2024-02-20T00:00:00"/>
    <s v="'1022867"/>
    <s v="1 | 1"/>
    <x v="8"/>
    <x v="0"/>
    <n v="-56"/>
    <x v="7"/>
    <x v="7"/>
    <s v="REF. CHAVES"/>
    <x v="6"/>
    <x v="0"/>
    <x v="0"/>
    <n v="6001"/>
    <x v="6"/>
    <n v="60012"/>
    <s v="OPERACIONAL (Extraordinário)"/>
    <x v="0"/>
    <x v="1"/>
    <x v="0"/>
    <x v="0"/>
    <x v="0"/>
    <x v="0"/>
  </r>
  <r>
    <x v="4"/>
    <s v="EKO TRANSPORTES E RECOLHIMENTO DE RESIDUOS LTDA"/>
    <x v="5"/>
    <d v="2024-02-20T00:00:00"/>
    <d v="2024-02-21T00:00:00"/>
    <s v="'1022825"/>
    <s v="1 | 1"/>
    <x v="8"/>
    <x v="0"/>
    <n v="-1800"/>
    <x v="27"/>
    <x v="27"/>
    <s v="REF. PREMIAÃ‡ÃƒO OPERACIONAL - 21/02"/>
    <x v="6"/>
    <x v="2"/>
    <x v="0"/>
    <n v="6001"/>
    <x v="6"/>
    <n v="60012"/>
    <s v="OPERACIONAL (Extraordinário)"/>
    <x v="0"/>
    <x v="1"/>
    <x v="2"/>
    <x v="2"/>
    <x v="13"/>
    <x v="13"/>
  </r>
  <r>
    <x v="4"/>
    <s v="EKO TRANSPORTES E RECOLHIMENTO DE RESIDUOS LTDA"/>
    <x v="5"/>
    <d v="2024-02-20T00:00:00"/>
    <d v="2024-02-21T00:00:00"/>
    <s v="'1022826"/>
    <s v="1 | 1"/>
    <x v="8"/>
    <x v="0"/>
    <n v="-3400"/>
    <x v="27"/>
    <x v="27"/>
    <s v="REF. PREMIAÃ‡ÃƒO OPERACIONAL - 21/02"/>
    <x v="6"/>
    <x v="2"/>
    <x v="0"/>
    <n v="6001"/>
    <x v="6"/>
    <n v="60012"/>
    <s v="OPERACIONAL (Extraordinário)"/>
    <x v="0"/>
    <x v="1"/>
    <x v="2"/>
    <x v="2"/>
    <x v="13"/>
    <x v="13"/>
  </r>
  <r>
    <x v="4"/>
    <s v="EKO TRANSPORTES E RECOLHIMENTO DE RESIDUOS LTDA"/>
    <x v="5"/>
    <d v="2024-02-20T00:00:00"/>
    <d v="2024-02-22T00:00:00"/>
    <s v="'1022824"/>
    <s v="1 | 1"/>
    <x v="8"/>
    <x v="0"/>
    <n v="-3600"/>
    <x v="27"/>
    <x v="27"/>
    <s v="REF. PREMIAÃ‡ÃƒO OPERACIONAL - 22/02 (1)"/>
    <x v="6"/>
    <x v="2"/>
    <x v="0"/>
    <n v="6001"/>
    <x v="6"/>
    <n v="60012"/>
    <s v="OPERACIONAL (Extraordinário)"/>
    <x v="0"/>
    <x v="1"/>
    <x v="2"/>
    <x v="2"/>
    <x v="13"/>
    <x v="13"/>
  </r>
  <r>
    <x v="4"/>
    <s v="EKO TRANSPORTES E RECOLHIMENTO DE RESIDUOS LTDA"/>
    <x v="5"/>
    <d v="2024-02-21T00:00:00"/>
    <d v="2024-02-21T00:00:00"/>
    <s v="'1022873"/>
    <s v="1 | 1"/>
    <x v="8"/>
    <x v="0"/>
    <n v="-300"/>
    <x v="105"/>
    <x v="104"/>
    <s v="REF.  AJUSTE DE CUSTO - DIÃRIA "/>
    <x v="6"/>
    <x v="2"/>
    <x v="0"/>
    <n v="6001"/>
    <x v="6"/>
    <n v="60012"/>
    <s v="OPERACIONAL (Extraordinário)"/>
    <x v="0"/>
    <x v="1"/>
    <x v="2"/>
    <x v="2"/>
    <x v="13"/>
    <x v="13"/>
  </r>
  <r>
    <x v="4"/>
    <s v="EKO TRANSPORTES E RECOLHIMENTO DE RESIDUOS LTDA"/>
    <x v="5"/>
    <d v="2024-02-21T00:00:00"/>
    <d v="2024-02-21T00:00:00"/>
    <s v="'1022874"/>
    <s v="1 | 1"/>
    <x v="8"/>
    <x v="0"/>
    <n v="-4200"/>
    <x v="27"/>
    <x v="27"/>
    <s v="REF.  PREMIAÃ‡ÃƒO OPERACIONAL - 22/02"/>
    <x v="6"/>
    <x v="2"/>
    <x v="0"/>
    <n v="6001"/>
    <x v="6"/>
    <n v="60012"/>
    <s v="OPERACIONAL (Extraordinário)"/>
    <x v="0"/>
    <x v="1"/>
    <x v="2"/>
    <x v="2"/>
    <x v="13"/>
    <x v="13"/>
  </r>
  <r>
    <x v="4"/>
    <s v="EKO TRANSPORTES E RECOLHIMENTO DE RESIDUOS LTDA"/>
    <x v="5"/>
    <d v="2024-02-21T00:00:00"/>
    <d v="2024-02-21T00:00:00"/>
    <s v="'1022884"/>
    <s v="1 | 1"/>
    <x v="8"/>
    <x v="0"/>
    <n v="-506"/>
    <x v="99"/>
    <x v="98"/>
    <s v="REF. REEMBOLSO DE ANUIDADE DO CRC- RJ DE 2024"/>
    <x v="5"/>
    <x v="0"/>
    <x v="0"/>
    <n v="3001"/>
    <x v="5"/>
    <n v="30011"/>
    <s v="CONTROLADORIA (Administrativo)"/>
    <x v="0"/>
    <x v="1"/>
    <x v="0"/>
    <x v="0"/>
    <x v="10"/>
    <x v="10"/>
  </r>
  <r>
    <x v="4"/>
    <s v="EKO TRANSPORTES E RECOLHIMENTO DE RESIDUOS LTDA"/>
    <x v="5"/>
    <d v="2024-02-21T00:00:00"/>
    <d v="2024-02-23T00:00:00"/>
    <s v="'1022872"/>
    <s v="1 | 1"/>
    <x v="8"/>
    <x v="0"/>
    <n v="-4600"/>
    <x v="27"/>
    <x v="27"/>
    <s v="REF.  PREMIAÃ‡ÃƒO OPERACIONAL - 23/02 (1)"/>
    <x v="6"/>
    <x v="2"/>
    <x v="0"/>
    <n v="6001"/>
    <x v="6"/>
    <n v="60012"/>
    <s v="OPERACIONAL (Extraordinário)"/>
    <x v="0"/>
    <x v="1"/>
    <x v="2"/>
    <x v="2"/>
    <x v="13"/>
    <x v="13"/>
  </r>
  <r>
    <x v="4"/>
    <s v="EKO TRANSPORTES E RECOLHIMENTO DE RESIDUOS LTDA"/>
    <x v="5"/>
    <d v="2024-02-21T00:00:00"/>
    <d v="2024-02-23T00:00:00"/>
    <s v="'1022883"/>
    <s v="1 | 1"/>
    <x v="8"/>
    <x v="0"/>
    <n v="-193.62"/>
    <x v="87"/>
    <x v="86"/>
    <s v="REF. PRESTAÃ‡ÃƒO DE CONTAS VIAGEM Ã CHAPECÃ“/MARAVILHA PARA MEDIÃ‡ÃƒO ( VIAGEM TUNINHO)"/>
    <x v="3"/>
    <x v="0"/>
    <x v="0"/>
    <n v="7004"/>
    <x v="3"/>
    <n v="70047"/>
    <s v="FÁBRICA CNTR (Comum)"/>
    <x v="0"/>
    <x v="1"/>
    <x v="0"/>
    <x v="0"/>
    <x v="0"/>
    <x v="0"/>
  </r>
  <r>
    <x v="4"/>
    <s v="EKO TRANSPORTES E RECOLHIMENTO DE RESIDUOS LTDA"/>
    <x v="5"/>
    <d v="2024-02-22T00:00:00"/>
    <d v="2024-02-22T00:00:00"/>
    <s v="'1022927"/>
    <s v="1 | 1"/>
    <x v="8"/>
    <x v="0"/>
    <n v="-1300"/>
    <x v="105"/>
    <x v="104"/>
    <s v="REF. AJUDA DE CUSTO - DIÃRIA "/>
    <x v="6"/>
    <x v="2"/>
    <x v="0"/>
    <n v="6001"/>
    <x v="6"/>
    <n v="60012"/>
    <s v="OPERACIONAL (Extraordinário)"/>
    <x v="0"/>
    <x v="1"/>
    <x v="2"/>
    <x v="2"/>
    <x v="13"/>
    <x v="13"/>
  </r>
  <r>
    <x v="4"/>
    <s v="EKO TRANSPORTES E RECOLHIMENTO DE RESIDUOS LTDA"/>
    <x v="5"/>
    <d v="2024-02-23T00:00:00"/>
    <d v="2024-02-23T00:00:00"/>
    <s v="'1022975"/>
    <s v="1 | 1"/>
    <x v="8"/>
    <x v="0"/>
    <n v="-1350"/>
    <x v="105"/>
    <x v="104"/>
    <s v="REF. AJUDA DE CUSTO - DIÃRIA "/>
    <x v="6"/>
    <x v="2"/>
    <x v="0"/>
    <n v="6001"/>
    <x v="6"/>
    <n v="60012"/>
    <s v="OPERACIONAL (Extraordinário)"/>
    <x v="0"/>
    <x v="1"/>
    <x v="2"/>
    <x v="2"/>
    <x v="13"/>
    <x v="13"/>
  </r>
  <r>
    <x v="4"/>
    <s v="EKO TRANSPORTES E RECOLHIMENTO DE RESIDUOS LTDA"/>
    <x v="5"/>
    <d v="2024-02-23T00:00:00"/>
    <d v="2024-02-26T00:00:00"/>
    <s v="'1022977"/>
    <s v="1 | 1"/>
    <x v="8"/>
    <x v="0"/>
    <n v="-4000"/>
    <x v="27"/>
    <x v="27"/>
    <s v="REF. PREMIAÃ‡ÃƒO OPERACIONAL - 26/02"/>
    <x v="6"/>
    <x v="2"/>
    <x v="0"/>
    <n v="6001"/>
    <x v="6"/>
    <n v="60012"/>
    <s v="OPERACIONAL (Extraordinário)"/>
    <x v="0"/>
    <x v="1"/>
    <x v="2"/>
    <x v="2"/>
    <x v="13"/>
    <x v="13"/>
  </r>
  <r>
    <x v="4"/>
    <s v="EKO TRANSPORTES E RECOLHIMENTO DE RESIDUOS LTDA"/>
    <x v="5"/>
    <d v="2024-02-23T00:00:00"/>
    <d v="2024-02-26T00:00:00"/>
    <s v="'1022978"/>
    <s v="1 | 1"/>
    <x v="8"/>
    <x v="0"/>
    <n v="-6600"/>
    <x v="27"/>
    <x v="27"/>
    <s v="REF. PREMIAÃ‡ÃƒO OPERACIONAL - 26/02"/>
    <x v="6"/>
    <x v="2"/>
    <x v="0"/>
    <n v="6001"/>
    <x v="6"/>
    <n v="60012"/>
    <s v="OPERACIONAL (Extraordinário)"/>
    <x v="0"/>
    <x v="1"/>
    <x v="2"/>
    <x v="2"/>
    <x v="13"/>
    <x v="13"/>
  </r>
  <r>
    <x v="4"/>
    <s v="EKO TRANSPORTES E RECOLHIMENTO DE RESIDUOS LTDA"/>
    <x v="5"/>
    <d v="2024-02-26T00:00:00"/>
    <d v="2024-02-26T00:00:00"/>
    <s v="'1023004"/>
    <s v="1 | 1"/>
    <x v="8"/>
    <x v="0"/>
    <n v="-1650"/>
    <x v="105"/>
    <x v="104"/>
    <s v="REF. AJUDA DE CUSTO"/>
    <x v="6"/>
    <x v="2"/>
    <x v="0"/>
    <n v="6001"/>
    <x v="6"/>
    <n v="60012"/>
    <s v="OPERACIONAL (Extraordinário)"/>
    <x v="0"/>
    <x v="1"/>
    <x v="2"/>
    <x v="2"/>
    <x v="13"/>
    <x v="13"/>
  </r>
  <r>
    <x v="4"/>
    <s v="EKO TRANSPORTES E RECOLHIMENTO DE RESIDUOS LTDA"/>
    <x v="5"/>
    <d v="2024-02-27T00:00:00"/>
    <d v="2024-02-27T00:00:00"/>
    <s v="'1023040"/>
    <s v="1 | 1"/>
    <x v="8"/>
    <x v="0"/>
    <n v="-25990"/>
    <x v="105"/>
    <x v="104"/>
    <s v="REF. DiÃ¡ria 19 Ã  25/02/2024"/>
    <x v="6"/>
    <x v="2"/>
    <x v="0"/>
    <n v="6001"/>
    <x v="6"/>
    <n v="60012"/>
    <s v="OPERACIONAL (Extraordinário)"/>
    <x v="0"/>
    <x v="1"/>
    <x v="2"/>
    <x v="2"/>
    <x v="13"/>
    <x v="13"/>
  </r>
  <r>
    <x v="4"/>
    <s v="EKO TRANSPORTES E RECOLHIMENTO DE RESIDUOS LTDA"/>
    <x v="5"/>
    <d v="2024-02-27T00:00:00"/>
    <d v="2024-02-27T00:00:00"/>
    <s v="'1023040"/>
    <s v="1 | 1"/>
    <x v="8"/>
    <x v="0"/>
    <n v="-1260"/>
    <x v="105"/>
    <x v="104"/>
    <s v="REF. DiÃ¡ria 19 Ã  25/02/2024"/>
    <x v="6"/>
    <x v="2"/>
    <x v="0"/>
    <n v="6001"/>
    <x v="6"/>
    <n v="60015"/>
    <s v="OPERACIONAL (Químico e Biológico)"/>
    <x v="0"/>
    <x v="1"/>
    <x v="2"/>
    <x v="2"/>
    <x v="13"/>
    <x v="13"/>
  </r>
  <r>
    <x v="4"/>
    <s v="EKO TRANSPORTES E RECOLHIMENTO DE RESIDUOS LTDA"/>
    <x v="5"/>
    <d v="2024-02-27T00:00:00"/>
    <d v="2024-02-27T00:00:00"/>
    <s v="'1023040"/>
    <s v="1 | 1"/>
    <x v="8"/>
    <x v="0"/>
    <n v="-824"/>
    <x v="105"/>
    <x v="104"/>
    <s v="REF. DiÃ¡ria 19 Ã  25/02/2024"/>
    <x v="6"/>
    <x v="2"/>
    <x v="0"/>
    <n v="6001"/>
    <x v="6"/>
    <n v="60013"/>
    <s v="OPERACIONAL (Poli e Rollon)"/>
    <x v="0"/>
    <x v="1"/>
    <x v="2"/>
    <x v="2"/>
    <x v="13"/>
    <x v="13"/>
  </r>
  <r>
    <x v="4"/>
    <s v="EKO TRANSPORTES E RECOLHIMENTO DE RESIDUOS LTDA"/>
    <x v="5"/>
    <d v="2024-02-27T00:00:00"/>
    <d v="2024-02-27T00:00:00"/>
    <s v="'1023040"/>
    <s v="1 | 1"/>
    <x v="8"/>
    <x v="0"/>
    <n v="-130"/>
    <x v="105"/>
    <x v="104"/>
    <s v="REF. DiÃ¡ria 19 Ã  25/02/2024"/>
    <x v="10"/>
    <x v="2"/>
    <x v="0"/>
    <n v="7001"/>
    <x v="11"/>
    <n v="70017"/>
    <s v="OFICINA (Comum)"/>
    <x v="0"/>
    <x v="1"/>
    <x v="2"/>
    <x v="2"/>
    <x v="13"/>
    <x v="13"/>
  </r>
  <r>
    <x v="4"/>
    <s v="EKO TRANSPORTES E RECOLHIMENTO DE RESIDUOS LTDA"/>
    <x v="5"/>
    <d v="2024-02-29T00:00:00"/>
    <d v="2024-02-29T00:00:00"/>
    <s v="'1023102"/>
    <s v="1 | 1"/>
    <x v="8"/>
    <x v="0"/>
    <n v="-2300"/>
    <x v="105"/>
    <x v="104"/>
    <s v="REF. AJUSTO DE CUSTO DIÃRIA "/>
    <x v="6"/>
    <x v="2"/>
    <x v="0"/>
    <n v="6001"/>
    <x v="6"/>
    <n v="60012"/>
    <s v="OPERACIONAL (Extraordinário)"/>
    <x v="0"/>
    <x v="1"/>
    <x v="2"/>
    <x v="2"/>
    <x v="13"/>
    <x v="13"/>
  </r>
  <r>
    <x v="4"/>
    <s v="EKO TRANSPORTES E RECOLHIMENTO DE RESIDUOS LTDA"/>
    <x v="5"/>
    <d v="2024-02-29T00:00:00"/>
    <d v="2024-03-04T00:00:00"/>
    <s v="'1023109"/>
    <s v="1 | 1"/>
    <x v="8"/>
    <x v="0"/>
    <n v="-1200"/>
    <x v="48"/>
    <x v="47"/>
    <s v="REF. RESSARCIMENTO DE PREJUIZO - DIEGO GONÃ‡ALVES SOARES DA SILVA  "/>
    <x v="4"/>
    <x v="0"/>
    <x v="0"/>
    <n v="8002"/>
    <x v="4"/>
    <n v="80021"/>
    <s v="JURÍDICO (Administrativo)"/>
    <x v="0"/>
    <x v="1"/>
    <x v="9"/>
    <x v="9"/>
    <x v="18"/>
    <x v="18"/>
  </r>
  <r>
    <x v="4"/>
    <s v="EKO TRANSPORTES E RECOLHIMENTO DE RESIDUOS LTDA"/>
    <x v="6"/>
    <d v="2024-03-01T00:00:00"/>
    <d v="2024-03-05T00:00:00"/>
    <s v="'1023117"/>
    <s v="1 | 1"/>
    <x v="8"/>
    <x v="0"/>
    <n v="-2030"/>
    <x v="48"/>
    <x v="47"/>
    <s v="REF. RESSARCIMENTO DE PREJUIZO - ELIANE SOUZA DOS SANTOS "/>
    <x v="4"/>
    <x v="0"/>
    <x v="0"/>
    <n v="8002"/>
    <x v="4"/>
    <n v="80021"/>
    <s v="JURÍDICO (Administrativo)"/>
    <x v="0"/>
    <x v="1"/>
    <x v="9"/>
    <x v="9"/>
    <x v="18"/>
    <x v="18"/>
  </r>
  <r>
    <x v="4"/>
    <s v="EKO TRANSPORTES E RECOLHIMENTO DE RESIDUOS LTDA"/>
    <x v="6"/>
    <d v="2024-03-04T00:00:00"/>
    <d v="2024-03-04T00:00:00"/>
    <s v="'1023141"/>
    <s v="1 | 1"/>
    <x v="8"/>
    <x v="0"/>
    <n v="-2750"/>
    <x v="105"/>
    <x v="104"/>
    <s v="REF.  AJUSTE DE CUSTO - DIÃRIA "/>
    <x v="6"/>
    <x v="2"/>
    <x v="0"/>
    <n v="6001"/>
    <x v="6"/>
    <n v="60012"/>
    <s v="OPERACIONAL (Extraordinário)"/>
    <x v="0"/>
    <x v="1"/>
    <x v="2"/>
    <x v="2"/>
    <x v="13"/>
    <x v="13"/>
  </r>
  <r>
    <x v="4"/>
    <s v="EKO TRANSPORTES E RECOLHIMENTO DE RESIDUOS LTDA"/>
    <x v="6"/>
    <d v="2024-03-04T00:00:00"/>
    <d v="2024-03-05T00:00:00"/>
    <s v="'1023127"/>
    <s v="1 | 1"/>
    <x v="8"/>
    <x v="0"/>
    <n v="-2960"/>
    <x v="48"/>
    <x v="47"/>
    <s v="REF. RESSARCIMENTO DE PREJUIZO - ALESSANDRO SENDRA"/>
    <x v="4"/>
    <x v="0"/>
    <x v="0"/>
    <n v="8002"/>
    <x v="4"/>
    <n v="80021"/>
    <s v="JURÍDICO (Administrativo)"/>
    <x v="0"/>
    <x v="1"/>
    <x v="9"/>
    <x v="9"/>
    <x v="18"/>
    <x v="18"/>
  </r>
  <r>
    <x v="4"/>
    <s v="EKO TRANSPORTES E RECOLHIMENTO DE RESIDUOS LTDA"/>
    <x v="6"/>
    <d v="2024-03-05T00:00:00"/>
    <d v="2024-03-01T00:00:00"/>
    <s v="'1023194"/>
    <s v="1 | 1"/>
    <x v="8"/>
    <x v="0"/>
    <n v="-700"/>
    <x v="105"/>
    <x v="104"/>
    <s v="REF.  AJUDA DE CUSTO DIÃRIA "/>
    <x v="6"/>
    <x v="2"/>
    <x v="0"/>
    <n v="6001"/>
    <x v="6"/>
    <n v="60012"/>
    <s v="OPERACIONAL (Extraordinário)"/>
    <x v="0"/>
    <x v="1"/>
    <x v="2"/>
    <x v="2"/>
    <x v="13"/>
    <x v="13"/>
  </r>
  <r>
    <x v="4"/>
    <s v="EKO TRANSPORTES E RECOLHIMENTO DE RESIDUOS LTDA"/>
    <x v="6"/>
    <d v="2024-03-05T00:00:00"/>
    <d v="2024-03-05T00:00:00"/>
    <s v="'1023186"/>
    <s v="1 | 1"/>
    <x v="8"/>
    <x v="0"/>
    <n v="-26950"/>
    <x v="105"/>
    <x v="104"/>
    <s v="REF.  DIÃRIA 26/02 Ã  03/03"/>
    <x v="6"/>
    <x v="2"/>
    <x v="0"/>
    <n v="6001"/>
    <x v="6"/>
    <n v="60012"/>
    <s v="OPERACIONAL (Extraordinário)"/>
    <x v="0"/>
    <x v="1"/>
    <x v="2"/>
    <x v="2"/>
    <x v="13"/>
    <x v="13"/>
  </r>
  <r>
    <x v="4"/>
    <s v="EKO TRANSPORTES E RECOLHIMENTO DE RESIDUOS LTDA"/>
    <x v="6"/>
    <d v="2024-03-05T00:00:00"/>
    <d v="2024-03-05T00:00:00"/>
    <s v="'1023186"/>
    <s v="1 | 1"/>
    <x v="8"/>
    <x v="0"/>
    <n v="-2260"/>
    <x v="105"/>
    <x v="104"/>
    <s v="REF.  DIÃRIA 26/02 Ã  03/03"/>
    <x v="6"/>
    <x v="2"/>
    <x v="0"/>
    <n v="6001"/>
    <x v="6"/>
    <n v="60015"/>
    <s v="OPERACIONAL (Químico e Biológico)"/>
    <x v="0"/>
    <x v="1"/>
    <x v="2"/>
    <x v="2"/>
    <x v="13"/>
    <x v="13"/>
  </r>
  <r>
    <x v="4"/>
    <s v="EKO TRANSPORTES E RECOLHIMENTO DE RESIDUOS LTDA"/>
    <x v="6"/>
    <d v="2024-03-05T00:00:00"/>
    <d v="2024-03-05T00:00:00"/>
    <s v="'1023186"/>
    <s v="1 | 1"/>
    <x v="8"/>
    <x v="0"/>
    <n v="-1170"/>
    <x v="105"/>
    <x v="104"/>
    <s v="REF.  DIÃRIA 26/02 Ã  03/03"/>
    <x v="6"/>
    <x v="2"/>
    <x v="0"/>
    <n v="6001"/>
    <x v="6"/>
    <n v="60013"/>
    <s v="OPERACIONAL (Poli e Rollon)"/>
    <x v="0"/>
    <x v="1"/>
    <x v="2"/>
    <x v="2"/>
    <x v="13"/>
    <x v="13"/>
  </r>
  <r>
    <x v="4"/>
    <s v="EKO TRANSPORTES E RECOLHIMENTO DE RESIDUOS LTDA"/>
    <x v="6"/>
    <d v="2024-03-05T00:00:00"/>
    <d v="2024-03-05T00:00:00"/>
    <s v="'1023186"/>
    <s v="1 | 1"/>
    <x v="8"/>
    <x v="0"/>
    <n v="-130"/>
    <x v="105"/>
    <x v="104"/>
    <s v="REF.  DIÃRIA 26/02 Ã  03/03"/>
    <x v="10"/>
    <x v="2"/>
    <x v="0"/>
    <n v="7001"/>
    <x v="11"/>
    <n v="70017"/>
    <s v="OFICINA (Comum)"/>
    <x v="0"/>
    <x v="1"/>
    <x v="2"/>
    <x v="2"/>
    <x v="13"/>
    <x v="13"/>
  </r>
  <r>
    <x v="4"/>
    <s v="EKO TRANSPORTES E RECOLHIMENTO DE RESIDUOS LTDA"/>
    <x v="6"/>
    <d v="2024-03-05T00:00:00"/>
    <d v="2024-03-05T00:00:00"/>
    <s v="'1023192"/>
    <s v="1 | 1"/>
    <x v="8"/>
    <x v="0"/>
    <n v="-400"/>
    <x v="105"/>
    <x v="104"/>
    <s v="REF.  DIÃRIA  (PAULO MAXMILIANO) CONTEINER"/>
    <x v="6"/>
    <x v="2"/>
    <x v="0"/>
    <n v="6001"/>
    <x v="6"/>
    <n v="60012"/>
    <s v="OPERACIONAL (Extraordinário)"/>
    <x v="0"/>
    <x v="1"/>
    <x v="2"/>
    <x v="2"/>
    <x v="13"/>
    <x v="13"/>
  </r>
  <r>
    <x v="4"/>
    <s v="EKO TRANSPORTES E RECOLHIMENTO DE RESIDUOS LTDA"/>
    <x v="6"/>
    <d v="2024-03-05T00:00:00"/>
    <d v="2024-03-05T00:00:00"/>
    <s v="'1023193"/>
    <s v="1 | 1"/>
    <x v="8"/>
    <x v="0"/>
    <n v="-2950"/>
    <x v="105"/>
    <x v="104"/>
    <s v="REF.  AJUDA DE CUSTO DIÃRIA "/>
    <x v="6"/>
    <x v="2"/>
    <x v="0"/>
    <n v="6001"/>
    <x v="6"/>
    <n v="60012"/>
    <s v="OPERACIONAL (Extraordinário)"/>
    <x v="0"/>
    <x v="1"/>
    <x v="2"/>
    <x v="2"/>
    <x v="13"/>
    <x v="13"/>
  </r>
  <r>
    <x v="4"/>
    <s v="EKO TRANSPORTES E RECOLHIMENTO DE RESIDUOS LTDA"/>
    <x v="6"/>
    <d v="2024-03-11T00:00:00"/>
    <d v="2024-03-11T00:00:00"/>
    <s v="'1023727"/>
    <s v="1 | 1"/>
    <x v="8"/>
    <x v="0"/>
    <n v="-635.37"/>
    <x v="17"/>
    <x v="17"/>
    <s v="REF. RETIRADA - SOBRA DO VALOR DA CADEG"/>
    <x v="0"/>
    <x v="0"/>
    <x v="0"/>
    <n v="2001"/>
    <x v="0"/>
    <n v="20011"/>
    <s v="CORPORATIVO (Administrativo)"/>
    <x v="1"/>
    <x v="1"/>
    <x v="7"/>
    <x v="7"/>
    <x v="8"/>
    <x v="8"/>
  </r>
  <r>
    <x v="4"/>
    <s v="EKO TRANSPORTES E RECOLHIMENTO DE RESIDUOS LTDA"/>
    <x v="6"/>
    <d v="2024-03-14T00:00:00"/>
    <d v="2024-03-14T00:00:00"/>
    <s v="'1023748"/>
    <s v="1 | 1"/>
    <x v="8"/>
    <x v="0"/>
    <n v="-3000"/>
    <x v="88"/>
    <x v="87"/>
    <s v="PAGAMENTO EM DINHEIRO - REF. DESPESAS DIRETORIA - SR. EDUARDO "/>
    <x v="19"/>
    <x v="0"/>
    <x v="0"/>
    <n v="1002"/>
    <x v="22"/>
    <n v="10021"/>
    <s v="DIRETORIA (Administrativo)"/>
    <x v="0"/>
    <x v="1"/>
    <x v="0"/>
    <x v="0"/>
    <x v="0"/>
    <x v="0"/>
  </r>
  <r>
    <x v="4"/>
    <s v="EKO TRANSPORTES E RECOLHIMENTO DE RESIDUOS LTDA"/>
    <x v="6"/>
    <d v="2024-03-14T00:00:00"/>
    <d v="2024-03-14T00:00:00"/>
    <s v="'1023749"/>
    <s v="1 | 1"/>
    <x v="14"/>
    <x v="0"/>
    <n v="-400"/>
    <x v="94"/>
    <x v="93"/>
    <s v="PAGAMENTO EM DINHEIRO - REF. DESPESAS DIRETORIA - SR. EDUARDO "/>
    <x v="19"/>
    <x v="0"/>
    <x v="0"/>
    <n v="1002"/>
    <x v="22"/>
    <n v="10021"/>
    <s v="DIRETORIA (Administrativo)"/>
    <x v="0"/>
    <x v="1"/>
    <x v="0"/>
    <x v="0"/>
    <x v="0"/>
    <x v="0"/>
  </r>
  <r>
    <x v="4"/>
    <s v="EKO TRANSPORTES E RECOLHIMENTO DE RESIDUOS LTDA"/>
    <x v="6"/>
    <d v="2024-03-14T00:00:00"/>
    <d v="2024-03-14T00:00:00"/>
    <s v="'1023750"/>
    <s v="1 | 1"/>
    <x v="8"/>
    <x v="0"/>
    <n v="-100"/>
    <x v="42"/>
    <x v="42"/>
    <s v="REF. DESPESAS"/>
    <x v="2"/>
    <x v="1"/>
    <x v="0"/>
    <n v="4004"/>
    <x v="2"/>
    <n v="40041"/>
    <s v="PATRIMÔNIO (Administrativo)"/>
    <x v="0"/>
    <x v="1"/>
    <x v="0"/>
    <x v="0"/>
    <x v="9"/>
    <x v="9"/>
  </r>
  <r>
    <x v="4"/>
    <s v="EKO TRANSPORTES E RECOLHIMENTO DE RESIDUOS LTDA"/>
    <x v="6"/>
    <d v="2024-03-14T00:00:00"/>
    <d v="2024-03-14T00:00:00"/>
    <s v="'1023750"/>
    <s v="1 | 1"/>
    <x v="8"/>
    <x v="0"/>
    <n v="-30"/>
    <x v="7"/>
    <x v="7"/>
    <s v="REF. DESPESAS"/>
    <x v="2"/>
    <x v="0"/>
    <x v="0"/>
    <n v="5005"/>
    <x v="32"/>
    <n v="50057"/>
    <s v="SEGURANÇA DO TRABALHO (Comum)"/>
    <x v="0"/>
    <x v="1"/>
    <x v="0"/>
    <x v="0"/>
    <x v="0"/>
    <x v="0"/>
  </r>
  <r>
    <x v="4"/>
    <s v="EKO TRANSPORTES E RECOLHIMENTO DE RESIDUOS LTDA"/>
    <x v="6"/>
    <d v="2024-03-14T00:00:00"/>
    <d v="2024-03-14T00:00:00"/>
    <s v="'1023751"/>
    <s v="1 | 1"/>
    <x v="14"/>
    <x v="0"/>
    <n v="-54"/>
    <x v="87"/>
    <x v="86"/>
    <s v="REF. DESPESAS"/>
    <x v="5"/>
    <x v="0"/>
    <x v="0"/>
    <n v="3001"/>
    <x v="5"/>
    <n v="30011"/>
    <s v="CONTROLADORIA (Administrativo)"/>
    <x v="0"/>
    <x v="1"/>
    <x v="0"/>
    <x v="0"/>
    <x v="0"/>
    <x v="0"/>
  </r>
  <r>
    <x v="4"/>
    <s v="EKO TRANSPORTES E RECOLHIMENTO DE RESIDUOS LTDA"/>
    <x v="6"/>
    <d v="2024-03-15T00:00:00"/>
    <d v="2024-03-15T00:00:00"/>
    <s v="'1023376"/>
    <s v="1 | 1"/>
    <x v="14"/>
    <x v="0"/>
    <n v="-141.83000000000001"/>
    <x v="87"/>
    <x v="86"/>
    <s v="REF. REEMBOLSO POR DESLOCAMENTO/LOCOMOÃ‡ÃƒO Valerio de Souza Gama"/>
    <x v="22"/>
    <x v="0"/>
    <x v="0"/>
    <n v="4002"/>
    <x v="34"/>
    <n v="40021"/>
    <s v="VENDAS (Administrativo)"/>
    <x v="0"/>
    <x v="1"/>
    <x v="0"/>
    <x v="0"/>
    <x v="0"/>
    <x v="0"/>
  </r>
  <r>
    <x v="4"/>
    <s v="EKO TRANSPORTES E RECOLHIMENTO DE RESIDUOS LTDA"/>
    <x v="6"/>
    <d v="2024-03-15T00:00:00"/>
    <d v="2024-03-15T00:00:00"/>
    <s v="'1023377"/>
    <s v="1 | 1"/>
    <x v="14"/>
    <x v="0"/>
    <n v="-70.81"/>
    <x v="87"/>
    <x v="86"/>
    <s v="REF. REEMBOLSO POR DESLOCAMENTO/LOCOMOÃ‡ÃƒO DALMO NASCIMENTO COSTA JUNIOR"/>
    <x v="22"/>
    <x v="0"/>
    <x v="0"/>
    <n v="4002"/>
    <x v="34"/>
    <n v="40021"/>
    <s v="VENDAS (Administrativo)"/>
    <x v="0"/>
    <x v="1"/>
    <x v="0"/>
    <x v="0"/>
    <x v="0"/>
    <x v="0"/>
  </r>
  <r>
    <x v="4"/>
    <s v="EKO TRANSPORTES E RECOLHIMENTO DE RESIDUOS LTDA"/>
    <x v="6"/>
    <d v="2024-03-15T00:00:00"/>
    <d v="2024-03-15T00:00:00"/>
    <s v="'1023378"/>
    <s v="1 | 1"/>
    <x v="14"/>
    <x v="0"/>
    <n v="-252.3"/>
    <x v="87"/>
    <x v="86"/>
    <s v="REF. REEMBOLSO POR DESLOCAMENTO/LOCOMOÃ‡ÃƒO FLAVIO VIANNA"/>
    <x v="22"/>
    <x v="0"/>
    <x v="0"/>
    <n v="4002"/>
    <x v="34"/>
    <n v="40021"/>
    <s v="VENDAS (Administrativo)"/>
    <x v="0"/>
    <x v="1"/>
    <x v="0"/>
    <x v="0"/>
    <x v="0"/>
    <x v="0"/>
  </r>
  <r>
    <x v="4"/>
    <s v="EKO TRANSPORTES E RECOLHIMENTO DE RESIDUOS LTDA"/>
    <x v="6"/>
    <d v="2024-03-19T00:00:00"/>
    <d v="2024-03-19T00:00:00"/>
    <s v="'1023564"/>
    <s v="1 | 1"/>
    <x v="8"/>
    <x v="0"/>
    <n v="-1645"/>
    <x v="138"/>
    <x v="136"/>
    <s v="REF. COSTUREIRA (SACAR O DINHEIRO E DEPOSITAR)"/>
    <x v="2"/>
    <x v="0"/>
    <x v="0"/>
    <n v="5003"/>
    <x v="31"/>
    <n v="50032"/>
    <s v="LAVANDERIA (Extraordinário)"/>
    <x v="0"/>
    <x v="1"/>
    <x v="9"/>
    <x v="9"/>
    <x v="18"/>
    <x v="18"/>
  </r>
  <r>
    <x v="4"/>
    <s v="EKO TRANSPORTES E RECOLHIMENTO DE RESIDUOS LTDA"/>
    <x v="6"/>
    <d v="2024-03-20T00:00:00"/>
    <d v="2024-03-20T00:00:00"/>
    <s v="'1023819"/>
    <s v="1 | 1"/>
    <x v="14"/>
    <x v="0"/>
    <n v="-774.2"/>
    <x v="94"/>
    <x v="93"/>
    <s v="REF. REEMBOLSO EDUARDO VIANA"/>
    <x v="19"/>
    <x v="0"/>
    <x v="0"/>
    <n v="1002"/>
    <x v="22"/>
    <n v="10021"/>
    <s v="DIRETORIA (Administrativo)"/>
    <x v="0"/>
    <x v="1"/>
    <x v="0"/>
    <x v="0"/>
    <x v="0"/>
    <x v="0"/>
  </r>
  <r>
    <x v="4"/>
    <s v="EKO TRANSPORTES E RECOLHIMENTO DE RESIDUOS LTDA"/>
    <x v="6"/>
    <d v="2024-03-26T00:00:00"/>
    <d v="2024-03-26T00:00:00"/>
    <s v="'1023925"/>
    <s v="1 | 1"/>
    <x v="8"/>
    <x v="0"/>
    <n v="-1300"/>
    <x v="106"/>
    <x v="105"/>
    <s v="REF. PAGAMENTO EM DINHEIRO - Autoescola - Vistoriador Mailson Soares"/>
    <x v="10"/>
    <x v="2"/>
    <x v="0"/>
    <n v="7001"/>
    <x v="11"/>
    <n v="70012"/>
    <s v="OFICINA (Extraordinário)"/>
    <x v="0"/>
    <x v="1"/>
    <x v="2"/>
    <x v="2"/>
    <x v="15"/>
    <x v="15"/>
  </r>
  <r>
    <x v="4"/>
    <s v="EKO TRANSPORTES E RECOLHIMENTO DE RESIDUOS LTDA"/>
    <x v="7"/>
    <d v="2024-04-04T00:00:00"/>
    <d v="2024-04-10T00:00:00"/>
    <s v="'1024630"/>
    <s v="1 | 1"/>
    <x v="8"/>
    <x v="0"/>
    <n v="-4280.9799999999996"/>
    <x v="7"/>
    <x v="7"/>
    <s v="REF. Estorno pagamento cliente.    SUPERGASBRAS ENERGIA LTDA"/>
    <x v="0"/>
    <x v="0"/>
    <x v="0"/>
    <n v="2001"/>
    <x v="0"/>
    <n v="20011"/>
    <s v="CORPORATIVO (Administrativo)"/>
    <x v="0"/>
    <x v="3"/>
    <x v="0"/>
    <x v="0"/>
    <x v="0"/>
    <x v="0"/>
  </r>
  <r>
    <x v="4"/>
    <s v="EKO TRANSPORTES E RECOLHIMENTO DE RESIDUOS LTDA"/>
    <x v="7"/>
    <d v="2024-04-04T00:00:00"/>
    <d v="2024-04-16T00:00:00"/>
    <s v="'1025208"/>
    <s v="1 | 1"/>
    <x v="14"/>
    <x v="0"/>
    <n v="-33"/>
    <x v="94"/>
    <x v="93"/>
    <s v="REF. REEMBOLSO DIRETORIA SR EDUARDO"/>
    <x v="19"/>
    <x v="0"/>
    <x v="0"/>
    <n v="1002"/>
    <x v="22"/>
    <n v="10021"/>
    <s v="DIRETORIA (Administrativo)"/>
    <x v="0"/>
    <x v="3"/>
    <x v="0"/>
    <x v="0"/>
    <x v="0"/>
    <x v="0"/>
  </r>
  <r>
    <x v="4"/>
    <s v="EKO TRANSPORTES E RECOLHIMENTO DE RESIDUOS LTDA"/>
    <x v="7"/>
    <d v="2024-04-09T00:00:00"/>
    <d v="2024-04-09T00:00:00"/>
    <s v="'1024785"/>
    <s v="1 | 1"/>
    <x v="8"/>
    <x v="0"/>
    <n v="-3000"/>
    <x v="88"/>
    <x v="87"/>
    <s v="PAGAMENTO EM DINHEIRO - REF. DESPESAS DIRETORIA - SR. EDUARDO "/>
    <x v="19"/>
    <x v="0"/>
    <x v="0"/>
    <n v="1002"/>
    <x v="22"/>
    <n v="10021"/>
    <s v="DIRETORIA (Administrativo)"/>
    <x v="0"/>
    <x v="3"/>
    <x v="0"/>
    <x v="0"/>
    <x v="0"/>
    <x v="0"/>
  </r>
  <r>
    <x v="4"/>
    <s v="EKO TRANSPORTES E RECOLHIMENTO DE RESIDUOS LTDA"/>
    <x v="7"/>
    <d v="2024-04-09T00:00:00"/>
    <d v="2024-05-15T00:00:00"/>
    <s v="'1026308"/>
    <s v="1 | 1"/>
    <x v="8"/>
    <x v="0"/>
    <n v="-237.7"/>
    <x v="88"/>
    <x v="87"/>
    <s v="REF. CARTÃƒO CLARA -  POSTO PIRAQUE"/>
    <x v="19"/>
    <x v="0"/>
    <x v="0"/>
    <n v="1002"/>
    <x v="22"/>
    <n v="10021"/>
    <s v="DIRETORIA (Administrativo)"/>
    <x v="0"/>
    <x v="3"/>
    <x v="0"/>
    <x v="0"/>
    <x v="0"/>
    <x v="0"/>
  </r>
  <r>
    <x v="4"/>
    <s v="EKO TRANSPORTES E RECOLHIMENTO DE RESIDUOS LTDA"/>
    <x v="7"/>
    <d v="2024-04-10T00:00:00"/>
    <d v="2024-04-10T00:00:00"/>
    <s v="'1024937"/>
    <s v="1 | 1"/>
    <x v="8"/>
    <x v="0"/>
    <n v="-635.37"/>
    <x v="17"/>
    <x v="17"/>
    <s v="REF. RETIRADA - SOBRA DO VALOR DA CADEG"/>
    <x v="0"/>
    <x v="0"/>
    <x v="0"/>
    <n v="2001"/>
    <x v="0"/>
    <n v="20011"/>
    <s v="CORPORATIVO (Administrativo)"/>
    <x v="1"/>
    <x v="3"/>
    <x v="7"/>
    <x v="7"/>
    <x v="8"/>
    <x v="8"/>
  </r>
  <r>
    <x v="4"/>
    <s v="EKO TRANSPORTES E RECOLHIMENTO DE RESIDUOS LTDA"/>
    <x v="7"/>
    <d v="2024-04-15T00:00:00"/>
    <d v="2024-04-15T00:00:00"/>
    <s v="'1025171"/>
    <s v="1 | 1"/>
    <x v="14"/>
    <x v="0"/>
    <n v="-56.6"/>
    <x v="87"/>
    <x v="86"/>
    <s v="REF. REEMBOLSO OPERACIONAL"/>
    <x v="5"/>
    <x v="0"/>
    <x v="0"/>
    <n v="3001"/>
    <x v="5"/>
    <n v="30011"/>
    <s v="CONTROLADORIA (Administrativo)"/>
    <x v="0"/>
    <x v="3"/>
    <x v="0"/>
    <x v="0"/>
    <x v="0"/>
    <x v="0"/>
  </r>
  <r>
    <x v="4"/>
    <s v="EKO TRANSPORTES E RECOLHIMENTO DE RESIDUOS LTDA"/>
    <x v="7"/>
    <d v="2024-04-15T00:00:00"/>
    <d v="2024-04-15T00:00:00"/>
    <s v="'1025172"/>
    <s v="1 | 1"/>
    <x v="14"/>
    <x v="0"/>
    <n v="-25"/>
    <x v="94"/>
    <x v="93"/>
    <s v=" REF REEMBOLSO FIGUEIREDO"/>
    <x v="19"/>
    <x v="0"/>
    <x v="0"/>
    <n v="1002"/>
    <x v="22"/>
    <n v="10021"/>
    <s v="DIRETORIA (Administrativo)"/>
    <x v="0"/>
    <x v="3"/>
    <x v="0"/>
    <x v="0"/>
    <x v="0"/>
    <x v="0"/>
  </r>
  <r>
    <x v="4"/>
    <s v="EKO TRANSPORTES E RECOLHIMENTO DE RESIDUOS LTDA"/>
    <x v="7"/>
    <d v="2024-04-15T00:00:00"/>
    <d v="2024-04-15T00:00:00"/>
    <s v="'1025175"/>
    <s v="1 | 1"/>
    <x v="14"/>
    <x v="0"/>
    <n v="-1273.29"/>
    <x v="94"/>
    <x v="93"/>
    <s v="REF. REEMBOLSO DIRETORIA SR EDUARDO"/>
    <x v="19"/>
    <x v="0"/>
    <x v="0"/>
    <n v="1002"/>
    <x v="22"/>
    <n v="10021"/>
    <s v="DIRETORIA (Administrativo)"/>
    <x v="0"/>
    <x v="3"/>
    <x v="0"/>
    <x v="0"/>
    <x v="0"/>
    <x v="0"/>
  </r>
  <r>
    <x v="4"/>
    <s v="EKO TRANSPORTES E RECOLHIMENTO DE RESIDUOS LTDA"/>
    <x v="7"/>
    <d v="2024-04-15T00:00:00"/>
    <d v="2024-04-15T00:00:00"/>
    <s v="'1025176"/>
    <s v="1 | 1"/>
    <x v="14"/>
    <x v="0"/>
    <n v="-75.97"/>
    <x v="87"/>
    <x v="86"/>
    <s v="REF. DESPESAS -  REEMBOLSO SIDNEY "/>
    <x v="5"/>
    <x v="0"/>
    <x v="0"/>
    <n v="3001"/>
    <x v="5"/>
    <n v="30011"/>
    <s v="CONTROLADORIA (Administrativo)"/>
    <x v="0"/>
    <x v="3"/>
    <x v="0"/>
    <x v="0"/>
    <x v="0"/>
    <x v="0"/>
  </r>
  <r>
    <x v="4"/>
    <s v="EKO TRANSPORTES E RECOLHIMENTO DE RESIDUOS LTDA"/>
    <x v="7"/>
    <d v="2024-04-15T00:00:00"/>
    <d v="2024-04-15T00:00:00"/>
    <s v="'1025177"/>
    <s v="1 | 1"/>
    <x v="14"/>
    <x v="0"/>
    <n v="-25"/>
    <x v="87"/>
    <x v="86"/>
    <s v="REF. DESPESAS -  REEMBOLSO SIDNEY "/>
    <x v="5"/>
    <x v="0"/>
    <x v="0"/>
    <n v="3001"/>
    <x v="5"/>
    <n v="30011"/>
    <s v="CONTROLADORIA (Administrativo)"/>
    <x v="0"/>
    <x v="3"/>
    <x v="0"/>
    <x v="0"/>
    <x v="0"/>
    <x v="0"/>
  </r>
  <r>
    <x v="4"/>
    <s v="EKO TRANSPORTES E RECOLHIMENTO DE RESIDUOS LTDA"/>
    <x v="7"/>
    <d v="2024-04-15T00:00:00"/>
    <d v="2024-04-15T00:00:00"/>
    <s v="'1025179"/>
    <s v="1 | 1"/>
    <x v="14"/>
    <x v="0"/>
    <n v="-24"/>
    <x v="94"/>
    <x v="93"/>
    <s v=" REF REEMBOLSO FIGUEIREDO"/>
    <x v="19"/>
    <x v="0"/>
    <x v="0"/>
    <n v="1002"/>
    <x v="22"/>
    <n v="10021"/>
    <s v="DIRETORIA (Administrativo)"/>
    <x v="0"/>
    <x v="3"/>
    <x v="0"/>
    <x v="0"/>
    <x v="0"/>
    <x v="0"/>
  </r>
  <r>
    <x v="4"/>
    <s v="EKO TRANSPORTES E RECOLHIMENTO DE RESIDUOS LTDA"/>
    <x v="7"/>
    <d v="2024-04-15T00:00:00"/>
    <d v="2024-04-15T00:00:00"/>
    <s v="'1025180"/>
    <s v="1 | 1"/>
    <x v="14"/>
    <x v="0"/>
    <n v="-47.96"/>
    <x v="87"/>
    <x v="86"/>
    <s v="REF. DESPESAS - JURIDICO "/>
    <x v="4"/>
    <x v="0"/>
    <x v="0"/>
    <n v="8002"/>
    <x v="4"/>
    <n v="80021"/>
    <s v="JURÍDICO (Administrativo)"/>
    <x v="0"/>
    <x v="3"/>
    <x v="0"/>
    <x v="0"/>
    <x v="0"/>
    <x v="0"/>
  </r>
  <r>
    <x v="4"/>
    <s v="EKO TRANSPORTES E RECOLHIMENTO DE RESIDUOS LTDA"/>
    <x v="7"/>
    <d v="2024-04-15T00:00:00"/>
    <d v="2024-04-15T00:00:00"/>
    <s v="'307184"/>
    <s v="1 | 1"/>
    <x v="14"/>
    <x v="0"/>
    <n v="-19.97"/>
    <x v="87"/>
    <x v="86"/>
    <s v="REF. DESPESAS -  REEMBOLSO SIDNEY "/>
    <x v="5"/>
    <x v="0"/>
    <x v="0"/>
    <n v="3001"/>
    <x v="5"/>
    <n v="30011"/>
    <s v="CONTROLADORIA (Administrativo)"/>
    <x v="0"/>
    <x v="3"/>
    <x v="0"/>
    <x v="0"/>
    <x v="0"/>
    <x v="0"/>
  </r>
  <r>
    <x v="4"/>
    <s v="EKO TRANSPORTES E RECOLHIMENTO DE RESIDUOS LTDA"/>
    <x v="7"/>
    <d v="2024-04-15T00:00:00"/>
    <d v="2024-05-15T00:00:00"/>
    <s v="'26"/>
    <s v="1 | 1"/>
    <x v="8"/>
    <x v="0"/>
    <n v="-40"/>
    <x v="94"/>
    <x v="93"/>
    <s v="REF. ESTACIONAMENTO ( DIRETORIA)"/>
    <x v="19"/>
    <x v="0"/>
    <x v="0"/>
    <n v="1002"/>
    <x v="22"/>
    <n v="10021"/>
    <s v="DIRETORIA (Administrativo)"/>
    <x v="0"/>
    <x v="3"/>
    <x v="0"/>
    <x v="0"/>
    <x v="0"/>
    <x v="0"/>
  </r>
  <r>
    <x v="4"/>
    <s v="EKO TRANSPORTES E RECOLHIMENTO DE RESIDUOS LTDA"/>
    <x v="7"/>
    <d v="2024-04-15T00:00:00"/>
    <d v="2024-05-20T00:00:00"/>
    <s v="'1026658"/>
    <s v="1 | 1"/>
    <x v="8"/>
    <x v="0"/>
    <n v="-90"/>
    <x v="7"/>
    <x v="7"/>
    <s v="REF. PPRO PARTSLINK CARTAO EKO"/>
    <x v="9"/>
    <x v="0"/>
    <x v="0"/>
    <n v="8006"/>
    <x v="10"/>
    <n v="80061"/>
    <s v="TECNOLOGIA DA INFORMAÇÃO (Administrativo)"/>
    <x v="0"/>
    <x v="3"/>
    <x v="0"/>
    <x v="0"/>
    <x v="0"/>
    <x v="0"/>
  </r>
  <r>
    <x v="4"/>
    <s v="EKO TRANSPORTES E RECOLHIMENTO DE RESIDUOS LTDA"/>
    <x v="7"/>
    <d v="2024-04-18T00:00:00"/>
    <d v="2024-04-18T00:00:00"/>
    <s v="'1025300"/>
    <s v="1 | 1"/>
    <x v="14"/>
    <x v="0"/>
    <n v="-46.31"/>
    <x v="87"/>
    <x v="86"/>
    <s v="REF. DESPESAS -  Reembolso - Treinamento "/>
    <x v="5"/>
    <x v="0"/>
    <x v="0"/>
    <n v="3001"/>
    <x v="5"/>
    <n v="30011"/>
    <s v="CONTROLADORIA (Administrativo)"/>
    <x v="0"/>
    <x v="3"/>
    <x v="0"/>
    <x v="0"/>
    <x v="0"/>
    <x v="0"/>
  </r>
  <r>
    <x v="4"/>
    <s v="EKO TRANSPORTES E RECOLHIMENTO DE RESIDUOS LTDA"/>
    <x v="7"/>
    <d v="2024-04-22T00:00:00"/>
    <d v="2024-04-22T00:00:00"/>
    <s v="'1025280"/>
    <s v="1 | 1"/>
    <x v="8"/>
    <x v="0"/>
    <n v="-2982.84"/>
    <x v="7"/>
    <x v="7"/>
    <s v="REF.COMPRA EFETUADO NO CARTÃƒO DE CRÃ‰DITO - E ESTONADO O VALOR INTEGRAL."/>
    <x v="0"/>
    <x v="0"/>
    <x v="0"/>
    <n v="2001"/>
    <x v="0"/>
    <n v="20011"/>
    <s v="CORPORATIVO (Administrativo)"/>
    <x v="0"/>
    <x v="3"/>
    <x v="0"/>
    <x v="0"/>
    <x v="0"/>
    <x v="0"/>
  </r>
  <r>
    <x v="4"/>
    <s v="EKO TRANSPORTES E RECOLHIMENTO DE RESIDUOS LTDA"/>
    <x v="7"/>
    <d v="2024-04-24T00:00:00"/>
    <d v="2024-04-26T00:00:00"/>
    <s v="'1025464"/>
    <s v="1 | 1"/>
    <x v="8"/>
    <x v="0"/>
    <n v="-184"/>
    <x v="138"/>
    <x v="136"/>
    <s v="REF. SolicitaÃ§Ã£o de pagamento (Costureira) "/>
    <x v="2"/>
    <x v="0"/>
    <x v="0"/>
    <n v="5003"/>
    <x v="31"/>
    <n v="50037"/>
    <s v="LAVANDERIA (Comum)"/>
    <x v="0"/>
    <x v="3"/>
    <x v="9"/>
    <x v="9"/>
    <x v="18"/>
    <x v="18"/>
  </r>
  <r>
    <x v="4"/>
    <s v="EKO TRANSPORTES E RECOLHIMENTO DE RESIDUOS LTDA"/>
    <x v="7"/>
    <d v="2024-04-25T00:00:00"/>
    <d v="2024-05-15T00:00:00"/>
    <s v="'1026307"/>
    <s v="1 | 1"/>
    <x v="8"/>
    <x v="0"/>
    <n v="-134.49"/>
    <x v="34"/>
    <x v="34"/>
    <s v="REF. CARTÃƒO CLARA - CLOUD LINUX INC S/N"/>
    <x v="9"/>
    <x v="0"/>
    <x v="0"/>
    <n v="8006"/>
    <x v="10"/>
    <n v="80061"/>
    <s v="TECNOLOGIA DA INFORMAÇÃO (Administrativo)"/>
    <x v="0"/>
    <x v="3"/>
    <x v="0"/>
    <x v="0"/>
    <x v="0"/>
    <x v="0"/>
  </r>
  <r>
    <x v="4"/>
    <s v="EKO TRANSPORTES E RECOLHIMENTO DE RESIDUOS LTDA"/>
    <x v="7"/>
    <d v="2024-05-06T00:00:00"/>
    <d v="2024-05-13T00:00:00"/>
    <s v="'1025963"/>
    <s v="1 | 1"/>
    <x v="14"/>
    <x v="0"/>
    <n v="-662.2"/>
    <x v="94"/>
    <x v="93"/>
    <s v="REF. DESPESAS -  Reembolso GABRIEL "/>
    <x v="19"/>
    <x v="0"/>
    <x v="0"/>
    <n v="1002"/>
    <x v="22"/>
    <n v="10021"/>
    <s v="DIRETORIA (Administrativo)"/>
    <x v="0"/>
    <x v="3"/>
    <x v="0"/>
    <x v="0"/>
    <x v="0"/>
    <x v="0"/>
  </r>
  <r>
    <x v="4"/>
    <s v="EKO TRANSPORTES E RECOLHIMENTO DE RESIDUOS LTDA"/>
    <x v="7"/>
    <d v="2024-05-06T00:00:00"/>
    <d v="2024-05-15T00:00:00"/>
    <s v="'1026413"/>
    <s v="1 | 1"/>
    <x v="8"/>
    <x v="0"/>
    <n v="-58.9"/>
    <x v="7"/>
    <x v="7"/>
    <s v="REF. PLANO ANUAL - PESQUISA JURIDICA - CARTAO CLARA"/>
    <x v="4"/>
    <x v="0"/>
    <x v="0"/>
    <n v="8002"/>
    <x v="4"/>
    <n v="80021"/>
    <s v="JURÍDICO (Administrativo)"/>
    <x v="0"/>
    <x v="3"/>
    <x v="0"/>
    <x v="0"/>
    <x v="0"/>
    <x v="0"/>
  </r>
  <r>
    <x v="4"/>
    <s v="EKO TRANSPORTES E RECOLHIMENTO DE RESIDUOS LTDA"/>
    <x v="8"/>
    <d v="2024-05-06T00:00:00"/>
    <d v="2024-05-08T00:00:00"/>
    <s v="'1025961"/>
    <s v="1 | 2"/>
    <x v="8"/>
    <x v="0"/>
    <n v="-500"/>
    <x v="93"/>
    <x v="92"/>
    <s v="REF.  AJUDA DE CUSTO DIÃRIA "/>
    <x v="9"/>
    <x v="0"/>
    <x v="0"/>
    <n v="8006"/>
    <x v="10"/>
    <n v="80061"/>
    <s v="TECNOLOGIA DA INFORMAÇÃO (Administrativo)"/>
    <x v="0"/>
    <x v="3"/>
    <x v="0"/>
    <x v="0"/>
    <x v="0"/>
    <x v="0"/>
  </r>
  <r>
    <x v="4"/>
    <s v="EKO TRANSPORTES E RECOLHIMENTO DE RESIDUOS LTDA"/>
    <x v="8"/>
    <d v="2024-05-06T00:00:00"/>
    <d v="2024-06-08T00:00:00"/>
    <s v="'1025961"/>
    <s v="2 | 2"/>
    <x v="8"/>
    <x v="0"/>
    <n v="-500"/>
    <x v="93"/>
    <x v="92"/>
    <s v="REF.  AJUDA DE CUSTO DIÃRIA "/>
    <x v="9"/>
    <x v="0"/>
    <x v="0"/>
    <n v="8006"/>
    <x v="10"/>
    <n v="80061"/>
    <s v="TECNOLOGIA DA INFORMAÇÃO (Administrativo)"/>
    <x v="0"/>
    <x v="3"/>
    <x v="0"/>
    <x v="0"/>
    <x v="0"/>
    <x v="0"/>
  </r>
  <r>
    <x v="4"/>
    <s v="EKO TRANSPORTES E RECOLHIMENTO DE RESIDUOS LTDA"/>
    <x v="8"/>
    <d v="2024-05-06T00:00:00"/>
    <d v="2024-06-20T00:00:00"/>
    <s v="'1028251"/>
    <s v="1 | 1"/>
    <x v="8"/>
    <x v="0"/>
    <n v="-105.6"/>
    <x v="7"/>
    <x v="7"/>
    <s v="REF. COMPRA CARTAO EKO S/NF"/>
    <x v="2"/>
    <x v="0"/>
    <x v="0"/>
    <n v="4004"/>
    <x v="2"/>
    <n v="40047"/>
    <s v="PATRIMÔNIO (Comum)"/>
    <x v="0"/>
    <x v="3"/>
    <x v="0"/>
    <x v="0"/>
    <x v="0"/>
    <x v="0"/>
  </r>
  <r>
    <x v="4"/>
    <s v="EKO TRANSPORTES E RECOLHIMENTO DE RESIDUOS LTDA"/>
    <x v="8"/>
    <d v="2024-05-07T00:00:00"/>
    <d v="2024-05-07T00:00:00"/>
    <s v="'1026160"/>
    <s v="1 | 1"/>
    <x v="8"/>
    <x v="0"/>
    <n v="-80"/>
    <x v="7"/>
    <x v="7"/>
    <s v="REF. CÃ“PIAS DE CHAVE OPERACIONAL"/>
    <x v="6"/>
    <x v="0"/>
    <x v="0"/>
    <n v="6001"/>
    <x v="6"/>
    <n v="60017"/>
    <s v="OPERACIONAL (Comum)"/>
    <x v="0"/>
    <x v="3"/>
    <x v="0"/>
    <x v="0"/>
    <x v="0"/>
    <x v="0"/>
  </r>
  <r>
    <x v="4"/>
    <s v="EKO TRANSPORTES E RECOLHIMENTO DE RESIDUOS LTDA"/>
    <x v="8"/>
    <d v="2024-05-07T00:00:00"/>
    <d v="2024-05-07T00:00:00"/>
    <s v="'1026161"/>
    <s v="1 | 1"/>
    <x v="8"/>
    <x v="0"/>
    <n v="-100"/>
    <x v="138"/>
    <x v="136"/>
    <s v="REF. TCTS BR LAVANDERIA"/>
    <x v="2"/>
    <x v="0"/>
    <x v="0"/>
    <n v="5003"/>
    <x v="31"/>
    <n v="50037"/>
    <s v="LAVANDERIA (Comum)"/>
    <x v="0"/>
    <x v="3"/>
    <x v="9"/>
    <x v="9"/>
    <x v="18"/>
    <x v="18"/>
  </r>
  <r>
    <x v="4"/>
    <s v="EKO TRANSPORTES E RECOLHIMENTO DE RESIDUOS LTDA"/>
    <x v="8"/>
    <d v="2024-05-07T00:00:00"/>
    <d v="2024-05-07T00:00:00"/>
    <s v="'1026162"/>
    <s v="1 | 1"/>
    <x v="8"/>
    <x v="0"/>
    <n v="-45.51"/>
    <x v="7"/>
    <x v="7"/>
    <s v="REF. SEDEX JURIDICO"/>
    <x v="4"/>
    <x v="0"/>
    <x v="0"/>
    <n v="8002"/>
    <x v="4"/>
    <n v="80021"/>
    <s v="JURÍDICO (Administrativo)"/>
    <x v="0"/>
    <x v="3"/>
    <x v="0"/>
    <x v="0"/>
    <x v="0"/>
    <x v="0"/>
  </r>
  <r>
    <x v="4"/>
    <s v="EKO TRANSPORTES E RECOLHIMENTO DE RESIDUOS LTDA"/>
    <x v="8"/>
    <d v="2024-05-07T00:00:00"/>
    <d v="2024-05-07T00:00:00"/>
    <s v="'1026163"/>
    <s v="1 | 1"/>
    <x v="8"/>
    <x v="0"/>
    <n v="-32.200000000000003"/>
    <x v="107"/>
    <x v="106"/>
    <s v="REF. "/>
    <x v="6"/>
    <x v="0"/>
    <x v="0"/>
    <n v="6001"/>
    <x v="6"/>
    <n v="60012"/>
    <s v="OPERACIONAL (Extraordinário)"/>
    <x v="0"/>
    <x v="3"/>
    <x v="9"/>
    <x v="9"/>
    <x v="12"/>
    <x v="12"/>
  </r>
  <r>
    <x v="4"/>
    <s v="EKO TRANSPORTES E RECOLHIMENTO DE RESIDUOS LTDA"/>
    <x v="8"/>
    <d v="2024-05-07T00:00:00"/>
    <d v="2024-05-07T00:00:00"/>
    <s v="'1026164"/>
    <s v="1 | 1"/>
    <x v="14"/>
    <x v="0"/>
    <n v="-15"/>
    <x v="87"/>
    <x v="86"/>
    <s v="REF. DESPESAS -  REEMBOLSO ESTACIONAMENTO FIGUEIREDO"/>
    <x v="5"/>
    <x v="0"/>
    <x v="0"/>
    <n v="3001"/>
    <x v="5"/>
    <n v="30011"/>
    <s v="CONTROLADORIA (Administrativo)"/>
    <x v="0"/>
    <x v="3"/>
    <x v="0"/>
    <x v="0"/>
    <x v="0"/>
    <x v="0"/>
  </r>
  <r>
    <x v="4"/>
    <s v="EKO TRANSPORTES E RECOLHIMENTO DE RESIDUOS LTDA"/>
    <x v="8"/>
    <d v="2024-05-08T00:00:00"/>
    <d v="2024-05-08T00:00:00"/>
    <s v="'1026158"/>
    <s v="1 | 1"/>
    <x v="14"/>
    <x v="0"/>
    <n v="-41"/>
    <x v="94"/>
    <x v="93"/>
    <s v="REF. DESPESAS -  REEMBOLSO ESTACIONAMENTO FIGUEIREDO"/>
    <x v="19"/>
    <x v="0"/>
    <x v="0"/>
    <n v="1002"/>
    <x v="22"/>
    <n v="10021"/>
    <s v="DIRETORIA (Administrativo)"/>
    <x v="0"/>
    <x v="3"/>
    <x v="0"/>
    <x v="0"/>
    <x v="0"/>
    <x v="0"/>
  </r>
  <r>
    <x v="4"/>
    <s v="EKO TRANSPORTES E RECOLHIMENTO DE RESIDUOS LTDA"/>
    <x v="8"/>
    <d v="2024-05-08T00:00:00"/>
    <d v="2024-06-15T00:00:00"/>
    <s v="'1028022"/>
    <s v="1 | 1"/>
    <x v="8"/>
    <x v="0"/>
    <n v="-597"/>
    <x v="7"/>
    <x v="7"/>
    <s v="VIAGEM DESPESA AILTON CARTAO CLARA MARCOS S/NF"/>
    <x v="3"/>
    <x v="0"/>
    <x v="0"/>
    <n v="7004"/>
    <x v="3"/>
    <n v="70047"/>
    <s v="FÁBRICA CNTR (Comum)"/>
    <x v="0"/>
    <x v="3"/>
    <x v="0"/>
    <x v="0"/>
    <x v="0"/>
    <x v="0"/>
  </r>
  <r>
    <x v="4"/>
    <s v="EKO TRANSPORTES E RECOLHIMENTO DE RESIDUOS LTDA"/>
    <x v="8"/>
    <d v="2024-05-10T00:00:00"/>
    <d v="2024-05-10T00:00:00"/>
    <s v="'1025855"/>
    <s v="1 | 1"/>
    <x v="8"/>
    <x v="0"/>
    <n v="-3000"/>
    <x v="88"/>
    <x v="87"/>
    <s v="PAGAMENTO EM DINHEIRO - REF. DESPESAS DIRETORIA - SR. EDUARDO "/>
    <x v="19"/>
    <x v="0"/>
    <x v="0"/>
    <n v="1002"/>
    <x v="22"/>
    <n v="10021"/>
    <s v="DIRETORIA (Administrativo)"/>
    <x v="0"/>
    <x v="3"/>
    <x v="0"/>
    <x v="0"/>
    <x v="0"/>
    <x v="0"/>
  </r>
  <r>
    <x v="4"/>
    <s v="EKO TRANSPORTES E RECOLHIMENTO DE RESIDUOS LTDA"/>
    <x v="8"/>
    <d v="2024-05-10T00:00:00"/>
    <d v="2024-05-10T00:00:00"/>
    <s v="'1026690"/>
    <s v="1 | 1"/>
    <x v="8"/>
    <x v="0"/>
    <n v="-635.37"/>
    <x v="17"/>
    <x v="17"/>
    <s v="REF. RETIRADA - SOBRA DO VALOR DA CADEG"/>
    <x v="0"/>
    <x v="0"/>
    <x v="0"/>
    <n v="2001"/>
    <x v="0"/>
    <n v="20011"/>
    <s v="CORPORATIVO (Administrativo)"/>
    <x v="1"/>
    <x v="3"/>
    <x v="7"/>
    <x v="7"/>
    <x v="8"/>
    <x v="8"/>
  </r>
  <r>
    <x v="4"/>
    <s v="EKO TRANSPORTES E RECOLHIMENTO DE RESIDUOS LTDA"/>
    <x v="8"/>
    <d v="2024-05-10T00:00:00"/>
    <d v="2024-06-15T00:00:00"/>
    <s v="'1028025"/>
    <s v="1 | 1"/>
    <x v="8"/>
    <x v="0"/>
    <n v="-999"/>
    <x v="7"/>
    <x v="7"/>
    <s v="CARTAO CLARA GABRIEL S/NF SOFTWARE"/>
    <x v="9"/>
    <x v="0"/>
    <x v="0"/>
    <n v="8006"/>
    <x v="10"/>
    <n v="80061"/>
    <s v="TECNOLOGIA DA INFORMAÇÃO (Administrativo)"/>
    <x v="0"/>
    <x v="3"/>
    <x v="0"/>
    <x v="0"/>
    <x v="0"/>
    <x v="0"/>
  </r>
  <r>
    <x v="4"/>
    <s v="EKO TRANSPORTES E RECOLHIMENTO DE RESIDUOS LTDA"/>
    <x v="8"/>
    <d v="2024-05-10T00:00:00"/>
    <d v="2024-06-20T00:00:00"/>
    <s v="'1028256"/>
    <s v="1 | 1"/>
    <x v="8"/>
    <x v="0"/>
    <n v="-250"/>
    <x v="59"/>
    <x v="58"/>
    <s v="REF. COMPRA CARTAO PAGAMENTO BOA VISTA - S/NF"/>
    <x v="11"/>
    <x v="0"/>
    <x v="0"/>
    <n v="3003"/>
    <x v="12"/>
    <n v="30031"/>
    <s v="COBRANÇA (Administrativo)"/>
    <x v="0"/>
    <x v="3"/>
    <x v="0"/>
    <x v="0"/>
    <x v="10"/>
    <x v="10"/>
  </r>
  <r>
    <x v="4"/>
    <s v="EKO TRANSPORTES E RECOLHIMENTO DE RESIDUOS LTDA"/>
    <x v="8"/>
    <d v="2024-05-13T00:00:00"/>
    <d v="2024-06-20T00:00:00"/>
    <s v="'1028257"/>
    <s v="1 | 1"/>
    <x v="8"/>
    <x v="0"/>
    <n v="-90"/>
    <x v="7"/>
    <x v="7"/>
    <s v="REF. PPRO PARTSLINK CARTAO EKO"/>
    <x v="9"/>
    <x v="0"/>
    <x v="0"/>
    <n v="8006"/>
    <x v="10"/>
    <n v="80061"/>
    <s v="TECNOLOGIA DA INFORMAÇÃO (Administrativo)"/>
    <x v="0"/>
    <x v="3"/>
    <x v="0"/>
    <x v="0"/>
    <x v="0"/>
    <x v="0"/>
  </r>
  <r>
    <x v="4"/>
    <s v="EKO TRANSPORTES E RECOLHIMENTO DE RESIDUOS LTDA"/>
    <x v="8"/>
    <d v="2024-05-15T00:00:00"/>
    <d v="2024-05-15T00:00:00"/>
    <s v="'1026465"/>
    <s v="1 | 1"/>
    <x v="8"/>
    <x v="0"/>
    <n v="-200"/>
    <x v="95"/>
    <x v="94"/>
    <s v="REF.VALE PRESENTE DA FESTA DE FINAL DO ANO 2023"/>
    <x v="8"/>
    <x v="0"/>
    <x v="0"/>
    <n v="3006"/>
    <x v="8"/>
    <n v="30061"/>
    <s v="RECURSOS HUMANOS (Administrativo)"/>
    <x v="0"/>
    <x v="3"/>
    <x v="0"/>
    <x v="0"/>
    <x v="0"/>
    <x v="0"/>
  </r>
  <r>
    <x v="4"/>
    <s v="EKO TRANSPORTES E RECOLHIMENTO DE RESIDUOS LTDA"/>
    <x v="8"/>
    <d v="2024-05-16T00:00:00"/>
    <d v="2024-05-16T00:00:00"/>
    <s v="'1026453"/>
    <s v="1 | 1"/>
    <x v="14"/>
    <x v="0"/>
    <n v="-261.95999999999998"/>
    <x v="87"/>
    <x v="86"/>
    <s v="REF. REEMBOLSO POR DESLOCAMENTO/LOCOMOÃ‡ÃƒO DALMO NASCIMENTO COSTA JUNIOR"/>
    <x v="22"/>
    <x v="0"/>
    <x v="0"/>
    <n v="4002"/>
    <x v="34"/>
    <n v="40021"/>
    <s v="VENDAS (Administrativo)"/>
    <x v="0"/>
    <x v="3"/>
    <x v="0"/>
    <x v="0"/>
    <x v="0"/>
    <x v="0"/>
  </r>
  <r>
    <x v="4"/>
    <s v="EKO TRANSPORTES E RECOLHIMENTO DE RESIDUOS LTDA"/>
    <x v="8"/>
    <d v="2024-05-16T00:00:00"/>
    <d v="2024-05-16T00:00:00"/>
    <s v="'1026455"/>
    <s v="1 | 1"/>
    <x v="14"/>
    <x v="0"/>
    <n v="-159.38999999999999"/>
    <x v="87"/>
    <x v="86"/>
    <s v="REF. REEMBOLSO POR DESLOCAMENTO/LOCOMOÃ‡ÃƒO VALERIO GAMA"/>
    <x v="22"/>
    <x v="0"/>
    <x v="0"/>
    <n v="4002"/>
    <x v="34"/>
    <n v="40021"/>
    <s v="VENDAS (Administrativo)"/>
    <x v="0"/>
    <x v="3"/>
    <x v="0"/>
    <x v="0"/>
    <x v="0"/>
    <x v="0"/>
  </r>
  <r>
    <x v="4"/>
    <s v="EKO TRANSPORTES E RECOLHIMENTO DE RESIDUOS LTDA"/>
    <x v="8"/>
    <d v="2024-05-17T00:00:00"/>
    <d v="2024-06-15T00:00:00"/>
    <s v="'1028015"/>
    <s v="1 | 1"/>
    <x v="8"/>
    <x v="0"/>
    <n v="-157.6"/>
    <x v="7"/>
    <x v="7"/>
    <s v="VIAGEM DESPESA AILTON"/>
    <x v="3"/>
    <x v="0"/>
    <x v="0"/>
    <n v="7004"/>
    <x v="3"/>
    <n v="70047"/>
    <s v="FÁBRICA CNTR (Comum)"/>
    <x v="0"/>
    <x v="3"/>
    <x v="0"/>
    <x v="0"/>
    <x v="0"/>
    <x v="0"/>
  </r>
  <r>
    <x v="4"/>
    <s v="EKO TRANSPORTES E RECOLHIMENTO DE RESIDUOS LTDA"/>
    <x v="8"/>
    <d v="2024-05-17T00:00:00"/>
    <d v="2024-06-20T00:00:00"/>
    <s v="'1028272"/>
    <s v="1 | 3"/>
    <x v="6"/>
    <x v="0"/>
    <n v="-971.68"/>
    <x v="42"/>
    <x v="42"/>
    <s v="REF. COMPRA CARTAO EKO REFRIGERAÃ‡ÃƒO CT"/>
    <x v="2"/>
    <x v="2"/>
    <x v="0"/>
    <n v="4004"/>
    <x v="2"/>
    <n v="40047"/>
    <s v="PATRIMÔNIO (Comum)"/>
    <x v="0"/>
    <x v="3"/>
    <x v="0"/>
    <x v="0"/>
    <x v="9"/>
    <x v="9"/>
  </r>
  <r>
    <x v="4"/>
    <s v="EKO TRANSPORTES E RECOLHIMENTO DE RESIDUOS LTDA"/>
    <x v="8"/>
    <d v="2024-05-17T00:00:00"/>
    <d v="2024-07-20T00:00:00"/>
    <s v="'1028272"/>
    <s v="2 | 3"/>
    <x v="6"/>
    <x v="0"/>
    <n v="-971.68"/>
    <x v="42"/>
    <x v="42"/>
    <s v="REF. COMPRA CARTAO EKO REFRIGERAÃ‡ÃƒO CT"/>
    <x v="2"/>
    <x v="2"/>
    <x v="0"/>
    <n v="4004"/>
    <x v="2"/>
    <n v="40047"/>
    <s v="PATRIMÔNIO (Comum)"/>
    <x v="0"/>
    <x v="3"/>
    <x v="0"/>
    <x v="0"/>
    <x v="9"/>
    <x v="9"/>
  </r>
  <r>
    <x v="4"/>
    <s v="EKO TRANSPORTES E RECOLHIMENTO DE RESIDUOS LTDA"/>
    <x v="8"/>
    <d v="2024-05-17T00:00:00"/>
    <d v="2024-08-20T00:00:00"/>
    <s v="'1028272"/>
    <s v="3 | 3"/>
    <x v="6"/>
    <x v="0"/>
    <n v="-971.68"/>
    <x v="42"/>
    <x v="42"/>
    <s v="REF. COMPRA CARTAO EKO REFRIGERAÃ‡ÃƒO CT"/>
    <x v="2"/>
    <x v="2"/>
    <x v="0"/>
    <n v="4004"/>
    <x v="2"/>
    <n v="40047"/>
    <s v="PATRIMÔNIO (Comum)"/>
    <x v="0"/>
    <x v="3"/>
    <x v="0"/>
    <x v="0"/>
    <x v="9"/>
    <x v="9"/>
  </r>
  <r>
    <x v="4"/>
    <s v="EKO TRANSPORTES E RECOLHIMENTO DE RESIDUOS LTDA"/>
    <x v="8"/>
    <d v="2024-05-22T00:00:00"/>
    <d v="2024-06-15T00:00:00"/>
    <s v="'1027795"/>
    <s v="1 | 1"/>
    <x v="8"/>
    <x v="0"/>
    <n v="-21.43"/>
    <x v="7"/>
    <x v="7"/>
    <s v="REF. CARTAO CLARA FARMACIA  HIROSHY"/>
    <x v="3"/>
    <x v="0"/>
    <x v="0"/>
    <n v="7004"/>
    <x v="3"/>
    <n v="70047"/>
    <s v="FÁBRICA CNTR (Comum)"/>
    <x v="0"/>
    <x v="3"/>
    <x v="0"/>
    <x v="0"/>
    <x v="0"/>
    <x v="0"/>
  </r>
  <r>
    <x v="4"/>
    <s v="EKO TRANSPORTES E RECOLHIMENTO DE RESIDUOS LTDA"/>
    <x v="8"/>
    <d v="2024-05-23T00:00:00"/>
    <d v="2024-05-23T00:00:00"/>
    <s v="'1026813"/>
    <s v="1 | 1"/>
    <x v="14"/>
    <x v="0"/>
    <n v="-613.76"/>
    <x v="87"/>
    <x v="86"/>
    <s v="REF. Reembolso desconto Plano de SaÃºde Rua"/>
    <x v="16"/>
    <x v="0"/>
    <x v="0"/>
    <n v="3002"/>
    <x v="19"/>
    <n v="30021"/>
    <s v="FINANCEIRO (Administrativo)"/>
    <x v="0"/>
    <x v="3"/>
    <x v="0"/>
    <x v="0"/>
    <x v="0"/>
    <x v="0"/>
  </r>
  <r>
    <x v="4"/>
    <s v="EKO TRANSPORTES E RECOLHIMENTO DE RESIDUOS LTDA"/>
    <x v="8"/>
    <d v="2024-05-23T00:00:00"/>
    <d v="2024-06-15T00:00:00"/>
    <s v="'1027797"/>
    <s v="1 | 1"/>
    <x v="8"/>
    <x v="0"/>
    <n v="-98.57"/>
    <x v="7"/>
    <x v="7"/>
    <s v="REF. CARTAO CLARA - VIAGEM BEZERRA AILTON "/>
    <x v="3"/>
    <x v="0"/>
    <x v="0"/>
    <n v="7004"/>
    <x v="3"/>
    <n v="70047"/>
    <s v="FÁBRICA CNTR (Comum)"/>
    <x v="0"/>
    <x v="3"/>
    <x v="0"/>
    <x v="0"/>
    <x v="0"/>
    <x v="0"/>
  </r>
  <r>
    <x v="4"/>
    <s v="EKO TRANSPORTES E RECOLHIMENTO DE RESIDUOS LTDA"/>
    <x v="8"/>
    <d v="2024-05-23T00:00:00"/>
    <d v="2024-06-15T00:00:00"/>
    <s v="'1027798"/>
    <s v="1 | 1"/>
    <x v="8"/>
    <x v="0"/>
    <n v="-134"/>
    <x v="7"/>
    <x v="7"/>
    <s v="REF. CARTAO CLARA - VIAGEM BEZERRA AILTON "/>
    <x v="3"/>
    <x v="0"/>
    <x v="0"/>
    <n v="7004"/>
    <x v="3"/>
    <n v="70047"/>
    <s v="FÁBRICA CNTR (Comum)"/>
    <x v="0"/>
    <x v="3"/>
    <x v="0"/>
    <x v="0"/>
    <x v="0"/>
    <x v="0"/>
  </r>
  <r>
    <x v="4"/>
    <s v="EKO TRANSPORTES E RECOLHIMENTO DE RESIDUOS LTDA"/>
    <x v="8"/>
    <d v="2024-05-23T00:00:00"/>
    <d v="2024-06-15T00:00:00"/>
    <s v="'1027799"/>
    <s v="1 | 1"/>
    <x v="8"/>
    <x v="0"/>
    <n v="-161.86000000000001"/>
    <x v="7"/>
    <x v="7"/>
    <s v="REF. CARTAO CLARA - VIAGEM BEZERRA AILTON "/>
    <x v="3"/>
    <x v="0"/>
    <x v="0"/>
    <n v="7004"/>
    <x v="3"/>
    <n v="70047"/>
    <s v="FÁBRICA CNTR (Comum)"/>
    <x v="0"/>
    <x v="3"/>
    <x v="0"/>
    <x v="0"/>
    <x v="0"/>
    <x v="0"/>
  </r>
  <r>
    <x v="4"/>
    <s v="EKO TRANSPORTES E RECOLHIMENTO DE RESIDUOS LTDA"/>
    <x v="8"/>
    <d v="2024-05-24T00:00:00"/>
    <d v="2024-06-15T00:00:00"/>
    <s v="'1028018"/>
    <s v="1 | 1"/>
    <x v="8"/>
    <x v="0"/>
    <n v="-169.5"/>
    <x v="7"/>
    <x v="7"/>
    <s v="CARTAO CLARA CINTIA N ANEXO CPV"/>
    <x v="14"/>
    <x v="0"/>
    <x v="0"/>
    <n v="8001"/>
    <x v="17"/>
    <n v="80011"/>
    <s v="MARKETING (Administrativo)"/>
    <x v="0"/>
    <x v="3"/>
    <x v="0"/>
    <x v="0"/>
    <x v="0"/>
    <x v="0"/>
  </r>
  <r>
    <x v="4"/>
    <s v="EKO TRANSPORTES E RECOLHIMENTO DE RESIDUOS LTDA"/>
    <x v="8"/>
    <d v="2024-05-24T00:00:00"/>
    <d v="2024-06-15T00:00:00"/>
    <s v="'42853"/>
    <s v="1 | 1"/>
    <x v="11"/>
    <x v="0"/>
    <n v="-729"/>
    <x v="7"/>
    <x v="7"/>
    <s v="REF. CARTAO CLARA - VIAGEM BEZERRA AILTON "/>
    <x v="3"/>
    <x v="0"/>
    <x v="0"/>
    <n v="7004"/>
    <x v="3"/>
    <n v="70047"/>
    <s v="FÁBRICA CNTR (Comum)"/>
    <x v="0"/>
    <x v="3"/>
    <x v="0"/>
    <x v="0"/>
    <x v="0"/>
    <x v="0"/>
  </r>
  <r>
    <x v="4"/>
    <s v="EKO TRANSPORTES E RECOLHIMENTO DE RESIDUOS LTDA"/>
    <x v="8"/>
    <d v="2024-05-25T00:00:00"/>
    <d v="2024-06-15T00:00:00"/>
    <s v="'1027802"/>
    <s v="1 | 1"/>
    <x v="8"/>
    <x v="0"/>
    <n v="-134.19999999999999"/>
    <x v="34"/>
    <x v="34"/>
    <s v="REF. CARTÃƒO CLARA - CLOUD LINUX INC S/N"/>
    <x v="9"/>
    <x v="0"/>
    <x v="0"/>
    <n v="8006"/>
    <x v="10"/>
    <n v="80061"/>
    <s v="TECNOLOGIA DA INFORMAÇÃO (Administrativo)"/>
    <x v="0"/>
    <x v="3"/>
    <x v="0"/>
    <x v="0"/>
    <x v="0"/>
    <x v="0"/>
  </r>
  <r>
    <x v="4"/>
    <s v="EKO TRANSPORTES E RECOLHIMENTO DE RESIDUOS LTDA"/>
    <x v="8"/>
    <d v="2024-05-27T00:00:00"/>
    <d v="2024-06-15T00:00:00"/>
    <s v="'1027803"/>
    <s v="1 | 1"/>
    <x v="8"/>
    <x v="0"/>
    <n v="-5.3"/>
    <x v="53"/>
    <x v="52"/>
    <s v="REF. CARTÃƒO CLARA - CLOUD LINUX INC S/N"/>
    <x v="9"/>
    <x v="0"/>
    <x v="0"/>
    <n v="8006"/>
    <x v="10"/>
    <n v="80061"/>
    <s v="TECNOLOGIA DA INFORMAÇÃO (Administrativo)"/>
    <x v="1"/>
    <x v="3"/>
    <x v="0"/>
    <x v="0"/>
    <x v="3"/>
    <x v="3"/>
  </r>
  <r>
    <x v="4"/>
    <s v="EKO TRANSPORTES E RECOLHIMENTO DE RESIDUOS LTDA"/>
    <x v="8"/>
    <d v="2024-05-29T00:00:00"/>
    <d v="2024-05-29T00:00:00"/>
    <s v="'1027123"/>
    <s v="1 | 1"/>
    <x v="8"/>
    <x v="0"/>
    <n v="-3500"/>
    <x v="7"/>
    <x v="7"/>
    <s v="REF. PAGAMENTO DA COMISSÃƒO AO FRED"/>
    <x v="19"/>
    <x v="0"/>
    <x v="0"/>
    <n v="1002"/>
    <x v="22"/>
    <n v="10021"/>
    <s v="DIRETORIA (Administrativo)"/>
    <x v="0"/>
    <x v="3"/>
    <x v="0"/>
    <x v="0"/>
    <x v="0"/>
    <x v="0"/>
  </r>
  <r>
    <x v="4"/>
    <s v="EKO TRANSPORTES E RECOLHIMENTO DE RESIDUOS LTDA"/>
    <x v="8"/>
    <d v="2024-05-29T00:00:00"/>
    <d v="2024-06-15T00:00:00"/>
    <s v="'1028020"/>
    <s v="1 | 1"/>
    <x v="8"/>
    <x v="0"/>
    <n v="-1394.48"/>
    <x v="7"/>
    <x v="7"/>
    <s v="CARTAO CLARA CINTIA N ANEXO CPV"/>
    <x v="14"/>
    <x v="0"/>
    <x v="0"/>
    <n v="8001"/>
    <x v="17"/>
    <n v="80011"/>
    <s v="MARKETING (Administrativo)"/>
    <x v="0"/>
    <x v="3"/>
    <x v="0"/>
    <x v="0"/>
    <x v="0"/>
    <x v="0"/>
  </r>
  <r>
    <x v="4"/>
    <s v="EKO TRANSPORTES E RECOLHIMENTO DE RESIDUOS LTDA"/>
    <x v="8"/>
    <d v="2024-05-29T00:00:00"/>
    <d v="2024-06-15T00:00:00"/>
    <s v="'1028021"/>
    <s v="1 | 1"/>
    <x v="8"/>
    <x v="0"/>
    <n v="-358.71"/>
    <x v="7"/>
    <x v="7"/>
    <s v="CARTAO CLARA CINTIA N ANEXO CPV"/>
    <x v="14"/>
    <x v="0"/>
    <x v="0"/>
    <n v="8001"/>
    <x v="17"/>
    <n v="80011"/>
    <s v="MARKETING (Administrativo)"/>
    <x v="0"/>
    <x v="3"/>
    <x v="0"/>
    <x v="0"/>
    <x v="0"/>
    <x v="0"/>
  </r>
  <r>
    <x v="4"/>
    <s v="EKO TRANSPORTES E RECOLHIMENTO DE RESIDUOS LTDA"/>
    <x v="8"/>
    <d v="2024-05-31T00:00:00"/>
    <d v="2024-06-15T00:00:00"/>
    <s v="'1027806"/>
    <s v="1 | 1"/>
    <x v="8"/>
    <x v="0"/>
    <n v="-797"/>
    <x v="34"/>
    <x v="34"/>
    <s v="REF. CARTÃƒO CLARA - HOTMART N  CODE  S/N"/>
    <x v="9"/>
    <x v="0"/>
    <x v="0"/>
    <n v="8006"/>
    <x v="10"/>
    <n v="80061"/>
    <s v="TECNOLOGIA DA INFORMAÇÃO (Administrativo)"/>
    <x v="0"/>
    <x v="3"/>
    <x v="0"/>
    <x v="0"/>
    <x v="0"/>
    <x v="0"/>
  </r>
  <r>
    <x v="4"/>
    <s v="EKO TRANSPORTES E RECOLHIMENTO DE RESIDUOS LTDA"/>
    <x v="8"/>
    <d v="2024-06-02T00:00:00"/>
    <d v="2024-06-15T00:00:00"/>
    <s v="'1027807"/>
    <s v="1 | 1"/>
    <x v="8"/>
    <x v="0"/>
    <n v="-20792.12"/>
    <x v="34"/>
    <x v="34"/>
    <s v="REF. CARTÃƒO CLARA - Amazon AWS S/N "/>
    <x v="9"/>
    <x v="0"/>
    <x v="0"/>
    <n v="8006"/>
    <x v="10"/>
    <n v="80061"/>
    <s v="TECNOLOGIA DA INFORMAÇÃO (Administrativo)"/>
    <x v="0"/>
    <x v="3"/>
    <x v="0"/>
    <x v="0"/>
    <x v="0"/>
    <x v="0"/>
  </r>
  <r>
    <x v="4"/>
    <s v="EKO TRANSPORTES E RECOLHIMENTO DE RESIDUOS LTDA"/>
    <x v="8"/>
    <d v="2024-06-02T00:00:00"/>
    <d v="2024-06-15T00:00:00"/>
    <s v="'1027808"/>
    <s v="1 | 1"/>
    <x v="8"/>
    <x v="0"/>
    <n v="-242.3"/>
    <x v="34"/>
    <x v="34"/>
    <s v="REF. CARTÃƒO CLARA - Amazon AWS S/N "/>
    <x v="9"/>
    <x v="0"/>
    <x v="0"/>
    <n v="8006"/>
    <x v="10"/>
    <n v="80061"/>
    <s v="TECNOLOGIA DA INFORMAÇÃO (Administrativo)"/>
    <x v="0"/>
    <x v="3"/>
    <x v="0"/>
    <x v="0"/>
    <x v="0"/>
    <x v="0"/>
  </r>
  <r>
    <x v="4"/>
    <s v="EKO TRANSPORTES E RECOLHIMENTO DE RESIDUOS LTDA"/>
    <x v="8"/>
    <d v="2024-06-03T00:00:00"/>
    <d v="2024-06-15T00:00:00"/>
    <s v="'1027809"/>
    <s v="1 | 1"/>
    <x v="8"/>
    <x v="0"/>
    <n v="-10.61"/>
    <x v="53"/>
    <x v="52"/>
    <s v="REF. CARTÃƒO CLARA - AMAZON  S/N "/>
    <x v="9"/>
    <x v="0"/>
    <x v="0"/>
    <n v="8006"/>
    <x v="10"/>
    <n v="80061"/>
    <s v="TECNOLOGIA DA INFORMAÇÃO (Administrativo)"/>
    <x v="1"/>
    <x v="3"/>
    <x v="0"/>
    <x v="0"/>
    <x v="3"/>
    <x v="3"/>
  </r>
  <r>
    <x v="4"/>
    <s v="EKO TRANSPORTES E RECOLHIMENTO DE RESIDUOS LTDA"/>
    <x v="8"/>
    <d v="2024-06-04T00:00:00"/>
    <d v="2024-06-15T00:00:00"/>
    <s v="'1028003"/>
    <s v="1 | 1"/>
    <x v="9"/>
    <x v="0"/>
    <n v="-105"/>
    <x v="7"/>
    <x v="7"/>
    <s v="VIAGEM GUTERES CARTAO CLARA"/>
    <x v="9"/>
    <x v="0"/>
    <x v="0"/>
    <n v="8006"/>
    <x v="10"/>
    <n v="80061"/>
    <s v="TECNOLOGIA DA INFORMAÇÃO (Administrativo)"/>
    <x v="0"/>
    <x v="3"/>
    <x v="0"/>
    <x v="0"/>
    <x v="0"/>
    <x v="0"/>
  </r>
  <r>
    <x v="4"/>
    <s v="EKO TRANSPORTES E RECOLHIMENTO DE RESIDUOS LTDA"/>
    <x v="8"/>
    <d v="2024-06-04T00:00:00"/>
    <d v="2024-06-15T00:00:00"/>
    <s v="'1028004"/>
    <s v="1 | 1"/>
    <x v="9"/>
    <x v="0"/>
    <n v="-12"/>
    <x v="7"/>
    <x v="7"/>
    <s v="VIAGEM GUTERES CARTAO CLARA"/>
    <x v="9"/>
    <x v="0"/>
    <x v="0"/>
    <n v="8006"/>
    <x v="10"/>
    <n v="80061"/>
    <s v="TECNOLOGIA DA INFORMAÇÃO (Administrativo)"/>
    <x v="0"/>
    <x v="3"/>
    <x v="0"/>
    <x v="0"/>
    <x v="0"/>
    <x v="0"/>
  </r>
  <r>
    <x v="4"/>
    <s v="EKO TRANSPORTES E RECOLHIMENTO DE RESIDUOS LTDA"/>
    <x v="8"/>
    <d v="2024-06-04T00:00:00"/>
    <d v="2024-06-15T00:00:00"/>
    <s v="'1028005"/>
    <s v="1 | 1"/>
    <x v="9"/>
    <x v="0"/>
    <n v="-44.6"/>
    <x v="7"/>
    <x v="7"/>
    <s v="VIAGEM GUTERES CARTAO CLARA"/>
    <x v="9"/>
    <x v="0"/>
    <x v="0"/>
    <n v="8006"/>
    <x v="10"/>
    <n v="80061"/>
    <s v="TECNOLOGIA DA INFORMAÇÃO (Administrativo)"/>
    <x v="0"/>
    <x v="3"/>
    <x v="0"/>
    <x v="0"/>
    <x v="0"/>
    <x v="0"/>
  </r>
  <r>
    <x v="4"/>
    <s v="EKO TRANSPORTES E RECOLHIMENTO DE RESIDUOS LTDA"/>
    <x v="8"/>
    <d v="2024-06-04T00:00:00"/>
    <d v="2024-06-15T00:00:00"/>
    <s v="'1028006"/>
    <s v="1 | 1"/>
    <x v="8"/>
    <x v="0"/>
    <n v="-44.72"/>
    <x v="7"/>
    <x v="7"/>
    <s v="VIAGEM GUTERES CARTAO CLARA"/>
    <x v="9"/>
    <x v="0"/>
    <x v="0"/>
    <n v="8006"/>
    <x v="10"/>
    <n v="80061"/>
    <s v="TECNOLOGIA DA INFORMAÇÃO (Administrativo)"/>
    <x v="0"/>
    <x v="3"/>
    <x v="0"/>
    <x v="0"/>
    <x v="0"/>
    <x v="0"/>
  </r>
  <r>
    <x v="4"/>
    <s v="EKO TRANSPORTES E RECOLHIMENTO DE RESIDUOS LTDA"/>
    <x v="8"/>
    <d v="2024-06-04T00:00:00"/>
    <d v="2024-06-15T00:00:00"/>
    <s v="'1028008"/>
    <s v="1 | 1"/>
    <x v="8"/>
    <x v="0"/>
    <n v="-57.2"/>
    <x v="7"/>
    <x v="7"/>
    <s v="VIAGEM GUTERES CARTAO CLARA"/>
    <x v="9"/>
    <x v="0"/>
    <x v="0"/>
    <n v="8006"/>
    <x v="10"/>
    <n v="80061"/>
    <s v="TECNOLOGIA DA INFORMAÇÃO (Administrativo)"/>
    <x v="0"/>
    <x v="3"/>
    <x v="0"/>
    <x v="0"/>
    <x v="0"/>
    <x v="0"/>
  </r>
  <r>
    <x v="4"/>
    <s v="EKO TRANSPORTES E RECOLHIMENTO DE RESIDUOS LTDA"/>
    <x v="8"/>
    <d v="2024-06-04T00:00:00"/>
    <d v="2024-06-15T00:00:00"/>
    <s v="'8603"/>
    <s v="1 | 3"/>
    <x v="11"/>
    <x v="0"/>
    <n v="-278.95"/>
    <x v="7"/>
    <x v="7"/>
    <s v="VIAGEM GUTERES CARTAO CLARA"/>
    <x v="9"/>
    <x v="0"/>
    <x v="0"/>
    <n v="8006"/>
    <x v="10"/>
    <n v="80061"/>
    <s v="TECNOLOGIA DA INFORMAÇÃO (Administrativo)"/>
    <x v="0"/>
    <x v="3"/>
    <x v="0"/>
    <x v="0"/>
    <x v="0"/>
    <x v="0"/>
  </r>
  <r>
    <x v="4"/>
    <s v="EKO TRANSPORTES E RECOLHIMENTO DE RESIDUOS LTDA"/>
    <x v="8"/>
    <d v="2024-06-04T00:00:00"/>
    <d v="2024-07-15T00:00:00"/>
    <s v="'8603"/>
    <s v="2 | 3"/>
    <x v="11"/>
    <x v="0"/>
    <n v="-278.95"/>
    <x v="7"/>
    <x v="7"/>
    <s v="VIAGEM GUTERES CARTAO CLARA"/>
    <x v="9"/>
    <x v="0"/>
    <x v="0"/>
    <n v="8006"/>
    <x v="10"/>
    <n v="80061"/>
    <s v="TECNOLOGIA DA INFORMAÇÃO (Administrativo)"/>
    <x v="0"/>
    <x v="3"/>
    <x v="0"/>
    <x v="0"/>
    <x v="0"/>
    <x v="0"/>
  </r>
  <r>
    <x v="4"/>
    <s v="EKO TRANSPORTES E RECOLHIMENTO DE RESIDUOS LTDA"/>
    <x v="8"/>
    <d v="2024-06-04T00:00:00"/>
    <d v="2024-08-15T00:00:00"/>
    <s v="'8603"/>
    <s v="3 | 3"/>
    <x v="11"/>
    <x v="0"/>
    <n v="-278.95"/>
    <x v="7"/>
    <x v="7"/>
    <s v="VIAGEM GUTERES CARTAO CLARA"/>
    <x v="9"/>
    <x v="0"/>
    <x v="0"/>
    <n v="8006"/>
    <x v="10"/>
    <n v="80061"/>
    <s v="TECNOLOGIA DA INFORMAÇÃO (Administrativo)"/>
    <x v="0"/>
    <x v="3"/>
    <x v="0"/>
    <x v="0"/>
    <x v="0"/>
    <x v="0"/>
  </r>
  <r>
    <x v="4"/>
    <s v="EKO TRANSPORTES E RECOLHIMENTO DE RESIDUOS LTDA"/>
    <x v="8"/>
    <d v="2024-06-05T00:00:00"/>
    <d v="2024-06-15T00:00:00"/>
    <s v="'1027856"/>
    <s v="1 | 1"/>
    <x v="8"/>
    <x v="0"/>
    <n v="-58.9"/>
    <x v="7"/>
    <x v="7"/>
    <s v="REF. PLANO ANUAL - PESQUISA JURIDICA - CARTAO CLARA"/>
    <x v="4"/>
    <x v="0"/>
    <x v="0"/>
    <n v="8002"/>
    <x v="4"/>
    <n v="80021"/>
    <s v="JURÍDICO (Administrativo)"/>
    <x v="0"/>
    <x v="3"/>
    <x v="0"/>
    <x v="0"/>
    <x v="0"/>
    <x v="0"/>
  </r>
  <r>
    <x v="4"/>
    <s v="EKO TRANSPORTES E RECOLHIMENTO DE RESIDUOS LTDA"/>
    <x v="8"/>
    <d v="2024-06-05T00:00:00"/>
    <d v="2024-06-15T00:00:00"/>
    <s v="'1028002"/>
    <s v="1 | 1"/>
    <x v="8"/>
    <x v="0"/>
    <n v="-59"/>
    <x v="7"/>
    <x v="7"/>
    <s v="DROPBOX GABRIEL N COLOCOU NF"/>
    <x v="9"/>
    <x v="0"/>
    <x v="0"/>
    <n v="8006"/>
    <x v="10"/>
    <n v="80061"/>
    <s v="TECNOLOGIA DA INFORMAÇÃO (Administrativo)"/>
    <x v="0"/>
    <x v="3"/>
    <x v="0"/>
    <x v="0"/>
    <x v="0"/>
    <x v="0"/>
  </r>
  <r>
    <x v="4"/>
    <s v="EKO TRANSPORTES E RECOLHIMENTO DE RESIDUOS LTDA"/>
    <x v="8"/>
    <d v="2024-06-05T00:00:00"/>
    <d v="2024-06-15T00:00:00"/>
    <s v="'1028011"/>
    <s v="1 | 1"/>
    <x v="8"/>
    <x v="0"/>
    <n v="-57.4"/>
    <x v="7"/>
    <x v="7"/>
    <s v="VIAGEM GUTERES CARTAO CLARA"/>
    <x v="9"/>
    <x v="0"/>
    <x v="0"/>
    <n v="8006"/>
    <x v="10"/>
    <n v="80061"/>
    <s v="TECNOLOGIA DA INFORMAÇÃO (Administrativo)"/>
    <x v="0"/>
    <x v="3"/>
    <x v="0"/>
    <x v="0"/>
    <x v="0"/>
    <x v="0"/>
  </r>
  <r>
    <x v="4"/>
    <s v="EKO TRANSPORTES E RECOLHIMENTO DE RESIDUOS LTDA"/>
    <x v="8"/>
    <d v="2024-06-05T00:00:00"/>
    <d v="2024-06-15T00:00:00"/>
    <s v="'1028028"/>
    <s v="1 | 1"/>
    <x v="8"/>
    <x v="0"/>
    <n v="-55"/>
    <x v="7"/>
    <x v="7"/>
    <s v="VIAGEM GUTERES CARTAO CLARA"/>
    <x v="9"/>
    <x v="0"/>
    <x v="0"/>
    <n v="8006"/>
    <x v="10"/>
    <n v="80061"/>
    <s v="TECNOLOGIA DA INFORMAÇÃO (Administrativo)"/>
    <x v="0"/>
    <x v="3"/>
    <x v="0"/>
    <x v="0"/>
    <x v="0"/>
    <x v="0"/>
  </r>
  <r>
    <x v="4"/>
    <s v="EKO TRANSPORTES E RECOLHIMENTO DE RESIDUOS LTDA"/>
    <x v="8"/>
    <d v="2024-06-06T00:00:00"/>
    <d v="2024-06-15T00:00:00"/>
    <s v="'1027989"/>
    <s v="1 | 1"/>
    <x v="9"/>
    <x v="0"/>
    <n v="-58.56"/>
    <x v="7"/>
    <x v="7"/>
    <s v="VIAGEM GUTERES CARTAO CLARA"/>
    <x v="9"/>
    <x v="0"/>
    <x v="0"/>
    <n v="8006"/>
    <x v="10"/>
    <n v="80061"/>
    <s v="TECNOLOGIA DA INFORMAÇÃO (Administrativo)"/>
    <x v="0"/>
    <x v="3"/>
    <x v="0"/>
    <x v="0"/>
    <x v="0"/>
    <x v="0"/>
  </r>
  <r>
    <x v="4"/>
    <s v="EKO TRANSPORTES E RECOLHIMENTO DE RESIDUOS LTDA"/>
    <x v="8"/>
    <d v="2024-06-06T00:00:00"/>
    <d v="2024-06-15T00:00:00"/>
    <s v="'1028000"/>
    <s v="1 | 1"/>
    <x v="9"/>
    <x v="0"/>
    <n v="-70"/>
    <x v="7"/>
    <x v="7"/>
    <s v="VIAGEM GUTERES CARTAO CLARA"/>
    <x v="9"/>
    <x v="0"/>
    <x v="0"/>
    <n v="8006"/>
    <x v="10"/>
    <n v="80061"/>
    <s v="TECNOLOGIA DA INFORMAÇÃO (Administrativo)"/>
    <x v="0"/>
    <x v="3"/>
    <x v="0"/>
    <x v="0"/>
    <x v="0"/>
    <x v="0"/>
  </r>
  <r>
    <x v="4"/>
    <s v="EKO TRANSPORTES E RECOLHIMENTO DE RESIDUOS LTDA"/>
    <x v="8"/>
    <d v="2024-06-06T00:00:00"/>
    <d v="2024-06-15T00:00:00"/>
    <s v="'1028001"/>
    <s v="1 | 1"/>
    <x v="8"/>
    <x v="0"/>
    <n v="-22"/>
    <x v="7"/>
    <x v="7"/>
    <s v="VIAGEM GUTERES CARTAO CLARA"/>
    <x v="9"/>
    <x v="0"/>
    <x v="0"/>
    <n v="8006"/>
    <x v="10"/>
    <n v="80061"/>
    <s v="TECNOLOGIA DA INFORMAÇÃO (Administrativo)"/>
    <x v="0"/>
    <x v="3"/>
    <x v="0"/>
    <x v="0"/>
    <x v="0"/>
    <x v="0"/>
  </r>
  <r>
    <x v="4"/>
    <s v="EKO TRANSPORTES E RECOLHIMENTO DE RESIDUOS LTDA"/>
    <x v="8"/>
    <d v="2024-06-07T00:00:00"/>
    <d v="2024-06-15T00:00:00"/>
    <s v="'1027988"/>
    <s v="1 | 1"/>
    <x v="8"/>
    <x v="0"/>
    <n v="-41"/>
    <x v="7"/>
    <x v="7"/>
    <s v="VIAGEM GUTERES CARTAO CLARA"/>
    <x v="9"/>
    <x v="0"/>
    <x v="0"/>
    <n v="8006"/>
    <x v="10"/>
    <n v="80061"/>
    <s v="TECNOLOGIA DA INFORMAÇÃO (Administrativo)"/>
    <x v="0"/>
    <x v="3"/>
    <x v="0"/>
    <x v="0"/>
    <x v="0"/>
    <x v="0"/>
  </r>
  <r>
    <x v="4"/>
    <s v="EKO TRANSPORTES E RECOLHIMENTO DE RESIDUOS LTDA"/>
    <x v="8"/>
    <d v="2024-06-07T00:00:00"/>
    <d v="2024-06-15T00:00:00"/>
    <s v="'120930"/>
    <s v="1 | 1"/>
    <x v="9"/>
    <x v="0"/>
    <n v="-97.7"/>
    <x v="7"/>
    <x v="7"/>
    <s v="VIAGEM GUTERES CARTAO CLARA"/>
    <x v="9"/>
    <x v="0"/>
    <x v="0"/>
    <n v="8006"/>
    <x v="10"/>
    <n v="80061"/>
    <s v="TECNOLOGIA DA INFORMAÇÃO (Administrativo)"/>
    <x v="0"/>
    <x v="3"/>
    <x v="0"/>
    <x v="0"/>
    <x v="0"/>
    <x v="0"/>
  </r>
  <r>
    <x v="4"/>
    <s v="EKO TRANSPORTES E RECOLHIMENTO DE RESIDUOS LTDA"/>
    <x v="8"/>
    <d v="2024-06-07T00:00:00"/>
    <d v="2024-06-15T00:00:00"/>
    <s v="'405062"/>
    <s v="1 | 1"/>
    <x v="9"/>
    <x v="0"/>
    <n v="-56.18"/>
    <x v="7"/>
    <x v="7"/>
    <s v="VIAGEM GUTERES CARTAO CLARA"/>
    <x v="9"/>
    <x v="0"/>
    <x v="0"/>
    <n v="8006"/>
    <x v="10"/>
    <n v="80061"/>
    <s v="TECNOLOGIA DA INFORMAÇÃO (Administrativo)"/>
    <x v="0"/>
    <x v="3"/>
    <x v="0"/>
    <x v="0"/>
    <x v="0"/>
    <x v="0"/>
  </r>
  <r>
    <x v="4"/>
    <s v="EKO TRANSPORTES E RECOLHIMENTO DE RESIDUOS LTDA"/>
    <x v="9"/>
    <d v="2022-06-13T00:00:00"/>
    <d v="2024-07-15T00:00:00"/>
    <s v="'1029253"/>
    <s v="1 | 1"/>
    <x v="8"/>
    <x v="0"/>
    <n v="-36"/>
    <x v="7"/>
    <x v="7"/>
    <s v="REF.  Estacionamento cartao clara"/>
    <x v="6"/>
    <x v="0"/>
    <x v="0"/>
    <n v="6001"/>
    <x v="6"/>
    <n v="60017"/>
    <s v="OPERACIONAL (Comum)"/>
    <x v="0"/>
    <x v="3"/>
    <x v="0"/>
    <x v="0"/>
    <x v="0"/>
    <x v="0"/>
  </r>
  <r>
    <x v="4"/>
    <s v="EKO TRANSPORTES E RECOLHIMENTO DE RESIDUOS LTDA"/>
    <x v="9"/>
    <d v="2024-06-03T00:00:00"/>
    <d v="2024-06-10T00:00:00"/>
    <s v="'1027206"/>
    <s v="1 | 1"/>
    <x v="14"/>
    <x v="0"/>
    <n v="-198.49"/>
    <x v="106"/>
    <x v="105"/>
    <s v="REF. Reembolso referente a minha bolsa de estudos CRISTOPHER AQUINO "/>
    <x v="16"/>
    <x v="1"/>
    <x v="0"/>
    <n v="3002"/>
    <x v="19"/>
    <n v="30021"/>
    <s v="FINANCEIRO (Administrativo)"/>
    <x v="0"/>
    <x v="3"/>
    <x v="2"/>
    <x v="2"/>
    <x v="15"/>
    <x v="15"/>
  </r>
  <r>
    <x v="4"/>
    <s v="EKO TRANSPORTES E RECOLHIMENTO DE RESIDUOS LTDA"/>
    <x v="9"/>
    <d v="2024-06-04T00:00:00"/>
    <d v="2024-06-04T00:00:00"/>
    <s v="'1027324"/>
    <s v="1 | 1"/>
    <x v="8"/>
    <x v="0"/>
    <n v="-2000"/>
    <x v="39"/>
    <x v="39"/>
    <s v="REF. instalaÃ§Ã£o de elÃ©trica na Fabrica de cont"/>
    <x v="3"/>
    <x v="0"/>
    <x v="0"/>
    <n v="7004"/>
    <x v="3"/>
    <n v="70047"/>
    <s v="FÁBRICA CNTR (Comum)"/>
    <x v="0"/>
    <x v="3"/>
    <x v="11"/>
    <x v="11"/>
    <x v="17"/>
    <x v="17"/>
  </r>
  <r>
    <x v="4"/>
    <s v="EKO TRANSPORTES E RECOLHIMENTO DE RESIDUOS LTDA"/>
    <x v="9"/>
    <d v="2024-06-04T00:00:00"/>
    <d v="2024-06-04T00:00:00"/>
    <s v="'1027326"/>
    <s v="1 | 1"/>
    <x v="14"/>
    <x v="0"/>
    <n v="-1273.19"/>
    <x v="94"/>
    <x v="93"/>
    <s v="REF. DESPESAS -  Reembolso Sr Eduardo"/>
    <x v="19"/>
    <x v="0"/>
    <x v="0"/>
    <n v="1002"/>
    <x v="22"/>
    <n v="10021"/>
    <s v="DIRETORIA (Administrativo)"/>
    <x v="0"/>
    <x v="3"/>
    <x v="0"/>
    <x v="0"/>
    <x v="0"/>
    <x v="0"/>
  </r>
  <r>
    <x v="4"/>
    <s v="EKO TRANSPORTES E RECOLHIMENTO DE RESIDUOS LTDA"/>
    <x v="9"/>
    <d v="2024-06-04T00:00:00"/>
    <d v="2024-06-04T00:00:00"/>
    <s v="'1027327"/>
    <s v="1 | 1"/>
    <x v="8"/>
    <x v="0"/>
    <n v="-51.5"/>
    <x v="107"/>
    <x v="106"/>
    <s v="REF.  PEDÃGIO"/>
    <x v="6"/>
    <x v="0"/>
    <x v="0"/>
    <n v="6001"/>
    <x v="6"/>
    <n v="60017"/>
    <s v="OPERACIONAL (Comum)"/>
    <x v="0"/>
    <x v="3"/>
    <x v="9"/>
    <x v="9"/>
    <x v="12"/>
    <x v="12"/>
  </r>
  <r>
    <x v="4"/>
    <s v="EKO TRANSPORTES E RECOLHIMENTO DE RESIDUOS LTDA"/>
    <x v="9"/>
    <d v="2024-06-04T00:00:00"/>
    <d v="2024-06-04T00:00:00"/>
    <s v="'1027328"/>
    <s v="1 | 1"/>
    <x v="8"/>
    <x v="0"/>
    <n v="-15"/>
    <x v="107"/>
    <x v="106"/>
    <s v="REF.  ESTACIONAMENTO "/>
    <x v="6"/>
    <x v="0"/>
    <x v="0"/>
    <n v="6001"/>
    <x v="6"/>
    <n v="60017"/>
    <s v="OPERACIONAL (Comum)"/>
    <x v="0"/>
    <x v="3"/>
    <x v="9"/>
    <x v="9"/>
    <x v="12"/>
    <x v="12"/>
  </r>
  <r>
    <x v="4"/>
    <s v="EKO TRANSPORTES E RECOLHIMENTO DE RESIDUOS LTDA"/>
    <x v="9"/>
    <d v="2024-06-04T00:00:00"/>
    <d v="2024-06-04T00:00:00"/>
    <s v="'1027329"/>
    <s v="1 | 1"/>
    <x v="8"/>
    <x v="0"/>
    <n v="-95.24"/>
    <x v="7"/>
    <x v="7"/>
    <s v="REF.  SAÃDA JURIDICO"/>
    <x v="4"/>
    <x v="0"/>
    <x v="0"/>
    <n v="8002"/>
    <x v="4"/>
    <n v="80021"/>
    <s v="JURÍDICO (Administrativo)"/>
    <x v="0"/>
    <x v="3"/>
    <x v="0"/>
    <x v="0"/>
    <x v="0"/>
    <x v="0"/>
  </r>
  <r>
    <x v="4"/>
    <s v="EKO TRANSPORTES E RECOLHIMENTO DE RESIDUOS LTDA"/>
    <x v="9"/>
    <d v="2024-06-04T00:00:00"/>
    <d v="2024-06-04T00:00:00"/>
    <s v="'1027330"/>
    <s v="1 | 1"/>
    <x v="8"/>
    <x v="0"/>
    <n v="-100"/>
    <x v="7"/>
    <x v="7"/>
    <s v="REF.  GELO "/>
    <x v="8"/>
    <x v="0"/>
    <x v="0"/>
    <n v="3006"/>
    <x v="8"/>
    <n v="30061"/>
    <s v="RECURSOS HUMANOS (Administrativo)"/>
    <x v="0"/>
    <x v="3"/>
    <x v="0"/>
    <x v="0"/>
    <x v="0"/>
    <x v="0"/>
  </r>
  <r>
    <x v="4"/>
    <s v="EKO TRANSPORTES E RECOLHIMENTO DE RESIDUOS LTDA"/>
    <x v="9"/>
    <d v="2024-06-04T00:00:00"/>
    <d v="2024-06-04T00:00:00"/>
    <s v="'1027331"/>
    <s v="1 | 1"/>
    <x v="8"/>
    <x v="0"/>
    <n v="-29.93"/>
    <x v="87"/>
    <x v="86"/>
    <s v="REF.  UBER COMERCIAL"/>
    <x v="22"/>
    <x v="0"/>
    <x v="0"/>
    <n v="4002"/>
    <x v="34"/>
    <n v="40021"/>
    <s v="VENDAS (Administrativo)"/>
    <x v="0"/>
    <x v="3"/>
    <x v="0"/>
    <x v="0"/>
    <x v="0"/>
    <x v="0"/>
  </r>
  <r>
    <x v="4"/>
    <s v="EKO TRANSPORTES E RECOLHIMENTO DE RESIDUOS LTDA"/>
    <x v="9"/>
    <d v="2024-06-04T00:00:00"/>
    <d v="2024-06-04T00:00:00"/>
    <s v="'1027332"/>
    <s v="1 | 1"/>
    <x v="8"/>
    <x v="0"/>
    <n v="-220"/>
    <x v="7"/>
    <x v="7"/>
    <s v="REF.  CADEIRAS LAVANDERIA"/>
    <x v="2"/>
    <x v="0"/>
    <x v="0"/>
    <n v="5003"/>
    <x v="31"/>
    <n v="50037"/>
    <s v="LAVANDERIA (Comum)"/>
    <x v="0"/>
    <x v="3"/>
    <x v="0"/>
    <x v="0"/>
    <x v="0"/>
    <x v="0"/>
  </r>
  <r>
    <x v="4"/>
    <s v="EKO TRANSPORTES E RECOLHIMENTO DE RESIDUOS LTDA"/>
    <x v="9"/>
    <d v="2024-06-04T00:00:00"/>
    <d v="2024-06-04T00:00:00"/>
    <s v="'1027333"/>
    <s v="1 | 1"/>
    <x v="8"/>
    <x v="0"/>
    <n v="-200"/>
    <x v="7"/>
    <x v="7"/>
    <s v="REF.  NOTA FALSA"/>
    <x v="0"/>
    <x v="0"/>
    <x v="0"/>
    <n v="2001"/>
    <x v="0"/>
    <n v="20011"/>
    <s v="CORPORATIVO (Administrativo)"/>
    <x v="0"/>
    <x v="3"/>
    <x v="0"/>
    <x v="0"/>
    <x v="0"/>
    <x v="0"/>
  </r>
  <r>
    <x v="4"/>
    <s v="EKO TRANSPORTES E RECOLHIMENTO DE RESIDUOS LTDA"/>
    <x v="9"/>
    <d v="2024-06-04T00:00:00"/>
    <d v="2024-06-06T00:00:00"/>
    <s v="'1027297"/>
    <s v="1 | 1"/>
    <x v="8"/>
    <x v="0"/>
    <n v="-1474"/>
    <x v="138"/>
    <x v="136"/>
    <s v="REF. SolicitaÃ§Ã£o de pagamento (Costureira) "/>
    <x v="2"/>
    <x v="0"/>
    <x v="0"/>
    <n v="5003"/>
    <x v="31"/>
    <n v="50037"/>
    <s v="LAVANDERIA (Comum)"/>
    <x v="0"/>
    <x v="3"/>
    <x v="9"/>
    <x v="9"/>
    <x v="18"/>
    <x v="18"/>
  </r>
  <r>
    <x v="4"/>
    <s v="EKO TRANSPORTES E RECOLHIMENTO DE RESIDUOS LTDA"/>
    <x v="9"/>
    <d v="2024-06-04T00:00:00"/>
    <d v="2024-06-14T00:00:00"/>
    <s v="'1027814"/>
    <s v="1 | 1"/>
    <x v="14"/>
    <x v="0"/>
    <n v="-58"/>
    <x v="94"/>
    <x v="93"/>
    <s v="REF. DESPESAS -  REEMBOLSO ESTACIONAMENTO CAIO"/>
    <x v="19"/>
    <x v="0"/>
    <x v="0"/>
    <n v="1002"/>
    <x v="22"/>
    <n v="10021"/>
    <s v="DIRETORIA (Administrativo)"/>
    <x v="0"/>
    <x v="3"/>
    <x v="0"/>
    <x v="0"/>
    <x v="0"/>
    <x v="0"/>
  </r>
  <r>
    <x v="4"/>
    <s v="EKO TRANSPORTES E RECOLHIMENTO DE RESIDUOS LTDA"/>
    <x v="9"/>
    <d v="2024-06-05T00:00:00"/>
    <d v="2024-06-05T00:00:00"/>
    <s v="'1027308"/>
    <s v="1 | 1"/>
    <x v="8"/>
    <x v="0"/>
    <n v="-3000"/>
    <x v="88"/>
    <x v="87"/>
    <s v="PAGAMENTO EM DINHEIRO - REF. DESPESAS DIRETORIA - SR. EDUARDO "/>
    <x v="19"/>
    <x v="0"/>
    <x v="0"/>
    <n v="1002"/>
    <x v="22"/>
    <n v="10021"/>
    <s v="DIRETORIA (Administrativo)"/>
    <x v="0"/>
    <x v="3"/>
    <x v="0"/>
    <x v="0"/>
    <x v="0"/>
    <x v="0"/>
  </r>
  <r>
    <x v="4"/>
    <s v="EKO TRANSPORTES E RECOLHIMENTO DE RESIDUOS LTDA"/>
    <x v="9"/>
    <d v="2024-06-07T00:00:00"/>
    <d v="2024-06-12T00:00:00"/>
    <s v="'1027508"/>
    <s v="1 | 1"/>
    <x v="14"/>
    <x v="0"/>
    <n v="-1169.68"/>
    <x v="50"/>
    <x v="49"/>
    <s v="REF.  SOLICITAÃ‡ÃƒO DE REEMBOLSO CLIENTE SUPERMERCADO ALVORADA"/>
    <x v="0"/>
    <x v="0"/>
    <x v="0"/>
    <n v="2001"/>
    <x v="0"/>
    <n v="20011"/>
    <s v="CORPORATIVO (Administrativo)"/>
    <x v="1"/>
    <x v="3"/>
    <x v="8"/>
    <x v="8"/>
    <x v="11"/>
    <x v="11"/>
  </r>
  <r>
    <x v="4"/>
    <s v="EKO TRANSPORTES E RECOLHIMENTO DE RESIDUOS LTDA"/>
    <x v="9"/>
    <d v="2024-06-10T00:00:00"/>
    <d v="2024-06-10T00:00:00"/>
    <s v="'1027778"/>
    <s v="1 | 1"/>
    <x v="8"/>
    <x v="0"/>
    <n v="-635.37"/>
    <x v="17"/>
    <x v="17"/>
    <s v="REF. RETIRADA - SOBRA DO VALOR DA CADEG"/>
    <x v="0"/>
    <x v="0"/>
    <x v="0"/>
    <n v="2001"/>
    <x v="0"/>
    <n v="20011"/>
    <s v="CORPORATIVO (Administrativo)"/>
    <x v="1"/>
    <x v="3"/>
    <x v="7"/>
    <x v="7"/>
    <x v="8"/>
    <x v="8"/>
  </r>
  <r>
    <x v="4"/>
    <s v="EKO TRANSPORTES E RECOLHIMENTO DE RESIDUOS LTDA"/>
    <x v="9"/>
    <d v="2024-06-12T00:00:00"/>
    <d v="2024-06-12T00:00:00"/>
    <s v="'1028056"/>
    <s v="1 | 1"/>
    <x v="8"/>
    <x v="0"/>
    <n v="-84"/>
    <x v="7"/>
    <x v="7"/>
    <s v="REF. UBER - CAROLINE"/>
    <x v="4"/>
    <x v="0"/>
    <x v="0"/>
    <n v="8002"/>
    <x v="4"/>
    <n v="80021"/>
    <s v="JURÍDICO (Administrativo)"/>
    <x v="0"/>
    <x v="3"/>
    <x v="0"/>
    <x v="0"/>
    <x v="0"/>
    <x v="0"/>
  </r>
  <r>
    <x v="4"/>
    <s v="EKO TRANSPORTES E RECOLHIMENTO DE RESIDUOS LTDA"/>
    <x v="9"/>
    <d v="2024-06-12T00:00:00"/>
    <d v="2024-06-12T00:00:00"/>
    <s v="'1028057"/>
    <s v="1 | 1"/>
    <x v="8"/>
    <x v="0"/>
    <n v="-71.83"/>
    <x v="7"/>
    <x v="7"/>
    <s v="REF. UBER - CAROLINE"/>
    <x v="4"/>
    <x v="0"/>
    <x v="0"/>
    <n v="8002"/>
    <x v="4"/>
    <n v="80021"/>
    <s v="JURÍDICO (Administrativo)"/>
    <x v="0"/>
    <x v="3"/>
    <x v="0"/>
    <x v="0"/>
    <x v="0"/>
    <x v="0"/>
  </r>
  <r>
    <x v="4"/>
    <s v="EKO TRANSPORTES E RECOLHIMENTO DE RESIDUOS LTDA"/>
    <x v="9"/>
    <d v="2024-06-12T00:00:00"/>
    <d v="2024-06-12T00:00:00"/>
    <s v="'1028058"/>
    <s v="1 | 1"/>
    <x v="8"/>
    <x v="0"/>
    <n v="-16"/>
    <x v="107"/>
    <x v="106"/>
    <s v="REF.  PEDÃGIO"/>
    <x v="6"/>
    <x v="0"/>
    <x v="0"/>
    <n v="6001"/>
    <x v="6"/>
    <n v="60017"/>
    <s v="OPERACIONAL (Comum)"/>
    <x v="0"/>
    <x v="3"/>
    <x v="9"/>
    <x v="9"/>
    <x v="12"/>
    <x v="12"/>
  </r>
  <r>
    <x v="4"/>
    <s v="EKO TRANSPORTES E RECOLHIMENTO DE RESIDUOS LTDA"/>
    <x v="9"/>
    <d v="2024-06-12T00:00:00"/>
    <d v="2024-06-12T00:00:00"/>
    <s v="'1028059"/>
    <s v="1 | 1"/>
    <x v="8"/>
    <x v="0"/>
    <n v="-43.9"/>
    <x v="7"/>
    <x v="7"/>
    <s v="REF. REFEIÃ‡ÃƒO - CAROLINE"/>
    <x v="4"/>
    <x v="0"/>
    <x v="0"/>
    <n v="8002"/>
    <x v="4"/>
    <n v="80021"/>
    <s v="JURÍDICO (Administrativo)"/>
    <x v="0"/>
    <x v="3"/>
    <x v="0"/>
    <x v="0"/>
    <x v="0"/>
    <x v="0"/>
  </r>
  <r>
    <x v="4"/>
    <s v="EKO TRANSPORTES E RECOLHIMENTO DE RESIDUOS LTDA"/>
    <x v="9"/>
    <d v="2024-06-12T00:00:00"/>
    <d v="2024-06-12T00:00:00"/>
    <s v="'1028060"/>
    <s v="1 | 1"/>
    <x v="8"/>
    <x v="0"/>
    <n v="-16"/>
    <x v="7"/>
    <x v="7"/>
    <s v="REF. CÃ“PIA DE CHAVES"/>
    <x v="6"/>
    <x v="0"/>
    <x v="0"/>
    <n v="6001"/>
    <x v="6"/>
    <n v="60017"/>
    <s v="OPERACIONAL (Comum)"/>
    <x v="0"/>
    <x v="3"/>
    <x v="0"/>
    <x v="0"/>
    <x v="0"/>
    <x v="0"/>
  </r>
  <r>
    <x v="4"/>
    <s v="EKO TRANSPORTES E RECOLHIMENTO DE RESIDUOS LTDA"/>
    <x v="9"/>
    <d v="2024-06-12T00:00:00"/>
    <d v="2024-06-12T00:00:00"/>
    <s v="'1028061"/>
    <s v="1 | 1"/>
    <x v="8"/>
    <x v="0"/>
    <n v="-3"/>
    <x v="7"/>
    <x v="7"/>
    <s v="REF. ESTACIONAMENTO "/>
    <x v="6"/>
    <x v="0"/>
    <x v="0"/>
    <n v="6001"/>
    <x v="6"/>
    <n v="60017"/>
    <s v="OPERACIONAL (Comum)"/>
    <x v="0"/>
    <x v="3"/>
    <x v="0"/>
    <x v="0"/>
    <x v="0"/>
    <x v="0"/>
  </r>
  <r>
    <x v="4"/>
    <s v="EKO TRANSPORTES E RECOLHIMENTO DE RESIDUOS LTDA"/>
    <x v="9"/>
    <d v="2024-06-12T00:00:00"/>
    <d v="2024-06-12T00:00:00"/>
    <s v="'1028063"/>
    <s v="1 | 1"/>
    <x v="8"/>
    <x v="0"/>
    <n v="-16"/>
    <x v="7"/>
    <x v="7"/>
    <s v="REF. ESTACIONAMENTO NOVA IGUAÃ‡U"/>
    <x v="6"/>
    <x v="0"/>
    <x v="0"/>
    <n v="6001"/>
    <x v="6"/>
    <n v="60017"/>
    <s v="OPERACIONAL (Comum)"/>
    <x v="0"/>
    <x v="3"/>
    <x v="0"/>
    <x v="0"/>
    <x v="0"/>
    <x v="0"/>
  </r>
  <r>
    <x v="4"/>
    <s v="EKO TRANSPORTES E RECOLHIMENTO DE RESIDUOS LTDA"/>
    <x v="9"/>
    <d v="2024-06-12T00:00:00"/>
    <d v="2024-06-12T00:00:00"/>
    <s v="'1028064"/>
    <s v="1 | 1"/>
    <x v="8"/>
    <x v="0"/>
    <n v="-87.17"/>
    <x v="7"/>
    <x v="7"/>
    <s v="REF. REFEIÃ‡ÃƒO KIOTO NI"/>
    <x v="6"/>
    <x v="0"/>
    <x v="0"/>
    <n v="6001"/>
    <x v="6"/>
    <n v="60017"/>
    <s v="OPERACIONAL (Comum)"/>
    <x v="0"/>
    <x v="3"/>
    <x v="0"/>
    <x v="0"/>
    <x v="0"/>
    <x v="0"/>
  </r>
  <r>
    <x v="4"/>
    <s v="EKO TRANSPORTES E RECOLHIMENTO DE RESIDUOS LTDA"/>
    <x v="9"/>
    <d v="2024-06-13T00:00:00"/>
    <d v="2024-06-17T00:00:00"/>
    <s v="'1027942"/>
    <s v="1 | 1"/>
    <x v="14"/>
    <x v="0"/>
    <n v="-52.81"/>
    <x v="87"/>
    <x v="86"/>
    <s v="REF. REEMBOLSO POR DESLOCAMENTO/LOCOMOÃ‡ÃƒO VALERIO GAMA"/>
    <x v="22"/>
    <x v="0"/>
    <x v="0"/>
    <n v="4002"/>
    <x v="34"/>
    <n v="40021"/>
    <s v="VENDAS (Administrativo)"/>
    <x v="0"/>
    <x v="3"/>
    <x v="0"/>
    <x v="0"/>
    <x v="0"/>
    <x v="0"/>
  </r>
  <r>
    <x v="4"/>
    <s v="EKO TRANSPORTES E RECOLHIMENTO DE RESIDUOS LTDA"/>
    <x v="9"/>
    <d v="2024-06-13T00:00:00"/>
    <d v="2024-06-17T00:00:00"/>
    <s v="'1027943"/>
    <s v="1 | 1"/>
    <x v="14"/>
    <x v="0"/>
    <n v="-87.2"/>
    <x v="87"/>
    <x v="86"/>
    <s v="REF. REEMBOLSO POR DESLOCAMENTO/LOCOMOÃ‡ÃƒO Dalmo JÃºnior"/>
    <x v="22"/>
    <x v="0"/>
    <x v="0"/>
    <n v="4002"/>
    <x v="34"/>
    <n v="40021"/>
    <s v="VENDAS (Administrativo)"/>
    <x v="0"/>
    <x v="3"/>
    <x v="0"/>
    <x v="0"/>
    <x v="0"/>
    <x v="0"/>
  </r>
  <r>
    <x v="4"/>
    <s v="EKO TRANSPORTES E RECOLHIMENTO DE RESIDUOS LTDA"/>
    <x v="9"/>
    <d v="2024-06-13T00:00:00"/>
    <d v="2024-06-17T00:00:00"/>
    <s v="'1027945"/>
    <s v="1 | 1"/>
    <x v="14"/>
    <x v="0"/>
    <n v="-168.05"/>
    <x v="87"/>
    <x v="86"/>
    <s v="REF. REEMBOLSO POR DESLOCAMENTO/LOCOMOÃ‡ÃƒO Luis Felix"/>
    <x v="22"/>
    <x v="0"/>
    <x v="0"/>
    <n v="4002"/>
    <x v="34"/>
    <n v="40021"/>
    <s v="VENDAS (Administrativo)"/>
    <x v="0"/>
    <x v="3"/>
    <x v="0"/>
    <x v="0"/>
    <x v="0"/>
    <x v="0"/>
  </r>
  <r>
    <x v="4"/>
    <s v="EKO TRANSPORTES E RECOLHIMENTO DE RESIDUOS LTDA"/>
    <x v="9"/>
    <d v="2024-06-14T00:00:00"/>
    <d v="2024-07-15T00:00:00"/>
    <s v="'1029254"/>
    <s v="1 | 1"/>
    <x v="8"/>
    <x v="0"/>
    <n v="-30"/>
    <x v="7"/>
    <x v="7"/>
    <s v="ESTACIONAMENTO CARTAO CLARA GUILHERME"/>
    <x v="19"/>
    <x v="0"/>
    <x v="0"/>
    <n v="1002"/>
    <x v="22"/>
    <n v="10021"/>
    <s v="DIRETORIA (Administrativo)"/>
    <x v="0"/>
    <x v="3"/>
    <x v="0"/>
    <x v="0"/>
    <x v="0"/>
    <x v="0"/>
  </r>
  <r>
    <x v="4"/>
    <s v="EKO TRANSPORTES E RECOLHIMENTO DE RESIDUOS LTDA"/>
    <x v="9"/>
    <d v="2024-06-15T00:00:00"/>
    <d v="2024-07-15T00:00:00"/>
    <s v="'1029255"/>
    <s v="1 | 1"/>
    <x v="8"/>
    <x v="0"/>
    <n v="-24.43"/>
    <x v="53"/>
    <x v="52"/>
    <s v="REF. CARTÃƒO CLARA -  APLE.COM"/>
    <x v="9"/>
    <x v="0"/>
    <x v="0"/>
    <n v="8006"/>
    <x v="10"/>
    <n v="80061"/>
    <s v="TECNOLOGIA DA INFORMAÇÃO (Administrativo)"/>
    <x v="1"/>
    <x v="3"/>
    <x v="0"/>
    <x v="0"/>
    <x v="3"/>
    <x v="3"/>
  </r>
  <r>
    <x v="4"/>
    <s v="EKO TRANSPORTES E RECOLHIMENTO DE RESIDUOS LTDA"/>
    <x v="9"/>
    <d v="2024-06-18T00:00:00"/>
    <d v="2024-06-18T00:00:00"/>
    <s v="'1028165"/>
    <s v="1 | 1"/>
    <x v="14"/>
    <x v="0"/>
    <n v="-199.05"/>
    <x v="87"/>
    <x v="86"/>
    <s v="REF. REEMBOLSO POR DESLOCAMENTO/LOCOMOÃ‡ÃƒO TUNICO"/>
    <x v="3"/>
    <x v="0"/>
    <x v="0"/>
    <n v="7004"/>
    <x v="3"/>
    <n v="70047"/>
    <s v="FÁBRICA CNTR (Comum)"/>
    <x v="0"/>
    <x v="3"/>
    <x v="0"/>
    <x v="0"/>
    <x v="0"/>
    <x v="0"/>
  </r>
  <r>
    <x v="4"/>
    <s v="EKO TRANSPORTES E RECOLHIMENTO DE RESIDUOS LTDA"/>
    <x v="9"/>
    <d v="2024-06-21T00:00:00"/>
    <d v="2024-07-15T00:00:00"/>
    <s v="'1029260"/>
    <s v="1 | 1"/>
    <x v="8"/>
    <x v="0"/>
    <n v="-4.99"/>
    <x v="53"/>
    <x v="52"/>
    <s v="REF. CARTÃƒO CLARA -  OPENAI"/>
    <x v="9"/>
    <x v="0"/>
    <x v="0"/>
    <n v="8006"/>
    <x v="10"/>
    <n v="80061"/>
    <s v="TECNOLOGIA DA INFORMAÇÃO (Administrativo)"/>
    <x v="1"/>
    <x v="3"/>
    <x v="0"/>
    <x v="0"/>
    <x v="3"/>
    <x v="3"/>
  </r>
  <r>
    <x v="4"/>
    <s v="EKO TRANSPORTES E RECOLHIMENTO DE RESIDUOS LTDA"/>
    <x v="9"/>
    <d v="2024-06-25T00:00:00"/>
    <d v="2024-06-25T00:00:00"/>
    <s v="'1028521"/>
    <s v="1 | 1"/>
    <x v="8"/>
    <x v="0"/>
    <n v="-2203.64"/>
    <x v="88"/>
    <x v="87"/>
    <s v="REF. DESPESAS SR EDUARDO"/>
    <x v="19"/>
    <x v="0"/>
    <x v="0"/>
    <n v="1002"/>
    <x v="22"/>
    <n v="10021"/>
    <s v="DIRETORIA (Administrativo)"/>
    <x v="0"/>
    <x v="3"/>
    <x v="0"/>
    <x v="0"/>
    <x v="0"/>
    <x v="0"/>
  </r>
  <r>
    <x v="4"/>
    <s v="EKO TRANSPORTES E RECOLHIMENTO DE RESIDUOS LTDA"/>
    <x v="9"/>
    <d v="2024-06-25T00:00:00"/>
    <d v="2024-06-25T00:00:00"/>
    <s v="'1028522"/>
    <s v="1 | 1"/>
    <x v="8"/>
    <x v="0"/>
    <n v="-200"/>
    <x v="88"/>
    <x v="87"/>
    <s v="REF. DESPESA COM O GERADOR QUANDO FICOU SEM LUZ "/>
    <x v="19"/>
    <x v="0"/>
    <x v="0"/>
    <n v="1002"/>
    <x v="22"/>
    <n v="10021"/>
    <s v="DIRETORIA (Administrativo)"/>
    <x v="0"/>
    <x v="3"/>
    <x v="0"/>
    <x v="0"/>
    <x v="0"/>
    <x v="0"/>
  </r>
  <r>
    <x v="4"/>
    <s v="EKO TRANSPORTES E RECOLHIMENTO DE RESIDUOS LTDA"/>
    <x v="9"/>
    <d v="2024-06-25T00:00:00"/>
    <d v="2024-06-25T00:00:00"/>
    <s v="'1028523"/>
    <s v="1 | 1"/>
    <x v="8"/>
    <x v="0"/>
    <n v="-189.1"/>
    <x v="7"/>
    <x v="7"/>
    <s v="REF. DESPESAS TI "/>
    <x v="9"/>
    <x v="0"/>
    <x v="0"/>
    <n v="8006"/>
    <x v="10"/>
    <n v="80061"/>
    <s v="TECNOLOGIA DA INFORMAÇÃO (Administrativo)"/>
    <x v="0"/>
    <x v="3"/>
    <x v="0"/>
    <x v="0"/>
    <x v="0"/>
    <x v="0"/>
  </r>
  <r>
    <x v="4"/>
    <s v="EKO TRANSPORTES E RECOLHIMENTO DE RESIDUOS LTDA"/>
    <x v="9"/>
    <d v="2024-06-25T00:00:00"/>
    <d v="2024-06-25T00:00:00"/>
    <s v="'1028524"/>
    <s v="1 | 1"/>
    <x v="8"/>
    <x v="0"/>
    <n v="-100"/>
    <x v="7"/>
    <x v="7"/>
    <s v="REF. DESPESA SIDNEY"/>
    <x v="2"/>
    <x v="0"/>
    <x v="0"/>
    <n v="4004"/>
    <x v="2"/>
    <n v="40041"/>
    <s v="PATRIMÔNIO (Administrativo)"/>
    <x v="0"/>
    <x v="3"/>
    <x v="0"/>
    <x v="0"/>
    <x v="0"/>
    <x v="0"/>
  </r>
  <r>
    <x v="4"/>
    <s v="EKO TRANSPORTES E RECOLHIMENTO DE RESIDUOS LTDA"/>
    <x v="9"/>
    <d v="2024-06-25T00:00:00"/>
    <d v="2024-07-15T00:00:00"/>
    <s v="'1028617"/>
    <s v="1 | 1"/>
    <x v="8"/>
    <x v="0"/>
    <n v="-141.38999999999999"/>
    <x v="34"/>
    <x v="34"/>
    <s v="REF. CARTÃƒO CLARA - CLOUD LINUX INC S/N"/>
    <x v="9"/>
    <x v="0"/>
    <x v="0"/>
    <n v="8006"/>
    <x v="10"/>
    <n v="80061"/>
    <s v="TECNOLOGIA DA INFORMAÇÃO (Administrativo)"/>
    <x v="0"/>
    <x v="3"/>
    <x v="0"/>
    <x v="0"/>
    <x v="0"/>
    <x v="0"/>
  </r>
  <r>
    <x v="4"/>
    <s v="EKO TRANSPORTES E RECOLHIMENTO DE RESIDUOS LTDA"/>
    <x v="9"/>
    <d v="2024-06-25T00:00:00"/>
    <d v="2024-07-20T00:00:00"/>
    <s v="'1029132"/>
    <s v="1 | 1"/>
    <x v="8"/>
    <x v="0"/>
    <n v="-250"/>
    <x v="59"/>
    <x v="58"/>
    <s v="REF. COMPRA CARTAO PAGAMENTO BOA VISTA - S/NF"/>
    <x v="11"/>
    <x v="0"/>
    <x v="0"/>
    <n v="3003"/>
    <x v="12"/>
    <n v="30031"/>
    <s v="COBRANÇA (Administrativo)"/>
    <x v="0"/>
    <x v="3"/>
    <x v="0"/>
    <x v="0"/>
    <x v="10"/>
    <x v="10"/>
  </r>
  <r>
    <x v="4"/>
    <s v="EKO TRANSPORTES E RECOLHIMENTO DE RESIDUOS LTDA"/>
    <x v="9"/>
    <d v="2024-06-25T00:00:00"/>
    <d v="2024-07-20T00:00:00"/>
    <s v="'1029622"/>
    <s v="1 | 1"/>
    <x v="8"/>
    <x v="0"/>
    <n v="-130"/>
    <x v="46"/>
    <x v="45"/>
    <s v="REF. CARTAO EKO"/>
    <x v="10"/>
    <x v="0"/>
    <x v="0"/>
    <n v="7001"/>
    <x v="11"/>
    <n v="70017"/>
    <s v="OFICINA (Comum)"/>
    <x v="0"/>
    <x v="3"/>
    <x v="9"/>
    <x v="9"/>
    <x v="12"/>
    <x v="12"/>
  </r>
  <r>
    <x v="4"/>
    <s v="EKO TRANSPORTES E RECOLHIMENTO DE RESIDUOS LTDA"/>
    <x v="9"/>
    <d v="2024-06-26T00:00:00"/>
    <d v="2024-07-15T00:00:00"/>
    <s v="'1029297"/>
    <s v="1 | 1"/>
    <x v="8"/>
    <x v="0"/>
    <n v="-6.19"/>
    <x v="53"/>
    <x v="52"/>
    <s v="REF. CARTÃƒO CLARA - CLOUD LINUX S/N "/>
    <x v="9"/>
    <x v="0"/>
    <x v="0"/>
    <n v="8006"/>
    <x v="10"/>
    <n v="80061"/>
    <s v="TECNOLOGIA DA INFORMAÇÃO (Administrativo)"/>
    <x v="1"/>
    <x v="3"/>
    <x v="0"/>
    <x v="0"/>
    <x v="3"/>
    <x v="3"/>
  </r>
  <r>
    <x v="4"/>
    <s v="EKO TRANSPORTES E RECOLHIMENTO DE RESIDUOS LTDA"/>
    <x v="9"/>
    <d v="2024-06-28T00:00:00"/>
    <d v="2024-07-15T00:00:00"/>
    <s v="'1029320"/>
    <s v="1 | 1"/>
    <x v="8"/>
    <x v="0"/>
    <n v="-3977.77"/>
    <x v="7"/>
    <x v="7"/>
    <s v="REF. COMPRA CARTAO CLARA GUILHERME"/>
    <x v="19"/>
    <x v="0"/>
    <x v="0"/>
    <n v="1002"/>
    <x v="22"/>
    <n v="10021"/>
    <s v="DIRETORIA (Administrativo)"/>
    <x v="0"/>
    <x v="3"/>
    <x v="0"/>
    <x v="0"/>
    <x v="0"/>
    <x v="0"/>
  </r>
  <r>
    <x v="4"/>
    <s v="EKO TRANSPORTES E RECOLHIMENTO DE RESIDUOS LTDA"/>
    <x v="9"/>
    <d v="2024-06-29T00:00:00"/>
    <d v="2024-07-15T00:00:00"/>
    <s v="'1029316"/>
    <s v="1 | 1"/>
    <x v="8"/>
    <x v="0"/>
    <n v="-174.23"/>
    <x v="53"/>
    <x v="52"/>
    <s v="REF. CARTÃƒO CLARA -  GUILHERME - ENTREPRENEURS"/>
    <x v="9"/>
    <x v="0"/>
    <x v="0"/>
    <n v="8006"/>
    <x v="10"/>
    <n v="80061"/>
    <s v="TECNOLOGIA DA INFORMAÇÃO (Administrativo)"/>
    <x v="1"/>
    <x v="3"/>
    <x v="0"/>
    <x v="0"/>
    <x v="3"/>
    <x v="3"/>
  </r>
  <r>
    <x v="4"/>
    <s v="EKO TRANSPORTES E RECOLHIMENTO DE RESIDUOS LTDA"/>
    <x v="9"/>
    <d v="2024-07-01T00:00:00"/>
    <d v="2024-07-15T00:00:00"/>
    <s v="'1029317"/>
    <s v="1 | 1"/>
    <x v="8"/>
    <x v="0"/>
    <n v="-197"/>
    <x v="7"/>
    <x v="7"/>
    <s v="REF. CARTÃƒO CLARA -  MARCOS N COLOCOU NF "/>
    <x v="8"/>
    <x v="0"/>
    <x v="0"/>
    <n v="3006"/>
    <x v="8"/>
    <n v="30061"/>
    <s v="RECURSOS HUMANOS (Administrativo)"/>
    <x v="0"/>
    <x v="3"/>
    <x v="0"/>
    <x v="0"/>
    <x v="0"/>
    <x v="0"/>
  </r>
  <r>
    <x v="4"/>
    <s v="EKO TRANSPORTES E RECOLHIMENTO DE RESIDUOS LTDA"/>
    <x v="9"/>
    <d v="2024-07-01T00:00:00"/>
    <d v="2024-07-15T00:00:00"/>
    <s v="'1029319"/>
    <s v="1 | 1"/>
    <x v="8"/>
    <x v="0"/>
    <n v="-2207.65"/>
    <x v="34"/>
    <x v="34"/>
    <s v="REF. FALTA RECIBO SOLICITADO A CINTIA"/>
    <x v="14"/>
    <x v="0"/>
    <x v="0"/>
    <n v="8001"/>
    <x v="17"/>
    <n v="80011"/>
    <s v="MARKETING (Administrativo)"/>
    <x v="0"/>
    <x v="3"/>
    <x v="0"/>
    <x v="0"/>
    <x v="0"/>
    <x v="0"/>
  </r>
  <r>
    <x v="4"/>
    <s v="EKO TRANSPORTES E RECOLHIMENTO DE RESIDUOS LTDA"/>
    <x v="9"/>
    <d v="2024-07-10T00:00:00"/>
    <d v="2024-07-12T00:00:00"/>
    <s v="'1029281"/>
    <s v="1 | 1"/>
    <x v="14"/>
    <x v="0"/>
    <n v="-409.21"/>
    <x v="87"/>
    <x v="86"/>
    <s v="REF. REEMBOLSO POR DESLOCAMENTO/LOCOMOÃ‡ÃƒO Valerio Gama"/>
    <x v="22"/>
    <x v="0"/>
    <x v="0"/>
    <n v="4002"/>
    <x v="34"/>
    <n v="40021"/>
    <s v="VENDAS (Administrativo)"/>
    <x v="0"/>
    <x v="3"/>
    <x v="0"/>
    <x v="0"/>
    <x v="0"/>
    <x v="0"/>
  </r>
  <r>
    <x v="4"/>
    <s v="EKO TRANSPORTES E RECOLHIMENTO DE RESIDUOS LTDA"/>
    <x v="9"/>
    <d v="2024-07-10T00:00:00"/>
    <d v="2024-07-12T00:00:00"/>
    <s v="'1029282"/>
    <s v="1 | 1"/>
    <x v="14"/>
    <x v="0"/>
    <n v="-52.04"/>
    <x v="87"/>
    <x v="86"/>
    <s v="REF. REEMBOLSO POR DESLOCAMENTO/LOCOMOÃ‡ÃƒO Dalmo JÃºnior"/>
    <x v="22"/>
    <x v="0"/>
    <x v="0"/>
    <n v="4002"/>
    <x v="34"/>
    <n v="40021"/>
    <s v="VENDAS (Administrativo)"/>
    <x v="0"/>
    <x v="3"/>
    <x v="0"/>
    <x v="0"/>
    <x v="0"/>
    <x v="0"/>
  </r>
  <r>
    <x v="4"/>
    <s v="EKO TRANSPORTES E RECOLHIMENTO DE RESIDUOS LTDA"/>
    <x v="9"/>
    <d v="2024-07-10T00:00:00"/>
    <d v="2024-07-12T00:00:00"/>
    <s v="'1029283"/>
    <s v="1 | 1"/>
    <x v="14"/>
    <x v="0"/>
    <n v="-175.57"/>
    <x v="87"/>
    <x v="86"/>
    <s v="REF. REEMBOLSO POR DESLOCAMENTO/LOCOMOÃ‡ÃƒO FlÃ¡vio Viana"/>
    <x v="22"/>
    <x v="0"/>
    <x v="0"/>
    <n v="4002"/>
    <x v="34"/>
    <n v="40021"/>
    <s v="VENDAS (Administrativo)"/>
    <x v="0"/>
    <x v="3"/>
    <x v="0"/>
    <x v="0"/>
    <x v="0"/>
    <x v="0"/>
  </r>
  <r>
    <x v="4"/>
    <s v="EKO TRANSPORTES E RECOLHIMENTO DE RESIDUOS LTDA"/>
    <x v="9"/>
    <d v="2024-07-12T00:00:00"/>
    <d v="2024-07-15T00:00:00"/>
    <s v="'1029431"/>
    <s v="1 | 1"/>
    <x v="6"/>
    <x v="0"/>
    <n v="-8910"/>
    <x v="27"/>
    <x v="27"/>
    <s v="REF. Premio gratificaÃ§Ã£o â€“ Operacional adm"/>
    <x v="6"/>
    <x v="2"/>
    <x v="0"/>
    <n v="6001"/>
    <x v="6"/>
    <n v="60012"/>
    <s v="OPERACIONAL (Extraordinário)"/>
    <x v="0"/>
    <x v="3"/>
    <x v="2"/>
    <x v="2"/>
    <x v="13"/>
    <x v="13"/>
  </r>
  <r>
    <x v="4"/>
    <s v="EKO TRANSPORTES E RECOLHIMENTO DE RESIDUOS LTDA"/>
    <x v="10"/>
    <d v="2024-06-06T00:00:00"/>
    <d v="2024-07-20T00:00:00"/>
    <s v="'1029635"/>
    <s v="1 | 1"/>
    <x v="8"/>
    <x v="0"/>
    <n v="-220.83"/>
    <x v="47"/>
    <x v="46"/>
    <s v="REF. CARTAO EKO - VIAGEM TUNICO"/>
    <x v="3"/>
    <x v="0"/>
    <x v="0"/>
    <n v="7004"/>
    <x v="3"/>
    <n v="70041"/>
    <s v="FÁBRICA CNTR (Administrativo)"/>
    <x v="0"/>
    <x v="4"/>
    <x v="12"/>
    <x v="12"/>
    <x v="19"/>
    <x v="19"/>
  </r>
  <r>
    <x v="4"/>
    <s v="EKO TRANSPORTES E RECOLHIMENTO DE RESIDUOS LTDA"/>
    <x v="10"/>
    <d v="2024-06-06T00:00:00"/>
    <d v="2024-07-20T00:00:00"/>
    <s v="'1029636"/>
    <s v="1 | 1"/>
    <x v="8"/>
    <x v="0"/>
    <n v="-1447"/>
    <x v="47"/>
    <x v="46"/>
    <s v="REF. CARTAO EKO - VIAGEM TUNICO"/>
    <x v="3"/>
    <x v="0"/>
    <x v="0"/>
    <n v="7004"/>
    <x v="3"/>
    <n v="70041"/>
    <s v="FÁBRICA CNTR (Administrativo)"/>
    <x v="0"/>
    <x v="4"/>
    <x v="12"/>
    <x v="12"/>
    <x v="19"/>
    <x v="19"/>
  </r>
  <r>
    <x v="4"/>
    <s v="EKO TRANSPORTES E RECOLHIMENTO DE RESIDUOS LTDA"/>
    <x v="10"/>
    <d v="2024-06-06T00:00:00"/>
    <d v="2024-07-20T00:00:00"/>
    <s v="'1029637"/>
    <s v="1 | 1"/>
    <x v="8"/>
    <x v="0"/>
    <n v="-296.01"/>
    <x v="47"/>
    <x v="46"/>
    <s v="REF. CARTAO EKO - VIAGEM TUNICO"/>
    <x v="3"/>
    <x v="0"/>
    <x v="0"/>
    <n v="7004"/>
    <x v="3"/>
    <n v="70041"/>
    <s v="FÁBRICA CNTR (Administrativo)"/>
    <x v="0"/>
    <x v="4"/>
    <x v="12"/>
    <x v="12"/>
    <x v="19"/>
    <x v="19"/>
  </r>
  <r>
    <x v="4"/>
    <s v="EKO TRANSPORTES E RECOLHIMENTO DE RESIDUOS LTDA"/>
    <x v="10"/>
    <d v="2024-06-06T00:00:00"/>
    <d v="2024-07-20T00:00:00"/>
    <s v="'1029638"/>
    <s v="1 | 1"/>
    <x v="8"/>
    <x v="0"/>
    <n v="-110"/>
    <x v="47"/>
    <x v="46"/>
    <s v="REF. CARTAO EKO - VIAGEM TUNICO"/>
    <x v="3"/>
    <x v="0"/>
    <x v="0"/>
    <n v="7004"/>
    <x v="3"/>
    <n v="70041"/>
    <s v="FÁBRICA CNTR (Administrativo)"/>
    <x v="0"/>
    <x v="4"/>
    <x v="12"/>
    <x v="12"/>
    <x v="19"/>
    <x v="19"/>
  </r>
  <r>
    <x v="4"/>
    <s v="EKO TRANSPORTES E RECOLHIMENTO DE RESIDUOS LTDA"/>
    <x v="10"/>
    <d v="2024-07-01T00:00:00"/>
    <d v="2024-07-01T00:00:00"/>
    <s v="'1028780"/>
    <s v="1 | 1"/>
    <x v="14"/>
    <x v="0"/>
    <n v="-17"/>
    <x v="7"/>
    <x v="7"/>
    <s v="REF. REEMBOLSO FUNC FIGUEIREDO, DESP COM ESTACIONAMENTO "/>
    <x v="0"/>
    <x v="0"/>
    <x v="0"/>
    <n v="2001"/>
    <x v="0"/>
    <n v="20017"/>
    <s v="CORPORATIVO (Comum)"/>
    <x v="0"/>
    <x v="4"/>
    <x v="0"/>
    <x v="0"/>
    <x v="0"/>
    <x v="0"/>
  </r>
  <r>
    <x v="4"/>
    <s v="EKO TRANSPORTES E RECOLHIMENTO DE RESIDUOS LTDA"/>
    <x v="10"/>
    <d v="2024-07-01T00:00:00"/>
    <d v="2024-07-03T00:00:00"/>
    <s v="'1028680"/>
    <s v="1 | 1"/>
    <x v="8"/>
    <x v="0"/>
    <n v="-1196"/>
    <x v="112"/>
    <x v="110"/>
    <s v="REF. SolicitaÃ§Ã£o de pagamento (Costureira) "/>
    <x v="2"/>
    <x v="0"/>
    <x v="0"/>
    <n v="5003"/>
    <x v="31"/>
    <n v="50037"/>
    <s v="LAVANDERIA (Comum)"/>
    <x v="0"/>
    <x v="4"/>
    <x v="9"/>
    <x v="9"/>
    <x v="18"/>
    <x v="18"/>
  </r>
  <r>
    <x v="4"/>
    <s v="EKO TRANSPORTES E RECOLHIMENTO DE RESIDUOS LTDA"/>
    <x v="10"/>
    <d v="2024-07-03T00:00:00"/>
    <d v="2024-07-15T00:00:00"/>
    <s v="'1029385"/>
    <s v="1 | 1"/>
    <x v="8"/>
    <x v="0"/>
    <n v="-10.85"/>
    <x v="53"/>
    <x v="52"/>
    <s v="REF. CARTÃƒO CLARA -  AMAZON"/>
    <x v="9"/>
    <x v="0"/>
    <x v="0"/>
    <n v="8006"/>
    <x v="10"/>
    <n v="80061"/>
    <s v="TECNOLOGIA DA INFORMAÇÃO (Administrativo)"/>
    <x v="1"/>
    <x v="4"/>
    <x v="0"/>
    <x v="0"/>
    <x v="3"/>
    <x v="3"/>
  </r>
  <r>
    <x v="4"/>
    <s v="EKO TRANSPORTES E RECOLHIMENTO DE RESIDUOS LTDA"/>
    <x v="10"/>
    <d v="2024-07-05T00:00:00"/>
    <d v="2024-07-15T00:00:00"/>
    <s v="'1029386"/>
    <s v="1 | 1"/>
    <x v="8"/>
    <x v="0"/>
    <n v="-58.9"/>
    <x v="7"/>
    <x v="7"/>
    <s v="REF. PLANO ANUAL - PESQUISA JURIDICA - CARTAO CLARA"/>
    <x v="4"/>
    <x v="0"/>
    <x v="0"/>
    <n v="8002"/>
    <x v="4"/>
    <n v="80021"/>
    <s v="JURÍDICO (Administrativo)"/>
    <x v="0"/>
    <x v="4"/>
    <x v="0"/>
    <x v="0"/>
    <x v="0"/>
    <x v="0"/>
  </r>
  <r>
    <x v="4"/>
    <s v="EKO TRANSPORTES E RECOLHIMENTO DE RESIDUOS LTDA"/>
    <x v="10"/>
    <d v="2024-07-07T00:00:00"/>
    <d v="2024-07-15T00:00:00"/>
    <s v="'1029388"/>
    <s v="1 | 1"/>
    <x v="8"/>
    <x v="0"/>
    <n v="-83.94"/>
    <x v="7"/>
    <x v="7"/>
    <s v="REF. CARTÃƒO CLARA -  COMPRA MARCOS"/>
    <x v="8"/>
    <x v="0"/>
    <x v="0"/>
    <n v="3006"/>
    <x v="8"/>
    <n v="30061"/>
    <s v="RECURSOS HUMANOS (Administrativo)"/>
    <x v="0"/>
    <x v="4"/>
    <x v="0"/>
    <x v="0"/>
    <x v="0"/>
    <x v="0"/>
  </r>
  <r>
    <x v="4"/>
    <s v="EKO TRANSPORTES E RECOLHIMENTO DE RESIDUOS LTDA"/>
    <x v="10"/>
    <d v="2024-07-08T00:00:00"/>
    <d v="2024-08-20T00:00:00"/>
    <s v="'1030255"/>
    <s v="1 | 1"/>
    <x v="8"/>
    <x v="0"/>
    <n v="-7"/>
    <x v="7"/>
    <x v="7"/>
    <s v="ESTACIONAMENTO WALDEMIR "/>
    <x v="9"/>
    <x v="0"/>
    <x v="0"/>
    <n v="8006"/>
    <x v="10"/>
    <n v="80061"/>
    <s v="TECNOLOGIA DA INFORMAÇÃO (Administrativo)"/>
    <x v="0"/>
    <x v="4"/>
    <x v="0"/>
    <x v="0"/>
    <x v="0"/>
    <x v="0"/>
  </r>
  <r>
    <x v="4"/>
    <s v="EKO TRANSPORTES E RECOLHIMENTO DE RESIDUOS LTDA"/>
    <x v="10"/>
    <d v="2024-07-10T00:00:00"/>
    <d v="2024-07-10T00:00:00"/>
    <s v="'1030360"/>
    <s v="1 | 1"/>
    <x v="8"/>
    <x v="0"/>
    <n v="-635.37"/>
    <x v="17"/>
    <x v="17"/>
    <s v="REF. RETIRADA - SOBRA DO VALOR DA CADEG"/>
    <x v="0"/>
    <x v="0"/>
    <x v="0"/>
    <n v="2001"/>
    <x v="0"/>
    <n v="20011"/>
    <s v="CORPORATIVO (Administrativo)"/>
    <x v="1"/>
    <x v="4"/>
    <x v="7"/>
    <x v="7"/>
    <x v="8"/>
    <x v="8"/>
  </r>
  <r>
    <x v="4"/>
    <s v="EKO TRANSPORTES E RECOLHIMENTO DE RESIDUOS LTDA"/>
    <x v="10"/>
    <d v="2024-07-10T00:00:00"/>
    <d v="2024-07-12T00:00:00"/>
    <s v="'1029285"/>
    <s v="1 | 1"/>
    <x v="14"/>
    <x v="0"/>
    <n v="-39.94"/>
    <x v="87"/>
    <x v="86"/>
    <s v="REF. REEMBOLSO POR DESLOCAMENTO/LOCOMOÃ‡ÃƒO  (VISITA METROPOLITANO) ELIZANE "/>
    <x v="12"/>
    <x v="0"/>
    <x v="0"/>
    <n v="4003"/>
    <x v="13"/>
    <n v="40031"/>
    <s v="RELACIONAMENTO (Administrativo)"/>
    <x v="0"/>
    <x v="4"/>
    <x v="0"/>
    <x v="0"/>
    <x v="0"/>
    <x v="0"/>
  </r>
  <r>
    <x v="4"/>
    <s v="EKO TRANSPORTES E RECOLHIMENTO DE RESIDUOS LTDA"/>
    <x v="10"/>
    <d v="2024-07-10T00:00:00"/>
    <d v="2024-07-20T00:00:00"/>
    <s v="'1029527"/>
    <s v="1 | 1"/>
    <x v="8"/>
    <x v="0"/>
    <n v="-90"/>
    <x v="7"/>
    <x v="7"/>
    <s v="REF. PPRO PARTSLINK CARTAO EKO"/>
    <x v="9"/>
    <x v="0"/>
    <x v="0"/>
    <n v="8006"/>
    <x v="10"/>
    <n v="80061"/>
    <s v="TECNOLOGIA DA INFORMAÇÃO (Administrativo)"/>
    <x v="0"/>
    <x v="4"/>
    <x v="0"/>
    <x v="0"/>
    <x v="0"/>
    <x v="0"/>
  </r>
  <r>
    <x v="4"/>
    <s v="EKO TRANSPORTES E RECOLHIMENTO DE RESIDUOS LTDA"/>
    <x v="10"/>
    <d v="2024-07-15T00:00:00"/>
    <d v="2024-07-15T00:00:00"/>
    <s v="'1029393"/>
    <s v="1 | 12"/>
    <x v="8"/>
    <x v="0"/>
    <n v="-136.18"/>
    <x v="106"/>
    <x v="105"/>
    <s v="REF. CARTÃƒO CLARA -  JURIDICO"/>
    <x v="4"/>
    <x v="1"/>
    <x v="0"/>
    <n v="8002"/>
    <x v="4"/>
    <n v="80021"/>
    <s v="JURÍDICO (Administrativo)"/>
    <x v="0"/>
    <x v="4"/>
    <x v="2"/>
    <x v="2"/>
    <x v="15"/>
    <x v="15"/>
  </r>
  <r>
    <x v="4"/>
    <s v="EKO TRANSPORTES E RECOLHIMENTO DE RESIDUOS LTDA"/>
    <x v="10"/>
    <d v="2024-07-15T00:00:00"/>
    <d v="2024-08-15T00:00:00"/>
    <s v="'1029393"/>
    <s v="2 | 12"/>
    <x v="8"/>
    <x v="0"/>
    <n v="-136.18"/>
    <x v="106"/>
    <x v="105"/>
    <s v="REF. CARTÃƒO CLARA -  JURIDICO"/>
    <x v="4"/>
    <x v="1"/>
    <x v="0"/>
    <n v="8002"/>
    <x v="4"/>
    <n v="80021"/>
    <s v="JURÍDICO (Administrativo)"/>
    <x v="0"/>
    <x v="4"/>
    <x v="2"/>
    <x v="2"/>
    <x v="15"/>
    <x v="15"/>
  </r>
  <r>
    <x v="4"/>
    <s v="EKO TRANSPORTES E RECOLHIMENTO DE RESIDUOS LTDA"/>
    <x v="10"/>
    <d v="2024-07-15T00:00:00"/>
    <d v="2024-09-15T00:00:00"/>
    <s v="'1029393"/>
    <s v="3 | 12"/>
    <x v="8"/>
    <x v="0"/>
    <n v="-136.18"/>
    <x v="106"/>
    <x v="105"/>
    <s v="REF. CARTÃƒO CLARA -  JURIDICO"/>
    <x v="4"/>
    <x v="1"/>
    <x v="0"/>
    <n v="8002"/>
    <x v="4"/>
    <n v="80021"/>
    <s v="JURÍDICO (Administrativo)"/>
    <x v="0"/>
    <x v="4"/>
    <x v="2"/>
    <x v="2"/>
    <x v="15"/>
    <x v="15"/>
  </r>
  <r>
    <x v="4"/>
    <s v="EKO TRANSPORTES E RECOLHIMENTO DE RESIDUOS LTDA"/>
    <x v="10"/>
    <d v="2024-07-15T00:00:00"/>
    <d v="2024-10-15T00:00:00"/>
    <s v="'1029393"/>
    <s v="4 | 12"/>
    <x v="8"/>
    <x v="0"/>
    <n v="-136.18"/>
    <x v="106"/>
    <x v="105"/>
    <s v="REF. CARTÃƒO CLARA -  JURIDICO"/>
    <x v="4"/>
    <x v="1"/>
    <x v="0"/>
    <n v="8002"/>
    <x v="4"/>
    <n v="80021"/>
    <s v="JURÍDICO (Administrativo)"/>
    <x v="0"/>
    <x v="4"/>
    <x v="2"/>
    <x v="2"/>
    <x v="15"/>
    <x v="15"/>
  </r>
  <r>
    <x v="4"/>
    <s v="EKO TRANSPORTES E RECOLHIMENTO DE RESIDUOS LTDA"/>
    <x v="10"/>
    <d v="2024-07-15T00:00:00"/>
    <d v="2024-11-15T00:00:00"/>
    <s v="'1029393"/>
    <s v="5 | 12"/>
    <x v="8"/>
    <x v="0"/>
    <n v="-136.18"/>
    <x v="106"/>
    <x v="105"/>
    <s v="REF. CARTÃƒO CLARA -  JURIDICO"/>
    <x v="4"/>
    <x v="1"/>
    <x v="0"/>
    <n v="8002"/>
    <x v="4"/>
    <n v="80021"/>
    <s v="JURÍDICO (Administrativo)"/>
    <x v="0"/>
    <x v="4"/>
    <x v="2"/>
    <x v="2"/>
    <x v="15"/>
    <x v="15"/>
  </r>
  <r>
    <x v="4"/>
    <s v="EKO TRANSPORTES E RECOLHIMENTO DE RESIDUOS LTDA"/>
    <x v="10"/>
    <d v="2024-07-15T00:00:00"/>
    <d v="2024-12-15T00:00:00"/>
    <s v="'1029393"/>
    <s v="6 | 12"/>
    <x v="8"/>
    <x v="0"/>
    <n v="-136.18"/>
    <x v="106"/>
    <x v="105"/>
    <s v="REF. CARTÃƒO CLARA -  JURIDICO"/>
    <x v="4"/>
    <x v="1"/>
    <x v="0"/>
    <n v="8002"/>
    <x v="4"/>
    <n v="80021"/>
    <s v="JURÍDICO (Administrativo)"/>
    <x v="0"/>
    <x v="4"/>
    <x v="2"/>
    <x v="2"/>
    <x v="15"/>
    <x v="15"/>
  </r>
  <r>
    <x v="4"/>
    <s v="EKO TRANSPORTES E RECOLHIMENTO DE RESIDUOS LTDA"/>
    <x v="10"/>
    <d v="2024-07-15T00:00:00"/>
    <d v="2025-01-15T00:00:00"/>
    <s v="'1029393"/>
    <s v="7 | 12"/>
    <x v="8"/>
    <x v="0"/>
    <n v="-136.18"/>
    <x v="106"/>
    <x v="105"/>
    <s v="REF. CARTÃƒO CLARA -  JURIDICO"/>
    <x v="4"/>
    <x v="1"/>
    <x v="0"/>
    <n v="8002"/>
    <x v="4"/>
    <n v="80021"/>
    <s v="JURÍDICO (Administrativo)"/>
    <x v="0"/>
    <x v="4"/>
    <x v="2"/>
    <x v="2"/>
    <x v="15"/>
    <x v="15"/>
  </r>
  <r>
    <x v="4"/>
    <s v="EKO TRANSPORTES E RECOLHIMENTO DE RESIDUOS LTDA"/>
    <x v="10"/>
    <d v="2024-07-15T00:00:00"/>
    <d v="2025-02-15T00:00:00"/>
    <s v="'1029393"/>
    <s v="8 | 12"/>
    <x v="8"/>
    <x v="2"/>
    <n v="-136.18"/>
    <x v="106"/>
    <x v="105"/>
    <s v="REF. CARTÃƒO CLARA -  JURIDICO"/>
    <x v="4"/>
    <x v="1"/>
    <x v="0"/>
    <n v="8002"/>
    <x v="4"/>
    <n v="80021"/>
    <s v="JURÍDICO (Administrativo)"/>
    <x v="0"/>
    <x v="4"/>
    <x v="2"/>
    <x v="2"/>
    <x v="15"/>
    <x v="15"/>
  </r>
  <r>
    <x v="4"/>
    <s v="EKO TRANSPORTES E RECOLHIMENTO DE RESIDUOS LTDA"/>
    <x v="10"/>
    <d v="2024-07-15T00:00:00"/>
    <d v="2025-03-15T00:00:00"/>
    <s v="'1029393"/>
    <s v="9 | 12"/>
    <x v="8"/>
    <x v="1"/>
    <n v="-136.18"/>
    <x v="106"/>
    <x v="105"/>
    <s v="REF. CARTÃƒO CLARA -  JURIDICO"/>
    <x v="4"/>
    <x v="1"/>
    <x v="0"/>
    <n v="8002"/>
    <x v="4"/>
    <n v="80021"/>
    <s v="JURÍDICO (Administrativo)"/>
    <x v="0"/>
    <x v="4"/>
    <x v="2"/>
    <x v="2"/>
    <x v="15"/>
    <x v="15"/>
  </r>
  <r>
    <x v="4"/>
    <s v="EKO TRANSPORTES E RECOLHIMENTO DE RESIDUOS LTDA"/>
    <x v="10"/>
    <d v="2024-07-15T00:00:00"/>
    <d v="2025-04-15T00:00:00"/>
    <s v="'1029393"/>
    <s v="10 | 12"/>
    <x v="8"/>
    <x v="1"/>
    <n v="-136.18"/>
    <x v="106"/>
    <x v="105"/>
    <s v="REF. CARTÃƒO CLARA -  JURIDICO"/>
    <x v="4"/>
    <x v="1"/>
    <x v="0"/>
    <n v="8002"/>
    <x v="4"/>
    <n v="80021"/>
    <s v="JURÍDICO (Administrativo)"/>
    <x v="0"/>
    <x v="4"/>
    <x v="2"/>
    <x v="2"/>
    <x v="15"/>
    <x v="15"/>
  </r>
  <r>
    <x v="4"/>
    <s v="EKO TRANSPORTES E RECOLHIMENTO DE RESIDUOS LTDA"/>
    <x v="10"/>
    <d v="2024-07-15T00:00:00"/>
    <d v="2025-05-15T00:00:00"/>
    <s v="'1029393"/>
    <s v="11 | 12"/>
    <x v="8"/>
    <x v="1"/>
    <n v="-136.18"/>
    <x v="106"/>
    <x v="105"/>
    <s v="REF. CARTÃƒO CLARA -  JURIDICO"/>
    <x v="4"/>
    <x v="1"/>
    <x v="0"/>
    <n v="8002"/>
    <x v="4"/>
    <n v="80021"/>
    <s v="JURÍDICO (Administrativo)"/>
    <x v="0"/>
    <x v="4"/>
    <x v="2"/>
    <x v="2"/>
    <x v="15"/>
    <x v="15"/>
  </r>
  <r>
    <x v="4"/>
    <s v="EKO TRANSPORTES E RECOLHIMENTO DE RESIDUOS LTDA"/>
    <x v="10"/>
    <d v="2024-07-15T00:00:00"/>
    <d v="2025-06-15T00:00:00"/>
    <s v="'1029393"/>
    <s v="12 | 12"/>
    <x v="8"/>
    <x v="1"/>
    <n v="-136.18"/>
    <x v="106"/>
    <x v="105"/>
    <s v="REF. CARTÃƒO CLARA -  JURIDICO"/>
    <x v="4"/>
    <x v="1"/>
    <x v="0"/>
    <n v="8002"/>
    <x v="4"/>
    <n v="80021"/>
    <s v="JURÍDICO (Administrativo)"/>
    <x v="0"/>
    <x v="4"/>
    <x v="2"/>
    <x v="2"/>
    <x v="15"/>
    <x v="15"/>
  </r>
  <r>
    <x v="4"/>
    <s v="EKO TRANSPORTES E RECOLHIMENTO DE RESIDUOS LTDA"/>
    <x v="10"/>
    <d v="2024-07-20T00:00:00"/>
    <d v="2024-08-15T00:00:00"/>
    <s v="'1030110"/>
    <s v="1 | 1"/>
    <x v="8"/>
    <x v="0"/>
    <n v="-116.28"/>
    <x v="7"/>
    <x v="7"/>
    <s v="CARTAO CLARA CINTIA N ANEXO CPV *  REFERENTE AO CHAT GPT OPENAI"/>
    <x v="14"/>
    <x v="0"/>
    <x v="0"/>
    <n v="8001"/>
    <x v="17"/>
    <n v="80011"/>
    <s v="MARKETING (Administrativo)"/>
    <x v="0"/>
    <x v="4"/>
    <x v="0"/>
    <x v="0"/>
    <x v="0"/>
    <x v="0"/>
  </r>
  <r>
    <x v="4"/>
    <s v="EKO TRANSPORTES E RECOLHIMENTO DE RESIDUOS LTDA"/>
    <x v="10"/>
    <d v="2024-07-20T00:00:00"/>
    <d v="2024-08-15T00:00:00"/>
    <s v="'1030923"/>
    <s v="1 | 1"/>
    <x v="8"/>
    <x v="0"/>
    <n v="-5.09"/>
    <x v="53"/>
    <x v="52"/>
    <s v="CARTAO CLARA CINTIA N ANEXO CPV *  REFERENTE AO IOF CHAT GPT OPENAI"/>
    <x v="0"/>
    <x v="0"/>
    <x v="0"/>
    <n v="2001"/>
    <x v="0"/>
    <n v="20011"/>
    <s v="CORPORATIVO (Administrativo)"/>
    <x v="1"/>
    <x v="4"/>
    <x v="0"/>
    <x v="0"/>
    <x v="3"/>
    <x v="3"/>
  </r>
  <r>
    <x v="4"/>
    <s v="EKO TRANSPORTES E RECOLHIMENTO DE RESIDUOS LTDA"/>
    <x v="10"/>
    <d v="2024-07-24T00:00:00"/>
    <d v="2024-08-15T00:00:00"/>
    <s v="'1030782"/>
    <s v="1 | 1"/>
    <x v="8"/>
    <x v="0"/>
    <n v="-58.32"/>
    <x v="34"/>
    <x v="34"/>
    <s v="REF. SOFTWARE GUILHERME S/NF"/>
    <x v="13"/>
    <x v="0"/>
    <x v="0"/>
    <n v="5001"/>
    <x v="16"/>
    <n v="50011"/>
    <s v="GERÊNCIA TÉCNICA (Administrativo)"/>
    <x v="0"/>
    <x v="4"/>
    <x v="0"/>
    <x v="0"/>
    <x v="0"/>
    <x v="0"/>
  </r>
  <r>
    <x v="4"/>
    <s v="EKO TRANSPORTES E RECOLHIMENTO DE RESIDUOS LTDA"/>
    <x v="10"/>
    <d v="2024-07-24T00:00:00"/>
    <d v="2024-08-15T00:00:00"/>
    <s v="'1030924"/>
    <s v="1 | 1"/>
    <x v="8"/>
    <x v="0"/>
    <n v="-2.5499999999999998"/>
    <x v="53"/>
    <x v="52"/>
    <s v="REF. SOFTWARE GUILHERME S/NF - IOF "/>
    <x v="0"/>
    <x v="0"/>
    <x v="0"/>
    <n v="2001"/>
    <x v="0"/>
    <n v="20011"/>
    <s v="CORPORATIVO (Administrativo)"/>
    <x v="1"/>
    <x v="4"/>
    <x v="0"/>
    <x v="0"/>
    <x v="3"/>
    <x v="3"/>
  </r>
  <r>
    <x v="4"/>
    <s v="EKO TRANSPORTES E RECOLHIMENTO DE RESIDUOS LTDA"/>
    <x v="10"/>
    <d v="2024-07-25T00:00:00"/>
    <d v="2024-08-15T00:00:00"/>
    <s v="'1030098"/>
    <s v="1 | 1"/>
    <x v="8"/>
    <x v="0"/>
    <n v="-146.91"/>
    <x v="34"/>
    <x v="34"/>
    <s v="REF. CARTÃƒO CLARA - CLOUD LINUX INC S/N"/>
    <x v="9"/>
    <x v="0"/>
    <x v="0"/>
    <n v="8006"/>
    <x v="10"/>
    <n v="80061"/>
    <s v="TECNOLOGIA DA INFORMAÇÃO (Administrativo)"/>
    <x v="0"/>
    <x v="4"/>
    <x v="0"/>
    <x v="0"/>
    <x v="0"/>
    <x v="0"/>
  </r>
  <r>
    <x v="4"/>
    <s v="EKO TRANSPORTES E RECOLHIMENTO DE RESIDUOS LTDA"/>
    <x v="10"/>
    <d v="2024-07-26T00:00:00"/>
    <d v="2024-07-29T00:00:00"/>
    <s v="'1029962"/>
    <s v="1 | 1"/>
    <x v="8"/>
    <x v="0"/>
    <n v="-2500"/>
    <x v="99"/>
    <x v="98"/>
    <s v="REF. PAGAMENTO DO NUMERÃRIO Prestado para legalizaÃ§Ã£o na PADRÃƒO junto ao Bombeiro"/>
    <x v="5"/>
    <x v="0"/>
    <x v="0"/>
    <n v="3001"/>
    <x v="5"/>
    <n v="30011"/>
    <s v="CONTROLADORIA (Administrativo)"/>
    <x v="0"/>
    <x v="4"/>
    <x v="0"/>
    <x v="0"/>
    <x v="10"/>
    <x v="10"/>
  </r>
  <r>
    <x v="4"/>
    <s v="EKO TRANSPORTES E RECOLHIMENTO DE RESIDUOS LTDA"/>
    <x v="10"/>
    <d v="2024-07-26T00:00:00"/>
    <d v="2024-08-15T00:00:00"/>
    <s v="'1030932"/>
    <s v="1 | 1"/>
    <x v="8"/>
    <x v="0"/>
    <n v="-16.48"/>
    <x v="53"/>
    <x v="52"/>
    <s v="REF. CARTÃƒO CLARA - IOF CLOUD LINUX INC S/N"/>
    <x v="0"/>
    <x v="0"/>
    <x v="0"/>
    <n v="2001"/>
    <x v="0"/>
    <n v="20011"/>
    <s v="CORPORATIVO (Administrativo)"/>
    <x v="1"/>
    <x v="4"/>
    <x v="0"/>
    <x v="0"/>
    <x v="3"/>
    <x v="3"/>
  </r>
  <r>
    <x v="4"/>
    <s v="EKO TRANSPORTES E RECOLHIMENTO DE RESIDUOS LTDA"/>
    <x v="10"/>
    <d v="2024-07-29T00:00:00"/>
    <d v="2024-07-29T00:00:00"/>
    <s v="'1030065"/>
    <s v="1 | 1"/>
    <x v="14"/>
    <x v="0"/>
    <n v="-1070"/>
    <x v="88"/>
    <x v="87"/>
    <s v="REF. REEMBOLSO EDUARDO - DESP. DIRETORIA "/>
    <x v="19"/>
    <x v="0"/>
    <x v="0"/>
    <n v="1002"/>
    <x v="22"/>
    <n v="10021"/>
    <s v="DIRETORIA (Administrativo)"/>
    <x v="0"/>
    <x v="4"/>
    <x v="0"/>
    <x v="0"/>
    <x v="0"/>
    <x v="0"/>
  </r>
  <r>
    <x v="4"/>
    <s v="EKO TRANSPORTES E RECOLHIMENTO DE RESIDUOS LTDA"/>
    <x v="10"/>
    <d v="2024-07-30T00:00:00"/>
    <d v="2024-08-02T00:00:00"/>
    <s v="'1030166"/>
    <s v="1 | 1"/>
    <x v="8"/>
    <x v="0"/>
    <n v="-792"/>
    <x v="112"/>
    <x v="110"/>
    <s v="REF. SolicitaÃ§Ã£o de pagamento (Costureira) "/>
    <x v="2"/>
    <x v="0"/>
    <x v="0"/>
    <n v="5003"/>
    <x v="31"/>
    <n v="50037"/>
    <s v="LAVANDERIA (Comum)"/>
    <x v="0"/>
    <x v="4"/>
    <x v="9"/>
    <x v="9"/>
    <x v="18"/>
    <x v="18"/>
  </r>
  <r>
    <x v="4"/>
    <s v="EKO TRANSPORTES E RECOLHIMENTO DE RESIDUOS LTDA"/>
    <x v="10"/>
    <d v="2024-08-05T00:00:00"/>
    <d v="2024-08-15T00:00:00"/>
    <s v="'1030804"/>
    <s v="1 | 1"/>
    <x v="8"/>
    <x v="0"/>
    <n v="-58.9"/>
    <x v="7"/>
    <x v="7"/>
    <s v="REF. PLANO ANUAL - PESQUISA JURIDICA - CARTAO CLARA"/>
    <x v="4"/>
    <x v="0"/>
    <x v="0"/>
    <n v="8002"/>
    <x v="4"/>
    <n v="80021"/>
    <s v="JURÍDICO (Administrativo)"/>
    <x v="0"/>
    <x v="4"/>
    <x v="0"/>
    <x v="0"/>
    <x v="0"/>
    <x v="0"/>
  </r>
  <r>
    <x v="4"/>
    <s v="EKO TRANSPORTES E RECOLHIMENTO DE RESIDUOS LTDA"/>
    <x v="10"/>
    <d v="2024-08-06T00:00:00"/>
    <d v="2024-08-15T00:00:00"/>
    <s v="'1030816"/>
    <s v="1 | 1"/>
    <x v="8"/>
    <x v="0"/>
    <n v="-48"/>
    <x v="94"/>
    <x v="93"/>
    <s v="REF. ESTACIONAMENTO "/>
    <x v="19"/>
    <x v="0"/>
    <x v="0"/>
    <n v="1002"/>
    <x v="22"/>
    <n v="10021"/>
    <s v="DIRETORIA (Administrativo)"/>
    <x v="0"/>
    <x v="4"/>
    <x v="0"/>
    <x v="0"/>
    <x v="0"/>
    <x v="0"/>
  </r>
  <r>
    <x v="4"/>
    <s v="EKO TRANSPORTES E RECOLHIMENTO DE RESIDUOS LTDA"/>
    <x v="10"/>
    <d v="2024-08-06T00:00:00"/>
    <d v="2024-08-15T00:00:00"/>
    <s v="'1030817"/>
    <s v="1 | 1"/>
    <x v="8"/>
    <x v="0"/>
    <n v="-20"/>
    <x v="94"/>
    <x v="93"/>
    <s v="REF. ESTACIONAMENTO  GUILHERME "/>
    <x v="19"/>
    <x v="0"/>
    <x v="0"/>
    <n v="1002"/>
    <x v="22"/>
    <n v="10027"/>
    <s v="DIRETORIA (Comum)"/>
    <x v="0"/>
    <x v="4"/>
    <x v="0"/>
    <x v="0"/>
    <x v="0"/>
    <x v="0"/>
  </r>
  <r>
    <x v="4"/>
    <s v="EKO TRANSPORTES E RECOLHIMENTO DE RESIDUOS LTDA"/>
    <x v="10"/>
    <d v="2024-08-07T00:00:00"/>
    <d v="2024-08-15T00:00:00"/>
    <s v="'1030913"/>
    <s v="1 | 1"/>
    <x v="8"/>
    <x v="0"/>
    <n v="-42"/>
    <x v="87"/>
    <x v="86"/>
    <s v="REF. refeiÃ§Ã£o  "/>
    <x v="4"/>
    <x v="0"/>
    <x v="0"/>
    <n v="8002"/>
    <x v="4"/>
    <n v="80021"/>
    <s v="JURÍDICO (Administrativo)"/>
    <x v="0"/>
    <x v="4"/>
    <x v="0"/>
    <x v="0"/>
    <x v="0"/>
    <x v="0"/>
  </r>
  <r>
    <x v="4"/>
    <s v="EKO TRANSPORTES E RECOLHIMENTO DE RESIDUOS LTDA"/>
    <x v="10"/>
    <d v="2024-08-07T00:00:00"/>
    <d v="2024-08-15T00:00:00"/>
    <s v="'1030927"/>
    <s v="1 | 1"/>
    <x v="8"/>
    <x v="0"/>
    <n v="-106.8"/>
    <x v="130"/>
    <x v="128"/>
    <s v="REF. COMPRA PARAFUSOS  S/NF"/>
    <x v="3"/>
    <x v="0"/>
    <x v="0"/>
    <n v="7004"/>
    <x v="3"/>
    <n v="70047"/>
    <s v="FÁBRICA CNTR (Comum)"/>
    <x v="0"/>
    <x v="4"/>
    <x v="9"/>
    <x v="9"/>
    <x v="22"/>
    <x v="22"/>
  </r>
  <r>
    <x v="4"/>
    <s v="EKO TRANSPORTES E RECOLHIMENTO DE RESIDUOS LTDA"/>
    <x v="10"/>
    <d v="2024-08-12T00:00:00"/>
    <d v="2024-08-15T00:00:00"/>
    <s v="'1030904"/>
    <s v="1 | 1"/>
    <x v="8"/>
    <x v="0"/>
    <n v="-33.5"/>
    <x v="87"/>
    <x v="86"/>
    <s v="REF. refeiÃ§Ã£o  "/>
    <x v="4"/>
    <x v="0"/>
    <x v="0"/>
    <n v="8002"/>
    <x v="4"/>
    <n v="80021"/>
    <s v="JURÍDICO (Administrativo)"/>
    <x v="0"/>
    <x v="4"/>
    <x v="0"/>
    <x v="0"/>
    <x v="0"/>
    <x v="0"/>
  </r>
  <r>
    <x v="4"/>
    <s v="EKO TRANSPORTES E RECOLHIMENTO DE RESIDUOS LTDA"/>
    <x v="10"/>
    <d v="2024-08-12T00:00:00"/>
    <d v="2024-08-15T00:00:00"/>
    <s v="'1030905"/>
    <s v="1 | 1"/>
    <x v="8"/>
    <x v="0"/>
    <n v="-38.979999999999997"/>
    <x v="87"/>
    <x v="86"/>
    <s v="REF. refeiÃ§Ã£o  "/>
    <x v="4"/>
    <x v="0"/>
    <x v="0"/>
    <n v="8002"/>
    <x v="4"/>
    <n v="80021"/>
    <s v="JURÍDICO (Administrativo)"/>
    <x v="0"/>
    <x v="4"/>
    <x v="0"/>
    <x v="0"/>
    <x v="0"/>
    <x v="0"/>
  </r>
  <r>
    <x v="4"/>
    <s v="EKO TRANSPORTES E RECOLHIMENTO DE RESIDUOS LTDA"/>
    <x v="10"/>
    <d v="2024-08-12T00:00:00"/>
    <d v="2024-08-15T00:00:00"/>
    <s v="'1030911"/>
    <s v="1 | 1"/>
    <x v="8"/>
    <x v="0"/>
    <n v="-46.5"/>
    <x v="87"/>
    <x v="86"/>
    <s v="REF. refeiÃ§Ã£o  "/>
    <x v="4"/>
    <x v="0"/>
    <x v="0"/>
    <n v="8002"/>
    <x v="4"/>
    <n v="80021"/>
    <s v="JURÍDICO (Administrativo)"/>
    <x v="0"/>
    <x v="4"/>
    <x v="0"/>
    <x v="0"/>
    <x v="0"/>
    <x v="0"/>
  </r>
  <r>
    <x v="4"/>
    <s v="EKO TRANSPORTES E RECOLHIMENTO DE RESIDUOS LTDA"/>
    <x v="11"/>
    <d v="2024-08-08T00:00:00"/>
    <d v="2024-09-15T00:00:00"/>
    <s v="'1031751"/>
    <s v="1 | 1"/>
    <x v="8"/>
    <x v="0"/>
    <n v="-33.39"/>
    <x v="7"/>
    <x v="7"/>
    <s v="REF. CARTAO CLARA  ALMOÃ‡O JURIDICO "/>
    <x v="4"/>
    <x v="0"/>
    <x v="0"/>
    <n v="8002"/>
    <x v="4"/>
    <n v="80021"/>
    <s v="JURÍDICO (Administrativo)"/>
    <x v="0"/>
    <x v="4"/>
    <x v="0"/>
    <x v="0"/>
    <x v="0"/>
    <x v="0"/>
  </r>
  <r>
    <x v="4"/>
    <s v="EKO TRANSPORTES E RECOLHIMENTO DE RESIDUOS LTDA"/>
    <x v="11"/>
    <d v="2024-08-08T00:00:00"/>
    <d v="2024-09-15T00:00:00"/>
    <s v="'1031752"/>
    <s v="1 | 1"/>
    <x v="8"/>
    <x v="0"/>
    <n v="-46"/>
    <x v="7"/>
    <x v="7"/>
    <s v="REF. CARTAO CLARA  ALMOÃ‡O JURIDICO "/>
    <x v="4"/>
    <x v="0"/>
    <x v="0"/>
    <n v="8002"/>
    <x v="4"/>
    <n v="80021"/>
    <s v="JURÍDICO (Administrativo)"/>
    <x v="0"/>
    <x v="4"/>
    <x v="0"/>
    <x v="0"/>
    <x v="0"/>
    <x v="0"/>
  </r>
  <r>
    <x v="4"/>
    <s v="EKO TRANSPORTES E RECOLHIMENTO DE RESIDUOS LTDA"/>
    <x v="11"/>
    <d v="2024-08-09T00:00:00"/>
    <d v="2024-08-09T00:00:00"/>
    <s v="'1030832"/>
    <s v="1 | 1"/>
    <x v="14"/>
    <x v="0"/>
    <n v="-1200"/>
    <x v="87"/>
    <x v="86"/>
    <s v="REF. REEMBOLSO DR MARCELO CARNEIRO "/>
    <x v="4"/>
    <x v="0"/>
    <x v="0"/>
    <n v="8002"/>
    <x v="4"/>
    <n v="80021"/>
    <s v="JURÍDICO (Administrativo)"/>
    <x v="0"/>
    <x v="4"/>
    <x v="0"/>
    <x v="0"/>
    <x v="0"/>
    <x v="0"/>
  </r>
  <r>
    <x v="4"/>
    <s v="EKO TRANSPORTES E RECOLHIMENTO DE RESIDUOS LTDA"/>
    <x v="11"/>
    <d v="2024-08-09T00:00:00"/>
    <d v="2024-09-15T00:00:00"/>
    <s v="'1031504"/>
    <s v="1 | 1"/>
    <x v="8"/>
    <x v="0"/>
    <n v="-17.559999999999999"/>
    <x v="103"/>
    <x v="102"/>
    <s v="REF.  RIW "/>
    <x v="14"/>
    <x v="0"/>
    <x v="0"/>
    <n v="8011"/>
    <x v="36"/>
    <n v="80018"/>
    <s v="MARKETING (Rio Innovation Week)"/>
    <x v="0"/>
    <x v="4"/>
    <x v="0"/>
    <x v="0"/>
    <x v="0"/>
    <x v="0"/>
  </r>
  <r>
    <x v="4"/>
    <s v="EKO TRANSPORTES E RECOLHIMENTO DE RESIDUOS LTDA"/>
    <x v="11"/>
    <d v="2024-08-10T00:00:00"/>
    <d v="2024-08-20T00:00:00"/>
    <s v="'1031058"/>
    <s v="1 | 1"/>
    <x v="8"/>
    <x v="0"/>
    <n v="-90"/>
    <x v="7"/>
    <x v="7"/>
    <s v="REF. PPRO PARTSLINK CARTAO EKO"/>
    <x v="9"/>
    <x v="0"/>
    <x v="0"/>
    <n v="8006"/>
    <x v="10"/>
    <n v="80061"/>
    <s v="TECNOLOGIA DA INFORMAÇÃO (Administrativo)"/>
    <x v="0"/>
    <x v="4"/>
    <x v="0"/>
    <x v="0"/>
    <x v="0"/>
    <x v="0"/>
  </r>
  <r>
    <x v="4"/>
    <s v="EKO TRANSPORTES E RECOLHIMENTO DE RESIDUOS LTDA"/>
    <x v="11"/>
    <d v="2024-08-12T00:00:00"/>
    <d v="2024-08-12T00:00:00"/>
    <s v="'1032523"/>
    <s v="1 | 1"/>
    <x v="8"/>
    <x v="0"/>
    <n v="-635.37"/>
    <x v="17"/>
    <x v="17"/>
    <s v="REF. RETIRADA - SOBRA DO VALOR DA CADEG"/>
    <x v="0"/>
    <x v="0"/>
    <x v="0"/>
    <n v="2001"/>
    <x v="0"/>
    <n v="20011"/>
    <s v="CORPORATIVO (Administrativo)"/>
    <x v="1"/>
    <x v="4"/>
    <x v="7"/>
    <x v="7"/>
    <x v="8"/>
    <x v="8"/>
  </r>
  <r>
    <x v="4"/>
    <s v="EKO TRANSPORTES E RECOLHIMENTO DE RESIDUOS LTDA"/>
    <x v="11"/>
    <d v="2024-08-12T00:00:00"/>
    <d v="2024-09-15T00:00:00"/>
    <s v="'1032432"/>
    <s v="1 | 1"/>
    <x v="8"/>
    <x v="0"/>
    <n v="-18"/>
    <x v="103"/>
    <x v="102"/>
    <s v="REF. COMPRA CARTAO CLARA "/>
    <x v="14"/>
    <x v="0"/>
    <x v="0"/>
    <n v="8011"/>
    <x v="36"/>
    <n v="80018"/>
    <s v="MARKETING (Rio Innovation Week)"/>
    <x v="0"/>
    <x v="4"/>
    <x v="0"/>
    <x v="0"/>
    <x v="0"/>
    <x v="0"/>
  </r>
  <r>
    <x v="4"/>
    <s v="EKO TRANSPORTES E RECOLHIMENTO DE RESIDUOS LTDA"/>
    <x v="11"/>
    <d v="2024-08-12T00:00:00"/>
    <d v="2024-09-20T00:00:00"/>
    <s v="'1032774"/>
    <s v="1 | 1"/>
    <x v="8"/>
    <x v="0"/>
    <n v="-16"/>
    <x v="103"/>
    <x v="102"/>
    <s v="REF. COMPRA CARTAO EKO "/>
    <x v="14"/>
    <x v="0"/>
    <x v="0"/>
    <n v="8011"/>
    <x v="36"/>
    <n v="80018"/>
    <s v="MARKETING (Rio Innovation Week)"/>
    <x v="0"/>
    <x v="4"/>
    <x v="0"/>
    <x v="0"/>
    <x v="0"/>
    <x v="0"/>
  </r>
  <r>
    <x v="4"/>
    <s v="EKO TRANSPORTES E RECOLHIMENTO DE RESIDUOS LTDA"/>
    <x v="11"/>
    <d v="2024-08-13T00:00:00"/>
    <d v="2024-09-15T00:00:00"/>
    <s v="'1031475"/>
    <s v="1 | 1"/>
    <x v="8"/>
    <x v="0"/>
    <n v="-100"/>
    <x v="94"/>
    <x v="93"/>
    <s v="REF. ESTACIONAMENTO  GUILHERME "/>
    <x v="19"/>
    <x v="0"/>
    <x v="0"/>
    <n v="1002"/>
    <x v="22"/>
    <n v="10021"/>
    <s v="DIRETORIA (Administrativo)"/>
    <x v="0"/>
    <x v="4"/>
    <x v="0"/>
    <x v="0"/>
    <x v="0"/>
    <x v="0"/>
  </r>
  <r>
    <x v="4"/>
    <s v="EKO TRANSPORTES E RECOLHIMENTO DE RESIDUOS LTDA"/>
    <x v="11"/>
    <d v="2024-08-13T00:00:00"/>
    <d v="2024-09-15T00:00:00"/>
    <s v="'1031515"/>
    <s v="1 | 1"/>
    <x v="8"/>
    <x v="0"/>
    <n v="-251.57"/>
    <x v="103"/>
    <x v="102"/>
    <s v="REF.  RIW "/>
    <x v="14"/>
    <x v="0"/>
    <x v="0"/>
    <n v="8011"/>
    <x v="36"/>
    <n v="80018"/>
    <s v="MARKETING (Rio Innovation Week)"/>
    <x v="0"/>
    <x v="4"/>
    <x v="0"/>
    <x v="0"/>
    <x v="0"/>
    <x v="0"/>
  </r>
  <r>
    <x v="4"/>
    <s v="EKO TRANSPORTES E RECOLHIMENTO DE RESIDUOS LTDA"/>
    <x v="11"/>
    <d v="2024-08-13T00:00:00"/>
    <d v="2024-09-15T00:00:00"/>
    <s v="'1031516"/>
    <s v="1 | 1"/>
    <x v="8"/>
    <x v="0"/>
    <n v="-172"/>
    <x v="103"/>
    <x v="102"/>
    <s v="REF.  RIW "/>
    <x v="14"/>
    <x v="0"/>
    <x v="0"/>
    <n v="8011"/>
    <x v="36"/>
    <n v="80018"/>
    <s v="MARKETING (Rio Innovation Week)"/>
    <x v="0"/>
    <x v="4"/>
    <x v="0"/>
    <x v="0"/>
    <x v="0"/>
    <x v="0"/>
  </r>
  <r>
    <x v="4"/>
    <s v="EKO TRANSPORTES E RECOLHIMENTO DE RESIDUOS LTDA"/>
    <x v="11"/>
    <d v="2024-08-14T00:00:00"/>
    <d v="2024-09-15T00:00:00"/>
    <s v="'1031476"/>
    <s v="1 | 1"/>
    <x v="8"/>
    <x v="0"/>
    <n v="-100"/>
    <x v="94"/>
    <x v="93"/>
    <s v="REF. ESTACIONAMENTO  GUILHERME "/>
    <x v="19"/>
    <x v="0"/>
    <x v="0"/>
    <n v="1002"/>
    <x v="22"/>
    <n v="10021"/>
    <s v="DIRETORIA (Administrativo)"/>
    <x v="0"/>
    <x v="4"/>
    <x v="0"/>
    <x v="0"/>
    <x v="0"/>
    <x v="0"/>
  </r>
  <r>
    <x v="4"/>
    <s v="EKO TRANSPORTES E RECOLHIMENTO DE RESIDUOS LTDA"/>
    <x v="11"/>
    <d v="2024-08-14T00:00:00"/>
    <d v="2024-09-15T00:00:00"/>
    <s v="'1032305"/>
    <s v="1 | 1"/>
    <x v="8"/>
    <x v="0"/>
    <n v="-40.07"/>
    <x v="103"/>
    <x v="102"/>
    <s v="CARTAO CLARA - COMPRA TALHER ALMOÃ‡O RIW"/>
    <x v="14"/>
    <x v="0"/>
    <x v="0"/>
    <n v="8011"/>
    <x v="36"/>
    <n v="80018"/>
    <s v="MARKETING (Rio Innovation Week)"/>
    <x v="0"/>
    <x v="4"/>
    <x v="0"/>
    <x v="0"/>
    <x v="0"/>
    <x v="0"/>
  </r>
  <r>
    <x v="4"/>
    <s v="EKO TRANSPORTES E RECOLHIMENTO DE RESIDUOS LTDA"/>
    <x v="11"/>
    <d v="2024-08-14T00:00:00"/>
    <d v="2024-09-15T00:00:00"/>
    <s v="'1032310"/>
    <s v="1 | 1"/>
    <x v="8"/>
    <x v="0"/>
    <n v="-222"/>
    <x v="103"/>
    <x v="102"/>
    <s v="CARTAO CLARA - COMPRA  RIW"/>
    <x v="14"/>
    <x v="0"/>
    <x v="0"/>
    <n v="8011"/>
    <x v="36"/>
    <n v="80018"/>
    <s v="MARKETING (Rio Innovation Week)"/>
    <x v="0"/>
    <x v="4"/>
    <x v="0"/>
    <x v="0"/>
    <x v="0"/>
    <x v="0"/>
  </r>
  <r>
    <x v="4"/>
    <s v="EKO TRANSPORTES E RECOLHIMENTO DE RESIDUOS LTDA"/>
    <x v="11"/>
    <d v="2024-08-14T00:00:00"/>
    <d v="2024-09-15T00:00:00"/>
    <s v="'42842"/>
    <s v="1 | 1"/>
    <x v="8"/>
    <x v="0"/>
    <n v="-273.89999999999998"/>
    <x v="103"/>
    <x v="102"/>
    <s v="REF.  RIW COMPRA DE MICROFONE "/>
    <x v="14"/>
    <x v="0"/>
    <x v="0"/>
    <n v="8011"/>
    <x v="36"/>
    <n v="80018"/>
    <s v="MARKETING (Rio Innovation Week)"/>
    <x v="0"/>
    <x v="4"/>
    <x v="0"/>
    <x v="0"/>
    <x v="0"/>
    <x v="0"/>
  </r>
  <r>
    <x v="4"/>
    <s v="EKO TRANSPORTES E RECOLHIMENTO DE RESIDUOS LTDA"/>
    <x v="11"/>
    <d v="2024-08-15T00:00:00"/>
    <d v="2024-09-15T00:00:00"/>
    <s v="'1031477"/>
    <s v="1 | 1"/>
    <x v="8"/>
    <x v="0"/>
    <n v="-901"/>
    <x v="103"/>
    <x v="102"/>
    <s v="REF. CARTÃƒO CLARA - AGUA GELO RIW"/>
    <x v="14"/>
    <x v="0"/>
    <x v="0"/>
    <n v="8011"/>
    <x v="36"/>
    <n v="80018"/>
    <s v="MARKETING (Rio Innovation Week)"/>
    <x v="0"/>
    <x v="4"/>
    <x v="0"/>
    <x v="0"/>
    <x v="0"/>
    <x v="0"/>
  </r>
  <r>
    <x v="4"/>
    <s v="EKO TRANSPORTES E RECOLHIMENTO DE RESIDUOS LTDA"/>
    <x v="11"/>
    <d v="2024-08-15T00:00:00"/>
    <d v="2024-09-20T00:00:00"/>
    <s v="'1032779"/>
    <s v="1 | 1"/>
    <x v="8"/>
    <x v="0"/>
    <n v="-15"/>
    <x v="103"/>
    <x v="102"/>
    <s v="REF. COMPRA CARTAO EKO "/>
    <x v="14"/>
    <x v="0"/>
    <x v="0"/>
    <n v="8011"/>
    <x v="36"/>
    <n v="80018"/>
    <s v="MARKETING (Rio Innovation Week)"/>
    <x v="0"/>
    <x v="4"/>
    <x v="0"/>
    <x v="0"/>
    <x v="0"/>
    <x v="0"/>
  </r>
  <r>
    <x v="4"/>
    <s v="EKO TRANSPORTES E RECOLHIMENTO DE RESIDUOS LTDA"/>
    <x v="11"/>
    <d v="2024-08-15T00:00:00"/>
    <d v="2024-09-20T00:00:00"/>
    <s v="'1032780"/>
    <s v="1 | 1"/>
    <x v="8"/>
    <x v="0"/>
    <n v="-19.97"/>
    <x v="103"/>
    <x v="102"/>
    <s v="REF. COMPRA CARTAO EKO "/>
    <x v="14"/>
    <x v="0"/>
    <x v="0"/>
    <n v="8011"/>
    <x v="36"/>
    <n v="80018"/>
    <s v="MARKETING (Rio Innovation Week)"/>
    <x v="0"/>
    <x v="4"/>
    <x v="0"/>
    <x v="0"/>
    <x v="0"/>
    <x v="0"/>
  </r>
  <r>
    <x v="4"/>
    <s v="EKO TRANSPORTES E RECOLHIMENTO DE RESIDUOS LTDA"/>
    <x v="11"/>
    <d v="2024-08-16T00:00:00"/>
    <d v="2024-09-15T00:00:00"/>
    <s v="'1031473"/>
    <s v="1 | 1"/>
    <x v="8"/>
    <x v="0"/>
    <n v="-80"/>
    <x v="94"/>
    <x v="93"/>
    <s v="REF. ESTACIONAMENTO  GUILHERME "/>
    <x v="19"/>
    <x v="0"/>
    <x v="0"/>
    <n v="1002"/>
    <x v="22"/>
    <n v="10021"/>
    <s v="DIRETORIA (Administrativo)"/>
    <x v="0"/>
    <x v="4"/>
    <x v="0"/>
    <x v="0"/>
    <x v="0"/>
    <x v="0"/>
  </r>
  <r>
    <x v="4"/>
    <s v="EKO TRANSPORTES E RECOLHIMENTO DE RESIDUOS LTDA"/>
    <x v="11"/>
    <d v="2024-08-16T00:00:00"/>
    <d v="2024-09-15T00:00:00"/>
    <s v="'1031474"/>
    <s v="1 | 1"/>
    <x v="8"/>
    <x v="0"/>
    <n v="-100"/>
    <x v="94"/>
    <x v="93"/>
    <s v="REF. ESTACIONAMENTO  GUILHERME "/>
    <x v="19"/>
    <x v="0"/>
    <x v="0"/>
    <n v="1002"/>
    <x v="22"/>
    <n v="10021"/>
    <s v="DIRETORIA (Administrativo)"/>
    <x v="0"/>
    <x v="4"/>
    <x v="0"/>
    <x v="0"/>
    <x v="0"/>
    <x v="0"/>
  </r>
  <r>
    <x v="4"/>
    <s v="EKO TRANSPORTES E RECOLHIMENTO DE RESIDUOS LTDA"/>
    <x v="11"/>
    <d v="2024-08-16T00:00:00"/>
    <d v="2024-09-20T00:00:00"/>
    <s v="'1032781"/>
    <s v="1 | 1"/>
    <x v="8"/>
    <x v="0"/>
    <n v="-30"/>
    <x v="103"/>
    <x v="102"/>
    <s v="REF. COMPRA CARTAO EKO "/>
    <x v="14"/>
    <x v="0"/>
    <x v="0"/>
    <n v="8011"/>
    <x v="36"/>
    <n v="80018"/>
    <s v="MARKETING (Rio Innovation Week)"/>
    <x v="0"/>
    <x v="4"/>
    <x v="0"/>
    <x v="0"/>
    <x v="0"/>
    <x v="0"/>
  </r>
  <r>
    <x v="4"/>
    <s v="EKO TRANSPORTES E RECOLHIMENTO DE RESIDUOS LTDA"/>
    <x v="11"/>
    <d v="2024-08-16T00:00:00"/>
    <d v="2024-09-20T00:00:00"/>
    <s v="'1032782"/>
    <s v="1 | 1"/>
    <x v="8"/>
    <x v="0"/>
    <n v="-90"/>
    <x v="103"/>
    <x v="102"/>
    <s v="REF. COMPRA CARTAO EKO "/>
    <x v="14"/>
    <x v="0"/>
    <x v="0"/>
    <n v="8011"/>
    <x v="36"/>
    <n v="80018"/>
    <s v="MARKETING (Rio Innovation Week)"/>
    <x v="0"/>
    <x v="4"/>
    <x v="0"/>
    <x v="0"/>
    <x v="0"/>
    <x v="0"/>
  </r>
  <r>
    <x v="4"/>
    <s v="EKO TRANSPORTES E RECOLHIMENTO DE RESIDUOS LTDA"/>
    <x v="11"/>
    <d v="2024-08-16T00:00:00"/>
    <d v="2024-09-20T00:00:00"/>
    <s v="'1032785"/>
    <s v="1 | 1"/>
    <x v="8"/>
    <x v="0"/>
    <n v="-14"/>
    <x v="103"/>
    <x v="102"/>
    <s v="REF. COMPRA CARTAO EKO "/>
    <x v="14"/>
    <x v="0"/>
    <x v="0"/>
    <n v="8011"/>
    <x v="36"/>
    <n v="80018"/>
    <s v="MARKETING (Rio Innovation Week)"/>
    <x v="0"/>
    <x v="4"/>
    <x v="0"/>
    <x v="0"/>
    <x v="0"/>
    <x v="0"/>
  </r>
  <r>
    <x v="4"/>
    <s v="EKO TRANSPORTES E RECOLHIMENTO DE RESIDUOS LTDA"/>
    <x v="11"/>
    <d v="2024-08-17T00:00:00"/>
    <d v="2024-09-20T00:00:00"/>
    <s v="'1032787"/>
    <s v="1 | 1"/>
    <x v="8"/>
    <x v="0"/>
    <n v="-198"/>
    <x v="103"/>
    <x v="102"/>
    <s v="REF. COMPRA CARTAO EKO "/>
    <x v="14"/>
    <x v="0"/>
    <x v="0"/>
    <n v="8011"/>
    <x v="36"/>
    <n v="80018"/>
    <s v="MARKETING (Rio Innovation Week)"/>
    <x v="0"/>
    <x v="4"/>
    <x v="0"/>
    <x v="0"/>
    <x v="0"/>
    <x v="0"/>
  </r>
  <r>
    <x v="4"/>
    <s v="EKO TRANSPORTES E RECOLHIMENTO DE RESIDUOS LTDA"/>
    <x v="11"/>
    <d v="2024-08-17T00:00:00"/>
    <d v="2024-09-20T00:00:00"/>
    <s v="'159970"/>
    <s v="1 | 1"/>
    <x v="9"/>
    <x v="0"/>
    <n v="-63.1"/>
    <x v="103"/>
    <x v="102"/>
    <s v="REF. COMPRA CARTAO EKO "/>
    <x v="14"/>
    <x v="0"/>
    <x v="0"/>
    <n v="8011"/>
    <x v="36"/>
    <n v="80018"/>
    <s v="MARKETING (Rio Innovation Week)"/>
    <x v="0"/>
    <x v="4"/>
    <x v="0"/>
    <x v="0"/>
    <x v="0"/>
    <x v="0"/>
  </r>
  <r>
    <x v="4"/>
    <s v="EKO TRANSPORTES E RECOLHIMENTO DE RESIDUOS LTDA"/>
    <x v="11"/>
    <d v="2024-08-18T00:00:00"/>
    <d v="2024-09-20T00:00:00"/>
    <s v="'1032810"/>
    <s v="1 | 1"/>
    <x v="8"/>
    <x v="0"/>
    <n v="-180"/>
    <x v="103"/>
    <x v="102"/>
    <s v="REF. COMPRA CARTAO EKO "/>
    <x v="14"/>
    <x v="0"/>
    <x v="0"/>
    <n v="8011"/>
    <x v="36"/>
    <n v="80018"/>
    <s v="MARKETING (Rio Innovation Week)"/>
    <x v="0"/>
    <x v="4"/>
    <x v="0"/>
    <x v="0"/>
    <x v="0"/>
    <x v="0"/>
  </r>
  <r>
    <x v="4"/>
    <s v="EKO TRANSPORTES E RECOLHIMENTO DE RESIDUOS LTDA"/>
    <x v="11"/>
    <d v="2024-08-19T00:00:00"/>
    <d v="2024-08-21T00:00:00"/>
    <s v="'1031229"/>
    <s v="1 | 1"/>
    <x v="14"/>
    <x v="0"/>
    <n v="-107.82"/>
    <x v="87"/>
    <x v="86"/>
    <s v="REF. REEMBOLSO POR DESLOCAMENTO/LOCOMOÃ‡ÃƒO Dalmo JÃºnior"/>
    <x v="22"/>
    <x v="0"/>
    <x v="0"/>
    <n v="4002"/>
    <x v="34"/>
    <n v="40021"/>
    <s v="VENDAS (Administrativo)"/>
    <x v="0"/>
    <x v="4"/>
    <x v="0"/>
    <x v="0"/>
    <x v="0"/>
    <x v="0"/>
  </r>
  <r>
    <x v="4"/>
    <s v="EKO TRANSPORTES E RECOLHIMENTO DE RESIDUOS LTDA"/>
    <x v="11"/>
    <d v="2024-08-19T00:00:00"/>
    <d v="2024-08-21T00:00:00"/>
    <s v="'1031230"/>
    <s v="1 | 1"/>
    <x v="14"/>
    <x v="0"/>
    <n v="-816.54"/>
    <x v="87"/>
    <x v="86"/>
    <s v="REF. REEMBOLSO POR DESLOCAMENTO/LOCOMOÃ‡ÃƒO - Valerio Gama"/>
    <x v="22"/>
    <x v="0"/>
    <x v="0"/>
    <n v="4002"/>
    <x v="34"/>
    <n v="40021"/>
    <s v="VENDAS (Administrativo)"/>
    <x v="0"/>
    <x v="4"/>
    <x v="0"/>
    <x v="0"/>
    <x v="0"/>
    <x v="0"/>
  </r>
  <r>
    <x v="4"/>
    <s v="EKO TRANSPORTES E RECOLHIMENTO DE RESIDUOS LTDA"/>
    <x v="11"/>
    <d v="2024-08-19T00:00:00"/>
    <d v="2024-08-21T00:00:00"/>
    <s v="'1031232"/>
    <s v="1 | 1"/>
    <x v="14"/>
    <x v="0"/>
    <n v="-120.28"/>
    <x v="87"/>
    <x v="86"/>
    <s v="REF. REEMBOLSO POR DESLOCAMENTO/LOCOMOÃ‡ÃƒO - FlÃ¡vio Viana"/>
    <x v="22"/>
    <x v="0"/>
    <x v="0"/>
    <n v="4002"/>
    <x v="34"/>
    <n v="40021"/>
    <s v="VENDAS (Administrativo)"/>
    <x v="0"/>
    <x v="4"/>
    <x v="0"/>
    <x v="0"/>
    <x v="0"/>
    <x v="0"/>
  </r>
  <r>
    <x v="4"/>
    <s v="EKO TRANSPORTES E RECOLHIMENTO DE RESIDUOS LTDA"/>
    <x v="11"/>
    <d v="2024-08-19T00:00:00"/>
    <d v="2024-08-21T00:00:00"/>
    <s v="'1031233"/>
    <s v="1 | 1"/>
    <x v="14"/>
    <x v="0"/>
    <n v="-114.7"/>
    <x v="87"/>
    <x v="86"/>
    <s v="REF. REEMBOLSO POR DESLOCAMENTO/LOCOMOÃ‡ÃƒO - Luis FÃ©lix"/>
    <x v="22"/>
    <x v="0"/>
    <x v="0"/>
    <n v="4002"/>
    <x v="34"/>
    <n v="40021"/>
    <s v="VENDAS (Administrativo)"/>
    <x v="0"/>
    <x v="4"/>
    <x v="0"/>
    <x v="0"/>
    <x v="0"/>
    <x v="0"/>
  </r>
  <r>
    <x v="4"/>
    <s v="EKO TRANSPORTES E RECOLHIMENTO DE RESIDUOS LTDA"/>
    <x v="11"/>
    <d v="2024-08-19T00:00:00"/>
    <d v="2024-08-21T00:00:00"/>
    <s v="'1031234"/>
    <s v="1 | 1"/>
    <x v="14"/>
    <x v="0"/>
    <n v="-80.510000000000005"/>
    <x v="87"/>
    <x v="86"/>
    <s v="REF. REEMBOLSO POR DESLOCAMENTO/LOCOMOÃ‡ÃƒO - Lucas Santana "/>
    <x v="22"/>
    <x v="0"/>
    <x v="0"/>
    <n v="4002"/>
    <x v="34"/>
    <n v="40021"/>
    <s v="VENDAS (Administrativo)"/>
    <x v="0"/>
    <x v="4"/>
    <x v="0"/>
    <x v="0"/>
    <x v="0"/>
    <x v="0"/>
  </r>
  <r>
    <x v="4"/>
    <s v="EKO TRANSPORTES E RECOLHIMENTO DE RESIDUOS LTDA"/>
    <x v="11"/>
    <d v="2024-08-20T00:00:00"/>
    <d v="2024-08-23T00:00:00"/>
    <s v="'1031291"/>
    <s v="1 | 1"/>
    <x v="8"/>
    <x v="0"/>
    <n v="-926"/>
    <x v="112"/>
    <x v="110"/>
    <s v="REF. SolicitaÃ§Ã£o de pagamento (Costureira) "/>
    <x v="2"/>
    <x v="0"/>
    <x v="0"/>
    <n v="5003"/>
    <x v="31"/>
    <n v="50037"/>
    <s v="LAVANDERIA (Comum)"/>
    <x v="0"/>
    <x v="4"/>
    <x v="9"/>
    <x v="9"/>
    <x v="18"/>
    <x v="18"/>
  </r>
  <r>
    <x v="4"/>
    <s v="EKO TRANSPORTES E RECOLHIMENTO DE RESIDUOS LTDA"/>
    <x v="11"/>
    <d v="2024-08-20T00:00:00"/>
    <d v="2024-09-15T00:00:00"/>
    <s v="'1031451"/>
    <s v="1 | 1"/>
    <x v="8"/>
    <x v="0"/>
    <n v="-113.86"/>
    <x v="7"/>
    <x v="7"/>
    <s v="CARTAO CLARA CINTIA N ANEXO CPV *  REFERENTE AO CHAT GPT OPENAI"/>
    <x v="14"/>
    <x v="0"/>
    <x v="0"/>
    <n v="8001"/>
    <x v="17"/>
    <n v="80011"/>
    <s v="MARKETING (Administrativo)"/>
    <x v="0"/>
    <x v="4"/>
    <x v="0"/>
    <x v="0"/>
    <x v="0"/>
    <x v="0"/>
  </r>
  <r>
    <x v="4"/>
    <s v="EKO TRANSPORTES E RECOLHIMENTO DE RESIDUOS LTDA"/>
    <x v="11"/>
    <d v="2024-08-20T00:00:00"/>
    <d v="2024-09-15T00:00:00"/>
    <s v="'1032392"/>
    <s v="1 | 1"/>
    <x v="8"/>
    <x v="0"/>
    <n v="-170.63"/>
    <x v="39"/>
    <x v="39"/>
    <s v="REF. CARTÃƒO CLARA - "/>
    <x v="3"/>
    <x v="0"/>
    <x v="0"/>
    <n v="7004"/>
    <x v="3"/>
    <n v="70047"/>
    <s v="FÁBRICA CNTR (Comum)"/>
    <x v="0"/>
    <x v="4"/>
    <x v="11"/>
    <x v="11"/>
    <x v="17"/>
    <x v="17"/>
  </r>
  <r>
    <x v="4"/>
    <s v="EKO TRANSPORTES E RECOLHIMENTO DE RESIDUOS LTDA"/>
    <x v="11"/>
    <d v="2024-08-21T00:00:00"/>
    <d v="2024-08-23T00:00:00"/>
    <s v="'1031342"/>
    <s v="1 | 1"/>
    <x v="14"/>
    <x v="0"/>
    <n v="-94"/>
    <x v="103"/>
    <x v="102"/>
    <s v="RES: Reembolso Prestadora RIW Ana Paula - Pix: 21964946070"/>
    <x v="14"/>
    <x v="0"/>
    <x v="0"/>
    <n v="8001"/>
    <x v="17"/>
    <n v="80011"/>
    <s v="MARKETING (Administrativo)"/>
    <x v="0"/>
    <x v="4"/>
    <x v="0"/>
    <x v="0"/>
    <x v="0"/>
    <x v="0"/>
  </r>
  <r>
    <x v="4"/>
    <s v="EKO TRANSPORTES E RECOLHIMENTO DE RESIDUOS LTDA"/>
    <x v="11"/>
    <d v="2024-08-21T00:00:00"/>
    <d v="2024-09-15T00:00:00"/>
    <s v="'1032327"/>
    <s v="1 | 1"/>
    <x v="8"/>
    <x v="0"/>
    <n v="-24"/>
    <x v="107"/>
    <x v="106"/>
    <s v="CARTAO CLARA - ESTACIONAMENTO DIRETORIA"/>
    <x v="6"/>
    <x v="0"/>
    <x v="0"/>
    <n v="6001"/>
    <x v="6"/>
    <n v="60017"/>
    <s v="OPERACIONAL (Comum)"/>
    <x v="0"/>
    <x v="4"/>
    <x v="9"/>
    <x v="9"/>
    <x v="12"/>
    <x v="12"/>
  </r>
  <r>
    <x v="4"/>
    <s v="EKO TRANSPORTES E RECOLHIMENTO DE RESIDUOS LTDA"/>
    <x v="11"/>
    <d v="2024-08-21T00:00:00"/>
    <d v="2024-09-15T00:00:00"/>
    <s v="'1032433"/>
    <s v="1 | 1"/>
    <x v="8"/>
    <x v="0"/>
    <n v="-4.99"/>
    <x v="53"/>
    <x v="52"/>
    <s v="CARTAO CLARA CINTIA N ANEXO CPV *  REFERENTE AO IOF CHAT GPT OPENAI"/>
    <x v="0"/>
    <x v="0"/>
    <x v="0"/>
    <n v="2001"/>
    <x v="0"/>
    <n v="20011"/>
    <s v="CORPORATIVO (Administrativo)"/>
    <x v="1"/>
    <x v="4"/>
    <x v="0"/>
    <x v="0"/>
    <x v="3"/>
    <x v="3"/>
  </r>
  <r>
    <x v="4"/>
    <s v="EKO TRANSPORTES E RECOLHIMENTO DE RESIDUOS LTDA"/>
    <x v="11"/>
    <d v="2024-08-22T00:00:00"/>
    <d v="2024-08-26T00:00:00"/>
    <s v="'1031480"/>
    <s v="1 | 1"/>
    <x v="14"/>
    <x v="0"/>
    <n v="-63.35"/>
    <x v="87"/>
    <x v="86"/>
    <s v="RES: Reembolso funcionaria Elizane "/>
    <x v="22"/>
    <x v="0"/>
    <x v="0"/>
    <n v="4002"/>
    <x v="34"/>
    <n v="40021"/>
    <s v="VENDAS (Administrativo)"/>
    <x v="0"/>
    <x v="4"/>
    <x v="0"/>
    <x v="0"/>
    <x v="0"/>
    <x v="0"/>
  </r>
  <r>
    <x v="4"/>
    <s v="EKO TRANSPORTES E RECOLHIMENTO DE RESIDUOS LTDA"/>
    <x v="11"/>
    <d v="2024-08-23T00:00:00"/>
    <d v="2024-08-27T00:00:00"/>
    <s v="'1031534"/>
    <s v="1 | 1"/>
    <x v="14"/>
    <x v="0"/>
    <n v="-20.94"/>
    <x v="87"/>
    <x v="86"/>
    <s v="RES: Reembolso colaboradora Andrezza"/>
    <x v="14"/>
    <x v="0"/>
    <x v="0"/>
    <n v="8001"/>
    <x v="17"/>
    <n v="80011"/>
    <s v="MARKETING (Administrativo)"/>
    <x v="0"/>
    <x v="4"/>
    <x v="0"/>
    <x v="0"/>
    <x v="0"/>
    <x v="0"/>
  </r>
  <r>
    <x v="4"/>
    <s v="EKO TRANSPORTES E RECOLHIMENTO DE RESIDUOS LTDA"/>
    <x v="11"/>
    <d v="2024-08-25T00:00:00"/>
    <d v="2024-09-15T00:00:00"/>
    <s v="'1031642"/>
    <s v="1 | 1"/>
    <x v="8"/>
    <x v="0"/>
    <n v="-145.78"/>
    <x v="34"/>
    <x v="34"/>
    <s v="REF. CARTÃƒO CLARA - CLOUD LINUX INC S/N"/>
    <x v="9"/>
    <x v="0"/>
    <x v="0"/>
    <n v="8006"/>
    <x v="10"/>
    <n v="80061"/>
    <s v="TECNOLOGIA DA INFORMAÇÃO (Administrativo)"/>
    <x v="0"/>
    <x v="4"/>
    <x v="0"/>
    <x v="0"/>
    <x v="0"/>
    <x v="0"/>
  </r>
  <r>
    <x v="4"/>
    <s v="EKO TRANSPORTES E RECOLHIMENTO DE RESIDUOS LTDA"/>
    <x v="11"/>
    <d v="2024-08-25T00:00:00"/>
    <d v="2024-09-15T00:00:00"/>
    <s v="'1031642"/>
    <s v="1 | 1"/>
    <x v="8"/>
    <x v="0"/>
    <n v="-2.5499999999999998"/>
    <x v="53"/>
    <x v="52"/>
    <s v="REF. CARTÃƒO CLARA - CLOUD LINUX INC S/N"/>
    <x v="0"/>
    <x v="0"/>
    <x v="0"/>
    <n v="2001"/>
    <x v="0"/>
    <n v="20011"/>
    <s v="CORPORATIVO (Administrativo)"/>
    <x v="1"/>
    <x v="4"/>
    <x v="0"/>
    <x v="0"/>
    <x v="3"/>
    <x v="3"/>
  </r>
  <r>
    <x v="4"/>
    <s v="EKO TRANSPORTES E RECOLHIMENTO DE RESIDUOS LTDA"/>
    <x v="11"/>
    <d v="2024-08-25T00:00:00"/>
    <d v="2024-09-15T00:00:00"/>
    <s v="'1031644"/>
    <s v="1 | 1"/>
    <x v="8"/>
    <x v="0"/>
    <n v="-58.31"/>
    <x v="34"/>
    <x v="34"/>
    <s v="REF. CARTÃƒO CLARA - CLOUD LINUX INC S/N"/>
    <x v="9"/>
    <x v="0"/>
    <x v="0"/>
    <n v="8006"/>
    <x v="10"/>
    <n v="80061"/>
    <s v="TECNOLOGIA DA INFORMAÇÃO (Administrativo)"/>
    <x v="0"/>
    <x v="4"/>
    <x v="0"/>
    <x v="0"/>
    <x v="0"/>
    <x v="0"/>
  </r>
  <r>
    <x v="4"/>
    <s v="EKO TRANSPORTES E RECOLHIMENTO DE RESIDUOS LTDA"/>
    <x v="11"/>
    <d v="2024-08-25T00:00:00"/>
    <d v="2024-09-15T00:00:00"/>
    <s v="'1031644"/>
    <s v="1 | 1"/>
    <x v="8"/>
    <x v="0"/>
    <n v="0"/>
    <x v="53"/>
    <x v="52"/>
    <s v="REF. CARTÃƒO CLARA - CLOUD LINUX INC S/N"/>
    <x v="0"/>
    <x v="0"/>
    <x v="0"/>
    <n v="2001"/>
    <x v="0"/>
    <n v="20011"/>
    <s v="CORPORATIVO (Administrativo)"/>
    <x v="1"/>
    <x v="4"/>
    <x v="0"/>
    <x v="0"/>
    <x v="3"/>
    <x v="3"/>
  </r>
  <r>
    <x v="4"/>
    <s v="EKO TRANSPORTES E RECOLHIMENTO DE RESIDUOS LTDA"/>
    <x v="11"/>
    <d v="2024-08-25T00:00:00"/>
    <d v="2024-09-15T00:00:00"/>
    <s v="'1032332"/>
    <s v="1 | 1"/>
    <x v="8"/>
    <x v="0"/>
    <n v="-5.91"/>
    <x v="53"/>
    <x v="52"/>
    <s v="REF. CARTÃƒO CLARA - CLOUD LINUX INC S/N"/>
    <x v="0"/>
    <x v="0"/>
    <x v="0"/>
    <n v="2001"/>
    <x v="0"/>
    <n v="20011"/>
    <s v="CORPORATIVO (Administrativo)"/>
    <x v="1"/>
    <x v="4"/>
    <x v="0"/>
    <x v="0"/>
    <x v="3"/>
    <x v="3"/>
  </r>
  <r>
    <x v="4"/>
    <s v="EKO TRANSPORTES E RECOLHIMENTO DE RESIDUOS LTDA"/>
    <x v="11"/>
    <d v="2024-08-25T00:00:00"/>
    <d v="2024-09-15T00:00:00"/>
    <s v="'1032332"/>
    <s v="1 | 1"/>
    <x v="8"/>
    <x v="0"/>
    <n v="0"/>
    <x v="34"/>
    <x v="34"/>
    <s v="REF. CARTÃƒO CLARA - CLOUD LINUX INC S/N"/>
    <x v="9"/>
    <x v="0"/>
    <x v="0"/>
    <n v="8006"/>
    <x v="10"/>
    <n v="80061"/>
    <s v="TECNOLOGIA DA INFORMAÇÃO (Administrativo)"/>
    <x v="0"/>
    <x v="4"/>
    <x v="0"/>
    <x v="0"/>
    <x v="0"/>
    <x v="0"/>
  </r>
  <r>
    <x v="4"/>
    <s v="EKO TRANSPORTES E RECOLHIMENTO DE RESIDUOS LTDA"/>
    <x v="11"/>
    <d v="2024-08-25T00:00:00"/>
    <d v="2024-09-15T00:00:00"/>
    <s v="'1032333"/>
    <s v="1 | 2"/>
    <x v="8"/>
    <x v="0"/>
    <n v="-139.66"/>
    <x v="34"/>
    <x v="34"/>
    <s v="REF. CARTÃƒO CLARA - CLOUD LINUX INC S/N"/>
    <x v="9"/>
    <x v="0"/>
    <x v="0"/>
    <n v="8006"/>
    <x v="10"/>
    <n v="80061"/>
    <s v="TECNOLOGIA DA INFORMAÇÃO (Administrativo)"/>
    <x v="0"/>
    <x v="4"/>
    <x v="0"/>
    <x v="0"/>
    <x v="0"/>
    <x v="0"/>
  </r>
  <r>
    <x v="4"/>
    <s v="EKO TRANSPORTES E RECOLHIMENTO DE RESIDUOS LTDA"/>
    <x v="11"/>
    <d v="2024-08-25T00:00:00"/>
    <d v="2024-09-15T00:00:00"/>
    <s v="'1032333"/>
    <s v="1 | 2"/>
    <x v="8"/>
    <x v="0"/>
    <n v="-6.12"/>
    <x v="53"/>
    <x v="52"/>
    <s v="REF. CARTÃƒO CLARA - CLOUD LINUX INC S/N"/>
    <x v="9"/>
    <x v="0"/>
    <x v="0"/>
    <n v="8006"/>
    <x v="10"/>
    <n v="80061"/>
    <s v="TECNOLOGIA DA INFORMAÇÃO (Administrativo)"/>
    <x v="1"/>
    <x v="4"/>
    <x v="0"/>
    <x v="0"/>
    <x v="3"/>
    <x v="3"/>
  </r>
  <r>
    <x v="4"/>
    <s v="EKO TRANSPORTES E RECOLHIMENTO DE RESIDUOS LTDA"/>
    <x v="11"/>
    <d v="2024-08-25T00:00:00"/>
    <d v="2024-09-15T00:00:00"/>
    <s v="'1032333"/>
    <s v="2 | 2"/>
    <x v="8"/>
    <x v="0"/>
    <n v="-6.12"/>
    <x v="34"/>
    <x v="34"/>
    <s v="REF. CARTÃƒO CLARA - CLOUD LINUX INC S/N"/>
    <x v="9"/>
    <x v="0"/>
    <x v="0"/>
    <n v="8006"/>
    <x v="10"/>
    <n v="80061"/>
    <s v="TECNOLOGIA DA INFORMAÇÃO (Administrativo)"/>
    <x v="0"/>
    <x v="4"/>
    <x v="0"/>
    <x v="0"/>
    <x v="0"/>
    <x v="0"/>
  </r>
  <r>
    <x v="4"/>
    <s v="EKO TRANSPORTES E RECOLHIMENTO DE RESIDUOS LTDA"/>
    <x v="11"/>
    <d v="2024-08-25T00:00:00"/>
    <d v="2024-09-15T00:00:00"/>
    <s v="'1032333"/>
    <s v="2 | 2"/>
    <x v="8"/>
    <x v="0"/>
    <n v="-0.27"/>
    <x v="53"/>
    <x v="52"/>
    <s v="REF. CARTÃƒO CLARA - CLOUD LINUX INC S/N"/>
    <x v="9"/>
    <x v="0"/>
    <x v="0"/>
    <n v="8006"/>
    <x v="10"/>
    <n v="80061"/>
    <s v="TECNOLOGIA DA INFORMAÇÃO (Administrativo)"/>
    <x v="1"/>
    <x v="4"/>
    <x v="0"/>
    <x v="0"/>
    <x v="3"/>
    <x v="3"/>
  </r>
  <r>
    <x v="4"/>
    <s v="EKO TRANSPORTES E RECOLHIMENTO DE RESIDUOS LTDA"/>
    <x v="11"/>
    <d v="2024-08-26T00:00:00"/>
    <d v="2024-09-15T00:00:00"/>
    <s v="'1031739"/>
    <s v="1 | 1"/>
    <x v="8"/>
    <x v="0"/>
    <n v="-4"/>
    <x v="107"/>
    <x v="106"/>
    <s v="REF. PEDAGIO LANSA MULTIPLAN"/>
    <x v="6"/>
    <x v="0"/>
    <x v="0"/>
    <n v="7005"/>
    <x v="37"/>
    <n v="70057"/>
    <s v="MULTIPLAN (Comum)"/>
    <x v="0"/>
    <x v="4"/>
    <x v="9"/>
    <x v="9"/>
    <x v="12"/>
    <x v="12"/>
  </r>
  <r>
    <x v="4"/>
    <s v="EKO TRANSPORTES E RECOLHIMENTO DE RESIDUOS LTDA"/>
    <x v="11"/>
    <d v="2024-08-26T00:00:00"/>
    <d v="2024-09-15T00:00:00"/>
    <s v="'1031740"/>
    <s v="1 | 1"/>
    <x v="8"/>
    <x v="0"/>
    <n v="-13.5"/>
    <x v="107"/>
    <x v="106"/>
    <s v="REF. ESTACIONAMENTO MULTIPLAN - CARTAO CLARA"/>
    <x v="6"/>
    <x v="0"/>
    <x v="0"/>
    <n v="7005"/>
    <x v="37"/>
    <n v="70057"/>
    <s v="MULTIPLAN (Comum)"/>
    <x v="0"/>
    <x v="4"/>
    <x v="9"/>
    <x v="9"/>
    <x v="12"/>
    <x v="12"/>
  </r>
  <r>
    <x v="4"/>
    <s v="EKO TRANSPORTES E RECOLHIMENTO DE RESIDUOS LTDA"/>
    <x v="11"/>
    <d v="2024-08-26T00:00:00"/>
    <d v="2024-09-15T00:00:00"/>
    <s v="'1031741"/>
    <s v="1 | 1"/>
    <x v="8"/>
    <x v="0"/>
    <n v="-14.5"/>
    <x v="107"/>
    <x v="106"/>
    <s v="REF. ESTACIONAMENTO MULTIPLAN - CARTAO CLARA"/>
    <x v="6"/>
    <x v="0"/>
    <x v="0"/>
    <n v="7005"/>
    <x v="37"/>
    <n v="70057"/>
    <s v="MULTIPLAN (Comum)"/>
    <x v="0"/>
    <x v="4"/>
    <x v="9"/>
    <x v="9"/>
    <x v="12"/>
    <x v="12"/>
  </r>
  <r>
    <x v="4"/>
    <s v="EKO TRANSPORTES E RECOLHIMENTO DE RESIDUOS LTDA"/>
    <x v="11"/>
    <d v="2024-08-27T00:00:00"/>
    <d v="2024-08-28T00:00:00"/>
    <s v="'1031651"/>
    <s v="1 | 1"/>
    <x v="8"/>
    <x v="0"/>
    <n v="-4951.2"/>
    <x v="7"/>
    <x v="7"/>
    <s v="REF. DEVOLUÃ‡ÃƒO DE PAGAMENTO CLIENTE NAZA RJ COSMETICOS LTDA."/>
    <x v="0"/>
    <x v="0"/>
    <x v="0"/>
    <n v="2001"/>
    <x v="0"/>
    <n v="20011"/>
    <s v="CORPORATIVO (Administrativo)"/>
    <x v="0"/>
    <x v="4"/>
    <x v="0"/>
    <x v="0"/>
    <x v="0"/>
    <x v="0"/>
  </r>
  <r>
    <x v="4"/>
    <s v="EKO TRANSPORTES E RECOLHIMENTO DE RESIDUOS LTDA"/>
    <x v="11"/>
    <d v="2024-08-29T00:00:00"/>
    <d v="2024-09-02T00:00:00"/>
    <s v="'1031816"/>
    <s v="1 | 1"/>
    <x v="14"/>
    <x v="0"/>
    <n v="-15.98"/>
    <x v="87"/>
    <x v="86"/>
    <s v="RES: Reembolso funcionaria Michelle"/>
    <x v="22"/>
    <x v="0"/>
    <x v="0"/>
    <n v="4002"/>
    <x v="34"/>
    <n v="40021"/>
    <s v="VENDAS (Administrativo)"/>
    <x v="0"/>
    <x v="4"/>
    <x v="0"/>
    <x v="0"/>
    <x v="0"/>
    <x v="0"/>
  </r>
  <r>
    <x v="4"/>
    <s v="EKO TRANSPORTES E RECOLHIMENTO DE RESIDUOS LTDA"/>
    <x v="11"/>
    <d v="2024-08-31T00:00:00"/>
    <d v="2024-09-15T00:00:00"/>
    <s v="'1032285"/>
    <s v="1 | 1"/>
    <x v="8"/>
    <x v="0"/>
    <n v="-11"/>
    <x v="120"/>
    <x v="118"/>
    <s v="CARTAO CLARA - AILTON"/>
    <x v="12"/>
    <x v="0"/>
    <x v="0"/>
    <n v="4003"/>
    <x v="13"/>
    <n v="40032"/>
    <s v="RELACIONAMENTO (Extraordinário)"/>
    <x v="0"/>
    <x v="4"/>
    <x v="9"/>
    <x v="9"/>
    <x v="22"/>
    <x v="22"/>
  </r>
  <r>
    <x v="4"/>
    <s v="EKO TRANSPORTES E RECOLHIMENTO DE RESIDUOS LTDA"/>
    <x v="11"/>
    <d v="2024-08-31T00:00:00"/>
    <d v="2024-09-15T00:00:00"/>
    <s v="'1032286"/>
    <s v="1 | 1"/>
    <x v="8"/>
    <x v="0"/>
    <n v="-14"/>
    <x v="120"/>
    <x v="118"/>
    <s v="CARTAO CLARA - AILTON"/>
    <x v="12"/>
    <x v="0"/>
    <x v="0"/>
    <n v="4003"/>
    <x v="13"/>
    <n v="40032"/>
    <s v="RELACIONAMENTO (Extraordinário)"/>
    <x v="0"/>
    <x v="4"/>
    <x v="9"/>
    <x v="9"/>
    <x v="22"/>
    <x v="22"/>
  </r>
  <r>
    <x v="4"/>
    <s v="EKO TRANSPORTES E RECOLHIMENTO DE RESIDUOS LTDA"/>
    <x v="11"/>
    <d v="2024-08-31T00:00:00"/>
    <d v="2024-09-15T00:00:00"/>
    <s v="'1032287"/>
    <s v="1 | 1"/>
    <x v="8"/>
    <x v="0"/>
    <n v="-4"/>
    <x v="120"/>
    <x v="118"/>
    <s v="CARTAO CLARA - AILTON - PEDAGIO"/>
    <x v="12"/>
    <x v="0"/>
    <x v="0"/>
    <n v="4003"/>
    <x v="13"/>
    <n v="40032"/>
    <s v="RELACIONAMENTO (Extraordinário)"/>
    <x v="0"/>
    <x v="4"/>
    <x v="9"/>
    <x v="9"/>
    <x v="22"/>
    <x v="22"/>
  </r>
  <r>
    <x v="4"/>
    <s v="EKO TRANSPORTES E RECOLHIMENTO DE RESIDUOS LTDA"/>
    <x v="11"/>
    <d v="2024-08-31T00:00:00"/>
    <d v="2024-09-15T00:00:00"/>
    <s v="'1032288"/>
    <s v="1 | 1"/>
    <x v="8"/>
    <x v="0"/>
    <n v="-4"/>
    <x v="120"/>
    <x v="118"/>
    <s v="CARTAO CLARA - AILTON - PEDAGIO"/>
    <x v="12"/>
    <x v="0"/>
    <x v="0"/>
    <n v="4003"/>
    <x v="13"/>
    <n v="40032"/>
    <s v="RELACIONAMENTO (Extraordinário)"/>
    <x v="0"/>
    <x v="4"/>
    <x v="9"/>
    <x v="9"/>
    <x v="22"/>
    <x v="22"/>
  </r>
  <r>
    <x v="4"/>
    <s v="EKO TRANSPORTES E RECOLHIMENTO DE RESIDUOS LTDA"/>
    <x v="11"/>
    <d v="2024-09-02T00:00:00"/>
    <d v="2024-09-15T00:00:00"/>
    <s v="'1032415"/>
    <s v="1 | 2"/>
    <x v="8"/>
    <x v="0"/>
    <n v="-3916.44"/>
    <x v="88"/>
    <x v="87"/>
    <s v="REF. COMPRA CARTAO CLARA GUILHERME"/>
    <x v="19"/>
    <x v="0"/>
    <x v="0"/>
    <n v="1002"/>
    <x v="22"/>
    <n v="10021"/>
    <s v="DIRETORIA (Administrativo)"/>
    <x v="0"/>
    <x v="4"/>
    <x v="0"/>
    <x v="0"/>
    <x v="0"/>
    <x v="0"/>
  </r>
  <r>
    <x v="4"/>
    <s v="EKO TRANSPORTES E RECOLHIMENTO DE RESIDUOS LTDA"/>
    <x v="11"/>
    <d v="2024-09-02T00:00:00"/>
    <d v="2024-09-15T00:00:00"/>
    <s v="'1032415"/>
    <s v="1 | 2"/>
    <x v="8"/>
    <x v="0"/>
    <n v="-171.54"/>
    <x v="53"/>
    <x v="52"/>
    <s v="REF. COMPRA CARTAO CLARA GUILHERME"/>
    <x v="19"/>
    <x v="0"/>
    <x v="0"/>
    <n v="1002"/>
    <x v="22"/>
    <n v="10021"/>
    <s v="DIRETORIA (Administrativo)"/>
    <x v="1"/>
    <x v="4"/>
    <x v="0"/>
    <x v="0"/>
    <x v="3"/>
    <x v="3"/>
  </r>
  <r>
    <x v="4"/>
    <s v="EKO TRANSPORTES E RECOLHIMENTO DE RESIDUOS LTDA"/>
    <x v="11"/>
    <d v="2024-09-02T00:00:00"/>
    <d v="2024-09-15T00:00:00"/>
    <s v="'1032415"/>
    <s v="2 | 2"/>
    <x v="8"/>
    <x v="0"/>
    <n v="-171.54"/>
    <x v="88"/>
    <x v="87"/>
    <s v="REF. COMPRA CARTAO CLARA GUILHERME"/>
    <x v="19"/>
    <x v="0"/>
    <x v="0"/>
    <n v="1002"/>
    <x v="22"/>
    <n v="10021"/>
    <s v="DIRETORIA (Administrativo)"/>
    <x v="0"/>
    <x v="4"/>
    <x v="0"/>
    <x v="0"/>
    <x v="0"/>
    <x v="0"/>
  </r>
  <r>
    <x v="4"/>
    <s v="EKO TRANSPORTES E RECOLHIMENTO DE RESIDUOS LTDA"/>
    <x v="11"/>
    <d v="2024-09-02T00:00:00"/>
    <d v="2024-09-15T00:00:00"/>
    <s v="'1032415"/>
    <s v="2 | 2"/>
    <x v="8"/>
    <x v="0"/>
    <n v="-7.51"/>
    <x v="53"/>
    <x v="52"/>
    <s v="REF. COMPRA CARTAO CLARA GUILHERME"/>
    <x v="19"/>
    <x v="0"/>
    <x v="0"/>
    <n v="1002"/>
    <x v="22"/>
    <n v="10021"/>
    <s v="DIRETORIA (Administrativo)"/>
    <x v="1"/>
    <x v="4"/>
    <x v="0"/>
    <x v="0"/>
    <x v="3"/>
    <x v="3"/>
  </r>
  <r>
    <x v="4"/>
    <s v="EKO TRANSPORTES E RECOLHIMENTO DE RESIDUOS LTDA"/>
    <x v="11"/>
    <d v="2024-09-03T00:00:00"/>
    <d v="2024-09-15T00:00:00"/>
    <s v="'1032419"/>
    <s v="1 | 1"/>
    <x v="8"/>
    <x v="0"/>
    <n v="-58.9"/>
    <x v="7"/>
    <x v="7"/>
    <s v="REF. PLANO ANUAL - PESQUISA JURIDICA - CARTAO CLARA"/>
    <x v="4"/>
    <x v="0"/>
    <x v="0"/>
    <n v="8002"/>
    <x v="4"/>
    <n v="80021"/>
    <s v="JURÍDICO (Administrativo)"/>
    <x v="0"/>
    <x v="4"/>
    <x v="0"/>
    <x v="0"/>
    <x v="0"/>
    <x v="0"/>
  </r>
  <r>
    <x v="4"/>
    <s v="EKO TRANSPORTES E RECOLHIMENTO DE RESIDUOS LTDA"/>
    <x v="11"/>
    <d v="2024-09-03T00:00:00"/>
    <d v="2024-09-15T00:00:00"/>
    <s v="'1032421"/>
    <s v="1 | 2"/>
    <x v="8"/>
    <x v="0"/>
    <n v="-27"/>
    <x v="107"/>
    <x v="106"/>
    <s v="CARTAO CLARA - ESTACIONAMENTO DIRETORIA"/>
    <x v="6"/>
    <x v="0"/>
    <x v="0"/>
    <n v="6001"/>
    <x v="6"/>
    <n v="60017"/>
    <s v="OPERACIONAL (Comum)"/>
    <x v="0"/>
    <x v="4"/>
    <x v="9"/>
    <x v="9"/>
    <x v="12"/>
    <x v="12"/>
  </r>
  <r>
    <x v="4"/>
    <s v="EKO TRANSPORTES E RECOLHIMENTO DE RESIDUOS LTDA"/>
    <x v="11"/>
    <d v="2024-09-03T00:00:00"/>
    <d v="2024-09-15T00:00:00"/>
    <s v="'1032421"/>
    <s v="2 | 2"/>
    <x v="8"/>
    <x v="0"/>
    <n v="-40"/>
    <x v="107"/>
    <x v="106"/>
    <s v="CARTAO CLARA - ESTACIONAMENTO DIRETORIA"/>
    <x v="6"/>
    <x v="0"/>
    <x v="0"/>
    <n v="6001"/>
    <x v="6"/>
    <n v="60017"/>
    <s v="OPERACIONAL (Comum)"/>
    <x v="0"/>
    <x v="4"/>
    <x v="9"/>
    <x v="9"/>
    <x v="12"/>
    <x v="12"/>
  </r>
  <r>
    <x v="4"/>
    <s v="EKO TRANSPORTES E RECOLHIMENTO DE RESIDUOS LTDA"/>
    <x v="11"/>
    <d v="2024-09-09T00:00:00"/>
    <d v="2024-09-12T00:00:00"/>
    <s v="'1032281"/>
    <s v="1 | 1"/>
    <x v="8"/>
    <x v="0"/>
    <n v="-898"/>
    <x v="112"/>
    <x v="110"/>
    <s v="REF. SolicitaÃ§Ã£o de pagamento (Costureira) "/>
    <x v="2"/>
    <x v="0"/>
    <x v="0"/>
    <n v="5003"/>
    <x v="31"/>
    <n v="50037"/>
    <s v="LAVANDERIA (Comum)"/>
    <x v="0"/>
    <x v="4"/>
    <x v="9"/>
    <x v="9"/>
    <x v="18"/>
    <x v="18"/>
  </r>
  <r>
    <x v="4"/>
    <s v="EKO TRANSPORTES E RECOLHIMENTO DE RESIDUOS LTDA"/>
    <x v="11"/>
    <d v="2024-09-10T00:00:00"/>
    <d v="2024-09-20T00:00:00"/>
    <s v="'1032760"/>
    <s v="1 | 1"/>
    <x v="8"/>
    <x v="0"/>
    <n v="-90"/>
    <x v="34"/>
    <x v="34"/>
    <s v="REF. PPRO PARTSLINK CARTAO EKO"/>
    <x v="7"/>
    <x v="0"/>
    <x v="0"/>
    <n v="3008"/>
    <x v="26"/>
    <n v="30087"/>
    <s v="ALMOXARIFADO (Comum)"/>
    <x v="0"/>
    <x v="4"/>
    <x v="0"/>
    <x v="0"/>
    <x v="0"/>
    <x v="0"/>
  </r>
  <r>
    <x v="4"/>
    <s v="EKO TRANSPORTES E RECOLHIMENTO DE RESIDUOS LTDA"/>
    <x v="12"/>
    <d v="2024-09-09T00:00:00"/>
    <d v="2024-10-15T00:00:00"/>
    <s v="'1032509"/>
    <s v="1 | 1"/>
    <x v="8"/>
    <x v="0"/>
    <n v="-20"/>
    <x v="107"/>
    <x v="106"/>
    <s v="CARTAO CLARA - ESTACIONAMENTO MULTIPLAN"/>
    <x v="6"/>
    <x v="0"/>
    <x v="0"/>
    <n v="7005"/>
    <x v="37"/>
    <n v="70057"/>
    <s v="MULTIPLAN (Comum)"/>
    <x v="0"/>
    <x v="4"/>
    <x v="9"/>
    <x v="9"/>
    <x v="12"/>
    <x v="12"/>
  </r>
  <r>
    <x v="4"/>
    <s v="EKO TRANSPORTES E RECOLHIMENTO DE RESIDUOS LTDA"/>
    <x v="12"/>
    <d v="2024-09-10T00:00:00"/>
    <d v="2024-09-10T00:00:00"/>
    <s v="'1032524"/>
    <s v="1 | 1"/>
    <x v="8"/>
    <x v="0"/>
    <n v="-635.37"/>
    <x v="17"/>
    <x v="17"/>
    <s v="REF. RETIRADA - SOBRA DO VALOR DA CADEG"/>
    <x v="0"/>
    <x v="0"/>
    <x v="0"/>
    <n v="2001"/>
    <x v="0"/>
    <n v="20011"/>
    <s v="CORPORATIVO (Administrativo)"/>
    <x v="1"/>
    <x v="4"/>
    <x v="7"/>
    <x v="7"/>
    <x v="8"/>
    <x v="8"/>
  </r>
  <r>
    <x v="4"/>
    <s v="EKO TRANSPORTES E RECOLHIMENTO DE RESIDUOS LTDA"/>
    <x v="12"/>
    <d v="2024-09-12T00:00:00"/>
    <d v="2024-10-15T00:00:00"/>
    <s v="'1032510"/>
    <s v="1 | 1"/>
    <x v="8"/>
    <x v="0"/>
    <n v="-36"/>
    <x v="107"/>
    <x v="106"/>
    <s v="CARTAO CLARA - ESTACIONAMENTO MULTIPLAN"/>
    <x v="6"/>
    <x v="0"/>
    <x v="0"/>
    <n v="6001"/>
    <x v="6"/>
    <n v="60017"/>
    <s v="OPERACIONAL (Comum)"/>
    <x v="0"/>
    <x v="4"/>
    <x v="9"/>
    <x v="9"/>
    <x v="12"/>
    <x v="12"/>
  </r>
  <r>
    <x v="4"/>
    <s v="EKO TRANSPORTES E RECOLHIMENTO DE RESIDUOS LTDA"/>
    <x v="12"/>
    <d v="2024-09-13T00:00:00"/>
    <d v="2024-10-20T00:00:00"/>
    <s v="'1034113"/>
    <s v="1 | 1"/>
    <x v="8"/>
    <x v="0"/>
    <n v="-90"/>
    <x v="7"/>
    <x v="7"/>
    <s v="REF. PPRO PARTSLINK CARTAO EKO"/>
    <x v="9"/>
    <x v="0"/>
    <x v="0"/>
    <n v="8006"/>
    <x v="10"/>
    <n v="80061"/>
    <s v="TECNOLOGIA DA INFORMAÇÃO (Administrativo)"/>
    <x v="0"/>
    <x v="4"/>
    <x v="0"/>
    <x v="0"/>
    <x v="0"/>
    <x v="0"/>
  </r>
  <r>
    <x v="4"/>
    <s v="EKO TRANSPORTES E RECOLHIMENTO DE RESIDUOS LTDA"/>
    <x v="12"/>
    <d v="2024-09-16T00:00:00"/>
    <d v="2024-09-18T00:00:00"/>
    <s v="'1032789"/>
    <s v="1 | 1"/>
    <x v="14"/>
    <x v="0"/>
    <n v="-271.13"/>
    <x v="87"/>
    <x v="86"/>
    <s v="REF. REEMBOLSO POR DESLOCAMENTO/LOCOMOÃ‡ÃƒO - VALERIO GAMA"/>
    <x v="22"/>
    <x v="0"/>
    <x v="0"/>
    <n v="4002"/>
    <x v="34"/>
    <n v="40021"/>
    <s v="VENDAS (Administrativo)"/>
    <x v="0"/>
    <x v="4"/>
    <x v="0"/>
    <x v="0"/>
    <x v="0"/>
    <x v="0"/>
  </r>
  <r>
    <x v="4"/>
    <s v="EKO TRANSPORTES E RECOLHIMENTO DE RESIDUOS LTDA"/>
    <x v="12"/>
    <d v="2024-09-16T00:00:00"/>
    <d v="2024-09-18T00:00:00"/>
    <s v="'1032790"/>
    <s v="1 | 1"/>
    <x v="14"/>
    <x v="0"/>
    <n v="-397.86"/>
    <x v="87"/>
    <x v="86"/>
    <s v="REF. REEMBOLSO POR DESLOCAMENTO/LOCOMOÃ‡ÃƒO - DALMO JUNIOR"/>
    <x v="22"/>
    <x v="0"/>
    <x v="0"/>
    <n v="4002"/>
    <x v="34"/>
    <n v="40021"/>
    <s v="VENDAS (Administrativo)"/>
    <x v="0"/>
    <x v="4"/>
    <x v="0"/>
    <x v="0"/>
    <x v="0"/>
    <x v="0"/>
  </r>
  <r>
    <x v="4"/>
    <s v="EKO TRANSPORTES E RECOLHIMENTO DE RESIDUOS LTDA"/>
    <x v="12"/>
    <d v="2024-09-16T00:00:00"/>
    <d v="2024-09-18T00:00:00"/>
    <s v="'1032791"/>
    <s v="1 | 1"/>
    <x v="14"/>
    <x v="0"/>
    <n v="-65.959999999999994"/>
    <x v="87"/>
    <x v="86"/>
    <s v="REF. REEMBOLSO POR DESLOCAMENTO/LOCOMOÃ‡ÃƒO - FLAVIO VIANA"/>
    <x v="22"/>
    <x v="0"/>
    <x v="0"/>
    <n v="4002"/>
    <x v="34"/>
    <n v="40021"/>
    <s v="VENDAS (Administrativo)"/>
    <x v="0"/>
    <x v="4"/>
    <x v="0"/>
    <x v="0"/>
    <x v="0"/>
    <x v="0"/>
  </r>
  <r>
    <x v="4"/>
    <s v="EKO TRANSPORTES E RECOLHIMENTO DE RESIDUOS LTDA"/>
    <x v="12"/>
    <d v="2024-09-16T00:00:00"/>
    <d v="2024-09-18T00:00:00"/>
    <s v="'1032792"/>
    <s v="1 | 1"/>
    <x v="14"/>
    <x v="0"/>
    <n v="-123.24"/>
    <x v="87"/>
    <x v="86"/>
    <s v="REF. REEMBOLSO POR DESLOCAMENTO/LOCOMOÃ‡ÃƒO - LUIZ FELIX"/>
    <x v="22"/>
    <x v="0"/>
    <x v="0"/>
    <n v="4002"/>
    <x v="34"/>
    <n v="40021"/>
    <s v="VENDAS (Administrativo)"/>
    <x v="0"/>
    <x v="4"/>
    <x v="0"/>
    <x v="0"/>
    <x v="0"/>
    <x v="0"/>
  </r>
  <r>
    <x v="4"/>
    <s v="EKO TRANSPORTES E RECOLHIMENTO DE RESIDUOS LTDA"/>
    <x v="12"/>
    <d v="2024-09-17T00:00:00"/>
    <d v="2024-09-18T00:00:00"/>
    <s v="'1032869"/>
    <s v="1 | 1"/>
    <x v="14"/>
    <x v="0"/>
    <n v="-19.899999999999999"/>
    <x v="87"/>
    <x v="86"/>
    <s v="RES: Reembolso colaboradora Andrezza - Capcut"/>
    <x v="14"/>
    <x v="0"/>
    <x v="0"/>
    <n v="8001"/>
    <x v="17"/>
    <n v="80011"/>
    <s v="MARKETING (Administrativo)"/>
    <x v="0"/>
    <x v="4"/>
    <x v="0"/>
    <x v="0"/>
    <x v="0"/>
    <x v="0"/>
  </r>
  <r>
    <x v="4"/>
    <s v="EKO TRANSPORTES E RECOLHIMENTO DE RESIDUOS LTDA"/>
    <x v="12"/>
    <d v="2024-09-20T00:00:00"/>
    <d v="2024-10-15T00:00:00"/>
    <s v="'1033345"/>
    <s v="1 | 1"/>
    <x v="8"/>
    <x v="0"/>
    <n v="-114.18"/>
    <x v="7"/>
    <x v="7"/>
    <s v="CARTAO CLARA CINTIA N ANEXO CPV *  REFERENTE AO CHAT GPT OPENAI"/>
    <x v="14"/>
    <x v="0"/>
    <x v="0"/>
    <n v="8001"/>
    <x v="17"/>
    <n v="80011"/>
    <s v="MARKETING (Administrativo)"/>
    <x v="0"/>
    <x v="4"/>
    <x v="0"/>
    <x v="0"/>
    <x v="0"/>
    <x v="0"/>
  </r>
  <r>
    <x v="4"/>
    <s v="EKO TRANSPORTES E RECOLHIMENTO DE RESIDUOS LTDA"/>
    <x v="12"/>
    <d v="2024-09-20T00:00:00"/>
    <d v="2024-10-15T00:00:00"/>
    <s v="'1033345"/>
    <s v="1 | 1"/>
    <x v="8"/>
    <x v="0"/>
    <n v="-5"/>
    <x v="53"/>
    <x v="52"/>
    <s v="CARTAO CLARA CINTIA N ANEXO CPV *  REFERENTE AO CHAT GPT OPENAI"/>
    <x v="0"/>
    <x v="0"/>
    <x v="0"/>
    <n v="2001"/>
    <x v="0"/>
    <n v="20011"/>
    <s v="CORPORATIVO (Administrativo)"/>
    <x v="1"/>
    <x v="4"/>
    <x v="0"/>
    <x v="0"/>
    <x v="3"/>
    <x v="3"/>
  </r>
  <r>
    <x v="4"/>
    <s v="EKO TRANSPORTES E RECOLHIMENTO DE RESIDUOS LTDA"/>
    <x v="12"/>
    <d v="2024-09-20T00:00:00"/>
    <d v="2024-10-15T00:00:00"/>
    <s v="'1033952"/>
    <s v="1 | 1"/>
    <x v="8"/>
    <x v="0"/>
    <n v="-30"/>
    <x v="7"/>
    <x v="7"/>
    <s v="REF COMPRA CARTAO CLARA "/>
    <x v="19"/>
    <x v="0"/>
    <x v="0"/>
    <n v="1002"/>
    <x v="22"/>
    <n v="10021"/>
    <s v="DIRETORIA (Administrativo)"/>
    <x v="0"/>
    <x v="4"/>
    <x v="0"/>
    <x v="0"/>
    <x v="0"/>
    <x v="0"/>
  </r>
  <r>
    <x v="4"/>
    <s v="EKO TRANSPORTES E RECOLHIMENTO DE RESIDUOS LTDA"/>
    <x v="12"/>
    <d v="2024-09-24T00:00:00"/>
    <d v="2024-10-15T00:00:00"/>
    <s v="'1033962"/>
    <s v="1 | 1"/>
    <x v="8"/>
    <x v="0"/>
    <n v="-58.25"/>
    <x v="34"/>
    <x v="34"/>
    <s v="REF. CARTÃƒO CLARA - CLICKUP"/>
    <x v="9"/>
    <x v="0"/>
    <x v="0"/>
    <n v="8006"/>
    <x v="10"/>
    <n v="80061"/>
    <s v="TECNOLOGIA DA INFORMAÇÃO (Administrativo)"/>
    <x v="0"/>
    <x v="4"/>
    <x v="0"/>
    <x v="0"/>
    <x v="0"/>
    <x v="0"/>
  </r>
  <r>
    <x v="4"/>
    <s v="EKO TRANSPORTES E RECOLHIMENTO DE RESIDUOS LTDA"/>
    <x v="12"/>
    <d v="2024-09-24T00:00:00"/>
    <d v="2024-10-15T00:00:00"/>
    <s v="'1033962"/>
    <s v="1 | 1"/>
    <x v="8"/>
    <x v="0"/>
    <n v="-2.5499999999999998"/>
    <x v="53"/>
    <x v="52"/>
    <s v="REF. CARTÃƒO CLARA - CLICKUP"/>
    <x v="9"/>
    <x v="0"/>
    <x v="0"/>
    <n v="8006"/>
    <x v="10"/>
    <n v="80061"/>
    <s v="TECNOLOGIA DA INFORMAÇÃO (Administrativo)"/>
    <x v="1"/>
    <x v="4"/>
    <x v="0"/>
    <x v="0"/>
    <x v="3"/>
    <x v="3"/>
  </r>
  <r>
    <x v="4"/>
    <s v="EKO TRANSPORTES E RECOLHIMENTO DE RESIDUOS LTDA"/>
    <x v="12"/>
    <d v="2024-09-24T00:00:00"/>
    <d v="2024-10-15T00:00:00"/>
    <s v="'1034185"/>
    <s v="1 | 1"/>
    <x v="8"/>
    <x v="0"/>
    <n v="-11"/>
    <x v="107"/>
    <x v="106"/>
    <s v="CARTAO CLARA - ESTACIONAMENTO DIRETORIA"/>
    <x v="6"/>
    <x v="0"/>
    <x v="0"/>
    <n v="6001"/>
    <x v="6"/>
    <n v="60017"/>
    <s v="OPERACIONAL (Comum)"/>
    <x v="0"/>
    <x v="4"/>
    <x v="9"/>
    <x v="9"/>
    <x v="12"/>
    <x v="12"/>
  </r>
  <r>
    <x v="4"/>
    <s v="EKO TRANSPORTES E RECOLHIMENTO DE RESIDUOS LTDA"/>
    <x v="12"/>
    <d v="2024-09-25T00:00:00"/>
    <d v="2024-10-11T00:00:00"/>
    <s v="'501"/>
    <s v="1 | 1"/>
    <x v="9"/>
    <x v="0"/>
    <n v="-232.72"/>
    <x v="94"/>
    <x v="93"/>
    <s v="REF. COMBUSTIVEL DIRETORIA"/>
    <x v="19"/>
    <x v="0"/>
    <x v="0"/>
    <n v="1002"/>
    <x v="22"/>
    <n v="10021"/>
    <s v="DIRETORIA (Administrativo)"/>
    <x v="0"/>
    <x v="4"/>
    <x v="0"/>
    <x v="0"/>
    <x v="0"/>
    <x v="0"/>
  </r>
  <r>
    <x v="4"/>
    <s v="EKO TRANSPORTES E RECOLHIMENTO DE RESIDUOS LTDA"/>
    <x v="12"/>
    <d v="2024-09-25T00:00:00"/>
    <d v="2024-10-15T00:00:00"/>
    <s v="'1033423"/>
    <s v="1 | 2"/>
    <x v="8"/>
    <x v="0"/>
    <n v="-144.41999999999999"/>
    <x v="34"/>
    <x v="34"/>
    <s v="REF. CARTÃƒO CLARA - CLOUD LINUX INC S/N"/>
    <x v="9"/>
    <x v="0"/>
    <x v="0"/>
    <n v="8006"/>
    <x v="10"/>
    <n v="80061"/>
    <s v="TECNOLOGIA DA INFORMAÇÃO (Administrativo)"/>
    <x v="0"/>
    <x v="4"/>
    <x v="0"/>
    <x v="0"/>
    <x v="0"/>
    <x v="0"/>
  </r>
  <r>
    <x v="4"/>
    <s v="EKO TRANSPORTES E RECOLHIMENTO DE RESIDUOS LTDA"/>
    <x v="12"/>
    <d v="2024-09-25T00:00:00"/>
    <d v="2024-10-15T00:00:00"/>
    <s v="'1033423"/>
    <s v="1 | 2"/>
    <x v="8"/>
    <x v="0"/>
    <n v="-2.5499999999999998"/>
    <x v="53"/>
    <x v="52"/>
    <s v="REF. CARTÃƒO CLARA - CLOUD LINUX INC S/N"/>
    <x v="9"/>
    <x v="0"/>
    <x v="0"/>
    <n v="8006"/>
    <x v="10"/>
    <n v="80061"/>
    <s v="TECNOLOGIA DA INFORMAÇÃO (Administrativo)"/>
    <x v="1"/>
    <x v="4"/>
    <x v="0"/>
    <x v="0"/>
    <x v="3"/>
    <x v="3"/>
  </r>
  <r>
    <x v="4"/>
    <s v="EKO TRANSPORTES E RECOLHIMENTO DE RESIDUOS LTDA"/>
    <x v="12"/>
    <d v="2024-09-30T00:00:00"/>
    <d v="2024-10-15T00:00:00"/>
    <s v="'1033435"/>
    <s v="1 | 1"/>
    <x v="8"/>
    <x v="0"/>
    <n v="-99.8"/>
    <x v="103"/>
    <x v="102"/>
    <s v="REF. COMPRA DE CAMISA"/>
    <x v="14"/>
    <x v="0"/>
    <x v="0"/>
    <n v="8001"/>
    <x v="17"/>
    <n v="80011"/>
    <s v="MARKETING (Administrativo)"/>
    <x v="0"/>
    <x v="4"/>
    <x v="0"/>
    <x v="0"/>
    <x v="0"/>
    <x v="0"/>
  </r>
  <r>
    <x v="4"/>
    <s v="EKO TRANSPORTES E RECOLHIMENTO DE RESIDUOS LTDA"/>
    <x v="12"/>
    <d v="2024-09-30T00:00:00"/>
    <d v="2024-10-15T00:00:00"/>
    <s v="'1033436"/>
    <s v="1 | 1"/>
    <x v="8"/>
    <x v="0"/>
    <n v="-164.2"/>
    <x v="103"/>
    <x v="102"/>
    <s v="REF. COMPRA DE CAMISA"/>
    <x v="14"/>
    <x v="0"/>
    <x v="0"/>
    <n v="8001"/>
    <x v="17"/>
    <n v="80011"/>
    <s v="MARKETING (Administrativo)"/>
    <x v="0"/>
    <x v="4"/>
    <x v="0"/>
    <x v="0"/>
    <x v="0"/>
    <x v="0"/>
  </r>
  <r>
    <x v="4"/>
    <s v="EKO TRANSPORTES E RECOLHIMENTO DE RESIDUOS LTDA"/>
    <x v="12"/>
    <d v="2024-10-01T00:00:00"/>
    <d v="2024-10-15T00:00:00"/>
    <s v="'334633"/>
    <s v="1 | 1"/>
    <x v="9"/>
    <x v="0"/>
    <n v="-33"/>
    <x v="7"/>
    <x v="7"/>
    <s v="REF COMPRA CARTAO CLARA "/>
    <x v="19"/>
    <x v="0"/>
    <x v="0"/>
    <n v="1002"/>
    <x v="22"/>
    <n v="10021"/>
    <s v="DIRETORIA (Administrativo)"/>
    <x v="0"/>
    <x v="4"/>
    <x v="0"/>
    <x v="0"/>
    <x v="0"/>
    <x v="0"/>
  </r>
  <r>
    <x v="4"/>
    <s v="EKO TRANSPORTES E RECOLHIMENTO DE RESIDUOS LTDA"/>
    <x v="12"/>
    <d v="2024-10-01T00:00:00"/>
    <d v="2024-10-15T00:00:00"/>
    <s v="'890717"/>
    <s v="1 | 1"/>
    <x v="9"/>
    <x v="0"/>
    <n v="-218.86"/>
    <x v="7"/>
    <x v="7"/>
    <s v="REF COMPRA CARTAO CLARA "/>
    <x v="6"/>
    <x v="0"/>
    <x v="0"/>
    <n v="6002"/>
    <x v="9"/>
    <n v="60027"/>
    <s v="OPERACIONAL ADM (Comum)"/>
    <x v="0"/>
    <x v="4"/>
    <x v="0"/>
    <x v="0"/>
    <x v="0"/>
    <x v="0"/>
  </r>
  <r>
    <x v="4"/>
    <s v="EKO TRANSPORTES E RECOLHIMENTO DE RESIDUOS LTDA"/>
    <x v="12"/>
    <d v="2024-10-02T00:00:00"/>
    <d v="2024-10-15T00:00:00"/>
    <s v="'1033973"/>
    <s v="1 | 1"/>
    <x v="8"/>
    <x v="0"/>
    <n v="-54"/>
    <x v="7"/>
    <x v="7"/>
    <s v="REF COMPRA CARTAO CLARA "/>
    <x v="6"/>
    <x v="0"/>
    <x v="0"/>
    <n v="6002"/>
    <x v="9"/>
    <n v="60027"/>
    <s v="OPERACIONAL ADM (Comum)"/>
    <x v="0"/>
    <x v="4"/>
    <x v="0"/>
    <x v="0"/>
    <x v="0"/>
    <x v="0"/>
  </r>
  <r>
    <x v="4"/>
    <s v="EKO TRANSPORTES E RECOLHIMENTO DE RESIDUOS LTDA"/>
    <x v="12"/>
    <d v="2024-10-02T00:00:00"/>
    <d v="2024-10-15T00:00:00"/>
    <s v="'1034055"/>
    <s v="1 | 1"/>
    <x v="8"/>
    <x v="0"/>
    <n v="-348.04"/>
    <x v="7"/>
    <x v="7"/>
    <s v="REF COMPRA CARTAO CLARA "/>
    <x v="6"/>
    <x v="0"/>
    <x v="0"/>
    <n v="6002"/>
    <x v="9"/>
    <n v="60027"/>
    <s v="OPERACIONAL ADM (Comum)"/>
    <x v="0"/>
    <x v="4"/>
    <x v="0"/>
    <x v="0"/>
    <x v="0"/>
    <x v="0"/>
  </r>
  <r>
    <x v="4"/>
    <s v="EKO TRANSPORTES E RECOLHIMENTO DE RESIDUOS LTDA"/>
    <x v="12"/>
    <d v="2024-10-03T00:00:00"/>
    <d v="2024-10-15T00:00:00"/>
    <s v="'1034045"/>
    <s v="1 | 1"/>
    <x v="8"/>
    <x v="0"/>
    <n v="-58.9"/>
    <x v="7"/>
    <x v="7"/>
    <s v="REF. PLANO ANUAL - PESQUISA JURIDICA - CARTAO CLARA"/>
    <x v="4"/>
    <x v="0"/>
    <x v="0"/>
    <n v="8002"/>
    <x v="4"/>
    <n v="80021"/>
    <s v="JURÍDICO (Administrativo)"/>
    <x v="0"/>
    <x v="4"/>
    <x v="0"/>
    <x v="0"/>
    <x v="0"/>
    <x v="0"/>
  </r>
  <r>
    <x v="4"/>
    <s v="EKO TRANSPORTES E RECOLHIMENTO DE RESIDUOS LTDA"/>
    <x v="12"/>
    <d v="2024-10-03T00:00:00"/>
    <d v="2024-10-15T00:00:00"/>
    <s v="'1034053"/>
    <s v="1 | 1"/>
    <x v="8"/>
    <x v="0"/>
    <n v="-315.04000000000002"/>
    <x v="7"/>
    <x v="7"/>
    <s v="REF COMPRA CARTAO CLARA "/>
    <x v="6"/>
    <x v="0"/>
    <x v="0"/>
    <n v="6002"/>
    <x v="9"/>
    <n v="60027"/>
    <s v="OPERACIONAL ADM (Comum)"/>
    <x v="0"/>
    <x v="4"/>
    <x v="0"/>
    <x v="0"/>
    <x v="0"/>
    <x v="0"/>
  </r>
  <r>
    <x v="4"/>
    <s v="EKO TRANSPORTES E RECOLHIMENTO DE RESIDUOS LTDA"/>
    <x v="12"/>
    <d v="2024-10-03T00:00:00"/>
    <d v="2024-10-15T00:00:00"/>
    <s v="'1034249"/>
    <s v="1 | 1"/>
    <x v="8"/>
    <x v="0"/>
    <n v="-80"/>
    <x v="7"/>
    <x v="7"/>
    <s v="CARTAO CLARA - "/>
    <x v="6"/>
    <x v="0"/>
    <x v="0"/>
    <n v="6001"/>
    <x v="6"/>
    <n v="60017"/>
    <s v="OPERACIONAL (Comum)"/>
    <x v="0"/>
    <x v="4"/>
    <x v="0"/>
    <x v="0"/>
    <x v="0"/>
    <x v="0"/>
  </r>
  <r>
    <x v="4"/>
    <s v="EKO TRANSPORTES E RECOLHIMENTO DE RESIDUOS LTDA"/>
    <x v="12"/>
    <d v="2024-10-03T00:00:00"/>
    <d v="2024-10-15T00:00:00"/>
    <s v="'21706"/>
    <s v="1 | 1"/>
    <x v="9"/>
    <x v="0"/>
    <n v="-118.5"/>
    <x v="7"/>
    <x v="7"/>
    <s v="REF COMPRA CARTAO CLARA "/>
    <x v="6"/>
    <x v="0"/>
    <x v="0"/>
    <n v="6002"/>
    <x v="9"/>
    <n v="60027"/>
    <s v="OPERACIONAL ADM (Comum)"/>
    <x v="0"/>
    <x v="4"/>
    <x v="0"/>
    <x v="0"/>
    <x v="0"/>
    <x v="0"/>
  </r>
  <r>
    <x v="4"/>
    <s v="EKO TRANSPORTES E RECOLHIMENTO DE RESIDUOS LTDA"/>
    <x v="12"/>
    <d v="2024-10-04T00:00:00"/>
    <d v="2024-10-15T00:00:00"/>
    <s v="'175961"/>
    <s v="1 | 1"/>
    <x v="9"/>
    <x v="0"/>
    <n v="-287"/>
    <x v="7"/>
    <x v="7"/>
    <s v="REF COMPRA CARTAO CLARA "/>
    <x v="6"/>
    <x v="0"/>
    <x v="0"/>
    <n v="6002"/>
    <x v="9"/>
    <n v="60027"/>
    <s v="OPERACIONAL ADM (Comum)"/>
    <x v="0"/>
    <x v="4"/>
    <x v="0"/>
    <x v="0"/>
    <x v="0"/>
    <x v="0"/>
  </r>
  <r>
    <x v="4"/>
    <s v="EKO TRANSPORTES E RECOLHIMENTO DE RESIDUOS LTDA"/>
    <x v="13"/>
    <d v="2024-10-02T00:00:00"/>
    <d v="2024-10-04T00:00:00"/>
    <s v="'1033544"/>
    <s v="1 | 1"/>
    <x v="8"/>
    <x v="0"/>
    <n v="-52"/>
    <x v="87"/>
    <x v="86"/>
    <s v="REF. REEMBOLSO CARLA ASSAD "/>
    <x v="13"/>
    <x v="0"/>
    <x v="0"/>
    <n v="5001"/>
    <x v="16"/>
    <n v="50011"/>
    <s v="GERÊNCIA TÉCNICA (Administrativo)"/>
    <x v="0"/>
    <x v="0"/>
    <x v="0"/>
    <x v="0"/>
    <x v="0"/>
    <x v="0"/>
  </r>
  <r>
    <x v="4"/>
    <s v="EKO TRANSPORTES E RECOLHIMENTO DE RESIDUOS LTDA"/>
    <x v="13"/>
    <d v="2024-10-04T00:00:00"/>
    <d v="2024-10-08T00:00:00"/>
    <s v="'1033788"/>
    <s v="1 | 1"/>
    <x v="14"/>
    <x v="0"/>
    <n v="-142.15"/>
    <x v="87"/>
    <x v="86"/>
    <s v="Reembolso - colaboradora Andrezza - MKT"/>
    <x v="14"/>
    <x v="0"/>
    <x v="0"/>
    <n v="8001"/>
    <x v="17"/>
    <n v="80011"/>
    <s v="MARKETING (Administrativo)"/>
    <x v="0"/>
    <x v="0"/>
    <x v="0"/>
    <x v="0"/>
    <x v="0"/>
    <x v="0"/>
  </r>
  <r>
    <x v="4"/>
    <s v="EKO TRANSPORTES E RECOLHIMENTO DE RESIDUOS LTDA"/>
    <x v="13"/>
    <d v="2024-10-04T00:00:00"/>
    <d v="2024-10-08T00:00:00"/>
    <s v="'1033801"/>
    <s v="1 | 1"/>
    <x v="14"/>
    <x v="0"/>
    <n v="-225.4"/>
    <x v="87"/>
    <x v="86"/>
    <s v="REF. REEMBOLSO POR DESLOCAMENTO/LOCOMOÃ‡ÃƒO VALERIO GAMA"/>
    <x v="22"/>
    <x v="0"/>
    <x v="0"/>
    <n v="4002"/>
    <x v="34"/>
    <n v="40021"/>
    <s v="VENDAS (Administrativo)"/>
    <x v="0"/>
    <x v="0"/>
    <x v="0"/>
    <x v="0"/>
    <x v="0"/>
    <x v="0"/>
  </r>
  <r>
    <x v="4"/>
    <s v="EKO TRANSPORTES E RECOLHIMENTO DE RESIDUOS LTDA"/>
    <x v="13"/>
    <d v="2024-10-04T00:00:00"/>
    <d v="2024-10-08T00:00:00"/>
    <s v="'1033803"/>
    <s v="1 | 1"/>
    <x v="14"/>
    <x v="0"/>
    <n v="-151.36000000000001"/>
    <x v="87"/>
    <x v="86"/>
    <s v="REF. REEMBOLSO POR DESLOCAMENTO/LOCOMOÃ‡ÃƒO Dalmo JÃºnior "/>
    <x v="22"/>
    <x v="0"/>
    <x v="0"/>
    <n v="4002"/>
    <x v="34"/>
    <n v="40021"/>
    <s v="VENDAS (Administrativo)"/>
    <x v="0"/>
    <x v="0"/>
    <x v="0"/>
    <x v="0"/>
    <x v="0"/>
    <x v="0"/>
  </r>
  <r>
    <x v="4"/>
    <s v="EKO TRANSPORTES E RECOLHIMENTO DE RESIDUOS LTDA"/>
    <x v="13"/>
    <d v="2024-10-04T00:00:00"/>
    <d v="2024-10-15T00:00:00"/>
    <s v="'1033805"/>
    <s v="1 | 1"/>
    <x v="14"/>
    <x v="0"/>
    <n v="-141.12"/>
    <x v="87"/>
    <x v="86"/>
    <s v="REF. REEMBOLSO POR DESLOCAMENTO/LOCOMOÃ‡ÃƒO Lucas Santana"/>
    <x v="22"/>
    <x v="0"/>
    <x v="0"/>
    <n v="4002"/>
    <x v="34"/>
    <n v="40021"/>
    <s v="VENDAS (Administrativo)"/>
    <x v="0"/>
    <x v="0"/>
    <x v="0"/>
    <x v="0"/>
    <x v="0"/>
    <x v="0"/>
  </r>
  <r>
    <x v="4"/>
    <s v="EKO TRANSPORTES E RECOLHIMENTO DE RESIDUOS LTDA"/>
    <x v="13"/>
    <d v="2024-10-07T00:00:00"/>
    <d v="2024-10-11T00:00:00"/>
    <s v="'1491"/>
    <s v="1 | 1"/>
    <x v="9"/>
    <x v="0"/>
    <n v="-267.91000000000003"/>
    <x v="94"/>
    <x v="93"/>
    <s v="REF. COMBUSTIVEL - EDUARDO FILHO"/>
    <x v="19"/>
    <x v="0"/>
    <x v="0"/>
    <n v="1002"/>
    <x v="22"/>
    <n v="10021"/>
    <s v="DIRETORIA (Administrativo)"/>
    <x v="0"/>
    <x v="0"/>
    <x v="0"/>
    <x v="0"/>
    <x v="0"/>
    <x v="0"/>
  </r>
  <r>
    <x v="4"/>
    <s v="EKO TRANSPORTES E RECOLHIMENTO DE RESIDUOS LTDA"/>
    <x v="13"/>
    <d v="2024-10-10T00:00:00"/>
    <d v="2024-10-10T00:00:00"/>
    <s v="'1034814"/>
    <s v="1 | 1"/>
    <x v="8"/>
    <x v="0"/>
    <n v="-635.37"/>
    <x v="17"/>
    <x v="17"/>
    <s v="REF. RETIRADA - SOBRA DO VALOR DA CADEG"/>
    <x v="0"/>
    <x v="0"/>
    <x v="0"/>
    <n v="2001"/>
    <x v="0"/>
    <n v="20011"/>
    <s v="CORPORATIVO (Administrativo)"/>
    <x v="1"/>
    <x v="0"/>
    <x v="7"/>
    <x v="7"/>
    <x v="8"/>
    <x v="8"/>
  </r>
  <r>
    <x v="4"/>
    <s v="EKO TRANSPORTES E RECOLHIMENTO DE RESIDUOS LTDA"/>
    <x v="13"/>
    <d v="2024-10-10T00:00:00"/>
    <d v="2024-11-15T00:00:00"/>
    <s v="'1034744"/>
    <s v="1 | 1"/>
    <x v="8"/>
    <x v="0"/>
    <n v="-24"/>
    <x v="107"/>
    <x v="106"/>
    <s v="CARTAO CLARA - ESTACIONAMENTO guilherme"/>
    <x v="6"/>
    <x v="0"/>
    <x v="0"/>
    <n v="6001"/>
    <x v="6"/>
    <n v="60017"/>
    <s v="OPERACIONAL (Comum)"/>
    <x v="0"/>
    <x v="0"/>
    <x v="9"/>
    <x v="9"/>
    <x v="12"/>
    <x v="12"/>
  </r>
  <r>
    <x v="4"/>
    <s v="EKO TRANSPORTES E RECOLHIMENTO DE RESIDUOS LTDA"/>
    <x v="13"/>
    <d v="2024-10-13T00:00:00"/>
    <d v="2024-11-20T00:00:00"/>
    <s v="'1035516"/>
    <s v="1 | 1"/>
    <x v="8"/>
    <x v="0"/>
    <n v="-90"/>
    <x v="7"/>
    <x v="7"/>
    <s v="REF. PPRO PARTSLINK CARTAO EKO"/>
    <x v="9"/>
    <x v="0"/>
    <x v="0"/>
    <n v="8006"/>
    <x v="10"/>
    <n v="80061"/>
    <s v="TECNOLOGIA DA INFORMAÇÃO (Administrativo)"/>
    <x v="0"/>
    <x v="0"/>
    <x v="0"/>
    <x v="0"/>
    <x v="0"/>
    <x v="0"/>
  </r>
  <r>
    <x v="4"/>
    <s v="EKO TRANSPORTES E RECOLHIMENTO DE RESIDUOS LTDA"/>
    <x v="13"/>
    <d v="2024-10-14T00:00:00"/>
    <d v="2024-11-15T00:00:00"/>
    <s v="'1034920"/>
    <s v="1 | 1"/>
    <x v="8"/>
    <x v="0"/>
    <n v="-15.5"/>
    <x v="107"/>
    <x v="106"/>
    <s v="CARTAO CLARA - ESTACIONAMENTO MULTIPLAN"/>
    <x v="6"/>
    <x v="0"/>
    <x v="0"/>
    <n v="7005"/>
    <x v="37"/>
    <n v="70057"/>
    <s v="MULTIPLAN (Comum)"/>
    <x v="0"/>
    <x v="0"/>
    <x v="9"/>
    <x v="9"/>
    <x v="12"/>
    <x v="12"/>
  </r>
  <r>
    <x v="4"/>
    <s v="EKO TRANSPORTES E RECOLHIMENTO DE RESIDUOS LTDA"/>
    <x v="13"/>
    <d v="2024-10-14T00:00:00"/>
    <d v="2024-11-15T00:00:00"/>
    <s v="'1034931"/>
    <s v="1 | 1"/>
    <x v="8"/>
    <x v="0"/>
    <n v="-55.6"/>
    <x v="7"/>
    <x v="7"/>
    <s v="REF COMPRA CARTAO CLARA "/>
    <x v="6"/>
    <x v="0"/>
    <x v="0"/>
    <n v="6002"/>
    <x v="9"/>
    <n v="60027"/>
    <s v="OPERACIONAL ADM (Comum)"/>
    <x v="0"/>
    <x v="0"/>
    <x v="0"/>
    <x v="0"/>
    <x v="0"/>
    <x v="0"/>
  </r>
  <r>
    <x v="4"/>
    <s v="EKO TRANSPORTES E RECOLHIMENTO DE RESIDUOS LTDA"/>
    <x v="13"/>
    <d v="2024-10-15T00:00:00"/>
    <d v="2024-11-12T00:00:00"/>
    <s v="'1816"/>
    <s v="1 | 1"/>
    <x v="9"/>
    <x v="0"/>
    <n v="-633.67999999999995"/>
    <x v="94"/>
    <x v="93"/>
    <s v="REF. COMBUSTIVEL - GABRIEL "/>
    <x v="19"/>
    <x v="0"/>
    <x v="0"/>
    <n v="1002"/>
    <x v="22"/>
    <n v="10021"/>
    <s v="DIRETORIA (Administrativo)"/>
    <x v="0"/>
    <x v="0"/>
    <x v="0"/>
    <x v="0"/>
    <x v="0"/>
    <x v="0"/>
  </r>
  <r>
    <x v="4"/>
    <s v="EKO TRANSPORTES E RECOLHIMENTO DE RESIDUOS LTDA"/>
    <x v="13"/>
    <d v="2024-10-15T00:00:00"/>
    <d v="2024-11-15T00:00:00"/>
    <s v="'1034923"/>
    <s v="1 | 1"/>
    <x v="8"/>
    <x v="0"/>
    <n v="-20"/>
    <x v="107"/>
    <x v="106"/>
    <s v="CARTAO CLARA - ESTACIONAMENTO MULTIPLAN"/>
    <x v="6"/>
    <x v="0"/>
    <x v="0"/>
    <n v="7005"/>
    <x v="37"/>
    <n v="70057"/>
    <s v="MULTIPLAN (Comum)"/>
    <x v="0"/>
    <x v="0"/>
    <x v="9"/>
    <x v="9"/>
    <x v="12"/>
    <x v="12"/>
  </r>
  <r>
    <x v="4"/>
    <s v="EKO TRANSPORTES E RECOLHIMENTO DE RESIDUOS LTDA"/>
    <x v="13"/>
    <d v="2024-10-15T00:00:00"/>
    <d v="2024-11-15T00:00:00"/>
    <s v="'1034925"/>
    <s v="1 | 1"/>
    <x v="8"/>
    <x v="0"/>
    <n v="-24.5"/>
    <x v="107"/>
    <x v="106"/>
    <s v="CARTAO CLARA - ESTACIONAMENTO MULTIPLAN"/>
    <x v="6"/>
    <x v="0"/>
    <x v="0"/>
    <n v="7005"/>
    <x v="37"/>
    <n v="70057"/>
    <s v="MULTIPLAN (Comum)"/>
    <x v="0"/>
    <x v="0"/>
    <x v="9"/>
    <x v="9"/>
    <x v="12"/>
    <x v="12"/>
  </r>
  <r>
    <x v="4"/>
    <s v="EKO TRANSPORTES E RECOLHIMENTO DE RESIDUOS LTDA"/>
    <x v="13"/>
    <d v="2024-10-15T00:00:00"/>
    <d v="2024-11-15T00:00:00"/>
    <s v="'1034941"/>
    <s v="1 | 1"/>
    <x v="8"/>
    <x v="0"/>
    <n v="-48"/>
    <x v="107"/>
    <x v="106"/>
    <s v="CARTAO CLARA - ESTACIONAMENTO DIRETORIA"/>
    <x v="6"/>
    <x v="0"/>
    <x v="0"/>
    <n v="6001"/>
    <x v="6"/>
    <n v="60017"/>
    <s v="OPERACIONAL (Comum)"/>
    <x v="0"/>
    <x v="0"/>
    <x v="9"/>
    <x v="9"/>
    <x v="12"/>
    <x v="12"/>
  </r>
  <r>
    <x v="4"/>
    <s v="EKO TRANSPORTES E RECOLHIMENTO DE RESIDUOS LTDA"/>
    <x v="13"/>
    <d v="2024-10-16T00:00:00"/>
    <d v="2024-11-15T00:00:00"/>
    <s v="'1034974"/>
    <s v="1 | 1"/>
    <x v="8"/>
    <x v="0"/>
    <n v="-24.44"/>
    <x v="7"/>
    <x v="7"/>
    <s v="REF.  - PESQUISA JURIDICA - CARTAO CLARA"/>
    <x v="4"/>
    <x v="0"/>
    <x v="0"/>
    <n v="8002"/>
    <x v="4"/>
    <n v="80021"/>
    <s v="JURÍDICO (Administrativo)"/>
    <x v="0"/>
    <x v="0"/>
    <x v="0"/>
    <x v="0"/>
    <x v="0"/>
    <x v="0"/>
  </r>
  <r>
    <x v="4"/>
    <s v="EKO TRANSPORTES E RECOLHIMENTO DE RESIDUOS LTDA"/>
    <x v="13"/>
    <d v="2024-10-16T00:00:00"/>
    <d v="2024-11-15T00:00:00"/>
    <s v="'1035704"/>
    <s v="1 | 1"/>
    <x v="8"/>
    <x v="0"/>
    <n v="-291"/>
    <x v="7"/>
    <x v="7"/>
    <s v="REF. CARTÃƒO CLARA - QUALIDADE"/>
    <x v="21"/>
    <x v="0"/>
    <x v="0"/>
    <n v="8003"/>
    <x v="28"/>
    <n v="80031"/>
    <s v="QUALIDADE E PROCESSOS (Administrativo)"/>
    <x v="0"/>
    <x v="0"/>
    <x v="0"/>
    <x v="0"/>
    <x v="0"/>
    <x v="0"/>
  </r>
  <r>
    <x v="4"/>
    <s v="EKO TRANSPORTES E RECOLHIMENTO DE RESIDUOS LTDA"/>
    <x v="13"/>
    <d v="2024-10-16T00:00:00"/>
    <d v="2024-11-15T00:00:00"/>
    <s v="'85989"/>
    <s v="1 | 1"/>
    <x v="8"/>
    <x v="0"/>
    <n v="-58.61"/>
    <x v="7"/>
    <x v="7"/>
    <s v="CARTAO CLARA - cafÃ© da manha aÃ§Ã£o caÃ§amba "/>
    <x v="21"/>
    <x v="0"/>
    <x v="0"/>
    <n v="8007"/>
    <x v="29"/>
    <n v="80071"/>
    <s v="CAÇAMBA SOLIDÁRIA (Administrativo)"/>
    <x v="0"/>
    <x v="0"/>
    <x v="0"/>
    <x v="0"/>
    <x v="0"/>
    <x v="0"/>
  </r>
  <r>
    <x v="4"/>
    <s v="EKO TRANSPORTES E RECOLHIMENTO DE RESIDUOS LTDA"/>
    <x v="13"/>
    <d v="2024-10-17T00:00:00"/>
    <d v="2024-11-15T00:00:00"/>
    <s v="'1035701"/>
    <s v="1 | 1"/>
    <x v="8"/>
    <x v="0"/>
    <n v="-16.989999999999998"/>
    <x v="7"/>
    <x v="7"/>
    <s v="REF. CARTÃƒO CLARA - MARCOS "/>
    <x v="8"/>
    <x v="0"/>
    <x v="0"/>
    <n v="3006"/>
    <x v="8"/>
    <n v="30061"/>
    <s v="RECURSOS HUMANOS (Administrativo)"/>
    <x v="0"/>
    <x v="0"/>
    <x v="0"/>
    <x v="0"/>
    <x v="0"/>
    <x v="0"/>
  </r>
  <r>
    <x v="4"/>
    <s v="EKO TRANSPORTES E RECOLHIMENTO DE RESIDUOS LTDA"/>
    <x v="13"/>
    <d v="2024-10-18T00:00:00"/>
    <d v="2024-11-15T00:00:00"/>
    <s v="'1034989"/>
    <s v="1 | 1"/>
    <x v="8"/>
    <x v="0"/>
    <n v="-38"/>
    <x v="107"/>
    <x v="106"/>
    <s v="CARTAO CLARA - ESTACIONAMENTO DIRETORIA"/>
    <x v="6"/>
    <x v="0"/>
    <x v="0"/>
    <n v="6001"/>
    <x v="6"/>
    <n v="60017"/>
    <s v="OPERACIONAL (Comum)"/>
    <x v="0"/>
    <x v="0"/>
    <x v="9"/>
    <x v="9"/>
    <x v="12"/>
    <x v="12"/>
  </r>
  <r>
    <x v="4"/>
    <s v="EKO TRANSPORTES E RECOLHIMENTO DE RESIDUOS LTDA"/>
    <x v="13"/>
    <d v="2024-10-18T00:00:00"/>
    <d v="2024-11-15T00:00:00"/>
    <s v="'1034990"/>
    <s v="1 | 1"/>
    <x v="8"/>
    <x v="0"/>
    <n v="-48"/>
    <x v="107"/>
    <x v="106"/>
    <s v="CARTAO CLARA - ESTACIONAMENTO DIRETORIA"/>
    <x v="6"/>
    <x v="0"/>
    <x v="0"/>
    <n v="6001"/>
    <x v="6"/>
    <n v="60017"/>
    <s v="OPERACIONAL (Comum)"/>
    <x v="0"/>
    <x v="0"/>
    <x v="9"/>
    <x v="9"/>
    <x v="12"/>
    <x v="12"/>
  </r>
  <r>
    <x v="4"/>
    <s v="EKO TRANSPORTES E RECOLHIMENTO DE RESIDUOS LTDA"/>
    <x v="13"/>
    <d v="2024-10-23T00:00:00"/>
    <d v="2024-11-15T00:00:00"/>
    <s v="'1035593"/>
    <s v="1 | 1"/>
    <x v="8"/>
    <x v="0"/>
    <n v="-98"/>
    <x v="7"/>
    <x v="7"/>
    <s v="REF. OUTRAS DESPESAS - COMPRA CARTAO QUALIDADE - N TEVE NF"/>
    <x v="21"/>
    <x v="0"/>
    <x v="0"/>
    <n v="8003"/>
    <x v="28"/>
    <n v="80031"/>
    <s v="QUALIDADE E PROCESSOS (Administrativo)"/>
    <x v="0"/>
    <x v="0"/>
    <x v="0"/>
    <x v="0"/>
    <x v="0"/>
    <x v="0"/>
  </r>
  <r>
    <x v="4"/>
    <s v="EKO TRANSPORTES E RECOLHIMENTO DE RESIDUOS LTDA"/>
    <x v="13"/>
    <d v="2024-10-23T00:00:00"/>
    <d v="2024-11-15T00:00:00"/>
    <s v="'1035636"/>
    <s v="1 | 1"/>
    <x v="8"/>
    <x v="0"/>
    <n v="-1327"/>
    <x v="7"/>
    <x v="7"/>
    <s v="REF.  VIAGEM GUILHERME "/>
    <x v="19"/>
    <x v="0"/>
    <x v="0"/>
    <n v="1002"/>
    <x v="22"/>
    <n v="10021"/>
    <s v="DIRETORIA (Administrativo)"/>
    <x v="0"/>
    <x v="0"/>
    <x v="0"/>
    <x v="0"/>
    <x v="0"/>
    <x v="0"/>
  </r>
  <r>
    <x v="4"/>
    <s v="EKO TRANSPORTES E RECOLHIMENTO DE RESIDUOS LTDA"/>
    <x v="13"/>
    <d v="2024-10-24T00:00:00"/>
    <d v="2024-10-28T00:00:00"/>
    <s v="'1034800"/>
    <s v="1 | 1"/>
    <x v="8"/>
    <x v="0"/>
    <n v="-734"/>
    <x v="112"/>
    <x v="110"/>
    <s v="REF. SolicitaÃ§Ã£o de pagamento (Costureira) "/>
    <x v="2"/>
    <x v="0"/>
    <x v="0"/>
    <n v="5003"/>
    <x v="31"/>
    <n v="50037"/>
    <s v="LAVANDERIA (Comum)"/>
    <x v="0"/>
    <x v="0"/>
    <x v="9"/>
    <x v="9"/>
    <x v="18"/>
    <x v="18"/>
  </r>
  <r>
    <x v="4"/>
    <s v="EKO TRANSPORTES E RECOLHIMENTO DE RESIDUOS LTDA"/>
    <x v="13"/>
    <d v="2024-10-24T00:00:00"/>
    <d v="2024-10-28T00:00:00"/>
    <s v="'1034856"/>
    <s v="1 | 1"/>
    <x v="14"/>
    <x v="0"/>
    <n v="-400"/>
    <x v="48"/>
    <x v="47"/>
    <s v="REF. REEMBOLSO CLIENTE CONDOMINIO DO EDIFICIO JAMAICA"/>
    <x v="4"/>
    <x v="0"/>
    <x v="0"/>
    <n v="8002"/>
    <x v="4"/>
    <n v="80021"/>
    <s v="JURÍDICO (Administrativo)"/>
    <x v="0"/>
    <x v="0"/>
    <x v="9"/>
    <x v="9"/>
    <x v="18"/>
    <x v="18"/>
  </r>
  <r>
    <x v="4"/>
    <s v="EKO TRANSPORTES E RECOLHIMENTO DE RESIDUOS LTDA"/>
    <x v="13"/>
    <d v="2024-10-24T00:00:00"/>
    <d v="2024-11-15T00:00:00"/>
    <s v="'1035588"/>
    <s v="1 | 1"/>
    <x v="8"/>
    <x v="0"/>
    <n v="-76.680000000000007"/>
    <x v="7"/>
    <x v="7"/>
    <s v="REF. OUTRAS DESPESAS - COMPRA CARTAO QUALIDADE - N TEVE NF"/>
    <x v="21"/>
    <x v="0"/>
    <x v="0"/>
    <n v="8003"/>
    <x v="28"/>
    <n v="80031"/>
    <s v="QUALIDADE E PROCESSOS (Administrativo)"/>
    <x v="0"/>
    <x v="0"/>
    <x v="0"/>
    <x v="0"/>
    <x v="0"/>
    <x v="0"/>
  </r>
  <r>
    <x v="4"/>
    <s v="EKO TRANSPORTES E RECOLHIMENTO DE RESIDUOS LTDA"/>
    <x v="13"/>
    <d v="2024-10-24T00:00:00"/>
    <d v="2024-11-15T00:00:00"/>
    <s v="'1035687"/>
    <s v="1 | 2"/>
    <x v="8"/>
    <x v="0"/>
    <n v="-57.13"/>
    <x v="34"/>
    <x v="34"/>
    <s v="REF. CARTÃƒO CLARA - CLICKUP"/>
    <x v="9"/>
    <x v="0"/>
    <x v="0"/>
    <n v="8006"/>
    <x v="10"/>
    <n v="80061"/>
    <s v="TECNOLOGIA DA INFORMAÇÃO (Administrativo)"/>
    <x v="0"/>
    <x v="0"/>
    <x v="0"/>
    <x v="0"/>
    <x v="0"/>
    <x v="0"/>
  </r>
  <r>
    <x v="4"/>
    <s v="EKO TRANSPORTES E RECOLHIMENTO DE RESIDUOS LTDA"/>
    <x v="13"/>
    <d v="2024-10-24T00:00:00"/>
    <d v="2024-11-15T00:00:00"/>
    <s v="'1035687"/>
    <s v="1 | 2"/>
    <x v="8"/>
    <x v="0"/>
    <n v="-2.5"/>
    <x v="53"/>
    <x v="52"/>
    <s v="REF. CARTÃƒO CLARA - CLICKUP"/>
    <x v="9"/>
    <x v="0"/>
    <x v="0"/>
    <n v="8006"/>
    <x v="10"/>
    <n v="80061"/>
    <s v="TECNOLOGIA DA INFORMAÇÃO (Administrativo)"/>
    <x v="1"/>
    <x v="0"/>
    <x v="0"/>
    <x v="0"/>
    <x v="3"/>
    <x v="3"/>
  </r>
  <r>
    <x v="4"/>
    <s v="EKO TRANSPORTES E RECOLHIMENTO DE RESIDUOS LTDA"/>
    <x v="13"/>
    <d v="2024-10-24T00:00:00"/>
    <d v="2024-11-15T00:00:00"/>
    <s v="'1035687"/>
    <s v="2 | 2"/>
    <x v="8"/>
    <x v="0"/>
    <n v="-2.5"/>
    <x v="34"/>
    <x v="34"/>
    <s v="REF. CARTÃƒO CLARA - CLICKUP"/>
    <x v="9"/>
    <x v="0"/>
    <x v="0"/>
    <n v="8006"/>
    <x v="10"/>
    <n v="80061"/>
    <s v="TECNOLOGIA DA INFORMAÇÃO (Administrativo)"/>
    <x v="0"/>
    <x v="0"/>
    <x v="0"/>
    <x v="0"/>
    <x v="0"/>
    <x v="0"/>
  </r>
  <r>
    <x v="4"/>
    <s v="EKO TRANSPORTES E RECOLHIMENTO DE RESIDUOS LTDA"/>
    <x v="13"/>
    <d v="2024-10-24T00:00:00"/>
    <d v="2024-11-15T00:00:00"/>
    <s v="'1035687"/>
    <s v="2 | 2"/>
    <x v="8"/>
    <x v="0"/>
    <n v="-0.11"/>
    <x v="53"/>
    <x v="52"/>
    <s v="REF. CARTÃƒO CLARA - CLICKUP"/>
    <x v="9"/>
    <x v="0"/>
    <x v="0"/>
    <n v="8006"/>
    <x v="10"/>
    <n v="80061"/>
    <s v="TECNOLOGIA DA INFORMAÇÃO (Administrativo)"/>
    <x v="1"/>
    <x v="0"/>
    <x v="0"/>
    <x v="0"/>
    <x v="3"/>
    <x v="3"/>
  </r>
  <r>
    <x v="4"/>
    <s v="EKO TRANSPORTES E RECOLHIMENTO DE RESIDUOS LTDA"/>
    <x v="13"/>
    <d v="2024-10-25T00:00:00"/>
    <d v="2024-11-15T00:00:00"/>
    <s v="'1035133"/>
    <s v="1 | 2"/>
    <x v="8"/>
    <x v="0"/>
    <n v="-143.76"/>
    <x v="34"/>
    <x v="34"/>
    <s v="REF. CARTÃƒO CLARA - CLOUD LINUX INC S/N"/>
    <x v="9"/>
    <x v="0"/>
    <x v="0"/>
    <n v="8006"/>
    <x v="10"/>
    <n v="80061"/>
    <s v="TECNOLOGIA DA INFORMAÇÃO (Administrativo)"/>
    <x v="0"/>
    <x v="0"/>
    <x v="0"/>
    <x v="0"/>
    <x v="0"/>
    <x v="0"/>
  </r>
  <r>
    <x v="4"/>
    <s v="EKO TRANSPORTES E RECOLHIMENTO DE RESIDUOS LTDA"/>
    <x v="13"/>
    <d v="2024-10-25T00:00:00"/>
    <d v="2024-11-15T00:00:00"/>
    <s v="'1035133"/>
    <s v="1 | 2"/>
    <x v="8"/>
    <x v="0"/>
    <n v="-5"/>
    <x v="53"/>
    <x v="52"/>
    <s v="REF. CARTÃƒO CLARA - CLOUD LINUX INC S/N"/>
    <x v="9"/>
    <x v="0"/>
    <x v="0"/>
    <n v="8006"/>
    <x v="10"/>
    <n v="80061"/>
    <s v="TECNOLOGIA DA INFORMAÇÃO (Administrativo)"/>
    <x v="1"/>
    <x v="0"/>
    <x v="0"/>
    <x v="0"/>
    <x v="3"/>
    <x v="3"/>
  </r>
  <r>
    <x v="4"/>
    <s v="EKO TRANSPORTES E RECOLHIMENTO DE RESIDUOS LTDA"/>
    <x v="13"/>
    <d v="2024-10-25T00:00:00"/>
    <d v="2024-11-15T00:00:00"/>
    <s v="'1035133"/>
    <s v="2 | 2"/>
    <x v="8"/>
    <x v="0"/>
    <n v="-5"/>
    <x v="34"/>
    <x v="34"/>
    <s v="REF. CARTÃƒO CLARA - CLOUD LINUX INC S/N"/>
    <x v="9"/>
    <x v="0"/>
    <x v="0"/>
    <n v="8006"/>
    <x v="10"/>
    <n v="80061"/>
    <s v="TECNOLOGIA DA INFORMAÇÃO (Administrativo)"/>
    <x v="0"/>
    <x v="0"/>
    <x v="0"/>
    <x v="0"/>
    <x v="0"/>
    <x v="0"/>
  </r>
  <r>
    <x v="4"/>
    <s v="EKO TRANSPORTES E RECOLHIMENTO DE RESIDUOS LTDA"/>
    <x v="13"/>
    <d v="2024-10-25T00:00:00"/>
    <d v="2024-11-15T00:00:00"/>
    <s v="'1035133"/>
    <s v="2 | 2"/>
    <x v="8"/>
    <x v="0"/>
    <n v="-0.17"/>
    <x v="53"/>
    <x v="52"/>
    <s v="REF. CARTÃƒO CLARA - CLOUD LINUX INC S/N"/>
    <x v="9"/>
    <x v="0"/>
    <x v="0"/>
    <n v="8006"/>
    <x v="10"/>
    <n v="80061"/>
    <s v="TECNOLOGIA DA INFORMAÇÃO (Administrativo)"/>
    <x v="1"/>
    <x v="0"/>
    <x v="0"/>
    <x v="0"/>
    <x v="3"/>
    <x v="3"/>
  </r>
  <r>
    <x v="4"/>
    <s v="EKO TRANSPORTES E RECOLHIMENTO DE RESIDUOS LTDA"/>
    <x v="13"/>
    <d v="2024-10-28T00:00:00"/>
    <d v="2024-11-15T00:00:00"/>
    <s v="'1035582"/>
    <s v="1 | 1"/>
    <x v="8"/>
    <x v="0"/>
    <n v="-97.9"/>
    <x v="7"/>
    <x v="7"/>
    <s v="REF. OUTRAS DESPESAS - COMPRA CARTAO CINTIA  - N ENVIOU NF"/>
    <x v="14"/>
    <x v="0"/>
    <x v="0"/>
    <n v="8001"/>
    <x v="17"/>
    <n v="80011"/>
    <s v="MARKETING (Administrativo)"/>
    <x v="0"/>
    <x v="0"/>
    <x v="0"/>
    <x v="0"/>
    <x v="0"/>
    <x v="0"/>
  </r>
  <r>
    <x v="4"/>
    <s v="EKO TRANSPORTES E RECOLHIMENTO DE RESIDUOS LTDA"/>
    <x v="13"/>
    <d v="2024-10-29T00:00:00"/>
    <d v="2024-11-12T00:00:00"/>
    <s v="'13354"/>
    <s v="1 | 1"/>
    <x v="9"/>
    <x v="0"/>
    <n v="-263.98"/>
    <x v="94"/>
    <x v="93"/>
    <s v="REF. COMBUSTIVEL - EDUARDO FILHO "/>
    <x v="19"/>
    <x v="0"/>
    <x v="0"/>
    <n v="1002"/>
    <x v="22"/>
    <n v="10021"/>
    <s v="DIRETORIA (Administrativo)"/>
    <x v="0"/>
    <x v="0"/>
    <x v="0"/>
    <x v="0"/>
    <x v="0"/>
    <x v="0"/>
  </r>
  <r>
    <x v="4"/>
    <s v="EKO TRANSPORTES E RECOLHIMENTO DE RESIDUOS LTDA"/>
    <x v="13"/>
    <d v="2024-10-29T00:00:00"/>
    <d v="2024-11-15T00:00:00"/>
    <s v="'1035454"/>
    <s v="1 | 1"/>
    <x v="8"/>
    <x v="0"/>
    <n v="-27"/>
    <x v="88"/>
    <x v="87"/>
    <s v="REF. DESPESAS CORPORATIVA . GUILHERME (ESTACIONAMENTO)"/>
    <x v="19"/>
    <x v="0"/>
    <x v="0"/>
    <n v="1002"/>
    <x v="22"/>
    <n v="10021"/>
    <s v="DIRETORIA (Administrativo)"/>
    <x v="0"/>
    <x v="0"/>
    <x v="0"/>
    <x v="0"/>
    <x v="0"/>
    <x v="0"/>
  </r>
  <r>
    <x v="4"/>
    <s v="EKO TRANSPORTES E RECOLHIMENTO DE RESIDUOS LTDA"/>
    <x v="13"/>
    <d v="2024-10-30T00:00:00"/>
    <d v="2024-11-15T00:00:00"/>
    <s v="'1035082"/>
    <s v="1 | 2"/>
    <x v="8"/>
    <x v="0"/>
    <n v="-113.35"/>
    <x v="7"/>
    <x v="7"/>
    <s v="CARTAO CLARA CINTIA N ANEXO CPV *  REFERENTE AO CHAT GPT OPENAI"/>
    <x v="14"/>
    <x v="0"/>
    <x v="0"/>
    <n v="8001"/>
    <x v="17"/>
    <n v="80011"/>
    <s v="MARKETING (Administrativo)"/>
    <x v="0"/>
    <x v="0"/>
    <x v="0"/>
    <x v="0"/>
    <x v="0"/>
    <x v="0"/>
  </r>
  <r>
    <x v="4"/>
    <s v="EKO TRANSPORTES E RECOLHIMENTO DE RESIDUOS LTDA"/>
    <x v="13"/>
    <d v="2024-10-30T00:00:00"/>
    <d v="2024-11-15T00:00:00"/>
    <s v="'1035082"/>
    <s v="1 | 2"/>
    <x v="8"/>
    <x v="0"/>
    <n v="-4.96"/>
    <x v="53"/>
    <x v="52"/>
    <s v="CARTAO CLARA CINTIA N ANEXO CPV *  REFERENTE AO CHAT GPT OPENAI"/>
    <x v="0"/>
    <x v="0"/>
    <x v="0"/>
    <n v="2001"/>
    <x v="0"/>
    <n v="20011"/>
    <s v="CORPORATIVO (Administrativo)"/>
    <x v="1"/>
    <x v="0"/>
    <x v="0"/>
    <x v="0"/>
    <x v="3"/>
    <x v="3"/>
  </r>
  <r>
    <x v="4"/>
    <s v="EKO TRANSPORTES E RECOLHIMENTO DE RESIDUOS LTDA"/>
    <x v="13"/>
    <d v="2024-10-30T00:00:00"/>
    <d v="2024-11-15T00:00:00"/>
    <s v="'1035082"/>
    <s v="2 | 2"/>
    <x v="8"/>
    <x v="0"/>
    <n v="-4.96"/>
    <x v="7"/>
    <x v="7"/>
    <s v="CARTAO CLARA CINTIA N ANEXO CPV *  REFERENTE AO CHAT GPT OPENAI"/>
    <x v="14"/>
    <x v="0"/>
    <x v="0"/>
    <n v="8001"/>
    <x v="17"/>
    <n v="80011"/>
    <s v="MARKETING (Administrativo)"/>
    <x v="0"/>
    <x v="0"/>
    <x v="0"/>
    <x v="0"/>
    <x v="0"/>
    <x v="0"/>
  </r>
  <r>
    <x v="4"/>
    <s v="EKO TRANSPORTES E RECOLHIMENTO DE RESIDUOS LTDA"/>
    <x v="13"/>
    <d v="2024-10-30T00:00:00"/>
    <d v="2024-11-15T00:00:00"/>
    <s v="'1035082"/>
    <s v="2 | 2"/>
    <x v="8"/>
    <x v="0"/>
    <n v="-0.22"/>
    <x v="53"/>
    <x v="52"/>
    <s v="CARTAO CLARA CINTIA N ANEXO CPV *  REFERENTE AO CHAT GPT OPENAI"/>
    <x v="0"/>
    <x v="0"/>
    <x v="0"/>
    <n v="2001"/>
    <x v="0"/>
    <n v="20011"/>
    <s v="CORPORATIVO (Administrativo)"/>
    <x v="1"/>
    <x v="0"/>
    <x v="0"/>
    <x v="0"/>
    <x v="3"/>
    <x v="3"/>
  </r>
  <r>
    <x v="4"/>
    <s v="EKO TRANSPORTES E RECOLHIMENTO DE RESIDUOS LTDA"/>
    <x v="13"/>
    <d v="2024-10-31T00:00:00"/>
    <d v="2024-11-12T00:00:00"/>
    <s v="'27273"/>
    <s v="1 | 1"/>
    <x v="9"/>
    <x v="0"/>
    <n v="-3490.26"/>
    <x v="94"/>
    <x v="93"/>
    <s v="REF. CONCERTO CARRO DIRETORIA "/>
    <x v="19"/>
    <x v="0"/>
    <x v="0"/>
    <n v="1002"/>
    <x v="22"/>
    <n v="10021"/>
    <s v="DIRETORIA (Administrativo)"/>
    <x v="0"/>
    <x v="0"/>
    <x v="0"/>
    <x v="0"/>
    <x v="0"/>
    <x v="0"/>
  </r>
  <r>
    <x v="4"/>
    <s v="EKO TRANSPORTES E RECOLHIMENTO DE RESIDUOS LTDA"/>
    <x v="13"/>
    <d v="2024-11-01T00:00:00"/>
    <d v="2024-11-15T00:00:00"/>
    <s v="'1035467"/>
    <s v="1 | 1"/>
    <x v="8"/>
    <x v="0"/>
    <n v="-28.5"/>
    <x v="7"/>
    <x v="7"/>
    <s v="CARTAO CLARA CINTIA N ANEXO CPV *  REFERENTE AO CHAT GPT OPENAI"/>
    <x v="14"/>
    <x v="0"/>
    <x v="0"/>
    <n v="8001"/>
    <x v="17"/>
    <n v="80011"/>
    <s v="MARKETING (Administrativo)"/>
    <x v="0"/>
    <x v="0"/>
    <x v="0"/>
    <x v="0"/>
    <x v="0"/>
    <x v="0"/>
  </r>
  <r>
    <x v="4"/>
    <s v="EKO TRANSPORTES E RECOLHIMENTO DE RESIDUOS LTDA"/>
    <x v="13"/>
    <d v="2024-11-01T00:00:00"/>
    <d v="2024-11-15T00:00:00"/>
    <s v="'1035505"/>
    <s v="1 | 1"/>
    <x v="8"/>
    <x v="0"/>
    <n v="-15"/>
    <x v="107"/>
    <x v="106"/>
    <s v="CARTAO CLARA  ESTACIONAMENTO"/>
    <x v="6"/>
    <x v="0"/>
    <x v="0"/>
    <n v="6001"/>
    <x v="6"/>
    <n v="60017"/>
    <s v="OPERACIONAL (Comum)"/>
    <x v="0"/>
    <x v="0"/>
    <x v="9"/>
    <x v="9"/>
    <x v="12"/>
    <x v="12"/>
  </r>
  <r>
    <x v="4"/>
    <s v="EKO TRANSPORTES E RECOLHIMENTO DE RESIDUOS LTDA"/>
    <x v="13"/>
    <d v="2024-11-02T00:00:00"/>
    <d v="2024-11-15T00:00:00"/>
    <s v="'1035461"/>
    <s v="1 | 1"/>
    <x v="8"/>
    <x v="0"/>
    <n v="-58.9"/>
    <x v="7"/>
    <x v="7"/>
    <s v="REF. PLANO ANUAL - PESQUISA JURIDICA - CARTAO CLARA"/>
    <x v="4"/>
    <x v="0"/>
    <x v="0"/>
    <n v="8002"/>
    <x v="4"/>
    <n v="80021"/>
    <s v="JURÍDICO (Administrativo)"/>
    <x v="0"/>
    <x v="0"/>
    <x v="0"/>
    <x v="0"/>
    <x v="0"/>
    <x v="0"/>
  </r>
  <r>
    <x v="4"/>
    <s v="EKO TRANSPORTES E RECOLHIMENTO DE RESIDUOS LTDA"/>
    <x v="13"/>
    <d v="2024-11-05T00:00:00"/>
    <d v="2024-11-15T00:00:00"/>
    <s v="'1035607"/>
    <s v="1 | 1"/>
    <x v="8"/>
    <x v="0"/>
    <n v="-52"/>
    <x v="107"/>
    <x v="106"/>
    <s v="REF. ESTACIONAMENTO"/>
    <x v="6"/>
    <x v="0"/>
    <x v="0"/>
    <n v="6001"/>
    <x v="6"/>
    <n v="60017"/>
    <s v="OPERACIONAL (Comum)"/>
    <x v="0"/>
    <x v="0"/>
    <x v="9"/>
    <x v="9"/>
    <x v="12"/>
    <x v="12"/>
  </r>
  <r>
    <x v="4"/>
    <s v="EKO TRANSPORTES E RECOLHIMENTO DE RESIDUOS LTDA"/>
    <x v="13"/>
    <d v="2024-11-05T00:00:00"/>
    <d v="2024-11-15T00:00:00"/>
    <s v="'1035612"/>
    <s v="1 | 1"/>
    <x v="8"/>
    <x v="0"/>
    <n v="-842.22"/>
    <x v="34"/>
    <x v="34"/>
    <s v="REF.  SOFTWARE GABRIEL S NF"/>
    <x v="9"/>
    <x v="0"/>
    <x v="0"/>
    <n v="8006"/>
    <x v="10"/>
    <n v="80061"/>
    <s v="TECNOLOGIA DA INFORMAÇÃO (Administrativo)"/>
    <x v="0"/>
    <x v="0"/>
    <x v="0"/>
    <x v="0"/>
    <x v="0"/>
    <x v="0"/>
  </r>
  <r>
    <x v="4"/>
    <s v="EKO TRANSPORTES E RECOLHIMENTO DE RESIDUOS LTDA"/>
    <x v="13"/>
    <d v="2024-11-05T00:00:00"/>
    <d v="2024-11-15T00:00:00"/>
    <s v="'1035612"/>
    <s v="1 | 1"/>
    <x v="8"/>
    <x v="0"/>
    <n v="-36.89"/>
    <x v="53"/>
    <x v="52"/>
    <s v="REF.  SOFTWARE GABRIEL S NF"/>
    <x v="9"/>
    <x v="0"/>
    <x v="0"/>
    <n v="8006"/>
    <x v="10"/>
    <n v="80061"/>
    <s v="TECNOLOGIA DA INFORMAÇÃO (Administrativo)"/>
    <x v="1"/>
    <x v="0"/>
    <x v="0"/>
    <x v="0"/>
    <x v="3"/>
    <x v="3"/>
  </r>
  <r>
    <x v="4"/>
    <s v="EKO TRANSPORTES E RECOLHIMENTO DE RESIDUOS LTDA"/>
    <x v="13"/>
    <d v="2024-11-05T00:00:00"/>
    <d v="2024-11-15T00:00:00"/>
    <s v="'1035612"/>
    <s v="2 | 1"/>
    <x v="8"/>
    <x v="0"/>
    <n v="-36.89"/>
    <x v="34"/>
    <x v="34"/>
    <s v="REF.  SOFTWARE GABRIEL S NF"/>
    <x v="9"/>
    <x v="0"/>
    <x v="0"/>
    <n v="8006"/>
    <x v="10"/>
    <n v="80061"/>
    <s v="TECNOLOGIA DA INFORMAÇÃO (Administrativo)"/>
    <x v="0"/>
    <x v="0"/>
    <x v="0"/>
    <x v="0"/>
    <x v="0"/>
    <x v="0"/>
  </r>
  <r>
    <x v="4"/>
    <s v="EKO TRANSPORTES E RECOLHIMENTO DE RESIDUOS LTDA"/>
    <x v="13"/>
    <d v="2024-11-05T00:00:00"/>
    <d v="2024-11-15T00:00:00"/>
    <s v="'1035612"/>
    <s v="2 | 1"/>
    <x v="8"/>
    <x v="0"/>
    <n v="-1.62"/>
    <x v="53"/>
    <x v="52"/>
    <s v="REF.  SOFTWARE GABRIEL S NF"/>
    <x v="9"/>
    <x v="0"/>
    <x v="0"/>
    <n v="8006"/>
    <x v="10"/>
    <n v="80061"/>
    <s v="TECNOLOGIA DA INFORMAÇÃO (Administrativo)"/>
    <x v="1"/>
    <x v="0"/>
    <x v="0"/>
    <x v="0"/>
    <x v="3"/>
    <x v="3"/>
  </r>
  <r>
    <x v="4"/>
    <s v="EKO TRANSPORTES E RECOLHIMENTO DE RESIDUOS LTDA"/>
    <x v="13"/>
    <d v="2024-11-06T00:00:00"/>
    <d v="2024-11-15T00:00:00"/>
    <s v="'1035724"/>
    <s v="1 | 1"/>
    <x v="8"/>
    <x v="0"/>
    <n v="-36.9"/>
    <x v="7"/>
    <x v="7"/>
    <s v="REF. COMPRA CARTAO CLARA CINTIA N COLOCOU NOTA "/>
    <x v="14"/>
    <x v="0"/>
    <x v="0"/>
    <n v="8001"/>
    <x v="17"/>
    <n v="80011"/>
    <s v="MARKETING (Administrativo)"/>
    <x v="0"/>
    <x v="0"/>
    <x v="0"/>
    <x v="0"/>
    <x v="0"/>
    <x v="0"/>
  </r>
  <r>
    <x v="4"/>
    <s v="EKO TRANSPORTES E RECOLHIMENTO DE RESIDUOS LTDA"/>
    <x v="13"/>
    <d v="2024-11-06T00:00:00"/>
    <d v="2024-11-15T00:00:00"/>
    <s v="'1035727"/>
    <s v="1 | 1"/>
    <x v="8"/>
    <x v="0"/>
    <n v="-25"/>
    <x v="7"/>
    <x v="7"/>
    <s v="REF. COMPRA CARTAO CLARA CINTIA N COLOCOU NOTA "/>
    <x v="14"/>
    <x v="0"/>
    <x v="0"/>
    <n v="8001"/>
    <x v="17"/>
    <n v="80011"/>
    <s v="MARKETING (Administrativo)"/>
    <x v="0"/>
    <x v="0"/>
    <x v="0"/>
    <x v="0"/>
    <x v="0"/>
    <x v="0"/>
  </r>
  <r>
    <x v="4"/>
    <s v="EKO TRANSPORTES E RECOLHIMENTO DE RESIDUOS LTDA"/>
    <x v="13"/>
    <d v="2024-11-06T00:00:00"/>
    <d v="2024-11-15T00:00:00"/>
    <s v="'1035731"/>
    <s v="1 | 1"/>
    <x v="8"/>
    <x v="0"/>
    <n v="-10"/>
    <x v="7"/>
    <x v="7"/>
    <s v="REF. COMPRA CARTAO CLARA CINTIA N COLOCOU NOTA "/>
    <x v="14"/>
    <x v="0"/>
    <x v="0"/>
    <n v="8001"/>
    <x v="17"/>
    <n v="80011"/>
    <s v="MARKETING (Administrativo)"/>
    <x v="0"/>
    <x v="0"/>
    <x v="0"/>
    <x v="0"/>
    <x v="0"/>
    <x v="0"/>
  </r>
  <r>
    <x v="4"/>
    <s v="EKO TRANSPORTES E RECOLHIMENTO DE RESIDUOS LTDA"/>
    <x v="13"/>
    <d v="2024-11-07T00:00:00"/>
    <d v="2024-11-15T00:00:00"/>
    <s v="'1035854"/>
    <s v="1 | 1"/>
    <x v="8"/>
    <x v="0"/>
    <n v="-72"/>
    <x v="7"/>
    <x v="7"/>
    <s v="REF .UBER MARKETING CINTIA N ENVIO NOTA"/>
    <x v="14"/>
    <x v="0"/>
    <x v="0"/>
    <n v="8001"/>
    <x v="17"/>
    <n v="80011"/>
    <s v="MARKETING (Administrativo)"/>
    <x v="0"/>
    <x v="0"/>
    <x v="0"/>
    <x v="0"/>
    <x v="0"/>
    <x v="0"/>
  </r>
  <r>
    <x v="4"/>
    <s v="EKO TRANSPORTES E RECOLHIMENTO DE RESIDUOS LTDA"/>
    <x v="13"/>
    <d v="2024-11-07T00:00:00"/>
    <d v="2024-11-15T00:00:00"/>
    <s v="'1035857"/>
    <s v="1 | 1"/>
    <x v="8"/>
    <x v="0"/>
    <n v="-1050"/>
    <x v="7"/>
    <x v="7"/>
    <s v="CARTAO CLARA - COMPRA CARTÃƒO DIRETORIA  S/NF"/>
    <x v="19"/>
    <x v="0"/>
    <x v="0"/>
    <n v="1002"/>
    <x v="22"/>
    <n v="10021"/>
    <s v="DIRETORIA (Administrativo)"/>
    <x v="0"/>
    <x v="0"/>
    <x v="0"/>
    <x v="0"/>
    <x v="0"/>
    <x v="0"/>
  </r>
  <r>
    <x v="4"/>
    <s v="EKO TRANSPORTES E RECOLHIMENTO DE RESIDUOS LTDA"/>
    <x v="13"/>
    <d v="2024-11-08T00:00:00"/>
    <d v="2024-11-12T00:00:00"/>
    <s v="'1035769"/>
    <s v="1 | 1"/>
    <x v="14"/>
    <x v="0"/>
    <n v="-114.18"/>
    <x v="87"/>
    <x v="86"/>
    <s v="REF. REEMBOLSO POR DESLOCAMENTO/LOCOMOÃ‡ÃƒO Valerio Gama"/>
    <x v="22"/>
    <x v="0"/>
    <x v="0"/>
    <n v="4002"/>
    <x v="34"/>
    <n v="40021"/>
    <s v="VENDAS (Administrativo)"/>
    <x v="0"/>
    <x v="0"/>
    <x v="0"/>
    <x v="0"/>
    <x v="0"/>
    <x v="0"/>
  </r>
  <r>
    <x v="4"/>
    <s v="EKO TRANSPORTES E RECOLHIMENTO DE RESIDUOS LTDA"/>
    <x v="13"/>
    <d v="2024-11-08T00:00:00"/>
    <d v="2024-11-12T00:00:00"/>
    <s v="'1035771"/>
    <s v="1 | 1"/>
    <x v="14"/>
    <x v="0"/>
    <n v="-145.06"/>
    <x v="87"/>
    <x v="86"/>
    <s v="REF. REEMBOLSO POR DESLOCAMENTO/LOCOMOÃ‡ÃƒO Dalmo JÃºnior"/>
    <x v="22"/>
    <x v="0"/>
    <x v="0"/>
    <n v="4002"/>
    <x v="34"/>
    <n v="40021"/>
    <s v="VENDAS (Administrativo)"/>
    <x v="0"/>
    <x v="0"/>
    <x v="0"/>
    <x v="0"/>
    <x v="0"/>
    <x v="0"/>
  </r>
  <r>
    <x v="4"/>
    <s v="EKO TRANSPORTES E RECOLHIMENTO DE RESIDUOS LTDA"/>
    <x v="13"/>
    <d v="2024-11-08T00:00:00"/>
    <d v="2024-11-12T00:00:00"/>
    <s v="'1035773"/>
    <s v="1 | 1"/>
    <x v="14"/>
    <x v="0"/>
    <n v="-133.72"/>
    <x v="87"/>
    <x v="86"/>
    <s v="REF. REEMBOLSO POR DESLOCAMENTO/LOCOMOÃ‡ÃƒO Luis FÃ©lix"/>
    <x v="22"/>
    <x v="0"/>
    <x v="0"/>
    <n v="4002"/>
    <x v="34"/>
    <n v="40021"/>
    <s v="VENDAS (Administrativo)"/>
    <x v="0"/>
    <x v="0"/>
    <x v="0"/>
    <x v="0"/>
    <x v="0"/>
    <x v="0"/>
  </r>
  <r>
    <x v="4"/>
    <s v="EKO TRANSPORTES E RECOLHIMENTO DE RESIDUOS LTDA"/>
    <x v="14"/>
    <d v="2024-11-06T00:00:00"/>
    <d v="2024-11-08T00:00:00"/>
    <s v="'1035477"/>
    <s v="1 | 1"/>
    <x v="14"/>
    <x v="0"/>
    <n v="-171.06"/>
    <x v="87"/>
    <x v="86"/>
    <s v="RES: Reembolso UBER - colaboradora Andrezza - MKT"/>
    <x v="14"/>
    <x v="0"/>
    <x v="0"/>
    <n v="8001"/>
    <x v="17"/>
    <n v="80011"/>
    <s v="MARKETING (Administrativo)"/>
    <x v="0"/>
    <x v="0"/>
    <x v="0"/>
    <x v="0"/>
    <x v="0"/>
    <x v="0"/>
  </r>
  <r>
    <x v="4"/>
    <s v="EKO TRANSPORTES E RECOLHIMENTO DE RESIDUOS LTDA"/>
    <x v="14"/>
    <d v="2024-11-08T00:00:00"/>
    <d v="2024-12-15T00:00:00"/>
    <s v="'1036658"/>
    <s v="1 | 1"/>
    <x v="8"/>
    <x v="0"/>
    <n v="-72"/>
    <x v="7"/>
    <x v="7"/>
    <s v="Compra cartÃ£o clara-  viagem SP"/>
    <x v="14"/>
    <x v="0"/>
    <x v="0"/>
    <n v="8001"/>
    <x v="17"/>
    <n v="80011"/>
    <s v="MARKETING (Administrativo)"/>
    <x v="0"/>
    <x v="0"/>
    <x v="0"/>
    <x v="0"/>
    <x v="0"/>
    <x v="0"/>
  </r>
  <r>
    <x v="4"/>
    <s v="EKO TRANSPORTES E RECOLHIMENTO DE RESIDUOS LTDA"/>
    <x v="14"/>
    <d v="2024-11-08T00:00:00"/>
    <d v="2024-12-15T00:00:00"/>
    <s v="'1036660"/>
    <s v="1 | 1"/>
    <x v="8"/>
    <x v="0"/>
    <n v="-67"/>
    <x v="7"/>
    <x v="7"/>
    <s v="Compra cartÃ£o clara-  viagem  MKT SP"/>
    <x v="14"/>
    <x v="0"/>
    <x v="0"/>
    <n v="8001"/>
    <x v="17"/>
    <n v="80011"/>
    <s v="MARKETING (Administrativo)"/>
    <x v="0"/>
    <x v="0"/>
    <x v="0"/>
    <x v="0"/>
    <x v="0"/>
    <x v="0"/>
  </r>
  <r>
    <x v="4"/>
    <s v="EKO TRANSPORTES E RECOLHIMENTO DE RESIDUOS LTDA"/>
    <x v="14"/>
    <d v="2024-11-08T00:00:00"/>
    <d v="2024-12-15T00:00:00"/>
    <s v="'1036661"/>
    <s v="1 | 1"/>
    <x v="8"/>
    <x v="0"/>
    <n v="-30"/>
    <x v="7"/>
    <x v="7"/>
    <s v="Compra cartÃ£o clara-  viagem  MKT SP"/>
    <x v="14"/>
    <x v="0"/>
    <x v="0"/>
    <n v="8001"/>
    <x v="17"/>
    <n v="80011"/>
    <s v="MARKETING (Administrativo)"/>
    <x v="0"/>
    <x v="0"/>
    <x v="0"/>
    <x v="0"/>
    <x v="0"/>
    <x v="0"/>
  </r>
  <r>
    <x v="4"/>
    <s v="EKO TRANSPORTES E RECOLHIMENTO DE RESIDUOS LTDA"/>
    <x v="14"/>
    <d v="2024-11-11T00:00:00"/>
    <d v="2024-11-11T00:00:00"/>
    <s v="'1036128"/>
    <s v="1 | 1"/>
    <x v="8"/>
    <x v="0"/>
    <n v="-635.37"/>
    <x v="17"/>
    <x v="17"/>
    <s v="REF. RETIRADA - SOBRA DO VALOR DA CADEG"/>
    <x v="0"/>
    <x v="0"/>
    <x v="0"/>
    <n v="2001"/>
    <x v="0"/>
    <n v="20011"/>
    <s v="CORPORATIVO (Administrativo)"/>
    <x v="1"/>
    <x v="0"/>
    <x v="7"/>
    <x v="7"/>
    <x v="8"/>
    <x v="8"/>
  </r>
  <r>
    <x v="4"/>
    <s v="EKO TRANSPORTES E RECOLHIMENTO DE RESIDUOS LTDA"/>
    <x v="14"/>
    <d v="2024-11-11T00:00:00"/>
    <d v="2024-11-13T00:00:00"/>
    <s v="'1035824"/>
    <s v="1 | 1"/>
    <x v="8"/>
    <x v="0"/>
    <n v="-618"/>
    <x v="112"/>
    <x v="110"/>
    <s v="REF. SolicitaÃ§Ã£o de pagamento (Costureira) "/>
    <x v="2"/>
    <x v="0"/>
    <x v="0"/>
    <n v="5003"/>
    <x v="31"/>
    <n v="50037"/>
    <s v="LAVANDERIA (Comum)"/>
    <x v="0"/>
    <x v="0"/>
    <x v="9"/>
    <x v="9"/>
    <x v="18"/>
    <x v="18"/>
  </r>
  <r>
    <x v="4"/>
    <s v="EKO TRANSPORTES E RECOLHIMENTO DE RESIDUOS LTDA"/>
    <x v="14"/>
    <d v="2024-11-11T00:00:00"/>
    <d v="2024-11-19T00:00:00"/>
    <s v="'1036083"/>
    <s v="1 | 1"/>
    <x v="8"/>
    <x v="0"/>
    <n v="-952.5"/>
    <x v="106"/>
    <x v="105"/>
    <s v="CNH sorteada na festa de final de ano de 2023"/>
    <x v="8"/>
    <x v="1"/>
    <x v="0"/>
    <n v="3006"/>
    <x v="8"/>
    <n v="30061"/>
    <s v="RECURSOS HUMANOS (Administrativo)"/>
    <x v="0"/>
    <x v="0"/>
    <x v="2"/>
    <x v="2"/>
    <x v="15"/>
    <x v="15"/>
  </r>
  <r>
    <x v="4"/>
    <s v="EKO TRANSPORTES E RECOLHIMENTO DE RESIDUOS LTDA"/>
    <x v="14"/>
    <d v="2024-11-13T00:00:00"/>
    <d v="2024-11-14T00:00:00"/>
    <s v="'1036111"/>
    <s v="1 | 1"/>
    <x v="8"/>
    <x v="0"/>
    <n v="-1053.52"/>
    <x v="94"/>
    <x v="93"/>
    <s v="REF. CONCERTO CARRO DIRETORIA   -  REEMBOLSO EDUARDO FILHO"/>
    <x v="19"/>
    <x v="0"/>
    <x v="0"/>
    <n v="1002"/>
    <x v="22"/>
    <n v="10021"/>
    <s v="DIRETORIA (Administrativo)"/>
    <x v="0"/>
    <x v="0"/>
    <x v="0"/>
    <x v="0"/>
    <x v="0"/>
    <x v="0"/>
  </r>
  <r>
    <x v="4"/>
    <s v="EKO TRANSPORTES E RECOLHIMENTO DE RESIDUOS LTDA"/>
    <x v="14"/>
    <d v="2024-11-13T00:00:00"/>
    <d v="2024-12-15T00:00:00"/>
    <s v="'1036606"/>
    <s v="1 | 1"/>
    <x v="8"/>
    <x v="0"/>
    <n v="-27"/>
    <x v="107"/>
    <x v="106"/>
    <s v="CARTAO CLARA - ESTACIONAMENTO guilherme"/>
    <x v="6"/>
    <x v="0"/>
    <x v="0"/>
    <n v="6001"/>
    <x v="6"/>
    <n v="60017"/>
    <s v="OPERACIONAL (Comum)"/>
    <x v="0"/>
    <x v="0"/>
    <x v="9"/>
    <x v="9"/>
    <x v="12"/>
    <x v="12"/>
  </r>
  <r>
    <x v="4"/>
    <s v="EKO TRANSPORTES E RECOLHIMENTO DE RESIDUOS LTDA"/>
    <x v="14"/>
    <d v="2024-11-13T00:00:00"/>
    <d v="2024-12-20T00:00:00"/>
    <s v="'1037501"/>
    <s v="1 | 1"/>
    <x v="8"/>
    <x v="0"/>
    <n v="-90"/>
    <x v="7"/>
    <x v="7"/>
    <s v="REF. PPRO PARTSLINK CARTAO EKO"/>
    <x v="9"/>
    <x v="0"/>
    <x v="0"/>
    <n v="8006"/>
    <x v="10"/>
    <n v="80061"/>
    <s v="TECNOLOGIA DA INFORMAÇÃO (Administrativo)"/>
    <x v="0"/>
    <x v="0"/>
    <x v="0"/>
    <x v="0"/>
    <x v="0"/>
    <x v="0"/>
  </r>
  <r>
    <x v="4"/>
    <s v="EKO TRANSPORTES E RECOLHIMENTO DE RESIDUOS LTDA"/>
    <x v="14"/>
    <d v="2024-11-14T00:00:00"/>
    <d v="2024-12-15T00:00:00"/>
    <s v="'1037472"/>
    <s v="1 | 1"/>
    <x v="8"/>
    <x v="0"/>
    <n v="-538.49"/>
    <x v="39"/>
    <x v="39"/>
    <s v="OBRA LINHA AMARELA"/>
    <x v="7"/>
    <x v="0"/>
    <x v="0"/>
    <n v="5008"/>
    <x v="7"/>
    <n v="50081"/>
    <s v="REFORMA LINHA AMARELA (Administrativo)"/>
    <x v="0"/>
    <x v="0"/>
    <x v="11"/>
    <x v="11"/>
    <x v="17"/>
    <x v="17"/>
  </r>
  <r>
    <x v="4"/>
    <s v="EKO TRANSPORTES E RECOLHIMENTO DE RESIDUOS LTDA"/>
    <x v="14"/>
    <d v="2024-11-15T00:00:00"/>
    <d v="2024-12-15T00:00:00"/>
    <s v="' INV-87488"/>
    <s v="1 | 2"/>
    <x v="7"/>
    <x v="0"/>
    <n v="-6795.36"/>
    <x v="99"/>
    <x v="98"/>
    <s v="REF. CARTÃƒO CLARA -  JURIDICO"/>
    <x v="22"/>
    <x v="0"/>
    <x v="0"/>
    <n v="4002"/>
    <x v="34"/>
    <n v="40021"/>
    <s v="VENDAS (Administrativo)"/>
    <x v="0"/>
    <x v="0"/>
    <x v="0"/>
    <x v="0"/>
    <x v="10"/>
    <x v="10"/>
  </r>
  <r>
    <x v="4"/>
    <s v="EKO TRANSPORTES E RECOLHIMENTO DE RESIDUOS LTDA"/>
    <x v="14"/>
    <d v="2024-11-15T00:00:00"/>
    <d v="2024-12-15T00:00:00"/>
    <s v="' INV-87488"/>
    <s v="1 | 2"/>
    <x v="7"/>
    <x v="0"/>
    <n v="-297.63"/>
    <x v="53"/>
    <x v="52"/>
    <s v="REF. CARTÃƒO CLARA -  JURIDICO"/>
    <x v="22"/>
    <x v="0"/>
    <x v="0"/>
    <n v="4002"/>
    <x v="34"/>
    <n v="40021"/>
    <s v="VENDAS (Administrativo)"/>
    <x v="1"/>
    <x v="0"/>
    <x v="0"/>
    <x v="0"/>
    <x v="3"/>
    <x v="3"/>
  </r>
  <r>
    <x v="4"/>
    <s v="EKO TRANSPORTES E RECOLHIMENTO DE RESIDUOS LTDA"/>
    <x v="14"/>
    <d v="2024-11-15T00:00:00"/>
    <d v="2024-12-15T00:00:00"/>
    <s v="'1036904"/>
    <s v="1 | 1"/>
    <x v="8"/>
    <x v="0"/>
    <n v="-55"/>
    <x v="107"/>
    <x v="106"/>
    <s v="CARTAO CLARA - ESTACIONAMENTO DIRETORIA"/>
    <x v="6"/>
    <x v="0"/>
    <x v="0"/>
    <n v="6001"/>
    <x v="6"/>
    <n v="60017"/>
    <s v="OPERACIONAL (Comum)"/>
    <x v="0"/>
    <x v="0"/>
    <x v="9"/>
    <x v="9"/>
    <x v="12"/>
    <x v="12"/>
  </r>
  <r>
    <x v="4"/>
    <s v="EKO TRANSPORTES E RECOLHIMENTO DE RESIDUOS LTDA"/>
    <x v="14"/>
    <d v="2024-11-15T00:00:00"/>
    <d v="2025-01-15T00:00:00"/>
    <s v="' INV-87488"/>
    <s v="2 | 2"/>
    <x v="7"/>
    <x v="1"/>
    <n v="-297.63"/>
    <x v="99"/>
    <x v="98"/>
    <s v="REF. CARTÃƒO CLARA -  JURIDICO"/>
    <x v="22"/>
    <x v="0"/>
    <x v="0"/>
    <n v="4002"/>
    <x v="34"/>
    <n v="40021"/>
    <s v="VENDAS (Administrativo)"/>
    <x v="0"/>
    <x v="0"/>
    <x v="0"/>
    <x v="0"/>
    <x v="10"/>
    <x v="10"/>
  </r>
  <r>
    <x v="4"/>
    <s v="EKO TRANSPORTES E RECOLHIMENTO DE RESIDUOS LTDA"/>
    <x v="14"/>
    <d v="2024-11-15T00:00:00"/>
    <d v="2025-01-15T00:00:00"/>
    <s v="' INV-87488"/>
    <s v="2 | 2"/>
    <x v="7"/>
    <x v="1"/>
    <n v="-13.04"/>
    <x v="53"/>
    <x v="52"/>
    <s v="REF. CARTÃƒO CLARA -  JURIDICO"/>
    <x v="22"/>
    <x v="0"/>
    <x v="0"/>
    <n v="4002"/>
    <x v="34"/>
    <n v="40021"/>
    <s v="VENDAS (Administrativo)"/>
    <x v="1"/>
    <x v="0"/>
    <x v="0"/>
    <x v="0"/>
    <x v="3"/>
    <x v="3"/>
  </r>
  <r>
    <x v="4"/>
    <s v="EKO TRANSPORTES E RECOLHIMENTO DE RESIDUOS LTDA"/>
    <x v="14"/>
    <d v="2024-11-19T00:00:00"/>
    <d v="2024-11-22T00:00:00"/>
    <s v="'1036325"/>
    <s v="1 | 1"/>
    <x v="8"/>
    <x v="0"/>
    <n v="-637"/>
    <x v="112"/>
    <x v="110"/>
    <s v="REF. SolicitaÃ§Ã£o de pagamento (Costureira) "/>
    <x v="2"/>
    <x v="0"/>
    <x v="0"/>
    <n v="5003"/>
    <x v="31"/>
    <n v="50037"/>
    <s v="LAVANDERIA (Comum)"/>
    <x v="0"/>
    <x v="0"/>
    <x v="9"/>
    <x v="9"/>
    <x v="18"/>
    <x v="18"/>
  </r>
  <r>
    <x v="4"/>
    <s v="EKO TRANSPORTES E RECOLHIMENTO DE RESIDUOS LTDA"/>
    <x v="14"/>
    <d v="2024-11-20T00:00:00"/>
    <d v="2024-12-15T00:00:00"/>
    <s v="'1037387"/>
    <s v="1 | 2"/>
    <x v="8"/>
    <x v="0"/>
    <n v="-115.55"/>
    <x v="7"/>
    <x v="7"/>
    <s v="CARTAO CLARA CINTIA N ANEXO CPV *  REFERENTE AO CHAT GPT OPENAI"/>
    <x v="14"/>
    <x v="0"/>
    <x v="0"/>
    <n v="8001"/>
    <x v="17"/>
    <n v="80011"/>
    <s v="MARKETING (Administrativo)"/>
    <x v="0"/>
    <x v="0"/>
    <x v="0"/>
    <x v="0"/>
    <x v="0"/>
    <x v="0"/>
  </r>
  <r>
    <x v="4"/>
    <s v="EKO TRANSPORTES E RECOLHIMENTO DE RESIDUOS LTDA"/>
    <x v="14"/>
    <d v="2024-11-20T00:00:00"/>
    <d v="2024-12-15T00:00:00"/>
    <s v="'1037387"/>
    <s v="1 | 2"/>
    <x v="8"/>
    <x v="0"/>
    <n v="-5.0599999999999996"/>
    <x v="53"/>
    <x v="52"/>
    <s v="CARTAO CLARA CINTIA N ANEXO CPV *  REFERENTE AO CHAT GPT OPENAI"/>
    <x v="0"/>
    <x v="0"/>
    <x v="0"/>
    <n v="2001"/>
    <x v="0"/>
    <n v="20011"/>
    <s v="CORPORATIVO (Administrativo)"/>
    <x v="1"/>
    <x v="0"/>
    <x v="0"/>
    <x v="0"/>
    <x v="3"/>
    <x v="3"/>
  </r>
  <r>
    <x v="4"/>
    <s v="EKO TRANSPORTES E RECOLHIMENTO DE RESIDUOS LTDA"/>
    <x v="14"/>
    <d v="2024-11-20T00:00:00"/>
    <d v="2024-12-15T00:00:00"/>
    <s v="'1037387"/>
    <s v="2 | 2"/>
    <x v="8"/>
    <x v="0"/>
    <n v="-5.0599999999999996"/>
    <x v="7"/>
    <x v="7"/>
    <s v="CARTAO CLARA CINTIA N ANEXO CPV *  REFERENTE AO CHAT GPT OPENAI"/>
    <x v="14"/>
    <x v="0"/>
    <x v="0"/>
    <n v="8001"/>
    <x v="17"/>
    <n v="80011"/>
    <s v="MARKETING (Administrativo)"/>
    <x v="0"/>
    <x v="0"/>
    <x v="0"/>
    <x v="0"/>
    <x v="0"/>
    <x v="0"/>
  </r>
  <r>
    <x v="4"/>
    <s v="EKO TRANSPORTES E RECOLHIMENTO DE RESIDUOS LTDA"/>
    <x v="14"/>
    <d v="2024-11-20T00:00:00"/>
    <d v="2024-12-15T00:00:00"/>
    <s v="'1037387"/>
    <s v="2 | 2"/>
    <x v="8"/>
    <x v="0"/>
    <n v="-0.22"/>
    <x v="53"/>
    <x v="52"/>
    <s v="CARTAO CLARA CINTIA N ANEXO CPV *  REFERENTE AO CHAT GPT OPENAI"/>
    <x v="0"/>
    <x v="0"/>
    <x v="0"/>
    <n v="2001"/>
    <x v="0"/>
    <n v="20011"/>
    <s v="CORPORATIVO (Administrativo)"/>
    <x v="1"/>
    <x v="0"/>
    <x v="0"/>
    <x v="0"/>
    <x v="3"/>
    <x v="3"/>
  </r>
  <r>
    <x v="4"/>
    <s v="EKO TRANSPORTES E RECOLHIMENTO DE RESIDUOS LTDA"/>
    <x v="14"/>
    <d v="2024-11-22T00:00:00"/>
    <d v="2024-11-26T00:00:00"/>
    <s v="'1036505"/>
    <s v="1 | 1"/>
    <x v="8"/>
    <x v="0"/>
    <n v="-854"/>
    <x v="112"/>
    <x v="110"/>
    <s v="REF. SolicitaÃ§Ã£o de pagamento (Costureira) "/>
    <x v="2"/>
    <x v="0"/>
    <x v="0"/>
    <n v="5003"/>
    <x v="31"/>
    <n v="50037"/>
    <s v="LAVANDERIA (Comum)"/>
    <x v="0"/>
    <x v="0"/>
    <x v="9"/>
    <x v="9"/>
    <x v="18"/>
    <x v="18"/>
  </r>
  <r>
    <x v="4"/>
    <s v="EKO TRANSPORTES E RECOLHIMENTO DE RESIDUOS LTDA"/>
    <x v="14"/>
    <d v="2024-11-24T00:00:00"/>
    <d v="2024-12-15T00:00:00"/>
    <s v="'1037475"/>
    <s v="1 | 2"/>
    <x v="8"/>
    <x v="0"/>
    <n v="-60.67"/>
    <x v="34"/>
    <x v="34"/>
    <s v="REF. CARTÃƒO CLARA - CLICKUP"/>
    <x v="9"/>
    <x v="0"/>
    <x v="0"/>
    <n v="8006"/>
    <x v="10"/>
    <n v="80061"/>
    <s v="TECNOLOGIA DA INFORMAÇÃO (Administrativo)"/>
    <x v="0"/>
    <x v="0"/>
    <x v="0"/>
    <x v="0"/>
    <x v="0"/>
    <x v="0"/>
  </r>
  <r>
    <x v="4"/>
    <s v="EKO TRANSPORTES E RECOLHIMENTO DE RESIDUOS LTDA"/>
    <x v="14"/>
    <d v="2024-11-24T00:00:00"/>
    <d v="2024-12-15T00:00:00"/>
    <s v="'1037475"/>
    <s v="1 | 2"/>
    <x v="8"/>
    <x v="0"/>
    <n v="-2.66"/>
    <x v="53"/>
    <x v="52"/>
    <s v="REF. CARTÃƒO CLARA - CLICKUP"/>
    <x v="9"/>
    <x v="0"/>
    <x v="0"/>
    <n v="8006"/>
    <x v="10"/>
    <n v="80061"/>
    <s v="TECNOLOGIA DA INFORMAÇÃO (Administrativo)"/>
    <x v="1"/>
    <x v="0"/>
    <x v="0"/>
    <x v="0"/>
    <x v="3"/>
    <x v="3"/>
  </r>
  <r>
    <x v="4"/>
    <s v="EKO TRANSPORTES E RECOLHIMENTO DE RESIDUOS LTDA"/>
    <x v="14"/>
    <d v="2024-11-25T00:00:00"/>
    <d v="2024-12-15T00:00:00"/>
    <s v="'1037263"/>
    <s v="1 | 1"/>
    <x v="8"/>
    <x v="0"/>
    <n v="-51.94"/>
    <x v="7"/>
    <x v="7"/>
    <s v="UBER RH"/>
    <x v="8"/>
    <x v="0"/>
    <x v="0"/>
    <n v="3006"/>
    <x v="8"/>
    <n v="30061"/>
    <s v="RECURSOS HUMANOS (Administrativo)"/>
    <x v="0"/>
    <x v="0"/>
    <x v="0"/>
    <x v="0"/>
    <x v="0"/>
    <x v="0"/>
  </r>
  <r>
    <x v="4"/>
    <s v="EKO TRANSPORTES E RECOLHIMENTO DE RESIDUOS LTDA"/>
    <x v="14"/>
    <d v="2024-11-25T00:00:00"/>
    <d v="2024-12-15T00:00:00"/>
    <s v="'1037389"/>
    <s v="1 | 1"/>
    <x v="8"/>
    <x v="0"/>
    <n v="-151.66999999999999"/>
    <x v="34"/>
    <x v="34"/>
    <s v="REF. CARTÃƒO CLARA - CLOUD LINUX INC S/N"/>
    <x v="9"/>
    <x v="0"/>
    <x v="0"/>
    <n v="8006"/>
    <x v="10"/>
    <n v="80061"/>
    <s v="TECNOLOGIA DA INFORMAÇÃO (Administrativo)"/>
    <x v="0"/>
    <x v="0"/>
    <x v="0"/>
    <x v="0"/>
    <x v="0"/>
    <x v="0"/>
  </r>
  <r>
    <x v="4"/>
    <s v="EKO TRANSPORTES E RECOLHIMENTO DE RESIDUOS LTDA"/>
    <x v="14"/>
    <d v="2024-11-25T00:00:00"/>
    <d v="2024-12-15T00:00:00"/>
    <s v="'1037389"/>
    <s v="1 | 1"/>
    <x v="8"/>
    <x v="0"/>
    <n v="0"/>
    <x v="53"/>
    <x v="52"/>
    <s v="REF. CARTÃƒO CLARA - CLOUD LINUX INC S/N"/>
    <x v="9"/>
    <x v="0"/>
    <x v="0"/>
    <n v="8006"/>
    <x v="10"/>
    <n v="80061"/>
    <s v="TECNOLOGIA DA INFORMAÇÃO (Administrativo)"/>
    <x v="1"/>
    <x v="0"/>
    <x v="0"/>
    <x v="0"/>
    <x v="3"/>
    <x v="3"/>
  </r>
  <r>
    <x v="4"/>
    <s v="EKO TRANSPORTES E RECOLHIMENTO DE RESIDUOS LTDA"/>
    <x v="14"/>
    <d v="2024-11-25T00:00:00"/>
    <d v="2024-12-15T00:00:00"/>
    <s v="'1037401"/>
    <s v="1 | 1"/>
    <x v="8"/>
    <x v="0"/>
    <n v="-73.38"/>
    <x v="7"/>
    <x v="7"/>
    <s v="REF. TRANSPORTES LOGGI - CARTAO CLARA"/>
    <x v="7"/>
    <x v="0"/>
    <x v="0"/>
    <n v="3007"/>
    <x v="25"/>
    <n v="30071"/>
    <s v="COMPRAS (Administrativo)"/>
    <x v="0"/>
    <x v="0"/>
    <x v="0"/>
    <x v="0"/>
    <x v="0"/>
    <x v="0"/>
  </r>
  <r>
    <x v="4"/>
    <s v="EKO TRANSPORTES E RECOLHIMENTO DE RESIDUOS LTDA"/>
    <x v="14"/>
    <d v="2024-11-28T00:00:00"/>
    <d v="2024-12-15T00:00:00"/>
    <s v="'1037260"/>
    <s v="1 | 1"/>
    <x v="8"/>
    <x v="0"/>
    <n v="-993.75"/>
    <x v="95"/>
    <x v="94"/>
    <s v="REF. AÃ‡ÃƒO SORVETES RH"/>
    <x v="8"/>
    <x v="0"/>
    <x v="0"/>
    <n v="3006"/>
    <x v="8"/>
    <n v="30061"/>
    <s v="RECURSOS HUMANOS (Administrativo)"/>
    <x v="0"/>
    <x v="0"/>
    <x v="0"/>
    <x v="0"/>
    <x v="0"/>
    <x v="0"/>
  </r>
  <r>
    <x v="4"/>
    <s v="EKO TRANSPORTES E RECOLHIMENTO DE RESIDUOS LTDA"/>
    <x v="14"/>
    <d v="2024-11-28T00:00:00"/>
    <d v="2024-12-15T00:00:00"/>
    <s v="'1037261"/>
    <s v="1 | 1"/>
    <x v="8"/>
    <x v="0"/>
    <n v="-43.96"/>
    <x v="7"/>
    <x v="7"/>
    <s v="UBER RH"/>
    <x v="8"/>
    <x v="0"/>
    <x v="0"/>
    <n v="3006"/>
    <x v="8"/>
    <n v="30061"/>
    <s v="RECURSOS HUMANOS (Administrativo)"/>
    <x v="0"/>
    <x v="0"/>
    <x v="0"/>
    <x v="0"/>
    <x v="0"/>
    <x v="0"/>
  </r>
  <r>
    <x v="4"/>
    <s v="EKO TRANSPORTES E RECOLHIMENTO DE RESIDUOS LTDA"/>
    <x v="14"/>
    <d v="2024-11-28T00:00:00"/>
    <d v="2024-12-15T00:00:00"/>
    <s v="'1037369"/>
    <s v="1 | 1"/>
    <x v="8"/>
    <x v="0"/>
    <n v="-372"/>
    <x v="95"/>
    <x v="94"/>
    <s v="REF. AÃ‡ÃƒO SORVETES RH"/>
    <x v="8"/>
    <x v="0"/>
    <x v="0"/>
    <n v="3006"/>
    <x v="8"/>
    <n v="30061"/>
    <s v="RECURSOS HUMANOS (Administrativo)"/>
    <x v="0"/>
    <x v="0"/>
    <x v="0"/>
    <x v="0"/>
    <x v="0"/>
    <x v="0"/>
  </r>
  <r>
    <x v="4"/>
    <s v="EKO TRANSPORTES E RECOLHIMENTO DE RESIDUOS LTDA"/>
    <x v="14"/>
    <d v="2024-11-29T00:00:00"/>
    <d v="2024-12-15T00:00:00"/>
    <s v="'1037371"/>
    <s v="1 | 1"/>
    <x v="8"/>
    <x v="0"/>
    <n v="-36.08"/>
    <x v="95"/>
    <x v="94"/>
    <s v="Compra cartÃ£o clara-  RH "/>
    <x v="8"/>
    <x v="0"/>
    <x v="0"/>
    <n v="3006"/>
    <x v="8"/>
    <n v="30061"/>
    <s v="RECURSOS HUMANOS (Administrativo)"/>
    <x v="0"/>
    <x v="0"/>
    <x v="0"/>
    <x v="0"/>
    <x v="0"/>
    <x v="0"/>
  </r>
  <r>
    <x v="4"/>
    <s v="EKO TRANSPORTES E RECOLHIMENTO DE RESIDUOS LTDA"/>
    <x v="14"/>
    <d v="2024-12-01T00:00:00"/>
    <d v="2024-12-15T00:00:00"/>
    <s v="'1037483"/>
    <s v="1 | 1"/>
    <x v="8"/>
    <x v="0"/>
    <n v="-4382.54"/>
    <x v="34"/>
    <x v="34"/>
    <s v="REF. CARTÃƒO CLARA - SOFTWARE GUILHERME -  ENTREPRENEURS ORGANISA"/>
    <x v="9"/>
    <x v="0"/>
    <x v="0"/>
    <n v="8006"/>
    <x v="10"/>
    <n v="80061"/>
    <s v="TECNOLOGIA DA INFORMAÇÃO (Administrativo)"/>
    <x v="0"/>
    <x v="0"/>
    <x v="0"/>
    <x v="0"/>
    <x v="0"/>
    <x v="0"/>
  </r>
  <r>
    <x v="4"/>
    <s v="EKO TRANSPORTES E RECOLHIMENTO DE RESIDUOS LTDA"/>
    <x v="14"/>
    <d v="2024-12-01T00:00:00"/>
    <d v="2024-12-15T00:00:00"/>
    <s v="'1037483"/>
    <s v="1 | 1"/>
    <x v="8"/>
    <x v="0"/>
    <n v="-191.96"/>
    <x v="53"/>
    <x v="52"/>
    <s v="REF. CARTÃƒO CLARA - SOFTWARE GUILHERME -  ENTREPRENEURS ORGANISA"/>
    <x v="9"/>
    <x v="0"/>
    <x v="0"/>
    <n v="8006"/>
    <x v="10"/>
    <n v="80061"/>
    <s v="TECNOLOGIA DA INFORMAÇÃO (Administrativo)"/>
    <x v="1"/>
    <x v="0"/>
    <x v="0"/>
    <x v="0"/>
    <x v="3"/>
    <x v="3"/>
  </r>
  <r>
    <x v="4"/>
    <s v="EKO TRANSPORTES E RECOLHIMENTO DE RESIDUOS LTDA"/>
    <x v="14"/>
    <d v="2024-12-02T00:00:00"/>
    <d v="2024-12-15T00:00:00"/>
    <s v="'1037381"/>
    <s v="1 | 1"/>
    <x v="8"/>
    <x v="0"/>
    <n v="-58.9"/>
    <x v="7"/>
    <x v="7"/>
    <s v="REF. PLANO ANUAL - PESQUISA JURIDICA - CARTAO CLARA"/>
    <x v="4"/>
    <x v="0"/>
    <x v="0"/>
    <n v="8002"/>
    <x v="4"/>
    <n v="80021"/>
    <s v="JURÍDICO (Administrativo)"/>
    <x v="0"/>
    <x v="0"/>
    <x v="0"/>
    <x v="0"/>
    <x v="0"/>
    <x v="0"/>
  </r>
  <r>
    <x v="4"/>
    <s v="EKO TRANSPORTES E RECOLHIMENTO DE RESIDUOS LTDA"/>
    <x v="14"/>
    <d v="2024-12-03T00:00:00"/>
    <d v="2024-12-15T00:00:00"/>
    <s v="'1037262"/>
    <s v="1 | 1"/>
    <x v="8"/>
    <x v="0"/>
    <n v="-18.96"/>
    <x v="7"/>
    <x v="7"/>
    <s v="UBER RH"/>
    <x v="8"/>
    <x v="0"/>
    <x v="0"/>
    <n v="3006"/>
    <x v="8"/>
    <n v="30061"/>
    <s v="RECURSOS HUMANOS (Administrativo)"/>
    <x v="0"/>
    <x v="0"/>
    <x v="0"/>
    <x v="0"/>
    <x v="0"/>
    <x v="0"/>
  </r>
  <r>
    <x v="4"/>
    <s v="EKO TRANSPORTES E RECOLHIMENTO DE RESIDUOS LTDA"/>
    <x v="14"/>
    <d v="2024-12-03T00:00:00"/>
    <d v="2024-12-15T00:00:00"/>
    <s v="'1037372"/>
    <s v="1 | 1"/>
    <x v="8"/>
    <x v="0"/>
    <n v="-64.97"/>
    <x v="7"/>
    <x v="7"/>
    <s v="UBER RH"/>
    <x v="8"/>
    <x v="0"/>
    <x v="0"/>
    <n v="3006"/>
    <x v="8"/>
    <n v="30061"/>
    <s v="RECURSOS HUMANOS (Administrativo)"/>
    <x v="0"/>
    <x v="0"/>
    <x v="0"/>
    <x v="0"/>
    <x v="0"/>
    <x v="0"/>
  </r>
  <r>
    <x v="4"/>
    <s v="EKO TRANSPORTES E RECOLHIMENTO DE RESIDUOS LTDA"/>
    <x v="14"/>
    <d v="2024-12-05T00:00:00"/>
    <d v="2024-12-15T00:00:00"/>
    <s v="'1037490"/>
    <s v="1 | 2"/>
    <x v="8"/>
    <x v="0"/>
    <n v="-90.89"/>
    <x v="34"/>
    <x v="34"/>
    <s v="REF. CARTÃƒO CLARA -FIGMA - GABRIEL S/NF"/>
    <x v="9"/>
    <x v="0"/>
    <x v="0"/>
    <n v="8006"/>
    <x v="10"/>
    <n v="80061"/>
    <s v="TECNOLOGIA DA INFORMAÇÃO (Administrativo)"/>
    <x v="0"/>
    <x v="0"/>
    <x v="0"/>
    <x v="0"/>
    <x v="0"/>
    <x v="0"/>
  </r>
  <r>
    <x v="4"/>
    <s v="EKO TRANSPORTES E RECOLHIMENTO DE RESIDUOS LTDA"/>
    <x v="14"/>
    <d v="2024-12-05T00:00:00"/>
    <d v="2024-12-15T00:00:00"/>
    <s v="'1037490"/>
    <s v="1 | 2"/>
    <x v="8"/>
    <x v="0"/>
    <n v="-3.99"/>
    <x v="53"/>
    <x v="52"/>
    <s v="REF. CARTÃƒO CLARA -FIGMA - GABRIEL S/NF"/>
    <x v="9"/>
    <x v="0"/>
    <x v="0"/>
    <n v="8006"/>
    <x v="10"/>
    <n v="80061"/>
    <s v="TECNOLOGIA DA INFORMAÇÃO (Administrativo)"/>
    <x v="1"/>
    <x v="0"/>
    <x v="0"/>
    <x v="0"/>
    <x v="3"/>
    <x v="3"/>
  </r>
  <r>
    <x v="4"/>
    <s v="EKO TRANSPORTES E RECOLHIMENTO DE RESIDUOS LTDA"/>
    <x v="14"/>
    <d v="2024-12-05T00:00:00"/>
    <d v="2024-12-15T00:00:00"/>
    <s v="'1037490"/>
    <s v="2 | 2"/>
    <x v="8"/>
    <x v="0"/>
    <n v="-3.99"/>
    <x v="34"/>
    <x v="34"/>
    <s v="REF. CARTÃƒO CLARA -FIGMA - GABRIEL S/NF"/>
    <x v="9"/>
    <x v="0"/>
    <x v="0"/>
    <n v="8006"/>
    <x v="10"/>
    <n v="80061"/>
    <s v="TECNOLOGIA DA INFORMAÇÃO (Administrativo)"/>
    <x v="0"/>
    <x v="0"/>
    <x v="0"/>
    <x v="0"/>
    <x v="0"/>
    <x v="0"/>
  </r>
  <r>
    <x v="4"/>
    <s v="EKO TRANSPORTES E RECOLHIMENTO DE RESIDUOS LTDA"/>
    <x v="14"/>
    <d v="2024-12-05T00:00:00"/>
    <d v="2024-12-15T00:00:00"/>
    <s v="'1037490"/>
    <s v="2 | 2"/>
    <x v="8"/>
    <x v="0"/>
    <n v="-0.17"/>
    <x v="53"/>
    <x v="52"/>
    <s v="REF. CARTÃƒO CLARA -FIGMA - GABRIEL S/NF"/>
    <x v="9"/>
    <x v="0"/>
    <x v="0"/>
    <n v="8006"/>
    <x v="10"/>
    <n v="80061"/>
    <s v="TECNOLOGIA DA INFORMAÇÃO (Administrativo)"/>
    <x v="1"/>
    <x v="0"/>
    <x v="0"/>
    <x v="0"/>
    <x v="3"/>
    <x v="3"/>
  </r>
  <r>
    <x v="4"/>
    <s v="EKO TRANSPORTES E RECOLHIMENTO DE RESIDUOS LTDA"/>
    <x v="0"/>
    <d v="2024-11-19T00:00:00"/>
    <d v="2024-12-15T00:00:00"/>
    <s v="'1037373"/>
    <s v="1 | 1"/>
    <x v="8"/>
    <x v="0"/>
    <n v="-32"/>
    <x v="95"/>
    <x v="94"/>
    <s v="Compra cartÃ£o clara-  RH "/>
    <x v="8"/>
    <x v="0"/>
    <x v="0"/>
    <n v="3006"/>
    <x v="8"/>
    <n v="30061"/>
    <s v="RECURSOS HUMANOS (Administrativo)"/>
    <x v="0"/>
    <x v="0"/>
    <x v="0"/>
    <x v="0"/>
    <x v="0"/>
    <x v="0"/>
  </r>
  <r>
    <x v="4"/>
    <s v="EKO TRANSPORTES E RECOLHIMENTO DE RESIDUOS LTDA"/>
    <x v="0"/>
    <d v="2024-11-25T00:00:00"/>
    <d v="2024-12-15T00:00:00"/>
    <s v="'1036898"/>
    <s v="1 | 1"/>
    <x v="8"/>
    <x v="0"/>
    <n v="-66.75"/>
    <x v="95"/>
    <x v="94"/>
    <s v="Compra cartÃ£o clara-  RH "/>
    <x v="8"/>
    <x v="0"/>
    <x v="0"/>
    <n v="3006"/>
    <x v="8"/>
    <n v="30061"/>
    <s v="RECURSOS HUMANOS (Administrativo)"/>
    <x v="0"/>
    <x v="0"/>
    <x v="0"/>
    <x v="0"/>
    <x v="0"/>
    <x v="0"/>
  </r>
  <r>
    <x v="4"/>
    <s v="EKO TRANSPORTES E RECOLHIMENTO DE RESIDUOS LTDA"/>
    <x v="0"/>
    <d v="2024-12-02T00:00:00"/>
    <d v="2024-12-04T00:00:00"/>
    <s v="'1037033"/>
    <s v="1 | 1"/>
    <x v="14"/>
    <x v="0"/>
    <n v="-130"/>
    <x v="87"/>
    <x v="86"/>
    <s v="RES: Reembolso funcionario CLEVYSON SANTOS DA SILVA"/>
    <x v="6"/>
    <x v="0"/>
    <x v="0"/>
    <n v="7005"/>
    <x v="37"/>
    <n v="70057"/>
    <s v="MULTIPLAN (Comum)"/>
    <x v="0"/>
    <x v="0"/>
    <x v="0"/>
    <x v="0"/>
    <x v="0"/>
    <x v="0"/>
  </r>
  <r>
    <x v="4"/>
    <s v="EKO TRANSPORTES E RECOLHIMENTO DE RESIDUOS LTDA"/>
    <x v="0"/>
    <d v="2024-12-03T00:00:00"/>
    <d v="2024-12-05T00:00:00"/>
    <s v="'1037055"/>
    <s v="1 | 1"/>
    <x v="8"/>
    <x v="0"/>
    <n v="-492"/>
    <x v="112"/>
    <x v="110"/>
    <s v="REF. SolicitaÃ§Ã£o de pagamento (Costureira) "/>
    <x v="2"/>
    <x v="0"/>
    <x v="0"/>
    <n v="5003"/>
    <x v="31"/>
    <n v="50037"/>
    <s v="LAVANDERIA (Comum)"/>
    <x v="0"/>
    <x v="0"/>
    <x v="9"/>
    <x v="9"/>
    <x v="18"/>
    <x v="18"/>
  </r>
  <r>
    <x v="4"/>
    <s v="EKO TRANSPORTES E RECOLHIMENTO DE RESIDUOS LTDA"/>
    <x v="0"/>
    <d v="2024-12-09T00:00:00"/>
    <d v="2025-01-15T00:00:00"/>
    <s v="'1038917"/>
    <s v="1 | 1"/>
    <x v="8"/>
    <x v="0"/>
    <n v="-8"/>
    <x v="107"/>
    <x v="106"/>
    <s v="REF. ESTACIONAMENTO "/>
    <x v="6"/>
    <x v="0"/>
    <x v="0"/>
    <n v="6001"/>
    <x v="6"/>
    <n v="60017"/>
    <s v="OPERACIONAL (Comum)"/>
    <x v="0"/>
    <x v="0"/>
    <x v="9"/>
    <x v="9"/>
    <x v="12"/>
    <x v="12"/>
  </r>
  <r>
    <x v="4"/>
    <s v="EKO TRANSPORTES E RECOLHIMENTO DE RESIDUOS LTDA"/>
    <x v="0"/>
    <d v="2024-12-10T00:00:00"/>
    <d v="2024-12-10T00:00:00"/>
    <s v="'1037806"/>
    <s v="1 | 1"/>
    <x v="8"/>
    <x v="0"/>
    <n v="-635.37"/>
    <x v="17"/>
    <x v="17"/>
    <s v="REF. RETIRADA - SOBRA DO VALOR DA CADEG"/>
    <x v="0"/>
    <x v="0"/>
    <x v="0"/>
    <n v="2001"/>
    <x v="0"/>
    <n v="20011"/>
    <s v="CORPORATIVO (Administrativo)"/>
    <x v="1"/>
    <x v="0"/>
    <x v="7"/>
    <x v="7"/>
    <x v="8"/>
    <x v="8"/>
  </r>
  <r>
    <x v="4"/>
    <s v="EKO TRANSPORTES E RECOLHIMENTO DE RESIDUOS LTDA"/>
    <x v="0"/>
    <d v="2024-12-11T00:00:00"/>
    <d v="2024-12-12T00:00:00"/>
    <s v="'1037731"/>
    <s v="1 | 1"/>
    <x v="8"/>
    <x v="0"/>
    <n v="-237.26"/>
    <x v="71"/>
    <x v="70"/>
    <s v="REF.  REEMBOLSO DE PG PARA ROSEMERE  - Pix 008.966.997-57 "/>
    <x v="2"/>
    <x v="2"/>
    <x v="0"/>
    <n v="4004"/>
    <x v="2"/>
    <n v="40047"/>
    <s v="PATRIMÔNIO (Comum)"/>
    <x v="0"/>
    <x v="0"/>
    <x v="0"/>
    <x v="0"/>
    <x v="9"/>
    <x v="9"/>
  </r>
  <r>
    <x v="4"/>
    <s v="EKO TRANSPORTES E RECOLHIMENTO DE RESIDUOS LTDA"/>
    <x v="0"/>
    <d v="2024-12-12T00:00:00"/>
    <d v="2025-01-15T00:00:00"/>
    <s v="'1038071"/>
    <s v="1 | 1"/>
    <x v="8"/>
    <x v="0"/>
    <n v="-12"/>
    <x v="107"/>
    <x v="106"/>
    <s v="REF. ESTACIONAMENTO AILTON"/>
    <x v="6"/>
    <x v="0"/>
    <x v="0"/>
    <n v="7005"/>
    <x v="37"/>
    <n v="70057"/>
    <s v="MULTIPLAN (Comum)"/>
    <x v="0"/>
    <x v="0"/>
    <x v="9"/>
    <x v="9"/>
    <x v="12"/>
    <x v="12"/>
  </r>
  <r>
    <x v="4"/>
    <s v="EKO TRANSPORTES E RECOLHIMENTO DE RESIDUOS LTDA"/>
    <x v="0"/>
    <d v="2024-12-13T00:00:00"/>
    <d v="2024-12-17T00:00:00"/>
    <s v="'1037934"/>
    <s v="1 | 1"/>
    <x v="14"/>
    <x v="0"/>
    <n v="-692"/>
    <x v="87"/>
    <x v="86"/>
    <s v="REF. REEMBOLSO POR DESLOCAMENTO/LOCOMOÃ‡ÃƒO - Valerio Gama"/>
    <x v="22"/>
    <x v="0"/>
    <x v="0"/>
    <n v="4002"/>
    <x v="34"/>
    <n v="40021"/>
    <s v="VENDAS (Administrativo)"/>
    <x v="0"/>
    <x v="0"/>
    <x v="0"/>
    <x v="0"/>
    <x v="0"/>
    <x v="0"/>
  </r>
  <r>
    <x v="4"/>
    <s v="EKO TRANSPORTES E RECOLHIMENTO DE RESIDUOS LTDA"/>
    <x v="0"/>
    <d v="2024-12-13T00:00:00"/>
    <d v="2024-12-17T00:00:00"/>
    <s v="'1037935"/>
    <s v="1 | 1"/>
    <x v="14"/>
    <x v="0"/>
    <n v="-75.42"/>
    <x v="87"/>
    <x v="86"/>
    <s v="REF. REEMBOLSO POR DESLOCAMENTO/LOCOMOÃ‡ÃƒO - Dalmo JÃºnior"/>
    <x v="22"/>
    <x v="0"/>
    <x v="0"/>
    <n v="4002"/>
    <x v="34"/>
    <n v="40021"/>
    <s v="VENDAS (Administrativo)"/>
    <x v="0"/>
    <x v="0"/>
    <x v="0"/>
    <x v="0"/>
    <x v="0"/>
    <x v="0"/>
  </r>
  <r>
    <x v="4"/>
    <s v="EKO TRANSPORTES E RECOLHIMENTO DE RESIDUOS LTDA"/>
    <x v="0"/>
    <d v="2024-12-13T00:00:00"/>
    <d v="2024-12-17T00:00:00"/>
    <s v="'1037936"/>
    <s v="1 | 1"/>
    <x v="14"/>
    <x v="0"/>
    <n v="-204.67"/>
    <x v="87"/>
    <x v="86"/>
    <s v="REF. REEMBOLSO POR DESLOCAMENTO/LOCOMOÃ‡ÃƒO - Luis FÃ©lix."/>
    <x v="22"/>
    <x v="0"/>
    <x v="0"/>
    <n v="4002"/>
    <x v="34"/>
    <n v="40021"/>
    <s v="VENDAS (Administrativo)"/>
    <x v="0"/>
    <x v="0"/>
    <x v="0"/>
    <x v="0"/>
    <x v="0"/>
    <x v="0"/>
  </r>
  <r>
    <x v="4"/>
    <s v="EKO TRANSPORTES E RECOLHIMENTO DE RESIDUOS LTDA"/>
    <x v="0"/>
    <d v="2024-12-13T00:00:00"/>
    <d v="2024-12-17T00:00:00"/>
    <s v="'1037937"/>
    <s v="1 | 1"/>
    <x v="14"/>
    <x v="0"/>
    <n v="-277.61"/>
    <x v="87"/>
    <x v="86"/>
    <s v="REF. REEMBOLSO POR DESLOCAMENTO/LOCOMOÃ‡ÃƒO -FlÃ¡vio Vianna"/>
    <x v="22"/>
    <x v="0"/>
    <x v="0"/>
    <n v="4002"/>
    <x v="34"/>
    <n v="40021"/>
    <s v="VENDAS (Administrativo)"/>
    <x v="0"/>
    <x v="0"/>
    <x v="0"/>
    <x v="0"/>
    <x v="0"/>
    <x v="0"/>
  </r>
  <r>
    <x v="4"/>
    <s v="EKO TRANSPORTES E RECOLHIMENTO DE RESIDUOS LTDA"/>
    <x v="0"/>
    <d v="2024-12-16T00:00:00"/>
    <d v="2024-12-18T00:00:00"/>
    <s v="'1038024"/>
    <s v="1 | 1"/>
    <x v="8"/>
    <x v="0"/>
    <n v="-576"/>
    <x v="112"/>
    <x v="110"/>
    <s v="REF. SolicitaÃ§Ã£o de pagamento (Costureira) "/>
    <x v="2"/>
    <x v="0"/>
    <x v="0"/>
    <n v="5003"/>
    <x v="31"/>
    <n v="50037"/>
    <s v="LAVANDERIA (Comum)"/>
    <x v="0"/>
    <x v="0"/>
    <x v="9"/>
    <x v="9"/>
    <x v="18"/>
    <x v="18"/>
  </r>
  <r>
    <x v="4"/>
    <s v="EKO TRANSPORTES E RECOLHIMENTO DE RESIDUOS LTDA"/>
    <x v="0"/>
    <d v="2024-12-16T00:00:00"/>
    <d v="2024-12-27T00:00:00"/>
    <s v="'1038344"/>
    <s v="1 | 1"/>
    <x v="8"/>
    <x v="0"/>
    <n v="-572"/>
    <x v="112"/>
    <x v="110"/>
    <s v="REF. SolicitaÃ§Ã£o de pagamento (Costureira) "/>
    <x v="2"/>
    <x v="0"/>
    <x v="0"/>
    <n v="5003"/>
    <x v="31"/>
    <n v="50037"/>
    <s v="LAVANDERIA (Comum)"/>
    <x v="0"/>
    <x v="0"/>
    <x v="9"/>
    <x v="9"/>
    <x v="18"/>
    <x v="18"/>
  </r>
  <r>
    <x v="4"/>
    <s v="EKO TRANSPORTES E RECOLHIMENTO DE RESIDUOS LTDA"/>
    <x v="0"/>
    <d v="2024-12-16T00:00:00"/>
    <d v="2025-01-15T00:00:00"/>
    <s v="'1037430"/>
    <s v="1 | 1"/>
    <x v="9"/>
    <x v="0"/>
    <n v="-68.94"/>
    <x v="39"/>
    <x v="39"/>
    <s v="REF. OBRA NHJ "/>
    <x v="7"/>
    <x v="0"/>
    <x v="0"/>
    <n v="5008"/>
    <x v="7"/>
    <n v="50081"/>
    <s v="REFORMA LINHA AMARELA (Administrativo)"/>
    <x v="0"/>
    <x v="0"/>
    <x v="11"/>
    <x v="11"/>
    <x v="17"/>
    <x v="17"/>
  </r>
  <r>
    <x v="4"/>
    <s v="EKO TRANSPORTES E RECOLHIMENTO DE RESIDUOS LTDA"/>
    <x v="0"/>
    <d v="2024-12-18T00:00:00"/>
    <d v="2025-01-15T00:00:00"/>
    <s v="'1038070"/>
    <s v="1 | 1"/>
    <x v="8"/>
    <x v="0"/>
    <n v="-397.94"/>
    <x v="7"/>
    <x v="7"/>
    <s v="REF. COMPRA DE SALGADINHOS"/>
    <x v="19"/>
    <x v="0"/>
    <x v="0"/>
    <n v="8005"/>
    <x v="23"/>
    <n v="80051"/>
    <s v="SEGURANÇA (Administrativo)"/>
    <x v="0"/>
    <x v="0"/>
    <x v="0"/>
    <x v="0"/>
    <x v="0"/>
    <x v="0"/>
  </r>
  <r>
    <x v="4"/>
    <s v="EKO TRANSPORTES E RECOLHIMENTO DE RESIDUOS LTDA"/>
    <x v="0"/>
    <d v="2024-12-18T00:00:00"/>
    <d v="2025-01-15T00:00:00"/>
    <s v="'1038830"/>
    <s v="1 | 1"/>
    <x v="8"/>
    <x v="0"/>
    <n v="-50.55"/>
    <x v="7"/>
    <x v="7"/>
    <s v="CARTAO CLARA - CINTIA"/>
    <x v="14"/>
    <x v="0"/>
    <x v="0"/>
    <n v="8001"/>
    <x v="17"/>
    <n v="80011"/>
    <s v="MARKETING (Administrativo)"/>
    <x v="0"/>
    <x v="0"/>
    <x v="0"/>
    <x v="0"/>
    <x v="0"/>
    <x v="0"/>
  </r>
  <r>
    <x v="4"/>
    <s v="EKO TRANSPORTES E RECOLHIMENTO DE RESIDUOS LTDA"/>
    <x v="0"/>
    <d v="2024-12-19T00:00:00"/>
    <d v="2024-12-23T00:00:00"/>
    <s v="'1038204"/>
    <s v="1 | 1"/>
    <x v="14"/>
    <x v="0"/>
    <n v="-525"/>
    <x v="87"/>
    <x v="86"/>
    <s v="RES: Reembolso Carla assad "/>
    <x v="13"/>
    <x v="0"/>
    <x v="0"/>
    <n v="5001"/>
    <x v="16"/>
    <n v="50011"/>
    <s v="GERÊNCIA TÉCNICA (Administrativo)"/>
    <x v="0"/>
    <x v="0"/>
    <x v="0"/>
    <x v="0"/>
    <x v="0"/>
    <x v="0"/>
  </r>
  <r>
    <x v="4"/>
    <s v="EKO TRANSPORTES E RECOLHIMENTO DE RESIDUOS LTDA"/>
    <x v="0"/>
    <d v="2024-12-19T00:00:00"/>
    <d v="2025-01-15T00:00:00"/>
    <s v="'1038312"/>
    <s v="1 | 1"/>
    <x v="8"/>
    <x v="0"/>
    <n v="-12"/>
    <x v="7"/>
    <x v="7"/>
    <s v="REF. ESTACIONAMENTO "/>
    <x v="6"/>
    <x v="0"/>
    <x v="0"/>
    <n v="6001"/>
    <x v="6"/>
    <n v="60017"/>
    <s v="OPERACIONAL (Comum)"/>
    <x v="0"/>
    <x v="0"/>
    <x v="0"/>
    <x v="0"/>
    <x v="0"/>
    <x v="0"/>
  </r>
  <r>
    <x v="4"/>
    <s v="EKO TRANSPORTES E RECOLHIMENTO DE RESIDUOS LTDA"/>
    <x v="0"/>
    <d v="2024-12-19T00:00:00"/>
    <d v="2025-01-15T00:00:00"/>
    <s v="'1038350"/>
    <s v="1 | 1"/>
    <x v="8"/>
    <x v="0"/>
    <n v="-36"/>
    <x v="107"/>
    <x v="106"/>
    <s v="CARTAO CLARA - ESTACIONAMENTO DIRETORIA"/>
    <x v="6"/>
    <x v="0"/>
    <x v="0"/>
    <n v="6001"/>
    <x v="6"/>
    <n v="60017"/>
    <s v="OPERACIONAL (Comum)"/>
    <x v="0"/>
    <x v="0"/>
    <x v="9"/>
    <x v="9"/>
    <x v="12"/>
    <x v="12"/>
  </r>
  <r>
    <x v="4"/>
    <s v="EKO TRANSPORTES E RECOLHIMENTO DE RESIDUOS LTDA"/>
    <x v="0"/>
    <d v="2024-12-19T00:00:00"/>
    <d v="2025-01-15T00:00:00"/>
    <s v="'1038351"/>
    <s v="1 | 1"/>
    <x v="8"/>
    <x v="0"/>
    <n v="-36"/>
    <x v="107"/>
    <x v="106"/>
    <s v="CARTAO CLARA - ESTACIONAMENTO DIRETORIA"/>
    <x v="6"/>
    <x v="0"/>
    <x v="0"/>
    <n v="6001"/>
    <x v="6"/>
    <n v="60017"/>
    <s v="OPERACIONAL (Comum)"/>
    <x v="0"/>
    <x v="0"/>
    <x v="9"/>
    <x v="9"/>
    <x v="12"/>
    <x v="12"/>
  </r>
  <r>
    <x v="4"/>
    <s v="EKO TRANSPORTES E RECOLHIMENTO DE RESIDUOS LTDA"/>
    <x v="0"/>
    <d v="2024-12-19T00:00:00"/>
    <d v="2025-01-15T00:00:00"/>
    <s v="'1038781"/>
    <s v="1 | 1"/>
    <x v="8"/>
    <x v="0"/>
    <n v="-36"/>
    <x v="107"/>
    <x v="106"/>
    <s v="CARTAO CLARA - ESTACIONAMENTO DIRETORIA"/>
    <x v="6"/>
    <x v="0"/>
    <x v="0"/>
    <n v="6001"/>
    <x v="6"/>
    <n v="60017"/>
    <s v="OPERACIONAL (Comum)"/>
    <x v="0"/>
    <x v="0"/>
    <x v="9"/>
    <x v="9"/>
    <x v="12"/>
    <x v="12"/>
  </r>
  <r>
    <x v="4"/>
    <s v="EKO TRANSPORTES E RECOLHIMENTO DE RESIDUOS LTDA"/>
    <x v="0"/>
    <d v="2024-12-20T00:00:00"/>
    <d v="2025-01-15T00:00:00"/>
    <s v="'1038789"/>
    <s v="1 | 2"/>
    <x v="8"/>
    <x v="0"/>
    <n v="-125.27"/>
    <x v="7"/>
    <x v="7"/>
    <s v="CARTAO CLARA CINTIA N ANEXO CPV *  REFERENTE AO CHAT GPT OPENAI"/>
    <x v="14"/>
    <x v="0"/>
    <x v="0"/>
    <n v="8001"/>
    <x v="17"/>
    <n v="80011"/>
    <s v="MARKETING (Administrativo)"/>
    <x v="0"/>
    <x v="0"/>
    <x v="0"/>
    <x v="0"/>
    <x v="0"/>
    <x v="0"/>
  </r>
  <r>
    <x v="4"/>
    <s v="EKO TRANSPORTES E RECOLHIMENTO DE RESIDUOS LTDA"/>
    <x v="0"/>
    <d v="2024-12-20T00:00:00"/>
    <d v="2025-01-15T00:00:00"/>
    <s v="'1038789"/>
    <s v="1 | 2"/>
    <x v="8"/>
    <x v="0"/>
    <n v="-5.49"/>
    <x v="53"/>
    <x v="52"/>
    <s v="CARTAO CLARA CINTIA N ANEXO CPV *  REFERENTE AO CHAT GPT OPENAI"/>
    <x v="0"/>
    <x v="0"/>
    <x v="0"/>
    <n v="2001"/>
    <x v="0"/>
    <n v="20011"/>
    <s v="CORPORATIVO (Administrativo)"/>
    <x v="1"/>
    <x v="0"/>
    <x v="0"/>
    <x v="0"/>
    <x v="3"/>
    <x v="3"/>
  </r>
  <r>
    <x v="4"/>
    <s v="EKO TRANSPORTES E RECOLHIMENTO DE RESIDUOS LTDA"/>
    <x v="0"/>
    <d v="2024-12-20T00:00:00"/>
    <d v="2025-01-15T00:00:00"/>
    <s v="'1038789"/>
    <s v="2 | 2"/>
    <x v="8"/>
    <x v="0"/>
    <n v="-5.49"/>
    <x v="7"/>
    <x v="7"/>
    <s v="CARTAO CLARA CINTIA N ANEXO CPV *  REFERENTE AO CHAT GPT OPENAI"/>
    <x v="14"/>
    <x v="0"/>
    <x v="0"/>
    <n v="8001"/>
    <x v="17"/>
    <n v="80011"/>
    <s v="MARKETING (Administrativo)"/>
    <x v="0"/>
    <x v="0"/>
    <x v="0"/>
    <x v="0"/>
    <x v="0"/>
    <x v="0"/>
  </r>
  <r>
    <x v="4"/>
    <s v="EKO TRANSPORTES E RECOLHIMENTO DE RESIDUOS LTDA"/>
    <x v="0"/>
    <d v="2024-12-20T00:00:00"/>
    <d v="2025-01-15T00:00:00"/>
    <s v="'1038789"/>
    <s v="2 | 2"/>
    <x v="8"/>
    <x v="0"/>
    <n v="-0.24"/>
    <x v="53"/>
    <x v="52"/>
    <s v="CARTAO CLARA CINTIA N ANEXO CPV *  REFERENTE AO CHAT GPT OPENAI"/>
    <x v="0"/>
    <x v="0"/>
    <x v="0"/>
    <n v="2001"/>
    <x v="0"/>
    <n v="20011"/>
    <s v="CORPORATIVO (Administrativo)"/>
    <x v="1"/>
    <x v="0"/>
    <x v="0"/>
    <x v="0"/>
    <x v="3"/>
    <x v="3"/>
  </r>
  <r>
    <x v="4"/>
    <s v="EKO TRANSPORTES E RECOLHIMENTO DE RESIDUOS LTDA"/>
    <x v="0"/>
    <d v="2024-12-25T00:00:00"/>
    <d v="2025-01-15T00:00:00"/>
    <s v="'1038788"/>
    <s v="1 | 2"/>
    <x v="8"/>
    <x v="0"/>
    <n v="-154.51"/>
    <x v="34"/>
    <x v="34"/>
    <s v="REF. CARTÃƒO CLARA - CLOUD LINUX INC S/N"/>
    <x v="9"/>
    <x v="0"/>
    <x v="0"/>
    <n v="8006"/>
    <x v="10"/>
    <n v="80061"/>
    <s v="TECNOLOGIA DA INFORMAÇÃO (Administrativo)"/>
    <x v="0"/>
    <x v="0"/>
    <x v="0"/>
    <x v="0"/>
    <x v="0"/>
    <x v="0"/>
  </r>
  <r>
    <x v="4"/>
    <s v="EKO TRANSPORTES E RECOLHIMENTO DE RESIDUOS LTDA"/>
    <x v="0"/>
    <d v="2024-12-25T00:00:00"/>
    <d v="2025-01-15T00:00:00"/>
    <s v="'1038788"/>
    <s v="1 | 2"/>
    <x v="8"/>
    <x v="0"/>
    <n v="-6.76"/>
    <x v="53"/>
    <x v="52"/>
    <s v="REF. CARTÃƒO CLARA - CLOUD LINUX INC S/N"/>
    <x v="9"/>
    <x v="0"/>
    <x v="0"/>
    <n v="8006"/>
    <x v="10"/>
    <n v="80061"/>
    <s v="TECNOLOGIA DA INFORMAÇÃO (Administrativo)"/>
    <x v="1"/>
    <x v="0"/>
    <x v="0"/>
    <x v="0"/>
    <x v="3"/>
    <x v="3"/>
  </r>
  <r>
    <x v="4"/>
    <s v="EKO TRANSPORTES E RECOLHIMENTO DE RESIDUOS LTDA"/>
    <x v="0"/>
    <d v="2024-12-25T00:00:00"/>
    <d v="2025-01-15T00:00:00"/>
    <s v="'1038788"/>
    <s v="2 | 2"/>
    <x v="8"/>
    <x v="0"/>
    <n v="-6.76"/>
    <x v="34"/>
    <x v="34"/>
    <s v="REF. CARTÃƒO CLARA - CLOUD LINUX INC S/N"/>
    <x v="9"/>
    <x v="0"/>
    <x v="0"/>
    <n v="8006"/>
    <x v="10"/>
    <n v="80061"/>
    <s v="TECNOLOGIA DA INFORMAÇÃO (Administrativo)"/>
    <x v="0"/>
    <x v="0"/>
    <x v="0"/>
    <x v="0"/>
    <x v="0"/>
    <x v="0"/>
  </r>
  <r>
    <x v="4"/>
    <s v="EKO TRANSPORTES E RECOLHIMENTO DE RESIDUOS LTDA"/>
    <x v="0"/>
    <d v="2024-12-25T00:00:00"/>
    <d v="2025-01-15T00:00:00"/>
    <s v="'1038788"/>
    <s v="2 | 2"/>
    <x v="8"/>
    <x v="0"/>
    <n v="-0.3"/>
    <x v="53"/>
    <x v="52"/>
    <s v="REF. CARTÃƒO CLARA - CLOUD LINUX INC S/N"/>
    <x v="9"/>
    <x v="0"/>
    <x v="0"/>
    <n v="8006"/>
    <x v="10"/>
    <n v="80061"/>
    <s v="TECNOLOGIA DA INFORMAÇÃO (Administrativo)"/>
    <x v="1"/>
    <x v="0"/>
    <x v="0"/>
    <x v="0"/>
    <x v="3"/>
    <x v="3"/>
  </r>
  <r>
    <x v="4"/>
    <s v="EKO TRANSPORTES E RECOLHIMENTO DE RESIDUOS LTDA"/>
    <x v="0"/>
    <d v="2025-01-01T00:00:00"/>
    <d v="2025-01-15T00:00:00"/>
    <s v="'1038787"/>
    <s v="1 | 1"/>
    <x v="8"/>
    <x v="0"/>
    <n v="-58.9"/>
    <x v="7"/>
    <x v="7"/>
    <s v="REF. PLANO ANUAL - PESQUISA JURIDICA"/>
    <x v="4"/>
    <x v="0"/>
    <x v="0"/>
    <n v="8002"/>
    <x v="4"/>
    <n v="80021"/>
    <s v="JURÍDICO (Administrativo)"/>
    <x v="0"/>
    <x v="0"/>
    <x v="0"/>
    <x v="0"/>
    <x v="0"/>
    <x v="0"/>
  </r>
  <r>
    <x v="4"/>
    <s v="EKO TRANSPORTES E RECOLHIMENTO DE RESIDUOS LTDA"/>
    <x v="0"/>
    <d v="2025-01-06T00:00:00"/>
    <d v="2025-01-15T00:00:00"/>
    <s v="'1038816"/>
    <s v="1 | 2"/>
    <x v="8"/>
    <x v="0"/>
    <n v="-93.59"/>
    <x v="7"/>
    <x v="7"/>
    <s v="CARTAO CLARA CINTIA N ANEXO CPV *  REFERENTE FIGMA MONTHLY RENEWAL - GABRIEL"/>
    <x v="14"/>
    <x v="0"/>
    <x v="0"/>
    <n v="8001"/>
    <x v="17"/>
    <n v="80011"/>
    <s v="MARKETING (Administrativo)"/>
    <x v="0"/>
    <x v="0"/>
    <x v="0"/>
    <x v="0"/>
    <x v="0"/>
    <x v="0"/>
  </r>
  <r>
    <x v="4"/>
    <s v="EKO TRANSPORTES E RECOLHIMENTO DE RESIDUOS LTDA"/>
    <x v="0"/>
    <d v="2025-01-06T00:00:00"/>
    <d v="2025-01-15T00:00:00"/>
    <s v="'1038816"/>
    <s v="1 | 2"/>
    <x v="8"/>
    <x v="0"/>
    <n v="-3.16"/>
    <x v="53"/>
    <x v="52"/>
    <s v="CARTAO CLARA CINTIA N ANEXO CPV *  REFERENTE FIGMA MONTHLY RENEWAL - GABRIEL"/>
    <x v="0"/>
    <x v="0"/>
    <x v="0"/>
    <n v="2001"/>
    <x v="0"/>
    <n v="20011"/>
    <s v="CORPORATIVO (Administrativo)"/>
    <x v="1"/>
    <x v="0"/>
    <x v="0"/>
    <x v="0"/>
    <x v="3"/>
    <x v="3"/>
  </r>
  <r>
    <x v="4"/>
    <s v="EKO TRANSPORTES E RECOLHIMENTO DE RESIDUOS LTDA"/>
    <x v="0"/>
    <d v="2025-01-06T00:00:00"/>
    <d v="2025-01-15T00:00:00"/>
    <s v="'1038816"/>
    <s v="2 | 2"/>
    <x v="8"/>
    <x v="0"/>
    <n v="-3.16"/>
    <x v="7"/>
    <x v="7"/>
    <s v="CARTAO CLARA CINTIA N ANEXO CPV *  REFERENTE FIGMA MONTHLY RENEWAL - GABRIEL"/>
    <x v="14"/>
    <x v="0"/>
    <x v="0"/>
    <n v="8001"/>
    <x v="17"/>
    <n v="80011"/>
    <s v="MARKETING (Administrativo)"/>
    <x v="0"/>
    <x v="0"/>
    <x v="0"/>
    <x v="0"/>
    <x v="0"/>
    <x v="0"/>
  </r>
  <r>
    <x v="4"/>
    <s v="EKO TRANSPORTES E RECOLHIMENTO DE RESIDUOS LTDA"/>
    <x v="0"/>
    <d v="2025-01-06T00:00:00"/>
    <d v="2025-01-15T00:00:00"/>
    <s v="'1038816"/>
    <s v="2 | 2"/>
    <x v="8"/>
    <x v="0"/>
    <n v="-0.11"/>
    <x v="53"/>
    <x v="52"/>
    <s v="CARTAO CLARA CINTIA N ANEXO CPV *  REFERENTE FIGMA MONTHLY RENEWAL - GABRIEL"/>
    <x v="0"/>
    <x v="0"/>
    <x v="0"/>
    <n v="2001"/>
    <x v="0"/>
    <n v="20011"/>
    <s v="CORPORATIVO (Administrativo)"/>
    <x v="1"/>
    <x v="0"/>
    <x v="0"/>
    <x v="0"/>
    <x v="3"/>
    <x v="3"/>
  </r>
  <r>
    <x v="4"/>
    <s v="EKO TRANSPORTES E RECOLHIMENTO DE RESIDUOS LTDA"/>
    <x v="0"/>
    <d v="2025-01-06T00:00:00"/>
    <d v="2025-01-20T00:00:00"/>
    <s v="'1038719"/>
    <s v="1 | 1"/>
    <x v="8"/>
    <x v="0"/>
    <n v="-90"/>
    <x v="7"/>
    <x v="7"/>
    <s v="REF. PPRO PARTSLINK CARTAO EKO"/>
    <x v="9"/>
    <x v="0"/>
    <x v="0"/>
    <n v="8006"/>
    <x v="10"/>
    <n v="80061"/>
    <s v="TECNOLOGIA DA INFORMAÇÃO (Administrativo)"/>
    <x v="0"/>
    <x v="0"/>
    <x v="0"/>
    <x v="0"/>
    <x v="0"/>
    <x v="0"/>
  </r>
  <r>
    <x v="4"/>
    <s v="EKO TRANSPORTES E RECOLHIMENTO DE RESIDUOS LTDA"/>
    <x v="0"/>
    <d v="2025-01-07T00:00:00"/>
    <d v="2025-01-15T00:00:00"/>
    <s v="'1038824"/>
    <s v="1 | 2"/>
    <x v="8"/>
    <x v="0"/>
    <n v="-61.64"/>
    <x v="34"/>
    <x v="34"/>
    <s v="REF. CARTÃƒO CLARA - CLICKUP"/>
    <x v="9"/>
    <x v="0"/>
    <x v="0"/>
    <n v="8006"/>
    <x v="10"/>
    <n v="80061"/>
    <s v="TECNOLOGIA DA INFORMAÇÃO (Administrativo)"/>
    <x v="0"/>
    <x v="0"/>
    <x v="0"/>
    <x v="0"/>
    <x v="0"/>
    <x v="0"/>
  </r>
  <r>
    <x v="4"/>
    <s v="EKO TRANSPORTES E RECOLHIMENTO DE RESIDUOS LTDA"/>
    <x v="0"/>
    <d v="2025-01-07T00:00:00"/>
    <d v="2025-01-15T00:00:00"/>
    <s v="'1038824"/>
    <s v="1 | 2"/>
    <x v="8"/>
    <x v="0"/>
    <n v="-2.7"/>
    <x v="53"/>
    <x v="52"/>
    <s v="REF. CARTÃƒO CLARA - CLICKUP"/>
    <x v="9"/>
    <x v="0"/>
    <x v="0"/>
    <n v="8006"/>
    <x v="10"/>
    <n v="80061"/>
    <s v="TECNOLOGIA DA INFORMAÇÃO (Administrativo)"/>
    <x v="1"/>
    <x v="0"/>
    <x v="0"/>
    <x v="0"/>
    <x v="3"/>
    <x v="3"/>
  </r>
  <r>
    <x v="4"/>
    <s v="EKO TRANSPORTES E RECOLHIMENTO DE RESIDUOS LTDA"/>
    <x v="0"/>
    <d v="2025-01-07T00:00:00"/>
    <d v="2025-01-15T00:00:00"/>
    <s v="'1038824"/>
    <s v="2 | 2"/>
    <x v="8"/>
    <x v="0"/>
    <n v="-2.7"/>
    <x v="34"/>
    <x v="34"/>
    <s v="REF. CARTÃƒO CLARA - CLICKUP"/>
    <x v="9"/>
    <x v="0"/>
    <x v="0"/>
    <n v="8006"/>
    <x v="10"/>
    <n v="80061"/>
    <s v="TECNOLOGIA DA INFORMAÇÃO (Administrativo)"/>
    <x v="0"/>
    <x v="0"/>
    <x v="0"/>
    <x v="0"/>
    <x v="0"/>
    <x v="0"/>
  </r>
  <r>
    <x v="4"/>
    <s v="EKO TRANSPORTES E RECOLHIMENTO DE RESIDUOS LTDA"/>
    <x v="0"/>
    <d v="2025-01-07T00:00:00"/>
    <d v="2025-01-15T00:00:00"/>
    <s v="'1038824"/>
    <s v="2 | 2"/>
    <x v="8"/>
    <x v="0"/>
    <n v="-0.12"/>
    <x v="53"/>
    <x v="52"/>
    <s v="REF. CARTÃƒO CLARA - CLICKUP"/>
    <x v="9"/>
    <x v="0"/>
    <x v="0"/>
    <n v="8006"/>
    <x v="10"/>
    <n v="80061"/>
    <s v="TECNOLOGIA DA INFORMAÇÃO (Administrativo)"/>
    <x v="1"/>
    <x v="0"/>
    <x v="0"/>
    <x v="0"/>
    <x v="3"/>
    <x v="3"/>
  </r>
  <r>
    <x v="4"/>
    <s v="EKO TRANSPORTES E RECOLHIMENTO DE RESIDUOS LTDA"/>
    <x v="1"/>
    <d v="2025-01-06T00:00:00"/>
    <d v="2025-01-08T00:00:00"/>
    <s v="'1038792"/>
    <s v="1 | 1"/>
    <x v="8"/>
    <x v="0"/>
    <n v="-444"/>
    <x v="112"/>
    <x v="110"/>
    <s v="REF. SolicitaÃ§Ã£o de pagamento (Costureira) "/>
    <x v="2"/>
    <x v="0"/>
    <x v="0"/>
    <n v="5003"/>
    <x v="31"/>
    <n v="50037"/>
    <s v="LAVANDERIA (Comum)"/>
    <x v="0"/>
    <x v="1"/>
    <x v="9"/>
    <x v="9"/>
    <x v="18"/>
    <x v="18"/>
  </r>
  <r>
    <x v="4"/>
    <s v="EKO TRANSPORTES E RECOLHIMENTO DE RESIDUOS LTDA"/>
    <x v="1"/>
    <d v="2025-01-09T00:00:00"/>
    <d v="2025-01-09T00:00:00"/>
    <s v="'1038970"/>
    <s v="1 | 1"/>
    <x v="8"/>
    <x v="0"/>
    <n v="-40000"/>
    <x v="88"/>
    <x v="87"/>
    <s v="REF. OUTRAS DESPESAS ADM"/>
    <x v="19"/>
    <x v="0"/>
    <x v="0"/>
    <n v="1002"/>
    <x v="22"/>
    <n v="10021"/>
    <s v="DIRETORIA (Administrativo)"/>
    <x v="0"/>
    <x v="1"/>
    <x v="0"/>
    <x v="0"/>
    <x v="0"/>
    <x v="0"/>
  </r>
  <r>
    <x v="4"/>
    <s v="EKO TRANSPORTES E RECOLHIMENTO DE RESIDUOS LTDA"/>
    <x v="1"/>
    <d v="2025-01-09T00:00:00"/>
    <d v="2025-01-13T00:00:00"/>
    <s v="'1038989"/>
    <s v="1 | 1"/>
    <x v="14"/>
    <x v="0"/>
    <n v="-105.23"/>
    <x v="87"/>
    <x v="86"/>
    <s v="RES: RESSARCIMENTO DE TRANSPORTES DE FUNCIONÃRIOS - LEANDRO LOPES "/>
    <x v="6"/>
    <x v="0"/>
    <x v="0"/>
    <n v="6002"/>
    <x v="9"/>
    <n v="60027"/>
    <s v="OPERACIONAL ADM (Comum)"/>
    <x v="0"/>
    <x v="1"/>
    <x v="0"/>
    <x v="0"/>
    <x v="0"/>
    <x v="0"/>
  </r>
  <r>
    <x v="4"/>
    <s v="EKO TRANSPORTES E RECOLHIMENTO DE RESIDUOS LTDA"/>
    <x v="1"/>
    <d v="2025-01-09T00:00:00"/>
    <d v="2025-02-15T00:00:00"/>
    <s v="'1039152"/>
    <s v="1 | 1"/>
    <x v="8"/>
    <x v="2"/>
    <n v="-48"/>
    <x v="107"/>
    <x v="106"/>
    <s v="CARTAO CLARA - ESTACIONAMENTO NHJ"/>
    <x v="7"/>
    <x v="0"/>
    <x v="0"/>
    <n v="5008"/>
    <x v="7"/>
    <n v="50081"/>
    <s v="REFORMA LINHA AMARELA (Administrativo)"/>
    <x v="0"/>
    <x v="1"/>
    <x v="9"/>
    <x v="9"/>
    <x v="12"/>
    <x v="12"/>
  </r>
  <r>
    <x v="4"/>
    <s v="EKO TRANSPORTES E RECOLHIMENTO DE RESIDUOS LTDA"/>
    <x v="1"/>
    <d v="2025-01-09T00:00:00"/>
    <d v="2025-02-15T00:00:00"/>
    <s v="'1040207"/>
    <s v="1 | 1"/>
    <x v="8"/>
    <x v="2"/>
    <n v="-8"/>
    <x v="107"/>
    <x v="106"/>
    <s v="CARTAO CLARA - ESTACIONAMENTO DIRETORIA"/>
    <x v="6"/>
    <x v="0"/>
    <x v="0"/>
    <n v="6002"/>
    <x v="9"/>
    <n v="60022"/>
    <s v="OPERACIONAL ADM (Extraordinário)"/>
    <x v="0"/>
    <x v="1"/>
    <x v="9"/>
    <x v="9"/>
    <x v="12"/>
    <x v="12"/>
  </r>
  <r>
    <x v="4"/>
    <s v="EKO TRANSPORTES E RECOLHIMENTO DE RESIDUOS LTDA"/>
    <x v="1"/>
    <d v="2025-01-10T00:00:00"/>
    <d v="2025-01-10T00:00:00"/>
    <s v="'1039230"/>
    <s v="1 | 1"/>
    <x v="8"/>
    <x v="0"/>
    <n v="-635.37"/>
    <x v="17"/>
    <x v="17"/>
    <s v="REF. RETIRADA - SOBRA DO VALOR DA CADEG"/>
    <x v="0"/>
    <x v="0"/>
    <x v="0"/>
    <n v="2001"/>
    <x v="0"/>
    <n v="20011"/>
    <s v="CORPORATIVO (Administrativo)"/>
    <x v="1"/>
    <x v="1"/>
    <x v="7"/>
    <x v="7"/>
    <x v="8"/>
    <x v="8"/>
  </r>
  <r>
    <x v="4"/>
    <s v="EKO TRANSPORTES E RECOLHIMENTO DE RESIDUOS LTDA"/>
    <x v="1"/>
    <d v="2025-01-16T00:00:00"/>
    <d v="2025-02-15T00:00:00"/>
    <s v="'1039715"/>
    <s v="1 | 1"/>
    <x v="8"/>
    <x v="2"/>
    <n v="-47"/>
    <x v="107"/>
    <x v="106"/>
    <s v="CARTAO CLARA - ESTACIONAMENTO DIRETORIA"/>
    <x v="6"/>
    <x v="0"/>
    <x v="0"/>
    <n v="6002"/>
    <x v="9"/>
    <n v="60022"/>
    <s v="OPERACIONAL ADM (Extraordinário)"/>
    <x v="0"/>
    <x v="1"/>
    <x v="9"/>
    <x v="9"/>
    <x v="12"/>
    <x v="12"/>
  </r>
  <r>
    <x v="4"/>
    <s v="EKO TRANSPORTES E RECOLHIMENTO DE RESIDUOS LTDA"/>
    <x v="1"/>
    <d v="2025-01-20T00:00:00"/>
    <d v="2025-02-15T00:00:00"/>
    <s v="'1039706"/>
    <s v="1 | 2"/>
    <x v="8"/>
    <x v="2"/>
    <n v="-122.56"/>
    <x v="7"/>
    <x v="7"/>
    <s v="CARTAO CLARA CINTIA N ANEXO CPV *  REFERENTE AO CHAT GPT OPENAI"/>
    <x v="14"/>
    <x v="0"/>
    <x v="0"/>
    <n v="8001"/>
    <x v="17"/>
    <n v="80011"/>
    <s v="MARKETING (Administrativo)"/>
    <x v="0"/>
    <x v="1"/>
    <x v="0"/>
    <x v="0"/>
    <x v="0"/>
    <x v="0"/>
  </r>
  <r>
    <x v="4"/>
    <s v="EKO TRANSPORTES E RECOLHIMENTO DE RESIDUOS LTDA"/>
    <x v="1"/>
    <d v="2025-01-20T00:00:00"/>
    <d v="2025-02-15T00:00:00"/>
    <s v="'1039706"/>
    <s v="1 | 2"/>
    <x v="8"/>
    <x v="2"/>
    <n v="-4.1399999999999997"/>
    <x v="53"/>
    <x v="52"/>
    <s v="CARTAO CLARA CINTIA N ANEXO CPV *  REFERENTE AO CHAT GPT OPENAI"/>
    <x v="0"/>
    <x v="0"/>
    <x v="0"/>
    <n v="2001"/>
    <x v="0"/>
    <n v="20011"/>
    <s v="CORPORATIVO (Administrativo)"/>
    <x v="1"/>
    <x v="1"/>
    <x v="0"/>
    <x v="0"/>
    <x v="3"/>
    <x v="3"/>
  </r>
  <r>
    <x v="4"/>
    <s v="EKO TRANSPORTES E RECOLHIMENTO DE RESIDUOS LTDA"/>
    <x v="1"/>
    <d v="2025-01-20T00:00:00"/>
    <d v="2025-02-15T00:00:00"/>
    <s v="'1039706"/>
    <s v="2 | 2"/>
    <x v="8"/>
    <x v="2"/>
    <n v="-4.1399999999999997"/>
    <x v="7"/>
    <x v="7"/>
    <s v="CARTAO CLARA CINTIA N ANEXO CPV *  REFERENTE AO CHAT GPT OPENAI"/>
    <x v="14"/>
    <x v="0"/>
    <x v="0"/>
    <n v="8001"/>
    <x v="17"/>
    <n v="80011"/>
    <s v="MARKETING (Administrativo)"/>
    <x v="0"/>
    <x v="1"/>
    <x v="0"/>
    <x v="0"/>
    <x v="0"/>
    <x v="0"/>
  </r>
  <r>
    <x v="4"/>
    <s v="EKO TRANSPORTES E RECOLHIMENTO DE RESIDUOS LTDA"/>
    <x v="1"/>
    <d v="2025-01-20T00:00:00"/>
    <d v="2025-02-15T00:00:00"/>
    <s v="'1039706"/>
    <s v="2 | 2"/>
    <x v="8"/>
    <x v="2"/>
    <n v="-0.14000000000000001"/>
    <x v="53"/>
    <x v="52"/>
    <s v="CARTAO CLARA CINTIA N ANEXO CPV *  REFERENTE AO CHAT GPT OPENAI"/>
    <x v="0"/>
    <x v="0"/>
    <x v="0"/>
    <n v="2001"/>
    <x v="0"/>
    <n v="20011"/>
    <s v="CORPORATIVO (Administrativo)"/>
    <x v="1"/>
    <x v="1"/>
    <x v="0"/>
    <x v="0"/>
    <x v="3"/>
    <x v="3"/>
  </r>
  <r>
    <x v="4"/>
    <s v="EKO TRANSPORTES E RECOLHIMENTO DE RESIDUOS LTDA"/>
    <x v="1"/>
    <d v="2025-01-23T00:00:00"/>
    <d v="2025-01-24T00:00:00"/>
    <s v="'1039538"/>
    <s v="1 | 1"/>
    <x v="14"/>
    <x v="0"/>
    <n v="-150"/>
    <x v="106"/>
    <x v="105"/>
    <s v="REF. Reembolso referente curso CRISTOPHER AQUINO "/>
    <x v="16"/>
    <x v="1"/>
    <x v="0"/>
    <n v="3002"/>
    <x v="19"/>
    <n v="30021"/>
    <s v="FINANCEIRO (Administrativo)"/>
    <x v="0"/>
    <x v="1"/>
    <x v="2"/>
    <x v="2"/>
    <x v="15"/>
    <x v="15"/>
  </r>
  <r>
    <x v="4"/>
    <s v="EKO TRANSPORTES E RECOLHIMENTO DE RESIDUOS LTDA"/>
    <x v="1"/>
    <d v="2025-01-23T00:00:00"/>
    <d v="2025-01-27T00:00:00"/>
    <s v="'1039521"/>
    <s v="1 | 1"/>
    <x v="8"/>
    <x v="0"/>
    <n v="-394"/>
    <x v="112"/>
    <x v="110"/>
    <s v="REF. SolicitaÃ§Ã£o de pagamento (Costureira) "/>
    <x v="2"/>
    <x v="0"/>
    <x v="0"/>
    <n v="5003"/>
    <x v="31"/>
    <n v="50037"/>
    <s v="LAVANDERIA (Comum)"/>
    <x v="0"/>
    <x v="1"/>
    <x v="9"/>
    <x v="9"/>
    <x v="18"/>
    <x v="18"/>
  </r>
  <r>
    <x v="4"/>
    <s v="EKO TRANSPORTES E RECOLHIMENTO DE RESIDUOS LTDA"/>
    <x v="1"/>
    <d v="2025-01-23T00:00:00"/>
    <d v="2025-01-27T00:00:00"/>
    <s v="'1039540"/>
    <s v="1 | 1"/>
    <x v="14"/>
    <x v="0"/>
    <n v="-56.04"/>
    <x v="87"/>
    <x v="86"/>
    <s v="RES: RESSARCIMENTO DE TRANSPORTES DE FUNCIONÃRIOS - CARLA ASSAD"/>
    <x v="13"/>
    <x v="0"/>
    <x v="0"/>
    <n v="5001"/>
    <x v="16"/>
    <n v="50011"/>
    <s v="GERÊNCIA TÉCNICA (Administrativo)"/>
    <x v="0"/>
    <x v="1"/>
    <x v="0"/>
    <x v="0"/>
    <x v="0"/>
    <x v="0"/>
  </r>
  <r>
    <x v="4"/>
    <s v="EKO TRANSPORTES E RECOLHIMENTO DE RESIDUOS LTDA"/>
    <x v="1"/>
    <d v="2025-01-25T00:00:00"/>
    <d v="2025-02-15T00:00:00"/>
    <s v="'1040002"/>
    <s v="1 | 2"/>
    <x v="8"/>
    <x v="2"/>
    <n v="-149.29"/>
    <x v="34"/>
    <x v="34"/>
    <s v="REF. CARTÃƒO CLARA - CLOUD LINUX INC S/N"/>
    <x v="9"/>
    <x v="0"/>
    <x v="0"/>
    <n v="8006"/>
    <x v="10"/>
    <n v="80061"/>
    <s v="TECNOLOGIA DA INFORMAÇÃO (Administrativo)"/>
    <x v="0"/>
    <x v="1"/>
    <x v="0"/>
    <x v="0"/>
    <x v="0"/>
    <x v="0"/>
  </r>
  <r>
    <x v="4"/>
    <s v="EKO TRANSPORTES E RECOLHIMENTO DE RESIDUOS LTDA"/>
    <x v="1"/>
    <d v="2025-01-25T00:00:00"/>
    <d v="2025-02-15T00:00:00"/>
    <s v="'1040002"/>
    <s v="1 | 2"/>
    <x v="8"/>
    <x v="2"/>
    <n v="-5.05"/>
    <x v="53"/>
    <x v="52"/>
    <s v="REF. CARTÃƒO CLARA - CLOUD LINUX INC S/N"/>
    <x v="9"/>
    <x v="0"/>
    <x v="0"/>
    <n v="8006"/>
    <x v="10"/>
    <n v="80061"/>
    <s v="TECNOLOGIA DA INFORMAÇÃO (Administrativo)"/>
    <x v="1"/>
    <x v="1"/>
    <x v="0"/>
    <x v="0"/>
    <x v="3"/>
    <x v="3"/>
  </r>
  <r>
    <x v="4"/>
    <s v="EKO TRANSPORTES E RECOLHIMENTO DE RESIDUOS LTDA"/>
    <x v="1"/>
    <d v="2025-01-25T00:00:00"/>
    <d v="2025-02-15T00:00:00"/>
    <s v="'1040002"/>
    <s v="2 | 2"/>
    <x v="8"/>
    <x v="2"/>
    <n v="-5.05"/>
    <x v="34"/>
    <x v="34"/>
    <s v="REF. CARTÃƒO CLARA - CLOUD LINUX INC S/N"/>
    <x v="9"/>
    <x v="0"/>
    <x v="0"/>
    <n v="8006"/>
    <x v="10"/>
    <n v="80061"/>
    <s v="TECNOLOGIA DA INFORMAÇÃO (Administrativo)"/>
    <x v="0"/>
    <x v="1"/>
    <x v="0"/>
    <x v="0"/>
    <x v="0"/>
    <x v="0"/>
  </r>
  <r>
    <x v="4"/>
    <s v="EKO TRANSPORTES E RECOLHIMENTO DE RESIDUOS LTDA"/>
    <x v="1"/>
    <d v="2025-01-25T00:00:00"/>
    <d v="2025-02-15T00:00:00"/>
    <s v="'1040002"/>
    <s v="2 | 2"/>
    <x v="8"/>
    <x v="2"/>
    <n v="-0.17"/>
    <x v="53"/>
    <x v="52"/>
    <s v="REF. CARTÃƒO CLARA - CLOUD LINUX INC S/N"/>
    <x v="9"/>
    <x v="0"/>
    <x v="0"/>
    <n v="8006"/>
    <x v="10"/>
    <n v="80061"/>
    <s v="TECNOLOGIA DA INFORMAÇÃO (Administrativo)"/>
    <x v="1"/>
    <x v="1"/>
    <x v="0"/>
    <x v="0"/>
    <x v="3"/>
    <x v="3"/>
  </r>
  <r>
    <x v="4"/>
    <s v="EKO TRANSPORTES E RECOLHIMENTO DE RESIDUOS LTDA"/>
    <x v="1"/>
    <d v="2025-01-27T00:00:00"/>
    <d v="2025-01-29T00:00:00"/>
    <s v="'1039701"/>
    <s v="1 | 1"/>
    <x v="14"/>
    <x v="0"/>
    <n v="-20"/>
    <x v="87"/>
    <x v="86"/>
    <s v="RES: RESSARCIMENTO CHAVEIRO"/>
    <x v="6"/>
    <x v="0"/>
    <x v="0"/>
    <n v="6002"/>
    <x v="9"/>
    <n v="60022"/>
    <s v="OPERACIONAL ADM (Extraordinário)"/>
    <x v="0"/>
    <x v="1"/>
    <x v="0"/>
    <x v="0"/>
    <x v="0"/>
    <x v="0"/>
  </r>
  <r>
    <x v="4"/>
    <s v="EKO TRANSPORTES E RECOLHIMENTO DE RESIDUOS LTDA"/>
    <x v="1"/>
    <d v="2025-01-29T00:00:00"/>
    <d v="2025-02-15T00:00:00"/>
    <s v="'89298"/>
    <s v="1 | 1"/>
    <x v="9"/>
    <x v="2"/>
    <n v="-85"/>
    <x v="17"/>
    <x v="17"/>
    <s v="CARTAO CLARA - GRADE PLASTICA "/>
    <x v="0"/>
    <x v="0"/>
    <x v="0"/>
    <n v="2001"/>
    <x v="0"/>
    <n v="20011"/>
    <s v="CORPORATIVO (Administrativo)"/>
    <x v="1"/>
    <x v="1"/>
    <x v="7"/>
    <x v="7"/>
    <x v="8"/>
    <x v="8"/>
  </r>
  <r>
    <x v="4"/>
    <s v="EKO TRANSPORTES E RECOLHIMENTO DE RESIDUOS LTDA"/>
    <x v="1"/>
    <d v="2025-01-31T00:00:00"/>
    <d v="2025-01-31T00:00:00"/>
    <s v="'1040037"/>
    <s v="1 | 1"/>
    <x v="8"/>
    <x v="0"/>
    <n v="-350"/>
    <x v="7"/>
    <x v="7"/>
    <s v="REF. COMPRA DE FLORES PARA ENTERRO FILHA DO SR WALDEMAR"/>
    <x v="0"/>
    <x v="0"/>
    <x v="0"/>
    <n v="2001"/>
    <x v="0"/>
    <n v="20011"/>
    <s v="CORPORATIVO (Administrativo)"/>
    <x v="0"/>
    <x v="1"/>
    <x v="0"/>
    <x v="0"/>
    <x v="0"/>
    <x v="0"/>
  </r>
  <r>
    <x v="4"/>
    <s v="EKO TRANSPORTES E RECOLHIMENTO DE RESIDUOS LTDA"/>
    <x v="1"/>
    <d v="2025-02-03T00:00:00"/>
    <d v="2025-02-15T00:00:00"/>
    <s v="'1040521"/>
    <s v="1 | 1"/>
    <x v="8"/>
    <x v="2"/>
    <n v="-23.16"/>
    <x v="107"/>
    <x v="106"/>
    <s v="CARTAO CLARA - ESTACIONAMENTO DIRETORIA"/>
    <x v="6"/>
    <x v="0"/>
    <x v="0"/>
    <n v="6001"/>
    <x v="6"/>
    <n v="60017"/>
    <s v="OPERACIONAL (Comum)"/>
    <x v="0"/>
    <x v="1"/>
    <x v="9"/>
    <x v="9"/>
    <x v="12"/>
    <x v="12"/>
  </r>
  <r>
    <x v="4"/>
    <s v="EKO TRANSPORTES E RECOLHIMENTO DE RESIDUOS LTDA"/>
    <x v="1"/>
    <d v="2025-02-04T00:00:00"/>
    <d v="2025-02-15T00:00:00"/>
    <s v="'1040573"/>
    <s v="1 | 1"/>
    <x v="8"/>
    <x v="2"/>
    <n v="-526"/>
    <x v="7"/>
    <x v="7"/>
    <s v="REF. CARTÃƒO CLARA - MKT - SNF"/>
    <x v="14"/>
    <x v="0"/>
    <x v="0"/>
    <n v="8001"/>
    <x v="17"/>
    <n v="80011"/>
    <s v="MARKETING (Administrativo)"/>
    <x v="0"/>
    <x v="1"/>
    <x v="0"/>
    <x v="0"/>
    <x v="0"/>
    <x v="0"/>
  </r>
  <r>
    <x v="4"/>
    <s v="EKO TRANSPORTES E RECOLHIMENTO DE RESIDUOS LTDA"/>
    <x v="1"/>
    <d v="2025-02-04T00:00:00"/>
    <d v="2025-02-15T00:00:00"/>
    <s v="'1040573"/>
    <s v="1 | 1"/>
    <x v="8"/>
    <x v="2"/>
    <n v="0"/>
    <x v="53"/>
    <x v="52"/>
    <s v="REF. CARTÃƒO CLARA - MKT - SNF"/>
    <x v="9"/>
    <x v="0"/>
    <x v="0"/>
    <n v="8006"/>
    <x v="10"/>
    <n v="80061"/>
    <s v="TECNOLOGIA DA INFORMAÇÃO (Administrativo)"/>
    <x v="1"/>
    <x v="1"/>
    <x v="0"/>
    <x v="0"/>
    <x v="3"/>
    <x v="3"/>
  </r>
  <r>
    <x v="4"/>
    <s v="EKO TRANSPORTES E RECOLHIMENTO DE RESIDUOS LTDA"/>
    <x v="1"/>
    <d v="2025-02-05T00:00:00"/>
    <d v="2025-02-15T00:00:00"/>
    <s v="'1040510"/>
    <s v="1 | 1"/>
    <x v="8"/>
    <x v="2"/>
    <n v="-58.9"/>
    <x v="7"/>
    <x v="7"/>
    <s v="REF. PLANO ANUAL - PESQUISA JURIDICA - CARTAO CLARA"/>
    <x v="4"/>
    <x v="0"/>
    <x v="0"/>
    <n v="8002"/>
    <x v="4"/>
    <n v="80021"/>
    <s v="JURÍDICO (Administrativo)"/>
    <x v="0"/>
    <x v="1"/>
    <x v="0"/>
    <x v="0"/>
    <x v="0"/>
    <x v="0"/>
  </r>
  <r>
    <x v="4"/>
    <s v="EKO TRANSPORTES E RECOLHIMENTO DE RESIDUOS LTDA"/>
    <x v="1"/>
    <d v="2025-02-05T00:00:00"/>
    <d v="2025-02-15T00:00:00"/>
    <s v="'1040514"/>
    <s v="1 | 1"/>
    <x v="8"/>
    <x v="2"/>
    <n v="-45"/>
    <x v="39"/>
    <x v="39"/>
    <s v="REF. LINHA AMARELA"/>
    <x v="7"/>
    <x v="0"/>
    <x v="0"/>
    <n v="5008"/>
    <x v="7"/>
    <n v="50081"/>
    <s v="REFORMA LINHA AMARELA (Administrativo)"/>
    <x v="0"/>
    <x v="1"/>
    <x v="11"/>
    <x v="11"/>
    <x v="17"/>
    <x v="17"/>
  </r>
  <r>
    <x v="4"/>
    <s v="EKO TRANSPORTES E RECOLHIMENTO DE RESIDUOS LTDA"/>
    <x v="1"/>
    <d v="2025-02-05T00:00:00"/>
    <d v="2025-02-15T00:00:00"/>
    <s v="'1040515"/>
    <s v="1 | 1"/>
    <x v="8"/>
    <x v="2"/>
    <n v="-40"/>
    <x v="7"/>
    <x v="7"/>
    <s v="REF. TAMPAO 1/2 - PATRIMONIO"/>
    <x v="2"/>
    <x v="0"/>
    <x v="0"/>
    <n v="4004"/>
    <x v="2"/>
    <n v="40041"/>
    <s v="PATRIMÔNIO (Administrativo)"/>
    <x v="0"/>
    <x v="1"/>
    <x v="0"/>
    <x v="0"/>
    <x v="0"/>
    <x v="0"/>
  </r>
  <r>
    <x v="4"/>
    <s v="EKO TRANSPORTES E RECOLHIMENTO DE RESIDUOS LTDA"/>
    <x v="1"/>
    <d v="2025-02-05T00:00:00"/>
    <d v="2025-02-15T00:00:00"/>
    <s v="'1040525"/>
    <s v="1 | 2"/>
    <x v="8"/>
    <x v="2"/>
    <n v="-88.1"/>
    <x v="34"/>
    <x v="34"/>
    <s v="REF. CARTÃƒO CLARA - FIGMA MONTHLY S/NF"/>
    <x v="9"/>
    <x v="0"/>
    <x v="0"/>
    <n v="8006"/>
    <x v="10"/>
    <n v="80061"/>
    <s v="TECNOLOGIA DA INFORMAÇÃO (Administrativo)"/>
    <x v="0"/>
    <x v="1"/>
    <x v="0"/>
    <x v="0"/>
    <x v="0"/>
    <x v="0"/>
  </r>
  <r>
    <x v="4"/>
    <s v="EKO TRANSPORTES E RECOLHIMENTO DE RESIDUOS LTDA"/>
    <x v="1"/>
    <d v="2025-02-05T00:00:00"/>
    <d v="2025-02-15T00:00:00"/>
    <s v="'1040525"/>
    <s v="1 | 2"/>
    <x v="8"/>
    <x v="2"/>
    <n v="-2.98"/>
    <x v="53"/>
    <x v="52"/>
    <s v="REF. CARTÃƒO CLARA - FIGMA MONTHLY S/NF"/>
    <x v="9"/>
    <x v="0"/>
    <x v="0"/>
    <n v="8006"/>
    <x v="10"/>
    <n v="80061"/>
    <s v="TECNOLOGIA DA INFORMAÇÃO (Administrativo)"/>
    <x v="1"/>
    <x v="1"/>
    <x v="0"/>
    <x v="0"/>
    <x v="3"/>
    <x v="3"/>
  </r>
  <r>
    <x v="4"/>
    <s v="EKO TRANSPORTES E RECOLHIMENTO DE RESIDUOS LTDA"/>
    <x v="1"/>
    <d v="2025-02-05T00:00:00"/>
    <d v="2025-02-15T00:00:00"/>
    <s v="'1040525"/>
    <s v="2 | 2"/>
    <x v="8"/>
    <x v="2"/>
    <n v="-2.98"/>
    <x v="34"/>
    <x v="34"/>
    <s v="REF. CARTÃƒO CLARA - FIGMA MONTHLY S/NF"/>
    <x v="9"/>
    <x v="0"/>
    <x v="0"/>
    <n v="8006"/>
    <x v="10"/>
    <n v="80061"/>
    <s v="TECNOLOGIA DA INFORMAÇÃO (Administrativo)"/>
    <x v="0"/>
    <x v="1"/>
    <x v="0"/>
    <x v="0"/>
    <x v="0"/>
    <x v="0"/>
  </r>
  <r>
    <x v="4"/>
    <s v="EKO TRANSPORTES E RECOLHIMENTO DE RESIDUOS LTDA"/>
    <x v="1"/>
    <d v="2025-02-05T00:00:00"/>
    <d v="2025-02-15T00:00:00"/>
    <s v="'1040525"/>
    <s v="2 | 2"/>
    <x v="8"/>
    <x v="2"/>
    <n v="-0.1"/>
    <x v="53"/>
    <x v="52"/>
    <s v="REF. CARTÃƒO CLARA - FIGMA MONTHLY S/NF"/>
    <x v="9"/>
    <x v="0"/>
    <x v="0"/>
    <n v="8006"/>
    <x v="10"/>
    <n v="80061"/>
    <s v="TECNOLOGIA DA INFORMAÇÃO (Administrativo)"/>
    <x v="1"/>
    <x v="1"/>
    <x v="0"/>
    <x v="0"/>
    <x v="3"/>
    <x v="3"/>
  </r>
  <r>
    <x v="4"/>
    <s v="EKO TRANSPORTES E RECOLHIMENTO DE RESIDUOS LTDA"/>
    <x v="1"/>
    <d v="2025-02-05T00:00:00"/>
    <d v="2025-02-15T00:00:00"/>
    <s v="'1040571"/>
    <s v="1 | 1"/>
    <x v="8"/>
    <x v="2"/>
    <n v="-247.9"/>
    <x v="106"/>
    <x v="105"/>
    <s v="REF. CARTÃƒO CLARA - CURSO HIROSHI "/>
    <x v="7"/>
    <x v="1"/>
    <x v="0"/>
    <n v="3007"/>
    <x v="25"/>
    <n v="30071"/>
    <s v="COMPRAS (Administrativo)"/>
    <x v="0"/>
    <x v="1"/>
    <x v="2"/>
    <x v="2"/>
    <x v="15"/>
    <x v="15"/>
  </r>
  <r>
    <x v="4"/>
    <s v="EKO TRANSPORTES E RECOLHIMENTO DE RESIDUOS LTDA"/>
    <x v="1"/>
    <d v="2025-02-05T00:00:00"/>
    <d v="2025-02-15T00:00:00"/>
    <s v="'1040571"/>
    <s v="1 | 1"/>
    <x v="8"/>
    <x v="2"/>
    <n v="0"/>
    <x v="53"/>
    <x v="52"/>
    <s v="REF. CARTÃƒO CLARA - CURSO HIROSHI "/>
    <x v="9"/>
    <x v="0"/>
    <x v="0"/>
    <n v="8006"/>
    <x v="10"/>
    <n v="80061"/>
    <s v="TECNOLOGIA DA INFORMAÇÃO (Administrativo)"/>
    <x v="1"/>
    <x v="1"/>
    <x v="0"/>
    <x v="0"/>
    <x v="3"/>
    <x v="3"/>
  </r>
  <r>
    <x v="4"/>
    <s v="EKO TRANSPORTES E RECOLHIMENTO DE RESIDUOS LTDA"/>
    <x v="1"/>
    <d v="2025-02-14T00:00:00"/>
    <d v="2025-02-20T00:00:00"/>
    <s v="'1040899"/>
    <s v="1 | 1"/>
    <x v="8"/>
    <x v="2"/>
    <n v="-90"/>
    <x v="7"/>
    <x v="7"/>
    <s v="REF. PPRO PARTSLINK CARTAO EKO"/>
    <x v="9"/>
    <x v="0"/>
    <x v="0"/>
    <n v="8006"/>
    <x v="10"/>
    <n v="80061"/>
    <s v="TECNOLOGIA DA INFORMAÇÃO (Administrativo)"/>
    <x v="0"/>
    <x v="1"/>
    <x v="0"/>
    <x v="0"/>
    <x v="0"/>
    <x v="0"/>
  </r>
  <r>
    <x v="4"/>
    <s v="EKO TRANSPORTES E RECOLHIMENTO DE RESIDUOS LTDA"/>
    <x v="2"/>
    <d v="2025-02-06T00:00:00"/>
    <d v="2025-02-10T00:00:00"/>
    <s v="'929169"/>
    <s v="1 | 1"/>
    <x v="14"/>
    <x v="0"/>
    <n v="-265"/>
    <x v="106"/>
    <x v="105"/>
    <s v="REF. Reembolso referente CURSO -  CRISTOPHER AQUINO "/>
    <x v="16"/>
    <x v="1"/>
    <x v="0"/>
    <n v="3002"/>
    <x v="19"/>
    <n v="30021"/>
    <s v="FINANCEIRO (Administrativo)"/>
    <x v="0"/>
    <x v="1"/>
    <x v="2"/>
    <x v="2"/>
    <x v="15"/>
    <x v="15"/>
  </r>
  <r>
    <x v="4"/>
    <s v="EKO TRANSPORTES E RECOLHIMENTO DE RESIDUOS LTDA"/>
    <x v="2"/>
    <d v="2025-02-10T00:00:00"/>
    <d v="2025-02-10T00:00:00"/>
    <s v="'1040841"/>
    <s v="1 | 1"/>
    <x v="8"/>
    <x v="0"/>
    <n v="-635.37"/>
    <x v="17"/>
    <x v="17"/>
    <s v="REF. RETIRADA - SOBRA DO VALOR DA CADEG"/>
    <x v="0"/>
    <x v="0"/>
    <x v="0"/>
    <n v="2001"/>
    <x v="0"/>
    <n v="20011"/>
    <s v="CORPORATIVO (Administrativo)"/>
    <x v="1"/>
    <x v="1"/>
    <x v="7"/>
    <x v="7"/>
    <x v="8"/>
    <x v="8"/>
  </r>
  <r>
    <x v="4"/>
    <s v="EKO TRANSPORTES E RECOLHIMENTO DE RESIDUOS LTDA"/>
    <x v="2"/>
    <d v="2025-02-10T00:00:00"/>
    <d v="2025-02-13T00:00:00"/>
    <s v="'1040552"/>
    <s v="1 | 1"/>
    <x v="14"/>
    <x v="1"/>
    <n v="-201.41"/>
    <x v="87"/>
    <x v="86"/>
    <s v="REF. REEMBOLSO POR DESLOCAMENTO/LOCOMOÃ‡ÃƒO - Valerio Gama"/>
    <x v="22"/>
    <x v="0"/>
    <x v="0"/>
    <n v="4002"/>
    <x v="34"/>
    <n v="40021"/>
    <s v="VENDAS (Administrativo)"/>
    <x v="0"/>
    <x v="1"/>
    <x v="0"/>
    <x v="0"/>
    <x v="0"/>
    <x v="0"/>
  </r>
  <r>
    <x v="4"/>
    <s v="EKO TRANSPORTES E RECOLHIMENTO DE RESIDUOS LTDA"/>
    <x v="2"/>
    <d v="2025-02-10T00:00:00"/>
    <d v="2025-02-13T00:00:00"/>
    <s v="'1040554"/>
    <s v="1 | 1"/>
    <x v="14"/>
    <x v="1"/>
    <n v="-76.08"/>
    <x v="87"/>
    <x v="86"/>
    <s v="REF. REEMBOLSO POR DESLOCAMENTO/LOCOMOÃ‡ÃƒO -  Luis FÃ©lix.................... "/>
    <x v="22"/>
    <x v="0"/>
    <x v="0"/>
    <n v="4002"/>
    <x v="34"/>
    <n v="40021"/>
    <s v="VENDAS (Administrativo)"/>
    <x v="0"/>
    <x v="1"/>
    <x v="0"/>
    <x v="0"/>
    <x v="0"/>
    <x v="0"/>
  </r>
  <r>
    <x v="4"/>
    <s v="EKO TRANSPORTES E RECOLHIMENTO DE RESIDUOS LTDA"/>
    <x v="2"/>
    <d v="2025-02-14T00:00:00"/>
    <d v="2025-02-18T00:00:00"/>
    <s v="'1040915"/>
    <s v="1 | 1"/>
    <x v="8"/>
    <x v="1"/>
    <n v="-238"/>
    <x v="112"/>
    <x v="110"/>
    <s v="REF. SolicitaÃ§Ã£o de pagamento (Costureira) "/>
    <x v="2"/>
    <x v="0"/>
    <x v="0"/>
    <n v="5003"/>
    <x v="31"/>
    <n v="50037"/>
    <s v="LAVANDERIA (Comum)"/>
    <x v="0"/>
    <x v="1"/>
    <x v="9"/>
    <x v="9"/>
    <x v="18"/>
    <x v="18"/>
  </r>
  <r>
    <x v="4"/>
    <s v="ELETRICA PADRAO BONSUCESSO MATERIAIS ELETRICOS LTDA"/>
    <x v="11"/>
    <d v="2024-08-27T00:00:00"/>
    <d v="2024-09-15T00:00:00"/>
    <s v="'2755"/>
    <s v="1 | 1"/>
    <x v="9"/>
    <x v="0"/>
    <n v="-551.80999999999995"/>
    <x v="120"/>
    <x v="118"/>
    <s v="REF COMPRA CARTAO CLARA  CX ESTAC"/>
    <x v="12"/>
    <x v="0"/>
    <x v="0"/>
    <n v="4003"/>
    <x v="13"/>
    <n v="40032"/>
    <s v="RELACIONAMENTO (Extraordinário)"/>
    <x v="0"/>
    <x v="4"/>
    <x v="9"/>
    <x v="9"/>
    <x v="22"/>
    <x v="22"/>
  </r>
  <r>
    <x v="4"/>
    <s v="ELETRICA PADRAO BONSUCESSO MATERIAIS ELETRICOS LTDA"/>
    <x v="12"/>
    <d v="2024-09-26T00:00:00"/>
    <d v="2024-10-15T00:00:00"/>
    <s v="'8207"/>
    <s v="1 | 1"/>
    <x v="9"/>
    <x v="0"/>
    <n v="-9.9"/>
    <x v="103"/>
    <x v="102"/>
    <s v="REF COMPRA CARTAO CLARA  CX ESTAC"/>
    <x v="14"/>
    <x v="0"/>
    <x v="0"/>
    <n v="8001"/>
    <x v="17"/>
    <n v="80011"/>
    <s v="MARKETING (Administrativo)"/>
    <x v="0"/>
    <x v="4"/>
    <x v="0"/>
    <x v="0"/>
    <x v="0"/>
    <x v="0"/>
  </r>
  <r>
    <x v="4"/>
    <s v="ELETRICA PADRAO BONSUCESSO MATERIAIS ELETRICOS LTDA"/>
    <x v="12"/>
    <d v="2024-10-04T00:00:00"/>
    <d v="2024-10-20T00:00:00"/>
    <s v="'4255"/>
    <s v="1 | 1"/>
    <x v="9"/>
    <x v="0"/>
    <n v="-660.66"/>
    <x v="120"/>
    <x v="118"/>
    <s v="REF COMPRA CARTAO EKO CX ESTAC"/>
    <x v="12"/>
    <x v="0"/>
    <x v="0"/>
    <n v="4003"/>
    <x v="13"/>
    <n v="40032"/>
    <s v="RELACIONAMENTO (Extraordinário)"/>
    <x v="0"/>
    <x v="4"/>
    <x v="9"/>
    <x v="9"/>
    <x v="22"/>
    <x v="22"/>
  </r>
  <r>
    <x v="4"/>
    <s v="ELETROMIL COMERCIAL LTDA"/>
    <x v="7"/>
    <d v="2024-04-03T00:00:00"/>
    <d v="2024-05-03T00:00:00"/>
    <s v="'16407"/>
    <s v="1 | 4"/>
    <x v="9"/>
    <x v="0"/>
    <n v="-5138.95"/>
    <x v="39"/>
    <x v="39"/>
    <s v="REF. ELETROCALHA , QUADRO"/>
    <x v="3"/>
    <x v="0"/>
    <x v="0"/>
    <n v="7004"/>
    <x v="3"/>
    <n v="70047"/>
    <s v="FÁBRICA CNTR (Comum)"/>
    <x v="0"/>
    <x v="3"/>
    <x v="11"/>
    <x v="11"/>
    <x v="17"/>
    <x v="17"/>
  </r>
  <r>
    <x v="4"/>
    <s v="ELETROMIL COMERCIAL LTDA"/>
    <x v="7"/>
    <d v="2024-04-03T00:00:00"/>
    <d v="2024-06-04T00:00:00"/>
    <s v="'16407"/>
    <s v="2 | 4"/>
    <x v="9"/>
    <x v="0"/>
    <n v="-5138.95"/>
    <x v="39"/>
    <x v="39"/>
    <s v="REF. ELETROCALHA , QUADRO"/>
    <x v="3"/>
    <x v="0"/>
    <x v="0"/>
    <n v="7004"/>
    <x v="3"/>
    <n v="70047"/>
    <s v="FÁBRICA CNTR (Comum)"/>
    <x v="0"/>
    <x v="3"/>
    <x v="11"/>
    <x v="11"/>
    <x v="17"/>
    <x v="17"/>
  </r>
  <r>
    <x v="4"/>
    <s v="ELETROMIL COMERCIAL LTDA"/>
    <x v="7"/>
    <d v="2024-04-03T00:00:00"/>
    <d v="2024-07-02T00:00:00"/>
    <s v="'16407"/>
    <s v="3 | 4"/>
    <x v="9"/>
    <x v="0"/>
    <n v="-5138.95"/>
    <x v="39"/>
    <x v="39"/>
    <s v="REF. ELETROCALHA , QUADRO"/>
    <x v="3"/>
    <x v="0"/>
    <x v="0"/>
    <n v="7004"/>
    <x v="3"/>
    <n v="70047"/>
    <s v="FÁBRICA CNTR (Comum)"/>
    <x v="0"/>
    <x v="3"/>
    <x v="11"/>
    <x v="11"/>
    <x v="17"/>
    <x v="17"/>
  </r>
  <r>
    <x v="4"/>
    <s v="ELETROMIL COMERCIAL LTDA"/>
    <x v="7"/>
    <d v="2024-04-03T00:00:00"/>
    <d v="2024-08-01T00:00:00"/>
    <s v="'16407"/>
    <s v="4 | 4"/>
    <x v="9"/>
    <x v="0"/>
    <n v="-5138.95"/>
    <x v="39"/>
    <x v="39"/>
    <s v="REF. ELETROCALHA , QUADRO"/>
    <x v="3"/>
    <x v="0"/>
    <x v="0"/>
    <n v="7004"/>
    <x v="3"/>
    <n v="70047"/>
    <s v="FÁBRICA CNTR (Comum)"/>
    <x v="0"/>
    <x v="3"/>
    <x v="11"/>
    <x v="11"/>
    <x v="17"/>
    <x v="17"/>
  </r>
  <r>
    <x v="4"/>
    <s v="ELETROMIL COMERCIAL LTDA"/>
    <x v="10"/>
    <d v="2024-07-15T00:00:00"/>
    <d v="2024-08-14T00:00:00"/>
    <s v="'171665"/>
    <s v="1 | 2"/>
    <x v="9"/>
    <x v="0"/>
    <n v="-1345"/>
    <x v="39"/>
    <x v="39"/>
    <s v="REF. ELETROCALHA , QUADRO"/>
    <x v="3"/>
    <x v="0"/>
    <x v="0"/>
    <n v="7004"/>
    <x v="3"/>
    <n v="70047"/>
    <s v="FÁBRICA CNTR (Comum)"/>
    <x v="0"/>
    <x v="4"/>
    <x v="11"/>
    <x v="11"/>
    <x v="17"/>
    <x v="17"/>
  </r>
  <r>
    <x v="4"/>
    <s v="ELETROMIL COMERCIAL LTDA"/>
    <x v="10"/>
    <d v="2024-07-15T00:00:00"/>
    <d v="2024-09-13T00:00:00"/>
    <s v="'171665"/>
    <s v="2 | 2"/>
    <x v="9"/>
    <x v="0"/>
    <n v="-1345"/>
    <x v="39"/>
    <x v="39"/>
    <s v="REF. ELETROCALHA , QUADRO"/>
    <x v="3"/>
    <x v="0"/>
    <x v="0"/>
    <n v="7004"/>
    <x v="3"/>
    <n v="70047"/>
    <s v="FÁBRICA CNTR (Comum)"/>
    <x v="0"/>
    <x v="4"/>
    <x v="11"/>
    <x v="11"/>
    <x v="17"/>
    <x v="17"/>
  </r>
  <r>
    <x v="4"/>
    <s v="ELETROMIL COMERCIAL LTDA"/>
    <x v="11"/>
    <d v="2024-08-27T00:00:00"/>
    <d v="2024-09-26T00:00:00"/>
    <s v="'174919"/>
    <s v="1 | 2"/>
    <x v="9"/>
    <x v="0"/>
    <n v="-525"/>
    <x v="120"/>
    <x v="118"/>
    <s v="REF. ELETROCALHA , QUADRO"/>
    <x v="12"/>
    <x v="0"/>
    <x v="0"/>
    <n v="4003"/>
    <x v="13"/>
    <n v="40032"/>
    <s v="RELACIONAMENTO (Extraordinário)"/>
    <x v="0"/>
    <x v="4"/>
    <x v="9"/>
    <x v="9"/>
    <x v="22"/>
    <x v="22"/>
  </r>
  <r>
    <x v="4"/>
    <s v="ELETROMIL COMERCIAL LTDA"/>
    <x v="11"/>
    <d v="2024-08-27T00:00:00"/>
    <d v="2024-10-28T00:00:00"/>
    <s v="'174919"/>
    <s v="2 | 2"/>
    <x v="9"/>
    <x v="0"/>
    <n v="-525"/>
    <x v="120"/>
    <x v="118"/>
    <s v="REF. ELETROCALHA , QUADRO"/>
    <x v="12"/>
    <x v="0"/>
    <x v="0"/>
    <n v="4003"/>
    <x v="13"/>
    <n v="40032"/>
    <s v="RELACIONAMENTO (Extraordinário)"/>
    <x v="0"/>
    <x v="4"/>
    <x v="9"/>
    <x v="9"/>
    <x v="22"/>
    <x v="22"/>
  </r>
  <r>
    <x v="4"/>
    <s v="ELETROMIL COMERCIAL LTDA"/>
    <x v="12"/>
    <d v="2024-09-10T00:00:00"/>
    <d v="2024-10-10T00:00:00"/>
    <s v="'175968"/>
    <s v="1 | 3"/>
    <x v="9"/>
    <x v="0"/>
    <n v="-2406.1999999999998"/>
    <x v="39"/>
    <x v="39"/>
    <s v="REF.ENC: ELETROMIL 175968"/>
    <x v="7"/>
    <x v="0"/>
    <x v="0"/>
    <n v="5008"/>
    <x v="7"/>
    <n v="50081"/>
    <s v="REFORMA LINHA AMARELA (Administrativo)"/>
    <x v="0"/>
    <x v="4"/>
    <x v="11"/>
    <x v="11"/>
    <x v="17"/>
    <x v="17"/>
  </r>
  <r>
    <x v="4"/>
    <s v="ELETROMIL COMERCIAL LTDA"/>
    <x v="12"/>
    <d v="2024-09-10T00:00:00"/>
    <d v="2024-11-11T00:00:00"/>
    <s v="'175968"/>
    <s v="2 | 3"/>
    <x v="9"/>
    <x v="0"/>
    <n v="-2406.1999999999998"/>
    <x v="39"/>
    <x v="39"/>
    <s v="REF.ENC: ELETROMIL 175968"/>
    <x v="7"/>
    <x v="0"/>
    <x v="0"/>
    <n v="5008"/>
    <x v="7"/>
    <n v="50081"/>
    <s v="REFORMA LINHA AMARELA (Administrativo)"/>
    <x v="0"/>
    <x v="4"/>
    <x v="11"/>
    <x v="11"/>
    <x v="17"/>
    <x v="17"/>
  </r>
  <r>
    <x v="4"/>
    <s v="ELETROMIL COMERCIAL LTDA"/>
    <x v="12"/>
    <d v="2024-09-10T00:00:00"/>
    <d v="2024-12-09T00:00:00"/>
    <s v="'175968"/>
    <s v="3 | 3"/>
    <x v="9"/>
    <x v="0"/>
    <n v="-2406.1999999999998"/>
    <x v="39"/>
    <x v="39"/>
    <s v="REF.ENC: ELETROMIL 175968"/>
    <x v="7"/>
    <x v="0"/>
    <x v="0"/>
    <n v="5008"/>
    <x v="7"/>
    <n v="50081"/>
    <s v="REFORMA LINHA AMARELA (Administrativo)"/>
    <x v="0"/>
    <x v="4"/>
    <x v="11"/>
    <x v="11"/>
    <x v="17"/>
    <x v="17"/>
  </r>
  <r>
    <x v="4"/>
    <s v="ELETROMIL COMERCIAL LTDA"/>
    <x v="12"/>
    <d v="2024-09-20T00:00:00"/>
    <d v="2024-10-15T00:00:00"/>
    <s v="'1033148"/>
    <s v="1 | 1"/>
    <x v="9"/>
    <x v="0"/>
    <n v="-286.33999999999997"/>
    <x v="63"/>
    <x v="62"/>
    <s v="REF. CHAVE PARTIDA"/>
    <x v="2"/>
    <x v="0"/>
    <x v="0"/>
    <n v="7002"/>
    <x v="33"/>
    <n v="70027"/>
    <s v="LAVAGEM (Comum)"/>
    <x v="0"/>
    <x v="4"/>
    <x v="9"/>
    <x v="9"/>
    <x v="18"/>
    <x v="18"/>
  </r>
  <r>
    <x v="4"/>
    <s v="ELETROMIL COMERCIAL LTDA"/>
    <x v="14"/>
    <d v="2024-11-13T00:00:00"/>
    <d v="2024-12-13T00:00:00"/>
    <s v="'180525"/>
    <s v="1 | 2"/>
    <x v="9"/>
    <x v="0"/>
    <n v="-930"/>
    <x v="42"/>
    <x v="42"/>
    <s v="REF. CHAVE PARTIDA"/>
    <x v="2"/>
    <x v="1"/>
    <x v="0"/>
    <n v="4004"/>
    <x v="2"/>
    <n v="40041"/>
    <s v="PATRIMÔNIO (Administrativo)"/>
    <x v="0"/>
    <x v="0"/>
    <x v="0"/>
    <x v="0"/>
    <x v="9"/>
    <x v="9"/>
  </r>
  <r>
    <x v="4"/>
    <s v="ELETROMIL COMERCIAL LTDA"/>
    <x v="14"/>
    <d v="2024-11-13T00:00:00"/>
    <d v="2025-01-14T00:00:00"/>
    <s v="'180525"/>
    <s v="2 | 2"/>
    <x v="9"/>
    <x v="0"/>
    <n v="-930"/>
    <x v="42"/>
    <x v="42"/>
    <s v="REF. CHAVE PARTIDA"/>
    <x v="2"/>
    <x v="1"/>
    <x v="0"/>
    <n v="4004"/>
    <x v="2"/>
    <n v="40041"/>
    <s v="PATRIMÔNIO (Administrativo)"/>
    <x v="0"/>
    <x v="0"/>
    <x v="0"/>
    <x v="0"/>
    <x v="9"/>
    <x v="9"/>
  </r>
  <r>
    <x v="4"/>
    <s v="ELETROMIL COMERCIAL LTDA"/>
    <x v="1"/>
    <d v="2025-01-14T00:00:00"/>
    <d v="2025-02-14T00:00:00"/>
    <s v="'184584"/>
    <s v="1 | 1"/>
    <x v="9"/>
    <x v="1"/>
    <n v="-500"/>
    <x v="42"/>
    <x v="42"/>
    <s v="REF. FITA "/>
    <x v="2"/>
    <x v="1"/>
    <x v="0"/>
    <n v="4004"/>
    <x v="2"/>
    <n v="40041"/>
    <s v="PATRIMÔNIO (Administrativo)"/>
    <x v="0"/>
    <x v="1"/>
    <x v="0"/>
    <x v="0"/>
    <x v="9"/>
    <x v="9"/>
  </r>
  <r>
    <x v="4"/>
    <s v="ELETROMIL COMERCIAL LTDA"/>
    <x v="1"/>
    <d v="2025-01-22T00:00:00"/>
    <d v="2025-02-24T00:00:00"/>
    <s v="'1039682"/>
    <s v="1 | 1"/>
    <x v="9"/>
    <x v="1"/>
    <n v="-301.16000000000003"/>
    <x v="42"/>
    <x v="42"/>
    <s v="REF. FITA "/>
    <x v="2"/>
    <x v="1"/>
    <x v="0"/>
    <n v="4004"/>
    <x v="2"/>
    <n v="40041"/>
    <s v="PATRIMÔNIO (Administrativo)"/>
    <x v="0"/>
    <x v="1"/>
    <x v="0"/>
    <x v="0"/>
    <x v="9"/>
    <x v="9"/>
  </r>
  <r>
    <x v="4"/>
    <s v="ELETROMIL COMERCIAL LTDA"/>
    <x v="1"/>
    <d v="2025-01-28T00:00:00"/>
    <d v="2025-02-27T00:00:00"/>
    <s v="'185577"/>
    <s v="1 | 3"/>
    <x v="9"/>
    <x v="1"/>
    <n v="-3179.29"/>
    <x v="39"/>
    <x v="39"/>
    <s v="REF. REFORMA"/>
    <x v="7"/>
    <x v="0"/>
    <x v="0"/>
    <n v="5007"/>
    <x v="35"/>
    <n v="50071"/>
    <s v="REFORMA CENTRO (Administrativo)"/>
    <x v="0"/>
    <x v="1"/>
    <x v="11"/>
    <x v="11"/>
    <x v="17"/>
    <x v="17"/>
  </r>
  <r>
    <x v="4"/>
    <s v="ELETROMIL COMERCIAL LTDA"/>
    <x v="1"/>
    <d v="2025-01-28T00:00:00"/>
    <d v="2025-03-31T00:00:00"/>
    <s v="'185577"/>
    <s v="2 | 3"/>
    <x v="9"/>
    <x v="1"/>
    <n v="-3179.27"/>
    <x v="39"/>
    <x v="39"/>
    <s v="REF. REFORMA"/>
    <x v="7"/>
    <x v="0"/>
    <x v="0"/>
    <n v="5007"/>
    <x v="35"/>
    <n v="50071"/>
    <s v="REFORMA CENTRO (Administrativo)"/>
    <x v="0"/>
    <x v="1"/>
    <x v="11"/>
    <x v="11"/>
    <x v="17"/>
    <x v="17"/>
  </r>
  <r>
    <x v="4"/>
    <s v="ELETROMIL COMERCIAL LTDA"/>
    <x v="1"/>
    <d v="2025-01-28T00:00:00"/>
    <d v="2025-04-29T00:00:00"/>
    <s v="'185577"/>
    <s v="3 | 3"/>
    <x v="9"/>
    <x v="1"/>
    <n v="-3179.27"/>
    <x v="39"/>
    <x v="39"/>
    <s v="REF. REFORMA"/>
    <x v="7"/>
    <x v="0"/>
    <x v="0"/>
    <n v="5007"/>
    <x v="35"/>
    <n v="50071"/>
    <s v="REFORMA CENTRO (Administrativo)"/>
    <x v="0"/>
    <x v="1"/>
    <x v="11"/>
    <x v="11"/>
    <x v="17"/>
    <x v="17"/>
  </r>
  <r>
    <x v="4"/>
    <s v="ELETROMIL COMERCIAL LTDA"/>
    <x v="2"/>
    <d v="2025-02-12T00:00:00"/>
    <d v="2025-03-17T00:00:00"/>
    <s v="'186789"/>
    <s v="1 | 1"/>
    <x v="9"/>
    <x v="1"/>
    <n v="-890"/>
    <x v="39"/>
    <x v="39"/>
    <s v="REF. REFORMA"/>
    <x v="7"/>
    <x v="0"/>
    <x v="0"/>
    <n v="5007"/>
    <x v="35"/>
    <n v="50071"/>
    <s v="REFORMA CENTRO (Administrativo)"/>
    <x v="0"/>
    <x v="1"/>
    <x v="11"/>
    <x v="11"/>
    <x v="17"/>
    <x v="17"/>
  </r>
  <r>
    <x v="4"/>
    <s v="ELETRONICA MARAVILHA RIO .COM LTDA"/>
    <x v="10"/>
    <d v="2024-07-08T00:00:00"/>
    <d v="2024-08-20T00:00:00"/>
    <s v="'6801"/>
    <s v="1 | 1"/>
    <x v="9"/>
    <x v="0"/>
    <n v="-65"/>
    <x v="39"/>
    <x v="39"/>
    <s v="CHAVE PARA FABRICA DE CNTR CARTAO EKO "/>
    <x v="3"/>
    <x v="0"/>
    <x v="0"/>
    <n v="7004"/>
    <x v="3"/>
    <n v="70047"/>
    <s v="FÁBRICA CNTR (Comum)"/>
    <x v="0"/>
    <x v="4"/>
    <x v="11"/>
    <x v="11"/>
    <x v="17"/>
    <x v="17"/>
  </r>
  <r>
    <x v="4"/>
    <s v="ELOVERDE SISTEMAS LTDA"/>
    <x v="4"/>
    <d v="2024-01-01T00:00:00"/>
    <d v="2024-01-15T00:00:00"/>
    <s v="'2374"/>
    <s v="1 | 1"/>
    <x v="10"/>
    <x v="0"/>
    <n v="-1565"/>
    <x v="34"/>
    <x v="34"/>
    <s v="REF. LICENCIAMENTO PLATAFORMA ELOCYCLE"/>
    <x v="18"/>
    <x v="0"/>
    <x v="0"/>
    <n v="5002"/>
    <x v="21"/>
    <n v="50021"/>
    <s v="MANIFESTO (Administrativo)"/>
    <x v="0"/>
    <x v="1"/>
    <x v="0"/>
    <x v="0"/>
    <x v="0"/>
    <x v="0"/>
  </r>
  <r>
    <x v="4"/>
    <s v="ELOVERDE SISTEMAS LTDA"/>
    <x v="5"/>
    <d v="2024-02-01T00:00:00"/>
    <d v="2024-02-26T00:00:00"/>
    <s v="'2481"/>
    <s v="1 | 1"/>
    <x v="10"/>
    <x v="0"/>
    <n v="-1565"/>
    <x v="34"/>
    <x v="34"/>
    <s v="REF. LICENCIAMENTO PLATAFORMA ELOCYCLE"/>
    <x v="18"/>
    <x v="0"/>
    <x v="0"/>
    <n v="5002"/>
    <x v="21"/>
    <n v="50021"/>
    <s v="MANIFESTO (Administrativo)"/>
    <x v="0"/>
    <x v="1"/>
    <x v="0"/>
    <x v="0"/>
    <x v="0"/>
    <x v="0"/>
  </r>
  <r>
    <x v="4"/>
    <s v="ELOVERDE SISTEMAS LTDA"/>
    <x v="6"/>
    <d v="2024-03-01T00:00:00"/>
    <d v="2024-03-15T00:00:00"/>
    <s v="'2667"/>
    <s v="1 | 1"/>
    <x v="10"/>
    <x v="0"/>
    <n v="-1565"/>
    <x v="34"/>
    <x v="34"/>
    <s v="REF. LICENCIAMENTO PLATAFORMA ELOCYCLE"/>
    <x v="18"/>
    <x v="0"/>
    <x v="0"/>
    <n v="5002"/>
    <x v="21"/>
    <n v="50021"/>
    <s v="MANIFESTO (Administrativo)"/>
    <x v="0"/>
    <x v="1"/>
    <x v="0"/>
    <x v="0"/>
    <x v="0"/>
    <x v="0"/>
  </r>
  <r>
    <x v="4"/>
    <s v="ELOVERDE SISTEMAS LTDA"/>
    <x v="7"/>
    <d v="2024-04-01T00:00:00"/>
    <d v="2024-04-15T00:00:00"/>
    <s v="'152"/>
    <s v="1 | 1"/>
    <x v="10"/>
    <x v="0"/>
    <n v="-1565"/>
    <x v="34"/>
    <x v="34"/>
    <s v="REF. LICENCIAMENTO PLATAFORMA ELOCYCLE"/>
    <x v="18"/>
    <x v="0"/>
    <x v="0"/>
    <n v="5002"/>
    <x v="21"/>
    <n v="50021"/>
    <s v="MANIFESTO (Administrativo)"/>
    <x v="0"/>
    <x v="3"/>
    <x v="0"/>
    <x v="0"/>
    <x v="0"/>
    <x v="0"/>
  </r>
  <r>
    <x v="4"/>
    <s v="ELOVERDE SISTEMAS LTDA"/>
    <x v="8"/>
    <d v="2024-05-01T00:00:00"/>
    <d v="2024-05-21T00:00:00"/>
    <s v="'324"/>
    <s v="1 | 1"/>
    <x v="10"/>
    <x v="0"/>
    <n v="-1565"/>
    <x v="34"/>
    <x v="34"/>
    <s v="REF. LICENCIAMENTO PLATAFORMA ELOCYCLE"/>
    <x v="18"/>
    <x v="0"/>
    <x v="0"/>
    <n v="5002"/>
    <x v="21"/>
    <n v="50021"/>
    <s v="MANIFESTO (Administrativo)"/>
    <x v="0"/>
    <x v="3"/>
    <x v="0"/>
    <x v="0"/>
    <x v="0"/>
    <x v="0"/>
  </r>
  <r>
    <x v="4"/>
    <s v="ELOVERDE SISTEMAS LTDA"/>
    <x v="9"/>
    <d v="2024-06-01T00:00:00"/>
    <d v="2024-06-15T00:00:00"/>
    <s v="'411"/>
    <s v="1 | 1"/>
    <x v="11"/>
    <x v="0"/>
    <n v="-1565"/>
    <x v="34"/>
    <x v="34"/>
    <s v="REF. LICENCIAMENTO PLATAFORMA ELOCYCLE"/>
    <x v="18"/>
    <x v="0"/>
    <x v="0"/>
    <n v="5002"/>
    <x v="21"/>
    <n v="50021"/>
    <s v="MANIFESTO (Administrativo)"/>
    <x v="0"/>
    <x v="3"/>
    <x v="0"/>
    <x v="0"/>
    <x v="0"/>
    <x v="0"/>
  </r>
  <r>
    <x v="4"/>
    <s v="ELOVERDE SISTEMAS LTDA"/>
    <x v="10"/>
    <d v="2024-07-01T00:00:00"/>
    <d v="2024-07-15T00:00:00"/>
    <s v="'595"/>
    <s v="1 | 1"/>
    <x v="11"/>
    <x v="0"/>
    <n v="-1565"/>
    <x v="34"/>
    <x v="34"/>
    <s v="REF. LICENCIAMENTO PLATAFORMA ELOCYCLE"/>
    <x v="18"/>
    <x v="0"/>
    <x v="0"/>
    <n v="5002"/>
    <x v="21"/>
    <n v="50021"/>
    <s v="MANIFESTO (Administrativo)"/>
    <x v="0"/>
    <x v="4"/>
    <x v="0"/>
    <x v="0"/>
    <x v="0"/>
    <x v="0"/>
  </r>
  <r>
    <x v="4"/>
    <s v="ELOVERDE SISTEMAS LTDA"/>
    <x v="11"/>
    <d v="2024-08-01T00:00:00"/>
    <d v="2024-08-15T00:00:00"/>
    <s v="'794"/>
    <s v="1 | 1"/>
    <x v="11"/>
    <x v="0"/>
    <n v="-1565"/>
    <x v="34"/>
    <x v="34"/>
    <s v="REF. LICENCIAMENTO PLATAFORMA ELOCYCLE"/>
    <x v="18"/>
    <x v="0"/>
    <x v="0"/>
    <n v="5002"/>
    <x v="21"/>
    <n v="50021"/>
    <s v="MANIFESTO (Administrativo)"/>
    <x v="0"/>
    <x v="4"/>
    <x v="0"/>
    <x v="0"/>
    <x v="0"/>
    <x v="0"/>
  </r>
  <r>
    <x v="4"/>
    <s v="ELOVERDE SISTEMAS LTDA"/>
    <x v="12"/>
    <d v="2024-09-01T00:00:00"/>
    <d v="2024-09-23T00:00:00"/>
    <s v="'978"/>
    <s v="1 | 1"/>
    <x v="11"/>
    <x v="0"/>
    <n v="-1565"/>
    <x v="34"/>
    <x v="34"/>
    <s v="REF. LICENCIAMENTO PLATAFORMA ELOCYCLE"/>
    <x v="18"/>
    <x v="0"/>
    <x v="0"/>
    <n v="5002"/>
    <x v="21"/>
    <n v="50021"/>
    <s v="MANIFESTO (Administrativo)"/>
    <x v="0"/>
    <x v="4"/>
    <x v="0"/>
    <x v="0"/>
    <x v="0"/>
    <x v="0"/>
  </r>
  <r>
    <x v="4"/>
    <s v="ELOVERDE SISTEMAS LTDA"/>
    <x v="13"/>
    <d v="2024-10-01T00:00:00"/>
    <d v="2024-10-15T00:00:00"/>
    <s v="'1146"/>
    <s v="1 | 1"/>
    <x v="11"/>
    <x v="0"/>
    <n v="-1565"/>
    <x v="34"/>
    <x v="34"/>
    <s v="REF. LICENCIAMENTO PLATAFORMA ELOCYCLE"/>
    <x v="18"/>
    <x v="0"/>
    <x v="0"/>
    <n v="5002"/>
    <x v="21"/>
    <n v="50021"/>
    <s v="MANIFESTO (Administrativo)"/>
    <x v="0"/>
    <x v="0"/>
    <x v="0"/>
    <x v="0"/>
    <x v="0"/>
    <x v="0"/>
  </r>
  <r>
    <x v="4"/>
    <s v="ELOVERDE SISTEMAS LTDA"/>
    <x v="13"/>
    <d v="2024-10-01T00:00:00"/>
    <d v="2024-11-20T00:00:00"/>
    <s v="'4311"/>
    <s v="1 | 1"/>
    <x v="11"/>
    <x v="0"/>
    <n v="-1634"/>
    <x v="34"/>
    <x v="34"/>
    <s v="REF. LICENCIAMENTO PLATAFORMA ELOCYCLE"/>
    <x v="18"/>
    <x v="0"/>
    <x v="0"/>
    <n v="5002"/>
    <x v="21"/>
    <n v="50021"/>
    <s v="MANIFESTO (Administrativo)"/>
    <x v="0"/>
    <x v="0"/>
    <x v="0"/>
    <x v="0"/>
    <x v="0"/>
    <x v="0"/>
  </r>
  <r>
    <x v="4"/>
    <s v="ELOVERDE SISTEMAS LTDA"/>
    <x v="14"/>
    <d v="2024-12-03T00:00:00"/>
    <d v="2024-12-15T00:00:00"/>
    <s v="'1637"/>
    <s v="1 | 1"/>
    <x v="11"/>
    <x v="0"/>
    <n v="-1634"/>
    <x v="34"/>
    <x v="34"/>
    <s v="REF. LICENCIAMENTO PLATAFORMA ELOCYCLE"/>
    <x v="18"/>
    <x v="0"/>
    <x v="0"/>
    <n v="5002"/>
    <x v="21"/>
    <n v="50021"/>
    <s v="MANIFESTO (Administrativo)"/>
    <x v="0"/>
    <x v="0"/>
    <x v="0"/>
    <x v="0"/>
    <x v="0"/>
    <x v="0"/>
  </r>
  <r>
    <x v="4"/>
    <s v="ELOVERDE SISTEMAS LTDA"/>
    <x v="0"/>
    <d v="2025-01-01T00:00:00"/>
    <d v="2025-01-15T00:00:00"/>
    <s v="'1800"/>
    <s v="1 | 1"/>
    <x v="11"/>
    <x v="0"/>
    <n v="-1634"/>
    <x v="34"/>
    <x v="34"/>
    <s v="REF. LICENCIAMENTO PLATAFORMA ELOCYCLE"/>
    <x v="18"/>
    <x v="0"/>
    <x v="0"/>
    <n v="5002"/>
    <x v="21"/>
    <n v="50021"/>
    <s v="MANIFESTO (Administrativo)"/>
    <x v="0"/>
    <x v="0"/>
    <x v="0"/>
    <x v="0"/>
    <x v="0"/>
    <x v="0"/>
  </r>
  <r>
    <x v="4"/>
    <s v="ELOVERDE SISTEMAS LTDA"/>
    <x v="1"/>
    <d v="2025-02-01T00:00:00"/>
    <d v="2025-02-15T00:00:00"/>
    <s v="'1624"/>
    <s v="1 | 1"/>
    <x v="11"/>
    <x v="1"/>
    <n v="-1634"/>
    <x v="34"/>
    <x v="34"/>
    <s v="REF. LICENCIAMENTO PLATAFORMA ELOCYCLE"/>
    <x v="18"/>
    <x v="0"/>
    <x v="0"/>
    <n v="5002"/>
    <x v="21"/>
    <n v="50021"/>
    <s v="MANIFESTO (Administrativo)"/>
    <x v="0"/>
    <x v="1"/>
    <x v="0"/>
    <x v="0"/>
    <x v="0"/>
    <x v="0"/>
  </r>
  <r>
    <x v="4"/>
    <s v="EMBRATECOM TECNOLOGIA E COMUNICACAO LTDA"/>
    <x v="5"/>
    <d v="2024-03-12T00:00:00"/>
    <d v="2024-03-12T00:00:00"/>
    <s v="'70"/>
    <s v="1 | 1"/>
    <x v="10"/>
    <x v="0"/>
    <n v="-2864.26"/>
    <x v="30"/>
    <x v="30"/>
    <s v="REF. COMISSÃƒO FEVEREIRO/2024 - DILSON (EMBRATECOM)"/>
    <x v="12"/>
    <x v="0"/>
    <x v="0"/>
    <n v="4003"/>
    <x v="13"/>
    <n v="40037"/>
    <s v="RELACIONAMENTO (Comum)"/>
    <x v="1"/>
    <x v="1"/>
    <x v="2"/>
    <x v="2"/>
    <x v="13"/>
    <x v="13"/>
  </r>
  <r>
    <x v="4"/>
    <s v="EMBRATECOM TECNOLOGIA E COMUNICACAO LTDA"/>
    <x v="7"/>
    <d v="2024-05-03T00:00:00"/>
    <d v="2024-05-13T00:00:00"/>
    <s v="'72"/>
    <s v="1 | 1"/>
    <x v="10"/>
    <x v="0"/>
    <n v="-3129.02"/>
    <x v="30"/>
    <x v="30"/>
    <s v="REF. COMISSÃƒO ABR/2024 - DILSON (EMBRATECOM)"/>
    <x v="12"/>
    <x v="0"/>
    <x v="0"/>
    <n v="4003"/>
    <x v="13"/>
    <n v="40037"/>
    <s v="RELACIONAMENTO (Comum)"/>
    <x v="1"/>
    <x v="3"/>
    <x v="2"/>
    <x v="2"/>
    <x v="13"/>
    <x v="13"/>
  </r>
  <r>
    <x v="4"/>
    <s v="EMBRATECOM TECNOLOGIA E COMUNICACAO LTDA"/>
    <x v="8"/>
    <d v="2024-06-03T00:00:00"/>
    <d v="2024-06-11T00:00:00"/>
    <s v="'73"/>
    <s v="1 | 1"/>
    <x v="10"/>
    <x v="0"/>
    <n v="-3338.02"/>
    <x v="30"/>
    <x v="30"/>
    <s v="REF. COMISSÃƒO MAI/2024 - DILSON (EMBRATECOM)"/>
    <x v="12"/>
    <x v="0"/>
    <x v="0"/>
    <n v="4003"/>
    <x v="13"/>
    <n v="40037"/>
    <s v="RELACIONAMENTO (Comum)"/>
    <x v="1"/>
    <x v="3"/>
    <x v="2"/>
    <x v="2"/>
    <x v="13"/>
    <x v="13"/>
  </r>
  <r>
    <x v="4"/>
    <s v="EMBRATECOM TECNOLOGIA E COMUNICACAO LTDA"/>
    <x v="9"/>
    <d v="2024-07-01T00:00:00"/>
    <d v="2024-07-11T00:00:00"/>
    <s v="'74"/>
    <s v="1 | 1"/>
    <x v="10"/>
    <x v="0"/>
    <n v="-3763.41"/>
    <x v="30"/>
    <x v="30"/>
    <s v="REF. COMISSÃƒO JUN/2024 - DILSON (EMBRATECOM)"/>
    <x v="12"/>
    <x v="0"/>
    <x v="0"/>
    <n v="4003"/>
    <x v="13"/>
    <n v="40037"/>
    <s v="RELACIONAMENTO (Comum)"/>
    <x v="1"/>
    <x v="3"/>
    <x v="2"/>
    <x v="2"/>
    <x v="13"/>
    <x v="13"/>
  </r>
  <r>
    <x v="4"/>
    <s v="EMBRATECOM TECNOLOGIA E COMUNICACAO LTDA"/>
    <x v="10"/>
    <d v="2024-08-05T00:00:00"/>
    <d v="2024-08-13T00:00:00"/>
    <s v="'75"/>
    <s v="1 | 1"/>
    <x v="10"/>
    <x v="0"/>
    <n v="-3367.26"/>
    <x v="30"/>
    <x v="30"/>
    <s v="REF. COMISSÃƒO JUL/2024 - DILSON (EMBRATECOM)"/>
    <x v="12"/>
    <x v="0"/>
    <x v="0"/>
    <n v="4003"/>
    <x v="13"/>
    <n v="40037"/>
    <s v="RELACIONAMENTO (Comum)"/>
    <x v="1"/>
    <x v="4"/>
    <x v="2"/>
    <x v="2"/>
    <x v="13"/>
    <x v="13"/>
  </r>
  <r>
    <x v="4"/>
    <s v="EMBRATECOM TECNOLOGIA E COMUNICACAO LTDA"/>
    <x v="11"/>
    <d v="2024-09-04T00:00:00"/>
    <d v="2024-09-11T00:00:00"/>
    <s v="'76"/>
    <s v="1 | 1"/>
    <x v="10"/>
    <x v="0"/>
    <n v="-3556.1"/>
    <x v="30"/>
    <x v="30"/>
    <s v="REF. COMISSÃƒO AGOSTO/2024 - DILSON (EMBRATECOM)"/>
    <x v="12"/>
    <x v="0"/>
    <x v="0"/>
    <n v="4003"/>
    <x v="13"/>
    <n v="40037"/>
    <s v="RELACIONAMENTO (Comum)"/>
    <x v="1"/>
    <x v="4"/>
    <x v="2"/>
    <x v="2"/>
    <x v="13"/>
    <x v="13"/>
  </r>
  <r>
    <x v="4"/>
    <s v="EMBRATECOM TECNOLOGIA E COMUNICACAO LTDA"/>
    <x v="12"/>
    <d v="2024-10-02T00:00:00"/>
    <d v="2024-10-11T00:00:00"/>
    <s v="'77"/>
    <s v="1 | 1"/>
    <x v="10"/>
    <x v="0"/>
    <n v="-3708.15"/>
    <x v="30"/>
    <x v="30"/>
    <s v="REF. COMISSÃƒO SETEMBRO/2024 - DILSON (EMBRATECOM)"/>
    <x v="12"/>
    <x v="0"/>
    <x v="0"/>
    <n v="4003"/>
    <x v="13"/>
    <n v="40037"/>
    <s v="RELACIONAMENTO (Comum)"/>
    <x v="1"/>
    <x v="4"/>
    <x v="2"/>
    <x v="2"/>
    <x v="13"/>
    <x v="13"/>
  </r>
  <r>
    <x v="4"/>
    <s v="EMBRATECOM TECNOLOGIA E COMUNICACAO LTDA"/>
    <x v="13"/>
    <d v="2024-11-06T00:00:00"/>
    <d v="2024-11-12T00:00:00"/>
    <s v="'80"/>
    <s v="1 | 1"/>
    <x v="10"/>
    <x v="0"/>
    <n v="-3462.19"/>
    <x v="30"/>
    <x v="30"/>
    <s v="REF. COMISSÃƒO OUTUBRO/2024 - DILSON (EMBRATECOM)"/>
    <x v="12"/>
    <x v="0"/>
    <x v="0"/>
    <n v="4003"/>
    <x v="13"/>
    <n v="40037"/>
    <s v="RELACIONAMENTO (Comum)"/>
    <x v="1"/>
    <x v="0"/>
    <x v="2"/>
    <x v="2"/>
    <x v="13"/>
    <x v="13"/>
  </r>
  <r>
    <x v="4"/>
    <s v="EMBRATECOM TECNOLOGIA E COMUNICACAO LTDA"/>
    <x v="14"/>
    <d v="2024-12-04T00:00:00"/>
    <d v="2024-12-11T00:00:00"/>
    <s v="'81"/>
    <s v="1 | 1"/>
    <x v="10"/>
    <x v="0"/>
    <n v="-3866.27"/>
    <x v="30"/>
    <x v="30"/>
    <s v="REF. COMISSÃƒO NOVEMBRO/2024 - DILSON (EMBRATECOM)"/>
    <x v="12"/>
    <x v="0"/>
    <x v="0"/>
    <n v="4003"/>
    <x v="13"/>
    <n v="40037"/>
    <s v="RELACIONAMENTO (Comum)"/>
    <x v="1"/>
    <x v="0"/>
    <x v="2"/>
    <x v="2"/>
    <x v="13"/>
    <x v="13"/>
  </r>
  <r>
    <x v="4"/>
    <s v="EMBRATECOM TECNOLOGIA E COMUNICACAO LTDA"/>
    <x v="0"/>
    <d v="2025-01-03T00:00:00"/>
    <d v="2025-01-13T00:00:00"/>
    <s v="'82"/>
    <s v="1 | 1"/>
    <x v="10"/>
    <x v="0"/>
    <n v="-4343.07"/>
    <x v="30"/>
    <x v="30"/>
    <s v="REF. COMISSÃƒO DEZEMBRO/2024 - DILSON (EMBRATECOM)"/>
    <x v="12"/>
    <x v="0"/>
    <x v="0"/>
    <n v="4003"/>
    <x v="13"/>
    <n v="40037"/>
    <s v="RELACIONAMENTO (Comum)"/>
    <x v="1"/>
    <x v="0"/>
    <x v="2"/>
    <x v="2"/>
    <x v="13"/>
    <x v="13"/>
  </r>
  <r>
    <x v="4"/>
    <s v="EMBRATECOM TECNOLOGIA E COMUNICACAO LTDA"/>
    <x v="1"/>
    <d v="2025-02-06T00:00:00"/>
    <d v="2025-02-11T00:00:00"/>
    <s v="'1040380"/>
    <s v="1 | 1"/>
    <x v="10"/>
    <x v="0"/>
    <n v="-4188.72"/>
    <x v="30"/>
    <x v="30"/>
    <s v="REF. COMISSÃƒO JANEIRO/2025 - DILSON (EMBRATECOM)"/>
    <x v="12"/>
    <x v="0"/>
    <x v="0"/>
    <n v="4003"/>
    <x v="13"/>
    <n v="40037"/>
    <s v="RELACIONAMENTO (Comum)"/>
    <x v="1"/>
    <x v="1"/>
    <x v="2"/>
    <x v="2"/>
    <x v="13"/>
    <x v="13"/>
  </r>
  <r>
    <x v="4"/>
    <s v="EMPORIO MEGA 100 COMERCIO DE ALIMENTOS S.A."/>
    <x v="4"/>
    <d v="2024-01-03T00:00:00"/>
    <d v="2024-01-20T00:00:00"/>
    <s v="'73793"/>
    <s v="1 | 2"/>
    <x v="9"/>
    <x v="0"/>
    <n v="-5750"/>
    <x v="139"/>
    <x v="137"/>
    <s v="REF. CESTA BÃSICA "/>
    <x v="6"/>
    <x v="2"/>
    <x v="0"/>
    <n v="6001"/>
    <x v="6"/>
    <n v="60012"/>
    <s v="OPERACIONAL (Extraordinário)"/>
    <x v="1"/>
    <x v="1"/>
    <x v="2"/>
    <x v="2"/>
    <x v="15"/>
    <x v="15"/>
  </r>
  <r>
    <x v="4"/>
    <s v="EMPORIO MEGA 100 COMERCIO DE ALIMENTOS S.A."/>
    <x v="4"/>
    <d v="2024-01-03T00:00:00"/>
    <d v="2024-01-20T00:00:00"/>
    <s v="'73793"/>
    <s v="1 | 2"/>
    <x v="9"/>
    <x v="0"/>
    <n v="-1250"/>
    <x v="139"/>
    <x v="137"/>
    <s v="REF. CESTA BÃSICA "/>
    <x v="6"/>
    <x v="2"/>
    <x v="0"/>
    <n v="6001"/>
    <x v="6"/>
    <n v="60015"/>
    <s v="OPERACIONAL (Químico e Biológico)"/>
    <x v="1"/>
    <x v="1"/>
    <x v="2"/>
    <x v="2"/>
    <x v="15"/>
    <x v="15"/>
  </r>
  <r>
    <x v="4"/>
    <s v="EMPORIO MEGA 100 COMERCIO DE ALIMENTOS S.A."/>
    <x v="4"/>
    <d v="2024-01-03T00:00:00"/>
    <d v="2024-01-20T00:00:00"/>
    <s v="'73793"/>
    <s v="1 | 2"/>
    <x v="9"/>
    <x v="0"/>
    <n v="-850"/>
    <x v="139"/>
    <x v="137"/>
    <s v="REF. CESTA BÃSICA "/>
    <x v="10"/>
    <x v="2"/>
    <x v="0"/>
    <n v="7001"/>
    <x v="11"/>
    <n v="70017"/>
    <s v="OFICINA (Comum)"/>
    <x v="1"/>
    <x v="1"/>
    <x v="2"/>
    <x v="2"/>
    <x v="15"/>
    <x v="15"/>
  </r>
  <r>
    <x v="4"/>
    <s v="EMPORIO MEGA 100 COMERCIO DE ALIMENTOS S.A."/>
    <x v="4"/>
    <d v="2024-01-03T00:00:00"/>
    <d v="2024-01-20T00:00:00"/>
    <s v="'73793"/>
    <s v="1 | 2"/>
    <x v="9"/>
    <x v="0"/>
    <n v="-850"/>
    <x v="139"/>
    <x v="137"/>
    <s v="REF. CESTA BÃSICA "/>
    <x v="2"/>
    <x v="1"/>
    <x v="0"/>
    <n v="4004"/>
    <x v="2"/>
    <n v="40041"/>
    <s v="PATRIMÔNIO (Administrativo)"/>
    <x v="1"/>
    <x v="1"/>
    <x v="2"/>
    <x v="2"/>
    <x v="15"/>
    <x v="15"/>
  </r>
  <r>
    <x v="4"/>
    <s v="EMPORIO MEGA 100 COMERCIO DE ALIMENTOS S.A."/>
    <x v="4"/>
    <d v="2024-01-03T00:00:00"/>
    <d v="2024-01-20T00:00:00"/>
    <s v="'73793"/>
    <s v="1 | 2"/>
    <x v="9"/>
    <x v="0"/>
    <n v="-400"/>
    <x v="139"/>
    <x v="137"/>
    <s v="REF. CESTA BÃSICA "/>
    <x v="6"/>
    <x v="2"/>
    <x v="0"/>
    <n v="6001"/>
    <x v="6"/>
    <n v="60013"/>
    <s v="OPERACIONAL (Poli e Rollon)"/>
    <x v="1"/>
    <x v="1"/>
    <x v="2"/>
    <x v="2"/>
    <x v="15"/>
    <x v="15"/>
  </r>
  <r>
    <x v="4"/>
    <s v="EMPORIO MEGA 100 COMERCIO DE ALIMENTOS S.A."/>
    <x v="4"/>
    <d v="2024-01-03T00:00:00"/>
    <d v="2024-01-20T00:00:00"/>
    <s v="'73793"/>
    <s v="1 | 2"/>
    <x v="9"/>
    <x v="0"/>
    <n v="-300"/>
    <x v="139"/>
    <x v="137"/>
    <s v="REF. CESTA BÃSICA "/>
    <x v="6"/>
    <x v="2"/>
    <x v="0"/>
    <n v="6001"/>
    <x v="6"/>
    <n v="60014"/>
    <s v="OPERACIONAL (Reciclável)"/>
    <x v="1"/>
    <x v="1"/>
    <x v="2"/>
    <x v="2"/>
    <x v="15"/>
    <x v="15"/>
  </r>
  <r>
    <x v="4"/>
    <s v="EMPORIO MEGA 100 COMERCIO DE ALIMENTOS S.A."/>
    <x v="4"/>
    <d v="2024-01-03T00:00:00"/>
    <d v="2024-01-20T00:00:00"/>
    <s v="'73793"/>
    <s v="1 | 2"/>
    <x v="9"/>
    <x v="0"/>
    <n v="-200"/>
    <x v="139"/>
    <x v="137"/>
    <s v="REF. CESTA BÃSICA "/>
    <x v="2"/>
    <x v="2"/>
    <x v="0"/>
    <n v="5003"/>
    <x v="31"/>
    <n v="50032"/>
    <s v="LAVANDERIA (Extraordinário)"/>
    <x v="1"/>
    <x v="1"/>
    <x v="2"/>
    <x v="2"/>
    <x v="15"/>
    <x v="15"/>
  </r>
  <r>
    <x v="4"/>
    <s v="EMPORIO MEGA 100 COMERCIO DE ALIMENTOS S.A."/>
    <x v="4"/>
    <d v="2024-01-03T00:00:00"/>
    <d v="2024-01-20T00:00:00"/>
    <s v="'73793"/>
    <s v="1 | 2"/>
    <x v="9"/>
    <x v="0"/>
    <n v="-150"/>
    <x v="139"/>
    <x v="137"/>
    <s v="REF. CESTA BÃSICA "/>
    <x v="10"/>
    <x v="2"/>
    <x v="0"/>
    <n v="7003"/>
    <x v="14"/>
    <n v="70037"/>
    <s v="SERRALHERIA (Comum)"/>
    <x v="1"/>
    <x v="1"/>
    <x v="2"/>
    <x v="2"/>
    <x v="15"/>
    <x v="15"/>
  </r>
  <r>
    <x v="4"/>
    <s v="EMPORIO MEGA 100 COMERCIO DE ALIMENTOS S.A."/>
    <x v="4"/>
    <d v="2024-01-03T00:00:00"/>
    <d v="2024-01-20T00:00:00"/>
    <s v="'73793"/>
    <s v="1 | 2"/>
    <x v="9"/>
    <x v="0"/>
    <n v="-100"/>
    <x v="139"/>
    <x v="137"/>
    <s v="REF. CESTA BÃSICA "/>
    <x v="7"/>
    <x v="2"/>
    <x v="0"/>
    <n v="3008"/>
    <x v="26"/>
    <n v="30087"/>
    <s v="ALMOXARIFADO (Comum)"/>
    <x v="1"/>
    <x v="1"/>
    <x v="2"/>
    <x v="2"/>
    <x v="15"/>
    <x v="15"/>
  </r>
  <r>
    <x v="4"/>
    <s v="EMPORIO MEGA 100 COMERCIO DE ALIMENTOS S.A."/>
    <x v="4"/>
    <d v="2024-01-03T00:00:00"/>
    <d v="2024-01-20T00:00:00"/>
    <s v="'73793"/>
    <s v="1 | 2"/>
    <x v="9"/>
    <x v="0"/>
    <n v="-100"/>
    <x v="139"/>
    <x v="137"/>
    <s v="REF. CESTA BÃSICA "/>
    <x v="2"/>
    <x v="2"/>
    <x v="0"/>
    <n v="7002"/>
    <x v="33"/>
    <n v="70027"/>
    <s v="LAVAGEM (Comum)"/>
    <x v="1"/>
    <x v="1"/>
    <x v="2"/>
    <x v="2"/>
    <x v="15"/>
    <x v="15"/>
  </r>
  <r>
    <x v="4"/>
    <s v="EMPORIO MEGA 100 COMERCIO DE ALIMENTOS S.A."/>
    <x v="4"/>
    <d v="2024-01-03T00:00:00"/>
    <d v="2024-01-20T00:00:00"/>
    <s v="'73793"/>
    <s v="1 | 2"/>
    <x v="9"/>
    <x v="0"/>
    <n v="-50"/>
    <x v="139"/>
    <x v="137"/>
    <s v="REF. CESTA BÃSICA "/>
    <x v="21"/>
    <x v="1"/>
    <x v="0"/>
    <n v="8003"/>
    <x v="28"/>
    <n v="80031"/>
    <s v="QUALIDADE E PROCESSOS (Administrativo)"/>
    <x v="1"/>
    <x v="1"/>
    <x v="2"/>
    <x v="2"/>
    <x v="15"/>
    <x v="15"/>
  </r>
  <r>
    <x v="4"/>
    <s v="EMPORIO MEGA 100 COMERCIO DE ALIMENTOS S.A."/>
    <x v="4"/>
    <d v="2024-01-03T00:00:00"/>
    <d v="2024-02-04T00:00:00"/>
    <s v="'73793"/>
    <s v="2 | 2"/>
    <x v="9"/>
    <x v="0"/>
    <n v="-5750"/>
    <x v="139"/>
    <x v="137"/>
    <s v="REF. CESTA BÃSICA "/>
    <x v="6"/>
    <x v="2"/>
    <x v="0"/>
    <n v="6001"/>
    <x v="6"/>
    <n v="60012"/>
    <s v="OPERACIONAL (Extraordinário)"/>
    <x v="1"/>
    <x v="1"/>
    <x v="2"/>
    <x v="2"/>
    <x v="15"/>
    <x v="15"/>
  </r>
  <r>
    <x v="4"/>
    <s v="EMPORIO MEGA 100 COMERCIO DE ALIMENTOS S.A."/>
    <x v="4"/>
    <d v="2024-01-03T00:00:00"/>
    <d v="2024-02-04T00:00:00"/>
    <s v="'73793"/>
    <s v="2 | 2"/>
    <x v="9"/>
    <x v="0"/>
    <n v="-1250"/>
    <x v="139"/>
    <x v="137"/>
    <s v="REF. CESTA BÃSICA "/>
    <x v="6"/>
    <x v="2"/>
    <x v="0"/>
    <n v="6001"/>
    <x v="6"/>
    <n v="60015"/>
    <s v="OPERACIONAL (Químico e Biológico)"/>
    <x v="1"/>
    <x v="1"/>
    <x v="2"/>
    <x v="2"/>
    <x v="15"/>
    <x v="15"/>
  </r>
  <r>
    <x v="4"/>
    <s v="EMPORIO MEGA 100 COMERCIO DE ALIMENTOS S.A."/>
    <x v="4"/>
    <d v="2024-01-03T00:00:00"/>
    <d v="2024-02-04T00:00:00"/>
    <s v="'73793"/>
    <s v="2 | 2"/>
    <x v="9"/>
    <x v="0"/>
    <n v="-850"/>
    <x v="139"/>
    <x v="137"/>
    <s v="REF. CESTA BÃSICA "/>
    <x v="10"/>
    <x v="2"/>
    <x v="0"/>
    <n v="7001"/>
    <x v="11"/>
    <n v="70017"/>
    <s v="OFICINA (Comum)"/>
    <x v="1"/>
    <x v="1"/>
    <x v="2"/>
    <x v="2"/>
    <x v="15"/>
    <x v="15"/>
  </r>
  <r>
    <x v="4"/>
    <s v="EMPORIO MEGA 100 COMERCIO DE ALIMENTOS S.A."/>
    <x v="4"/>
    <d v="2024-01-03T00:00:00"/>
    <d v="2024-02-04T00:00:00"/>
    <s v="'73793"/>
    <s v="2 | 2"/>
    <x v="9"/>
    <x v="0"/>
    <n v="-850"/>
    <x v="139"/>
    <x v="137"/>
    <s v="REF. CESTA BÃSICA "/>
    <x v="2"/>
    <x v="1"/>
    <x v="0"/>
    <n v="4004"/>
    <x v="2"/>
    <n v="40041"/>
    <s v="PATRIMÔNIO (Administrativo)"/>
    <x v="1"/>
    <x v="1"/>
    <x v="2"/>
    <x v="2"/>
    <x v="15"/>
    <x v="15"/>
  </r>
  <r>
    <x v="4"/>
    <s v="EMPORIO MEGA 100 COMERCIO DE ALIMENTOS S.A."/>
    <x v="4"/>
    <d v="2024-01-03T00:00:00"/>
    <d v="2024-02-04T00:00:00"/>
    <s v="'73793"/>
    <s v="2 | 2"/>
    <x v="9"/>
    <x v="0"/>
    <n v="-400"/>
    <x v="139"/>
    <x v="137"/>
    <s v="REF. CESTA BÃSICA "/>
    <x v="6"/>
    <x v="2"/>
    <x v="0"/>
    <n v="6001"/>
    <x v="6"/>
    <n v="60013"/>
    <s v="OPERACIONAL (Poli e Rollon)"/>
    <x v="1"/>
    <x v="1"/>
    <x v="2"/>
    <x v="2"/>
    <x v="15"/>
    <x v="15"/>
  </r>
  <r>
    <x v="4"/>
    <s v="EMPORIO MEGA 100 COMERCIO DE ALIMENTOS S.A."/>
    <x v="4"/>
    <d v="2024-01-03T00:00:00"/>
    <d v="2024-02-04T00:00:00"/>
    <s v="'73793"/>
    <s v="2 | 2"/>
    <x v="9"/>
    <x v="0"/>
    <n v="-300"/>
    <x v="139"/>
    <x v="137"/>
    <s v="REF. CESTA BÃSICA "/>
    <x v="6"/>
    <x v="2"/>
    <x v="0"/>
    <n v="6001"/>
    <x v="6"/>
    <n v="60014"/>
    <s v="OPERACIONAL (Reciclável)"/>
    <x v="1"/>
    <x v="1"/>
    <x v="2"/>
    <x v="2"/>
    <x v="15"/>
    <x v="15"/>
  </r>
  <r>
    <x v="4"/>
    <s v="EMPORIO MEGA 100 COMERCIO DE ALIMENTOS S.A."/>
    <x v="4"/>
    <d v="2024-01-03T00:00:00"/>
    <d v="2024-02-04T00:00:00"/>
    <s v="'73793"/>
    <s v="2 | 2"/>
    <x v="9"/>
    <x v="0"/>
    <n v="-200"/>
    <x v="139"/>
    <x v="137"/>
    <s v="REF. CESTA BÃSICA "/>
    <x v="2"/>
    <x v="2"/>
    <x v="0"/>
    <n v="5003"/>
    <x v="31"/>
    <n v="50032"/>
    <s v="LAVANDERIA (Extraordinário)"/>
    <x v="1"/>
    <x v="1"/>
    <x v="2"/>
    <x v="2"/>
    <x v="15"/>
    <x v="15"/>
  </r>
  <r>
    <x v="4"/>
    <s v="EMPORIO MEGA 100 COMERCIO DE ALIMENTOS S.A."/>
    <x v="4"/>
    <d v="2024-01-03T00:00:00"/>
    <d v="2024-02-04T00:00:00"/>
    <s v="'73793"/>
    <s v="2 | 2"/>
    <x v="9"/>
    <x v="0"/>
    <n v="-150"/>
    <x v="139"/>
    <x v="137"/>
    <s v="REF. CESTA BÃSICA "/>
    <x v="10"/>
    <x v="2"/>
    <x v="0"/>
    <n v="7003"/>
    <x v="14"/>
    <n v="70037"/>
    <s v="SERRALHERIA (Comum)"/>
    <x v="1"/>
    <x v="1"/>
    <x v="2"/>
    <x v="2"/>
    <x v="15"/>
    <x v="15"/>
  </r>
  <r>
    <x v="4"/>
    <s v="EMPORIO MEGA 100 COMERCIO DE ALIMENTOS S.A."/>
    <x v="4"/>
    <d v="2024-01-03T00:00:00"/>
    <d v="2024-02-04T00:00:00"/>
    <s v="'73793"/>
    <s v="2 | 2"/>
    <x v="9"/>
    <x v="0"/>
    <n v="-100"/>
    <x v="139"/>
    <x v="137"/>
    <s v="REF. CESTA BÃSICA "/>
    <x v="7"/>
    <x v="2"/>
    <x v="0"/>
    <n v="3008"/>
    <x v="26"/>
    <n v="30087"/>
    <s v="ALMOXARIFADO (Comum)"/>
    <x v="1"/>
    <x v="1"/>
    <x v="2"/>
    <x v="2"/>
    <x v="15"/>
    <x v="15"/>
  </r>
  <r>
    <x v="4"/>
    <s v="EMPORIO MEGA 100 COMERCIO DE ALIMENTOS S.A."/>
    <x v="4"/>
    <d v="2024-01-03T00:00:00"/>
    <d v="2024-02-04T00:00:00"/>
    <s v="'73793"/>
    <s v="2 | 2"/>
    <x v="9"/>
    <x v="0"/>
    <n v="-100"/>
    <x v="139"/>
    <x v="137"/>
    <s v="REF. CESTA BÃSICA "/>
    <x v="2"/>
    <x v="2"/>
    <x v="0"/>
    <n v="7002"/>
    <x v="33"/>
    <n v="70027"/>
    <s v="LAVAGEM (Comum)"/>
    <x v="1"/>
    <x v="1"/>
    <x v="2"/>
    <x v="2"/>
    <x v="15"/>
    <x v="15"/>
  </r>
  <r>
    <x v="4"/>
    <s v="EMPORIO MEGA 100 COMERCIO DE ALIMENTOS S.A."/>
    <x v="4"/>
    <d v="2024-01-03T00:00:00"/>
    <d v="2024-02-04T00:00:00"/>
    <s v="'73793"/>
    <s v="2 | 2"/>
    <x v="9"/>
    <x v="0"/>
    <n v="-50"/>
    <x v="139"/>
    <x v="137"/>
    <s v="REF. CESTA BÃSICA "/>
    <x v="21"/>
    <x v="1"/>
    <x v="0"/>
    <n v="8003"/>
    <x v="28"/>
    <n v="80031"/>
    <s v="QUALIDADE E PROCESSOS (Administrativo)"/>
    <x v="1"/>
    <x v="1"/>
    <x v="2"/>
    <x v="2"/>
    <x v="15"/>
    <x v="15"/>
  </r>
  <r>
    <x v="4"/>
    <s v="EMPORIO MEGA 100 COMERCIO DE ALIMENTOS S.A."/>
    <x v="5"/>
    <d v="2024-02-01T00:00:00"/>
    <d v="2024-02-20T00:00:00"/>
    <s v="'75217"/>
    <s v="1 | 2"/>
    <x v="9"/>
    <x v="0"/>
    <n v="-5797.8"/>
    <x v="139"/>
    <x v="137"/>
    <s v="REF. CESTA BÃSICA "/>
    <x v="6"/>
    <x v="2"/>
    <x v="0"/>
    <n v="6001"/>
    <x v="6"/>
    <n v="60012"/>
    <s v="OPERACIONAL (Extraordinário)"/>
    <x v="1"/>
    <x v="1"/>
    <x v="2"/>
    <x v="2"/>
    <x v="15"/>
    <x v="15"/>
  </r>
  <r>
    <x v="4"/>
    <s v="EMPORIO MEGA 100 COMERCIO DE ALIMENTOS S.A."/>
    <x v="5"/>
    <d v="2024-02-01T00:00:00"/>
    <d v="2024-02-20T00:00:00"/>
    <s v="'75217"/>
    <s v="1 | 2"/>
    <x v="9"/>
    <x v="0"/>
    <n v="-1137.8900000000001"/>
    <x v="139"/>
    <x v="137"/>
    <s v="REF. CESTA BÃSICA "/>
    <x v="6"/>
    <x v="2"/>
    <x v="0"/>
    <n v="6001"/>
    <x v="6"/>
    <n v="60015"/>
    <s v="OPERACIONAL (Químico e Biológico)"/>
    <x v="1"/>
    <x v="1"/>
    <x v="2"/>
    <x v="2"/>
    <x v="15"/>
    <x v="15"/>
  </r>
  <r>
    <x v="4"/>
    <s v="EMPORIO MEGA 100 COMERCIO DE ALIMENTOS S.A."/>
    <x v="5"/>
    <d v="2024-02-01T00:00:00"/>
    <d v="2024-02-20T00:00:00"/>
    <s v="'75217"/>
    <s v="1 | 2"/>
    <x v="9"/>
    <x v="0"/>
    <n v="-1084.1500000000001"/>
    <x v="29"/>
    <x v="29"/>
    <s v="REF. CESTA BÃSICA "/>
    <x v="19"/>
    <x v="0"/>
    <x v="0"/>
    <n v="8005"/>
    <x v="23"/>
    <n v="80051"/>
    <s v="SEGURANÇA (Administrativo)"/>
    <x v="0"/>
    <x v="1"/>
    <x v="0"/>
    <x v="0"/>
    <x v="10"/>
    <x v="10"/>
  </r>
  <r>
    <x v="4"/>
    <s v="EMPORIO MEGA 100 COMERCIO DE ALIMENTOS S.A."/>
    <x v="5"/>
    <d v="2024-02-01T00:00:00"/>
    <d v="2024-02-20T00:00:00"/>
    <s v="'75217"/>
    <s v="1 | 2"/>
    <x v="9"/>
    <x v="0"/>
    <n v="-758.59"/>
    <x v="139"/>
    <x v="137"/>
    <s v="REF. CESTA BÃSICA "/>
    <x v="2"/>
    <x v="1"/>
    <x v="0"/>
    <n v="4004"/>
    <x v="2"/>
    <n v="40041"/>
    <s v="PATRIMÔNIO (Administrativo)"/>
    <x v="1"/>
    <x v="1"/>
    <x v="2"/>
    <x v="2"/>
    <x v="15"/>
    <x v="15"/>
  </r>
  <r>
    <x v="4"/>
    <s v="EMPORIO MEGA 100 COMERCIO DE ALIMENTOS S.A."/>
    <x v="5"/>
    <d v="2024-02-01T00:00:00"/>
    <d v="2024-02-20T00:00:00"/>
    <s v="'75217"/>
    <s v="1 | 2"/>
    <x v="9"/>
    <x v="0"/>
    <n v="-650.22"/>
    <x v="139"/>
    <x v="137"/>
    <s v="REF. CESTA BÃSICA "/>
    <x v="10"/>
    <x v="2"/>
    <x v="0"/>
    <n v="7001"/>
    <x v="11"/>
    <n v="70017"/>
    <s v="OFICINA (Comum)"/>
    <x v="1"/>
    <x v="1"/>
    <x v="2"/>
    <x v="2"/>
    <x v="15"/>
    <x v="15"/>
  </r>
  <r>
    <x v="4"/>
    <s v="EMPORIO MEGA 100 COMERCIO DE ALIMENTOS S.A."/>
    <x v="5"/>
    <d v="2024-02-01T00:00:00"/>
    <d v="2024-02-20T00:00:00"/>
    <s v="'75217"/>
    <s v="1 | 2"/>
    <x v="9"/>
    <x v="0"/>
    <n v="-487.67"/>
    <x v="139"/>
    <x v="137"/>
    <s v="REF. CESTA BÃSICA "/>
    <x v="6"/>
    <x v="2"/>
    <x v="0"/>
    <n v="6001"/>
    <x v="6"/>
    <n v="60013"/>
    <s v="OPERACIONAL (Poli e Rollon)"/>
    <x v="1"/>
    <x v="1"/>
    <x v="2"/>
    <x v="2"/>
    <x v="15"/>
    <x v="15"/>
  </r>
  <r>
    <x v="4"/>
    <s v="EMPORIO MEGA 100 COMERCIO DE ALIMENTOS S.A."/>
    <x v="5"/>
    <d v="2024-02-01T00:00:00"/>
    <d v="2024-02-20T00:00:00"/>
    <s v="'75217"/>
    <s v="1 | 2"/>
    <x v="9"/>
    <x v="0"/>
    <n v="-379.3"/>
    <x v="139"/>
    <x v="137"/>
    <s v="REF. CESTA BÃSICA "/>
    <x v="6"/>
    <x v="2"/>
    <x v="0"/>
    <n v="6001"/>
    <x v="6"/>
    <n v="60014"/>
    <s v="OPERACIONAL (Reciclável)"/>
    <x v="1"/>
    <x v="1"/>
    <x v="2"/>
    <x v="2"/>
    <x v="15"/>
    <x v="15"/>
  </r>
  <r>
    <x v="4"/>
    <s v="EMPORIO MEGA 100 COMERCIO DE ALIMENTOS S.A."/>
    <x v="5"/>
    <d v="2024-02-01T00:00:00"/>
    <d v="2024-02-20T00:00:00"/>
    <s v="'75217"/>
    <s v="1 | 2"/>
    <x v="9"/>
    <x v="0"/>
    <n v="-216.74"/>
    <x v="139"/>
    <x v="137"/>
    <s v="REF. CESTA BÃSICA "/>
    <x v="2"/>
    <x v="2"/>
    <x v="0"/>
    <n v="5003"/>
    <x v="31"/>
    <n v="50032"/>
    <s v="LAVANDERIA (Extraordinário)"/>
    <x v="1"/>
    <x v="1"/>
    <x v="2"/>
    <x v="2"/>
    <x v="15"/>
    <x v="15"/>
  </r>
  <r>
    <x v="4"/>
    <s v="EMPORIO MEGA 100 COMERCIO DE ALIMENTOS S.A."/>
    <x v="5"/>
    <d v="2024-02-01T00:00:00"/>
    <d v="2024-02-20T00:00:00"/>
    <s v="'75217"/>
    <s v="1 | 2"/>
    <x v="9"/>
    <x v="0"/>
    <n v="-162.56"/>
    <x v="139"/>
    <x v="137"/>
    <s v="REF. CESTA BÃSICA "/>
    <x v="10"/>
    <x v="2"/>
    <x v="0"/>
    <n v="7003"/>
    <x v="14"/>
    <n v="70037"/>
    <s v="SERRALHERIA (Comum)"/>
    <x v="1"/>
    <x v="1"/>
    <x v="2"/>
    <x v="2"/>
    <x v="15"/>
    <x v="15"/>
  </r>
  <r>
    <x v="4"/>
    <s v="EMPORIO MEGA 100 COMERCIO DE ALIMENTOS S.A."/>
    <x v="5"/>
    <d v="2024-02-01T00:00:00"/>
    <d v="2024-02-20T00:00:00"/>
    <s v="'75217"/>
    <s v="1 | 2"/>
    <x v="9"/>
    <x v="0"/>
    <n v="-162.56"/>
    <x v="139"/>
    <x v="137"/>
    <s v="REF. CESTA BÃSICA "/>
    <x v="7"/>
    <x v="2"/>
    <x v="0"/>
    <n v="3008"/>
    <x v="26"/>
    <n v="30087"/>
    <s v="ALMOXARIFADO (Comum)"/>
    <x v="1"/>
    <x v="1"/>
    <x v="2"/>
    <x v="2"/>
    <x v="15"/>
    <x v="15"/>
  </r>
  <r>
    <x v="4"/>
    <s v="EMPORIO MEGA 100 COMERCIO DE ALIMENTOS S.A."/>
    <x v="5"/>
    <d v="2024-02-01T00:00:00"/>
    <d v="2024-02-20T00:00:00"/>
    <s v="'75217"/>
    <s v="1 | 2"/>
    <x v="9"/>
    <x v="0"/>
    <n v="-162.56"/>
    <x v="139"/>
    <x v="137"/>
    <s v="REF. CESTA BÃSICA "/>
    <x v="2"/>
    <x v="2"/>
    <x v="0"/>
    <n v="7002"/>
    <x v="33"/>
    <n v="70027"/>
    <s v="LAVAGEM (Comum)"/>
    <x v="1"/>
    <x v="1"/>
    <x v="2"/>
    <x v="2"/>
    <x v="15"/>
    <x v="15"/>
  </r>
  <r>
    <x v="4"/>
    <s v="EMPORIO MEGA 100 COMERCIO DE ALIMENTOS S.A."/>
    <x v="5"/>
    <d v="2024-02-01T00:00:00"/>
    <d v="2024-03-06T00:00:00"/>
    <s v="'75217"/>
    <s v="2 | 2"/>
    <x v="9"/>
    <x v="0"/>
    <n v="-5797.8"/>
    <x v="139"/>
    <x v="137"/>
    <s v="REF. CESTA BÃSICA "/>
    <x v="6"/>
    <x v="2"/>
    <x v="0"/>
    <n v="6001"/>
    <x v="6"/>
    <n v="60012"/>
    <s v="OPERACIONAL (Extraordinário)"/>
    <x v="1"/>
    <x v="1"/>
    <x v="2"/>
    <x v="2"/>
    <x v="15"/>
    <x v="15"/>
  </r>
  <r>
    <x v="4"/>
    <s v="EMPORIO MEGA 100 COMERCIO DE ALIMENTOS S.A."/>
    <x v="5"/>
    <d v="2024-02-01T00:00:00"/>
    <d v="2024-03-06T00:00:00"/>
    <s v="'75217"/>
    <s v="2 | 2"/>
    <x v="9"/>
    <x v="0"/>
    <n v="-1137.8900000000001"/>
    <x v="139"/>
    <x v="137"/>
    <s v="REF. CESTA BÃSICA "/>
    <x v="6"/>
    <x v="2"/>
    <x v="0"/>
    <n v="6001"/>
    <x v="6"/>
    <n v="60015"/>
    <s v="OPERACIONAL (Químico e Biológico)"/>
    <x v="1"/>
    <x v="1"/>
    <x v="2"/>
    <x v="2"/>
    <x v="15"/>
    <x v="15"/>
  </r>
  <r>
    <x v="4"/>
    <s v="EMPORIO MEGA 100 COMERCIO DE ALIMENTOS S.A."/>
    <x v="5"/>
    <d v="2024-02-01T00:00:00"/>
    <d v="2024-03-06T00:00:00"/>
    <s v="'75217"/>
    <s v="2 | 2"/>
    <x v="9"/>
    <x v="0"/>
    <n v="-1084.1500000000001"/>
    <x v="29"/>
    <x v="29"/>
    <s v="REF. CESTA BÃSICA "/>
    <x v="19"/>
    <x v="0"/>
    <x v="0"/>
    <n v="8005"/>
    <x v="23"/>
    <n v="80051"/>
    <s v="SEGURANÇA (Administrativo)"/>
    <x v="0"/>
    <x v="1"/>
    <x v="0"/>
    <x v="0"/>
    <x v="10"/>
    <x v="10"/>
  </r>
  <r>
    <x v="4"/>
    <s v="EMPORIO MEGA 100 COMERCIO DE ALIMENTOS S.A."/>
    <x v="5"/>
    <d v="2024-02-01T00:00:00"/>
    <d v="2024-03-06T00:00:00"/>
    <s v="'75217"/>
    <s v="2 | 2"/>
    <x v="9"/>
    <x v="0"/>
    <n v="-758.59"/>
    <x v="139"/>
    <x v="137"/>
    <s v="REF. CESTA BÃSICA "/>
    <x v="2"/>
    <x v="1"/>
    <x v="0"/>
    <n v="4004"/>
    <x v="2"/>
    <n v="40041"/>
    <s v="PATRIMÔNIO (Administrativo)"/>
    <x v="1"/>
    <x v="1"/>
    <x v="2"/>
    <x v="2"/>
    <x v="15"/>
    <x v="15"/>
  </r>
  <r>
    <x v="4"/>
    <s v="EMPORIO MEGA 100 COMERCIO DE ALIMENTOS S.A."/>
    <x v="5"/>
    <d v="2024-02-01T00:00:00"/>
    <d v="2024-03-06T00:00:00"/>
    <s v="'75217"/>
    <s v="2 | 2"/>
    <x v="9"/>
    <x v="0"/>
    <n v="-650.22"/>
    <x v="139"/>
    <x v="137"/>
    <s v="REF. CESTA BÃSICA "/>
    <x v="10"/>
    <x v="2"/>
    <x v="0"/>
    <n v="7001"/>
    <x v="11"/>
    <n v="70017"/>
    <s v="OFICINA (Comum)"/>
    <x v="1"/>
    <x v="1"/>
    <x v="2"/>
    <x v="2"/>
    <x v="15"/>
    <x v="15"/>
  </r>
  <r>
    <x v="4"/>
    <s v="EMPORIO MEGA 100 COMERCIO DE ALIMENTOS S.A."/>
    <x v="5"/>
    <d v="2024-02-01T00:00:00"/>
    <d v="2024-03-06T00:00:00"/>
    <s v="'75217"/>
    <s v="2 | 2"/>
    <x v="9"/>
    <x v="0"/>
    <n v="-487.67"/>
    <x v="139"/>
    <x v="137"/>
    <s v="REF. CESTA BÃSICA "/>
    <x v="6"/>
    <x v="2"/>
    <x v="0"/>
    <n v="6001"/>
    <x v="6"/>
    <n v="60013"/>
    <s v="OPERACIONAL (Poli e Rollon)"/>
    <x v="1"/>
    <x v="1"/>
    <x v="2"/>
    <x v="2"/>
    <x v="15"/>
    <x v="15"/>
  </r>
  <r>
    <x v="4"/>
    <s v="EMPORIO MEGA 100 COMERCIO DE ALIMENTOS S.A."/>
    <x v="5"/>
    <d v="2024-02-01T00:00:00"/>
    <d v="2024-03-06T00:00:00"/>
    <s v="'75217"/>
    <s v="2 | 2"/>
    <x v="9"/>
    <x v="0"/>
    <n v="-379.3"/>
    <x v="139"/>
    <x v="137"/>
    <s v="REF. CESTA BÃSICA "/>
    <x v="6"/>
    <x v="2"/>
    <x v="0"/>
    <n v="6001"/>
    <x v="6"/>
    <n v="60014"/>
    <s v="OPERACIONAL (Reciclável)"/>
    <x v="1"/>
    <x v="1"/>
    <x v="2"/>
    <x v="2"/>
    <x v="15"/>
    <x v="15"/>
  </r>
  <r>
    <x v="4"/>
    <s v="EMPORIO MEGA 100 COMERCIO DE ALIMENTOS S.A."/>
    <x v="5"/>
    <d v="2024-02-01T00:00:00"/>
    <d v="2024-03-06T00:00:00"/>
    <s v="'75217"/>
    <s v="2 | 2"/>
    <x v="9"/>
    <x v="0"/>
    <n v="-216.74"/>
    <x v="139"/>
    <x v="137"/>
    <s v="REF. CESTA BÃSICA "/>
    <x v="2"/>
    <x v="2"/>
    <x v="0"/>
    <n v="5003"/>
    <x v="31"/>
    <n v="50032"/>
    <s v="LAVANDERIA (Extraordinário)"/>
    <x v="1"/>
    <x v="1"/>
    <x v="2"/>
    <x v="2"/>
    <x v="15"/>
    <x v="15"/>
  </r>
  <r>
    <x v="4"/>
    <s v="EMPORIO MEGA 100 COMERCIO DE ALIMENTOS S.A."/>
    <x v="5"/>
    <d v="2024-02-01T00:00:00"/>
    <d v="2024-03-06T00:00:00"/>
    <s v="'75217"/>
    <s v="2 | 2"/>
    <x v="9"/>
    <x v="0"/>
    <n v="-162.56"/>
    <x v="139"/>
    <x v="137"/>
    <s v="REF. CESTA BÃSICA "/>
    <x v="10"/>
    <x v="2"/>
    <x v="0"/>
    <n v="7003"/>
    <x v="14"/>
    <n v="70037"/>
    <s v="SERRALHERIA (Comum)"/>
    <x v="1"/>
    <x v="1"/>
    <x v="2"/>
    <x v="2"/>
    <x v="15"/>
    <x v="15"/>
  </r>
  <r>
    <x v="4"/>
    <s v="EMPORIO MEGA 100 COMERCIO DE ALIMENTOS S.A."/>
    <x v="5"/>
    <d v="2024-02-01T00:00:00"/>
    <d v="2024-03-06T00:00:00"/>
    <s v="'75217"/>
    <s v="2 | 2"/>
    <x v="9"/>
    <x v="0"/>
    <n v="-162.56"/>
    <x v="139"/>
    <x v="137"/>
    <s v="REF. CESTA BÃSICA "/>
    <x v="7"/>
    <x v="2"/>
    <x v="0"/>
    <n v="3008"/>
    <x v="26"/>
    <n v="30087"/>
    <s v="ALMOXARIFADO (Comum)"/>
    <x v="1"/>
    <x v="1"/>
    <x v="2"/>
    <x v="2"/>
    <x v="15"/>
    <x v="15"/>
  </r>
  <r>
    <x v="4"/>
    <s v="EMPORIO MEGA 100 COMERCIO DE ALIMENTOS S.A."/>
    <x v="5"/>
    <d v="2024-02-01T00:00:00"/>
    <d v="2024-03-06T00:00:00"/>
    <s v="'75217"/>
    <s v="2 | 2"/>
    <x v="9"/>
    <x v="0"/>
    <n v="-162.56"/>
    <x v="139"/>
    <x v="137"/>
    <s v="REF. CESTA BÃSICA "/>
    <x v="2"/>
    <x v="2"/>
    <x v="0"/>
    <n v="7002"/>
    <x v="33"/>
    <n v="70027"/>
    <s v="LAVAGEM (Comum)"/>
    <x v="1"/>
    <x v="1"/>
    <x v="2"/>
    <x v="2"/>
    <x v="15"/>
    <x v="15"/>
  </r>
  <r>
    <x v="4"/>
    <s v="EMPORIO MEGA 100 COMERCIO DE ALIMENTOS S.A."/>
    <x v="6"/>
    <d v="2024-03-01T00:00:00"/>
    <d v="2024-03-20T00:00:00"/>
    <s v="'76478"/>
    <s v="1 | 2"/>
    <x v="9"/>
    <x v="0"/>
    <n v="-5600"/>
    <x v="139"/>
    <x v="137"/>
    <s v="REF. CESTA BÃSICA "/>
    <x v="6"/>
    <x v="2"/>
    <x v="0"/>
    <n v="6001"/>
    <x v="6"/>
    <n v="60012"/>
    <s v="OPERACIONAL (Extraordinário)"/>
    <x v="1"/>
    <x v="1"/>
    <x v="2"/>
    <x v="2"/>
    <x v="15"/>
    <x v="15"/>
  </r>
  <r>
    <x v="4"/>
    <s v="EMPORIO MEGA 100 COMERCIO DE ALIMENTOS S.A."/>
    <x v="6"/>
    <d v="2024-03-01T00:00:00"/>
    <d v="2024-03-20T00:00:00"/>
    <s v="'76478"/>
    <s v="1 | 2"/>
    <x v="9"/>
    <x v="0"/>
    <n v="-1200"/>
    <x v="29"/>
    <x v="29"/>
    <s v="REF. CESTA BÃSICA "/>
    <x v="19"/>
    <x v="0"/>
    <x v="0"/>
    <n v="8005"/>
    <x v="23"/>
    <n v="80051"/>
    <s v="SEGURANÇA (Administrativo)"/>
    <x v="0"/>
    <x v="1"/>
    <x v="0"/>
    <x v="0"/>
    <x v="10"/>
    <x v="10"/>
  </r>
  <r>
    <x v="4"/>
    <s v="EMPORIO MEGA 100 COMERCIO DE ALIMENTOS S.A."/>
    <x v="6"/>
    <d v="2024-03-01T00:00:00"/>
    <d v="2024-03-20T00:00:00"/>
    <s v="'76478"/>
    <s v="1 | 2"/>
    <x v="9"/>
    <x v="0"/>
    <n v="-1100"/>
    <x v="139"/>
    <x v="137"/>
    <s v="REF. CESTA BÃSICA "/>
    <x v="6"/>
    <x v="2"/>
    <x v="0"/>
    <n v="6001"/>
    <x v="6"/>
    <n v="60015"/>
    <s v="OPERACIONAL (Químico e Biológico)"/>
    <x v="1"/>
    <x v="1"/>
    <x v="2"/>
    <x v="2"/>
    <x v="15"/>
    <x v="15"/>
  </r>
  <r>
    <x v="4"/>
    <s v="EMPORIO MEGA 100 COMERCIO DE ALIMENTOS S.A."/>
    <x v="6"/>
    <d v="2024-03-01T00:00:00"/>
    <d v="2024-03-20T00:00:00"/>
    <s v="'76478"/>
    <s v="1 | 2"/>
    <x v="9"/>
    <x v="0"/>
    <n v="-700"/>
    <x v="139"/>
    <x v="137"/>
    <s v="REF. CESTA BÃSICA "/>
    <x v="2"/>
    <x v="1"/>
    <x v="0"/>
    <n v="4004"/>
    <x v="2"/>
    <n v="40041"/>
    <s v="PATRIMÔNIO (Administrativo)"/>
    <x v="1"/>
    <x v="1"/>
    <x v="2"/>
    <x v="2"/>
    <x v="15"/>
    <x v="15"/>
  </r>
  <r>
    <x v="4"/>
    <s v="EMPORIO MEGA 100 COMERCIO DE ALIMENTOS S.A."/>
    <x v="6"/>
    <d v="2024-03-01T00:00:00"/>
    <d v="2024-03-20T00:00:00"/>
    <s v="'76478"/>
    <s v="1 | 2"/>
    <x v="9"/>
    <x v="0"/>
    <n v="-600"/>
    <x v="139"/>
    <x v="137"/>
    <s v="REF. CESTA BÃSICA "/>
    <x v="10"/>
    <x v="2"/>
    <x v="0"/>
    <n v="7001"/>
    <x v="11"/>
    <n v="70017"/>
    <s v="OFICINA (Comum)"/>
    <x v="1"/>
    <x v="1"/>
    <x v="2"/>
    <x v="2"/>
    <x v="15"/>
    <x v="15"/>
  </r>
  <r>
    <x v="4"/>
    <s v="EMPORIO MEGA 100 COMERCIO DE ALIMENTOS S.A."/>
    <x v="6"/>
    <d v="2024-03-01T00:00:00"/>
    <d v="2024-03-20T00:00:00"/>
    <s v="'76478"/>
    <s v="1 | 2"/>
    <x v="9"/>
    <x v="0"/>
    <n v="-600"/>
    <x v="139"/>
    <x v="137"/>
    <s v="REF. CESTA BÃSICA "/>
    <x v="6"/>
    <x v="2"/>
    <x v="0"/>
    <n v="6001"/>
    <x v="6"/>
    <n v="60013"/>
    <s v="OPERACIONAL (Poli e Rollon)"/>
    <x v="1"/>
    <x v="1"/>
    <x v="2"/>
    <x v="2"/>
    <x v="15"/>
    <x v="15"/>
  </r>
  <r>
    <x v="4"/>
    <s v="EMPORIO MEGA 100 COMERCIO DE ALIMENTOS S.A."/>
    <x v="6"/>
    <d v="2024-03-01T00:00:00"/>
    <d v="2024-03-20T00:00:00"/>
    <s v="'76478"/>
    <s v="1 | 2"/>
    <x v="9"/>
    <x v="0"/>
    <n v="-400"/>
    <x v="139"/>
    <x v="137"/>
    <s v="REF. CESTA BÃSICA "/>
    <x v="6"/>
    <x v="2"/>
    <x v="0"/>
    <n v="6001"/>
    <x v="6"/>
    <n v="60014"/>
    <s v="OPERACIONAL (Reciclável)"/>
    <x v="1"/>
    <x v="1"/>
    <x v="2"/>
    <x v="2"/>
    <x v="15"/>
    <x v="15"/>
  </r>
  <r>
    <x v="4"/>
    <s v="EMPORIO MEGA 100 COMERCIO DE ALIMENTOS S.A."/>
    <x v="6"/>
    <d v="2024-03-01T00:00:00"/>
    <d v="2024-03-20T00:00:00"/>
    <s v="'76478"/>
    <s v="1 | 2"/>
    <x v="9"/>
    <x v="0"/>
    <n v="-300"/>
    <x v="139"/>
    <x v="137"/>
    <s v="REF. CESTA BÃSICA "/>
    <x v="2"/>
    <x v="2"/>
    <x v="0"/>
    <n v="7002"/>
    <x v="33"/>
    <n v="70027"/>
    <s v="LAVAGEM (Comum)"/>
    <x v="1"/>
    <x v="1"/>
    <x v="2"/>
    <x v="2"/>
    <x v="15"/>
    <x v="15"/>
  </r>
  <r>
    <x v="4"/>
    <s v="EMPORIO MEGA 100 COMERCIO DE ALIMENTOS S.A."/>
    <x v="6"/>
    <d v="2024-03-01T00:00:00"/>
    <d v="2024-03-20T00:00:00"/>
    <s v="'76478"/>
    <s v="1 | 2"/>
    <x v="9"/>
    <x v="0"/>
    <n v="-200"/>
    <x v="139"/>
    <x v="137"/>
    <s v="REF. CESTA BÃSICA "/>
    <x v="10"/>
    <x v="2"/>
    <x v="0"/>
    <n v="7003"/>
    <x v="14"/>
    <n v="70037"/>
    <s v="SERRALHERIA (Comum)"/>
    <x v="1"/>
    <x v="1"/>
    <x v="2"/>
    <x v="2"/>
    <x v="15"/>
    <x v="15"/>
  </r>
  <r>
    <x v="4"/>
    <s v="EMPORIO MEGA 100 COMERCIO DE ALIMENTOS S.A."/>
    <x v="6"/>
    <d v="2024-03-01T00:00:00"/>
    <d v="2024-03-20T00:00:00"/>
    <s v="'76478"/>
    <s v="1 | 2"/>
    <x v="9"/>
    <x v="0"/>
    <n v="-200"/>
    <x v="139"/>
    <x v="137"/>
    <s v="REF. CESTA BÃSICA "/>
    <x v="2"/>
    <x v="2"/>
    <x v="0"/>
    <n v="5003"/>
    <x v="31"/>
    <n v="50032"/>
    <s v="LAVANDERIA (Extraordinário)"/>
    <x v="1"/>
    <x v="1"/>
    <x v="2"/>
    <x v="2"/>
    <x v="15"/>
    <x v="15"/>
  </r>
  <r>
    <x v="4"/>
    <s v="EMPORIO MEGA 100 COMERCIO DE ALIMENTOS S.A."/>
    <x v="6"/>
    <d v="2024-03-01T00:00:00"/>
    <d v="2024-03-20T00:00:00"/>
    <s v="'76478"/>
    <s v="1 | 2"/>
    <x v="9"/>
    <x v="0"/>
    <n v="-100"/>
    <x v="139"/>
    <x v="137"/>
    <s v="REF. CESTA BÃSICA "/>
    <x v="7"/>
    <x v="2"/>
    <x v="0"/>
    <n v="3008"/>
    <x v="26"/>
    <n v="30087"/>
    <s v="ALMOXARIFADO (Comum)"/>
    <x v="1"/>
    <x v="1"/>
    <x v="2"/>
    <x v="2"/>
    <x v="15"/>
    <x v="15"/>
  </r>
  <r>
    <x v="4"/>
    <s v="EMPORIO MEGA 100 COMERCIO DE ALIMENTOS S.A."/>
    <x v="6"/>
    <d v="2024-03-01T00:00:00"/>
    <d v="2024-04-04T00:00:00"/>
    <s v="'76478"/>
    <s v="2 | 2"/>
    <x v="9"/>
    <x v="0"/>
    <n v="-5600"/>
    <x v="139"/>
    <x v="137"/>
    <s v="REF. CESTA BÃSICA "/>
    <x v="6"/>
    <x v="2"/>
    <x v="0"/>
    <n v="6001"/>
    <x v="6"/>
    <n v="60012"/>
    <s v="OPERACIONAL (Extraordinário)"/>
    <x v="1"/>
    <x v="1"/>
    <x v="2"/>
    <x v="2"/>
    <x v="15"/>
    <x v="15"/>
  </r>
  <r>
    <x v="4"/>
    <s v="EMPORIO MEGA 100 COMERCIO DE ALIMENTOS S.A."/>
    <x v="6"/>
    <d v="2024-03-01T00:00:00"/>
    <d v="2024-04-04T00:00:00"/>
    <s v="'76478"/>
    <s v="2 | 2"/>
    <x v="9"/>
    <x v="0"/>
    <n v="-1200"/>
    <x v="29"/>
    <x v="29"/>
    <s v="REF. CESTA BÃSICA "/>
    <x v="19"/>
    <x v="0"/>
    <x v="0"/>
    <n v="8005"/>
    <x v="23"/>
    <n v="80051"/>
    <s v="SEGURANÇA (Administrativo)"/>
    <x v="0"/>
    <x v="1"/>
    <x v="0"/>
    <x v="0"/>
    <x v="10"/>
    <x v="10"/>
  </r>
  <r>
    <x v="4"/>
    <s v="EMPORIO MEGA 100 COMERCIO DE ALIMENTOS S.A."/>
    <x v="6"/>
    <d v="2024-03-01T00:00:00"/>
    <d v="2024-04-04T00:00:00"/>
    <s v="'76478"/>
    <s v="2 | 2"/>
    <x v="9"/>
    <x v="0"/>
    <n v="-1100"/>
    <x v="139"/>
    <x v="137"/>
    <s v="REF. CESTA BÃSICA "/>
    <x v="6"/>
    <x v="2"/>
    <x v="0"/>
    <n v="6001"/>
    <x v="6"/>
    <n v="60015"/>
    <s v="OPERACIONAL (Químico e Biológico)"/>
    <x v="1"/>
    <x v="1"/>
    <x v="2"/>
    <x v="2"/>
    <x v="15"/>
    <x v="15"/>
  </r>
  <r>
    <x v="4"/>
    <s v="EMPORIO MEGA 100 COMERCIO DE ALIMENTOS S.A."/>
    <x v="6"/>
    <d v="2024-03-01T00:00:00"/>
    <d v="2024-04-04T00:00:00"/>
    <s v="'76478"/>
    <s v="2 | 2"/>
    <x v="9"/>
    <x v="0"/>
    <n v="-700"/>
    <x v="139"/>
    <x v="137"/>
    <s v="REF. CESTA BÃSICA "/>
    <x v="2"/>
    <x v="1"/>
    <x v="0"/>
    <n v="4004"/>
    <x v="2"/>
    <n v="40041"/>
    <s v="PATRIMÔNIO (Administrativo)"/>
    <x v="1"/>
    <x v="1"/>
    <x v="2"/>
    <x v="2"/>
    <x v="15"/>
    <x v="15"/>
  </r>
  <r>
    <x v="4"/>
    <s v="EMPORIO MEGA 100 COMERCIO DE ALIMENTOS S.A."/>
    <x v="6"/>
    <d v="2024-03-01T00:00:00"/>
    <d v="2024-04-04T00:00:00"/>
    <s v="'76478"/>
    <s v="2 | 2"/>
    <x v="9"/>
    <x v="0"/>
    <n v="-600"/>
    <x v="139"/>
    <x v="137"/>
    <s v="REF. CESTA BÃSICA "/>
    <x v="10"/>
    <x v="2"/>
    <x v="0"/>
    <n v="7001"/>
    <x v="11"/>
    <n v="70017"/>
    <s v="OFICINA (Comum)"/>
    <x v="1"/>
    <x v="1"/>
    <x v="2"/>
    <x v="2"/>
    <x v="15"/>
    <x v="15"/>
  </r>
  <r>
    <x v="4"/>
    <s v="EMPORIO MEGA 100 COMERCIO DE ALIMENTOS S.A."/>
    <x v="6"/>
    <d v="2024-03-01T00:00:00"/>
    <d v="2024-04-04T00:00:00"/>
    <s v="'76478"/>
    <s v="2 | 2"/>
    <x v="9"/>
    <x v="0"/>
    <n v="-600"/>
    <x v="139"/>
    <x v="137"/>
    <s v="REF. CESTA BÃSICA "/>
    <x v="6"/>
    <x v="2"/>
    <x v="0"/>
    <n v="6001"/>
    <x v="6"/>
    <n v="60013"/>
    <s v="OPERACIONAL (Poli e Rollon)"/>
    <x v="1"/>
    <x v="1"/>
    <x v="2"/>
    <x v="2"/>
    <x v="15"/>
    <x v="15"/>
  </r>
  <r>
    <x v="4"/>
    <s v="EMPORIO MEGA 100 COMERCIO DE ALIMENTOS S.A."/>
    <x v="6"/>
    <d v="2024-03-01T00:00:00"/>
    <d v="2024-04-04T00:00:00"/>
    <s v="'76478"/>
    <s v="2 | 2"/>
    <x v="9"/>
    <x v="0"/>
    <n v="-400"/>
    <x v="139"/>
    <x v="137"/>
    <s v="REF. CESTA BÃSICA "/>
    <x v="6"/>
    <x v="2"/>
    <x v="0"/>
    <n v="6001"/>
    <x v="6"/>
    <n v="60014"/>
    <s v="OPERACIONAL (Reciclável)"/>
    <x v="1"/>
    <x v="1"/>
    <x v="2"/>
    <x v="2"/>
    <x v="15"/>
    <x v="15"/>
  </r>
  <r>
    <x v="4"/>
    <s v="EMPORIO MEGA 100 COMERCIO DE ALIMENTOS S.A."/>
    <x v="6"/>
    <d v="2024-03-01T00:00:00"/>
    <d v="2024-04-04T00:00:00"/>
    <s v="'76478"/>
    <s v="2 | 2"/>
    <x v="9"/>
    <x v="0"/>
    <n v="-300"/>
    <x v="139"/>
    <x v="137"/>
    <s v="REF. CESTA BÃSICA "/>
    <x v="2"/>
    <x v="2"/>
    <x v="0"/>
    <n v="7002"/>
    <x v="33"/>
    <n v="70027"/>
    <s v="LAVAGEM (Comum)"/>
    <x v="1"/>
    <x v="1"/>
    <x v="2"/>
    <x v="2"/>
    <x v="15"/>
    <x v="15"/>
  </r>
  <r>
    <x v="4"/>
    <s v="EMPORIO MEGA 100 COMERCIO DE ALIMENTOS S.A."/>
    <x v="6"/>
    <d v="2024-03-01T00:00:00"/>
    <d v="2024-04-04T00:00:00"/>
    <s v="'76478"/>
    <s v="2 | 2"/>
    <x v="9"/>
    <x v="0"/>
    <n v="-200"/>
    <x v="139"/>
    <x v="137"/>
    <s v="REF. CESTA BÃSICA "/>
    <x v="10"/>
    <x v="2"/>
    <x v="0"/>
    <n v="7003"/>
    <x v="14"/>
    <n v="70037"/>
    <s v="SERRALHERIA (Comum)"/>
    <x v="1"/>
    <x v="1"/>
    <x v="2"/>
    <x v="2"/>
    <x v="15"/>
    <x v="15"/>
  </r>
  <r>
    <x v="4"/>
    <s v="EMPORIO MEGA 100 COMERCIO DE ALIMENTOS S.A."/>
    <x v="6"/>
    <d v="2024-03-01T00:00:00"/>
    <d v="2024-04-04T00:00:00"/>
    <s v="'76478"/>
    <s v="2 | 2"/>
    <x v="9"/>
    <x v="0"/>
    <n v="-200"/>
    <x v="139"/>
    <x v="137"/>
    <s v="REF. CESTA BÃSICA "/>
    <x v="2"/>
    <x v="2"/>
    <x v="0"/>
    <n v="5003"/>
    <x v="31"/>
    <n v="50032"/>
    <s v="LAVANDERIA (Extraordinário)"/>
    <x v="1"/>
    <x v="1"/>
    <x v="2"/>
    <x v="2"/>
    <x v="15"/>
    <x v="15"/>
  </r>
  <r>
    <x v="4"/>
    <s v="EMPORIO MEGA 100 COMERCIO DE ALIMENTOS S.A."/>
    <x v="6"/>
    <d v="2024-03-01T00:00:00"/>
    <d v="2024-04-04T00:00:00"/>
    <s v="'76478"/>
    <s v="2 | 2"/>
    <x v="9"/>
    <x v="0"/>
    <n v="-100"/>
    <x v="139"/>
    <x v="137"/>
    <s v="REF. CESTA BÃSICA "/>
    <x v="7"/>
    <x v="2"/>
    <x v="0"/>
    <n v="3008"/>
    <x v="26"/>
    <n v="30087"/>
    <s v="ALMOXARIFADO (Comum)"/>
    <x v="1"/>
    <x v="1"/>
    <x v="2"/>
    <x v="2"/>
    <x v="15"/>
    <x v="15"/>
  </r>
  <r>
    <x v="4"/>
    <s v="EMPORIO MEGA 100 COMERCIO DE ALIMENTOS S.A."/>
    <x v="7"/>
    <d v="2024-04-01T00:00:00"/>
    <d v="2024-04-20T00:00:00"/>
    <s v="'77774"/>
    <s v="1 | 2"/>
    <x v="9"/>
    <x v="0"/>
    <n v="-5750"/>
    <x v="139"/>
    <x v="137"/>
    <s v="REF. CESTA BÃSICA "/>
    <x v="6"/>
    <x v="2"/>
    <x v="0"/>
    <n v="6001"/>
    <x v="6"/>
    <n v="60012"/>
    <s v="OPERACIONAL (Extraordinário)"/>
    <x v="1"/>
    <x v="3"/>
    <x v="2"/>
    <x v="2"/>
    <x v="15"/>
    <x v="15"/>
  </r>
  <r>
    <x v="4"/>
    <s v="EMPORIO MEGA 100 COMERCIO DE ALIMENTOS S.A."/>
    <x v="7"/>
    <d v="2024-04-01T00:00:00"/>
    <d v="2024-04-20T00:00:00"/>
    <s v="'77774"/>
    <s v="1 | 2"/>
    <x v="9"/>
    <x v="0"/>
    <n v="-1200"/>
    <x v="29"/>
    <x v="29"/>
    <s v="REF. CESTA BÃSICA "/>
    <x v="19"/>
    <x v="0"/>
    <x v="0"/>
    <n v="8005"/>
    <x v="23"/>
    <n v="80051"/>
    <s v="SEGURANÇA (Administrativo)"/>
    <x v="0"/>
    <x v="3"/>
    <x v="0"/>
    <x v="0"/>
    <x v="10"/>
    <x v="10"/>
  </r>
  <r>
    <x v="4"/>
    <s v="EMPORIO MEGA 100 COMERCIO DE ALIMENTOS S.A."/>
    <x v="7"/>
    <d v="2024-04-01T00:00:00"/>
    <d v="2024-04-20T00:00:00"/>
    <s v="'77774"/>
    <s v="1 | 2"/>
    <x v="9"/>
    <x v="0"/>
    <n v="-1050"/>
    <x v="139"/>
    <x v="137"/>
    <s v="REF. CESTA BÃSICA "/>
    <x v="6"/>
    <x v="2"/>
    <x v="0"/>
    <n v="6001"/>
    <x v="6"/>
    <n v="60015"/>
    <s v="OPERACIONAL (Químico e Biológico)"/>
    <x v="1"/>
    <x v="3"/>
    <x v="2"/>
    <x v="2"/>
    <x v="15"/>
    <x v="15"/>
  </r>
  <r>
    <x v="4"/>
    <s v="EMPORIO MEGA 100 COMERCIO DE ALIMENTOS S.A."/>
    <x v="7"/>
    <d v="2024-04-01T00:00:00"/>
    <d v="2024-04-20T00:00:00"/>
    <s v="'77774"/>
    <s v="1 | 2"/>
    <x v="9"/>
    <x v="0"/>
    <n v="-850"/>
    <x v="139"/>
    <x v="137"/>
    <s v="REF. CESTA BÃSICA "/>
    <x v="2"/>
    <x v="1"/>
    <x v="0"/>
    <n v="4004"/>
    <x v="2"/>
    <n v="40041"/>
    <s v="PATRIMÔNIO (Administrativo)"/>
    <x v="1"/>
    <x v="3"/>
    <x v="2"/>
    <x v="2"/>
    <x v="15"/>
    <x v="15"/>
  </r>
  <r>
    <x v="4"/>
    <s v="EMPORIO MEGA 100 COMERCIO DE ALIMENTOS S.A."/>
    <x v="7"/>
    <d v="2024-04-01T00:00:00"/>
    <d v="2024-04-20T00:00:00"/>
    <s v="'77774"/>
    <s v="1 | 2"/>
    <x v="9"/>
    <x v="0"/>
    <n v="-700"/>
    <x v="139"/>
    <x v="137"/>
    <s v="REF. CESTA BÃSICA "/>
    <x v="10"/>
    <x v="2"/>
    <x v="0"/>
    <n v="7001"/>
    <x v="11"/>
    <n v="70017"/>
    <s v="OFICINA (Comum)"/>
    <x v="1"/>
    <x v="3"/>
    <x v="2"/>
    <x v="2"/>
    <x v="15"/>
    <x v="15"/>
  </r>
  <r>
    <x v="4"/>
    <s v="EMPORIO MEGA 100 COMERCIO DE ALIMENTOS S.A."/>
    <x v="7"/>
    <d v="2024-04-01T00:00:00"/>
    <d v="2024-04-20T00:00:00"/>
    <s v="'77774"/>
    <s v="1 | 2"/>
    <x v="9"/>
    <x v="0"/>
    <n v="-450"/>
    <x v="139"/>
    <x v="137"/>
    <s v="REF. CESTA BÃSICA "/>
    <x v="6"/>
    <x v="2"/>
    <x v="0"/>
    <n v="6001"/>
    <x v="6"/>
    <n v="60013"/>
    <s v="OPERACIONAL (Poli e Rollon)"/>
    <x v="1"/>
    <x v="3"/>
    <x v="2"/>
    <x v="2"/>
    <x v="15"/>
    <x v="15"/>
  </r>
  <r>
    <x v="4"/>
    <s v="EMPORIO MEGA 100 COMERCIO DE ALIMENTOS S.A."/>
    <x v="7"/>
    <d v="2024-04-01T00:00:00"/>
    <d v="2024-04-20T00:00:00"/>
    <s v="'77774"/>
    <s v="1 | 2"/>
    <x v="9"/>
    <x v="0"/>
    <n v="-400"/>
    <x v="139"/>
    <x v="137"/>
    <s v="REF. CESTA BÃSICA "/>
    <x v="6"/>
    <x v="2"/>
    <x v="0"/>
    <n v="6001"/>
    <x v="6"/>
    <n v="60014"/>
    <s v="OPERACIONAL (Reciclável)"/>
    <x v="1"/>
    <x v="3"/>
    <x v="2"/>
    <x v="2"/>
    <x v="15"/>
    <x v="15"/>
  </r>
  <r>
    <x v="4"/>
    <s v="EMPORIO MEGA 100 COMERCIO DE ALIMENTOS S.A."/>
    <x v="7"/>
    <d v="2024-04-01T00:00:00"/>
    <d v="2024-04-20T00:00:00"/>
    <s v="'77774"/>
    <s v="1 | 2"/>
    <x v="9"/>
    <x v="0"/>
    <n v="-200"/>
    <x v="139"/>
    <x v="137"/>
    <s v="REF. CESTA BÃSICA "/>
    <x v="2"/>
    <x v="2"/>
    <x v="0"/>
    <n v="5003"/>
    <x v="31"/>
    <n v="50032"/>
    <s v="LAVANDERIA (Extraordinário)"/>
    <x v="1"/>
    <x v="3"/>
    <x v="2"/>
    <x v="2"/>
    <x v="15"/>
    <x v="15"/>
  </r>
  <r>
    <x v="4"/>
    <s v="EMPORIO MEGA 100 COMERCIO DE ALIMENTOS S.A."/>
    <x v="7"/>
    <d v="2024-04-01T00:00:00"/>
    <d v="2024-04-20T00:00:00"/>
    <s v="'77774"/>
    <s v="1 | 2"/>
    <x v="9"/>
    <x v="0"/>
    <n v="-150"/>
    <x v="139"/>
    <x v="137"/>
    <s v="REF. CESTA BÃSICA "/>
    <x v="10"/>
    <x v="2"/>
    <x v="0"/>
    <n v="7003"/>
    <x v="14"/>
    <n v="70037"/>
    <s v="SERRALHERIA (Comum)"/>
    <x v="1"/>
    <x v="3"/>
    <x v="2"/>
    <x v="2"/>
    <x v="15"/>
    <x v="15"/>
  </r>
  <r>
    <x v="4"/>
    <s v="EMPORIO MEGA 100 COMERCIO DE ALIMENTOS S.A."/>
    <x v="7"/>
    <d v="2024-04-01T00:00:00"/>
    <d v="2024-04-20T00:00:00"/>
    <s v="'77774"/>
    <s v="1 | 2"/>
    <x v="9"/>
    <x v="0"/>
    <n v="-150"/>
    <x v="139"/>
    <x v="137"/>
    <s v="REF. CESTA BÃSICA "/>
    <x v="7"/>
    <x v="2"/>
    <x v="0"/>
    <n v="3008"/>
    <x v="26"/>
    <n v="30087"/>
    <s v="ALMOXARIFADO (Comum)"/>
    <x v="1"/>
    <x v="3"/>
    <x v="2"/>
    <x v="2"/>
    <x v="15"/>
    <x v="15"/>
  </r>
  <r>
    <x v="4"/>
    <s v="EMPORIO MEGA 100 COMERCIO DE ALIMENTOS S.A."/>
    <x v="7"/>
    <d v="2024-04-01T00:00:00"/>
    <d v="2024-04-20T00:00:00"/>
    <s v="'77774"/>
    <s v="1 | 2"/>
    <x v="9"/>
    <x v="0"/>
    <n v="-100"/>
    <x v="139"/>
    <x v="137"/>
    <s v="REF. CESTA BÃSICA "/>
    <x v="2"/>
    <x v="2"/>
    <x v="0"/>
    <n v="7002"/>
    <x v="33"/>
    <n v="70027"/>
    <s v="LAVAGEM (Comum)"/>
    <x v="1"/>
    <x v="3"/>
    <x v="2"/>
    <x v="2"/>
    <x v="15"/>
    <x v="15"/>
  </r>
  <r>
    <x v="4"/>
    <s v="EMPORIO MEGA 100 COMERCIO DE ALIMENTOS S.A."/>
    <x v="7"/>
    <d v="2024-04-01T00:00:00"/>
    <d v="2024-05-05T00:00:00"/>
    <s v="'77774"/>
    <s v="2 | 2"/>
    <x v="9"/>
    <x v="0"/>
    <n v="-5750"/>
    <x v="139"/>
    <x v="137"/>
    <s v="REF. CESTA BÃSICA "/>
    <x v="6"/>
    <x v="2"/>
    <x v="0"/>
    <n v="6001"/>
    <x v="6"/>
    <n v="60012"/>
    <s v="OPERACIONAL (Extraordinário)"/>
    <x v="1"/>
    <x v="3"/>
    <x v="2"/>
    <x v="2"/>
    <x v="15"/>
    <x v="15"/>
  </r>
  <r>
    <x v="4"/>
    <s v="EMPORIO MEGA 100 COMERCIO DE ALIMENTOS S.A."/>
    <x v="7"/>
    <d v="2024-04-01T00:00:00"/>
    <d v="2024-05-05T00:00:00"/>
    <s v="'77774"/>
    <s v="2 | 2"/>
    <x v="9"/>
    <x v="0"/>
    <n v="-1200"/>
    <x v="29"/>
    <x v="29"/>
    <s v="REF. CESTA BÃSICA "/>
    <x v="19"/>
    <x v="0"/>
    <x v="0"/>
    <n v="8005"/>
    <x v="23"/>
    <n v="80051"/>
    <s v="SEGURANÇA (Administrativo)"/>
    <x v="0"/>
    <x v="3"/>
    <x v="0"/>
    <x v="0"/>
    <x v="10"/>
    <x v="10"/>
  </r>
  <r>
    <x v="4"/>
    <s v="EMPORIO MEGA 100 COMERCIO DE ALIMENTOS S.A."/>
    <x v="7"/>
    <d v="2024-04-01T00:00:00"/>
    <d v="2024-05-05T00:00:00"/>
    <s v="'77774"/>
    <s v="2 | 2"/>
    <x v="9"/>
    <x v="0"/>
    <n v="-1050"/>
    <x v="139"/>
    <x v="137"/>
    <s v="REF. CESTA BÃSICA "/>
    <x v="6"/>
    <x v="2"/>
    <x v="0"/>
    <n v="6001"/>
    <x v="6"/>
    <n v="60015"/>
    <s v="OPERACIONAL (Químico e Biológico)"/>
    <x v="1"/>
    <x v="3"/>
    <x v="2"/>
    <x v="2"/>
    <x v="15"/>
    <x v="15"/>
  </r>
  <r>
    <x v="4"/>
    <s v="EMPORIO MEGA 100 COMERCIO DE ALIMENTOS S.A."/>
    <x v="7"/>
    <d v="2024-04-01T00:00:00"/>
    <d v="2024-05-05T00:00:00"/>
    <s v="'77774"/>
    <s v="2 | 2"/>
    <x v="9"/>
    <x v="0"/>
    <n v="-850"/>
    <x v="139"/>
    <x v="137"/>
    <s v="REF. CESTA BÃSICA "/>
    <x v="2"/>
    <x v="1"/>
    <x v="0"/>
    <n v="4004"/>
    <x v="2"/>
    <n v="40041"/>
    <s v="PATRIMÔNIO (Administrativo)"/>
    <x v="1"/>
    <x v="3"/>
    <x v="2"/>
    <x v="2"/>
    <x v="15"/>
    <x v="15"/>
  </r>
  <r>
    <x v="4"/>
    <s v="EMPORIO MEGA 100 COMERCIO DE ALIMENTOS S.A."/>
    <x v="7"/>
    <d v="2024-04-01T00:00:00"/>
    <d v="2024-05-05T00:00:00"/>
    <s v="'77774"/>
    <s v="2 | 2"/>
    <x v="9"/>
    <x v="0"/>
    <n v="-700"/>
    <x v="139"/>
    <x v="137"/>
    <s v="REF. CESTA BÃSICA "/>
    <x v="10"/>
    <x v="2"/>
    <x v="0"/>
    <n v="7001"/>
    <x v="11"/>
    <n v="70017"/>
    <s v="OFICINA (Comum)"/>
    <x v="1"/>
    <x v="3"/>
    <x v="2"/>
    <x v="2"/>
    <x v="15"/>
    <x v="15"/>
  </r>
  <r>
    <x v="4"/>
    <s v="EMPORIO MEGA 100 COMERCIO DE ALIMENTOS S.A."/>
    <x v="7"/>
    <d v="2024-04-01T00:00:00"/>
    <d v="2024-05-05T00:00:00"/>
    <s v="'77774"/>
    <s v="2 | 2"/>
    <x v="9"/>
    <x v="0"/>
    <n v="-450"/>
    <x v="139"/>
    <x v="137"/>
    <s v="REF. CESTA BÃSICA "/>
    <x v="6"/>
    <x v="2"/>
    <x v="0"/>
    <n v="6001"/>
    <x v="6"/>
    <n v="60013"/>
    <s v="OPERACIONAL (Poli e Rollon)"/>
    <x v="1"/>
    <x v="3"/>
    <x v="2"/>
    <x v="2"/>
    <x v="15"/>
    <x v="15"/>
  </r>
  <r>
    <x v="4"/>
    <s v="EMPORIO MEGA 100 COMERCIO DE ALIMENTOS S.A."/>
    <x v="7"/>
    <d v="2024-04-01T00:00:00"/>
    <d v="2024-05-05T00:00:00"/>
    <s v="'77774"/>
    <s v="2 | 2"/>
    <x v="9"/>
    <x v="0"/>
    <n v="-400"/>
    <x v="139"/>
    <x v="137"/>
    <s v="REF. CESTA BÃSICA "/>
    <x v="6"/>
    <x v="2"/>
    <x v="0"/>
    <n v="6001"/>
    <x v="6"/>
    <n v="60014"/>
    <s v="OPERACIONAL (Reciclável)"/>
    <x v="1"/>
    <x v="3"/>
    <x v="2"/>
    <x v="2"/>
    <x v="15"/>
    <x v="15"/>
  </r>
  <r>
    <x v="4"/>
    <s v="EMPORIO MEGA 100 COMERCIO DE ALIMENTOS S.A."/>
    <x v="7"/>
    <d v="2024-04-01T00:00:00"/>
    <d v="2024-05-05T00:00:00"/>
    <s v="'77774"/>
    <s v="2 | 2"/>
    <x v="9"/>
    <x v="0"/>
    <n v="-200"/>
    <x v="139"/>
    <x v="137"/>
    <s v="REF. CESTA BÃSICA "/>
    <x v="2"/>
    <x v="2"/>
    <x v="0"/>
    <n v="5003"/>
    <x v="31"/>
    <n v="50032"/>
    <s v="LAVANDERIA (Extraordinário)"/>
    <x v="1"/>
    <x v="3"/>
    <x v="2"/>
    <x v="2"/>
    <x v="15"/>
    <x v="15"/>
  </r>
  <r>
    <x v="4"/>
    <s v="EMPORIO MEGA 100 COMERCIO DE ALIMENTOS S.A."/>
    <x v="7"/>
    <d v="2024-04-01T00:00:00"/>
    <d v="2024-05-05T00:00:00"/>
    <s v="'77774"/>
    <s v="2 | 2"/>
    <x v="9"/>
    <x v="0"/>
    <n v="-150"/>
    <x v="139"/>
    <x v="137"/>
    <s v="REF. CESTA BÃSICA "/>
    <x v="10"/>
    <x v="2"/>
    <x v="0"/>
    <n v="7003"/>
    <x v="14"/>
    <n v="70037"/>
    <s v="SERRALHERIA (Comum)"/>
    <x v="1"/>
    <x v="3"/>
    <x v="2"/>
    <x v="2"/>
    <x v="15"/>
    <x v="15"/>
  </r>
  <r>
    <x v="4"/>
    <s v="EMPORIO MEGA 100 COMERCIO DE ALIMENTOS S.A."/>
    <x v="7"/>
    <d v="2024-04-01T00:00:00"/>
    <d v="2024-05-05T00:00:00"/>
    <s v="'77774"/>
    <s v="2 | 2"/>
    <x v="9"/>
    <x v="0"/>
    <n v="-150"/>
    <x v="139"/>
    <x v="137"/>
    <s v="REF. CESTA BÃSICA "/>
    <x v="7"/>
    <x v="2"/>
    <x v="0"/>
    <n v="3008"/>
    <x v="26"/>
    <n v="30087"/>
    <s v="ALMOXARIFADO (Comum)"/>
    <x v="1"/>
    <x v="3"/>
    <x v="2"/>
    <x v="2"/>
    <x v="15"/>
    <x v="15"/>
  </r>
  <r>
    <x v="4"/>
    <s v="EMPORIO MEGA 100 COMERCIO DE ALIMENTOS S.A."/>
    <x v="7"/>
    <d v="2024-04-01T00:00:00"/>
    <d v="2024-05-05T00:00:00"/>
    <s v="'77774"/>
    <s v="2 | 2"/>
    <x v="9"/>
    <x v="0"/>
    <n v="-100"/>
    <x v="139"/>
    <x v="137"/>
    <s v="REF. CESTA BÃSICA "/>
    <x v="2"/>
    <x v="2"/>
    <x v="0"/>
    <n v="7002"/>
    <x v="33"/>
    <n v="70027"/>
    <s v="LAVAGEM (Comum)"/>
    <x v="1"/>
    <x v="3"/>
    <x v="2"/>
    <x v="2"/>
    <x v="15"/>
    <x v="15"/>
  </r>
  <r>
    <x v="4"/>
    <s v="EMPORIO MEGA 100 COMERCIO DE ALIMENTOS S.A."/>
    <x v="8"/>
    <d v="2024-05-02T00:00:00"/>
    <d v="2024-05-18T00:00:00"/>
    <s v="'1025990"/>
    <s v="1 | 2"/>
    <x v="9"/>
    <x v="0"/>
    <n v="-3400"/>
    <x v="139"/>
    <x v="137"/>
    <s v="REF. CESTA BÃSICA "/>
    <x v="6"/>
    <x v="2"/>
    <x v="0"/>
    <n v="6001"/>
    <x v="6"/>
    <n v="60012"/>
    <s v="OPERACIONAL (Extraordinário)"/>
    <x v="1"/>
    <x v="3"/>
    <x v="2"/>
    <x v="2"/>
    <x v="15"/>
    <x v="15"/>
  </r>
  <r>
    <x v="4"/>
    <s v="EMPORIO MEGA 100 COMERCIO DE ALIMENTOS S.A."/>
    <x v="8"/>
    <d v="2024-05-02T00:00:00"/>
    <d v="2024-05-18T00:00:00"/>
    <s v="'1025990"/>
    <s v="1 | 2"/>
    <x v="9"/>
    <x v="0"/>
    <n v="-1200"/>
    <x v="29"/>
    <x v="29"/>
    <s v="REF. CESTA BÃSICA "/>
    <x v="19"/>
    <x v="0"/>
    <x v="0"/>
    <n v="8005"/>
    <x v="23"/>
    <n v="80051"/>
    <s v="SEGURANÇA (Administrativo)"/>
    <x v="0"/>
    <x v="3"/>
    <x v="0"/>
    <x v="0"/>
    <x v="10"/>
    <x v="10"/>
  </r>
  <r>
    <x v="4"/>
    <s v="EMPORIO MEGA 100 COMERCIO DE ALIMENTOS S.A."/>
    <x v="8"/>
    <d v="2024-05-02T00:00:00"/>
    <d v="2024-05-18T00:00:00"/>
    <s v="'1025990"/>
    <s v="1 | 2"/>
    <x v="9"/>
    <x v="0"/>
    <n v="-1000"/>
    <x v="139"/>
    <x v="137"/>
    <s v="REF. CESTA BÃSICA "/>
    <x v="6"/>
    <x v="2"/>
    <x v="0"/>
    <n v="6001"/>
    <x v="6"/>
    <n v="60015"/>
    <s v="OPERACIONAL (Químico e Biológico)"/>
    <x v="1"/>
    <x v="3"/>
    <x v="2"/>
    <x v="2"/>
    <x v="15"/>
    <x v="15"/>
  </r>
  <r>
    <x v="4"/>
    <s v="EMPORIO MEGA 100 COMERCIO DE ALIMENTOS S.A."/>
    <x v="8"/>
    <d v="2024-05-02T00:00:00"/>
    <d v="2024-05-18T00:00:00"/>
    <s v="'1025990"/>
    <s v="1 | 2"/>
    <x v="9"/>
    <x v="0"/>
    <n v="-800"/>
    <x v="139"/>
    <x v="137"/>
    <s v="REF. CESTA BÃSICA "/>
    <x v="10"/>
    <x v="2"/>
    <x v="0"/>
    <n v="7001"/>
    <x v="11"/>
    <n v="70017"/>
    <s v="OFICINA (Comum)"/>
    <x v="1"/>
    <x v="3"/>
    <x v="2"/>
    <x v="2"/>
    <x v="15"/>
    <x v="15"/>
  </r>
  <r>
    <x v="4"/>
    <s v="EMPORIO MEGA 100 COMERCIO DE ALIMENTOS S.A."/>
    <x v="8"/>
    <d v="2024-05-02T00:00:00"/>
    <d v="2024-05-18T00:00:00"/>
    <s v="'1025990"/>
    <s v="1 | 2"/>
    <x v="9"/>
    <x v="0"/>
    <n v="-800"/>
    <x v="139"/>
    <x v="137"/>
    <s v="REF. CESTA BÃSICA "/>
    <x v="2"/>
    <x v="1"/>
    <x v="0"/>
    <n v="4004"/>
    <x v="2"/>
    <n v="40041"/>
    <s v="PATRIMÔNIO (Administrativo)"/>
    <x v="1"/>
    <x v="3"/>
    <x v="2"/>
    <x v="2"/>
    <x v="15"/>
    <x v="15"/>
  </r>
  <r>
    <x v="4"/>
    <s v="EMPORIO MEGA 100 COMERCIO DE ALIMENTOS S.A."/>
    <x v="8"/>
    <d v="2024-05-02T00:00:00"/>
    <d v="2024-05-18T00:00:00"/>
    <s v="'1025990"/>
    <s v="1 | 2"/>
    <x v="9"/>
    <x v="0"/>
    <n v="-550"/>
    <x v="139"/>
    <x v="137"/>
    <s v="REF. CESTA BÃSICA "/>
    <x v="6"/>
    <x v="2"/>
    <x v="0"/>
    <n v="6001"/>
    <x v="6"/>
    <n v="60013"/>
    <s v="OPERACIONAL (Poli e Rollon)"/>
    <x v="1"/>
    <x v="3"/>
    <x v="2"/>
    <x v="2"/>
    <x v="15"/>
    <x v="15"/>
  </r>
  <r>
    <x v="4"/>
    <s v="EMPORIO MEGA 100 COMERCIO DE ALIMENTOS S.A."/>
    <x v="8"/>
    <d v="2024-05-02T00:00:00"/>
    <d v="2024-05-18T00:00:00"/>
    <s v="'1025990"/>
    <s v="1 | 2"/>
    <x v="9"/>
    <x v="0"/>
    <n v="-550"/>
    <x v="139"/>
    <x v="137"/>
    <s v="REF. CESTA BÃSICA "/>
    <x v="6"/>
    <x v="2"/>
    <x v="0"/>
    <n v="6001"/>
    <x v="6"/>
    <n v="60014"/>
    <s v="OPERACIONAL (Reciclável)"/>
    <x v="1"/>
    <x v="3"/>
    <x v="2"/>
    <x v="2"/>
    <x v="15"/>
    <x v="15"/>
  </r>
  <r>
    <x v="4"/>
    <s v="EMPORIO MEGA 100 COMERCIO DE ALIMENTOS S.A."/>
    <x v="8"/>
    <d v="2024-05-02T00:00:00"/>
    <d v="2024-05-18T00:00:00"/>
    <s v="'1025990"/>
    <s v="1 | 2"/>
    <x v="9"/>
    <x v="0"/>
    <n v="-250"/>
    <x v="139"/>
    <x v="137"/>
    <s v="REF. CESTA BÃSICA "/>
    <x v="10"/>
    <x v="2"/>
    <x v="0"/>
    <n v="7003"/>
    <x v="14"/>
    <n v="70037"/>
    <s v="SERRALHERIA (Comum)"/>
    <x v="1"/>
    <x v="3"/>
    <x v="2"/>
    <x v="2"/>
    <x v="15"/>
    <x v="15"/>
  </r>
  <r>
    <x v="4"/>
    <s v="EMPORIO MEGA 100 COMERCIO DE ALIMENTOS S.A."/>
    <x v="8"/>
    <d v="2024-05-02T00:00:00"/>
    <d v="2024-05-18T00:00:00"/>
    <s v="'1025990"/>
    <s v="1 | 2"/>
    <x v="9"/>
    <x v="0"/>
    <n v="-150"/>
    <x v="139"/>
    <x v="137"/>
    <s v="REF. CESTA BÃSICA "/>
    <x v="7"/>
    <x v="2"/>
    <x v="0"/>
    <n v="3008"/>
    <x v="26"/>
    <n v="30087"/>
    <s v="ALMOXARIFADO (Comum)"/>
    <x v="1"/>
    <x v="3"/>
    <x v="2"/>
    <x v="2"/>
    <x v="15"/>
    <x v="15"/>
  </r>
  <r>
    <x v="4"/>
    <s v="EMPORIO MEGA 100 COMERCIO DE ALIMENTOS S.A."/>
    <x v="8"/>
    <d v="2024-05-02T00:00:00"/>
    <d v="2024-05-18T00:00:00"/>
    <s v="'1025990"/>
    <s v="1 | 2"/>
    <x v="9"/>
    <x v="0"/>
    <n v="-150"/>
    <x v="139"/>
    <x v="137"/>
    <s v="REF. CESTA BÃSICA "/>
    <x v="2"/>
    <x v="2"/>
    <x v="0"/>
    <n v="5003"/>
    <x v="31"/>
    <n v="50032"/>
    <s v="LAVANDERIA (Extraordinário)"/>
    <x v="1"/>
    <x v="3"/>
    <x v="2"/>
    <x v="2"/>
    <x v="15"/>
    <x v="15"/>
  </r>
  <r>
    <x v="4"/>
    <s v="EMPORIO MEGA 100 COMERCIO DE ALIMENTOS S.A."/>
    <x v="8"/>
    <d v="2024-05-02T00:00:00"/>
    <d v="2024-05-18T00:00:00"/>
    <s v="'1025990"/>
    <s v="1 | 2"/>
    <x v="9"/>
    <x v="0"/>
    <n v="-150"/>
    <x v="139"/>
    <x v="137"/>
    <s v="REF. CESTA BÃSICA "/>
    <x v="2"/>
    <x v="2"/>
    <x v="0"/>
    <n v="7002"/>
    <x v="33"/>
    <n v="70027"/>
    <s v="LAVAGEM (Comum)"/>
    <x v="1"/>
    <x v="3"/>
    <x v="2"/>
    <x v="2"/>
    <x v="15"/>
    <x v="15"/>
  </r>
  <r>
    <x v="4"/>
    <s v="EMPORIO MEGA 100 COMERCIO DE ALIMENTOS S.A."/>
    <x v="8"/>
    <d v="2024-05-02T00:00:00"/>
    <d v="2024-06-02T00:00:00"/>
    <s v="'1025990"/>
    <s v="2 | 2"/>
    <x v="9"/>
    <x v="0"/>
    <n v="-3400"/>
    <x v="139"/>
    <x v="137"/>
    <s v="REF. CESTA BÃSICA "/>
    <x v="6"/>
    <x v="2"/>
    <x v="0"/>
    <n v="6001"/>
    <x v="6"/>
    <n v="60012"/>
    <s v="OPERACIONAL (Extraordinário)"/>
    <x v="1"/>
    <x v="3"/>
    <x v="2"/>
    <x v="2"/>
    <x v="15"/>
    <x v="15"/>
  </r>
  <r>
    <x v="4"/>
    <s v="EMPORIO MEGA 100 COMERCIO DE ALIMENTOS S.A."/>
    <x v="8"/>
    <d v="2024-05-02T00:00:00"/>
    <d v="2024-06-02T00:00:00"/>
    <s v="'1025990"/>
    <s v="2 | 2"/>
    <x v="9"/>
    <x v="0"/>
    <n v="-1200"/>
    <x v="29"/>
    <x v="29"/>
    <s v="REF. CESTA BÃSICA "/>
    <x v="19"/>
    <x v="0"/>
    <x v="0"/>
    <n v="8005"/>
    <x v="23"/>
    <n v="80051"/>
    <s v="SEGURANÇA (Administrativo)"/>
    <x v="0"/>
    <x v="3"/>
    <x v="0"/>
    <x v="0"/>
    <x v="10"/>
    <x v="10"/>
  </r>
  <r>
    <x v="4"/>
    <s v="EMPORIO MEGA 100 COMERCIO DE ALIMENTOS S.A."/>
    <x v="8"/>
    <d v="2024-05-02T00:00:00"/>
    <d v="2024-06-02T00:00:00"/>
    <s v="'1025990"/>
    <s v="2 | 2"/>
    <x v="9"/>
    <x v="0"/>
    <n v="-1000"/>
    <x v="139"/>
    <x v="137"/>
    <s v="REF. CESTA BÃSICA "/>
    <x v="6"/>
    <x v="2"/>
    <x v="0"/>
    <n v="6001"/>
    <x v="6"/>
    <n v="60015"/>
    <s v="OPERACIONAL (Químico e Biológico)"/>
    <x v="1"/>
    <x v="3"/>
    <x v="2"/>
    <x v="2"/>
    <x v="15"/>
    <x v="15"/>
  </r>
  <r>
    <x v="4"/>
    <s v="EMPORIO MEGA 100 COMERCIO DE ALIMENTOS S.A."/>
    <x v="8"/>
    <d v="2024-05-02T00:00:00"/>
    <d v="2024-06-02T00:00:00"/>
    <s v="'1025990"/>
    <s v="2 | 2"/>
    <x v="9"/>
    <x v="0"/>
    <n v="-800"/>
    <x v="139"/>
    <x v="137"/>
    <s v="REF. CESTA BÃSICA "/>
    <x v="10"/>
    <x v="2"/>
    <x v="0"/>
    <n v="7001"/>
    <x v="11"/>
    <n v="70017"/>
    <s v="OFICINA (Comum)"/>
    <x v="1"/>
    <x v="3"/>
    <x v="2"/>
    <x v="2"/>
    <x v="15"/>
    <x v="15"/>
  </r>
  <r>
    <x v="4"/>
    <s v="EMPORIO MEGA 100 COMERCIO DE ALIMENTOS S.A."/>
    <x v="8"/>
    <d v="2024-05-02T00:00:00"/>
    <d v="2024-06-02T00:00:00"/>
    <s v="'1025990"/>
    <s v="2 | 2"/>
    <x v="9"/>
    <x v="0"/>
    <n v="-800"/>
    <x v="139"/>
    <x v="137"/>
    <s v="REF. CESTA BÃSICA "/>
    <x v="2"/>
    <x v="1"/>
    <x v="0"/>
    <n v="4004"/>
    <x v="2"/>
    <n v="40041"/>
    <s v="PATRIMÔNIO (Administrativo)"/>
    <x v="1"/>
    <x v="3"/>
    <x v="2"/>
    <x v="2"/>
    <x v="15"/>
    <x v="15"/>
  </r>
  <r>
    <x v="4"/>
    <s v="EMPORIO MEGA 100 COMERCIO DE ALIMENTOS S.A."/>
    <x v="8"/>
    <d v="2024-05-02T00:00:00"/>
    <d v="2024-06-02T00:00:00"/>
    <s v="'1025990"/>
    <s v="2 | 2"/>
    <x v="9"/>
    <x v="0"/>
    <n v="-550"/>
    <x v="139"/>
    <x v="137"/>
    <s v="REF. CESTA BÃSICA "/>
    <x v="6"/>
    <x v="2"/>
    <x v="0"/>
    <n v="6001"/>
    <x v="6"/>
    <n v="60013"/>
    <s v="OPERACIONAL (Poli e Rollon)"/>
    <x v="1"/>
    <x v="3"/>
    <x v="2"/>
    <x v="2"/>
    <x v="15"/>
    <x v="15"/>
  </r>
  <r>
    <x v="4"/>
    <s v="EMPORIO MEGA 100 COMERCIO DE ALIMENTOS S.A."/>
    <x v="8"/>
    <d v="2024-05-02T00:00:00"/>
    <d v="2024-06-02T00:00:00"/>
    <s v="'1025990"/>
    <s v="2 | 2"/>
    <x v="9"/>
    <x v="0"/>
    <n v="-550"/>
    <x v="139"/>
    <x v="137"/>
    <s v="REF. CESTA BÃSICA "/>
    <x v="6"/>
    <x v="2"/>
    <x v="0"/>
    <n v="6001"/>
    <x v="6"/>
    <n v="60014"/>
    <s v="OPERACIONAL (Reciclável)"/>
    <x v="1"/>
    <x v="3"/>
    <x v="2"/>
    <x v="2"/>
    <x v="15"/>
    <x v="15"/>
  </r>
  <r>
    <x v="4"/>
    <s v="EMPORIO MEGA 100 COMERCIO DE ALIMENTOS S.A."/>
    <x v="8"/>
    <d v="2024-05-02T00:00:00"/>
    <d v="2024-06-02T00:00:00"/>
    <s v="'1025990"/>
    <s v="2 | 2"/>
    <x v="9"/>
    <x v="0"/>
    <n v="-250"/>
    <x v="139"/>
    <x v="137"/>
    <s v="REF. CESTA BÃSICA "/>
    <x v="10"/>
    <x v="2"/>
    <x v="0"/>
    <n v="7003"/>
    <x v="14"/>
    <n v="70037"/>
    <s v="SERRALHERIA (Comum)"/>
    <x v="1"/>
    <x v="3"/>
    <x v="2"/>
    <x v="2"/>
    <x v="15"/>
    <x v="15"/>
  </r>
  <r>
    <x v="4"/>
    <s v="EMPORIO MEGA 100 COMERCIO DE ALIMENTOS S.A."/>
    <x v="8"/>
    <d v="2024-05-02T00:00:00"/>
    <d v="2024-06-02T00:00:00"/>
    <s v="'1025990"/>
    <s v="2 | 2"/>
    <x v="9"/>
    <x v="0"/>
    <n v="-150"/>
    <x v="139"/>
    <x v="137"/>
    <s v="REF. CESTA BÃSICA "/>
    <x v="7"/>
    <x v="2"/>
    <x v="0"/>
    <n v="3008"/>
    <x v="26"/>
    <n v="30087"/>
    <s v="ALMOXARIFADO (Comum)"/>
    <x v="1"/>
    <x v="3"/>
    <x v="2"/>
    <x v="2"/>
    <x v="15"/>
    <x v="15"/>
  </r>
  <r>
    <x v="4"/>
    <s v="EMPORIO MEGA 100 COMERCIO DE ALIMENTOS S.A."/>
    <x v="8"/>
    <d v="2024-05-02T00:00:00"/>
    <d v="2024-06-02T00:00:00"/>
    <s v="'1025990"/>
    <s v="2 | 2"/>
    <x v="9"/>
    <x v="0"/>
    <n v="-150"/>
    <x v="139"/>
    <x v="137"/>
    <s v="REF. CESTA BÃSICA "/>
    <x v="2"/>
    <x v="2"/>
    <x v="0"/>
    <n v="5003"/>
    <x v="31"/>
    <n v="50032"/>
    <s v="LAVANDERIA (Extraordinário)"/>
    <x v="1"/>
    <x v="3"/>
    <x v="2"/>
    <x v="2"/>
    <x v="15"/>
    <x v="15"/>
  </r>
  <r>
    <x v="4"/>
    <s v="EMPORIO MEGA 100 COMERCIO DE ALIMENTOS S.A."/>
    <x v="8"/>
    <d v="2024-05-02T00:00:00"/>
    <d v="2024-06-02T00:00:00"/>
    <s v="'1025990"/>
    <s v="2 | 2"/>
    <x v="9"/>
    <x v="0"/>
    <n v="-150"/>
    <x v="139"/>
    <x v="137"/>
    <s v="REF. CESTA BÃSICA "/>
    <x v="2"/>
    <x v="2"/>
    <x v="0"/>
    <n v="7002"/>
    <x v="33"/>
    <n v="70027"/>
    <s v="LAVAGEM (Comum)"/>
    <x v="1"/>
    <x v="3"/>
    <x v="2"/>
    <x v="2"/>
    <x v="15"/>
    <x v="15"/>
  </r>
  <r>
    <x v="4"/>
    <s v="EMPORIO MEGA 100 COMERCIO DE ALIMENTOS S.A."/>
    <x v="8"/>
    <d v="2024-05-16T00:00:00"/>
    <d v="2024-06-01T00:00:00"/>
    <s v="'79695"/>
    <s v="1 | 2"/>
    <x v="9"/>
    <x v="0"/>
    <n v="-2500"/>
    <x v="139"/>
    <x v="137"/>
    <s v="REF. CESTA BÃSICA "/>
    <x v="6"/>
    <x v="2"/>
    <x v="0"/>
    <n v="6001"/>
    <x v="6"/>
    <n v="60012"/>
    <s v="OPERACIONAL (Extraordinário)"/>
    <x v="1"/>
    <x v="3"/>
    <x v="2"/>
    <x v="2"/>
    <x v="15"/>
    <x v="15"/>
  </r>
  <r>
    <x v="4"/>
    <s v="EMPORIO MEGA 100 COMERCIO DE ALIMENTOS S.A."/>
    <x v="8"/>
    <d v="2024-05-16T00:00:00"/>
    <d v="2024-06-16T00:00:00"/>
    <s v="'79695"/>
    <s v="2 | 2"/>
    <x v="9"/>
    <x v="0"/>
    <n v="-2500"/>
    <x v="139"/>
    <x v="137"/>
    <s v="REF. CESTA BÃSICA "/>
    <x v="6"/>
    <x v="2"/>
    <x v="0"/>
    <n v="6001"/>
    <x v="6"/>
    <n v="60012"/>
    <s v="OPERACIONAL (Extraordinário)"/>
    <x v="1"/>
    <x v="3"/>
    <x v="2"/>
    <x v="2"/>
    <x v="15"/>
    <x v="15"/>
  </r>
  <r>
    <x v="4"/>
    <s v="EMPORIO MEGA 100 COMERCIO DE ALIMENTOS S.A."/>
    <x v="9"/>
    <d v="2024-06-06T00:00:00"/>
    <d v="2024-06-21T00:00:00"/>
    <s v="'80477"/>
    <s v="1 | 2"/>
    <x v="9"/>
    <x v="0"/>
    <n v="-5050"/>
    <x v="139"/>
    <x v="137"/>
    <s v="REF. CESTA BÃSICA "/>
    <x v="6"/>
    <x v="2"/>
    <x v="0"/>
    <n v="6001"/>
    <x v="6"/>
    <n v="60012"/>
    <s v="OPERACIONAL (Extraordinário)"/>
    <x v="1"/>
    <x v="3"/>
    <x v="2"/>
    <x v="2"/>
    <x v="15"/>
    <x v="15"/>
  </r>
  <r>
    <x v="4"/>
    <s v="EMPORIO MEGA 100 COMERCIO DE ALIMENTOS S.A."/>
    <x v="9"/>
    <d v="2024-06-06T00:00:00"/>
    <d v="2024-06-21T00:00:00"/>
    <s v="'80477"/>
    <s v="1 | 2"/>
    <x v="9"/>
    <x v="0"/>
    <n v="-1250"/>
    <x v="139"/>
    <x v="137"/>
    <s v="REF. CESTA BÃSICA "/>
    <x v="6"/>
    <x v="2"/>
    <x v="0"/>
    <n v="6001"/>
    <x v="6"/>
    <n v="60015"/>
    <s v="OPERACIONAL (Químico e Biológico)"/>
    <x v="1"/>
    <x v="3"/>
    <x v="2"/>
    <x v="2"/>
    <x v="15"/>
    <x v="15"/>
  </r>
  <r>
    <x v="4"/>
    <s v="EMPORIO MEGA 100 COMERCIO DE ALIMENTOS S.A."/>
    <x v="9"/>
    <d v="2024-06-06T00:00:00"/>
    <d v="2024-06-21T00:00:00"/>
    <s v="'80477"/>
    <s v="1 | 2"/>
    <x v="9"/>
    <x v="0"/>
    <n v="-1200"/>
    <x v="139"/>
    <x v="137"/>
    <s v="REF. CESTA BÃSICA "/>
    <x v="2"/>
    <x v="1"/>
    <x v="0"/>
    <n v="4004"/>
    <x v="2"/>
    <n v="40041"/>
    <s v="PATRIMÔNIO (Administrativo)"/>
    <x v="1"/>
    <x v="3"/>
    <x v="2"/>
    <x v="2"/>
    <x v="15"/>
    <x v="15"/>
  </r>
  <r>
    <x v="4"/>
    <s v="EMPORIO MEGA 100 COMERCIO DE ALIMENTOS S.A."/>
    <x v="9"/>
    <d v="2024-06-06T00:00:00"/>
    <d v="2024-06-21T00:00:00"/>
    <s v="'80477"/>
    <s v="1 | 2"/>
    <x v="9"/>
    <x v="0"/>
    <n v="-1200"/>
    <x v="29"/>
    <x v="29"/>
    <s v="REF. CESTA BÃSICA "/>
    <x v="19"/>
    <x v="0"/>
    <x v="0"/>
    <n v="8005"/>
    <x v="23"/>
    <n v="80051"/>
    <s v="SEGURANÇA (Administrativo)"/>
    <x v="0"/>
    <x v="3"/>
    <x v="0"/>
    <x v="0"/>
    <x v="10"/>
    <x v="10"/>
  </r>
  <r>
    <x v="4"/>
    <s v="EMPORIO MEGA 100 COMERCIO DE ALIMENTOS S.A."/>
    <x v="9"/>
    <d v="2024-06-06T00:00:00"/>
    <d v="2024-06-21T00:00:00"/>
    <s v="'80477"/>
    <s v="1 | 2"/>
    <x v="9"/>
    <x v="0"/>
    <n v="-1000"/>
    <x v="139"/>
    <x v="137"/>
    <s v="REF. CESTA BÃSICA "/>
    <x v="6"/>
    <x v="2"/>
    <x v="0"/>
    <n v="6001"/>
    <x v="6"/>
    <n v="60013"/>
    <s v="OPERACIONAL (Poli e Rollon)"/>
    <x v="1"/>
    <x v="3"/>
    <x v="2"/>
    <x v="2"/>
    <x v="15"/>
    <x v="15"/>
  </r>
  <r>
    <x v="4"/>
    <s v="EMPORIO MEGA 100 COMERCIO DE ALIMENTOS S.A."/>
    <x v="9"/>
    <d v="2024-06-06T00:00:00"/>
    <d v="2024-06-21T00:00:00"/>
    <s v="'80477"/>
    <s v="1 | 2"/>
    <x v="9"/>
    <x v="0"/>
    <n v="-750"/>
    <x v="139"/>
    <x v="137"/>
    <s v="REF. CESTA BÃSICA "/>
    <x v="10"/>
    <x v="2"/>
    <x v="0"/>
    <n v="7001"/>
    <x v="11"/>
    <n v="70017"/>
    <s v="OFICINA (Comum)"/>
    <x v="1"/>
    <x v="3"/>
    <x v="2"/>
    <x v="2"/>
    <x v="15"/>
    <x v="15"/>
  </r>
  <r>
    <x v="4"/>
    <s v="EMPORIO MEGA 100 COMERCIO DE ALIMENTOS S.A."/>
    <x v="9"/>
    <d v="2024-06-06T00:00:00"/>
    <d v="2024-06-21T00:00:00"/>
    <s v="'80477"/>
    <s v="1 | 2"/>
    <x v="9"/>
    <x v="0"/>
    <n v="-500"/>
    <x v="139"/>
    <x v="137"/>
    <s v="REF. CESTA BÃSICA "/>
    <x v="6"/>
    <x v="2"/>
    <x v="0"/>
    <n v="6001"/>
    <x v="6"/>
    <n v="60014"/>
    <s v="OPERACIONAL (Reciclável)"/>
    <x v="1"/>
    <x v="3"/>
    <x v="2"/>
    <x v="2"/>
    <x v="15"/>
    <x v="15"/>
  </r>
  <r>
    <x v="4"/>
    <s v="EMPORIO MEGA 100 COMERCIO DE ALIMENTOS S.A."/>
    <x v="9"/>
    <d v="2024-06-06T00:00:00"/>
    <d v="2024-06-21T00:00:00"/>
    <s v="'80477"/>
    <s v="1 | 2"/>
    <x v="9"/>
    <x v="0"/>
    <n v="-200"/>
    <x v="139"/>
    <x v="137"/>
    <s v="REF. CESTA BÃSICA "/>
    <x v="10"/>
    <x v="2"/>
    <x v="0"/>
    <n v="7003"/>
    <x v="14"/>
    <n v="70037"/>
    <s v="SERRALHERIA (Comum)"/>
    <x v="1"/>
    <x v="3"/>
    <x v="2"/>
    <x v="2"/>
    <x v="15"/>
    <x v="15"/>
  </r>
  <r>
    <x v="4"/>
    <s v="EMPORIO MEGA 100 COMERCIO DE ALIMENTOS S.A."/>
    <x v="9"/>
    <d v="2024-06-06T00:00:00"/>
    <d v="2024-06-21T00:00:00"/>
    <s v="'80477"/>
    <s v="1 | 2"/>
    <x v="9"/>
    <x v="0"/>
    <n v="-150"/>
    <x v="139"/>
    <x v="137"/>
    <s v="REF. CESTA BÃSICA "/>
    <x v="7"/>
    <x v="2"/>
    <x v="0"/>
    <n v="3008"/>
    <x v="26"/>
    <n v="30087"/>
    <s v="ALMOXARIFADO (Comum)"/>
    <x v="1"/>
    <x v="3"/>
    <x v="2"/>
    <x v="2"/>
    <x v="15"/>
    <x v="15"/>
  </r>
  <r>
    <x v="4"/>
    <s v="EMPORIO MEGA 100 COMERCIO DE ALIMENTOS S.A."/>
    <x v="9"/>
    <d v="2024-06-06T00:00:00"/>
    <d v="2024-06-21T00:00:00"/>
    <s v="'80477"/>
    <s v="1 | 2"/>
    <x v="9"/>
    <x v="0"/>
    <n v="-150"/>
    <x v="139"/>
    <x v="137"/>
    <s v="REF. CESTA BÃSICA "/>
    <x v="2"/>
    <x v="2"/>
    <x v="0"/>
    <n v="5003"/>
    <x v="31"/>
    <n v="50032"/>
    <s v="LAVANDERIA (Extraordinário)"/>
    <x v="1"/>
    <x v="3"/>
    <x v="2"/>
    <x v="2"/>
    <x v="15"/>
    <x v="15"/>
  </r>
  <r>
    <x v="4"/>
    <s v="EMPORIO MEGA 100 COMERCIO DE ALIMENTOS S.A."/>
    <x v="9"/>
    <d v="2024-06-06T00:00:00"/>
    <d v="2024-06-21T00:00:00"/>
    <s v="'80477"/>
    <s v="1 | 2"/>
    <x v="9"/>
    <x v="0"/>
    <n v="-50"/>
    <x v="139"/>
    <x v="137"/>
    <s v="REF. CESTA BÃSICA "/>
    <x v="2"/>
    <x v="2"/>
    <x v="0"/>
    <n v="7002"/>
    <x v="33"/>
    <n v="70027"/>
    <s v="LAVAGEM (Comum)"/>
    <x v="1"/>
    <x v="3"/>
    <x v="2"/>
    <x v="2"/>
    <x v="15"/>
    <x v="15"/>
  </r>
  <r>
    <x v="4"/>
    <s v="EMPORIO MEGA 100 COMERCIO DE ALIMENTOS S.A."/>
    <x v="9"/>
    <d v="2024-06-06T00:00:00"/>
    <d v="2024-06-26T00:00:00"/>
    <s v="'80518"/>
    <s v="1 | 2"/>
    <x v="9"/>
    <x v="0"/>
    <n v="-2500"/>
    <x v="139"/>
    <x v="137"/>
    <s v="REF. CESTA BÃSICA "/>
    <x v="6"/>
    <x v="2"/>
    <x v="0"/>
    <n v="6001"/>
    <x v="6"/>
    <n v="60012"/>
    <s v="OPERACIONAL (Extraordinário)"/>
    <x v="1"/>
    <x v="3"/>
    <x v="2"/>
    <x v="2"/>
    <x v="15"/>
    <x v="15"/>
  </r>
  <r>
    <x v="4"/>
    <s v="EMPORIO MEGA 100 COMERCIO DE ALIMENTOS S.A."/>
    <x v="9"/>
    <d v="2024-06-06T00:00:00"/>
    <d v="2024-07-06T00:00:00"/>
    <s v="'80477"/>
    <s v="2 | 2"/>
    <x v="9"/>
    <x v="0"/>
    <n v="-5050"/>
    <x v="139"/>
    <x v="137"/>
    <s v="REF. CESTA BÃSICA "/>
    <x v="6"/>
    <x v="2"/>
    <x v="0"/>
    <n v="6001"/>
    <x v="6"/>
    <n v="60012"/>
    <s v="OPERACIONAL (Extraordinário)"/>
    <x v="1"/>
    <x v="3"/>
    <x v="2"/>
    <x v="2"/>
    <x v="15"/>
    <x v="15"/>
  </r>
  <r>
    <x v="4"/>
    <s v="EMPORIO MEGA 100 COMERCIO DE ALIMENTOS S.A."/>
    <x v="9"/>
    <d v="2024-06-06T00:00:00"/>
    <d v="2024-07-06T00:00:00"/>
    <s v="'80477"/>
    <s v="2 | 2"/>
    <x v="9"/>
    <x v="0"/>
    <n v="-1250"/>
    <x v="139"/>
    <x v="137"/>
    <s v="REF. CESTA BÃSICA "/>
    <x v="6"/>
    <x v="2"/>
    <x v="0"/>
    <n v="6001"/>
    <x v="6"/>
    <n v="60015"/>
    <s v="OPERACIONAL (Químico e Biológico)"/>
    <x v="1"/>
    <x v="3"/>
    <x v="2"/>
    <x v="2"/>
    <x v="15"/>
    <x v="15"/>
  </r>
  <r>
    <x v="4"/>
    <s v="EMPORIO MEGA 100 COMERCIO DE ALIMENTOS S.A."/>
    <x v="9"/>
    <d v="2024-06-06T00:00:00"/>
    <d v="2024-07-06T00:00:00"/>
    <s v="'80477"/>
    <s v="2 | 2"/>
    <x v="9"/>
    <x v="0"/>
    <n v="-1200"/>
    <x v="139"/>
    <x v="137"/>
    <s v="REF. CESTA BÃSICA "/>
    <x v="2"/>
    <x v="1"/>
    <x v="0"/>
    <n v="4004"/>
    <x v="2"/>
    <n v="40041"/>
    <s v="PATRIMÔNIO (Administrativo)"/>
    <x v="1"/>
    <x v="3"/>
    <x v="2"/>
    <x v="2"/>
    <x v="15"/>
    <x v="15"/>
  </r>
  <r>
    <x v="4"/>
    <s v="EMPORIO MEGA 100 COMERCIO DE ALIMENTOS S.A."/>
    <x v="9"/>
    <d v="2024-06-06T00:00:00"/>
    <d v="2024-07-06T00:00:00"/>
    <s v="'80477"/>
    <s v="2 | 2"/>
    <x v="9"/>
    <x v="0"/>
    <n v="-1200"/>
    <x v="29"/>
    <x v="29"/>
    <s v="REF. CESTA BÃSICA "/>
    <x v="19"/>
    <x v="0"/>
    <x v="0"/>
    <n v="8005"/>
    <x v="23"/>
    <n v="80051"/>
    <s v="SEGURANÇA (Administrativo)"/>
    <x v="0"/>
    <x v="3"/>
    <x v="0"/>
    <x v="0"/>
    <x v="10"/>
    <x v="10"/>
  </r>
  <r>
    <x v="4"/>
    <s v="EMPORIO MEGA 100 COMERCIO DE ALIMENTOS S.A."/>
    <x v="9"/>
    <d v="2024-06-06T00:00:00"/>
    <d v="2024-07-06T00:00:00"/>
    <s v="'80477"/>
    <s v="2 | 2"/>
    <x v="9"/>
    <x v="0"/>
    <n v="-1000"/>
    <x v="139"/>
    <x v="137"/>
    <s v="REF. CESTA BÃSICA "/>
    <x v="6"/>
    <x v="2"/>
    <x v="0"/>
    <n v="6001"/>
    <x v="6"/>
    <n v="60013"/>
    <s v="OPERACIONAL (Poli e Rollon)"/>
    <x v="1"/>
    <x v="3"/>
    <x v="2"/>
    <x v="2"/>
    <x v="15"/>
    <x v="15"/>
  </r>
  <r>
    <x v="4"/>
    <s v="EMPORIO MEGA 100 COMERCIO DE ALIMENTOS S.A."/>
    <x v="9"/>
    <d v="2024-06-06T00:00:00"/>
    <d v="2024-07-06T00:00:00"/>
    <s v="'80477"/>
    <s v="2 | 2"/>
    <x v="9"/>
    <x v="0"/>
    <n v="-750"/>
    <x v="139"/>
    <x v="137"/>
    <s v="REF. CESTA BÃSICA "/>
    <x v="10"/>
    <x v="2"/>
    <x v="0"/>
    <n v="7001"/>
    <x v="11"/>
    <n v="70017"/>
    <s v="OFICINA (Comum)"/>
    <x v="1"/>
    <x v="3"/>
    <x v="2"/>
    <x v="2"/>
    <x v="15"/>
    <x v="15"/>
  </r>
  <r>
    <x v="4"/>
    <s v="EMPORIO MEGA 100 COMERCIO DE ALIMENTOS S.A."/>
    <x v="9"/>
    <d v="2024-06-06T00:00:00"/>
    <d v="2024-07-06T00:00:00"/>
    <s v="'80477"/>
    <s v="2 | 2"/>
    <x v="9"/>
    <x v="0"/>
    <n v="-500"/>
    <x v="139"/>
    <x v="137"/>
    <s v="REF. CESTA BÃSICA "/>
    <x v="6"/>
    <x v="2"/>
    <x v="0"/>
    <n v="6001"/>
    <x v="6"/>
    <n v="60014"/>
    <s v="OPERACIONAL (Reciclável)"/>
    <x v="1"/>
    <x v="3"/>
    <x v="2"/>
    <x v="2"/>
    <x v="15"/>
    <x v="15"/>
  </r>
  <r>
    <x v="4"/>
    <s v="EMPORIO MEGA 100 COMERCIO DE ALIMENTOS S.A."/>
    <x v="9"/>
    <d v="2024-06-06T00:00:00"/>
    <d v="2024-07-06T00:00:00"/>
    <s v="'80477"/>
    <s v="2 | 2"/>
    <x v="9"/>
    <x v="0"/>
    <n v="-200"/>
    <x v="139"/>
    <x v="137"/>
    <s v="REF. CESTA BÃSICA "/>
    <x v="10"/>
    <x v="2"/>
    <x v="0"/>
    <n v="7003"/>
    <x v="14"/>
    <n v="70037"/>
    <s v="SERRALHERIA (Comum)"/>
    <x v="1"/>
    <x v="3"/>
    <x v="2"/>
    <x v="2"/>
    <x v="15"/>
    <x v="15"/>
  </r>
  <r>
    <x v="4"/>
    <s v="EMPORIO MEGA 100 COMERCIO DE ALIMENTOS S.A."/>
    <x v="9"/>
    <d v="2024-06-06T00:00:00"/>
    <d v="2024-07-06T00:00:00"/>
    <s v="'80477"/>
    <s v="2 | 2"/>
    <x v="9"/>
    <x v="0"/>
    <n v="-150"/>
    <x v="139"/>
    <x v="137"/>
    <s v="REF. CESTA BÃSICA "/>
    <x v="7"/>
    <x v="2"/>
    <x v="0"/>
    <n v="3008"/>
    <x v="26"/>
    <n v="30087"/>
    <s v="ALMOXARIFADO (Comum)"/>
    <x v="1"/>
    <x v="3"/>
    <x v="2"/>
    <x v="2"/>
    <x v="15"/>
    <x v="15"/>
  </r>
  <r>
    <x v="4"/>
    <s v="EMPORIO MEGA 100 COMERCIO DE ALIMENTOS S.A."/>
    <x v="9"/>
    <d v="2024-06-06T00:00:00"/>
    <d v="2024-07-06T00:00:00"/>
    <s v="'80477"/>
    <s v="2 | 2"/>
    <x v="9"/>
    <x v="0"/>
    <n v="-150"/>
    <x v="139"/>
    <x v="137"/>
    <s v="REF. CESTA BÃSICA "/>
    <x v="2"/>
    <x v="2"/>
    <x v="0"/>
    <n v="5003"/>
    <x v="31"/>
    <n v="50032"/>
    <s v="LAVANDERIA (Extraordinário)"/>
    <x v="1"/>
    <x v="3"/>
    <x v="2"/>
    <x v="2"/>
    <x v="15"/>
    <x v="15"/>
  </r>
  <r>
    <x v="4"/>
    <s v="EMPORIO MEGA 100 COMERCIO DE ALIMENTOS S.A."/>
    <x v="9"/>
    <d v="2024-06-06T00:00:00"/>
    <d v="2024-07-06T00:00:00"/>
    <s v="'80477"/>
    <s v="2 | 2"/>
    <x v="9"/>
    <x v="0"/>
    <n v="-50"/>
    <x v="139"/>
    <x v="137"/>
    <s v="REF. CESTA BÃSICA "/>
    <x v="2"/>
    <x v="2"/>
    <x v="0"/>
    <n v="7002"/>
    <x v="33"/>
    <n v="70027"/>
    <s v="LAVAGEM (Comum)"/>
    <x v="1"/>
    <x v="3"/>
    <x v="2"/>
    <x v="2"/>
    <x v="15"/>
    <x v="15"/>
  </r>
  <r>
    <x v="4"/>
    <s v="EMPORIO MEGA 100 COMERCIO DE ALIMENTOS S.A."/>
    <x v="9"/>
    <d v="2024-06-06T00:00:00"/>
    <d v="2024-07-11T00:00:00"/>
    <s v="'80518"/>
    <s v="2 | 2"/>
    <x v="9"/>
    <x v="0"/>
    <n v="-2500"/>
    <x v="139"/>
    <x v="137"/>
    <s v="REF. CESTA BÃSICA "/>
    <x v="6"/>
    <x v="2"/>
    <x v="0"/>
    <n v="6001"/>
    <x v="6"/>
    <n v="60012"/>
    <s v="OPERACIONAL (Extraordinário)"/>
    <x v="1"/>
    <x v="3"/>
    <x v="2"/>
    <x v="2"/>
    <x v="15"/>
    <x v="15"/>
  </r>
  <r>
    <x v="4"/>
    <s v="EMPORIO MEGA 100 COMERCIO DE ALIMENTOS S.A."/>
    <x v="10"/>
    <d v="2024-07-01T00:00:00"/>
    <d v="2024-07-19T00:00:00"/>
    <s v="'81766"/>
    <s v="1 | 2"/>
    <x v="9"/>
    <x v="0"/>
    <n v="-8850"/>
    <x v="139"/>
    <x v="137"/>
    <s v="REF. CESTA BÃSICA "/>
    <x v="6"/>
    <x v="2"/>
    <x v="0"/>
    <n v="6001"/>
    <x v="6"/>
    <n v="60012"/>
    <s v="OPERACIONAL (Extraordinário)"/>
    <x v="1"/>
    <x v="4"/>
    <x v="2"/>
    <x v="2"/>
    <x v="15"/>
    <x v="15"/>
  </r>
  <r>
    <x v="4"/>
    <s v="EMPORIO MEGA 100 COMERCIO DE ALIMENTOS S.A."/>
    <x v="10"/>
    <d v="2024-07-01T00:00:00"/>
    <d v="2024-07-19T00:00:00"/>
    <s v="'81766"/>
    <s v="1 | 2"/>
    <x v="9"/>
    <x v="0"/>
    <n v="-1100"/>
    <x v="139"/>
    <x v="137"/>
    <s v="REF. CESTA BÃSICA "/>
    <x v="6"/>
    <x v="2"/>
    <x v="0"/>
    <n v="6001"/>
    <x v="6"/>
    <n v="60013"/>
    <s v="OPERACIONAL (Poli e Rollon)"/>
    <x v="1"/>
    <x v="4"/>
    <x v="2"/>
    <x v="2"/>
    <x v="15"/>
    <x v="15"/>
  </r>
  <r>
    <x v="4"/>
    <s v="EMPORIO MEGA 100 COMERCIO DE ALIMENTOS S.A."/>
    <x v="10"/>
    <d v="2024-07-01T00:00:00"/>
    <d v="2024-07-19T00:00:00"/>
    <s v="'81766"/>
    <s v="1 | 2"/>
    <x v="9"/>
    <x v="0"/>
    <n v="-1100"/>
    <x v="139"/>
    <x v="137"/>
    <s v="REF. CESTA BÃSICA "/>
    <x v="6"/>
    <x v="2"/>
    <x v="0"/>
    <n v="6001"/>
    <x v="6"/>
    <n v="60015"/>
    <s v="OPERACIONAL (Químico e Biológico)"/>
    <x v="1"/>
    <x v="4"/>
    <x v="2"/>
    <x v="2"/>
    <x v="15"/>
    <x v="15"/>
  </r>
  <r>
    <x v="4"/>
    <s v="EMPORIO MEGA 100 COMERCIO DE ALIMENTOS S.A."/>
    <x v="10"/>
    <d v="2024-07-01T00:00:00"/>
    <d v="2024-07-19T00:00:00"/>
    <s v="'81766"/>
    <s v="1 | 2"/>
    <x v="9"/>
    <x v="0"/>
    <n v="-950"/>
    <x v="139"/>
    <x v="137"/>
    <s v="REF. CESTA BÃSICA "/>
    <x v="10"/>
    <x v="2"/>
    <x v="0"/>
    <n v="7001"/>
    <x v="11"/>
    <n v="70017"/>
    <s v="OFICINA (Comum)"/>
    <x v="1"/>
    <x v="4"/>
    <x v="2"/>
    <x v="2"/>
    <x v="15"/>
    <x v="15"/>
  </r>
  <r>
    <x v="4"/>
    <s v="EMPORIO MEGA 100 COMERCIO DE ALIMENTOS S.A."/>
    <x v="10"/>
    <d v="2024-07-01T00:00:00"/>
    <d v="2024-07-19T00:00:00"/>
    <s v="'81766"/>
    <s v="1 | 2"/>
    <x v="9"/>
    <x v="0"/>
    <n v="-850"/>
    <x v="139"/>
    <x v="137"/>
    <s v="REF. CESTA BÃSICA "/>
    <x v="2"/>
    <x v="1"/>
    <x v="0"/>
    <n v="4004"/>
    <x v="2"/>
    <n v="40041"/>
    <s v="PATRIMÔNIO (Administrativo)"/>
    <x v="1"/>
    <x v="4"/>
    <x v="2"/>
    <x v="2"/>
    <x v="15"/>
    <x v="15"/>
  </r>
  <r>
    <x v="4"/>
    <s v="EMPORIO MEGA 100 COMERCIO DE ALIMENTOS S.A."/>
    <x v="10"/>
    <d v="2024-07-01T00:00:00"/>
    <d v="2024-07-19T00:00:00"/>
    <s v="'81766"/>
    <s v="1 | 2"/>
    <x v="9"/>
    <x v="0"/>
    <n v="-650"/>
    <x v="139"/>
    <x v="137"/>
    <s v="REF. CESTA BÃSICA "/>
    <x v="6"/>
    <x v="2"/>
    <x v="0"/>
    <n v="6001"/>
    <x v="6"/>
    <n v="60014"/>
    <s v="OPERACIONAL (Reciclável)"/>
    <x v="1"/>
    <x v="4"/>
    <x v="2"/>
    <x v="2"/>
    <x v="15"/>
    <x v="15"/>
  </r>
  <r>
    <x v="4"/>
    <s v="EMPORIO MEGA 100 COMERCIO DE ALIMENTOS S.A."/>
    <x v="10"/>
    <d v="2024-07-01T00:00:00"/>
    <d v="2024-07-19T00:00:00"/>
    <s v="'81766"/>
    <s v="1 | 2"/>
    <x v="9"/>
    <x v="0"/>
    <n v="-300"/>
    <x v="139"/>
    <x v="137"/>
    <s v="REF. CESTA BÃSICA "/>
    <x v="3"/>
    <x v="2"/>
    <x v="0"/>
    <n v="7004"/>
    <x v="3"/>
    <n v="70047"/>
    <s v="FÁBRICA CNTR (Comum)"/>
    <x v="1"/>
    <x v="4"/>
    <x v="2"/>
    <x v="2"/>
    <x v="15"/>
    <x v="15"/>
  </r>
  <r>
    <x v="4"/>
    <s v="EMPORIO MEGA 100 COMERCIO DE ALIMENTOS S.A."/>
    <x v="10"/>
    <d v="2024-07-01T00:00:00"/>
    <d v="2024-07-19T00:00:00"/>
    <s v="'81766"/>
    <s v="1 | 2"/>
    <x v="9"/>
    <x v="0"/>
    <n v="-250"/>
    <x v="139"/>
    <x v="137"/>
    <s v="REF. CESTA BÃSICA "/>
    <x v="10"/>
    <x v="2"/>
    <x v="0"/>
    <n v="7003"/>
    <x v="14"/>
    <n v="70037"/>
    <s v="SERRALHERIA (Comum)"/>
    <x v="1"/>
    <x v="4"/>
    <x v="2"/>
    <x v="2"/>
    <x v="15"/>
    <x v="15"/>
  </r>
  <r>
    <x v="4"/>
    <s v="EMPORIO MEGA 100 COMERCIO DE ALIMENTOS S.A."/>
    <x v="10"/>
    <d v="2024-07-01T00:00:00"/>
    <d v="2024-07-19T00:00:00"/>
    <s v="'81766"/>
    <s v="1 | 2"/>
    <x v="9"/>
    <x v="0"/>
    <n v="-200"/>
    <x v="139"/>
    <x v="137"/>
    <s v="REF. CESTA BÃSICA "/>
    <x v="2"/>
    <x v="2"/>
    <x v="0"/>
    <n v="5003"/>
    <x v="31"/>
    <n v="50037"/>
    <s v="LAVANDERIA (Comum)"/>
    <x v="1"/>
    <x v="4"/>
    <x v="2"/>
    <x v="2"/>
    <x v="15"/>
    <x v="15"/>
  </r>
  <r>
    <x v="4"/>
    <s v="EMPORIO MEGA 100 COMERCIO DE ALIMENTOS S.A."/>
    <x v="10"/>
    <d v="2024-07-01T00:00:00"/>
    <d v="2024-07-19T00:00:00"/>
    <s v="'81766"/>
    <s v="1 | 2"/>
    <x v="9"/>
    <x v="0"/>
    <n v="-150"/>
    <x v="139"/>
    <x v="137"/>
    <s v="REF. CESTA BÃSICA "/>
    <x v="7"/>
    <x v="2"/>
    <x v="0"/>
    <n v="3008"/>
    <x v="26"/>
    <n v="30087"/>
    <s v="ALMOXARIFADO (Comum)"/>
    <x v="1"/>
    <x v="4"/>
    <x v="2"/>
    <x v="2"/>
    <x v="15"/>
    <x v="15"/>
  </r>
  <r>
    <x v="4"/>
    <s v="EMPORIO MEGA 100 COMERCIO DE ALIMENTOS S.A."/>
    <x v="10"/>
    <d v="2024-07-01T00:00:00"/>
    <d v="2024-07-19T00:00:00"/>
    <s v="'81766"/>
    <s v="1 | 2"/>
    <x v="9"/>
    <x v="0"/>
    <n v="-100"/>
    <x v="139"/>
    <x v="137"/>
    <s v="REF. CESTA BÃSICA "/>
    <x v="2"/>
    <x v="2"/>
    <x v="0"/>
    <n v="7002"/>
    <x v="33"/>
    <n v="70027"/>
    <s v="LAVAGEM (Comum)"/>
    <x v="1"/>
    <x v="4"/>
    <x v="2"/>
    <x v="2"/>
    <x v="15"/>
    <x v="15"/>
  </r>
  <r>
    <x v="4"/>
    <s v="EMPORIO MEGA 100 COMERCIO DE ALIMENTOS S.A."/>
    <x v="10"/>
    <d v="2024-07-01T00:00:00"/>
    <d v="2024-08-03T00:00:00"/>
    <s v="'81766"/>
    <s v="2 | 2"/>
    <x v="9"/>
    <x v="0"/>
    <n v="-8850"/>
    <x v="139"/>
    <x v="137"/>
    <s v="REF. CESTA BÃSICA "/>
    <x v="6"/>
    <x v="2"/>
    <x v="0"/>
    <n v="6001"/>
    <x v="6"/>
    <n v="60012"/>
    <s v="OPERACIONAL (Extraordinário)"/>
    <x v="1"/>
    <x v="4"/>
    <x v="2"/>
    <x v="2"/>
    <x v="15"/>
    <x v="15"/>
  </r>
  <r>
    <x v="4"/>
    <s v="EMPORIO MEGA 100 COMERCIO DE ALIMENTOS S.A."/>
    <x v="10"/>
    <d v="2024-07-01T00:00:00"/>
    <d v="2024-08-03T00:00:00"/>
    <s v="'81766"/>
    <s v="2 | 2"/>
    <x v="9"/>
    <x v="0"/>
    <n v="-1100"/>
    <x v="139"/>
    <x v="137"/>
    <s v="REF. CESTA BÃSICA "/>
    <x v="6"/>
    <x v="2"/>
    <x v="0"/>
    <n v="6001"/>
    <x v="6"/>
    <n v="60013"/>
    <s v="OPERACIONAL (Poli e Rollon)"/>
    <x v="1"/>
    <x v="4"/>
    <x v="2"/>
    <x v="2"/>
    <x v="15"/>
    <x v="15"/>
  </r>
  <r>
    <x v="4"/>
    <s v="EMPORIO MEGA 100 COMERCIO DE ALIMENTOS S.A."/>
    <x v="10"/>
    <d v="2024-07-01T00:00:00"/>
    <d v="2024-08-03T00:00:00"/>
    <s v="'81766"/>
    <s v="2 | 2"/>
    <x v="9"/>
    <x v="0"/>
    <n v="-1100"/>
    <x v="139"/>
    <x v="137"/>
    <s v="REF. CESTA BÃSICA "/>
    <x v="6"/>
    <x v="2"/>
    <x v="0"/>
    <n v="6001"/>
    <x v="6"/>
    <n v="60015"/>
    <s v="OPERACIONAL (Químico e Biológico)"/>
    <x v="1"/>
    <x v="4"/>
    <x v="2"/>
    <x v="2"/>
    <x v="15"/>
    <x v="15"/>
  </r>
  <r>
    <x v="4"/>
    <s v="EMPORIO MEGA 100 COMERCIO DE ALIMENTOS S.A."/>
    <x v="10"/>
    <d v="2024-07-01T00:00:00"/>
    <d v="2024-08-03T00:00:00"/>
    <s v="'81766"/>
    <s v="2 | 2"/>
    <x v="9"/>
    <x v="0"/>
    <n v="-950"/>
    <x v="139"/>
    <x v="137"/>
    <s v="REF. CESTA BÃSICA "/>
    <x v="10"/>
    <x v="2"/>
    <x v="0"/>
    <n v="7001"/>
    <x v="11"/>
    <n v="70017"/>
    <s v="OFICINA (Comum)"/>
    <x v="1"/>
    <x v="4"/>
    <x v="2"/>
    <x v="2"/>
    <x v="15"/>
    <x v="15"/>
  </r>
  <r>
    <x v="4"/>
    <s v="EMPORIO MEGA 100 COMERCIO DE ALIMENTOS S.A."/>
    <x v="10"/>
    <d v="2024-07-01T00:00:00"/>
    <d v="2024-08-03T00:00:00"/>
    <s v="'81766"/>
    <s v="2 | 2"/>
    <x v="9"/>
    <x v="0"/>
    <n v="-850"/>
    <x v="139"/>
    <x v="137"/>
    <s v="REF. CESTA BÃSICA "/>
    <x v="2"/>
    <x v="1"/>
    <x v="0"/>
    <n v="4004"/>
    <x v="2"/>
    <n v="40041"/>
    <s v="PATRIMÔNIO (Administrativo)"/>
    <x v="1"/>
    <x v="4"/>
    <x v="2"/>
    <x v="2"/>
    <x v="15"/>
    <x v="15"/>
  </r>
  <r>
    <x v="4"/>
    <s v="EMPORIO MEGA 100 COMERCIO DE ALIMENTOS S.A."/>
    <x v="10"/>
    <d v="2024-07-01T00:00:00"/>
    <d v="2024-08-03T00:00:00"/>
    <s v="'81766"/>
    <s v="2 | 2"/>
    <x v="9"/>
    <x v="0"/>
    <n v="-650"/>
    <x v="139"/>
    <x v="137"/>
    <s v="REF. CESTA BÃSICA "/>
    <x v="6"/>
    <x v="2"/>
    <x v="0"/>
    <n v="6001"/>
    <x v="6"/>
    <n v="60014"/>
    <s v="OPERACIONAL (Reciclável)"/>
    <x v="1"/>
    <x v="4"/>
    <x v="2"/>
    <x v="2"/>
    <x v="15"/>
    <x v="15"/>
  </r>
  <r>
    <x v="4"/>
    <s v="EMPORIO MEGA 100 COMERCIO DE ALIMENTOS S.A."/>
    <x v="10"/>
    <d v="2024-07-01T00:00:00"/>
    <d v="2024-08-03T00:00:00"/>
    <s v="'81766"/>
    <s v="2 | 2"/>
    <x v="9"/>
    <x v="0"/>
    <n v="-300"/>
    <x v="139"/>
    <x v="137"/>
    <s v="REF. CESTA BÃSICA "/>
    <x v="3"/>
    <x v="2"/>
    <x v="0"/>
    <n v="7004"/>
    <x v="3"/>
    <n v="70047"/>
    <s v="FÁBRICA CNTR (Comum)"/>
    <x v="1"/>
    <x v="4"/>
    <x v="2"/>
    <x v="2"/>
    <x v="15"/>
    <x v="15"/>
  </r>
  <r>
    <x v="4"/>
    <s v="EMPORIO MEGA 100 COMERCIO DE ALIMENTOS S.A."/>
    <x v="10"/>
    <d v="2024-07-01T00:00:00"/>
    <d v="2024-08-03T00:00:00"/>
    <s v="'81766"/>
    <s v="2 | 2"/>
    <x v="9"/>
    <x v="0"/>
    <n v="-250"/>
    <x v="139"/>
    <x v="137"/>
    <s v="REF. CESTA BÃSICA "/>
    <x v="10"/>
    <x v="2"/>
    <x v="0"/>
    <n v="7003"/>
    <x v="14"/>
    <n v="70037"/>
    <s v="SERRALHERIA (Comum)"/>
    <x v="1"/>
    <x v="4"/>
    <x v="2"/>
    <x v="2"/>
    <x v="15"/>
    <x v="15"/>
  </r>
  <r>
    <x v="4"/>
    <s v="EMPORIO MEGA 100 COMERCIO DE ALIMENTOS S.A."/>
    <x v="10"/>
    <d v="2024-07-01T00:00:00"/>
    <d v="2024-08-03T00:00:00"/>
    <s v="'81766"/>
    <s v="2 | 2"/>
    <x v="9"/>
    <x v="0"/>
    <n v="-200"/>
    <x v="139"/>
    <x v="137"/>
    <s v="REF. CESTA BÃSICA "/>
    <x v="2"/>
    <x v="2"/>
    <x v="0"/>
    <n v="5003"/>
    <x v="31"/>
    <n v="50037"/>
    <s v="LAVANDERIA (Comum)"/>
    <x v="1"/>
    <x v="4"/>
    <x v="2"/>
    <x v="2"/>
    <x v="15"/>
    <x v="15"/>
  </r>
  <r>
    <x v="4"/>
    <s v="EMPORIO MEGA 100 COMERCIO DE ALIMENTOS S.A."/>
    <x v="10"/>
    <d v="2024-07-01T00:00:00"/>
    <d v="2024-08-03T00:00:00"/>
    <s v="'81766"/>
    <s v="2 | 2"/>
    <x v="9"/>
    <x v="0"/>
    <n v="-150"/>
    <x v="139"/>
    <x v="137"/>
    <s v="REF. CESTA BÃSICA "/>
    <x v="7"/>
    <x v="2"/>
    <x v="0"/>
    <n v="3008"/>
    <x v="26"/>
    <n v="30087"/>
    <s v="ALMOXARIFADO (Comum)"/>
    <x v="1"/>
    <x v="4"/>
    <x v="2"/>
    <x v="2"/>
    <x v="15"/>
    <x v="15"/>
  </r>
  <r>
    <x v="4"/>
    <s v="EMPORIO MEGA 100 COMERCIO DE ALIMENTOS S.A."/>
    <x v="10"/>
    <d v="2024-07-01T00:00:00"/>
    <d v="2024-08-03T00:00:00"/>
    <s v="'81766"/>
    <s v="2 | 2"/>
    <x v="9"/>
    <x v="0"/>
    <n v="-100"/>
    <x v="139"/>
    <x v="137"/>
    <s v="REF. CESTA BÃSICA "/>
    <x v="2"/>
    <x v="2"/>
    <x v="0"/>
    <n v="7002"/>
    <x v="33"/>
    <n v="70027"/>
    <s v="LAVAGEM (Comum)"/>
    <x v="1"/>
    <x v="4"/>
    <x v="2"/>
    <x v="2"/>
    <x v="15"/>
    <x v="15"/>
  </r>
  <r>
    <x v="4"/>
    <s v="EMPORIO MEGA 100 COMERCIO DE ALIMENTOS S.A."/>
    <x v="10"/>
    <d v="2024-07-22T00:00:00"/>
    <d v="2024-08-07T00:00:00"/>
    <s v="'82665"/>
    <s v="1 | 1"/>
    <x v="9"/>
    <x v="0"/>
    <n v="-1000"/>
    <x v="139"/>
    <x v="137"/>
    <s v="REF. CESTA BÃSICA "/>
    <x v="6"/>
    <x v="2"/>
    <x v="0"/>
    <n v="6001"/>
    <x v="6"/>
    <n v="60012"/>
    <s v="OPERACIONAL (Extraordinário)"/>
    <x v="1"/>
    <x v="4"/>
    <x v="2"/>
    <x v="2"/>
    <x v="15"/>
    <x v="15"/>
  </r>
  <r>
    <x v="4"/>
    <s v="EMPORIO MEGA 100 COMERCIO DE ALIMENTOS S.A."/>
    <x v="11"/>
    <d v="2024-08-01T00:00:00"/>
    <d v="2024-08-20T00:00:00"/>
    <s v="'83119"/>
    <s v="1 | 2"/>
    <x v="9"/>
    <x v="0"/>
    <n v="-8450"/>
    <x v="139"/>
    <x v="137"/>
    <s v="REF. CESTA BÃSICA "/>
    <x v="6"/>
    <x v="2"/>
    <x v="0"/>
    <n v="6001"/>
    <x v="6"/>
    <n v="60012"/>
    <s v="OPERACIONAL (Extraordinário)"/>
    <x v="1"/>
    <x v="4"/>
    <x v="2"/>
    <x v="2"/>
    <x v="15"/>
    <x v="15"/>
  </r>
  <r>
    <x v="4"/>
    <s v="EMPORIO MEGA 100 COMERCIO DE ALIMENTOS S.A."/>
    <x v="11"/>
    <d v="2024-08-01T00:00:00"/>
    <d v="2024-08-20T00:00:00"/>
    <s v="'83119"/>
    <s v="1 | 2"/>
    <x v="9"/>
    <x v="0"/>
    <n v="-1200"/>
    <x v="29"/>
    <x v="29"/>
    <s v="REF. CESTA BÃSICA "/>
    <x v="19"/>
    <x v="0"/>
    <x v="0"/>
    <n v="8005"/>
    <x v="23"/>
    <n v="80051"/>
    <s v="SEGURANÇA (Administrativo)"/>
    <x v="0"/>
    <x v="4"/>
    <x v="0"/>
    <x v="0"/>
    <x v="10"/>
    <x v="10"/>
  </r>
  <r>
    <x v="4"/>
    <s v="EMPORIO MEGA 100 COMERCIO DE ALIMENTOS S.A."/>
    <x v="11"/>
    <d v="2024-08-01T00:00:00"/>
    <d v="2024-08-20T00:00:00"/>
    <s v="'83119"/>
    <s v="1 | 2"/>
    <x v="9"/>
    <x v="0"/>
    <n v="-1100"/>
    <x v="139"/>
    <x v="137"/>
    <s v="REF. CESTA BÃSICA "/>
    <x v="10"/>
    <x v="2"/>
    <x v="0"/>
    <n v="7001"/>
    <x v="11"/>
    <n v="70017"/>
    <s v="OFICINA (Comum)"/>
    <x v="1"/>
    <x v="4"/>
    <x v="2"/>
    <x v="2"/>
    <x v="15"/>
    <x v="15"/>
  </r>
  <r>
    <x v="4"/>
    <s v="EMPORIO MEGA 100 COMERCIO DE ALIMENTOS S.A."/>
    <x v="11"/>
    <d v="2024-08-01T00:00:00"/>
    <d v="2024-08-20T00:00:00"/>
    <s v="'83119"/>
    <s v="1 | 2"/>
    <x v="9"/>
    <x v="0"/>
    <n v="-1000"/>
    <x v="139"/>
    <x v="137"/>
    <s v="REF. CESTA BÃSICA "/>
    <x v="6"/>
    <x v="2"/>
    <x v="0"/>
    <n v="6001"/>
    <x v="6"/>
    <n v="60013"/>
    <s v="OPERACIONAL (Poli e Rollon)"/>
    <x v="1"/>
    <x v="4"/>
    <x v="2"/>
    <x v="2"/>
    <x v="15"/>
    <x v="15"/>
  </r>
  <r>
    <x v="4"/>
    <s v="EMPORIO MEGA 100 COMERCIO DE ALIMENTOS S.A."/>
    <x v="11"/>
    <d v="2024-08-01T00:00:00"/>
    <d v="2024-08-20T00:00:00"/>
    <s v="'83119"/>
    <s v="1 | 2"/>
    <x v="9"/>
    <x v="0"/>
    <n v="-1000"/>
    <x v="139"/>
    <x v="137"/>
    <s v="REF. CESTA BÃSICA "/>
    <x v="6"/>
    <x v="2"/>
    <x v="0"/>
    <n v="6001"/>
    <x v="6"/>
    <n v="60015"/>
    <s v="OPERACIONAL (Químico e Biológico)"/>
    <x v="1"/>
    <x v="4"/>
    <x v="2"/>
    <x v="2"/>
    <x v="15"/>
    <x v="15"/>
  </r>
  <r>
    <x v="4"/>
    <s v="EMPORIO MEGA 100 COMERCIO DE ALIMENTOS S.A."/>
    <x v="11"/>
    <d v="2024-08-01T00:00:00"/>
    <d v="2024-08-20T00:00:00"/>
    <s v="'83119"/>
    <s v="1 | 2"/>
    <x v="9"/>
    <x v="0"/>
    <n v="-850"/>
    <x v="139"/>
    <x v="137"/>
    <s v="REF. CESTA BÃSICA "/>
    <x v="2"/>
    <x v="1"/>
    <x v="0"/>
    <n v="4004"/>
    <x v="2"/>
    <n v="40041"/>
    <s v="PATRIMÔNIO (Administrativo)"/>
    <x v="1"/>
    <x v="4"/>
    <x v="2"/>
    <x v="2"/>
    <x v="15"/>
    <x v="15"/>
  </r>
  <r>
    <x v="4"/>
    <s v="EMPORIO MEGA 100 COMERCIO DE ALIMENTOS S.A."/>
    <x v="11"/>
    <d v="2024-08-01T00:00:00"/>
    <d v="2024-08-20T00:00:00"/>
    <s v="'83119"/>
    <s v="1 | 2"/>
    <x v="9"/>
    <x v="0"/>
    <n v="-600"/>
    <x v="139"/>
    <x v="137"/>
    <s v="REF. CESTA BÃSICA "/>
    <x v="6"/>
    <x v="2"/>
    <x v="0"/>
    <n v="6001"/>
    <x v="6"/>
    <n v="60014"/>
    <s v="OPERACIONAL (Reciclável)"/>
    <x v="1"/>
    <x v="4"/>
    <x v="2"/>
    <x v="2"/>
    <x v="15"/>
    <x v="15"/>
  </r>
  <r>
    <x v="4"/>
    <s v="EMPORIO MEGA 100 COMERCIO DE ALIMENTOS S.A."/>
    <x v="11"/>
    <d v="2024-08-01T00:00:00"/>
    <d v="2024-08-20T00:00:00"/>
    <s v="'83119"/>
    <s v="1 | 2"/>
    <x v="9"/>
    <x v="0"/>
    <n v="-200"/>
    <x v="139"/>
    <x v="137"/>
    <s v="REF. CESTA BÃSICA "/>
    <x v="10"/>
    <x v="2"/>
    <x v="0"/>
    <n v="7003"/>
    <x v="14"/>
    <n v="70037"/>
    <s v="SERRALHERIA (Comum)"/>
    <x v="1"/>
    <x v="4"/>
    <x v="2"/>
    <x v="2"/>
    <x v="15"/>
    <x v="15"/>
  </r>
  <r>
    <x v="4"/>
    <s v="EMPORIO MEGA 100 COMERCIO DE ALIMENTOS S.A."/>
    <x v="11"/>
    <d v="2024-08-01T00:00:00"/>
    <d v="2024-08-20T00:00:00"/>
    <s v="'83119"/>
    <s v="1 | 2"/>
    <x v="9"/>
    <x v="0"/>
    <n v="-150"/>
    <x v="139"/>
    <x v="137"/>
    <s v="REF. CESTA BÃSICA "/>
    <x v="6"/>
    <x v="2"/>
    <x v="0"/>
    <n v="6001"/>
    <x v="6"/>
    <n v="60017"/>
    <s v="OPERACIONAL (Comum)"/>
    <x v="1"/>
    <x v="4"/>
    <x v="2"/>
    <x v="2"/>
    <x v="15"/>
    <x v="15"/>
  </r>
  <r>
    <x v="4"/>
    <s v="EMPORIO MEGA 100 COMERCIO DE ALIMENTOS S.A."/>
    <x v="11"/>
    <d v="2024-08-01T00:00:00"/>
    <d v="2024-08-20T00:00:00"/>
    <s v="'83119"/>
    <s v="1 | 2"/>
    <x v="9"/>
    <x v="0"/>
    <n v="-150"/>
    <x v="139"/>
    <x v="137"/>
    <s v="REF. CESTA BÃSICA "/>
    <x v="7"/>
    <x v="2"/>
    <x v="0"/>
    <n v="3008"/>
    <x v="26"/>
    <n v="30087"/>
    <s v="ALMOXARIFADO (Comum)"/>
    <x v="1"/>
    <x v="4"/>
    <x v="2"/>
    <x v="2"/>
    <x v="15"/>
    <x v="15"/>
  </r>
  <r>
    <x v="4"/>
    <s v="EMPORIO MEGA 100 COMERCIO DE ALIMENTOS S.A."/>
    <x v="11"/>
    <d v="2024-08-01T00:00:00"/>
    <d v="2024-08-20T00:00:00"/>
    <s v="'83119"/>
    <s v="1 | 2"/>
    <x v="9"/>
    <x v="0"/>
    <n v="-150"/>
    <x v="139"/>
    <x v="137"/>
    <s v="REF. CESTA BÃSICA "/>
    <x v="2"/>
    <x v="2"/>
    <x v="0"/>
    <n v="5003"/>
    <x v="31"/>
    <n v="50037"/>
    <s v="LAVANDERIA (Comum)"/>
    <x v="1"/>
    <x v="4"/>
    <x v="2"/>
    <x v="2"/>
    <x v="15"/>
    <x v="15"/>
  </r>
  <r>
    <x v="4"/>
    <s v="EMPORIO MEGA 100 COMERCIO DE ALIMENTOS S.A."/>
    <x v="11"/>
    <d v="2024-08-01T00:00:00"/>
    <d v="2024-08-20T00:00:00"/>
    <s v="'83119"/>
    <s v="1 | 2"/>
    <x v="9"/>
    <x v="0"/>
    <n v="-100"/>
    <x v="139"/>
    <x v="137"/>
    <s v="REF. CESTA BÃSICA "/>
    <x v="2"/>
    <x v="2"/>
    <x v="0"/>
    <n v="7002"/>
    <x v="33"/>
    <n v="70027"/>
    <s v="LAVAGEM (Comum)"/>
    <x v="1"/>
    <x v="4"/>
    <x v="2"/>
    <x v="2"/>
    <x v="15"/>
    <x v="15"/>
  </r>
  <r>
    <x v="4"/>
    <s v="EMPORIO MEGA 100 COMERCIO DE ALIMENTOS S.A."/>
    <x v="11"/>
    <d v="2024-08-01T00:00:00"/>
    <d v="2024-08-20T00:00:00"/>
    <s v="'83119"/>
    <s v="1 | 2"/>
    <x v="9"/>
    <x v="0"/>
    <n v="-50"/>
    <x v="139"/>
    <x v="137"/>
    <s v="REF. CESTA BÃSICA "/>
    <x v="3"/>
    <x v="2"/>
    <x v="0"/>
    <n v="7004"/>
    <x v="3"/>
    <n v="70047"/>
    <s v="FÁBRICA CNTR (Comum)"/>
    <x v="1"/>
    <x v="4"/>
    <x v="2"/>
    <x v="2"/>
    <x v="15"/>
    <x v="15"/>
  </r>
  <r>
    <x v="4"/>
    <s v="EMPORIO MEGA 100 COMERCIO DE ALIMENTOS S.A."/>
    <x v="11"/>
    <d v="2024-08-01T00:00:00"/>
    <d v="2024-09-04T00:00:00"/>
    <s v="'83119"/>
    <s v="2 | 2"/>
    <x v="9"/>
    <x v="0"/>
    <n v="-8450"/>
    <x v="139"/>
    <x v="137"/>
    <s v="REF. CESTA BÃSICA "/>
    <x v="6"/>
    <x v="2"/>
    <x v="0"/>
    <n v="6001"/>
    <x v="6"/>
    <n v="60012"/>
    <s v="OPERACIONAL (Extraordinário)"/>
    <x v="1"/>
    <x v="4"/>
    <x v="2"/>
    <x v="2"/>
    <x v="15"/>
    <x v="15"/>
  </r>
  <r>
    <x v="4"/>
    <s v="EMPORIO MEGA 100 COMERCIO DE ALIMENTOS S.A."/>
    <x v="11"/>
    <d v="2024-08-01T00:00:00"/>
    <d v="2024-09-04T00:00:00"/>
    <s v="'83119"/>
    <s v="2 | 2"/>
    <x v="9"/>
    <x v="0"/>
    <n v="-1200"/>
    <x v="29"/>
    <x v="29"/>
    <s v="REF. CESTA BÃSICA "/>
    <x v="19"/>
    <x v="0"/>
    <x v="0"/>
    <n v="8005"/>
    <x v="23"/>
    <n v="80051"/>
    <s v="SEGURANÇA (Administrativo)"/>
    <x v="0"/>
    <x v="4"/>
    <x v="0"/>
    <x v="0"/>
    <x v="10"/>
    <x v="10"/>
  </r>
  <r>
    <x v="4"/>
    <s v="EMPORIO MEGA 100 COMERCIO DE ALIMENTOS S.A."/>
    <x v="11"/>
    <d v="2024-08-01T00:00:00"/>
    <d v="2024-09-04T00:00:00"/>
    <s v="'83119"/>
    <s v="2 | 2"/>
    <x v="9"/>
    <x v="0"/>
    <n v="-1100"/>
    <x v="139"/>
    <x v="137"/>
    <s v="REF. CESTA BÃSICA "/>
    <x v="10"/>
    <x v="2"/>
    <x v="0"/>
    <n v="7001"/>
    <x v="11"/>
    <n v="70017"/>
    <s v="OFICINA (Comum)"/>
    <x v="1"/>
    <x v="4"/>
    <x v="2"/>
    <x v="2"/>
    <x v="15"/>
    <x v="15"/>
  </r>
  <r>
    <x v="4"/>
    <s v="EMPORIO MEGA 100 COMERCIO DE ALIMENTOS S.A."/>
    <x v="11"/>
    <d v="2024-08-01T00:00:00"/>
    <d v="2024-09-04T00:00:00"/>
    <s v="'83119"/>
    <s v="2 | 2"/>
    <x v="9"/>
    <x v="0"/>
    <n v="-1000"/>
    <x v="139"/>
    <x v="137"/>
    <s v="REF. CESTA BÃSICA "/>
    <x v="6"/>
    <x v="2"/>
    <x v="0"/>
    <n v="6001"/>
    <x v="6"/>
    <n v="60013"/>
    <s v="OPERACIONAL (Poli e Rollon)"/>
    <x v="1"/>
    <x v="4"/>
    <x v="2"/>
    <x v="2"/>
    <x v="15"/>
    <x v="15"/>
  </r>
  <r>
    <x v="4"/>
    <s v="EMPORIO MEGA 100 COMERCIO DE ALIMENTOS S.A."/>
    <x v="11"/>
    <d v="2024-08-01T00:00:00"/>
    <d v="2024-09-04T00:00:00"/>
    <s v="'83119"/>
    <s v="2 | 2"/>
    <x v="9"/>
    <x v="0"/>
    <n v="-1000"/>
    <x v="139"/>
    <x v="137"/>
    <s v="REF. CESTA BÃSICA "/>
    <x v="6"/>
    <x v="2"/>
    <x v="0"/>
    <n v="6001"/>
    <x v="6"/>
    <n v="60015"/>
    <s v="OPERACIONAL (Químico e Biológico)"/>
    <x v="1"/>
    <x v="4"/>
    <x v="2"/>
    <x v="2"/>
    <x v="15"/>
    <x v="15"/>
  </r>
  <r>
    <x v="4"/>
    <s v="EMPORIO MEGA 100 COMERCIO DE ALIMENTOS S.A."/>
    <x v="11"/>
    <d v="2024-08-01T00:00:00"/>
    <d v="2024-09-04T00:00:00"/>
    <s v="'83119"/>
    <s v="2 | 2"/>
    <x v="9"/>
    <x v="0"/>
    <n v="-850"/>
    <x v="139"/>
    <x v="137"/>
    <s v="REF. CESTA BÃSICA "/>
    <x v="2"/>
    <x v="1"/>
    <x v="0"/>
    <n v="4004"/>
    <x v="2"/>
    <n v="40041"/>
    <s v="PATRIMÔNIO (Administrativo)"/>
    <x v="1"/>
    <x v="4"/>
    <x v="2"/>
    <x v="2"/>
    <x v="15"/>
    <x v="15"/>
  </r>
  <r>
    <x v="4"/>
    <s v="EMPORIO MEGA 100 COMERCIO DE ALIMENTOS S.A."/>
    <x v="11"/>
    <d v="2024-08-01T00:00:00"/>
    <d v="2024-09-04T00:00:00"/>
    <s v="'83119"/>
    <s v="2 | 2"/>
    <x v="9"/>
    <x v="0"/>
    <n v="-600"/>
    <x v="139"/>
    <x v="137"/>
    <s v="REF. CESTA BÃSICA "/>
    <x v="6"/>
    <x v="2"/>
    <x v="0"/>
    <n v="6001"/>
    <x v="6"/>
    <n v="60014"/>
    <s v="OPERACIONAL (Reciclável)"/>
    <x v="1"/>
    <x v="4"/>
    <x v="2"/>
    <x v="2"/>
    <x v="15"/>
    <x v="15"/>
  </r>
  <r>
    <x v="4"/>
    <s v="EMPORIO MEGA 100 COMERCIO DE ALIMENTOS S.A."/>
    <x v="11"/>
    <d v="2024-08-01T00:00:00"/>
    <d v="2024-09-04T00:00:00"/>
    <s v="'83119"/>
    <s v="2 | 2"/>
    <x v="9"/>
    <x v="0"/>
    <n v="-200"/>
    <x v="139"/>
    <x v="137"/>
    <s v="REF. CESTA BÃSICA "/>
    <x v="10"/>
    <x v="2"/>
    <x v="0"/>
    <n v="7003"/>
    <x v="14"/>
    <n v="70037"/>
    <s v="SERRALHERIA (Comum)"/>
    <x v="1"/>
    <x v="4"/>
    <x v="2"/>
    <x v="2"/>
    <x v="15"/>
    <x v="15"/>
  </r>
  <r>
    <x v="4"/>
    <s v="EMPORIO MEGA 100 COMERCIO DE ALIMENTOS S.A."/>
    <x v="11"/>
    <d v="2024-08-01T00:00:00"/>
    <d v="2024-09-04T00:00:00"/>
    <s v="'83119"/>
    <s v="2 | 2"/>
    <x v="9"/>
    <x v="0"/>
    <n v="-150"/>
    <x v="139"/>
    <x v="137"/>
    <s v="REF. CESTA BÃSICA "/>
    <x v="6"/>
    <x v="2"/>
    <x v="0"/>
    <n v="6001"/>
    <x v="6"/>
    <n v="60017"/>
    <s v="OPERACIONAL (Comum)"/>
    <x v="1"/>
    <x v="4"/>
    <x v="2"/>
    <x v="2"/>
    <x v="15"/>
    <x v="15"/>
  </r>
  <r>
    <x v="4"/>
    <s v="EMPORIO MEGA 100 COMERCIO DE ALIMENTOS S.A."/>
    <x v="11"/>
    <d v="2024-08-01T00:00:00"/>
    <d v="2024-09-04T00:00:00"/>
    <s v="'83119"/>
    <s v="2 | 2"/>
    <x v="9"/>
    <x v="0"/>
    <n v="-150"/>
    <x v="139"/>
    <x v="137"/>
    <s v="REF. CESTA BÃSICA "/>
    <x v="7"/>
    <x v="2"/>
    <x v="0"/>
    <n v="3008"/>
    <x v="26"/>
    <n v="30087"/>
    <s v="ALMOXARIFADO (Comum)"/>
    <x v="1"/>
    <x v="4"/>
    <x v="2"/>
    <x v="2"/>
    <x v="15"/>
    <x v="15"/>
  </r>
  <r>
    <x v="4"/>
    <s v="EMPORIO MEGA 100 COMERCIO DE ALIMENTOS S.A."/>
    <x v="11"/>
    <d v="2024-08-01T00:00:00"/>
    <d v="2024-09-04T00:00:00"/>
    <s v="'83119"/>
    <s v="2 | 2"/>
    <x v="9"/>
    <x v="0"/>
    <n v="-150"/>
    <x v="139"/>
    <x v="137"/>
    <s v="REF. CESTA BÃSICA "/>
    <x v="2"/>
    <x v="2"/>
    <x v="0"/>
    <n v="5003"/>
    <x v="31"/>
    <n v="50037"/>
    <s v="LAVANDERIA (Comum)"/>
    <x v="1"/>
    <x v="4"/>
    <x v="2"/>
    <x v="2"/>
    <x v="15"/>
    <x v="15"/>
  </r>
  <r>
    <x v="4"/>
    <s v="EMPORIO MEGA 100 COMERCIO DE ALIMENTOS S.A."/>
    <x v="11"/>
    <d v="2024-08-01T00:00:00"/>
    <d v="2024-09-04T00:00:00"/>
    <s v="'83119"/>
    <s v="2 | 2"/>
    <x v="9"/>
    <x v="0"/>
    <n v="-100"/>
    <x v="139"/>
    <x v="137"/>
    <s v="REF. CESTA BÃSICA "/>
    <x v="2"/>
    <x v="2"/>
    <x v="0"/>
    <n v="7002"/>
    <x v="33"/>
    <n v="70027"/>
    <s v="LAVAGEM (Comum)"/>
    <x v="1"/>
    <x v="4"/>
    <x v="2"/>
    <x v="2"/>
    <x v="15"/>
    <x v="15"/>
  </r>
  <r>
    <x v="4"/>
    <s v="EMPORIO MEGA 100 COMERCIO DE ALIMENTOS S.A."/>
    <x v="11"/>
    <d v="2024-08-01T00:00:00"/>
    <d v="2024-09-04T00:00:00"/>
    <s v="'83119"/>
    <s v="2 | 2"/>
    <x v="9"/>
    <x v="0"/>
    <n v="-50"/>
    <x v="139"/>
    <x v="137"/>
    <s v="REF. CESTA BÃSICA "/>
    <x v="3"/>
    <x v="2"/>
    <x v="0"/>
    <n v="7004"/>
    <x v="3"/>
    <n v="70047"/>
    <s v="FÁBRICA CNTR (Comum)"/>
    <x v="1"/>
    <x v="4"/>
    <x v="2"/>
    <x v="2"/>
    <x v="15"/>
    <x v="15"/>
  </r>
  <r>
    <x v="4"/>
    <s v="EMPORIO MEGA 100 COMERCIO DE ALIMENTOS S.A."/>
    <x v="12"/>
    <d v="2024-09-03T00:00:00"/>
    <d v="2024-09-19T00:00:00"/>
    <s v="'84549"/>
    <s v="1 | 2"/>
    <x v="9"/>
    <x v="0"/>
    <n v="-9765"/>
    <x v="139"/>
    <x v="137"/>
    <s v="REF. CESTA BÃSICA "/>
    <x v="6"/>
    <x v="2"/>
    <x v="0"/>
    <n v="6001"/>
    <x v="6"/>
    <n v="60012"/>
    <s v="OPERACIONAL (Extraordinário)"/>
    <x v="1"/>
    <x v="4"/>
    <x v="2"/>
    <x v="2"/>
    <x v="15"/>
    <x v="15"/>
  </r>
  <r>
    <x v="4"/>
    <s v="EMPORIO MEGA 100 COMERCIO DE ALIMENTOS S.A."/>
    <x v="12"/>
    <d v="2024-09-03T00:00:00"/>
    <d v="2024-09-19T00:00:00"/>
    <s v="'84549"/>
    <s v="1 | 2"/>
    <x v="9"/>
    <x v="0"/>
    <n v="-1522.5"/>
    <x v="139"/>
    <x v="137"/>
    <s v="REF. CESTA BÃSICA "/>
    <x v="6"/>
    <x v="2"/>
    <x v="0"/>
    <n v="6001"/>
    <x v="6"/>
    <n v="60015"/>
    <s v="OPERACIONAL (Químico e Biológico)"/>
    <x v="1"/>
    <x v="4"/>
    <x v="2"/>
    <x v="2"/>
    <x v="15"/>
    <x v="15"/>
  </r>
  <r>
    <x v="4"/>
    <s v="EMPORIO MEGA 100 COMERCIO DE ALIMENTOS S.A."/>
    <x v="12"/>
    <d v="2024-09-03T00:00:00"/>
    <d v="2024-09-19T00:00:00"/>
    <s v="'84549"/>
    <s v="1 | 2"/>
    <x v="9"/>
    <x v="0"/>
    <n v="-1050"/>
    <x v="139"/>
    <x v="137"/>
    <s v="REF. CESTA BÃSICA "/>
    <x v="10"/>
    <x v="2"/>
    <x v="0"/>
    <n v="7001"/>
    <x v="11"/>
    <n v="70017"/>
    <s v="OFICINA (Comum)"/>
    <x v="1"/>
    <x v="4"/>
    <x v="2"/>
    <x v="2"/>
    <x v="15"/>
    <x v="15"/>
  </r>
  <r>
    <x v="4"/>
    <s v="EMPORIO MEGA 100 COMERCIO DE ALIMENTOS S.A."/>
    <x v="12"/>
    <d v="2024-09-03T00:00:00"/>
    <d v="2024-09-19T00:00:00"/>
    <s v="'84549"/>
    <s v="1 | 2"/>
    <x v="9"/>
    <x v="0"/>
    <n v="-945"/>
    <x v="139"/>
    <x v="137"/>
    <s v="REF. CESTA BÃSICA "/>
    <x v="6"/>
    <x v="2"/>
    <x v="0"/>
    <n v="6001"/>
    <x v="6"/>
    <n v="60013"/>
    <s v="OPERACIONAL (Poli e Rollon)"/>
    <x v="1"/>
    <x v="4"/>
    <x v="2"/>
    <x v="2"/>
    <x v="15"/>
    <x v="15"/>
  </r>
  <r>
    <x v="4"/>
    <s v="EMPORIO MEGA 100 COMERCIO DE ALIMENTOS S.A."/>
    <x v="12"/>
    <d v="2024-09-03T00:00:00"/>
    <d v="2024-09-19T00:00:00"/>
    <s v="'84549"/>
    <s v="1 | 2"/>
    <x v="9"/>
    <x v="0"/>
    <n v="-840"/>
    <x v="139"/>
    <x v="137"/>
    <s v="REF. CESTA BÃSICA "/>
    <x v="2"/>
    <x v="1"/>
    <x v="0"/>
    <n v="4004"/>
    <x v="2"/>
    <n v="40041"/>
    <s v="PATRIMÔNIO (Administrativo)"/>
    <x v="1"/>
    <x v="4"/>
    <x v="2"/>
    <x v="2"/>
    <x v="15"/>
    <x v="15"/>
  </r>
  <r>
    <x v="4"/>
    <s v="EMPORIO MEGA 100 COMERCIO DE ALIMENTOS S.A."/>
    <x v="12"/>
    <d v="2024-09-03T00:00:00"/>
    <d v="2024-09-19T00:00:00"/>
    <s v="'84549"/>
    <s v="1 | 2"/>
    <x v="9"/>
    <x v="0"/>
    <n v="-420"/>
    <x v="139"/>
    <x v="137"/>
    <s v="REF. CESTA BÃSICA "/>
    <x v="6"/>
    <x v="2"/>
    <x v="0"/>
    <n v="6001"/>
    <x v="6"/>
    <n v="60014"/>
    <s v="OPERACIONAL (Reciclável)"/>
    <x v="1"/>
    <x v="4"/>
    <x v="2"/>
    <x v="2"/>
    <x v="15"/>
    <x v="15"/>
  </r>
  <r>
    <x v="4"/>
    <s v="EMPORIO MEGA 100 COMERCIO DE ALIMENTOS S.A."/>
    <x v="12"/>
    <d v="2024-09-03T00:00:00"/>
    <d v="2024-09-19T00:00:00"/>
    <s v="'84549"/>
    <s v="1 | 2"/>
    <x v="9"/>
    <x v="0"/>
    <n v="-315"/>
    <x v="139"/>
    <x v="137"/>
    <s v="REF. CESTA BÃSICA "/>
    <x v="3"/>
    <x v="2"/>
    <x v="0"/>
    <n v="7004"/>
    <x v="3"/>
    <n v="70047"/>
    <s v="FÁBRICA CNTR (Comum)"/>
    <x v="1"/>
    <x v="4"/>
    <x v="2"/>
    <x v="2"/>
    <x v="15"/>
    <x v="15"/>
  </r>
  <r>
    <x v="4"/>
    <s v="EMPORIO MEGA 100 COMERCIO DE ALIMENTOS S.A."/>
    <x v="12"/>
    <d v="2024-09-03T00:00:00"/>
    <d v="2024-09-19T00:00:00"/>
    <s v="'84549"/>
    <s v="1 | 2"/>
    <x v="9"/>
    <x v="0"/>
    <n v="-262.5"/>
    <x v="139"/>
    <x v="137"/>
    <s v="REF. CESTA BÃSICA "/>
    <x v="10"/>
    <x v="2"/>
    <x v="0"/>
    <n v="7003"/>
    <x v="14"/>
    <n v="70037"/>
    <s v="SERRALHERIA (Comum)"/>
    <x v="1"/>
    <x v="4"/>
    <x v="2"/>
    <x v="2"/>
    <x v="15"/>
    <x v="15"/>
  </r>
  <r>
    <x v="4"/>
    <s v="EMPORIO MEGA 100 COMERCIO DE ALIMENTOS S.A."/>
    <x v="12"/>
    <d v="2024-09-03T00:00:00"/>
    <d v="2024-09-19T00:00:00"/>
    <s v="'84549"/>
    <s v="1 | 2"/>
    <x v="9"/>
    <x v="0"/>
    <n v="-210"/>
    <x v="139"/>
    <x v="137"/>
    <s v="REF. CESTA BÃSICA "/>
    <x v="2"/>
    <x v="2"/>
    <x v="0"/>
    <n v="5003"/>
    <x v="31"/>
    <n v="50037"/>
    <s v="LAVANDERIA (Comum)"/>
    <x v="1"/>
    <x v="4"/>
    <x v="2"/>
    <x v="2"/>
    <x v="15"/>
    <x v="15"/>
  </r>
  <r>
    <x v="4"/>
    <s v="EMPORIO MEGA 100 COMERCIO DE ALIMENTOS S.A."/>
    <x v="12"/>
    <d v="2024-09-03T00:00:00"/>
    <d v="2024-09-19T00:00:00"/>
    <s v="'84549"/>
    <s v="1 | 2"/>
    <x v="9"/>
    <x v="0"/>
    <n v="-157.5"/>
    <x v="139"/>
    <x v="137"/>
    <s v="REF. CESTA BÃSICA "/>
    <x v="6"/>
    <x v="2"/>
    <x v="0"/>
    <n v="6001"/>
    <x v="6"/>
    <n v="60017"/>
    <s v="OPERACIONAL (Comum)"/>
    <x v="1"/>
    <x v="4"/>
    <x v="2"/>
    <x v="2"/>
    <x v="15"/>
    <x v="15"/>
  </r>
  <r>
    <x v="4"/>
    <s v="EMPORIO MEGA 100 COMERCIO DE ALIMENTOS S.A."/>
    <x v="12"/>
    <d v="2024-09-03T00:00:00"/>
    <d v="2024-09-19T00:00:00"/>
    <s v="'84549"/>
    <s v="1 | 2"/>
    <x v="9"/>
    <x v="0"/>
    <n v="-157.5"/>
    <x v="139"/>
    <x v="137"/>
    <s v="REF. CESTA BÃSICA "/>
    <x v="7"/>
    <x v="2"/>
    <x v="0"/>
    <n v="3008"/>
    <x v="26"/>
    <n v="30087"/>
    <s v="ALMOXARIFADO (Comum)"/>
    <x v="1"/>
    <x v="4"/>
    <x v="2"/>
    <x v="2"/>
    <x v="15"/>
    <x v="15"/>
  </r>
  <r>
    <x v="4"/>
    <s v="EMPORIO MEGA 100 COMERCIO DE ALIMENTOS S.A."/>
    <x v="12"/>
    <d v="2024-09-03T00:00:00"/>
    <d v="2024-09-19T00:00:00"/>
    <s v="'84549"/>
    <s v="1 | 2"/>
    <x v="9"/>
    <x v="0"/>
    <n v="-105"/>
    <x v="139"/>
    <x v="137"/>
    <s v="REF. CESTA BÃSICA "/>
    <x v="2"/>
    <x v="2"/>
    <x v="0"/>
    <n v="7002"/>
    <x v="33"/>
    <n v="70027"/>
    <s v="LAVAGEM (Comum)"/>
    <x v="1"/>
    <x v="4"/>
    <x v="2"/>
    <x v="2"/>
    <x v="15"/>
    <x v="15"/>
  </r>
  <r>
    <x v="4"/>
    <s v="EMPORIO MEGA 100 COMERCIO DE ALIMENTOS S.A."/>
    <x v="12"/>
    <d v="2024-09-03T00:00:00"/>
    <d v="2024-09-19T00:00:00"/>
    <s v="'84549"/>
    <s v="1 | 2"/>
    <x v="9"/>
    <x v="0"/>
    <n v="0"/>
    <x v="29"/>
    <x v="29"/>
    <s v="REF. CESTA BÃSICA "/>
    <x v="19"/>
    <x v="0"/>
    <x v="0"/>
    <n v="8005"/>
    <x v="23"/>
    <n v="80051"/>
    <s v="SEGURANÇA (Administrativo)"/>
    <x v="0"/>
    <x v="4"/>
    <x v="0"/>
    <x v="0"/>
    <x v="10"/>
    <x v="10"/>
  </r>
  <r>
    <x v="4"/>
    <s v="EMPORIO MEGA 100 COMERCIO DE ALIMENTOS S.A."/>
    <x v="12"/>
    <d v="2024-09-03T00:00:00"/>
    <d v="2024-10-04T00:00:00"/>
    <s v="'84549"/>
    <s v="2 | 2"/>
    <x v="9"/>
    <x v="0"/>
    <n v="-9765"/>
    <x v="139"/>
    <x v="137"/>
    <s v="REF. CESTA BÃSICA "/>
    <x v="6"/>
    <x v="2"/>
    <x v="0"/>
    <n v="6001"/>
    <x v="6"/>
    <n v="60012"/>
    <s v="OPERACIONAL (Extraordinário)"/>
    <x v="1"/>
    <x v="4"/>
    <x v="2"/>
    <x v="2"/>
    <x v="15"/>
    <x v="15"/>
  </r>
  <r>
    <x v="4"/>
    <s v="EMPORIO MEGA 100 COMERCIO DE ALIMENTOS S.A."/>
    <x v="12"/>
    <d v="2024-09-03T00:00:00"/>
    <d v="2024-10-04T00:00:00"/>
    <s v="'84549"/>
    <s v="2 | 2"/>
    <x v="9"/>
    <x v="0"/>
    <n v="-1522.5"/>
    <x v="139"/>
    <x v="137"/>
    <s v="REF. CESTA BÃSICA "/>
    <x v="6"/>
    <x v="2"/>
    <x v="0"/>
    <n v="6001"/>
    <x v="6"/>
    <n v="60015"/>
    <s v="OPERACIONAL (Químico e Biológico)"/>
    <x v="1"/>
    <x v="4"/>
    <x v="2"/>
    <x v="2"/>
    <x v="15"/>
    <x v="15"/>
  </r>
  <r>
    <x v="4"/>
    <s v="EMPORIO MEGA 100 COMERCIO DE ALIMENTOS S.A."/>
    <x v="12"/>
    <d v="2024-09-03T00:00:00"/>
    <d v="2024-10-04T00:00:00"/>
    <s v="'84549"/>
    <s v="2 | 2"/>
    <x v="9"/>
    <x v="0"/>
    <n v="-1050"/>
    <x v="139"/>
    <x v="137"/>
    <s v="REF. CESTA BÃSICA "/>
    <x v="10"/>
    <x v="2"/>
    <x v="0"/>
    <n v="7001"/>
    <x v="11"/>
    <n v="70017"/>
    <s v="OFICINA (Comum)"/>
    <x v="1"/>
    <x v="4"/>
    <x v="2"/>
    <x v="2"/>
    <x v="15"/>
    <x v="15"/>
  </r>
  <r>
    <x v="4"/>
    <s v="EMPORIO MEGA 100 COMERCIO DE ALIMENTOS S.A."/>
    <x v="12"/>
    <d v="2024-09-03T00:00:00"/>
    <d v="2024-10-04T00:00:00"/>
    <s v="'84549"/>
    <s v="2 | 2"/>
    <x v="9"/>
    <x v="0"/>
    <n v="-945"/>
    <x v="139"/>
    <x v="137"/>
    <s v="REF. CESTA BÃSICA "/>
    <x v="6"/>
    <x v="2"/>
    <x v="0"/>
    <n v="6001"/>
    <x v="6"/>
    <n v="60013"/>
    <s v="OPERACIONAL (Poli e Rollon)"/>
    <x v="1"/>
    <x v="4"/>
    <x v="2"/>
    <x v="2"/>
    <x v="15"/>
    <x v="15"/>
  </r>
  <r>
    <x v="4"/>
    <s v="EMPORIO MEGA 100 COMERCIO DE ALIMENTOS S.A."/>
    <x v="12"/>
    <d v="2024-09-03T00:00:00"/>
    <d v="2024-10-04T00:00:00"/>
    <s v="'84549"/>
    <s v="2 | 2"/>
    <x v="9"/>
    <x v="0"/>
    <n v="-840"/>
    <x v="139"/>
    <x v="137"/>
    <s v="REF. CESTA BÃSICA "/>
    <x v="2"/>
    <x v="1"/>
    <x v="0"/>
    <n v="4004"/>
    <x v="2"/>
    <n v="40041"/>
    <s v="PATRIMÔNIO (Administrativo)"/>
    <x v="1"/>
    <x v="4"/>
    <x v="2"/>
    <x v="2"/>
    <x v="15"/>
    <x v="15"/>
  </r>
  <r>
    <x v="4"/>
    <s v="EMPORIO MEGA 100 COMERCIO DE ALIMENTOS S.A."/>
    <x v="12"/>
    <d v="2024-09-03T00:00:00"/>
    <d v="2024-10-04T00:00:00"/>
    <s v="'84549"/>
    <s v="2 | 2"/>
    <x v="9"/>
    <x v="0"/>
    <n v="-420"/>
    <x v="139"/>
    <x v="137"/>
    <s v="REF. CESTA BÃSICA "/>
    <x v="6"/>
    <x v="2"/>
    <x v="0"/>
    <n v="6001"/>
    <x v="6"/>
    <n v="60014"/>
    <s v="OPERACIONAL (Reciclável)"/>
    <x v="1"/>
    <x v="4"/>
    <x v="2"/>
    <x v="2"/>
    <x v="15"/>
    <x v="15"/>
  </r>
  <r>
    <x v="4"/>
    <s v="EMPORIO MEGA 100 COMERCIO DE ALIMENTOS S.A."/>
    <x v="12"/>
    <d v="2024-09-03T00:00:00"/>
    <d v="2024-10-04T00:00:00"/>
    <s v="'84549"/>
    <s v="2 | 2"/>
    <x v="9"/>
    <x v="0"/>
    <n v="-315"/>
    <x v="139"/>
    <x v="137"/>
    <s v="REF. CESTA BÃSICA "/>
    <x v="3"/>
    <x v="2"/>
    <x v="0"/>
    <n v="7004"/>
    <x v="3"/>
    <n v="70047"/>
    <s v="FÁBRICA CNTR (Comum)"/>
    <x v="1"/>
    <x v="4"/>
    <x v="2"/>
    <x v="2"/>
    <x v="15"/>
    <x v="15"/>
  </r>
  <r>
    <x v="4"/>
    <s v="EMPORIO MEGA 100 COMERCIO DE ALIMENTOS S.A."/>
    <x v="12"/>
    <d v="2024-09-03T00:00:00"/>
    <d v="2024-10-04T00:00:00"/>
    <s v="'84549"/>
    <s v="2 | 2"/>
    <x v="9"/>
    <x v="0"/>
    <n v="-262.5"/>
    <x v="139"/>
    <x v="137"/>
    <s v="REF. CESTA BÃSICA "/>
    <x v="10"/>
    <x v="2"/>
    <x v="0"/>
    <n v="7003"/>
    <x v="14"/>
    <n v="70037"/>
    <s v="SERRALHERIA (Comum)"/>
    <x v="1"/>
    <x v="4"/>
    <x v="2"/>
    <x v="2"/>
    <x v="15"/>
    <x v="15"/>
  </r>
  <r>
    <x v="4"/>
    <s v="EMPORIO MEGA 100 COMERCIO DE ALIMENTOS S.A."/>
    <x v="12"/>
    <d v="2024-09-03T00:00:00"/>
    <d v="2024-10-04T00:00:00"/>
    <s v="'84549"/>
    <s v="2 | 2"/>
    <x v="9"/>
    <x v="0"/>
    <n v="-210"/>
    <x v="139"/>
    <x v="137"/>
    <s v="REF. CESTA BÃSICA "/>
    <x v="2"/>
    <x v="2"/>
    <x v="0"/>
    <n v="5003"/>
    <x v="31"/>
    <n v="50037"/>
    <s v="LAVANDERIA (Comum)"/>
    <x v="1"/>
    <x v="4"/>
    <x v="2"/>
    <x v="2"/>
    <x v="15"/>
    <x v="15"/>
  </r>
  <r>
    <x v="4"/>
    <s v="EMPORIO MEGA 100 COMERCIO DE ALIMENTOS S.A."/>
    <x v="12"/>
    <d v="2024-09-03T00:00:00"/>
    <d v="2024-10-04T00:00:00"/>
    <s v="'84549"/>
    <s v="2 | 2"/>
    <x v="9"/>
    <x v="0"/>
    <n v="-157.5"/>
    <x v="139"/>
    <x v="137"/>
    <s v="REF. CESTA BÃSICA "/>
    <x v="6"/>
    <x v="2"/>
    <x v="0"/>
    <n v="6001"/>
    <x v="6"/>
    <n v="60017"/>
    <s v="OPERACIONAL (Comum)"/>
    <x v="1"/>
    <x v="4"/>
    <x v="2"/>
    <x v="2"/>
    <x v="15"/>
    <x v="15"/>
  </r>
  <r>
    <x v="4"/>
    <s v="EMPORIO MEGA 100 COMERCIO DE ALIMENTOS S.A."/>
    <x v="12"/>
    <d v="2024-09-03T00:00:00"/>
    <d v="2024-10-04T00:00:00"/>
    <s v="'84549"/>
    <s v="2 | 2"/>
    <x v="9"/>
    <x v="0"/>
    <n v="-157.5"/>
    <x v="139"/>
    <x v="137"/>
    <s v="REF. CESTA BÃSICA "/>
    <x v="7"/>
    <x v="2"/>
    <x v="0"/>
    <n v="3008"/>
    <x v="26"/>
    <n v="30087"/>
    <s v="ALMOXARIFADO (Comum)"/>
    <x v="1"/>
    <x v="4"/>
    <x v="2"/>
    <x v="2"/>
    <x v="15"/>
    <x v="15"/>
  </r>
  <r>
    <x v="4"/>
    <s v="EMPORIO MEGA 100 COMERCIO DE ALIMENTOS S.A."/>
    <x v="12"/>
    <d v="2024-09-03T00:00:00"/>
    <d v="2024-10-04T00:00:00"/>
    <s v="'84549"/>
    <s v="2 | 2"/>
    <x v="9"/>
    <x v="0"/>
    <n v="-105"/>
    <x v="139"/>
    <x v="137"/>
    <s v="REF. CESTA BÃSICA "/>
    <x v="2"/>
    <x v="2"/>
    <x v="0"/>
    <n v="7002"/>
    <x v="33"/>
    <n v="70027"/>
    <s v="LAVAGEM (Comum)"/>
    <x v="1"/>
    <x v="4"/>
    <x v="2"/>
    <x v="2"/>
    <x v="15"/>
    <x v="15"/>
  </r>
  <r>
    <x v="4"/>
    <s v="EMPORIO MEGA 100 COMERCIO DE ALIMENTOS S.A."/>
    <x v="12"/>
    <d v="2024-09-03T00:00:00"/>
    <d v="2024-10-04T00:00:00"/>
    <s v="'84549"/>
    <s v="2 | 2"/>
    <x v="9"/>
    <x v="0"/>
    <n v="0"/>
    <x v="29"/>
    <x v="29"/>
    <s v="REF. CESTA BÃSICA "/>
    <x v="19"/>
    <x v="0"/>
    <x v="0"/>
    <n v="8005"/>
    <x v="23"/>
    <n v="80051"/>
    <s v="SEGURANÇA (Administrativo)"/>
    <x v="0"/>
    <x v="4"/>
    <x v="0"/>
    <x v="0"/>
    <x v="10"/>
    <x v="10"/>
  </r>
  <r>
    <x v="4"/>
    <s v="EMPORIO MEGA 100 COMERCIO DE ALIMENTOS S.A."/>
    <x v="12"/>
    <d v="2024-09-24T00:00:00"/>
    <d v="2024-10-09T00:00:00"/>
    <s v="'85439"/>
    <s v="1 | 2"/>
    <x v="9"/>
    <x v="0"/>
    <n v="-787.5"/>
    <x v="139"/>
    <x v="137"/>
    <s v="REF. CESTA BÃSICA "/>
    <x v="6"/>
    <x v="2"/>
    <x v="0"/>
    <n v="6001"/>
    <x v="6"/>
    <n v="60012"/>
    <s v="OPERACIONAL (Extraordinário)"/>
    <x v="1"/>
    <x v="4"/>
    <x v="2"/>
    <x v="2"/>
    <x v="15"/>
    <x v="15"/>
  </r>
  <r>
    <x v="4"/>
    <s v="EMPORIO MEGA 100 COMERCIO DE ALIMENTOS S.A."/>
    <x v="12"/>
    <d v="2024-09-24T00:00:00"/>
    <d v="2024-10-24T00:00:00"/>
    <s v="'85439"/>
    <s v="2 | 2"/>
    <x v="9"/>
    <x v="0"/>
    <n v="-787.5"/>
    <x v="139"/>
    <x v="137"/>
    <s v="REF. CESTA BÃSICA "/>
    <x v="6"/>
    <x v="2"/>
    <x v="0"/>
    <n v="6001"/>
    <x v="6"/>
    <n v="60012"/>
    <s v="OPERACIONAL (Extraordinário)"/>
    <x v="1"/>
    <x v="4"/>
    <x v="2"/>
    <x v="2"/>
    <x v="15"/>
    <x v="15"/>
  </r>
  <r>
    <x v="4"/>
    <s v="EMPORIO MEGA 100 COMERCIO DE ALIMENTOS S.A."/>
    <x v="13"/>
    <d v="2024-10-03T00:00:00"/>
    <d v="2024-10-19T00:00:00"/>
    <s v="'85924"/>
    <s v="1 | 2"/>
    <x v="9"/>
    <x v="0"/>
    <n v="-10434"/>
    <x v="139"/>
    <x v="137"/>
    <s v="REF. CESTA BÃSICA "/>
    <x v="6"/>
    <x v="2"/>
    <x v="0"/>
    <n v="6001"/>
    <x v="6"/>
    <n v="60012"/>
    <s v="OPERACIONAL (Extraordinário)"/>
    <x v="1"/>
    <x v="0"/>
    <x v="2"/>
    <x v="2"/>
    <x v="15"/>
    <x v="15"/>
  </r>
  <r>
    <x v="4"/>
    <s v="EMPORIO MEGA 100 COMERCIO DE ALIMENTOS S.A."/>
    <x v="13"/>
    <d v="2024-10-03T00:00:00"/>
    <d v="2024-10-19T00:00:00"/>
    <s v="'85924"/>
    <s v="1 | 2"/>
    <x v="9"/>
    <x v="0"/>
    <n v="-1332"/>
    <x v="29"/>
    <x v="29"/>
    <s v="REF. CESTA BÃSICA "/>
    <x v="19"/>
    <x v="0"/>
    <x v="0"/>
    <n v="8005"/>
    <x v="23"/>
    <n v="80051"/>
    <s v="SEGURANÇA (Administrativo)"/>
    <x v="0"/>
    <x v="0"/>
    <x v="0"/>
    <x v="0"/>
    <x v="10"/>
    <x v="10"/>
  </r>
  <r>
    <x v="4"/>
    <s v="EMPORIO MEGA 100 COMERCIO DE ALIMENTOS S.A."/>
    <x v="13"/>
    <d v="2024-10-03T00:00:00"/>
    <d v="2024-10-19T00:00:00"/>
    <s v="'85924"/>
    <s v="1 | 2"/>
    <x v="9"/>
    <x v="0"/>
    <n v="-1276.5"/>
    <x v="139"/>
    <x v="137"/>
    <s v="REF. CESTA BÃSICA "/>
    <x v="6"/>
    <x v="2"/>
    <x v="0"/>
    <n v="6001"/>
    <x v="6"/>
    <n v="60013"/>
    <s v="OPERACIONAL (Poli e Rollon)"/>
    <x v="1"/>
    <x v="0"/>
    <x v="2"/>
    <x v="2"/>
    <x v="15"/>
    <x v="15"/>
  </r>
  <r>
    <x v="4"/>
    <s v="EMPORIO MEGA 100 COMERCIO DE ALIMENTOS S.A."/>
    <x v="13"/>
    <d v="2024-10-03T00:00:00"/>
    <d v="2024-10-19T00:00:00"/>
    <s v="'85924"/>
    <s v="1 | 2"/>
    <x v="9"/>
    <x v="0"/>
    <n v="-1221"/>
    <x v="139"/>
    <x v="137"/>
    <s v="REF. CESTA BÃSICA "/>
    <x v="6"/>
    <x v="2"/>
    <x v="0"/>
    <n v="6001"/>
    <x v="6"/>
    <n v="60015"/>
    <s v="OPERACIONAL (Químico e Biológico)"/>
    <x v="1"/>
    <x v="0"/>
    <x v="2"/>
    <x v="2"/>
    <x v="15"/>
    <x v="15"/>
  </r>
  <r>
    <x v="4"/>
    <s v="EMPORIO MEGA 100 COMERCIO DE ALIMENTOS S.A."/>
    <x v="13"/>
    <d v="2024-10-03T00:00:00"/>
    <d v="2024-10-19T00:00:00"/>
    <s v="'85924"/>
    <s v="1 | 2"/>
    <x v="9"/>
    <x v="0"/>
    <n v="-1165.5"/>
    <x v="139"/>
    <x v="137"/>
    <s v="REF. CESTA BÃSICA "/>
    <x v="10"/>
    <x v="2"/>
    <x v="0"/>
    <n v="7001"/>
    <x v="11"/>
    <n v="70017"/>
    <s v="OFICINA (Comum)"/>
    <x v="1"/>
    <x v="0"/>
    <x v="2"/>
    <x v="2"/>
    <x v="15"/>
    <x v="15"/>
  </r>
  <r>
    <x v="4"/>
    <s v="EMPORIO MEGA 100 COMERCIO DE ALIMENTOS S.A."/>
    <x v="13"/>
    <d v="2024-10-03T00:00:00"/>
    <d v="2024-10-19T00:00:00"/>
    <s v="'85924"/>
    <s v="1 | 2"/>
    <x v="9"/>
    <x v="0"/>
    <n v="-888"/>
    <x v="139"/>
    <x v="137"/>
    <s v="REF. CESTA BÃSICA "/>
    <x v="2"/>
    <x v="1"/>
    <x v="0"/>
    <n v="4004"/>
    <x v="2"/>
    <n v="40041"/>
    <s v="PATRIMÔNIO (Administrativo)"/>
    <x v="1"/>
    <x v="0"/>
    <x v="2"/>
    <x v="2"/>
    <x v="15"/>
    <x v="15"/>
  </r>
  <r>
    <x v="4"/>
    <s v="EMPORIO MEGA 100 COMERCIO DE ALIMENTOS S.A."/>
    <x v="13"/>
    <d v="2024-10-03T00:00:00"/>
    <d v="2024-10-19T00:00:00"/>
    <s v="'85924"/>
    <s v="1 | 2"/>
    <x v="9"/>
    <x v="0"/>
    <n v="-721.5"/>
    <x v="139"/>
    <x v="137"/>
    <s v="REF. CESTA BÃSICA "/>
    <x v="6"/>
    <x v="2"/>
    <x v="0"/>
    <n v="6001"/>
    <x v="6"/>
    <n v="60014"/>
    <s v="OPERACIONAL (Reciclável)"/>
    <x v="1"/>
    <x v="0"/>
    <x v="2"/>
    <x v="2"/>
    <x v="15"/>
    <x v="15"/>
  </r>
  <r>
    <x v="4"/>
    <s v="EMPORIO MEGA 100 COMERCIO DE ALIMENTOS S.A."/>
    <x v="13"/>
    <d v="2024-10-03T00:00:00"/>
    <d v="2024-10-19T00:00:00"/>
    <s v="'85924"/>
    <s v="1 | 2"/>
    <x v="9"/>
    <x v="0"/>
    <n v="-444"/>
    <x v="139"/>
    <x v="137"/>
    <s v="REF. CESTA BÃSICA "/>
    <x v="6"/>
    <x v="2"/>
    <x v="0"/>
    <n v="6001"/>
    <x v="6"/>
    <n v="60017"/>
    <s v="OPERACIONAL (Comum)"/>
    <x v="1"/>
    <x v="0"/>
    <x v="2"/>
    <x v="2"/>
    <x v="15"/>
    <x v="15"/>
  </r>
  <r>
    <x v="4"/>
    <s v="EMPORIO MEGA 100 COMERCIO DE ALIMENTOS S.A."/>
    <x v="13"/>
    <d v="2024-10-03T00:00:00"/>
    <d v="2024-10-19T00:00:00"/>
    <s v="'85924"/>
    <s v="1 | 2"/>
    <x v="9"/>
    <x v="0"/>
    <n v="-333"/>
    <x v="139"/>
    <x v="137"/>
    <s v="REF. CESTA BÃSICA "/>
    <x v="10"/>
    <x v="2"/>
    <x v="0"/>
    <n v="7003"/>
    <x v="14"/>
    <n v="70037"/>
    <s v="SERRALHERIA (Comum)"/>
    <x v="1"/>
    <x v="0"/>
    <x v="2"/>
    <x v="2"/>
    <x v="15"/>
    <x v="15"/>
  </r>
  <r>
    <x v="4"/>
    <s v="EMPORIO MEGA 100 COMERCIO DE ALIMENTOS S.A."/>
    <x v="13"/>
    <d v="2024-10-03T00:00:00"/>
    <d v="2024-10-19T00:00:00"/>
    <s v="'85924"/>
    <s v="1 | 2"/>
    <x v="9"/>
    <x v="0"/>
    <n v="-166.5"/>
    <x v="139"/>
    <x v="137"/>
    <s v="REF. CESTA BÃSICA "/>
    <x v="7"/>
    <x v="2"/>
    <x v="0"/>
    <n v="3008"/>
    <x v="26"/>
    <n v="30087"/>
    <s v="ALMOXARIFADO (Comum)"/>
    <x v="1"/>
    <x v="0"/>
    <x v="2"/>
    <x v="2"/>
    <x v="15"/>
    <x v="15"/>
  </r>
  <r>
    <x v="4"/>
    <s v="EMPORIO MEGA 100 COMERCIO DE ALIMENTOS S.A."/>
    <x v="13"/>
    <d v="2024-10-03T00:00:00"/>
    <d v="2024-10-19T00:00:00"/>
    <s v="'85924"/>
    <s v="1 | 2"/>
    <x v="9"/>
    <x v="0"/>
    <n v="-166.5"/>
    <x v="139"/>
    <x v="137"/>
    <s v="REF. CESTA BÃSICA "/>
    <x v="2"/>
    <x v="2"/>
    <x v="0"/>
    <n v="5003"/>
    <x v="31"/>
    <n v="50037"/>
    <s v="LAVANDERIA (Comum)"/>
    <x v="1"/>
    <x v="0"/>
    <x v="2"/>
    <x v="2"/>
    <x v="15"/>
    <x v="15"/>
  </r>
  <r>
    <x v="4"/>
    <s v="EMPORIO MEGA 100 COMERCIO DE ALIMENTOS S.A."/>
    <x v="13"/>
    <d v="2024-10-03T00:00:00"/>
    <d v="2024-10-19T00:00:00"/>
    <s v="'85924"/>
    <s v="1 | 2"/>
    <x v="9"/>
    <x v="0"/>
    <n v="-166.5"/>
    <x v="139"/>
    <x v="137"/>
    <s v="REF. CESTA BÃSICA "/>
    <x v="2"/>
    <x v="2"/>
    <x v="0"/>
    <n v="7002"/>
    <x v="33"/>
    <n v="70027"/>
    <s v="LAVAGEM (Comum)"/>
    <x v="1"/>
    <x v="0"/>
    <x v="2"/>
    <x v="2"/>
    <x v="15"/>
    <x v="15"/>
  </r>
  <r>
    <x v="4"/>
    <s v="EMPORIO MEGA 100 COMERCIO DE ALIMENTOS S.A."/>
    <x v="13"/>
    <d v="2024-10-03T00:00:00"/>
    <d v="2024-10-19T00:00:00"/>
    <s v="'85924"/>
    <s v="1 | 2"/>
    <x v="9"/>
    <x v="0"/>
    <n v="0"/>
    <x v="139"/>
    <x v="137"/>
    <s v="REF. CESTA BÃSICA "/>
    <x v="3"/>
    <x v="2"/>
    <x v="0"/>
    <n v="7004"/>
    <x v="3"/>
    <n v="70047"/>
    <s v="FÁBRICA CNTR (Comum)"/>
    <x v="1"/>
    <x v="0"/>
    <x v="2"/>
    <x v="2"/>
    <x v="15"/>
    <x v="15"/>
  </r>
  <r>
    <x v="4"/>
    <s v="EMPORIO MEGA 100 COMERCIO DE ALIMENTOS S.A."/>
    <x v="13"/>
    <d v="2024-10-03T00:00:00"/>
    <d v="2024-11-03T00:00:00"/>
    <s v="'85924"/>
    <s v="2 | 2"/>
    <x v="9"/>
    <x v="0"/>
    <n v="-10434"/>
    <x v="139"/>
    <x v="137"/>
    <s v="REF. CESTA BÃSICA "/>
    <x v="6"/>
    <x v="2"/>
    <x v="0"/>
    <n v="6001"/>
    <x v="6"/>
    <n v="60012"/>
    <s v="OPERACIONAL (Extraordinário)"/>
    <x v="1"/>
    <x v="0"/>
    <x v="2"/>
    <x v="2"/>
    <x v="15"/>
    <x v="15"/>
  </r>
  <r>
    <x v="4"/>
    <s v="EMPORIO MEGA 100 COMERCIO DE ALIMENTOS S.A."/>
    <x v="13"/>
    <d v="2024-10-03T00:00:00"/>
    <d v="2024-11-03T00:00:00"/>
    <s v="'85924"/>
    <s v="2 | 2"/>
    <x v="9"/>
    <x v="0"/>
    <n v="-1332"/>
    <x v="29"/>
    <x v="29"/>
    <s v="REF. CESTA BÃSICA "/>
    <x v="19"/>
    <x v="0"/>
    <x v="0"/>
    <n v="8005"/>
    <x v="23"/>
    <n v="80051"/>
    <s v="SEGURANÇA (Administrativo)"/>
    <x v="0"/>
    <x v="0"/>
    <x v="0"/>
    <x v="0"/>
    <x v="10"/>
    <x v="10"/>
  </r>
  <r>
    <x v="4"/>
    <s v="EMPORIO MEGA 100 COMERCIO DE ALIMENTOS S.A."/>
    <x v="13"/>
    <d v="2024-10-03T00:00:00"/>
    <d v="2024-11-03T00:00:00"/>
    <s v="'85924"/>
    <s v="2 | 2"/>
    <x v="9"/>
    <x v="0"/>
    <n v="-1276.5"/>
    <x v="139"/>
    <x v="137"/>
    <s v="REF. CESTA BÃSICA "/>
    <x v="6"/>
    <x v="2"/>
    <x v="0"/>
    <n v="6001"/>
    <x v="6"/>
    <n v="60013"/>
    <s v="OPERACIONAL (Poli e Rollon)"/>
    <x v="1"/>
    <x v="0"/>
    <x v="2"/>
    <x v="2"/>
    <x v="15"/>
    <x v="15"/>
  </r>
  <r>
    <x v="4"/>
    <s v="EMPORIO MEGA 100 COMERCIO DE ALIMENTOS S.A."/>
    <x v="13"/>
    <d v="2024-10-03T00:00:00"/>
    <d v="2024-11-03T00:00:00"/>
    <s v="'85924"/>
    <s v="2 | 2"/>
    <x v="9"/>
    <x v="0"/>
    <n v="-1221"/>
    <x v="139"/>
    <x v="137"/>
    <s v="REF. CESTA BÃSICA "/>
    <x v="6"/>
    <x v="2"/>
    <x v="0"/>
    <n v="6001"/>
    <x v="6"/>
    <n v="60015"/>
    <s v="OPERACIONAL (Químico e Biológico)"/>
    <x v="1"/>
    <x v="0"/>
    <x v="2"/>
    <x v="2"/>
    <x v="15"/>
    <x v="15"/>
  </r>
  <r>
    <x v="4"/>
    <s v="EMPORIO MEGA 100 COMERCIO DE ALIMENTOS S.A."/>
    <x v="13"/>
    <d v="2024-10-03T00:00:00"/>
    <d v="2024-11-03T00:00:00"/>
    <s v="'85924"/>
    <s v="2 | 2"/>
    <x v="9"/>
    <x v="0"/>
    <n v="-1165.5"/>
    <x v="139"/>
    <x v="137"/>
    <s v="REF. CESTA BÃSICA "/>
    <x v="10"/>
    <x v="2"/>
    <x v="0"/>
    <n v="7001"/>
    <x v="11"/>
    <n v="70017"/>
    <s v="OFICINA (Comum)"/>
    <x v="1"/>
    <x v="0"/>
    <x v="2"/>
    <x v="2"/>
    <x v="15"/>
    <x v="15"/>
  </r>
  <r>
    <x v="4"/>
    <s v="EMPORIO MEGA 100 COMERCIO DE ALIMENTOS S.A."/>
    <x v="13"/>
    <d v="2024-10-03T00:00:00"/>
    <d v="2024-11-03T00:00:00"/>
    <s v="'85924"/>
    <s v="2 | 2"/>
    <x v="9"/>
    <x v="0"/>
    <n v="-888"/>
    <x v="139"/>
    <x v="137"/>
    <s v="REF. CESTA BÃSICA "/>
    <x v="2"/>
    <x v="1"/>
    <x v="0"/>
    <n v="4004"/>
    <x v="2"/>
    <n v="40041"/>
    <s v="PATRIMÔNIO (Administrativo)"/>
    <x v="1"/>
    <x v="0"/>
    <x v="2"/>
    <x v="2"/>
    <x v="15"/>
    <x v="15"/>
  </r>
  <r>
    <x v="4"/>
    <s v="EMPORIO MEGA 100 COMERCIO DE ALIMENTOS S.A."/>
    <x v="13"/>
    <d v="2024-10-03T00:00:00"/>
    <d v="2024-11-03T00:00:00"/>
    <s v="'85924"/>
    <s v="2 | 2"/>
    <x v="9"/>
    <x v="0"/>
    <n v="-721.5"/>
    <x v="139"/>
    <x v="137"/>
    <s v="REF. CESTA BÃSICA "/>
    <x v="6"/>
    <x v="2"/>
    <x v="0"/>
    <n v="6001"/>
    <x v="6"/>
    <n v="60014"/>
    <s v="OPERACIONAL (Reciclável)"/>
    <x v="1"/>
    <x v="0"/>
    <x v="2"/>
    <x v="2"/>
    <x v="15"/>
    <x v="15"/>
  </r>
  <r>
    <x v="4"/>
    <s v="EMPORIO MEGA 100 COMERCIO DE ALIMENTOS S.A."/>
    <x v="13"/>
    <d v="2024-10-03T00:00:00"/>
    <d v="2024-11-03T00:00:00"/>
    <s v="'85924"/>
    <s v="2 | 2"/>
    <x v="9"/>
    <x v="0"/>
    <n v="-444"/>
    <x v="139"/>
    <x v="137"/>
    <s v="REF. CESTA BÃSICA "/>
    <x v="6"/>
    <x v="2"/>
    <x v="0"/>
    <n v="6001"/>
    <x v="6"/>
    <n v="60017"/>
    <s v="OPERACIONAL (Comum)"/>
    <x v="1"/>
    <x v="0"/>
    <x v="2"/>
    <x v="2"/>
    <x v="15"/>
    <x v="15"/>
  </r>
  <r>
    <x v="4"/>
    <s v="EMPORIO MEGA 100 COMERCIO DE ALIMENTOS S.A."/>
    <x v="13"/>
    <d v="2024-10-03T00:00:00"/>
    <d v="2024-11-03T00:00:00"/>
    <s v="'85924"/>
    <s v="2 | 2"/>
    <x v="9"/>
    <x v="0"/>
    <n v="-333"/>
    <x v="139"/>
    <x v="137"/>
    <s v="REF. CESTA BÃSICA "/>
    <x v="10"/>
    <x v="2"/>
    <x v="0"/>
    <n v="7003"/>
    <x v="14"/>
    <n v="70037"/>
    <s v="SERRALHERIA (Comum)"/>
    <x v="1"/>
    <x v="0"/>
    <x v="2"/>
    <x v="2"/>
    <x v="15"/>
    <x v="15"/>
  </r>
  <r>
    <x v="4"/>
    <s v="EMPORIO MEGA 100 COMERCIO DE ALIMENTOS S.A."/>
    <x v="13"/>
    <d v="2024-10-03T00:00:00"/>
    <d v="2024-11-03T00:00:00"/>
    <s v="'85924"/>
    <s v="2 | 2"/>
    <x v="9"/>
    <x v="0"/>
    <n v="-166.5"/>
    <x v="139"/>
    <x v="137"/>
    <s v="REF. CESTA BÃSICA "/>
    <x v="7"/>
    <x v="2"/>
    <x v="0"/>
    <n v="3008"/>
    <x v="26"/>
    <n v="30087"/>
    <s v="ALMOXARIFADO (Comum)"/>
    <x v="1"/>
    <x v="0"/>
    <x v="2"/>
    <x v="2"/>
    <x v="15"/>
    <x v="15"/>
  </r>
  <r>
    <x v="4"/>
    <s v="EMPORIO MEGA 100 COMERCIO DE ALIMENTOS S.A."/>
    <x v="13"/>
    <d v="2024-10-03T00:00:00"/>
    <d v="2024-11-03T00:00:00"/>
    <s v="'85924"/>
    <s v="2 | 2"/>
    <x v="9"/>
    <x v="0"/>
    <n v="-166.5"/>
    <x v="139"/>
    <x v="137"/>
    <s v="REF. CESTA BÃSICA "/>
    <x v="2"/>
    <x v="2"/>
    <x v="0"/>
    <n v="5003"/>
    <x v="31"/>
    <n v="50037"/>
    <s v="LAVANDERIA (Comum)"/>
    <x v="1"/>
    <x v="0"/>
    <x v="2"/>
    <x v="2"/>
    <x v="15"/>
    <x v="15"/>
  </r>
  <r>
    <x v="4"/>
    <s v="EMPORIO MEGA 100 COMERCIO DE ALIMENTOS S.A."/>
    <x v="13"/>
    <d v="2024-10-03T00:00:00"/>
    <d v="2024-11-03T00:00:00"/>
    <s v="'85924"/>
    <s v="2 | 2"/>
    <x v="9"/>
    <x v="0"/>
    <n v="-166.5"/>
    <x v="139"/>
    <x v="137"/>
    <s v="REF. CESTA BÃSICA "/>
    <x v="2"/>
    <x v="2"/>
    <x v="0"/>
    <n v="7002"/>
    <x v="33"/>
    <n v="70027"/>
    <s v="LAVAGEM (Comum)"/>
    <x v="1"/>
    <x v="0"/>
    <x v="2"/>
    <x v="2"/>
    <x v="15"/>
    <x v="15"/>
  </r>
  <r>
    <x v="4"/>
    <s v="EMPORIO MEGA 100 COMERCIO DE ALIMENTOS S.A."/>
    <x v="13"/>
    <d v="2024-10-03T00:00:00"/>
    <d v="2024-11-03T00:00:00"/>
    <s v="'85924"/>
    <s v="2 | 2"/>
    <x v="9"/>
    <x v="0"/>
    <n v="0"/>
    <x v="139"/>
    <x v="137"/>
    <s v="REF. CESTA BÃSICA "/>
    <x v="3"/>
    <x v="2"/>
    <x v="0"/>
    <n v="7004"/>
    <x v="3"/>
    <n v="70047"/>
    <s v="FÁBRICA CNTR (Comum)"/>
    <x v="1"/>
    <x v="0"/>
    <x v="2"/>
    <x v="2"/>
    <x v="15"/>
    <x v="15"/>
  </r>
  <r>
    <x v="4"/>
    <s v="EMPORIO MEGA 100 COMERCIO DE ALIMENTOS S.A."/>
    <x v="14"/>
    <d v="2024-11-04T00:00:00"/>
    <d v="2024-11-20T00:00:00"/>
    <s v="'87325"/>
    <s v="1 | 2"/>
    <x v="9"/>
    <x v="0"/>
    <n v="-11488.5"/>
    <x v="139"/>
    <x v="137"/>
    <s v="REF. CESTA BÃSICA "/>
    <x v="6"/>
    <x v="2"/>
    <x v="0"/>
    <n v="6001"/>
    <x v="6"/>
    <n v="60012"/>
    <s v="OPERACIONAL (Extraordinário)"/>
    <x v="1"/>
    <x v="0"/>
    <x v="2"/>
    <x v="2"/>
    <x v="15"/>
    <x v="15"/>
  </r>
  <r>
    <x v="4"/>
    <s v="EMPORIO MEGA 100 COMERCIO DE ALIMENTOS S.A."/>
    <x v="14"/>
    <d v="2024-11-04T00:00:00"/>
    <d v="2024-11-20T00:00:00"/>
    <s v="'87325"/>
    <s v="1 | 2"/>
    <x v="9"/>
    <x v="0"/>
    <n v="-1387.5"/>
    <x v="139"/>
    <x v="137"/>
    <s v="REF. CESTA BÃSICA "/>
    <x v="6"/>
    <x v="2"/>
    <x v="0"/>
    <n v="6001"/>
    <x v="6"/>
    <n v="60015"/>
    <s v="OPERACIONAL (Químico e Biológico)"/>
    <x v="1"/>
    <x v="0"/>
    <x v="2"/>
    <x v="2"/>
    <x v="15"/>
    <x v="15"/>
  </r>
  <r>
    <x v="4"/>
    <s v="EMPORIO MEGA 100 COMERCIO DE ALIMENTOS S.A."/>
    <x v="14"/>
    <d v="2024-11-04T00:00:00"/>
    <d v="2024-11-20T00:00:00"/>
    <s v="'87325"/>
    <s v="1 | 2"/>
    <x v="9"/>
    <x v="0"/>
    <n v="-1387.5"/>
    <x v="29"/>
    <x v="29"/>
    <s v="REF. CESTA BÃSICA "/>
    <x v="19"/>
    <x v="0"/>
    <x v="0"/>
    <n v="8005"/>
    <x v="23"/>
    <n v="80051"/>
    <s v="SEGURANÇA (Administrativo)"/>
    <x v="0"/>
    <x v="0"/>
    <x v="0"/>
    <x v="0"/>
    <x v="10"/>
    <x v="10"/>
  </r>
  <r>
    <x v="4"/>
    <s v="EMPORIO MEGA 100 COMERCIO DE ALIMENTOS S.A."/>
    <x v="14"/>
    <d v="2024-11-04T00:00:00"/>
    <d v="2024-11-20T00:00:00"/>
    <s v="'87325"/>
    <s v="1 | 2"/>
    <x v="9"/>
    <x v="0"/>
    <n v="-1221"/>
    <x v="139"/>
    <x v="137"/>
    <s v="REF. CESTA BÃSICA "/>
    <x v="10"/>
    <x v="2"/>
    <x v="0"/>
    <n v="7001"/>
    <x v="11"/>
    <n v="70017"/>
    <s v="OFICINA (Comum)"/>
    <x v="1"/>
    <x v="0"/>
    <x v="2"/>
    <x v="2"/>
    <x v="15"/>
    <x v="15"/>
  </r>
  <r>
    <x v="4"/>
    <s v="EMPORIO MEGA 100 COMERCIO DE ALIMENTOS S.A."/>
    <x v="14"/>
    <d v="2024-11-04T00:00:00"/>
    <d v="2024-11-20T00:00:00"/>
    <s v="'87325"/>
    <s v="1 | 2"/>
    <x v="9"/>
    <x v="0"/>
    <n v="-1054.5"/>
    <x v="139"/>
    <x v="137"/>
    <s v="REF. CESTA BÃSICA "/>
    <x v="2"/>
    <x v="1"/>
    <x v="0"/>
    <n v="4004"/>
    <x v="2"/>
    <n v="40041"/>
    <s v="PATRIMÔNIO (Administrativo)"/>
    <x v="1"/>
    <x v="0"/>
    <x v="2"/>
    <x v="2"/>
    <x v="15"/>
    <x v="15"/>
  </r>
  <r>
    <x v="4"/>
    <s v="EMPORIO MEGA 100 COMERCIO DE ALIMENTOS S.A."/>
    <x v="14"/>
    <d v="2024-11-04T00:00:00"/>
    <d v="2024-11-20T00:00:00"/>
    <s v="'87325"/>
    <s v="1 | 2"/>
    <x v="9"/>
    <x v="0"/>
    <n v="-943.5"/>
    <x v="139"/>
    <x v="137"/>
    <s v="REF. CESTA BÃSICA "/>
    <x v="6"/>
    <x v="2"/>
    <x v="0"/>
    <n v="6001"/>
    <x v="6"/>
    <n v="60013"/>
    <s v="OPERACIONAL (Poli e Rollon)"/>
    <x v="1"/>
    <x v="0"/>
    <x v="2"/>
    <x v="2"/>
    <x v="15"/>
    <x v="15"/>
  </r>
  <r>
    <x v="4"/>
    <s v="EMPORIO MEGA 100 COMERCIO DE ALIMENTOS S.A."/>
    <x v="14"/>
    <d v="2024-11-04T00:00:00"/>
    <d v="2024-11-20T00:00:00"/>
    <s v="'87325"/>
    <s v="1 | 2"/>
    <x v="9"/>
    <x v="0"/>
    <n v="-832.5"/>
    <x v="139"/>
    <x v="137"/>
    <s v="REF. CESTA BÃSICA "/>
    <x v="6"/>
    <x v="2"/>
    <x v="0"/>
    <n v="7005"/>
    <x v="37"/>
    <n v="70057"/>
    <s v="MULTIPLAN (Comum)"/>
    <x v="1"/>
    <x v="0"/>
    <x v="2"/>
    <x v="2"/>
    <x v="15"/>
    <x v="15"/>
  </r>
  <r>
    <x v="4"/>
    <s v="EMPORIO MEGA 100 COMERCIO DE ALIMENTOS S.A."/>
    <x v="14"/>
    <d v="2024-11-04T00:00:00"/>
    <d v="2024-11-20T00:00:00"/>
    <s v="'87325"/>
    <s v="1 | 2"/>
    <x v="9"/>
    <x v="0"/>
    <n v="-555"/>
    <x v="139"/>
    <x v="137"/>
    <s v="REF. CESTA BÃSICA "/>
    <x v="6"/>
    <x v="2"/>
    <x v="0"/>
    <n v="6001"/>
    <x v="6"/>
    <n v="60014"/>
    <s v="OPERACIONAL (Reciclável)"/>
    <x v="1"/>
    <x v="0"/>
    <x v="2"/>
    <x v="2"/>
    <x v="15"/>
    <x v="15"/>
  </r>
  <r>
    <x v="4"/>
    <s v="EMPORIO MEGA 100 COMERCIO DE ALIMENTOS S.A."/>
    <x v="14"/>
    <d v="2024-11-04T00:00:00"/>
    <d v="2024-11-20T00:00:00"/>
    <s v="'87325"/>
    <s v="1 | 2"/>
    <x v="9"/>
    <x v="0"/>
    <n v="-388.5"/>
    <x v="139"/>
    <x v="137"/>
    <s v="REF. CESTA BÃSICA "/>
    <x v="3"/>
    <x v="2"/>
    <x v="0"/>
    <n v="7004"/>
    <x v="3"/>
    <n v="70047"/>
    <s v="FÁBRICA CNTR (Comum)"/>
    <x v="1"/>
    <x v="0"/>
    <x v="2"/>
    <x v="2"/>
    <x v="15"/>
    <x v="15"/>
  </r>
  <r>
    <x v="4"/>
    <s v="EMPORIO MEGA 100 COMERCIO DE ALIMENTOS S.A."/>
    <x v="14"/>
    <d v="2024-11-04T00:00:00"/>
    <d v="2024-11-20T00:00:00"/>
    <s v="'87325"/>
    <s v="1 | 2"/>
    <x v="9"/>
    <x v="0"/>
    <n v="-277.5"/>
    <x v="139"/>
    <x v="137"/>
    <s v="REF. CESTA BÃSICA "/>
    <x v="10"/>
    <x v="2"/>
    <x v="0"/>
    <n v="7003"/>
    <x v="14"/>
    <n v="70037"/>
    <s v="SERRALHERIA (Comum)"/>
    <x v="1"/>
    <x v="0"/>
    <x v="2"/>
    <x v="2"/>
    <x v="15"/>
    <x v="15"/>
  </r>
  <r>
    <x v="4"/>
    <s v="EMPORIO MEGA 100 COMERCIO DE ALIMENTOS S.A."/>
    <x v="14"/>
    <d v="2024-11-04T00:00:00"/>
    <d v="2024-11-20T00:00:00"/>
    <s v="'87325"/>
    <s v="1 | 2"/>
    <x v="9"/>
    <x v="0"/>
    <n v="-166.5"/>
    <x v="139"/>
    <x v="137"/>
    <s v="REF. CESTA BÃSICA "/>
    <x v="7"/>
    <x v="2"/>
    <x v="0"/>
    <n v="3008"/>
    <x v="26"/>
    <n v="30087"/>
    <s v="ALMOXARIFADO (Comum)"/>
    <x v="1"/>
    <x v="0"/>
    <x v="2"/>
    <x v="2"/>
    <x v="15"/>
    <x v="15"/>
  </r>
  <r>
    <x v="4"/>
    <s v="EMPORIO MEGA 100 COMERCIO DE ALIMENTOS S.A."/>
    <x v="14"/>
    <d v="2024-11-04T00:00:00"/>
    <d v="2024-11-20T00:00:00"/>
    <s v="'87325"/>
    <s v="1 | 2"/>
    <x v="9"/>
    <x v="0"/>
    <n v="-166.5"/>
    <x v="139"/>
    <x v="137"/>
    <s v="REF. CESTA BÃSICA "/>
    <x v="2"/>
    <x v="2"/>
    <x v="0"/>
    <n v="7002"/>
    <x v="33"/>
    <n v="70027"/>
    <s v="LAVAGEM (Comum)"/>
    <x v="1"/>
    <x v="0"/>
    <x v="2"/>
    <x v="2"/>
    <x v="15"/>
    <x v="15"/>
  </r>
  <r>
    <x v="4"/>
    <s v="EMPORIO MEGA 100 COMERCIO DE ALIMENTOS S.A."/>
    <x v="14"/>
    <d v="2024-11-04T00:00:00"/>
    <d v="2024-11-20T00:00:00"/>
    <s v="'87325"/>
    <s v="1 | 2"/>
    <x v="9"/>
    <x v="0"/>
    <n v="-111"/>
    <x v="139"/>
    <x v="137"/>
    <s v="REF. CESTA BÃSICA "/>
    <x v="2"/>
    <x v="2"/>
    <x v="0"/>
    <n v="5003"/>
    <x v="31"/>
    <n v="50037"/>
    <s v="LAVANDERIA (Comum)"/>
    <x v="1"/>
    <x v="0"/>
    <x v="2"/>
    <x v="2"/>
    <x v="15"/>
    <x v="15"/>
  </r>
  <r>
    <x v="4"/>
    <s v="EMPORIO MEGA 100 COMERCIO DE ALIMENTOS S.A."/>
    <x v="14"/>
    <d v="2024-11-04T00:00:00"/>
    <d v="2024-11-20T00:00:00"/>
    <s v="'87325"/>
    <s v="1 | 2"/>
    <x v="9"/>
    <x v="0"/>
    <n v="0"/>
    <x v="139"/>
    <x v="137"/>
    <s v="REF. CESTA BÃSICA "/>
    <x v="6"/>
    <x v="2"/>
    <x v="0"/>
    <n v="6001"/>
    <x v="6"/>
    <n v="60017"/>
    <s v="OPERACIONAL (Comum)"/>
    <x v="1"/>
    <x v="0"/>
    <x v="2"/>
    <x v="2"/>
    <x v="15"/>
    <x v="15"/>
  </r>
  <r>
    <x v="4"/>
    <s v="EMPORIO MEGA 100 COMERCIO DE ALIMENTOS S.A."/>
    <x v="14"/>
    <d v="2024-11-04T00:00:00"/>
    <d v="2024-12-05T00:00:00"/>
    <s v="'87325"/>
    <s v="2 | 2"/>
    <x v="9"/>
    <x v="0"/>
    <n v="-11488.5"/>
    <x v="139"/>
    <x v="137"/>
    <s v="REF. CESTA BÃSICA "/>
    <x v="6"/>
    <x v="2"/>
    <x v="0"/>
    <n v="6001"/>
    <x v="6"/>
    <n v="60012"/>
    <s v="OPERACIONAL (Extraordinário)"/>
    <x v="1"/>
    <x v="0"/>
    <x v="2"/>
    <x v="2"/>
    <x v="15"/>
    <x v="15"/>
  </r>
  <r>
    <x v="4"/>
    <s v="EMPORIO MEGA 100 COMERCIO DE ALIMENTOS S.A."/>
    <x v="14"/>
    <d v="2024-11-04T00:00:00"/>
    <d v="2024-12-05T00:00:00"/>
    <s v="'87325"/>
    <s v="2 | 2"/>
    <x v="9"/>
    <x v="0"/>
    <n v="-1387.5"/>
    <x v="139"/>
    <x v="137"/>
    <s v="REF. CESTA BÃSICA "/>
    <x v="6"/>
    <x v="2"/>
    <x v="0"/>
    <n v="6001"/>
    <x v="6"/>
    <n v="60015"/>
    <s v="OPERACIONAL (Químico e Biológico)"/>
    <x v="1"/>
    <x v="0"/>
    <x v="2"/>
    <x v="2"/>
    <x v="15"/>
    <x v="15"/>
  </r>
  <r>
    <x v="4"/>
    <s v="EMPORIO MEGA 100 COMERCIO DE ALIMENTOS S.A."/>
    <x v="14"/>
    <d v="2024-11-04T00:00:00"/>
    <d v="2024-12-05T00:00:00"/>
    <s v="'87325"/>
    <s v="2 | 2"/>
    <x v="9"/>
    <x v="0"/>
    <n v="-1387.5"/>
    <x v="29"/>
    <x v="29"/>
    <s v="REF. CESTA BÃSICA "/>
    <x v="19"/>
    <x v="0"/>
    <x v="0"/>
    <n v="8005"/>
    <x v="23"/>
    <n v="80051"/>
    <s v="SEGURANÇA (Administrativo)"/>
    <x v="0"/>
    <x v="0"/>
    <x v="0"/>
    <x v="0"/>
    <x v="10"/>
    <x v="10"/>
  </r>
  <r>
    <x v="4"/>
    <s v="EMPORIO MEGA 100 COMERCIO DE ALIMENTOS S.A."/>
    <x v="14"/>
    <d v="2024-11-04T00:00:00"/>
    <d v="2024-12-05T00:00:00"/>
    <s v="'87325"/>
    <s v="2 | 2"/>
    <x v="9"/>
    <x v="0"/>
    <n v="-1221"/>
    <x v="139"/>
    <x v="137"/>
    <s v="REF. CESTA BÃSICA "/>
    <x v="10"/>
    <x v="2"/>
    <x v="0"/>
    <n v="7001"/>
    <x v="11"/>
    <n v="70017"/>
    <s v="OFICINA (Comum)"/>
    <x v="1"/>
    <x v="0"/>
    <x v="2"/>
    <x v="2"/>
    <x v="15"/>
    <x v="15"/>
  </r>
  <r>
    <x v="4"/>
    <s v="EMPORIO MEGA 100 COMERCIO DE ALIMENTOS S.A."/>
    <x v="14"/>
    <d v="2024-11-04T00:00:00"/>
    <d v="2024-12-05T00:00:00"/>
    <s v="'87325"/>
    <s v="2 | 2"/>
    <x v="9"/>
    <x v="0"/>
    <n v="-1054.5"/>
    <x v="139"/>
    <x v="137"/>
    <s v="REF. CESTA BÃSICA "/>
    <x v="2"/>
    <x v="1"/>
    <x v="0"/>
    <n v="4004"/>
    <x v="2"/>
    <n v="40041"/>
    <s v="PATRIMÔNIO (Administrativo)"/>
    <x v="1"/>
    <x v="0"/>
    <x v="2"/>
    <x v="2"/>
    <x v="15"/>
    <x v="15"/>
  </r>
  <r>
    <x v="4"/>
    <s v="EMPORIO MEGA 100 COMERCIO DE ALIMENTOS S.A."/>
    <x v="14"/>
    <d v="2024-11-04T00:00:00"/>
    <d v="2024-12-05T00:00:00"/>
    <s v="'87325"/>
    <s v="2 | 2"/>
    <x v="9"/>
    <x v="0"/>
    <n v="-943.5"/>
    <x v="139"/>
    <x v="137"/>
    <s v="REF. CESTA BÃSICA "/>
    <x v="6"/>
    <x v="2"/>
    <x v="0"/>
    <n v="6001"/>
    <x v="6"/>
    <n v="60013"/>
    <s v="OPERACIONAL (Poli e Rollon)"/>
    <x v="1"/>
    <x v="0"/>
    <x v="2"/>
    <x v="2"/>
    <x v="15"/>
    <x v="15"/>
  </r>
  <r>
    <x v="4"/>
    <s v="EMPORIO MEGA 100 COMERCIO DE ALIMENTOS S.A."/>
    <x v="14"/>
    <d v="2024-11-04T00:00:00"/>
    <d v="2024-12-05T00:00:00"/>
    <s v="'87325"/>
    <s v="2 | 2"/>
    <x v="9"/>
    <x v="0"/>
    <n v="-832.5"/>
    <x v="139"/>
    <x v="137"/>
    <s v="REF. CESTA BÃSICA "/>
    <x v="6"/>
    <x v="2"/>
    <x v="0"/>
    <n v="7005"/>
    <x v="37"/>
    <n v="70057"/>
    <s v="MULTIPLAN (Comum)"/>
    <x v="1"/>
    <x v="0"/>
    <x v="2"/>
    <x v="2"/>
    <x v="15"/>
    <x v="15"/>
  </r>
  <r>
    <x v="4"/>
    <s v="EMPORIO MEGA 100 COMERCIO DE ALIMENTOS S.A."/>
    <x v="14"/>
    <d v="2024-11-04T00:00:00"/>
    <d v="2024-12-05T00:00:00"/>
    <s v="'87325"/>
    <s v="2 | 2"/>
    <x v="9"/>
    <x v="0"/>
    <n v="-555"/>
    <x v="139"/>
    <x v="137"/>
    <s v="REF. CESTA BÃSICA "/>
    <x v="6"/>
    <x v="2"/>
    <x v="0"/>
    <n v="6001"/>
    <x v="6"/>
    <n v="60014"/>
    <s v="OPERACIONAL (Reciclável)"/>
    <x v="1"/>
    <x v="0"/>
    <x v="2"/>
    <x v="2"/>
    <x v="15"/>
    <x v="15"/>
  </r>
  <r>
    <x v="4"/>
    <s v="EMPORIO MEGA 100 COMERCIO DE ALIMENTOS S.A."/>
    <x v="14"/>
    <d v="2024-11-04T00:00:00"/>
    <d v="2024-12-05T00:00:00"/>
    <s v="'87325"/>
    <s v="2 | 2"/>
    <x v="9"/>
    <x v="0"/>
    <n v="-388.5"/>
    <x v="139"/>
    <x v="137"/>
    <s v="REF. CESTA BÃSICA "/>
    <x v="3"/>
    <x v="2"/>
    <x v="0"/>
    <n v="7004"/>
    <x v="3"/>
    <n v="70047"/>
    <s v="FÁBRICA CNTR (Comum)"/>
    <x v="1"/>
    <x v="0"/>
    <x v="2"/>
    <x v="2"/>
    <x v="15"/>
    <x v="15"/>
  </r>
  <r>
    <x v="4"/>
    <s v="EMPORIO MEGA 100 COMERCIO DE ALIMENTOS S.A."/>
    <x v="14"/>
    <d v="2024-11-04T00:00:00"/>
    <d v="2024-12-05T00:00:00"/>
    <s v="'87325"/>
    <s v="2 | 2"/>
    <x v="9"/>
    <x v="0"/>
    <n v="-277.5"/>
    <x v="139"/>
    <x v="137"/>
    <s v="REF. CESTA BÃSICA "/>
    <x v="10"/>
    <x v="2"/>
    <x v="0"/>
    <n v="7003"/>
    <x v="14"/>
    <n v="70037"/>
    <s v="SERRALHERIA (Comum)"/>
    <x v="1"/>
    <x v="0"/>
    <x v="2"/>
    <x v="2"/>
    <x v="15"/>
    <x v="15"/>
  </r>
  <r>
    <x v="4"/>
    <s v="EMPORIO MEGA 100 COMERCIO DE ALIMENTOS S.A."/>
    <x v="14"/>
    <d v="2024-11-04T00:00:00"/>
    <d v="2024-12-05T00:00:00"/>
    <s v="'87325"/>
    <s v="2 | 2"/>
    <x v="9"/>
    <x v="0"/>
    <n v="-166.5"/>
    <x v="139"/>
    <x v="137"/>
    <s v="REF. CESTA BÃSICA "/>
    <x v="7"/>
    <x v="2"/>
    <x v="0"/>
    <n v="3008"/>
    <x v="26"/>
    <n v="30087"/>
    <s v="ALMOXARIFADO (Comum)"/>
    <x v="1"/>
    <x v="0"/>
    <x v="2"/>
    <x v="2"/>
    <x v="15"/>
    <x v="15"/>
  </r>
  <r>
    <x v="4"/>
    <s v="EMPORIO MEGA 100 COMERCIO DE ALIMENTOS S.A."/>
    <x v="14"/>
    <d v="2024-11-04T00:00:00"/>
    <d v="2024-12-05T00:00:00"/>
    <s v="'87325"/>
    <s v="2 | 2"/>
    <x v="9"/>
    <x v="0"/>
    <n v="-166.5"/>
    <x v="139"/>
    <x v="137"/>
    <s v="REF. CESTA BÃSICA "/>
    <x v="2"/>
    <x v="2"/>
    <x v="0"/>
    <n v="7002"/>
    <x v="33"/>
    <n v="70027"/>
    <s v="LAVAGEM (Comum)"/>
    <x v="1"/>
    <x v="0"/>
    <x v="2"/>
    <x v="2"/>
    <x v="15"/>
    <x v="15"/>
  </r>
  <r>
    <x v="4"/>
    <s v="EMPORIO MEGA 100 COMERCIO DE ALIMENTOS S.A."/>
    <x v="14"/>
    <d v="2024-11-04T00:00:00"/>
    <d v="2024-12-05T00:00:00"/>
    <s v="'87325"/>
    <s v="2 | 2"/>
    <x v="9"/>
    <x v="0"/>
    <n v="-111"/>
    <x v="139"/>
    <x v="137"/>
    <s v="REF. CESTA BÃSICA "/>
    <x v="2"/>
    <x v="2"/>
    <x v="0"/>
    <n v="5003"/>
    <x v="31"/>
    <n v="50037"/>
    <s v="LAVANDERIA (Comum)"/>
    <x v="1"/>
    <x v="0"/>
    <x v="2"/>
    <x v="2"/>
    <x v="15"/>
    <x v="15"/>
  </r>
  <r>
    <x v="4"/>
    <s v="EMPORIO MEGA 100 COMERCIO DE ALIMENTOS S.A."/>
    <x v="14"/>
    <d v="2024-11-04T00:00:00"/>
    <d v="2024-12-05T00:00:00"/>
    <s v="'87325"/>
    <s v="2 | 2"/>
    <x v="9"/>
    <x v="0"/>
    <n v="0"/>
    <x v="139"/>
    <x v="137"/>
    <s v="REF. CESTA BÃSICA "/>
    <x v="6"/>
    <x v="2"/>
    <x v="0"/>
    <n v="6001"/>
    <x v="6"/>
    <n v="60017"/>
    <s v="OPERACIONAL (Comum)"/>
    <x v="1"/>
    <x v="0"/>
    <x v="2"/>
    <x v="2"/>
    <x v="15"/>
    <x v="15"/>
  </r>
  <r>
    <x v="4"/>
    <s v="EMPORIO MEGA 100 COMERCIO DE ALIMENTOS S.A."/>
    <x v="0"/>
    <d v="2024-12-04T00:00:00"/>
    <d v="2024-12-21T00:00:00"/>
    <s v="'89662"/>
    <s v="1 | 2"/>
    <x v="9"/>
    <x v="0"/>
    <n v="-10212"/>
    <x v="139"/>
    <x v="137"/>
    <s v="REF. CESTA BÃSICA "/>
    <x v="6"/>
    <x v="2"/>
    <x v="0"/>
    <n v="6001"/>
    <x v="6"/>
    <n v="60012"/>
    <s v="OPERACIONAL (Extraordinário)"/>
    <x v="1"/>
    <x v="0"/>
    <x v="2"/>
    <x v="2"/>
    <x v="15"/>
    <x v="15"/>
  </r>
  <r>
    <x v="4"/>
    <s v="EMPORIO MEGA 100 COMERCIO DE ALIMENTOS S.A."/>
    <x v="0"/>
    <d v="2024-12-04T00:00:00"/>
    <d v="2024-12-21T00:00:00"/>
    <s v="'89662"/>
    <s v="1 | 2"/>
    <x v="9"/>
    <x v="0"/>
    <n v="-1498.5"/>
    <x v="139"/>
    <x v="137"/>
    <s v="REF. CESTA BÃSICA "/>
    <x v="6"/>
    <x v="2"/>
    <x v="0"/>
    <n v="6001"/>
    <x v="6"/>
    <n v="60015"/>
    <s v="OPERACIONAL (Químico e Biológico)"/>
    <x v="1"/>
    <x v="0"/>
    <x v="2"/>
    <x v="2"/>
    <x v="15"/>
    <x v="15"/>
  </r>
  <r>
    <x v="4"/>
    <s v="EMPORIO MEGA 100 COMERCIO DE ALIMENTOS S.A."/>
    <x v="0"/>
    <d v="2024-12-04T00:00:00"/>
    <d v="2024-12-21T00:00:00"/>
    <s v="'89662"/>
    <s v="1 | 2"/>
    <x v="9"/>
    <x v="0"/>
    <n v="-1387.5"/>
    <x v="29"/>
    <x v="29"/>
    <s v="REF. CESTA BÃSICA "/>
    <x v="19"/>
    <x v="0"/>
    <x v="0"/>
    <n v="8005"/>
    <x v="23"/>
    <n v="80051"/>
    <s v="SEGURANÇA (Administrativo)"/>
    <x v="0"/>
    <x v="0"/>
    <x v="0"/>
    <x v="0"/>
    <x v="10"/>
    <x v="10"/>
  </r>
  <r>
    <x v="4"/>
    <s v="EMPORIO MEGA 100 COMERCIO DE ALIMENTOS S.A."/>
    <x v="0"/>
    <d v="2024-12-04T00:00:00"/>
    <d v="2024-12-21T00:00:00"/>
    <s v="'89662"/>
    <s v="1 | 2"/>
    <x v="9"/>
    <x v="0"/>
    <n v="-1276.5"/>
    <x v="139"/>
    <x v="137"/>
    <s v="REF. CESTA BÃSICA "/>
    <x v="10"/>
    <x v="2"/>
    <x v="0"/>
    <n v="7001"/>
    <x v="11"/>
    <n v="70017"/>
    <s v="OFICINA (Comum)"/>
    <x v="1"/>
    <x v="0"/>
    <x v="2"/>
    <x v="2"/>
    <x v="15"/>
    <x v="15"/>
  </r>
  <r>
    <x v="4"/>
    <s v="EMPORIO MEGA 100 COMERCIO DE ALIMENTOS S.A."/>
    <x v="0"/>
    <d v="2024-12-04T00:00:00"/>
    <d v="2024-12-21T00:00:00"/>
    <s v="'89662"/>
    <s v="1 | 2"/>
    <x v="9"/>
    <x v="0"/>
    <n v="-1276.5"/>
    <x v="139"/>
    <x v="137"/>
    <s v="REF. CESTA BÃSICA "/>
    <x v="6"/>
    <x v="2"/>
    <x v="0"/>
    <n v="7005"/>
    <x v="37"/>
    <n v="70057"/>
    <s v="MULTIPLAN (Comum)"/>
    <x v="1"/>
    <x v="0"/>
    <x v="2"/>
    <x v="2"/>
    <x v="15"/>
    <x v="15"/>
  </r>
  <r>
    <x v="4"/>
    <s v="EMPORIO MEGA 100 COMERCIO DE ALIMENTOS S.A."/>
    <x v="0"/>
    <d v="2024-12-04T00:00:00"/>
    <d v="2024-12-21T00:00:00"/>
    <s v="'89662"/>
    <s v="1 | 2"/>
    <x v="9"/>
    <x v="0"/>
    <n v="-1054.5"/>
    <x v="139"/>
    <x v="137"/>
    <s v="REF. CESTA BÃSICA "/>
    <x v="6"/>
    <x v="2"/>
    <x v="0"/>
    <n v="6001"/>
    <x v="6"/>
    <n v="60013"/>
    <s v="OPERACIONAL (Poli e Rollon)"/>
    <x v="1"/>
    <x v="0"/>
    <x v="2"/>
    <x v="2"/>
    <x v="15"/>
    <x v="15"/>
  </r>
  <r>
    <x v="4"/>
    <s v="EMPORIO MEGA 100 COMERCIO DE ALIMENTOS S.A."/>
    <x v="0"/>
    <d v="2024-12-04T00:00:00"/>
    <d v="2024-12-21T00:00:00"/>
    <s v="'89662"/>
    <s v="1 | 2"/>
    <x v="9"/>
    <x v="0"/>
    <n v="-1054.5"/>
    <x v="139"/>
    <x v="137"/>
    <s v="REF. CESTA BÃSICA "/>
    <x v="2"/>
    <x v="1"/>
    <x v="0"/>
    <n v="4004"/>
    <x v="2"/>
    <n v="40041"/>
    <s v="PATRIMÔNIO (Administrativo)"/>
    <x v="1"/>
    <x v="0"/>
    <x v="2"/>
    <x v="2"/>
    <x v="15"/>
    <x v="15"/>
  </r>
  <r>
    <x v="4"/>
    <s v="EMPORIO MEGA 100 COMERCIO DE ALIMENTOS S.A."/>
    <x v="0"/>
    <d v="2024-12-04T00:00:00"/>
    <d v="2024-12-21T00:00:00"/>
    <s v="'89662"/>
    <s v="1 | 2"/>
    <x v="9"/>
    <x v="0"/>
    <n v="-943.5"/>
    <x v="139"/>
    <x v="137"/>
    <s v="REF. CESTA BÃSICA "/>
    <x v="6"/>
    <x v="2"/>
    <x v="0"/>
    <n v="6001"/>
    <x v="6"/>
    <n v="60014"/>
    <s v="OPERACIONAL (Reciclável)"/>
    <x v="1"/>
    <x v="0"/>
    <x v="2"/>
    <x v="2"/>
    <x v="15"/>
    <x v="15"/>
  </r>
  <r>
    <x v="4"/>
    <s v="EMPORIO MEGA 100 COMERCIO DE ALIMENTOS S.A."/>
    <x v="0"/>
    <d v="2024-12-04T00:00:00"/>
    <d v="2024-12-21T00:00:00"/>
    <s v="'89662"/>
    <s v="1 | 2"/>
    <x v="9"/>
    <x v="0"/>
    <n v="-388.5"/>
    <x v="139"/>
    <x v="137"/>
    <s v="REF. CESTA BÃSICA "/>
    <x v="7"/>
    <x v="2"/>
    <x v="0"/>
    <n v="3008"/>
    <x v="26"/>
    <n v="30087"/>
    <s v="ALMOXARIFADO (Comum)"/>
    <x v="1"/>
    <x v="0"/>
    <x v="2"/>
    <x v="2"/>
    <x v="15"/>
    <x v="15"/>
  </r>
  <r>
    <x v="4"/>
    <s v="EMPORIO MEGA 100 COMERCIO DE ALIMENTOS S.A."/>
    <x v="0"/>
    <d v="2024-12-04T00:00:00"/>
    <d v="2024-12-21T00:00:00"/>
    <s v="'89662"/>
    <s v="1 | 2"/>
    <x v="9"/>
    <x v="0"/>
    <n v="-333"/>
    <x v="139"/>
    <x v="137"/>
    <s v="REF. CESTA BÃSICA "/>
    <x v="10"/>
    <x v="2"/>
    <x v="0"/>
    <n v="7003"/>
    <x v="14"/>
    <n v="70037"/>
    <s v="SERRALHERIA (Comum)"/>
    <x v="1"/>
    <x v="0"/>
    <x v="2"/>
    <x v="2"/>
    <x v="15"/>
    <x v="15"/>
  </r>
  <r>
    <x v="4"/>
    <s v="EMPORIO MEGA 100 COMERCIO DE ALIMENTOS S.A."/>
    <x v="0"/>
    <d v="2024-12-04T00:00:00"/>
    <d v="2024-12-21T00:00:00"/>
    <s v="'89662"/>
    <s v="1 | 2"/>
    <x v="9"/>
    <x v="0"/>
    <n v="-222"/>
    <x v="139"/>
    <x v="137"/>
    <s v="REF. CESTA BÃSICA "/>
    <x v="3"/>
    <x v="2"/>
    <x v="0"/>
    <n v="7004"/>
    <x v="3"/>
    <n v="70047"/>
    <s v="FÁBRICA CNTR (Comum)"/>
    <x v="1"/>
    <x v="0"/>
    <x v="2"/>
    <x v="2"/>
    <x v="15"/>
    <x v="15"/>
  </r>
  <r>
    <x v="4"/>
    <s v="EMPORIO MEGA 100 COMERCIO DE ALIMENTOS S.A."/>
    <x v="0"/>
    <d v="2024-12-04T00:00:00"/>
    <d v="2024-12-21T00:00:00"/>
    <s v="'89662"/>
    <s v="1 | 2"/>
    <x v="9"/>
    <x v="0"/>
    <n v="-166.5"/>
    <x v="139"/>
    <x v="137"/>
    <s v="REF. CESTA BÃSICA "/>
    <x v="2"/>
    <x v="2"/>
    <x v="0"/>
    <n v="5003"/>
    <x v="31"/>
    <n v="50037"/>
    <s v="LAVANDERIA (Comum)"/>
    <x v="1"/>
    <x v="0"/>
    <x v="2"/>
    <x v="2"/>
    <x v="15"/>
    <x v="15"/>
  </r>
  <r>
    <x v="4"/>
    <s v="EMPORIO MEGA 100 COMERCIO DE ALIMENTOS S.A."/>
    <x v="0"/>
    <d v="2024-12-04T00:00:00"/>
    <d v="2024-12-21T00:00:00"/>
    <s v="'89662"/>
    <s v="1 | 2"/>
    <x v="9"/>
    <x v="0"/>
    <n v="-166.5"/>
    <x v="139"/>
    <x v="137"/>
    <s v="REF. CESTA BÃSICA "/>
    <x v="2"/>
    <x v="2"/>
    <x v="0"/>
    <n v="7002"/>
    <x v="33"/>
    <n v="70027"/>
    <s v="LAVAGEM (Comum)"/>
    <x v="1"/>
    <x v="0"/>
    <x v="2"/>
    <x v="2"/>
    <x v="15"/>
    <x v="15"/>
  </r>
  <r>
    <x v="4"/>
    <s v="EMPORIO MEGA 100 COMERCIO DE ALIMENTOS S.A."/>
    <x v="0"/>
    <d v="2024-12-04T00:00:00"/>
    <d v="2024-12-21T00:00:00"/>
    <s v="'89662"/>
    <s v="1 | 2"/>
    <x v="9"/>
    <x v="0"/>
    <n v="0"/>
    <x v="139"/>
    <x v="137"/>
    <s v="REF. CESTA BÃSICA "/>
    <x v="6"/>
    <x v="2"/>
    <x v="0"/>
    <n v="6001"/>
    <x v="6"/>
    <n v="60017"/>
    <s v="OPERACIONAL (Comum)"/>
    <x v="1"/>
    <x v="0"/>
    <x v="2"/>
    <x v="2"/>
    <x v="15"/>
    <x v="15"/>
  </r>
  <r>
    <x v="4"/>
    <s v="EMPORIO MEGA 100 COMERCIO DE ALIMENTOS S.A."/>
    <x v="0"/>
    <d v="2024-12-04T00:00:00"/>
    <d v="2025-01-05T00:00:00"/>
    <s v="'89662"/>
    <s v="2 | 2"/>
    <x v="9"/>
    <x v="0"/>
    <n v="-10212"/>
    <x v="139"/>
    <x v="137"/>
    <s v="REF. CESTA BÃSICA "/>
    <x v="6"/>
    <x v="2"/>
    <x v="0"/>
    <n v="6001"/>
    <x v="6"/>
    <n v="60012"/>
    <s v="OPERACIONAL (Extraordinário)"/>
    <x v="1"/>
    <x v="0"/>
    <x v="2"/>
    <x v="2"/>
    <x v="15"/>
    <x v="15"/>
  </r>
  <r>
    <x v="4"/>
    <s v="EMPORIO MEGA 100 COMERCIO DE ALIMENTOS S.A."/>
    <x v="0"/>
    <d v="2024-12-04T00:00:00"/>
    <d v="2025-01-05T00:00:00"/>
    <s v="'89662"/>
    <s v="2 | 2"/>
    <x v="9"/>
    <x v="0"/>
    <n v="-1498.5"/>
    <x v="139"/>
    <x v="137"/>
    <s v="REF. CESTA BÃSICA "/>
    <x v="6"/>
    <x v="2"/>
    <x v="0"/>
    <n v="6001"/>
    <x v="6"/>
    <n v="60015"/>
    <s v="OPERACIONAL (Químico e Biológico)"/>
    <x v="1"/>
    <x v="0"/>
    <x v="2"/>
    <x v="2"/>
    <x v="15"/>
    <x v="15"/>
  </r>
  <r>
    <x v="4"/>
    <s v="EMPORIO MEGA 100 COMERCIO DE ALIMENTOS S.A."/>
    <x v="0"/>
    <d v="2024-12-04T00:00:00"/>
    <d v="2025-01-05T00:00:00"/>
    <s v="'89662"/>
    <s v="2 | 2"/>
    <x v="9"/>
    <x v="0"/>
    <n v="-1387.5"/>
    <x v="29"/>
    <x v="29"/>
    <s v="REF. CESTA BÃSICA "/>
    <x v="19"/>
    <x v="0"/>
    <x v="0"/>
    <n v="8005"/>
    <x v="23"/>
    <n v="80051"/>
    <s v="SEGURANÇA (Administrativo)"/>
    <x v="0"/>
    <x v="0"/>
    <x v="0"/>
    <x v="0"/>
    <x v="10"/>
    <x v="10"/>
  </r>
  <r>
    <x v="4"/>
    <s v="EMPORIO MEGA 100 COMERCIO DE ALIMENTOS S.A."/>
    <x v="0"/>
    <d v="2024-12-04T00:00:00"/>
    <d v="2025-01-05T00:00:00"/>
    <s v="'89662"/>
    <s v="2 | 2"/>
    <x v="9"/>
    <x v="0"/>
    <n v="-1276.5"/>
    <x v="139"/>
    <x v="137"/>
    <s v="REF. CESTA BÃSICA "/>
    <x v="10"/>
    <x v="2"/>
    <x v="0"/>
    <n v="7001"/>
    <x v="11"/>
    <n v="70017"/>
    <s v="OFICINA (Comum)"/>
    <x v="1"/>
    <x v="0"/>
    <x v="2"/>
    <x v="2"/>
    <x v="15"/>
    <x v="15"/>
  </r>
  <r>
    <x v="4"/>
    <s v="EMPORIO MEGA 100 COMERCIO DE ALIMENTOS S.A."/>
    <x v="0"/>
    <d v="2024-12-04T00:00:00"/>
    <d v="2025-01-05T00:00:00"/>
    <s v="'89662"/>
    <s v="2 | 2"/>
    <x v="9"/>
    <x v="0"/>
    <n v="-1276.5"/>
    <x v="139"/>
    <x v="137"/>
    <s v="REF. CESTA BÃSICA "/>
    <x v="6"/>
    <x v="2"/>
    <x v="0"/>
    <n v="7005"/>
    <x v="37"/>
    <n v="70057"/>
    <s v="MULTIPLAN (Comum)"/>
    <x v="1"/>
    <x v="0"/>
    <x v="2"/>
    <x v="2"/>
    <x v="15"/>
    <x v="15"/>
  </r>
  <r>
    <x v="4"/>
    <s v="EMPORIO MEGA 100 COMERCIO DE ALIMENTOS S.A."/>
    <x v="0"/>
    <d v="2024-12-04T00:00:00"/>
    <d v="2025-01-05T00:00:00"/>
    <s v="'89662"/>
    <s v="2 | 2"/>
    <x v="9"/>
    <x v="0"/>
    <n v="-1054.5"/>
    <x v="139"/>
    <x v="137"/>
    <s v="REF. CESTA BÃSICA "/>
    <x v="6"/>
    <x v="2"/>
    <x v="0"/>
    <n v="6001"/>
    <x v="6"/>
    <n v="60013"/>
    <s v="OPERACIONAL (Poli e Rollon)"/>
    <x v="1"/>
    <x v="0"/>
    <x v="2"/>
    <x v="2"/>
    <x v="15"/>
    <x v="15"/>
  </r>
  <r>
    <x v="4"/>
    <s v="EMPORIO MEGA 100 COMERCIO DE ALIMENTOS S.A."/>
    <x v="0"/>
    <d v="2024-12-04T00:00:00"/>
    <d v="2025-01-05T00:00:00"/>
    <s v="'89662"/>
    <s v="2 | 2"/>
    <x v="9"/>
    <x v="0"/>
    <n v="-1054.5"/>
    <x v="139"/>
    <x v="137"/>
    <s v="REF. CESTA BÃSICA "/>
    <x v="2"/>
    <x v="1"/>
    <x v="0"/>
    <n v="4004"/>
    <x v="2"/>
    <n v="40041"/>
    <s v="PATRIMÔNIO (Administrativo)"/>
    <x v="1"/>
    <x v="0"/>
    <x v="2"/>
    <x v="2"/>
    <x v="15"/>
    <x v="15"/>
  </r>
  <r>
    <x v="4"/>
    <s v="EMPORIO MEGA 100 COMERCIO DE ALIMENTOS S.A."/>
    <x v="0"/>
    <d v="2024-12-04T00:00:00"/>
    <d v="2025-01-05T00:00:00"/>
    <s v="'89662"/>
    <s v="2 | 2"/>
    <x v="9"/>
    <x v="0"/>
    <n v="-943.5"/>
    <x v="139"/>
    <x v="137"/>
    <s v="REF. CESTA BÃSICA "/>
    <x v="6"/>
    <x v="2"/>
    <x v="0"/>
    <n v="6001"/>
    <x v="6"/>
    <n v="60014"/>
    <s v="OPERACIONAL (Reciclável)"/>
    <x v="1"/>
    <x v="0"/>
    <x v="2"/>
    <x v="2"/>
    <x v="15"/>
    <x v="15"/>
  </r>
  <r>
    <x v="4"/>
    <s v="EMPORIO MEGA 100 COMERCIO DE ALIMENTOS S.A."/>
    <x v="0"/>
    <d v="2024-12-04T00:00:00"/>
    <d v="2025-01-05T00:00:00"/>
    <s v="'89662"/>
    <s v="2 | 2"/>
    <x v="9"/>
    <x v="0"/>
    <n v="-388.5"/>
    <x v="139"/>
    <x v="137"/>
    <s v="REF. CESTA BÃSICA "/>
    <x v="7"/>
    <x v="2"/>
    <x v="0"/>
    <n v="3008"/>
    <x v="26"/>
    <n v="30087"/>
    <s v="ALMOXARIFADO (Comum)"/>
    <x v="1"/>
    <x v="0"/>
    <x v="2"/>
    <x v="2"/>
    <x v="15"/>
    <x v="15"/>
  </r>
  <r>
    <x v="4"/>
    <s v="EMPORIO MEGA 100 COMERCIO DE ALIMENTOS S.A."/>
    <x v="0"/>
    <d v="2024-12-04T00:00:00"/>
    <d v="2025-01-05T00:00:00"/>
    <s v="'89662"/>
    <s v="2 | 2"/>
    <x v="9"/>
    <x v="0"/>
    <n v="-333"/>
    <x v="139"/>
    <x v="137"/>
    <s v="REF. CESTA BÃSICA "/>
    <x v="10"/>
    <x v="2"/>
    <x v="0"/>
    <n v="7003"/>
    <x v="14"/>
    <n v="70037"/>
    <s v="SERRALHERIA (Comum)"/>
    <x v="1"/>
    <x v="0"/>
    <x v="2"/>
    <x v="2"/>
    <x v="15"/>
    <x v="15"/>
  </r>
  <r>
    <x v="4"/>
    <s v="EMPORIO MEGA 100 COMERCIO DE ALIMENTOS S.A."/>
    <x v="0"/>
    <d v="2024-12-04T00:00:00"/>
    <d v="2025-01-05T00:00:00"/>
    <s v="'89662"/>
    <s v="2 | 2"/>
    <x v="9"/>
    <x v="0"/>
    <n v="-222"/>
    <x v="139"/>
    <x v="137"/>
    <s v="REF. CESTA BÃSICA "/>
    <x v="3"/>
    <x v="2"/>
    <x v="0"/>
    <n v="7004"/>
    <x v="3"/>
    <n v="70047"/>
    <s v="FÁBRICA CNTR (Comum)"/>
    <x v="1"/>
    <x v="0"/>
    <x v="2"/>
    <x v="2"/>
    <x v="15"/>
    <x v="15"/>
  </r>
  <r>
    <x v="4"/>
    <s v="EMPORIO MEGA 100 COMERCIO DE ALIMENTOS S.A."/>
    <x v="0"/>
    <d v="2024-12-04T00:00:00"/>
    <d v="2025-01-05T00:00:00"/>
    <s v="'89662"/>
    <s v="2 | 2"/>
    <x v="9"/>
    <x v="0"/>
    <n v="-166.5"/>
    <x v="139"/>
    <x v="137"/>
    <s v="REF. CESTA BÃSICA "/>
    <x v="2"/>
    <x v="2"/>
    <x v="0"/>
    <n v="5003"/>
    <x v="31"/>
    <n v="50037"/>
    <s v="LAVANDERIA (Comum)"/>
    <x v="1"/>
    <x v="0"/>
    <x v="2"/>
    <x v="2"/>
    <x v="15"/>
    <x v="15"/>
  </r>
  <r>
    <x v="4"/>
    <s v="EMPORIO MEGA 100 COMERCIO DE ALIMENTOS S.A."/>
    <x v="0"/>
    <d v="2024-12-04T00:00:00"/>
    <d v="2025-01-05T00:00:00"/>
    <s v="'89662"/>
    <s v="2 | 2"/>
    <x v="9"/>
    <x v="0"/>
    <n v="-166.5"/>
    <x v="139"/>
    <x v="137"/>
    <s v="REF. CESTA BÃSICA "/>
    <x v="2"/>
    <x v="2"/>
    <x v="0"/>
    <n v="7002"/>
    <x v="33"/>
    <n v="70027"/>
    <s v="LAVAGEM (Comum)"/>
    <x v="1"/>
    <x v="0"/>
    <x v="2"/>
    <x v="2"/>
    <x v="15"/>
    <x v="15"/>
  </r>
  <r>
    <x v="4"/>
    <s v="EMPORIO MEGA 100 COMERCIO DE ALIMENTOS S.A."/>
    <x v="0"/>
    <d v="2024-12-04T00:00:00"/>
    <d v="2025-01-05T00:00:00"/>
    <s v="'89662"/>
    <s v="2 | 2"/>
    <x v="9"/>
    <x v="0"/>
    <n v="0"/>
    <x v="139"/>
    <x v="137"/>
    <s v="REF. CESTA BÃSICA "/>
    <x v="6"/>
    <x v="2"/>
    <x v="0"/>
    <n v="6001"/>
    <x v="6"/>
    <n v="60017"/>
    <s v="OPERACIONAL (Comum)"/>
    <x v="1"/>
    <x v="0"/>
    <x v="2"/>
    <x v="2"/>
    <x v="15"/>
    <x v="15"/>
  </r>
  <r>
    <x v="4"/>
    <s v="EMPORIO MEGA 100 COMERCIO DE ALIMENTOS S.A."/>
    <x v="1"/>
    <d v="2025-01-09T00:00:00"/>
    <d v="2025-01-21T00:00:00"/>
    <s v="'092.098"/>
    <s v="1 | 2"/>
    <x v="9"/>
    <x v="0"/>
    <n v="-3330"/>
    <x v="139"/>
    <x v="137"/>
    <s v="REF. CESTA BÃSICA  - EKO"/>
    <x v="0"/>
    <x v="1"/>
    <x v="0"/>
    <n v="2001"/>
    <x v="0"/>
    <n v="20011"/>
    <s v="CORPORATIVO (Administrativo)"/>
    <x v="1"/>
    <x v="1"/>
    <x v="2"/>
    <x v="2"/>
    <x v="15"/>
    <x v="15"/>
  </r>
  <r>
    <x v="4"/>
    <s v="EMPORIO MEGA 100 COMERCIO DE ALIMENTOS S.A."/>
    <x v="1"/>
    <d v="2025-01-09T00:00:00"/>
    <d v="2025-01-21T00:00:00"/>
    <s v="'092.099"/>
    <s v="1 | 2"/>
    <x v="9"/>
    <x v="0"/>
    <n v="-6882"/>
    <x v="139"/>
    <x v="137"/>
    <s v="REF. CESTA BÃSICA "/>
    <x v="6"/>
    <x v="2"/>
    <x v="0"/>
    <n v="6001"/>
    <x v="6"/>
    <n v="60012"/>
    <s v="OPERACIONAL (Extraordinário)"/>
    <x v="1"/>
    <x v="1"/>
    <x v="2"/>
    <x v="2"/>
    <x v="15"/>
    <x v="15"/>
  </r>
  <r>
    <x v="4"/>
    <s v="EMPORIO MEGA 100 COMERCIO DE ALIMENTOS S.A."/>
    <x v="1"/>
    <d v="2025-01-09T00:00:00"/>
    <d v="2025-01-21T00:00:00"/>
    <s v="'092.099"/>
    <s v="1 | 2"/>
    <x v="9"/>
    <x v="0"/>
    <n v="-1387.5"/>
    <x v="139"/>
    <x v="137"/>
    <s v="REF. CESTA BÃSICA "/>
    <x v="6"/>
    <x v="2"/>
    <x v="0"/>
    <n v="6001"/>
    <x v="6"/>
    <n v="60015"/>
    <s v="OPERACIONAL (Químico e Biológico)"/>
    <x v="1"/>
    <x v="1"/>
    <x v="2"/>
    <x v="2"/>
    <x v="15"/>
    <x v="15"/>
  </r>
  <r>
    <x v="4"/>
    <s v="EMPORIO MEGA 100 COMERCIO DE ALIMENTOS S.A."/>
    <x v="1"/>
    <d v="2025-01-09T00:00:00"/>
    <d v="2025-01-21T00:00:00"/>
    <s v="'092.099"/>
    <s v="1 | 2"/>
    <x v="9"/>
    <x v="0"/>
    <n v="-1387.5"/>
    <x v="29"/>
    <x v="29"/>
    <s v="REF. CESTA BÃSICA "/>
    <x v="19"/>
    <x v="0"/>
    <x v="0"/>
    <n v="8005"/>
    <x v="23"/>
    <n v="80051"/>
    <s v="SEGURANÇA (Administrativo)"/>
    <x v="0"/>
    <x v="1"/>
    <x v="0"/>
    <x v="0"/>
    <x v="10"/>
    <x v="10"/>
  </r>
  <r>
    <x v="4"/>
    <s v="EMPORIO MEGA 100 COMERCIO DE ALIMENTOS S.A."/>
    <x v="1"/>
    <d v="2025-01-09T00:00:00"/>
    <d v="2025-01-21T00:00:00"/>
    <s v="'092.099"/>
    <s v="1 | 2"/>
    <x v="9"/>
    <x v="0"/>
    <n v="-1276.5"/>
    <x v="139"/>
    <x v="137"/>
    <s v="REF. CESTA BÃSICA "/>
    <x v="10"/>
    <x v="2"/>
    <x v="0"/>
    <n v="7001"/>
    <x v="11"/>
    <n v="70017"/>
    <s v="OFICINA (Comum)"/>
    <x v="1"/>
    <x v="1"/>
    <x v="2"/>
    <x v="2"/>
    <x v="15"/>
    <x v="15"/>
  </r>
  <r>
    <x v="4"/>
    <s v="EMPORIO MEGA 100 COMERCIO DE ALIMENTOS S.A."/>
    <x v="1"/>
    <d v="2025-01-09T00:00:00"/>
    <d v="2025-01-21T00:00:00"/>
    <s v="'092.099"/>
    <s v="1 | 2"/>
    <x v="9"/>
    <x v="0"/>
    <n v="-1276.5"/>
    <x v="139"/>
    <x v="137"/>
    <s v="REF. CESTA BÃSICA "/>
    <x v="6"/>
    <x v="2"/>
    <x v="0"/>
    <n v="6001"/>
    <x v="6"/>
    <n v="60013"/>
    <s v="OPERACIONAL (Poli e Rollon)"/>
    <x v="1"/>
    <x v="1"/>
    <x v="2"/>
    <x v="2"/>
    <x v="15"/>
    <x v="15"/>
  </r>
  <r>
    <x v="4"/>
    <s v="EMPORIO MEGA 100 COMERCIO DE ALIMENTOS S.A."/>
    <x v="1"/>
    <d v="2025-01-09T00:00:00"/>
    <d v="2025-01-21T00:00:00"/>
    <s v="'092.099"/>
    <s v="1 | 2"/>
    <x v="9"/>
    <x v="0"/>
    <n v="-1110"/>
    <x v="139"/>
    <x v="137"/>
    <s v="REF. CESTA BÃSICA "/>
    <x v="6"/>
    <x v="2"/>
    <x v="0"/>
    <n v="7005"/>
    <x v="37"/>
    <n v="70057"/>
    <s v="MULTIPLAN (Comum)"/>
    <x v="1"/>
    <x v="1"/>
    <x v="2"/>
    <x v="2"/>
    <x v="15"/>
    <x v="15"/>
  </r>
  <r>
    <x v="4"/>
    <s v="EMPORIO MEGA 100 COMERCIO DE ALIMENTOS S.A."/>
    <x v="1"/>
    <d v="2025-01-09T00:00:00"/>
    <d v="2025-01-21T00:00:00"/>
    <s v="'092.099"/>
    <s v="1 | 2"/>
    <x v="9"/>
    <x v="0"/>
    <n v="-999"/>
    <x v="139"/>
    <x v="137"/>
    <s v="REF. CESTA BÃSICA "/>
    <x v="2"/>
    <x v="1"/>
    <x v="0"/>
    <n v="4004"/>
    <x v="2"/>
    <n v="40041"/>
    <s v="PATRIMÔNIO (Administrativo)"/>
    <x v="1"/>
    <x v="1"/>
    <x v="2"/>
    <x v="2"/>
    <x v="15"/>
    <x v="15"/>
  </r>
  <r>
    <x v="4"/>
    <s v="EMPORIO MEGA 100 COMERCIO DE ALIMENTOS S.A."/>
    <x v="1"/>
    <d v="2025-01-09T00:00:00"/>
    <d v="2025-01-21T00:00:00"/>
    <s v="'092.099"/>
    <s v="1 | 2"/>
    <x v="9"/>
    <x v="0"/>
    <n v="-610.5"/>
    <x v="139"/>
    <x v="137"/>
    <s v="REF. CESTA BÃSICA "/>
    <x v="6"/>
    <x v="2"/>
    <x v="0"/>
    <n v="6001"/>
    <x v="6"/>
    <n v="60014"/>
    <s v="OPERACIONAL (Reciclável)"/>
    <x v="1"/>
    <x v="1"/>
    <x v="2"/>
    <x v="2"/>
    <x v="15"/>
    <x v="15"/>
  </r>
  <r>
    <x v="4"/>
    <s v="EMPORIO MEGA 100 COMERCIO DE ALIMENTOS S.A."/>
    <x v="1"/>
    <d v="2025-01-09T00:00:00"/>
    <d v="2025-01-21T00:00:00"/>
    <s v="'092.099"/>
    <s v="1 | 2"/>
    <x v="9"/>
    <x v="0"/>
    <n v="-555"/>
    <x v="139"/>
    <x v="137"/>
    <s v="REF. CESTA BÃSICA "/>
    <x v="3"/>
    <x v="2"/>
    <x v="0"/>
    <n v="7004"/>
    <x v="3"/>
    <n v="70047"/>
    <s v="FÁBRICA CNTR (Comum)"/>
    <x v="1"/>
    <x v="1"/>
    <x v="2"/>
    <x v="2"/>
    <x v="15"/>
    <x v="15"/>
  </r>
  <r>
    <x v="4"/>
    <s v="EMPORIO MEGA 100 COMERCIO DE ALIMENTOS S.A."/>
    <x v="1"/>
    <d v="2025-01-09T00:00:00"/>
    <d v="2025-01-21T00:00:00"/>
    <s v="'092.099"/>
    <s v="1 | 2"/>
    <x v="9"/>
    <x v="0"/>
    <n v="-388.5"/>
    <x v="139"/>
    <x v="137"/>
    <s v="REF. CESTA BÃSICA "/>
    <x v="7"/>
    <x v="2"/>
    <x v="0"/>
    <n v="3008"/>
    <x v="26"/>
    <n v="30087"/>
    <s v="ALMOXARIFADO (Comum)"/>
    <x v="1"/>
    <x v="1"/>
    <x v="2"/>
    <x v="2"/>
    <x v="15"/>
    <x v="15"/>
  </r>
  <r>
    <x v="4"/>
    <s v="EMPORIO MEGA 100 COMERCIO DE ALIMENTOS S.A."/>
    <x v="1"/>
    <d v="2025-01-09T00:00:00"/>
    <d v="2025-01-21T00:00:00"/>
    <s v="'092.099"/>
    <s v="1 | 2"/>
    <x v="9"/>
    <x v="0"/>
    <n v="-277.5"/>
    <x v="139"/>
    <x v="137"/>
    <s v="REF. CESTA BÃSICA "/>
    <x v="10"/>
    <x v="2"/>
    <x v="0"/>
    <n v="7003"/>
    <x v="14"/>
    <n v="70037"/>
    <s v="SERRALHERIA (Comum)"/>
    <x v="1"/>
    <x v="1"/>
    <x v="2"/>
    <x v="2"/>
    <x v="15"/>
    <x v="15"/>
  </r>
  <r>
    <x v="4"/>
    <s v="EMPORIO MEGA 100 COMERCIO DE ALIMENTOS S.A."/>
    <x v="1"/>
    <d v="2025-01-09T00:00:00"/>
    <d v="2025-01-21T00:00:00"/>
    <s v="'092.099"/>
    <s v="1 | 2"/>
    <x v="9"/>
    <x v="0"/>
    <n v="-222"/>
    <x v="139"/>
    <x v="137"/>
    <s v="REF. CESTA BÃSICA "/>
    <x v="2"/>
    <x v="2"/>
    <x v="0"/>
    <n v="5003"/>
    <x v="31"/>
    <n v="50037"/>
    <s v="LAVANDERIA (Comum)"/>
    <x v="1"/>
    <x v="1"/>
    <x v="2"/>
    <x v="2"/>
    <x v="15"/>
    <x v="15"/>
  </r>
  <r>
    <x v="4"/>
    <s v="EMPORIO MEGA 100 COMERCIO DE ALIMENTOS S.A."/>
    <x v="1"/>
    <d v="2025-01-09T00:00:00"/>
    <d v="2025-01-21T00:00:00"/>
    <s v="'092.099"/>
    <s v="1 | 2"/>
    <x v="9"/>
    <x v="0"/>
    <n v="-166.5"/>
    <x v="139"/>
    <x v="137"/>
    <s v="REF. CESTA BÃSICA "/>
    <x v="6"/>
    <x v="2"/>
    <x v="0"/>
    <n v="6001"/>
    <x v="6"/>
    <n v="60017"/>
    <s v="OPERACIONAL (Comum)"/>
    <x v="1"/>
    <x v="1"/>
    <x v="2"/>
    <x v="2"/>
    <x v="15"/>
    <x v="15"/>
  </r>
  <r>
    <x v="4"/>
    <s v="EMPORIO MEGA 100 COMERCIO DE ALIMENTOS S.A."/>
    <x v="1"/>
    <d v="2025-01-09T00:00:00"/>
    <d v="2025-01-21T00:00:00"/>
    <s v="'092.099"/>
    <s v="1 | 2"/>
    <x v="9"/>
    <x v="0"/>
    <n v="-111"/>
    <x v="139"/>
    <x v="137"/>
    <s v="REF. CESTA BÃSICA "/>
    <x v="2"/>
    <x v="2"/>
    <x v="0"/>
    <n v="7002"/>
    <x v="33"/>
    <n v="70027"/>
    <s v="LAVAGEM (Comum)"/>
    <x v="1"/>
    <x v="1"/>
    <x v="2"/>
    <x v="2"/>
    <x v="15"/>
    <x v="15"/>
  </r>
  <r>
    <x v="4"/>
    <s v="EMPORIO MEGA 100 COMERCIO DE ALIMENTOS S.A."/>
    <x v="1"/>
    <d v="2025-01-09T00:00:00"/>
    <d v="2025-02-04T00:00:00"/>
    <s v="'092.098"/>
    <s v="2 | 2"/>
    <x v="9"/>
    <x v="0"/>
    <n v="-3330"/>
    <x v="139"/>
    <x v="137"/>
    <s v="REF. CESTA BÃSICA  - EKO"/>
    <x v="0"/>
    <x v="1"/>
    <x v="0"/>
    <n v="2001"/>
    <x v="0"/>
    <n v="20011"/>
    <s v="CORPORATIVO (Administrativo)"/>
    <x v="1"/>
    <x v="1"/>
    <x v="2"/>
    <x v="2"/>
    <x v="15"/>
    <x v="15"/>
  </r>
  <r>
    <x v="4"/>
    <s v="EMPORIO MEGA 100 COMERCIO DE ALIMENTOS S.A."/>
    <x v="1"/>
    <d v="2025-01-09T00:00:00"/>
    <d v="2025-02-04T00:00:00"/>
    <s v="'092.099"/>
    <s v="2 | 2"/>
    <x v="9"/>
    <x v="0"/>
    <n v="-6882"/>
    <x v="139"/>
    <x v="137"/>
    <s v="REF. CESTA BÃSICA "/>
    <x v="6"/>
    <x v="2"/>
    <x v="0"/>
    <n v="6001"/>
    <x v="6"/>
    <n v="60012"/>
    <s v="OPERACIONAL (Extraordinário)"/>
    <x v="1"/>
    <x v="1"/>
    <x v="2"/>
    <x v="2"/>
    <x v="15"/>
    <x v="15"/>
  </r>
  <r>
    <x v="4"/>
    <s v="EMPORIO MEGA 100 COMERCIO DE ALIMENTOS S.A."/>
    <x v="1"/>
    <d v="2025-01-09T00:00:00"/>
    <d v="2025-02-04T00:00:00"/>
    <s v="'092.099"/>
    <s v="2 | 2"/>
    <x v="9"/>
    <x v="0"/>
    <n v="-1387.5"/>
    <x v="139"/>
    <x v="137"/>
    <s v="REF. CESTA BÃSICA "/>
    <x v="6"/>
    <x v="2"/>
    <x v="0"/>
    <n v="6001"/>
    <x v="6"/>
    <n v="60015"/>
    <s v="OPERACIONAL (Químico e Biológico)"/>
    <x v="1"/>
    <x v="1"/>
    <x v="2"/>
    <x v="2"/>
    <x v="15"/>
    <x v="15"/>
  </r>
  <r>
    <x v="4"/>
    <s v="EMPORIO MEGA 100 COMERCIO DE ALIMENTOS S.A."/>
    <x v="1"/>
    <d v="2025-01-09T00:00:00"/>
    <d v="2025-02-04T00:00:00"/>
    <s v="'092.099"/>
    <s v="2 | 2"/>
    <x v="9"/>
    <x v="0"/>
    <n v="-1387.5"/>
    <x v="29"/>
    <x v="29"/>
    <s v="REF. CESTA BÃSICA "/>
    <x v="19"/>
    <x v="0"/>
    <x v="0"/>
    <n v="8005"/>
    <x v="23"/>
    <n v="80051"/>
    <s v="SEGURANÇA (Administrativo)"/>
    <x v="0"/>
    <x v="1"/>
    <x v="0"/>
    <x v="0"/>
    <x v="10"/>
    <x v="10"/>
  </r>
  <r>
    <x v="4"/>
    <s v="EMPORIO MEGA 100 COMERCIO DE ALIMENTOS S.A."/>
    <x v="1"/>
    <d v="2025-01-09T00:00:00"/>
    <d v="2025-02-04T00:00:00"/>
    <s v="'092.099"/>
    <s v="2 | 2"/>
    <x v="9"/>
    <x v="0"/>
    <n v="-1276.5"/>
    <x v="139"/>
    <x v="137"/>
    <s v="REF. CESTA BÃSICA "/>
    <x v="10"/>
    <x v="2"/>
    <x v="0"/>
    <n v="7001"/>
    <x v="11"/>
    <n v="70017"/>
    <s v="OFICINA (Comum)"/>
    <x v="1"/>
    <x v="1"/>
    <x v="2"/>
    <x v="2"/>
    <x v="15"/>
    <x v="15"/>
  </r>
  <r>
    <x v="4"/>
    <s v="EMPORIO MEGA 100 COMERCIO DE ALIMENTOS S.A."/>
    <x v="1"/>
    <d v="2025-01-09T00:00:00"/>
    <d v="2025-02-04T00:00:00"/>
    <s v="'092.099"/>
    <s v="2 | 2"/>
    <x v="9"/>
    <x v="0"/>
    <n v="-1276.5"/>
    <x v="139"/>
    <x v="137"/>
    <s v="REF. CESTA BÃSICA "/>
    <x v="6"/>
    <x v="2"/>
    <x v="0"/>
    <n v="6001"/>
    <x v="6"/>
    <n v="60013"/>
    <s v="OPERACIONAL (Poli e Rollon)"/>
    <x v="1"/>
    <x v="1"/>
    <x v="2"/>
    <x v="2"/>
    <x v="15"/>
    <x v="15"/>
  </r>
  <r>
    <x v="4"/>
    <s v="EMPORIO MEGA 100 COMERCIO DE ALIMENTOS S.A."/>
    <x v="1"/>
    <d v="2025-01-09T00:00:00"/>
    <d v="2025-02-04T00:00:00"/>
    <s v="'092.099"/>
    <s v="2 | 2"/>
    <x v="9"/>
    <x v="0"/>
    <n v="-1110"/>
    <x v="139"/>
    <x v="137"/>
    <s v="REF. CESTA BÃSICA "/>
    <x v="6"/>
    <x v="2"/>
    <x v="0"/>
    <n v="7005"/>
    <x v="37"/>
    <n v="70057"/>
    <s v="MULTIPLAN (Comum)"/>
    <x v="1"/>
    <x v="1"/>
    <x v="2"/>
    <x v="2"/>
    <x v="15"/>
    <x v="15"/>
  </r>
  <r>
    <x v="4"/>
    <s v="EMPORIO MEGA 100 COMERCIO DE ALIMENTOS S.A."/>
    <x v="1"/>
    <d v="2025-01-09T00:00:00"/>
    <d v="2025-02-04T00:00:00"/>
    <s v="'092.099"/>
    <s v="2 | 2"/>
    <x v="9"/>
    <x v="0"/>
    <n v="-999"/>
    <x v="139"/>
    <x v="137"/>
    <s v="REF. CESTA BÃSICA "/>
    <x v="2"/>
    <x v="1"/>
    <x v="0"/>
    <n v="4004"/>
    <x v="2"/>
    <n v="40041"/>
    <s v="PATRIMÔNIO (Administrativo)"/>
    <x v="1"/>
    <x v="1"/>
    <x v="2"/>
    <x v="2"/>
    <x v="15"/>
    <x v="15"/>
  </r>
  <r>
    <x v="4"/>
    <s v="EMPORIO MEGA 100 COMERCIO DE ALIMENTOS S.A."/>
    <x v="1"/>
    <d v="2025-01-09T00:00:00"/>
    <d v="2025-02-04T00:00:00"/>
    <s v="'092.099"/>
    <s v="2 | 2"/>
    <x v="9"/>
    <x v="0"/>
    <n v="-610.5"/>
    <x v="139"/>
    <x v="137"/>
    <s v="REF. CESTA BÃSICA "/>
    <x v="6"/>
    <x v="2"/>
    <x v="0"/>
    <n v="6001"/>
    <x v="6"/>
    <n v="60014"/>
    <s v="OPERACIONAL (Reciclável)"/>
    <x v="1"/>
    <x v="1"/>
    <x v="2"/>
    <x v="2"/>
    <x v="15"/>
    <x v="15"/>
  </r>
  <r>
    <x v="4"/>
    <s v="EMPORIO MEGA 100 COMERCIO DE ALIMENTOS S.A."/>
    <x v="1"/>
    <d v="2025-01-09T00:00:00"/>
    <d v="2025-02-04T00:00:00"/>
    <s v="'092.099"/>
    <s v="2 | 2"/>
    <x v="9"/>
    <x v="0"/>
    <n v="-555"/>
    <x v="139"/>
    <x v="137"/>
    <s v="REF. CESTA BÃSICA "/>
    <x v="3"/>
    <x v="2"/>
    <x v="0"/>
    <n v="7004"/>
    <x v="3"/>
    <n v="70047"/>
    <s v="FÁBRICA CNTR (Comum)"/>
    <x v="1"/>
    <x v="1"/>
    <x v="2"/>
    <x v="2"/>
    <x v="15"/>
    <x v="15"/>
  </r>
  <r>
    <x v="4"/>
    <s v="EMPORIO MEGA 100 COMERCIO DE ALIMENTOS S.A."/>
    <x v="1"/>
    <d v="2025-01-09T00:00:00"/>
    <d v="2025-02-04T00:00:00"/>
    <s v="'092.099"/>
    <s v="2 | 2"/>
    <x v="9"/>
    <x v="0"/>
    <n v="-388.5"/>
    <x v="139"/>
    <x v="137"/>
    <s v="REF. CESTA BÃSICA "/>
    <x v="7"/>
    <x v="2"/>
    <x v="0"/>
    <n v="3008"/>
    <x v="26"/>
    <n v="30087"/>
    <s v="ALMOXARIFADO (Comum)"/>
    <x v="1"/>
    <x v="1"/>
    <x v="2"/>
    <x v="2"/>
    <x v="15"/>
    <x v="15"/>
  </r>
  <r>
    <x v="4"/>
    <s v="EMPORIO MEGA 100 COMERCIO DE ALIMENTOS S.A."/>
    <x v="1"/>
    <d v="2025-01-09T00:00:00"/>
    <d v="2025-02-04T00:00:00"/>
    <s v="'092.099"/>
    <s v="2 | 2"/>
    <x v="9"/>
    <x v="0"/>
    <n v="-277.5"/>
    <x v="139"/>
    <x v="137"/>
    <s v="REF. CESTA BÃSICA "/>
    <x v="10"/>
    <x v="2"/>
    <x v="0"/>
    <n v="7003"/>
    <x v="14"/>
    <n v="70037"/>
    <s v="SERRALHERIA (Comum)"/>
    <x v="1"/>
    <x v="1"/>
    <x v="2"/>
    <x v="2"/>
    <x v="15"/>
    <x v="15"/>
  </r>
  <r>
    <x v="4"/>
    <s v="EMPORIO MEGA 100 COMERCIO DE ALIMENTOS S.A."/>
    <x v="1"/>
    <d v="2025-01-09T00:00:00"/>
    <d v="2025-02-04T00:00:00"/>
    <s v="'092.099"/>
    <s v="2 | 2"/>
    <x v="9"/>
    <x v="0"/>
    <n v="-222"/>
    <x v="139"/>
    <x v="137"/>
    <s v="REF. CESTA BÃSICA "/>
    <x v="2"/>
    <x v="2"/>
    <x v="0"/>
    <n v="5003"/>
    <x v="31"/>
    <n v="50037"/>
    <s v="LAVANDERIA (Comum)"/>
    <x v="1"/>
    <x v="1"/>
    <x v="2"/>
    <x v="2"/>
    <x v="15"/>
    <x v="15"/>
  </r>
  <r>
    <x v="4"/>
    <s v="EMPORIO MEGA 100 COMERCIO DE ALIMENTOS S.A."/>
    <x v="1"/>
    <d v="2025-01-09T00:00:00"/>
    <d v="2025-02-04T00:00:00"/>
    <s v="'092.099"/>
    <s v="2 | 2"/>
    <x v="9"/>
    <x v="0"/>
    <n v="-166.5"/>
    <x v="139"/>
    <x v="137"/>
    <s v="REF. CESTA BÃSICA "/>
    <x v="6"/>
    <x v="2"/>
    <x v="0"/>
    <n v="6001"/>
    <x v="6"/>
    <n v="60017"/>
    <s v="OPERACIONAL (Comum)"/>
    <x v="1"/>
    <x v="1"/>
    <x v="2"/>
    <x v="2"/>
    <x v="15"/>
    <x v="15"/>
  </r>
  <r>
    <x v="4"/>
    <s v="EMPORIO MEGA 100 COMERCIO DE ALIMENTOS S.A."/>
    <x v="1"/>
    <d v="2025-01-09T00:00:00"/>
    <d v="2025-02-04T00:00:00"/>
    <s v="'092.099"/>
    <s v="2 | 2"/>
    <x v="9"/>
    <x v="0"/>
    <n v="-111"/>
    <x v="139"/>
    <x v="137"/>
    <s v="REF. CESTA BÃSICA "/>
    <x v="2"/>
    <x v="2"/>
    <x v="0"/>
    <n v="7002"/>
    <x v="33"/>
    <n v="70027"/>
    <s v="LAVAGEM (Comum)"/>
    <x v="1"/>
    <x v="1"/>
    <x v="2"/>
    <x v="2"/>
    <x v="15"/>
    <x v="15"/>
  </r>
  <r>
    <x v="4"/>
    <s v="EMPORIO MEGA 100 COMERCIO DE ALIMENTOS S.A."/>
    <x v="2"/>
    <d v="2025-02-03T00:00:00"/>
    <d v="2025-02-19T00:00:00"/>
    <s v="'93452"/>
    <s v="1 | 2"/>
    <x v="9"/>
    <x v="1"/>
    <n v="-6882"/>
    <x v="139"/>
    <x v="137"/>
    <s v="REF. CESTA BÃSICA "/>
    <x v="6"/>
    <x v="2"/>
    <x v="0"/>
    <n v="6001"/>
    <x v="6"/>
    <n v="60012"/>
    <s v="OPERACIONAL (Extraordinário)"/>
    <x v="1"/>
    <x v="1"/>
    <x v="2"/>
    <x v="2"/>
    <x v="15"/>
    <x v="15"/>
  </r>
  <r>
    <x v="4"/>
    <s v="EMPORIO MEGA 100 COMERCIO DE ALIMENTOS S.A."/>
    <x v="2"/>
    <d v="2025-02-03T00:00:00"/>
    <d v="2025-02-19T00:00:00"/>
    <s v="'93452"/>
    <s v="1 | 2"/>
    <x v="9"/>
    <x v="1"/>
    <n v="-1387.5"/>
    <x v="139"/>
    <x v="137"/>
    <s v="REF. CESTA BÃSICA "/>
    <x v="6"/>
    <x v="2"/>
    <x v="0"/>
    <n v="6001"/>
    <x v="6"/>
    <n v="60015"/>
    <s v="OPERACIONAL (Químico e Biológico)"/>
    <x v="1"/>
    <x v="1"/>
    <x v="2"/>
    <x v="2"/>
    <x v="15"/>
    <x v="15"/>
  </r>
  <r>
    <x v="4"/>
    <s v="EMPORIO MEGA 100 COMERCIO DE ALIMENTOS S.A."/>
    <x v="2"/>
    <d v="2025-02-03T00:00:00"/>
    <d v="2025-02-19T00:00:00"/>
    <s v="'93452"/>
    <s v="1 | 2"/>
    <x v="9"/>
    <x v="1"/>
    <n v="-1387.5"/>
    <x v="29"/>
    <x v="29"/>
    <s v="REF. CESTA BÃSICA "/>
    <x v="19"/>
    <x v="0"/>
    <x v="0"/>
    <n v="8005"/>
    <x v="23"/>
    <n v="80051"/>
    <s v="SEGURANÇA (Administrativo)"/>
    <x v="0"/>
    <x v="1"/>
    <x v="0"/>
    <x v="0"/>
    <x v="10"/>
    <x v="10"/>
  </r>
  <r>
    <x v="4"/>
    <s v="EMPORIO MEGA 100 COMERCIO DE ALIMENTOS S.A."/>
    <x v="2"/>
    <d v="2025-02-03T00:00:00"/>
    <d v="2025-02-19T00:00:00"/>
    <s v="'93452"/>
    <s v="1 | 2"/>
    <x v="9"/>
    <x v="1"/>
    <n v="-1276.5"/>
    <x v="139"/>
    <x v="137"/>
    <s v="REF. CESTA BÃSICA "/>
    <x v="10"/>
    <x v="2"/>
    <x v="0"/>
    <n v="7001"/>
    <x v="11"/>
    <n v="70017"/>
    <s v="OFICINA (Comum)"/>
    <x v="1"/>
    <x v="1"/>
    <x v="2"/>
    <x v="2"/>
    <x v="15"/>
    <x v="15"/>
  </r>
  <r>
    <x v="4"/>
    <s v="EMPORIO MEGA 100 COMERCIO DE ALIMENTOS S.A."/>
    <x v="2"/>
    <d v="2025-02-03T00:00:00"/>
    <d v="2025-02-19T00:00:00"/>
    <s v="'93452"/>
    <s v="1 | 2"/>
    <x v="9"/>
    <x v="1"/>
    <n v="-1276.5"/>
    <x v="139"/>
    <x v="137"/>
    <s v="REF. CESTA BÃSICA "/>
    <x v="6"/>
    <x v="2"/>
    <x v="0"/>
    <n v="6001"/>
    <x v="6"/>
    <n v="60013"/>
    <s v="OPERACIONAL (Poli e Rollon)"/>
    <x v="1"/>
    <x v="1"/>
    <x v="2"/>
    <x v="2"/>
    <x v="15"/>
    <x v="15"/>
  </r>
  <r>
    <x v="4"/>
    <s v="EMPORIO MEGA 100 COMERCIO DE ALIMENTOS S.A."/>
    <x v="2"/>
    <d v="2025-02-03T00:00:00"/>
    <d v="2025-02-19T00:00:00"/>
    <s v="'93452"/>
    <s v="1 | 2"/>
    <x v="9"/>
    <x v="1"/>
    <n v="-1110"/>
    <x v="139"/>
    <x v="137"/>
    <s v="REF. CESTA BÃSICA "/>
    <x v="6"/>
    <x v="2"/>
    <x v="0"/>
    <n v="7005"/>
    <x v="37"/>
    <n v="70057"/>
    <s v="MULTIPLAN (Comum)"/>
    <x v="1"/>
    <x v="1"/>
    <x v="2"/>
    <x v="2"/>
    <x v="15"/>
    <x v="15"/>
  </r>
  <r>
    <x v="4"/>
    <s v="EMPORIO MEGA 100 COMERCIO DE ALIMENTOS S.A."/>
    <x v="2"/>
    <d v="2025-02-03T00:00:00"/>
    <d v="2025-02-19T00:00:00"/>
    <s v="'93452"/>
    <s v="1 | 2"/>
    <x v="9"/>
    <x v="1"/>
    <n v="-999"/>
    <x v="139"/>
    <x v="137"/>
    <s v="REF. CESTA BÃSICA "/>
    <x v="2"/>
    <x v="1"/>
    <x v="0"/>
    <n v="4004"/>
    <x v="2"/>
    <n v="40041"/>
    <s v="PATRIMÔNIO (Administrativo)"/>
    <x v="1"/>
    <x v="1"/>
    <x v="2"/>
    <x v="2"/>
    <x v="15"/>
    <x v="15"/>
  </r>
  <r>
    <x v="4"/>
    <s v="EMPORIO MEGA 100 COMERCIO DE ALIMENTOS S.A."/>
    <x v="2"/>
    <d v="2025-02-03T00:00:00"/>
    <d v="2025-02-19T00:00:00"/>
    <s v="'93452"/>
    <s v="1 | 2"/>
    <x v="9"/>
    <x v="1"/>
    <n v="-610.5"/>
    <x v="139"/>
    <x v="137"/>
    <s v="REF. CESTA BÃSICA "/>
    <x v="6"/>
    <x v="2"/>
    <x v="0"/>
    <n v="6001"/>
    <x v="6"/>
    <n v="60014"/>
    <s v="OPERACIONAL (Reciclável)"/>
    <x v="1"/>
    <x v="1"/>
    <x v="2"/>
    <x v="2"/>
    <x v="15"/>
    <x v="15"/>
  </r>
  <r>
    <x v="4"/>
    <s v="EMPORIO MEGA 100 COMERCIO DE ALIMENTOS S.A."/>
    <x v="2"/>
    <d v="2025-02-03T00:00:00"/>
    <d v="2025-02-19T00:00:00"/>
    <s v="'93452"/>
    <s v="1 | 2"/>
    <x v="9"/>
    <x v="1"/>
    <n v="-555"/>
    <x v="139"/>
    <x v="137"/>
    <s v="REF. CESTA BÃSICA "/>
    <x v="3"/>
    <x v="2"/>
    <x v="0"/>
    <n v="7004"/>
    <x v="3"/>
    <n v="70047"/>
    <s v="FÁBRICA CNTR (Comum)"/>
    <x v="1"/>
    <x v="1"/>
    <x v="2"/>
    <x v="2"/>
    <x v="15"/>
    <x v="15"/>
  </r>
  <r>
    <x v="4"/>
    <s v="EMPORIO MEGA 100 COMERCIO DE ALIMENTOS S.A."/>
    <x v="2"/>
    <d v="2025-02-03T00:00:00"/>
    <d v="2025-02-19T00:00:00"/>
    <s v="'93452"/>
    <s v="1 | 2"/>
    <x v="9"/>
    <x v="1"/>
    <n v="-388.5"/>
    <x v="139"/>
    <x v="137"/>
    <s v="REF. CESTA BÃSICA "/>
    <x v="7"/>
    <x v="2"/>
    <x v="0"/>
    <n v="3008"/>
    <x v="26"/>
    <n v="30087"/>
    <s v="ALMOXARIFADO (Comum)"/>
    <x v="1"/>
    <x v="1"/>
    <x v="2"/>
    <x v="2"/>
    <x v="15"/>
    <x v="15"/>
  </r>
  <r>
    <x v="4"/>
    <s v="EMPORIO MEGA 100 COMERCIO DE ALIMENTOS S.A."/>
    <x v="2"/>
    <d v="2025-02-03T00:00:00"/>
    <d v="2025-02-19T00:00:00"/>
    <s v="'93452"/>
    <s v="1 | 2"/>
    <x v="9"/>
    <x v="1"/>
    <n v="-277.5"/>
    <x v="139"/>
    <x v="137"/>
    <s v="REF. CESTA BÃSICA "/>
    <x v="10"/>
    <x v="2"/>
    <x v="0"/>
    <n v="7003"/>
    <x v="14"/>
    <n v="70037"/>
    <s v="SERRALHERIA (Comum)"/>
    <x v="1"/>
    <x v="1"/>
    <x v="2"/>
    <x v="2"/>
    <x v="15"/>
    <x v="15"/>
  </r>
  <r>
    <x v="4"/>
    <s v="EMPORIO MEGA 100 COMERCIO DE ALIMENTOS S.A."/>
    <x v="2"/>
    <d v="2025-02-03T00:00:00"/>
    <d v="2025-02-19T00:00:00"/>
    <s v="'93452"/>
    <s v="1 | 2"/>
    <x v="9"/>
    <x v="1"/>
    <n v="-222"/>
    <x v="139"/>
    <x v="137"/>
    <s v="REF. CESTA BÃSICA "/>
    <x v="2"/>
    <x v="2"/>
    <x v="0"/>
    <n v="5003"/>
    <x v="31"/>
    <n v="50037"/>
    <s v="LAVANDERIA (Comum)"/>
    <x v="1"/>
    <x v="1"/>
    <x v="2"/>
    <x v="2"/>
    <x v="15"/>
    <x v="15"/>
  </r>
  <r>
    <x v="4"/>
    <s v="EMPORIO MEGA 100 COMERCIO DE ALIMENTOS S.A."/>
    <x v="2"/>
    <d v="2025-02-03T00:00:00"/>
    <d v="2025-02-19T00:00:00"/>
    <s v="'93452"/>
    <s v="1 | 2"/>
    <x v="9"/>
    <x v="1"/>
    <n v="-166.5"/>
    <x v="139"/>
    <x v="137"/>
    <s v="REF. CESTA BÃSICA "/>
    <x v="6"/>
    <x v="2"/>
    <x v="0"/>
    <n v="6001"/>
    <x v="6"/>
    <n v="60017"/>
    <s v="OPERACIONAL (Comum)"/>
    <x v="1"/>
    <x v="1"/>
    <x v="2"/>
    <x v="2"/>
    <x v="15"/>
    <x v="15"/>
  </r>
  <r>
    <x v="4"/>
    <s v="EMPORIO MEGA 100 COMERCIO DE ALIMENTOS S.A."/>
    <x v="2"/>
    <d v="2025-02-03T00:00:00"/>
    <d v="2025-02-19T00:00:00"/>
    <s v="'93452"/>
    <s v="1 | 2"/>
    <x v="9"/>
    <x v="1"/>
    <n v="-111"/>
    <x v="139"/>
    <x v="137"/>
    <s v="REF. CESTA BÃSICA "/>
    <x v="2"/>
    <x v="2"/>
    <x v="0"/>
    <n v="7002"/>
    <x v="33"/>
    <n v="70027"/>
    <s v="LAVAGEM (Comum)"/>
    <x v="1"/>
    <x v="1"/>
    <x v="2"/>
    <x v="2"/>
    <x v="15"/>
    <x v="15"/>
  </r>
  <r>
    <x v="4"/>
    <s v="EMPORIO MEGA 100 COMERCIO DE ALIMENTOS S.A."/>
    <x v="2"/>
    <d v="2025-02-03T00:00:00"/>
    <d v="2025-02-19T00:00:00"/>
    <s v="'93454"/>
    <s v="1 | 2"/>
    <x v="9"/>
    <x v="1"/>
    <n v="-2220"/>
    <x v="139"/>
    <x v="137"/>
    <s v="REF. CESTA BÃSICA  - JPA"/>
    <x v="0"/>
    <x v="1"/>
    <x v="0"/>
    <n v="2001"/>
    <x v="0"/>
    <n v="20011"/>
    <s v="CORPORATIVO (Administrativo)"/>
    <x v="1"/>
    <x v="1"/>
    <x v="2"/>
    <x v="2"/>
    <x v="15"/>
    <x v="15"/>
  </r>
  <r>
    <x v="4"/>
    <s v="EMPORIO MEGA 100 COMERCIO DE ALIMENTOS S.A."/>
    <x v="2"/>
    <d v="2025-02-03T00:00:00"/>
    <d v="2025-03-06T00:00:00"/>
    <s v="'93452"/>
    <s v="2 | 2"/>
    <x v="9"/>
    <x v="1"/>
    <n v="-6882"/>
    <x v="139"/>
    <x v="137"/>
    <s v="REF. CESTA BÃSICA "/>
    <x v="6"/>
    <x v="2"/>
    <x v="0"/>
    <n v="6001"/>
    <x v="6"/>
    <n v="60012"/>
    <s v="OPERACIONAL (Extraordinário)"/>
    <x v="1"/>
    <x v="1"/>
    <x v="2"/>
    <x v="2"/>
    <x v="15"/>
    <x v="15"/>
  </r>
  <r>
    <x v="4"/>
    <s v="EMPORIO MEGA 100 COMERCIO DE ALIMENTOS S.A."/>
    <x v="2"/>
    <d v="2025-02-03T00:00:00"/>
    <d v="2025-03-06T00:00:00"/>
    <s v="'93452"/>
    <s v="2 | 2"/>
    <x v="9"/>
    <x v="1"/>
    <n v="-1387.5"/>
    <x v="139"/>
    <x v="137"/>
    <s v="REF. CESTA BÃSICA "/>
    <x v="6"/>
    <x v="2"/>
    <x v="0"/>
    <n v="6001"/>
    <x v="6"/>
    <n v="60015"/>
    <s v="OPERACIONAL (Químico e Biológico)"/>
    <x v="1"/>
    <x v="1"/>
    <x v="2"/>
    <x v="2"/>
    <x v="15"/>
    <x v="15"/>
  </r>
  <r>
    <x v="4"/>
    <s v="EMPORIO MEGA 100 COMERCIO DE ALIMENTOS S.A."/>
    <x v="2"/>
    <d v="2025-02-03T00:00:00"/>
    <d v="2025-03-06T00:00:00"/>
    <s v="'93452"/>
    <s v="2 | 2"/>
    <x v="9"/>
    <x v="1"/>
    <n v="-1387.5"/>
    <x v="29"/>
    <x v="29"/>
    <s v="REF. CESTA BÃSICA "/>
    <x v="19"/>
    <x v="0"/>
    <x v="0"/>
    <n v="8005"/>
    <x v="23"/>
    <n v="80051"/>
    <s v="SEGURANÇA (Administrativo)"/>
    <x v="0"/>
    <x v="1"/>
    <x v="0"/>
    <x v="0"/>
    <x v="10"/>
    <x v="10"/>
  </r>
  <r>
    <x v="4"/>
    <s v="EMPORIO MEGA 100 COMERCIO DE ALIMENTOS S.A."/>
    <x v="2"/>
    <d v="2025-02-03T00:00:00"/>
    <d v="2025-03-06T00:00:00"/>
    <s v="'93452"/>
    <s v="2 | 2"/>
    <x v="9"/>
    <x v="1"/>
    <n v="-1276.5"/>
    <x v="139"/>
    <x v="137"/>
    <s v="REF. CESTA BÃSICA "/>
    <x v="10"/>
    <x v="2"/>
    <x v="0"/>
    <n v="7001"/>
    <x v="11"/>
    <n v="70017"/>
    <s v="OFICINA (Comum)"/>
    <x v="1"/>
    <x v="1"/>
    <x v="2"/>
    <x v="2"/>
    <x v="15"/>
    <x v="15"/>
  </r>
  <r>
    <x v="4"/>
    <s v="EMPORIO MEGA 100 COMERCIO DE ALIMENTOS S.A."/>
    <x v="2"/>
    <d v="2025-02-03T00:00:00"/>
    <d v="2025-03-06T00:00:00"/>
    <s v="'93452"/>
    <s v="2 | 2"/>
    <x v="9"/>
    <x v="1"/>
    <n v="-1276.5"/>
    <x v="139"/>
    <x v="137"/>
    <s v="REF. CESTA BÃSICA "/>
    <x v="6"/>
    <x v="2"/>
    <x v="0"/>
    <n v="6001"/>
    <x v="6"/>
    <n v="60013"/>
    <s v="OPERACIONAL (Poli e Rollon)"/>
    <x v="1"/>
    <x v="1"/>
    <x v="2"/>
    <x v="2"/>
    <x v="15"/>
    <x v="15"/>
  </r>
  <r>
    <x v="4"/>
    <s v="EMPORIO MEGA 100 COMERCIO DE ALIMENTOS S.A."/>
    <x v="2"/>
    <d v="2025-02-03T00:00:00"/>
    <d v="2025-03-06T00:00:00"/>
    <s v="'93452"/>
    <s v="2 | 2"/>
    <x v="9"/>
    <x v="1"/>
    <n v="-1110"/>
    <x v="139"/>
    <x v="137"/>
    <s v="REF. CESTA BÃSICA "/>
    <x v="6"/>
    <x v="2"/>
    <x v="0"/>
    <n v="7005"/>
    <x v="37"/>
    <n v="70057"/>
    <s v="MULTIPLAN (Comum)"/>
    <x v="1"/>
    <x v="1"/>
    <x v="2"/>
    <x v="2"/>
    <x v="15"/>
    <x v="15"/>
  </r>
  <r>
    <x v="4"/>
    <s v="EMPORIO MEGA 100 COMERCIO DE ALIMENTOS S.A."/>
    <x v="2"/>
    <d v="2025-02-03T00:00:00"/>
    <d v="2025-03-06T00:00:00"/>
    <s v="'93452"/>
    <s v="2 | 2"/>
    <x v="9"/>
    <x v="1"/>
    <n v="-999"/>
    <x v="139"/>
    <x v="137"/>
    <s v="REF. CESTA BÃSICA "/>
    <x v="2"/>
    <x v="1"/>
    <x v="0"/>
    <n v="4004"/>
    <x v="2"/>
    <n v="40041"/>
    <s v="PATRIMÔNIO (Administrativo)"/>
    <x v="1"/>
    <x v="1"/>
    <x v="2"/>
    <x v="2"/>
    <x v="15"/>
    <x v="15"/>
  </r>
  <r>
    <x v="4"/>
    <s v="EMPORIO MEGA 100 COMERCIO DE ALIMENTOS S.A."/>
    <x v="2"/>
    <d v="2025-02-03T00:00:00"/>
    <d v="2025-03-06T00:00:00"/>
    <s v="'93452"/>
    <s v="2 | 2"/>
    <x v="9"/>
    <x v="1"/>
    <n v="-610.5"/>
    <x v="139"/>
    <x v="137"/>
    <s v="REF. CESTA BÃSICA "/>
    <x v="6"/>
    <x v="2"/>
    <x v="0"/>
    <n v="6001"/>
    <x v="6"/>
    <n v="60014"/>
    <s v="OPERACIONAL (Reciclável)"/>
    <x v="1"/>
    <x v="1"/>
    <x v="2"/>
    <x v="2"/>
    <x v="15"/>
    <x v="15"/>
  </r>
  <r>
    <x v="4"/>
    <s v="EMPORIO MEGA 100 COMERCIO DE ALIMENTOS S.A."/>
    <x v="2"/>
    <d v="2025-02-03T00:00:00"/>
    <d v="2025-03-06T00:00:00"/>
    <s v="'93452"/>
    <s v="2 | 2"/>
    <x v="9"/>
    <x v="1"/>
    <n v="-555"/>
    <x v="139"/>
    <x v="137"/>
    <s v="REF. CESTA BÃSICA "/>
    <x v="3"/>
    <x v="2"/>
    <x v="0"/>
    <n v="7004"/>
    <x v="3"/>
    <n v="70047"/>
    <s v="FÁBRICA CNTR (Comum)"/>
    <x v="1"/>
    <x v="1"/>
    <x v="2"/>
    <x v="2"/>
    <x v="15"/>
    <x v="15"/>
  </r>
  <r>
    <x v="4"/>
    <s v="EMPORIO MEGA 100 COMERCIO DE ALIMENTOS S.A."/>
    <x v="2"/>
    <d v="2025-02-03T00:00:00"/>
    <d v="2025-03-06T00:00:00"/>
    <s v="'93452"/>
    <s v="2 | 2"/>
    <x v="9"/>
    <x v="1"/>
    <n v="-388.5"/>
    <x v="139"/>
    <x v="137"/>
    <s v="REF. CESTA BÃSICA "/>
    <x v="7"/>
    <x v="2"/>
    <x v="0"/>
    <n v="3008"/>
    <x v="26"/>
    <n v="30087"/>
    <s v="ALMOXARIFADO (Comum)"/>
    <x v="1"/>
    <x v="1"/>
    <x v="2"/>
    <x v="2"/>
    <x v="15"/>
    <x v="15"/>
  </r>
  <r>
    <x v="4"/>
    <s v="EMPORIO MEGA 100 COMERCIO DE ALIMENTOS S.A."/>
    <x v="2"/>
    <d v="2025-02-03T00:00:00"/>
    <d v="2025-03-06T00:00:00"/>
    <s v="'93452"/>
    <s v="2 | 2"/>
    <x v="9"/>
    <x v="1"/>
    <n v="-277.5"/>
    <x v="139"/>
    <x v="137"/>
    <s v="REF. CESTA BÃSICA "/>
    <x v="10"/>
    <x v="2"/>
    <x v="0"/>
    <n v="7003"/>
    <x v="14"/>
    <n v="70037"/>
    <s v="SERRALHERIA (Comum)"/>
    <x v="1"/>
    <x v="1"/>
    <x v="2"/>
    <x v="2"/>
    <x v="15"/>
    <x v="15"/>
  </r>
  <r>
    <x v="4"/>
    <s v="EMPORIO MEGA 100 COMERCIO DE ALIMENTOS S.A."/>
    <x v="2"/>
    <d v="2025-02-03T00:00:00"/>
    <d v="2025-03-06T00:00:00"/>
    <s v="'93452"/>
    <s v="2 | 2"/>
    <x v="9"/>
    <x v="1"/>
    <n v="-222"/>
    <x v="139"/>
    <x v="137"/>
    <s v="REF. CESTA BÃSICA "/>
    <x v="2"/>
    <x v="2"/>
    <x v="0"/>
    <n v="5003"/>
    <x v="31"/>
    <n v="50037"/>
    <s v="LAVANDERIA (Comum)"/>
    <x v="1"/>
    <x v="1"/>
    <x v="2"/>
    <x v="2"/>
    <x v="15"/>
    <x v="15"/>
  </r>
  <r>
    <x v="4"/>
    <s v="EMPORIO MEGA 100 COMERCIO DE ALIMENTOS S.A."/>
    <x v="2"/>
    <d v="2025-02-03T00:00:00"/>
    <d v="2025-03-06T00:00:00"/>
    <s v="'93452"/>
    <s v="2 | 2"/>
    <x v="9"/>
    <x v="1"/>
    <n v="-166.5"/>
    <x v="139"/>
    <x v="137"/>
    <s v="REF. CESTA BÃSICA "/>
    <x v="6"/>
    <x v="2"/>
    <x v="0"/>
    <n v="6001"/>
    <x v="6"/>
    <n v="60017"/>
    <s v="OPERACIONAL (Comum)"/>
    <x v="1"/>
    <x v="1"/>
    <x v="2"/>
    <x v="2"/>
    <x v="15"/>
    <x v="15"/>
  </r>
  <r>
    <x v="4"/>
    <s v="EMPORIO MEGA 100 COMERCIO DE ALIMENTOS S.A."/>
    <x v="2"/>
    <d v="2025-02-03T00:00:00"/>
    <d v="2025-03-06T00:00:00"/>
    <s v="'93452"/>
    <s v="2 | 2"/>
    <x v="9"/>
    <x v="1"/>
    <n v="-111"/>
    <x v="139"/>
    <x v="137"/>
    <s v="REF. CESTA BÃSICA "/>
    <x v="2"/>
    <x v="2"/>
    <x v="0"/>
    <n v="7002"/>
    <x v="33"/>
    <n v="70027"/>
    <s v="LAVAGEM (Comum)"/>
    <x v="1"/>
    <x v="1"/>
    <x v="2"/>
    <x v="2"/>
    <x v="15"/>
    <x v="15"/>
  </r>
  <r>
    <x v="4"/>
    <s v="EMPORIO MEGA 100 COMERCIO DE ALIMENTOS S.A."/>
    <x v="2"/>
    <d v="2025-02-03T00:00:00"/>
    <d v="2025-03-06T00:00:00"/>
    <s v="'93454"/>
    <s v="2 | 2"/>
    <x v="9"/>
    <x v="1"/>
    <n v="-2220"/>
    <x v="139"/>
    <x v="137"/>
    <s v="REF. CESTA BÃSICA  - JPA"/>
    <x v="0"/>
    <x v="1"/>
    <x v="0"/>
    <n v="2001"/>
    <x v="0"/>
    <n v="20011"/>
    <s v="CORPORATIVO (Administrativo)"/>
    <x v="1"/>
    <x v="1"/>
    <x v="2"/>
    <x v="2"/>
    <x v="15"/>
    <x v="15"/>
  </r>
  <r>
    <x v="4"/>
    <s v="EMPRESA BRASILEIRA DE CORREIOS E TELEGRAFOS"/>
    <x v="4"/>
    <d v="2024-01-04T00:00:00"/>
    <d v="2024-01-15T00:00:00"/>
    <s v="'1021875"/>
    <s v="1 | 1"/>
    <x v="7"/>
    <x v="0"/>
    <n v="-23.39"/>
    <x v="134"/>
    <x v="132"/>
    <s v="REF. TELEGRAMA  (N PEDIDO :  6765329) REF. JANEIRO/2024"/>
    <x v="4"/>
    <x v="0"/>
    <x v="0"/>
    <n v="8002"/>
    <x v="4"/>
    <n v="80021"/>
    <s v="JURÍDICO (Administrativo)"/>
    <x v="0"/>
    <x v="1"/>
    <x v="0"/>
    <x v="0"/>
    <x v="10"/>
    <x v="10"/>
  </r>
  <r>
    <x v="4"/>
    <s v="EMPRESA BRASILEIRA DE CORREIOS E TELEGRAFOS"/>
    <x v="4"/>
    <d v="2024-01-04T00:00:00"/>
    <d v="2024-01-15T00:00:00"/>
    <s v="'1021876"/>
    <s v="1 | 1"/>
    <x v="7"/>
    <x v="0"/>
    <n v="-23.39"/>
    <x v="134"/>
    <x v="132"/>
    <s v="REF. TELEGRAMA  (N PEDIDO :  6765208) REF. JANEIRO/2024"/>
    <x v="4"/>
    <x v="0"/>
    <x v="0"/>
    <n v="8002"/>
    <x v="4"/>
    <n v="80021"/>
    <s v="JURÍDICO (Administrativo)"/>
    <x v="0"/>
    <x v="1"/>
    <x v="0"/>
    <x v="0"/>
    <x v="10"/>
    <x v="10"/>
  </r>
  <r>
    <x v="4"/>
    <s v="EMPRESA BRASILEIRA DE CORREIOS E TELEGRAFOS"/>
    <x v="4"/>
    <d v="2024-01-04T00:00:00"/>
    <d v="2024-01-15T00:00:00"/>
    <s v="'1021877"/>
    <s v="1 | 1"/>
    <x v="7"/>
    <x v="0"/>
    <n v="-23.39"/>
    <x v="134"/>
    <x v="132"/>
    <s v="REF. TELEGRAMA  (N PEDIDO :  6765223) REF. JANEIRO/2024"/>
    <x v="4"/>
    <x v="0"/>
    <x v="0"/>
    <n v="8002"/>
    <x v="4"/>
    <n v="80021"/>
    <s v="JURÍDICO (Administrativo)"/>
    <x v="0"/>
    <x v="1"/>
    <x v="0"/>
    <x v="0"/>
    <x v="10"/>
    <x v="10"/>
  </r>
  <r>
    <x v="4"/>
    <s v="EMPRESA BRASILEIRA DE CORREIOS E TELEGRAFOS"/>
    <x v="4"/>
    <d v="2024-01-04T00:00:00"/>
    <d v="2024-01-15T00:00:00"/>
    <s v="'1021878"/>
    <s v="1 | 1"/>
    <x v="7"/>
    <x v="0"/>
    <n v="-23.39"/>
    <x v="134"/>
    <x v="132"/>
    <s v="REF. TELEGRAMA  (N PEDIDO :  6765347) REF. JANEIRO/2024"/>
    <x v="4"/>
    <x v="0"/>
    <x v="0"/>
    <n v="8002"/>
    <x v="4"/>
    <n v="80021"/>
    <s v="JURÍDICO (Administrativo)"/>
    <x v="0"/>
    <x v="1"/>
    <x v="0"/>
    <x v="0"/>
    <x v="10"/>
    <x v="10"/>
  </r>
  <r>
    <x v="4"/>
    <s v="EMPRESA BRASILEIRA DE CORREIOS E TELEGRAFOS"/>
    <x v="4"/>
    <d v="2024-01-19T00:00:00"/>
    <d v="2024-02-15T00:00:00"/>
    <s v="'1022373"/>
    <s v="1 | 1"/>
    <x v="7"/>
    <x v="0"/>
    <n v="-23.39"/>
    <x v="134"/>
    <x v="132"/>
    <s v="REF. TELEGRAMA  (N PEDIDO : 6796363) REF. JANEIRO/2024"/>
    <x v="4"/>
    <x v="0"/>
    <x v="0"/>
    <n v="8002"/>
    <x v="4"/>
    <n v="80021"/>
    <s v="JURÍDICO (Administrativo)"/>
    <x v="0"/>
    <x v="1"/>
    <x v="0"/>
    <x v="0"/>
    <x v="10"/>
    <x v="10"/>
  </r>
  <r>
    <x v="4"/>
    <s v="EMPRESA BRASILEIRA DE CORREIOS E TELEGRAFOS"/>
    <x v="8"/>
    <d v="2024-05-14T00:00:00"/>
    <d v="2024-06-15T00:00:00"/>
    <s v="'1026798"/>
    <s v="1 | 1"/>
    <x v="7"/>
    <x v="0"/>
    <n v="-24.44"/>
    <x v="134"/>
    <x v="132"/>
    <s v="REF. TELEGRAMA  (N PEDIDO : 7054066) REF. MAI/2024"/>
    <x v="4"/>
    <x v="0"/>
    <x v="0"/>
    <n v="8002"/>
    <x v="4"/>
    <n v="80021"/>
    <s v="JURÍDICO (Administrativo)"/>
    <x v="0"/>
    <x v="3"/>
    <x v="0"/>
    <x v="0"/>
    <x v="10"/>
    <x v="10"/>
  </r>
  <r>
    <x v="4"/>
    <s v="EMPRESA BRASILEIRA DE CORREIOS E TELEGRAFOS"/>
    <x v="8"/>
    <d v="2024-05-22T00:00:00"/>
    <d v="2024-06-15T00:00:00"/>
    <s v="'1027161"/>
    <s v="1 | 1"/>
    <x v="7"/>
    <x v="0"/>
    <n v="-35.18"/>
    <x v="134"/>
    <x v="132"/>
    <s v="REF. TELEGRAMA  (N PEDIDO : 7073197 ) REF. MAI/2024"/>
    <x v="4"/>
    <x v="0"/>
    <x v="0"/>
    <n v="8002"/>
    <x v="4"/>
    <n v="80021"/>
    <s v="JURÍDICO (Administrativo)"/>
    <x v="0"/>
    <x v="3"/>
    <x v="0"/>
    <x v="0"/>
    <x v="10"/>
    <x v="10"/>
  </r>
  <r>
    <x v="4"/>
    <s v="EMPRESA BRASILEIRA DE CORREIOS E TELEGRAFOS"/>
    <x v="8"/>
    <d v="2024-05-28T00:00:00"/>
    <d v="2024-06-15T00:00:00"/>
    <s v="'1027804"/>
    <s v="1 | 1"/>
    <x v="7"/>
    <x v="0"/>
    <n v="-24.44"/>
    <x v="134"/>
    <x v="132"/>
    <s v="REF. TELEGRAMA  (N PEDIDO : 7088641) REF. MAI/2024"/>
    <x v="4"/>
    <x v="0"/>
    <x v="0"/>
    <n v="8002"/>
    <x v="4"/>
    <n v="80021"/>
    <s v="JURÍDICO (Administrativo)"/>
    <x v="0"/>
    <x v="3"/>
    <x v="0"/>
    <x v="0"/>
    <x v="10"/>
    <x v="10"/>
  </r>
  <r>
    <x v="4"/>
    <s v="EMPRESA BRASILEIRA DE CORREIOS E TELEGRAFOS"/>
    <x v="8"/>
    <d v="2024-05-28T00:00:00"/>
    <d v="2024-06-15T00:00:00"/>
    <s v="'1027805"/>
    <s v="1 | 1"/>
    <x v="7"/>
    <x v="0"/>
    <n v="-24.44"/>
    <x v="134"/>
    <x v="132"/>
    <s v="REF. TELEGRAMA  (N PEDIDO : 7088535 ) REF. MAI/2024"/>
    <x v="4"/>
    <x v="0"/>
    <x v="0"/>
    <n v="8002"/>
    <x v="4"/>
    <n v="80021"/>
    <s v="JURÍDICO (Administrativo)"/>
    <x v="0"/>
    <x v="3"/>
    <x v="0"/>
    <x v="0"/>
    <x v="10"/>
    <x v="10"/>
  </r>
  <r>
    <x v="4"/>
    <s v="EMPRESA BRASILEIRA DE CORREIOS E TELEGRAFOS"/>
    <x v="8"/>
    <d v="2024-05-28T00:00:00"/>
    <d v="2024-06-15T00:00:00"/>
    <s v="'1028027"/>
    <s v="1 | 1"/>
    <x v="7"/>
    <x v="0"/>
    <n v="-24.44"/>
    <x v="134"/>
    <x v="132"/>
    <s v="REF. TELEGRAMA  (N PEDIDO : 7088536 ) REF. MAI/2024"/>
    <x v="4"/>
    <x v="0"/>
    <x v="0"/>
    <n v="8002"/>
    <x v="4"/>
    <n v="80021"/>
    <s v="JURÍDICO (Administrativo)"/>
    <x v="0"/>
    <x v="3"/>
    <x v="0"/>
    <x v="0"/>
    <x v="10"/>
    <x v="10"/>
  </r>
  <r>
    <x v="4"/>
    <s v="EMPRESA BRASILEIRA DE CORREIOS E TELEGRAFOS"/>
    <x v="8"/>
    <d v="2024-06-06T00:00:00"/>
    <d v="2024-06-15T00:00:00"/>
    <s v="'1027997"/>
    <s v="1 | 1"/>
    <x v="7"/>
    <x v="0"/>
    <n v="-24.44"/>
    <x v="134"/>
    <x v="132"/>
    <s v="REF. TELEGRAMA  (N PEDIDO : 7105893 ) REF. MAI/2024"/>
    <x v="4"/>
    <x v="0"/>
    <x v="0"/>
    <n v="8002"/>
    <x v="4"/>
    <n v="80021"/>
    <s v="JURÍDICO (Administrativo)"/>
    <x v="0"/>
    <x v="3"/>
    <x v="0"/>
    <x v="0"/>
    <x v="10"/>
    <x v="10"/>
  </r>
  <r>
    <x v="4"/>
    <s v="EMPRESA BRASILEIRA DE CORREIOS E TELEGRAFOS"/>
    <x v="9"/>
    <d v="2024-06-20T00:00:00"/>
    <d v="2024-07-15T00:00:00"/>
    <s v="'7140048"/>
    <s v="1 | 1"/>
    <x v="7"/>
    <x v="0"/>
    <n v="-24.44"/>
    <x v="134"/>
    <x v="132"/>
    <s v="REF. TELEGRAMA  (N PEDIDO : 7140048) REF. JUN/2024"/>
    <x v="4"/>
    <x v="0"/>
    <x v="0"/>
    <n v="8002"/>
    <x v="4"/>
    <n v="80021"/>
    <s v="JURÍDICO (Administrativo)"/>
    <x v="0"/>
    <x v="3"/>
    <x v="0"/>
    <x v="0"/>
    <x v="10"/>
    <x v="10"/>
  </r>
  <r>
    <x v="4"/>
    <s v="EMPRESA BRASILEIRA DE CORREIOS E TELEGRAFOS"/>
    <x v="9"/>
    <d v="2024-06-20T00:00:00"/>
    <d v="2024-07-15T00:00:00"/>
    <s v="'7140628"/>
    <s v="1 | 1"/>
    <x v="7"/>
    <x v="0"/>
    <n v="-24.44"/>
    <x v="134"/>
    <x v="132"/>
    <s v="REF. TELEGRAMA  (N PEDIDO : 7140628) REF. JUN/2024"/>
    <x v="4"/>
    <x v="0"/>
    <x v="0"/>
    <n v="8002"/>
    <x v="4"/>
    <n v="80021"/>
    <s v="JURÍDICO (Administrativo)"/>
    <x v="0"/>
    <x v="3"/>
    <x v="0"/>
    <x v="0"/>
    <x v="10"/>
    <x v="10"/>
  </r>
  <r>
    <x v="4"/>
    <s v="EMPRESA BRASILEIRA DE CORREIOS E TELEGRAFOS"/>
    <x v="10"/>
    <d v="2024-07-24T00:00:00"/>
    <d v="2024-08-15T00:00:00"/>
    <s v="'7250629"/>
    <s v="1 | 1"/>
    <x v="7"/>
    <x v="0"/>
    <n v="-35.18"/>
    <x v="134"/>
    <x v="132"/>
    <s v="REF. TELEGRAMA  (N PEDIDO : 7250629) REF. JUL/2024"/>
    <x v="4"/>
    <x v="0"/>
    <x v="0"/>
    <n v="8002"/>
    <x v="4"/>
    <n v="80021"/>
    <s v="JURÍDICO (Administrativo)"/>
    <x v="0"/>
    <x v="4"/>
    <x v="0"/>
    <x v="0"/>
    <x v="10"/>
    <x v="10"/>
  </r>
  <r>
    <x v="4"/>
    <s v="EMPRESA BRASILEIRA DE CORREIOS E TELEGRAFOS"/>
    <x v="14"/>
    <d v="2024-11-14T00:00:00"/>
    <d v="2024-12-15T00:00:00"/>
    <s v="'195453"/>
    <s v="1 | 1"/>
    <x v="7"/>
    <x v="0"/>
    <n v="-24.44"/>
    <x v="134"/>
    <x v="132"/>
    <s v="REF. TELEGRAMA  (N PEDIDO : 195453) "/>
    <x v="4"/>
    <x v="0"/>
    <x v="0"/>
    <n v="8002"/>
    <x v="4"/>
    <n v="80021"/>
    <s v="JURÍDICO (Administrativo)"/>
    <x v="0"/>
    <x v="0"/>
    <x v="0"/>
    <x v="0"/>
    <x v="10"/>
    <x v="10"/>
  </r>
  <r>
    <x v="4"/>
    <s v="EMPRESA BRASILEIRA DE CORREIOS E TELEGRAFOS"/>
    <x v="14"/>
    <d v="2024-11-14T00:00:00"/>
    <d v="2024-12-15T00:00:00"/>
    <s v="'195512"/>
    <s v="1 | 1"/>
    <x v="7"/>
    <x v="0"/>
    <n v="-24.44"/>
    <x v="134"/>
    <x v="132"/>
    <s v="REF. TELEGRAMA  (N PEDIDO : 195512 ) "/>
    <x v="4"/>
    <x v="0"/>
    <x v="0"/>
    <n v="8002"/>
    <x v="4"/>
    <n v="80021"/>
    <s v="JURÍDICO (Administrativo)"/>
    <x v="0"/>
    <x v="0"/>
    <x v="0"/>
    <x v="0"/>
    <x v="10"/>
    <x v="10"/>
  </r>
  <r>
    <x v="4"/>
    <s v="EMPRESA BRASILEIRA DE CORREIOS E TELEGRAFOS"/>
    <x v="14"/>
    <d v="2024-11-26T00:00:00"/>
    <d v="2024-12-15T00:00:00"/>
    <s v="'215757"/>
    <s v="1 | 1"/>
    <x v="7"/>
    <x v="0"/>
    <n v="-24.44"/>
    <x v="134"/>
    <x v="132"/>
    <s v="REF. TELEGRAMA  (N PEDIDO : 215757) "/>
    <x v="4"/>
    <x v="0"/>
    <x v="0"/>
    <n v="8002"/>
    <x v="4"/>
    <n v="80021"/>
    <s v="JURÍDICO (Administrativo)"/>
    <x v="0"/>
    <x v="0"/>
    <x v="0"/>
    <x v="0"/>
    <x v="10"/>
    <x v="10"/>
  </r>
  <r>
    <x v="4"/>
    <s v="ENCADE ART LTDA"/>
    <x v="11"/>
    <d v="2024-08-22T00:00:00"/>
    <d v="2024-08-27T00:00:00"/>
    <s v="'453"/>
    <s v="1 | 1"/>
    <x v="9"/>
    <x v="0"/>
    <n v="-3800"/>
    <x v="103"/>
    <x v="102"/>
    <s v="Brinde para Imprensa - RIW"/>
    <x v="14"/>
    <x v="0"/>
    <x v="0"/>
    <n v="8011"/>
    <x v="36"/>
    <n v="80018"/>
    <s v="MARKETING (Rio Innovation Week)"/>
    <x v="0"/>
    <x v="4"/>
    <x v="0"/>
    <x v="0"/>
    <x v="0"/>
    <x v="0"/>
  </r>
  <r>
    <x v="4"/>
    <s v="EPOXYFIBER INDUSTRIA E COMERCIO LTDA"/>
    <x v="10"/>
    <d v="2024-07-10T00:00:00"/>
    <d v="2024-07-10T00:00:00"/>
    <s v="'28598"/>
    <s v="1 | 1"/>
    <x v="9"/>
    <x v="0"/>
    <n v="-1315"/>
    <x v="130"/>
    <x v="128"/>
    <s v="COMPRA DE INSUMO FABRICA DE CNTR"/>
    <x v="3"/>
    <x v="0"/>
    <x v="0"/>
    <n v="7004"/>
    <x v="3"/>
    <n v="70047"/>
    <s v="FÁBRICA CNTR (Comum)"/>
    <x v="0"/>
    <x v="4"/>
    <x v="9"/>
    <x v="9"/>
    <x v="22"/>
    <x v="22"/>
  </r>
  <r>
    <x v="4"/>
    <s v="EPV SERVICOS DE ESCRITORIO E APOIO ADMINISTRATIVO - EIRELI"/>
    <x v="4"/>
    <d v="2024-02-01T00:00:00"/>
    <d v="2024-02-15T00:00:00"/>
    <s v="'36"/>
    <s v="1 | 1"/>
    <x v="10"/>
    <x v="0"/>
    <n v="-27209.23"/>
    <x v="85"/>
    <x v="84"/>
    <s v="REF. SALARIO  EDUARDO VIANA - JANEIRO/2024"/>
    <x v="19"/>
    <x v="1"/>
    <x v="0"/>
    <n v="1002"/>
    <x v="22"/>
    <n v="10021"/>
    <s v="DIRETORIA (Administrativo)"/>
    <x v="1"/>
    <x v="1"/>
    <x v="2"/>
    <x v="2"/>
    <x v="13"/>
    <x v="13"/>
  </r>
  <r>
    <x v="4"/>
    <s v="EPV SERVICOS DE ESCRITORIO E APOIO ADMINISTRATIVO - EIRELI"/>
    <x v="7"/>
    <d v="2024-05-02T00:00:00"/>
    <d v="2024-05-13T00:00:00"/>
    <s v="'39"/>
    <s v="1 | 1"/>
    <x v="10"/>
    <x v="0"/>
    <n v="-32871.29"/>
    <x v="85"/>
    <x v="84"/>
    <s v="REF. SALARIO  EDUARDO VIANA - ABR/2024"/>
    <x v="19"/>
    <x v="1"/>
    <x v="0"/>
    <n v="1002"/>
    <x v="22"/>
    <n v="10021"/>
    <s v="DIRETORIA (Administrativo)"/>
    <x v="1"/>
    <x v="3"/>
    <x v="2"/>
    <x v="2"/>
    <x v="13"/>
    <x v="13"/>
  </r>
  <r>
    <x v="4"/>
    <s v="EPV SERVICOS DE ESCRITORIO E APOIO ADMINISTRATIVO - EIRELI"/>
    <x v="8"/>
    <d v="2024-06-05T00:00:00"/>
    <d v="2024-06-11T00:00:00"/>
    <s v="'40"/>
    <s v="1 | 1"/>
    <x v="10"/>
    <x v="0"/>
    <n v="-32871.29"/>
    <x v="85"/>
    <x v="84"/>
    <s v="REF. SALARIO  EDUARDO VIANA - MAI/2024"/>
    <x v="19"/>
    <x v="1"/>
    <x v="0"/>
    <n v="1002"/>
    <x v="22"/>
    <n v="10021"/>
    <s v="DIRETORIA (Administrativo)"/>
    <x v="1"/>
    <x v="3"/>
    <x v="2"/>
    <x v="2"/>
    <x v="13"/>
    <x v="13"/>
  </r>
  <r>
    <x v="4"/>
    <s v="EPV SERVICOS DE ESCRITORIO E APOIO ADMINISTRATIVO - EIRELI"/>
    <x v="9"/>
    <d v="2024-06-11T00:00:00"/>
    <d v="2024-06-13T00:00:00"/>
    <s v="'1027820"/>
    <s v="1 | 1"/>
    <x v="10"/>
    <x v="0"/>
    <n v="-10000"/>
    <x v="85"/>
    <x v="84"/>
    <s v="REF.  Referente a compra de fÃ©rias.EDUARDO VIANA -"/>
    <x v="19"/>
    <x v="1"/>
    <x v="0"/>
    <n v="1002"/>
    <x v="22"/>
    <n v="10021"/>
    <s v="DIRETORIA (Administrativo)"/>
    <x v="1"/>
    <x v="3"/>
    <x v="2"/>
    <x v="2"/>
    <x v="13"/>
    <x v="13"/>
  </r>
  <r>
    <x v="4"/>
    <s v="EPV SERVICOS DE ESCRITORIO E APOIO ADMINISTRATIVO - EIRELI"/>
    <x v="9"/>
    <d v="2024-07-02T00:00:00"/>
    <d v="2024-07-11T00:00:00"/>
    <s v="'42"/>
    <s v="1 | 1"/>
    <x v="10"/>
    <x v="0"/>
    <n v="-32871.29"/>
    <x v="85"/>
    <x v="84"/>
    <s v="REF. SALARIO  EDUARDO VIANA - JUN/2024"/>
    <x v="19"/>
    <x v="1"/>
    <x v="0"/>
    <n v="1002"/>
    <x v="22"/>
    <n v="10021"/>
    <s v="DIRETORIA (Administrativo)"/>
    <x v="1"/>
    <x v="3"/>
    <x v="2"/>
    <x v="2"/>
    <x v="13"/>
    <x v="13"/>
  </r>
  <r>
    <x v="4"/>
    <s v="EPV SERVICOS DE ESCRITORIO E APOIO ADMINISTRATIVO - EIRELI"/>
    <x v="10"/>
    <d v="2024-08-05T00:00:00"/>
    <d v="2024-08-13T00:00:00"/>
    <s v="'43"/>
    <s v="1 | 1"/>
    <x v="10"/>
    <x v="0"/>
    <n v="-32871.29"/>
    <x v="85"/>
    <x v="84"/>
    <s v="REF. SALARIO  EDUARDO VIANA - JUL/2024"/>
    <x v="19"/>
    <x v="1"/>
    <x v="0"/>
    <n v="1002"/>
    <x v="22"/>
    <n v="10021"/>
    <s v="DIRETORIA (Administrativo)"/>
    <x v="1"/>
    <x v="4"/>
    <x v="2"/>
    <x v="2"/>
    <x v="13"/>
    <x v="13"/>
  </r>
  <r>
    <x v="4"/>
    <s v="EPV SERVICOS DE ESCRITORIO E APOIO ADMINISTRATIVO - EIRELI"/>
    <x v="11"/>
    <d v="2024-09-02T00:00:00"/>
    <d v="2024-09-11T00:00:00"/>
    <s v="'44"/>
    <s v="1 | 1"/>
    <x v="10"/>
    <x v="0"/>
    <n v="-32871.29"/>
    <x v="85"/>
    <x v="84"/>
    <s v="REF. SALARIO  EDUARDO VIANA - AGO/2024"/>
    <x v="19"/>
    <x v="1"/>
    <x v="0"/>
    <n v="1002"/>
    <x v="22"/>
    <n v="10021"/>
    <s v="DIRETORIA (Administrativo)"/>
    <x v="1"/>
    <x v="4"/>
    <x v="2"/>
    <x v="2"/>
    <x v="13"/>
    <x v="13"/>
  </r>
  <r>
    <x v="4"/>
    <s v="EPV SERVICOS DE ESCRITORIO E APOIO ADMINISTRATIVO - EIRELI"/>
    <x v="12"/>
    <d v="2024-10-03T00:00:00"/>
    <d v="2024-10-11T00:00:00"/>
    <s v="'45"/>
    <s v="1 | 1"/>
    <x v="10"/>
    <x v="0"/>
    <n v="-33028.29"/>
    <x v="85"/>
    <x v="84"/>
    <s v="REF. SALARIO  EDUARDO VIANA - SET/2024"/>
    <x v="19"/>
    <x v="1"/>
    <x v="0"/>
    <n v="1002"/>
    <x v="22"/>
    <n v="10021"/>
    <s v="DIRETORIA (Administrativo)"/>
    <x v="1"/>
    <x v="4"/>
    <x v="2"/>
    <x v="2"/>
    <x v="13"/>
    <x v="13"/>
  </r>
  <r>
    <x v="4"/>
    <s v="EPV SERVICOS DE ESCRITORIO E APOIO ADMINISTRATIVO - EIRELI"/>
    <x v="13"/>
    <m/>
    <d v="2024-10-18T00:00:00"/>
    <s v="'46"/>
    <s v="1 | 1"/>
    <x v="10"/>
    <x v="0"/>
    <n v="-15000"/>
    <x v="85"/>
    <x v="84"/>
    <s v="REF. ADIANTAMENTO "/>
    <x v="19"/>
    <x v="1"/>
    <x v="0"/>
    <n v="1002"/>
    <x v="22"/>
    <n v="10021"/>
    <s v="DIRETORIA (Administrativo)"/>
    <x v="1"/>
    <x v="0"/>
    <x v="2"/>
    <x v="2"/>
    <x v="13"/>
    <x v="13"/>
  </r>
  <r>
    <x v="4"/>
    <s v="EPV SERVICOS DE ESCRITORIO E APOIO ADMINISTRATIVO - EIRELI"/>
    <x v="13"/>
    <d v="2024-11-04T00:00:00"/>
    <d v="2024-11-12T00:00:00"/>
    <s v="'47"/>
    <s v="1 | 1"/>
    <x v="10"/>
    <x v="0"/>
    <n v="-33028.29"/>
    <x v="85"/>
    <x v="84"/>
    <s v="REF. SALARIO  EDUARDO VIANA - OUT/2024"/>
    <x v="19"/>
    <x v="1"/>
    <x v="0"/>
    <n v="1002"/>
    <x v="22"/>
    <n v="10021"/>
    <s v="DIRETORIA (Administrativo)"/>
    <x v="1"/>
    <x v="0"/>
    <x v="2"/>
    <x v="2"/>
    <x v="13"/>
    <x v="13"/>
  </r>
  <r>
    <x v="4"/>
    <s v="EPV SERVICOS DE ESCRITORIO E APOIO ADMINISTRATIVO - EIRELI"/>
    <x v="14"/>
    <d v="2024-12-02T00:00:00"/>
    <d v="2024-12-11T00:00:00"/>
    <s v="'48"/>
    <s v="1 | 1"/>
    <x v="10"/>
    <x v="0"/>
    <n v="-33028.29"/>
    <x v="85"/>
    <x v="84"/>
    <s v="REF. SALARIO  EDUARDO VIANA - NOV/2024"/>
    <x v="19"/>
    <x v="1"/>
    <x v="0"/>
    <n v="1002"/>
    <x v="22"/>
    <n v="10021"/>
    <s v="DIRETORIA (Administrativo)"/>
    <x v="1"/>
    <x v="0"/>
    <x v="2"/>
    <x v="2"/>
    <x v="13"/>
    <x v="13"/>
  </r>
  <r>
    <x v="4"/>
    <s v="EPV SERVICOS DE ESCRITORIO E APOIO ADMINISTRATIVO - EIRELI"/>
    <x v="0"/>
    <d v="2025-01-03T00:00:00"/>
    <d v="2025-01-13T00:00:00"/>
    <s v="'49"/>
    <s v="1 | 1"/>
    <x v="10"/>
    <x v="0"/>
    <n v="-33028.29"/>
    <x v="85"/>
    <x v="84"/>
    <s v="REF. SALARIO  EDUARDO VIANA - DEZ/2024"/>
    <x v="19"/>
    <x v="1"/>
    <x v="0"/>
    <n v="1002"/>
    <x v="22"/>
    <n v="10021"/>
    <s v="DIRETORIA (Administrativo)"/>
    <x v="1"/>
    <x v="0"/>
    <x v="2"/>
    <x v="2"/>
    <x v="13"/>
    <x v="13"/>
  </r>
  <r>
    <x v="4"/>
    <s v="EPV SERVICOS DE ESCRITORIO E APOIO ADMINISTRATIVO - EIRELI"/>
    <x v="1"/>
    <d v="2025-02-04T00:00:00"/>
    <d v="2025-02-11T00:00:00"/>
    <s v="'50"/>
    <s v="1 | 1"/>
    <x v="10"/>
    <x v="0"/>
    <n v="-34378.29"/>
    <x v="85"/>
    <x v="84"/>
    <s v="REF. SALARIO  EDUARDO VIANA - JAN/2025"/>
    <x v="19"/>
    <x v="1"/>
    <x v="0"/>
    <n v="1002"/>
    <x v="22"/>
    <n v="10021"/>
    <s v="DIRETORIA (Administrativo)"/>
    <x v="1"/>
    <x v="1"/>
    <x v="2"/>
    <x v="2"/>
    <x v="13"/>
    <x v="13"/>
  </r>
  <r>
    <x v="4"/>
    <s v="EQUIP-POSTO COMERCIO E SERVICOS LTDA"/>
    <x v="4"/>
    <d v="2024-01-18T00:00:00"/>
    <d v="2024-01-23T00:00:00"/>
    <s v="'2116"/>
    <s v="1 | 1"/>
    <x v="10"/>
    <x v="0"/>
    <n v="-98"/>
    <x v="46"/>
    <x v="45"/>
    <s v="REF: CONSERTO DA PISTOLA DE ABASTECIMENDO DO DIESEL"/>
    <x v="10"/>
    <x v="0"/>
    <x v="0"/>
    <n v="7001"/>
    <x v="11"/>
    <n v="70012"/>
    <s v="OFICINA (Extraordinário)"/>
    <x v="0"/>
    <x v="1"/>
    <x v="9"/>
    <x v="9"/>
    <x v="12"/>
    <x v="12"/>
  </r>
  <r>
    <x v="4"/>
    <s v="EQUIP-POSTO COMERCIO E SERVICOS LTDA"/>
    <x v="13"/>
    <d v="2024-10-17T00:00:00"/>
    <d v="2024-10-23T00:00:00"/>
    <s v="'1034591"/>
    <s v="1 | 2"/>
    <x v="6"/>
    <x v="0"/>
    <n v="-8610"/>
    <x v="39"/>
    <x v="39"/>
    <s v="REF:ENC: EQUIP POSTO 13744 "/>
    <x v="7"/>
    <x v="0"/>
    <x v="0"/>
    <n v="5008"/>
    <x v="7"/>
    <n v="50081"/>
    <s v="REFORMA LINHA AMARELA (Administrativo)"/>
    <x v="0"/>
    <x v="0"/>
    <x v="11"/>
    <x v="11"/>
    <x v="17"/>
    <x v="17"/>
  </r>
  <r>
    <x v="4"/>
    <s v="EQUIP-POSTO COMERCIO E SERVICOS LTDA"/>
    <x v="13"/>
    <d v="2024-10-17T00:00:00"/>
    <d v="2024-11-23T00:00:00"/>
    <s v="'1034591"/>
    <s v="2 | 2"/>
    <x v="6"/>
    <x v="0"/>
    <n v="-8610"/>
    <x v="39"/>
    <x v="39"/>
    <s v="REF:ENC: EQUIP POSTO 13744 "/>
    <x v="7"/>
    <x v="0"/>
    <x v="0"/>
    <n v="5008"/>
    <x v="7"/>
    <n v="50081"/>
    <s v="REFORMA LINHA AMARELA (Administrativo)"/>
    <x v="0"/>
    <x v="0"/>
    <x v="11"/>
    <x v="11"/>
    <x v="17"/>
    <x v="17"/>
  </r>
  <r>
    <x v="4"/>
    <s v="ESTAÃ‡ÃƒO GOURMET DA LÃš"/>
    <x v="1"/>
    <d v="2025-01-30T00:00:00"/>
    <d v="2025-02-03T00:00:00"/>
    <s v="'1039983"/>
    <s v="1 | 3"/>
    <x v="6"/>
    <x v="0"/>
    <n v="-200"/>
    <x v="95"/>
    <x v="94"/>
    <s v="REF. AÃ§Ã£o de endomarketing - Carnaval"/>
    <x v="8"/>
    <x v="0"/>
    <x v="0"/>
    <n v="3006"/>
    <x v="8"/>
    <n v="30061"/>
    <s v="RECURSOS HUMANOS (Administrativo)"/>
    <x v="0"/>
    <x v="1"/>
    <x v="0"/>
    <x v="0"/>
    <x v="0"/>
    <x v="0"/>
  </r>
  <r>
    <x v="4"/>
    <s v="ESTAÃ‡ÃƒO GOURMET DA LÃš"/>
    <x v="1"/>
    <d v="2025-01-30T00:00:00"/>
    <d v="2025-02-12T00:00:00"/>
    <s v="'1039983"/>
    <s v="2 | 3"/>
    <x v="6"/>
    <x v="2"/>
    <n v="-2340"/>
    <x v="95"/>
    <x v="94"/>
    <s v="REF. AÃ§Ã£o de endomarketing - Carnaval"/>
    <x v="8"/>
    <x v="0"/>
    <x v="0"/>
    <n v="3006"/>
    <x v="8"/>
    <n v="30061"/>
    <s v="RECURSOS HUMANOS (Administrativo)"/>
    <x v="0"/>
    <x v="1"/>
    <x v="0"/>
    <x v="0"/>
    <x v="0"/>
    <x v="0"/>
  </r>
  <r>
    <x v="4"/>
    <s v="ESTAÃ‡ÃƒO GOURMET DA LÃš"/>
    <x v="1"/>
    <d v="2025-01-30T00:00:00"/>
    <d v="2025-02-27T00:00:00"/>
    <s v="'1039983"/>
    <s v="3 | 3"/>
    <x v="6"/>
    <x v="1"/>
    <n v="-2340"/>
    <x v="95"/>
    <x v="94"/>
    <s v="REF. AÃ§Ã£o de endomarketing - Carnaval"/>
    <x v="8"/>
    <x v="0"/>
    <x v="0"/>
    <n v="3006"/>
    <x v="8"/>
    <n v="30061"/>
    <s v="RECURSOS HUMANOS (Administrativo)"/>
    <x v="0"/>
    <x v="1"/>
    <x v="0"/>
    <x v="0"/>
    <x v="0"/>
    <x v="0"/>
  </r>
  <r>
    <x v="4"/>
    <s v="ESTADO DO RIO DE JANEIRO - CORPO DE BOMBEIROS MILITAR ESTADO DO RIO DE JANEIRO - CORPO DE BOMBEIROS MILITAR"/>
    <x v="6"/>
    <d v="2024-02-11T00:00:00"/>
    <d v="2024-03-11T00:00:00"/>
    <s v="'1023307"/>
    <s v="1 | 5"/>
    <x v="1"/>
    <x v="0"/>
    <n v="-488.63"/>
    <x v="14"/>
    <x v="14"/>
    <s v="REF. A TAXA DO BOMBEIRO , AV GUILHERME MAXWELL 154"/>
    <x v="2"/>
    <x v="2"/>
    <x v="0"/>
    <n v="4004"/>
    <x v="2"/>
    <n v="40047"/>
    <s v="PATRIMÔNIO (Comum)"/>
    <x v="0"/>
    <x v="1"/>
    <x v="0"/>
    <x v="0"/>
    <x v="9"/>
    <x v="9"/>
  </r>
  <r>
    <x v="4"/>
    <s v="ESTADO DO RIO DE JANEIRO - CORPO DE BOMBEIROS MILITAR ESTADO DO RIO DE JANEIRO - CORPO DE BOMBEIROS MILITAR"/>
    <x v="6"/>
    <d v="2024-02-12T00:00:00"/>
    <d v="2024-03-12T00:00:00"/>
    <s v="'1023311"/>
    <s v="1 | 5"/>
    <x v="1"/>
    <x v="0"/>
    <n v="-488.63"/>
    <x v="14"/>
    <x v="14"/>
    <s v="REF. A TAXA DO BOMBEIRO , AV GUILHERME MAXWELL 103"/>
    <x v="2"/>
    <x v="1"/>
    <x v="0"/>
    <n v="4004"/>
    <x v="2"/>
    <n v="40041"/>
    <s v="PATRIMÔNIO (Administrativo)"/>
    <x v="0"/>
    <x v="1"/>
    <x v="0"/>
    <x v="0"/>
    <x v="9"/>
    <x v="9"/>
  </r>
  <r>
    <x v="4"/>
    <s v="ESTADO DO RIO DE JANEIRO - CORPO DE BOMBEIROS MILITAR ESTADO DO RIO DE JANEIRO - CORPO DE BOMBEIROS MILITAR"/>
    <x v="6"/>
    <d v="2024-02-14T00:00:00"/>
    <d v="2024-03-14T00:00:00"/>
    <s v="'1023312"/>
    <s v="1 | 5"/>
    <x v="1"/>
    <x v="0"/>
    <n v="-407.22"/>
    <x v="14"/>
    <x v="14"/>
    <s v="REF. A TAXA DO BOMBEIRO , RUA JOANA NASCIMENTO 196"/>
    <x v="2"/>
    <x v="2"/>
    <x v="0"/>
    <n v="4004"/>
    <x v="2"/>
    <n v="40047"/>
    <s v="PATRIMÔNIO (Comum)"/>
    <x v="0"/>
    <x v="1"/>
    <x v="0"/>
    <x v="0"/>
    <x v="9"/>
    <x v="9"/>
  </r>
  <r>
    <x v="4"/>
    <s v="ESTADO DO RIO DE JANEIRO - CORPO DE BOMBEIROS MILITAR ESTADO DO RIO DE JANEIRO - CORPO DE BOMBEIROS MILITAR"/>
    <x v="7"/>
    <d v="2024-02-11T00:00:00"/>
    <d v="2024-04-11T00:00:00"/>
    <s v="'1023307"/>
    <s v="2 | 5"/>
    <x v="1"/>
    <x v="0"/>
    <n v="-488.63"/>
    <x v="14"/>
    <x v="14"/>
    <s v="REF. A TAXA DO BOMBEIRO , AV GUILHERME MAXWELL 154"/>
    <x v="2"/>
    <x v="2"/>
    <x v="0"/>
    <n v="4004"/>
    <x v="2"/>
    <n v="40047"/>
    <s v="PATRIMÔNIO (Comum)"/>
    <x v="0"/>
    <x v="3"/>
    <x v="0"/>
    <x v="0"/>
    <x v="9"/>
    <x v="9"/>
  </r>
  <r>
    <x v="4"/>
    <s v="ESTADO DO RIO DE JANEIRO - CORPO DE BOMBEIROS MILITAR ESTADO DO RIO DE JANEIRO - CORPO DE BOMBEIROS MILITAR"/>
    <x v="7"/>
    <d v="2024-02-12T00:00:00"/>
    <d v="2024-04-12T00:00:00"/>
    <s v="'1023311"/>
    <s v="2 | 5"/>
    <x v="1"/>
    <x v="0"/>
    <n v="-488.63"/>
    <x v="14"/>
    <x v="14"/>
    <s v="REF. A TAXA DO BOMBEIRO , AV GUILHERME MAXWELL 103"/>
    <x v="2"/>
    <x v="1"/>
    <x v="0"/>
    <n v="4004"/>
    <x v="2"/>
    <n v="40041"/>
    <s v="PATRIMÔNIO (Administrativo)"/>
    <x v="0"/>
    <x v="3"/>
    <x v="0"/>
    <x v="0"/>
    <x v="9"/>
    <x v="9"/>
  </r>
  <r>
    <x v="4"/>
    <s v="ESTADO DO RIO DE JANEIRO - CORPO DE BOMBEIROS MILITAR ESTADO DO RIO DE JANEIRO - CORPO DE BOMBEIROS MILITAR"/>
    <x v="7"/>
    <d v="2024-02-14T00:00:00"/>
    <d v="2024-04-14T00:00:00"/>
    <s v="'1023312"/>
    <s v="2 | 5"/>
    <x v="1"/>
    <x v="0"/>
    <n v="-407.18"/>
    <x v="14"/>
    <x v="14"/>
    <s v="REF. A TAXA DO BOMBEIRO , RUA JOANA NASCIMENTO 196"/>
    <x v="2"/>
    <x v="2"/>
    <x v="0"/>
    <n v="4004"/>
    <x v="2"/>
    <n v="40047"/>
    <s v="PATRIMÔNIO (Comum)"/>
    <x v="0"/>
    <x v="3"/>
    <x v="0"/>
    <x v="0"/>
    <x v="9"/>
    <x v="9"/>
  </r>
  <r>
    <x v="4"/>
    <s v="ESTADO DO RIO DE JANEIRO - CORPO DE BOMBEIROS MILITAR ESTADO DO RIO DE JANEIRO - CORPO DE BOMBEIROS MILITAR"/>
    <x v="7"/>
    <d v="2024-03-12T00:00:00"/>
    <d v="2024-04-12T00:00:00"/>
    <s v="'1024211"/>
    <s v="1 | 4"/>
    <x v="1"/>
    <x v="0"/>
    <n v="-488.63"/>
    <x v="14"/>
    <x v="14"/>
    <s v="REF. A TAXA DO BOMBEIRO , GALPÃƒO DERÃ‰"/>
    <x v="2"/>
    <x v="2"/>
    <x v="0"/>
    <n v="4004"/>
    <x v="2"/>
    <n v="40047"/>
    <s v="PATRIMÔNIO (Comum)"/>
    <x v="0"/>
    <x v="3"/>
    <x v="0"/>
    <x v="0"/>
    <x v="9"/>
    <x v="9"/>
  </r>
  <r>
    <x v="4"/>
    <s v="ESTADO DO RIO DE JANEIRO - CORPO DE BOMBEIROS MILITAR ESTADO DO RIO DE JANEIRO - CORPO DE BOMBEIROS MILITAR"/>
    <x v="7"/>
    <d v="2024-04-22T00:00:00"/>
    <d v="2024-04-22T00:00:00"/>
    <s v="'49122478603"/>
    <s v="1 | 1"/>
    <x v="1"/>
    <x v="0"/>
    <n v="-554.79"/>
    <x v="14"/>
    <x v="14"/>
    <s v="REF. A TAXA DO BOMBEIRO , GALPÃƒO DERÃ‰ 1Âº Parcela "/>
    <x v="2"/>
    <x v="2"/>
    <x v="0"/>
    <n v="4004"/>
    <x v="2"/>
    <n v="40047"/>
    <s v="PATRIMÔNIO (Comum)"/>
    <x v="0"/>
    <x v="3"/>
    <x v="0"/>
    <x v="0"/>
    <x v="9"/>
    <x v="9"/>
  </r>
  <r>
    <x v="4"/>
    <s v="ESTADO DO RIO DE JANEIRO - CORPO DE BOMBEIROS MILITAR ESTADO DO RIO DE JANEIRO - CORPO DE BOMBEIROS MILITAR"/>
    <x v="7"/>
    <d v="2024-04-24T00:00:00"/>
    <d v="2024-05-01T00:00:00"/>
    <s v="'1468817"/>
    <s v="1 | 1"/>
    <x v="1"/>
    <x v="0"/>
    <n v="-1029.73"/>
    <x v="14"/>
    <x v="14"/>
    <s v="REF. LAUDO FUNESBOM"/>
    <x v="2"/>
    <x v="2"/>
    <x v="0"/>
    <n v="4004"/>
    <x v="2"/>
    <n v="40047"/>
    <s v="PATRIMÔNIO (Comum)"/>
    <x v="0"/>
    <x v="3"/>
    <x v="0"/>
    <x v="0"/>
    <x v="9"/>
    <x v="9"/>
  </r>
  <r>
    <x v="4"/>
    <s v="ESTADO DO RIO DE JANEIRO - CORPO DE BOMBEIROS MILITAR ESTADO DO RIO DE JANEIRO - CORPO DE BOMBEIROS MILITAR"/>
    <x v="7"/>
    <d v="2024-04-26T00:00:00"/>
    <d v="2024-04-30T00:00:00"/>
    <s v="'001471038 - 1"/>
    <s v="1 | 1"/>
    <x v="1"/>
    <x v="0"/>
    <n v="-300.14999999999998"/>
    <x v="14"/>
    <x v="14"/>
    <s v="REF. A TAXA DO BOMBEIRO , DAEM CHICO"/>
    <x v="2"/>
    <x v="2"/>
    <x v="0"/>
    <n v="4004"/>
    <x v="2"/>
    <n v="40047"/>
    <s v="PATRIMÔNIO (Comum)"/>
    <x v="0"/>
    <x v="3"/>
    <x v="0"/>
    <x v="0"/>
    <x v="9"/>
    <x v="9"/>
  </r>
  <r>
    <x v="4"/>
    <s v="ESTADO DO RIO DE JANEIRO - CORPO DE BOMBEIROS MILITAR ESTADO DO RIO DE JANEIRO - CORPO DE BOMBEIROS MILITAR"/>
    <x v="8"/>
    <d v="2024-02-11T00:00:00"/>
    <d v="2024-05-11T00:00:00"/>
    <s v="'1023307"/>
    <s v="3 | 5"/>
    <x v="1"/>
    <x v="0"/>
    <n v="-488.63"/>
    <x v="14"/>
    <x v="14"/>
    <s v="REF. A TAXA DO BOMBEIRO , AV GUILHERME MAXWELL 154"/>
    <x v="2"/>
    <x v="2"/>
    <x v="0"/>
    <n v="4004"/>
    <x v="2"/>
    <n v="40047"/>
    <s v="PATRIMÔNIO (Comum)"/>
    <x v="0"/>
    <x v="3"/>
    <x v="0"/>
    <x v="0"/>
    <x v="9"/>
    <x v="9"/>
  </r>
  <r>
    <x v="4"/>
    <s v="ESTADO DO RIO DE JANEIRO - CORPO DE BOMBEIROS MILITAR ESTADO DO RIO DE JANEIRO - CORPO DE BOMBEIROS MILITAR"/>
    <x v="8"/>
    <d v="2024-02-12T00:00:00"/>
    <d v="2024-05-12T00:00:00"/>
    <s v="'1023311"/>
    <s v="3 | 5"/>
    <x v="1"/>
    <x v="0"/>
    <n v="-488.63"/>
    <x v="14"/>
    <x v="14"/>
    <s v="REF. A TAXA DO BOMBEIRO , AV GUILHERME MAXWELL 103"/>
    <x v="2"/>
    <x v="1"/>
    <x v="0"/>
    <n v="4004"/>
    <x v="2"/>
    <n v="40041"/>
    <s v="PATRIMÔNIO (Administrativo)"/>
    <x v="0"/>
    <x v="3"/>
    <x v="0"/>
    <x v="0"/>
    <x v="9"/>
    <x v="9"/>
  </r>
  <r>
    <x v="4"/>
    <s v="ESTADO DO RIO DE JANEIRO - CORPO DE BOMBEIROS MILITAR ESTADO DO RIO DE JANEIRO - CORPO DE BOMBEIROS MILITAR"/>
    <x v="8"/>
    <d v="2024-02-14T00:00:00"/>
    <d v="2024-05-14T00:00:00"/>
    <s v="'1023312"/>
    <s v="3 | 5"/>
    <x v="1"/>
    <x v="0"/>
    <n v="-407.18"/>
    <x v="14"/>
    <x v="14"/>
    <s v="REF. A TAXA DO BOMBEIRO , RUA JOANA NASCIMENTO 196"/>
    <x v="2"/>
    <x v="2"/>
    <x v="0"/>
    <n v="4004"/>
    <x v="2"/>
    <n v="40047"/>
    <s v="PATRIMÔNIO (Comum)"/>
    <x v="0"/>
    <x v="3"/>
    <x v="0"/>
    <x v="0"/>
    <x v="9"/>
    <x v="9"/>
  </r>
  <r>
    <x v="4"/>
    <s v="ESTADO DO RIO DE JANEIRO - CORPO DE BOMBEIROS MILITAR ESTADO DO RIO DE JANEIRO - CORPO DE BOMBEIROS MILITAR"/>
    <x v="8"/>
    <d v="2024-03-12T00:00:00"/>
    <d v="2024-05-12T00:00:00"/>
    <s v="'1024211"/>
    <s v="2 | 4"/>
    <x v="1"/>
    <x v="0"/>
    <n v="-488.63"/>
    <x v="14"/>
    <x v="14"/>
    <s v="REF. A TAXA DO BOMBEIRO , GALPÃƒO DERÃ‰"/>
    <x v="2"/>
    <x v="2"/>
    <x v="0"/>
    <n v="4004"/>
    <x v="2"/>
    <n v="40047"/>
    <s v="PATRIMÔNIO (Comum)"/>
    <x v="0"/>
    <x v="3"/>
    <x v="0"/>
    <x v="0"/>
    <x v="9"/>
    <x v="9"/>
  </r>
  <r>
    <x v="4"/>
    <s v="ESTADO DO RIO DE JANEIRO - CORPO DE BOMBEIROS MILITAR ESTADO DO RIO DE JANEIRO - CORPO DE BOMBEIROS MILITAR"/>
    <x v="8"/>
    <d v="2024-05-20T00:00:00"/>
    <d v="2024-05-20T00:00:00"/>
    <s v="'1026520"/>
    <s v="1 | 1"/>
    <x v="1"/>
    <x v="0"/>
    <n v="-2516.66"/>
    <x v="14"/>
    <x v="14"/>
    <s v="REF. A TAXA DO BOMBEIRO JPA"/>
    <x v="2"/>
    <x v="2"/>
    <x v="0"/>
    <n v="4004"/>
    <x v="2"/>
    <n v="40047"/>
    <s v="PATRIMÔNIO (Comum)"/>
    <x v="0"/>
    <x v="3"/>
    <x v="0"/>
    <x v="0"/>
    <x v="9"/>
    <x v="9"/>
  </r>
  <r>
    <x v="4"/>
    <s v="ESTADO DO RIO DE JANEIRO - CORPO DE BOMBEIROS MILITAR ESTADO DO RIO DE JANEIRO - CORPO DE BOMBEIROS MILITAR"/>
    <x v="9"/>
    <d v="2024-02-11T00:00:00"/>
    <d v="2024-06-11T00:00:00"/>
    <s v="'1023307"/>
    <s v="4 | 5"/>
    <x v="1"/>
    <x v="0"/>
    <n v="-488.63"/>
    <x v="14"/>
    <x v="14"/>
    <s v="REF. A TAXA DO BOMBEIRO , AV GUILHERME MAXWELL 154"/>
    <x v="2"/>
    <x v="2"/>
    <x v="0"/>
    <n v="4004"/>
    <x v="2"/>
    <n v="40047"/>
    <s v="PATRIMÔNIO (Comum)"/>
    <x v="0"/>
    <x v="3"/>
    <x v="0"/>
    <x v="0"/>
    <x v="9"/>
    <x v="9"/>
  </r>
  <r>
    <x v="4"/>
    <s v="ESTADO DO RIO DE JANEIRO - CORPO DE BOMBEIROS MILITAR ESTADO DO RIO DE JANEIRO - CORPO DE BOMBEIROS MILITAR"/>
    <x v="9"/>
    <d v="2024-02-12T00:00:00"/>
    <d v="2024-06-12T00:00:00"/>
    <s v="'1023311"/>
    <s v="4 | 5"/>
    <x v="1"/>
    <x v="0"/>
    <n v="-488.63"/>
    <x v="14"/>
    <x v="14"/>
    <s v="REF. A TAXA DO BOMBEIRO , AV GUILHERME MAXWELL 103"/>
    <x v="2"/>
    <x v="1"/>
    <x v="0"/>
    <n v="4004"/>
    <x v="2"/>
    <n v="40041"/>
    <s v="PATRIMÔNIO (Administrativo)"/>
    <x v="0"/>
    <x v="3"/>
    <x v="0"/>
    <x v="0"/>
    <x v="9"/>
    <x v="9"/>
  </r>
  <r>
    <x v="4"/>
    <s v="ESTADO DO RIO DE JANEIRO - CORPO DE BOMBEIROS MILITAR ESTADO DO RIO DE JANEIRO - CORPO DE BOMBEIROS MILITAR"/>
    <x v="9"/>
    <d v="2024-02-14T00:00:00"/>
    <d v="2024-06-14T00:00:00"/>
    <s v="'1023312"/>
    <s v="4 | 5"/>
    <x v="1"/>
    <x v="0"/>
    <n v="-407.18"/>
    <x v="14"/>
    <x v="14"/>
    <s v="REF. A TAXA DO BOMBEIRO , RUA JOANA NASCIMENTO 196"/>
    <x v="2"/>
    <x v="2"/>
    <x v="0"/>
    <n v="4004"/>
    <x v="2"/>
    <n v="40047"/>
    <s v="PATRIMÔNIO (Comum)"/>
    <x v="0"/>
    <x v="3"/>
    <x v="0"/>
    <x v="0"/>
    <x v="9"/>
    <x v="9"/>
  </r>
  <r>
    <x v="4"/>
    <s v="ESTADO DO RIO DE JANEIRO - CORPO DE BOMBEIROS MILITAR ESTADO DO RIO DE JANEIRO - CORPO DE BOMBEIROS MILITAR"/>
    <x v="9"/>
    <d v="2024-03-12T00:00:00"/>
    <d v="2024-06-12T00:00:00"/>
    <s v="'1024211"/>
    <s v="3 | 4"/>
    <x v="1"/>
    <x v="0"/>
    <n v="-488.63"/>
    <x v="14"/>
    <x v="14"/>
    <s v="REF. A TAXA DO BOMBEIRO , GALPÃƒO DERÃ‰"/>
    <x v="2"/>
    <x v="2"/>
    <x v="0"/>
    <n v="4004"/>
    <x v="2"/>
    <n v="40047"/>
    <s v="PATRIMÔNIO (Comum)"/>
    <x v="0"/>
    <x v="3"/>
    <x v="0"/>
    <x v="0"/>
    <x v="9"/>
    <x v="9"/>
  </r>
  <r>
    <x v="4"/>
    <s v="ESTADO DO RIO DE JANEIRO - CORPO DE BOMBEIROS MILITAR ESTADO DO RIO DE JANEIRO - CORPO DE BOMBEIROS MILITAR"/>
    <x v="10"/>
    <d v="2024-02-11T00:00:00"/>
    <d v="2024-07-11T00:00:00"/>
    <s v="'1023307"/>
    <s v="5 | 5"/>
    <x v="1"/>
    <x v="0"/>
    <n v="-488.63"/>
    <x v="14"/>
    <x v="14"/>
    <s v="REF. A TAXA DO BOMBEIRO , AV GUILHERME MAXWELL 154"/>
    <x v="2"/>
    <x v="2"/>
    <x v="0"/>
    <n v="4004"/>
    <x v="2"/>
    <n v="40047"/>
    <s v="PATRIMÔNIO (Comum)"/>
    <x v="0"/>
    <x v="4"/>
    <x v="0"/>
    <x v="0"/>
    <x v="9"/>
    <x v="9"/>
  </r>
  <r>
    <x v="4"/>
    <s v="ESTADO DO RIO DE JANEIRO - CORPO DE BOMBEIROS MILITAR ESTADO DO RIO DE JANEIRO - CORPO DE BOMBEIROS MILITAR"/>
    <x v="10"/>
    <d v="2024-02-12T00:00:00"/>
    <d v="2024-07-12T00:00:00"/>
    <s v="'1023311"/>
    <s v="5 | 5"/>
    <x v="1"/>
    <x v="0"/>
    <n v="-488.63"/>
    <x v="14"/>
    <x v="14"/>
    <s v="REF. A TAXA DO BOMBEIRO , AV GUILHERME MAXWELL 103"/>
    <x v="2"/>
    <x v="1"/>
    <x v="0"/>
    <n v="4004"/>
    <x v="2"/>
    <n v="40041"/>
    <s v="PATRIMÔNIO (Administrativo)"/>
    <x v="0"/>
    <x v="4"/>
    <x v="0"/>
    <x v="0"/>
    <x v="9"/>
    <x v="9"/>
  </r>
  <r>
    <x v="4"/>
    <s v="ESTADO DO RIO DE JANEIRO - CORPO DE BOMBEIROS MILITAR ESTADO DO RIO DE JANEIRO - CORPO DE BOMBEIROS MILITAR"/>
    <x v="10"/>
    <d v="2024-02-14T00:00:00"/>
    <d v="2024-07-14T00:00:00"/>
    <s v="'1023312"/>
    <s v="5 | 5"/>
    <x v="1"/>
    <x v="0"/>
    <n v="-407.18"/>
    <x v="14"/>
    <x v="14"/>
    <s v="REF. A TAXA DO BOMBEIRO , RUA JOANA NASCIMENTO 196"/>
    <x v="2"/>
    <x v="2"/>
    <x v="0"/>
    <n v="4004"/>
    <x v="2"/>
    <n v="40047"/>
    <s v="PATRIMÔNIO (Comum)"/>
    <x v="0"/>
    <x v="4"/>
    <x v="0"/>
    <x v="0"/>
    <x v="9"/>
    <x v="9"/>
  </r>
  <r>
    <x v="4"/>
    <s v="ESTADO DO RIO DE JANEIRO - CORPO DE BOMBEIROS MILITAR ESTADO DO RIO DE JANEIRO - CORPO DE BOMBEIROS MILITAR"/>
    <x v="10"/>
    <d v="2024-03-12T00:00:00"/>
    <d v="2024-07-12T00:00:00"/>
    <s v="'1024211"/>
    <s v="4 | 4"/>
    <x v="1"/>
    <x v="0"/>
    <n v="-488.63"/>
    <x v="14"/>
    <x v="14"/>
    <s v="REF. A TAXA DO BOMBEIRO , GALPÃƒO DERÃ‰"/>
    <x v="2"/>
    <x v="2"/>
    <x v="0"/>
    <n v="4004"/>
    <x v="2"/>
    <n v="40047"/>
    <s v="PATRIMÔNIO (Comum)"/>
    <x v="0"/>
    <x v="4"/>
    <x v="0"/>
    <x v="0"/>
    <x v="9"/>
    <x v="9"/>
  </r>
  <r>
    <x v="4"/>
    <s v="ESTADO DO RIO DE JANEIRO - CORPO DE BOMBEIROS MILITAR ESTADO DO RIO DE JANEIRO - CORPO DE BOMBEIROS MILITAR"/>
    <x v="10"/>
    <d v="2024-07-22T00:00:00"/>
    <d v="2024-07-23T00:00:00"/>
    <s v="'001489218-2"/>
    <s v="1 | 1"/>
    <x v="1"/>
    <x v="0"/>
    <n v="-100.43"/>
    <x v="14"/>
    <x v="14"/>
    <s v="REF. A TAXA DO BOMBEIRO "/>
    <x v="2"/>
    <x v="2"/>
    <x v="0"/>
    <n v="4004"/>
    <x v="2"/>
    <n v="40047"/>
    <s v="PATRIMÔNIO (Comum)"/>
    <x v="0"/>
    <x v="4"/>
    <x v="0"/>
    <x v="0"/>
    <x v="9"/>
    <x v="9"/>
  </r>
  <r>
    <x v="4"/>
    <s v="ESTADO DO RIO DE JANEIRO - CORPO DE BOMBEIROS MILITAR ESTADO DO RIO DE JANEIRO - CORPO DE BOMBEIROS MILITAR"/>
    <x v="10"/>
    <d v="2024-07-29T00:00:00"/>
    <d v="2024-07-30T00:00:00"/>
    <s v="'1030041"/>
    <s v="1 | 1"/>
    <x v="1"/>
    <x v="0"/>
    <n v="-99.64"/>
    <x v="14"/>
    <x v="14"/>
    <s v="REF. ENC: PadrÃ£o  A TAXA DO BOMBEIRO "/>
    <x v="2"/>
    <x v="2"/>
    <x v="0"/>
    <n v="4004"/>
    <x v="2"/>
    <n v="40047"/>
    <s v="PATRIMÔNIO (Comum)"/>
    <x v="0"/>
    <x v="4"/>
    <x v="0"/>
    <x v="0"/>
    <x v="9"/>
    <x v="9"/>
  </r>
  <r>
    <x v="4"/>
    <s v="ESTADO DO RIO DE JANEIRO - CORPO DE BOMBEIROS MILITAR ESTADO DO RIO DE JANEIRO - CORPO DE BOMBEIROS MILITAR"/>
    <x v="10"/>
    <d v="2024-07-29T00:00:00"/>
    <d v="2024-07-30T00:00:00"/>
    <s v="'14905865"/>
    <s v="1 | 1"/>
    <x v="1"/>
    <x v="0"/>
    <n v="-341.44"/>
    <x v="14"/>
    <x v="14"/>
    <s v="REF. ENC: PadrÃ£o  A TAXA DO BOMBEIRO "/>
    <x v="2"/>
    <x v="2"/>
    <x v="0"/>
    <n v="4004"/>
    <x v="2"/>
    <n v="40047"/>
    <s v="PATRIMÔNIO (Comum)"/>
    <x v="0"/>
    <x v="4"/>
    <x v="0"/>
    <x v="0"/>
    <x v="9"/>
    <x v="9"/>
  </r>
  <r>
    <x v="4"/>
    <s v="ESTADO DO RIO DE JANEIRO - CORPO DE BOMBEIROS MILITAR ESTADO DO RIO DE JANEIRO - CORPO DE BOMBEIROS MILITAR"/>
    <x v="2"/>
    <d v="2025-01-20T00:00:00"/>
    <d v="2025-02-20T00:00:00"/>
    <s v="'1039989"/>
    <s v="1 | 5"/>
    <x v="1"/>
    <x v="1"/>
    <n v="-511.68"/>
    <x v="14"/>
    <x v="14"/>
    <s v="REF. A TAXA DO BOMBEIRO , GALPÃƒO DERÃ‰"/>
    <x v="2"/>
    <x v="2"/>
    <x v="0"/>
    <n v="4004"/>
    <x v="2"/>
    <n v="40047"/>
    <s v="PATRIMÔNIO (Comum)"/>
    <x v="0"/>
    <x v="1"/>
    <x v="0"/>
    <x v="0"/>
    <x v="9"/>
    <x v="9"/>
  </r>
  <r>
    <x v="4"/>
    <s v="ESTADO DO RIO DE JANEIRO - CORPO DE BOMBEIROS MILITAR ESTADO DO RIO DE JANEIRO - CORPO DE BOMBEIROS MILITAR"/>
    <x v="2"/>
    <d v="2025-01-20T00:00:00"/>
    <d v="2025-02-20T00:00:00"/>
    <s v="'1040428"/>
    <s v="1 | 5"/>
    <x v="1"/>
    <x v="1"/>
    <n v="-238.78"/>
    <x v="14"/>
    <x v="14"/>
    <s v="REF. ENC: PadrÃ£o  A TAXA DO BOMBEIRO  JPA 1987 COTA  1 A 5"/>
    <x v="2"/>
    <x v="2"/>
    <x v="0"/>
    <n v="4004"/>
    <x v="2"/>
    <n v="40047"/>
    <s v="PATRIMÔNIO (Comum)"/>
    <x v="0"/>
    <x v="1"/>
    <x v="0"/>
    <x v="0"/>
    <x v="9"/>
    <x v="9"/>
  </r>
  <r>
    <x v="4"/>
    <s v="ESTADO DO RIO DE JANEIRO - CORPO DE BOMBEIROS MILITAR ESTADO DO RIO DE JANEIRO - CORPO DE BOMBEIROS MILITAR"/>
    <x v="2"/>
    <d v="2025-01-30T00:00:00"/>
    <d v="2025-02-18T00:00:00"/>
    <s v="'1039994"/>
    <s v="1 | 5"/>
    <x v="1"/>
    <x v="1"/>
    <n v="-511.68"/>
    <x v="14"/>
    <x v="14"/>
    <s v="REF. A TAXA DO BOMBEIRO , AV GUILHERME MAXWELL 103 LJ A"/>
    <x v="2"/>
    <x v="2"/>
    <x v="0"/>
    <n v="4004"/>
    <x v="2"/>
    <n v="40047"/>
    <s v="PATRIMÔNIO (Comum)"/>
    <x v="0"/>
    <x v="1"/>
    <x v="0"/>
    <x v="0"/>
    <x v="9"/>
    <x v="9"/>
  </r>
  <r>
    <x v="4"/>
    <s v="ESTADO DO RIO DE JANEIRO - CORPO DE BOMBEIROS MILITAR ESTADO DO RIO DE JANEIRO - CORPO DE BOMBEIROS MILITAR"/>
    <x v="2"/>
    <d v="2025-02-10T00:00:00"/>
    <d v="2025-02-18T00:00:00"/>
    <s v="'1040427"/>
    <s v="1 | 1"/>
    <x v="1"/>
    <x v="1"/>
    <n v="-187.65"/>
    <x v="14"/>
    <x v="14"/>
    <s v="REF. ENC: PadrÃ£o  A TAXA DO BOMBEIRO  JPA 1985"/>
    <x v="2"/>
    <x v="2"/>
    <x v="0"/>
    <n v="4004"/>
    <x v="2"/>
    <n v="40047"/>
    <s v="PATRIMÔNIO (Comum)"/>
    <x v="0"/>
    <x v="1"/>
    <x v="0"/>
    <x v="0"/>
    <x v="9"/>
    <x v="9"/>
  </r>
  <r>
    <x v="4"/>
    <s v="ESTADO DO RIO DE JANEIRO - CORPO DE BOMBEIROS MILITAR ESTADO DO RIO DE JANEIRO - CORPO DE BOMBEIROS MILITAR"/>
    <x v="15"/>
    <d v="2025-01-20T00:00:00"/>
    <d v="2025-03-13T00:00:00"/>
    <s v="'1040428"/>
    <s v="2 | 5"/>
    <x v="1"/>
    <x v="1"/>
    <n v="-238.78"/>
    <x v="14"/>
    <x v="14"/>
    <s v="REF. ENC: PadrÃ£o  A TAXA DO BOMBEIRO  JPA 1987 COTA  1 A 5"/>
    <x v="2"/>
    <x v="2"/>
    <x v="0"/>
    <n v="4004"/>
    <x v="2"/>
    <n v="40047"/>
    <s v="PATRIMÔNIO (Comum)"/>
    <x v="0"/>
    <x v="1"/>
    <x v="0"/>
    <x v="0"/>
    <x v="9"/>
    <x v="9"/>
  </r>
  <r>
    <x v="4"/>
    <s v="ESTADO DO RIO DE JANEIRO - CORPO DE BOMBEIROS MILITAR ESTADO DO RIO DE JANEIRO - CORPO DE BOMBEIROS MILITAR"/>
    <x v="15"/>
    <d v="2025-01-20T00:00:00"/>
    <d v="2025-03-14T00:00:00"/>
    <s v="'1039989"/>
    <s v="2 | 5"/>
    <x v="1"/>
    <x v="1"/>
    <n v="-511.68"/>
    <x v="14"/>
    <x v="14"/>
    <s v="REF. A TAXA DO BOMBEIRO , GALPÃƒO DERÃ‰"/>
    <x v="2"/>
    <x v="2"/>
    <x v="0"/>
    <n v="4004"/>
    <x v="2"/>
    <n v="40047"/>
    <s v="PATRIMÔNIO (Comum)"/>
    <x v="0"/>
    <x v="1"/>
    <x v="0"/>
    <x v="0"/>
    <x v="9"/>
    <x v="9"/>
  </r>
  <r>
    <x v="4"/>
    <s v="ESTADO DO RIO DE JANEIRO - CORPO DE BOMBEIROS MILITAR ESTADO DO RIO DE JANEIRO - CORPO DE BOMBEIROS MILITAR"/>
    <x v="15"/>
    <d v="2025-01-30T00:00:00"/>
    <d v="2025-03-11T00:00:00"/>
    <s v="'1039994"/>
    <s v="2 | 5"/>
    <x v="1"/>
    <x v="1"/>
    <n v="-511.68"/>
    <x v="14"/>
    <x v="14"/>
    <s v="REF. A TAXA DO BOMBEIRO , AV GUILHERME MAXWELL 103 LJ A"/>
    <x v="2"/>
    <x v="2"/>
    <x v="0"/>
    <n v="4004"/>
    <x v="2"/>
    <n v="40047"/>
    <s v="PATRIMÔNIO (Comum)"/>
    <x v="0"/>
    <x v="1"/>
    <x v="0"/>
    <x v="0"/>
    <x v="9"/>
    <x v="9"/>
  </r>
  <r>
    <x v="4"/>
    <s v="ESTADO DO RIO DE JANEIRO - CORPO DE BOMBEIROS MILITAR ESTADO DO RIO DE JANEIRO - CORPO DE BOMBEIROS MILITAR"/>
    <x v="16"/>
    <d v="2025-01-20T00:00:00"/>
    <d v="2025-04-10T00:00:00"/>
    <s v="'1040428"/>
    <s v="3 | 5"/>
    <x v="1"/>
    <x v="1"/>
    <n v="-238.78"/>
    <x v="14"/>
    <x v="14"/>
    <s v="REF. ENC: PadrÃ£o  A TAXA DO BOMBEIRO  JPA 1987 COTA  1 A 5"/>
    <x v="2"/>
    <x v="2"/>
    <x v="0"/>
    <n v="4004"/>
    <x v="2"/>
    <n v="40047"/>
    <s v="PATRIMÔNIO (Comum)"/>
    <x v="0"/>
    <x v="3"/>
    <x v="0"/>
    <x v="0"/>
    <x v="9"/>
    <x v="9"/>
  </r>
  <r>
    <x v="4"/>
    <s v="ESTADO DO RIO DE JANEIRO - CORPO DE BOMBEIROS MILITAR ESTADO DO RIO DE JANEIRO - CORPO DE BOMBEIROS MILITAR"/>
    <x v="16"/>
    <d v="2025-01-20T00:00:00"/>
    <d v="2025-04-11T00:00:00"/>
    <s v="'1039989"/>
    <s v="3 | 5"/>
    <x v="1"/>
    <x v="1"/>
    <n v="-511.68"/>
    <x v="14"/>
    <x v="14"/>
    <s v="REF. A TAXA DO BOMBEIRO , GALPÃƒO DERÃ‰"/>
    <x v="2"/>
    <x v="2"/>
    <x v="0"/>
    <n v="4004"/>
    <x v="2"/>
    <n v="40047"/>
    <s v="PATRIMÔNIO (Comum)"/>
    <x v="0"/>
    <x v="3"/>
    <x v="0"/>
    <x v="0"/>
    <x v="9"/>
    <x v="9"/>
  </r>
  <r>
    <x v="4"/>
    <s v="ESTADO DO RIO DE JANEIRO - CORPO DE BOMBEIROS MILITAR ESTADO DO RIO DE JANEIRO - CORPO DE BOMBEIROS MILITAR"/>
    <x v="16"/>
    <d v="2025-01-30T00:00:00"/>
    <d v="2025-04-08T00:00:00"/>
    <s v="'1039994"/>
    <s v="3 | 5"/>
    <x v="1"/>
    <x v="1"/>
    <n v="-511.68"/>
    <x v="14"/>
    <x v="14"/>
    <s v="REF. A TAXA DO BOMBEIRO , AV GUILHERME MAXWELL 103 LJ A"/>
    <x v="2"/>
    <x v="2"/>
    <x v="0"/>
    <n v="4004"/>
    <x v="2"/>
    <n v="40047"/>
    <s v="PATRIMÔNIO (Comum)"/>
    <x v="0"/>
    <x v="3"/>
    <x v="0"/>
    <x v="0"/>
    <x v="9"/>
    <x v="9"/>
  </r>
  <r>
    <x v="4"/>
    <s v="ESTADO DO RIO DE JANEIRO - CORPO DE BOMBEIROS MILITAR ESTADO DO RIO DE JANEIRO - CORPO DE BOMBEIROS MILITAR"/>
    <x v="17"/>
    <d v="2025-01-20T00:00:00"/>
    <d v="2025-05-15T00:00:00"/>
    <s v="'1040428"/>
    <s v="4 | 5"/>
    <x v="1"/>
    <x v="1"/>
    <n v="-238.78"/>
    <x v="14"/>
    <x v="14"/>
    <s v="REF. ENC: PadrÃ£o  A TAXA DO BOMBEIRO  JPA 1987 COTA  1 A 5"/>
    <x v="2"/>
    <x v="2"/>
    <x v="0"/>
    <n v="4004"/>
    <x v="2"/>
    <n v="40047"/>
    <s v="PATRIMÔNIO (Comum)"/>
    <x v="0"/>
    <x v="3"/>
    <x v="0"/>
    <x v="0"/>
    <x v="9"/>
    <x v="9"/>
  </r>
  <r>
    <x v="4"/>
    <s v="ESTADO DO RIO DE JANEIRO - CORPO DE BOMBEIROS MILITAR ESTADO DO RIO DE JANEIRO - CORPO DE BOMBEIROS MILITAR"/>
    <x v="17"/>
    <d v="2025-01-20T00:00:00"/>
    <d v="2025-05-16T00:00:00"/>
    <s v="'1039989"/>
    <s v="4 | 5"/>
    <x v="1"/>
    <x v="1"/>
    <n v="-511.68"/>
    <x v="14"/>
    <x v="14"/>
    <s v="REF. A TAXA DO BOMBEIRO , GALPÃƒO DERÃ‰"/>
    <x v="2"/>
    <x v="2"/>
    <x v="0"/>
    <n v="4004"/>
    <x v="2"/>
    <n v="40047"/>
    <s v="PATRIMÔNIO (Comum)"/>
    <x v="0"/>
    <x v="3"/>
    <x v="0"/>
    <x v="0"/>
    <x v="9"/>
    <x v="9"/>
  </r>
  <r>
    <x v="4"/>
    <s v="ESTADO DO RIO DE JANEIRO - CORPO DE BOMBEIROS MILITAR ESTADO DO RIO DE JANEIRO - CORPO DE BOMBEIROS MILITAR"/>
    <x v="17"/>
    <d v="2025-01-30T00:00:00"/>
    <d v="2025-05-13T00:00:00"/>
    <s v="'1039994"/>
    <s v="4 | 5"/>
    <x v="1"/>
    <x v="1"/>
    <n v="-511.68"/>
    <x v="14"/>
    <x v="14"/>
    <s v="REF. A TAXA DO BOMBEIRO , AV GUILHERME MAXWELL 103 LJ A"/>
    <x v="2"/>
    <x v="2"/>
    <x v="0"/>
    <n v="4004"/>
    <x v="2"/>
    <n v="40047"/>
    <s v="PATRIMÔNIO (Comum)"/>
    <x v="0"/>
    <x v="3"/>
    <x v="0"/>
    <x v="0"/>
    <x v="9"/>
    <x v="9"/>
  </r>
  <r>
    <x v="4"/>
    <s v="ESTADO DO RIO DE JANEIRO - CORPO DE BOMBEIROS MILITAR ESTADO DO RIO DE JANEIRO - CORPO DE BOMBEIROS MILITAR"/>
    <x v="18"/>
    <d v="2025-01-20T00:00:00"/>
    <d v="2025-06-12T00:00:00"/>
    <s v="'1040428"/>
    <s v="5 | 5"/>
    <x v="1"/>
    <x v="1"/>
    <n v="-238.78"/>
    <x v="14"/>
    <x v="14"/>
    <s v="REF. ENC: PadrÃ£o  A TAXA DO BOMBEIRO  JPA 1987 COTA  1 A 5"/>
    <x v="2"/>
    <x v="2"/>
    <x v="0"/>
    <n v="4004"/>
    <x v="2"/>
    <n v="40047"/>
    <s v="PATRIMÔNIO (Comum)"/>
    <x v="0"/>
    <x v="3"/>
    <x v="0"/>
    <x v="0"/>
    <x v="9"/>
    <x v="9"/>
  </r>
  <r>
    <x v="4"/>
    <s v="ESTADO DO RIO DE JANEIRO - CORPO DE BOMBEIROS MILITAR ESTADO DO RIO DE JANEIRO - CORPO DE BOMBEIROS MILITAR"/>
    <x v="18"/>
    <d v="2025-01-20T00:00:00"/>
    <d v="2025-06-13T00:00:00"/>
    <s v="'1039989"/>
    <s v="5 | 5"/>
    <x v="1"/>
    <x v="1"/>
    <n v="-511.68"/>
    <x v="14"/>
    <x v="14"/>
    <s v="REF. A TAXA DO BOMBEIRO , GALPÃƒO DERÃ‰"/>
    <x v="2"/>
    <x v="2"/>
    <x v="0"/>
    <n v="4004"/>
    <x v="2"/>
    <n v="40047"/>
    <s v="PATRIMÔNIO (Comum)"/>
    <x v="0"/>
    <x v="3"/>
    <x v="0"/>
    <x v="0"/>
    <x v="9"/>
    <x v="9"/>
  </r>
  <r>
    <x v="4"/>
    <s v="ESTADO DO RIO DE JANEIRO - CORPO DE BOMBEIROS MILITAR ESTADO DO RIO DE JANEIRO - CORPO DE BOMBEIROS MILITAR"/>
    <x v="18"/>
    <d v="2025-01-30T00:00:00"/>
    <d v="2025-06-10T00:00:00"/>
    <s v="'1039994"/>
    <s v="5 | 5"/>
    <x v="1"/>
    <x v="1"/>
    <n v="-511.68"/>
    <x v="14"/>
    <x v="14"/>
    <s v="REF. A TAXA DO BOMBEIRO , AV GUILHERME MAXWELL 103 LJ A"/>
    <x v="2"/>
    <x v="2"/>
    <x v="0"/>
    <n v="4004"/>
    <x v="2"/>
    <n v="40047"/>
    <s v="PATRIMÔNIO (Comum)"/>
    <x v="0"/>
    <x v="3"/>
    <x v="0"/>
    <x v="0"/>
    <x v="9"/>
    <x v="9"/>
  </r>
  <r>
    <x v="4"/>
    <s v="ESTATER TECNOLOGIA E SERVICOS EIRELI"/>
    <x v="4"/>
    <d v="2024-01-05T00:00:00"/>
    <d v="2024-01-15T00:00:00"/>
    <s v="'27042"/>
    <s v="1 | 1"/>
    <x v="10"/>
    <x v="0"/>
    <n v="-243.31"/>
    <x v="34"/>
    <x v="34"/>
    <s v="REF. SISTEMA CATRACA PORTARIA"/>
    <x v="9"/>
    <x v="0"/>
    <x v="0"/>
    <n v="8006"/>
    <x v="10"/>
    <n v="80061"/>
    <s v="TECNOLOGIA DA INFORMAÇÃO (Administrativo)"/>
    <x v="0"/>
    <x v="1"/>
    <x v="0"/>
    <x v="0"/>
    <x v="0"/>
    <x v="0"/>
  </r>
  <r>
    <x v="4"/>
    <s v="ESTATER TECNOLOGIA E SERVICOS EIRELI"/>
    <x v="5"/>
    <d v="2024-02-05T00:00:00"/>
    <d v="2024-02-15T00:00:00"/>
    <s v="'27682"/>
    <s v="1 | 1"/>
    <x v="10"/>
    <x v="0"/>
    <n v="-243.31"/>
    <x v="34"/>
    <x v="34"/>
    <s v="REF. SISTEMA CATRACA PORTARIA"/>
    <x v="9"/>
    <x v="0"/>
    <x v="0"/>
    <n v="8006"/>
    <x v="10"/>
    <n v="80061"/>
    <s v="TECNOLOGIA DA INFORMAÇÃO (Administrativo)"/>
    <x v="0"/>
    <x v="1"/>
    <x v="0"/>
    <x v="0"/>
    <x v="0"/>
    <x v="0"/>
  </r>
  <r>
    <x v="4"/>
    <s v="ESTATER TECNOLOGIA E SERVICOS EIRELI"/>
    <x v="6"/>
    <d v="2024-03-01T00:00:00"/>
    <d v="2024-03-15T00:00:00"/>
    <s v="'28300"/>
    <s v="1 | 1"/>
    <x v="10"/>
    <x v="0"/>
    <n v="-243.31"/>
    <x v="34"/>
    <x v="34"/>
    <s v="REF. SISTEMA CATRACA PORTARIA"/>
    <x v="9"/>
    <x v="0"/>
    <x v="0"/>
    <n v="8006"/>
    <x v="10"/>
    <n v="80061"/>
    <s v="TECNOLOGIA DA INFORMAÇÃO (Administrativo)"/>
    <x v="0"/>
    <x v="1"/>
    <x v="0"/>
    <x v="0"/>
    <x v="0"/>
    <x v="0"/>
  </r>
  <r>
    <x v="4"/>
    <s v="ESTATER TECNOLOGIA E SERVICOS EIRELI"/>
    <x v="7"/>
    <d v="2024-04-05T00:00:00"/>
    <d v="2024-04-15T00:00:00"/>
    <s v="'1024590"/>
    <s v="1 | 1"/>
    <x v="10"/>
    <x v="0"/>
    <n v="-243.31"/>
    <x v="34"/>
    <x v="34"/>
    <s v="REF. SISTEMA CATRACA PORTARIA"/>
    <x v="9"/>
    <x v="0"/>
    <x v="0"/>
    <n v="8006"/>
    <x v="10"/>
    <n v="80061"/>
    <s v="TECNOLOGIA DA INFORMAÇÃO (Administrativo)"/>
    <x v="0"/>
    <x v="3"/>
    <x v="0"/>
    <x v="0"/>
    <x v="0"/>
    <x v="0"/>
  </r>
  <r>
    <x v="4"/>
    <s v="ESTATER TECNOLOGIA E SERVICOS EIRELI"/>
    <x v="8"/>
    <d v="2024-05-05T00:00:00"/>
    <d v="2024-05-15T00:00:00"/>
    <s v="'8133"/>
    <s v="1 | 1"/>
    <x v="10"/>
    <x v="0"/>
    <n v="-243.31"/>
    <x v="34"/>
    <x v="34"/>
    <s v="REF. SISTEMA CATRACA PORTARIA"/>
    <x v="9"/>
    <x v="0"/>
    <x v="0"/>
    <n v="8006"/>
    <x v="10"/>
    <n v="80061"/>
    <s v="TECNOLOGIA DA INFORMAÇÃO (Administrativo)"/>
    <x v="0"/>
    <x v="3"/>
    <x v="0"/>
    <x v="0"/>
    <x v="0"/>
    <x v="0"/>
  </r>
  <r>
    <x v="4"/>
    <s v="ESTATER TECNOLOGIA E SERVICOS EIRELI"/>
    <x v="9"/>
    <d v="2024-06-05T00:00:00"/>
    <d v="2024-06-15T00:00:00"/>
    <s v="'8426"/>
    <s v="1 | 1"/>
    <x v="11"/>
    <x v="0"/>
    <n v="-243.31"/>
    <x v="34"/>
    <x v="34"/>
    <s v="REF. SISTEMA CATRACA PORTARIA - ver boleto com Hiroshi"/>
    <x v="9"/>
    <x v="0"/>
    <x v="0"/>
    <n v="8006"/>
    <x v="10"/>
    <n v="80061"/>
    <s v="TECNOLOGIA DA INFORMAÇÃO (Administrativo)"/>
    <x v="0"/>
    <x v="3"/>
    <x v="0"/>
    <x v="0"/>
    <x v="0"/>
    <x v="0"/>
  </r>
  <r>
    <x v="4"/>
    <s v="ESTATER TECNOLOGIA E SERVICOS EIRELI"/>
    <x v="10"/>
    <d v="2024-07-05T00:00:00"/>
    <d v="2024-07-15T00:00:00"/>
    <s v="'8719"/>
    <s v="1 | 1"/>
    <x v="11"/>
    <x v="0"/>
    <n v="-243.31"/>
    <x v="34"/>
    <x v="34"/>
    <s v="REF. SISTEMA CATRACA PORTARIA - ver boleto com Hiroshi"/>
    <x v="9"/>
    <x v="0"/>
    <x v="0"/>
    <n v="8006"/>
    <x v="10"/>
    <n v="80061"/>
    <s v="TECNOLOGIA DA INFORMAÇÃO (Administrativo)"/>
    <x v="0"/>
    <x v="4"/>
    <x v="0"/>
    <x v="0"/>
    <x v="0"/>
    <x v="0"/>
  </r>
  <r>
    <x v="4"/>
    <s v="ESTATER TECNOLOGIA E SERVICOS EIRELI"/>
    <x v="10"/>
    <d v="2024-07-05T00:00:00"/>
    <d v="2024-07-15T00:00:00"/>
    <s v="'8726"/>
    <s v="1 | 1"/>
    <x v="11"/>
    <x v="0"/>
    <n v="-259"/>
    <x v="34"/>
    <x v="34"/>
    <s v="REF. Reparo da catraca da portaria"/>
    <x v="9"/>
    <x v="0"/>
    <x v="0"/>
    <n v="8006"/>
    <x v="10"/>
    <n v="80061"/>
    <s v="TECNOLOGIA DA INFORMAÇÃO (Administrativo)"/>
    <x v="0"/>
    <x v="4"/>
    <x v="0"/>
    <x v="0"/>
    <x v="0"/>
    <x v="0"/>
  </r>
  <r>
    <x v="4"/>
    <s v="ESTATER TECNOLOGIA E SERVICOS EIRELI"/>
    <x v="11"/>
    <d v="2024-08-05T00:00:00"/>
    <d v="2024-08-15T00:00:00"/>
    <s v="'9006"/>
    <s v="1 | 1"/>
    <x v="10"/>
    <x v="0"/>
    <n v="-243.31"/>
    <x v="34"/>
    <x v="34"/>
    <s v="REF. Reparo da catraca da portaria"/>
    <x v="9"/>
    <x v="0"/>
    <x v="0"/>
    <n v="8006"/>
    <x v="10"/>
    <n v="80061"/>
    <s v="TECNOLOGIA DA INFORMAÇÃO (Administrativo)"/>
    <x v="0"/>
    <x v="4"/>
    <x v="0"/>
    <x v="0"/>
    <x v="0"/>
    <x v="0"/>
  </r>
  <r>
    <x v="4"/>
    <s v="ESTATER TECNOLOGIA E SERVICOS EIRELI"/>
    <x v="12"/>
    <d v="2024-09-05T00:00:00"/>
    <d v="2024-09-15T00:00:00"/>
    <s v="'9294"/>
    <s v="1 | 1"/>
    <x v="10"/>
    <x v="0"/>
    <n v="-243.31"/>
    <x v="34"/>
    <x v="34"/>
    <s v="REF. Reparo da catraca da portaria"/>
    <x v="9"/>
    <x v="0"/>
    <x v="0"/>
    <n v="8006"/>
    <x v="10"/>
    <n v="80061"/>
    <s v="TECNOLOGIA DA INFORMAÇÃO (Administrativo)"/>
    <x v="0"/>
    <x v="4"/>
    <x v="0"/>
    <x v="0"/>
    <x v="0"/>
    <x v="0"/>
  </r>
  <r>
    <x v="4"/>
    <s v="ESTATER TECNOLOGIA E SERVICOS EIRELI"/>
    <x v="13"/>
    <d v="2024-10-05T00:00:00"/>
    <d v="2024-10-15T00:00:00"/>
    <s v="'9626"/>
    <s v="1 | 1"/>
    <x v="10"/>
    <x v="0"/>
    <n v="-243.31"/>
    <x v="34"/>
    <x v="34"/>
    <s v="REF. Sistema catraca portaria OUTUBRO"/>
    <x v="9"/>
    <x v="0"/>
    <x v="0"/>
    <n v="8006"/>
    <x v="10"/>
    <n v="80061"/>
    <s v="TECNOLOGIA DA INFORMAÇÃO (Administrativo)"/>
    <x v="0"/>
    <x v="0"/>
    <x v="0"/>
    <x v="0"/>
    <x v="0"/>
    <x v="0"/>
  </r>
  <r>
    <x v="4"/>
    <s v="ESTATER TECNOLOGIA E SERVICOS EIRELI"/>
    <x v="14"/>
    <d v="2024-11-05T00:00:00"/>
    <d v="2024-11-15T00:00:00"/>
    <s v="'9950"/>
    <s v="1 | 1"/>
    <x v="10"/>
    <x v="0"/>
    <n v="-243.31"/>
    <x v="34"/>
    <x v="34"/>
    <s v="REF. Sistema catraca portaria"/>
    <x v="9"/>
    <x v="0"/>
    <x v="0"/>
    <n v="8006"/>
    <x v="10"/>
    <n v="80061"/>
    <s v="TECNOLOGIA DA INFORMAÇÃO (Administrativo)"/>
    <x v="0"/>
    <x v="0"/>
    <x v="0"/>
    <x v="0"/>
    <x v="0"/>
    <x v="0"/>
  </r>
  <r>
    <x v="4"/>
    <s v="ESTATER TECNOLOGIA E SERVICOS EIRELI"/>
    <x v="14"/>
    <d v="2024-12-05T00:00:00"/>
    <d v="2024-12-15T00:00:00"/>
    <s v="'10287"/>
    <s v="1 | 1"/>
    <x v="10"/>
    <x v="0"/>
    <n v="-243.31"/>
    <x v="34"/>
    <x v="34"/>
    <s v="REF. Sistema catraca portaria"/>
    <x v="9"/>
    <x v="0"/>
    <x v="0"/>
    <n v="8006"/>
    <x v="10"/>
    <n v="80061"/>
    <s v="TECNOLOGIA DA INFORMAÇÃO (Administrativo)"/>
    <x v="0"/>
    <x v="0"/>
    <x v="0"/>
    <x v="0"/>
    <x v="0"/>
    <x v="0"/>
  </r>
  <r>
    <x v="4"/>
    <s v="ESTATER TECNOLOGIA E SERVICOS EIRELI"/>
    <x v="0"/>
    <d v="2024-12-04T00:00:00"/>
    <d v="2024-12-14T00:00:00"/>
    <s v="'10286"/>
    <s v="1 | 1"/>
    <x v="10"/>
    <x v="0"/>
    <n v="-259"/>
    <x v="34"/>
    <x v="34"/>
    <s v="REF. Sistema catraca portaria - visita tÃ©cnica"/>
    <x v="9"/>
    <x v="0"/>
    <x v="0"/>
    <n v="8006"/>
    <x v="10"/>
    <n v="80061"/>
    <s v="TECNOLOGIA DA INFORMAÇÃO (Administrativo)"/>
    <x v="0"/>
    <x v="0"/>
    <x v="0"/>
    <x v="0"/>
    <x v="0"/>
    <x v="0"/>
  </r>
  <r>
    <x v="4"/>
    <s v="ESTATER TECNOLOGIA E SERVICOS EIRELI"/>
    <x v="0"/>
    <d v="2024-12-16T00:00:00"/>
    <d v="2024-12-26T00:00:00"/>
    <s v="'3661"/>
    <s v="1 | 1"/>
    <x v="10"/>
    <x v="0"/>
    <n v="-990"/>
    <x v="34"/>
    <x v="34"/>
    <s v="REF. Sistema catraca portaria"/>
    <x v="9"/>
    <x v="0"/>
    <x v="0"/>
    <n v="8006"/>
    <x v="10"/>
    <n v="80061"/>
    <s v="TECNOLOGIA DA INFORMAÇÃO (Administrativo)"/>
    <x v="0"/>
    <x v="0"/>
    <x v="0"/>
    <x v="0"/>
    <x v="0"/>
    <x v="0"/>
  </r>
  <r>
    <x v="4"/>
    <s v="ESTATER TECNOLOGIA E SERVICOS EIRELI"/>
    <x v="1"/>
    <d v="2025-01-05T00:00:00"/>
    <d v="2025-01-15T00:00:00"/>
    <s v="'10641"/>
    <s v="1 | 1"/>
    <x v="10"/>
    <x v="0"/>
    <n v="-243.31"/>
    <x v="34"/>
    <x v="34"/>
    <s v="Mensalidade Sistema catraca "/>
    <x v="9"/>
    <x v="0"/>
    <x v="0"/>
    <n v="8006"/>
    <x v="10"/>
    <n v="80061"/>
    <s v="TECNOLOGIA DA INFORMAÇÃO (Administrativo)"/>
    <x v="0"/>
    <x v="1"/>
    <x v="0"/>
    <x v="0"/>
    <x v="0"/>
    <x v="0"/>
  </r>
  <r>
    <x v="4"/>
    <s v="ESTATER TECNOLOGIA E SERVICOS EIRELI"/>
    <x v="2"/>
    <d v="2025-02-05T00:00:00"/>
    <d v="2025-02-15T00:00:00"/>
    <s v="'10995"/>
    <s v="1 | 1"/>
    <x v="10"/>
    <x v="1"/>
    <n v="-243.31"/>
    <x v="34"/>
    <x v="34"/>
    <s v="Mensalidade Sistema catraca "/>
    <x v="9"/>
    <x v="0"/>
    <x v="0"/>
    <n v="8006"/>
    <x v="10"/>
    <n v="80061"/>
    <s v="TECNOLOGIA DA INFORMAÇÃO (Administrativo)"/>
    <x v="0"/>
    <x v="1"/>
    <x v="0"/>
    <x v="0"/>
    <x v="0"/>
    <x v="0"/>
  </r>
  <r>
    <x v="4"/>
    <s v="ET MAGALHAES"/>
    <x v="4"/>
    <d v="2024-01-05T00:00:00"/>
    <d v="2024-01-22T00:00:00"/>
    <s v="'2024394"/>
    <s v="1 | 1"/>
    <x v="10"/>
    <x v="0"/>
    <n v="-950"/>
    <x v="103"/>
    <x v="102"/>
    <s v="REF. PRESTAÃ‡ÃƒO DE SERVIÃ‡OS EM MARKETING DIGITAL - CONF CONTRATO JANEIRO/2024 (NF:869 - R$ 4.050,00 , NF:2024394 - R$ 950,00)"/>
    <x v="14"/>
    <x v="0"/>
    <x v="0"/>
    <n v="8001"/>
    <x v="17"/>
    <n v="80011"/>
    <s v="MARKETING (Administrativo)"/>
    <x v="0"/>
    <x v="1"/>
    <x v="0"/>
    <x v="0"/>
    <x v="0"/>
    <x v="0"/>
  </r>
  <r>
    <x v="4"/>
    <s v="ET MAGALHAES"/>
    <x v="4"/>
    <d v="2024-01-05T00:00:00"/>
    <d v="2024-01-22T00:00:00"/>
    <s v="'869"/>
    <s v="1 | 1"/>
    <x v="10"/>
    <x v="0"/>
    <n v="-4050"/>
    <x v="103"/>
    <x v="102"/>
    <s v="REF. PRESTAÃ‡ÃƒO DE SERVIÃ‡OS EM MARKETING DIGITAL - CONF CONTRATO JANEIRO/2024 (NF:869 - R$ 4.050,00 , NF:2024394 - R$ 950,00)"/>
    <x v="14"/>
    <x v="0"/>
    <x v="0"/>
    <n v="8001"/>
    <x v="17"/>
    <n v="80011"/>
    <s v="MARKETING (Administrativo)"/>
    <x v="0"/>
    <x v="1"/>
    <x v="0"/>
    <x v="0"/>
    <x v="0"/>
    <x v="0"/>
  </r>
  <r>
    <x v="4"/>
    <s v="ET MAGALHAES"/>
    <x v="5"/>
    <d v="2024-02-15T00:00:00"/>
    <d v="2024-02-28T00:00:00"/>
    <s v="'20246245"/>
    <s v="1 | 1"/>
    <x v="10"/>
    <x v="0"/>
    <n v="-950"/>
    <x v="103"/>
    <x v="102"/>
    <s v="REF. PRESTAÃ‡ÃƒO DE SERVIÃ‡OS EM MARKETING DIGITAL - CONF CONTRATO JANEIRO/2024 (NF:917 - R$ 4.050,00 , NF:20246245 - R$ 950,00)"/>
    <x v="14"/>
    <x v="0"/>
    <x v="0"/>
    <n v="8001"/>
    <x v="17"/>
    <n v="80011"/>
    <s v="MARKETING (Administrativo)"/>
    <x v="0"/>
    <x v="1"/>
    <x v="0"/>
    <x v="0"/>
    <x v="0"/>
    <x v="0"/>
  </r>
  <r>
    <x v="4"/>
    <s v="ET MAGALHAES"/>
    <x v="5"/>
    <d v="2024-02-15T00:00:00"/>
    <d v="2024-02-28T00:00:00"/>
    <s v="'917"/>
    <s v="1 | 1"/>
    <x v="10"/>
    <x v="0"/>
    <n v="-4050"/>
    <x v="103"/>
    <x v="102"/>
    <s v="REF. PRESTAÃ‡ÃƒO DE SERVIÃ‡OS EM MARKETING DIGITAL - CONF CONTRATO JANEIRO/2024 (NF:917 - R$ 4.050,00 , NF:20246245 - R$ 950,00)"/>
    <x v="14"/>
    <x v="0"/>
    <x v="0"/>
    <n v="8001"/>
    <x v="17"/>
    <n v="80011"/>
    <s v="MARKETING (Administrativo)"/>
    <x v="0"/>
    <x v="1"/>
    <x v="0"/>
    <x v="0"/>
    <x v="0"/>
    <x v="0"/>
  </r>
  <r>
    <x v="4"/>
    <s v="ET MAGALHAES"/>
    <x v="7"/>
    <d v="2024-05-24T00:00:00"/>
    <d v="2024-05-24T00:00:00"/>
    <s v="'983"/>
    <s v="1 | 1"/>
    <x v="10"/>
    <x v="0"/>
    <n v="-4050"/>
    <x v="103"/>
    <x v="102"/>
    <s v="REF. PRESTAÃ‡ÃƒO DE SERVIÃ‡OS EM MARKETING DIGITAL - CONF CONTRATO "/>
    <x v="14"/>
    <x v="0"/>
    <x v="0"/>
    <n v="8001"/>
    <x v="17"/>
    <n v="80011"/>
    <s v="MARKETING (Administrativo)"/>
    <x v="0"/>
    <x v="3"/>
    <x v="0"/>
    <x v="0"/>
    <x v="0"/>
    <x v="0"/>
  </r>
  <r>
    <x v="4"/>
    <s v="ET MAGALHAES"/>
    <x v="8"/>
    <d v="2024-05-24T00:00:00"/>
    <d v="2024-06-27T00:00:00"/>
    <s v="'278"/>
    <s v="1 | 1"/>
    <x v="11"/>
    <x v="0"/>
    <n v="-4050"/>
    <x v="103"/>
    <x v="102"/>
    <s v="REF. PRESTAÃ‡ÃƒO DE SERVIÃ‡OS EM MARKETING DIGITAL - CONF CONTRATO "/>
    <x v="14"/>
    <x v="0"/>
    <x v="0"/>
    <n v="8001"/>
    <x v="17"/>
    <n v="80011"/>
    <s v="MARKETING (Administrativo)"/>
    <x v="0"/>
    <x v="3"/>
    <x v="0"/>
    <x v="0"/>
    <x v="0"/>
    <x v="0"/>
  </r>
  <r>
    <x v="4"/>
    <s v="ET MAGALHAES"/>
    <x v="10"/>
    <d v="2024-07-05T00:00:00"/>
    <d v="2024-07-22T00:00:00"/>
    <s v="'1035"/>
    <s v="1 | 1"/>
    <x v="11"/>
    <x v="0"/>
    <n v="-4050"/>
    <x v="103"/>
    <x v="102"/>
    <s v="REF. PRESTAÃ‡ÃƒO DE SERVIÃ‡OS EM MARKETING DIGITAL - CONF CONTRATO "/>
    <x v="14"/>
    <x v="0"/>
    <x v="0"/>
    <n v="8001"/>
    <x v="17"/>
    <n v="80011"/>
    <s v="MARKETING (Administrativo)"/>
    <x v="0"/>
    <x v="4"/>
    <x v="0"/>
    <x v="0"/>
    <x v="0"/>
    <x v="0"/>
  </r>
  <r>
    <x v="4"/>
    <s v="ET MAGALHAES"/>
    <x v="12"/>
    <d v="2024-09-05T00:00:00"/>
    <d v="2024-10-02T00:00:00"/>
    <s v="'1084"/>
    <s v="1 | 1"/>
    <x v="11"/>
    <x v="0"/>
    <n v="-4050"/>
    <x v="103"/>
    <x v="102"/>
    <s v="REF. PRESTAÃ‡ÃƒO DE SERVIÃ‡OS EM MARKETING DIGITAL - CONF CONTRATO "/>
    <x v="14"/>
    <x v="0"/>
    <x v="0"/>
    <n v="8001"/>
    <x v="17"/>
    <n v="80011"/>
    <s v="MARKETING (Administrativo)"/>
    <x v="0"/>
    <x v="4"/>
    <x v="0"/>
    <x v="0"/>
    <x v="0"/>
    <x v="0"/>
  </r>
  <r>
    <x v="4"/>
    <s v="ET MAGALHAES"/>
    <x v="13"/>
    <d v="2024-10-05T00:00:00"/>
    <d v="2024-10-22T00:00:00"/>
    <s v="'389"/>
    <s v="1 | 1"/>
    <x v="11"/>
    <x v="0"/>
    <n v="-4050"/>
    <x v="103"/>
    <x v="102"/>
    <s v="REF. PRESTAÃ‡ÃƒO DE SERVIÃ‡OS EM MARKETING DIGITAL - CONF CONTRATO "/>
    <x v="14"/>
    <x v="0"/>
    <x v="0"/>
    <n v="8001"/>
    <x v="17"/>
    <n v="80011"/>
    <s v="MARKETING (Administrativo)"/>
    <x v="0"/>
    <x v="0"/>
    <x v="0"/>
    <x v="0"/>
    <x v="0"/>
    <x v="0"/>
  </r>
  <r>
    <x v="4"/>
    <s v="ET MAGALHAES"/>
    <x v="14"/>
    <d v="2024-11-19T00:00:00"/>
    <d v="2024-11-26T00:00:00"/>
    <s v="'1156"/>
    <s v="1 | 1"/>
    <x v="11"/>
    <x v="0"/>
    <n v="-5000"/>
    <x v="103"/>
    <x v="102"/>
    <s v="REF. PRESTAÃ‡ÃƒO DE SERVIÃ‡OS EM MARKETING DIGITAL - CONF CONTRATO "/>
    <x v="14"/>
    <x v="0"/>
    <x v="0"/>
    <n v="8001"/>
    <x v="17"/>
    <n v="80011"/>
    <s v="MARKETING (Administrativo)"/>
    <x v="0"/>
    <x v="0"/>
    <x v="0"/>
    <x v="0"/>
    <x v="0"/>
    <x v="0"/>
  </r>
  <r>
    <x v="4"/>
    <s v="ET MAGALHAES"/>
    <x v="0"/>
    <d v="2024-12-05T00:00:00"/>
    <d v="2024-12-27T00:00:00"/>
    <s v="'1162"/>
    <s v="1 | 1"/>
    <x v="11"/>
    <x v="0"/>
    <n v="-5000"/>
    <x v="103"/>
    <x v="102"/>
    <s v="REF. PRESTAÃ‡ÃƒO DE SERVIÃ‡OS EM MARKETING DIGITAL - CONF CONTRATO "/>
    <x v="14"/>
    <x v="0"/>
    <x v="0"/>
    <n v="8001"/>
    <x v="17"/>
    <n v="80011"/>
    <s v="MARKETING (Administrativo)"/>
    <x v="0"/>
    <x v="0"/>
    <x v="0"/>
    <x v="0"/>
    <x v="0"/>
    <x v="0"/>
  </r>
  <r>
    <x v="4"/>
    <s v="ET MAGALHAES"/>
    <x v="1"/>
    <d v="2025-01-15T00:00:00"/>
    <d v="2025-01-22T00:00:00"/>
    <s v="'496"/>
    <s v="1 | 1"/>
    <x v="11"/>
    <x v="0"/>
    <n v="-5000"/>
    <x v="103"/>
    <x v="102"/>
    <s v="REF. PRESTAÃ‡ÃƒO DE SERVIÃ‡OS EM MARKETING DIGITAL - CONF CONTRATO "/>
    <x v="14"/>
    <x v="0"/>
    <x v="0"/>
    <n v="8001"/>
    <x v="17"/>
    <n v="80011"/>
    <s v="MARKETING (Administrativo)"/>
    <x v="0"/>
    <x v="1"/>
    <x v="0"/>
    <x v="0"/>
    <x v="0"/>
    <x v="0"/>
  </r>
  <r>
    <x v="4"/>
    <s v="EVO SERVICOS FINANCEIROS LTDA"/>
    <x v="11"/>
    <d v="2024-08-23T00:00:00"/>
    <d v="2024-08-23T00:00:00"/>
    <s v="'22181835"/>
    <s v="1 | 1"/>
    <x v="7"/>
    <x v="0"/>
    <n v="-492"/>
    <x v="35"/>
    <x v="35"/>
    <s v="REF. INCLUSÃƒO DE VEICULOS JUNTO AO ANTT HK"/>
    <x v="5"/>
    <x v="0"/>
    <x v="0"/>
    <n v="3001"/>
    <x v="5"/>
    <n v="30017"/>
    <s v="CONTROLADORIA (Comum)"/>
    <x v="0"/>
    <x v="4"/>
    <x v="9"/>
    <x v="9"/>
    <x v="12"/>
    <x v="12"/>
  </r>
  <r>
    <x v="4"/>
    <s v="EVO SERVICOS FINANCEIROS LTDA"/>
    <x v="14"/>
    <d v="2024-11-13T00:00:00"/>
    <d v="2024-11-21T00:00:00"/>
    <s v="'22700719"/>
    <s v="1 | 1"/>
    <x v="7"/>
    <x v="0"/>
    <n v="-738"/>
    <x v="35"/>
    <x v="35"/>
    <s v="REF. INCLUSÃƒO DE VEICULOS JUNTO AO ANTT HK"/>
    <x v="5"/>
    <x v="0"/>
    <x v="0"/>
    <n v="3001"/>
    <x v="5"/>
    <n v="30017"/>
    <s v="CONTROLADORIA (Comum)"/>
    <x v="0"/>
    <x v="0"/>
    <x v="9"/>
    <x v="9"/>
    <x v="12"/>
    <x v="12"/>
  </r>
  <r>
    <x v="4"/>
    <s v="EVO SERVICOS FINANCEIROS LTDA"/>
    <x v="0"/>
    <d v="2024-12-12T00:00:00"/>
    <d v="2024-12-22T00:00:00"/>
    <s v="'22862247"/>
    <s v="1 | 1"/>
    <x v="7"/>
    <x v="0"/>
    <n v="-492"/>
    <x v="35"/>
    <x v="35"/>
    <s v="REF. INCLUSÃƒO DE VEICULOS JUNTO AO ANTT eko"/>
    <x v="5"/>
    <x v="0"/>
    <x v="0"/>
    <n v="3001"/>
    <x v="5"/>
    <n v="30017"/>
    <s v="CONTROLADORIA (Comum)"/>
    <x v="0"/>
    <x v="0"/>
    <x v="9"/>
    <x v="9"/>
    <x v="12"/>
    <x v="12"/>
  </r>
  <r>
    <x v="4"/>
    <s v="EXPRESSO MONTCAR 2003 LTDA"/>
    <x v="10"/>
    <d v="2024-07-11T00:00:00"/>
    <d v="2024-07-26T00:00:00"/>
    <s v="'693080"/>
    <s v="1 | 1"/>
    <x v="15"/>
    <x v="0"/>
    <n v="-310.52"/>
    <x v="126"/>
    <x v="124"/>
    <s v="REF. MONTCAR CTE"/>
    <x v="12"/>
    <x v="0"/>
    <x v="0"/>
    <n v="4003"/>
    <x v="13"/>
    <n v="40032"/>
    <s v="RELACIONAMENTO (Extraordinário)"/>
    <x v="0"/>
    <x v="4"/>
    <x v="9"/>
    <x v="9"/>
    <x v="22"/>
    <x v="22"/>
  </r>
  <r>
    <x v="4"/>
    <s v="EXPRESSO MONTCAR 2003 LTDA"/>
    <x v="11"/>
    <d v="2024-08-02T00:00:00"/>
    <d v="2024-08-17T00:00:00"/>
    <s v="'697692"/>
    <s v="1 | 1"/>
    <x v="15"/>
    <x v="0"/>
    <n v="-536.42999999999995"/>
    <x v="103"/>
    <x v="102"/>
    <s v="REF. MONTCAR CTE RIW"/>
    <x v="14"/>
    <x v="0"/>
    <x v="0"/>
    <n v="8001"/>
    <x v="17"/>
    <n v="80011"/>
    <s v="MARKETING (Administrativo)"/>
    <x v="0"/>
    <x v="4"/>
    <x v="0"/>
    <x v="0"/>
    <x v="0"/>
    <x v="0"/>
  </r>
  <r>
    <x v="4"/>
    <s v="EXPRESSO MONTCAR 2003 LTDA"/>
    <x v="12"/>
    <d v="2024-09-13T00:00:00"/>
    <d v="2024-10-07T00:00:00"/>
    <s v="'705172"/>
    <s v="1 | 1"/>
    <x v="15"/>
    <x v="0"/>
    <n v="-262.69"/>
    <x v="130"/>
    <x v="128"/>
    <s v="REF. MONTCAR CTE - PIX   05.514.580/0001-59"/>
    <x v="3"/>
    <x v="0"/>
    <x v="0"/>
    <n v="7004"/>
    <x v="3"/>
    <n v="70047"/>
    <s v="FÁBRICA CNTR (Comum)"/>
    <x v="0"/>
    <x v="4"/>
    <x v="9"/>
    <x v="9"/>
    <x v="22"/>
    <x v="22"/>
  </r>
  <r>
    <x v="4"/>
    <s v="EXPRESSO MONTCAR 2003 LTDA"/>
    <x v="14"/>
    <d v="2024-11-11T00:00:00"/>
    <d v="2024-12-06T00:00:00"/>
    <s v="'715424"/>
    <s v="1 | 1"/>
    <x v="15"/>
    <x v="0"/>
    <n v="-378.49"/>
    <x v="130"/>
    <x v="128"/>
    <s v="REF. MONTCAR CTE - PIX   05.514.580/0001-59"/>
    <x v="3"/>
    <x v="0"/>
    <x v="0"/>
    <n v="7004"/>
    <x v="3"/>
    <n v="70047"/>
    <s v="FÁBRICA CNTR (Comum)"/>
    <x v="0"/>
    <x v="0"/>
    <x v="9"/>
    <x v="9"/>
    <x v="22"/>
    <x v="22"/>
  </r>
  <r>
    <x v="4"/>
    <s v="EXPRESSO MONTCAR 2003 LTDA"/>
    <x v="0"/>
    <d v="2024-11-11T00:00:00"/>
    <d v="2024-12-06T00:00:00"/>
    <s v="'715424-Juros"/>
    <s v="1 | 1"/>
    <x v="15"/>
    <x v="0"/>
    <n v="-20.76"/>
    <x v="84"/>
    <x v="83"/>
    <s v="."/>
    <x v="3"/>
    <x v="0"/>
    <x v="0"/>
    <n v="7004"/>
    <x v="3"/>
    <n v="70047"/>
    <s v="FÁBRICA CNTR (Comum)"/>
    <x v="0"/>
    <x v="0"/>
    <x v="0"/>
    <x v="0"/>
    <x v="3"/>
    <x v="3"/>
  </r>
  <r>
    <x v="4"/>
    <s v="EXPRESSO MONTCAR 2003 LTDA"/>
    <x v="1"/>
    <d v="2025-01-24T00:00:00"/>
    <d v="2025-02-08T00:00:00"/>
    <s v="'726500"/>
    <s v="1 | 1"/>
    <x v="15"/>
    <x v="0"/>
    <n v="-303.66000000000003"/>
    <x v="46"/>
    <x v="45"/>
    <s v="REF. MONTCAR CTE - PIX   05.514.580/0001-59"/>
    <x v="10"/>
    <x v="0"/>
    <x v="0"/>
    <n v="7001"/>
    <x v="11"/>
    <n v="70012"/>
    <s v="OFICINA (Extraordinário)"/>
    <x v="0"/>
    <x v="1"/>
    <x v="9"/>
    <x v="9"/>
    <x v="12"/>
    <x v="12"/>
  </r>
  <r>
    <x v="4"/>
    <s v="EXPRESSO MONTCAR 2003 LTDA"/>
    <x v="2"/>
    <d v="2025-02-03T00:00:00"/>
    <d v="2025-02-20T00:00:00"/>
    <s v="'727960"/>
    <s v="1 | 1"/>
    <x v="15"/>
    <x v="1"/>
    <n v="-468.55"/>
    <x v="46"/>
    <x v="45"/>
    <s v="REF. MONTCAR CTE - PIX   05.514.580/0001-59"/>
    <x v="10"/>
    <x v="0"/>
    <x v="0"/>
    <n v="7001"/>
    <x v="11"/>
    <n v="70012"/>
    <s v="OFICINA (Extraordinário)"/>
    <x v="0"/>
    <x v="1"/>
    <x v="9"/>
    <x v="9"/>
    <x v="12"/>
    <x v="12"/>
  </r>
  <r>
    <x v="4"/>
    <s v="F5 SOFTWARE LTDA"/>
    <x v="9"/>
    <d v="2024-06-20T00:00:00"/>
    <d v="2024-07-15T00:00:00"/>
    <s v="'1029312"/>
    <s v="1 | 1"/>
    <x v="8"/>
    <x v="0"/>
    <n v="-113.85"/>
    <x v="34"/>
    <x v="34"/>
    <s v="OPNEAI CHAT GPT - COMPRA CARTAO CLARA N POSSUI NF"/>
    <x v="9"/>
    <x v="0"/>
    <x v="0"/>
    <n v="8006"/>
    <x v="10"/>
    <n v="80061"/>
    <s v="TECNOLOGIA DA INFORMAÇÃO (Administrativo)"/>
    <x v="0"/>
    <x v="3"/>
    <x v="0"/>
    <x v="0"/>
    <x v="0"/>
    <x v="0"/>
  </r>
  <r>
    <x v="4"/>
    <s v="FABIUS AMBIENTAL E TRANSPORTE LTDA"/>
    <x v="11"/>
    <d v="2024-08-06T00:00:00"/>
    <d v="2024-08-22T00:00:00"/>
    <s v="'442"/>
    <s v="1 | 1"/>
    <x v="10"/>
    <x v="0"/>
    <n v="-1157"/>
    <x v="39"/>
    <x v="39"/>
    <s v="ENC: Proposta REFERENTE A OBRA DA LINHA AMARELA"/>
    <x v="7"/>
    <x v="0"/>
    <x v="0"/>
    <n v="5008"/>
    <x v="7"/>
    <n v="50081"/>
    <s v="REFORMA LINHA AMARELA (Administrativo)"/>
    <x v="0"/>
    <x v="4"/>
    <x v="11"/>
    <x v="11"/>
    <x v="17"/>
    <x v="17"/>
  </r>
  <r>
    <x v="4"/>
    <s v="FABIUS AMBIENTAL E TRANSPORTE LTDA"/>
    <x v="12"/>
    <d v="2024-09-24T00:00:00"/>
    <d v="2024-09-30T00:00:00"/>
    <s v="'532"/>
    <s v="1 | 1"/>
    <x v="10"/>
    <x v="0"/>
    <n v="-1157"/>
    <x v="39"/>
    <x v="39"/>
    <s v="ENC: Proposta REFERENTE A OBRA DA LINHA AMARELA"/>
    <x v="7"/>
    <x v="0"/>
    <x v="0"/>
    <n v="5008"/>
    <x v="7"/>
    <n v="50081"/>
    <s v="REFORMA LINHA AMARELA (Administrativo)"/>
    <x v="0"/>
    <x v="4"/>
    <x v="11"/>
    <x v="11"/>
    <x v="17"/>
    <x v="17"/>
  </r>
  <r>
    <x v="4"/>
    <s v="FABIUS AMBIENTAL E TRANSPORTE LTDA"/>
    <x v="13"/>
    <d v="2024-10-21T00:00:00"/>
    <d v="2024-10-30T00:00:00"/>
    <s v="'583"/>
    <s v="1 | 1"/>
    <x v="10"/>
    <x v="0"/>
    <n v="-1157"/>
    <x v="39"/>
    <x v="39"/>
    <s v="ENC: Proposta REFERENTE A OBRA DA LINHA AMARELA"/>
    <x v="7"/>
    <x v="0"/>
    <x v="0"/>
    <n v="5008"/>
    <x v="7"/>
    <n v="50081"/>
    <s v="REFORMA LINHA AMARELA (Administrativo)"/>
    <x v="0"/>
    <x v="0"/>
    <x v="11"/>
    <x v="11"/>
    <x v="17"/>
    <x v="17"/>
  </r>
  <r>
    <x v="4"/>
    <s v="FABIUS AMBIENTAL E TRANSPORTE LTDA"/>
    <x v="14"/>
    <d v="2024-12-03T00:00:00"/>
    <d v="2024-12-19T00:00:00"/>
    <s v="'675"/>
    <s v="1 | 1"/>
    <x v="10"/>
    <x v="0"/>
    <n v="-1157"/>
    <x v="39"/>
    <x v="39"/>
    <s v="ENC: Proposta REFERENTE A OBRA DA LINHA AMARELA"/>
    <x v="7"/>
    <x v="0"/>
    <x v="0"/>
    <n v="5008"/>
    <x v="7"/>
    <n v="50081"/>
    <s v="REFORMA LINHA AMARELA (Administrativo)"/>
    <x v="0"/>
    <x v="0"/>
    <x v="11"/>
    <x v="11"/>
    <x v="17"/>
    <x v="17"/>
  </r>
  <r>
    <x v="4"/>
    <s v="FABIUS AMBIENTAL E TRANSPORTE LTDA"/>
    <x v="14"/>
    <d v="2024-12-03T00:00:00"/>
    <d v="2024-12-19T00:00:00"/>
    <s v="'675-Juros"/>
    <s v="1 | 1"/>
    <x v="10"/>
    <x v="0"/>
    <n v="-26.61"/>
    <x v="84"/>
    <x v="83"/>
    <s v="."/>
    <x v="7"/>
    <x v="0"/>
    <x v="0"/>
    <n v="5008"/>
    <x v="7"/>
    <n v="50081"/>
    <s v="REFORMA LINHA AMARELA (Administrativo)"/>
    <x v="0"/>
    <x v="0"/>
    <x v="0"/>
    <x v="0"/>
    <x v="3"/>
    <x v="3"/>
  </r>
  <r>
    <x v="4"/>
    <s v="FABIUS AMBIENTAL E TRANSPORTE LTDA"/>
    <x v="0"/>
    <d v="2024-12-19T00:00:00"/>
    <d v="2025-01-03T00:00:00"/>
    <s v="'709"/>
    <s v="1 | 1"/>
    <x v="10"/>
    <x v="0"/>
    <n v="-1157"/>
    <x v="39"/>
    <x v="39"/>
    <s v="ENC: Proposta REFERENTE A OBRA DA LINHA AMARELA"/>
    <x v="7"/>
    <x v="0"/>
    <x v="0"/>
    <n v="5008"/>
    <x v="7"/>
    <n v="50081"/>
    <s v="REFORMA LINHA AMARELA (Administrativo)"/>
    <x v="0"/>
    <x v="0"/>
    <x v="11"/>
    <x v="11"/>
    <x v="17"/>
    <x v="17"/>
  </r>
  <r>
    <x v="4"/>
    <s v="FACEBOOK SERVICOS ONLINE DO BRASIL LTDA."/>
    <x v="4"/>
    <d v="2024-01-13T00:00:00"/>
    <d v="2024-02-20T00:00:00"/>
    <s v="'1022315"/>
    <s v="1 | 1"/>
    <x v="7"/>
    <x v="0"/>
    <n v="-2695.57"/>
    <x v="103"/>
    <x v="102"/>
    <s v="REF. A ANUNCIOS"/>
    <x v="14"/>
    <x v="0"/>
    <x v="0"/>
    <n v="8001"/>
    <x v="17"/>
    <n v="80011"/>
    <s v="MARKETING (Administrativo)"/>
    <x v="0"/>
    <x v="1"/>
    <x v="0"/>
    <x v="0"/>
    <x v="0"/>
    <x v="0"/>
  </r>
  <r>
    <x v="4"/>
    <s v="FACEBOOK SERVICOS ONLINE DO BRASIL LTDA."/>
    <x v="4"/>
    <d v="2024-01-13T00:00:00"/>
    <d v="2024-02-20T00:00:00"/>
    <s v="'1022316"/>
    <s v="1 | 1"/>
    <x v="7"/>
    <x v="0"/>
    <n v="-88.18"/>
    <x v="103"/>
    <x v="102"/>
    <s v="REF. A ANUNCIOS"/>
    <x v="14"/>
    <x v="0"/>
    <x v="0"/>
    <n v="8001"/>
    <x v="17"/>
    <n v="80011"/>
    <s v="MARKETING (Administrativo)"/>
    <x v="0"/>
    <x v="1"/>
    <x v="0"/>
    <x v="0"/>
    <x v="0"/>
    <x v="0"/>
  </r>
  <r>
    <x v="4"/>
    <s v="FACEBOOK SERVICOS ONLINE DO BRASIL LTDA."/>
    <x v="5"/>
    <d v="2024-02-08T00:00:00"/>
    <d v="2024-03-20T00:00:00"/>
    <s v="'1023070"/>
    <s v="1 | 1"/>
    <x v="7"/>
    <x v="0"/>
    <n v="-2846.17"/>
    <x v="103"/>
    <x v="102"/>
    <s v="REF. A ANUNCIOS"/>
    <x v="14"/>
    <x v="0"/>
    <x v="0"/>
    <n v="8001"/>
    <x v="17"/>
    <n v="80011"/>
    <s v="MARKETING (Administrativo)"/>
    <x v="0"/>
    <x v="1"/>
    <x v="0"/>
    <x v="0"/>
    <x v="0"/>
    <x v="0"/>
  </r>
  <r>
    <x v="4"/>
    <s v="FACEBOOK SERVICOS ONLINE DO BRASIL LTDA."/>
    <x v="7"/>
    <d v="2024-04-13T00:00:00"/>
    <d v="2024-05-20T00:00:00"/>
    <s v="'1026076"/>
    <s v="1 | 1"/>
    <x v="7"/>
    <x v="0"/>
    <n v="-2595.71"/>
    <x v="103"/>
    <x v="102"/>
    <s v="REF. A ANUNCIOS"/>
    <x v="14"/>
    <x v="0"/>
    <x v="0"/>
    <n v="8001"/>
    <x v="17"/>
    <n v="80011"/>
    <s v="MARKETING (Administrativo)"/>
    <x v="0"/>
    <x v="3"/>
    <x v="0"/>
    <x v="0"/>
    <x v="0"/>
    <x v="0"/>
  </r>
  <r>
    <x v="4"/>
    <s v="FACEBOOK SERVICOS ONLINE DO BRASIL LTDA."/>
    <x v="7"/>
    <d v="2024-04-13T00:00:00"/>
    <d v="2024-05-20T00:00:00"/>
    <s v="'1026077"/>
    <s v="1 | 1"/>
    <x v="7"/>
    <x v="0"/>
    <n v="-85.94"/>
    <x v="103"/>
    <x v="102"/>
    <s v="REF. A ANUNCIOS"/>
    <x v="14"/>
    <x v="0"/>
    <x v="0"/>
    <n v="8001"/>
    <x v="17"/>
    <n v="80011"/>
    <s v="MARKETING (Administrativo)"/>
    <x v="0"/>
    <x v="3"/>
    <x v="0"/>
    <x v="0"/>
    <x v="0"/>
    <x v="0"/>
  </r>
  <r>
    <x v="4"/>
    <s v="FACEBOOK SERVICOS ONLINE DO BRASIL LTDA."/>
    <x v="8"/>
    <d v="2024-05-13T00:00:00"/>
    <d v="2024-06-20T00:00:00"/>
    <s v="'1028080"/>
    <s v="1 | 1"/>
    <x v="7"/>
    <x v="0"/>
    <n v="-2805.86"/>
    <x v="103"/>
    <x v="102"/>
    <s v="REF. A ANUNCIOS"/>
    <x v="14"/>
    <x v="0"/>
    <x v="0"/>
    <n v="8001"/>
    <x v="17"/>
    <n v="80011"/>
    <s v="MARKETING (Administrativo)"/>
    <x v="0"/>
    <x v="3"/>
    <x v="0"/>
    <x v="0"/>
    <x v="0"/>
    <x v="0"/>
  </r>
  <r>
    <x v="4"/>
    <s v="FACEBOOK SERVICOS ONLINE DO BRASIL LTDA."/>
    <x v="9"/>
    <d v="2024-06-13T00:00:00"/>
    <d v="2024-07-20T00:00:00"/>
    <s v="'1029130"/>
    <s v="1 | 1"/>
    <x v="7"/>
    <x v="0"/>
    <n v="-2815.57"/>
    <x v="103"/>
    <x v="102"/>
    <s v="REF. A ANUNCIOS"/>
    <x v="14"/>
    <x v="0"/>
    <x v="0"/>
    <n v="8001"/>
    <x v="17"/>
    <n v="80011"/>
    <s v="MARKETING (Administrativo)"/>
    <x v="0"/>
    <x v="3"/>
    <x v="0"/>
    <x v="0"/>
    <x v="0"/>
    <x v="0"/>
  </r>
  <r>
    <x v="4"/>
    <s v="FACEBOOK SERVICOS ONLINE DO BRASIL LTDA."/>
    <x v="10"/>
    <d v="2024-07-13T00:00:00"/>
    <d v="2024-08-20T00:00:00"/>
    <s v="'1030395"/>
    <s v="1 | 1"/>
    <x v="7"/>
    <x v="0"/>
    <n v="-2649.86"/>
    <x v="103"/>
    <x v="102"/>
    <s v="REF. A ANUNCIOS"/>
    <x v="14"/>
    <x v="0"/>
    <x v="0"/>
    <n v="8001"/>
    <x v="17"/>
    <n v="80011"/>
    <s v="MARKETING (Administrativo)"/>
    <x v="0"/>
    <x v="4"/>
    <x v="0"/>
    <x v="0"/>
    <x v="0"/>
    <x v="0"/>
  </r>
  <r>
    <x v="4"/>
    <s v="FACEBOOK SERVICOS ONLINE DO BRASIL LTDA."/>
    <x v="11"/>
    <d v="2024-08-13T00:00:00"/>
    <d v="2024-09-20T00:00:00"/>
    <s v="'1032775"/>
    <s v="1 | 1"/>
    <x v="7"/>
    <x v="0"/>
    <n v="-2848.64"/>
    <x v="103"/>
    <x v="102"/>
    <s v="REF. A ANUNCIOS"/>
    <x v="14"/>
    <x v="0"/>
    <x v="0"/>
    <n v="8001"/>
    <x v="17"/>
    <n v="80011"/>
    <s v="MARKETING (Administrativo)"/>
    <x v="0"/>
    <x v="4"/>
    <x v="0"/>
    <x v="0"/>
    <x v="0"/>
    <x v="0"/>
  </r>
  <r>
    <x v="4"/>
    <s v="FACEBOOK SERVICOS ONLINE DO BRASIL LTDA."/>
    <x v="12"/>
    <d v="2024-09-13T00:00:00"/>
    <d v="2024-10-20T00:00:00"/>
    <s v="'1034109"/>
    <s v="1 | 2"/>
    <x v="7"/>
    <x v="0"/>
    <n v="-2266.02"/>
    <x v="103"/>
    <x v="102"/>
    <s v="REF. A ANUNCIOS"/>
    <x v="14"/>
    <x v="0"/>
    <x v="0"/>
    <n v="8001"/>
    <x v="17"/>
    <n v="80011"/>
    <s v="MARKETING (Administrativo)"/>
    <x v="0"/>
    <x v="4"/>
    <x v="0"/>
    <x v="0"/>
    <x v="0"/>
    <x v="0"/>
  </r>
  <r>
    <x v="4"/>
    <s v="FACEBOOK SERVICOS ONLINE DO BRASIL LTDA."/>
    <x v="12"/>
    <d v="2024-09-13T00:00:00"/>
    <d v="2024-10-20T00:00:00"/>
    <s v="'1034109"/>
    <s v="2 | 2"/>
    <x v="7"/>
    <x v="0"/>
    <n v="-50.03"/>
    <x v="103"/>
    <x v="102"/>
    <s v="REF. A ANUNCIOS"/>
    <x v="14"/>
    <x v="0"/>
    <x v="0"/>
    <n v="8001"/>
    <x v="17"/>
    <n v="80011"/>
    <s v="MARKETING (Administrativo)"/>
    <x v="0"/>
    <x v="4"/>
    <x v="0"/>
    <x v="0"/>
    <x v="0"/>
    <x v="0"/>
  </r>
  <r>
    <x v="4"/>
    <s v="FACEBOOK SERVICOS ONLINE DO BRASIL LTDA."/>
    <x v="13"/>
    <d v="2024-10-05T00:00:00"/>
    <d v="2024-11-20T00:00:00"/>
    <s v="'1035511"/>
    <s v="1 | 4"/>
    <x v="7"/>
    <x v="0"/>
    <n v="-3000.21"/>
    <x v="103"/>
    <x v="102"/>
    <s v="REF.  ANUNCIOS FACEBOOK MKT"/>
    <x v="14"/>
    <x v="0"/>
    <x v="0"/>
    <n v="8001"/>
    <x v="17"/>
    <n v="80011"/>
    <s v="MARKETING (Administrativo)"/>
    <x v="0"/>
    <x v="0"/>
    <x v="0"/>
    <x v="0"/>
    <x v="0"/>
    <x v="0"/>
  </r>
  <r>
    <x v="4"/>
    <s v="FACEBOOK SERVICOS ONLINE DO BRASIL LTDA."/>
    <x v="13"/>
    <d v="2024-10-05T00:00:00"/>
    <d v="2024-11-20T00:00:00"/>
    <s v="'1035511"/>
    <s v="2 | 4"/>
    <x v="7"/>
    <x v="0"/>
    <n v="-1182.02"/>
    <x v="103"/>
    <x v="102"/>
    <s v="REF.  ANUNCIOS FACEBOOK MKT"/>
    <x v="14"/>
    <x v="0"/>
    <x v="0"/>
    <n v="8001"/>
    <x v="17"/>
    <n v="80011"/>
    <s v="MARKETING (Administrativo)"/>
    <x v="0"/>
    <x v="0"/>
    <x v="0"/>
    <x v="0"/>
    <x v="0"/>
    <x v="0"/>
  </r>
  <r>
    <x v="4"/>
    <s v="FACEBOOK SERVICOS ONLINE DO BRASIL LTDA."/>
    <x v="13"/>
    <d v="2024-10-05T00:00:00"/>
    <d v="2024-11-20T00:00:00"/>
    <s v="'1035511"/>
    <s v="3 | 4"/>
    <x v="7"/>
    <x v="0"/>
    <n v="-130.77000000000001"/>
    <x v="103"/>
    <x v="102"/>
    <s v="REF.  ANUNCIOS FACEBOOK MKT"/>
    <x v="14"/>
    <x v="0"/>
    <x v="0"/>
    <n v="8001"/>
    <x v="17"/>
    <n v="80011"/>
    <s v="MARKETING (Administrativo)"/>
    <x v="0"/>
    <x v="0"/>
    <x v="0"/>
    <x v="0"/>
    <x v="0"/>
    <x v="0"/>
  </r>
  <r>
    <x v="4"/>
    <s v="FACEBOOK SERVICOS ONLINE DO BRASIL LTDA."/>
    <x v="13"/>
    <d v="2024-10-05T00:00:00"/>
    <d v="2024-11-20T00:00:00"/>
    <s v="'1035511"/>
    <s v="4 | 4"/>
    <x v="7"/>
    <x v="0"/>
    <n v="-3000.67"/>
    <x v="103"/>
    <x v="102"/>
    <s v="REF.  ANUNCIOS FACEBOOK MKT"/>
    <x v="14"/>
    <x v="0"/>
    <x v="0"/>
    <n v="8001"/>
    <x v="17"/>
    <n v="80011"/>
    <s v="MARKETING (Administrativo)"/>
    <x v="0"/>
    <x v="0"/>
    <x v="0"/>
    <x v="0"/>
    <x v="0"/>
    <x v="0"/>
  </r>
  <r>
    <x v="4"/>
    <s v="FACEBOOK SERVICOS ONLINE DO BRASIL LTDA."/>
    <x v="14"/>
    <d v="2024-11-05T00:00:00"/>
    <d v="2024-12-20T00:00:00"/>
    <s v="'1037502"/>
    <s v="1 | 3"/>
    <x v="7"/>
    <x v="0"/>
    <n v="-189.45"/>
    <x v="103"/>
    <x v="102"/>
    <s v="REF.  ANUNCIOS FACEBOOK MKT"/>
    <x v="14"/>
    <x v="0"/>
    <x v="0"/>
    <n v="8001"/>
    <x v="17"/>
    <n v="80011"/>
    <s v="MARKETING (Administrativo)"/>
    <x v="0"/>
    <x v="0"/>
    <x v="0"/>
    <x v="0"/>
    <x v="0"/>
    <x v="0"/>
  </r>
  <r>
    <x v="4"/>
    <s v="FACEBOOK SERVICOS ONLINE DO BRASIL LTDA."/>
    <x v="14"/>
    <d v="2024-11-05T00:00:00"/>
    <d v="2024-12-20T00:00:00"/>
    <s v="'1037502"/>
    <s v="2 | 3"/>
    <x v="7"/>
    <x v="0"/>
    <n v="-2089.7800000000002"/>
    <x v="103"/>
    <x v="102"/>
    <s v="REF.  ANUNCIOS FACEBOOK MKT"/>
    <x v="14"/>
    <x v="0"/>
    <x v="0"/>
    <n v="8001"/>
    <x v="17"/>
    <n v="80011"/>
    <s v="MARKETING (Administrativo)"/>
    <x v="0"/>
    <x v="0"/>
    <x v="0"/>
    <x v="0"/>
    <x v="0"/>
    <x v="0"/>
  </r>
  <r>
    <x v="4"/>
    <s v="FACEBOOK SERVICOS ONLINE DO BRASIL LTDA."/>
    <x v="14"/>
    <d v="2024-11-05T00:00:00"/>
    <d v="2024-12-20T00:00:00"/>
    <s v="'1037502"/>
    <s v="3 | 3"/>
    <x v="7"/>
    <x v="0"/>
    <n v="-3000.03"/>
    <x v="103"/>
    <x v="102"/>
    <s v="REF.  ANUNCIOS FACEBOOK MKT"/>
    <x v="14"/>
    <x v="0"/>
    <x v="0"/>
    <n v="8001"/>
    <x v="17"/>
    <n v="80011"/>
    <s v="MARKETING (Administrativo)"/>
    <x v="0"/>
    <x v="0"/>
    <x v="0"/>
    <x v="0"/>
    <x v="0"/>
    <x v="0"/>
  </r>
  <r>
    <x v="4"/>
    <s v="FACEBOOK SERVICOS ONLINE DO BRASIL LTDA."/>
    <x v="0"/>
    <d v="2025-01-06T00:00:00"/>
    <d v="2025-01-20T00:00:00"/>
    <s v="'1038720"/>
    <s v="1 | 3"/>
    <x v="7"/>
    <x v="0"/>
    <n v="-1888.26"/>
    <x v="103"/>
    <x v="102"/>
    <s v="REF.  ANUNCIOS FACEBOOK MKT"/>
    <x v="14"/>
    <x v="0"/>
    <x v="0"/>
    <n v="8001"/>
    <x v="17"/>
    <n v="80011"/>
    <s v="MARKETING (Administrativo)"/>
    <x v="0"/>
    <x v="0"/>
    <x v="0"/>
    <x v="0"/>
    <x v="0"/>
    <x v="0"/>
  </r>
  <r>
    <x v="4"/>
    <s v="FACEBOOK SERVICOS ONLINE DO BRASIL LTDA."/>
    <x v="0"/>
    <d v="2025-01-06T00:00:00"/>
    <d v="2025-01-20T00:00:00"/>
    <s v="'1038720"/>
    <s v="2 | 3"/>
    <x v="7"/>
    <x v="0"/>
    <n v="-173.78"/>
    <x v="103"/>
    <x v="102"/>
    <s v="REF.  ANUNCIOS FACEBOOK MKT"/>
    <x v="14"/>
    <x v="0"/>
    <x v="0"/>
    <n v="8001"/>
    <x v="17"/>
    <n v="80011"/>
    <s v="MARKETING (Administrativo)"/>
    <x v="0"/>
    <x v="0"/>
    <x v="0"/>
    <x v="0"/>
    <x v="0"/>
    <x v="0"/>
  </r>
  <r>
    <x v="4"/>
    <s v="FACEBOOK SERVICOS ONLINE DO BRASIL LTDA."/>
    <x v="0"/>
    <d v="2025-01-06T00:00:00"/>
    <d v="2025-01-20T00:00:00"/>
    <s v="'1038720"/>
    <s v="3 | 3"/>
    <x v="7"/>
    <x v="0"/>
    <n v="-3112.44"/>
    <x v="103"/>
    <x v="102"/>
    <s v="REF.  ANUNCIOS FACEBOOK MKT"/>
    <x v="14"/>
    <x v="0"/>
    <x v="0"/>
    <n v="8001"/>
    <x v="17"/>
    <n v="80011"/>
    <s v="MARKETING (Administrativo)"/>
    <x v="0"/>
    <x v="0"/>
    <x v="0"/>
    <x v="0"/>
    <x v="0"/>
    <x v="0"/>
  </r>
  <r>
    <x v="4"/>
    <s v="FACEBOOK SERVICOS ONLINE DO BRASIL LTDA."/>
    <x v="1"/>
    <d v="2025-02-06T00:00:00"/>
    <d v="2025-02-20T00:00:00"/>
    <s v="'1040900"/>
    <s v="1 | 3"/>
    <x v="7"/>
    <x v="2"/>
    <n v="-1908.37"/>
    <x v="103"/>
    <x v="102"/>
    <s v="REF.  ANUNCIOS FACEBOOK MKT"/>
    <x v="14"/>
    <x v="0"/>
    <x v="0"/>
    <n v="8001"/>
    <x v="17"/>
    <n v="80011"/>
    <s v="MARKETING (Administrativo)"/>
    <x v="0"/>
    <x v="1"/>
    <x v="0"/>
    <x v="0"/>
    <x v="0"/>
    <x v="0"/>
  </r>
  <r>
    <x v="4"/>
    <s v="FACEBOOK SERVICOS ONLINE DO BRASIL LTDA."/>
    <x v="1"/>
    <d v="2025-02-06T00:00:00"/>
    <d v="2025-02-20T00:00:00"/>
    <s v="'1040900"/>
    <s v="2 | 3"/>
    <x v="7"/>
    <x v="2"/>
    <n v="-1718.07"/>
    <x v="103"/>
    <x v="102"/>
    <s v="REF.  ANUNCIOS FACEBOOK MKT"/>
    <x v="14"/>
    <x v="0"/>
    <x v="0"/>
    <n v="8001"/>
    <x v="17"/>
    <n v="80011"/>
    <s v="MARKETING (Administrativo)"/>
    <x v="0"/>
    <x v="1"/>
    <x v="0"/>
    <x v="0"/>
    <x v="0"/>
    <x v="0"/>
  </r>
  <r>
    <x v="4"/>
    <s v="FACEBOOK SERVICOS ONLINE DO BRASIL LTDA."/>
    <x v="1"/>
    <d v="2025-02-06T00:00:00"/>
    <d v="2025-02-20T00:00:00"/>
    <s v="'1040900"/>
    <s v="3 | 3"/>
    <x v="7"/>
    <x v="2"/>
    <n v="-202.85"/>
    <x v="103"/>
    <x v="102"/>
    <s v="REF.  ANUNCIOS FACEBOOK MKT"/>
    <x v="14"/>
    <x v="0"/>
    <x v="0"/>
    <n v="8001"/>
    <x v="17"/>
    <n v="80011"/>
    <s v="MARKETING (Administrativo)"/>
    <x v="0"/>
    <x v="1"/>
    <x v="0"/>
    <x v="0"/>
    <x v="0"/>
    <x v="0"/>
  </r>
  <r>
    <x v="4"/>
    <s v="FACULDADES CATOLICAS"/>
    <x v="9"/>
    <d v="2024-05-30T00:00:00"/>
    <d v="2024-06-10T00:00:00"/>
    <s v="'5267476"/>
    <s v="1 | 1"/>
    <x v="7"/>
    <x v="0"/>
    <n v="-496.2"/>
    <x v="106"/>
    <x v="105"/>
    <s v="REF. FORMAÃ‡ÃƒO - MBA - PÃ“S  - CRISTOPHER AQUINO"/>
    <x v="16"/>
    <x v="1"/>
    <x v="0"/>
    <n v="3002"/>
    <x v="19"/>
    <n v="30021"/>
    <s v="FINANCEIRO (Administrativo)"/>
    <x v="0"/>
    <x v="3"/>
    <x v="2"/>
    <x v="2"/>
    <x v="15"/>
    <x v="15"/>
  </r>
  <r>
    <x v="4"/>
    <s v="FACULDADES CATOLICAS"/>
    <x v="10"/>
    <d v="2024-06-21T00:00:00"/>
    <d v="2024-07-10T00:00:00"/>
    <s v="'5298927"/>
    <s v="1 | 1"/>
    <x v="7"/>
    <x v="0"/>
    <n v="-496.21"/>
    <x v="106"/>
    <x v="105"/>
    <s v="REF. FORMAÃ‡ÃƒO - MBA - PÃ“S  - CRISTOPHER AQUINO"/>
    <x v="16"/>
    <x v="1"/>
    <x v="0"/>
    <n v="3002"/>
    <x v="19"/>
    <n v="30021"/>
    <s v="FINANCEIRO (Administrativo)"/>
    <x v="0"/>
    <x v="4"/>
    <x v="2"/>
    <x v="2"/>
    <x v="15"/>
    <x v="15"/>
  </r>
  <r>
    <x v="4"/>
    <s v="FACULDADES CATOLICAS"/>
    <x v="11"/>
    <d v="2024-07-25T00:00:00"/>
    <d v="2024-08-12T00:00:00"/>
    <s v="'5385294-3"/>
    <s v="1 | 1"/>
    <x v="7"/>
    <x v="0"/>
    <n v="-496.21"/>
    <x v="106"/>
    <x v="105"/>
    <s v="REF. FORMAÃ‡ÃƒO - MBA - PÃ“S  - CRISTOPHER AQUINO"/>
    <x v="16"/>
    <x v="1"/>
    <x v="0"/>
    <n v="3002"/>
    <x v="19"/>
    <n v="30021"/>
    <s v="FINANCEIRO (Administrativo)"/>
    <x v="0"/>
    <x v="4"/>
    <x v="2"/>
    <x v="2"/>
    <x v="15"/>
    <x v="15"/>
  </r>
  <r>
    <x v="4"/>
    <s v="FACULDADES CATOLICAS"/>
    <x v="12"/>
    <d v="2024-08-26T00:00:00"/>
    <d v="2024-09-10T00:00:00"/>
    <s v="'54629225"/>
    <s v="1 | 1"/>
    <x v="7"/>
    <x v="0"/>
    <n v="-496.21"/>
    <x v="106"/>
    <x v="105"/>
    <s v="REF. FORMAÃ‡ÃƒO - MBA - PÃ“S  - CRISTOPHER AQUINO"/>
    <x v="16"/>
    <x v="1"/>
    <x v="0"/>
    <n v="3002"/>
    <x v="19"/>
    <n v="30021"/>
    <s v="FINANCEIRO (Administrativo)"/>
    <x v="0"/>
    <x v="4"/>
    <x v="2"/>
    <x v="2"/>
    <x v="15"/>
    <x v="15"/>
  </r>
  <r>
    <x v="4"/>
    <s v="FACULDADES CATOLICAS"/>
    <x v="13"/>
    <d v="2024-09-25T00:00:00"/>
    <d v="2024-10-10T00:00:00"/>
    <s v="'5510657"/>
    <s v="1 | 1"/>
    <x v="7"/>
    <x v="0"/>
    <n v="-496.21"/>
    <x v="106"/>
    <x v="105"/>
    <s v="REF. FORMAÃ‡ÃƒO - MBA - PÃ“S  - CRISTOPHER AQUINO"/>
    <x v="16"/>
    <x v="1"/>
    <x v="0"/>
    <n v="3002"/>
    <x v="19"/>
    <n v="30021"/>
    <s v="FINANCEIRO (Administrativo)"/>
    <x v="0"/>
    <x v="0"/>
    <x v="2"/>
    <x v="2"/>
    <x v="15"/>
    <x v="15"/>
  </r>
  <r>
    <x v="4"/>
    <s v="FACULDADES CATOLICAS"/>
    <x v="14"/>
    <d v="2024-10-25T00:00:00"/>
    <d v="2024-11-11T00:00:00"/>
    <s v="'1035219"/>
    <s v="1 | 1"/>
    <x v="7"/>
    <x v="0"/>
    <n v="-496.21"/>
    <x v="106"/>
    <x v="105"/>
    <s v="REF. FORMAÃ‡ÃƒO - MBA - - CRISTOPHER AQUINO"/>
    <x v="16"/>
    <x v="1"/>
    <x v="0"/>
    <n v="3002"/>
    <x v="19"/>
    <n v="30021"/>
    <s v="FINANCEIRO (Administrativo)"/>
    <x v="0"/>
    <x v="0"/>
    <x v="2"/>
    <x v="2"/>
    <x v="15"/>
    <x v="15"/>
  </r>
  <r>
    <x v="4"/>
    <s v="FACULDADES CATOLICAS"/>
    <x v="0"/>
    <d v="2024-11-26T00:00:00"/>
    <d v="2024-12-10T00:00:00"/>
    <s v="'1037236"/>
    <s v="1 | 1"/>
    <x v="7"/>
    <x v="0"/>
    <n v="-496.21"/>
    <x v="106"/>
    <x v="105"/>
    <s v="REF. FORMAÃ‡ÃƒO - MBA - - CRISTOPHER AQUINO"/>
    <x v="16"/>
    <x v="1"/>
    <x v="0"/>
    <n v="3002"/>
    <x v="19"/>
    <n v="30021"/>
    <s v="FINANCEIRO (Administrativo)"/>
    <x v="0"/>
    <x v="0"/>
    <x v="2"/>
    <x v="2"/>
    <x v="15"/>
    <x v="15"/>
  </r>
  <r>
    <x v="4"/>
    <s v="FACULDADES CATOLICAS"/>
    <x v="0"/>
    <d v="2024-12-14T00:00:00"/>
    <d v="2025-01-10T00:00:00"/>
    <s v="'56289952"/>
    <s v="1 | 1"/>
    <x v="2"/>
    <x v="0"/>
    <n v="-496.21"/>
    <x v="106"/>
    <x v="105"/>
    <s v="Mensalidade Cristopher "/>
    <x v="16"/>
    <x v="1"/>
    <x v="0"/>
    <n v="3002"/>
    <x v="19"/>
    <n v="30021"/>
    <s v="FINANCEIRO (Administrativo)"/>
    <x v="0"/>
    <x v="0"/>
    <x v="2"/>
    <x v="2"/>
    <x v="15"/>
    <x v="15"/>
  </r>
  <r>
    <x v="4"/>
    <s v="FACULDADES CATOLICAS"/>
    <x v="1"/>
    <d v="2025-01-21T00:00:00"/>
    <d v="2025-02-10T00:00:00"/>
    <s v="'5701093"/>
    <s v="1 | 1"/>
    <x v="2"/>
    <x v="0"/>
    <n v="-496.21"/>
    <x v="106"/>
    <x v="105"/>
    <s v="Mensalidade Cristopher "/>
    <x v="16"/>
    <x v="1"/>
    <x v="0"/>
    <n v="3002"/>
    <x v="19"/>
    <n v="30021"/>
    <s v="FINANCEIRO (Administrativo)"/>
    <x v="0"/>
    <x v="1"/>
    <x v="2"/>
    <x v="2"/>
    <x v="15"/>
    <x v="15"/>
  </r>
  <r>
    <x v="4"/>
    <s v="FACULDADES INTEGRADAS DE ENSINO SUPERIOR DOCENTES LTDA"/>
    <x v="10"/>
    <d v="2024-07-03T00:00:00"/>
    <d v="2024-07-15T00:00:00"/>
    <s v="'1"/>
    <s v="1 | 1"/>
    <x v="10"/>
    <x v="0"/>
    <n v="-3338"/>
    <x v="106"/>
    <x v="105"/>
    <s v="REF: Treinamento com certificaÃ§Ã£o no dia 13/07 "/>
    <x v="17"/>
    <x v="1"/>
    <x v="0"/>
    <n v="4001"/>
    <x v="20"/>
    <n v="40011"/>
    <s v="ATENDIMENTO (Administrativo)"/>
    <x v="0"/>
    <x v="4"/>
    <x v="2"/>
    <x v="2"/>
    <x v="15"/>
    <x v="15"/>
  </r>
  <r>
    <x v="4"/>
    <s v="FAROL DA PRIMAVERA MATERIAIS DE CONSTRUCAO LTDA"/>
    <x v="12"/>
    <d v="2024-09-06T00:00:00"/>
    <d v="2024-09-06T00:00:00"/>
    <s v="'1032254"/>
    <s v="1 | 1"/>
    <x v="6"/>
    <x v="0"/>
    <n v="-4100"/>
    <x v="7"/>
    <x v="7"/>
    <s v="REF: MATERIAL CAÃ‡AMBA SOLIDÃRIA"/>
    <x v="21"/>
    <x v="0"/>
    <x v="0"/>
    <n v="8007"/>
    <x v="29"/>
    <n v="80071"/>
    <s v="CAÇAMBA SOLIDÁRIA (Administrativo)"/>
    <x v="0"/>
    <x v="4"/>
    <x v="0"/>
    <x v="0"/>
    <x v="0"/>
    <x v="0"/>
  </r>
  <r>
    <x v="4"/>
    <s v="FAROL DA PRIMAVERA MATERIAIS DE CONSTRUCAO LTDA"/>
    <x v="12"/>
    <d v="2024-09-13T00:00:00"/>
    <d v="2024-09-13T00:00:00"/>
    <s v="'1032713"/>
    <s v="1 | 1"/>
    <x v="6"/>
    <x v="0"/>
    <n v="-489.99"/>
    <x v="7"/>
    <x v="7"/>
    <s v="REF: MATERIAL CAÃ‡AMBA SOLIDÃRIA "/>
    <x v="21"/>
    <x v="0"/>
    <x v="0"/>
    <n v="8007"/>
    <x v="29"/>
    <n v="80071"/>
    <s v="CAÇAMBA SOLIDÁRIA (Administrativo)"/>
    <x v="0"/>
    <x v="4"/>
    <x v="0"/>
    <x v="0"/>
    <x v="0"/>
    <x v="0"/>
  </r>
  <r>
    <x v="4"/>
    <s v="FAST VIDEO LTDA"/>
    <x v="9"/>
    <d v="2024-06-05T00:00:00"/>
    <d v="2024-06-12T00:00:00"/>
    <s v="'2105"/>
    <s v="1 | 1"/>
    <x v="7"/>
    <x v="0"/>
    <n v="-1500"/>
    <x v="140"/>
    <x v="138"/>
    <s v="Pagamento Painel Led Avenida Brasil - Dia mundial do Meio Ambiente"/>
    <x v="14"/>
    <x v="0"/>
    <x v="0"/>
    <n v="8001"/>
    <x v="17"/>
    <n v="80011"/>
    <s v="MARKETING (Administrativo)"/>
    <x v="0"/>
    <x v="3"/>
    <x v="0"/>
    <x v="0"/>
    <x v="0"/>
    <x v="0"/>
  </r>
  <r>
    <x v="4"/>
    <s v="FECHOBAND COMERCIO E INDUSTRIA DE ARTEFATOS DE ACO LTDA"/>
    <x v="10"/>
    <d v="2024-07-31T00:00:00"/>
    <d v="2024-08-01T00:00:00"/>
    <s v="'1030295"/>
    <s v="1 | 1"/>
    <x v="6"/>
    <x v="0"/>
    <n v="-117"/>
    <x v="130"/>
    <x v="128"/>
    <s v="ENC: Fechometal - Compra Teste EKO"/>
    <x v="3"/>
    <x v="0"/>
    <x v="0"/>
    <n v="7004"/>
    <x v="3"/>
    <n v="70047"/>
    <s v="FÁBRICA CNTR (Comum)"/>
    <x v="0"/>
    <x v="4"/>
    <x v="9"/>
    <x v="9"/>
    <x v="22"/>
    <x v="22"/>
  </r>
  <r>
    <x v="4"/>
    <s v="FECHOBAND COMERCIO E INDUSTRIA DE ARTEFATOS DE ACO LTDA"/>
    <x v="11"/>
    <d v="2024-08-21T00:00:00"/>
    <d v="2024-09-18T00:00:00"/>
    <s v="'8686"/>
    <s v="1 | 1"/>
    <x v="9"/>
    <x v="0"/>
    <n v="-1755"/>
    <x v="130"/>
    <x v="128"/>
    <s v="ENC: Fechometal - FITA "/>
    <x v="3"/>
    <x v="0"/>
    <x v="0"/>
    <n v="7004"/>
    <x v="3"/>
    <n v="70047"/>
    <s v="FÁBRICA CNTR (Comum)"/>
    <x v="0"/>
    <x v="4"/>
    <x v="9"/>
    <x v="9"/>
    <x v="22"/>
    <x v="22"/>
  </r>
  <r>
    <x v="4"/>
    <s v="FECHOBAND COMERCIO E INDUSTRIA DE ARTEFATOS DE ACO LTDA"/>
    <x v="2"/>
    <d v="2025-02-05T00:00:00"/>
    <d v="2025-02-07T00:00:00"/>
    <s v="'1040285"/>
    <s v="1 | 1"/>
    <x v="6"/>
    <x v="0"/>
    <n v="-750"/>
    <x v="130"/>
    <x v="128"/>
    <s v="ENC: Fechometal - "/>
    <x v="3"/>
    <x v="0"/>
    <x v="0"/>
    <n v="7004"/>
    <x v="3"/>
    <n v="70047"/>
    <s v="FÁBRICA CNTR (Comum)"/>
    <x v="0"/>
    <x v="1"/>
    <x v="9"/>
    <x v="9"/>
    <x v="22"/>
    <x v="22"/>
  </r>
  <r>
    <x v="4"/>
    <s v="FECHOMETALS COM E IND DE ARTEFATOS DE AÃ‡O LTDA-ME "/>
    <x v="1"/>
    <d v="2025-01-22T00:00:00"/>
    <d v="2025-01-23T00:00:00"/>
    <s v="'1039470"/>
    <s v="1 | 1"/>
    <x v="6"/>
    <x v="0"/>
    <n v="-600"/>
    <x v="141"/>
    <x v="139"/>
    <s v="FECHOMETAL"/>
    <x v="3"/>
    <x v="0"/>
    <x v="0"/>
    <n v="7004"/>
    <x v="3"/>
    <n v="70042"/>
    <s v="FÁBRICA CNTR (Extraordinário)"/>
    <x v="0"/>
    <x v="1"/>
    <x v="9"/>
    <x v="9"/>
    <x v="22"/>
    <x v="22"/>
  </r>
  <r>
    <x v="4"/>
    <s v="FEEL LOC PARTICIPACOES E LOCACAO DE EQUIPAMENTOS LTDA"/>
    <x v="11"/>
    <d v="2024-08-19T00:00:00"/>
    <d v="2024-09-16T00:00:00"/>
    <s v="'461"/>
    <s v="1 | 1"/>
    <x v="11"/>
    <x v="0"/>
    <n v="-14554.5"/>
    <x v="103"/>
    <x v="102"/>
    <s v="REF: LOCACAO DE EQUIPAMENTOS"/>
    <x v="14"/>
    <x v="0"/>
    <x v="0"/>
    <n v="8011"/>
    <x v="36"/>
    <n v="80018"/>
    <s v="MARKETING (Rio Innovation Week)"/>
    <x v="0"/>
    <x v="4"/>
    <x v="0"/>
    <x v="0"/>
    <x v="0"/>
    <x v="0"/>
  </r>
  <r>
    <x v="4"/>
    <s v="FELIPE DANTAS DESIGN LTDA"/>
    <x v="11"/>
    <d v="2024-08-20T00:00:00"/>
    <d v="2024-09-02T00:00:00"/>
    <s v="'247"/>
    <s v="1 | 2"/>
    <x v="10"/>
    <x v="0"/>
    <n v="-81852.899999999994"/>
    <x v="103"/>
    <x v="102"/>
    <s v="REF. SERVIÃ‡OS DE PROJETO CENOGRAFICOS PARA O RIW"/>
    <x v="14"/>
    <x v="0"/>
    <x v="0"/>
    <n v="8011"/>
    <x v="36"/>
    <n v="80018"/>
    <s v="MARKETING (Rio Innovation Week)"/>
    <x v="0"/>
    <x v="4"/>
    <x v="0"/>
    <x v="0"/>
    <x v="0"/>
    <x v="0"/>
  </r>
  <r>
    <x v="4"/>
    <s v="FELIPE DANTAS DESIGN LTDA"/>
    <x v="11"/>
    <d v="2024-08-20T00:00:00"/>
    <d v="2024-09-16T00:00:00"/>
    <s v="'247"/>
    <s v="2 | 2"/>
    <x v="10"/>
    <x v="0"/>
    <n v="-81852.899999999994"/>
    <x v="103"/>
    <x v="102"/>
    <s v="REF. SERVIÃ‡OS DE PROJETO CENOGRAFICOS PARA O RIW"/>
    <x v="14"/>
    <x v="0"/>
    <x v="0"/>
    <n v="8011"/>
    <x v="36"/>
    <n v="80018"/>
    <s v="MARKETING (Rio Innovation Week)"/>
    <x v="0"/>
    <x v="4"/>
    <x v="0"/>
    <x v="0"/>
    <x v="0"/>
    <x v="0"/>
  </r>
  <r>
    <x v="4"/>
    <s v="FENIX EMERGENCIAS AMBIENTAIS LTDA"/>
    <x v="5"/>
    <d v="2024-02-19T00:00:00"/>
    <d v="2024-03-11T00:00:00"/>
    <s v="'14210"/>
    <s v="1 | 1"/>
    <x v="10"/>
    <x v="0"/>
    <n v="-333.72"/>
    <x v="63"/>
    <x v="62"/>
    <s v="REF. SERVIÃ‡OS PRESTADOS PARA ELABORAÃ‡ÃƒO DO PLANO AÃ‡ÃƒO EMERGENCIAL "/>
    <x v="13"/>
    <x v="0"/>
    <x v="0"/>
    <n v="5001"/>
    <x v="16"/>
    <n v="50011"/>
    <s v="GERÊNCIA TÉCNICA (Administrativo)"/>
    <x v="0"/>
    <x v="1"/>
    <x v="9"/>
    <x v="9"/>
    <x v="18"/>
    <x v="18"/>
  </r>
  <r>
    <x v="4"/>
    <s v="FENIX EMERGENCIAS AMBIENTAIS LTDA"/>
    <x v="7"/>
    <d v="2024-04-19T00:00:00"/>
    <d v="2024-04-29T00:00:00"/>
    <s v="'14481"/>
    <s v="1 | 1"/>
    <x v="10"/>
    <x v="0"/>
    <n v="-333.72"/>
    <x v="63"/>
    <x v="62"/>
    <s v="REF. SERVIÃ‡OS PRESTADOS PARA ELABORAÃ‡ÃƒO DO PLANO AÃ‡ÃƒO EMERGENCIAL "/>
    <x v="13"/>
    <x v="0"/>
    <x v="0"/>
    <n v="5001"/>
    <x v="16"/>
    <n v="50011"/>
    <s v="GERÊNCIA TÉCNICA (Administrativo)"/>
    <x v="0"/>
    <x v="3"/>
    <x v="9"/>
    <x v="9"/>
    <x v="18"/>
    <x v="18"/>
  </r>
  <r>
    <x v="4"/>
    <s v="FENIX EMERGENCIAS AMBIENTAIS LTDA"/>
    <x v="8"/>
    <d v="2024-05-20T00:00:00"/>
    <d v="2024-05-20T00:00:00"/>
    <s v="'14778"/>
    <s v="1 | 1"/>
    <x v="10"/>
    <x v="0"/>
    <n v="-333.72"/>
    <x v="63"/>
    <x v="62"/>
    <s v="REF. SERVIÃ‡OS PRESTADOS PARA ELABORAÃ‡ÃƒO DO PLANO AÃ‡ÃƒO EMERGENCIAL "/>
    <x v="13"/>
    <x v="0"/>
    <x v="0"/>
    <n v="5001"/>
    <x v="16"/>
    <n v="50011"/>
    <s v="GERÊNCIA TÉCNICA (Administrativo)"/>
    <x v="0"/>
    <x v="3"/>
    <x v="9"/>
    <x v="9"/>
    <x v="18"/>
    <x v="18"/>
  </r>
  <r>
    <x v="4"/>
    <s v="FENIX EMERGENCIAS AMBIENTAIS LTDA"/>
    <x v="10"/>
    <d v="2024-07-09T00:00:00"/>
    <d v="2024-07-19T00:00:00"/>
    <s v="'15394"/>
    <s v="1 | 1"/>
    <x v="10"/>
    <x v="0"/>
    <n v="-333.72"/>
    <x v="63"/>
    <x v="62"/>
    <s v="REF. SERVIÃ‡OS PRESTADOS PARA ELABORAÃ‡ÃƒO DO PLANO AÃ‡ÃƒO EMERGENCIAL "/>
    <x v="13"/>
    <x v="0"/>
    <x v="0"/>
    <n v="5001"/>
    <x v="16"/>
    <n v="50011"/>
    <s v="GERÊNCIA TÉCNICA (Administrativo)"/>
    <x v="0"/>
    <x v="4"/>
    <x v="9"/>
    <x v="9"/>
    <x v="18"/>
    <x v="18"/>
  </r>
  <r>
    <x v="4"/>
    <s v="FENIX EMERGENCIAS AMBIENTAIS LTDA"/>
    <x v="10"/>
    <d v="2024-08-07T00:00:00"/>
    <d v="2024-08-19T00:00:00"/>
    <s v="'15561"/>
    <s v="1 | 1"/>
    <x v="10"/>
    <x v="0"/>
    <n v="-333.72"/>
    <x v="63"/>
    <x v="62"/>
    <s v="REF. SERVIÃ‡OS PRESTADOS PARA ELABORAÃ‡ÃƒO DO PLANO AÃ‡ÃƒO EMERGENCIAL "/>
    <x v="13"/>
    <x v="0"/>
    <x v="0"/>
    <n v="5001"/>
    <x v="16"/>
    <n v="50011"/>
    <s v="GERÊNCIA TÉCNICA (Administrativo)"/>
    <x v="0"/>
    <x v="4"/>
    <x v="9"/>
    <x v="9"/>
    <x v="18"/>
    <x v="18"/>
  </r>
  <r>
    <x v="4"/>
    <s v="FENIX EMERGENCIAS AMBIENTAIS LTDA"/>
    <x v="13"/>
    <d v="2024-01-11T00:00:00"/>
    <d v="2024-11-04T00:00:00"/>
    <s v="'14038"/>
    <s v="1 | 1"/>
    <x v="10"/>
    <x v="0"/>
    <n v="-333.72"/>
    <x v="63"/>
    <x v="62"/>
    <s v="REF. SERVIÃ‡OS PRESTADOS PARA ELABORAÃ‡ÃƒO DO PLANO AÃ‡ÃƒO EMERGENCIAL "/>
    <x v="13"/>
    <x v="0"/>
    <x v="0"/>
    <n v="5001"/>
    <x v="16"/>
    <n v="50011"/>
    <s v="GERÊNCIA TÉCNICA (Administrativo)"/>
    <x v="0"/>
    <x v="0"/>
    <x v="9"/>
    <x v="9"/>
    <x v="18"/>
    <x v="18"/>
  </r>
  <r>
    <x v="4"/>
    <s v="FENIX EMERGENCIAS AMBIENTAIS LTDA"/>
    <x v="13"/>
    <d v="2024-01-11T00:00:00"/>
    <d v="2024-11-04T00:00:00"/>
    <s v="'14041"/>
    <s v="1 | 1"/>
    <x v="10"/>
    <x v="0"/>
    <n v="-160"/>
    <x v="63"/>
    <x v="62"/>
    <s v="REF. SERVIÃ‡OS PRESTADOS PARA ELABORAÃ‡ÃƒO DO PLANO AÃ‡ÃƒO EMERGENCIAL "/>
    <x v="13"/>
    <x v="0"/>
    <x v="0"/>
    <n v="5001"/>
    <x v="16"/>
    <n v="50011"/>
    <s v="GERÊNCIA TÉCNICA (Administrativo)"/>
    <x v="0"/>
    <x v="0"/>
    <x v="9"/>
    <x v="9"/>
    <x v="18"/>
    <x v="18"/>
  </r>
  <r>
    <x v="4"/>
    <s v="FENIX EMERGENCIAS AMBIENTAIS LTDA"/>
    <x v="13"/>
    <d v="2024-03-17T00:00:00"/>
    <d v="2024-11-04T00:00:00"/>
    <s v="'14352"/>
    <s v="1 | 1"/>
    <x v="10"/>
    <x v="0"/>
    <n v="-333.72"/>
    <x v="63"/>
    <x v="62"/>
    <s v="REF. SERVIÃ‡OS PRESTADOS PARA ELABORAÃ‡ÃƒO DO PLANO AÃ‡ÃƒO EMERGENCIAL "/>
    <x v="13"/>
    <x v="0"/>
    <x v="0"/>
    <n v="5001"/>
    <x v="16"/>
    <n v="50011"/>
    <s v="GERÊNCIA TÉCNICA (Administrativo)"/>
    <x v="0"/>
    <x v="0"/>
    <x v="9"/>
    <x v="9"/>
    <x v="18"/>
    <x v="18"/>
  </r>
  <r>
    <x v="4"/>
    <s v="FENIX EMERGENCIAS AMBIENTAIS LTDA"/>
    <x v="13"/>
    <d v="2024-06-06T00:00:00"/>
    <d v="2024-11-04T00:00:00"/>
    <s v="'15034"/>
    <s v="1 | 1"/>
    <x v="10"/>
    <x v="0"/>
    <n v="-333.72"/>
    <x v="63"/>
    <x v="62"/>
    <s v="REF. SERVIÃ‡OS PRESTADOS PARA ELABORAÃ‡ÃƒO DO PLANO AÃ‡ÃƒO EMERGENCIAL "/>
    <x v="13"/>
    <x v="0"/>
    <x v="0"/>
    <n v="5001"/>
    <x v="16"/>
    <n v="50011"/>
    <s v="GERÊNCIA TÉCNICA (Administrativo)"/>
    <x v="0"/>
    <x v="0"/>
    <x v="9"/>
    <x v="9"/>
    <x v="18"/>
    <x v="18"/>
  </r>
  <r>
    <x v="4"/>
    <s v="FENIX EMERGENCIAS AMBIENTAIS LTDA"/>
    <x v="13"/>
    <d v="2024-09-03T00:00:00"/>
    <d v="2024-11-04T00:00:00"/>
    <s v="'15844"/>
    <s v="1 | 1"/>
    <x v="10"/>
    <x v="0"/>
    <n v="-333.72"/>
    <x v="63"/>
    <x v="62"/>
    <s v="REF. SERVIÃ‡OS PRESTADOS PARA ELABORAÃ‡ÃƒO DO PLANO AÃ‡ÃƒO EMERGENCIAL "/>
    <x v="13"/>
    <x v="0"/>
    <x v="0"/>
    <n v="5001"/>
    <x v="16"/>
    <n v="50011"/>
    <s v="GERÊNCIA TÉCNICA (Administrativo)"/>
    <x v="0"/>
    <x v="0"/>
    <x v="9"/>
    <x v="9"/>
    <x v="18"/>
    <x v="18"/>
  </r>
  <r>
    <x v="4"/>
    <s v="FENIX EMERGENCIAS AMBIENTAIS LTDA"/>
    <x v="13"/>
    <d v="2024-10-01T00:00:00"/>
    <d v="2024-10-22T00:00:00"/>
    <s v="'16226"/>
    <s v="1 | 1"/>
    <x v="10"/>
    <x v="0"/>
    <n v="-333.72"/>
    <x v="63"/>
    <x v="62"/>
    <s v="REF. SERVIÃ‡OS PRESTADOS PARA ELABORAÃ‡ÃƒO DO PLANO AÃ‡ÃƒO EMERGENCIAL "/>
    <x v="13"/>
    <x v="0"/>
    <x v="0"/>
    <n v="5001"/>
    <x v="16"/>
    <n v="50011"/>
    <s v="GERÊNCIA TÉCNICA (Administrativo)"/>
    <x v="0"/>
    <x v="0"/>
    <x v="9"/>
    <x v="9"/>
    <x v="18"/>
    <x v="18"/>
  </r>
  <r>
    <x v="4"/>
    <s v="FENIX EMERGENCIAS AMBIENTAIS LTDA"/>
    <x v="14"/>
    <d v="2024-11-01T00:00:00"/>
    <d v="2024-11-11T00:00:00"/>
    <s v="'16475"/>
    <s v="1 | 1"/>
    <x v="10"/>
    <x v="0"/>
    <n v="-333.72"/>
    <x v="63"/>
    <x v="62"/>
    <s v="REF. SERVIÃ‡OS PRESTADOS PARA ELABORAÃ‡ÃƒO DO PLANO AÃ‡ÃƒO EMERGENCIAL "/>
    <x v="13"/>
    <x v="0"/>
    <x v="0"/>
    <n v="5001"/>
    <x v="16"/>
    <n v="50011"/>
    <s v="GERÊNCIA TÉCNICA (Administrativo)"/>
    <x v="0"/>
    <x v="0"/>
    <x v="9"/>
    <x v="9"/>
    <x v="18"/>
    <x v="18"/>
  </r>
  <r>
    <x v="4"/>
    <s v="FENIX EMERGENCIAS AMBIENTAIS LTDA"/>
    <x v="0"/>
    <d v="2024-12-03T00:00:00"/>
    <d v="2024-12-16T00:00:00"/>
    <s v="'16770"/>
    <s v="1 | 1"/>
    <x v="10"/>
    <x v="1"/>
    <n v="-333.72"/>
    <x v="63"/>
    <x v="62"/>
    <s v="REF. SERVIÃ‡OS PRESTADOS PARA ELABORAÃ‡ÃƒO DO PLANO AÃ‡ÃƒO EMERGENCIAL "/>
    <x v="13"/>
    <x v="0"/>
    <x v="0"/>
    <n v="5001"/>
    <x v="16"/>
    <n v="50011"/>
    <s v="GERÊNCIA TÉCNICA (Administrativo)"/>
    <x v="0"/>
    <x v="0"/>
    <x v="9"/>
    <x v="9"/>
    <x v="18"/>
    <x v="18"/>
  </r>
  <r>
    <x v="4"/>
    <s v="FENIX EMERGENCIAS AMBIENTAIS LTDA"/>
    <x v="0"/>
    <d v="2024-12-16T00:00:00"/>
    <d v="2024-12-20T00:00:00"/>
    <s v="'17036"/>
    <s v="1 | 1"/>
    <x v="10"/>
    <x v="0"/>
    <n v="-333.72"/>
    <x v="63"/>
    <x v="62"/>
    <s v="REF. SERVIÃ‡OS PRESTADOS PARA ELABORAÃ‡ÃƒO DO PLANO AÃ‡ÃƒO EMERGENCIAL "/>
    <x v="13"/>
    <x v="0"/>
    <x v="0"/>
    <n v="5001"/>
    <x v="16"/>
    <n v="50011"/>
    <s v="GERÊNCIA TÉCNICA (Administrativo)"/>
    <x v="0"/>
    <x v="0"/>
    <x v="9"/>
    <x v="9"/>
    <x v="18"/>
    <x v="18"/>
  </r>
  <r>
    <x v="4"/>
    <s v="FENIX EMERGENCIAS AMBIENTAIS LTDA"/>
    <x v="1"/>
    <d v="2025-01-02T00:00:00"/>
    <d v="2025-02-10T00:00:00"/>
    <s v="'17102"/>
    <s v="1 | 1"/>
    <x v="10"/>
    <x v="0"/>
    <n v="-333.72"/>
    <x v="91"/>
    <x v="90"/>
    <s v="REF. SERVIÃ‡OS PRESTADOS PARA ELABORAÃ‡ÃƒO DO PLANO AÃ‡ÃƒO EMERGENCIAL "/>
    <x v="13"/>
    <x v="0"/>
    <x v="0"/>
    <n v="5001"/>
    <x v="16"/>
    <n v="50011"/>
    <s v="GERÊNCIA TÉCNICA (Administrativo)"/>
    <x v="0"/>
    <x v="1"/>
    <x v="9"/>
    <x v="9"/>
    <x v="18"/>
    <x v="18"/>
  </r>
  <r>
    <x v="4"/>
    <s v="FENIX EMERGENCIAS AMBIENTAIS LTDA"/>
    <x v="2"/>
    <d v="2025-02-03T00:00:00"/>
    <d v="2025-02-14T00:00:00"/>
    <s v="'17480"/>
    <s v="1 | 1"/>
    <x v="10"/>
    <x v="2"/>
    <n v="-333.72"/>
    <x v="91"/>
    <x v="90"/>
    <s v="REF. SERVIÃ‡OS PRESTADOS PARA ELABORAÃ‡ÃƒO DO PLANO AÃ‡ÃƒO EMERGENCIAL "/>
    <x v="13"/>
    <x v="0"/>
    <x v="0"/>
    <n v="5001"/>
    <x v="16"/>
    <n v="50011"/>
    <s v="GERÊNCIA TÉCNICA (Administrativo)"/>
    <x v="0"/>
    <x v="1"/>
    <x v="9"/>
    <x v="9"/>
    <x v="18"/>
    <x v="18"/>
  </r>
  <r>
    <x v="4"/>
    <s v="FENIX PAISAGISMO E PLANTAS LTDA"/>
    <x v="11"/>
    <d v="2024-08-05T00:00:00"/>
    <d v="2024-08-07T00:00:00"/>
    <s v="'929"/>
    <s v="1 | 1"/>
    <x v="10"/>
    <x v="0"/>
    <n v="-4140"/>
    <x v="103"/>
    <x v="102"/>
    <s v="ENC: RIW | GRUPO URBAN | COMPROVANTE PAGAMENTO"/>
    <x v="14"/>
    <x v="0"/>
    <x v="0"/>
    <n v="8011"/>
    <x v="36"/>
    <n v="80018"/>
    <s v="MARKETING (Rio Innovation Week)"/>
    <x v="0"/>
    <x v="4"/>
    <x v="0"/>
    <x v="0"/>
    <x v="0"/>
    <x v="0"/>
  </r>
  <r>
    <x v="4"/>
    <s v="FERIAS "/>
    <x v="4"/>
    <d v="2023-12-26T00:00:00"/>
    <d v="2023-12-28T00:00:00"/>
    <s v="'1021458"/>
    <s v="1 | 1"/>
    <x v="5"/>
    <x v="0"/>
    <n v="-22353.84"/>
    <x v="64"/>
    <x v="63"/>
    <s v="REF. FÃ‰RIAS - JANEIRO/2024 - EKO"/>
    <x v="6"/>
    <x v="2"/>
    <x v="0"/>
    <n v="6001"/>
    <x v="6"/>
    <n v="60012"/>
    <s v="OPERACIONAL (Extraordinário)"/>
    <x v="1"/>
    <x v="1"/>
    <x v="2"/>
    <x v="2"/>
    <x v="13"/>
    <x v="13"/>
  </r>
  <r>
    <x v="4"/>
    <s v="FERIAS "/>
    <x v="4"/>
    <d v="2023-12-26T00:00:00"/>
    <d v="2023-12-28T00:00:00"/>
    <s v="'1021458"/>
    <s v="1 | 1"/>
    <x v="5"/>
    <x v="0"/>
    <n v="-4071.87"/>
    <x v="64"/>
    <x v="63"/>
    <s v="REF. FÃ‰RIAS - JANEIRO/2024 - EKO"/>
    <x v="11"/>
    <x v="1"/>
    <x v="0"/>
    <n v="3003"/>
    <x v="12"/>
    <n v="30031"/>
    <s v="COBRANÇA (Administrativo)"/>
    <x v="1"/>
    <x v="1"/>
    <x v="2"/>
    <x v="2"/>
    <x v="13"/>
    <x v="13"/>
  </r>
  <r>
    <x v="4"/>
    <s v="FERIAS "/>
    <x v="4"/>
    <d v="2023-12-26T00:00:00"/>
    <d v="2023-12-28T00:00:00"/>
    <s v="'1021458"/>
    <s v="1 | 1"/>
    <x v="5"/>
    <x v="0"/>
    <n v="-3655.05"/>
    <x v="64"/>
    <x v="63"/>
    <s v="REF. FÃ‰RIAS - JANEIRO/2024 - EKO"/>
    <x v="10"/>
    <x v="2"/>
    <x v="0"/>
    <n v="7001"/>
    <x v="11"/>
    <n v="70017"/>
    <s v="OFICINA (Comum)"/>
    <x v="1"/>
    <x v="1"/>
    <x v="2"/>
    <x v="2"/>
    <x v="13"/>
    <x v="13"/>
  </r>
  <r>
    <x v="4"/>
    <s v="FERIAS "/>
    <x v="4"/>
    <d v="2023-12-26T00:00:00"/>
    <d v="2023-12-28T00:00:00"/>
    <s v="'1021458"/>
    <s v="1 | 1"/>
    <x v="5"/>
    <x v="0"/>
    <n v="-3083.39"/>
    <x v="64"/>
    <x v="63"/>
    <s v="REF. FÃ‰RIAS - JANEIRO/2024 - EKO"/>
    <x v="6"/>
    <x v="2"/>
    <x v="0"/>
    <n v="6001"/>
    <x v="6"/>
    <n v="60015"/>
    <s v="OPERACIONAL (Químico e Biológico)"/>
    <x v="1"/>
    <x v="1"/>
    <x v="2"/>
    <x v="2"/>
    <x v="13"/>
    <x v="13"/>
  </r>
  <r>
    <x v="4"/>
    <s v="FERIAS "/>
    <x v="4"/>
    <d v="2023-12-26T00:00:00"/>
    <d v="2023-12-28T00:00:00"/>
    <s v="'1021458"/>
    <s v="1 | 1"/>
    <x v="5"/>
    <x v="0"/>
    <n v="-2599.88"/>
    <x v="64"/>
    <x v="63"/>
    <s v="REF. FÃ‰RIAS - JANEIRO/2024 - EKO"/>
    <x v="6"/>
    <x v="2"/>
    <x v="0"/>
    <n v="6001"/>
    <x v="6"/>
    <n v="60014"/>
    <s v="OPERACIONAL (Reciclável)"/>
    <x v="1"/>
    <x v="1"/>
    <x v="2"/>
    <x v="2"/>
    <x v="13"/>
    <x v="13"/>
  </r>
  <r>
    <x v="4"/>
    <s v="FERIAS "/>
    <x v="4"/>
    <d v="2023-12-26T00:00:00"/>
    <d v="2023-12-28T00:00:00"/>
    <s v="'1021458"/>
    <s v="1 | 1"/>
    <x v="5"/>
    <x v="0"/>
    <n v="-1983.48"/>
    <x v="64"/>
    <x v="63"/>
    <s v="REF. FÃ‰RIAS - JANEIRO/2024 - EKO"/>
    <x v="6"/>
    <x v="2"/>
    <x v="0"/>
    <n v="6002"/>
    <x v="9"/>
    <n v="60022"/>
    <s v="OPERACIONAL ADM (Extraordinário)"/>
    <x v="1"/>
    <x v="1"/>
    <x v="2"/>
    <x v="2"/>
    <x v="13"/>
    <x v="13"/>
  </r>
  <r>
    <x v="4"/>
    <s v="FERIAS "/>
    <x v="4"/>
    <d v="2023-12-26T00:00:00"/>
    <d v="2024-01-19T00:00:00"/>
    <s v="'1021460"/>
    <s v="1 | 1"/>
    <x v="5"/>
    <x v="0"/>
    <n v="-3498.56"/>
    <x v="64"/>
    <x v="63"/>
    <s v="REF. FÃ‰RIAS - RICARDO XAVIER CRUZ - EKO"/>
    <x v="6"/>
    <x v="2"/>
    <x v="0"/>
    <n v="6001"/>
    <x v="6"/>
    <n v="60012"/>
    <s v="OPERACIONAL (Extraordinário)"/>
    <x v="1"/>
    <x v="1"/>
    <x v="2"/>
    <x v="2"/>
    <x v="13"/>
    <x v="13"/>
  </r>
  <r>
    <x v="4"/>
    <s v="FERIAS "/>
    <x v="4"/>
    <d v="2023-12-26T00:00:00"/>
    <d v="2024-01-26T00:00:00"/>
    <s v="'1021461"/>
    <s v="1 | 1"/>
    <x v="5"/>
    <x v="0"/>
    <n v="-3228.71"/>
    <x v="64"/>
    <x v="63"/>
    <s v="REF. FÃ‰RIAS - THIAGO DA SILVA ALVES LOURENÃ‡O - EKO"/>
    <x v="6"/>
    <x v="2"/>
    <x v="0"/>
    <n v="6001"/>
    <x v="6"/>
    <n v="60012"/>
    <s v="OPERACIONAL (Extraordinário)"/>
    <x v="1"/>
    <x v="1"/>
    <x v="2"/>
    <x v="2"/>
    <x v="13"/>
    <x v="13"/>
  </r>
  <r>
    <x v="4"/>
    <s v="FERIAS "/>
    <x v="4"/>
    <d v="2024-01-16T00:00:00"/>
    <d v="2024-01-26T00:00:00"/>
    <s v="'1021997"/>
    <s v="1 | 1"/>
    <x v="5"/>
    <x v="0"/>
    <n v="-3460.04"/>
    <x v="64"/>
    <x v="63"/>
    <s v="REF. FÃ‰RIAS  - LEANDRO ALVES DA SILVA - EKO"/>
    <x v="6"/>
    <x v="2"/>
    <x v="0"/>
    <n v="6001"/>
    <x v="6"/>
    <n v="60012"/>
    <s v="OPERACIONAL (Extraordinário)"/>
    <x v="1"/>
    <x v="1"/>
    <x v="2"/>
    <x v="2"/>
    <x v="13"/>
    <x v="13"/>
  </r>
  <r>
    <x v="4"/>
    <s v="FERIAS "/>
    <x v="5"/>
    <d v="2024-01-24T00:00:00"/>
    <d v="2024-01-30T00:00:00"/>
    <s v="'1022253"/>
    <s v="1 | 1"/>
    <x v="5"/>
    <x v="0"/>
    <n v="-38683.67"/>
    <x v="64"/>
    <x v="63"/>
    <s v="REF. FÃ‰RIAS - EKO - FEVEVEREIRO / 2024"/>
    <x v="6"/>
    <x v="2"/>
    <x v="0"/>
    <n v="6001"/>
    <x v="6"/>
    <n v="60012"/>
    <s v="OPERACIONAL (Extraordinário)"/>
    <x v="1"/>
    <x v="1"/>
    <x v="2"/>
    <x v="2"/>
    <x v="13"/>
    <x v="13"/>
  </r>
  <r>
    <x v="4"/>
    <s v="FERIAS "/>
    <x v="5"/>
    <d v="2024-01-24T00:00:00"/>
    <d v="2024-01-30T00:00:00"/>
    <s v="'1022253"/>
    <s v="1 | 1"/>
    <x v="5"/>
    <x v="0"/>
    <n v="-3103.95"/>
    <x v="64"/>
    <x v="63"/>
    <s v="REF. FÃ‰RIAS - EKO - FEVEVEREIRO / 2024"/>
    <x v="6"/>
    <x v="2"/>
    <x v="0"/>
    <n v="6001"/>
    <x v="6"/>
    <n v="60014"/>
    <s v="OPERACIONAL (Reciclável)"/>
    <x v="1"/>
    <x v="1"/>
    <x v="2"/>
    <x v="2"/>
    <x v="13"/>
    <x v="13"/>
  </r>
  <r>
    <x v="4"/>
    <s v="FERIAS "/>
    <x v="5"/>
    <d v="2024-01-24T00:00:00"/>
    <d v="2024-01-30T00:00:00"/>
    <s v="'1022253"/>
    <s v="1 | 1"/>
    <x v="5"/>
    <x v="0"/>
    <n v="-2374.86"/>
    <x v="64"/>
    <x v="63"/>
    <s v="REF. FÃ‰RIAS - EKO - FEVEVEREIRO / 2024"/>
    <x v="6"/>
    <x v="2"/>
    <x v="0"/>
    <n v="6001"/>
    <x v="6"/>
    <n v="60015"/>
    <s v="OPERACIONAL (Químico e Biológico)"/>
    <x v="1"/>
    <x v="1"/>
    <x v="2"/>
    <x v="2"/>
    <x v="13"/>
    <x v="13"/>
  </r>
  <r>
    <x v="4"/>
    <s v="FERIAS "/>
    <x v="6"/>
    <d v="2024-03-04T00:00:00"/>
    <d v="2024-03-06T00:00:00"/>
    <s v="'1023159"/>
    <s v="1 | 1"/>
    <x v="5"/>
    <x v="0"/>
    <n v="-3842.11"/>
    <x v="64"/>
    <x v="63"/>
    <s v="REF.  FÃ‰RIAS - ALEX SANDRO FERREIRA DA SILVA - EKO"/>
    <x v="6"/>
    <x v="2"/>
    <x v="0"/>
    <n v="6001"/>
    <x v="6"/>
    <n v="60012"/>
    <s v="OPERACIONAL (Extraordinário)"/>
    <x v="1"/>
    <x v="1"/>
    <x v="2"/>
    <x v="2"/>
    <x v="13"/>
    <x v="13"/>
  </r>
  <r>
    <x v="4"/>
    <s v="FERIAS "/>
    <x v="6"/>
    <d v="2024-03-15T00:00:00"/>
    <d v="2024-03-15T00:00:00"/>
    <s v="'1023660"/>
    <s v="1 | 1"/>
    <x v="5"/>
    <x v="0"/>
    <n v="-3721.26"/>
    <x v="64"/>
    <x v="63"/>
    <s v="REF. FÃ‰RIAS  CAROLINE QUINTILIANO DE MIRANDA RODRIGUES - EKO"/>
    <x v="6"/>
    <x v="2"/>
    <x v="0"/>
    <n v="6001"/>
    <x v="6"/>
    <n v="60012"/>
    <s v="OPERACIONAL (Extraordinário)"/>
    <x v="1"/>
    <x v="1"/>
    <x v="2"/>
    <x v="2"/>
    <x v="13"/>
    <x v="13"/>
  </r>
  <r>
    <x v="4"/>
    <s v="FERIAS "/>
    <x v="6"/>
    <d v="2024-03-18T00:00:00"/>
    <d v="2024-03-18T00:00:00"/>
    <s v="'1023695"/>
    <s v="1 | 1"/>
    <x v="5"/>
    <x v="0"/>
    <n v="-4319.54"/>
    <x v="64"/>
    <x v="63"/>
    <s v="REF. FÃ‰RIAS - RONILSON SILVA DOS SANTOS - EKO"/>
    <x v="6"/>
    <x v="2"/>
    <x v="0"/>
    <n v="6001"/>
    <x v="6"/>
    <n v="60012"/>
    <s v="OPERACIONAL (Extraordinário)"/>
    <x v="1"/>
    <x v="1"/>
    <x v="2"/>
    <x v="2"/>
    <x v="13"/>
    <x v="13"/>
  </r>
  <r>
    <x v="4"/>
    <s v="FERIAS "/>
    <x v="6"/>
    <d v="2024-03-22T00:00:00"/>
    <d v="2024-03-22T00:00:00"/>
    <s v="'1023944"/>
    <s v="1 | 1"/>
    <x v="5"/>
    <x v="0"/>
    <n v="-6151.84"/>
    <x v="64"/>
    <x v="63"/>
    <s v="REF. FÃ‰RIAS - 25/03/24 - EKO"/>
    <x v="6"/>
    <x v="2"/>
    <x v="0"/>
    <n v="6001"/>
    <x v="6"/>
    <n v="60012"/>
    <s v="OPERACIONAL (Extraordinário)"/>
    <x v="1"/>
    <x v="1"/>
    <x v="2"/>
    <x v="2"/>
    <x v="13"/>
    <x v="13"/>
  </r>
  <r>
    <x v="4"/>
    <s v="FERIAS "/>
    <x v="6"/>
    <d v="2024-03-28T00:00:00"/>
    <d v="2024-03-28T00:00:00"/>
    <s v="'1024085"/>
    <s v="1 | 1"/>
    <x v="5"/>
    <x v="0"/>
    <n v="-25412.28"/>
    <x v="64"/>
    <x v="63"/>
    <s v="REF. FÃ‰RIAS - ABRIL / 2024  EKO"/>
    <x v="6"/>
    <x v="2"/>
    <x v="0"/>
    <n v="6001"/>
    <x v="6"/>
    <n v="60012"/>
    <s v="OPERACIONAL (Extraordinário)"/>
    <x v="1"/>
    <x v="1"/>
    <x v="2"/>
    <x v="2"/>
    <x v="13"/>
    <x v="13"/>
  </r>
  <r>
    <x v="4"/>
    <s v="FERIAS "/>
    <x v="6"/>
    <d v="2024-03-28T00:00:00"/>
    <d v="2024-03-28T00:00:00"/>
    <s v="'1024085"/>
    <s v="1 | 1"/>
    <x v="5"/>
    <x v="0"/>
    <n v="-6677.85"/>
    <x v="64"/>
    <x v="63"/>
    <s v="REF. FÃ‰RIAS - ABRIL / 2024  EKO"/>
    <x v="6"/>
    <x v="2"/>
    <x v="0"/>
    <n v="6001"/>
    <x v="6"/>
    <n v="60015"/>
    <s v="OPERACIONAL (Químico e Biológico)"/>
    <x v="1"/>
    <x v="1"/>
    <x v="2"/>
    <x v="2"/>
    <x v="13"/>
    <x v="13"/>
  </r>
  <r>
    <x v="4"/>
    <s v="FERIAS "/>
    <x v="6"/>
    <d v="2024-03-28T00:00:00"/>
    <d v="2024-03-28T00:00:00"/>
    <s v="'1024085"/>
    <s v="1 | 1"/>
    <x v="5"/>
    <x v="0"/>
    <n v="-4977.87"/>
    <x v="64"/>
    <x v="63"/>
    <s v="REF. FÃ‰RIAS - ABRIL / 2024  EKO"/>
    <x v="6"/>
    <x v="2"/>
    <x v="0"/>
    <n v="6002"/>
    <x v="9"/>
    <n v="60022"/>
    <s v="OPERACIONAL ADM (Extraordinário)"/>
    <x v="1"/>
    <x v="1"/>
    <x v="2"/>
    <x v="2"/>
    <x v="13"/>
    <x v="13"/>
  </r>
  <r>
    <x v="4"/>
    <s v="FERIAS "/>
    <x v="6"/>
    <d v="2024-03-28T00:00:00"/>
    <d v="2024-03-28T00:00:00"/>
    <s v="'1024085"/>
    <s v="1 | 1"/>
    <x v="5"/>
    <x v="0"/>
    <n v="-3746.47"/>
    <x v="64"/>
    <x v="63"/>
    <s v="REF. FÃ‰RIAS - ABRIL / 2024  EKO"/>
    <x v="6"/>
    <x v="2"/>
    <x v="0"/>
    <n v="6001"/>
    <x v="6"/>
    <n v="60014"/>
    <s v="OPERACIONAL (Reciclável)"/>
    <x v="1"/>
    <x v="1"/>
    <x v="2"/>
    <x v="2"/>
    <x v="13"/>
    <x v="13"/>
  </r>
  <r>
    <x v="4"/>
    <s v="FERIAS "/>
    <x v="6"/>
    <d v="2024-04-02T00:00:00"/>
    <d v="2024-04-02T00:00:00"/>
    <s v="'1024120"/>
    <s v="1 | 1"/>
    <x v="5"/>
    <x v="0"/>
    <n v="-4580.79"/>
    <x v="64"/>
    <x v="63"/>
    <s v="REF. FÃ‰RIAS -  ALEXANDER FERREIRA - EKO"/>
    <x v="6"/>
    <x v="2"/>
    <x v="0"/>
    <n v="6002"/>
    <x v="9"/>
    <n v="60022"/>
    <s v="OPERACIONAL ADM (Extraordinário)"/>
    <x v="1"/>
    <x v="1"/>
    <x v="2"/>
    <x v="2"/>
    <x v="13"/>
    <x v="13"/>
  </r>
  <r>
    <x v="4"/>
    <s v="FERIAS "/>
    <x v="8"/>
    <d v="2024-04-25T00:00:00"/>
    <d v="2024-05-03T00:00:00"/>
    <s v="'1025574"/>
    <s v="1 | 1"/>
    <x v="5"/>
    <x v="0"/>
    <n v="-6362.83"/>
    <x v="64"/>
    <x v="63"/>
    <s v="REF.FÃ‰RIAS - MAIO/2024 EKO INÃCIO EM 06.05) "/>
    <x v="6"/>
    <x v="2"/>
    <x v="0"/>
    <n v="6001"/>
    <x v="6"/>
    <n v="60015"/>
    <s v="OPERACIONAL (Químico e Biológico)"/>
    <x v="1"/>
    <x v="3"/>
    <x v="2"/>
    <x v="2"/>
    <x v="13"/>
    <x v="13"/>
  </r>
  <r>
    <x v="4"/>
    <s v="FERIAS "/>
    <x v="8"/>
    <d v="2024-04-25T00:00:00"/>
    <d v="2024-05-03T00:00:00"/>
    <s v="'1025574"/>
    <s v="1 | 1"/>
    <x v="5"/>
    <x v="0"/>
    <n v="-3934.49"/>
    <x v="64"/>
    <x v="63"/>
    <s v="REF.FÃ‰RIAS - MAIO/2024 EKO INÃCIO EM 06.05) "/>
    <x v="6"/>
    <x v="2"/>
    <x v="0"/>
    <n v="6001"/>
    <x v="6"/>
    <n v="60012"/>
    <s v="OPERACIONAL (Extraordinário)"/>
    <x v="1"/>
    <x v="3"/>
    <x v="2"/>
    <x v="2"/>
    <x v="13"/>
    <x v="13"/>
  </r>
  <r>
    <x v="4"/>
    <s v="FERIAS "/>
    <x v="8"/>
    <d v="2024-04-26T00:00:00"/>
    <d v="2024-04-30T00:00:00"/>
    <s v="'1025583"/>
    <s v="1 | 1"/>
    <x v="5"/>
    <x v="0"/>
    <n v="-15936.09"/>
    <x v="64"/>
    <x v="63"/>
    <s v="REF. FÃ‰RIAS - MAIO/ 2024  EKO"/>
    <x v="6"/>
    <x v="2"/>
    <x v="0"/>
    <n v="6001"/>
    <x v="6"/>
    <n v="60012"/>
    <s v="OPERACIONAL (Extraordinário)"/>
    <x v="1"/>
    <x v="3"/>
    <x v="2"/>
    <x v="2"/>
    <x v="13"/>
    <x v="13"/>
  </r>
  <r>
    <x v="4"/>
    <s v="FERIAS "/>
    <x v="8"/>
    <d v="2024-04-26T00:00:00"/>
    <d v="2024-04-30T00:00:00"/>
    <s v="'1025583"/>
    <s v="1 | 1"/>
    <x v="5"/>
    <x v="0"/>
    <n v="-3712.23"/>
    <x v="64"/>
    <x v="63"/>
    <s v="REF. FÃ‰RIAS - MAIO/ 2024  EKO"/>
    <x v="6"/>
    <x v="2"/>
    <x v="0"/>
    <n v="6002"/>
    <x v="9"/>
    <n v="60023"/>
    <s v="OPERACIONAL ADM (Poli e Rollon)"/>
    <x v="1"/>
    <x v="3"/>
    <x v="2"/>
    <x v="2"/>
    <x v="13"/>
    <x v="13"/>
  </r>
  <r>
    <x v="4"/>
    <s v="FERIAS "/>
    <x v="8"/>
    <d v="2024-04-29T00:00:00"/>
    <d v="2024-05-03T00:00:00"/>
    <s v="'1025642"/>
    <s v="1 | 1"/>
    <x v="5"/>
    <x v="0"/>
    <n v="-4235.82"/>
    <x v="64"/>
    <x v="63"/>
    <s v="REF. FÃ‰RIAS - ONASIS LOUREIRO COSTA - EKO"/>
    <x v="6"/>
    <x v="2"/>
    <x v="0"/>
    <n v="6001"/>
    <x v="6"/>
    <n v="60012"/>
    <s v="OPERACIONAL (Extraordinário)"/>
    <x v="1"/>
    <x v="3"/>
    <x v="2"/>
    <x v="2"/>
    <x v="13"/>
    <x v="13"/>
  </r>
  <r>
    <x v="4"/>
    <s v="FERIAS "/>
    <x v="8"/>
    <d v="2024-05-07T00:00:00"/>
    <d v="2024-05-07T00:00:00"/>
    <s v="'1025994"/>
    <s v="1 | 1"/>
    <x v="5"/>
    <x v="0"/>
    <n v="-2849.95"/>
    <x v="64"/>
    <x v="63"/>
    <s v="REF. PAGAMENTO EM DINHEIRO     FÃ©rias - Gustavo Damasio - "/>
    <x v="6"/>
    <x v="2"/>
    <x v="0"/>
    <n v="6001"/>
    <x v="6"/>
    <n v="60012"/>
    <s v="OPERACIONAL (Extraordinário)"/>
    <x v="1"/>
    <x v="3"/>
    <x v="2"/>
    <x v="2"/>
    <x v="13"/>
    <x v="13"/>
  </r>
  <r>
    <x v="4"/>
    <s v="FERIAS "/>
    <x v="8"/>
    <d v="2024-05-17T00:00:00"/>
    <d v="2024-05-17T00:00:00"/>
    <s v="'1026458"/>
    <s v="1 | 1"/>
    <x v="5"/>
    <x v="0"/>
    <n v="-3313.33"/>
    <x v="64"/>
    <x v="63"/>
    <s v="REF. FÃ‰RIAS - LEONARDO COELHO DOS SANTOS "/>
    <x v="6"/>
    <x v="2"/>
    <x v="0"/>
    <n v="6001"/>
    <x v="6"/>
    <n v="60012"/>
    <s v="OPERACIONAL (Extraordinário)"/>
    <x v="1"/>
    <x v="3"/>
    <x v="2"/>
    <x v="2"/>
    <x v="13"/>
    <x v="13"/>
  </r>
  <r>
    <x v="4"/>
    <s v="FERIAS "/>
    <x v="8"/>
    <d v="2024-05-22T00:00:00"/>
    <d v="2024-05-24T00:00:00"/>
    <s v="'1026788"/>
    <s v="1 | 1"/>
    <x v="5"/>
    <x v="0"/>
    <n v="-4191.21"/>
    <x v="64"/>
    <x v="63"/>
    <s v="REF.FÃ‰RIAS - JAQUELINE CONCEICAO DA SILVA SANTOS "/>
    <x v="20"/>
    <x v="1"/>
    <x v="0"/>
    <n v="3004"/>
    <x v="27"/>
    <n v="30041"/>
    <s v="FATURAMENTO (Administrativo)"/>
    <x v="1"/>
    <x v="3"/>
    <x v="2"/>
    <x v="2"/>
    <x v="13"/>
    <x v="13"/>
  </r>
  <r>
    <x v="4"/>
    <s v="FERIAS "/>
    <x v="9"/>
    <d v="2024-05-23T00:00:00"/>
    <d v="2024-05-31T00:00:00"/>
    <s v="'1026835"/>
    <s v="1 | 1"/>
    <x v="5"/>
    <x v="0"/>
    <n v="-46420.639999999999"/>
    <x v="64"/>
    <x v="63"/>
    <s v="REF.FÃ‰RIAS - EKO - JUNHO/2024"/>
    <x v="6"/>
    <x v="2"/>
    <x v="0"/>
    <n v="6001"/>
    <x v="6"/>
    <n v="60012"/>
    <s v="OPERACIONAL (Extraordinário)"/>
    <x v="1"/>
    <x v="3"/>
    <x v="2"/>
    <x v="2"/>
    <x v="13"/>
    <x v="13"/>
  </r>
  <r>
    <x v="4"/>
    <s v="FERIAS "/>
    <x v="9"/>
    <d v="2024-05-23T00:00:00"/>
    <d v="2024-05-31T00:00:00"/>
    <s v="'1026835"/>
    <s v="1 | 1"/>
    <x v="5"/>
    <x v="0"/>
    <n v="-7204.68"/>
    <x v="64"/>
    <x v="63"/>
    <s v="REF.FÃ‰RIAS - EKO - JUNHO/2024"/>
    <x v="6"/>
    <x v="2"/>
    <x v="0"/>
    <n v="6001"/>
    <x v="6"/>
    <n v="60014"/>
    <s v="OPERACIONAL (Reciclável)"/>
    <x v="1"/>
    <x v="3"/>
    <x v="2"/>
    <x v="2"/>
    <x v="13"/>
    <x v="13"/>
  </r>
  <r>
    <x v="4"/>
    <s v="FERIAS "/>
    <x v="9"/>
    <d v="2024-05-23T00:00:00"/>
    <d v="2024-05-31T00:00:00"/>
    <s v="'1026835"/>
    <s v="1 | 1"/>
    <x v="5"/>
    <x v="0"/>
    <n v="-6558.57"/>
    <x v="64"/>
    <x v="63"/>
    <s v="REF.FÃ‰RIAS - EKO - JUNHO/2024"/>
    <x v="6"/>
    <x v="2"/>
    <x v="0"/>
    <n v="6001"/>
    <x v="6"/>
    <n v="60015"/>
    <s v="OPERACIONAL (Químico e Biológico)"/>
    <x v="1"/>
    <x v="3"/>
    <x v="2"/>
    <x v="2"/>
    <x v="13"/>
    <x v="13"/>
  </r>
  <r>
    <x v="4"/>
    <s v="FERIAS "/>
    <x v="9"/>
    <d v="2024-05-24T00:00:00"/>
    <d v="2024-05-31T00:00:00"/>
    <s v="'1026927"/>
    <s v="1 | 1"/>
    <x v="5"/>
    <x v="0"/>
    <n v="-3694.22"/>
    <x v="64"/>
    <x v="63"/>
    <s v="REF.FÃ‰RIAS - RENANN GOMES ANTONIO "/>
    <x v="6"/>
    <x v="2"/>
    <x v="0"/>
    <n v="6001"/>
    <x v="6"/>
    <n v="60012"/>
    <s v="OPERACIONAL (Extraordinário)"/>
    <x v="1"/>
    <x v="3"/>
    <x v="2"/>
    <x v="2"/>
    <x v="13"/>
    <x v="13"/>
  </r>
  <r>
    <x v="4"/>
    <s v="FERIAS "/>
    <x v="9"/>
    <d v="2024-05-27T00:00:00"/>
    <d v="2024-05-31T00:00:00"/>
    <s v="'1027015"/>
    <s v="1 | 1"/>
    <x v="5"/>
    <x v="0"/>
    <n v="-3999.26"/>
    <x v="64"/>
    <x v="63"/>
    <s v="FÃ‰RIAS - GESIMAR MOREIRA DA COSTA - MDAKEDE"/>
    <x v="14"/>
    <x v="1"/>
    <x v="0"/>
    <n v="8001"/>
    <x v="17"/>
    <n v="80011"/>
    <s v="MARKETING (Administrativo)"/>
    <x v="1"/>
    <x v="3"/>
    <x v="2"/>
    <x v="2"/>
    <x v="13"/>
    <x v="13"/>
  </r>
  <r>
    <x v="4"/>
    <s v="FERIAS "/>
    <x v="9"/>
    <d v="2024-06-06T00:00:00"/>
    <d v="2024-06-10T00:00:00"/>
    <s v="'1027504"/>
    <s v="1 | 1"/>
    <x v="5"/>
    <x v="0"/>
    <n v="-7260.53"/>
    <x v="64"/>
    <x v="63"/>
    <s v="FÃ‰RIAS -  RUA ALEX FREITAS DE OLIVEIRA "/>
    <x v="16"/>
    <x v="1"/>
    <x v="0"/>
    <n v="3002"/>
    <x v="19"/>
    <n v="30021"/>
    <s v="FINANCEIRO (Administrativo)"/>
    <x v="1"/>
    <x v="3"/>
    <x v="2"/>
    <x v="2"/>
    <x v="13"/>
    <x v="13"/>
  </r>
  <r>
    <x v="4"/>
    <s v="FERIAS "/>
    <x v="9"/>
    <d v="2024-06-13T00:00:00"/>
    <d v="2024-06-14T00:00:00"/>
    <s v="'1027941"/>
    <s v="1 | 1"/>
    <x v="5"/>
    <x v="0"/>
    <n v="-3130.31"/>
    <x v="64"/>
    <x v="63"/>
    <s v="FÃ‰RIAS -  FÃ‰RIAS - KLEYTON EDSON SOUZA - EKO"/>
    <x v="16"/>
    <x v="1"/>
    <x v="0"/>
    <n v="3002"/>
    <x v="19"/>
    <n v="30021"/>
    <s v="FINANCEIRO (Administrativo)"/>
    <x v="1"/>
    <x v="3"/>
    <x v="2"/>
    <x v="2"/>
    <x v="13"/>
    <x v="13"/>
  </r>
  <r>
    <x v="4"/>
    <s v="FERIAS "/>
    <x v="10"/>
    <d v="2024-06-25T00:00:00"/>
    <d v="2024-06-28T00:00:00"/>
    <s v="'1028506"/>
    <s v="1 | 1"/>
    <x v="5"/>
    <x v="0"/>
    <n v="-28820.799999999999"/>
    <x v="64"/>
    <x v="63"/>
    <s v="FÃ‰RIAS - JULHO/2024 - EKO"/>
    <x v="6"/>
    <x v="2"/>
    <x v="0"/>
    <n v="6001"/>
    <x v="6"/>
    <n v="60012"/>
    <s v="OPERACIONAL (Extraordinário)"/>
    <x v="1"/>
    <x v="4"/>
    <x v="2"/>
    <x v="2"/>
    <x v="13"/>
    <x v="13"/>
  </r>
  <r>
    <x v="4"/>
    <s v="FERIAS "/>
    <x v="10"/>
    <d v="2024-06-25T00:00:00"/>
    <d v="2024-06-28T00:00:00"/>
    <s v="'1028506"/>
    <s v="1 | 1"/>
    <x v="5"/>
    <x v="0"/>
    <n v="-11740.72"/>
    <x v="64"/>
    <x v="63"/>
    <s v="FÃ‰RIAS - JULHO/2024 - EKO"/>
    <x v="6"/>
    <x v="2"/>
    <x v="0"/>
    <n v="6001"/>
    <x v="6"/>
    <n v="60015"/>
    <s v="OPERACIONAL (Químico e Biológico)"/>
    <x v="1"/>
    <x v="4"/>
    <x v="2"/>
    <x v="2"/>
    <x v="13"/>
    <x v="13"/>
  </r>
  <r>
    <x v="4"/>
    <s v="FERIAS "/>
    <x v="10"/>
    <d v="2024-06-25T00:00:00"/>
    <d v="2024-06-28T00:00:00"/>
    <s v="'1028506"/>
    <s v="1 | 1"/>
    <x v="5"/>
    <x v="0"/>
    <n v="-3661.24"/>
    <x v="64"/>
    <x v="63"/>
    <s v="FÃ‰RIAS - JULHO/2024 - EKO"/>
    <x v="6"/>
    <x v="2"/>
    <x v="0"/>
    <n v="6002"/>
    <x v="9"/>
    <n v="60022"/>
    <s v="OPERACIONAL ADM (Extraordinário)"/>
    <x v="1"/>
    <x v="4"/>
    <x v="2"/>
    <x v="2"/>
    <x v="13"/>
    <x v="13"/>
  </r>
  <r>
    <x v="4"/>
    <s v="FERIAS "/>
    <x v="11"/>
    <d v="2024-07-25T00:00:00"/>
    <d v="2024-07-30T00:00:00"/>
    <s v="'1029930"/>
    <s v="1 | 1"/>
    <x v="5"/>
    <x v="0"/>
    <n v="-36933.1"/>
    <x v="64"/>
    <x v="63"/>
    <s v="FÃ‰RIAS - AGOSTO/24 - EKO"/>
    <x v="6"/>
    <x v="2"/>
    <x v="0"/>
    <n v="6001"/>
    <x v="6"/>
    <n v="60012"/>
    <s v="OPERACIONAL (Extraordinário)"/>
    <x v="1"/>
    <x v="4"/>
    <x v="2"/>
    <x v="2"/>
    <x v="13"/>
    <x v="13"/>
  </r>
  <r>
    <x v="4"/>
    <s v="FERIAS "/>
    <x v="11"/>
    <d v="2024-07-25T00:00:00"/>
    <d v="2024-07-30T00:00:00"/>
    <s v="'1029930"/>
    <s v="1 | 1"/>
    <x v="5"/>
    <x v="0"/>
    <n v="0"/>
    <x v="64"/>
    <x v="63"/>
    <s v="FÃ‰RIAS - AGOSTO/24 - EKO"/>
    <x v="6"/>
    <x v="2"/>
    <x v="0"/>
    <n v="6001"/>
    <x v="6"/>
    <n v="60015"/>
    <s v="OPERACIONAL (Químico e Biológico)"/>
    <x v="1"/>
    <x v="4"/>
    <x v="2"/>
    <x v="2"/>
    <x v="13"/>
    <x v="13"/>
  </r>
  <r>
    <x v="4"/>
    <s v="FERIAS "/>
    <x v="11"/>
    <d v="2024-07-25T00:00:00"/>
    <d v="2024-07-30T00:00:00"/>
    <s v="'1029930"/>
    <s v="1 | 1"/>
    <x v="5"/>
    <x v="0"/>
    <n v="0"/>
    <x v="64"/>
    <x v="63"/>
    <s v="FÃ‰RIAS - AGOSTO/24 - EKO"/>
    <x v="6"/>
    <x v="2"/>
    <x v="0"/>
    <n v="6002"/>
    <x v="9"/>
    <n v="60022"/>
    <s v="OPERACIONAL ADM (Extraordinário)"/>
    <x v="1"/>
    <x v="4"/>
    <x v="2"/>
    <x v="2"/>
    <x v="13"/>
    <x v="13"/>
  </r>
  <r>
    <x v="4"/>
    <s v="FERIAS "/>
    <x v="11"/>
    <d v="2024-07-25T00:00:00"/>
    <d v="2024-08-02T00:00:00"/>
    <s v="'1029937"/>
    <s v="1 | 1"/>
    <x v="5"/>
    <x v="0"/>
    <n v="-4388.1000000000004"/>
    <x v="64"/>
    <x v="63"/>
    <s v="FÃ‰RIAS - AGOSTO/24 - EKO"/>
    <x v="21"/>
    <x v="1"/>
    <x v="0"/>
    <n v="8003"/>
    <x v="28"/>
    <n v="80031"/>
    <s v="QUALIDADE E PROCESSOS (Administrativo)"/>
    <x v="1"/>
    <x v="4"/>
    <x v="2"/>
    <x v="2"/>
    <x v="13"/>
    <x v="13"/>
  </r>
  <r>
    <x v="4"/>
    <s v="FERIAS "/>
    <x v="11"/>
    <d v="2024-07-25T00:00:00"/>
    <d v="2024-08-02T00:00:00"/>
    <s v="'1029937"/>
    <s v="1 | 1"/>
    <x v="5"/>
    <x v="0"/>
    <n v="-754.39"/>
    <x v="64"/>
    <x v="63"/>
    <s v="FÃ‰RIAS - AGOSTO/24 - EKO"/>
    <x v="15"/>
    <x v="1"/>
    <x v="0"/>
    <n v="3005"/>
    <x v="18"/>
    <n v="30051"/>
    <s v="DEPARTAMENTO PESSOAL (Administrativo)"/>
    <x v="1"/>
    <x v="4"/>
    <x v="2"/>
    <x v="2"/>
    <x v="13"/>
    <x v="13"/>
  </r>
  <r>
    <x v="4"/>
    <s v="FERIAS "/>
    <x v="11"/>
    <d v="2024-07-25T00:00:00"/>
    <d v="2024-08-09T00:00:00"/>
    <s v="'1029946"/>
    <s v="1 | 1"/>
    <x v="5"/>
    <x v="0"/>
    <n v="-11012.13"/>
    <x v="64"/>
    <x v="63"/>
    <s v="FÃ‰RIAS - ANDERSON DE OLIVEIRA APOLINARIO - EKO"/>
    <x v="10"/>
    <x v="2"/>
    <x v="0"/>
    <n v="7001"/>
    <x v="11"/>
    <n v="70017"/>
    <s v="OFICINA (Comum)"/>
    <x v="1"/>
    <x v="4"/>
    <x v="2"/>
    <x v="2"/>
    <x v="13"/>
    <x v="13"/>
  </r>
  <r>
    <x v="4"/>
    <s v="FERIAS "/>
    <x v="11"/>
    <d v="2024-08-28T00:00:00"/>
    <d v="2024-09-20T00:00:00"/>
    <s v="'1031744"/>
    <s v="1 | 1"/>
    <x v="5"/>
    <x v="0"/>
    <n v="-2120.35"/>
    <x v="64"/>
    <x v="63"/>
    <s v="FÃ‰RIAS  ISABELE DA SILVA DOS SANTOS LEAL  / EKO"/>
    <x v="9"/>
    <x v="1"/>
    <x v="0"/>
    <n v="8006"/>
    <x v="10"/>
    <n v="80061"/>
    <s v="TECNOLOGIA DA INFORMAÇÃO (Administrativo)"/>
    <x v="1"/>
    <x v="4"/>
    <x v="2"/>
    <x v="2"/>
    <x v="13"/>
    <x v="13"/>
  </r>
  <r>
    <x v="4"/>
    <s v="FERIAS "/>
    <x v="12"/>
    <d v="2024-08-27T00:00:00"/>
    <d v="2024-08-30T00:00:00"/>
    <s v="'1031632"/>
    <s v="1 | 1"/>
    <x v="5"/>
    <x v="0"/>
    <n v="-21932.02"/>
    <x v="64"/>
    <x v="63"/>
    <s v="FÃ‰RIAS - SETEMBRO/2024 - EKO"/>
    <x v="6"/>
    <x v="2"/>
    <x v="0"/>
    <n v="6001"/>
    <x v="6"/>
    <n v="60012"/>
    <s v="OPERACIONAL (Extraordinário)"/>
    <x v="1"/>
    <x v="4"/>
    <x v="2"/>
    <x v="2"/>
    <x v="13"/>
    <x v="13"/>
  </r>
  <r>
    <x v="4"/>
    <s v="FERIAS "/>
    <x v="12"/>
    <d v="2024-08-27T00:00:00"/>
    <d v="2024-08-30T00:00:00"/>
    <s v="'1031632"/>
    <s v="1 | 1"/>
    <x v="5"/>
    <x v="0"/>
    <n v="-6041.8"/>
    <x v="64"/>
    <x v="63"/>
    <s v="FÃ‰RIAS - SETEMBRO/2024 - EKO"/>
    <x v="6"/>
    <x v="2"/>
    <x v="0"/>
    <n v="6001"/>
    <x v="6"/>
    <n v="60014"/>
    <s v="OPERACIONAL (Reciclável)"/>
    <x v="1"/>
    <x v="4"/>
    <x v="2"/>
    <x v="2"/>
    <x v="13"/>
    <x v="13"/>
  </r>
  <r>
    <x v="4"/>
    <s v="FERIAS "/>
    <x v="12"/>
    <d v="2024-08-27T00:00:00"/>
    <d v="2024-08-30T00:00:00"/>
    <s v="'1031634"/>
    <s v="1 | 1"/>
    <x v="5"/>
    <x v="0"/>
    <n v="-3451.31"/>
    <x v="64"/>
    <x v="63"/>
    <s v="FÃ‰RIAS - JOELSON NILO / EKO"/>
    <x v="6"/>
    <x v="2"/>
    <x v="0"/>
    <n v="6001"/>
    <x v="6"/>
    <n v="60012"/>
    <s v="OPERACIONAL (Extraordinário)"/>
    <x v="1"/>
    <x v="4"/>
    <x v="2"/>
    <x v="2"/>
    <x v="13"/>
    <x v="13"/>
  </r>
  <r>
    <x v="4"/>
    <s v="FERIAS "/>
    <x v="12"/>
    <d v="2024-08-27T00:00:00"/>
    <d v="2024-08-30T00:00:00"/>
    <s v="'1031634"/>
    <s v="1 | 1"/>
    <x v="5"/>
    <x v="0"/>
    <n v="0"/>
    <x v="64"/>
    <x v="63"/>
    <s v="FÃ‰RIAS - JOELSON NILO / EKO"/>
    <x v="6"/>
    <x v="2"/>
    <x v="0"/>
    <n v="6001"/>
    <x v="6"/>
    <n v="60014"/>
    <s v="OPERACIONAL (Reciclável)"/>
    <x v="1"/>
    <x v="4"/>
    <x v="2"/>
    <x v="2"/>
    <x v="13"/>
    <x v="13"/>
  </r>
  <r>
    <x v="4"/>
    <s v="FERIAS "/>
    <x v="12"/>
    <d v="2024-08-27T00:00:00"/>
    <d v="2024-08-30T00:00:00"/>
    <s v="'1031667"/>
    <s v="1 | 1"/>
    <x v="5"/>
    <x v="0"/>
    <n v="-2771.56"/>
    <x v="64"/>
    <x v="63"/>
    <s v="FÃ‰RIAS - WANDERSON SILVA  / EKO"/>
    <x v="6"/>
    <x v="2"/>
    <x v="0"/>
    <n v="6001"/>
    <x v="6"/>
    <n v="60012"/>
    <s v="OPERACIONAL (Extraordinário)"/>
    <x v="1"/>
    <x v="4"/>
    <x v="2"/>
    <x v="2"/>
    <x v="13"/>
    <x v="13"/>
  </r>
  <r>
    <x v="4"/>
    <s v="FERIAS "/>
    <x v="12"/>
    <d v="2024-08-27T00:00:00"/>
    <d v="2024-08-30T00:00:00"/>
    <s v="'1031667"/>
    <s v="1 | 1"/>
    <x v="5"/>
    <x v="0"/>
    <n v="0"/>
    <x v="64"/>
    <x v="63"/>
    <s v="FÃ‰RIAS - WANDERSON SILVA  / EKO"/>
    <x v="6"/>
    <x v="2"/>
    <x v="0"/>
    <n v="6001"/>
    <x v="6"/>
    <n v="60014"/>
    <s v="OPERACIONAL (Reciclável)"/>
    <x v="1"/>
    <x v="4"/>
    <x v="2"/>
    <x v="2"/>
    <x v="13"/>
    <x v="13"/>
  </r>
  <r>
    <x v="4"/>
    <s v="FERIAS "/>
    <x v="13"/>
    <d v="2024-09-25T00:00:00"/>
    <d v="2024-09-27T00:00:00"/>
    <s v="'1033265"/>
    <s v="1 | 1"/>
    <x v="5"/>
    <x v="0"/>
    <n v="-16814.73"/>
    <x v="64"/>
    <x v="63"/>
    <s v="FÃ‰RIAS - OUTUBRO/2024 - EKO"/>
    <x v="6"/>
    <x v="2"/>
    <x v="0"/>
    <n v="6001"/>
    <x v="6"/>
    <n v="60012"/>
    <s v="OPERACIONAL (Extraordinário)"/>
    <x v="1"/>
    <x v="0"/>
    <x v="2"/>
    <x v="2"/>
    <x v="13"/>
    <x v="13"/>
  </r>
  <r>
    <x v="4"/>
    <s v="FERIAS "/>
    <x v="13"/>
    <d v="2024-09-25T00:00:00"/>
    <d v="2024-09-27T00:00:00"/>
    <s v="'1033265"/>
    <s v="1 | 1"/>
    <x v="5"/>
    <x v="0"/>
    <n v="-8024.76"/>
    <x v="64"/>
    <x v="63"/>
    <s v="FÃ‰RIAS - OUTUBRO/2024 - EKO"/>
    <x v="6"/>
    <x v="2"/>
    <x v="0"/>
    <n v="6001"/>
    <x v="6"/>
    <n v="60015"/>
    <s v="OPERACIONAL (Químico e Biológico)"/>
    <x v="1"/>
    <x v="0"/>
    <x v="2"/>
    <x v="2"/>
    <x v="13"/>
    <x v="13"/>
  </r>
  <r>
    <x v="4"/>
    <s v="FERIAS "/>
    <x v="13"/>
    <d v="2024-09-25T00:00:00"/>
    <d v="2024-09-27T00:00:00"/>
    <s v="'1033265"/>
    <s v="1 | 1"/>
    <x v="5"/>
    <x v="0"/>
    <n v="-3026.8"/>
    <x v="64"/>
    <x v="63"/>
    <s v="FÃ‰RIAS - OUTUBRO/2024 - EKO"/>
    <x v="6"/>
    <x v="2"/>
    <x v="0"/>
    <n v="6002"/>
    <x v="9"/>
    <n v="60027"/>
    <s v="OPERACIONAL ADM (Comum)"/>
    <x v="1"/>
    <x v="0"/>
    <x v="2"/>
    <x v="2"/>
    <x v="13"/>
    <x v="13"/>
  </r>
  <r>
    <x v="4"/>
    <s v="FERIAS "/>
    <x v="13"/>
    <d v="2024-09-25T00:00:00"/>
    <d v="2024-09-27T00:00:00"/>
    <s v="'1033265"/>
    <s v="1 | 1"/>
    <x v="5"/>
    <x v="0"/>
    <n v="-2128.44"/>
    <x v="64"/>
    <x v="63"/>
    <s v="FÃ‰RIAS - OUTUBRO/2024 - EKO"/>
    <x v="12"/>
    <x v="1"/>
    <x v="0"/>
    <n v="4003"/>
    <x v="13"/>
    <n v="40031"/>
    <s v="RELACIONAMENTO (Administrativo)"/>
    <x v="1"/>
    <x v="0"/>
    <x v="2"/>
    <x v="2"/>
    <x v="13"/>
    <x v="13"/>
  </r>
  <r>
    <x v="4"/>
    <s v="FERIAS "/>
    <x v="13"/>
    <d v="2024-09-25T00:00:00"/>
    <d v="2024-10-04T00:00:00"/>
    <s v="'1033262"/>
    <s v="1 | 1"/>
    <x v="5"/>
    <x v="0"/>
    <n v="-4516.29"/>
    <x v="64"/>
    <x v="63"/>
    <s v="FÃ‰RIAS -  MARCOS PAULO XAVIER - EKO"/>
    <x v="9"/>
    <x v="1"/>
    <x v="0"/>
    <n v="8006"/>
    <x v="10"/>
    <n v="80061"/>
    <s v="TECNOLOGIA DA INFORMAÇÃO (Administrativo)"/>
    <x v="1"/>
    <x v="0"/>
    <x v="2"/>
    <x v="2"/>
    <x v="13"/>
    <x v="13"/>
  </r>
  <r>
    <x v="4"/>
    <s v="FERIAS "/>
    <x v="13"/>
    <d v="2024-09-30T00:00:00"/>
    <d v="2024-10-04T00:00:00"/>
    <s v="'1033439"/>
    <s v="1 | 1"/>
    <x v="5"/>
    <x v="0"/>
    <n v="-3147.04"/>
    <x v="64"/>
    <x v="63"/>
    <s v="FÃ‰RIAS DIEGO DE SOUZA GOMES"/>
    <x v="6"/>
    <x v="2"/>
    <x v="0"/>
    <n v="6001"/>
    <x v="6"/>
    <n v="60014"/>
    <s v="OPERACIONAL (Reciclável)"/>
    <x v="1"/>
    <x v="0"/>
    <x v="2"/>
    <x v="2"/>
    <x v="13"/>
    <x v="13"/>
  </r>
  <r>
    <x v="4"/>
    <s v="FERIAS "/>
    <x v="14"/>
    <d v="2024-10-22T00:00:00"/>
    <d v="2024-10-30T00:00:00"/>
    <s v="'1034718"/>
    <s v="1 | 1"/>
    <x v="5"/>
    <x v="0"/>
    <n v="-25334.12"/>
    <x v="64"/>
    <x v="63"/>
    <s v="FÃ‰RIAS NOVEMBRO / 2024 - EKO"/>
    <x v="6"/>
    <x v="2"/>
    <x v="0"/>
    <n v="6001"/>
    <x v="6"/>
    <n v="60012"/>
    <s v="OPERACIONAL (Extraordinário)"/>
    <x v="1"/>
    <x v="0"/>
    <x v="2"/>
    <x v="2"/>
    <x v="13"/>
    <x v="13"/>
  </r>
  <r>
    <x v="4"/>
    <s v="FERIAS "/>
    <x v="14"/>
    <d v="2024-10-22T00:00:00"/>
    <d v="2024-10-30T00:00:00"/>
    <s v="'1034718"/>
    <s v="1 | 1"/>
    <x v="5"/>
    <x v="0"/>
    <n v="0"/>
    <x v="64"/>
    <x v="63"/>
    <s v="FÃ‰RIAS NOVEMBRO / 2024 - EKO"/>
    <x v="12"/>
    <x v="1"/>
    <x v="0"/>
    <n v="4003"/>
    <x v="13"/>
    <n v="40031"/>
    <s v="RELACIONAMENTO (Administrativo)"/>
    <x v="1"/>
    <x v="0"/>
    <x v="2"/>
    <x v="2"/>
    <x v="13"/>
    <x v="13"/>
  </r>
  <r>
    <x v="4"/>
    <s v="FERIAS "/>
    <x v="14"/>
    <d v="2024-10-22T00:00:00"/>
    <d v="2024-10-30T00:00:00"/>
    <s v="'1034718"/>
    <s v="1 | 1"/>
    <x v="5"/>
    <x v="0"/>
    <n v="0"/>
    <x v="64"/>
    <x v="63"/>
    <s v="FÃ‰RIAS NOVEMBRO / 2024 - EKO"/>
    <x v="6"/>
    <x v="2"/>
    <x v="0"/>
    <n v="6001"/>
    <x v="6"/>
    <n v="60015"/>
    <s v="OPERACIONAL (Químico e Biológico)"/>
    <x v="1"/>
    <x v="0"/>
    <x v="2"/>
    <x v="2"/>
    <x v="13"/>
    <x v="13"/>
  </r>
  <r>
    <x v="4"/>
    <s v="FERIAS "/>
    <x v="14"/>
    <d v="2024-10-22T00:00:00"/>
    <d v="2024-10-30T00:00:00"/>
    <s v="'1034718"/>
    <s v="1 | 1"/>
    <x v="5"/>
    <x v="0"/>
    <n v="0"/>
    <x v="64"/>
    <x v="63"/>
    <s v="FÃ‰RIAS NOVEMBRO / 2024 - EKO"/>
    <x v="6"/>
    <x v="2"/>
    <x v="0"/>
    <n v="6002"/>
    <x v="9"/>
    <n v="60027"/>
    <s v="OPERACIONAL ADM (Comum)"/>
    <x v="1"/>
    <x v="0"/>
    <x v="2"/>
    <x v="2"/>
    <x v="13"/>
    <x v="13"/>
  </r>
  <r>
    <x v="4"/>
    <s v="FERIAS "/>
    <x v="0"/>
    <d v="2024-11-22T00:00:00"/>
    <d v="2024-11-25T00:00:00"/>
    <s v="'1036560"/>
    <s v="1 | 1"/>
    <x v="5"/>
    <x v="0"/>
    <n v="-4915.32"/>
    <x v="64"/>
    <x v="63"/>
    <s v="ENC: FÃ©rias - EKO - 25/11/24"/>
    <x v="6"/>
    <x v="2"/>
    <x v="0"/>
    <n v="6001"/>
    <x v="6"/>
    <n v="60012"/>
    <s v="OPERACIONAL (Extraordinário)"/>
    <x v="1"/>
    <x v="0"/>
    <x v="2"/>
    <x v="2"/>
    <x v="13"/>
    <x v="13"/>
  </r>
  <r>
    <x v="4"/>
    <s v="FERIAS "/>
    <x v="0"/>
    <d v="2024-11-27T00:00:00"/>
    <d v="2024-11-29T00:00:00"/>
    <s v="'1036755"/>
    <s v="1 | 1"/>
    <x v="5"/>
    <x v="0"/>
    <n v="-38421.65"/>
    <x v="64"/>
    <x v="63"/>
    <s v="FÃ‰RIAS - DEZEMBRO/2024 - EKO"/>
    <x v="6"/>
    <x v="2"/>
    <x v="0"/>
    <n v="6001"/>
    <x v="6"/>
    <n v="60012"/>
    <s v="OPERACIONAL (Extraordinário)"/>
    <x v="1"/>
    <x v="0"/>
    <x v="2"/>
    <x v="2"/>
    <x v="13"/>
    <x v="13"/>
  </r>
  <r>
    <x v="4"/>
    <s v="FERIAS "/>
    <x v="0"/>
    <d v="2024-11-27T00:00:00"/>
    <d v="2024-11-29T00:00:00"/>
    <s v="'1036755"/>
    <s v="1 | 1"/>
    <x v="5"/>
    <x v="0"/>
    <n v="-5473.5"/>
    <x v="64"/>
    <x v="63"/>
    <s v="FÃ‰RIAS - DEZEMBRO/2024 - EKO"/>
    <x v="14"/>
    <x v="1"/>
    <x v="0"/>
    <n v="8001"/>
    <x v="17"/>
    <n v="80011"/>
    <s v="MARKETING (Administrativo)"/>
    <x v="1"/>
    <x v="0"/>
    <x v="2"/>
    <x v="2"/>
    <x v="13"/>
    <x v="13"/>
  </r>
  <r>
    <x v="4"/>
    <s v="FERIAS "/>
    <x v="0"/>
    <d v="2024-11-27T00:00:00"/>
    <d v="2024-11-29T00:00:00"/>
    <s v="'1036755"/>
    <s v="1 | 1"/>
    <x v="5"/>
    <x v="0"/>
    <n v="-4129.57"/>
    <x v="64"/>
    <x v="63"/>
    <s v="FÃ‰RIAS - DEZEMBRO/2024 - EKO"/>
    <x v="6"/>
    <x v="2"/>
    <x v="0"/>
    <n v="6002"/>
    <x v="9"/>
    <n v="60022"/>
    <s v="OPERACIONAL ADM (Extraordinário)"/>
    <x v="1"/>
    <x v="0"/>
    <x v="2"/>
    <x v="2"/>
    <x v="13"/>
    <x v="13"/>
  </r>
  <r>
    <x v="4"/>
    <s v="FERIAS "/>
    <x v="0"/>
    <d v="2024-11-27T00:00:00"/>
    <d v="2024-11-29T00:00:00"/>
    <s v="'1036755"/>
    <s v="1 | 1"/>
    <x v="5"/>
    <x v="0"/>
    <n v="0"/>
    <x v="64"/>
    <x v="63"/>
    <s v="FÃ‰RIAS - DEZEMBRO/2024 - EKO"/>
    <x v="12"/>
    <x v="1"/>
    <x v="0"/>
    <n v="4003"/>
    <x v="13"/>
    <n v="40031"/>
    <s v="RELACIONAMENTO (Administrativo)"/>
    <x v="1"/>
    <x v="0"/>
    <x v="2"/>
    <x v="2"/>
    <x v="13"/>
    <x v="13"/>
  </r>
  <r>
    <x v="4"/>
    <s v="FERIAS "/>
    <x v="0"/>
    <d v="2024-11-27T00:00:00"/>
    <d v="2024-11-29T00:00:00"/>
    <s v="'1036755"/>
    <s v="1 | 1"/>
    <x v="5"/>
    <x v="0"/>
    <n v="0"/>
    <x v="64"/>
    <x v="63"/>
    <s v="FÃ‰RIAS - DEZEMBRO/2024 - EKO"/>
    <x v="6"/>
    <x v="2"/>
    <x v="0"/>
    <n v="6001"/>
    <x v="6"/>
    <n v="60015"/>
    <s v="OPERACIONAL (Químico e Biológico)"/>
    <x v="1"/>
    <x v="0"/>
    <x v="2"/>
    <x v="2"/>
    <x v="13"/>
    <x v="13"/>
  </r>
  <r>
    <x v="4"/>
    <s v="FERIAS "/>
    <x v="0"/>
    <d v="2024-11-27T00:00:00"/>
    <d v="2024-11-29T00:00:00"/>
    <s v="'1036755"/>
    <s v="1 | 1"/>
    <x v="5"/>
    <x v="0"/>
    <n v="0"/>
    <x v="64"/>
    <x v="63"/>
    <s v="FÃ‰RIAS - DEZEMBRO/2024 - EKO"/>
    <x v="6"/>
    <x v="2"/>
    <x v="0"/>
    <n v="6002"/>
    <x v="9"/>
    <n v="60027"/>
    <s v="OPERACIONAL ADM (Comum)"/>
    <x v="1"/>
    <x v="0"/>
    <x v="2"/>
    <x v="2"/>
    <x v="13"/>
    <x v="13"/>
  </r>
  <r>
    <x v="4"/>
    <s v="FERIAS "/>
    <x v="0"/>
    <d v="2024-11-28T00:00:00"/>
    <d v="2024-12-02T00:00:00"/>
    <s v="'1036880"/>
    <s v="1 | 1"/>
    <x v="5"/>
    <x v="0"/>
    <n v="-2416.96"/>
    <x v="64"/>
    <x v="63"/>
    <s v="ENC: FÃ‰RIAS NELSON SILVA - EKO"/>
    <x v="6"/>
    <x v="2"/>
    <x v="0"/>
    <n v="6001"/>
    <x v="6"/>
    <n v="60012"/>
    <s v="OPERACIONAL (Extraordinário)"/>
    <x v="1"/>
    <x v="0"/>
    <x v="2"/>
    <x v="2"/>
    <x v="13"/>
    <x v="13"/>
  </r>
  <r>
    <x v="4"/>
    <s v="FERIAS "/>
    <x v="0"/>
    <d v="2024-12-11T00:00:00"/>
    <d v="2024-12-13T00:00:00"/>
    <s v="'1037700"/>
    <s v="1 | 1"/>
    <x v="5"/>
    <x v="0"/>
    <n v="-3068"/>
    <x v="64"/>
    <x v="63"/>
    <s v="FÃ‰RIAS - JOAO CARLOS SANTOS BARBOSA - EKO"/>
    <x v="6"/>
    <x v="2"/>
    <x v="0"/>
    <n v="6001"/>
    <x v="6"/>
    <n v="60012"/>
    <s v="OPERACIONAL (Extraordinário)"/>
    <x v="1"/>
    <x v="0"/>
    <x v="2"/>
    <x v="2"/>
    <x v="13"/>
    <x v="13"/>
  </r>
  <r>
    <x v="4"/>
    <s v="FERIAS "/>
    <x v="1"/>
    <d v="2024-12-06T00:00:00"/>
    <d v="2024-12-27T00:00:00"/>
    <s v="'1037452"/>
    <s v="1 | 1"/>
    <x v="5"/>
    <x v="0"/>
    <n v="-4314.59"/>
    <x v="64"/>
    <x v="63"/>
    <s v="FÃ‰RIAS -  ALEXANDRE GUIMARÃƒES DE OLIVEIRA - EKO"/>
    <x v="6"/>
    <x v="2"/>
    <x v="0"/>
    <n v="6001"/>
    <x v="6"/>
    <n v="60012"/>
    <s v="OPERACIONAL (Extraordinário)"/>
    <x v="1"/>
    <x v="1"/>
    <x v="2"/>
    <x v="2"/>
    <x v="13"/>
    <x v="13"/>
  </r>
  <r>
    <x v="4"/>
    <s v="FERIAS "/>
    <x v="1"/>
    <d v="2024-12-27T00:00:00"/>
    <d v="2024-12-30T00:00:00"/>
    <s v="'1038388"/>
    <s v="1 | 1"/>
    <x v="5"/>
    <x v="0"/>
    <n v="-22277.14"/>
    <x v="64"/>
    <x v="63"/>
    <s v="FÃ‰RIAS - JANEIRO/2025 - EKO (02.01)"/>
    <x v="6"/>
    <x v="2"/>
    <x v="0"/>
    <n v="6001"/>
    <x v="6"/>
    <n v="60012"/>
    <s v="OPERACIONAL (Extraordinário)"/>
    <x v="1"/>
    <x v="1"/>
    <x v="2"/>
    <x v="2"/>
    <x v="13"/>
    <x v="13"/>
  </r>
  <r>
    <x v="4"/>
    <s v="FERIAS "/>
    <x v="1"/>
    <d v="2024-12-27T00:00:00"/>
    <d v="2024-12-30T00:00:00"/>
    <s v="'1038388"/>
    <s v="1 | 1"/>
    <x v="5"/>
    <x v="0"/>
    <n v="-4348.82"/>
    <x v="64"/>
    <x v="63"/>
    <s v="FÃ‰RIAS - JANEIRO/2025 - EKO (02.01)"/>
    <x v="10"/>
    <x v="2"/>
    <x v="0"/>
    <n v="7001"/>
    <x v="11"/>
    <n v="70017"/>
    <s v="OFICINA (Comum)"/>
    <x v="1"/>
    <x v="1"/>
    <x v="2"/>
    <x v="2"/>
    <x v="13"/>
    <x v="13"/>
  </r>
  <r>
    <x v="4"/>
    <s v="FERIAS "/>
    <x v="1"/>
    <d v="2024-12-27T00:00:00"/>
    <d v="2024-12-30T00:00:00"/>
    <s v="'1038388"/>
    <s v="1 | 1"/>
    <x v="5"/>
    <x v="0"/>
    <n v="-3678.16"/>
    <x v="64"/>
    <x v="63"/>
    <s v="FÃ‰RIAS - JANEIRO/2025 - EKO (02.01)"/>
    <x v="6"/>
    <x v="2"/>
    <x v="0"/>
    <n v="6002"/>
    <x v="9"/>
    <n v="60022"/>
    <s v="OPERACIONAL ADM (Extraordinário)"/>
    <x v="1"/>
    <x v="1"/>
    <x v="2"/>
    <x v="2"/>
    <x v="13"/>
    <x v="13"/>
  </r>
  <r>
    <x v="4"/>
    <s v="FERIAS "/>
    <x v="1"/>
    <d v="2024-12-27T00:00:00"/>
    <d v="2024-12-30T00:00:00"/>
    <s v="'1038388"/>
    <s v="1 | 1"/>
    <x v="5"/>
    <x v="0"/>
    <n v="-2783.21"/>
    <x v="64"/>
    <x v="63"/>
    <s v="FÃ‰RIAS - JANEIRO/2025 - EKO (02.01)"/>
    <x v="6"/>
    <x v="2"/>
    <x v="0"/>
    <n v="6001"/>
    <x v="6"/>
    <n v="60014"/>
    <s v="OPERACIONAL (Reciclável)"/>
    <x v="1"/>
    <x v="1"/>
    <x v="2"/>
    <x v="2"/>
    <x v="13"/>
    <x v="13"/>
  </r>
  <r>
    <x v="4"/>
    <s v="FERIAS "/>
    <x v="1"/>
    <d v="2024-12-27T00:00:00"/>
    <d v="2025-01-03T00:00:00"/>
    <s v="'1038389"/>
    <s v="1 | 1"/>
    <x v="5"/>
    <x v="0"/>
    <n v="-5701.09"/>
    <x v="64"/>
    <x v="63"/>
    <s v="FÃ‰RIAS - JANEIRO/2025 - EKO (02.01)"/>
    <x v="6"/>
    <x v="2"/>
    <x v="0"/>
    <n v="6001"/>
    <x v="6"/>
    <n v="60015"/>
    <s v="OPERACIONAL (Químico e Biológico)"/>
    <x v="1"/>
    <x v="1"/>
    <x v="2"/>
    <x v="2"/>
    <x v="13"/>
    <x v="13"/>
  </r>
  <r>
    <x v="4"/>
    <s v="FERIAS "/>
    <x v="1"/>
    <d v="2024-12-27T00:00:00"/>
    <d v="2025-01-03T00:00:00"/>
    <s v="'1038389"/>
    <s v="1 | 1"/>
    <x v="5"/>
    <x v="0"/>
    <n v="-2152.91"/>
    <x v="64"/>
    <x v="63"/>
    <s v="FÃ‰RIAS - JANEIRO/2025 - EKO (02.01)"/>
    <x v="7"/>
    <x v="2"/>
    <x v="0"/>
    <n v="3008"/>
    <x v="26"/>
    <n v="30087"/>
    <s v="ALMOXARIFADO (Comum)"/>
    <x v="1"/>
    <x v="1"/>
    <x v="2"/>
    <x v="2"/>
    <x v="13"/>
    <x v="13"/>
  </r>
  <r>
    <x v="4"/>
    <s v="FERIAS "/>
    <x v="1"/>
    <d v="2024-12-27T00:00:00"/>
    <d v="2025-01-03T00:00:00"/>
    <s v="'1038389"/>
    <s v="1 | 1"/>
    <x v="5"/>
    <x v="0"/>
    <n v="-2131.8000000000002"/>
    <x v="64"/>
    <x v="63"/>
    <s v="FÃ‰RIAS - JANEIRO/2025 - EKO (02.01)"/>
    <x v="6"/>
    <x v="2"/>
    <x v="0"/>
    <n v="6002"/>
    <x v="9"/>
    <n v="60022"/>
    <s v="OPERACIONAL ADM (Extraordinário)"/>
    <x v="1"/>
    <x v="1"/>
    <x v="2"/>
    <x v="2"/>
    <x v="13"/>
    <x v="13"/>
  </r>
  <r>
    <x v="4"/>
    <s v="FERIAS "/>
    <x v="1"/>
    <d v="2024-12-27T00:00:00"/>
    <d v="2025-01-03T00:00:00"/>
    <s v="'1038389"/>
    <s v="1 | 1"/>
    <x v="5"/>
    <x v="0"/>
    <n v="-1672.54"/>
    <x v="64"/>
    <x v="63"/>
    <s v="FÃ‰RIAS - JANEIRO/2025 - EKO (02.01)"/>
    <x v="15"/>
    <x v="1"/>
    <x v="0"/>
    <n v="3005"/>
    <x v="18"/>
    <n v="30051"/>
    <s v="DEPARTAMENTO PESSOAL (Administrativo)"/>
    <x v="1"/>
    <x v="1"/>
    <x v="2"/>
    <x v="2"/>
    <x v="13"/>
    <x v="13"/>
  </r>
  <r>
    <x v="4"/>
    <s v="FERIAS "/>
    <x v="1"/>
    <d v="2024-12-27T00:00:00"/>
    <d v="2025-01-03T00:00:00"/>
    <s v="'1038389"/>
    <s v="1 | 1"/>
    <x v="5"/>
    <x v="0"/>
    <n v="0"/>
    <x v="64"/>
    <x v="63"/>
    <s v="FÃ‰RIAS - JANEIRO/2025 - EKO (02.01)"/>
    <x v="10"/>
    <x v="2"/>
    <x v="0"/>
    <n v="7001"/>
    <x v="11"/>
    <n v="70017"/>
    <s v="OFICINA (Comum)"/>
    <x v="1"/>
    <x v="1"/>
    <x v="2"/>
    <x v="2"/>
    <x v="13"/>
    <x v="13"/>
  </r>
  <r>
    <x v="4"/>
    <s v="FERIAS "/>
    <x v="1"/>
    <d v="2024-12-27T00:00:00"/>
    <d v="2025-01-03T00:00:00"/>
    <s v="'1038389"/>
    <s v="1 | 1"/>
    <x v="5"/>
    <x v="0"/>
    <n v="0"/>
    <x v="64"/>
    <x v="63"/>
    <s v="FÃ‰RIAS - JANEIRO/2025 - EKO (02.01)"/>
    <x v="6"/>
    <x v="2"/>
    <x v="0"/>
    <n v="6001"/>
    <x v="6"/>
    <n v="60012"/>
    <s v="OPERACIONAL (Extraordinário)"/>
    <x v="1"/>
    <x v="1"/>
    <x v="2"/>
    <x v="2"/>
    <x v="13"/>
    <x v="13"/>
  </r>
  <r>
    <x v="4"/>
    <s v="FERIAS "/>
    <x v="1"/>
    <d v="2024-12-27T00:00:00"/>
    <d v="2025-01-03T00:00:00"/>
    <s v="'1038389"/>
    <s v="1 | 1"/>
    <x v="5"/>
    <x v="0"/>
    <n v="0"/>
    <x v="64"/>
    <x v="63"/>
    <s v="FÃ‰RIAS - JANEIRO/2025 - EKO (02.01)"/>
    <x v="6"/>
    <x v="2"/>
    <x v="0"/>
    <n v="6001"/>
    <x v="6"/>
    <n v="60014"/>
    <s v="OPERACIONAL (Reciclável)"/>
    <x v="1"/>
    <x v="1"/>
    <x v="2"/>
    <x v="2"/>
    <x v="13"/>
    <x v="13"/>
  </r>
  <r>
    <x v="4"/>
    <s v="FERIAS "/>
    <x v="1"/>
    <d v="2025-01-02T00:00:00"/>
    <d v="2025-01-03T00:00:00"/>
    <s v="'1038511"/>
    <s v="1 | 1"/>
    <x v="5"/>
    <x v="0"/>
    <n v="-5069.59"/>
    <x v="64"/>
    <x v="63"/>
    <s v="FÃ‰RIAS - RUA ALEX FREITAS DE OLIVEIRA - EKO"/>
    <x v="16"/>
    <x v="1"/>
    <x v="0"/>
    <n v="3002"/>
    <x v="19"/>
    <n v="30021"/>
    <s v="FINANCEIRO (Administrativo)"/>
    <x v="1"/>
    <x v="1"/>
    <x v="2"/>
    <x v="2"/>
    <x v="13"/>
    <x v="13"/>
  </r>
  <r>
    <x v="4"/>
    <s v="FERIAS "/>
    <x v="1"/>
    <d v="2025-01-02T00:00:00"/>
    <d v="2025-01-03T00:00:00"/>
    <s v="'1038511"/>
    <s v="1 | 1"/>
    <x v="5"/>
    <x v="0"/>
    <n v="0"/>
    <x v="64"/>
    <x v="63"/>
    <s v="FÃ‰RIAS - RUA ALEX FREITAS DE OLIVEIRA - EKO"/>
    <x v="10"/>
    <x v="2"/>
    <x v="0"/>
    <n v="7001"/>
    <x v="11"/>
    <n v="70017"/>
    <s v="OFICINA (Comum)"/>
    <x v="1"/>
    <x v="1"/>
    <x v="2"/>
    <x v="2"/>
    <x v="13"/>
    <x v="13"/>
  </r>
  <r>
    <x v="4"/>
    <s v="FERIAS "/>
    <x v="1"/>
    <d v="2025-01-02T00:00:00"/>
    <d v="2025-01-03T00:00:00"/>
    <s v="'1038511"/>
    <s v="1 | 1"/>
    <x v="5"/>
    <x v="0"/>
    <n v="0"/>
    <x v="64"/>
    <x v="63"/>
    <s v="FÃ‰RIAS - RUA ALEX FREITAS DE OLIVEIRA - EKO"/>
    <x v="15"/>
    <x v="1"/>
    <x v="0"/>
    <n v="3005"/>
    <x v="18"/>
    <n v="30051"/>
    <s v="DEPARTAMENTO PESSOAL (Administrativo)"/>
    <x v="1"/>
    <x v="1"/>
    <x v="2"/>
    <x v="2"/>
    <x v="13"/>
    <x v="13"/>
  </r>
  <r>
    <x v="4"/>
    <s v="FERIAS "/>
    <x v="1"/>
    <d v="2025-01-02T00:00:00"/>
    <d v="2025-01-03T00:00:00"/>
    <s v="'1038511"/>
    <s v="1 | 1"/>
    <x v="5"/>
    <x v="0"/>
    <n v="0"/>
    <x v="64"/>
    <x v="63"/>
    <s v="FÃ‰RIAS - RUA ALEX FREITAS DE OLIVEIRA - EKO"/>
    <x v="6"/>
    <x v="2"/>
    <x v="0"/>
    <n v="6001"/>
    <x v="6"/>
    <n v="60012"/>
    <s v="OPERACIONAL (Extraordinário)"/>
    <x v="1"/>
    <x v="1"/>
    <x v="2"/>
    <x v="2"/>
    <x v="13"/>
    <x v="13"/>
  </r>
  <r>
    <x v="4"/>
    <s v="FERIAS "/>
    <x v="1"/>
    <d v="2025-01-02T00:00:00"/>
    <d v="2025-01-03T00:00:00"/>
    <s v="'1038511"/>
    <s v="1 | 1"/>
    <x v="5"/>
    <x v="0"/>
    <n v="0"/>
    <x v="64"/>
    <x v="63"/>
    <s v="FÃ‰RIAS - RUA ALEX FREITAS DE OLIVEIRA - EKO"/>
    <x v="6"/>
    <x v="2"/>
    <x v="0"/>
    <n v="6001"/>
    <x v="6"/>
    <n v="60014"/>
    <s v="OPERACIONAL (Reciclável)"/>
    <x v="1"/>
    <x v="1"/>
    <x v="2"/>
    <x v="2"/>
    <x v="13"/>
    <x v="13"/>
  </r>
  <r>
    <x v="4"/>
    <s v="FERIAS "/>
    <x v="1"/>
    <d v="2025-01-02T00:00:00"/>
    <d v="2025-01-03T00:00:00"/>
    <s v="'1038511"/>
    <s v="1 | 1"/>
    <x v="5"/>
    <x v="0"/>
    <n v="0"/>
    <x v="64"/>
    <x v="63"/>
    <s v="FÃ‰RIAS - RUA ALEX FREITAS DE OLIVEIRA - EKO"/>
    <x v="6"/>
    <x v="2"/>
    <x v="0"/>
    <n v="6001"/>
    <x v="6"/>
    <n v="60015"/>
    <s v="OPERACIONAL (Químico e Biológico)"/>
    <x v="1"/>
    <x v="1"/>
    <x v="2"/>
    <x v="2"/>
    <x v="13"/>
    <x v="13"/>
  </r>
  <r>
    <x v="4"/>
    <s v="FERIAS "/>
    <x v="1"/>
    <d v="2025-01-02T00:00:00"/>
    <d v="2025-01-03T00:00:00"/>
    <s v="'1038511"/>
    <s v="1 | 1"/>
    <x v="5"/>
    <x v="0"/>
    <n v="0"/>
    <x v="64"/>
    <x v="63"/>
    <s v="FÃ‰RIAS - RUA ALEX FREITAS DE OLIVEIRA - EKO"/>
    <x v="6"/>
    <x v="2"/>
    <x v="0"/>
    <n v="6002"/>
    <x v="9"/>
    <n v="60022"/>
    <s v="OPERACIONAL ADM (Extraordinário)"/>
    <x v="1"/>
    <x v="1"/>
    <x v="2"/>
    <x v="2"/>
    <x v="13"/>
    <x v="13"/>
  </r>
  <r>
    <x v="4"/>
    <s v="FERIAS "/>
    <x v="1"/>
    <d v="2025-01-02T00:00:00"/>
    <d v="2025-01-03T00:00:00"/>
    <s v="'1038511"/>
    <s v="1 | 1"/>
    <x v="5"/>
    <x v="0"/>
    <n v="0"/>
    <x v="64"/>
    <x v="63"/>
    <s v="FÃ‰RIAS - RUA ALEX FREITAS DE OLIVEIRA - EKO"/>
    <x v="7"/>
    <x v="2"/>
    <x v="0"/>
    <n v="3008"/>
    <x v="26"/>
    <n v="30087"/>
    <s v="ALMOXARIFADO (Comum)"/>
    <x v="1"/>
    <x v="1"/>
    <x v="2"/>
    <x v="2"/>
    <x v="13"/>
    <x v="13"/>
  </r>
  <r>
    <x v="4"/>
    <s v="FERIAS "/>
    <x v="2"/>
    <d v="2025-01-28T00:00:00"/>
    <d v="2025-01-30T00:00:00"/>
    <s v="'1039788"/>
    <s v="1 | 1"/>
    <x v="5"/>
    <x v="0"/>
    <n v="-14428.61"/>
    <x v="64"/>
    <x v="63"/>
    <s v="FÃ‰RIAS - FEVEREIRO/2025 - EKO"/>
    <x v="6"/>
    <x v="2"/>
    <x v="0"/>
    <n v="6001"/>
    <x v="6"/>
    <n v="60012"/>
    <s v="OPERACIONAL (Extraordinário)"/>
    <x v="1"/>
    <x v="1"/>
    <x v="2"/>
    <x v="2"/>
    <x v="13"/>
    <x v="13"/>
  </r>
  <r>
    <x v="4"/>
    <s v="FERIAS "/>
    <x v="2"/>
    <d v="2025-01-28T00:00:00"/>
    <d v="2025-01-30T00:00:00"/>
    <s v="'1039788"/>
    <s v="1 | 1"/>
    <x v="5"/>
    <x v="0"/>
    <n v="-6961.61"/>
    <x v="64"/>
    <x v="63"/>
    <s v="FÃ‰RIAS - FEVEREIRO/2025 - EKO"/>
    <x v="4"/>
    <x v="1"/>
    <x v="0"/>
    <n v="8002"/>
    <x v="4"/>
    <n v="80021"/>
    <s v="JURÍDICO (Administrativo)"/>
    <x v="1"/>
    <x v="1"/>
    <x v="2"/>
    <x v="2"/>
    <x v="13"/>
    <x v="13"/>
  </r>
  <r>
    <x v="4"/>
    <s v="FERIAS "/>
    <x v="2"/>
    <d v="2025-01-28T00:00:00"/>
    <d v="2025-01-30T00:00:00"/>
    <s v="'1039788"/>
    <s v="1 | 1"/>
    <x v="5"/>
    <x v="0"/>
    <n v="-6775.38"/>
    <x v="64"/>
    <x v="63"/>
    <s v="FÃ‰RIAS - FEVEREIRO/2025 - EKO"/>
    <x v="6"/>
    <x v="2"/>
    <x v="0"/>
    <n v="6001"/>
    <x v="6"/>
    <n v="60015"/>
    <s v="OPERACIONAL (Químico e Biológico)"/>
    <x v="1"/>
    <x v="1"/>
    <x v="2"/>
    <x v="2"/>
    <x v="13"/>
    <x v="13"/>
  </r>
  <r>
    <x v="4"/>
    <s v="FERIAS "/>
    <x v="2"/>
    <d v="2025-01-28T00:00:00"/>
    <d v="2025-01-30T00:00:00"/>
    <s v="'1039788"/>
    <s v="1 | 1"/>
    <x v="5"/>
    <x v="0"/>
    <n v="-3907.02"/>
    <x v="64"/>
    <x v="63"/>
    <s v="FÃ‰RIAS - FEVEREIRO/2025 - EKO"/>
    <x v="6"/>
    <x v="2"/>
    <x v="0"/>
    <n v="6001"/>
    <x v="6"/>
    <n v="60014"/>
    <s v="OPERACIONAL (Reciclável)"/>
    <x v="1"/>
    <x v="1"/>
    <x v="2"/>
    <x v="2"/>
    <x v="13"/>
    <x v="13"/>
  </r>
  <r>
    <x v="4"/>
    <s v="FERIAS "/>
    <x v="2"/>
    <d v="2025-01-28T00:00:00"/>
    <d v="2025-01-30T00:00:00"/>
    <s v="'1039788"/>
    <s v="1 | 1"/>
    <x v="5"/>
    <x v="0"/>
    <n v="-2151.84"/>
    <x v="64"/>
    <x v="63"/>
    <s v="FÃ‰RIAS - FEVEREIRO/2025 - EKO"/>
    <x v="15"/>
    <x v="1"/>
    <x v="0"/>
    <n v="3005"/>
    <x v="18"/>
    <n v="30051"/>
    <s v="DEPARTAMENTO PESSOAL (Administrativo)"/>
    <x v="1"/>
    <x v="1"/>
    <x v="2"/>
    <x v="2"/>
    <x v="13"/>
    <x v="13"/>
  </r>
  <r>
    <x v="4"/>
    <s v="FERIAS "/>
    <x v="2"/>
    <d v="2025-01-28T00:00:00"/>
    <d v="2025-01-30T00:00:00"/>
    <s v="'1039788"/>
    <s v="1 | 1"/>
    <x v="5"/>
    <x v="0"/>
    <n v="0"/>
    <x v="64"/>
    <x v="63"/>
    <s v="FÃ‰RIAS - FEVEREIRO/2025 - EKO"/>
    <x v="10"/>
    <x v="2"/>
    <x v="0"/>
    <n v="7001"/>
    <x v="11"/>
    <n v="70017"/>
    <s v="OFICINA (Comum)"/>
    <x v="1"/>
    <x v="1"/>
    <x v="2"/>
    <x v="2"/>
    <x v="13"/>
    <x v="13"/>
  </r>
  <r>
    <x v="4"/>
    <s v="FERIAS "/>
    <x v="2"/>
    <d v="2025-01-28T00:00:00"/>
    <d v="2025-01-30T00:00:00"/>
    <s v="'1039788"/>
    <s v="1 | 1"/>
    <x v="5"/>
    <x v="0"/>
    <n v="0"/>
    <x v="64"/>
    <x v="63"/>
    <s v="FÃ‰RIAS - FEVEREIRO/2025 - EKO"/>
    <x v="6"/>
    <x v="2"/>
    <x v="0"/>
    <n v="6002"/>
    <x v="9"/>
    <n v="60022"/>
    <s v="OPERACIONAL ADM (Extraordinário)"/>
    <x v="1"/>
    <x v="1"/>
    <x v="2"/>
    <x v="2"/>
    <x v="13"/>
    <x v="13"/>
  </r>
  <r>
    <x v="4"/>
    <s v="FERIAS "/>
    <x v="2"/>
    <d v="2025-01-28T00:00:00"/>
    <d v="2025-01-30T00:00:00"/>
    <s v="'1039788"/>
    <s v="1 | 1"/>
    <x v="5"/>
    <x v="0"/>
    <n v="0"/>
    <x v="64"/>
    <x v="63"/>
    <s v="FÃ‰RIAS - FEVEREIRO/2025 - EKO"/>
    <x v="7"/>
    <x v="2"/>
    <x v="0"/>
    <n v="3008"/>
    <x v="26"/>
    <n v="30087"/>
    <s v="ALMOXARIFADO (Comum)"/>
    <x v="1"/>
    <x v="1"/>
    <x v="2"/>
    <x v="2"/>
    <x v="13"/>
    <x v="13"/>
  </r>
  <r>
    <x v="4"/>
    <s v="FERNANDA"/>
    <x v="7"/>
    <d v="2024-05-06T00:00:00"/>
    <d v="2024-05-13T00:00:00"/>
    <s v="'1026065"/>
    <s v="1 | 1"/>
    <x v="8"/>
    <x v="0"/>
    <n v="-1173.29"/>
    <x v="30"/>
    <x v="30"/>
    <s v="REF. PAGTO DE COMISSÃƒO ABR/2024 - FERNANDA "/>
    <x v="12"/>
    <x v="0"/>
    <x v="0"/>
    <n v="4003"/>
    <x v="13"/>
    <n v="40037"/>
    <s v="RELACIONAMENTO (Comum)"/>
    <x v="1"/>
    <x v="3"/>
    <x v="2"/>
    <x v="2"/>
    <x v="13"/>
    <x v="13"/>
  </r>
  <r>
    <x v="4"/>
    <s v="FERNANDA"/>
    <x v="8"/>
    <d v="2024-06-06T00:00:00"/>
    <d v="2024-06-11T00:00:00"/>
    <s v="'1027437"/>
    <s v="1 | 1"/>
    <x v="8"/>
    <x v="0"/>
    <n v="-1222.05"/>
    <x v="30"/>
    <x v="30"/>
    <s v="REF. PAGTO DE COMISSÃƒO MAI/2024 - FERNANDA "/>
    <x v="12"/>
    <x v="0"/>
    <x v="0"/>
    <n v="4003"/>
    <x v="13"/>
    <n v="40037"/>
    <s v="RELACIONAMENTO (Comum)"/>
    <x v="1"/>
    <x v="3"/>
    <x v="2"/>
    <x v="2"/>
    <x v="13"/>
    <x v="13"/>
  </r>
  <r>
    <x v="4"/>
    <s v="FERNANDA"/>
    <x v="9"/>
    <d v="2024-07-01T00:00:00"/>
    <d v="2024-07-11T00:00:00"/>
    <s v="'1028710"/>
    <s v="1 | 1"/>
    <x v="8"/>
    <x v="0"/>
    <n v="-1072.6600000000001"/>
    <x v="30"/>
    <x v="30"/>
    <s v="REF. PAGTO DE COMISSÃƒO JUN/2024 - FERNANDA "/>
    <x v="12"/>
    <x v="0"/>
    <x v="0"/>
    <n v="4003"/>
    <x v="13"/>
    <n v="40037"/>
    <s v="RELACIONAMENTO (Comum)"/>
    <x v="1"/>
    <x v="3"/>
    <x v="2"/>
    <x v="2"/>
    <x v="13"/>
    <x v="13"/>
  </r>
  <r>
    <x v="4"/>
    <s v="FERNANDA"/>
    <x v="10"/>
    <d v="2024-08-05T00:00:00"/>
    <d v="2024-08-13T00:00:00"/>
    <s v="'1030532"/>
    <s v="1 | 1"/>
    <x v="8"/>
    <x v="0"/>
    <n v="-1272.5899999999999"/>
    <x v="30"/>
    <x v="30"/>
    <s v="REF. PAGTO DE COMISSÃƒO JULHO/2024 - FERNANDA "/>
    <x v="12"/>
    <x v="0"/>
    <x v="0"/>
    <n v="4003"/>
    <x v="13"/>
    <n v="40037"/>
    <s v="RELACIONAMENTO (Comum)"/>
    <x v="1"/>
    <x v="4"/>
    <x v="2"/>
    <x v="2"/>
    <x v="13"/>
    <x v="13"/>
  </r>
  <r>
    <x v="4"/>
    <s v="FERNANDA"/>
    <x v="11"/>
    <d v="2024-09-02T00:00:00"/>
    <d v="2024-09-11T00:00:00"/>
    <s v="'1032022"/>
    <s v="1 | 1"/>
    <x v="8"/>
    <x v="0"/>
    <n v="-1207.78"/>
    <x v="30"/>
    <x v="30"/>
    <s v="REF. PAGTO DE COMISSÃƒO AGOSTO /2024 - FERNANDA "/>
    <x v="12"/>
    <x v="0"/>
    <x v="0"/>
    <n v="4003"/>
    <x v="13"/>
    <n v="40037"/>
    <s v="RELACIONAMENTO (Comum)"/>
    <x v="1"/>
    <x v="4"/>
    <x v="2"/>
    <x v="2"/>
    <x v="13"/>
    <x v="13"/>
  </r>
  <r>
    <x v="4"/>
    <s v="FERNANDA"/>
    <x v="12"/>
    <d v="2024-10-02T00:00:00"/>
    <d v="2024-10-11T00:00:00"/>
    <s v="'1033529"/>
    <s v="1 | 1"/>
    <x v="8"/>
    <x v="0"/>
    <n v="-1287.73"/>
    <x v="30"/>
    <x v="30"/>
    <s v="REF. PAGTO DE COMISSÃƒO SETEMBRO /2024 - FERNANDA "/>
    <x v="12"/>
    <x v="0"/>
    <x v="0"/>
    <n v="4003"/>
    <x v="13"/>
    <n v="40037"/>
    <s v="RELACIONAMENTO (Comum)"/>
    <x v="1"/>
    <x v="4"/>
    <x v="2"/>
    <x v="2"/>
    <x v="13"/>
    <x v="13"/>
  </r>
  <r>
    <x v="4"/>
    <s v="FERNANDA"/>
    <x v="13"/>
    <d v="2024-11-05T00:00:00"/>
    <d v="2024-11-12T00:00:00"/>
    <s v="'1035499"/>
    <s v="1 | 1"/>
    <x v="8"/>
    <x v="0"/>
    <n v="-1293.02"/>
    <x v="30"/>
    <x v="30"/>
    <s v="REF. PAGTO DE COMISSÃƒO OUTUBRO/2024 - FERNANDA "/>
    <x v="12"/>
    <x v="0"/>
    <x v="0"/>
    <n v="4003"/>
    <x v="13"/>
    <n v="40037"/>
    <s v="RELACIONAMENTO (Comum)"/>
    <x v="1"/>
    <x v="0"/>
    <x v="2"/>
    <x v="2"/>
    <x v="13"/>
    <x v="13"/>
  </r>
  <r>
    <x v="4"/>
    <s v="FERNANDA"/>
    <x v="14"/>
    <d v="2024-12-03T00:00:00"/>
    <d v="2024-12-11T00:00:00"/>
    <s v="'1037123"/>
    <s v="1 | 1"/>
    <x v="8"/>
    <x v="0"/>
    <n v="-1244.69"/>
    <x v="30"/>
    <x v="30"/>
    <s v="REF. PAGTO DE COMISSÃƒO novembro/2024 - FERNANDA "/>
    <x v="12"/>
    <x v="0"/>
    <x v="0"/>
    <n v="4003"/>
    <x v="13"/>
    <n v="40037"/>
    <s v="RELACIONAMENTO (Comum)"/>
    <x v="1"/>
    <x v="0"/>
    <x v="2"/>
    <x v="2"/>
    <x v="13"/>
    <x v="13"/>
  </r>
  <r>
    <x v="4"/>
    <s v="FERNANDA"/>
    <x v="0"/>
    <d v="2025-01-03T00:00:00"/>
    <d v="2025-01-13T00:00:00"/>
    <s v="'1038631"/>
    <s v="1 | 1"/>
    <x v="8"/>
    <x v="0"/>
    <n v="-1323.46"/>
    <x v="30"/>
    <x v="30"/>
    <s v="REF. PAGTO DE COMISSÃƒO DEZEMBRO/2024 - FERNANDA "/>
    <x v="12"/>
    <x v="0"/>
    <x v="0"/>
    <n v="4003"/>
    <x v="13"/>
    <n v="40037"/>
    <s v="RELACIONAMENTO (Comum)"/>
    <x v="1"/>
    <x v="0"/>
    <x v="2"/>
    <x v="2"/>
    <x v="13"/>
    <x v="13"/>
  </r>
  <r>
    <x v="4"/>
    <s v="FERNANDA"/>
    <x v="1"/>
    <d v="2025-02-05T00:00:00"/>
    <d v="2025-02-11T00:00:00"/>
    <s v="'1040261"/>
    <s v="1 | 1"/>
    <x v="8"/>
    <x v="0"/>
    <n v="-1357.25"/>
    <x v="30"/>
    <x v="30"/>
    <s v="REF. PAGTO DE COMISSÃƒO JAN/25 - FERNANDA "/>
    <x v="12"/>
    <x v="0"/>
    <x v="0"/>
    <n v="4003"/>
    <x v="13"/>
    <n v="40037"/>
    <s v="RELACIONAMENTO (Comum)"/>
    <x v="1"/>
    <x v="1"/>
    <x v="2"/>
    <x v="2"/>
    <x v="13"/>
    <x v="13"/>
  </r>
  <r>
    <x v="4"/>
    <s v="FERRAGENS DUAS PATRIAS DE BONSUCESSO LTDA"/>
    <x v="10"/>
    <d v="2024-07-11T00:00:00"/>
    <d v="2024-08-04T00:00:00"/>
    <s v="'120306"/>
    <s v="1 | 3"/>
    <x v="9"/>
    <x v="0"/>
    <n v="-1101.8800000000001"/>
    <x v="126"/>
    <x v="124"/>
    <s v="REF: REPOSIÃ‡ÃƒO DE ESTOQUE"/>
    <x v="3"/>
    <x v="0"/>
    <x v="0"/>
    <n v="7004"/>
    <x v="3"/>
    <n v="70047"/>
    <s v="FÁBRICA CNTR (Comum)"/>
    <x v="0"/>
    <x v="4"/>
    <x v="9"/>
    <x v="9"/>
    <x v="22"/>
    <x v="22"/>
  </r>
  <r>
    <x v="4"/>
    <s v="FERRAGENS DUAS PATRIAS DE BONSUCESSO LTDA"/>
    <x v="10"/>
    <d v="2024-07-11T00:00:00"/>
    <d v="2024-08-14T00:00:00"/>
    <s v="'120306"/>
    <s v="2 | 3"/>
    <x v="9"/>
    <x v="0"/>
    <n v="-1101.8800000000001"/>
    <x v="126"/>
    <x v="124"/>
    <s v="REF: REPOSIÃ‡ÃƒO DE ESTOQUE"/>
    <x v="3"/>
    <x v="0"/>
    <x v="0"/>
    <n v="7004"/>
    <x v="3"/>
    <n v="70047"/>
    <s v="FÁBRICA CNTR (Comum)"/>
    <x v="0"/>
    <x v="4"/>
    <x v="9"/>
    <x v="9"/>
    <x v="22"/>
    <x v="22"/>
  </r>
  <r>
    <x v="4"/>
    <s v="FERRAGENS DUAS PATRIAS DE BONSUCESSO LTDA"/>
    <x v="10"/>
    <d v="2024-07-11T00:00:00"/>
    <d v="2024-08-24T00:00:00"/>
    <s v="'120306"/>
    <s v="3 | 3"/>
    <x v="9"/>
    <x v="0"/>
    <n v="-1101.8800000000001"/>
    <x v="126"/>
    <x v="124"/>
    <s v="REF: REPOSIÃ‡ÃƒO DE ESTOQUE"/>
    <x v="3"/>
    <x v="0"/>
    <x v="0"/>
    <n v="7004"/>
    <x v="3"/>
    <n v="70047"/>
    <s v="FÁBRICA CNTR (Comum)"/>
    <x v="0"/>
    <x v="4"/>
    <x v="9"/>
    <x v="9"/>
    <x v="22"/>
    <x v="22"/>
  </r>
  <r>
    <x v="4"/>
    <s v="FERRAGENS DUAS PATRIAS DE BONSUCESSO LTDA"/>
    <x v="10"/>
    <d v="2024-07-18T00:00:00"/>
    <d v="2024-08-16T00:00:00"/>
    <s v="'120689"/>
    <s v="1 | 1"/>
    <x v="9"/>
    <x v="0"/>
    <n v="-703.05"/>
    <x v="126"/>
    <x v="124"/>
    <s v="REF: REPOSIÃ‡ÃƒO DE ESTOQUE"/>
    <x v="3"/>
    <x v="0"/>
    <x v="0"/>
    <n v="7004"/>
    <x v="3"/>
    <n v="70047"/>
    <s v="FÁBRICA CNTR (Comum)"/>
    <x v="0"/>
    <x v="4"/>
    <x v="9"/>
    <x v="9"/>
    <x v="22"/>
    <x v="22"/>
  </r>
  <r>
    <x v="4"/>
    <s v="FERRAGENS DUAS PATRIAS DE BONSUCESSO LTDA"/>
    <x v="10"/>
    <d v="2024-07-24T00:00:00"/>
    <d v="2024-08-20T00:00:00"/>
    <s v="'121333"/>
    <s v="1 | 2"/>
    <x v="9"/>
    <x v="0"/>
    <n v="-1200"/>
    <x v="130"/>
    <x v="128"/>
    <s v="REF: ENC: DUASPATRIAS 121333 - TUDO INDUSTRIAL"/>
    <x v="3"/>
    <x v="0"/>
    <x v="0"/>
    <n v="7004"/>
    <x v="3"/>
    <n v="70047"/>
    <s v="FÁBRICA CNTR (Comum)"/>
    <x v="0"/>
    <x v="4"/>
    <x v="9"/>
    <x v="9"/>
    <x v="22"/>
    <x v="22"/>
  </r>
  <r>
    <x v="4"/>
    <s v="FERRAGENS DUAS PATRIAS DE BONSUCESSO LTDA"/>
    <x v="10"/>
    <d v="2024-07-24T00:00:00"/>
    <d v="2024-09-12T00:00:00"/>
    <s v="'121333"/>
    <s v="2 | 2"/>
    <x v="9"/>
    <x v="0"/>
    <n v="-1200"/>
    <x v="130"/>
    <x v="128"/>
    <s v="REF: ENC: DUASPATRIAS 121333 - TUDO INDUSTRIAL"/>
    <x v="3"/>
    <x v="0"/>
    <x v="0"/>
    <n v="7004"/>
    <x v="3"/>
    <n v="70047"/>
    <s v="FÁBRICA CNTR (Comum)"/>
    <x v="0"/>
    <x v="4"/>
    <x v="9"/>
    <x v="9"/>
    <x v="22"/>
    <x v="22"/>
  </r>
  <r>
    <x v="4"/>
    <s v="FERRAGENS DUAS PATRIAS DE BONSUCESSO LTDA"/>
    <x v="11"/>
    <d v="2024-08-05T00:00:00"/>
    <d v="2024-08-23T00:00:00"/>
    <s v="'121448"/>
    <s v="1 | 1"/>
    <x v="9"/>
    <x v="0"/>
    <n v="-363"/>
    <x v="130"/>
    <x v="128"/>
    <s v="REF: REPOSIÃ‡ÃƒO DE ESTOQUE"/>
    <x v="3"/>
    <x v="0"/>
    <x v="0"/>
    <n v="7004"/>
    <x v="3"/>
    <n v="70047"/>
    <s v="FÁBRICA CNTR (Comum)"/>
    <x v="0"/>
    <x v="4"/>
    <x v="9"/>
    <x v="9"/>
    <x v="22"/>
    <x v="22"/>
  </r>
  <r>
    <x v="4"/>
    <s v="FERRAGENS DUAS PATRIAS DE BONSUCESSO LTDA"/>
    <x v="12"/>
    <d v="2024-09-12T00:00:00"/>
    <d v="2024-10-12T00:00:00"/>
    <s v="'123323"/>
    <s v="1 | 4"/>
    <x v="9"/>
    <x v="0"/>
    <n v="-7891"/>
    <x v="39"/>
    <x v="39"/>
    <s v="REF: REPOSIÃ‡ÃƒO DE ESTOQUE"/>
    <x v="7"/>
    <x v="0"/>
    <x v="0"/>
    <n v="5008"/>
    <x v="7"/>
    <n v="50081"/>
    <s v="REFORMA LINHA AMARELA (Administrativo)"/>
    <x v="0"/>
    <x v="4"/>
    <x v="11"/>
    <x v="11"/>
    <x v="17"/>
    <x v="17"/>
  </r>
  <r>
    <x v="4"/>
    <s v="FERRAGENS DUAS PATRIAS DE BONSUCESSO LTDA"/>
    <x v="12"/>
    <d v="2024-09-12T00:00:00"/>
    <d v="2024-10-22T00:00:00"/>
    <s v="'123323"/>
    <s v="2 | 4"/>
    <x v="9"/>
    <x v="0"/>
    <n v="-7891"/>
    <x v="39"/>
    <x v="39"/>
    <s v="REF: REPOSIÃ‡ÃƒO DE ESTOQUE"/>
    <x v="7"/>
    <x v="0"/>
    <x v="0"/>
    <n v="5008"/>
    <x v="7"/>
    <n v="50081"/>
    <s v="REFORMA LINHA AMARELA (Administrativo)"/>
    <x v="0"/>
    <x v="4"/>
    <x v="11"/>
    <x v="11"/>
    <x v="17"/>
    <x v="17"/>
  </r>
  <r>
    <x v="4"/>
    <s v="FERRAGENS DUAS PATRIAS DE BONSUCESSO LTDA"/>
    <x v="12"/>
    <d v="2024-09-12T00:00:00"/>
    <d v="2024-10-31T00:00:00"/>
    <s v="'123323"/>
    <s v="3 | 4"/>
    <x v="9"/>
    <x v="0"/>
    <n v="-7891"/>
    <x v="39"/>
    <x v="39"/>
    <s v="REF: REPOSIÃ‡ÃƒO DE ESTOQUE"/>
    <x v="7"/>
    <x v="0"/>
    <x v="0"/>
    <n v="5008"/>
    <x v="7"/>
    <n v="50081"/>
    <s v="REFORMA LINHA AMARELA (Administrativo)"/>
    <x v="0"/>
    <x v="4"/>
    <x v="11"/>
    <x v="11"/>
    <x v="17"/>
    <x v="17"/>
  </r>
  <r>
    <x v="4"/>
    <s v="FERRAGENS DUAS PATRIAS DE BONSUCESSO LTDA"/>
    <x v="12"/>
    <d v="2024-09-12T00:00:00"/>
    <d v="2024-11-11T00:00:00"/>
    <s v="'123323"/>
    <s v="4 | 4"/>
    <x v="9"/>
    <x v="0"/>
    <n v="-7891"/>
    <x v="39"/>
    <x v="39"/>
    <s v="REF: REPOSIÃ‡ÃƒO DE ESTOQUE"/>
    <x v="7"/>
    <x v="0"/>
    <x v="0"/>
    <n v="5008"/>
    <x v="7"/>
    <n v="50081"/>
    <s v="REFORMA LINHA AMARELA (Administrativo)"/>
    <x v="0"/>
    <x v="4"/>
    <x v="11"/>
    <x v="11"/>
    <x v="17"/>
    <x v="17"/>
  </r>
  <r>
    <x v="4"/>
    <s v="FERRAGENS DUAS PATRIAS DE BONSUCESSO LTDA"/>
    <x v="12"/>
    <d v="2024-09-17T00:00:00"/>
    <d v="2024-10-16T00:00:00"/>
    <s v="'123467"/>
    <s v="1 | 4"/>
    <x v="9"/>
    <x v="0"/>
    <n v="-5400"/>
    <x v="39"/>
    <x v="39"/>
    <s v="REF: REPOSIÃ‡ÃƒO DE ESTOQUE"/>
    <x v="7"/>
    <x v="0"/>
    <x v="0"/>
    <n v="5008"/>
    <x v="7"/>
    <n v="50081"/>
    <s v="REFORMA LINHA AMARELA (Administrativo)"/>
    <x v="0"/>
    <x v="4"/>
    <x v="11"/>
    <x v="11"/>
    <x v="17"/>
    <x v="17"/>
  </r>
  <r>
    <x v="4"/>
    <s v="FERRAGENS DUAS PATRIAS DE BONSUCESSO LTDA"/>
    <x v="12"/>
    <d v="2024-09-17T00:00:00"/>
    <d v="2024-10-26T00:00:00"/>
    <s v="'123467"/>
    <s v="2 | 4"/>
    <x v="9"/>
    <x v="0"/>
    <n v="-5400"/>
    <x v="39"/>
    <x v="39"/>
    <s v="REF: REPOSIÃ‡ÃƒO DE ESTOQUE"/>
    <x v="7"/>
    <x v="0"/>
    <x v="0"/>
    <n v="5008"/>
    <x v="7"/>
    <n v="50081"/>
    <s v="REFORMA LINHA AMARELA (Administrativo)"/>
    <x v="0"/>
    <x v="4"/>
    <x v="11"/>
    <x v="11"/>
    <x v="17"/>
    <x v="17"/>
  </r>
  <r>
    <x v="4"/>
    <s v="FERRAGENS DUAS PATRIAS DE BONSUCESSO LTDA"/>
    <x v="12"/>
    <d v="2024-09-17T00:00:00"/>
    <d v="2024-11-05T00:00:00"/>
    <s v="'123467"/>
    <s v="3 | 4"/>
    <x v="9"/>
    <x v="0"/>
    <n v="-5400"/>
    <x v="39"/>
    <x v="39"/>
    <s v="REF: REPOSIÃ‡ÃƒO DE ESTOQUE"/>
    <x v="7"/>
    <x v="0"/>
    <x v="0"/>
    <n v="5008"/>
    <x v="7"/>
    <n v="50081"/>
    <s v="REFORMA LINHA AMARELA (Administrativo)"/>
    <x v="0"/>
    <x v="4"/>
    <x v="11"/>
    <x v="11"/>
    <x v="17"/>
    <x v="17"/>
  </r>
  <r>
    <x v="4"/>
    <s v="FERRAGENS DUAS PATRIAS DE BONSUCESSO LTDA"/>
    <x v="12"/>
    <d v="2024-09-17T00:00:00"/>
    <d v="2024-11-15T00:00:00"/>
    <s v="'123467"/>
    <s v="4 | 4"/>
    <x v="9"/>
    <x v="0"/>
    <n v="-5400"/>
    <x v="39"/>
    <x v="39"/>
    <s v="REF: REPOSIÃ‡ÃƒO DE ESTOQUE"/>
    <x v="7"/>
    <x v="0"/>
    <x v="0"/>
    <n v="5008"/>
    <x v="7"/>
    <n v="50081"/>
    <s v="REFORMA LINHA AMARELA (Administrativo)"/>
    <x v="0"/>
    <x v="4"/>
    <x v="11"/>
    <x v="11"/>
    <x v="17"/>
    <x v="17"/>
  </r>
  <r>
    <x v="4"/>
    <s v="FERRAGENS DUAS PATRIAS DE BONSUCESSO LTDA"/>
    <x v="13"/>
    <d v="2024-10-10T00:00:00"/>
    <d v="2024-11-11T00:00:00"/>
    <s v="'124588"/>
    <s v="1 | 1"/>
    <x v="9"/>
    <x v="0"/>
    <n v="-4304.6400000000003"/>
    <x v="39"/>
    <x v="39"/>
    <s v="REF: REPOSIÃ‡ÃƒO DE ESTOQUE"/>
    <x v="7"/>
    <x v="0"/>
    <x v="0"/>
    <n v="5008"/>
    <x v="7"/>
    <n v="50081"/>
    <s v="REFORMA LINHA AMARELA (Administrativo)"/>
    <x v="0"/>
    <x v="0"/>
    <x v="11"/>
    <x v="11"/>
    <x v="17"/>
    <x v="17"/>
  </r>
  <r>
    <x v="4"/>
    <s v="FERRAGENS DUAS PATRIAS DE BONSUCESSO LTDA"/>
    <x v="13"/>
    <d v="2024-10-29T00:00:00"/>
    <d v="2024-11-27T00:00:00"/>
    <s v="'125331"/>
    <s v="1 | 1"/>
    <x v="9"/>
    <x v="0"/>
    <n v="-817.87"/>
    <x v="49"/>
    <x v="48"/>
    <s v="REF: REPOSIÃ‡ÃƒO DE ESTOQUE"/>
    <x v="10"/>
    <x v="0"/>
    <x v="0"/>
    <n v="7001"/>
    <x v="11"/>
    <n v="70017"/>
    <s v="OFICINA (Comum)"/>
    <x v="0"/>
    <x v="0"/>
    <x v="11"/>
    <x v="11"/>
    <x v="17"/>
    <x v="17"/>
  </r>
  <r>
    <x v="4"/>
    <s v="FERRAGENS DUAS PATRIAS DE BONSUCESSO LTDA"/>
    <x v="14"/>
    <d v="2024-11-14T00:00:00"/>
    <d v="2024-12-02T00:00:00"/>
    <s v="'126111"/>
    <s v="1 | 5"/>
    <x v="9"/>
    <x v="0"/>
    <n v="-3328.07"/>
    <x v="39"/>
    <x v="39"/>
    <s v="REF: Reforma linha amarela "/>
    <x v="7"/>
    <x v="0"/>
    <x v="0"/>
    <n v="5008"/>
    <x v="7"/>
    <n v="50081"/>
    <s v="REFORMA LINHA AMARELA (Administrativo)"/>
    <x v="0"/>
    <x v="0"/>
    <x v="11"/>
    <x v="11"/>
    <x v="17"/>
    <x v="17"/>
  </r>
  <r>
    <x v="4"/>
    <s v="FERRAGENS DUAS PATRIAS DE BONSUCESSO LTDA"/>
    <x v="14"/>
    <d v="2024-11-14T00:00:00"/>
    <d v="2024-12-12T00:00:00"/>
    <s v="'126111"/>
    <s v="2 | 5"/>
    <x v="9"/>
    <x v="0"/>
    <n v="-3328.07"/>
    <x v="39"/>
    <x v="39"/>
    <s v="REF: Reforma linha amarela "/>
    <x v="7"/>
    <x v="0"/>
    <x v="0"/>
    <n v="5008"/>
    <x v="7"/>
    <n v="50081"/>
    <s v="REFORMA LINHA AMARELA (Administrativo)"/>
    <x v="0"/>
    <x v="0"/>
    <x v="11"/>
    <x v="11"/>
    <x v="17"/>
    <x v="17"/>
  </r>
  <r>
    <x v="4"/>
    <s v="FERRAGENS DUAS PATRIAS DE BONSUCESSO LTDA"/>
    <x v="14"/>
    <d v="2024-11-14T00:00:00"/>
    <d v="2024-12-22T00:00:00"/>
    <s v="'126111"/>
    <s v="3 | 5"/>
    <x v="9"/>
    <x v="0"/>
    <n v="-3328.07"/>
    <x v="39"/>
    <x v="39"/>
    <s v="REF: Reforma linha amarela "/>
    <x v="7"/>
    <x v="0"/>
    <x v="0"/>
    <n v="5008"/>
    <x v="7"/>
    <n v="50081"/>
    <s v="REFORMA LINHA AMARELA (Administrativo)"/>
    <x v="0"/>
    <x v="0"/>
    <x v="11"/>
    <x v="11"/>
    <x v="17"/>
    <x v="17"/>
  </r>
  <r>
    <x v="4"/>
    <s v="FERRAGENS DUAS PATRIAS DE BONSUCESSO LTDA"/>
    <x v="14"/>
    <d v="2024-11-14T00:00:00"/>
    <d v="2025-01-01T00:00:00"/>
    <s v="'126111"/>
    <s v="4 | 5"/>
    <x v="9"/>
    <x v="0"/>
    <n v="-3328.08"/>
    <x v="39"/>
    <x v="39"/>
    <s v="REF: Reforma linha amarela "/>
    <x v="7"/>
    <x v="0"/>
    <x v="0"/>
    <n v="5008"/>
    <x v="7"/>
    <n v="50081"/>
    <s v="REFORMA LINHA AMARELA (Administrativo)"/>
    <x v="0"/>
    <x v="0"/>
    <x v="11"/>
    <x v="11"/>
    <x v="17"/>
    <x v="17"/>
  </r>
  <r>
    <x v="4"/>
    <s v="FERRAGENS DUAS PATRIAS DE BONSUCESSO LTDA"/>
    <x v="14"/>
    <d v="2024-11-14T00:00:00"/>
    <d v="2025-01-11T00:00:00"/>
    <s v="'126111"/>
    <s v="5 | 5"/>
    <x v="9"/>
    <x v="0"/>
    <n v="-3328.07"/>
    <x v="39"/>
    <x v="39"/>
    <s v="REF: Reforma linha amarela "/>
    <x v="7"/>
    <x v="0"/>
    <x v="0"/>
    <n v="5008"/>
    <x v="7"/>
    <n v="50081"/>
    <s v="REFORMA LINHA AMARELA (Administrativo)"/>
    <x v="0"/>
    <x v="0"/>
    <x v="11"/>
    <x v="11"/>
    <x v="17"/>
    <x v="17"/>
  </r>
  <r>
    <x v="4"/>
    <s v="FERRAGENS DUAS PATRIAS DE BONSUCESSO LTDA"/>
    <x v="14"/>
    <d v="2024-11-25T00:00:00"/>
    <d v="2024-12-23T00:00:00"/>
    <s v="'20929"/>
    <s v="1 | 1"/>
    <x v="9"/>
    <x v="0"/>
    <n v="-3396"/>
    <x v="46"/>
    <x v="45"/>
    <s v="REF: Reforma linha amarela "/>
    <x v="10"/>
    <x v="0"/>
    <x v="0"/>
    <n v="7001"/>
    <x v="11"/>
    <n v="70012"/>
    <s v="OFICINA (Extraordinário)"/>
    <x v="0"/>
    <x v="0"/>
    <x v="9"/>
    <x v="9"/>
    <x v="12"/>
    <x v="12"/>
  </r>
  <r>
    <x v="4"/>
    <s v="FERRARO COMERCIO DE FERRO LTDA"/>
    <x v="9"/>
    <d v="2024-06-11T00:00:00"/>
    <d v="2024-07-06T00:00:00"/>
    <s v="'15425"/>
    <s v="1 | 1"/>
    <x v="9"/>
    <x v="0"/>
    <n v="-523"/>
    <x v="7"/>
    <x v="7"/>
    <s v="REF. TAMPAO NODULAR"/>
    <x v="0"/>
    <x v="0"/>
    <x v="0"/>
    <n v="2001"/>
    <x v="0"/>
    <n v="20011"/>
    <s v="CORPORATIVO (Administrativo)"/>
    <x v="0"/>
    <x v="3"/>
    <x v="0"/>
    <x v="0"/>
    <x v="0"/>
    <x v="0"/>
  </r>
  <r>
    <x v="4"/>
    <s v="FERRARO COMERCIO DE FERRO LTDA"/>
    <x v="10"/>
    <d v="2024-07-01T00:00:00"/>
    <d v="2024-07-16T00:00:00"/>
    <s v="'15506"/>
    <s v="1 | 1"/>
    <x v="9"/>
    <x v="0"/>
    <n v="-378"/>
    <x v="48"/>
    <x v="47"/>
    <s v="REF. TGRELHA  FF"/>
    <x v="4"/>
    <x v="0"/>
    <x v="0"/>
    <n v="8002"/>
    <x v="4"/>
    <n v="80021"/>
    <s v="JURÍDICO (Administrativo)"/>
    <x v="0"/>
    <x v="4"/>
    <x v="9"/>
    <x v="9"/>
    <x v="18"/>
    <x v="18"/>
  </r>
  <r>
    <x v="4"/>
    <s v="FERRARO COMERCIO DE FERRO LTDA"/>
    <x v="11"/>
    <d v="2024-08-20T00:00:00"/>
    <d v="2024-09-14T00:00:00"/>
    <s v="'15702"/>
    <s v="1 | 1"/>
    <x v="9"/>
    <x v="0"/>
    <n v="-683"/>
    <x v="48"/>
    <x v="47"/>
    <s v="REF. ENC: Nota e boleto"/>
    <x v="4"/>
    <x v="0"/>
    <x v="0"/>
    <n v="8002"/>
    <x v="4"/>
    <n v="80027"/>
    <s v="JURÍDICO (Comum)"/>
    <x v="0"/>
    <x v="4"/>
    <x v="9"/>
    <x v="9"/>
    <x v="18"/>
    <x v="18"/>
  </r>
  <r>
    <x v="4"/>
    <s v="FERRARO COMERCIO DE FERRO LTDA"/>
    <x v="12"/>
    <d v="2024-09-23T00:00:00"/>
    <d v="2024-10-21T00:00:00"/>
    <s v="'15815"/>
    <s v="1 | 1"/>
    <x v="9"/>
    <x v="0"/>
    <n v="-686"/>
    <x v="48"/>
    <x v="47"/>
    <s v="REF. ENC: Nota e boleto"/>
    <x v="4"/>
    <x v="0"/>
    <x v="0"/>
    <n v="8002"/>
    <x v="4"/>
    <n v="80027"/>
    <s v="JURÍDICO (Comum)"/>
    <x v="0"/>
    <x v="4"/>
    <x v="9"/>
    <x v="9"/>
    <x v="18"/>
    <x v="18"/>
  </r>
  <r>
    <x v="4"/>
    <s v="FERRARO COMERCIO DE FERRO LTDA"/>
    <x v="14"/>
    <d v="2024-11-12T00:00:00"/>
    <d v="2024-12-12T00:00:00"/>
    <s v="'15995"/>
    <s v="1 | 1"/>
    <x v="9"/>
    <x v="0"/>
    <n v="-2602"/>
    <x v="39"/>
    <x v="39"/>
    <s v="REF. ENC: Nota e boleto"/>
    <x v="7"/>
    <x v="0"/>
    <x v="0"/>
    <n v="5008"/>
    <x v="7"/>
    <n v="50081"/>
    <s v="REFORMA LINHA AMARELA (Administrativo)"/>
    <x v="0"/>
    <x v="0"/>
    <x v="11"/>
    <x v="11"/>
    <x v="17"/>
    <x v="17"/>
  </r>
  <r>
    <x v="4"/>
    <s v="FERRARO COMERCIO DE FERRO LTDA"/>
    <x v="0"/>
    <d v="2024-12-26T00:00:00"/>
    <d v="2025-01-20T00:00:00"/>
    <s v="'16141"/>
    <s v="1 | 1"/>
    <x v="9"/>
    <x v="0"/>
    <n v="-1126"/>
    <x v="39"/>
    <x v="39"/>
    <s v="ENC: FERRARO 16141"/>
    <x v="7"/>
    <x v="0"/>
    <x v="0"/>
    <n v="5008"/>
    <x v="7"/>
    <n v="50081"/>
    <s v="REFORMA LINHA AMARELA (Administrativo)"/>
    <x v="0"/>
    <x v="0"/>
    <x v="11"/>
    <x v="11"/>
    <x v="17"/>
    <x v="17"/>
  </r>
  <r>
    <x v="4"/>
    <s v="FILTRACON REFRIGERACAO E CONSTRUCAO LTDA."/>
    <x v="8"/>
    <d v="2024-04-25T00:00:00"/>
    <d v="2024-06-11T00:00:00"/>
    <s v="'29"/>
    <s v="1 | 1"/>
    <x v="9"/>
    <x v="0"/>
    <n v="-549"/>
    <x v="42"/>
    <x v="42"/>
    <s v="Filtracon - GAS AR CONDICIONADO"/>
    <x v="2"/>
    <x v="1"/>
    <x v="0"/>
    <n v="4004"/>
    <x v="2"/>
    <n v="40041"/>
    <s v="PATRIMÔNIO (Administrativo)"/>
    <x v="0"/>
    <x v="3"/>
    <x v="0"/>
    <x v="0"/>
    <x v="9"/>
    <x v="9"/>
  </r>
  <r>
    <x v="4"/>
    <s v="FLAVIA MACEDO DA SILVA 08479686774"/>
    <x v="10"/>
    <d v="2024-07-23T00:00:00"/>
    <d v="2024-07-25T00:00:00"/>
    <s v="'19"/>
    <s v="1 | 1"/>
    <x v="10"/>
    <x v="0"/>
    <n v="-6000"/>
    <x v="95"/>
    <x v="94"/>
    <s v="REF. SERVIÃ‡O Dia do motorista - Bonsucesso"/>
    <x v="8"/>
    <x v="0"/>
    <x v="0"/>
    <n v="3006"/>
    <x v="8"/>
    <n v="30061"/>
    <s v="RECURSOS HUMANOS (Administrativo)"/>
    <x v="0"/>
    <x v="4"/>
    <x v="0"/>
    <x v="0"/>
    <x v="0"/>
    <x v="0"/>
  </r>
  <r>
    <x v="4"/>
    <s v="FLAVIA MACEDO DA SILVA 08479686774"/>
    <x v="10"/>
    <d v="2024-07-23T00:00:00"/>
    <d v="2024-07-30T00:00:00"/>
    <s v="'20"/>
    <s v="1 | 1"/>
    <x v="10"/>
    <x v="0"/>
    <n v="-1440"/>
    <x v="95"/>
    <x v="94"/>
    <s v="REF. SERVIÃ‡O Dia do motorista - Bonsucesso BASE JPA"/>
    <x v="8"/>
    <x v="0"/>
    <x v="0"/>
    <n v="3006"/>
    <x v="8"/>
    <n v="30061"/>
    <s v="RECURSOS HUMANOS (Administrativo)"/>
    <x v="0"/>
    <x v="4"/>
    <x v="0"/>
    <x v="0"/>
    <x v="0"/>
    <x v="0"/>
  </r>
  <r>
    <x v="4"/>
    <s v="FLAVIA MACEDO DA SILVA 08479686774"/>
    <x v="0"/>
    <d v="2024-12-18T00:00:00"/>
    <d v="2024-12-20T00:00:00"/>
    <s v="'26"/>
    <s v="1 | 1"/>
    <x v="10"/>
    <x v="0"/>
    <n v="-880"/>
    <x v="95"/>
    <x v="94"/>
    <s v="REF. SERVIÃ‡O LembranÃ§a - Natal"/>
    <x v="8"/>
    <x v="0"/>
    <x v="0"/>
    <n v="3006"/>
    <x v="8"/>
    <n v="30061"/>
    <s v="RECURSOS HUMANOS (Administrativo)"/>
    <x v="0"/>
    <x v="0"/>
    <x v="0"/>
    <x v="0"/>
    <x v="0"/>
    <x v="0"/>
  </r>
  <r>
    <x v="4"/>
    <s v="FLEXA CLOUD BRASIL LTDA"/>
    <x v="4"/>
    <d v="2024-01-03T00:00:00"/>
    <d v="2024-01-17T00:00:00"/>
    <s v="'2867"/>
    <s v="1 | 1"/>
    <x v="10"/>
    <x v="0"/>
    <n v="-2200"/>
    <x v="34"/>
    <x v="34"/>
    <s v="REF. SERV  DE SETUP EM CONSULTORIA AWS - CI /CD 1/2"/>
    <x v="9"/>
    <x v="0"/>
    <x v="0"/>
    <n v="8006"/>
    <x v="10"/>
    <n v="80061"/>
    <s v="TECNOLOGIA DA INFORMAÇÃO (Administrativo)"/>
    <x v="0"/>
    <x v="1"/>
    <x v="0"/>
    <x v="0"/>
    <x v="0"/>
    <x v="0"/>
  </r>
  <r>
    <x v="4"/>
    <s v="FLEXA CLOUD BRASIL LTDA"/>
    <x v="5"/>
    <d v="2024-02-05T00:00:00"/>
    <d v="2024-02-13T00:00:00"/>
    <s v="'2924"/>
    <s v="1 | 1"/>
    <x v="10"/>
    <x v="0"/>
    <n v="-5182"/>
    <x v="34"/>
    <x v="34"/>
    <s v="REF. SERVICO MENSAL DE OPERAÃ‡ÃƒO DO AMBIENTE AWS, SERV  DE SETUP EM CONSULTORIA AWS - CI /CD 2/2, "/>
    <x v="9"/>
    <x v="0"/>
    <x v="0"/>
    <n v="8006"/>
    <x v="10"/>
    <n v="80061"/>
    <s v="TECNOLOGIA DA INFORMAÇÃO (Administrativo)"/>
    <x v="0"/>
    <x v="1"/>
    <x v="0"/>
    <x v="0"/>
    <x v="0"/>
    <x v="0"/>
  </r>
  <r>
    <x v="4"/>
    <s v="FLEXA CLOUD BRASIL LTDA"/>
    <x v="6"/>
    <d v="2024-04-03T00:00:00"/>
    <d v="2024-04-12T00:00:00"/>
    <s v="'3036"/>
    <s v="1 | 1"/>
    <x v="10"/>
    <x v="0"/>
    <n v="-2200"/>
    <x v="34"/>
    <x v="34"/>
    <s v="REF. SERV  DE SETUP EM CONSULTORIA AWS - CI /CD 1/2"/>
    <x v="9"/>
    <x v="0"/>
    <x v="0"/>
    <n v="8006"/>
    <x v="10"/>
    <n v="80061"/>
    <s v="TECNOLOGIA DA INFORMAÇÃO (Administrativo)"/>
    <x v="0"/>
    <x v="1"/>
    <x v="0"/>
    <x v="0"/>
    <x v="0"/>
    <x v="0"/>
  </r>
  <r>
    <x v="4"/>
    <s v="FLEXA CLOUD BRASIL LTDA"/>
    <x v="7"/>
    <d v="2024-05-03T00:00:00"/>
    <d v="2024-05-13T00:00:00"/>
    <s v="'3089"/>
    <s v="1 | 1"/>
    <x v="10"/>
    <x v="0"/>
    <n v="-2200"/>
    <x v="34"/>
    <x v="34"/>
    <s v="REF. SERV  DE SETUP EM CONSULTORIA AWS - CI /CD "/>
    <x v="9"/>
    <x v="0"/>
    <x v="0"/>
    <n v="8006"/>
    <x v="10"/>
    <n v="80061"/>
    <s v="TECNOLOGIA DA INFORMAÇÃO (Administrativo)"/>
    <x v="0"/>
    <x v="3"/>
    <x v="0"/>
    <x v="0"/>
    <x v="0"/>
    <x v="0"/>
  </r>
  <r>
    <x v="4"/>
    <s v="FLEXA CLOUD BRASIL LTDA"/>
    <x v="8"/>
    <d v="2024-06-04T00:00:00"/>
    <d v="2024-06-14T00:00:00"/>
    <s v="'3145"/>
    <s v="1 | 1"/>
    <x v="11"/>
    <x v="0"/>
    <n v="-2200"/>
    <x v="34"/>
    <x v="34"/>
    <s v="REF. SERV  DE SETUP EM CONSULTORIA AWS - CI /CD "/>
    <x v="9"/>
    <x v="0"/>
    <x v="0"/>
    <n v="8006"/>
    <x v="10"/>
    <n v="80061"/>
    <s v="TECNOLOGIA DA INFORMAÇÃO (Administrativo)"/>
    <x v="0"/>
    <x v="3"/>
    <x v="0"/>
    <x v="0"/>
    <x v="0"/>
    <x v="0"/>
  </r>
  <r>
    <x v="4"/>
    <s v="FLEXA CLOUD BRASIL LTDA"/>
    <x v="9"/>
    <d v="2024-07-03T00:00:00"/>
    <d v="2024-07-12T00:00:00"/>
    <s v="'3197"/>
    <s v="1 | 1"/>
    <x v="11"/>
    <x v="0"/>
    <n v="-2200"/>
    <x v="34"/>
    <x v="34"/>
    <s v="REF. SERV  DE SETUP EM CONSULTORIA AWS - CI /CD "/>
    <x v="9"/>
    <x v="0"/>
    <x v="0"/>
    <n v="8006"/>
    <x v="10"/>
    <n v="80061"/>
    <s v="TECNOLOGIA DA INFORMAÇÃO (Administrativo)"/>
    <x v="0"/>
    <x v="3"/>
    <x v="0"/>
    <x v="0"/>
    <x v="0"/>
    <x v="0"/>
  </r>
  <r>
    <x v="4"/>
    <s v="FLEXA CLOUD BRASIL LTDA"/>
    <x v="10"/>
    <d v="2024-08-05T00:00:00"/>
    <d v="2024-08-12T00:00:00"/>
    <s v="'3262"/>
    <s v="1 | 1"/>
    <x v="11"/>
    <x v="0"/>
    <n v="-2200"/>
    <x v="34"/>
    <x v="34"/>
    <s v="REF. SERV  DE SETUP EM CONSULTORIA AWS - CI /CD "/>
    <x v="9"/>
    <x v="0"/>
    <x v="0"/>
    <n v="8006"/>
    <x v="10"/>
    <n v="80061"/>
    <s v="TECNOLOGIA DA INFORMAÇÃO (Administrativo)"/>
    <x v="0"/>
    <x v="4"/>
    <x v="0"/>
    <x v="0"/>
    <x v="0"/>
    <x v="0"/>
  </r>
  <r>
    <x v="4"/>
    <s v="FLEXA CLOUD BRASIL LTDA"/>
    <x v="11"/>
    <d v="2024-09-04T00:00:00"/>
    <d v="2024-09-12T00:00:00"/>
    <s v="'1032196"/>
    <s v="1 | 1"/>
    <x v="11"/>
    <x v="0"/>
    <n v="-2200"/>
    <x v="34"/>
    <x v="34"/>
    <s v="REF. SERV  DE SETUP EM CONSULTORIA AWS - CI /CD "/>
    <x v="9"/>
    <x v="0"/>
    <x v="0"/>
    <n v="8006"/>
    <x v="10"/>
    <n v="80061"/>
    <s v="TECNOLOGIA DA INFORMAÇÃO (Administrativo)"/>
    <x v="0"/>
    <x v="4"/>
    <x v="0"/>
    <x v="0"/>
    <x v="0"/>
    <x v="0"/>
  </r>
  <r>
    <x v="4"/>
    <s v="FLEXA CLOUD BRASIL LTDA"/>
    <x v="12"/>
    <d v="2024-10-07T00:00:00"/>
    <d v="2024-10-11T00:00:00"/>
    <s v="'3377"/>
    <s v="1 | 1"/>
    <x v="11"/>
    <x v="0"/>
    <n v="-2200"/>
    <x v="34"/>
    <x v="34"/>
    <s v="REF. SERV  DE SETUP EM CONSULTORIA AWS - CI /CD "/>
    <x v="9"/>
    <x v="0"/>
    <x v="0"/>
    <n v="8006"/>
    <x v="10"/>
    <n v="80061"/>
    <s v="TECNOLOGIA DA INFORMAÇÃO (Administrativo)"/>
    <x v="0"/>
    <x v="4"/>
    <x v="0"/>
    <x v="0"/>
    <x v="0"/>
    <x v="0"/>
  </r>
  <r>
    <x v="4"/>
    <s v="FLEXA CLOUD BRASIL LTDA"/>
    <x v="13"/>
    <d v="2024-11-06T00:00:00"/>
    <d v="2024-11-13T00:00:00"/>
    <s v="'3433"/>
    <s v="1 | 1"/>
    <x v="11"/>
    <x v="0"/>
    <n v="-2200"/>
    <x v="34"/>
    <x v="34"/>
    <s v="REF. SERV  DE SETUP EM CONSULTORIA AWS - CI /CD "/>
    <x v="9"/>
    <x v="0"/>
    <x v="0"/>
    <n v="8006"/>
    <x v="10"/>
    <n v="80061"/>
    <s v="TECNOLOGIA DA INFORMAÇÃO (Administrativo)"/>
    <x v="0"/>
    <x v="0"/>
    <x v="0"/>
    <x v="0"/>
    <x v="0"/>
    <x v="0"/>
  </r>
  <r>
    <x v="4"/>
    <s v="FLEXA CLOUD BRASIL LTDA"/>
    <x v="14"/>
    <d v="2024-12-05T00:00:00"/>
    <d v="2024-12-13T00:00:00"/>
    <s v="'3488"/>
    <s v="1 | 1"/>
    <x v="11"/>
    <x v="0"/>
    <n v="-2200"/>
    <x v="34"/>
    <x v="34"/>
    <s v="REF. SERV  DE SETUP EM CONSULTORIA AWS - CI /CD "/>
    <x v="9"/>
    <x v="0"/>
    <x v="0"/>
    <n v="8006"/>
    <x v="10"/>
    <n v="80061"/>
    <s v="TECNOLOGIA DA INFORMAÇÃO (Administrativo)"/>
    <x v="0"/>
    <x v="0"/>
    <x v="0"/>
    <x v="0"/>
    <x v="0"/>
    <x v="0"/>
  </r>
  <r>
    <x v="4"/>
    <s v="FLEXA CLOUD BRASIL LTDA"/>
    <x v="0"/>
    <d v="2025-01-08T00:00:00"/>
    <d v="2025-01-14T00:00:00"/>
    <s v="'3560"/>
    <s v="1 | 1"/>
    <x v="11"/>
    <x v="0"/>
    <n v="-2200"/>
    <x v="34"/>
    <x v="34"/>
    <s v="REF. SERV  DE SETUP EM CONSULTORIA AWS - CI /CD "/>
    <x v="9"/>
    <x v="0"/>
    <x v="0"/>
    <n v="8006"/>
    <x v="10"/>
    <n v="80061"/>
    <s v="TECNOLOGIA DA INFORMAÇÃO (Administrativo)"/>
    <x v="0"/>
    <x v="0"/>
    <x v="0"/>
    <x v="0"/>
    <x v="0"/>
    <x v="0"/>
  </r>
  <r>
    <x v="4"/>
    <s v="FLEXA CLOUD BRASIL LTDA"/>
    <x v="1"/>
    <d v="2025-02-05T00:00:00"/>
    <d v="2025-02-13T00:00:00"/>
    <s v="'3605"/>
    <s v="1 | 1"/>
    <x v="11"/>
    <x v="2"/>
    <n v="-2200"/>
    <x v="34"/>
    <x v="34"/>
    <s v="REF. SERV  DE SETUP EM CONSULTORIA AWS - CI /CD "/>
    <x v="9"/>
    <x v="0"/>
    <x v="0"/>
    <n v="8006"/>
    <x v="10"/>
    <n v="80061"/>
    <s v="TECNOLOGIA DA INFORMAÇÃO (Administrativo)"/>
    <x v="0"/>
    <x v="1"/>
    <x v="0"/>
    <x v="0"/>
    <x v="0"/>
    <x v="0"/>
  </r>
  <r>
    <x v="4"/>
    <s v="FLORI TECH COLETA INTELIGENTE LTDA"/>
    <x v="7"/>
    <d v="2024-04-11T00:00:00"/>
    <d v="2024-04-16T00:00:00"/>
    <s v="'128"/>
    <s v="1 | 1"/>
    <x v="8"/>
    <x v="0"/>
    <n v="-2690.9"/>
    <x v="142"/>
    <x v="140"/>
    <s v="REF:LocaÃ§Ã£o de mÃ¡quina de coleta de reciclÃ¡veis "/>
    <x v="14"/>
    <x v="1"/>
    <x v="0"/>
    <n v="8001"/>
    <x v="17"/>
    <n v="80011"/>
    <s v="MARKETING (Administrativo)"/>
    <x v="0"/>
    <x v="3"/>
    <x v="0"/>
    <x v="0"/>
    <x v="9"/>
    <x v="9"/>
  </r>
  <r>
    <x v="4"/>
    <s v="FLORI TECH COLETA INTELIGENTE LTDA"/>
    <x v="8"/>
    <d v="2024-06-05T00:00:00"/>
    <d v="2024-06-15T00:00:00"/>
    <s v="'133"/>
    <s v="1 | 1"/>
    <x v="8"/>
    <x v="0"/>
    <n v="-1800"/>
    <x v="142"/>
    <x v="140"/>
    <s v="REF:LocaÃ§Ã£o de mÃ¡quina de coleta de reciclÃ¡veis "/>
    <x v="14"/>
    <x v="1"/>
    <x v="0"/>
    <n v="8001"/>
    <x v="17"/>
    <n v="80011"/>
    <s v="MARKETING (Administrativo)"/>
    <x v="0"/>
    <x v="3"/>
    <x v="0"/>
    <x v="0"/>
    <x v="9"/>
    <x v="9"/>
  </r>
  <r>
    <x v="4"/>
    <s v="FLORI TECH COLETA INTELIGENTE LTDA"/>
    <x v="9"/>
    <d v="2024-07-08T00:00:00"/>
    <d v="2024-07-15T00:00:00"/>
    <s v="'134"/>
    <s v="1 | 1"/>
    <x v="7"/>
    <x v="0"/>
    <n v="-1800"/>
    <x v="142"/>
    <x v="140"/>
    <s v="REF:LocaÃ§Ã£o de mÃ¡quina de coleta de reciclÃ¡veis "/>
    <x v="14"/>
    <x v="1"/>
    <x v="0"/>
    <n v="8001"/>
    <x v="17"/>
    <n v="80011"/>
    <s v="MARKETING (Administrativo)"/>
    <x v="0"/>
    <x v="3"/>
    <x v="0"/>
    <x v="0"/>
    <x v="9"/>
    <x v="9"/>
  </r>
  <r>
    <x v="4"/>
    <s v="FLORI TECH COLETA INTELIGENTE LTDA"/>
    <x v="10"/>
    <d v="2024-07-08T00:00:00"/>
    <d v="2024-08-16T00:00:00"/>
    <s v="'1031100"/>
    <s v="1 | 1"/>
    <x v="7"/>
    <x v="0"/>
    <n v="-1800"/>
    <x v="142"/>
    <x v="140"/>
    <s v="REF:LocaÃ§Ã£o de mÃ¡quina de coleta de reciclÃ¡veis "/>
    <x v="14"/>
    <x v="1"/>
    <x v="0"/>
    <n v="8001"/>
    <x v="17"/>
    <n v="80011"/>
    <s v="MARKETING (Administrativo)"/>
    <x v="0"/>
    <x v="4"/>
    <x v="0"/>
    <x v="0"/>
    <x v="9"/>
    <x v="9"/>
  </r>
  <r>
    <x v="4"/>
    <s v="FM2S TREINAMENTO EM DESENVOLVIMENTO PROFISSIONAL E GERENCIAL LTDA"/>
    <x v="7"/>
    <d v="2024-04-06T00:00:00"/>
    <d v="2024-04-15T00:00:00"/>
    <s v="'37080"/>
    <s v="1 | 1"/>
    <x v="9"/>
    <x v="0"/>
    <n v="-299.99"/>
    <x v="106"/>
    <x v="105"/>
    <s v="REF EBOOK APOSTILA - CARTAO CLARA - MARCOS VINICIUS "/>
    <x v="8"/>
    <x v="1"/>
    <x v="0"/>
    <n v="3006"/>
    <x v="8"/>
    <n v="30061"/>
    <s v="RECURSOS HUMANOS (Administrativo)"/>
    <x v="0"/>
    <x v="3"/>
    <x v="2"/>
    <x v="2"/>
    <x v="15"/>
    <x v="15"/>
  </r>
  <r>
    <x v="4"/>
    <s v="FOLHA DE PAGAMENTO"/>
    <x v="5"/>
    <d v="2024-03-04T00:00:00"/>
    <d v="2024-03-06T00:00:00"/>
    <s v="'1023163"/>
    <s v="1 | 1"/>
    <x v="5"/>
    <x v="0"/>
    <n v="-5000"/>
    <x v="85"/>
    <x v="84"/>
    <s v="REF. FOLHA DE PAGAMENTO - EKO - 02/2024"/>
    <x v="19"/>
    <x v="1"/>
    <x v="0"/>
    <n v="1002"/>
    <x v="22"/>
    <n v="10021"/>
    <s v="DIRETORIA (Administrativo)"/>
    <x v="1"/>
    <x v="1"/>
    <x v="2"/>
    <x v="2"/>
    <x v="13"/>
    <x v="13"/>
  </r>
  <r>
    <x v="4"/>
    <s v="FOLHA DE PAGAMENTO"/>
    <x v="7"/>
    <d v="2024-05-06T00:00:00"/>
    <d v="2024-05-07T00:00:00"/>
    <s v="'1025968"/>
    <s v="1 | 1"/>
    <x v="5"/>
    <x v="0"/>
    <n v="-5000"/>
    <x v="85"/>
    <x v="84"/>
    <s v="REF. FOLHA DE PAGAMENTO - EKO - 04/2024"/>
    <x v="19"/>
    <x v="1"/>
    <x v="0"/>
    <n v="1002"/>
    <x v="22"/>
    <n v="10021"/>
    <s v="DIRETORIA (Administrativo)"/>
    <x v="1"/>
    <x v="3"/>
    <x v="2"/>
    <x v="2"/>
    <x v="13"/>
    <x v="13"/>
  </r>
  <r>
    <x v="4"/>
    <s v="FOLHA DE PAGAMENTO"/>
    <x v="7"/>
    <d v="2024-05-06T00:00:00"/>
    <d v="2024-05-07T00:00:00"/>
    <s v="'1026101"/>
    <s v="1 | 1"/>
    <x v="5"/>
    <x v="0"/>
    <n v="-535570.94999999995"/>
    <x v="38"/>
    <x v="38"/>
    <s v="REF. FOLHA DE PAGAMENTO - EKO - 04/2024"/>
    <x v="6"/>
    <x v="2"/>
    <x v="0"/>
    <n v="6001"/>
    <x v="6"/>
    <n v="60012"/>
    <s v="OPERACIONAL (Extraordinário)"/>
    <x v="1"/>
    <x v="3"/>
    <x v="2"/>
    <x v="2"/>
    <x v="13"/>
    <x v="13"/>
  </r>
  <r>
    <x v="4"/>
    <s v="FOLHA DE PAGAMENTO"/>
    <x v="7"/>
    <d v="2024-05-06T00:00:00"/>
    <d v="2024-05-07T00:00:00"/>
    <s v="'1026101"/>
    <s v="1 | 1"/>
    <x v="5"/>
    <x v="0"/>
    <n v="-45311.74"/>
    <x v="38"/>
    <x v="38"/>
    <s v="REF. FOLHA DE PAGAMENTO - EKO - 04/2024"/>
    <x v="6"/>
    <x v="2"/>
    <x v="0"/>
    <n v="6001"/>
    <x v="6"/>
    <n v="60015"/>
    <s v="OPERACIONAL (Químico e Biológico)"/>
    <x v="1"/>
    <x v="3"/>
    <x v="2"/>
    <x v="2"/>
    <x v="13"/>
    <x v="13"/>
  </r>
  <r>
    <x v="4"/>
    <s v="FOLHA DE PAGAMENTO"/>
    <x v="7"/>
    <d v="2024-05-06T00:00:00"/>
    <d v="2024-05-07T00:00:00"/>
    <s v="'1026101"/>
    <s v="1 | 1"/>
    <x v="5"/>
    <x v="0"/>
    <n v="-28969.66"/>
    <x v="38"/>
    <x v="38"/>
    <s v="REF. FOLHA DE PAGAMENTO - EKO - 04/2024"/>
    <x v="6"/>
    <x v="2"/>
    <x v="0"/>
    <n v="6001"/>
    <x v="6"/>
    <n v="60013"/>
    <s v="OPERACIONAL (Poli e Rollon)"/>
    <x v="1"/>
    <x v="3"/>
    <x v="2"/>
    <x v="2"/>
    <x v="13"/>
    <x v="13"/>
  </r>
  <r>
    <x v="4"/>
    <s v="FOLHA DE PAGAMENTO"/>
    <x v="7"/>
    <d v="2024-05-06T00:00:00"/>
    <d v="2024-05-07T00:00:00"/>
    <s v="'1026101"/>
    <s v="1 | 1"/>
    <x v="5"/>
    <x v="0"/>
    <n v="-16431.650000000001"/>
    <x v="38"/>
    <x v="38"/>
    <s v="REF. FOLHA DE PAGAMENTO - EKO - 04/2024"/>
    <x v="6"/>
    <x v="2"/>
    <x v="0"/>
    <n v="6001"/>
    <x v="6"/>
    <n v="60014"/>
    <s v="OPERACIONAL (Reciclável)"/>
    <x v="1"/>
    <x v="3"/>
    <x v="2"/>
    <x v="2"/>
    <x v="13"/>
    <x v="13"/>
  </r>
  <r>
    <x v="4"/>
    <s v="FOLHA DE PAGAMENTO"/>
    <x v="7"/>
    <d v="2024-05-06T00:00:00"/>
    <d v="2024-05-07T00:00:00"/>
    <s v="'1026101"/>
    <s v="1 | 1"/>
    <x v="5"/>
    <x v="0"/>
    <n v="-15569.96"/>
    <x v="38"/>
    <x v="38"/>
    <s v="REF. FOLHA DE PAGAMENTO - EKO - 04/2024"/>
    <x v="6"/>
    <x v="2"/>
    <x v="0"/>
    <n v="6002"/>
    <x v="9"/>
    <n v="60022"/>
    <s v="OPERACIONAL ADM (Extraordinário)"/>
    <x v="1"/>
    <x v="3"/>
    <x v="2"/>
    <x v="2"/>
    <x v="13"/>
    <x v="13"/>
  </r>
  <r>
    <x v="4"/>
    <s v="FOLHA DE PAGAMENTO"/>
    <x v="7"/>
    <d v="2024-05-06T00:00:00"/>
    <d v="2024-05-07T00:00:00"/>
    <s v="'1026101"/>
    <s v="1 | 1"/>
    <x v="5"/>
    <x v="0"/>
    <n v="-9840.58"/>
    <x v="38"/>
    <x v="38"/>
    <s v="REF. FOLHA DE PAGAMENTO - EKO - 04/2024"/>
    <x v="6"/>
    <x v="2"/>
    <x v="0"/>
    <n v="6002"/>
    <x v="9"/>
    <n v="60027"/>
    <s v="OPERACIONAL ADM (Comum)"/>
    <x v="1"/>
    <x v="3"/>
    <x v="2"/>
    <x v="2"/>
    <x v="13"/>
    <x v="13"/>
  </r>
  <r>
    <x v="4"/>
    <s v="FOLHA DE PAGAMENTO"/>
    <x v="7"/>
    <d v="2024-05-06T00:00:00"/>
    <d v="2024-05-07T00:00:00"/>
    <s v="'1026101"/>
    <s v="1 | 1"/>
    <x v="5"/>
    <x v="0"/>
    <n v="-8892.48"/>
    <x v="38"/>
    <x v="38"/>
    <s v="REF. FOLHA DE PAGAMENTO - EKO - 04/2024"/>
    <x v="10"/>
    <x v="2"/>
    <x v="0"/>
    <n v="7001"/>
    <x v="11"/>
    <n v="70017"/>
    <s v="OFICINA (Comum)"/>
    <x v="1"/>
    <x v="3"/>
    <x v="2"/>
    <x v="2"/>
    <x v="13"/>
    <x v="13"/>
  </r>
  <r>
    <x v="4"/>
    <s v="FOLHA DE PAGAMENTO"/>
    <x v="7"/>
    <d v="2024-05-06T00:00:00"/>
    <d v="2024-05-07T00:00:00"/>
    <s v="'1026101"/>
    <s v="1 | 1"/>
    <x v="5"/>
    <x v="0"/>
    <n v="-8178.27"/>
    <x v="38"/>
    <x v="38"/>
    <s v="REF. FOLHA DE PAGAMENTO - EKO - 04/2024"/>
    <x v="14"/>
    <x v="1"/>
    <x v="0"/>
    <n v="8001"/>
    <x v="17"/>
    <n v="80011"/>
    <s v="MARKETING (Administrativo)"/>
    <x v="1"/>
    <x v="3"/>
    <x v="2"/>
    <x v="2"/>
    <x v="13"/>
    <x v="13"/>
  </r>
  <r>
    <x v="4"/>
    <s v="FOLHA DE PAGAMENTO"/>
    <x v="7"/>
    <d v="2024-05-06T00:00:00"/>
    <d v="2024-05-07T00:00:00"/>
    <s v="'1026101"/>
    <s v="1 | 1"/>
    <x v="5"/>
    <x v="0"/>
    <n v="-6493.53"/>
    <x v="85"/>
    <x v="84"/>
    <s v="REF. FOLHA DE PAGAMENTO - EKO - 04/2024"/>
    <x v="19"/>
    <x v="1"/>
    <x v="0"/>
    <n v="1002"/>
    <x v="22"/>
    <n v="10021"/>
    <s v="DIRETORIA (Administrativo)"/>
    <x v="1"/>
    <x v="3"/>
    <x v="2"/>
    <x v="2"/>
    <x v="13"/>
    <x v="13"/>
  </r>
  <r>
    <x v="4"/>
    <s v="FOLHA DE PAGAMENTO"/>
    <x v="7"/>
    <d v="2024-05-06T00:00:00"/>
    <d v="2024-05-07T00:00:00"/>
    <s v="'1026101"/>
    <s v="1 | 1"/>
    <x v="5"/>
    <x v="0"/>
    <n v="-5471.87"/>
    <x v="38"/>
    <x v="38"/>
    <s v="REF. FOLHA DE PAGAMENTO - EKO - 04/2024"/>
    <x v="20"/>
    <x v="1"/>
    <x v="0"/>
    <n v="3004"/>
    <x v="27"/>
    <n v="30041"/>
    <s v="FATURAMENTO (Administrativo)"/>
    <x v="1"/>
    <x v="3"/>
    <x v="2"/>
    <x v="2"/>
    <x v="13"/>
    <x v="13"/>
  </r>
  <r>
    <x v="4"/>
    <s v="FOLHA DE PAGAMENTO"/>
    <x v="7"/>
    <d v="2024-05-06T00:00:00"/>
    <d v="2024-05-07T00:00:00"/>
    <s v="'1026101"/>
    <s v="1 | 1"/>
    <x v="5"/>
    <x v="0"/>
    <n v="-5249.68"/>
    <x v="38"/>
    <x v="38"/>
    <s v="REF. FOLHA DE PAGAMENTO - EKO - 04/2024"/>
    <x v="11"/>
    <x v="1"/>
    <x v="0"/>
    <n v="3003"/>
    <x v="12"/>
    <n v="30031"/>
    <s v="COBRANÇA (Administrativo)"/>
    <x v="1"/>
    <x v="3"/>
    <x v="2"/>
    <x v="2"/>
    <x v="13"/>
    <x v="13"/>
  </r>
  <r>
    <x v="4"/>
    <s v="FOLHA DE PAGAMENTO"/>
    <x v="7"/>
    <d v="2024-05-06T00:00:00"/>
    <d v="2024-05-07T00:00:00"/>
    <s v="'1026101"/>
    <s v="1 | 1"/>
    <x v="5"/>
    <x v="0"/>
    <n v="-4216.42"/>
    <x v="38"/>
    <x v="38"/>
    <s v="REF. FOLHA DE PAGAMENTO - EKO - 04/2024"/>
    <x v="15"/>
    <x v="1"/>
    <x v="0"/>
    <n v="3005"/>
    <x v="18"/>
    <n v="30051"/>
    <s v="DEPARTAMENTO PESSOAL (Administrativo)"/>
    <x v="1"/>
    <x v="3"/>
    <x v="2"/>
    <x v="2"/>
    <x v="13"/>
    <x v="13"/>
  </r>
  <r>
    <x v="4"/>
    <s v="FOLHA DE PAGAMENTO"/>
    <x v="7"/>
    <d v="2024-05-06T00:00:00"/>
    <d v="2024-05-07T00:00:00"/>
    <s v="'1026101"/>
    <s v="1 | 1"/>
    <x v="5"/>
    <x v="0"/>
    <n v="-3932.02"/>
    <x v="38"/>
    <x v="38"/>
    <s v="REF. FOLHA DE PAGAMENTO - EKO - 04/2024"/>
    <x v="4"/>
    <x v="1"/>
    <x v="0"/>
    <n v="8002"/>
    <x v="4"/>
    <n v="80021"/>
    <s v="JURÍDICO (Administrativo)"/>
    <x v="1"/>
    <x v="3"/>
    <x v="2"/>
    <x v="2"/>
    <x v="13"/>
    <x v="13"/>
  </r>
  <r>
    <x v="4"/>
    <s v="FOLHA DE PAGAMENTO"/>
    <x v="7"/>
    <d v="2024-05-06T00:00:00"/>
    <d v="2024-05-07T00:00:00"/>
    <s v="'1026101"/>
    <s v="1 | 1"/>
    <x v="5"/>
    <x v="0"/>
    <n v="-3643.61"/>
    <x v="38"/>
    <x v="38"/>
    <s v="REF. FOLHA DE PAGAMENTO - EKO - 04/2024"/>
    <x v="16"/>
    <x v="1"/>
    <x v="0"/>
    <n v="3002"/>
    <x v="19"/>
    <n v="30021"/>
    <s v="FINANCEIRO (Administrativo)"/>
    <x v="1"/>
    <x v="3"/>
    <x v="2"/>
    <x v="2"/>
    <x v="13"/>
    <x v="13"/>
  </r>
  <r>
    <x v="4"/>
    <s v="FOLHA DE PAGAMENTO"/>
    <x v="7"/>
    <d v="2024-05-06T00:00:00"/>
    <d v="2024-05-07T00:00:00"/>
    <s v="'1026101"/>
    <s v="1 | 1"/>
    <x v="5"/>
    <x v="0"/>
    <n v="-2687.48"/>
    <x v="38"/>
    <x v="38"/>
    <s v="REF. FOLHA DE PAGAMENTO - EKO - 04/2024"/>
    <x v="6"/>
    <x v="2"/>
    <x v="0"/>
    <n v="6002"/>
    <x v="9"/>
    <n v="60023"/>
    <s v="OPERACIONAL ADM (Poli e Rollon)"/>
    <x v="1"/>
    <x v="3"/>
    <x v="2"/>
    <x v="2"/>
    <x v="13"/>
    <x v="13"/>
  </r>
  <r>
    <x v="4"/>
    <s v="FOLHA DE PAGAMENTO"/>
    <x v="7"/>
    <d v="2024-05-06T00:00:00"/>
    <d v="2024-05-07T00:00:00"/>
    <s v="'1026101"/>
    <s v="1 | 1"/>
    <x v="5"/>
    <x v="0"/>
    <n v="-2507.44"/>
    <x v="38"/>
    <x v="38"/>
    <s v="REF. FOLHA DE PAGAMENTO - EKO - 04/2024"/>
    <x v="18"/>
    <x v="1"/>
    <x v="0"/>
    <n v="5002"/>
    <x v="21"/>
    <n v="50021"/>
    <s v="MANIFESTO (Administrativo)"/>
    <x v="1"/>
    <x v="3"/>
    <x v="2"/>
    <x v="2"/>
    <x v="13"/>
    <x v="13"/>
  </r>
  <r>
    <x v="4"/>
    <s v="FOLHA DE PAGAMENTO"/>
    <x v="7"/>
    <d v="2024-05-06T00:00:00"/>
    <d v="2024-05-07T00:00:00"/>
    <s v="'1026101"/>
    <s v="1 | 1"/>
    <x v="5"/>
    <x v="0"/>
    <n v="-2222.71"/>
    <x v="38"/>
    <x v="38"/>
    <s v="REF. FOLHA DE PAGAMENTO - EKO - 04/2024"/>
    <x v="8"/>
    <x v="1"/>
    <x v="0"/>
    <n v="3006"/>
    <x v="8"/>
    <n v="30061"/>
    <s v="RECURSOS HUMANOS (Administrativo)"/>
    <x v="1"/>
    <x v="3"/>
    <x v="2"/>
    <x v="2"/>
    <x v="13"/>
    <x v="13"/>
  </r>
  <r>
    <x v="4"/>
    <s v="FOLHA DE PAGAMENTO"/>
    <x v="7"/>
    <d v="2024-05-06T00:00:00"/>
    <d v="2024-05-07T00:00:00"/>
    <s v="'1026101"/>
    <s v="1 | 1"/>
    <x v="5"/>
    <x v="0"/>
    <n v="-2178.0500000000002"/>
    <x v="38"/>
    <x v="38"/>
    <s v="REF. FOLHA DE PAGAMENTO - EKO - 04/2024"/>
    <x v="21"/>
    <x v="1"/>
    <x v="0"/>
    <n v="8003"/>
    <x v="28"/>
    <n v="80031"/>
    <s v="QUALIDADE E PROCESSOS (Administrativo)"/>
    <x v="1"/>
    <x v="3"/>
    <x v="2"/>
    <x v="2"/>
    <x v="13"/>
    <x v="13"/>
  </r>
  <r>
    <x v="4"/>
    <s v="FOLHA DE PAGAMENTO"/>
    <x v="7"/>
    <d v="2024-05-06T00:00:00"/>
    <d v="2024-05-07T00:00:00"/>
    <s v="'1026101"/>
    <s v="1 | 1"/>
    <x v="5"/>
    <x v="0"/>
    <n v="-1851.02"/>
    <x v="38"/>
    <x v="38"/>
    <s v="REF. FOLHA DE PAGAMENTO - EKO - 04/2024"/>
    <x v="7"/>
    <x v="2"/>
    <x v="0"/>
    <n v="3008"/>
    <x v="26"/>
    <n v="30087"/>
    <s v="ALMOXARIFADO (Comum)"/>
    <x v="1"/>
    <x v="3"/>
    <x v="2"/>
    <x v="2"/>
    <x v="13"/>
    <x v="13"/>
  </r>
  <r>
    <x v="4"/>
    <s v="FOLHA DE PAGAMENTO"/>
    <x v="7"/>
    <d v="2024-05-06T00:00:00"/>
    <d v="2024-05-07T00:00:00"/>
    <s v="'1026101"/>
    <s v="1 | 1"/>
    <x v="5"/>
    <x v="0"/>
    <n v="-1567.98"/>
    <x v="38"/>
    <x v="38"/>
    <s v="REF. FOLHA DE PAGAMENTO - EKO - 04/2024"/>
    <x v="2"/>
    <x v="2"/>
    <x v="0"/>
    <n v="5005"/>
    <x v="32"/>
    <n v="50057"/>
    <s v="SEGURANÇA DO TRABALHO (Comum)"/>
    <x v="1"/>
    <x v="3"/>
    <x v="2"/>
    <x v="2"/>
    <x v="13"/>
    <x v="13"/>
  </r>
  <r>
    <x v="4"/>
    <s v="FOLHA DE PAGAMENTO"/>
    <x v="7"/>
    <d v="2024-05-06T00:00:00"/>
    <d v="2024-05-07T00:00:00"/>
    <s v="'1026101"/>
    <s v="1 | 1"/>
    <x v="5"/>
    <x v="0"/>
    <n v="-1520.14"/>
    <x v="38"/>
    <x v="38"/>
    <s v="REF. FOLHA DE PAGAMENTO - EKO - 04/2024"/>
    <x v="12"/>
    <x v="1"/>
    <x v="0"/>
    <n v="4003"/>
    <x v="13"/>
    <n v="40031"/>
    <s v="RELACIONAMENTO (Administrativo)"/>
    <x v="1"/>
    <x v="3"/>
    <x v="2"/>
    <x v="2"/>
    <x v="13"/>
    <x v="13"/>
  </r>
  <r>
    <x v="4"/>
    <s v="FOLHA DE PAGAMENTO"/>
    <x v="7"/>
    <d v="2024-05-06T00:00:00"/>
    <d v="2024-05-07T00:00:00"/>
    <s v="'1026101"/>
    <s v="1 | 1"/>
    <x v="5"/>
    <x v="0"/>
    <n v="-1362.76"/>
    <x v="38"/>
    <x v="38"/>
    <s v="REF. FOLHA DE PAGAMENTO - EKO - 04/2024"/>
    <x v="9"/>
    <x v="1"/>
    <x v="0"/>
    <n v="8006"/>
    <x v="10"/>
    <n v="80061"/>
    <s v="TECNOLOGIA DA INFORMAÇÃO (Administrativo)"/>
    <x v="1"/>
    <x v="3"/>
    <x v="2"/>
    <x v="2"/>
    <x v="13"/>
    <x v="13"/>
  </r>
  <r>
    <x v="4"/>
    <s v="FOLHA DE PAGAMENTO"/>
    <x v="7"/>
    <d v="2024-05-06T00:00:00"/>
    <d v="2024-05-07T00:00:00"/>
    <s v="'1026104"/>
    <s v="1 | 1"/>
    <x v="5"/>
    <x v="0"/>
    <n v="-2971.46"/>
    <x v="38"/>
    <x v="38"/>
    <s v="REF. FOLHA DE PAGAMENTO - EKO - 04/2024"/>
    <x v="6"/>
    <x v="2"/>
    <x v="0"/>
    <n v="6001"/>
    <x v="6"/>
    <n v="60012"/>
    <s v="OPERACIONAL (Extraordinário)"/>
    <x v="1"/>
    <x v="3"/>
    <x v="2"/>
    <x v="2"/>
    <x v="13"/>
    <x v="13"/>
  </r>
  <r>
    <x v="4"/>
    <s v="FOLHA DE PAGAMENTO"/>
    <x v="8"/>
    <d v="2024-06-05T00:00:00"/>
    <d v="2024-06-06T00:00:00"/>
    <s v="'1027398"/>
    <s v="1 | 1"/>
    <x v="5"/>
    <x v="0"/>
    <n v="-634125.72"/>
    <x v="38"/>
    <x v="38"/>
    <s v="REF. FOLHA DE PAGAMENTO - EKO - 05/2024"/>
    <x v="6"/>
    <x v="2"/>
    <x v="0"/>
    <n v="6001"/>
    <x v="6"/>
    <n v="60012"/>
    <s v="OPERACIONAL (Extraordinário)"/>
    <x v="1"/>
    <x v="3"/>
    <x v="2"/>
    <x v="2"/>
    <x v="13"/>
    <x v="13"/>
  </r>
  <r>
    <x v="4"/>
    <s v="FOLHA DE PAGAMENTO"/>
    <x v="8"/>
    <d v="2024-06-05T00:00:00"/>
    <d v="2024-06-06T00:00:00"/>
    <s v="'1027398"/>
    <s v="1 | 1"/>
    <x v="5"/>
    <x v="0"/>
    <n v="-52789.79"/>
    <x v="38"/>
    <x v="38"/>
    <s v="REF. FOLHA DE PAGAMENTO - EKO - 05/2024"/>
    <x v="6"/>
    <x v="2"/>
    <x v="0"/>
    <n v="6001"/>
    <x v="6"/>
    <n v="60015"/>
    <s v="OPERACIONAL (Químico e Biológico)"/>
    <x v="1"/>
    <x v="3"/>
    <x v="2"/>
    <x v="2"/>
    <x v="13"/>
    <x v="13"/>
  </r>
  <r>
    <x v="4"/>
    <s v="FOLHA DE PAGAMENTO"/>
    <x v="8"/>
    <d v="2024-06-05T00:00:00"/>
    <d v="2024-06-06T00:00:00"/>
    <s v="'1027398"/>
    <s v="1 | 1"/>
    <x v="5"/>
    <x v="0"/>
    <n v="-34835.94"/>
    <x v="38"/>
    <x v="38"/>
    <s v="REF. FOLHA DE PAGAMENTO - EKO - 05/2024"/>
    <x v="6"/>
    <x v="2"/>
    <x v="0"/>
    <n v="6001"/>
    <x v="6"/>
    <n v="60013"/>
    <s v="OPERACIONAL (Poli e Rollon)"/>
    <x v="1"/>
    <x v="3"/>
    <x v="2"/>
    <x v="2"/>
    <x v="13"/>
    <x v="13"/>
  </r>
  <r>
    <x v="4"/>
    <s v="FOLHA DE PAGAMENTO"/>
    <x v="8"/>
    <d v="2024-06-05T00:00:00"/>
    <d v="2024-06-06T00:00:00"/>
    <s v="'1027398"/>
    <s v="1 | 1"/>
    <x v="5"/>
    <x v="0"/>
    <n v="-18785.07"/>
    <x v="38"/>
    <x v="38"/>
    <s v="REF. FOLHA DE PAGAMENTO - EKO - 05/2024"/>
    <x v="6"/>
    <x v="2"/>
    <x v="0"/>
    <n v="6001"/>
    <x v="6"/>
    <n v="60014"/>
    <s v="OPERACIONAL (Reciclável)"/>
    <x v="1"/>
    <x v="3"/>
    <x v="2"/>
    <x v="2"/>
    <x v="13"/>
    <x v="13"/>
  </r>
  <r>
    <x v="4"/>
    <s v="FOLHA DE PAGAMENTO"/>
    <x v="8"/>
    <d v="2024-06-05T00:00:00"/>
    <d v="2024-06-06T00:00:00"/>
    <s v="'1027398"/>
    <s v="1 | 1"/>
    <x v="5"/>
    <x v="0"/>
    <n v="-17083.22"/>
    <x v="38"/>
    <x v="38"/>
    <s v="REF. FOLHA DE PAGAMENTO - EKO - 05/2024"/>
    <x v="6"/>
    <x v="2"/>
    <x v="0"/>
    <n v="6002"/>
    <x v="9"/>
    <n v="60022"/>
    <s v="OPERACIONAL ADM (Extraordinário)"/>
    <x v="1"/>
    <x v="3"/>
    <x v="2"/>
    <x v="2"/>
    <x v="13"/>
    <x v="13"/>
  </r>
  <r>
    <x v="4"/>
    <s v="FOLHA DE PAGAMENTO"/>
    <x v="8"/>
    <d v="2024-06-05T00:00:00"/>
    <d v="2024-06-06T00:00:00"/>
    <s v="'1027398"/>
    <s v="1 | 1"/>
    <x v="5"/>
    <x v="0"/>
    <n v="-13165.26"/>
    <x v="38"/>
    <x v="38"/>
    <s v="REF. FOLHA DE PAGAMENTO - EKO - 05/2024"/>
    <x v="6"/>
    <x v="2"/>
    <x v="0"/>
    <n v="6002"/>
    <x v="9"/>
    <n v="60027"/>
    <s v="OPERACIONAL ADM (Comum)"/>
    <x v="1"/>
    <x v="3"/>
    <x v="2"/>
    <x v="2"/>
    <x v="13"/>
    <x v="13"/>
  </r>
  <r>
    <x v="4"/>
    <s v="FOLHA DE PAGAMENTO"/>
    <x v="8"/>
    <d v="2024-06-05T00:00:00"/>
    <d v="2024-06-06T00:00:00"/>
    <s v="'1027398"/>
    <s v="1 | 1"/>
    <x v="5"/>
    <x v="0"/>
    <n v="-8167.58"/>
    <x v="38"/>
    <x v="38"/>
    <s v="REF. FOLHA DE PAGAMENTO - EKO - 05/2024"/>
    <x v="14"/>
    <x v="1"/>
    <x v="0"/>
    <n v="8001"/>
    <x v="17"/>
    <n v="80011"/>
    <s v="MARKETING (Administrativo)"/>
    <x v="1"/>
    <x v="3"/>
    <x v="2"/>
    <x v="2"/>
    <x v="13"/>
    <x v="13"/>
  </r>
  <r>
    <x v="4"/>
    <s v="FOLHA DE PAGAMENTO"/>
    <x v="8"/>
    <d v="2024-06-05T00:00:00"/>
    <d v="2024-06-06T00:00:00"/>
    <s v="'1027398"/>
    <s v="1 | 1"/>
    <x v="5"/>
    <x v="0"/>
    <n v="-7664"/>
    <x v="38"/>
    <x v="38"/>
    <s v="REF. FOLHA DE PAGAMENTO - EKO - 05/2024"/>
    <x v="10"/>
    <x v="2"/>
    <x v="0"/>
    <n v="7001"/>
    <x v="11"/>
    <n v="70017"/>
    <s v="OFICINA (Comum)"/>
    <x v="1"/>
    <x v="3"/>
    <x v="2"/>
    <x v="2"/>
    <x v="13"/>
    <x v="13"/>
  </r>
  <r>
    <x v="4"/>
    <s v="FOLHA DE PAGAMENTO"/>
    <x v="8"/>
    <d v="2024-06-05T00:00:00"/>
    <d v="2024-06-06T00:00:00"/>
    <s v="'1027398"/>
    <s v="1 | 1"/>
    <x v="5"/>
    <x v="0"/>
    <n v="-6493.53"/>
    <x v="85"/>
    <x v="84"/>
    <s v="REF. FOLHA DE PAGAMENTO - EKO - 05/2024"/>
    <x v="19"/>
    <x v="1"/>
    <x v="0"/>
    <n v="1002"/>
    <x v="22"/>
    <n v="10021"/>
    <s v="DIRETORIA (Administrativo)"/>
    <x v="1"/>
    <x v="3"/>
    <x v="2"/>
    <x v="2"/>
    <x v="13"/>
    <x v="13"/>
  </r>
  <r>
    <x v="4"/>
    <s v="FOLHA DE PAGAMENTO"/>
    <x v="8"/>
    <d v="2024-06-05T00:00:00"/>
    <d v="2024-06-06T00:00:00"/>
    <s v="'1027398"/>
    <s v="1 | 1"/>
    <x v="5"/>
    <x v="0"/>
    <n v="-5555.77"/>
    <x v="38"/>
    <x v="38"/>
    <s v="REF. FOLHA DE PAGAMENTO - EKO - 05/2024"/>
    <x v="11"/>
    <x v="1"/>
    <x v="0"/>
    <n v="3003"/>
    <x v="12"/>
    <n v="30031"/>
    <s v="COBRANÇA (Administrativo)"/>
    <x v="1"/>
    <x v="3"/>
    <x v="2"/>
    <x v="2"/>
    <x v="13"/>
    <x v="13"/>
  </r>
  <r>
    <x v="4"/>
    <s v="FOLHA DE PAGAMENTO"/>
    <x v="8"/>
    <d v="2024-06-05T00:00:00"/>
    <d v="2024-06-06T00:00:00"/>
    <s v="'1027398"/>
    <s v="1 | 1"/>
    <x v="5"/>
    <x v="0"/>
    <n v="-5388.89"/>
    <x v="38"/>
    <x v="38"/>
    <s v="REF. FOLHA DE PAGAMENTO - EKO - 05/2024"/>
    <x v="20"/>
    <x v="1"/>
    <x v="0"/>
    <n v="3004"/>
    <x v="27"/>
    <n v="30041"/>
    <s v="FATURAMENTO (Administrativo)"/>
    <x v="1"/>
    <x v="3"/>
    <x v="2"/>
    <x v="2"/>
    <x v="13"/>
    <x v="13"/>
  </r>
  <r>
    <x v="4"/>
    <s v="FOLHA DE PAGAMENTO"/>
    <x v="8"/>
    <d v="2024-06-05T00:00:00"/>
    <d v="2024-06-06T00:00:00"/>
    <s v="'1027398"/>
    <s v="1 | 1"/>
    <x v="5"/>
    <x v="0"/>
    <n v="-4216.42"/>
    <x v="38"/>
    <x v="38"/>
    <s v="REF. FOLHA DE PAGAMENTO - EKO - 05/2024"/>
    <x v="15"/>
    <x v="1"/>
    <x v="0"/>
    <n v="3005"/>
    <x v="18"/>
    <n v="30051"/>
    <s v="DEPARTAMENTO PESSOAL (Administrativo)"/>
    <x v="1"/>
    <x v="3"/>
    <x v="2"/>
    <x v="2"/>
    <x v="13"/>
    <x v="13"/>
  </r>
  <r>
    <x v="4"/>
    <s v="FOLHA DE PAGAMENTO"/>
    <x v="8"/>
    <d v="2024-06-05T00:00:00"/>
    <d v="2024-06-06T00:00:00"/>
    <s v="'1027398"/>
    <s v="1 | 1"/>
    <x v="5"/>
    <x v="0"/>
    <n v="-3643.61"/>
    <x v="38"/>
    <x v="38"/>
    <s v="REF. FOLHA DE PAGAMENTO - EKO - 05/2024"/>
    <x v="16"/>
    <x v="1"/>
    <x v="0"/>
    <n v="3002"/>
    <x v="19"/>
    <n v="30021"/>
    <s v="FINANCEIRO (Administrativo)"/>
    <x v="1"/>
    <x v="3"/>
    <x v="2"/>
    <x v="2"/>
    <x v="13"/>
    <x v="13"/>
  </r>
  <r>
    <x v="4"/>
    <s v="FOLHA DE PAGAMENTO"/>
    <x v="8"/>
    <d v="2024-06-05T00:00:00"/>
    <d v="2024-06-06T00:00:00"/>
    <s v="'1027398"/>
    <s v="1 | 1"/>
    <x v="5"/>
    <x v="0"/>
    <n v="-3012.94"/>
    <x v="38"/>
    <x v="38"/>
    <s v="REF. FOLHA DE PAGAMENTO - EKO - 05/2024"/>
    <x v="4"/>
    <x v="1"/>
    <x v="0"/>
    <n v="8002"/>
    <x v="4"/>
    <n v="80021"/>
    <s v="JURÍDICO (Administrativo)"/>
    <x v="1"/>
    <x v="3"/>
    <x v="2"/>
    <x v="2"/>
    <x v="13"/>
    <x v="13"/>
  </r>
  <r>
    <x v="4"/>
    <s v="FOLHA DE PAGAMENTO"/>
    <x v="8"/>
    <d v="2024-06-05T00:00:00"/>
    <d v="2024-06-06T00:00:00"/>
    <s v="'1027398"/>
    <s v="1 | 1"/>
    <x v="5"/>
    <x v="0"/>
    <n v="-2582.64"/>
    <x v="38"/>
    <x v="38"/>
    <s v="REF. FOLHA DE PAGAMENTO - EKO - 05/2024"/>
    <x v="18"/>
    <x v="1"/>
    <x v="0"/>
    <n v="5002"/>
    <x v="21"/>
    <n v="50021"/>
    <s v="MANIFESTO (Administrativo)"/>
    <x v="1"/>
    <x v="3"/>
    <x v="2"/>
    <x v="2"/>
    <x v="13"/>
    <x v="13"/>
  </r>
  <r>
    <x v="4"/>
    <s v="FOLHA DE PAGAMENTO"/>
    <x v="8"/>
    <d v="2024-06-05T00:00:00"/>
    <d v="2024-06-06T00:00:00"/>
    <s v="'1027398"/>
    <s v="1 | 1"/>
    <x v="5"/>
    <x v="0"/>
    <n v="-2448.67"/>
    <x v="38"/>
    <x v="38"/>
    <s v="REF. FOLHA DE PAGAMENTO - EKO - 05/2024"/>
    <x v="8"/>
    <x v="1"/>
    <x v="0"/>
    <n v="3006"/>
    <x v="8"/>
    <n v="30061"/>
    <s v="RECURSOS HUMANOS (Administrativo)"/>
    <x v="1"/>
    <x v="3"/>
    <x v="2"/>
    <x v="2"/>
    <x v="13"/>
    <x v="13"/>
  </r>
  <r>
    <x v="4"/>
    <s v="FOLHA DE PAGAMENTO"/>
    <x v="8"/>
    <d v="2024-06-05T00:00:00"/>
    <d v="2024-06-06T00:00:00"/>
    <s v="'1027398"/>
    <s v="1 | 1"/>
    <x v="5"/>
    <x v="0"/>
    <n v="-2153.0500000000002"/>
    <x v="38"/>
    <x v="38"/>
    <s v="REF. FOLHA DE PAGAMENTO - EKO - 05/2024"/>
    <x v="21"/>
    <x v="1"/>
    <x v="0"/>
    <n v="8003"/>
    <x v="28"/>
    <n v="80031"/>
    <s v="QUALIDADE E PROCESSOS (Administrativo)"/>
    <x v="1"/>
    <x v="3"/>
    <x v="2"/>
    <x v="2"/>
    <x v="13"/>
    <x v="13"/>
  </r>
  <r>
    <x v="4"/>
    <s v="FOLHA DE PAGAMENTO"/>
    <x v="8"/>
    <d v="2024-06-05T00:00:00"/>
    <d v="2024-06-06T00:00:00"/>
    <s v="'1027398"/>
    <s v="1 | 1"/>
    <x v="5"/>
    <x v="0"/>
    <n v="-2115.41"/>
    <x v="38"/>
    <x v="38"/>
    <s v="REF. FOLHA DE PAGAMENTO - EKO - 05/2024"/>
    <x v="7"/>
    <x v="2"/>
    <x v="0"/>
    <n v="3008"/>
    <x v="26"/>
    <n v="30087"/>
    <s v="ALMOXARIFADO (Comum)"/>
    <x v="1"/>
    <x v="3"/>
    <x v="2"/>
    <x v="2"/>
    <x v="13"/>
    <x v="13"/>
  </r>
  <r>
    <x v="4"/>
    <s v="FOLHA DE PAGAMENTO"/>
    <x v="8"/>
    <d v="2024-06-05T00:00:00"/>
    <d v="2024-06-06T00:00:00"/>
    <s v="'1027398"/>
    <s v="1 | 1"/>
    <x v="5"/>
    <x v="0"/>
    <n v="-1567.98"/>
    <x v="38"/>
    <x v="38"/>
    <s v="REF. FOLHA DE PAGAMENTO - EKO - 05/2024"/>
    <x v="2"/>
    <x v="2"/>
    <x v="0"/>
    <n v="5005"/>
    <x v="32"/>
    <n v="50057"/>
    <s v="SEGURANÇA DO TRABALHO (Comum)"/>
    <x v="1"/>
    <x v="3"/>
    <x v="2"/>
    <x v="2"/>
    <x v="13"/>
    <x v="13"/>
  </r>
  <r>
    <x v="4"/>
    <s v="FOLHA DE PAGAMENTO"/>
    <x v="8"/>
    <d v="2024-06-05T00:00:00"/>
    <d v="2024-06-06T00:00:00"/>
    <s v="'1027398"/>
    <s v="1 | 1"/>
    <x v="5"/>
    <x v="0"/>
    <n v="-1520.14"/>
    <x v="38"/>
    <x v="38"/>
    <s v="REF. FOLHA DE PAGAMENTO - EKO - 05/2024"/>
    <x v="12"/>
    <x v="1"/>
    <x v="0"/>
    <n v="4003"/>
    <x v="13"/>
    <n v="40031"/>
    <s v="RELACIONAMENTO (Administrativo)"/>
    <x v="1"/>
    <x v="3"/>
    <x v="2"/>
    <x v="2"/>
    <x v="13"/>
    <x v="13"/>
  </r>
  <r>
    <x v="4"/>
    <s v="FOLHA DE PAGAMENTO"/>
    <x v="8"/>
    <d v="2024-06-05T00:00:00"/>
    <d v="2024-06-06T00:00:00"/>
    <s v="'1027398"/>
    <s v="1 | 1"/>
    <x v="5"/>
    <x v="0"/>
    <n v="-1459.46"/>
    <x v="38"/>
    <x v="38"/>
    <s v="REF. FOLHA DE PAGAMENTO - EKO - 05/2024"/>
    <x v="9"/>
    <x v="1"/>
    <x v="0"/>
    <n v="8006"/>
    <x v="10"/>
    <n v="80061"/>
    <s v="TECNOLOGIA DA INFORMAÇÃO (Administrativo)"/>
    <x v="1"/>
    <x v="3"/>
    <x v="2"/>
    <x v="2"/>
    <x v="13"/>
    <x v="13"/>
  </r>
  <r>
    <x v="4"/>
    <s v="FOLHA DE PAGAMENTO"/>
    <x v="8"/>
    <d v="2024-06-05T00:00:00"/>
    <d v="2024-06-06T00:00:00"/>
    <s v="'1027398"/>
    <s v="1 | 1"/>
    <x v="5"/>
    <x v="0"/>
    <n v="-432.19"/>
    <x v="38"/>
    <x v="38"/>
    <s v="REF. FOLHA DE PAGAMENTO - EKO - 05/2024"/>
    <x v="6"/>
    <x v="2"/>
    <x v="0"/>
    <n v="6002"/>
    <x v="9"/>
    <n v="60023"/>
    <s v="OPERACIONAL ADM (Poli e Rollon)"/>
    <x v="1"/>
    <x v="3"/>
    <x v="2"/>
    <x v="2"/>
    <x v="13"/>
    <x v="13"/>
  </r>
  <r>
    <x v="4"/>
    <s v="FOLHA DE PAGAMENTO"/>
    <x v="8"/>
    <d v="2024-06-05T00:00:00"/>
    <d v="2024-06-06T00:00:00"/>
    <s v="'1027399"/>
    <s v="1 | 1"/>
    <x v="5"/>
    <x v="0"/>
    <n v="-5000"/>
    <x v="85"/>
    <x v="84"/>
    <s v="REF. FOLHA DE PAGAMENTO - EKO - 05/2024"/>
    <x v="19"/>
    <x v="1"/>
    <x v="0"/>
    <n v="1002"/>
    <x v="22"/>
    <n v="10021"/>
    <s v="DIRETORIA (Administrativo)"/>
    <x v="1"/>
    <x v="3"/>
    <x v="2"/>
    <x v="2"/>
    <x v="13"/>
    <x v="13"/>
  </r>
  <r>
    <x v="4"/>
    <s v="FOLHA DE PAGAMENTO"/>
    <x v="8"/>
    <d v="2024-06-06T00:00:00"/>
    <d v="2024-06-07T00:00:00"/>
    <s v="'1027498"/>
    <s v="1 | 1"/>
    <x v="5"/>
    <x v="0"/>
    <n v="-2221.09"/>
    <x v="38"/>
    <x v="38"/>
    <s v="REF. RES: Pagamento de SalÃ¡rio - Rodrigo Justino dos Santos "/>
    <x v="6"/>
    <x v="2"/>
    <x v="0"/>
    <n v="6001"/>
    <x v="6"/>
    <n v="60012"/>
    <s v="OPERACIONAL (Extraordinário)"/>
    <x v="1"/>
    <x v="3"/>
    <x v="2"/>
    <x v="2"/>
    <x v="13"/>
    <x v="13"/>
  </r>
  <r>
    <x v="4"/>
    <s v="FOLHA DE PAGAMENTO"/>
    <x v="9"/>
    <d v="2024-07-03T00:00:00"/>
    <d v="2024-07-05T00:00:00"/>
    <s v="'1028895"/>
    <s v="1 | 1"/>
    <x v="5"/>
    <x v="0"/>
    <n v="-577677.17000000004"/>
    <x v="38"/>
    <x v="38"/>
    <s v="REF. FOLHA DE PAGAMENTO - EKO - 06/2024"/>
    <x v="6"/>
    <x v="2"/>
    <x v="0"/>
    <n v="6001"/>
    <x v="6"/>
    <n v="60012"/>
    <s v="OPERACIONAL (Extraordinário)"/>
    <x v="1"/>
    <x v="3"/>
    <x v="2"/>
    <x v="2"/>
    <x v="13"/>
    <x v="13"/>
  </r>
  <r>
    <x v="4"/>
    <s v="FOLHA DE PAGAMENTO"/>
    <x v="9"/>
    <d v="2024-07-03T00:00:00"/>
    <d v="2024-07-05T00:00:00"/>
    <s v="'1028895"/>
    <s v="1 | 1"/>
    <x v="5"/>
    <x v="0"/>
    <n v="-56289.98"/>
    <x v="38"/>
    <x v="38"/>
    <s v="REF. FOLHA DE PAGAMENTO - EKO - 06/2024"/>
    <x v="6"/>
    <x v="2"/>
    <x v="0"/>
    <n v="6001"/>
    <x v="6"/>
    <n v="60015"/>
    <s v="OPERACIONAL (Químico e Biológico)"/>
    <x v="1"/>
    <x v="3"/>
    <x v="2"/>
    <x v="2"/>
    <x v="13"/>
    <x v="13"/>
  </r>
  <r>
    <x v="4"/>
    <s v="FOLHA DE PAGAMENTO"/>
    <x v="9"/>
    <d v="2024-07-03T00:00:00"/>
    <d v="2024-07-05T00:00:00"/>
    <s v="'1028895"/>
    <s v="1 | 1"/>
    <x v="5"/>
    <x v="0"/>
    <n v="-36801.68"/>
    <x v="38"/>
    <x v="38"/>
    <s v="REF. FOLHA DE PAGAMENTO - EKO - 06/2024"/>
    <x v="6"/>
    <x v="2"/>
    <x v="0"/>
    <n v="6001"/>
    <x v="6"/>
    <n v="60013"/>
    <s v="OPERACIONAL (Poli e Rollon)"/>
    <x v="1"/>
    <x v="3"/>
    <x v="2"/>
    <x v="2"/>
    <x v="13"/>
    <x v="13"/>
  </r>
  <r>
    <x v="4"/>
    <s v="FOLHA DE PAGAMENTO"/>
    <x v="9"/>
    <d v="2024-07-03T00:00:00"/>
    <d v="2024-07-05T00:00:00"/>
    <s v="'1028895"/>
    <s v="1 | 1"/>
    <x v="5"/>
    <x v="0"/>
    <n v="-19067.47"/>
    <x v="38"/>
    <x v="38"/>
    <s v="REF. FOLHA DE PAGAMENTO - EKO - 06/2024"/>
    <x v="6"/>
    <x v="2"/>
    <x v="0"/>
    <n v="6002"/>
    <x v="9"/>
    <n v="60027"/>
    <s v="OPERACIONAL ADM (Comum)"/>
    <x v="1"/>
    <x v="3"/>
    <x v="2"/>
    <x v="2"/>
    <x v="13"/>
    <x v="13"/>
  </r>
  <r>
    <x v="4"/>
    <s v="FOLHA DE PAGAMENTO"/>
    <x v="9"/>
    <d v="2024-07-03T00:00:00"/>
    <d v="2024-07-05T00:00:00"/>
    <s v="'1028895"/>
    <s v="1 | 1"/>
    <x v="5"/>
    <x v="0"/>
    <n v="-14804.09"/>
    <x v="38"/>
    <x v="38"/>
    <s v="REF. FOLHA DE PAGAMENTO - EKO - 06/2024"/>
    <x v="6"/>
    <x v="2"/>
    <x v="0"/>
    <n v="6002"/>
    <x v="9"/>
    <n v="60022"/>
    <s v="OPERACIONAL ADM (Extraordinário)"/>
    <x v="1"/>
    <x v="3"/>
    <x v="2"/>
    <x v="2"/>
    <x v="13"/>
    <x v="13"/>
  </r>
  <r>
    <x v="4"/>
    <s v="FOLHA DE PAGAMENTO"/>
    <x v="9"/>
    <d v="2024-07-03T00:00:00"/>
    <d v="2024-07-05T00:00:00"/>
    <s v="'1028895"/>
    <s v="1 | 1"/>
    <x v="5"/>
    <x v="0"/>
    <n v="-14285.83"/>
    <x v="38"/>
    <x v="38"/>
    <s v="REF. FOLHA DE PAGAMENTO - EKO - 06/2024"/>
    <x v="6"/>
    <x v="2"/>
    <x v="0"/>
    <n v="6001"/>
    <x v="6"/>
    <n v="60014"/>
    <s v="OPERACIONAL (Reciclável)"/>
    <x v="1"/>
    <x v="3"/>
    <x v="2"/>
    <x v="2"/>
    <x v="13"/>
    <x v="13"/>
  </r>
  <r>
    <x v="4"/>
    <s v="FOLHA DE PAGAMENTO"/>
    <x v="9"/>
    <d v="2024-07-03T00:00:00"/>
    <d v="2024-07-05T00:00:00"/>
    <s v="'1028895"/>
    <s v="1 | 1"/>
    <x v="5"/>
    <x v="0"/>
    <n v="-7605.47"/>
    <x v="38"/>
    <x v="38"/>
    <s v="REF. FOLHA DE PAGAMENTO - EKO - 06/2024"/>
    <x v="10"/>
    <x v="2"/>
    <x v="0"/>
    <n v="7001"/>
    <x v="11"/>
    <n v="70017"/>
    <s v="OFICINA (Comum)"/>
    <x v="1"/>
    <x v="3"/>
    <x v="2"/>
    <x v="2"/>
    <x v="13"/>
    <x v="13"/>
  </r>
  <r>
    <x v="4"/>
    <s v="FOLHA DE PAGAMENTO"/>
    <x v="9"/>
    <d v="2024-07-03T00:00:00"/>
    <d v="2024-07-05T00:00:00"/>
    <s v="'1028895"/>
    <s v="1 | 1"/>
    <x v="5"/>
    <x v="0"/>
    <n v="-6493.53"/>
    <x v="85"/>
    <x v="84"/>
    <s v="REF. FOLHA DE PAGAMENTO - EKO - 06/2024"/>
    <x v="19"/>
    <x v="1"/>
    <x v="0"/>
    <n v="1002"/>
    <x v="22"/>
    <n v="10021"/>
    <s v="DIRETORIA (Administrativo)"/>
    <x v="1"/>
    <x v="3"/>
    <x v="2"/>
    <x v="2"/>
    <x v="13"/>
    <x v="13"/>
  </r>
  <r>
    <x v="4"/>
    <s v="FOLHA DE PAGAMENTO"/>
    <x v="9"/>
    <d v="2024-07-03T00:00:00"/>
    <d v="2024-07-05T00:00:00"/>
    <s v="'1028895"/>
    <s v="1 | 1"/>
    <x v="5"/>
    <x v="0"/>
    <n v="-5548.53"/>
    <x v="38"/>
    <x v="38"/>
    <s v="REF. FOLHA DE PAGAMENTO - EKO - 06/2024"/>
    <x v="14"/>
    <x v="1"/>
    <x v="0"/>
    <n v="8001"/>
    <x v="17"/>
    <n v="80011"/>
    <s v="MARKETING (Administrativo)"/>
    <x v="1"/>
    <x v="3"/>
    <x v="2"/>
    <x v="2"/>
    <x v="13"/>
    <x v="13"/>
  </r>
  <r>
    <x v="4"/>
    <s v="FOLHA DE PAGAMENTO"/>
    <x v="9"/>
    <d v="2024-07-03T00:00:00"/>
    <d v="2024-07-05T00:00:00"/>
    <s v="'1028895"/>
    <s v="1 | 1"/>
    <x v="5"/>
    <x v="0"/>
    <n v="-5379.47"/>
    <x v="38"/>
    <x v="38"/>
    <s v="REF. FOLHA DE PAGAMENTO - EKO - 06/2024"/>
    <x v="4"/>
    <x v="1"/>
    <x v="0"/>
    <n v="8002"/>
    <x v="4"/>
    <n v="80021"/>
    <s v="JURÍDICO (Administrativo)"/>
    <x v="1"/>
    <x v="3"/>
    <x v="2"/>
    <x v="2"/>
    <x v="13"/>
    <x v="13"/>
  </r>
  <r>
    <x v="4"/>
    <s v="FOLHA DE PAGAMENTO"/>
    <x v="9"/>
    <d v="2024-07-03T00:00:00"/>
    <d v="2024-07-05T00:00:00"/>
    <s v="'1028895"/>
    <s v="1 | 1"/>
    <x v="5"/>
    <x v="0"/>
    <n v="-5341.85"/>
    <x v="38"/>
    <x v="38"/>
    <s v="REF. FOLHA DE PAGAMENTO - EKO - 06/2024"/>
    <x v="11"/>
    <x v="1"/>
    <x v="0"/>
    <n v="3003"/>
    <x v="12"/>
    <n v="30031"/>
    <s v="COBRANÇA (Administrativo)"/>
    <x v="1"/>
    <x v="3"/>
    <x v="2"/>
    <x v="2"/>
    <x v="13"/>
    <x v="13"/>
  </r>
  <r>
    <x v="4"/>
    <s v="FOLHA DE PAGAMENTO"/>
    <x v="9"/>
    <d v="2024-07-03T00:00:00"/>
    <d v="2024-07-05T00:00:00"/>
    <s v="'1028895"/>
    <s v="1 | 1"/>
    <x v="5"/>
    <x v="0"/>
    <n v="-4217.87"/>
    <x v="38"/>
    <x v="38"/>
    <s v="REF. FOLHA DE PAGAMENTO - EKO - 06/2024"/>
    <x v="15"/>
    <x v="1"/>
    <x v="0"/>
    <n v="3005"/>
    <x v="18"/>
    <n v="30051"/>
    <s v="DEPARTAMENTO PESSOAL (Administrativo)"/>
    <x v="1"/>
    <x v="3"/>
    <x v="2"/>
    <x v="2"/>
    <x v="13"/>
    <x v="13"/>
  </r>
  <r>
    <x v="4"/>
    <s v="FOLHA DE PAGAMENTO"/>
    <x v="9"/>
    <d v="2024-07-03T00:00:00"/>
    <d v="2024-07-05T00:00:00"/>
    <s v="'1028895"/>
    <s v="1 | 1"/>
    <x v="5"/>
    <x v="0"/>
    <n v="-2861.8"/>
    <x v="38"/>
    <x v="38"/>
    <s v="REF. FOLHA DE PAGAMENTO - EKO - 06/2024"/>
    <x v="20"/>
    <x v="1"/>
    <x v="0"/>
    <n v="3004"/>
    <x v="27"/>
    <n v="30041"/>
    <s v="FATURAMENTO (Administrativo)"/>
    <x v="1"/>
    <x v="3"/>
    <x v="2"/>
    <x v="2"/>
    <x v="13"/>
    <x v="13"/>
  </r>
  <r>
    <x v="4"/>
    <s v="FOLHA DE PAGAMENTO"/>
    <x v="9"/>
    <d v="2024-07-03T00:00:00"/>
    <d v="2024-07-05T00:00:00"/>
    <s v="'1028895"/>
    <s v="1 | 1"/>
    <x v="5"/>
    <x v="0"/>
    <n v="-2605.31"/>
    <x v="38"/>
    <x v="38"/>
    <s v="REF. FOLHA DE PAGAMENTO - EKO - 06/2024"/>
    <x v="6"/>
    <x v="2"/>
    <x v="0"/>
    <n v="6002"/>
    <x v="9"/>
    <n v="60023"/>
    <s v="OPERACIONAL ADM (Poli e Rollon)"/>
    <x v="1"/>
    <x v="3"/>
    <x v="2"/>
    <x v="2"/>
    <x v="13"/>
    <x v="13"/>
  </r>
  <r>
    <x v="4"/>
    <s v="FOLHA DE PAGAMENTO"/>
    <x v="9"/>
    <d v="2024-07-03T00:00:00"/>
    <d v="2024-07-05T00:00:00"/>
    <s v="'1028895"/>
    <s v="1 | 1"/>
    <x v="5"/>
    <x v="0"/>
    <n v="-2554.89"/>
    <x v="38"/>
    <x v="38"/>
    <s v="REF. FOLHA DE PAGAMENTO - EKO - 06/2024"/>
    <x v="18"/>
    <x v="1"/>
    <x v="0"/>
    <n v="5002"/>
    <x v="21"/>
    <n v="50021"/>
    <s v="MANIFESTO (Administrativo)"/>
    <x v="1"/>
    <x v="3"/>
    <x v="2"/>
    <x v="2"/>
    <x v="13"/>
    <x v="13"/>
  </r>
  <r>
    <x v="4"/>
    <s v="FOLHA DE PAGAMENTO"/>
    <x v="9"/>
    <d v="2024-07-03T00:00:00"/>
    <d v="2024-07-05T00:00:00"/>
    <s v="'1028895"/>
    <s v="1 | 1"/>
    <x v="5"/>
    <x v="0"/>
    <n v="-2387.9499999999998"/>
    <x v="38"/>
    <x v="38"/>
    <s v="REF. FOLHA DE PAGAMENTO - EKO - 06/2024"/>
    <x v="8"/>
    <x v="1"/>
    <x v="0"/>
    <n v="3006"/>
    <x v="8"/>
    <n v="30061"/>
    <s v="RECURSOS HUMANOS (Administrativo)"/>
    <x v="1"/>
    <x v="3"/>
    <x v="2"/>
    <x v="2"/>
    <x v="13"/>
    <x v="13"/>
  </r>
  <r>
    <x v="4"/>
    <s v="FOLHA DE PAGAMENTO"/>
    <x v="9"/>
    <d v="2024-07-03T00:00:00"/>
    <d v="2024-07-05T00:00:00"/>
    <s v="'1028895"/>
    <s v="1 | 1"/>
    <x v="5"/>
    <x v="0"/>
    <n v="-2150.5"/>
    <x v="38"/>
    <x v="38"/>
    <s v="REF. FOLHA DE PAGAMENTO - EKO - 06/2024"/>
    <x v="21"/>
    <x v="1"/>
    <x v="0"/>
    <n v="8003"/>
    <x v="28"/>
    <n v="80031"/>
    <s v="QUALIDADE E PROCESSOS (Administrativo)"/>
    <x v="1"/>
    <x v="3"/>
    <x v="2"/>
    <x v="2"/>
    <x v="13"/>
    <x v="13"/>
  </r>
  <r>
    <x v="4"/>
    <s v="FOLHA DE PAGAMENTO"/>
    <x v="9"/>
    <d v="2024-07-03T00:00:00"/>
    <d v="2024-07-05T00:00:00"/>
    <s v="'1028895"/>
    <s v="1 | 1"/>
    <x v="5"/>
    <x v="0"/>
    <n v="-2007.49"/>
    <x v="38"/>
    <x v="38"/>
    <s v="REF. FOLHA DE PAGAMENTO - EKO - 06/2024"/>
    <x v="7"/>
    <x v="2"/>
    <x v="0"/>
    <n v="3008"/>
    <x v="26"/>
    <n v="30087"/>
    <s v="ALMOXARIFADO (Comum)"/>
    <x v="1"/>
    <x v="3"/>
    <x v="2"/>
    <x v="2"/>
    <x v="13"/>
    <x v="13"/>
  </r>
  <r>
    <x v="4"/>
    <s v="FOLHA DE PAGAMENTO"/>
    <x v="9"/>
    <d v="2024-07-03T00:00:00"/>
    <d v="2024-07-05T00:00:00"/>
    <s v="'1028895"/>
    <s v="1 | 1"/>
    <x v="5"/>
    <x v="0"/>
    <n v="-1571.68"/>
    <x v="38"/>
    <x v="38"/>
    <s v="REF. FOLHA DE PAGAMENTO - EKO - 06/2024"/>
    <x v="2"/>
    <x v="2"/>
    <x v="0"/>
    <n v="5005"/>
    <x v="32"/>
    <n v="50057"/>
    <s v="SEGURANÇA DO TRABALHO (Comum)"/>
    <x v="1"/>
    <x v="3"/>
    <x v="2"/>
    <x v="2"/>
    <x v="13"/>
    <x v="13"/>
  </r>
  <r>
    <x v="4"/>
    <s v="FOLHA DE PAGAMENTO"/>
    <x v="9"/>
    <d v="2024-07-03T00:00:00"/>
    <d v="2024-07-05T00:00:00"/>
    <s v="'1028895"/>
    <s v="1 | 1"/>
    <x v="5"/>
    <x v="0"/>
    <n v="-1519.34"/>
    <x v="38"/>
    <x v="38"/>
    <s v="REF. FOLHA DE PAGAMENTO - EKO - 06/2024"/>
    <x v="12"/>
    <x v="1"/>
    <x v="0"/>
    <n v="4003"/>
    <x v="13"/>
    <n v="40031"/>
    <s v="RELACIONAMENTO (Administrativo)"/>
    <x v="1"/>
    <x v="3"/>
    <x v="2"/>
    <x v="2"/>
    <x v="13"/>
    <x v="13"/>
  </r>
  <r>
    <x v="4"/>
    <s v="FOLHA DE PAGAMENTO"/>
    <x v="9"/>
    <d v="2024-07-03T00:00:00"/>
    <d v="2024-07-05T00:00:00"/>
    <s v="'1028895"/>
    <s v="1 | 1"/>
    <x v="5"/>
    <x v="0"/>
    <n v="-1414.84"/>
    <x v="38"/>
    <x v="38"/>
    <s v="REF. FOLHA DE PAGAMENTO - EKO - 06/2024"/>
    <x v="9"/>
    <x v="1"/>
    <x v="0"/>
    <n v="8006"/>
    <x v="10"/>
    <n v="80061"/>
    <s v="TECNOLOGIA DA INFORMAÇÃO (Administrativo)"/>
    <x v="1"/>
    <x v="3"/>
    <x v="2"/>
    <x v="2"/>
    <x v="13"/>
    <x v="13"/>
  </r>
  <r>
    <x v="4"/>
    <s v="FOLHA DE PAGAMENTO"/>
    <x v="9"/>
    <d v="2024-07-03T00:00:00"/>
    <d v="2024-07-05T00:00:00"/>
    <s v="'1028895"/>
    <s v="1 | 1"/>
    <x v="5"/>
    <x v="0"/>
    <n v="-1290.82"/>
    <x v="38"/>
    <x v="38"/>
    <s v="REF. FOLHA DE PAGAMENTO - EKO - 06/2024"/>
    <x v="16"/>
    <x v="1"/>
    <x v="0"/>
    <n v="3002"/>
    <x v="19"/>
    <n v="30021"/>
    <s v="FINANCEIRO (Administrativo)"/>
    <x v="1"/>
    <x v="3"/>
    <x v="2"/>
    <x v="2"/>
    <x v="13"/>
    <x v="13"/>
  </r>
  <r>
    <x v="4"/>
    <s v="FOLHA DE PAGAMENTO"/>
    <x v="9"/>
    <d v="2024-07-03T00:00:00"/>
    <d v="2024-07-05T00:00:00"/>
    <s v="'1028896"/>
    <s v="1 | 1"/>
    <x v="5"/>
    <x v="0"/>
    <n v="-5000"/>
    <x v="85"/>
    <x v="84"/>
    <s v="REF. FOLHA DE PAGAMENTO - EKO - 06/2024"/>
    <x v="19"/>
    <x v="1"/>
    <x v="0"/>
    <n v="1002"/>
    <x v="22"/>
    <n v="10021"/>
    <s v="DIRETORIA (Administrativo)"/>
    <x v="1"/>
    <x v="3"/>
    <x v="2"/>
    <x v="2"/>
    <x v="13"/>
    <x v="13"/>
  </r>
  <r>
    <x v="4"/>
    <s v="FOLHA DE PAGAMENTO"/>
    <x v="9"/>
    <d v="2024-07-05T00:00:00"/>
    <d v="2024-07-08T00:00:00"/>
    <s v="'1029016"/>
    <s v="1 | 1"/>
    <x v="5"/>
    <x v="0"/>
    <n v="-3026.84"/>
    <x v="38"/>
    <x v="38"/>
    <s v="REF. DIFERENÃ‡A DA FOLHA - PAGAMENTOS OP"/>
    <x v="6"/>
    <x v="2"/>
    <x v="0"/>
    <n v="6001"/>
    <x v="6"/>
    <n v="60012"/>
    <s v="OPERACIONAL (Extraordinário)"/>
    <x v="1"/>
    <x v="3"/>
    <x v="2"/>
    <x v="2"/>
    <x v="13"/>
    <x v="13"/>
  </r>
  <r>
    <x v="4"/>
    <s v="FOLHA DE PAGAMENTO"/>
    <x v="10"/>
    <d v="2024-08-02T00:00:00"/>
    <d v="2024-08-06T00:00:00"/>
    <s v="'1030442"/>
    <s v="1 | 1"/>
    <x v="5"/>
    <x v="0"/>
    <n v="-1971.78"/>
    <x v="38"/>
    <x v="38"/>
    <s v="TÃ‰RMINO DO ESTÃGIO -  ANA PAULA OLIVEIRA / EKO"/>
    <x v="14"/>
    <x v="1"/>
    <x v="0"/>
    <n v="8001"/>
    <x v="17"/>
    <n v="80011"/>
    <s v="MARKETING (Administrativo)"/>
    <x v="1"/>
    <x v="4"/>
    <x v="2"/>
    <x v="2"/>
    <x v="13"/>
    <x v="13"/>
  </r>
  <r>
    <x v="4"/>
    <s v="FOLHA DE PAGAMENTO"/>
    <x v="10"/>
    <d v="2024-08-05T00:00:00"/>
    <d v="2024-08-06T00:00:00"/>
    <s v="'1030470"/>
    <s v="1 | 1"/>
    <x v="5"/>
    <x v="0"/>
    <n v="-554896.19999999995"/>
    <x v="38"/>
    <x v="38"/>
    <s v="REF. FOLHA DE PAGAMENTO - EKO - 07/2024"/>
    <x v="6"/>
    <x v="2"/>
    <x v="0"/>
    <n v="6001"/>
    <x v="6"/>
    <n v="60012"/>
    <s v="OPERACIONAL (Extraordinário)"/>
    <x v="1"/>
    <x v="4"/>
    <x v="2"/>
    <x v="2"/>
    <x v="13"/>
    <x v="13"/>
  </r>
  <r>
    <x v="4"/>
    <s v="FOLHA DE PAGAMENTO"/>
    <x v="10"/>
    <d v="2024-08-05T00:00:00"/>
    <d v="2024-08-06T00:00:00"/>
    <s v="'1030470"/>
    <s v="1 | 1"/>
    <x v="5"/>
    <x v="0"/>
    <n v="-52700.63"/>
    <x v="38"/>
    <x v="38"/>
    <s v="REF. FOLHA DE PAGAMENTO - EKO - 07/2024"/>
    <x v="6"/>
    <x v="2"/>
    <x v="0"/>
    <n v="6001"/>
    <x v="6"/>
    <n v="60015"/>
    <s v="OPERACIONAL (Químico e Biológico)"/>
    <x v="1"/>
    <x v="4"/>
    <x v="2"/>
    <x v="2"/>
    <x v="13"/>
    <x v="13"/>
  </r>
  <r>
    <x v="4"/>
    <s v="FOLHA DE PAGAMENTO"/>
    <x v="10"/>
    <d v="2024-08-05T00:00:00"/>
    <d v="2024-08-06T00:00:00"/>
    <s v="'1030470"/>
    <s v="1 | 1"/>
    <x v="5"/>
    <x v="0"/>
    <n v="-37042.550000000003"/>
    <x v="38"/>
    <x v="38"/>
    <s v="REF. FOLHA DE PAGAMENTO - EKO - 07/2024"/>
    <x v="6"/>
    <x v="2"/>
    <x v="0"/>
    <n v="6001"/>
    <x v="6"/>
    <n v="60013"/>
    <s v="OPERACIONAL (Poli e Rollon)"/>
    <x v="1"/>
    <x v="4"/>
    <x v="2"/>
    <x v="2"/>
    <x v="13"/>
    <x v="13"/>
  </r>
  <r>
    <x v="4"/>
    <s v="FOLHA DE PAGAMENTO"/>
    <x v="10"/>
    <d v="2024-08-05T00:00:00"/>
    <d v="2024-08-06T00:00:00"/>
    <s v="'1030470"/>
    <s v="1 | 1"/>
    <x v="5"/>
    <x v="0"/>
    <n v="-19144.8"/>
    <x v="38"/>
    <x v="38"/>
    <s v="REF. FOLHA DE PAGAMENTO - EKO - 07/2024"/>
    <x v="6"/>
    <x v="2"/>
    <x v="0"/>
    <n v="6002"/>
    <x v="9"/>
    <n v="60027"/>
    <s v="OPERACIONAL ADM (Comum)"/>
    <x v="1"/>
    <x v="4"/>
    <x v="2"/>
    <x v="2"/>
    <x v="13"/>
    <x v="13"/>
  </r>
  <r>
    <x v="4"/>
    <s v="FOLHA DE PAGAMENTO"/>
    <x v="10"/>
    <d v="2024-08-05T00:00:00"/>
    <d v="2024-08-06T00:00:00"/>
    <s v="'1030470"/>
    <s v="1 | 1"/>
    <x v="5"/>
    <x v="0"/>
    <n v="-18787.509999999998"/>
    <x v="38"/>
    <x v="38"/>
    <s v="REF. FOLHA DE PAGAMENTO - EKO - 07/2024"/>
    <x v="6"/>
    <x v="2"/>
    <x v="0"/>
    <n v="6001"/>
    <x v="6"/>
    <n v="60014"/>
    <s v="OPERACIONAL (Reciclável)"/>
    <x v="1"/>
    <x v="4"/>
    <x v="2"/>
    <x v="2"/>
    <x v="13"/>
    <x v="13"/>
  </r>
  <r>
    <x v="4"/>
    <s v="FOLHA DE PAGAMENTO"/>
    <x v="10"/>
    <d v="2024-08-05T00:00:00"/>
    <d v="2024-08-06T00:00:00"/>
    <s v="'1030470"/>
    <s v="1 | 1"/>
    <x v="5"/>
    <x v="0"/>
    <n v="-11818.12"/>
    <x v="38"/>
    <x v="38"/>
    <s v="REF. FOLHA DE PAGAMENTO - EKO - 07/2024"/>
    <x v="6"/>
    <x v="2"/>
    <x v="0"/>
    <n v="6002"/>
    <x v="9"/>
    <n v="60022"/>
    <s v="OPERACIONAL ADM (Extraordinário)"/>
    <x v="1"/>
    <x v="4"/>
    <x v="2"/>
    <x v="2"/>
    <x v="13"/>
    <x v="13"/>
  </r>
  <r>
    <x v="4"/>
    <s v="FOLHA DE PAGAMENTO"/>
    <x v="10"/>
    <d v="2024-08-05T00:00:00"/>
    <d v="2024-08-06T00:00:00"/>
    <s v="'1030470"/>
    <s v="1 | 1"/>
    <x v="5"/>
    <x v="0"/>
    <n v="-7599.01"/>
    <x v="38"/>
    <x v="38"/>
    <s v="REF. FOLHA DE PAGAMENTO - EKO - 07/2024"/>
    <x v="10"/>
    <x v="2"/>
    <x v="0"/>
    <n v="7001"/>
    <x v="11"/>
    <n v="70017"/>
    <s v="OFICINA (Comum)"/>
    <x v="1"/>
    <x v="4"/>
    <x v="2"/>
    <x v="2"/>
    <x v="13"/>
    <x v="13"/>
  </r>
  <r>
    <x v="4"/>
    <s v="FOLHA DE PAGAMENTO"/>
    <x v="10"/>
    <d v="2024-08-05T00:00:00"/>
    <d v="2024-08-06T00:00:00"/>
    <s v="'1030470"/>
    <s v="1 | 1"/>
    <x v="5"/>
    <x v="0"/>
    <n v="-6924.19"/>
    <x v="38"/>
    <x v="38"/>
    <s v="REF. FOLHA DE PAGAMENTO - EKO - 07/2024"/>
    <x v="14"/>
    <x v="1"/>
    <x v="0"/>
    <n v="8001"/>
    <x v="17"/>
    <n v="80011"/>
    <s v="MARKETING (Administrativo)"/>
    <x v="1"/>
    <x v="4"/>
    <x v="2"/>
    <x v="2"/>
    <x v="13"/>
    <x v="13"/>
  </r>
  <r>
    <x v="4"/>
    <s v="FOLHA DE PAGAMENTO"/>
    <x v="10"/>
    <d v="2024-08-05T00:00:00"/>
    <d v="2024-08-06T00:00:00"/>
    <s v="'1030470"/>
    <s v="1 | 1"/>
    <x v="5"/>
    <x v="0"/>
    <n v="-6493.53"/>
    <x v="85"/>
    <x v="84"/>
    <s v="REF. FOLHA DE PAGAMENTO - EKO - 07/2024"/>
    <x v="19"/>
    <x v="1"/>
    <x v="0"/>
    <n v="1002"/>
    <x v="22"/>
    <n v="10021"/>
    <s v="DIRETORIA (Administrativo)"/>
    <x v="1"/>
    <x v="4"/>
    <x v="2"/>
    <x v="2"/>
    <x v="13"/>
    <x v="13"/>
  </r>
  <r>
    <x v="4"/>
    <s v="FOLHA DE PAGAMENTO"/>
    <x v="10"/>
    <d v="2024-08-05T00:00:00"/>
    <d v="2024-08-06T00:00:00"/>
    <s v="'1030470"/>
    <s v="1 | 1"/>
    <x v="5"/>
    <x v="0"/>
    <n v="-5843.22"/>
    <x v="38"/>
    <x v="38"/>
    <s v="REF. FOLHA DE PAGAMENTO - EKO - 07/2024"/>
    <x v="11"/>
    <x v="1"/>
    <x v="0"/>
    <n v="3003"/>
    <x v="12"/>
    <n v="30031"/>
    <s v="COBRANÇA (Administrativo)"/>
    <x v="1"/>
    <x v="4"/>
    <x v="2"/>
    <x v="2"/>
    <x v="13"/>
    <x v="13"/>
  </r>
  <r>
    <x v="4"/>
    <s v="FOLHA DE PAGAMENTO"/>
    <x v="10"/>
    <d v="2024-08-05T00:00:00"/>
    <d v="2024-08-06T00:00:00"/>
    <s v="'1030470"/>
    <s v="1 | 1"/>
    <x v="5"/>
    <x v="0"/>
    <n v="-5264.07"/>
    <x v="38"/>
    <x v="38"/>
    <s v="REF. FOLHA DE PAGAMENTO - EKO - 07/2024"/>
    <x v="4"/>
    <x v="1"/>
    <x v="0"/>
    <n v="8002"/>
    <x v="4"/>
    <n v="80021"/>
    <s v="JURÍDICO (Administrativo)"/>
    <x v="1"/>
    <x v="4"/>
    <x v="2"/>
    <x v="2"/>
    <x v="13"/>
    <x v="13"/>
  </r>
  <r>
    <x v="4"/>
    <s v="FOLHA DE PAGAMENTO"/>
    <x v="10"/>
    <d v="2024-08-05T00:00:00"/>
    <d v="2024-08-06T00:00:00"/>
    <s v="'1030470"/>
    <s v="1 | 1"/>
    <x v="5"/>
    <x v="0"/>
    <n v="-4211.12"/>
    <x v="38"/>
    <x v="38"/>
    <s v="REF. FOLHA DE PAGAMENTO - EKO - 07/2024"/>
    <x v="15"/>
    <x v="1"/>
    <x v="0"/>
    <n v="3005"/>
    <x v="18"/>
    <n v="30051"/>
    <s v="DEPARTAMENTO PESSOAL (Administrativo)"/>
    <x v="1"/>
    <x v="4"/>
    <x v="2"/>
    <x v="2"/>
    <x v="13"/>
    <x v="13"/>
  </r>
  <r>
    <x v="4"/>
    <s v="FOLHA DE PAGAMENTO"/>
    <x v="10"/>
    <d v="2024-08-05T00:00:00"/>
    <d v="2024-08-06T00:00:00"/>
    <s v="'1030470"/>
    <s v="1 | 1"/>
    <x v="5"/>
    <x v="0"/>
    <n v="-2637.98"/>
    <x v="38"/>
    <x v="38"/>
    <s v="REF. FOLHA DE PAGAMENTO - EKO - 07/2024"/>
    <x v="16"/>
    <x v="1"/>
    <x v="0"/>
    <n v="3002"/>
    <x v="19"/>
    <n v="30021"/>
    <s v="FINANCEIRO (Administrativo)"/>
    <x v="1"/>
    <x v="4"/>
    <x v="2"/>
    <x v="2"/>
    <x v="13"/>
    <x v="13"/>
  </r>
  <r>
    <x v="4"/>
    <s v="FOLHA DE PAGAMENTO"/>
    <x v="10"/>
    <d v="2024-08-05T00:00:00"/>
    <d v="2024-08-06T00:00:00"/>
    <s v="'1030470"/>
    <s v="1 | 1"/>
    <x v="5"/>
    <x v="0"/>
    <n v="-2581.14"/>
    <x v="38"/>
    <x v="38"/>
    <s v="REF. FOLHA DE PAGAMENTO - EKO - 07/2024"/>
    <x v="6"/>
    <x v="2"/>
    <x v="0"/>
    <n v="6002"/>
    <x v="9"/>
    <n v="60023"/>
    <s v="OPERACIONAL ADM (Poli e Rollon)"/>
    <x v="1"/>
    <x v="4"/>
    <x v="2"/>
    <x v="2"/>
    <x v="13"/>
    <x v="13"/>
  </r>
  <r>
    <x v="4"/>
    <s v="FOLHA DE PAGAMENTO"/>
    <x v="10"/>
    <d v="2024-08-05T00:00:00"/>
    <d v="2024-08-06T00:00:00"/>
    <s v="'1030470"/>
    <s v="1 | 1"/>
    <x v="5"/>
    <x v="0"/>
    <n v="-2578.14"/>
    <x v="38"/>
    <x v="38"/>
    <s v="REF. FOLHA DE PAGAMENTO - EKO - 07/2024"/>
    <x v="18"/>
    <x v="1"/>
    <x v="0"/>
    <n v="5002"/>
    <x v="21"/>
    <n v="50021"/>
    <s v="MANIFESTO (Administrativo)"/>
    <x v="1"/>
    <x v="4"/>
    <x v="2"/>
    <x v="2"/>
    <x v="13"/>
    <x v="13"/>
  </r>
  <r>
    <x v="4"/>
    <s v="FOLHA DE PAGAMENTO"/>
    <x v="10"/>
    <d v="2024-08-05T00:00:00"/>
    <d v="2024-08-06T00:00:00"/>
    <s v="'1030470"/>
    <s v="1 | 1"/>
    <x v="5"/>
    <x v="0"/>
    <n v="-2411.1999999999998"/>
    <x v="38"/>
    <x v="38"/>
    <s v="REF. FOLHA DE PAGAMENTO - EKO - 07/2024"/>
    <x v="8"/>
    <x v="1"/>
    <x v="0"/>
    <n v="3006"/>
    <x v="8"/>
    <n v="30061"/>
    <s v="RECURSOS HUMANOS (Administrativo)"/>
    <x v="1"/>
    <x v="4"/>
    <x v="2"/>
    <x v="2"/>
    <x v="13"/>
    <x v="13"/>
  </r>
  <r>
    <x v="4"/>
    <s v="FOLHA DE PAGAMENTO"/>
    <x v="10"/>
    <d v="2024-08-05T00:00:00"/>
    <d v="2024-08-06T00:00:00"/>
    <s v="'1030470"/>
    <s v="1 | 1"/>
    <x v="5"/>
    <x v="0"/>
    <n v="-2159.5"/>
    <x v="38"/>
    <x v="38"/>
    <s v="REF. FOLHA DE PAGAMENTO - EKO - 07/2024"/>
    <x v="21"/>
    <x v="1"/>
    <x v="0"/>
    <n v="8003"/>
    <x v="28"/>
    <n v="80031"/>
    <s v="QUALIDADE E PROCESSOS (Administrativo)"/>
    <x v="1"/>
    <x v="4"/>
    <x v="2"/>
    <x v="2"/>
    <x v="13"/>
    <x v="13"/>
  </r>
  <r>
    <x v="4"/>
    <s v="FOLHA DE PAGAMENTO"/>
    <x v="10"/>
    <d v="2024-08-05T00:00:00"/>
    <d v="2024-08-06T00:00:00"/>
    <s v="'1030470"/>
    <s v="1 | 1"/>
    <x v="5"/>
    <x v="0"/>
    <n v="-1850.22"/>
    <x v="38"/>
    <x v="38"/>
    <s v="REF. FOLHA DE PAGAMENTO - EKO - 07/2024"/>
    <x v="7"/>
    <x v="2"/>
    <x v="0"/>
    <n v="3008"/>
    <x v="26"/>
    <n v="30087"/>
    <s v="ALMOXARIFADO (Comum)"/>
    <x v="1"/>
    <x v="4"/>
    <x v="2"/>
    <x v="2"/>
    <x v="13"/>
    <x v="13"/>
  </r>
  <r>
    <x v="4"/>
    <s v="FOLHA DE PAGAMENTO"/>
    <x v="10"/>
    <d v="2024-08-05T00:00:00"/>
    <d v="2024-08-06T00:00:00"/>
    <s v="'1030470"/>
    <s v="1 | 1"/>
    <x v="5"/>
    <x v="0"/>
    <n v="-1505.41"/>
    <x v="38"/>
    <x v="38"/>
    <s v="REF. FOLHA DE PAGAMENTO - EKO - 07/2024"/>
    <x v="9"/>
    <x v="1"/>
    <x v="0"/>
    <n v="8006"/>
    <x v="10"/>
    <n v="80061"/>
    <s v="TECNOLOGIA DA INFORMAÇÃO (Administrativo)"/>
    <x v="1"/>
    <x v="4"/>
    <x v="2"/>
    <x v="2"/>
    <x v="13"/>
    <x v="13"/>
  </r>
  <r>
    <x v="4"/>
    <s v="FOLHA DE PAGAMENTO"/>
    <x v="10"/>
    <d v="2024-08-05T00:00:00"/>
    <d v="2024-08-06T00:00:00"/>
    <s v="'1030470"/>
    <s v="1 | 1"/>
    <x v="5"/>
    <x v="0"/>
    <n v="-1467.59"/>
    <x v="38"/>
    <x v="38"/>
    <s v="REF. FOLHA DE PAGAMENTO - EKO - 07/2024"/>
    <x v="12"/>
    <x v="1"/>
    <x v="0"/>
    <n v="4003"/>
    <x v="13"/>
    <n v="40031"/>
    <s v="RELACIONAMENTO (Administrativo)"/>
    <x v="1"/>
    <x v="4"/>
    <x v="2"/>
    <x v="2"/>
    <x v="13"/>
    <x v="13"/>
  </r>
  <r>
    <x v="4"/>
    <s v="FOLHA DE PAGAMENTO"/>
    <x v="10"/>
    <d v="2024-08-05T00:00:00"/>
    <d v="2024-08-06T00:00:00"/>
    <s v="'1030470"/>
    <s v="1 | 1"/>
    <x v="5"/>
    <x v="0"/>
    <n v="-661.33"/>
    <x v="38"/>
    <x v="38"/>
    <s v="REF. FOLHA DE PAGAMENTO - EKO - 07/2024"/>
    <x v="20"/>
    <x v="1"/>
    <x v="0"/>
    <n v="3004"/>
    <x v="27"/>
    <n v="30041"/>
    <s v="FATURAMENTO (Administrativo)"/>
    <x v="1"/>
    <x v="4"/>
    <x v="2"/>
    <x v="2"/>
    <x v="13"/>
    <x v="13"/>
  </r>
  <r>
    <x v="4"/>
    <s v="FOLHA DE PAGAMENTO"/>
    <x v="10"/>
    <d v="2024-08-05T00:00:00"/>
    <d v="2024-08-06T00:00:00"/>
    <s v="'1030470"/>
    <s v="1 | 1"/>
    <x v="5"/>
    <x v="0"/>
    <n v="0"/>
    <x v="38"/>
    <x v="38"/>
    <s v="REF. FOLHA DE PAGAMENTO - EKO - 07/2024"/>
    <x v="2"/>
    <x v="2"/>
    <x v="0"/>
    <n v="5005"/>
    <x v="32"/>
    <n v="50057"/>
    <s v="SEGURANÇA DO TRABALHO (Comum)"/>
    <x v="1"/>
    <x v="4"/>
    <x v="2"/>
    <x v="2"/>
    <x v="13"/>
    <x v="13"/>
  </r>
  <r>
    <x v="4"/>
    <s v="FOLHA DE PAGAMENTO"/>
    <x v="10"/>
    <d v="2024-08-05T00:00:00"/>
    <d v="2024-08-06T00:00:00"/>
    <s v="'1030472"/>
    <s v="1 | 1"/>
    <x v="5"/>
    <x v="0"/>
    <n v="-5000"/>
    <x v="85"/>
    <x v="84"/>
    <s v="REF. FOLHA DE PAGAMENTO - EKO - 07/2024"/>
    <x v="19"/>
    <x v="1"/>
    <x v="0"/>
    <n v="1002"/>
    <x v="22"/>
    <n v="10021"/>
    <s v="DIRETORIA (Administrativo)"/>
    <x v="1"/>
    <x v="4"/>
    <x v="2"/>
    <x v="2"/>
    <x v="13"/>
    <x v="13"/>
  </r>
  <r>
    <x v="4"/>
    <s v="FOLHA DE PAGAMENTO"/>
    <x v="10"/>
    <d v="2024-08-07T00:00:00"/>
    <d v="2024-08-09T00:00:00"/>
    <s v="'1030717"/>
    <s v="1 | 1"/>
    <x v="5"/>
    <x v="0"/>
    <n v="-605.03"/>
    <x v="38"/>
    <x v="38"/>
    <s v="DIFERENÃ‡A SALÃRIAL - DIOGO DA SILVA SOARES"/>
    <x v="6"/>
    <x v="2"/>
    <x v="0"/>
    <n v="6001"/>
    <x v="6"/>
    <n v="60012"/>
    <s v="OPERACIONAL (Extraordinário)"/>
    <x v="1"/>
    <x v="4"/>
    <x v="2"/>
    <x v="2"/>
    <x v="13"/>
    <x v="13"/>
  </r>
  <r>
    <x v="4"/>
    <s v="FOLHA DE PAGAMENTO"/>
    <x v="11"/>
    <d v="2024-09-05T00:00:00"/>
    <d v="2024-09-06T00:00:00"/>
    <s v="'1032133"/>
    <s v="1 | 1"/>
    <x v="5"/>
    <x v="0"/>
    <n v="-602939.72"/>
    <x v="38"/>
    <x v="38"/>
    <s v="REF. FOLHA DE PAGAMENTO - EKO - 08/2024"/>
    <x v="6"/>
    <x v="2"/>
    <x v="0"/>
    <n v="6001"/>
    <x v="6"/>
    <n v="60012"/>
    <s v="OPERACIONAL (Extraordinário)"/>
    <x v="1"/>
    <x v="4"/>
    <x v="2"/>
    <x v="2"/>
    <x v="13"/>
    <x v="13"/>
  </r>
  <r>
    <x v="4"/>
    <s v="FOLHA DE PAGAMENTO"/>
    <x v="11"/>
    <d v="2024-09-05T00:00:00"/>
    <d v="2024-09-06T00:00:00"/>
    <s v="'1032133"/>
    <s v="1 | 1"/>
    <x v="5"/>
    <x v="0"/>
    <n v="-65754.240000000005"/>
    <x v="38"/>
    <x v="38"/>
    <s v="REF. FOLHA DE PAGAMENTO - EKO - 08/2024"/>
    <x v="6"/>
    <x v="2"/>
    <x v="0"/>
    <n v="6001"/>
    <x v="6"/>
    <n v="60015"/>
    <s v="OPERACIONAL (Químico e Biológico)"/>
    <x v="1"/>
    <x v="4"/>
    <x v="2"/>
    <x v="2"/>
    <x v="13"/>
    <x v="13"/>
  </r>
  <r>
    <x v="4"/>
    <s v="FOLHA DE PAGAMENTO"/>
    <x v="11"/>
    <d v="2024-09-05T00:00:00"/>
    <d v="2024-09-06T00:00:00"/>
    <s v="'1032133"/>
    <s v="1 | 1"/>
    <x v="5"/>
    <x v="0"/>
    <n v="-39548.620000000003"/>
    <x v="38"/>
    <x v="38"/>
    <s v="REF. FOLHA DE PAGAMENTO - EKO - 08/2024"/>
    <x v="6"/>
    <x v="2"/>
    <x v="0"/>
    <n v="6001"/>
    <x v="6"/>
    <n v="60013"/>
    <s v="OPERACIONAL (Poli e Rollon)"/>
    <x v="1"/>
    <x v="4"/>
    <x v="2"/>
    <x v="2"/>
    <x v="13"/>
    <x v="13"/>
  </r>
  <r>
    <x v="4"/>
    <s v="FOLHA DE PAGAMENTO"/>
    <x v="11"/>
    <d v="2024-09-05T00:00:00"/>
    <d v="2024-09-06T00:00:00"/>
    <s v="'1032133"/>
    <s v="1 | 1"/>
    <x v="5"/>
    <x v="0"/>
    <n v="-21212.23"/>
    <x v="38"/>
    <x v="38"/>
    <s v="REF. FOLHA DE PAGAMENTO - EKO - 08/2024"/>
    <x v="6"/>
    <x v="2"/>
    <x v="0"/>
    <n v="6002"/>
    <x v="9"/>
    <n v="60027"/>
    <s v="OPERACIONAL ADM (Comum)"/>
    <x v="1"/>
    <x v="4"/>
    <x v="2"/>
    <x v="2"/>
    <x v="13"/>
    <x v="13"/>
  </r>
  <r>
    <x v="4"/>
    <s v="FOLHA DE PAGAMENTO"/>
    <x v="11"/>
    <d v="2024-09-05T00:00:00"/>
    <d v="2024-09-06T00:00:00"/>
    <s v="'1032133"/>
    <s v="1 | 1"/>
    <x v="5"/>
    <x v="0"/>
    <n v="-20134.810000000001"/>
    <x v="38"/>
    <x v="38"/>
    <s v="REF. FOLHA DE PAGAMENTO - EKO - 08/2024"/>
    <x v="6"/>
    <x v="2"/>
    <x v="0"/>
    <n v="6001"/>
    <x v="6"/>
    <n v="60014"/>
    <s v="OPERACIONAL (Reciclável)"/>
    <x v="1"/>
    <x v="4"/>
    <x v="2"/>
    <x v="2"/>
    <x v="13"/>
    <x v="13"/>
  </r>
  <r>
    <x v="4"/>
    <s v="FOLHA DE PAGAMENTO"/>
    <x v="11"/>
    <d v="2024-09-05T00:00:00"/>
    <d v="2024-09-06T00:00:00"/>
    <s v="'1032133"/>
    <s v="1 | 1"/>
    <x v="5"/>
    <x v="0"/>
    <n v="-16415.03"/>
    <x v="38"/>
    <x v="38"/>
    <s v="REF. FOLHA DE PAGAMENTO - EKO - 08/2024"/>
    <x v="6"/>
    <x v="2"/>
    <x v="0"/>
    <n v="6002"/>
    <x v="9"/>
    <n v="60022"/>
    <s v="OPERACIONAL ADM (Extraordinário)"/>
    <x v="1"/>
    <x v="4"/>
    <x v="2"/>
    <x v="2"/>
    <x v="13"/>
    <x v="13"/>
  </r>
  <r>
    <x v="4"/>
    <s v="FOLHA DE PAGAMENTO"/>
    <x v="11"/>
    <d v="2024-09-05T00:00:00"/>
    <d v="2024-09-06T00:00:00"/>
    <s v="'1032133"/>
    <s v="1 | 1"/>
    <x v="5"/>
    <x v="0"/>
    <n v="-7301.84"/>
    <x v="38"/>
    <x v="38"/>
    <s v="REF. FOLHA DE PAGAMENTO - EKO - 08/2024"/>
    <x v="14"/>
    <x v="1"/>
    <x v="0"/>
    <n v="8001"/>
    <x v="17"/>
    <n v="80011"/>
    <s v="MARKETING (Administrativo)"/>
    <x v="1"/>
    <x v="4"/>
    <x v="2"/>
    <x v="2"/>
    <x v="13"/>
    <x v="13"/>
  </r>
  <r>
    <x v="4"/>
    <s v="FOLHA DE PAGAMENTO"/>
    <x v="11"/>
    <d v="2024-09-05T00:00:00"/>
    <d v="2024-09-06T00:00:00"/>
    <s v="'1032133"/>
    <s v="1 | 1"/>
    <x v="5"/>
    <x v="0"/>
    <n v="-6556.4"/>
    <x v="38"/>
    <x v="38"/>
    <s v="REF. FOLHA DE PAGAMENTO - EKO - 08/2024"/>
    <x v="2"/>
    <x v="2"/>
    <x v="0"/>
    <n v="5005"/>
    <x v="32"/>
    <n v="50057"/>
    <s v="SEGURANÇA DO TRABALHO (Comum)"/>
    <x v="1"/>
    <x v="4"/>
    <x v="2"/>
    <x v="2"/>
    <x v="13"/>
    <x v="13"/>
  </r>
  <r>
    <x v="4"/>
    <s v="FOLHA DE PAGAMENTO"/>
    <x v="11"/>
    <d v="2024-09-05T00:00:00"/>
    <d v="2024-09-06T00:00:00"/>
    <s v="'1032133"/>
    <s v="1 | 1"/>
    <x v="5"/>
    <x v="0"/>
    <n v="-6493.53"/>
    <x v="85"/>
    <x v="84"/>
    <s v="REF. FOLHA DE PAGAMENTO - EKO - 08/2024"/>
    <x v="19"/>
    <x v="1"/>
    <x v="0"/>
    <n v="1002"/>
    <x v="22"/>
    <n v="10021"/>
    <s v="DIRETORIA (Administrativo)"/>
    <x v="1"/>
    <x v="4"/>
    <x v="2"/>
    <x v="2"/>
    <x v="13"/>
    <x v="13"/>
  </r>
  <r>
    <x v="4"/>
    <s v="FOLHA DE PAGAMENTO"/>
    <x v="11"/>
    <d v="2024-09-05T00:00:00"/>
    <d v="2024-09-06T00:00:00"/>
    <s v="'1032133"/>
    <s v="1 | 1"/>
    <x v="5"/>
    <x v="0"/>
    <n v="-5088.8900000000003"/>
    <x v="38"/>
    <x v="38"/>
    <s v="REF. FOLHA DE PAGAMENTO - EKO - 08/2024"/>
    <x v="10"/>
    <x v="2"/>
    <x v="0"/>
    <n v="7001"/>
    <x v="11"/>
    <n v="70017"/>
    <s v="OFICINA (Comum)"/>
    <x v="1"/>
    <x v="4"/>
    <x v="2"/>
    <x v="2"/>
    <x v="13"/>
    <x v="13"/>
  </r>
  <r>
    <x v="4"/>
    <s v="FOLHA DE PAGAMENTO"/>
    <x v="11"/>
    <d v="2024-09-05T00:00:00"/>
    <d v="2024-09-06T00:00:00"/>
    <s v="'1032133"/>
    <s v="1 | 1"/>
    <x v="5"/>
    <x v="0"/>
    <n v="-4084.35"/>
    <x v="38"/>
    <x v="38"/>
    <s v="REF. FOLHA DE PAGAMENTO - EKO - 08/2024"/>
    <x v="20"/>
    <x v="1"/>
    <x v="0"/>
    <n v="3004"/>
    <x v="27"/>
    <n v="30041"/>
    <s v="FATURAMENTO (Administrativo)"/>
    <x v="1"/>
    <x v="4"/>
    <x v="2"/>
    <x v="2"/>
    <x v="13"/>
    <x v="13"/>
  </r>
  <r>
    <x v="4"/>
    <s v="FOLHA DE PAGAMENTO"/>
    <x v="11"/>
    <d v="2024-09-05T00:00:00"/>
    <d v="2024-09-06T00:00:00"/>
    <s v="'1032133"/>
    <s v="1 | 1"/>
    <x v="5"/>
    <x v="0"/>
    <n v="-4043.21"/>
    <x v="38"/>
    <x v="38"/>
    <s v="REF. FOLHA DE PAGAMENTO - EKO - 08/2024"/>
    <x v="15"/>
    <x v="1"/>
    <x v="0"/>
    <n v="3005"/>
    <x v="18"/>
    <n v="30051"/>
    <s v="DEPARTAMENTO PESSOAL (Administrativo)"/>
    <x v="1"/>
    <x v="4"/>
    <x v="2"/>
    <x v="2"/>
    <x v="13"/>
    <x v="13"/>
  </r>
  <r>
    <x v="4"/>
    <s v="FOLHA DE PAGAMENTO"/>
    <x v="11"/>
    <d v="2024-09-05T00:00:00"/>
    <d v="2024-09-06T00:00:00"/>
    <s v="'1032133"/>
    <s v="1 | 1"/>
    <x v="5"/>
    <x v="0"/>
    <n v="-3876.05"/>
    <x v="38"/>
    <x v="38"/>
    <s v="REF. FOLHA DE PAGAMENTO - EKO - 08/2024"/>
    <x v="16"/>
    <x v="1"/>
    <x v="0"/>
    <n v="3002"/>
    <x v="19"/>
    <n v="30021"/>
    <s v="FINANCEIRO (Administrativo)"/>
    <x v="1"/>
    <x v="4"/>
    <x v="2"/>
    <x v="2"/>
    <x v="13"/>
    <x v="13"/>
  </r>
  <r>
    <x v="4"/>
    <s v="FOLHA DE PAGAMENTO"/>
    <x v="11"/>
    <d v="2024-09-05T00:00:00"/>
    <d v="2024-09-06T00:00:00"/>
    <s v="'1032133"/>
    <s v="1 | 1"/>
    <x v="5"/>
    <x v="0"/>
    <n v="-3578.46"/>
    <x v="38"/>
    <x v="38"/>
    <s v="REF. FOLHA DE PAGAMENTO - EKO - 08/2024"/>
    <x v="11"/>
    <x v="1"/>
    <x v="0"/>
    <n v="3003"/>
    <x v="12"/>
    <n v="30031"/>
    <s v="COBRANÇA (Administrativo)"/>
    <x v="1"/>
    <x v="4"/>
    <x v="2"/>
    <x v="2"/>
    <x v="13"/>
    <x v="13"/>
  </r>
  <r>
    <x v="4"/>
    <s v="FOLHA DE PAGAMENTO"/>
    <x v="11"/>
    <d v="2024-09-05T00:00:00"/>
    <d v="2024-09-06T00:00:00"/>
    <s v="'1032133"/>
    <s v="1 | 1"/>
    <x v="5"/>
    <x v="0"/>
    <n v="-3368.29"/>
    <x v="38"/>
    <x v="38"/>
    <s v="REF. FOLHA DE PAGAMENTO - EKO - 08/2024"/>
    <x v="4"/>
    <x v="1"/>
    <x v="0"/>
    <n v="8002"/>
    <x v="4"/>
    <n v="80021"/>
    <s v="JURÍDICO (Administrativo)"/>
    <x v="1"/>
    <x v="4"/>
    <x v="2"/>
    <x v="2"/>
    <x v="13"/>
    <x v="13"/>
  </r>
  <r>
    <x v="4"/>
    <s v="FOLHA DE PAGAMENTO"/>
    <x v="11"/>
    <d v="2024-09-05T00:00:00"/>
    <d v="2024-09-06T00:00:00"/>
    <s v="'1032133"/>
    <s v="1 | 1"/>
    <x v="5"/>
    <x v="0"/>
    <n v="-3131.27"/>
    <x v="38"/>
    <x v="38"/>
    <s v="REF. FOLHA DE PAGAMENTO - EKO - 08/2024"/>
    <x v="6"/>
    <x v="2"/>
    <x v="0"/>
    <n v="6002"/>
    <x v="9"/>
    <n v="60023"/>
    <s v="OPERACIONAL ADM (Poli e Rollon)"/>
    <x v="1"/>
    <x v="4"/>
    <x v="2"/>
    <x v="2"/>
    <x v="13"/>
    <x v="13"/>
  </r>
  <r>
    <x v="4"/>
    <s v="FOLHA DE PAGAMENTO"/>
    <x v="11"/>
    <d v="2024-09-05T00:00:00"/>
    <d v="2024-09-06T00:00:00"/>
    <s v="'1032133"/>
    <s v="1 | 1"/>
    <x v="5"/>
    <x v="0"/>
    <n v="-2788.31"/>
    <x v="38"/>
    <x v="38"/>
    <s v="REF. FOLHA DE PAGAMENTO - EKO - 08/2024"/>
    <x v="8"/>
    <x v="1"/>
    <x v="0"/>
    <n v="3006"/>
    <x v="8"/>
    <n v="30061"/>
    <s v="RECURSOS HUMANOS (Administrativo)"/>
    <x v="1"/>
    <x v="4"/>
    <x v="2"/>
    <x v="2"/>
    <x v="13"/>
    <x v="13"/>
  </r>
  <r>
    <x v="4"/>
    <s v="FOLHA DE PAGAMENTO"/>
    <x v="11"/>
    <d v="2024-09-05T00:00:00"/>
    <d v="2024-09-06T00:00:00"/>
    <s v="'1032133"/>
    <s v="1 | 1"/>
    <x v="5"/>
    <x v="0"/>
    <n v="-2594.9699999999998"/>
    <x v="38"/>
    <x v="38"/>
    <s v="REF. FOLHA DE PAGAMENTO - EKO - 08/2024"/>
    <x v="18"/>
    <x v="1"/>
    <x v="0"/>
    <n v="5002"/>
    <x v="21"/>
    <n v="50021"/>
    <s v="MANIFESTO (Administrativo)"/>
    <x v="1"/>
    <x v="4"/>
    <x v="2"/>
    <x v="2"/>
    <x v="13"/>
    <x v="13"/>
  </r>
  <r>
    <x v="4"/>
    <s v="FOLHA DE PAGAMENTO"/>
    <x v="11"/>
    <d v="2024-09-05T00:00:00"/>
    <d v="2024-09-06T00:00:00"/>
    <s v="'1032133"/>
    <s v="1 | 1"/>
    <x v="5"/>
    <x v="0"/>
    <n v="-2092.39"/>
    <x v="38"/>
    <x v="38"/>
    <s v="REF. FOLHA DE PAGAMENTO - EKO - 08/2024"/>
    <x v="7"/>
    <x v="2"/>
    <x v="0"/>
    <n v="3008"/>
    <x v="26"/>
    <n v="30087"/>
    <s v="ALMOXARIFADO (Comum)"/>
    <x v="1"/>
    <x v="4"/>
    <x v="2"/>
    <x v="2"/>
    <x v="13"/>
    <x v="13"/>
  </r>
  <r>
    <x v="4"/>
    <s v="FOLHA DE PAGAMENTO"/>
    <x v="11"/>
    <d v="2024-09-05T00:00:00"/>
    <d v="2024-09-06T00:00:00"/>
    <s v="'1032133"/>
    <s v="1 | 1"/>
    <x v="5"/>
    <x v="0"/>
    <n v="-1626.5"/>
    <x v="38"/>
    <x v="38"/>
    <s v="REF. FOLHA DE PAGAMENTO - EKO - 08/2024"/>
    <x v="12"/>
    <x v="1"/>
    <x v="0"/>
    <n v="4003"/>
    <x v="13"/>
    <n v="40031"/>
    <s v="RELACIONAMENTO (Administrativo)"/>
    <x v="1"/>
    <x v="4"/>
    <x v="2"/>
    <x v="2"/>
    <x v="13"/>
    <x v="13"/>
  </r>
  <r>
    <x v="4"/>
    <s v="FOLHA DE PAGAMENTO"/>
    <x v="11"/>
    <d v="2024-09-05T00:00:00"/>
    <d v="2024-09-06T00:00:00"/>
    <s v="'1032133"/>
    <s v="1 | 1"/>
    <x v="5"/>
    <x v="0"/>
    <n v="-1613.92"/>
    <x v="38"/>
    <x v="38"/>
    <s v="REF. FOLHA DE PAGAMENTO - EKO - 08/2024"/>
    <x v="9"/>
    <x v="1"/>
    <x v="0"/>
    <n v="8006"/>
    <x v="10"/>
    <n v="80061"/>
    <s v="TECNOLOGIA DA INFORMAÇÃO (Administrativo)"/>
    <x v="1"/>
    <x v="4"/>
    <x v="2"/>
    <x v="2"/>
    <x v="13"/>
    <x v="13"/>
  </r>
  <r>
    <x v="4"/>
    <s v="FOLHA DE PAGAMENTO"/>
    <x v="11"/>
    <d v="2024-09-05T00:00:00"/>
    <d v="2024-09-06T00:00:00"/>
    <s v="'1032133"/>
    <s v="1 | 1"/>
    <x v="5"/>
    <x v="0"/>
    <n v="-403.04"/>
    <x v="38"/>
    <x v="38"/>
    <s v="REF. FOLHA DE PAGAMENTO - EKO - 08/2024"/>
    <x v="21"/>
    <x v="1"/>
    <x v="0"/>
    <n v="8003"/>
    <x v="28"/>
    <n v="80031"/>
    <s v="QUALIDADE E PROCESSOS (Administrativo)"/>
    <x v="1"/>
    <x v="4"/>
    <x v="2"/>
    <x v="2"/>
    <x v="13"/>
    <x v="13"/>
  </r>
  <r>
    <x v="4"/>
    <s v="FOLHA DE PAGAMENTO"/>
    <x v="11"/>
    <d v="2024-09-05T00:00:00"/>
    <d v="2024-09-06T00:00:00"/>
    <s v="'1032135"/>
    <s v="1 | 1"/>
    <x v="5"/>
    <x v="0"/>
    <n v="-5000"/>
    <x v="85"/>
    <x v="84"/>
    <s v="REF. FOLHA DE PAGAMENTO - EKO - 08/2024"/>
    <x v="19"/>
    <x v="1"/>
    <x v="0"/>
    <n v="1002"/>
    <x v="22"/>
    <n v="10021"/>
    <s v="DIRETORIA (Administrativo)"/>
    <x v="1"/>
    <x v="4"/>
    <x v="2"/>
    <x v="2"/>
    <x v="13"/>
    <x v="13"/>
  </r>
  <r>
    <x v="4"/>
    <s v="FOLHA DE PAGAMENTO"/>
    <x v="11"/>
    <d v="2024-09-05T00:00:00"/>
    <d v="2024-09-06T00:00:00"/>
    <s v="'1032238"/>
    <s v="1 | 1"/>
    <x v="5"/>
    <x v="0"/>
    <n v="-1485.68"/>
    <x v="38"/>
    <x v="38"/>
    <s v="REF. FOLHA DE PAGAMENTO - EKO - 08/2024 (PAULO SERGIO MARQUES)"/>
    <x v="6"/>
    <x v="2"/>
    <x v="0"/>
    <n v="6001"/>
    <x v="6"/>
    <n v="60012"/>
    <s v="OPERACIONAL (Extraordinário)"/>
    <x v="1"/>
    <x v="4"/>
    <x v="2"/>
    <x v="2"/>
    <x v="13"/>
    <x v="13"/>
  </r>
  <r>
    <x v="4"/>
    <s v="FOLHA DE PAGAMENTO"/>
    <x v="11"/>
    <d v="2024-09-06T00:00:00"/>
    <d v="2024-09-10T00:00:00"/>
    <s v="'1032255"/>
    <s v="1 | 1"/>
    <x v="5"/>
    <x v="0"/>
    <n v="-723.34"/>
    <x v="38"/>
    <x v="38"/>
    <s v="TÃ‰RMINO DO ESTÃGIO BRUNNA DE ARAUJO"/>
    <x v="18"/>
    <x v="1"/>
    <x v="0"/>
    <n v="5002"/>
    <x v="21"/>
    <n v="50021"/>
    <s v="MANIFESTO (Administrativo)"/>
    <x v="1"/>
    <x v="4"/>
    <x v="2"/>
    <x v="2"/>
    <x v="13"/>
    <x v="13"/>
  </r>
  <r>
    <x v="4"/>
    <s v="FOLHA DE PAGAMENTO"/>
    <x v="12"/>
    <d v="2024-10-03T00:00:00"/>
    <d v="2024-10-04T00:00:00"/>
    <s v="'1033671"/>
    <s v="1 | 1"/>
    <x v="5"/>
    <x v="0"/>
    <n v="-622070.4"/>
    <x v="38"/>
    <x v="38"/>
    <s v="REF. FOLHA DE PAGAMENTO - EKO - 09/2024"/>
    <x v="6"/>
    <x v="2"/>
    <x v="0"/>
    <n v="6001"/>
    <x v="6"/>
    <n v="60012"/>
    <s v="OPERACIONAL (Extraordinário)"/>
    <x v="1"/>
    <x v="4"/>
    <x v="2"/>
    <x v="2"/>
    <x v="13"/>
    <x v="13"/>
  </r>
  <r>
    <x v="4"/>
    <s v="FOLHA DE PAGAMENTO"/>
    <x v="12"/>
    <d v="2024-10-03T00:00:00"/>
    <d v="2024-10-04T00:00:00"/>
    <s v="'1033671"/>
    <s v="1 | 1"/>
    <x v="5"/>
    <x v="0"/>
    <n v="-61898.3"/>
    <x v="38"/>
    <x v="38"/>
    <s v="REF. FOLHA DE PAGAMENTO - EKO - 09/2024"/>
    <x v="6"/>
    <x v="2"/>
    <x v="0"/>
    <n v="6001"/>
    <x v="6"/>
    <n v="60015"/>
    <s v="OPERACIONAL (Químico e Biológico)"/>
    <x v="1"/>
    <x v="4"/>
    <x v="2"/>
    <x v="2"/>
    <x v="13"/>
    <x v="13"/>
  </r>
  <r>
    <x v="4"/>
    <s v="FOLHA DE PAGAMENTO"/>
    <x v="12"/>
    <d v="2024-10-03T00:00:00"/>
    <d v="2024-10-04T00:00:00"/>
    <s v="'1033671"/>
    <s v="1 | 1"/>
    <x v="5"/>
    <x v="0"/>
    <n v="-42375.26"/>
    <x v="38"/>
    <x v="38"/>
    <s v="REF. FOLHA DE PAGAMENTO - EKO - 09/2024"/>
    <x v="6"/>
    <x v="2"/>
    <x v="0"/>
    <n v="6001"/>
    <x v="6"/>
    <n v="60013"/>
    <s v="OPERACIONAL (Poli e Rollon)"/>
    <x v="1"/>
    <x v="4"/>
    <x v="2"/>
    <x v="2"/>
    <x v="13"/>
    <x v="13"/>
  </r>
  <r>
    <x v="4"/>
    <s v="FOLHA DE PAGAMENTO"/>
    <x v="12"/>
    <d v="2024-10-03T00:00:00"/>
    <d v="2024-10-04T00:00:00"/>
    <s v="'1033671"/>
    <s v="1 | 1"/>
    <x v="5"/>
    <x v="0"/>
    <n v="-21920.38"/>
    <x v="38"/>
    <x v="38"/>
    <s v="REF. FOLHA DE PAGAMENTO - EKO - 09/2024"/>
    <x v="6"/>
    <x v="2"/>
    <x v="0"/>
    <n v="6002"/>
    <x v="9"/>
    <n v="60027"/>
    <s v="OPERACIONAL ADM (Comum)"/>
    <x v="1"/>
    <x v="4"/>
    <x v="2"/>
    <x v="2"/>
    <x v="13"/>
    <x v="13"/>
  </r>
  <r>
    <x v="4"/>
    <s v="FOLHA DE PAGAMENTO"/>
    <x v="12"/>
    <d v="2024-10-03T00:00:00"/>
    <d v="2024-10-04T00:00:00"/>
    <s v="'1033671"/>
    <s v="1 | 1"/>
    <x v="5"/>
    <x v="0"/>
    <n v="-14822.19"/>
    <x v="38"/>
    <x v="38"/>
    <s v="REF. FOLHA DE PAGAMENTO - EKO - 09/2024"/>
    <x v="6"/>
    <x v="2"/>
    <x v="0"/>
    <n v="6001"/>
    <x v="6"/>
    <n v="60014"/>
    <s v="OPERACIONAL (Reciclável)"/>
    <x v="1"/>
    <x v="4"/>
    <x v="2"/>
    <x v="2"/>
    <x v="13"/>
    <x v="13"/>
  </r>
  <r>
    <x v="4"/>
    <s v="FOLHA DE PAGAMENTO"/>
    <x v="12"/>
    <d v="2024-10-03T00:00:00"/>
    <d v="2024-10-04T00:00:00"/>
    <s v="'1033671"/>
    <s v="1 | 1"/>
    <x v="5"/>
    <x v="0"/>
    <n v="-14318.69"/>
    <x v="38"/>
    <x v="38"/>
    <s v="REF. FOLHA DE PAGAMENTO - EKO - 09/2024"/>
    <x v="6"/>
    <x v="2"/>
    <x v="0"/>
    <n v="6002"/>
    <x v="9"/>
    <n v="60022"/>
    <s v="OPERACIONAL ADM (Extraordinário)"/>
    <x v="1"/>
    <x v="4"/>
    <x v="2"/>
    <x v="2"/>
    <x v="13"/>
    <x v="13"/>
  </r>
  <r>
    <x v="4"/>
    <s v="FOLHA DE PAGAMENTO"/>
    <x v="12"/>
    <d v="2024-10-03T00:00:00"/>
    <d v="2024-10-04T00:00:00"/>
    <s v="'1033671"/>
    <s v="1 | 1"/>
    <x v="5"/>
    <x v="0"/>
    <n v="-13584.08"/>
    <x v="38"/>
    <x v="38"/>
    <s v="REF. FOLHA DE PAGAMENTO - EKO - 09/2024"/>
    <x v="2"/>
    <x v="2"/>
    <x v="0"/>
    <n v="5005"/>
    <x v="32"/>
    <n v="50057"/>
    <s v="SEGURANÇA DO TRABALHO (Comum)"/>
    <x v="1"/>
    <x v="4"/>
    <x v="2"/>
    <x v="2"/>
    <x v="13"/>
    <x v="13"/>
  </r>
  <r>
    <x v="4"/>
    <s v="FOLHA DE PAGAMENTO"/>
    <x v="12"/>
    <d v="2024-10-03T00:00:00"/>
    <d v="2024-10-04T00:00:00"/>
    <s v="'1033671"/>
    <s v="1 | 1"/>
    <x v="5"/>
    <x v="0"/>
    <n v="-8313.06"/>
    <x v="38"/>
    <x v="38"/>
    <s v="REF. FOLHA DE PAGAMENTO - EKO - 09/2024"/>
    <x v="10"/>
    <x v="2"/>
    <x v="0"/>
    <n v="7001"/>
    <x v="11"/>
    <n v="70017"/>
    <s v="OFICINA (Comum)"/>
    <x v="1"/>
    <x v="4"/>
    <x v="2"/>
    <x v="2"/>
    <x v="13"/>
    <x v="13"/>
  </r>
  <r>
    <x v="4"/>
    <s v="FOLHA DE PAGAMENTO"/>
    <x v="12"/>
    <d v="2024-10-03T00:00:00"/>
    <d v="2024-10-04T00:00:00"/>
    <s v="'1033671"/>
    <s v="1 | 1"/>
    <x v="5"/>
    <x v="0"/>
    <n v="-8122.06"/>
    <x v="38"/>
    <x v="38"/>
    <s v="REF. FOLHA DE PAGAMENTO - EKO - 09/2024"/>
    <x v="14"/>
    <x v="1"/>
    <x v="0"/>
    <n v="8001"/>
    <x v="17"/>
    <n v="80011"/>
    <s v="MARKETING (Administrativo)"/>
    <x v="1"/>
    <x v="4"/>
    <x v="2"/>
    <x v="2"/>
    <x v="13"/>
    <x v="13"/>
  </r>
  <r>
    <x v="4"/>
    <s v="FOLHA DE PAGAMENTO"/>
    <x v="12"/>
    <d v="2024-10-03T00:00:00"/>
    <d v="2024-10-04T00:00:00"/>
    <s v="'1033671"/>
    <s v="1 | 1"/>
    <x v="5"/>
    <x v="0"/>
    <n v="-6493.53"/>
    <x v="85"/>
    <x v="84"/>
    <s v="REF. FOLHA DE PAGAMENTO - EKO - 09/2024"/>
    <x v="19"/>
    <x v="1"/>
    <x v="0"/>
    <n v="1002"/>
    <x v="22"/>
    <n v="10021"/>
    <s v="DIRETORIA (Administrativo)"/>
    <x v="1"/>
    <x v="4"/>
    <x v="2"/>
    <x v="2"/>
    <x v="13"/>
    <x v="13"/>
  </r>
  <r>
    <x v="4"/>
    <s v="FOLHA DE PAGAMENTO"/>
    <x v="12"/>
    <d v="2024-10-03T00:00:00"/>
    <d v="2024-10-04T00:00:00"/>
    <s v="'1033671"/>
    <s v="1 | 1"/>
    <x v="5"/>
    <x v="0"/>
    <n v="-5138.8"/>
    <x v="38"/>
    <x v="38"/>
    <s v="REF. FOLHA DE PAGAMENTO - EKO - 09/2024"/>
    <x v="4"/>
    <x v="1"/>
    <x v="0"/>
    <n v="8002"/>
    <x v="4"/>
    <n v="80021"/>
    <s v="JURÍDICO (Administrativo)"/>
    <x v="1"/>
    <x v="4"/>
    <x v="2"/>
    <x v="2"/>
    <x v="13"/>
    <x v="13"/>
  </r>
  <r>
    <x v="4"/>
    <s v="FOLHA DE PAGAMENTO"/>
    <x v="12"/>
    <d v="2024-10-03T00:00:00"/>
    <d v="2024-10-04T00:00:00"/>
    <s v="'1033671"/>
    <s v="1 | 1"/>
    <x v="5"/>
    <x v="0"/>
    <n v="-4241.8900000000003"/>
    <x v="38"/>
    <x v="38"/>
    <s v="REF. FOLHA DE PAGAMENTO - EKO - 09/2024"/>
    <x v="6"/>
    <x v="2"/>
    <x v="0"/>
    <n v="7005"/>
    <x v="37"/>
    <n v="70057"/>
    <s v="MULTIPLAN (Comum)"/>
    <x v="1"/>
    <x v="4"/>
    <x v="2"/>
    <x v="2"/>
    <x v="13"/>
    <x v="13"/>
  </r>
  <r>
    <x v="4"/>
    <s v="FOLHA DE PAGAMENTO"/>
    <x v="12"/>
    <d v="2024-10-03T00:00:00"/>
    <d v="2024-10-04T00:00:00"/>
    <s v="'1033671"/>
    <s v="1 | 1"/>
    <x v="5"/>
    <x v="0"/>
    <n v="-4218.43"/>
    <x v="38"/>
    <x v="38"/>
    <s v="REF. FOLHA DE PAGAMENTO - EKO - 09/2024"/>
    <x v="15"/>
    <x v="1"/>
    <x v="0"/>
    <n v="3005"/>
    <x v="18"/>
    <n v="30051"/>
    <s v="DEPARTAMENTO PESSOAL (Administrativo)"/>
    <x v="1"/>
    <x v="4"/>
    <x v="2"/>
    <x v="2"/>
    <x v="13"/>
    <x v="13"/>
  </r>
  <r>
    <x v="4"/>
    <s v="FOLHA DE PAGAMENTO"/>
    <x v="12"/>
    <d v="2024-10-03T00:00:00"/>
    <d v="2024-10-04T00:00:00"/>
    <s v="'1033671"/>
    <s v="1 | 1"/>
    <x v="5"/>
    <x v="0"/>
    <n v="-3727.87"/>
    <x v="38"/>
    <x v="38"/>
    <s v="REF. FOLHA DE PAGAMENTO - EKO - 09/2024"/>
    <x v="20"/>
    <x v="1"/>
    <x v="0"/>
    <n v="3004"/>
    <x v="27"/>
    <n v="30041"/>
    <s v="FATURAMENTO (Administrativo)"/>
    <x v="1"/>
    <x v="4"/>
    <x v="2"/>
    <x v="2"/>
    <x v="13"/>
    <x v="13"/>
  </r>
  <r>
    <x v="4"/>
    <s v="FOLHA DE PAGAMENTO"/>
    <x v="12"/>
    <d v="2024-10-03T00:00:00"/>
    <d v="2024-10-04T00:00:00"/>
    <s v="'1033671"/>
    <s v="1 | 1"/>
    <x v="5"/>
    <x v="0"/>
    <n v="-3650.02"/>
    <x v="38"/>
    <x v="38"/>
    <s v="REF. FOLHA DE PAGAMENTO - EKO - 09/2024"/>
    <x v="16"/>
    <x v="1"/>
    <x v="0"/>
    <n v="3002"/>
    <x v="19"/>
    <n v="30021"/>
    <s v="FINANCEIRO (Administrativo)"/>
    <x v="1"/>
    <x v="4"/>
    <x v="2"/>
    <x v="2"/>
    <x v="13"/>
    <x v="13"/>
  </r>
  <r>
    <x v="4"/>
    <s v="FOLHA DE PAGAMENTO"/>
    <x v="12"/>
    <d v="2024-10-03T00:00:00"/>
    <d v="2024-10-04T00:00:00"/>
    <s v="'1033671"/>
    <s v="1 | 1"/>
    <x v="5"/>
    <x v="0"/>
    <n v="-3404.15"/>
    <x v="38"/>
    <x v="38"/>
    <s v="REF. FOLHA DE PAGAMENTO - EKO - 09/2024"/>
    <x v="11"/>
    <x v="1"/>
    <x v="0"/>
    <n v="3003"/>
    <x v="12"/>
    <n v="30031"/>
    <s v="COBRANÇA (Administrativo)"/>
    <x v="1"/>
    <x v="4"/>
    <x v="2"/>
    <x v="2"/>
    <x v="13"/>
    <x v="13"/>
  </r>
  <r>
    <x v="4"/>
    <s v="FOLHA DE PAGAMENTO"/>
    <x v="12"/>
    <d v="2024-10-03T00:00:00"/>
    <d v="2024-10-04T00:00:00"/>
    <s v="'1033671"/>
    <s v="1 | 1"/>
    <x v="5"/>
    <x v="0"/>
    <n v="-3062.84"/>
    <x v="38"/>
    <x v="38"/>
    <s v="REF. FOLHA DE PAGAMENTO - EKO - 09/2024"/>
    <x v="7"/>
    <x v="2"/>
    <x v="0"/>
    <n v="3008"/>
    <x v="26"/>
    <n v="30087"/>
    <s v="ALMOXARIFADO (Comum)"/>
    <x v="1"/>
    <x v="4"/>
    <x v="2"/>
    <x v="2"/>
    <x v="13"/>
    <x v="13"/>
  </r>
  <r>
    <x v="4"/>
    <s v="FOLHA DE PAGAMENTO"/>
    <x v="12"/>
    <d v="2024-10-03T00:00:00"/>
    <d v="2024-10-04T00:00:00"/>
    <s v="'1033671"/>
    <s v="1 | 1"/>
    <x v="5"/>
    <x v="0"/>
    <n v="-2617.0700000000002"/>
    <x v="38"/>
    <x v="38"/>
    <s v="REF. FOLHA DE PAGAMENTO - EKO - 09/2024"/>
    <x v="6"/>
    <x v="2"/>
    <x v="0"/>
    <n v="6002"/>
    <x v="9"/>
    <n v="60023"/>
    <s v="OPERACIONAL ADM (Poli e Rollon)"/>
    <x v="1"/>
    <x v="4"/>
    <x v="2"/>
    <x v="2"/>
    <x v="13"/>
    <x v="13"/>
  </r>
  <r>
    <x v="4"/>
    <s v="FOLHA DE PAGAMENTO"/>
    <x v="12"/>
    <d v="2024-10-03T00:00:00"/>
    <d v="2024-10-04T00:00:00"/>
    <s v="'1033671"/>
    <s v="1 | 1"/>
    <x v="5"/>
    <x v="0"/>
    <n v="-2439.31"/>
    <x v="38"/>
    <x v="38"/>
    <s v="REF. FOLHA DE PAGAMENTO - EKO - 09/2024"/>
    <x v="8"/>
    <x v="1"/>
    <x v="0"/>
    <n v="3006"/>
    <x v="8"/>
    <n v="30061"/>
    <s v="RECURSOS HUMANOS (Administrativo)"/>
    <x v="1"/>
    <x v="4"/>
    <x v="2"/>
    <x v="2"/>
    <x v="13"/>
    <x v="13"/>
  </r>
  <r>
    <x v="4"/>
    <s v="FOLHA DE PAGAMENTO"/>
    <x v="12"/>
    <d v="2024-10-03T00:00:00"/>
    <d v="2024-10-04T00:00:00"/>
    <s v="'1033671"/>
    <s v="1 | 1"/>
    <x v="5"/>
    <x v="0"/>
    <n v="-1934.8"/>
    <x v="38"/>
    <x v="38"/>
    <s v="REF. FOLHA DE PAGAMENTO - EKO - 09/2024"/>
    <x v="21"/>
    <x v="1"/>
    <x v="0"/>
    <n v="8003"/>
    <x v="28"/>
    <n v="80031"/>
    <s v="QUALIDADE E PROCESSOS (Administrativo)"/>
    <x v="1"/>
    <x v="4"/>
    <x v="2"/>
    <x v="2"/>
    <x v="13"/>
    <x v="13"/>
  </r>
  <r>
    <x v="4"/>
    <s v="FOLHA DE PAGAMENTO"/>
    <x v="12"/>
    <d v="2024-10-03T00:00:00"/>
    <d v="2024-10-04T00:00:00"/>
    <s v="'1033671"/>
    <s v="1 | 1"/>
    <x v="5"/>
    <x v="0"/>
    <n v="-1537.2"/>
    <x v="38"/>
    <x v="38"/>
    <s v="REF. FOLHA DE PAGAMENTO - EKO - 09/2024"/>
    <x v="12"/>
    <x v="1"/>
    <x v="0"/>
    <n v="4003"/>
    <x v="13"/>
    <n v="40031"/>
    <s v="RELACIONAMENTO (Administrativo)"/>
    <x v="1"/>
    <x v="4"/>
    <x v="2"/>
    <x v="2"/>
    <x v="13"/>
    <x v="13"/>
  </r>
  <r>
    <x v="4"/>
    <s v="FOLHA DE PAGAMENTO"/>
    <x v="12"/>
    <d v="2024-10-03T00:00:00"/>
    <d v="2024-10-04T00:00:00"/>
    <s v="'1033671"/>
    <s v="1 | 1"/>
    <x v="5"/>
    <x v="0"/>
    <n v="-1208.22"/>
    <x v="38"/>
    <x v="38"/>
    <s v="REF. FOLHA DE PAGAMENTO - EKO - 09/2024"/>
    <x v="18"/>
    <x v="1"/>
    <x v="0"/>
    <n v="5002"/>
    <x v="21"/>
    <n v="50021"/>
    <s v="MANIFESTO (Administrativo)"/>
    <x v="1"/>
    <x v="4"/>
    <x v="2"/>
    <x v="2"/>
    <x v="13"/>
    <x v="13"/>
  </r>
  <r>
    <x v="4"/>
    <s v="FOLHA DE PAGAMENTO"/>
    <x v="12"/>
    <d v="2024-10-03T00:00:00"/>
    <d v="2024-10-04T00:00:00"/>
    <s v="'1033671"/>
    <s v="1 | 1"/>
    <x v="5"/>
    <x v="0"/>
    <n v="-1085.6300000000001"/>
    <x v="38"/>
    <x v="38"/>
    <s v="REF. FOLHA DE PAGAMENTO - EKO - 09/2024"/>
    <x v="9"/>
    <x v="1"/>
    <x v="0"/>
    <n v="8006"/>
    <x v="10"/>
    <n v="80061"/>
    <s v="TECNOLOGIA DA INFORMAÇÃO (Administrativo)"/>
    <x v="1"/>
    <x v="4"/>
    <x v="2"/>
    <x v="2"/>
    <x v="13"/>
    <x v="13"/>
  </r>
  <r>
    <x v="4"/>
    <s v="FOLHA DE PAGAMENTO"/>
    <x v="12"/>
    <d v="2024-10-03T00:00:00"/>
    <d v="2024-10-04T00:00:00"/>
    <s v="'1033671"/>
    <s v="1 | 1"/>
    <x v="5"/>
    <x v="0"/>
    <n v="-769.47"/>
    <x v="38"/>
    <x v="38"/>
    <s v="REF. FOLHA DE PAGAMENTO - EKO - 09/2024"/>
    <x v="6"/>
    <x v="2"/>
    <x v="0"/>
    <n v="6001"/>
    <x v="6"/>
    <n v="60017"/>
    <s v="OPERACIONAL (Comum)"/>
    <x v="1"/>
    <x v="4"/>
    <x v="2"/>
    <x v="2"/>
    <x v="13"/>
    <x v="13"/>
  </r>
  <r>
    <x v="4"/>
    <s v="FOLHA DE PAGAMENTO"/>
    <x v="12"/>
    <d v="2024-10-03T00:00:00"/>
    <d v="2024-10-04T00:00:00"/>
    <s v="'1033671"/>
    <s v="1 | 1"/>
    <x v="5"/>
    <x v="0"/>
    <n v="-683.16"/>
    <x v="38"/>
    <x v="38"/>
    <s v="REF. FOLHA DE PAGAMENTO - EKO - 09/2024"/>
    <x v="3"/>
    <x v="2"/>
    <x v="0"/>
    <n v="7004"/>
    <x v="3"/>
    <n v="70047"/>
    <s v="FÁBRICA CNTR (Comum)"/>
    <x v="1"/>
    <x v="4"/>
    <x v="2"/>
    <x v="2"/>
    <x v="13"/>
    <x v="13"/>
  </r>
  <r>
    <x v="4"/>
    <s v="FOLHA DE PAGAMENTO"/>
    <x v="12"/>
    <d v="2024-10-03T00:00:00"/>
    <d v="2024-10-04T00:00:00"/>
    <s v="'1033672"/>
    <s v="1 | 1"/>
    <x v="5"/>
    <x v="0"/>
    <n v="-5000"/>
    <x v="85"/>
    <x v="84"/>
    <s v="REF. FOLHA DE PAGAMENTO - EKO - 09/2024"/>
    <x v="19"/>
    <x v="1"/>
    <x v="0"/>
    <n v="1002"/>
    <x v="22"/>
    <n v="10021"/>
    <s v="DIRETORIA (Administrativo)"/>
    <x v="1"/>
    <x v="4"/>
    <x v="2"/>
    <x v="2"/>
    <x v="13"/>
    <x v="13"/>
  </r>
  <r>
    <x v="4"/>
    <s v="FOLHA DE PAGAMENTO"/>
    <x v="12"/>
    <d v="2024-10-07T00:00:00"/>
    <d v="2024-10-08T00:00:00"/>
    <s v="'1033807"/>
    <s v="1 | 1"/>
    <x v="5"/>
    <x v="0"/>
    <n v="-686.5"/>
    <x v="38"/>
    <x v="38"/>
    <s v="ROBERT OLIVEIRA DA SILVA - DiferenÃ§a PromoÃ§Ã£o"/>
    <x v="6"/>
    <x v="2"/>
    <x v="0"/>
    <n v="6002"/>
    <x v="9"/>
    <n v="60025"/>
    <s v="OPERACIONAL ADM (Químico e Biológico)"/>
    <x v="1"/>
    <x v="4"/>
    <x v="2"/>
    <x v="2"/>
    <x v="13"/>
    <x v="13"/>
  </r>
  <r>
    <x v="4"/>
    <s v="FOLHA DE PAGAMENTO"/>
    <x v="13"/>
    <d v="2024-11-05T00:00:00"/>
    <d v="2024-11-07T00:00:00"/>
    <s v="'1035528"/>
    <s v="1 | 1"/>
    <x v="5"/>
    <x v="0"/>
    <n v="-620384.5"/>
    <x v="38"/>
    <x v="38"/>
    <s v="REF. FOLHA DE PAGAMENTO - EKO - 10/2024"/>
    <x v="6"/>
    <x v="2"/>
    <x v="0"/>
    <n v="6001"/>
    <x v="6"/>
    <n v="60012"/>
    <s v="OPERACIONAL (Extraordinário)"/>
    <x v="1"/>
    <x v="0"/>
    <x v="2"/>
    <x v="2"/>
    <x v="13"/>
    <x v="13"/>
  </r>
  <r>
    <x v="4"/>
    <s v="FOLHA DE PAGAMENTO"/>
    <x v="13"/>
    <d v="2024-11-05T00:00:00"/>
    <d v="2024-11-07T00:00:00"/>
    <s v="'1035528"/>
    <s v="1 | 1"/>
    <x v="5"/>
    <x v="0"/>
    <n v="-57718.11"/>
    <x v="38"/>
    <x v="38"/>
    <s v="REF. FOLHA DE PAGAMENTO - EKO - 10/2024"/>
    <x v="6"/>
    <x v="2"/>
    <x v="0"/>
    <n v="6001"/>
    <x v="6"/>
    <n v="60015"/>
    <s v="OPERACIONAL (Químico e Biológico)"/>
    <x v="1"/>
    <x v="0"/>
    <x v="2"/>
    <x v="2"/>
    <x v="13"/>
    <x v="13"/>
  </r>
  <r>
    <x v="4"/>
    <s v="FOLHA DE PAGAMENTO"/>
    <x v="13"/>
    <d v="2024-11-05T00:00:00"/>
    <d v="2024-11-07T00:00:00"/>
    <s v="'1035528"/>
    <s v="1 | 1"/>
    <x v="5"/>
    <x v="0"/>
    <n v="-45012.93"/>
    <x v="38"/>
    <x v="38"/>
    <s v="REF. FOLHA DE PAGAMENTO - EKO - 10/2024"/>
    <x v="6"/>
    <x v="2"/>
    <x v="0"/>
    <n v="6001"/>
    <x v="6"/>
    <n v="60013"/>
    <s v="OPERACIONAL (Poli e Rollon)"/>
    <x v="1"/>
    <x v="0"/>
    <x v="2"/>
    <x v="2"/>
    <x v="13"/>
    <x v="13"/>
  </r>
  <r>
    <x v="4"/>
    <s v="FOLHA DE PAGAMENTO"/>
    <x v="13"/>
    <d v="2024-11-05T00:00:00"/>
    <d v="2024-11-07T00:00:00"/>
    <s v="'1035528"/>
    <s v="1 | 1"/>
    <x v="5"/>
    <x v="0"/>
    <n v="-18245.2"/>
    <x v="38"/>
    <x v="38"/>
    <s v="REF. FOLHA DE PAGAMENTO - EKO - 10/2024"/>
    <x v="6"/>
    <x v="2"/>
    <x v="0"/>
    <n v="6002"/>
    <x v="9"/>
    <n v="60027"/>
    <s v="OPERACIONAL ADM (Comum)"/>
    <x v="1"/>
    <x v="0"/>
    <x v="2"/>
    <x v="2"/>
    <x v="13"/>
    <x v="13"/>
  </r>
  <r>
    <x v="4"/>
    <s v="FOLHA DE PAGAMENTO"/>
    <x v="13"/>
    <d v="2024-11-05T00:00:00"/>
    <d v="2024-11-07T00:00:00"/>
    <s v="'1035528"/>
    <s v="1 | 1"/>
    <x v="5"/>
    <x v="0"/>
    <n v="-18068.349999999999"/>
    <x v="38"/>
    <x v="38"/>
    <s v="REF. FOLHA DE PAGAMENTO - EKO - 10/2024"/>
    <x v="6"/>
    <x v="2"/>
    <x v="0"/>
    <n v="6001"/>
    <x v="6"/>
    <n v="60014"/>
    <s v="OPERACIONAL (Reciclável)"/>
    <x v="1"/>
    <x v="0"/>
    <x v="2"/>
    <x v="2"/>
    <x v="13"/>
    <x v="13"/>
  </r>
  <r>
    <x v="4"/>
    <s v="FOLHA DE PAGAMENTO"/>
    <x v="13"/>
    <d v="2024-11-05T00:00:00"/>
    <d v="2024-11-07T00:00:00"/>
    <s v="'1035528"/>
    <s v="1 | 1"/>
    <x v="5"/>
    <x v="0"/>
    <n v="-15774.99"/>
    <x v="38"/>
    <x v="38"/>
    <s v="REF. FOLHA DE PAGAMENTO - EKO - 10/2024"/>
    <x v="2"/>
    <x v="2"/>
    <x v="0"/>
    <n v="5005"/>
    <x v="32"/>
    <n v="50057"/>
    <s v="SEGURANÇA DO TRABALHO (Comum)"/>
    <x v="1"/>
    <x v="0"/>
    <x v="2"/>
    <x v="2"/>
    <x v="13"/>
    <x v="13"/>
  </r>
  <r>
    <x v="4"/>
    <s v="FOLHA DE PAGAMENTO"/>
    <x v="13"/>
    <d v="2024-11-05T00:00:00"/>
    <d v="2024-11-07T00:00:00"/>
    <s v="'1035528"/>
    <s v="1 | 1"/>
    <x v="5"/>
    <x v="0"/>
    <n v="-15599.4"/>
    <x v="38"/>
    <x v="38"/>
    <s v="REF. FOLHA DE PAGAMENTO - EKO - 10/2024"/>
    <x v="6"/>
    <x v="2"/>
    <x v="0"/>
    <n v="6002"/>
    <x v="9"/>
    <n v="60022"/>
    <s v="OPERACIONAL ADM (Extraordinário)"/>
    <x v="1"/>
    <x v="0"/>
    <x v="2"/>
    <x v="2"/>
    <x v="13"/>
    <x v="13"/>
  </r>
  <r>
    <x v="4"/>
    <s v="FOLHA DE PAGAMENTO"/>
    <x v="13"/>
    <d v="2024-11-05T00:00:00"/>
    <d v="2024-11-07T00:00:00"/>
    <s v="'1035528"/>
    <s v="1 | 1"/>
    <x v="5"/>
    <x v="0"/>
    <n v="-8317.68"/>
    <x v="38"/>
    <x v="38"/>
    <s v="REF. FOLHA DE PAGAMENTO - EKO - 10/2024"/>
    <x v="10"/>
    <x v="2"/>
    <x v="0"/>
    <n v="7001"/>
    <x v="11"/>
    <n v="70017"/>
    <s v="OFICINA (Comum)"/>
    <x v="1"/>
    <x v="0"/>
    <x v="2"/>
    <x v="2"/>
    <x v="13"/>
    <x v="13"/>
  </r>
  <r>
    <x v="4"/>
    <s v="FOLHA DE PAGAMENTO"/>
    <x v="13"/>
    <d v="2024-11-05T00:00:00"/>
    <d v="2024-11-07T00:00:00"/>
    <s v="'1035528"/>
    <s v="1 | 1"/>
    <x v="5"/>
    <x v="0"/>
    <n v="-8152.31"/>
    <x v="38"/>
    <x v="38"/>
    <s v="REF. FOLHA DE PAGAMENTO - EKO - 10/2024"/>
    <x v="14"/>
    <x v="1"/>
    <x v="0"/>
    <n v="8001"/>
    <x v="17"/>
    <n v="80011"/>
    <s v="MARKETING (Administrativo)"/>
    <x v="1"/>
    <x v="0"/>
    <x v="2"/>
    <x v="2"/>
    <x v="13"/>
    <x v="13"/>
  </r>
  <r>
    <x v="4"/>
    <s v="FOLHA DE PAGAMENTO"/>
    <x v="13"/>
    <d v="2024-11-05T00:00:00"/>
    <d v="2024-11-07T00:00:00"/>
    <s v="'1035528"/>
    <s v="1 | 1"/>
    <x v="5"/>
    <x v="0"/>
    <n v="-6493.53"/>
    <x v="85"/>
    <x v="84"/>
    <s v="REF. FOLHA DE PAGAMENTO - EKO - 10/2024"/>
    <x v="19"/>
    <x v="1"/>
    <x v="0"/>
    <n v="1002"/>
    <x v="22"/>
    <n v="10021"/>
    <s v="DIRETORIA (Administrativo)"/>
    <x v="1"/>
    <x v="0"/>
    <x v="2"/>
    <x v="2"/>
    <x v="13"/>
    <x v="13"/>
  </r>
  <r>
    <x v="4"/>
    <s v="FOLHA DE PAGAMENTO"/>
    <x v="13"/>
    <d v="2024-11-05T00:00:00"/>
    <d v="2024-11-07T00:00:00"/>
    <s v="'1035528"/>
    <s v="1 | 1"/>
    <x v="5"/>
    <x v="0"/>
    <n v="-5350.55"/>
    <x v="38"/>
    <x v="38"/>
    <s v="REF. FOLHA DE PAGAMENTO - EKO - 10/2024"/>
    <x v="4"/>
    <x v="1"/>
    <x v="0"/>
    <n v="8002"/>
    <x v="4"/>
    <n v="80021"/>
    <s v="JURÍDICO (Administrativo)"/>
    <x v="1"/>
    <x v="0"/>
    <x v="2"/>
    <x v="2"/>
    <x v="13"/>
    <x v="13"/>
  </r>
  <r>
    <x v="4"/>
    <s v="FOLHA DE PAGAMENTO"/>
    <x v="13"/>
    <d v="2024-11-05T00:00:00"/>
    <d v="2024-11-07T00:00:00"/>
    <s v="'1035528"/>
    <s v="1 | 1"/>
    <x v="5"/>
    <x v="0"/>
    <n v="-4696.75"/>
    <x v="38"/>
    <x v="38"/>
    <s v="REF. FOLHA DE PAGAMENTO - EKO - 10/2024"/>
    <x v="6"/>
    <x v="2"/>
    <x v="0"/>
    <n v="7005"/>
    <x v="37"/>
    <n v="70057"/>
    <s v="MULTIPLAN (Comum)"/>
    <x v="1"/>
    <x v="0"/>
    <x v="2"/>
    <x v="2"/>
    <x v="13"/>
    <x v="13"/>
  </r>
  <r>
    <x v="4"/>
    <s v="FOLHA DE PAGAMENTO"/>
    <x v="13"/>
    <d v="2024-11-05T00:00:00"/>
    <d v="2024-11-07T00:00:00"/>
    <s v="'1035528"/>
    <s v="1 | 1"/>
    <x v="5"/>
    <x v="0"/>
    <n v="-4218.43"/>
    <x v="38"/>
    <x v="38"/>
    <s v="REF. FOLHA DE PAGAMENTO - EKO - 10/2024"/>
    <x v="15"/>
    <x v="1"/>
    <x v="0"/>
    <n v="3005"/>
    <x v="18"/>
    <n v="30051"/>
    <s v="DEPARTAMENTO PESSOAL (Administrativo)"/>
    <x v="1"/>
    <x v="0"/>
    <x v="2"/>
    <x v="2"/>
    <x v="13"/>
    <x v="13"/>
  </r>
  <r>
    <x v="4"/>
    <s v="FOLHA DE PAGAMENTO"/>
    <x v="13"/>
    <d v="2024-11-05T00:00:00"/>
    <d v="2024-11-07T00:00:00"/>
    <s v="'1035528"/>
    <s v="1 | 1"/>
    <x v="5"/>
    <x v="0"/>
    <n v="-3828.11"/>
    <x v="38"/>
    <x v="38"/>
    <s v="REF. FOLHA DE PAGAMENTO - EKO - 10/2024"/>
    <x v="20"/>
    <x v="1"/>
    <x v="0"/>
    <n v="3004"/>
    <x v="27"/>
    <n v="30041"/>
    <s v="FATURAMENTO (Administrativo)"/>
    <x v="1"/>
    <x v="0"/>
    <x v="2"/>
    <x v="2"/>
    <x v="13"/>
    <x v="13"/>
  </r>
  <r>
    <x v="4"/>
    <s v="FOLHA DE PAGAMENTO"/>
    <x v="13"/>
    <d v="2024-11-05T00:00:00"/>
    <d v="2024-11-07T00:00:00"/>
    <s v="'1035528"/>
    <s v="1 | 1"/>
    <x v="5"/>
    <x v="0"/>
    <n v="-3650.02"/>
    <x v="38"/>
    <x v="38"/>
    <s v="REF. FOLHA DE PAGAMENTO - EKO - 10/2024"/>
    <x v="16"/>
    <x v="1"/>
    <x v="0"/>
    <n v="3002"/>
    <x v="19"/>
    <n v="30021"/>
    <s v="FINANCEIRO (Administrativo)"/>
    <x v="1"/>
    <x v="0"/>
    <x v="2"/>
    <x v="2"/>
    <x v="13"/>
    <x v="13"/>
  </r>
  <r>
    <x v="4"/>
    <s v="FOLHA DE PAGAMENTO"/>
    <x v="13"/>
    <d v="2024-11-05T00:00:00"/>
    <d v="2024-11-07T00:00:00"/>
    <s v="'1035528"/>
    <s v="1 | 1"/>
    <x v="5"/>
    <x v="0"/>
    <n v="-3391.98"/>
    <x v="38"/>
    <x v="38"/>
    <s v="REF. FOLHA DE PAGAMENTO - EKO - 10/2024"/>
    <x v="11"/>
    <x v="1"/>
    <x v="0"/>
    <n v="3003"/>
    <x v="12"/>
    <n v="30031"/>
    <s v="COBRANÇA (Administrativo)"/>
    <x v="1"/>
    <x v="0"/>
    <x v="2"/>
    <x v="2"/>
    <x v="13"/>
    <x v="13"/>
  </r>
  <r>
    <x v="4"/>
    <s v="FOLHA DE PAGAMENTO"/>
    <x v="13"/>
    <d v="2024-11-05T00:00:00"/>
    <d v="2024-11-07T00:00:00"/>
    <s v="'1035528"/>
    <s v="1 | 1"/>
    <x v="5"/>
    <x v="0"/>
    <n v="-2894.42"/>
    <x v="38"/>
    <x v="38"/>
    <s v="REF. FOLHA DE PAGAMENTO - EKO - 10/2024"/>
    <x v="7"/>
    <x v="2"/>
    <x v="0"/>
    <n v="3008"/>
    <x v="26"/>
    <n v="30087"/>
    <s v="ALMOXARIFADO (Comum)"/>
    <x v="1"/>
    <x v="0"/>
    <x v="2"/>
    <x v="2"/>
    <x v="13"/>
    <x v="13"/>
  </r>
  <r>
    <x v="4"/>
    <s v="FOLHA DE PAGAMENTO"/>
    <x v="13"/>
    <d v="2024-11-05T00:00:00"/>
    <d v="2024-11-07T00:00:00"/>
    <s v="'1035528"/>
    <s v="1 | 1"/>
    <x v="5"/>
    <x v="0"/>
    <n v="-2619.44"/>
    <x v="38"/>
    <x v="38"/>
    <s v="REF. FOLHA DE PAGAMENTO - EKO - 10/2024"/>
    <x v="6"/>
    <x v="2"/>
    <x v="0"/>
    <n v="6002"/>
    <x v="9"/>
    <n v="60023"/>
    <s v="OPERACIONAL ADM (Poli e Rollon)"/>
    <x v="1"/>
    <x v="0"/>
    <x v="2"/>
    <x v="2"/>
    <x v="13"/>
    <x v="13"/>
  </r>
  <r>
    <x v="4"/>
    <s v="FOLHA DE PAGAMENTO"/>
    <x v="13"/>
    <d v="2024-11-05T00:00:00"/>
    <d v="2024-11-07T00:00:00"/>
    <s v="'1035528"/>
    <s v="1 | 1"/>
    <x v="5"/>
    <x v="0"/>
    <n v="-2483.2800000000002"/>
    <x v="38"/>
    <x v="38"/>
    <s v="REF. FOLHA DE PAGAMENTO - EKO - 10/2024"/>
    <x v="18"/>
    <x v="1"/>
    <x v="0"/>
    <n v="5002"/>
    <x v="21"/>
    <n v="50021"/>
    <s v="MANIFESTO (Administrativo)"/>
    <x v="1"/>
    <x v="0"/>
    <x v="2"/>
    <x v="2"/>
    <x v="13"/>
    <x v="13"/>
  </r>
  <r>
    <x v="4"/>
    <s v="FOLHA DE PAGAMENTO"/>
    <x v="13"/>
    <d v="2024-11-05T00:00:00"/>
    <d v="2024-11-07T00:00:00"/>
    <s v="'1035528"/>
    <s v="1 | 1"/>
    <x v="5"/>
    <x v="0"/>
    <n v="-2439.31"/>
    <x v="38"/>
    <x v="38"/>
    <s v="REF. FOLHA DE PAGAMENTO - EKO - 10/2024"/>
    <x v="8"/>
    <x v="1"/>
    <x v="0"/>
    <n v="3006"/>
    <x v="8"/>
    <n v="30061"/>
    <s v="RECURSOS HUMANOS (Administrativo)"/>
    <x v="1"/>
    <x v="0"/>
    <x v="2"/>
    <x v="2"/>
    <x v="13"/>
    <x v="13"/>
  </r>
  <r>
    <x v="4"/>
    <s v="FOLHA DE PAGAMENTO"/>
    <x v="13"/>
    <d v="2024-11-05T00:00:00"/>
    <d v="2024-11-07T00:00:00"/>
    <s v="'1035528"/>
    <s v="1 | 1"/>
    <x v="5"/>
    <x v="0"/>
    <n v="-2167.9"/>
    <x v="38"/>
    <x v="38"/>
    <s v="REF. FOLHA DE PAGAMENTO - EKO - 10/2024"/>
    <x v="21"/>
    <x v="1"/>
    <x v="0"/>
    <n v="8003"/>
    <x v="28"/>
    <n v="80031"/>
    <s v="QUALIDADE E PROCESSOS (Administrativo)"/>
    <x v="1"/>
    <x v="0"/>
    <x v="2"/>
    <x v="2"/>
    <x v="13"/>
    <x v="13"/>
  </r>
  <r>
    <x v="4"/>
    <s v="FOLHA DE PAGAMENTO"/>
    <x v="13"/>
    <d v="2024-11-05T00:00:00"/>
    <d v="2024-11-07T00:00:00"/>
    <s v="'1035528"/>
    <s v="1 | 1"/>
    <x v="5"/>
    <x v="0"/>
    <n v="-1642.86"/>
    <x v="38"/>
    <x v="38"/>
    <s v="REF. FOLHA DE PAGAMENTO - EKO - 10/2024"/>
    <x v="3"/>
    <x v="2"/>
    <x v="0"/>
    <n v="7004"/>
    <x v="3"/>
    <n v="70047"/>
    <s v="FÁBRICA CNTR (Comum)"/>
    <x v="1"/>
    <x v="0"/>
    <x v="2"/>
    <x v="2"/>
    <x v="13"/>
    <x v="13"/>
  </r>
  <r>
    <x v="4"/>
    <s v="FOLHA DE PAGAMENTO"/>
    <x v="13"/>
    <d v="2024-11-05T00:00:00"/>
    <d v="2024-11-07T00:00:00"/>
    <s v="'1035528"/>
    <s v="1 | 1"/>
    <x v="5"/>
    <x v="0"/>
    <n v="-1213.4000000000001"/>
    <x v="38"/>
    <x v="38"/>
    <s v="REF. FOLHA DE PAGAMENTO - EKO - 10/2024"/>
    <x v="2"/>
    <x v="1"/>
    <x v="0"/>
    <n v="4004"/>
    <x v="2"/>
    <n v="40041"/>
    <s v="PATRIMÔNIO (Administrativo)"/>
    <x v="1"/>
    <x v="0"/>
    <x v="2"/>
    <x v="2"/>
    <x v="13"/>
    <x v="13"/>
  </r>
  <r>
    <x v="4"/>
    <s v="FOLHA DE PAGAMENTO"/>
    <x v="13"/>
    <d v="2024-11-05T00:00:00"/>
    <d v="2024-11-07T00:00:00"/>
    <s v="'1035528"/>
    <s v="1 | 1"/>
    <x v="5"/>
    <x v="0"/>
    <n v="-394.4"/>
    <x v="38"/>
    <x v="38"/>
    <s v="REF. FOLHA DE PAGAMENTO - EKO - 10/2024"/>
    <x v="9"/>
    <x v="1"/>
    <x v="0"/>
    <n v="8006"/>
    <x v="10"/>
    <n v="80061"/>
    <s v="TECNOLOGIA DA INFORMAÇÃO (Administrativo)"/>
    <x v="1"/>
    <x v="0"/>
    <x v="2"/>
    <x v="2"/>
    <x v="13"/>
    <x v="13"/>
  </r>
  <r>
    <x v="4"/>
    <s v="FOLHA DE PAGAMENTO"/>
    <x v="13"/>
    <d v="2024-11-05T00:00:00"/>
    <d v="2024-11-07T00:00:00"/>
    <s v="'1035528"/>
    <s v="1 | 1"/>
    <x v="5"/>
    <x v="0"/>
    <n v="-2.0499999999999998"/>
    <x v="38"/>
    <x v="38"/>
    <s v="REF. FOLHA DE PAGAMENTO - EKO - 10/2024"/>
    <x v="12"/>
    <x v="1"/>
    <x v="0"/>
    <n v="4003"/>
    <x v="13"/>
    <n v="40031"/>
    <s v="RELACIONAMENTO (Administrativo)"/>
    <x v="1"/>
    <x v="0"/>
    <x v="2"/>
    <x v="2"/>
    <x v="13"/>
    <x v="13"/>
  </r>
  <r>
    <x v="4"/>
    <s v="FOLHA DE PAGAMENTO"/>
    <x v="13"/>
    <d v="2024-11-06T00:00:00"/>
    <d v="2024-11-07T00:00:00"/>
    <s v="'1035529"/>
    <s v="1 | 1"/>
    <x v="5"/>
    <x v="0"/>
    <n v="-5000"/>
    <x v="85"/>
    <x v="84"/>
    <s v="REF. FOLHA DE PAGAMENTO - EKO - 10/2024"/>
    <x v="19"/>
    <x v="1"/>
    <x v="0"/>
    <n v="1002"/>
    <x v="22"/>
    <n v="10021"/>
    <s v="DIRETORIA (Administrativo)"/>
    <x v="1"/>
    <x v="0"/>
    <x v="2"/>
    <x v="2"/>
    <x v="13"/>
    <x v="13"/>
  </r>
  <r>
    <x v="4"/>
    <s v="FOLHA DE PAGAMENTO"/>
    <x v="14"/>
    <d v="2024-12-05T00:00:00"/>
    <d v="2024-12-06T00:00:00"/>
    <s v="'1037264"/>
    <s v="1 | 1"/>
    <x v="5"/>
    <x v="0"/>
    <n v="-732299.76"/>
    <x v="38"/>
    <x v="38"/>
    <s v="REF. FOLHA DE PAGAMENTO - EKO - 11/2024"/>
    <x v="6"/>
    <x v="2"/>
    <x v="0"/>
    <n v="6001"/>
    <x v="6"/>
    <n v="60012"/>
    <s v="OPERACIONAL (Extraordinário)"/>
    <x v="1"/>
    <x v="0"/>
    <x v="2"/>
    <x v="2"/>
    <x v="13"/>
    <x v="13"/>
  </r>
  <r>
    <x v="4"/>
    <s v="FOLHA DE PAGAMENTO"/>
    <x v="14"/>
    <d v="2024-12-05T00:00:00"/>
    <d v="2024-12-06T00:00:00"/>
    <s v="'1037264"/>
    <s v="1 | 1"/>
    <x v="5"/>
    <x v="0"/>
    <n v="-64271.39"/>
    <x v="38"/>
    <x v="38"/>
    <s v="REF. FOLHA DE PAGAMENTO - EKO - 11/2024"/>
    <x v="6"/>
    <x v="2"/>
    <x v="0"/>
    <n v="6001"/>
    <x v="6"/>
    <n v="60015"/>
    <s v="OPERACIONAL (Químico e Biológico)"/>
    <x v="1"/>
    <x v="0"/>
    <x v="2"/>
    <x v="2"/>
    <x v="13"/>
    <x v="13"/>
  </r>
  <r>
    <x v="4"/>
    <s v="FOLHA DE PAGAMENTO"/>
    <x v="14"/>
    <d v="2024-12-05T00:00:00"/>
    <d v="2024-12-06T00:00:00"/>
    <s v="'1037264"/>
    <s v="1 | 1"/>
    <x v="5"/>
    <x v="0"/>
    <n v="-49891.12"/>
    <x v="38"/>
    <x v="38"/>
    <s v="REF. FOLHA DE PAGAMENTO - EKO - 11/2024"/>
    <x v="6"/>
    <x v="2"/>
    <x v="0"/>
    <n v="6001"/>
    <x v="6"/>
    <n v="60013"/>
    <s v="OPERACIONAL (Poli e Rollon)"/>
    <x v="1"/>
    <x v="0"/>
    <x v="2"/>
    <x v="2"/>
    <x v="13"/>
    <x v="13"/>
  </r>
  <r>
    <x v="4"/>
    <s v="FOLHA DE PAGAMENTO"/>
    <x v="14"/>
    <d v="2024-12-05T00:00:00"/>
    <d v="2024-12-06T00:00:00"/>
    <s v="'1037264"/>
    <s v="1 | 1"/>
    <x v="5"/>
    <x v="0"/>
    <n v="-23641.13"/>
    <x v="38"/>
    <x v="38"/>
    <s v="REF. FOLHA DE PAGAMENTO - EKO - 11/2024"/>
    <x v="6"/>
    <x v="2"/>
    <x v="0"/>
    <n v="6002"/>
    <x v="9"/>
    <n v="60027"/>
    <s v="OPERACIONAL ADM (Comum)"/>
    <x v="1"/>
    <x v="0"/>
    <x v="2"/>
    <x v="2"/>
    <x v="13"/>
    <x v="13"/>
  </r>
  <r>
    <x v="4"/>
    <s v="FOLHA DE PAGAMENTO"/>
    <x v="14"/>
    <d v="2024-12-05T00:00:00"/>
    <d v="2024-12-06T00:00:00"/>
    <s v="'1037264"/>
    <s v="1 | 1"/>
    <x v="5"/>
    <x v="0"/>
    <n v="-21024.19"/>
    <x v="38"/>
    <x v="38"/>
    <s v="REF. FOLHA DE PAGAMENTO - EKO - 11/2024"/>
    <x v="6"/>
    <x v="2"/>
    <x v="0"/>
    <n v="6002"/>
    <x v="9"/>
    <n v="60022"/>
    <s v="OPERACIONAL ADM (Extraordinário)"/>
    <x v="1"/>
    <x v="0"/>
    <x v="2"/>
    <x v="2"/>
    <x v="13"/>
    <x v="13"/>
  </r>
  <r>
    <x v="4"/>
    <s v="FOLHA DE PAGAMENTO"/>
    <x v="14"/>
    <d v="2024-12-05T00:00:00"/>
    <d v="2024-12-06T00:00:00"/>
    <s v="'1037264"/>
    <s v="1 | 1"/>
    <x v="5"/>
    <x v="0"/>
    <n v="-18944.22"/>
    <x v="38"/>
    <x v="38"/>
    <s v="REF. FOLHA DE PAGAMENTO - EKO - 11/2024"/>
    <x v="6"/>
    <x v="2"/>
    <x v="0"/>
    <n v="6001"/>
    <x v="6"/>
    <n v="60014"/>
    <s v="OPERACIONAL (Reciclável)"/>
    <x v="1"/>
    <x v="0"/>
    <x v="2"/>
    <x v="2"/>
    <x v="13"/>
    <x v="13"/>
  </r>
  <r>
    <x v="4"/>
    <s v="FOLHA DE PAGAMENTO"/>
    <x v="14"/>
    <d v="2024-12-05T00:00:00"/>
    <d v="2024-12-06T00:00:00"/>
    <s v="'1037264"/>
    <s v="1 | 1"/>
    <x v="5"/>
    <x v="0"/>
    <n v="-18060.34"/>
    <x v="38"/>
    <x v="38"/>
    <s v="REF. FOLHA DE PAGAMENTO - EKO - 11/2024"/>
    <x v="2"/>
    <x v="2"/>
    <x v="0"/>
    <n v="5005"/>
    <x v="32"/>
    <n v="50057"/>
    <s v="SEGURANÇA DO TRABALHO (Comum)"/>
    <x v="1"/>
    <x v="0"/>
    <x v="2"/>
    <x v="2"/>
    <x v="13"/>
    <x v="13"/>
  </r>
  <r>
    <x v="4"/>
    <s v="FOLHA DE PAGAMENTO"/>
    <x v="14"/>
    <d v="2024-12-05T00:00:00"/>
    <d v="2024-12-06T00:00:00"/>
    <s v="'1037264"/>
    <s v="1 | 1"/>
    <x v="5"/>
    <x v="0"/>
    <n v="-10784.49"/>
    <x v="38"/>
    <x v="38"/>
    <s v="REF. FOLHA DE PAGAMENTO - EKO - 11/2024"/>
    <x v="7"/>
    <x v="2"/>
    <x v="0"/>
    <n v="3008"/>
    <x v="26"/>
    <n v="30087"/>
    <s v="ALMOXARIFADO (Comum)"/>
    <x v="1"/>
    <x v="0"/>
    <x v="2"/>
    <x v="2"/>
    <x v="13"/>
    <x v="13"/>
  </r>
  <r>
    <x v="4"/>
    <s v="FOLHA DE PAGAMENTO"/>
    <x v="14"/>
    <d v="2024-12-05T00:00:00"/>
    <d v="2024-12-06T00:00:00"/>
    <s v="'1037264"/>
    <s v="1 | 1"/>
    <x v="5"/>
    <x v="0"/>
    <n v="-9479.6299999999992"/>
    <x v="38"/>
    <x v="38"/>
    <s v="REF. FOLHA DE PAGAMENTO - EKO - 11/2024"/>
    <x v="10"/>
    <x v="2"/>
    <x v="0"/>
    <n v="7001"/>
    <x v="11"/>
    <n v="70017"/>
    <s v="OFICINA (Comum)"/>
    <x v="1"/>
    <x v="0"/>
    <x v="2"/>
    <x v="2"/>
    <x v="13"/>
    <x v="13"/>
  </r>
  <r>
    <x v="4"/>
    <s v="FOLHA DE PAGAMENTO"/>
    <x v="14"/>
    <d v="2024-12-05T00:00:00"/>
    <d v="2024-12-06T00:00:00"/>
    <s v="'1037264"/>
    <s v="1 | 1"/>
    <x v="5"/>
    <x v="0"/>
    <n v="-6493.53"/>
    <x v="85"/>
    <x v="84"/>
    <s v="REF. FOLHA DE PAGAMENTO - EKO - 11/2024"/>
    <x v="19"/>
    <x v="1"/>
    <x v="0"/>
    <n v="1002"/>
    <x v="22"/>
    <n v="10021"/>
    <s v="DIRETORIA (Administrativo)"/>
    <x v="1"/>
    <x v="0"/>
    <x v="2"/>
    <x v="2"/>
    <x v="13"/>
    <x v="13"/>
  </r>
  <r>
    <x v="4"/>
    <s v="FOLHA DE PAGAMENTO"/>
    <x v="14"/>
    <d v="2024-12-05T00:00:00"/>
    <d v="2024-12-06T00:00:00"/>
    <s v="'1037264"/>
    <s v="1 | 1"/>
    <x v="5"/>
    <x v="0"/>
    <n v="-5565.41"/>
    <x v="38"/>
    <x v="38"/>
    <s v="REF. FOLHA DE PAGAMENTO - EKO - 11/2024"/>
    <x v="4"/>
    <x v="1"/>
    <x v="0"/>
    <n v="8002"/>
    <x v="4"/>
    <n v="80021"/>
    <s v="JURÍDICO (Administrativo)"/>
    <x v="1"/>
    <x v="0"/>
    <x v="2"/>
    <x v="2"/>
    <x v="13"/>
    <x v="13"/>
  </r>
  <r>
    <x v="4"/>
    <s v="FOLHA DE PAGAMENTO"/>
    <x v="14"/>
    <d v="2024-12-05T00:00:00"/>
    <d v="2024-12-06T00:00:00"/>
    <s v="'1037264"/>
    <s v="1 | 1"/>
    <x v="5"/>
    <x v="0"/>
    <n v="-5564.55"/>
    <x v="38"/>
    <x v="38"/>
    <s v="REF. FOLHA DE PAGAMENTO - EKO - 11/2024"/>
    <x v="14"/>
    <x v="1"/>
    <x v="0"/>
    <n v="8001"/>
    <x v="17"/>
    <n v="80011"/>
    <s v="MARKETING (Administrativo)"/>
    <x v="1"/>
    <x v="0"/>
    <x v="2"/>
    <x v="2"/>
    <x v="13"/>
    <x v="13"/>
  </r>
  <r>
    <x v="4"/>
    <s v="FOLHA DE PAGAMENTO"/>
    <x v="14"/>
    <d v="2024-12-05T00:00:00"/>
    <d v="2024-12-06T00:00:00"/>
    <s v="'1037264"/>
    <s v="1 | 1"/>
    <x v="5"/>
    <x v="0"/>
    <n v="-4281.87"/>
    <x v="38"/>
    <x v="38"/>
    <s v="REF. FOLHA DE PAGAMENTO - EKO - 11/2024"/>
    <x v="6"/>
    <x v="2"/>
    <x v="0"/>
    <n v="7005"/>
    <x v="37"/>
    <n v="70057"/>
    <s v="MULTIPLAN (Comum)"/>
    <x v="1"/>
    <x v="0"/>
    <x v="2"/>
    <x v="2"/>
    <x v="13"/>
    <x v="13"/>
  </r>
  <r>
    <x v="4"/>
    <s v="FOLHA DE PAGAMENTO"/>
    <x v="14"/>
    <d v="2024-12-05T00:00:00"/>
    <d v="2024-12-06T00:00:00"/>
    <s v="'1037264"/>
    <s v="1 | 1"/>
    <x v="5"/>
    <x v="0"/>
    <n v="-4238.18"/>
    <x v="38"/>
    <x v="38"/>
    <s v="REF. FOLHA DE PAGAMENTO - EKO - 11/2024"/>
    <x v="15"/>
    <x v="1"/>
    <x v="0"/>
    <n v="3005"/>
    <x v="18"/>
    <n v="30051"/>
    <s v="DEPARTAMENTO PESSOAL (Administrativo)"/>
    <x v="1"/>
    <x v="0"/>
    <x v="2"/>
    <x v="2"/>
    <x v="13"/>
    <x v="13"/>
  </r>
  <r>
    <x v="4"/>
    <s v="FOLHA DE PAGAMENTO"/>
    <x v="14"/>
    <d v="2024-12-05T00:00:00"/>
    <d v="2024-12-06T00:00:00"/>
    <s v="'1037264"/>
    <s v="1 | 1"/>
    <x v="5"/>
    <x v="0"/>
    <n v="-3921.62"/>
    <x v="38"/>
    <x v="38"/>
    <s v="REF. FOLHA DE PAGAMENTO - EKO - 11/2024"/>
    <x v="20"/>
    <x v="1"/>
    <x v="0"/>
    <n v="3004"/>
    <x v="27"/>
    <n v="30041"/>
    <s v="FATURAMENTO (Administrativo)"/>
    <x v="1"/>
    <x v="0"/>
    <x v="2"/>
    <x v="2"/>
    <x v="13"/>
    <x v="13"/>
  </r>
  <r>
    <x v="4"/>
    <s v="FOLHA DE PAGAMENTO"/>
    <x v="14"/>
    <d v="2024-12-05T00:00:00"/>
    <d v="2024-12-06T00:00:00"/>
    <s v="'1037264"/>
    <s v="1 | 1"/>
    <x v="5"/>
    <x v="0"/>
    <n v="-3667.42"/>
    <x v="38"/>
    <x v="38"/>
    <s v="REF. FOLHA DE PAGAMENTO - EKO - 11/2024"/>
    <x v="16"/>
    <x v="1"/>
    <x v="0"/>
    <n v="3002"/>
    <x v="19"/>
    <n v="30021"/>
    <s v="FINANCEIRO (Administrativo)"/>
    <x v="1"/>
    <x v="0"/>
    <x v="2"/>
    <x v="2"/>
    <x v="13"/>
    <x v="13"/>
  </r>
  <r>
    <x v="4"/>
    <s v="FOLHA DE PAGAMENTO"/>
    <x v="14"/>
    <d v="2024-12-05T00:00:00"/>
    <d v="2024-12-06T00:00:00"/>
    <s v="'1037264"/>
    <s v="1 | 1"/>
    <x v="5"/>
    <x v="0"/>
    <n v="-3421.55"/>
    <x v="38"/>
    <x v="38"/>
    <s v="REF. FOLHA DE PAGAMENTO - EKO - 11/2024"/>
    <x v="11"/>
    <x v="1"/>
    <x v="0"/>
    <n v="3003"/>
    <x v="12"/>
    <n v="30031"/>
    <s v="COBRANÇA (Administrativo)"/>
    <x v="1"/>
    <x v="0"/>
    <x v="2"/>
    <x v="2"/>
    <x v="13"/>
    <x v="13"/>
  </r>
  <r>
    <x v="4"/>
    <s v="FOLHA DE PAGAMENTO"/>
    <x v="14"/>
    <d v="2024-12-05T00:00:00"/>
    <d v="2024-12-06T00:00:00"/>
    <s v="'1037264"/>
    <s v="1 | 1"/>
    <x v="5"/>
    <x v="0"/>
    <n v="-2767.98"/>
    <x v="38"/>
    <x v="38"/>
    <s v="REF. FOLHA DE PAGAMENTO - EKO - 11/2024"/>
    <x v="18"/>
    <x v="1"/>
    <x v="0"/>
    <n v="5002"/>
    <x v="21"/>
    <n v="50021"/>
    <s v="MANIFESTO (Administrativo)"/>
    <x v="1"/>
    <x v="0"/>
    <x v="2"/>
    <x v="2"/>
    <x v="13"/>
    <x v="13"/>
  </r>
  <r>
    <x v="4"/>
    <s v="FOLHA DE PAGAMENTO"/>
    <x v="14"/>
    <d v="2024-12-05T00:00:00"/>
    <d v="2024-12-06T00:00:00"/>
    <s v="'1037264"/>
    <s v="1 | 1"/>
    <x v="5"/>
    <x v="0"/>
    <n v="-2438.88"/>
    <x v="38"/>
    <x v="38"/>
    <s v="REF. FOLHA DE PAGAMENTO - EKO - 11/2024"/>
    <x v="8"/>
    <x v="1"/>
    <x v="0"/>
    <n v="3006"/>
    <x v="8"/>
    <n v="30061"/>
    <s v="RECURSOS HUMANOS (Administrativo)"/>
    <x v="1"/>
    <x v="0"/>
    <x v="2"/>
    <x v="2"/>
    <x v="13"/>
    <x v="13"/>
  </r>
  <r>
    <x v="4"/>
    <s v="FOLHA DE PAGAMENTO"/>
    <x v="14"/>
    <d v="2024-12-05T00:00:00"/>
    <d v="2024-12-06T00:00:00"/>
    <s v="'1037264"/>
    <s v="1 | 1"/>
    <x v="5"/>
    <x v="0"/>
    <n v="-2181.9499999999998"/>
    <x v="38"/>
    <x v="38"/>
    <s v="REF. FOLHA DE PAGAMENTO - EKO - 11/2024"/>
    <x v="21"/>
    <x v="1"/>
    <x v="0"/>
    <n v="8003"/>
    <x v="28"/>
    <n v="80031"/>
    <s v="QUALIDADE E PROCESSOS (Administrativo)"/>
    <x v="1"/>
    <x v="0"/>
    <x v="2"/>
    <x v="2"/>
    <x v="13"/>
    <x v="13"/>
  </r>
  <r>
    <x v="4"/>
    <s v="FOLHA DE PAGAMENTO"/>
    <x v="14"/>
    <d v="2024-12-05T00:00:00"/>
    <d v="2024-12-06T00:00:00"/>
    <s v="'1037264"/>
    <s v="1 | 1"/>
    <x v="5"/>
    <x v="0"/>
    <n v="-1892.51"/>
    <x v="38"/>
    <x v="38"/>
    <s v="REF. FOLHA DE PAGAMENTO - EKO - 11/2024"/>
    <x v="2"/>
    <x v="1"/>
    <x v="0"/>
    <n v="4004"/>
    <x v="2"/>
    <n v="40041"/>
    <s v="PATRIMÔNIO (Administrativo)"/>
    <x v="1"/>
    <x v="0"/>
    <x v="2"/>
    <x v="2"/>
    <x v="13"/>
    <x v="13"/>
  </r>
  <r>
    <x v="4"/>
    <s v="FOLHA DE PAGAMENTO"/>
    <x v="14"/>
    <d v="2024-12-05T00:00:00"/>
    <d v="2024-12-06T00:00:00"/>
    <s v="'1037264"/>
    <s v="1 | 1"/>
    <x v="5"/>
    <x v="0"/>
    <n v="-1598.67"/>
    <x v="38"/>
    <x v="38"/>
    <s v="REF. FOLHA DE PAGAMENTO - EKO - 11/2024"/>
    <x v="3"/>
    <x v="2"/>
    <x v="0"/>
    <n v="7004"/>
    <x v="3"/>
    <n v="70047"/>
    <s v="FÁBRICA CNTR (Comum)"/>
    <x v="1"/>
    <x v="0"/>
    <x v="2"/>
    <x v="2"/>
    <x v="13"/>
    <x v="13"/>
  </r>
  <r>
    <x v="4"/>
    <s v="FOLHA DE PAGAMENTO"/>
    <x v="14"/>
    <d v="2024-12-05T00:00:00"/>
    <d v="2024-12-06T00:00:00"/>
    <s v="'1037264"/>
    <s v="1 | 1"/>
    <x v="5"/>
    <x v="0"/>
    <n v="-1537.2"/>
    <x v="38"/>
    <x v="38"/>
    <s v="REF. FOLHA DE PAGAMENTO - EKO - 11/2024"/>
    <x v="12"/>
    <x v="1"/>
    <x v="0"/>
    <n v="4003"/>
    <x v="13"/>
    <n v="40031"/>
    <s v="RELACIONAMENTO (Administrativo)"/>
    <x v="1"/>
    <x v="0"/>
    <x v="2"/>
    <x v="2"/>
    <x v="13"/>
    <x v="13"/>
  </r>
  <r>
    <x v="4"/>
    <s v="FOLHA DE PAGAMENTO"/>
    <x v="14"/>
    <d v="2024-12-05T00:00:00"/>
    <d v="2024-12-06T00:00:00"/>
    <s v="'1037264"/>
    <s v="1 | 1"/>
    <x v="5"/>
    <x v="0"/>
    <n v="-1534.92"/>
    <x v="38"/>
    <x v="38"/>
    <s v="REF. FOLHA DE PAGAMENTO - EKO - 11/2024"/>
    <x v="9"/>
    <x v="1"/>
    <x v="0"/>
    <n v="8006"/>
    <x v="10"/>
    <n v="80061"/>
    <s v="TECNOLOGIA DA INFORMAÇÃO (Administrativo)"/>
    <x v="1"/>
    <x v="0"/>
    <x v="2"/>
    <x v="2"/>
    <x v="13"/>
    <x v="13"/>
  </r>
  <r>
    <x v="4"/>
    <s v="FOLHA DE PAGAMENTO"/>
    <x v="14"/>
    <d v="2024-12-05T00:00:00"/>
    <d v="2024-12-06T00:00:00"/>
    <s v="'1037264"/>
    <s v="1 | 1"/>
    <x v="5"/>
    <x v="0"/>
    <n v="0"/>
    <x v="38"/>
    <x v="38"/>
    <s v="REF. FOLHA DE PAGAMENTO - EKO - 11/2024"/>
    <x v="6"/>
    <x v="2"/>
    <x v="0"/>
    <n v="6002"/>
    <x v="9"/>
    <n v="60023"/>
    <s v="OPERACIONAL ADM (Poli e Rollon)"/>
    <x v="1"/>
    <x v="0"/>
    <x v="2"/>
    <x v="2"/>
    <x v="13"/>
    <x v="13"/>
  </r>
  <r>
    <x v="4"/>
    <s v="FOLHA DE PAGAMENTO"/>
    <x v="14"/>
    <d v="2024-12-05T00:00:00"/>
    <d v="2024-12-06T00:00:00"/>
    <s v="'1037266"/>
    <s v="1 | 1"/>
    <x v="5"/>
    <x v="0"/>
    <n v="-5000"/>
    <x v="85"/>
    <x v="84"/>
    <s v="REF. FOLHA DE PAGAMENTO - EKO - 11/2024"/>
    <x v="19"/>
    <x v="1"/>
    <x v="0"/>
    <n v="1002"/>
    <x v="22"/>
    <n v="10021"/>
    <s v="DIRETORIA (Administrativo)"/>
    <x v="1"/>
    <x v="0"/>
    <x v="2"/>
    <x v="2"/>
    <x v="13"/>
    <x v="13"/>
  </r>
  <r>
    <x v="4"/>
    <s v="FOLHA DE PAGAMENTO"/>
    <x v="0"/>
    <d v="2024-12-06T00:00:00"/>
    <d v="2024-12-06T00:00:00"/>
    <s v="'1037440"/>
    <s v="1 | 1"/>
    <x v="5"/>
    <x v="0"/>
    <n v="-2347.34"/>
    <x v="22"/>
    <x v="22"/>
    <s v="REF. FOLHA DE PAGAMENTO -  FUNCIONARIO COM ORDEM DE PAGAMENTO "/>
    <x v="6"/>
    <x v="2"/>
    <x v="0"/>
    <n v="6001"/>
    <x v="6"/>
    <n v="60012"/>
    <s v="OPERACIONAL (Extraordinário)"/>
    <x v="1"/>
    <x v="0"/>
    <x v="2"/>
    <x v="2"/>
    <x v="13"/>
    <x v="13"/>
  </r>
  <r>
    <x v="4"/>
    <s v="FOLHA DE PAGAMENTO"/>
    <x v="0"/>
    <d v="2024-12-13T00:00:00"/>
    <d v="2024-12-20T00:00:00"/>
    <s v="'1037961"/>
    <s v="1 | 1"/>
    <x v="5"/>
    <x v="0"/>
    <n v="-702.67"/>
    <x v="38"/>
    <x v="38"/>
    <s v="Encerramento de contrato de estÃ¡gio - Matheus Vianna Tavares - Eko"/>
    <x v="18"/>
    <x v="1"/>
    <x v="0"/>
    <n v="5002"/>
    <x v="21"/>
    <n v="50021"/>
    <s v="MANIFESTO (Administrativo)"/>
    <x v="1"/>
    <x v="0"/>
    <x v="2"/>
    <x v="2"/>
    <x v="13"/>
    <x v="13"/>
  </r>
  <r>
    <x v="4"/>
    <s v="FOLHA DE PAGAMENTO"/>
    <x v="0"/>
    <d v="2025-01-06T00:00:00"/>
    <d v="2025-01-07T00:00:00"/>
    <s v="'1038726"/>
    <s v="1 | 1"/>
    <x v="5"/>
    <x v="0"/>
    <n v="-589131.68999999994"/>
    <x v="38"/>
    <x v="38"/>
    <s v="REF. FOLHA DE PAGAMENTO - EKO - 12/2024"/>
    <x v="6"/>
    <x v="2"/>
    <x v="0"/>
    <n v="6001"/>
    <x v="6"/>
    <n v="60012"/>
    <s v="OPERACIONAL (Extraordinário)"/>
    <x v="1"/>
    <x v="0"/>
    <x v="2"/>
    <x v="2"/>
    <x v="13"/>
    <x v="13"/>
  </r>
  <r>
    <x v="4"/>
    <s v="FOLHA DE PAGAMENTO"/>
    <x v="0"/>
    <d v="2025-01-06T00:00:00"/>
    <d v="2025-01-07T00:00:00"/>
    <s v="'1038726"/>
    <s v="1 | 1"/>
    <x v="5"/>
    <x v="0"/>
    <n v="-61336.71"/>
    <x v="38"/>
    <x v="38"/>
    <s v="REF. FOLHA DE PAGAMENTO - EKO - 12/2024"/>
    <x v="6"/>
    <x v="2"/>
    <x v="0"/>
    <n v="6001"/>
    <x v="6"/>
    <n v="60015"/>
    <s v="OPERACIONAL (Químico e Biológico)"/>
    <x v="1"/>
    <x v="0"/>
    <x v="2"/>
    <x v="2"/>
    <x v="13"/>
    <x v="13"/>
  </r>
  <r>
    <x v="4"/>
    <s v="FOLHA DE PAGAMENTO"/>
    <x v="0"/>
    <d v="2025-01-06T00:00:00"/>
    <d v="2025-01-07T00:00:00"/>
    <s v="'1038726"/>
    <s v="1 | 1"/>
    <x v="5"/>
    <x v="0"/>
    <n v="-43493.57"/>
    <x v="38"/>
    <x v="38"/>
    <s v="REF. FOLHA DE PAGAMENTO - EKO - 12/2024"/>
    <x v="6"/>
    <x v="2"/>
    <x v="0"/>
    <n v="6001"/>
    <x v="6"/>
    <n v="60013"/>
    <s v="OPERACIONAL (Poli e Rollon)"/>
    <x v="1"/>
    <x v="0"/>
    <x v="2"/>
    <x v="2"/>
    <x v="13"/>
    <x v="13"/>
  </r>
  <r>
    <x v="4"/>
    <s v="FOLHA DE PAGAMENTO"/>
    <x v="0"/>
    <d v="2025-01-06T00:00:00"/>
    <d v="2025-01-07T00:00:00"/>
    <s v="'1038726"/>
    <s v="1 | 1"/>
    <x v="5"/>
    <x v="0"/>
    <n v="-24266.37"/>
    <x v="38"/>
    <x v="38"/>
    <s v="REF. FOLHA DE PAGAMENTO - EKO - 12/2024"/>
    <x v="6"/>
    <x v="2"/>
    <x v="0"/>
    <n v="6002"/>
    <x v="9"/>
    <n v="60027"/>
    <s v="OPERACIONAL ADM (Comum)"/>
    <x v="1"/>
    <x v="0"/>
    <x v="2"/>
    <x v="2"/>
    <x v="13"/>
    <x v="13"/>
  </r>
  <r>
    <x v="4"/>
    <s v="FOLHA DE PAGAMENTO"/>
    <x v="0"/>
    <d v="2025-01-06T00:00:00"/>
    <d v="2025-01-07T00:00:00"/>
    <s v="'1038726"/>
    <s v="1 | 1"/>
    <x v="5"/>
    <x v="0"/>
    <n v="-20805.71"/>
    <x v="38"/>
    <x v="38"/>
    <s v="REF. FOLHA DE PAGAMENTO - EKO - 12/2024"/>
    <x v="6"/>
    <x v="2"/>
    <x v="0"/>
    <n v="6002"/>
    <x v="9"/>
    <n v="60022"/>
    <s v="OPERACIONAL ADM (Extraordinário)"/>
    <x v="1"/>
    <x v="0"/>
    <x v="2"/>
    <x v="2"/>
    <x v="13"/>
    <x v="13"/>
  </r>
  <r>
    <x v="4"/>
    <s v="FOLHA DE PAGAMENTO"/>
    <x v="0"/>
    <d v="2025-01-06T00:00:00"/>
    <d v="2025-01-07T00:00:00"/>
    <s v="'1038726"/>
    <s v="1 | 1"/>
    <x v="5"/>
    <x v="0"/>
    <n v="-18442.66"/>
    <x v="38"/>
    <x v="38"/>
    <s v="REF. FOLHA DE PAGAMENTO - EKO - 12/2024"/>
    <x v="2"/>
    <x v="2"/>
    <x v="0"/>
    <n v="5005"/>
    <x v="32"/>
    <n v="50057"/>
    <s v="SEGURANÇA DO TRABALHO (Comum)"/>
    <x v="1"/>
    <x v="0"/>
    <x v="2"/>
    <x v="2"/>
    <x v="13"/>
    <x v="13"/>
  </r>
  <r>
    <x v="4"/>
    <s v="FOLHA DE PAGAMENTO"/>
    <x v="0"/>
    <d v="2025-01-06T00:00:00"/>
    <d v="2025-01-07T00:00:00"/>
    <s v="'1038726"/>
    <s v="1 | 1"/>
    <x v="5"/>
    <x v="0"/>
    <n v="-17183.73"/>
    <x v="38"/>
    <x v="38"/>
    <s v="REF. FOLHA DE PAGAMENTO - EKO - 12/2024"/>
    <x v="6"/>
    <x v="2"/>
    <x v="0"/>
    <n v="6001"/>
    <x v="6"/>
    <n v="60014"/>
    <s v="OPERACIONAL (Reciclável)"/>
    <x v="1"/>
    <x v="0"/>
    <x v="2"/>
    <x v="2"/>
    <x v="13"/>
    <x v="13"/>
  </r>
  <r>
    <x v="4"/>
    <s v="FOLHA DE PAGAMENTO"/>
    <x v="0"/>
    <d v="2025-01-06T00:00:00"/>
    <d v="2025-01-07T00:00:00"/>
    <s v="'1038726"/>
    <s v="1 | 1"/>
    <x v="5"/>
    <x v="0"/>
    <n v="-11059.45"/>
    <x v="38"/>
    <x v="38"/>
    <s v="REF. FOLHA DE PAGAMENTO - EKO - 12/2024"/>
    <x v="7"/>
    <x v="2"/>
    <x v="0"/>
    <n v="3008"/>
    <x v="26"/>
    <n v="30087"/>
    <s v="ALMOXARIFADO (Comum)"/>
    <x v="1"/>
    <x v="0"/>
    <x v="2"/>
    <x v="2"/>
    <x v="13"/>
    <x v="13"/>
  </r>
  <r>
    <x v="4"/>
    <s v="FOLHA DE PAGAMENTO"/>
    <x v="0"/>
    <d v="2025-01-06T00:00:00"/>
    <d v="2025-01-07T00:00:00"/>
    <s v="'1038726"/>
    <s v="1 | 1"/>
    <x v="5"/>
    <x v="0"/>
    <n v="-9451.2000000000007"/>
    <x v="38"/>
    <x v="38"/>
    <s v="REF. FOLHA DE PAGAMENTO - EKO - 12/2024"/>
    <x v="10"/>
    <x v="2"/>
    <x v="0"/>
    <n v="7001"/>
    <x v="11"/>
    <n v="70017"/>
    <s v="OFICINA (Comum)"/>
    <x v="1"/>
    <x v="0"/>
    <x v="2"/>
    <x v="2"/>
    <x v="13"/>
    <x v="13"/>
  </r>
  <r>
    <x v="4"/>
    <s v="FOLHA DE PAGAMENTO"/>
    <x v="0"/>
    <d v="2025-01-06T00:00:00"/>
    <d v="2025-01-07T00:00:00"/>
    <s v="'1038726"/>
    <s v="1 | 1"/>
    <x v="5"/>
    <x v="0"/>
    <n v="-6493.53"/>
    <x v="85"/>
    <x v="84"/>
    <s v="REF. FOLHA DE PAGAMENTO - EKO - 12/2024"/>
    <x v="19"/>
    <x v="1"/>
    <x v="0"/>
    <n v="1002"/>
    <x v="22"/>
    <n v="10021"/>
    <s v="DIRETORIA (Administrativo)"/>
    <x v="1"/>
    <x v="0"/>
    <x v="2"/>
    <x v="2"/>
    <x v="13"/>
    <x v="13"/>
  </r>
  <r>
    <x v="4"/>
    <s v="FOLHA DE PAGAMENTO"/>
    <x v="0"/>
    <d v="2025-01-06T00:00:00"/>
    <d v="2025-01-07T00:00:00"/>
    <s v="'1038726"/>
    <s v="1 | 1"/>
    <x v="5"/>
    <x v="0"/>
    <n v="-5416.43"/>
    <x v="38"/>
    <x v="38"/>
    <s v="REF. FOLHA DE PAGAMENTO - EKO - 12/2024"/>
    <x v="4"/>
    <x v="1"/>
    <x v="0"/>
    <n v="8002"/>
    <x v="4"/>
    <n v="80021"/>
    <s v="JURÍDICO (Administrativo)"/>
    <x v="1"/>
    <x v="0"/>
    <x v="2"/>
    <x v="2"/>
    <x v="13"/>
    <x v="13"/>
  </r>
  <r>
    <x v="4"/>
    <s v="FOLHA DE PAGAMENTO"/>
    <x v="0"/>
    <d v="2025-01-06T00:00:00"/>
    <d v="2025-01-07T00:00:00"/>
    <s v="'1038726"/>
    <s v="1 | 1"/>
    <x v="5"/>
    <x v="0"/>
    <n v="-4277.17"/>
    <x v="38"/>
    <x v="38"/>
    <s v="REF. FOLHA DE PAGAMENTO - EKO - 12/2024"/>
    <x v="6"/>
    <x v="2"/>
    <x v="0"/>
    <n v="7005"/>
    <x v="37"/>
    <n v="70057"/>
    <s v="MULTIPLAN (Comum)"/>
    <x v="1"/>
    <x v="0"/>
    <x v="2"/>
    <x v="2"/>
    <x v="13"/>
    <x v="13"/>
  </r>
  <r>
    <x v="4"/>
    <s v="FOLHA DE PAGAMENTO"/>
    <x v="0"/>
    <d v="2025-01-06T00:00:00"/>
    <d v="2025-01-07T00:00:00"/>
    <s v="'1038726"/>
    <s v="1 | 1"/>
    <x v="5"/>
    <x v="0"/>
    <n v="-4231.13"/>
    <x v="38"/>
    <x v="38"/>
    <s v="REF. FOLHA DE PAGAMENTO - EKO - 12/2024"/>
    <x v="15"/>
    <x v="1"/>
    <x v="0"/>
    <n v="3005"/>
    <x v="18"/>
    <n v="30051"/>
    <s v="DEPARTAMENTO PESSOAL (Administrativo)"/>
    <x v="1"/>
    <x v="0"/>
    <x v="2"/>
    <x v="2"/>
    <x v="13"/>
    <x v="13"/>
  </r>
  <r>
    <x v="4"/>
    <s v="FOLHA DE PAGAMENTO"/>
    <x v="0"/>
    <d v="2025-01-06T00:00:00"/>
    <d v="2025-01-07T00:00:00"/>
    <s v="'1038726"/>
    <s v="1 | 1"/>
    <x v="5"/>
    <x v="0"/>
    <n v="-4038.93"/>
    <x v="38"/>
    <x v="38"/>
    <s v="REF. FOLHA DE PAGAMENTO - EKO - 12/2024"/>
    <x v="14"/>
    <x v="1"/>
    <x v="0"/>
    <n v="8001"/>
    <x v="17"/>
    <n v="80011"/>
    <s v="MARKETING (Administrativo)"/>
    <x v="1"/>
    <x v="0"/>
    <x v="2"/>
    <x v="2"/>
    <x v="13"/>
    <x v="13"/>
  </r>
  <r>
    <x v="4"/>
    <s v="FOLHA DE PAGAMENTO"/>
    <x v="0"/>
    <d v="2025-01-06T00:00:00"/>
    <d v="2025-01-07T00:00:00"/>
    <s v="'1038726"/>
    <s v="1 | 1"/>
    <x v="5"/>
    <x v="0"/>
    <n v="-3791.5"/>
    <x v="38"/>
    <x v="38"/>
    <s v="REF. FOLHA DE PAGAMENTO - EKO - 12/2024"/>
    <x v="20"/>
    <x v="1"/>
    <x v="0"/>
    <n v="3004"/>
    <x v="27"/>
    <n v="30041"/>
    <s v="FATURAMENTO (Administrativo)"/>
    <x v="1"/>
    <x v="0"/>
    <x v="2"/>
    <x v="2"/>
    <x v="13"/>
    <x v="13"/>
  </r>
  <r>
    <x v="4"/>
    <s v="FOLHA DE PAGAMENTO"/>
    <x v="0"/>
    <d v="2025-01-06T00:00:00"/>
    <d v="2025-01-07T00:00:00"/>
    <s v="'1038726"/>
    <s v="1 | 1"/>
    <x v="5"/>
    <x v="0"/>
    <n v="-3662.72"/>
    <x v="38"/>
    <x v="38"/>
    <s v="REF. FOLHA DE PAGAMENTO - EKO - 12/2024"/>
    <x v="16"/>
    <x v="1"/>
    <x v="0"/>
    <n v="3002"/>
    <x v="19"/>
    <n v="30021"/>
    <s v="FINANCEIRO (Administrativo)"/>
    <x v="1"/>
    <x v="0"/>
    <x v="2"/>
    <x v="2"/>
    <x v="13"/>
    <x v="13"/>
  </r>
  <r>
    <x v="4"/>
    <s v="FOLHA DE PAGAMENTO"/>
    <x v="0"/>
    <d v="2025-01-06T00:00:00"/>
    <d v="2025-01-07T00:00:00"/>
    <s v="'1038726"/>
    <s v="1 | 1"/>
    <x v="5"/>
    <x v="0"/>
    <n v="-3353.54"/>
    <x v="38"/>
    <x v="38"/>
    <s v="REF. FOLHA DE PAGAMENTO - EKO - 12/2024"/>
    <x v="11"/>
    <x v="1"/>
    <x v="0"/>
    <n v="3003"/>
    <x v="12"/>
    <n v="30031"/>
    <s v="COBRANÇA (Administrativo)"/>
    <x v="1"/>
    <x v="0"/>
    <x v="2"/>
    <x v="2"/>
    <x v="13"/>
    <x v="13"/>
  </r>
  <r>
    <x v="4"/>
    <s v="FOLHA DE PAGAMENTO"/>
    <x v="0"/>
    <d v="2025-01-06T00:00:00"/>
    <d v="2025-01-07T00:00:00"/>
    <s v="'1038726"/>
    <s v="1 | 1"/>
    <x v="5"/>
    <x v="0"/>
    <n v="-2441.66"/>
    <x v="38"/>
    <x v="38"/>
    <s v="REF. FOLHA DE PAGAMENTO - EKO - 12/2024"/>
    <x v="8"/>
    <x v="1"/>
    <x v="0"/>
    <n v="3006"/>
    <x v="8"/>
    <n v="30061"/>
    <s v="RECURSOS HUMANOS (Administrativo)"/>
    <x v="1"/>
    <x v="0"/>
    <x v="2"/>
    <x v="2"/>
    <x v="13"/>
    <x v="13"/>
  </r>
  <r>
    <x v="4"/>
    <s v="FOLHA DE PAGAMENTO"/>
    <x v="0"/>
    <d v="2025-01-06T00:00:00"/>
    <d v="2025-01-07T00:00:00"/>
    <s v="'1038726"/>
    <s v="1 | 1"/>
    <x v="5"/>
    <x v="0"/>
    <n v="-2236.33"/>
    <x v="38"/>
    <x v="38"/>
    <s v="REF. FOLHA DE PAGAMENTO - EKO - 12/2024"/>
    <x v="21"/>
    <x v="1"/>
    <x v="0"/>
    <n v="8003"/>
    <x v="28"/>
    <n v="80031"/>
    <s v="QUALIDADE E PROCESSOS (Administrativo)"/>
    <x v="1"/>
    <x v="0"/>
    <x v="2"/>
    <x v="2"/>
    <x v="13"/>
    <x v="13"/>
  </r>
  <r>
    <x v="4"/>
    <s v="FOLHA DE PAGAMENTO"/>
    <x v="0"/>
    <d v="2025-01-06T00:00:00"/>
    <d v="2025-01-07T00:00:00"/>
    <s v="'1038726"/>
    <s v="1 | 1"/>
    <x v="5"/>
    <x v="0"/>
    <n v="-1594.72"/>
    <x v="38"/>
    <x v="38"/>
    <s v="REF. FOLHA DE PAGAMENTO - EKO - 12/2024"/>
    <x v="2"/>
    <x v="1"/>
    <x v="0"/>
    <n v="4004"/>
    <x v="2"/>
    <n v="40041"/>
    <s v="PATRIMÔNIO (Administrativo)"/>
    <x v="1"/>
    <x v="0"/>
    <x v="2"/>
    <x v="2"/>
    <x v="13"/>
    <x v="13"/>
  </r>
  <r>
    <x v="4"/>
    <s v="FOLHA DE PAGAMENTO"/>
    <x v="0"/>
    <d v="2025-01-06T00:00:00"/>
    <d v="2025-01-07T00:00:00"/>
    <s v="'1038726"/>
    <s v="1 | 1"/>
    <x v="5"/>
    <x v="0"/>
    <n v="-1538.48"/>
    <x v="38"/>
    <x v="38"/>
    <s v="REF. FOLHA DE PAGAMENTO - EKO - 12/2024"/>
    <x v="3"/>
    <x v="2"/>
    <x v="0"/>
    <n v="7004"/>
    <x v="3"/>
    <n v="70047"/>
    <s v="FÁBRICA CNTR (Comum)"/>
    <x v="1"/>
    <x v="0"/>
    <x v="2"/>
    <x v="2"/>
    <x v="13"/>
    <x v="13"/>
  </r>
  <r>
    <x v="4"/>
    <s v="FOLHA DE PAGAMENTO"/>
    <x v="0"/>
    <d v="2025-01-06T00:00:00"/>
    <d v="2025-01-07T00:00:00"/>
    <s v="'1038726"/>
    <s v="1 | 1"/>
    <x v="5"/>
    <x v="0"/>
    <n v="-1537.2"/>
    <x v="38"/>
    <x v="38"/>
    <s v="REF. FOLHA DE PAGAMENTO - EKO - 12/2024"/>
    <x v="12"/>
    <x v="1"/>
    <x v="0"/>
    <n v="4003"/>
    <x v="13"/>
    <n v="40031"/>
    <s v="RELACIONAMENTO (Administrativo)"/>
    <x v="1"/>
    <x v="0"/>
    <x v="2"/>
    <x v="2"/>
    <x v="13"/>
    <x v="13"/>
  </r>
  <r>
    <x v="4"/>
    <s v="FOLHA DE PAGAMENTO"/>
    <x v="0"/>
    <d v="2025-01-06T00:00:00"/>
    <d v="2025-01-07T00:00:00"/>
    <s v="'1038726"/>
    <s v="1 | 1"/>
    <x v="5"/>
    <x v="0"/>
    <n v="-1525.52"/>
    <x v="38"/>
    <x v="38"/>
    <s v="REF. FOLHA DE PAGAMENTO - EKO - 12/2024"/>
    <x v="9"/>
    <x v="1"/>
    <x v="0"/>
    <n v="8006"/>
    <x v="10"/>
    <n v="80061"/>
    <s v="TECNOLOGIA DA INFORMAÇÃO (Administrativo)"/>
    <x v="1"/>
    <x v="0"/>
    <x v="2"/>
    <x v="2"/>
    <x v="13"/>
    <x v="13"/>
  </r>
  <r>
    <x v="4"/>
    <s v="FOLHA DE PAGAMENTO"/>
    <x v="0"/>
    <d v="2025-01-06T00:00:00"/>
    <d v="2025-01-07T00:00:00"/>
    <s v="'1038726"/>
    <s v="1 | 1"/>
    <x v="5"/>
    <x v="0"/>
    <n v="-1432.63"/>
    <x v="38"/>
    <x v="38"/>
    <s v="REF. FOLHA DE PAGAMENTO - EKO - 12/2024"/>
    <x v="18"/>
    <x v="1"/>
    <x v="0"/>
    <n v="5002"/>
    <x v="21"/>
    <n v="50021"/>
    <s v="MANIFESTO (Administrativo)"/>
    <x v="1"/>
    <x v="0"/>
    <x v="2"/>
    <x v="2"/>
    <x v="13"/>
    <x v="13"/>
  </r>
  <r>
    <x v="4"/>
    <s v="FOLHA DE PAGAMENTO"/>
    <x v="0"/>
    <d v="2025-01-06T00:00:00"/>
    <d v="2025-01-07T00:00:00"/>
    <s v="'1038726"/>
    <s v="1 | 1"/>
    <x v="5"/>
    <x v="0"/>
    <n v="0"/>
    <x v="38"/>
    <x v="38"/>
    <s v="REF. FOLHA DE PAGAMENTO - EKO - 12/2024"/>
    <x v="6"/>
    <x v="2"/>
    <x v="0"/>
    <n v="6002"/>
    <x v="9"/>
    <n v="60023"/>
    <s v="OPERACIONAL ADM (Poli e Rollon)"/>
    <x v="1"/>
    <x v="0"/>
    <x v="2"/>
    <x v="2"/>
    <x v="13"/>
    <x v="13"/>
  </r>
  <r>
    <x v="4"/>
    <s v="FOLHA DE PAGAMENTO"/>
    <x v="0"/>
    <d v="2025-01-06T00:00:00"/>
    <d v="2025-01-07T00:00:00"/>
    <s v="'1038727"/>
    <s v="1 | 1"/>
    <x v="5"/>
    <x v="0"/>
    <n v="-5000"/>
    <x v="85"/>
    <x v="84"/>
    <s v="REF. FOLHA DE PAGAMENTO - EKO - 12/2024"/>
    <x v="19"/>
    <x v="1"/>
    <x v="0"/>
    <n v="1002"/>
    <x v="22"/>
    <n v="10021"/>
    <s v="DIRETORIA (Administrativo)"/>
    <x v="1"/>
    <x v="0"/>
    <x v="2"/>
    <x v="2"/>
    <x v="13"/>
    <x v="13"/>
  </r>
  <r>
    <x v="4"/>
    <s v="FOLHA DE PAGAMENTO"/>
    <x v="1"/>
    <d v="2025-02-05T00:00:00"/>
    <d v="2025-02-06T00:00:00"/>
    <s v="'1040305"/>
    <s v="1 | 1"/>
    <x v="5"/>
    <x v="0"/>
    <n v="-639652.97"/>
    <x v="38"/>
    <x v="38"/>
    <s v="REF. FOLHA DE PAGAMENTO - EKO -  01/25"/>
    <x v="6"/>
    <x v="2"/>
    <x v="0"/>
    <n v="6001"/>
    <x v="6"/>
    <n v="60012"/>
    <s v="OPERACIONAL (Extraordinário)"/>
    <x v="1"/>
    <x v="1"/>
    <x v="2"/>
    <x v="2"/>
    <x v="13"/>
    <x v="13"/>
  </r>
  <r>
    <x v="4"/>
    <s v="FOLHA DE PAGAMENTO"/>
    <x v="1"/>
    <d v="2025-02-05T00:00:00"/>
    <d v="2025-02-06T00:00:00"/>
    <s v="'1040305"/>
    <s v="1 | 1"/>
    <x v="5"/>
    <x v="0"/>
    <n v="-62416.480000000003"/>
    <x v="38"/>
    <x v="38"/>
    <s v="REF. FOLHA DE PAGAMENTO - EKO -  01/25"/>
    <x v="6"/>
    <x v="2"/>
    <x v="0"/>
    <n v="6001"/>
    <x v="6"/>
    <n v="60015"/>
    <s v="OPERACIONAL (Químico e Biológico)"/>
    <x v="1"/>
    <x v="1"/>
    <x v="2"/>
    <x v="2"/>
    <x v="13"/>
    <x v="13"/>
  </r>
  <r>
    <x v="4"/>
    <s v="FOLHA DE PAGAMENTO"/>
    <x v="1"/>
    <d v="2025-02-05T00:00:00"/>
    <d v="2025-02-06T00:00:00"/>
    <s v="'1040305"/>
    <s v="1 | 1"/>
    <x v="5"/>
    <x v="0"/>
    <n v="-50303.93"/>
    <x v="38"/>
    <x v="38"/>
    <s v="REF. FOLHA DE PAGAMENTO - EKO -  01/25"/>
    <x v="6"/>
    <x v="2"/>
    <x v="0"/>
    <n v="6001"/>
    <x v="6"/>
    <n v="60013"/>
    <s v="OPERACIONAL (Poli e Rollon)"/>
    <x v="1"/>
    <x v="1"/>
    <x v="2"/>
    <x v="2"/>
    <x v="13"/>
    <x v="13"/>
  </r>
  <r>
    <x v="4"/>
    <s v="FOLHA DE PAGAMENTO"/>
    <x v="1"/>
    <d v="2025-02-05T00:00:00"/>
    <d v="2025-02-06T00:00:00"/>
    <s v="'1040305"/>
    <s v="1 | 1"/>
    <x v="5"/>
    <x v="0"/>
    <n v="-27573.9"/>
    <x v="38"/>
    <x v="38"/>
    <s v="REF. FOLHA DE PAGAMENTO - EKO -  01/25"/>
    <x v="6"/>
    <x v="2"/>
    <x v="0"/>
    <n v="6002"/>
    <x v="9"/>
    <n v="60027"/>
    <s v="OPERACIONAL ADM (Comum)"/>
    <x v="1"/>
    <x v="1"/>
    <x v="2"/>
    <x v="2"/>
    <x v="13"/>
    <x v="13"/>
  </r>
  <r>
    <x v="4"/>
    <s v="FOLHA DE PAGAMENTO"/>
    <x v="1"/>
    <d v="2025-02-05T00:00:00"/>
    <d v="2025-02-06T00:00:00"/>
    <s v="'1040305"/>
    <s v="1 | 1"/>
    <x v="5"/>
    <x v="0"/>
    <n v="-20407.509999999998"/>
    <x v="38"/>
    <x v="38"/>
    <s v="REF. FOLHA DE PAGAMENTO - EKO -  01/25"/>
    <x v="6"/>
    <x v="2"/>
    <x v="0"/>
    <n v="6002"/>
    <x v="9"/>
    <n v="60022"/>
    <s v="OPERACIONAL ADM (Extraordinário)"/>
    <x v="1"/>
    <x v="1"/>
    <x v="2"/>
    <x v="2"/>
    <x v="13"/>
    <x v="13"/>
  </r>
  <r>
    <x v="4"/>
    <s v="FOLHA DE PAGAMENTO"/>
    <x v="1"/>
    <d v="2025-02-05T00:00:00"/>
    <d v="2025-02-06T00:00:00"/>
    <s v="'1040305"/>
    <s v="1 | 1"/>
    <x v="5"/>
    <x v="0"/>
    <n v="-19006.650000000001"/>
    <x v="38"/>
    <x v="38"/>
    <s v="REF. FOLHA DE PAGAMENTO - EKO -  01/25"/>
    <x v="2"/>
    <x v="2"/>
    <x v="0"/>
    <n v="5005"/>
    <x v="32"/>
    <n v="50057"/>
    <s v="SEGURANÇA DO TRABALHO (Comum)"/>
    <x v="1"/>
    <x v="1"/>
    <x v="2"/>
    <x v="2"/>
    <x v="13"/>
    <x v="13"/>
  </r>
  <r>
    <x v="4"/>
    <s v="FOLHA DE PAGAMENTO"/>
    <x v="1"/>
    <d v="2025-02-05T00:00:00"/>
    <d v="2025-02-06T00:00:00"/>
    <s v="'1040305"/>
    <s v="1 | 1"/>
    <x v="5"/>
    <x v="0"/>
    <n v="-16037.63"/>
    <x v="38"/>
    <x v="38"/>
    <s v="REF. FOLHA DE PAGAMENTO - EKO -  01/25"/>
    <x v="6"/>
    <x v="2"/>
    <x v="0"/>
    <n v="6001"/>
    <x v="6"/>
    <n v="60014"/>
    <s v="OPERACIONAL (Reciclável)"/>
    <x v="1"/>
    <x v="1"/>
    <x v="2"/>
    <x v="2"/>
    <x v="13"/>
    <x v="13"/>
  </r>
  <r>
    <x v="4"/>
    <s v="FOLHA DE PAGAMENTO"/>
    <x v="1"/>
    <d v="2025-02-05T00:00:00"/>
    <d v="2025-02-06T00:00:00"/>
    <s v="'1040305"/>
    <s v="1 | 1"/>
    <x v="5"/>
    <x v="0"/>
    <n v="-9987.17"/>
    <x v="38"/>
    <x v="38"/>
    <s v="REF. FOLHA DE PAGAMENTO - EKO -  01/25"/>
    <x v="7"/>
    <x v="2"/>
    <x v="0"/>
    <n v="3008"/>
    <x v="26"/>
    <n v="30087"/>
    <s v="ALMOXARIFADO (Comum)"/>
    <x v="1"/>
    <x v="1"/>
    <x v="2"/>
    <x v="2"/>
    <x v="13"/>
    <x v="13"/>
  </r>
  <r>
    <x v="4"/>
    <s v="FOLHA DE PAGAMENTO"/>
    <x v="1"/>
    <d v="2025-02-05T00:00:00"/>
    <d v="2025-02-06T00:00:00"/>
    <s v="'1040305"/>
    <s v="1 | 1"/>
    <x v="5"/>
    <x v="0"/>
    <n v="-9333.19"/>
    <x v="38"/>
    <x v="38"/>
    <s v="REF. FOLHA DE PAGAMENTO - EKO -  01/25"/>
    <x v="14"/>
    <x v="1"/>
    <x v="0"/>
    <n v="8001"/>
    <x v="17"/>
    <n v="80011"/>
    <s v="MARKETING (Administrativo)"/>
    <x v="1"/>
    <x v="1"/>
    <x v="2"/>
    <x v="2"/>
    <x v="13"/>
    <x v="13"/>
  </r>
  <r>
    <x v="4"/>
    <s v="FOLHA DE PAGAMENTO"/>
    <x v="1"/>
    <d v="2025-02-05T00:00:00"/>
    <d v="2025-02-06T00:00:00"/>
    <s v="'1040305"/>
    <s v="1 | 1"/>
    <x v="5"/>
    <x v="0"/>
    <n v="-8760.11"/>
    <x v="38"/>
    <x v="38"/>
    <s v="REF. FOLHA DE PAGAMENTO - EKO -  01/25"/>
    <x v="8"/>
    <x v="1"/>
    <x v="0"/>
    <n v="3006"/>
    <x v="8"/>
    <n v="30061"/>
    <s v="RECURSOS HUMANOS (Administrativo)"/>
    <x v="1"/>
    <x v="1"/>
    <x v="2"/>
    <x v="2"/>
    <x v="13"/>
    <x v="13"/>
  </r>
  <r>
    <x v="4"/>
    <s v="FOLHA DE PAGAMENTO"/>
    <x v="1"/>
    <d v="2025-02-05T00:00:00"/>
    <d v="2025-02-06T00:00:00"/>
    <s v="'1040305"/>
    <s v="1 | 1"/>
    <x v="5"/>
    <x v="0"/>
    <n v="-7347.48"/>
    <x v="38"/>
    <x v="38"/>
    <s v="REF. FOLHA DE PAGAMENTO - EKO -  01/25"/>
    <x v="10"/>
    <x v="2"/>
    <x v="0"/>
    <n v="7001"/>
    <x v="11"/>
    <n v="70017"/>
    <s v="OFICINA (Comum)"/>
    <x v="1"/>
    <x v="1"/>
    <x v="2"/>
    <x v="2"/>
    <x v="13"/>
    <x v="13"/>
  </r>
  <r>
    <x v="4"/>
    <s v="FOLHA DE PAGAMENTO"/>
    <x v="1"/>
    <d v="2025-02-05T00:00:00"/>
    <d v="2025-02-06T00:00:00"/>
    <s v="'1040305"/>
    <s v="1 | 1"/>
    <x v="5"/>
    <x v="0"/>
    <n v="-5852.36"/>
    <x v="38"/>
    <x v="38"/>
    <s v="REF. FOLHA DE PAGAMENTO - EKO -  01/25"/>
    <x v="4"/>
    <x v="1"/>
    <x v="0"/>
    <n v="8002"/>
    <x v="4"/>
    <n v="80021"/>
    <s v="JURÍDICO (Administrativo)"/>
    <x v="1"/>
    <x v="1"/>
    <x v="2"/>
    <x v="2"/>
    <x v="13"/>
    <x v="13"/>
  </r>
  <r>
    <x v="4"/>
    <s v="FOLHA DE PAGAMENTO"/>
    <x v="1"/>
    <d v="2025-02-05T00:00:00"/>
    <d v="2025-02-06T00:00:00"/>
    <s v="'1040305"/>
    <s v="1 | 1"/>
    <x v="5"/>
    <x v="0"/>
    <n v="-4281.9799999999996"/>
    <x v="38"/>
    <x v="38"/>
    <s v="REF. FOLHA DE PAGAMENTO - EKO -  01/25"/>
    <x v="6"/>
    <x v="2"/>
    <x v="0"/>
    <n v="7005"/>
    <x v="37"/>
    <n v="70057"/>
    <s v="MULTIPLAN (Comum)"/>
    <x v="1"/>
    <x v="1"/>
    <x v="2"/>
    <x v="2"/>
    <x v="13"/>
    <x v="13"/>
  </r>
  <r>
    <x v="4"/>
    <s v="FOLHA DE PAGAMENTO"/>
    <x v="1"/>
    <d v="2025-02-05T00:00:00"/>
    <d v="2025-02-06T00:00:00"/>
    <s v="'1040305"/>
    <s v="1 | 1"/>
    <x v="5"/>
    <x v="0"/>
    <n v="-3884.41"/>
    <x v="38"/>
    <x v="38"/>
    <s v="REF. FOLHA DE PAGAMENTO - EKO -  01/25"/>
    <x v="20"/>
    <x v="1"/>
    <x v="0"/>
    <n v="3004"/>
    <x v="27"/>
    <n v="30041"/>
    <s v="FATURAMENTO (Administrativo)"/>
    <x v="1"/>
    <x v="1"/>
    <x v="2"/>
    <x v="2"/>
    <x v="13"/>
    <x v="13"/>
  </r>
  <r>
    <x v="4"/>
    <s v="FOLHA DE PAGAMENTO"/>
    <x v="1"/>
    <d v="2025-02-05T00:00:00"/>
    <d v="2025-02-06T00:00:00"/>
    <s v="'1040305"/>
    <s v="1 | 1"/>
    <x v="5"/>
    <x v="0"/>
    <n v="-3463.17"/>
    <x v="38"/>
    <x v="38"/>
    <s v="REF. FOLHA DE PAGAMENTO - EKO -  01/25"/>
    <x v="15"/>
    <x v="1"/>
    <x v="0"/>
    <n v="3005"/>
    <x v="18"/>
    <n v="30051"/>
    <s v="DEPARTAMENTO PESSOAL (Administrativo)"/>
    <x v="1"/>
    <x v="1"/>
    <x v="2"/>
    <x v="2"/>
    <x v="13"/>
    <x v="13"/>
  </r>
  <r>
    <x v="4"/>
    <s v="FOLHA DE PAGAMENTO"/>
    <x v="1"/>
    <d v="2025-02-05T00:00:00"/>
    <d v="2025-02-06T00:00:00"/>
    <s v="'1040305"/>
    <s v="1 | 1"/>
    <x v="5"/>
    <x v="0"/>
    <n v="-2216.37"/>
    <x v="38"/>
    <x v="38"/>
    <s v="REF. FOLHA DE PAGAMENTO - EKO -  01/25"/>
    <x v="21"/>
    <x v="1"/>
    <x v="0"/>
    <n v="8003"/>
    <x v="28"/>
    <n v="80031"/>
    <s v="QUALIDADE E PROCESSOS (Administrativo)"/>
    <x v="1"/>
    <x v="1"/>
    <x v="2"/>
    <x v="2"/>
    <x v="13"/>
    <x v="13"/>
  </r>
  <r>
    <x v="4"/>
    <s v="FOLHA DE PAGAMENTO"/>
    <x v="1"/>
    <d v="2025-02-05T00:00:00"/>
    <d v="2025-02-06T00:00:00"/>
    <s v="'1040305"/>
    <s v="1 | 1"/>
    <x v="5"/>
    <x v="0"/>
    <n v="-1636.25"/>
    <x v="38"/>
    <x v="38"/>
    <s v="REF. FOLHA DE PAGAMENTO - EKO -  01/25"/>
    <x v="18"/>
    <x v="1"/>
    <x v="0"/>
    <n v="5002"/>
    <x v="21"/>
    <n v="50021"/>
    <s v="MANIFESTO (Administrativo)"/>
    <x v="1"/>
    <x v="1"/>
    <x v="2"/>
    <x v="2"/>
    <x v="13"/>
    <x v="13"/>
  </r>
  <r>
    <x v="4"/>
    <s v="FOLHA DE PAGAMENTO"/>
    <x v="1"/>
    <d v="2025-02-05T00:00:00"/>
    <d v="2025-02-06T00:00:00"/>
    <s v="'1040305"/>
    <s v="1 | 1"/>
    <x v="5"/>
    <x v="0"/>
    <n v="-1539.94"/>
    <x v="38"/>
    <x v="38"/>
    <s v="REF. FOLHA DE PAGAMENTO - EKO -  01/25"/>
    <x v="3"/>
    <x v="2"/>
    <x v="0"/>
    <n v="7004"/>
    <x v="3"/>
    <n v="70047"/>
    <s v="FÁBRICA CNTR (Comum)"/>
    <x v="1"/>
    <x v="1"/>
    <x v="2"/>
    <x v="2"/>
    <x v="13"/>
    <x v="13"/>
  </r>
  <r>
    <x v="4"/>
    <s v="FOLHA DE PAGAMENTO"/>
    <x v="1"/>
    <d v="2025-02-05T00:00:00"/>
    <d v="2025-02-06T00:00:00"/>
    <s v="'1040305"/>
    <s v="1 | 1"/>
    <x v="5"/>
    <x v="0"/>
    <n v="-1538.79"/>
    <x v="38"/>
    <x v="38"/>
    <s v="REF. FOLHA DE PAGAMENTO - EKO -  01/25"/>
    <x v="12"/>
    <x v="1"/>
    <x v="0"/>
    <n v="4003"/>
    <x v="13"/>
    <n v="40031"/>
    <s v="RELACIONAMENTO (Administrativo)"/>
    <x v="1"/>
    <x v="1"/>
    <x v="2"/>
    <x v="2"/>
    <x v="13"/>
    <x v="13"/>
  </r>
  <r>
    <x v="4"/>
    <s v="FOLHA DE PAGAMENTO"/>
    <x v="1"/>
    <d v="2025-02-05T00:00:00"/>
    <d v="2025-02-06T00:00:00"/>
    <s v="'1040305"/>
    <s v="1 | 1"/>
    <x v="5"/>
    <x v="0"/>
    <n v="-1522.81"/>
    <x v="38"/>
    <x v="38"/>
    <s v="REF. FOLHA DE PAGAMENTO - EKO -  01/25"/>
    <x v="9"/>
    <x v="1"/>
    <x v="0"/>
    <n v="8006"/>
    <x v="10"/>
    <n v="80061"/>
    <s v="TECNOLOGIA DA INFORMAÇÃO (Administrativo)"/>
    <x v="1"/>
    <x v="1"/>
    <x v="2"/>
    <x v="2"/>
    <x v="13"/>
    <x v="13"/>
  </r>
  <r>
    <x v="4"/>
    <s v="FOLHA DE PAGAMENTO"/>
    <x v="1"/>
    <d v="2025-02-05T00:00:00"/>
    <d v="2025-02-06T00:00:00"/>
    <s v="'1040305"/>
    <s v="1 | 1"/>
    <x v="5"/>
    <x v="0"/>
    <n v="-1436.89"/>
    <x v="38"/>
    <x v="38"/>
    <s v="REF. FOLHA DE PAGAMENTO - EKO -  01/25"/>
    <x v="2"/>
    <x v="1"/>
    <x v="0"/>
    <n v="4004"/>
    <x v="2"/>
    <n v="40041"/>
    <s v="PATRIMÔNIO (Administrativo)"/>
    <x v="1"/>
    <x v="1"/>
    <x v="2"/>
    <x v="2"/>
    <x v="13"/>
    <x v="13"/>
  </r>
  <r>
    <x v="4"/>
    <s v="FOLHA DE PAGAMENTO"/>
    <x v="1"/>
    <d v="2025-02-05T00:00:00"/>
    <d v="2025-02-06T00:00:00"/>
    <s v="'1040305"/>
    <s v="1 | 1"/>
    <x v="5"/>
    <x v="0"/>
    <n v="-684.33"/>
    <x v="38"/>
    <x v="38"/>
    <s v="REF. FOLHA DE PAGAMENTO - EKO -  01/25"/>
    <x v="16"/>
    <x v="1"/>
    <x v="0"/>
    <n v="3002"/>
    <x v="19"/>
    <n v="30021"/>
    <s v="FINANCEIRO (Administrativo)"/>
    <x v="1"/>
    <x v="1"/>
    <x v="2"/>
    <x v="2"/>
    <x v="13"/>
    <x v="13"/>
  </r>
  <r>
    <x v="4"/>
    <s v="FOLHA DE PAGAMENTO"/>
    <x v="1"/>
    <d v="2025-02-05T00:00:00"/>
    <d v="2025-02-06T00:00:00"/>
    <s v="'1040305"/>
    <s v="1 | 1"/>
    <x v="5"/>
    <x v="0"/>
    <n v="-401.95"/>
    <x v="38"/>
    <x v="38"/>
    <s v="REF. FOLHA DE PAGAMENTO - EKO -  01/25"/>
    <x v="11"/>
    <x v="1"/>
    <x v="0"/>
    <n v="3003"/>
    <x v="12"/>
    <n v="30031"/>
    <s v="COBRANÇA (Administrativo)"/>
    <x v="1"/>
    <x v="1"/>
    <x v="2"/>
    <x v="2"/>
    <x v="13"/>
    <x v="13"/>
  </r>
  <r>
    <x v="4"/>
    <s v="FOLHA DE PAGAMENTO"/>
    <x v="1"/>
    <d v="2025-02-05T00:00:00"/>
    <d v="2025-02-06T00:00:00"/>
    <s v="'1040305"/>
    <s v="1 | 1"/>
    <x v="5"/>
    <x v="0"/>
    <n v="0"/>
    <x v="38"/>
    <x v="38"/>
    <s v="REF. FOLHA DE PAGAMENTO - EKO -  01/25"/>
    <x v="6"/>
    <x v="2"/>
    <x v="0"/>
    <n v="6002"/>
    <x v="9"/>
    <n v="60023"/>
    <s v="OPERACIONAL ADM (Poli e Rollon)"/>
    <x v="1"/>
    <x v="1"/>
    <x v="2"/>
    <x v="2"/>
    <x v="13"/>
    <x v="13"/>
  </r>
  <r>
    <x v="4"/>
    <s v="FOLHA DE PAGAMENTO"/>
    <x v="1"/>
    <d v="2025-02-05T00:00:00"/>
    <d v="2025-02-06T00:00:00"/>
    <s v="'1040305"/>
    <s v="1 | 1"/>
    <x v="5"/>
    <x v="0"/>
    <n v="0"/>
    <x v="85"/>
    <x v="84"/>
    <s v="REF. FOLHA DE PAGAMENTO - EKO -  01/25"/>
    <x v="19"/>
    <x v="1"/>
    <x v="0"/>
    <n v="1002"/>
    <x v="22"/>
    <n v="10021"/>
    <s v="DIRETORIA (Administrativo)"/>
    <x v="1"/>
    <x v="1"/>
    <x v="2"/>
    <x v="2"/>
    <x v="13"/>
    <x v="13"/>
  </r>
  <r>
    <x v="4"/>
    <s v="FOLHA DE PAGAMENTO"/>
    <x v="1"/>
    <d v="2025-02-05T00:00:00"/>
    <d v="2025-02-06T00:00:00"/>
    <s v="'1040309"/>
    <s v="1 | 1"/>
    <x v="5"/>
    <x v="0"/>
    <n v="-5000"/>
    <x v="85"/>
    <x v="84"/>
    <s v="REF. FOLHA DE PAGAMENTO - EKO - 01/2025"/>
    <x v="19"/>
    <x v="1"/>
    <x v="0"/>
    <n v="1002"/>
    <x v="22"/>
    <n v="10021"/>
    <s v="DIRETORIA (Administrativo)"/>
    <x v="1"/>
    <x v="1"/>
    <x v="2"/>
    <x v="2"/>
    <x v="13"/>
    <x v="13"/>
  </r>
  <r>
    <x v="4"/>
    <s v="FOLHA DE PAGAMENTO"/>
    <x v="1"/>
    <d v="2025-02-05T00:00:00"/>
    <d v="2025-02-06T00:00:00"/>
    <s v="'1040310"/>
    <s v="1 | 1"/>
    <x v="5"/>
    <x v="0"/>
    <n v="-6979.82"/>
    <x v="85"/>
    <x v="84"/>
    <s v="FOLHA DE PAGAMENTO / JANEIRO - EKO (PrÃ³Labore)"/>
    <x v="19"/>
    <x v="1"/>
    <x v="0"/>
    <n v="1002"/>
    <x v="22"/>
    <n v="10021"/>
    <s v="DIRETORIA (Administrativo)"/>
    <x v="1"/>
    <x v="1"/>
    <x v="2"/>
    <x v="2"/>
    <x v="13"/>
    <x v="13"/>
  </r>
  <r>
    <x v="4"/>
    <s v="FORNECEDORA CHATUBA DE NILOPOLIS S.A."/>
    <x v="5"/>
    <d v="2024-02-20T00:00:00"/>
    <d v="2024-02-20T00:00:00"/>
    <s v="'705879"/>
    <s v="1 | 1"/>
    <x v="9"/>
    <x v="0"/>
    <n v="-31.4"/>
    <x v="46"/>
    <x v="45"/>
    <s v="REF. FILTRO"/>
    <x v="10"/>
    <x v="0"/>
    <x v="0"/>
    <n v="7001"/>
    <x v="11"/>
    <n v="70012"/>
    <s v="OFICINA (Extraordinário)"/>
    <x v="0"/>
    <x v="1"/>
    <x v="9"/>
    <x v="9"/>
    <x v="12"/>
    <x v="12"/>
  </r>
  <r>
    <x v="4"/>
    <s v="FRANK ARTS ESTAMPARIA ,VENDAS DE UNIFORMES, EPIS E SERVICOS GRAFICOS LTDA"/>
    <x v="11"/>
    <d v="2024-08-28T00:00:00"/>
    <d v="2024-09-15T00:00:00"/>
    <s v="'55353"/>
    <s v="1 | 1"/>
    <x v="10"/>
    <x v="0"/>
    <n v="-1000"/>
    <x v="95"/>
    <x v="94"/>
    <s v="REF. CAMISAS "/>
    <x v="21"/>
    <x v="0"/>
    <x v="0"/>
    <n v="8007"/>
    <x v="29"/>
    <n v="80071"/>
    <s v="CAÇAMBA SOLIDÁRIA (Administrativo)"/>
    <x v="0"/>
    <x v="4"/>
    <x v="0"/>
    <x v="0"/>
    <x v="0"/>
    <x v="0"/>
  </r>
  <r>
    <x v="4"/>
    <s v="FRANK ARTS ESTAMPARIA ,VENDAS DE UNIFORMES, EPIS E SERVICOS GRAFICOS LTDA"/>
    <x v="1"/>
    <d v="2025-02-06T00:00:00"/>
    <d v="2025-02-15T00:00:00"/>
    <s v="'6130"/>
    <s v="1 | 1"/>
    <x v="9"/>
    <x v="2"/>
    <n v="-3000"/>
    <x v="7"/>
    <x v="7"/>
    <s v="REF. CARTÃƒO CLARA - QUALIDADE"/>
    <x v="21"/>
    <x v="0"/>
    <x v="0"/>
    <n v="8007"/>
    <x v="29"/>
    <n v="80071"/>
    <s v="CAÇAMBA SOLIDÁRIA (Administrativo)"/>
    <x v="0"/>
    <x v="1"/>
    <x v="0"/>
    <x v="0"/>
    <x v="0"/>
    <x v="0"/>
  </r>
  <r>
    <x v="4"/>
    <s v="FRANK ARTS ESTAMPARIA ,VENDAS DE UNIFORMES, EPIS E SERVICOS GRAFICOS LTDA"/>
    <x v="1"/>
    <d v="2025-02-06T00:00:00"/>
    <d v="2025-02-15T00:00:00"/>
    <s v="'6130"/>
    <s v="1 | 1"/>
    <x v="9"/>
    <x v="2"/>
    <n v="0"/>
    <x v="53"/>
    <x v="52"/>
    <s v="REF. CARTÃƒO CLARA - QUALIDADE"/>
    <x v="9"/>
    <x v="0"/>
    <x v="0"/>
    <n v="8006"/>
    <x v="10"/>
    <n v="80061"/>
    <s v="TECNOLOGIA DA INFORMAÇÃO (Administrativo)"/>
    <x v="1"/>
    <x v="1"/>
    <x v="0"/>
    <x v="0"/>
    <x v="3"/>
    <x v="3"/>
  </r>
  <r>
    <x v="4"/>
    <s v="FRIGELAR COMERCIO E INDUSTRIA LTDA"/>
    <x v="4"/>
    <d v="2023-12-14T00:00:00"/>
    <d v="2024-01-20T00:00:00"/>
    <s v="'551236"/>
    <s v="1 | 2"/>
    <x v="9"/>
    <x v="0"/>
    <n v="-1318.05"/>
    <x v="42"/>
    <x v="42"/>
    <s v="REF. UNIDADE INTERNA SPLIT"/>
    <x v="2"/>
    <x v="1"/>
    <x v="0"/>
    <n v="4004"/>
    <x v="2"/>
    <n v="40041"/>
    <s v="PATRIMÔNIO (Administrativo)"/>
    <x v="0"/>
    <x v="1"/>
    <x v="0"/>
    <x v="0"/>
    <x v="9"/>
    <x v="9"/>
  </r>
  <r>
    <x v="4"/>
    <s v="FRIGELAR COMERCIO E INDUSTRIA LTDA"/>
    <x v="4"/>
    <d v="2023-12-14T00:00:00"/>
    <d v="2024-02-20T00:00:00"/>
    <s v="'551236"/>
    <s v="2 | 2"/>
    <x v="9"/>
    <x v="0"/>
    <n v="-1318.05"/>
    <x v="42"/>
    <x v="42"/>
    <s v="REF. UNIDADE INTERNA SPLIT"/>
    <x v="2"/>
    <x v="1"/>
    <x v="0"/>
    <n v="4004"/>
    <x v="2"/>
    <n v="40041"/>
    <s v="PATRIMÔNIO (Administrativo)"/>
    <x v="0"/>
    <x v="1"/>
    <x v="0"/>
    <x v="0"/>
    <x v="9"/>
    <x v="9"/>
  </r>
  <r>
    <x v="4"/>
    <s v="FRIGELAR COMERCIO E INDUSTRIA LTDA"/>
    <x v="8"/>
    <d v="2024-05-14T00:00:00"/>
    <d v="2024-06-20T00:00:00"/>
    <s v="'567132"/>
    <s v="1 | 8"/>
    <x v="9"/>
    <x v="0"/>
    <n v="-1415.79"/>
    <x v="42"/>
    <x v="42"/>
    <s v="REF. UNIDADE INTERNA SPLIT CARTAO EKO 92660406000163"/>
    <x v="2"/>
    <x v="1"/>
    <x v="0"/>
    <n v="4004"/>
    <x v="2"/>
    <n v="40041"/>
    <s v="PATRIMÔNIO (Administrativo)"/>
    <x v="0"/>
    <x v="3"/>
    <x v="0"/>
    <x v="0"/>
    <x v="9"/>
    <x v="9"/>
  </r>
  <r>
    <x v="4"/>
    <s v="FRIGELAR COMERCIO E INDUSTRIA LTDA"/>
    <x v="8"/>
    <d v="2024-05-14T00:00:00"/>
    <d v="2024-07-20T00:00:00"/>
    <s v="'567132"/>
    <s v="2 | 8"/>
    <x v="9"/>
    <x v="0"/>
    <n v="-1415.79"/>
    <x v="42"/>
    <x v="42"/>
    <s v="REF. UNIDADE INTERNA SPLIT CARTAO EKO 92660406000163"/>
    <x v="2"/>
    <x v="1"/>
    <x v="0"/>
    <n v="4004"/>
    <x v="2"/>
    <n v="40041"/>
    <s v="PATRIMÔNIO (Administrativo)"/>
    <x v="0"/>
    <x v="3"/>
    <x v="0"/>
    <x v="0"/>
    <x v="9"/>
    <x v="9"/>
  </r>
  <r>
    <x v="4"/>
    <s v="FRIGELAR COMERCIO E INDUSTRIA LTDA"/>
    <x v="8"/>
    <d v="2024-05-14T00:00:00"/>
    <d v="2024-08-20T00:00:00"/>
    <s v="'567132"/>
    <s v="3 | 8"/>
    <x v="9"/>
    <x v="0"/>
    <n v="-1415.79"/>
    <x v="42"/>
    <x v="42"/>
    <s v="REF. UNIDADE INTERNA SPLIT CARTAO EKO 92660406000163"/>
    <x v="2"/>
    <x v="1"/>
    <x v="0"/>
    <n v="4004"/>
    <x v="2"/>
    <n v="40041"/>
    <s v="PATRIMÔNIO (Administrativo)"/>
    <x v="0"/>
    <x v="3"/>
    <x v="0"/>
    <x v="0"/>
    <x v="9"/>
    <x v="9"/>
  </r>
  <r>
    <x v="4"/>
    <s v="FRIGELAR COMERCIO E INDUSTRIA LTDA"/>
    <x v="8"/>
    <d v="2024-05-14T00:00:00"/>
    <d v="2024-09-20T00:00:00"/>
    <s v="'567132"/>
    <s v="4 | 8"/>
    <x v="9"/>
    <x v="0"/>
    <n v="-1415.79"/>
    <x v="42"/>
    <x v="42"/>
    <s v="REF. UNIDADE INTERNA SPLIT CARTAO EKO 92660406000163"/>
    <x v="2"/>
    <x v="1"/>
    <x v="0"/>
    <n v="4004"/>
    <x v="2"/>
    <n v="40041"/>
    <s v="PATRIMÔNIO (Administrativo)"/>
    <x v="0"/>
    <x v="3"/>
    <x v="0"/>
    <x v="0"/>
    <x v="9"/>
    <x v="9"/>
  </r>
  <r>
    <x v="4"/>
    <s v="FRIGELAR COMERCIO E INDUSTRIA LTDA"/>
    <x v="8"/>
    <d v="2024-05-14T00:00:00"/>
    <d v="2024-10-20T00:00:00"/>
    <s v="'567132"/>
    <s v="5 | 8"/>
    <x v="9"/>
    <x v="0"/>
    <n v="-1415.79"/>
    <x v="42"/>
    <x v="42"/>
    <s v="REF. UNIDADE INTERNA SPLIT CARTAO EKO 92660406000163"/>
    <x v="2"/>
    <x v="1"/>
    <x v="0"/>
    <n v="4004"/>
    <x v="2"/>
    <n v="40041"/>
    <s v="PATRIMÔNIO (Administrativo)"/>
    <x v="0"/>
    <x v="3"/>
    <x v="0"/>
    <x v="0"/>
    <x v="9"/>
    <x v="9"/>
  </r>
  <r>
    <x v="4"/>
    <s v="FRIGELAR COMERCIO E INDUSTRIA LTDA"/>
    <x v="8"/>
    <d v="2024-05-14T00:00:00"/>
    <d v="2024-11-20T00:00:00"/>
    <s v="'567132"/>
    <s v="6 | 8"/>
    <x v="9"/>
    <x v="0"/>
    <n v="-1415.79"/>
    <x v="42"/>
    <x v="42"/>
    <s v="REF. UNIDADE INTERNA SPLIT CARTAO EKO 92660406000163"/>
    <x v="2"/>
    <x v="1"/>
    <x v="0"/>
    <n v="4004"/>
    <x v="2"/>
    <n v="40041"/>
    <s v="PATRIMÔNIO (Administrativo)"/>
    <x v="0"/>
    <x v="3"/>
    <x v="0"/>
    <x v="0"/>
    <x v="9"/>
    <x v="9"/>
  </r>
  <r>
    <x v="4"/>
    <s v="FRIGELAR COMERCIO E INDUSTRIA LTDA"/>
    <x v="8"/>
    <d v="2024-05-14T00:00:00"/>
    <d v="2024-12-20T00:00:00"/>
    <s v="'567132"/>
    <s v="7 | 8"/>
    <x v="9"/>
    <x v="0"/>
    <n v="-1415.79"/>
    <x v="42"/>
    <x v="42"/>
    <s v="REF. UNIDADE INTERNA SPLIT CARTAO EKO 92660406000163"/>
    <x v="2"/>
    <x v="1"/>
    <x v="0"/>
    <n v="4004"/>
    <x v="2"/>
    <n v="40041"/>
    <s v="PATRIMÔNIO (Administrativo)"/>
    <x v="0"/>
    <x v="3"/>
    <x v="0"/>
    <x v="0"/>
    <x v="9"/>
    <x v="9"/>
  </r>
  <r>
    <x v="4"/>
    <s v="FRIGELAR COMERCIO E INDUSTRIA LTDA"/>
    <x v="8"/>
    <d v="2024-05-14T00:00:00"/>
    <d v="2025-01-20T00:00:00"/>
    <s v="'567132"/>
    <s v="8 | 8"/>
    <x v="9"/>
    <x v="0"/>
    <n v="-1415.79"/>
    <x v="42"/>
    <x v="42"/>
    <s v="REF. UNIDADE INTERNA SPLIT CARTAO EKO 92660406000163"/>
    <x v="2"/>
    <x v="1"/>
    <x v="0"/>
    <n v="4004"/>
    <x v="2"/>
    <n v="40041"/>
    <s v="PATRIMÔNIO (Administrativo)"/>
    <x v="0"/>
    <x v="3"/>
    <x v="0"/>
    <x v="0"/>
    <x v="9"/>
    <x v="9"/>
  </r>
  <r>
    <x v="4"/>
    <s v="FRIGELAR COMERCIO E INDUSTRIA LTDA"/>
    <x v="8"/>
    <d v="2024-05-15T00:00:00"/>
    <d v="2024-06-20T00:00:00"/>
    <s v="'520929"/>
    <s v="1 | 8"/>
    <x v="9"/>
    <x v="0"/>
    <n v="-168.1"/>
    <x v="42"/>
    <x v="42"/>
    <s v="REF. UNIDADE INTERNA SPLIT CARTAO EKO 92660406000163"/>
    <x v="2"/>
    <x v="1"/>
    <x v="0"/>
    <n v="4004"/>
    <x v="2"/>
    <n v="40041"/>
    <s v="PATRIMÔNIO (Administrativo)"/>
    <x v="0"/>
    <x v="3"/>
    <x v="0"/>
    <x v="0"/>
    <x v="9"/>
    <x v="9"/>
  </r>
  <r>
    <x v="4"/>
    <s v="FRIGELAR COMERCIO E INDUSTRIA LTDA"/>
    <x v="8"/>
    <d v="2024-05-15T00:00:00"/>
    <d v="2024-07-20T00:00:00"/>
    <s v="'520929"/>
    <s v="2 | 8"/>
    <x v="9"/>
    <x v="0"/>
    <n v="-168.1"/>
    <x v="42"/>
    <x v="42"/>
    <s v="REF. UNIDADE INTERNA SPLIT CARTAO EKO 92660406000163"/>
    <x v="2"/>
    <x v="1"/>
    <x v="0"/>
    <n v="4004"/>
    <x v="2"/>
    <n v="40041"/>
    <s v="PATRIMÔNIO (Administrativo)"/>
    <x v="0"/>
    <x v="3"/>
    <x v="0"/>
    <x v="0"/>
    <x v="9"/>
    <x v="9"/>
  </r>
  <r>
    <x v="4"/>
    <s v="FRIGELAR COMERCIO E INDUSTRIA LTDA"/>
    <x v="8"/>
    <d v="2024-05-15T00:00:00"/>
    <d v="2024-08-20T00:00:00"/>
    <s v="'520929"/>
    <s v="3 | 8"/>
    <x v="9"/>
    <x v="0"/>
    <n v="-168.1"/>
    <x v="42"/>
    <x v="42"/>
    <s v="REF. UNIDADE INTERNA SPLIT CARTAO EKO 92660406000163"/>
    <x v="2"/>
    <x v="1"/>
    <x v="0"/>
    <n v="4004"/>
    <x v="2"/>
    <n v="40041"/>
    <s v="PATRIMÔNIO (Administrativo)"/>
    <x v="0"/>
    <x v="3"/>
    <x v="0"/>
    <x v="0"/>
    <x v="9"/>
    <x v="9"/>
  </r>
  <r>
    <x v="4"/>
    <s v="FRIGELAR COMERCIO E INDUSTRIA LTDA"/>
    <x v="8"/>
    <d v="2024-05-15T00:00:00"/>
    <d v="2024-09-20T00:00:00"/>
    <s v="'520929"/>
    <s v="4 | 8"/>
    <x v="9"/>
    <x v="0"/>
    <n v="-168.1"/>
    <x v="42"/>
    <x v="42"/>
    <s v="REF. UNIDADE INTERNA SPLIT CARTAO EKO 92660406000163"/>
    <x v="2"/>
    <x v="1"/>
    <x v="0"/>
    <n v="4004"/>
    <x v="2"/>
    <n v="40041"/>
    <s v="PATRIMÔNIO (Administrativo)"/>
    <x v="0"/>
    <x v="3"/>
    <x v="0"/>
    <x v="0"/>
    <x v="9"/>
    <x v="9"/>
  </r>
  <r>
    <x v="4"/>
    <s v="FRIGELAR COMERCIO E INDUSTRIA LTDA"/>
    <x v="8"/>
    <d v="2024-05-15T00:00:00"/>
    <d v="2024-10-20T00:00:00"/>
    <s v="'520929"/>
    <s v="5 | 8"/>
    <x v="9"/>
    <x v="0"/>
    <n v="-168.1"/>
    <x v="42"/>
    <x v="42"/>
    <s v="REF. UNIDADE INTERNA SPLIT CARTAO EKO 92660406000163"/>
    <x v="2"/>
    <x v="1"/>
    <x v="0"/>
    <n v="4004"/>
    <x v="2"/>
    <n v="40041"/>
    <s v="PATRIMÔNIO (Administrativo)"/>
    <x v="0"/>
    <x v="3"/>
    <x v="0"/>
    <x v="0"/>
    <x v="9"/>
    <x v="9"/>
  </r>
  <r>
    <x v="4"/>
    <s v="FRIGELAR COMERCIO E INDUSTRIA LTDA"/>
    <x v="8"/>
    <d v="2024-05-15T00:00:00"/>
    <d v="2024-11-20T00:00:00"/>
    <s v="'520929"/>
    <s v="6 | 8"/>
    <x v="9"/>
    <x v="0"/>
    <n v="-168.1"/>
    <x v="42"/>
    <x v="42"/>
    <s v="REF. UNIDADE INTERNA SPLIT CARTAO EKO 92660406000163"/>
    <x v="2"/>
    <x v="1"/>
    <x v="0"/>
    <n v="4004"/>
    <x v="2"/>
    <n v="40041"/>
    <s v="PATRIMÔNIO (Administrativo)"/>
    <x v="0"/>
    <x v="3"/>
    <x v="0"/>
    <x v="0"/>
    <x v="9"/>
    <x v="9"/>
  </r>
  <r>
    <x v="4"/>
    <s v="FRIGELAR COMERCIO E INDUSTRIA LTDA"/>
    <x v="8"/>
    <d v="2024-05-15T00:00:00"/>
    <d v="2024-12-20T00:00:00"/>
    <s v="'520929"/>
    <s v="7 | 8"/>
    <x v="9"/>
    <x v="0"/>
    <n v="-168.1"/>
    <x v="42"/>
    <x v="42"/>
    <s v="REF. UNIDADE INTERNA SPLIT CARTAO EKO 92660406000163"/>
    <x v="2"/>
    <x v="1"/>
    <x v="0"/>
    <n v="4004"/>
    <x v="2"/>
    <n v="40041"/>
    <s v="PATRIMÔNIO (Administrativo)"/>
    <x v="0"/>
    <x v="3"/>
    <x v="0"/>
    <x v="0"/>
    <x v="9"/>
    <x v="9"/>
  </r>
  <r>
    <x v="4"/>
    <s v="FRIGELAR COMERCIO E INDUSTRIA LTDA"/>
    <x v="8"/>
    <d v="2024-05-15T00:00:00"/>
    <d v="2025-01-20T00:00:00"/>
    <s v="'520929"/>
    <s v="8 | 8"/>
    <x v="9"/>
    <x v="0"/>
    <n v="-168.1"/>
    <x v="42"/>
    <x v="42"/>
    <s v="REF. UNIDADE INTERNA SPLIT CARTAO EKO 92660406000163"/>
    <x v="2"/>
    <x v="1"/>
    <x v="0"/>
    <n v="4004"/>
    <x v="2"/>
    <n v="40041"/>
    <s v="PATRIMÔNIO (Administrativo)"/>
    <x v="0"/>
    <x v="3"/>
    <x v="0"/>
    <x v="0"/>
    <x v="9"/>
    <x v="9"/>
  </r>
  <r>
    <x v="4"/>
    <s v="FRIGELAR COMERCIO E INDUSTRIA LTDA"/>
    <x v="11"/>
    <d v="2024-08-28T00:00:00"/>
    <d v="2024-09-20T00:00:00"/>
    <s v="'435054"/>
    <s v="1 | 2"/>
    <x v="9"/>
    <x v="0"/>
    <n v="-1780.18"/>
    <x v="42"/>
    <x v="42"/>
    <s v="REF. UNIDADE INTERNA SPLIT CARTAO EKO 92660406000163"/>
    <x v="2"/>
    <x v="1"/>
    <x v="0"/>
    <n v="4004"/>
    <x v="2"/>
    <n v="40041"/>
    <s v="PATRIMÔNIO (Administrativo)"/>
    <x v="0"/>
    <x v="4"/>
    <x v="0"/>
    <x v="0"/>
    <x v="9"/>
    <x v="9"/>
  </r>
  <r>
    <x v="4"/>
    <s v="FRIGELAR COMERCIO E INDUSTRIA LTDA"/>
    <x v="11"/>
    <d v="2024-08-28T00:00:00"/>
    <d v="2024-10-20T00:00:00"/>
    <s v="'435054"/>
    <s v="2 | 2"/>
    <x v="9"/>
    <x v="0"/>
    <n v="-1780.18"/>
    <x v="42"/>
    <x v="42"/>
    <s v="REF. UNIDADE INTERNA SPLIT CARTAO EKO 92660406000163"/>
    <x v="2"/>
    <x v="1"/>
    <x v="0"/>
    <n v="4004"/>
    <x v="2"/>
    <n v="40041"/>
    <s v="PATRIMÔNIO (Administrativo)"/>
    <x v="0"/>
    <x v="4"/>
    <x v="0"/>
    <x v="0"/>
    <x v="9"/>
    <x v="9"/>
  </r>
  <r>
    <x v="4"/>
    <s v="FRIGELAR COMERCIO E INDUSTRIA LTDA"/>
    <x v="14"/>
    <d v="2024-11-15T00:00:00"/>
    <d v="2024-12-15T00:00:00"/>
    <s v="'1037477"/>
    <s v="1 | 8"/>
    <x v="8"/>
    <x v="0"/>
    <n v="-339.43"/>
    <x v="42"/>
    <x v="42"/>
    <s v="REF.  CARTAO CLARA 92660406000163 "/>
    <x v="2"/>
    <x v="1"/>
    <x v="0"/>
    <n v="4004"/>
    <x v="2"/>
    <n v="40041"/>
    <s v="PATRIMÔNIO (Administrativo)"/>
    <x v="0"/>
    <x v="0"/>
    <x v="0"/>
    <x v="0"/>
    <x v="9"/>
    <x v="9"/>
  </r>
  <r>
    <x v="4"/>
    <s v="FRIGELAR COMERCIO E INDUSTRIA LTDA"/>
    <x v="14"/>
    <d v="2024-11-15T00:00:00"/>
    <d v="2025-01-15T00:00:00"/>
    <s v="'1037477"/>
    <s v="2 | 8"/>
    <x v="8"/>
    <x v="0"/>
    <n v="-339.43"/>
    <x v="42"/>
    <x v="42"/>
    <s v="REF.  CARTAO CLARA 92660406000163 "/>
    <x v="2"/>
    <x v="1"/>
    <x v="0"/>
    <n v="4004"/>
    <x v="2"/>
    <n v="40041"/>
    <s v="PATRIMÔNIO (Administrativo)"/>
    <x v="0"/>
    <x v="0"/>
    <x v="0"/>
    <x v="0"/>
    <x v="9"/>
    <x v="9"/>
  </r>
  <r>
    <x v="4"/>
    <s v="FRIGELAR COMERCIO E INDUSTRIA LTDA"/>
    <x v="14"/>
    <d v="2024-11-15T00:00:00"/>
    <d v="2025-02-15T00:00:00"/>
    <s v="'1037477"/>
    <s v="3 | 8"/>
    <x v="8"/>
    <x v="2"/>
    <n v="-339.43"/>
    <x v="42"/>
    <x v="42"/>
    <s v="REF.  CARTAO CLARA 92660406000163 "/>
    <x v="2"/>
    <x v="1"/>
    <x v="0"/>
    <n v="4004"/>
    <x v="2"/>
    <n v="40041"/>
    <s v="PATRIMÔNIO (Administrativo)"/>
    <x v="0"/>
    <x v="0"/>
    <x v="0"/>
    <x v="0"/>
    <x v="9"/>
    <x v="9"/>
  </r>
  <r>
    <x v="4"/>
    <s v="FRIGELAR COMERCIO E INDUSTRIA LTDA"/>
    <x v="14"/>
    <d v="2024-11-15T00:00:00"/>
    <d v="2025-03-15T00:00:00"/>
    <s v="'1037477"/>
    <s v="4 | 8"/>
    <x v="8"/>
    <x v="1"/>
    <n v="-339.43"/>
    <x v="42"/>
    <x v="42"/>
    <s v="REF.  CARTAO CLARA 92660406000163 "/>
    <x v="2"/>
    <x v="1"/>
    <x v="0"/>
    <n v="4004"/>
    <x v="2"/>
    <n v="40041"/>
    <s v="PATRIMÔNIO (Administrativo)"/>
    <x v="0"/>
    <x v="0"/>
    <x v="0"/>
    <x v="0"/>
    <x v="9"/>
    <x v="9"/>
  </r>
  <r>
    <x v="4"/>
    <s v="FRIGELAR COMERCIO E INDUSTRIA LTDA"/>
    <x v="14"/>
    <d v="2024-11-15T00:00:00"/>
    <d v="2025-04-15T00:00:00"/>
    <s v="'1037477"/>
    <s v="5 | 8"/>
    <x v="8"/>
    <x v="1"/>
    <n v="-339.43"/>
    <x v="42"/>
    <x v="42"/>
    <s v="REF.  CARTAO CLARA 92660406000163 "/>
    <x v="2"/>
    <x v="1"/>
    <x v="0"/>
    <n v="4004"/>
    <x v="2"/>
    <n v="40041"/>
    <s v="PATRIMÔNIO (Administrativo)"/>
    <x v="0"/>
    <x v="0"/>
    <x v="0"/>
    <x v="0"/>
    <x v="9"/>
    <x v="9"/>
  </r>
  <r>
    <x v="4"/>
    <s v="FRIGELAR COMERCIO E INDUSTRIA LTDA"/>
    <x v="14"/>
    <d v="2024-11-15T00:00:00"/>
    <d v="2025-05-15T00:00:00"/>
    <s v="'1037477"/>
    <s v="6 | 8"/>
    <x v="8"/>
    <x v="1"/>
    <n v="-339.43"/>
    <x v="42"/>
    <x v="42"/>
    <s v="REF.  CARTAO CLARA 92660406000163 "/>
    <x v="2"/>
    <x v="1"/>
    <x v="0"/>
    <n v="4004"/>
    <x v="2"/>
    <n v="40041"/>
    <s v="PATRIMÔNIO (Administrativo)"/>
    <x v="0"/>
    <x v="0"/>
    <x v="0"/>
    <x v="0"/>
    <x v="9"/>
    <x v="9"/>
  </r>
  <r>
    <x v="4"/>
    <s v="FRIGELAR COMERCIO E INDUSTRIA LTDA"/>
    <x v="14"/>
    <d v="2024-11-15T00:00:00"/>
    <d v="2025-06-15T00:00:00"/>
    <s v="'1037477"/>
    <s v="7 | 8"/>
    <x v="8"/>
    <x v="1"/>
    <n v="-339.43"/>
    <x v="42"/>
    <x v="42"/>
    <s v="REF.  CARTAO CLARA 92660406000163 "/>
    <x v="2"/>
    <x v="1"/>
    <x v="0"/>
    <n v="4004"/>
    <x v="2"/>
    <n v="40041"/>
    <s v="PATRIMÔNIO (Administrativo)"/>
    <x v="0"/>
    <x v="0"/>
    <x v="0"/>
    <x v="0"/>
    <x v="9"/>
    <x v="9"/>
  </r>
  <r>
    <x v="4"/>
    <s v="FRIGELAR COMERCIO E INDUSTRIA LTDA"/>
    <x v="14"/>
    <d v="2024-11-15T00:00:00"/>
    <d v="2025-07-15T00:00:00"/>
    <s v="'1037477"/>
    <s v="8 | 8"/>
    <x v="8"/>
    <x v="1"/>
    <n v="-339.43"/>
    <x v="42"/>
    <x v="42"/>
    <s v="REF.  CARTAO CLARA 92660406000163 "/>
    <x v="2"/>
    <x v="1"/>
    <x v="0"/>
    <n v="4004"/>
    <x v="2"/>
    <n v="40041"/>
    <s v="PATRIMÔNIO (Administrativo)"/>
    <x v="0"/>
    <x v="0"/>
    <x v="0"/>
    <x v="0"/>
    <x v="9"/>
    <x v="9"/>
  </r>
  <r>
    <x v="4"/>
    <s v="FRIGELAR COMERCIO E INDUSTRIA LTDA"/>
    <x v="1"/>
    <d v="2025-02-11T00:00:00"/>
    <d v="2025-02-15T00:00:00"/>
    <s v="'1040564"/>
    <s v="1 | 3"/>
    <x v="6"/>
    <x v="2"/>
    <n v="-1539.18"/>
    <x v="42"/>
    <x v="42"/>
    <s v="REF.  CARTAO CLARA 92660406000163 "/>
    <x v="2"/>
    <x v="1"/>
    <x v="0"/>
    <n v="4004"/>
    <x v="2"/>
    <n v="40041"/>
    <s v="PATRIMÔNIO (Administrativo)"/>
    <x v="0"/>
    <x v="1"/>
    <x v="0"/>
    <x v="0"/>
    <x v="9"/>
    <x v="9"/>
  </r>
  <r>
    <x v="4"/>
    <s v="FRIGELAR COMERCIO E INDUSTRIA LTDA"/>
    <x v="1"/>
    <d v="2025-02-11T00:00:00"/>
    <d v="2025-02-15T00:00:00"/>
    <s v="'590866"/>
    <s v="1 | 3"/>
    <x v="9"/>
    <x v="1"/>
    <n v="-1539.18"/>
    <x v="42"/>
    <x v="42"/>
    <s v="REF.  CARTAO CLARA 92660406000163 "/>
    <x v="2"/>
    <x v="1"/>
    <x v="0"/>
    <n v="4004"/>
    <x v="2"/>
    <n v="40041"/>
    <s v="PATRIMÔNIO (Administrativo)"/>
    <x v="0"/>
    <x v="1"/>
    <x v="0"/>
    <x v="0"/>
    <x v="9"/>
    <x v="9"/>
  </r>
  <r>
    <x v="4"/>
    <s v="FRIGELAR COMERCIO E INDUSTRIA LTDA"/>
    <x v="1"/>
    <d v="2025-02-11T00:00:00"/>
    <d v="2025-03-15T00:00:00"/>
    <s v="'1040564"/>
    <s v="2 | 3"/>
    <x v="6"/>
    <x v="1"/>
    <n v="-1539.16"/>
    <x v="42"/>
    <x v="42"/>
    <s v="REF.  CARTAO CLARA 92660406000163 "/>
    <x v="2"/>
    <x v="1"/>
    <x v="0"/>
    <n v="4004"/>
    <x v="2"/>
    <n v="40041"/>
    <s v="PATRIMÔNIO (Administrativo)"/>
    <x v="0"/>
    <x v="1"/>
    <x v="0"/>
    <x v="0"/>
    <x v="9"/>
    <x v="9"/>
  </r>
  <r>
    <x v="4"/>
    <s v="FRIGELAR COMERCIO E INDUSTRIA LTDA"/>
    <x v="1"/>
    <d v="2025-02-11T00:00:00"/>
    <d v="2025-03-15T00:00:00"/>
    <s v="'590866"/>
    <s v="2 | 3"/>
    <x v="9"/>
    <x v="1"/>
    <n v="-1539.16"/>
    <x v="42"/>
    <x v="42"/>
    <s v="REF.  CARTAO CLARA 92660406000163 "/>
    <x v="2"/>
    <x v="1"/>
    <x v="0"/>
    <n v="4004"/>
    <x v="2"/>
    <n v="40041"/>
    <s v="PATRIMÔNIO (Administrativo)"/>
    <x v="0"/>
    <x v="1"/>
    <x v="0"/>
    <x v="0"/>
    <x v="9"/>
    <x v="9"/>
  </r>
  <r>
    <x v="4"/>
    <s v="FRIGELAR COMERCIO E INDUSTRIA LTDA"/>
    <x v="1"/>
    <d v="2025-02-11T00:00:00"/>
    <d v="2025-04-15T00:00:00"/>
    <s v="'1040564"/>
    <s v="3 | 3"/>
    <x v="6"/>
    <x v="1"/>
    <n v="-1539.16"/>
    <x v="42"/>
    <x v="42"/>
    <s v="REF.  CARTAO CLARA 92660406000163 "/>
    <x v="2"/>
    <x v="1"/>
    <x v="0"/>
    <n v="4004"/>
    <x v="2"/>
    <n v="40041"/>
    <s v="PATRIMÔNIO (Administrativo)"/>
    <x v="0"/>
    <x v="1"/>
    <x v="0"/>
    <x v="0"/>
    <x v="9"/>
    <x v="9"/>
  </r>
  <r>
    <x v="4"/>
    <s v="FRIGELAR COMERCIO E INDUSTRIA LTDA"/>
    <x v="1"/>
    <d v="2025-02-11T00:00:00"/>
    <d v="2025-04-15T00:00:00"/>
    <s v="'590866"/>
    <s v="3 | 3"/>
    <x v="9"/>
    <x v="1"/>
    <n v="-1539.16"/>
    <x v="42"/>
    <x v="42"/>
    <s v="REF.  CARTAO CLARA 92660406000163 "/>
    <x v="2"/>
    <x v="1"/>
    <x v="0"/>
    <n v="4004"/>
    <x v="2"/>
    <n v="40041"/>
    <s v="PATRIMÔNIO (Administrativo)"/>
    <x v="0"/>
    <x v="1"/>
    <x v="0"/>
    <x v="0"/>
    <x v="9"/>
    <x v="9"/>
  </r>
  <r>
    <x v="4"/>
    <s v="FUNDACAO GETULIO VARGAS"/>
    <x v="4"/>
    <d v="2024-01-09T00:00:00"/>
    <d v="2024-01-11T00:00:00"/>
    <s v="'1021861-Juros"/>
    <s v="1 | 1"/>
    <x v="7"/>
    <x v="0"/>
    <n v="-14.32"/>
    <x v="84"/>
    <x v="83"/>
    <s v="."/>
    <x v="21"/>
    <x v="0"/>
    <x v="0"/>
    <n v="8003"/>
    <x v="28"/>
    <n v="80031"/>
    <s v="QUALIDADE E PROCESSOS (Administrativo)"/>
    <x v="0"/>
    <x v="1"/>
    <x v="0"/>
    <x v="0"/>
    <x v="3"/>
    <x v="3"/>
  </r>
  <r>
    <x v="4"/>
    <s v="FUNDACAO GETULIO VARGAS"/>
    <x v="4"/>
    <d v="2024-01-09T00:00:00"/>
    <d v="2024-01-22T00:00:00"/>
    <s v="'1021862"/>
    <s v="1 | 1"/>
    <x v="7"/>
    <x v="0"/>
    <n v="-536.35"/>
    <x v="106"/>
    <x v="105"/>
    <s v="REF. BOLETO - MENSALIDADE - PATRICIA TORRES LOBITZKI MARTINS -CURSO DE GESTÃƒO DA QUALIDADE E PROCESSOS"/>
    <x v="21"/>
    <x v="1"/>
    <x v="0"/>
    <n v="8003"/>
    <x v="28"/>
    <n v="80031"/>
    <s v="QUALIDADE E PROCESSOS (Administrativo)"/>
    <x v="0"/>
    <x v="1"/>
    <x v="2"/>
    <x v="2"/>
    <x v="15"/>
    <x v="15"/>
  </r>
  <r>
    <x v="4"/>
    <s v="FUNDACAO GETULIO VARGAS"/>
    <x v="5"/>
    <d v="2024-01-21T00:00:00"/>
    <d v="2024-02-23T00:00:00"/>
    <s v="'LI0021228/ RJ"/>
    <s v="1 | 1"/>
    <x v="7"/>
    <x v="0"/>
    <n v="-498.94"/>
    <x v="106"/>
    <x v="105"/>
    <s v="REF. POS GRADUAÃ‡ÃƒO EM ADMINISTRATIVA DE EMPRESAS - JONATAS DOS SANTOS AMARAL"/>
    <x v="20"/>
    <x v="1"/>
    <x v="0"/>
    <n v="3004"/>
    <x v="27"/>
    <n v="30041"/>
    <s v="FATURAMENTO (Administrativo)"/>
    <x v="0"/>
    <x v="1"/>
    <x v="2"/>
    <x v="2"/>
    <x v="15"/>
    <x v="15"/>
  </r>
  <r>
    <x v="4"/>
    <s v="FUNDACAO GETULIO VARGAS"/>
    <x v="5"/>
    <d v="2024-01-21T00:00:00"/>
    <d v="2024-02-23T00:00:00"/>
    <s v="'LI0021228/ RJ-Juros"/>
    <s v="1 | 1"/>
    <x v="7"/>
    <x v="0"/>
    <n v="-12.18"/>
    <x v="84"/>
    <x v="83"/>
    <s v="."/>
    <x v="20"/>
    <x v="0"/>
    <x v="0"/>
    <n v="3004"/>
    <x v="27"/>
    <n v="30041"/>
    <s v="FATURAMENTO (Administrativo)"/>
    <x v="0"/>
    <x v="1"/>
    <x v="0"/>
    <x v="0"/>
    <x v="3"/>
    <x v="3"/>
  </r>
  <r>
    <x v="4"/>
    <s v="FUNDACAO GETULIO VARGAS"/>
    <x v="5"/>
    <d v="2024-02-20T00:00:00"/>
    <d v="2024-02-22T00:00:00"/>
    <s v="'1022879"/>
    <s v="1 | 1"/>
    <x v="7"/>
    <x v="0"/>
    <n v="-536.35"/>
    <x v="106"/>
    <x v="105"/>
    <s v="REF. BOLETO - MENSALIDADE - PATRICIA TORRES LOBITZKI MARTINS -CURSO DE GESTÃƒO DA QUALIDADE E PROCESSOS"/>
    <x v="21"/>
    <x v="1"/>
    <x v="0"/>
    <n v="8003"/>
    <x v="28"/>
    <n v="80031"/>
    <s v="QUALIDADE E PROCESSOS (Administrativo)"/>
    <x v="0"/>
    <x v="1"/>
    <x v="2"/>
    <x v="2"/>
    <x v="15"/>
    <x v="15"/>
  </r>
  <r>
    <x v="4"/>
    <s v="FUNDACAO GETULIO VARGAS"/>
    <x v="6"/>
    <d v="2024-02-19T00:00:00"/>
    <d v="2024-03-10T00:00:00"/>
    <s v="'LIÂ­0056609/RJ"/>
    <s v="1 | 1"/>
    <x v="7"/>
    <x v="0"/>
    <n v="-498.94"/>
    <x v="106"/>
    <x v="105"/>
    <s v="REF. POS GRADUAÃ‡ÃƒO EM ADMINISTRATIVA DE EMPRESAS - JONATAS DOS SANTOS AMARAL"/>
    <x v="20"/>
    <x v="1"/>
    <x v="0"/>
    <n v="3004"/>
    <x v="27"/>
    <n v="30041"/>
    <s v="FATURAMENTO (Administrativo)"/>
    <x v="0"/>
    <x v="1"/>
    <x v="2"/>
    <x v="2"/>
    <x v="15"/>
    <x v="15"/>
  </r>
  <r>
    <x v="4"/>
    <s v="FUNDACAO GETULIO VARGAS"/>
    <x v="6"/>
    <d v="2024-03-01T00:00:00"/>
    <d v="2024-04-15T00:00:00"/>
    <s v="'LI0074320"/>
    <s v="1 | 1"/>
    <x v="7"/>
    <x v="0"/>
    <n v="-1135.2"/>
    <x v="106"/>
    <x v="105"/>
    <s v="REF. POS GRADUAÃ‡ÃƒO EM ADMINISTRATIVA DE EMPRESAS - LUIS HIROSHI COHEN KATSUREN"/>
    <x v="7"/>
    <x v="1"/>
    <x v="0"/>
    <n v="3007"/>
    <x v="25"/>
    <n v="30071"/>
    <s v="COMPRAS (Administrativo)"/>
    <x v="0"/>
    <x v="1"/>
    <x v="2"/>
    <x v="2"/>
    <x v="15"/>
    <x v="15"/>
  </r>
  <r>
    <x v="4"/>
    <s v="FUNDACAO GETULIO VARGAS"/>
    <x v="7"/>
    <d v="2024-04-01T00:00:00"/>
    <d v="2024-04-10T00:00:00"/>
    <s v="'LY-0111858"/>
    <s v="1 | 1"/>
    <x v="7"/>
    <x v="0"/>
    <n v="-598.63"/>
    <x v="106"/>
    <x v="105"/>
    <s v="REF. POS GRADUAÃ‡ÃƒO EM ADMINISTRATIVA DE EMPRESAS - JONATAS DOS SANTOS AMARAL "/>
    <x v="11"/>
    <x v="1"/>
    <x v="0"/>
    <n v="3003"/>
    <x v="12"/>
    <n v="30031"/>
    <s v="COBRANÇA (Administrativo)"/>
    <x v="0"/>
    <x v="3"/>
    <x v="2"/>
    <x v="2"/>
    <x v="15"/>
    <x v="15"/>
  </r>
  <r>
    <x v="4"/>
    <s v="FUNDACAO GETULIO VARGAS"/>
    <x v="7"/>
    <d v="2024-04-01T00:00:00"/>
    <d v="2024-05-15T00:00:00"/>
    <s v="'610258"/>
    <s v="1 | 1"/>
    <x v="7"/>
    <x v="0"/>
    <n v="-1135.2"/>
    <x v="106"/>
    <x v="105"/>
    <s v="REF. POS GRADUAÃ‡ÃƒO EM ADMINISTRATIVA DE EMPRESAS - LUIS HIROSHI COHEN KATSUREN"/>
    <x v="7"/>
    <x v="1"/>
    <x v="0"/>
    <n v="3007"/>
    <x v="25"/>
    <n v="30071"/>
    <s v="COMPRAS (Administrativo)"/>
    <x v="0"/>
    <x v="3"/>
    <x v="2"/>
    <x v="2"/>
    <x v="15"/>
    <x v="15"/>
  </r>
  <r>
    <x v="4"/>
    <s v="FUNDACAO GETULIO VARGAS"/>
    <x v="7"/>
    <d v="2024-04-04T00:00:00"/>
    <d v="2024-05-28T00:00:00"/>
    <s v="'0005443"/>
    <s v="1 | 1"/>
    <x v="7"/>
    <x v="0"/>
    <n v="-10200"/>
    <x v="106"/>
    <x v="105"/>
    <s v="REF. Programa Brasileiro GHG Protocol Ciclo 2024"/>
    <x v="18"/>
    <x v="1"/>
    <x v="0"/>
    <n v="5002"/>
    <x v="21"/>
    <n v="50021"/>
    <s v="MANIFESTO (Administrativo)"/>
    <x v="0"/>
    <x v="3"/>
    <x v="2"/>
    <x v="2"/>
    <x v="15"/>
    <x v="15"/>
  </r>
  <r>
    <x v="4"/>
    <s v="FUNDACAO GETULIO VARGAS"/>
    <x v="7"/>
    <d v="2024-04-09T00:00:00"/>
    <d v="2024-05-22T00:00:00"/>
    <s v="'1024798"/>
    <s v="1 | 1"/>
    <x v="7"/>
    <x v="0"/>
    <n v="-536.35"/>
    <x v="106"/>
    <x v="105"/>
    <s v="REF. BOLETO - MENSALIDADE - PATRICIA TORRES LOBITZKI MARTINS -CURSO DE GESTÃƒO DA QUALIDADE E PROCESSOS"/>
    <x v="21"/>
    <x v="1"/>
    <x v="0"/>
    <n v="8003"/>
    <x v="28"/>
    <n v="80031"/>
    <s v="QUALIDADE E PROCESSOS (Administrativo)"/>
    <x v="0"/>
    <x v="3"/>
    <x v="2"/>
    <x v="2"/>
    <x v="15"/>
    <x v="15"/>
  </r>
  <r>
    <x v="4"/>
    <s v="FUNDACAO GETULIO VARGAS"/>
    <x v="8"/>
    <d v="2024-05-02T00:00:00"/>
    <d v="2024-06-15T00:00:00"/>
    <s v="'634171"/>
    <s v="1 | 1"/>
    <x v="7"/>
    <x v="0"/>
    <n v="-1135.2"/>
    <x v="106"/>
    <x v="105"/>
    <s v="REF. POS GRADUAÃ‡ÃƒO EM ADMINISTRATIVA DE EMPRESAS - LUIS HIROSHI COHEN KATSUREN"/>
    <x v="7"/>
    <x v="1"/>
    <x v="0"/>
    <n v="3007"/>
    <x v="25"/>
    <n v="30071"/>
    <s v="COMPRAS (Administrativo)"/>
    <x v="0"/>
    <x v="3"/>
    <x v="2"/>
    <x v="2"/>
    <x v="15"/>
    <x v="15"/>
  </r>
  <r>
    <x v="4"/>
    <s v="FUNDACAO GETULIO VARGAS"/>
    <x v="8"/>
    <d v="2024-05-09T00:00:00"/>
    <d v="2024-05-29T00:00:00"/>
    <s v="'LIÂ­0158543"/>
    <s v="1 | 1"/>
    <x v="7"/>
    <x v="0"/>
    <n v="-598.63"/>
    <x v="106"/>
    <x v="105"/>
    <s v="REF. POS GRADUAÃ‡ÃƒO EM ADMINISTRATIVA DE EMPRESAS - JONATAS DOS SANTOS AMARAL "/>
    <x v="11"/>
    <x v="1"/>
    <x v="0"/>
    <n v="3003"/>
    <x v="12"/>
    <n v="30031"/>
    <s v="COBRANÇA (Administrativo)"/>
    <x v="0"/>
    <x v="3"/>
    <x v="2"/>
    <x v="2"/>
    <x v="15"/>
    <x v="15"/>
  </r>
  <r>
    <x v="4"/>
    <s v="FUNDACAO GETULIO VARGAS"/>
    <x v="9"/>
    <d v="2024-04-09T00:00:00"/>
    <d v="2024-06-22T00:00:00"/>
    <s v="'1024799"/>
    <s v="1 | 1"/>
    <x v="7"/>
    <x v="0"/>
    <n v="-536.35"/>
    <x v="106"/>
    <x v="105"/>
    <s v="REF. BOLETO - MENSALIDADE - PATRICIA TORRES LOBITZKI MARTINS -CURSO DE GESTÃƒO DA QUALIDADE E PROCESSOS"/>
    <x v="21"/>
    <x v="1"/>
    <x v="0"/>
    <n v="8003"/>
    <x v="28"/>
    <n v="80031"/>
    <s v="QUALIDADE E PROCESSOS (Administrativo)"/>
    <x v="0"/>
    <x v="3"/>
    <x v="2"/>
    <x v="2"/>
    <x v="15"/>
    <x v="15"/>
  </r>
  <r>
    <x v="4"/>
    <s v="FUNDACAO GETULIO VARGAS"/>
    <x v="9"/>
    <d v="2024-05-31T00:00:00"/>
    <d v="2024-07-15T00:00:00"/>
    <s v="'658742"/>
    <s v="1 | 1"/>
    <x v="7"/>
    <x v="0"/>
    <n v="-1135.2"/>
    <x v="106"/>
    <x v="105"/>
    <s v="REF. POS GRADUAÃ‡ÃƒO EM ADMINISTRATIVA DE EMPRESAS - LUIS HIROSHI COHEN KATSUREN"/>
    <x v="7"/>
    <x v="1"/>
    <x v="0"/>
    <n v="3007"/>
    <x v="25"/>
    <n v="30071"/>
    <s v="COMPRAS (Administrativo)"/>
    <x v="0"/>
    <x v="3"/>
    <x v="2"/>
    <x v="2"/>
    <x v="15"/>
    <x v="15"/>
  </r>
  <r>
    <x v="4"/>
    <s v="FUNDACAO GETULIO VARGAS"/>
    <x v="9"/>
    <d v="2024-06-10T00:00:00"/>
    <d v="2024-07-15T00:00:00"/>
    <s v="'668194"/>
    <s v="1 | 1"/>
    <x v="7"/>
    <x v="0"/>
    <n v="-335.85"/>
    <x v="106"/>
    <x v="105"/>
    <s v="REF. Curso - JurÃ­dico. - Caroline Quintiliano"/>
    <x v="4"/>
    <x v="1"/>
    <x v="0"/>
    <n v="8002"/>
    <x v="4"/>
    <n v="80021"/>
    <s v="JURÍDICO (Administrativo)"/>
    <x v="0"/>
    <x v="3"/>
    <x v="2"/>
    <x v="2"/>
    <x v="15"/>
    <x v="15"/>
  </r>
  <r>
    <x v="4"/>
    <s v="FUNDACAO GETULIO VARGAS"/>
    <x v="9"/>
    <d v="2024-06-13T00:00:00"/>
    <d v="2024-06-29T00:00:00"/>
    <s v="'LIÂ­0201610"/>
    <s v="1 | 1"/>
    <x v="7"/>
    <x v="0"/>
    <n v="-543.77"/>
    <x v="106"/>
    <x v="105"/>
    <s v="REF. POS GRADUAÃ‡ÃƒO EM ADMINISTRATIVA DE EMPRESAS - JONATAS DOS SANTOS AMARAL "/>
    <x v="11"/>
    <x v="1"/>
    <x v="0"/>
    <n v="3003"/>
    <x v="12"/>
    <n v="30031"/>
    <s v="COBRANÇA (Administrativo)"/>
    <x v="0"/>
    <x v="3"/>
    <x v="2"/>
    <x v="2"/>
    <x v="15"/>
    <x v="15"/>
  </r>
  <r>
    <x v="4"/>
    <s v="FUNDACAO GETULIO VARGAS"/>
    <x v="10"/>
    <d v="2024-04-09T00:00:00"/>
    <d v="2024-07-22T00:00:00"/>
    <s v="'1024800"/>
    <s v="1 | 1"/>
    <x v="7"/>
    <x v="0"/>
    <n v="-536.35"/>
    <x v="106"/>
    <x v="105"/>
    <s v="REF. BOLETO - MENSALIDADE - PATRICIA TORRES LOBITZKI MARTINS -CURSO DE GESTÃƒO DA QUALIDADE E PROCESSOS"/>
    <x v="21"/>
    <x v="1"/>
    <x v="0"/>
    <n v="8003"/>
    <x v="28"/>
    <n v="80031"/>
    <s v="QUALIDADE E PROCESSOS (Administrativo)"/>
    <x v="0"/>
    <x v="4"/>
    <x v="2"/>
    <x v="2"/>
    <x v="15"/>
    <x v="15"/>
  </r>
  <r>
    <x v="4"/>
    <s v="FUNDACAO GETULIO VARGAS"/>
    <x v="10"/>
    <d v="2024-07-01T00:00:00"/>
    <d v="2024-08-15T00:00:00"/>
    <s v="'226603"/>
    <s v="1 | 1"/>
    <x v="7"/>
    <x v="0"/>
    <n v="-335.85"/>
    <x v="106"/>
    <x v="105"/>
    <s v="REF. Curso - JurÃ­dico. - Caroline Quintiliano"/>
    <x v="4"/>
    <x v="1"/>
    <x v="0"/>
    <n v="8002"/>
    <x v="4"/>
    <n v="80021"/>
    <s v="JURÍDICO (Administrativo)"/>
    <x v="0"/>
    <x v="4"/>
    <x v="2"/>
    <x v="2"/>
    <x v="15"/>
    <x v="15"/>
  </r>
  <r>
    <x v="4"/>
    <s v="FUNDACAO GETULIO VARGAS"/>
    <x v="10"/>
    <d v="2024-07-02T00:00:00"/>
    <d v="2024-08-15T00:00:00"/>
    <s v="'685523"/>
    <s v="1 | 1"/>
    <x v="7"/>
    <x v="0"/>
    <n v="-1135.2"/>
    <x v="106"/>
    <x v="105"/>
    <s v="REF. POS GRADUAÃ‡ÃƒO EM ADMINISTRATIVA DE EMPRESAS - LUIS HIROSHI COHEN KATSUREN"/>
    <x v="7"/>
    <x v="1"/>
    <x v="0"/>
    <n v="3007"/>
    <x v="25"/>
    <n v="30071"/>
    <s v="COMPRAS (Administrativo)"/>
    <x v="0"/>
    <x v="4"/>
    <x v="2"/>
    <x v="2"/>
    <x v="15"/>
    <x v="15"/>
  </r>
  <r>
    <x v="4"/>
    <s v="FUNDACAO GETULIO VARGAS"/>
    <x v="10"/>
    <d v="2024-07-09T00:00:00"/>
    <d v="2024-07-29T00:00:00"/>
    <s v="'LIÂ­0234765/RJ"/>
    <s v="1 | 1"/>
    <x v="7"/>
    <x v="0"/>
    <n v="-543.77"/>
    <x v="106"/>
    <x v="105"/>
    <s v="REF. POS GRADUAÃ‡ÃƒO EM ADMINISTRATIVA DE EMPRESAS - JONATAS DOS SANTOS AMARAL "/>
    <x v="11"/>
    <x v="1"/>
    <x v="0"/>
    <n v="3003"/>
    <x v="12"/>
    <n v="30031"/>
    <s v="COBRANÇA (Administrativo)"/>
    <x v="0"/>
    <x v="4"/>
    <x v="2"/>
    <x v="2"/>
    <x v="15"/>
    <x v="15"/>
  </r>
  <r>
    <x v="4"/>
    <s v="FUNDACAO GETULIO VARGAS"/>
    <x v="10"/>
    <d v="2024-08-07T00:00:00"/>
    <d v="2024-08-12T00:00:00"/>
    <s v="'1030827"/>
    <s v="1 | 1"/>
    <x v="7"/>
    <x v="0"/>
    <n v="-572.62"/>
    <x v="106"/>
    <x v="105"/>
    <s v="REF. BOLETO - MENSALIDADE - PATRICIA TORRES LOBITZKI MARTINS -CURSO DE GESTÃƒO DA QUALIDADE E PROCESSOS PAGAMENTO REFERENTE A MENSALIDADE MARÃ‡O"/>
    <x v="21"/>
    <x v="1"/>
    <x v="0"/>
    <n v="8003"/>
    <x v="28"/>
    <n v="80031"/>
    <s v="QUALIDADE E PROCESSOS (Administrativo)"/>
    <x v="0"/>
    <x v="4"/>
    <x v="2"/>
    <x v="2"/>
    <x v="15"/>
    <x v="15"/>
  </r>
  <r>
    <x v="4"/>
    <s v="FUNDACAO GETULIO VARGAS"/>
    <x v="11"/>
    <d v="2024-08-01T00:00:00"/>
    <d v="2024-09-15T00:00:00"/>
    <s v="'LIÂ­0265878"/>
    <s v="1 | 1"/>
    <x v="7"/>
    <x v="0"/>
    <n v="-335.85"/>
    <x v="106"/>
    <x v="105"/>
    <s v="REF. Curso - JurÃ­dico. - Caroline Quintiliano"/>
    <x v="4"/>
    <x v="1"/>
    <x v="0"/>
    <n v="8002"/>
    <x v="4"/>
    <n v="80021"/>
    <s v="JURÍDICO (Administrativo)"/>
    <x v="0"/>
    <x v="4"/>
    <x v="2"/>
    <x v="2"/>
    <x v="15"/>
    <x v="15"/>
  </r>
  <r>
    <x v="4"/>
    <s v="FUNDACAO GETULIO VARGAS"/>
    <x v="11"/>
    <d v="2024-08-01T00:00:00"/>
    <d v="2024-09-15T00:00:00"/>
    <s v="'LIÂ­0265945/RJ"/>
    <s v="1 | 1"/>
    <x v="7"/>
    <x v="0"/>
    <n v="-1135.2"/>
    <x v="106"/>
    <x v="105"/>
    <s v="REF. POS GRADUAÃ‡ÃƒO EM ADMINISTRATIVA DE EMPRESAS - LUIS HIROSHI COHEN KATSUREN"/>
    <x v="7"/>
    <x v="1"/>
    <x v="0"/>
    <n v="3007"/>
    <x v="25"/>
    <n v="30071"/>
    <s v="COMPRAS (Administrativo)"/>
    <x v="0"/>
    <x v="4"/>
    <x v="2"/>
    <x v="2"/>
    <x v="15"/>
    <x v="15"/>
  </r>
  <r>
    <x v="4"/>
    <s v="FUNDACAO GETULIO VARGAS"/>
    <x v="11"/>
    <d v="2024-08-09T00:00:00"/>
    <d v="2024-08-29T00:00:00"/>
    <s v="'LIÂ­0273693/RJ"/>
    <s v="1 | 1"/>
    <x v="7"/>
    <x v="0"/>
    <n v="-543.77"/>
    <x v="106"/>
    <x v="105"/>
    <s v="REF. POS GRADUAÃ‡ÃƒO EM ADMINISTRATIVA DE EMPRESAS - JONATAS DOS SANTOS AMARAL "/>
    <x v="11"/>
    <x v="1"/>
    <x v="0"/>
    <n v="3003"/>
    <x v="12"/>
    <n v="30031"/>
    <s v="COBRANÇA (Administrativo)"/>
    <x v="0"/>
    <x v="4"/>
    <x v="2"/>
    <x v="2"/>
    <x v="15"/>
    <x v="15"/>
  </r>
  <r>
    <x v="4"/>
    <s v="FUNDACAO GETULIO VARGAS"/>
    <x v="12"/>
    <d v="2024-09-02T00:00:00"/>
    <d v="2024-10-15T00:00:00"/>
    <s v="'LIÂ­0302500/RJ"/>
    <s v="1 | 1"/>
    <x v="7"/>
    <x v="0"/>
    <n v="-1135.2"/>
    <x v="106"/>
    <x v="105"/>
    <s v="REF. POS GRADUAÃ‡ÃƒO EM ADMINISTRATIVA DE EMPRESAS - LUIS HIROSHI COHEN KATSUREN"/>
    <x v="7"/>
    <x v="1"/>
    <x v="0"/>
    <n v="3007"/>
    <x v="25"/>
    <n v="30071"/>
    <s v="COMPRAS (Administrativo)"/>
    <x v="0"/>
    <x v="4"/>
    <x v="2"/>
    <x v="2"/>
    <x v="15"/>
    <x v="15"/>
  </r>
  <r>
    <x v="4"/>
    <s v="FUNDACAO GETULIO VARGAS"/>
    <x v="12"/>
    <d v="2024-09-09T00:00:00"/>
    <d v="2024-09-29T00:00:00"/>
    <s v="'LIÂ­0311132"/>
    <s v="1 | 1"/>
    <x v="7"/>
    <x v="0"/>
    <n v="-543.77"/>
    <x v="106"/>
    <x v="105"/>
    <s v="REF. POS GRADUAÃ‡ÃƒO EM ADMINISTRATIVA DE EMPRESAS - JONATAS DOS SANTOS AMARAL "/>
    <x v="11"/>
    <x v="1"/>
    <x v="0"/>
    <n v="3003"/>
    <x v="12"/>
    <n v="30031"/>
    <s v="COBRANÇA (Administrativo)"/>
    <x v="0"/>
    <x v="4"/>
    <x v="2"/>
    <x v="2"/>
    <x v="15"/>
    <x v="15"/>
  </r>
  <r>
    <x v="4"/>
    <s v="FUNDACAO GETULIO VARGAS"/>
    <x v="13"/>
    <d v="2024-10-02T00:00:00"/>
    <d v="2024-11-15T00:00:00"/>
    <s v="'LIÂ­0342126"/>
    <s v="1 | 1"/>
    <x v="7"/>
    <x v="0"/>
    <n v="-1135.2"/>
    <x v="106"/>
    <x v="105"/>
    <s v="REF. POS GRADUAÃ‡ÃƒO EM ADMINISTRATIVA DE EMPRESAS - LUIS HIROSHI COHEN KATSUREN"/>
    <x v="7"/>
    <x v="1"/>
    <x v="0"/>
    <n v="3007"/>
    <x v="25"/>
    <n v="30071"/>
    <s v="COMPRAS (Administrativo)"/>
    <x v="0"/>
    <x v="0"/>
    <x v="2"/>
    <x v="2"/>
    <x v="15"/>
    <x v="15"/>
  </r>
  <r>
    <x v="4"/>
    <s v="FUNDACAO GETULIO VARGAS"/>
    <x v="13"/>
    <d v="2024-10-09T00:00:00"/>
    <d v="2024-10-29T00:00:00"/>
    <s v="'LIÂ­0350476"/>
    <s v="1 | 1"/>
    <x v="7"/>
    <x v="0"/>
    <n v="-543.77"/>
    <x v="106"/>
    <x v="105"/>
    <s v="REF. POS GRADUAÃ‡ÃƒO EM ADMINISTRATIVA DE EMPRESAS - JONATAS DOS SANTOS AMARAL "/>
    <x v="11"/>
    <x v="1"/>
    <x v="0"/>
    <n v="3003"/>
    <x v="12"/>
    <n v="30031"/>
    <s v="COBRANÇA (Administrativo)"/>
    <x v="0"/>
    <x v="0"/>
    <x v="2"/>
    <x v="2"/>
    <x v="15"/>
    <x v="15"/>
  </r>
  <r>
    <x v="4"/>
    <s v="FUNDACAO GETULIO VARGAS"/>
    <x v="14"/>
    <d v="2024-11-02T00:00:00"/>
    <d v="2024-12-15T00:00:00"/>
    <s v="'LIÂ­0380515"/>
    <s v="1 | 1"/>
    <x v="7"/>
    <x v="0"/>
    <n v="-1135.2"/>
    <x v="106"/>
    <x v="105"/>
    <s v="REF. POS GRADUAÃ‡ÃƒO EM ADMINISTRATIVA DE EMPRESAS - LUIS HIROSHI COHEN KATSUREN"/>
    <x v="7"/>
    <x v="1"/>
    <x v="0"/>
    <n v="3007"/>
    <x v="25"/>
    <n v="30071"/>
    <s v="COMPRAS (Administrativo)"/>
    <x v="0"/>
    <x v="0"/>
    <x v="2"/>
    <x v="2"/>
    <x v="15"/>
    <x v="15"/>
  </r>
  <r>
    <x v="4"/>
    <s v="FUNDACAO GETULIO VARGAS"/>
    <x v="14"/>
    <d v="2024-11-25T00:00:00"/>
    <d v="2024-11-29T00:00:00"/>
    <s v="' LI0389332/RJ"/>
    <s v="1 | 1"/>
    <x v="7"/>
    <x v="0"/>
    <n v="-543.77"/>
    <x v="106"/>
    <x v="105"/>
    <s v="REF. POS GRADUAÃ‡ÃƒO EM ADMINISTRATIVA DE EMPRESAS - JONATAS DOS SANTOS AMARAL "/>
    <x v="11"/>
    <x v="1"/>
    <x v="0"/>
    <n v="3003"/>
    <x v="12"/>
    <n v="30031"/>
    <s v="COBRANÇA (Administrativo)"/>
    <x v="0"/>
    <x v="0"/>
    <x v="2"/>
    <x v="2"/>
    <x v="15"/>
    <x v="15"/>
  </r>
  <r>
    <x v="4"/>
    <s v="FUNDACAO GETULIO VARGAS"/>
    <x v="0"/>
    <d v="2024-12-02T00:00:00"/>
    <d v="2025-01-15T00:00:00"/>
    <s v="'LIÂ­0419433"/>
    <s v="1 | 1"/>
    <x v="7"/>
    <x v="0"/>
    <n v="-1135.2"/>
    <x v="106"/>
    <x v="105"/>
    <s v="REF. POS GRADUAÃ‡ÃƒO EM ADMINISTRATIVA DE EMPRESAS - LUIS HIROSHI COHEN KATSUREN"/>
    <x v="7"/>
    <x v="1"/>
    <x v="0"/>
    <n v="3007"/>
    <x v="25"/>
    <n v="30071"/>
    <s v="COMPRAS (Administrativo)"/>
    <x v="0"/>
    <x v="0"/>
    <x v="2"/>
    <x v="2"/>
    <x v="15"/>
    <x v="15"/>
  </r>
  <r>
    <x v="4"/>
    <s v="FUNDACAO GETULIO VARGAS"/>
    <x v="0"/>
    <d v="2024-12-26T00:00:00"/>
    <d v="2024-12-29T00:00:00"/>
    <s v="' LI0427600/RJ"/>
    <s v="1 | 1"/>
    <x v="7"/>
    <x v="0"/>
    <n v="-543.77"/>
    <x v="106"/>
    <x v="105"/>
    <s v="REF. POS GRADUAÃ‡ÃƒO EM ADMINISTRATIVA DE EMPRESAS - JONATAS DOS SANTOS AMARAL "/>
    <x v="11"/>
    <x v="1"/>
    <x v="0"/>
    <n v="3003"/>
    <x v="12"/>
    <n v="30031"/>
    <s v="COBRANÇA (Administrativo)"/>
    <x v="0"/>
    <x v="0"/>
    <x v="2"/>
    <x v="2"/>
    <x v="15"/>
    <x v="15"/>
  </r>
  <r>
    <x v="4"/>
    <s v="FUNDACAO GETULIO VARGAS"/>
    <x v="1"/>
    <d v="2025-01-20T00:00:00"/>
    <d v="2025-01-29T00:00:00"/>
    <s v="' LI0012960/RJ"/>
    <s v="1 | 1"/>
    <x v="7"/>
    <x v="0"/>
    <n v="-543.77"/>
    <x v="106"/>
    <x v="105"/>
    <s v="REF. POS GRADUAÃ‡ÃƒO EM ADMINISTRATIVA DE EMPRESAS - JONATAS DOS SANTOS AMARAL "/>
    <x v="11"/>
    <x v="1"/>
    <x v="0"/>
    <n v="3003"/>
    <x v="12"/>
    <n v="30031"/>
    <s v="COBRANÇA (Administrativo)"/>
    <x v="0"/>
    <x v="1"/>
    <x v="2"/>
    <x v="2"/>
    <x v="15"/>
    <x v="15"/>
  </r>
  <r>
    <x v="4"/>
    <s v="FUNDO DE GARANTIA DO TEMPO DE SERVICO"/>
    <x v="4"/>
    <d v="2024-01-11T00:00:00"/>
    <d v="2024-01-12T00:00:00"/>
    <s v="'1021898"/>
    <s v="1 | 1"/>
    <x v="5"/>
    <x v="0"/>
    <n v="-1354.11"/>
    <x v="65"/>
    <x v="64"/>
    <s v="REF. GRRF - TIAGO PEREIRA BARBOSA - EKO"/>
    <x v="6"/>
    <x v="2"/>
    <x v="0"/>
    <n v="6001"/>
    <x v="6"/>
    <n v="60012"/>
    <s v="OPERACIONAL (Extraordinário)"/>
    <x v="1"/>
    <x v="1"/>
    <x v="2"/>
    <x v="2"/>
    <x v="2"/>
    <x v="2"/>
  </r>
  <r>
    <x v="4"/>
    <s v="FUNDO DE GARANTIA DO TEMPO DE SERVICO"/>
    <x v="4"/>
    <d v="2024-01-11T00:00:00"/>
    <d v="2024-01-12T00:00:00"/>
    <s v="'1021900"/>
    <s v="1 | 1"/>
    <x v="5"/>
    <x v="0"/>
    <n v="-3366.4"/>
    <x v="65"/>
    <x v="64"/>
    <s v="REF. GRRF - CARLOS PEDRO MESQUITA - EKO"/>
    <x v="6"/>
    <x v="2"/>
    <x v="0"/>
    <n v="6001"/>
    <x v="6"/>
    <n v="60012"/>
    <s v="OPERACIONAL (Extraordinário)"/>
    <x v="1"/>
    <x v="1"/>
    <x v="2"/>
    <x v="2"/>
    <x v="2"/>
    <x v="2"/>
  </r>
  <r>
    <x v="4"/>
    <s v="FUNDO DE GARANTIA DO TEMPO DE SERVICO"/>
    <x v="4"/>
    <d v="2024-01-23T00:00:00"/>
    <d v="2024-01-26T00:00:00"/>
    <s v="'1022199"/>
    <s v="1 | 1"/>
    <x v="5"/>
    <x v="0"/>
    <n v="-3416.69"/>
    <x v="65"/>
    <x v="64"/>
    <s v="REF. GRRF - JOIL FERREIRRA MOUTA  - EKO"/>
    <x v="6"/>
    <x v="2"/>
    <x v="0"/>
    <n v="6001"/>
    <x v="6"/>
    <n v="60012"/>
    <s v="OPERACIONAL (Extraordinário)"/>
    <x v="1"/>
    <x v="1"/>
    <x v="2"/>
    <x v="2"/>
    <x v="2"/>
    <x v="2"/>
  </r>
  <r>
    <x v="4"/>
    <s v="FUNDO DE GARANTIA DO TEMPO DE SERVICO"/>
    <x v="5"/>
    <d v="2024-02-26T00:00:00"/>
    <d v="2024-03-01T00:00:00"/>
    <s v="'1023018"/>
    <s v="1 | 1"/>
    <x v="5"/>
    <x v="0"/>
    <n v="-865.69"/>
    <x v="65"/>
    <x v="64"/>
    <s v="REF. GRRF - MAICON DO NASCIMENTO VELOSO - EKO"/>
    <x v="6"/>
    <x v="2"/>
    <x v="0"/>
    <n v="6001"/>
    <x v="6"/>
    <n v="60012"/>
    <s v="OPERACIONAL (Extraordinário)"/>
    <x v="1"/>
    <x v="1"/>
    <x v="2"/>
    <x v="2"/>
    <x v="2"/>
    <x v="2"/>
  </r>
  <r>
    <x v="4"/>
    <s v="FUNDO DE GARANTIA DO TEMPO DE SERVICO"/>
    <x v="5"/>
    <d v="2024-02-26T00:00:00"/>
    <d v="2024-03-01T00:00:00"/>
    <s v="'1023038"/>
    <s v="1 | 1"/>
    <x v="5"/>
    <x v="0"/>
    <n v="-202.23"/>
    <x v="65"/>
    <x v="64"/>
    <s v="REF. GRRF - JULIO CEZAR GOMES DE SOUZA - EKO"/>
    <x v="6"/>
    <x v="2"/>
    <x v="0"/>
    <n v="6002"/>
    <x v="9"/>
    <n v="60027"/>
    <s v="OPERACIONAL ADM (Comum)"/>
    <x v="1"/>
    <x v="1"/>
    <x v="2"/>
    <x v="2"/>
    <x v="2"/>
    <x v="2"/>
  </r>
  <r>
    <x v="4"/>
    <s v="FUNDO DE GARANTIA DO TEMPO DE SERVICO"/>
    <x v="6"/>
    <d v="2024-03-14T00:00:00"/>
    <d v="2024-03-14T00:00:00"/>
    <s v="'1023581"/>
    <s v="1 | 1"/>
    <x v="5"/>
    <x v="0"/>
    <n v="-31.51"/>
    <x v="65"/>
    <x v="64"/>
    <s v="REF. GRRF -  EPSON FELIPE DOS SANTOS - EKO"/>
    <x v="6"/>
    <x v="2"/>
    <x v="0"/>
    <n v="6001"/>
    <x v="6"/>
    <n v="60015"/>
    <s v="OPERACIONAL (Químico e Biológico)"/>
    <x v="1"/>
    <x v="1"/>
    <x v="2"/>
    <x v="2"/>
    <x v="2"/>
    <x v="2"/>
  </r>
  <r>
    <x v="4"/>
    <s v="FUNDO DE GARANTIA DO TEMPO DE SERVICO"/>
    <x v="6"/>
    <d v="2024-03-18T00:00:00"/>
    <d v="2024-03-18T00:00:00"/>
    <s v="'1023754"/>
    <s v="1 | 1"/>
    <x v="5"/>
    <x v="0"/>
    <n v="-593.6"/>
    <x v="17"/>
    <x v="17"/>
    <s v="REF. SOLICITAÃ‡ÃƒO DE PAGAMENTO  FGTS - GA SERVIÃ‡OS - PAGAMENTO SEGUNDA PARCELA  PARC 02/85"/>
    <x v="0"/>
    <x v="0"/>
    <x v="0"/>
    <n v="2001"/>
    <x v="0"/>
    <n v="20011"/>
    <s v="CORPORATIVO (Administrativo)"/>
    <x v="1"/>
    <x v="1"/>
    <x v="7"/>
    <x v="7"/>
    <x v="8"/>
    <x v="8"/>
  </r>
  <r>
    <x v="4"/>
    <s v="FUNDO DE GARANTIA DO TEMPO DE SERVICO"/>
    <x v="6"/>
    <d v="2024-03-22T00:00:00"/>
    <d v="2024-03-22T00:00:00"/>
    <s v="'1023920"/>
    <s v="1 | 1"/>
    <x v="5"/>
    <x v="0"/>
    <n v="-107.03"/>
    <x v="65"/>
    <x v="64"/>
    <s v="REF. GRRF -  BRUNO SCOSSATI ASSIS - EKO"/>
    <x v="6"/>
    <x v="2"/>
    <x v="0"/>
    <n v="6002"/>
    <x v="9"/>
    <n v="60027"/>
    <s v="OPERACIONAL ADM (Comum)"/>
    <x v="1"/>
    <x v="1"/>
    <x v="2"/>
    <x v="2"/>
    <x v="2"/>
    <x v="2"/>
  </r>
  <r>
    <x v="4"/>
    <s v="FUNDO DE GARANTIA DO TEMPO DE SERVICO"/>
    <x v="6"/>
    <d v="2024-03-28T00:00:00"/>
    <d v="2024-03-28T00:00:00"/>
    <s v="'1024023"/>
    <s v="1 | 1"/>
    <x v="5"/>
    <x v="0"/>
    <n v="-2934.5"/>
    <x v="65"/>
    <x v="64"/>
    <s v="REF. GRRF - PEDRO HENRIQUE FAUSTINO DA SILVA - EKO"/>
    <x v="6"/>
    <x v="2"/>
    <x v="0"/>
    <n v="6001"/>
    <x v="6"/>
    <n v="60012"/>
    <s v="OPERACIONAL (Extraordinário)"/>
    <x v="1"/>
    <x v="1"/>
    <x v="2"/>
    <x v="2"/>
    <x v="2"/>
    <x v="2"/>
  </r>
  <r>
    <x v="4"/>
    <s v="FUNDO DE GARANTIA DO TEMPO DE SERVICO"/>
    <x v="6"/>
    <d v="2024-03-28T00:00:00"/>
    <d v="2024-03-28T00:00:00"/>
    <s v="'1024073"/>
    <s v="1 | 1"/>
    <x v="5"/>
    <x v="0"/>
    <n v="-2208.6799999999998"/>
    <x v="65"/>
    <x v="64"/>
    <s v="REF. GFD-  LUCAS BARBOZA GONÃ‡ALVES- EKO"/>
    <x v="6"/>
    <x v="2"/>
    <x v="0"/>
    <n v="6001"/>
    <x v="6"/>
    <n v="60012"/>
    <s v="OPERACIONAL (Extraordinário)"/>
    <x v="1"/>
    <x v="1"/>
    <x v="2"/>
    <x v="2"/>
    <x v="2"/>
    <x v="2"/>
  </r>
  <r>
    <x v="4"/>
    <s v="FUNDO DE GARANTIA DO TEMPO DE SERVICO"/>
    <x v="6"/>
    <d v="2024-03-28T00:00:00"/>
    <d v="2024-03-28T00:00:00"/>
    <s v="'1024074"/>
    <s v="1 | 1"/>
    <x v="5"/>
    <x v="0"/>
    <n v="-3208.16"/>
    <x v="65"/>
    <x v="64"/>
    <s v="REF. GFD - FRANK DOS SANTOS NASCIMENTO - EKO"/>
    <x v="6"/>
    <x v="2"/>
    <x v="0"/>
    <n v="6001"/>
    <x v="6"/>
    <n v="60012"/>
    <s v="OPERACIONAL (Extraordinário)"/>
    <x v="1"/>
    <x v="1"/>
    <x v="2"/>
    <x v="2"/>
    <x v="2"/>
    <x v="2"/>
  </r>
  <r>
    <x v="4"/>
    <s v="FUNDO DE GARANTIA DO TEMPO DE SERVICO"/>
    <x v="6"/>
    <d v="2024-03-28T00:00:00"/>
    <d v="2024-03-28T00:00:00"/>
    <s v="'1024093"/>
    <s v="1 | 1"/>
    <x v="5"/>
    <x v="0"/>
    <n v="-174.45"/>
    <x v="65"/>
    <x v="64"/>
    <s v="REF. GFD -  ALEXANDRE NASCIMENTO DA SILVA - EKO"/>
    <x v="6"/>
    <x v="2"/>
    <x v="0"/>
    <n v="6001"/>
    <x v="6"/>
    <n v="60012"/>
    <s v="OPERACIONAL (Extraordinário)"/>
    <x v="1"/>
    <x v="1"/>
    <x v="2"/>
    <x v="2"/>
    <x v="2"/>
    <x v="2"/>
  </r>
  <r>
    <x v="4"/>
    <s v="FUNDO DE GARANTIA DO TEMPO DE SERVICO"/>
    <x v="7"/>
    <d v="2024-04-09T00:00:00"/>
    <d v="2024-04-12T00:00:00"/>
    <s v="'1024802"/>
    <s v="1 | 1"/>
    <x v="5"/>
    <x v="0"/>
    <n v="-6733.12"/>
    <x v="65"/>
    <x v="64"/>
    <s v="REF. GFD - NATAN AUGUSTO DA SILVA ARAUJO - EKO"/>
    <x v="6"/>
    <x v="2"/>
    <x v="0"/>
    <n v="6001"/>
    <x v="6"/>
    <n v="60015"/>
    <s v="OPERACIONAL (Químico e Biológico)"/>
    <x v="1"/>
    <x v="3"/>
    <x v="2"/>
    <x v="2"/>
    <x v="2"/>
    <x v="2"/>
  </r>
  <r>
    <x v="4"/>
    <s v="FUNDO DE GARANTIA DO TEMPO DE SERVICO"/>
    <x v="7"/>
    <d v="2024-04-09T00:00:00"/>
    <d v="2024-04-12T00:00:00"/>
    <s v="'1024803"/>
    <s v="1 | 1"/>
    <x v="5"/>
    <x v="0"/>
    <n v="-7463.28"/>
    <x v="65"/>
    <x v="64"/>
    <s v="REF. TRCT - NATAN AUGUSTO DA SILVA ARAUJO - EKO"/>
    <x v="6"/>
    <x v="2"/>
    <x v="0"/>
    <n v="6002"/>
    <x v="9"/>
    <n v="60025"/>
    <s v="OPERACIONAL ADM (Químico e Biológico)"/>
    <x v="1"/>
    <x v="3"/>
    <x v="2"/>
    <x v="2"/>
    <x v="2"/>
    <x v="2"/>
  </r>
  <r>
    <x v="4"/>
    <s v="FUNDO DE GARANTIA DO TEMPO DE SERVICO"/>
    <x v="7"/>
    <d v="2024-04-09T00:00:00"/>
    <d v="2024-04-12T00:00:00"/>
    <s v="'1024807"/>
    <s v="1 | 1"/>
    <x v="5"/>
    <x v="0"/>
    <n v="-7580.65"/>
    <x v="97"/>
    <x v="96"/>
    <s v="REF. TRCT - MAICON PEREIRA COSTA - EKO"/>
    <x v="6"/>
    <x v="2"/>
    <x v="0"/>
    <n v="6001"/>
    <x v="6"/>
    <n v="60012"/>
    <s v="OPERACIONAL (Extraordinário)"/>
    <x v="1"/>
    <x v="3"/>
    <x v="2"/>
    <x v="2"/>
    <x v="13"/>
    <x v="13"/>
  </r>
  <r>
    <x v="4"/>
    <s v="FUNDO DE GARANTIA DO TEMPO DE SERVICO"/>
    <x v="7"/>
    <d v="2024-04-10T00:00:00"/>
    <d v="2024-04-12T00:00:00"/>
    <s v="'0124041003928501-5"/>
    <s v="1 | 1"/>
    <x v="5"/>
    <x v="0"/>
    <n v="-1002.87"/>
    <x v="65"/>
    <x v="64"/>
    <s v="REF. GFD - THIAGO BIZARRO DIAS -EKO"/>
    <x v="6"/>
    <x v="2"/>
    <x v="0"/>
    <n v="6001"/>
    <x v="6"/>
    <n v="60012"/>
    <s v="OPERACIONAL (Extraordinário)"/>
    <x v="1"/>
    <x v="3"/>
    <x v="2"/>
    <x v="2"/>
    <x v="2"/>
    <x v="2"/>
  </r>
  <r>
    <x v="4"/>
    <s v="FUNDO DE GARANTIA DO TEMPO DE SERVICO"/>
    <x v="7"/>
    <d v="2024-04-10T00:00:00"/>
    <d v="2024-04-12T00:00:00"/>
    <s v="'1024900"/>
    <s v="1 | 1"/>
    <x v="5"/>
    <x v="0"/>
    <n v="-5345.97"/>
    <x v="97"/>
    <x v="96"/>
    <s v="REF.  TRCT - THIAGO BIZARRO DIAS -EKO"/>
    <x v="6"/>
    <x v="2"/>
    <x v="0"/>
    <n v="6001"/>
    <x v="6"/>
    <n v="60012"/>
    <s v="OPERACIONAL (Extraordinário)"/>
    <x v="1"/>
    <x v="3"/>
    <x v="2"/>
    <x v="2"/>
    <x v="13"/>
    <x v="13"/>
  </r>
  <r>
    <x v="4"/>
    <s v="FUNDO DE GARANTIA DO TEMPO DE SERVICO"/>
    <x v="7"/>
    <d v="2024-04-10T00:00:00"/>
    <d v="2024-04-18T00:00:00"/>
    <s v="'1024869"/>
    <s v="1 | 1"/>
    <x v="5"/>
    <x v="0"/>
    <n v="-4624.6400000000003"/>
    <x v="97"/>
    <x v="96"/>
    <s v="REF. TRCT - RICARDO DE ARAUJO JACOB - EKO "/>
    <x v="6"/>
    <x v="2"/>
    <x v="0"/>
    <n v="6001"/>
    <x v="6"/>
    <n v="60012"/>
    <s v="OPERACIONAL (Extraordinário)"/>
    <x v="1"/>
    <x v="3"/>
    <x v="2"/>
    <x v="2"/>
    <x v="13"/>
    <x v="13"/>
  </r>
  <r>
    <x v="4"/>
    <s v="FUNDO DE GARANTIA DO TEMPO DE SERVICO"/>
    <x v="7"/>
    <d v="2024-04-10T00:00:00"/>
    <d v="2024-04-18T00:00:00"/>
    <s v="'1024888"/>
    <s v="1 | 1"/>
    <x v="5"/>
    <x v="0"/>
    <n v="-849.39"/>
    <x v="65"/>
    <x v="64"/>
    <s v="REF. GFD -  KAYKY DA SILVA SANT ANNA - EKO"/>
    <x v="6"/>
    <x v="2"/>
    <x v="0"/>
    <n v="6001"/>
    <x v="6"/>
    <n v="60012"/>
    <s v="OPERACIONAL (Extraordinário)"/>
    <x v="1"/>
    <x v="3"/>
    <x v="2"/>
    <x v="2"/>
    <x v="2"/>
    <x v="2"/>
  </r>
  <r>
    <x v="4"/>
    <s v="FUNDO DE GARANTIA DO TEMPO DE SERVICO"/>
    <x v="7"/>
    <d v="2024-04-10T00:00:00"/>
    <d v="2024-04-18T00:00:00"/>
    <s v="'1024899"/>
    <s v="1 | 1"/>
    <x v="5"/>
    <x v="0"/>
    <n v="-5399.85"/>
    <x v="97"/>
    <x v="96"/>
    <s v="REF. TRCT -  KAYKY DA SILVA SANT ANNA - EKO"/>
    <x v="6"/>
    <x v="2"/>
    <x v="0"/>
    <n v="6001"/>
    <x v="6"/>
    <n v="60012"/>
    <s v="OPERACIONAL (Extraordinário)"/>
    <x v="1"/>
    <x v="3"/>
    <x v="2"/>
    <x v="2"/>
    <x v="13"/>
    <x v="13"/>
  </r>
  <r>
    <x v="4"/>
    <s v="FUNDO DE GARANTIA DO TEMPO DE SERVICO"/>
    <x v="7"/>
    <d v="2024-04-11T00:00:00"/>
    <d v="2024-04-18T00:00:00"/>
    <s v="'1025008"/>
    <s v="1 | 1"/>
    <x v="5"/>
    <x v="0"/>
    <n v="-657.58"/>
    <x v="97"/>
    <x v="96"/>
    <s v="REF.  TRCT - MAICON COSTA DA SILVA - EKO"/>
    <x v="6"/>
    <x v="2"/>
    <x v="0"/>
    <n v="6001"/>
    <x v="6"/>
    <n v="60012"/>
    <s v="OPERACIONAL (Extraordinário)"/>
    <x v="1"/>
    <x v="3"/>
    <x v="2"/>
    <x v="2"/>
    <x v="13"/>
    <x v="13"/>
  </r>
  <r>
    <x v="4"/>
    <s v="FUNDO DE GARANTIA DO TEMPO DE SERVICO"/>
    <x v="7"/>
    <d v="2024-04-16T00:00:00"/>
    <d v="2024-04-18T00:00:00"/>
    <s v="'1025195"/>
    <s v="1 | 1"/>
    <x v="5"/>
    <x v="0"/>
    <n v="-618.02"/>
    <x v="17"/>
    <x v="17"/>
    <s v="REF. SOLICITAÃ‡ÃƒO DE PAGAMENTO  FGTS - GA SERVIÃ‡OS - PAGAMENTO TERCEIRA PARCELA  PARC 03/85"/>
    <x v="0"/>
    <x v="0"/>
    <x v="0"/>
    <n v="2001"/>
    <x v="0"/>
    <n v="20011"/>
    <s v="CORPORATIVO (Administrativo)"/>
    <x v="1"/>
    <x v="3"/>
    <x v="7"/>
    <x v="7"/>
    <x v="8"/>
    <x v="8"/>
  </r>
  <r>
    <x v="4"/>
    <s v="FUNDO DE GARANTIA DO TEMPO DE SERVICO"/>
    <x v="7"/>
    <d v="2024-04-16T00:00:00"/>
    <d v="2024-04-18T00:00:00"/>
    <s v="'1025201"/>
    <s v="1 | 1"/>
    <x v="5"/>
    <x v="0"/>
    <n v="-794.78"/>
    <x v="65"/>
    <x v="64"/>
    <s v="REF.  GFD - ALESSANDRO DE SOUZA FERNANDES - EKO "/>
    <x v="6"/>
    <x v="2"/>
    <x v="0"/>
    <n v="6001"/>
    <x v="6"/>
    <n v="60012"/>
    <s v="OPERACIONAL (Extraordinário)"/>
    <x v="1"/>
    <x v="3"/>
    <x v="2"/>
    <x v="2"/>
    <x v="2"/>
    <x v="2"/>
  </r>
  <r>
    <x v="4"/>
    <s v="FUNDO DE GARANTIA DO TEMPO DE SERVICO"/>
    <x v="7"/>
    <d v="2024-04-16T00:00:00"/>
    <d v="2024-04-18T00:00:00"/>
    <s v="'1025203"/>
    <s v="1 | 1"/>
    <x v="5"/>
    <x v="0"/>
    <n v="-4776.79"/>
    <x v="97"/>
    <x v="96"/>
    <s v="REF.  TRCT - ALESSANDRO DE SOUZA FERNANDES - EKO "/>
    <x v="6"/>
    <x v="2"/>
    <x v="0"/>
    <n v="6001"/>
    <x v="6"/>
    <n v="60012"/>
    <s v="OPERACIONAL (Extraordinário)"/>
    <x v="1"/>
    <x v="3"/>
    <x v="2"/>
    <x v="2"/>
    <x v="13"/>
    <x v="13"/>
  </r>
  <r>
    <x v="4"/>
    <s v="FUNDO DE GARANTIA DO TEMPO DE SERVICO"/>
    <x v="7"/>
    <d v="2024-04-20T00:00:00"/>
    <d v="2024-05-20T00:00:00"/>
    <s v="'1026486"/>
    <s v="1 | 1"/>
    <x v="5"/>
    <x v="0"/>
    <n v="-56250.66"/>
    <x v="21"/>
    <x v="21"/>
    <s v="REF.  FGTS ABRIL 2024"/>
    <x v="6"/>
    <x v="2"/>
    <x v="0"/>
    <n v="6001"/>
    <x v="6"/>
    <n v="60012"/>
    <s v="OPERACIONAL (Extraordinário)"/>
    <x v="1"/>
    <x v="3"/>
    <x v="2"/>
    <x v="2"/>
    <x v="2"/>
    <x v="2"/>
  </r>
  <r>
    <x v="4"/>
    <s v="FUNDO DE GARANTIA DO TEMPO DE SERVICO"/>
    <x v="7"/>
    <d v="2024-04-20T00:00:00"/>
    <d v="2024-05-20T00:00:00"/>
    <s v="'1026486"/>
    <s v="1 | 1"/>
    <x v="5"/>
    <x v="0"/>
    <n v="-4874.6899999999996"/>
    <x v="21"/>
    <x v="21"/>
    <s v="REF.  FGTS ABRIL 2024"/>
    <x v="6"/>
    <x v="2"/>
    <x v="0"/>
    <n v="6001"/>
    <x v="6"/>
    <n v="60015"/>
    <s v="OPERACIONAL (Químico e Biológico)"/>
    <x v="1"/>
    <x v="3"/>
    <x v="2"/>
    <x v="2"/>
    <x v="2"/>
    <x v="2"/>
  </r>
  <r>
    <x v="4"/>
    <s v="FUNDO DE GARANTIA DO TEMPO DE SERVICO"/>
    <x v="7"/>
    <d v="2024-04-20T00:00:00"/>
    <d v="2024-05-20T00:00:00"/>
    <s v="'1026486"/>
    <s v="1 | 1"/>
    <x v="5"/>
    <x v="0"/>
    <n v="-2661.89"/>
    <x v="21"/>
    <x v="21"/>
    <s v="REF.  FGTS ABRIL 2024"/>
    <x v="6"/>
    <x v="2"/>
    <x v="0"/>
    <n v="6001"/>
    <x v="6"/>
    <n v="60013"/>
    <s v="OPERACIONAL (Poli e Rollon)"/>
    <x v="1"/>
    <x v="3"/>
    <x v="2"/>
    <x v="2"/>
    <x v="2"/>
    <x v="2"/>
  </r>
  <r>
    <x v="4"/>
    <s v="FUNDO DE GARANTIA DO TEMPO DE SERVICO"/>
    <x v="7"/>
    <d v="2024-04-20T00:00:00"/>
    <d v="2024-05-20T00:00:00"/>
    <s v="'1026486"/>
    <s v="1 | 1"/>
    <x v="5"/>
    <x v="0"/>
    <n v="-2016.02"/>
    <x v="21"/>
    <x v="21"/>
    <s v="REF.  FGTS ABRIL 2024"/>
    <x v="6"/>
    <x v="2"/>
    <x v="0"/>
    <n v="6002"/>
    <x v="9"/>
    <n v="60022"/>
    <s v="OPERACIONAL ADM (Extraordinário)"/>
    <x v="1"/>
    <x v="3"/>
    <x v="2"/>
    <x v="2"/>
    <x v="2"/>
    <x v="2"/>
  </r>
  <r>
    <x v="4"/>
    <s v="FUNDO DE GARANTIA DO TEMPO DE SERVICO"/>
    <x v="7"/>
    <d v="2024-04-20T00:00:00"/>
    <d v="2024-05-20T00:00:00"/>
    <s v="'1026486"/>
    <s v="1 | 1"/>
    <x v="5"/>
    <x v="0"/>
    <n v="-1942.64"/>
    <x v="21"/>
    <x v="21"/>
    <s v="REF.  FGTS ABRIL 2024"/>
    <x v="6"/>
    <x v="2"/>
    <x v="0"/>
    <n v="6001"/>
    <x v="6"/>
    <n v="60014"/>
    <s v="OPERACIONAL (Reciclável)"/>
    <x v="1"/>
    <x v="3"/>
    <x v="2"/>
    <x v="2"/>
    <x v="2"/>
    <x v="2"/>
  </r>
  <r>
    <x v="4"/>
    <s v="FUNDO DE GARANTIA DO TEMPO DE SERVICO"/>
    <x v="7"/>
    <d v="2024-04-20T00:00:00"/>
    <d v="2024-05-20T00:00:00"/>
    <s v="'1026486"/>
    <s v="1 | 1"/>
    <x v="5"/>
    <x v="0"/>
    <n v="-913.67"/>
    <x v="21"/>
    <x v="21"/>
    <s v="REF.  FGTS ABRIL 2024"/>
    <x v="6"/>
    <x v="2"/>
    <x v="0"/>
    <n v="6002"/>
    <x v="9"/>
    <n v="60027"/>
    <s v="OPERACIONAL ADM (Comum)"/>
    <x v="1"/>
    <x v="3"/>
    <x v="2"/>
    <x v="2"/>
    <x v="2"/>
    <x v="2"/>
  </r>
  <r>
    <x v="4"/>
    <s v="FUNDO DE GARANTIA DO TEMPO DE SERVICO"/>
    <x v="7"/>
    <d v="2024-04-20T00:00:00"/>
    <d v="2024-05-20T00:00:00"/>
    <s v="'1026486"/>
    <s v="1 | 1"/>
    <x v="5"/>
    <x v="0"/>
    <n v="-792.47"/>
    <x v="21"/>
    <x v="21"/>
    <s v="REF.  FGTS ABRIL 2024"/>
    <x v="10"/>
    <x v="2"/>
    <x v="0"/>
    <n v="7001"/>
    <x v="11"/>
    <n v="70017"/>
    <s v="OFICINA (Comum)"/>
    <x v="1"/>
    <x v="3"/>
    <x v="2"/>
    <x v="2"/>
    <x v="2"/>
    <x v="2"/>
  </r>
  <r>
    <x v="4"/>
    <s v="FUNDO DE GARANTIA DO TEMPO DE SERVICO"/>
    <x v="7"/>
    <d v="2024-04-20T00:00:00"/>
    <d v="2024-05-20T00:00:00"/>
    <s v="'1026486"/>
    <s v="1 | 1"/>
    <x v="5"/>
    <x v="0"/>
    <n v="-708.59"/>
    <x v="21"/>
    <x v="21"/>
    <s v="REF.  FGTS ABRIL 2024"/>
    <x v="14"/>
    <x v="1"/>
    <x v="0"/>
    <n v="8001"/>
    <x v="17"/>
    <n v="80011"/>
    <s v="MARKETING (Administrativo)"/>
    <x v="1"/>
    <x v="3"/>
    <x v="2"/>
    <x v="2"/>
    <x v="2"/>
    <x v="2"/>
  </r>
  <r>
    <x v="4"/>
    <s v="FUNDO DE GARANTIA DO TEMPO DE SERVICO"/>
    <x v="7"/>
    <d v="2024-04-20T00:00:00"/>
    <d v="2024-05-20T00:00:00"/>
    <s v="'1026486"/>
    <s v="1 | 1"/>
    <x v="5"/>
    <x v="0"/>
    <n v="-562.88"/>
    <x v="21"/>
    <x v="21"/>
    <s v="REF.  FGTS ABRIL 2024"/>
    <x v="4"/>
    <x v="1"/>
    <x v="0"/>
    <n v="8002"/>
    <x v="4"/>
    <n v="80021"/>
    <s v="JURÍDICO (Administrativo)"/>
    <x v="1"/>
    <x v="3"/>
    <x v="2"/>
    <x v="2"/>
    <x v="2"/>
    <x v="2"/>
  </r>
  <r>
    <x v="4"/>
    <s v="FUNDO DE GARANTIA DO TEMPO DE SERVICO"/>
    <x v="7"/>
    <d v="2024-04-20T00:00:00"/>
    <d v="2024-05-20T00:00:00"/>
    <s v="'1026486"/>
    <s v="1 | 1"/>
    <x v="5"/>
    <x v="0"/>
    <n v="-523.98"/>
    <x v="21"/>
    <x v="21"/>
    <s v="REF.  FGTS ABRIL 2024"/>
    <x v="20"/>
    <x v="1"/>
    <x v="0"/>
    <n v="3004"/>
    <x v="27"/>
    <n v="30041"/>
    <s v="FATURAMENTO (Administrativo)"/>
    <x v="1"/>
    <x v="3"/>
    <x v="2"/>
    <x v="2"/>
    <x v="2"/>
    <x v="2"/>
  </r>
  <r>
    <x v="4"/>
    <s v="FUNDO DE GARANTIA DO TEMPO DE SERVICO"/>
    <x v="7"/>
    <d v="2024-04-20T00:00:00"/>
    <d v="2024-05-20T00:00:00"/>
    <s v="'1026486"/>
    <s v="1 | 1"/>
    <x v="5"/>
    <x v="0"/>
    <n v="-488.17"/>
    <x v="21"/>
    <x v="21"/>
    <s v="REF.  FGTS ABRIL 2024"/>
    <x v="11"/>
    <x v="1"/>
    <x v="0"/>
    <n v="3003"/>
    <x v="12"/>
    <n v="30031"/>
    <s v="COBRANÇA (Administrativo)"/>
    <x v="1"/>
    <x v="3"/>
    <x v="2"/>
    <x v="2"/>
    <x v="2"/>
    <x v="2"/>
  </r>
  <r>
    <x v="4"/>
    <s v="FUNDO DE GARANTIA DO TEMPO DE SERVICO"/>
    <x v="7"/>
    <d v="2024-04-20T00:00:00"/>
    <d v="2024-05-20T00:00:00"/>
    <s v="'1026486"/>
    <s v="1 | 1"/>
    <x v="5"/>
    <x v="0"/>
    <n v="-366.02"/>
    <x v="21"/>
    <x v="21"/>
    <s v="REF.  FGTS ABRIL 2024"/>
    <x v="16"/>
    <x v="1"/>
    <x v="0"/>
    <n v="3002"/>
    <x v="19"/>
    <n v="30021"/>
    <s v="FINANCEIRO (Administrativo)"/>
    <x v="1"/>
    <x v="3"/>
    <x v="2"/>
    <x v="2"/>
    <x v="2"/>
    <x v="2"/>
  </r>
  <r>
    <x v="4"/>
    <s v="FUNDO DE GARANTIA DO TEMPO DE SERVICO"/>
    <x v="7"/>
    <d v="2024-04-20T00:00:00"/>
    <d v="2024-05-20T00:00:00"/>
    <s v="'1026486"/>
    <s v="1 | 1"/>
    <x v="5"/>
    <x v="0"/>
    <n v="-293.58999999999997"/>
    <x v="21"/>
    <x v="21"/>
    <s v="REF.  FGTS ABRIL 2024"/>
    <x v="15"/>
    <x v="1"/>
    <x v="0"/>
    <n v="3005"/>
    <x v="18"/>
    <n v="30051"/>
    <s v="DEPARTAMENTO PESSOAL (Administrativo)"/>
    <x v="1"/>
    <x v="3"/>
    <x v="2"/>
    <x v="2"/>
    <x v="2"/>
    <x v="2"/>
  </r>
  <r>
    <x v="4"/>
    <s v="FUNDO DE GARANTIA DO TEMPO DE SERVICO"/>
    <x v="7"/>
    <d v="2024-04-20T00:00:00"/>
    <d v="2024-05-20T00:00:00"/>
    <s v="'1026486"/>
    <s v="1 | 1"/>
    <x v="5"/>
    <x v="0"/>
    <n v="-265.33"/>
    <x v="21"/>
    <x v="21"/>
    <s v="REF.  FGTS ABRIL 2024"/>
    <x v="6"/>
    <x v="2"/>
    <x v="0"/>
    <n v="6002"/>
    <x v="9"/>
    <n v="60023"/>
    <s v="OPERACIONAL ADM (Poli e Rollon)"/>
    <x v="1"/>
    <x v="3"/>
    <x v="2"/>
    <x v="2"/>
    <x v="2"/>
    <x v="2"/>
  </r>
  <r>
    <x v="4"/>
    <s v="FUNDO DE GARANTIA DO TEMPO DE SERVICO"/>
    <x v="7"/>
    <d v="2024-04-20T00:00:00"/>
    <d v="2024-05-20T00:00:00"/>
    <s v="'1026486"/>
    <s v="1 | 1"/>
    <x v="5"/>
    <x v="0"/>
    <n v="-265.08"/>
    <x v="21"/>
    <x v="21"/>
    <s v="REF.  FGTS ABRIL 2024"/>
    <x v="8"/>
    <x v="1"/>
    <x v="0"/>
    <n v="3006"/>
    <x v="8"/>
    <n v="30061"/>
    <s v="RECURSOS HUMANOS (Administrativo)"/>
    <x v="1"/>
    <x v="3"/>
    <x v="2"/>
    <x v="2"/>
    <x v="2"/>
    <x v="2"/>
  </r>
  <r>
    <x v="4"/>
    <s v="FUNDO DE GARANTIA DO TEMPO DE SERVICO"/>
    <x v="7"/>
    <d v="2024-04-20T00:00:00"/>
    <d v="2024-05-20T00:00:00"/>
    <s v="'1026486"/>
    <s v="1 | 1"/>
    <x v="5"/>
    <x v="0"/>
    <n v="-210"/>
    <x v="21"/>
    <x v="21"/>
    <s v="REF.  FGTS ABRIL 2024"/>
    <x v="21"/>
    <x v="1"/>
    <x v="0"/>
    <n v="8003"/>
    <x v="28"/>
    <n v="80031"/>
    <s v="QUALIDADE E PROCESSOS (Administrativo)"/>
    <x v="1"/>
    <x v="3"/>
    <x v="2"/>
    <x v="2"/>
    <x v="2"/>
    <x v="2"/>
  </r>
  <r>
    <x v="4"/>
    <s v="FUNDO DE GARANTIA DO TEMPO DE SERVICO"/>
    <x v="7"/>
    <d v="2024-04-20T00:00:00"/>
    <d v="2024-05-20T00:00:00"/>
    <s v="'1026486"/>
    <s v="1 | 1"/>
    <x v="5"/>
    <x v="0"/>
    <n v="-171.6"/>
    <x v="21"/>
    <x v="21"/>
    <s v="REF.  FGTS ABRIL 2024"/>
    <x v="7"/>
    <x v="2"/>
    <x v="0"/>
    <n v="3008"/>
    <x v="26"/>
    <n v="30087"/>
    <s v="ALMOXARIFADO (Comum)"/>
    <x v="1"/>
    <x v="3"/>
    <x v="2"/>
    <x v="2"/>
    <x v="2"/>
    <x v="2"/>
  </r>
  <r>
    <x v="4"/>
    <s v="FUNDO DE GARANTIA DO TEMPO DE SERVICO"/>
    <x v="7"/>
    <d v="2024-04-20T00:00:00"/>
    <d v="2024-05-20T00:00:00"/>
    <s v="'1026486"/>
    <s v="1 | 1"/>
    <x v="5"/>
    <x v="0"/>
    <n v="-144.91999999999999"/>
    <x v="21"/>
    <x v="21"/>
    <s v="REF.  FGTS ABRIL 2024"/>
    <x v="18"/>
    <x v="1"/>
    <x v="0"/>
    <n v="5002"/>
    <x v="21"/>
    <n v="50021"/>
    <s v="MANIFESTO (Administrativo)"/>
    <x v="1"/>
    <x v="3"/>
    <x v="2"/>
    <x v="2"/>
    <x v="2"/>
    <x v="2"/>
  </r>
  <r>
    <x v="4"/>
    <s v="FUNDO DE GARANTIA DO TEMPO DE SERVICO"/>
    <x v="7"/>
    <d v="2024-04-20T00:00:00"/>
    <d v="2024-05-20T00:00:00"/>
    <s v="'1026486"/>
    <s v="1 | 1"/>
    <x v="5"/>
    <x v="0"/>
    <n v="-144.91999999999999"/>
    <x v="21"/>
    <x v="21"/>
    <s v="REF.  FGTS ABRIL 2024"/>
    <x v="2"/>
    <x v="2"/>
    <x v="0"/>
    <n v="5005"/>
    <x v="32"/>
    <n v="50057"/>
    <s v="SEGURANÇA DO TRABALHO (Comum)"/>
    <x v="1"/>
    <x v="3"/>
    <x v="2"/>
    <x v="2"/>
    <x v="2"/>
    <x v="2"/>
  </r>
  <r>
    <x v="4"/>
    <s v="FUNDO DE GARANTIA DO TEMPO DE SERVICO"/>
    <x v="7"/>
    <d v="2024-04-20T00:00:00"/>
    <d v="2024-05-20T00:00:00"/>
    <s v="'1026486"/>
    <s v="1 | 1"/>
    <x v="5"/>
    <x v="0"/>
    <n v="-137.37"/>
    <x v="21"/>
    <x v="21"/>
    <s v="REF.  FGTS ABRIL 2024"/>
    <x v="12"/>
    <x v="1"/>
    <x v="0"/>
    <n v="4003"/>
    <x v="13"/>
    <n v="40031"/>
    <s v="RELACIONAMENTO (Administrativo)"/>
    <x v="1"/>
    <x v="3"/>
    <x v="2"/>
    <x v="2"/>
    <x v="2"/>
    <x v="2"/>
  </r>
  <r>
    <x v="4"/>
    <s v="FUNDO DE GARANTIA DO TEMPO DE SERVICO"/>
    <x v="7"/>
    <d v="2024-04-20T00:00:00"/>
    <d v="2024-05-20T00:00:00"/>
    <s v="'1026486"/>
    <s v="1 | 1"/>
    <x v="5"/>
    <x v="0"/>
    <n v="-136.24"/>
    <x v="21"/>
    <x v="21"/>
    <s v="REF.  FGTS ABRIL 2024"/>
    <x v="9"/>
    <x v="1"/>
    <x v="0"/>
    <n v="8006"/>
    <x v="10"/>
    <n v="80061"/>
    <s v="TECNOLOGIA DA INFORMAÇÃO (Administrativo)"/>
    <x v="1"/>
    <x v="3"/>
    <x v="2"/>
    <x v="2"/>
    <x v="2"/>
    <x v="2"/>
  </r>
  <r>
    <x v="4"/>
    <s v="FUNDO DE GARANTIA DO TEMPO DE SERVICO"/>
    <x v="7"/>
    <d v="2024-04-22T00:00:00"/>
    <d v="2024-04-30T00:00:00"/>
    <s v="'1025512"/>
    <s v="1 | 1"/>
    <x v="5"/>
    <x v="0"/>
    <n v="-1053.8900000000001"/>
    <x v="65"/>
    <x v="64"/>
    <s v="REF.  GFD - STENIO MARINHO DOS SANTOS - EKO"/>
    <x v="6"/>
    <x v="2"/>
    <x v="0"/>
    <n v="6001"/>
    <x v="6"/>
    <n v="60012"/>
    <s v="OPERACIONAL (Extraordinário)"/>
    <x v="1"/>
    <x v="3"/>
    <x v="2"/>
    <x v="2"/>
    <x v="2"/>
    <x v="2"/>
  </r>
  <r>
    <x v="4"/>
    <s v="FUNDO DE GARANTIA DO TEMPO DE SERVICO"/>
    <x v="7"/>
    <d v="2024-04-22T00:00:00"/>
    <d v="2024-04-30T00:00:00"/>
    <s v="'1025513"/>
    <s v="1 | 1"/>
    <x v="5"/>
    <x v="0"/>
    <n v="-6693.02"/>
    <x v="97"/>
    <x v="96"/>
    <s v="REF.  : TRCT -  STENIO MARINHO DOS SANTOS - EKO"/>
    <x v="6"/>
    <x v="2"/>
    <x v="0"/>
    <n v="6001"/>
    <x v="6"/>
    <n v="60012"/>
    <s v="OPERACIONAL (Extraordinário)"/>
    <x v="1"/>
    <x v="3"/>
    <x v="2"/>
    <x v="2"/>
    <x v="13"/>
    <x v="13"/>
  </r>
  <r>
    <x v="4"/>
    <s v="FUNDO DE GARANTIA DO TEMPO DE SERVICO"/>
    <x v="7"/>
    <d v="2024-04-26T00:00:00"/>
    <d v="2024-05-03T00:00:00"/>
    <s v="'0124042605725822-5"/>
    <s v="1 | 1"/>
    <x v="5"/>
    <x v="0"/>
    <n v="-2357.9299999999998"/>
    <x v="65"/>
    <x v="64"/>
    <s v="REF.GFD - WELLINGTON ALMEIDA DE OLIVEIRA - EKO "/>
    <x v="6"/>
    <x v="2"/>
    <x v="0"/>
    <n v="6001"/>
    <x v="6"/>
    <n v="60012"/>
    <s v="OPERACIONAL (Extraordinário)"/>
    <x v="1"/>
    <x v="3"/>
    <x v="2"/>
    <x v="2"/>
    <x v="2"/>
    <x v="2"/>
  </r>
  <r>
    <x v="4"/>
    <s v="FUNDO DE GARANTIA DO TEMPO DE SERVICO"/>
    <x v="7"/>
    <d v="2024-04-29T00:00:00"/>
    <d v="2024-05-03T00:00:00"/>
    <s v="'0124042605733544-0"/>
    <s v="1 | 1"/>
    <x v="5"/>
    <x v="0"/>
    <n v="-1980.45"/>
    <x v="65"/>
    <x v="64"/>
    <s v="REF.GFD - RENNAN WILLIAM SANTOS DE AQUINO - EKO"/>
    <x v="6"/>
    <x v="2"/>
    <x v="0"/>
    <n v="6001"/>
    <x v="6"/>
    <n v="60012"/>
    <s v="OPERACIONAL (Extraordinário)"/>
    <x v="1"/>
    <x v="3"/>
    <x v="2"/>
    <x v="2"/>
    <x v="2"/>
    <x v="2"/>
  </r>
  <r>
    <x v="4"/>
    <s v="FUNDO DE GARANTIA DO TEMPO DE SERVICO"/>
    <x v="8"/>
    <d v="2024-05-09T00:00:00"/>
    <d v="2024-05-15T00:00:00"/>
    <s v="'0124050908299263-4"/>
    <s v="1 | 1"/>
    <x v="5"/>
    <x v="0"/>
    <n v="-3318.32"/>
    <x v="65"/>
    <x v="64"/>
    <s v="REF. GFD - THIAGO PORCINA VIEGAS - EKO "/>
    <x v="6"/>
    <x v="2"/>
    <x v="0"/>
    <n v="6002"/>
    <x v="9"/>
    <n v="60022"/>
    <s v="OPERACIONAL ADM (Extraordinário)"/>
    <x v="1"/>
    <x v="3"/>
    <x v="2"/>
    <x v="2"/>
    <x v="2"/>
    <x v="2"/>
  </r>
  <r>
    <x v="4"/>
    <s v="FUNDO DE GARANTIA DO TEMPO DE SERVICO"/>
    <x v="8"/>
    <d v="2024-05-10T00:00:00"/>
    <d v="2024-05-15T00:00:00"/>
    <s v="'1026323"/>
    <s v="1 | 1"/>
    <x v="5"/>
    <x v="0"/>
    <n v="-2619.3000000000002"/>
    <x v="65"/>
    <x v="64"/>
    <s v="REF.  GFD - LORRAN ARAUJO SANTOS - EKO"/>
    <x v="6"/>
    <x v="2"/>
    <x v="0"/>
    <n v="6001"/>
    <x v="6"/>
    <n v="60012"/>
    <s v="OPERACIONAL (Extraordinário)"/>
    <x v="1"/>
    <x v="3"/>
    <x v="2"/>
    <x v="2"/>
    <x v="2"/>
    <x v="2"/>
  </r>
  <r>
    <x v="4"/>
    <s v="FUNDO DE GARANTIA DO TEMPO DE SERVICO"/>
    <x v="8"/>
    <d v="2024-05-10T00:00:00"/>
    <d v="2024-05-17T00:00:00"/>
    <s v="'0124051008499456-5"/>
    <s v="1 | 1"/>
    <x v="5"/>
    <x v="0"/>
    <n v="-2912.28"/>
    <x v="65"/>
    <x v="64"/>
    <s v="REF.  GFD - PAULA DE OLIVEIRA ALVIM - EKO"/>
    <x v="6"/>
    <x v="2"/>
    <x v="0"/>
    <n v="6001"/>
    <x v="6"/>
    <n v="60012"/>
    <s v="OPERACIONAL (Extraordinário)"/>
    <x v="1"/>
    <x v="3"/>
    <x v="2"/>
    <x v="2"/>
    <x v="2"/>
    <x v="2"/>
  </r>
  <r>
    <x v="4"/>
    <s v="FUNDO DE GARANTIA DO TEMPO DE SERVICO"/>
    <x v="8"/>
    <d v="2024-05-20T00:00:00"/>
    <d v="2024-05-20T00:00:00"/>
    <s v="'1026505"/>
    <s v="1 | 1"/>
    <x v="5"/>
    <x v="0"/>
    <n v="-1676.5"/>
    <x v="65"/>
    <x v="64"/>
    <s v="REF. GFD - RAFAEL FREIRE DOS SANTOS - EKO"/>
    <x v="6"/>
    <x v="2"/>
    <x v="0"/>
    <n v="6001"/>
    <x v="6"/>
    <n v="60012"/>
    <s v="OPERACIONAL (Extraordinário)"/>
    <x v="1"/>
    <x v="3"/>
    <x v="2"/>
    <x v="2"/>
    <x v="2"/>
    <x v="2"/>
  </r>
  <r>
    <x v="4"/>
    <s v="FUNDO DE GARANTIA DO TEMPO DE SERVICO"/>
    <x v="8"/>
    <d v="2024-05-21T00:00:00"/>
    <d v="2024-05-21T00:00:00"/>
    <s v="'1026693"/>
    <s v="1 | 1"/>
    <x v="5"/>
    <x v="0"/>
    <n v="-620.15"/>
    <x v="17"/>
    <x v="17"/>
    <s v="REF. SOLICITAÃ‡ÃƒO DE PAGAMENTO  FGTS - GA SERVIÃ‡OS - PAGAMENTO QUARTA PARCELA  04/85"/>
    <x v="0"/>
    <x v="0"/>
    <x v="0"/>
    <n v="2001"/>
    <x v="0"/>
    <n v="20011"/>
    <s v="CORPORATIVO (Administrativo)"/>
    <x v="1"/>
    <x v="3"/>
    <x v="7"/>
    <x v="7"/>
    <x v="8"/>
    <x v="8"/>
  </r>
  <r>
    <x v="4"/>
    <s v="FUNDO DE GARANTIA DO TEMPO DE SERVICO"/>
    <x v="8"/>
    <d v="2024-05-23T00:00:00"/>
    <d v="2024-05-29T00:00:00"/>
    <s v="'0124052309885065-1"/>
    <s v="1 | 1"/>
    <x v="5"/>
    <x v="0"/>
    <n v="-2144.4899999999998"/>
    <x v="65"/>
    <x v="64"/>
    <s v="REF. GFD - ALAN CARLOS DOS SANTOS - EKO "/>
    <x v="6"/>
    <x v="2"/>
    <x v="0"/>
    <n v="6001"/>
    <x v="6"/>
    <n v="60012"/>
    <s v="OPERACIONAL (Extraordinário)"/>
    <x v="1"/>
    <x v="3"/>
    <x v="2"/>
    <x v="2"/>
    <x v="2"/>
    <x v="2"/>
  </r>
  <r>
    <x v="4"/>
    <s v="FUNDO DE GARANTIA DO TEMPO DE SERVICO"/>
    <x v="8"/>
    <d v="2024-05-23T00:00:00"/>
    <d v="2024-05-29T00:00:00"/>
    <s v="'0124052309904762-3"/>
    <s v="1 | 1"/>
    <x v="5"/>
    <x v="0"/>
    <n v="-1087.78"/>
    <x v="65"/>
    <x v="64"/>
    <s v="REF. GFD - VAGNER MENDONÃ‡A ROSA - EKO"/>
    <x v="6"/>
    <x v="2"/>
    <x v="0"/>
    <n v="6001"/>
    <x v="6"/>
    <n v="60012"/>
    <s v="OPERACIONAL (Extraordinário)"/>
    <x v="1"/>
    <x v="3"/>
    <x v="2"/>
    <x v="2"/>
    <x v="2"/>
    <x v="2"/>
  </r>
  <r>
    <x v="4"/>
    <s v="FUNDO DE GARANTIA DO TEMPO DE SERVICO"/>
    <x v="8"/>
    <d v="2024-05-24T00:00:00"/>
    <d v="2024-05-31T00:00:00"/>
    <s v="'0124052410056997-5"/>
    <s v="1 | 1"/>
    <x v="5"/>
    <x v="0"/>
    <n v="-1183.33"/>
    <x v="65"/>
    <x v="64"/>
    <s v="REF. GFD -  ANDERSON LUIZ MESQUEITA - EKO"/>
    <x v="6"/>
    <x v="2"/>
    <x v="0"/>
    <n v="6001"/>
    <x v="6"/>
    <n v="60012"/>
    <s v="OPERACIONAL (Extraordinário)"/>
    <x v="1"/>
    <x v="3"/>
    <x v="2"/>
    <x v="2"/>
    <x v="2"/>
    <x v="2"/>
  </r>
  <r>
    <x v="4"/>
    <s v="FUNDO DE GARANTIA DO TEMPO DE SERVICO"/>
    <x v="8"/>
    <d v="2024-05-27T00:00:00"/>
    <d v="2024-05-31T00:00:00"/>
    <s v="'0124052410143143-8"/>
    <s v="1 | 1"/>
    <x v="5"/>
    <x v="0"/>
    <n v="-442.05"/>
    <x v="65"/>
    <x v="64"/>
    <s v="REF. GFD -  DOUGLAS MUNIZ MEDEIROS - EKO"/>
    <x v="6"/>
    <x v="2"/>
    <x v="0"/>
    <n v="6001"/>
    <x v="6"/>
    <n v="60012"/>
    <s v="OPERACIONAL (Extraordinário)"/>
    <x v="1"/>
    <x v="3"/>
    <x v="2"/>
    <x v="2"/>
    <x v="2"/>
    <x v="2"/>
  </r>
  <r>
    <x v="4"/>
    <s v="FUNDO DE GARANTIA DO TEMPO DE SERVICO"/>
    <x v="8"/>
    <d v="2024-05-29T00:00:00"/>
    <d v="2024-05-29T00:00:00"/>
    <s v="'0124052810417450-1"/>
    <s v="1 | 1"/>
    <x v="5"/>
    <x v="0"/>
    <n v="-1642.71"/>
    <x v="65"/>
    <x v="64"/>
    <s v="REF. GFD - RESCISÃƒO LEONARDO LUIZ CAMPOS - EKO "/>
    <x v="6"/>
    <x v="2"/>
    <x v="0"/>
    <n v="6001"/>
    <x v="6"/>
    <n v="60012"/>
    <s v="OPERACIONAL (Extraordinário)"/>
    <x v="1"/>
    <x v="3"/>
    <x v="2"/>
    <x v="2"/>
    <x v="2"/>
    <x v="2"/>
  </r>
  <r>
    <x v="4"/>
    <s v="FUNDO DE GARANTIA DO TEMPO DE SERVICO"/>
    <x v="8"/>
    <d v="2024-06-11T00:00:00"/>
    <d v="2024-06-20T00:00:00"/>
    <s v="'1028184"/>
    <s v="1 | 1"/>
    <x v="5"/>
    <x v="0"/>
    <n v="-377.4"/>
    <x v="21"/>
    <x v="21"/>
    <s v="REF.  FGTS COMPLEMENTAR EKO "/>
    <x v="6"/>
    <x v="2"/>
    <x v="0"/>
    <n v="6002"/>
    <x v="9"/>
    <n v="60022"/>
    <s v="OPERACIONAL ADM (Extraordinário)"/>
    <x v="1"/>
    <x v="3"/>
    <x v="2"/>
    <x v="2"/>
    <x v="2"/>
    <x v="2"/>
  </r>
  <r>
    <x v="4"/>
    <s v="FUNDO DE GARANTIA DO TEMPO DE SERVICO"/>
    <x v="8"/>
    <d v="2024-06-11T00:00:00"/>
    <d v="2024-06-20T00:00:00"/>
    <s v="'1028184"/>
    <s v="1 | 1"/>
    <x v="5"/>
    <x v="0"/>
    <n v="0"/>
    <x v="21"/>
    <x v="21"/>
    <s v="REF.  FGTS COMPLEMENTAR EKO "/>
    <x v="12"/>
    <x v="1"/>
    <x v="0"/>
    <n v="4003"/>
    <x v="13"/>
    <n v="40031"/>
    <s v="RELACIONAMENTO (Administrativo)"/>
    <x v="1"/>
    <x v="3"/>
    <x v="2"/>
    <x v="2"/>
    <x v="2"/>
    <x v="2"/>
  </r>
  <r>
    <x v="4"/>
    <s v="FUNDO DE GARANTIA DO TEMPO DE SERVICO"/>
    <x v="8"/>
    <d v="2024-06-11T00:00:00"/>
    <d v="2024-06-20T00:00:00"/>
    <s v="'1028184"/>
    <s v="1 | 1"/>
    <x v="5"/>
    <x v="0"/>
    <n v="0"/>
    <x v="21"/>
    <x v="21"/>
    <s v="REF.  FGTS COMPLEMENTAR EKO "/>
    <x v="10"/>
    <x v="2"/>
    <x v="0"/>
    <n v="7001"/>
    <x v="11"/>
    <n v="70017"/>
    <s v="OFICINA (Comum)"/>
    <x v="1"/>
    <x v="3"/>
    <x v="2"/>
    <x v="2"/>
    <x v="2"/>
    <x v="2"/>
  </r>
  <r>
    <x v="4"/>
    <s v="FUNDO DE GARANTIA DO TEMPO DE SERVICO"/>
    <x v="8"/>
    <d v="2024-06-11T00:00:00"/>
    <d v="2024-06-20T00:00:00"/>
    <s v="'1028184"/>
    <s v="1 | 1"/>
    <x v="5"/>
    <x v="0"/>
    <n v="0"/>
    <x v="21"/>
    <x v="21"/>
    <s v="REF.  FGTS COMPLEMENTAR EKO "/>
    <x v="14"/>
    <x v="1"/>
    <x v="0"/>
    <n v="8001"/>
    <x v="17"/>
    <n v="80011"/>
    <s v="MARKETING (Administrativo)"/>
    <x v="1"/>
    <x v="3"/>
    <x v="2"/>
    <x v="2"/>
    <x v="2"/>
    <x v="2"/>
  </r>
  <r>
    <x v="4"/>
    <s v="FUNDO DE GARANTIA DO TEMPO DE SERVICO"/>
    <x v="8"/>
    <d v="2024-06-11T00:00:00"/>
    <d v="2024-06-20T00:00:00"/>
    <s v="'1028184"/>
    <s v="1 | 1"/>
    <x v="5"/>
    <x v="0"/>
    <n v="0"/>
    <x v="21"/>
    <x v="21"/>
    <s v="REF.  FGTS COMPLEMENTAR EKO "/>
    <x v="15"/>
    <x v="1"/>
    <x v="0"/>
    <n v="3005"/>
    <x v="18"/>
    <n v="30051"/>
    <s v="DEPARTAMENTO PESSOAL (Administrativo)"/>
    <x v="1"/>
    <x v="3"/>
    <x v="2"/>
    <x v="2"/>
    <x v="2"/>
    <x v="2"/>
  </r>
  <r>
    <x v="4"/>
    <s v="FUNDO DE GARANTIA DO TEMPO DE SERVICO"/>
    <x v="8"/>
    <d v="2024-06-11T00:00:00"/>
    <d v="2024-06-20T00:00:00"/>
    <s v="'1028184"/>
    <s v="1 | 1"/>
    <x v="5"/>
    <x v="0"/>
    <n v="0"/>
    <x v="21"/>
    <x v="21"/>
    <s v="REF.  FGTS COMPLEMENTAR EKO "/>
    <x v="16"/>
    <x v="1"/>
    <x v="0"/>
    <n v="3002"/>
    <x v="19"/>
    <n v="30021"/>
    <s v="FINANCEIRO (Administrativo)"/>
    <x v="1"/>
    <x v="3"/>
    <x v="2"/>
    <x v="2"/>
    <x v="2"/>
    <x v="2"/>
  </r>
  <r>
    <x v="4"/>
    <s v="FUNDO DE GARANTIA DO TEMPO DE SERVICO"/>
    <x v="8"/>
    <d v="2024-06-11T00:00:00"/>
    <d v="2024-06-20T00:00:00"/>
    <s v="'1028184"/>
    <s v="1 | 1"/>
    <x v="5"/>
    <x v="0"/>
    <n v="0"/>
    <x v="21"/>
    <x v="21"/>
    <s v="REF.  FGTS COMPLEMENTAR EKO "/>
    <x v="6"/>
    <x v="2"/>
    <x v="0"/>
    <n v="6001"/>
    <x v="6"/>
    <n v="60012"/>
    <s v="OPERACIONAL (Extraordinário)"/>
    <x v="1"/>
    <x v="3"/>
    <x v="2"/>
    <x v="2"/>
    <x v="2"/>
    <x v="2"/>
  </r>
  <r>
    <x v="4"/>
    <s v="FUNDO DE GARANTIA DO TEMPO DE SERVICO"/>
    <x v="8"/>
    <d v="2024-06-11T00:00:00"/>
    <d v="2024-06-20T00:00:00"/>
    <s v="'1028184"/>
    <s v="1 | 1"/>
    <x v="5"/>
    <x v="0"/>
    <n v="0"/>
    <x v="21"/>
    <x v="21"/>
    <s v="REF.  FGTS COMPLEMENTAR EKO "/>
    <x v="6"/>
    <x v="2"/>
    <x v="0"/>
    <n v="6001"/>
    <x v="6"/>
    <n v="60013"/>
    <s v="OPERACIONAL (Poli e Rollon)"/>
    <x v="1"/>
    <x v="3"/>
    <x v="2"/>
    <x v="2"/>
    <x v="2"/>
    <x v="2"/>
  </r>
  <r>
    <x v="4"/>
    <s v="FUNDO DE GARANTIA DO TEMPO DE SERVICO"/>
    <x v="8"/>
    <d v="2024-06-11T00:00:00"/>
    <d v="2024-06-20T00:00:00"/>
    <s v="'1028184"/>
    <s v="1 | 1"/>
    <x v="5"/>
    <x v="0"/>
    <n v="0"/>
    <x v="21"/>
    <x v="21"/>
    <s v="REF.  FGTS COMPLEMENTAR EKO "/>
    <x v="6"/>
    <x v="2"/>
    <x v="0"/>
    <n v="6001"/>
    <x v="6"/>
    <n v="60014"/>
    <s v="OPERACIONAL (Reciclável)"/>
    <x v="1"/>
    <x v="3"/>
    <x v="2"/>
    <x v="2"/>
    <x v="2"/>
    <x v="2"/>
  </r>
  <r>
    <x v="4"/>
    <s v="FUNDO DE GARANTIA DO TEMPO DE SERVICO"/>
    <x v="8"/>
    <d v="2024-06-11T00:00:00"/>
    <d v="2024-06-20T00:00:00"/>
    <s v="'1028184"/>
    <s v="1 | 1"/>
    <x v="5"/>
    <x v="0"/>
    <n v="0"/>
    <x v="21"/>
    <x v="21"/>
    <s v="REF.  FGTS COMPLEMENTAR EKO "/>
    <x v="6"/>
    <x v="2"/>
    <x v="0"/>
    <n v="6001"/>
    <x v="6"/>
    <n v="60015"/>
    <s v="OPERACIONAL (Químico e Biológico)"/>
    <x v="1"/>
    <x v="3"/>
    <x v="2"/>
    <x v="2"/>
    <x v="2"/>
    <x v="2"/>
  </r>
  <r>
    <x v="4"/>
    <s v="FUNDO DE GARANTIA DO TEMPO DE SERVICO"/>
    <x v="8"/>
    <d v="2024-06-11T00:00:00"/>
    <d v="2024-06-20T00:00:00"/>
    <s v="'1028184"/>
    <s v="1 | 1"/>
    <x v="5"/>
    <x v="0"/>
    <n v="0"/>
    <x v="21"/>
    <x v="21"/>
    <s v="REF.  FGTS COMPLEMENTAR EKO "/>
    <x v="6"/>
    <x v="2"/>
    <x v="0"/>
    <n v="6002"/>
    <x v="9"/>
    <n v="60023"/>
    <s v="OPERACIONAL ADM (Poli e Rollon)"/>
    <x v="1"/>
    <x v="3"/>
    <x v="2"/>
    <x v="2"/>
    <x v="2"/>
    <x v="2"/>
  </r>
  <r>
    <x v="4"/>
    <s v="FUNDO DE GARANTIA DO TEMPO DE SERVICO"/>
    <x v="8"/>
    <d v="2024-06-11T00:00:00"/>
    <d v="2024-06-20T00:00:00"/>
    <s v="'1028184"/>
    <s v="1 | 1"/>
    <x v="5"/>
    <x v="0"/>
    <n v="0"/>
    <x v="21"/>
    <x v="21"/>
    <s v="REF.  FGTS COMPLEMENTAR EKO "/>
    <x v="6"/>
    <x v="2"/>
    <x v="0"/>
    <n v="6002"/>
    <x v="9"/>
    <n v="60027"/>
    <s v="OPERACIONAL ADM (Comum)"/>
    <x v="1"/>
    <x v="3"/>
    <x v="2"/>
    <x v="2"/>
    <x v="2"/>
    <x v="2"/>
  </r>
  <r>
    <x v="4"/>
    <s v="FUNDO DE GARANTIA DO TEMPO DE SERVICO"/>
    <x v="8"/>
    <d v="2024-06-11T00:00:00"/>
    <d v="2024-06-20T00:00:00"/>
    <s v="'1028184"/>
    <s v="1 | 1"/>
    <x v="5"/>
    <x v="0"/>
    <n v="0"/>
    <x v="21"/>
    <x v="21"/>
    <s v="REF.  FGTS COMPLEMENTAR EKO "/>
    <x v="18"/>
    <x v="1"/>
    <x v="0"/>
    <n v="5002"/>
    <x v="21"/>
    <n v="50021"/>
    <s v="MANIFESTO (Administrativo)"/>
    <x v="1"/>
    <x v="3"/>
    <x v="2"/>
    <x v="2"/>
    <x v="2"/>
    <x v="2"/>
  </r>
  <r>
    <x v="4"/>
    <s v="FUNDO DE GARANTIA DO TEMPO DE SERVICO"/>
    <x v="8"/>
    <d v="2024-06-11T00:00:00"/>
    <d v="2024-06-20T00:00:00"/>
    <s v="'1028184"/>
    <s v="1 | 1"/>
    <x v="5"/>
    <x v="0"/>
    <n v="0"/>
    <x v="21"/>
    <x v="21"/>
    <s v="REF.  FGTS COMPLEMENTAR EKO "/>
    <x v="9"/>
    <x v="1"/>
    <x v="0"/>
    <n v="8006"/>
    <x v="10"/>
    <n v="80061"/>
    <s v="TECNOLOGIA DA INFORMAÇÃO (Administrativo)"/>
    <x v="1"/>
    <x v="3"/>
    <x v="2"/>
    <x v="2"/>
    <x v="2"/>
    <x v="2"/>
  </r>
  <r>
    <x v="4"/>
    <s v="FUNDO DE GARANTIA DO TEMPO DE SERVICO"/>
    <x v="8"/>
    <d v="2024-06-11T00:00:00"/>
    <d v="2024-06-20T00:00:00"/>
    <s v="'1028184"/>
    <s v="1 | 1"/>
    <x v="5"/>
    <x v="0"/>
    <n v="0"/>
    <x v="21"/>
    <x v="21"/>
    <s v="REF.  FGTS COMPLEMENTAR EKO "/>
    <x v="7"/>
    <x v="2"/>
    <x v="0"/>
    <n v="3008"/>
    <x v="26"/>
    <n v="30087"/>
    <s v="ALMOXARIFADO (Comum)"/>
    <x v="1"/>
    <x v="3"/>
    <x v="2"/>
    <x v="2"/>
    <x v="2"/>
    <x v="2"/>
  </r>
  <r>
    <x v="4"/>
    <s v="FUNDO DE GARANTIA DO TEMPO DE SERVICO"/>
    <x v="8"/>
    <d v="2024-06-11T00:00:00"/>
    <d v="2024-06-20T00:00:00"/>
    <s v="'1028184"/>
    <s v="1 | 1"/>
    <x v="5"/>
    <x v="0"/>
    <n v="0"/>
    <x v="21"/>
    <x v="21"/>
    <s v="REF.  FGTS COMPLEMENTAR EKO "/>
    <x v="11"/>
    <x v="1"/>
    <x v="0"/>
    <n v="3003"/>
    <x v="12"/>
    <n v="30031"/>
    <s v="COBRANÇA (Administrativo)"/>
    <x v="1"/>
    <x v="3"/>
    <x v="2"/>
    <x v="2"/>
    <x v="2"/>
    <x v="2"/>
  </r>
  <r>
    <x v="4"/>
    <s v="FUNDO DE GARANTIA DO TEMPO DE SERVICO"/>
    <x v="8"/>
    <d v="2024-06-11T00:00:00"/>
    <d v="2024-06-20T00:00:00"/>
    <s v="'1028184"/>
    <s v="1 | 1"/>
    <x v="5"/>
    <x v="0"/>
    <n v="0"/>
    <x v="21"/>
    <x v="21"/>
    <s v="REF.  FGTS COMPLEMENTAR EKO "/>
    <x v="20"/>
    <x v="1"/>
    <x v="0"/>
    <n v="3004"/>
    <x v="27"/>
    <n v="30041"/>
    <s v="FATURAMENTO (Administrativo)"/>
    <x v="1"/>
    <x v="3"/>
    <x v="2"/>
    <x v="2"/>
    <x v="2"/>
    <x v="2"/>
  </r>
  <r>
    <x v="4"/>
    <s v="FUNDO DE GARANTIA DO TEMPO DE SERVICO"/>
    <x v="8"/>
    <d v="2024-06-11T00:00:00"/>
    <d v="2024-06-20T00:00:00"/>
    <s v="'1028184"/>
    <s v="1 | 1"/>
    <x v="5"/>
    <x v="0"/>
    <n v="0"/>
    <x v="21"/>
    <x v="21"/>
    <s v="REF.  FGTS COMPLEMENTAR EKO "/>
    <x v="4"/>
    <x v="1"/>
    <x v="0"/>
    <n v="8002"/>
    <x v="4"/>
    <n v="80021"/>
    <s v="JURÍDICO (Administrativo)"/>
    <x v="1"/>
    <x v="3"/>
    <x v="2"/>
    <x v="2"/>
    <x v="2"/>
    <x v="2"/>
  </r>
  <r>
    <x v="4"/>
    <s v="FUNDO DE GARANTIA DO TEMPO DE SERVICO"/>
    <x v="8"/>
    <d v="2024-06-11T00:00:00"/>
    <d v="2024-06-20T00:00:00"/>
    <s v="'1028184"/>
    <s v="1 | 1"/>
    <x v="5"/>
    <x v="0"/>
    <n v="0"/>
    <x v="21"/>
    <x v="21"/>
    <s v="REF.  FGTS COMPLEMENTAR EKO "/>
    <x v="8"/>
    <x v="1"/>
    <x v="0"/>
    <n v="3006"/>
    <x v="8"/>
    <n v="30061"/>
    <s v="RECURSOS HUMANOS (Administrativo)"/>
    <x v="1"/>
    <x v="3"/>
    <x v="2"/>
    <x v="2"/>
    <x v="2"/>
    <x v="2"/>
  </r>
  <r>
    <x v="4"/>
    <s v="FUNDO DE GARANTIA DO TEMPO DE SERVICO"/>
    <x v="8"/>
    <d v="2024-06-11T00:00:00"/>
    <d v="2024-06-20T00:00:00"/>
    <s v="'1028184"/>
    <s v="1 | 1"/>
    <x v="5"/>
    <x v="0"/>
    <n v="0"/>
    <x v="21"/>
    <x v="21"/>
    <s v="REF.  FGTS COMPLEMENTAR EKO "/>
    <x v="21"/>
    <x v="1"/>
    <x v="0"/>
    <n v="8003"/>
    <x v="28"/>
    <n v="80031"/>
    <s v="QUALIDADE E PROCESSOS (Administrativo)"/>
    <x v="1"/>
    <x v="3"/>
    <x v="2"/>
    <x v="2"/>
    <x v="2"/>
    <x v="2"/>
  </r>
  <r>
    <x v="4"/>
    <s v="FUNDO DE GARANTIA DO TEMPO DE SERVICO"/>
    <x v="8"/>
    <d v="2024-06-11T00:00:00"/>
    <d v="2024-06-20T00:00:00"/>
    <s v="'1028184"/>
    <s v="1 | 1"/>
    <x v="5"/>
    <x v="0"/>
    <n v="0"/>
    <x v="21"/>
    <x v="21"/>
    <s v="REF.  FGTS COMPLEMENTAR EKO "/>
    <x v="2"/>
    <x v="2"/>
    <x v="0"/>
    <n v="5005"/>
    <x v="32"/>
    <n v="50057"/>
    <s v="SEGURANÇA DO TRABALHO (Comum)"/>
    <x v="1"/>
    <x v="3"/>
    <x v="2"/>
    <x v="2"/>
    <x v="2"/>
    <x v="2"/>
  </r>
  <r>
    <x v="4"/>
    <s v="FUNDO DE GARANTIA DO TEMPO DE SERVICO"/>
    <x v="8"/>
    <d v="2024-06-11T00:00:00"/>
    <d v="2024-06-20T00:00:00"/>
    <s v="'1028194"/>
    <s v="1 | 1"/>
    <x v="5"/>
    <x v="0"/>
    <n v="-65716.59"/>
    <x v="21"/>
    <x v="21"/>
    <s v="REF.  FGTS maio 2024"/>
    <x v="6"/>
    <x v="2"/>
    <x v="0"/>
    <n v="6001"/>
    <x v="6"/>
    <n v="60012"/>
    <s v="OPERACIONAL (Extraordinário)"/>
    <x v="1"/>
    <x v="3"/>
    <x v="2"/>
    <x v="2"/>
    <x v="2"/>
    <x v="2"/>
  </r>
  <r>
    <x v="4"/>
    <s v="FUNDO DE GARANTIA DO TEMPO DE SERVICO"/>
    <x v="8"/>
    <d v="2024-06-11T00:00:00"/>
    <d v="2024-06-20T00:00:00"/>
    <s v="'1028194"/>
    <s v="1 | 1"/>
    <x v="5"/>
    <x v="0"/>
    <n v="-5671.33"/>
    <x v="21"/>
    <x v="21"/>
    <s v="REF.  FGTS maio 2024"/>
    <x v="6"/>
    <x v="2"/>
    <x v="0"/>
    <n v="6001"/>
    <x v="6"/>
    <n v="60015"/>
    <s v="OPERACIONAL (Químico e Biológico)"/>
    <x v="1"/>
    <x v="3"/>
    <x v="2"/>
    <x v="2"/>
    <x v="2"/>
    <x v="2"/>
  </r>
  <r>
    <x v="4"/>
    <s v="FUNDO DE GARANTIA DO TEMPO DE SERVICO"/>
    <x v="8"/>
    <d v="2024-06-11T00:00:00"/>
    <d v="2024-06-20T00:00:00"/>
    <s v="'1028194"/>
    <s v="1 | 1"/>
    <x v="5"/>
    <x v="0"/>
    <n v="-3317.22"/>
    <x v="21"/>
    <x v="21"/>
    <s v="REF.  FGTS maio 2024"/>
    <x v="6"/>
    <x v="2"/>
    <x v="0"/>
    <n v="6001"/>
    <x v="6"/>
    <n v="60013"/>
    <s v="OPERACIONAL (Poli e Rollon)"/>
    <x v="1"/>
    <x v="3"/>
    <x v="2"/>
    <x v="2"/>
    <x v="2"/>
    <x v="2"/>
  </r>
  <r>
    <x v="4"/>
    <s v="FUNDO DE GARANTIA DO TEMPO DE SERVICO"/>
    <x v="8"/>
    <d v="2024-06-11T00:00:00"/>
    <d v="2024-06-20T00:00:00"/>
    <s v="'1028194"/>
    <s v="1 | 1"/>
    <x v="5"/>
    <x v="0"/>
    <n v="-1798.11"/>
    <x v="21"/>
    <x v="21"/>
    <s v="REF.  FGTS maio 2024"/>
    <x v="6"/>
    <x v="2"/>
    <x v="0"/>
    <n v="6001"/>
    <x v="6"/>
    <n v="60014"/>
    <s v="OPERACIONAL (Reciclável)"/>
    <x v="1"/>
    <x v="3"/>
    <x v="2"/>
    <x v="2"/>
    <x v="2"/>
    <x v="2"/>
  </r>
  <r>
    <x v="4"/>
    <s v="FUNDO DE GARANTIA DO TEMPO DE SERVICO"/>
    <x v="8"/>
    <d v="2024-06-11T00:00:00"/>
    <d v="2024-06-20T00:00:00"/>
    <s v="'1028194"/>
    <s v="1 | 1"/>
    <x v="5"/>
    <x v="0"/>
    <n v="-1702.26"/>
    <x v="21"/>
    <x v="21"/>
    <s v="REF.  FGTS maio 2024"/>
    <x v="6"/>
    <x v="2"/>
    <x v="0"/>
    <n v="6002"/>
    <x v="9"/>
    <n v="60022"/>
    <s v="OPERACIONAL ADM (Extraordinário)"/>
    <x v="1"/>
    <x v="3"/>
    <x v="2"/>
    <x v="2"/>
    <x v="2"/>
    <x v="2"/>
  </r>
  <r>
    <x v="4"/>
    <s v="FUNDO DE GARANTIA DO TEMPO DE SERVICO"/>
    <x v="8"/>
    <d v="2024-06-11T00:00:00"/>
    <d v="2024-06-20T00:00:00"/>
    <s v="'1028194"/>
    <s v="1 | 1"/>
    <x v="5"/>
    <x v="0"/>
    <n v="-1228.51"/>
    <x v="21"/>
    <x v="21"/>
    <s v="REF.  FGTS maio 2024"/>
    <x v="6"/>
    <x v="2"/>
    <x v="0"/>
    <n v="6002"/>
    <x v="9"/>
    <n v="60027"/>
    <s v="OPERACIONAL ADM (Comum)"/>
    <x v="1"/>
    <x v="3"/>
    <x v="2"/>
    <x v="2"/>
    <x v="2"/>
    <x v="2"/>
  </r>
  <r>
    <x v="4"/>
    <s v="FUNDO DE GARANTIA DO TEMPO DE SERVICO"/>
    <x v="8"/>
    <d v="2024-06-11T00:00:00"/>
    <d v="2024-06-20T00:00:00"/>
    <s v="'1028194"/>
    <s v="1 | 1"/>
    <x v="5"/>
    <x v="0"/>
    <n v="-787.96"/>
    <x v="21"/>
    <x v="21"/>
    <s v="REF.  FGTS maio 2024"/>
    <x v="10"/>
    <x v="2"/>
    <x v="0"/>
    <n v="7001"/>
    <x v="11"/>
    <n v="70017"/>
    <s v="OFICINA (Comum)"/>
    <x v="1"/>
    <x v="3"/>
    <x v="2"/>
    <x v="2"/>
    <x v="2"/>
    <x v="2"/>
  </r>
  <r>
    <x v="4"/>
    <s v="FUNDO DE GARANTIA DO TEMPO DE SERVICO"/>
    <x v="8"/>
    <d v="2024-06-11T00:00:00"/>
    <d v="2024-06-20T00:00:00"/>
    <s v="'1028194"/>
    <s v="1 | 1"/>
    <x v="5"/>
    <x v="0"/>
    <n v="-708.59"/>
    <x v="21"/>
    <x v="21"/>
    <s v="REF.  FGTS maio 2024"/>
    <x v="14"/>
    <x v="1"/>
    <x v="0"/>
    <n v="8001"/>
    <x v="17"/>
    <n v="80011"/>
    <s v="MARKETING (Administrativo)"/>
    <x v="1"/>
    <x v="3"/>
    <x v="2"/>
    <x v="2"/>
    <x v="2"/>
    <x v="2"/>
  </r>
  <r>
    <x v="4"/>
    <s v="FUNDO DE GARANTIA DO TEMPO DE SERVICO"/>
    <x v="8"/>
    <d v="2024-06-11T00:00:00"/>
    <d v="2024-06-20T00:00:00"/>
    <s v="'1028194"/>
    <s v="1 | 1"/>
    <x v="5"/>
    <x v="0"/>
    <n v="-567.33000000000004"/>
    <x v="21"/>
    <x v="21"/>
    <s v="REF.  FGTS maio 2024"/>
    <x v="20"/>
    <x v="1"/>
    <x v="0"/>
    <n v="3004"/>
    <x v="27"/>
    <n v="30041"/>
    <s v="FATURAMENTO (Administrativo)"/>
    <x v="1"/>
    <x v="3"/>
    <x v="2"/>
    <x v="2"/>
    <x v="2"/>
    <x v="2"/>
  </r>
  <r>
    <x v="4"/>
    <s v="FUNDO DE GARANTIA DO TEMPO DE SERVICO"/>
    <x v="8"/>
    <d v="2024-06-11T00:00:00"/>
    <d v="2024-06-20T00:00:00"/>
    <s v="'1028194"/>
    <s v="1 | 1"/>
    <x v="5"/>
    <x v="0"/>
    <n v="-499.95"/>
    <x v="21"/>
    <x v="21"/>
    <s v="REF.  FGTS maio 2024"/>
    <x v="11"/>
    <x v="1"/>
    <x v="0"/>
    <n v="3003"/>
    <x v="12"/>
    <n v="30031"/>
    <s v="COBRANÇA (Administrativo)"/>
    <x v="1"/>
    <x v="3"/>
    <x v="2"/>
    <x v="2"/>
    <x v="2"/>
    <x v="2"/>
  </r>
  <r>
    <x v="4"/>
    <s v="FUNDO DE GARANTIA DO TEMPO DE SERVICO"/>
    <x v="8"/>
    <d v="2024-06-11T00:00:00"/>
    <d v="2024-06-20T00:00:00"/>
    <s v="'1028194"/>
    <s v="1 | 1"/>
    <x v="5"/>
    <x v="0"/>
    <n v="-394.96"/>
    <x v="21"/>
    <x v="21"/>
    <s v="REF.  FGTS maio 2024"/>
    <x v="6"/>
    <x v="2"/>
    <x v="0"/>
    <n v="6002"/>
    <x v="9"/>
    <n v="60023"/>
    <s v="OPERACIONAL ADM (Poli e Rollon)"/>
    <x v="1"/>
    <x v="3"/>
    <x v="2"/>
    <x v="2"/>
    <x v="2"/>
    <x v="2"/>
  </r>
  <r>
    <x v="4"/>
    <s v="FUNDO DE GARANTIA DO TEMPO DE SERVICO"/>
    <x v="8"/>
    <d v="2024-06-11T00:00:00"/>
    <d v="2024-06-20T00:00:00"/>
    <s v="'1028194"/>
    <s v="1 | 1"/>
    <x v="5"/>
    <x v="0"/>
    <n v="-366.02"/>
    <x v="21"/>
    <x v="21"/>
    <s v="REF.  FGTS maio 2024"/>
    <x v="16"/>
    <x v="1"/>
    <x v="0"/>
    <n v="3002"/>
    <x v="19"/>
    <n v="30021"/>
    <s v="FINANCEIRO (Administrativo)"/>
    <x v="1"/>
    <x v="3"/>
    <x v="2"/>
    <x v="2"/>
    <x v="2"/>
    <x v="2"/>
  </r>
  <r>
    <x v="4"/>
    <s v="FUNDO DE GARANTIA DO TEMPO DE SERVICO"/>
    <x v="8"/>
    <d v="2024-06-11T00:00:00"/>
    <d v="2024-06-20T00:00:00"/>
    <s v="'1028194"/>
    <s v="1 | 1"/>
    <x v="5"/>
    <x v="0"/>
    <n v="-296.41000000000003"/>
    <x v="21"/>
    <x v="21"/>
    <s v="REF.  FGTS maio 2024"/>
    <x v="4"/>
    <x v="1"/>
    <x v="0"/>
    <n v="8002"/>
    <x v="4"/>
    <n v="80021"/>
    <s v="JURÍDICO (Administrativo)"/>
    <x v="1"/>
    <x v="3"/>
    <x v="2"/>
    <x v="2"/>
    <x v="2"/>
    <x v="2"/>
  </r>
  <r>
    <x v="4"/>
    <s v="FUNDO DE GARANTIA DO TEMPO DE SERVICO"/>
    <x v="8"/>
    <d v="2024-06-11T00:00:00"/>
    <d v="2024-06-20T00:00:00"/>
    <s v="'1028194"/>
    <s v="1 | 1"/>
    <x v="5"/>
    <x v="0"/>
    <n v="-293.58999999999997"/>
    <x v="21"/>
    <x v="21"/>
    <s v="REF.  FGTS maio 2024"/>
    <x v="15"/>
    <x v="1"/>
    <x v="0"/>
    <n v="3005"/>
    <x v="18"/>
    <n v="30051"/>
    <s v="DEPARTAMENTO PESSOAL (Administrativo)"/>
    <x v="1"/>
    <x v="3"/>
    <x v="2"/>
    <x v="2"/>
    <x v="2"/>
    <x v="2"/>
  </r>
  <r>
    <x v="4"/>
    <s v="FUNDO DE GARANTIA DO TEMPO DE SERVICO"/>
    <x v="8"/>
    <d v="2024-06-11T00:00:00"/>
    <d v="2024-06-20T00:00:00"/>
    <s v="'1028194"/>
    <s v="1 | 1"/>
    <x v="5"/>
    <x v="0"/>
    <n v="-260.39999999999998"/>
    <x v="21"/>
    <x v="21"/>
    <s v="REF.  FGTS maio 2024"/>
    <x v="8"/>
    <x v="1"/>
    <x v="0"/>
    <n v="3006"/>
    <x v="8"/>
    <n v="30061"/>
    <s v="RECURSOS HUMANOS (Administrativo)"/>
    <x v="1"/>
    <x v="3"/>
    <x v="2"/>
    <x v="2"/>
    <x v="2"/>
    <x v="2"/>
  </r>
  <r>
    <x v="4"/>
    <s v="FUNDO DE GARANTIA DO TEMPO DE SERVICO"/>
    <x v="8"/>
    <d v="2024-06-11T00:00:00"/>
    <d v="2024-06-20T00:00:00"/>
    <s v="'1028194"/>
    <s v="1 | 1"/>
    <x v="5"/>
    <x v="0"/>
    <n v="-210"/>
    <x v="21"/>
    <x v="21"/>
    <s v="REF.  FGTS maio 2024"/>
    <x v="21"/>
    <x v="1"/>
    <x v="0"/>
    <n v="8003"/>
    <x v="28"/>
    <n v="80031"/>
    <s v="QUALIDADE E PROCESSOS (Administrativo)"/>
    <x v="1"/>
    <x v="3"/>
    <x v="2"/>
    <x v="2"/>
    <x v="2"/>
    <x v="2"/>
  </r>
  <r>
    <x v="4"/>
    <s v="FUNDO DE GARANTIA DO TEMPO DE SERVICO"/>
    <x v="8"/>
    <d v="2024-06-11T00:00:00"/>
    <d v="2024-06-20T00:00:00"/>
    <s v="'1028194"/>
    <s v="1 | 1"/>
    <x v="5"/>
    <x v="0"/>
    <n v="-194.84"/>
    <x v="21"/>
    <x v="21"/>
    <s v="REF.  FGTS maio 2024"/>
    <x v="7"/>
    <x v="2"/>
    <x v="0"/>
    <n v="3008"/>
    <x v="26"/>
    <n v="30087"/>
    <s v="ALMOXARIFADO (Comum)"/>
    <x v="1"/>
    <x v="3"/>
    <x v="2"/>
    <x v="2"/>
    <x v="2"/>
    <x v="2"/>
  </r>
  <r>
    <x v="4"/>
    <s v="FUNDO DE GARANTIA DO TEMPO DE SERVICO"/>
    <x v="8"/>
    <d v="2024-06-11T00:00:00"/>
    <d v="2024-06-20T00:00:00"/>
    <s v="'1028194"/>
    <s v="1 | 1"/>
    <x v="5"/>
    <x v="0"/>
    <n v="-144.91999999999999"/>
    <x v="21"/>
    <x v="21"/>
    <s v="REF.  FGTS maio 2024"/>
    <x v="18"/>
    <x v="1"/>
    <x v="0"/>
    <n v="5002"/>
    <x v="21"/>
    <n v="50021"/>
    <s v="MANIFESTO (Administrativo)"/>
    <x v="1"/>
    <x v="3"/>
    <x v="2"/>
    <x v="2"/>
    <x v="2"/>
    <x v="2"/>
  </r>
  <r>
    <x v="4"/>
    <s v="FUNDO DE GARANTIA DO TEMPO DE SERVICO"/>
    <x v="8"/>
    <d v="2024-06-11T00:00:00"/>
    <d v="2024-06-20T00:00:00"/>
    <s v="'1028194"/>
    <s v="1 | 1"/>
    <x v="5"/>
    <x v="0"/>
    <n v="-144.91999999999999"/>
    <x v="21"/>
    <x v="21"/>
    <s v="REF.  FGTS maio 2024"/>
    <x v="2"/>
    <x v="2"/>
    <x v="0"/>
    <n v="5005"/>
    <x v="32"/>
    <n v="50057"/>
    <s v="SEGURANÇA DO TRABALHO (Comum)"/>
    <x v="1"/>
    <x v="3"/>
    <x v="2"/>
    <x v="2"/>
    <x v="2"/>
    <x v="2"/>
  </r>
  <r>
    <x v="4"/>
    <s v="FUNDO DE GARANTIA DO TEMPO DE SERVICO"/>
    <x v="8"/>
    <d v="2024-06-11T00:00:00"/>
    <d v="2024-06-20T00:00:00"/>
    <s v="'1028194"/>
    <s v="1 | 1"/>
    <x v="5"/>
    <x v="0"/>
    <n v="-140.29"/>
    <x v="21"/>
    <x v="21"/>
    <s v="REF.  FGTS maio 2024"/>
    <x v="9"/>
    <x v="1"/>
    <x v="0"/>
    <n v="8006"/>
    <x v="10"/>
    <n v="80061"/>
    <s v="TECNOLOGIA DA INFORMAÇÃO (Administrativo)"/>
    <x v="1"/>
    <x v="3"/>
    <x v="2"/>
    <x v="2"/>
    <x v="2"/>
    <x v="2"/>
  </r>
  <r>
    <x v="4"/>
    <s v="FUNDO DE GARANTIA DO TEMPO DE SERVICO"/>
    <x v="8"/>
    <d v="2024-06-11T00:00:00"/>
    <d v="2024-06-20T00:00:00"/>
    <s v="'1028194"/>
    <s v="1 | 1"/>
    <x v="5"/>
    <x v="0"/>
    <n v="-137.37"/>
    <x v="21"/>
    <x v="21"/>
    <s v="REF.  FGTS maio 2024"/>
    <x v="12"/>
    <x v="1"/>
    <x v="0"/>
    <n v="4003"/>
    <x v="13"/>
    <n v="40031"/>
    <s v="RELACIONAMENTO (Administrativo)"/>
    <x v="1"/>
    <x v="3"/>
    <x v="2"/>
    <x v="2"/>
    <x v="2"/>
    <x v="2"/>
  </r>
  <r>
    <x v="4"/>
    <s v="FUNDO DE GARANTIA DO TEMPO DE SERVICO"/>
    <x v="9"/>
    <d v="2024-06-05T00:00:00"/>
    <d v="2024-06-07T00:00:00"/>
    <s v="'0124060512225822"/>
    <s v="1 | 1"/>
    <x v="5"/>
    <x v="0"/>
    <n v="-1523.06"/>
    <x v="65"/>
    <x v="64"/>
    <s v="REF. GFD - MATEUS ANDRE CORREIA - EKO"/>
    <x v="6"/>
    <x v="2"/>
    <x v="0"/>
    <n v="6001"/>
    <x v="6"/>
    <n v="60012"/>
    <s v="OPERACIONAL (Extraordinário)"/>
    <x v="1"/>
    <x v="3"/>
    <x v="2"/>
    <x v="2"/>
    <x v="2"/>
    <x v="2"/>
  </r>
  <r>
    <x v="4"/>
    <s v="FUNDO DE GARANTIA DO TEMPO DE SERVICO"/>
    <x v="9"/>
    <d v="2024-06-13T00:00:00"/>
    <d v="2024-06-17T00:00:00"/>
    <s v="'0124061213587108-5"/>
    <s v="1 | 1"/>
    <x v="5"/>
    <x v="0"/>
    <n v="-1389.27"/>
    <x v="65"/>
    <x v="64"/>
    <s v="GFD - DAVI HENRIQUE FELIX VALADÃƒO - EKO"/>
    <x v="6"/>
    <x v="2"/>
    <x v="0"/>
    <n v="6001"/>
    <x v="6"/>
    <n v="60012"/>
    <s v="OPERACIONAL (Extraordinário)"/>
    <x v="1"/>
    <x v="3"/>
    <x v="2"/>
    <x v="2"/>
    <x v="2"/>
    <x v="2"/>
  </r>
  <r>
    <x v="4"/>
    <s v="FUNDO DE GARANTIA DO TEMPO DE SERVICO"/>
    <x v="9"/>
    <d v="2024-06-13T00:00:00"/>
    <d v="2024-06-17T00:00:00"/>
    <s v="'0124061213587121-2"/>
    <s v="1 | 1"/>
    <x v="5"/>
    <x v="0"/>
    <n v="-930.07"/>
    <x v="65"/>
    <x v="64"/>
    <s v="GFD - LEONARDO SALLES DE OLIVEIRA - EKO"/>
    <x v="6"/>
    <x v="2"/>
    <x v="0"/>
    <n v="6001"/>
    <x v="6"/>
    <n v="60012"/>
    <s v="OPERACIONAL (Extraordinário)"/>
    <x v="1"/>
    <x v="3"/>
    <x v="2"/>
    <x v="2"/>
    <x v="2"/>
    <x v="2"/>
  </r>
  <r>
    <x v="4"/>
    <s v="FUNDO DE GARANTIA DO TEMPO DE SERVICO"/>
    <x v="9"/>
    <d v="2024-06-17T00:00:00"/>
    <d v="2024-06-20T00:00:00"/>
    <s v="'0124061713942659-1"/>
    <s v="1 | 1"/>
    <x v="5"/>
    <x v="0"/>
    <n v="-174.45"/>
    <x v="65"/>
    <x v="64"/>
    <s v="GFD - JULIAN GABRIEL PEREIRA / EKO"/>
    <x v="6"/>
    <x v="2"/>
    <x v="0"/>
    <n v="6002"/>
    <x v="9"/>
    <n v="60027"/>
    <s v="OPERACIONAL ADM (Comum)"/>
    <x v="1"/>
    <x v="3"/>
    <x v="2"/>
    <x v="2"/>
    <x v="2"/>
    <x v="2"/>
  </r>
  <r>
    <x v="4"/>
    <s v="FUNDO DE GARANTIA DO TEMPO DE SERVICO"/>
    <x v="9"/>
    <d v="2024-06-18T00:00:00"/>
    <d v="2024-06-18T00:00:00"/>
    <s v="'201368676"/>
    <s v="1 | 1"/>
    <x v="5"/>
    <x v="0"/>
    <n v="-573.37"/>
    <x v="17"/>
    <x v="17"/>
    <s v="REF. SOLICITAÃ‡ÃƒO DE PAGAMENTO  FGTS - GA SERVIÃ‡OS - PARC 05/85"/>
    <x v="0"/>
    <x v="0"/>
    <x v="0"/>
    <n v="2001"/>
    <x v="0"/>
    <n v="20011"/>
    <s v="CORPORATIVO (Administrativo)"/>
    <x v="1"/>
    <x v="3"/>
    <x v="7"/>
    <x v="7"/>
    <x v="8"/>
    <x v="8"/>
  </r>
  <r>
    <x v="4"/>
    <s v="FUNDO DE GARANTIA DO TEMPO DE SERVICO"/>
    <x v="9"/>
    <d v="2024-06-18T00:00:00"/>
    <d v="2024-06-21T00:00:00"/>
    <s v="'0124061714037693-4"/>
    <s v="1 | 1"/>
    <x v="5"/>
    <x v="0"/>
    <n v="-4407.37"/>
    <x v="65"/>
    <x v="64"/>
    <s v="GFD -  NILSON DA CONCEIÃ‡ÃƒO / EKO"/>
    <x v="6"/>
    <x v="2"/>
    <x v="0"/>
    <n v="6001"/>
    <x v="6"/>
    <n v="60012"/>
    <s v="OPERACIONAL (Extraordinário)"/>
    <x v="1"/>
    <x v="3"/>
    <x v="2"/>
    <x v="2"/>
    <x v="2"/>
    <x v="2"/>
  </r>
  <r>
    <x v="4"/>
    <s v="FUNDO DE GARANTIA DO TEMPO DE SERVICO"/>
    <x v="9"/>
    <d v="2024-06-20T00:00:00"/>
    <d v="2024-07-19T00:00:00"/>
    <s v="'1028357"/>
    <s v="1 | 1"/>
    <x v="5"/>
    <x v="0"/>
    <n v="-253.02"/>
    <x v="21"/>
    <x v="21"/>
    <s v="ENC: FISCALIZAÃ‡ÃƒO EKO - RECALCULOS"/>
    <x v="0"/>
    <x v="1"/>
    <x v="0"/>
    <n v="2001"/>
    <x v="0"/>
    <n v="20011"/>
    <s v="CORPORATIVO (Administrativo)"/>
    <x v="1"/>
    <x v="3"/>
    <x v="2"/>
    <x v="2"/>
    <x v="2"/>
    <x v="2"/>
  </r>
  <r>
    <x v="4"/>
    <s v="FUNDO DE GARANTIA DO TEMPO DE SERVICO"/>
    <x v="9"/>
    <d v="2024-06-20T00:00:00"/>
    <d v="2024-07-19T00:00:00"/>
    <s v="'1028359"/>
    <s v="1 | 1"/>
    <x v="5"/>
    <x v="0"/>
    <n v="-142.86000000000001"/>
    <x v="21"/>
    <x v="21"/>
    <s v="ENC: FISCALIZAÃ‡ÃƒO EKO - RECALCULOS"/>
    <x v="0"/>
    <x v="1"/>
    <x v="0"/>
    <n v="2001"/>
    <x v="0"/>
    <n v="20011"/>
    <s v="CORPORATIVO (Administrativo)"/>
    <x v="1"/>
    <x v="3"/>
    <x v="2"/>
    <x v="2"/>
    <x v="2"/>
    <x v="2"/>
  </r>
  <r>
    <x v="4"/>
    <s v="FUNDO DE GARANTIA DO TEMPO DE SERVICO"/>
    <x v="9"/>
    <d v="2024-06-20T00:00:00"/>
    <d v="2024-07-19T00:00:00"/>
    <s v="'1028361"/>
    <s v="1 | 1"/>
    <x v="5"/>
    <x v="0"/>
    <n v="-11.38"/>
    <x v="21"/>
    <x v="21"/>
    <s v="ENC: FISCALIZAÃ‡ÃƒO EKO - RECALCULOS"/>
    <x v="0"/>
    <x v="1"/>
    <x v="0"/>
    <n v="2001"/>
    <x v="0"/>
    <n v="20011"/>
    <s v="CORPORATIVO (Administrativo)"/>
    <x v="1"/>
    <x v="3"/>
    <x v="2"/>
    <x v="2"/>
    <x v="2"/>
    <x v="2"/>
  </r>
  <r>
    <x v="4"/>
    <s v="FUNDO DE GARANTIA DO TEMPO DE SERVICO"/>
    <x v="9"/>
    <d v="2024-06-20T00:00:00"/>
    <d v="2024-07-19T00:00:00"/>
    <s v="'1028362"/>
    <s v="1 | 1"/>
    <x v="5"/>
    <x v="0"/>
    <n v="-660.97"/>
    <x v="21"/>
    <x v="21"/>
    <s v="ENC: FISCALIZAÃ‡ÃƒO EKO - RECALCULOS"/>
    <x v="0"/>
    <x v="1"/>
    <x v="0"/>
    <n v="2001"/>
    <x v="0"/>
    <n v="20011"/>
    <s v="CORPORATIVO (Administrativo)"/>
    <x v="1"/>
    <x v="3"/>
    <x v="2"/>
    <x v="2"/>
    <x v="2"/>
    <x v="2"/>
  </r>
  <r>
    <x v="4"/>
    <s v="FUNDO DE GARANTIA DO TEMPO DE SERVICO"/>
    <x v="9"/>
    <d v="2024-06-20T00:00:00"/>
    <d v="2024-07-19T00:00:00"/>
    <s v="'1028364"/>
    <s v="1 | 1"/>
    <x v="5"/>
    <x v="0"/>
    <n v="-1402.03"/>
    <x v="21"/>
    <x v="21"/>
    <s v="ENC: FISCALIZAÃ‡ÃƒO EKO - RECALCULOS"/>
    <x v="0"/>
    <x v="1"/>
    <x v="0"/>
    <n v="2001"/>
    <x v="0"/>
    <n v="20011"/>
    <s v="CORPORATIVO (Administrativo)"/>
    <x v="1"/>
    <x v="3"/>
    <x v="2"/>
    <x v="2"/>
    <x v="2"/>
    <x v="2"/>
  </r>
  <r>
    <x v="4"/>
    <s v="FUNDO DE GARANTIA DO TEMPO DE SERVICO"/>
    <x v="9"/>
    <d v="2024-06-20T00:00:00"/>
    <d v="2024-07-19T00:00:00"/>
    <s v="'1028365"/>
    <s v="1 | 1"/>
    <x v="5"/>
    <x v="0"/>
    <n v="-63.17"/>
    <x v="21"/>
    <x v="21"/>
    <s v="ENC: FISCALIZAÃ‡ÃƒO EKO - RECALCULOS"/>
    <x v="0"/>
    <x v="1"/>
    <x v="0"/>
    <n v="2001"/>
    <x v="0"/>
    <n v="20011"/>
    <s v="CORPORATIVO (Administrativo)"/>
    <x v="1"/>
    <x v="3"/>
    <x v="2"/>
    <x v="2"/>
    <x v="2"/>
    <x v="2"/>
  </r>
  <r>
    <x v="4"/>
    <s v="FUNDO DE GARANTIA DO TEMPO DE SERVICO"/>
    <x v="9"/>
    <d v="2024-06-21T00:00:00"/>
    <d v="2024-06-25T00:00:00"/>
    <s v="'2024004533"/>
    <s v="1 | 1"/>
    <x v="5"/>
    <x v="0"/>
    <n v="-1208.99"/>
    <x v="17"/>
    <x v="17"/>
    <s v="REF. SOLICITAÃ‡ÃƒO DE PAGAMENTO PARCELAMENTO FGTS - "/>
    <x v="0"/>
    <x v="0"/>
    <x v="0"/>
    <n v="2001"/>
    <x v="0"/>
    <n v="20011"/>
    <s v="CORPORATIVO (Administrativo)"/>
    <x v="1"/>
    <x v="3"/>
    <x v="7"/>
    <x v="7"/>
    <x v="8"/>
    <x v="8"/>
  </r>
  <r>
    <x v="4"/>
    <s v="FUNDO DE GARANTIA DO TEMPO DE SERVICO"/>
    <x v="9"/>
    <d v="2024-06-21T00:00:00"/>
    <d v="2024-06-25T00:00:00"/>
    <s v="'2024004533"/>
    <s v="1 | 1"/>
    <x v="5"/>
    <x v="0"/>
    <n v="-16.79"/>
    <x v="61"/>
    <x v="60"/>
    <s v="REF. SOLICITAÃ‡ÃƒO DE PAGAMENTO PARCELAMENTO FGTS - "/>
    <x v="0"/>
    <x v="0"/>
    <x v="0"/>
    <n v="2001"/>
    <x v="0"/>
    <n v="20011"/>
    <s v="CORPORATIVO (Administrativo)"/>
    <x v="1"/>
    <x v="3"/>
    <x v="5"/>
    <x v="5"/>
    <x v="6"/>
    <x v="6"/>
  </r>
  <r>
    <x v="4"/>
    <s v="FUNDO DE GARANTIA DO TEMPO DE SERVICO"/>
    <x v="9"/>
    <d v="2024-06-21T00:00:00"/>
    <d v="2024-06-28T00:00:00"/>
    <s v="'0124062114516626-0"/>
    <s v="1 | 1"/>
    <x v="1"/>
    <x v="0"/>
    <n v="-2126.19"/>
    <x v="65"/>
    <x v="64"/>
    <s v="REF. GFD - LEONARDO COELHO DOS SANTOS / EKO"/>
    <x v="6"/>
    <x v="2"/>
    <x v="0"/>
    <n v="6002"/>
    <x v="9"/>
    <n v="60022"/>
    <s v="OPERACIONAL ADM (Extraordinário)"/>
    <x v="1"/>
    <x v="3"/>
    <x v="2"/>
    <x v="2"/>
    <x v="2"/>
    <x v="2"/>
  </r>
  <r>
    <x v="4"/>
    <s v="FUNDO DE GARANTIA DO TEMPO DE SERVICO"/>
    <x v="9"/>
    <d v="2024-06-21T00:00:00"/>
    <d v="2024-06-28T00:00:00"/>
    <s v="'0124062114525287-5"/>
    <s v="1 | 1"/>
    <x v="5"/>
    <x v="0"/>
    <n v="-368.39"/>
    <x v="65"/>
    <x v="64"/>
    <s v="GFD - DANIEL DE OLIVEIRA GOUVÃŠA  /  EKO"/>
    <x v="6"/>
    <x v="2"/>
    <x v="0"/>
    <n v="6001"/>
    <x v="6"/>
    <n v="60012"/>
    <s v="OPERACIONAL (Extraordinário)"/>
    <x v="1"/>
    <x v="3"/>
    <x v="2"/>
    <x v="2"/>
    <x v="2"/>
    <x v="2"/>
  </r>
  <r>
    <x v="4"/>
    <s v="FUNDO DE GARANTIA DO TEMPO DE SERVICO"/>
    <x v="9"/>
    <d v="2024-06-25T00:00:00"/>
    <d v="2024-07-04T00:00:00"/>
    <s v="'0124062514938060-9"/>
    <s v="1 | 1"/>
    <x v="5"/>
    <x v="0"/>
    <n v="-452.22"/>
    <x v="65"/>
    <x v="64"/>
    <s v="GFD - RODRIGO NASCIMENTO BISPO / EKO"/>
    <x v="6"/>
    <x v="2"/>
    <x v="0"/>
    <n v="6001"/>
    <x v="6"/>
    <n v="60012"/>
    <s v="OPERACIONAL (Extraordinário)"/>
    <x v="1"/>
    <x v="3"/>
    <x v="2"/>
    <x v="2"/>
    <x v="2"/>
    <x v="2"/>
  </r>
  <r>
    <x v="4"/>
    <s v="FUNDO DE GARANTIA DO TEMPO DE SERVICO"/>
    <x v="9"/>
    <d v="2024-07-09T00:00:00"/>
    <d v="2024-07-19T00:00:00"/>
    <s v="'0124070917718394-9"/>
    <s v="1 | 1"/>
    <x v="5"/>
    <x v="0"/>
    <n v="-61029.05"/>
    <x v="21"/>
    <x v="21"/>
    <s v="REF.  FGTS JUN 2024"/>
    <x v="6"/>
    <x v="2"/>
    <x v="0"/>
    <n v="6001"/>
    <x v="6"/>
    <n v="60012"/>
    <s v="OPERACIONAL (Extraordinário)"/>
    <x v="1"/>
    <x v="3"/>
    <x v="2"/>
    <x v="2"/>
    <x v="2"/>
    <x v="2"/>
  </r>
  <r>
    <x v="4"/>
    <s v="FUNDO DE GARANTIA DO TEMPO DE SERVICO"/>
    <x v="9"/>
    <d v="2024-07-09T00:00:00"/>
    <d v="2024-07-19T00:00:00"/>
    <s v="'0124070917718394-9"/>
    <s v="1 | 1"/>
    <x v="5"/>
    <x v="0"/>
    <n v="-5952.86"/>
    <x v="21"/>
    <x v="21"/>
    <s v="REF.  FGTS JUN 2024"/>
    <x v="6"/>
    <x v="2"/>
    <x v="0"/>
    <n v="6001"/>
    <x v="6"/>
    <n v="60015"/>
    <s v="OPERACIONAL (Químico e Biológico)"/>
    <x v="1"/>
    <x v="3"/>
    <x v="2"/>
    <x v="2"/>
    <x v="2"/>
    <x v="2"/>
  </r>
  <r>
    <x v="4"/>
    <s v="FUNDO DE GARANTIA DO TEMPO DE SERVICO"/>
    <x v="9"/>
    <d v="2024-07-09T00:00:00"/>
    <d v="2024-07-19T00:00:00"/>
    <s v="'0124070917718394-9"/>
    <s v="1 | 1"/>
    <x v="5"/>
    <x v="0"/>
    <n v="-3436.18"/>
    <x v="21"/>
    <x v="21"/>
    <s v="REF.  FGTS JUN 2024"/>
    <x v="6"/>
    <x v="2"/>
    <x v="0"/>
    <n v="6001"/>
    <x v="6"/>
    <n v="60013"/>
    <s v="OPERACIONAL (Poli e Rollon)"/>
    <x v="1"/>
    <x v="3"/>
    <x v="2"/>
    <x v="2"/>
    <x v="2"/>
    <x v="2"/>
  </r>
  <r>
    <x v="4"/>
    <s v="FUNDO DE GARANTIA DO TEMPO DE SERVICO"/>
    <x v="9"/>
    <d v="2024-07-09T00:00:00"/>
    <d v="2024-07-19T00:00:00"/>
    <s v="'0124070917718394-9"/>
    <s v="1 | 1"/>
    <x v="5"/>
    <x v="0"/>
    <n v="-1969.57"/>
    <x v="21"/>
    <x v="21"/>
    <s v="REF.  FGTS JUN 2024"/>
    <x v="6"/>
    <x v="2"/>
    <x v="0"/>
    <n v="6001"/>
    <x v="6"/>
    <n v="60014"/>
    <s v="OPERACIONAL (Reciclável)"/>
    <x v="1"/>
    <x v="3"/>
    <x v="2"/>
    <x v="2"/>
    <x v="2"/>
    <x v="2"/>
  </r>
  <r>
    <x v="4"/>
    <s v="FUNDO DE GARANTIA DO TEMPO DE SERVICO"/>
    <x v="9"/>
    <d v="2024-07-09T00:00:00"/>
    <d v="2024-07-19T00:00:00"/>
    <s v="'0124070917718394-9"/>
    <s v="1 | 1"/>
    <x v="5"/>
    <x v="0"/>
    <n v="-1784.75"/>
    <x v="21"/>
    <x v="21"/>
    <s v="REF.  FGTS JUN 2024"/>
    <x v="6"/>
    <x v="2"/>
    <x v="0"/>
    <n v="6002"/>
    <x v="9"/>
    <n v="60022"/>
    <s v="OPERACIONAL ADM (Extraordinário)"/>
    <x v="1"/>
    <x v="3"/>
    <x v="2"/>
    <x v="2"/>
    <x v="2"/>
    <x v="2"/>
  </r>
  <r>
    <x v="4"/>
    <s v="FUNDO DE GARANTIA DO TEMPO DE SERVICO"/>
    <x v="9"/>
    <d v="2024-07-09T00:00:00"/>
    <d v="2024-07-19T00:00:00"/>
    <s v="'0124070917718394-9"/>
    <s v="1 | 1"/>
    <x v="5"/>
    <x v="0"/>
    <n v="-1486.49"/>
    <x v="21"/>
    <x v="21"/>
    <s v="REF.  FGTS JUN 2024"/>
    <x v="6"/>
    <x v="2"/>
    <x v="0"/>
    <n v="6002"/>
    <x v="9"/>
    <n v="60027"/>
    <s v="OPERACIONAL ADM (Comum)"/>
    <x v="1"/>
    <x v="3"/>
    <x v="2"/>
    <x v="2"/>
    <x v="2"/>
    <x v="2"/>
  </r>
  <r>
    <x v="4"/>
    <s v="FUNDO DE GARANTIA DO TEMPO DE SERVICO"/>
    <x v="9"/>
    <d v="2024-07-09T00:00:00"/>
    <d v="2024-07-19T00:00:00"/>
    <s v="'0124070917718394-9"/>
    <s v="1 | 1"/>
    <x v="5"/>
    <x v="0"/>
    <n v="-795.38"/>
    <x v="21"/>
    <x v="21"/>
    <s v="REF.  FGTS JUN 2024"/>
    <x v="14"/>
    <x v="1"/>
    <x v="0"/>
    <n v="8001"/>
    <x v="17"/>
    <n v="80011"/>
    <s v="MARKETING (Administrativo)"/>
    <x v="1"/>
    <x v="3"/>
    <x v="2"/>
    <x v="2"/>
    <x v="2"/>
    <x v="2"/>
  </r>
  <r>
    <x v="4"/>
    <s v="FUNDO DE GARANTIA DO TEMPO DE SERVICO"/>
    <x v="9"/>
    <d v="2024-07-09T00:00:00"/>
    <d v="2024-07-19T00:00:00"/>
    <s v="'0124070917718394-9"/>
    <s v="1 | 1"/>
    <x v="5"/>
    <x v="0"/>
    <n v="-784.06"/>
    <x v="21"/>
    <x v="21"/>
    <s v="REF.  FGTS JUN 2024"/>
    <x v="10"/>
    <x v="2"/>
    <x v="0"/>
    <n v="7001"/>
    <x v="11"/>
    <n v="70017"/>
    <s v="OFICINA (Comum)"/>
    <x v="1"/>
    <x v="3"/>
    <x v="2"/>
    <x v="2"/>
    <x v="2"/>
    <x v="2"/>
  </r>
  <r>
    <x v="4"/>
    <s v="FUNDO DE GARANTIA DO TEMPO DE SERVICO"/>
    <x v="9"/>
    <d v="2024-07-09T00:00:00"/>
    <d v="2024-07-19T00:00:00"/>
    <s v="'0124070917718394-9"/>
    <s v="1 | 1"/>
    <x v="5"/>
    <x v="0"/>
    <n v="-619.52"/>
    <x v="21"/>
    <x v="21"/>
    <s v="REF.  FGTS JUN 2024"/>
    <x v="20"/>
    <x v="1"/>
    <x v="0"/>
    <n v="3004"/>
    <x v="27"/>
    <n v="30041"/>
    <s v="FATURAMENTO (Administrativo)"/>
    <x v="1"/>
    <x v="3"/>
    <x v="2"/>
    <x v="2"/>
    <x v="2"/>
    <x v="2"/>
  </r>
  <r>
    <x v="4"/>
    <s v="FUNDO DE GARANTIA DO TEMPO DE SERVICO"/>
    <x v="9"/>
    <d v="2024-07-09T00:00:00"/>
    <d v="2024-07-19T00:00:00"/>
    <s v="'0124070917718394-9"/>
    <s v="1 | 1"/>
    <x v="5"/>
    <x v="0"/>
    <n v="-617.57000000000005"/>
    <x v="21"/>
    <x v="21"/>
    <s v="REF.  FGTS JUN 2024"/>
    <x v="16"/>
    <x v="1"/>
    <x v="0"/>
    <n v="3002"/>
    <x v="19"/>
    <n v="30021"/>
    <s v="FINANCEIRO (Administrativo)"/>
    <x v="1"/>
    <x v="3"/>
    <x v="2"/>
    <x v="2"/>
    <x v="2"/>
    <x v="2"/>
  </r>
  <r>
    <x v="4"/>
    <s v="FUNDO DE GARANTIA DO TEMPO DE SERVICO"/>
    <x v="9"/>
    <d v="2024-07-09T00:00:00"/>
    <d v="2024-07-19T00:00:00"/>
    <s v="'0124070917718394-9"/>
    <s v="1 | 1"/>
    <x v="5"/>
    <x v="0"/>
    <n v="-497.16"/>
    <x v="21"/>
    <x v="21"/>
    <s v="REF.  FGTS JUN 2024"/>
    <x v="4"/>
    <x v="1"/>
    <x v="0"/>
    <n v="8002"/>
    <x v="4"/>
    <n v="80021"/>
    <s v="JURÍDICO (Administrativo)"/>
    <x v="1"/>
    <x v="3"/>
    <x v="2"/>
    <x v="2"/>
    <x v="2"/>
    <x v="2"/>
  </r>
  <r>
    <x v="4"/>
    <s v="FUNDO DE GARANTIA DO TEMPO DE SERVICO"/>
    <x v="9"/>
    <d v="2024-07-09T00:00:00"/>
    <d v="2024-07-19T00:00:00"/>
    <s v="'0124070917718394-9"/>
    <s v="1 | 1"/>
    <x v="5"/>
    <x v="0"/>
    <n v="-484.93"/>
    <x v="21"/>
    <x v="21"/>
    <s v="REF.  FGTS JUN 2024"/>
    <x v="11"/>
    <x v="1"/>
    <x v="0"/>
    <n v="3003"/>
    <x v="12"/>
    <n v="30031"/>
    <s v="COBRANÇA (Administrativo)"/>
    <x v="1"/>
    <x v="3"/>
    <x v="2"/>
    <x v="2"/>
    <x v="2"/>
    <x v="2"/>
  </r>
  <r>
    <x v="4"/>
    <s v="FUNDO DE GARANTIA DO TEMPO DE SERVICO"/>
    <x v="9"/>
    <d v="2024-07-09T00:00:00"/>
    <d v="2024-07-19T00:00:00"/>
    <s v="'0124070917718394-9"/>
    <s v="1 | 1"/>
    <x v="5"/>
    <x v="0"/>
    <n v="-293.58999999999997"/>
    <x v="21"/>
    <x v="21"/>
    <s v="REF.  FGTS JUN 2024"/>
    <x v="15"/>
    <x v="1"/>
    <x v="0"/>
    <n v="3005"/>
    <x v="18"/>
    <n v="30051"/>
    <s v="DEPARTAMENTO PESSOAL (Administrativo)"/>
    <x v="1"/>
    <x v="3"/>
    <x v="2"/>
    <x v="2"/>
    <x v="2"/>
    <x v="2"/>
  </r>
  <r>
    <x v="4"/>
    <s v="FUNDO DE GARANTIA DO TEMPO DE SERVICO"/>
    <x v="9"/>
    <d v="2024-07-09T00:00:00"/>
    <d v="2024-07-19T00:00:00"/>
    <s v="'0124070917718394-9"/>
    <s v="1 | 1"/>
    <x v="5"/>
    <x v="0"/>
    <n v="-260.39999999999998"/>
    <x v="21"/>
    <x v="21"/>
    <s v="REF.  FGTS JUN 2024"/>
    <x v="8"/>
    <x v="1"/>
    <x v="0"/>
    <n v="3006"/>
    <x v="8"/>
    <n v="30061"/>
    <s v="RECURSOS HUMANOS (Administrativo)"/>
    <x v="1"/>
    <x v="3"/>
    <x v="2"/>
    <x v="2"/>
    <x v="2"/>
    <x v="2"/>
  </r>
  <r>
    <x v="4"/>
    <s v="FUNDO DE GARANTIA DO TEMPO DE SERVICO"/>
    <x v="9"/>
    <d v="2024-07-09T00:00:00"/>
    <d v="2024-07-19T00:00:00"/>
    <s v="'0124070917718394-9"/>
    <s v="1 | 1"/>
    <x v="5"/>
    <x v="0"/>
    <n v="-257.45999999999998"/>
    <x v="21"/>
    <x v="21"/>
    <s v="REF.  FGTS JUN 2024"/>
    <x v="6"/>
    <x v="2"/>
    <x v="0"/>
    <n v="6002"/>
    <x v="9"/>
    <n v="60023"/>
    <s v="OPERACIONAL ADM (Poli e Rollon)"/>
    <x v="1"/>
    <x v="3"/>
    <x v="2"/>
    <x v="2"/>
    <x v="2"/>
    <x v="2"/>
  </r>
  <r>
    <x v="4"/>
    <s v="FUNDO DE GARANTIA DO TEMPO DE SERVICO"/>
    <x v="9"/>
    <d v="2024-07-09T00:00:00"/>
    <d v="2024-07-19T00:00:00"/>
    <s v="'0124070917718394-9"/>
    <s v="1 | 1"/>
    <x v="5"/>
    <x v="0"/>
    <n v="-210"/>
    <x v="21"/>
    <x v="21"/>
    <s v="REF.  FGTS JUN 2024"/>
    <x v="21"/>
    <x v="1"/>
    <x v="0"/>
    <n v="8003"/>
    <x v="28"/>
    <n v="80031"/>
    <s v="QUALIDADE E PROCESSOS (Administrativo)"/>
    <x v="1"/>
    <x v="3"/>
    <x v="2"/>
    <x v="2"/>
    <x v="2"/>
    <x v="2"/>
  </r>
  <r>
    <x v="4"/>
    <s v="FUNDO DE GARANTIA DO TEMPO DE SERVICO"/>
    <x v="9"/>
    <d v="2024-07-09T00:00:00"/>
    <d v="2024-07-19T00:00:00"/>
    <s v="'0124070917718394-9"/>
    <s v="1 | 1"/>
    <x v="5"/>
    <x v="0"/>
    <n v="-185.22"/>
    <x v="21"/>
    <x v="21"/>
    <s v="REF.  FGTS JUN 2024"/>
    <x v="7"/>
    <x v="2"/>
    <x v="0"/>
    <n v="3008"/>
    <x v="26"/>
    <n v="30087"/>
    <s v="ALMOXARIFADO (Comum)"/>
    <x v="1"/>
    <x v="3"/>
    <x v="2"/>
    <x v="2"/>
    <x v="2"/>
    <x v="2"/>
  </r>
  <r>
    <x v="4"/>
    <s v="FUNDO DE GARANTIA DO TEMPO DE SERVICO"/>
    <x v="9"/>
    <d v="2024-07-09T00:00:00"/>
    <d v="2024-07-19T00:00:00"/>
    <s v="'0124070917718394-9"/>
    <s v="1 | 1"/>
    <x v="5"/>
    <x v="0"/>
    <n v="-144.91999999999999"/>
    <x v="21"/>
    <x v="21"/>
    <s v="REF.  FGTS JUN 2024"/>
    <x v="18"/>
    <x v="1"/>
    <x v="0"/>
    <n v="5002"/>
    <x v="21"/>
    <n v="50021"/>
    <s v="MANIFESTO (Administrativo)"/>
    <x v="1"/>
    <x v="3"/>
    <x v="2"/>
    <x v="2"/>
    <x v="2"/>
    <x v="2"/>
  </r>
  <r>
    <x v="4"/>
    <s v="FUNDO DE GARANTIA DO TEMPO DE SERVICO"/>
    <x v="9"/>
    <d v="2024-07-09T00:00:00"/>
    <d v="2024-07-19T00:00:00"/>
    <s v="'0124070917718394-9"/>
    <s v="1 | 1"/>
    <x v="5"/>
    <x v="0"/>
    <n v="-144.91999999999999"/>
    <x v="21"/>
    <x v="21"/>
    <s v="REF.  FGTS JUN 2024"/>
    <x v="2"/>
    <x v="2"/>
    <x v="0"/>
    <n v="5005"/>
    <x v="32"/>
    <n v="50057"/>
    <s v="SEGURANÇA DO TRABALHO (Comum)"/>
    <x v="1"/>
    <x v="3"/>
    <x v="2"/>
    <x v="2"/>
    <x v="2"/>
    <x v="2"/>
  </r>
  <r>
    <x v="4"/>
    <s v="FUNDO DE GARANTIA DO TEMPO DE SERVICO"/>
    <x v="9"/>
    <d v="2024-07-09T00:00:00"/>
    <d v="2024-07-19T00:00:00"/>
    <s v="'0124070917718394-9"/>
    <s v="1 | 1"/>
    <x v="5"/>
    <x v="0"/>
    <n v="-137.37"/>
    <x v="21"/>
    <x v="21"/>
    <s v="REF.  FGTS JUN 2024"/>
    <x v="12"/>
    <x v="1"/>
    <x v="0"/>
    <n v="4003"/>
    <x v="13"/>
    <n v="40031"/>
    <s v="RELACIONAMENTO (Administrativo)"/>
    <x v="1"/>
    <x v="3"/>
    <x v="2"/>
    <x v="2"/>
    <x v="2"/>
    <x v="2"/>
  </r>
  <r>
    <x v="4"/>
    <s v="FUNDO DE GARANTIA DO TEMPO DE SERVICO"/>
    <x v="9"/>
    <d v="2024-07-09T00:00:00"/>
    <d v="2024-07-19T00:00:00"/>
    <s v="'0124070917718394-9"/>
    <s v="1 | 1"/>
    <x v="5"/>
    <x v="0"/>
    <n v="-136.24"/>
    <x v="21"/>
    <x v="21"/>
    <s v="REF.  FGTS JUN 2024"/>
    <x v="9"/>
    <x v="1"/>
    <x v="0"/>
    <n v="8006"/>
    <x v="10"/>
    <n v="80061"/>
    <s v="TECNOLOGIA DA INFORMAÇÃO (Administrativo)"/>
    <x v="1"/>
    <x v="3"/>
    <x v="2"/>
    <x v="2"/>
    <x v="2"/>
    <x v="2"/>
  </r>
  <r>
    <x v="4"/>
    <s v="FUNDO DE GARANTIA DO TEMPO DE SERVICO"/>
    <x v="10"/>
    <d v="2024-07-02T00:00:00"/>
    <d v="2024-07-05T00:00:00"/>
    <s v="'0124070216360280-7"/>
    <s v="1 | 1"/>
    <x v="5"/>
    <x v="0"/>
    <n v="-468.06"/>
    <x v="65"/>
    <x v="64"/>
    <s v="GFD - BRUNO OLIVEIRA LIMA"/>
    <x v="6"/>
    <x v="2"/>
    <x v="0"/>
    <n v="6001"/>
    <x v="6"/>
    <n v="60012"/>
    <s v="OPERACIONAL (Extraordinário)"/>
    <x v="1"/>
    <x v="4"/>
    <x v="2"/>
    <x v="2"/>
    <x v="2"/>
    <x v="2"/>
  </r>
  <r>
    <x v="4"/>
    <s v="FUNDO DE GARANTIA DO TEMPO DE SERVICO"/>
    <x v="10"/>
    <d v="2024-07-02T00:00:00"/>
    <d v="2024-07-05T00:00:00"/>
    <s v="'0124070216372335-3"/>
    <s v="1 | 1"/>
    <x v="5"/>
    <x v="0"/>
    <n v="-598.29"/>
    <x v="65"/>
    <x v="64"/>
    <s v="GFD - JOAO VICTOR DE SOUZA"/>
    <x v="6"/>
    <x v="2"/>
    <x v="0"/>
    <n v="6001"/>
    <x v="6"/>
    <n v="60012"/>
    <s v="OPERACIONAL (Extraordinário)"/>
    <x v="1"/>
    <x v="4"/>
    <x v="2"/>
    <x v="2"/>
    <x v="2"/>
    <x v="2"/>
  </r>
  <r>
    <x v="4"/>
    <s v="FUNDO DE GARANTIA DO TEMPO DE SERVICO"/>
    <x v="10"/>
    <d v="2024-07-02T00:00:00"/>
    <d v="2024-07-05T00:00:00"/>
    <s v="'0124070216381799-4"/>
    <s v="1 | 1"/>
    <x v="5"/>
    <x v="0"/>
    <n v="-1044.5899999999999"/>
    <x v="65"/>
    <x v="64"/>
    <s v="GFD - FELIPE COSTA DE ASSIS"/>
    <x v="6"/>
    <x v="2"/>
    <x v="0"/>
    <n v="6001"/>
    <x v="6"/>
    <n v="60012"/>
    <s v="OPERACIONAL (Extraordinário)"/>
    <x v="1"/>
    <x v="4"/>
    <x v="2"/>
    <x v="2"/>
    <x v="2"/>
    <x v="2"/>
  </r>
  <r>
    <x v="4"/>
    <s v="FUNDO DE GARANTIA DO TEMPO DE SERVICO"/>
    <x v="10"/>
    <d v="2024-07-09T00:00:00"/>
    <d v="2024-07-11T00:00:00"/>
    <s v="'0124070917651384-8"/>
    <s v="1 | 1"/>
    <x v="5"/>
    <x v="0"/>
    <n v="-12345.34"/>
    <x v="65"/>
    <x v="64"/>
    <s v="GFD - JAQUELINE CONCEIÃ‡ÃƒO SILVA SANTOS - EKO"/>
    <x v="20"/>
    <x v="1"/>
    <x v="0"/>
    <n v="3004"/>
    <x v="27"/>
    <n v="30041"/>
    <s v="FATURAMENTO (Administrativo)"/>
    <x v="1"/>
    <x v="4"/>
    <x v="2"/>
    <x v="2"/>
    <x v="2"/>
    <x v="2"/>
  </r>
  <r>
    <x v="4"/>
    <s v="FUNDO DE GARANTIA DO TEMPO DE SERVICO"/>
    <x v="10"/>
    <d v="2024-07-09T00:00:00"/>
    <d v="2024-07-11T00:00:00"/>
    <s v="'0124070917673404-6"/>
    <s v="1 | 1"/>
    <x v="5"/>
    <x v="0"/>
    <n v="-2663.38"/>
    <x v="65"/>
    <x v="64"/>
    <s v="GFD -  MONIQUE SANTOS DE ASSIS / EKO"/>
    <x v="20"/>
    <x v="1"/>
    <x v="0"/>
    <n v="3004"/>
    <x v="27"/>
    <n v="30041"/>
    <s v="FATURAMENTO (Administrativo)"/>
    <x v="1"/>
    <x v="4"/>
    <x v="2"/>
    <x v="2"/>
    <x v="2"/>
    <x v="2"/>
  </r>
  <r>
    <x v="4"/>
    <s v="FUNDO DE GARANTIA DO TEMPO DE SERVICO"/>
    <x v="10"/>
    <d v="2024-07-10T00:00:00"/>
    <d v="2024-07-12T00:00:00"/>
    <s v="'0124071018051203-0"/>
    <s v="1 | 1"/>
    <x v="5"/>
    <x v="0"/>
    <n v="-4428.99"/>
    <x v="65"/>
    <x v="64"/>
    <s v="GFD -  BRUNO LIMA DOS SANTOS / EKO"/>
    <x v="6"/>
    <x v="2"/>
    <x v="0"/>
    <n v="6001"/>
    <x v="6"/>
    <n v="60015"/>
    <s v="OPERACIONAL (Químico e Biológico)"/>
    <x v="1"/>
    <x v="4"/>
    <x v="2"/>
    <x v="2"/>
    <x v="2"/>
    <x v="2"/>
  </r>
  <r>
    <x v="4"/>
    <s v="FUNDO DE GARANTIA DO TEMPO DE SERVICO"/>
    <x v="10"/>
    <d v="2024-07-10T00:00:00"/>
    <d v="2024-07-12T00:00:00"/>
    <s v="'0124071018057670-4"/>
    <s v="1 | 1"/>
    <x v="5"/>
    <x v="0"/>
    <n v="-4739.84"/>
    <x v="65"/>
    <x v="64"/>
    <s v="GFD - ALESSANDRO LUIZ TELES / EKO"/>
    <x v="6"/>
    <x v="2"/>
    <x v="0"/>
    <n v="6001"/>
    <x v="6"/>
    <n v="60012"/>
    <s v="OPERACIONAL (Extraordinário)"/>
    <x v="1"/>
    <x v="4"/>
    <x v="2"/>
    <x v="2"/>
    <x v="2"/>
    <x v="2"/>
  </r>
  <r>
    <x v="4"/>
    <s v="FUNDO DE GARANTIA DO TEMPO DE SERVICO"/>
    <x v="10"/>
    <d v="2024-07-15T00:00:00"/>
    <d v="2024-07-18T00:00:00"/>
    <s v="'0124071518667637-0"/>
    <s v="1 | 1"/>
    <x v="5"/>
    <x v="0"/>
    <n v="-505.31"/>
    <x v="65"/>
    <x v="64"/>
    <s v="GFD - ALEX CARVALHO / EKO"/>
    <x v="6"/>
    <x v="2"/>
    <x v="0"/>
    <n v="6001"/>
    <x v="6"/>
    <n v="60012"/>
    <s v="OPERACIONAL (Extraordinário)"/>
    <x v="1"/>
    <x v="4"/>
    <x v="2"/>
    <x v="2"/>
    <x v="2"/>
    <x v="2"/>
  </r>
  <r>
    <x v="4"/>
    <s v="FUNDO DE GARANTIA DO TEMPO DE SERVICO"/>
    <x v="10"/>
    <d v="2024-07-16T00:00:00"/>
    <d v="2024-07-18T00:00:00"/>
    <s v="'0124071618728872-0"/>
    <s v="1 | 1"/>
    <x v="5"/>
    <x v="0"/>
    <n v="-3523.43"/>
    <x v="65"/>
    <x v="64"/>
    <s v="GFD -  CARLOS GONCALVES DA COSTA / EKO"/>
    <x v="6"/>
    <x v="2"/>
    <x v="0"/>
    <n v="6001"/>
    <x v="6"/>
    <n v="60012"/>
    <s v="OPERACIONAL (Extraordinário)"/>
    <x v="1"/>
    <x v="4"/>
    <x v="2"/>
    <x v="2"/>
    <x v="2"/>
    <x v="2"/>
  </r>
  <r>
    <x v="4"/>
    <s v="FUNDO DE GARANTIA DO TEMPO DE SERVICO"/>
    <x v="10"/>
    <d v="2024-07-18T00:00:00"/>
    <d v="2024-07-26T00:00:00"/>
    <s v="'0124071818947775-5"/>
    <s v="1 | 1"/>
    <x v="5"/>
    <x v="0"/>
    <n v="-1115.83"/>
    <x v="65"/>
    <x v="64"/>
    <s v="GFD - WALTER DE LIMA MOREIRA / EKO"/>
    <x v="6"/>
    <x v="2"/>
    <x v="0"/>
    <n v="6001"/>
    <x v="6"/>
    <n v="60012"/>
    <s v="OPERACIONAL (Extraordinário)"/>
    <x v="1"/>
    <x v="4"/>
    <x v="2"/>
    <x v="2"/>
    <x v="2"/>
    <x v="2"/>
  </r>
  <r>
    <x v="4"/>
    <s v="FUNDO DE GARANTIA DO TEMPO DE SERVICO"/>
    <x v="10"/>
    <d v="2024-07-18T00:00:00"/>
    <d v="2024-07-26T00:00:00"/>
    <s v="'0124071818977080-0"/>
    <s v="1 | 1"/>
    <x v="5"/>
    <x v="0"/>
    <n v="-1039.04"/>
    <x v="65"/>
    <x v="64"/>
    <s v="GFD - LUCAS DA SILVA BLANCO NOVOA / EKO"/>
    <x v="6"/>
    <x v="2"/>
    <x v="0"/>
    <n v="6001"/>
    <x v="6"/>
    <n v="60012"/>
    <s v="OPERACIONAL (Extraordinário)"/>
    <x v="1"/>
    <x v="4"/>
    <x v="2"/>
    <x v="2"/>
    <x v="2"/>
    <x v="2"/>
  </r>
  <r>
    <x v="4"/>
    <s v="FUNDO DE GARANTIA DO TEMPO DE SERVICO"/>
    <x v="10"/>
    <d v="2024-07-24T00:00:00"/>
    <d v="2024-07-26T00:00:00"/>
    <s v="'0124072419474081-1"/>
    <s v="1 | 1"/>
    <x v="5"/>
    <x v="0"/>
    <n v="-2573.23"/>
    <x v="65"/>
    <x v="64"/>
    <s v="GFD -  KLEYTON EDSON SOUSA / EKO"/>
    <x v="6"/>
    <x v="2"/>
    <x v="0"/>
    <n v="6001"/>
    <x v="6"/>
    <n v="60012"/>
    <s v="OPERACIONAL (Extraordinário)"/>
    <x v="1"/>
    <x v="4"/>
    <x v="2"/>
    <x v="2"/>
    <x v="2"/>
    <x v="2"/>
  </r>
  <r>
    <x v="4"/>
    <s v="FUNDO DE GARANTIA DO TEMPO DE SERVICO"/>
    <x v="10"/>
    <d v="2024-07-24T00:00:00"/>
    <d v="2024-07-26T00:00:00"/>
    <s v="'0124072419507438-6"/>
    <s v="1 | 1"/>
    <x v="5"/>
    <x v="0"/>
    <n v="-867.42"/>
    <x v="65"/>
    <x v="64"/>
    <s v="GFD -  DANIEL ROCHA GALVAO  / EKO"/>
    <x v="6"/>
    <x v="2"/>
    <x v="0"/>
    <n v="6001"/>
    <x v="6"/>
    <n v="60012"/>
    <s v="OPERACIONAL (Extraordinário)"/>
    <x v="1"/>
    <x v="4"/>
    <x v="2"/>
    <x v="2"/>
    <x v="2"/>
    <x v="2"/>
  </r>
  <r>
    <x v="4"/>
    <s v="FUNDO DE GARANTIA DO TEMPO DE SERVICO"/>
    <x v="10"/>
    <d v="2024-07-25T00:00:00"/>
    <d v="2024-07-31T00:00:00"/>
    <s v="'0124072419623892-7"/>
    <s v="1 | 1"/>
    <x v="5"/>
    <x v="0"/>
    <n v="-167.94"/>
    <x v="65"/>
    <x v="64"/>
    <s v="GFD Complementar - CARLOS GONÃ‡ALVES / EKO"/>
    <x v="6"/>
    <x v="2"/>
    <x v="0"/>
    <n v="6001"/>
    <x v="6"/>
    <n v="60012"/>
    <s v="OPERACIONAL (Extraordinário)"/>
    <x v="1"/>
    <x v="4"/>
    <x v="2"/>
    <x v="2"/>
    <x v="2"/>
    <x v="2"/>
  </r>
  <r>
    <x v="4"/>
    <s v="FUNDO DE GARANTIA DO TEMPO DE SERVICO"/>
    <x v="10"/>
    <d v="2024-07-26T00:00:00"/>
    <d v="2024-08-01T00:00:00"/>
    <s v="'0124072619845716-9"/>
    <s v="1 | 1"/>
    <x v="5"/>
    <x v="0"/>
    <n v="-5593.44"/>
    <x v="65"/>
    <x v="64"/>
    <s v="GFD -  RENATO FERREIRA DA SILVA / EKO"/>
    <x v="6"/>
    <x v="2"/>
    <x v="0"/>
    <n v="6001"/>
    <x v="6"/>
    <n v="60015"/>
    <s v="OPERACIONAL (Químico e Biológico)"/>
    <x v="1"/>
    <x v="4"/>
    <x v="2"/>
    <x v="2"/>
    <x v="2"/>
    <x v="2"/>
  </r>
  <r>
    <x v="4"/>
    <s v="FUNDO DE GARANTIA DO TEMPO DE SERVICO"/>
    <x v="10"/>
    <d v="2024-07-26T00:00:00"/>
    <d v="2024-08-01T00:00:00"/>
    <s v="'0124072619958995-6"/>
    <s v="1 | 1"/>
    <x v="5"/>
    <x v="0"/>
    <n v="-6108.84"/>
    <x v="65"/>
    <x v="64"/>
    <s v="GFD - CARLOS RENATO SILVA MOREIRA / EKO"/>
    <x v="6"/>
    <x v="2"/>
    <x v="0"/>
    <n v="6001"/>
    <x v="6"/>
    <n v="60012"/>
    <s v="OPERACIONAL (Extraordinário)"/>
    <x v="1"/>
    <x v="4"/>
    <x v="2"/>
    <x v="2"/>
    <x v="2"/>
    <x v="2"/>
  </r>
  <r>
    <x v="4"/>
    <s v="FUNDO DE GARANTIA DO TEMPO DE SERVICO"/>
    <x v="10"/>
    <d v="2024-07-31T00:00:00"/>
    <d v="2024-08-06T00:00:00"/>
    <s v="'0124073120567532-0"/>
    <s v="1 | 1"/>
    <x v="5"/>
    <x v="0"/>
    <n v="-546.82000000000005"/>
    <x v="65"/>
    <x v="64"/>
    <s v="GFD - MATHEUS SANTANA FRANCISCO / EKO"/>
    <x v="6"/>
    <x v="2"/>
    <x v="0"/>
    <n v="6001"/>
    <x v="6"/>
    <n v="60012"/>
    <s v="OPERACIONAL (Extraordinário)"/>
    <x v="1"/>
    <x v="4"/>
    <x v="2"/>
    <x v="2"/>
    <x v="2"/>
    <x v="2"/>
  </r>
  <r>
    <x v="4"/>
    <s v="FUNDO DE GARANTIA DO TEMPO DE SERVICO"/>
    <x v="10"/>
    <d v="2024-08-07T00:00:00"/>
    <d v="2024-08-20T00:00:00"/>
    <s v="'0124080722292469-8"/>
    <s v="1 | 1"/>
    <x v="5"/>
    <x v="0"/>
    <n v="-58181.94"/>
    <x v="21"/>
    <x v="21"/>
    <s v="REF.  FGTS JUL 2024"/>
    <x v="6"/>
    <x v="2"/>
    <x v="0"/>
    <n v="6001"/>
    <x v="6"/>
    <n v="60012"/>
    <s v="OPERACIONAL (Extraordinário)"/>
    <x v="1"/>
    <x v="4"/>
    <x v="2"/>
    <x v="2"/>
    <x v="2"/>
    <x v="2"/>
  </r>
  <r>
    <x v="4"/>
    <s v="FUNDO DE GARANTIA DO TEMPO DE SERVICO"/>
    <x v="10"/>
    <d v="2024-08-07T00:00:00"/>
    <d v="2024-08-20T00:00:00"/>
    <s v="'0124080722292469-8"/>
    <s v="1 | 1"/>
    <x v="5"/>
    <x v="0"/>
    <n v="-6082.32"/>
    <x v="21"/>
    <x v="21"/>
    <s v="REF.  FGTS JUL 2024"/>
    <x v="6"/>
    <x v="2"/>
    <x v="0"/>
    <n v="6001"/>
    <x v="6"/>
    <n v="60015"/>
    <s v="OPERACIONAL (Químico e Biológico)"/>
    <x v="1"/>
    <x v="4"/>
    <x v="2"/>
    <x v="2"/>
    <x v="2"/>
    <x v="2"/>
  </r>
  <r>
    <x v="4"/>
    <s v="FUNDO DE GARANTIA DO TEMPO DE SERVICO"/>
    <x v="10"/>
    <d v="2024-08-07T00:00:00"/>
    <d v="2024-08-20T00:00:00"/>
    <s v="'0124080722292469-8"/>
    <s v="1 | 1"/>
    <x v="5"/>
    <x v="0"/>
    <n v="-3443.27"/>
    <x v="21"/>
    <x v="21"/>
    <s v="REF.  FGTS JUL 2024"/>
    <x v="6"/>
    <x v="2"/>
    <x v="0"/>
    <n v="6001"/>
    <x v="6"/>
    <n v="60013"/>
    <s v="OPERACIONAL (Poli e Rollon)"/>
    <x v="1"/>
    <x v="4"/>
    <x v="2"/>
    <x v="2"/>
    <x v="2"/>
    <x v="2"/>
  </r>
  <r>
    <x v="4"/>
    <s v="FUNDO DE GARANTIA DO TEMPO DE SERVICO"/>
    <x v="10"/>
    <d v="2024-08-07T00:00:00"/>
    <d v="2024-08-20T00:00:00"/>
    <s v="'0124080722292469-8"/>
    <s v="1 | 1"/>
    <x v="5"/>
    <x v="0"/>
    <n v="-1840.16"/>
    <x v="21"/>
    <x v="21"/>
    <s v="REF.  FGTS JUL 2024"/>
    <x v="6"/>
    <x v="2"/>
    <x v="0"/>
    <n v="6001"/>
    <x v="6"/>
    <n v="60014"/>
    <s v="OPERACIONAL (Reciclável)"/>
    <x v="1"/>
    <x v="4"/>
    <x v="2"/>
    <x v="2"/>
    <x v="2"/>
    <x v="2"/>
  </r>
  <r>
    <x v="4"/>
    <s v="FUNDO DE GARANTIA DO TEMPO DE SERVICO"/>
    <x v="10"/>
    <d v="2024-08-07T00:00:00"/>
    <d v="2024-08-20T00:00:00"/>
    <s v="'0124080722292469-8"/>
    <s v="1 | 1"/>
    <x v="5"/>
    <x v="0"/>
    <n v="-1798.91"/>
    <x v="21"/>
    <x v="21"/>
    <s v="REF.  FGTS JUL 2024"/>
    <x v="6"/>
    <x v="2"/>
    <x v="0"/>
    <n v="6002"/>
    <x v="9"/>
    <n v="60027"/>
    <s v="OPERACIONAL ADM (Comum)"/>
    <x v="1"/>
    <x v="4"/>
    <x v="2"/>
    <x v="2"/>
    <x v="2"/>
    <x v="2"/>
  </r>
  <r>
    <x v="4"/>
    <s v="FUNDO DE GARANTIA DO TEMPO DE SERVICO"/>
    <x v="10"/>
    <d v="2024-08-07T00:00:00"/>
    <d v="2024-08-20T00:00:00"/>
    <s v="'0124080722292469-8"/>
    <s v="1 | 1"/>
    <x v="5"/>
    <x v="0"/>
    <n v="-1538.2"/>
    <x v="21"/>
    <x v="21"/>
    <s v="REF.  FGTS JUL 2024"/>
    <x v="6"/>
    <x v="2"/>
    <x v="0"/>
    <n v="6002"/>
    <x v="9"/>
    <n v="60022"/>
    <s v="OPERACIONAL ADM (Extraordinário)"/>
    <x v="1"/>
    <x v="4"/>
    <x v="2"/>
    <x v="2"/>
    <x v="2"/>
    <x v="2"/>
  </r>
  <r>
    <x v="4"/>
    <s v="FUNDO DE GARANTIA DO TEMPO DE SERVICO"/>
    <x v="10"/>
    <d v="2024-08-07T00:00:00"/>
    <d v="2024-08-20T00:00:00"/>
    <s v="'0124080722292469-8"/>
    <s v="1 | 1"/>
    <x v="5"/>
    <x v="0"/>
    <n v="-783.12"/>
    <x v="21"/>
    <x v="21"/>
    <s v="REF.  FGTS JUL 2024"/>
    <x v="10"/>
    <x v="2"/>
    <x v="0"/>
    <n v="7001"/>
    <x v="11"/>
    <n v="70017"/>
    <s v="OFICINA (Comum)"/>
    <x v="1"/>
    <x v="4"/>
    <x v="2"/>
    <x v="2"/>
    <x v="2"/>
    <x v="2"/>
  </r>
  <r>
    <x v="4"/>
    <s v="FUNDO DE GARANTIA DO TEMPO DE SERVICO"/>
    <x v="10"/>
    <d v="2024-08-07T00:00:00"/>
    <d v="2024-08-20T00:00:00"/>
    <s v="'0124080722292469-8"/>
    <s v="1 | 1"/>
    <x v="5"/>
    <x v="0"/>
    <n v="-727.46"/>
    <x v="21"/>
    <x v="21"/>
    <s v="REF.  FGTS JUL 2024"/>
    <x v="14"/>
    <x v="1"/>
    <x v="0"/>
    <n v="8001"/>
    <x v="17"/>
    <n v="80011"/>
    <s v="MARKETING (Administrativo)"/>
    <x v="1"/>
    <x v="4"/>
    <x v="2"/>
    <x v="2"/>
    <x v="2"/>
    <x v="2"/>
  </r>
  <r>
    <x v="4"/>
    <s v="FUNDO DE GARANTIA DO TEMPO DE SERVICO"/>
    <x v="10"/>
    <d v="2024-08-07T00:00:00"/>
    <d v="2024-08-20T00:00:00"/>
    <s v="'0124080722292469-8"/>
    <s v="1 | 1"/>
    <x v="5"/>
    <x v="0"/>
    <n v="-554.58000000000004"/>
    <x v="21"/>
    <x v="21"/>
    <s v="REF.  FGTS JUL 2024"/>
    <x v="11"/>
    <x v="1"/>
    <x v="0"/>
    <n v="3003"/>
    <x v="12"/>
    <n v="30031"/>
    <s v="COBRANÇA (Administrativo)"/>
    <x v="1"/>
    <x v="4"/>
    <x v="2"/>
    <x v="2"/>
    <x v="2"/>
    <x v="2"/>
  </r>
  <r>
    <x v="4"/>
    <s v="FUNDO DE GARANTIA DO TEMPO DE SERVICO"/>
    <x v="10"/>
    <d v="2024-08-07T00:00:00"/>
    <d v="2024-08-20T00:00:00"/>
    <s v="'0124080722292469-8"/>
    <s v="1 | 1"/>
    <x v="5"/>
    <x v="0"/>
    <n v="-511.5"/>
    <x v="21"/>
    <x v="21"/>
    <s v="REF.  FGTS JUL 2024"/>
    <x v="4"/>
    <x v="1"/>
    <x v="0"/>
    <n v="8002"/>
    <x v="4"/>
    <n v="80021"/>
    <s v="JURÍDICO (Administrativo)"/>
    <x v="1"/>
    <x v="4"/>
    <x v="2"/>
    <x v="2"/>
    <x v="2"/>
    <x v="2"/>
  </r>
  <r>
    <x v="4"/>
    <s v="FUNDO DE GARANTIA DO TEMPO DE SERVICO"/>
    <x v="10"/>
    <d v="2024-08-07T00:00:00"/>
    <d v="2024-08-20T00:00:00"/>
    <s v="'0124080722292469-8"/>
    <s v="1 | 1"/>
    <x v="5"/>
    <x v="0"/>
    <n v="-422.95"/>
    <x v="21"/>
    <x v="21"/>
    <s v="REF.  FGTS JUL 2024"/>
    <x v="16"/>
    <x v="1"/>
    <x v="0"/>
    <n v="3002"/>
    <x v="19"/>
    <n v="30021"/>
    <s v="FINANCEIRO (Administrativo)"/>
    <x v="1"/>
    <x v="4"/>
    <x v="2"/>
    <x v="2"/>
    <x v="2"/>
    <x v="2"/>
  </r>
  <r>
    <x v="4"/>
    <s v="FUNDO DE GARANTIA DO TEMPO DE SERVICO"/>
    <x v="10"/>
    <d v="2024-08-07T00:00:00"/>
    <d v="2024-08-20T00:00:00"/>
    <s v="'0124080722292469-8"/>
    <s v="1 | 1"/>
    <x v="5"/>
    <x v="0"/>
    <n v="-293.58999999999997"/>
    <x v="21"/>
    <x v="21"/>
    <s v="REF.  FGTS JUL 2024"/>
    <x v="15"/>
    <x v="1"/>
    <x v="0"/>
    <n v="3005"/>
    <x v="18"/>
    <n v="30051"/>
    <s v="DEPARTAMENTO PESSOAL (Administrativo)"/>
    <x v="1"/>
    <x v="4"/>
    <x v="2"/>
    <x v="2"/>
    <x v="2"/>
    <x v="2"/>
  </r>
  <r>
    <x v="4"/>
    <s v="FUNDO DE GARANTIA DO TEMPO DE SERVICO"/>
    <x v="10"/>
    <d v="2024-08-07T00:00:00"/>
    <d v="2024-08-20T00:00:00"/>
    <s v="'0124080722292469-8"/>
    <s v="1 | 1"/>
    <x v="5"/>
    <x v="0"/>
    <n v="-260.39999999999998"/>
    <x v="21"/>
    <x v="21"/>
    <s v="REF.  FGTS JUL 2024"/>
    <x v="8"/>
    <x v="1"/>
    <x v="0"/>
    <n v="3006"/>
    <x v="8"/>
    <n v="30061"/>
    <s v="RECURSOS HUMANOS (Administrativo)"/>
    <x v="1"/>
    <x v="4"/>
    <x v="2"/>
    <x v="2"/>
    <x v="2"/>
    <x v="2"/>
  </r>
  <r>
    <x v="4"/>
    <s v="FUNDO DE GARANTIA DO TEMPO DE SERVICO"/>
    <x v="10"/>
    <d v="2024-08-07T00:00:00"/>
    <d v="2024-08-20T00:00:00"/>
    <s v="'0124080722292469-8"/>
    <s v="1 | 1"/>
    <x v="5"/>
    <x v="0"/>
    <n v="-254.84"/>
    <x v="21"/>
    <x v="21"/>
    <s v="REF.  FGTS JUL 2024"/>
    <x v="6"/>
    <x v="2"/>
    <x v="0"/>
    <n v="6002"/>
    <x v="9"/>
    <n v="60023"/>
    <s v="OPERACIONAL ADM (Poli e Rollon)"/>
    <x v="1"/>
    <x v="4"/>
    <x v="2"/>
    <x v="2"/>
    <x v="2"/>
    <x v="2"/>
  </r>
  <r>
    <x v="4"/>
    <s v="FUNDO DE GARANTIA DO TEMPO DE SERVICO"/>
    <x v="10"/>
    <d v="2024-08-07T00:00:00"/>
    <d v="2024-08-20T00:00:00"/>
    <s v="'0124080722292469-8"/>
    <s v="1 | 1"/>
    <x v="5"/>
    <x v="0"/>
    <n v="-210"/>
    <x v="21"/>
    <x v="21"/>
    <s v="REF.  FGTS JUL 2024"/>
    <x v="21"/>
    <x v="1"/>
    <x v="0"/>
    <n v="8003"/>
    <x v="28"/>
    <n v="80031"/>
    <s v="QUALIDADE E PROCESSOS (Administrativo)"/>
    <x v="1"/>
    <x v="4"/>
    <x v="2"/>
    <x v="2"/>
    <x v="2"/>
    <x v="2"/>
  </r>
  <r>
    <x v="4"/>
    <s v="FUNDO DE GARANTIA DO TEMPO DE SERVICO"/>
    <x v="10"/>
    <d v="2024-08-07T00:00:00"/>
    <d v="2024-08-20T00:00:00"/>
    <s v="'0124080722292469-8"/>
    <s v="1 | 1"/>
    <x v="5"/>
    <x v="0"/>
    <n v="-171.6"/>
    <x v="21"/>
    <x v="21"/>
    <s v="REF.  FGTS JUL 2024"/>
    <x v="7"/>
    <x v="2"/>
    <x v="0"/>
    <n v="3008"/>
    <x v="26"/>
    <n v="30087"/>
    <s v="ALMOXARIFADO (Comum)"/>
    <x v="1"/>
    <x v="4"/>
    <x v="2"/>
    <x v="2"/>
    <x v="2"/>
    <x v="2"/>
  </r>
  <r>
    <x v="4"/>
    <s v="FUNDO DE GARANTIA DO TEMPO DE SERVICO"/>
    <x v="10"/>
    <d v="2024-08-07T00:00:00"/>
    <d v="2024-08-20T00:00:00"/>
    <s v="'0124080722292469-8"/>
    <s v="1 | 1"/>
    <x v="5"/>
    <x v="0"/>
    <n v="-144.91999999999999"/>
    <x v="21"/>
    <x v="21"/>
    <s v="REF.  FGTS JUL 2024"/>
    <x v="18"/>
    <x v="1"/>
    <x v="0"/>
    <n v="5002"/>
    <x v="21"/>
    <n v="50021"/>
    <s v="MANIFESTO (Administrativo)"/>
    <x v="1"/>
    <x v="4"/>
    <x v="2"/>
    <x v="2"/>
    <x v="2"/>
    <x v="2"/>
  </r>
  <r>
    <x v="4"/>
    <s v="FUNDO DE GARANTIA DO TEMPO DE SERVICO"/>
    <x v="10"/>
    <d v="2024-08-07T00:00:00"/>
    <d v="2024-08-20T00:00:00"/>
    <s v="'0124080722292469-8"/>
    <s v="1 | 1"/>
    <x v="5"/>
    <x v="0"/>
    <n v="-137.27000000000001"/>
    <x v="21"/>
    <x v="21"/>
    <s v="REF.  FGTS JUL 2024"/>
    <x v="12"/>
    <x v="1"/>
    <x v="0"/>
    <n v="4003"/>
    <x v="13"/>
    <n v="40031"/>
    <s v="RELACIONAMENTO (Administrativo)"/>
    <x v="1"/>
    <x v="4"/>
    <x v="2"/>
    <x v="2"/>
    <x v="2"/>
    <x v="2"/>
  </r>
  <r>
    <x v="4"/>
    <s v="FUNDO DE GARANTIA DO TEMPO DE SERVICO"/>
    <x v="10"/>
    <d v="2024-08-07T00:00:00"/>
    <d v="2024-08-20T00:00:00"/>
    <s v="'0124080722292469-8"/>
    <s v="1 | 1"/>
    <x v="5"/>
    <x v="0"/>
    <n v="-136.34"/>
    <x v="21"/>
    <x v="21"/>
    <s v="REF.  FGTS JUL 2024"/>
    <x v="9"/>
    <x v="1"/>
    <x v="0"/>
    <n v="8006"/>
    <x v="10"/>
    <n v="80061"/>
    <s v="TECNOLOGIA DA INFORMAÇÃO (Administrativo)"/>
    <x v="1"/>
    <x v="4"/>
    <x v="2"/>
    <x v="2"/>
    <x v="2"/>
    <x v="2"/>
  </r>
  <r>
    <x v="4"/>
    <s v="FUNDO DE GARANTIA DO TEMPO DE SERVICO"/>
    <x v="10"/>
    <d v="2024-08-07T00:00:00"/>
    <d v="2024-08-20T00:00:00"/>
    <s v="'0124080722292469-8"/>
    <s v="1 | 1"/>
    <x v="5"/>
    <x v="0"/>
    <n v="0"/>
    <x v="21"/>
    <x v="21"/>
    <s v="REF.  FGTS JUL 2024"/>
    <x v="20"/>
    <x v="1"/>
    <x v="0"/>
    <n v="3004"/>
    <x v="27"/>
    <n v="30041"/>
    <s v="FATURAMENTO (Administrativo)"/>
    <x v="1"/>
    <x v="4"/>
    <x v="2"/>
    <x v="2"/>
    <x v="2"/>
    <x v="2"/>
  </r>
  <r>
    <x v="4"/>
    <s v="FUNDO DE GARANTIA DO TEMPO DE SERVICO"/>
    <x v="10"/>
    <d v="2024-08-07T00:00:00"/>
    <d v="2024-08-20T00:00:00"/>
    <s v="'0124080722292469-8"/>
    <s v="1 | 1"/>
    <x v="5"/>
    <x v="0"/>
    <n v="0"/>
    <x v="21"/>
    <x v="21"/>
    <s v="REF.  FGTS JUL 2024"/>
    <x v="2"/>
    <x v="2"/>
    <x v="0"/>
    <n v="5005"/>
    <x v="32"/>
    <n v="50057"/>
    <s v="SEGURANÇA DO TRABALHO (Comum)"/>
    <x v="1"/>
    <x v="4"/>
    <x v="2"/>
    <x v="2"/>
    <x v="2"/>
    <x v="2"/>
  </r>
  <r>
    <x v="4"/>
    <s v="FUNDO DE GARANTIA DO TEMPO DE SERVICO"/>
    <x v="11"/>
    <d v="2024-08-09T00:00:00"/>
    <d v="2024-08-13T00:00:00"/>
    <s v="'0124080922635625-9"/>
    <s v="1 | 1"/>
    <x v="5"/>
    <x v="0"/>
    <n v="-35.159999999999997"/>
    <x v="65"/>
    <x v="64"/>
    <s v="GFD - MICHAEL JEFFERSON DA SILVA GUIMARAES  / EKO"/>
    <x v="6"/>
    <x v="2"/>
    <x v="0"/>
    <n v="6001"/>
    <x v="6"/>
    <n v="60012"/>
    <s v="OPERACIONAL (Extraordinário)"/>
    <x v="1"/>
    <x v="4"/>
    <x v="2"/>
    <x v="2"/>
    <x v="2"/>
    <x v="2"/>
  </r>
  <r>
    <x v="4"/>
    <s v="FUNDO DE GARANTIA DO TEMPO DE SERVICO"/>
    <x v="11"/>
    <d v="2024-08-09T00:00:00"/>
    <d v="2024-08-14T00:00:00"/>
    <s v="'0124080922646378-0"/>
    <s v="1 | 1"/>
    <x v="5"/>
    <x v="0"/>
    <n v="-268.76"/>
    <x v="65"/>
    <x v="64"/>
    <s v="GFD - LUIZ FELIPE RIBEIRO DE OLIVEIRA / EKO"/>
    <x v="6"/>
    <x v="2"/>
    <x v="0"/>
    <n v="6001"/>
    <x v="6"/>
    <n v="60012"/>
    <s v="OPERACIONAL (Extraordinário)"/>
    <x v="1"/>
    <x v="4"/>
    <x v="2"/>
    <x v="2"/>
    <x v="2"/>
    <x v="2"/>
  </r>
  <r>
    <x v="4"/>
    <s v="FUNDO DE GARANTIA DO TEMPO DE SERVICO"/>
    <x v="11"/>
    <d v="2024-08-09T00:00:00"/>
    <d v="2024-08-15T00:00:00"/>
    <s v="'0124080922797200-0"/>
    <s v="1 | 1"/>
    <x v="5"/>
    <x v="0"/>
    <n v="-152.06"/>
    <x v="65"/>
    <x v="64"/>
    <s v="GFD - CLEBER FERREIRA DO CARMO / EKO"/>
    <x v="6"/>
    <x v="2"/>
    <x v="0"/>
    <n v="6001"/>
    <x v="6"/>
    <n v="60012"/>
    <s v="OPERACIONAL (Extraordinário)"/>
    <x v="1"/>
    <x v="4"/>
    <x v="2"/>
    <x v="2"/>
    <x v="2"/>
    <x v="2"/>
  </r>
  <r>
    <x v="4"/>
    <s v="FUNDO DE GARANTIA DO TEMPO DE SERVICO"/>
    <x v="11"/>
    <d v="2024-08-12T00:00:00"/>
    <d v="2024-08-16T00:00:00"/>
    <s v="'0124081222907046-1"/>
    <s v="1 | 1"/>
    <x v="5"/>
    <x v="0"/>
    <n v="-162.52000000000001"/>
    <x v="65"/>
    <x v="64"/>
    <s v="GFD - MATHEUS DOS SANTOS SANT ANA CALDAS / EKO"/>
    <x v="6"/>
    <x v="2"/>
    <x v="0"/>
    <n v="6001"/>
    <x v="6"/>
    <n v="60012"/>
    <s v="OPERACIONAL (Extraordinário)"/>
    <x v="1"/>
    <x v="4"/>
    <x v="2"/>
    <x v="2"/>
    <x v="2"/>
    <x v="2"/>
  </r>
  <r>
    <x v="4"/>
    <s v="FUNDO DE GARANTIA DO TEMPO DE SERVICO"/>
    <x v="11"/>
    <d v="2024-08-12T00:00:00"/>
    <d v="2024-08-16T00:00:00"/>
    <s v="'0124081323286120-0"/>
    <s v="1 | 1"/>
    <x v="5"/>
    <x v="0"/>
    <n v="-1751.66"/>
    <x v="65"/>
    <x v="64"/>
    <s v="GFD - RAPHAEL GONÃ‡ALVES DOS SANTOS / EKO"/>
    <x v="6"/>
    <x v="2"/>
    <x v="0"/>
    <n v="6001"/>
    <x v="6"/>
    <n v="60012"/>
    <s v="OPERACIONAL (Extraordinário)"/>
    <x v="1"/>
    <x v="4"/>
    <x v="2"/>
    <x v="2"/>
    <x v="2"/>
    <x v="2"/>
  </r>
  <r>
    <x v="4"/>
    <s v="FUNDO DE GARANTIA DO TEMPO DE SERVICO"/>
    <x v="11"/>
    <d v="2024-08-14T00:00:00"/>
    <d v="2024-08-16T00:00:00"/>
    <s v="'0124081423325099-8"/>
    <s v="1 | 1"/>
    <x v="5"/>
    <x v="0"/>
    <n v="-141.83000000000001"/>
    <x v="65"/>
    <x v="64"/>
    <s v="GFD - ALEX SANDRO DA SILVA PEREIRA / EKO"/>
    <x v="6"/>
    <x v="2"/>
    <x v="0"/>
    <n v="6001"/>
    <x v="6"/>
    <n v="60012"/>
    <s v="OPERACIONAL (Extraordinário)"/>
    <x v="1"/>
    <x v="4"/>
    <x v="2"/>
    <x v="2"/>
    <x v="2"/>
    <x v="2"/>
  </r>
  <r>
    <x v="4"/>
    <s v="FUNDO DE GARANTIA DO TEMPO DE SERVICO"/>
    <x v="11"/>
    <d v="2024-08-16T00:00:00"/>
    <d v="2024-08-19T00:00:00"/>
    <s v="'0124081523564984-5"/>
    <s v="1 | 1"/>
    <x v="5"/>
    <x v="0"/>
    <n v="-300.16000000000003"/>
    <x v="65"/>
    <x v="64"/>
    <s v="GFD - THAISA BARBOSA DA SILVA / EKO"/>
    <x v="4"/>
    <x v="1"/>
    <x v="0"/>
    <n v="8002"/>
    <x v="4"/>
    <n v="80021"/>
    <s v="JURÍDICO (Administrativo)"/>
    <x v="1"/>
    <x v="4"/>
    <x v="2"/>
    <x v="2"/>
    <x v="2"/>
    <x v="2"/>
  </r>
  <r>
    <x v="4"/>
    <s v="FUNDO DE GARANTIA DO TEMPO DE SERVICO"/>
    <x v="11"/>
    <d v="2024-08-20T00:00:00"/>
    <d v="2024-08-20T00:00:00"/>
    <s v="'1031272"/>
    <s v="1 | 1"/>
    <x v="5"/>
    <x v="0"/>
    <n v="-2452.8000000000002"/>
    <x v="21"/>
    <x v="21"/>
    <s v="REF. ENC: FISCALIZAÃ‡ÃƒO EKO - RECALCULOS"/>
    <x v="0"/>
    <x v="1"/>
    <x v="0"/>
    <n v="2001"/>
    <x v="0"/>
    <n v="20011"/>
    <s v="CORPORATIVO (Administrativo)"/>
    <x v="1"/>
    <x v="4"/>
    <x v="2"/>
    <x v="2"/>
    <x v="2"/>
    <x v="2"/>
  </r>
  <r>
    <x v="4"/>
    <s v="FUNDO DE GARANTIA DO TEMPO DE SERVICO"/>
    <x v="11"/>
    <d v="2024-08-20T00:00:00"/>
    <d v="2024-08-20T00:00:00"/>
    <s v="'1031274"/>
    <s v="1 | 1"/>
    <x v="5"/>
    <x v="0"/>
    <n v="-1549.4"/>
    <x v="21"/>
    <x v="21"/>
    <s v="REF. ENC: FISCALIZAÃ‡ÃƒO EKO - RECALCULOS - claudio marcio"/>
    <x v="0"/>
    <x v="1"/>
    <x v="0"/>
    <n v="2001"/>
    <x v="0"/>
    <n v="20011"/>
    <s v="CORPORATIVO (Administrativo)"/>
    <x v="1"/>
    <x v="4"/>
    <x v="2"/>
    <x v="2"/>
    <x v="2"/>
    <x v="2"/>
  </r>
  <r>
    <x v="4"/>
    <s v="FUNDO DE GARANTIA DO TEMPO DE SERVICO"/>
    <x v="11"/>
    <d v="2024-08-20T00:00:00"/>
    <d v="2024-08-20T00:00:00"/>
    <s v="'1031276"/>
    <s v="1 | 1"/>
    <x v="5"/>
    <x v="0"/>
    <n v="-5241.91"/>
    <x v="21"/>
    <x v="21"/>
    <s v="REF. ENC: FISCALIZAÃ‡ÃƒO EKO - RECALCULOS -GILBERTO DOS SANTOS"/>
    <x v="0"/>
    <x v="1"/>
    <x v="0"/>
    <n v="2001"/>
    <x v="0"/>
    <n v="20011"/>
    <s v="CORPORATIVO (Administrativo)"/>
    <x v="1"/>
    <x v="4"/>
    <x v="2"/>
    <x v="2"/>
    <x v="2"/>
    <x v="2"/>
  </r>
  <r>
    <x v="4"/>
    <s v="FUNDO DE GARANTIA DO TEMPO DE SERVICO"/>
    <x v="11"/>
    <d v="2024-08-20T00:00:00"/>
    <d v="2024-08-20T00:00:00"/>
    <s v="'1031278"/>
    <s v="1 | 1"/>
    <x v="5"/>
    <x v="0"/>
    <n v="-1630.56"/>
    <x v="21"/>
    <x v="21"/>
    <s v="REF. ENC: FISCALIZAÃ‡ÃƒO EKO - RECALCULOS - JOSE ROGERIO "/>
    <x v="0"/>
    <x v="1"/>
    <x v="0"/>
    <n v="2001"/>
    <x v="0"/>
    <n v="20011"/>
    <s v="CORPORATIVO (Administrativo)"/>
    <x v="1"/>
    <x v="4"/>
    <x v="2"/>
    <x v="2"/>
    <x v="2"/>
    <x v="2"/>
  </r>
  <r>
    <x v="4"/>
    <s v="FUNDO DE GARANTIA DO TEMPO DE SERVICO"/>
    <x v="11"/>
    <d v="2024-08-20T00:00:00"/>
    <d v="2024-08-20T00:00:00"/>
    <s v="'1031279"/>
    <s v="1 | 1"/>
    <x v="5"/>
    <x v="0"/>
    <n v="-1967.06"/>
    <x v="21"/>
    <x v="21"/>
    <s v="REF. ENC: FISCALIZAÃ‡ÃƒO EKO - RECALCULOS - MARCELO RAMOS"/>
    <x v="0"/>
    <x v="1"/>
    <x v="0"/>
    <n v="2001"/>
    <x v="0"/>
    <n v="20011"/>
    <s v="CORPORATIVO (Administrativo)"/>
    <x v="1"/>
    <x v="4"/>
    <x v="2"/>
    <x v="2"/>
    <x v="2"/>
    <x v="2"/>
  </r>
  <r>
    <x v="4"/>
    <s v="FUNDO DE GARANTIA DO TEMPO DE SERVICO"/>
    <x v="11"/>
    <d v="2024-08-21T00:00:00"/>
    <d v="2024-08-23T00:00:00"/>
    <s v="'0124082023964814-9"/>
    <s v="1 | 1"/>
    <x v="5"/>
    <x v="0"/>
    <n v="-2564.9"/>
    <x v="65"/>
    <x v="64"/>
    <s v="GFD - MARCELO ALVES DE OLIVEIRA / EKO"/>
    <x v="6"/>
    <x v="2"/>
    <x v="0"/>
    <n v="6001"/>
    <x v="6"/>
    <n v="60012"/>
    <s v="OPERACIONAL (Extraordinário)"/>
    <x v="1"/>
    <x v="4"/>
    <x v="2"/>
    <x v="2"/>
    <x v="2"/>
    <x v="2"/>
  </r>
  <r>
    <x v="4"/>
    <s v="FUNDO DE GARANTIA DO TEMPO DE SERVICO"/>
    <x v="11"/>
    <d v="2024-08-21T00:00:00"/>
    <d v="2024-08-23T00:00:00"/>
    <s v="'0124082023965809-8"/>
    <s v="1 | 1"/>
    <x v="5"/>
    <x v="0"/>
    <n v="-997.97"/>
    <x v="65"/>
    <x v="64"/>
    <s v="GFD - MATHEUS FURTUNATO FREITAS DA SILVA / EKO"/>
    <x v="6"/>
    <x v="2"/>
    <x v="0"/>
    <n v="6001"/>
    <x v="6"/>
    <n v="60012"/>
    <s v="OPERACIONAL (Extraordinário)"/>
    <x v="1"/>
    <x v="4"/>
    <x v="2"/>
    <x v="2"/>
    <x v="2"/>
    <x v="2"/>
  </r>
  <r>
    <x v="4"/>
    <s v="FUNDO DE GARANTIA DO TEMPO DE SERVICO"/>
    <x v="11"/>
    <d v="2024-08-21T00:00:00"/>
    <d v="2024-08-26T00:00:00"/>
    <s v="'0124082224154713-0"/>
    <s v="1 | 1"/>
    <x v="5"/>
    <x v="0"/>
    <n v="-203.39"/>
    <x v="65"/>
    <x v="64"/>
    <s v="GFD - VICTOR HUGO NEVES DE PAULA / EKO"/>
    <x v="6"/>
    <x v="2"/>
    <x v="0"/>
    <n v="6001"/>
    <x v="6"/>
    <n v="60012"/>
    <s v="OPERACIONAL (Extraordinário)"/>
    <x v="1"/>
    <x v="4"/>
    <x v="2"/>
    <x v="2"/>
    <x v="2"/>
    <x v="2"/>
  </r>
  <r>
    <x v="4"/>
    <s v="FUNDO DE GARANTIA DO TEMPO DE SERVICO"/>
    <x v="11"/>
    <d v="2024-08-28T00:00:00"/>
    <d v="2024-09-02T00:00:00"/>
    <s v="'0124082824944468-1"/>
    <s v="1 | 1"/>
    <x v="5"/>
    <x v="0"/>
    <n v="-1182.23"/>
    <x v="65"/>
    <x v="64"/>
    <s v="GFD -  VINICIUS DE SOUZA MAIA / EKO"/>
    <x v="6"/>
    <x v="2"/>
    <x v="0"/>
    <n v="6001"/>
    <x v="6"/>
    <n v="60012"/>
    <s v="OPERACIONAL (Extraordinário)"/>
    <x v="1"/>
    <x v="4"/>
    <x v="2"/>
    <x v="2"/>
    <x v="2"/>
    <x v="2"/>
  </r>
  <r>
    <x v="4"/>
    <s v="FUNDO DE GARANTIA DO TEMPO DE SERVICO"/>
    <x v="11"/>
    <d v="2024-08-28T00:00:00"/>
    <d v="2024-09-06T00:00:00"/>
    <s v="'0124082824926675-9"/>
    <s v="1 | 1"/>
    <x v="5"/>
    <x v="0"/>
    <n v="-148.47"/>
    <x v="65"/>
    <x v="64"/>
    <s v="GFD - PAULO ROBERTO DE OLIVEIRA BEZERRA / EKO"/>
    <x v="6"/>
    <x v="2"/>
    <x v="0"/>
    <n v="6001"/>
    <x v="6"/>
    <n v="60012"/>
    <s v="OPERACIONAL (Extraordinário)"/>
    <x v="1"/>
    <x v="4"/>
    <x v="2"/>
    <x v="2"/>
    <x v="2"/>
    <x v="2"/>
  </r>
  <r>
    <x v="4"/>
    <s v="FUNDO DE GARANTIA DO TEMPO DE SERVICO"/>
    <x v="11"/>
    <d v="2024-08-29T00:00:00"/>
    <d v="2024-09-06T00:00:00"/>
    <s v="'0124082825090164-0"/>
    <s v="1 | 1"/>
    <x v="5"/>
    <x v="0"/>
    <n v="-1153.9100000000001"/>
    <x v="65"/>
    <x v="64"/>
    <s v="GFD - WALLACE SANTOS DE JESUS / EKO"/>
    <x v="6"/>
    <x v="2"/>
    <x v="0"/>
    <n v="6001"/>
    <x v="6"/>
    <n v="60012"/>
    <s v="OPERACIONAL (Extraordinário)"/>
    <x v="1"/>
    <x v="4"/>
    <x v="2"/>
    <x v="2"/>
    <x v="2"/>
    <x v="2"/>
  </r>
  <r>
    <x v="4"/>
    <s v="FUNDO DE GARANTIA DO TEMPO DE SERVICO"/>
    <x v="11"/>
    <d v="2024-09-12T00:00:00"/>
    <d v="2024-09-20T00:00:00"/>
    <s v="'0124091228100857-3"/>
    <s v="1 | 1"/>
    <x v="5"/>
    <x v="0"/>
    <n v="-62403.12"/>
    <x v="21"/>
    <x v="21"/>
    <s v="REF.  FGTS AGOSTO 2024"/>
    <x v="6"/>
    <x v="2"/>
    <x v="0"/>
    <n v="6001"/>
    <x v="6"/>
    <n v="60012"/>
    <s v="OPERACIONAL (Extraordinário)"/>
    <x v="1"/>
    <x v="4"/>
    <x v="2"/>
    <x v="2"/>
    <x v="2"/>
    <x v="2"/>
  </r>
  <r>
    <x v="4"/>
    <s v="FUNDO DE GARANTIA DO TEMPO DE SERVICO"/>
    <x v="11"/>
    <d v="2024-09-12T00:00:00"/>
    <d v="2024-09-20T00:00:00"/>
    <s v="'0124091228100857-3"/>
    <s v="1 | 1"/>
    <x v="5"/>
    <x v="0"/>
    <n v="-6196.3"/>
    <x v="21"/>
    <x v="21"/>
    <s v="REF.  FGTS AGOSTO 2024"/>
    <x v="6"/>
    <x v="2"/>
    <x v="0"/>
    <n v="6001"/>
    <x v="6"/>
    <n v="60015"/>
    <s v="OPERACIONAL (Químico e Biológico)"/>
    <x v="1"/>
    <x v="4"/>
    <x v="2"/>
    <x v="2"/>
    <x v="2"/>
    <x v="2"/>
  </r>
  <r>
    <x v="4"/>
    <s v="FUNDO DE GARANTIA DO TEMPO DE SERVICO"/>
    <x v="11"/>
    <d v="2024-09-12T00:00:00"/>
    <d v="2024-09-20T00:00:00"/>
    <s v="'0124091228100857-3"/>
    <s v="1 | 1"/>
    <x v="5"/>
    <x v="0"/>
    <n v="-3703.41"/>
    <x v="21"/>
    <x v="21"/>
    <s v="REF.  FGTS AGOSTO 2024"/>
    <x v="6"/>
    <x v="2"/>
    <x v="0"/>
    <n v="6001"/>
    <x v="6"/>
    <n v="60013"/>
    <s v="OPERACIONAL (Poli e Rollon)"/>
    <x v="1"/>
    <x v="4"/>
    <x v="2"/>
    <x v="2"/>
    <x v="2"/>
    <x v="2"/>
  </r>
  <r>
    <x v="4"/>
    <s v="FUNDO DE GARANTIA DO TEMPO DE SERVICO"/>
    <x v="11"/>
    <d v="2024-09-12T00:00:00"/>
    <d v="2024-09-20T00:00:00"/>
    <s v="'0124091228100857-3"/>
    <s v="1 | 1"/>
    <x v="5"/>
    <x v="0"/>
    <n v="-2302.54"/>
    <x v="21"/>
    <x v="21"/>
    <s v="REF.  FGTS AGOSTO 2024"/>
    <x v="6"/>
    <x v="2"/>
    <x v="0"/>
    <n v="6001"/>
    <x v="6"/>
    <n v="60014"/>
    <s v="OPERACIONAL (Reciclável)"/>
    <x v="1"/>
    <x v="4"/>
    <x v="2"/>
    <x v="2"/>
    <x v="2"/>
    <x v="2"/>
  </r>
  <r>
    <x v="4"/>
    <s v="FUNDO DE GARANTIA DO TEMPO DE SERVICO"/>
    <x v="11"/>
    <d v="2024-09-12T00:00:00"/>
    <d v="2024-09-20T00:00:00"/>
    <s v="'0124091228100857-3"/>
    <s v="1 | 1"/>
    <x v="5"/>
    <x v="0"/>
    <n v="-2033.4"/>
    <x v="21"/>
    <x v="21"/>
    <s v="REF.  FGTS AGOSTO 2024"/>
    <x v="6"/>
    <x v="2"/>
    <x v="0"/>
    <n v="6002"/>
    <x v="9"/>
    <n v="60022"/>
    <s v="OPERACIONAL ADM (Extraordinário)"/>
    <x v="1"/>
    <x v="4"/>
    <x v="2"/>
    <x v="2"/>
    <x v="2"/>
    <x v="2"/>
  </r>
  <r>
    <x v="4"/>
    <s v="FUNDO DE GARANTIA DO TEMPO DE SERVICO"/>
    <x v="11"/>
    <d v="2024-09-12T00:00:00"/>
    <d v="2024-09-20T00:00:00"/>
    <s v="'0124091228100857-3"/>
    <s v="1 | 1"/>
    <x v="5"/>
    <x v="0"/>
    <n v="-1670"/>
    <x v="21"/>
    <x v="21"/>
    <s v="REF.  FGTS AGOSTO 2024"/>
    <x v="6"/>
    <x v="2"/>
    <x v="0"/>
    <n v="6002"/>
    <x v="9"/>
    <n v="60027"/>
    <s v="OPERACIONAL ADM (Comum)"/>
    <x v="1"/>
    <x v="4"/>
    <x v="2"/>
    <x v="2"/>
    <x v="2"/>
    <x v="2"/>
  </r>
  <r>
    <x v="4"/>
    <s v="FUNDO DE GARANTIA DO TEMPO DE SERVICO"/>
    <x v="11"/>
    <d v="2024-09-12T00:00:00"/>
    <d v="2024-09-20T00:00:00"/>
    <s v="'0124091228100857-3"/>
    <s v="1 | 1"/>
    <x v="5"/>
    <x v="0"/>
    <n v="-1225.7"/>
    <x v="21"/>
    <x v="21"/>
    <s v="REF.  FGTS AGOSTO 2024"/>
    <x v="10"/>
    <x v="2"/>
    <x v="0"/>
    <n v="7001"/>
    <x v="11"/>
    <n v="70017"/>
    <s v="OFICINA (Comum)"/>
    <x v="1"/>
    <x v="4"/>
    <x v="2"/>
    <x v="2"/>
    <x v="2"/>
    <x v="2"/>
  </r>
  <r>
    <x v="4"/>
    <s v="FUNDO DE GARANTIA DO TEMPO DE SERVICO"/>
    <x v="11"/>
    <d v="2024-09-12T00:00:00"/>
    <d v="2024-09-20T00:00:00"/>
    <s v="'0124091228100857-3"/>
    <s v="1 | 1"/>
    <x v="5"/>
    <x v="0"/>
    <n v="-736.13"/>
    <x v="21"/>
    <x v="21"/>
    <s v="REF.  FGTS AGOSTO 2024"/>
    <x v="14"/>
    <x v="1"/>
    <x v="0"/>
    <n v="8001"/>
    <x v="17"/>
    <n v="80011"/>
    <s v="MARKETING (Administrativo)"/>
    <x v="1"/>
    <x v="4"/>
    <x v="2"/>
    <x v="2"/>
    <x v="2"/>
    <x v="2"/>
  </r>
  <r>
    <x v="4"/>
    <s v="FUNDO DE GARANTIA DO TEMPO DE SERVICO"/>
    <x v="11"/>
    <d v="2024-09-12T00:00:00"/>
    <d v="2024-09-20T00:00:00"/>
    <s v="'0124091228100857-3"/>
    <s v="1 | 1"/>
    <x v="5"/>
    <x v="0"/>
    <n v="-584"/>
    <x v="21"/>
    <x v="21"/>
    <s v="REF.  FGTS AGOSTO 2024"/>
    <x v="2"/>
    <x v="2"/>
    <x v="0"/>
    <n v="5005"/>
    <x v="32"/>
    <n v="50057"/>
    <s v="SEGURANÇA DO TRABALHO (Comum)"/>
    <x v="1"/>
    <x v="4"/>
    <x v="2"/>
    <x v="2"/>
    <x v="2"/>
    <x v="2"/>
  </r>
  <r>
    <x v="4"/>
    <s v="FUNDO DE GARANTIA DO TEMPO DE SERVICO"/>
    <x v="11"/>
    <d v="2024-09-12T00:00:00"/>
    <d v="2024-09-20T00:00:00"/>
    <s v="'0124091228100857-3"/>
    <s v="1 | 1"/>
    <x v="5"/>
    <x v="0"/>
    <n v="-395.5"/>
    <x v="21"/>
    <x v="21"/>
    <s v="REF.  FGTS AGOSTO 2024"/>
    <x v="21"/>
    <x v="1"/>
    <x v="0"/>
    <n v="8003"/>
    <x v="28"/>
    <n v="80031"/>
    <s v="QUALIDADE E PROCESSOS (Administrativo)"/>
    <x v="1"/>
    <x v="4"/>
    <x v="2"/>
    <x v="2"/>
    <x v="2"/>
    <x v="2"/>
  </r>
  <r>
    <x v="4"/>
    <s v="FUNDO DE GARANTIA DO TEMPO DE SERVICO"/>
    <x v="11"/>
    <d v="2024-09-12T00:00:00"/>
    <d v="2024-09-20T00:00:00"/>
    <s v="'0124091228100857-3"/>
    <s v="1 | 1"/>
    <x v="5"/>
    <x v="0"/>
    <n v="-392.5"/>
    <x v="21"/>
    <x v="21"/>
    <s v="REF.  FGTS AGOSTO 2024"/>
    <x v="16"/>
    <x v="1"/>
    <x v="0"/>
    <n v="3002"/>
    <x v="19"/>
    <n v="30021"/>
    <s v="FINANCEIRO (Administrativo)"/>
    <x v="1"/>
    <x v="4"/>
    <x v="2"/>
    <x v="2"/>
    <x v="2"/>
    <x v="2"/>
  </r>
  <r>
    <x v="4"/>
    <s v="FUNDO DE GARANTIA DO TEMPO DE SERVICO"/>
    <x v="11"/>
    <d v="2024-09-12T00:00:00"/>
    <d v="2024-09-20T00:00:00"/>
    <s v="'0124091228100857-3"/>
    <s v="1 | 1"/>
    <x v="5"/>
    <x v="0"/>
    <n v="-340.95"/>
    <x v="21"/>
    <x v="21"/>
    <s v="REF.  FGTS AGOSTO 2024"/>
    <x v="15"/>
    <x v="1"/>
    <x v="0"/>
    <n v="3005"/>
    <x v="18"/>
    <n v="30051"/>
    <s v="DEPARTAMENTO PESSOAL (Administrativo)"/>
    <x v="1"/>
    <x v="4"/>
    <x v="2"/>
    <x v="2"/>
    <x v="2"/>
    <x v="2"/>
  </r>
  <r>
    <x v="4"/>
    <s v="FUNDO DE GARANTIA DO TEMPO DE SERVICO"/>
    <x v="11"/>
    <d v="2024-09-12T00:00:00"/>
    <d v="2024-09-20T00:00:00"/>
    <s v="'0124091228100857-3"/>
    <s v="1 | 1"/>
    <x v="5"/>
    <x v="0"/>
    <n v="-331.52"/>
    <x v="21"/>
    <x v="21"/>
    <s v="REF.  FGTS AGOSTO 2024"/>
    <x v="11"/>
    <x v="1"/>
    <x v="0"/>
    <n v="3003"/>
    <x v="12"/>
    <n v="30031"/>
    <s v="COBRANÇA (Administrativo)"/>
    <x v="1"/>
    <x v="4"/>
    <x v="2"/>
    <x v="2"/>
    <x v="2"/>
    <x v="2"/>
  </r>
  <r>
    <x v="4"/>
    <s v="FUNDO DE GARANTIA DO TEMPO DE SERVICO"/>
    <x v="11"/>
    <d v="2024-09-12T00:00:00"/>
    <d v="2024-09-20T00:00:00"/>
    <s v="'0124091228100857-3"/>
    <s v="1 | 1"/>
    <x v="5"/>
    <x v="0"/>
    <n v="-330.95"/>
    <x v="21"/>
    <x v="21"/>
    <s v="REF.  FGTS AGOSTO 2024"/>
    <x v="4"/>
    <x v="1"/>
    <x v="0"/>
    <n v="8002"/>
    <x v="4"/>
    <n v="80021"/>
    <s v="JURÍDICO (Administrativo)"/>
    <x v="1"/>
    <x v="4"/>
    <x v="2"/>
    <x v="2"/>
    <x v="2"/>
    <x v="2"/>
  </r>
  <r>
    <x v="4"/>
    <s v="FUNDO DE GARANTIA DO TEMPO DE SERVICO"/>
    <x v="11"/>
    <d v="2024-09-12T00:00:00"/>
    <d v="2024-09-20T00:00:00"/>
    <s v="'0124091228100857-3"/>
    <s v="1 | 1"/>
    <x v="5"/>
    <x v="0"/>
    <n v="-314.3"/>
    <x v="21"/>
    <x v="21"/>
    <s v="REF.  FGTS AGOSTO 2024"/>
    <x v="6"/>
    <x v="2"/>
    <x v="0"/>
    <n v="6002"/>
    <x v="9"/>
    <n v="60023"/>
    <s v="OPERACIONAL ADM (Poli e Rollon)"/>
    <x v="1"/>
    <x v="4"/>
    <x v="2"/>
    <x v="2"/>
    <x v="2"/>
    <x v="2"/>
  </r>
  <r>
    <x v="4"/>
    <s v="FUNDO DE GARANTIA DO TEMPO DE SERVICO"/>
    <x v="11"/>
    <d v="2024-09-12T00:00:00"/>
    <d v="2024-09-20T00:00:00"/>
    <s v="'0124091228100857-3"/>
    <s v="1 | 1"/>
    <x v="5"/>
    <x v="0"/>
    <n v="-295.70999999999998"/>
    <x v="21"/>
    <x v="21"/>
    <s v="REF.  FGTS AGOSTO 2024"/>
    <x v="8"/>
    <x v="1"/>
    <x v="0"/>
    <n v="3006"/>
    <x v="8"/>
    <n v="30061"/>
    <s v="RECURSOS HUMANOS (Administrativo)"/>
    <x v="1"/>
    <x v="4"/>
    <x v="2"/>
    <x v="2"/>
    <x v="2"/>
    <x v="2"/>
  </r>
  <r>
    <x v="4"/>
    <s v="FUNDO DE GARANTIA DO TEMPO DE SERVICO"/>
    <x v="11"/>
    <d v="2024-09-12T00:00:00"/>
    <d v="2024-09-20T00:00:00"/>
    <s v="'0124091228100857-3"/>
    <s v="1 | 1"/>
    <x v="5"/>
    <x v="0"/>
    <n v="-269.82"/>
    <x v="21"/>
    <x v="21"/>
    <s v="REF.  FGTS AGOSTO 2024"/>
    <x v="20"/>
    <x v="1"/>
    <x v="0"/>
    <n v="3004"/>
    <x v="27"/>
    <n v="30041"/>
    <s v="FATURAMENTO (Administrativo)"/>
    <x v="1"/>
    <x v="4"/>
    <x v="2"/>
    <x v="2"/>
    <x v="2"/>
    <x v="2"/>
  </r>
  <r>
    <x v="4"/>
    <s v="FUNDO DE GARANTIA DO TEMPO DE SERVICO"/>
    <x v="11"/>
    <d v="2024-09-12T00:00:00"/>
    <d v="2024-09-20T00:00:00"/>
    <s v="'0124091228100857-3"/>
    <s v="1 | 1"/>
    <x v="5"/>
    <x v="0"/>
    <n v="-192.9"/>
    <x v="21"/>
    <x v="21"/>
    <s v="REF.  FGTS AGOSTO 2024"/>
    <x v="7"/>
    <x v="2"/>
    <x v="0"/>
    <n v="3008"/>
    <x v="26"/>
    <n v="30087"/>
    <s v="ALMOXARIFADO (Comum)"/>
    <x v="1"/>
    <x v="4"/>
    <x v="2"/>
    <x v="2"/>
    <x v="2"/>
    <x v="2"/>
  </r>
  <r>
    <x v="4"/>
    <s v="FUNDO DE GARANTIA DO TEMPO DE SERVICO"/>
    <x v="11"/>
    <d v="2024-09-12T00:00:00"/>
    <d v="2024-09-20T00:00:00"/>
    <s v="'0124091228100857-3"/>
    <s v="1 | 1"/>
    <x v="5"/>
    <x v="0"/>
    <n v="-154.85"/>
    <x v="21"/>
    <x v="21"/>
    <s v="REF.  FGTS AGOSTO 2024"/>
    <x v="18"/>
    <x v="1"/>
    <x v="0"/>
    <n v="5002"/>
    <x v="21"/>
    <n v="50021"/>
    <s v="MANIFESTO (Administrativo)"/>
    <x v="1"/>
    <x v="4"/>
    <x v="2"/>
    <x v="2"/>
    <x v="2"/>
    <x v="2"/>
  </r>
  <r>
    <x v="4"/>
    <s v="FUNDO DE GARANTIA DO TEMPO DE SERVICO"/>
    <x v="11"/>
    <d v="2024-09-12T00:00:00"/>
    <d v="2024-09-20T00:00:00"/>
    <s v="'0124091228100857-3"/>
    <s v="1 | 1"/>
    <x v="5"/>
    <x v="0"/>
    <n v="-146.71"/>
    <x v="21"/>
    <x v="21"/>
    <s v="REF.  FGTS AGOSTO 2024"/>
    <x v="12"/>
    <x v="1"/>
    <x v="0"/>
    <n v="4003"/>
    <x v="13"/>
    <n v="40031"/>
    <s v="RELACIONAMENTO (Administrativo)"/>
    <x v="1"/>
    <x v="4"/>
    <x v="2"/>
    <x v="2"/>
    <x v="2"/>
    <x v="2"/>
  </r>
  <r>
    <x v="4"/>
    <s v="FUNDO DE GARANTIA DO TEMPO DE SERVICO"/>
    <x v="11"/>
    <d v="2024-09-12T00:00:00"/>
    <d v="2024-09-20T00:00:00"/>
    <s v="'0124091228100857-3"/>
    <s v="1 | 1"/>
    <x v="5"/>
    <x v="0"/>
    <n v="-145.6"/>
    <x v="21"/>
    <x v="21"/>
    <s v="REF.  FGTS AGOSTO 2024"/>
    <x v="9"/>
    <x v="1"/>
    <x v="0"/>
    <n v="8006"/>
    <x v="10"/>
    <n v="80061"/>
    <s v="TECNOLOGIA DA INFORMAÇÃO (Administrativo)"/>
    <x v="1"/>
    <x v="4"/>
    <x v="2"/>
    <x v="2"/>
    <x v="2"/>
    <x v="2"/>
  </r>
  <r>
    <x v="4"/>
    <s v="FUNDO DE GARANTIA DO TEMPO DE SERVICO"/>
    <x v="12"/>
    <d v="2024-09-02T00:00:00"/>
    <d v="2024-09-06T00:00:00"/>
    <s v="'0124090225669006-7"/>
    <s v="1 | 1"/>
    <x v="5"/>
    <x v="0"/>
    <n v="-132.11000000000001"/>
    <x v="65"/>
    <x v="64"/>
    <s v="GFD - LEONARDO ROQUE CAVALCANTE / EKO"/>
    <x v="6"/>
    <x v="2"/>
    <x v="0"/>
    <n v="6001"/>
    <x v="6"/>
    <n v="60012"/>
    <s v="OPERACIONAL (Extraordinário)"/>
    <x v="1"/>
    <x v="4"/>
    <x v="2"/>
    <x v="2"/>
    <x v="2"/>
    <x v="2"/>
  </r>
  <r>
    <x v="4"/>
    <s v="FUNDO DE GARANTIA DO TEMPO DE SERVICO"/>
    <x v="12"/>
    <d v="2024-09-11T00:00:00"/>
    <d v="2024-09-13T00:00:00"/>
    <s v="'0124091127709957-0"/>
    <s v="1 | 1"/>
    <x v="5"/>
    <x v="0"/>
    <n v="-204.53"/>
    <x v="65"/>
    <x v="64"/>
    <s v="GFD - DIEGO DO CARMO SILVA / EKO"/>
    <x v="6"/>
    <x v="2"/>
    <x v="0"/>
    <n v="6001"/>
    <x v="6"/>
    <n v="60012"/>
    <s v="OPERACIONAL (Extraordinário)"/>
    <x v="1"/>
    <x v="4"/>
    <x v="2"/>
    <x v="2"/>
    <x v="2"/>
    <x v="2"/>
  </r>
  <r>
    <x v="4"/>
    <s v="FUNDO DE GARANTIA DO TEMPO DE SERVICO"/>
    <x v="12"/>
    <d v="2024-09-11T00:00:00"/>
    <d v="2024-09-13T00:00:00"/>
    <s v="'0124091127722144-8"/>
    <s v="1 | 1"/>
    <x v="5"/>
    <x v="0"/>
    <n v="-2374.9899999999998"/>
    <x v="65"/>
    <x v="64"/>
    <s v="GFD- OSEIAS FEITOSA CABRAL / EKO"/>
    <x v="6"/>
    <x v="2"/>
    <x v="0"/>
    <n v="6001"/>
    <x v="6"/>
    <n v="60012"/>
    <s v="OPERACIONAL (Extraordinário)"/>
    <x v="1"/>
    <x v="4"/>
    <x v="2"/>
    <x v="2"/>
    <x v="2"/>
    <x v="2"/>
  </r>
  <r>
    <x v="4"/>
    <s v="FUNDO DE GARANTIA DO TEMPO DE SERVICO"/>
    <x v="12"/>
    <d v="2024-09-11T00:00:00"/>
    <d v="2024-09-16T00:00:00"/>
    <s v="'0124091127771264-6"/>
    <s v="1 | 1"/>
    <x v="5"/>
    <x v="0"/>
    <n v="-527.54"/>
    <x v="65"/>
    <x v="64"/>
    <s v="GFD - HIGOR LIMA PACHECO DE SOUSA / EKO"/>
    <x v="6"/>
    <x v="2"/>
    <x v="0"/>
    <n v="6001"/>
    <x v="6"/>
    <n v="60012"/>
    <s v="OPERACIONAL (Extraordinário)"/>
    <x v="1"/>
    <x v="4"/>
    <x v="2"/>
    <x v="2"/>
    <x v="2"/>
    <x v="2"/>
  </r>
  <r>
    <x v="4"/>
    <s v="FUNDO DE GARANTIA DO TEMPO DE SERVICO"/>
    <x v="12"/>
    <d v="2024-09-17T00:00:00"/>
    <d v="2024-09-27T00:00:00"/>
    <s v="'0124091728568863-4"/>
    <s v="1 | 1"/>
    <x v="5"/>
    <x v="0"/>
    <n v="-1244"/>
    <x v="65"/>
    <x v="64"/>
    <s v="GFD - WANDERSON DOS SANTOS ARAUJO / EKO"/>
    <x v="6"/>
    <x v="2"/>
    <x v="0"/>
    <n v="6001"/>
    <x v="6"/>
    <n v="60012"/>
    <s v="OPERACIONAL (Extraordinário)"/>
    <x v="1"/>
    <x v="4"/>
    <x v="2"/>
    <x v="2"/>
    <x v="2"/>
    <x v="2"/>
  </r>
  <r>
    <x v="4"/>
    <s v="FUNDO DE GARANTIA DO TEMPO DE SERVICO"/>
    <x v="12"/>
    <d v="2024-09-18T00:00:00"/>
    <d v="2024-09-26T00:00:00"/>
    <s v="'0124091828661554-0"/>
    <s v="1 | 1"/>
    <x v="5"/>
    <x v="0"/>
    <n v="-1024.0999999999999"/>
    <x v="65"/>
    <x v="64"/>
    <s v="GFD - WALLACE AMORIM DOS SANTOS / EKO"/>
    <x v="6"/>
    <x v="2"/>
    <x v="0"/>
    <n v="6001"/>
    <x v="6"/>
    <n v="60012"/>
    <s v="OPERACIONAL (Extraordinário)"/>
    <x v="1"/>
    <x v="4"/>
    <x v="2"/>
    <x v="2"/>
    <x v="2"/>
    <x v="2"/>
  </r>
  <r>
    <x v="4"/>
    <s v="FUNDO DE GARANTIA DO TEMPO DE SERVICO"/>
    <x v="12"/>
    <d v="2024-09-20T00:00:00"/>
    <d v="2024-09-30T00:00:00"/>
    <s v="'1033415"/>
    <s v="1 | 1"/>
    <x v="1"/>
    <x v="0"/>
    <n v="-2906.07"/>
    <x v="61"/>
    <x v="60"/>
    <s v="ENC: FISCALIZAÃ‡ÃƒO EKO - RECALCULOS"/>
    <x v="0"/>
    <x v="0"/>
    <x v="0"/>
    <n v="2001"/>
    <x v="0"/>
    <n v="20011"/>
    <s v="CORPORATIVO (Administrativo)"/>
    <x v="1"/>
    <x v="4"/>
    <x v="5"/>
    <x v="5"/>
    <x v="6"/>
    <x v="6"/>
  </r>
  <r>
    <x v="4"/>
    <s v="FUNDO DE GARANTIA DO TEMPO DE SERVICO"/>
    <x v="12"/>
    <d v="2024-09-20T00:00:00"/>
    <d v="2024-09-30T00:00:00"/>
    <s v="'1033416"/>
    <s v="1 | 1"/>
    <x v="1"/>
    <x v="0"/>
    <n v="-8347.1299999999992"/>
    <x v="61"/>
    <x v="60"/>
    <s v="ENC: FISCALIZAÃ‡ÃƒO EKO - RECALCULOS"/>
    <x v="0"/>
    <x v="0"/>
    <x v="0"/>
    <n v="2001"/>
    <x v="0"/>
    <n v="20011"/>
    <s v="CORPORATIVO (Administrativo)"/>
    <x v="1"/>
    <x v="4"/>
    <x v="5"/>
    <x v="5"/>
    <x v="6"/>
    <x v="6"/>
  </r>
  <r>
    <x v="4"/>
    <s v="FUNDO DE GARANTIA DO TEMPO DE SERVICO"/>
    <x v="12"/>
    <d v="2024-09-20T00:00:00"/>
    <d v="2024-09-30T00:00:00"/>
    <s v="'1033417"/>
    <s v="1 | 1"/>
    <x v="1"/>
    <x v="0"/>
    <n v="-1413.75"/>
    <x v="61"/>
    <x v="60"/>
    <s v="ENC: FISCALIZAÃ‡ÃƒO EKO - RECALCULOS"/>
    <x v="0"/>
    <x v="0"/>
    <x v="0"/>
    <n v="2001"/>
    <x v="0"/>
    <n v="20011"/>
    <s v="CORPORATIVO (Administrativo)"/>
    <x v="1"/>
    <x v="4"/>
    <x v="5"/>
    <x v="5"/>
    <x v="6"/>
    <x v="6"/>
  </r>
  <r>
    <x v="4"/>
    <s v="FUNDO DE GARANTIA DO TEMPO DE SERVICO"/>
    <x v="12"/>
    <d v="2024-09-20T00:00:00"/>
    <d v="2024-09-30T00:00:00"/>
    <s v="'1033419"/>
    <s v="1 | 1"/>
    <x v="1"/>
    <x v="0"/>
    <n v="-8294.2800000000007"/>
    <x v="61"/>
    <x v="60"/>
    <s v="ENC: FISCALIZAÃ‡ÃƒO EKO - RECALCULOS"/>
    <x v="0"/>
    <x v="0"/>
    <x v="0"/>
    <n v="2001"/>
    <x v="0"/>
    <n v="20011"/>
    <s v="CORPORATIVO (Administrativo)"/>
    <x v="1"/>
    <x v="4"/>
    <x v="5"/>
    <x v="5"/>
    <x v="6"/>
    <x v="6"/>
  </r>
  <r>
    <x v="4"/>
    <s v="FUNDO DE GARANTIA DO TEMPO DE SERVICO"/>
    <x v="12"/>
    <d v="2024-09-20T00:00:00"/>
    <d v="2024-09-30T00:00:00"/>
    <s v="'1033420"/>
    <s v="1 | 1"/>
    <x v="1"/>
    <x v="0"/>
    <n v="-436.79"/>
    <x v="61"/>
    <x v="60"/>
    <s v="ENC: FISCALIZAÃ‡ÃƒO EKO - RECALCULOS"/>
    <x v="0"/>
    <x v="0"/>
    <x v="0"/>
    <n v="2001"/>
    <x v="0"/>
    <n v="20011"/>
    <s v="CORPORATIVO (Administrativo)"/>
    <x v="1"/>
    <x v="4"/>
    <x v="5"/>
    <x v="5"/>
    <x v="6"/>
    <x v="6"/>
  </r>
  <r>
    <x v="4"/>
    <s v="FUNDO DE GARANTIA DO TEMPO DE SERVICO"/>
    <x v="12"/>
    <d v="2024-09-23T00:00:00"/>
    <d v="2024-09-27T00:00:00"/>
    <s v="'1033104"/>
    <s v="1 | 1"/>
    <x v="5"/>
    <x v="0"/>
    <n v="-400.65"/>
    <x v="65"/>
    <x v="64"/>
    <s v="GFD - EMERSON DA ROCHA LOURENCO DE MIRANDA / EKO"/>
    <x v="6"/>
    <x v="2"/>
    <x v="0"/>
    <n v="6001"/>
    <x v="6"/>
    <n v="60015"/>
    <s v="OPERACIONAL (Químico e Biológico)"/>
    <x v="1"/>
    <x v="4"/>
    <x v="2"/>
    <x v="2"/>
    <x v="2"/>
    <x v="2"/>
  </r>
  <r>
    <x v="4"/>
    <s v="FUNDO DE GARANTIA DO TEMPO DE SERVICO"/>
    <x v="12"/>
    <d v="2024-09-26T00:00:00"/>
    <d v="2024-10-04T00:00:00"/>
    <s v="'0124092629696448-3"/>
    <s v="1 | 1"/>
    <x v="5"/>
    <x v="0"/>
    <n v="-2508"/>
    <x v="65"/>
    <x v="64"/>
    <s v="GFD - WANDERSON DA SILVA FERREIRA - EKO"/>
    <x v="6"/>
    <x v="2"/>
    <x v="0"/>
    <n v="6001"/>
    <x v="6"/>
    <n v="60012"/>
    <s v="OPERACIONAL (Extraordinário)"/>
    <x v="1"/>
    <x v="4"/>
    <x v="2"/>
    <x v="2"/>
    <x v="2"/>
    <x v="2"/>
  </r>
  <r>
    <x v="4"/>
    <s v="FUNDO DE GARANTIA DO TEMPO DE SERVICO"/>
    <x v="12"/>
    <d v="2024-10-11T00:00:00"/>
    <d v="2024-10-18T00:00:00"/>
    <s v="'0124101132825397-8"/>
    <s v="1 | 1"/>
    <x v="5"/>
    <x v="0"/>
    <n v="-63096.46"/>
    <x v="21"/>
    <x v="21"/>
    <s v="REF.  FGTS SETEMBRO 2024"/>
    <x v="6"/>
    <x v="2"/>
    <x v="0"/>
    <n v="6001"/>
    <x v="6"/>
    <n v="60012"/>
    <s v="OPERACIONAL (Extraordinário)"/>
    <x v="1"/>
    <x v="4"/>
    <x v="2"/>
    <x v="2"/>
    <x v="2"/>
    <x v="2"/>
  </r>
  <r>
    <x v="4"/>
    <s v="FUNDO DE GARANTIA DO TEMPO DE SERVICO"/>
    <x v="12"/>
    <d v="2024-10-11T00:00:00"/>
    <d v="2024-10-18T00:00:00"/>
    <s v="'0124101132825397-8"/>
    <s v="1 | 1"/>
    <x v="5"/>
    <x v="0"/>
    <n v="-5947.78"/>
    <x v="21"/>
    <x v="21"/>
    <s v="REF.  FGTS SETEMBRO 2024"/>
    <x v="6"/>
    <x v="2"/>
    <x v="0"/>
    <n v="6001"/>
    <x v="6"/>
    <n v="60015"/>
    <s v="OPERACIONAL (Químico e Biológico)"/>
    <x v="1"/>
    <x v="4"/>
    <x v="2"/>
    <x v="2"/>
    <x v="2"/>
    <x v="2"/>
  </r>
  <r>
    <x v="4"/>
    <s v="FUNDO DE GARANTIA DO TEMPO DE SERVICO"/>
    <x v="12"/>
    <d v="2024-10-11T00:00:00"/>
    <d v="2024-10-18T00:00:00"/>
    <s v="'0124101132825397-8"/>
    <s v="1 | 1"/>
    <x v="5"/>
    <x v="0"/>
    <n v="-4027.21"/>
    <x v="21"/>
    <x v="21"/>
    <s v="REF.  FGTS SETEMBRO 2024"/>
    <x v="6"/>
    <x v="2"/>
    <x v="0"/>
    <n v="6001"/>
    <x v="6"/>
    <n v="60013"/>
    <s v="OPERACIONAL (Poli e Rollon)"/>
    <x v="1"/>
    <x v="4"/>
    <x v="2"/>
    <x v="2"/>
    <x v="2"/>
    <x v="2"/>
  </r>
  <r>
    <x v="4"/>
    <s v="FUNDO DE GARANTIA DO TEMPO DE SERVICO"/>
    <x v="12"/>
    <d v="2024-10-11T00:00:00"/>
    <d v="2024-10-18T00:00:00"/>
    <s v="'0124101132825397-8"/>
    <s v="1 | 1"/>
    <x v="5"/>
    <x v="0"/>
    <n v="-2219.0500000000002"/>
    <x v="21"/>
    <x v="21"/>
    <s v="REF.  FGTS SETEMBRO 2024"/>
    <x v="6"/>
    <x v="2"/>
    <x v="0"/>
    <n v="6002"/>
    <x v="9"/>
    <n v="60022"/>
    <s v="OPERACIONAL ADM (Extraordinário)"/>
    <x v="1"/>
    <x v="4"/>
    <x v="2"/>
    <x v="2"/>
    <x v="2"/>
    <x v="2"/>
  </r>
  <r>
    <x v="4"/>
    <s v="FUNDO DE GARANTIA DO TEMPO DE SERVICO"/>
    <x v="12"/>
    <d v="2024-10-11T00:00:00"/>
    <d v="2024-10-18T00:00:00"/>
    <s v="'0124101132825397-8"/>
    <s v="1 | 1"/>
    <x v="5"/>
    <x v="0"/>
    <n v="-2134.1"/>
    <x v="21"/>
    <x v="21"/>
    <s v="REF.  FGTS SETEMBRO 2024"/>
    <x v="6"/>
    <x v="2"/>
    <x v="0"/>
    <n v="6001"/>
    <x v="6"/>
    <n v="60014"/>
    <s v="OPERACIONAL (Reciclável)"/>
    <x v="1"/>
    <x v="4"/>
    <x v="2"/>
    <x v="2"/>
    <x v="2"/>
    <x v="2"/>
  </r>
  <r>
    <x v="4"/>
    <s v="FUNDO DE GARANTIA DO TEMPO DE SERVICO"/>
    <x v="12"/>
    <d v="2024-10-11T00:00:00"/>
    <d v="2024-10-18T00:00:00"/>
    <s v="'0124101132825397-8"/>
    <s v="1 | 1"/>
    <x v="5"/>
    <x v="0"/>
    <n v="-1445.37"/>
    <x v="21"/>
    <x v="21"/>
    <s v="REF.  FGTS SETEMBRO 2024"/>
    <x v="6"/>
    <x v="2"/>
    <x v="0"/>
    <n v="6002"/>
    <x v="9"/>
    <n v="60027"/>
    <s v="OPERACIONAL ADM (Comum)"/>
    <x v="1"/>
    <x v="4"/>
    <x v="2"/>
    <x v="2"/>
    <x v="2"/>
    <x v="2"/>
  </r>
  <r>
    <x v="4"/>
    <s v="FUNDO DE GARANTIA DO TEMPO DE SERVICO"/>
    <x v="12"/>
    <d v="2024-10-11T00:00:00"/>
    <d v="2024-10-18T00:00:00"/>
    <s v="'0124101132825397-8"/>
    <s v="1 | 1"/>
    <x v="5"/>
    <x v="0"/>
    <n v="-1292.21"/>
    <x v="21"/>
    <x v="21"/>
    <s v="REF.  FGTS SETEMBRO 2024"/>
    <x v="2"/>
    <x v="2"/>
    <x v="0"/>
    <n v="5005"/>
    <x v="32"/>
    <n v="50057"/>
    <s v="SEGURANÇA DO TRABALHO (Comum)"/>
    <x v="1"/>
    <x v="4"/>
    <x v="2"/>
    <x v="2"/>
    <x v="2"/>
    <x v="2"/>
  </r>
  <r>
    <x v="4"/>
    <s v="FUNDO DE GARANTIA DO TEMPO DE SERVICO"/>
    <x v="12"/>
    <d v="2024-10-11T00:00:00"/>
    <d v="2024-10-18T00:00:00"/>
    <s v="'0124101132825397-8"/>
    <s v="1 | 1"/>
    <x v="5"/>
    <x v="0"/>
    <n v="-876.24"/>
    <x v="21"/>
    <x v="21"/>
    <s v="REF.  FGTS SETEMBRO 2024"/>
    <x v="10"/>
    <x v="2"/>
    <x v="0"/>
    <n v="7001"/>
    <x v="11"/>
    <n v="70017"/>
    <s v="OFICINA (Comum)"/>
    <x v="1"/>
    <x v="4"/>
    <x v="2"/>
    <x v="2"/>
    <x v="2"/>
    <x v="2"/>
  </r>
  <r>
    <x v="4"/>
    <s v="FUNDO DE GARANTIA DO TEMPO DE SERVICO"/>
    <x v="12"/>
    <d v="2024-10-11T00:00:00"/>
    <d v="2024-10-18T00:00:00"/>
    <s v="'0124101132825397-8"/>
    <s v="1 | 1"/>
    <x v="5"/>
    <x v="0"/>
    <n v="-714.31"/>
    <x v="21"/>
    <x v="21"/>
    <s v="REF.  FGTS SETEMBRO 2024"/>
    <x v="14"/>
    <x v="1"/>
    <x v="0"/>
    <n v="8001"/>
    <x v="17"/>
    <n v="80011"/>
    <s v="MARKETING (Administrativo)"/>
    <x v="1"/>
    <x v="4"/>
    <x v="2"/>
    <x v="2"/>
    <x v="2"/>
    <x v="2"/>
  </r>
  <r>
    <x v="4"/>
    <s v="FUNDO DE GARANTIA DO TEMPO DE SERVICO"/>
    <x v="12"/>
    <d v="2024-10-11T00:00:00"/>
    <d v="2024-10-18T00:00:00"/>
    <s v="'0124101132825397-8"/>
    <s v="1 | 1"/>
    <x v="5"/>
    <x v="0"/>
    <n v="-481.09"/>
    <x v="21"/>
    <x v="21"/>
    <s v="REF.  FGTS SETEMBRO 2024"/>
    <x v="4"/>
    <x v="1"/>
    <x v="0"/>
    <n v="8002"/>
    <x v="4"/>
    <n v="80021"/>
    <s v="JURÍDICO (Administrativo)"/>
    <x v="1"/>
    <x v="4"/>
    <x v="2"/>
    <x v="2"/>
    <x v="2"/>
    <x v="2"/>
  </r>
  <r>
    <x v="4"/>
    <s v="FUNDO DE GARANTIA DO TEMPO DE SERVICO"/>
    <x v="12"/>
    <d v="2024-10-11T00:00:00"/>
    <d v="2024-10-18T00:00:00"/>
    <s v="'0124101132825397-8"/>
    <s v="1 | 1"/>
    <x v="5"/>
    <x v="0"/>
    <n v="-438.51"/>
    <x v="21"/>
    <x v="21"/>
    <s v="REF.  FGTS SETEMBRO 2024"/>
    <x v="6"/>
    <x v="2"/>
    <x v="0"/>
    <n v="7005"/>
    <x v="37"/>
    <n v="70057"/>
    <s v="MULTIPLAN (Comum)"/>
    <x v="1"/>
    <x v="4"/>
    <x v="2"/>
    <x v="2"/>
    <x v="2"/>
    <x v="2"/>
  </r>
  <r>
    <x v="4"/>
    <s v="FUNDO DE GARANTIA DO TEMPO DE SERVICO"/>
    <x v="12"/>
    <d v="2024-10-11T00:00:00"/>
    <d v="2024-10-18T00:00:00"/>
    <s v="'0124101132825397-8"/>
    <s v="1 | 1"/>
    <x v="5"/>
    <x v="0"/>
    <n v="-370.2"/>
    <x v="21"/>
    <x v="21"/>
    <s v="REF.  FGTS SETEMBRO 2024"/>
    <x v="16"/>
    <x v="1"/>
    <x v="0"/>
    <n v="3002"/>
    <x v="19"/>
    <n v="30021"/>
    <s v="FINANCEIRO (Administrativo)"/>
    <x v="1"/>
    <x v="4"/>
    <x v="2"/>
    <x v="2"/>
    <x v="2"/>
    <x v="2"/>
  </r>
  <r>
    <x v="4"/>
    <s v="FUNDO DE GARANTIA DO TEMPO DE SERVICO"/>
    <x v="12"/>
    <d v="2024-10-11T00:00:00"/>
    <d v="2024-10-18T00:00:00"/>
    <s v="'0124101132825397-8"/>
    <s v="1 | 1"/>
    <x v="5"/>
    <x v="0"/>
    <n v="-313.58"/>
    <x v="21"/>
    <x v="21"/>
    <s v="REF.  FGTS SETEMBRO 2024"/>
    <x v="11"/>
    <x v="1"/>
    <x v="0"/>
    <n v="3003"/>
    <x v="12"/>
    <n v="30031"/>
    <s v="COBRANÇA (Administrativo)"/>
    <x v="1"/>
    <x v="4"/>
    <x v="2"/>
    <x v="2"/>
    <x v="2"/>
    <x v="2"/>
  </r>
  <r>
    <x v="4"/>
    <s v="FUNDO DE GARANTIA DO TEMPO DE SERVICO"/>
    <x v="12"/>
    <d v="2024-10-11T00:00:00"/>
    <d v="2024-10-18T00:00:00"/>
    <s v="'0124101132825397-8"/>
    <s v="1 | 1"/>
    <x v="5"/>
    <x v="0"/>
    <n v="-296.94"/>
    <x v="21"/>
    <x v="21"/>
    <s v="REF.  FGTS SETEMBRO 2024"/>
    <x v="15"/>
    <x v="1"/>
    <x v="0"/>
    <n v="3005"/>
    <x v="18"/>
    <n v="30051"/>
    <s v="DEPARTAMENTO PESSOAL (Administrativo)"/>
    <x v="1"/>
    <x v="4"/>
    <x v="2"/>
    <x v="2"/>
    <x v="2"/>
    <x v="2"/>
  </r>
  <r>
    <x v="4"/>
    <s v="FUNDO DE GARANTIA DO TEMPO DE SERVICO"/>
    <x v="12"/>
    <d v="2024-10-11T00:00:00"/>
    <d v="2024-10-18T00:00:00"/>
    <s v="'0124101132825397-8"/>
    <s v="1 | 1"/>
    <x v="5"/>
    <x v="0"/>
    <n v="-288.82"/>
    <x v="21"/>
    <x v="21"/>
    <s v="REF.  FGTS SETEMBRO 2024"/>
    <x v="7"/>
    <x v="2"/>
    <x v="0"/>
    <n v="3008"/>
    <x v="26"/>
    <n v="30087"/>
    <s v="ALMOXARIFADO (Comum)"/>
    <x v="1"/>
    <x v="4"/>
    <x v="2"/>
    <x v="2"/>
    <x v="2"/>
    <x v="2"/>
  </r>
  <r>
    <x v="4"/>
    <s v="FUNDO DE GARANTIA DO TEMPO DE SERVICO"/>
    <x v="12"/>
    <d v="2024-10-11T00:00:00"/>
    <d v="2024-10-18T00:00:00"/>
    <s v="'0124101132825397-8"/>
    <s v="1 | 1"/>
    <x v="5"/>
    <x v="0"/>
    <n v="-263.83"/>
    <x v="21"/>
    <x v="21"/>
    <s v="REF.  FGTS SETEMBRO 2024"/>
    <x v="6"/>
    <x v="2"/>
    <x v="0"/>
    <n v="6002"/>
    <x v="9"/>
    <n v="60023"/>
    <s v="OPERACIONAL ADM (Poli e Rollon)"/>
    <x v="1"/>
    <x v="4"/>
    <x v="2"/>
    <x v="2"/>
    <x v="2"/>
    <x v="2"/>
  </r>
  <r>
    <x v="4"/>
    <s v="FUNDO DE GARANTIA DO TEMPO DE SERVICO"/>
    <x v="12"/>
    <d v="2024-10-11T00:00:00"/>
    <d v="2024-10-18T00:00:00"/>
    <s v="'0124101132825397-8"/>
    <s v="1 | 1"/>
    <x v="5"/>
    <x v="0"/>
    <n v="-263.37"/>
    <x v="21"/>
    <x v="21"/>
    <s v="REF.  FGTS SETEMBRO 2024"/>
    <x v="8"/>
    <x v="1"/>
    <x v="0"/>
    <n v="3006"/>
    <x v="8"/>
    <n v="30061"/>
    <s v="RECURSOS HUMANOS (Administrativo)"/>
    <x v="1"/>
    <x v="4"/>
    <x v="2"/>
    <x v="2"/>
    <x v="2"/>
    <x v="2"/>
  </r>
  <r>
    <x v="4"/>
    <s v="FUNDO DE GARANTIA DO TEMPO DE SERVICO"/>
    <x v="12"/>
    <d v="2024-10-11T00:00:00"/>
    <d v="2024-10-18T00:00:00"/>
    <s v="'0124101132825397-8"/>
    <s v="1 | 1"/>
    <x v="5"/>
    <x v="0"/>
    <n v="-247.15"/>
    <x v="21"/>
    <x v="21"/>
    <s v="REF.  FGTS SETEMBRO 2024"/>
    <x v="20"/>
    <x v="1"/>
    <x v="0"/>
    <n v="3004"/>
    <x v="27"/>
    <n v="30041"/>
    <s v="FATURAMENTO (Administrativo)"/>
    <x v="1"/>
    <x v="4"/>
    <x v="2"/>
    <x v="2"/>
    <x v="2"/>
    <x v="2"/>
  </r>
  <r>
    <x v="4"/>
    <s v="FUNDO DE GARANTIA DO TEMPO DE SERVICO"/>
    <x v="12"/>
    <d v="2024-10-11T00:00:00"/>
    <d v="2024-10-18T00:00:00"/>
    <s v="'0124101132825397-8"/>
    <s v="1 | 1"/>
    <x v="5"/>
    <x v="0"/>
    <n v="-219.16"/>
    <x v="21"/>
    <x v="21"/>
    <s v="REF.  FGTS SETEMBRO 2024"/>
    <x v="21"/>
    <x v="1"/>
    <x v="0"/>
    <n v="8003"/>
    <x v="28"/>
    <n v="80031"/>
    <s v="QUALIDADE E PROCESSOS (Administrativo)"/>
    <x v="1"/>
    <x v="4"/>
    <x v="2"/>
    <x v="2"/>
    <x v="2"/>
    <x v="2"/>
  </r>
  <r>
    <x v="4"/>
    <s v="FUNDO DE GARANTIA DO TEMPO DE SERVICO"/>
    <x v="12"/>
    <d v="2024-10-11T00:00:00"/>
    <d v="2024-10-18T00:00:00"/>
    <s v="'0124101132825397-8"/>
    <s v="1 | 1"/>
    <x v="5"/>
    <x v="0"/>
    <n v="-150.04"/>
    <x v="21"/>
    <x v="21"/>
    <s v="REF.  FGTS SETEMBRO 2024"/>
    <x v="9"/>
    <x v="1"/>
    <x v="0"/>
    <n v="8006"/>
    <x v="10"/>
    <n v="80061"/>
    <s v="TECNOLOGIA DA INFORMAÇÃO (Administrativo)"/>
    <x v="1"/>
    <x v="4"/>
    <x v="2"/>
    <x v="2"/>
    <x v="2"/>
    <x v="2"/>
  </r>
  <r>
    <x v="4"/>
    <s v="FUNDO DE GARANTIA DO TEMPO DE SERVICO"/>
    <x v="12"/>
    <d v="2024-10-11T00:00:00"/>
    <d v="2024-10-18T00:00:00"/>
    <s v="'0124101132825397-8"/>
    <s v="1 | 1"/>
    <x v="5"/>
    <x v="0"/>
    <n v="-146.58000000000001"/>
    <x v="21"/>
    <x v="21"/>
    <s v="REF.  FGTS SETEMBRO 2024"/>
    <x v="18"/>
    <x v="1"/>
    <x v="0"/>
    <n v="5002"/>
    <x v="21"/>
    <n v="50021"/>
    <s v="MANIFESTO (Administrativo)"/>
    <x v="1"/>
    <x v="4"/>
    <x v="2"/>
    <x v="2"/>
    <x v="2"/>
    <x v="2"/>
  </r>
  <r>
    <x v="4"/>
    <s v="FUNDO DE GARANTIA DO TEMPO DE SERVICO"/>
    <x v="12"/>
    <d v="2024-10-11T00:00:00"/>
    <d v="2024-10-18T00:00:00"/>
    <s v="'0124101132825397-8"/>
    <s v="1 | 1"/>
    <x v="5"/>
    <x v="0"/>
    <n v="-138.94"/>
    <x v="21"/>
    <x v="21"/>
    <s v="REF.  FGTS SETEMBRO 2024"/>
    <x v="12"/>
    <x v="1"/>
    <x v="0"/>
    <n v="4003"/>
    <x v="13"/>
    <n v="40031"/>
    <s v="RELACIONAMENTO (Administrativo)"/>
    <x v="1"/>
    <x v="4"/>
    <x v="2"/>
    <x v="2"/>
    <x v="2"/>
    <x v="2"/>
  </r>
  <r>
    <x v="4"/>
    <s v="FUNDO DE GARANTIA DO TEMPO DE SERVICO"/>
    <x v="12"/>
    <d v="2024-10-11T00:00:00"/>
    <d v="2024-10-18T00:00:00"/>
    <s v="'0124101132825397-8"/>
    <s v="1 | 1"/>
    <x v="5"/>
    <x v="0"/>
    <n v="-64.83"/>
    <x v="21"/>
    <x v="21"/>
    <s v="REF.  FGTS SETEMBRO 2024"/>
    <x v="3"/>
    <x v="2"/>
    <x v="0"/>
    <n v="7004"/>
    <x v="3"/>
    <n v="70047"/>
    <s v="FÁBRICA CNTR (Comum)"/>
    <x v="1"/>
    <x v="4"/>
    <x v="2"/>
    <x v="2"/>
    <x v="2"/>
    <x v="2"/>
  </r>
  <r>
    <x v="4"/>
    <s v="FUNDO DE GARANTIA DO TEMPO DE SERVICO"/>
    <x v="13"/>
    <d v="2024-10-09T00:00:00"/>
    <d v="2024-10-11T00:00:00"/>
    <s v="'0124100932480776-4"/>
    <s v="1 | 1"/>
    <x v="1"/>
    <x v="0"/>
    <n v="-149.35"/>
    <x v="65"/>
    <x v="64"/>
    <s v="GFD - ALESSANDRO BARREIROS DA SILVA FREITAS - EKO"/>
    <x v="6"/>
    <x v="2"/>
    <x v="0"/>
    <n v="6002"/>
    <x v="9"/>
    <n v="60027"/>
    <s v="OPERACIONAL ADM (Comum)"/>
    <x v="1"/>
    <x v="0"/>
    <x v="2"/>
    <x v="2"/>
    <x v="2"/>
    <x v="2"/>
  </r>
  <r>
    <x v="4"/>
    <s v="FUNDO DE GARANTIA DO TEMPO DE SERVICO"/>
    <x v="13"/>
    <d v="2024-10-09T00:00:00"/>
    <d v="2024-10-11T00:00:00"/>
    <s v="'0124100932480986-4"/>
    <s v="1 | 1"/>
    <x v="1"/>
    <x v="0"/>
    <n v="-1005.76"/>
    <x v="65"/>
    <x v="64"/>
    <s v="GFD - DEJAILSON VALERIO DA SILVA - EKO"/>
    <x v="6"/>
    <x v="2"/>
    <x v="0"/>
    <n v="6001"/>
    <x v="6"/>
    <n v="60012"/>
    <s v="OPERACIONAL (Extraordinário)"/>
    <x v="1"/>
    <x v="0"/>
    <x v="2"/>
    <x v="2"/>
    <x v="2"/>
    <x v="2"/>
  </r>
  <r>
    <x v="4"/>
    <s v="FUNDO DE GARANTIA DO TEMPO DE SERVICO"/>
    <x v="13"/>
    <d v="2024-10-09T00:00:00"/>
    <d v="2024-10-11T00:00:00"/>
    <s v="'0124101032602778-6"/>
    <s v="1 | 1"/>
    <x v="1"/>
    <x v="0"/>
    <n v="-105.24"/>
    <x v="65"/>
    <x v="64"/>
    <s v="ENC: ENC: DEMISSÃƒO - VANDERLEY SANTOS DE OLIVEIRA"/>
    <x v="6"/>
    <x v="2"/>
    <x v="0"/>
    <n v="6001"/>
    <x v="6"/>
    <n v="60012"/>
    <s v="OPERACIONAL (Extraordinário)"/>
    <x v="1"/>
    <x v="0"/>
    <x v="2"/>
    <x v="2"/>
    <x v="2"/>
    <x v="2"/>
  </r>
  <r>
    <x v="4"/>
    <s v="FUNDO DE GARANTIA DO TEMPO DE SERVICO"/>
    <x v="13"/>
    <d v="2024-10-09T00:00:00"/>
    <d v="2024-10-14T00:00:00"/>
    <s v="'0124100932240975-3"/>
    <s v="1 | 1"/>
    <x v="1"/>
    <x v="0"/>
    <n v="-242.79"/>
    <x v="65"/>
    <x v="64"/>
    <s v="GDF - WALLACE DUARTE DA SILVA - EKO"/>
    <x v="6"/>
    <x v="2"/>
    <x v="0"/>
    <n v="6001"/>
    <x v="6"/>
    <n v="60012"/>
    <s v="OPERACIONAL (Extraordinário)"/>
    <x v="1"/>
    <x v="0"/>
    <x v="2"/>
    <x v="2"/>
    <x v="2"/>
    <x v="2"/>
  </r>
  <r>
    <x v="4"/>
    <s v="FUNDO DE GARANTIA DO TEMPO DE SERVICO"/>
    <x v="13"/>
    <d v="2024-10-10T00:00:00"/>
    <d v="2024-10-11T00:00:00"/>
    <s v="'0124101032661463-0"/>
    <s v="1 | 1"/>
    <x v="1"/>
    <x v="0"/>
    <n v="-74.739999999999995"/>
    <x v="65"/>
    <x v="64"/>
    <s v="ENC: GFD -  FILIPE MOREIRA SANTOS"/>
    <x v="6"/>
    <x v="2"/>
    <x v="0"/>
    <n v="6002"/>
    <x v="9"/>
    <n v="60022"/>
    <s v="OPERACIONAL ADM (Extraordinário)"/>
    <x v="1"/>
    <x v="0"/>
    <x v="2"/>
    <x v="2"/>
    <x v="2"/>
    <x v="2"/>
  </r>
  <r>
    <x v="4"/>
    <s v="FUNDO DE GARANTIA DO TEMPO DE SERVICO"/>
    <x v="13"/>
    <d v="2024-10-16T00:00:00"/>
    <d v="2024-10-21T00:00:00"/>
    <s v="'0124101633340414-9"/>
    <s v="1 | 1"/>
    <x v="5"/>
    <x v="0"/>
    <n v="-1222.8900000000001"/>
    <x v="65"/>
    <x v="64"/>
    <s v="GFD - DOUGLAS MAGNO BEZERRA"/>
    <x v="6"/>
    <x v="2"/>
    <x v="0"/>
    <n v="6001"/>
    <x v="6"/>
    <n v="60012"/>
    <s v="OPERACIONAL (Extraordinário)"/>
    <x v="1"/>
    <x v="0"/>
    <x v="2"/>
    <x v="2"/>
    <x v="2"/>
    <x v="2"/>
  </r>
  <r>
    <x v="4"/>
    <s v="FUNDO DE GARANTIA DO TEMPO DE SERVICO"/>
    <x v="13"/>
    <d v="2024-10-16T00:00:00"/>
    <d v="2024-10-21T00:00:00"/>
    <s v="'0124101633364391-7"/>
    <s v="1 | 1"/>
    <x v="5"/>
    <x v="0"/>
    <n v="-1220.9000000000001"/>
    <x v="65"/>
    <x v="64"/>
    <s v="GFD - PAULO ROBERTO SOUZA DA SILVA"/>
    <x v="6"/>
    <x v="2"/>
    <x v="0"/>
    <n v="6001"/>
    <x v="6"/>
    <n v="60012"/>
    <s v="OPERACIONAL (Extraordinário)"/>
    <x v="1"/>
    <x v="0"/>
    <x v="2"/>
    <x v="2"/>
    <x v="2"/>
    <x v="2"/>
  </r>
  <r>
    <x v="4"/>
    <s v="FUNDO DE GARANTIA DO TEMPO DE SERVICO"/>
    <x v="13"/>
    <d v="2024-10-16T00:00:00"/>
    <d v="2024-10-25T00:00:00"/>
    <s v="'0124101633400481-0"/>
    <s v="1 | 1"/>
    <x v="5"/>
    <x v="0"/>
    <n v="-1389.58"/>
    <x v="65"/>
    <x v="64"/>
    <s v="GFD - FÃBIO DE SOUZA BARRETO"/>
    <x v="6"/>
    <x v="2"/>
    <x v="0"/>
    <n v="6001"/>
    <x v="6"/>
    <n v="60012"/>
    <s v="OPERACIONAL (Extraordinário)"/>
    <x v="1"/>
    <x v="0"/>
    <x v="2"/>
    <x v="2"/>
    <x v="2"/>
    <x v="2"/>
  </r>
  <r>
    <x v="4"/>
    <s v="FUNDO DE GARANTIA DO TEMPO DE SERVICO"/>
    <x v="13"/>
    <d v="2024-10-17T00:00:00"/>
    <d v="2024-10-25T00:00:00"/>
    <s v="'0124101733475273-4"/>
    <s v="1 | 1"/>
    <x v="5"/>
    <x v="0"/>
    <n v="-95.57"/>
    <x v="65"/>
    <x v="64"/>
    <s v="GFD - ALEXSANDRO GOMES DA SILVA"/>
    <x v="6"/>
    <x v="2"/>
    <x v="0"/>
    <n v="6001"/>
    <x v="6"/>
    <n v="60012"/>
    <s v="OPERACIONAL (Extraordinário)"/>
    <x v="1"/>
    <x v="0"/>
    <x v="2"/>
    <x v="2"/>
    <x v="2"/>
    <x v="2"/>
  </r>
  <r>
    <x v="4"/>
    <s v="FUNDO DE GARANTIA DO TEMPO DE SERVICO"/>
    <x v="13"/>
    <d v="2024-10-21T00:00:00"/>
    <d v="2024-10-25T00:00:00"/>
    <s v="'0124102133843604-5"/>
    <s v="1 | 1"/>
    <x v="5"/>
    <x v="0"/>
    <n v="-4031.69"/>
    <x v="65"/>
    <x v="64"/>
    <s v="GFD -  GABRIEL BARBOSA DE OLIVEIRA / EKO"/>
    <x v="6"/>
    <x v="2"/>
    <x v="0"/>
    <n v="6001"/>
    <x v="6"/>
    <n v="60012"/>
    <s v="OPERACIONAL (Extraordinário)"/>
    <x v="1"/>
    <x v="0"/>
    <x v="2"/>
    <x v="2"/>
    <x v="2"/>
    <x v="2"/>
  </r>
  <r>
    <x v="4"/>
    <s v="FUNDO DE GARANTIA DO TEMPO DE SERVICO"/>
    <x v="13"/>
    <d v="2024-10-24T00:00:00"/>
    <d v="2024-11-01T00:00:00"/>
    <s v="' 0124102434213398-6"/>
    <s v="1 | 1"/>
    <x v="5"/>
    <x v="0"/>
    <n v="-2022.45"/>
    <x v="65"/>
    <x v="64"/>
    <s v="GFD - ADALBERTO PEREIRA DA SILVA"/>
    <x v="6"/>
    <x v="2"/>
    <x v="0"/>
    <n v="6001"/>
    <x v="6"/>
    <n v="60012"/>
    <s v="OPERACIONAL (Extraordinário)"/>
    <x v="1"/>
    <x v="0"/>
    <x v="2"/>
    <x v="2"/>
    <x v="2"/>
    <x v="2"/>
  </r>
  <r>
    <x v="4"/>
    <s v="FUNDO DE GARANTIA DO TEMPO DE SERVICO"/>
    <x v="13"/>
    <d v="2024-10-24T00:00:00"/>
    <d v="2024-11-01T00:00:00"/>
    <s v="'0124102434246551-2"/>
    <s v="1 | 1"/>
    <x v="5"/>
    <x v="0"/>
    <n v="-194.96"/>
    <x v="65"/>
    <x v="64"/>
    <s v="GFD - GILMAR SOARES DOS SANTOS"/>
    <x v="6"/>
    <x v="2"/>
    <x v="0"/>
    <n v="6001"/>
    <x v="6"/>
    <n v="60012"/>
    <s v="OPERACIONAL (Extraordinário)"/>
    <x v="1"/>
    <x v="0"/>
    <x v="2"/>
    <x v="2"/>
    <x v="2"/>
    <x v="2"/>
  </r>
  <r>
    <x v="4"/>
    <s v="FUNDO DE GARANTIA DO TEMPO DE SERVICO"/>
    <x v="13"/>
    <d v="2024-11-07T00:00:00"/>
    <d v="2024-11-14T00:00:00"/>
    <s v="'0124110737005008-5"/>
    <s v="1 | 1"/>
    <x v="5"/>
    <x v="0"/>
    <n v="-63884.4"/>
    <x v="21"/>
    <x v="21"/>
    <s v="REF.  FGTS OUTUBRO 2024"/>
    <x v="6"/>
    <x v="2"/>
    <x v="0"/>
    <n v="6001"/>
    <x v="6"/>
    <n v="60012"/>
    <s v="OPERACIONAL (Extraordinário)"/>
    <x v="1"/>
    <x v="0"/>
    <x v="2"/>
    <x v="2"/>
    <x v="2"/>
    <x v="2"/>
  </r>
  <r>
    <x v="4"/>
    <s v="FUNDO DE GARANTIA DO TEMPO DE SERVICO"/>
    <x v="13"/>
    <d v="2024-11-07T00:00:00"/>
    <d v="2024-11-14T00:00:00"/>
    <s v="'0124110737005008-5"/>
    <s v="1 | 1"/>
    <x v="5"/>
    <x v="0"/>
    <n v="-6267.44"/>
    <x v="21"/>
    <x v="21"/>
    <s v="REF.  FGTS OUTUBRO 2024"/>
    <x v="6"/>
    <x v="2"/>
    <x v="0"/>
    <n v="6001"/>
    <x v="6"/>
    <n v="60015"/>
    <s v="OPERACIONAL (Químico e Biológico)"/>
    <x v="1"/>
    <x v="0"/>
    <x v="2"/>
    <x v="2"/>
    <x v="2"/>
    <x v="2"/>
  </r>
  <r>
    <x v="4"/>
    <s v="FUNDO DE GARANTIA DO TEMPO DE SERVICO"/>
    <x v="13"/>
    <d v="2024-11-07T00:00:00"/>
    <d v="2024-11-14T00:00:00"/>
    <s v="'0124110737005008-5"/>
    <s v="1 | 1"/>
    <x v="5"/>
    <x v="0"/>
    <n v="-4287.87"/>
    <x v="21"/>
    <x v="21"/>
    <s v="REF.  FGTS OUTUBRO 2024"/>
    <x v="6"/>
    <x v="2"/>
    <x v="0"/>
    <n v="6001"/>
    <x v="6"/>
    <n v="60013"/>
    <s v="OPERACIONAL (Poli e Rollon)"/>
    <x v="1"/>
    <x v="0"/>
    <x v="2"/>
    <x v="2"/>
    <x v="2"/>
    <x v="2"/>
  </r>
  <r>
    <x v="4"/>
    <s v="FUNDO DE GARANTIA DO TEMPO DE SERVICO"/>
    <x v="13"/>
    <d v="2024-11-07T00:00:00"/>
    <d v="2024-11-14T00:00:00"/>
    <s v="'0124110737005008-5"/>
    <s v="1 | 1"/>
    <x v="5"/>
    <x v="0"/>
    <n v="-2339.9699999999998"/>
    <x v="21"/>
    <x v="21"/>
    <s v="REF.  FGTS OUTUBRO 2024"/>
    <x v="6"/>
    <x v="2"/>
    <x v="0"/>
    <n v="6002"/>
    <x v="9"/>
    <n v="60027"/>
    <s v="OPERACIONAL ADM (Comum)"/>
    <x v="1"/>
    <x v="0"/>
    <x v="2"/>
    <x v="2"/>
    <x v="2"/>
    <x v="2"/>
  </r>
  <r>
    <x v="4"/>
    <s v="FUNDO DE GARANTIA DO TEMPO DE SERVICO"/>
    <x v="13"/>
    <d v="2024-11-07T00:00:00"/>
    <d v="2024-11-14T00:00:00"/>
    <s v="'0124110737005008-5"/>
    <s v="1 | 1"/>
    <x v="5"/>
    <x v="0"/>
    <n v="-1957.18"/>
    <x v="21"/>
    <x v="21"/>
    <s v="REF.  FGTS OUTUBRO 2024"/>
    <x v="6"/>
    <x v="2"/>
    <x v="0"/>
    <n v="6001"/>
    <x v="6"/>
    <n v="60014"/>
    <s v="OPERACIONAL (Reciclável)"/>
    <x v="1"/>
    <x v="0"/>
    <x v="2"/>
    <x v="2"/>
    <x v="2"/>
    <x v="2"/>
  </r>
  <r>
    <x v="4"/>
    <s v="FUNDO DE GARANTIA DO TEMPO DE SERVICO"/>
    <x v="13"/>
    <d v="2024-11-07T00:00:00"/>
    <d v="2024-11-14T00:00:00"/>
    <s v="'0124110737005008-5"/>
    <s v="1 | 1"/>
    <x v="5"/>
    <x v="0"/>
    <n v="-1557.96"/>
    <x v="21"/>
    <x v="21"/>
    <s v="REF.  FGTS OUTUBRO 2024"/>
    <x v="6"/>
    <x v="2"/>
    <x v="0"/>
    <n v="6002"/>
    <x v="9"/>
    <n v="60022"/>
    <s v="OPERACIONAL ADM (Extraordinário)"/>
    <x v="1"/>
    <x v="0"/>
    <x v="2"/>
    <x v="2"/>
    <x v="2"/>
    <x v="2"/>
  </r>
  <r>
    <x v="4"/>
    <s v="FUNDO DE GARANTIA DO TEMPO DE SERVICO"/>
    <x v="13"/>
    <d v="2024-11-07T00:00:00"/>
    <d v="2024-11-14T00:00:00"/>
    <s v="'0124110737005008-5"/>
    <s v="1 | 1"/>
    <x v="5"/>
    <x v="0"/>
    <n v="-1523.25"/>
    <x v="21"/>
    <x v="21"/>
    <s v="REF.  FGTS OUTUBRO 2024"/>
    <x v="2"/>
    <x v="2"/>
    <x v="0"/>
    <n v="5005"/>
    <x v="32"/>
    <n v="50057"/>
    <s v="SEGURANÇA DO TRABALHO (Comum)"/>
    <x v="1"/>
    <x v="0"/>
    <x v="2"/>
    <x v="2"/>
    <x v="2"/>
    <x v="2"/>
  </r>
  <r>
    <x v="4"/>
    <s v="FUNDO DE GARANTIA DO TEMPO DE SERVICO"/>
    <x v="13"/>
    <d v="2024-11-07T00:00:00"/>
    <d v="2024-11-14T00:00:00"/>
    <s v="'0124110737005008-5"/>
    <s v="1 | 1"/>
    <x v="5"/>
    <x v="0"/>
    <n v="-850.96"/>
    <x v="21"/>
    <x v="21"/>
    <s v="REF.  FGTS OUTUBRO 2024"/>
    <x v="10"/>
    <x v="2"/>
    <x v="0"/>
    <n v="7001"/>
    <x v="11"/>
    <n v="70017"/>
    <s v="OFICINA (Comum)"/>
    <x v="1"/>
    <x v="0"/>
    <x v="2"/>
    <x v="2"/>
    <x v="2"/>
    <x v="2"/>
  </r>
  <r>
    <x v="4"/>
    <s v="FUNDO DE GARANTIA DO TEMPO DE SERVICO"/>
    <x v="13"/>
    <d v="2024-11-07T00:00:00"/>
    <d v="2024-11-14T00:00:00"/>
    <s v="'0124110737005008-5"/>
    <s v="1 | 1"/>
    <x v="5"/>
    <x v="0"/>
    <n v="-714.31"/>
    <x v="21"/>
    <x v="21"/>
    <s v="REF.  FGTS OUTUBRO 2024"/>
    <x v="14"/>
    <x v="1"/>
    <x v="0"/>
    <n v="8001"/>
    <x v="17"/>
    <n v="80011"/>
    <s v="MARKETING (Administrativo)"/>
    <x v="1"/>
    <x v="0"/>
    <x v="2"/>
    <x v="2"/>
    <x v="2"/>
    <x v="2"/>
  </r>
  <r>
    <x v="4"/>
    <s v="FUNDO DE GARANTIA DO TEMPO DE SERVICO"/>
    <x v="13"/>
    <d v="2024-11-07T00:00:00"/>
    <d v="2024-11-14T00:00:00"/>
    <s v="'0124110737005008-5"/>
    <s v="1 | 1"/>
    <x v="5"/>
    <x v="0"/>
    <n v="-517.35"/>
    <x v="21"/>
    <x v="21"/>
    <s v="REF.  FGTS OUTUBRO 2024"/>
    <x v="4"/>
    <x v="1"/>
    <x v="0"/>
    <n v="8002"/>
    <x v="4"/>
    <n v="80021"/>
    <s v="JURÍDICO (Administrativo)"/>
    <x v="1"/>
    <x v="0"/>
    <x v="2"/>
    <x v="2"/>
    <x v="2"/>
    <x v="2"/>
  </r>
  <r>
    <x v="4"/>
    <s v="FUNDO DE GARANTIA DO TEMPO DE SERVICO"/>
    <x v="13"/>
    <d v="2024-11-07T00:00:00"/>
    <d v="2024-11-14T00:00:00"/>
    <s v="'0124110737005008-5"/>
    <s v="1 | 1"/>
    <x v="5"/>
    <x v="0"/>
    <n v="-453.64"/>
    <x v="21"/>
    <x v="21"/>
    <s v="REF.  FGTS OUTUBRO 2024"/>
    <x v="6"/>
    <x v="2"/>
    <x v="0"/>
    <n v="7005"/>
    <x v="37"/>
    <n v="70057"/>
    <s v="MULTIPLAN (Comum)"/>
    <x v="1"/>
    <x v="0"/>
    <x v="2"/>
    <x v="2"/>
    <x v="2"/>
    <x v="2"/>
  </r>
  <r>
    <x v="4"/>
    <s v="FUNDO DE GARANTIA DO TEMPO DE SERVICO"/>
    <x v="13"/>
    <d v="2024-11-07T00:00:00"/>
    <d v="2024-11-14T00:00:00"/>
    <s v="'0124110737005008-5"/>
    <s v="1 | 1"/>
    <x v="5"/>
    <x v="0"/>
    <n v="-370.2"/>
    <x v="21"/>
    <x v="21"/>
    <s v="REF.  FGTS OUTUBRO 2024"/>
    <x v="16"/>
    <x v="1"/>
    <x v="0"/>
    <n v="3002"/>
    <x v="19"/>
    <n v="30021"/>
    <s v="FINANCEIRO (Administrativo)"/>
    <x v="1"/>
    <x v="0"/>
    <x v="2"/>
    <x v="2"/>
    <x v="2"/>
    <x v="2"/>
  </r>
  <r>
    <x v="4"/>
    <s v="FUNDO DE GARANTIA DO TEMPO DE SERVICO"/>
    <x v="13"/>
    <d v="2024-11-07T00:00:00"/>
    <d v="2024-11-14T00:00:00"/>
    <s v="'0124110737005008-5"/>
    <s v="1 | 1"/>
    <x v="5"/>
    <x v="0"/>
    <n v="-313.77999999999997"/>
    <x v="21"/>
    <x v="21"/>
    <s v="REF.  FGTS OUTUBRO 2024"/>
    <x v="11"/>
    <x v="1"/>
    <x v="0"/>
    <n v="3003"/>
    <x v="12"/>
    <n v="30031"/>
    <s v="COBRANÇA (Administrativo)"/>
    <x v="1"/>
    <x v="0"/>
    <x v="2"/>
    <x v="2"/>
    <x v="2"/>
    <x v="2"/>
  </r>
  <r>
    <x v="4"/>
    <s v="FUNDO DE GARANTIA DO TEMPO DE SERVICO"/>
    <x v="13"/>
    <d v="2024-11-07T00:00:00"/>
    <d v="2024-11-14T00:00:00"/>
    <s v="'0124110737005008-5"/>
    <s v="1 | 1"/>
    <x v="5"/>
    <x v="0"/>
    <n v="-296.94"/>
    <x v="21"/>
    <x v="21"/>
    <s v="REF.  FGTS OUTUBRO 2024"/>
    <x v="15"/>
    <x v="1"/>
    <x v="0"/>
    <n v="3005"/>
    <x v="18"/>
    <n v="30051"/>
    <s v="DEPARTAMENTO PESSOAL (Administrativo)"/>
    <x v="1"/>
    <x v="0"/>
    <x v="2"/>
    <x v="2"/>
    <x v="2"/>
    <x v="2"/>
  </r>
  <r>
    <x v="4"/>
    <s v="FUNDO DE GARANTIA DO TEMPO DE SERVICO"/>
    <x v="13"/>
    <d v="2024-11-07T00:00:00"/>
    <d v="2024-11-14T00:00:00"/>
    <s v="'0124110737005008-5"/>
    <s v="1 | 1"/>
    <x v="5"/>
    <x v="0"/>
    <n v="-286.06"/>
    <x v="21"/>
    <x v="21"/>
    <s v="REF.  FGTS OUTUBRO 2024"/>
    <x v="9"/>
    <x v="1"/>
    <x v="0"/>
    <n v="8006"/>
    <x v="10"/>
    <n v="80061"/>
    <s v="TECNOLOGIA DA INFORMAÇÃO (Administrativo)"/>
    <x v="1"/>
    <x v="0"/>
    <x v="2"/>
    <x v="2"/>
    <x v="2"/>
    <x v="2"/>
  </r>
  <r>
    <x v="4"/>
    <s v="FUNDO DE GARANTIA DO TEMPO DE SERVICO"/>
    <x v="13"/>
    <d v="2024-11-07T00:00:00"/>
    <d v="2024-11-14T00:00:00"/>
    <s v="'0124110737005008-5"/>
    <s v="1 | 1"/>
    <x v="5"/>
    <x v="0"/>
    <n v="-270.27"/>
    <x v="21"/>
    <x v="21"/>
    <s v="REF.  FGTS OUTUBRO 2024"/>
    <x v="7"/>
    <x v="2"/>
    <x v="0"/>
    <n v="3008"/>
    <x v="26"/>
    <n v="30087"/>
    <s v="ALMOXARIFADO (Comum)"/>
    <x v="1"/>
    <x v="0"/>
    <x v="2"/>
    <x v="2"/>
    <x v="2"/>
    <x v="2"/>
  </r>
  <r>
    <x v="4"/>
    <s v="FUNDO DE GARANTIA DO TEMPO DE SERVICO"/>
    <x v="13"/>
    <d v="2024-11-07T00:00:00"/>
    <d v="2024-11-14T00:00:00"/>
    <s v="'0124110737005008-5"/>
    <s v="1 | 1"/>
    <x v="5"/>
    <x v="0"/>
    <n v="-263.37"/>
    <x v="21"/>
    <x v="21"/>
    <s v="REF.  FGTS OUTUBRO 2024"/>
    <x v="8"/>
    <x v="1"/>
    <x v="0"/>
    <n v="3006"/>
    <x v="8"/>
    <n v="30061"/>
    <s v="RECURSOS HUMANOS (Administrativo)"/>
    <x v="1"/>
    <x v="0"/>
    <x v="2"/>
    <x v="2"/>
    <x v="2"/>
    <x v="2"/>
  </r>
  <r>
    <x v="4"/>
    <s v="FUNDO DE GARANTIA DO TEMPO DE SERVICO"/>
    <x v="13"/>
    <d v="2024-11-07T00:00:00"/>
    <d v="2024-11-14T00:00:00"/>
    <s v="'0124110737005008-5"/>
    <s v="1 | 1"/>
    <x v="5"/>
    <x v="0"/>
    <n v="-261.08999999999997"/>
    <x v="21"/>
    <x v="21"/>
    <s v="REF.  FGTS OUTUBRO 2024"/>
    <x v="6"/>
    <x v="2"/>
    <x v="0"/>
    <n v="6002"/>
    <x v="9"/>
    <n v="60023"/>
    <s v="OPERACIONAL ADM (Poli e Rollon)"/>
    <x v="1"/>
    <x v="0"/>
    <x v="2"/>
    <x v="2"/>
    <x v="2"/>
    <x v="2"/>
  </r>
  <r>
    <x v="4"/>
    <s v="FUNDO DE GARANTIA DO TEMPO DE SERVICO"/>
    <x v="13"/>
    <d v="2024-11-07T00:00:00"/>
    <d v="2024-11-14T00:00:00"/>
    <s v="'0124110737005008-5"/>
    <s v="1 | 1"/>
    <x v="5"/>
    <x v="0"/>
    <n v="-247.15"/>
    <x v="21"/>
    <x v="21"/>
    <s v="REF.  FGTS OUTUBRO 2024"/>
    <x v="20"/>
    <x v="1"/>
    <x v="0"/>
    <n v="3004"/>
    <x v="27"/>
    <n v="30041"/>
    <s v="FATURAMENTO (Administrativo)"/>
    <x v="1"/>
    <x v="0"/>
    <x v="2"/>
    <x v="2"/>
    <x v="2"/>
    <x v="2"/>
  </r>
  <r>
    <x v="4"/>
    <s v="FUNDO DE GARANTIA DO TEMPO DE SERVICO"/>
    <x v="13"/>
    <d v="2024-11-07T00:00:00"/>
    <d v="2024-11-14T00:00:00"/>
    <s v="'0124110737005008-5"/>
    <s v="1 | 1"/>
    <x v="5"/>
    <x v="0"/>
    <n v="-212.4"/>
    <x v="21"/>
    <x v="21"/>
    <s v="REF.  FGTS OUTUBRO 2024"/>
    <x v="21"/>
    <x v="1"/>
    <x v="0"/>
    <n v="8003"/>
    <x v="28"/>
    <n v="80031"/>
    <s v="QUALIDADE E PROCESSOS (Administrativo)"/>
    <x v="1"/>
    <x v="0"/>
    <x v="2"/>
    <x v="2"/>
    <x v="2"/>
    <x v="2"/>
  </r>
  <r>
    <x v="4"/>
    <s v="FUNDO DE GARANTIA DO TEMPO DE SERVICO"/>
    <x v="13"/>
    <d v="2024-11-07T00:00:00"/>
    <d v="2024-11-14T00:00:00"/>
    <s v="'0124110737005008-5"/>
    <s v="1 | 1"/>
    <x v="5"/>
    <x v="0"/>
    <n v="-189.88"/>
    <x v="21"/>
    <x v="21"/>
    <s v="REF.  FGTS OUTUBRO 2024"/>
    <x v="12"/>
    <x v="1"/>
    <x v="0"/>
    <n v="4003"/>
    <x v="13"/>
    <n v="40031"/>
    <s v="RELACIONAMENTO (Administrativo)"/>
    <x v="1"/>
    <x v="0"/>
    <x v="2"/>
    <x v="2"/>
    <x v="2"/>
    <x v="2"/>
  </r>
  <r>
    <x v="4"/>
    <s v="FUNDO DE GARANTIA DO TEMPO DE SERVICO"/>
    <x v="13"/>
    <d v="2024-11-07T00:00:00"/>
    <d v="2024-11-14T00:00:00"/>
    <s v="'0124110737005008-5"/>
    <s v="1 | 1"/>
    <x v="5"/>
    <x v="0"/>
    <n v="-146.58000000000001"/>
    <x v="21"/>
    <x v="21"/>
    <s v="REF.  FGTS OUTUBRO 2024"/>
    <x v="18"/>
    <x v="1"/>
    <x v="0"/>
    <n v="5002"/>
    <x v="21"/>
    <n v="50021"/>
    <s v="MANIFESTO (Administrativo)"/>
    <x v="1"/>
    <x v="0"/>
    <x v="2"/>
    <x v="2"/>
    <x v="2"/>
    <x v="2"/>
  </r>
  <r>
    <x v="4"/>
    <s v="FUNDO DE GARANTIA DO TEMPO DE SERVICO"/>
    <x v="13"/>
    <d v="2024-11-07T00:00:00"/>
    <d v="2024-11-14T00:00:00"/>
    <s v="'0124110737005008-5"/>
    <s v="1 | 1"/>
    <x v="5"/>
    <x v="0"/>
    <n v="-143.78"/>
    <x v="21"/>
    <x v="21"/>
    <s v="REF.  FGTS OUTUBRO 2024"/>
    <x v="3"/>
    <x v="2"/>
    <x v="0"/>
    <n v="7004"/>
    <x v="3"/>
    <n v="70047"/>
    <s v="FÁBRICA CNTR (Comum)"/>
    <x v="1"/>
    <x v="0"/>
    <x v="2"/>
    <x v="2"/>
    <x v="2"/>
    <x v="2"/>
  </r>
  <r>
    <x v="4"/>
    <s v="FUNDO DE GARANTIA DO TEMPO DE SERVICO"/>
    <x v="14"/>
    <d v="2024-11-07T00:00:00"/>
    <d v="2024-11-14T00:00:00"/>
    <s v="' 0124110736905349-1"/>
    <s v="1 | 1"/>
    <x v="5"/>
    <x v="0"/>
    <n v="-4343.5"/>
    <x v="65"/>
    <x v="64"/>
    <s v="GFD - GESIMAR MOREIRA DA COSTA - EKO"/>
    <x v="14"/>
    <x v="1"/>
    <x v="0"/>
    <n v="8001"/>
    <x v="17"/>
    <n v="80011"/>
    <s v="MARKETING (Administrativo)"/>
    <x v="1"/>
    <x v="0"/>
    <x v="2"/>
    <x v="2"/>
    <x v="2"/>
    <x v="2"/>
  </r>
  <r>
    <x v="4"/>
    <s v="FUNDO DE GARANTIA DO TEMPO DE SERVICO"/>
    <x v="14"/>
    <d v="2024-11-08T00:00:00"/>
    <d v="2024-11-14T00:00:00"/>
    <s v="'0124110837145277-0"/>
    <s v="1 | 1"/>
    <x v="5"/>
    <x v="0"/>
    <n v="-3738.66"/>
    <x v="65"/>
    <x v="64"/>
    <s v="GFD -  DIEGO DE SOUZA GOMES"/>
    <x v="6"/>
    <x v="2"/>
    <x v="0"/>
    <n v="6001"/>
    <x v="6"/>
    <n v="60014"/>
    <s v="OPERACIONAL (Reciclável)"/>
    <x v="1"/>
    <x v="0"/>
    <x v="2"/>
    <x v="2"/>
    <x v="2"/>
    <x v="2"/>
  </r>
  <r>
    <x v="4"/>
    <s v="FUNDO DE GARANTIA DO TEMPO DE SERVICO"/>
    <x v="14"/>
    <d v="2024-11-27T00:00:00"/>
    <d v="2024-11-29T00:00:00"/>
    <s v="' 0124112739740005-7"/>
    <s v="1 | 1"/>
    <x v="5"/>
    <x v="0"/>
    <n v="-935.43"/>
    <x v="65"/>
    <x v="64"/>
    <s v="GFD -  RENAN CANDIDA ALVES DE ANDRADE - EKO"/>
    <x v="6"/>
    <x v="2"/>
    <x v="0"/>
    <n v="6001"/>
    <x v="6"/>
    <n v="60012"/>
    <s v="OPERACIONAL (Extraordinário)"/>
    <x v="1"/>
    <x v="0"/>
    <x v="2"/>
    <x v="2"/>
    <x v="2"/>
    <x v="2"/>
  </r>
  <r>
    <x v="4"/>
    <s v="FUNDO DE GARANTIA DO TEMPO DE SERVICO"/>
    <x v="14"/>
    <d v="2024-11-28T00:00:00"/>
    <d v="2024-12-02T00:00:00"/>
    <s v="'0124112840009754-0"/>
    <s v="1 | 1"/>
    <x v="5"/>
    <x v="0"/>
    <n v="-1368.59"/>
    <x v="65"/>
    <x v="64"/>
    <s v="GFD -  LEANDRO SILVA DE OLIVEIRA - EKO"/>
    <x v="6"/>
    <x v="2"/>
    <x v="0"/>
    <n v="6001"/>
    <x v="6"/>
    <n v="60012"/>
    <s v="OPERACIONAL (Extraordinário)"/>
    <x v="1"/>
    <x v="0"/>
    <x v="2"/>
    <x v="2"/>
    <x v="2"/>
    <x v="2"/>
  </r>
  <r>
    <x v="4"/>
    <s v="FUNDO DE GARANTIA DO TEMPO DE SERVICO"/>
    <x v="14"/>
    <d v="2024-11-28T00:00:00"/>
    <d v="2024-12-02T00:00:00"/>
    <s v="'0124112840029741-8"/>
    <s v="1 | 1"/>
    <x v="5"/>
    <x v="0"/>
    <n v="-1324.28"/>
    <x v="65"/>
    <x v="64"/>
    <s v="GFD -  LUCIANO MARTINS DA SILVA - EKO"/>
    <x v="6"/>
    <x v="2"/>
    <x v="0"/>
    <n v="6001"/>
    <x v="6"/>
    <n v="60012"/>
    <s v="OPERACIONAL (Extraordinário)"/>
    <x v="1"/>
    <x v="0"/>
    <x v="2"/>
    <x v="2"/>
    <x v="2"/>
    <x v="2"/>
  </r>
  <r>
    <x v="4"/>
    <s v="FUNDO DE GARANTIA DO TEMPO DE SERVICO"/>
    <x v="14"/>
    <d v="2024-12-12T00:00:00"/>
    <d v="2024-12-20T00:00:00"/>
    <s v="'0124121243442462-5"/>
    <s v="1 | 1"/>
    <x v="5"/>
    <x v="0"/>
    <n v="-91662.44"/>
    <x v="21"/>
    <x v="21"/>
    <s v="REF.  FGTS NOVEMBRO 2024"/>
    <x v="6"/>
    <x v="2"/>
    <x v="0"/>
    <n v="6001"/>
    <x v="6"/>
    <n v="60012"/>
    <s v="OPERACIONAL (Extraordinário)"/>
    <x v="1"/>
    <x v="0"/>
    <x v="2"/>
    <x v="2"/>
    <x v="2"/>
    <x v="2"/>
  </r>
  <r>
    <x v="4"/>
    <s v="FUNDO DE GARANTIA DO TEMPO DE SERVICO"/>
    <x v="14"/>
    <d v="2024-12-12T00:00:00"/>
    <d v="2024-12-20T00:00:00"/>
    <s v="'0124121243442462-5"/>
    <s v="1 | 1"/>
    <x v="5"/>
    <x v="0"/>
    <n v="-7441.81"/>
    <x v="21"/>
    <x v="21"/>
    <s v="REF.  FGTS NOVEMBRO 2024"/>
    <x v="6"/>
    <x v="2"/>
    <x v="0"/>
    <n v="6001"/>
    <x v="6"/>
    <n v="60015"/>
    <s v="OPERACIONAL (Químico e Biológico)"/>
    <x v="1"/>
    <x v="0"/>
    <x v="2"/>
    <x v="2"/>
    <x v="2"/>
    <x v="2"/>
  </r>
  <r>
    <x v="4"/>
    <s v="FUNDO DE GARANTIA DO TEMPO DE SERVICO"/>
    <x v="14"/>
    <d v="2024-12-12T00:00:00"/>
    <d v="2024-12-20T00:00:00"/>
    <s v="'0124121243442462-5"/>
    <s v="1 | 1"/>
    <x v="5"/>
    <x v="0"/>
    <n v="-5915.78"/>
    <x v="21"/>
    <x v="21"/>
    <s v="REF.  FGTS NOVEMBRO 2024"/>
    <x v="6"/>
    <x v="2"/>
    <x v="0"/>
    <n v="6001"/>
    <x v="6"/>
    <n v="60013"/>
    <s v="OPERACIONAL (Poli e Rollon)"/>
    <x v="1"/>
    <x v="0"/>
    <x v="2"/>
    <x v="2"/>
    <x v="2"/>
    <x v="2"/>
  </r>
  <r>
    <x v="4"/>
    <s v="FUNDO DE GARANTIA DO TEMPO DE SERVICO"/>
    <x v="14"/>
    <d v="2024-12-12T00:00:00"/>
    <d v="2024-12-20T00:00:00"/>
    <s v="'0124121243442462-5"/>
    <s v="1 | 1"/>
    <x v="5"/>
    <x v="0"/>
    <n v="-3040.31"/>
    <x v="21"/>
    <x v="21"/>
    <s v="REF.  FGTS NOVEMBRO 2024"/>
    <x v="6"/>
    <x v="2"/>
    <x v="0"/>
    <n v="6002"/>
    <x v="9"/>
    <n v="60027"/>
    <s v="OPERACIONAL ADM (Comum)"/>
    <x v="1"/>
    <x v="0"/>
    <x v="2"/>
    <x v="2"/>
    <x v="2"/>
    <x v="2"/>
  </r>
  <r>
    <x v="4"/>
    <s v="FUNDO DE GARANTIA DO TEMPO DE SERVICO"/>
    <x v="14"/>
    <d v="2024-12-12T00:00:00"/>
    <d v="2024-12-20T00:00:00"/>
    <s v="'0124121243442462-5"/>
    <s v="1 | 1"/>
    <x v="5"/>
    <x v="0"/>
    <n v="-2960.33"/>
    <x v="21"/>
    <x v="21"/>
    <s v="REF.  FGTS NOVEMBRO 2024"/>
    <x v="6"/>
    <x v="2"/>
    <x v="0"/>
    <n v="6002"/>
    <x v="9"/>
    <n v="60022"/>
    <s v="OPERACIONAL ADM (Extraordinário)"/>
    <x v="1"/>
    <x v="0"/>
    <x v="2"/>
    <x v="2"/>
    <x v="2"/>
    <x v="2"/>
  </r>
  <r>
    <x v="4"/>
    <s v="FUNDO DE GARANTIA DO TEMPO DE SERVICO"/>
    <x v="14"/>
    <d v="2024-12-12T00:00:00"/>
    <d v="2024-12-20T00:00:00"/>
    <s v="'0124121243442462-5"/>
    <s v="1 | 1"/>
    <x v="5"/>
    <x v="0"/>
    <n v="-2156.67"/>
    <x v="21"/>
    <x v="21"/>
    <s v="REF.  FGTS NOVEMBRO 2024"/>
    <x v="6"/>
    <x v="2"/>
    <x v="0"/>
    <n v="6001"/>
    <x v="6"/>
    <n v="60014"/>
    <s v="OPERACIONAL (Reciclável)"/>
    <x v="1"/>
    <x v="0"/>
    <x v="2"/>
    <x v="2"/>
    <x v="2"/>
    <x v="2"/>
  </r>
  <r>
    <x v="4"/>
    <s v="FUNDO DE GARANTIA DO TEMPO DE SERVICO"/>
    <x v="14"/>
    <d v="2024-12-12T00:00:00"/>
    <d v="2024-12-20T00:00:00"/>
    <s v="'0124121243442462-5"/>
    <s v="1 | 1"/>
    <x v="5"/>
    <x v="0"/>
    <n v="-1927.76"/>
    <x v="21"/>
    <x v="21"/>
    <s v="REF.  FGTS NOVEMBRO 2024"/>
    <x v="2"/>
    <x v="2"/>
    <x v="0"/>
    <n v="5005"/>
    <x v="32"/>
    <n v="50057"/>
    <s v="SEGURANÇA DO TRABALHO (Comum)"/>
    <x v="1"/>
    <x v="0"/>
    <x v="2"/>
    <x v="2"/>
    <x v="2"/>
    <x v="2"/>
  </r>
  <r>
    <x v="4"/>
    <s v="FUNDO DE GARANTIA DO TEMPO DE SERVICO"/>
    <x v="14"/>
    <d v="2024-12-12T00:00:00"/>
    <d v="2024-12-20T00:00:00"/>
    <s v="'0124121243442462-5"/>
    <s v="1 | 1"/>
    <x v="5"/>
    <x v="0"/>
    <n v="-1526.61"/>
    <x v="21"/>
    <x v="21"/>
    <s v="REF.  FGTS NOVEMBRO 2024"/>
    <x v="7"/>
    <x v="2"/>
    <x v="0"/>
    <n v="3008"/>
    <x v="26"/>
    <n v="30087"/>
    <s v="ALMOXARIFADO (Comum)"/>
    <x v="1"/>
    <x v="0"/>
    <x v="2"/>
    <x v="2"/>
    <x v="2"/>
    <x v="2"/>
  </r>
  <r>
    <x v="4"/>
    <s v="FUNDO DE GARANTIA DO TEMPO DE SERVICO"/>
    <x v="14"/>
    <d v="2024-12-12T00:00:00"/>
    <d v="2024-12-20T00:00:00"/>
    <s v="'0124121243442462-5"/>
    <s v="1 | 1"/>
    <x v="5"/>
    <x v="0"/>
    <n v="-1008.86"/>
    <x v="21"/>
    <x v="21"/>
    <s v="REF.  FGTS NOVEMBRO 2024"/>
    <x v="10"/>
    <x v="2"/>
    <x v="0"/>
    <n v="7001"/>
    <x v="11"/>
    <n v="70017"/>
    <s v="OFICINA (Comum)"/>
    <x v="1"/>
    <x v="0"/>
    <x v="2"/>
    <x v="2"/>
    <x v="2"/>
    <x v="2"/>
  </r>
  <r>
    <x v="4"/>
    <s v="FUNDO DE GARANTIA DO TEMPO DE SERVICO"/>
    <x v="14"/>
    <d v="2024-12-12T00:00:00"/>
    <d v="2024-12-20T00:00:00"/>
    <s v="'0124121243442462-5"/>
    <s v="1 | 1"/>
    <x v="5"/>
    <x v="0"/>
    <n v="-694.44"/>
    <x v="21"/>
    <x v="21"/>
    <s v="REF.  FGTS NOVEMBRO 2024"/>
    <x v="4"/>
    <x v="1"/>
    <x v="0"/>
    <n v="8002"/>
    <x v="4"/>
    <n v="80021"/>
    <s v="JURÍDICO (Administrativo)"/>
    <x v="1"/>
    <x v="0"/>
    <x v="2"/>
    <x v="2"/>
    <x v="2"/>
    <x v="2"/>
  </r>
  <r>
    <x v="4"/>
    <s v="FUNDO DE GARANTIA DO TEMPO DE SERVICO"/>
    <x v="14"/>
    <d v="2024-12-12T00:00:00"/>
    <d v="2024-12-20T00:00:00"/>
    <s v="'0124121243442462-5"/>
    <s v="1 | 1"/>
    <x v="5"/>
    <x v="0"/>
    <n v="-650.97"/>
    <x v="21"/>
    <x v="21"/>
    <s v="REF.  FGTS NOVEMBRO 2024"/>
    <x v="14"/>
    <x v="1"/>
    <x v="0"/>
    <n v="8001"/>
    <x v="17"/>
    <n v="80011"/>
    <s v="MARKETING (Administrativo)"/>
    <x v="1"/>
    <x v="0"/>
    <x v="2"/>
    <x v="2"/>
    <x v="2"/>
    <x v="2"/>
  </r>
  <r>
    <x v="4"/>
    <s v="FUNDO DE GARANTIA DO TEMPO DE SERVICO"/>
    <x v="14"/>
    <d v="2024-12-12T00:00:00"/>
    <d v="2024-12-20T00:00:00"/>
    <s v="'0124121243442462-5"/>
    <s v="1 | 1"/>
    <x v="5"/>
    <x v="0"/>
    <n v="-510.34"/>
    <x v="21"/>
    <x v="21"/>
    <s v="REF.  FGTS NOVEMBRO 2024"/>
    <x v="6"/>
    <x v="2"/>
    <x v="0"/>
    <n v="7005"/>
    <x v="37"/>
    <n v="70057"/>
    <s v="MULTIPLAN (Comum)"/>
    <x v="1"/>
    <x v="0"/>
    <x v="2"/>
    <x v="2"/>
    <x v="2"/>
    <x v="2"/>
  </r>
  <r>
    <x v="4"/>
    <s v="FUNDO DE GARANTIA DO TEMPO DE SERVICO"/>
    <x v="14"/>
    <d v="2024-12-12T00:00:00"/>
    <d v="2024-12-20T00:00:00"/>
    <s v="'0124121243442462-5"/>
    <s v="1 | 1"/>
    <x v="5"/>
    <x v="0"/>
    <n v="-470.67"/>
    <x v="21"/>
    <x v="21"/>
    <s v="REF.  FGTS NOVEMBRO 2024"/>
    <x v="11"/>
    <x v="1"/>
    <x v="0"/>
    <n v="3003"/>
    <x v="12"/>
    <n v="30031"/>
    <s v="COBRANÇA (Administrativo)"/>
    <x v="1"/>
    <x v="0"/>
    <x v="2"/>
    <x v="2"/>
    <x v="2"/>
    <x v="2"/>
  </r>
  <r>
    <x v="4"/>
    <s v="FUNDO DE GARANTIA DO TEMPO DE SERVICO"/>
    <x v="14"/>
    <d v="2024-12-12T00:00:00"/>
    <d v="2024-12-20T00:00:00"/>
    <s v="'0124121243442462-5"/>
    <s v="1 | 1"/>
    <x v="5"/>
    <x v="0"/>
    <n v="-445.41"/>
    <x v="21"/>
    <x v="21"/>
    <s v="REF.  FGTS NOVEMBRO 2024"/>
    <x v="15"/>
    <x v="1"/>
    <x v="0"/>
    <n v="3005"/>
    <x v="18"/>
    <n v="30051"/>
    <s v="DEPARTAMENTO PESSOAL (Administrativo)"/>
    <x v="1"/>
    <x v="0"/>
    <x v="2"/>
    <x v="2"/>
    <x v="2"/>
    <x v="2"/>
  </r>
  <r>
    <x v="4"/>
    <s v="FUNDO DE GARANTIA DO TEMPO DE SERVICO"/>
    <x v="14"/>
    <d v="2024-12-12T00:00:00"/>
    <d v="2024-12-20T00:00:00"/>
    <s v="'0124121243442462-5"/>
    <s v="1 | 1"/>
    <x v="5"/>
    <x v="0"/>
    <n v="-395.05"/>
    <x v="21"/>
    <x v="21"/>
    <s v="REF.  FGTS NOVEMBRO 2024"/>
    <x v="8"/>
    <x v="1"/>
    <x v="0"/>
    <n v="3006"/>
    <x v="8"/>
    <n v="30061"/>
    <s v="RECURSOS HUMANOS (Administrativo)"/>
    <x v="1"/>
    <x v="0"/>
    <x v="2"/>
    <x v="2"/>
    <x v="2"/>
    <x v="2"/>
  </r>
  <r>
    <x v="4"/>
    <s v="FUNDO DE GARANTIA DO TEMPO DE SERVICO"/>
    <x v="14"/>
    <d v="2024-12-12T00:00:00"/>
    <d v="2024-12-20T00:00:00"/>
    <s v="'0124121243442462-5"/>
    <s v="1 | 1"/>
    <x v="5"/>
    <x v="0"/>
    <n v="-370.72"/>
    <x v="21"/>
    <x v="21"/>
    <s v="REF.  FGTS NOVEMBRO 2024"/>
    <x v="20"/>
    <x v="1"/>
    <x v="0"/>
    <n v="3004"/>
    <x v="27"/>
    <n v="30041"/>
    <s v="FATURAMENTO (Administrativo)"/>
    <x v="1"/>
    <x v="0"/>
    <x v="2"/>
    <x v="2"/>
    <x v="2"/>
    <x v="2"/>
  </r>
  <r>
    <x v="4"/>
    <s v="FUNDO DE GARANTIA DO TEMPO DE SERVICO"/>
    <x v="14"/>
    <d v="2024-12-12T00:00:00"/>
    <d v="2024-12-20T00:00:00"/>
    <s v="'0124121243442462-5"/>
    <s v="1 | 1"/>
    <x v="5"/>
    <x v="0"/>
    <n v="-370.2"/>
    <x v="21"/>
    <x v="21"/>
    <s v="REF.  FGTS NOVEMBRO 2024"/>
    <x v="16"/>
    <x v="1"/>
    <x v="0"/>
    <n v="3002"/>
    <x v="19"/>
    <n v="30021"/>
    <s v="FINANCEIRO (Administrativo)"/>
    <x v="1"/>
    <x v="0"/>
    <x v="2"/>
    <x v="2"/>
    <x v="2"/>
    <x v="2"/>
  </r>
  <r>
    <x v="4"/>
    <s v="FUNDO DE GARANTIA DO TEMPO DE SERVICO"/>
    <x v="14"/>
    <d v="2024-12-12T00:00:00"/>
    <d v="2024-12-20T00:00:00"/>
    <s v="'0124121243442462-5"/>
    <s v="1 | 1"/>
    <x v="5"/>
    <x v="0"/>
    <n v="-219.87"/>
    <x v="21"/>
    <x v="21"/>
    <s v="REF.  FGTS NOVEMBRO 2024"/>
    <x v="18"/>
    <x v="1"/>
    <x v="0"/>
    <n v="5002"/>
    <x v="21"/>
    <n v="50021"/>
    <s v="MANIFESTO (Administrativo)"/>
    <x v="1"/>
    <x v="0"/>
    <x v="2"/>
    <x v="2"/>
    <x v="2"/>
    <x v="2"/>
  </r>
  <r>
    <x v="4"/>
    <s v="FUNDO DE GARANTIA DO TEMPO DE SERVICO"/>
    <x v="14"/>
    <d v="2024-12-12T00:00:00"/>
    <d v="2024-12-20T00:00:00"/>
    <s v="'0124121243442462-5"/>
    <s v="1 | 1"/>
    <x v="5"/>
    <x v="0"/>
    <n v="-212.4"/>
    <x v="21"/>
    <x v="21"/>
    <s v="REF.  FGTS NOVEMBRO 2024"/>
    <x v="21"/>
    <x v="1"/>
    <x v="0"/>
    <n v="8003"/>
    <x v="28"/>
    <n v="80031"/>
    <s v="QUALIDADE E PROCESSOS (Administrativo)"/>
    <x v="1"/>
    <x v="0"/>
    <x v="2"/>
    <x v="2"/>
    <x v="2"/>
    <x v="2"/>
  </r>
  <r>
    <x v="4"/>
    <s v="FUNDO DE GARANTIA DO TEMPO DE SERVICO"/>
    <x v="14"/>
    <d v="2024-12-12T00:00:00"/>
    <d v="2024-12-20T00:00:00"/>
    <s v="'0124121243442462-5"/>
    <s v="1 | 1"/>
    <x v="5"/>
    <x v="0"/>
    <n v="-208.41"/>
    <x v="21"/>
    <x v="21"/>
    <s v="REF.  FGTS NOVEMBRO 2024"/>
    <x v="12"/>
    <x v="1"/>
    <x v="0"/>
    <n v="4003"/>
    <x v="13"/>
    <n v="40031"/>
    <s v="RELACIONAMENTO (Administrativo)"/>
    <x v="1"/>
    <x v="0"/>
    <x v="2"/>
    <x v="2"/>
    <x v="2"/>
    <x v="2"/>
  </r>
  <r>
    <x v="4"/>
    <s v="FUNDO DE GARANTIA DO TEMPO DE SERVICO"/>
    <x v="14"/>
    <d v="2024-12-12T00:00:00"/>
    <d v="2024-12-20T00:00:00"/>
    <s v="'0124121243442462-5"/>
    <s v="1 | 1"/>
    <x v="5"/>
    <x v="0"/>
    <n v="-206.7"/>
    <x v="21"/>
    <x v="21"/>
    <s v="REF.  FGTS NOVEMBRO 2024"/>
    <x v="9"/>
    <x v="1"/>
    <x v="0"/>
    <n v="8006"/>
    <x v="10"/>
    <n v="80061"/>
    <s v="TECNOLOGIA DA INFORMAÇÃO (Administrativo)"/>
    <x v="1"/>
    <x v="0"/>
    <x v="2"/>
    <x v="2"/>
    <x v="2"/>
    <x v="2"/>
  </r>
  <r>
    <x v="4"/>
    <s v="FUNDO DE GARANTIA DO TEMPO DE SERVICO"/>
    <x v="14"/>
    <d v="2024-12-12T00:00:00"/>
    <d v="2024-12-20T00:00:00"/>
    <s v="'0124121243442462-5"/>
    <s v="1 | 1"/>
    <x v="5"/>
    <x v="0"/>
    <n v="-189.33"/>
    <x v="21"/>
    <x v="21"/>
    <s v="REF.  FGTS NOVEMBRO 2024"/>
    <x v="2"/>
    <x v="1"/>
    <x v="0"/>
    <n v="4004"/>
    <x v="2"/>
    <n v="40041"/>
    <s v="PATRIMÔNIO (Administrativo)"/>
    <x v="1"/>
    <x v="0"/>
    <x v="2"/>
    <x v="2"/>
    <x v="2"/>
    <x v="2"/>
  </r>
  <r>
    <x v="4"/>
    <s v="FUNDO DE GARANTIA DO TEMPO DE SERVICO"/>
    <x v="14"/>
    <d v="2024-12-12T00:00:00"/>
    <d v="2024-12-20T00:00:00"/>
    <s v="'0124121243442462-5"/>
    <s v="1 | 1"/>
    <x v="5"/>
    <x v="0"/>
    <n v="-156.62"/>
    <x v="21"/>
    <x v="21"/>
    <s v="REF.  FGTS NOVEMBRO 2024"/>
    <x v="3"/>
    <x v="2"/>
    <x v="0"/>
    <n v="7004"/>
    <x v="3"/>
    <n v="70047"/>
    <s v="FÁBRICA CNTR (Comum)"/>
    <x v="1"/>
    <x v="0"/>
    <x v="2"/>
    <x v="2"/>
    <x v="2"/>
    <x v="2"/>
  </r>
  <r>
    <x v="4"/>
    <s v="FUNDO DE GARANTIA DO TEMPO DE SERVICO"/>
    <x v="14"/>
    <d v="2024-12-12T00:00:00"/>
    <d v="2024-12-20T00:00:00"/>
    <s v="'0124121243442462-5"/>
    <s v="1 | 1"/>
    <x v="5"/>
    <x v="0"/>
    <n v="0"/>
    <x v="21"/>
    <x v="21"/>
    <s v="REF.  FGTS NOVEMBRO 2024"/>
    <x v="6"/>
    <x v="2"/>
    <x v="0"/>
    <n v="6002"/>
    <x v="9"/>
    <n v="60023"/>
    <s v="OPERACIONAL ADM (Poli e Rollon)"/>
    <x v="1"/>
    <x v="0"/>
    <x v="2"/>
    <x v="2"/>
    <x v="2"/>
    <x v="2"/>
  </r>
  <r>
    <x v="4"/>
    <s v="FUNDO DE GARANTIA DO TEMPO DE SERVICO"/>
    <x v="0"/>
    <d v="2024-12-03T00:00:00"/>
    <d v="2024-12-05T00:00:00"/>
    <s v="' 0124120340990094-0"/>
    <s v="1 | 1"/>
    <x v="5"/>
    <x v="0"/>
    <n v="-587.9"/>
    <x v="65"/>
    <x v="64"/>
    <s v="GFD -  MARCELO DE OLIVEIRA COSTA - EKO"/>
    <x v="6"/>
    <x v="2"/>
    <x v="0"/>
    <n v="6001"/>
    <x v="6"/>
    <n v="60012"/>
    <s v="OPERACIONAL (Extraordinário)"/>
    <x v="1"/>
    <x v="0"/>
    <x v="2"/>
    <x v="2"/>
    <x v="2"/>
    <x v="2"/>
  </r>
  <r>
    <x v="4"/>
    <s v="FUNDO DE GARANTIA DO TEMPO DE SERVICO"/>
    <x v="0"/>
    <d v="2024-12-09T00:00:00"/>
    <d v="2024-12-12T00:00:00"/>
    <s v="'0124120942267154-1"/>
    <s v="1 | 1"/>
    <x v="5"/>
    <x v="0"/>
    <n v="-2446.33"/>
    <x v="65"/>
    <x v="64"/>
    <s v="GFD DALTON BONIFACIO DA SILVA - EKO"/>
    <x v="6"/>
    <x v="2"/>
    <x v="0"/>
    <n v="6001"/>
    <x v="6"/>
    <n v="60012"/>
    <s v="OPERACIONAL (Extraordinário)"/>
    <x v="1"/>
    <x v="0"/>
    <x v="2"/>
    <x v="2"/>
    <x v="2"/>
    <x v="2"/>
  </r>
  <r>
    <x v="4"/>
    <s v="FUNDO DE GARANTIA DO TEMPO DE SERVICO"/>
    <x v="0"/>
    <d v="2024-12-10T00:00:00"/>
    <d v="2024-12-12T00:00:00"/>
    <s v="' 0124121042678719-0"/>
    <s v="1 | 1"/>
    <x v="5"/>
    <x v="0"/>
    <n v="-121.37"/>
    <x v="65"/>
    <x v="64"/>
    <s v="GFD - CHARLLESTON DOUGLAS SANTOS VIROLI - EKO"/>
    <x v="6"/>
    <x v="2"/>
    <x v="0"/>
    <n v="6001"/>
    <x v="6"/>
    <n v="60012"/>
    <s v="OPERACIONAL (Extraordinário)"/>
    <x v="1"/>
    <x v="0"/>
    <x v="2"/>
    <x v="2"/>
    <x v="2"/>
    <x v="2"/>
  </r>
  <r>
    <x v="4"/>
    <s v="FUNDO DE GARANTIA DO TEMPO DE SERVICO"/>
    <x v="0"/>
    <d v="2024-12-10T00:00:00"/>
    <d v="2024-12-12T00:00:00"/>
    <s v="'0124120942301230-4"/>
    <s v="1 | 1"/>
    <x v="5"/>
    <x v="0"/>
    <n v="-1612.62"/>
    <x v="65"/>
    <x v="64"/>
    <s v="GFD - LUIS FERNANDO DA SILVA - EKO"/>
    <x v="6"/>
    <x v="2"/>
    <x v="0"/>
    <n v="6001"/>
    <x v="6"/>
    <n v="60012"/>
    <s v="OPERACIONAL (Extraordinário)"/>
    <x v="1"/>
    <x v="0"/>
    <x v="2"/>
    <x v="2"/>
    <x v="2"/>
    <x v="2"/>
  </r>
  <r>
    <x v="4"/>
    <s v="FUNDO DE GARANTIA DO TEMPO DE SERVICO"/>
    <x v="0"/>
    <d v="2024-12-10T00:00:00"/>
    <d v="2024-12-12T00:00:00"/>
    <s v="'0124121042492767-9"/>
    <s v="1 | 1"/>
    <x v="5"/>
    <x v="0"/>
    <n v="-1569.82"/>
    <x v="65"/>
    <x v="64"/>
    <s v="GFD - ANDRE MARTINHO DOS SANTOS - EKO"/>
    <x v="6"/>
    <x v="2"/>
    <x v="0"/>
    <n v="6001"/>
    <x v="6"/>
    <n v="60012"/>
    <s v="OPERACIONAL (Extraordinário)"/>
    <x v="1"/>
    <x v="0"/>
    <x v="2"/>
    <x v="2"/>
    <x v="2"/>
    <x v="2"/>
  </r>
  <r>
    <x v="4"/>
    <s v="FUNDO DE GARANTIA DO TEMPO DE SERVICO"/>
    <x v="0"/>
    <d v="2024-12-10T00:00:00"/>
    <d v="2024-12-12T00:00:00"/>
    <s v="'0124121042512793-5"/>
    <s v="1 | 1"/>
    <x v="5"/>
    <x v="0"/>
    <n v="-1173.02"/>
    <x v="65"/>
    <x v="64"/>
    <s v="GFD -  LUIZ CARLOS ROCHA GUIMARÃƒES - EKO"/>
    <x v="6"/>
    <x v="2"/>
    <x v="0"/>
    <n v="6001"/>
    <x v="6"/>
    <n v="60012"/>
    <s v="OPERACIONAL (Extraordinário)"/>
    <x v="1"/>
    <x v="0"/>
    <x v="2"/>
    <x v="2"/>
    <x v="2"/>
    <x v="2"/>
  </r>
  <r>
    <x v="4"/>
    <s v="FUNDO DE GARANTIA DO TEMPO DE SERVICO"/>
    <x v="0"/>
    <d v="2024-12-10T00:00:00"/>
    <d v="2024-12-12T00:00:00"/>
    <s v="'0124121042653906-4"/>
    <s v="1 | 1"/>
    <x v="5"/>
    <x v="0"/>
    <n v="-1308.04"/>
    <x v="65"/>
    <x v="64"/>
    <s v="GFD - VICTOR HUGO FARIAS DE MELLO - EKO"/>
    <x v="6"/>
    <x v="2"/>
    <x v="0"/>
    <n v="6001"/>
    <x v="6"/>
    <n v="60012"/>
    <s v="OPERACIONAL (Extraordinário)"/>
    <x v="1"/>
    <x v="0"/>
    <x v="2"/>
    <x v="2"/>
    <x v="2"/>
    <x v="2"/>
  </r>
  <r>
    <x v="4"/>
    <s v="FUNDO DE GARANTIA DO TEMPO DE SERVICO"/>
    <x v="0"/>
    <d v="2024-12-12T00:00:00"/>
    <d v="2024-12-12T00:00:00"/>
    <s v="' 0124121243436640-4"/>
    <s v="1 | 1"/>
    <x v="5"/>
    <x v="0"/>
    <n v="-1915.96"/>
    <x v="65"/>
    <x v="64"/>
    <s v="GFD - EKO - NOVEMBRO/24"/>
    <x v="6"/>
    <x v="2"/>
    <x v="0"/>
    <n v="6001"/>
    <x v="6"/>
    <n v="60012"/>
    <s v="OPERACIONAL (Extraordinário)"/>
    <x v="1"/>
    <x v="0"/>
    <x v="2"/>
    <x v="2"/>
    <x v="2"/>
    <x v="2"/>
  </r>
  <r>
    <x v="4"/>
    <s v="FUNDO DE GARANTIA DO TEMPO DE SERVICO"/>
    <x v="0"/>
    <d v="2024-12-16T00:00:00"/>
    <d v="2024-12-20T00:00:00"/>
    <s v="'0124121643921043-0"/>
    <s v="1 | 1"/>
    <x v="5"/>
    <x v="0"/>
    <n v="-1118.76"/>
    <x v="65"/>
    <x v="64"/>
    <s v="GFD - EKO - DEZEMBRO/24"/>
    <x v="6"/>
    <x v="2"/>
    <x v="0"/>
    <n v="6001"/>
    <x v="6"/>
    <n v="60012"/>
    <s v="OPERACIONAL (Extraordinário)"/>
    <x v="1"/>
    <x v="0"/>
    <x v="2"/>
    <x v="2"/>
    <x v="2"/>
    <x v="2"/>
  </r>
  <r>
    <x v="4"/>
    <s v="FUNDO DE GARANTIA DO TEMPO DE SERVICO"/>
    <x v="0"/>
    <d v="2024-12-23T00:00:00"/>
    <d v="2024-12-27T00:00:00"/>
    <s v="' 0124122345274126-8"/>
    <s v="1 | 1"/>
    <x v="5"/>
    <x v="0"/>
    <n v="-421.09"/>
    <x v="65"/>
    <x v="64"/>
    <s v="GFD -  ANDERSON VIEIRA DA SILVA - EKO"/>
    <x v="6"/>
    <x v="2"/>
    <x v="0"/>
    <n v="6001"/>
    <x v="6"/>
    <n v="60012"/>
    <s v="OPERACIONAL (Extraordinário)"/>
    <x v="1"/>
    <x v="0"/>
    <x v="2"/>
    <x v="2"/>
    <x v="2"/>
    <x v="2"/>
  </r>
  <r>
    <x v="4"/>
    <s v="FUNDO DE GARANTIA DO TEMPO DE SERVICO"/>
    <x v="0"/>
    <d v="2024-12-23T00:00:00"/>
    <d v="2024-12-27T00:00:00"/>
    <s v="'0124122345218837-2  "/>
    <s v="1 | 1"/>
    <x v="5"/>
    <x v="0"/>
    <n v="-1295.5"/>
    <x v="65"/>
    <x v="64"/>
    <s v="GFD -  ANDERSON DOS SANTOS SILVA - EKO"/>
    <x v="6"/>
    <x v="2"/>
    <x v="0"/>
    <n v="6001"/>
    <x v="6"/>
    <n v="60012"/>
    <s v="OPERACIONAL (Extraordinário)"/>
    <x v="1"/>
    <x v="0"/>
    <x v="2"/>
    <x v="2"/>
    <x v="2"/>
    <x v="2"/>
  </r>
  <r>
    <x v="4"/>
    <s v="FUNDO DE GARANTIA DO TEMPO DE SERVICO"/>
    <x v="0"/>
    <d v="2024-12-23T00:00:00"/>
    <d v="2024-12-27T00:00:00"/>
    <s v="'0124122345253821-7"/>
    <s v="1 | 1"/>
    <x v="5"/>
    <x v="0"/>
    <n v="-1266.1400000000001"/>
    <x v="65"/>
    <x v="64"/>
    <s v="GFD -  JULIO CESAR DOS SANTOS - EKO"/>
    <x v="6"/>
    <x v="2"/>
    <x v="0"/>
    <n v="6001"/>
    <x v="6"/>
    <n v="60012"/>
    <s v="OPERACIONAL (Extraordinário)"/>
    <x v="1"/>
    <x v="0"/>
    <x v="2"/>
    <x v="2"/>
    <x v="2"/>
    <x v="2"/>
  </r>
  <r>
    <x v="4"/>
    <s v="FUNDO DE GARANTIA DO TEMPO DE SERVICO"/>
    <x v="0"/>
    <d v="2024-12-23T00:00:00"/>
    <d v="2024-12-27T00:00:00"/>
    <s v="'0124122345337526-5"/>
    <s v="1 | 1"/>
    <x v="5"/>
    <x v="0"/>
    <n v="-294.39999999999998"/>
    <x v="65"/>
    <x v="64"/>
    <s v="TRCT - DARLAN WILSON ALMEIDA DOS SANTOS - EKO"/>
    <x v="6"/>
    <x v="2"/>
    <x v="0"/>
    <n v="6001"/>
    <x v="6"/>
    <n v="60012"/>
    <s v="OPERACIONAL (Extraordinário)"/>
    <x v="1"/>
    <x v="0"/>
    <x v="2"/>
    <x v="2"/>
    <x v="2"/>
    <x v="2"/>
  </r>
  <r>
    <x v="4"/>
    <s v="FUNDO DE GARANTIA DO TEMPO DE SERVICO"/>
    <x v="0"/>
    <d v="2024-12-26T00:00:00"/>
    <d v="2024-12-26T00:00:00"/>
    <s v="' 0124121944944093-9"/>
    <s v="1 | 1"/>
    <x v="5"/>
    <x v="0"/>
    <n v="-1630.9"/>
    <x v="65"/>
    <x v="64"/>
    <s v="GFD - THIAGO DE SOUSA SOARES - EKO"/>
    <x v="6"/>
    <x v="2"/>
    <x v="0"/>
    <n v="6001"/>
    <x v="6"/>
    <n v="60012"/>
    <s v="OPERACIONAL (Extraordinário)"/>
    <x v="1"/>
    <x v="0"/>
    <x v="2"/>
    <x v="2"/>
    <x v="2"/>
    <x v="2"/>
  </r>
  <r>
    <x v="4"/>
    <s v="FUNDO DE GARANTIA DO TEMPO DE SERVICO"/>
    <x v="0"/>
    <d v="2024-12-27T00:00:00"/>
    <d v="2025-01-02T00:00:00"/>
    <s v="' 0124122745781689-7"/>
    <s v="1 | 1"/>
    <x v="5"/>
    <x v="0"/>
    <n v="-1125.1500000000001"/>
    <x v="65"/>
    <x v="64"/>
    <s v="GFD - LEONARDO DOS SANTOS NOGUEIRA - EKO"/>
    <x v="6"/>
    <x v="2"/>
    <x v="0"/>
    <n v="6001"/>
    <x v="6"/>
    <n v="60012"/>
    <s v="OPERACIONAL (Extraordinário)"/>
    <x v="1"/>
    <x v="0"/>
    <x v="2"/>
    <x v="2"/>
    <x v="2"/>
    <x v="2"/>
  </r>
  <r>
    <x v="4"/>
    <s v="FUNDO DE GARANTIA DO TEMPO DE SERVICO"/>
    <x v="0"/>
    <d v="2024-12-30T00:00:00"/>
    <d v="2025-01-06T00:00:00"/>
    <s v="' 0124123046062894-0"/>
    <s v="1 | 1"/>
    <x v="5"/>
    <x v="0"/>
    <n v="-2032.11"/>
    <x v="65"/>
    <x v="64"/>
    <s v="GFD - HUGO LOBATO BARBOSA - EKO"/>
    <x v="6"/>
    <x v="2"/>
    <x v="0"/>
    <n v="6001"/>
    <x v="6"/>
    <n v="60012"/>
    <s v="OPERACIONAL (Extraordinário)"/>
    <x v="1"/>
    <x v="0"/>
    <x v="2"/>
    <x v="2"/>
    <x v="2"/>
    <x v="2"/>
  </r>
  <r>
    <x v="4"/>
    <s v="FUNDO DE GARANTIA DO TEMPO DE SERVICO"/>
    <x v="0"/>
    <d v="2025-01-13T00:00:00"/>
    <d v="2025-01-17T00:00:00"/>
    <s v="'0125011348922793-8"/>
    <s v="1 | 1"/>
    <x v="5"/>
    <x v="0"/>
    <n v="-85763.9"/>
    <x v="21"/>
    <x v="21"/>
    <s v="REF.  FGTS DEZEMBRO 2024"/>
    <x v="6"/>
    <x v="2"/>
    <x v="0"/>
    <n v="6001"/>
    <x v="6"/>
    <n v="60012"/>
    <s v="OPERACIONAL (Extraordinário)"/>
    <x v="1"/>
    <x v="0"/>
    <x v="2"/>
    <x v="2"/>
    <x v="2"/>
    <x v="2"/>
  </r>
  <r>
    <x v="4"/>
    <s v="FUNDO DE GARANTIA DO TEMPO DE SERVICO"/>
    <x v="0"/>
    <d v="2025-01-13T00:00:00"/>
    <d v="2025-01-17T00:00:00"/>
    <s v="'0125011348922793-8"/>
    <s v="1 | 1"/>
    <x v="5"/>
    <x v="0"/>
    <n v="-8166.27"/>
    <x v="21"/>
    <x v="21"/>
    <s v="REF.  FGTS DEZEMBRO 2024"/>
    <x v="6"/>
    <x v="2"/>
    <x v="0"/>
    <n v="6001"/>
    <x v="6"/>
    <n v="60015"/>
    <s v="OPERACIONAL (Químico e Biológico)"/>
    <x v="1"/>
    <x v="0"/>
    <x v="2"/>
    <x v="2"/>
    <x v="2"/>
    <x v="2"/>
  </r>
  <r>
    <x v="4"/>
    <s v="FUNDO DE GARANTIA DO TEMPO DE SERVICO"/>
    <x v="0"/>
    <d v="2025-01-13T00:00:00"/>
    <d v="2025-01-17T00:00:00"/>
    <s v="'0125011348922793-8"/>
    <s v="1 | 1"/>
    <x v="5"/>
    <x v="0"/>
    <n v="-6024.18"/>
    <x v="21"/>
    <x v="21"/>
    <s v="REF.  FGTS DEZEMBRO 2024"/>
    <x v="6"/>
    <x v="2"/>
    <x v="0"/>
    <n v="6001"/>
    <x v="6"/>
    <n v="60013"/>
    <s v="OPERACIONAL (Poli e Rollon)"/>
    <x v="1"/>
    <x v="0"/>
    <x v="2"/>
    <x v="2"/>
    <x v="2"/>
    <x v="2"/>
  </r>
  <r>
    <x v="4"/>
    <s v="FUNDO DE GARANTIA DO TEMPO DE SERVICO"/>
    <x v="0"/>
    <d v="2025-01-13T00:00:00"/>
    <d v="2025-01-17T00:00:00"/>
    <s v="'0125011348922793-8"/>
    <s v="1 | 1"/>
    <x v="5"/>
    <x v="0"/>
    <n v="-3401.61"/>
    <x v="21"/>
    <x v="21"/>
    <s v="REF.  FGTS DEZEMBRO 2024"/>
    <x v="6"/>
    <x v="2"/>
    <x v="0"/>
    <n v="6002"/>
    <x v="9"/>
    <n v="60022"/>
    <s v="OPERACIONAL ADM (Extraordinário)"/>
    <x v="1"/>
    <x v="0"/>
    <x v="2"/>
    <x v="2"/>
    <x v="2"/>
    <x v="2"/>
  </r>
  <r>
    <x v="4"/>
    <s v="FUNDO DE GARANTIA DO TEMPO DE SERVICO"/>
    <x v="0"/>
    <d v="2025-01-13T00:00:00"/>
    <d v="2025-01-17T00:00:00"/>
    <s v="'0125011348922793-8"/>
    <s v="1 | 1"/>
    <x v="5"/>
    <x v="0"/>
    <n v="-3278.32"/>
    <x v="21"/>
    <x v="21"/>
    <s v="REF.  FGTS DEZEMBRO 2024"/>
    <x v="6"/>
    <x v="2"/>
    <x v="0"/>
    <n v="6002"/>
    <x v="9"/>
    <n v="60027"/>
    <s v="OPERACIONAL ADM (Comum)"/>
    <x v="1"/>
    <x v="0"/>
    <x v="2"/>
    <x v="2"/>
    <x v="2"/>
    <x v="2"/>
  </r>
  <r>
    <x v="4"/>
    <s v="FUNDO DE GARANTIA DO TEMPO DE SERVICO"/>
    <x v="0"/>
    <d v="2025-01-13T00:00:00"/>
    <d v="2025-01-17T00:00:00"/>
    <s v="'0125011348922793-8"/>
    <s v="1 | 1"/>
    <x v="5"/>
    <x v="0"/>
    <n v="-2378.73"/>
    <x v="21"/>
    <x v="21"/>
    <s v="REF.  FGTS DEZEMBRO 2024"/>
    <x v="6"/>
    <x v="2"/>
    <x v="0"/>
    <n v="6001"/>
    <x v="6"/>
    <n v="60014"/>
    <s v="OPERACIONAL (Reciclável)"/>
    <x v="1"/>
    <x v="0"/>
    <x v="2"/>
    <x v="2"/>
    <x v="2"/>
    <x v="2"/>
  </r>
  <r>
    <x v="4"/>
    <s v="FUNDO DE GARANTIA DO TEMPO DE SERVICO"/>
    <x v="0"/>
    <d v="2025-01-13T00:00:00"/>
    <d v="2025-01-17T00:00:00"/>
    <s v="'0125011348922793-8"/>
    <s v="1 | 1"/>
    <x v="5"/>
    <x v="0"/>
    <n v="-2122.6999999999998"/>
    <x v="21"/>
    <x v="21"/>
    <s v="REF.  FGTS DEZEMBRO 2024"/>
    <x v="2"/>
    <x v="2"/>
    <x v="0"/>
    <n v="5005"/>
    <x v="32"/>
    <n v="50057"/>
    <s v="SEGURANÇA DO TRABALHO (Comum)"/>
    <x v="1"/>
    <x v="0"/>
    <x v="2"/>
    <x v="2"/>
    <x v="2"/>
    <x v="2"/>
  </r>
  <r>
    <x v="4"/>
    <s v="FUNDO DE GARANTIA DO TEMPO DE SERVICO"/>
    <x v="0"/>
    <d v="2025-01-13T00:00:00"/>
    <d v="2025-01-17T00:00:00"/>
    <s v="'0125011348922793-8"/>
    <s v="1 | 1"/>
    <x v="5"/>
    <x v="0"/>
    <n v="-1636.4"/>
    <x v="21"/>
    <x v="21"/>
    <s v="REF.  FGTS DEZEMBRO 2024"/>
    <x v="7"/>
    <x v="2"/>
    <x v="0"/>
    <n v="3008"/>
    <x v="26"/>
    <n v="30087"/>
    <s v="ALMOXARIFADO (Comum)"/>
    <x v="1"/>
    <x v="0"/>
    <x v="2"/>
    <x v="2"/>
    <x v="2"/>
    <x v="2"/>
  </r>
  <r>
    <x v="4"/>
    <s v="FUNDO DE GARANTIA DO TEMPO DE SERVICO"/>
    <x v="0"/>
    <d v="2025-01-13T00:00:00"/>
    <d v="2025-01-17T00:00:00"/>
    <s v="'0125011348922793-8"/>
    <s v="1 | 1"/>
    <x v="5"/>
    <x v="0"/>
    <n v="-1278.06"/>
    <x v="21"/>
    <x v="21"/>
    <s v="REF.  FGTS DEZEMBRO 2024"/>
    <x v="10"/>
    <x v="2"/>
    <x v="0"/>
    <n v="7001"/>
    <x v="11"/>
    <n v="70017"/>
    <s v="OFICINA (Comum)"/>
    <x v="1"/>
    <x v="0"/>
    <x v="2"/>
    <x v="2"/>
    <x v="2"/>
    <x v="2"/>
  </r>
  <r>
    <x v="4"/>
    <s v="FUNDO DE GARANTIA DO TEMPO DE SERVICO"/>
    <x v="0"/>
    <d v="2025-01-13T00:00:00"/>
    <d v="2025-01-17T00:00:00"/>
    <s v="'0125011348922793-8"/>
    <s v="1 | 1"/>
    <x v="5"/>
    <x v="0"/>
    <n v="-1059.8800000000001"/>
    <x v="21"/>
    <x v="21"/>
    <s v="REF.  FGTS DEZEMBRO 2024"/>
    <x v="14"/>
    <x v="1"/>
    <x v="0"/>
    <n v="8001"/>
    <x v="17"/>
    <n v="80011"/>
    <s v="MARKETING (Administrativo)"/>
    <x v="1"/>
    <x v="0"/>
    <x v="2"/>
    <x v="2"/>
    <x v="2"/>
    <x v="2"/>
  </r>
  <r>
    <x v="4"/>
    <s v="FUNDO DE GARANTIA DO TEMPO DE SERVICO"/>
    <x v="0"/>
    <d v="2025-01-13T00:00:00"/>
    <d v="2025-01-17T00:00:00"/>
    <s v="'0125011348922793-8"/>
    <s v="1 | 1"/>
    <x v="5"/>
    <x v="0"/>
    <n v="-712.57"/>
    <x v="21"/>
    <x v="21"/>
    <s v="REF.  FGTS DEZEMBRO 2024"/>
    <x v="4"/>
    <x v="1"/>
    <x v="0"/>
    <n v="8002"/>
    <x v="4"/>
    <n v="80021"/>
    <s v="JURÍDICO (Administrativo)"/>
    <x v="1"/>
    <x v="0"/>
    <x v="2"/>
    <x v="2"/>
    <x v="2"/>
    <x v="2"/>
  </r>
  <r>
    <x v="4"/>
    <s v="FUNDO DE GARANTIA DO TEMPO DE SERVICO"/>
    <x v="0"/>
    <d v="2025-01-13T00:00:00"/>
    <d v="2025-01-17T00:00:00"/>
    <s v="'0125011348922793-8"/>
    <s v="1 | 1"/>
    <x v="5"/>
    <x v="0"/>
    <n v="-566.1"/>
    <x v="21"/>
    <x v="21"/>
    <s v="REF.  FGTS DEZEMBRO 2024"/>
    <x v="16"/>
    <x v="1"/>
    <x v="0"/>
    <n v="3002"/>
    <x v="19"/>
    <n v="30021"/>
    <s v="FINANCEIRO (Administrativo)"/>
    <x v="1"/>
    <x v="0"/>
    <x v="2"/>
    <x v="2"/>
    <x v="2"/>
    <x v="2"/>
  </r>
  <r>
    <x v="4"/>
    <s v="FUNDO DE GARANTIA DO TEMPO DE SERVICO"/>
    <x v="0"/>
    <d v="2025-01-13T00:00:00"/>
    <d v="2025-01-17T00:00:00"/>
    <s v="'0125011348922793-8"/>
    <s v="1 | 1"/>
    <x v="5"/>
    <x v="0"/>
    <n v="-548.14"/>
    <x v="21"/>
    <x v="21"/>
    <s v="REF.  FGTS DEZEMBRO 2024"/>
    <x v="6"/>
    <x v="2"/>
    <x v="0"/>
    <n v="7005"/>
    <x v="37"/>
    <n v="70057"/>
    <s v="MULTIPLAN (Comum)"/>
    <x v="1"/>
    <x v="0"/>
    <x v="2"/>
    <x v="2"/>
    <x v="2"/>
    <x v="2"/>
  </r>
  <r>
    <x v="4"/>
    <s v="FUNDO DE GARANTIA DO TEMPO DE SERVICO"/>
    <x v="0"/>
    <d v="2025-01-13T00:00:00"/>
    <d v="2025-01-17T00:00:00"/>
    <s v="'0125011348922793-8"/>
    <s v="1 | 1"/>
    <x v="5"/>
    <x v="0"/>
    <n v="-488.1"/>
    <x v="21"/>
    <x v="21"/>
    <s v="REF.  FGTS DEZEMBRO 2024"/>
    <x v="11"/>
    <x v="1"/>
    <x v="0"/>
    <n v="3003"/>
    <x v="12"/>
    <n v="30031"/>
    <s v="COBRANÇA (Administrativo)"/>
    <x v="1"/>
    <x v="0"/>
    <x v="2"/>
    <x v="2"/>
    <x v="2"/>
    <x v="2"/>
  </r>
  <r>
    <x v="4"/>
    <s v="FUNDO DE GARANTIA DO TEMPO DE SERVICO"/>
    <x v="0"/>
    <d v="2025-01-13T00:00:00"/>
    <d v="2025-01-17T00:00:00"/>
    <s v="'0125011348922793-8"/>
    <s v="1 | 1"/>
    <x v="5"/>
    <x v="0"/>
    <n v="-445.41"/>
    <x v="21"/>
    <x v="21"/>
    <s v="REF.  FGTS DEZEMBRO 2024"/>
    <x v="15"/>
    <x v="1"/>
    <x v="0"/>
    <n v="3005"/>
    <x v="18"/>
    <n v="30051"/>
    <s v="DEPARTAMENTO PESSOAL (Administrativo)"/>
    <x v="1"/>
    <x v="0"/>
    <x v="2"/>
    <x v="2"/>
    <x v="2"/>
    <x v="2"/>
  </r>
  <r>
    <x v="4"/>
    <s v="FUNDO DE GARANTIA DO TEMPO DE SERVICO"/>
    <x v="0"/>
    <d v="2025-01-13T00:00:00"/>
    <d v="2025-01-17T00:00:00"/>
    <s v="'0125011348922793-8"/>
    <s v="1 | 1"/>
    <x v="5"/>
    <x v="0"/>
    <n v="-395.05"/>
    <x v="21"/>
    <x v="21"/>
    <s v="REF.  FGTS DEZEMBRO 2024"/>
    <x v="8"/>
    <x v="1"/>
    <x v="0"/>
    <n v="3006"/>
    <x v="8"/>
    <n v="30061"/>
    <s v="RECURSOS HUMANOS (Administrativo)"/>
    <x v="1"/>
    <x v="0"/>
    <x v="2"/>
    <x v="2"/>
    <x v="2"/>
    <x v="2"/>
  </r>
  <r>
    <x v="4"/>
    <s v="FUNDO DE GARANTIA DO TEMPO DE SERVICO"/>
    <x v="0"/>
    <d v="2025-01-13T00:00:00"/>
    <d v="2025-01-17T00:00:00"/>
    <s v="'0125011348922793-8"/>
    <s v="1 | 1"/>
    <x v="5"/>
    <x v="0"/>
    <n v="-370.72"/>
    <x v="21"/>
    <x v="21"/>
    <s v="REF.  FGTS DEZEMBRO 2024"/>
    <x v="20"/>
    <x v="1"/>
    <x v="0"/>
    <n v="3004"/>
    <x v="27"/>
    <n v="30041"/>
    <s v="FATURAMENTO (Administrativo)"/>
    <x v="1"/>
    <x v="0"/>
    <x v="2"/>
    <x v="2"/>
    <x v="2"/>
    <x v="2"/>
  </r>
  <r>
    <x v="4"/>
    <s v="FUNDO DE GARANTIA DO TEMPO DE SERVICO"/>
    <x v="0"/>
    <d v="2025-01-13T00:00:00"/>
    <d v="2025-01-17T00:00:00"/>
    <s v="'0125011348922793-8"/>
    <s v="1 | 1"/>
    <x v="5"/>
    <x v="0"/>
    <n v="-324.8"/>
    <x v="21"/>
    <x v="21"/>
    <s v="REF.  FGTS DEZEMBRO 2024"/>
    <x v="21"/>
    <x v="1"/>
    <x v="0"/>
    <n v="8003"/>
    <x v="28"/>
    <n v="80031"/>
    <s v="QUALIDADE E PROCESSOS (Administrativo)"/>
    <x v="1"/>
    <x v="0"/>
    <x v="2"/>
    <x v="2"/>
    <x v="2"/>
    <x v="2"/>
  </r>
  <r>
    <x v="4"/>
    <s v="FUNDO DE GARANTIA DO TEMPO DE SERVICO"/>
    <x v="0"/>
    <d v="2025-01-13T00:00:00"/>
    <d v="2025-01-17T00:00:00"/>
    <s v="'0125011348922793-8"/>
    <s v="1 | 1"/>
    <x v="5"/>
    <x v="0"/>
    <n v="-219.87"/>
    <x v="21"/>
    <x v="21"/>
    <s v="REF.  FGTS DEZEMBRO 2024"/>
    <x v="18"/>
    <x v="1"/>
    <x v="0"/>
    <n v="5002"/>
    <x v="21"/>
    <n v="50021"/>
    <s v="MANIFESTO (Administrativo)"/>
    <x v="1"/>
    <x v="0"/>
    <x v="2"/>
    <x v="2"/>
    <x v="2"/>
    <x v="2"/>
  </r>
  <r>
    <x v="4"/>
    <s v="FUNDO DE GARANTIA DO TEMPO DE SERVICO"/>
    <x v="0"/>
    <d v="2025-01-13T00:00:00"/>
    <d v="2025-01-17T00:00:00"/>
    <s v="'0125011348922793-8"/>
    <s v="1 | 1"/>
    <x v="5"/>
    <x v="0"/>
    <n v="-208.4"/>
    <x v="21"/>
    <x v="21"/>
    <s v="REF.  FGTS DEZEMBRO 2024"/>
    <x v="12"/>
    <x v="1"/>
    <x v="0"/>
    <n v="4003"/>
    <x v="13"/>
    <n v="40031"/>
    <s v="RELACIONAMENTO (Administrativo)"/>
    <x v="1"/>
    <x v="0"/>
    <x v="2"/>
    <x v="2"/>
    <x v="2"/>
    <x v="2"/>
  </r>
  <r>
    <x v="4"/>
    <s v="FUNDO DE GARANTIA DO TEMPO DE SERVICO"/>
    <x v="0"/>
    <d v="2025-01-13T00:00:00"/>
    <d v="2025-01-17T00:00:00"/>
    <s v="'0125011348922793-8"/>
    <s v="1 | 1"/>
    <x v="5"/>
    <x v="0"/>
    <n v="-206.7"/>
    <x v="21"/>
    <x v="21"/>
    <s v="REF.  FGTS DEZEMBRO 2024"/>
    <x v="9"/>
    <x v="1"/>
    <x v="0"/>
    <n v="8006"/>
    <x v="10"/>
    <n v="80061"/>
    <s v="TECNOLOGIA DA INFORMAÇÃO (Administrativo)"/>
    <x v="1"/>
    <x v="0"/>
    <x v="2"/>
    <x v="2"/>
    <x v="2"/>
    <x v="2"/>
  </r>
  <r>
    <x v="4"/>
    <s v="FUNDO DE GARANTIA DO TEMPO DE SERVICO"/>
    <x v="0"/>
    <d v="2025-01-13T00:00:00"/>
    <d v="2025-01-17T00:00:00"/>
    <s v="'0125011348922793-8"/>
    <s v="1 | 1"/>
    <x v="5"/>
    <x v="0"/>
    <n v="-179.85"/>
    <x v="21"/>
    <x v="21"/>
    <s v="REF.  FGTS DEZEMBRO 2024"/>
    <x v="2"/>
    <x v="1"/>
    <x v="0"/>
    <n v="4004"/>
    <x v="2"/>
    <n v="40041"/>
    <s v="PATRIMÔNIO (Administrativo)"/>
    <x v="1"/>
    <x v="0"/>
    <x v="2"/>
    <x v="2"/>
    <x v="2"/>
    <x v="2"/>
  </r>
  <r>
    <x v="4"/>
    <s v="FUNDO DE GARANTIA DO TEMPO DE SERVICO"/>
    <x v="0"/>
    <d v="2025-01-13T00:00:00"/>
    <d v="2025-01-17T00:00:00"/>
    <s v="'0125011348922793-8"/>
    <s v="1 | 1"/>
    <x v="5"/>
    <x v="0"/>
    <n v="-163.01"/>
    <x v="21"/>
    <x v="21"/>
    <s v="REF.  FGTS DEZEMBRO 2024"/>
    <x v="3"/>
    <x v="2"/>
    <x v="0"/>
    <n v="7004"/>
    <x v="3"/>
    <n v="70047"/>
    <s v="FÁBRICA CNTR (Comum)"/>
    <x v="1"/>
    <x v="0"/>
    <x v="2"/>
    <x v="2"/>
    <x v="2"/>
    <x v="2"/>
  </r>
  <r>
    <x v="4"/>
    <s v="FUNDO DE GARANTIA DO TEMPO DE SERVICO"/>
    <x v="0"/>
    <d v="2025-01-13T00:00:00"/>
    <d v="2025-01-17T00:00:00"/>
    <s v="'0125011348922793-8"/>
    <s v="1 | 1"/>
    <x v="5"/>
    <x v="0"/>
    <n v="0"/>
    <x v="21"/>
    <x v="21"/>
    <s v="REF.  FGTS DEZEMBRO 2024"/>
    <x v="6"/>
    <x v="2"/>
    <x v="0"/>
    <n v="6002"/>
    <x v="9"/>
    <n v="60023"/>
    <s v="OPERACIONAL ADM (Poli e Rollon)"/>
    <x v="1"/>
    <x v="0"/>
    <x v="2"/>
    <x v="2"/>
    <x v="2"/>
    <x v="2"/>
  </r>
  <r>
    <x v="4"/>
    <s v="FUNDO DE GARANTIA DO TEMPO DE SERVICO"/>
    <x v="1"/>
    <d v="2025-01-08T00:00:00"/>
    <d v="2025-01-10T00:00:00"/>
    <s v="' 0125010847925191-0"/>
    <s v="1 | 1"/>
    <x v="5"/>
    <x v="0"/>
    <n v="-1360.57"/>
    <x v="65"/>
    <x v="64"/>
    <s v="GFD -  CARLOS EDUARDO FEITOZA NUNES - EKO"/>
    <x v="6"/>
    <x v="2"/>
    <x v="0"/>
    <n v="6001"/>
    <x v="6"/>
    <n v="60012"/>
    <s v="OPERACIONAL (Extraordinário)"/>
    <x v="1"/>
    <x v="1"/>
    <x v="2"/>
    <x v="2"/>
    <x v="2"/>
    <x v="2"/>
  </r>
  <r>
    <x v="4"/>
    <s v="FUNDO DE GARANTIA DO TEMPO DE SERVICO"/>
    <x v="1"/>
    <d v="2025-01-13T00:00:00"/>
    <d v="2025-01-17T00:00:00"/>
    <s v="' 0125010948364333-8  "/>
    <s v="1 | 1"/>
    <x v="5"/>
    <x v="0"/>
    <n v="-1667.34"/>
    <x v="65"/>
    <x v="64"/>
    <s v="GFD -  FABIANO BARBOSA DOS SANTOS - EKO"/>
    <x v="6"/>
    <x v="2"/>
    <x v="0"/>
    <n v="6001"/>
    <x v="6"/>
    <n v="60012"/>
    <s v="OPERACIONAL (Extraordinário)"/>
    <x v="1"/>
    <x v="1"/>
    <x v="2"/>
    <x v="2"/>
    <x v="2"/>
    <x v="2"/>
  </r>
  <r>
    <x v="4"/>
    <s v="FUNDO DE GARANTIA DO TEMPO DE SERVICO"/>
    <x v="1"/>
    <d v="2025-01-14T00:00:00"/>
    <d v="2025-01-16T00:00:00"/>
    <s v="' 0125010948351963-7"/>
    <s v="1 | 1"/>
    <x v="5"/>
    <x v="0"/>
    <n v="-3649.79"/>
    <x v="65"/>
    <x v="64"/>
    <s v="GFD - DOUGLAS RAFAEL MARTINS ANTONIO - EKO"/>
    <x v="6"/>
    <x v="2"/>
    <x v="0"/>
    <n v="6001"/>
    <x v="6"/>
    <n v="60012"/>
    <s v="OPERACIONAL (Extraordinário)"/>
    <x v="1"/>
    <x v="1"/>
    <x v="2"/>
    <x v="2"/>
    <x v="2"/>
    <x v="2"/>
  </r>
  <r>
    <x v="4"/>
    <s v="FUNDO DE GARANTIA DO TEMPO DE SERVICO"/>
    <x v="1"/>
    <d v="2025-01-14T00:00:00"/>
    <d v="2025-01-17T00:00:00"/>
    <s v="' 0125010948378431-4"/>
    <s v="1 | 1"/>
    <x v="5"/>
    <x v="0"/>
    <n v="-1914.37"/>
    <x v="65"/>
    <x v="64"/>
    <s v="GFD - NELSON DA SILVA SANTOS - EKO"/>
    <x v="6"/>
    <x v="2"/>
    <x v="0"/>
    <n v="6001"/>
    <x v="6"/>
    <n v="60012"/>
    <s v="OPERACIONAL (Extraordinário)"/>
    <x v="1"/>
    <x v="1"/>
    <x v="2"/>
    <x v="2"/>
    <x v="2"/>
    <x v="2"/>
  </r>
  <r>
    <x v="4"/>
    <s v="FUNDO DE GARANTIA DO TEMPO DE SERVICO"/>
    <x v="1"/>
    <d v="2025-01-16T00:00:00"/>
    <d v="2025-01-17T00:00:00"/>
    <s v="'0125011649826133-1"/>
    <s v="1 | 1"/>
    <x v="5"/>
    <x v="0"/>
    <n v="-478.23"/>
    <x v="65"/>
    <x v="64"/>
    <s v="GFD -  ROBERTO CLEMENTE DA SILVA - EKO"/>
    <x v="6"/>
    <x v="2"/>
    <x v="0"/>
    <n v="6001"/>
    <x v="6"/>
    <n v="60012"/>
    <s v="OPERACIONAL (Extraordinário)"/>
    <x v="1"/>
    <x v="1"/>
    <x v="2"/>
    <x v="2"/>
    <x v="2"/>
    <x v="2"/>
  </r>
  <r>
    <x v="4"/>
    <s v="FUNDO DE GARANTIA DO TEMPO DE SERVICO"/>
    <x v="1"/>
    <d v="2025-01-16T00:00:00"/>
    <d v="2025-01-17T00:00:00"/>
    <s v="'1039310"/>
    <s v="1 | 1"/>
    <x v="5"/>
    <x v="0"/>
    <n v="-1297.1300000000001"/>
    <x v="65"/>
    <x v="64"/>
    <s v="GFD - JADERSON DE SOUZA MAIA - EKO"/>
    <x v="6"/>
    <x v="2"/>
    <x v="0"/>
    <n v="6001"/>
    <x v="6"/>
    <n v="60012"/>
    <s v="OPERACIONAL (Extraordinário)"/>
    <x v="1"/>
    <x v="1"/>
    <x v="2"/>
    <x v="2"/>
    <x v="2"/>
    <x v="2"/>
  </r>
  <r>
    <x v="4"/>
    <s v="FUNDO DE GARANTIA DO TEMPO DE SERVICO"/>
    <x v="1"/>
    <d v="2025-01-17T00:00:00"/>
    <d v="2025-01-17T00:00:00"/>
    <s v="' 0125011048489709-4"/>
    <s v="1 | 1"/>
    <x v="5"/>
    <x v="0"/>
    <n v="-562.44000000000005"/>
    <x v="65"/>
    <x v="64"/>
    <s v="GFD -  RAFAEL FERREIRA MARCHESE  -  EKO"/>
    <x v="6"/>
    <x v="2"/>
    <x v="0"/>
    <n v="6001"/>
    <x v="6"/>
    <n v="60012"/>
    <s v="OPERACIONAL (Extraordinário)"/>
    <x v="1"/>
    <x v="1"/>
    <x v="2"/>
    <x v="2"/>
    <x v="2"/>
    <x v="2"/>
  </r>
  <r>
    <x v="4"/>
    <s v="FUNDO DE GARANTIA DO TEMPO DE SERVICO"/>
    <x v="1"/>
    <d v="2025-01-17T00:00:00"/>
    <d v="2025-01-17T00:00:00"/>
    <s v="' 0125011549625384-8"/>
    <s v="1 | 1"/>
    <x v="5"/>
    <x v="0"/>
    <n v="-2077.44"/>
    <x v="65"/>
    <x v="64"/>
    <s v="GFD - ERICK FERREIRA GOMES LUZ - EKO"/>
    <x v="6"/>
    <x v="2"/>
    <x v="0"/>
    <n v="6001"/>
    <x v="6"/>
    <n v="60012"/>
    <s v="OPERACIONAL (Extraordinário)"/>
    <x v="1"/>
    <x v="1"/>
    <x v="2"/>
    <x v="2"/>
    <x v="2"/>
    <x v="2"/>
  </r>
  <r>
    <x v="4"/>
    <s v="FUNDO DE GARANTIA DO TEMPO DE SERVICO"/>
    <x v="1"/>
    <d v="2025-01-21T00:00:00"/>
    <d v="2025-01-24T00:00:00"/>
    <s v="' 0125012150366842-9"/>
    <s v="1 | 1"/>
    <x v="5"/>
    <x v="0"/>
    <n v="-449.83"/>
    <x v="65"/>
    <x v="64"/>
    <s v="GFD - PATRICK DE SOUZA RODRIGUES - EKO"/>
    <x v="6"/>
    <x v="2"/>
    <x v="0"/>
    <n v="6001"/>
    <x v="6"/>
    <n v="60012"/>
    <s v="OPERACIONAL (Extraordinário)"/>
    <x v="1"/>
    <x v="1"/>
    <x v="2"/>
    <x v="2"/>
    <x v="2"/>
    <x v="2"/>
  </r>
  <r>
    <x v="4"/>
    <s v="FUNDO DE GARANTIA DO TEMPO DE SERVICO"/>
    <x v="1"/>
    <d v="2025-01-21T00:00:00"/>
    <d v="2025-01-24T00:00:00"/>
    <s v="'0125012150384140-6"/>
    <s v="1 | 1"/>
    <x v="5"/>
    <x v="0"/>
    <n v="-4592.07"/>
    <x v="65"/>
    <x v="64"/>
    <s v="GFD - ANDRÃ‰ LUIS BRAGA AZEVEDO  -  EKO"/>
    <x v="6"/>
    <x v="2"/>
    <x v="0"/>
    <n v="6001"/>
    <x v="6"/>
    <n v="60012"/>
    <s v="OPERACIONAL (Extraordinário)"/>
    <x v="1"/>
    <x v="1"/>
    <x v="2"/>
    <x v="2"/>
    <x v="2"/>
    <x v="2"/>
  </r>
  <r>
    <x v="4"/>
    <s v="FUNDO DE GARANTIA DO TEMPO DE SERVICO"/>
    <x v="1"/>
    <d v="2025-01-22T00:00:00"/>
    <d v="2025-01-24T00:00:00"/>
    <s v="' 0125012150399165-3  "/>
    <s v="1 | 1"/>
    <x v="1"/>
    <x v="0"/>
    <n v="-345.11"/>
    <x v="65"/>
    <x v="64"/>
    <s v="GFD -  KAUÃƒ PAULO DE OLIVEIRA - EKO"/>
    <x v="6"/>
    <x v="2"/>
    <x v="0"/>
    <n v="6001"/>
    <x v="6"/>
    <n v="60012"/>
    <s v="OPERACIONAL (Extraordinário)"/>
    <x v="1"/>
    <x v="1"/>
    <x v="2"/>
    <x v="2"/>
    <x v="2"/>
    <x v="2"/>
  </r>
  <r>
    <x v="4"/>
    <s v="FUNDO DE GARANTIA DO TEMPO DE SERVICO"/>
    <x v="1"/>
    <d v="2025-01-23T00:00:00"/>
    <d v="2025-01-31T00:00:00"/>
    <s v="' 0125012350610178-7  "/>
    <s v="1 | 1"/>
    <x v="5"/>
    <x v="0"/>
    <n v="-22.9"/>
    <x v="65"/>
    <x v="64"/>
    <s v="GFD - ERICK FERREIRA GOMES LUZ - EKO - COMPLEMENTAR"/>
    <x v="6"/>
    <x v="2"/>
    <x v="0"/>
    <n v="6001"/>
    <x v="6"/>
    <n v="60012"/>
    <s v="OPERACIONAL (Extraordinário)"/>
    <x v="1"/>
    <x v="1"/>
    <x v="2"/>
    <x v="2"/>
    <x v="2"/>
    <x v="2"/>
  </r>
  <r>
    <x v="4"/>
    <s v="FUNDO DE GARANTIA DO TEMPO DE SERVICO"/>
    <x v="1"/>
    <d v="2025-01-29T00:00:00"/>
    <d v="2025-01-31T00:00:00"/>
    <s v="'0125012951553960-8"/>
    <s v="1 | 1"/>
    <x v="5"/>
    <x v="0"/>
    <n v="-457.28"/>
    <x v="65"/>
    <x v="64"/>
    <s v="GFD -  ALESSANDRO DA CONCEIÃ‡ÃƒO - EKO"/>
    <x v="6"/>
    <x v="2"/>
    <x v="0"/>
    <n v="6001"/>
    <x v="6"/>
    <n v="60012"/>
    <s v="OPERACIONAL (Extraordinário)"/>
    <x v="1"/>
    <x v="1"/>
    <x v="2"/>
    <x v="2"/>
    <x v="2"/>
    <x v="2"/>
  </r>
  <r>
    <x v="4"/>
    <s v="FUNDO DE GARANTIA DO TEMPO DE SERVICO"/>
    <x v="1"/>
    <d v="2025-02-13T00:00:00"/>
    <d v="2025-02-20T00:00:00"/>
    <s v="'0125021354636368-4  "/>
    <s v="1 | 1"/>
    <x v="5"/>
    <x v="1"/>
    <n v="-64620.97"/>
    <x v="21"/>
    <x v="21"/>
    <s v="ENC: FGTS - JANEIRO/2025 - EKO"/>
    <x v="6"/>
    <x v="2"/>
    <x v="0"/>
    <n v="6001"/>
    <x v="6"/>
    <n v="60012"/>
    <s v="OPERACIONAL (Extraordinário)"/>
    <x v="1"/>
    <x v="1"/>
    <x v="2"/>
    <x v="2"/>
    <x v="2"/>
    <x v="2"/>
  </r>
  <r>
    <x v="4"/>
    <s v="FUNDO DE GARANTIA DO TEMPO DE SERVICO"/>
    <x v="1"/>
    <d v="2025-02-13T00:00:00"/>
    <d v="2025-02-20T00:00:00"/>
    <s v="'0125021354636368-4  "/>
    <s v="1 | 1"/>
    <x v="5"/>
    <x v="1"/>
    <n v="-6401.94"/>
    <x v="21"/>
    <x v="21"/>
    <s v="ENC: FGTS - JANEIRO/2025 - EKO"/>
    <x v="6"/>
    <x v="2"/>
    <x v="0"/>
    <n v="6001"/>
    <x v="6"/>
    <n v="60015"/>
    <s v="OPERACIONAL (Químico e Biológico)"/>
    <x v="1"/>
    <x v="1"/>
    <x v="2"/>
    <x v="2"/>
    <x v="2"/>
    <x v="2"/>
  </r>
  <r>
    <x v="4"/>
    <s v="FUNDO DE GARANTIA DO TEMPO DE SERVICO"/>
    <x v="1"/>
    <d v="2025-02-13T00:00:00"/>
    <d v="2025-02-20T00:00:00"/>
    <s v="'0125021354636368-4  "/>
    <s v="1 | 1"/>
    <x v="5"/>
    <x v="1"/>
    <n v="-4887.7"/>
    <x v="21"/>
    <x v="21"/>
    <s v="ENC: FGTS - JANEIRO/2025 - EKO"/>
    <x v="6"/>
    <x v="2"/>
    <x v="0"/>
    <n v="6001"/>
    <x v="6"/>
    <n v="60013"/>
    <s v="OPERACIONAL (Poli e Rollon)"/>
    <x v="1"/>
    <x v="1"/>
    <x v="2"/>
    <x v="2"/>
    <x v="2"/>
    <x v="2"/>
  </r>
  <r>
    <x v="4"/>
    <s v="FUNDO DE GARANTIA DO TEMPO DE SERVICO"/>
    <x v="1"/>
    <d v="2025-02-13T00:00:00"/>
    <d v="2025-02-20T00:00:00"/>
    <s v="'0125021354636368-4  "/>
    <s v="1 | 1"/>
    <x v="5"/>
    <x v="1"/>
    <n v="-2597.0100000000002"/>
    <x v="21"/>
    <x v="21"/>
    <s v="ENC: FGTS - JANEIRO/2025 - EKO"/>
    <x v="6"/>
    <x v="2"/>
    <x v="0"/>
    <n v="6002"/>
    <x v="9"/>
    <n v="60027"/>
    <s v="OPERACIONAL ADM (Comum)"/>
    <x v="1"/>
    <x v="1"/>
    <x v="2"/>
    <x v="2"/>
    <x v="2"/>
    <x v="2"/>
  </r>
  <r>
    <x v="4"/>
    <s v="FUNDO DE GARANTIA DO TEMPO DE SERVICO"/>
    <x v="1"/>
    <d v="2025-02-13T00:00:00"/>
    <d v="2025-02-20T00:00:00"/>
    <s v="'0125021354636368-4  "/>
    <s v="1 | 1"/>
    <x v="5"/>
    <x v="1"/>
    <n v="-2488.63"/>
    <x v="21"/>
    <x v="21"/>
    <s v="ENC: FGTS - JANEIRO/2025 - EKO"/>
    <x v="6"/>
    <x v="2"/>
    <x v="0"/>
    <n v="6002"/>
    <x v="9"/>
    <n v="60022"/>
    <s v="OPERACIONAL ADM (Extraordinário)"/>
    <x v="1"/>
    <x v="1"/>
    <x v="2"/>
    <x v="2"/>
    <x v="2"/>
    <x v="2"/>
  </r>
  <r>
    <x v="4"/>
    <s v="FUNDO DE GARANTIA DO TEMPO DE SERVICO"/>
    <x v="1"/>
    <d v="2025-02-13T00:00:00"/>
    <d v="2025-02-20T00:00:00"/>
    <s v="'0125021354636368-4  "/>
    <s v="1 | 1"/>
    <x v="5"/>
    <x v="1"/>
    <n v="-1852.37"/>
    <x v="21"/>
    <x v="21"/>
    <s v="ENC: FGTS - JANEIRO/2025 - EKO"/>
    <x v="2"/>
    <x v="2"/>
    <x v="0"/>
    <n v="5005"/>
    <x v="32"/>
    <n v="50057"/>
    <s v="SEGURANÇA DO TRABALHO (Comum)"/>
    <x v="1"/>
    <x v="1"/>
    <x v="2"/>
    <x v="2"/>
    <x v="2"/>
    <x v="2"/>
  </r>
  <r>
    <x v="4"/>
    <s v="FUNDO DE GARANTIA DO TEMPO DE SERVICO"/>
    <x v="1"/>
    <d v="2025-02-13T00:00:00"/>
    <d v="2025-02-20T00:00:00"/>
    <s v="'0125021354636368-4  "/>
    <s v="1 | 1"/>
    <x v="5"/>
    <x v="1"/>
    <n v="-1762.14"/>
    <x v="21"/>
    <x v="21"/>
    <s v="ENC: FGTS - JANEIRO/2025 - EKO"/>
    <x v="6"/>
    <x v="2"/>
    <x v="0"/>
    <n v="6001"/>
    <x v="6"/>
    <n v="60014"/>
    <s v="OPERACIONAL (Reciclável)"/>
    <x v="1"/>
    <x v="1"/>
    <x v="2"/>
    <x v="2"/>
    <x v="2"/>
    <x v="2"/>
  </r>
  <r>
    <x v="4"/>
    <s v="FUNDO DE GARANTIA DO TEMPO DE SERVICO"/>
    <x v="1"/>
    <d v="2025-02-13T00:00:00"/>
    <d v="2025-02-20T00:00:00"/>
    <s v="'0125021354636368-4  "/>
    <s v="1 | 1"/>
    <x v="5"/>
    <x v="1"/>
    <n v="-1204.01"/>
    <x v="21"/>
    <x v="21"/>
    <s v="ENC: FGTS - JANEIRO/2025 - EKO"/>
    <x v="7"/>
    <x v="2"/>
    <x v="0"/>
    <n v="3008"/>
    <x v="26"/>
    <n v="30087"/>
    <s v="ALMOXARIFADO (Comum)"/>
    <x v="1"/>
    <x v="1"/>
    <x v="2"/>
    <x v="2"/>
    <x v="2"/>
    <x v="2"/>
  </r>
  <r>
    <x v="4"/>
    <s v="FUNDO DE GARANTIA DO TEMPO DE SERVICO"/>
    <x v="1"/>
    <d v="2025-02-13T00:00:00"/>
    <d v="2025-02-20T00:00:00"/>
    <s v="'0125021354636368-4  "/>
    <s v="1 | 1"/>
    <x v="5"/>
    <x v="1"/>
    <n v="-1104.51"/>
    <x v="21"/>
    <x v="21"/>
    <s v="ENC: FGTS - JANEIRO/2025 - EKO"/>
    <x v="10"/>
    <x v="2"/>
    <x v="0"/>
    <n v="7001"/>
    <x v="11"/>
    <n v="70017"/>
    <s v="OFICINA (Comum)"/>
    <x v="1"/>
    <x v="1"/>
    <x v="2"/>
    <x v="2"/>
    <x v="2"/>
    <x v="2"/>
  </r>
  <r>
    <x v="4"/>
    <s v="FUNDO DE GARANTIA DO TEMPO DE SERVICO"/>
    <x v="1"/>
    <d v="2025-02-13T00:00:00"/>
    <d v="2025-02-20T00:00:00"/>
    <s v="'0125021354636368-4  "/>
    <s v="1 | 1"/>
    <x v="5"/>
    <x v="1"/>
    <n v="-863.46"/>
    <x v="21"/>
    <x v="21"/>
    <s v="ENC: FGTS - JANEIRO/2025 - EKO"/>
    <x v="8"/>
    <x v="1"/>
    <x v="0"/>
    <n v="3006"/>
    <x v="8"/>
    <n v="30061"/>
    <s v="RECURSOS HUMANOS (Administrativo)"/>
    <x v="1"/>
    <x v="1"/>
    <x v="2"/>
    <x v="2"/>
    <x v="2"/>
    <x v="2"/>
  </r>
  <r>
    <x v="4"/>
    <s v="FUNDO DE GARANTIA DO TEMPO DE SERVICO"/>
    <x v="1"/>
    <d v="2025-02-13T00:00:00"/>
    <d v="2025-02-20T00:00:00"/>
    <s v="'0125021354636368-4  "/>
    <s v="1 | 1"/>
    <x v="5"/>
    <x v="1"/>
    <n v="-809.37"/>
    <x v="21"/>
    <x v="21"/>
    <s v="ENC: FGTS - JANEIRO/2025 - EKO"/>
    <x v="14"/>
    <x v="1"/>
    <x v="0"/>
    <n v="8001"/>
    <x v="17"/>
    <n v="80011"/>
    <s v="MARKETING (Administrativo)"/>
    <x v="1"/>
    <x v="1"/>
    <x v="2"/>
    <x v="2"/>
    <x v="2"/>
    <x v="2"/>
  </r>
  <r>
    <x v="4"/>
    <s v="FUNDO DE GARANTIA DO TEMPO DE SERVICO"/>
    <x v="1"/>
    <d v="2025-02-13T00:00:00"/>
    <d v="2025-02-20T00:00:00"/>
    <s v="'0125021354636368-4  "/>
    <s v="1 | 1"/>
    <x v="5"/>
    <x v="1"/>
    <n v="-571.51"/>
    <x v="21"/>
    <x v="21"/>
    <s v="ENC: FGTS - JANEIRO/2025 - EKO"/>
    <x v="4"/>
    <x v="1"/>
    <x v="0"/>
    <n v="8002"/>
    <x v="4"/>
    <n v="80021"/>
    <s v="JURÍDICO (Administrativo)"/>
    <x v="1"/>
    <x v="1"/>
    <x v="2"/>
    <x v="2"/>
    <x v="2"/>
    <x v="2"/>
  </r>
  <r>
    <x v="4"/>
    <s v="FUNDO DE GARANTIA DO TEMPO DE SERVICO"/>
    <x v="1"/>
    <d v="2025-02-13T00:00:00"/>
    <d v="2025-02-20T00:00:00"/>
    <s v="'0125021354636368-4  "/>
    <s v="1 | 1"/>
    <x v="5"/>
    <x v="1"/>
    <n v="-496.46"/>
    <x v="21"/>
    <x v="21"/>
    <s v="ENC: FGTS - JANEIRO/2025 - EKO"/>
    <x v="16"/>
    <x v="1"/>
    <x v="0"/>
    <n v="3002"/>
    <x v="19"/>
    <n v="30021"/>
    <s v="FINANCEIRO (Administrativo)"/>
    <x v="1"/>
    <x v="1"/>
    <x v="2"/>
    <x v="2"/>
    <x v="2"/>
    <x v="2"/>
  </r>
  <r>
    <x v="4"/>
    <s v="FUNDO DE GARANTIA DO TEMPO DE SERVICO"/>
    <x v="1"/>
    <d v="2025-02-13T00:00:00"/>
    <d v="2025-02-20T00:00:00"/>
    <s v="'0125021354636368-4  "/>
    <s v="1 | 1"/>
    <x v="5"/>
    <x v="1"/>
    <n v="-453.64"/>
    <x v="21"/>
    <x v="21"/>
    <s v="ENC: FGTS - JANEIRO/2025 - EKO"/>
    <x v="6"/>
    <x v="2"/>
    <x v="0"/>
    <n v="7005"/>
    <x v="37"/>
    <n v="70057"/>
    <s v="MULTIPLAN (Comum)"/>
    <x v="1"/>
    <x v="1"/>
    <x v="2"/>
    <x v="2"/>
    <x v="2"/>
    <x v="2"/>
  </r>
  <r>
    <x v="4"/>
    <s v="FUNDO DE GARANTIA DO TEMPO DE SERVICO"/>
    <x v="1"/>
    <d v="2025-02-13T00:00:00"/>
    <d v="2025-02-20T00:00:00"/>
    <s v="'0125021354636368-4  "/>
    <s v="1 | 1"/>
    <x v="5"/>
    <x v="1"/>
    <n v="-423.59"/>
    <x v="21"/>
    <x v="21"/>
    <s v="ENC: FGTS - JANEIRO/2025 - EKO"/>
    <x v="11"/>
    <x v="1"/>
    <x v="0"/>
    <n v="3003"/>
    <x v="12"/>
    <n v="30031"/>
    <s v="COBRANÇA (Administrativo)"/>
    <x v="1"/>
    <x v="1"/>
    <x v="2"/>
    <x v="2"/>
    <x v="2"/>
    <x v="2"/>
  </r>
  <r>
    <x v="4"/>
    <s v="FUNDO DE GARANTIA DO TEMPO DE SERVICO"/>
    <x v="1"/>
    <d v="2025-02-13T00:00:00"/>
    <d v="2025-02-20T00:00:00"/>
    <s v="'0125021354636368-4  "/>
    <s v="1 | 1"/>
    <x v="5"/>
    <x v="1"/>
    <n v="-363.84"/>
    <x v="21"/>
    <x v="21"/>
    <s v="ENC: FGTS - JANEIRO/2025 - EKO"/>
    <x v="15"/>
    <x v="1"/>
    <x v="0"/>
    <n v="3005"/>
    <x v="18"/>
    <n v="30051"/>
    <s v="DEPARTAMENTO PESSOAL (Administrativo)"/>
    <x v="1"/>
    <x v="1"/>
    <x v="2"/>
    <x v="2"/>
    <x v="2"/>
    <x v="2"/>
  </r>
  <r>
    <x v="4"/>
    <s v="FUNDO DE GARANTIA DO TEMPO DE SERVICO"/>
    <x v="1"/>
    <d v="2025-02-13T00:00:00"/>
    <d v="2025-02-20T00:00:00"/>
    <s v="'0125021354636368-4  "/>
    <s v="1 | 1"/>
    <x v="5"/>
    <x v="1"/>
    <n v="-247.15"/>
    <x v="21"/>
    <x v="21"/>
    <s v="ENC: FGTS - JANEIRO/2025 - EKO"/>
    <x v="20"/>
    <x v="1"/>
    <x v="0"/>
    <n v="3004"/>
    <x v="27"/>
    <n v="30041"/>
    <s v="FATURAMENTO (Administrativo)"/>
    <x v="1"/>
    <x v="1"/>
    <x v="2"/>
    <x v="2"/>
    <x v="2"/>
    <x v="2"/>
  </r>
  <r>
    <x v="4"/>
    <s v="FUNDO DE GARANTIA DO TEMPO DE SERVICO"/>
    <x v="1"/>
    <d v="2025-02-13T00:00:00"/>
    <d v="2025-02-20T00:00:00"/>
    <s v="'0125021354636368-4  "/>
    <s v="1 | 1"/>
    <x v="5"/>
    <x v="1"/>
    <n v="-212.4"/>
    <x v="21"/>
    <x v="21"/>
    <s v="ENC: FGTS - JANEIRO/2025 - EKO"/>
    <x v="21"/>
    <x v="1"/>
    <x v="0"/>
    <n v="8003"/>
    <x v="28"/>
    <n v="80031"/>
    <s v="QUALIDADE E PROCESSOS (Administrativo)"/>
    <x v="1"/>
    <x v="1"/>
    <x v="2"/>
    <x v="2"/>
    <x v="2"/>
    <x v="2"/>
  </r>
  <r>
    <x v="4"/>
    <s v="FUNDO DE GARANTIA DO TEMPO DE SERVICO"/>
    <x v="1"/>
    <d v="2025-02-13T00:00:00"/>
    <d v="2025-02-20T00:00:00"/>
    <s v="'0125021354636368-4  "/>
    <s v="1 | 1"/>
    <x v="5"/>
    <x v="1"/>
    <n v="-163.13999999999999"/>
    <x v="21"/>
    <x v="21"/>
    <s v="ENC: FGTS - JANEIRO/2025 - EKO"/>
    <x v="18"/>
    <x v="1"/>
    <x v="0"/>
    <n v="5002"/>
    <x v="21"/>
    <n v="50021"/>
    <s v="MANIFESTO (Administrativo)"/>
    <x v="1"/>
    <x v="1"/>
    <x v="2"/>
    <x v="2"/>
    <x v="2"/>
    <x v="2"/>
  </r>
  <r>
    <x v="4"/>
    <s v="FUNDO DE GARANTIA DO TEMPO DE SERVICO"/>
    <x v="1"/>
    <d v="2025-02-13T00:00:00"/>
    <d v="2025-02-20T00:00:00"/>
    <s v="'0125021354636368-4  "/>
    <s v="1 | 1"/>
    <x v="5"/>
    <x v="1"/>
    <n v="-142.13999999999999"/>
    <x v="21"/>
    <x v="21"/>
    <s v="ENC: FGTS - JANEIRO/2025 - EKO"/>
    <x v="2"/>
    <x v="1"/>
    <x v="0"/>
    <n v="4004"/>
    <x v="2"/>
    <n v="40041"/>
    <s v="PATRIMÔNIO (Administrativo)"/>
    <x v="1"/>
    <x v="1"/>
    <x v="2"/>
    <x v="2"/>
    <x v="2"/>
    <x v="2"/>
  </r>
  <r>
    <x v="4"/>
    <s v="FUNDO DE GARANTIA DO TEMPO DE SERVICO"/>
    <x v="1"/>
    <d v="2025-02-13T00:00:00"/>
    <d v="2025-02-20T00:00:00"/>
    <s v="'0125021354636368-4  "/>
    <s v="1 | 1"/>
    <x v="5"/>
    <x v="1"/>
    <n v="-139.13"/>
    <x v="21"/>
    <x v="21"/>
    <s v="ENC: FGTS - JANEIRO/2025 - EKO"/>
    <x v="3"/>
    <x v="2"/>
    <x v="0"/>
    <n v="7004"/>
    <x v="3"/>
    <n v="70047"/>
    <s v="FÁBRICA CNTR (Comum)"/>
    <x v="1"/>
    <x v="1"/>
    <x v="2"/>
    <x v="2"/>
    <x v="2"/>
    <x v="2"/>
  </r>
  <r>
    <x v="4"/>
    <s v="FUNDO DE GARANTIA DO TEMPO DE SERVICO"/>
    <x v="1"/>
    <d v="2025-02-13T00:00:00"/>
    <d v="2025-02-20T00:00:00"/>
    <s v="'0125021354636368-4  "/>
    <s v="1 | 1"/>
    <x v="5"/>
    <x v="1"/>
    <n v="-138.94"/>
    <x v="21"/>
    <x v="21"/>
    <s v="ENC: FGTS - JANEIRO/2025 - EKO"/>
    <x v="12"/>
    <x v="1"/>
    <x v="0"/>
    <n v="4003"/>
    <x v="13"/>
    <n v="40031"/>
    <s v="RELACIONAMENTO (Administrativo)"/>
    <x v="1"/>
    <x v="1"/>
    <x v="2"/>
    <x v="2"/>
    <x v="2"/>
    <x v="2"/>
  </r>
  <r>
    <x v="4"/>
    <s v="FUNDO DE GARANTIA DO TEMPO DE SERVICO"/>
    <x v="1"/>
    <d v="2025-02-13T00:00:00"/>
    <d v="2025-02-20T00:00:00"/>
    <s v="'0125021354636368-4  "/>
    <s v="1 | 1"/>
    <x v="5"/>
    <x v="1"/>
    <n v="-137.80000000000001"/>
    <x v="21"/>
    <x v="21"/>
    <s v="ENC: FGTS - JANEIRO/2025 - EKO"/>
    <x v="9"/>
    <x v="1"/>
    <x v="0"/>
    <n v="8006"/>
    <x v="10"/>
    <n v="80061"/>
    <s v="TECNOLOGIA DA INFORMAÇÃO (Administrativo)"/>
    <x v="1"/>
    <x v="1"/>
    <x v="2"/>
    <x v="2"/>
    <x v="2"/>
    <x v="2"/>
  </r>
  <r>
    <x v="4"/>
    <s v="FUNDO DE GARANTIA DO TEMPO DE SERVICO"/>
    <x v="1"/>
    <d v="2025-02-13T00:00:00"/>
    <d v="2025-02-20T00:00:00"/>
    <s v="'0125021354636368-4  "/>
    <s v="1 | 1"/>
    <x v="5"/>
    <x v="1"/>
    <n v="0"/>
    <x v="21"/>
    <x v="21"/>
    <s v="ENC: FGTS - JANEIRO/2025 - EKO"/>
    <x v="6"/>
    <x v="2"/>
    <x v="0"/>
    <n v="6002"/>
    <x v="9"/>
    <n v="60023"/>
    <s v="OPERACIONAL ADM (Poli e Rollon)"/>
    <x v="1"/>
    <x v="1"/>
    <x v="2"/>
    <x v="2"/>
    <x v="2"/>
    <x v="2"/>
  </r>
  <r>
    <x v="4"/>
    <s v="FUNDO DE GARANTIA DO TEMPO DE SERVICO"/>
    <x v="2"/>
    <d v="2025-02-11T00:00:00"/>
    <d v="2025-02-13T00:00:00"/>
    <s v="' 0125021154054804-0"/>
    <s v="1 | 1"/>
    <x v="5"/>
    <x v="2"/>
    <n v="-1220.8800000000001"/>
    <x v="65"/>
    <x v="64"/>
    <s v="ENC: RESCISÃƒO ANDRÃ‰ LUIS FERREIRA MENDONÃ‡A - EKO"/>
    <x v="6"/>
    <x v="2"/>
    <x v="0"/>
    <n v="6001"/>
    <x v="6"/>
    <n v="60013"/>
    <s v="OPERACIONAL (Poli e Rollon)"/>
    <x v="1"/>
    <x v="1"/>
    <x v="2"/>
    <x v="2"/>
    <x v="2"/>
    <x v="2"/>
  </r>
  <r>
    <x v="4"/>
    <s v="FUNDO DE GARANTIA DO TEMPO DE SERVICO"/>
    <x v="2"/>
    <d v="2025-02-11T00:00:00"/>
    <d v="2025-02-14T00:00:00"/>
    <s v="'0125021154010645-4"/>
    <s v="1 | 1"/>
    <x v="5"/>
    <x v="2"/>
    <n v="-549.80999999999995"/>
    <x v="65"/>
    <x v="64"/>
    <s v="ENC: RESCISÃƒO RENAN BATISTA SILVA - EKO"/>
    <x v="6"/>
    <x v="2"/>
    <x v="0"/>
    <n v="6001"/>
    <x v="6"/>
    <n v="60012"/>
    <s v="OPERACIONAL (Extraordinário)"/>
    <x v="1"/>
    <x v="1"/>
    <x v="2"/>
    <x v="2"/>
    <x v="2"/>
    <x v="2"/>
  </r>
  <r>
    <x v="4"/>
    <s v="FUNDO DE GARANTIA DO TEMPO DE SERVICO"/>
    <x v="2"/>
    <d v="2025-02-11T00:00:00"/>
    <d v="2025-02-17T00:00:00"/>
    <s v="'0125021154183092-0"/>
    <s v="1 | 1"/>
    <x v="5"/>
    <x v="1"/>
    <n v="-5110.6400000000003"/>
    <x v="65"/>
    <x v="64"/>
    <s v="GFD RESCISÃƒO -  JOELSON NILO DA SILVA / EKO"/>
    <x v="6"/>
    <x v="2"/>
    <x v="0"/>
    <n v="6001"/>
    <x v="6"/>
    <n v="60012"/>
    <s v="OPERACIONAL (Extraordinário)"/>
    <x v="1"/>
    <x v="1"/>
    <x v="2"/>
    <x v="2"/>
    <x v="2"/>
    <x v="2"/>
  </r>
  <r>
    <x v="4"/>
    <s v="FUNDO DE GARANTIA DO TEMPO DE SERVICO"/>
    <x v="2"/>
    <d v="2025-02-12T00:00:00"/>
    <d v="2025-02-14T00:00:00"/>
    <s v="' 0125021154154999-6"/>
    <s v="1 | 1"/>
    <x v="5"/>
    <x v="2"/>
    <n v="-2773.54"/>
    <x v="65"/>
    <x v="64"/>
    <s v="ENC: RESCISÃƒO ANDRE FELIPE DA SILVA VASCONCELLOS - EKO"/>
    <x v="6"/>
    <x v="2"/>
    <x v="0"/>
    <n v="6001"/>
    <x v="6"/>
    <n v="60012"/>
    <s v="OPERACIONAL (Extraordinário)"/>
    <x v="1"/>
    <x v="1"/>
    <x v="2"/>
    <x v="2"/>
    <x v="2"/>
    <x v="2"/>
  </r>
  <r>
    <x v="4"/>
    <s v="FUNDO DE GARANTIA DO TEMPO DE SERVICO"/>
    <x v="2"/>
    <d v="2025-02-12T00:00:00"/>
    <d v="2025-02-20T00:00:00"/>
    <s v="'0125021254298289-6"/>
    <s v="1 | 1"/>
    <x v="5"/>
    <x v="1"/>
    <n v="-1457.88"/>
    <x v="65"/>
    <x v="64"/>
    <s v="ENC: GFD RESCISÃƒO WALDIR GUEDES DOS SANTOS - EKO"/>
    <x v="6"/>
    <x v="2"/>
    <x v="0"/>
    <n v="6001"/>
    <x v="6"/>
    <n v="60012"/>
    <s v="OPERACIONAL (Extraordinário)"/>
    <x v="1"/>
    <x v="1"/>
    <x v="2"/>
    <x v="2"/>
    <x v="2"/>
    <x v="2"/>
  </r>
  <r>
    <x v="4"/>
    <s v="FUNDO ESTADUAL DE RECURSOS HIDRICOS - FUNDRHI"/>
    <x v="10"/>
    <d v="2024-07-01T00:00:00"/>
    <d v="2024-07-30T00:00:00"/>
    <s v="'1028690"/>
    <s v="1 | 1"/>
    <x v="8"/>
    <x v="0"/>
    <n v="-34.49"/>
    <x v="90"/>
    <x v="89"/>
    <s v="Fwd: Boleto FUNDRHI INEA"/>
    <x v="18"/>
    <x v="0"/>
    <x v="0"/>
    <n v="5002"/>
    <x v="21"/>
    <n v="50027"/>
    <s v="MANIFESTO (Comum)"/>
    <x v="0"/>
    <x v="4"/>
    <x v="9"/>
    <x v="9"/>
    <x v="18"/>
    <x v="18"/>
  </r>
  <r>
    <x v="4"/>
    <s v="G M R EQUIPAMENTOS ELETRICOS LTDA"/>
    <x v="7"/>
    <d v="2024-04-10T00:00:00"/>
    <d v="2024-05-20T00:00:00"/>
    <s v="'246562"/>
    <s v="1 | 1"/>
    <x v="9"/>
    <x v="0"/>
    <n v="-178.61"/>
    <x v="131"/>
    <x v="129"/>
    <s v="REF. RELE SOBRECARGA"/>
    <x v="10"/>
    <x v="0"/>
    <x v="0"/>
    <n v="7001"/>
    <x v="11"/>
    <n v="70012"/>
    <s v="OFICINA (Extraordinário)"/>
    <x v="0"/>
    <x v="3"/>
    <x v="9"/>
    <x v="9"/>
    <x v="12"/>
    <x v="12"/>
  </r>
  <r>
    <x v="4"/>
    <s v="G M R EQUIPAMENTOS ELETRICOS LTDA"/>
    <x v="7"/>
    <d v="2024-04-30T00:00:00"/>
    <d v="2024-05-20T00:00:00"/>
    <s v="'247420"/>
    <s v="1 | 1"/>
    <x v="9"/>
    <x v="0"/>
    <n v="-918.91"/>
    <x v="120"/>
    <x v="118"/>
    <s v="REF: REPOSIÃ‡ÃƒO DE ESTOQUE"/>
    <x v="12"/>
    <x v="0"/>
    <x v="0"/>
    <n v="4003"/>
    <x v="13"/>
    <n v="40032"/>
    <s v="RELACIONAMENTO (Extraordinário)"/>
    <x v="0"/>
    <x v="3"/>
    <x v="9"/>
    <x v="9"/>
    <x v="22"/>
    <x v="22"/>
  </r>
  <r>
    <x v="4"/>
    <s v="G M R EQUIPAMENTOS ELETRICOS LTDA"/>
    <x v="11"/>
    <d v="2024-08-29T00:00:00"/>
    <d v="2024-09-15T00:00:00"/>
    <s v="'252875"/>
    <s v="1 | 1"/>
    <x v="9"/>
    <x v="0"/>
    <n v="-330.93"/>
    <x v="120"/>
    <x v="118"/>
    <s v="REF: REPOSIÃ‡ÃƒO DE ESTOQUE - cartao clara "/>
    <x v="12"/>
    <x v="0"/>
    <x v="0"/>
    <n v="4003"/>
    <x v="13"/>
    <n v="40032"/>
    <s v="RELACIONAMENTO (Extraordinário)"/>
    <x v="0"/>
    <x v="4"/>
    <x v="9"/>
    <x v="9"/>
    <x v="22"/>
    <x v="22"/>
  </r>
  <r>
    <x v="4"/>
    <s v="G S DE CARVALHO COMERCIO DE VEICULOS LTDA"/>
    <x v="9"/>
    <d v="2024-06-21T00:00:00"/>
    <d v="2024-06-25T00:00:00"/>
    <s v="'1028344"/>
    <s v="1 | 2"/>
    <x v="7"/>
    <x v="0"/>
    <n v="-5000"/>
    <x v="103"/>
    <x v="102"/>
    <s v="REF. LOCAÃ‡Ã‚O CARRINHO DE GOLFE  06/08 a 20/08/24"/>
    <x v="14"/>
    <x v="0"/>
    <x v="0"/>
    <n v="8011"/>
    <x v="36"/>
    <n v="80018"/>
    <s v="MARKETING (Rio Innovation Week)"/>
    <x v="0"/>
    <x v="3"/>
    <x v="0"/>
    <x v="0"/>
    <x v="0"/>
    <x v="0"/>
  </r>
  <r>
    <x v="4"/>
    <s v="G S DE CARVALHO COMERCIO DE VEICULOS LTDA"/>
    <x v="9"/>
    <d v="2024-06-21T00:00:00"/>
    <d v="2024-08-05T00:00:00"/>
    <s v="'1028344"/>
    <s v="2 | 2"/>
    <x v="7"/>
    <x v="0"/>
    <n v="-5000"/>
    <x v="103"/>
    <x v="102"/>
    <s v="REF. LOCAÃ‡Ã‚O CARRINHO DE GOLFE  06/08 a 20/08/24"/>
    <x v="14"/>
    <x v="0"/>
    <x v="0"/>
    <n v="8011"/>
    <x v="36"/>
    <n v="80018"/>
    <s v="MARKETING (Rio Innovation Week)"/>
    <x v="0"/>
    <x v="3"/>
    <x v="0"/>
    <x v="0"/>
    <x v="0"/>
    <x v="0"/>
  </r>
  <r>
    <x v="4"/>
    <s v="G S DE CARVALHO COMERCIO DE VEICULOS LTDA"/>
    <x v="11"/>
    <d v="2024-08-28T00:00:00"/>
    <d v="2024-08-30T00:00:00"/>
    <s v="'1031732"/>
    <s v="1 | 1"/>
    <x v="7"/>
    <x v="0"/>
    <n v="-500"/>
    <x v="103"/>
    <x v="102"/>
    <s v="REF. Avaria de veiculo locado para o RIW"/>
    <x v="14"/>
    <x v="0"/>
    <x v="0"/>
    <n v="8011"/>
    <x v="36"/>
    <n v="80018"/>
    <s v="MARKETING (Rio Innovation Week)"/>
    <x v="0"/>
    <x v="4"/>
    <x v="0"/>
    <x v="0"/>
    <x v="0"/>
    <x v="0"/>
  </r>
  <r>
    <x v="4"/>
    <s v="G.M.A.P. SUPERMERCADOS S.A."/>
    <x v="10"/>
    <d v="2024-07-12T00:00:00"/>
    <d v="2024-08-15T00:00:00"/>
    <s v="'1030194"/>
    <s v="1 | 1"/>
    <x v="9"/>
    <x v="0"/>
    <n v="-136.22999999999999"/>
    <x v="95"/>
    <x v="94"/>
    <s v="REF. COMPRA MARCOS "/>
    <x v="8"/>
    <x v="0"/>
    <x v="0"/>
    <n v="3006"/>
    <x v="8"/>
    <n v="30061"/>
    <s v="RECURSOS HUMANOS (Administrativo)"/>
    <x v="0"/>
    <x v="4"/>
    <x v="0"/>
    <x v="0"/>
    <x v="0"/>
    <x v="0"/>
  </r>
  <r>
    <x v="4"/>
    <s v="G3 TRANSPORTE DE CARGAS LTDA"/>
    <x v="9"/>
    <d v="2024-06-26T00:00:00"/>
    <d v="2024-07-05T00:00:00"/>
    <s v="'1028634"/>
    <s v="1 | 1"/>
    <x v="6"/>
    <x v="0"/>
    <n v="-24871"/>
    <x v="47"/>
    <x v="46"/>
    <s v="ENC: [SPAM] GRUPO URBAM - Frete Fechado - Chapeco SC x Rio de aneiro RJ - FRETE DEVERÃ SER APROVADO PG DOMINGO 07-07"/>
    <x v="3"/>
    <x v="0"/>
    <x v="0"/>
    <n v="7004"/>
    <x v="3"/>
    <n v="70041"/>
    <s v="FÁBRICA CNTR (Administrativo)"/>
    <x v="0"/>
    <x v="3"/>
    <x v="12"/>
    <x v="12"/>
    <x v="19"/>
    <x v="19"/>
  </r>
  <r>
    <x v="4"/>
    <s v="G3 TRANSPORTE DE CARGAS LTDA"/>
    <x v="9"/>
    <d v="2024-06-26T00:00:00"/>
    <d v="2024-07-07T00:00:00"/>
    <s v="'1028634"/>
    <s v="2 | 1"/>
    <x v="6"/>
    <x v="0"/>
    <n v="-10659"/>
    <x v="47"/>
    <x v="46"/>
    <s v="ENC: [SPAM] GRUPO URBAM - Frete Fechado - Chapeco SC x Rio de aneiro RJ - FRETE DEVERÃ SER APROVADO PG DOMINGO 07-07"/>
    <x v="3"/>
    <x v="0"/>
    <x v="0"/>
    <n v="7004"/>
    <x v="3"/>
    <n v="70041"/>
    <s v="FÁBRICA CNTR (Administrativo)"/>
    <x v="0"/>
    <x v="3"/>
    <x v="12"/>
    <x v="12"/>
    <x v="19"/>
    <x v="19"/>
  </r>
  <r>
    <x v="4"/>
    <s v="G3 TRANSPORTE DE CARGAS LTDA"/>
    <x v="10"/>
    <d v="2024-07-25T00:00:00"/>
    <d v="2024-07-25T00:00:00"/>
    <s v="'1029912"/>
    <s v="1 | 2"/>
    <x v="15"/>
    <x v="0"/>
    <n v="-7434"/>
    <x v="103"/>
    <x v="102"/>
    <s v="ENC: G3 TRANSPORTES  FRETE RIO INOVATION "/>
    <x v="14"/>
    <x v="0"/>
    <x v="0"/>
    <n v="8011"/>
    <x v="36"/>
    <n v="80018"/>
    <s v="MARKETING (Rio Innovation Week)"/>
    <x v="0"/>
    <x v="4"/>
    <x v="0"/>
    <x v="0"/>
    <x v="0"/>
    <x v="0"/>
  </r>
  <r>
    <x v="4"/>
    <s v="G3 TRANSPORTE DE CARGAS LTDA"/>
    <x v="10"/>
    <d v="2024-07-25T00:00:00"/>
    <d v="2024-07-29T00:00:00"/>
    <s v="'1029912"/>
    <s v="2 | 2"/>
    <x v="15"/>
    <x v="0"/>
    <n v="-3186"/>
    <x v="103"/>
    <x v="102"/>
    <s v="ENC: G3 TRANSPORTES  FRETE RIO INOVATION "/>
    <x v="14"/>
    <x v="0"/>
    <x v="0"/>
    <n v="8011"/>
    <x v="36"/>
    <n v="80018"/>
    <s v="MARKETING (Rio Innovation Week)"/>
    <x v="0"/>
    <x v="4"/>
    <x v="0"/>
    <x v="0"/>
    <x v="0"/>
    <x v="0"/>
  </r>
  <r>
    <x v="4"/>
    <s v="G3 TRANSPORTE DE CARGAS LTDA"/>
    <x v="11"/>
    <d v="2024-08-07T00:00:00"/>
    <d v="2024-08-08T00:00:00"/>
    <s v="'1030704"/>
    <s v="1 | 1"/>
    <x v="15"/>
    <x v="0"/>
    <n v="-2400"/>
    <x v="47"/>
    <x v="46"/>
    <s v="ENC: [SPAM] GRUPO URBAM - Frete Fechado - G3 TRANSPORTES"/>
    <x v="3"/>
    <x v="0"/>
    <x v="0"/>
    <n v="7004"/>
    <x v="3"/>
    <n v="70041"/>
    <s v="FÁBRICA CNTR (Administrativo)"/>
    <x v="0"/>
    <x v="4"/>
    <x v="12"/>
    <x v="12"/>
    <x v="19"/>
    <x v="19"/>
  </r>
  <r>
    <x v="4"/>
    <s v="GABRIEL DE CARVALHO ALMEIDA "/>
    <x v="4"/>
    <d v="2024-01-04T00:00:00"/>
    <d v="2024-01-15T00:00:00"/>
    <s v="'1021745"/>
    <s v="1 | 10"/>
    <x v="8"/>
    <x v="0"/>
    <n v="-57086.19"/>
    <x v="137"/>
    <x v="135"/>
    <s v="  REF. PAGAMENTO EMPRESTIMO"/>
    <x v="0"/>
    <x v="0"/>
    <x v="0"/>
    <n v="2001"/>
    <x v="0"/>
    <n v="20011"/>
    <s v="CORPORATIVO (Administrativo)"/>
    <x v="1"/>
    <x v="1"/>
    <x v="15"/>
    <x v="15"/>
    <x v="23"/>
    <x v="23"/>
  </r>
  <r>
    <x v="4"/>
    <s v="GABRIEL DE CARVALHO ALMEIDA "/>
    <x v="5"/>
    <d v="2024-02-01T00:00:00"/>
    <d v="2024-02-29T00:00:00"/>
    <s v="'1022561"/>
    <s v="1 | 10"/>
    <x v="2"/>
    <x v="0"/>
    <n v="-116999.97"/>
    <x v="137"/>
    <x v="135"/>
    <s v="REF. A PAGAMENTO DE MUTUO "/>
    <x v="0"/>
    <x v="0"/>
    <x v="0"/>
    <n v="2001"/>
    <x v="0"/>
    <n v="20011"/>
    <s v="CORPORATIVO (Administrativo)"/>
    <x v="1"/>
    <x v="1"/>
    <x v="15"/>
    <x v="15"/>
    <x v="23"/>
    <x v="23"/>
  </r>
  <r>
    <x v="4"/>
    <s v="GABRIEL DE CARVALHO ALMEIDA "/>
    <x v="5"/>
    <d v="2024-02-28T00:00:00"/>
    <d v="2024-03-06T00:00:00"/>
    <s v="'1023104"/>
    <s v="1 | 10"/>
    <x v="14"/>
    <x v="0"/>
    <n v="-1101.06"/>
    <x v="94"/>
    <x v="93"/>
    <s v="REF. REEMBOLSO  GABRIEL"/>
    <x v="19"/>
    <x v="0"/>
    <x v="0"/>
    <n v="1002"/>
    <x v="22"/>
    <n v="10021"/>
    <s v="DIRETORIA (Administrativo)"/>
    <x v="0"/>
    <x v="1"/>
    <x v="0"/>
    <x v="0"/>
    <x v="0"/>
    <x v="0"/>
  </r>
  <r>
    <x v="4"/>
    <s v="GABRIEL DE CARVALHO ALMEIDA "/>
    <x v="6"/>
    <d v="2024-02-01T00:00:00"/>
    <d v="2024-03-30T00:00:00"/>
    <s v="'1022561"/>
    <s v="2 | 10"/>
    <x v="2"/>
    <x v="0"/>
    <n v="-116380.48"/>
    <x v="137"/>
    <x v="135"/>
    <s v="REF. A PAGAMENTO DE MUTUO "/>
    <x v="0"/>
    <x v="0"/>
    <x v="0"/>
    <n v="2001"/>
    <x v="0"/>
    <n v="20011"/>
    <s v="CORPORATIVO (Administrativo)"/>
    <x v="1"/>
    <x v="1"/>
    <x v="15"/>
    <x v="15"/>
    <x v="23"/>
    <x v="23"/>
  </r>
  <r>
    <x v="4"/>
    <s v="GABRIEL DE CARVALHO ALMEIDA "/>
    <x v="6"/>
    <d v="2024-03-14T00:00:00"/>
    <d v="2024-03-14T00:00:00"/>
    <s v="'1023644"/>
    <s v="1 | 1"/>
    <x v="8"/>
    <x v="0"/>
    <n v="-52250"/>
    <x v="17"/>
    <x v="17"/>
    <s v="REF. VENDA DE CARRO - AMAROK"/>
    <x v="0"/>
    <x v="0"/>
    <x v="0"/>
    <n v="2001"/>
    <x v="0"/>
    <n v="20011"/>
    <s v="CORPORATIVO (Administrativo)"/>
    <x v="1"/>
    <x v="1"/>
    <x v="7"/>
    <x v="7"/>
    <x v="8"/>
    <x v="8"/>
  </r>
  <r>
    <x v="4"/>
    <s v="GABRIEL DE CARVALHO ALMEIDA "/>
    <x v="7"/>
    <d v="2024-01-04T00:00:00"/>
    <d v="2024-04-15T00:00:00"/>
    <s v="'1021745"/>
    <s v="4 | 10"/>
    <x v="8"/>
    <x v="0"/>
    <n v="-53378.73"/>
    <x v="137"/>
    <x v="135"/>
    <s v="  REF. PAGAMENTO EMPRESTIMO"/>
    <x v="0"/>
    <x v="0"/>
    <x v="0"/>
    <n v="2001"/>
    <x v="0"/>
    <n v="20011"/>
    <s v="CORPORATIVO (Administrativo)"/>
    <x v="1"/>
    <x v="3"/>
    <x v="15"/>
    <x v="15"/>
    <x v="23"/>
    <x v="23"/>
  </r>
  <r>
    <x v="4"/>
    <s v="GABRIEL DE CARVALHO ALMEIDA "/>
    <x v="7"/>
    <d v="2024-02-01T00:00:00"/>
    <d v="2024-04-30T00:00:00"/>
    <s v="'1022561"/>
    <s v="3 | 10"/>
    <x v="2"/>
    <x v="0"/>
    <n v="-115698.73"/>
    <x v="137"/>
    <x v="135"/>
    <s v="REF. A PAGAMENTO DE MUTUO "/>
    <x v="0"/>
    <x v="0"/>
    <x v="0"/>
    <n v="2001"/>
    <x v="0"/>
    <n v="20011"/>
    <s v="CORPORATIVO (Administrativo)"/>
    <x v="1"/>
    <x v="3"/>
    <x v="15"/>
    <x v="15"/>
    <x v="23"/>
    <x v="23"/>
  </r>
  <r>
    <x v="4"/>
    <s v="GABRIEL DE CARVALHO ALMEIDA "/>
    <x v="8"/>
    <d v="2024-01-04T00:00:00"/>
    <d v="2024-05-15T00:00:00"/>
    <s v="'1021745"/>
    <s v="5 | 10"/>
    <x v="8"/>
    <x v="0"/>
    <n v="-52802.2"/>
    <x v="137"/>
    <x v="135"/>
    <s v="  REF. PAGAMENTO EMPRESTIMO"/>
    <x v="0"/>
    <x v="0"/>
    <x v="0"/>
    <n v="2001"/>
    <x v="0"/>
    <n v="20011"/>
    <s v="CORPORATIVO (Administrativo)"/>
    <x v="1"/>
    <x v="3"/>
    <x v="15"/>
    <x v="15"/>
    <x v="23"/>
    <x v="23"/>
  </r>
  <r>
    <x v="4"/>
    <s v="GABRIEL DE CARVALHO ALMEIDA "/>
    <x v="8"/>
    <d v="2024-02-01T00:00:00"/>
    <d v="2024-05-30T00:00:00"/>
    <s v="'1022561"/>
    <s v="4 | 10"/>
    <x v="2"/>
    <x v="0"/>
    <n v="-114518.15"/>
    <x v="137"/>
    <x v="135"/>
    <s v="REF. A PAGAMENTO DE MUTUO "/>
    <x v="0"/>
    <x v="0"/>
    <x v="0"/>
    <n v="2001"/>
    <x v="0"/>
    <n v="20011"/>
    <s v="CORPORATIVO (Administrativo)"/>
    <x v="1"/>
    <x v="3"/>
    <x v="15"/>
    <x v="15"/>
    <x v="23"/>
    <x v="23"/>
  </r>
  <r>
    <x v="4"/>
    <s v="GABRIEL DE CARVALHO ALMEIDA "/>
    <x v="9"/>
    <d v="2024-01-04T00:00:00"/>
    <d v="2024-06-15T00:00:00"/>
    <s v="'1021745"/>
    <s v="6 | 10"/>
    <x v="8"/>
    <x v="0"/>
    <n v="-52413.38"/>
    <x v="137"/>
    <x v="135"/>
    <s v="  REF. PAGAMENTO EMPRESTIMO"/>
    <x v="0"/>
    <x v="0"/>
    <x v="0"/>
    <n v="2001"/>
    <x v="0"/>
    <n v="20011"/>
    <s v="CORPORATIVO (Administrativo)"/>
    <x v="1"/>
    <x v="3"/>
    <x v="15"/>
    <x v="15"/>
    <x v="23"/>
    <x v="23"/>
  </r>
  <r>
    <x v="4"/>
    <s v="GABRIEL DE CARVALHO ALMEIDA "/>
    <x v="9"/>
    <d v="2024-02-01T00:00:00"/>
    <d v="2024-06-30T00:00:00"/>
    <s v="'1022561"/>
    <s v="5 | 10"/>
    <x v="2"/>
    <x v="0"/>
    <n v="-113774.05"/>
    <x v="137"/>
    <x v="135"/>
    <s v="REF. A PAGAMENTO DE MUTUO "/>
    <x v="0"/>
    <x v="0"/>
    <x v="0"/>
    <n v="2001"/>
    <x v="0"/>
    <n v="20011"/>
    <s v="CORPORATIVO (Administrativo)"/>
    <x v="1"/>
    <x v="3"/>
    <x v="15"/>
    <x v="15"/>
    <x v="23"/>
    <x v="23"/>
  </r>
  <r>
    <x v="4"/>
    <s v="GABRIEL DE CARVALHO ALMEIDA "/>
    <x v="10"/>
    <d v="2024-01-04T00:00:00"/>
    <d v="2024-07-15T00:00:00"/>
    <s v="'1021745"/>
    <s v="7 | 10"/>
    <x v="8"/>
    <x v="0"/>
    <n v="-51868.13"/>
    <x v="137"/>
    <x v="135"/>
    <s v="  REF. PAGAMENTO EMPRESTIMO"/>
    <x v="0"/>
    <x v="0"/>
    <x v="0"/>
    <n v="2001"/>
    <x v="0"/>
    <n v="20011"/>
    <s v="CORPORATIVO (Administrativo)"/>
    <x v="1"/>
    <x v="4"/>
    <x v="15"/>
    <x v="15"/>
    <x v="23"/>
    <x v="23"/>
  </r>
  <r>
    <x v="4"/>
    <s v="GABRIEL DE CARVALHO ALMEIDA "/>
    <x v="10"/>
    <d v="2024-02-01T00:00:00"/>
    <d v="2024-07-30T00:00:00"/>
    <s v="'1022561"/>
    <s v="6 | 10"/>
    <x v="2"/>
    <x v="0"/>
    <n v="-112655.82"/>
    <x v="137"/>
    <x v="135"/>
    <s v="REF. A PAGAMENTO DE MUTUO "/>
    <x v="0"/>
    <x v="0"/>
    <x v="0"/>
    <n v="2001"/>
    <x v="0"/>
    <n v="20011"/>
    <s v="CORPORATIVO (Administrativo)"/>
    <x v="1"/>
    <x v="4"/>
    <x v="15"/>
    <x v="15"/>
    <x v="23"/>
    <x v="23"/>
  </r>
  <r>
    <x v="4"/>
    <s v="GABRIEL DE CARVALHO ALMEIDA "/>
    <x v="10"/>
    <d v="2024-07-08T00:00:00"/>
    <d v="2024-07-11T00:00:00"/>
    <s v="'1029097"/>
    <s v="1 | 1"/>
    <x v="14"/>
    <x v="0"/>
    <n v="-666.91"/>
    <x v="88"/>
    <x v="87"/>
    <s v="REF. REEMBOLSO POSTO GABRIEL "/>
    <x v="19"/>
    <x v="0"/>
    <x v="0"/>
    <n v="1002"/>
    <x v="22"/>
    <n v="10021"/>
    <s v="DIRETORIA (Administrativo)"/>
    <x v="0"/>
    <x v="4"/>
    <x v="0"/>
    <x v="0"/>
    <x v="0"/>
    <x v="0"/>
  </r>
  <r>
    <x v="4"/>
    <s v="GABRIEL DE CARVALHO ALMEIDA "/>
    <x v="11"/>
    <d v="2024-01-04T00:00:00"/>
    <d v="2024-08-15T00:00:00"/>
    <s v="'1021745"/>
    <s v="8 | 10"/>
    <x v="8"/>
    <x v="0"/>
    <n v="-51448.03"/>
    <x v="137"/>
    <x v="135"/>
    <s v="  REF. PAGAMENTO EMPRESTIMO"/>
    <x v="0"/>
    <x v="0"/>
    <x v="0"/>
    <n v="2001"/>
    <x v="0"/>
    <n v="20011"/>
    <s v="CORPORATIVO (Administrativo)"/>
    <x v="1"/>
    <x v="4"/>
    <x v="15"/>
    <x v="15"/>
    <x v="23"/>
    <x v="23"/>
  </r>
  <r>
    <x v="4"/>
    <s v="GABRIEL DE CARVALHO ALMEIDA "/>
    <x v="11"/>
    <d v="2024-02-01T00:00:00"/>
    <d v="2024-08-30T00:00:00"/>
    <s v="'1022561"/>
    <s v="7 | 10"/>
    <x v="2"/>
    <x v="0"/>
    <n v="-111849.37"/>
    <x v="137"/>
    <x v="135"/>
    <s v="REF. A PAGAMENTO DE MUTUO "/>
    <x v="0"/>
    <x v="0"/>
    <x v="0"/>
    <n v="2001"/>
    <x v="0"/>
    <n v="20011"/>
    <s v="CORPORATIVO (Administrativo)"/>
    <x v="1"/>
    <x v="4"/>
    <x v="15"/>
    <x v="15"/>
    <x v="23"/>
    <x v="23"/>
  </r>
  <r>
    <x v="4"/>
    <s v="GABRIEL DE CARVALHO ALMEIDA "/>
    <x v="11"/>
    <d v="2024-08-12T00:00:00"/>
    <d v="2024-08-14T00:00:00"/>
    <s v="'1030954"/>
    <s v="1 | 1"/>
    <x v="14"/>
    <x v="0"/>
    <n v="-700.58"/>
    <x v="88"/>
    <x v="87"/>
    <s v="REF. REEMBOLSO POSTO GABRIEL "/>
    <x v="19"/>
    <x v="0"/>
    <x v="0"/>
    <n v="1002"/>
    <x v="22"/>
    <n v="10021"/>
    <s v="DIRETORIA (Administrativo)"/>
    <x v="0"/>
    <x v="4"/>
    <x v="0"/>
    <x v="0"/>
    <x v="0"/>
    <x v="0"/>
  </r>
  <r>
    <x v="4"/>
    <s v="GABRIEL DE CARVALHO ALMEIDA "/>
    <x v="11"/>
    <d v="2024-08-23T00:00:00"/>
    <d v="2024-09-09T00:00:00"/>
    <s v="'21620-63958"/>
    <s v="1 | 1"/>
    <x v="14"/>
    <x v="0"/>
    <n v="-703.39"/>
    <x v="88"/>
    <x v="87"/>
    <s v="REF. REEMBOLSO GABRIEL "/>
    <x v="19"/>
    <x v="0"/>
    <x v="0"/>
    <n v="1002"/>
    <x v="22"/>
    <n v="10021"/>
    <s v="DIRETORIA (Administrativo)"/>
    <x v="0"/>
    <x v="4"/>
    <x v="0"/>
    <x v="0"/>
    <x v="0"/>
    <x v="0"/>
  </r>
  <r>
    <x v="4"/>
    <s v="GABRIEL DE CARVALHO ALMEIDA "/>
    <x v="11"/>
    <d v="2024-08-29T00:00:00"/>
    <d v="2024-08-30T00:00:00"/>
    <s v="'1031766"/>
    <s v="1 | 1"/>
    <x v="14"/>
    <x v="0"/>
    <n v="-101.91"/>
    <x v="88"/>
    <x v="87"/>
    <s v="REF. REEMBOLSO GABRIEL "/>
    <x v="19"/>
    <x v="0"/>
    <x v="0"/>
    <n v="1002"/>
    <x v="22"/>
    <n v="10021"/>
    <s v="DIRETORIA (Administrativo)"/>
    <x v="0"/>
    <x v="4"/>
    <x v="0"/>
    <x v="0"/>
    <x v="0"/>
    <x v="0"/>
  </r>
  <r>
    <x v="4"/>
    <s v="GABRIEL DE CARVALHO ALMEIDA "/>
    <x v="12"/>
    <d v="2024-01-04T00:00:00"/>
    <d v="2024-09-15T00:00:00"/>
    <s v="'1021745"/>
    <s v="9 | 10"/>
    <x v="8"/>
    <x v="0"/>
    <n v="-50965.35"/>
    <x v="137"/>
    <x v="135"/>
    <s v="  REF. PAGAMENTO EMPRESTIMO"/>
    <x v="0"/>
    <x v="0"/>
    <x v="0"/>
    <n v="2001"/>
    <x v="0"/>
    <n v="20011"/>
    <s v="CORPORATIVO (Administrativo)"/>
    <x v="1"/>
    <x v="4"/>
    <x v="15"/>
    <x v="15"/>
    <x v="23"/>
    <x v="23"/>
  </r>
  <r>
    <x v="4"/>
    <s v="GABRIEL DE CARVALHO ALMEIDA "/>
    <x v="12"/>
    <d v="2024-02-01T00:00:00"/>
    <d v="2024-09-30T00:00:00"/>
    <s v="'1022561"/>
    <s v="8 | 10"/>
    <x v="2"/>
    <x v="0"/>
    <n v="-110887.02"/>
    <x v="137"/>
    <x v="135"/>
    <s v="REF. A PAGAMENTO DE MUTUO "/>
    <x v="0"/>
    <x v="0"/>
    <x v="0"/>
    <n v="2001"/>
    <x v="0"/>
    <n v="20011"/>
    <s v="CORPORATIVO (Administrativo)"/>
    <x v="1"/>
    <x v="4"/>
    <x v="15"/>
    <x v="15"/>
    <x v="23"/>
    <x v="23"/>
  </r>
  <r>
    <x v="4"/>
    <s v="GABRIEL DE CARVALHO ALMEIDA "/>
    <x v="13"/>
    <d v="2024-01-04T00:00:00"/>
    <d v="2024-10-15T00:00:00"/>
    <s v="'1021745"/>
    <s v="10 | 10"/>
    <x v="8"/>
    <x v="0"/>
    <n v="-50467.03"/>
    <x v="137"/>
    <x v="135"/>
    <s v="  REF. PAGAMENTO EMPRESTIMO"/>
    <x v="0"/>
    <x v="0"/>
    <x v="0"/>
    <n v="2001"/>
    <x v="0"/>
    <n v="20011"/>
    <s v="CORPORATIVO (Administrativo)"/>
    <x v="1"/>
    <x v="0"/>
    <x v="15"/>
    <x v="15"/>
    <x v="23"/>
    <x v="23"/>
  </r>
  <r>
    <x v="4"/>
    <s v="GABRIEL DE CARVALHO ALMEIDA "/>
    <x v="13"/>
    <d v="2024-02-01T00:00:00"/>
    <d v="2024-10-30T00:00:00"/>
    <s v="'1022561"/>
    <s v="9 | 10"/>
    <x v="2"/>
    <x v="0"/>
    <n v="-109862.33"/>
    <x v="137"/>
    <x v="135"/>
    <s v="REF. A PAGAMENTO DE MUTUO "/>
    <x v="0"/>
    <x v="0"/>
    <x v="0"/>
    <n v="2001"/>
    <x v="0"/>
    <n v="20011"/>
    <s v="CORPORATIVO (Administrativo)"/>
    <x v="1"/>
    <x v="0"/>
    <x v="15"/>
    <x v="15"/>
    <x v="23"/>
    <x v="23"/>
  </r>
  <r>
    <x v="4"/>
    <s v="GABRIEL DE CARVALHO ALMEIDA "/>
    <x v="14"/>
    <d v="2024-02-01T00:00:00"/>
    <d v="2024-11-30T00:00:00"/>
    <s v="'1022561"/>
    <s v="10 | 10"/>
    <x v="2"/>
    <x v="0"/>
    <n v="-108962.35"/>
    <x v="137"/>
    <x v="135"/>
    <s v="REF. A PAGAMENTO DE MUTUO "/>
    <x v="0"/>
    <x v="0"/>
    <x v="0"/>
    <n v="2001"/>
    <x v="0"/>
    <n v="20011"/>
    <s v="CORPORATIVO (Administrativo)"/>
    <x v="1"/>
    <x v="0"/>
    <x v="15"/>
    <x v="15"/>
    <x v="23"/>
    <x v="23"/>
  </r>
  <r>
    <x v="4"/>
    <s v="GABRIEL DE CARVALHO ALMEIDA "/>
    <x v="14"/>
    <d v="2024-11-18T00:00:00"/>
    <d v="2024-12-19T00:00:00"/>
    <s v="'2173/33658/35786"/>
    <s v="1 | 1"/>
    <x v="14"/>
    <x v="0"/>
    <n v="-847.92"/>
    <x v="88"/>
    <x v="87"/>
    <s v="REF. REEMBOLSO GABRIEL "/>
    <x v="19"/>
    <x v="0"/>
    <x v="0"/>
    <n v="1002"/>
    <x v="22"/>
    <n v="10021"/>
    <s v="DIRETORIA (Administrativo)"/>
    <x v="0"/>
    <x v="0"/>
    <x v="0"/>
    <x v="0"/>
    <x v="0"/>
    <x v="0"/>
  </r>
  <r>
    <x v="4"/>
    <s v="GABRIEL DE CARVALHO ALMEIDA "/>
    <x v="0"/>
    <d v="2024-12-30T00:00:00"/>
    <d v="2025-01-27T00:00:00"/>
    <s v="'34688/145486/146914"/>
    <s v="1 | 1"/>
    <x v="14"/>
    <x v="0"/>
    <n v="-798.24"/>
    <x v="88"/>
    <x v="87"/>
    <s v="REF. REEMBOLSO GABRIEL "/>
    <x v="19"/>
    <x v="0"/>
    <x v="0"/>
    <n v="1002"/>
    <x v="22"/>
    <n v="10021"/>
    <s v="DIRETORIA (Administrativo)"/>
    <x v="0"/>
    <x v="0"/>
    <x v="0"/>
    <x v="0"/>
    <x v="0"/>
    <x v="0"/>
  </r>
  <r>
    <x v="4"/>
    <s v="GABRIG CONSTRUCOES E PROJETOS LTDA"/>
    <x v="0"/>
    <d v="2024-12-11T00:00:00"/>
    <d v="2025-02-10T00:00:00"/>
    <s v="'282"/>
    <s v="1 | 1"/>
    <x v="10"/>
    <x v="0"/>
    <n v="-5850"/>
    <x v="42"/>
    <x v="42"/>
    <s v="GABRIG"/>
    <x v="2"/>
    <x v="1"/>
    <x v="0"/>
    <n v="4004"/>
    <x v="2"/>
    <n v="40041"/>
    <s v="PATRIMÔNIO (Administrativo)"/>
    <x v="0"/>
    <x v="0"/>
    <x v="0"/>
    <x v="0"/>
    <x v="9"/>
    <x v="9"/>
  </r>
  <r>
    <x v="4"/>
    <s v="GADE SOLUCOES LOGISTICAS &amp; COMERCIAIS LTDA"/>
    <x v="12"/>
    <d v="2024-09-16T00:00:00"/>
    <d v="2024-09-24T00:00:00"/>
    <s v="'2675"/>
    <s v="1 | 1"/>
    <x v="9"/>
    <x v="0"/>
    <n v="-2775"/>
    <x v="23"/>
    <x v="23"/>
    <s v="ENC: PROTOCOLO DE ENTREGA - CT -E- BOLETO E CHECK-LIST - RES: ORÃ‡AMENTO VALIDADO - POÃ SP X RIO DE JANEIRO RJ - 16/09/2024"/>
    <x v="0"/>
    <x v="0"/>
    <x v="0"/>
    <n v="2001"/>
    <x v="0"/>
    <n v="20013"/>
    <s v="CORPORATIVO (Poli e Rollon)"/>
    <x v="0"/>
    <x v="4"/>
    <x v="9"/>
    <x v="9"/>
    <x v="12"/>
    <x v="12"/>
  </r>
  <r>
    <x v="4"/>
    <s v="GADE SOLUCOES LOGISTICAS &amp; COMERCIAIS LTDA"/>
    <x v="12"/>
    <d v="2024-09-16T00:00:00"/>
    <d v="2024-09-27T00:00:00"/>
    <s v="'2682"/>
    <s v="1 | 1"/>
    <x v="9"/>
    <x v="0"/>
    <n v="-2775"/>
    <x v="23"/>
    <x v="23"/>
    <s v="ENC: PROTOCOLO DE ENTREGA - CT -E- BOLETO E CHECK-LIST - RES: ORÃ‡AMENTO VALIDADO - POÃ SP X RIO DE JANEIRO RJ - 16/09/2024"/>
    <x v="0"/>
    <x v="0"/>
    <x v="0"/>
    <n v="2001"/>
    <x v="0"/>
    <n v="20013"/>
    <s v="CORPORATIVO (Poli e Rollon)"/>
    <x v="0"/>
    <x v="4"/>
    <x v="9"/>
    <x v="9"/>
    <x v="12"/>
    <x v="12"/>
  </r>
  <r>
    <x v="4"/>
    <s v="GADE SOLUCOES LOGISTICAS &amp; COMERCIAIS LTDA"/>
    <x v="14"/>
    <d v="2024-11-22T00:00:00"/>
    <d v="2024-12-03T00:00:00"/>
    <s v="'3237"/>
    <s v="1 | 1"/>
    <x v="15"/>
    <x v="0"/>
    <n v="-4135"/>
    <x v="23"/>
    <x v="23"/>
    <s v="ENC: PROTOCOLO DE ENTREGA - CT -E- BOLETO E CHECK-LIST "/>
    <x v="0"/>
    <x v="0"/>
    <x v="0"/>
    <n v="2001"/>
    <x v="0"/>
    <n v="20013"/>
    <s v="CORPORATIVO (Poli e Rollon)"/>
    <x v="0"/>
    <x v="0"/>
    <x v="9"/>
    <x v="9"/>
    <x v="12"/>
    <x v="12"/>
  </r>
  <r>
    <x v="4"/>
    <s v="GAMALIEL DOS SANTOS SILVA EIRELI"/>
    <x v="4"/>
    <d v="2024-01-04T00:00:00"/>
    <d v="2024-01-15T00:00:00"/>
    <s v="'53426"/>
    <s v="1 | 1"/>
    <x v="10"/>
    <x v="0"/>
    <n v="-740"/>
    <x v="67"/>
    <x v="66"/>
    <s v="REF. ORÃ‡AMENTO REFERENTE A MANUTENÃ‡ÃƒO NO PAINEL E UMA TAMPA CONEXÃƒO, ORÃ‡AMENTO REFERENTE DOCUMENTAÃ‡ÃƒO E SUPORTE DO TACÃ“GRAFO-COM TODAS AS"/>
    <x v="10"/>
    <x v="0"/>
    <x v="0"/>
    <n v="7001"/>
    <x v="11"/>
    <n v="70012"/>
    <s v="OFICINA (Extraordinário)"/>
    <x v="0"/>
    <x v="1"/>
    <x v="9"/>
    <x v="9"/>
    <x v="12"/>
    <x v="12"/>
  </r>
  <r>
    <x v="4"/>
    <s v="GAMALIEL DOS SANTOS SILVA EIRELI"/>
    <x v="4"/>
    <d v="2024-01-05T00:00:00"/>
    <d v="2024-01-12T00:00:00"/>
    <s v="'53430"/>
    <s v="1 | 1"/>
    <x v="10"/>
    <x v="0"/>
    <n v="-380"/>
    <x v="67"/>
    <x v="66"/>
    <s v="REF. A TROCA DE DISCO SEMANAL"/>
    <x v="10"/>
    <x v="0"/>
    <x v="0"/>
    <n v="7001"/>
    <x v="11"/>
    <n v="70012"/>
    <s v="OFICINA (Extraordinário)"/>
    <x v="0"/>
    <x v="1"/>
    <x v="9"/>
    <x v="9"/>
    <x v="12"/>
    <x v="12"/>
  </r>
  <r>
    <x v="4"/>
    <s v="GAMALIEL DOS SANTOS SILVA EIRELI"/>
    <x v="4"/>
    <d v="2024-01-11T00:00:00"/>
    <d v="2024-01-18T00:00:00"/>
    <s v="'53435"/>
    <s v="1 | 1"/>
    <x v="10"/>
    <x v="0"/>
    <n v="-380"/>
    <x v="67"/>
    <x v="66"/>
    <s v="REF. TROCA DE DISCO SEMANAL-15-12-23"/>
    <x v="10"/>
    <x v="0"/>
    <x v="0"/>
    <n v="7001"/>
    <x v="11"/>
    <n v="70012"/>
    <s v="OFICINA (Extraordinário)"/>
    <x v="0"/>
    <x v="1"/>
    <x v="9"/>
    <x v="9"/>
    <x v="12"/>
    <x v="12"/>
  </r>
  <r>
    <x v="4"/>
    <s v="GAMALIEL DOS SANTOS SILVA EIRELI"/>
    <x v="4"/>
    <d v="2024-01-12T00:00:00"/>
    <d v="2024-01-26T00:00:00"/>
    <s v="'53436"/>
    <s v="1 | 1"/>
    <x v="10"/>
    <x v="0"/>
    <n v="-395"/>
    <x v="67"/>
    <x v="66"/>
    <s v="REF.SEGUE-SE O ORÃ‡AMENTO REFERENTE A MANUTENÃ‡ÃƒO. TROCA DO ATUADOR DE PULSO E FORMAT"/>
    <x v="10"/>
    <x v="0"/>
    <x v="0"/>
    <n v="7001"/>
    <x v="11"/>
    <n v="70012"/>
    <s v="OFICINA (Extraordinário)"/>
    <x v="0"/>
    <x v="1"/>
    <x v="9"/>
    <x v="9"/>
    <x v="12"/>
    <x v="12"/>
  </r>
  <r>
    <x v="4"/>
    <s v="GAMALIEL DOS SANTOS SILVA EIRELI"/>
    <x v="4"/>
    <d v="2024-01-12T00:00:00"/>
    <d v="2024-01-26T00:00:00"/>
    <s v="'53437"/>
    <s v="1 | 1"/>
    <x v="10"/>
    <x v="0"/>
    <n v="-485"/>
    <x v="67"/>
    <x v="66"/>
    <s v="REF. SEGUE-SE O ORÃ‡AMENTO REFERENTE A MANUTENÃ‡ÃƒO NO ATUADOR KIT TOMADA EXPORTAÃ‡ÃƒO"/>
    <x v="10"/>
    <x v="0"/>
    <x v="0"/>
    <n v="7001"/>
    <x v="11"/>
    <n v="70012"/>
    <s v="OFICINA (Extraordinário)"/>
    <x v="0"/>
    <x v="1"/>
    <x v="9"/>
    <x v="9"/>
    <x v="12"/>
    <x v="12"/>
  </r>
  <r>
    <x v="4"/>
    <s v="GAMALIEL DOS SANTOS SILVA EIRELI"/>
    <x v="4"/>
    <d v="2024-01-12T00:00:00"/>
    <d v="2024-01-26T00:00:00"/>
    <s v="'53438"/>
    <s v="1 | 1"/>
    <x v="10"/>
    <x v="0"/>
    <n v="-380"/>
    <x v="67"/>
    <x v="66"/>
    <s v="REF. A TROCA DE DISCO SEMANAL 12-01-24 "/>
    <x v="10"/>
    <x v="0"/>
    <x v="0"/>
    <n v="7001"/>
    <x v="11"/>
    <n v="70012"/>
    <s v="OFICINA (Extraordinário)"/>
    <x v="0"/>
    <x v="1"/>
    <x v="9"/>
    <x v="9"/>
    <x v="12"/>
    <x v="12"/>
  </r>
  <r>
    <x v="4"/>
    <s v="GAMALIEL DOS SANTOS SILVA EIRELI"/>
    <x v="4"/>
    <d v="2024-01-19T00:00:00"/>
    <d v="2024-01-31T00:00:00"/>
    <s v="'53451"/>
    <s v="1 | 1"/>
    <x v="10"/>
    <x v="0"/>
    <n v="-380"/>
    <x v="67"/>
    <x v="66"/>
    <s v="REF. TROCA DE DISCO SEMANAL-19-01-2024"/>
    <x v="10"/>
    <x v="0"/>
    <x v="0"/>
    <n v="7001"/>
    <x v="11"/>
    <n v="70012"/>
    <s v="OFICINA (Extraordinário)"/>
    <x v="0"/>
    <x v="1"/>
    <x v="9"/>
    <x v="9"/>
    <x v="12"/>
    <x v="12"/>
  </r>
  <r>
    <x v="4"/>
    <s v="GAMALIEL DOS SANTOS SILVA EIRELI"/>
    <x v="4"/>
    <d v="2024-01-23T00:00:00"/>
    <d v="2024-02-10T00:00:00"/>
    <s v="'53453"/>
    <s v="1 | 1"/>
    <x v="10"/>
    <x v="0"/>
    <n v="-3500"/>
    <x v="67"/>
    <x v="66"/>
    <s v="REF. RELATÃ“RIO DO DISCO DIAGRAMA UMA VEZ POR SEMANA TOTALIZANDO QUATRO SEXTA FEIRA."/>
    <x v="10"/>
    <x v="0"/>
    <x v="0"/>
    <n v="7001"/>
    <x v="11"/>
    <n v="70012"/>
    <s v="OFICINA (Extraordinário)"/>
    <x v="0"/>
    <x v="1"/>
    <x v="9"/>
    <x v="9"/>
    <x v="12"/>
    <x v="12"/>
  </r>
  <r>
    <x v="4"/>
    <s v="GAMALIEL DOS SANTOS SILVA EIRELI"/>
    <x v="5"/>
    <d v="2024-02-06T00:00:00"/>
    <d v="2024-02-19T00:00:00"/>
    <s v="'53468"/>
    <s v="1 | 1"/>
    <x v="10"/>
    <x v="0"/>
    <n v="-3185.09"/>
    <x v="67"/>
    <x v="66"/>
    <s v="REF. MANUTENÃ‡ÃƒO TACÃ“GRAFO SERVIÃ‡O REALIZADO NO CRONOTACOGRAFO E DOCUMENTAÃ‡ÃƒO SERVIÃ‡O"/>
    <x v="10"/>
    <x v="0"/>
    <x v="0"/>
    <n v="7001"/>
    <x v="11"/>
    <n v="70012"/>
    <s v="OFICINA (Extraordinário)"/>
    <x v="0"/>
    <x v="1"/>
    <x v="9"/>
    <x v="9"/>
    <x v="12"/>
    <x v="12"/>
  </r>
  <r>
    <x v="4"/>
    <s v="GAMALIEL DOS SANTOS SILVA EIRELI"/>
    <x v="5"/>
    <d v="2024-02-06T00:00:00"/>
    <d v="2024-02-19T00:00:00"/>
    <s v="'53468"/>
    <s v="1 | 1"/>
    <x v="10"/>
    <x v="0"/>
    <n v="0.09"/>
    <x v="67"/>
    <x v="66"/>
    <s v="REF. MANUTENÃ‡ÃƒO TACÃ“GRAFO SERVIÃ‡O REALIZADO NO CRONOTACOGRAFO E DOCUMENTAÃ‡ÃƒO SERVIÃ‡O"/>
    <x v="10"/>
    <x v="0"/>
    <x v="0"/>
    <n v="7001"/>
    <x v="11"/>
    <n v="70012"/>
    <s v="OFICINA (Extraordinário)"/>
    <x v="0"/>
    <x v="1"/>
    <x v="9"/>
    <x v="9"/>
    <x v="12"/>
    <x v="12"/>
  </r>
  <r>
    <x v="4"/>
    <s v="GAMALIEL DOS SANTOS SILVA EIRELI"/>
    <x v="5"/>
    <d v="2024-02-09T00:00:00"/>
    <d v="2024-02-16T00:00:00"/>
    <s v="'53475"/>
    <s v="1 | 1"/>
    <x v="10"/>
    <x v="0"/>
    <n v="-700"/>
    <x v="67"/>
    <x v="66"/>
    <s v="REF. TROCA DE DISCO SEMANAL -09-02-2024"/>
    <x v="10"/>
    <x v="0"/>
    <x v="0"/>
    <n v="7001"/>
    <x v="11"/>
    <n v="70012"/>
    <s v="OFICINA (Extraordinário)"/>
    <x v="0"/>
    <x v="1"/>
    <x v="9"/>
    <x v="9"/>
    <x v="12"/>
    <x v="12"/>
  </r>
  <r>
    <x v="4"/>
    <s v="GAMALIEL DOS SANTOS SILVA EIRELI"/>
    <x v="5"/>
    <d v="2024-02-21T00:00:00"/>
    <d v="2024-03-10T00:00:00"/>
    <s v="'53490"/>
    <s v="1 | 1"/>
    <x v="10"/>
    <x v="0"/>
    <n v="-3500"/>
    <x v="67"/>
    <x v="66"/>
    <s v="REF. RELATORIO DO DISCO DIAGRAMA UMA VEZ POR SEMANA TOTALIZANDO QUATRO SEXTA FEIRA"/>
    <x v="10"/>
    <x v="0"/>
    <x v="0"/>
    <n v="7001"/>
    <x v="11"/>
    <n v="70012"/>
    <s v="OFICINA (Extraordinário)"/>
    <x v="0"/>
    <x v="1"/>
    <x v="9"/>
    <x v="9"/>
    <x v="12"/>
    <x v="12"/>
  </r>
  <r>
    <x v="4"/>
    <s v="GAMALIEL DOS SANTOS SILVA EIRELI"/>
    <x v="5"/>
    <d v="2024-02-23T00:00:00"/>
    <d v="2024-03-01T00:00:00"/>
    <s v="'53493"/>
    <s v="1 | 1"/>
    <x v="10"/>
    <x v="0"/>
    <n v="-380"/>
    <x v="67"/>
    <x v="66"/>
    <s v="REF. TROCA DE DISCO- SEMANAL 23-02-24-"/>
    <x v="10"/>
    <x v="0"/>
    <x v="0"/>
    <n v="7001"/>
    <x v="11"/>
    <n v="70012"/>
    <s v="OFICINA (Extraordinário)"/>
    <x v="0"/>
    <x v="1"/>
    <x v="9"/>
    <x v="9"/>
    <x v="12"/>
    <x v="12"/>
  </r>
  <r>
    <x v="4"/>
    <s v="GAMALIEL DOS SANTOS SILVA EIRELI"/>
    <x v="6"/>
    <d v="2024-03-12T00:00:00"/>
    <d v="2024-03-12T00:00:00"/>
    <s v="'53478"/>
    <s v="1 | 1"/>
    <x v="10"/>
    <x v="0"/>
    <n v="-380"/>
    <x v="67"/>
    <x v="66"/>
    <s v="REF. REFERENTE A TROCA DE DISCO SEMANAL 16-02-2024-VALOR-380,00"/>
    <x v="10"/>
    <x v="0"/>
    <x v="0"/>
    <n v="7001"/>
    <x v="11"/>
    <n v="70012"/>
    <s v="OFICINA (Extraordinário)"/>
    <x v="0"/>
    <x v="1"/>
    <x v="9"/>
    <x v="9"/>
    <x v="12"/>
    <x v="12"/>
  </r>
  <r>
    <x v="4"/>
    <s v="GAMALIEL DOS SANTOS SILVA EIRELI"/>
    <x v="6"/>
    <d v="2024-03-12T00:00:00"/>
    <d v="2024-03-12T00:00:00"/>
    <s v="'53499"/>
    <s v="1 | 1"/>
    <x v="10"/>
    <x v="0"/>
    <n v="-820.18"/>
    <x v="67"/>
    <x v="66"/>
    <s v="REF. PLACA=KWO-8B36 DOCUMENTACAO DO TACOGRAFO COM TODAS AS TAXA INCLUSA VALOR-R320,00+9009=410,09 ____________________________________________________________ PLACA=FGO-3E67 DOCUMENTACAO DO TACOGRAFO COM TODAS AS TAXA INCLUSA VALOR-R320,00+9009=410,09"/>
    <x v="10"/>
    <x v="0"/>
    <x v="0"/>
    <n v="7001"/>
    <x v="11"/>
    <n v="70012"/>
    <s v="OFICINA (Extraordinário)"/>
    <x v="0"/>
    <x v="1"/>
    <x v="9"/>
    <x v="9"/>
    <x v="12"/>
    <x v="12"/>
  </r>
  <r>
    <x v="4"/>
    <s v="GAMALIEL DOS SANTOS SILVA EIRELI"/>
    <x v="6"/>
    <d v="2024-03-13T00:00:00"/>
    <d v="2024-03-13T00:00:00"/>
    <s v="'53498"/>
    <s v="1 | 1"/>
    <x v="10"/>
    <x v="0"/>
    <n v="-2850"/>
    <x v="67"/>
    <x v="66"/>
    <s v="REF. PLACA=FGO-3E67 MUDANCA DE CARACTERISTICA0 DE UM TACOGRAFO VALOR-R2.850,00"/>
    <x v="10"/>
    <x v="0"/>
    <x v="0"/>
    <n v="7001"/>
    <x v="11"/>
    <n v="70012"/>
    <s v="OFICINA (Extraordinário)"/>
    <x v="0"/>
    <x v="1"/>
    <x v="9"/>
    <x v="9"/>
    <x v="12"/>
    <x v="12"/>
  </r>
  <r>
    <x v="4"/>
    <s v="GAMALIEL DOS SANTOS SILVA EIRELI"/>
    <x v="6"/>
    <d v="2024-03-14T00:00:00"/>
    <d v="2024-03-14T00:00:00"/>
    <s v="'53497"/>
    <s v="1 | 1"/>
    <x v="10"/>
    <x v="0"/>
    <n v="-2850"/>
    <x v="67"/>
    <x v="66"/>
    <s v="REF. PLACA-KWO-8B36- MUDANCA DE CARACTERISTICA0 DE UM TACOGRAFO"/>
    <x v="10"/>
    <x v="0"/>
    <x v="0"/>
    <n v="7001"/>
    <x v="11"/>
    <n v="70012"/>
    <s v="OFICINA (Extraordinário)"/>
    <x v="0"/>
    <x v="1"/>
    <x v="9"/>
    <x v="9"/>
    <x v="12"/>
    <x v="12"/>
  </r>
  <r>
    <x v="4"/>
    <s v="GAMALIEL DOS SANTOS SILVA EIRELI"/>
    <x v="6"/>
    <d v="2024-03-20T00:00:00"/>
    <d v="2024-04-10T00:00:00"/>
    <s v="'53528"/>
    <s v="1 | 1"/>
    <x v="10"/>
    <x v="0"/>
    <n v="-3500"/>
    <x v="67"/>
    <x v="66"/>
    <s v="REF. : RELATÃ“RIO DO DISCO DIAGRAMA UMA VEZ POR SEMANA TOTALIZANDO QUATRO SEXTA FEIRA. INCLUINDO"/>
    <x v="10"/>
    <x v="0"/>
    <x v="0"/>
    <n v="7001"/>
    <x v="11"/>
    <n v="70012"/>
    <s v="OFICINA (Extraordinário)"/>
    <x v="0"/>
    <x v="1"/>
    <x v="9"/>
    <x v="9"/>
    <x v="12"/>
    <x v="12"/>
  </r>
  <r>
    <x v="4"/>
    <s v="GAMALIEL DOS SANTOS SILVA EIRELI"/>
    <x v="6"/>
    <d v="2024-03-21T00:00:00"/>
    <d v="2024-03-21T00:00:00"/>
    <s v="'53517"/>
    <s v="1 | 1"/>
    <x v="10"/>
    <x v="0"/>
    <n v="-450"/>
    <x v="67"/>
    <x v="66"/>
    <s v="REF. REFERENTE A MANUTENÃ‡ÃƒO DO TACOGRAFO TROCA DA TAMPA CONEXÃƒO LACRE AZUL E TROCA DE ENGRENAGEM DO CONJUNTO GAVETA VALOR:R$450,00"/>
    <x v="10"/>
    <x v="0"/>
    <x v="0"/>
    <n v="7001"/>
    <x v="11"/>
    <n v="70012"/>
    <s v="OFICINA (Extraordinário)"/>
    <x v="0"/>
    <x v="1"/>
    <x v="9"/>
    <x v="9"/>
    <x v="12"/>
    <x v="12"/>
  </r>
  <r>
    <x v="4"/>
    <s v="GAMALIEL DOS SANTOS SILVA EIRELI"/>
    <x v="6"/>
    <d v="2024-03-24T00:00:00"/>
    <d v="2024-03-24T00:00:00"/>
    <s v="'53523"/>
    <s v="1 | 1"/>
    <x v="10"/>
    <x v="0"/>
    <n v="-1020"/>
    <x v="67"/>
    <x v="66"/>
    <s v="REF. REFERENTE A TROCA DE DISCO SEMANAL -15-03-2024"/>
    <x v="10"/>
    <x v="0"/>
    <x v="0"/>
    <n v="7001"/>
    <x v="11"/>
    <n v="70012"/>
    <s v="OFICINA (Extraordinário)"/>
    <x v="0"/>
    <x v="1"/>
    <x v="9"/>
    <x v="9"/>
    <x v="12"/>
    <x v="12"/>
  </r>
  <r>
    <x v="4"/>
    <s v="GAMALIEL DOS SANTOS SILVA EIRELI"/>
    <x v="6"/>
    <d v="2024-03-25T00:00:00"/>
    <d v="2024-03-25T00:00:00"/>
    <s v="'53512"/>
    <s v="1 | 1"/>
    <x v="10"/>
    <x v="0"/>
    <n v="-380"/>
    <x v="67"/>
    <x v="66"/>
    <s v="REF. REFERENTE A TROCA DE DISCO- SEMANAL 08-03-24"/>
    <x v="10"/>
    <x v="0"/>
    <x v="0"/>
    <n v="7001"/>
    <x v="11"/>
    <n v="70012"/>
    <s v="OFICINA (Extraordinário)"/>
    <x v="0"/>
    <x v="1"/>
    <x v="9"/>
    <x v="9"/>
    <x v="12"/>
    <x v="12"/>
  </r>
  <r>
    <x v="4"/>
    <s v="GAMALIEL DOS SANTOS SILVA EIRELI"/>
    <x v="6"/>
    <d v="2024-03-25T00:00:00"/>
    <d v="2024-03-25T00:00:00"/>
    <s v="'53524"/>
    <s v="1 | 1"/>
    <x v="10"/>
    <x v="0"/>
    <n v="-320"/>
    <x v="67"/>
    <x v="66"/>
    <s v="REF. DOCUMENTAÃ‡ÃƒO DO TACÃ“GRAFO COM TODAS AS TAXAS INCLUSA"/>
    <x v="10"/>
    <x v="0"/>
    <x v="0"/>
    <n v="7001"/>
    <x v="11"/>
    <n v="70012"/>
    <s v="OFICINA (Extraordinário)"/>
    <x v="0"/>
    <x v="1"/>
    <x v="9"/>
    <x v="9"/>
    <x v="12"/>
    <x v="12"/>
  </r>
  <r>
    <x v="4"/>
    <s v="GAMALIEL DOS SANTOS SILVA EIRELI"/>
    <x v="6"/>
    <d v="2024-03-31T00:00:00"/>
    <d v="2024-03-31T00:00:00"/>
    <s v="'53513"/>
    <s v="1 | 1"/>
    <x v="10"/>
    <x v="0"/>
    <n v="-1280"/>
    <x v="67"/>
    <x v="66"/>
    <s v="REF. DOCUMENTAÃ‡ÃƒO DO TACOGRAFO"/>
    <x v="10"/>
    <x v="0"/>
    <x v="0"/>
    <n v="7001"/>
    <x v="11"/>
    <n v="70012"/>
    <s v="OFICINA (Extraordinário)"/>
    <x v="0"/>
    <x v="1"/>
    <x v="9"/>
    <x v="9"/>
    <x v="12"/>
    <x v="12"/>
  </r>
  <r>
    <x v="4"/>
    <s v="GAMALIEL DOS SANTOS SILVA EIRELI"/>
    <x v="7"/>
    <d v="2024-04-01T00:00:00"/>
    <d v="2024-04-08T00:00:00"/>
    <s v="'53539"/>
    <s v="1 | 1"/>
    <x v="10"/>
    <x v="0"/>
    <n v="-320"/>
    <x v="67"/>
    <x v="66"/>
    <s v="REF. DOCUMENTAÃ‡ÃƒO DO TACÃ“GRAFO COM TODAS AS TAXAS INCLUSA"/>
    <x v="10"/>
    <x v="0"/>
    <x v="0"/>
    <n v="7001"/>
    <x v="11"/>
    <n v="70012"/>
    <s v="OFICINA (Extraordinário)"/>
    <x v="0"/>
    <x v="3"/>
    <x v="9"/>
    <x v="9"/>
    <x v="12"/>
    <x v="12"/>
  </r>
  <r>
    <x v="4"/>
    <s v="GAMALIEL DOS SANTOS SILVA EIRELI"/>
    <x v="7"/>
    <d v="2024-04-03T00:00:00"/>
    <d v="2024-04-11T00:00:00"/>
    <s v="'53546"/>
    <s v="1 | 1"/>
    <x v="10"/>
    <x v="0"/>
    <n v="-380"/>
    <x v="67"/>
    <x v="66"/>
    <s v="REF. REFERENTE DOCUMENTACAO DO TACOGRAFO COM TODAS AS TAXA INCLUSA"/>
    <x v="10"/>
    <x v="0"/>
    <x v="0"/>
    <n v="7001"/>
    <x v="11"/>
    <n v="70012"/>
    <s v="OFICINA (Extraordinário)"/>
    <x v="0"/>
    <x v="3"/>
    <x v="9"/>
    <x v="9"/>
    <x v="12"/>
    <x v="12"/>
  </r>
  <r>
    <x v="4"/>
    <s v="GAMALIEL DOS SANTOS SILVA EIRELI"/>
    <x v="7"/>
    <d v="2024-04-03T00:00:00"/>
    <d v="2024-04-12T00:00:00"/>
    <s v="'53544"/>
    <s v="1 | 1"/>
    <x v="10"/>
    <x v="0"/>
    <n v="-320"/>
    <x v="67"/>
    <x v="66"/>
    <s v="REF. DOCUMENTAÃ‡ÃƒO DO TACÃ“GRAFO COM TODAS AS TAXAS INCLUSA"/>
    <x v="10"/>
    <x v="0"/>
    <x v="0"/>
    <n v="7001"/>
    <x v="11"/>
    <n v="70012"/>
    <s v="OFICINA (Extraordinário)"/>
    <x v="0"/>
    <x v="3"/>
    <x v="9"/>
    <x v="9"/>
    <x v="12"/>
    <x v="12"/>
  </r>
  <r>
    <x v="4"/>
    <s v="GAMALIEL DOS SANTOS SILVA EIRELI"/>
    <x v="7"/>
    <d v="2024-04-04T00:00:00"/>
    <d v="2024-04-10T00:00:00"/>
    <s v="'53549"/>
    <s v="1 | 1"/>
    <x v="10"/>
    <x v="0"/>
    <n v="-410"/>
    <x v="67"/>
    <x v="66"/>
    <s v="REF. DOCUMENTAÃ‡ÃƒO DO TACÃ“GRAFO COM TODAS AS TAXAS INCLUSA"/>
    <x v="10"/>
    <x v="0"/>
    <x v="0"/>
    <n v="7001"/>
    <x v="11"/>
    <n v="70012"/>
    <s v="OFICINA (Extraordinário)"/>
    <x v="0"/>
    <x v="3"/>
    <x v="9"/>
    <x v="9"/>
    <x v="12"/>
    <x v="12"/>
  </r>
  <r>
    <x v="4"/>
    <s v="GAMALIEL DOS SANTOS SILVA EIRELI"/>
    <x v="7"/>
    <d v="2024-04-04T00:00:00"/>
    <d v="2024-04-30T00:00:00"/>
    <s v="'53547"/>
    <s v="1 | 1"/>
    <x v="11"/>
    <x v="0"/>
    <n v="-410"/>
    <x v="67"/>
    <x v="66"/>
    <s v="REF. DOCUMENTAÃ‡ÃƒO DO TACÃ“GRAFO COM TODAS AS TAXAS INCLUSA  PLACAS:LUC2J58"/>
    <x v="10"/>
    <x v="0"/>
    <x v="0"/>
    <n v="7001"/>
    <x v="11"/>
    <n v="70012"/>
    <s v="OFICINA (Extraordinário)"/>
    <x v="0"/>
    <x v="3"/>
    <x v="9"/>
    <x v="9"/>
    <x v="12"/>
    <x v="12"/>
  </r>
  <r>
    <x v="4"/>
    <s v="GAMALIEL DOS SANTOS SILVA EIRELI"/>
    <x v="7"/>
    <d v="2024-04-08T00:00:00"/>
    <d v="2024-04-19T00:00:00"/>
    <s v="'1024860"/>
    <s v="1 | 1"/>
    <x v="10"/>
    <x v="0"/>
    <n v="-380"/>
    <x v="67"/>
    <x v="66"/>
    <s v="REF. REFERENTE DOCUMENTACAO DO TACOGRAFO COM TODAS AS TAXA INCLUSA"/>
    <x v="10"/>
    <x v="0"/>
    <x v="0"/>
    <n v="7001"/>
    <x v="11"/>
    <n v="70012"/>
    <s v="OFICINA (Extraordinário)"/>
    <x v="0"/>
    <x v="3"/>
    <x v="9"/>
    <x v="9"/>
    <x v="12"/>
    <x v="12"/>
  </r>
  <r>
    <x v="4"/>
    <s v="GAMALIEL DOS SANTOS SILVA EIRELI"/>
    <x v="7"/>
    <d v="2024-04-10T00:00:00"/>
    <d v="2024-04-25T00:00:00"/>
    <s v="'53566"/>
    <s v="1 | 1"/>
    <x v="10"/>
    <x v="0"/>
    <n v="-589"/>
    <x v="67"/>
    <x v="66"/>
    <s v="REF. DOCUMENTAÃ‡ÃƒO DO TACÃ“GRAFO COM TODAS AS TAXAS INCLUSA  PLACAS:FUF-8404"/>
    <x v="10"/>
    <x v="0"/>
    <x v="0"/>
    <n v="7001"/>
    <x v="11"/>
    <n v="70012"/>
    <s v="OFICINA (Extraordinário)"/>
    <x v="0"/>
    <x v="3"/>
    <x v="9"/>
    <x v="9"/>
    <x v="12"/>
    <x v="12"/>
  </r>
  <r>
    <x v="4"/>
    <s v="GAMALIEL DOS SANTOS SILVA EIRELI"/>
    <x v="7"/>
    <d v="2024-04-16T00:00:00"/>
    <d v="2024-04-19T00:00:00"/>
    <s v="'1025191"/>
    <s v="1 | 1"/>
    <x v="10"/>
    <x v="0"/>
    <n v="-380"/>
    <x v="67"/>
    <x v="66"/>
    <s v="REF. REFERENTE DOCUMENTACAO DO TACOGRAFO COM TODAS AS TAXA INCLUSA  TROCA DE DISCO 12-04-24 SEMANAL"/>
    <x v="10"/>
    <x v="0"/>
    <x v="0"/>
    <n v="7001"/>
    <x v="11"/>
    <n v="70012"/>
    <s v="OFICINA (Extraordinário)"/>
    <x v="0"/>
    <x v="3"/>
    <x v="9"/>
    <x v="9"/>
    <x v="12"/>
    <x v="12"/>
  </r>
  <r>
    <x v="4"/>
    <s v="GAMALIEL DOS SANTOS SILVA EIRELI"/>
    <x v="7"/>
    <d v="2024-04-17T00:00:00"/>
    <d v="2024-05-10T00:00:00"/>
    <s v="'53585"/>
    <s v="1 | 1"/>
    <x v="11"/>
    <x v="0"/>
    <n v="-485"/>
    <x v="67"/>
    <x v="66"/>
    <s v="REF. REFERENTE A TROCA DO ATUADOR DE PULSO E KIT TOMADA EXPORTAÃ‡ÃƒO DO VEÃCULO"/>
    <x v="10"/>
    <x v="0"/>
    <x v="0"/>
    <n v="7001"/>
    <x v="11"/>
    <n v="70012"/>
    <s v="OFICINA (Extraordinário)"/>
    <x v="0"/>
    <x v="3"/>
    <x v="9"/>
    <x v="9"/>
    <x v="12"/>
    <x v="12"/>
  </r>
  <r>
    <x v="4"/>
    <s v="GAMALIEL DOS SANTOS SILVA EIRELI"/>
    <x v="7"/>
    <d v="2024-04-20T00:00:00"/>
    <d v="2024-05-01T00:00:00"/>
    <s v="'53588"/>
    <s v="1 | 1"/>
    <x v="11"/>
    <x v="0"/>
    <n v="-380"/>
    <x v="67"/>
    <x v="66"/>
    <s v="REF. REFERENTE DOCUMENTACAO DO TACOGRAFO COM TODAS AS TAXA INCLUSA  TTROCA DE DISCO MENSAL E SEMANAL "/>
    <x v="10"/>
    <x v="0"/>
    <x v="0"/>
    <n v="7001"/>
    <x v="11"/>
    <n v="70012"/>
    <s v="OFICINA (Extraordinário)"/>
    <x v="0"/>
    <x v="3"/>
    <x v="9"/>
    <x v="9"/>
    <x v="12"/>
    <x v="12"/>
  </r>
  <r>
    <x v="4"/>
    <s v="GAMALIEL DOS SANTOS SILVA EIRELI"/>
    <x v="7"/>
    <d v="2024-04-20T00:00:00"/>
    <d v="2024-05-10T00:00:00"/>
    <s v="'53587"/>
    <s v="1 | 1"/>
    <x v="10"/>
    <x v="0"/>
    <n v="-3500"/>
    <x v="67"/>
    <x v="66"/>
    <s v="REF. :  TROCA DE DISCO MENSAL E SEMANAL "/>
    <x v="10"/>
    <x v="0"/>
    <x v="0"/>
    <n v="7001"/>
    <x v="11"/>
    <n v="70012"/>
    <s v="OFICINA (Extraordinário)"/>
    <x v="0"/>
    <x v="3"/>
    <x v="9"/>
    <x v="9"/>
    <x v="12"/>
    <x v="12"/>
  </r>
  <r>
    <x v="4"/>
    <s v="GAMALIEL DOS SANTOS SILVA EIRELI"/>
    <x v="7"/>
    <d v="2024-04-26T00:00:00"/>
    <d v="2024-05-06T00:00:00"/>
    <s v="'53597"/>
    <s v="1 | 1"/>
    <x v="11"/>
    <x v="0"/>
    <n v="-380"/>
    <x v="67"/>
    <x v="66"/>
    <s v="REF. REFERENTE DOCUMENTACAO DO TACOGRAFO COM TODAS AS TAXA INCLUSA   TROCA DE DISCO SEMANAL  26-04-24 "/>
    <x v="10"/>
    <x v="0"/>
    <x v="0"/>
    <n v="7001"/>
    <x v="11"/>
    <n v="70012"/>
    <s v="OFICINA (Extraordinário)"/>
    <x v="0"/>
    <x v="3"/>
    <x v="9"/>
    <x v="9"/>
    <x v="12"/>
    <x v="12"/>
  </r>
  <r>
    <x v="4"/>
    <s v="GAMALIEL DOS SANTOS SILVA EIRELI"/>
    <x v="8"/>
    <d v="2024-05-03T00:00:00"/>
    <d v="2024-05-15T00:00:00"/>
    <s v="'53605"/>
    <s v="1 | 1"/>
    <x v="11"/>
    <x v="0"/>
    <n v="-380"/>
    <x v="67"/>
    <x v="66"/>
    <s v="REF. REFERENTE DOCUMENTACAO DO TACOGRAFO COM TODAS AS TAXA INCLUSA   TROCA DE DISCO SEMANAL -03-05-2024"/>
    <x v="10"/>
    <x v="0"/>
    <x v="0"/>
    <n v="7001"/>
    <x v="11"/>
    <n v="70012"/>
    <s v="OFICINA (Extraordinário)"/>
    <x v="0"/>
    <x v="3"/>
    <x v="9"/>
    <x v="9"/>
    <x v="12"/>
    <x v="12"/>
  </r>
  <r>
    <x v="4"/>
    <s v="GAMALIEL DOS SANTOS SILVA EIRELI"/>
    <x v="8"/>
    <d v="2024-05-03T00:00:00"/>
    <d v="2024-05-18T00:00:00"/>
    <s v="'53606"/>
    <s v="1 | 1"/>
    <x v="11"/>
    <x v="0"/>
    <n v="-5760"/>
    <x v="67"/>
    <x v="66"/>
    <s v="REF. REFERENTE SEGUE-SE NF O BOL INSTALAÃ‡ÃƒO TACOGRAFO "/>
    <x v="10"/>
    <x v="0"/>
    <x v="0"/>
    <n v="7001"/>
    <x v="11"/>
    <n v="70012"/>
    <s v="OFICINA (Extraordinário)"/>
    <x v="0"/>
    <x v="3"/>
    <x v="9"/>
    <x v="9"/>
    <x v="12"/>
    <x v="12"/>
  </r>
  <r>
    <x v="4"/>
    <s v="GAMALIEL DOS SANTOS SILVA EIRELI"/>
    <x v="8"/>
    <d v="2024-05-07T00:00:00"/>
    <d v="2024-05-28T00:00:00"/>
    <s v="'53607"/>
    <s v="1 | 1"/>
    <x v="11"/>
    <x v="0"/>
    <n v="-2880"/>
    <x v="67"/>
    <x v="66"/>
    <s v="REF. REFERENTE SEGUE-SE NF O BOL INSTALAÃ‡ÃƒO TACOGRAFO "/>
    <x v="10"/>
    <x v="0"/>
    <x v="0"/>
    <n v="7001"/>
    <x v="11"/>
    <n v="70012"/>
    <s v="OFICINA (Extraordinário)"/>
    <x v="0"/>
    <x v="3"/>
    <x v="9"/>
    <x v="9"/>
    <x v="12"/>
    <x v="12"/>
  </r>
  <r>
    <x v="4"/>
    <s v="GAMALIEL DOS SANTOS SILVA EIRELI"/>
    <x v="8"/>
    <d v="2024-05-10T00:00:00"/>
    <d v="2024-05-19T00:00:00"/>
    <s v="'53617"/>
    <s v="1 | 1"/>
    <x v="11"/>
    <x v="0"/>
    <n v="-380"/>
    <x v="67"/>
    <x v="66"/>
    <s v="REF. REFERENTE DOCUMENTACAO DO TACOGRAFO COM TODAS AS TAXA INCLUSAL TROCA DE DISCO MENSAL 10-05-2024"/>
    <x v="10"/>
    <x v="0"/>
    <x v="0"/>
    <n v="7001"/>
    <x v="11"/>
    <n v="70012"/>
    <s v="OFICINA (Extraordinário)"/>
    <x v="0"/>
    <x v="3"/>
    <x v="9"/>
    <x v="9"/>
    <x v="12"/>
    <x v="12"/>
  </r>
  <r>
    <x v="4"/>
    <s v="GAMALIEL DOS SANTOS SILVA EIRELI"/>
    <x v="8"/>
    <d v="2024-05-17T00:00:00"/>
    <d v="2024-06-03T00:00:00"/>
    <s v="'53629"/>
    <s v="1 | 1"/>
    <x v="11"/>
    <x v="0"/>
    <n v="-380"/>
    <x v="67"/>
    <x v="66"/>
    <s v="REF. REFERENTE DOCUMENTACAO DO TACOGRAFO COM TODAS AS TAXA INCLUSAL TROCA DE DISCO SEMANAL"/>
    <x v="10"/>
    <x v="0"/>
    <x v="0"/>
    <n v="7001"/>
    <x v="11"/>
    <n v="70012"/>
    <s v="OFICINA (Extraordinário)"/>
    <x v="0"/>
    <x v="3"/>
    <x v="9"/>
    <x v="9"/>
    <x v="12"/>
    <x v="12"/>
  </r>
  <r>
    <x v="4"/>
    <s v="GAMALIEL DOS SANTOS SILVA EIRELI"/>
    <x v="8"/>
    <d v="2024-05-17T00:00:00"/>
    <d v="2024-06-10T00:00:00"/>
    <s v="'53630"/>
    <s v="1 | 1"/>
    <x v="11"/>
    <x v="0"/>
    <n v="-3500"/>
    <x v="67"/>
    <x v="66"/>
    <s v="REF. REFERENTE TROCA DE DISCO MENSAL "/>
    <x v="10"/>
    <x v="0"/>
    <x v="0"/>
    <n v="7001"/>
    <x v="11"/>
    <n v="70012"/>
    <s v="OFICINA (Extraordinário)"/>
    <x v="0"/>
    <x v="3"/>
    <x v="9"/>
    <x v="9"/>
    <x v="12"/>
    <x v="12"/>
  </r>
  <r>
    <x v="4"/>
    <s v="GAMALIEL DOS SANTOS SILVA EIRELI"/>
    <x v="8"/>
    <d v="2024-05-18T00:00:00"/>
    <d v="2024-05-27T00:00:00"/>
    <s v="'53635"/>
    <s v="1 | 1"/>
    <x v="11"/>
    <x v="0"/>
    <n v="-840.18"/>
    <x v="67"/>
    <x v="66"/>
    <s v="REF. REFERENTE DOCUMENTACAO DO TACOGRAFO COM TODAS AS TAXA INCLUSAL TROCA DE DISCO SEMANAL"/>
    <x v="10"/>
    <x v="0"/>
    <x v="0"/>
    <n v="7001"/>
    <x v="11"/>
    <n v="70012"/>
    <s v="OFICINA (Extraordinário)"/>
    <x v="0"/>
    <x v="3"/>
    <x v="9"/>
    <x v="9"/>
    <x v="12"/>
    <x v="12"/>
  </r>
  <r>
    <x v="4"/>
    <s v="GAMALIEL DOS SANTOS SILVA EIRELI"/>
    <x v="8"/>
    <d v="2024-05-20T00:00:00"/>
    <d v="2024-05-31T00:00:00"/>
    <s v="'53638"/>
    <s v="1 | 1"/>
    <x v="11"/>
    <x v="0"/>
    <n v="-425"/>
    <x v="67"/>
    <x v="66"/>
    <s v="REF. REFERENTE DOCUMENTACAO DO TACOGRAFO COM TODAS AS TAXA INCLUSAL TROCA DE DISCO SEMANAL"/>
    <x v="10"/>
    <x v="0"/>
    <x v="0"/>
    <n v="7001"/>
    <x v="11"/>
    <n v="70012"/>
    <s v="OFICINA (Extraordinário)"/>
    <x v="0"/>
    <x v="3"/>
    <x v="9"/>
    <x v="9"/>
    <x v="12"/>
    <x v="12"/>
  </r>
  <r>
    <x v="4"/>
    <s v="GAMALIEL DOS SANTOS SILVA EIRELI"/>
    <x v="8"/>
    <d v="2024-05-24T00:00:00"/>
    <d v="2024-06-03T00:00:00"/>
    <s v="'53649"/>
    <s v="1 | 1"/>
    <x v="11"/>
    <x v="0"/>
    <n v="-380"/>
    <x v="67"/>
    <x v="66"/>
    <s v="REF. SEGUE-SE BOL NF TROCA DE DISCO SEMANAL 24-05-24 "/>
    <x v="10"/>
    <x v="0"/>
    <x v="0"/>
    <n v="7001"/>
    <x v="11"/>
    <n v="70012"/>
    <s v="OFICINA (Extraordinário)"/>
    <x v="0"/>
    <x v="3"/>
    <x v="9"/>
    <x v="9"/>
    <x v="12"/>
    <x v="12"/>
  </r>
  <r>
    <x v="4"/>
    <s v="GAMALIEL DOS SANTOS SILVA EIRELI"/>
    <x v="8"/>
    <d v="2024-05-31T00:00:00"/>
    <d v="2024-06-06T00:00:00"/>
    <s v="'53656"/>
    <s v="1 | 1"/>
    <x v="11"/>
    <x v="0"/>
    <n v="-330"/>
    <x v="67"/>
    <x v="66"/>
    <s v="REF. SEGUE-SE NF O BOL TROCA DE DISCO SEMANAL"/>
    <x v="10"/>
    <x v="0"/>
    <x v="0"/>
    <n v="7001"/>
    <x v="11"/>
    <n v="70012"/>
    <s v="OFICINA (Extraordinário)"/>
    <x v="0"/>
    <x v="3"/>
    <x v="9"/>
    <x v="9"/>
    <x v="12"/>
    <x v="12"/>
  </r>
  <r>
    <x v="4"/>
    <s v="GAMALIEL DOS SANTOS SILVA EIRELI"/>
    <x v="8"/>
    <d v="2024-05-31T00:00:00"/>
    <d v="2024-06-06T00:00:00"/>
    <s v="'53657"/>
    <s v="1 | 1"/>
    <x v="11"/>
    <x v="0"/>
    <n v="-330"/>
    <x v="67"/>
    <x v="66"/>
    <s v="REF. SEGUE-SE NF O BOL TROCA DE DISCO SEMANAL"/>
    <x v="10"/>
    <x v="0"/>
    <x v="0"/>
    <n v="7001"/>
    <x v="11"/>
    <n v="70012"/>
    <s v="OFICINA (Extraordinário)"/>
    <x v="0"/>
    <x v="3"/>
    <x v="9"/>
    <x v="9"/>
    <x v="12"/>
    <x v="12"/>
  </r>
  <r>
    <x v="4"/>
    <s v="GAMALIEL DOS SANTOS SILVA EIRELI"/>
    <x v="8"/>
    <d v="2024-05-31T00:00:00"/>
    <d v="2024-06-07T00:00:00"/>
    <s v="'53655"/>
    <s v="1 | 1"/>
    <x v="11"/>
    <x v="0"/>
    <n v="-380"/>
    <x v="67"/>
    <x v="66"/>
    <s v="REF. SEGUE-SE NF O BOL TROCA DE DISCO SEMANAL 31-05-24 "/>
    <x v="10"/>
    <x v="0"/>
    <x v="0"/>
    <n v="7001"/>
    <x v="11"/>
    <n v="70012"/>
    <s v="OFICINA (Extraordinário)"/>
    <x v="0"/>
    <x v="3"/>
    <x v="9"/>
    <x v="9"/>
    <x v="12"/>
    <x v="12"/>
  </r>
  <r>
    <x v="4"/>
    <s v="GAMALIEL DOS SANTOS SILVA EIRELI"/>
    <x v="9"/>
    <d v="2024-06-11T00:00:00"/>
    <d v="2024-06-18T00:00:00"/>
    <s v="'53671"/>
    <s v="1 | 1"/>
    <x v="11"/>
    <x v="0"/>
    <n v="-290"/>
    <x v="67"/>
    <x v="66"/>
    <s v="REF. SEGUE-SE NF O BOL TROCA DE DISCO SEMANAL"/>
    <x v="10"/>
    <x v="0"/>
    <x v="0"/>
    <n v="7001"/>
    <x v="11"/>
    <n v="70012"/>
    <s v="OFICINA (Extraordinário)"/>
    <x v="0"/>
    <x v="3"/>
    <x v="9"/>
    <x v="9"/>
    <x v="12"/>
    <x v="12"/>
  </r>
  <r>
    <x v="4"/>
    <s v="GAMALIEL DOS SANTOS SILVA EIRELI"/>
    <x v="9"/>
    <d v="2024-06-11T00:00:00"/>
    <d v="2024-06-19T00:00:00"/>
    <s v="'53670"/>
    <s v="1 | 1"/>
    <x v="11"/>
    <x v="0"/>
    <n v="-480"/>
    <x v="67"/>
    <x v="66"/>
    <s v="REF. SEGUE-SE NF O BOL TROCA DE DISCO SEMANAL"/>
    <x v="10"/>
    <x v="0"/>
    <x v="0"/>
    <n v="7001"/>
    <x v="11"/>
    <n v="70012"/>
    <s v="OFICINA (Extraordinário)"/>
    <x v="0"/>
    <x v="3"/>
    <x v="9"/>
    <x v="9"/>
    <x v="12"/>
    <x v="12"/>
  </r>
  <r>
    <x v="4"/>
    <s v="GAMALIEL DOS SANTOS SILVA EIRELI"/>
    <x v="9"/>
    <d v="2024-06-11T00:00:00"/>
    <d v="2024-06-20T00:00:00"/>
    <s v="'53668"/>
    <s v="1 | 1"/>
    <x v="11"/>
    <x v="0"/>
    <n v="-545"/>
    <x v="67"/>
    <x v="66"/>
    <s v="REF. SEGUE-SE NF O BOL TROCA DE DISCO SEMANAL"/>
    <x v="10"/>
    <x v="0"/>
    <x v="0"/>
    <n v="7001"/>
    <x v="11"/>
    <n v="70012"/>
    <s v="OFICINA (Extraordinário)"/>
    <x v="0"/>
    <x v="3"/>
    <x v="9"/>
    <x v="9"/>
    <x v="12"/>
    <x v="12"/>
  </r>
  <r>
    <x v="4"/>
    <s v="GAMALIEL DOS SANTOS SILVA EIRELI"/>
    <x v="9"/>
    <d v="2024-06-11T00:00:00"/>
    <d v="2024-06-22T00:00:00"/>
    <s v="'53669"/>
    <s v="1 | 1"/>
    <x v="11"/>
    <x v="0"/>
    <n v="-645"/>
    <x v="67"/>
    <x v="66"/>
    <s v="REF. SEGUE-SE NF O BOL TROCA DE DISCO SEMANAL"/>
    <x v="10"/>
    <x v="0"/>
    <x v="0"/>
    <n v="7001"/>
    <x v="11"/>
    <n v="70012"/>
    <s v="OFICINA (Extraordinário)"/>
    <x v="0"/>
    <x v="3"/>
    <x v="9"/>
    <x v="9"/>
    <x v="12"/>
    <x v="12"/>
  </r>
  <r>
    <x v="4"/>
    <s v="GAMALIEL DOS SANTOS SILVA EIRELI"/>
    <x v="9"/>
    <d v="2024-06-12T00:00:00"/>
    <d v="2024-06-21T00:00:00"/>
    <s v="'53688"/>
    <s v="1 | 1"/>
    <x v="11"/>
    <x v="0"/>
    <n v="-340"/>
    <x v="67"/>
    <x v="66"/>
    <s v="REF. SEGUE-SE NF O BOL TROCA DE DISCO SEMANAL"/>
    <x v="10"/>
    <x v="0"/>
    <x v="0"/>
    <n v="7001"/>
    <x v="11"/>
    <n v="70012"/>
    <s v="OFICINA (Extraordinário)"/>
    <x v="0"/>
    <x v="3"/>
    <x v="9"/>
    <x v="9"/>
    <x v="12"/>
    <x v="12"/>
  </r>
  <r>
    <x v="4"/>
    <s v="GAMALIEL DOS SANTOS SILVA EIRELI"/>
    <x v="9"/>
    <d v="2024-06-17T00:00:00"/>
    <d v="2024-07-02T00:00:00"/>
    <s v="'53691"/>
    <s v="1 | 1"/>
    <x v="11"/>
    <x v="0"/>
    <n v="-5760"/>
    <x v="67"/>
    <x v="66"/>
    <s v="REF. SEGUE-SE NF O BOL TROCA DE DISCO SEMANAL"/>
    <x v="10"/>
    <x v="0"/>
    <x v="0"/>
    <n v="7001"/>
    <x v="11"/>
    <n v="70012"/>
    <s v="OFICINA (Extraordinário)"/>
    <x v="0"/>
    <x v="3"/>
    <x v="9"/>
    <x v="9"/>
    <x v="12"/>
    <x v="12"/>
  </r>
  <r>
    <x v="4"/>
    <s v="GAMALIEL DOS SANTOS SILVA EIRELI"/>
    <x v="9"/>
    <d v="2024-06-20T00:00:00"/>
    <d v="2024-07-10T00:00:00"/>
    <s v="'53704"/>
    <s v="1 | 1"/>
    <x v="11"/>
    <x v="0"/>
    <n v="-3500"/>
    <x v="67"/>
    <x v="66"/>
    <s v="REF. SEGUE-SE NF O BOL TROCA DE DISCO SEMANAL"/>
    <x v="10"/>
    <x v="0"/>
    <x v="0"/>
    <n v="7001"/>
    <x v="11"/>
    <n v="70012"/>
    <s v="OFICINA (Extraordinário)"/>
    <x v="0"/>
    <x v="3"/>
    <x v="9"/>
    <x v="9"/>
    <x v="12"/>
    <x v="12"/>
  </r>
  <r>
    <x v="4"/>
    <s v="GAMALIEL DOS SANTOS SILVA EIRELI"/>
    <x v="9"/>
    <d v="2024-06-24T00:00:00"/>
    <d v="2024-07-01T00:00:00"/>
    <s v="'53710"/>
    <s v="1 | 1"/>
    <x v="11"/>
    <x v="0"/>
    <n v="-340"/>
    <x v="67"/>
    <x v="66"/>
    <s v="REF. SEGUE-SE NF O BOL TROCA DE DISCO SEMANAL"/>
    <x v="10"/>
    <x v="0"/>
    <x v="0"/>
    <n v="7001"/>
    <x v="11"/>
    <n v="70012"/>
    <s v="OFICINA (Extraordinário)"/>
    <x v="0"/>
    <x v="3"/>
    <x v="9"/>
    <x v="9"/>
    <x v="12"/>
    <x v="12"/>
  </r>
  <r>
    <x v="4"/>
    <s v="GAMALIEL DOS SANTOS SILVA EIRELI"/>
    <x v="9"/>
    <d v="2024-06-25T00:00:00"/>
    <d v="2024-06-30T00:00:00"/>
    <s v="'53665"/>
    <s v="1 | 1"/>
    <x v="11"/>
    <x v="0"/>
    <n v="-380"/>
    <x v="67"/>
    <x v="66"/>
    <s v="REF. SEGUE-SE NF O BOL TROCA DE DISCO SEMANAL"/>
    <x v="10"/>
    <x v="0"/>
    <x v="0"/>
    <n v="7001"/>
    <x v="11"/>
    <n v="70012"/>
    <s v="OFICINA (Extraordinário)"/>
    <x v="0"/>
    <x v="3"/>
    <x v="9"/>
    <x v="9"/>
    <x v="12"/>
    <x v="12"/>
  </r>
  <r>
    <x v="4"/>
    <s v="GAMALIEL DOS SANTOS SILVA EIRELI"/>
    <x v="9"/>
    <d v="2024-06-25T00:00:00"/>
    <d v="2024-06-30T00:00:00"/>
    <s v="'53689"/>
    <s v="1 | 1"/>
    <x v="11"/>
    <x v="0"/>
    <n v="-380"/>
    <x v="67"/>
    <x v="66"/>
    <s v="REF. SEGUE-SE NF O BOL TROCA DE DISCO SEMANAL"/>
    <x v="10"/>
    <x v="0"/>
    <x v="0"/>
    <n v="7001"/>
    <x v="11"/>
    <n v="70012"/>
    <s v="OFICINA (Extraordinário)"/>
    <x v="0"/>
    <x v="3"/>
    <x v="9"/>
    <x v="9"/>
    <x v="12"/>
    <x v="12"/>
  </r>
  <r>
    <x v="4"/>
    <s v="GAMALIEL DOS SANTOS SILVA EIRELI"/>
    <x v="10"/>
    <d v="2024-07-01T00:00:00"/>
    <d v="2024-07-12T00:00:00"/>
    <s v="'53721"/>
    <s v="1 | 1"/>
    <x v="11"/>
    <x v="0"/>
    <n v="-380"/>
    <x v="67"/>
    <x v="66"/>
    <s v="REF. SEGUE-SE NF O BOL TROCA DE DISCO SEMANAL 28-06-24"/>
    <x v="10"/>
    <x v="0"/>
    <x v="0"/>
    <n v="7001"/>
    <x v="11"/>
    <n v="70012"/>
    <s v="OFICINA (Extraordinário)"/>
    <x v="0"/>
    <x v="4"/>
    <x v="9"/>
    <x v="9"/>
    <x v="12"/>
    <x v="12"/>
  </r>
  <r>
    <x v="4"/>
    <s v="GAMALIEL DOS SANTOS SILVA EIRELI"/>
    <x v="10"/>
    <d v="2024-07-15T00:00:00"/>
    <d v="2024-07-17T00:00:00"/>
    <s v="'53658-53698-53707"/>
    <s v="1 | 1"/>
    <x v="11"/>
    <x v="0"/>
    <n v="-2030"/>
    <x v="67"/>
    <x v="66"/>
    <s v="REF. SEGUE-SE NF O BOL TROCA DE DISCO SEMANAL "/>
    <x v="10"/>
    <x v="0"/>
    <x v="0"/>
    <n v="7001"/>
    <x v="11"/>
    <n v="70012"/>
    <s v="OFICINA (Extraordinário)"/>
    <x v="0"/>
    <x v="4"/>
    <x v="9"/>
    <x v="9"/>
    <x v="12"/>
    <x v="12"/>
  </r>
  <r>
    <x v="4"/>
    <s v="GAMALIEL DOS SANTOS SILVA EIRELI"/>
    <x v="10"/>
    <d v="2024-07-15T00:00:00"/>
    <d v="2024-07-23T00:00:00"/>
    <s v="'53726"/>
    <s v="1 | 1"/>
    <x v="11"/>
    <x v="0"/>
    <n v="-420.09"/>
    <x v="67"/>
    <x v="66"/>
    <s v="REF. SEGUE-SE NF O BOL TROCA DE DISCO SEMANAL "/>
    <x v="10"/>
    <x v="0"/>
    <x v="0"/>
    <n v="7001"/>
    <x v="11"/>
    <n v="70012"/>
    <s v="OFICINA (Extraordinário)"/>
    <x v="0"/>
    <x v="4"/>
    <x v="9"/>
    <x v="9"/>
    <x v="12"/>
    <x v="12"/>
  </r>
  <r>
    <x v="4"/>
    <s v="GAMALIEL DOS SANTOS SILVA EIRELI"/>
    <x v="10"/>
    <d v="2024-07-15T00:00:00"/>
    <d v="2024-08-01T00:00:00"/>
    <s v="'53736"/>
    <s v="1 | 1"/>
    <x v="11"/>
    <x v="0"/>
    <n v="-8560"/>
    <x v="67"/>
    <x v="66"/>
    <s v="REF. SEGUE-SE NF O BOL TROCA DE DISCO SEMANAL "/>
    <x v="10"/>
    <x v="0"/>
    <x v="0"/>
    <n v="7001"/>
    <x v="11"/>
    <n v="70012"/>
    <s v="OFICINA (Extraordinário)"/>
    <x v="0"/>
    <x v="4"/>
    <x v="9"/>
    <x v="9"/>
    <x v="12"/>
    <x v="12"/>
  </r>
  <r>
    <x v="4"/>
    <s v="GAMALIEL DOS SANTOS SILVA EIRELI"/>
    <x v="10"/>
    <d v="2024-07-17T00:00:00"/>
    <d v="2024-08-10T00:00:00"/>
    <s v="'53745"/>
    <s v="1 | 1"/>
    <x v="11"/>
    <x v="0"/>
    <n v="-3500"/>
    <x v="67"/>
    <x v="66"/>
    <s v="ENC: SEGUE-SE NF O BOL YTROCA DE DISCO MENSAL 10-08-24 CONFIRME O RECEBIMENTO "/>
    <x v="10"/>
    <x v="0"/>
    <x v="0"/>
    <n v="7001"/>
    <x v="11"/>
    <n v="70012"/>
    <s v="OFICINA (Extraordinário)"/>
    <x v="0"/>
    <x v="4"/>
    <x v="9"/>
    <x v="9"/>
    <x v="12"/>
    <x v="12"/>
  </r>
  <r>
    <x v="4"/>
    <s v="GAMALIEL DOS SANTOS SILVA EIRELI"/>
    <x v="10"/>
    <d v="2024-07-19T00:00:00"/>
    <d v="2024-07-31T00:00:00"/>
    <s v="'53725"/>
    <s v="1 | 1"/>
    <x v="11"/>
    <x v="0"/>
    <n v="-380"/>
    <x v="67"/>
    <x v="66"/>
    <s v="ENC: SEGUE-SE NF DOC TROCA DE DISCO SEMANA 05-07-2024"/>
    <x v="10"/>
    <x v="0"/>
    <x v="0"/>
    <n v="7001"/>
    <x v="11"/>
    <n v="70012"/>
    <s v="OFICINA (Extraordinário)"/>
    <x v="0"/>
    <x v="4"/>
    <x v="9"/>
    <x v="9"/>
    <x v="12"/>
    <x v="12"/>
  </r>
  <r>
    <x v="4"/>
    <s v="GAMALIEL DOS SANTOS SILVA EIRELI"/>
    <x v="10"/>
    <d v="2024-07-19T00:00:00"/>
    <d v="2024-08-01T00:00:00"/>
    <s v="'53750"/>
    <s v="1 | 1"/>
    <x v="11"/>
    <x v="0"/>
    <n v="-380"/>
    <x v="67"/>
    <x v="66"/>
    <s v="ENC: REFERENTE A TROCA DE DISCO 19-07-2024 SEMANAL"/>
    <x v="10"/>
    <x v="0"/>
    <x v="0"/>
    <n v="7001"/>
    <x v="11"/>
    <n v="70012"/>
    <s v="OFICINA (Extraordinário)"/>
    <x v="0"/>
    <x v="4"/>
    <x v="9"/>
    <x v="9"/>
    <x v="12"/>
    <x v="12"/>
  </r>
  <r>
    <x v="4"/>
    <s v="GAMALIEL DOS SANTOS SILVA EIRELI"/>
    <x v="10"/>
    <d v="2024-07-26T00:00:00"/>
    <d v="2024-08-05T00:00:00"/>
    <s v="'53754"/>
    <s v="1 | 1"/>
    <x v="11"/>
    <x v="0"/>
    <n v="-380"/>
    <x v="67"/>
    <x v="66"/>
    <s v="ENC: SEGUE-SE NF O BOL DISCO SEMANAL 26-07-24"/>
    <x v="10"/>
    <x v="0"/>
    <x v="0"/>
    <n v="7001"/>
    <x v="11"/>
    <n v="70012"/>
    <s v="OFICINA (Extraordinário)"/>
    <x v="0"/>
    <x v="4"/>
    <x v="9"/>
    <x v="9"/>
    <x v="12"/>
    <x v="12"/>
  </r>
  <r>
    <x v="4"/>
    <s v="GAMALIEL DOS SANTOS SILVA EIRELI"/>
    <x v="10"/>
    <d v="2024-07-31T00:00:00"/>
    <d v="2024-08-09T00:00:00"/>
    <s v="'53757"/>
    <s v="1 | 1"/>
    <x v="11"/>
    <x v="0"/>
    <n v="-4080"/>
    <x v="67"/>
    <x v="66"/>
    <s v="ENC: SEGUE-SE NF DOC VEICULOS "/>
    <x v="10"/>
    <x v="0"/>
    <x v="0"/>
    <n v="7001"/>
    <x v="11"/>
    <n v="70012"/>
    <s v="OFICINA (Extraordinário)"/>
    <x v="0"/>
    <x v="4"/>
    <x v="9"/>
    <x v="9"/>
    <x v="12"/>
    <x v="12"/>
  </r>
  <r>
    <x v="4"/>
    <s v="GAMALIEL DOS SANTOS SILVA EIRELI"/>
    <x v="11"/>
    <d v="2024-08-02T00:00:00"/>
    <d v="2024-08-16T00:00:00"/>
    <s v="'53763"/>
    <s v="1 | 1"/>
    <x v="11"/>
    <x v="0"/>
    <n v="-380"/>
    <x v="67"/>
    <x v="66"/>
    <s v="ENC: SEGUE-SE NF DOC TROCA DE DISCO SEMANA 02-08-24"/>
    <x v="10"/>
    <x v="0"/>
    <x v="0"/>
    <n v="7001"/>
    <x v="11"/>
    <n v="70012"/>
    <s v="OFICINA (Extraordinário)"/>
    <x v="0"/>
    <x v="4"/>
    <x v="9"/>
    <x v="9"/>
    <x v="12"/>
    <x v="12"/>
  </r>
  <r>
    <x v="4"/>
    <s v="GAMALIEL DOS SANTOS SILVA EIRELI"/>
    <x v="11"/>
    <d v="2024-08-09T00:00:00"/>
    <d v="2024-08-20T00:00:00"/>
    <s v="'53778"/>
    <s v="1 | 1"/>
    <x v="11"/>
    <x v="0"/>
    <n v="-380"/>
    <x v="67"/>
    <x v="66"/>
    <s v="ENC: SEGUE-SE NF DOC TROCA DE DISCO SEMANA 09-08-24"/>
    <x v="10"/>
    <x v="0"/>
    <x v="0"/>
    <n v="7001"/>
    <x v="11"/>
    <n v="70012"/>
    <s v="OFICINA (Extraordinário)"/>
    <x v="0"/>
    <x v="4"/>
    <x v="9"/>
    <x v="9"/>
    <x v="12"/>
    <x v="12"/>
  </r>
  <r>
    <x v="4"/>
    <s v="GAMALIEL DOS SANTOS SILVA EIRELI"/>
    <x v="11"/>
    <d v="2024-08-16T00:00:00"/>
    <d v="2024-08-31T00:00:00"/>
    <s v="'53790"/>
    <s v="1 | 1"/>
    <x v="11"/>
    <x v="0"/>
    <n v="-380"/>
    <x v="67"/>
    <x v="66"/>
    <s v="ENC: SEGUE-SE NF DOC TROCA DE DISCO SEMANA 16-08-24"/>
    <x v="10"/>
    <x v="0"/>
    <x v="0"/>
    <n v="7001"/>
    <x v="11"/>
    <n v="70012"/>
    <s v="OFICINA (Extraordinário)"/>
    <x v="0"/>
    <x v="4"/>
    <x v="9"/>
    <x v="9"/>
    <x v="12"/>
    <x v="12"/>
  </r>
  <r>
    <x v="4"/>
    <s v="GAMALIEL DOS SANTOS SILVA EIRELI"/>
    <x v="11"/>
    <d v="2024-08-16T00:00:00"/>
    <d v="2024-09-10T00:00:00"/>
    <s v="'53791"/>
    <s v="1 | 1"/>
    <x v="11"/>
    <x v="0"/>
    <n v="-3500"/>
    <x v="67"/>
    <x v="66"/>
    <s v="ENC: SEGUE-SE NF DOC TROCA DE DISCO SEMANA 16-08-24"/>
    <x v="10"/>
    <x v="0"/>
    <x v="0"/>
    <n v="7001"/>
    <x v="11"/>
    <n v="70012"/>
    <s v="OFICINA (Extraordinário)"/>
    <x v="0"/>
    <x v="4"/>
    <x v="9"/>
    <x v="9"/>
    <x v="12"/>
    <x v="12"/>
  </r>
  <r>
    <x v="4"/>
    <s v="GAMALIEL DOS SANTOS SILVA EIRELI"/>
    <x v="11"/>
    <d v="2024-08-17T00:00:00"/>
    <d v="2024-09-02T00:00:00"/>
    <s v="'53794"/>
    <s v="1 | 1"/>
    <x v="11"/>
    <x v="0"/>
    <n v="-1005"/>
    <x v="67"/>
    <x v="66"/>
    <s v="ENC: SEGUE-SE O BOL NF ORÃ‡AMENTO LIBERADO SEXTA FEIRA 16-08-2024"/>
    <x v="10"/>
    <x v="0"/>
    <x v="0"/>
    <n v="7001"/>
    <x v="11"/>
    <n v="70012"/>
    <s v="OFICINA (Extraordinário)"/>
    <x v="0"/>
    <x v="4"/>
    <x v="9"/>
    <x v="9"/>
    <x v="12"/>
    <x v="12"/>
  </r>
  <r>
    <x v="4"/>
    <s v="GAMALIEL DOS SANTOS SILVA EIRELI"/>
    <x v="11"/>
    <d v="2024-08-17T00:00:00"/>
    <d v="2024-09-02T00:00:00"/>
    <s v="'53795"/>
    <s v="1 | 1"/>
    <x v="11"/>
    <x v="0"/>
    <n v="-630"/>
    <x v="67"/>
    <x v="66"/>
    <s v="ENC: SEGUE-SE O BOL NF ORÃ‡AMENTO LIBERADO SEXTA FEIRA 16-08-2024"/>
    <x v="10"/>
    <x v="0"/>
    <x v="0"/>
    <n v="7001"/>
    <x v="11"/>
    <n v="70012"/>
    <s v="OFICINA (Extraordinário)"/>
    <x v="0"/>
    <x v="4"/>
    <x v="9"/>
    <x v="9"/>
    <x v="12"/>
    <x v="12"/>
  </r>
  <r>
    <x v="4"/>
    <s v="GAMALIEL DOS SANTOS SILVA EIRELI"/>
    <x v="11"/>
    <d v="2024-08-26T00:00:00"/>
    <d v="2024-09-09T00:00:00"/>
    <s v="'53805"/>
    <s v="1 | 1"/>
    <x v="11"/>
    <x v="0"/>
    <n v="-380"/>
    <x v="67"/>
    <x v="66"/>
    <s v="ENC: SEGUE-SE NF O BOL TROCA DE DISCO SEMANAL  23-08-2024"/>
    <x v="10"/>
    <x v="0"/>
    <x v="0"/>
    <n v="7001"/>
    <x v="11"/>
    <n v="70012"/>
    <s v="OFICINA (Extraordinário)"/>
    <x v="0"/>
    <x v="4"/>
    <x v="9"/>
    <x v="9"/>
    <x v="12"/>
    <x v="12"/>
  </r>
  <r>
    <x v="4"/>
    <s v="GAMALIEL DOS SANTOS SILVA EIRELI"/>
    <x v="12"/>
    <d v="2024-09-05T00:00:00"/>
    <d v="2024-09-10T00:00:00"/>
    <s v="'53794653"/>
    <s v="1 | 1"/>
    <x v="11"/>
    <x v="0"/>
    <n v="-710"/>
    <x v="67"/>
    <x v="66"/>
    <s v="ENC: SEGUE-SE NF O BOL TROCA DE DISCO  30-08-2024 SEMANAL"/>
    <x v="10"/>
    <x v="0"/>
    <x v="0"/>
    <n v="7001"/>
    <x v="11"/>
    <n v="70012"/>
    <s v="OFICINA (Extraordinário)"/>
    <x v="0"/>
    <x v="4"/>
    <x v="9"/>
    <x v="9"/>
    <x v="12"/>
    <x v="12"/>
  </r>
  <r>
    <x v="4"/>
    <s v="GAMALIEL DOS SANTOS SILVA EIRELI"/>
    <x v="12"/>
    <d v="2024-09-05T00:00:00"/>
    <d v="2024-09-13T00:00:00"/>
    <s v="'53814"/>
    <s v="1 | 1"/>
    <x v="11"/>
    <x v="0"/>
    <n v="-380"/>
    <x v="67"/>
    <x v="66"/>
    <s v="ENC: SEGUE-SE NF O BOL TROCA DE DISCO  30-08-2024 SEMANAL"/>
    <x v="10"/>
    <x v="0"/>
    <x v="0"/>
    <n v="7001"/>
    <x v="11"/>
    <n v="70012"/>
    <s v="OFICINA (Extraordinário)"/>
    <x v="0"/>
    <x v="4"/>
    <x v="9"/>
    <x v="9"/>
    <x v="12"/>
    <x v="12"/>
  </r>
  <r>
    <x v="4"/>
    <s v="GAMALIEL DOS SANTOS SILVA EIRELI"/>
    <x v="12"/>
    <d v="2024-09-08T00:00:00"/>
    <d v="2024-09-08T00:00:00"/>
    <s v="'53809"/>
    <s v="1 | 1"/>
    <x v="11"/>
    <x v="0"/>
    <n v="-465"/>
    <x v="67"/>
    <x v="66"/>
    <s v="ENC: SEGUE-SE NF O BOL TROCA DE DISCO SEMANAL "/>
    <x v="10"/>
    <x v="0"/>
    <x v="0"/>
    <n v="7001"/>
    <x v="11"/>
    <n v="70012"/>
    <s v="OFICINA (Extraordinário)"/>
    <x v="0"/>
    <x v="4"/>
    <x v="9"/>
    <x v="9"/>
    <x v="12"/>
    <x v="12"/>
  </r>
  <r>
    <x v="4"/>
    <s v="GAMALIEL DOS SANTOS SILVA EIRELI"/>
    <x v="12"/>
    <d v="2024-09-16T00:00:00"/>
    <d v="2024-09-16T00:00:00"/>
    <s v="'53825"/>
    <s v="1 | 1"/>
    <x v="11"/>
    <x v="0"/>
    <n v="-380"/>
    <x v="67"/>
    <x v="66"/>
    <s v="ENC: SEGUE-SE NF O BOL  TROCA DE DISCO 06-09-2024 SEMANAL"/>
    <x v="10"/>
    <x v="0"/>
    <x v="0"/>
    <n v="7001"/>
    <x v="11"/>
    <n v="70012"/>
    <s v="OFICINA (Extraordinário)"/>
    <x v="0"/>
    <x v="4"/>
    <x v="9"/>
    <x v="9"/>
    <x v="12"/>
    <x v="12"/>
  </r>
  <r>
    <x v="4"/>
    <s v="GAMALIEL DOS SANTOS SILVA EIRELI"/>
    <x v="12"/>
    <d v="2024-09-16T00:00:00"/>
    <d v="2024-10-10T00:00:00"/>
    <s v="'53854"/>
    <s v="1 | 1"/>
    <x v="11"/>
    <x v="0"/>
    <n v="-3500"/>
    <x v="67"/>
    <x v="66"/>
    <s v="ENC: segue-se o bol nf troca de disco mensal 17-09-24"/>
    <x v="10"/>
    <x v="0"/>
    <x v="0"/>
    <n v="7001"/>
    <x v="11"/>
    <n v="70012"/>
    <s v="OFICINA (Extraordinário)"/>
    <x v="0"/>
    <x v="4"/>
    <x v="9"/>
    <x v="9"/>
    <x v="12"/>
    <x v="12"/>
  </r>
  <r>
    <x v="4"/>
    <s v="GAMALIEL DOS SANTOS SILVA EIRELI"/>
    <x v="12"/>
    <d v="2024-09-19T00:00:00"/>
    <d v="2024-09-30T00:00:00"/>
    <s v="'53865"/>
    <s v="1 | 1"/>
    <x v="11"/>
    <x v="0"/>
    <n v="-1750"/>
    <x v="67"/>
    <x v="66"/>
    <s v="ENC: segue-se o bol nf troca de disco mensal 17-09-24"/>
    <x v="10"/>
    <x v="0"/>
    <x v="0"/>
    <n v="7001"/>
    <x v="11"/>
    <n v="70012"/>
    <s v="OFICINA (Extraordinário)"/>
    <x v="0"/>
    <x v="4"/>
    <x v="9"/>
    <x v="9"/>
    <x v="12"/>
    <x v="12"/>
  </r>
  <r>
    <x v="4"/>
    <s v="GAMALIEL DOS SANTOS SILVA EIRELI"/>
    <x v="12"/>
    <d v="2024-09-21T00:00:00"/>
    <d v="2024-10-01T00:00:00"/>
    <s v="'53868"/>
    <s v="1 | 1"/>
    <x v="11"/>
    <x v="0"/>
    <n v="-380"/>
    <x v="67"/>
    <x v="66"/>
    <s v="ENC: REFRENTE A TROCA DE DISCO SEMANAL 20-09-24"/>
    <x v="10"/>
    <x v="0"/>
    <x v="0"/>
    <n v="7001"/>
    <x v="11"/>
    <n v="70012"/>
    <s v="OFICINA (Extraordinário)"/>
    <x v="0"/>
    <x v="4"/>
    <x v="9"/>
    <x v="9"/>
    <x v="12"/>
    <x v="12"/>
  </r>
  <r>
    <x v="4"/>
    <s v="GAMALIEL DOS SANTOS SILVA EIRELI"/>
    <x v="12"/>
    <d v="2024-09-23T00:00:00"/>
    <d v="2024-10-01T00:00:00"/>
    <s v="'53872"/>
    <s v="1 | 1"/>
    <x v="11"/>
    <x v="0"/>
    <n v="-1050"/>
    <x v="67"/>
    <x v="66"/>
    <s v="ENC: REFERENTE A TROCA DE DISCO SEMANAL "/>
    <x v="10"/>
    <x v="0"/>
    <x v="0"/>
    <n v="7001"/>
    <x v="11"/>
    <n v="70012"/>
    <s v="OFICINA (Extraordinário)"/>
    <x v="0"/>
    <x v="4"/>
    <x v="9"/>
    <x v="9"/>
    <x v="12"/>
    <x v="12"/>
  </r>
  <r>
    <x v="4"/>
    <s v="GAMALIEL DOS SANTOS SILVA EIRELI"/>
    <x v="12"/>
    <d v="2024-09-23T00:00:00"/>
    <d v="2024-10-02T00:00:00"/>
    <s v="'53871"/>
    <s v="1 | 1"/>
    <x v="11"/>
    <x v="0"/>
    <n v="-960.18"/>
    <x v="67"/>
    <x v="66"/>
    <s v="ENC: REFERENTE A TROCA DE DISCO SEMANAL "/>
    <x v="10"/>
    <x v="0"/>
    <x v="0"/>
    <n v="7001"/>
    <x v="11"/>
    <n v="70012"/>
    <s v="OFICINA (Extraordinário)"/>
    <x v="0"/>
    <x v="4"/>
    <x v="9"/>
    <x v="9"/>
    <x v="12"/>
    <x v="12"/>
  </r>
  <r>
    <x v="4"/>
    <s v="GAMALIEL DOS SANTOS SILVA EIRELI"/>
    <x v="12"/>
    <d v="2024-09-23T00:00:00"/>
    <d v="2024-10-07T00:00:00"/>
    <s v="'53870"/>
    <s v="1 | 1"/>
    <x v="11"/>
    <x v="0"/>
    <n v="-485"/>
    <x v="67"/>
    <x v="66"/>
    <s v="ENC: REFERENTE A TROCA DE DISCO SEMANAL "/>
    <x v="10"/>
    <x v="0"/>
    <x v="0"/>
    <n v="7001"/>
    <x v="11"/>
    <n v="70012"/>
    <s v="OFICINA (Extraordinário)"/>
    <x v="0"/>
    <x v="4"/>
    <x v="9"/>
    <x v="9"/>
    <x v="12"/>
    <x v="12"/>
  </r>
  <r>
    <x v="4"/>
    <s v="GAMALIEL DOS SANTOS SILVA EIRELI"/>
    <x v="12"/>
    <d v="2024-09-26T00:00:00"/>
    <d v="2024-10-02T00:00:00"/>
    <s v="'53842"/>
    <s v="1 | 1"/>
    <x v="11"/>
    <x v="0"/>
    <n v="-380"/>
    <x v="67"/>
    <x v="66"/>
    <s v="ENC: REFRENTE  TROCA DE DISCO SEMANAL 13-09-24"/>
    <x v="10"/>
    <x v="0"/>
    <x v="0"/>
    <n v="7001"/>
    <x v="11"/>
    <n v="70012"/>
    <s v="OFICINA (Extraordinário)"/>
    <x v="0"/>
    <x v="4"/>
    <x v="9"/>
    <x v="9"/>
    <x v="12"/>
    <x v="12"/>
  </r>
  <r>
    <x v="4"/>
    <s v="GAMALIEL DOS SANTOS SILVA EIRELI"/>
    <x v="12"/>
    <d v="2024-09-27T00:00:00"/>
    <d v="2024-10-07T00:00:00"/>
    <s v="'53877"/>
    <s v="1 | 1"/>
    <x v="11"/>
    <x v="0"/>
    <n v="-380"/>
    <x v="67"/>
    <x v="66"/>
    <s v="ENC: REFERENTE A TROCA DE DISCO SEMANAL 27-09-24"/>
    <x v="10"/>
    <x v="0"/>
    <x v="0"/>
    <n v="7001"/>
    <x v="11"/>
    <n v="70012"/>
    <s v="OFICINA (Extraordinário)"/>
    <x v="0"/>
    <x v="4"/>
    <x v="9"/>
    <x v="9"/>
    <x v="12"/>
    <x v="12"/>
  </r>
  <r>
    <x v="4"/>
    <s v="GAMALIEL DOS SANTOS SILVA EIRELI"/>
    <x v="12"/>
    <d v="2024-09-27T00:00:00"/>
    <d v="2024-10-08T00:00:00"/>
    <s v="'53878"/>
    <s v="1 | 1"/>
    <x v="11"/>
    <x v="0"/>
    <n v="-2100"/>
    <x v="67"/>
    <x v="66"/>
    <s v="ENC: REFERENTE A TROCA DE DISCO SEMANAL 27-09-24"/>
    <x v="10"/>
    <x v="0"/>
    <x v="0"/>
    <n v="7001"/>
    <x v="11"/>
    <n v="70012"/>
    <s v="OFICINA (Extraordinário)"/>
    <x v="0"/>
    <x v="4"/>
    <x v="9"/>
    <x v="9"/>
    <x v="12"/>
    <x v="12"/>
  </r>
  <r>
    <x v="4"/>
    <s v="GAMALIEL DOS SANTOS SILVA EIRELI"/>
    <x v="13"/>
    <m/>
    <d v="2024-11-11T00:00:00"/>
    <s v="'00053923"/>
    <s v="1 | 1"/>
    <x v="9"/>
    <x v="0"/>
    <n v="-3940.09"/>
    <x v="67"/>
    <x v="66"/>
    <s v="ENC: REFERENTE A TROCA DE DISCO SEMANAL "/>
    <x v="10"/>
    <x v="0"/>
    <x v="0"/>
    <n v="7001"/>
    <x v="11"/>
    <n v="70012"/>
    <s v="OFICINA (Extraordinário)"/>
    <x v="0"/>
    <x v="0"/>
    <x v="9"/>
    <x v="9"/>
    <x v="12"/>
    <x v="12"/>
  </r>
  <r>
    <x v="4"/>
    <s v="GAMALIEL DOS SANTOS SILVA EIRELI"/>
    <x v="13"/>
    <d v="2024-10-04T00:00:00"/>
    <d v="2024-10-07T00:00:00"/>
    <s v="'53843"/>
    <s v="1 | 1"/>
    <x v="11"/>
    <x v="0"/>
    <n v="-530"/>
    <x v="67"/>
    <x v="66"/>
    <s v="ENC: REFERENTE A TROCA DE DISCO SEMANAL "/>
    <x v="10"/>
    <x v="0"/>
    <x v="0"/>
    <n v="7001"/>
    <x v="11"/>
    <n v="70012"/>
    <s v="OFICINA (Extraordinário)"/>
    <x v="0"/>
    <x v="0"/>
    <x v="9"/>
    <x v="9"/>
    <x v="12"/>
    <x v="12"/>
  </r>
  <r>
    <x v="4"/>
    <s v="GAMALIEL DOS SANTOS SILVA EIRELI"/>
    <x v="13"/>
    <d v="2024-10-04T00:00:00"/>
    <d v="2024-10-18T00:00:00"/>
    <s v="'53887"/>
    <s v="1 | 1"/>
    <x v="11"/>
    <x v="0"/>
    <n v="-685"/>
    <x v="67"/>
    <x v="66"/>
    <s v="ENC: REFERENTE A TROCA DE DISCO SEMANAL "/>
    <x v="10"/>
    <x v="0"/>
    <x v="0"/>
    <n v="7001"/>
    <x v="11"/>
    <n v="70012"/>
    <s v="OFICINA (Extraordinário)"/>
    <x v="0"/>
    <x v="0"/>
    <x v="9"/>
    <x v="9"/>
    <x v="12"/>
    <x v="12"/>
  </r>
  <r>
    <x v="4"/>
    <s v="GAMALIEL DOS SANTOS SILVA EIRELI"/>
    <x v="13"/>
    <d v="2024-10-04T00:00:00"/>
    <d v="2024-10-18T00:00:00"/>
    <s v="'53888"/>
    <s v="1 | 1"/>
    <x v="11"/>
    <x v="0"/>
    <n v="-380"/>
    <x v="67"/>
    <x v="66"/>
    <s v="ENC: REFERENTE A TROCA DE DISCO SEMANAL "/>
    <x v="10"/>
    <x v="0"/>
    <x v="0"/>
    <n v="7001"/>
    <x v="11"/>
    <n v="70012"/>
    <s v="OFICINA (Extraordinário)"/>
    <x v="0"/>
    <x v="0"/>
    <x v="9"/>
    <x v="9"/>
    <x v="12"/>
    <x v="12"/>
  </r>
  <r>
    <x v="4"/>
    <s v="GAMALIEL DOS SANTOS SILVA EIRELI"/>
    <x v="13"/>
    <d v="2024-10-11T00:00:00"/>
    <d v="2024-10-31T00:00:00"/>
    <s v="'53900"/>
    <s v="1 | 1"/>
    <x v="11"/>
    <x v="0"/>
    <n v="-380"/>
    <x v="67"/>
    <x v="66"/>
    <s v="ENC: REFERENTE A TROCA DE DISCO SEMANAL "/>
    <x v="10"/>
    <x v="0"/>
    <x v="0"/>
    <n v="7001"/>
    <x v="11"/>
    <n v="70012"/>
    <s v="OFICINA (Extraordinário)"/>
    <x v="0"/>
    <x v="0"/>
    <x v="9"/>
    <x v="9"/>
    <x v="12"/>
    <x v="12"/>
  </r>
  <r>
    <x v="4"/>
    <s v="GAMALIEL DOS SANTOS SILVA EIRELI"/>
    <x v="13"/>
    <d v="2024-10-12T00:00:00"/>
    <d v="2024-10-31T00:00:00"/>
    <s v="'53903"/>
    <s v="1 | 1"/>
    <x v="11"/>
    <x v="0"/>
    <n v="-340"/>
    <x v="67"/>
    <x v="66"/>
    <s v="ENC: REFERENTE A TROCA DE DISCO SEMANAL "/>
    <x v="10"/>
    <x v="0"/>
    <x v="0"/>
    <n v="7001"/>
    <x v="11"/>
    <n v="70012"/>
    <s v="OFICINA (Extraordinário)"/>
    <x v="0"/>
    <x v="0"/>
    <x v="9"/>
    <x v="9"/>
    <x v="12"/>
    <x v="12"/>
  </r>
  <r>
    <x v="4"/>
    <s v="GAMALIEL DOS SANTOS SILVA EIRELI"/>
    <x v="13"/>
    <d v="2024-10-19T00:00:00"/>
    <d v="2024-10-22T00:00:00"/>
    <s v="'53892"/>
    <s v="1 | 1"/>
    <x v="11"/>
    <x v="0"/>
    <n v="-420"/>
    <x v="67"/>
    <x v="66"/>
    <s v="ENC: REFERENTE A TROCA DE DISCO SEMANAL "/>
    <x v="10"/>
    <x v="0"/>
    <x v="0"/>
    <n v="7001"/>
    <x v="11"/>
    <n v="70012"/>
    <s v="OFICINA (Extraordinário)"/>
    <x v="0"/>
    <x v="0"/>
    <x v="9"/>
    <x v="9"/>
    <x v="12"/>
    <x v="12"/>
  </r>
  <r>
    <x v="4"/>
    <s v="GAMALIEL DOS SANTOS SILVA EIRELI"/>
    <x v="13"/>
    <d v="2024-10-25T00:00:00"/>
    <d v="2024-11-01T00:00:00"/>
    <s v="'1035053"/>
    <s v="1 | 1"/>
    <x v="8"/>
    <x v="0"/>
    <n v="-790"/>
    <x v="67"/>
    <x v="66"/>
    <s v="ENC: REFERENTE A TROCA DE DISCO SEMANAL "/>
    <x v="10"/>
    <x v="0"/>
    <x v="0"/>
    <n v="7001"/>
    <x v="11"/>
    <n v="70012"/>
    <s v="OFICINA (Extraordinário)"/>
    <x v="0"/>
    <x v="0"/>
    <x v="9"/>
    <x v="9"/>
    <x v="12"/>
    <x v="12"/>
  </r>
  <r>
    <x v="4"/>
    <s v="GAMALIEL DOS SANTOS SILVA EIRELI"/>
    <x v="13"/>
    <d v="2024-10-25T00:00:00"/>
    <d v="2024-11-04T00:00:00"/>
    <s v="'53918"/>
    <s v="1 | 1"/>
    <x v="11"/>
    <x v="0"/>
    <n v="-380"/>
    <x v="67"/>
    <x v="66"/>
    <s v="ENC: REFERENTE A TROCA DE DISCO SEMANAL "/>
    <x v="10"/>
    <x v="0"/>
    <x v="0"/>
    <n v="7001"/>
    <x v="11"/>
    <n v="70012"/>
    <s v="OFICINA (Extraordinário)"/>
    <x v="0"/>
    <x v="0"/>
    <x v="9"/>
    <x v="9"/>
    <x v="12"/>
    <x v="12"/>
  </r>
  <r>
    <x v="4"/>
    <s v="GAMALIEL DOS SANTOS SILVA EIRELI"/>
    <x v="13"/>
    <d v="2024-10-30T00:00:00"/>
    <d v="2024-11-16T00:00:00"/>
    <s v="'53928"/>
    <s v="1 | 1"/>
    <x v="9"/>
    <x v="0"/>
    <n v="-2190.09"/>
    <x v="67"/>
    <x v="66"/>
    <s v="ENC: SEGUE-SE O BOL NF DOC INTALAÃ‡ÃƒO TAC- 52929-53928 "/>
    <x v="10"/>
    <x v="0"/>
    <x v="0"/>
    <n v="7001"/>
    <x v="11"/>
    <n v="70012"/>
    <s v="OFICINA (Extraordinário)"/>
    <x v="0"/>
    <x v="0"/>
    <x v="9"/>
    <x v="9"/>
    <x v="12"/>
    <x v="12"/>
  </r>
  <r>
    <x v="4"/>
    <s v="GAMALIEL DOS SANTOS SILVA EIRELI"/>
    <x v="13"/>
    <d v="2024-10-30T00:00:00"/>
    <d v="2024-11-16T00:00:00"/>
    <s v="'53929"/>
    <s v="1 | 1"/>
    <x v="9"/>
    <x v="0"/>
    <n v="-17280"/>
    <x v="67"/>
    <x v="66"/>
    <s v="ENC: SEGUE-SE O BOL NF DOC INTALAÃ‡ÃƒO TAC- 53929"/>
    <x v="10"/>
    <x v="0"/>
    <x v="0"/>
    <n v="7001"/>
    <x v="11"/>
    <n v="70012"/>
    <s v="OFICINA (Extraordinário)"/>
    <x v="0"/>
    <x v="0"/>
    <x v="9"/>
    <x v="9"/>
    <x v="12"/>
    <x v="12"/>
  </r>
  <r>
    <x v="4"/>
    <s v="GAMALIEL DOS SANTOS SILVA EIRELI"/>
    <x v="13"/>
    <d v="2024-10-31T00:00:00"/>
    <d v="2024-11-15T00:00:00"/>
    <s v="'53931"/>
    <s v="1 | 1"/>
    <x v="9"/>
    <x v="0"/>
    <n v="-700"/>
    <x v="67"/>
    <x v="66"/>
    <s v="ENC: REFERENTE A TROCA DE DISCO SEMANAL "/>
    <x v="10"/>
    <x v="0"/>
    <x v="0"/>
    <n v="7001"/>
    <x v="11"/>
    <n v="70012"/>
    <s v="OFICINA (Extraordinário)"/>
    <x v="0"/>
    <x v="0"/>
    <x v="9"/>
    <x v="9"/>
    <x v="12"/>
    <x v="12"/>
  </r>
  <r>
    <x v="4"/>
    <s v="GAMALIEL DOS SANTOS SILVA EIRELI"/>
    <x v="14"/>
    <d v="2024-11-01T00:00:00"/>
    <d v="2024-11-15T00:00:00"/>
    <s v="'53932"/>
    <s v="1 | 1"/>
    <x v="11"/>
    <x v="0"/>
    <n v="-380"/>
    <x v="67"/>
    <x v="66"/>
    <s v="ENC: REFERENTE A TROCA DE DISCO SEMANAL "/>
    <x v="10"/>
    <x v="0"/>
    <x v="0"/>
    <n v="7001"/>
    <x v="11"/>
    <n v="70012"/>
    <s v="OFICINA (Extraordinário)"/>
    <x v="0"/>
    <x v="0"/>
    <x v="9"/>
    <x v="9"/>
    <x v="12"/>
    <x v="12"/>
  </r>
  <r>
    <x v="4"/>
    <s v="GAMALIEL DOS SANTOS SILVA EIRELI"/>
    <x v="14"/>
    <d v="2024-11-12T00:00:00"/>
    <d v="2024-11-22T00:00:00"/>
    <s v="'539487"/>
    <s v="1 | 1"/>
    <x v="11"/>
    <x v="0"/>
    <n v="-1210.3599999999999"/>
    <x v="67"/>
    <x v="66"/>
    <s v="ENC: REFERENTE A TROCA DE DISCO SEMANAL "/>
    <x v="10"/>
    <x v="0"/>
    <x v="0"/>
    <n v="7001"/>
    <x v="11"/>
    <n v="70012"/>
    <s v="OFICINA (Extraordinário)"/>
    <x v="0"/>
    <x v="0"/>
    <x v="9"/>
    <x v="9"/>
    <x v="12"/>
    <x v="12"/>
  </r>
  <r>
    <x v="4"/>
    <s v="GAMALIEL DOS SANTOS SILVA EIRELI"/>
    <x v="14"/>
    <d v="2024-11-12T00:00:00"/>
    <d v="2024-11-27T00:00:00"/>
    <s v="'53948"/>
    <s v="1 | 1"/>
    <x v="11"/>
    <x v="0"/>
    <n v="-440.09"/>
    <x v="67"/>
    <x v="66"/>
    <s v="ENC: REFERENTE A TROCA DE DISCO SEMANAL "/>
    <x v="10"/>
    <x v="0"/>
    <x v="0"/>
    <n v="7001"/>
    <x v="11"/>
    <n v="70012"/>
    <s v="OFICINA (Extraordinário)"/>
    <x v="0"/>
    <x v="0"/>
    <x v="9"/>
    <x v="9"/>
    <x v="12"/>
    <x v="12"/>
  </r>
  <r>
    <x v="4"/>
    <s v="GAMALIEL DOS SANTOS SILVA EIRELI"/>
    <x v="14"/>
    <d v="2024-11-15T00:00:00"/>
    <d v="2024-11-28T00:00:00"/>
    <s v="'53953"/>
    <s v="1 | 1"/>
    <x v="11"/>
    <x v="0"/>
    <n v="-380"/>
    <x v="67"/>
    <x v="66"/>
    <s v="ENC: REFERENTE A TROCA DE DISCO SEMANAL "/>
    <x v="10"/>
    <x v="0"/>
    <x v="0"/>
    <n v="7001"/>
    <x v="11"/>
    <n v="70012"/>
    <s v="OFICINA (Extraordinário)"/>
    <x v="0"/>
    <x v="0"/>
    <x v="9"/>
    <x v="9"/>
    <x v="12"/>
    <x v="12"/>
  </r>
  <r>
    <x v="4"/>
    <s v="GAMALIEL DOS SANTOS SILVA EIRELI"/>
    <x v="14"/>
    <d v="2024-11-15T00:00:00"/>
    <d v="2024-11-30T00:00:00"/>
    <s v="'53952"/>
    <s v="1 | 1"/>
    <x v="11"/>
    <x v="0"/>
    <n v="-3420.54"/>
    <x v="67"/>
    <x v="66"/>
    <s v="ENC: REFERENTE A TROCA DE DISCO SEMANAL "/>
    <x v="10"/>
    <x v="0"/>
    <x v="0"/>
    <n v="7001"/>
    <x v="11"/>
    <n v="70012"/>
    <s v="OFICINA (Extraordinário)"/>
    <x v="0"/>
    <x v="0"/>
    <x v="9"/>
    <x v="9"/>
    <x v="12"/>
    <x v="12"/>
  </r>
  <r>
    <x v="4"/>
    <s v="GAMALIEL DOS SANTOS SILVA EIRELI"/>
    <x v="14"/>
    <d v="2024-11-19T00:00:00"/>
    <d v="2024-12-19T00:00:00"/>
    <s v="'53967/53977"/>
    <s v="1 | 1"/>
    <x v="11"/>
    <x v="0"/>
    <n v="-3880"/>
    <x v="67"/>
    <x v="66"/>
    <s v="ENC: REFERENTE A TROCA DE DISCO SEMANAL "/>
    <x v="10"/>
    <x v="0"/>
    <x v="0"/>
    <n v="7001"/>
    <x v="11"/>
    <n v="70012"/>
    <s v="OFICINA (Extraordinário)"/>
    <x v="0"/>
    <x v="0"/>
    <x v="9"/>
    <x v="9"/>
    <x v="12"/>
    <x v="12"/>
  </r>
  <r>
    <x v="4"/>
    <s v="GAMALIEL DOS SANTOS SILVA EIRELI"/>
    <x v="14"/>
    <d v="2024-11-22T00:00:00"/>
    <d v="2024-12-02T00:00:00"/>
    <s v="'53969"/>
    <s v="1 | 1"/>
    <x v="11"/>
    <x v="0"/>
    <n v="-380"/>
    <x v="67"/>
    <x v="66"/>
    <s v="ENC: REFERENTE A TROCA DE DISCO SEMANAL "/>
    <x v="10"/>
    <x v="0"/>
    <x v="0"/>
    <n v="7001"/>
    <x v="11"/>
    <n v="70012"/>
    <s v="OFICINA (Extraordinário)"/>
    <x v="0"/>
    <x v="0"/>
    <x v="9"/>
    <x v="9"/>
    <x v="12"/>
    <x v="12"/>
  </r>
  <r>
    <x v="4"/>
    <s v="GAMALIEL DOS SANTOS SILVA EIRELI"/>
    <x v="14"/>
    <d v="2024-11-22T00:00:00"/>
    <d v="2024-12-06T00:00:00"/>
    <s v="'53971"/>
    <s v="1 | 1"/>
    <x v="11"/>
    <x v="0"/>
    <n v="-1750"/>
    <x v="67"/>
    <x v="66"/>
    <s v="ENC: REFERENTE A TROCA DE DISCO SEMANAL "/>
    <x v="10"/>
    <x v="0"/>
    <x v="0"/>
    <n v="7001"/>
    <x v="11"/>
    <n v="70012"/>
    <s v="OFICINA (Extraordinário)"/>
    <x v="0"/>
    <x v="0"/>
    <x v="9"/>
    <x v="9"/>
    <x v="12"/>
    <x v="12"/>
  </r>
  <r>
    <x v="4"/>
    <s v="GAMALIEL DOS SANTOS SILVA EIRELI"/>
    <x v="14"/>
    <d v="2024-11-22T00:00:00"/>
    <d v="2024-12-11T00:00:00"/>
    <s v="'53972"/>
    <s v="1 | 1"/>
    <x v="11"/>
    <x v="0"/>
    <n v="-2880"/>
    <x v="67"/>
    <x v="66"/>
    <s v="ENC: REFERENTE A TROCA DE DISCO SEMANAL "/>
    <x v="10"/>
    <x v="0"/>
    <x v="0"/>
    <n v="7001"/>
    <x v="11"/>
    <n v="70012"/>
    <s v="OFICINA (Extraordinário)"/>
    <x v="0"/>
    <x v="0"/>
    <x v="9"/>
    <x v="9"/>
    <x v="12"/>
    <x v="12"/>
  </r>
  <r>
    <x v="4"/>
    <s v="GAMALIEL DOS SANTOS SILVA EIRELI"/>
    <x v="14"/>
    <d v="2024-11-27T00:00:00"/>
    <d v="2024-12-12T00:00:00"/>
    <s v="'53976"/>
    <s v="1 | 1"/>
    <x v="11"/>
    <x v="0"/>
    <n v="-440.09"/>
    <x v="67"/>
    <x v="66"/>
    <s v="ENC: REFERENTE A TROCA DE DISCO SEMANAL "/>
    <x v="10"/>
    <x v="0"/>
    <x v="0"/>
    <n v="7001"/>
    <x v="11"/>
    <n v="70012"/>
    <s v="OFICINA (Extraordinário)"/>
    <x v="0"/>
    <x v="0"/>
    <x v="9"/>
    <x v="9"/>
    <x v="12"/>
    <x v="12"/>
  </r>
  <r>
    <x v="4"/>
    <s v="GAMALIEL DOS SANTOS SILVA EIRELI"/>
    <x v="0"/>
    <d v="2024-12-03T00:00:00"/>
    <d v="2024-12-15T00:00:00"/>
    <s v="'53979"/>
    <s v="1 | 1"/>
    <x v="11"/>
    <x v="0"/>
    <n v="-425"/>
    <x v="67"/>
    <x v="66"/>
    <s v="ENC: REFERENTE A TROCA DE DISCO SEMANAL "/>
    <x v="10"/>
    <x v="0"/>
    <x v="0"/>
    <n v="7001"/>
    <x v="11"/>
    <n v="70012"/>
    <s v="OFICINA (Extraordinário)"/>
    <x v="0"/>
    <x v="0"/>
    <x v="9"/>
    <x v="9"/>
    <x v="12"/>
    <x v="12"/>
  </r>
  <r>
    <x v="4"/>
    <s v="GAMALIEL DOS SANTOS SILVA EIRELI"/>
    <x v="0"/>
    <d v="2024-12-09T00:00:00"/>
    <d v="2024-12-10T00:00:00"/>
    <s v="'1037559"/>
    <s v="1 | 1"/>
    <x v="11"/>
    <x v="0"/>
    <n v="-4265"/>
    <x v="67"/>
    <x v="66"/>
    <s v="ENC: REFERENTE A TROCA DE DISCO SEMANAL "/>
    <x v="10"/>
    <x v="0"/>
    <x v="0"/>
    <n v="7001"/>
    <x v="11"/>
    <n v="70012"/>
    <s v="OFICINA (Extraordinário)"/>
    <x v="0"/>
    <x v="0"/>
    <x v="9"/>
    <x v="9"/>
    <x v="12"/>
    <x v="12"/>
  </r>
  <r>
    <x v="4"/>
    <s v="GAMALIEL DOS SANTOS SILVA EIRELI"/>
    <x v="0"/>
    <d v="2024-12-17T00:00:00"/>
    <d v="2024-12-31T00:00:00"/>
    <s v="'53972/53979"/>
    <s v="1 | 1"/>
    <x v="11"/>
    <x v="0"/>
    <n v="-3305"/>
    <x v="67"/>
    <x v="66"/>
    <s v="ENC: REFERENTE A TROCA DE DISCO SEMANAL "/>
    <x v="10"/>
    <x v="0"/>
    <x v="0"/>
    <n v="7001"/>
    <x v="11"/>
    <n v="70012"/>
    <s v="OFICINA (Extraordinário)"/>
    <x v="0"/>
    <x v="0"/>
    <x v="9"/>
    <x v="9"/>
    <x v="12"/>
    <x v="12"/>
  </r>
  <r>
    <x v="4"/>
    <s v="GAMALIEL DOS SANTOS SILVA EIRELI"/>
    <x v="0"/>
    <d v="2024-12-17T00:00:00"/>
    <d v="2024-12-31T00:00:00"/>
    <s v="'53980"/>
    <s v="1 | 1"/>
    <x v="11"/>
    <x v="0"/>
    <n v="-380"/>
    <x v="67"/>
    <x v="66"/>
    <s v="ENC: REFERENTE A TROCA DE DISCO SEMANAL "/>
    <x v="10"/>
    <x v="0"/>
    <x v="0"/>
    <n v="7001"/>
    <x v="11"/>
    <n v="70012"/>
    <s v="OFICINA (Extraordinário)"/>
    <x v="0"/>
    <x v="0"/>
    <x v="9"/>
    <x v="9"/>
    <x v="12"/>
    <x v="12"/>
  </r>
  <r>
    <x v="4"/>
    <s v="GAMALIEL DOS SANTOS SILVA EIRELI"/>
    <x v="0"/>
    <d v="2024-12-18T00:00:00"/>
    <d v="2025-01-10T00:00:00"/>
    <s v="'53967"/>
    <s v="1 | 1"/>
    <x v="11"/>
    <x v="0"/>
    <n v="-3500"/>
    <x v="67"/>
    <x v="66"/>
    <s v="ENC: REFERENTE A TROCA DE DISCO SEMANAL "/>
    <x v="10"/>
    <x v="0"/>
    <x v="0"/>
    <n v="7001"/>
    <x v="11"/>
    <n v="70012"/>
    <s v="OFICINA (Extraordinário)"/>
    <x v="0"/>
    <x v="0"/>
    <x v="9"/>
    <x v="9"/>
    <x v="12"/>
    <x v="12"/>
  </r>
  <r>
    <x v="4"/>
    <s v="GAMALIEL DOS SANTOS SILVA EIRELI"/>
    <x v="0"/>
    <d v="2024-12-20T00:00:00"/>
    <d v="2025-01-06T00:00:00"/>
    <s v="'53985"/>
    <s v="1 | 1"/>
    <x v="11"/>
    <x v="0"/>
    <n v="-380"/>
    <x v="67"/>
    <x v="66"/>
    <s v="ENC: REFERENTE A TROCA DE DISCO SEMANAL "/>
    <x v="10"/>
    <x v="0"/>
    <x v="0"/>
    <n v="7001"/>
    <x v="11"/>
    <n v="70012"/>
    <s v="OFICINA (Extraordinário)"/>
    <x v="0"/>
    <x v="0"/>
    <x v="9"/>
    <x v="9"/>
    <x v="12"/>
    <x v="12"/>
  </r>
  <r>
    <x v="4"/>
    <s v="GAMALIEL DOS SANTOS SILVA EIRELI"/>
    <x v="1"/>
    <d v="2025-01-01T00:00:00"/>
    <d v="2025-01-17T00:00:00"/>
    <s v="'53983"/>
    <s v="1 | 1"/>
    <x v="11"/>
    <x v="0"/>
    <n v="-445"/>
    <x v="67"/>
    <x v="66"/>
    <s v="ENC: REFERENTE A TROCA DE DISCO SEMANAL "/>
    <x v="6"/>
    <x v="0"/>
    <x v="0"/>
    <n v="6002"/>
    <x v="9"/>
    <n v="60027"/>
    <s v="OPERACIONAL ADM (Comum)"/>
    <x v="0"/>
    <x v="1"/>
    <x v="9"/>
    <x v="9"/>
    <x v="12"/>
    <x v="12"/>
  </r>
  <r>
    <x v="4"/>
    <s v="GAMALIEL DOS SANTOS SILVA EIRELI"/>
    <x v="1"/>
    <d v="2025-01-09T00:00:00"/>
    <d v="2025-01-20T00:00:00"/>
    <s v="'53981-53982"/>
    <s v="1 | 1"/>
    <x v="11"/>
    <x v="0"/>
    <n v="-960"/>
    <x v="67"/>
    <x v="66"/>
    <s v="ENC: REFERENTE A TROCA DE DISCO SEMANAL "/>
    <x v="6"/>
    <x v="0"/>
    <x v="0"/>
    <n v="6002"/>
    <x v="9"/>
    <n v="60027"/>
    <s v="OPERACIONAL ADM (Comum)"/>
    <x v="0"/>
    <x v="1"/>
    <x v="9"/>
    <x v="9"/>
    <x v="12"/>
    <x v="12"/>
  </r>
  <r>
    <x v="4"/>
    <s v="GAMALIEL DOS SANTOS SILVA EIRELI"/>
    <x v="1"/>
    <d v="2025-01-10T00:00:00"/>
    <d v="2025-01-27T00:00:00"/>
    <s v="'53987"/>
    <s v="1 | 1"/>
    <x v="11"/>
    <x v="0"/>
    <n v="-760"/>
    <x v="67"/>
    <x v="66"/>
    <s v="ENC: REFERENTE A TROCA DE DISCO SEMANAL "/>
    <x v="6"/>
    <x v="0"/>
    <x v="0"/>
    <n v="6002"/>
    <x v="9"/>
    <n v="60027"/>
    <s v="OPERACIONAL ADM (Comum)"/>
    <x v="0"/>
    <x v="1"/>
    <x v="9"/>
    <x v="9"/>
    <x v="12"/>
    <x v="12"/>
  </r>
  <r>
    <x v="4"/>
    <s v="GAMALIEL DOS SANTOS SILVA EIRELI"/>
    <x v="1"/>
    <d v="2025-01-11T00:00:00"/>
    <d v="2025-02-07T00:00:00"/>
    <s v="'53988"/>
    <s v="1 | 1"/>
    <x v="11"/>
    <x v="0"/>
    <n v="-495"/>
    <x v="67"/>
    <x v="66"/>
    <s v="ENC: REFERENTE A TROCA DE DISCO SEMANAL "/>
    <x v="6"/>
    <x v="0"/>
    <x v="0"/>
    <n v="6002"/>
    <x v="9"/>
    <n v="60027"/>
    <s v="OPERACIONAL ADM (Comum)"/>
    <x v="0"/>
    <x v="1"/>
    <x v="9"/>
    <x v="9"/>
    <x v="12"/>
    <x v="12"/>
  </r>
  <r>
    <x v="4"/>
    <s v="GAMALIEL DOS SANTOS SILVA EIRELI"/>
    <x v="1"/>
    <d v="2025-01-14T00:00:00"/>
    <d v="2025-01-30T00:00:00"/>
    <s v="'53989"/>
    <s v="1 | 1"/>
    <x v="11"/>
    <x v="0"/>
    <n v="-2880"/>
    <x v="67"/>
    <x v="66"/>
    <s v="ENC: REFERENTE A TROCA DE DISCO SEMANAL "/>
    <x v="6"/>
    <x v="0"/>
    <x v="0"/>
    <n v="6002"/>
    <x v="9"/>
    <n v="60027"/>
    <s v="OPERACIONAL ADM (Comum)"/>
    <x v="0"/>
    <x v="1"/>
    <x v="9"/>
    <x v="9"/>
    <x v="12"/>
    <x v="12"/>
  </r>
  <r>
    <x v="4"/>
    <s v="GAMALIEL DOS SANTOS SILVA EIRELI"/>
    <x v="1"/>
    <d v="2025-01-20T00:00:00"/>
    <d v="2025-02-10T00:00:00"/>
    <s v="'53991"/>
    <s v="1 | 1"/>
    <x v="11"/>
    <x v="0"/>
    <n v="-3500"/>
    <x v="67"/>
    <x v="66"/>
    <s v="ENC: REFERENTE A TROCA DE DISCO SEMANAL "/>
    <x v="6"/>
    <x v="0"/>
    <x v="0"/>
    <n v="6002"/>
    <x v="9"/>
    <n v="60027"/>
    <s v="OPERACIONAL ADM (Comum)"/>
    <x v="0"/>
    <x v="1"/>
    <x v="9"/>
    <x v="9"/>
    <x v="12"/>
    <x v="12"/>
  </r>
  <r>
    <x v="4"/>
    <s v="GAMALIEL DOS SANTOS SILVA EIRELI"/>
    <x v="1"/>
    <d v="2025-01-23T00:00:00"/>
    <d v="2025-01-31T00:00:00"/>
    <s v="'53986"/>
    <s v="1 | 1"/>
    <x v="11"/>
    <x v="0"/>
    <n v="-399.99"/>
    <x v="67"/>
    <x v="66"/>
    <s v="ENC: REFERENTE A TROCA DE DISCO SEMANAL "/>
    <x v="6"/>
    <x v="0"/>
    <x v="0"/>
    <n v="6002"/>
    <x v="9"/>
    <n v="60027"/>
    <s v="OPERACIONAL ADM (Comum)"/>
    <x v="0"/>
    <x v="1"/>
    <x v="9"/>
    <x v="9"/>
    <x v="12"/>
    <x v="12"/>
  </r>
  <r>
    <x v="4"/>
    <s v="GAMALIEL DOS SANTOS SILVA EIRELI"/>
    <x v="1"/>
    <d v="2025-01-23T00:00:00"/>
    <d v="2025-02-03T00:00:00"/>
    <s v="'53992"/>
    <s v="1 | 1"/>
    <x v="11"/>
    <x v="0"/>
    <n v="-380"/>
    <x v="67"/>
    <x v="66"/>
    <s v="ENC: REFERENTE A TROCA DE DISCO SEMANAL "/>
    <x v="6"/>
    <x v="0"/>
    <x v="0"/>
    <n v="6002"/>
    <x v="9"/>
    <n v="60027"/>
    <s v="OPERACIONAL ADM (Comum)"/>
    <x v="0"/>
    <x v="1"/>
    <x v="9"/>
    <x v="9"/>
    <x v="12"/>
    <x v="12"/>
  </r>
  <r>
    <x v="4"/>
    <s v="GAMALIEL DOS SANTOS SILVA EIRELI"/>
    <x v="1"/>
    <d v="2025-01-28T00:00:00"/>
    <d v="2025-02-13T00:00:00"/>
    <s v="'53993"/>
    <s v="1 | 1"/>
    <x v="11"/>
    <x v="2"/>
    <n v="-440.09"/>
    <x v="67"/>
    <x v="66"/>
    <s v="ENC: REFERENTE A TROCA DE DISCO SEMANAL "/>
    <x v="6"/>
    <x v="0"/>
    <x v="0"/>
    <n v="6002"/>
    <x v="9"/>
    <n v="60027"/>
    <s v="OPERACIONAL ADM (Comum)"/>
    <x v="0"/>
    <x v="1"/>
    <x v="9"/>
    <x v="9"/>
    <x v="12"/>
    <x v="12"/>
  </r>
  <r>
    <x v="4"/>
    <s v="GAMALIEL DOS SANTOS SILVA EIRELI"/>
    <x v="1"/>
    <d v="2025-01-30T00:00:00"/>
    <d v="2025-01-31T00:00:00"/>
    <s v="'53990"/>
    <s v="1 | 1"/>
    <x v="11"/>
    <x v="0"/>
    <n v="-380"/>
    <x v="67"/>
    <x v="66"/>
    <s v="ENC: REFERENTE A TROCA DE DISCO SEMANAL "/>
    <x v="6"/>
    <x v="0"/>
    <x v="0"/>
    <n v="6002"/>
    <x v="9"/>
    <n v="60027"/>
    <s v="OPERACIONAL ADM (Comum)"/>
    <x v="0"/>
    <x v="1"/>
    <x v="9"/>
    <x v="9"/>
    <x v="12"/>
    <x v="12"/>
  </r>
  <r>
    <x v="4"/>
    <s v="GAMALIEL DOS SANTOS SILVA EIRELI"/>
    <x v="2"/>
    <d v="2025-02-07T00:00:00"/>
    <d v="2025-02-21T00:00:00"/>
    <s v="'53995"/>
    <s v="1 | 1"/>
    <x v="11"/>
    <x v="1"/>
    <n v="-380"/>
    <x v="67"/>
    <x v="66"/>
    <s v="ENC: REFERENTE A TROCA DE DISCO SEMANAL "/>
    <x v="6"/>
    <x v="0"/>
    <x v="0"/>
    <n v="6002"/>
    <x v="9"/>
    <n v="60027"/>
    <s v="OPERACIONAL ADM (Comum)"/>
    <x v="0"/>
    <x v="1"/>
    <x v="9"/>
    <x v="9"/>
    <x v="12"/>
    <x v="12"/>
  </r>
  <r>
    <x v="4"/>
    <s v="GAMALIEL DOS SANTOS SILVA EIRELI"/>
    <x v="2"/>
    <d v="2025-02-13T00:00:00"/>
    <d v="2025-02-18T00:00:00"/>
    <s v="'53994"/>
    <s v="1 | 1"/>
    <x v="11"/>
    <x v="1"/>
    <n v="-380"/>
    <x v="67"/>
    <x v="66"/>
    <s v="ENC: REFERENTE A TROCA DE DISCO SEMANAL "/>
    <x v="6"/>
    <x v="0"/>
    <x v="0"/>
    <n v="6002"/>
    <x v="9"/>
    <n v="60027"/>
    <s v="OPERACIONAL ADM (Comum)"/>
    <x v="0"/>
    <x v="1"/>
    <x v="9"/>
    <x v="9"/>
    <x v="12"/>
    <x v="12"/>
  </r>
  <r>
    <x v="4"/>
    <s v="GAMALIEL DOS SANTOS SILVA EIRELI"/>
    <x v="2"/>
    <d v="2025-02-13T00:00:00"/>
    <d v="2025-02-28T00:00:00"/>
    <s v="'53996"/>
    <s v="1 | 1"/>
    <x v="11"/>
    <x v="1"/>
    <n v="-1050"/>
    <x v="67"/>
    <x v="66"/>
    <s v="ENC: REFERENTE A TROCA DE DISCO SEMANAL "/>
    <x v="6"/>
    <x v="0"/>
    <x v="0"/>
    <n v="6002"/>
    <x v="9"/>
    <n v="60027"/>
    <s v="OPERACIONAL ADM (Comum)"/>
    <x v="0"/>
    <x v="1"/>
    <x v="9"/>
    <x v="9"/>
    <x v="12"/>
    <x v="12"/>
  </r>
  <r>
    <x v="4"/>
    <s v="GAS NATURAL PORTORIO SERVICOS AUTOMOTIVOS LTDA"/>
    <x v="10"/>
    <d v="2024-07-16T00:00:00"/>
    <d v="2024-08-13T00:00:00"/>
    <s v="'3459"/>
    <s v="1 | 1"/>
    <x v="9"/>
    <x v="0"/>
    <n v="-396"/>
    <x v="113"/>
    <x v="111"/>
    <s v="REF. MANGUEIRA DE GNV"/>
    <x v="6"/>
    <x v="0"/>
    <x v="0"/>
    <n v="6001"/>
    <x v="6"/>
    <n v="60012"/>
    <s v="OPERACIONAL (Extraordinário)"/>
    <x v="0"/>
    <x v="4"/>
    <x v="9"/>
    <x v="9"/>
    <x v="12"/>
    <x v="12"/>
  </r>
  <r>
    <x v="4"/>
    <s v="GAS NATURAL PORTORIO SERVICOS AUTOMOTIVOS LTDA"/>
    <x v="10"/>
    <d v="2024-07-16T00:00:00"/>
    <d v="2024-08-13T00:00:00"/>
    <s v="'3460"/>
    <s v="1 | 1"/>
    <x v="9"/>
    <x v="0"/>
    <n v="-396"/>
    <x v="113"/>
    <x v="111"/>
    <s v="REF. MANGUEIRA GNV"/>
    <x v="6"/>
    <x v="0"/>
    <x v="0"/>
    <n v="6001"/>
    <x v="6"/>
    <n v="60012"/>
    <s v="OPERACIONAL (Extraordinário)"/>
    <x v="0"/>
    <x v="4"/>
    <x v="9"/>
    <x v="9"/>
    <x v="12"/>
    <x v="12"/>
  </r>
  <r>
    <x v="4"/>
    <s v="GAS NATURAL PORTORIO SERVICOS AUTOMOTIVOS LTDA"/>
    <x v="10"/>
    <d v="2024-07-16T00:00:00"/>
    <d v="2024-08-13T00:00:00"/>
    <s v="'3461"/>
    <s v="1 | 1"/>
    <x v="9"/>
    <x v="0"/>
    <n v="-396"/>
    <x v="113"/>
    <x v="111"/>
    <s v="REF. MANGUEIRA DE GNV"/>
    <x v="6"/>
    <x v="0"/>
    <x v="0"/>
    <n v="6001"/>
    <x v="6"/>
    <n v="60012"/>
    <s v="OPERACIONAL (Extraordinário)"/>
    <x v="0"/>
    <x v="4"/>
    <x v="9"/>
    <x v="9"/>
    <x v="12"/>
    <x v="12"/>
  </r>
  <r>
    <x v="4"/>
    <s v="GAS NATURAL PORTORIO SERVICOS AUTOMOTIVOS LTDA"/>
    <x v="10"/>
    <d v="2024-07-16T00:00:00"/>
    <d v="2024-08-13T00:00:00"/>
    <s v="'4485"/>
    <s v="1 | 1"/>
    <x v="10"/>
    <x v="0"/>
    <n v="-354"/>
    <x v="113"/>
    <x v="111"/>
    <s v="REF. SERVIÃ‡OS PRESTADOS VW 17260 CRM 4X2 DP PLACA RKT6C13"/>
    <x v="6"/>
    <x v="0"/>
    <x v="0"/>
    <n v="6001"/>
    <x v="6"/>
    <n v="60012"/>
    <s v="OPERACIONAL (Extraordinário)"/>
    <x v="0"/>
    <x v="4"/>
    <x v="9"/>
    <x v="9"/>
    <x v="12"/>
    <x v="12"/>
  </r>
  <r>
    <x v="4"/>
    <s v="GAS NATURAL PORTORIO SERVICOS AUTOMOTIVOS LTDA"/>
    <x v="10"/>
    <d v="2024-07-16T00:00:00"/>
    <d v="2024-08-13T00:00:00"/>
    <s v="'4487"/>
    <s v="1 | 1"/>
    <x v="10"/>
    <x v="0"/>
    <n v="-354"/>
    <x v="113"/>
    <x v="111"/>
    <s v="REF. SERVIÃ‡OS PRESTADOS VW 17260 CRM 4X2 DP PLACA RJF7C66"/>
    <x v="6"/>
    <x v="0"/>
    <x v="0"/>
    <n v="6001"/>
    <x v="6"/>
    <n v="60012"/>
    <s v="OPERACIONAL (Extraordinário)"/>
    <x v="0"/>
    <x v="4"/>
    <x v="9"/>
    <x v="9"/>
    <x v="12"/>
    <x v="12"/>
  </r>
  <r>
    <x v="4"/>
    <s v="GAS NATURAL PORTORIO SERVICOS AUTOMOTIVOS LTDA"/>
    <x v="10"/>
    <d v="2024-07-16T00:00:00"/>
    <d v="2024-08-13T00:00:00"/>
    <s v="'4488"/>
    <s v="1 | 1"/>
    <x v="10"/>
    <x v="0"/>
    <n v="-354"/>
    <x v="113"/>
    <x v="111"/>
    <s v="REF. SERVIÃ‡OS PRESTADOS VW 17260 CRM 4X2 DP PLACA  LTQ4I11"/>
    <x v="6"/>
    <x v="0"/>
    <x v="0"/>
    <n v="6001"/>
    <x v="6"/>
    <n v="60012"/>
    <s v="OPERACIONAL (Extraordinário)"/>
    <x v="0"/>
    <x v="4"/>
    <x v="9"/>
    <x v="9"/>
    <x v="12"/>
    <x v="12"/>
  </r>
  <r>
    <x v="4"/>
    <s v="GAS NATURAL PORTORIO SERVICOS AUTOMOTIVOS LTDA"/>
    <x v="10"/>
    <d v="2024-07-22T00:00:00"/>
    <d v="2024-08-13T00:00:00"/>
    <s v="'3468"/>
    <s v="1 | 1"/>
    <x v="9"/>
    <x v="0"/>
    <n v="-396"/>
    <x v="113"/>
    <x v="111"/>
    <s v="REF. MANGUEIRA DE GNV"/>
    <x v="6"/>
    <x v="0"/>
    <x v="0"/>
    <n v="6001"/>
    <x v="6"/>
    <n v="60012"/>
    <s v="OPERACIONAL (Extraordinário)"/>
    <x v="0"/>
    <x v="4"/>
    <x v="9"/>
    <x v="9"/>
    <x v="12"/>
    <x v="12"/>
  </r>
  <r>
    <x v="4"/>
    <s v="GAS NATURAL PORTORIO SERVICOS AUTOMOTIVOS LTDA"/>
    <x v="10"/>
    <d v="2024-07-22T00:00:00"/>
    <d v="2024-08-13T00:00:00"/>
    <s v="'4497"/>
    <s v="1 | 1"/>
    <x v="10"/>
    <x v="0"/>
    <n v="-354"/>
    <x v="113"/>
    <x v="111"/>
    <s v="REF. SERVIÃ‡OS PRESTADOS VW 17260 CRM 4X2 DP PLACA  LMQ2E38"/>
    <x v="6"/>
    <x v="0"/>
    <x v="0"/>
    <n v="6001"/>
    <x v="6"/>
    <n v="60012"/>
    <s v="OPERACIONAL (Extraordinário)"/>
    <x v="0"/>
    <x v="4"/>
    <x v="9"/>
    <x v="9"/>
    <x v="12"/>
    <x v="12"/>
  </r>
  <r>
    <x v="4"/>
    <s v="GCA&amp;M SERVICOS DE CONSULTORIA EM GESTAO EMPRESARIAL E APOIO ADMINISTRATIVO LTDA"/>
    <x v="7"/>
    <d v="2024-04-15T00:00:00"/>
    <d v="2024-04-17T00:00:00"/>
    <s v="'36"/>
    <s v="1 | 1"/>
    <x v="10"/>
    <x v="0"/>
    <n v="-7030"/>
    <x v="94"/>
    <x v="93"/>
    <s v="REF. NF Guilherme- Reembolso "/>
    <x v="19"/>
    <x v="0"/>
    <x v="0"/>
    <n v="1002"/>
    <x v="22"/>
    <n v="10021"/>
    <s v="DIRETORIA (Administrativo)"/>
    <x v="0"/>
    <x v="3"/>
    <x v="0"/>
    <x v="0"/>
    <x v="0"/>
    <x v="0"/>
  </r>
  <r>
    <x v="4"/>
    <s v="GCA&amp;M SERVICOS DE CONSULTORIA EM GESTAO EMPRESARIAL E APOIO ADMINISTRATIVO LTDA"/>
    <x v="7"/>
    <d v="2024-05-02T00:00:00"/>
    <d v="2024-05-07T00:00:00"/>
    <s v="'37"/>
    <s v="1 | 1"/>
    <x v="10"/>
    <x v="0"/>
    <n v="-58000"/>
    <x v="85"/>
    <x v="84"/>
    <s v="REF. SALARIO GUILHERME CARVALHO ALMEIDA - ABR/2024"/>
    <x v="19"/>
    <x v="1"/>
    <x v="0"/>
    <n v="1002"/>
    <x v="22"/>
    <n v="10021"/>
    <s v="DIRETORIA (Administrativo)"/>
    <x v="1"/>
    <x v="3"/>
    <x v="2"/>
    <x v="2"/>
    <x v="13"/>
    <x v="13"/>
  </r>
  <r>
    <x v="4"/>
    <s v="GCA&amp;M SERVICOS DE CONSULTORIA EM GESTAO EMPRESARIAL E APOIO ADMINISTRATIVO LTDA"/>
    <x v="8"/>
    <d v="2024-05-02T00:00:00"/>
    <d v="2024-05-10T00:00:00"/>
    <s v="'38"/>
    <s v="1 | 1"/>
    <x v="10"/>
    <x v="0"/>
    <n v="-5700"/>
    <x v="24"/>
    <x v="24"/>
    <s v="REF. NF ALUGUEL "/>
    <x v="2"/>
    <x v="2"/>
    <x v="0"/>
    <n v="4004"/>
    <x v="2"/>
    <n v="40047"/>
    <s v="PATRIMÔNIO (Comum)"/>
    <x v="0"/>
    <x v="3"/>
    <x v="0"/>
    <x v="0"/>
    <x v="9"/>
    <x v="9"/>
  </r>
  <r>
    <x v="4"/>
    <s v="GCA&amp;M SERVICOS DE CONSULTORIA EM GESTAO EMPRESARIAL E APOIO ADMINISTRATIVO LTDA"/>
    <x v="8"/>
    <d v="2024-05-02T00:00:00"/>
    <d v="2024-05-10T00:00:00"/>
    <s v="'39"/>
    <s v="1 | 1"/>
    <x v="10"/>
    <x v="0"/>
    <n v="-5700"/>
    <x v="24"/>
    <x v="24"/>
    <s v="REF. NF ALUGUEL "/>
    <x v="3"/>
    <x v="2"/>
    <x v="0"/>
    <n v="7004"/>
    <x v="3"/>
    <n v="70047"/>
    <s v="FÁBRICA CNTR (Comum)"/>
    <x v="0"/>
    <x v="3"/>
    <x v="0"/>
    <x v="0"/>
    <x v="9"/>
    <x v="9"/>
  </r>
  <r>
    <x v="4"/>
    <s v="GCA&amp;M SERVICOS DE CONSULTORIA EM GESTAO EMPRESARIAL E APOIO ADMINISTRATIVO LTDA"/>
    <x v="8"/>
    <d v="2024-06-03T00:00:00"/>
    <d v="2024-06-10T00:00:00"/>
    <s v="'42"/>
    <s v="1 | 1"/>
    <x v="10"/>
    <x v="0"/>
    <n v="-5700"/>
    <x v="24"/>
    <x v="24"/>
    <s v="REF. NG ALUGUEL"/>
    <x v="2"/>
    <x v="2"/>
    <x v="0"/>
    <n v="4004"/>
    <x v="2"/>
    <n v="40047"/>
    <s v="PATRIMÔNIO (Comum)"/>
    <x v="0"/>
    <x v="3"/>
    <x v="0"/>
    <x v="0"/>
    <x v="9"/>
    <x v="9"/>
  </r>
  <r>
    <x v="4"/>
    <s v="GCA&amp;M SERVICOS DE CONSULTORIA EM GESTAO EMPRESARIAL E APOIO ADMINISTRATIVO LTDA"/>
    <x v="8"/>
    <d v="2024-06-03T00:00:00"/>
    <d v="2024-06-10T00:00:00"/>
    <s v="'42"/>
    <s v="1 | 1"/>
    <x v="10"/>
    <x v="0"/>
    <n v="-5700"/>
    <x v="24"/>
    <x v="24"/>
    <s v="REF. NG ALUGUEL"/>
    <x v="3"/>
    <x v="2"/>
    <x v="0"/>
    <n v="7004"/>
    <x v="3"/>
    <n v="70047"/>
    <s v="FÁBRICA CNTR (Comum)"/>
    <x v="0"/>
    <x v="3"/>
    <x v="0"/>
    <x v="0"/>
    <x v="9"/>
    <x v="9"/>
  </r>
  <r>
    <x v="4"/>
    <s v="GCA&amp;M SERVICOS DE CONSULTORIA EM GESTAO EMPRESARIAL E APOIO ADMINISTRATIVO LTDA"/>
    <x v="8"/>
    <d v="2024-06-06T00:00:00"/>
    <d v="2024-06-07T00:00:00"/>
    <s v="'44"/>
    <s v="1 | 1"/>
    <x v="10"/>
    <x v="0"/>
    <n v="-54807.96"/>
    <x v="85"/>
    <x v="84"/>
    <s v="REF. SALARIO GUILHERME CARVALHO ALMEIDA - MAI/2024"/>
    <x v="19"/>
    <x v="1"/>
    <x v="0"/>
    <n v="1002"/>
    <x v="22"/>
    <n v="10021"/>
    <s v="DIRETORIA (Administrativo)"/>
    <x v="1"/>
    <x v="3"/>
    <x v="2"/>
    <x v="2"/>
    <x v="13"/>
    <x v="13"/>
  </r>
  <r>
    <x v="4"/>
    <s v="GCA&amp;M SERVICOS DE CONSULTORIA EM GESTAO EMPRESARIAL E APOIO ADMINISTRATIVO LTDA"/>
    <x v="9"/>
    <d v="2024-07-02T00:00:00"/>
    <d v="2024-07-07T00:00:00"/>
    <s v="'47"/>
    <s v="1 | 1"/>
    <x v="10"/>
    <x v="0"/>
    <n v="-57201.99"/>
    <x v="85"/>
    <x v="84"/>
    <s v="REF. SALARIO GUILHERME CARVALHO ALMEIDA - JUN/2024"/>
    <x v="19"/>
    <x v="1"/>
    <x v="0"/>
    <n v="1002"/>
    <x v="22"/>
    <n v="10021"/>
    <s v="DIRETORIA (Administrativo)"/>
    <x v="1"/>
    <x v="3"/>
    <x v="2"/>
    <x v="2"/>
    <x v="13"/>
    <x v="13"/>
  </r>
  <r>
    <x v="4"/>
    <s v="GCA&amp;M SERVICOS DE CONSULTORIA EM GESTAO EMPRESARIAL E APOIO ADMINISTRATIVO LTDA"/>
    <x v="9"/>
    <d v="2024-07-02T00:00:00"/>
    <d v="2024-07-10T00:00:00"/>
    <s v="'45"/>
    <s v="1 | 1"/>
    <x v="10"/>
    <x v="0"/>
    <n v="-5700"/>
    <x v="24"/>
    <x v="24"/>
    <s v="REF. NG ALUGUEL"/>
    <x v="2"/>
    <x v="2"/>
    <x v="0"/>
    <n v="4004"/>
    <x v="2"/>
    <n v="40047"/>
    <s v="PATRIMÔNIO (Comum)"/>
    <x v="0"/>
    <x v="3"/>
    <x v="0"/>
    <x v="0"/>
    <x v="9"/>
    <x v="9"/>
  </r>
  <r>
    <x v="4"/>
    <s v="GCA&amp;M SERVICOS DE CONSULTORIA EM GESTAO EMPRESARIAL E APOIO ADMINISTRATIVO LTDA"/>
    <x v="9"/>
    <d v="2024-07-02T00:00:00"/>
    <d v="2024-07-10T00:00:00"/>
    <s v="'45"/>
    <s v="1 | 1"/>
    <x v="10"/>
    <x v="0"/>
    <n v="-5700"/>
    <x v="24"/>
    <x v="24"/>
    <s v="REF. NG ALUGUEL"/>
    <x v="3"/>
    <x v="2"/>
    <x v="0"/>
    <n v="7004"/>
    <x v="3"/>
    <n v="70047"/>
    <s v="FÁBRICA CNTR (Comum)"/>
    <x v="0"/>
    <x v="3"/>
    <x v="0"/>
    <x v="0"/>
    <x v="9"/>
    <x v="9"/>
  </r>
  <r>
    <x v="4"/>
    <s v="GCA&amp;M SERVICOS DE CONSULTORIA EM GESTAO EMPRESARIAL E APOIO ADMINISTRATIVO LTDA"/>
    <x v="10"/>
    <d v="2024-08-02T00:00:00"/>
    <d v="2024-08-07T00:00:00"/>
    <s v="'1030477"/>
    <s v="1 | 1"/>
    <x v="10"/>
    <x v="0"/>
    <n v="-57201.99"/>
    <x v="85"/>
    <x v="84"/>
    <s v="REF. SALARIO GUILHERME CARVALHO ALMEIDA - JUL/2024"/>
    <x v="19"/>
    <x v="1"/>
    <x v="0"/>
    <n v="1002"/>
    <x v="22"/>
    <n v="10021"/>
    <s v="DIRETORIA (Administrativo)"/>
    <x v="1"/>
    <x v="4"/>
    <x v="2"/>
    <x v="2"/>
    <x v="13"/>
    <x v="13"/>
  </r>
  <r>
    <x v="4"/>
    <s v="GCA&amp;M SERVICOS DE CONSULTORIA EM GESTAO EMPRESARIAL E APOIO ADMINISTRATIVO LTDA"/>
    <x v="10"/>
    <d v="2024-08-02T00:00:00"/>
    <d v="2024-08-07T00:00:00"/>
    <s v="'49"/>
    <s v="1 | 1"/>
    <x v="10"/>
    <x v="0"/>
    <n v="-5700"/>
    <x v="24"/>
    <x v="24"/>
    <s v="REF. NG ALUGUEL"/>
    <x v="2"/>
    <x v="2"/>
    <x v="0"/>
    <n v="4004"/>
    <x v="2"/>
    <n v="40047"/>
    <s v="PATRIMÔNIO (Comum)"/>
    <x v="0"/>
    <x v="4"/>
    <x v="0"/>
    <x v="0"/>
    <x v="9"/>
    <x v="9"/>
  </r>
  <r>
    <x v="4"/>
    <s v="GCA&amp;M SERVICOS DE CONSULTORIA EM GESTAO EMPRESARIAL E APOIO ADMINISTRATIVO LTDA"/>
    <x v="10"/>
    <d v="2024-08-02T00:00:00"/>
    <d v="2024-08-07T00:00:00"/>
    <s v="'49"/>
    <s v="1 | 1"/>
    <x v="10"/>
    <x v="0"/>
    <n v="-5700"/>
    <x v="24"/>
    <x v="24"/>
    <s v="REF. NG ALUGUEL"/>
    <x v="3"/>
    <x v="2"/>
    <x v="0"/>
    <n v="7004"/>
    <x v="3"/>
    <n v="70047"/>
    <s v="FÁBRICA CNTR (Comum)"/>
    <x v="0"/>
    <x v="4"/>
    <x v="0"/>
    <x v="0"/>
    <x v="9"/>
    <x v="9"/>
  </r>
  <r>
    <x v="4"/>
    <s v="GCA&amp;M SERVICOS DE CONSULTORIA EM GESTAO EMPRESARIAL E APOIO ADMINISTRATIVO LTDA"/>
    <x v="11"/>
    <d v="2024-09-02T00:00:00"/>
    <d v="2024-09-07T00:00:00"/>
    <s v="'50"/>
    <s v="1 | 1"/>
    <x v="10"/>
    <x v="0"/>
    <n v="-8000"/>
    <x v="24"/>
    <x v="24"/>
    <s v="REF. NF ALUGUEL"/>
    <x v="2"/>
    <x v="2"/>
    <x v="0"/>
    <n v="4004"/>
    <x v="2"/>
    <n v="40047"/>
    <s v="PATRIMÔNIO (Comum)"/>
    <x v="0"/>
    <x v="4"/>
    <x v="0"/>
    <x v="0"/>
    <x v="9"/>
    <x v="9"/>
  </r>
  <r>
    <x v="4"/>
    <s v="GCA&amp;M SERVICOS DE CONSULTORIA EM GESTAO EMPRESARIAL E APOIO ADMINISTRATIVO LTDA"/>
    <x v="11"/>
    <d v="2024-09-02T00:00:00"/>
    <d v="2024-09-07T00:00:00"/>
    <s v="'50"/>
    <s v="1 | 1"/>
    <x v="10"/>
    <x v="0"/>
    <n v="-8000"/>
    <x v="24"/>
    <x v="24"/>
    <s v="REF. NF ALUGUEL"/>
    <x v="3"/>
    <x v="2"/>
    <x v="0"/>
    <n v="7004"/>
    <x v="3"/>
    <n v="70047"/>
    <s v="FÁBRICA CNTR (Comum)"/>
    <x v="0"/>
    <x v="4"/>
    <x v="0"/>
    <x v="0"/>
    <x v="9"/>
    <x v="9"/>
  </r>
  <r>
    <x v="4"/>
    <s v="GCA&amp;M SERVICOS DE CONSULTORIA EM GESTAO EMPRESARIAL E APOIO ADMINISTRATIVO LTDA"/>
    <x v="11"/>
    <d v="2024-09-02T00:00:00"/>
    <d v="2024-09-07T00:00:00"/>
    <s v="'51"/>
    <s v="1 | 1"/>
    <x v="10"/>
    <x v="0"/>
    <n v="-57201.99"/>
    <x v="85"/>
    <x v="84"/>
    <s v="REF. SALARIO GUILHERME CARVALHO ALMEIDA - AGO/2024"/>
    <x v="19"/>
    <x v="1"/>
    <x v="0"/>
    <n v="1002"/>
    <x v="22"/>
    <n v="10021"/>
    <s v="DIRETORIA (Administrativo)"/>
    <x v="1"/>
    <x v="4"/>
    <x v="2"/>
    <x v="2"/>
    <x v="13"/>
    <x v="13"/>
  </r>
  <r>
    <x v="4"/>
    <s v="GCA&amp;M SERVICOS DE CONSULTORIA EM GESTAO EMPRESARIAL E APOIO ADMINISTRATIVO LTDA"/>
    <x v="12"/>
    <d v="2024-10-07T00:00:00"/>
    <d v="2024-10-07T00:00:00"/>
    <s v="'53"/>
    <s v="1 | 1"/>
    <x v="10"/>
    <x v="0"/>
    <n v="-57201.99"/>
    <x v="85"/>
    <x v="84"/>
    <s v="REF. SALARIO GUILHERME CARVALHO ALMEIDA - SET/2024"/>
    <x v="19"/>
    <x v="1"/>
    <x v="0"/>
    <n v="1002"/>
    <x v="22"/>
    <n v="10021"/>
    <s v="DIRETORIA (Administrativo)"/>
    <x v="1"/>
    <x v="4"/>
    <x v="2"/>
    <x v="2"/>
    <x v="13"/>
    <x v="13"/>
  </r>
  <r>
    <x v="4"/>
    <s v="GCA&amp;M SERVICOS DE CONSULTORIA EM GESTAO EMPRESARIAL E APOIO ADMINISTRATIVO LTDA"/>
    <x v="12"/>
    <d v="2024-10-07T00:00:00"/>
    <d v="2024-10-10T00:00:00"/>
    <s v="'52"/>
    <s v="1 | 1"/>
    <x v="10"/>
    <x v="0"/>
    <n v="-8000"/>
    <x v="24"/>
    <x v="24"/>
    <s v="REF. NF ALUGUEL"/>
    <x v="2"/>
    <x v="2"/>
    <x v="0"/>
    <n v="4004"/>
    <x v="2"/>
    <n v="40047"/>
    <s v="PATRIMÔNIO (Comum)"/>
    <x v="0"/>
    <x v="4"/>
    <x v="0"/>
    <x v="0"/>
    <x v="9"/>
    <x v="9"/>
  </r>
  <r>
    <x v="4"/>
    <s v="GCA&amp;M SERVICOS DE CONSULTORIA EM GESTAO EMPRESARIAL E APOIO ADMINISTRATIVO LTDA"/>
    <x v="12"/>
    <d v="2024-10-07T00:00:00"/>
    <d v="2024-10-10T00:00:00"/>
    <s v="'52"/>
    <s v="1 | 1"/>
    <x v="10"/>
    <x v="0"/>
    <n v="-8000"/>
    <x v="24"/>
    <x v="24"/>
    <s v="REF. NF ALUGUEL"/>
    <x v="3"/>
    <x v="2"/>
    <x v="0"/>
    <n v="7004"/>
    <x v="3"/>
    <n v="70047"/>
    <s v="FÁBRICA CNTR (Comum)"/>
    <x v="0"/>
    <x v="4"/>
    <x v="0"/>
    <x v="0"/>
    <x v="9"/>
    <x v="9"/>
  </r>
  <r>
    <x v="4"/>
    <s v="GCA&amp;M SERVICOS DE CONSULTORIA EM GESTAO EMPRESARIAL E APOIO ADMINISTRATIVO LTDA"/>
    <x v="13"/>
    <d v="2024-11-04T00:00:00"/>
    <d v="2024-11-07T00:00:00"/>
    <s v="'54"/>
    <s v="1 | 1"/>
    <x v="10"/>
    <x v="0"/>
    <n v="-57201.99"/>
    <x v="85"/>
    <x v="84"/>
    <s v="REF. SALARIO GUILHERME CARVALHO ALMEIDA - OUT/2024"/>
    <x v="19"/>
    <x v="1"/>
    <x v="0"/>
    <n v="1002"/>
    <x v="22"/>
    <n v="10021"/>
    <s v="DIRETORIA (Administrativo)"/>
    <x v="1"/>
    <x v="0"/>
    <x v="2"/>
    <x v="2"/>
    <x v="13"/>
    <x v="13"/>
  </r>
  <r>
    <x v="4"/>
    <s v="GCA&amp;M SERVICOS DE CONSULTORIA EM GESTAO EMPRESARIAL E APOIO ADMINISTRATIVO LTDA"/>
    <x v="13"/>
    <d v="2024-11-04T00:00:00"/>
    <d v="2024-11-10T00:00:00"/>
    <s v="'55"/>
    <s v="1 | 1"/>
    <x v="10"/>
    <x v="0"/>
    <n v="-8000"/>
    <x v="24"/>
    <x v="24"/>
    <s v="REF. NF ALUGUEL"/>
    <x v="2"/>
    <x v="2"/>
    <x v="0"/>
    <n v="4004"/>
    <x v="2"/>
    <n v="40047"/>
    <s v="PATRIMÔNIO (Comum)"/>
    <x v="0"/>
    <x v="0"/>
    <x v="0"/>
    <x v="0"/>
    <x v="9"/>
    <x v="9"/>
  </r>
  <r>
    <x v="4"/>
    <s v="GCA&amp;M SERVICOS DE CONSULTORIA EM GESTAO EMPRESARIAL E APOIO ADMINISTRATIVO LTDA"/>
    <x v="13"/>
    <d v="2024-11-04T00:00:00"/>
    <d v="2024-11-10T00:00:00"/>
    <s v="'55"/>
    <s v="1 | 1"/>
    <x v="10"/>
    <x v="0"/>
    <n v="-8000"/>
    <x v="24"/>
    <x v="24"/>
    <s v="REF. NF ALUGUEL"/>
    <x v="3"/>
    <x v="2"/>
    <x v="0"/>
    <n v="7004"/>
    <x v="3"/>
    <n v="70047"/>
    <s v="FÁBRICA CNTR (Comum)"/>
    <x v="0"/>
    <x v="0"/>
    <x v="0"/>
    <x v="0"/>
    <x v="9"/>
    <x v="9"/>
  </r>
  <r>
    <x v="4"/>
    <s v="GCA&amp;M SERVICOS DE CONSULTORIA EM GESTAO EMPRESARIAL E APOIO ADMINISTRATIVO LTDA"/>
    <x v="14"/>
    <d v="2024-12-02T00:00:00"/>
    <d v="2024-12-07T00:00:00"/>
    <s v="'57"/>
    <s v="1 | 1"/>
    <x v="10"/>
    <x v="0"/>
    <n v="-57201.99"/>
    <x v="85"/>
    <x v="84"/>
    <s v="REF. SALARIO GUILHERME CARVALHO ALMEIDA - NOV/2024"/>
    <x v="19"/>
    <x v="1"/>
    <x v="0"/>
    <n v="1002"/>
    <x v="22"/>
    <n v="10021"/>
    <s v="DIRETORIA (Administrativo)"/>
    <x v="1"/>
    <x v="0"/>
    <x v="2"/>
    <x v="2"/>
    <x v="13"/>
    <x v="13"/>
  </r>
  <r>
    <x v="4"/>
    <s v="GCA&amp;M SERVICOS DE CONSULTORIA EM GESTAO EMPRESARIAL E APOIO ADMINISTRATIVO LTDA"/>
    <x v="14"/>
    <d v="2024-12-02T00:00:00"/>
    <d v="2024-12-10T00:00:00"/>
    <s v="'56"/>
    <s v="1 | 1"/>
    <x v="10"/>
    <x v="0"/>
    <n v="-8000"/>
    <x v="24"/>
    <x v="24"/>
    <s v="REF. NF ALUGUEL"/>
    <x v="2"/>
    <x v="2"/>
    <x v="0"/>
    <n v="4004"/>
    <x v="2"/>
    <n v="40047"/>
    <s v="PATRIMÔNIO (Comum)"/>
    <x v="0"/>
    <x v="0"/>
    <x v="0"/>
    <x v="0"/>
    <x v="9"/>
    <x v="9"/>
  </r>
  <r>
    <x v="4"/>
    <s v="GCA&amp;M SERVICOS DE CONSULTORIA EM GESTAO EMPRESARIAL E APOIO ADMINISTRATIVO LTDA"/>
    <x v="14"/>
    <d v="2024-12-02T00:00:00"/>
    <d v="2024-12-10T00:00:00"/>
    <s v="'56"/>
    <s v="1 | 1"/>
    <x v="10"/>
    <x v="0"/>
    <n v="-8000"/>
    <x v="24"/>
    <x v="24"/>
    <s v="REF. NF ALUGUEL"/>
    <x v="3"/>
    <x v="2"/>
    <x v="0"/>
    <n v="7004"/>
    <x v="3"/>
    <n v="70047"/>
    <s v="FÁBRICA CNTR (Comum)"/>
    <x v="0"/>
    <x v="0"/>
    <x v="0"/>
    <x v="0"/>
    <x v="9"/>
    <x v="9"/>
  </r>
  <r>
    <x v="4"/>
    <s v="GCA&amp;M SERVICOS DE CONSULTORIA EM GESTAO EMPRESARIAL E APOIO ADMINISTRATIVO LTDA"/>
    <x v="0"/>
    <d v="2025-01-02T00:00:00"/>
    <d v="2025-01-07T00:00:00"/>
    <s v="'59"/>
    <s v="1 | 1"/>
    <x v="10"/>
    <x v="0"/>
    <n v="-57378.720000000001"/>
    <x v="85"/>
    <x v="84"/>
    <s v="REF. SALARIO GUILHERME CARVALHO ALMEIDA - DEZ/2024"/>
    <x v="19"/>
    <x v="1"/>
    <x v="0"/>
    <n v="1002"/>
    <x v="22"/>
    <n v="10021"/>
    <s v="DIRETORIA (Administrativo)"/>
    <x v="1"/>
    <x v="0"/>
    <x v="2"/>
    <x v="2"/>
    <x v="13"/>
    <x v="13"/>
  </r>
  <r>
    <x v="4"/>
    <s v="GCA&amp;M SERVICOS DE CONSULTORIA EM GESTAO EMPRESARIAL E APOIO ADMINISTRATIVO LTDA"/>
    <x v="0"/>
    <d v="2025-01-02T00:00:00"/>
    <d v="2025-01-10T00:00:00"/>
    <s v="'58"/>
    <s v="1 | 1"/>
    <x v="10"/>
    <x v="0"/>
    <n v="-8000"/>
    <x v="24"/>
    <x v="24"/>
    <s v="REF. NF ALUGUEL"/>
    <x v="2"/>
    <x v="2"/>
    <x v="0"/>
    <n v="4004"/>
    <x v="2"/>
    <n v="40047"/>
    <s v="PATRIMÔNIO (Comum)"/>
    <x v="0"/>
    <x v="0"/>
    <x v="0"/>
    <x v="0"/>
    <x v="9"/>
    <x v="9"/>
  </r>
  <r>
    <x v="4"/>
    <s v="GCA&amp;M SERVICOS DE CONSULTORIA EM GESTAO EMPRESARIAL E APOIO ADMINISTRATIVO LTDA"/>
    <x v="0"/>
    <d v="2025-01-02T00:00:00"/>
    <d v="2025-01-10T00:00:00"/>
    <s v="'58"/>
    <s v="1 | 1"/>
    <x v="10"/>
    <x v="0"/>
    <n v="-8000"/>
    <x v="24"/>
    <x v="24"/>
    <s v="REF. NF ALUGUEL"/>
    <x v="3"/>
    <x v="2"/>
    <x v="0"/>
    <n v="7004"/>
    <x v="3"/>
    <n v="70047"/>
    <s v="FÁBRICA CNTR (Comum)"/>
    <x v="0"/>
    <x v="0"/>
    <x v="0"/>
    <x v="0"/>
    <x v="9"/>
    <x v="9"/>
  </r>
  <r>
    <x v="4"/>
    <s v="GCA&amp;M SERVICOS DE CONSULTORIA EM GESTAO EMPRESARIAL E APOIO ADMINISTRATIVO LTDA"/>
    <x v="1"/>
    <d v="2025-02-03T00:00:00"/>
    <d v="2025-02-10T00:00:00"/>
    <s v="'61"/>
    <s v="1 | 1"/>
    <x v="10"/>
    <x v="0"/>
    <n v="-8000"/>
    <x v="24"/>
    <x v="24"/>
    <s v="REF. NF ALUGUEL"/>
    <x v="2"/>
    <x v="2"/>
    <x v="0"/>
    <n v="4004"/>
    <x v="2"/>
    <n v="40047"/>
    <s v="PATRIMÔNIO (Comum)"/>
    <x v="0"/>
    <x v="1"/>
    <x v="0"/>
    <x v="0"/>
    <x v="9"/>
    <x v="9"/>
  </r>
  <r>
    <x v="4"/>
    <s v="GCA&amp;M SERVICOS DE CONSULTORIA EM GESTAO EMPRESARIAL E APOIO ADMINISTRATIVO LTDA"/>
    <x v="1"/>
    <d v="2025-02-03T00:00:00"/>
    <d v="2025-02-10T00:00:00"/>
    <s v="'61"/>
    <s v="1 | 1"/>
    <x v="10"/>
    <x v="0"/>
    <n v="-8000"/>
    <x v="24"/>
    <x v="24"/>
    <s v="REF. NF ALUGUEL"/>
    <x v="3"/>
    <x v="2"/>
    <x v="0"/>
    <n v="7004"/>
    <x v="3"/>
    <n v="70047"/>
    <s v="FÁBRICA CNTR (Comum)"/>
    <x v="0"/>
    <x v="1"/>
    <x v="0"/>
    <x v="0"/>
    <x v="9"/>
    <x v="9"/>
  </r>
  <r>
    <x v="4"/>
    <s v="GCA&amp;M SERVICOS DE CONSULTORIA EM GESTAO EMPRESARIAL E APOIO ADMINISTRATIVO LTDA"/>
    <x v="1"/>
    <d v="2025-02-04T00:00:00"/>
    <d v="2025-02-07T00:00:00"/>
    <s v="'64"/>
    <s v="1 | 1"/>
    <x v="10"/>
    <x v="0"/>
    <n v="-58356.05"/>
    <x v="85"/>
    <x v="84"/>
    <s v="REF. SALARIO GUILHERME CARVALHO ALMEIDA - JAN/2025"/>
    <x v="19"/>
    <x v="1"/>
    <x v="0"/>
    <n v="1002"/>
    <x v="22"/>
    <n v="10021"/>
    <s v="DIRETORIA (Administrativo)"/>
    <x v="1"/>
    <x v="1"/>
    <x v="2"/>
    <x v="2"/>
    <x v="13"/>
    <x v="13"/>
  </r>
  <r>
    <x v="4"/>
    <s v="GEDANKEN DESENVOLVIMENTO E LICENCIAMENTO DE PROGRAMAS DE COMPUTADOR LTDA"/>
    <x v="4"/>
    <d v="2024-01-04T00:00:00"/>
    <d v="2024-01-09T00:00:00"/>
    <s v="'1021729"/>
    <s v="1 | 1"/>
    <x v="8"/>
    <x v="0"/>
    <n v="-350"/>
    <x v="63"/>
    <x v="62"/>
    <s v="REF. CERTIFICA"/>
    <x v="12"/>
    <x v="0"/>
    <x v="0"/>
    <n v="4003"/>
    <x v="13"/>
    <n v="40031"/>
    <s v="RELACIONAMENTO (Administrativo)"/>
    <x v="0"/>
    <x v="1"/>
    <x v="9"/>
    <x v="9"/>
    <x v="18"/>
    <x v="18"/>
  </r>
  <r>
    <x v="4"/>
    <s v="GEDANKEN DESENVOLVIMENTO E LICENCIAMENTO DE PROGRAMAS DE COMPUTADOR LTDA"/>
    <x v="0"/>
    <d v="2024-12-10T00:00:00"/>
    <d v="2024-12-13T00:00:00"/>
    <s v="'1037669"/>
    <s v="1 | 1"/>
    <x v="8"/>
    <x v="0"/>
    <n v="-360"/>
    <x v="63"/>
    <x v="62"/>
    <s v="REF. CERTIFICA"/>
    <x v="12"/>
    <x v="0"/>
    <x v="0"/>
    <n v="4003"/>
    <x v="13"/>
    <n v="40031"/>
    <s v="RELACIONAMENTO (Administrativo)"/>
    <x v="0"/>
    <x v="0"/>
    <x v="9"/>
    <x v="9"/>
    <x v="18"/>
    <x v="18"/>
  </r>
  <r>
    <x v="4"/>
    <s v="GENAIR MARTINS DA SILVA JUNIOR"/>
    <x v="11"/>
    <d v="2024-09-06T00:00:00"/>
    <d v="2024-09-06T00:00:00"/>
    <s v="'1032243"/>
    <s v="1 | 4"/>
    <x v="2"/>
    <x v="0"/>
    <n v="-3500"/>
    <x v="103"/>
    <x v="102"/>
    <s v="REF.  PATROCINOIO PROFESP -CPOR/RJ"/>
    <x v="7"/>
    <x v="0"/>
    <x v="0"/>
    <n v="3007"/>
    <x v="25"/>
    <n v="30071"/>
    <s v="COMPRAS (Administrativo)"/>
    <x v="0"/>
    <x v="4"/>
    <x v="0"/>
    <x v="0"/>
    <x v="0"/>
    <x v="0"/>
  </r>
  <r>
    <x v="4"/>
    <s v="GENAIR MARTINS DA SILVA JUNIOR"/>
    <x v="12"/>
    <d v="2024-09-06T00:00:00"/>
    <d v="2024-10-05T00:00:00"/>
    <s v="'1032243"/>
    <s v="2 | 4"/>
    <x v="2"/>
    <x v="0"/>
    <n v="-3500"/>
    <x v="103"/>
    <x v="102"/>
    <s v="REF.  PATROCINOIO PROFESP -CPOR/RJ"/>
    <x v="7"/>
    <x v="0"/>
    <x v="0"/>
    <n v="3007"/>
    <x v="25"/>
    <n v="30071"/>
    <s v="COMPRAS (Administrativo)"/>
    <x v="0"/>
    <x v="4"/>
    <x v="0"/>
    <x v="0"/>
    <x v="0"/>
    <x v="0"/>
  </r>
  <r>
    <x v="4"/>
    <s v="GENAIR MARTINS DA SILVA JUNIOR"/>
    <x v="13"/>
    <d v="2024-09-06T00:00:00"/>
    <d v="2024-11-05T00:00:00"/>
    <s v="'1032243"/>
    <s v="3 | 4"/>
    <x v="2"/>
    <x v="0"/>
    <n v="-3500"/>
    <x v="103"/>
    <x v="102"/>
    <s v="REF.  PATROCINOIO PROFESP -CPOR/RJ"/>
    <x v="7"/>
    <x v="0"/>
    <x v="0"/>
    <n v="3007"/>
    <x v="25"/>
    <n v="30071"/>
    <s v="COMPRAS (Administrativo)"/>
    <x v="0"/>
    <x v="0"/>
    <x v="0"/>
    <x v="0"/>
    <x v="0"/>
    <x v="0"/>
  </r>
  <r>
    <x v="4"/>
    <s v="GENAIR MARTINS DA SILVA JUNIOR"/>
    <x v="14"/>
    <d v="2024-09-06T00:00:00"/>
    <d v="2024-12-05T00:00:00"/>
    <s v="'1032243"/>
    <s v="4 | 4"/>
    <x v="2"/>
    <x v="0"/>
    <n v="-3500"/>
    <x v="103"/>
    <x v="102"/>
    <s v="REF.  PATROCINOIO PROFESP -CPOR/RJ"/>
    <x v="7"/>
    <x v="0"/>
    <x v="0"/>
    <n v="3007"/>
    <x v="25"/>
    <n v="30071"/>
    <s v="COMPRAS (Administrativo)"/>
    <x v="0"/>
    <x v="0"/>
    <x v="0"/>
    <x v="0"/>
    <x v="0"/>
    <x v="0"/>
  </r>
  <r>
    <x v="4"/>
    <s v="GENYO TECNOLOGIA DA INFORMACAO LTDA"/>
    <x v="4"/>
    <d v="2024-01-22T00:00:00"/>
    <d v="2024-01-27T00:00:00"/>
    <s v="'1022154"/>
    <s v="1 | 1"/>
    <x v="6"/>
    <x v="0"/>
    <n v="-1242.8699999999999"/>
    <x v="34"/>
    <x v="34"/>
    <s v="REF. MENSALIDADE DO SISTEMA DE PONTO GENYO (Numero doc 152648319)"/>
    <x v="15"/>
    <x v="0"/>
    <x v="0"/>
    <n v="3005"/>
    <x v="18"/>
    <n v="30051"/>
    <s v="DEPARTAMENTO PESSOAL (Administrativo)"/>
    <x v="0"/>
    <x v="1"/>
    <x v="0"/>
    <x v="0"/>
    <x v="0"/>
    <x v="0"/>
  </r>
  <r>
    <x v="4"/>
    <s v="GENYO TECNOLOGIA DA INFORMACAO LTDA"/>
    <x v="5"/>
    <d v="2024-02-22T00:00:00"/>
    <d v="2024-02-27T00:00:00"/>
    <s v="'1022929"/>
    <s v="1 | 1"/>
    <x v="6"/>
    <x v="0"/>
    <n v="-1242.8699999999999"/>
    <x v="34"/>
    <x v="34"/>
    <s v="REF. MENSALIDADE DO SISTEMA DE PONTO GENYO (Numero doc 153495308)"/>
    <x v="15"/>
    <x v="0"/>
    <x v="0"/>
    <n v="3005"/>
    <x v="18"/>
    <n v="30051"/>
    <s v="DEPARTAMENTO PESSOAL (Administrativo)"/>
    <x v="0"/>
    <x v="1"/>
    <x v="0"/>
    <x v="0"/>
    <x v="0"/>
    <x v="0"/>
  </r>
  <r>
    <x v="4"/>
    <s v="GENYO TECNOLOGIA DA INFORMACAO LTDA"/>
    <x v="6"/>
    <d v="2024-03-27T00:00:00"/>
    <d v="2024-03-27T00:00:00"/>
    <s v="'1023988"/>
    <s v="1 | 1"/>
    <x v="7"/>
    <x v="0"/>
    <n v="-1495"/>
    <x v="34"/>
    <x v="34"/>
    <s v="REF. MENSALIDADE DO SISTEMA DE PONTO GENYO (Numero doc 154266947)"/>
    <x v="15"/>
    <x v="0"/>
    <x v="0"/>
    <n v="3005"/>
    <x v="18"/>
    <n v="30051"/>
    <s v="DEPARTAMENTO PESSOAL (Administrativo)"/>
    <x v="0"/>
    <x v="1"/>
    <x v="0"/>
    <x v="0"/>
    <x v="0"/>
    <x v="0"/>
  </r>
  <r>
    <x v="4"/>
    <s v="GENYO TECNOLOGIA DA INFORMACAO LTDA"/>
    <x v="7"/>
    <d v="2024-04-24T00:00:00"/>
    <d v="2024-04-25T00:00:00"/>
    <s v="'1025448"/>
    <s v="1 | 1"/>
    <x v="7"/>
    <x v="0"/>
    <n v="-1705"/>
    <x v="34"/>
    <x v="34"/>
    <s v="REF. MENSALIDADE DO SISTEMA DE PONTO GENYO (Numero doc 154266947)"/>
    <x v="15"/>
    <x v="0"/>
    <x v="0"/>
    <n v="3005"/>
    <x v="18"/>
    <n v="30051"/>
    <s v="DEPARTAMENTO PESSOAL (Administrativo)"/>
    <x v="0"/>
    <x v="3"/>
    <x v="0"/>
    <x v="0"/>
    <x v="0"/>
    <x v="0"/>
  </r>
  <r>
    <x v="4"/>
    <s v="GENYO TECNOLOGIA DA INFORMACAO LTDA"/>
    <x v="8"/>
    <d v="2024-05-17T00:00:00"/>
    <d v="2024-05-22T00:00:00"/>
    <s v="'1026539"/>
    <s v="1 | 1"/>
    <x v="7"/>
    <x v="0"/>
    <n v="-1705"/>
    <x v="34"/>
    <x v="34"/>
    <s v="REF. MENSALIDADE DO SISTEMA DE PONTO GENYO (Numero doc 154266947)"/>
    <x v="15"/>
    <x v="0"/>
    <x v="0"/>
    <n v="3005"/>
    <x v="18"/>
    <n v="30051"/>
    <s v="DEPARTAMENTO PESSOAL (Administrativo)"/>
    <x v="0"/>
    <x v="3"/>
    <x v="0"/>
    <x v="0"/>
    <x v="0"/>
    <x v="0"/>
  </r>
  <r>
    <x v="4"/>
    <s v="GENYO TECNOLOGIA DA INFORMACAO LTDA"/>
    <x v="9"/>
    <d v="2024-06-17T00:00:00"/>
    <d v="2024-06-22T00:00:00"/>
    <s v="'1751132"/>
    <s v="1 | 1"/>
    <x v="7"/>
    <x v="0"/>
    <n v="-1767.92"/>
    <x v="34"/>
    <x v="34"/>
    <s v="REF. MENSALIDADE DO SISTEMA DE PONTO GENYO (Numero doc 1751132)"/>
    <x v="15"/>
    <x v="0"/>
    <x v="0"/>
    <n v="3005"/>
    <x v="18"/>
    <n v="30051"/>
    <s v="DEPARTAMENTO PESSOAL (Administrativo)"/>
    <x v="0"/>
    <x v="3"/>
    <x v="0"/>
    <x v="0"/>
    <x v="0"/>
    <x v="0"/>
  </r>
  <r>
    <x v="4"/>
    <s v="GENYO TECNOLOGIA DA INFORMACAO LTDA"/>
    <x v="10"/>
    <d v="2024-07-17T00:00:00"/>
    <d v="2024-07-22T00:00:00"/>
    <s v="'8226"/>
    <s v="1 | 1"/>
    <x v="11"/>
    <x v="0"/>
    <n v="-1767.92"/>
    <x v="34"/>
    <x v="34"/>
    <s v="REF. MENSALIDADE DO SISTEMA DE PONTO GENYO (Numero doc 1751132)"/>
    <x v="15"/>
    <x v="0"/>
    <x v="0"/>
    <n v="3005"/>
    <x v="18"/>
    <n v="30051"/>
    <s v="DEPARTAMENTO PESSOAL (Administrativo)"/>
    <x v="0"/>
    <x v="4"/>
    <x v="0"/>
    <x v="0"/>
    <x v="0"/>
    <x v="0"/>
  </r>
  <r>
    <x v="4"/>
    <s v="GENYO TECNOLOGIA DA INFORMACAO LTDA"/>
    <x v="11"/>
    <d v="2024-07-23T00:00:00"/>
    <d v="2024-08-22T00:00:00"/>
    <s v="'9437"/>
    <s v="1 | 1"/>
    <x v="11"/>
    <x v="0"/>
    <n v="-1767.92"/>
    <x v="34"/>
    <x v="34"/>
    <s v="REF. MENSALIDADE DO SISTEMA DE PONTO GENYO"/>
    <x v="15"/>
    <x v="0"/>
    <x v="0"/>
    <n v="3005"/>
    <x v="18"/>
    <n v="30051"/>
    <s v="DEPARTAMENTO PESSOAL (Administrativo)"/>
    <x v="0"/>
    <x v="4"/>
    <x v="0"/>
    <x v="0"/>
    <x v="0"/>
    <x v="0"/>
  </r>
  <r>
    <x v="4"/>
    <s v="GENYO TECNOLOGIA DA INFORMACAO LTDA"/>
    <x v="12"/>
    <d v="2024-09-17T00:00:00"/>
    <d v="2024-09-22T00:00:00"/>
    <s v="'1032841"/>
    <s v="1 | 1"/>
    <x v="7"/>
    <x v="0"/>
    <n v="-1767.92"/>
    <x v="34"/>
    <x v="34"/>
    <s v="REF. MENSALIDADE DO SISTEMA DE PONTO GENYO"/>
    <x v="15"/>
    <x v="0"/>
    <x v="0"/>
    <n v="3005"/>
    <x v="18"/>
    <n v="30051"/>
    <s v="DEPARTAMENTO PESSOAL (Administrativo)"/>
    <x v="0"/>
    <x v="4"/>
    <x v="0"/>
    <x v="0"/>
    <x v="0"/>
    <x v="0"/>
  </r>
  <r>
    <x v="4"/>
    <s v="GENYO TECNOLOGIA DA INFORMACAO LTDA"/>
    <x v="13"/>
    <d v="2024-10-18T00:00:00"/>
    <d v="2024-10-22T00:00:00"/>
    <s v="'1034549"/>
    <s v="1 | 1"/>
    <x v="7"/>
    <x v="0"/>
    <n v="-1767.92"/>
    <x v="34"/>
    <x v="34"/>
    <s v="REF. MENSALIDADE DO SISTEMA DE PONTO GENYO"/>
    <x v="15"/>
    <x v="0"/>
    <x v="0"/>
    <n v="3005"/>
    <x v="18"/>
    <n v="30051"/>
    <s v="DEPARTAMENTO PESSOAL (Administrativo)"/>
    <x v="0"/>
    <x v="0"/>
    <x v="0"/>
    <x v="0"/>
    <x v="0"/>
    <x v="0"/>
  </r>
  <r>
    <x v="4"/>
    <s v="GENYO TECNOLOGIA DA INFORMACAO LTDA"/>
    <x v="14"/>
    <d v="2024-11-18T00:00:00"/>
    <d v="2024-11-22T00:00:00"/>
    <s v="'1036304"/>
    <s v="1 | 1"/>
    <x v="7"/>
    <x v="0"/>
    <n v="-1767.92"/>
    <x v="34"/>
    <x v="34"/>
    <s v="REF. MENSALIDADE DO SISTEMA DE PONTO GENYO"/>
    <x v="15"/>
    <x v="0"/>
    <x v="0"/>
    <n v="3005"/>
    <x v="18"/>
    <n v="30051"/>
    <s v="DEPARTAMENTO PESSOAL (Administrativo)"/>
    <x v="0"/>
    <x v="0"/>
    <x v="0"/>
    <x v="0"/>
    <x v="0"/>
    <x v="0"/>
  </r>
  <r>
    <x v="4"/>
    <s v="GESTRAN SOFTWARE DE TRANSPORTES LTDA"/>
    <x v="4"/>
    <d v="2024-01-08T00:00:00"/>
    <d v="2024-01-23T00:00:00"/>
    <s v="'39100"/>
    <s v="1 | 1"/>
    <x v="10"/>
    <x v="0"/>
    <n v="-1393"/>
    <x v="34"/>
    <x v="34"/>
    <s v="REF. RECORRENCIA PNEUS ( MÃŠS -01/2024) - FATURA 13291"/>
    <x v="10"/>
    <x v="0"/>
    <x v="0"/>
    <n v="7001"/>
    <x v="11"/>
    <n v="70017"/>
    <s v="OFICINA (Comum)"/>
    <x v="0"/>
    <x v="1"/>
    <x v="0"/>
    <x v="0"/>
    <x v="0"/>
    <x v="0"/>
  </r>
  <r>
    <x v="4"/>
    <s v="GESTRAN SOFTWARE DE TRANSPORTES LTDA"/>
    <x v="5"/>
    <d v="2024-02-01T00:00:00"/>
    <d v="2024-02-23T00:00:00"/>
    <s v="'39513"/>
    <s v="1 | 1"/>
    <x v="10"/>
    <x v="0"/>
    <n v="-1393"/>
    <x v="34"/>
    <x v="34"/>
    <s v="REF. RECORRENCIA PNEUS ( MÃŠS -02/2024) - FATURA 13716"/>
    <x v="10"/>
    <x v="0"/>
    <x v="0"/>
    <n v="7001"/>
    <x v="11"/>
    <n v="70017"/>
    <s v="OFICINA (Comum)"/>
    <x v="0"/>
    <x v="1"/>
    <x v="0"/>
    <x v="0"/>
    <x v="0"/>
    <x v="0"/>
  </r>
  <r>
    <x v="4"/>
    <s v="GESTRAN SOFTWARE DE TRANSPORTES LTDA"/>
    <x v="6"/>
    <d v="2024-03-04T00:00:00"/>
    <d v="2024-03-23T00:00:00"/>
    <s v="'39932"/>
    <s v="1 | 1"/>
    <x v="10"/>
    <x v="0"/>
    <n v="-1393"/>
    <x v="34"/>
    <x v="34"/>
    <s v="REF. RECORRENCIA PNEUS ( MÃŠS -03/2024) - FATURA 14137"/>
    <x v="10"/>
    <x v="0"/>
    <x v="0"/>
    <n v="7001"/>
    <x v="11"/>
    <n v="70017"/>
    <s v="OFICINA (Comum)"/>
    <x v="0"/>
    <x v="1"/>
    <x v="0"/>
    <x v="0"/>
    <x v="0"/>
    <x v="0"/>
  </r>
  <r>
    <x v="4"/>
    <s v="GESTRAN SOFTWARE DE TRANSPORTES LTDA"/>
    <x v="7"/>
    <d v="2024-04-01T00:00:00"/>
    <d v="2024-04-23T00:00:00"/>
    <s v="'40359"/>
    <s v="1 | 1"/>
    <x v="10"/>
    <x v="0"/>
    <n v="-1393"/>
    <x v="34"/>
    <x v="34"/>
    <s v="REF. Boleto GESTRAN  NÂº 29622 ( MÃŠS -04/2024) - FATURA 40359"/>
    <x v="10"/>
    <x v="0"/>
    <x v="0"/>
    <n v="7001"/>
    <x v="11"/>
    <n v="70017"/>
    <s v="OFICINA (Comum)"/>
    <x v="0"/>
    <x v="3"/>
    <x v="0"/>
    <x v="0"/>
    <x v="0"/>
    <x v="0"/>
  </r>
  <r>
    <x v="4"/>
    <s v="GESTRAN SOFTWARE DE TRANSPORTES LTDA"/>
    <x v="8"/>
    <d v="2024-05-01T00:00:00"/>
    <d v="2024-05-23T00:00:00"/>
    <s v="'40815"/>
    <s v="1 | 1"/>
    <x v="10"/>
    <x v="0"/>
    <n v="-1393"/>
    <x v="34"/>
    <x v="34"/>
    <s v="REF. Boleto GESTRAN  NÂº 30051 Vencimento: 23/05/2024 "/>
    <x v="10"/>
    <x v="0"/>
    <x v="0"/>
    <n v="7001"/>
    <x v="11"/>
    <n v="70017"/>
    <s v="OFICINA (Comum)"/>
    <x v="0"/>
    <x v="3"/>
    <x v="0"/>
    <x v="0"/>
    <x v="0"/>
    <x v="0"/>
  </r>
  <r>
    <x v="4"/>
    <s v="GESTRAN SOFTWARE DE TRANSPORTES LTDA"/>
    <x v="9"/>
    <d v="2024-06-01T00:00:00"/>
    <d v="2024-06-23T00:00:00"/>
    <s v="'41239"/>
    <s v="1 | 1"/>
    <x v="11"/>
    <x v="0"/>
    <n v="-1393"/>
    <x v="34"/>
    <x v="34"/>
    <s v="REF. Boleto GESTRAN  NÂº 41239 Vencimento: 23/06/2024 "/>
    <x v="10"/>
    <x v="0"/>
    <x v="0"/>
    <n v="7001"/>
    <x v="11"/>
    <n v="70017"/>
    <s v="OFICINA (Comum)"/>
    <x v="0"/>
    <x v="3"/>
    <x v="0"/>
    <x v="0"/>
    <x v="0"/>
    <x v="0"/>
  </r>
  <r>
    <x v="4"/>
    <s v="GESTRAN SOFTWARE DE TRANSPORTES LTDA"/>
    <x v="10"/>
    <d v="2024-07-04T00:00:00"/>
    <d v="2024-08-01T00:00:00"/>
    <s v="'41633"/>
    <s v="1 | 1"/>
    <x v="11"/>
    <x v="0"/>
    <n v="-1393"/>
    <x v="34"/>
    <x v="34"/>
    <s v="REF. Boleto GESTRAN  NÂº 41633 "/>
    <x v="10"/>
    <x v="0"/>
    <x v="0"/>
    <n v="7001"/>
    <x v="11"/>
    <n v="70017"/>
    <s v="OFICINA (Comum)"/>
    <x v="0"/>
    <x v="4"/>
    <x v="0"/>
    <x v="0"/>
    <x v="0"/>
    <x v="0"/>
  </r>
  <r>
    <x v="4"/>
    <s v="GESTRAN SOFTWARE DE TRANSPORTES LTDA"/>
    <x v="11"/>
    <d v="2024-08-01T00:00:00"/>
    <d v="2024-08-23T00:00:00"/>
    <s v="'42069"/>
    <s v="1 | 1"/>
    <x v="11"/>
    <x v="0"/>
    <n v="-1393"/>
    <x v="34"/>
    <x v="34"/>
    <s v="REF. Boleto GESTRAN  NÂº 42069 Vencimento: 23/08/2024 "/>
    <x v="10"/>
    <x v="0"/>
    <x v="0"/>
    <n v="7001"/>
    <x v="11"/>
    <n v="70017"/>
    <s v="OFICINA (Comum)"/>
    <x v="0"/>
    <x v="4"/>
    <x v="0"/>
    <x v="0"/>
    <x v="0"/>
    <x v="0"/>
  </r>
  <r>
    <x v="4"/>
    <s v="GESTRAN SOFTWARE DE TRANSPORTES LTDA"/>
    <x v="12"/>
    <d v="2024-09-02T00:00:00"/>
    <d v="2024-09-23T00:00:00"/>
    <s v="'42537"/>
    <s v="1 | 1"/>
    <x v="11"/>
    <x v="0"/>
    <n v="-1393"/>
    <x v="34"/>
    <x v="34"/>
    <s v="REF. Boleto GESTRAN  NÂº 42537 Vencimento: 23/09/2024 "/>
    <x v="10"/>
    <x v="0"/>
    <x v="0"/>
    <n v="7001"/>
    <x v="11"/>
    <n v="70017"/>
    <s v="OFICINA (Comum)"/>
    <x v="0"/>
    <x v="4"/>
    <x v="0"/>
    <x v="0"/>
    <x v="0"/>
    <x v="0"/>
  </r>
  <r>
    <x v="4"/>
    <s v="GESTRAN SOFTWARE DE TRANSPORTES LTDA"/>
    <x v="13"/>
    <d v="2024-10-02T00:00:00"/>
    <d v="2024-10-23T00:00:00"/>
    <s v="'43022"/>
    <s v="1 | 1"/>
    <x v="11"/>
    <x v="0"/>
    <n v="-1416.41"/>
    <x v="34"/>
    <x v="34"/>
    <s v="REF. Boleto GESTRAN  "/>
    <x v="10"/>
    <x v="0"/>
    <x v="0"/>
    <n v="7001"/>
    <x v="11"/>
    <n v="70017"/>
    <s v="OFICINA (Comum)"/>
    <x v="0"/>
    <x v="0"/>
    <x v="0"/>
    <x v="0"/>
    <x v="0"/>
    <x v="0"/>
  </r>
  <r>
    <x v="4"/>
    <s v="GESTRAN SOFTWARE DE TRANSPORTES LTDA"/>
    <x v="14"/>
    <d v="2024-11-01T00:00:00"/>
    <d v="2024-11-23T00:00:00"/>
    <s v="'43501"/>
    <s v="1 | 1"/>
    <x v="11"/>
    <x v="0"/>
    <n v="-1439.82"/>
    <x v="34"/>
    <x v="34"/>
    <s v="REF. Boleto GESTRAN  "/>
    <x v="10"/>
    <x v="0"/>
    <x v="0"/>
    <n v="7001"/>
    <x v="11"/>
    <n v="70017"/>
    <s v="OFICINA (Comum)"/>
    <x v="0"/>
    <x v="0"/>
    <x v="0"/>
    <x v="0"/>
    <x v="0"/>
    <x v="0"/>
  </r>
  <r>
    <x v="4"/>
    <s v="GESTRAN SOFTWARE DE TRANSPORTES LTDA"/>
    <x v="0"/>
    <d v="2024-12-03T00:00:00"/>
    <d v="2024-12-23T00:00:00"/>
    <s v="'43982"/>
    <s v="1 | 1"/>
    <x v="11"/>
    <x v="0"/>
    <n v="-1508"/>
    <x v="34"/>
    <x v="34"/>
    <s v="REF. Boleto GESTRAN  "/>
    <x v="10"/>
    <x v="0"/>
    <x v="0"/>
    <n v="7001"/>
    <x v="11"/>
    <n v="70017"/>
    <s v="OFICINA (Comum)"/>
    <x v="0"/>
    <x v="0"/>
    <x v="0"/>
    <x v="0"/>
    <x v="0"/>
    <x v="0"/>
  </r>
  <r>
    <x v="4"/>
    <s v="GESTRAN SOFTWARE DE TRANSPORTES LTDA"/>
    <x v="1"/>
    <d v="2025-01-02T00:00:00"/>
    <d v="2025-01-23T00:00:00"/>
    <s v="'44448"/>
    <s v="1 | 1"/>
    <x v="11"/>
    <x v="0"/>
    <n v="-1508"/>
    <x v="63"/>
    <x v="62"/>
    <s v="REF. Boleto GESTRAN  "/>
    <x v="10"/>
    <x v="0"/>
    <x v="0"/>
    <n v="7001"/>
    <x v="11"/>
    <n v="70017"/>
    <s v="OFICINA (Comum)"/>
    <x v="0"/>
    <x v="1"/>
    <x v="9"/>
    <x v="9"/>
    <x v="18"/>
    <x v="18"/>
  </r>
  <r>
    <x v="4"/>
    <s v="GESTRAN SOFTWARE DE TRANSPORTES LTDA"/>
    <x v="2"/>
    <d v="2025-02-04T00:00:00"/>
    <d v="2025-02-23T00:00:00"/>
    <s v="'44914"/>
    <s v="1 | 1"/>
    <x v="11"/>
    <x v="1"/>
    <n v="-1508"/>
    <x v="63"/>
    <x v="62"/>
    <s v="REF. Boleto GESTRAN  "/>
    <x v="10"/>
    <x v="0"/>
    <x v="0"/>
    <n v="7001"/>
    <x v="11"/>
    <n v="70017"/>
    <s v="OFICINA (Comum)"/>
    <x v="0"/>
    <x v="1"/>
    <x v="9"/>
    <x v="9"/>
    <x v="18"/>
    <x v="18"/>
  </r>
  <r>
    <x v="4"/>
    <s v="GIULIANA AZEVEDO ROCHA SANTOS 17461454714"/>
    <x v="4"/>
    <d v="2024-01-12T00:00:00"/>
    <d v="2024-01-16T00:00:00"/>
    <s v="'31"/>
    <s v="1 | 1"/>
    <x v="10"/>
    <x v="0"/>
    <n v="-750"/>
    <x v="106"/>
    <x v="105"/>
    <s v="REF. AÃ‡ÃƒO"/>
    <x v="8"/>
    <x v="1"/>
    <x v="0"/>
    <n v="3006"/>
    <x v="8"/>
    <n v="30061"/>
    <s v="RECURSOS HUMANOS (Administrativo)"/>
    <x v="0"/>
    <x v="1"/>
    <x v="2"/>
    <x v="2"/>
    <x v="15"/>
    <x v="15"/>
  </r>
  <r>
    <x v="4"/>
    <s v="GIULIANA AZEVEDO ROCHA SANTOS 17461454714"/>
    <x v="5"/>
    <d v="2024-02-02T00:00:00"/>
    <d v="2024-02-06T00:00:00"/>
    <s v="'37"/>
    <s v="1 | 1"/>
    <x v="10"/>
    <x v="0"/>
    <n v="-108"/>
    <x v="86"/>
    <x v="85"/>
    <s v="REF. GIULIANA AZEVEDO ROCHA SANTOS"/>
    <x v="7"/>
    <x v="0"/>
    <x v="0"/>
    <n v="3007"/>
    <x v="25"/>
    <n v="30071"/>
    <s v="COMPRAS (Administrativo)"/>
    <x v="0"/>
    <x v="1"/>
    <x v="0"/>
    <x v="0"/>
    <x v="0"/>
    <x v="0"/>
  </r>
  <r>
    <x v="4"/>
    <s v="GIULIANA AZEVEDO ROCHA SANTOS 17461454714"/>
    <x v="7"/>
    <d v="2024-04-17T00:00:00"/>
    <d v="2024-04-19T00:00:00"/>
    <s v="'59"/>
    <s v="1 | 1"/>
    <x v="10"/>
    <x v="0"/>
    <n v="-68"/>
    <x v="86"/>
    <x v="85"/>
    <s v="REF. GIULIANA AZEVEDO ROCHA SANTOS"/>
    <x v="7"/>
    <x v="0"/>
    <x v="0"/>
    <n v="3007"/>
    <x v="25"/>
    <n v="30071"/>
    <s v="COMPRAS (Administrativo)"/>
    <x v="0"/>
    <x v="3"/>
    <x v="0"/>
    <x v="0"/>
    <x v="0"/>
    <x v="0"/>
  </r>
  <r>
    <x v="4"/>
    <s v="GIULIANA AZEVEDO ROCHA SANTOS 17461454714"/>
    <x v="7"/>
    <d v="2024-04-25T00:00:00"/>
    <d v="2024-04-26T00:00:00"/>
    <s v="'61"/>
    <s v="1 | 1"/>
    <x v="10"/>
    <x v="0"/>
    <n v="-1500"/>
    <x v="106"/>
    <x v="105"/>
    <s v="REF. GIULIANA AZEVEDO ROCHA SANTOS"/>
    <x v="8"/>
    <x v="1"/>
    <x v="0"/>
    <n v="3006"/>
    <x v="8"/>
    <n v="30061"/>
    <s v="RECURSOS HUMANOS (Administrativo)"/>
    <x v="0"/>
    <x v="3"/>
    <x v="2"/>
    <x v="2"/>
    <x v="15"/>
    <x v="15"/>
  </r>
  <r>
    <x v="4"/>
    <s v="GIULIANA AZEVEDO ROCHA SANTOS 17461454714"/>
    <x v="9"/>
    <d v="2024-06-12T00:00:00"/>
    <d v="2024-06-18T00:00:00"/>
    <s v="'1028047"/>
    <s v="1 | 1"/>
    <x v="10"/>
    <x v="0"/>
    <n v="-1530"/>
    <x v="106"/>
    <x v="105"/>
    <s v="REF. GIULIANA AZEVEDO ROCHA SANTOS"/>
    <x v="8"/>
    <x v="1"/>
    <x v="0"/>
    <n v="3006"/>
    <x v="8"/>
    <n v="30061"/>
    <s v="RECURSOS HUMANOS (Administrativo)"/>
    <x v="0"/>
    <x v="3"/>
    <x v="2"/>
    <x v="2"/>
    <x v="15"/>
    <x v="15"/>
  </r>
  <r>
    <x v="4"/>
    <s v="GIULIANA AZEVEDO ROCHA SANTOS 17461454714"/>
    <x v="10"/>
    <d v="2024-07-08T00:00:00"/>
    <d v="2024-07-15T00:00:00"/>
    <s v="'88"/>
    <s v="1 | 1"/>
    <x v="10"/>
    <x v="0"/>
    <n v="-90"/>
    <x v="86"/>
    <x v="85"/>
    <s v="REF. GIULIANA AZEVEDO ROCHA SANTOS"/>
    <x v="7"/>
    <x v="0"/>
    <x v="0"/>
    <n v="3007"/>
    <x v="25"/>
    <n v="30071"/>
    <s v="COMPRAS (Administrativo)"/>
    <x v="0"/>
    <x v="4"/>
    <x v="0"/>
    <x v="0"/>
    <x v="0"/>
    <x v="0"/>
  </r>
  <r>
    <x v="4"/>
    <s v="GIULIANA AZEVEDO ROCHA SANTOS 17461454714"/>
    <x v="12"/>
    <d v="2024-09-10T00:00:00"/>
    <d v="2024-09-13T00:00:00"/>
    <s v="'113"/>
    <s v="1 | 1"/>
    <x v="10"/>
    <x v="0"/>
    <n v="-1500"/>
    <x v="86"/>
    <x v="85"/>
    <s v="REF. GIULIANA AZEVEDO ROCHA SANTOS"/>
    <x v="7"/>
    <x v="0"/>
    <x v="0"/>
    <n v="3007"/>
    <x v="25"/>
    <n v="30071"/>
    <s v="COMPRAS (Administrativo)"/>
    <x v="0"/>
    <x v="4"/>
    <x v="0"/>
    <x v="0"/>
    <x v="0"/>
    <x v="0"/>
  </r>
  <r>
    <x v="4"/>
    <s v="GOL LINHAS AEREAS S.A."/>
    <x v="9"/>
    <d v="2024-07-02T00:00:00"/>
    <d v="2024-07-15T00:00:00"/>
    <s v="'1029309"/>
    <s v="1 | 5"/>
    <x v="8"/>
    <x v="0"/>
    <n v="-921.8"/>
    <x v="47"/>
    <x v="46"/>
    <s v="REF.GOL PASSAGENS ( TUNICO )"/>
    <x v="3"/>
    <x v="0"/>
    <x v="0"/>
    <n v="7004"/>
    <x v="3"/>
    <n v="70041"/>
    <s v="FÁBRICA CNTR (Administrativo)"/>
    <x v="0"/>
    <x v="3"/>
    <x v="12"/>
    <x v="12"/>
    <x v="19"/>
    <x v="19"/>
  </r>
  <r>
    <x v="4"/>
    <s v="GOL LINHAS AEREAS S.A."/>
    <x v="9"/>
    <d v="2024-07-02T00:00:00"/>
    <d v="2024-08-15T00:00:00"/>
    <s v="'1029309"/>
    <s v="2 | 5"/>
    <x v="8"/>
    <x v="0"/>
    <n v="-921.8"/>
    <x v="47"/>
    <x v="46"/>
    <s v="REF.GOL PASSAGENS ( TUNICO )"/>
    <x v="3"/>
    <x v="0"/>
    <x v="0"/>
    <n v="7004"/>
    <x v="3"/>
    <n v="70041"/>
    <s v="FÁBRICA CNTR (Administrativo)"/>
    <x v="0"/>
    <x v="3"/>
    <x v="12"/>
    <x v="12"/>
    <x v="19"/>
    <x v="19"/>
  </r>
  <r>
    <x v="4"/>
    <s v="GOL LINHAS AEREAS S.A."/>
    <x v="9"/>
    <d v="2024-07-02T00:00:00"/>
    <d v="2024-09-15T00:00:00"/>
    <s v="'1029309"/>
    <s v="3 | 5"/>
    <x v="8"/>
    <x v="0"/>
    <n v="-921.8"/>
    <x v="47"/>
    <x v="46"/>
    <s v="REF.GOL PASSAGENS ( TUNICO )"/>
    <x v="3"/>
    <x v="0"/>
    <x v="0"/>
    <n v="7004"/>
    <x v="3"/>
    <n v="70041"/>
    <s v="FÁBRICA CNTR (Administrativo)"/>
    <x v="0"/>
    <x v="3"/>
    <x v="12"/>
    <x v="12"/>
    <x v="19"/>
    <x v="19"/>
  </r>
  <r>
    <x v="4"/>
    <s v="GOL LINHAS AEREAS S.A."/>
    <x v="9"/>
    <d v="2024-07-02T00:00:00"/>
    <d v="2024-10-15T00:00:00"/>
    <s v="'1029309"/>
    <s v="4 | 5"/>
    <x v="8"/>
    <x v="0"/>
    <n v="-921.8"/>
    <x v="47"/>
    <x v="46"/>
    <s v="REF.GOL PASSAGENS ( TUNICO )"/>
    <x v="3"/>
    <x v="0"/>
    <x v="0"/>
    <n v="7004"/>
    <x v="3"/>
    <n v="70041"/>
    <s v="FÁBRICA CNTR (Administrativo)"/>
    <x v="0"/>
    <x v="3"/>
    <x v="12"/>
    <x v="12"/>
    <x v="19"/>
    <x v="19"/>
  </r>
  <r>
    <x v="4"/>
    <s v="GOL LINHAS AEREAS S.A."/>
    <x v="9"/>
    <d v="2024-07-02T00:00:00"/>
    <d v="2024-11-15T00:00:00"/>
    <s v="'1029309"/>
    <s v="5 | 5"/>
    <x v="8"/>
    <x v="0"/>
    <n v="-921.8"/>
    <x v="47"/>
    <x v="46"/>
    <s v="REF.GOL PASSAGENS ( TUNICO )"/>
    <x v="3"/>
    <x v="0"/>
    <x v="0"/>
    <n v="7004"/>
    <x v="3"/>
    <n v="70041"/>
    <s v="FÁBRICA CNTR (Administrativo)"/>
    <x v="0"/>
    <x v="3"/>
    <x v="12"/>
    <x v="12"/>
    <x v="19"/>
    <x v="19"/>
  </r>
  <r>
    <x v="4"/>
    <s v="GOL LINHAS AEREAS S.A."/>
    <x v="13"/>
    <d v="2024-10-20T00:00:00"/>
    <d v="2024-11-15T00:00:00"/>
    <s v="'1035633"/>
    <s v="1 | 2"/>
    <x v="8"/>
    <x v="0"/>
    <n v="-1623.97"/>
    <x v="7"/>
    <x v="7"/>
    <s v="REF.GOL PASSAGENS ( TUNICO )"/>
    <x v="19"/>
    <x v="0"/>
    <x v="0"/>
    <n v="1002"/>
    <x v="22"/>
    <n v="10021"/>
    <s v="DIRETORIA (Administrativo)"/>
    <x v="0"/>
    <x v="0"/>
    <x v="0"/>
    <x v="0"/>
    <x v="0"/>
    <x v="0"/>
  </r>
  <r>
    <x v="4"/>
    <s v="GOL LINHAS AEREAS S.A."/>
    <x v="13"/>
    <d v="2024-10-20T00:00:00"/>
    <d v="2024-12-15T00:00:00"/>
    <s v="'1035633"/>
    <s v="2 | 2"/>
    <x v="8"/>
    <x v="0"/>
    <n v="-1623.97"/>
    <x v="7"/>
    <x v="7"/>
    <s v="REF.GOL PASSAGENS ( TUNICO )"/>
    <x v="19"/>
    <x v="0"/>
    <x v="0"/>
    <n v="1002"/>
    <x v="22"/>
    <n v="10021"/>
    <s v="DIRETORIA (Administrativo)"/>
    <x v="0"/>
    <x v="0"/>
    <x v="0"/>
    <x v="0"/>
    <x v="0"/>
    <x v="0"/>
  </r>
  <r>
    <x v="4"/>
    <s v="GOOGLE BRASIL INTERNET LTDA."/>
    <x v="4"/>
    <d v="2024-01-01T00:00:00"/>
    <d v="2024-01-15T00:00:00"/>
    <s v="'1021873"/>
    <s v="1 | 1"/>
    <x v="7"/>
    <x v="0"/>
    <n v="-2047.36"/>
    <x v="103"/>
    <x v="102"/>
    <s v="REF. A CAMPANHA GOOGLE "/>
    <x v="14"/>
    <x v="0"/>
    <x v="0"/>
    <n v="8001"/>
    <x v="17"/>
    <n v="80011"/>
    <s v="MARKETING (Administrativo)"/>
    <x v="0"/>
    <x v="1"/>
    <x v="0"/>
    <x v="0"/>
    <x v="0"/>
    <x v="0"/>
  </r>
  <r>
    <x v="4"/>
    <s v="GOOGLE BRASIL INTERNET LTDA."/>
    <x v="4"/>
    <d v="2024-01-05T00:00:00"/>
    <d v="2024-01-15T00:00:00"/>
    <s v="'1021880"/>
    <s v="1 | 1"/>
    <x v="7"/>
    <x v="0"/>
    <n v="-2000"/>
    <x v="103"/>
    <x v="102"/>
    <s v="REF. A CAMPANHA GOOGLE "/>
    <x v="14"/>
    <x v="0"/>
    <x v="0"/>
    <n v="8001"/>
    <x v="17"/>
    <n v="80011"/>
    <s v="MARKETING (Administrativo)"/>
    <x v="0"/>
    <x v="1"/>
    <x v="0"/>
    <x v="0"/>
    <x v="0"/>
    <x v="0"/>
  </r>
  <r>
    <x v="4"/>
    <s v="GOOGLE BRASIL INTERNET LTDA."/>
    <x v="4"/>
    <d v="2024-01-09T00:00:00"/>
    <d v="2024-02-15T00:00:00"/>
    <s v="'1022367"/>
    <s v="1 | 1"/>
    <x v="7"/>
    <x v="0"/>
    <n v="-2000"/>
    <x v="103"/>
    <x v="102"/>
    <s v="REF. A CAMPANHA GOOGLE "/>
    <x v="14"/>
    <x v="0"/>
    <x v="0"/>
    <n v="8001"/>
    <x v="17"/>
    <n v="80011"/>
    <s v="MARKETING (Administrativo)"/>
    <x v="0"/>
    <x v="1"/>
    <x v="0"/>
    <x v="0"/>
    <x v="0"/>
    <x v="0"/>
  </r>
  <r>
    <x v="4"/>
    <s v="GOOGLE BRASIL INTERNET LTDA."/>
    <x v="4"/>
    <d v="2024-01-14T00:00:00"/>
    <d v="2024-02-15T00:00:00"/>
    <s v="'1022370"/>
    <s v="1 | 1"/>
    <x v="7"/>
    <x v="0"/>
    <n v="-2000"/>
    <x v="103"/>
    <x v="102"/>
    <s v="REF. A CAMPANHA GOOGLE "/>
    <x v="14"/>
    <x v="0"/>
    <x v="0"/>
    <n v="8001"/>
    <x v="17"/>
    <n v="80011"/>
    <s v="MARKETING (Administrativo)"/>
    <x v="0"/>
    <x v="1"/>
    <x v="0"/>
    <x v="0"/>
    <x v="0"/>
    <x v="0"/>
  </r>
  <r>
    <x v="4"/>
    <s v="GOOGLE BRASIL INTERNET LTDA."/>
    <x v="4"/>
    <d v="2024-01-18T00:00:00"/>
    <d v="2024-02-15T00:00:00"/>
    <s v="'1022372"/>
    <s v="1 | 1"/>
    <x v="7"/>
    <x v="0"/>
    <n v="-2000"/>
    <x v="103"/>
    <x v="102"/>
    <s v="REF. A CAMPANHA GOOGLE "/>
    <x v="14"/>
    <x v="0"/>
    <x v="0"/>
    <n v="8001"/>
    <x v="17"/>
    <n v="80011"/>
    <s v="MARKETING (Administrativo)"/>
    <x v="0"/>
    <x v="1"/>
    <x v="0"/>
    <x v="0"/>
    <x v="0"/>
    <x v="0"/>
  </r>
  <r>
    <x v="4"/>
    <s v="GOOGLE BRASIL INTERNET LTDA."/>
    <x v="4"/>
    <d v="2024-01-23T00:00:00"/>
    <d v="2024-02-15T00:00:00"/>
    <s v="'1022374"/>
    <s v="1 | 1"/>
    <x v="7"/>
    <x v="0"/>
    <n v="-2000"/>
    <x v="103"/>
    <x v="102"/>
    <s v="REF. A CAMPANHA GOOGLE "/>
    <x v="14"/>
    <x v="0"/>
    <x v="0"/>
    <n v="8001"/>
    <x v="17"/>
    <n v="80011"/>
    <s v="MARKETING (Administrativo)"/>
    <x v="0"/>
    <x v="1"/>
    <x v="0"/>
    <x v="0"/>
    <x v="0"/>
    <x v="0"/>
  </r>
  <r>
    <x v="4"/>
    <s v="GOOGLE BRASIL INTERNET LTDA."/>
    <x v="4"/>
    <d v="2024-01-29T00:00:00"/>
    <d v="2024-02-15T00:00:00"/>
    <s v="'1022418"/>
    <s v="1 | 1"/>
    <x v="7"/>
    <x v="0"/>
    <n v="-2000"/>
    <x v="103"/>
    <x v="102"/>
    <s v="REF. A CAMPANHA GOOGLE "/>
    <x v="14"/>
    <x v="0"/>
    <x v="0"/>
    <n v="8001"/>
    <x v="17"/>
    <n v="80011"/>
    <s v="MARKETING (Administrativo)"/>
    <x v="0"/>
    <x v="1"/>
    <x v="0"/>
    <x v="0"/>
    <x v="0"/>
    <x v="0"/>
  </r>
  <r>
    <x v="4"/>
    <s v="GOOGLE BRASIL INTERNET LTDA."/>
    <x v="5"/>
    <d v="2024-02-01T00:00:00"/>
    <d v="2024-02-15T00:00:00"/>
    <s v="'1022643"/>
    <s v="1 | 1"/>
    <x v="7"/>
    <x v="0"/>
    <n v="-1260.1600000000001"/>
    <x v="103"/>
    <x v="102"/>
    <s v="REF. A CAMPANHA GOOGLE "/>
    <x v="14"/>
    <x v="0"/>
    <x v="0"/>
    <n v="8001"/>
    <x v="17"/>
    <n v="80011"/>
    <s v="MARKETING (Administrativo)"/>
    <x v="0"/>
    <x v="1"/>
    <x v="0"/>
    <x v="0"/>
    <x v="0"/>
    <x v="0"/>
  </r>
  <r>
    <x v="4"/>
    <s v="GOOGLE BRASIL INTERNET LTDA."/>
    <x v="5"/>
    <d v="2024-02-01T00:00:00"/>
    <d v="2024-02-20T00:00:00"/>
    <s v="'1022718"/>
    <s v="1 | 1"/>
    <x v="7"/>
    <x v="0"/>
    <n v="-54"/>
    <x v="103"/>
    <x v="102"/>
    <s v="REF. A CAMPANHA GOOGLE "/>
    <x v="14"/>
    <x v="0"/>
    <x v="0"/>
    <n v="8001"/>
    <x v="17"/>
    <n v="80011"/>
    <s v="MARKETING (Administrativo)"/>
    <x v="0"/>
    <x v="1"/>
    <x v="0"/>
    <x v="0"/>
    <x v="0"/>
    <x v="0"/>
  </r>
  <r>
    <x v="4"/>
    <s v="GOOGLE BRASIL INTERNET LTDA."/>
    <x v="5"/>
    <d v="2024-02-06T00:00:00"/>
    <d v="2024-02-15T00:00:00"/>
    <s v="'1022655"/>
    <s v="1 | 1"/>
    <x v="7"/>
    <x v="0"/>
    <n v="-2000"/>
    <x v="103"/>
    <x v="102"/>
    <s v="REF. A CAMPANHA GOOGLE "/>
    <x v="14"/>
    <x v="0"/>
    <x v="0"/>
    <n v="8001"/>
    <x v="17"/>
    <n v="80011"/>
    <s v="MARKETING (Administrativo)"/>
    <x v="0"/>
    <x v="1"/>
    <x v="0"/>
    <x v="0"/>
    <x v="0"/>
    <x v="0"/>
  </r>
  <r>
    <x v="4"/>
    <s v="GOOGLE BRASIL INTERNET LTDA."/>
    <x v="5"/>
    <d v="2024-02-09T00:00:00"/>
    <d v="2024-03-15T00:00:00"/>
    <s v="'1023009"/>
    <s v="1 | 1"/>
    <x v="7"/>
    <x v="0"/>
    <n v="-2000"/>
    <x v="103"/>
    <x v="102"/>
    <s v="REF. A CAMPANHA GOOGLE "/>
    <x v="14"/>
    <x v="0"/>
    <x v="0"/>
    <n v="8001"/>
    <x v="17"/>
    <n v="80011"/>
    <s v="MARKETING (Administrativo)"/>
    <x v="0"/>
    <x v="1"/>
    <x v="0"/>
    <x v="0"/>
    <x v="0"/>
    <x v="0"/>
  </r>
  <r>
    <x v="4"/>
    <s v="GOOGLE BRASIL INTERNET LTDA."/>
    <x v="5"/>
    <d v="2024-02-14T00:00:00"/>
    <d v="2024-03-15T00:00:00"/>
    <s v="'1023011"/>
    <s v="1 | 1"/>
    <x v="7"/>
    <x v="0"/>
    <n v="-45"/>
    <x v="103"/>
    <x v="102"/>
    <s v="REF. A CAMPANHA GOOGLE "/>
    <x v="14"/>
    <x v="0"/>
    <x v="0"/>
    <n v="8001"/>
    <x v="17"/>
    <n v="80011"/>
    <s v="MARKETING (Administrativo)"/>
    <x v="0"/>
    <x v="1"/>
    <x v="0"/>
    <x v="0"/>
    <x v="0"/>
    <x v="0"/>
  </r>
  <r>
    <x v="4"/>
    <s v="GOOGLE BRASIL INTERNET LTDA."/>
    <x v="5"/>
    <d v="2024-02-15T00:00:00"/>
    <d v="2024-03-15T00:00:00"/>
    <s v="'1023012"/>
    <s v="1 | 1"/>
    <x v="7"/>
    <x v="0"/>
    <n v="-2000"/>
    <x v="103"/>
    <x v="102"/>
    <s v="REF. A CAMPANHA GOOGLE "/>
    <x v="14"/>
    <x v="0"/>
    <x v="0"/>
    <n v="8001"/>
    <x v="17"/>
    <n v="80011"/>
    <s v="MARKETING (Administrativo)"/>
    <x v="0"/>
    <x v="1"/>
    <x v="0"/>
    <x v="0"/>
    <x v="0"/>
    <x v="0"/>
  </r>
  <r>
    <x v="4"/>
    <s v="GOOGLE BRASIL INTERNET LTDA."/>
    <x v="5"/>
    <d v="2024-02-19T00:00:00"/>
    <d v="2024-03-15T00:00:00"/>
    <s v="'1023013"/>
    <s v="1 | 1"/>
    <x v="7"/>
    <x v="0"/>
    <n v="-2000"/>
    <x v="103"/>
    <x v="102"/>
    <s v="REF. A CAMPANHA GOOGLE "/>
    <x v="14"/>
    <x v="0"/>
    <x v="0"/>
    <n v="8001"/>
    <x v="17"/>
    <n v="80011"/>
    <s v="MARKETING (Administrativo)"/>
    <x v="0"/>
    <x v="1"/>
    <x v="0"/>
    <x v="0"/>
    <x v="0"/>
    <x v="0"/>
  </r>
  <r>
    <x v="4"/>
    <s v="GOOGLE BRASIL INTERNET LTDA."/>
    <x v="5"/>
    <d v="2024-02-22T00:00:00"/>
    <d v="2024-03-15T00:00:00"/>
    <s v="'1023014"/>
    <s v="1 | 1"/>
    <x v="7"/>
    <x v="0"/>
    <n v="-2000"/>
    <x v="103"/>
    <x v="102"/>
    <s v="REF. A CAMPANHA GOOGLE "/>
    <x v="14"/>
    <x v="0"/>
    <x v="0"/>
    <n v="8001"/>
    <x v="17"/>
    <n v="80011"/>
    <s v="MARKETING (Administrativo)"/>
    <x v="0"/>
    <x v="1"/>
    <x v="0"/>
    <x v="0"/>
    <x v="0"/>
    <x v="0"/>
  </r>
  <r>
    <x v="4"/>
    <s v="GOOGLE BRASIL INTERNET LTDA."/>
    <x v="5"/>
    <d v="2024-02-25T00:00:00"/>
    <d v="2024-03-15T00:00:00"/>
    <s v="'1023015"/>
    <s v="1 | 1"/>
    <x v="7"/>
    <x v="0"/>
    <n v="-129.96"/>
    <x v="103"/>
    <x v="102"/>
    <s v="REF. A CAMPANHA GOOGLE "/>
    <x v="14"/>
    <x v="0"/>
    <x v="0"/>
    <n v="8001"/>
    <x v="17"/>
    <n v="80011"/>
    <s v="MARKETING (Administrativo)"/>
    <x v="0"/>
    <x v="1"/>
    <x v="0"/>
    <x v="0"/>
    <x v="0"/>
    <x v="0"/>
  </r>
  <r>
    <x v="4"/>
    <s v="GOOGLE BRASIL INTERNET LTDA."/>
    <x v="7"/>
    <d v="2024-04-01T00:00:00"/>
    <d v="2024-04-15T00:00:00"/>
    <s v="'1024520"/>
    <s v="1 | 1"/>
    <x v="7"/>
    <x v="0"/>
    <n v="-1793.69"/>
    <x v="103"/>
    <x v="102"/>
    <s v="REF. A CAMPANHA GOOGLE "/>
    <x v="14"/>
    <x v="0"/>
    <x v="0"/>
    <n v="8001"/>
    <x v="17"/>
    <n v="80011"/>
    <s v="MARKETING (Administrativo)"/>
    <x v="0"/>
    <x v="3"/>
    <x v="0"/>
    <x v="0"/>
    <x v="0"/>
    <x v="0"/>
  </r>
  <r>
    <x v="4"/>
    <s v="GOOGLE BRASIL INTERNET LTDA."/>
    <x v="7"/>
    <d v="2024-04-01T00:00:00"/>
    <d v="2024-04-20T00:00:00"/>
    <s v="'1024753"/>
    <s v="1 | 1"/>
    <x v="7"/>
    <x v="0"/>
    <n v="-62.7"/>
    <x v="103"/>
    <x v="102"/>
    <s v="REF. A CAMPANHA GOOGLE "/>
    <x v="14"/>
    <x v="0"/>
    <x v="0"/>
    <n v="8001"/>
    <x v="17"/>
    <n v="80011"/>
    <s v="MARKETING (Administrativo)"/>
    <x v="0"/>
    <x v="3"/>
    <x v="0"/>
    <x v="0"/>
    <x v="0"/>
    <x v="0"/>
  </r>
  <r>
    <x v="4"/>
    <s v="GOOGLE BRASIL INTERNET LTDA."/>
    <x v="7"/>
    <d v="2024-04-03T00:00:00"/>
    <d v="2024-04-15T00:00:00"/>
    <s v="'1024500"/>
    <s v="1 | 1"/>
    <x v="7"/>
    <x v="0"/>
    <n v="-2000"/>
    <x v="103"/>
    <x v="102"/>
    <s v="REF. A CAMPANHA GOOGLE "/>
    <x v="14"/>
    <x v="0"/>
    <x v="0"/>
    <n v="8001"/>
    <x v="17"/>
    <n v="80011"/>
    <s v="MARKETING (Administrativo)"/>
    <x v="0"/>
    <x v="3"/>
    <x v="0"/>
    <x v="0"/>
    <x v="0"/>
    <x v="0"/>
  </r>
  <r>
    <x v="4"/>
    <s v="GOOGLE BRASIL INTERNET LTDA."/>
    <x v="7"/>
    <d v="2024-04-03T00:00:00"/>
    <d v="2024-04-15T00:00:00"/>
    <s v="'1024825"/>
    <s v="1 | 1"/>
    <x v="7"/>
    <x v="0"/>
    <n v="-2000"/>
    <x v="103"/>
    <x v="102"/>
    <s v="REF. A CAMPANHA GOOGLE "/>
    <x v="14"/>
    <x v="0"/>
    <x v="0"/>
    <n v="8001"/>
    <x v="17"/>
    <n v="80011"/>
    <s v="MARKETING (Administrativo)"/>
    <x v="0"/>
    <x v="3"/>
    <x v="0"/>
    <x v="0"/>
    <x v="0"/>
    <x v="0"/>
  </r>
  <r>
    <x v="4"/>
    <s v="GOOGLE BRASIL INTERNET LTDA."/>
    <x v="7"/>
    <d v="2024-04-07T00:00:00"/>
    <d v="2024-05-15T00:00:00"/>
    <s v="'1025398"/>
    <s v="1 | 1"/>
    <x v="7"/>
    <x v="0"/>
    <n v="-2000"/>
    <x v="103"/>
    <x v="102"/>
    <s v="REF. A CAMPANHA GOOGLE "/>
    <x v="14"/>
    <x v="0"/>
    <x v="0"/>
    <n v="8001"/>
    <x v="17"/>
    <n v="80011"/>
    <s v="MARKETING (Administrativo)"/>
    <x v="0"/>
    <x v="3"/>
    <x v="0"/>
    <x v="0"/>
    <x v="0"/>
    <x v="0"/>
  </r>
  <r>
    <x v="4"/>
    <s v="GOOGLE BRASIL INTERNET LTDA."/>
    <x v="7"/>
    <d v="2024-04-08T00:00:00"/>
    <d v="2024-05-15T00:00:00"/>
    <s v="'1025400"/>
    <s v="1 | 1"/>
    <x v="7"/>
    <x v="0"/>
    <n v="-2000"/>
    <x v="103"/>
    <x v="102"/>
    <s v="REF. A CAMPANHA GOOGLE "/>
    <x v="14"/>
    <x v="0"/>
    <x v="0"/>
    <n v="8001"/>
    <x v="17"/>
    <n v="80011"/>
    <s v="MARKETING (Administrativo)"/>
    <x v="0"/>
    <x v="3"/>
    <x v="0"/>
    <x v="0"/>
    <x v="0"/>
    <x v="0"/>
  </r>
  <r>
    <x v="4"/>
    <s v="GOOGLE BRASIL INTERNET LTDA."/>
    <x v="7"/>
    <d v="2024-04-12T00:00:00"/>
    <d v="2024-05-15T00:00:00"/>
    <s v="'1025405"/>
    <s v="1 | 1"/>
    <x v="7"/>
    <x v="0"/>
    <n v="-2000"/>
    <x v="103"/>
    <x v="102"/>
    <s v="REF. A CAMPANHA GOOGLE "/>
    <x v="14"/>
    <x v="0"/>
    <x v="0"/>
    <n v="8001"/>
    <x v="17"/>
    <n v="80011"/>
    <s v="MARKETING (Administrativo)"/>
    <x v="0"/>
    <x v="3"/>
    <x v="0"/>
    <x v="0"/>
    <x v="0"/>
    <x v="0"/>
  </r>
  <r>
    <x v="4"/>
    <s v="GOOGLE BRASIL INTERNET LTDA."/>
    <x v="7"/>
    <d v="2024-04-14T00:00:00"/>
    <d v="2024-05-15T00:00:00"/>
    <s v="'1025417"/>
    <s v="1 | 1"/>
    <x v="7"/>
    <x v="0"/>
    <n v="-2000"/>
    <x v="103"/>
    <x v="102"/>
    <s v="REF. A CAMPANHA GOOGLE "/>
    <x v="14"/>
    <x v="0"/>
    <x v="0"/>
    <n v="8001"/>
    <x v="17"/>
    <n v="80011"/>
    <s v="MARKETING (Administrativo)"/>
    <x v="0"/>
    <x v="3"/>
    <x v="0"/>
    <x v="0"/>
    <x v="0"/>
    <x v="0"/>
  </r>
  <r>
    <x v="4"/>
    <s v="GOOGLE BRASIL INTERNET LTDA."/>
    <x v="7"/>
    <d v="2024-04-16T00:00:00"/>
    <d v="2024-05-15T00:00:00"/>
    <s v="'1025419"/>
    <s v="1 | 1"/>
    <x v="7"/>
    <x v="0"/>
    <n v="-2000"/>
    <x v="103"/>
    <x v="102"/>
    <s v="REF. A CAMPANHA GOOGLE "/>
    <x v="14"/>
    <x v="0"/>
    <x v="0"/>
    <n v="8001"/>
    <x v="17"/>
    <n v="80011"/>
    <s v="MARKETING (Administrativo)"/>
    <x v="0"/>
    <x v="3"/>
    <x v="0"/>
    <x v="0"/>
    <x v="0"/>
    <x v="0"/>
  </r>
  <r>
    <x v="4"/>
    <s v="GOOGLE BRASIL INTERNET LTDA."/>
    <x v="7"/>
    <d v="2024-04-21T00:00:00"/>
    <d v="2024-05-15T00:00:00"/>
    <s v="'1025420"/>
    <s v="1 | 1"/>
    <x v="7"/>
    <x v="0"/>
    <n v="-2000"/>
    <x v="103"/>
    <x v="102"/>
    <s v="REF. A CAMPANHA GOOGLE "/>
    <x v="14"/>
    <x v="0"/>
    <x v="0"/>
    <n v="8001"/>
    <x v="17"/>
    <n v="80011"/>
    <s v="MARKETING (Administrativo)"/>
    <x v="0"/>
    <x v="3"/>
    <x v="0"/>
    <x v="0"/>
    <x v="0"/>
    <x v="0"/>
  </r>
  <r>
    <x v="4"/>
    <s v="GOOGLE BRASIL INTERNET LTDA."/>
    <x v="7"/>
    <d v="2024-04-24T00:00:00"/>
    <d v="2024-05-15T00:00:00"/>
    <s v="'1025523"/>
    <s v="1 | 1"/>
    <x v="7"/>
    <x v="0"/>
    <n v="-2000"/>
    <x v="103"/>
    <x v="102"/>
    <s v="REF. A CAMPANHA GOOGLE "/>
    <x v="14"/>
    <x v="0"/>
    <x v="0"/>
    <n v="8001"/>
    <x v="17"/>
    <n v="80011"/>
    <s v="MARKETING (Administrativo)"/>
    <x v="0"/>
    <x v="3"/>
    <x v="0"/>
    <x v="0"/>
    <x v="0"/>
    <x v="0"/>
  </r>
  <r>
    <x v="4"/>
    <s v="GOOGLE BRASIL INTERNET LTDA."/>
    <x v="7"/>
    <d v="2024-04-27T00:00:00"/>
    <d v="2024-05-15T00:00:00"/>
    <s v="'1025704"/>
    <s v="1 | 1"/>
    <x v="7"/>
    <x v="0"/>
    <n v="-2000"/>
    <x v="103"/>
    <x v="102"/>
    <s v="REF. A CAMPANHA GOOGLE "/>
    <x v="14"/>
    <x v="0"/>
    <x v="0"/>
    <n v="8001"/>
    <x v="17"/>
    <n v="80011"/>
    <s v="MARKETING (Administrativo)"/>
    <x v="0"/>
    <x v="3"/>
    <x v="0"/>
    <x v="0"/>
    <x v="0"/>
    <x v="0"/>
  </r>
  <r>
    <x v="4"/>
    <s v="GOOGLE BRASIL INTERNET LTDA."/>
    <x v="7"/>
    <d v="2024-05-01T00:00:00"/>
    <d v="2024-05-15T00:00:00"/>
    <s v="'1026056"/>
    <s v="1 | 1"/>
    <x v="7"/>
    <x v="0"/>
    <n v="-1984.89"/>
    <x v="103"/>
    <x v="102"/>
    <s v="REF. A CAMPANHA GOOGLE "/>
    <x v="14"/>
    <x v="0"/>
    <x v="0"/>
    <n v="8001"/>
    <x v="17"/>
    <n v="80011"/>
    <s v="MARKETING (Administrativo)"/>
    <x v="0"/>
    <x v="3"/>
    <x v="0"/>
    <x v="0"/>
    <x v="0"/>
    <x v="0"/>
  </r>
  <r>
    <x v="4"/>
    <s v="GOOGLE BRASIL INTERNET LTDA."/>
    <x v="7"/>
    <d v="2024-05-01T00:00:00"/>
    <d v="2024-05-20T00:00:00"/>
    <s v="'1026082"/>
    <s v="1 | 1"/>
    <x v="7"/>
    <x v="0"/>
    <n v="-84"/>
    <x v="103"/>
    <x v="102"/>
    <s v="REF. A CAMPANHA GOOGLE "/>
    <x v="14"/>
    <x v="0"/>
    <x v="0"/>
    <n v="8001"/>
    <x v="17"/>
    <n v="80011"/>
    <s v="MARKETING (Administrativo)"/>
    <x v="0"/>
    <x v="3"/>
    <x v="0"/>
    <x v="0"/>
    <x v="0"/>
    <x v="0"/>
  </r>
  <r>
    <x v="4"/>
    <s v="GOOGLE BRASIL INTERNET LTDA."/>
    <x v="7"/>
    <d v="2024-05-04T00:00:00"/>
    <d v="2024-05-15T00:00:00"/>
    <s v="'1026060"/>
    <s v="1 | 1"/>
    <x v="7"/>
    <x v="0"/>
    <n v="-2000"/>
    <x v="103"/>
    <x v="102"/>
    <s v="REF. A CAMPANHA GOOGLE "/>
    <x v="14"/>
    <x v="0"/>
    <x v="0"/>
    <n v="8001"/>
    <x v="17"/>
    <n v="80011"/>
    <s v="MARKETING (Administrativo)"/>
    <x v="0"/>
    <x v="3"/>
    <x v="0"/>
    <x v="0"/>
    <x v="0"/>
    <x v="0"/>
  </r>
  <r>
    <x v="4"/>
    <s v="GOOGLE BRASIL INTERNET LTDA."/>
    <x v="8"/>
    <d v="2024-05-10T00:00:00"/>
    <d v="2024-06-15T00:00:00"/>
    <s v="'1026793"/>
    <s v="1 | 1"/>
    <x v="7"/>
    <x v="0"/>
    <n v="-2000"/>
    <x v="103"/>
    <x v="102"/>
    <s v="REF. A CAMPANHA GOOGLE "/>
    <x v="14"/>
    <x v="0"/>
    <x v="0"/>
    <n v="8001"/>
    <x v="17"/>
    <n v="80011"/>
    <s v="MARKETING (Administrativo)"/>
    <x v="0"/>
    <x v="3"/>
    <x v="0"/>
    <x v="0"/>
    <x v="0"/>
    <x v="0"/>
  </r>
  <r>
    <x v="4"/>
    <s v="GOOGLE BRASIL INTERNET LTDA."/>
    <x v="8"/>
    <d v="2024-05-13T00:00:00"/>
    <d v="2024-06-15T00:00:00"/>
    <s v="'1026797"/>
    <s v="1 | 1"/>
    <x v="7"/>
    <x v="0"/>
    <n v="-2000"/>
    <x v="103"/>
    <x v="102"/>
    <s v="REF. A CAMPANHA GOOGLE "/>
    <x v="14"/>
    <x v="0"/>
    <x v="0"/>
    <n v="8001"/>
    <x v="17"/>
    <n v="80011"/>
    <s v="MARKETING (Administrativo)"/>
    <x v="0"/>
    <x v="3"/>
    <x v="0"/>
    <x v="0"/>
    <x v="0"/>
    <x v="0"/>
  </r>
  <r>
    <x v="4"/>
    <s v="GOOGLE BRASIL INTERNET LTDA."/>
    <x v="8"/>
    <d v="2024-05-16T00:00:00"/>
    <d v="2024-06-15T00:00:00"/>
    <s v="'1026810"/>
    <s v="1 | 1"/>
    <x v="7"/>
    <x v="0"/>
    <n v="-2000"/>
    <x v="103"/>
    <x v="102"/>
    <s v="REF. A CAMPANHA GOOGLE "/>
    <x v="14"/>
    <x v="0"/>
    <x v="0"/>
    <n v="8001"/>
    <x v="17"/>
    <n v="80011"/>
    <s v="MARKETING (Administrativo)"/>
    <x v="0"/>
    <x v="3"/>
    <x v="0"/>
    <x v="0"/>
    <x v="0"/>
    <x v="0"/>
  </r>
  <r>
    <x v="4"/>
    <s v="GOOGLE BRASIL INTERNET LTDA."/>
    <x v="8"/>
    <d v="2024-05-20T00:00:00"/>
    <d v="2024-06-15T00:00:00"/>
    <s v="'1028029"/>
    <s v="1 | 1"/>
    <x v="7"/>
    <x v="0"/>
    <n v="-2000"/>
    <x v="103"/>
    <x v="102"/>
    <s v="REF. A CAMPANHA GOOGLE "/>
    <x v="14"/>
    <x v="0"/>
    <x v="0"/>
    <n v="8001"/>
    <x v="17"/>
    <n v="80011"/>
    <s v="MARKETING (Administrativo)"/>
    <x v="0"/>
    <x v="3"/>
    <x v="0"/>
    <x v="0"/>
    <x v="0"/>
    <x v="0"/>
  </r>
  <r>
    <x v="4"/>
    <s v="GOOGLE BRASIL INTERNET LTDA."/>
    <x v="8"/>
    <d v="2024-05-22T00:00:00"/>
    <d v="2024-06-15T00:00:00"/>
    <s v="'1026825"/>
    <s v="1 | 1"/>
    <x v="7"/>
    <x v="0"/>
    <n v="-2000"/>
    <x v="103"/>
    <x v="102"/>
    <s v="REF. A CAMPANHA GOOGLE "/>
    <x v="14"/>
    <x v="0"/>
    <x v="0"/>
    <n v="8001"/>
    <x v="17"/>
    <n v="80011"/>
    <s v="MARKETING (Administrativo)"/>
    <x v="0"/>
    <x v="3"/>
    <x v="0"/>
    <x v="0"/>
    <x v="0"/>
    <x v="0"/>
  </r>
  <r>
    <x v="4"/>
    <s v="GOOGLE BRASIL INTERNET LTDA."/>
    <x v="8"/>
    <d v="2024-05-27T00:00:00"/>
    <d v="2024-06-15T00:00:00"/>
    <s v="'1028030"/>
    <s v="1 | 1"/>
    <x v="7"/>
    <x v="0"/>
    <n v="-2000"/>
    <x v="103"/>
    <x v="102"/>
    <s v="REF. A CAMPANHA GOOGLE "/>
    <x v="14"/>
    <x v="0"/>
    <x v="0"/>
    <n v="8001"/>
    <x v="17"/>
    <n v="80011"/>
    <s v="MARKETING (Administrativo)"/>
    <x v="0"/>
    <x v="3"/>
    <x v="0"/>
    <x v="0"/>
    <x v="0"/>
    <x v="0"/>
  </r>
  <r>
    <x v="4"/>
    <s v="GOOGLE BRASIL INTERNET LTDA."/>
    <x v="8"/>
    <d v="2024-05-29T00:00:00"/>
    <d v="2024-06-15T00:00:00"/>
    <s v="'1028031"/>
    <s v="1 | 1"/>
    <x v="7"/>
    <x v="0"/>
    <n v="-2000"/>
    <x v="103"/>
    <x v="102"/>
    <s v="REF. A CAMPANHA GOOGLE "/>
    <x v="14"/>
    <x v="0"/>
    <x v="0"/>
    <n v="8001"/>
    <x v="17"/>
    <n v="80011"/>
    <s v="MARKETING (Administrativo)"/>
    <x v="0"/>
    <x v="3"/>
    <x v="0"/>
    <x v="0"/>
    <x v="0"/>
    <x v="0"/>
  </r>
  <r>
    <x v="4"/>
    <s v="GOOGLE BRASIL INTERNET LTDA."/>
    <x v="8"/>
    <d v="2024-06-01T00:00:00"/>
    <d v="2024-06-15T00:00:00"/>
    <s v="'1027624"/>
    <s v="1 | 1"/>
    <x v="7"/>
    <x v="0"/>
    <n v="-1213.33"/>
    <x v="103"/>
    <x v="102"/>
    <s v="REF. A CAMPANHA GOOGLE "/>
    <x v="14"/>
    <x v="0"/>
    <x v="0"/>
    <n v="8001"/>
    <x v="17"/>
    <n v="80011"/>
    <s v="MARKETING (Administrativo)"/>
    <x v="0"/>
    <x v="3"/>
    <x v="0"/>
    <x v="0"/>
    <x v="0"/>
    <x v="0"/>
  </r>
  <r>
    <x v="4"/>
    <s v="GOOGLE BRASIL INTERNET LTDA."/>
    <x v="8"/>
    <d v="2024-06-01T00:00:00"/>
    <d v="2024-06-20T00:00:00"/>
    <s v="'1028102"/>
    <s v="1 | 1"/>
    <x v="7"/>
    <x v="0"/>
    <n v="-84"/>
    <x v="103"/>
    <x v="102"/>
    <s v="REF. A CAMPANHA GOOGLE "/>
    <x v="14"/>
    <x v="0"/>
    <x v="0"/>
    <n v="8001"/>
    <x v="17"/>
    <n v="80011"/>
    <s v="MARKETING (Administrativo)"/>
    <x v="0"/>
    <x v="3"/>
    <x v="0"/>
    <x v="0"/>
    <x v="0"/>
    <x v="0"/>
  </r>
  <r>
    <x v="4"/>
    <s v="GOOGLE BRASIL INTERNET LTDA."/>
    <x v="8"/>
    <d v="2024-06-04T00:00:00"/>
    <d v="2024-06-15T00:00:00"/>
    <s v="'1027627"/>
    <s v="1 | 1"/>
    <x v="7"/>
    <x v="0"/>
    <n v="-2000"/>
    <x v="103"/>
    <x v="102"/>
    <s v="REF. A CAMPANHA GOOGLE "/>
    <x v="14"/>
    <x v="0"/>
    <x v="0"/>
    <n v="8001"/>
    <x v="17"/>
    <n v="80011"/>
    <s v="MARKETING (Administrativo)"/>
    <x v="0"/>
    <x v="3"/>
    <x v="0"/>
    <x v="0"/>
    <x v="0"/>
    <x v="0"/>
  </r>
  <r>
    <x v="4"/>
    <s v="GOOGLE BRASIL INTERNET LTDA."/>
    <x v="8"/>
    <d v="2024-06-06T00:00:00"/>
    <d v="2024-06-15T00:00:00"/>
    <s v="'1027851"/>
    <s v="1 | 1"/>
    <x v="7"/>
    <x v="0"/>
    <n v="-2000"/>
    <x v="103"/>
    <x v="102"/>
    <s v="REF. A CAMPANHA GOOGLE "/>
    <x v="14"/>
    <x v="0"/>
    <x v="0"/>
    <n v="8001"/>
    <x v="17"/>
    <n v="80011"/>
    <s v="MARKETING (Administrativo)"/>
    <x v="0"/>
    <x v="3"/>
    <x v="0"/>
    <x v="0"/>
    <x v="0"/>
    <x v="0"/>
  </r>
  <r>
    <x v="4"/>
    <s v="GOOGLE BRASIL INTERNET LTDA."/>
    <x v="9"/>
    <d v="2024-06-10T00:00:00"/>
    <d v="2024-07-15T00:00:00"/>
    <s v="'1028441"/>
    <s v="1 | 1"/>
    <x v="7"/>
    <x v="0"/>
    <n v="-2000"/>
    <x v="103"/>
    <x v="102"/>
    <s v="REF. A CAMPANHA GOOGLE "/>
    <x v="14"/>
    <x v="0"/>
    <x v="0"/>
    <n v="8001"/>
    <x v="17"/>
    <n v="80011"/>
    <s v="MARKETING (Administrativo)"/>
    <x v="0"/>
    <x v="3"/>
    <x v="0"/>
    <x v="0"/>
    <x v="0"/>
    <x v="0"/>
  </r>
  <r>
    <x v="4"/>
    <s v="GOOGLE BRASIL INTERNET LTDA."/>
    <x v="9"/>
    <d v="2024-06-13T00:00:00"/>
    <d v="2024-07-15T00:00:00"/>
    <s v="'1028443"/>
    <s v="1 | 1"/>
    <x v="7"/>
    <x v="0"/>
    <n v="-2000"/>
    <x v="103"/>
    <x v="102"/>
    <s v="REF. A CAMPANHA GOOGLE "/>
    <x v="14"/>
    <x v="0"/>
    <x v="0"/>
    <n v="8001"/>
    <x v="17"/>
    <n v="80011"/>
    <s v="MARKETING (Administrativo)"/>
    <x v="0"/>
    <x v="3"/>
    <x v="0"/>
    <x v="0"/>
    <x v="0"/>
    <x v="0"/>
  </r>
  <r>
    <x v="4"/>
    <s v="GOOGLE BRASIL INTERNET LTDA."/>
    <x v="9"/>
    <d v="2024-06-17T00:00:00"/>
    <d v="2024-07-15T00:00:00"/>
    <s v="'1028449"/>
    <s v="1 | 1"/>
    <x v="7"/>
    <x v="0"/>
    <n v="-2000"/>
    <x v="103"/>
    <x v="102"/>
    <s v="REF. A CAMPANHA GOOGLE "/>
    <x v="14"/>
    <x v="0"/>
    <x v="0"/>
    <n v="8001"/>
    <x v="17"/>
    <n v="80011"/>
    <s v="MARKETING (Administrativo)"/>
    <x v="0"/>
    <x v="3"/>
    <x v="0"/>
    <x v="0"/>
    <x v="0"/>
    <x v="0"/>
  </r>
  <r>
    <x v="4"/>
    <s v="GOOGLE BRASIL INTERNET LTDA."/>
    <x v="9"/>
    <d v="2024-06-19T00:00:00"/>
    <d v="2024-07-15T00:00:00"/>
    <s v="'1028451"/>
    <s v="1 | 1"/>
    <x v="7"/>
    <x v="0"/>
    <n v="-2000"/>
    <x v="103"/>
    <x v="102"/>
    <s v="REF. A CAMPANHA GOOGLE "/>
    <x v="14"/>
    <x v="0"/>
    <x v="0"/>
    <n v="8001"/>
    <x v="17"/>
    <n v="80011"/>
    <s v="MARKETING (Administrativo)"/>
    <x v="0"/>
    <x v="3"/>
    <x v="0"/>
    <x v="0"/>
    <x v="0"/>
    <x v="0"/>
  </r>
  <r>
    <x v="4"/>
    <s v="GOOGLE BRASIL INTERNET LTDA."/>
    <x v="9"/>
    <d v="2024-06-23T00:00:00"/>
    <d v="2024-07-15T00:00:00"/>
    <s v="'1028491"/>
    <s v="1 | 1"/>
    <x v="7"/>
    <x v="0"/>
    <n v="-2000"/>
    <x v="103"/>
    <x v="102"/>
    <s v="REF. A CAMPANHA GOOGLE "/>
    <x v="14"/>
    <x v="0"/>
    <x v="0"/>
    <n v="8001"/>
    <x v="17"/>
    <n v="80011"/>
    <s v="MARKETING (Administrativo)"/>
    <x v="0"/>
    <x v="3"/>
    <x v="0"/>
    <x v="0"/>
    <x v="0"/>
    <x v="0"/>
  </r>
  <r>
    <x v="4"/>
    <s v="GOOGLE BRASIL INTERNET LTDA."/>
    <x v="9"/>
    <d v="2024-06-25T00:00:00"/>
    <d v="2024-07-15T00:00:00"/>
    <s v="'1028603"/>
    <s v="1 | 1"/>
    <x v="7"/>
    <x v="0"/>
    <n v="-2000"/>
    <x v="103"/>
    <x v="102"/>
    <s v="REF. A CAMPANHA GOOGLE "/>
    <x v="14"/>
    <x v="0"/>
    <x v="0"/>
    <n v="8001"/>
    <x v="17"/>
    <n v="80011"/>
    <s v="MARKETING (Administrativo)"/>
    <x v="0"/>
    <x v="3"/>
    <x v="0"/>
    <x v="0"/>
    <x v="0"/>
    <x v="0"/>
  </r>
  <r>
    <x v="4"/>
    <s v="GOOGLE BRASIL INTERNET LTDA."/>
    <x v="9"/>
    <d v="2024-06-28T00:00:00"/>
    <d v="2024-07-15T00:00:00"/>
    <s v="'1028801"/>
    <s v="1 | 1"/>
    <x v="7"/>
    <x v="0"/>
    <n v="-2000"/>
    <x v="103"/>
    <x v="102"/>
    <s v="REF. A CAMPANHA GOOGLE "/>
    <x v="14"/>
    <x v="0"/>
    <x v="0"/>
    <n v="8001"/>
    <x v="17"/>
    <n v="80011"/>
    <s v="MARKETING (Administrativo)"/>
    <x v="0"/>
    <x v="3"/>
    <x v="0"/>
    <x v="0"/>
    <x v="0"/>
    <x v="0"/>
  </r>
  <r>
    <x v="4"/>
    <s v="GOOGLE BRASIL INTERNET LTDA."/>
    <x v="9"/>
    <d v="2024-07-01T00:00:00"/>
    <d v="2024-07-15T00:00:00"/>
    <s v="'1029207"/>
    <s v="1 | 1"/>
    <x v="7"/>
    <x v="0"/>
    <n v="-964"/>
    <x v="103"/>
    <x v="102"/>
    <s v="REF. A CAMPANHA GOOGLE "/>
    <x v="14"/>
    <x v="0"/>
    <x v="0"/>
    <n v="8001"/>
    <x v="17"/>
    <n v="80011"/>
    <s v="MARKETING (Administrativo)"/>
    <x v="0"/>
    <x v="3"/>
    <x v="0"/>
    <x v="0"/>
    <x v="0"/>
    <x v="0"/>
  </r>
  <r>
    <x v="4"/>
    <s v="GOOGLE BRASIL INTERNET LTDA."/>
    <x v="9"/>
    <d v="2024-07-01T00:00:00"/>
    <d v="2024-07-20T00:00:00"/>
    <s v="'1029131"/>
    <s v="1 | 1"/>
    <x v="7"/>
    <x v="0"/>
    <n v="-84"/>
    <x v="103"/>
    <x v="102"/>
    <s v="REF. A CAMPANHA GOOGLE "/>
    <x v="14"/>
    <x v="0"/>
    <x v="0"/>
    <n v="8001"/>
    <x v="17"/>
    <n v="80011"/>
    <s v="MARKETING (Administrativo)"/>
    <x v="0"/>
    <x v="3"/>
    <x v="0"/>
    <x v="0"/>
    <x v="0"/>
    <x v="0"/>
  </r>
  <r>
    <x v="4"/>
    <s v="GOOGLE BRASIL INTERNET LTDA."/>
    <x v="9"/>
    <d v="2024-07-03T00:00:00"/>
    <d v="2024-07-15T00:00:00"/>
    <s v="'1029087"/>
    <s v="1 | 1"/>
    <x v="7"/>
    <x v="0"/>
    <n v="-2000"/>
    <x v="103"/>
    <x v="102"/>
    <s v="REF. A CAMPANHA GOOGLE "/>
    <x v="14"/>
    <x v="0"/>
    <x v="0"/>
    <n v="8001"/>
    <x v="17"/>
    <n v="80011"/>
    <s v="MARKETING (Administrativo)"/>
    <x v="0"/>
    <x v="3"/>
    <x v="0"/>
    <x v="0"/>
    <x v="0"/>
    <x v="0"/>
  </r>
  <r>
    <x v="4"/>
    <s v="GOOGLE BRASIL INTERNET LTDA."/>
    <x v="9"/>
    <d v="2024-07-07T00:00:00"/>
    <d v="2024-07-15T00:00:00"/>
    <s v="'1029209"/>
    <s v="1 | 1"/>
    <x v="7"/>
    <x v="0"/>
    <n v="-2000"/>
    <x v="103"/>
    <x v="102"/>
    <s v="REF. A CAMPANHA GOOGLE "/>
    <x v="14"/>
    <x v="0"/>
    <x v="0"/>
    <n v="8001"/>
    <x v="17"/>
    <n v="80011"/>
    <s v="MARKETING (Administrativo)"/>
    <x v="0"/>
    <x v="3"/>
    <x v="0"/>
    <x v="0"/>
    <x v="0"/>
    <x v="0"/>
  </r>
  <r>
    <x v="4"/>
    <s v="GOOGLE BRASIL INTERNET LTDA."/>
    <x v="10"/>
    <d v="2024-07-10T00:00:00"/>
    <d v="2024-08-15T00:00:00"/>
    <s v="'1030811"/>
    <s v="1 | 1"/>
    <x v="7"/>
    <x v="0"/>
    <n v="-2000"/>
    <x v="103"/>
    <x v="102"/>
    <s v="REF. A CAMPANHA GOOGLE "/>
    <x v="14"/>
    <x v="0"/>
    <x v="0"/>
    <n v="8001"/>
    <x v="17"/>
    <n v="80011"/>
    <s v="MARKETING (Administrativo)"/>
    <x v="0"/>
    <x v="4"/>
    <x v="0"/>
    <x v="0"/>
    <x v="0"/>
    <x v="0"/>
  </r>
  <r>
    <x v="4"/>
    <s v="GOOGLE BRASIL INTERNET LTDA."/>
    <x v="10"/>
    <d v="2024-07-12T00:00:00"/>
    <d v="2024-08-15T00:00:00"/>
    <s v="'1030191"/>
    <s v="1 | 1"/>
    <x v="7"/>
    <x v="0"/>
    <n v="-2000"/>
    <x v="103"/>
    <x v="102"/>
    <s v="REF. A CAMPANHA GOOGLE "/>
    <x v="14"/>
    <x v="0"/>
    <x v="0"/>
    <n v="8001"/>
    <x v="17"/>
    <n v="80011"/>
    <s v="MARKETING (Administrativo)"/>
    <x v="0"/>
    <x v="4"/>
    <x v="0"/>
    <x v="0"/>
    <x v="0"/>
    <x v="0"/>
  </r>
  <r>
    <x v="4"/>
    <s v="GOOGLE BRASIL INTERNET LTDA."/>
    <x v="10"/>
    <d v="2024-07-16T00:00:00"/>
    <d v="2024-08-15T00:00:00"/>
    <s v="'1030179"/>
    <s v="1 | 1"/>
    <x v="7"/>
    <x v="0"/>
    <n v="-2000"/>
    <x v="103"/>
    <x v="102"/>
    <s v="REF. A CAMPANHA GOOGLE "/>
    <x v="14"/>
    <x v="0"/>
    <x v="0"/>
    <n v="8001"/>
    <x v="17"/>
    <n v="80011"/>
    <s v="MARKETING (Administrativo)"/>
    <x v="0"/>
    <x v="4"/>
    <x v="0"/>
    <x v="0"/>
    <x v="0"/>
    <x v="0"/>
  </r>
  <r>
    <x v="4"/>
    <s v="GOOGLE BRASIL INTERNET LTDA."/>
    <x v="10"/>
    <d v="2024-07-19T00:00:00"/>
    <d v="2024-08-15T00:00:00"/>
    <s v="'1030173"/>
    <s v="1 | 1"/>
    <x v="7"/>
    <x v="0"/>
    <n v="-2000"/>
    <x v="103"/>
    <x v="102"/>
    <s v="REF. A CAMPANHA GOOGLE "/>
    <x v="14"/>
    <x v="0"/>
    <x v="0"/>
    <n v="8001"/>
    <x v="17"/>
    <n v="80011"/>
    <s v="MARKETING (Administrativo)"/>
    <x v="0"/>
    <x v="4"/>
    <x v="0"/>
    <x v="0"/>
    <x v="0"/>
    <x v="0"/>
  </r>
  <r>
    <x v="4"/>
    <s v="GOOGLE BRASIL INTERNET LTDA."/>
    <x v="10"/>
    <d v="2024-07-22T00:00:00"/>
    <d v="2024-08-15T00:00:00"/>
    <s v="'1030096"/>
    <s v="1 | 1"/>
    <x v="7"/>
    <x v="0"/>
    <n v="-2000"/>
    <x v="103"/>
    <x v="102"/>
    <s v="REF. A CAMPANHA GOOGLE "/>
    <x v="14"/>
    <x v="0"/>
    <x v="0"/>
    <n v="8001"/>
    <x v="17"/>
    <n v="80011"/>
    <s v="MARKETING (Administrativo)"/>
    <x v="0"/>
    <x v="4"/>
    <x v="0"/>
    <x v="0"/>
    <x v="0"/>
    <x v="0"/>
  </r>
  <r>
    <x v="4"/>
    <s v="GOOGLE BRASIL INTERNET LTDA."/>
    <x v="10"/>
    <d v="2024-07-29T00:00:00"/>
    <d v="2024-08-15T00:00:00"/>
    <s v="'1030093"/>
    <s v="1 | 1"/>
    <x v="7"/>
    <x v="0"/>
    <n v="-2000"/>
    <x v="103"/>
    <x v="102"/>
    <s v="REF. A CAMPANHA GOOGLE "/>
    <x v="14"/>
    <x v="0"/>
    <x v="0"/>
    <n v="8001"/>
    <x v="17"/>
    <n v="80011"/>
    <s v="MARKETING (Administrativo)"/>
    <x v="0"/>
    <x v="4"/>
    <x v="0"/>
    <x v="0"/>
    <x v="0"/>
    <x v="0"/>
  </r>
  <r>
    <x v="4"/>
    <s v="GOOGLE BRASIL INTERNET LTDA."/>
    <x v="10"/>
    <d v="2024-08-01T00:00:00"/>
    <d v="2024-08-15T00:00:00"/>
    <s v="'1030794"/>
    <s v="1 | 1"/>
    <x v="7"/>
    <x v="0"/>
    <n v="-1743.38"/>
    <x v="103"/>
    <x v="102"/>
    <s v="REF. A CAMPANHA GOOGLE "/>
    <x v="14"/>
    <x v="0"/>
    <x v="0"/>
    <n v="8001"/>
    <x v="17"/>
    <n v="80011"/>
    <s v="MARKETING (Administrativo)"/>
    <x v="0"/>
    <x v="4"/>
    <x v="0"/>
    <x v="0"/>
    <x v="0"/>
    <x v="0"/>
  </r>
  <r>
    <x v="4"/>
    <s v="GOOGLE BRASIL INTERNET LTDA."/>
    <x v="10"/>
    <d v="2024-08-01T00:00:00"/>
    <d v="2024-08-15T00:00:00"/>
    <s v="'1030810"/>
    <s v="1 | 1"/>
    <x v="7"/>
    <x v="0"/>
    <n v="-2000"/>
    <x v="103"/>
    <x v="102"/>
    <s v="REF. A CAMPANHA GOOGLE "/>
    <x v="14"/>
    <x v="0"/>
    <x v="0"/>
    <n v="8001"/>
    <x v="17"/>
    <n v="80011"/>
    <s v="MARKETING (Administrativo)"/>
    <x v="0"/>
    <x v="4"/>
    <x v="0"/>
    <x v="0"/>
    <x v="0"/>
    <x v="0"/>
  </r>
  <r>
    <x v="4"/>
    <s v="GOOGLE BRASIL INTERNET LTDA."/>
    <x v="10"/>
    <d v="2024-08-01T00:00:00"/>
    <d v="2024-08-20T00:00:00"/>
    <s v="'1030582"/>
    <s v="1 | 1"/>
    <x v="7"/>
    <x v="0"/>
    <n v="-84"/>
    <x v="103"/>
    <x v="102"/>
    <s v="REF. A CAMPANHA GOOGLE "/>
    <x v="14"/>
    <x v="0"/>
    <x v="0"/>
    <n v="8001"/>
    <x v="17"/>
    <n v="80011"/>
    <s v="MARKETING (Administrativo)"/>
    <x v="0"/>
    <x v="4"/>
    <x v="0"/>
    <x v="0"/>
    <x v="0"/>
    <x v="0"/>
  </r>
  <r>
    <x v="4"/>
    <s v="GOOGLE BRASIL INTERNET LTDA."/>
    <x v="10"/>
    <d v="2024-08-05T00:00:00"/>
    <d v="2024-08-15T00:00:00"/>
    <s v="'1030807"/>
    <s v="1 | 1"/>
    <x v="7"/>
    <x v="0"/>
    <n v="-2000"/>
    <x v="103"/>
    <x v="102"/>
    <s v="REF. A CAMPANHA GOOGLE "/>
    <x v="14"/>
    <x v="0"/>
    <x v="0"/>
    <n v="8001"/>
    <x v="17"/>
    <n v="80011"/>
    <s v="MARKETING (Administrativo)"/>
    <x v="0"/>
    <x v="4"/>
    <x v="0"/>
    <x v="0"/>
    <x v="0"/>
    <x v="0"/>
  </r>
  <r>
    <x v="4"/>
    <s v="GOOGLE BRASIL INTERNET LTDA."/>
    <x v="10"/>
    <d v="2024-08-07T00:00:00"/>
    <d v="2024-08-15T00:00:00"/>
    <s v="'1030818"/>
    <s v="1 | 1"/>
    <x v="7"/>
    <x v="0"/>
    <n v="-2000"/>
    <x v="103"/>
    <x v="102"/>
    <s v="REF. A CAMPANHA GOOGLE "/>
    <x v="14"/>
    <x v="0"/>
    <x v="0"/>
    <n v="8001"/>
    <x v="17"/>
    <n v="80011"/>
    <s v="MARKETING (Administrativo)"/>
    <x v="0"/>
    <x v="4"/>
    <x v="0"/>
    <x v="0"/>
    <x v="0"/>
    <x v="0"/>
  </r>
  <r>
    <x v="4"/>
    <s v="GOOGLE BRASIL INTERNET LTDA."/>
    <x v="11"/>
    <d v="2024-08-07T00:00:00"/>
    <d v="2024-09-15T00:00:00"/>
    <s v="'1031467"/>
    <s v="1 | 1"/>
    <x v="7"/>
    <x v="0"/>
    <n v="-2000"/>
    <x v="103"/>
    <x v="102"/>
    <s v="REF. A CAMPANHA GOOGLE "/>
    <x v="14"/>
    <x v="0"/>
    <x v="0"/>
    <n v="8001"/>
    <x v="17"/>
    <n v="80011"/>
    <s v="MARKETING (Administrativo)"/>
    <x v="0"/>
    <x v="4"/>
    <x v="0"/>
    <x v="0"/>
    <x v="0"/>
    <x v="0"/>
  </r>
  <r>
    <x v="4"/>
    <s v="GOOGLE BRASIL INTERNET LTDA."/>
    <x v="11"/>
    <d v="2024-08-09T00:00:00"/>
    <d v="2024-09-15T00:00:00"/>
    <s v="'1031464"/>
    <s v="1 | 1"/>
    <x v="7"/>
    <x v="0"/>
    <n v="-2000"/>
    <x v="103"/>
    <x v="102"/>
    <s v="REF. A CAMPANHA GOOGLE "/>
    <x v="14"/>
    <x v="0"/>
    <x v="0"/>
    <n v="8001"/>
    <x v="17"/>
    <n v="80011"/>
    <s v="MARKETING (Administrativo)"/>
    <x v="0"/>
    <x v="4"/>
    <x v="0"/>
    <x v="0"/>
    <x v="0"/>
    <x v="0"/>
  </r>
  <r>
    <x v="4"/>
    <s v="GOOGLE BRASIL INTERNET LTDA."/>
    <x v="11"/>
    <d v="2024-08-13T00:00:00"/>
    <d v="2024-09-15T00:00:00"/>
    <s v="'1031455"/>
    <s v="1 | 1"/>
    <x v="7"/>
    <x v="0"/>
    <n v="-2000"/>
    <x v="103"/>
    <x v="102"/>
    <s v="REF. A CAMPANHA GOOGLE  "/>
    <x v="14"/>
    <x v="0"/>
    <x v="0"/>
    <n v="8001"/>
    <x v="17"/>
    <n v="80011"/>
    <s v="MARKETING (Administrativo)"/>
    <x v="0"/>
    <x v="4"/>
    <x v="0"/>
    <x v="0"/>
    <x v="0"/>
    <x v="0"/>
  </r>
  <r>
    <x v="4"/>
    <s v="GOOGLE BRASIL INTERNET LTDA."/>
    <x v="11"/>
    <d v="2024-08-15T00:00:00"/>
    <d v="2024-09-15T00:00:00"/>
    <s v="'1031454"/>
    <s v="1 | 1"/>
    <x v="7"/>
    <x v="0"/>
    <n v="-2000"/>
    <x v="103"/>
    <x v="102"/>
    <s v="REF. A CAMPANHA GOOGLE "/>
    <x v="14"/>
    <x v="0"/>
    <x v="0"/>
    <n v="8001"/>
    <x v="17"/>
    <n v="80011"/>
    <s v="MARKETING (Administrativo)"/>
    <x v="0"/>
    <x v="4"/>
    <x v="0"/>
    <x v="0"/>
    <x v="0"/>
    <x v="0"/>
  </r>
  <r>
    <x v="4"/>
    <s v="GOOGLE BRASIL INTERNET LTDA."/>
    <x v="11"/>
    <d v="2024-08-19T00:00:00"/>
    <d v="2024-09-15T00:00:00"/>
    <s v="'1031452"/>
    <s v="1 | 1"/>
    <x v="7"/>
    <x v="0"/>
    <n v="-2000"/>
    <x v="103"/>
    <x v="102"/>
    <s v="REF. A CAMPANHA GOOGLE "/>
    <x v="14"/>
    <x v="0"/>
    <x v="0"/>
    <n v="8001"/>
    <x v="17"/>
    <n v="80011"/>
    <s v="MARKETING (Administrativo)"/>
    <x v="0"/>
    <x v="4"/>
    <x v="0"/>
    <x v="0"/>
    <x v="0"/>
    <x v="0"/>
  </r>
  <r>
    <x v="4"/>
    <s v="GOOGLE BRASIL INTERNET LTDA."/>
    <x v="11"/>
    <d v="2024-08-22T00:00:00"/>
    <d v="2024-09-15T00:00:00"/>
    <s v="'1031671"/>
    <s v="1 | 1"/>
    <x v="7"/>
    <x v="0"/>
    <n v="-2000"/>
    <x v="103"/>
    <x v="102"/>
    <s v="REF. A CAMPANHA GOOGLE "/>
    <x v="14"/>
    <x v="0"/>
    <x v="0"/>
    <n v="8001"/>
    <x v="17"/>
    <n v="80011"/>
    <s v="MARKETING (Administrativo)"/>
    <x v="0"/>
    <x v="4"/>
    <x v="0"/>
    <x v="0"/>
    <x v="0"/>
    <x v="0"/>
  </r>
  <r>
    <x v="4"/>
    <s v="GOOGLE BRASIL INTERNET LTDA."/>
    <x v="11"/>
    <d v="2024-08-26T00:00:00"/>
    <d v="2024-09-15T00:00:00"/>
    <s v="'1031669"/>
    <s v="1 | 1"/>
    <x v="7"/>
    <x v="0"/>
    <n v="-2000"/>
    <x v="103"/>
    <x v="102"/>
    <s v="REF. A CAMPANHA GOOGLE "/>
    <x v="14"/>
    <x v="0"/>
    <x v="0"/>
    <n v="8001"/>
    <x v="17"/>
    <n v="80011"/>
    <s v="MARKETING (Administrativo)"/>
    <x v="0"/>
    <x v="4"/>
    <x v="0"/>
    <x v="0"/>
    <x v="0"/>
    <x v="0"/>
  </r>
  <r>
    <x v="4"/>
    <s v="GOOGLE BRASIL INTERNET LTDA."/>
    <x v="11"/>
    <d v="2024-08-28T00:00:00"/>
    <d v="2024-09-15T00:00:00"/>
    <s v="'1032436"/>
    <s v="1 | 1"/>
    <x v="7"/>
    <x v="0"/>
    <n v="-2000"/>
    <x v="103"/>
    <x v="102"/>
    <s v="REF. A CAMPANHA GOOGLE "/>
    <x v="14"/>
    <x v="0"/>
    <x v="0"/>
    <n v="8001"/>
    <x v="17"/>
    <n v="80011"/>
    <s v="MARKETING (Administrativo)"/>
    <x v="0"/>
    <x v="4"/>
    <x v="0"/>
    <x v="0"/>
    <x v="0"/>
    <x v="0"/>
  </r>
  <r>
    <x v="4"/>
    <s v="GOOGLE BRASIL INTERNET LTDA."/>
    <x v="11"/>
    <d v="2024-09-01T00:00:00"/>
    <d v="2024-09-15T00:00:00"/>
    <s v="'1031913"/>
    <s v="1 | 1"/>
    <x v="7"/>
    <x v="0"/>
    <n v="-1639.41"/>
    <x v="103"/>
    <x v="102"/>
    <s v="REF. A CAMPANHA GOOGLE "/>
    <x v="14"/>
    <x v="0"/>
    <x v="0"/>
    <n v="8001"/>
    <x v="17"/>
    <n v="80011"/>
    <s v="MARKETING (Administrativo)"/>
    <x v="0"/>
    <x v="4"/>
    <x v="0"/>
    <x v="0"/>
    <x v="0"/>
    <x v="0"/>
  </r>
  <r>
    <x v="4"/>
    <s v="GOOGLE BRASIL INTERNET LTDA."/>
    <x v="11"/>
    <d v="2024-09-01T00:00:00"/>
    <d v="2024-09-20T00:00:00"/>
    <s v="'1032814"/>
    <s v="1 | 1"/>
    <x v="7"/>
    <x v="0"/>
    <n v="-84"/>
    <x v="103"/>
    <x v="102"/>
    <s v="REF. A CAMPANHA GOOGLE "/>
    <x v="14"/>
    <x v="0"/>
    <x v="0"/>
    <n v="8001"/>
    <x v="17"/>
    <n v="80011"/>
    <s v="MARKETING (Administrativo)"/>
    <x v="0"/>
    <x v="4"/>
    <x v="0"/>
    <x v="0"/>
    <x v="0"/>
    <x v="0"/>
  </r>
  <r>
    <x v="4"/>
    <s v="GOOGLE BRASIL INTERNET LTDA."/>
    <x v="11"/>
    <d v="2024-09-03T00:00:00"/>
    <d v="2024-09-15T00:00:00"/>
    <s v="'1032437"/>
    <s v="1 | 1"/>
    <x v="7"/>
    <x v="0"/>
    <n v="-2000"/>
    <x v="103"/>
    <x v="102"/>
    <s v="REF. A CAMPANHA GOOGLE "/>
    <x v="14"/>
    <x v="0"/>
    <x v="0"/>
    <n v="8001"/>
    <x v="17"/>
    <n v="80011"/>
    <s v="MARKETING (Administrativo)"/>
    <x v="0"/>
    <x v="4"/>
    <x v="0"/>
    <x v="0"/>
    <x v="0"/>
    <x v="0"/>
  </r>
  <r>
    <x v="4"/>
    <s v="GOOGLE BRASIL INTERNET LTDA."/>
    <x v="12"/>
    <d v="2024-09-09T00:00:00"/>
    <d v="2024-10-15T00:00:00"/>
    <s v="'1033358"/>
    <s v="1 | 1"/>
    <x v="7"/>
    <x v="0"/>
    <n v="-2000"/>
    <x v="103"/>
    <x v="102"/>
    <s v="REF. A CAMPANHA GOOGLE "/>
    <x v="14"/>
    <x v="0"/>
    <x v="0"/>
    <n v="8001"/>
    <x v="17"/>
    <n v="80011"/>
    <s v="MARKETING (Administrativo)"/>
    <x v="0"/>
    <x v="4"/>
    <x v="0"/>
    <x v="0"/>
    <x v="0"/>
    <x v="0"/>
  </r>
  <r>
    <x v="4"/>
    <s v="GOOGLE BRASIL INTERNET LTDA."/>
    <x v="12"/>
    <d v="2024-09-12T00:00:00"/>
    <d v="2024-10-15T00:00:00"/>
    <s v="'1033359"/>
    <s v="1 | 1"/>
    <x v="7"/>
    <x v="0"/>
    <n v="-2000"/>
    <x v="103"/>
    <x v="102"/>
    <s v="REF. A CAMPANHA GOOGLE "/>
    <x v="14"/>
    <x v="0"/>
    <x v="0"/>
    <n v="8001"/>
    <x v="17"/>
    <n v="80011"/>
    <s v="MARKETING (Administrativo)"/>
    <x v="0"/>
    <x v="4"/>
    <x v="0"/>
    <x v="0"/>
    <x v="0"/>
    <x v="0"/>
  </r>
  <r>
    <x v="4"/>
    <s v="GOOGLE BRASIL INTERNET LTDA."/>
    <x v="12"/>
    <d v="2024-09-16T00:00:00"/>
    <d v="2024-10-15T00:00:00"/>
    <s v="'1033360"/>
    <s v="1 | 1"/>
    <x v="7"/>
    <x v="0"/>
    <n v="-2000"/>
    <x v="103"/>
    <x v="102"/>
    <s v="REF. A CAMPANHA GOOGLE "/>
    <x v="14"/>
    <x v="0"/>
    <x v="0"/>
    <n v="8001"/>
    <x v="17"/>
    <n v="80011"/>
    <s v="MARKETING (Administrativo)"/>
    <x v="0"/>
    <x v="4"/>
    <x v="0"/>
    <x v="0"/>
    <x v="0"/>
    <x v="0"/>
  </r>
  <r>
    <x v="4"/>
    <s v="GOOGLE BRASIL INTERNET LTDA."/>
    <x v="12"/>
    <d v="2024-09-18T00:00:00"/>
    <d v="2024-10-15T00:00:00"/>
    <s v="'1033361"/>
    <s v="1 | 1"/>
    <x v="7"/>
    <x v="0"/>
    <n v="-2000"/>
    <x v="103"/>
    <x v="102"/>
    <s v="REF. A CAMPANHA GOOGLE "/>
    <x v="14"/>
    <x v="0"/>
    <x v="0"/>
    <n v="8001"/>
    <x v="17"/>
    <n v="80011"/>
    <s v="MARKETING (Administrativo)"/>
    <x v="0"/>
    <x v="4"/>
    <x v="0"/>
    <x v="0"/>
    <x v="0"/>
    <x v="0"/>
  </r>
  <r>
    <x v="4"/>
    <s v="GOOGLE BRASIL INTERNET LTDA."/>
    <x v="12"/>
    <d v="2024-09-21T00:00:00"/>
    <d v="2024-10-15T00:00:00"/>
    <s v="'1033363"/>
    <s v="1 | 1"/>
    <x v="7"/>
    <x v="0"/>
    <n v="-2000"/>
    <x v="103"/>
    <x v="102"/>
    <s v="REF. A CAMPANHA GOOGLE "/>
    <x v="14"/>
    <x v="0"/>
    <x v="0"/>
    <n v="8001"/>
    <x v="17"/>
    <n v="80011"/>
    <s v="MARKETING (Administrativo)"/>
    <x v="0"/>
    <x v="4"/>
    <x v="0"/>
    <x v="0"/>
    <x v="0"/>
    <x v="0"/>
  </r>
  <r>
    <x v="4"/>
    <s v="GOOGLE BRASIL INTERNET LTDA."/>
    <x v="12"/>
    <d v="2024-09-24T00:00:00"/>
    <d v="2024-10-15T00:00:00"/>
    <s v="'1033364"/>
    <s v="1 | 1"/>
    <x v="7"/>
    <x v="0"/>
    <n v="-2000"/>
    <x v="103"/>
    <x v="102"/>
    <s v="REF. A CAMPANHA GOOGLE "/>
    <x v="14"/>
    <x v="0"/>
    <x v="0"/>
    <n v="8001"/>
    <x v="17"/>
    <n v="80011"/>
    <s v="MARKETING (Administrativo)"/>
    <x v="0"/>
    <x v="4"/>
    <x v="0"/>
    <x v="0"/>
    <x v="0"/>
    <x v="0"/>
  </r>
  <r>
    <x v="4"/>
    <s v="GOOGLE BRASIL INTERNET LTDA."/>
    <x v="12"/>
    <d v="2024-09-27T00:00:00"/>
    <d v="2024-10-15T00:00:00"/>
    <s v="'1034028"/>
    <s v="1 | 1"/>
    <x v="7"/>
    <x v="0"/>
    <n v="-2000"/>
    <x v="103"/>
    <x v="102"/>
    <s v="REF. A CAMPANHA GOOGLE "/>
    <x v="14"/>
    <x v="0"/>
    <x v="0"/>
    <n v="8001"/>
    <x v="17"/>
    <n v="80011"/>
    <s v="MARKETING (Administrativo)"/>
    <x v="0"/>
    <x v="4"/>
    <x v="0"/>
    <x v="0"/>
    <x v="0"/>
    <x v="0"/>
  </r>
  <r>
    <x v="4"/>
    <s v="GOOGLE BRASIL INTERNET LTDA."/>
    <x v="12"/>
    <d v="2024-10-01T00:00:00"/>
    <d v="2024-10-15T00:00:00"/>
    <s v="'1033972"/>
    <s v="1 | 1"/>
    <x v="7"/>
    <x v="0"/>
    <n v="-1688.64"/>
    <x v="103"/>
    <x v="102"/>
    <s v="REF. A CAMPANHA GOOGLE "/>
    <x v="14"/>
    <x v="0"/>
    <x v="0"/>
    <n v="8001"/>
    <x v="17"/>
    <n v="80011"/>
    <s v="MARKETING (Administrativo)"/>
    <x v="0"/>
    <x v="4"/>
    <x v="0"/>
    <x v="0"/>
    <x v="0"/>
    <x v="0"/>
  </r>
  <r>
    <x v="4"/>
    <s v="GOOGLE BRASIL INTERNET LTDA."/>
    <x v="12"/>
    <d v="2024-10-01T00:00:00"/>
    <d v="2024-10-20T00:00:00"/>
    <s v="'1034110"/>
    <s v="1 | 1"/>
    <x v="7"/>
    <x v="0"/>
    <n v="-84"/>
    <x v="103"/>
    <x v="102"/>
    <s v="REF. A CAMPANHA GOOGLE "/>
    <x v="14"/>
    <x v="0"/>
    <x v="0"/>
    <n v="8001"/>
    <x v="17"/>
    <n v="80011"/>
    <s v="MARKETING (Administrativo)"/>
    <x v="0"/>
    <x v="4"/>
    <x v="0"/>
    <x v="0"/>
    <x v="0"/>
    <x v="0"/>
  </r>
  <r>
    <x v="4"/>
    <s v="GOOGLE BRASIL INTERNET LTDA."/>
    <x v="12"/>
    <d v="2024-10-03T00:00:00"/>
    <d v="2024-10-15T00:00:00"/>
    <s v="'1034030"/>
    <s v="1 | 1"/>
    <x v="7"/>
    <x v="0"/>
    <n v="-2000"/>
    <x v="103"/>
    <x v="102"/>
    <s v="REF. A CAMPANHA GOOGLE "/>
    <x v="14"/>
    <x v="0"/>
    <x v="0"/>
    <n v="8001"/>
    <x v="17"/>
    <n v="80011"/>
    <s v="MARKETING (Administrativo)"/>
    <x v="0"/>
    <x v="4"/>
    <x v="0"/>
    <x v="0"/>
    <x v="0"/>
    <x v="0"/>
  </r>
  <r>
    <x v="4"/>
    <s v="GOOGLE BRASIL INTERNET LTDA."/>
    <x v="12"/>
    <d v="2024-10-07T00:00:00"/>
    <d v="2024-10-15T00:00:00"/>
    <s v="'1034029"/>
    <s v="1 | 1"/>
    <x v="7"/>
    <x v="0"/>
    <n v="-2000"/>
    <x v="103"/>
    <x v="102"/>
    <s v="REF. A CAMPANHA GOOGLE "/>
    <x v="14"/>
    <x v="0"/>
    <x v="0"/>
    <n v="8001"/>
    <x v="17"/>
    <n v="80011"/>
    <s v="MARKETING (Administrativo)"/>
    <x v="0"/>
    <x v="4"/>
    <x v="0"/>
    <x v="0"/>
    <x v="0"/>
    <x v="0"/>
  </r>
  <r>
    <x v="4"/>
    <s v="GOOGLE BRASIL INTERNET LTDA."/>
    <x v="13"/>
    <d v="2024-10-09T00:00:00"/>
    <d v="2024-11-15T00:00:00"/>
    <s v="'1034742"/>
    <s v="1 | 1"/>
    <x v="7"/>
    <x v="0"/>
    <n v="-2000"/>
    <x v="103"/>
    <x v="102"/>
    <s v="REF. A CAMPANHA GOOGLE "/>
    <x v="14"/>
    <x v="0"/>
    <x v="0"/>
    <n v="8001"/>
    <x v="17"/>
    <n v="80011"/>
    <s v="MARKETING (Administrativo)"/>
    <x v="0"/>
    <x v="0"/>
    <x v="0"/>
    <x v="0"/>
    <x v="0"/>
    <x v="0"/>
  </r>
  <r>
    <x v="4"/>
    <s v="GOOGLE BRASIL INTERNET LTDA."/>
    <x v="13"/>
    <d v="2024-10-13T00:00:00"/>
    <d v="2024-11-15T00:00:00"/>
    <s v="'1035644"/>
    <s v="1 | 1"/>
    <x v="7"/>
    <x v="0"/>
    <n v="-2000"/>
    <x v="103"/>
    <x v="102"/>
    <s v="REF. A CAMPANHA GOOGLE "/>
    <x v="14"/>
    <x v="0"/>
    <x v="0"/>
    <n v="8001"/>
    <x v="17"/>
    <n v="80011"/>
    <s v="MARKETING (Administrativo)"/>
    <x v="0"/>
    <x v="0"/>
    <x v="0"/>
    <x v="0"/>
    <x v="0"/>
    <x v="0"/>
  </r>
  <r>
    <x v="4"/>
    <s v="GOOGLE BRASIL INTERNET LTDA."/>
    <x v="13"/>
    <d v="2024-10-16T00:00:00"/>
    <d v="2024-11-15T00:00:00"/>
    <s v="'1034983"/>
    <s v="1 | 1"/>
    <x v="7"/>
    <x v="0"/>
    <n v="-2000"/>
    <x v="103"/>
    <x v="102"/>
    <s v="REF. A CAMPANHA GOOGLE "/>
    <x v="14"/>
    <x v="0"/>
    <x v="0"/>
    <n v="8001"/>
    <x v="17"/>
    <n v="80011"/>
    <s v="MARKETING (Administrativo)"/>
    <x v="0"/>
    <x v="0"/>
    <x v="0"/>
    <x v="0"/>
    <x v="0"/>
    <x v="0"/>
  </r>
  <r>
    <x v="4"/>
    <s v="GOOGLE BRASIL INTERNET LTDA."/>
    <x v="13"/>
    <d v="2024-10-18T00:00:00"/>
    <d v="2024-11-15T00:00:00"/>
    <s v="'1035645"/>
    <s v="1 | 1"/>
    <x v="7"/>
    <x v="0"/>
    <n v="-2000"/>
    <x v="103"/>
    <x v="102"/>
    <s v="REF. A CAMPANHA GOOGLE "/>
    <x v="14"/>
    <x v="0"/>
    <x v="0"/>
    <n v="8001"/>
    <x v="17"/>
    <n v="80011"/>
    <s v="MARKETING (Administrativo)"/>
    <x v="0"/>
    <x v="0"/>
    <x v="0"/>
    <x v="0"/>
    <x v="0"/>
    <x v="0"/>
  </r>
  <r>
    <x v="4"/>
    <s v="GOOGLE BRASIL INTERNET LTDA."/>
    <x v="13"/>
    <d v="2024-10-22T00:00:00"/>
    <d v="2024-11-15T00:00:00"/>
    <s v="'1035083"/>
    <s v="1 | 1"/>
    <x v="7"/>
    <x v="0"/>
    <n v="-2000"/>
    <x v="103"/>
    <x v="102"/>
    <s v="REF. A CAMPANHA GOOGLE "/>
    <x v="14"/>
    <x v="0"/>
    <x v="0"/>
    <n v="8001"/>
    <x v="17"/>
    <n v="80011"/>
    <s v="MARKETING (Administrativo)"/>
    <x v="0"/>
    <x v="0"/>
    <x v="0"/>
    <x v="0"/>
    <x v="0"/>
    <x v="0"/>
  </r>
  <r>
    <x v="4"/>
    <s v="GOOGLE BRASIL INTERNET LTDA."/>
    <x v="13"/>
    <d v="2024-10-25T00:00:00"/>
    <d v="2024-11-15T00:00:00"/>
    <s v="'1035132"/>
    <s v="1 | 1"/>
    <x v="7"/>
    <x v="0"/>
    <n v="-2000"/>
    <x v="103"/>
    <x v="102"/>
    <s v="REF. A CAMPANHA GOOGLE "/>
    <x v="14"/>
    <x v="0"/>
    <x v="0"/>
    <n v="8001"/>
    <x v="17"/>
    <n v="80011"/>
    <s v="MARKETING (Administrativo)"/>
    <x v="0"/>
    <x v="0"/>
    <x v="0"/>
    <x v="0"/>
    <x v="0"/>
    <x v="0"/>
  </r>
  <r>
    <x v="4"/>
    <s v="GOOGLE BRASIL INTERNET LTDA."/>
    <x v="13"/>
    <d v="2024-10-29T00:00:00"/>
    <d v="2024-11-15T00:00:00"/>
    <s v="'1035129"/>
    <s v="1 | 1"/>
    <x v="7"/>
    <x v="0"/>
    <n v="-2000"/>
    <x v="103"/>
    <x v="102"/>
    <s v="REF. A CAMPANHA GOOGLE "/>
    <x v="14"/>
    <x v="0"/>
    <x v="0"/>
    <n v="8001"/>
    <x v="17"/>
    <n v="80011"/>
    <s v="MARKETING (Administrativo)"/>
    <x v="0"/>
    <x v="0"/>
    <x v="0"/>
    <x v="0"/>
    <x v="0"/>
    <x v="0"/>
  </r>
  <r>
    <x v="4"/>
    <s v="GOOGLE BRASIL INTERNET LTDA."/>
    <x v="13"/>
    <d v="2024-11-01T00:00:00"/>
    <d v="2024-11-15T00:00:00"/>
    <s v="'1035580"/>
    <s v="1 | 1"/>
    <x v="7"/>
    <x v="0"/>
    <n v="-1866.69"/>
    <x v="103"/>
    <x v="102"/>
    <s v="REF. A CAMPANHA GOOGLE "/>
    <x v="14"/>
    <x v="0"/>
    <x v="0"/>
    <n v="8001"/>
    <x v="17"/>
    <n v="80011"/>
    <s v="MARKETING (Administrativo)"/>
    <x v="0"/>
    <x v="0"/>
    <x v="0"/>
    <x v="0"/>
    <x v="0"/>
    <x v="0"/>
  </r>
  <r>
    <x v="4"/>
    <s v="GOOGLE BRASIL INTERNET LTDA."/>
    <x v="13"/>
    <d v="2024-11-01T00:00:00"/>
    <d v="2024-11-20T00:00:00"/>
    <s v="'1035514"/>
    <s v="1 | 1"/>
    <x v="7"/>
    <x v="0"/>
    <n v="-84"/>
    <x v="103"/>
    <x v="102"/>
    <s v="REF. A CAMPANHA GOOGLE "/>
    <x v="14"/>
    <x v="0"/>
    <x v="0"/>
    <n v="8001"/>
    <x v="17"/>
    <n v="80011"/>
    <s v="MARKETING (Administrativo)"/>
    <x v="0"/>
    <x v="0"/>
    <x v="0"/>
    <x v="0"/>
    <x v="0"/>
    <x v="0"/>
  </r>
  <r>
    <x v="4"/>
    <s v="GOOGLE BRASIL INTERNET LTDA."/>
    <x v="13"/>
    <d v="2024-11-04T00:00:00"/>
    <d v="2024-11-15T00:00:00"/>
    <s v="'1035628"/>
    <s v="1 | 1"/>
    <x v="7"/>
    <x v="0"/>
    <n v="-2000"/>
    <x v="103"/>
    <x v="102"/>
    <s v="REF. A CAMPANHA GOOGLE "/>
    <x v="14"/>
    <x v="0"/>
    <x v="0"/>
    <n v="8001"/>
    <x v="17"/>
    <n v="80011"/>
    <s v="MARKETING (Administrativo)"/>
    <x v="0"/>
    <x v="0"/>
    <x v="0"/>
    <x v="0"/>
    <x v="0"/>
    <x v="0"/>
  </r>
  <r>
    <x v="4"/>
    <s v="GOOGLE BRASIL INTERNET LTDA."/>
    <x v="13"/>
    <d v="2024-11-07T00:00:00"/>
    <d v="2024-11-15T00:00:00"/>
    <s v="'1035855"/>
    <s v="1 | 1"/>
    <x v="7"/>
    <x v="0"/>
    <n v="-2000"/>
    <x v="103"/>
    <x v="102"/>
    <s v="REF. A CAMPANHA GOOGLE "/>
    <x v="14"/>
    <x v="0"/>
    <x v="0"/>
    <n v="8001"/>
    <x v="17"/>
    <n v="80011"/>
    <s v="MARKETING (Administrativo)"/>
    <x v="0"/>
    <x v="0"/>
    <x v="0"/>
    <x v="0"/>
    <x v="0"/>
    <x v="0"/>
  </r>
  <r>
    <x v="4"/>
    <s v="GOOGLE BRASIL INTERNET LTDA."/>
    <x v="14"/>
    <d v="2024-11-11T00:00:00"/>
    <d v="2024-12-15T00:00:00"/>
    <s v="'1036633"/>
    <s v="1 | 1"/>
    <x v="7"/>
    <x v="0"/>
    <n v="-2000"/>
    <x v="103"/>
    <x v="102"/>
    <s v="REF. A CAMPANHA GOOGLE "/>
    <x v="14"/>
    <x v="0"/>
    <x v="0"/>
    <n v="8001"/>
    <x v="17"/>
    <n v="80011"/>
    <s v="MARKETING (Administrativo)"/>
    <x v="0"/>
    <x v="0"/>
    <x v="0"/>
    <x v="0"/>
    <x v="0"/>
    <x v="0"/>
  </r>
  <r>
    <x v="4"/>
    <s v="GOOGLE BRASIL INTERNET LTDA."/>
    <x v="14"/>
    <d v="2024-11-13T00:00:00"/>
    <d v="2024-12-15T00:00:00"/>
    <s v="'1036635"/>
    <s v="1 | 1"/>
    <x v="7"/>
    <x v="0"/>
    <n v="-2000"/>
    <x v="103"/>
    <x v="102"/>
    <s v="REF. A CAMPANHA GOOGLE "/>
    <x v="14"/>
    <x v="0"/>
    <x v="0"/>
    <n v="8001"/>
    <x v="17"/>
    <n v="80011"/>
    <s v="MARKETING (Administrativo)"/>
    <x v="0"/>
    <x v="0"/>
    <x v="0"/>
    <x v="0"/>
    <x v="0"/>
    <x v="0"/>
  </r>
  <r>
    <x v="4"/>
    <s v="GOOGLE BRASIL INTERNET LTDA."/>
    <x v="14"/>
    <d v="2024-11-18T00:00:00"/>
    <d v="2024-12-15T00:00:00"/>
    <s v="'1036636"/>
    <s v="1 | 1"/>
    <x v="7"/>
    <x v="0"/>
    <n v="-2000"/>
    <x v="103"/>
    <x v="102"/>
    <s v="REF. A CAMPANHA GOOGLE "/>
    <x v="14"/>
    <x v="0"/>
    <x v="0"/>
    <n v="8001"/>
    <x v="17"/>
    <n v="80011"/>
    <s v="MARKETING (Administrativo)"/>
    <x v="0"/>
    <x v="0"/>
    <x v="0"/>
    <x v="0"/>
    <x v="0"/>
    <x v="0"/>
  </r>
  <r>
    <x v="4"/>
    <s v="GOOGLE BRASIL INTERNET LTDA."/>
    <x v="14"/>
    <d v="2024-11-22T00:00:00"/>
    <d v="2024-12-15T00:00:00"/>
    <s v="'1036637"/>
    <s v="1 | 1"/>
    <x v="7"/>
    <x v="0"/>
    <n v="-2000"/>
    <x v="103"/>
    <x v="102"/>
    <s v="REF. A CAMPANHA GOOGLE "/>
    <x v="14"/>
    <x v="0"/>
    <x v="0"/>
    <n v="8001"/>
    <x v="17"/>
    <n v="80011"/>
    <s v="MARKETING (Administrativo)"/>
    <x v="0"/>
    <x v="0"/>
    <x v="0"/>
    <x v="0"/>
    <x v="0"/>
    <x v="0"/>
  </r>
  <r>
    <x v="4"/>
    <s v="GOOGLE BRASIL INTERNET LTDA."/>
    <x v="14"/>
    <d v="2024-11-27T00:00:00"/>
    <d v="2024-12-15T00:00:00"/>
    <s v="'1037247"/>
    <s v="1 | 1"/>
    <x v="7"/>
    <x v="0"/>
    <n v="-2000"/>
    <x v="103"/>
    <x v="102"/>
    <s v="REF. A CAMPANHA GOOGLE "/>
    <x v="14"/>
    <x v="0"/>
    <x v="0"/>
    <n v="8001"/>
    <x v="17"/>
    <n v="80011"/>
    <s v="MARKETING (Administrativo)"/>
    <x v="0"/>
    <x v="0"/>
    <x v="0"/>
    <x v="0"/>
    <x v="0"/>
    <x v="0"/>
  </r>
  <r>
    <x v="4"/>
    <s v="GOOGLE BRASIL INTERNET LTDA."/>
    <x v="14"/>
    <d v="2024-12-01T00:00:00"/>
    <d v="2024-12-15T00:00:00"/>
    <s v="'1037480"/>
    <s v="1 | 1"/>
    <x v="7"/>
    <x v="0"/>
    <n v="-1947.6"/>
    <x v="103"/>
    <x v="102"/>
    <s v="REF. A CAMPANHA GOOGLE "/>
    <x v="14"/>
    <x v="0"/>
    <x v="0"/>
    <n v="8001"/>
    <x v="17"/>
    <n v="80011"/>
    <s v="MARKETING (Administrativo)"/>
    <x v="0"/>
    <x v="0"/>
    <x v="0"/>
    <x v="0"/>
    <x v="0"/>
    <x v="0"/>
  </r>
  <r>
    <x v="4"/>
    <s v="GOOGLE BRASIL INTERNET LTDA."/>
    <x v="14"/>
    <d v="2024-12-02T00:00:00"/>
    <d v="2024-12-20T00:00:00"/>
    <s v="'1037504"/>
    <s v="1 | 1"/>
    <x v="7"/>
    <x v="0"/>
    <n v="-84"/>
    <x v="103"/>
    <x v="102"/>
    <s v="REF. A CAMPANHA GOOGLE "/>
    <x v="14"/>
    <x v="0"/>
    <x v="0"/>
    <n v="8001"/>
    <x v="17"/>
    <n v="80011"/>
    <s v="MARKETING (Administrativo)"/>
    <x v="0"/>
    <x v="0"/>
    <x v="0"/>
    <x v="0"/>
    <x v="0"/>
    <x v="0"/>
  </r>
  <r>
    <x v="4"/>
    <s v="GOOGLE BRASIL INTERNET LTDA."/>
    <x v="14"/>
    <d v="2024-12-04T00:00:00"/>
    <d v="2024-12-15T00:00:00"/>
    <s v="'1037385"/>
    <s v="1 | 1"/>
    <x v="7"/>
    <x v="0"/>
    <n v="-2000"/>
    <x v="103"/>
    <x v="102"/>
    <s v="REF. A CAMPANHA GOOGLE "/>
    <x v="14"/>
    <x v="0"/>
    <x v="0"/>
    <n v="8001"/>
    <x v="17"/>
    <n v="80011"/>
    <s v="MARKETING (Administrativo)"/>
    <x v="0"/>
    <x v="0"/>
    <x v="0"/>
    <x v="0"/>
    <x v="0"/>
    <x v="0"/>
  </r>
  <r>
    <x v="4"/>
    <s v="GOOGLE BRASIL INTERNET LTDA."/>
    <x v="0"/>
    <d v="2024-01-01T00:00:00"/>
    <d v="2025-01-15T00:00:00"/>
    <s v="'1021783"/>
    <s v="1 | 1"/>
    <x v="7"/>
    <x v="0"/>
    <n v="-2000"/>
    <x v="103"/>
    <x v="102"/>
    <s v="REF. A CAMPANHA GOOGLE "/>
    <x v="14"/>
    <x v="0"/>
    <x v="0"/>
    <n v="8001"/>
    <x v="17"/>
    <n v="80011"/>
    <s v="MARKETING (Administrativo)"/>
    <x v="0"/>
    <x v="0"/>
    <x v="0"/>
    <x v="0"/>
    <x v="0"/>
    <x v="0"/>
  </r>
  <r>
    <x v="4"/>
    <s v="GOOGLE BRASIL INTERNET LTDA."/>
    <x v="0"/>
    <d v="2024-12-08T00:00:00"/>
    <d v="2025-01-15T00:00:00"/>
    <s v="'1037978"/>
    <s v="1 | 1"/>
    <x v="7"/>
    <x v="0"/>
    <n v="-2000"/>
    <x v="103"/>
    <x v="102"/>
    <s v="REF. A CAMPANHA GOOGLE "/>
    <x v="14"/>
    <x v="0"/>
    <x v="0"/>
    <n v="8001"/>
    <x v="17"/>
    <n v="80011"/>
    <s v="MARKETING (Administrativo)"/>
    <x v="0"/>
    <x v="0"/>
    <x v="0"/>
    <x v="0"/>
    <x v="0"/>
    <x v="0"/>
  </r>
  <r>
    <x v="4"/>
    <s v="GOOGLE BRASIL INTERNET LTDA."/>
    <x v="0"/>
    <d v="2024-12-11T00:00:00"/>
    <d v="2025-01-15T00:00:00"/>
    <s v="'1037986"/>
    <s v="1 | 1"/>
    <x v="7"/>
    <x v="0"/>
    <n v="-2000"/>
    <x v="103"/>
    <x v="102"/>
    <s v="REF. A CAMPANHA GOOGLE "/>
    <x v="14"/>
    <x v="0"/>
    <x v="0"/>
    <n v="8001"/>
    <x v="17"/>
    <n v="80011"/>
    <s v="MARKETING (Administrativo)"/>
    <x v="0"/>
    <x v="0"/>
    <x v="0"/>
    <x v="0"/>
    <x v="0"/>
    <x v="0"/>
  </r>
  <r>
    <x v="4"/>
    <s v="GOOGLE BRASIL INTERNET LTDA."/>
    <x v="0"/>
    <d v="2024-12-16T00:00:00"/>
    <d v="2025-01-15T00:00:00"/>
    <s v="'1038731"/>
    <s v="1 | 1"/>
    <x v="7"/>
    <x v="0"/>
    <n v="-2000"/>
    <x v="103"/>
    <x v="102"/>
    <s v="REF. A CAMPANHA GOOGLE "/>
    <x v="14"/>
    <x v="0"/>
    <x v="0"/>
    <n v="8001"/>
    <x v="17"/>
    <n v="80011"/>
    <s v="MARKETING (Administrativo)"/>
    <x v="0"/>
    <x v="0"/>
    <x v="0"/>
    <x v="0"/>
    <x v="0"/>
    <x v="0"/>
  </r>
  <r>
    <x v="4"/>
    <s v="GOOGLE BRASIL INTERNET LTDA."/>
    <x v="0"/>
    <d v="2024-12-19T00:00:00"/>
    <d v="2025-01-15T00:00:00"/>
    <s v="'1038732"/>
    <s v="1 | 1"/>
    <x v="7"/>
    <x v="0"/>
    <n v="-2000"/>
    <x v="103"/>
    <x v="102"/>
    <s v="REF. A CAMPANHA GOOGLE "/>
    <x v="14"/>
    <x v="0"/>
    <x v="0"/>
    <n v="8001"/>
    <x v="17"/>
    <n v="80011"/>
    <s v="MARKETING (Administrativo)"/>
    <x v="0"/>
    <x v="0"/>
    <x v="0"/>
    <x v="0"/>
    <x v="0"/>
    <x v="0"/>
  </r>
  <r>
    <x v="4"/>
    <s v="GOOGLE BRASIL INTERNET LTDA."/>
    <x v="0"/>
    <d v="2024-12-25T00:00:00"/>
    <d v="2025-01-15T00:00:00"/>
    <s v="'1038735"/>
    <s v="1 | 1"/>
    <x v="7"/>
    <x v="0"/>
    <n v="-2000"/>
    <x v="103"/>
    <x v="102"/>
    <s v="REF. A CAMPANHA GOOGLE "/>
    <x v="14"/>
    <x v="0"/>
    <x v="0"/>
    <n v="8001"/>
    <x v="17"/>
    <n v="80011"/>
    <s v="MARKETING (Administrativo)"/>
    <x v="0"/>
    <x v="0"/>
    <x v="0"/>
    <x v="0"/>
    <x v="0"/>
    <x v="0"/>
  </r>
  <r>
    <x v="4"/>
    <s v="GOOGLE BRASIL INTERNET LTDA."/>
    <x v="0"/>
    <d v="2025-01-01T00:00:00"/>
    <d v="2025-01-15T00:00:00"/>
    <s v="'1038736"/>
    <s v="1 | 1"/>
    <x v="7"/>
    <x v="0"/>
    <n v="-2103.86"/>
    <x v="103"/>
    <x v="102"/>
    <s v="REF. A CAMPANHA GOOGLE "/>
    <x v="14"/>
    <x v="0"/>
    <x v="0"/>
    <n v="8001"/>
    <x v="17"/>
    <n v="80011"/>
    <s v="MARKETING (Administrativo)"/>
    <x v="0"/>
    <x v="0"/>
    <x v="0"/>
    <x v="0"/>
    <x v="0"/>
    <x v="0"/>
  </r>
  <r>
    <x v="4"/>
    <s v="GOOGLE BRASIL INTERNET LTDA."/>
    <x v="0"/>
    <d v="2025-01-06T00:00:00"/>
    <d v="2025-01-20T00:00:00"/>
    <s v="'1038724"/>
    <s v="1 | 1"/>
    <x v="7"/>
    <x v="0"/>
    <n v="-84"/>
    <x v="103"/>
    <x v="102"/>
    <s v="REF. A CAMPANHA GOOGLE "/>
    <x v="14"/>
    <x v="0"/>
    <x v="0"/>
    <n v="8001"/>
    <x v="17"/>
    <n v="80011"/>
    <s v="MARKETING (Administrativo)"/>
    <x v="0"/>
    <x v="0"/>
    <x v="0"/>
    <x v="0"/>
    <x v="0"/>
    <x v="0"/>
  </r>
  <r>
    <x v="4"/>
    <s v="GOOGLE BRASIL INTERNET LTDA."/>
    <x v="1"/>
    <d v="2025-01-20T00:00:00"/>
    <d v="2025-02-20T00:00:00"/>
    <s v="'1040904"/>
    <s v="1 | 1"/>
    <x v="7"/>
    <x v="2"/>
    <n v="-84"/>
    <x v="103"/>
    <x v="102"/>
    <s v="REF. A CAMPANHA GOOGLE "/>
    <x v="14"/>
    <x v="0"/>
    <x v="0"/>
    <n v="8001"/>
    <x v="17"/>
    <n v="80011"/>
    <s v="MARKETING (Administrativo)"/>
    <x v="0"/>
    <x v="1"/>
    <x v="0"/>
    <x v="0"/>
    <x v="0"/>
    <x v="0"/>
  </r>
  <r>
    <x v="4"/>
    <s v="GOOGLE BRASIL INTERNET LTDA."/>
    <x v="1"/>
    <d v="2025-01-27T00:00:00"/>
    <d v="2025-02-15T00:00:00"/>
    <s v="'1040204"/>
    <s v="1 | 9"/>
    <x v="7"/>
    <x v="2"/>
    <n v="-2000"/>
    <x v="140"/>
    <x v="138"/>
    <s v="REF. A CAMPANHA GOOGLE "/>
    <x v="14"/>
    <x v="0"/>
    <x v="0"/>
    <n v="8001"/>
    <x v="17"/>
    <n v="80011"/>
    <s v="MARKETING (Administrativo)"/>
    <x v="0"/>
    <x v="1"/>
    <x v="0"/>
    <x v="0"/>
    <x v="0"/>
    <x v="0"/>
  </r>
  <r>
    <x v="4"/>
    <s v="GOOGLE BRASIL INTERNET LTDA."/>
    <x v="1"/>
    <d v="2025-01-27T00:00:00"/>
    <d v="2025-02-15T00:00:00"/>
    <s v="'1040204"/>
    <s v="2 | 9"/>
    <x v="7"/>
    <x v="2"/>
    <n v="-2000"/>
    <x v="140"/>
    <x v="138"/>
    <s v="REF. A CAMPANHA GOOGLE "/>
    <x v="14"/>
    <x v="0"/>
    <x v="0"/>
    <n v="8001"/>
    <x v="17"/>
    <n v="80011"/>
    <s v="MARKETING (Administrativo)"/>
    <x v="0"/>
    <x v="1"/>
    <x v="0"/>
    <x v="0"/>
    <x v="0"/>
    <x v="0"/>
  </r>
  <r>
    <x v="4"/>
    <s v="GOOGLE BRASIL INTERNET LTDA."/>
    <x v="1"/>
    <d v="2025-01-27T00:00:00"/>
    <d v="2025-02-15T00:00:00"/>
    <s v="'1040204"/>
    <s v="3 | 9"/>
    <x v="7"/>
    <x v="2"/>
    <n v="-2000"/>
    <x v="140"/>
    <x v="138"/>
    <s v="REF. A CAMPANHA GOOGLE "/>
    <x v="14"/>
    <x v="0"/>
    <x v="0"/>
    <n v="8001"/>
    <x v="17"/>
    <n v="80011"/>
    <s v="MARKETING (Administrativo)"/>
    <x v="0"/>
    <x v="1"/>
    <x v="0"/>
    <x v="0"/>
    <x v="0"/>
    <x v="0"/>
  </r>
  <r>
    <x v="4"/>
    <s v="GOOGLE BRASIL INTERNET LTDA."/>
    <x v="1"/>
    <d v="2025-01-27T00:00:00"/>
    <d v="2025-02-15T00:00:00"/>
    <s v="'1040204"/>
    <s v="4 | 9"/>
    <x v="7"/>
    <x v="2"/>
    <n v="-2000"/>
    <x v="140"/>
    <x v="138"/>
    <s v="REF. A CAMPANHA GOOGLE "/>
    <x v="14"/>
    <x v="0"/>
    <x v="0"/>
    <n v="8001"/>
    <x v="17"/>
    <n v="80011"/>
    <s v="MARKETING (Administrativo)"/>
    <x v="0"/>
    <x v="1"/>
    <x v="0"/>
    <x v="0"/>
    <x v="0"/>
    <x v="0"/>
  </r>
  <r>
    <x v="4"/>
    <s v="GOOGLE BRASIL INTERNET LTDA."/>
    <x v="1"/>
    <d v="2025-01-27T00:00:00"/>
    <d v="2025-02-15T00:00:00"/>
    <s v="'1040204"/>
    <s v="5 | 9"/>
    <x v="7"/>
    <x v="2"/>
    <n v="-2000"/>
    <x v="140"/>
    <x v="138"/>
    <s v="REF. A CAMPANHA GOOGLE "/>
    <x v="14"/>
    <x v="0"/>
    <x v="0"/>
    <n v="8001"/>
    <x v="17"/>
    <n v="80011"/>
    <s v="MARKETING (Administrativo)"/>
    <x v="0"/>
    <x v="1"/>
    <x v="0"/>
    <x v="0"/>
    <x v="0"/>
    <x v="0"/>
  </r>
  <r>
    <x v="4"/>
    <s v="GOOGLE BRASIL INTERNET LTDA."/>
    <x v="1"/>
    <d v="2025-01-27T00:00:00"/>
    <d v="2025-02-15T00:00:00"/>
    <s v="'1040204"/>
    <s v="6 | 9"/>
    <x v="7"/>
    <x v="2"/>
    <n v="-2000"/>
    <x v="140"/>
    <x v="138"/>
    <s v="REF. A CAMPANHA GOOGLE "/>
    <x v="14"/>
    <x v="0"/>
    <x v="0"/>
    <n v="8001"/>
    <x v="17"/>
    <n v="80011"/>
    <s v="MARKETING (Administrativo)"/>
    <x v="0"/>
    <x v="1"/>
    <x v="0"/>
    <x v="0"/>
    <x v="0"/>
    <x v="0"/>
  </r>
  <r>
    <x v="4"/>
    <s v="GOOGLE BRASIL INTERNET LTDA."/>
    <x v="1"/>
    <d v="2025-01-27T00:00:00"/>
    <d v="2025-02-15T00:00:00"/>
    <s v="'1040204"/>
    <s v="7 | 9"/>
    <x v="7"/>
    <x v="2"/>
    <n v="-2000"/>
    <x v="140"/>
    <x v="138"/>
    <s v="REF. A CAMPANHA GOOGLE "/>
    <x v="14"/>
    <x v="0"/>
    <x v="0"/>
    <n v="8001"/>
    <x v="17"/>
    <n v="80011"/>
    <s v="MARKETING (Administrativo)"/>
    <x v="0"/>
    <x v="1"/>
    <x v="0"/>
    <x v="0"/>
    <x v="0"/>
    <x v="0"/>
  </r>
  <r>
    <x v="4"/>
    <s v="GOOGLE BRASIL INTERNET LTDA."/>
    <x v="1"/>
    <d v="2025-01-27T00:00:00"/>
    <d v="2025-02-15T00:00:00"/>
    <s v="'1040204"/>
    <s v="8 | 9"/>
    <x v="7"/>
    <x v="2"/>
    <n v="-2000"/>
    <x v="140"/>
    <x v="138"/>
    <s v="REF. A CAMPANHA GOOGLE "/>
    <x v="14"/>
    <x v="0"/>
    <x v="0"/>
    <n v="8001"/>
    <x v="17"/>
    <n v="80011"/>
    <s v="MARKETING (Administrativo)"/>
    <x v="0"/>
    <x v="1"/>
    <x v="0"/>
    <x v="0"/>
    <x v="0"/>
    <x v="0"/>
  </r>
  <r>
    <x v="4"/>
    <s v="GOOGLE BRASIL INTERNET LTDA."/>
    <x v="1"/>
    <d v="2025-01-27T00:00:00"/>
    <d v="2025-02-15T00:00:00"/>
    <s v="'1040204"/>
    <s v="9 | 9"/>
    <x v="7"/>
    <x v="2"/>
    <n v="-1742.2"/>
    <x v="140"/>
    <x v="138"/>
    <s v="REF. A CAMPANHA GOOGLE "/>
    <x v="14"/>
    <x v="0"/>
    <x v="0"/>
    <n v="8001"/>
    <x v="17"/>
    <n v="80011"/>
    <s v="MARKETING (Administrativo)"/>
    <x v="0"/>
    <x v="1"/>
    <x v="0"/>
    <x v="0"/>
    <x v="0"/>
    <x v="0"/>
  </r>
  <r>
    <x v="4"/>
    <s v="GOSHME SOLUCOES PARA A INTERNET LTDA"/>
    <x v="4"/>
    <d v="2024-01-07T00:00:00"/>
    <d v="2024-01-15T00:00:00"/>
    <s v="'1021881"/>
    <s v="1 | 1"/>
    <x v="8"/>
    <x v="0"/>
    <n v="-58.9"/>
    <x v="34"/>
    <x v="34"/>
    <s v="REF. PROGRAMA PARA CONSULTA DE PROCESSO"/>
    <x v="4"/>
    <x v="0"/>
    <x v="0"/>
    <n v="8002"/>
    <x v="4"/>
    <n v="80021"/>
    <s v="JURÍDICO (Administrativo)"/>
    <x v="0"/>
    <x v="1"/>
    <x v="0"/>
    <x v="0"/>
    <x v="0"/>
    <x v="0"/>
  </r>
  <r>
    <x v="4"/>
    <s v="GOSHME SOLUCOES PARA A INTERNET LTDA"/>
    <x v="5"/>
    <d v="2024-02-07T00:00:00"/>
    <d v="2024-02-15T00:00:00"/>
    <s v="'1022656"/>
    <s v="1 | 1"/>
    <x v="8"/>
    <x v="0"/>
    <n v="-58.9"/>
    <x v="34"/>
    <x v="34"/>
    <s v="REF. PROGRAMA PARA CONSULTA DE PROCESSO"/>
    <x v="4"/>
    <x v="0"/>
    <x v="0"/>
    <n v="8002"/>
    <x v="4"/>
    <n v="80021"/>
    <s v="JURÍDICO (Administrativo)"/>
    <x v="0"/>
    <x v="1"/>
    <x v="0"/>
    <x v="0"/>
    <x v="0"/>
    <x v="0"/>
  </r>
  <r>
    <x v="4"/>
    <s v="GRI KOLETA - GERENCIAMENTO DE RESIDUOS INDUSTRIAIS S.A."/>
    <x v="4"/>
    <d v="2024-01-02T00:00:00"/>
    <d v="2024-01-02T00:00:00"/>
    <s v="'1021596"/>
    <s v="1 | 4"/>
    <x v="2"/>
    <x v="0"/>
    <n v="-600000"/>
    <x v="123"/>
    <x v="121"/>
    <s v="       REF. KOLETA - AQUISIÃ‡ÃƒO "/>
    <x v="0"/>
    <x v="0"/>
    <x v="0"/>
    <n v="2001"/>
    <x v="0"/>
    <n v="20011"/>
    <s v="CORPORATIVO (Administrativo)"/>
    <x v="1"/>
    <x v="1"/>
    <x v="12"/>
    <x v="12"/>
    <x v="19"/>
    <x v="19"/>
  </r>
  <r>
    <x v="4"/>
    <s v="GRI KOLETA - GERENCIAMENTO DE RESIDUOS INDUSTRIAIS S.A."/>
    <x v="4"/>
    <d v="2024-01-02T00:00:00"/>
    <d v="2024-01-31T00:00:00"/>
    <s v="'1021596"/>
    <s v="2 | 4"/>
    <x v="2"/>
    <x v="0"/>
    <n v="-2400000"/>
    <x v="123"/>
    <x v="121"/>
    <s v="       REF. KOLETA - AQUISIÃ‡ÃƒO "/>
    <x v="0"/>
    <x v="0"/>
    <x v="0"/>
    <n v="2001"/>
    <x v="0"/>
    <n v="20011"/>
    <s v="CORPORATIVO (Administrativo)"/>
    <x v="1"/>
    <x v="1"/>
    <x v="12"/>
    <x v="12"/>
    <x v="19"/>
    <x v="19"/>
  </r>
  <r>
    <x v="4"/>
    <s v="GRI KOLETA - GERENCIAMENTO DE RESIDUOS INDUSTRIAIS S.A."/>
    <x v="6"/>
    <d v="2024-01-02T00:00:00"/>
    <d v="2024-03-31T00:00:00"/>
    <s v="'1021596"/>
    <s v="3 | 4"/>
    <x v="2"/>
    <x v="0"/>
    <n v="-623260.57999999996"/>
    <x v="123"/>
    <x v="121"/>
    <s v="       REF. KOLETA - AQUISIÃ‡ÃƒO "/>
    <x v="0"/>
    <x v="0"/>
    <x v="0"/>
    <n v="2001"/>
    <x v="0"/>
    <n v="20011"/>
    <s v="CORPORATIVO (Administrativo)"/>
    <x v="1"/>
    <x v="1"/>
    <x v="12"/>
    <x v="12"/>
    <x v="19"/>
    <x v="19"/>
  </r>
  <r>
    <x v="4"/>
    <s v="GRI KOLETA - GERENCIAMENTO DE RESIDUOS INDUSTRIAIS S.A."/>
    <x v="6"/>
    <d v="2024-03-09T00:00:00"/>
    <d v="2024-03-09T00:00:00"/>
    <s v="'1023505"/>
    <s v="1 | 1"/>
    <x v="2"/>
    <x v="0"/>
    <n v="-44725.85"/>
    <x v="123"/>
    <x v="121"/>
    <s v="  REF. KOLETA - AQUISIÃ‡ÃƒO "/>
    <x v="0"/>
    <x v="0"/>
    <x v="0"/>
    <n v="2001"/>
    <x v="0"/>
    <n v="20011"/>
    <s v="CORPORATIVO (Administrativo)"/>
    <x v="1"/>
    <x v="1"/>
    <x v="12"/>
    <x v="12"/>
    <x v="19"/>
    <x v="19"/>
  </r>
  <r>
    <x v="4"/>
    <s v="GRI KOLETA - GERENCIAMENTO DE RESIDUOS INDUSTRIAIS S.A."/>
    <x v="7"/>
    <d v="2024-01-02T00:00:00"/>
    <d v="2024-04-30T00:00:00"/>
    <s v="'1021596"/>
    <s v="4 | 4"/>
    <x v="2"/>
    <x v="0"/>
    <n v="-623260.57999999996"/>
    <x v="123"/>
    <x v="121"/>
    <s v="       REF. KOLETA - AQUISIÃ‡ÃƒO "/>
    <x v="0"/>
    <x v="0"/>
    <x v="0"/>
    <n v="2001"/>
    <x v="0"/>
    <n v="20011"/>
    <s v="CORPORATIVO (Administrativo)"/>
    <x v="1"/>
    <x v="3"/>
    <x v="12"/>
    <x v="12"/>
    <x v="19"/>
    <x v="19"/>
  </r>
  <r>
    <x v="4"/>
    <s v="GRI KOLETA - GERENCIAMENTO DE RESIDUOS INDUSTRIAIS S.A."/>
    <x v="7"/>
    <d v="2024-04-09T00:00:00"/>
    <d v="2024-04-09T00:00:00"/>
    <s v="'1023506"/>
    <s v="1 | 1"/>
    <x v="2"/>
    <x v="0"/>
    <n v="-44725.85"/>
    <x v="123"/>
    <x v="121"/>
    <s v="    REF. KOLETA - AQUISIÃ‡ÃƒO "/>
    <x v="0"/>
    <x v="0"/>
    <x v="0"/>
    <n v="2001"/>
    <x v="0"/>
    <n v="20011"/>
    <s v="CORPORATIVO (Administrativo)"/>
    <x v="1"/>
    <x v="3"/>
    <x v="12"/>
    <x v="12"/>
    <x v="19"/>
    <x v="19"/>
  </r>
  <r>
    <x v="4"/>
    <s v="GRI KOLETA - GERENCIAMENTO DE RESIDUOS INDUSTRIAIS S.A."/>
    <x v="8"/>
    <d v="2024-05-09T00:00:00"/>
    <d v="2024-05-09T00:00:00"/>
    <s v="'1023507"/>
    <s v="1 | 1"/>
    <x v="2"/>
    <x v="0"/>
    <n v="-44725.85"/>
    <x v="123"/>
    <x v="121"/>
    <s v="REF. KOLETA - AQUISIÃ‡ÃƒO "/>
    <x v="0"/>
    <x v="0"/>
    <x v="0"/>
    <n v="2001"/>
    <x v="0"/>
    <n v="20011"/>
    <s v="CORPORATIVO (Administrativo)"/>
    <x v="1"/>
    <x v="3"/>
    <x v="12"/>
    <x v="12"/>
    <x v="19"/>
    <x v="19"/>
  </r>
  <r>
    <x v="4"/>
    <s v="GRI KOLETA - GERENCIAMENTO DE RESIDUOS INDUSTRIAIS S.A."/>
    <x v="8"/>
    <d v="2024-05-31T00:00:00"/>
    <d v="2024-05-31T00:00:00"/>
    <s v="'1027157"/>
    <s v="1 | 1"/>
    <x v="2"/>
    <x v="0"/>
    <n v="-480908.78"/>
    <x v="123"/>
    <x v="121"/>
    <s v="REF. KOLETA - AQUISIÃ‡ÃƒO  1Â° PARCELA FMA FMB"/>
    <x v="0"/>
    <x v="0"/>
    <x v="0"/>
    <n v="2001"/>
    <x v="0"/>
    <n v="20011"/>
    <s v="CORPORATIVO (Administrativo)"/>
    <x v="1"/>
    <x v="3"/>
    <x v="12"/>
    <x v="12"/>
    <x v="19"/>
    <x v="19"/>
  </r>
  <r>
    <x v="4"/>
    <s v="GRI KOLETA - GERENCIAMENTO DE RESIDUOS INDUSTRIAIS S.A."/>
    <x v="9"/>
    <d v="2024-06-09T00:00:00"/>
    <d v="2024-06-09T00:00:00"/>
    <s v="'1023508"/>
    <s v="1 | 1"/>
    <x v="2"/>
    <x v="0"/>
    <n v="-44725.85"/>
    <x v="123"/>
    <x v="121"/>
    <s v=" REF. KOLETA - AQUISIÃ‡ÃƒO "/>
    <x v="0"/>
    <x v="0"/>
    <x v="0"/>
    <n v="2001"/>
    <x v="0"/>
    <n v="20011"/>
    <s v="CORPORATIVO (Administrativo)"/>
    <x v="1"/>
    <x v="3"/>
    <x v="12"/>
    <x v="12"/>
    <x v="19"/>
    <x v="19"/>
  </r>
  <r>
    <x v="4"/>
    <s v="GRI KOLETA - GERENCIAMENTO DE RESIDUOS INDUSTRIAIS S.A."/>
    <x v="9"/>
    <d v="2024-06-26T00:00:00"/>
    <d v="2024-06-28T00:00:00"/>
    <s v="'1028570"/>
    <s v="1 | 1"/>
    <x v="2"/>
    <x v="0"/>
    <n v="-480908.78"/>
    <x v="123"/>
    <x v="121"/>
    <s v="REF. KOLETA - AQUISIÃ‡ÃƒO  2Â° PARCELA FMA FMB"/>
    <x v="0"/>
    <x v="0"/>
    <x v="0"/>
    <n v="2001"/>
    <x v="0"/>
    <n v="20011"/>
    <s v="CORPORATIVO (Administrativo)"/>
    <x v="1"/>
    <x v="3"/>
    <x v="12"/>
    <x v="12"/>
    <x v="19"/>
    <x v="19"/>
  </r>
  <r>
    <x v="4"/>
    <s v="GRI KOLETA - GERENCIAMENTO DE RESIDUOS INDUSTRIAIS S.A."/>
    <x v="10"/>
    <d v="2024-07-09T00:00:00"/>
    <d v="2024-07-09T00:00:00"/>
    <s v="'1023509"/>
    <s v="1 | 1"/>
    <x v="2"/>
    <x v="0"/>
    <n v="-44725.85"/>
    <x v="123"/>
    <x v="121"/>
    <s v=" REF. KOLETA - AQUISIÃ‡ÃƒO "/>
    <x v="0"/>
    <x v="0"/>
    <x v="0"/>
    <n v="2001"/>
    <x v="0"/>
    <n v="20011"/>
    <s v="CORPORATIVO (Administrativo)"/>
    <x v="1"/>
    <x v="4"/>
    <x v="12"/>
    <x v="12"/>
    <x v="19"/>
    <x v="19"/>
  </r>
  <r>
    <x v="4"/>
    <s v="GRI KOLETA - GERENCIAMENTO DE RESIDUOS INDUSTRIAIS S.A."/>
    <x v="10"/>
    <d v="2024-07-30T00:00:00"/>
    <d v="2024-07-30T00:00:00"/>
    <s v="'1030111"/>
    <s v="1 | 1"/>
    <x v="2"/>
    <x v="0"/>
    <n v="-545058.71"/>
    <x v="123"/>
    <x v="121"/>
    <s v="REF. KOLETA - AQUISIÃ‡ÃƒO FMA FMB"/>
    <x v="0"/>
    <x v="0"/>
    <x v="0"/>
    <n v="2001"/>
    <x v="0"/>
    <n v="20011"/>
    <s v="CORPORATIVO (Administrativo)"/>
    <x v="1"/>
    <x v="4"/>
    <x v="12"/>
    <x v="12"/>
    <x v="19"/>
    <x v="19"/>
  </r>
  <r>
    <x v="4"/>
    <s v="GRI KOLETA - GERENCIAMENTO DE RESIDUOS INDUSTRIAIS S.A."/>
    <x v="11"/>
    <d v="2024-07-30T00:00:00"/>
    <d v="2024-08-30T00:00:00"/>
    <s v="'1030364"/>
    <s v="1 | 25"/>
    <x v="2"/>
    <x v="0"/>
    <n v="-494423.02"/>
    <x v="123"/>
    <x v="121"/>
    <s v="REF. KOLETA - AQUISIÃ‡ÃƒO FMA 1 "/>
    <x v="0"/>
    <x v="0"/>
    <x v="0"/>
    <n v="2001"/>
    <x v="0"/>
    <n v="20011"/>
    <s v="CORPORATIVO (Administrativo)"/>
    <x v="1"/>
    <x v="4"/>
    <x v="12"/>
    <x v="12"/>
    <x v="19"/>
    <x v="19"/>
  </r>
  <r>
    <x v="4"/>
    <s v="GRI KOLETA - GERENCIAMENTO DE RESIDUOS INDUSTRIAIS S.A."/>
    <x v="11"/>
    <d v="2024-07-30T00:00:00"/>
    <d v="2024-08-30T00:00:00"/>
    <s v="'1030365"/>
    <s v="1 | 5"/>
    <x v="2"/>
    <x v="0"/>
    <n v="-71519"/>
    <x v="123"/>
    <x v="121"/>
    <s v="REF. KOLETA - AQUISIÃ‡ÃƒO FMB "/>
    <x v="0"/>
    <x v="0"/>
    <x v="0"/>
    <n v="2001"/>
    <x v="0"/>
    <n v="20011"/>
    <s v="CORPORATIVO (Administrativo)"/>
    <x v="1"/>
    <x v="4"/>
    <x v="12"/>
    <x v="12"/>
    <x v="19"/>
    <x v="19"/>
  </r>
  <r>
    <x v="4"/>
    <s v="GRI KOLETA - GERENCIAMENTO DE RESIDUOS INDUSTRIAIS S.A."/>
    <x v="11"/>
    <d v="2024-07-30T00:00:00"/>
    <d v="2024-09-02T00:00:00"/>
    <s v="'1030364"/>
    <s v="2 | 25"/>
    <x v="2"/>
    <x v="0"/>
    <n v="-500"/>
    <x v="123"/>
    <x v="121"/>
    <s v="REF. KOLETA - AQUISIÃ‡ÃƒO FMA 1 "/>
    <x v="0"/>
    <x v="0"/>
    <x v="0"/>
    <n v="2001"/>
    <x v="0"/>
    <n v="20011"/>
    <s v="CORPORATIVO (Administrativo)"/>
    <x v="1"/>
    <x v="4"/>
    <x v="12"/>
    <x v="12"/>
    <x v="19"/>
    <x v="19"/>
  </r>
  <r>
    <x v="4"/>
    <s v="GRI KOLETA - GERENCIAMENTO DE RESIDUOS INDUSTRIAIS S.A."/>
    <x v="11"/>
    <d v="2024-08-09T00:00:00"/>
    <d v="2024-08-09T00:00:00"/>
    <s v="'1023510"/>
    <s v="1 | 1"/>
    <x v="2"/>
    <x v="0"/>
    <n v="-44725.85"/>
    <x v="123"/>
    <x v="121"/>
    <s v="CONFIRMAR ANTES DE PAGAR         REF. KOLETA - AQUISIÃ‡ÃƒO "/>
    <x v="0"/>
    <x v="0"/>
    <x v="0"/>
    <n v="2001"/>
    <x v="0"/>
    <n v="20011"/>
    <s v="CORPORATIVO (Administrativo)"/>
    <x v="1"/>
    <x v="4"/>
    <x v="12"/>
    <x v="12"/>
    <x v="19"/>
    <x v="19"/>
  </r>
  <r>
    <x v="4"/>
    <s v="GRI KOLETA - GERENCIAMENTO DE RESIDUOS INDUSTRIAIS S.A."/>
    <x v="12"/>
    <d v="2024-07-30T00:00:00"/>
    <d v="2024-09-30T00:00:00"/>
    <s v="'1030364"/>
    <s v="3 | 25"/>
    <x v="2"/>
    <x v="0"/>
    <n v="-494923.02"/>
    <x v="123"/>
    <x v="121"/>
    <s v="REF. KOLETA - AQUISIÃ‡ÃƒO FMA 1 "/>
    <x v="0"/>
    <x v="0"/>
    <x v="0"/>
    <n v="2001"/>
    <x v="0"/>
    <n v="20011"/>
    <s v="CORPORATIVO (Administrativo)"/>
    <x v="1"/>
    <x v="4"/>
    <x v="12"/>
    <x v="12"/>
    <x v="19"/>
    <x v="19"/>
  </r>
  <r>
    <x v="4"/>
    <s v="GRI KOLETA - GERENCIAMENTO DE RESIDUOS INDUSTRIAIS S.A."/>
    <x v="12"/>
    <d v="2024-07-30T00:00:00"/>
    <d v="2024-09-30T00:00:00"/>
    <s v="'1030365"/>
    <s v="2 | 5"/>
    <x v="2"/>
    <x v="0"/>
    <n v="-71519"/>
    <x v="123"/>
    <x v="121"/>
    <s v="REF. KOLETA - AQUISIÃ‡ÃƒO FMB "/>
    <x v="0"/>
    <x v="0"/>
    <x v="0"/>
    <n v="2001"/>
    <x v="0"/>
    <n v="20011"/>
    <s v="CORPORATIVO (Administrativo)"/>
    <x v="1"/>
    <x v="4"/>
    <x v="12"/>
    <x v="12"/>
    <x v="19"/>
    <x v="19"/>
  </r>
  <r>
    <x v="4"/>
    <s v="GRI KOLETA - GERENCIAMENTO DE RESIDUOS INDUSTRIAIS S.A."/>
    <x v="12"/>
    <d v="2024-08-27T00:00:00"/>
    <d v="2024-09-27T00:00:00"/>
    <s v="'11695"/>
    <s v="1 | 10"/>
    <x v="9"/>
    <x v="0"/>
    <n v="-47000"/>
    <x v="47"/>
    <x v="46"/>
    <s v="ENC: Nota Fiscal de Venda  20 caixas compactadora Koleta"/>
    <x v="0"/>
    <x v="0"/>
    <x v="0"/>
    <n v="2001"/>
    <x v="0"/>
    <n v="20011"/>
    <s v="CORPORATIVO (Administrativo)"/>
    <x v="0"/>
    <x v="4"/>
    <x v="12"/>
    <x v="12"/>
    <x v="19"/>
    <x v="19"/>
  </r>
  <r>
    <x v="4"/>
    <s v="GRI KOLETA - GERENCIAMENTO DE RESIDUOS INDUSTRIAIS S.A."/>
    <x v="12"/>
    <d v="2024-09-09T00:00:00"/>
    <d v="2024-09-09T00:00:00"/>
    <s v="'1023511"/>
    <s v="1 | 1"/>
    <x v="2"/>
    <x v="0"/>
    <n v="-44725.85"/>
    <x v="123"/>
    <x v="121"/>
    <s v="  REF. KOLETA - AQUISIÃ‡ÃƒO "/>
    <x v="0"/>
    <x v="0"/>
    <x v="0"/>
    <n v="2001"/>
    <x v="0"/>
    <n v="20011"/>
    <s v="CORPORATIVO (Administrativo)"/>
    <x v="1"/>
    <x v="4"/>
    <x v="12"/>
    <x v="12"/>
    <x v="19"/>
    <x v="19"/>
  </r>
  <r>
    <x v="4"/>
    <s v="GRI KOLETA - GERENCIAMENTO DE RESIDUOS INDUSTRIAIS S.A."/>
    <x v="13"/>
    <d v="2024-07-30T00:00:00"/>
    <d v="2024-10-30T00:00:00"/>
    <s v="'1030364"/>
    <s v="4 | 25"/>
    <x v="2"/>
    <x v="0"/>
    <n v="-494923.02"/>
    <x v="123"/>
    <x v="121"/>
    <s v="REF. KOLETA - AQUISIÃ‡ÃƒO FMA 1 "/>
    <x v="0"/>
    <x v="0"/>
    <x v="0"/>
    <n v="2001"/>
    <x v="0"/>
    <n v="20011"/>
    <s v="CORPORATIVO (Administrativo)"/>
    <x v="1"/>
    <x v="0"/>
    <x v="12"/>
    <x v="12"/>
    <x v="19"/>
    <x v="19"/>
  </r>
  <r>
    <x v="4"/>
    <s v="GRI KOLETA - GERENCIAMENTO DE RESIDUOS INDUSTRIAIS S.A."/>
    <x v="13"/>
    <d v="2024-07-30T00:00:00"/>
    <d v="2024-10-30T00:00:00"/>
    <s v="'1030365"/>
    <s v="3 | 5"/>
    <x v="2"/>
    <x v="0"/>
    <n v="-71519"/>
    <x v="123"/>
    <x v="121"/>
    <s v="REF. KOLETA - AQUISIÃ‡ÃƒO FMB "/>
    <x v="0"/>
    <x v="0"/>
    <x v="0"/>
    <n v="2001"/>
    <x v="0"/>
    <n v="20011"/>
    <s v="CORPORATIVO (Administrativo)"/>
    <x v="1"/>
    <x v="0"/>
    <x v="12"/>
    <x v="12"/>
    <x v="19"/>
    <x v="19"/>
  </r>
  <r>
    <x v="4"/>
    <s v="GRI KOLETA - GERENCIAMENTO DE RESIDUOS INDUSTRIAIS S.A."/>
    <x v="13"/>
    <d v="2024-08-27T00:00:00"/>
    <d v="2024-10-27T00:00:00"/>
    <s v="'11695"/>
    <s v="2 | 10"/>
    <x v="9"/>
    <x v="0"/>
    <n v="-47000"/>
    <x v="47"/>
    <x v="46"/>
    <s v="ENC: Nota Fiscal de Venda  20 caixas compactadora Koleta"/>
    <x v="0"/>
    <x v="0"/>
    <x v="0"/>
    <n v="2001"/>
    <x v="0"/>
    <n v="20011"/>
    <s v="CORPORATIVO (Administrativo)"/>
    <x v="0"/>
    <x v="0"/>
    <x v="12"/>
    <x v="12"/>
    <x v="19"/>
    <x v="19"/>
  </r>
  <r>
    <x v="4"/>
    <s v="GRI KOLETA - GERENCIAMENTO DE RESIDUOS INDUSTRIAIS S.A."/>
    <x v="13"/>
    <d v="2024-10-09T00:00:00"/>
    <d v="2024-10-09T00:00:00"/>
    <s v="'1023512"/>
    <s v="1 | 1"/>
    <x v="2"/>
    <x v="0"/>
    <n v="-44725.85"/>
    <x v="123"/>
    <x v="121"/>
    <s v=" REF. KOLETA - AQUISIÃ‡ÃƒO "/>
    <x v="0"/>
    <x v="0"/>
    <x v="0"/>
    <n v="2001"/>
    <x v="0"/>
    <n v="20011"/>
    <s v="CORPORATIVO (Administrativo)"/>
    <x v="1"/>
    <x v="0"/>
    <x v="12"/>
    <x v="12"/>
    <x v="19"/>
    <x v="19"/>
  </r>
  <r>
    <x v="4"/>
    <s v="GRI KOLETA - GERENCIAMENTO DE RESIDUOS INDUSTRIAIS S.A."/>
    <x v="14"/>
    <d v="2024-07-30T00:00:00"/>
    <d v="2024-11-30T00:00:00"/>
    <s v="'1030364"/>
    <s v="5 | 25"/>
    <x v="2"/>
    <x v="0"/>
    <n v="-494923.02"/>
    <x v="123"/>
    <x v="121"/>
    <s v="REF. KOLETA - AQUISIÃ‡ÃƒO FMA 1 "/>
    <x v="0"/>
    <x v="0"/>
    <x v="0"/>
    <n v="2001"/>
    <x v="0"/>
    <n v="20011"/>
    <s v="CORPORATIVO (Administrativo)"/>
    <x v="1"/>
    <x v="0"/>
    <x v="12"/>
    <x v="12"/>
    <x v="19"/>
    <x v="19"/>
  </r>
  <r>
    <x v="4"/>
    <s v="GRI KOLETA - GERENCIAMENTO DE RESIDUOS INDUSTRIAIS S.A."/>
    <x v="14"/>
    <d v="2024-07-30T00:00:00"/>
    <d v="2024-11-30T00:00:00"/>
    <s v="'1030365"/>
    <s v="4 | 5"/>
    <x v="2"/>
    <x v="0"/>
    <n v="-71519"/>
    <x v="123"/>
    <x v="121"/>
    <s v="REF. KOLETA - AQUISIÃ‡ÃƒO FMB "/>
    <x v="0"/>
    <x v="0"/>
    <x v="0"/>
    <n v="2001"/>
    <x v="0"/>
    <n v="20011"/>
    <s v="CORPORATIVO (Administrativo)"/>
    <x v="1"/>
    <x v="0"/>
    <x v="12"/>
    <x v="12"/>
    <x v="19"/>
    <x v="19"/>
  </r>
  <r>
    <x v="4"/>
    <s v="GRI KOLETA - GERENCIAMENTO DE RESIDUOS INDUSTRIAIS S.A."/>
    <x v="14"/>
    <d v="2024-08-27T00:00:00"/>
    <d v="2024-11-26T00:00:00"/>
    <s v="'11695"/>
    <s v="3 | 10"/>
    <x v="9"/>
    <x v="0"/>
    <n v="-47000"/>
    <x v="47"/>
    <x v="46"/>
    <s v="ENC: Nota Fiscal de Venda  20 caixas compactadora Koleta"/>
    <x v="0"/>
    <x v="0"/>
    <x v="0"/>
    <n v="2001"/>
    <x v="0"/>
    <n v="20011"/>
    <s v="CORPORATIVO (Administrativo)"/>
    <x v="0"/>
    <x v="0"/>
    <x v="12"/>
    <x v="12"/>
    <x v="19"/>
    <x v="19"/>
  </r>
  <r>
    <x v="4"/>
    <s v="GRI KOLETA - GERENCIAMENTO DE RESIDUOS INDUSTRIAIS S.A."/>
    <x v="14"/>
    <d v="2024-11-09T00:00:00"/>
    <d v="2024-11-09T00:00:00"/>
    <s v="'1023513"/>
    <s v="1 | 1"/>
    <x v="2"/>
    <x v="0"/>
    <n v="-44725.85"/>
    <x v="123"/>
    <x v="121"/>
    <s v="   REF. KOLETA - AQUISIÃ‡ÃƒO "/>
    <x v="0"/>
    <x v="0"/>
    <x v="0"/>
    <n v="2001"/>
    <x v="0"/>
    <n v="20011"/>
    <s v="CORPORATIVO (Administrativo)"/>
    <x v="1"/>
    <x v="0"/>
    <x v="12"/>
    <x v="12"/>
    <x v="19"/>
    <x v="19"/>
  </r>
  <r>
    <x v="4"/>
    <s v="GRI KOLETA - GERENCIAMENTO DE RESIDUOS INDUSTRIAIS S.A."/>
    <x v="0"/>
    <d v="2024-07-30T00:00:00"/>
    <d v="2024-12-30T00:00:00"/>
    <s v="'1030364"/>
    <s v="6 | 25"/>
    <x v="2"/>
    <x v="0"/>
    <n v="-494923.02"/>
    <x v="123"/>
    <x v="121"/>
    <s v="REF. KOLETA - AQUISIÃ‡ÃƒO FMA 1 "/>
    <x v="0"/>
    <x v="0"/>
    <x v="0"/>
    <n v="2001"/>
    <x v="0"/>
    <n v="20011"/>
    <s v="CORPORATIVO (Administrativo)"/>
    <x v="1"/>
    <x v="0"/>
    <x v="12"/>
    <x v="12"/>
    <x v="19"/>
    <x v="19"/>
  </r>
  <r>
    <x v="4"/>
    <s v="GRI KOLETA - GERENCIAMENTO DE RESIDUOS INDUSTRIAIS S.A."/>
    <x v="0"/>
    <d v="2024-07-30T00:00:00"/>
    <d v="2024-12-30T00:00:00"/>
    <s v="'1030365"/>
    <s v="5 | 5"/>
    <x v="2"/>
    <x v="0"/>
    <n v="-74198.009999999995"/>
    <x v="123"/>
    <x v="121"/>
    <s v="REF. KOLETA - AQUISIÃ‡ÃƒO FMB "/>
    <x v="0"/>
    <x v="0"/>
    <x v="0"/>
    <n v="2001"/>
    <x v="0"/>
    <n v="20011"/>
    <s v="CORPORATIVO (Administrativo)"/>
    <x v="1"/>
    <x v="0"/>
    <x v="12"/>
    <x v="12"/>
    <x v="19"/>
    <x v="19"/>
  </r>
  <r>
    <x v="4"/>
    <s v="GRI KOLETA - GERENCIAMENTO DE RESIDUOS INDUSTRIAIS S.A."/>
    <x v="0"/>
    <d v="2024-08-27T00:00:00"/>
    <d v="2024-12-27T00:00:00"/>
    <s v="'11695"/>
    <s v="4 | 10"/>
    <x v="9"/>
    <x v="0"/>
    <n v="-47000"/>
    <x v="47"/>
    <x v="46"/>
    <s v="ENC: Nota Fiscal de Venda  20 caixas compactadora Koleta"/>
    <x v="0"/>
    <x v="0"/>
    <x v="0"/>
    <n v="2001"/>
    <x v="0"/>
    <n v="20011"/>
    <s v="CORPORATIVO (Administrativo)"/>
    <x v="0"/>
    <x v="0"/>
    <x v="12"/>
    <x v="12"/>
    <x v="19"/>
    <x v="19"/>
  </r>
  <r>
    <x v="4"/>
    <s v="GRI KOLETA - GERENCIAMENTO DE RESIDUOS INDUSTRIAIS S.A."/>
    <x v="1"/>
    <d v="2024-07-30T00:00:00"/>
    <d v="2025-01-30T00:00:00"/>
    <s v="'1030364"/>
    <s v="7 | 25"/>
    <x v="2"/>
    <x v="0"/>
    <n v="-494923.02"/>
    <x v="123"/>
    <x v="121"/>
    <s v="REF. KOLETA - AQUISIÃ‡ÃƒO FMA 1 "/>
    <x v="0"/>
    <x v="0"/>
    <x v="0"/>
    <n v="2001"/>
    <x v="0"/>
    <n v="20011"/>
    <s v="CORPORATIVO (Administrativo)"/>
    <x v="1"/>
    <x v="1"/>
    <x v="12"/>
    <x v="12"/>
    <x v="19"/>
    <x v="19"/>
  </r>
  <r>
    <x v="4"/>
    <s v="GRI KOLETA - GERENCIAMENTO DE RESIDUOS INDUSTRIAIS S.A."/>
    <x v="1"/>
    <d v="2024-08-27T00:00:00"/>
    <d v="2025-01-27T00:00:00"/>
    <s v="'11695"/>
    <s v="5 | 10"/>
    <x v="9"/>
    <x v="0"/>
    <n v="-47000"/>
    <x v="47"/>
    <x v="46"/>
    <s v="ENC: Nota Fiscal de Venda  20 caixas compactadora Koleta"/>
    <x v="0"/>
    <x v="0"/>
    <x v="0"/>
    <n v="2001"/>
    <x v="0"/>
    <n v="20011"/>
    <s v="CORPORATIVO (Administrativo)"/>
    <x v="0"/>
    <x v="1"/>
    <x v="12"/>
    <x v="12"/>
    <x v="19"/>
    <x v="19"/>
  </r>
  <r>
    <x v="4"/>
    <s v="GRI KOLETA - GERENCIAMENTO DE RESIDUOS INDUSTRIAIS S.A."/>
    <x v="2"/>
    <d v="2024-07-30T00:00:00"/>
    <d v="2025-02-28T00:00:00"/>
    <s v="'1030364"/>
    <s v="8 | 25"/>
    <x v="2"/>
    <x v="1"/>
    <n v="-476218.72"/>
    <x v="123"/>
    <x v="121"/>
    <s v="REF. KOLETA - AQUISIÃ‡ÃƒO FMA 1 "/>
    <x v="0"/>
    <x v="0"/>
    <x v="0"/>
    <n v="2001"/>
    <x v="0"/>
    <n v="20011"/>
    <s v="CORPORATIVO (Administrativo)"/>
    <x v="1"/>
    <x v="1"/>
    <x v="12"/>
    <x v="12"/>
    <x v="19"/>
    <x v="19"/>
  </r>
  <r>
    <x v="4"/>
    <s v="GRI KOLETA - GERENCIAMENTO DE RESIDUOS INDUSTRIAIS S.A."/>
    <x v="2"/>
    <d v="2024-08-27T00:00:00"/>
    <d v="2025-02-27T00:00:00"/>
    <s v="'11695"/>
    <s v="6 | 10"/>
    <x v="9"/>
    <x v="1"/>
    <n v="-47000"/>
    <x v="47"/>
    <x v="46"/>
    <s v="ENC: Nota Fiscal de Venda  20 caixas compactadora Koleta"/>
    <x v="0"/>
    <x v="0"/>
    <x v="0"/>
    <n v="2001"/>
    <x v="0"/>
    <n v="20011"/>
    <s v="CORPORATIVO (Administrativo)"/>
    <x v="0"/>
    <x v="1"/>
    <x v="12"/>
    <x v="12"/>
    <x v="19"/>
    <x v="19"/>
  </r>
  <r>
    <x v="4"/>
    <s v="GRI KOLETA - GERENCIAMENTO DE RESIDUOS INDUSTRIAIS S.A."/>
    <x v="15"/>
    <d v="2024-07-30T00:00:00"/>
    <d v="2025-03-30T00:00:00"/>
    <s v="'1030364"/>
    <s v="9 | 25"/>
    <x v="2"/>
    <x v="1"/>
    <n v="-476218.72"/>
    <x v="123"/>
    <x v="121"/>
    <s v="REF. KOLETA - AQUISIÃ‡ÃƒO FMA 1 "/>
    <x v="0"/>
    <x v="0"/>
    <x v="0"/>
    <n v="2001"/>
    <x v="0"/>
    <n v="20011"/>
    <s v="CORPORATIVO (Administrativo)"/>
    <x v="1"/>
    <x v="1"/>
    <x v="12"/>
    <x v="12"/>
    <x v="19"/>
    <x v="19"/>
  </r>
  <r>
    <x v="4"/>
    <s v="GRI KOLETA - GERENCIAMENTO DE RESIDUOS INDUSTRIAIS S.A."/>
    <x v="15"/>
    <d v="2024-08-27T00:00:00"/>
    <d v="2025-03-27T00:00:00"/>
    <s v="'11695"/>
    <s v="7 | 10"/>
    <x v="9"/>
    <x v="1"/>
    <n v="-47000"/>
    <x v="47"/>
    <x v="46"/>
    <s v="ENC: Nota Fiscal de Venda  20 caixas compactadora Koleta"/>
    <x v="0"/>
    <x v="0"/>
    <x v="0"/>
    <n v="2001"/>
    <x v="0"/>
    <n v="20011"/>
    <s v="CORPORATIVO (Administrativo)"/>
    <x v="0"/>
    <x v="1"/>
    <x v="12"/>
    <x v="12"/>
    <x v="19"/>
    <x v="19"/>
  </r>
  <r>
    <x v="4"/>
    <s v="GRI KOLETA - GERENCIAMENTO DE RESIDUOS INDUSTRIAIS S.A."/>
    <x v="16"/>
    <d v="2024-07-30T00:00:00"/>
    <d v="2025-04-30T00:00:00"/>
    <s v="'1030364"/>
    <s v="10 | 25"/>
    <x v="2"/>
    <x v="1"/>
    <n v="-476218.72"/>
    <x v="123"/>
    <x v="121"/>
    <s v="REF. KOLETA - AQUISIÃ‡ÃƒO FMA 1 "/>
    <x v="0"/>
    <x v="0"/>
    <x v="0"/>
    <n v="2001"/>
    <x v="0"/>
    <n v="20011"/>
    <s v="CORPORATIVO (Administrativo)"/>
    <x v="1"/>
    <x v="3"/>
    <x v="12"/>
    <x v="12"/>
    <x v="19"/>
    <x v="19"/>
  </r>
  <r>
    <x v="4"/>
    <s v="GRI KOLETA - GERENCIAMENTO DE RESIDUOS INDUSTRIAIS S.A."/>
    <x v="16"/>
    <d v="2024-08-27T00:00:00"/>
    <d v="2025-04-27T00:00:00"/>
    <s v="'11695"/>
    <s v="8 | 10"/>
    <x v="9"/>
    <x v="1"/>
    <n v="-47000"/>
    <x v="47"/>
    <x v="46"/>
    <s v="ENC: Nota Fiscal de Venda  20 caixas compactadora Koleta"/>
    <x v="0"/>
    <x v="0"/>
    <x v="0"/>
    <n v="2001"/>
    <x v="0"/>
    <n v="20011"/>
    <s v="CORPORATIVO (Administrativo)"/>
    <x v="0"/>
    <x v="3"/>
    <x v="12"/>
    <x v="12"/>
    <x v="19"/>
    <x v="19"/>
  </r>
  <r>
    <x v="4"/>
    <s v="GRI KOLETA - GERENCIAMENTO DE RESIDUOS INDUSTRIAIS S.A."/>
    <x v="17"/>
    <d v="2024-07-30T00:00:00"/>
    <d v="2025-05-30T00:00:00"/>
    <s v="'1030364"/>
    <s v="11 | 25"/>
    <x v="2"/>
    <x v="1"/>
    <n v="-476218.72"/>
    <x v="123"/>
    <x v="121"/>
    <s v="REF. KOLETA - AQUISIÃ‡ÃƒO FMA 1 "/>
    <x v="0"/>
    <x v="0"/>
    <x v="0"/>
    <n v="2001"/>
    <x v="0"/>
    <n v="20011"/>
    <s v="CORPORATIVO (Administrativo)"/>
    <x v="1"/>
    <x v="3"/>
    <x v="12"/>
    <x v="12"/>
    <x v="19"/>
    <x v="19"/>
  </r>
  <r>
    <x v="4"/>
    <s v="GRI KOLETA - GERENCIAMENTO DE RESIDUOS INDUSTRIAIS S.A."/>
    <x v="17"/>
    <d v="2024-08-27T00:00:00"/>
    <d v="2025-05-27T00:00:00"/>
    <s v="'11695"/>
    <s v="9 | 10"/>
    <x v="9"/>
    <x v="1"/>
    <n v="-47000"/>
    <x v="47"/>
    <x v="46"/>
    <s v="ENC: Nota Fiscal de Venda  20 caixas compactadora Koleta"/>
    <x v="0"/>
    <x v="0"/>
    <x v="0"/>
    <n v="2001"/>
    <x v="0"/>
    <n v="20011"/>
    <s v="CORPORATIVO (Administrativo)"/>
    <x v="0"/>
    <x v="3"/>
    <x v="12"/>
    <x v="12"/>
    <x v="19"/>
    <x v="19"/>
  </r>
  <r>
    <x v="4"/>
    <s v="GRI KOLETA - GERENCIAMENTO DE RESIDUOS INDUSTRIAIS S.A."/>
    <x v="18"/>
    <d v="2024-07-30T00:00:00"/>
    <d v="2025-06-30T00:00:00"/>
    <s v="'1030364"/>
    <s v="12 | 25"/>
    <x v="2"/>
    <x v="1"/>
    <n v="-476218.72"/>
    <x v="123"/>
    <x v="121"/>
    <s v="REF. KOLETA - AQUISIÃ‡ÃƒO FMA 1 "/>
    <x v="0"/>
    <x v="0"/>
    <x v="0"/>
    <n v="2001"/>
    <x v="0"/>
    <n v="20011"/>
    <s v="CORPORATIVO (Administrativo)"/>
    <x v="1"/>
    <x v="3"/>
    <x v="12"/>
    <x v="12"/>
    <x v="19"/>
    <x v="19"/>
  </r>
  <r>
    <x v="4"/>
    <s v="GRI KOLETA - GERENCIAMENTO DE RESIDUOS INDUSTRIAIS S.A."/>
    <x v="18"/>
    <d v="2024-08-27T00:00:00"/>
    <d v="2025-06-27T00:00:00"/>
    <s v="'11695"/>
    <s v="10 | 10"/>
    <x v="9"/>
    <x v="1"/>
    <n v="-47000"/>
    <x v="47"/>
    <x v="46"/>
    <s v="ENC: Nota Fiscal de Venda  20 caixas compactadora Koleta"/>
    <x v="0"/>
    <x v="0"/>
    <x v="0"/>
    <n v="2001"/>
    <x v="0"/>
    <n v="20011"/>
    <s v="CORPORATIVO (Administrativo)"/>
    <x v="0"/>
    <x v="3"/>
    <x v="12"/>
    <x v="12"/>
    <x v="19"/>
    <x v="19"/>
  </r>
  <r>
    <x v="4"/>
    <s v="GRI KOLETA - GERENCIAMENTO DE RESIDUOS INDUSTRIAIS S.A."/>
    <x v="19"/>
    <d v="2024-07-30T00:00:00"/>
    <d v="2025-07-30T00:00:00"/>
    <s v="'1030364"/>
    <s v="13 | 25"/>
    <x v="2"/>
    <x v="1"/>
    <n v="-476218.72"/>
    <x v="123"/>
    <x v="121"/>
    <s v="REF. KOLETA - AQUISIÃ‡ÃƒO FMA 1 "/>
    <x v="0"/>
    <x v="0"/>
    <x v="0"/>
    <n v="2001"/>
    <x v="0"/>
    <n v="20011"/>
    <s v="CORPORATIVO (Administrativo)"/>
    <x v="1"/>
    <x v="4"/>
    <x v="12"/>
    <x v="12"/>
    <x v="19"/>
    <x v="19"/>
  </r>
  <r>
    <x v="4"/>
    <s v="GRI KOLETA - GERENCIAMENTO DE RESIDUOS INDUSTRIAIS S.A."/>
    <x v="20"/>
    <d v="2024-07-30T00:00:00"/>
    <d v="2025-08-30T00:00:00"/>
    <s v="'1030364"/>
    <s v="14 | 25"/>
    <x v="2"/>
    <x v="1"/>
    <n v="-476218.72"/>
    <x v="123"/>
    <x v="121"/>
    <s v="REF. KOLETA - AQUISIÃ‡ÃƒO FMA 1 "/>
    <x v="0"/>
    <x v="0"/>
    <x v="0"/>
    <n v="2001"/>
    <x v="0"/>
    <n v="20011"/>
    <s v="CORPORATIVO (Administrativo)"/>
    <x v="1"/>
    <x v="4"/>
    <x v="12"/>
    <x v="12"/>
    <x v="19"/>
    <x v="19"/>
  </r>
  <r>
    <x v="4"/>
    <s v="GRI KOLETA - GERENCIAMENTO DE RESIDUOS INDUSTRIAIS S.A."/>
    <x v="21"/>
    <d v="2024-07-30T00:00:00"/>
    <d v="2025-09-30T00:00:00"/>
    <s v="'1030364"/>
    <s v="15 | 25"/>
    <x v="2"/>
    <x v="1"/>
    <n v="-476218.72"/>
    <x v="123"/>
    <x v="121"/>
    <s v="REF. KOLETA - AQUISIÃ‡ÃƒO FMA 1 "/>
    <x v="0"/>
    <x v="0"/>
    <x v="0"/>
    <n v="2001"/>
    <x v="0"/>
    <n v="20011"/>
    <s v="CORPORATIVO (Administrativo)"/>
    <x v="1"/>
    <x v="4"/>
    <x v="12"/>
    <x v="12"/>
    <x v="19"/>
    <x v="19"/>
  </r>
  <r>
    <x v="4"/>
    <s v="GRI KOLETA - GERENCIAMENTO DE RESIDUOS INDUSTRIAIS S.A."/>
    <x v="22"/>
    <d v="2024-07-30T00:00:00"/>
    <d v="2025-10-30T00:00:00"/>
    <s v="'1030364"/>
    <s v="16 | 25"/>
    <x v="2"/>
    <x v="1"/>
    <n v="-476218.72"/>
    <x v="123"/>
    <x v="121"/>
    <s v="REF. KOLETA - AQUISIÃ‡ÃƒO FMA 1 "/>
    <x v="0"/>
    <x v="0"/>
    <x v="0"/>
    <n v="2001"/>
    <x v="0"/>
    <n v="20011"/>
    <s v="CORPORATIVO (Administrativo)"/>
    <x v="1"/>
    <x v="0"/>
    <x v="12"/>
    <x v="12"/>
    <x v="19"/>
    <x v="19"/>
  </r>
  <r>
    <x v="4"/>
    <s v="GRI KOLETA - GERENCIAMENTO DE RESIDUOS INDUSTRIAIS S.A."/>
    <x v="23"/>
    <d v="2024-07-30T00:00:00"/>
    <d v="2025-11-30T00:00:00"/>
    <s v="'1030364"/>
    <s v="17 | 25"/>
    <x v="2"/>
    <x v="1"/>
    <n v="-476218.72"/>
    <x v="123"/>
    <x v="121"/>
    <s v="REF. KOLETA - AQUISIÃ‡ÃƒO FMA 1 "/>
    <x v="0"/>
    <x v="0"/>
    <x v="0"/>
    <n v="2001"/>
    <x v="0"/>
    <n v="20011"/>
    <s v="CORPORATIVO (Administrativo)"/>
    <x v="1"/>
    <x v="0"/>
    <x v="12"/>
    <x v="12"/>
    <x v="19"/>
    <x v="19"/>
  </r>
  <r>
    <x v="4"/>
    <s v="GRI KOLETA - GERENCIAMENTO DE RESIDUOS INDUSTRIAIS S.A."/>
    <x v="24"/>
    <d v="2024-07-30T00:00:00"/>
    <d v="2025-12-30T00:00:00"/>
    <s v="'1030364"/>
    <s v="18 | 25"/>
    <x v="2"/>
    <x v="1"/>
    <n v="-476218.72"/>
    <x v="123"/>
    <x v="121"/>
    <s v="REF. KOLETA - AQUISIÃ‡ÃƒO FMA 1 "/>
    <x v="0"/>
    <x v="0"/>
    <x v="0"/>
    <n v="2001"/>
    <x v="0"/>
    <n v="20011"/>
    <s v="CORPORATIVO (Administrativo)"/>
    <x v="1"/>
    <x v="0"/>
    <x v="12"/>
    <x v="12"/>
    <x v="19"/>
    <x v="19"/>
  </r>
  <r>
    <x v="4"/>
    <s v="GUILHERME CARVALHO DE ALMEIDA"/>
    <x v="5"/>
    <d v="2024-02-01T00:00:00"/>
    <d v="2024-02-29T00:00:00"/>
    <s v="'1022525"/>
    <s v="1 | 10"/>
    <x v="2"/>
    <x v="0"/>
    <n v="-64999.98"/>
    <x v="137"/>
    <x v="135"/>
    <s v="REF. MUTUO - GUILHERME "/>
    <x v="0"/>
    <x v="0"/>
    <x v="0"/>
    <n v="2001"/>
    <x v="0"/>
    <n v="20011"/>
    <s v="CORPORATIVO (Administrativo)"/>
    <x v="1"/>
    <x v="1"/>
    <x v="15"/>
    <x v="15"/>
    <x v="23"/>
    <x v="23"/>
  </r>
  <r>
    <x v="4"/>
    <s v="GUILHERME CARVALHO DE ALMEIDA"/>
    <x v="6"/>
    <d v="2024-02-01T00:00:00"/>
    <d v="2024-03-30T00:00:00"/>
    <s v="'1022525"/>
    <s v="2 | 10"/>
    <x v="2"/>
    <x v="0"/>
    <n v="-64655.82"/>
    <x v="137"/>
    <x v="135"/>
    <s v="REF. MUTUO - GUILHERME "/>
    <x v="0"/>
    <x v="0"/>
    <x v="0"/>
    <n v="2001"/>
    <x v="0"/>
    <n v="20011"/>
    <s v="CORPORATIVO (Administrativo)"/>
    <x v="1"/>
    <x v="1"/>
    <x v="15"/>
    <x v="15"/>
    <x v="23"/>
    <x v="23"/>
  </r>
  <r>
    <x v="4"/>
    <s v="GUILHERME CARVALHO DE ALMEIDA"/>
    <x v="7"/>
    <d v="2024-02-01T00:00:00"/>
    <d v="2024-04-30T00:00:00"/>
    <s v="'1022525"/>
    <s v="3 | 10"/>
    <x v="2"/>
    <x v="0"/>
    <n v="-64277.07"/>
    <x v="137"/>
    <x v="135"/>
    <s v="REF. MUTUO - GUILHERME "/>
    <x v="0"/>
    <x v="0"/>
    <x v="0"/>
    <n v="2001"/>
    <x v="0"/>
    <n v="20011"/>
    <s v="CORPORATIVO (Administrativo)"/>
    <x v="1"/>
    <x v="3"/>
    <x v="15"/>
    <x v="15"/>
    <x v="23"/>
    <x v="23"/>
  </r>
  <r>
    <x v="4"/>
    <s v="GUILHERME CARVALHO DE ALMEIDA"/>
    <x v="8"/>
    <d v="2024-02-01T00:00:00"/>
    <d v="2024-05-30T00:00:00"/>
    <s v="'1022525"/>
    <s v="4 | 10"/>
    <x v="2"/>
    <x v="0"/>
    <n v="-63621.2"/>
    <x v="137"/>
    <x v="135"/>
    <s v="REF. MUTUO - GUILHERME "/>
    <x v="0"/>
    <x v="0"/>
    <x v="0"/>
    <n v="2001"/>
    <x v="0"/>
    <n v="20011"/>
    <s v="CORPORATIVO (Administrativo)"/>
    <x v="1"/>
    <x v="3"/>
    <x v="15"/>
    <x v="15"/>
    <x v="23"/>
    <x v="23"/>
  </r>
  <r>
    <x v="4"/>
    <s v="GUILHERME CARVALHO DE ALMEIDA"/>
    <x v="8"/>
    <d v="2024-05-15T00:00:00"/>
    <d v="2024-05-15T00:00:00"/>
    <s v="'1026444"/>
    <s v="1 | 1"/>
    <x v="14"/>
    <x v="0"/>
    <n v="-3710.19"/>
    <x v="94"/>
    <x v="93"/>
    <s v="REF. AO REEMBOLSO GUILHERME"/>
    <x v="19"/>
    <x v="0"/>
    <x v="0"/>
    <n v="1002"/>
    <x v="22"/>
    <n v="10021"/>
    <s v="DIRETORIA (Administrativo)"/>
    <x v="0"/>
    <x v="3"/>
    <x v="0"/>
    <x v="0"/>
    <x v="0"/>
    <x v="0"/>
  </r>
  <r>
    <x v="4"/>
    <s v="GUILHERME CARVALHO DE ALMEIDA"/>
    <x v="9"/>
    <d v="2024-02-01T00:00:00"/>
    <d v="2024-06-30T00:00:00"/>
    <s v="'1022525"/>
    <s v="5 | 10"/>
    <x v="2"/>
    <x v="0"/>
    <n v="-63207.8"/>
    <x v="137"/>
    <x v="135"/>
    <s v="REF. MUTUO - GUILHERME "/>
    <x v="0"/>
    <x v="0"/>
    <x v="0"/>
    <n v="2001"/>
    <x v="0"/>
    <n v="20011"/>
    <s v="CORPORATIVO (Administrativo)"/>
    <x v="1"/>
    <x v="3"/>
    <x v="15"/>
    <x v="15"/>
    <x v="23"/>
    <x v="23"/>
  </r>
  <r>
    <x v="4"/>
    <s v="GUILHERME CARVALHO DE ALMEIDA"/>
    <x v="10"/>
    <d v="2024-02-01T00:00:00"/>
    <d v="2024-07-30T00:00:00"/>
    <s v="'1022525"/>
    <s v="6 | 10"/>
    <x v="2"/>
    <x v="0"/>
    <n v="-62586.58"/>
    <x v="137"/>
    <x v="135"/>
    <s v="REF. MUTUO - GUILHERME "/>
    <x v="0"/>
    <x v="0"/>
    <x v="0"/>
    <n v="2001"/>
    <x v="0"/>
    <n v="20011"/>
    <s v="CORPORATIVO (Administrativo)"/>
    <x v="1"/>
    <x v="4"/>
    <x v="15"/>
    <x v="15"/>
    <x v="23"/>
    <x v="23"/>
  </r>
  <r>
    <x v="4"/>
    <s v="GUILHERME CARVALHO DE ALMEIDA"/>
    <x v="11"/>
    <d v="2024-02-01T00:00:00"/>
    <d v="2024-08-30T00:00:00"/>
    <s v="'1022525"/>
    <s v="7 | 10"/>
    <x v="2"/>
    <x v="0"/>
    <n v="-62138.54"/>
    <x v="137"/>
    <x v="135"/>
    <s v="REF. MUTUO - GUILHERME "/>
    <x v="0"/>
    <x v="0"/>
    <x v="0"/>
    <n v="2001"/>
    <x v="0"/>
    <n v="20011"/>
    <s v="CORPORATIVO (Administrativo)"/>
    <x v="1"/>
    <x v="4"/>
    <x v="15"/>
    <x v="15"/>
    <x v="23"/>
    <x v="23"/>
  </r>
  <r>
    <x v="4"/>
    <s v="GUILHERME CARVALHO DE ALMEIDA"/>
    <x v="12"/>
    <d v="2024-02-01T00:00:00"/>
    <d v="2024-09-30T00:00:00"/>
    <s v="'1022525"/>
    <s v="8 | 10"/>
    <x v="2"/>
    <x v="0"/>
    <n v="-61603.9"/>
    <x v="137"/>
    <x v="135"/>
    <s v="REF. MUTUO - GUILHERME "/>
    <x v="0"/>
    <x v="0"/>
    <x v="0"/>
    <n v="2001"/>
    <x v="0"/>
    <n v="20011"/>
    <s v="CORPORATIVO (Administrativo)"/>
    <x v="1"/>
    <x v="4"/>
    <x v="15"/>
    <x v="15"/>
    <x v="23"/>
    <x v="23"/>
  </r>
  <r>
    <x v="4"/>
    <s v="GUILHERME CARVALHO DE ALMEIDA"/>
    <x v="13"/>
    <d v="2024-02-01T00:00:00"/>
    <d v="2024-10-30T00:00:00"/>
    <s v="'1022525"/>
    <s v="9 | 10"/>
    <x v="2"/>
    <x v="0"/>
    <n v="-61034.63"/>
    <x v="137"/>
    <x v="135"/>
    <s v="REF. MUTUO - GUILHERME "/>
    <x v="0"/>
    <x v="0"/>
    <x v="0"/>
    <n v="2001"/>
    <x v="0"/>
    <n v="20011"/>
    <s v="CORPORATIVO (Administrativo)"/>
    <x v="1"/>
    <x v="0"/>
    <x v="15"/>
    <x v="15"/>
    <x v="23"/>
    <x v="23"/>
  </r>
  <r>
    <x v="4"/>
    <s v="GUILHERME CARVALHO DE ALMEIDA"/>
    <x v="14"/>
    <d v="2024-02-01T00:00:00"/>
    <d v="2024-11-30T00:00:00"/>
    <s v="'1022525"/>
    <s v="10 | 10"/>
    <x v="2"/>
    <x v="0"/>
    <n v="-60534.63"/>
    <x v="137"/>
    <x v="135"/>
    <s v="REF. MUTUO - GUILHERME "/>
    <x v="0"/>
    <x v="0"/>
    <x v="0"/>
    <n v="2001"/>
    <x v="0"/>
    <n v="20011"/>
    <s v="CORPORATIVO (Administrativo)"/>
    <x v="1"/>
    <x v="0"/>
    <x v="15"/>
    <x v="15"/>
    <x v="23"/>
    <x v="23"/>
  </r>
  <r>
    <x v="4"/>
    <s v="GURGELMIX MAQUINAS E FERRAMENTAS S.A."/>
    <x v="4"/>
    <d v="2023-12-30T00:00:00"/>
    <d v="2024-01-20T00:00:00"/>
    <s v="'684473"/>
    <s v="1 | 3"/>
    <x v="9"/>
    <x v="0"/>
    <n v="-1654.67"/>
    <x v="49"/>
    <x v="48"/>
    <s v="REF. GERADOR DIGITAL"/>
    <x v="10"/>
    <x v="0"/>
    <x v="0"/>
    <n v="7003"/>
    <x v="14"/>
    <n v="70032"/>
    <s v="SERRALHERIA (Extraordinário)"/>
    <x v="0"/>
    <x v="1"/>
    <x v="11"/>
    <x v="11"/>
    <x v="17"/>
    <x v="17"/>
  </r>
  <r>
    <x v="4"/>
    <s v="GURGELMIX MAQUINAS E FERRAMENTAS S.A."/>
    <x v="4"/>
    <d v="2023-12-30T00:00:00"/>
    <d v="2024-02-20T00:00:00"/>
    <s v="'684473"/>
    <s v="2 | 3"/>
    <x v="9"/>
    <x v="0"/>
    <n v="-1654.6"/>
    <x v="49"/>
    <x v="48"/>
    <s v="REF. GERADOR DIGITAL"/>
    <x v="10"/>
    <x v="0"/>
    <x v="0"/>
    <n v="7003"/>
    <x v="14"/>
    <n v="70032"/>
    <s v="SERRALHERIA (Extraordinário)"/>
    <x v="0"/>
    <x v="1"/>
    <x v="11"/>
    <x v="11"/>
    <x v="17"/>
    <x v="17"/>
  </r>
  <r>
    <x v="4"/>
    <s v="GURGELMIX MAQUINAS E FERRAMENTAS S.A."/>
    <x v="4"/>
    <d v="2023-12-30T00:00:00"/>
    <d v="2024-03-20T00:00:00"/>
    <s v="'684473"/>
    <s v="3 | 3"/>
    <x v="9"/>
    <x v="0"/>
    <n v="-1654.66"/>
    <x v="49"/>
    <x v="48"/>
    <s v="REF. GERADOR DIGITAL"/>
    <x v="10"/>
    <x v="0"/>
    <x v="0"/>
    <n v="7003"/>
    <x v="14"/>
    <n v="70032"/>
    <s v="SERRALHERIA (Extraordinário)"/>
    <x v="0"/>
    <x v="1"/>
    <x v="11"/>
    <x v="11"/>
    <x v="17"/>
    <x v="17"/>
  </r>
  <r>
    <x v="4"/>
    <s v="GURGELMIX MAQUINAS E FERRAMENTAS S.A."/>
    <x v="5"/>
    <d v="2023-12-30T00:00:00"/>
    <d v="2024-02-20T00:00:00"/>
    <s v="'684473-Juros"/>
    <s v="1 | 1"/>
    <x v="9"/>
    <x v="0"/>
    <n v="-0.03"/>
    <x v="84"/>
    <x v="83"/>
    <s v="JUROS"/>
    <x v="10"/>
    <x v="0"/>
    <x v="0"/>
    <n v="7003"/>
    <x v="14"/>
    <n v="70037"/>
    <s v="SERRALHERIA (Comum)"/>
    <x v="0"/>
    <x v="1"/>
    <x v="0"/>
    <x v="0"/>
    <x v="3"/>
    <x v="3"/>
  </r>
  <r>
    <x v="4"/>
    <s v="GURGELMIX MAQUINAS E FERRAMENTAS S.A."/>
    <x v="10"/>
    <d v="2024-07-05T00:00:00"/>
    <d v="2024-07-20T00:00:00"/>
    <s v="'248988"/>
    <s v="1 | 2"/>
    <x v="9"/>
    <x v="0"/>
    <n v="-962"/>
    <x v="49"/>
    <x v="48"/>
    <s v="REF. GERADOR DIGITAL CARTAO EKO "/>
    <x v="10"/>
    <x v="0"/>
    <x v="0"/>
    <n v="7003"/>
    <x v="14"/>
    <n v="70032"/>
    <s v="SERRALHERIA (Extraordinário)"/>
    <x v="0"/>
    <x v="4"/>
    <x v="11"/>
    <x v="11"/>
    <x v="17"/>
    <x v="17"/>
  </r>
  <r>
    <x v="4"/>
    <s v="GURGELMIX MAQUINAS E FERRAMENTAS S.A."/>
    <x v="10"/>
    <d v="2024-07-05T00:00:00"/>
    <d v="2024-08-20T00:00:00"/>
    <s v="'248988"/>
    <s v="2 | 2"/>
    <x v="9"/>
    <x v="0"/>
    <n v="-962"/>
    <x v="49"/>
    <x v="48"/>
    <s v="REF. GERADOR DIGITAL CARTAO EKO "/>
    <x v="10"/>
    <x v="0"/>
    <x v="0"/>
    <n v="7003"/>
    <x v="14"/>
    <n v="70032"/>
    <s v="SERRALHERIA (Extraordinário)"/>
    <x v="0"/>
    <x v="4"/>
    <x v="11"/>
    <x v="11"/>
    <x v="17"/>
    <x v="17"/>
  </r>
  <r>
    <x v="4"/>
    <s v="H P T COMERCIO E INDUSTRIA DE MOVEIS LTDA"/>
    <x v="4"/>
    <d v="2024-01-05T00:00:00"/>
    <d v="2024-01-08T00:00:00"/>
    <s v="'1021751"/>
    <s v="1 | 1"/>
    <x v="6"/>
    <x v="0"/>
    <n v="-765.18"/>
    <x v="132"/>
    <x v="130"/>
    <s v="REF . COMPENSADO VIROLA G13 , CORTE MARCENEIRO "/>
    <x v="2"/>
    <x v="0"/>
    <x v="0"/>
    <n v="4004"/>
    <x v="2"/>
    <n v="40041"/>
    <s v="PATRIMÔNIO (Administrativo)"/>
    <x v="0"/>
    <x v="1"/>
    <x v="11"/>
    <x v="11"/>
    <x v="17"/>
    <x v="17"/>
  </r>
  <r>
    <x v="4"/>
    <s v="H P T COMERCIO E INDUSTRIA DE MOVEIS LTDA"/>
    <x v="4"/>
    <d v="2024-01-12T00:00:00"/>
    <d v="2024-01-15T00:00:00"/>
    <s v="'1021931"/>
    <s v="1 | 1"/>
    <x v="6"/>
    <x v="0"/>
    <n v="-1764.96"/>
    <x v="132"/>
    <x v="130"/>
    <s v="REF . COMPENSADO VIROLA G13 , CORTE MARCENEIRO "/>
    <x v="2"/>
    <x v="0"/>
    <x v="0"/>
    <n v="4004"/>
    <x v="2"/>
    <n v="40041"/>
    <s v="PATRIMÔNIO (Administrativo)"/>
    <x v="0"/>
    <x v="1"/>
    <x v="11"/>
    <x v="11"/>
    <x v="17"/>
    <x v="17"/>
  </r>
  <r>
    <x v="4"/>
    <s v="H P T COMERCIO E INDUSTRIA DE MOVEIS LTDA"/>
    <x v="4"/>
    <d v="2024-01-19T00:00:00"/>
    <d v="2024-02-20T00:00:00"/>
    <s v="'1022306"/>
    <s v="1 | 1"/>
    <x v="8"/>
    <x v="0"/>
    <n v="-34.909999999999997"/>
    <x v="132"/>
    <x v="130"/>
    <s v="REF . PREGO"/>
    <x v="2"/>
    <x v="0"/>
    <x v="0"/>
    <n v="4004"/>
    <x v="2"/>
    <n v="40041"/>
    <s v="PATRIMÔNIO (Administrativo)"/>
    <x v="0"/>
    <x v="1"/>
    <x v="11"/>
    <x v="11"/>
    <x v="17"/>
    <x v="17"/>
  </r>
  <r>
    <x v="4"/>
    <s v="H P T COMERCIO E INDUSTRIA DE MOVEIS LTDA"/>
    <x v="10"/>
    <d v="2024-07-17T00:00:00"/>
    <d v="2024-07-18T00:00:00"/>
    <s v="'1029683"/>
    <s v="1 | 1"/>
    <x v="6"/>
    <x v="0"/>
    <n v="-1287.3699999999999"/>
    <x v="39"/>
    <x v="39"/>
    <s v="REF . H P T"/>
    <x v="3"/>
    <x v="0"/>
    <x v="0"/>
    <n v="7004"/>
    <x v="3"/>
    <n v="70047"/>
    <s v="FÁBRICA CNTR (Comum)"/>
    <x v="0"/>
    <x v="4"/>
    <x v="11"/>
    <x v="11"/>
    <x v="17"/>
    <x v="17"/>
  </r>
  <r>
    <x v="4"/>
    <s v="H P T COMERCIO E INDUSTRIA DE MOVEIS LTDA"/>
    <x v="10"/>
    <d v="2024-07-19T00:00:00"/>
    <d v="2024-07-19T00:00:00"/>
    <s v="'1029760"/>
    <s v="1 | 1"/>
    <x v="6"/>
    <x v="0"/>
    <n v="-323"/>
    <x v="39"/>
    <x v="39"/>
    <s v="REF . H P T"/>
    <x v="3"/>
    <x v="0"/>
    <x v="0"/>
    <n v="7004"/>
    <x v="3"/>
    <n v="70047"/>
    <s v="FÁBRICA CNTR (Comum)"/>
    <x v="0"/>
    <x v="4"/>
    <x v="11"/>
    <x v="11"/>
    <x v="17"/>
    <x v="17"/>
  </r>
  <r>
    <x v="4"/>
    <s v="H P T COMERCIO E INDUSTRIA DE MOVEIS LTDA"/>
    <x v="0"/>
    <d v="2025-01-02T00:00:00"/>
    <d v="2025-01-15T00:00:00"/>
    <s v="'000.004.929"/>
    <s v="1 | 1"/>
    <x v="9"/>
    <x v="0"/>
    <n v="-1177.93"/>
    <x v="132"/>
    <x v="130"/>
    <s v="REF . TRILHO SUPORTE FITA - CARTAO CLARA "/>
    <x v="2"/>
    <x v="0"/>
    <x v="0"/>
    <n v="4004"/>
    <x v="2"/>
    <n v="40041"/>
    <s v="PATRIMÔNIO (Administrativo)"/>
    <x v="0"/>
    <x v="0"/>
    <x v="11"/>
    <x v="11"/>
    <x v="17"/>
    <x v="17"/>
  </r>
  <r>
    <x v="4"/>
    <s v="HEALTH &amp; SAFETY DISTRIBUICAO IMPORTACAO E EXPORTACAO DE INSTRUMENTOS DE PRECISAO LTDA"/>
    <x v="11"/>
    <d v="2024-08-08T00:00:00"/>
    <d v="2024-08-29T00:00:00"/>
    <s v="'5847"/>
    <s v="1 | 1"/>
    <x v="10"/>
    <x v="0"/>
    <n v="-4100"/>
    <x v="63"/>
    <x v="62"/>
    <s v="REF. ENC: ConfirmaÃ§Ã£o de faturamento NF 5847"/>
    <x v="6"/>
    <x v="0"/>
    <x v="0"/>
    <n v="6001"/>
    <x v="6"/>
    <n v="60017"/>
    <s v="OPERACIONAL (Comum)"/>
    <x v="0"/>
    <x v="4"/>
    <x v="9"/>
    <x v="9"/>
    <x v="18"/>
    <x v="18"/>
  </r>
  <r>
    <x v="4"/>
    <s v="HEALTH &amp; SAFETY DISTRIBUICAO IMPORTACAO E EXPORTACAO DE INSTRUMENTOS DE PRECISAO LTDA"/>
    <x v="12"/>
    <d v="2024-09-06T00:00:00"/>
    <d v="2024-09-27T00:00:00"/>
    <s v="'3416-3417"/>
    <s v="1 | 1"/>
    <x v="10"/>
    <x v="0"/>
    <n v="-2690"/>
    <x v="63"/>
    <x v="62"/>
    <s v="ENC: ConfirmaÃ§Ã£o de Faturamento NF 3416 / 3417"/>
    <x v="6"/>
    <x v="0"/>
    <x v="0"/>
    <n v="6002"/>
    <x v="9"/>
    <n v="60027"/>
    <s v="OPERACIONAL ADM (Comum)"/>
    <x v="0"/>
    <x v="4"/>
    <x v="9"/>
    <x v="9"/>
    <x v="18"/>
    <x v="18"/>
  </r>
  <r>
    <x v="4"/>
    <s v="HEKOS SOLUCOES AMBIENTAIS SA"/>
    <x v="9"/>
    <d v="2024-07-05T00:00:00"/>
    <d v="2024-08-05T00:00:00"/>
    <s v="'167"/>
    <s v="1 | 1"/>
    <x v="11"/>
    <x v="0"/>
    <n v="-1428.52"/>
    <x v="28"/>
    <x v="28"/>
    <s v="ENC: NF-e 167_MediÃ§Ã£o 106_Eko Transportes_01 a 30 de Junho de 2024"/>
    <x v="0"/>
    <x v="0"/>
    <x v="0"/>
    <n v="2001"/>
    <x v="0"/>
    <n v="20017"/>
    <s v="CORPORATIVO (Comum)"/>
    <x v="0"/>
    <x v="3"/>
    <x v="9"/>
    <x v="9"/>
    <x v="14"/>
    <x v="14"/>
  </r>
  <r>
    <x v="4"/>
    <s v="HEKOS SOLUCOES AMBIENTAIS SA"/>
    <x v="10"/>
    <d v="2024-08-15T00:00:00"/>
    <d v="2024-09-15T00:00:00"/>
    <s v="'194"/>
    <s v="1 | 1"/>
    <x v="11"/>
    <x v="0"/>
    <n v="-1399.41"/>
    <x v="28"/>
    <x v="28"/>
    <s v="ENC:ENC: NF-e 194_MediÃ§Ã£o 120_Eko Transportes_01 a 31 de julho de 2024."/>
    <x v="0"/>
    <x v="0"/>
    <x v="0"/>
    <n v="2001"/>
    <x v="0"/>
    <n v="20017"/>
    <s v="CORPORATIVO (Comum)"/>
    <x v="0"/>
    <x v="4"/>
    <x v="9"/>
    <x v="9"/>
    <x v="14"/>
    <x v="14"/>
  </r>
  <r>
    <x v="4"/>
    <s v="HEKOS SOLUCOES AMBIENTAIS SA"/>
    <x v="11"/>
    <d v="2024-09-06T00:00:00"/>
    <d v="2024-10-06T00:00:00"/>
    <s v="'203"/>
    <s v="1 | 1"/>
    <x v="11"/>
    <x v="0"/>
    <n v="-2759.06"/>
    <x v="28"/>
    <x v="28"/>
    <s v="ENC:ENC: NF-e 194_MediÃ§Ã£o 120_Eko Transportes_01 a 31 de agosto de 2024."/>
    <x v="0"/>
    <x v="0"/>
    <x v="0"/>
    <n v="2001"/>
    <x v="0"/>
    <n v="20017"/>
    <s v="CORPORATIVO (Comum)"/>
    <x v="0"/>
    <x v="4"/>
    <x v="9"/>
    <x v="9"/>
    <x v="14"/>
    <x v="14"/>
  </r>
  <r>
    <x v="4"/>
    <s v="HEKOS SOLUCOES AMBIENTAIS SA"/>
    <x v="12"/>
    <d v="2024-10-07T00:00:00"/>
    <d v="2024-11-07T00:00:00"/>
    <s v="'222"/>
    <s v="1 | 1"/>
    <x v="11"/>
    <x v="0"/>
    <n v="-1422.84"/>
    <x v="28"/>
    <x v="28"/>
    <s v="ENC:ENC: NF-E 1778_MediÃ§Ã£o 112_Kioto Ambiental_junho_2024  PerÃ­odo 01 a 30 de SETEMBRO de 2024"/>
    <x v="0"/>
    <x v="0"/>
    <x v="0"/>
    <n v="2001"/>
    <x v="0"/>
    <n v="20017"/>
    <s v="CORPORATIVO (Comum)"/>
    <x v="0"/>
    <x v="4"/>
    <x v="9"/>
    <x v="9"/>
    <x v="14"/>
    <x v="14"/>
  </r>
  <r>
    <x v="4"/>
    <s v="HEKOS SOLUCOES AMBIENTAIS SA"/>
    <x v="13"/>
    <d v="2024-11-22T00:00:00"/>
    <d v="2024-12-07T00:00:00"/>
    <s v="'248"/>
    <s v="1 | 1"/>
    <x v="11"/>
    <x v="0"/>
    <n v="-737.69"/>
    <x v="28"/>
    <x v="28"/>
    <s v="ENC:   PerÃ­odo 01 a 30 de outubro de 2024"/>
    <x v="0"/>
    <x v="0"/>
    <x v="0"/>
    <n v="2001"/>
    <x v="0"/>
    <n v="20017"/>
    <s v="CORPORATIVO (Comum)"/>
    <x v="0"/>
    <x v="0"/>
    <x v="9"/>
    <x v="9"/>
    <x v="14"/>
    <x v="14"/>
  </r>
  <r>
    <x v="4"/>
    <s v="HEKOS SOLUCOES AMBIENTAIS SA"/>
    <x v="14"/>
    <d v="2024-12-10T00:00:00"/>
    <d v="2025-01-06T00:00:00"/>
    <s v="'255"/>
    <s v="1 | 1"/>
    <x v="11"/>
    <x v="0"/>
    <n v="-643.26"/>
    <x v="28"/>
    <x v="28"/>
    <s v="ENC:   PerÃ­odo 01 a 30 de NOVEMBRO de 2024"/>
    <x v="0"/>
    <x v="0"/>
    <x v="0"/>
    <n v="2001"/>
    <x v="0"/>
    <n v="20017"/>
    <s v="CORPORATIVO (Comum)"/>
    <x v="0"/>
    <x v="0"/>
    <x v="9"/>
    <x v="9"/>
    <x v="14"/>
    <x v="14"/>
  </r>
  <r>
    <x v="4"/>
    <s v="HEKOS SOLUCOES AMBIENTAIS SA"/>
    <x v="0"/>
    <d v="2025-01-15T00:00:00"/>
    <d v="2025-02-15T00:00:00"/>
    <s v="'277"/>
    <s v="1 | 1"/>
    <x v="11"/>
    <x v="1"/>
    <n v="-1654.3"/>
    <x v="28"/>
    <x v="28"/>
    <s v="ENC: PerÃ­odo 01 a 31 de dezembro de 2024 - HEKOS"/>
    <x v="0"/>
    <x v="0"/>
    <x v="0"/>
    <n v="2001"/>
    <x v="0"/>
    <n v="20017"/>
    <s v="CORPORATIVO (Comum)"/>
    <x v="0"/>
    <x v="0"/>
    <x v="9"/>
    <x v="9"/>
    <x v="14"/>
    <x v="14"/>
  </r>
  <r>
    <x v="4"/>
    <s v="HENRICAR CONSULTORIA AUTOMOTIVA LTDA"/>
    <x v="10"/>
    <d v="2024-07-24T00:00:00"/>
    <d v="2024-07-26T00:00:00"/>
    <s v="'69"/>
    <s v="1 | 1"/>
    <x v="9"/>
    <x v="0"/>
    <n v="-16980"/>
    <x v="113"/>
    <x v="111"/>
    <s v="ENC: EmissÃ£o de Nota Fiscal EletrÃ´nica: 33240751689183000135550010000000691000077015"/>
    <x v="6"/>
    <x v="0"/>
    <x v="0"/>
    <n v="6002"/>
    <x v="9"/>
    <n v="60022"/>
    <s v="OPERACIONAL ADM (Extraordinário)"/>
    <x v="0"/>
    <x v="4"/>
    <x v="9"/>
    <x v="9"/>
    <x v="12"/>
    <x v="12"/>
  </r>
  <r>
    <x v="4"/>
    <s v="HEVKEDE SERVICOS DE COBRANCA LTDA"/>
    <x v="4"/>
    <d v="2024-01-02T00:00:00"/>
    <d v="2024-01-02T00:00:00"/>
    <s v="'441"/>
    <s v="1 | 1"/>
    <x v="10"/>
    <x v="0"/>
    <n v="-1000"/>
    <x v="54"/>
    <x v="53"/>
    <s v="REF. TRANSFERÃŠNCIA COLIGADAS EKO X HEVKEDE"/>
    <x v="0"/>
    <x v="0"/>
    <x v="0"/>
    <n v="2001"/>
    <x v="0"/>
    <n v="20017"/>
    <s v="CORPORATIVO (Comum)"/>
    <x v="1"/>
    <x v="1"/>
    <x v="1"/>
    <x v="1"/>
    <x v="1"/>
    <x v="1"/>
  </r>
  <r>
    <x v="4"/>
    <s v="HEVKEDE SERVICOS DE COBRANCA LTDA"/>
    <x v="4"/>
    <d v="2024-01-04T00:00:00"/>
    <d v="2024-01-04T00:00:00"/>
    <s v="'443"/>
    <s v="1 | 1"/>
    <x v="10"/>
    <x v="0"/>
    <n v="-1000"/>
    <x v="54"/>
    <x v="53"/>
    <s v="REF. TRANSFERÃŠNCIA COLIGADAS EKO X HEVKEDE"/>
    <x v="0"/>
    <x v="0"/>
    <x v="0"/>
    <n v="2001"/>
    <x v="0"/>
    <n v="20017"/>
    <s v="CORPORATIVO (Comum)"/>
    <x v="1"/>
    <x v="1"/>
    <x v="1"/>
    <x v="1"/>
    <x v="1"/>
    <x v="1"/>
  </r>
  <r>
    <x v="4"/>
    <s v="HEVKEDE SERVICOS DE COBRANCA LTDA"/>
    <x v="4"/>
    <d v="2024-01-11T00:00:00"/>
    <d v="2024-01-11T00:00:00"/>
    <s v="'445"/>
    <s v="1 | 1"/>
    <x v="10"/>
    <x v="0"/>
    <n v="-1000"/>
    <x v="54"/>
    <x v="53"/>
    <s v="REF. TRANSFERÃŠNCIA COLIGADAS EKO X HEVKEDE"/>
    <x v="0"/>
    <x v="0"/>
    <x v="0"/>
    <n v="2001"/>
    <x v="0"/>
    <n v="20017"/>
    <s v="CORPORATIVO (Comum)"/>
    <x v="1"/>
    <x v="1"/>
    <x v="1"/>
    <x v="1"/>
    <x v="1"/>
    <x v="1"/>
  </r>
  <r>
    <x v="4"/>
    <s v="HEVKEDE SERVICOS DE COBRANCA LTDA"/>
    <x v="5"/>
    <d v="2024-02-01T00:00:00"/>
    <d v="2024-02-01T00:00:00"/>
    <s v="'446"/>
    <s v="1 | 1"/>
    <x v="10"/>
    <x v="0"/>
    <n v="-1000"/>
    <x v="54"/>
    <x v="53"/>
    <s v="REF. TRANSFERÃŠNCIA COLIGADAS EKO X HEVKEDE"/>
    <x v="0"/>
    <x v="0"/>
    <x v="0"/>
    <n v="2001"/>
    <x v="0"/>
    <n v="20017"/>
    <s v="CORPORATIVO (Comum)"/>
    <x v="1"/>
    <x v="1"/>
    <x v="1"/>
    <x v="1"/>
    <x v="1"/>
    <x v="1"/>
  </r>
  <r>
    <x v="4"/>
    <s v="HEVKEDE SERVICOS DE COBRANCA LTDA"/>
    <x v="5"/>
    <d v="2024-02-05T00:00:00"/>
    <d v="2024-02-05T00:00:00"/>
    <s v="'447"/>
    <s v="1 | 1"/>
    <x v="10"/>
    <x v="0"/>
    <n v="-1000"/>
    <x v="54"/>
    <x v="53"/>
    <s v="REF. TRANSFERÃŠNCIA COLIGADAS EKO X HEVKEDE"/>
    <x v="0"/>
    <x v="0"/>
    <x v="0"/>
    <n v="2001"/>
    <x v="0"/>
    <n v="20017"/>
    <s v="CORPORATIVO (Comum)"/>
    <x v="1"/>
    <x v="1"/>
    <x v="1"/>
    <x v="1"/>
    <x v="1"/>
    <x v="1"/>
  </r>
  <r>
    <x v="4"/>
    <s v="HEVKEDE SERVICOS DE COBRANCA LTDA"/>
    <x v="5"/>
    <d v="2024-02-20T00:00:00"/>
    <d v="2024-02-20T00:00:00"/>
    <s v="'449"/>
    <s v="1 | 1"/>
    <x v="10"/>
    <x v="0"/>
    <n v="-1000"/>
    <x v="54"/>
    <x v="53"/>
    <s v="REF. TRANSFERÃŠNCIA COLIGADAS EKO X HEVKEDE"/>
    <x v="0"/>
    <x v="0"/>
    <x v="0"/>
    <n v="2001"/>
    <x v="0"/>
    <n v="20011"/>
    <s v="CORPORATIVO (Administrativo)"/>
    <x v="1"/>
    <x v="1"/>
    <x v="1"/>
    <x v="1"/>
    <x v="1"/>
    <x v="1"/>
  </r>
  <r>
    <x v="4"/>
    <s v="HEVKEDE SERVICOS DE COBRANCA LTDA"/>
    <x v="6"/>
    <d v="2024-03-05T00:00:00"/>
    <d v="2024-03-05T00:00:00"/>
    <s v="'450"/>
    <s v="1 | 1"/>
    <x v="10"/>
    <x v="0"/>
    <n v="-1000"/>
    <x v="54"/>
    <x v="53"/>
    <s v="REF. TRANSFERÃŠNCIA COLIGADAS EKO X HEVKEDE"/>
    <x v="0"/>
    <x v="0"/>
    <x v="0"/>
    <n v="2001"/>
    <x v="0"/>
    <n v="20011"/>
    <s v="CORPORATIVO (Administrativo)"/>
    <x v="1"/>
    <x v="1"/>
    <x v="1"/>
    <x v="1"/>
    <x v="1"/>
    <x v="1"/>
  </r>
  <r>
    <x v="4"/>
    <s v="HEVKEDE SERVICOS DE COBRANCA LTDA"/>
    <x v="6"/>
    <d v="2024-03-05T00:00:00"/>
    <d v="2024-03-06T00:00:00"/>
    <s v="'451"/>
    <s v="1 | 1"/>
    <x v="10"/>
    <x v="0"/>
    <n v="-1000"/>
    <x v="54"/>
    <x v="53"/>
    <s v="REF. TRANSFERÃŠNCIA COLIGADAS EKO X HEVKEDE"/>
    <x v="0"/>
    <x v="0"/>
    <x v="0"/>
    <n v="2001"/>
    <x v="0"/>
    <n v="20011"/>
    <s v="CORPORATIVO (Administrativo)"/>
    <x v="1"/>
    <x v="1"/>
    <x v="1"/>
    <x v="1"/>
    <x v="1"/>
    <x v="1"/>
  </r>
  <r>
    <x v="4"/>
    <s v="HEVKEDE SERVICOS DE COBRANCA LTDA"/>
    <x v="7"/>
    <d v="2024-04-05T00:00:00"/>
    <d v="2024-04-05T00:00:00"/>
    <s v="'455"/>
    <s v="1 | 1"/>
    <x v="10"/>
    <x v="0"/>
    <n v="-2000"/>
    <x v="54"/>
    <x v="53"/>
    <s v="REF. TRANSFERÃŠNCIA COLIGADAS EKO X HEVKEDE"/>
    <x v="0"/>
    <x v="0"/>
    <x v="0"/>
    <n v="2001"/>
    <x v="0"/>
    <n v="20011"/>
    <s v="CORPORATIVO (Administrativo)"/>
    <x v="1"/>
    <x v="3"/>
    <x v="1"/>
    <x v="1"/>
    <x v="1"/>
    <x v="1"/>
  </r>
  <r>
    <x v="4"/>
    <s v="HEVKEDE SERVICOS DE COBRANCA LTDA"/>
    <x v="7"/>
    <d v="2024-04-24T00:00:00"/>
    <d v="2024-04-24T00:00:00"/>
    <s v="'456"/>
    <s v="1 | 1"/>
    <x v="10"/>
    <x v="0"/>
    <n v="-1000"/>
    <x v="54"/>
    <x v="53"/>
    <s v="REF. TRANSFERÃŠNCIA COLIGADAS EKO X HEVKEDE"/>
    <x v="0"/>
    <x v="0"/>
    <x v="0"/>
    <n v="2001"/>
    <x v="0"/>
    <n v="20011"/>
    <s v="CORPORATIVO (Administrativo)"/>
    <x v="1"/>
    <x v="3"/>
    <x v="1"/>
    <x v="1"/>
    <x v="1"/>
    <x v="1"/>
  </r>
  <r>
    <x v="4"/>
    <s v="HEVKEDE SERVICOS DE COBRANCA LTDA"/>
    <x v="7"/>
    <d v="2024-05-02T00:00:00"/>
    <d v="2024-05-13T00:00:00"/>
    <s v="'457"/>
    <s v="1 | 1"/>
    <x v="10"/>
    <x v="0"/>
    <n v="-7143.32"/>
    <x v="37"/>
    <x v="37"/>
    <s v="REF. COMISSÃƒO  HEVKEDE - ABRIL /2024"/>
    <x v="12"/>
    <x v="1"/>
    <x v="0"/>
    <n v="4003"/>
    <x v="13"/>
    <n v="40031"/>
    <s v="RELACIONAMENTO (Administrativo)"/>
    <x v="1"/>
    <x v="3"/>
    <x v="2"/>
    <x v="2"/>
    <x v="13"/>
    <x v="13"/>
  </r>
  <r>
    <x v="4"/>
    <s v="HEVKEDE SERVICOS DE COBRANCA LTDA"/>
    <x v="8"/>
    <d v="2024-05-06T00:00:00"/>
    <d v="2024-05-06T00:00:00"/>
    <s v="'458"/>
    <s v="1 | 1"/>
    <x v="10"/>
    <x v="0"/>
    <n v="-1000"/>
    <x v="54"/>
    <x v="53"/>
    <s v="REF. TRANSFERÃŠNCIA COLIGADAS EKO X HEVKEDE"/>
    <x v="0"/>
    <x v="0"/>
    <x v="0"/>
    <n v="2001"/>
    <x v="0"/>
    <n v="20011"/>
    <s v="CORPORATIVO (Administrativo)"/>
    <x v="1"/>
    <x v="3"/>
    <x v="1"/>
    <x v="1"/>
    <x v="1"/>
    <x v="1"/>
  </r>
  <r>
    <x v="4"/>
    <s v="HEVKEDE SERVICOS DE COBRANCA LTDA"/>
    <x v="8"/>
    <d v="2024-05-20T00:00:00"/>
    <d v="2024-05-20T00:00:00"/>
    <s v="'459"/>
    <s v="1 | 1"/>
    <x v="10"/>
    <x v="0"/>
    <n v="-1000"/>
    <x v="54"/>
    <x v="53"/>
    <s v="REF. TRANSFERÃŠNCIA COLIGADAS EKO X HEVKEDE"/>
    <x v="0"/>
    <x v="0"/>
    <x v="0"/>
    <n v="2001"/>
    <x v="0"/>
    <n v="20011"/>
    <s v="CORPORATIVO (Administrativo)"/>
    <x v="1"/>
    <x v="3"/>
    <x v="1"/>
    <x v="1"/>
    <x v="1"/>
    <x v="1"/>
  </r>
  <r>
    <x v="4"/>
    <s v="HEVKEDE SERVICOS DE COBRANCA LTDA"/>
    <x v="8"/>
    <d v="2024-06-04T00:00:00"/>
    <d v="2024-06-11T00:00:00"/>
    <s v="'460"/>
    <s v="1 | 1"/>
    <x v="10"/>
    <x v="0"/>
    <n v="-7143.32"/>
    <x v="37"/>
    <x v="37"/>
    <s v="REF. COMISSÃƒO  HEVKEDE - MAIO/2024"/>
    <x v="12"/>
    <x v="1"/>
    <x v="0"/>
    <n v="4003"/>
    <x v="13"/>
    <n v="40031"/>
    <s v="RELACIONAMENTO (Administrativo)"/>
    <x v="1"/>
    <x v="3"/>
    <x v="2"/>
    <x v="2"/>
    <x v="13"/>
    <x v="13"/>
  </r>
  <r>
    <x v="4"/>
    <s v="HEVKEDE SERVICOS DE COBRANCA LTDA"/>
    <x v="9"/>
    <d v="2024-06-05T00:00:00"/>
    <d v="2024-06-05T00:00:00"/>
    <s v="'461"/>
    <s v="1 | 1"/>
    <x v="10"/>
    <x v="0"/>
    <n v="-1000"/>
    <x v="54"/>
    <x v="53"/>
    <s v="REF. TRANSFERÃŠNCIA COLIGADAS EKO X HEVKEDE"/>
    <x v="0"/>
    <x v="0"/>
    <x v="0"/>
    <n v="2001"/>
    <x v="0"/>
    <n v="20011"/>
    <s v="CORPORATIVO (Administrativo)"/>
    <x v="1"/>
    <x v="3"/>
    <x v="1"/>
    <x v="1"/>
    <x v="1"/>
    <x v="1"/>
  </r>
  <r>
    <x v="4"/>
    <s v="HEVKEDE SERVICOS DE COBRANCA LTDA"/>
    <x v="9"/>
    <d v="2024-07-02T00:00:00"/>
    <d v="2024-07-11T00:00:00"/>
    <s v="'462"/>
    <s v="1 | 1"/>
    <x v="10"/>
    <x v="0"/>
    <n v="-7143.32"/>
    <x v="37"/>
    <x v="37"/>
    <s v="REF. COMISSÃƒO  HEVKEDE - JUN/2024"/>
    <x v="12"/>
    <x v="1"/>
    <x v="0"/>
    <n v="4003"/>
    <x v="13"/>
    <n v="40031"/>
    <s v="RELACIONAMENTO (Administrativo)"/>
    <x v="1"/>
    <x v="3"/>
    <x v="2"/>
    <x v="2"/>
    <x v="13"/>
    <x v="13"/>
  </r>
  <r>
    <x v="4"/>
    <s v="HEVKEDE SERVICOS DE COBRANCA LTDA"/>
    <x v="10"/>
    <d v="2024-07-02T00:00:00"/>
    <d v="2024-07-02T00:00:00"/>
    <s v="'463"/>
    <s v="1 | 1"/>
    <x v="10"/>
    <x v="0"/>
    <n v="-1000"/>
    <x v="54"/>
    <x v="53"/>
    <s v="REF. TRANSFERÃŠNCIA COLIGADAS EKO X HEVKEDE"/>
    <x v="0"/>
    <x v="0"/>
    <x v="0"/>
    <n v="2001"/>
    <x v="0"/>
    <n v="20011"/>
    <s v="CORPORATIVO (Administrativo)"/>
    <x v="1"/>
    <x v="4"/>
    <x v="1"/>
    <x v="1"/>
    <x v="1"/>
    <x v="1"/>
  </r>
  <r>
    <x v="4"/>
    <s v="HEVKEDE SERVICOS DE COBRANCA LTDA"/>
    <x v="10"/>
    <d v="2024-07-10T00:00:00"/>
    <d v="2024-07-10T00:00:00"/>
    <s v="'464"/>
    <s v="1 | 1"/>
    <x v="10"/>
    <x v="0"/>
    <n v="-1000"/>
    <x v="54"/>
    <x v="53"/>
    <s v="REF. TRANSFERÃŠNCIA COLIGADAS EKO X HEVKEDE"/>
    <x v="0"/>
    <x v="0"/>
    <x v="0"/>
    <n v="2001"/>
    <x v="0"/>
    <n v="20011"/>
    <s v="CORPORATIVO (Administrativo)"/>
    <x v="1"/>
    <x v="4"/>
    <x v="1"/>
    <x v="1"/>
    <x v="1"/>
    <x v="1"/>
  </r>
  <r>
    <x v="4"/>
    <s v="HEVKEDE SERVICOS DE COBRANCA LTDA"/>
    <x v="10"/>
    <d v="2024-08-05T00:00:00"/>
    <d v="2024-08-13T00:00:00"/>
    <s v="'465"/>
    <s v="1 | 1"/>
    <x v="10"/>
    <x v="0"/>
    <n v="-7143.32"/>
    <x v="37"/>
    <x v="37"/>
    <s v="REF. COMISSÃƒO  HEVKEDE - JUL/2024"/>
    <x v="12"/>
    <x v="1"/>
    <x v="0"/>
    <n v="4003"/>
    <x v="13"/>
    <n v="40031"/>
    <s v="RELACIONAMENTO (Administrativo)"/>
    <x v="1"/>
    <x v="4"/>
    <x v="2"/>
    <x v="2"/>
    <x v="13"/>
    <x v="13"/>
  </r>
  <r>
    <x v="4"/>
    <s v="HEVKEDE SERVICOS DE COBRANCA LTDA"/>
    <x v="11"/>
    <d v="2024-08-05T00:00:00"/>
    <d v="2024-08-05T00:00:00"/>
    <s v="'466"/>
    <s v="1 | 1"/>
    <x v="10"/>
    <x v="0"/>
    <n v="-1000"/>
    <x v="54"/>
    <x v="53"/>
    <s v="REF. TRANSFERÃŠNCIA COLIGADAS EKO X HEVKEDE"/>
    <x v="0"/>
    <x v="0"/>
    <x v="0"/>
    <n v="2001"/>
    <x v="0"/>
    <n v="20011"/>
    <s v="CORPORATIVO (Administrativo)"/>
    <x v="1"/>
    <x v="4"/>
    <x v="1"/>
    <x v="1"/>
    <x v="1"/>
    <x v="1"/>
  </r>
  <r>
    <x v="4"/>
    <s v="HEVKEDE SERVICOS DE COBRANCA LTDA"/>
    <x v="11"/>
    <d v="2024-08-20T00:00:00"/>
    <d v="2024-08-20T00:00:00"/>
    <s v="'467"/>
    <s v="1 | 1"/>
    <x v="10"/>
    <x v="0"/>
    <n v="-1000"/>
    <x v="54"/>
    <x v="53"/>
    <s v="REF. TRANSFERÃŠNCIA COLIGADAS EKO X HEVKEDE"/>
    <x v="0"/>
    <x v="0"/>
    <x v="0"/>
    <n v="2001"/>
    <x v="0"/>
    <n v="20011"/>
    <s v="CORPORATIVO (Administrativo)"/>
    <x v="1"/>
    <x v="4"/>
    <x v="1"/>
    <x v="1"/>
    <x v="1"/>
    <x v="1"/>
  </r>
  <r>
    <x v="4"/>
    <s v="HEVKEDE SERVICOS DE COBRANCA LTDA"/>
    <x v="11"/>
    <d v="2024-09-02T00:00:00"/>
    <d v="2024-09-11T00:00:00"/>
    <s v="'468"/>
    <s v="1 | 1"/>
    <x v="10"/>
    <x v="0"/>
    <n v="-7143.32"/>
    <x v="37"/>
    <x v="37"/>
    <s v="REF. COMISSÃƒO  HEVKEDE - AGO/2024"/>
    <x v="12"/>
    <x v="1"/>
    <x v="0"/>
    <n v="4003"/>
    <x v="13"/>
    <n v="40031"/>
    <s v="RELACIONAMENTO (Administrativo)"/>
    <x v="1"/>
    <x v="4"/>
    <x v="2"/>
    <x v="2"/>
    <x v="13"/>
    <x v="13"/>
  </r>
  <r>
    <x v="4"/>
    <s v="HEVKEDE SERVICOS DE COBRANCA LTDA"/>
    <x v="12"/>
    <d v="2024-09-05T00:00:00"/>
    <d v="2024-09-05T00:00:00"/>
    <s v="'469"/>
    <s v="1 | 1"/>
    <x v="10"/>
    <x v="0"/>
    <n v="-1000"/>
    <x v="54"/>
    <x v="53"/>
    <s v="REF. TRANSFERÃŠNCIA COLIGADAS EKO X HEVKEDE"/>
    <x v="0"/>
    <x v="0"/>
    <x v="0"/>
    <n v="2001"/>
    <x v="0"/>
    <n v="20011"/>
    <s v="CORPORATIVO (Administrativo)"/>
    <x v="1"/>
    <x v="4"/>
    <x v="1"/>
    <x v="1"/>
    <x v="1"/>
    <x v="1"/>
  </r>
  <r>
    <x v="4"/>
    <s v="HEVKEDE SERVICOS DE COBRANCA LTDA"/>
    <x v="12"/>
    <d v="2024-10-07T00:00:00"/>
    <d v="2024-10-11T00:00:00"/>
    <s v="'471"/>
    <s v="1 | 1"/>
    <x v="10"/>
    <x v="0"/>
    <n v="-7143.32"/>
    <x v="37"/>
    <x v="37"/>
    <s v="REF. COMISSÃƒO  HEVKEDE - SET/2024"/>
    <x v="12"/>
    <x v="1"/>
    <x v="0"/>
    <n v="4003"/>
    <x v="13"/>
    <n v="40031"/>
    <s v="RELACIONAMENTO (Administrativo)"/>
    <x v="1"/>
    <x v="4"/>
    <x v="2"/>
    <x v="2"/>
    <x v="13"/>
    <x v="13"/>
  </r>
  <r>
    <x v="4"/>
    <s v="HEVKEDE SERVICOS DE COBRANCA LTDA"/>
    <x v="13"/>
    <d v="2024-10-07T00:00:00"/>
    <d v="2024-10-07T00:00:00"/>
    <s v="'470"/>
    <s v="1 | 1"/>
    <x v="10"/>
    <x v="0"/>
    <n v="-1000"/>
    <x v="54"/>
    <x v="53"/>
    <s v="REF. TRANSFERÃŠNCIA COLIGADAS EKO X HEVKEDE"/>
    <x v="0"/>
    <x v="0"/>
    <x v="0"/>
    <n v="2001"/>
    <x v="0"/>
    <n v="20011"/>
    <s v="CORPORATIVO (Administrativo)"/>
    <x v="1"/>
    <x v="0"/>
    <x v="1"/>
    <x v="1"/>
    <x v="1"/>
    <x v="1"/>
  </r>
  <r>
    <x v="4"/>
    <s v="HEVKEDE SERVICOS DE COBRANCA LTDA"/>
    <x v="13"/>
    <d v="2024-10-21T00:00:00"/>
    <d v="2024-10-21T00:00:00"/>
    <s v="'472"/>
    <s v="1 | 1"/>
    <x v="10"/>
    <x v="0"/>
    <n v="-1000"/>
    <x v="54"/>
    <x v="53"/>
    <s v="REF. TRANSFERÃŠNCIA COLIGADAS EKO X HEVKEDE"/>
    <x v="0"/>
    <x v="0"/>
    <x v="0"/>
    <n v="2001"/>
    <x v="0"/>
    <n v="20011"/>
    <s v="CORPORATIVO (Administrativo)"/>
    <x v="1"/>
    <x v="0"/>
    <x v="1"/>
    <x v="1"/>
    <x v="1"/>
    <x v="1"/>
  </r>
  <r>
    <x v="4"/>
    <s v="HEVKEDE SERVICOS DE COBRANCA LTDA"/>
    <x v="13"/>
    <d v="2024-11-07T00:00:00"/>
    <d v="2024-11-12T00:00:00"/>
    <s v="'474"/>
    <s v="1 | 1"/>
    <x v="10"/>
    <x v="0"/>
    <n v="-7143.32"/>
    <x v="37"/>
    <x v="37"/>
    <s v="REF. COMISSÃƒO  HEVKEDE - OUT/2024"/>
    <x v="12"/>
    <x v="1"/>
    <x v="0"/>
    <n v="4003"/>
    <x v="13"/>
    <n v="40031"/>
    <s v="RELACIONAMENTO (Administrativo)"/>
    <x v="1"/>
    <x v="0"/>
    <x v="2"/>
    <x v="2"/>
    <x v="13"/>
    <x v="13"/>
  </r>
  <r>
    <x v="4"/>
    <s v="HEVKEDE SERVICOS DE COBRANCA LTDA"/>
    <x v="14"/>
    <d v="2024-11-06T00:00:00"/>
    <d v="2024-11-06T00:00:00"/>
    <s v="'473"/>
    <s v="1 | 1"/>
    <x v="10"/>
    <x v="0"/>
    <n v="-1000"/>
    <x v="54"/>
    <x v="53"/>
    <s v="REF. TRANSFERÃŠNCIA COLIGADAS EKO X HEVKEDE"/>
    <x v="0"/>
    <x v="0"/>
    <x v="0"/>
    <n v="2001"/>
    <x v="0"/>
    <n v="20011"/>
    <s v="CORPORATIVO (Administrativo)"/>
    <x v="1"/>
    <x v="0"/>
    <x v="1"/>
    <x v="1"/>
    <x v="1"/>
    <x v="1"/>
  </r>
  <r>
    <x v="4"/>
    <s v="HEVKEDE SERVICOS DE COBRANCA LTDA"/>
    <x v="14"/>
    <d v="2024-11-22T00:00:00"/>
    <d v="2024-11-22T00:00:00"/>
    <s v="'475"/>
    <s v="1 | 1"/>
    <x v="10"/>
    <x v="0"/>
    <n v="-1000"/>
    <x v="54"/>
    <x v="53"/>
    <s v="REF. TRANSFERÃŠNCIA COLIGADAS EKO X HEVKEDE"/>
    <x v="0"/>
    <x v="0"/>
    <x v="0"/>
    <n v="2001"/>
    <x v="0"/>
    <n v="20011"/>
    <s v="CORPORATIVO (Administrativo)"/>
    <x v="1"/>
    <x v="0"/>
    <x v="1"/>
    <x v="1"/>
    <x v="1"/>
    <x v="1"/>
  </r>
  <r>
    <x v="4"/>
    <s v="HEVKEDE SERVICOS DE COBRANCA LTDA"/>
    <x v="14"/>
    <d v="2024-12-02T00:00:00"/>
    <d v="2024-12-11T00:00:00"/>
    <s v="'476"/>
    <s v="1 | 1"/>
    <x v="10"/>
    <x v="0"/>
    <n v="-7143.32"/>
    <x v="37"/>
    <x v="37"/>
    <s v="REF. COMISSÃƒO  HEVKEDE - NOV/2024"/>
    <x v="12"/>
    <x v="1"/>
    <x v="0"/>
    <n v="4003"/>
    <x v="13"/>
    <n v="40031"/>
    <s v="RELACIONAMENTO (Administrativo)"/>
    <x v="1"/>
    <x v="0"/>
    <x v="2"/>
    <x v="2"/>
    <x v="13"/>
    <x v="13"/>
  </r>
  <r>
    <x v="4"/>
    <s v="HEVKEDE SERVICOS DE COBRANCA LTDA"/>
    <x v="0"/>
    <d v="2024-12-05T00:00:00"/>
    <d v="2024-12-05T00:00:00"/>
    <s v="'477"/>
    <s v="1 | 1"/>
    <x v="10"/>
    <x v="0"/>
    <n v="-1000"/>
    <x v="54"/>
    <x v="53"/>
    <s v="REF. TRANSFERÃŠNCIA COLIGADAS EKO X HEVKEDE"/>
    <x v="0"/>
    <x v="0"/>
    <x v="0"/>
    <n v="2001"/>
    <x v="0"/>
    <n v="20011"/>
    <s v="CORPORATIVO (Administrativo)"/>
    <x v="1"/>
    <x v="0"/>
    <x v="1"/>
    <x v="1"/>
    <x v="1"/>
    <x v="1"/>
  </r>
  <r>
    <x v="4"/>
    <s v="HEVKEDE SERVICOS DE COBRANCA LTDA"/>
    <x v="0"/>
    <d v="2025-01-02T00:00:00"/>
    <d v="2025-01-13T00:00:00"/>
    <s v="'478"/>
    <s v="1 | 1"/>
    <x v="10"/>
    <x v="0"/>
    <n v="-7143.32"/>
    <x v="37"/>
    <x v="37"/>
    <s v="REF. COMISSÃƒO  HEVKEDE - DEZ/2024"/>
    <x v="12"/>
    <x v="1"/>
    <x v="0"/>
    <n v="4003"/>
    <x v="13"/>
    <n v="40031"/>
    <s v="RELACIONAMENTO (Administrativo)"/>
    <x v="1"/>
    <x v="0"/>
    <x v="2"/>
    <x v="2"/>
    <x v="13"/>
    <x v="13"/>
  </r>
  <r>
    <x v="4"/>
    <s v="HEVKEDE SERVICOS DE COBRANCA LTDA"/>
    <x v="1"/>
    <d v="2025-01-06T00:00:00"/>
    <d v="2025-01-06T00:00:00"/>
    <s v="'479"/>
    <s v="1 | 1"/>
    <x v="10"/>
    <x v="0"/>
    <n v="-1000"/>
    <x v="54"/>
    <x v="53"/>
    <s v="REF. TRANSFERÃŠNCIA COLIGADAS EKO X HEVKEDE"/>
    <x v="0"/>
    <x v="0"/>
    <x v="0"/>
    <n v="2001"/>
    <x v="0"/>
    <n v="20011"/>
    <s v="CORPORATIVO (Administrativo)"/>
    <x v="1"/>
    <x v="1"/>
    <x v="1"/>
    <x v="1"/>
    <x v="1"/>
    <x v="1"/>
  </r>
  <r>
    <x v="4"/>
    <s v="HEVKEDE SERVICOS DE COBRANCA LTDA"/>
    <x v="1"/>
    <d v="2025-01-30T00:00:00"/>
    <d v="2025-01-29T00:00:00"/>
    <s v="'480"/>
    <s v="1 | 1"/>
    <x v="10"/>
    <x v="0"/>
    <n v="-1000"/>
    <x v="54"/>
    <x v="53"/>
    <s v="REF. TRANSFERÃŠNCIA COLIGADAS EKO X HEVKEDE"/>
    <x v="0"/>
    <x v="0"/>
    <x v="0"/>
    <n v="2001"/>
    <x v="0"/>
    <n v="20011"/>
    <s v="CORPORATIVO (Administrativo)"/>
    <x v="1"/>
    <x v="1"/>
    <x v="1"/>
    <x v="1"/>
    <x v="1"/>
    <x v="1"/>
  </r>
  <r>
    <x v="4"/>
    <s v="HEVKEDE SERVICOS DE COBRANCA LTDA"/>
    <x v="1"/>
    <d v="2025-02-03T00:00:00"/>
    <d v="2025-02-11T00:00:00"/>
    <s v="'481"/>
    <s v="1 | 1"/>
    <x v="10"/>
    <x v="0"/>
    <n v="-8556"/>
    <x v="37"/>
    <x v="37"/>
    <s v="REF. COMISSÃƒO  HEVKEDE - JAN/2025"/>
    <x v="12"/>
    <x v="1"/>
    <x v="0"/>
    <n v="4003"/>
    <x v="13"/>
    <n v="40031"/>
    <s v="RELACIONAMENTO (Administrativo)"/>
    <x v="1"/>
    <x v="1"/>
    <x v="2"/>
    <x v="2"/>
    <x v="13"/>
    <x v="13"/>
  </r>
  <r>
    <x v="4"/>
    <s v="HEVKEDE SERVICOS DE COBRANCA LTDA"/>
    <x v="2"/>
    <d v="2025-02-05T00:00:00"/>
    <d v="2025-02-05T00:00:00"/>
    <s v="'482"/>
    <s v="1 | 1"/>
    <x v="10"/>
    <x v="0"/>
    <n v="-1000"/>
    <x v="54"/>
    <x v="53"/>
    <s v="REF. TRANSFERÃŠNCIA COLIGADAS EKO X HEVKEDE"/>
    <x v="0"/>
    <x v="0"/>
    <x v="0"/>
    <n v="2001"/>
    <x v="0"/>
    <n v="20011"/>
    <s v="CORPORATIVO (Administrativo)"/>
    <x v="1"/>
    <x v="1"/>
    <x v="1"/>
    <x v="1"/>
    <x v="1"/>
    <x v="1"/>
  </r>
  <r>
    <x v="4"/>
    <s v="HEZAGONO BRASIL PUBLICIDADE LTDA"/>
    <x v="9"/>
    <d v="2024-06-18T00:00:00"/>
    <d v="2024-07-05T00:00:00"/>
    <s v="'2914"/>
    <s v="1 | 1"/>
    <x v="9"/>
    <x v="0"/>
    <n v="-10000"/>
    <x v="140"/>
    <x v="138"/>
    <s v="Pagamento Hezagono Brasil | Digitais (DiÃ¡ria)"/>
    <x v="14"/>
    <x v="0"/>
    <x v="0"/>
    <n v="8001"/>
    <x v="17"/>
    <n v="80011"/>
    <s v="MARKETING (Administrativo)"/>
    <x v="0"/>
    <x v="3"/>
    <x v="0"/>
    <x v="0"/>
    <x v="0"/>
    <x v="0"/>
  </r>
  <r>
    <x v="4"/>
    <s v="HIPOLITO COMERCIO DE MADEIRAS E FERRAGENS LTDA"/>
    <x v="9"/>
    <d v="2024-06-26T00:00:00"/>
    <d v="2024-07-20T00:00:00"/>
    <s v="'13272"/>
    <s v="1 | 1"/>
    <x v="9"/>
    <x v="0"/>
    <n v="-53.79"/>
    <x v="39"/>
    <x v="39"/>
    <s v="CARTÃƒO DE CRÃ‰DITO"/>
    <x v="2"/>
    <x v="0"/>
    <x v="0"/>
    <n v="2003"/>
    <x v="30"/>
    <n v="20031"/>
    <s v="SEDE (Administrativo)"/>
    <x v="0"/>
    <x v="3"/>
    <x v="11"/>
    <x v="11"/>
    <x v="17"/>
    <x v="17"/>
  </r>
  <r>
    <x v="4"/>
    <s v="HK LOCACAO DE VEICULOS E EQUIPAMENTOS LTDA"/>
    <x v="7"/>
    <d v="2024-04-08T00:00:00"/>
    <d v="2024-05-08T00:00:00"/>
    <s v="'1024647"/>
    <s v="1 | 118"/>
    <x v="2"/>
    <x v="0"/>
    <n v="-2000"/>
    <x v="19"/>
    <x v="19"/>
    <s v="REF. LOCAÃ‡ÃƒO VEICULOS E EQUIPAMENTOS SEM MAO DE OBRA NO MES SET/2022"/>
    <x v="0"/>
    <x v="0"/>
    <x v="0"/>
    <n v="2001"/>
    <x v="0"/>
    <n v="20017"/>
    <s v="CORPORATIVO (Comum)"/>
    <x v="1"/>
    <x v="3"/>
    <x v="9"/>
    <x v="9"/>
    <x v="12"/>
    <x v="12"/>
  </r>
  <r>
    <x v="4"/>
    <s v="HK LOCACAO DE VEICULOS E EQUIPAMENTOS LTDA"/>
    <x v="7"/>
    <d v="2024-04-08T00:00:00"/>
    <d v="2024-06-08T00:00:00"/>
    <s v="'1024647"/>
    <s v="2 | 118"/>
    <x v="2"/>
    <x v="0"/>
    <n v="-2000"/>
    <x v="19"/>
    <x v="19"/>
    <s v="REF. LOCAÃ‡ÃƒO VEICULOS E EQUIPAMENTOS SEM MAO DE OBRA NO MES SET/2022"/>
    <x v="0"/>
    <x v="0"/>
    <x v="0"/>
    <n v="2001"/>
    <x v="0"/>
    <n v="20017"/>
    <s v="CORPORATIVO (Comum)"/>
    <x v="1"/>
    <x v="3"/>
    <x v="9"/>
    <x v="9"/>
    <x v="12"/>
    <x v="12"/>
  </r>
  <r>
    <x v="4"/>
    <s v="HK LOCACAO DE VEICULOS E EQUIPAMENTOS LTDA"/>
    <x v="7"/>
    <d v="2024-04-08T00:00:00"/>
    <d v="2024-07-08T00:00:00"/>
    <s v="'1024647"/>
    <s v="3 | 118"/>
    <x v="2"/>
    <x v="0"/>
    <n v="-2000"/>
    <x v="19"/>
    <x v="19"/>
    <s v="REF. LOCAÃ‡ÃƒO VEICULOS E EQUIPAMENTOS SEM MAO DE OBRA NO MES SET/2022"/>
    <x v="0"/>
    <x v="0"/>
    <x v="0"/>
    <n v="2001"/>
    <x v="0"/>
    <n v="20017"/>
    <s v="CORPORATIVO (Comum)"/>
    <x v="1"/>
    <x v="3"/>
    <x v="9"/>
    <x v="9"/>
    <x v="12"/>
    <x v="12"/>
  </r>
  <r>
    <x v="4"/>
    <s v="HK LOCACAO DE VEICULOS E EQUIPAMENTOS LTDA"/>
    <x v="7"/>
    <d v="2024-04-08T00:00:00"/>
    <d v="2024-08-08T00:00:00"/>
    <s v="'1024647"/>
    <s v="4 | 118"/>
    <x v="2"/>
    <x v="0"/>
    <n v="-2000"/>
    <x v="19"/>
    <x v="19"/>
    <s v="REF. LOCAÃ‡ÃƒO VEICULOS E EQUIPAMENTOS SEM MAO DE OBRA NO MES SET/2022"/>
    <x v="0"/>
    <x v="0"/>
    <x v="0"/>
    <n v="2001"/>
    <x v="0"/>
    <n v="20017"/>
    <s v="CORPORATIVO (Comum)"/>
    <x v="1"/>
    <x v="3"/>
    <x v="9"/>
    <x v="9"/>
    <x v="12"/>
    <x v="12"/>
  </r>
  <r>
    <x v="4"/>
    <s v="HK LOCACAO DE VEICULOS E EQUIPAMENTOS LTDA"/>
    <x v="7"/>
    <d v="2024-04-08T00:00:00"/>
    <d v="2024-09-08T00:00:00"/>
    <s v="'1024647"/>
    <s v="5 | 118"/>
    <x v="2"/>
    <x v="0"/>
    <n v="-2000"/>
    <x v="19"/>
    <x v="19"/>
    <s v="REF. LOCAÃ‡ÃƒO VEICULOS E EQUIPAMENTOS SEM MAO DE OBRA NO MES SET/2022"/>
    <x v="0"/>
    <x v="0"/>
    <x v="0"/>
    <n v="2001"/>
    <x v="0"/>
    <n v="20017"/>
    <s v="CORPORATIVO (Comum)"/>
    <x v="1"/>
    <x v="3"/>
    <x v="9"/>
    <x v="9"/>
    <x v="12"/>
    <x v="12"/>
  </r>
  <r>
    <x v="4"/>
    <s v="HK LOCACAO DE VEICULOS E EQUIPAMENTOS LTDA"/>
    <x v="7"/>
    <d v="2024-04-08T00:00:00"/>
    <d v="2024-10-08T00:00:00"/>
    <s v="'1024647"/>
    <s v="6 | 118"/>
    <x v="2"/>
    <x v="0"/>
    <n v="-2000"/>
    <x v="19"/>
    <x v="19"/>
    <s v="REF. LOCAÃ‡ÃƒO VEICULOS E EQUIPAMENTOS SEM MAO DE OBRA NO MES SET/2022"/>
    <x v="0"/>
    <x v="0"/>
    <x v="0"/>
    <n v="2001"/>
    <x v="0"/>
    <n v="20017"/>
    <s v="CORPORATIVO (Comum)"/>
    <x v="1"/>
    <x v="3"/>
    <x v="9"/>
    <x v="9"/>
    <x v="12"/>
    <x v="12"/>
  </r>
  <r>
    <x v="4"/>
    <s v="HK LOCACAO DE VEICULOS E EQUIPAMENTOS LTDA"/>
    <x v="7"/>
    <d v="2024-04-08T00:00:00"/>
    <d v="2024-11-08T00:00:00"/>
    <s v="'1024647"/>
    <s v="7 | 118"/>
    <x v="2"/>
    <x v="0"/>
    <n v="-2000"/>
    <x v="19"/>
    <x v="19"/>
    <s v="REF. LOCAÃ‡ÃƒO VEICULOS E EQUIPAMENTOS SEM MAO DE OBRA NO MES SET/2022"/>
    <x v="0"/>
    <x v="0"/>
    <x v="0"/>
    <n v="2001"/>
    <x v="0"/>
    <n v="20017"/>
    <s v="CORPORATIVO (Comum)"/>
    <x v="1"/>
    <x v="3"/>
    <x v="9"/>
    <x v="9"/>
    <x v="12"/>
    <x v="12"/>
  </r>
  <r>
    <x v="4"/>
    <s v="HK LOCACAO DE VEICULOS E EQUIPAMENTOS LTDA"/>
    <x v="7"/>
    <d v="2024-04-08T00:00:00"/>
    <d v="2024-12-08T00:00:00"/>
    <s v="'1024647"/>
    <s v="8 | 118"/>
    <x v="2"/>
    <x v="0"/>
    <n v="-2000"/>
    <x v="19"/>
    <x v="19"/>
    <s v="REF. LOCAÃ‡ÃƒO VEICULOS E EQUIPAMENTOS SEM MAO DE OBRA NO MES SET/2022"/>
    <x v="0"/>
    <x v="0"/>
    <x v="0"/>
    <n v="2001"/>
    <x v="0"/>
    <n v="20017"/>
    <s v="CORPORATIVO (Comum)"/>
    <x v="1"/>
    <x v="3"/>
    <x v="9"/>
    <x v="9"/>
    <x v="12"/>
    <x v="12"/>
  </r>
  <r>
    <x v="4"/>
    <s v="HK LOCACAO DE VEICULOS E EQUIPAMENTOS LTDA"/>
    <x v="7"/>
    <d v="2024-04-08T00:00:00"/>
    <d v="2025-01-08T00:00:00"/>
    <s v="'1024647"/>
    <s v="9 | 118"/>
    <x v="2"/>
    <x v="0"/>
    <n v="-2000"/>
    <x v="19"/>
    <x v="19"/>
    <s v="REF. LOCAÃ‡ÃƒO VEICULOS E EQUIPAMENTOS SEM MAO DE OBRA NO MES SET/2022"/>
    <x v="0"/>
    <x v="0"/>
    <x v="0"/>
    <n v="2001"/>
    <x v="0"/>
    <n v="20017"/>
    <s v="CORPORATIVO (Comum)"/>
    <x v="1"/>
    <x v="3"/>
    <x v="9"/>
    <x v="9"/>
    <x v="12"/>
    <x v="12"/>
  </r>
  <r>
    <x v="4"/>
    <s v="HK LOCACAO DE VEICULOS E EQUIPAMENTOS LTDA"/>
    <x v="7"/>
    <d v="2024-04-08T00:00:00"/>
    <d v="2025-02-08T00:00:00"/>
    <s v="'1024647"/>
    <s v="10 | 118"/>
    <x v="2"/>
    <x v="0"/>
    <n v="-2000"/>
    <x v="19"/>
    <x v="19"/>
    <s v="REF. LOCAÃ‡ÃƒO VEICULOS E EQUIPAMENTOS SEM MAO DE OBRA NO MES SET/2022"/>
    <x v="0"/>
    <x v="0"/>
    <x v="0"/>
    <n v="2001"/>
    <x v="0"/>
    <n v="20017"/>
    <s v="CORPORATIVO (Comum)"/>
    <x v="1"/>
    <x v="3"/>
    <x v="9"/>
    <x v="9"/>
    <x v="12"/>
    <x v="12"/>
  </r>
  <r>
    <x v="4"/>
    <s v="HK LOCACAO DE VEICULOS E EQUIPAMENTOS LTDA"/>
    <x v="7"/>
    <d v="2024-04-08T00:00:00"/>
    <d v="2025-03-08T00:00:00"/>
    <s v="'1024647"/>
    <s v="11 | 118"/>
    <x v="2"/>
    <x v="0"/>
    <n v="-2000"/>
    <x v="19"/>
    <x v="19"/>
    <s v="REF. LOCAÃ‡ÃƒO VEICULOS E EQUIPAMENTOS SEM MAO DE OBRA NO MES SET/2022"/>
    <x v="0"/>
    <x v="0"/>
    <x v="0"/>
    <n v="2001"/>
    <x v="0"/>
    <n v="20017"/>
    <s v="CORPORATIVO (Comum)"/>
    <x v="1"/>
    <x v="3"/>
    <x v="9"/>
    <x v="9"/>
    <x v="12"/>
    <x v="12"/>
  </r>
  <r>
    <x v="4"/>
    <s v="HK LOCACAO DE VEICULOS E EQUIPAMENTOS LTDA"/>
    <x v="7"/>
    <d v="2024-04-08T00:00:00"/>
    <d v="2025-04-08T00:00:00"/>
    <s v="'1024647"/>
    <s v="12 | 118"/>
    <x v="2"/>
    <x v="0"/>
    <n v="-2000"/>
    <x v="19"/>
    <x v="19"/>
    <s v="REF. LOCAÃ‡ÃƒO VEICULOS E EQUIPAMENTOS SEM MAO DE OBRA NO MES SET/2022"/>
    <x v="0"/>
    <x v="0"/>
    <x v="0"/>
    <n v="2001"/>
    <x v="0"/>
    <n v="20017"/>
    <s v="CORPORATIVO (Comum)"/>
    <x v="1"/>
    <x v="3"/>
    <x v="9"/>
    <x v="9"/>
    <x v="12"/>
    <x v="12"/>
  </r>
  <r>
    <x v="4"/>
    <s v="HK LOCACAO DE VEICULOS E EQUIPAMENTOS LTDA"/>
    <x v="7"/>
    <d v="2024-04-08T00:00:00"/>
    <d v="2025-05-08T00:00:00"/>
    <s v="'1024647"/>
    <s v="13 | 118"/>
    <x v="2"/>
    <x v="0"/>
    <n v="-2000"/>
    <x v="19"/>
    <x v="19"/>
    <s v="REF. LOCAÃ‡ÃƒO VEICULOS E EQUIPAMENTOS SEM MAO DE OBRA NO MES SET/2022"/>
    <x v="0"/>
    <x v="0"/>
    <x v="0"/>
    <n v="2001"/>
    <x v="0"/>
    <n v="20017"/>
    <s v="CORPORATIVO (Comum)"/>
    <x v="1"/>
    <x v="3"/>
    <x v="9"/>
    <x v="9"/>
    <x v="12"/>
    <x v="12"/>
  </r>
  <r>
    <x v="4"/>
    <s v="HK LOCACAO DE VEICULOS E EQUIPAMENTOS LTDA"/>
    <x v="7"/>
    <d v="2024-04-08T00:00:00"/>
    <d v="2025-06-08T00:00:00"/>
    <s v="'1024647"/>
    <s v="14 | 118"/>
    <x v="2"/>
    <x v="0"/>
    <n v="-2000"/>
    <x v="19"/>
    <x v="19"/>
    <s v="REF. LOCAÃ‡ÃƒO VEICULOS E EQUIPAMENTOS SEM MAO DE OBRA NO MES SET/2022"/>
    <x v="0"/>
    <x v="0"/>
    <x v="0"/>
    <n v="2001"/>
    <x v="0"/>
    <n v="20017"/>
    <s v="CORPORATIVO (Comum)"/>
    <x v="1"/>
    <x v="3"/>
    <x v="9"/>
    <x v="9"/>
    <x v="12"/>
    <x v="12"/>
  </r>
  <r>
    <x v="4"/>
    <s v="HK LOCACAO DE VEICULOS E EQUIPAMENTOS LTDA"/>
    <x v="7"/>
    <d v="2024-04-08T00:00:00"/>
    <d v="2025-07-08T00:00:00"/>
    <s v="'1024647"/>
    <s v="15 | 118"/>
    <x v="2"/>
    <x v="0"/>
    <n v="-2000"/>
    <x v="19"/>
    <x v="19"/>
    <s v="REF. LOCAÃ‡ÃƒO VEICULOS E EQUIPAMENTOS SEM MAO DE OBRA NO MES SET/2022"/>
    <x v="0"/>
    <x v="0"/>
    <x v="0"/>
    <n v="2001"/>
    <x v="0"/>
    <n v="20017"/>
    <s v="CORPORATIVO (Comum)"/>
    <x v="1"/>
    <x v="3"/>
    <x v="9"/>
    <x v="9"/>
    <x v="12"/>
    <x v="12"/>
  </r>
  <r>
    <x v="4"/>
    <s v="HK LOCACAO DE VEICULOS E EQUIPAMENTOS LTDA"/>
    <x v="7"/>
    <d v="2024-04-08T00:00:00"/>
    <d v="2025-08-08T00:00:00"/>
    <s v="'1024647"/>
    <s v="16 | 118"/>
    <x v="2"/>
    <x v="0"/>
    <n v="-2000"/>
    <x v="19"/>
    <x v="19"/>
    <s v="REF. LOCAÃ‡ÃƒO VEICULOS E EQUIPAMENTOS SEM MAO DE OBRA NO MES SET/2022"/>
    <x v="0"/>
    <x v="0"/>
    <x v="0"/>
    <n v="2001"/>
    <x v="0"/>
    <n v="20017"/>
    <s v="CORPORATIVO (Comum)"/>
    <x v="1"/>
    <x v="3"/>
    <x v="9"/>
    <x v="9"/>
    <x v="12"/>
    <x v="12"/>
  </r>
  <r>
    <x v="4"/>
    <s v="HK LOCACAO DE VEICULOS E EQUIPAMENTOS LTDA"/>
    <x v="7"/>
    <d v="2024-04-08T00:00:00"/>
    <d v="2025-09-08T00:00:00"/>
    <s v="'1024647"/>
    <s v="17 | 118"/>
    <x v="2"/>
    <x v="0"/>
    <n v="-2000"/>
    <x v="19"/>
    <x v="19"/>
    <s v="REF. LOCAÃ‡ÃƒO VEICULOS E EQUIPAMENTOS SEM MAO DE OBRA NO MES SET/2022"/>
    <x v="0"/>
    <x v="0"/>
    <x v="0"/>
    <n v="2001"/>
    <x v="0"/>
    <n v="20017"/>
    <s v="CORPORATIVO (Comum)"/>
    <x v="1"/>
    <x v="3"/>
    <x v="9"/>
    <x v="9"/>
    <x v="12"/>
    <x v="12"/>
  </r>
  <r>
    <x v="4"/>
    <s v="HK LOCACAO DE VEICULOS E EQUIPAMENTOS LTDA"/>
    <x v="7"/>
    <d v="2024-04-08T00:00:00"/>
    <d v="2025-10-08T00:00:00"/>
    <s v="'1024647"/>
    <s v="18 | 118"/>
    <x v="2"/>
    <x v="0"/>
    <n v="-2000"/>
    <x v="19"/>
    <x v="19"/>
    <s v="REF. LOCAÃ‡ÃƒO VEICULOS E EQUIPAMENTOS SEM MAO DE OBRA NO MES SET/2022"/>
    <x v="0"/>
    <x v="0"/>
    <x v="0"/>
    <n v="2001"/>
    <x v="0"/>
    <n v="20017"/>
    <s v="CORPORATIVO (Comum)"/>
    <x v="1"/>
    <x v="3"/>
    <x v="9"/>
    <x v="9"/>
    <x v="12"/>
    <x v="12"/>
  </r>
  <r>
    <x v="4"/>
    <s v="HK LOCACAO DE VEICULOS E EQUIPAMENTOS LTDA"/>
    <x v="7"/>
    <d v="2024-04-08T00:00:00"/>
    <d v="2025-11-08T00:00:00"/>
    <s v="'1024647"/>
    <s v="19 | 118"/>
    <x v="2"/>
    <x v="0"/>
    <n v="-2000"/>
    <x v="19"/>
    <x v="19"/>
    <s v="REF. LOCAÃ‡ÃƒO VEICULOS E EQUIPAMENTOS SEM MAO DE OBRA NO MES SET/2022"/>
    <x v="0"/>
    <x v="0"/>
    <x v="0"/>
    <n v="2001"/>
    <x v="0"/>
    <n v="20017"/>
    <s v="CORPORATIVO (Comum)"/>
    <x v="1"/>
    <x v="3"/>
    <x v="9"/>
    <x v="9"/>
    <x v="12"/>
    <x v="12"/>
  </r>
  <r>
    <x v="4"/>
    <s v="HK LOCACAO DE VEICULOS E EQUIPAMENTOS LTDA"/>
    <x v="7"/>
    <d v="2024-04-08T00:00:00"/>
    <d v="2025-12-08T00:00:00"/>
    <s v="'1024647"/>
    <s v="20 | 118"/>
    <x v="2"/>
    <x v="0"/>
    <n v="-2000"/>
    <x v="19"/>
    <x v="19"/>
    <s v="REF. LOCAÃ‡ÃƒO VEICULOS E EQUIPAMENTOS SEM MAO DE OBRA NO MES SET/2022"/>
    <x v="0"/>
    <x v="0"/>
    <x v="0"/>
    <n v="2001"/>
    <x v="0"/>
    <n v="20017"/>
    <s v="CORPORATIVO (Comum)"/>
    <x v="1"/>
    <x v="3"/>
    <x v="9"/>
    <x v="9"/>
    <x v="12"/>
    <x v="12"/>
  </r>
  <r>
    <x v="4"/>
    <s v="HK LOCACAO DE VEICULOS E EQUIPAMENTOS LTDA"/>
    <x v="7"/>
    <d v="2024-04-08T00:00:00"/>
    <d v="2026-01-08T00:00:00"/>
    <s v="'1024647"/>
    <s v="21 | 118"/>
    <x v="2"/>
    <x v="0"/>
    <n v="-2000"/>
    <x v="19"/>
    <x v="19"/>
    <s v="REF. LOCAÃ‡ÃƒO VEICULOS E EQUIPAMENTOS SEM MAO DE OBRA NO MES SET/2022"/>
    <x v="0"/>
    <x v="0"/>
    <x v="0"/>
    <n v="2001"/>
    <x v="0"/>
    <n v="20017"/>
    <s v="CORPORATIVO (Comum)"/>
    <x v="1"/>
    <x v="3"/>
    <x v="9"/>
    <x v="9"/>
    <x v="12"/>
    <x v="12"/>
  </r>
  <r>
    <x v="4"/>
    <s v="HK LOCACAO DE VEICULOS E EQUIPAMENTOS LTDA"/>
    <x v="7"/>
    <d v="2024-04-08T00:00:00"/>
    <d v="2026-02-08T00:00:00"/>
    <s v="'1024647"/>
    <s v="22 | 118"/>
    <x v="2"/>
    <x v="0"/>
    <n v="-2000"/>
    <x v="19"/>
    <x v="19"/>
    <s v="REF. LOCAÃ‡ÃƒO VEICULOS E EQUIPAMENTOS SEM MAO DE OBRA NO MES SET/2022"/>
    <x v="0"/>
    <x v="0"/>
    <x v="0"/>
    <n v="2001"/>
    <x v="0"/>
    <n v="20017"/>
    <s v="CORPORATIVO (Comum)"/>
    <x v="1"/>
    <x v="3"/>
    <x v="9"/>
    <x v="9"/>
    <x v="12"/>
    <x v="12"/>
  </r>
  <r>
    <x v="4"/>
    <s v="HK LOCACAO DE VEICULOS E EQUIPAMENTOS LTDA"/>
    <x v="7"/>
    <d v="2024-04-08T00:00:00"/>
    <d v="2026-03-08T00:00:00"/>
    <s v="'1024647"/>
    <s v="23 | 118"/>
    <x v="2"/>
    <x v="0"/>
    <n v="-2000"/>
    <x v="19"/>
    <x v="19"/>
    <s v="REF. LOCAÃ‡ÃƒO VEICULOS E EQUIPAMENTOS SEM MAO DE OBRA NO MES SET/2022"/>
    <x v="0"/>
    <x v="0"/>
    <x v="0"/>
    <n v="2001"/>
    <x v="0"/>
    <n v="20017"/>
    <s v="CORPORATIVO (Comum)"/>
    <x v="1"/>
    <x v="3"/>
    <x v="9"/>
    <x v="9"/>
    <x v="12"/>
    <x v="12"/>
  </r>
  <r>
    <x v="4"/>
    <s v="HK LOCACAO DE VEICULOS E EQUIPAMENTOS LTDA"/>
    <x v="7"/>
    <d v="2024-04-08T00:00:00"/>
    <d v="2026-04-08T00:00:00"/>
    <s v="'1024647"/>
    <s v="24 | 118"/>
    <x v="2"/>
    <x v="0"/>
    <n v="-2000"/>
    <x v="19"/>
    <x v="19"/>
    <s v="REF. LOCAÃ‡ÃƒO VEICULOS E EQUIPAMENTOS SEM MAO DE OBRA NO MES SET/2022"/>
    <x v="0"/>
    <x v="0"/>
    <x v="0"/>
    <n v="2001"/>
    <x v="0"/>
    <n v="20017"/>
    <s v="CORPORATIVO (Comum)"/>
    <x v="1"/>
    <x v="3"/>
    <x v="9"/>
    <x v="9"/>
    <x v="12"/>
    <x v="12"/>
  </r>
  <r>
    <x v="4"/>
    <s v="HK LOCACAO DE VEICULOS E EQUIPAMENTOS LTDA"/>
    <x v="7"/>
    <d v="2024-04-08T00:00:00"/>
    <d v="2026-05-08T00:00:00"/>
    <s v="'1024647"/>
    <s v="25 | 118"/>
    <x v="2"/>
    <x v="0"/>
    <n v="-2000"/>
    <x v="19"/>
    <x v="19"/>
    <s v="REF. LOCAÃ‡ÃƒO VEICULOS E EQUIPAMENTOS SEM MAO DE OBRA NO MES SET/2022"/>
    <x v="0"/>
    <x v="0"/>
    <x v="0"/>
    <n v="2001"/>
    <x v="0"/>
    <n v="20017"/>
    <s v="CORPORATIVO (Comum)"/>
    <x v="1"/>
    <x v="3"/>
    <x v="9"/>
    <x v="9"/>
    <x v="12"/>
    <x v="12"/>
  </r>
  <r>
    <x v="4"/>
    <s v="HK LOCACAO DE VEICULOS E EQUIPAMENTOS LTDA"/>
    <x v="7"/>
    <d v="2024-04-08T00:00:00"/>
    <d v="2026-06-08T00:00:00"/>
    <s v="'1024647"/>
    <s v="26 | 118"/>
    <x v="2"/>
    <x v="0"/>
    <n v="-2000"/>
    <x v="19"/>
    <x v="19"/>
    <s v="REF. LOCAÃ‡ÃƒO VEICULOS E EQUIPAMENTOS SEM MAO DE OBRA NO MES SET/2022"/>
    <x v="0"/>
    <x v="0"/>
    <x v="0"/>
    <n v="2001"/>
    <x v="0"/>
    <n v="20017"/>
    <s v="CORPORATIVO (Comum)"/>
    <x v="1"/>
    <x v="3"/>
    <x v="9"/>
    <x v="9"/>
    <x v="12"/>
    <x v="12"/>
  </r>
  <r>
    <x v="4"/>
    <s v="HK LOCACAO DE VEICULOS E EQUIPAMENTOS LTDA"/>
    <x v="7"/>
    <d v="2024-04-08T00:00:00"/>
    <d v="2026-07-08T00:00:00"/>
    <s v="'1024647"/>
    <s v="27 | 118"/>
    <x v="2"/>
    <x v="0"/>
    <n v="-2000"/>
    <x v="19"/>
    <x v="19"/>
    <s v="REF. LOCAÃ‡ÃƒO VEICULOS E EQUIPAMENTOS SEM MAO DE OBRA NO MES SET/2022"/>
    <x v="0"/>
    <x v="0"/>
    <x v="0"/>
    <n v="2001"/>
    <x v="0"/>
    <n v="20017"/>
    <s v="CORPORATIVO (Comum)"/>
    <x v="1"/>
    <x v="3"/>
    <x v="9"/>
    <x v="9"/>
    <x v="12"/>
    <x v="12"/>
  </r>
  <r>
    <x v="4"/>
    <s v="HK LOCACAO DE VEICULOS E EQUIPAMENTOS LTDA"/>
    <x v="7"/>
    <d v="2024-04-08T00:00:00"/>
    <d v="2026-08-08T00:00:00"/>
    <s v="'1024647"/>
    <s v="28 | 118"/>
    <x v="2"/>
    <x v="0"/>
    <n v="-2000"/>
    <x v="19"/>
    <x v="19"/>
    <s v="REF. LOCAÃ‡ÃƒO VEICULOS E EQUIPAMENTOS SEM MAO DE OBRA NO MES SET/2022"/>
    <x v="0"/>
    <x v="0"/>
    <x v="0"/>
    <n v="2001"/>
    <x v="0"/>
    <n v="20017"/>
    <s v="CORPORATIVO (Comum)"/>
    <x v="1"/>
    <x v="3"/>
    <x v="9"/>
    <x v="9"/>
    <x v="12"/>
    <x v="12"/>
  </r>
  <r>
    <x v="4"/>
    <s v="HK LOCACAO DE VEICULOS E EQUIPAMENTOS LTDA"/>
    <x v="7"/>
    <d v="2024-04-08T00:00:00"/>
    <d v="2026-09-08T00:00:00"/>
    <s v="'1024647"/>
    <s v="29 | 118"/>
    <x v="2"/>
    <x v="0"/>
    <n v="-2000"/>
    <x v="19"/>
    <x v="19"/>
    <s v="REF. LOCAÃ‡ÃƒO VEICULOS E EQUIPAMENTOS SEM MAO DE OBRA NO MES SET/2022"/>
    <x v="0"/>
    <x v="0"/>
    <x v="0"/>
    <n v="2001"/>
    <x v="0"/>
    <n v="20017"/>
    <s v="CORPORATIVO (Comum)"/>
    <x v="1"/>
    <x v="3"/>
    <x v="9"/>
    <x v="9"/>
    <x v="12"/>
    <x v="12"/>
  </r>
  <r>
    <x v="4"/>
    <s v="HK LOCACAO DE VEICULOS E EQUIPAMENTOS LTDA"/>
    <x v="7"/>
    <d v="2024-04-08T00:00:00"/>
    <d v="2026-10-08T00:00:00"/>
    <s v="'1024647"/>
    <s v="30 | 118"/>
    <x v="2"/>
    <x v="0"/>
    <n v="-2000"/>
    <x v="19"/>
    <x v="19"/>
    <s v="REF. LOCAÃ‡ÃƒO VEICULOS E EQUIPAMENTOS SEM MAO DE OBRA NO MES SET/2022"/>
    <x v="0"/>
    <x v="0"/>
    <x v="0"/>
    <n v="2001"/>
    <x v="0"/>
    <n v="20017"/>
    <s v="CORPORATIVO (Comum)"/>
    <x v="1"/>
    <x v="3"/>
    <x v="9"/>
    <x v="9"/>
    <x v="12"/>
    <x v="12"/>
  </r>
  <r>
    <x v="4"/>
    <s v="HK LOCACAO DE VEICULOS E EQUIPAMENTOS LTDA"/>
    <x v="7"/>
    <d v="2024-04-08T00:00:00"/>
    <d v="2026-11-08T00:00:00"/>
    <s v="'1024647"/>
    <s v="31 | 118"/>
    <x v="2"/>
    <x v="0"/>
    <n v="-2000"/>
    <x v="19"/>
    <x v="19"/>
    <s v="REF. LOCAÃ‡ÃƒO VEICULOS E EQUIPAMENTOS SEM MAO DE OBRA NO MES SET/2022"/>
    <x v="0"/>
    <x v="0"/>
    <x v="0"/>
    <n v="2001"/>
    <x v="0"/>
    <n v="20017"/>
    <s v="CORPORATIVO (Comum)"/>
    <x v="1"/>
    <x v="3"/>
    <x v="9"/>
    <x v="9"/>
    <x v="12"/>
    <x v="12"/>
  </r>
  <r>
    <x v="4"/>
    <s v="HK LOCACAO DE VEICULOS E EQUIPAMENTOS LTDA"/>
    <x v="7"/>
    <d v="2024-04-08T00:00:00"/>
    <d v="2026-12-08T00:00:00"/>
    <s v="'1024647"/>
    <s v="32 | 118"/>
    <x v="2"/>
    <x v="0"/>
    <n v="-2000"/>
    <x v="19"/>
    <x v="19"/>
    <s v="REF. LOCAÃ‡ÃƒO VEICULOS E EQUIPAMENTOS SEM MAO DE OBRA NO MES SET/2022"/>
    <x v="0"/>
    <x v="0"/>
    <x v="0"/>
    <n v="2001"/>
    <x v="0"/>
    <n v="20017"/>
    <s v="CORPORATIVO (Comum)"/>
    <x v="1"/>
    <x v="3"/>
    <x v="9"/>
    <x v="9"/>
    <x v="12"/>
    <x v="12"/>
  </r>
  <r>
    <x v="4"/>
    <s v="HK LOCACAO DE VEICULOS E EQUIPAMENTOS LTDA"/>
    <x v="7"/>
    <d v="2024-04-08T00:00:00"/>
    <d v="2027-01-08T00:00:00"/>
    <s v="'1024647"/>
    <s v="33 | 118"/>
    <x v="2"/>
    <x v="0"/>
    <n v="-2000"/>
    <x v="19"/>
    <x v="19"/>
    <s v="REF. LOCAÃ‡ÃƒO VEICULOS E EQUIPAMENTOS SEM MAO DE OBRA NO MES SET/2022"/>
    <x v="0"/>
    <x v="0"/>
    <x v="0"/>
    <n v="2001"/>
    <x v="0"/>
    <n v="20017"/>
    <s v="CORPORATIVO (Comum)"/>
    <x v="1"/>
    <x v="3"/>
    <x v="9"/>
    <x v="9"/>
    <x v="12"/>
    <x v="12"/>
  </r>
  <r>
    <x v="4"/>
    <s v="HK LOCACAO DE VEICULOS E EQUIPAMENTOS LTDA"/>
    <x v="7"/>
    <d v="2024-04-08T00:00:00"/>
    <d v="2027-02-08T00:00:00"/>
    <s v="'1024647"/>
    <s v="34 | 118"/>
    <x v="2"/>
    <x v="0"/>
    <n v="-2000"/>
    <x v="19"/>
    <x v="19"/>
    <s v="REF. LOCAÃ‡ÃƒO VEICULOS E EQUIPAMENTOS SEM MAO DE OBRA NO MES SET/2022"/>
    <x v="0"/>
    <x v="0"/>
    <x v="0"/>
    <n v="2001"/>
    <x v="0"/>
    <n v="20017"/>
    <s v="CORPORATIVO (Comum)"/>
    <x v="1"/>
    <x v="3"/>
    <x v="9"/>
    <x v="9"/>
    <x v="12"/>
    <x v="12"/>
  </r>
  <r>
    <x v="4"/>
    <s v="HK LOCACAO DE VEICULOS E EQUIPAMENTOS LTDA"/>
    <x v="7"/>
    <d v="2024-04-08T00:00:00"/>
    <d v="2027-03-08T00:00:00"/>
    <s v="'1024647"/>
    <s v="35 | 118"/>
    <x v="2"/>
    <x v="0"/>
    <n v="-2000"/>
    <x v="19"/>
    <x v="19"/>
    <s v="REF. LOCAÃ‡ÃƒO VEICULOS E EQUIPAMENTOS SEM MAO DE OBRA NO MES SET/2022"/>
    <x v="0"/>
    <x v="0"/>
    <x v="0"/>
    <n v="2001"/>
    <x v="0"/>
    <n v="20017"/>
    <s v="CORPORATIVO (Comum)"/>
    <x v="1"/>
    <x v="3"/>
    <x v="9"/>
    <x v="9"/>
    <x v="12"/>
    <x v="12"/>
  </r>
  <r>
    <x v="4"/>
    <s v="HK LOCACAO DE VEICULOS E EQUIPAMENTOS LTDA"/>
    <x v="7"/>
    <d v="2024-04-08T00:00:00"/>
    <d v="2027-04-08T00:00:00"/>
    <s v="'1024647"/>
    <s v="36 | 118"/>
    <x v="2"/>
    <x v="0"/>
    <n v="-2000"/>
    <x v="19"/>
    <x v="19"/>
    <s v="REF. LOCAÃ‡ÃƒO VEICULOS E EQUIPAMENTOS SEM MAO DE OBRA NO MES SET/2022"/>
    <x v="0"/>
    <x v="0"/>
    <x v="0"/>
    <n v="2001"/>
    <x v="0"/>
    <n v="20017"/>
    <s v="CORPORATIVO (Comum)"/>
    <x v="1"/>
    <x v="3"/>
    <x v="9"/>
    <x v="9"/>
    <x v="12"/>
    <x v="12"/>
  </r>
  <r>
    <x v="4"/>
    <s v="HK LOCACAO DE VEICULOS E EQUIPAMENTOS LTDA"/>
    <x v="7"/>
    <d v="2024-04-08T00:00:00"/>
    <d v="2027-05-08T00:00:00"/>
    <s v="'1024647"/>
    <s v="37 | 118"/>
    <x v="2"/>
    <x v="0"/>
    <n v="-2000"/>
    <x v="19"/>
    <x v="19"/>
    <s v="REF. LOCAÃ‡ÃƒO VEICULOS E EQUIPAMENTOS SEM MAO DE OBRA NO MES SET/2022"/>
    <x v="0"/>
    <x v="0"/>
    <x v="0"/>
    <n v="2001"/>
    <x v="0"/>
    <n v="20017"/>
    <s v="CORPORATIVO (Comum)"/>
    <x v="1"/>
    <x v="3"/>
    <x v="9"/>
    <x v="9"/>
    <x v="12"/>
    <x v="12"/>
  </r>
  <r>
    <x v="4"/>
    <s v="HK LOCACAO DE VEICULOS E EQUIPAMENTOS LTDA"/>
    <x v="7"/>
    <d v="2024-04-08T00:00:00"/>
    <d v="2027-06-08T00:00:00"/>
    <s v="'1024647"/>
    <s v="38 | 118"/>
    <x v="2"/>
    <x v="0"/>
    <n v="-2000"/>
    <x v="19"/>
    <x v="19"/>
    <s v="REF. LOCAÃ‡ÃƒO VEICULOS E EQUIPAMENTOS SEM MAO DE OBRA NO MES SET/2022"/>
    <x v="0"/>
    <x v="0"/>
    <x v="0"/>
    <n v="2001"/>
    <x v="0"/>
    <n v="20017"/>
    <s v="CORPORATIVO (Comum)"/>
    <x v="1"/>
    <x v="3"/>
    <x v="9"/>
    <x v="9"/>
    <x v="12"/>
    <x v="12"/>
  </r>
  <r>
    <x v="4"/>
    <s v="HK LOCACAO DE VEICULOS E EQUIPAMENTOS LTDA"/>
    <x v="7"/>
    <d v="2024-04-08T00:00:00"/>
    <d v="2027-07-08T00:00:00"/>
    <s v="'1024647"/>
    <s v="39 | 118"/>
    <x v="2"/>
    <x v="0"/>
    <n v="-2000"/>
    <x v="19"/>
    <x v="19"/>
    <s v="REF. LOCAÃ‡ÃƒO VEICULOS E EQUIPAMENTOS SEM MAO DE OBRA NO MES SET/2022"/>
    <x v="0"/>
    <x v="0"/>
    <x v="0"/>
    <n v="2001"/>
    <x v="0"/>
    <n v="20017"/>
    <s v="CORPORATIVO (Comum)"/>
    <x v="1"/>
    <x v="3"/>
    <x v="9"/>
    <x v="9"/>
    <x v="12"/>
    <x v="12"/>
  </r>
  <r>
    <x v="4"/>
    <s v="HK LOCACAO DE VEICULOS E EQUIPAMENTOS LTDA"/>
    <x v="7"/>
    <d v="2024-04-08T00:00:00"/>
    <d v="2027-08-08T00:00:00"/>
    <s v="'1024647"/>
    <s v="40 | 118"/>
    <x v="2"/>
    <x v="0"/>
    <n v="-2000"/>
    <x v="19"/>
    <x v="19"/>
    <s v="REF. LOCAÃ‡ÃƒO VEICULOS E EQUIPAMENTOS SEM MAO DE OBRA NO MES SET/2022"/>
    <x v="0"/>
    <x v="0"/>
    <x v="0"/>
    <n v="2001"/>
    <x v="0"/>
    <n v="20017"/>
    <s v="CORPORATIVO (Comum)"/>
    <x v="1"/>
    <x v="3"/>
    <x v="9"/>
    <x v="9"/>
    <x v="12"/>
    <x v="12"/>
  </r>
  <r>
    <x v="4"/>
    <s v="HK LOCACAO DE VEICULOS E EQUIPAMENTOS LTDA"/>
    <x v="7"/>
    <d v="2024-04-08T00:00:00"/>
    <d v="2027-09-08T00:00:00"/>
    <s v="'1024647"/>
    <s v="41 | 118"/>
    <x v="2"/>
    <x v="0"/>
    <n v="-2000"/>
    <x v="19"/>
    <x v="19"/>
    <s v="REF. LOCAÃ‡ÃƒO VEICULOS E EQUIPAMENTOS SEM MAO DE OBRA NO MES SET/2022"/>
    <x v="0"/>
    <x v="0"/>
    <x v="0"/>
    <n v="2001"/>
    <x v="0"/>
    <n v="20017"/>
    <s v="CORPORATIVO (Comum)"/>
    <x v="1"/>
    <x v="3"/>
    <x v="9"/>
    <x v="9"/>
    <x v="12"/>
    <x v="12"/>
  </r>
  <r>
    <x v="4"/>
    <s v="HK LOCACAO DE VEICULOS E EQUIPAMENTOS LTDA"/>
    <x v="7"/>
    <d v="2024-04-08T00:00:00"/>
    <d v="2027-10-08T00:00:00"/>
    <s v="'1024647"/>
    <s v="42 | 118"/>
    <x v="2"/>
    <x v="0"/>
    <n v="-2000"/>
    <x v="19"/>
    <x v="19"/>
    <s v="REF. LOCAÃ‡ÃƒO VEICULOS E EQUIPAMENTOS SEM MAO DE OBRA NO MES SET/2022"/>
    <x v="0"/>
    <x v="0"/>
    <x v="0"/>
    <n v="2001"/>
    <x v="0"/>
    <n v="20017"/>
    <s v="CORPORATIVO (Comum)"/>
    <x v="1"/>
    <x v="3"/>
    <x v="9"/>
    <x v="9"/>
    <x v="12"/>
    <x v="12"/>
  </r>
  <r>
    <x v="4"/>
    <s v="HK LOCACAO DE VEICULOS E EQUIPAMENTOS LTDA"/>
    <x v="7"/>
    <d v="2024-04-08T00:00:00"/>
    <d v="2027-11-08T00:00:00"/>
    <s v="'1024647"/>
    <s v="43 | 118"/>
    <x v="2"/>
    <x v="0"/>
    <n v="-2000"/>
    <x v="19"/>
    <x v="19"/>
    <s v="REF. LOCAÃ‡ÃƒO VEICULOS E EQUIPAMENTOS SEM MAO DE OBRA NO MES SET/2022"/>
    <x v="0"/>
    <x v="0"/>
    <x v="0"/>
    <n v="2001"/>
    <x v="0"/>
    <n v="20017"/>
    <s v="CORPORATIVO (Comum)"/>
    <x v="1"/>
    <x v="3"/>
    <x v="9"/>
    <x v="9"/>
    <x v="12"/>
    <x v="12"/>
  </r>
  <r>
    <x v="4"/>
    <s v="HK LOCACAO DE VEICULOS E EQUIPAMENTOS LTDA"/>
    <x v="7"/>
    <d v="2024-04-08T00:00:00"/>
    <d v="2027-12-08T00:00:00"/>
    <s v="'1024647"/>
    <s v="44 | 118"/>
    <x v="2"/>
    <x v="0"/>
    <n v="-2000"/>
    <x v="19"/>
    <x v="19"/>
    <s v="REF. LOCAÃ‡ÃƒO VEICULOS E EQUIPAMENTOS SEM MAO DE OBRA NO MES SET/2022"/>
    <x v="0"/>
    <x v="0"/>
    <x v="0"/>
    <n v="2001"/>
    <x v="0"/>
    <n v="20017"/>
    <s v="CORPORATIVO (Comum)"/>
    <x v="1"/>
    <x v="3"/>
    <x v="9"/>
    <x v="9"/>
    <x v="12"/>
    <x v="12"/>
  </r>
  <r>
    <x v="4"/>
    <s v="HK LOCACAO DE VEICULOS E EQUIPAMENTOS LTDA"/>
    <x v="7"/>
    <d v="2024-04-08T00:00:00"/>
    <d v="2028-01-08T00:00:00"/>
    <s v="'1024647"/>
    <s v="45 | 118"/>
    <x v="2"/>
    <x v="0"/>
    <n v="-2000"/>
    <x v="19"/>
    <x v="19"/>
    <s v="REF. LOCAÃ‡ÃƒO VEICULOS E EQUIPAMENTOS SEM MAO DE OBRA NO MES SET/2022"/>
    <x v="0"/>
    <x v="0"/>
    <x v="0"/>
    <n v="2001"/>
    <x v="0"/>
    <n v="20017"/>
    <s v="CORPORATIVO (Comum)"/>
    <x v="1"/>
    <x v="3"/>
    <x v="9"/>
    <x v="9"/>
    <x v="12"/>
    <x v="12"/>
  </r>
  <r>
    <x v="4"/>
    <s v="HK LOCACAO DE VEICULOS E EQUIPAMENTOS LTDA"/>
    <x v="7"/>
    <d v="2024-04-08T00:00:00"/>
    <d v="2028-02-08T00:00:00"/>
    <s v="'1024647"/>
    <s v="46 | 118"/>
    <x v="2"/>
    <x v="0"/>
    <n v="-2000"/>
    <x v="19"/>
    <x v="19"/>
    <s v="REF. LOCAÃ‡ÃƒO VEICULOS E EQUIPAMENTOS SEM MAO DE OBRA NO MES SET/2022"/>
    <x v="0"/>
    <x v="0"/>
    <x v="0"/>
    <n v="2001"/>
    <x v="0"/>
    <n v="20017"/>
    <s v="CORPORATIVO (Comum)"/>
    <x v="1"/>
    <x v="3"/>
    <x v="9"/>
    <x v="9"/>
    <x v="12"/>
    <x v="12"/>
  </r>
  <r>
    <x v="4"/>
    <s v="HK LOCACAO DE VEICULOS E EQUIPAMENTOS LTDA"/>
    <x v="7"/>
    <d v="2024-04-08T00:00:00"/>
    <d v="2028-03-08T00:00:00"/>
    <s v="'1024647"/>
    <s v="47 | 118"/>
    <x v="2"/>
    <x v="0"/>
    <n v="-2000"/>
    <x v="19"/>
    <x v="19"/>
    <s v="REF. LOCAÃ‡ÃƒO VEICULOS E EQUIPAMENTOS SEM MAO DE OBRA NO MES SET/2022"/>
    <x v="0"/>
    <x v="0"/>
    <x v="0"/>
    <n v="2001"/>
    <x v="0"/>
    <n v="20017"/>
    <s v="CORPORATIVO (Comum)"/>
    <x v="1"/>
    <x v="3"/>
    <x v="9"/>
    <x v="9"/>
    <x v="12"/>
    <x v="12"/>
  </r>
  <r>
    <x v="4"/>
    <s v="HK LOCACAO DE VEICULOS E EQUIPAMENTOS LTDA"/>
    <x v="7"/>
    <d v="2024-04-08T00:00:00"/>
    <d v="2028-04-08T00:00:00"/>
    <s v="'1024647"/>
    <s v="48 | 118"/>
    <x v="2"/>
    <x v="0"/>
    <n v="-2000"/>
    <x v="19"/>
    <x v="19"/>
    <s v="REF. LOCAÃ‡ÃƒO VEICULOS E EQUIPAMENTOS SEM MAO DE OBRA NO MES SET/2022"/>
    <x v="0"/>
    <x v="0"/>
    <x v="0"/>
    <n v="2001"/>
    <x v="0"/>
    <n v="20017"/>
    <s v="CORPORATIVO (Comum)"/>
    <x v="1"/>
    <x v="3"/>
    <x v="9"/>
    <x v="9"/>
    <x v="12"/>
    <x v="12"/>
  </r>
  <r>
    <x v="4"/>
    <s v="HK LOCACAO DE VEICULOS E EQUIPAMENTOS LTDA"/>
    <x v="7"/>
    <d v="2024-04-08T00:00:00"/>
    <d v="2028-05-08T00:00:00"/>
    <s v="'1024647"/>
    <s v="49 | 118"/>
    <x v="2"/>
    <x v="0"/>
    <n v="-2000"/>
    <x v="19"/>
    <x v="19"/>
    <s v="REF. LOCAÃ‡ÃƒO VEICULOS E EQUIPAMENTOS SEM MAO DE OBRA NO MES SET/2022"/>
    <x v="0"/>
    <x v="0"/>
    <x v="0"/>
    <n v="2001"/>
    <x v="0"/>
    <n v="20017"/>
    <s v="CORPORATIVO (Comum)"/>
    <x v="1"/>
    <x v="3"/>
    <x v="9"/>
    <x v="9"/>
    <x v="12"/>
    <x v="12"/>
  </r>
  <r>
    <x v="4"/>
    <s v="HK LOCACAO DE VEICULOS E EQUIPAMENTOS LTDA"/>
    <x v="7"/>
    <d v="2024-04-08T00:00:00"/>
    <d v="2028-06-08T00:00:00"/>
    <s v="'1024647"/>
    <s v="50 | 118"/>
    <x v="2"/>
    <x v="0"/>
    <n v="-2000"/>
    <x v="19"/>
    <x v="19"/>
    <s v="REF. LOCAÃ‡ÃƒO VEICULOS E EQUIPAMENTOS SEM MAO DE OBRA NO MES SET/2022"/>
    <x v="0"/>
    <x v="0"/>
    <x v="0"/>
    <n v="2001"/>
    <x v="0"/>
    <n v="20017"/>
    <s v="CORPORATIVO (Comum)"/>
    <x v="1"/>
    <x v="3"/>
    <x v="9"/>
    <x v="9"/>
    <x v="12"/>
    <x v="12"/>
  </r>
  <r>
    <x v="4"/>
    <s v="HK LOCACAO DE VEICULOS E EQUIPAMENTOS LTDA"/>
    <x v="7"/>
    <d v="2024-04-08T00:00:00"/>
    <d v="2028-07-08T00:00:00"/>
    <s v="'1024647"/>
    <s v="51 | 118"/>
    <x v="2"/>
    <x v="0"/>
    <n v="-2000"/>
    <x v="19"/>
    <x v="19"/>
    <s v="REF. LOCAÃ‡ÃƒO VEICULOS E EQUIPAMENTOS SEM MAO DE OBRA NO MES SET/2022"/>
    <x v="0"/>
    <x v="0"/>
    <x v="0"/>
    <n v="2001"/>
    <x v="0"/>
    <n v="20017"/>
    <s v="CORPORATIVO (Comum)"/>
    <x v="1"/>
    <x v="3"/>
    <x v="9"/>
    <x v="9"/>
    <x v="12"/>
    <x v="12"/>
  </r>
  <r>
    <x v="4"/>
    <s v="HK LOCACAO DE VEICULOS E EQUIPAMENTOS LTDA"/>
    <x v="7"/>
    <d v="2024-04-08T00:00:00"/>
    <d v="2028-08-08T00:00:00"/>
    <s v="'1024647"/>
    <s v="52 | 118"/>
    <x v="2"/>
    <x v="0"/>
    <n v="-2000"/>
    <x v="19"/>
    <x v="19"/>
    <s v="REF. LOCAÃ‡ÃƒO VEICULOS E EQUIPAMENTOS SEM MAO DE OBRA NO MES SET/2022"/>
    <x v="0"/>
    <x v="0"/>
    <x v="0"/>
    <n v="2001"/>
    <x v="0"/>
    <n v="20017"/>
    <s v="CORPORATIVO (Comum)"/>
    <x v="1"/>
    <x v="3"/>
    <x v="9"/>
    <x v="9"/>
    <x v="12"/>
    <x v="12"/>
  </r>
  <r>
    <x v="4"/>
    <s v="HK LOCACAO DE VEICULOS E EQUIPAMENTOS LTDA"/>
    <x v="7"/>
    <d v="2024-04-08T00:00:00"/>
    <d v="2028-09-08T00:00:00"/>
    <s v="'1024647"/>
    <s v="53 | 118"/>
    <x v="2"/>
    <x v="0"/>
    <n v="-2000"/>
    <x v="19"/>
    <x v="19"/>
    <s v="REF. LOCAÃ‡ÃƒO VEICULOS E EQUIPAMENTOS SEM MAO DE OBRA NO MES SET/2022"/>
    <x v="0"/>
    <x v="0"/>
    <x v="0"/>
    <n v="2001"/>
    <x v="0"/>
    <n v="20017"/>
    <s v="CORPORATIVO (Comum)"/>
    <x v="1"/>
    <x v="3"/>
    <x v="9"/>
    <x v="9"/>
    <x v="12"/>
    <x v="12"/>
  </r>
  <r>
    <x v="4"/>
    <s v="HK LOCACAO DE VEICULOS E EQUIPAMENTOS LTDA"/>
    <x v="7"/>
    <d v="2024-04-08T00:00:00"/>
    <d v="2028-10-08T00:00:00"/>
    <s v="'1024647"/>
    <s v="54 | 118"/>
    <x v="2"/>
    <x v="0"/>
    <n v="-2000"/>
    <x v="19"/>
    <x v="19"/>
    <s v="REF. LOCAÃ‡ÃƒO VEICULOS E EQUIPAMENTOS SEM MAO DE OBRA NO MES SET/2022"/>
    <x v="0"/>
    <x v="0"/>
    <x v="0"/>
    <n v="2001"/>
    <x v="0"/>
    <n v="20017"/>
    <s v="CORPORATIVO (Comum)"/>
    <x v="1"/>
    <x v="3"/>
    <x v="9"/>
    <x v="9"/>
    <x v="12"/>
    <x v="12"/>
  </r>
  <r>
    <x v="4"/>
    <s v="HK LOCACAO DE VEICULOS E EQUIPAMENTOS LTDA"/>
    <x v="7"/>
    <d v="2024-04-08T00:00:00"/>
    <d v="2028-11-08T00:00:00"/>
    <s v="'1024647"/>
    <s v="55 | 118"/>
    <x v="2"/>
    <x v="0"/>
    <n v="-2000"/>
    <x v="19"/>
    <x v="19"/>
    <s v="REF. LOCAÃ‡ÃƒO VEICULOS E EQUIPAMENTOS SEM MAO DE OBRA NO MES SET/2022"/>
    <x v="0"/>
    <x v="0"/>
    <x v="0"/>
    <n v="2001"/>
    <x v="0"/>
    <n v="20017"/>
    <s v="CORPORATIVO (Comum)"/>
    <x v="1"/>
    <x v="3"/>
    <x v="9"/>
    <x v="9"/>
    <x v="12"/>
    <x v="12"/>
  </r>
  <r>
    <x v="4"/>
    <s v="HK LOCACAO DE VEICULOS E EQUIPAMENTOS LTDA"/>
    <x v="7"/>
    <d v="2024-04-08T00:00:00"/>
    <d v="2028-12-08T00:00:00"/>
    <s v="'1024647"/>
    <s v="56 | 118"/>
    <x v="2"/>
    <x v="0"/>
    <n v="-2000"/>
    <x v="19"/>
    <x v="19"/>
    <s v="REF. LOCAÃ‡ÃƒO VEICULOS E EQUIPAMENTOS SEM MAO DE OBRA NO MES SET/2022"/>
    <x v="0"/>
    <x v="0"/>
    <x v="0"/>
    <n v="2001"/>
    <x v="0"/>
    <n v="20017"/>
    <s v="CORPORATIVO (Comum)"/>
    <x v="1"/>
    <x v="3"/>
    <x v="9"/>
    <x v="9"/>
    <x v="12"/>
    <x v="12"/>
  </r>
  <r>
    <x v="4"/>
    <s v="HK LOCACAO DE VEICULOS E EQUIPAMENTOS LTDA"/>
    <x v="7"/>
    <d v="2024-04-08T00:00:00"/>
    <d v="2029-01-08T00:00:00"/>
    <s v="'1024647"/>
    <s v="57 | 118"/>
    <x v="2"/>
    <x v="0"/>
    <n v="-2000"/>
    <x v="19"/>
    <x v="19"/>
    <s v="REF. LOCAÃ‡ÃƒO VEICULOS E EQUIPAMENTOS SEM MAO DE OBRA NO MES SET/2022"/>
    <x v="0"/>
    <x v="0"/>
    <x v="0"/>
    <n v="2001"/>
    <x v="0"/>
    <n v="20017"/>
    <s v="CORPORATIVO (Comum)"/>
    <x v="1"/>
    <x v="3"/>
    <x v="9"/>
    <x v="9"/>
    <x v="12"/>
    <x v="12"/>
  </r>
  <r>
    <x v="4"/>
    <s v="HK LOCACAO DE VEICULOS E EQUIPAMENTOS LTDA"/>
    <x v="7"/>
    <d v="2024-04-08T00:00:00"/>
    <d v="2029-02-08T00:00:00"/>
    <s v="'1024647"/>
    <s v="58 | 118"/>
    <x v="2"/>
    <x v="0"/>
    <n v="-2000"/>
    <x v="19"/>
    <x v="19"/>
    <s v="REF. LOCAÃ‡ÃƒO VEICULOS E EQUIPAMENTOS SEM MAO DE OBRA NO MES SET/2022"/>
    <x v="0"/>
    <x v="0"/>
    <x v="0"/>
    <n v="2001"/>
    <x v="0"/>
    <n v="20017"/>
    <s v="CORPORATIVO (Comum)"/>
    <x v="1"/>
    <x v="3"/>
    <x v="9"/>
    <x v="9"/>
    <x v="12"/>
    <x v="12"/>
  </r>
  <r>
    <x v="4"/>
    <s v="HK LOCACAO DE VEICULOS E EQUIPAMENTOS LTDA"/>
    <x v="7"/>
    <d v="2024-04-08T00:00:00"/>
    <d v="2029-03-08T00:00:00"/>
    <s v="'1024647"/>
    <s v="59 | 118"/>
    <x v="2"/>
    <x v="0"/>
    <n v="-2000"/>
    <x v="19"/>
    <x v="19"/>
    <s v="REF. LOCAÃ‡ÃƒO VEICULOS E EQUIPAMENTOS SEM MAO DE OBRA NO MES SET/2022"/>
    <x v="0"/>
    <x v="0"/>
    <x v="0"/>
    <n v="2001"/>
    <x v="0"/>
    <n v="20017"/>
    <s v="CORPORATIVO (Comum)"/>
    <x v="1"/>
    <x v="3"/>
    <x v="9"/>
    <x v="9"/>
    <x v="12"/>
    <x v="12"/>
  </r>
  <r>
    <x v="4"/>
    <s v="HK LOCACAO DE VEICULOS E EQUIPAMENTOS LTDA"/>
    <x v="7"/>
    <d v="2024-04-08T00:00:00"/>
    <d v="2029-04-08T00:00:00"/>
    <s v="'1024647"/>
    <s v="60 | 118"/>
    <x v="2"/>
    <x v="0"/>
    <n v="-2000"/>
    <x v="19"/>
    <x v="19"/>
    <s v="REF. LOCAÃ‡ÃƒO VEICULOS E EQUIPAMENTOS SEM MAO DE OBRA NO MES SET/2022"/>
    <x v="0"/>
    <x v="0"/>
    <x v="0"/>
    <n v="2001"/>
    <x v="0"/>
    <n v="20017"/>
    <s v="CORPORATIVO (Comum)"/>
    <x v="1"/>
    <x v="3"/>
    <x v="9"/>
    <x v="9"/>
    <x v="12"/>
    <x v="12"/>
  </r>
  <r>
    <x v="4"/>
    <s v="HK LOCACAO DE VEICULOS E EQUIPAMENTOS LTDA"/>
    <x v="7"/>
    <d v="2024-04-08T00:00:00"/>
    <d v="2029-05-08T00:00:00"/>
    <s v="'1024647"/>
    <s v="61 | 118"/>
    <x v="2"/>
    <x v="0"/>
    <n v="-2000"/>
    <x v="19"/>
    <x v="19"/>
    <s v="REF. LOCAÃ‡ÃƒO VEICULOS E EQUIPAMENTOS SEM MAO DE OBRA NO MES SET/2022"/>
    <x v="0"/>
    <x v="0"/>
    <x v="0"/>
    <n v="2001"/>
    <x v="0"/>
    <n v="20017"/>
    <s v="CORPORATIVO (Comum)"/>
    <x v="1"/>
    <x v="3"/>
    <x v="9"/>
    <x v="9"/>
    <x v="12"/>
    <x v="12"/>
  </r>
  <r>
    <x v="4"/>
    <s v="HK LOCACAO DE VEICULOS E EQUIPAMENTOS LTDA"/>
    <x v="7"/>
    <d v="2024-04-08T00:00:00"/>
    <d v="2029-06-08T00:00:00"/>
    <s v="'1024647"/>
    <s v="62 | 118"/>
    <x v="2"/>
    <x v="0"/>
    <n v="-2000"/>
    <x v="19"/>
    <x v="19"/>
    <s v="REF. LOCAÃ‡ÃƒO VEICULOS E EQUIPAMENTOS SEM MAO DE OBRA NO MES SET/2022"/>
    <x v="0"/>
    <x v="0"/>
    <x v="0"/>
    <n v="2001"/>
    <x v="0"/>
    <n v="20017"/>
    <s v="CORPORATIVO (Comum)"/>
    <x v="1"/>
    <x v="3"/>
    <x v="9"/>
    <x v="9"/>
    <x v="12"/>
    <x v="12"/>
  </r>
  <r>
    <x v="4"/>
    <s v="HK LOCACAO DE VEICULOS E EQUIPAMENTOS LTDA"/>
    <x v="7"/>
    <d v="2024-04-08T00:00:00"/>
    <d v="2029-07-08T00:00:00"/>
    <s v="'1024647"/>
    <s v="63 | 118"/>
    <x v="2"/>
    <x v="0"/>
    <n v="-2000"/>
    <x v="19"/>
    <x v="19"/>
    <s v="REF. LOCAÃ‡ÃƒO VEICULOS E EQUIPAMENTOS SEM MAO DE OBRA NO MES SET/2022"/>
    <x v="0"/>
    <x v="0"/>
    <x v="0"/>
    <n v="2001"/>
    <x v="0"/>
    <n v="20017"/>
    <s v="CORPORATIVO (Comum)"/>
    <x v="1"/>
    <x v="3"/>
    <x v="9"/>
    <x v="9"/>
    <x v="12"/>
    <x v="12"/>
  </r>
  <r>
    <x v="4"/>
    <s v="HK LOCACAO DE VEICULOS E EQUIPAMENTOS LTDA"/>
    <x v="7"/>
    <d v="2024-04-08T00:00:00"/>
    <d v="2029-08-08T00:00:00"/>
    <s v="'1024647"/>
    <s v="64 | 118"/>
    <x v="2"/>
    <x v="0"/>
    <n v="-2000"/>
    <x v="19"/>
    <x v="19"/>
    <s v="REF. LOCAÃ‡ÃƒO VEICULOS E EQUIPAMENTOS SEM MAO DE OBRA NO MES SET/2022"/>
    <x v="0"/>
    <x v="0"/>
    <x v="0"/>
    <n v="2001"/>
    <x v="0"/>
    <n v="20017"/>
    <s v="CORPORATIVO (Comum)"/>
    <x v="1"/>
    <x v="3"/>
    <x v="9"/>
    <x v="9"/>
    <x v="12"/>
    <x v="12"/>
  </r>
  <r>
    <x v="4"/>
    <s v="HK LOCACAO DE VEICULOS E EQUIPAMENTOS LTDA"/>
    <x v="7"/>
    <d v="2024-04-08T00:00:00"/>
    <d v="2029-09-08T00:00:00"/>
    <s v="'1024647"/>
    <s v="65 | 118"/>
    <x v="2"/>
    <x v="0"/>
    <n v="-2000"/>
    <x v="19"/>
    <x v="19"/>
    <s v="REF. LOCAÃ‡ÃƒO VEICULOS E EQUIPAMENTOS SEM MAO DE OBRA NO MES SET/2022"/>
    <x v="0"/>
    <x v="0"/>
    <x v="0"/>
    <n v="2001"/>
    <x v="0"/>
    <n v="20017"/>
    <s v="CORPORATIVO (Comum)"/>
    <x v="1"/>
    <x v="3"/>
    <x v="9"/>
    <x v="9"/>
    <x v="12"/>
    <x v="12"/>
  </r>
  <r>
    <x v="4"/>
    <s v="HK LOCACAO DE VEICULOS E EQUIPAMENTOS LTDA"/>
    <x v="7"/>
    <d v="2024-04-08T00:00:00"/>
    <d v="2029-10-08T00:00:00"/>
    <s v="'1024647"/>
    <s v="66 | 118"/>
    <x v="2"/>
    <x v="0"/>
    <n v="-2000"/>
    <x v="19"/>
    <x v="19"/>
    <s v="REF. LOCAÃ‡ÃƒO VEICULOS E EQUIPAMENTOS SEM MAO DE OBRA NO MES SET/2022"/>
    <x v="0"/>
    <x v="0"/>
    <x v="0"/>
    <n v="2001"/>
    <x v="0"/>
    <n v="20017"/>
    <s v="CORPORATIVO (Comum)"/>
    <x v="1"/>
    <x v="3"/>
    <x v="9"/>
    <x v="9"/>
    <x v="12"/>
    <x v="12"/>
  </r>
  <r>
    <x v="4"/>
    <s v="HK LOCACAO DE VEICULOS E EQUIPAMENTOS LTDA"/>
    <x v="7"/>
    <d v="2024-04-08T00:00:00"/>
    <d v="2029-11-08T00:00:00"/>
    <s v="'1024647"/>
    <s v="67 | 118"/>
    <x v="2"/>
    <x v="0"/>
    <n v="-2000"/>
    <x v="19"/>
    <x v="19"/>
    <s v="REF. LOCAÃ‡ÃƒO VEICULOS E EQUIPAMENTOS SEM MAO DE OBRA NO MES SET/2022"/>
    <x v="0"/>
    <x v="0"/>
    <x v="0"/>
    <n v="2001"/>
    <x v="0"/>
    <n v="20017"/>
    <s v="CORPORATIVO (Comum)"/>
    <x v="1"/>
    <x v="3"/>
    <x v="9"/>
    <x v="9"/>
    <x v="12"/>
    <x v="12"/>
  </r>
  <r>
    <x v="4"/>
    <s v="HK LOCACAO DE VEICULOS E EQUIPAMENTOS LTDA"/>
    <x v="7"/>
    <d v="2024-04-08T00:00:00"/>
    <d v="2029-12-08T00:00:00"/>
    <s v="'1024647"/>
    <s v="68 | 118"/>
    <x v="2"/>
    <x v="0"/>
    <n v="-2000"/>
    <x v="19"/>
    <x v="19"/>
    <s v="REF. LOCAÃ‡ÃƒO VEICULOS E EQUIPAMENTOS SEM MAO DE OBRA NO MES SET/2022"/>
    <x v="0"/>
    <x v="0"/>
    <x v="0"/>
    <n v="2001"/>
    <x v="0"/>
    <n v="20017"/>
    <s v="CORPORATIVO (Comum)"/>
    <x v="1"/>
    <x v="3"/>
    <x v="9"/>
    <x v="9"/>
    <x v="12"/>
    <x v="12"/>
  </r>
  <r>
    <x v="4"/>
    <s v="HK LOCACAO DE VEICULOS E EQUIPAMENTOS LTDA"/>
    <x v="7"/>
    <d v="2024-04-08T00:00:00"/>
    <d v="2030-01-08T00:00:00"/>
    <s v="'1024647"/>
    <s v="69 | 118"/>
    <x v="2"/>
    <x v="0"/>
    <n v="-2000"/>
    <x v="19"/>
    <x v="19"/>
    <s v="REF. LOCAÃ‡ÃƒO VEICULOS E EQUIPAMENTOS SEM MAO DE OBRA NO MES SET/2022"/>
    <x v="0"/>
    <x v="0"/>
    <x v="0"/>
    <n v="2001"/>
    <x v="0"/>
    <n v="20017"/>
    <s v="CORPORATIVO (Comum)"/>
    <x v="1"/>
    <x v="3"/>
    <x v="9"/>
    <x v="9"/>
    <x v="12"/>
    <x v="12"/>
  </r>
  <r>
    <x v="4"/>
    <s v="HK LOCACAO DE VEICULOS E EQUIPAMENTOS LTDA"/>
    <x v="7"/>
    <d v="2024-04-08T00:00:00"/>
    <d v="2030-02-08T00:00:00"/>
    <s v="'1024647"/>
    <s v="70 | 118"/>
    <x v="2"/>
    <x v="0"/>
    <n v="-2000"/>
    <x v="19"/>
    <x v="19"/>
    <s v="REF. LOCAÃ‡ÃƒO VEICULOS E EQUIPAMENTOS SEM MAO DE OBRA NO MES SET/2022"/>
    <x v="0"/>
    <x v="0"/>
    <x v="0"/>
    <n v="2001"/>
    <x v="0"/>
    <n v="20017"/>
    <s v="CORPORATIVO (Comum)"/>
    <x v="1"/>
    <x v="3"/>
    <x v="9"/>
    <x v="9"/>
    <x v="12"/>
    <x v="12"/>
  </r>
  <r>
    <x v="4"/>
    <s v="HK LOCACAO DE VEICULOS E EQUIPAMENTOS LTDA"/>
    <x v="7"/>
    <d v="2024-04-08T00:00:00"/>
    <d v="2030-03-08T00:00:00"/>
    <s v="'1024647"/>
    <s v="71 | 118"/>
    <x v="2"/>
    <x v="0"/>
    <n v="-2000"/>
    <x v="19"/>
    <x v="19"/>
    <s v="REF. LOCAÃ‡ÃƒO VEICULOS E EQUIPAMENTOS SEM MAO DE OBRA NO MES SET/2022"/>
    <x v="0"/>
    <x v="0"/>
    <x v="0"/>
    <n v="2001"/>
    <x v="0"/>
    <n v="20017"/>
    <s v="CORPORATIVO (Comum)"/>
    <x v="1"/>
    <x v="3"/>
    <x v="9"/>
    <x v="9"/>
    <x v="12"/>
    <x v="12"/>
  </r>
  <r>
    <x v="4"/>
    <s v="HK LOCACAO DE VEICULOS E EQUIPAMENTOS LTDA"/>
    <x v="7"/>
    <d v="2024-04-08T00:00:00"/>
    <d v="2030-04-08T00:00:00"/>
    <s v="'1024647"/>
    <s v="72 | 118"/>
    <x v="2"/>
    <x v="0"/>
    <n v="-2000"/>
    <x v="19"/>
    <x v="19"/>
    <s v="REF. LOCAÃ‡ÃƒO VEICULOS E EQUIPAMENTOS SEM MAO DE OBRA NO MES SET/2022"/>
    <x v="0"/>
    <x v="0"/>
    <x v="0"/>
    <n v="2001"/>
    <x v="0"/>
    <n v="20017"/>
    <s v="CORPORATIVO (Comum)"/>
    <x v="1"/>
    <x v="3"/>
    <x v="9"/>
    <x v="9"/>
    <x v="12"/>
    <x v="12"/>
  </r>
  <r>
    <x v="4"/>
    <s v="HK LOCACAO DE VEICULOS E EQUIPAMENTOS LTDA"/>
    <x v="7"/>
    <d v="2024-04-08T00:00:00"/>
    <d v="2030-05-08T00:00:00"/>
    <s v="'1024647"/>
    <s v="73 | 118"/>
    <x v="2"/>
    <x v="0"/>
    <n v="-2000"/>
    <x v="19"/>
    <x v="19"/>
    <s v="REF. LOCAÃ‡ÃƒO VEICULOS E EQUIPAMENTOS SEM MAO DE OBRA NO MES SET/2022"/>
    <x v="0"/>
    <x v="0"/>
    <x v="0"/>
    <n v="2001"/>
    <x v="0"/>
    <n v="20017"/>
    <s v="CORPORATIVO (Comum)"/>
    <x v="1"/>
    <x v="3"/>
    <x v="9"/>
    <x v="9"/>
    <x v="12"/>
    <x v="12"/>
  </r>
  <r>
    <x v="4"/>
    <s v="HK LOCACAO DE VEICULOS E EQUIPAMENTOS LTDA"/>
    <x v="7"/>
    <d v="2024-04-08T00:00:00"/>
    <d v="2030-06-08T00:00:00"/>
    <s v="'1024647"/>
    <s v="74 | 118"/>
    <x v="2"/>
    <x v="0"/>
    <n v="-2000"/>
    <x v="19"/>
    <x v="19"/>
    <s v="REF. LOCAÃ‡ÃƒO VEICULOS E EQUIPAMENTOS SEM MAO DE OBRA NO MES SET/2022"/>
    <x v="0"/>
    <x v="0"/>
    <x v="0"/>
    <n v="2001"/>
    <x v="0"/>
    <n v="20017"/>
    <s v="CORPORATIVO (Comum)"/>
    <x v="1"/>
    <x v="3"/>
    <x v="9"/>
    <x v="9"/>
    <x v="12"/>
    <x v="12"/>
  </r>
  <r>
    <x v="4"/>
    <s v="HK LOCACAO DE VEICULOS E EQUIPAMENTOS LTDA"/>
    <x v="7"/>
    <d v="2024-04-08T00:00:00"/>
    <d v="2030-07-08T00:00:00"/>
    <s v="'1024647"/>
    <s v="75 | 118"/>
    <x v="2"/>
    <x v="0"/>
    <n v="-2000"/>
    <x v="19"/>
    <x v="19"/>
    <s v="REF. LOCAÃ‡ÃƒO VEICULOS E EQUIPAMENTOS SEM MAO DE OBRA NO MES SET/2022"/>
    <x v="0"/>
    <x v="0"/>
    <x v="0"/>
    <n v="2001"/>
    <x v="0"/>
    <n v="20017"/>
    <s v="CORPORATIVO (Comum)"/>
    <x v="1"/>
    <x v="3"/>
    <x v="9"/>
    <x v="9"/>
    <x v="12"/>
    <x v="12"/>
  </r>
  <r>
    <x v="4"/>
    <s v="HK LOCACAO DE VEICULOS E EQUIPAMENTOS LTDA"/>
    <x v="7"/>
    <d v="2024-04-08T00:00:00"/>
    <d v="2030-08-08T00:00:00"/>
    <s v="'1024647"/>
    <s v="76 | 118"/>
    <x v="2"/>
    <x v="0"/>
    <n v="-2000"/>
    <x v="19"/>
    <x v="19"/>
    <s v="REF. LOCAÃ‡ÃƒO VEICULOS E EQUIPAMENTOS SEM MAO DE OBRA NO MES SET/2022"/>
    <x v="0"/>
    <x v="0"/>
    <x v="0"/>
    <n v="2001"/>
    <x v="0"/>
    <n v="20017"/>
    <s v="CORPORATIVO (Comum)"/>
    <x v="1"/>
    <x v="3"/>
    <x v="9"/>
    <x v="9"/>
    <x v="12"/>
    <x v="12"/>
  </r>
  <r>
    <x v="4"/>
    <s v="HK LOCACAO DE VEICULOS E EQUIPAMENTOS LTDA"/>
    <x v="7"/>
    <d v="2024-04-08T00:00:00"/>
    <d v="2030-09-08T00:00:00"/>
    <s v="'1024647"/>
    <s v="77 | 118"/>
    <x v="2"/>
    <x v="0"/>
    <n v="-2000"/>
    <x v="19"/>
    <x v="19"/>
    <s v="REF. LOCAÃ‡ÃƒO VEICULOS E EQUIPAMENTOS SEM MAO DE OBRA NO MES SET/2022"/>
    <x v="0"/>
    <x v="0"/>
    <x v="0"/>
    <n v="2001"/>
    <x v="0"/>
    <n v="20017"/>
    <s v="CORPORATIVO (Comum)"/>
    <x v="1"/>
    <x v="3"/>
    <x v="9"/>
    <x v="9"/>
    <x v="12"/>
    <x v="12"/>
  </r>
  <r>
    <x v="4"/>
    <s v="HK LOCACAO DE VEICULOS E EQUIPAMENTOS LTDA"/>
    <x v="7"/>
    <d v="2024-04-08T00:00:00"/>
    <d v="2030-10-08T00:00:00"/>
    <s v="'1024647"/>
    <s v="78 | 118"/>
    <x v="2"/>
    <x v="0"/>
    <n v="-2000"/>
    <x v="19"/>
    <x v="19"/>
    <s v="REF. LOCAÃ‡ÃƒO VEICULOS E EQUIPAMENTOS SEM MAO DE OBRA NO MES SET/2022"/>
    <x v="0"/>
    <x v="0"/>
    <x v="0"/>
    <n v="2001"/>
    <x v="0"/>
    <n v="20017"/>
    <s v="CORPORATIVO (Comum)"/>
    <x v="1"/>
    <x v="3"/>
    <x v="9"/>
    <x v="9"/>
    <x v="12"/>
    <x v="12"/>
  </r>
  <r>
    <x v="4"/>
    <s v="HK LOCACAO DE VEICULOS E EQUIPAMENTOS LTDA"/>
    <x v="7"/>
    <d v="2024-04-08T00:00:00"/>
    <d v="2030-11-08T00:00:00"/>
    <s v="'1024647"/>
    <s v="79 | 118"/>
    <x v="2"/>
    <x v="0"/>
    <n v="-2000"/>
    <x v="19"/>
    <x v="19"/>
    <s v="REF. LOCAÃ‡ÃƒO VEICULOS E EQUIPAMENTOS SEM MAO DE OBRA NO MES SET/2022"/>
    <x v="0"/>
    <x v="0"/>
    <x v="0"/>
    <n v="2001"/>
    <x v="0"/>
    <n v="20017"/>
    <s v="CORPORATIVO (Comum)"/>
    <x v="1"/>
    <x v="3"/>
    <x v="9"/>
    <x v="9"/>
    <x v="12"/>
    <x v="12"/>
  </r>
  <r>
    <x v="4"/>
    <s v="HK LOCACAO DE VEICULOS E EQUIPAMENTOS LTDA"/>
    <x v="7"/>
    <d v="2024-04-08T00:00:00"/>
    <d v="2030-12-08T00:00:00"/>
    <s v="'1024647"/>
    <s v="80 | 118"/>
    <x v="2"/>
    <x v="0"/>
    <n v="-2000"/>
    <x v="19"/>
    <x v="19"/>
    <s v="REF. LOCAÃ‡ÃƒO VEICULOS E EQUIPAMENTOS SEM MAO DE OBRA NO MES SET/2022"/>
    <x v="0"/>
    <x v="0"/>
    <x v="0"/>
    <n v="2001"/>
    <x v="0"/>
    <n v="20017"/>
    <s v="CORPORATIVO (Comum)"/>
    <x v="1"/>
    <x v="3"/>
    <x v="9"/>
    <x v="9"/>
    <x v="12"/>
    <x v="12"/>
  </r>
  <r>
    <x v="4"/>
    <s v="HK LOCACAO DE VEICULOS E EQUIPAMENTOS LTDA"/>
    <x v="7"/>
    <d v="2024-04-08T00:00:00"/>
    <d v="2031-01-08T00:00:00"/>
    <s v="'1024647"/>
    <s v="81 | 118"/>
    <x v="2"/>
    <x v="0"/>
    <n v="-2000"/>
    <x v="19"/>
    <x v="19"/>
    <s v="REF. LOCAÃ‡ÃƒO VEICULOS E EQUIPAMENTOS SEM MAO DE OBRA NO MES SET/2022"/>
    <x v="0"/>
    <x v="0"/>
    <x v="0"/>
    <n v="2001"/>
    <x v="0"/>
    <n v="20017"/>
    <s v="CORPORATIVO (Comum)"/>
    <x v="1"/>
    <x v="3"/>
    <x v="9"/>
    <x v="9"/>
    <x v="12"/>
    <x v="12"/>
  </r>
  <r>
    <x v="4"/>
    <s v="HK LOCACAO DE VEICULOS E EQUIPAMENTOS LTDA"/>
    <x v="7"/>
    <d v="2024-04-08T00:00:00"/>
    <d v="2031-02-08T00:00:00"/>
    <s v="'1024647"/>
    <s v="82 | 118"/>
    <x v="2"/>
    <x v="0"/>
    <n v="-2000"/>
    <x v="19"/>
    <x v="19"/>
    <s v="REF. LOCAÃ‡ÃƒO VEICULOS E EQUIPAMENTOS SEM MAO DE OBRA NO MES SET/2022"/>
    <x v="0"/>
    <x v="0"/>
    <x v="0"/>
    <n v="2001"/>
    <x v="0"/>
    <n v="20017"/>
    <s v="CORPORATIVO (Comum)"/>
    <x v="1"/>
    <x v="3"/>
    <x v="9"/>
    <x v="9"/>
    <x v="12"/>
    <x v="12"/>
  </r>
  <r>
    <x v="4"/>
    <s v="HK LOCACAO DE VEICULOS E EQUIPAMENTOS LTDA"/>
    <x v="7"/>
    <d v="2024-04-08T00:00:00"/>
    <d v="2031-03-08T00:00:00"/>
    <s v="'1024647"/>
    <s v="83 | 118"/>
    <x v="2"/>
    <x v="0"/>
    <n v="-2000"/>
    <x v="19"/>
    <x v="19"/>
    <s v="REF. LOCAÃ‡ÃƒO VEICULOS E EQUIPAMENTOS SEM MAO DE OBRA NO MES SET/2022"/>
    <x v="0"/>
    <x v="0"/>
    <x v="0"/>
    <n v="2001"/>
    <x v="0"/>
    <n v="20017"/>
    <s v="CORPORATIVO (Comum)"/>
    <x v="1"/>
    <x v="3"/>
    <x v="9"/>
    <x v="9"/>
    <x v="12"/>
    <x v="12"/>
  </r>
  <r>
    <x v="4"/>
    <s v="HK LOCACAO DE VEICULOS E EQUIPAMENTOS LTDA"/>
    <x v="7"/>
    <d v="2024-04-08T00:00:00"/>
    <d v="2031-04-08T00:00:00"/>
    <s v="'1024647"/>
    <s v="84 | 118"/>
    <x v="2"/>
    <x v="0"/>
    <n v="-2000"/>
    <x v="19"/>
    <x v="19"/>
    <s v="REF. LOCAÃ‡ÃƒO VEICULOS E EQUIPAMENTOS SEM MAO DE OBRA NO MES SET/2022"/>
    <x v="0"/>
    <x v="0"/>
    <x v="0"/>
    <n v="2001"/>
    <x v="0"/>
    <n v="20017"/>
    <s v="CORPORATIVO (Comum)"/>
    <x v="1"/>
    <x v="3"/>
    <x v="9"/>
    <x v="9"/>
    <x v="12"/>
    <x v="12"/>
  </r>
  <r>
    <x v="4"/>
    <s v="HK LOCACAO DE VEICULOS E EQUIPAMENTOS LTDA"/>
    <x v="7"/>
    <d v="2024-04-08T00:00:00"/>
    <d v="2031-05-08T00:00:00"/>
    <s v="'1024647"/>
    <s v="85 | 118"/>
    <x v="2"/>
    <x v="0"/>
    <n v="-2000"/>
    <x v="19"/>
    <x v="19"/>
    <s v="REF. LOCAÃ‡ÃƒO VEICULOS E EQUIPAMENTOS SEM MAO DE OBRA NO MES SET/2022"/>
    <x v="0"/>
    <x v="0"/>
    <x v="0"/>
    <n v="2001"/>
    <x v="0"/>
    <n v="20017"/>
    <s v="CORPORATIVO (Comum)"/>
    <x v="1"/>
    <x v="3"/>
    <x v="9"/>
    <x v="9"/>
    <x v="12"/>
    <x v="12"/>
  </r>
  <r>
    <x v="4"/>
    <s v="HK LOCACAO DE VEICULOS E EQUIPAMENTOS LTDA"/>
    <x v="7"/>
    <d v="2024-04-08T00:00:00"/>
    <d v="2031-06-08T00:00:00"/>
    <s v="'1024647"/>
    <s v="86 | 118"/>
    <x v="2"/>
    <x v="0"/>
    <n v="-2000"/>
    <x v="19"/>
    <x v="19"/>
    <s v="REF. LOCAÃ‡ÃƒO VEICULOS E EQUIPAMENTOS SEM MAO DE OBRA NO MES SET/2022"/>
    <x v="0"/>
    <x v="0"/>
    <x v="0"/>
    <n v="2001"/>
    <x v="0"/>
    <n v="20017"/>
    <s v="CORPORATIVO (Comum)"/>
    <x v="1"/>
    <x v="3"/>
    <x v="9"/>
    <x v="9"/>
    <x v="12"/>
    <x v="12"/>
  </r>
  <r>
    <x v="4"/>
    <s v="HK LOCACAO DE VEICULOS E EQUIPAMENTOS LTDA"/>
    <x v="7"/>
    <d v="2024-04-08T00:00:00"/>
    <d v="2031-07-08T00:00:00"/>
    <s v="'1024647"/>
    <s v="87 | 118"/>
    <x v="2"/>
    <x v="0"/>
    <n v="-2000"/>
    <x v="19"/>
    <x v="19"/>
    <s v="REF. LOCAÃ‡ÃƒO VEICULOS E EQUIPAMENTOS SEM MAO DE OBRA NO MES SET/2022"/>
    <x v="0"/>
    <x v="0"/>
    <x v="0"/>
    <n v="2001"/>
    <x v="0"/>
    <n v="20017"/>
    <s v="CORPORATIVO (Comum)"/>
    <x v="1"/>
    <x v="3"/>
    <x v="9"/>
    <x v="9"/>
    <x v="12"/>
    <x v="12"/>
  </r>
  <r>
    <x v="4"/>
    <s v="HK LOCACAO DE VEICULOS E EQUIPAMENTOS LTDA"/>
    <x v="7"/>
    <d v="2024-04-08T00:00:00"/>
    <d v="2031-08-08T00:00:00"/>
    <s v="'1024647"/>
    <s v="88 | 118"/>
    <x v="2"/>
    <x v="0"/>
    <n v="-2000"/>
    <x v="19"/>
    <x v="19"/>
    <s v="REF. LOCAÃ‡ÃƒO VEICULOS E EQUIPAMENTOS SEM MAO DE OBRA NO MES SET/2022"/>
    <x v="0"/>
    <x v="0"/>
    <x v="0"/>
    <n v="2001"/>
    <x v="0"/>
    <n v="20017"/>
    <s v="CORPORATIVO (Comum)"/>
    <x v="1"/>
    <x v="3"/>
    <x v="9"/>
    <x v="9"/>
    <x v="12"/>
    <x v="12"/>
  </r>
  <r>
    <x v="4"/>
    <s v="HK LOCACAO DE VEICULOS E EQUIPAMENTOS LTDA"/>
    <x v="7"/>
    <d v="2024-04-08T00:00:00"/>
    <d v="2031-09-08T00:00:00"/>
    <s v="'1024647"/>
    <s v="89 | 118"/>
    <x v="2"/>
    <x v="0"/>
    <n v="-2000"/>
    <x v="19"/>
    <x v="19"/>
    <s v="REF. LOCAÃ‡ÃƒO VEICULOS E EQUIPAMENTOS SEM MAO DE OBRA NO MES SET/2022"/>
    <x v="0"/>
    <x v="0"/>
    <x v="0"/>
    <n v="2001"/>
    <x v="0"/>
    <n v="20017"/>
    <s v="CORPORATIVO (Comum)"/>
    <x v="1"/>
    <x v="3"/>
    <x v="9"/>
    <x v="9"/>
    <x v="12"/>
    <x v="12"/>
  </r>
  <r>
    <x v="4"/>
    <s v="HK LOCACAO DE VEICULOS E EQUIPAMENTOS LTDA"/>
    <x v="7"/>
    <d v="2024-04-08T00:00:00"/>
    <d v="2031-10-08T00:00:00"/>
    <s v="'1024647"/>
    <s v="90 | 118"/>
    <x v="2"/>
    <x v="0"/>
    <n v="-2000"/>
    <x v="19"/>
    <x v="19"/>
    <s v="REF. LOCAÃ‡ÃƒO VEICULOS E EQUIPAMENTOS SEM MAO DE OBRA NO MES SET/2022"/>
    <x v="0"/>
    <x v="0"/>
    <x v="0"/>
    <n v="2001"/>
    <x v="0"/>
    <n v="20017"/>
    <s v="CORPORATIVO (Comum)"/>
    <x v="1"/>
    <x v="3"/>
    <x v="9"/>
    <x v="9"/>
    <x v="12"/>
    <x v="12"/>
  </r>
  <r>
    <x v="4"/>
    <s v="HK LOCACAO DE VEICULOS E EQUIPAMENTOS LTDA"/>
    <x v="7"/>
    <d v="2024-04-08T00:00:00"/>
    <d v="2031-11-08T00:00:00"/>
    <s v="'1024647"/>
    <s v="91 | 118"/>
    <x v="2"/>
    <x v="0"/>
    <n v="-2000"/>
    <x v="19"/>
    <x v="19"/>
    <s v="REF. LOCAÃ‡ÃƒO VEICULOS E EQUIPAMENTOS SEM MAO DE OBRA NO MES SET/2022"/>
    <x v="0"/>
    <x v="0"/>
    <x v="0"/>
    <n v="2001"/>
    <x v="0"/>
    <n v="20017"/>
    <s v="CORPORATIVO (Comum)"/>
    <x v="1"/>
    <x v="3"/>
    <x v="9"/>
    <x v="9"/>
    <x v="12"/>
    <x v="12"/>
  </r>
  <r>
    <x v="4"/>
    <s v="HK LOCACAO DE VEICULOS E EQUIPAMENTOS LTDA"/>
    <x v="7"/>
    <d v="2024-04-08T00:00:00"/>
    <d v="2031-12-08T00:00:00"/>
    <s v="'1024647"/>
    <s v="92 | 118"/>
    <x v="2"/>
    <x v="0"/>
    <n v="-2000"/>
    <x v="19"/>
    <x v="19"/>
    <s v="REF. LOCAÃ‡ÃƒO VEICULOS E EQUIPAMENTOS SEM MAO DE OBRA NO MES SET/2022"/>
    <x v="0"/>
    <x v="0"/>
    <x v="0"/>
    <n v="2001"/>
    <x v="0"/>
    <n v="20017"/>
    <s v="CORPORATIVO (Comum)"/>
    <x v="1"/>
    <x v="3"/>
    <x v="9"/>
    <x v="9"/>
    <x v="12"/>
    <x v="12"/>
  </r>
  <r>
    <x v="4"/>
    <s v="HK LOCACAO DE VEICULOS E EQUIPAMENTOS LTDA"/>
    <x v="7"/>
    <d v="2024-04-08T00:00:00"/>
    <d v="2032-01-08T00:00:00"/>
    <s v="'1024647"/>
    <s v="93 | 118"/>
    <x v="2"/>
    <x v="0"/>
    <n v="-2000"/>
    <x v="19"/>
    <x v="19"/>
    <s v="REF. LOCAÃ‡ÃƒO VEICULOS E EQUIPAMENTOS SEM MAO DE OBRA NO MES SET/2022"/>
    <x v="0"/>
    <x v="0"/>
    <x v="0"/>
    <n v="2001"/>
    <x v="0"/>
    <n v="20017"/>
    <s v="CORPORATIVO (Comum)"/>
    <x v="1"/>
    <x v="3"/>
    <x v="9"/>
    <x v="9"/>
    <x v="12"/>
    <x v="12"/>
  </r>
  <r>
    <x v="4"/>
    <s v="HK LOCACAO DE VEICULOS E EQUIPAMENTOS LTDA"/>
    <x v="7"/>
    <d v="2024-04-08T00:00:00"/>
    <d v="2032-02-08T00:00:00"/>
    <s v="'1024647"/>
    <s v="94 | 118"/>
    <x v="2"/>
    <x v="0"/>
    <n v="-2000"/>
    <x v="19"/>
    <x v="19"/>
    <s v="REF. LOCAÃ‡ÃƒO VEICULOS E EQUIPAMENTOS SEM MAO DE OBRA NO MES SET/2022"/>
    <x v="0"/>
    <x v="0"/>
    <x v="0"/>
    <n v="2001"/>
    <x v="0"/>
    <n v="20017"/>
    <s v="CORPORATIVO (Comum)"/>
    <x v="1"/>
    <x v="3"/>
    <x v="9"/>
    <x v="9"/>
    <x v="12"/>
    <x v="12"/>
  </r>
  <r>
    <x v="4"/>
    <s v="HK LOCACAO DE VEICULOS E EQUIPAMENTOS LTDA"/>
    <x v="7"/>
    <d v="2024-04-08T00:00:00"/>
    <d v="2032-03-08T00:00:00"/>
    <s v="'1024647"/>
    <s v="95 | 118"/>
    <x v="2"/>
    <x v="0"/>
    <n v="-2000"/>
    <x v="19"/>
    <x v="19"/>
    <s v="REF. LOCAÃ‡ÃƒO VEICULOS E EQUIPAMENTOS SEM MAO DE OBRA NO MES SET/2022"/>
    <x v="0"/>
    <x v="0"/>
    <x v="0"/>
    <n v="2001"/>
    <x v="0"/>
    <n v="20017"/>
    <s v="CORPORATIVO (Comum)"/>
    <x v="1"/>
    <x v="3"/>
    <x v="9"/>
    <x v="9"/>
    <x v="12"/>
    <x v="12"/>
  </r>
  <r>
    <x v="4"/>
    <s v="HK LOCACAO DE VEICULOS E EQUIPAMENTOS LTDA"/>
    <x v="7"/>
    <d v="2024-04-08T00:00:00"/>
    <d v="2032-04-08T00:00:00"/>
    <s v="'1024647"/>
    <s v="96 | 118"/>
    <x v="2"/>
    <x v="0"/>
    <n v="-2000"/>
    <x v="19"/>
    <x v="19"/>
    <s v="REF. LOCAÃ‡ÃƒO VEICULOS E EQUIPAMENTOS SEM MAO DE OBRA NO MES SET/2022"/>
    <x v="0"/>
    <x v="0"/>
    <x v="0"/>
    <n v="2001"/>
    <x v="0"/>
    <n v="20017"/>
    <s v="CORPORATIVO (Comum)"/>
    <x v="1"/>
    <x v="3"/>
    <x v="9"/>
    <x v="9"/>
    <x v="12"/>
    <x v="12"/>
  </r>
  <r>
    <x v="4"/>
    <s v="HK LOCACAO DE VEICULOS E EQUIPAMENTOS LTDA"/>
    <x v="7"/>
    <d v="2024-04-08T00:00:00"/>
    <d v="2032-05-08T00:00:00"/>
    <s v="'1024647"/>
    <s v="97 | 118"/>
    <x v="2"/>
    <x v="0"/>
    <n v="-2000"/>
    <x v="19"/>
    <x v="19"/>
    <s v="REF. LOCAÃ‡ÃƒO VEICULOS E EQUIPAMENTOS SEM MAO DE OBRA NO MES SET/2022"/>
    <x v="0"/>
    <x v="0"/>
    <x v="0"/>
    <n v="2001"/>
    <x v="0"/>
    <n v="20017"/>
    <s v="CORPORATIVO (Comum)"/>
    <x v="1"/>
    <x v="3"/>
    <x v="9"/>
    <x v="9"/>
    <x v="12"/>
    <x v="12"/>
  </r>
  <r>
    <x v="4"/>
    <s v="HK LOCACAO DE VEICULOS E EQUIPAMENTOS LTDA"/>
    <x v="7"/>
    <d v="2024-04-08T00:00:00"/>
    <d v="2032-06-08T00:00:00"/>
    <s v="'1024647"/>
    <s v="98 | 118"/>
    <x v="2"/>
    <x v="0"/>
    <n v="-2000"/>
    <x v="19"/>
    <x v="19"/>
    <s v="REF. LOCAÃ‡ÃƒO VEICULOS E EQUIPAMENTOS SEM MAO DE OBRA NO MES SET/2022"/>
    <x v="0"/>
    <x v="0"/>
    <x v="0"/>
    <n v="2001"/>
    <x v="0"/>
    <n v="20017"/>
    <s v="CORPORATIVO (Comum)"/>
    <x v="1"/>
    <x v="3"/>
    <x v="9"/>
    <x v="9"/>
    <x v="12"/>
    <x v="12"/>
  </r>
  <r>
    <x v="4"/>
    <s v="HK LOCACAO DE VEICULOS E EQUIPAMENTOS LTDA"/>
    <x v="7"/>
    <d v="2024-04-08T00:00:00"/>
    <d v="2032-07-08T00:00:00"/>
    <s v="'1024647"/>
    <s v="99 | 118"/>
    <x v="2"/>
    <x v="0"/>
    <n v="-2000"/>
    <x v="19"/>
    <x v="19"/>
    <s v="REF. LOCAÃ‡ÃƒO VEICULOS E EQUIPAMENTOS SEM MAO DE OBRA NO MES SET/2022"/>
    <x v="0"/>
    <x v="0"/>
    <x v="0"/>
    <n v="2001"/>
    <x v="0"/>
    <n v="20017"/>
    <s v="CORPORATIVO (Comum)"/>
    <x v="1"/>
    <x v="3"/>
    <x v="9"/>
    <x v="9"/>
    <x v="12"/>
    <x v="12"/>
  </r>
  <r>
    <x v="4"/>
    <s v="HK LOCACAO DE VEICULOS E EQUIPAMENTOS LTDA"/>
    <x v="7"/>
    <d v="2024-04-08T00:00:00"/>
    <d v="2032-08-08T00:00:00"/>
    <s v="'1024647"/>
    <s v="100 | 118"/>
    <x v="2"/>
    <x v="0"/>
    <n v="-2000"/>
    <x v="19"/>
    <x v="19"/>
    <s v="REF. LOCAÃ‡ÃƒO VEICULOS E EQUIPAMENTOS SEM MAO DE OBRA NO MES SET/2022"/>
    <x v="0"/>
    <x v="0"/>
    <x v="0"/>
    <n v="2001"/>
    <x v="0"/>
    <n v="20017"/>
    <s v="CORPORATIVO (Comum)"/>
    <x v="1"/>
    <x v="3"/>
    <x v="9"/>
    <x v="9"/>
    <x v="12"/>
    <x v="12"/>
  </r>
  <r>
    <x v="4"/>
    <s v="HK LOCACAO DE VEICULOS E EQUIPAMENTOS LTDA"/>
    <x v="7"/>
    <d v="2024-04-08T00:00:00"/>
    <d v="2032-09-08T00:00:00"/>
    <s v="'1024647"/>
    <s v="101 | 118"/>
    <x v="2"/>
    <x v="0"/>
    <n v="-2000"/>
    <x v="19"/>
    <x v="19"/>
    <s v="REF. LOCAÃ‡ÃƒO VEICULOS E EQUIPAMENTOS SEM MAO DE OBRA NO MES SET/2022"/>
    <x v="0"/>
    <x v="0"/>
    <x v="0"/>
    <n v="2001"/>
    <x v="0"/>
    <n v="20017"/>
    <s v="CORPORATIVO (Comum)"/>
    <x v="1"/>
    <x v="3"/>
    <x v="9"/>
    <x v="9"/>
    <x v="12"/>
    <x v="12"/>
  </r>
  <r>
    <x v="4"/>
    <s v="HK LOCACAO DE VEICULOS E EQUIPAMENTOS LTDA"/>
    <x v="7"/>
    <d v="2024-04-08T00:00:00"/>
    <d v="2032-10-08T00:00:00"/>
    <s v="'1024647"/>
    <s v="102 | 118"/>
    <x v="2"/>
    <x v="0"/>
    <n v="-2000"/>
    <x v="19"/>
    <x v="19"/>
    <s v="REF. LOCAÃ‡ÃƒO VEICULOS E EQUIPAMENTOS SEM MAO DE OBRA NO MES SET/2022"/>
    <x v="0"/>
    <x v="0"/>
    <x v="0"/>
    <n v="2001"/>
    <x v="0"/>
    <n v="20017"/>
    <s v="CORPORATIVO (Comum)"/>
    <x v="1"/>
    <x v="3"/>
    <x v="9"/>
    <x v="9"/>
    <x v="12"/>
    <x v="12"/>
  </r>
  <r>
    <x v="4"/>
    <s v="HK LOCACAO DE VEICULOS E EQUIPAMENTOS LTDA"/>
    <x v="7"/>
    <d v="2024-04-08T00:00:00"/>
    <d v="2032-11-08T00:00:00"/>
    <s v="'1024647"/>
    <s v="103 | 118"/>
    <x v="2"/>
    <x v="0"/>
    <n v="-2000"/>
    <x v="19"/>
    <x v="19"/>
    <s v="REF. LOCAÃ‡ÃƒO VEICULOS E EQUIPAMENTOS SEM MAO DE OBRA NO MES SET/2022"/>
    <x v="0"/>
    <x v="0"/>
    <x v="0"/>
    <n v="2001"/>
    <x v="0"/>
    <n v="20017"/>
    <s v="CORPORATIVO (Comum)"/>
    <x v="1"/>
    <x v="3"/>
    <x v="9"/>
    <x v="9"/>
    <x v="12"/>
    <x v="12"/>
  </r>
  <r>
    <x v="4"/>
    <s v="HK LOCACAO DE VEICULOS E EQUIPAMENTOS LTDA"/>
    <x v="7"/>
    <d v="2024-04-08T00:00:00"/>
    <d v="2032-12-08T00:00:00"/>
    <s v="'1024647"/>
    <s v="104 | 118"/>
    <x v="2"/>
    <x v="0"/>
    <n v="-2000"/>
    <x v="19"/>
    <x v="19"/>
    <s v="REF. LOCAÃ‡ÃƒO VEICULOS E EQUIPAMENTOS SEM MAO DE OBRA NO MES SET/2022"/>
    <x v="0"/>
    <x v="0"/>
    <x v="0"/>
    <n v="2001"/>
    <x v="0"/>
    <n v="20017"/>
    <s v="CORPORATIVO (Comum)"/>
    <x v="1"/>
    <x v="3"/>
    <x v="9"/>
    <x v="9"/>
    <x v="12"/>
    <x v="12"/>
  </r>
  <r>
    <x v="4"/>
    <s v="HK LOCACAO DE VEICULOS E EQUIPAMENTOS LTDA"/>
    <x v="7"/>
    <d v="2024-04-08T00:00:00"/>
    <d v="2033-01-08T00:00:00"/>
    <s v="'1024647"/>
    <s v="105 | 118"/>
    <x v="2"/>
    <x v="0"/>
    <n v="-2000"/>
    <x v="19"/>
    <x v="19"/>
    <s v="REF. LOCAÃ‡ÃƒO VEICULOS E EQUIPAMENTOS SEM MAO DE OBRA NO MES SET/2022"/>
    <x v="0"/>
    <x v="0"/>
    <x v="0"/>
    <n v="2001"/>
    <x v="0"/>
    <n v="20017"/>
    <s v="CORPORATIVO (Comum)"/>
    <x v="1"/>
    <x v="3"/>
    <x v="9"/>
    <x v="9"/>
    <x v="12"/>
    <x v="12"/>
  </r>
  <r>
    <x v="4"/>
    <s v="HK LOCACAO DE VEICULOS E EQUIPAMENTOS LTDA"/>
    <x v="7"/>
    <d v="2024-04-08T00:00:00"/>
    <d v="2033-02-08T00:00:00"/>
    <s v="'1024647"/>
    <s v="106 | 118"/>
    <x v="2"/>
    <x v="0"/>
    <n v="-2000"/>
    <x v="19"/>
    <x v="19"/>
    <s v="REF. LOCAÃ‡ÃƒO VEICULOS E EQUIPAMENTOS SEM MAO DE OBRA NO MES SET/2022"/>
    <x v="0"/>
    <x v="0"/>
    <x v="0"/>
    <n v="2001"/>
    <x v="0"/>
    <n v="20017"/>
    <s v="CORPORATIVO (Comum)"/>
    <x v="1"/>
    <x v="3"/>
    <x v="9"/>
    <x v="9"/>
    <x v="12"/>
    <x v="12"/>
  </r>
  <r>
    <x v="4"/>
    <s v="HK LOCACAO DE VEICULOS E EQUIPAMENTOS LTDA"/>
    <x v="7"/>
    <d v="2024-04-08T00:00:00"/>
    <d v="2033-03-08T00:00:00"/>
    <s v="'1024647"/>
    <s v="107 | 118"/>
    <x v="2"/>
    <x v="0"/>
    <n v="-2000"/>
    <x v="19"/>
    <x v="19"/>
    <s v="REF. LOCAÃ‡ÃƒO VEICULOS E EQUIPAMENTOS SEM MAO DE OBRA NO MES SET/2022"/>
    <x v="0"/>
    <x v="0"/>
    <x v="0"/>
    <n v="2001"/>
    <x v="0"/>
    <n v="20017"/>
    <s v="CORPORATIVO (Comum)"/>
    <x v="1"/>
    <x v="3"/>
    <x v="9"/>
    <x v="9"/>
    <x v="12"/>
    <x v="12"/>
  </r>
  <r>
    <x v="4"/>
    <s v="HK LOCACAO DE VEICULOS E EQUIPAMENTOS LTDA"/>
    <x v="7"/>
    <d v="2024-04-08T00:00:00"/>
    <d v="2033-04-08T00:00:00"/>
    <s v="'1024647"/>
    <s v="108 | 118"/>
    <x v="2"/>
    <x v="0"/>
    <n v="-2000"/>
    <x v="19"/>
    <x v="19"/>
    <s v="REF. LOCAÃ‡ÃƒO VEICULOS E EQUIPAMENTOS SEM MAO DE OBRA NO MES SET/2022"/>
    <x v="0"/>
    <x v="0"/>
    <x v="0"/>
    <n v="2001"/>
    <x v="0"/>
    <n v="20017"/>
    <s v="CORPORATIVO (Comum)"/>
    <x v="1"/>
    <x v="3"/>
    <x v="9"/>
    <x v="9"/>
    <x v="12"/>
    <x v="12"/>
  </r>
  <r>
    <x v="4"/>
    <s v="HK LOCACAO DE VEICULOS E EQUIPAMENTOS LTDA"/>
    <x v="7"/>
    <d v="2024-04-08T00:00:00"/>
    <d v="2033-05-08T00:00:00"/>
    <s v="'1024647"/>
    <s v="109 | 118"/>
    <x v="2"/>
    <x v="0"/>
    <n v="-2000"/>
    <x v="19"/>
    <x v="19"/>
    <s v="REF. LOCAÃ‡ÃƒO VEICULOS E EQUIPAMENTOS SEM MAO DE OBRA NO MES SET/2022"/>
    <x v="0"/>
    <x v="0"/>
    <x v="0"/>
    <n v="2001"/>
    <x v="0"/>
    <n v="20017"/>
    <s v="CORPORATIVO (Comum)"/>
    <x v="1"/>
    <x v="3"/>
    <x v="9"/>
    <x v="9"/>
    <x v="12"/>
    <x v="12"/>
  </r>
  <r>
    <x v="4"/>
    <s v="HK LOCACAO DE VEICULOS E EQUIPAMENTOS LTDA"/>
    <x v="7"/>
    <d v="2024-04-08T00:00:00"/>
    <d v="2033-06-08T00:00:00"/>
    <s v="'1024647"/>
    <s v="110 | 118"/>
    <x v="2"/>
    <x v="0"/>
    <n v="-2000"/>
    <x v="19"/>
    <x v="19"/>
    <s v="REF. LOCAÃ‡ÃƒO VEICULOS E EQUIPAMENTOS SEM MAO DE OBRA NO MES SET/2022"/>
    <x v="0"/>
    <x v="0"/>
    <x v="0"/>
    <n v="2001"/>
    <x v="0"/>
    <n v="20017"/>
    <s v="CORPORATIVO (Comum)"/>
    <x v="1"/>
    <x v="3"/>
    <x v="9"/>
    <x v="9"/>
    <x v="12"/>
    <x v="12"/>
  </r>
  <r>
    <x v="4"/>
    <s v="HK LOCACAO DE VEICULOS E EQUIPAMENTOS LTDA"/>
    <x v="7"/>
    <d v="2024-04-08T00:00:00"/>
    <d v="2033-07-08T00:00:00"/>
    <s v="'1024647"/>
    <s v="111 | 118"/>
    <x v="2"/>
    <x v="0"/>
    <n v="-2000"/>
    <x v="19"/>
    <x v="19"/>
    <s v="REF. LOCAÃ‡ÃƒO VEICULOS E EQUIPAMENTOS SEM MAO DE OBRA NO MES SET/2022"/>
    <x v="0"/>
    <x v="0"/>
    <x v="0"/>
    <n v="2001"/>
    <x v="0"/>
    <n v="20017"/>
    <s v="CORPORATIVO (Comum)"/>
    <x v="1"/>
    <x v="3"/>
    <x v="9"/>
    <x v="9"/>
    <x v="12"/>
    <x v="12"/>
  </r>
  <r>
    <x v="4"/>
    <s v="HK LOCACAO DE VEICULOS E EQUIPAMENTOS LTDA"/>
    <x v="7"/>
    <d v="2024-04-08T00:00:00"/>
    <d v="2033-08-08T00:00:00"/>
    <s v="'1024647"/>
    <s v="112 | 118"/>
    <x v="2"/>
    <x v="0"/>
    <n v="-2000"/>
    <x v="19"/>
    <x v="19"/>
    <s v="REF. LOCAÃ‡ÃƒO VEICULOS E EQUIPAMENTOS SEM MAO DE OBRA NO MES SET/2022"/>
    <x v="0"/>
    <x v="0"/>
    <x v="0"/>
    <n v="2001"/>
    <x v="0"/>
    <n v="20017"/>
    <s v="CORPORATIVO (Comum)"/>
    <x v="1"/>
    <x v="3"/>
    <x v="9"/>
    <x v="9"/>
    <x v="12"/>
    <x v="12"/>
  </r>
  <r>
    <x v="4"/>
    <s v="HK LOCACAO DE VEICULOS E EQUIPAMENTOS LTDA"/>
    <x v="7"/>
    <d v="2024-04-08T00:00:00"/>
    <d v="2033-09-08T00:00:00"/>
    <s v="'1024647"/>
    <s v="113 | 118"/>
    <x v="2"/>
    <x v="0"/>
    <n v="-2000"/>
    <x v="19"/>
    <x v="19"/>
    <s v="REF. LOCAÃ‡ÃƒO VEICULOS E EQUIPAMENTOS SEM MAO DE OBRA NO MES SET/2022"/>
    <x v="0"/>
    <x v="0"/>
    <x v="0"/>
    <n v="2001"/>
    <x v="0"/>
    <n v="20017"/>
    <s v="CORPORATIVO (Comum)"/>
    <x v="1"/>
    <x v="3"/>
    <x v="9"/>
    <x v="9"/>
    <x v="12"/>
    <x v="12"/>
  </r>
  <r>
    <x v="4"/>
    <s v="HK LOCACAO DE VEICULOS E EQUIPAMENTOS LTDA"/>
    <x v="7"/>
    <d v="2024-04-08T00:00:00"/>
    <d v="2033-10-08T00:00:00"/>
    <s v="'1024647"/>
    <s v="114 | 118"/>
    <x v="2"/>
    <x v="0"/>
    <n v="-2000"/>
    <x v="19"/>
    <x v="19"/>
    <s v="REF. LOCAÃ‡ÃƒO VEICULOS E EQUIPAMENTOS SEM MAO DE OBRA NO MES SET/2022"/>
    <x v="0"/>
    <x v="0"/>
    <x v="0"/>
    <n v="2001"/>
    <x v="0"/>
    <n v="20017"/>
    <s v="CORPORATIVO (Comum)"/>
    <x v="1"/>
    <x v="3"/>
    <x v="9"/>
    <x v="9"/>
    <x v="12"/>
    <x v="12"/>
  </r>
  <r>
    <x v="4"/>
    <s v="HK LOCACAO DE VEICULOS E EQUIPAMENTOS LTDA"/>
    <x v="7"/>
    <d v="2024-04-08T00:00:00"/>
    <d v="2033-11-08T00:00:00"/>
    <s v="'1024647"/>
    <s v="115 | 118"/>
    <x v="2"/>
    <x v="0"/>
    <n v="-2000"/>
    <x v="19"/>
    <x v="19"/>
    <s v="REF. LOCAÃ‡ÃƒO VEICULOS E EQUIPAMENTOS SEM MAO DE OBRA NO MES SET/2022"/>
    <x v="0"/>
    <x v="0"/>
    <x v="0"/>
    <n v="2001"/>
    <x v="0"/>
    <n v="20017"/>
    <s v="CORPORATIVO (Comum)"/>
    <x v="1"/>
    <x v="3"/>
    <x v="9"/>
    <x v="9"/>
    <x v="12"/>
    <x v="12"/>
  </r>
  <r>
    <x v="4"/>
    <s v="HK LOCACAO DE VEICULOS E EQUIPAMENTOS LTDA"/>
    <x v="7"/>
    <d v="2024-04-08T00:00:00"/>
    <d v="2033-12-08T00:00:00"/>
    <s v="'1024647"/>
    <s v="116 | 118"/>
    <x v="2"/>
    <x v="0"/>
    <n v="-2000"/>
    <x v="19"/>
    <x v="19"/>
    <s v="REF. LOCAÃ‡ÃƒO VEICULOS E EQUIPAMENTOS SEM MAO DE OBRA NO MES SET/2022"/>
    <x v="0"/>
    <x v="0"/>
    <x v="0"/>
    <n v="2001"/>
    <x v="0"/>
    <n v="20017"/>
    <s v="CORPORATIVO (Comum)"/>
    <x v="1"/>
    <x v="3"/>
    <x v="9"/>
    <x v="9"/>
    <x v="12"/>
    <x v="12"/>
  </r>
  <r>
    <x v="4"/>
    <s v="HK LOCACAO DE VEICULOS E EQUIPAMENTOS LTDA"/>
    <x v="7"/>
    <d v="2024-04-08T00:00:00"/>
    <d v="2034-01-08T00:00:00"/>
    <s v="'1024647"/>
    <s v="117 | 118"/>
    <x v="2"/>
    <x v="0"/>
    <n v="-2000"/>
    <x v="19"/>
    <x v="19"/>
    <s v="REF. LOCAÃ‡ÃƒO VEICULOS E EQUIPAMENTOS SEM MAO DE OBRA NO MES SET/2022"/>
    <x v="0"/>
    <x v="0"/>
    <x v="0"/>
    <n v="2001"/>
    <x v="0"/>
    <n v="20017"/>
    <s v="CORPORATIVO (Comum)"/>
    <x v="1"/>
    <x v="3"/>
    <x v="9"/>
    <x v="9"/>
    <x v="12"/>
    <x v="12"/>
  </r>
  <r>
    <x v="4"/>
    <s v="HK LOCACAO DE VEICULOS E EQUIPAMENTOS LTDA"/>
    <x v="7"/>
    <d v="2024-04-08T00:00:00"/>
    <d v="2034-02-08T00:00:00"/>
    <s v="'1024647"/>
    <s v="118 | 118"/>
    <x v="2"/>
    <x v="0"/>
    <n v="-2000"/>
    <x v="19"/>
    <x v="19"/>
    <s v="REF. LOCAÃ‡ÃƒO VEICULOS E EQUIPAMENTOS SEM MAO DE OBRA NO MES SET/2022"/>
    <x v="0"/>
    <x v="0"/>
    <x v="0"/>
    <n v="2001"/>
    <x v="0"/>
    <n v="20017"/>
    <s v="CORPORATIVO (Comum)"/>
    <x v="1"/>
    <x v="3"/>
    <x v="9"/>
    <x v="9"/>
    <x v="12"/>
    <x v="12"/>
  </r>
  <r>
    <x v="4"/>
    <s v="HK LOCACAO DE VEICULOS E EQUIPAMENTOS LTDA"/>
    <x v="8"/>
    <d v="2024-05-02T00:00:00"/>
    <d v="2024-05-02T00:00:00"/>
    <s v="'1025825"/>
    <s v="1 | 1"/>
    <x v="6"/>
    <x v="0"/>
    <n v="-1000"/>
    <x v="54"/>
    <x v="53"/>
    <s v="REF COLIGADAS"/>
    <x v="0"/>
    <x v="0"/>
    <x v="0"/>
    <n v="2001"/>
    <x v="0"/>
    <n v="20011"/>
    <s v="CORPORATIVO (Administrativo)"/>
    <x v="1"/>
    <x v="3"/>
    <x v="1"/>
    <x v="1"/>
    <x v="1"/>
    <x v="1"/>
  </r>
  <r>
    <x v="4"/>
    <s v="HK LOCACAO DE VEICULOS E EQUIPAMENTOS LTDA"/>
    <x v="10"/>
    <d v="2024-07-05T00:00:00"/>
    <d v="2024-07-05T00:00:00"/>
    <s v="'1029012"/>
    <s v="1 | 1"/>
    <x v="6"/>
    <x v="0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24-08-05T00:00:00"/>
    <s v="'1029017"/>
    <s v="1 | 240"/>
    <x v="7"/>
    <x v="0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24-09-05T00:00:00"/>
    <s v="'1029017"/>
    <s v="2 | 240"/>
    <x v="7"/>
    <x v="0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24-10-05T00:00:00"/>
    <s v="'1029017"/>
    <s v="3 | 240"/>
    <x v="7"/>
    <x v="0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24-11-05T00:00:00"/>
    <s v="'1029017"/>
    <s v="4 | 240"/>
    <x v="7"/>
    <x v="0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24-12-05T00:00:00"/>
    <s v="'1029017"/>
    <s v="5 | 240"/>
    <x v="7"/>
    <x v="0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25-01-05T00:00:00"/>
    <s v="'1029017"/>
    <s v="6 | 240"/>
    <x v="7"/>
    <x v="0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25-02-05T00:00:00"/>
    <s v="'1029017"/>
    <s v="7 | 240"/>
    <x v="7"/>
    <x v="0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25-03-05T00:00:00"/>
    <s v="'1029017"/>
    <s v="8 | 240"/>
    <x v="7"/>
    <x v="0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25-04-05T00:00:00"/>
    <s v="'1029017"/>
    <s v="9 | 240"/>
    <x v="7"/>
    <x v="0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25-05-05T00:00:00"/>
    <s v="'1029017"/>
    <s v="10 | 240"/>
    <x v="7"/>
    <x v="0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25-06-05T00:00:00"/>
    <s v="'1029017"/>
    <s v="11 | 240"/>
    <x v="7"/>
    <x v="0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25-07-05T00:00:00"/>
    <s v="'1029017"/>
    <s v="12 | 240"/>
    <x v="7"/>
    <x v="0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25-08-05T00:00:00"/>
    <s v="'1029017"/>
    <s v="13 | 240"/>
    <x v="7"/>
    <x v="0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25-09-05T00:00:00"/>
    <s v="'1029017"/>
    <s v="14 | 240"/>
    <x v="7"/>
    <x v="0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25-10-05T00:00:00"/>
    <s v="'1029017"/>
    <s v="15 | 240"/>
    <x v="7"/>
    <x v="0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25-11-05T00:00:00"/>
    <s v="'1029017"/>
    <s v="16 | 240"/>
    <x v="7"/>
    <x v="0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25-12-05T00:00:00"/>
    <s v="'1029017"/>
    <s v="17 | 240"/>
    <x v="7"/>
    <x v="0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26-01-05T00:00:00"/>
    <s v="'1029017"/>
    <s v="18 | 240"/>
    <x v="7"/>
    <x v="0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26-02-05T00:00:00"/>
    <s v="'1029017"/>
    <s v="19 | 240"/>
    <x v="7"/>
    <x v="0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26-03-05T00:00:00"/>
    <s v="'1029017"/>
    <s v="21 | 240"/>
    <x v="7"/>
    <x v="0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26-04-05T00:00:00"/>
    <s v="'1029017"/>
    <s v="22 | 240"/>
    <x v="7"/>
    <x v="0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26-05-05T00:00:00"/>
    <s v="'1029017"/>
    <s v="23 | 240"/>
    <x v="7"/>
    <x v="0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26-06-05T00:00:00"/>
    <s v="'1029017"/>
    <s v="24 | 240"/>
    <x v="7"/>
    <x v="0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26-07-05T00:00:00"/>
    <s v="'1029017"/>
    <s v="25 | 240"/>
    <x v="7"/>
    <x v="0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26-08-05T00:00:00"/>
    <s v="'1029017"/>
    <s v="26 | 240"/>
    <x v="7"/>
    <x v="0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26-09-05T00:00:00"/>
    <s v="'1029017"/>
    <s v="27 | 240"/>
    <x v="7"/>
    <x v="0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26-10-05T00:00:00"/>
    <s v="'1029017"/>
    <s v="28 | 240"/>
    <x v="7"/>
    <x v="0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26-11-05T00:00:00"/>
    <s v="'1029017"/>
    <s v="29 | 240"/>
    <x v="7"/>
    <x v="0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26-12-05T00:00:00"/>
    <s v="'1029017"/>
    <s v="30 | 240"/>
    <x v="7"/>
    <x v="0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27-01-05T00:00:00"/>
    <s v="'1029017"/>
    <s v="31 | 240"/>
    <x v="7"/>
    <x v="0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27-02-05T00:00:00"/>
    <s v="'1029017"/>
    <s v="32 | 240"/>
    <x v="7"/>
    <x v="0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27-03-05T00:00:00"/>
    <s v="'1029017"/>
    <s v="33 | 240"/>
    <x v="7"/>
    <x v="0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27-04-05T00:00:00"/>
    <s v="'1029017"/>
    <s v="34 | 240"/>
    <x v="7"/>
    <x v="0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27-05-05T00:00:00"/>
    <s v="'1029017"/>
    <s v="35 | 240"/>
    <x v="7"/>
    <x v="0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27-06-05T00:00:00"/>
    <s v="'1029017"/>
    <s v="36 | 240"/>
    <x v="7"/>
    <x v="0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27-07-05T00:00:00"/>
    <s v="'1029017"/>
    <s v="37 | 240"/>
    <x v="7"/>
    <x v="0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27-08-05T00:00:00"/>
    <s v="'1029017"/>
    <s v="38 | 240"/>
    <x v="7"/>
    <x v="0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27-09-05T00:00:00"/>
    <s v="'1029017"/>
    <s v="39 | 240"/>
    <x v="7"/>
    <x v="0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27-10-05T00:00:00"/>
    <s v="'1029017"/>
    <s v="43 | 240"/>
    <x v="7"/>
    <x v="0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27-11-05T00:00:00"/>
    <s v="'1029017"/>
    <s v="40 | 240"/>
    <x v="7"/>
    <x v="0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27-12-05T00:00:00"/>
    <s v="'1029017"/>
    <s v="41 | 240"/>
    <x v="7"/>
    <x v="0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28-01-05T00:00:00"/>
    <s v="'1029017"/>
    <s v="42 | 240"/>
    <x v="7"/>
    <x v="0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28-02-05T00:00:00"/>
    <s v="'1029017"/>
    <s v="44 | 240"/>
    <x v="7"/>
    <x v="0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28-03-05T00:00:00"/>
    <s v="'1029017"/>
    <s v="45 | 240"/>
    <x v="7"/>
    <x v="0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28-04-05T00:00:00"/>
    <s v="'1029017"/>
    <s v="46 | 240"/>
    <x v="7"/>
    <x v="0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28-05-05T00:00:00"/>
    <s v="'1029017"/>
    <s v="48 | 240"/>
    <x v="7"/>
    <x v="0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28-06-05T00:00:00"/>
    <s v="'1029017"/>
    <s v="49 | 240"/>
    <x v="7"/>
    <x v="0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28-07-05T00:00:00"/>
    <s v="'1029017"/>
    <s v="47 | 240"/>
    <x v="7"/>
    <x v="0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28-08-05T00:00:00"/>
    <s v="'1029017"/>
    <s v="50 | 240"/>
    <x v="7"/>
    <x v="0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28-09-05T00:00:00"/>
    <s v="'1029017"/>
    <s v="51 | 240"/>
    <x v="7"/>
    <x v="0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28-10-05T00:00:00"/>
    <s v="'1029017"/>
    <s v="52 | 240"/>
    <x v="7"/>
    <x v="0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28-11-05T00:00:00"/>
    <s v="'1029017"/>
    <s v="53 | 240"/>
    <x v="7"/>
    <x v="0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28-12-05T00:00:00"/>
    <s v="'1029017"/>
    <s v="54 | 240"/>
    <x v="7"/>
    <x v="0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29-01-05T00:00:00"/>
    <s v="'1029017"/>
    <s v="55 | 240"/>
    <x v="7"/>
    <x v="0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29-02-05T00:00:00"/>
    <s v="'1029017"/>
    <s v="56 | 240"/>
    <x v="7"/>
    <x v="0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29-03-05T00:00:00"/>
    <s v="'1029017"/>
    <s v="57 | 240"/>
    <x v="7"/>
    <x v="0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29-04-05T00:00:00"/>
    <s v="'1029017"/>
    <s v="58 | 240"/>
    <x v="7"/>
    <x v="0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29-05-05T00:00:00"/>
    <s v="'1029017"/>
    <s v="59 | 240"/>
    <x v="7"/>
    <x v="0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29-06-05T00:00:00"/>
    <s v="'1029017"/>
    <s v="60 | 240"/>
    <x v="7"/>
    <x v="0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29-07-05T00:00:00"/>
    <s v="'1029017"/>
    <s v="61 | 240"/>
    <x v="7"/>
    <x v="0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29-08-05T00:00:00"/>
    <s v="'1029017"/>
    <s v="62 | 240"/>
    <x v="7"/>
    <x v="0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29-09-05T00:00:00"/>
    <s v="'1029017"/>
    <s v="63 | 240"/>
    <x v="7"/>
    <x v="0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29-10-05T00:00:00"/>
    <s v="'1029017"/>
    <s v="64 | 240"/>
    <x v="7"/>
    <x v="0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29-11-05T00:00:00"/>
    <s v="'1029017"/>
    <s v="65 | 240"/>
    <x v="7"/>
    <x v="0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29-12-05T00:00:00"/>
    <s v="'1029017"/>
    <s v="66 | 240"/>
    <x v="7"/>
    <x v="0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30-01-05T00:00:00"/>
    <s v="'1029017"/>
    <s v="67 | 240"/>
    <x v="7"/>
    <x v="0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30-02-05T00:00:00"/>
    <s v="'1029017"/>
    <s v="68 | 240"/>
    <x v="7"/>
    <x v="0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30-03-05T00:00:00"/>
    <s v="'1029017"/>
    <s v="69 | 240"/>
    <x v="7"/>
    <x v="0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30-04-05T00:00:00"/>
    <s v="'1029017"/>
    <s v="70 | 240"/>
    <x v="7"/>
    <x v="0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30-05-05T00:00:00"/>
    <s v="'1029017"/>
    <s v="71 | 240"/>
    <x v="7"/>
    <x v="0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30-06-05T00:00:00"/>
    <s v="'1029017"/>
    <s v="72 | 240"/>
    <x v="7"/>
    <x v="0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30-07-05T00:00:00"/>
    <s v="'1029017"/>
    <s v="73 | 240"/>
    <x v="7"/>
    <x v="0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30-08-05T00:00:00"/>
    <s v="'1029017"/>
    <s v="74 | 240"/>
    <x v="7"/>
    <x v="0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30-09-05T00:00:00"/>
    <s v="'1029017"/>
    <s v="75 | 240"/>
    <x v="7"/>
    <x v="0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30-10-05T00:00:00"/>
    <s v="'1029017"/>
    <s v="76 | 240"/>
    <x v="7"/>
    <x v="0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30-11-05T00:00:00"/>
    <s v="'1029017"/>
    <s v="77 | 240"/>
    <x v="7"/>
    <x v="0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30-12-05T00:00:00"/>
    <s v="'1029017"/>
    <s v="78 | 240"/>
    <x v="7"/>
    <x v="0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31-01-05T00:00:00"/>
    <s v="'1029017"/>
    <s v="79 | 240"/>
    <x v="7"/>
    <x v="0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31-02-05T00:00:00"/>
    <s v="'1029017"/>
    <s v="80 | 240"/>
    <x v="7"/>
    <x v="0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31-03-05T00:00:00"/>
    <s v="'1029017"/>
    <s v="81 | 240"/>
    <x v="7"/>
    <x v="0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31-04-05T00:00:00"/>
    <s v="'1029017"/>
    <s v="82 | 240"/>
    <x v="7"/>
    <x v="0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31-05-05T00:00:00"/>
    <s v="'1029017"/>
    <s v="83 | 240"/>
    <x v="7"/>
    <x v="0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31-06-05T00:00:00"/>
    <s v="'1029017"/>
    <s v="84 | 240"/>
    <x v="7"/>
    <x v="0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31-07-05T00:00:00"/>
    <s v="'1029017"/>
    <s v="85 | 240"/>
    <x v="7"/>
    <x v="0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31-08-05T00:00:00"/>
    <s v="'1029017"/>
    <s v="86 | 240"/>
    <x v="7"/>
    <x v="0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31-09-05T00:00:00"/>
    <s v="'1029017"/>
    <s v="87 | 240"/>
    <x v="7"/>
    <x v="0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31-10-05T00:00:00"/>
    <s v="'1029017"/>
    <s v="88 | 240"/>
    <x v="7"/>
    <x v="0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31-11-05T00:00:00"/>
    <s v="'1029017"/>
    <s v="89 | 240"/>
    <x v="7"/>
    <x v="0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31-12-05T00:00:00"/>
    <s v="'1029017"/>
    <s v="90 | 240"/>
    <x v="7"/>
    <x v="0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32-01-05T00:00:00"/>
    <s v="'1029017"/>
    <s v="91 | 240"/>
    <x v="7"/>
    <x v="1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32-02-05T00:00:00"/>
    <s v="'1029017"/>
    <s v="92 | 240"/>
    <x v="7"/>
    <x v="1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32-03-05T00:00:00"/>
    <s v="'1029017"/>
    <s v="93 | 240"/>
    <x v="7"/>
    <x v="1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32-04-05T00:00:00"/>
    <s v="'1029017"/>
    <s v="94 | 240"/>
    <x v="7"/>
    <x v="1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32-05-05T00:00:00"/>
    <s v="'1029017"/>
    <s v="95 | 240"/>
    <x v="7"/>
    <x v="1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32-06-05T00:00:00"/>
    <s v="'1029017"/>
    <s v="96 | 240"/>
    <x v="7"/>
    <x v="1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32-07-05T00:00:00"/>
    <s v="'1029017"/>
    <s v="97 | 240"/>
    <x v="7"/>
    <x v="1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32-08-05T00:00:00"/>
    <s v="'1029017"/>
    <s v="98 | 240"/>
    <x v="7"/>
    <x v="1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32-09-05T00:00:00"/>
    <s v="'1029017"/>
    <s v="99 | 240"/>
    <x v="7"/>
    <x v="1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32-10-05T00:00:00"/>
    <s v="'1029017"/>
    <s v="100 | 240"/>
    <x v="7"/>
    <x v="1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32-11-05T00:00:00"/>
    <s v="'1029017"/>
    <s v="101 | 240"/>
    <x v="7"/>
    <x v="1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32-12-05T00:00:00"/>
    <s v="'1029017"/>
    <s v="102 | 240"/>
    <x v="7"/>
    <x v="1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33-01-05T00:00:00"/>
    <s v="'1029017"/>
    <s v="103 | 240"/>
    <x v="7"/>
    <x v="1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33-02-05T00:00:00"/>
    <s v="'1029017"/>
    <s v="104 | 240"/>
    <x v="7"/>
    <x v="1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33-03-05T00:00:00"/>
    <s v="'1029017"/>
    <s v="105 | 240"/>
    <x v="7"/>
    <x v="1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33-04-05T00:00:00"/>
    <s v="'1029017"/>
    <s v="106 | 240"/>
    <x v="7"/>
    <x v="1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33-05-05T00:00:00"/>
    <s v="'1029017"/>
    <s v="107 | 240"/>
    <x v="7"/>
    <x v="1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33-06-05T00:00:00"/>
    <s v="'1029017"/>
    <s v="108 | 240"/>
    <x v="7"/>
    <x v="1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33-07-05T00:00:00"/>
    <s v="'1029017"/>
    <s v="109 | 240"/>
    <x v="7"/>
    <x v="1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33-08-05T00:00:00"/>
    <s v="'1029017"/>
    <s v="110 | 240"/>
    <x v="7"/>
    <x v="1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33-09-05T00:00:00"/>
    <s v="'1029017"/>
    <s v="111 | 240"/>
    <x v="7"/>
    <x v="1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33-10-05T00:00:00"/>
    <s v="'1029017"/>
    <s v="112 | 240"/>
    <x v="7"/>
    <x v="1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33-11-05T00:00:00"/>
    <s v="'1029017"/>
    <s v="113 | 240"/>
    <x v="7"/>
    <x v="1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33-12-05T00:00:00"/>
    <s v="'1029017"/>
    <s v="114 | 240"/>
    <x v="7"/>
    <x v="1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34-01-05T00:00:00"/>
    <s v="'1029017"/>
    <s v="115 | 240"/>
    <x v="7"/>
    <x v="1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34-02-05T00:00:00"/>
    <s v="'1029017"/>
    <s v="116 | 240"/>
    <x v="7"/>
    <x v="1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34-03-05T00:00:00"/>
    <s v="'1029017"/>
    <s v="117 | 240"/>
    <x v="7"/>
    <x v="1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34-04-05T00:00:00"/>
    <s v="'1029017"/>
    <s v="118 | 240"/>
    <x v="7"/>
    <x v="1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34-05-05T00:00:00"/>
    <s v="'1029017"/>
    <s v="119 | 240"/>
    <x v="7"/>
    <x v="1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34-06-05T00:00:00"/>
    <s v="'1029017"/>
    <s v="120 | 240"/>
    <x v="7"/>
    <x v="1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34-07-05T00:00:00"/>
    <s v="'1029017"/>
    <s v="121 | 240"/>
    <x v="7"/>
    <x v="1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34-08-05T00:00:00"/>
    <s v="'1029017"/>
    <s v="122 | 240"/>
    <x v="7"/>
    <x v="1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34-09-05T00:00:00"/>
    <s v="'1029017"/>
    <s v="123 | 240"/>
    <x v="7"/>
    <x v="1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34-10-05T00:00:00"/>
    <s v="'1029017"/>
    <s v="124 | 240"/>
    <x v="7"/>
    <x v="1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34-11-05T00:00:00"/>
    <s v="'1029017"/>
    <s v="125 | 240"/>
    <x v="7"/>
    <x v="1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34-12-05T00:00:00"/>
    <s v="'1029017"/>
    <s v="126 | 240"/>
    <x v="7"/>
    <x v="1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35-01-05T00:00:00"/>
    <s v="'1029017"/>
    <s v="127 | 240"/>
    <x v="7"/>
    <x v="1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35-02-05T00:00:00"/>
    <s v="'1029017"/>
    <s v="128 | 240"/>
    <x v="7"/>
    <x v="1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35-03-05T00:00:00"/>
    <s v="'1029017"/>
    <s v="129 | 240"/>
    <x v="7"/>
    <x v="1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35-04-05T00:00:00"/>
    <s v="'1029017"/>
    <s v="130 | 240"/>
    <x v="7"/>
    <x v="1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35-05-05T00:00:00"/>
    <s v="'1029017"/>
    <s v="131 | 240"/>
    <x v="7"/>
    <x v="1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35-06-05T00:00:00"/>
    <s v="'1029017"/>
    <s v="132 | 240"/>
    <x v="7"/>
    <x v="1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35-07-05T00:00:00"/>
    <s v="'1029017"/>
    <s v="133 | 240"/>
    <x v="7"/>
    <x v="1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35-08-05T00:00:00"/>
    <s v="'1029017"/>
    <s v="134 | 240"/>
    <x v="7"/>
    <x v="1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35-09-05T00:00:00"/>
    <s v="'1029017"/>
    <s v="135 | 240"/>
    <x v="7"/>
    <x v="1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35-10-05T00:00:00"/>
    <s v="'1029017"/>
    <s v="136 | 240"/>
    <x v="7"/>
    <x v="1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35-11-05T00:00:00"/>
    <s v="'1029017"/>
    <s v="137 | 240"/>
    <x v="7"/>
    <x v="1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35-12-05T00:00:00"/>
    <s v="'1029017"/>
    <s v="138 | 240"/>
    <x v="7"/>
    <x v="1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36-01-05T00:00:00"/>
    <s v="'1029017"/>
    <s v="139 | 240"/>
    <x v="7"/>
    <x v="1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36-02-05T00:00:00"/>
    <s v="'1029017"/>
    <s v="140 | 240"/>
    <x v="7"/>
    <x v="1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36-03-05T00:00:00"/>
    <s v="'1029017"/>
    <s v="141 | 240"/>
    <x v="7"/>
    <x v="1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36-04-05T00:00:00"/>
    <s v="'1029017"/>
    <s v="142 | 240"/>
    <x v="7"/>
    <x v="1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36-05-05T00:00:00"/>
    <s v="'1029017"/>
    <s v="143 | 240"/>
    <x v="7"/>
    <x v="1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36-06-05T00:00:00"/>
    <s v="'1029017"/>
    <s v="144 | 240"/>
    <x v="7"/>
    <x v="1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36-07-05T00:00:00"/>
    <s v="'1029017"/>
    <s v="145 | 240"/>
    <x v="7"/>
    <x v="1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36-08-05T00:00:00"/>
    <s v="'1029017"/>
    <s v="146 | 240"/>
    <x v="7"/>
    <x v="1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36-09-05T00:00:00"/>
    <s v="'1029017"/>
    <s v="147 | 240"/>
    <x v="7"/>
    <x v="1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36-10-05T00:00:00"/>
    <s v="'1029017"/>
    <s v="148 | 240"/>
    <x v="7"/>
    <x v="1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36-11-05T00:00:00"/>
    <s v="'1029017"/>
    <s v="149 | 240"/>
    <x v="7"/>
    <x v="1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36-12-05T00:00:00"/>
    <s v="'1029017"/>
    <s v="150 | 240"/>
    <x v="7"/>
    <x v="1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37-01-05T00:00:00"/>
    <s v="'1029017"/>
    <s v="151 | 240"/>
    <x v="7"/>
    <x v="1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37-02-05T00:00:00"/>
    <s v="'1029017"/>
    <s v="152 | 240"/>
    <x v="7"/>
    <x v="1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37-03-05T00:00:00"/>
    <s v="'1029017"/>
    <s v="153 | 240"/>
    <x v="7"/>
    <x v="1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37-04-05T00:00:00"/>
    <s v="'1029017"/>
    <s v="154 | 240"/>
    <x v="7"/>
    <x v="1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37-05-05T00:00:00"/>
    <s v="'1029017"/>
    <s v="155 | 240"/>
    <x v="7"/>
    <x v="1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37-06-05T00:00:00"/>
    <s v="'1029017"/>
    <s v="156 | 240"/>
    <x v="7"/>
    <x v="1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37-07-05T00:00:00"/>
    <s v="'1029017"/>
    <s v="157 | 240"/>
    <x v="7"/>
    <x v="1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37-08-05T00:00:00"/>
    <s v="'1029017"/>
    <s v="158 | 240"/>
    <x v="7"/>
    <x v="1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37-09-05T00:00:00"/>
    <s v="'1029017"/>
    <s v="159 | 240"/>
    <x v="7"/>
    <x v="1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37-10-05T00:00:00"/>
    <s v="'1029017"/>
    <s v="160 | 240"/>
    <x v="7"/>
    <x v="1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37-11-05T00:00:00"/>
    <s v="'1029017"/>
    <s v="161 | 240"/>
    <x v="7"/>
    <x v="1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37-12-05T00:00:00"/>
    <s v="'1029017"/>
    <s v="162 | 240"/>
    <x v="7"/>
    <x v="1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38-01-05T00:00:00"/>
    <s v="'1029017"/>
    <s v="163 | 240"/>
    <x v="7"/>
    <x v="1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38-02-05T00:00:00"/>
    <s v="'1029017"/>
    <s v="164 | 240"/>
    <x v="7"/>
    <x v="1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38-03-05T00:00:00"/>
    <s v="'1029017"/>
    <s v="165 | 240"/>
    <x v="7"/>
    <x v="1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38-04-05T00:00:00"/>
    <s v="'1029017"/>
    <s v="166 | 240"/>
    <x v="7"/>
    <x v="1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38-05-05T00:00:00"/>
    <s v="'1029017"/>
    <s v="167 | 240"/>
    <x v="7"/>
    <x v="1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38-06-05T00:00:00"/>
    <s v="'1029017"/>
    <s v="168 | 240"/>
    <x v="7"/>
    <x v="1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38-07-05T00:00:00"/>
    <s v="'1029017"/>
    <s v="169 | 240"/>
    <x v="7"/>
    <x v="1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38-08-05T00:00:00"/>
    <s v="'1029017"/>
    <s v="170 | 240"/>
    <x v="7"/>
    <x v="1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38-09-05T00:00:00"/>
    <s v="'1029017"/>
    <s v="171 | 240"/>
    <x v="7"/>
    <x v="1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38-10-05T00:00:00"/>
    <s v="'1029017"/>
    <s v="172 | 240"/>
    <x v="7"/>
    <x v="1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38-11-05T00:00:00"/>
    <s v="'1029017"/>
    <s v="173 | 240"/>
    <x v="7"/>
    <x v="1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38-12-05T00:00:00"/>
    <s v="'1029017"/>
    <s v="174 | 240"/>
    <x v="7"/>
    <x v="1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39-01-05T00:00:00"/>
    <s v="'1029017"/>
    <s v="175 | 240"/>
    <x v="7"/>
    <x v="1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39-02-05T00:00:00"/>
    <s v="'1029017"/>
    <s v="176 | 240"/>
    <x v="7"/>
    <x v="1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39-03-05T00:00:00"/>
    <s v="'1029017"/>
    <s v="177 | 240"/>
    <x v="7"/>
    <x v="1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39-04-05T00:00:00"/>
    <s v="'1029017"/>
    <s v="178 | 240"/>
    <x v="7"/>
    <x v="1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39-05-05T00:00:00"/>
    <s v="'1029017"/>
    <s v="179 | 240"/>
    <x v="7"/>
    <x v="1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39-06-05T00:00:00"/>
    <s v="'1029017"/>
    <s v="180 | 240"/>
    <x v="7"/>
    <x v="1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39-07-05T00:00:00"/>
    <s v="'1029017"/>
    <s v="181 | 240"/>
    <x v="7"/>
    <x v="1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39-08-05T00:00:00"/>
    <s v="'1029017"/>
    <s v="182 | 240"/>
    <x v="7"/>
    <x v="1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39-09-05T00:00:00"/>
    <s v="'1029017"/>
    <s v="183 | 240"/>
    <x v="7"/>
    <x v="1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39-10-05T00:00:00"/>
    <s v="'1029017"/>
    <s v="184 | 240"/>
    <x v="7"/>
    <x v="1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39-11-05T00:00:00"/>
    <s v="'1029017"/>
    <s v="185 | 240"/>
    <x v="7"/>
    <x v="1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39-12-05T00:00:00"/>
    <s v="'1029017"/>
    <s v="186 | 240"/>
    <x v="7"/>
    <x v="1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40-01-05T00:00:00"/>
    <s v="'1029017"/>
    <s v="187 | 240"/>
    <x v="7"/>
    <x v="1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40-02-05T00:00:00"/>
    <s v="'1029017"/>
    <s v="188 | 240"/>
    <x v="7"/>
    <x v="1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40-03-05T00:00:00"/>
    <s v="'1029017"/>
    <s v="189 | 240"/>
    <x v="7"/>
    <x v="1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40-04-05T00:00:00"/>
    <s v="'1029017"/>
    <s v="190 | 240"/>
    <x v="7"/>
    <x v="1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40-05-05T00:00:00"/>
    <s v="'1029017"/>
    <s v="191 | 240"/>
    <x v="7"/>
    <x v="1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40-06-05T00:00:00"/>
    <s v="'1029017"/>
    <s v="192 | 240"/>
    <x v="7"/>
    <x v="1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40-07-05T00:00:00"/>
    <s v="'1029017"/>
    <s v="193 | 240"/>
    <x v="7"/>
    <x v="1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40-08-05T00:00:00"/>
    <s v="'1029017"/>
    <s v="194 | 240"/>
    <x v="7"/>
    <x v="1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40-09-05T00:00:00"/>
    <s v="'1029017"/>
    <s v="195 | 240"/>
    <x v="7"/>
    <x v="1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40-10-05T00:00:00"/>
    <s v="'1029017"/>
    <s v="196 | 240"/>
    <x v="7"/>
    <x v="1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40-11-05T00:00:00"/>
    <s v="'1029017"/>
    <s v="197 | 240"/>
    <x v="7"/>
    <x v="1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40-12-05T00:00:00"/>
    <s v="'1029017"/>
    <s v="198 | 240"/>
    <x v="7"/>
    <x v="1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41-01-05T00:00:00"/>
    <s v="'1029017"/>
    <s v="199 | 240"/>
    <x v="7"/>
    <x v="1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41-02-05T00:00:00"/>
    <s v="'1029017"/>
    <s v="200 | 240"/>
    <x v="7"/>
    <x v="1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41-03-05T00:00:00"/>
    <s v="'1029017"/>
    <s v="201 | 240"/>
    <x v="7"/>
    <x v="1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41-04-05T00:00:00"/>
    <s v="'1029017"/>
    <s v="202 | 240"/>
    <x v="7"/>
    <x v="1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41-05-05T00:00:00"/>
    <s v="'1029017"/>
    <s v="203 | 240"/>
    <x v="7"/>
    <x v="1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41-06-05T00:00:00"/>
    <s v="'1029017"/>
    <s v="204 | 240"/>
    <x v="7"/>
    <x v="1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41-07-05T00:00:00"/>
    <s v="'1029017"/>
    <s v="205 | 240"/>
    <x v="7"/>
    <x v="1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41-08-05T00:00:00"/>
    <s v="'1029017"/>
    <s v="206 | 240"/>
    <x v="7"/>
    <x v="1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41-09-05T00:00:00"/>
    <s v="'1029017"/>
    <s v="207 | 240"/>
    <x v="7"/>
    <x v="1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41-10-05T00:00:00"/>
    <s v="'1029017"/>
    <s v="208 | 240"/>
    <x v="7"/>
    <x v="1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41-11-05T00:00:00"/>
    <s v="'1029017"/>
    <s v="209 | 240"/>
    <x v="7"/>
    <x v="1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41-12-05T00:00:00"/>
    <s v="'1029017"/>
    <s v="210 | 240"/>
    <x v="7"/>
    <x v="1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42-01-05T00:00:00"/>
    <s v="'1029017"/>
    <s v="211 | 240"/>
    <x v="7"/>
    <x v="1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42-02-05T00:00:00"/>
    <s v="'1029017"/>
    <s v="212 | 240"/>
    <x v="7"/>
    <x v="1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42-03-05T00:00:00"/>
    <s v="'1029017"/>
    <s v="213 | 240"/>
    <x v="7"/>
    <x v="1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42-04-05T00:00:00"/>
    <s v="'1029017"/>
    <s v="214 | 240"/>
    <x v="7"/>
    <x v="1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42-05-05T00:00:00"/>
    <s v="'1029017"/>
    <s v="215 | 240"/>
    <x v="7"/>
    <x v="1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42-06-05T00:00:00"/>
    <s v="'1029017"/>
    <s v="216 | 240"/>
    <x v="7"/>
    <x v="1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42-07-05T00:00:00"/>
    <s v="'1029017"/>
    <s v="217 | 240"/>
    <x v="7"/>
    <x v="1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42-08-05T00:00:00"/>
    <s v="'1029017"/>
    <s v="218 | 240"/>
    <x v="7"/>
    <x v="1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42-09-05T00:00:00"/>
    <s v="'1029017"/>
    <s v="219 | 240"/>
    <x v="7"/>
    <x v="1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42-10-05T00:00:00"/>
    <s v="'1029017"/>
    <s v="220 | 240"/>
    <x v="7"/>
    <x v="1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42-11-05T00:00:00"/>
    <s v="'1029017"/>
    <s v="221 | 240"/>
    <x v="7"/>
    <x v="1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42-12-05T00:00:00"/>
    <s v="'1029017"/>
    <s v="222 | 240"/>
    <x v="7"/>
    <x v="1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43-01-05T00:00:00"/>
    <s v="'1029017"/>
    <s v="223 | 240"/>
    <x v="7"/>
    <x v="1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43-02-05T00:00:00"/>
    <s v="'1029017"/>
    <s v="224 | 240"/>
    <x v="7"/>
    <x v="1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43-03-05T00:00:00"/>
    <s v="'1029017"/>
    <s v="225 | 240"/>
    <x v="7"/>
    <x v="1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43-04-05T00:00:00"/>
    <s v="'1029017"/>
    <s v="226 | 240"/>
    <x v="7"/>
    <x v="1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43-05-05T00:00:00"/>
    <s v="'1029017"/>
    <s v="227 | 240"/>
    <x v="7"/>
    <x v="1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43-06-05T00:00:00"/>
    <s v="'1029017"/>
    <s v="228 | 240"/>
    <x v="7"/>
    <x v="1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43-07-05T00:00:00"/>
    <s v="'1029017"/>
    <s v="229 | 240"/>
    <x v="7"/>
    <x v="1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43-08-05T00:00:00"/>
    <s v="'1029017"/>
    <s v="230 | 240"/>
    <x v="7"/>
    <x v="1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43-09-05T00:00:00"/>
    <s v="'1029017"/>
    <s v="231 | 240"/>
    <x v="7"/>
    <x v="1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43-10-05T00:00:00"/>
    <s v="'1029017"/>
    <s v="232 | 240"/>
    <x v="7"/>
    <x v="1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43-11-05T00:00:00"/>
    <s v="'1029017"/>
    <s v="233 | 240"/>
    <x v="7"/>
    <x v="1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43-12-05T00:00:00"/>
    <s v="'1029017"/>
    <s v="234 | 240"/>
    <x v="7"/>
    <x v="1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44-01-05T00:00:00"/>
    <s v="'1029017"/>
    <s v="235 | 240"/>
    <x v="7"/>
    <x v="1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44-02-05T00:00:00"/>
    <s v="'1029017"/>
    <s v="236 | 240"/>
    <x v="7"/>
    <x v="1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44-03-05T00:00:00"/>
    <s v="'1029017"/>
    <s v="237 | 240"/>
    <x v="7"/>
    <x v="1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44-04-05T00:00:00"/>
    <s v="'1029017"/>
    <s v="20 | 240"/>
    <x v="7"/>
    <x v="0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44-05-05T00:00:00"/>
    <s v="'1029017"/>
    <s v="238 | 240"/>
    <x v="7"/>
    <x v="1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44-06-05T00:00:00"/>
    <s v="'1029017"/>
    <s v="239 | 240"/>
    <x v="7"/>
    <x v="1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05T00:00:00"/>
    <d v="2044-07-05T00:00:00"/>
    <s v="'1029017"/>
    <s v="240 | 240"/>
    <x v="7"/>
    <x v="1"/>
    <n v="-1000"/>
    <x v="19"/>
    <x v="19"/>
    <s v="REF COLIGADAS EKO X HK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31T00:00:00"/>
    <d v="2024-08-31T00:00:00"/>
    <s v="'1030222"/>
    <s v="8 | 24"/>
    <x v="2"/>
    <x v="0"/>
    <n v="-10000"/>
    <x v="19"/>
    <x v="19"/>
    <s v="REF. LOCAÃ‡ÃƒO VEICULOS E EQUIPAMENTOS SEM MAO DE OBRA NO MES SET/2023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31T00:00:00"/>
    <d v="2024-09-30T00:00:00"/>
    <s v="'1030222"/>
    <s v="1 | 24"/>
    <x v="2"/>
    <x v="0"/>
    <n v="-10000"/>
    <x v="19"/>
    <x v="19"/>
    <s v="REF. LOCAÃ‡ÃƒO VEICULOS E EQUIPAMENTOS SEM MAO DE OBRA NO MES SET/2023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31T00:00:00"/>
    <d v="2024-10-31T00:00:00"/>
    <s v="'1030222"/>
    <s v="2 | 24"/>
    <x v="2"/>
    <x v="0"/>
    <n v="-10000"/>
    <x v="19"/>
    <x v="19"/>
    <s v="REF. LOCAÃ‡ÃƒO VEICULOS E EQUIPAMENTOS SEM MAO DE OBRA NO MES SET/2023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31T00:00:00"/>
    <d v="2024-11-30T00:00:00"/>
    <s v="'1030222"/>
    <s v="3 | 24"/>
    <x v="2"/>
    <x v="0"/>
    <n v="-10000"/>
    <x v="19"/>
    <x v="19"/>
    <s v="REF. LOCAÃ‡ÃƒO VEICULOS E EQUIPAMENTOS SEM MAO DE OBRA NO MES SET/2023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31T00:00:00"/>
    <d v="2024-12-31T00:00:00"/>
    <s v="'1030222"/>
    <s v="4 | 24"/>
    <x v="2"/>
    <x v="0"/>
    <n v="-10000"/>
    <x v="19"/>
    <x v="19"/>
    <s v="REF. LOCAÃ‡ÃƒO VEICULOS E EQUIPAMENTOS SEM MAO DE OBRA NO MES SET/2023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31T00:00:00"/>
    <d v="2025-01-31T00:00:00"/>
    <s v="'1030222"/>
    <s v="5 | 24"/>
    <x v="2"/>
    <x v="0"/>
    <n v="-10000"/>
    <x v="19"/>
    <x v="19"/>
    <s v="REF. LOCAÃ‡ÃƒO VEICULOS E EQUIPAMENTOS SEM MAO DE OBRA NO MES SET/2023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31T00:00:00"/>
    <d v="2025-02-28T00:00:00"/>
    <s v="'1030222"/>
    <s v="6 | 24"/>
    <x v="2"/>
    <x v="0"/>
    <n v="-10000"/>
    <x v="19"/>
    <x v="19"/>
    <s v="REF. LOCAÃ‡ÃƒO VEICULOS E EQUIPAMENTOS SEM MAO DE OBRA NO MES SET/2023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31T00:00:00"/>
    <d v="2025-03-31T00:00:00"/>
    <s v="'1030222"/>
    <s v="7 | 24"/>
    <x v="2"/>
    <x v="0"/>
    <n v="-10000"/>
    <x v="19"/>
    <x v="19"/>
    <s v="REF. LOCAÃ‡ÃƒO VEICULOS E EQUIPAMENTOS SEM MAO DE OBRA NO MES SET/2023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31T00:00:00"/>
    <d v="2025-04-30T00:00:00"/>
    <s v="'1030222"/>
    <s v="9 | 24"/>
    <x v="2"/>
    <x v="0"/>
    <n v="-10000"/>
    <x v="19"/>
    <x v="19"/>
    <s v="REF. LOCAÃ‡ÃƒO VEICULOS E EQUIPAMENTOS SEM MAO DE OBRA NO MES SET/2023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31T00:00:00"/>
    <d v="2025-05-31T00:00:00"/>
    <s v="'1030222"/>
    <s v="10 | 24"/>
    <x v="2"/>
    <x v="0"/>
    <n v="-10000"/>
    <x v="19"/>
    <x v="19"/>
    <s v="REF. LOCAÃ‡ÃƒO VEICULOS E EQUIPAMENTOS SEM MAO DE OBRA NO MES SET/2023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31T00:00:00"/>
    <d v="2025-06-30T00:00:00"/>
    <s v="'1030222"/>
    <s v="17 | 24"/>
    <x v="2"/>
    <x v="0"/>
    <n v="-10000"/>
    <x v="19"/>
    <x v="19"/>
    <s v="REF. LOCAÃ‡ÃƒO VEICULOS E EQUIPAMENTOS SEM MAO DE OBRA NO MES SET/2023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31T00:00:00"/>
    <d v="2025-07-31T00:00:00"/>
    <s v="'1030222"/>
    <s v="24 | 24"/>
    <x v="2"/>
    <x v="0"/>
    <n v="-10000"/>
    <x v="19"/>
    <x v="19"/>
    <s v="REF. LOCAÃ‡ÃƒO VEICULOS E EQUIPAMENTOS SEM MAO DE OBRA NO MES SET/2023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31T00:00:00"/>
    <d v="2025-08-31T00:00:00"/>
    <s v="'1030222"/>
    <s v="23 | 24"/>
    <x v="2"/>
    <x v="0"/>
    <n v="-10000"/>
    <x v="19"/>
    <x v="19"/>
    <s v="REF. LOCAÃ‡ÃƒO VEICULOS E EQUIPAMENTOS SEM MAO DE OBRA NO MES SET/2023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31T00:00:00"/>
    <d v="2025-09-30T00:00:00"/>
    <s v="'1030222"/>
    <s v="22 | 24"/>
    <x v="2"/>
    <x v="0"/>
    <n v="-10000"/>
    <x v="19"/>
    <x v="19"/>
    <s v="REF. LOCAÃ‡ÃƒO VEICULOS E EQUIPAMENTOS SEM MAO DE OBRA NO MES SET/2023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31T00:00:00"/>
    <d v="2025-10-31T00:00:00"/>
    <s v="'1030222"/>
    <s v="21 | 24"/>
    <x v="2"/>
    <x v="0"/>
    <n v="-10000"/>
    <x v="19"/>
    <x v="19"/>
    <s v="REF. LOCAÃ‡ÃƒO VEICULOS E EQUIPAMENTOS SEM MAO DE OBRA NO MES SET/2023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31T00:00:00"/>
    <d v="2025-11-30T00:00:00"/>
    <s v="'1030222"/>
    <s v="19 | 24"/>
    <x v="2"/>
    <x v="0"/>
    <n v="-10000"/>
    <x v="19"/>
    <x v="19"/>
    <s v="REF. LOCAÃ‡ÃƒO VEICULOS E EQUIPAMENTOS SEM MAO DE OBRA NO MES SET/2023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31T00:00:00"/>
    <d v="2025-12-31T00:00:00"/>
    <s v="'1030222"/>
    <s v="18 | 24"/>
    <x v="2"/>
    <x v="0"/>
    <n v="-10000"/>
    <x v="19"/>
    <x v="19"/>
    <s v="REF. LOCAÃ‡ÃƒO VEICULOS E EQUIPAMENTOS SEM MAO DE OBRA NO MES SET/2023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31T00:00:00"/>
    <d v="2026-01-31T00:00:00"/>
    <s v="'1030222"/>
    <s v="16 | 24"/>
    <x v="2"/>
    <x v="0"/>
    <n v="-10000"/>
    <x v="19"/>
    <x v="19"/>
    <s v="REF. LOCAÃ‡ÃƒO VEICULOS E EQUIPAMENTOS SEM MAO DE OBRA NO MES SET/2023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31T00:00:00"/>
    <d v="2026-02-28T00:00:00"/>
    <s v="'1030222"/>
    <s v="20 | 24"/>
    <x v="2"/>
    <x v="0"/>
    <n v="-10000"/>
    <x v="19"/>
    <x v="19"/>
    <s v="REF. LOCAÃ‡ÃƒO VEICULOS E EQUIPAMENTOS SEM MAO DE OBRA NO MES SET/2023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31T00:00:00"/>
    <d v="2026-03-31T00:00:00"/>
    <s v="'1030222"/>
    <s v="15 | 24"/>
    <x v="2"/>
    <x v="0"/>
    <n v="-10000"/>
    <x v="19"/>
    <x v="19"/>
    <s v="REF. LOCAÃ‡ÃƒO VEICULOS E EQUIPAMENTOS SEM MAO DE OBRA NO MES SET/2023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31T00:00:00"/>
    <d v="2026-04-30T00:00:00"/>
    <s v="'1030222"/>
    <s v="14 | 24"/>
    <x v="2"/>
    <x v="0"/>
    <n v="-10000"/>
    <x v="19"/>
    <x v="19"/>
    <s v="REF. LOCAÃ‡ÃƒO VEICULOS E EQUIPAMENTOS SEM MAO DE OBRA NO MES SET/2023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31T00:00:00"/>
    <d v="2026-05-31T00:00:00"/>
    <s v="'1030222"/>
    <s v="13 | 24"/>
    <x v="2"/>
    <x v="0"/>
    <n v="-10000"/>
    <x v="19"/>
    <x v="19"/>
    <s v="REF. LOCAÃ‡ÃƒO VEICULOS E EQUIPAMENTOS SEM MAO DE OBRA NO MES SET/2023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31T00:00:00"/>
    <d v="2026-06-30T00:00:00"/>
    <s v="'1030222"/>
    <s v="12 | 24"/>
    <x v="2"/>
    <x v="0"/>
    <n v="-10000"/>
    <x v="19"/>
    <x v="19"/>
    <s v="REF. LOCAÃ‡ÃƒO VEICULOS E EQUIPAMENTOS SEM MAO DE OBRA NO MES SET/2023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0"/>
    <d v="2024-07-31T00:00:00"/>
    <d v="2026-07-31T00:00:00"/>
    <s v="'1030222"/>
    <s v="11 | 24"/>
    <x v="2"/>
    <x v="0"/>
    <n v="-10000"/>
    <x v="19"/>
    <x v="19"/>
    <s v="REF. LOCAÃ‡ÃƒO VEICULOS E EQUIPAMENTOS SEM MAO DE OBRA NO MES SET/2023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2"/>
    <d v="2024-09-06T00:00:00"/>
    <d v="2024-10-06T00:00:00"/>
    <s v="'005/23"/>
    <s v="2 | 24"/>
    <x v="2"/>
    <x v="0"/>
    <n v="-10000"/>
    <x v="19"/>
    <x v="19"/>
    <s v="REF. LOCAÃ‡ÃƒO VEICULOS E EQUIPAMENTOS SEM MAO DE OBRA NO MES MAR/2023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2"/>
    <d v="2024-09-06T00:00:00"/>
    <d v="2024-11-06T00:00:00"/>
    <s v="'005/23"/>
    <s v="1 | 24"/>
    <x v="2"/>
    <x v="0"/>
    <n v="-10000"/>
    <x v="19"/>
    <x v="19"/>
    <s v="REF. LOCAÃ‡ÃƒO VEICULOS E EQUIPAMENTOS SEM MAO DE OBRA NO MES MAR/2023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2"/>
    <d v="2024-09-06T00:00:00"/>
    <d v="2024-12-06T00:00:00"/>
    <s v="'005/23"/>
    <s v="3 | 24"/>
    <x v="2"/>
    <x v="0"/>
    <n v="-10000"/>
    <x v="19"/>
    <x v="19"/>
    <s v="REF. LOCAÃ‡ÃƒO VEICULOS E EQUIPAMENTOS SEM MAO DE OBRA NO MES MAR/2023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2"/>
    <d v="2024-09-06T00:00:00"/>
    <d v="2025-01-06T00:00:00"/>
    <s v="'005/23"/>
    <s v="4 | 24"/>
    <x v="2"/>
    <x v="0"/>
    <n v="-10000"/>
    <x v="19"/>
    <x v="19"/>
    <s v="REF. LOCAÃ‡ÃƒO VEICULOS E EQUIPAMENTOS SEM MAO DE OBRA NO MES MAR/2023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2"/>
    <d v="2024-09-06T00:00:00"/>
    <d v="2025-02-06T00:00:00"/>
    <s v="'005/23"/>
    <s v="5 | 24"/>
    <x v="2"/>
    <x v="0"/>
    <n v="-10000"/>
    <x v="19"/>
    <x v="19"/>
    <s v="REF. LOCAÃ‡ÃƒO VEICULOS E EQUIPAMENTOS SEM MAO DE OBRA NO MES MAR/2023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2"/>
    <d v="2024-09-06T00:00:00"/>
    <d v="2025-03-06T00:00:00"/>
    <s v="'005/23"/>
    <s v="13 | 24"/>
    <x v="2"/>
    <x v="0"/>
    <n v="-10000"/>
    <x v="19"/>
    <x v="19"/>
    <s v="REF. LOCAÃ‡ÃƒO VEICULOS E EQUIPAMENTOS SEM MAO DE OBRA NO MES MAR/2023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2"/>
    <d v="2024-09-06T00:00:00"/>
    <d v="2025-04-06T00:00:00"/>
    <s v="'005/23"/>
    <s v="12 | 24"/>
    <x v="2"/>
    <x v="0"/>
    <n v="-10000"/>
    <x v="19"/>
    <x v="19"/>
    <s v="REF. LOCAÃ‡ÃƒO VEICULOS E EQUIPAMENTOS SEM MAO DE OBRA NO MES MAR/2023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2"/>
    <d v="2024-09-06T00:00:00"/>
    <d v="2025-05-06T00:00:00"/>
    <s v="'005/23"/>
    <s v="11 | 24"/>
    <x v="2"/>
    <x v="0"/>
    <n v="-10000"/>
    <x v="19"/>
    <x v="19"/>
    <s v="REF. LOCAÃ‡ÃƒO VEICULOS E EQUIPAMENTOS SEM MAO DE OBRA NO MES MAR/2023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2"/>
    <d v="2024-09-06T00:00:00"/>
    <d v="2025-06-06T00:00:00"/>
    <s v="'005/23"/>
    <s v="10 | 24"/>
    <x v="2"/>
    <x v="0"/>
    <n v="-10000"/>
    <x v="19"/>
    <x v="19"/>
    <s v="REF. LOCAÃ‡ÃƒO VEICULOS E EQUIPAMENTOS SEM MAO DE OBRA NO MES MAR/2023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2"/>
    <d v="2024-09-06T00:00:00"/>
    <d v="2025-07-06T00:00:00"/>
    <s v="'005/23"/>
    <s v="9 | 24"/>
    <x v="2"/>
    <x v="0"/>
    <n v="-10000"/>
    <x v="19"/>
    <x v="19"/>
    <s v="REF. LOCAÃ‡ÃƒO VEICULOS E EQUIPAMENTOS SEM MAO DE OBRA NO MES MAR/2023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2"/>
    <d v="2024-09-06T00:00:00"/>
    <d v="2025-08-06T00:00:00"/>
    <s v="'005/23"/>
    <s v="8 | 24"/>
    <x v="2"/>
    <x v="0"/>
    <n v="-10000"/>
    <x v="19"/>
    <x v="19"/>
    <s v="REF. LOCAÃ‡ÃƒO VEICULOS E EQUIPAMENTOS SEM MAO DE OBRA NO MES MAR/2023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2"/>
    <d v="2024-09-06T00:00:00"/>
    <d v="2025-09-06T00:00:00"/>
    <s v="'005/23"/>
    <s v="7 | 24"/>
    <x v="2"/>
    <x v="0"/>
    <n v="-10000"/>
    <x v="19"/>
    <x v="19"/>
    <s v="REF. LOCAÃ‡ÃƒO VEICULOS E EQUIPAMENTOS SEM MAO DE OBRA NO MES MAR/2023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2"/>
    <d v="2024-09-06T00:00:00"/>
    <d v="2025-10-06T00:00:00"/>
    <s v="'005/23"/>
    <s v="6 | 24"/>
    <x v="2"/>
    <x v="0"/>
    <n v="-10000"/>
    <x v="19"/>
    <x v="19"/>
    <s v="REF. LOCAÃ‡ÃƒO VEICULOS E EQUIPAMENTOS SEM MAO DE OBRA NO MES MAR/2023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2"/>
    <d v="2024-09-06T00:00:00"/>
    <d v="2025-11-06T00:00:00"/>
    <s v="'005/23"/>
    <s v="14 | 24"/>
    <x v="2"/>
    <x v="0"/>
    <n v="-10000"/>
    <x v="19"/>
    <x v="19"/>
    <s v="REF. LOCAÃ‡ÃƒO VEICULOS E EQUIPAMENTOS SEM MAO DE OBRA NO MES MAR/2023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2"/>
    <d v="2024-09-06T00:00:00"/>
    <d v="2025-12-06T00:00:00"/>
    <s v="'005/23"/>
    <s v="15 | 24"/>
    <x v="2"/>
    <x v="0"/>
    <n v="-10000"/>
    <x v="19"/>
    <x v="19"/>
    <s v="REF. LOCAÃ‡ÃƒO VEICULOS E EQUIPAMENTOS SEM MAO DE OBRA NO MES MAR/2023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2"/>
    <d v="2024-09-06T00:00:00"/>
    <d v="2026-01-06T00:00:00"/>
    <s v="'005/23"/>
    <s v="16 | 24"/>
    <x v="2"/>
    <x v="0"/>
    <n v="-10000"/>
    <x v="19"/>
    <x v="19"/>
    <s v="REF. LOCAÃ‡ÃƒO VEICULOS E EQUIPAMENTOS SEM MAO DE OBRA NO MES MAR/2023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2"/>
    <d v="2024-09-06T00:00:00"/>
    <d v="2026-02-06T00:00:00"/>
    <s v="'005/23"/>
    <s v="17 | 24"/>
    <x v="2"/>
    <x v="0"/>
    <n v="-10000"/>
    <x v="19"/>
    <x v="19"/>
    <s v="REF. LOCAÃ‡ÃƒO VEICULOS E EQUIPAMENTOS SEM MAO DE OBRA NO MES MAR/2023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2"/>
    <d v="2024-09-06T00:00:00"/>
    <d v="2026-03-06T00:00:00"/>
    <s v="'005/23"/>
    <s v="18 | 24"/>
    <x v="2"/>
    <x v="0"/>
    <n v="-10000"/>
    <x v="19"/>
    <x v="19"/>
    <s v="REF. LOCAÃ‡ÃƒO VEICULOS E EQUIPAMENTOS SEM MAO DE OBRA NO MES MAR/2023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2"/>
    <d v="2024-09-06T00:00:00"/>
    <d v="2026-04-06T00:00:00"/>
    <s v="'005/23"/>
    <s v="19 | 24"/>
    <x v="2"/>
    <x v="0"/>
    <n v="-10000"/>
    <x v="19"/>
    <x v="19"/>
    <s v="REF. LOCAÃ‡ÃƒO VEICULOS E EQUIPAMENTOS SEM MAO DE OBRA NO MES MAR/2023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2"/>
    <d v="2024-09-06T00:00:00"/>
    <d v="2026-05-06T00:00:00"/>
    <s v="'005/23"/>
    <s v="20 | 24"/>
    <x v="2"/>
    <x v="0"/>
    <n v="-10000"/>
    <x v="19"/>
    <x v="19"/>
    <s v="REF. LOCAÃ‡ÃƒO VEICULOS E EQUIPAMENTOS SEM MAO DE OBRA NO MES MAR/2023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2"/>
    <d v="2024-09-06T00:00:00"/>
    <d v="2026-06-06T00:00:00"/>
    <s v="'005/23"/>
    <s v="21 | 24"/>
    <x v="2"/>
    <x v="0"/>
    <n v="-10000"/>
    <x v="19"/>
    <x v="19"/>
    <s v="REF. LOCAÃ‡ÃƒO VEICULOS E EQUIPAMENTOS SEM MAO DE OBRA NO MES MAR/2023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2"/>
    <d v="2024-09-06T00:00:00"/>
    <d v="2026-07-06T00:00:00"/>
    <s v="'005/23"/>
    <s v="22 | 24"/>
    <x v="2"/>
    <x v="0"/>
    <n v="-10000"/>
    <x v="19"/>
    <x v="19"/>
    <s v="REF. LOCAÃ‡ÃƒO VEICULOS E EQUIPAMENTOS SEM MAO DE OBRA NO MES MAR/2023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2"/>
    <d v="2024-09-06T00:00:00"/>
    <d v="2026-08-06T00:00:00"/>
    <s v="'005/23"/>
    <s v="23 | 24"/>
    <x v="2"/>
    <x v="0"/>
    <n v="-10000"/>
    <x v="19"/>
    <x v="19"/>
    <s v="REF. LOCAÃ‡ÃƒO VEICULOS E EQUIPAMENTOS SEM MAO DE OBRA NO MES MAR/2023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2"/>
    <d v="2024-09-06T00:00:00"/>
    <d v="2026-09-06T00:00:00"/>
    <s v="'005/23"/>
    <s v="24 | 24"/>
    <x v="2"/>
    <x v="0"/>
    <n v="-10000"/>
    <x v="19"/>
    <x v="19"/>
    <s v="REF. LOCAÃ‡ÃƒO VEICULOS E EQUIPAMENTOS SEM MAO DE OBRA NO MES MAR/2023"/>
    <x v="0"/>
    <x v="0"/>
    <x v="0"/>
    <n v="2001"/>
    <x v="0"/>
    <n v="20017"/>
    <s v="CORPORATIVO (Comum)"/>
    <x v="1"/>
    <x v="4"/>
    <x v="9"/>
    <x v="9"/>
    <x v="12"/>
    <x v="12"/>
  </r>
  <r>
    <x v="4"/>
    <s v="HK LOCACAO DE VEICULOS E EQUIPAMENTOS LTDA"/>
    <x v="13"/>
    <d v="2024-10-30T00:00:00"/>
    <d v="2024-11-30T00:00:00"/>
    <s v="'0017/22"/>
    <s v="4 | 30"/>
    <x v="2"/>
    <x v="0"/>
    <n v="-10000"/>
    <x v="19"/>
    <x v="19"/>
    <s v="REF. LReferente a locaÃ§Ã£o de veÃ­culos e equipamentos sem mÃ£o de obra, no mÃªs de set/22"/>
    <x v="0"/>
    <x v="0"/>
    <x v="0"/>
    <n v="2001"/>
    <x v="0"/>
    <n v="20017"/>
    <s v="CORPORATIVO (Comum)"/>
    <x v="1"/>
    <x v="0"/>
    <x v="9"/>
    <x v="9"/>
    <x v="12"/>
    <x v="12"/>
  </r>
  <r>
    <x v="4"/>
    <s v="HK LOCACAO DE VEICULOS E EQUIPAMENTOS LTDA"/>
    <x v="13"/>
    <d v="2024-10-30T00:00:00"/>
    <d v="2024-12-30T00:00:00"/>
    <s v="'0017/22"/>
    <s v="6 | 30"/>
    <x v="2"/>
    <x v="0"/>
    <n v="-10000"/>
    <x v="19"/>
    <x v="19"/>
    <s v="REF. LReferente a locaÃ§Ã£o de veÃ­culos e equipamentos sem mÃ£o de obra, no mÃªs de set/22"/>
    <x v="0"/>
    <x v="0"/>
    <x v="0"/>
    <n v="2001"/>
    <x v="0"/>
    <n v="20017"/>
    <s v="CORPORATIVO (Comum)"/>
    <x v="1"/>
    <x v="0"/>
    <x v="9"/>
    <x v="9"/>
    <x v="12"/>
    <x v="12"/>
  </r>
  <r>
    <x v="4"/>
    <s v="HK LOCACAO DE VEICULOS E EQUIPAMENTOS LTDA"/>
    <x v="13"/>
    <d v="2024-10-30T00:00:00"/>
    <d v="2025-01-30T00:00:00"/>
    <s v="'0017/22"/>
    <s v="1 | 30"/>
    <x v="2"/>
    <x v="0"/>
    <n v="-10000"/>
    <x v="19"/>
    <x v="19"/>
    <s v="REF. LReferente a locaÃ§Ã£o de veÃ­culos e equipamentos sem mÃ£o de obra, no mÃªs de set/22"/>
    <x v="0"/>
    <x v="0"/>
    <x v="0"/>
    <n v="2001"/>
    <x v="0"/>
    <n v="20017"/>
    <s v="CORPORATIVO (Comum)"/>
    <x v="1"/>
    <x v="0"/>
    <x v="9"/>
    <x v="9"/>
    <x v="12"/>
    <x v="12"/>
  </r>
  <r>
    <x v="4"/>
    <s v="HK LOCACAO DE VEICULOS E EQUIPAMENTOS LTDA"/>
    <x v="13"/>
    <d v="2024-10-30T00:00:00"/>
    <d v="2025-02-28T00:00:00"/>
    <s v="'0017/22"/>
    <s v="2 | 30"/>
    <x v="2"/>
    <x v="0"/>
    <n v="-10000"/>
    <x v="19"/>
    <x v="19"/>
    <s v="REF. LReferente a locaÃ§Ã£o de veÃ­culos e equipamentos sem mÃ£o de obra, no mÃªs de set/22"/>
    <x v="0"/>
    <x v="0"/>
    <x v="0"/>
    <n v="2001"/>
    <x v="0"/>
    <n v="20017"/>
    <s v="CORPORATIVO (Comum)"/>
    <x v="1"/>
    <x v="0"/>
    <x v="9"/>
    <x v="9"/>
    <x v="12"/>
    <x v="12"/>
  </r>
  <r>
    <x v="4"/>
    <s v="HK LOCACAO DE VEICULOS E EQUIPAMENTOS LTDA"/>
    <x v="13"/>
    <d v="2024-10-30T00:00:00"/>
    <d v="2025-03-30T00:00:00"/>
    <s v="'0017/22"/>
    <s v="7 | 30"/>
    <x v="2"/>
    <x v="0"/>
    <n v="-10000"/>
    <x v="19"/>
    <x v="19"/>
    <s v="REF. LReferente a locaÃ§Ã£o de veÃ­culos e equipamentos sem mÃ£o de obra, no mÃªs de set/22"/>
    <x v="0"/>
    <x v="0"/>
    <x v="0"/>
    <n v="2001"/>
    <x v="0"/>
    <n v="20017"/>
    <s v="CORPORATIVO (Comum)"/>
    <x v="1"/>
    <x v="0"/>
    <x v="9"/>
    <x v="9"/>
    <x v="12"/>
    <x v="12"/>
  </r>
  <r>
    <x v="4"/>
    <s v="HK LOCACAO DE VEICULOS E EQUIPAMENTOS LTDA"/>
    <x v="13"/>
    <d v="2024-10-30T00:00:00"/>
    <d v="2025-04-30T00:00:00"/>
    <s v="'0017/22"/>
    <s v="3 | 30"/>
    <x v="2"/>
    <x v="0"/>
    <n v="-10000"/>
    <x v="19"/>
    <x v="19"/>
    <s v="REF. LReferente a locaÃ§Ã£o de veÃ­culos e equipamentos sem mÃ£o de obra, no mÃªs de set/22"/>
    <x v="0"/>
    <x v="0"/>
    <x v="0"/>
    <n v="2001"/>
    <x v="0"/>
    <n v="20017"/>
    <s v="CORPORATIVO (Comum)"/>
    <x v="1"/>
    <x v="0"/>
    <x v="9"/>
    <x v="9"/>
    <x v="12"/>
    <x v="12"/>
  </r>
  <r>
    <x v="4"/>
    <s v="HK LOCACAO DE VEICULOS E EQUIPAMENTOS LTDA"/>
    <x v="13"/>
    <d v="2024-10-30T00:00:00"/>
    <d v="2025-05-30T00:00:00"/>
    <s v="'0017/22"/>
    <s v="5 | 30"/>
    <x v="2"/>
    <x v="0"/>
    <n v="-10000"/>
    <x v="19"/>
    <x v="19"/>
    <s v="REF. LReferente a locaÃ§Ã£o de veÃ­culos e equipamentos sem mÃ£o de obra, no mÃªs de set/22"/>
    <x v="0"/>
    <x v="0"/>
    <x v="0"/>
    <n v="2001"/>
    <x v="0"/>
    <n v="20017"/>
    <s v="CORPORATIVO (Comum)"/>
    <x v="1"/>
    <x v="0"/>
    <x v="9"/>
    <x v="9"/>
    <x v="12"/>
    <x v="12"/>
  </r>
  <r>
    <x v="4"/>
    <s v="HK LOCACAO DE VEICULOS E EQUIPAMENTOS LTDA"/>
    <x v="13"/>
    <d v="2024-10-30T00:00:00"/>
    <d v="2025-06-30T00:00:00"/>
    <s v="'0017/22"/>
    <s v="8 | 30"/>
    <x v="2"/>
    <x v="0"/>
    <n v="-10000"/>
    <x v="19"/>
    <x v="19"/>
    <s v="REF. LReferente a locaÃ§Ã£o de veÃ­culos e equipamentos sem mÃ£o de obra, no mÃªs de set/22"/>
    <x v="0"/>
    <x v="0"/>
    <x v="0"/>
    <n v="2001"/>
    <x v="0"/>
    <n v="20017"/>
    <s v="CORPORATIVO (Comum)"/>
    <x v="1"/>
    <x v="0"/>
    <x v="9"/>
    <x v="9"/>
    <x v="12"/>
    <x v="12"/>
  </r>
  <r>
    <x v="4"/>
    <s v="HK LOCACAO DE VEICULOS E EQUIPAMENTOS LTDA"/>
    <x v="13"/>
    <d v="2024-10-30T00:00:00"/>
    <d v="2025-07-30T00:00:00"/>
    <s v="'0017/22"/>
    <s v="9 | 30"/>
    <x v="2"/>
    <x v="0"/>
    <n v="-10000"/>
    <x v="19"/>
    <x v="19"/>
    <s v="REF. LReferente a locaÃ§Ã£o de veÃ­culos e equipamentos sem mÃ£o de obra, no mÃªs de set/22"/>
    <x v="0"/>
    <x v="0"/>
    <x v="0"/>
    <n v="2001"/>
    <x v="0"/>
    <n v="20017"/>
    <s v="CORPORATIVO (Comum)"/>
    <x v="1"/>
    <x v="0"/>
    <x v="9"/>
    <x v="9"/>
    <x v="12"/>
    <x v="12"/>
  </r>
  <r>
    <x v="4"/>
    <s v="HK LOCACAO DE VEICULOS E EQUIPAMENTOS LTDA"/>
    <x v="13"/>
    <d v="2024-10-30T00:00:00"/>
    <d v="2025-08-30T00:00:00"/>
    <s v="'0017/22"/>
    <s v="19 | 30"/>
    <x v="2"/>
    <x v="0"/>
    <n v="-10000"/>
    <x v="19"/>
    <x v="19"/>
    <s v="REF. LReferente a locaÃ§Ã£o de veÃ­culos e equipamentos sem mÃ£o de obra, no mÃªs de set/22"/>
    <x v="0"/>
    <x v="0"/>
    <x v="0"/>
    <n v="2001"/>
    <x v="0"/>
    <n v="20017"/>
    <s v="CORPORATIVO (Comum)"/>
    <x v="1"/>
    <x v="0"/>
    <x v="9"/>
    <x v="9"/>
    <x v="12"/>
    <x v="12"/>
  </r>
  <r>
    <x v="4"/>
    <s v="HK LOCACAO DE VEICULOS E EQUIPAMENTOS LTDA"/>
    <x v="13"/>
    <d v="2024-10-30T00:00:00"/>
    <d v="2025-09-30T00:00:00"/>
    <s v="'0017/22"/>
    <s v="18 | 30"/>
    <x v="2"/>
    <x v="0"/>
    <n v="-10000"/>
    <x v="19"/>
    <x v="19"/>
    <s v="REF. LReferente a locaÃ§Ã£o de veÃ­culos e equipamentos sem mÃ£o de obra, no mÃªs de set/22"/>
    <x v="0"/>
    <x v="0"/>
    <x v="0"/>
    <n v="2001"/>
    <x v="0"/>
    <n v="20017"/>
    <s v="CORPORATIVO (Comum)"/>
    <x v="1"/>
    <x v="0"/>
    <x v="9"/>
    <x v="9"/>
    <x v="12"/>
    <x v="12"/>
  </r>
  <r>
    <x v="4"/>
    <s v="HK LOCACAO DE VEICULOS E EQUIPAMENTOS LTDA"/>
    <x v="13"/>
    <d v="2024-10-30T00:00:00"/>
    <d v="2025-10-30T00:00:00"/>
    <s v="'0017/22"/>
    <s v="17 | 30"/>
    <x v="2"/>
    <x v="0"/>
    <n v="-10000"/>
    <x v="19"/>
    <x v="19"/>
    <s v="REF. LReferente a locaÃ§Ã£o de veÃ­culos e equipamentos sem mÃ£o de obra, no mÃªs de set/22"/>
    <x v="0"/>
    <x v="0"/>
    <x v="0"/>
    <n v="2001"/>
    <x v="0"/>
    <n v="20017"/>
    <s v="CORPORATIVO (Comum)"/>
    <x v="1"/>
    <x v="0"/>
    <x v="9"/>
    <x v="9"/>
    <x v="12"/>
    <x v="12"/>
  </r>
  <r>
    <x v="4"/>
    <s v="HK LOCACAO DE VEICULOS E EQUIPAMENTOS LTDA"/>
    <x v="13"/>
    <d v="2024-10-30T00:00:00"/>
    <d v="2025-11-30T00:00:00"/>
    <s v="'0017/22"/>
    <s v="16 | 30"/>
    <x v="2"/>
    <x v="0"/>
    <n v="-10000"/>
    <x v="19"/>
    <x v="19"/>
    <s v="REF. LReferente a locaÃ§Ã£o de veÃ­culos e equipamentos sem mÃ£o de obra, no mÃªs de set/22"/>
    <x v="0"/>
    <x v="0"/>
    <x v="0"/>
    <n v="2001"/>
    <x v="0"/>
    <n v="20017"/>
    <s v="CORPORATIVO (Comum)"/>
    <x v="1"/>
    <x v="0"/>
    <x v="9"/>
    <x v="9"/>
    <x v="12"/>
    <x v="12"/>
  </r>
  <r>
    <x v="4"/>
    <s v="HK LOCACAO DE VEICULOS E EQUIPAMENTOS LTDA"/>
    <x v="13"/>
    <d v="2024-10-30T00:00:00"/>
    <d v="2025-12-30T00:00:00"/>
    <s v="'0017/22"/>
    <s v="15 | 30"/>
    <x v="2"/>
    <x v="0"/>
    <n v="-10000"/>
    <x v="19"/>
    <x v="19"/>
    <s v="REF. LReferente a locaÃ§Ã£o de veÃ­culos e equipamentos sem mÃ£o de obra, no mÃªs de set/22"/>
    <x v="0"/>
    <x v="0"/>
    <x v="0"/>
    <n v="2001"/>
    <x v="0"/>
    <n v="20017"/>
    <s v="CORPORATIVO (Comum)"/>
    <x v="1"/>
    <x v="0"/>
    <x v="9"/>
    <x v="9"/>
    <x v="12"/>
    <x v="12"/>
  </r>
  <r>
    <x v="4"/>
    <s v="HK LOCACAO DE VEICULOS E EQUIPAMENTOS LTDA"/>
    <x v="13"/>
    <d v="2024-10-30T00:00:00"/>
    <d v="2026-01-30T00:00:00"/>
    <s v="'0017/22"/>
    <s v="14 | 30"/>
    <x v="2"/>
    <x v="0"/>
    <n v="-10000"/>
    <x v="19"/>
    <x v="19"/>
    <s v="REF. LReferente a locaÃ§Ã£o de veÃ­culos e equipamentos sem mÃ£o de obra, no mÃªs de set/22"/>
    <x v="0"/>
    <x v="0"/>
    <x v="0"/>
    <n v="2001"/>
    <x v="0"/>
    <n v="20017"/>
    <s v="CORPORATIVO (Comum)"/>
    <x v="1"/>
    <x v="0"/>
    <x v="9"/>
    <x v="9"/>
    <x v="12"/>
    <x v="12"/>
  </r>
  <r>
    <x v="4"/>
    <s v="HK LOCACAO DE VEICULOS E EQUIPAMENTOS LTDA"/>
    <x v="13"/>
    <d v="2024-10-30T00:00:00"/>
    <d v="2026-02-28T00:00:00"/>
    <s v="'0017/22"/>
    <s v="10 | 30"/>
    <x v="2"/>
    <x v="0"/>
    <n v="-10000"/>
    <x v="19"/>
    <x v="19"/>
    <s v="REF. LReferente a locaÃ§Ã£o de veÃ­culos e equipamentos sem mÃ£o de obra, no mÃªs de set/22"/>
    <x v="0"/>
    <x v="0"/>
    <x v="0"/>
    <n v="2001"/>
    <x v="0"/>
    <n v="20017"/>
    <s v="CORPORATIVO (Comum)"/>
    <x v="1"/>
    <x v="0"/>
    <x v="9"/>
    <x v="9"/>
    <x v="12"/>
    <x v="12"/>
  </r>
  <r>
    <x v="4"/>
    <s v="HK LOCACAO DE VEICULOS E EQUIPAMENTOS LTDA"/>
    <x v="13"/>
    <d v="2024-10-30T00:00:00"/>
    <d v="2026-03-30T00:00:00"/>
    <s v="'0017/22"/>
    <s v="13 | 30"/>
    <x v="2"/>
    <x v="0"/>
    <n v="-10000"/>
    <x v="19"/>
    <x v="19"/>
    <s v="REF. LReferente a locaÃ§Ã£o de veÃ­culos e equipamentos sem mÃ£o de obra, no mÃªs de set/22"/>
    <x v="0"/>
    <x v="0"/>
    <x v="0"/>
    <n v="2001"/>
    <x v="0"/>
    <n v="20017"/>
    <s v="CORPORATIVO (Comum)"/>
    <x v="1"/>
    <x v="0"/>
    <x v="9"/>
    <x v="9"/>
    <x v="12"/>
    <x v="12"/>
  </r>
  <r>
    <x v="4"/>
    <s v="HK LOCACAO DE VEICULOS E EQUIPAMENTOS LTDA"/>
    <x v="13"/>
    <d v="2024-10-30T00:00:00"/>
    <d v="2026-04-30T00:00:00"/>
    <s v="'0017/22"/>
    <s v="12 | 30"/>
    <x v="2"/>
    <x v="0"/>
    <n v="-10000"/>
    <x v="19"/>
    <x v="19"/>
    <s v="REF. LReferente a locaÃ§Ã£o de veÃ­culos e equipamentos sem mÃ£o de obra, no mÃªs de set/22"/>
    <x v="0"/>
    <x v="0"/>
    <x v="0"/>
    <n v="2001"/>
    <x v="0"/>
    <n v="20017"/>
    <s v="CORPORATIVO (Comum)"/>
    <x v="1"/>
    <x v="0"/>
    <x v="9"/>
    <x v="9"/>
    <x v="12"/>
    <x v="12"/>
  </r>
  <r>
    <x v="4"/>
    <s v="HK LOCACAO DE VEICULOS E EQUIPAMENTOS LTDA"/>
    <x v="13"/>
    <d v="2024-10-30T00:00:00"/>
    <d v="2026-05-30T00:00:00"/>
    <s v="'0017/22"/>
    <s v="11 | 30"/>
    <x v="2"/>
    <x v="0"/>
    <n v="-10000"/>
    <x v="19"/>
    <x v="19"/>
    <s v="REF. LReferente a locaÃ§Ã£o de veÃ­culos e equipamentos sem mÃ£o de obra, no mÃªs de set/22"/>
    <x v="0"/>
    <x v="0"/>
    <x v="0"/>
    <n v="2001"/>
    <x v="0"/>
    <n v="20017"/>
    <s v="CORPORATIVO (Comum)"/>
    <x v="1"/>
    <x v="0"/>
    <x v="9"/>
    <x v="9"/>
    <x v="12"/>
    <x v="12"/>
  </r>
  <r>
    <x v="4"/>
    <s v="HK LOCACAO DE VEICULOS E EQUIPAMENTOS LTDA"/>
    <x v="13"/>
    <d v="2024-10-30T00:00:00"/>
    <d v="2026-06-30T00:00:00"/>
    <s v="'0017/22"/>
    <s v="20 | 30"/>
    <x v="2"/>
    <x v="0"/>
    <n v="-10000"/>
    <x v="19"/>
    <x v="19"/>
    <s v="REF. LReferente a locaÃ§Ã£o de veÃ­culos e equipamentos sem mÃ£o de obra, no mÃªs de set/22"/>
    <x v="0"/>
    <x v="0"/>
    <x v="0"/>
    <n v="2001"/>
    <x v="0"/>
    <n v="20017"/>
    <s v="CORPORATIVO (Comum)"/>
    <x v="1"/>
    <x v="0"/>
    <x v="9"/>
    <x v="9"/>
    <x v="12"/>
    <x v="12"/>
  </r>
  <r>
    <x v="4"/>
    <s v="HK LOCACAO DE VEICULOS E EQUIPAMENTOS LTDA"/>
    <x v="13"/>
    <d v="2024-10-30T00:00:00"/>
    <d v="2026-07-30T00:00:00"/>
    <s v="'0017/22"/>
    <s v="21 | 30"/>
    <x v="2"/>
    <x v="0"/>
    <n v="-10000"/>
    <x v="19"/>
    <x v="19"/>
    <s v="REF. LReferente a locaÃ§Ã£o de veÃ­culos e equipamentos sem mÃ£o de obra, no mÃªs de set/22"/>
    <x v="0"/>
    <x v="0"/>
    <x v="0"/>
    <n v="2001"/>
    <x v="0"/>
    <n v="20017"/>
    <s v="CORPORATIVO (Comum)"/>
    <x v="1"/>
    <x v="0"/>
    <x v="9"/>
    <x v="9"/>
    <x v="12"/>
    <x v="12"/>
  </r>
  <r>
    <x v="4"/>
    <s v="HK LOCACAO DE VEICULOS E EQUIPAMENTOS LTDA"/>
    <x v="13"/>
    <d v="2024-10-30T00:00:00"/>
    <d v="2026-08-30T00:00:00"/>
    <s v="'0017/22"/>
    <s v="22 | 30"/>
    <x v="2"/>
    <x v="0"/>
    <n v="-10000"/>
    <x v="19"/>
    <x v="19"/>
    <s v="REF. LReferente a locaÃ§Ã£o de veÃ­culos e equipamentos sem mÃ£o de obra, no mÃªs de set/22"/>
    <x v="0"/>
    <x v="0"/>
    <x v="0"/>
    <n v="2001"/>
    <x v="0"/>
    <n v="20017"/>
    <s v="CORPORATIVO (Comum)"/>
    <x v="1"/>
    <x v="0"/>
    <x v="9"/>
    <x v="9"/>
    <x v="12"/>
    <x v="12"/>
  </r>
  <r>
    <x v="4"/>
    <s v="HK LOCACAO DE VEICULOS E EQUIPAMENTOS LTDA"/>
    <x v="13"/>
    <d v="2024-10-30T00:00:00"/>
    <d v="2026-09-30T00:00:00"/>
    <s v="'0017/22"/>
    <s v="23 | 30"/>
    <x v="2"/>
    <x v="0"/>
    <n v="-2000"/>
    <x v="19"/>
    <x v="19"/>
    <s v="REF. LReferente a locaÃ§Ã£o de veÃ­culos e equipamentos sem mÃ£o de obra, no mÃªs de set/22"/>
    <x v="0"/>
    <x v="0"/>
    <x v="0"/>
    <n v="2001"/>
    <x v="0"/>
    <n v="20017"/>
    <s v="CORPORATIVO (Comum)"/>
    <x v="1"/>
    <x v="0"/>
    <x v="9"/>
    <x v="9"/>
    <x v="12"/>
    <x v="12"/>
  </r>
  <r>
    <x v="4"/>
    <s v="HK LOCACAO DE VEICULOS E EQUIPAMENTOS LTDA"/>
    <x v="13"/>
    <d v="2024-10-30T00:00:00"/>
    <d v="2026-10-30T00:00:00"/>
    <s v="'0017/22"/>
    <s v="24 | 30"/>
    <x v="2"/>
    <x v="0"/>
    <n v="-2000"/>
    <x v="19"/>
    <x v="19"/>
    <s v="REF. LReferente a locaÃ§Ã£o de veÃ­culos e equipamentos sem mÃ£o de obra, no mÃªs de set/22"/>
    <x v="0"/>
    <x v="0"/>
    <x v="0"/>
    <n v="2001"/>
    <x v="0"/>
    <n v="20017"/>
    <s v="CORPORATIVO (Comum)"/>
    <x v="1"/>
    <x v="0"/>
    <x v="9"/>
    <x v="9"/>
    <x v="12"/>
    <x v="12"/>
  </r>
  <r>
    <x v="4"/>
    <s v="HK LOCACAO DE VEICULOS E EQUIPAMENTOS LTDA"/>
    <x v="13"/>
    <d v="2024-10-30T00:00:00"/>
    <d v="2026-11-30T00:00:00"/>
    <s v="'0017/22"/>
    <s v="25 | 30"/>
    <x v="2"/>
    <x v="0"/>
    <n v="-2000"/>
    <x v="19"/>
    <x v="19"/>
    <s v="REF. LReferente a locaÃ§Ã£o de veÃ­culos e equipamentos sem mÃ£o de obra, no mÃªs de set/22"/>
    <x v="0"/>
    <x v="0"/>
    <x v="0"/>
    <n v="2001"/>
    <x v="0"/>
    <n v="20017"/>
    <s v="CORPORATIVO (Comum)"/>
    <x v="1"/>
    <x v="0"/>
    <x v="9"/>
    <x v="9"/>
    <x v="12"/>
    <x v="12"/>
  </r>
  <r>
    <x v="4"/>
    <s v="HK LOCACAO DE VEICULOS E EQUIPAMENTOS LTDA"/>
    <x v="13"/>
    <d v="2024-10-30T00:00:00"/>
    <d v="2026-12-30T00:00:00"/>
    <s v="'0017/22"/>
    <s v="26 | 30"/>
    <x v="2"/>
    <x v="0"/>
    <n v="-2000"/>
    <x v="19"/>
    <x v="19"/>
    <s v="REF. LReferente a locaÃ§Ã£o de veÃ­culos e equipamentos sem mÃ£o de obra, no mÃªs de set/22"/>
    <x v="0"/>
    <x v="0"/>
    <x v="0"/>
    <n v="2001"/>
    <x v="0"/>
    <n v="20017"/>
    <s v="CORPORATIVO (Comum)"/>
    <x v="1"/>
    <x v="0"/>
    <x v="9"/>
    <x v="9"/>
    <x v="12"/>
    <x v="12"/>
  </r>
  <r>
    <x v="4"/>
    <s v="HK LOCACAO DE VEICULOS E EQUIPAMENTOS LTDA"/>
    <x v="13"/>
    <d v="2024-10-30T00:00:00"/>
    <d v="2027-01-30T00:00:00"/>
    <s v="'0017/22"/>
    <s v="27 | 30"/>
    <x v="2"/>
    <x v="1"/>
    <n v="-2000"/>
    <x v="19"/>
    <x v="19"/>
    <s v="REF. LReferente a locaÃ§Ã£o de veÃ­culos e equipamentos sem mÃ£o de obra, no mÃªs de set/22"/>
    <x v="0"/>
    <x v="0"/>
    <x v="0"/>
    <n v="2001"/>
    <x v="0"/>
    <n v="20017"/>
    <s v="CORPORATIVO (Comum)"/>
    <x v="1"/>
    <x v="0"/>
    <x v="9"/>
    <x v="9"/>
    <x v="12"/>
    <x v="12"/>
  </r>
  <r>
    <x v="4"/>
    <s v="HK LOCACAO DE VEICULOS E EQUIPAMENTOS LTDA"/>
    <x v="13"/>
    <d v="2024-10-30T00:00:00"/>
    <d v="2027-02-28T00:00:00"/>
    <s v="'0017/22"/>
    <s v="28 | 30"/>
    <x v="2"/>
    <x v="1"/>
    <n v="-2000"/>
    <x v="19"/>
    <x v="19"/>
    <s v="REF. LReferente a locaÃ§Ã£o de veÃ­culos e equipamentos sem mÃ£o de obra, no mÃªs de set/22"/>
    <x v="0"/>
    <x v="0"/>
    <x v="0"/>
    <n v="2001"/>
    <x v="0"/>
    <n v="20017"/>
    <s v="CORPORATIVO (Comum)"/>
    <x v="1"/>
    <x v="0"/>
    <x v="9"/>
    <x v="9"/>
    <x v="12"/>
    <x v="12"/>
  </r>
  <r>
    <x v="4"/>
    <s v="HK LOCACAO DE VEICULOS E EQUIPAMENTOS LTDA"/>
    <x v="13"/>
    <d v="2024-10-30T00:00:00"/>
    <d v="2027-03-30T00:00:00"/>
    <s v="'0017/22"/>
    <s v="29 | 30"/>
    <x v="2"/>
    <x v="1"/>
    <n v="-2000"/>
    <x v="19"/>
    <x v="19"/>
    <s v="REF. LReferente a locaÃ§Ã£o de veÃ­culos e equipamentos sem mÃ£o de obra, no mÃªs de set/22"/>
    <x v="0"/>
    <x v="0"/>
    <x v="0"/>
    <n v="2001"/>
    <x v="0"/>
    <n v="20017"/>
    <s v="CORPORATIVO (Comum)"/>
    <x v="1"/>
    <x v="0"/>
    <x v="9"/>
    <x v="9"/>
    <x v="12"/>
    <x v="12"/>
  </r>
  <r>
    <x v="4"/>
    <s v="HK LOCACAO DE VEICULOS E EQUIPAMENTOS LTDA"/>
    <x v="13"/>
    <d v="2024-10-30T00:00:00"/>
    <d v="2027-04-30T00:00:00"/>
    <s v="'0017/22"/>
    <s v="30 | 30"/>
    <x v="2"/>
    <x v="1"/>
    <n v="-2000"/>
    <x v="19"/>
    <x v="19"/>
    <s v="REF. LReferente a locaÃ§Ã£o de veÃ­culos e equipamentos sem mÃ£o de obra, no mÃªs de set/22"/>
    <x v="0"/>
    <x v="0"/>
    <x v="0"/>
    <n v="2001"/>
    <x v="0"/>
    <n v="20017"/>
    <s v="CORPORATIVO (Comum)"/>
    <x v="1"/>
    <x v="0"/>
    <x v="9"/>
    <x v="9"/>
    <x v="12"/>
    <x v="12"/>
  </r>
  <r>
    <x v="4"/>
    <s v="HK LOCACAO DE VEICULOS E EQUIPAMENTOS LTDA"/>
    <x v="0"/>
    <d v="2024-12-24T00:00:00"/>
    <d v="2025-01-24T00:00:00"/>
    <s v="' 0019/22"/>
    <s v="2 | 66"/>
    <x v="2"/>
    <x v="0"/>
    <n v="-10000"/>
    <x v="19"/>
    <x v="19"/>
    <s v="REF. Referente a locaÃ§Ã£o de veÃ­culos e equipamentos sem mÃ£o de obra, no mÃªs de out/22"/>
    <x v="0"/>
    <x v="0"/>
    <x v="0"/>
    <n v="2001"/>
    <x v="0"/>
    <n v="20017"/>
    <s v="CORPORATIVO (Comum)"/>
    <x v="1"/>
    <x v="0"/>
    <x v="9"/>
    <x v="9"/>
    <x v="12"/>
    <x v="12"/>
  </r>
  <r>
    <x v="4"/>
    <s v="HK LOCACAO DE VEICULOS E EQUIPAMENTOS LTDA"/>
    <x v="0"/>
    <d v="2024-12-24T00:00:00"/>
    <d v="2025-02-24T00:00:00"/>
    <s v="' 0019/22"/>
    <s v="1 | 66"/>
    <x v="2"/>
    <x v="0"/>
    <n v="-10000"/>
    <x v="19"/>
    <x v="19"/>
    <s v="REF. Referente a locaÃ§Ã£o de veÃ­culos e equipamentos sem mÃ£o de obra, no mÃªs de out/22"/>
    <x v="0"/>
    <x v="0"/>
    <x v="0"/>
    <n v="2001"/>
    <x v="0"/>
    <n v="20017"/>
    <s v="CORPORATIVO (Comum)"/>
    <x v="1"/>
    <x v="0"/>
    <x v="9"/>
    <x v="9"/>
    <x v="12"/>
    <x v="12"/>
  </r>
  <r>
    <x v="4"/>
    <s v="HK LOCACAO DE VEICULOS E EQUIPAMENTOS LTDA"/>
    <x v="0"/>
    <d v="2024-12-24T00:00:00"/>
    <d v="2025-03-24T00:00:00"/>
    <s v="' 0019/22"/>
    <s v="12 | 66"/>
    <x v="2"/>
    <x v="0"/>
    <n v="-10000"/>
    <x v="19"/>
    <x v="19"/>
    <s v="REF. Referente a locaÃ§Ã£o de veÃ­culos e equipamentos sem mÃ£o de obra, no mÃªs de out/22"/>
    <x v="0"/>
    <x v="0"/>
    <x v="0"/>
    <n v="2001"/>
    <x v="0"/>
    <n v="20017"/>
    <s v="CORPORATIVO (Comum)"/>
    <x v="1"/>
    <x v="0"/>
    <x v="9"/>
    <x v="9"/>
    <x v="12"/>
    <x v="12"/>
  </r>
  <r>
    <x v="4"/>
    <s v="HK LOCACAO DE VEICULOS E EQUIPAMENTOS LTDA"/>
    <x v="0"/>
    <d v="2024-12-24T00:00:00"/>
    <d v="2025-04-24T00:00:00"/>
    <s v="' 0019/22"/>
    <s v="3 | 66"/>
    <x v="2"/>
    <x v="0"/>
    <n v="-10000"/>
    <x v="19"/>
    <x v="19"/>
    <s v="REF. Referente a locaÃ§Ã£o de veÃ­culos e equipamentos sem mÃ£o de obra, no mÃªs de out/22"/>
    <x v="0"/>
    <x v="0"/>
    <x v="0"/>
    <n v="2001"/>
    <x v="0"/>
    <n v="20017"/>
    <s v="CORPORATIVO (Comum)"/>
    <x v="1"/>
    <x v="0"/>
    <x v="9"/>
    <x v="9"/>
    <x v="12"/>
    <x v="12"/>
  </r>
  <r>
    <x v="4"/>
    <s v="HK LOCACAO DE VEICULOS E EQUIPAMENTOS LTDA"/>
    <x v="0"/>
    <d v="2024-12-24T00:00:00"/>
    <d v="2025-05-24T00:00:00"/>
    <s v="' 0019/22"/>
    <s v="4 | 66"/>
    <x v="2"/>
    <x v="0"/>
    <n v="-10000"/>
    <x v="19"/>
    <x v="19"/>
    <s v="REF. Referente a locaÃ§Ã£o de veÃ­culos e equipamentos sem mÃ£o de obra, no mÃªs de out/22"/>
    <x v="0"/>
    <x v="0"/>
    <x v="0"/>
    <n v="2001"/>
    <x v="0"/>
    <n v="20017"/>
    <s v="CORPORATIVO (Comum)"/>
    <x v="1"/>
    <x v="0"/>
    <x v="9"/>
    <x v="9"/>
    <x v="12"/>
    <x v="12"/>
  </r>
  <r>
    <x v="4"/>
    <s v="HK LOCACAO DE VEICULOS E EQUIPAMENTOS LTDA"/>
    <x v="0"/>
    <d v="2024-12-24T00:00:00"/>
    <d v="2025-06-24T00:00:00"/>
    <s v="' 0019/22"/>
    <s v="5 | 66"/>
    <x v="2"/>
    <x v="0"/>
    <n v="-10000"/>
    <x v="19"/>
    <x v="19"/>
    <s v="REF. Referente a locaÃ§Ã£o de veÃ­culos e equipamentos sem mÃ£o de obra, no mÃªs de out/22"/>
    <x v="0"/>
    <x v="0"/>
    <x v="0"/>
    <n v="2001"/>
    <x v="0"/>
    <n v="20017"/>
    <s v="CORPORATIVO (Comum)"/>
    <x v="1"/>
    <x v="0"/>
    <x v="9"/>
    <x v="9"/>
    <x v="12"/>
    <x v="12"/>
  </r>
  <r>
    <x v="4"/>
    <s v="HK LOCACAO DE VEICULOS E EQUIPAMENTOS LTDA"/>
    <x v="0"/>
    <d v="2024-12-24T00:00:00"/>
    <d v="2025-07-24T00:00:00"/>
    <s v="' 0019/22"/>
    <s v="6 | 66"/>
    <x v="2"/>
    <x v="0"/>
    <n v="-10000"/>
    <x v="19"/>
    <x v="19"/>
    <s v="REF. Referente a locaÃ§Ã£o de veÃ­culos e equipamentos sem mÃ£o de obra, no mÃªs de out/22"/>
    <x v="0"/>
    <x v="0"/>
    <x v="0"/>
    <n v="2001"/>
    <x v="0"/>
    <n v="20017"/>
    <s v="CORPORATIVO (Comum)"/>
    <x v="1"/>
    <x v="0"/>
    <x v="9"/>
    <x v="9"/>
    <x v="12"/>
    <x v="12"/>
  </r>
  <r>
    <x v="4"/>
    <s v="HK LOCACAO DE VEICULOS E EQUIPAMENTOS LTDA"/>
    <x v="0"/>
    <d v="2024-12-24T00:00:00"/>
    <d v="2025-08-24T00:00:00"/>
    <s v="' 0019/22"/>
    <s v="7 | 66"/>
    <x v="2"/>
    <x v="0"/>
    <n v="-10000"/>
    <x v="19"/>
    <x v="19"/>
    <s v="REF. Referente a locaÃ§Ã£o de veÃ­culos e equipamentos sem mÃ£o de obra, no mÃªs de out/22"/>
    <x v="0"/>
    <x v="0"/>
    <x v="0"/>
    <n v="2001"/>
    <x v="0"/>
    <n v="20017"/>
    <s v="CORPORATIVO (Comum)"/>
    <x v="1"/>
    <x v="0"/>
    <x v="9"/>
    <x v="9"/>
    <x v="12"/>
    <x v="12"/>
  </r>
  <r>
    <x v="4"/>
    <s v="HK LOCACAO DE VEICULOS E EQUIPAMENTOS LTDA"/>
    <x v="0"/>
    <d v="2024-12-24T00:00:00"/>
    <d v="2025-09-24T00:00:00"/>
    <s v="' 0019/22"/>
    <s v="8 | 66"/>
    <x v="2"/>
    <x v="0"/>
    <n v="-10000"/>
    <x v="19"/>
    <x v="19"/>
    <s v="REF. Referente a locaÃ§Ã£o de veÃ­culos e equipamentos sem mÃ£o de obra, no mÃªs de out/22"/>
    <x v="0"/>
    <x v="0"/>
    <x v="0"/>
    <n v="2001"/>
    <x v="0"/>
    <n v="20017"/>
    <s v="CORPORATIVO (Comum)"/>
    <x v="1"/>
    <x v="0"/>
    <x v="9"/>
    <x v="9"/>
    <x v="12"/>
    <x v="12"/>
  </r>
  <r>
    <x v="4"/>
    <s v="HK LOCACAO DE VEICULOS E EQUIPAMENTOS LTDA"/>
    <x v="0"/>
    <d v="2024-12-24T00:00:00"/>
    <d v="2025-10-24T00:00:00"/>
    <s v="' 0019/22"/>
    <s v="9 | 66"/>
    <x v="2"/>
    <x v="0"/>
    <n v="-10000"/>
    <x v="19"/>
    <x v="19"/>
    <s v="REF. Referente a locaÃ§Ã£o de veÃ­culos e equipamentos sem mÃ£o de obra, no mÃªs de out/22"/>
    <x v="0"/>
    <x v="0"/>
    <x v="0"/>
    <n v="2001"/>
    <x v="0"/>
    <n v="20017"/>
    <s v="CORPORATIVO (Comum)"/>
    <x v="1"/>
    <x v="0"/>
    <x v="9"/>
    <x v="9"/>
    <x v="12"/>
    <x v="12"/>
  </r>
  <r>
    <x v="4"/>
    <s v="HK LOCACAO DE VEICULOS E EQUIPAMENTOS LTDA"/>
    <x v="0"/>
    <d v="2024-12-24T00:00:00"/>
    <d v="2025-11-24T00:00:00"/>
    <s v="' 0019/22"/>
    <s v="10 | 66"/>
    <x v="2"/>
    <x v="0"/>
    <n v="-10000"/>
    <x v="19"/>
    <x v="19"/>
    <s v="REF. Referente a locaÃ§Ã£o de veÃ­culos e equipamentos sem mÃ£o de obra, no mÃªs de out/22"/>
    <x v="0"/>
    <x v="0"/>
    <x v="0"/>
    <n v="2001"/>
    <x v="0"/>
    <n v="20017"/>
    <s v="CORPORATIVO (Comum)"/>
    <x v="1"/>
    <x v="0"/>
    <x v="9"/>
    <x v="9"/>
    <x v="12"/>
    <x v="12"/>
  </r>
  <r>
    <x v="4"/>
    <s v="HK LOCACAO DE VEICULOS E EQUIPAMENTOS LTDA"/>
    <x v="0"/>
    <d v="2024-12-24T00:00:00"/>
    <d v="2025-12-24T00:00:00"/>
    <s v="' 0019/22"/>
    <s v="11 | 66"/>
    <x v="2"/>
    <x v="0"/>
    <n v="-10000"/>
    <x v="19"/>
    <x v="19"/>
    <s v="REF. Referente a locaÃ§Ã£o de veÃ­culos e equipamentos sem mÃ£o de obra, no mÃªs de out/22"/>
    <x v="0"/>
    <x v="0"/>
    <x v="0"/>
    <n v="2001"/>
    <x v="0"/>
    <n v="20017"/>
    <s v="CORPORATIVO (Comum)"/>
    <x v="1"/>
    <x v="0"/>
    <x v="9"/>
    <x v="9"/>
    <x v="12"/>
    <x v="12"/>
  </r>
  <r>
    <x v="4"/>
    <s v="HK LOCACAO DE VEICULOS E EQUIPAMENTOS LTDA"/>
    <x v="0"/>
    <d v="2024-12-24T00:00:00"/>
    <d v="2026-01-24T00:00:00"/>
    <s v="' 0019/22"/>
    <s v="13 | 66"/>
    <x v="2"/>
    <x v="0"/>
    <n v="-10000"/>
    <x v="19"/>
    <x v="19"/>
    <s v="REF. Referente a locaÃ§Ã£o de veÃ­culos e equipamentos sem mÃ£o de obra, no mÃªs de out/22"/>
    <x v="0"/>
    <x v="0"/>
    <x v="0"/>
    <n v="2001"/>
    <x v="0"/>
    <n v="20017"/>
    <s v="CORPORATIVO (Comum)"/>
    <x v="1"/>
    <x v="0"/>
    <x v="9"/>
    <x v="9"/>
    <x v="12"/>
    <x v="12"/>
  </r>
  <r>
    <x v="4"/>
    <s v="HK LOCACAO DE VEICULOS E EQUIPAMENTOS LTDA"/>
    <x v="0"/>
    <d v="2024-12-24T00:00:00"/>
    <d v="2026-02-24T00:00:00"/>
    <s v="' 0019/22"/>
    <s v="14 | 66"/>
    <x v="2"/>
    <x v="0"/>
    <n v="-10000"/>
    <x v="19"/>
    <x v="19"/>
    <s v="REF. Referente a locaÃ§Ã£o de veÃ­culos e equipamentos sem mÃ£o de obra, no mÃªs de out/22"/>
    <x v="0"/>
    <x v="0"/>
    <x v="0"/>
    <n v="2001"/>
    <x v="0"/>
    <n v="20017"/>
    <s v="CORPORATIVO (Comum)"/>
    <x v="1"/>
    <x v="0"/>
    <x v="9"/>
    <x v="9"/>
    <x v="12"/>
    <x v="12"/>
  </r>
  <r>
    <x v="4"/>
    <s v="HK LOCACAO DE VEICULOS E EQUIPAMENTOS LTDA"/>
    <x v="0"/>
    <d v="2024-12-24T00:00:00"/>
    <d v="2026-03-24T00:00:00"/>
    <s v="' 0019/22"/>
    <s v="15 | 66"/>
    <x v="2"/>
    <x v="0"/>
    <n v="-10000"/>
    <x v="19"/>
    <x v="19"/>
    <s v="REF. Referente a locaÃ§Ã£o de veÃ­culos e equipamentos sem mÃ£o de obra, no mÃªs de out/22"/>
    <x v="0"/>
    <x v="0"/>
    <x v="0"/>
    <n v="2001"/>
    <x v="0"/>
    <n v="20017"/>
    <s v="CORPORATIVO (Comum)"/>
    <x v="1"/>
    <x v="0"/>
    <x v="9"/>
    <x v="9"/>
    <x v="12"/>
    <x v="12"/>
  </r>
  <r>
    <x v="4"/>
    <s v="HK LOCACAO DE VEICULOS E EQUIPAMENTOS LTDA"/>
    <x v="0"/>
    <d v="2024-12-24T00:00:00"/>
    <d v="2026-04-24T00:00:00"/>
    <s v="' 0019/22"/>
    <s v="16 | 66"/>
    <x v="2"/>
    <x v="0"/>
    <n v="-10000"/>
    <x v="19"/>
    <x v="19"/>
    <s v="REF. Referente a locaÃ§Ã£o de veÃ­culos e equipamentos sem mÃ£o de obra, no mÃªs de out/22"/>
    <x v="0"/>
    <x v="0"/>
    <x v="0"/>
    <n v="2001"/>
    <x v="0"/>
    <n v="20017"/>
    <s v="CORPORATIVO (Comum)"/>
    <x v="1"/>
    <x v="0"/>
    <x v="9"/>
    <x v="9"/>
    <x v="12"/>
    <x v="12"/>
  </r>
  <r>
    <x v="4"/>
    <s v="HK LOCACAO DE VEICULOS E EQUIPAMENTOS LTDA"/>
    <x v="0"/>
    <d v="2024-12-24T00:00:00"/>
    <d v="2026-05-24T00:00:00"/>
    <s v="' 0019/22"/>
    <s v="17 | 66"/>
    <x v="2"/>
    <x v="0"/>
    <n v="-10000"/>
    <x v="19"/>
    <x v="19"/>
    <s v="REF. Referente a locaÃ§Ã£o de veÃ­culos e equipamentos sem mÃ£o de obra, no mÃªs de out/22"/>
    <x v="0"/>
    <x v="0"/>
    <x v="0"/>
    <n v="2001"/>
    <x v="0"/>
    <n v="20017"/>
    <s v="CORPORATIVO (Comum)"/>
    <x v="1"/>
    <x v="0"/>
    <x v="9"/>
    <x v="9"/>
    <x v="12"/>
    <x v="12"/>
  </r>
  <r>
    <x v="4"/>
    <s v="HK LOCACAO DE VEICULOS E EQUIPAMENTOS LTDA"/>
    <x v="0"/>
    <d v="2024-12-24T00:00:00"/>
    <d v="2026-06-24T00:00:00"/>
    <s v="' 0019/22"/>
    <s v="28 | 66"/>
    <x v="2"/>
    <x v="0"/>
    <n v="-10000"/>
    <x v="19"/>
    <x v="19"/>
    <s v="REF. Referente a locaÃ§Ã£o de veÃ­culos e equipamentos sem mÃ£o de obra, no mÃªs de out/22"/>
    <x v="0"/>
    <x v="0"/>
    <x v="0"/>
    <n v="2001"/>
    <x v="0"/>
    <n v="20017"/>
    <s v="CORPORATIVO (Comum)"/>
    <x v="1"/>
    <x v="0"/>
    <x v="9"/>
    <x v="9"/>
    <x v="12"/>
    <x v="12"/>
  </r>
  <r>
    <x v="4"/>
    <s v="HK LOCACAO DE VEICULOS E EQUIPAMENTOS LTDA"/>
    <x v="0"/>
    <d v="2024-12-24T00:00:00"/>
    <d v="2026-07-24T00:00:00"/>
    <s v="' 0019/22"/>
    <s v="19 | 66"/>
    <x v="2"/>
    <x v="0"/>
    <n v="-10000"/>
    <x v="19"/>
    <x v="19"/>
    <s v="REF. Referente a locaÃ§Ã£o de veÃ­culos e equipamentos sem mÃ£o de obra, no mÃªs de out/22"/>
    <x v="0"/>
    <x v="0"/>
    <x v="0"/>
    <n v="2001"/>
    <x v="0"/>
    <n v="20017"/>
    <s v="CORPORATIVO (Comum)"/>
    <x v="1"/>
    <x v="0"/>
    <x v="9"/>
    <x v="9"/>
    <x v="12"/>
    <x v="12"/>
  </r>
  <r>
    <x v="4"/>
    <s v="HK LOCACAO DE VEICULOS E EQUIPAMENTOS LTDA"/>
    <x v="0"/>
    <d v="2024-12-24T00:00:00"/>
    <d v="2026-08-24T00:00:00"/>
    <s v="' 0019/22"/>
    <s v="27 | 66"/>
    <x v="2"/>
    <x v="0"/>
    <n v="-10000"/>
    <x v="19"/>
    <x v="19"/>
    <s v="REF. Referente a locaÃ§Ã£o de veÃ­culos e equipamentos sem mÃ£o de obra, no mÃªs de out/22"/>
    <x v="0"/>
    <x v="0"/>
    <x v="0"/>
    <n v="2001"/>
    <x v="0"/>
    <n v="20017"/>
    <s v="CORPORATIVO (Comum)"/>
    <x v="1"/>
    <x v="0"/>
    <x v="9"/>
    <x v="9"/>
    <x v="12"/>
    <x v="12"/>
  </r>
  <r>
    <x v="4"/>
    <s v="HK LOCACAO DE VEICULOS E EQUIPAMENTOS LTDA"/>
    <x v="0"/>
    <d v="2024-12-24T00:00:00"/>
    <d v="2026-09-24T00:00:00"/>
    <s v="' 0019/22"/>
    <s v="26 | 66"/>
    <x v="2"/>
    <x v="0"/>
    <n v="-10000"/>
    <x v="19"/>
    <x v="19"/>
    <s v="REF. Referente a locaÃ§Ã£o de veÃ­culos e equipamentos sem mÃ£o de obra, no mÃªs de out/22"/>
    <x v="0"/>
    <x v="0"/>
    <x v="0"/>
    <n v="2001"/>
    <x v="0"/>
    <n v="20017"/>
    <s v="CORPORATIVO (Comum)"/>
    <x v="1"/>
    <x v="0"/>
    <x v="9"/>
    <x v="9"/>
    <x v="12"/>
    <x v="12"/>
  </r>
  <r>
    <x v="4"/>
    <s v="HK LOCACAO DE VEICULOS E EQUIPAMENTOS LTDA"/>
    <x v="0"/>
    <d v="2024-12-24T00:00:00"/>
    <d v="2026-10-24T00:00:00"/>
    <s v="' 0019/22"/>
    <s v="25 | 66"/>
    <x v="2"/>
    <x v="0"/>
    <n v="-10000"/>
    <x v="19"/>
    <x v="19"/>
    <s v="REF. Referente a locaÃ§Ã£o de veÃ­culos e equipamentos sem mÃ£o de obra, no mÃªs de out/22"/>
    <x v="0"/>
    <x v="0"/>
    <x v="0"/>
    <n v="2001"/>
    <x v="0"/>
    <n v="20017"/>
    <s v="CORPORATIVO (Comum)"/>
    <x v="1"/>
    <x v="0"/>
    <x v="9"/>
    <x v="9"/>
    <x v="12"/>
    <x v="12"/>
  </r>
  <r>
    <x v="4"/>
    <s v="HK LOCACAO DE VEICULOS E EQUIPAMENTOS LTDA"/>
    <x v="0"/>
    <d v="2024-12-24T00:00:00"/>
    <d v="2026-11-24T00:00:00"/>
    <s v="' 0019/22"/>
    <s v="24 | 66"/>
    <x v="2"/>
    <x v="0"/>
    <n v="-10000"/>
    <x v="19"/>
    <x v="19"/>
    <s v="REF. Referente a locaÃ§Ã£o de veÃ­culos e equipamentos sem mÃ£o de obra, no mÃªs de out/22"/>
    <x v="0"/>
    <x v="0"/>
    <x v="0"/>
    <n v="2001"/>
    <x v="0"/>
    <n v="20017"/>
    <s v="CORPORATIVO (Comum)"/>
    <x v="1"/>
    <x v="0"/>
    <x v="9"/>
    <x v="9"/>
    <x v="12"/>
    <x v="12"/>
  </r>
  <r>
    <x v="4"/>
    <s v="HK LOCACAO DE VEICULOS E EQUIPAMENTOS LTDA"/>
    <x v="0"/>
    <d v="2024-12-24T00:00:00"/>
    <d v="2026-12-24T00:00:00"/>
    <s v="' 0019/22"/>
    <s v="23 | 66"/>
    <x v="2"/>
    <x v="0"/>
    <n v="-10000"/>
    <x v="19"/>
    <x v="19"/>
    <s v="REF. Referente a locaÃ§Ã£o de veÃ­culos e equipamentos sem mÃ£o de obra, no mÃªs de out/22"/>
    <x v="0"/>
    <x v="0"/>
    <x v="0"/>
    <n v="2001"/>
    <x v="0"/>
    <n v="20017"/>
    <s v="CORPORATIVO (Comum)"/>
    <x v="1"/>
    <x v="0"/>
    <x v="9"/>
    <x v="9"/>
    <x v="12"/>
    <x v="12"/>
  </r>
  <r>
    <x v="4"/>
    <s v="HK LOCACAO DE VEICULOS E EQUIPAMENTOS LTDA"/>
    <x v="0"/>
    <d v="2024-12-24T00:00:00"/>
    <d v="2027-01-24T00:00:00"/>
    <s v="' 0019/22"/>
    <s v="22 | 66"/>
    <x v="2"/>
    <x v="0"/>
    <n v="-10000"/>
    <x v="19"/>
    <x v="19"/>
    <s v="REF. Referente a locaÃ§Ã£o de veÃ­culos e equipamentos sem mÃ£o de obra, no mÃªs de out/22"/>
    <x v="0"/>
    <x v="0"/>
    <x v="0"/>
    <n v="2001"/>
    <x v="0"/>
    <n v="20017"/>
    <s v="CORPORATIVO (Comum)"/>
    <x v="1"/>
    <x v="0"/>
    <x v="9"/>
    <x v="9"/>
    <x v="12"/>
    <x v="12"/>
  </r>
  <r>
    <x v="4"/>
    <s v="HK LOCACAO DE VEICULOS E EQUIPAMENTOS LTDA"/>
    <x v="0"/>
    <d v="2024-12-24T00:00:00"/>
    <d v="2027-02-24T00:00:00"/>
    <s v="' 0019/22"/>
    <s v="21 | 66"/>
    <x v="2"/>
    <x v="0"/>
    <n v="-10000"/>
    <x v="19"/>
    <x v="19"/>
    <s v="REF. Referente a locaÃ§Ã£o de veÃ­culos e equipamentos sem mÃ£o de obra, no mÃªs de out/22"/>
    <x v="0"/>
    <x v="0"/>
    <x v="0"/>
    <n v="2001"/>
    <x v="0"/>
    <n v="20017"/>
    <s v="CORPORATIVO (Comum)"/>
    <x v="1"/>
    <x v="0"/>
    <x v="9"/>
    <x v="9"/>
    <x v="12"/>
    <x v="12"/>
  </r>
  <r>
    <x v="4"/>
    <s v="HK LOCACAO DE VEICULOS E EQUIPAMENTOS LTDA"/>
    <x v="0"/>
    <d v="2024-12-24T00:00:00"/>
    <d v="2027-03-24T00:00:00"/>
    <s v="' 0019/22"/>
    <s v="20 | 66"/>
    <x v="2"/>
    <x v="0"/>
    <n v="-10000"/>
    <x v="19"/>
    <x v="19"/>
    <s v="REF. Referente a locaÃ§Ã£o de veÃ­culos e equipamentos sem mÃ£o de obra, no mÃªs de out/22"/>
    <x v="0"/>
    <x v="0"/>
    <x v="0"/>
    <n v="2001"/>
    <x v="0"/>
    <n v="20017"/>
    <s v="CORPORATIVO (Comum)"/>
    <x v="1"/>
    <x v="0"/>
    <x v="9"/>
    <x v="9"/>
    <x v="12"/>
    <x v="12"/>
  </r>
  <r>
    <x v="4"/>
    <s v="HK LOCACAO DE VEICULOS E EQUIPAMENTOS LTDA"/>
    <x v="0"/>
    <d v="2024-12-24T00:00:00"/>
    <d v="2027-04-24T00:00:00"/>
    <s v="' 0019/22"/>
    <s v="18 | 66"/>
    <x v="2"/>
    <x v="0"/>
    <n v="-10000"/>
    <x v="19"/>
    <x v="19"/>
    <s v="REF. Referente a locaÃ§Ã£o de veÃ­culos e equipamentos sem mÃ£o de obra, no mÃªs de out/22"/>
    <x v="0"/>
    <x v="0"/>
    <x v="0"/>
    <n v="2001"/>
    <x v="0"/>
    <n v="20017"/>
    <s v="CORPORATIVO (Comum)"/>
    <x v="1"/>
    <x v="0"/>
    <x v="9"/>
    <x v="9"/>
    <x v="12"/>
    <x v="12"/>
  </r>
  <r>
    <x v="4"/>
    <s v="HK LOCACAO DE VEICULOS E EQUIPAMENTOS LTDA"/>
    <x v="0"/>
    <d v="2024-12-24T00:00:00"/>
    <d v="2027-05-24T00:00:00"/>
    <s v="' 0019/22"/>
    <s v="29 | 66"/>
    <x v="2"/>
    <x v="0"/>
    <n v="-10000"/>
    <x v="19"/>
    <x v="19"/>
    <s v="REF. Referente a locaÃ§Ã£o de veÃ­culos e equipamentos sem mÃ£o de obra, no mÃªs de out/22"/>
    <x v="0"/>
    <x v="0"/>
    <x v="0"/>
    <n v="2001"/>
    <x v="0"/>
    <n v="20017"/>
    <s v="CORPORATIVO (Comum)"/>
    <x v="1"/>
    <x v="0"/>
    <x v="9"/>
    <x v="9"/>
    <x v="12"/>
    <x v="12"/>
  </r>
  <r>
    <x v="4"/>
    <s v="HK LOCACAO DE VEICULOS E EQUIPAMENTOS LTDA"/>
    <x v="0"/>
    <d v="2024-12-24T00:00:00"/>
    <d v="2027-06-24T00:00:00"/>
    <s v="' 0019/22"/>
    <s v="30 | 66"/>
    <x v="2"/>
    <x v="1"/>
    <n v="-10000"/>
    <x v="19"/>
    <x v="19"/>
    <s v="REF. Referente a locaÃ§Ã£o de veÃ­culos e equipamentos sem mÃ£o de obra, no mÃªs de out/22"/>
    <x v="0"/>
    <x v="0"/>
    <x v="0"/>
    <n v="2001"/>
    <x v="0"/>
    <n v="20017"/>
    <s v="CORPORATIVO (Comum)"/>
    <x v="1"/>
    <x v="0"/>
    <x v="9"/>
    <x v="9"/>
    <x v="12"/>
    <x v="12"/>
  </r>
  <r>
    <x v="4"/>
    <s v="HK LOCACAO DE VEICULOS E EQUIPAMENTOS LTDA"/>
    <x v="0"/>
    <d v="2024-12-24T00:00:00"/>
    <d v="2027-07-24T00:00:00"/>
    <s v="' 0019/22"/>
    <s v="31 | 66"/>
    <x v="2"/>
    <x v="1"/>
    <n v="-10000"/>
    <x v="19"/>
    <x v="19"/>
    <s v="REF. Referente a locaÃ§Ã£o de veÃ­culos e equipamentos sem mÃ£o de obra, no mÃªs de out/22"/>
    <x v="0"/>
    <x v="0"/>
    <x v="0"/>
    <n v="2001"/>
    <x v="0"/>
    <n v="20017"/>
    <s v="CORPORATIVO (Comum)"/>
    <x v="1"/>
    <x v="0"/>
    <x v="9"/>
    <x v="9"/>
    <x v="12"/>
    <x v="12"/>
  </r>
  <r>
    <x v="4"/>
    <s v="HK LOCACAO DE VEICULOS E EQUIPAMENTOS LTDA"/>
    <x v="0"/>
    <d v="2024-12-24T00:00:00"/>
    <d v="2027-08-24T00:00:00"/>
    <s v="' 0019/22"/>
    <s v="32 | 66"/>
    <x v="2"/>
    <x v="1"/>
    <n v="-10000"/>
    <x v="19"/>
    <x v="19"/>
    <s v="REF. Referente a locaÃ§Ã£o de veÃ­culos e equipamentos sem mÃ£o de obra, no mÃªs de out/22"/>
    <x v="0"/>
    <x v="0"/>
    <x v="0"/>
    <n v="2001"/>
    <x v="0"/>
    <n v="20017"/>
    <s v="CORPORATIVO (Comum)"/>
    <x v="1"/>
    <x v="0"/>
    <x v="9"/>
    <x v="9"/>
    <x v="12"/>
    <x v="12"/>
  </r>
  <r>
    <x v="4"/>
    <s v="HK LOCACAO DE VEICULOS E EQUIPAMENTOS LTDA"/>
    <x v="0"/>
    <d v="2024-12-24T00:00:00"/>
    <d v="2027-09-24T00:00:00"/>
    <s v="' 0019/22"/>
    <s v="33 | 66"/>
    <x v="2"/>
    <x v="1"/>
    <n v="-10000"/>
    <x v="19"/>
    <x v="19"/>
    <s v="REF. Referente a locaÃ§Ã£o de veÃ­culos e equipamentos sem mÃ£o de obra, no mÃªs de out/22"/>
    <x v="0"/>
    <x v="0"/>
    <x v="0"/>
    <n v="2001"/>
    <x v="0"/>
    <n v="20017"/>
    <s v="CORPORATIVO (Comum)"/>
    <x v="1"/>
    <x v="0"/>
    <x v="9"/>
    <x v="9"/>
    <x v="12"/>
    <x v="12"/>
  </r>
  <r>
    <x v="4"/>
    <s v="HK LOCACAO DE VEICULOS E EQUIPAMENTOS LTDA"/>
    <x v="0"/>
    <d v="2024-12-24T00:00:00"/>
    <d v="2027-10-24T00:00:00"/>
    <s v="' 0019/22"/>
    <s v="34 | 66"/>
    <x v="2"/>
    <x v="1"/>
    <n v="-10000"/>
    <x v="19"/>
    <x v="19"/>
    <s v="REF. Referente a locaÃ§Ã£o de veÃ­culos e equipamentos sem mÃ£o de obra, no mÃªs de out/22"/>
    <x v="0"/>
    <x v="0"/>
    <x v="0"/>
    <n v="2001"/>
    <x v="0"/>
    <n v="20017"/>
    <s v="CORPORATIVO (Comum)"/>
    <x v="1"/>
    <x v="0"/>
    <x v="9"/>
    <x v="9"/>
    <x v="12"/>
    <x v="12"/>
  </r>
  <r>
    <x v="4"/>
    <s v="HK LOCACAO DE VEICULOS E EQUIPAMENTOS LTDA"/>
    <x v="0"/>
    <d v="2024-12-24T00:00:00"/>
    <d v="2027-11-24T00:00:00"/>
    <s v="' 0019/22"/>
    <s v="35 | 66"/>
    <x v="2"/>
    <x v="1"/>
    <n v="-10000"/>
    <x v="19"/>
    <x v="19"/>
    <s v="REF. Referente a locaÃ§Ã£o de veÃ­culos e equipamentos sem mÃ£o de obra, no mÃªs de out/22"/>
    <x v="0"/>
    <x v="0"/>
    <x v="0"/>
    <n v="2001"/>
    <x v="0"/>
    <n v="20017"/>
    <s v="CORPORATIVO (Comum)"/>
    <x v="1"/>
    <x v="0"/>
    <x v="9"/>
    <x v="9"/>
    <x v="12"/>
    <x v="12"/>
  </r>
  <r>
    <x v="4"/>
    <s v="HK LOCACAO DE VEICULOS E EQUIPAMENTOS LTDA"/>
    <x v="0"/>
    <d v="2024-12-24T00:00:00"/>
    <d v="2027-12-24T00:00:00"/>
    <s v="' 0019/22"/>
    <s v="36 | 66"/>
    <x v="2"/>
    <x v="1"/>
    <n v="-10000"/>
    <x v="19"/>
    <x v="19"/>
    <s v="REF. Referente a locaÃ§Ã£o de veÃ­culos e equipamentos sem mÃ£o de obra, no mÃªs de out/22"/>
    <x v="0"/>
    <x v="0"/>
    <x v="0"/>
    <n v="2001"/>
    <x v="0"/>
    <n v="20017"/>
    <s v="CORPORATIVO (Comum)"/>
    <x v="1"/>
    <x v="0"/>
    <x v="9"/>
    <x v="9"/>
    <x v="12"/>
    <x v="12"/>
  </r>
  <r>
    <x v="4"/>
    <s v="HK LOCACAO DE VEICULOS E EQUIPAMENTOS LTDA"/>
    <x v="0"/>
    <d v="2024-12-24T00:00:00"/>
    <d v="2028-01-24T00:00:00"/>
    <s v="' 0019/22"/>
    <s v="37 | 66"/>
    <x v="2"/>
    <x v="1"/>
    <n v="-10000"/>
    <x v="19"/>
    <x v="19"/>
    <s v="REF. Referente a locaÃ§Ã£o de veÃ­culos e equipamentos sem mÃ£o de obra, no mÃªs de out/22"/>
    <x v="0"/>
    <x v="0"/>
    <x v="0"/>
    <n v="2001"/>
    <x v="0"/>
    <n v="20017"/>
    <s v="CORPORATIVO (Comum)"/>
    <x v="1"/>
    <x v="0"/>
    <x v="9"/>
    <x v="9"/>
    <x v="12"/>
    <x v="12"/>
  </r>
  <r>
    <x v="4"/>
    <s v="HK LOCACAO DE VEICULOS E EQUIPAMENTOS LTDA"/>
    <x v="0"/>
    <d v="2024-12-24T00:00:00"/>
    <d v="2028-02-24T00:00:00"/>
    <s v="' 0019/22"/>
    <s v="38 | 66"/>
    <x v="2"/>
    <x v="1"/>
    <n v="-10000"/>
    <x v="19"/>
    <x v="19"/>
    <s v="REF. Referente a locaÃ§Ã£o de veÃ­culos e equipamentos sem mÃ£o de obra, no mÃªs de out/22"/>
    <x v="0"/>
    <x v="0"/>
    <x v="0"/>
    <n v="2001"/>
    <x v="0"/>
    <n v="20017"/>
    <s v="CORPORATIVO (Comum)"/>
    <x v="1"/>
    <x v="0"/>
    <x v="9"/>
    <x v="9"/>
    <x v="12"/>
    <x v="12"/>
  </r>
  <r>
    <x v="4"/>
    <s v="HK LOCACAO DE VEICULOS E EQUIPAMENTOS LTDA"/>
    <x v="0"/>
    <d v="2024-12-24T00:00:00"/>
    <d v="2028-03-24T00:00:00"/>
    <s v="' 0019/22"/>
    <s v="39 | 66"/>
    <x v="2"/>
    <x v="1"/>
    <n v="-10000"/>
    <x v="19"/>
    <x v="19"/>
    <s v="REF. Referente a locaÃ§Ã£o de veÃ­culos e equipamentos sem mÃ£o de obra, no mÃªs de out/22"/>
    <x v="0"/>
    <x v="0"/>
    <x v="0"/>
    <n v="2001"/>
    <x v="0"/>
    <n v="20017"/>
    <s v="CORPORATIVO (Comum)"/>
    <x v="1"/>
    <x v="0"/>
    <x v="9"/>
    <x v="9"/>
    <x v="12"/>
    <x v="12"/>
  </r>
  <r>
    <x v="4"/>
    <s v="HK LOCACAO DE VEICULOS E EQUIPAMENTOS LTDA"/>
    <x v="0"/>
    <d v="2024-12-24T00:00:00"/>
    <d v="2028-04-24T00:00:00"/>
    <s v="' 0019/22"/>
    <s v="40 | 66"/>
    <x v="2"/>
    <x v="1"/>
    <n v="-10000"/>
    <x v="19"/>
    <x v="19"/>
    <s v="REF. Referente a locaÃ§Ã£o de veÃ­culos e equipamentos sem mÃ£o de obra, no mÃªs de out/22"/>
    <x v="0"/>
    <x v="0"/>
    <x v="0"/>
    <n v="2001"/>
    <x v="0"/>
    <n v="20017"/>
    <s v="CORPORATIVO (Comum)"/>
    <x v="1"/>
    <x v="0"/>
    <x v="9"/>
    <x v="9"/>
    <x v="12"/>
    <x v="12"/>
  </r>
  <r>
    <x v="4"/>
    <s v="HK LOCACAO DE VEICULOS E EQUIPAMENTOS LTDA"/>
    <x v="0"/>
    <d v="2024-12-24T00:00:00"/>
    <d v="2028-05-24T00:00:00"/>
    <s v="' 0019/22"/>
    <s v="41 | 66"/>
    <x v="2"/>
    <x v="1"/>
    <n v="-10000"/>
    <x v="19"/>
    <x v="19"/>
    <s v="REF. Referente a locaÃ§Ã£o de veÃ­culos e equipamentos sem mÃ£o de obra, no mÃªs de out/22"/>
    <x v="0"/>
    <x v="0"/>
    <x v="0"/>
    <n v="2001"/>
    <x v="0"/>
    <n v="20017"/>
    <s v="CORPORATIVO (Comum)"/>
    <x v="1"/>
    <x v="0"/>
    <x v="9"/>
    <x v="9"/>
    <x v="12"/>
    <x v="12"/>
  </r>
  <r>
    <x v="4"/>
    <s v="HK LOCACAO DE VEICULOS E EQUIPAMENTOS LTDA"/>
    <x v="0"/>
    <d v="2024-12-24T00:00:00"/>
    <d v="2028-06-24T00:00:00"/>
    <s v="' 0019/22"/>
    <s v="42 | 66"/>
    <x v="2"/>
    <x v="1"/>
    <n v="-10000"/>
    <x v="19"/>
    <x v="19"/>
    <s v="REF. Referente a locaÃ§Ã£o de veÃ­culos e equipamentos sem mÃ£o de obra, no mÃªs de out/22"/>
    <x v="0"/>
    <x v="0"/>
    <x v="0"/>
    <n v="2001"/>
    <x v="0"/>
    <n v="20017"/>
    <s v="CORPORATIVO (Comum)"/>
    <x v="1"/>
    <x v="0"/>
    <x v="9"/>
    <x v="9"/>
    <x v="12"/>
    <x v="12"/>
  </r>
  <r>
    <x v="4"/>
    <s v="HK LOCACAO DE VEICULOS E EQUIPAMENTOS LTDA"/>
    <x v="0"/>
    <d v="2024-12-24T00:00:00"/>
    <d v="2028-07-24T00:00:00"/>
    <s v="' 0019/22"/>
    <s v="43 | 66"/>
    <x v="2"/>
    <x v="1"/>
    <n v="-10000"/>
    <x v="19"/>
    <x v="19"/>
    <s v="REF. Referente a locaÃ§Ã£o de veÃ­culos e equipamentos sem mÃ£o de obra, no mÃªs de out/22"/>
    <x v="0"/>
    <x v="0"/>
    <x v="0"/>
    <n v="2001"/>
    <x v="0"/>
    <n v="20017"/>
    <s v="CORPORATIVO (Comum)"/>
    <x v="1"/>
    <x v="0"/>
    <x v="9"/>
    <x v="9"/>
    <x v="12"/>
    <x v="12"/>
  </r>
  <r>
    <x v="4"/>
    <s v="HK LOCACAO DE VEICULOS E EQUIPAMENTOS LTDA"/>
    <x v="0"/>
    <d v="2024-12-24T00:00:00"/>
    <d v="2028-08-24T00:00:00"/>
    <s v="' 0019/22"/>
    <s v="44 | 66"/>
    <x v="2"/>
    <x v="1"/>
    <n v="-10000"/>
    <x v="19"/>
    <x v="19"/>
    <s v="REF. Referente a locaÃ§Ã£o de veÃ­culos e equipamentos sem mÃ£o de obra, no mÃªs de out/22"/>
    <x v="0"/>
    <x v="0"/>
    <x v="0"/>
    <n v="2001"/>
    <x v="0"/>
    <n v="20017"/>
    <s v="CORPORATIVO (Comum)"/>
    <x v="1"/>
    <x v="0"/>
    <x v="9"/>
    <x v="9"/>
    <x v="12"/>
    <x v="12"/>
  </r>
  <r>
    <x v="4"/>
    <s v="HK LOCACAO DE VEICULOS E EQUIPAMENTOS LTDA"/>
    <x v="0"/>
    <d v="2024-12-24T00:00:00"/>
    <d v="2028-09-24T00:00:00"/>
    <s v="' 0019/22"/>
    <s v="45 | 66"/>
    <x v="2"/>
    <x v="1"/>
    <n v="-10000"/>
    <x v="19"/>
    <x v="19"/>
    <s v="REF. Referente a locaÃ§Ã£o de veÃ­culos e equipamentos sem mÃ£o de obra, no mÃªs de out/22"/>
    <x v="0"/>
    <x v="0"/>
    <x v="0"/>
    <n v="2001"/>
    <x v="0"/>
    <n v="20017"/>
    <s v="CORPORATIVO (Comum)"/>
    <x v="1"/>
    <x v="0"/>
    <x v="9"/>
    <x v="9"/>
    <x v="12"/>
    <x v="12"/>
  </r>
  <r>
    <x v="4"/>
    <s v="HK LOCACAO DE VEICULOS E EQUIPAMENTOS LTDA"/>
    <x v="0"/>
    <d v="2024-12-24T00:00:00"/>
    <d v="2028-10-24T00:00:00"/>
    <s v="' 0019/22"/>
    <s v="46 | 66"/>
    <x v="2"/>
    <x v="1"/>
    <n v="-10000"/>
    <x v="19"/>
    <x v="19"/>
    <s v="REF. Referente a locaÃ§Ã£o de veÃ­culos e equipamentos sem mÃ£o de obra, no mÃªs de out/22"/>
    <x v="0"/>
    <x v="0"/>
    <x v="0"/>
    <n v="2001"/>
    <x v="0"/>
    <n v="20017"/>
    <s v="CORPORATIVO (Comum)"/>
    <x v="1"/>
    <x v="0"/>
    <x v="9"/>
    <x v="9"/>
    <x v="12"/>
    <x v="12"/>
  </r>
  <r>
    <x v="4"/>
    <s v="HK LOCACAO DE VEICULOS E EQUIPAMENTOS LTDA"/>
    <x v="0"/>
    <d v="2024-12-24T00:00:00"/>
    <d v="2028-11-24T00:00:00"/>
    <s v="' 0019/22"/>
    <s v="47 | 66"/>
    <x v="2"/>
    <x v="1"/>
    <n v="-10000"/>
    <x v="19"/>
    <x v="19"/>
    <s v="REF. Referente a locaÃ§Ã£o de veÃ­culos e equipamentos sem mÃ£o de obra, no mÃªs de out/22"/>
    <x v="0"/>
    <x v="0"/>
    <x v="0"/>
    <n v="2001"/>
    <x v="0"/>
    <n v="20017"/>
    <s v="CORPORATIVO (Comum)"/>
    <x v="1"/>
    <x v="0"/>
    <x v="9"/>
    <x v="9"/>
    <x v="12"/>
    <x v="12"/>
  </r>
  <r>
    <x v="4"/>
    <s v="HK LOCACAO DE VEICULOS E EQUIPAMENTOS LTDA"/>
    <x v="0"/>
    <d v="2024-12-24T00:00:00"/>
    <d v="2028-12-24T00:00:00"/>
    <s v="' 0019/22"/>
    <s v="48 | 66"/>
    <x v="2"/>
    <x v="1"/>
    <n v="-10000"/>
    <x v="19"/>
    <x v="19"/>
    <s v="REF. Referente a locaÃ§Ã£o de veÃ­culos e equipamentos sem mÃ£o de obra, no mÃªs de out/22"/>
    <x v="0"/>
    <x v="0"/>
    <x v="0"/>
    <n v="2001"/>
    <x v="0"/>
    <n v="20017"/>
    <s v="CORPORATIVO (Comum)"/>
    <x v="1"/>
    <x v="0"/>
    <x v="9"/>
    <x v="9"/>
    <x v="12"/>
    <x v="12"/>
  </r>
  <r>
    <x v="4"/>
    <s v="HK LOCACAO DE VEICULOS E EQUIPAMENTOS LTDA"/>
    <x v="0"/>
    <d v="2024-12-24T00:00:00"/>
    <d v="2029-01-24T00:00:00"/>
    <s v="' 0019/22"/>
    <s v="49 | 66"/>
    <x v="2"/>
    <x v="1"/>
    <n v="-10000"/>
    <x v="19"/>
    <x v="19"/>
    <s v="REF. Referente a locaÃ§Ã£o de veÃ­culos e equipamentos sem mÃ£o de obra, no mÃªs de out/22"/>
    <x v="0"/>
    <x v="0"/>
    <x v="0"/>
    <n v="2001"/>
    <x v="0"/>
    <n v="20017"/>
    <s v="CORPORATIVO (Comum)"/>
    <x v="1"/>
    <x v="0"/>
    <x v="9"/>
    <x v="9"/>
    <x v="12"/>
    <x v="12"/>
  </r>
  <r>
    <x v="4"/>
    <s v="HK LOCACAO DE VEICULOS E EQUIPAMENTOS LTDA"/>
    <x v="0"/>
    <d v="2024-12-24T00:00:00"/>
    <d v="2029-02-24T00:00:00"/>
    <s v="' 0019/22"/>
    <s v="50 | 66"/>
    <x v="2"/>
    <x v="1"/>
    <n v="-10000"/>
    <x v="19"/>
    <x v="19"/>
    <s v="REF. Referente a locaÃ§Ã£o de veÃ­culos e equipamentos sem mÃ£o de obra, no mÃªs de out/22"/>
    <x v="0"/>
    <x v="0"/>
    <x v="0"/>
    <n v="2001"/>
    <x v="0"/>
    <n v="20017"/>
    <s v="CORPORATIVO (Comum)"/>
    <x v="1"/>
    <x v="0"/>
    <x v="9"/>
    <x v="9"/>
    <x v="12"/>
    <x v="12"/>
  </r>
  <r>
    <x v="4"/>
    <s v="HK LOCACAO DE VEICULOS E EQUIPAMENTOS LTDA"/>
    <x v="0"/>
    <d v="2024-12-24T00:00:00"/>
    <d v="2029-03-24T00:00:00"/>
    <s v="' 0019/22"/>
    <s v="51 | 66"/>
    <x v="2"/>
    <x v="1"/>
    <n v="-10000"/>
    <x v="19"/>
    <x v="19"/>
    <s v="REF. Referente a locaÃ§Ã£o de veÃ­culos e equipamentos sem mÃ£o de obra, no mÃªs de out/22"/>
    <x v="0"/>
    <x v="0"/>
    <x v="0"/>
    <n v="2001"/>
    <x v="0"/>
    <n v="20017"/>
    <s v="CORPORATIVO (Comum)"/>
    <x v="1"/>
    <x v="0"/>
    <x v="9"/>
    <x v="9"/>
    <x v="12"/>
    <x v="12"/>
  </r>
  <r>
    <x v="4"/>
    <s v="HK LOCACAO DE VEICULOS E EQUIPAMENTOS LTDA"/>
    <x v="0"/>
    <d v="2024-12-24T00:00:00"/>
    <d v="2029-04-24T00:00:00"/>
    <s v="' 0019/22"/>
    <s v="52 | 66"/>
    <x v="2"/>
    <x v="1"/>
    <n v="-10000"/>
    <x v="19"/>
    <x v="19"/>
    <s v="REF. Referente a locaÃ§Ã£o de veÃ­culos e equipamentos sem mÃ£o de obra, no mÃªs de out/22"/>
    <x v="0"/>
    <x v="0"/>
    <x v="0"/>
    <n v="2001"/>
    <x v="0"/>
    <n v="20017"/>
    <s v="CORPORATIVO (Comum)"/>
    <x v="1"/>
    <x v="0"/>
    <x v="9"/>
    <x v="9"/>
    <x v="12"/>
    <x v="12"/>
  </r>
  <r>
    <x v="4"/>
    <s v="HK LOCACAO DE VEICULOS E EQUIPAMENTOS LTDA"/>
    <x v="0"/>
    <d v="2024-12-24T00:00:00"/>
    <d v="2029-05-24T00:00:00"/>
    <s v="' 0019/22"/>
    <s v="53 | 66"/>
    <x v="2"/>
    <x v="1"/>
    <n v="-10000"/>
    <x v="19"/>
    <x v="19"/>
    <s v="REF. Referente a locaÃ§Ã£o de veÃ­culos e equipamentos sem mÃ£o de obra, no mÃªs de out/22"/>
    <x v="0"/>
    <x v="0"/>
    <x v="0"/>
    <n v="2001"/>
    <x v="0"/>
    <n v="20017"/>
    <s v="CORPORATIVO (Comum)"/>
    <x v="1"/>
    <x v="0"/>
    <x v="9"/>
    <x v="9"/>
    <x v="12"/>
    <x v="12"/>
  </r>
  <r>
    <x v="4"/>
    <s v="HK LOCACAO DE VEICULOS E EQUIPAMENTOS LTDA"/>
    <x v="0"/>
    <d v="2024-12-24T00:00:00"/>
    <d v="2029-06-24T00:00:00"/>
    <s v="' 0019/22"/>
    <s v="54 | 66"/>
    <x v="2"/>
    <x v="1"/>
    <n v="-10000"/>
    <x v="19"/>
    <x v="19"/>
    <s v="REF. Referente a locaÃ§Ã£o de veÃ­culos e equipamentos sem mÃ£o de obra, no mÃªs de out/22"/>
    <x v="0"/>
    <x v="0"/>
    <x v="0"/>
    <n v="2001"/>
    <x v="0"/>
    <n v="20017"/>
    <s v="CORPORATIVO (Comum)"/>
    <x v="1"/>
    <x v="0"/>
    <x v="9"/>
    <x v="9"/>
    <x v="12"/>
    <x v="12"/>
  </r>
  <r>
    <x v="4"/>
    <s v="HK LOCACAO DE VEICULOS E EQUIPAMENTOS LTDA"/>
    <x v="0"/>
    <d v="2024-12-24T00:00:00"/>
    <d v="2029-07-24T00:00:00"/>
    <s v="' 0019/22"/>
    <s v="55 | 66"/>
    <x v="2"/>
    <x v="1"/>
    <n v="-10000"/>
    <x v="19"/>
    <x v="19"/>
    <s v="REF. Referente a locaÃ§Ã£o de veÃ­culos e equipamentos sem mÃ£o de obra, no mÃªs de out/22"/>
    <x v="0"/>
    <x v="0"/>
    <x v="0"/>
    <n v="2001"/>
    <x v="0"/>
    <n v="20017"/>
    <s v="CORPORATIVO (Comum)"/>
    <x v="1"/>
    <x v="0"/>
    <x v="9"/>
    <x v="9"/>
    <x v="12"/>
    <x v="12"/>
  </r>
  <r>
    <x v="4"/>
    <s v="HK LOCACAO DE VEICULOS E EQUIPAMENTOS LTDA"/>
    <x v="0"/>
    <d v="2024-12-24T00:00:00"/>
    <d v="2029-08-24T00:00:00"/>
    <s v="' 0019/22"/>
    <s v="56 | 66"/>
    <x v="2"/>
    <x v="1"/>
    <n v="-10000"/>
    <x v="19"/>
    <x v="19"/>
    <s v="REF. Referente a locaÃ§Ã£o de veÃ­culos e equipamentos sem mÃ£o de obra, no mÃªs de out/22"/>
    <x v="0"/>
    <x v="0"/>
    <x v="0"/>
    <n v="2001"/>
    <x v="0"/>
    <n v="20017"/>
    <s v="CORPORATIVO (Comum)"/>
    <x v="1"/>
    <x v="0"/>
    <x v="9"/>
    <x v="9"/>
    <x v="12"/>
    <x v="12"/>
  </r>
  <r>
    <x v="4"/>
    <s v="HK LOCACAO DE VEICULOS E EQUIPAMENTOS LTDA"/>
    <x v="0"/>
    <d v="2024-12-24T00:00:00"/>
    <d v="2029-09-24T00:00:00"/>
    <s v="' 0019/22"/>
    <s v="57 | 66"/>
    <x v="2"/>
    <x v="1"/>
    <n v="-10000"/>
    <x v="19"/>
    <x v="19"/>
    <s v="REF. Referente a locaÃ§Ã£o de veÃ­culos e equipamentos sem mÃ£o de obra, no mÃªs de out/22"/>
    <x v="0"/>
    <x v="0"/>
    <x v="0"/>
    <n v="2001"/>
    <x v="0"/>
    <n v="20017"/>
    <s v="CORPORATIVO (Comum)"/>
    <x v="1"/>
    <x v="0"/>
    <x v="9"/>
    <x v="9"/>
    <x v="12"/>
    <x v="12"/>
  </r>
  <r>
    <x v="4"/>
    <s v="HK LOCACAO DE VEICULOS E EQUIPAMENTOS LTDA"/>
    <x v="0"/>
    <d v="2024-12-24T00:00:00"/>
    <d v="2029-10-24T00:00:00"/>
    <s v="' 0019/22"/>
    <s v="58 | 66"/>
    <x v="2"/>
    <x v="1"/>
    <n v="-10000"/>
    <x v="19"/>
    <x v="19"/>
    <s v="REF. Referente a locaÃ§Ã£o de veÃ­culos e equipamentos sem mÃ£o de obra, no mÃªs de out/22"/>
    <x v="0"/>
    <x v="0"/>
    <x v="0"/>
    <n v="2001"/>
    <x v="0"/>
    <n v="20017"/>
    <s v="CORPORATIVO (Comum)"/>
    <x v="1"/>
    <x v="0"/>
    <x v="9"/>
    <x v="9"/>
    <x v="12"/>
    <x v="12"/>
  </r>
  <r>
    <x v="4"/>
    <s v="HK LOCACAO DE VEICULOS E EQUIPAMENTOS LTDA"/>
    <x v="0"/>
    <d v="2024-12-24T00:00:00"/>
    <d v="2029-11-24T00:00:00"/>
    <s v="' 0019/22"/>
    <s v="59 | 66"/>
    <x v="2"/>
    <x v="1"/>
    <n v="-10000"/>
    <x v="19"/>
    <x v="19"/>
    <s v="REF. Referente a locaÃ§Ã£o de veÃ­culos e equipamentos sem mÃ£o de obra, no mÃªs de out/22"/>
    <x v="0"/>
    <x v="0"/>
    <x v="0"/>
    <n v="2001"/>
    <x v="0"/>
    <n v="20017"/>
    <s v="CORPORATIVO (Comum)"/>
    <x v="1"/>
    <x v="0"/>
    <x v="9"/>
    <x v="9"/>
    <x v="12"/>
    <x v="12"/>
  </r>
  <r>
    <x v="4"/>
    <s v="HK LOCACAO DE VEICULOS E EQUIPAMENTOS LTDA"/>
    <x v="0"/>
    <d v="2024-12-24T00:00:00"/>
    <d v="2029-12-24T00:00:00"/>
    <s v="' 0019/22"/>
    <s v="60 | 66"/>
    <x v="2"/>
    <x v="1"/>
    <n v="-10000"/>
    <x v="19"/>
    <x v="19"/>
    <s v="REF. Referente a locaÃ§Ã£o de veÃ­culos e equipamentos sem mÃ£o de obra, no mÃªs de out/22"/>
    <x v="0"/>
    <x v="0"/>
    <x v="0"/>
    <n v="2001"/>
    <x v="0"/>
    <n v="20017"/>
    <s v="CORPORATIVO (Comum)"/>
    <x v="1"/>
    <x v="0"/>
    <x v="9"/>
    <x v="9"/>
    <x v="12"/>
    <x v="12"/>
  </r>
  <r>
    <x v="4"/>
    <s v="HK LOCACAO DE VEICULOS E EQUIPAMENTOS LTDA"/>
    <x v="0"/>
    <d v="2024-12-24T00:00:00"/>
    <d v="2030-01-24T00:00:00"/>
    <s v="' 0019/22"/>
    <s v="61 | 66"/>
    <x v="2"/>
    <x v="1"/>
    <n v="-10000"/>
    <x v="19"/>
    <x v="19"/>
    <s v="REF. Referente a locaÃ§Ã£o de veÃ­culos e equipamentos sem mÃ£o de obra, no mÃªs de out/22"/>
    <x v="0"/>
    <x v="0"/>
    <x v="0"/>
    <n v="2001"/>
    <x v="0"/>
    <n v="20017"/>
    <s v="CORPORATIVO (Comum)"/>
    <x v="1"/>
    <x v="0"/>
    <x v="9"/>
    <x v="9"/>
    <x v="12"/>
    <x v="12"/>
  </r>
  <r>
    <x v="4"/>
    <s v="HK LOCACAO DE VEICULOS E EQUIPAMENTOS LTDA"/>
    <x v="0"/>
    <d v="2024-12-24T00:00:00"/>
    <d v="2030-02-24T00:00:00"/>
    <s v="' 0019/22"/>
    <s v="62 | 66"/>
    <x v="2"/>
    <x v="1"/>
    <n v="-10000"/>
    <x v="19"/>
    <x v="19"/>
    <s v="REF. Referente a locaÃ§Ã£o de veÃ­culos e equipamentos sem mÃ£o de obra, no mÃªs de out/22"/>
    <x v="0"/>
    <x v="0"/>
    <x v="0"/>
    <n v="2001"/>
    <x v="0"/>
    <n v="20017"/>
    <s v="CORPORATIVO (Comum)"/>
    <x v="1"/>
    <x v="0"/>
    <x v="9"/>
    <x v="9"/>
    <x v="12"/>
    <x v="12"/>
  </r>
  <r>
    <x v="4"/>
    <s v="HK LOCACAO DE VEICULOS E EQUIPAMENTOS LTDA"/>
    <x v="0"/>
    <d v="2024-12-24T00:00:00"/>
    <d v="2030-03-24T00:00:00"/>
    <s v="' 0019/22"/>
    <s v="63 | 66"/>
    <x v="2"/>
    <x v="1"/>
    <n v="-10000"/>
    <x v="19"/>
    <x v="19"/>
    <s v="REF. Referente a locaÃ§Ã£o de veÃ­culos e equipamentos sem mÃ£o de obra, no mÃªs de out/22"/>
    <x v="0"/>
    <x v="0"/>
    <x v="0"/>
    <n v="2001"/>
    <x v="0"/>
    <n v="20017"/>
    <s v="CORPORATIVO (Comum)"/>
    <x v="1"/>
    <x v="0"/>
    <x v="9"/>
    <x v="9"/>
    <x v="12"/>
    <x v="12"/>
  </r>
  <r>
    <x v="4"/>
    <s v="HK LOCACAO DE VEICULOS E EQUIPAMENTOS LTDA"/>
    <x v="0"/>
    <d v="2024-12-24T00:00:00"/>
    <d v="2030-04-24T00:00:00"/>
    <s v="' 0019/22"/>
    <s v="64 | 66"/>
    <x v="2"/>
    <x v="1"/>
    <n v="-10000"/>
    <x v="19"/>
    <x v="19"/>
    <s v="REF. Referente a locaÃ§Ã£o de veÃ­culos e equipamentos sem mÃ£o de obra, no mÃªs de out/22"/>
    <x v="0"/>
    <x v="0"/>
    <x v="0"/>
    <n v="2001"/>
    <x v="0"/>
    <n v="20017"/>
    <s v="CORPORATIVO (Comum)"/>
    <x v="1"/>
    <x v="0"/>
    <x v="9"/>
    <x v="9"/>
    <x v="12"/>
    <x v="12"/>
  </r>
  <r>
    <x v="4"/>
    <s v="HK LOCACAO DE VEICULOS E EQUIPAMENTOS LTDA"/>
    <x v="0"/>
    <d v="2024-12-24T00:00:00"/>
    <d v="2030-05-24T00:00:00"/>
    <s v="' 0019/22"/>
    <s v="65 | 66"/>
    <x v="2"/>
    <x v="1"/>
    <n v="-10000"/>
    <x v="19"/>
    <x v="19"/>
    <s v="REF. Referente a locaÃ§Ã£o de veÃ­culos e equipamentos sem mÃ£o de obra, no mÃªs de out/22"/>
    <x v="0"/>
    <x v="0"/>
    <x v="0"/>
    <n v="2001"/>
    <x v="0"/>
    <n v="20017"/>
    <s v="CORPORATIVO (Comum)"/>
    <x v="1"/>
    <x v="0"/>
    <x v="9"/>
    <x v="9"/>
    <x v="12"/>
    <x v="12"/>
  </r>
  <r>
    <x v="4"/>
    <s v="HK LOCACAO DE VEICULOS E EQUIPAMENTOS LTDA"/>
    <x v="0"/>
    <d v="2024-12-24T00:00:00"/>
    <d v="2030-06-24T00:00:00"/>
    <s v="' 0019/22"/>
    <s v="66 | 66"/>
    <x v="2"/>
    <x v="1"/>
    <n v="-6000"/>
    <x v="19"/>
    <x v="19"/>
    <s v="REF. Referente a locaÃ§Ã£o de veÃ­culos e equipamentos sem mÃ£o de obra, no mÃªs de out/22"/>
    <x v="0"/>
    <x v="0"/>
    <x v="0"/>
    <n v="2001"/>
    <x v="0"/>
    <n v="20017"/>
    <s v="CORPORATIVO (Comum)"/>
    <x v="1"/>
    <x v="0"/>
    <x v="9"/>
    <x v="9"/>
    <x v="12"/>
    <x v="12"/>
  </r>
  <r>
    <x v="4"/>
    <s v="HOCHSPRUNG SERVICOS DE CONSULTORIA EM GESTAO EMPRESARIAL E APOIO ADMINISTRATIVO LTDA"/>
    <x v="7"/>
    <d v="2024-05-09T00:00:00"/>
    <d v="2024-05-13T00:00:00"/>
    <s v="'6"/>
    <s v="1 | 1"/>
    <x v="9"/>
    <x v="0"/>
    <n v="-15436.87"/>
    <x v="37"/>
    <x v="37"/>
    <s v="REF. SALARIO - ANTONIO HOCHSPRUNG -  MES ABR/2024"/>
    <x v="16"/>
    <x v="1"/>
    <x v="0"/>
    <n v="3002"/>
    <x v="19"/>
    <n v="30021"/>
    <s v="FINANCEIRO (Administrativo)"/>
    <x v="1"/>
    <x v="3"/>
    <x v="2"/>
    <x v="2"/>
    <x v="13"/>
    <x v="13"/>
  </r>
  <r>
    <x v="4"/>
    <s v="HOCHSPRUNG SERVICOS DE CONSULTORIA EM GESTAO EMPRESARIAL E APOIO ADMINISTRATIVO LTDA"/>
    <x v="8"/>
    <d v="2024-06-07T00:00:00"/>
    <d v="2024-06-11T00:00:00"/>
    <s v="'7"/>
    <s v="1 | 1"/>
    <x v="9"/>
    <x v="0"/>
    <n v="-15436.87"/>
    <x v="37"/>
    <x v="37"/>
    <s v="REF. SALARIO - ANTONIO HOCHSPRUNG -  MES MAI/2024"/>
    <x v="16"/>
    <x v="1"/>
    <x v="0"/>
    <n v="3002"/>
    <x v="19"/>
    <n v="30021"/>
    <s v="FINANCEIRO (Administrativo)"/>
    <x v="1"/>
    <x v="3"/>
    <x v="2"/>
    <x v="2"/>
    <x v="13"/>
    <x v="13"/>
  </r>
  <r>
    <x v="4"/>
    <s v="HOCHSPRUNG SERVICOS DE CONSULTORIA EM GESTAO EMPRESARIAL E APOIO ADMINISTRATIVO LTDA"/>
    <x v="9"/>
    <d v="2024-07-05T00:00:00"/>
    <d v="2024-07-11T00:00:00"/>
    <s v="'8"/>
    <s v="1 | 1"/>
    <x v="9"/>
    <x v="0"/>
    <n v="-15436.87"/>
    <x v="37"/>
    <x v="37"/>
    <s v="REF. SALARIO - ANTONIO HOCHSPRUNG -  MÃŠS JUNHO/2024"/>
    <x v="16"/>
    <x v="1"/>
    <x v="0"/>
    <n v="3002"/>
    <x v="19"/>
    <n v="30021"/>
    <s v="FINANCEIRO (Administrativo)"/>
    <x v="1"/>
    <x v="3"/>
    <x v="2"/>
    <x v="2"/>
    <x v="13"/>
    <x v="13"/>
  </r>
  <r>
    <x v="4"/>
    <s v="HOCHSPRUNG SERVICOS DE CONSULTORIA EM GESTAO EMPRESARIAL E APOIO ADMINISTRATIVO LTDA"/>
    <x v="10"/>
    <d v="2024-08-02T00:00:00"/>
    <d v="2024-08-13T00:00:00"/>
    <s v="'9"/>
    <s v="1 | 1"/>
    <x v="9"/>
    <x v="0"/>
    <n v="-15436.87"/>
    <x v="37"/>
    <x v="37"/>
    <s v="REF. SALARIO - ANTONIO HOCHSPRUNG -  MÃŠS JULHO/2024"/>
    <x v="16"/>
    <x v="1"/>
    <x v="0"/>
    <n v="3002"/>
    <x v="19"/>
    <n v="30021"/>
    <s v="FINANCEIRO (Administrativo)"/>
    <x v="1"/>
    <x v="4"/>
    <x v="2"/>
    <x v="2"/>
    <x v="13"/>
    <x v="13"/>
  </r>
  <r>
    <x v="4"/>
    <s v="HOCHSPRUNG SERVICOS DE CONSULTORIA EM GESTAO EMPRESARIAL E APOIO ADMINISTRATIVO LTDA"/>
    <x v="11"/>
    <d v="2024-09-09T00:00:00"/>
    <d v="2024-09-11T00:00:00"/>
    <s v="'10"/>
    <s v="1 | 1"/>
    <x v="10"/>
    <x v="0"/>
    <n v="-15436.87"/>
    <x v="37"/>
    <x v="37"/>
    <s v="REF. SALARIO - ANTONIO HOCHSPRUNG -  MÃŠS AGOSTO/2024"/>
    <x v="16"/>
    <x v="1"/>
    <x v="0"/>
    <n v="3002"/>
    <x v="19"/>
    <n v="30021"/>
    <s v="FINANCEIRO (Administrativo)"/>
    <x v="1"/>
    <x v="4"/>
    <x v="2"/>
    <x v="2"/>
    <x v="13"/>
    <x v="13"/>
  </r>
  <r>
    <x v="4"/>
    <s v="HOCHSPRUNG SERVICOS DE CONSULTORIA EM GESTAO EMPRESARIAL E APOIO ADMINISTRATIVO LTDA"/>
    <x v="12"/>
    <d v="2024-10-02T00:00:00"/>
    <d v="2024-10-11T00:00:00"/>
    <s v="'11"/>
    <s v="1 | 1"/>
    <x v="10"/>
    <x v="0"/>
    <n v="-15436.87"/>
    <x v="37"/>
    <x v="37"/>
    <s v="REF. SALARIO - ANTONIO HOCHSPRUNG -  MÃŠS SETEMBRO/2024"/>
    <x v="16"/>
    <x v="1"/>
    <x v="0"/>
    <n v="3002"/>
    <x v="19"/>
    <n v="30021"/>
    <s v="FINANCEIRO (Administrativo)"/>
    <x v="1"/>
    <x v="4"/>
    <x v="2"/>
    <x v="2"/>
    <x v="13"/>
    <x v="13"/>
  </r>
  <r>
    <x v="4"/>
    <s v="HOCHSPRUNG SERVICOS DE CONSULTORIA EM GESTAO EMPRESARIAL E APOIO ADMINISTRATIVO LTDA"/>
    <x v="13"/>
    <d v="2024-11-05T00:00:00"/>
    <d v="2024-11-12T00:00:00"/>
    <s v="'12"/>
    <s v="1 | 1"/>
    <x v="10"/>
    <x v="0"/>
    <n v="-15436.87"/>
    <x v="37"/>
    <x v="37"/>
    <s v="REF. SALARIO - ANTONIO HOCHSPRUNG -  MÃŠS OUTUBRO/2024"/>
    <x v="16"/>
    <x v="1"/>
    <x v="0"/>
    <n v="3002"/>
    <x v="19"/>
    <n v="30021"/>
    <s v="FINANCEIRO (Administrativo)"/>
    <x v="1"/>
    <x v="0"/>
    <x v="2"/>
    <x v="2"/>
    <x v="13"/>
    <x v="13"/>
  </r>
  <r>
    <x v="4"/>
    <s v="HOCHSPRUNG SERVICOS DE CONSULTORIA EM GESTAO EMPRESARIAL E APOIO ADMINISTRATIVO LTDA"/>
    <x v="14"/>
    <d v="2024-12-04T00:00:00"/>
    <d v="2024-12-11T00:00:00"/>
    <s v="'13"/>
    <s v="1 | 1"/>
    <x v="10"/>
    <x v="0"/>
    <n v="-15436.87"/>
    <x v="37"/>
    <x v="37"/>
    <s v="REF. SALARIO - ANTONIO HOCHSPRUNG -  MÃŠS NOVEMBRO/2024"/>
    <x v="16"/>
    <x v="1"/>
    <x v="0"/>
    <n v="3002"/>
    <x v="19"/>
    <n v="30021"/>
    <s v="FINANCEIRO (Administrativo)"/>
    <x v="1"/>
    <x v="0"/>
    <x v="2"/>
    <x v="2"/>
    <x v="13"/>
    <x v="13"/>
  </r>
  <r>
    <x v="4"/>
    <s v="HOCHSPRUNG SERVICOS DE CONSULTORIA EM GESTAO EMPRESARIAL E APOIO ADMINISTRATIVO LTDA"/>
    <x v="0"/>
    <d v="2025-01-07T00:00:00"/>
    <d v="2025-01-13T00:00:00"/>
    <s v="'14"/>
    <s v="1 | 1"/>
    <x v="10"/>
    <x v="0"/>
    <n v="-15436.87"/>
    <x v="37"/>
    <x v="37"/>
    <s v="REF. SALARIO - ANTONIO HOCHSPRUNG -  MÃŠS DEZEMBRO/2024"/>
    <x v="16"/>
    <x v="1"/>
    <x v="0"/>
    <n v="3002"/>
    <x v="19"/>
    <n v="30021"/>
    <s v="FINANCEIRO (Administrativo)"/>
    <x v="1"/>
    <x v="0"/>
    <x v="2"/>
    <x v="2"/>
    <x v="13"/>
    <x v="13"/>
  </r>
  <r>
    <x v="4"/>
    <s v="HOCHSPRUNG SERVICOS DE CONSULTORIA EM GESTAO EMPRESARIAL E APOIO ADMINISTRATIVO LTDA"/>
    <x v="1"/>
    <d v="2025-02-06T00:00:00"/>
    <d v="2025-02-11T00:00:00"/>
    <s v="'15"/>
    <s v="1 | 1"/>
    <x v="10"/>
    <x v="0"/>
    <n v="-17143.97"/>
    <x v="37"/>
    <x v="37"/>
    <s v="REF. SALARIO - ANTONIO HOCHSPRUNG -  MÃŠS JANEIRO/25"/>
    <x v="16"/>
    <x v="1"/>
    <x v="0"/>
    <n v="3002"/>
    <x v="19"/>
    <n v="30021"/>
    <s v="FINANCEIRO (Administrativo)"/>
    <x v="1"/>
    <x v="1"/>
    <x v="2"/>
    <x v="2"/>
    <x v="13"/>
    <x v="13"/>
  </r>
  <r>
    <x v="4"/>
    <s v="HOSTGATOR COM. LLC"/>
    <x v="9"/>
    <d v="2024-07-03T00:00:00"/>
    <d v="2024-07-15T00:00:00"/>
    <s v="'1029086"/>
    <s v="1 | 1"/>
    <x v="7"/>
    <x v="0"/>
    <n v="-8366.06"/>
    <x v="34"/>
    <x v="34"/>
    <s v="REF. PAGAMENTO ANUAL "/>
    <x v="9"/>
    <x v="0"/>
    <x v="0"/>
    <n v="8006"/>
    <x v="10"/>
    <n v="80061"/>
    <s v="TECNOLOGIA DA INFORMAÇÃO (Administrativo)"/>
    <x v="0"/>
    <x v="3"/>
    <x v="0"/>
    <x v="0"/>
    <x v="0"/>
    <x v="0"/>
  </r>
  <r>
    <x v="4"/>
    <s v="HOSTGATOR COM. LLC"/>
    <x v="10"/>
    <d v="2024-07-28T00:00:00"/>
    <d v="2024-08-15T00:00:00"/>
    <s v="'1030094"/>
    <s v="1 | 1"/>
    <x v="7"/>
    <x v="0"/>
    <n v="-131.88"/>
    <x v="143"/>
    <x v="141"/>
    <s v="REF. MENSALIDADE ( O GABRIEL NÃƒO COLOCOU A NF )"/>
    <x v="9"/>
    <x v="0"/>
    <x v="0"/>
    <n v="8006"/>
    <x v="10"/>
    <n v="80061"/>
    <s v="TECNOLOGIA DA INFORMAÇÃO (Administrativo)"/>
    <x v="0"/>
    <x v="4"/>
    <x v="0"/>
    <x v="0"/>
    <x v="0"/>
    <x v="0"/>
  </r>
  <r>
    <x v="4"/>
    <s v="HOSTGATOR COM. LLC"/>
    <x v="11"/>
    <d v="2024-08-15T00:00:00"/>
    <d v="2024-09-15T00:00:00"/>
    <s v="'1032434"/>
    <s v="1 | 12"/>
    <x v="7"/>
    <x v="0"/>
    <n v="-1134.26"/>
    <x v="34"/>
    <x v="34"/>
    <s v="REF. MENSALIDADE ( O GABRIEL NÃƒO COLOCOU A NF )"/>
    <x v="9"/>
    <x v="0"/>
    <x v="0"/>
    <n v="8006"/>
    <x v="10"/>
    <n v="80061"/>
    <s v="TECNOLOGIA DA INFORMAÇÃO (Administrativo)"/>
    <x v="0"/>
    <x v="4"/>
    <x v="0"/>
    <x v="0"/>
    <x v="0"/>
    <x v="0"/>
  </r>
  <r>
    <x v="4"/>
    <s v="HOSTGATOR COM. LLC"/>
    <x v="11"/>
    <d v="2024-08-15T00:00:00"/>
    <d v="2024-10-15T00:00:00"/>
    <s v="'1032434"/>
    <s v="2 | 12"/>
    <x v="7"/>
    <x v="0"/>
    <n v="-1134.26"/>
    <x v="34"/>
    <x v="34"/>
    <s v="REF. MENSALIDADE ( O GABRIEL NÃƒO COLOCOU A NF )"/>
    <x v="9"/>
    <x v="0"/>
    <x v="0"/>
    <n v="8006"/>
    <x v="10"/>
    <n v="80061"/>
    <s v="TECNOLOGIA DA INFORMAÇÃO (Administrativo)"/>
    <x v="0"/>
    <x v="4"/>
    <x v="0"/>
    <x v="0"/>
    <x v="0"/>
    <x v="0"/>
  </r>
  <r>
    <x v="4"/>
    <s v="HOSTGATOR COM. LLC"/>
    <x v="11"/>
    <d v="2024-08-15T00:00:00"/>
    <d v="2024-11-15T00:00:00"/>
    <s v="'1032434"/>
    <s v="3 | 12"/>
    <x v="7"/>
    <x v="0"/>
    <n v="-1134.26"/>
    <x v="34"/>
    <x v="34"/>
    <s v="REF. MENSALIDADE ( O GABRIEL NÃƒO COLOCOU A NF )"/>
    <x v="9"/>
    <x v="0"/>
    <x v="0"/>
    <n v="8006"/>
    <x v="10"/>
    <n v="80061"/>
    <s v="TECNOLOGIA DA INFORMAÇÃO (Administrativo)"/>
    <x v="0"/>
    <x v="4"/>
    <x v="0"/>
    <x v="0"/>
    <x v="0"/>
    <x v="0"/>
  </r>
  <r>
    <x v="4"/>
    <s v="HOSTGATOR COM. LLC"/>
    <x v="11"/>
    <d v="2024-08-15T00:00:00"/>
    <d v="2024-12-15T00:00:00"/>
    <s v="'1032434"/>
    <s v="4 | 12"/>
    <x v="7"/>
    <x v="0"/>
    <n v="-1134.26"/>
    <x v="34"/>
    <x v="34"/>
    <s v="REF. MENSALIDADE ( O GABRIEL NÃƒO COLOCOU A NF )"/>
    <x v="9"/>
    <x v="0"/>
    <x v="0"/>
    <n v="8006"/>
    <x v="10"/>
    <n v="80061"/>
    <s v="TECNOLOGIA DA INFORMAÇÃO (Administrativo)"/>
    <x v="0"/>
    <x v="4"/>
    <x v="0"/>
    <x v="0"/>
    <x v="0"/>
    <x v="0"/>
  </r>
  <r>
    <x v="4"/>
    <s v="HOSTGATOR COM. LLC"/>
    <x v="11"/>
    <d v="2024-08-15T00:00:00"/>
    <d v="2025-01-15T00:00:00"/>
    <s v="'1032434"/>
    <s v="5 | 12"/>
    <x v="7"/>
    <x v="0"/>
    <n v="-1134.26"/>
    <x v="34"/>
    <x v="34"/>
    <s v="REF. MENSALIDADE ( O GABRIEL NÃƒO COLOCOU A NF )"/>
    <x v="9"/>
    <x v="0"/>
    <x v="0"/>
    <n v="8006"/>
    <x v="10"/>
    <n v="80061"/>
    <s v="TECNOLOGIA DA INFORMAÇÃO (Administrativo)"/>
    <x v="0"/>
    <x v="4"/>
    <x v="0"/>
    <x v="0"/>
    <x v="0"/>
    <x v="0"/>
  </r>
  <r>
    <x v="4"/>
    <s v="HOSTGATOR COM. LLC"/>
    <x v="11"/>
    <d v="2024-08-15T00:00:00"/>
    <d v="2025-02-15T00:00:00"/>
    <s v="'1032434"/>
    <s v="6 | 12"/>
    <x v="7"/>
    <x v="2"/>
    <n v="-1134.26"/>
    <x v="34"/>
    <x v="34"/>
    <s v="REF. MENSALIDADE ( O GABRIEL NÃƒO COLOCOU A NF )"/>
    <x v="9"/>
    <x v="0"/>
    <x v="0"/>
    <n v="8006"/>
    <x v="10"/>
    <n v="80061"/>
    <s v="TECNOLOGIA DA INFORMAÇÃO (Administrativo)"/>
    <x v="0"/>
    <x v="4"/>
    <x v="0"/>
    <x v="0"/>
    <x v="0"/>
    <x v="0"/>
  </r>
  <r>
    <x v="4"/>
    <s v="HOSTGATOR COM. LLC"/>
    <x v="11"/>
    <d v="2024-08-15T00:00:00"/>
    <d v="2025-03-15T00:00:00"/>
    <s v="'1032434"/>
    <s v="7 | 12"/>
    <x v="7"/>
    <x v="1"/>
    <n v="-1134.26"/>
    <x v="34"/>
    <x v="34"/>
    <s v="REF. MENSALIDADE ( O GABRIEL NÃƒO COLOCOU A NF )"/>
    <x v="9"/>
    <x v="0"/>
    <x v="0"/>
    <n v="8006"/>
    <x v="10"/>
    <n v="80061"/>
    <s v="TECNOLOGIA DA INFORMAÇÃO (Administrativo)"/>
    <x v="0"/>
    <x v="4"/>
    <x v="0"/>
    <x v="0"/>
    <x v="0"/>
    <x v="0"/>
  </r>
  <r>
    <x v="4"/>
    <s v="HOSTGATOR COM. LLC"/>
    <x v="11"/>
    <d v="2024-08-15T00:00:00"/>
    <d v="2025-04-15T00:00:00"/>
    <s v="'1032434"/>
    <s v="8 | 12"/>
    <x v="7"/>
    <x v="1"/>
    <n v="-1134.26"/>
    <x v="34"/>
    <x v="34"/>
    <s v="REF. MENSALIDADE ( O GABRIEL NÃƒO COLOCOU A NF )"/>
    <x v="9"/>
    <x v="0"/>
    <x v="0"/>
    <n v="8006"/>
    <x v="10"/>
    <n v="80061"/>
    <s v="TECNOLOGIA DA INFORMAÇÃO (Administrativo)"/>
    <x v="0"/>
    <x v="4"/>
    <x v="0"/>
    <x v="0"/>
    <x v="0"/>
    <x v="0"/>
  </r>
  <r>
    <x v="4"/>
    <s v="HOSTGATOR COM. LLC"/>
    <x v="11"/>
    <d v="2024-08-15T00:00:00"/>
    <d v="2025-05-15T00:00:00"/>
    <s v="'1032434"/>
    <s v="9 | 12"/>
    <x v="7"/>
    <x v="1"/>
    <n v="-1134.26"/>
    <x v="34"/>
    <x v="34"/>
    <s v="REF. MENSALIDADE ( O GABRIEL NÃƒO COLOCOU A NF )"/>
    <x v="9"/>
    <x v="0"/>
    <x v="0"/>
    <n v="8006"/>
    <x v="10"/>
    <n v="80061"/>
    <s v="TECNOLOGIA DA INFORMAÇÃO (Administrativo)"/>
    <x v="0"/>
    <x v="4"/>
    <x v="0"/>
    <x v="0"/>
    <x v="0"/>
    <x v="0"/>
  </r>
  <r>
    <x v="4"/>
    <s v="HOSTGATOR COM. LLC"/>
    <x v="11"/>
    <d v="2024-08-15T00:00:00"/>
    <d v="2025-06-15T00:00:00"/>
    <s v="'1032434"/>
    <s v="10 | 12"/>
    <x v="7"/>
    <x v="1"/>
    <n v="-1134.26"/>
    <x v="34"/>
    <x v="34"/>
    <s v="REF. MENSALIDADE ( O GABRIEL NÃƒO COLOCOU A NF )"/>
    <x v="9"/>
    <x v="0"/>
    <x v="0"/>
    <n v="8006"/>
    <x v="10"/>
    <n v="80061"/>
    <s v="TECNOLOGIA DA INFORMAÇÃO (Administrativo)"/>
    <x v="0"/>
    <x v="4"/>
    <x v="0"/>
    <x v="0"/>
    <x v="0"/>
    <x v="0"/>
  </r>
  <r>
    <x v="4"/>
    <s v="HOSTGATOR COM. LLC"/>
    <x v="11"/>
    <d v="2024-08-15T00:00:00"/>
    <d v="2025-07-15T00:00:00"/>
    <s v="'1032434"/>
    <s v="11 | 12"/>
    <x v="7"/>
    <x v="1"/>
    <n v="-1134.26"/>
    <x v="34"/>
    <x v="34"/>
    <s v="REF. MENSALIDADE ( O GABRIEL NÃƒO COLOCOU A NF )"/>
    <x v="9"/>
    <x v="0"/>
    <x v="0"/>
    <n v="8006"/>
    <x v="10"/>
    <n v="80061"/>
    <s v="TECNOLOGIA DA INFORMAÇÃO (Administrativo)"/>
    <x v="0"/>
    <x v="4"/>
    <x v="0"/>
    <x v="0"/>
    <x v="0"/>
    <x v="0"/>
  </r>
  <r>
    <x v="4"/>
    <s v="HOSTGATOR COM. LLC"/>
    <x v="11"/>
    <d v="2024-08-15T00:00:00"/>
    <d v="2025-08-15T00:00:00"/>
    <s v="'1032434"/>
    <s v="12 | 12"/>
    <x v="7"/>
    <x v="1"/>
    <n v="-1134.26"/>
    <x v="34"/>
    <x v="34"/>
    <s v="REF. MENSALIDADE ( O GABRIEL NÃƒO COLOCOU A NF )"/>
    <x v="9"/>
    <x v="0"/>
    <x v="0"/>
    <n v="8006"/>
    <x v="10"/>
    <n v="80061"/>
    <s v="TECNOLOGIA DA INFORMAÇÃO (Administrativo)"/>
    <x v="0"/>
    <x v="4"/>
    <x v="0"/>
    <x v="0"/>
    <x v="0"/>
    <x v="0"/>
  </r>
  <r>
    <x v="4"/>
    <s v="HOSTGATOR COM. LLC"/>
    <x v="11"/>
    <d v="2024-08-26T00:00:00"/>
    <d v="2024-09-15T00:00:00"/>
    <s v="'1032340"/>
    <s v="1 | 1"/>
    <x v="7"/>
    <x v="0"/>
    <n v="-94.98"/>
    <x v="34"/>
    <x v="34"/>
    <s v="REF. MENSALIDADE ( O GABRIEL NÃƒO COLOCOU A NF )"/>
    <x v="9"/>
    <x v="0"/>
    <x v="0"/>
    <n v="8006"/>
    <x v="10"/>
    <n v="80061"/>
    <s v="TECNOLOGIA DA INFORMAÇÃO (Administrativo)"/>
    <x v="0"/>
    <x v="4"/>
    <x v="0"/>
    <x v="0"/>
    <x v="0"/>
    <x v="0"/>
  </r>
  <r>
    <x v="4"/>
    <s v="HOSTGATOR COM. LLC"/>
    <x v="0"/>
    <d v="2024-12-23T00:00:00"/>
    <d v="2025-01-15T00:00:00"/>
    <s v="'1038961"/>
    <s v="1 | 12"/>
    <x v="7"/>
    <x v="0"/>
    <n v="-1134.19"/>
    <x v="34"/>
    <x v="34"/>
    <s v="REF. MENSALIDADE ( O GABRIEL NÃƒO COLOCOU A NF )"/>
    <x v="9"/>
    <x v="0"/>
    <x v="0"/>
    <n v="8006"/>
    <x v="10"/>
    <n v="80061"/>
    <s v="TECNOLOGIA DA INFORMAÇÃO (Administrativo)"/>
    <x v="0"/>
    <x v="0"/>
    <x v="0"/>
    <x v="0"/>
    <x v="0"/>
    <x v="0"/>
  </r>
  <r>
    <x v="4"/>
    <s v="HOSTGATOR COM. LLC"/>
    <x v="0"/>
    <d v="2024-12-23T00:00:00"/>
    <d v="2025-02-15T00:00:00"/>
    <s v="'1038961"/>
    <s v="2 | 12"/>
    <x v="7"/>
    <x v="2"/>
    <n v="-1134.19"/>
    <x v="34"/>
    <x v="34"/>
    <s v="REF. MENSALIDADE ( O GABRIEL NÃƒO COLOCOU A NF )"/>
    <x v="9"/>
    <x v="0"/>
    <x v="0"/>
    <n v="8006"/>
    <x v="10"/>
    <n v="80061"/>
    <s v="TECNOLOGIA DA INFORMAÇÃO (Administrativo)"/>
    <x v="0"/>
    <x v="0"/>
    <x v="0"/>
    <x v="0"/>
    <x v="0"/>
    <x v="0"/>
  </r>
  <r>
    <x v="4"/>
    <s v="HOSTGATOR COM. LLC"/>
    <x v="0"/>
    <d v="2024-12-23T00:00:00"/>
    <d v="2025-03-15T00:00:00"/>
    <s v="'1038961"/>
    <s v="3 | 12"/>
    <x v="7"/>
    <x v="1"/>
    <n v="-1134.19"/>
    <x v="34"/>
    <x v="34"/>
    <s v="REF. MENSALIDADE ( O GABRIEL NÃƒO COLOCOU A NF )"/>
    <x v="9"/>
    <x v="0"/>
    <x v="0"/>
    <n v="8006"/>
    <x v="10"/>
    <n v="80061"/>
    <s v="TECNOLOGIA DA INFORMAÇÃO (Administrativo)"/>
    <x v="0"/>
    <x v="0"/>
    <x v="0"/>
    <x v="0"/>
    <x v="0"/>
    <x v="0"/>
  </r>
  <r>
    <x v="4"/>
    <s v="HOSTGATOR COM. LLC"/>
    <x v="0"/>
    <d v="2024-12-23T00:00:00"/>
    <d v="2025-04-15T00:00:00"/>
    <s v="'1038961"/>
    <s v="4 | 12"/>
    <x v="7"/>
    <x v="1"/>
    <n v="-1134.19"/>
    <x v="34"/>
    <x v="34"/>
    <s v="REF. MENSALIDADE ( O GABRIEL NÃƒO COLOCOU A NF )"/>
    <x v="9"/>
    <x v="0"/>
    <x v="0"/>
    <n v="8006"/>
    <x v="10"/>
    <n v="80061"/>
    <s v="TECNOLOGIA DA INFORMAÇÃO (Administrativo)"/>
    <x v="0"/>
    <x v="0"/>
    <x v="0"/>
    <x v="0"/>
    <x v="0"/>
    <x v="0"/>
  </r>
  <r>
    <x v="4"/>
    <s v="HOSTGATOR COM. LLC"/>
    <x v="0"/>
    <d v="2024-12-23T00:00:00"/>
    <d v="2025-05-15T00:00:00"/>
    <s v="'1038961"/>
    <s v="5 | 12"/>
    <x v="7"/>
    <x v="1"/>
    <n v="-1134.19"/>
    <x v="34"/>
    <x v="34"/>
    <s v="REF. MENSALIDADE ( O GABRIEL NÃƒO COLOCOU A NF )"/>
    <x v="9"/>
    <x v="0"/>
    <x v="0"/>
    <n v="8006"/>
    <x v="10"/>
    <n v="80061"/>
    <s v="TECNOLOGIA DA INFORMAÇÃO (Administrativo)"/>
    <x v="0"/>
    <x v="0"/>
    <x v="0"/>
    <x v="0"/>
    <x v="0"/>
    <x v="0"/>
  </r>
  <r>
    <x v="4"/>
    <s v="HOSTGATOR COM. LLC"/>
    <x v="0"/>
    <d v="2024-12-23T00:00:00"/>
    <d v="2025-06-15T00:00:00"/>
    <s v="'1038961"/>
    <s v="6 | 12"/>
    <x v="7"/>
    <x v="1"/>
    <n v="-1134.19"/>
    <x v="34"/>
    <x v="34"/>
    <s v="REF. MENSALIDADE ( O GABRIEL NÃƒO COLOCOU A NF )"/>
    <x v="9"/>
    <x v="0"/>
    <x v="0"/>
    <n v="8006"/>
    <x v="10"/>
    <n v="80061"/>
    <s v="TECNOLOGIA DA INFORMAÇÃO (Administrativo)"/>
    <x v="0"/>
    <x v="0"/>
    <x v="0"/>
    <x v="0"/>
    <x v="0"/>
    <x v="0"/>
  </r>
  <r>
    <x v="4"/>
    <s v="HOSTGATOR COM. LLC"/>
    <x v="0"/>
    <d v="2024-12-23T00:00:00"/>
    <d v="2025-07-15T00:00:00"/>
    <s v="'1038961"/>
    <s v="7 | 12"/>
    <x v="7"/>
    <x v="1"/>
    <n v="-1134.19"/>
    <x v="34"/>
    <x v="34"/>
    <s v="REF. MENSALIDADE ( O GABRIEL NÃƒO COLOCOU A NF )"/>
    <x v="9"/>
    <x v="0"/>
    <x v="0"/>
    <n v="8006"/>
    <x v="10"/>
    <n v="80061"/>
    <s v="TECNOLOGIA DA INFORMAÇÃO (Administrativo)"/>
    <x v="0"/>
    <x v="0"/>
    <x v="0"/>
    <x v="0"/>
    <x v="0"/>
    <x v="0"/>
  </r>
  <r>
    <x v="4"/>
    <s v="HOSTGATOR COM. LLC"/>
    <x v="0"/>
    <d v="2024-12-23T00:00:00"/>
    <d v="2025-08-15T00:00:00"/>
    <s v="'1038961"/>
    <s v="8 | 12"/>
    <x v="7"/>
    <x v="1"/>
    <n v="-1134.19"/>
    <x v="34"/>
    <x v="34"/>
    <s v="REF. MENSALIDADE ( O GABRIEL NÃƒO COLOCOU A NF )"/>
    <x v="9"/>
    <x v="0"/>
    <x v="0"/>
    <n v="8006"/>
    <x v="10"/>
    <n v="80061"/>
    <s v="TECNOLOGIA DA INFORMAÇÃO (Administrativo)"/>
    <x v="0"/>
    <x v="0"/>
    <x v="0"/>
    <x v="0"/>
    <x v="0"/>
    <x v="0"/>
  </r>
  <r>
    <x v="4"/>
    <s v="HOSTGATOR COM. LLC"/>
    <x v="0"/>
    <d v="2024-12-23T00:00:00"/>
    <d v="2025-09-15T00:00:00"/>
    <s v="'1038961"/>
    <s v="9 | 12"/>
    <x v="7"/>
    <x v="1"/>
    <n v="-1134.19"/>
    <x v="34"/>
    <x v="34"/>
    <s v="REF. MENSALIDADE ( O GABRIEL NÃƒO COLOCOU A NF )"/>
    <x v="9"/>
    <x v="0"/>
    <x v="0"/>
    <n v="8006"/>
    <x v="10"/>
    <n v="80061"/>
    <s v="TECNOLOGIA DA INFORMAÇÃO (Administrativo)"/>
    <x v="0"/>
    <x v="0"/>
    <x v="0"/>
    <x v="0"/>
    <x v="0"/>
    <x v="0"/>
  </r>
  <r>
    <x v="4"/>
    <s v="HOSTGATOR COM. LLC"/>
    <x v="0"/>
    <d v="2024-12-23T00:00:00"/>
    <d v="2025-10-15T00:00:00"/>
    <s v="'1038961"/>
    <s v="10 | 12"/>
    <x v="7"/>
    <x v="1"/>
    <n v="-1134.19"/>
    <x v="34"/>
    <x v="34"/>
    <s v="REF. MENSALIDADE ( O GABRIEL NÃƒO COLOCOU A NF )"/>
    <x v="9"/>
    <x v="0"/>
    <x v="0"/>
    <n v="8006"/>
    <x v="10"/>
    <n v="80061"/>
    <s v="TECNOLOGIA DA INFORMAÇÃO (Administrativo)"/>
    <x v="0"/>
    <x v="0"/>
    <x v="0"/>
    <x v="0"/>
    <x v="0"/>
    <x v="0"/>
  </r>
  <r>
    <x v="4"/>
    <s v="HOSTGATOR COM. LLC"/>
    <x v="0"/>
    <d v="2024-12-23T00:00:00"/>
    <d v="2025-11-15T00:00:00"/>
    <s v="'1038961"/>
    <s v="11 | 12"/>
    <x v="7"/>
    <x v="1"/>
    <n v="-1134.19"/>
    <x v="34"/>
    <x v="34"/>
    <s v="REF. MENSALIDADE ( O GABRIEL NÃƒO COLOCOU A NF )"/>
    <x v="9"/>
    <x v="0"/>
    <x v="0"/>
    <n v="8006"/>
    <x v="10"/>
    <n v="80061"/>
    <s v="TECNOLOGIA DA INFORMAÇÃO (Administrativo)"/>
    <x v="0"/>
    <x v="0"/>
    <x v="0"/>
    <x v="0"/>
    <x v="0"/>
    <x v="0"/>
  </r>
  <r>
    <x v="4"/>
    <s v="HOSTGATOR COM. LLC"/>
    <x v="0"/>
    <d v="2024-12-23T00:00:00"/>
    <d v="2025-12-15T00:00:00"/>
    <s v="'1038961"/>
    <s v="12 | 12"/>
    <x v="7"/>
    <x v="1"/>
    <n v="-1134.26"/>
    <x v="34"/>
    <x v="34"/>
    <s v="REF. MENSALIDADE ( O GABRIEL NÃƒO COLOCOU A NF )"/>
    <x v="9"/>
    <x v="0"/>
    <x v="0"/>
    <n v="8006"/>
    <x v="10"/>
    <n v="80061"/>
    <s v="TECNOLOGIA DA INFORMAÇÃO (Administrativo)"/>
    <x v="0"/>
    <x v="0"/>
    <x v="0"/>
    <x v="0"/>
    <x v="0"/>
    <x v="0"/>
  </r>
  <r>
    <x v="4"/>
    <s v="HOTELARIA ACCOR BRASIL S/A"/>
    <x v="8"/>
    <d v="2024-05-17T00:00:00"/>
    <d v="2024-06-07T00:00:00"/>
    <s v="'9018"/>
    <s v="1 | 1"/>
    <x v="11"/>
    <x v="0"/>
    <n v="-10130.209999999999"/>
    <x v="30"/>
    <x v="30"/>
    <s v="REF. COMISSÃƒO DE REBATE  RECEBIMENTO NOTA FISCAL E BOLETO  1Âº TRIMESTRE ACCOR 2024"/>
    <x v="19"/>
    <x v="0"/>
    <x v="0"/>
    <n v="1002"/>
    <x v="22"/>
    <n v="10027"/>
    <s v="DIRETORIA (Comum)"/>
    <x v="1"/>
    <x v="3"/>
    <x v="2"/>
    <x v="2"/>
    <x v="13"/>
    <x v="13"/>
  </r>
  <r>
    <x v="4"/>
    <s v="HOTELARIA ACCOR BRASIL S/A"/>
    <x v="8"/>
    <d v="2024-06-07T00:00:00"/>
    <d v="2024-06-15T00:00:00"/>
    <s v="'61800"/>
    <s v="1 | 1"/>
    <x v="9"/>
    <x v="0"/>
    <n v="-42"/>
    <x v="7"/>
    <x v="7"/>
    <s v="VIAGEM GUTERES"/>
    <x v="9"/>
    <x v="0"/>
    <x v="0"/>
    <n v="8006"/>
    <x v="10"/>
    <n v="80061"/>
    <s v="TECNOLOGIA DA INFORMAÇÃO (Administrativo)"/>
    <x v="0"/>
    <x v="3"/>
    <x v="0"/>
    <x v="0"/>
    <x v="0"/>
    <x v="0"/>
  </r>
  <r>
    <x v="4"/>
    <s v="HOTELARIA ACCOR BRASIL S/A"/>
    <x v="12"/>
    <d v="2024-08-05T00:00:00"/>
    <d v="2024-08-26T00:00:00"/>
    <s v="'9507"/>
    <s v="1 | 1"/>
    <x v="11"/>
    <x v="0"/>
    <n v="-2410.88"/>
    <x v="30"/>
    <x v="30"/>
    <s v="REF. COMISSÃƒO DE REBATE  RECEBIMENTO NOTA FISCAL E BOLETO  2Âº TRIMESTRE ACCOR 2024"/>
    <x v="19"/>
    <x v="0"/>
    <x v="0"/>
    <n v="1002"/>
    <x v="22"/>
    <n v="10027"/>
    <s v="DIRETORIA (Comum)"/>
    <x v="1"/>
    <x v="4"/>
    <x v="2"/>
    <x v="2"/>
    <x v="13"/>
    <x v="13"/>
  </r>
  <r>
    <x v="4"/>
    <s v="HOTELARIA ACCOR BRASIL S/A"/>
    <x v="14"/>
    <d v="2024-11-05T00:00:00"/>
    <d v="2024-11-26T00:00:00"/>
    <s v="'10399"/>
    <s v="1 | 1"/>
    <x v="11"/>
    <x v="0"/>
    <n v="-2497.69"/>
    <x v="30"/>
    <x v="30"/>
    <s v="ENC: IMPORTANTE: Nota Fiscal DSV | 3Âº Trimestre 2024 | 16072 | EKO AMBIENTAL"/>
    <x v="19"/>
    <x v="0"/>
    <x v="0"/>
    <n v="1002"/>
    <x v="22"/>
    <n v="10027"/>
    <s v="DIRETORIA (Comum)"/>
    <x v="1"/>
    <x v="0"/>
    <x v="2"/>
    <x v="2"/>
    <x v="13"/>
    <x v="13"/>
  </r>
  <r>
    <x v="4"/>
    <s v="HUMAITA EDUCACAO E SERVICOS DIGITAIS LTDA."/>
    <x v="0"/>
    <d v="2025-01-02T00:00:00"/>
    <d v="2025-01-07T00:00:00"/>
    <s v="'7"/>
    <s v="1 | 1"/>
    <x v="10"/>
    <x v="0"/>
    <n v="-5105.4399999999996"/>
    <x v="106"/>
    <x v="105"/>
    <s v="ENC: Faturamento Grupo Urbam - Dezembro/2024"/>
    <x v="0"/>
    <x v="1"/>
    <x v="0"/>
    <n v="2001"/>
    <x v="0"/>
    <n v="20011"/>
    <s v="CORPORATIVO (Administrativo)"/>
    <x v="0"/>
    <x v="0"/>
    <x v="2"/>
    <x v="2"/>
    <x v="15"/>
    <x v="15"/>
  </r>
  <r>
    <x v="4"/>
    <s v="HUMAITA EDUCACAO E SERVICOS DIGITAIS LTDA."/>
    <x v="1"/>
    <d v="2025-02-13T00:00:00"/>
    <d v="2025-02-19T00:00:00"/>
    <s v="'10"/>
    <s v="1 | 1"/>
    <x v="10"/>
    <x v="1"/>
    <n v="-2477.64"/>
    <x v="106"/>
    <x v="105"/>
    <s v="ENC: Faturamento Grupo Urbam - Janeiro/25"/>
    <x v="0"/>
    <x v="1"/>
    <x v="0"/>
    <n v="2001"/>
    <x v="0"/>
    <n v="20011"/>
    <s v="CORPORATIVO (Administrativo)"/>
    <x v="0"/>
    <x v="1"/>
    <x v="2"/>
    <x v="2"/>
    <x v="15"/>
    <x v="15"/>
  </r>
  <r>
    <x v="4"/>
    <s v="IAGO GRILLO DI TOMMASI 09080640719"/>
    <x v="6"/>
    <d v="2024-04-04T00:00:00"/>
    <d v="2024-04-11T00:00:00"/>
    <s v="'12"/>
    <s v="1 | 1"/>
    <x v="10"/>
    <x v="0"/>
    <n v="-2508.0700000000002"/>
    <x v="30"/>
    <x v="30"/>
    <s v="REF. COMISSÃƒO IAGO GRILLO MARÃ‡O/2024 - (JEFFERSON)"/>
    <x v="12"/>
    <x v="0"/>
    <x v="0"/>
    <n v="4003"/>
    <x v="13"/>
    <n v="40037"/>
    <s v="RELACIONAMENTO (Comum)"/>
    <x v="1"/>
    <x v="1"/>
    <x v="2"/>
    <x v="2"/>
    <x v="13"/>
    <x v="13"/>
  </r>
  <r>
    <x v="4"/>
    <s v="IAGO GRILLO DI TOMMASI 09080640719"/>
    <x v="7"/>
    <d v="2024-04-04T00:00:00"/>
    <d v="2024-05-13T00:00:00"/>
    <s v="'13"/>
    <s v="1 | 1"/>
    <x v="10"/>
    <x v="0"/>
    <n v="-2419.1999999999998"/>
    <x v="30"/>
    <x v="30"/>
    <s v="REF. COMISSÃƒO IAGO GRILLO ABR/2024 - (JEFFERSON)"/>
    <x v="12"/>
    <x v="0"/>
    <x v="0"/>
    <n v="4003"/>
    <x v="13"/>
    <n v="40037"/>
    <s v="RELACIONAMENTO (Comum)"/>
    <x v="1"/>
    <x v="3"/>
    <x v="2"/>
    <x v="2"/>
    <x v="13"/>
    <x v="13"/>
  </r>
  <r>
    <x v="4"/>
    <s v="IAGO GRILLO DI TOMMASI 09080640719"/>
    <x v="8"/>
    <d v="2024-06-03T00:00:00"/>
    <d v="2024-06-11T00:00:00"/>
    <s v="'14"/>
    <s v="1 | 1"/>
    <x v="10"/>
    <x v="0"/>
    <n v="-2289.0500000000002"/>
    <x v="30"/>
    <x v="30"/>
    <s v="REF. COMISSÃƒO IAGO GRILLO MAI/2024 - (JEFFERSON)"/>
    <x v="12"/>
    <x v="0"/>
    <x v="0"/>
    <n v="4003"/>
    <x v="13"/>
    <n v="40037"/>
    <s v="RELACIONAMENTO (Comum)"/>
    <x v="1"/>
    <x v="3"/>
    <x v="2"/>
    <x v="2"/>
    <x v="13"/>
    <x v="13"/>
  </r>
  <r>
    <x v="4"/>
    <s v="IAGO GRILLO DI TOMMASI 09080640719"/>
    <x v="9"/>
    <d v="2024-07-02T00:00:00"/>
    <d v="2024-07-11T00:00:00"/>
    <s v="'15"/>
    <s v="1 | 1"/>
    <x v="10"/>
    <x v="0"/>
    <n v="-2130.83"/>
    <x v="30"/>
    <x v="30"/>
    <s v="REF. COMISSÃƒO IAGO GRILLO JUN/2024 - (JEFFERSON)"/>
    <x v="12"/>
    <x v="0"/>
    <x v="0"/>
    <n v="4003"/>
    <x v="13"/>
    <n v="40037"/>
    <s v="RELACIONAMENTO (Comum)"/>
    <x v="1"/>
    <x v="3"/>
    <x v="2"/>
    <x v="2"/>
    <x v="13"/>
    <x v="13"/>
  </r>
  <r>
    <x v="4"/>
    <s v="IAGO GRILLO DI TOMMASI 09080640719"/>
    <x v="10"/>
    <d v="2024-08-02T00:00:00"/>
    <d v="2024-08-13T00:00:00"/>
    <s v="'16"/>
    <s v="1 | 1"/>
    <x v="10"/>
    <x v="0"/>
    <n v="-2756.6"/>
    <x v="30"/>
    <x v="30"/>
    <s v="REF. COMISSÃƒO IAGO GRILLO JUL/2024 - (JEFFERSON)"/>
    <x v="12"/>
    <x v="0"/>
    <x v="0"/>
    <n v="4003"/>
    <x v="13"/>
    <n v="40037"/>
    <s v="RELACIONAMENTO (Comum)"/>
    <x v="1"/>
    <x v="4"/>
    <x v="2"/>
    <x v="2"/>
    <x v="13"/>
    <x v="13"/>
  </r>
  <r>
    <x v="4"/>
    <s v="IAGO GRILLO DI TOMMASI 09080640719"/>
    <x v="11"/>
    <d v="2024-09-05T00:00:00"/>
    <d v="2024-09-11T00:00:00"/>
    <s v="'17"/>
    <s v="1 | 1"/>
    <x v="10"/>
    <x v="0"/>
    <n v="-2287.21"/>
    <x v="30"/>
    <x v="30"/>
    <s v="REF. COMISSÃƒO IAGO GRILLO AGOSTO/2024 - (JEFFERSON)"/>
    <x v="12"/>
    <x v="0"/>
    <x v="0"/>
    <n v="4003"/>
    <x v="13"/>
    <n v="40037"/>
    <s v="RELACIONAMENTO (Comum)"/>
    <x v="1"/>
    <x v="4"/>
    <x v="2"/>
    <x v="2"/>
    <x v="13"/>
    <x v="13"/>
  </r>
  <r>
    <x v="4"/>
    <s v="IAGO GRILLO DI TOMMASI 09080640719"/>
    <x v="12"/>
    <d v="2024-10-03T00:00:00"/>
    <d v="2024-10-11T00:00:00"/>
    <s v="'18"/>
    <s v="1 | 1"/>
    <x v="10"/>
    <x v="0"/>
    <n v="-2500.59"/>
    <x v="30"/>
    <x v="30"/>
    <s v="REF. COMISSÃƒO IAGO GRILLO SETEMBRO/2024 - (JEFFERSON)"/>
    <x v="12"/>
    <x v="0"/>
    <x v="0"/>
    <n v="4003"/>
    <x v="13"/>
    <n v="40037"/>
    <s v="RELACIONAMENTO (Comum)"/>
    <x v="1"/>
    <x v="4"/>
    <x v="2"/>
    <x v="2"/>
    <x v="13"/>
    <x v="13"/>
  </r>
  <r>
    <x v="4"/>
    <s v="IAGO GRILLO DI TOMMASI 09080640719"/>
    <x v="13"/>
    <d v="2024-11-04T00:00:00"/>
    <d v="2024-11-12T00:00:00"/>
    <s v="'19"/>
    <s v="1 | 1"/>
    <x v="10"/>
    <x v="0"/>
    <n v="-2461.3200000000002"/>
    <x v="30"/>
    <x v="30"/>
    <s v="REF. COMISSÃƒO IAGO GRILLO OUTUBRO/2024 - (JEFFERSON)"/>
    <x v="12"/>
    <x v="0"/>
    <x v="0"/>
    <n v="4003"/>
    <x v="13"/>
    <n v="40037"/>
    <s v="RELACIONAMENTO (Comum)"/>
    <x v="1"/>
    <x v="0"/>
    <x v="2"/>
    <x v="2"/>
    <x v="13"/>
    <x v="13"/>
  </r>
  <r>
    <x v="4"/>
    <s v="IAGO GRILLO DI TOMMASI 09080640719"/>
    <x v="14"/>
    <d v="2024-12-04T00:00:00"/>
    <d v="2024-12-11T00:00:00"/>
    <s v="'20"/>
    <s v="1 | 1"/>
    <x v="10"/>
    <x v="0"/>
    <n v="-2391.09"/>
    <x v="30"/>
    <x v="30"/>
    <s v="REF. COMISSÃƒO IAGO GRILLO NOVEMBRO/2024 - (JEFFERSON)"/>
    <x v="12"/>
    <x v="0"/>
    <x v="0"/>
    <n v="4003"/>
    <x v="13"/>
    <n v="40037"/>
    <s v="RELACIONAMENTO (Comum)"/>
    <x v="1"/>
    <x v="0"/>
    <x v="2"/>
    <x v="2"/>
    <x v="13"/>
    <x v="13"/>
  </r>
  <r>
    <x v="4"/>
    <s v="IAGO GRILLO DI TOMMASI 09080640719"/>
    <x v="0"/>
    <d v="2025-01-03T00:00:00"/>
    <d v="2025-01-13T00:00:00"/>
    <s v="'21"/>
    <s v="1 | 1"/>
    <x v="10"/>
    <x v="0"/>
    <n v="-2488.63"/>
    <x v="30"/>
    <x v="30"/>
    <s v="REF. COMISSÃƒO IAGO GRILLO DEZEMBRO/2024 - (JEFFERSON)"/>
    <x v="12"/>
    <x v="0"/>
    <x v="0"/>
    <n v="4003"/>
    <x v="13"/>
    <n v="40037"/>
    <s v="RELACIONAMENTO (Comum)"/>
    <x v="1"/>
    <x v="0"/>
    <x v="2"/>
    <x v="2"/>
    <x v="13"/>
    <x v="13"/>
  </r>
  <r>
    <x v="4"/>
    <s v="IAGO GRILLO DI TOMMASI 09080640719"/>
    <x v="1"/>
    <d v="2025-02-05T00:00:00"/>
    <d v="2025-02-11T00:00:00"/>
    <s v="'22"/>
    <s v="1 | 1"/>
    <x v="10"/>
    <x v="0"/>
    <n v="-2459.85"/>
    <x v="30"/>
    <x v="30"/>
    <s v="REF. COMISSÃƒO IAGO GRILLO JAN/25 - (JEFFERSON)"/>
    <x v="12"/>
    <x v="0"/>
    <x v="0"/>
    <n v="4003"/>
    <x v="13"/>
    <n v="40037"/>
    <s v="RELACIONAMENTO (Comum)"/>
    <x v="1"/>
    <x v="1"/>
    <x v="2"/>
    <x v="2"/>
    <x v="13"/>
    <x v="13"/>
  </r>
  <r>
    <x v="4"/>
    <s v="ICH ADMINISTRACAO DE HOTEIS S.A."/>
    <x v="11"/>
    <d v="2024-08-29T00:00:00"/>
    <d v="2024-09-15T00:00:00"/>
    <s v="'141372"/>
    <s v="1 | 1"/>
    <x v="11"/>
    <x v="0"/>
    <n v="-378"/>
    <x v="88"/>
    <x v="87"/>
    <s v="CARTAO CLARA  - GUILHERME "/>
    <x v="19"/>
    <x v="0"/>
    <x v="0"/>
    <n v="1002"/>
    <x v="22"/>
    <n v="10021"/>
    <s v="DIRETORIA (Administrativo)"/>
    <x v="0"/>
    <x v="4"/>
    <x v="0"/>
    <x v="0"/>
    <x v="0"/>
    <x v="0"/>
  </r>
  <r>
    <x v="4"/>
    <s v="IGUA RIO DE JANEIRO S.A"/>
    <x v="4"/>
    <d v="2024-01-15T00:00:00"/>
    <d v="2024-02-01T00:00:00"/>
    <s v="'2221791"/>
    <s v="1 | 1"/>
    <x v="7"/>
    <x v="0"/>
    <n v="-335.69"/>
    <x v="121"/>
    <x v="119"/>
    <s v="REF. CTA ÃGUA E ESGOTO JANEIRO/2024 - EST. DOS BANDEIRANTES, 1987 - TAQUARA "/>
    <x v="2"/>
    <x v="2"/>
    <x v="0"/>
    <n v="4004"/>
    <x v="2"/>
    <n v="40047"/>
    <s v="PATRIMÔNIO (Comum)"/>
    <x v="0"/>
    <x v="1"/>
    <x v="0"/>
    <x v="0"/>
    <x v="9"/>
    <x v="9"/>
  </r>
  <r>
    <x v="4"/>
    <s v="IGUA RIO DE JANEIRO S.A"/>
    <x v="7"/>
    <d v="2024-02-07T00:00:00"/>
    <d v="2024-04-15T00:00:00"/>
    <s v="'1025042"/>
    <s v="1 | 1"/>
    <x v="7"/>
    <x v="0"/>
    <n v="-1774.57"/>
    <x v="121"/>
    <x v="119"/>
    <s v="REF. CTA ÃGUA E ESGOTO FEV-MAR/2024 - EST. DOS BANDEIRANTES, 1987 - TAQUARA "/>
    <x v="2"/>
    <x v="2"/>
    <x v="0"/>
    <n v="4004"/>
    <x v="2"/>
    <n v="40047"/>
    <s v="PATRIMÔNIO (Comum)"/>
    <x v="0"/>
    <x v="3"/>
    <x v="0"/>
    <x v="0"/>
    <x v="9"/>
    <x v="9"/>
  </r>
  <r>
    <x v="4"/>
    <s v="IGUA RIO DE JANEIRO S.A"/>
    <x v="7"/>
    <d v="2024-04-08T00:00:00"/>
    <d v="2024-04-22T00:00:00"/>
    <s v="'1025041"/>
    <s v="1 | 1"/>
    <x v="7"/>
    <x v="0"/>
    <n v="-31.82"/>
    <x v="121"/>
    <x v="119"/>
    <s v="REF. CTA ÃGUA E ESGOTO ABR/2024 - EST. DOS BANDEIRANTES, 1987 - TAQUARA "/>
    <x v="2"/>
    <x v="2"/>
    <x v="0"/>
    <n v="4004"/>
    <x v="2"/>
    <n v="40047"/>
    <s v="PATRIMÔNIO (Comum)"/>
    <x v="0"/>
    <x v="3"/>
    <x v="0"/>
    <x v="0"/>
    <x v="9"/>
    <x v="9"/>
  </r>
  <r>
    <x v="4"/>
    <s v="IGUA RIO DE JANEIRO S.A"/>
    <x v="8"/>
    <d v="2024-05-08T00:00:00"/>
    <d v="2024-06-03T00:00:00"/>
    <s v="'1026838"/>
    <s v="1 | 1"/>
    <x v="7"/>
    <x v="0"/>
    <n v="-335.69"/>
    <x v="121"/>
    <x v="119"/>
    <s v="REF. CTA ÃGUA E ESGOTO  MAI/2024 - EST. DOS BANDEIRANTES, 1987 - TAQUARA "/>
    <x v="2"/>
    <x v="2"/>
    <x v="0"/>
    <n v="4004"/>
    <x v="2"/>
    <n v="40047"/>
    <s v="PATRIMÔNIO (Comum)"/>
    <x v="0"/>
    <x v="3"/>
    <x v="0"/>
    <x v="0"/>
    <x v="9"/>
    <x v="9"/>
  </r>
  <r>
    <x v="4"/>
    <s v="IGUA RIO DE JANEIRO S.A"/>
    <x v="8"/>
    <d v="2024-05-27T00:00:00"/>
    <d v="2024-05-31T00:00:00"/>
    <s v="'1027131"/>
    <s v="1 | 1"/>
    <x v="7"/>
    <x v="0"/>
    <n v="-1262.32"/>
    <x v="121"/>
    <x v="119"/>
    <s v="REF. CTA ÃGUA E ESGOTO   EST. DOS BANDEIRANTES, 1987 - TAQUARA  -FEV/MAR"/>
    <x v="2"/>
    <x v="2"/>
    <x v="0"/>
    <n v="4004"/>
    <x v="2"/>
    <n v="40047"/>
    <s v="PATRIMÔNIO (Comum)"/>
    <x v="0"/>
    <x v="3"/>
    <x v="0"/>
    <x v="0"/>
    <x v="9"/>
    <x v="9"/>
  </r>
  <r>
    <x v="4"/>
    <s v="IGUA RIO DE JANEIRO S.A"/>
    <x v="9"/>
    <d v="2024-05-25T00:00:00"/>
    <d v="2024-07-02T00:00:00"/>
    <s v="'1028569"/>
    <s v="1 | 1"/>
    <x v="7"/>
    <x v="0"/>
    <n v="-874.08"/>
    <x v="121"/>
    <x v="119"/>
    <s v="REF. CTA ÃGUA E ESGOTO  JUN/2024 - GALPAO JPA"/>
    <x v="2"/>
    <x v="2"/>
    <x v="0"/>
    <n v="4004"/>
    <x v="2"/>
    <n v="40047"/>
    <s v="PATRIMÔNIO (Comum)"/>
    <x v="0"/>
    <x v="3"/>
    <x v="0"/>
    <x v="0"/>
    <x v="9"/>
    <x v="9"/>
  </r>
  <r>
    <x v="4"/>
    <s v="IGUA RIO DE JANEIRO S.A"/>
    <x v="9"/>
    <d v="2024-06-10T00:00:00"/>
    <d v="2024-07-01T00:00:00"/>
    <s v="'2680541"/>
    <s v="1 | 1"/>
    <x v="7"/>
    <x v="0"/>
    <n v="-378.09"/>
    <x v="121"/>
    <x v="119"/>
    <s v="REF. CTA ÃGUA E ESGOTO  JUN/2024 - EST. DOS BANDEIRANTES, 1987 - TAQUARA "/>
    <x v="2"/>
    <x v="2"/>
    <x v="0"/>
    <n v="4004"/>
    <x v="2"/>
    <n v="40047"/>
    <s v="PATRIMÔNIO (Comum)"/>
    <x v="0"/>
    <x v="3"/>
    <x v="0"/>
    <x v="0"/>
    <x v="9"/>
    <x v="9"/>
  </r>
  <r>
    <x v="4"/>
    <s v="IGUA RIO DE JANEIRO S.A"/>
    <x v="10"/>
    <d v="2024-07-05T00:00:00"/>
    <d v="2024-07-22T00:00:00"/>
    <s v="'1029020"/>
    <s v="1 | 1"/>
    <x v="7"/>
    <x v="0"/>
    <n v="-868.62"/>
    <x v="121"/>
    <x v="119"/>
    <s v="REF. CTA ÃGUA E ESGOTO  JUL/2024 - GALPAO JPA"/>
    <x v="2"/>
    <x v="2"/>
    <x v="0"/>
    <n v="4004"/>
    <x v="2"/>
    <n v="40047"/>
    <s v="PATRIMÔNIO (Comum)"/>
    <x v="0"/>
    <x v="4"/>
    <x v="0"/>
    <x v="0"/>
    <x v="9"/>
    <x v="9"/>
  </r>
  <r>
    <x v="4"/>
    <s v="IGUA RIO DE JANEIRO S.A"/>
    <x v="10"/>
    <d v="2024-07-05T00:00:00"/>
    <d v="2024-08-01T00:00:00"/>
    <s v="'2764006"/>
    <s v="1 | 1"/>
    <x v="7"/>
    <x v="0"/>
    <n v="-419.67"/>
    <x v="121"/>
    <x v="119"/>
    <s v="REF. CTA ÃGUA E ESGOTO  JUN/2024 - EST. DOS BANDEIRANTES, 1987 - TAQUARA "/>
    <x v="2"/>
    <x v="2"/>
    <x v="0"/>
    <n v="4004"/>
    <x v="2"/>
    <n v="40047"/>
    <s v="PATRIMÔNIO (Comum)"/>
    <x v="0"/>
    <x v="4"/>
    <x v="0"/>
    <x v="0"/>
    <x v="9"/>
    <x v="9"/>
  </r>
  <r>
    <x v="4"/>
    <s v="IGUA RIO DE JANEIRO S.A"/>
    <x v="11"/>
    <d v="2024-08-06T00:00:00"/>
    <d v="2024-08-21T00:00:00"/>
    <s v="'1031139"/>
    <s v="1 | 1"/>
    <x v="7"/>
    <x v="0"/>
    <n v="-839.74"/>
    <x v="121"/>
    <x v="119"/>
    <s v="REF. CTA ÃGUA E ESGOTO  AGO/2024 - GALPAO JPA"/>
    <x v="2"/>
    <x v="2"/>
    <x v="0"/>
    <n v="4004"/>
    <x v="2"/>
    <n v="40047"/>
    <s v="PATRIMÔNIO (Comum)"/>
    <x v="0"/>
    <x v="4"/>
    <x v="0"/>
    <x v="0"/>
    <x v="9"/>
    <x v="9"/>
  </r>
  <r>
    <x v="4"/>
    <s v="IGUA RIO DE JANEIRO S.A"/>
    <x v="11"/>
    <d v="2024-08-19T00:00:00"/>
    <d v="2024-09-02T00:00:00"/>
    <s v="'1031563"/>
    <s v="1 | 1"/>
    <x v="7"/>
    <x v="0"/>
    <n v="-210.14"/>
    <x v="121"/>
    <x v="119"/>
    <s v="REF. CTA ÃGUA E ESGOTO  AGO/2024 - EST. DOS BANDEIRANTES, 1987 - TAQUARA "/>
    <x v="2"/>
    <x v="2"/>
    <x v="0"/>
    <n v="4004"/>
    <x v="2"/>
    <n v="40047"/>
    <s v="PATRIMÔNIO (Comum)"/>
    <x v="0"/>
    <x v="4"/>
    <x v="0"/>
    <x v="0"/>
    <x v="9"/>
    <x v="9"/>
  </r>
  <r>
    <x v="4"/>
    <s v="IGUA RIO DE JANEIRO S.A"/>
    <x v="12"/>
    <d v="2024-09-05T00:00:00"/>
    <d v="2024-09-23T00:00:00"/>
    <s v="'1032227"/>
    <s v="1 | 1"/>
    <x v="7"/>
    <x v="0"/>
    <n v="-839.74"/>
    <x v="121"/>
    <x v="119"/>
    <s v="REF. CTA ÃGUA E ESGOTO  SET/2024 - GALPAO JPA"/>
    <x v="2"/>
    <x v="2"/>
    <x v="0"/>
    <n v="4004"/>
    <x v="2"/>
    <n v="40047"/>
    <s v="PATRIMÔNIO (Comum)"/>
    <x v="0"/>
    <x v="4"/>
    <x v="0"/>
    <x v="0"/>
    <x v="9"/>
    <x v="9"/>
  </r>
  <r>
    <x v="4"/>
    <s v="IGUA RIO DE JANEIRO S.A"/>
    <x v="12"/>
    <d v="2024-09-10T00:00:00"/>
    <d v="2024-10-01T00:00:00"/>
    <s v="'1032943"/>
    <s v="1 | 1"/>
    <x v="7"/>
    <x v="0"/>
    <n v="-335.69"/>
    <x v="121"/>
    <x v="119"/>
    <s v="REF. CTA ÃGUA E ESGOTO  SET/2024 - EST. DOS BANDEIRANTES, 1987 - TAQUARA "/>
    <x v="2"/>
    <x v="2"/>
    <x v="0"/>
    <n v="4004"/>
    <x v="2"/>
    <n v="40047"/>
    <s v="PATRIMÔNIO (Comum)"/>
    <x v="0"/>
    <x v="4"/>
    <x v="0"/>
    <x v="0"/>
    <x v="9"/>
    <x v="9"/>
  </r>
  <r>
    <x v="4"/>
    <s v="IGUA RIO DE JANEIRO S.A"/>
    <x v="13"/>
    <d v="2024-10-04T00:00:00"/>
    <d v="2024-10-21T00:00:00"/>
    <s v="'1033862"/>
    <s v="1 | 1"/>
    <x v="7"/>
    <x v="0"/>
    <n v="-839.74"/>
    <x v="121"/>
    <x v="119"/>
    <s v="REF. CTA ÃGUA E ESGOTO  OUT/2024 - GALPAO JPA"/>
    <x v="2"/>
    <x v="2"/>
    <x v="0"/>
    <n v="4004"/>
    <x v="2"/>
    <n v="40047"/>
    <s v="PATRIMÔNIO (Comum)"/>
    <x v="0"/>
    <x v="0"/>
    <x v="0"/>
    <x v="0"/>
    <x v="9"/>
    <x v="9"/>
  </r>
  <r>
    <x v="4"/>
    <s v="IGUA RIO DE JANEIRO S.A"/>
    <x v="13"/>
    <d v="2024-10-18T00:00:00"/>
    <d v="2024-11-01T00:00:00"/>
    <s v="'1034702"/>
    <s v="1 | 1"/>
    <x v="7"/>
    <x v="0"/>
    <n v="-210.14"/>
    <x v="121"/>
    <x v="119"/>
    <s v="REF. CTA ÃGUA E ESGOTO  OUT/2024 - EST. DOS BANDEIRANTES, 1987 - TAQUARA "/>
    <x v="2"/>
    <x v="2"/>
    <x v="0"/>
    <n v="4004"/>
    <x v="2"/>
    <n v="40047"/>
    <s v="PATRIMÔNIO (Comum)"/>
    <x v="0"/>
    <x v="0"/>
    <x v="0"/>
    <x v="0"/>
    <x v="9"/>
    <x v="9"/>
  </r>
  <r>
    <x v="4"/>
    <s v="IGUA RIO DE JANEIRO S.A"/>
    <x v="14"/>
    <d v="2024-11-07T00:00:00"/>
    <d v="2024-11-21T00:00:00"/>
    <s v="'1035691"/>
    <s v="1 | 1"/>
    <x v="7"/>
    <x v="0"/>
    <n v="-839.74"/>
    <x v="121"/>
    <x v="119"/>
    <s v="REF. CTA ÃGUA E ESGOTO  NOV/2024 - GALPAO JPA"/>
    <x v="2"/>
    <x v="2"/>
    <x v="0"/>
    <n v="4004"/>
    <x v="2"/>
    <n v="40047"/>
    <s v="PATRIMÔNIO (Comum)"/>
    <x v="0"/>
    <x v="0"/>
    <x v="0"/>
    <x v="0"/>
    <x v="9"/>
    <x v="9"/>
  </r>
  <r>
    <x v="4"/>
    <s v="IGUA RIO DE JANEIRO S.A"/>
    <x v="14"/>
    <d v="2024-11-22T00:00:00"/>
    <d v="2024-12-02T00:00:00"/>
    <s v="'3114493"/>
    <s v="1 | 1"/>
    <x v="7"/>
    <x v="0"/>
    <n v="-209.74"/>
    <x v="121"/>
    <x v="119"/>
    <s v="REF. CTA ÃGUA E ESGOTO  NOV/2024 - EST. DOS BANDEIRANTES, 1987 - TAQUARA "/>
    <x v="2"/>
    <x v="2"/>
    <x v="0"/>
    <n v="4004"/>
    <x v="2"/>
    <n v="40047"/>
    <s v="PATRIMÔNIO (Comum)"/>
    <x v="0"/>
    <x v="0"/>
    <x v="0"/>
    <x v="0"/>
    <x v="9"/>
    <x v="9"/>
  </r>
  <r>
    <x v="4"/>
    <s v="IGUA RIO DE JANEIRO S.A"/>
    <x v="14"/>
    <d v="2024-12-05T00:00:00"/>
    <d v="2024-12-23T00:00:00"/>
    <s v="'1037469"/>
    <s v="1 | 1"/>
    <x v="7"/>
    <x v="0"/>
    <n v="-855.29"/>
    <x v="121"/>
    <x v="119"/>
    <s v="REF. CTA ÃGUA E ESGOTO  NOV/2024 - GALPAO JPA"/>
    <x v="2"/>
    <x v="2"/>
    <x v="0"/>
    <n v="4004"/>
    <x v="2"/>
    <n v="40047"/>
    <s v="PATRIMÔNIO (Comum)"/>
    <x v="0"/>
    <x v="0"/>
    <x v="0"/>
    <x v="0"/>
    <x v="9"/>
    <x v="9"/>
  </r>
  <r>
    <x v="4"/>
    <s v="IGUA RIO DE JANEIRO S.A"/>
    <x v="0"/>
    <d v="2024-12-02T00:00:00"/>
    <d v="2025-01-02T00:00:00"/>
    <s v="'1037966"/>
    <s v="1 | 1"/>
    <x v="7"/>
    <x v="0"/>
    <n v="-217.9"/>
    <x v="121"/>
    <x v="119"/>
    <s v="REF. CTA ÃGUA E ESGOTO  dez/2024 - EST. DOS BANDEIRANTES, 1987 - TAQUARA "/>
    <x v="2"/>
    <x v="2"/>
    <x v="0"/>
    <n v="4004"/>
    <x v="2"/>
    <n v="40047"/>
    <s v="PATRIMÔNIO (Comum)"/>
    <x v="0"/>
    <x v="0"/>
    <x v="0"/>
    <x v="0"/>
    <x v="9"/>
    <x v="9"/>
  </r>
  <r>
    <x v="4"/>
    <s v="IGUA RIO DE JANEIRO S.A"/>
    <x v="0"/>
    <d v="2025-01-05T00:00:00"/>
    <d v="2025-01-21T00:00:00"/>
    <s v="'1039065"/>
    <s v="1 | 1"/>
    <x v="7"/>
    <x v="0"/>
    <n v="-936.22"/>
    <x v="121"/>
    <x v="119"/>
    <s v="REF. CTA ÃGUA E ESGOTO  dez/2024 - GALPAO JPA"/>
    <x v="2"/>
    <x v="2"/>
    <x v="0"/>
    <n v="4004"/>
    <x v="2"/>
    <n v="40047"/>
    <s v="PATRIMÔNIO (Comum)"/>
    <x v="0"/>
    <x v="0"/>
    <x v="0"/>
    <x v="0"/>
    <x v="9"/>
    <x v="9"/>
  </r>
  <r>
    <x v="4"/>
    <s v="IGUA RIO DE JANEIRO S.A"/>
    <x v="1"/>
    <d v="2025-01-08T00:00:00"/>
    <d v="2025-02-03T00:00:00"/>
    <s v="'3344880"/>
    <s v="1 | 1"/>
    <x v="9"/>
    <x v="0"/>
    <n v="-343.83"/>
    <x v="121"/>
    <x v="119"/>
    <s v="IguÃ¡ - Janeiro"/>
    <x v="2"/>
    <x v="2"/>
    <x v="0"/>
    <n v="4004"/>
    <x v="2"/>
    <n v="40047"/>
    <s v="PATRIMÔNIO (Comum)"/>
    <x v="0"/>
    <x v="1"/>
    <x v="0"/>
    <x v="0"/>
    <x v="9"/>
    <x v="9"/>
  </r>
  <r>
    <x v="4"/>
    <s v="IGUA RIO DE JANEIRO S.A"/>
    <x v="1"/>
    <d v="2025-02-05T00:00:00"/>
    <d v="2025-02-21T00:00:00"/>
    <s v="'18029990022025001"/>
    <s v="1 | 1"/>
    <x v="7"/>
    <x v="1"/>
    <n v="-936.22"/>
    <x v="121"/>
    <x v="119"/>
    <s v="REF. CTA ÃGUA E ESGOTO JAN/25 - GALPAO JPA"/>
    <x v="2"/>
    <x v="2"/>
    <x v="0"/>
    <n v="4004"/>
    <x v="2"/>
    <n v="40047"/>
    <s v="PATRIMÔNIO (Comum)"/>
    <x v="0"/>
    <x v="1"/>
    <x v="0"/>
    <x v="0"/>
    <x v="9"/>
    <x v="9"/>
  </r>
  <r>
    <x v="4"/>
    <s v="IMPERIAL AUTO POSTO LTDA"/>
    <x v="5"/>
    <d v="2024-02-20T00:00:00"/>
    <d v="2024-02-20T00:00:00"/>
    <s v="'350998"/>
    <s v="1 | 1"/>
    <x v="9"/>
    <x v="0"/>
    <n v="-100"/>
    <x v="117"/>
    <x v="115"/>
    <s v="REF. COMBUSTIVEL"/>
    <x v="6"/>
    <x v="0"/>
    <x v="0"/>
    <n v="6002"/>
    <x v="9"/>
    <n v="60027"/>
    <s v="OPERACIONAL ADM (Comum)"/>
    <x v="0"/>
    <x v="1"/>
    <x v="9"/>
    <x v="9"/>
    <x v="12"/>
    <x v="12"/>
  </r>
  <r>
    <x v="4"/>
    <s v="IMPULSEUP TECNOLOGIA LTDA."/>
    <x v="11"/>
    <d v="2024-08-23T00:00:00"/>
    <d v="2024-08-27T00:00:00"/>
    <s v="'1031557"/>
    <s v="1 | 1"/>
    <x v="11"/>
    <x v="0"/>
    <n v="-1320"/>
    <x v="34"/>
    <x v="34"/>
    <s v="REF: GestÃ£o de metas (IMPULSE UP) - "/>
    <x v="21"/>
    <x v="0"/>
    <x v="0"/>
    <n v="8003"/>
    <x v="28"/>
    <n v="80031"/>
    <s v="QUALIDADE E PROCESSOS (Administrativo)"/>
    <x v="0"/>
    <x v="4"/>
    <x v="0"/>
    <x v="0"/>
    <x v="0"/>
    <x v="0"/>
  </r>
  <r>
    <x v="4"/>
    <s v="IMPULSEUP TECNOLOGIA LTDA."/>
    <x v="13"/>
    <d v="2024-10-10T00:00:00"/>
    <d v="2024-10-20T00:00:00"/>
    <s v="'5302"/>
    <s v="1 | 1"/>
    <x v="11"/>
    <x v="0"/>
    <n v="-1320"/>
    <x v="34"/>
    <x v="34"/>
    <s v="REF: GestÃ£o de metas (IMPULSE UP) - "/>
    <x v="21"/>
    <x v="0"/>
    <x v="0"/>
    <n v="8003"/>
    <x v="28"/>
    <n v="80031"/>
    <s v="QUALIDADE E PROCESSOS (Administrativo)"/>
    <x v="0"/>
    <x v="0"/>
    <x v="0"/>
    <x v="0"/>
    <x v="0"/>
    <x v="0"/>
  </r>
  <r>
    <x v="4"/>
    <s v="IMPULSEUP TECNOLOGIA LTDA."/>
    <x v="13"/>
    <d v="2024-10-21T00:00:00"/>
    <d v="2024-11-25T00:00:00"/>
    <s v="'4799"/>
    <s v="1 | 1"/>
    <x v="11"/>
    <x v="0"/>
    <n v="-1320"/>
    <x v="34"/>
    <x v="34"/>
    <s v="REF: GestÃ£o de metas (IMPULSE UP) - "/>
    <x v="21"/>
    <x v="0"/>
    <x v="0"/>
    <n v="8003"/>
    <x v="28"/>
    <n v="80031"/>
    <s v="QUALIDADE E PROCESSOS (Administrativo)"/>
    <x v="0"/>
    <x v="0"/>
    <x v="0"/>
    <x v="0"/>
    <x v="0"/>
    <x v="0"/>
  </r>
  <r>
    <x v="4"/>
    <s v="IMPULSEUP TECNOLOGIA LTDA."/>
    <x v="14"/>
    <d v="2024-11-10T00:00:00"/>
    <d v="2024-11-21T00:00:00"/>
    <s v="'5621"/>
    <s v="1 | 1"/>
    <x v="11"/>
    <x v="0"/>
    <n v="-1320"/>
    <x v="34"/>
    <x v="34"/>
    <s v="REF: GestÃ£o de metas (IMPULSE UP) - "/>
    <x v="21"/>
    <x v="0"/>
    <x v="0"/>
    <n v="8003"/>
    <x v="28"/>
    <n v="80031"/>
    <s v="QUALIDADE E PROCESSOS (Administrativo)"/>
    <x v="0"/>
    <x v="0"/>
    <x v="0"/>
    <x v="0"/>
    <x v="0"/>
    <x v="0"/>
  </r>
  <r>
    <x v="4"/>
    <s v="IMPULSEUP TECNOLOGIA LTDA."/>
    <x v="0"/>
    <d v="2024-12-10T00:00:00"/>
    <d v="2024-12-30T00:00:00"/>
    <s v="'5954"/>
    <s v="1 | 1"/>
    <x v="11"/>
    <x v="0"/>
    <n v="-1320"/>
    <x v="34"/>
    <x v="34"/>
    <s v="REF: GestÃ£o de metas (IMPULSE UP) - "/>
    <x v="21"/>
    <x v="0"/>
    <x v="0"/>
    <n v="8003"/>
    <x v="28"/>
    <n v="80031"/>
    <s v="QUALIDADE E PROCESSOS (Administrativo)"/>
    <x v="0"/>
    <x v="0"/>
    <x v="0"/>
    <x v="0"/>
    <x v="0"/>
    <x v="0"/>
  </r>
  <r>
    <x v="4"/>
    <s v="IMPULSEUP TECNOLOGIA LTDA."/>
    <x v="1"/>
    <d v="2025-01-10T00:00:00"/>
    <d v="2025-01-29T00:00:00"/>
    <s v="'1039855"/>
    <s v="1 | 1"/>
    <x v="6"/>
    <x v="0"/>
    <n v="-1320"/>
    <x v="34"/>
    <x v="34"/>
    <s v="REF: GestÃ£o de metas (IMPULSE UP) - "/>
    <x v="21"/>
    <x v="0"/>
    <x v="0"/>
    <n v="8003"/>
    <x v="28"/>
    <n v="80031"/>
    <s v="QUALIDADE E PROCESSOS (Administrativo)"/>
    <x v="0"/>
    <x v="1"/>
    <x v="0"/>
    <x v="0"/>
    <x v="0"/>
    <x v="0"/>
  </r>
  <r>
    <x v="4"/>
    <s v="INBRAPEL EMBALAGENS LTDA"/>
    <x v="10"/>
    <d v="2024-07-05T00:00:00"/>
    <d v="2024-07-08T00:00:00"/>
    <s v="'14239"/>
    <s v="1 | 2"/>
    <x v="9"/>
    <x v="0"/>
    <n v="-5109"/>
    <x v="103"/>
    <x v="102"/>
    <s v="REF. INBRAPEL E DANPACK"/>
    <x v="14"/>
    <x v="0"/>
    <x v="0"/>
    <n v="8011"/>
    <x v="36"/>
    <n v="80018"/>
    <s v="MARKETING (Rio Innovation Week)"/>
    <x v="0"/>
    <x v="4"/>
    <x v="0"/>
    <x v="0"/>
    <x v="0"/>
    <x v="0"/>
  </r>
  <r>
    <x v="4"/>
    <s v="INBRAPEL EMBALAGENS LTDA"/>
    <x v="10"/>
    <d v="2024-07-05T00:00:00"/>
    <d v="2024-07-27T00:00:00"/>
    <s v="'14239"/>
    <s v="2 | 2"/>
    <x v="9"/>
    <x v="0"/>
    <n v="-5994.56"/>
    <x v="103"/>
    <x v="102"/>
    <s v="REF. INBRAPEL E DANPACK"/>
    <x v="14"/>
    <x v="0"/>
    <x v="0"/>
    <n v="8011"/>
    <x v="36"/>
    <n v="80018"/>
    <s v="MARKETING (Rio Innovation Week)"/>
    <x v="0"/>
    <x v="4"/>
    <x v="0"/>
    <x v="0"/>
    <x v="0"/>
    <x v="0"/>
  </r>
  <r>
    <x v="4"/>
    <s v="INDUSTRIA E COMERCIO DE CALCADOS CAMPOS LTDA"/>
    <x v="7"/>
    <d v="2024-04-10T00:00:00"/>
    <d v="2024-04-11T00:00:00"/>
    <s v="'1024887"/>
    <s v="1 | 1"/>
    <x v="9"/>
    <x v="0"/>
    <n v="-4832.3"/>
    <x v="118"/>
    <x v="116"/>
    <s v="REF. BOTAS DE SEGURANÃ‡A "/>
    <x v="2"/>
    <x v="0"/>
    <x v="0"/>
    <n v="5005"/>
    <x v="32"/>
    <n v="50057"/>
    <s v="SEGURANÇA DO TRABALHO (Comum)"/>
    <x v="0"/>
    <x v="3"/>
    <x v="9"/>
    <x v="9"/>
    <x v="18"/>
    <x v="18"/>
  </r>
  <r>
    <x v="4"/>
    <s v="INSTITUTO BRASILEIRO DE MEDICINA DE REABILITACAO LTDA"/>
    <x v="7"/>
    <d v="2024-04-02T00:00:00"/>
    <d v="2024-04-02T00:00:00"/>
    <s v="'1024201"/>
    <s v="1 | 1"/>
    <x v="8"/>
    <x v="0"/>
    <n v="-219"/>
    <x v="106"/>
    <x v="105"/>
    <s v="REF. BOLSA DE ESTUDO - EYSHILA CRISTINA FERREIRA DA ROCHA"/>
    <x v="6"/>
    <x v="2"/>
    <x v="0"/>
    <n v="6002"/>
    <x v="9"/>
    <n v="60022"/>
    <s v="OPERACIONAL ADM (Extraordinário)"/>
    <x v="0"/>
    <x v="3"/>
    <x v="2"/>
    <x v="2"/>
    <x v="15"/>
    <x v="15"/>
  </r>
  <r>
    <x v="4"/>
    <s v="INSTITUTO BRASILEIRO DE MEDICINA DE REABILITACAO LTDA"/>
    <x v="7"/>
    <d v="2024-04-02T00:00:00"/>
    <d v="2024-04-02T00:00:00"/>
    <s v="'1024201-Juros"/>
    <s v="1 | 1"/>
    <x v="8"/>
    <x v="0"/>
    <n v="-5.36"/>
    <x v="106"/>
    <x v="105"/>
    <s v="."/>
    <x v="6"/>
    <x v="2"/>
    <x v="0"/>
    <n v="6002"/>
    <x v="9"/>
    <n v="60022"/>
    <s v="OPERACIONAL ADM (Extraordinário)"/>
    <x v="0"/>
    <x v="3"/>
    <x v="2"/>
    <x v="2"/>
    <x v="15"/>
    <x v="15"/>
  </r>
  <r>
    <x v="4"/>
    <s v="INSTITUTO BRASILEIRO DE MEDICINA DE REABILITACAO LTDA"/>
    <x v="7"/>
    <d v="2024-04-02T00:00:00"/>
    <d v="2024-04-02T00:00:00"/>
    <s v="'1024202"/>
    <s v="1 | 1"/>
    <x v="8"/>
    <x v="0"/>
    <n v="-219"/>
    <x v="106"/>
    <x v="105"/>
    <s v="REF. BOLSA DE ESTUDO - EYSHILA CRISTINA FERREIRA DA ROCHA"/>
    <x v="6"/>
    <x v="2"/>
    <x v="0"/>
    <n v="6002"/>
    <x v="9"/>
    <n v="60022"/>
    <s v="OPERACIONAL ADM (Extraordinário)"/>
    <x v="0"/>
    <x v="3"/>
    <x v="2"/>
    <x v="2"/>
    <x v="15"/>
    <x v="15"/>
  </r>
  <r>
    <x v="4"/>
    <s v="INSTITUTO BRASILEIRO DE MEDICINA DE REABILITACAO LTDA"/>
    <x v="8"/>
    <d v="2024-05-10T00:00:00"/>
    <d v="2024-05-20T00:00:00"/>
    <s v="'1026247"/>
    <s v="1 | 1"/>
    <x v="8"/>
    <x v="0"/>
    <n v="-219"/>
    <x v="106"/>
    <x v="105"/>
    <s v="REF. BOLSA DE ESTUDO - EYSHILA CRISTINA FERREIRA DA ROCHA ABR/2024"/>
    <x v="6"/>
    <x v="2"/>
    <x v="0"/>
    <n v="6002"/>
    <x v="9"/>
    <n v="60022"/>
    <s v="OPERACIONAL ADM (Extraordinário)"/>
    <x v="0"/>
    <x v="3"/>
    <x v="2"/>
    <x v="2"/>
    <x v="15"/>
    <x v="15"/>
  </r>
  <r>
    <x v="4"/>
    <s v="INSTITUTO BRASILEIRO DE MEDICINA DE REABILITACAO LTDA"/>
    <x v="9"/>
    <d v="2024-06-03T00:00:00"/>
    <d v="2024-06-19T00:00:00"/>
    <s v="'1027204"/>
    <s v="1 | 1"/>
    <x v="8"/>
    <x v="0"/>
    <n v="-219"/>
    <x v="106"/>
    <x v="105"/>
    <s v="REF. BOLSA DE ESTUDO - EYSHILA CRISTINA FERREIRA DA ROCHA MAI/2024"/>
    <x v="6"/>
    <x v="2"/>
    <x v="0"/>
    <n v="6002"/>
    <x v="9"/>
    <n v="60022"/>
    <s v="OPERACIONAL ADM (Extraordinário)"/>
    <x v="0"/>
    <x v="3"/>
    <x v="2"/>
    <x v="2"/>
    <x v="15"/>
    <x v="15"/>
  </r>
  <r>
    <x v="4"/>
    <s v="INSTITUTO BRASILEIRO DE MEDICINA DE REABILITACAO LTDA"/>
    <x v="9"/>
    <d v="2024-07-04T00:00:00"/>
    <d v="2024-07-19T00:00:00"/>
    <s v="'748037"/>
    <s v="1 | 1"/>
    <x v="8"/>
    <x v="0"/>
    <n v="-219"/>
    <x v="106"/>
    <x v="105"/>
    <s v="REF. BOLSA DE ESTUDO - EYSHILA CRISTINA FERREIRA DA ROCHA  JUN/2024"/>
    <x v="6"/>
    <x v="2"/>
    <x v="0"/>
    <n v="6002"/>
    <x v="9"/>
    <n v="60022"/>
    <s v="OPERACIONAL ADM (Extraordinário)"/>
    <x v="0"/>
    <x v="3"/>
    <x v="2"/>
    <x v="2"/>
    <x v="15"/>
    <x v="15"/>
  </r>
  <r>
    <x v="4"/>
    <s v="INSTITUTO BRASILEIRO DE MEDICINA DE REABILITACAO LTDA"/>
    <x v="10"/>
    <d v="2024-08-10T00:00:00"/>
    <d v="2024-08-19T00:00:00"/>
    <s v="'768850"/>
    <s v="1 | 1"/>
    <x v="8"/>
    <x v="0"/>
    <n v="-219"/>
    <x v="106"/>
    <x v="105"/>
    <s v="REF. BOLSA DE ESTUDO - EYSHILA CRISTINA FERREIRA DA ROCHA  JUL/2024"/>
    <x v="6"/>
    <x v="2"/>
    <x v="0"/>
    <n v="6002"/>
    <x v="9"/>
    <n v="60022"/>
    <s v="OPERACIONAL ADM (Extraordinário)"/>
    <x v="0"/>
    <x v="4"/>
    <x v="2"/>
    <x v="2"/>
    <x v="15"/>
    <x v="15"/>
  </r>
  <r>
    <x v="4"/>
    <s v="INSTITUTO BRASILEIRO DE MEDICINA DE REABILITACAO LTDA"/>
    <x v="11"/>
    <d v="2024-09-15T00:00:00"/>
    <d v="2024-09-19T00:00:00"/>
    <s v="'788849"/>
    <s v="1 | 1"/>
    <x v="8"/>
    <x v="0"/>
    <n v="-219"/>
    <x v="106"/>
    <x v="105"/>
    <s v="REF. BOLSA DE ESTUDO - EYSHILA CRISTINA FERREIRA DA ROCHA  AGO/2024"/>
    <x v="6"/>
    <x v="2"/>
    <x v="0"/>
    <n v="6002"/>
    <x v="9"/>
    <n v="60022"/>
    <s v="OPERACIONAL ADM (Extraordinário)"/>
    <x v="0"/>
    <x v="4"/>
    <x v="2"/>
    <x v="2"/>
    <x v="15"/>
    <x v="15"/>
  </r>
  <r>
    <x v="4"/>
    <s v="INSTITUTO BRASILEIRO DE MEDICINA DE REABILITACAO LTDA"/>
    <x v="12"/>
    <d v="2024-10-15T00:00:00"/>
    <d v="2024-10-21T00:00:00"/>
    <s v="'1034454"/>
    <s v="1 | 1"/>
    <x v="8"/>
    <x v="0"/>
    <n v="-219"/>
    <x v="106"/>
    <x v="105"/>
    <s v="REF. BOLSA DE ESTUDO - EYSHILA CRISTINA FERREIRA DA ROCHA  set/2024"/>
    <x v="6"/>
    <x v="2"/>
    <x v="0"/>
    <n v="6002"/>
    <x v="9"/>
    <n v="60022"/>
    <s v="OPERACIONAL ADM (Extraordinário)"/>
    <x v="0"/>
    <x v="4"/>
    <x v="2"/>
    <x v="2"/>
    <x v="15"/>
    <x v="15"/>
  </r>
  <r>
    <x v="4"/>
    <s v="INSTITUTO BRASILEIRO DE MEDICINA DE REABILITACAO LTDA"/>
    <x v="14"/>
    <d v="2024-11-19T00:00:00"/>
    <d v="2024-11-19T00:00:00"/>
    <s v="'1036278"/>
    <s v="1 | 1"/>
    <x v="8"/>
    <x v="0"/>
    <n v="-219"/>
    <x v="106"/>
    <x v="105"/>
    <s v="REF. BOLSA DE ESTUDO - EYSHILA CRISTINA FERREIRA DA ROCHA  out/2024"/>
    <x v="6"/>
    <x v="2"/>
    <x v="0"/>
    <n v="6002"/>
    <x v="9"/>
    <n v="60022"/>
    <s v="OPERACIONAL ADM (Extraordinário)"/>
    <x v="0"/>
    <x v="0"/>
    <x v="2"/>
    <x v="2"/>
    <x v="15"/>
    <x v="15"/>
  </r>
  <r>
    <x v="4"/>
    <s v="INSTITUTO BRASILEIRO DE MEDICINA DE REABILITACAO LTDA"/>
    <x v="0"/>
    <d v="2024-12-11T00:00:00"/>
    <d v="2024-12-19T00:00:00"/>
    <s v="'1037752"/>
    <s v="1 | 1"/>
    <x v="8"/>
    <x v="0"/>
    <n v="-219"/>
    <x v="106"/>
    <x v="105"/>
    <s v="REF. BOLSA DE ESTUDO - EYSHILA CRISTINA FERREIRA DA ROCHA  NOV/2024"/>
    <x v="6"/>
    <x v="2"/>
    <x v="0"/>
    <n v="6002"/>
    <x v="9"/>
    <n v="60022"/>
    <s v="OPERACIONAL ADM (Extraordinário)"/>
    <x v="0"/>
    <x v="0"/>
    <x v="2"/>
    <x v="2"/>
    <x v="15"/>
    <x v="15"/>
  </r>
  <r>
    <x v="4"/>
    <s v="INSTITUTO BRASILEIRO DE MEDICINA DE REABILITACAO LTDA"/>
    <x v="1"/>
    <d v="2025-01-11T00:00:00"/>
    <d v="2025-01-20T00:00:00"/>
    <s v="'1039283"/>
    <s v="1 | 1"/>
    <x v="8"/>
    <x v="0"/>
    <n v="-219"/>
    <x v="106"/>
    <x v="105"/>
    <s v="REF. BOLSA DE ESTUDO - EYSHILA CRISTINA FERREIRA DA ROCHA  DEZ/2024"/>
    <x v="6"/>
    <x v="2"/>
    <x v="0"/>
    <n v="6002"/>
    <x v="9"/>
    <n v="60022"/>
    <s v="OPERACIONAL ADM (Extraordinário)"/>
    <x v="0"/>
    <x v="1"/>
    <x v="2"/>
    <x v="2"/>
    <x v="15"/>
    <x v="15"/>
  </r>
  <r>
    <x v="4"/>
    <s v="INSTITUTO DE ESTUDOS DE PROTESTO DE TITULOS DO BRASIL"/>
    <x v="6"/>
    <d v="2024-03-05T00:00:00"/>
    <d v="2024-03-06T00:00:00"/>
    <s v="'6828447884"/>
    <s v="1 | 1"/>
    <x v="7"/>
    <x v="0"/>
    <n v="-42.97"/>
    <x v="101"/>
    <x v="100"/>
    <s v="REF. CERTIDAO DA EKO"/>
    <x v="5"/>
    <x v="0"/>
    <x v="0"/>
    <n v="3001"/>
    <x v="5"/>
    <n v="30011"/>
    <s v="CONTROLADORIA (Administrativo)"/>
    <x v="0"/>
    <x v="1"/>
    <x v="0"/>
    <x v="0"/>
    <x v="0"/>
    <x v="0"/>
  </r>
  <r>
    <x v="4"/>
    <s v="INSTITUTO DE ESTUDOS DE PROTESTO DE TITULOS DO BRASIL"/>
    <x v="6"/>
    <d v="2024-03-07T00:00:00"/>
    <d v="2024-03-07T00:00:00"/>
    <s v="'7619571718 "/>
    <s v="1 | 1"/>
    <x v="7"/>
    <x v="0"/>
    <n v="-43.04"/>
    <x v="101"/>
    <x v="100"/>
    <s v="REF. CERTIDAO DA KIOTO"/>
    <x v="5"/>
    <x v="0"/>
    <x v="0"/>
    <n v="3001"/>
    <x v="5"/>
    <n v="30011"/>
    <s v="CONTROLADORIA (Administrativo)"/>
    <x v="0"/>
    <x v="1"/>
    <x v="0"/>
    <x v="0"/>
    <x v="0"/>
    <x v="0"/>
  </r>
  <r>
    <x v="4"/>
    <s v="INSTITUTO ESTADUAL DO AMBIENTE - INEA"/>
    <x v="4"/>
    <d v="2024-01-15T00:00:00"/>
    <d v="2024-01-25T00:00:00"/>
    <s v="'24000798134"/>
    <s v="1 | 1"/>
    <x v="7"/>
    <x v="0"/>
    <n v="-6235.76"/>
    <x v="99"/>
    <x v="98"/>
    <s v="REF. PAGAMENTO DE BOLETO - LICENÃ‡A DA EKO"/>
    <x v="13"/>
    <x v="0"/>
    <x v="0"/>
    <n v="5001"/>
    <x v="16"/>
    <n v="50011"/>
    <s v="GERÊNCIA TÉCNICA (Administrativo)"/>
    <x v="0"/>
    <x v="1"/>
    <x v="0"/>
    <x v="0"/>
    <x v="10"/>
    <x v="10"/>
  </r>
  <r>
    <x v="4"/>
    <s v="INSTITUTO ESTADUAL DO AMBIENTE - INEA"/>
    <x v="5"/>
    <d v="2024-01-15T00:00:00"/>
    <d v="2024-02-25T00:00:00"/>
    <s v="'24000798135"/>
    <s v="1 | 1"/>
    <x v="7"/>
    <x v="0"/>
    <n v="-6235.76"/>
    <x v="99"/>
    <x v="98"/>
    <s v="REF. PAGAMENTO DE BOLETO - LICENÃ‡A DA EKO"/>
    <x v="13"/>
    <x v="0"/>
    <x v="0"/>
    <n v="5001"/>
    <x v="16"/>
    <n v="50011"/>
    <s v="GERÊNCIA TÉCNICA (Administrativo)"/>
    <x v="0"/>
    <x v="1"/>
    <x v="0"/>
    <x v="0"/>
    <x v="10"/>
    <x v="10"/>
  </r>
  <r>
    <x v="4"/>
    <s v="INSTITUTO ESTADUAL DO AMBIENTE - INEA"/>
    <x v="6"/>
    <d v="2024-01-15T00:00:00"/>
    <d v="2024-03-25T00:00:00"/>
    <s v="'24000798136"/>
    <s v="1 | 1"/>
    <x v="7"/>
    <x v="0"/>
    <n v="-6235.76"/>
    <x v="99"/>
    <x v="98"/>
    <s v="REF. PAGAMENTO DE BOLETO - LICENÃ‡A DA EKO"/>
    <x v="13"/>
    <x v="0"/>
    <x v="0"/>
    <n v="5001"/>
    <x v="16"/>
    <n v="50011"/>
    <s v="GERÊNCIA TÉCNICA (Administrativo)"/>
    <x v="0"/>
    <x v="1"/>
    <x v="0"/>
    <x v="0"/>
    <x v="10"/>
    <x v="10"/>
  </r>
  <r>
    <x v="4"/>
    <s v="INSTITUTO ESTADUAL DO AMBIENTE - INEA"/>
    <x v="7"/>
    <d v="2024-01-15T00:00:00"/>
    <d v="2024-04-25T00:00:00"/>
    <s v="'24000798137"/>
    <s v="1 | 1"/>
    <x v="7"/>
    <x v="0"/>
    <n v="-6235.76"/>
    <x v="99"/>
    <x v="98"/>
    <s v="REF. PAGAMENTO DE BOLETO - LICENÃ‡A DA EKO"/>
    <x v="13"/>
    <x v="0"/>
    <x v="0"/>
    <n v="5001"/>
    <x v="16"/>
    <n v="50011"/>
    <s v="GERÊNCIA TÉCNICA (Administrativo)"/>
    <x v="0"/>
    <x v="3"/>
    <x v="0"/>
    <x v="0"/>
    <x v="10"/>
    <x v="10"/>
  </r>
  <r>
    <x v="4"/>
    <s v="INSTITUTO ESTADUAL DO AMBIENTE - INEA"/>
    <x v="8"/>
    <d v="2024-01-15T00:00:00"/>
    <d v="2024-05-25T00:00:00"/>
    <s v="'24000798138"/>
    <s v="1 | 1"/>
    <x v="7"/>
    <x v="0"/>
    <n v="-6235.76"/>
    <x v="99"/>
    <x v="98"/>
    <s v="REF. PAGAMENTO DE BOLETO - LICENÃ‡A DA EKO"/>
    <x v="13"/>
    <x v="0"/>
    <x v="0"/>
    <n v="5001"/>
    <x v="16"/>
    <n v="50011"/>
    <s v="GERÊNCIA TÉCNICA (Administrativo)"/>
    <x v="0"/>
    <x v="3"/>
    <x v="0"/>
    <x v="0"/>
    <x v="10"/>
    <x v="10"/>
  </r>
  <r>
    <x v="4"/>
    <s v="INSTITUTO ESTADUAL DO AMBIENTE - INEA"/>
    <x v="9"/>
    <d v="2024-01-15T00:00:00"/>
    <d v="2024-06-25T00:00:00"/>
    <s v="'24000798139"/>
    <s v="1 | 1"/>
    <x v="7"/>
    <x v="0"/>
    <n v="-6235.76"/>
    <x v="99"/>
    <x v="98"/>
    <s v="REF. PAGAMENTO DE BOLETO - LICENÃ‡A DA EKO"/>
    <x v="13"/>
    <x v="0"/>
    <x v="0"/>
    <n v="5001"/>
    <x v="16"/>
    <n v="50011"/>
    <s v="GERÊNCIA TÉCNICA (Administrativo)"/>
    <x v="0"/>
    <x v="3"/>
    <x v="0"/>
    <x v="0"/>
    <x v="10"/>
    <x v="10"/>
  </r>
  <r>
    <x v="4"/>
    <s v="INSTITUTO NACIONAL DE METROLOGIA, QUALIDADE E TECNOLOGIA - INMETRO."/>
    <x v="5"/>
    <d v="2024-02-20T00:00:00"/>
    <d v="2024-02-29T00:00:00"/>
    <s v="'294104116004112905"/>
    <s v="1 | 1"/>
    <x v="7"/>
    <x v="0"/>
    <n v="-90.09"/>
    <x v="63"/>
    <x v="62"/>
    <s v="REF. GRU PARA PAGAMENTO RKK2C52"/>
    <x v="6"/>
    <x v="0"/>
    <x v="0"/>
    <n v="6002"/>
    <x v="9"/>
    <n v="60022"/>
    <s v="OPERACIONAL ADM (Extraordinário)"/>
    <x v="0"/>
    <x v="1"/>
    <x v="9"/>
    <x v="9"/>
    <x v="18"/>
    <x v="18"/>
  </r>
  <r>
    <x v="4"/>
    <s v="INSTITUTO NACIONAL DE METROLOGIA, QUALIDADE E TECNOLOGIA - INMETRO."/>
    <x v="7"/>
    <d v="2024-01-05T00:00:00"/>
    <d v="2024-04-08T00:00:00"/>
    <s v="'294104113019815813"/>
    <s v="1 | 1"/>
    <x v="7"/>
    <x v="0"/>
    <n v="-90.09"/>
    <x v="63"/>
    <x v="62"/>
    <s v="REF. GRU PARA PAGAMENTO FCO9549"/>
    <x v="6"/>
    <x v="0"/>
    <x v="0"/>
    <n v="6002"/>
    <x v="9"/>
    <n v="60022"/>
    <s v="OPERACIONAL ADM (Extraordinário)"/>
    <x v="0"/>
    <x v="3"/>
    <x v="9"/>
    <x v="9"/>
    <x v="18"/>
    <x v="18"/>
  </r>
  <r>
    <x v="4"/>
    <s v="INSTITUTO NACIONAL DE METROLOGIA, QUALIDADE E TECNOLOGIA - INMETRO."/>
    <x v="7"/>
    <d v="2024-01-05T00:00:00"/>
    <d v="2024-04-08T00:00:00"/>
    <s v="'294104116004048115"/>
    <s v="1 | 1"/>
    <x v="7"/>
    <x v="0"/>
    <n v="-90.09"/>
    <x v="63"/>
    <x v="62"/>
    <s v="REF. GRU PARA PAGAMENTO RIY6D68 "/>
    <x v="6"/>
    <x v="0"/>
    <x v="0"/>
    <n v="6002"/>
    <x v="9"/>
    <n v="60022"/>
    <s v="OPERACIONAL ADM (Extraordinário)"/>
    <x v="0"/>
    <x v="3"/>
    <x v="9"/>
    <x v="9"/>
    <x v="18"/>
    <x v="18"/>
  </r>
  <r>
    <x v="4"/>
    <s v="INSTITUTO NACIONAL DE METROLOGIA, QUALIDADE E TECNOLOGIA - INMETRO."/>
    <x v="7"/>
    <d v="2024-01-05T00:00:00"/>
    <d v="2024-04-08T00:00:00"/>
    <s v="'294104116004080752 "/>
    <s v="1 | 1"/>
    <x v="7"/>
    <x v="0"/>
    <n v="-90.09"/>
    <x v="67"/>
    <x v="66"/>
    <s v="REF. TACOGRAFO PLACA  - RKA6D33"/>
    <x v="10"/>
    <x v="0"/>
    <x v="0"/>
    <n v="7001"/>
    <x v="11"/>
    <n v="70012"/>
    <s v="OFICINA (Extraordinário)"/>
    <x v="0"/>
    <x v="3"/>
    <x v="9"/>
    <x v="9"/>
    <x v="12"/>
    <x v="12"/>
  </r>
  <r>
    <x v="4"/>
    <s v="INSTITUTO NACIONAL DE METROLOGIA, QUALIDADE E TECNOLOGIA - INMETRO."/>
    <x v="7"/>
    <d v="2024-04-05T00:00:00"/>
    <d v="2024-04-12T00:00:00"/>
    <s v="'294104116004182946"/>
    <s v="1 | 1"/>
    <x v="7"/>
    <x v="0"/>
    <n v="-90.09"/>
    <x v="67"/>
    <x v="66"/>
    <s v="REF. TACOGRAFO PLACA KWY2J82"/>
    <x v="10"/>
    <x v="0"/>
    <x v="0"/>
    <n v="7001"/>
    <x v="11"/>
    <n v="70017"/>
    <s v="OFICINA (Comum)"/>
    <x v="0"/>
    <x v="3"/>
    <x v="9"/>
    <x v="9"/>
    <x v="12"/>
    <x v="12"/>
  </r>
  <r>
    <x v="4"/>
    <s v="INSTITUTO NACIONAL DE METROLOGIA, QUALIDADE E TECNOLOGIA - INMETRO."/>
    <x v="7"/>
    <d v="2024-04-05T00:00:00"/>
    <d v="2024-04-12T00:00:00"/>
    <s v="'294104116004182962"/>
    <s v="1 | 1"/>
    <x v="7"/>
    <x v="0"/>
    <n v="-90.09"/>
    <x v="67"/>
    <x v="66"/>
    <s v="REF. TACOGRAFO PLACA RIT2B32"/>
    <x v="10"/>
    <x v="0"/>
    <x v="0"/>
    <n v="7001"/>
    <x v="11"/>
    <n v="70017"/>
    <s v="OFICINA (Comum)"/>
    <x v="0"/>
    <x v="3"/>
    <x v="9"/>
    <x v="9"/>
    <x v="12"/>
    <x v="12"/>
  </r>
  <r>
    <x v="4"/>
    <s v="INSTITUTO NACIONAL DE METROLOGIA, QUALIDADE E TECNOLOGIA - INMETRO."/>
    <x v="7"/>
    <d v="2024-04-05T00:00:00"/>
    <d v="2024-04-12T00:00:00"/>
    <s v="'294104116004182997"/>
    <s v="1 | 1"/>
    <x v="7"/>
    <x v="0"/>
    <n v="-90.09"/>
    <x v="67"/>
    <x v="66"/>
    <s v="REF. TACOGRAFO PLACA RJF6G92"/>
    <x v="10"/>
    <x v="0"/>
    <x v="0"/>
    <n v="7001"/>
    <x v="11"/>
    <n v="70017"/>
    <s v="OFICINA (Comum)"/>
    <x v="0"/>
    <x v="3"/>
    <x v="9"/>
    <x v="9"/>
    <x v="12"/>
    <x v="12"/>
  </r>
  <r>
    <x v="4"/>
    <s v="INSTITUTO NACIONAL DE METROLOGIA, QUALIDADE E TECNOLOGIA - INMETRO."/>
    <x v="7"/>
    <d v="2024-04-30T00:00:00"/>
    <d v="2024-05-02T00:00:00"/>
    <s v="'294104113019827048"/>
    <s v="1 | 1"/>
    <x v="7"/>
    <x v="0"/>
    <n v="-90.09"/>
    <x v="67"/>
    <x v="66"/>
    <s v="REF. TACOGRAFO PLACA - FQD6917"/>
    <x v="10"/>
    <x v="0"/>
    <x v="0"/>
    <n v="7001"/>
    <x v="11"/>
    <n v="70017"/>
    <s v="OFICINA (Comum)"/>
    <x v="0"/>
    <x v="3"/>
    <x v="9"/>
    <x v="9"/>
    <x v="12"/>
    <x v="12"/>
  </r>
  <r>
    <x v="4"/>
    <s v="INSTITUTO NACIONAL DE METROLOGIA, QUALIDADE E TECNOLOGIA - INMETRO."/>
    <x v="9"/>
    <d v="2024-04-24T00:00:00"/>
    <d v="2024-06-10T00:00:00"/>
    <s v="' 294104116004205393 "/>
    <s v="1 | 1"/>
    <x v="7"/>
    <x v="0"/>
    <n v="-90.09"/>
    <x v="67"/>
    <x v="66"/>
    <s v="REF. TACOGRAFO PLACA - KVG4A45"/>
    <x v="10"/>
    <x v="0"/>
    <x v="0"/>
    <n v="7001"/>
    <x v="11"/>
    <n v="70017"/>
    <s v="OFICINA (Comum)"/>
    <x v="0"/>
    <x v="3"/>
    <x v="9"/>
    <x v="9"/>
    <x v="12"/>
    <x v="12"/>
  </r>
  <r>
    <x v="4"/>
    <s v="INSTITUTO NACIONAL DE METROLOGIA, QUALIDADE E TECNOLOGIA - INMETRO."/>
    <x v="9"/>
    <d v="2024-06-19T00:00:00"/>
    <d v="2024-06-21T00:00:00"/>
    <s v="'294104116004272015 "/>
    <s v="1 | 1"/>
    <x v="7"/>
    <x v="0"/>
    <n v="-90.09"/>
    <x v="67"/>
    <x v="66"/>
    <s v="REF. TACOGRAFO PLACA - LPJ6088"/>
    <x v="10"/>
    <x v="0"/>
    <x v="0"/>
    <n v="7001"/>
    <x v="11"/>
    <n v="70017"/>
    <s v="OFICINA (Comum)"/>
    <x v="0"/>
    <x v="3"/>
    <x v="9"/>
    <x v="9"/>
    <x v="12"/>
    <x v="12"/>
  </r>
  <r>
    <x v="4"/>
    <s v="INSTITUTO NACIONAL DE METROLOGIA, QUALIDADE E TECNOLOGIA - INMETRO."/>
    <x v="10"/>
    <d v="2024-07-29T00:00:00"/>
    <d v="2024-08-01T00:00:00"/>
    <s v="'29410411600433780"/>
    <s v="1 | 1"/>
    <x v="7"/>
    <x v="0"/>
    <n v="-90.09"/>
    <x v="67"/>
    <x v="66"/>
    <s v="REF. TACOGRAFO PLACA - RKV7B00"/>
    <x v="10"/>
    <x v="0"/>
    <x v="0"/>
    <n v="7001"/>
    <x v="11"/>
    <n v="70017"/>
    <s v="OFICINA (Comum)"/>
    <x v="0"/>
    <x v="4"/>
    <x v="9"/>
    <x v="9"/>
    <x v="12"/>
    <x v="12"/>
  </r>
  <r>
    <x v="4"/>
    <s v="INSTITUTO NACIONAL DE METROLOGIA, QUALIDADE E TECNOLOGIA - INMETRO."/>
    <x v="11"/>
    <d v="2024-08-16T00:00:00"/>
    <d v="2024-08-16T00:00:00"/>
    <s v="'294104103005244498"/>
    <s v="1 | 1"/>
    <x v="7"/>
    <x v="0"/>
    <n v="-90.09"/>
    <x v="67"/>
    <x v="66"/>
    <s v="REF. TACOGRAFO PLACA FGD3467"/>
    <x v="10"/>
    <x v="0"/>
    <x v="0"/>
    <n v="7001"/>
    <x v="11"/>
    <n v="70017"/>
    <s v="OFICINA (Comum)"/>
    <x v="0"/>
    <x v="4"/>
    <x v="9"/>
    <x v="9"/>
    <x v="12"/>
    <x v="12"/>
  </r>
  <r>
    <x v="4"/>
    <s v="INSTITUTO NACIONAL DE METROLOGIA, QUALIDADE E TECNOLOGIA - INMETRO."/>
    <x v="11"/>
    <d v="2024-08-16T00:00:00"/>
    <d v="2024-08-16T00:00:00"/>
    <s v="'294104113020827560"/>
    <s v="1 | 1"/>
    <x v="7"/>
    <x v="0"/>
    <n v="-90.09"/>
    <x v="67"/>
    <x v="66"/>
    <s v="REF. TACOGRAFO PLACA FYB1967"/>
    <x v="10"/>
    <x v="0"/>
    <x v="0"/>
    <n v="7001"/>
    <x v="11"/>
    <n v="70017"/>
    <s v="OFICINA (Comum)"/>
    <x v="0"/>
    <x v="4"/>
    <x v="9"/>
    <x v="9"/>
    <x v="12"/>
    <x v="12"/>
  </r>
  <r>
    <x v="4"/>
    <s v="INSTITUTO NACIONAL DE METROLOGIA, QUALIDADE E TECNOLOGIA - INMETRO."/>
    <x v="11"/>
    <d v="2024-08-16T00:00:00"/>
    <d v="2024-08-16T00:00:00"/>
    <s v="'294104116004359315"/>
    <s v="1 | 1"/>
    <x v="7"/>
    <x v="0"/>
    <n v="-90.09"/>
    <x v="67"/>
    <x v="66"/>
    <s v="REF. TACOGRAFO PLACA RKF7B36"/>
    <x v="10"/>
    <x v="0"/>
    <x v="0"/>
    <n v="7001"/>
    <x v="11"/>
    <n v="70017"/>
    <s v="OFICINA (Comum)"/>
    <x v="0"/>
    <x v="4"/>
    <x v="9"/>
    <x v="9"/>
    <x v="12"/>
    <x v="12"/>
  </r>
  <r>
    <x v="4"/>
    <s v="INSTITUTO NACIONAL DE METROLOGIA, QUALIDADE E TECNOLOGIA - INMETRO."/>
    <x v="11"/>
    <d v="2024-08-16T00:00:00"/>
    <d v="2024-08-16T00:00:00"/>
    <s v="'29410411600435965X"/>
    <s v="1 | 1"/>
    <x v="7"/>
    <x v="0"/>
    <n v="-90.09"/>
    <x v="67"/>
    <x v="66"/>
    <s v="REF. TACOGRAFO PLACA RJJ7G77"/>
    <x v="10"/>
    <x v="0"/>
    <x v="0"/>
    <n v="7001"/>
    <x v="11"/>
    <n v="70017"/>
    <s v="OFICINA (Comum)"/>
    <x v="0"/>
    <x v="4"/>
    <x v="9"/>
    <x v="9"/>
    <x v="12"/>
    <x v="12"/>
  </r>
  <r>
    <x v="4"/>
    <s v="INSTITUTO NACIONAL DE METROLOGIA, QUALIDADE E TECNOLOGIA - INMETRO."/>
    <x v="11"/>
    <d v="2024-08-16T00:00:00"/>
    <d v="2024-08-16T00:00:00"/>
    <s v="'294104135008637510"/>
    <s v="1 | 1"/>
    <x v="7"/>
    <x v="0"/>
    <n v="-90.09"/>
    <x v="67"/>
    <x v="66"/>
    <s v="REF. TACOGRAFO PLACA RKI6J09"/>
    <x v="10"/>
    <x v="0"/>
    <x v="0"/>
    <n v="7001"/>
    <x v="11"/>
    <n v="70017"/>
    <s v="OFICINA (Comum)"/>
    <x v="0"/>
    <x v="4"/>
    <x v="9"/>
    <x v="9"/>
    <x v="12"/>
    <x v="12"/>
  </r>
  <r>
    <x v="4"/>
    <s v="INSTITUTO NACIONAL DE METROLOGIA, QUALIDADE E TECNOLOGIA - INMETRO."/>
    <x v="11"/>
    <d v="2024-08-16T00:00:00"/>
    <d v="2024-08-16T00:00:00"/>
    <s v="'294104135008652552"/>
    <s v="1 | 1"/>
    <x v="7"/>
    <x v="0"/>
    <n v="-90.09"/>
    <x v="67"/>
    <x v="66"/>
    <s v="REF. TACOGRAFO PLACA JBI2D36"/>
    <x v="10"/>
    <x v="0"/>
    <x v="0"/>
    <n v="7001"/>
    <x v="11"/>
    <n v="70017"/>
    <s v="OFICINA (Comum)"/>
    <x v="0"/>
    <x v="4"/>
    <x v="9"/>
    <x v="9"/>
    <x v="12"/>
    <x v="12"/>
  </r>
  <r>
    <x v="4"/>
    <s v="INSTITUTO NACIONAL DE METROLOGIA, QUALIDADE E TECNOLOGIA - INMETRO."/>
    <x v="12"/>
    <d v="2024-09-13T00:00:00"/>
    <d v="2024-09-24T00:00:00"/>
    <s v="'29410413500877576X"/>
    <s v="1 | 1"/>
    <x v="7"/>
    <x v="0"/>
    <n v="-90.09"/>
    <x v="67"/>
    <x v="66"/>
    <s v="REF. TACOGRAFO PLACA - RKI6J16"/>
    <x v="10"/>
    <x v="0"/>
    <x v="0"/>
    <n v="7001"/>
    <x v="11"/>
    <n v="70017"/>
    <s v="OFICINA (Comum)"/>
    <x v="0"/>
    <x v="4"/>
    <x v="9"/>
    <x v="9"/>
    <x v="12"/>
    <x v="12"/>
  </r>
  <r>
    <x v="4"/>
    <s v="INSTITUTO NACIONAL DE METROLOGIA, QUALIDADE E TECNOLOGIA - INMETRO."/>
    <x v="12"/>
    <d v="2024-09-13T00:00:00"/>
    <d v="2024-09-24T00:00:00"/>
    <s v="'294104135008780062"/>
    <s v="1 | 1"/>
    <x v="7"/>
    <x v="0"/>
    <n v="-90.09"/>
    <x v="67"/>
    <x v="66"/>
    <s v="REF. TACOGRAFO PLACA - RKR6E90"/>
    <x v="10"/>
    <x v="0"/>
    <x v="0"/>
    <n v="7001"/>
    <x v="11"/>
    <n v="70017"/>
    <s v="OFICINA (Comum)"/>
    <x v="0"/>
    <x v="4"/>
    <x v="9"/>
    <x v="9"/>
    <x v="12"/>
    <x v="12"/>
  </r>
  <r>
    <x v="4"/>
    <s v="INSTITUTO NACIONAL DE METROLOGIA, QUALIDADE E TECNOLOGIA - INMETRO."/>
    <x v="12"/>
    <d v="2024-09-13T00:00:00"/>
    <d v="2024-09-24T00:00:00"/>
    <s v="'294104135008800535"/>
    <s v="1 | 1"/>
    <x v="7"/>
    <x v="0"/>
    <n v="-90.09"/>
    <x v="67"/>
    <x v="66"/>
    <s v="REF. TACOGRAFO PLACA - RJF7C65"/>
    <x v="10"/>
    <x v="0"/>
    <x v="0"/>
    <n v="7001"/>
    <x v="11"/>
    <n v="70017"/>
    <s v="OFICINA (Comum)"/>
    <x v="0"/>
    <x v="4"/>
    <x v="9"/>
    <x v="9"/>
    <x v="12"/>
    <x v="12"/>
  </r>
  <r>
    <x v="4"/>
    <s v="INSTITUTO NACIONAL DE METROLOGIA, QUALIDADE E TECNOLOGIA - INMETRO."/>
    <x v="14"/>
    <d v="2024-11-11T00:00:00"/>
    <d v="2024-11-12T00:00:00"/>
    <s v="'294104130003892163"/>
    <s v="1 | 1"/>
    <x v="7"/>
    <x v="0"/>
    <n v="-90.09"/>
    <x v="67"/>
    <x v="66"/>
    <s v="REF. TACOGRAFO PLACA - SKJ0E65"/>
    <x v="10"/>
    <x v="0"/>
    <x v="0"/>
    <n v="7001"/>
    <x v="11"/>
    <n v="70017"/>
    <s v="OFICINA (Comum)"/>
    <x v="0"/>
    <x v="0"/>
    <x v="9"/>
    <x v="9"/>
    <x v="12"/>
    <x v="12"/>
  </r>
  <r>
    <x v="4"/>
    <s v="INSTITUTO NACIONAL DE METROLOGIA, QUALIDADE E TECNOLOGIA - INMETRO."/>
    <x v="14"/>
    <d v="2024-11-11T00:00:00"/>
    <d v="2024-11-12T00:00:00"/>
    <s v="'294104130003892171"/>
    <s v="1 | 1"/>
    <x v="7"/>
    <x v="0"/>
    <n v="-90.09"/>
    <x v="67"/>
    <x v="66"/>
    <s v="REF. TACOGRAFO PLACA - SKJ4J85"/>
    <x v="10"/>
    <x v="0"/>
    <x v="0"/>
    <n v="7001"/>
    <x v="11"/>
    <n v="70017"/>
    <s v="OFICINA (Comum)"/>
    <x v="0"/>
    <x v="0"/>
    <x v="9"/>
    <x v="9"/>
    <x v="12"/>
    <x v="12"/>
  </r>
  <r>
    <x v="4"/>
    <s v="INSTITUTO NACIONAL DE METROLOGIA, QUALIDADE E TECNOLOGIA - INMETRO."/>
    <x v="14"/>
    <d v="2024-11-11T00:00:00"/>
    <d v="2024-11-12T00:00:00"/>
    <s v="'294104130003892198"/>
    <s v="1 | 1"/>
    <x v="7"/>
    <x v="0"/>
    <n v="-90.09"/>
    <x v="67"/>
    <x v="66"/>
    <s v="REF. TACOGRAFO PLACA - SKJ7I72"/>
    <x v="10"/>
    <x v="0"/>
    <x v="0"/>
    <n v="7001"/>
    <x v="11"/>
    <n v="70017"/>
    <s v="OFICINA (Comum)"/>
    <x v="0"/>
    <x v="0"/>
    <x v="9"/>
    <x v="9"/>
    <x v="12"/>
    <x v="12"/>
  </r>
  <r>
    <x v="4"/>
    <s v="INSTITUTO NACIONAL DE METROLOGIA, QUALIDADE E TECNOLOGIA - INMETRO."/>
    <x v="14"/>
    <d v="2024-11-11T00:00:00"/>
    <d v="2024-11-12T00:00:00"/>
    <s v="'294104130003892201"/>
    <s v="1 | 1"/>
    <x v="7"/>
    <x v="0"/>
    <n v="-90.09"/>
    <x v="67"/>
    <x v="66"/>
    <s v="REF. TACOGRAFO PLACA - SKJ5H71"/>
    <x v="10"/>
    <x v="0"/>
    <x v="0"/>
    <n v="7001"/>
    <x v="11"/>
    <n v="70017"/>
    <s v="OFICINA (Comum)"/>
    <x v="0"/>
    <x v="0"/>
    <x v="9"/>
    <x v="9"/>
    <x v="12"/>
    <x v="12"/>
  </r>
  <r>
    <x v="4"/>
    <s v="INSTITUTO NACIONAL DE METROLOGIA, QUALIDADE E TECNOLOGIA - INMETRO."/>
    <x v="14"/>
    <d v="2024-11-11T00:00:00"/>
    <d v="2024-11-12T00:00:00"/>
    <s v="'29410413000389221X"/>
    <s v="1 | 1"/>
    <x v="7"/>
    <x v="0"/>
    <n v="-90.09"/>
    <x v="67"/>
    <x v="66"/>
    <s v="REF. TACOGRAFO PLACA - SKJ6H44"/>
    <x v="10"/>
    <x v="0"/>
    <x v="0"/>
    <n v="7001"/>
    <x v="11"/>
    <n v="70017"/>
    <s v="OFICINA (Comum)"/>
    <x v="0"/>
    <x v="0"/>
    <x v="9"/>
    <x v="9"/>
    <x v="12"/>
    <x v="12"/>
  </r>
  <r>
    <x v="4"/>
    <s v="INSTITUTO NACIONAL DE METROLOGIA, QUALIDADE E TECNOLOGIA - INMETRO."/>
    <x v="14"/>
    <d v="2024-11-11T00:00:00"/>
    <d v="2024-11-12T00:00:00"/>
    <s v="'294104130003892228"/>
    <s v="1 | 1"/>
    <x v="7"/>
    <x v="0"/>
    <n v="-90.09"/>
    <x v="67"/>
    <x v="66"/>
    <s v="REF. TACOGRAFO PLACA - SKJ2J76"/>
    <x v="10"/>
    <x v="0"/>
    <x v="0"/>
    <n v="7001"/>
    <x v="11"/>
    <n v="70017"/>
    <s v="OFICINA (Comum)"/>
    <x v="0"/>
    <x v="0"/>
    <x v="9"/>
    <x v="9"/>
    <x v="12"/>
    <x v="12"/>
  </r>
  <r>
    <x v="4"/>
    <s v="INSTITUTO NACIONAL DE METROLOGIA, QUALIDADE E TECNOLOGIA - INMETRO."/>
    <x v="0"/>
    <d v="2024-12-03T00:00:00"/>
    <d v="2024-12-05T00:00:00"/>
    <s v="'29410411600440969X"/>
    <s v="1 | 1"/>
    <x v="7"/>
    <x v="0"/>
    <n v="-90.09"/>
    <x v="67"/>
    <x v="66"/>
    <s v="REF. TACOGRAFO PLACA - KYS2333"/>
    <x v="10"/>
    <x v="0"/>
    <x v="0"/>
    <n v="7001"/>
    <x v="11"/>
    <n v="70017"/>
    <s v="OFICINA (Comum)"/>
    <x v="0"/>
    <x v="0"/>
    <x v="9"/>
    <x v="9"/>
    <x v="12"/>
    <x v="12"/>
  </r>
  <r>
    <x v="4"/>
    <s v="INSTITUTO NACIONAL DE METROLOGIA, QUALIDADE E TECNOLOGIA - INMETRO."/>
    <x v="0"/>
    <d v="2024-12-23T00:00:00"/>
    <d v="2024-12-27T00:00:00"/>
    <s v="'294104116004531339"/>
    <s v="1 | 1"/>
    <x v="7"/>
    <x v="0"/>
    <n v="-90.09"/>
    <x v="67"/>
    <x v="66"/>
    <s v="REF. TACOGRAFO PLACA - KYM7190"/>
    <x v="10"/>
    <x v="0"/>
    <x v="0"/>
    <n v="7001"/>
    <x v="11"/>
    <n v="70017"/>
    <s v="OFICINA (Comum)"/>
    <x v="0"/>
    <x v="0"/>
    <x v="9"/>
    <x v="9"/>
    <x v="12"/>
    <x v="12"/>
  </r>
  <r>
    <x v="4"/>
    <s v="INSTITUTO NACIONAL DE METROLOGIA, QUALIDADE E TECNOLOGIA - INMETRO."/>
    <x v="0"/>
    <d v="2024-12-23T00:00:00"/>
    <d v="2024-12-27T00:00:00"/>
    <s v="'294104116004531479"/>
    <s v="1 | 1"/>
    <x v="7"/>
    <x v="0"/>
    <n v="-90.09"/>
    <x v="67"/>
    <x v="66"/>
    <s v="REF. TACOGRAFO PLACA - KXV7482"/>
    <x v="10"/>
    <x v="0"/>
    <x v="0"/>
    <n v="7001"/>
    <x v="11"/>
    <n v="70017"/>
    <s v="OFICINA (Comum)"/>
    <x v="0"/>
    <x v="0"/>
    <x v="9"/>
    <x v="9"/>
    <x v="12"/>
    <x v="12"/>
  </r>
  <r>
    <x v="4"/>
    <s v="INSTITUTO NACIONAL DE METROLOGIA, QUALIDADE E TECNOLOGIA - INMETRO."/>
    <x v="0"/>
    <d v="2024-12-23T00:00:00"/>
    <d v="2024-12-27T00:00:00"/>
    <s v="'29410413500877948X"/>
    <s v="1 | 1"/>
    <x v="7"/>
    <x v="0"/>
    <n v="-90.09"/>
    <x v="67"/>
    <x v="66"/>
    <s v="REF. TACOGRAFO PLACA - JBJ0I05"/>
    <x v="10"/>
    <x v="0"/>
    <x v="0"/>
    <n v="7001"/>
    <x v="11"/>
    <n v="70017"/>
    <s v="OFICINA (Comum)"/>
    <x v="0"/>
    <x v="0"/>
    <x v="9"/>
    <x v="9"/>
    <x v="12"/>
    <x v="12"/>
  </r>
  <r>
    <x v="4"/>
    <s v="INSTITUTO NACIONAL DE METROLOGIA, QUALIDADE E TECNOLOGIA - INMETRO."/>
    <x v="0"/>
    <d v="2024-12-23T00:00:00"/>
    <d v="2024-12-27T00:00:00"/>
    <s v="'294104135008780194"/>
    <s v="1 | 1"/>
    <x v="7"/>
    <x v="0"/>
    <n v="-90.09"/>
    <x v="67"/>
    <x v="66"/>
    <s v="REF. TACOGRAFO PLACA - RKT6C12"/>
    <x v="10"/>
    <x v="0"/>
    <x v="0"/>
    <n v="7001"/>
    <x v="11"/>
    <n v="70017"/>
    <s v="OFICINA (Comum)"/>
    <x v="0"/>
    <x v="0"/>
    <x v="9"/>
    <x v="9"/>
    <x v="12"/>
    <x v="12"/>
  </r>
  <r>
    <x v="4"/>
    <s v="INSTITUTO NACIONAL DE METROLOGIA, QUALIDADE E TECNOLOGIA - INMETRO."/>
    <x v="0"/>
    <d v="2024-12-23T00:00:00"/>
    <d v="2024-12-27T00:00:00"/>
    <s v="'294104135009112144"/>
    <s v="1 | 1"/>
    <x v="7"/>
    <x v="0"/>
    <n v="-90.09"/>
    <x v="67"/>
    <x v="66"/>
    <s v="REF. TACOGRAFO PLACA - JBG9A39"/>
    <x v="10"/>
    <x v="0"/>
    <x v="0"/>
    <n v="7001"/>
    <x v="11"/>
    <n v="70017"/>
    <s v="OFICINA (Comum)"/>
    <x v="0"/>
    <x v="0"/>
    <x v="9"/>
    <x v="9"/>
    <x v="12"/>
    <x v="12"/>
  </r>
  <r>
    <x v="4"/>
    <s v="INSTITUTO PARA DEMOCRATIZACAO DE INFORMACOES SOBRE SANEAMENTO BASICO E MEIO AMBIENTE - WEB-RESOL"/>
    <x v="5"/>
    <d v="2024-03-12T00:00:00"/>
    <d v="2024-03-19T00:00:00"/>
    <s v="'07-0"/>
    <s v="1 | 1"/>
    <x v="9"/>
    <x v="0"/>
    <n v="-3000"/>
    <x v="51"/>
    <x v="50"/>
    <s v="REF. NOTA DA DEMOC  - PATROCÃNIO A MANUTENÃ‡ÃƒO DA HOME PAGE DE RESÃDUOS SÃ“LIDOS"/>
    <x v="0"/>
    <x v="0"/>
    <x v="0"/>
    <n v="2001"/>
    <x v="0"/>
    <n v="20017"/>
    <s v="CORPORATIVO (Comum)"/>
    <x v="1"/>
    <x v="1"/>
    <x v="0"/>
    <x v="0"/>
    <x v="10"/>
    <x v="10"/>
  </r>
  <r>
    <x v="4"/>
    <s v="INSTITUTO PARA DEMOCRATIZACAO DE INFORMACOES SOBRE SANEAMENTO BASICO E MEIO AMBIENTE - WEB-RESOL"/>
    <x v="7"/>
    <d v="2024-05-09T00:00:00"/>
    <d v="2024-05-17T00:00:00"/>
    <s v="'2024"/>
    <s v="1 | 1"/>
    <x v="9"/>
    <x v="0"/>
    <n v="-3000"/>
    <x v="51"/>
    <x v="50"/>
    <s v="REF. NOTA DA DEMOC  - PATROCÃNIO A MANUTENÃ‡ÃƒO DA HOME PAGE DE RESÃDUOS SÃ“LIDOS"/>
    <x v="0"/>
    <x v="0"/>
    <x v="0"/>
    <n v="2001"/>
    <x v="0"/>
    <n v="20011"/>
    <s v="CORPORATIVO (Administrativo)"/>
    <x v="1"/>
    <x v="3"/>
    <x v="0"/>
    <x v="0"/>
    <x v="10"/>
    <x v="10"/>
  </r>
  <r>
    <x v="4"/>
    <s v="INSTITUTO PARA DEMOCRATIZACAO DE INFORMACOES SOBRE SANEAMENTO BASICO E MEIO AMBIENTE - WEB-RESOL"/>
    <x v="8"/>
    <d v="2024-06-11T00:00:00"/>
    <d v="2024-06-18T00:00:00"/>
    <s v="'014"/>
    <s v="1 | 1"/>
    <x v="11"/>
    <x v="0"/>
    <n v="-3000"/>
    <x v="51"/>
    <x v="50"/>
    <s v="REF. NOTA DA DEMOC  - PATROCÃNIO A MANUTENÃ‡ÃƒO DA HOME PAGE DE RESÃDUOS SÃ“LIDOS"/>
    <x v="0"/>
    <x v="0"/>
    <x v="0"/>
    <n v="2001"/>
    <x v="0"/>
    <n v="20011"/>
    <s v="CORPORATIVO (Administrativo)"/>
    <x v="1"/>
    <x v="3"/>
    <x v="0"/>
    <x v="0"/>
    <x v="10"/>
    <x v="10"/>
  </r>
  <r>
    <x v="4"/>
    <s v="INSTITUTO PARA DEMOCRATIZACAO DE INFORMACOES SOBRE SANEAMENTO BASICO E MEIO AMBIENTE - WEB-RESOL"/>
    <x v="9"/>
    <d v="2024-07-09T00:00:00"/>
    <d v="2024-07-18T00:00:00"/>
    <s v="'017"/>
    <s v="1 | 1"/>
    <x v="11"/>
    <x v="0"/>
    <n v="-3000"/>
    <x v="51"/>
    <x v="50"/>
    <s v="REF. NOTA DA DEMOC  - PATROCÃNIO A MANUTENÃ‡ÃƒO DA HOME PAGE DE RESÃDUOS SÃ“LIDOS"/>
    <x v="0"/>
    <x v="0"/>
    <x v="0"/>
    <n v="2001"/>
    <x v="0"/>
    <n v="20011"/>
    <s v="CORPORATIVO (Administrativo)"/>
    <x v="1"/>
    <x v="3"/>
    <x v="0"/>
    <x v="0"/>
    <x v="10"/>
    <x v="10"/>
  </r>
  <r>
    <x v="4"/>
    <s v="INSTITUTO PARA DEMOCRATIZACAO DE INFORMACOES SOBRE SANEAMENTO BASICO E MEIO AMBIENTE - WEB-RESOL"/>
    <x v="10"/>
    <d v="2024-08-14T00:00:00"/>
    <d v="2024-08-23T00:00:00"/>
    <s v="'019"/>
    <s v="1 | 1"/>
    <x v="11"/>
    <x v="0"/>
    <n v="-3000"/>
    <x v="51"/>
    <x v="50"/>
    <s v="REF. NOTA DA DEMOC  - PATROCÃNIO A MANUTENÃ‡ÃƒO DA HOME PAGE DE RESÃDUOS SÃ“LIDOS"/>
    <x v="0"/>
    <x v="0"/>
    <x v="0"/>
    <n v="2001"/>
    <x v="0"/>
    <n v="20011"/>
    <s v="CORPORATIVO (Administrativo)"/>
    <x v="1"/>
    <x v="4"/>
    <x v="0"/>
    <x v="0"/>
    <x v="10"/>
    <x v="10"/>
  </r>
  <r>
    <x v="4"/>
    <s v="INSTITUTO PARA DEMOCRATIZACAO DE INFORMACOES SOBRE SANEAMENTO BASICO E MEIO AMBIENTE - WEB-RESOL"/>
    <x v="11"/>
    <d v="2024-09-10T00:00:00"/>
    <d v="2024-09-17T00:00:00"/>
    <s v="'22"/>
    <s v="1 | 1"/>
    <x v="11"/>
    <x v="0"/>
    <n v="-3000"/>
    <x v="51"/>
    <x v="50"/>
    <s v="REF. NOTA DA DEMOC  - PATROCÃNIO A MANUTENÃ‡ÃƒO DA HOME PAGE DE RESÃDUOS SÃ“LIDOS"/>
    <x v="0"/>
    <x v="0"/>
    <x v="0"/>
    <n v="2001"/>
    <x v="0"/>
    <n v="20011"/>
    <s v="CORPORATIVO (Administrativo)"/>
    <x v="1"/>
    <x v="4"/>
    <x v="0"/>
    <x v="0"/>
    <x v="10"/>
    <x v="10"/>
  </r>
  <r>
    <x v="4"/>
    <s v="INSTITUTO PARA DEMOCRATIZACAO DE INFORMACOES SOBRE SANEAMENTO BASICO E MEIO AMBIENTE - WEB-RESOL"/>
    <x v="13"/>
    <d v="2024-10-25T00:00:00"/>
    <d v="2024-10-30T00:00:00"/>
    <s v="'023"/>
    <s v="1 | 1"/>
    <x v="11"/>
    <x v="0"/>
    <n v="-3000"/>
    <x v="51"/>
    <x v="50"/>
    <s v="REF. NOTA DA DEMOC  - PATROCÃNIO A MANUTENÃ‡ÃƒO DA HOME PAGE DE RESÃDUOS SÃ“LIDOS"/>
    <x v="0"/>
    <x v="0"/>
    <x v="0"/>
    <n v="2001"/>
    <x v="0"/>
    <n v="20011"/>
    <s v="CORPORATIVO (Administrativo)"/>
    <x v="1"/>
    <x v="0"/>
    <x v="0"/>
    <x v="0"/>
    <x v="10"/>
    <x v="10"/>
  </r>
  <r>
    <x v="4"/>
    <s v="INSTITUTO PARA DEMOCRATIZACAO DE INFORMACOES SOBRE SANEAMENTO BASICO E MEIO AMBIENTE - WEB-RESOL"/>
    <x v="14"/>
    <d v="2024-12-10T00:00:00"/>
    <d v="2024-12-16T00:00:00"/>
    <s v="'024"/>
    <s v="1 | 1"/>
    <x v="11"/>
    <x v="0"/>
    <n v="-3000"/>
    <x v="51"/>
    <x v="50"/>
    <s v="REF. NOTA DA DEMOC  - PATROCÃNIO A MANUTENÃ‡ÃƒO DA HOME PAGE DE RESÃDUOS SÃ“LIDOS"/>
    <x v="0"/>
    <x v="0"/>
    <x v="0"/>
    <n v="2001"/>
    <x v="0"/>
    <n v="20011"/>
    <s v="CORPORATIVO (Administrativo)"/>
    <x v="1"/>
    <x v="0"/>
    <x v="0"/>
    <x v="0"/>
    <x v="10"/>
    <x v="10"/>
  </r>
  <r>
    <x v="4"/>
    <s v="INSTITUTO PARA DEMOCRATIZACAO DE INFORMACOES SOBRE SANEAMENTO BASICO E MEIO AMBIENTE - WEB-RESOL"/>
    <x v="0"/>
    <d v="2025-01-08T00:00:00"/>
    <d v="2025-01-22T00:00:00"/>
    <s v="'0-01"/>
    <s v="1 | 1"/>
    <x v="11"/>
    <x v="0"/>
    <n v="-3000"/>
    <x v="51"/>
    <x v="50"/>
    <s v="REF. NOTA DA DEMOC  - PATROCÃNIO A MANUTENÃ‡ÃƒO DA HOME PAGE DE RESÃDUOS SÃ“LIDOS"/>
    <x v="0"/>
    <x v="0"/>
    <x v="0"/>
    <n v="2001"/>
    <x v="0"/>
    <n v="20011"/>
    <s v="CORPORATIVO (Administrativo)"/>
    <x v="1"/>
    <x v="0"/>
    <x v="0"/>
    <x v="0"/>
    <x v="10"/>
    <x v="10"/>
  </r>
  <r>
    <x v="4"/>
    <s v="INTEGRACAO - ESCOLA DE NEGOCIOS LTDA"/>
    <x v="6"/>
    <d v="2024-03-12T00:00:00"/>
    <d v="2024-03-12T00:00:00"/>
    <s v="'1023240"/>
    <s v="1 | 1"/>
    <x v="7"/>
    <x v="0"/>
    <n v="-468.56"/>
    <x v="106"/>
    <x v="105"/>
    <s v="REF. TREINAMENTO - CURSO : Wanessa Figueiredo / RH"/>
    <x v="8"/>
    <x v="1"/>
    <x v="0"/>
    <n v="3006"/>
    <x v="8"/>
    <n v="30061"/>
    <s v="RECURSOS HUMANOS (Administrativo)"/>
    <x v="0"/>
    <x v="1"/>
    <x v="2"/>
    <x v="2"/>
    <x v="15"/>
    <x v="15"/>
  </r>
  <r>
    <x v="4"/>
    <s v="IPEOLEO COMERCIO DE COMBUSTIVEIS EIRELI"/>
    <x v="6"/>
    <d v="2024-03-07T00:00:00"/>
    <d v="2024-03-07T00:00:00"/>
    <s v="'1023249"/>
    <s v="1 | 1"/>
    <x v="6"/>
    <x v="0"/>
    <n v="-51700"/>
    <x v="117"/>
    <x v="115"/>
    <s v="REF. COMPRA DE OLEO  DIESEL"/>
    <x v="6"/>
    <x v="0"/>
    <x v="0"/>
    <n v="6002"/>
    <x v="9"/>
    <n v="60027"/>
    <s v="OPERACIONAL ADM (Comum)"/>
    <x v="0"/>
    <x v="1"/>
    <x v="9"/>
    <x v="9"/>
    <x v="12"/>
    <x v="12"/>
  </r>
  <r>
    <x v="4"/>
    <s v="IPEOLEO COMERCIO DE COMBUSTIVEIS EIRELI"/>
    <x v="7"/>
    <d v="2024-03-14T00:00:00"/>
    <d v="2024-04-14T00:00:00"/>
    <s v="'1023381"/>
    <s v="1 | 1"/>
    <x v="6"/>
    <x v="0"/>
    <n v="-51500"/>
    <x v="117"/>
    <x v="115"/>
    <s v="REF. OLEO DIESEL BS10"/>
    <x v="6"/>
    <x v="0"/>
    <x v="0"/>
    <n v="6002"/>
    <x v="9"/>
    <n v="60027"/>
    <s v="OPERACIONAL ADM (Comum)"/>
    <x v="0"/>
    <x v="3"/>
    <x v="9"/>
    <x v="9"/>
    <x v="12"/>
    <x v="12"/>
  </r>
  <r>
    <x v="4"/>
    <s v="IRAJA ALIFE NINO RESTAURANTE LTDA"/>
    <x v="12"/>
    <d v="2024-09-20T00:00:00"/>
    <d v="2024-10-15T00:00:00"/>
    <s v="'28417"/>
    <s v="1 | 1"/>
    <x v="9"/>
    <x v="0"/>
    <n v="-302.74"/>
    <x v="7"/>
    <x v="7"/>
    <s v="REF: COMPRA CARTAO CLARA"/>
    <x v="19"/>
    <x v="0"/>
    <x v="0"/>
    <n v="1002"/>
    <x v="22"/>
    <n v="10021"/>
    <s v="DIRETORIA (Administrativo)"/>
    <x v="0"/>
    <x v="4"/>
    <x v="0"/>
    <x v="0"/>
    <x v="0"/>
    <x v="0"/>
  </r>
  <r>
    <x v="4"/>
    <s v="ITANET CONECTA LTDA"/>
    <x v="4"/>
    <d v="2024-01-18T00:00:00"/>
    <d v="2024-02-05T00:00:00"/>
    <s v="'679.708"/>
    <s v="1 | 1"/>
    <x v="10"/>
    <x v="0"/>
    <n v="-1900"/>
    <x v="44"/>
    <x v="43"/>
    <s v="REF. SERVIÃ‡O COMUNICAÃ‡ÃƒO MULTIMIDIA - LINK DEDICADO 60MBPS"/>
    <x v="9"/>
    <x v="0"/>
    <x v="0"/>
    <n v="8006"/>
    <x v="10"/>
    <n v="80067"/>
    <s v="TECNOLOGIA DA INFORMAÇÃO (Comum)"/>
    <x v="0"/>
    <x v="1"/>
    <x v="9"/>
    <x v="9"/>
    <x v="18"/>
    <x v="18"/>
  </r>
  <r>
    <x v="4"/>
    <s v="ITANET CONECTA LTDA"/>
    <x v="6"/>
    <d v="2024-04-05T00:00:00"/>
    <d v="2024-04-05T00:00:00"/>
    <s v="'696.411"/>
    <s v="1 | 1"/>
    <x v="10"/>
    <x v="0"/>
    <n v="-1900"/>
    <x v="44"/>
    <x v="43"/>
    <s v="REF. SERVIÃ‡O COMUNICAÃ‡ÃƒO MULTIMIDIA - LINK DEDICADO 60MBPS"/>
    <x v="9"/>
    <x v="0"/>
    <x v="0"/>
    <n v="8006"/>
    <x v="10"/>
    <n v="80067"/>
    <s v="TECNOLOGIA DA INFORMAÇÃO (Comum)"/>
    <x v="0"/>
    <x v="1"/>
    <x v="9"/>
    <x v="9"/>
    <x v="18"/>
    <x v="18"/>
  </r>
  <r>
    <x v="4"/>
    <s v="ITANET CONECTA LTDA"/>
    <x v="7"/>
    <d v="2024-04-24T00:00:00"/>
    <d v="2024-05-05T00:00:00"/>
    <s v="'1.183.586"/>
    <s v="1 | 1"/>
    <x v="10"/>
    <x v="0"/>
    <n v="-1900"/>
    <x v="44"/>
    <x v="43"/>
    <s v="REF. SERVIÃ‡O COMUNICAÃ‡ÃƒO MULTIMIDIA - LINK DEDICADO 60MBPS"/>
    <x v="9"/>
    <x v="0"/>
    <x v="0"/>
    <n v="8006"/>
    <x v="10"/>
    <n v="80067"/>
    <s v="TECNOLOGIA DA INFORMAÇÃO (Comum)"/>
    <x v="0"/>
    <x v="3"/>
    <x v="9"/>
    <x v="9"/>
    <x v="18"/>
    <x v="18"/>
  </r>
  <r>
    <x v="4"/>
    <s v="ITANET CONECTA LTDA"/>
    <x v="9"/>
    <d v="2024-06-17T00:00:00"/>
    <d v="2024-07-05T00:00:00"/>
    <s v="'1.216.311"/>
    <s v="1 | 1"/>
    <x v="10"/>
    <x v="0"/>
    <n v="-1900"/>
    <x v="44"/>
    <x v="43"/>
    <s v="REF. SERVIÃ‡O COMUNICAÃ‡ÃƒO MULTIMIDIA - LINK DEDICADO 60MBPS"/>
    <x v="9"/>
    <x v="0"/>
    <x v="0"/>
    <n v="8006"/>
    <x v="10"/>
    <n v="80067"/>
    <s v="TECNOLOGIA DA INFORMAÇÃO (Comum)"/>
    <x v="0"/>
    <x v="3"/>
    <x v="9"/>
    <x v="9"/>
    <x v="18"/>
    <x v="18"/>
  </r>
  <r>
    <x v="4"/>
    <s v="ITANET CONECTA LTDA"/>
    <x v="10"/>
    <d v="2024-07-15T00:00:00"/>
    <d v="2024-08-05T00:00:00"/>
    <s v="'1232751"/>
    <s v="1 | 1"/>
    <x v="10"/>
    <x v="0"/>
    <n v="-1900"/>
    <x v="44"/>
    <x v="43"/>
    <s v="REF. SERVIÃ‡O COMUNICAÃ‡ÃƒO MULTIMIDIA - LINK DEDICADO 60MBPS"/>
    <x v="9"/>
    <x v="0"/>
    <x v="0"/>
    <n v="8006"/>
    <x v="10"/>
    <n v="80067"/>
    <s v="TECNOLOGIA DA INFORMAÇÃO (Comum)"/>
    <x v="0"/>
    <x v="4"/>
    <x v="9"/>
    <x v="9"/>
    <x v="18"/>
    <x v="18"/>
  </r>
  <r>
    <x v="4"/>
    <s v="ITANET CONECTA LTDA"/>
    <x v="11"/>
    <d v="2024-08-20T00:00:00"/>
    <d v="2024-09-05T00:00:00"/>
    <s v="'1254382"/>
    <s v="1 | 1"/>
    <x v="10"/>
    <x v="0"/>
    <n v="-1900"/>
    <x v="44"/>
    <x v="43"/>
    <s v="REF. SERVIÃ‡O COMUNICAÃ‡ÃƒO MULTIMIDIA - LINK DEDICADO 60MBPS"/>
    <x v="9"/>
    <x v="0"/>
    <x v="0"/>
    <n v="8006"/>
    <x v="10"/>
    <n v="80067"/>
    <s v="TECNOLOGIA DA INFORMAÇÃO (Comum)"/>
    <x v="0"/>
    <x v="4"/>
    <x v="9"/>
    <x v="9"/>
    <x v="18"/>
    <x v="18"/>
  </r>
  <r>
    <x v="4"/>
    <s v="ITANET CONECTA LTDA"/>
    <x v="12"/>
    <d v="2024-10-17T00:00:00"/>
    <d v="2024-11-05T00:00:00"/>
    <s v="'1293311"/>
    <s v="1 | 1"/>
    <x v="10"/>
    <x v="0"/>
    <n v="-1900"/>
    <x v="44"/>
    <x v="43"/>
    <s v="REF. SERVIÃ‡O COMUNICAÃ‡ÃƒO MULTIMIDIA - LINK DEDICADO 60MBPS"/>
    <x v="9"/>
    <x v="0"/>
    <x v="0"/>
    <n v="8006"/>
    <x v="10"/>
    <n v="80067"/>
    <s v="TECNOLOGIA DA INFORMAÇÃO (Comum)"/>
    <x v="0"/>
    <x v="4"/>
    <x v="9"/>
    <x v="9"/>
    <x v="18"/>
    <x v="18"/>
  </r>
  <r>
    <x v="4"/>
    <s v="ITANET CONECTA LTDA"/>
    <x v="13"/>
    <d v="2024-11-18T00:00:00"/>
    <d v="2024-12-05T00:00:00"/>
    <s v="'1310186"/>
    <s v="1 | 1"/>
    <x v="10"/>
    <x v="0"/>
    <n v="-1900"/>
    <x v="44"/>
    <x v="43"/>
    <s v="REF. SERVIÃ‡O COMUNICAÃ‡ÃƒO MULTIMIDIA - LINK DEDICADO 60MBPS"/>
    <x v="9"/>
    <x v="0"/>
    <x v="0"/>
    <n v="8006"/>
    <x v="10"/>
    <n v="80067"/>
    <s v="TECNOLOGIA DA INFORMAÇÃO (Comum)"/>
    <x v="0"/>
    <x v="0"/>
    <x v="9"/>
    <x v="9"/>
    <x v="18"/>
    <x v="18"/>
  </r>
  <r>
    <x v="4"/>
    <s v="ITANET CONECTA LTDA"/>
    <x v="0"/>
    <d v="2024-12-19T00:00:00"/>
    <d v="2025-01-05T00:00:00"/>
    <s v="'1038201"/>
    <s v="1 | 1"/>
    <x v="10"/>
    <x v="0"/>
    <n v="-1900"/>
    <x v="44"/>
    <x v="43"/>
    <s v="REF. SERVIÃ‡O COMUNICAÃ‡ÃƒO MULTIMIDIA - LINK DEDICADO 60MBPS"/>
    <x v="9"/>
    <x v="0"/>
    <x v="0"/>
    <n v="8006"/>
    <x v="10"/>
    <n v="80067"/>
    <s v="TECNOLOGIA DA INFORMAÇÃO (Comum)"/>
    <x v="0"/>
    <x v="0"/>
    <x v="9"/>
    <x v="9"/>
    <x v="18"/>
    <x v="18"/>
  </r>
  <r>
    <x v="4"/>
    <s v="ITANET CONECTA LTDA"/>
    <x v="1"/>
    <d v="2025-01-19T00:00:00"/>
    <d v="2025-02-05T00:00:00"/>
    <s v="'1.348.198"/>
    <s v="1 | 1"/>
    <x v="10"/>
    <x v="0"/>
    <n v="-1900"/>
    <x v="44"/>
    <x v="43"/>
    <s v="REF. SERVIÃ‡O COMUNICAÃ‡ÃƒO MULTIMIDIA - LINK DEDICADO 60MBPS"/>
    <x v="9"/>
    <x v="0"/>
    <x v="0"/>
    <n v="8006"/>
    <x v="10"/>
    <n v="80067"/>
    <s v="TECNOLOGIA DA INFORMAÇÃO (Comum)"/>
    <x v="0"/>
    <x v="1"/>
    <x v="9"/>
    <x v="9"/>
    <x v="18"/>
    <x v="18"/>
  </r>
  <r>
    <x v="4"/>
    <s v="ITAU UNIBANCO S.A."/>
    <x v="4"/>
    <d v="2021-08-27T00:00:00"/>
    <d v="2024-01-27T00:00:00"/>
    <s v="'1002190"/>
    <s v="29 | 36"/>
    <x v="2"/>
    <x v="0"/>
    <n v="-40362.769999999997"/>
    <x v="68"/>
    <x v="67"/>
    <s v="REF. AO CONTRATO CDC EKO X ITAU EM 36 PARCELAS "/>
    <x v="0"/>
    <x v="0"/>
    <x v="0"/>
    <n v="2001"/>
    <x v="0"/>
    <n v="20011"/>
    <s v="CORPORATIVO (Administrativo)"/>
    <x v="1"/>
    <x v="1"/>
    <x v="13"/>
    <x v="13"/>
    <x v="20"/>
    <x v="20"/>
  </r>
  <r>
    <x v="4"/>
    <s v="ITAU UNIBANCO S.A."/>
    <x v="4"/>
    <d v="2022-02-21T00:00:00"/>
    <d v="2024-02-02T00:00:00"/>
    <s v="'1005473"/>
    <s v="23 | 36"/>
    <x v="2"/>
    <x v="0"/>
    <n v="-14535.77"/>
    <x v="68"/>
    <x v="67"/>
    <s v="REF. CONTRATO COMPRA CAMINHÃƒO MARCA MERCEDES BENZ - ANO 22/22 - MODELO 1729 ATEGO 4X2 - PROPOSTA ITAUCARD NÂº 13335424/0002"/>
    <x v="0"/>
    <x v="0"/>
    <x v="0"/>
    <n v="2001"/>
    <x v="0"/>
    <n v="20011"/>
    <s v="CORPORATIVO (Administrativo)"/>
    <x v="1"/>
    <x v="1"/>
    <x v="13"/>
    <x v="13"/>
    <x v="20"/>
    <x v="20"/>
  </r>
  <r>
    <x v="4"/>
    <s v="ITAU UNIBANCO S.A."/>
    <x v="4"/>
    <d v="2022-06-28T00:00:00"/>
    <d v="2024-01-28T00:00:00"/>
    <s v="'1008585"/>
    <s v="19 | 25"/>
    <x v="2"/>
    <x v="0"/>
    <n v="-49739.3"/>
    <x v="69"/>
    <x v="68"/>
    <s v="REF A GIRO PARCELADO"/>
    <x v="0"/>
    <x v="0"/>
    <x v="0"/>
    <n v="2001"/>
    <x v="0"/>
    <n v="20011"/>
    <s v="CORPORATIVO (Administrativo)"/>
    <x v="1"/>
    <x v="1"/>
    <x v="14"/>
    <x v="14"/>
    <x v="21"/>
    <x v="21"/>
  </r>
  <r>
    <x v="4"/>
    <s v="ITAU UNIBANCO S.A."/>
    <x v="4"/>
    <d v="2023-10-24T00:00:00"/>
    <d v="2024-01-24T00:00:00"/>
    <s v="'1020010"/>
    <s v="3 | 60"/>
    <x v="2"/>
    <x v="0"/>
    <n v="-5403.71"/>
    <x v="68"/>
    <x v="67"/>
    <s v="REF. FINANCIAMENTO CARRO COROLA DIRETORIA - CAIO"/>
    <x v="19"/>
    <x v="0"/>
    <x v="0"/>
    <n v="1002"/>
    <x v="22"/>
    <n v="10021"/>
    <s v="DIRETORIA (Administrativo)"/>
    <x v="1"/>
    <x v="1"/>
    <x v="13"/>
    <x v="13"/>
    <x v="20"/>
    <x v="20"/>
  </r>
  <r>
    <x v="4"/>
    <s v="ITAU UNIBANCO S.A."/>
    <x v="4"/>
    <d v="2024-01-03T00:00:00"/>
    <d v="2024-01-03T00:00:00"/>
    <s v="'20240103012-TAR"/>
    <s v="1 | 1"/>
    <x v="2"/>
    <x v="0"/>
    <n v="-61"/>
    <x v="3"/>
    <x v="3"/>
    <s v="Gerado por conciliacao automatica TAR CONTA CERTA 12/23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4"/>
    <d v="2024-01-03T00:00:00"/>
    <d v="2024-01-03T00:00:00"/>
    <s v="'20240103013-TAR"/>
    <s v="1 | 1"/>
    <x v="2"/>
    <x v="0"/>
    <n v="-1950.2"/>
    <x v="3"/>
    <x v="3"/>
    <s v="Gerado por conciliacao automatica TAR CTA CERTA EXCED12/23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4"/>
    <d v="2024-01-05T00:00:00"/>
    <d v="2024-01-05T00:00:00"/>
    <s v="'20240105022-TAR"/>
    <s v="1 | 1"/>
    <x v="2"/>
    <x v="0"/>
    <n v="-46"/>
    <x v="3"/>
    <x v="3"/>
    <s v="Gerado por conciliacao automatica TAR ORDEM PAGTO SISPAG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4"/>
    <d v="2024-01-16T00:00:00"/>
    <d v="2024-01-16T00:00:00"/>
    <s v="'1021979"/>
    <s v="1 | 1"/>
    <x v="2"/>
    <x v="0"/>
    <n v="-28"/>
    <x v="3"/>
    <x v="3"/>
    <s v="REF. TARIFA MAQUINA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4"/>
    <d v="2024-01-16T00:00:00"/>
    <d v="2024-01-16T00:00:00"/>
    <s v="'20240116013-TAR"/>
    <s v="1 | 1"/>
    <x v="2"/>
    <x v="0"/>
    <n v="-40"/>
    <x v="3"/>
    <x v="3"/>
    <s v="Gerado por conciliacao automatica TAR CH VALOR SUP 000851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4"/>
    <d v="2024-01-23T00:00:00"/>
    <d v="2024-01-23T00:00:00"/>
    <s v="'20240123006-TAR"/>
    <s v="1 | 1"/>
    <x v="2"/>
    <x v="0"/>
    <n v="-40"/>
    <x v="3"/>
    <x v="3"/>
    <s v="Gerado por conciliacao automatica TAR CH VALOR SUP 000923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5"/>
    <d v="2022-06-28T00:00:00"/>
    <d v="2024-02-28T00:00:00"/>
    <s v="'1008585"/>
    <s v="20 | 25"/>
    <x v="2"/>
    <x v="0"/>
    <n v="-49739.3"/>
    <x v="69"/>
    <x v="68"/>
    <s v="REF A GIRO PARCELADO"/>
    <x v="0"/>
    <x v="0"/>
    <x v="0"/>
    <n v="2001"/>
    <x v="0"/>
    <n v="20011"/>
    <s v="CORPORATIVO (Administrativo)"/>
    <x v="1"/>
    <x v="1"/>
    <x v="14"/>
    <x v="14"/>
    <x v="21"/>
    <x v="21"/>
  </r>
  <r>
    <x v="4"/>
    <s v="ITAU UNIBANCO S.A."/>
    <x v="5"/>
    <d v="2024-02-02T00:00:00"/>
    <d v="2024-02-02T00:00:00"/>
    <s v="'20240202019-TAR"/>
    <s v="1 | 1"/>
    <x v="2"/>
    <x v="0"/>
    <n v="-51"/>
    <x v="3"/>
    <x v="3"/>
    <s v="Gerado por conciliacao automatica TAR CONTA CERTA 01/24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5"/>
    <d v="2024-02-02T00:00:00"/>
    <d v="2024-02-02T00:00:00"/>
    <s v="'20240202020-TAR"/>
    <s v="1 | 1"/>
    <x v="2"/>
    <x v="0"/>
    <n v="-148.77000000000001"/>
    <x v="3"/>
    <x v="3"/>
    <s v="Gerado por conciliacao automatica TAR COBRANCA EXP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5"/>
    <d v="2024-02-02T00:00:00"/>
    <d v="2024-02-02T00:00:00"/>
    <s v="'20240202021-TAR"/>
    <s v="1 | 1"/>
    <x v="2"/>
    <x v="0"/>
    <n v="-55.1"/>
    <x v="3"/>
    <x v="3"/>
    <s v="Gerado por conciliacao automatica TAR COBRANCA EXP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5"/>
    <d v="2024-02-02T00:00:00"/>
    <d v="2024-02-02T00:00:00"/>
    <s v="'20240202022-TAR"/>
    <s v="1 | 1"/>
    <x v="2"/>
    <x v="0"/>
    <n v="-618.57000000000005"/>
    <x v="3"/>
    <x v="3"/>
    <s v="Gerado por conciliacao automatica TAR SALARIO 012400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5"/>
    <d v="2024-02-02T00:00:00"/>
    <d v="2024-02-02T00:00:00"/>
    <s v="'20240202023-TAR"/>
    <s v="1 | 1"/>
    <x v="2"/>
    <x v="0"/>
    <n v="-477.52"/>
    <x v="3"/>
    <x v="3"/>
    <s v="Gerado por conciliacao automatica TAR TED 012400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5"/>
    <d v="2024-02-02T00:00:00"/>
    <d v="2024-02-02T00:00:00"/>
    <s v="'20240202024-TAR"/>
    <s v="1 | 1"/>
    <x v="2"/>
    <x v="0"/>
    <n v="-63.7"/>
    <x v="3"/>
    <x v="3"/>
    <s v="Gerado por conciliacao automatica TAR CHEQUE EMITIDO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5"/>
    <d v="2024-02-02T00:00:00"/>
    <d v="2024-02-02T00:00:00"/>
    <s v="'20240202025-TAR"/>
    <s v="1 | 1"/>
    <x v="2"/>
    <x v="0"/>
    <n v="-22"/>
    <x v="3"/>
    <x v="3"/>
    <s v="Gerado por conciliacao automatica TAR PIX PGTO TRANSF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5"/>
    <d v="2024-02-06T00:00:00"/>
    <d v="2024-02-06T00:00:00"/>
    <s v="'20240206017-TAR"/>
    <s v="1 | 1"/>
    <x v="2"/>
    <x v="0"/>
    <n v="-46"/>
    <x v="3"/>
    <x v="3"/>
    <s v="Gerado por conciliacao automatica TAR ORDEM PAGTO SISPAG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5"/>
    <d v="2024-02-16T00:00:00"/>
    <d v="2024-02-16T00:00:00"/>
    <s v="'1022836"/>
    <s v="1 | 1"/>
    <x v="2"/>
    <x v="0"/>
    <n v="-28"/>
    <x v="3"/>
    <x v="3"/>
    <s v="Gerado por conciliacao automatica TAR/CUSTAS COBRANCA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5"/>
    <d v="2024-02-16T00:00:00"/>
    <d v="2024-02-16T00:00:00"/>
    <s v="'20240216012-TAR"/>
    <s v="1 | 1"/>
    <x v="2"/>
    <x v="0"/>
    <n v="-44.8"/>
    <x v="3"/>
    <x v="3"/>
    <s v="Gerado por conciliacao automatica TAR CH VALOR SUP 000853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5"/>
    <d v="2024-02-21T00:00:00"/>
    <d v="2024-02-21T00:00:00"/>
    <s v="'20240221009-TAR"/>
    <s v="1 | 1"/>
    <x v="2"/>
    <x v="0"/>
    <n v="-44.8"/>
    <x v="3"/>
    <x v="3"/>
    <s v="Gerado por conciliacao automatica TAR CH VALOR SUP 000924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6"/>
    <d v="2022-06-28T00:00:00"/>
    <d v="2024-03-28T00:00:00"/>
    <s v="'1008585"/>
    <s v="21 | 25"/>
    <x v="2"/>
    <x v="0"/>
    <n v="-49739.3"/>
    <x v="69"/>
    <x v="68"/>
    <s v="REF A GIRO PARCELADO"/>
    <x v="0"/>
    <x v="0"/>
    <x v="0"/>
    <n v="2001"/>
    <x v="0"/>
    <n v="20011"/>
    <s v="CORPORATIVO (Administrativo)"/>
    <x v="1"/>
    <x v="1"/>
    <x v="14"/>
    <x v="14"/>
    <x v="21"/>
    <x v="21"/>
  </r>
  <r>
    <x v="4"/>
    <s v="ITAU UNIBANCO S.A."/>
    <x v="6"/>
    <d v="2024-03-04T00:00:00"/>
    <d v="2024-03-04T00:00:00"/>
    <s v="'20240304009-TAR"/>
    <s v="1 | 1"/>
    <x v="2"/>
    <x v="0"/>
    <n v="-46"/>
    <x v="3"/>
    <x v="3"/>
    <s v="Gerado por conciliacao automatica TAR CONTA CERTA 02/24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6"/>
    <d v="2024-03-04T00:00:00"/>
    <d v="2024-03-04T00:00:00"/>
    <s v="'20240304010-TAR"/>
    <s v="1 | 1"/>
    <x v="2"/>
    <x v="0"/>
    <n v="-160.16"/>
    <x v="3"/>
    <x v="3"/>
    <s v="Gerado por conciliacao automatica TAR COBRANCA EXP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6"/>
    <d v="2024-03-04T00:00:00"/>
    <d v="2024-03-04T00:00:00"/>
    <s v="'20240304011-TAR"/>
    <s v="1 | 1"/>
    <x v="2"/>
    <x v="0"/>
    <n v="-55.44"/>
    <x v="3"/>
    <x v="3"/>
    <s v="Gerado por conciliacao automatica TAR COBRANCA EXP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6"/>
    <d v="2024-03-04T00:00:00"/>
    <d v="2024-03-04T00:00:00"/>
    <s v="'20240304012-TAR"/>
    <s v="1 | 1"/>
    <x v="2"/>
    <x v="0"/>
    <n v="-616.20000000000005"/>
    <x v="3"/>
    <x v="3"/>
    <s v="Gerado por conciliacao automatica TAR SALARIO 022400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6"/>
    <d v="2024-03-04T00:00:00"/>
    <d v="2024-03-04T00:00:00"/>
    <s v="'20240304013-TAR"/>
    <s v="1 | 1"/>
    <x v="2"/>
    <x v="0"/>
    <n v="-416.56"/>
    <x v="3"/>
    <x v="3"/>
    <s v="Gerado por conciliacao automatica TAR TED 022400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6"/>
    <d v="2024-03-04T00:00:00"/>
    <d v="2024-03-04T00:00:00"/>
    <s v="'20240304014-TAR"/>
    <s v="1 | 1"/>
    <x v="2"/>
    <x v="0"/>
    <n v="-73.5"/>
    <x v="3"/>
    <x v="3"/>
    <s v="Gerado por conciliacao automatica TAR CHEQUE EMITIDO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6"/>
    <d v="2024-03-04T00:00:00"/>
    <d v="2024-03-04T00:00:00"/>
    <s v="'20240304015-TAR"/>
    <s v="1 | 1"/>
    <x v="2"/>
    <x v="0"/>
    <n v="-22.99"/>
    <x v="3"/>
    <x v="3"/>
    <s v="Gerado por conciliacao automatica TAR PIX PGTO TRANSF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6"/>
    <d v="2024-03-06T00:00:00"/>
    <d v="2024-03-06T00:00:00"/>
    <s v="'20240306019-TAR"/>
    <s v="1 | 1"/>
    <x v="2"/>
    <x v="0"/>
    <n v="-23"/>
    <x v="3"/>
    <x v="3"/>
    <s v="Gerado por conciliacao automatica TAR ORDEM PAGTO SISPAG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6"/>
    <d v="2024-03-18T00:00:00"/>
    <d v="2024-03-18T00:00:00"/>
    <s v="'1023890"/>
    <s v="1 | 1"/>
    <x v="2"/>
    <x v="0"/>
    <n v="-28"/>
    <x v="3"/>
    <x v="3"/>
    <s v="Gerado por conciliacao automatica TAR CH VALOR SUP 000854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6"/>
    <d v="2024-03-18T00:00:00"/>
    <d v="2024-03-18T00:00:00"/>
    <s v="'20240318016-TAR"/>
    <s v="1 | 1"/>
    <x v="2"/>
    <x v="0"/>
    <n v="-44.8"/>
    <x v="3"/>
    <x v="3"/>
    <s v="Gerado por conciliacao automatica TAR CH VALOR SUP 000854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6"/>
    <d v="2024-03-22T00:00:00"/>
    <d v="2024-03-22T00:00:00"/>
    <s v="'20240322021-TAR"/>
    <s v="1 | 1"/>
    <x v="2"/>
    <x v="0"/>
    <n v="-44.8"/>
    <x v="3"/>
    <x v="3"/>
    <s v="Gerado por conciliacao automatica TAR CH VALOR SUP 000925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7"/>
    <d v="2021-08-27T00:00:00"/>
    <d v="2024-04-27T00:00:00"/>
    <s v="'1002190"/>
    <s v="32 | 36"/>
    <x v="2"/>
    <x v="0"/>
    <n v="-40362.769999999997"/>
    <x v="68"/>
    <x v="67"/>
    <s v="REF. AO CONTRATO CDC EKO X ITAU EM 36 PARCELAS "/>
    <x v="0"/>
    <x v="0"/>
    <x v="0"/>
    <n v="2001"/>
    <x v="0"/>
    <n v="20011"/>
    <s v="CORPORATIVO (Administrativo)"/>
    <x v="1"/>
    <x v="3"/>
    <x v="13"/>
    <x v="13"/>
    <x v="20"/>
    <x v="20"/>
  </r>
  <r>
    <x v="4"/>
    <s v="ITAU UNIBANCO S.A."/>
    <x v="7"/>
    <d v="2022-02-21T00:00:00"/>
    <d v="2024-05-02T00:00:00"/>
    <s v="'1005473"/>
    <s v="26 | 36"/>
    <x v="2"/>
    <x v="0"/>
    <n v="-14535.77"/>
    <x v="68"/>
    <x v="67"/>
    <s v="REF. CONTRATO COMPRA CAMINHÃƒO MARCA MERCEDES BENZ - ANO 22/22 - MODELO 1729 ATEGO 4X2 - PROPOSTA ITAUCARD NÂº 13335424/0002"/>
    <x v="0"/>
    <x v="0"/>
    <x v="0"/>
    <n v="2001"/>
    <x v="0"/>
    <n v="20011"/>
    <s v="CORPORATIVO (Administrativo)"/>
    <x v="1"/>
    <x v="3"/>
    <x v="13"/>
    <x v="13"/>
    <x v="20"/>
    <x v="20"/>
  </r>
  <r>
    <x v="4"/>
    <s v="ITAU UNIBANCO S.A."/>
    <x v="7"/>
    <d v="2022-06-28T00:00:00"/>
    <d v="2024-04-28T00:00:00"/>
    <s v="'1008585"/>
    <s v="22 | 25"/>
    <x v="2"/>
    <x v="0"/>
    <n v="-49739.3"/>
    <x v="69"/>
    <x v="68"/>
    <s v="REF A GIRO PARCELADO"/>
    <x v="0"/>
    <x v="0"/>
    <x v="0"/>
    <n v="2001"/>
    <x v="0"/>
    <n v="20011"/>
    <s v="CORPORATIVO (Administrativo)"/>
    <x v="1"/>
    <x v="3"/>
    <x v="14"/>
    <x v="14"/>
    <x v="21"/>
    <x v="21"/>
  </r>
  <r>
    <x v="4"/>
    <s v="ITAU UNIBANCO S.A."/>
    <x v="7"/>
    <d v="2023-10-24T00:00:00"/>
    <d v="2024-04-24T00:00:00"/>
    <s v="'1020010"/>
    <s v="6 | 60"/>
    <x v="2"/>
    <x v="0"/>
    <n v="-5403.71"/>
    <x v="68"/>
    <x v="67"/>
    <s v="REF. FINANCIAMENTO CARRO COROLA DIRETORIA - CAIO"/>
    <x v="19"/>
    <x v="0"/>
    <x v="0"/>
    <n v="1002"/>
    <x v="22"/>
    <n v="10021"/>
    <s v="DIRETORIA (Administrativo)"/>
    <x v="1"/>
    <x v="3"/>
    <x v="13"/>
    <x v="13"/>
    <x v="20"/>
    <x v="20"/>
  </r>
  <r>
    <x v="4"/>
    <s v="ITAU UNIBANCO S.A."/>
    <x v="7"/>
    <d v="2024-04-02T00:00:00"/>
    <d v="2024-04-02T00:00:00"/>
    <s v="'20240402017-TAR"/>
    <s v="1 | 1"/>
    <x v="2"/>
    <x v="0"/>
    <n v="-51"/>
    <x v="3"/>
    <x v="3"/>
    <s v="Gerado por conciliacao automatica TAR CONTA CERTA 03/24"/>
    <x v="0"/>
    <x v="0"/>
    <x v="0"/>
    <n v="2001"/>
    <x v="0"/>
    <n v="20011"/>
    <s v="CORPORATIVO (Administrativo)"/>
    <x v="1"/>
    <x v="3"/>
    <x v="0"/>
    <x v="0"/>
    <x v="3"/>
    <x v="3"/>
  </r>
  <r>
    <x v="4"/>
    <s v="ITAU UNIBANCO S.A."/>
    <x v="7"/>
    <d v="2024-04-02T00:00:00"/>
    <d v="2024-04-02T00:00:00"/>
    <s v="'20240402018-TAR"/>
    <s v="1 | 1"/>
    <x v="2"/>
    <x v="0"/>
    <n v="-258.72000000000003"/>
    <x v="3"/>
    <x v="3"/>
    <s v="Gerado por conciliacao automatica TAR COBRANCA EXP"/>
    <x v="0"/>
    <x v="0"/>
    <x v="0"/>
    <n v="2001"/>
    <x v="0"/>
    <n v="20011"/>
    <s v="CORPORATIVO (Administrativo)"/>
    <x v="1"/>
    <x v="3"/>
    <x v="0"/>
    <x v="0"/>
    <x v="3"/>
    <x v="3"/>
  </r>
  <r>
    <x v="4"/>
    <s v="ITAU UNIBANCO S.A."/>
    <x v="7"/>
    <d v="2024-04-02T00:00:00"/>
    <d v="2024-04-02T00:00:00"/>
    <s v="'20240402019-TAR"/>
    <s v="1 | 1"/>
    <x v="2"/>
    <x v="0"/>
    <n v="-129.36000000000001"/>
    <x v="3"/>
    <x v="3"/>
    <s v="Gerado por conciliacao automatica TAR COBRANCA EXP"/>
    <x v="0"/>
    <x v="0"/>
    <x v="0"/>
    <n v="2001"/>
    <x v="0"/>
    <n v="20011"/>
    <s v="CORPORATIVO (Administrativo)"/>
    <x v="1"/>
    <x v="3"/>
    <x v="0"/>
    <x v="0"/>
    <x v="3"/>
    <x v="3"/>
  </r>
  <r>
    <x v="4"/>
    <s v="ITAU UNIBANCO S.A."/>
    <x v="7"/>
    <d v="2024-04-02T00:00:00"/>
    <d v="2024-04-02T00:00:00"/>
    <s v="'20240402020-TAR"/>
    <s v="1 | 1"/>
    <x v="2"/>
    <x v="0"/>
    <n v="-694.41"/>
    <x v="3"/>
    <x v="3"/>
    <s v="Gerado por conciliacao automatica TAR SALARIO 032400"/>
    <x v="0"/>
    <x v="0"/>
    <x v="0"/>
    <n v="2001"/>
    <x v="0"/>
    <n v="20011"/>
    <s v="CORPORATIVO (Administrativo)"/>
    <x v="1"/>
    <x v="3"/>
    <x v="0"/>
    <x v="0"/>
    <x v="3"/>
    <x v="3"/>
  </r>
  <r>
    <x v="4"/>
    <s v="ITAU UNIBANCO S.A."/>
    <x v="7"/>
    <d v="2024-04-02T00:00:00"/>
    <d v="2024-04-02T00:00:00"/>
    <s v="'20240402021-TAR"/>
    <s v="1 | 1"/>
    <x v="2"/>
    <x v="0"/>
    <n v="-467.36"/>
    <x v="3"/>
    <x v="3"/>
    <s v="Gerado por conciliacao automatica TAR TED 032400"/>
    <x v="0"/>
    <x v="0"/>
    <x v="0"/>
    <n v="2001"/>
    <x v="0"/>
    <n v="20011"/>
    <s v="CORPORATIVO (Administrativo)"/>
    <x v="1"/>
    <x v="3"/>
    <x v="0"/>
    <x v="0"/>
    <x v="3"/>
    <x v="3"/>
  </r>
  <r>
    <x v="4"/>
    <s v="ITAU UNIBANCO S.A."/>
    <x v="7"/>
    <d v="2024-04-02T00:00:00"/>
    <d v="2024-04-02T00:00:00"/>
    <s v="'20240402022-TAR"/>
    <s v="1 | 1"/>
    <x v="2"/>
    <x v="0"/>
    <n v="-29.4"/>
    <x v="3"/>
    <x v="3"/>
    <s v="Gerado por conciliacao automatica TAR CHEQUE EMITIDO"/>
    <x v="0"/>
    <x v="0"/>
    <x v="0"/>
    <n v="2001"/>
    <x v="0"/>
    <n v="20011"/>
    <s v="CORPORATIVO (Administrativo)"/>
    <x v="1"/>
    <x v="3"/>
    <x v="0"/>
    <x v="0"/>
    <x v="3"/>
    <x v="3"/>
  </r>
  <r>
    <x v="4"/>
    <s v="ITAU UNIBANCO S.A."/>
    <x v="7"/>
    <d v="2024-04-02T00:00:00"/>
    <d v="2024-04-02T00:00:00"/>
    <s v="'20240402023-TAR"/>
    <s v="1 | 1"/>
    <x v="2"/>
    <x v="0"/>
    <n v="-28.98"/>
    <x v="3"/>
    <x v="3"/>
    <s v="Gerado por conciliacao automatica TAR PIX PGTO TRANSF"/>
    <x v="0"/>
    <x v="0"/>
    <x v="0"/>
    <n v="2001"/>
    <x v="0"/>
    <n v="20011"/>
    <s v="CORPORATIVO (Administrativo)"/>
    <x v="1"/>
    <x v="3"/>
    <x v="0"/>
    <x v="0"/>
    <x v="3"/>
    <x v="3"/>
  </r>
  <r>
    <x v="4"/>
    <s v="ITAU UNIBANCO S.A."/>
    <x v="7"/>
    <d v="2024-04-12T00:00:00"/>
    <d v="2024-04-15T00:00:00"/>
    <s v="'1025028"/>
    <s v="1 | 1"/>
    <x v="8"/>
    <x v="0"/>
    <n v="-28"/>
    <x v="3"/>
    <x v="3"/>
    <s v="REF TARIFA BANCÃRIA"/>
    <x v="0"/>
    <x v="0"/>
    <x v="0"/>
    <n v="2001"/>
    <x v="0"/>
    <n v="20011"/>
    <s v="CORPORATIVO (Administrativo)"/>
    <x v="1"/>
    <x v="3"/>
    <x v="0"/>
    <x v="0"/>
    <x v="3"/>
    <x v="3"/>
  </r>
  <r>
    <x v="4"/>
    <s v="ITAU UNIBANCO S.A."/>
    <x v="7"/>
    <d v="2024-04-16T00:00:00"/>
    <d v="2024-04-16T00:00:00"/>
    <s v="'20240416014-TAR"/>
    <s v="1 | 1"/>
    <x v="2"/>
    <x v="0"/>
    <n v="-44.8"/>
    <x v="3"/>
    <x v="3"/>
    <s v="Gerado por conciliacao automatica TAR CH VALOR SUP 000855"/>
    <x v="0"/>
    <x v="0"/>
    <x v="0"/>
    <n v="2001"/>
    <x v="0"/>
    <n v="20011"/>
    <s v="CORPORATIVO (Administrativo)"/>
    <x v="1"/>
    <x v="3"/>
    <x v="0"/>
    <x v="0"/>
    <x v="3"/>
    <x v="3"/>
  </r>
  <r>
    <x v="4"/>
    <s v="ITAU UNIBANCO S.A."/>
    <x v="7"/>
    <d v="2024-04-24T00:00:00"/>
    <d v="2024-04-24T00:00:00"/>
    <s v="'20240424015-TAR"/>
    <s v="1 | 1"/>
    <x v="2"/>
    <x v="0"/>
    <n v="-44.8"/>
    <x v="3"/>
    <x v="3"/>
    <s v="Gerado por conciliacao automatica TAR CH VALOR SUP 000926"/>
    <x v="0"/>
    <x v="0"/>
    <x v="0"/>
    <n v="2001"/>
    <x v="0"/>
    <n v="20011"/>
    <s v="CORPORATIVO (Administrativo)"/>
    <x v="1"/>
    <x v="3"/>
    <x v="0"/>
    <x v="0"/>
    <x v="3"/>
    <x v="3"/>
  </r>
  <r>
    <x v="4"/>
    <s v="ITAU UNIBANCO S.A."/>
    <x v="8"/>
    <d v="2021-08-27T00:00:00"/>
    <d v="2024-05-27T00:00:00"/>
    <s v="'1002190"/>
    <s v="33 | 36"/>
    <x v="2"/>
    <x v="0"/>
    <n v="-40362.769999999997"/>
    <x v="68"/>
    <x v="67"/>
    <s v="REF. AO CONTRATO CDC EKO X ITAU EM 36 PARCELAS "/>
    <x v="0"/>
    <x v="0"/>
    <x v="0"/>
    <n v="2001"/>
    <x v="0"/>
    <n v="20011"/>
    <s v="CORPORATIVO (Administrativo)"/>
    <x v="1"/>
    <x v="3"/>
    <x v="13"/>
    <x v="13"/>
    <x v="20"/>
    <x v="20"/>
  </r>
  <r>
    <x v="4"/>
    <s v="ITAU UNIBANCO S.A."/>
    <x v="8"/>
    <d v="2022-02-21T00:00:00"/>
    <d v="2024-06-02T00:00:00"/>
    <s v="'1005473"/>
    <s v="27 | 36"/>
    <x v="2"/>
    <x v="0"/>
    <n v="-14535.77"/>
    <x v="68"/>
    <x v="67"/>
    <s v="REF. CONTRATO COMPRA CAMINHÃƒO MARCA MERCEDES BENZ - ANO 22/22 - MODELO 1729 ATEGO 4X2 - PROPOSTA ITAUCARD NÂº 13335424/0002"/>
    <x v="0"/>
    <x v="0"/>
    <x v="0"/>
    <n v="2001"/>
    <x v="0"/>
    <n v="20011"/>
    <s v="CORPORATIVO (Administrativo)"/>
    <x v="1"/>
    <x v="3"/>
    <x v="13"/>
    <x v="13"/>
    <x v="20"/>
    <x v="20"/>
  </r>
  <r>
    <x v="4"/>
    <s v="ITAU UNIBANCO S.A."/>
    <x v="8"/>
    <d v="2022-06-28T00:00:00"/>
    <d v="2024-05-28T00:00:00"/>
    <s v="'1008585"/>
    <s v="23 | 25"/>
    <x v="2"/>
    <x v="0"/>
    <n v="-49739.3"/>
    <x v="69"/>
    <x v="68"/>
    <s v="REF A GIRO PARCELADO"/>
    <x v="0"/>
    <x v="0"/>
    <x v="0"/>
    <n v="2001"/>
    <x v="0"/>
    <n v="20011"/>
    <s v="CORPORATIVO (Administrativo)"/>
    <x v="1"/>
    <x v="3"/>
    <x v="14"/>
    <x v="14"/>
    <x v="21"/>
    <x v="21"/>
  </r>
  <r>
    <x v="4"/>
    <s v="ITAU UNIBANCO S.A."/>
    <x v="8"/>
    <d v="2023-10-24T00:00:00"/>
    <d v="2024-05-24T00:00:00"/>
    <s v="'1020010"/>
    <s v="7 | 60"/>
    <x v="2"/>
    <x v="0"/>
    <n v="-5403.71"/>
    <x v="68"/>
    <x v="67"/>
    <s v="REF. FINANCIAMENTO CARRO COROLA DIRETORIA - CAIO"/>
    <x v="19"/>
    <x v="0"/>
    <x v="0"/>
    <n v="1002"/>
    <x v="22"/>
    <n v="10021"/>
    <s v="DIRETORIA (Administrativo)"/>
    <x v="1"/>
    <x v="3"/>
    <x v="13"/>
    <x v="13"/>
    <x v="20"/>
    <x v="20"/>
  </r>
  <r>
    <x v="4"/>
    <s v="ITAU UNIBANCO S.A."/>
    <x v="8"/>
    <d v="2024-05-03T00:00:00"/>
    <d v="2024-05-03T00:00:00"/>
    <s v="'20240503015-TAR"/>
    <s v="1 | 1"/>
    <x v="2"/>
    <x v="0"/>
    <n v="-111.5"/>
    <x v="3"/>
    <x v="3"/>
    <s v="Gerado por conciliacao automatica TAR CONTA CERTA 04/24"/>
    <x v="0"/>
    <x v="0"/>
    <x v="0"/>
    <n v="2001"/>
    <x v="0"/>
    <n v="20011"/>
    <s v="CORPORATIVO (Administrativo)"/>
    <x v="1"/>
    <x v="3"/>
    <x v="0"/>
    <x v="0"/>
    <x v="3"/>
    <x v="3"/>
  </r>
  <r>
    <x v="4"/>
    <s v="ITAU UNIBANCO S.A."/>
    <x v="8"/>
    <d v="2024-05-03T00:00:00"/>
    <d v="2024-05-03T00:00:00"/>
    <s v="'20240503016-TAR"/>
    <s v="1 | 1"/>
    <x v="2"/>
    <x v="0"/>
    <n v="-400.4"/>
    <x v="3"/>
    <x v="3"/>
    <s v="Gerado por conciliacao automatica TAR COBRANCA EXP"/>
    <x v="0"/>
    <x v="0"/>
    <x v="0"/>
    <n v="2001"/>
    <x v="0"/>
    <n v="20011"/>
    <s v="CORPORATIVO (Administrativo)"/>
    <x v="1"/>
    <x v="3"/>
    <x v="0"/>
    <x v="0"/>
    <x v="3"/>
    <x v="3"/>
  </r>
  <r>
    <x v="4"/>
    <s v="ITAU UNIBANCO S.A."/>
    <x v="8"/>
    <d v="2024-05-03T00:00:00"/>
    <d v="2024-05-03T00:00:00"/>
    <s v="'20240503017-TAR"/>
    <s v="1 | 1"/>
    <x v="2"/>
    <x v="0"/>
    <n v="-98.56"/>
    <x v="3"/>
    <x v="3"/>
    <s v="Gerado por conciliacao automatica TAR COBRANCA EXP"/>
    <x v="0"/>
    <x v="0"/>
    <x v="0"/>
    <n v="2001"/>
    <x v="0"/>
    <n v="20011"/>
    <s v="CORPORATIVO (Administrativo)"/>
    <x v="1"/>
    <x v="3"/>
    <x v="0"/>
    <x v="0"/>
    <x v="3"/>
    <x v="3"/>
  </r>
  <r>
    <x v="4"/>
    <s v="ITAU UNIBANCO S.A."/>
    <x v="8"/>
    <d v="2024-05-03T00:00:00"/>
    <d v="2024-05-03T00:00:00"/>
    <s v="'20240503018-TAR"/>
    <s v="1 | 1"/>
    <x v="2"/>
    <x v="0"/>
    <n v="-786.84"/>
    <x v="3"/>
    <x v="3"/>
    <s v="Gerado por conciliacao automatica TAR SALARIO 042400"/>
    <x v="0"/>
    <x v="0"/>
    <x v="0"/>
    <n v="2001"/>
    <x v="0"/>
    <n v="20011"/>
    <s v="CORPORATIVO (Administrativo)"/>
    <x v="1"/>
    <x v="3"/>
    <x v="0"/>
    <x v="0"/>
    <x v="3"/>
    <x v="3"/>
  </r>
  <r>
    <x v="4"/>
    <s v="ITAU UNIBANCO S.A."/>
    <x v="8"/>
    <d v="2024-05-03T00:00:00"/>
    <d v="2024-05-03T00:00:00"/>
    <s v="'20240503019-TAR"/>
    <s v="1 | 1"/>
    <x v="2"/>
    <x v="0"/>
    <n v="-497.84"/>
    <x v="3"/>
    <x v="3"/>
    <s v="Gerado por conciliacao automatica TAR TED 042400"/>
    <x v="0"/>
    <x v="0"/>
    <x v="0"/>
    <n v="2001"/>
    <x v="0"/>
    <n v="20011"/>
    <s v="CORPORATIVO (Administrativo)"/>
    <x v="1"/>
    <x v="3"/>
    <x v="0"/>
    <x v="0"/>
    <x v="3"/>
    <x v="3"/>
  </r>
  <r>
    <x v="4"/>
    <s v="ITAU UNIBANCO S.A."/>
    <x v="8"/>
    <d v="2024-05-03T00:00:00"/>
    <d v="2024-05-03T00:00:00"/>
    <s v="'20240503020-TAR"/>
    <s v="1 | 1"/>
    <x v="2"/>
    <x v="0"/>
    <n v="-44.1"/>
    <x v="3"/>
    <x v="3"/>
    <s v="Gerado por conciliacao automatica TAR CHEQUE EMITIDO"/>
    <x v="0"/>
    <x v="0"/>
    <x v="0"/>
    <n v="2001"/>
    <x v="0"/>
    <n v="20011"/>
    <s v="CORPORATIVO (Administrativo)"/>
    <x v="1"/>
    <x v="3"/>
    <x v="0"/>
    <x v="0"/>
    <x v="3"/>
    <x v="3"/>
  </r>
  <r>
    <x v="4"/>
    <s v="ITAU UNIBANCO S.A."/>
    <x v="8"/>
    <d v="2024-05-03T00:00:00"/>
    <d v="2024-05-03T00:00:00"/>
    <s v="'20240503021-TAR"/>
    <s v="1 | 1"/>
    <x v="2"/>
    <x v="0"/>
    <n v="-23"/>
    <x v="3"/>
    <x v="3"/>
    <s v="Gerado por conciliacao automatica TAR PIX PGTO TRANSF"/>
    <x v="0"/>
    <x v="0"/>
    <x v="0"/>
    <n v="2001"/>
    <x v="0"/>
    <n v="20011"/>
    <s v="CORPORATIVO (Administrativo)"/>
    <x v="1"/>
    <x v="3"/>
    <x v="0"/>
    <x v="0"/>
    <x v="3"/>
    <x v="3"/>
  </r>
  <r>
    <x v="4"/>
    <s v="ITAU UNIBANCO S.A."/>
    <x v="8"/>
    <d v="2024-05-07T00:00:00"/>
    <d v="2024-05-07T00:00:00"/>
    <s v="'20240507027-TAR"/>
    <s v="1 | 1"/>
    <x v="2"/>
    <x v="0"/>
    <n v="-69"/>
    <x v="3"/>
    <x v="3"/>
    <s v="Gerado por conciliacao automatica TAR ORDEM PAGTO SISPAG"/>
    <x v="0"/>
    <x v="0"/>
    <x v="0"/>
    <n v="2001"/>
    <x v="0"/>
    <n v="20011"/>
    <s v="CORPORATIVO (Administrativo)"/>
    <x v="1"/>
    <x v="3"/>
    <x v="0"/>
    <x v="0"/>
    <x v="3"/>
    <x v="3"/>
  </r>
  <r>
    <x v="4"/>
    <s v="ITAU UNIBANCO S.A."/>
    <x v="8"/>
    <d v="2024-05-13T00:00:00"/>
    <d v="2024-05-13T00:00:00"/>
    <s v="'1026412"/>
    <s v="1 | 1"/>
    <x v="2"/>
    <x v="0"/>
    <n v="-28"/>
    <x v="3"/>
    <x v="3"/>
    <s v="Gerado por conciliacao automatica TAR/CUSTAS COBRANCA"/>
    <x v="0"/>
    <x v="0"/>
    <x v="0"/>
    <n v="2001"/>
    <x v="0"/>
    <n v="20011"/>
    <s v="CORPORATIVO (Administrativo)"/>
    <x v="1"/>
    <x v="3"/>
    <x v="0"/>
    <x v="0"/>
    <x v="3"/>
    <x v="3"/>
  </r>
  <r>
    <x v="4"/>
    <s v="ITAU UNIBANCO S.A."/>
    <x v="8"/>
    <d v="2024-05-16T00:00:00"/>
    <d v="2024-05-16T00:00:00"/>
    <s v="'20240516014-TAR"/>
    <s v="1 | 1"/>
    <x v="2"/>
    <x v="0"/>
    <n v="-44.8"/>
    <x v="3"/>
    <x v="3"/>
    <s v="Gerado por conciliacao automatica TAR CH VALOR SUP 000856"/>
    <x v="0"/>
    <x v="0"/>
    <x v="0"/>
    <n v="2001"/>
    <x v="0"/>
    <n v="20011"/>
    <s v="CORPORATIVO (Administrativo)"/>
    <x v="1"/>
    <x v="3"/>
    <x v="0"/>
    <x v="0"/>
    <x v="3"/>
    <x v="3"/>
  </r>
  <r>
    <x v="4"/>
    <s v="ITAU UNIBANCO S.A."/>
    <x v="8"/>
    <d v="2024-05-21T00:00:00"/>
    <d v="2024-05-21T00:00:00"/>
    <s v="'20240521010-TAR"/>
    <s v="1 | 1"/>
    <x v="2"/>
    <x v="0"/>
    <n v="-44.8"/>
    <x v="3"/>
    <x v="3"/>
    <s v="Gerado por conciliacao automatica TAR CH VALOR SUP 000927"/>
    <x v="0"/>
    <x v="0"/>
    <x v="0"/>
    <n v="2001"/>
    <x v="0"/>
    <n v="20011"/>
    <s v="CORPORATIVO (Administrativo)"/>
    <x v="1"/>
    <x v="3"/>
    <x v="0"/>
    <x v="0"/>
    <x v="3"/>
    <x v="3"/>
  </r>
  <r>
    <x v="4"/>
    <s v="ITAU UNIBANCO S.A."/>
    <x v="9"/>
    <d v="2021-08-27T00:00:00"/>
    <d v="2024-06-27T00:00:00"/>
    <s v="'1002190"/>
    <s v="34 | 36"/>
    <x v="2"/>
    <x v="0"/>
    <n v="-40362.769999999997"/>
    <x v="68"/>
    <x v="67"/>
    <s v="REF. AO CONTRATO CDC EKO X ITAU EM 36 PARCELAS "/>
    <x v="0"/>
    <x v="0"/>
    <x v="0"/>
    <n v="2001"/>
    <x v="0"/>
    <n v="20011"/>
    <s v="CORPORATIVO (Administrativo)"/>
    <x v="1"/>
    <x v="3"/>
    <x v="13"/>
    <x v="13"/>
    <x v="20"/>
    <x v="20"/>
  </r>
  <r>
    <x v="4"/>
    <s v="ITAU UNIBANCO S.A."/>
    <x v="9"/>
    <d v="2022-02-21T00:00:00"/>
    <d v="2024-07-02T00:00:00"/>
    <s v="'1005473"/>
    <s v="28 | 36"/>
    <x v="2"/>
    <x v="0"/>
    <n v="-14535.77"/>
    <x v="68"/>
    <x v="67"/>
    <s v="REF. CONTRATO COMPRA CAMINHÃƒO MARCA MERCEDES BENZ - ANO 22/22 - MODELO 1729 ATEGO 4X2 - PROPOSTA ITAUCARD NÂº 13335424/0002"/>
    <x v="0"/>
    <x v="0"/>
    <x v="0"/>
    <n v="2001"/>
    <x v="0"/>
    <n v="20011"/>
    <s v="CORPORATIVO (Administrativo)"/>
    <x v="1"/>
    <x v="3"/>
    <x v="13"/>
    <x v="13"/>
    <x v="20"/>
    <x v="20"/>
  </r>
  <r>
    <x v="4"/>
    <s v="ITAU UNIBANCO S.A."/>
    <x v="9"/>
    <d v="2022-06-28T00:00:00"/>
    <d v="2024-06-28T00:00:00"/>
    <s v="'1008585"/>
    <s v="24 | 25"/>
    <x v="2"/>
    <x v="0"/>
    <n v="-49739.3"/>
    <x v="69"/>
    <x v="68"/>
    <s v="REF A GIRO PARCELADO"/>
    <x v="0"/>
    <x v="0"/>
    <x v="0"/>
    <n v="2001"/>
    <x v="0"/>
    <n v="20011"/>
    <s v="CORPORATIVO (Administrativo)"/>
    <x v="1"/>
    <x v="3"/>
    <x v="14"/>
    <x v="14"/>
    <x v="21"/>
    <x v="21"/>
  </r>
  <r>
    <x v="4"/>
    <s v="ITAU UNIBANCO S.A."/>
    <x v="9"/>
    <d v="2023-10-24T00:00:00"/>
    <d v="2024-06-24T00:00:00"/>
    <s v="'1020010"/>
    <s v="8 | 60"/>
    <x v="2"/>
    <x v="0"/>
    <n v="-5403.71"/>
    <x v="68"/>
    <x v="67"/>
    <s v="REF. FINANCIAMENTO CARRO COROLA DIRETORIA - CAIO"/>
    <x v="19"/>
    <x v="0"/>
    <x v="0"/>
    <n v="1002"/>
    <x v="22"/>
    <n v="10021"/>
    <s v="DIRETORIA (Administrativo)"/>
    <x v="1"/>
    <x v="3"/>
    <x v="13"/>
    <x v="13"/>
    <x v="20"/>
    <x v="20"/>
  </r>
  <r>
    <x v="4"/>
    <s v="ITAU UNIBANCO S.A."/>
    <x v="9"/>
    <d v="2024-06-04T00:00:00"/>
    <d v="2024-06-04T00:00:00"/>
    <s v="'20240604012-TAR"/>
    <s v="1 | 1"/>
    <x v="2"/>
    <x v="0"/>
    <n v="-106.5"/>
    <x v="3"/>
    <x v="3"/>
    <s v="Gerado por conciliacao automatica TAR CONTA CERTA 05/24"/>
    <x v="0"/>
    <x v="0"/>
    <x v="0"/>
    <n v="2001"/>
    <x v="0"/>
    <n v="20011"/>
    <s v="CORPORATIVO (Administrativo)"/>
    <x v="1"/>
    <x v="3"/>
    <x v="0"/>
    <x v="0"/>
    <x v="3"/>
    <x v="3"/>
  </r>
  <r>
    <x v="4"/>
    <s v="ITAU UNIBANCO S.A."/>
    <x v="9"/>
    <d v="2024-06-04T00:00:00"/>
    <d v="2024-06-04T00:00:00"/>
    <s v="'20240604013-TAR"/>
    <s v="1 | 1"/>
    <x v="2"/>
    <x v="0"/>
    <n v="-400.4"/>
    <x v="3"/>
    <x v="3"/>
    <s v="Gerado por conciliacao automatica TAR COBRANCA EXP"/>
    <x v="0"/>
    <x v="0"/>
    <x v="0"/>
    <n v="2001"/>
    <x v="0"/>
    <n v="20011"/>
    <s v="CORPORATIVO (Administrativo)"/>
    <x v="1"/>
    <x v="3"/>
    <x v="0"/>
    <x v="0"/>
    <x v="3"/>
    <x v="3"/>
  </r>
  <r>
    <x v="4"/>
    <s v="ITAU UNIBANCO S.A."/>
    <x v="9"/>
    <d v="2024-06-04T00:00:00"/>
    <d v="2024-06-04T00:00:00"/>
    <s v="'20240604014-TAR"/>
    <s v="1 | 1"/>
    <x v="2"/>
    <x v="0"/>
    <n v="-129.36000000000001"/>
    <x v="3"/>
    <x v="3"/>
    <s v="Gerado por conciliacao automatica TAR COBRANCA EXP"/>
    <x v="0"/>
    <x v="0"/>
    <x v="0"/>
    <n v="2001"/>
    <x v="0"/>
    <n v="20011"/>
    <s v="CORPORATIVO (Administrativo)"/>
    <x v="1"/>
    <x v="3"/>
    <x v="0"/>
    <x v="0"/>
    <x v="3"/>
    <x v="3"/>
  </r>
  <r>
    <x v="4"/>
    <s v="ITAU UNIBANCO S.A."/>
    <x v="9"/>
    <d v="2024-06-04T00:00:00"/>
    <d v="2024-06-04T00:00:00"/>
    <s v="'20240604015-TAR"/>
    <s v="1 | 1"/>
    <x v="2"/>
    <x v="0"/>
    <n v="-902.97"/>
    <x v="3"/>
    <x v="3"/>
    <s v="Gerado por conciliacao automatica TAR SALARIO 052400"/>
    <x v="0"/>
    <x v="0"/>
    <x v="0"/>
    <n v="2001"/>
    <x v="0"/>
    <n v="20011"/>
    <s v="CORPORATIVO (Administrativo)"/>
    <x v="1"/>
    <x v="3"/>
    <x v="0"/>
    <x v="0"/>
    <x v="3"/>
    <x v="3"/>
  </r>
  <r>
    <x v="4"/>
    <s v="ITAU UNIBANCO S.A."/>
    <x v="9"/>
    <d v="2024-06-04T00:00:00"/>
    <d v="2024-06-04T00:00:00"/>
    <s v="'20240604016-TAR"/>
    <s v="1 | 1"/>
    <x v="2"/>
    <x v="0"/>
    <n v="-497.84"/>
    <x v="3"/>
    <x v="3"/>
    <s v="Gerado por conciliacao automatica TAR TED 052400"/>
    <x v="0"/>
    <x v="0"/>
    <x v="0"/>
    <n v="2001"/>
    <x v="0"/>
    <n v="20011"/>
    <s v="CORPORATIVO (Administrativo)"/>
    <x v="1"/>
    <x v="3"/>
    <x v="0"/>
    <x v="0"/>
    <x v="3"/>
    <x v="3"/>
  </r>
  <r>
    <x v="4"/>
    <s v="ITAU UNIBANCO S.A."/>
    <x v="9"/>
    <d v="2024-06-04T00:00:00"/>
    <d v="2024-06-04T00:00:00"/>
    <s v="'20240604017-TAR"/>
    <s v="1 | 1"/>
    <x v="2"/>
    <x v="0"/>
    <n v="-34.299999999999997"/>
    <x v="3"/>
    <x v="3"/>
    <s v="Gerado por conciliacao automatica TAR CHEQUE EMITIDO"/>
    <x v="0"/>
    <x v="0"/>
    <x v="0"/>
    <n v="2001"/>
    <x v="0"/>
    <n v="20011"/>
    <s v="CORPORATIVO (Administrativo)"/>
    <x v="1"/>
    <x v="3"/>
    <x v="0"/>
    <x v="0"/>
    <x v="3"/>
    <x v="3"/>
  </r>
  <r>
    <x v="4"/>
    <s v="ITAU UNIBANCO S.A."/>
    <x v="9"/>
    <d v="2024-06-04T00:00:00"/>
    <d v="2024-06-04T00:00:00"/>
    <s v="'20240604018-TAR"/>
    <s v="1 | 1"/>
    <x v="2"/>
    <x v="0"/>
    <n v="-31"/>
    <x v="3"/>
    <x v="3"/>
    <s v="Gerado por conciliacao automatica TAR PIX PGTO TRANSF"/>
    <x v="0"/>
    <x v="0"/>
    <x v="0"/>
    <n v="2001"/>
    <x v="0"/>
    <n v="20011"/>
    <s v="CORPORATIVO (Administrativo)"/>
    <x v="1"/>
    <x v="3"/>
    <x v="0"/>
    <x v="0"/>
    <x v="3"/>
    <x v="3"/>
  </r>
  <r>
    <x v="4"/>
    <s v="ITAU UNIBANCO S.A."/>
    <x v="9"/>
    <d v="2024-06-06T00:00:00"/>
    <d v="2024-06-06T00:00:00"/>
    <s v="'20240606020-TAR"/>
    <s v="1 | 1"/>
    <x v="2"/>
    <x v="0"/>
    <n v="-23"/>
    <x v="3"/>
    <x v="3"/>
    <s v="Gerado por conciliacao automatica TAR ORDEM PAGTO SISPAG"/>
    <x v="0"/>
    <x v="0"/>
    <x v="0"/>
    <n v="2001"/>
    <x v="0"/>
    <n v="20011"/>
    <s v="CORPORATIVO (Administrativo)"/>
    <x v="1"/>
    <x v="3"/>
    <x v="0"/>
    <x v="0"/>
    <x v="3"/>
    <x v="3"/>
  </r>
  <r>
    <x v="4"/>
    <s v="ITAU UNIBANCO S.A."/>
    <x v="9"/>
    <d v="2024-06-18T00:00:00"/>
    <d v="2024-06-18T00:00:00"/>
    <s v="'1028206"/>
    <s v="1 | 1"/>
    <x v="2"/>
    <x v="0"/>
    <n v="-28"/>
    <x v="3"/>
    <x v="3"/>
    <s v="Gerado por conciliacao automatica TAR CH VALOR SUP 000857"/>
    <x v="0"/>
    <x v="0"/>
    <x v="0"/>
    <n v="2001"/>
    <x v="0"/>
    <n v="20011"/>
    <s v="CORPORATIVO (Administrativo)"/>
    <x v="1"/>
    <x v="3"/>
    <x v="0"/>
    <x v="0"/>
    <x v="3"/>
    <x v="3"/>
  </r>
  <r>
    <x v="4"/>
    <s v="ITAU UNIBANCO S.A."/>
    <x v="9"/>
    <d v="2024-06-18T00:00:00"/>
    <d v="2024-06-18T00:00:00"/>
    <s v="'20240618016-TAR"/>
    <s v="1 | 1"/>
    <x v="2"/>
    <x v="0"/>
    <n v="-44.8"/>
    <x v="3"/>
    <x v="3"/>
    <s v="Gerado por conciliacao automatica TAR CH VALOR SUP 000857"/>
    <x v="0"/>
    <x v="0"/>
    <x v="0"/>
    <n v="2001"/>
    <x v="0"/>
    <n v="20011"/>
    <s v="CORPORATIVO (Administrativo)"/>
    <x v="1"/>
    <x v="3"/>
    <x v="0"/>
    <x v="0"/>
    <x v="3"/>
    <x v="3"/>
  </r>
  <r>
    <x v="4"/>
    <s v="ITAU UNIBANCO S.A."/>
    <x v="9"/>
    <d v="2024-06-21T00:00:00"/>
    <d v="2024-06-21T00:00:00"/>
    <s v="'20240621017-TAR"/>
    <s v="1 | 1"/>
    <x v="2"/>
    <x v="0"/>
    <n v="-44.8"/>
    <x v="3"/>
    <x v="3"/>
    <s v="Gerado por conciliacao automatica TAR CH VALOR SUP 000928"/>
    <x v="0"/>
    <x v="0"/>
    <x v="0"/>
    <n v="2001"/>
    <x v="0"/>
    <n v="20011"/>
    <s v="CORPORATIVO (Administrativo)"/>
    <x v="1"/>
    <x v="3"/>
    <x v="0"/>
    <x v="0"/>
    <x v="3"/>
    <x v="3"/>
  </r>
  <r>
    <x v="4"/>
    <s v="ITAU UNIBANCO S.A."/>
    <x v="10"/>
    <d v="2021-08-27T00:00:00"/>
    <d v="2024-07-27T00:00:00"/>
    <s v="'1002190"/>
    <s v="35 | 36"/>
    <x v="2"/>
    <x v="0"/>
    <n v="-40362.769999999997"/>
    <x v="68"/>
    <x v="67"/>
    <s v="REF. AO CONTRATO CDC EKO X ITAU EM 36 PARCELAS "/>
    <x v="0"/>
    <x v="0"/>
    <x v="0"/>
    <n v="2001"/>
    <x v="0"/>
    <n v="20011"/>
    <s v="CORPORATIVO (Administrativo)"/>
    <x v="1"/>
    <x v="4"/>
    <x v="13"/>
    <x v="13"/>
    <x v="20"/>
    <x v="20"/>
  </r>
  <r>
    <x v="4"/>
    <s v="ITAU UNIBANCO S.A."/>
    <x v="10"/>
    <d v="2022-02-21T00:00:00"/>
    <d v="2024-08-02T00:00:00"/>
    <s v="'1005473"/>
    <s v="29 | 36"/>
    <x v="2"/>
    <x v="0"/>
    <n v="-14535.77"/>
    <x v="68"/>
    <x v="67"/>
    <s v="REF. CONTRATO COMPRA CAMINHÃƒO MARCA MERCEDES BENZ - ANO 22/22 - MODELO 1729 ATEGO 4X2 - PROPOSTA ITAUCARD NÂº 13335424/0002"/>
    <x v="0"/>
    <x v="0"/>
    <x v="0"/>
    <n v="2001"/>
    <x v="0"/>
    <n v="20011"/>
    <s v="CORPORATIVO (Administrativo)"/>
    <x v="1"/>
    <x v="4"/>
    <x v="13"/>
    <x v="13"/>
    <x v="20"/>
    <x v="20"/>
  </r>
  <r>
    <x v="4"/>
    <s v="ITAU UNIBANCO S.A."/>
    <x v="10"/>
    <d v="2022-06-28T00:00:00"/>
    <d v="2024-07-28T00:00:00"/>
    <s v="'1008585"/>
    <s v="25 | 25"/>
    <x v="2"/>
    <x v="1"/>
    <n v="-49739.3"/>
    <x v="69"/>
    <x v="68"/>
    <s v="REF A GIRO PARCELADO"/>
    <x v="0"/>
    <x v="0"/>
    <x v="0"/>
    <n v="2001"/>
    <x v="0"/>
    <n v="20011"/>
    <s v="CORPORATIVO (Administrativo)"/>
    <x v="1"/>
    <x v="4"/>
    <x v="14"/>
    <x v="14"/>
    <x v="21"/>
    <x v="21"/>
  </r>
  <r>
    <x v="4"/>
    <s v="ITAU UNIBANCO S.A."/>
    <x v="10"/>
    <d v="2023-10-24T00:00:00"/>
    <d v="2024-07-24T00:00:00"/>
    <s v="'1020010"/>
    <s v="9 | 60"/>
    <x v="2"/>
    <x v="0"/>
    <n v="-5403.71"/>
    <x v="68"/>
    <x v="67"/>
    <s v="REF. FINANCIAMENTO CARRO COROLA DIRETORIA - CAIO"/>
    <x v="19"/>
    <x v="0"/>
    <x v="0"/>
    <n v="1002"/>
    <x v="22"/>
    <n v="10021"/>
    <s v="DIRETORIA (Administrativo)"/>
    <x v="1"/>
    <x v="4"/>
    <x v="13"/>
    <x v="13"/>
    <x v="20"/>
    <x v="20"/>
  </r>
  <r>
    <x v="4"/>
    <s v="ITAU UNIBANCO S.A."/>
    <x v="10"/>
    <d v="2024-07-02T00:00:00"/>
    <d v="2024-07-02T00:00:00"/>
    <s v="'20240702016-TAR"/>
    <s v="1 | 1"/>
    <x v="2"/>
    <x v="0"/>
    <n v="-101.5"/>
    <x v="3"/>
    <x v="3"/>
    <s v="Gerado por conciliacao automatica TAR CONTA CERTA 06/24"/>
    <x v="0"/>
    <x v="0"/>
    <x v="0"/>
    <n v="2001"/>
    <x v="0"/>
    <n v="20011"/>
    <s v="CORPORATIVO (Administrativo)"/>
    <x v="1"/>
    <x v="4"/>
    <x v="0"/>
    <x v="0"/>
    <x v="3"/>
    <x v="3"/>
  </r>
  <r>
    <x v="4"/>
    <s v="ITAU UNIBANCO S.A."/>
    <x v="10"/>
    <d v="2024-07-02T00:00:00"/>
    <d v="2024-07-02T00:00:00"/>
    <s v="'20240702017-TAR"/>
    <s v="1 | 1"/>
    <x v="2"/>
    <x v="0"/>
    <n v="-147.84"/>
    <x v="3"/>
    <x v="3"/>
    <s v="Gerado por conciliacao automatica TAR COBRANCA EXP"/>
    <x v="0"/>
    <x v="0"/>
    <x v="0"/>
    <n v="2001"/>
    <x v="0"/>
    <n v="20011"/>
    <s v="CORPORATIVO (Administrativo)"/>
    <x v="1"/>
    <x v="4"/>
    <x v="0"/>
    <x v="0"/>
    <x v="3"/>
    <x v="3"/>
  </r>
  <r>
    <x v="4"/>
    <s v="ITAU UNIBANCO S.A."/>
    <x v="10"/>
    <d v="2024-07-02T00:00:00"/>
    <d v="2024-07-02T00:00:00"/>
    <s v="'20240702018-TAR"/>
    <s v="1 | 1"/>
    <x v="2"/>
    <x v="0"/>
    <n v="-234.08"/>
    <x v="3"/>
    <x v="3"/>
    <s v="Gerado por conciliacao automatica TAR COBRANCA EXP"/>
    <x v="0"/>
    <x v="0"/>
    <x v="0"/>
    <n v="2001"/>
    <x v="0"/>
    <n v="20011"/>
    <s v="CORPORATIVO (Administrativo)"/>
    <x v="1"/>
    <x v="4"/>
    <x v="0"/>
    <x v="0"/>
    <x v="3"/>
    <x v="3"/>
  </r>
  <r>
    <x v="4"/>
    <s v="ITAU UNIBANCO S.A."/>
    <x v="10"/>
    <d v="2024-07-02T00:00:00"/>
    <d v="2024-07-02T00:00:00"/>
    <s v="'20240702019-TAR"/>
    <s v="1 | 1"/>
    <x v="2"/>
    <x v="0"/>
    <n v="-931.41"/>
    <x v="3"/>
    <x v="3"/>
    <s v="Gerado por conciliacao automatica TAR SALARIO 062400"/>
    <x v="0"/>
    <x v="0"/>
    <x v="0"/>
    <n v="2001"/>
    <x v="0"/>
    <n v="20011"/>
    <s v="CORPORATIVO (Administrativo)"/>
    <x v="1"/>
    <x v="4"/>
    <x v="0"/>
    <x v="0"/>
    <x v="3"/>
    <x v="3"/>
  </r>
  <r>
    <x v="4"/>
    <s v="ITAU UNIBANCO S.A."/>
    <x v="10"/>
    <d v="2024-07-02T00:00:00"/>
    <d v="2024-07-02T00:00:00"/>
    <s v="'20240702020-TAR"/>
    <s v="1 | 1"/>
    <x v="2"/>
    <x v="0"/>
    <n v="-467.36"/>
    <x v="3"/>
    <x v="3"/>
    <s v="Gerado por conciliacao automatica TAR TED 062400"/>
    <x v="0"/>
    <x v="0"/>
    <x v="0"/>
    <n v="2001"/>
    <x v="0"/>
    <n v="20011"/>
    <s v="CORPORATIVO (Administrativo)"/>
    <x v="1"/>
    <x v="4"/>
    <x v="0"/>
    <x v="0"/>
    <x v="3"/>
    <x v="3"/>
  </r>
  <r>
    <x v="4"/>
    <s v="ITAU UNIBANCO S.A."/>
    <x v="10"/>
    <d v="2024-07-02T00:00:00"/>
    <d v="2024-07-02T00:00:00"/>
    <s v="'20240702021-TAR"/>
    <s v="1 | 1"/>
    <x v="2"/>
    <x v="0"/>
    <n v="-14.7"/>
    <x v="3"/>
    <x v="3"/>
    <s v="Gerado por conciliacao automatica TAR CHEQUE EMITIDO"/>
    <x v="0"/>
    <x v="0"/>
    <x v="0"/>
    <n v="2001"/>
    <x v="0"/>
    <n v="20011"/>
    <s v="CORPORATIVO (Administrativo)"/>
    <x v="1"/>
    <x v="4"/>
    <x v="0"/>
    <x v="0"/>
    <x v="3"/>
    <x v="3"/>
  </r>
  <r>
    <x v="4"/>
    <s v="ITAU UNIBANCO S.A."/>
    <x v="10"/>
    <d v="2024-07-02T00:00:00"/>
    <d v="2024-07-02T00:00:00"/>
    <s v="'20240702022-TAR"/>
    <s v="1 | 1"/>
    <x v="2"/>
    <x v="0"/>
    <n v="-29.5"/>
    <x v="3"/>
    <x v="3"/>
    <s v="Gerado por conciliacao automatica TAR PIX PGTO TRANSF"/>
    <x v="0"/>
    <x v="0"/>
    <x v="0"/>
    <n v="2001"/>
    <x v="0"/>
    <n v="20011"/>
    <s v="CORPORATIVO (Administrativo)"/>
    <x v="1"/>
    <x v="4"/>
    <x v="0"/>
    <x v="0"/>
    <x v="3"/>
    <x v="3"/>
  </r>
  <r>
    <x v="4"/>
    <s v="ITAU UNIBANCO S.A."/>
    <x v="10"/>
    <d v="2024-07-05T00:00:00"/>
    <d v="2024-07-05T00:00:00"/>
    <s v="'20240705025-TAR"/>
    <s v="1 | 1"/>
    <x v="2"/>
    <x v="0"/>
    <n v="-46"/>
    <x v="3"/>
    <x v="3"/>
    <s v="Gerado por conciliacao automatica TAR ORDEM PAGTO SISPAG"/>
    <x v="0"/>
    <x v="0"/>
    <x v="0"/>
    <n v="2001"/>
    <x v="0"/>
    <n v="20011"/>
    <s v="CORPORATIVO (Administrativo)"/>
    <x v="1"/>
    <x v="4"/>
    <x v="0"/>
    <x v="0"/>
    <x v="3"/>
    <x v="3"/>
  </r>
  <r>
    <x v="4"/>
    <s v="ITAU UNIBANCO S.A."/>
    <x v="10"/>
    <d v="2024-07-05T00:00:00"/>
    <d v="2024-07-05T00:00:00"/>
    <s v="'20240705026-TAR"/>
    <s v="1 | 1"/>
    <x v="2"/>
    <x v="0"/>
    <n v="-23"/>
    <x v="3"/>
    <x v="3"/>
    <s v="Gerado por conciliacao automatica TAR ORDEM PAGTO SISPAG"/>
    <x v="0"/>
    <x v="0"/>
    <x v="0"/>
    <n v="2001"/>
    <x v="0"/>
    <n v="20011"/>
    <s v="CORPORATIVO (Administrativo)"/>
    <x v="1"/>
    <x v="4"/>
    <x v="0"/>
    <x v="0"/>
    <x v="3"/>
    <x v="3"/>
  </r>
  <r>
    <x v="4"/>
    <s v="ITAU UNIBANCO S.A."/>
    <x v="10"/>
    <d v="2024-07-16T00:00:00"/>
    <d v="2024-07-16T00:00:00"/>
    <s v="'1029629"/>
    <s v="1 | 1"/>
    <x v="2"/>
    <x v="0"/>
    <n v="-44.8"/>
    <x v="3"/>
    <x v="3"/>
    <s v="Gerado por conciliacao automatica TAR TED SISPAG"/>
    <x v="0"/>
    <x v="0"/>
    <x v="0"/>
    <n v="2001"/>
    <x v="0"/>
    <n v="20011"/>
    <s v="CORPORATIVO (Administrativo)"/>
    <x v="1"/>
    <x v="4"/>
    <x v="0"/>
    <x v="0"/>
    <x v="3"/>
    <x v="3"/>
  </r>
  <r>
    <x v="4"/>
    <s v="ITAU UNIBANCO S.A."/>
    <x v="10"/>
    <d v="2024-07-23T00:00:00"/>
    <d v="2024-07-23T00:00:00"/>
    <s v="'20240723013-TAR"/>
    <s v="1 | 1"/>
    <x v="2"/>
    <x v="0"/>
    <n v="-44.8"/>
    <x v="3"/>
    <x v="3"/>
    <s v="Gerado por conciliacao automatica TAR CH VALOR SUP 000929"/>
    <x v="0"/>
    <x v="0"/>
    <x v="0"/>
    <n v="2001"/>
    <x v="0"/>
    <n v="20011"/>
    <s v="CORPORATIVO (Administrativo)"/>
    <x v="1"/>
    <x v="4"/>
    <x v="0"/>
    <x v="0"/>
    <x v="3"/>
    <x v="3"/>
  </r>
  <r>
    <x v="4"/>
    <s v="ITAU UNIBANCO S.A."/>
    <x v="11"/>
    <d v="2021-08-27T00:00:00"/>
    <d v="2024-08-27T00:00:00"/>
    <s v="'1002190"/>
    <s v="36 | 36"/>
    <x v="2"/>
    <x v="0"/>
    <n v="-40362.769999999997"/>
    <x v="68"/>
    <x v="67"/>
    <s v="REF. AO CONTRATO CDC EKO X ITAU EM 36 PARCELAS "/>
    <x v="0"/>
    <x v="0"/>
    <x v="0"/>
    <n v="2001"/>
    <x v="0"/>
    <n v="20011"/>
    <s v="CORPORATIVO (Administrativo)"/>
    <x v="1"/>
    <x v="4"/>
    <x v="13"/>
    <x v="13"/>
    <x v="20"/>
    <x v="20"/>
  </r>
  <r>
    <x v="4"/>
    <s v="ITAU UNIBANCO S.A."/>
    <x v="11"/>
    <d v="2022-02-21T00:00:00"/>
    <d v="2024-09-02T00:00:00"/>
    <s v="'1005473"/>
    <s v="30 | 36"/>
    <x v="2"/>
    <x v="0"/>
    <n v="-14535.77"/>
    <x v="68"/>
    <x v="67"/>
    <s v="REF. CONTRATO COMPRA CAMINHÃƒO MARCA MERCEDES BENZ - ANO 22/22 - MODELO 1729 ATEGO 4X2 - PROPOSTA ITAUCARD NÂº 13335424/0002"/>
    <x v="0"/>
    <x v="0"/>
    <x v="0"/>
    <n v="2001"/>
    <x v="0"/>
    <n v="20011"/>
    <s v="CORPORATIVO (Administrativo)"/>
    <x v="1"/>
    <x v="4"/>
    <x v="13"/>
    <x v="13"/>
    <x v="20"/>
    <x v="20"/>
  </r>
  <r>
    <x v="4"/>
    <s v="ITAU UNIBANCO S.A."/>
    <x v="11"/>
    <d v="2023-10-24T00:00:00"/>
    <d v="2024-08-24T00:00:00"/>
    <s v="'1020010"/>
    <s v="10 | 60"/>
    <x v="2"/>
    <x v="0"/>
    <n v="-5403.71"/>
    <x v="68"/>
    <x v="67"/>
    <s v="REF. FINANCIAMENTO CARRO COROLA DIRETORIA - CAIO"/>
    <x v="19"/>
    <x v="0"/>
    <x v="0"/>
    <n v="1002"/>
    <x v="22"/>
    <n v="10021"/>
    <s v="DIRETORIA (Administrativo)"/>
    <x v="1"/>
    <x v="4"/>
    <x v="13"/>
    <x v="13"/>
    <x v="20"/>
    <x v="20"/>
  </r>
  <r>
    <x v="4"/>
    <s v="ITAU UNIBANCO S.A."/>
    <x v="11"/>
    <d v="2024-08-02T00:00:00"/>
    <d v="2024-08-02T00:00:00"/>
    <s v="'20240802018-TAR"/>
    <s v="1 | 1"/>
    <x v="2"/>
    <x v="0"/>
    <n v="-91.5"/>
    <x v="3"/>
    <x v="3"/>
    <s v="Gerado por conciliacao automatica TAR CONTA CERTA 07/24"/>
    <x v="0"/>
    <x v="0"/>
    <x v="0"/>
    <n v="2001"/>
    <x v="0"/>
    <n v="20011"/>
    <s v="CORPORATIVO (Administrativo)"/>
    <x v="1"/>
    <x v="4"/>
    <x v="0"/>
    <x v="0"/>
    <x v="3"/>
    <x v="3"/>
  </r>
  <r>
    <x v="4"/>
    <s v="ITAU UNIBANCO S.A."/>
    <x v="11"/>
    <d v="2024-08-02T00:00:00"/>
    <d v="2024-08-02T00:00:00"/>
    <s v="'20240802019-TAR"/>
    <s v="1 | 1"/>
    <x v="2"/>
    <x v="0"/>
    <n v="-123.2"/>
    <x v="3"/>
    <x v="3"/>
    <s v="Gerado por conciliacao automatica TAR COBRANCA EXP"/>
    <x v="0"/>
    <x v="0"/>
    <x v="0"/>
    <n v="2001"/>
    <x v="0"/>
    <n v="20011"/>
    <s v="CORPORATIVO (Administrativo)"/>
    <x v="1"/>
    <x v="4"/>
    <x v="0"/>
    <x v="0"/>
    <x v="3"/>
    <x v="3"/>
  </r>
  <r>
    <x v="4"/>
    <s v="ITAU UNIBANCO S.A."/>
    <x v="11"/>
    <d v="2024-08-02T00:00:00"/>
    <d v="2024-08-02T00:00:00"/>
    <s v="'20240802020-TAR"/>
    <s v="1 | 1"/>
    <x v="2"/>
    <x v="0"/>
    <n v="-227.92"/>
    <x v="3"/>
    <x v="3"/>
    <s v="Gerado por conciliacao automatica TAR COBRANCA EXP"/>
    <x v="0"/>
    <x v="0"/>
    <x v="0"/>
    <n v="2001"/>
    <x v="0"/>
    <n v="20011"/>
    <s v="CORPORATIVO (Administrativo)"/>
    <x v="1"/>
    <x v="4"/>
    <x v="0"/>
    <x v="0"/>
    <x v="3"/>
    <x v="3"/>
  </r>
  <r>
    <x v="4"/>
    <s v="ITAU UNIBANCO S.A."/>
    <x v="11"/>
    <d v="2024-08-02T00:00:00"/>
    <d v="2024-08-02T00:00:00"/>
    <s v="'20240802021-TAR"/>
    <s v="1 | 1"/>
    <x v="2"/>
    <x v="0"/>
    <n v="-938.52"/>
    <x v="3"/>
    <x v="3"/>
    <s v="Gerado por conciliacao automatica TAR SALARIO 072400"/>
    <x v="0"/>
    <x v="0"/>
    <x v="0"/>
    <n v="2001"/>
    <x v="0"/>
    <n v="20011"/>
    <s v="CORPORATIVO (Administrativo)"/>
    <x v="1"/>
    <x v="4"/>
    <x v="0"/>
    <x v="0"/>
    <x v="3"/>
    <x v="3"/>
  </r>
  <r>
    <x v="4"/>
    <s v="ITAU UNIBANCO S.A."/>
    <x v="11"/>
    <d v="2024-08-02T00:00:00"/>
    <d v="2024-08-02T00:00:00"/>
    <s v="'20240802022-TAR"/>
    <s v="1 | 1"/>
    <x v="2"/>
    <x v="0"/>
    <n v="-528.32000000000005"/>
    <x v="3"/>
    <x v="3"/>
    <s v="Gerado por conciliacao automatica TAR TED 072400"/>
    <x v="0"/>
    <x v="0"/>
    <x v="0"/>
    <n v="2001"/>
    <x v="0"/>
    <n v="20011"/>
    <s v="CORPORATIVO (Administrativo)"/>
    <x v="1"/>
    <x v="4"/>
    <x v="0"/>
    <x v="0"/>
    <x v="3"/>
    <x v="3"/>
  </r>
  <r>
    <x v="4"/>
    <s v="ITAU UNIBANCO S.A."/>
    <x v="11"/>
    <d v="2024-08-02T00:00:00"/>
    <d v="2024-08-02T00:00:00"/>
    <s v="'20240802023-TAR"/>
    <s v="1 | 1"/>
    <x v="2"/>
    <x v="0"/>
    <n v="-33.979999999999997"/>
    <x v="3"/>
    <x v="3"/>
    <s v="Gerado por conciliacao automatica TAR PIX PGTO TRANSF"/>
    <x v="0"/>
    <x v="0"/>
    <x v="0"/>
    <n v="2001"/>
    <x v="0"/>
    <n v="20011"/>
    <s v="CORPORATIVO (Administrativo)"/>
    <x v="1"/>
    <x v="4"/>
    <x v="0"/>
    <x v="0"/>
    <x v="3"/>
    <x v="3"/>
  </r>
  <r>
    <x v="4"/>
    <s v="ITAU UNIBANCO S.A."/>
    <x v="11"/>
    <d v="2024-08-16T00:00:00"/>
    <d v="2024-08-16T00:00:00"/>
    <s v="'20240816172-TAR"/>
    <s v="1 | 1"/>
    <x v="2"/>
    <x v="0"/>
    <n v="-44.8"/>
    <x v="3"/>
    <x v="3"/>
    <s v="Gerado por conciliacao automatica TAR CH VALOR SUP 000859"/>
    <x v="0"/>
    <x v="0"/>
    <x v="0"/>
    <n v="2001"/>
    <x v="0"/>
    <n v="20011"/>
    <s v="CORPORATIVO (Administrativo)"/>
    <x v="1"/>
    <x v="4"/>
    <x v="0"/>
    <x v="0"/>
    <x v="3"/>
    <x v="3"/>
  </r>
  <r>
    <x v="4"/>
    <s v="ITAU UNIBANCO S.A."/>
    <x v="11"/>
    <d v="2024-08-21T00:00:00"/>
    <d v="2024-08-21T00:00:00"/>
    <s v="'20240821015-TAR"/>
    <s v="1 | 1"/>
    <x v="2"/>
    <x v="0"/>
    <n v="-44.8"/>
    <x v="3"/>
    <x v="3"/>
    <s v="Gerado por conciliacao automatica TAR CH VALOR SUP 000930"/>
    <x v="0"/>
    <x v="0"/>
    <x v="0"/>
    <n v="2001"/>
    <x v="0"/>
    <n v="20011"/>
    <s v="CORPORATIVO (Administrativo)"/>
    <x v="1"/>
    <x v="4"/>
    <x v="0"/>
    <x v="0"/>
    <x v="3"/>
    <x v="3"/>
  </r>
  <r>
    <x v="4"/>
    <s v="ITAU UNIBANCO S.A."/>
    <x v="12"/>
    <d v="2022-02-21T00:00:00"/>
    <d v="2024-10-02T00:00:00"/>
    <s v="'1005473"/>
    <s v="31 | 36"/>
    <x v="2"/>
    <x v="0"/>
    <n v="-14535.77"/>
    <x v="68"/>
    <x v="67"/>
    <s v="REF. CONTRATO COMPRA CAMINHÃƒO MARCA MERCEDES BENZ - ANO 22/22 - MODELO 1729 ATEGO 4X2 - PROPOSTA ITAUCARD NÂº 13335424/0002"/>
    <x v="0"/>
    <x v="0"/>
    <x v="0"/>
    <n v="2001"/>
    <x v="0"/>
    <n v="20011"/>
    <s v="CORPORATIVO (Administrativo)"/>
    <x v="1"/>
    <x v="4"/>
    <x v="13"/>
    <x v="13"/>
    <x v="20"/>
    <x v="20"/>
  </r>
  <r>
    <x v="4"/>
    <s v="ITAU UNIBANCO S.A."/>
    <x v="12"/>
    <d v="2023-10-24T00:00:00"/>
    <d v="2024-09-24T00:00:00"/>
    <s v="'1020010"/>
    <s v="11 | 60"/>
    <x v="2"/>
    <x v="0"/>
    <n v="-5403.71"/>
    <x v="68"/>
    <x v="67"/>
    <s v="REF. FINANCIAMENTO CARRO COROLA DIRETORIA - CAIO"/>
    <x v="19"/>
    <x v="0"/>
    <x v="0"/>
    <n v="1002"/>
    <x v="22"/>
    <n v="10021"/>
    <s v="DIRETORIA (Administrativo)"/>
    <x v="1"/>
    <x v="4"/>
    <x v="13"/>
    <x v="13"/>
    <x v="20"/>
    <x v="20"/>
  </r>
  <r>
    <x v="4"/>
    <s v="ITAU UNIBANCO S.A."/>
    <x v="12"/>
    <d v="2024-09-02T00:00:00"/>
    <d v="2024-09-02T00:00:00"/>
    <s v="'1033696"/>
    <s v="1 | 1"/>
    <x v="2"/>
    <x v="0"/>
    <n v="-57.7"/>
    <x v="3"/>
    <x v="3"/>
    <s v="Gerado por conciliacao automatica TAR/CUSTAS COBRANCA"/>
    <x v="0"/>
    <x v="0"/>
    <x v="0"/>
    <n v="2001"/>
    <x v="0"/>
    <n v="20011"/>
    <s v="CORPORATIVO (Administrativo)"/>
    <x v="1"/>
    <x v="4"/>
    <x v="0"/>
    <x v="0"/>
    <x v="3"/>
    <x v="3"/>
  </r>
  <r>
    <x v="4"/>
    <s v="ITAU UNIBANCO S.A."/>
    <x v="12"/>
    <d v="2024-09-03T00:00:00"/>
    <d v="2024-09-03T00:00:00"/>
    <s v="'20240903012-TAR"/>
    <s v="1 | 1"/>
    <x v="2"/>
    <x v="0"/>
    <n v="-81.5"/>
    <x v="3"/>
    <x v="3"/>
    <s v="Gerado por conciliacao automatica TAR CONTA CERTA 08/24"/>
    <x v="0"/>
    <x v="0"/>
    <x v="0"/>
    <n v="2001"/>
    <x v="0"/>
    <n v="20011"/>
    <s v="CORPORATIVO (Administrativo)"/>
    <x v="1"/>
    <x v="4"/>
    <x v="0"/>
    <x v="0"/>
    <x v="3"/>
    <x v="3"/>
  </r>
  <r>
    <x v="4"/>
    <s v="ITAU UNIBANCO S.A."/>
    <x v="12"/>
    <d v="2024-09-03T00:00:00"/>
    <d v="2024-09-03T00:00:00"/>
    <s v="'20240903013-TAR"/>
    <s v="1 | 1"/>
    <x v="2"/>
    <x v="0"/>
    <n v="-92.4"/>
    <x v="3"/>
    <x v="3"/>
    <s v="Gerado por conciliacao automatica TAR COBRANCA EXP"/>
    <x v="0"/>
    <x v="0"/>
    <x v="0"/>
    <n v="2001"/>
    <x v="0"/>
    <n v="20011"/>
    <s v="CORPORATIVO (Administrativo)"/>
    <x v="1"/>
    <x v="4"/>
    <x v="0"/>
    <x v="0"/>
    <x v="3"/>
    <x v="3"/>
  </r>
  <r>
    <x v="4"/>
    <s v="ITAU UNIBANCO S.A."/>
    <x v="12"/>
    <d v="2024-09-03T00:00:00"/>
    <d v="2024-09-03T00:00:00"/>
    <s v="'20240903014-TAR"/>
    <s v="1 | 1"/>
    <x v="2"/>
    <x v="0"/>
    <n v="-49.28"/>
    <x v="3"/>
    <x v="3"/>
    <s v="Gerado por conciliacao automatica TAR COBRANCA EXP"/>
    <x v="0"/>
    <x v="0"/>
    <x v="0"/>
    <n v="2001"/>
    <x v="0"/>
    <n v="20011"/>
    <s v="CORPORATIVO (Administrativo)"/>
    <x v="1"/>
    <x v="4"/>
    <x v="0"/>
    <x v="0"/>
    <x v="3"/>
    <x v="3"/>
  </r>
  <r>
    <x v="4"/>
    <s v="ITAU UNIBANCO S.A."/>
    <x v="12"/>
    <d v="2024-09-03T00:00:00"/>
    <d v="2024-09-03T00:00:00"/>
    <s v="'20240903015-TAR"/>
    <s v="1 | 1"/>
    <x v="2"/>
    <x v="0"/>
    <n v="-926.67"/>
    <x v="3"/>
    <x v="3"/>
    <s v="Gerado por conciliacao automatica TAR SALARIO 082400"/>
    <x v="0"/>
    <x v="0"/>
    <x v="0"/>
    <n v="2001"/>
    <x v="0"/>
    <n v="20011"/>
    <s v="CORPORATIVO (Administrativo)"/>
    <x v="1"/>
    <x v="4"/>
    <x v="0"/>
    <x v="0"/>
    <x v="3"/>
    <x v="3"/>
  </r>
  <r>
    <x v="4"/>
    <s v="ITAU UNIBANCO S.A."/>
    <x v="12"/>
    <d v="2024-09-03T00:00:00"/>
    <d v="2024-09-03T00:00:00"/>
    <s v="'20240903016-TAR"/>
    <s v="1 | 1"/>
    <x v="2"/>
    <x v="0"/>
    <n v="-640.08000000000004"/>
    <x v="3"/>
    <x v="3"/>
    <s v="Gerado por conciliacao automatica TAR TED 082400"/>
    <x v="0"/>
    <x v="0"/>
    <x v="0"/>
    <n v="2001"/>
    <x v="0"/>
    <n v="20011"/>
    <s v="CORPORATIVO (Administrativo)"/>
    <x v="1"/>
    <x v="4"/>
    <x v="0"/>
    <x v="0"/>
    <x v="3"/>
    <x v="3"/>
  </r>
  <r>
    <x v="4"/>
    <s v="ITAU UNIBANCO S.A."/>
    <x v="12"/>
    <d v="2024-09-03T00:00:00"/>
    <d v="2024-09-03T00:00:00"/>
    <s v="'20240903017-TAR"/>
    <s v="1 | 1"/>
    <x v="2"/>
    <x v="0"/>
    <n v="-476.98"/>
    <x v="3"/>
    <x v="3"/>
    <s v="Gerado por conciliacao automatica TAR PIX PGTO TRANSF"/>
    <x v="0"/>
    <x v="0"/>
    <x v="0"/>
    <n v="2001"/>
    <x v="0"/>
    <n v="20011"/>
    <s v="CORPORATIVO (Administrativo)"/>
    <x v="1"/>
    <x v="4"/>
    <x v="0"/>
    <x v="0"/>
    <x v="3"/>
    <x v="3"/>
  </r>
  <r>
    <x v="4"/>
    <s v="ITAU UNIBANCO S.A."/>
    <x v="12"/>
    <d v="2024-09-09T00:00:00"/>
    <d v="2024-09-09T00:00:00"/>
    <s v="'20240909040-TAR"/>
    <s v="1 | 1"/>
    <x v="2"/>
    <x v="0"/>
    <n v="-518.24"/>
    <x v="3"/>
    <x v="3"/>
    <s v="Gerado por conciliacao automatica TAR/CUSTAS COBRANCA"/>
    <x v="0"/>
    <x v="0"/>
    <x v="0"/>
    <n v="2001"/>
    <x v="0"/>
    <n v="20011"/>
    <s v="CORPORATIVO (Administrativo)"/>
    <x v="1"/>
    <x v="4"/>
    <x v="0"/>
    <x v="0"/>
    <x v="3"/>
    <x v="3"/>
  </r>
  <r>
    <x v="4"/>
    <s v="ITAU UNIBANCO S.A."/>
    <x v="12"/>
    <d v="2024-09-10T00:00:00"/>
    <d v="2024-09-10T00:00:00"/>
    <s v="'20240910035-TAR"/>
    <s v="1 | 1"/>
    <x v="2"/>
    <x v="0"/>
    <n v="-1118.48"/>
    <x v="3"/>
    <x v="3"/>
    <s v="Gerado por conciliacao automatica TAR/CUSTAS COBRANCA"/>
    <x v="0"/>
    <x v="0"/>
    <x v="0"/>
    <n v="2001"/>
    <x v="0"/>
    <n v="20011"/>
    <s v="CORPORATIVO (Administrativo)"/>
    <x v="1"/>
    <x v="4"/>
    <x v="0"/>
    <x v="0"/>
    <x v="3"/>
    <x v="3"/>
  </r>
  <r>
    <x v="4"/>
    <s v="ITAU UNIBANCO S.A."/>
    <x v="12"/>
    <d v="2024-09-11T00:00:00"/>
    <d v="2024-09-11T00:00:00"/>
    <s v="'20240911045-TAR"/>
    <s v="1 | 1"/>
    <x v="2"/>
    <x v="0"/>
    <n v="-296.83999999999997"/>
    <x v="3"/>
    <x v="3"/>
    <s v="Gerado por conciliacao automatica TAR/CUSTAS COBRANCA"/>
    <x v="0"/>
    <x v="0"/>
    <x v="0"/>
    <n v="2001"/>
    <x v="0"/>
    <n v="20011"/>
    <s v="CORPORATIVO (Administrativo)"/>
    <x v="1"/>
    <x v="4"/>
    <x v="0"/>
    <x v="0"/>
    <x v="3"/>
    <x v="3"/>
  </r>
  <r>
    <x v="4"/>
    <s v="ITAU UNIBANCO S.A."/>
    <x v="12"/>
    <d v="2024-09-12T00:00:00"/>
    <d v="2024-09-12T00:00:00"/>
    <s v="'20240912020-TAR"/>
    <s v="1 | 1"/>
    <x v="2"/>
    <x v="0"/>
    <n v="-200.08"/>
    <x v="3"/>
    <x v="3"/>
    <s v="Gerado por conciliacao automatica TAR/CUSTAS COBRANCA"/>
    <x v="0"/>
    <x v="0"/>
    <x v="0"/>
    <n v="2001"/>
    <x v="0"/>
    <n v="20011"/>
    <s v="CORPORATIVO (Administrativo)"/>
    <x v="1"/>
    <x v="4"/>
    <x v="0"/>
    <x v="0"/>
    <x v="3"/>
    <x v="3"/>
  </r>
  <r>
    <x v="4"/>
    <s v="ITAU UNIBANCO S.A."/>
    <x v="12"/>
    <d v="2024-09-13T00:00:00"/>
    <d v="2024-09-13T00:00:00"/>
    <s v="'20240913027-TAR"/>
    <s v="1 | 1"/>
    <x v="2"/>
    <x v="0"/>
    <n v="-209.92"/>
    <x v="3"/>
    <x v="3"/>
    <s v="Gerado por conciliacao automatica TAR/CUSTAS COBRANCA"/>
    <x v="0"/>
    <x v="0"/>
    <x v="0"/>
    <n v="2001"/>
    <x v="0"/>
    <n v="20011"/>
    <s v="CORPORATIVO (Administrativo)"/>
    <x v="1"/>
    <x v="4"/>
    <x v="0"/>
    <x v="0"/>
    <x v="3"/>
    <x v="3"/>
  </r>
  <r>
    <x v="4"/>
    <s v="ITAU UNIBANCO S.A."/>
    <x v="12"/>
    <d v="2024-09-16T00:00:00"/>
    <d v="2024-09-16T00:00:00"/>
    <s v="'20240916059-TAR"/>
    <s v="1 | 1"/>
    <x v="2"/>
    <x v="0"/>
    <n v="-639.6"/>
    <x v="3"/>
    <x v="3"/>
    <s v="Gerado por conciliacao automatica TAR/CUSTAS COBRANCA"/>
    <x v="0"/>
    <x v="0"/>
    <x v="0"/>
    <n v="2001"/>
    <x v="0"/>
    <n v="20011"/>
    <s v="CORPORATIVO (Administrativo)"/>
    <x v="1"/>
    <x v="4"/>
    <x v="0"/>
    <x v="0"/>
    <x v="3"/>
    <x v="3"/>
  </r>
  <r>
    <x v="4"/>
    <s v="ITAU UNIBANCO S.A."/>
    <x v="12"/>
    <d v="2024-09-17T00:00:00"/>
    <d v="2024-09-17T00:00:00"/>
    <s v="'20240917019-TAR"/>
    <s v="1 | 1"/>
    <x v="2"/>
    <x v="0"/>
    <n v="-44.8"/>
    <x v="3"/>
    <x v="3"/>
    <s v="Gerado por conciliacao automatica TAR CH VALOR SUP 000860"/>
    <x v="0"/>
    <x v="0"/>
    <x v="0"/>
    <n v="2001"/>
    <x v="0"/>
    <n v="20011"/>
    <s v="CORPORATIVO (Administrativo)"/>
    <x v="1"/>
    <x v="4"/>
    <x v="0"/>
    <x v="0"/>
    <x v="3"/>
    <x v="3"/>
  </r>
  <r>
    <x v="4"/>
    <s v="ITAU UNIBANCO S.A."/>
    <x v="12"/>
    <d v="2024-09-17T00:00:00"/>
    <d v="2024-09-17T00:00:00"/>
    <s v="'20240917022-TAR"/>
    <s v="1 | 1"/>
    <x v="2"/>
    <x v="0"/>
    <n v="-329.64"/>
    <x v="3"/>
    <x v="3"/>
    <s v="Gerado por conciliacao automatica TAR/CUSTAS COBRANCA"/>
    <x v="0"/>
    <x v="0"/>
    <x v="0"/>
    <n v="2001"/>
    <x v="0"/>
    <n v="20011"/>
    <s v="CORPORATIVO (Administrativo)"/>
    <x v="1"/>
    <x v="4"/>
    <x v="0"/>
    <x v="0"/>
    <x v="3"/>
    <x v="3"/>
  </r>
  <r>
    <x v="4"/>
    <s v="ITAU UNIBANCO S.A."/>
    <x v="12"/>
    <d v="2024-09-18T00:00:00"/>
    <d v="2024-09-18T00:00:00"/>
    <s v="'20240918018-TAR"/>
    <s v="1 | 1"/>
    <x v="2"/>
    <x v="0"/>
    <n v="-234.52"/>
    <x v="3"/>
    <x v="3"/>
    <s v="Gerado por conciliacao automatica TAR/CUSTAS COBRANCA"/>
    <x v="0"/>
    <x v="0"/>
    <x v="0"/>
    <n v="2001"/>
    <x v="0"/>
    <n v="20011"/>
    <s v="CORPORATIVO (Administrativo)"/>
    <x v="1"/>
    <x v="4"/>
    <x v="0"/>
    <x v="0"/>
    <x v="3"/>
    <x v="3"/>
  </r>
  <r>
    <x v="4"/>
    <s v="ITAU UNIBANCO S.A."/>
    <x v="12"/>
    <d v="2024-09-19T00:00:00"/>
    <d v="2024-09-19T00:00:00"/>
    <s v="'20240919017-TAR"/>
    <s v="1 | 1"/>
    <x v="2"/>
    <x v="0"/>
    <n v="-213.2"/>
    <x v="3"/>
    <x v="3"/>
    <s v="Gerado por conciliacao automatica TAR/CUSTAS COBRANCA"/>
    <x v="0"/>
    <x v="0"/>
    <x v="0"/>
    <n v="2001"/>
    <x v="0"/>
    <n v="20011"/>
    <s v="CORPORATIVO (Administrativo)"/>
    <x v="1"/>
    <x v="4"/>
    <x v="0"/>
    <x v="0"/>
    <x v="3"/>
    <x v="3"/>
  </r>
  <r>
    <x v="4"/>
    <s v="ITAU UNIBANCO S.A."/>
    <x v="12"/>
    <d v="2024-09-20T00:00:00"/>
    <d v="2024-09-20T00:00:00"/>
    <s v="'20240920036-TAR"/>
    <s v="1 | 1"/>
    <x v="2"/>
    <x v="0"/>
    <n v="-539.55999999999995"/>
    <x v="3"/>
    <x v="3"/>
    <s v="Gerado por conciliacao automatica TAR/CUSTAS COBRANCA"/>
    <x v="0"/>
    <x v="0"/>
    <x v="0"/>
    <n v="2001"/>
    <x v="0"/>
    <n v="20011"/>
    <s v="CORPORATIVO (Administrativo)"/>
    <x v="1"/>
    <x v="4"/>
    <x v="0"/>
    <x v="0"/>
    <x v="3"/>
    <x v="3"/>
  </r>
  <r>
    <x v="4"/>
    <s v="ITAU UNIBANCO S.A."/>
    <x v="12"/>
    <d v="2024-09-23T00:00:00"/>
    <d v="2024-09-23T00:00:00"/>
    <s v="'1033713"/>
    <s v="1 | 1"/>
    <x v="2"/>
    <x v="0"/>
    <n v="-34.21"/>
    <x v="3"/>
    <x v="3"/>
    <s v="Gerado por conciliacao automatica TAR/CUSTAS COBRANCA"/>
    <x v="0"/>
    <x v="0"/>
    <x v="0"/>
    <n v="2001"/>
    <x v="0"/>
    <n v="20011"/>
    <s v="CORPORATIVO (Administrativo)"/>
    <x v="1"/>
    <x v="4"/>
    <x v="0"/>
    <x v="0"/>
    <x v="3"/>
    <x v="3"/>
  </r>
  <r>
    <x v="4"/>
    <s v="ITAU UNIBANCO S.A."/>
    <x v="12"/>
    <d v="2024-09-23T00:00:00"/>
    <d v="2024-09-23T00:00:00"/>
    <s v="'20240923016-TAR"/>
    <s v="1 | 1"/>
    <x v="2"/>
    <x v="0"/>
    <n v="-44.8"/>
    <x v="3"/>
    <x v="3"/>
    <s v="Gerado por conciliacao automatica TAR CH VALOR SUP 000931"/>
    <x v="0"/>
    <x v="0"/>
    <x v="0"/>
    <n v="2001"/>
    <x v="0"/>
    <n v="20011"/>
    <s v="CORPORATIVO (Administrativo)"/>
    <x v="1"/>
    <x v="4"/>
    <x v="0"/>
    <x v="0"/>
    <x v="3"/>
    <x v="3"/>
  </r>
  <r>
    <x v="4"/>
    <s v="ITAU UNIBANCO S.A."/>
    <x v="12"/>
    <d v="2024-09-23T00:00:00"/>
    <d v="2024-09-23T00:00:00"/>
    <s v="'20240923024-TAR"/>
    <s v="1 | 1"/>
    <x v="2"/>
    <x v="0"/>
    <n v="-437.88"/>
    <x v="3"/>
    <x v="3"/>
    <s v="Gerado por conciliacao automatica TAR/CUSTAS COBRANCA"/>
    <x v="0"/>
    <x v="0"/>
    <x v="0"/>
    <n v="2001"/>
    <x v="0"/>
    <n v="20011"/>
    <s v="CORPORATIVO (Administrativo)"/>
    <x v="1"/>
    <x v="4"/>
    <x v="0"/>
    <x v="0"/>
    <x v="3"/>
    <x v="3"/>
  </r>
  <r>
    <x v="4"/>
    <s v="ITAU UNIBANCO S.A."/>
    <x v="12"/>
    <d v="2024-09-24T00:00:00"/>
    <d v="2024-09-24T00:00:00"/>
    <s v="'20240924015-TAR"/>
    <s v="1 | 1"/>
    <x v="2"/>
    <x v="0"/>
    <n v="-157.44"/>
    <x v="3"/>
    <x v="3"/>
    <s v="Gerado por conciliacao automatica TAR/CUSTAS COBRANCA"/>
    <x v="0"/>
    <x v="0"/>
    <x v="0"/>
    <n v="2001"/>
    <x v="0"/>
    <n v="20011"/>
    <s v="CORPORATIVO (Administrativo)"/>
    <x v="1"/>
    <x v="4"/>
    <x v="0"/>
    <x v="0"/>
    <x v="3"/>
    <x v="3"/>
  </r>
  <r>
    <x v="4"/>
    <s v="ITAU UNIBANCO S.A."/>
    <x v="12"/>
    <d v="2024-09-25T00:00:00"/>
    <d v="2024-09-25T00:00:00"/>
    <s v="'20240925036-TAR"/>
    <s v="1 | 1"/>
    <x v="2"/>
    <x v="0"/>
    <n v="-354.24"/>
    <x v="3"/>
    <x v="3"/>
    <s v="Gerado por conciliacao automatica TAR/CUSTAS COBRANCA"/>
    <x v="0"/>
    <x v="0"/>
    <x v="0"/>
    <n v="2001"/>
    <x v="0"/>
    <n v="20011"/>
    <s v="CORPORATIVO (Administrativo)"/>
    <x v="1"/>
    <x v="4"/>
    <x v="0"/>
    <x v="0"/>
    <x v="3"/>
    <x v="3"/>
  </r>
  <r>
    <x v="4"/>
    <s v="ITAU UNIBANCO S.A."/>
    <x v="12"/>
    <d v="2024-09-26T00:00:00"/>
    <d v="2024-09-26T00:00:00"/>
    <s v="'20240926024-TAR"/>
    <s v="1 | 1"/>
    <x v="2"/>
    <x v="0"/>
    <n v="-134.47999999999999"/>
    <x v="3"/>
    <x v="3"/>
    <s v="Gerado por conciliacao automatica TAR/CUSTAS COBRANCA"/>
    <x v="0"/>
    <x v="0"/>
    <x v="0"/>
    <n v="2001"/>
    <x v="0"/>
    <n v="20011"/>
    <s v="CORPORATIVO (Administrativo)"/>
    <x v="1"/>
    <x v="4"/>
    <x v="0"/>
    <x v="0"/>
    <x v="3"/>
    <x v="3"/>
  </r>
  <r>
    <x v="4"/>
    <s v="ITAU UNIBANCO S.A."/>
    <x v="12"/>
    <d v="2024-09-27T00:00:00"/>
    <d v="2024-09-27T00:00:00"/>
    <s v="'20240927016-TAR"/>
    <s v="1 | 1"/>
    <x v="2"/>
    <x v="0"/>
    <n v="-211.56"/>
    <x v="3"/>
    <x v="3"/>
    <s v="Gerado por conciliacao automatica TAR/CUSTAS COBRANCA"/>
    <x v="0"/>
    <x v="0"/>
    <x v="0"/>
    <n v="2001"/>
    <x v="0"/>
    <n v="20011"/>
    <s v="CORPORATIVO (Administrativo)"/>
    <x v="1"/>
    <x v="4"/>
    <x v="0"/>
    <x v="0"/>
    <x v="3"/>
    <x v="3"/>
  </r>
  <r>
    <x v="4"/>
    <s v="ITAU UNIBANCO S.A."/>
    <x v="12"/>
    <d v="2024-09-30T00:00:00"/>
    <d v="2024-09-30T00:00:00"/>
    <s v="'1034061"/>
    <s v="1 | 1"/>
    <x v="2"/>
    <x v="0"/>
    <n v="-65.16"/>
    <x v="3"/>
    <x v="3"/>
    <s v="Gerado por conciliacao automatica TAR CTA EMP MENSAL 09/24"/>
    <x v="0"/>
    <x v="0"/>
    <x v="0"/>
    <n v="2001"/>
    <x v="0"/>
    <n v="20017"/>
    <s v="CORPORATIVO (Comum)"/>
    <x v="1"/>
    <x v="4"/>
    <x v="0"/>
    <x v="0"/>
    <x v="3"/>
    <x v="3"/>
  </r>
  <r>
    <x v="4"/>
    <s v="ITAU UNIBANCO S.A."/>
    <x v="12"/>
    <d v="2024-09-30T00:00:00"/>
    <d v="2024-09-30T00:00:00"/>
    <s v="'20240930065-TAR"/>
    <s v="1 | 1"/>
    <x v="2"/>
    <x v="0"/>
    <n v="-439.52"/>
    <x v="3"/>
    <x v="3"/>
    <s v="Gerado por conciliacao automatica TAR/CUSTAS COBRANCA"/>
    <x v="0"/>
    <x v="0"/>
    <x v="0"/>
    <n v="2001"/>
    <x v="0"/>
    <n v="20011"/>
    <s v="CORPORATIVO (Administrativo)"/>
    <x v="1"/>
    <x v="4"/>
    <x v="0"/>
    <x v="0"/>
    <x v="3"/>
    <x v="3"/>
  </r>
  <r>
    <x v="4"/>
    <s v="ITAU UNIBANCO S.A."/>
    <x v="13"/>
    <d v="2022-02-21T00:00:00"/>
    <d v="2024-11-02T00:00:00"/>
    <s v="'1005473"/>
    <s v="32 | 36"/>
    <x v="2"/>
    <x v="0"/>
    <n v="-14535.77"/>
    <x v="68"/>
    <x v="67"/>
    <s v="REF. CONTRATO COMPRA CAMINHÃƒO MARCA MERCEDES BENZ - ANO 22/22 - MODELO 1729 ATEGO 4X2 - PROPOSTA ITAUCARD NÂº 13335424/0002"/>
    <x v="0"/>
    <x v="0"/>
    <x v="0"/>
    <n v="2001"/>
    <x v="0"/>
    <n v="20011"/>
    <s v="CORPORATIVO (Administrativo)"/>
    <x v="1"/>
    <x v="0"/>
    <x v="13"/>
    <x v="13"/>
    <x v="20"/>
    <x v="20"/>
  </r>
  <r>
    <x v="4"/>
    <s v="ITAU UNIBANCO S.A."/>
    <x v="13"/>
    <d v="2023-10-24T00:00:00"/>
    <d v="2024-10-24T00:00:00"/>
    <s v="'1020010"/>
    <s v="12 | 60"/>
    <x v="2"/>
    <x v="0"/>
    <n v="-5403.71"/>
    <x v="68"/>
    <x v="67"/>
    <s v="REF. FINANCIAMENTO CARRO COROLA DIRETORIA - CAIO"/>
    <x v="19"/>
    <x v="0"/>
    <x v="0"/>
    <n v="1002"/>
    <x v="22"/>
    <n v="10021"/>
    <s v="DIRETORIA (Administrativo)"/>
    <x v="1"/>
    <x v="0"/>
    <x v="13"/>
    <x v="13"/>
    <x v="20"/>
    <x v="20"/>
  </r>
  <r>
    <x v="4"/>
    <s v="ITAU UNIBANCO S.A."/>
    <x v="13"/>
    <d v="2024-10-01T00:00:00"/>
    <d v="2024-10-01T00:00:00"/>
    <s v="'20241001028-TAR"/>
    <s v="1 | 1"/>
    <x v="2"/>
    <x v="0"/>
    <n v="-1049.5999999999999"/>
    <x v="3"/>
    <x v="3"/>
    <s v="Gerado por conciliacao automatica TAR/CUSTAS COBRANCA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13"/>
    <d v="2024-10-02T00:00:00"/>
    <d v="2024-10-02T00:00:00"/>
    <s v="'20241002015-TAR"/>
    <s v="1 | 1"/>
    <x v="2"/>
    <x v="0"/>
    <n v="-334.56"/>
    <x v="3"/>
    <x v="3"/>
    <s v="Gerado por conciliacao automatica TAR/CUSTAS COBRANCA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13"/>
    <d v="2024-10-02T00:00:00"/>
    <d v="2024-10-02T00:00:00"/>
    <s v="'20241002016-TAR"/>
    <s v="1 | 1"/>
    <x v="2"/>
    <x v="0"/>
    <n v="-81.5"/>
    <x v="3"/>
    <x v="3"/>
    <s v="Gerado por conciliacao automatica TAR CONTA CERTA 09/24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13"/>
    <d v="2024-10-02T00:00:00"/>
    <d v="2024-10-02T00:00:00"/>
    <s v="'20241002017-TAR"/>
    <s v="1 | 1"/>
    <x v="2"/>
    <x v="0"/>
    <n v="-117.04"/>
    <x v="3"/>
    <x v="3"/>
    <s v="Gerado por conciliacao automatica TAR COBRANCA EXP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13"/>
    <d v="2024-10-02T00:00:00"/>
    <d v="2024-10-02T00:00:00"/>
    <s v="'20241002018-TAR"/>
    <s v="1 | 1"/>
    <x v="2"/>
    <x v="0"/>
    <n v="-61.6"/>
    <x v="3"/>
    <x v="3"/>
    <s v="Gerado por conciliacao automatica TAR COBRANCA EXP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13"/>
    <d v="2024-10-02T00:00:00"/>
    <d v="2024-10-02T00:00:00"/>
    <s v="'20241002019-TAR"/>
    <s v="1 | 1"/>
    <x v="2"/>
    <x v="0"/>
    <n v="-952.74"/>
    <x v="3"/>
    <x v="3"/>
    <s v="Gerado por conciliacao automatica TAR SALARIO 092400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13"/>
    <d v="2024-10-02T00:00:00"/>
    <d v="2024-10-02T00:00:00"/>
    <s v="'20241002020-TAR"/>
    <s v="1 | 1"/>
    <x v="2"/>
    <x v="0"/>
    <n v="-619.76"/>
    <x v="3"/>
    <x v="3"/>
    <s v="Gerado por conciliacao automatica TAR TED 092400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13"/>
    <d v="2024-10-02T00:00:00"/>
    <d v="2024-10-02T00:00:00"/>
    <s v="'20241002021-TAR"/>
    <s v="1 | 1"/>
    <x v="2"/>
    <x v="0"/>
    <n v="-37.99"/>
    <x v="3"/>
    <x v="3"/>
    <s v="Gerado por conciliacao automatica TAR PIX PGTO TRANSF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13"/>
    <d v="2024-10-03T00:00:00"/>
    <d v="2024-10-03T00:00:00"/>
    <s v="'20241003020-TAR"/>
    <s v="1 | 1"/>
    <x v="2"/>
    <x v="0"/>
    <n v="-249.28"/>
    <x v="3"/>
    <x v="3"/>
    <s v="Gerado por conciliacao automatica TAR/CUSTAS COBRANCA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13"/>
    <d v="2024-10-04T00:00:00"/>
    <d v="2024-10-04T00:00:00"/>
    <s v="'20241004024-TAR"/>
    <s v="1 | 1"/>
    <x v="2"/>
    <x v="0"/>
    <n v="-209.92"/>
    <x v="3"/>
    <x v="3"/>
    <s v="Gerado por conciliacao automatica TAR/CUSTAS COBRANCA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13"/>
    <d v="2024-10-07T00:00:00"/>
    <d v="2024-10-07T00:00:00"/>
    <s v="'20241007050-TAR"/>
    <s v="1 | 1"/>
    <x v="2"/>
    <x v="0"/>
    <n v="-541.20000000000005"/>
    <x v="3"/>
    <x v="3"/>
    <s v="Gerado por conciliacao automatica TAR/CUSTAS COBRANCA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13"/>
    <d v="2024-10-08T00:00:00"/>
    <d v="2024-10-08T00:00:00"/>
    <s v="'20241008031-TAR"/>
    <s v="1 | 1"/>
    <x v="2"/>
    <x v="0"/>
    <n v="-244.36"/>
    <x v="3"/>
    <x v="3"/>
    <s v="Gerado por conciliacao automatica TAR/CUSTAS COBRANCA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13"/>
    <d v="2024-10-09T00:00:00"/>
    <d v="2024-10-09T00:00:00"/>
    <s v="'20241009010-TAR"/>
    <s v="1 | 1"/>
    <x v="2"/>
    <x v="0"/>
    <n v="-287"/>
    <x v="3"/>
    <x v="3"/>
    <s v="Gerado por conciliacao automatica TAR/CUSTAS COBRANCA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13"/>
    <d v="2024-10-10T00:00:00"/>
    <d v="2024-10-10T00:00:00"/>
    <s v="'20241010029-TAR"/>
    <s v="1 | 1"/>
    <x v="2"/>
    <x v="0"/>
    <n v="-1072.56"/>
    <x v="3"/>
    <x v="3"/>
    <s v="Gerado por conciliacao automatica TAR/CUSTAS COBRANCA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13"/>
    <d v="2024-10-11T00:00:00"/>
    <d v="2024-10-11T00:00:00"/>
    <s v="'20241011047-TAR"/>
    <s v="1 | 1"/>
    <x v="2"/>
    <x v="0"/>
    <n v="-267.32"/>
    <x v="3"/>
    <x v="3"/>
    <s v="Gerado por conciliacao automatica TAR/CUSTAS COBRANCA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13"/>
    <d v="2024-10-14T00:00:00"/>
    <d v="2024-10-14T00:00:00"/>
    <s v="'20241014019-TAR"/>
    <s v="1 | 1"/>
    <x v="2"/>
    <x v="0"/>
    <n v="-398.52"/>
    <x v="3"/>
    <x v="3"/>
    <s v="Gerado por conciliacao automatica TAR/CUSTAS COBRANCA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13"/>
    <d v="2024-10-15T00:00:00"/>
    <d v="2024-10-15T00:00:00"/>
    <s v="'20241015032-TAR"/>
    <s v="1 | 1"/>
    <x v="2"/>
    <x v="0"/>
    <n v="-421.48"/>
    <x v="3"/>
    <x v="3"/>
    <s v="Gerado por conciliacao automatica TAR/CUSTAS COBRANCA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13"/>
    <d v="2024-10-16T00:00:00"/>
    <d v="2024-10-16T00:00:00"/>
    <s v="'20241016014-TAR"/>
    <s v="1 | 1"/>
    <x v="2"/>
    <x v="0"/>
    <n v="-44.8"/>
    <x v="3"/>
    <x v="3"/>
    <s v="Gerado por conciliacao automatica TAR CH VALOR SUP 000861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13"/>
    <d v="2024-10-16T00:00:00"/>
    <d v="2024-10-16T00:00:00"/>
    <s v="'20241016021-TAR"/>
    <s v="1 | 1"/>
    <x v="2"/>
    <x v="0"/>
    <n v="-259.12"/>
    <x v="3"/>
    <x v="3"/>
    <s v="Gerado por conciliacao automatica TAR/CUSTAS COBRANCA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13"/>
    <d v="2024-10-17T00:00:00"/>
    <d v="2024-10-17T00:00:00"/>
    <s v="'20241017018-TAR"/>
    <s v="1 | 1"/>
    <x v="2"/>
    <x v="0"/>
    <n v="-278.8"/>
    <x v="3"/>
    <x v="3"/>
    <s v="Gerado por conciliacao automatica TAR/CUSTAS COBRANCA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13"/>
    <d v="2024-10-18T00:00:00"/>
    <d v="2024-10-18T00:00:00"/>
    <s v="'20241018021-TAR"/>
    <s v="1 | 1"/>
    <x v="2"/>
    <x v="0"/>
    <n v="-255.84"/>
    <x v="3"/>
    <x v="3"/>
    <s v="Gerado por conciliacao automatica TAR/CUSTAS COBRANCA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13"/>
    <d v="2024-10-21T00:00:00"/>
    <d v="2024-10-21T00:00:00"/>
    <s v="'20241021040-TAR"/>
    <s v="1 | 1"/>
    <x v="2"/>
    <x v="0"/>
    <n v="-688.8"/>
    <x v="3"/>
    <x v="3"/>
    <s v="Gerado por conciliacao automatica TAR/CUSTAS COBRANCA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13"/>
    <d v="2024-10-22T00:00:00"/>
    <d v="2024-10-22T00:00:00"/>
    <s v="'20241022013-TAR"/>
    <s v="1 | 1"/>
    <x v="2"/>
    <x v="0"/>
    <n v="-237.8"/>
    <x v="3"/>
    <x v="3"/>
    <s v="Gerado por conciliacao automatica TAR/CUSTAS COBRANCA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13"/>
    <d v="2024-10-23T00:00:00"/>
    <d v="2024-10-23T00:00:00"/>
    <s v="'20241023014-TAR"/>
    <s v="1 | 1"/>
    <x v="2"/>
    <x v="0"/>
    <n v="-44.8"/>
    <x v="3"/>
    <x v="3"/>
    <s v="Gerado por conciliacao automatica TAR CH VALOR SUP 000932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13"/>
    <d v="2024-10-23T00:00:00"/>
    <d v="2024-10-23T00:00:00"/>
    <s v="'20241023016-TAR"/>
    <s v="1 | 1"/>
    <x v="2"/>
    <x v="0"/>
    <n v="-259.12"/>
    <x v="3"/>
    <x v="3"/>
    <s v="Gerado por conciliacao automatica TAR/CUSTAS COBRANCA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13"/>
    <d v="2024-10-24T00:00:00"/>
    <d v="2024-10-24T00:00:00"/>
    <s v="'20241024013-TAR"/>
    <s v="1 | 1"/>
    <x v="2"/>
    <x v="0"/>
    <n v="-164"/>
    <x v="3"/>
    <x v="3"/>
    <s v="Gerado por conciliacao automatica TAR/CUSTAS COBRANCA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13"/>
    <d v="2024-10-25T00:00:00"/>
    <d v="2024-10-25T00:00:00"/>
    <s v="'20241025037-TAR"/>
    <s v="1 | 1"/>
    <x v="2"/>
    <x v="0"/>
    <n v="-272.24"/>
    <x v="3"/>
    <x v="3"/>
    <s v="Gerado por conciliacao automatica TAR/CUSTAS COBRANCA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13"/>
    <d v="2024-10-28T00:00:00"/>
    <d v="2024-10-28T00:00:00"/>
    <s v="'20241028015-TAR"/>
    <s v="1 | 1"/>
    <x v="2"/>
    <x v="0"/>
    <n v="-413.28"/>
    <x v="3"/>
    <x v="3"/>
    <s v="Gerado por conciliacao automatica TAR/CUSTAS COBRANCA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13"/>
    <d v="2024-10-29T00:00:00"/>
    <d v="2024-10-29T00:00:00"/>
    <s v="'20241029009-TAR"/>
    <s v="1 | 1"/>
    <x v="2"/>
    <x v="0"/>
    <n v="-198.44"/>
    <x v="3"/>
    <x v="3"/>
    <s v="Gerado por conciliacao automatica TAR/CUSTAS COBRANCA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13"/>
    <d v="2024-10-30T00:00:00"/>
    <d v="2024-10-30T00:00:00"/>
    <s v="'20241030065-TAR"/>
    <s v="1 | 1"/>
    <x v="2"/>
    <x v="0"/>
    <n v="-196.8"/>
    <x v="3"/>
    <x v="3"/>
    <s v="Gerado por conciliacao automatica TAR/CUSTAS COBRANCA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13"/>
    <d v="2024-10-31T00:00:00"/>
    <d v="2024-10-31T00:00:00"/>
    <s v="'20241031037-TAR"/>
    <s v="1 | 1"/>
    <x v="2"/>
    <x v="0"/>
    <n v="-178.76"/>
    <x v="3"/>
    <x v="3"/>
    <s v="Gerado por conciliacao automatica TAR/CUSTAS COBRANCA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14"/>
    <d v="2022-02-21T00:00:00"/>
    <d v="2024-12-02T00:00:00"/>
    <s v="'1005473"/>
    <s v="33 | 36"/>
    <x v="2"/>
    <x v="0"/>
    <n v="-14535.77"/>
    <x v="68"/>
    <x v="67"/>
    <s v="REF. CONTRATO COMPRA CAMINHÃƒO MARCA MERCEDES BENZ - ANO 22/22 - MODELO 1729 ATEGO 4X2 - PROPOSTA ITAUCARD NÂº 13335424/0002"/>
    <x v="0"/>
    <x v="0"/>
    <x v="0"/>
    <n v="2001"/>
    <x v="0"/>
    <n v="20011"/>
    <s v="CORPORATIVO (Administrativo)"/>
    <x v="1"/>
    <x v="0"/>
    <x v="13"/>
    <x v="13"/>
    <x v="20"/>
    <x v="20"/>
  </r>
  <r>
    <x v="4"/>
    <s v="ITAU UNIBANCO S.A."/>
    <x v="14"/>
    <d v="2022-08-05T00:00:00"/>
    <d v="2024-11-05T00:00:00"/>
    <s v="'16827104"/>
    <s v="27 | 60"/>
    <x v="2"/>
    <x v="0"/>
    <n v="-3263.16"/>
    <x v="68"/>
    <x v="67"/>
    <s v="REF. FINANCIAMENTO TOYOTA COROLLA GLI2.0VVT-IE16VCVT A4C 2019/2020 - PARC 01 DE 60"/>
    <x v="19"/>
    <x v="0"/>
    <x v="0"/>
    <n v="1002"/>
    <x v="22"/>
    <n v="10021"/>
    <s v="DIRETORIA (Administrativo)"/>
    <x v="1"/>
    <x v="0"/>
    <x v="13"/>
    <x v="13"/>
    <x v="20"/>
    <x v="20"/>
  </r>
  <r>
    <x v="4"/>
    <s v="ITAU UNIBANCO S.A."/>
    <x v="14"/>
    <d v="2023-10-24T00:00:00"/>
    <d v="2024-11-24T00:00:00"/>
    <s v="'1020010"/>
    <s v="13 | 60"/>
    <x v="2"/>
    <x v="0"/>
    <n v="-5403.71"/>
    <x v="68"/>
    <x v="67"/>
    <s v="REF. FINANCIAMENTO CARRO COROLA DIRETORIA - CAIO"/>
    <x v="19"/>
    <x v="0"/>
    <x v="0"/>
    <n v="1002"/>
    <x v="22"/>
    <n v="10021"/>
    <s v="DIRETORIA (Administrativo)"/>
    <x v="1"/>
    <x v="0"/>
    <x v="13"/>
    <x v="13"/>
    <x v="20"/>
    <x v="20"/>
  </r>
  <r>
    <x v="4"/>
    <s v="ITAU UNIBANCO S.A."/>
    <x v="14"/>
    <d v="2024-11-01T00:00:00"/>
    <d v="2024-11-01T00:00:00"/>
    <s v="'20241101026-TAR"/>
    <s v="1 | 1"/>
    <x v="2"/>
    <x v="0"/>
    <n v="-1008.6"/>
    <x v="3"/>
    <x v="3"/>
    <s v="Gerado por conciliacao automatica TAR/CUSTAS COBRANCA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14"/>
    <d v="2024-11-04T00:00:00"/>
    <d v="2024-11-04T00:00:00"/>
    <s v="'20241104027-TAR"/>
    <s v="1 | 1"/>
    <x v="2"/>
    <x v="0"/>
    <n v="-508.4"/>
    <x v="3"/>
    <x v="3"/>
    <s v="Gerado por conciliacao automatica TAR/CUSTAS COBRANCA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14"/>
    <d v="2024-11-04T00:00:00"/>
    <d v="2024-11-04T00:00:00"/>
    <s v="'20241104028-TAR"/>
    <s v="1 | 1"/>
    <x v="2"/>
    <x v="0"/>
    <n v="-86.5"/>
    <x v="3"/>
    <x v="3"/>
    <s v="Gerado por conciliacao automatica TAR CONTA CERTA 10/24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14"/>
    <d v="2024-11-04T00:00:00"/>
    <d v="2024-11-04T00:00:00"/>
    <s v="'20241104029-TAR"/>
    <s v="1 | 1"/>
    <x v="2"/>
    <x v="0"/>
    <n v="-117.04"/>
    <x v="3"/>
    <x v="3"/>
    <s v="Gerado por conciliacao automatica TAR COBRANCA EXP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14"/>
    <d v="2024-11-04T00:00:00"/>
    <d v="2024-11-04T00:00:00"/>
    <s v="'20241104030-TAR"/>
    <s v="1 | 1"/>
    <x v="2"/>
    <x v="0"/>
    <n v="-67.760000000000005"/>
    <x v="3"/>
    <x v="3"/>
    <s v="Gerado por conciliacao automatica TAR COBRANCA EXP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14"/>
    <d v="2024-11-04T00:00:00"/>
    <d v="2024-11-04T00:00:00"/>
    <s v="'20241104031-TAR"/>
    <s v="1 | 1"/>
    <x v="2"/>
    <x v="0"/>
    <n v="-981.18"/>
    <x v="3"/>
    <x v="3"/>
    <s v="Gerado por conciliacao automatica TAR SALARIO 102400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14"/>
    <d v="2024-11-04T00:00:00"/>
    <d v="2024-11-04T00:00:00"/>
    <s v="'20241104032-TAR"/>
    <s v="1 | 1"/>
    <x v="2"/>
    <x v="0"/>
    <n v="-487.68"/>
    <x v="3"/>
    <x v="3"/>
    <s v="Gerado por conciliacao automatica TAR TED 102400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14"/>
    <d v="2024-11-04T00:00:00"/>
    <d v="2024-11-04T00:00:00"/>
    <s v="'20241104033-TAR"/>
    <s v="1 | 1"/>
    <x v="2"/>
    <x v="0"/>
    <n v="-37"/>
    <x v="3"/>
    <x v="3"/>
    <s v="Gerado por conciliacao automatica TAR PIX PGTO TRANSF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14"/>
    <d v="2024-11-05T00:00:00"/>
    <d v="2024-11-05T00:00:00"/>
    <s v="'20241105033-TAR"/>
    <s v="1 | 1"/>
    <x v="2"/>
    <x v="0"/>
    <n v="-365.72"/>
    <x v="3"/>
    <x v="3"/>
    <s v="Gerado por conciliacao automatica TAR/CUSTAS COBRANCA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14"/>
    <d v="2024-11-06T00:00:00"/>
    <d v="2024-11-06T00:00:00"/>
    <s v="'20241106012-TAR"/>
    <s v="1 | 1"/>
    <x v="2"/>
    <x v="0"/>
    <n v="-216.48"/>
    <x v="3"/>
    <x v="3"/>
    <s v="Gerado por conciliacao automatica TAR/CUSTAS COBRANCA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14"/>
    <d v="2024-11-07T00:00:00"/>
    <d v="2024-11-07T00:00:00"/>
    <s v="'20241107029-TAR"/>
    <s v="1 | 1"/>
    <x v="2"/>
    <x v="0"/>
    <n v="-23"/>
    <x v="3"/>
    <x v="3"/>
    <s v="Gerado por conciliacao automatica TAR ORDEM PAGTO SISPAG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14"/>
    <d v="2024-11-07T00:00:00"/>
    <d v="2024-11-07T00:00:00"/>
    <s v="'20241107038-TAR"/>
    <s v="1 | 1"/>
    <x v="2"/>
    <x v="0"/>
    <n v="-206.64"/>
    <x v="3"/>
    <x v="3"/>
    <s v="Gerado por conciliacao automatica TAR/CUSTAS COBRANCA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14"/>
    <d v="2024-11-08T00:00:00"/>
    <d v="2024-11-08T00:00:00"/>
    <s v="'20241108031-TAR"/>
    <s v="1 | 1"/>
    <x v="2"/>
    <x v="0"/>
    <n v="-365.72"/>
    <x v="3"/>
    <x v="3"/>
    <s v="Gerado por conciliacao automatica TAR/CUSTAS COBRANCA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14"/>
    <d v="2024-11-11T00:00:00"/>
    <d v="2024-11-11T00:00:00"/>
    <s v="'20241111036-TAR"/>
    <s v="1 | 1"/>
    <x v="2"/>
    <x v="0"/>
    <n v="-933.66"/>
    <x v="3"/>
    <x v="3"/>
    <s v="Gerado por conciliacao automatica TAR/CUSTAS COBRANCA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14"/>
    <d v="2024-11-12T00:00:00"/>
    <d v="2024-11-12T00:00:00"/>
    <s v="'1036110"/>
    <s v="1 | 1"/>
    <x v="2"/>
    <x v="0"/>
    <n v="-4135.6000000000004"/>
    <x v="52"/>
    <x v="51"/>
    <s v="REF. A CONSÃ“RCIO "/>
    <x v="0"/>
    <x v="0"/>
    <x v="0"/>
    <n v="2001"/>
    <x v="0"/>
    <n v="20011"/>
    <s v="CORPORATIVO (Administrativo)"/>
    <x v="1"/>
    <x v="0"/>
    <x v="13"/>
    <x v="13"/>
    <x v="20"/>
    <x v="20"/>
  </r>
  <r>
    <x v="4"/>
    <s v="ITAU UNIBANCO S.A."/>
    <x v="14"/>
    <d v="2024-11-12T00:00:00"/>
    <d v="2024-11-12T00:00:00"/>
    <s v="'20241112060-TAR"/>
    <s v="1 | 1"/>
    <x v="2"/>
    <x v="0"/>
    <n v="-169.86"/>
    <x v="3"/>
    <x v="3"/>
    <s v="Gerado por conciliacao automatica TAR/CUSTAS COBRANCA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14"/>
    <d v="2024-11-13T00:00:00"/>
    <d v="2024-11-13T00:00:00"/>
    <s v="'20241113015-TAR"/>
    <s v="1 | 1"/>
    <x v="2"/>
    <x v="0"/>
    <n v="-175.56"/>
    <x v="3"/>
    <x v="3"/>
    <s v="Gerado por conciliacao automatica TAR/CUSTAS COBRANCA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14"/>
    <d v="2024-11-14T00:00:00"/>
    <d v="2024-11-14T00:00:00"/>
    <s v="'20241114034-TAR"/>
    <s v="1 | 1"/>
    <x v="2"/>
    <x v="0"/>
    <n v="-263.33999999999997"/>
    <x v="3"/>
    <x v="3"/>
    <s v="Gerado por conciliacao automatica TAR/CUSTAS COBRANCA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14"/>
    <d v="2024-11-21T00:00:00"/>
    <d v="2024-11-21T00:00:00"/>
    <s v="'20241121081-TAR"/>
    <s v="1 | 1"/>
    <x v="2"/>
    <x v="0"/>
    <n v="-322.62"/>
    <x v="3"/>
    <x v="3"/>
    <s v="Gerado por conciliacao automatica TAR/CUSTAS COBRANCA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14"/>
    <d v="2024-11-21T00:00:00"/>
    <d v="2024-11-21T00:00:00"/>
    <s v="'20241121082-TAR"/>
    <s v="1 | 1"/>
    <x v="2"/>
    <x v="0"/>
    <n v="-90.06"/>
    <x v="3"/>
    <x v="3"/>
    <s v="Gerado por conciliacao automatica TAR/CUSTAS COBRANCA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14"/>
    <d v="2024-11-21T00:00:00"/>
    <d v="2024-11-21T00:00:00"/>
    <s v="'20241121108-TAR"/>
    <s v="1 | 1"/>
    <x v="2"/>
    <x v="0"/>
    <n v="-574.55999999999995"/>
    <x v="3"/>
    <x v="3"/>
    <s v="Gerado por conciliacao automatica TAR/CUSTAS COBRANCA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14"/>
    <d v="2024-11-22T00:00:00"/>
    <d v="2024-11-22T00:00:00"/>
    <s v="'20241122013-TAR"/>
    <s v="1 | 1"/>
    <x v="2"/>
    <x v="0"/>
    <n v="-155.04"/>
    <x v="3"/>
    <x v="3"/>
    <s v="Gerado por conciliacao automatica TAR/CUSTAS COBRANCA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14"/>
    <d v="2024-11-25T00:00:00"/>
    <d v="2024-11-25T00:00:00"/>
    <s v="'20241125054-TAR"/>
    <s v="1 | 1"/>
    <x v="2"/>
    <x v="0"/>
    <n v="-370.5"/>
    <x v="3"/>
    <x v="3"/>
    <s v="Gerado por conciliacao automatica TAR/CUSTAS COBRANCA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14"/>
    <d v="2024-11-26T00:00:00"/>
    <d v="2024-11-26T00:00:00"/>
    <s v="'20241126052-TAR"/>
    <s v="1 | 1"/>
    <x v="2"/>
    <x v="0"/>
    <n v="-171"/>
    <x v="3"/>
    <x v="3"/>
    <s v="Gerado por conciliacao automatica TAR/CUSTAS COBRANCA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14"/>
    <d v="2024-11-27T00:00:00"/>
    <d v="2024-11-27T00:00:00"/>
    <s v="'20241127011-TAR"/>
    <s v="1 | 1"/>
    <x v="2"/>
    <x v="0"/>
    <n v="-152.76"/>
    <x v="3"/>
    <x v="3"/>
    <s v="Gerado por conciliacao automatica TAR/CUSTAS COBRANCA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14"/>
    <d v="2024-11-28T00:00:00"/>
    <d v="2024-11-28T00:00:00"/>
    <s v="'20241128025-TAR"/>
    <s v="1 | 1"/>
    <x v="2"/>
    <x v="0"/>
    <n v="-23"/>
    <x v="3"/>
    <x v="3"/>
    <s v="Gerado por conciliacao automatica TAR ORDEM PAGTO SISPAG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14"/>
    <d v="2024-11-28T00:00:00"/>
    <d v="2024-11-28T00:00:00"/>
    <s v="'20241128028-TAR"/>
    <s v="1 | 1"/>
    <x v="2"/>
    <x v="0"/>
    <n v="-156.18"/>
    <x v="3"/>
    <x v="3"/>
    <s v="Gerado por conciliacao automatica TAR/CUSTAS COBRANCA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14"/>
    <d v="2024-11-29T00:00:00"/>
    <d v="2024-11-29T00:00:00"/>
    <s v="'20241129069-TAR"/>
    <s v="1 | 1"/>
    <x v="2"/>
    <x v="0"/>
    <n v="-168.72"/>
    <x v="3"/>
    <x v="3"/>
    <s v="Gerado por conciliacao automatica TAR/CUSTAS COBRANCA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0"/>
    <d v="2022-02-21T00:00:00"/>
    <d v="2025-01-02T00:00:00"/>
    <s v="'1005473"/>
    <s v="34 | 36"/>
    <x v="2"/>
    <x v="0"/>
    <n v="-14535.77"/>
    <x v="68"/>
    <x v="67"/>
    <s v="REF. CONTRATO COMPRA CAMINHÃƒO MARCA MERCEDES BENZ - ANO 22/22 - MODELO 1729 ATEGO 4X2 - PROPOSTA ITAUCARD NÂº 13335424/0002"/>
    <x v="0"/>
    <x v="0"/>
    <x v="0"/>
    <n v="2001"/>
    <x v="0"/>
    <n v="20011"/>
    <s v="CORPORATIVO (Administrativo)"/>
    <x v="1"/>
    <x v="0"/>
    <x v="13"/>
    <x v="13"/>
    <x v="20"/>
    <x v="20"/>
  </r>
  <r>
    <x v="4"/>
    <s v="ITAU UNIBANCO S.A."/>
    <x v="0"/>
    <d v="2022-08-05T00:00:00"/>
    <d v="2024-12-05T00:00:00"/>
    <s v="'16827104"/>
    <s v="28 | 60"/>
    <x v="2"/>
    <x v="0"/>
    <n v="-3263.16"/>
    <x v="68"/>
    <x v="67"/>
    <s v="REF. FINANCIAMENTO TOYOTA COROLLA GLI2.0VVT-IE16VCVT A4C 2019/2020 - PARC 01 DE 60"/>
    <x v="19"/>
    <x v="0"/>
    <x v="0"/>
    <n v="1002"/>
    <x v="22"/>
    <n v="10021"/>
    <s v="DIRETORIA (Administrativo)"/>
    <x v="1"/>
    <x v="0"/>
    <x v="13"/>
    <x v="13"/>
    <x v="20"/>
    <x v="20"/>
  </r>
  <r>
    <x v="4"/>
    <s v="ITAU UNIBANCO S.A."/>
    <x v="0"/>
    <d v="2023-10-24T00:00:00"/>
    <d v="2024-12-24T00:00:00"/>
    <s v="'1020010"/>
    <s v="14 | 60"/>
    <x v="2"/>
    <x v="0"/>
    <n v="-5403.71"/>
    <x v="68"/>
    <x v="67"/>
    <s v="REF. FINANCIAMENTO CARRO COROLA DIRETORIA - CAIO"/>
    <x v="19"/>
    <x v="0"/>
    <x v="0"/>
    <n v="1002"/>
    <x v="22"/>
    <n v="10021"/>
    <s v="DIRETORIA (Administrativo)"/>
    <x v="1"/>
    <x v="0"/>
    <x v="13"/>
    <x v="13"/>
    <x v="20"/>
    <x v="20"/>
  </r>
  <r>
    <x v="4"/>
    <s v="ITAU UNIBANCO S.A."/>
    <x v="0"/>
    <d v="2024-12-02T00:00:00"/>
    <d v="2024-12-02T00:00:00"/>
    <s v="'20241202027-TAR"/>
    <s v="1 | 1"/>
    <x v="2"/>
    <x v="0"/>
    <n v="-1.8"/>
    <x v="3"/>
    <x v="3"/>
    <s v="Gerado por conciliacao automatica TAR BLOQUETO ITAU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0"/>
    <d v="2024-12-02T00:00:00"/>
    <d v="2024-12-02T00:00:00"/>
    <s v="'20241202028-TAR"/>
    <s v="1 | 1"/>
    <x v="2"/>
    <x v="0"/>
    <n v="-0.9"/>
    <x v="3"/>
    <x v="3"/>
    <s v="Gerado por conciliacao automatica TAR BLOQUETO ITAU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0"/>
    <d v="2024-12-02T00:00:00"/>
    <d v="2024-12-02T00:00:00"/>
    <s v="'20241202029-TAR"/>
    <s v="1 | 1"/>
    <x v="2"/>
    <x v="0"/>
    <n v="-4.2"/>
    <x v="3"/>
    <x v="3"/>
    <s v="Gerado por conciliacao automatica TAR SISPAG TIT OUTRO BCO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0"/>
    <d v="2024-12-02T00:00:00"/>
    <d v="2024-12-02T00:00:00"/>
    <s v="'20241202030-TAR"/>
    <s v="1 | 1"/>
    <x v="2"/>
    <x v="0"/>
    <n v="-1.4"/>
    <x v="3"/>
    <x v="3"/>
    <s v="Gerado por conciliacao automatica TAR SISPAG TIT OUTRO BCO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0"/>
    <d v="2024-12-02T00:00:00"/>
    <d v="2024-12-02T00:00:00"/>
    <s v="'20241202031-TAR"/>
    <s v="1 | 1"/>
    <x v="2"/>
    <x v="0"/>
    <n v="-4.05"/>
    <x v="3"/>
    <x v="3"/>
    <s v="Gerado por conciliacao automatica TAR SISPAG CATEGORIA 306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0"/>
    <d v="2024-12-02T00:00:00"/>
    <d v="2024-12-02T00:00:00"/>
    <s v="'20241202032-TAR"/>
    <s v="1 | 1"/>
    <x v="2"/>
    <x v="0"/>
    <n v="-4.05"/>
    <x v="3"/>
    <x v="3"/>
    <s v="Gerado por conciliacao automatica TAR C/C SISPAG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0"/>
    <d v="2024-12-02T00:00:00"/>
    <d v="2024-12-02T00:00:00"/>
    <s v="'20241202033-TAR"/>
    <s v="1 | 1"/>
    <x v="2"/>
    <x v="0"/>
    <n v="-2.7"/>
    <x v="3"/>
    <x v="3"/>
    <s v="Gerado por conciliacao automatica TAR C/C SISPAG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0"/>
    <d v="2024-12-02T00:00:00"/>
    <d v="2024-12-02T00:00:00"/>
    <s v="'20241202034-TAR"/>
    <s v="1 | 1"/>
    <x v="2"/>
    <x v="0"/>
    <n v="-1.8"/>
    <x v="3"/>
    <x v="3"/>
    <s v="Gerado por conciliacao automatica TAR C/C SISPAG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0"/>
    <d v="2024-12-02T00:00:00"/>
    <d v="2024-12-02T00:00:00"/>
    <s v="'20241202035-TAR"/>
    <s v="1 | 1"/>
    <x v="2"/>
    <x v="0"/>
    <n v="-1.8"/>
    <x v="3"/>
    <x v="3"/>
    <s v="Gerado por conciliacao automatica TAR SISPAG CONCESSION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0"/>
    <d v="2024-12-02T00:00:00"/>
    <d v="2024-12-02T00:00:00"/>
    <s v="'20241202049-TAR"/>
    <s v="1 | 1"/>
    <x v="2"/>
    <x v="0"/>
    <n v="-1030.3"/>
    <x v="3"/>
    <x v="3"/>
    <s v="Gerado por conciliacao automatica TAR/CUSTAS COBRANCA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0"/>
    <d v="2024-12-03T00:00:00"/>
    <d v="2024-12-03T00:00:00"/>
    <s v="'20241203013-TAR"/>
    <s v="1 | 1"/>
    <x v="2"/>
    <x v="0"/>
    <n v="-3.6"/>
    <x v="3"/>
    <x v="3"/>
    <s v="Gerado por conciliacao automatica TAR BLOQUETO ITAU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0"/>
    <d v="2024-12-03T00:00:00"/>
    <d v="2024-12-03T00:00:00"/>
    <s v="'20241203014-TAR"/>
    <s v="1 | 1"/>
    <x v="2"/>
    <x v="0"/>
    <n v="-0.9"/>
    <x v="3"/>
    <x v="3"/>
    <s v="Gerado por conciliacao automatica TAR BLOQUETO ITAU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0"/>
    <d v="2024-12-03T00:00:00"/>
    <d v="2024-12-03T00:00:00"/>
    <s v="'20241203015-TAR"/>
    <s v="1 | 1"/>
    <x v="2"/>
    <x v="0"/>
    <n v="-2.8"/>
    <x v="3"/>
    <x v="3"/>
    <s v="Gerado por conciliacao automatica TAR SISPAG TIT OUTRO BCO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0"/>
    <d v="2024-12-03T00:00:00"/>
    <d v="2024-12-03T00:00:00"/>
    <s v="'20241203016-TAR"/>
    <s v="1 | 1"/>
    <x v="2"/>
    <x v="0"/>
    <n v="-0.9"/>
    <x v="3"/>
    <x v="3"/>
    <s v="Gerado por conciliacao automatica TAR C/C SISPAG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0"/>
    <d v="2024-12-03T00:00:00"/>
    <d v="2024-12-03T00:00:00"/>
    <s v="'20241203017-TAR"/>
    <s v="1 | 1"/>
    <x v="2"/>
    <x v="0"/>
    <n v="-0.9"/>
    <x v="3"/>
    <x v="3"/>
    <s v="Gerado por conciliacao automatica TAR SISPAG CONCESSION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0"/>
    <d v="2024-12-03T00:00:00"/>
    <d v="2024-12-03T00:00:00"/>
    <s v="'20241203019-TAR"/>
    <s v="1 | 1"/>
    <x v="2"/>
    <x v="0"/>
    <n v="-162.82"/>
    <x v="3"/>
    <x v="3"/>
    <s v="Gerado por conciliacao automatica TAR/CUSTAS COBRANCA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0"/>
    <d v="2024-12-03T00:00:00"/>
    <d v="2024-12-03T00:00:00"/>
    <s v="'20241203020-TAR"/>
    <s v="1 | 1"/>
    <x v="2"/>
    <x v="0"/>
    <n v="-137"/>
    <x v="3"/>
    <x v="3"/>
    <s v="Gerado por conciliacao automatica TAR CONTA CERTA 11/24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0"/>
    <d v="2024-12-03T00:00:00"/>
    <d v="2024-12-03T00:00:00"/>
    <s v="'20241203021-TAR"/>
    <s v="1 | 1"/>
    <x v="2"/>
    <x v="0"/>
    <n v="-55.44"/>
    <x v="3"/>
    <x v="3"/>
    <s v="Gerado por conciliacao automatica TAR COBRANCA EXP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0"/>
    <d v="2024-12-03T00:00:00"/>
    <d v="2024-12-03T00:00:00"/>
    <s v="'20241203022-TAR"/>
    <s v="1 | 1"/>
    <x v="2"/>
    <x v="0"/>
    <n v="-43.12"/>
    <x v="3"/>
    <x v="3"/>
    <s v="Gerado por conciliacao automatica TAR COBRANCA EXP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0"/>
    <d v="2024-12-03T00:00:00"/>
    <d v="2024-12-03T00:00:00"/>
    <s v="'20241203023-TAR"/>
    <s v="1 | 1"/>
    <x v="2"/>
    <x v="0"/>
    <n v="-1929.18"/>
    <x v="3"/>
    <x v="3"/>
    <s v="Gerado por conciliacao automatica TAR SALARIO 112400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0"/>
    <d v="2024-12-03T00:00:00"/>
    <d v="2024-12-03T00:00:00"/>
    <s v="'20241203024-TAR"/>
    <s v="1 | 1"/>
    <x v="2"/>
    <x v="0"/>
    <n v="-121.92"/>
    <x v="3"/>
    <x v="3"/>
    <s v="Gerado por conciliacao automatica TAR TED 112400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0"/>
    <d v="2024-12-03T00:00:00"/>
    <d v="2024-12-03T00:00:00"/>
    <s v="'20241203025-TAR"/>
    <s v="1 | 1"/>
    <x v="2"/>
    <x v="0"/>
    <n v="-46"/>
    <x v="3"/>
    <x v="3"/>
    <s v="Gerado por conciliacao automatica TAR PIX PGTO TRANSF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0"/>
    <d v="2024-12-04T00:00:00"/>
    <d v="2024-12-04T00:00:00"/>
    <s v="'20241204013-TAR"/>
    <s v="1 | 1"/>
    <x v="2"/>
    <x v="0"/>
    <n v="-2.7"/>
    <x v="3"/>
    <x v="3"/>
    <s v="Gerado por conciliacao automatica TAR BLOQUETO ITAU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0"/>
    <d v="2024-12-04T00:00:00"/>
    <d v="2024-12-04T00:00:00"/>
    <s v="'20241204014-TAR"/>
    <s v="1 | 1"/>
    <x v="2"/>
    <x v="0"/>
    <n v="-0.9"/>
    <x v="3"/>
    <x v="3"/>
    <s v="Gerado por conciliacao automatica TAR BLOQUETO ITAU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0"/>
    <d v="2024-12-04T00:00:00"/>
    <d v="2024-12-04T00:00:00"/>
    <s v="'20241204015-TAR"/>
    <s v="1 | 1"/>
    <x v="2"/>
    <x v="0"/>
    <n v="-2.8"/>
    <x v="3"/>
    <x v="3"/>
    <s v="Gerado por conciliacao automatica TAR SISPAG TIT OUTRO BCO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0"/>
    <d v="2024-12-04T00:00:00"/>
    <d v="2024-12-04T00:00:00"/>
    <s v="'20241204016-TAR"/>
    <s v="1 | 1"/>
    <x v="2"/>
    <x v="0"/>
    <n v="-4.2"/>
    <x v="3"/>
    <x v="3"/>
    <s v="Gerado por conciliacao automatica TAR SISPAG TIT OUTRO BCO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0"/>
    <d v="2024-12-04T00:00:00"/>
    <d v="2024-12-04T00:00:00"/>
    <s v="'20241204017-TAR"/>
    <s v="1 | 1"/>
    <x v="2"/>
    <x v="0"/>
    <n v="-2.7"/>
    <x v="3"/>
    <x v="3"/>
    <s v="Gerado por conciliacao automatica TAR C/C SISPAG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0"/>
    <d v="2024-12-04T00:00:00"/>
    <d v="2024-12-04T00:00:00"/>
    <s v="'20241204030-TAR"/>
    <s v="1 | 1"/>
    <x v="2"/>
    <x v="0"/>
    <n v="-175.36"/>
    <x v="3"/>
    <x v="3"/>
    <s v="Gerado por conciliacao automatica TAR/CUSTAS COBRANCA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0"/>
    <d v="2024-12-05T00:00:00"/>
    <d v="2024-12-05T00:00:00"/>
    <s v="'20241205020-TAR"/>
    <s v="1 | 1"/>
    <x v="2"/>
    <x v="0"/>
    <n v="-0.9"/>
    <x v="3"/>
    <x v="3"/>
    <s v="Gerado por conciliacao automatica TAR BLOQUETO ITAU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0"/>
    <d v="2024-12-05T00:00:00"/>
    <d v="2024-12-05T00:00:00"/>
    <s v="'20241205021-TAR"/>
    <s v="1 | 1"/>
    <x v="2"/>
    <x v="0"/>
    <n v="-3.6"/>
    <x v="3"/>
    <x v="3"/>
    <s v="Gerado por conciliacao automatica TAR BLOQUETO ITAU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0"/>
    <d v="2024-12-05T00:00:00"/>
    <d v="2024-12-05T00:00:00"/>
    <s v="'20241205022-TAR"/>
    <s v="1 | 1"/>
    <x v="2"/>
    <x v="0"/>
    <n v="-7"/>
    <x v="3"/>
    <x v="3"/>
    <s v="Gerado por conciliacao automatica TAR SISPAG TIT OUTRO BCO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0"/>
    <d v="2024-12-05T00:00:00"/>
    <d v="2024-12-05T00:00:00"/>
    <s v="'20241205023-TAR"/>
    <s v="1 | 1"/>
    <x v="2"/>
    <x v="0"/>
    <n v="-1.4"/>
    <x v="3"/>
    <x v="3"/>
    <s v="Gerado por conciliacao automatica TAR SISPAG TIT OUTRO BCO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0"/>
    <d v="2024-12-05T00:00:00"/>
    <d v="2024-12-05T00:00:00"/>
    <s v="'20241205024-TAR"/>
    <s v="1 | 1"/>
    <x v="2"/>
    <x v="0"/>
    <n v="-4.05"/>
    <x v="3"/>
    <x v="3"/>
    <s v="Gerado por conciliacao automatica TAR C/C SISPAG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0"/>
    <d v="2024-12-05T00:00:00"/>
    <d v="2024-12-05T00:00:00"/>
    <s v="'20241205025-TAR"/>
    <s v="1 | 1"/>
    <x v="2"/>
    <x v="0"/>
    <n v="-3.6"/>
    <x v="3"/>
    <x v="3"/>
    <s v="Gerado por conciliacao automatica TAR C/C SISPAG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0"/>
    <d v="2024-12-05T00:00:00"/>
    <d v="2024-12-05T00:00:00"/>
    <s v="'20241205034-TAR"/>
    <s v="1 | 1"/>
    <x v="2"/>
    <x v="0"/>
    <n v="-226.26"/>
    <x v="3"/>
    <x v="3"/>
    <s v="Gerado por conciliacao automatica TAR/CUSTAS COBRANCA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0"/>
    <d v="2024-12-06T00:00:00"/>
    <d v="2024-12-06T00:00:00"/>
    <s v="'20241206035-TAR"/>
    <s v="1 | 1"/>
    <x v="2"/>
    <x v="0"/>
    <n v="-1.8"/>
    <x v="3"/>
    <x v="3"/>
    <s v="Gerado por conciliacao automatica TAR BLOQUETO ITAU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0"/>
    <d v="2024-12-06T00:00:00"/>
    <d v="2024-12-06T00:00:00"/>
    <s v="'20241206036-TAR"/>
    <s v="1 | 1"/>
    <x v="2"/>
    <x v="0"/>
    <n v="-0.9"/>
    <x v="3"/>
    <x v="3"/>
    <s v="Gerado por conciliacao automatica TAR BLOQUETO ITAU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0"/>
    <d v="2024-12-06T00:00:00"/>
    <d v="2024-12-06T00:00:00"/>
    <s v="'20241206037-TAR"/>
    <s v="1 | 1"/>
    <x v="2"/>
    <x v="0"/>
    <n v="-2.7"/>
    <x v="3"/>
    <x v="3"/>
    <s v="Gerado por conciliacao automatica TAR BLOQUETO ITAU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0"/>
    <d v="2024-12-06T00:00:00"/>
    <d v="2024-12-06T00:00:00"/>
    <s v="'20241206038-TAR"/>
    <s v="1 | 1"/>
    <x v="2"/>
    <x v="0"/>
    <n v="-0.9"/>
    <x v="3"/>
    <x v="3"/>
    <s v="Gerado por conciliacao automatica TAR BLOQUETO ITAU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0"/>
    <d v="2024-12-06T00:00:00"/>
    <d v="2024-12-06T00:00:00"/>
    <s v="'20241206039-TAR"/>
    <s v="1 | 1"/>
    <x v="2"/>
    <x v="0"/>
    <n v="-1.4"/>
    <x v="3"/>
    <x v="3"/>
    <s v="Gerado por conciliacao automatica TAR SISPAG TIT OUTRO BCO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0"/>
    <d v="2024-12-06T00:00:00"/>
    <d v="2024-12-06T00:00:00"/>
    <s v="'20241206040-TAR"/>
    <s v="1 | 1"/>
    <x v="2"/>
    <x v="0"/>
    <n v="-44.55"/>
    <x v="3"/>
    <x v="3"/>
    <s v="Gerado por conciliacao automatica TAR SISPAG CATEGORIA 306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0"/>
    <d v="2024-12-06T00:00:00"/>
    <d v="2024-12-06T00:00:00"/>
    <s v="'20241206041-TAR"/>
    <s v="1 | 1"/>
    <x v="2"/>
    <x v="0"/>
    <n v="-23"/>
    <x v="3"/>
    <x v="3"/>
    <s v="Gerado por conciliacao automatica TAR ORDEM PAGTO SISPAG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0"/>
    <d v="2024-12-06T00:00:00"/>
    <d v="2024-12-06T00:00:00"/>
    <s v="'20241206042-TAR"/>
    <s v="1 | 1"/>
    <x v="2"/>
    <x v="0"/>
    <n v="-1652.4"/>
    <x v="3"/>
    <x v="3"/>
    <s v="Gerado por conciliacao automatica TAR C/C SISPAG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0"/>
    <d v="2024-12-06T00:00:00"/>
    <d v="2024-12-06T00:00:00"/>
    <s v="'20241206043-TAR"/>
    <s v="1 | 1"/>
    <x v="2"/>
    <x v="0"/>
    <n v="-2.7"/>
    <x v="3"/>
    <x v="3"/>
    <s v="Gerado por conciliacao automatica TAR C/C SISPAG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0"/>
    <d v="2024-12-06T00:00:00"/>
    <d v="2024-12-06T00:00:00"/>
    <s v="'20241206044-TAR"/>
    <s v="1 | 1"/>
    <x v="2"/>
    <x v="0"/>
    <n v="-3.6"/>
    <x v="3"/>
    <x v="3"/>
    <s v="Gerado por conciliacao automatica TAR C/C SISPAG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0"/>
    <d v="2024-12-06T00:00:00"/>
    <d v="2024-12-06T00:00:00"/>
    <s v="'20241206045-TAR"/>
    <s v="1 | 1"/>
    <x v="2"/>
    <x v="0"/>
    <n v="-8.1"/>
    <x v="3"/>
    <x v="3"/>
    <s v="Gerado por conciliacao automatica TAR C/C SISPAG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0"/>
    <d v="2024-12-06T00:00:00"/>
    <d v="2024-12-06T00:00:00"/>
    <s v="'20241206050-TAR"/>
    <s v="1 | 1"/>
    <x v="2"/>
    <x v="0"/>
    <n v="-191.32"/>
    <x v="3"/>
    <x v="3"/>
    <s v="Gerado por conciliacao automatica TAR/CUSTAS COBRANCA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0"/>
    <d v="2024-12-09T00:00:00"/>
    <d v="2024-12-09T00:00:00"/>
    <s v="'20241209026-TAR"/>
    <s v="1 | 1"/>
    <x v="2"/>
    <x v="0"/>
    <n v="-3.6"/>
    <x v="3"/>
    <x v="3"/>
    <s v="Gerado por conciliacao automatica TAR BLOQUETO ITAU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0"/>
    <d v="2024-12-09T00:00:00"/>
    <d v="2024-12-09T00:00:00"/>
    <s v="'20241209027-TAR"/>
    <s v="1 | 1"/>
    <x v="2"/>
    <x v="0"/>
    <n v="-19.600000000000001"/>
    <x v="3"/>
    <x v="3"/>
    <s v="Gerado por conciliacao automatica TAR SISPAG TIT OUTRO BCO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0"/>
    <d v="2024-12-09T00:00:00"/>
    <d v="2024-12-09T00:00:00"/>
    <s v="'20241209028-TAR"/>
    <s v="1 | 1"/>
    <x v="2"/>
    <x v="0"/>
    <n v="-1.4"/>
    <x v="3"/>
    <x v="3"/>
    <s v="Gerado por conciliacao automatica TAR SISPAG TIT OUTRO BCO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0"/>
    <d v="2024-12-09T00:00:00"/>
    <d v="2024-12-09T00:00:00"/>
    <s v="'20241209029-TAR"/>
    <s v="1 | 1"/>
    <x v="2"/>
    <x v="0"/>
    <n v="-1.8"/>
    <x v="3"/>
    <x v="3"/>
    <s v="Gerado por conciliacao automatica TAR C/C SISPAG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0"/>
    <d v="2024-12-09T00:00:00"/>
    <d v="2024-12-09T00:00:00"/>
    <s v="'20241209036-TAR"/>
    <s v="1 | 1"/>
    <x v="2"/>
    <x v="0"/>
    <n v="-377.14"/>
    <x v="3"/>
    <x v="3"/>
    <s v="Gerado por conciliacao automatica TAR/CUSTAS COBRANCA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0"/>
    <d v="2024-12-10T00:00:00"/>
    <d v="2024-12-10T00:00:00"/>
    <s v="'20241210024-TAR"/>
    <s v="1 | 1"/>
    <x v="2"/>
    <x v="0"/>
    <n v="-5.4"/>
    <x v="3"/>
    <x v="3"/>
    <s v="Gerado por conciliacao automatica TAR BLOQUETO ITAU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0"/>
    <d v="2024-12-10T00:00:00"/>
    <d v="2024-12-10T00:00:00"/>
    <s v="'20241210025-TAR"/>
    <s v="1 | 1"/>
    <x v="2"/>
    <x v="0"/>
    <n v="-2.8"/>
    <x v="3"/>
    <x v="3"/>
    <s v="Gerado por conciliacao automatica TAR SISPAG TIT OUTRO BCO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0"/>
    <d v="2024-12-10T00:00:00"/>
    <d v="2024-12-10T00:00:00"/>
    <s v="'20241210026-TAR"/>
    <s v="1 | 1"/>
    <x v="2"/>
    <x v="0"/>
    <n v="-7"/>
    <x v="3"/>
    <x v="3"/>
    <s v="Gerado por conciliacao automatica TAR SISPAG TIT OUTRO BCO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0"/>
    <d v="2024-12-10T00:00:00"/>
    <d v="2024-12-10T00:00:00"/>
    <s v="'20241210027-TAR"/>
    <s v="1 | 1"/>
    <x v="2"/>
    <x v="0"/>
    <n v="-1.8"/>
    <x v="3"/>
    <x v="3"/>
    <s v="Gerado por conciliacao automatica TAR C/C SISPAG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0"/>
    <d v="2024-12-10T00:00:00"/>
    <d v="2024-12-10T00:00:00"/>
    <s v="'20241210028-TAR"/>
    <s v="1 | 1"/>
    <x v="2"/>
    <x v="0"/>
    <n v="-1.8"/>
    <x v="3"/>
    <x v="3"/>
    <s v="Gerado por conciliacao automatica TAR C/C SISPAG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0"/>
    <d v="2024-12-10T00:00:00"/>
    <d v="2024-12-10T00:00:00"/>
    <s v="'20241210029-TAR"/>
    <s v="1 | 1"/>
    <x v="2"/>
    <x v="0"/>
    <n v="-10.6"/>
    <x v="3"/>
    <x v="3"/>
    <s v="Gerado por conciliacao automatica TAR TED SISPAG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0"/>
    <d v="2024-12-10T00:00:00"/>
    <d v="2024-12-10T00:00:00"/>
    <s v="'20241210034-TAR"/>
    <s v="1 | 1"/>
    <x v="2"/>
    <x v="0"/>
    <n v="-639.54"/>
    <x v="3"/>
    <x v="3"/>
    <s v="Gerado por conciliacao automatica TAR/CUSTAS COBRANCA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0"/>
    <d v="2024-12-11T00:00:00"/>
    <d v="2024-12-11T00:00:00"/>
    <s v="'20241211047-TAR"/>
    <s v="1 | 1"/>
    <x v="2"/>
    <x v="0"/>
    <n v="-9"/>
    <x v="3"/>
    <x v="3"/>
    <s v="Gerado por conciliacao automatica TAR BLOQUETO ITAU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0"/>
    <d v="2024-12-11T00:00:00"/>
    <d v="2024-12-11T00:00:00"/>
    <s v="'20241211048-TAR"/>
    <s v="1 | 1"/>
    <x v="2"/>
    <x v="0"/>
    <n v="-4.2"/>
    <x v="3"/>
    <x v="3"/>
    <s v="Gerado por conciliacao automatica TAR SISPAG TIT OUTRO BCO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0"/>
    <d v="2024-12-11T00:00:00"/>
    <d v="2024-12-11T00:00:00"/>
    <s v="'20241211049-TAR"/>
    <s v="1 | 1"/>
    <x v="2"/>
    <x v="0"/>
    <n v="-13.5"/>
    <x v="3"/>
    <x v="3"/>
    <s v="Gerado por conciliacao automatica TAR C/C SISPAG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0"/>
    <d v="2024-12-11T00:00:00"/>
    <d v="2024-12-11T00:00:00"/>
    <s v="'20241211050-TAR"/>
    <s v="1 | 1"/>
    <x v="2"/>
    <x v="0"/>
    <n v="-2.7"/>
    <x v="3"/>
    <x v="3"/>
    <s v="Gerado por conciliacao automatica TAR C/C SISPAG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0"/>
    <d v="2024-12-11T00:00:00"/>
    <d v="2024-12-11T00:00:00"/>
    <s v="'20241211052-TAR"/>
    <s v="1 | 1"/>
    <x v="2"/>
    <x v="0"/>
    <n v="-339.12"/>
    <x v="3"/>
    <x v="3"/>
    <s v="Gerado por conciliacao automatica TAR/CUSTAS COBRANCA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0"/>
    <d v="2024-12-11T00:00:00"/>
    <d v="2024-12-11T00:00:00"/>
    <s v="'20241211053-TAR"/>
    <s v="1 | 1"/>
    <x v="2"/>
    <x v="0"/>
    <n v="-118"/>
    <x v="3"/>
    <x v="3"/>
    <s v="Gerado por conciliacao automatica TARIFA LIMITE DA CONTA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0"/>
    <d v="2024-12-12T00:00:00"/>
    <d v="2024-12-12T00:00:00"/>
    <s v="'20241212028-TAR"/>
    <s v="1 | 1"/>
    <x v="2"/>
    <x v="0"/>
    <n v="-3.6"/>
    <x v="3"/>
    <x v="3"/>
    <s v="Gerado por conciliacao automatica TAR BLOQUETO ITAU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0"/>
    <d v="2024-12-12T00:00:00"/>
    <d v="2024-12-12T00:00:00"/>
    <s v="'20241212029-TAR"/>
    <s v="1 | 1"/>
    <x v="2"/>
    <x v="0"/>
    <n v="-2.8"/>
    <x v="3"/>
    <x v="3"/>
    <s v="Gerado por conciliacao automatica TAR SISPAG TIT OUTRO BCO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0"/>
    <d v="2024-12-12T00:00:00"/>
    <d v="2024-12-12T00:00:00"/>
    <s v="'20241212030-TAR"/>
    <s v="1 | 1"/>
    <x v="2"/>
    <x v="0"/>
    <n v="-4.05"/>
    <x v="3"/>
    <x v="3"/>
    <s v="Gerado por conciliacao automatica TAR C/C SISPAG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0"/>
    <d v="2024-12-12T00:00:00"/>
    <d v="2024-12-12T00:00:00"/>
    <s v="'20241212031-TAR"/>
    <s v="1 | 1"/>
    <x v="2"/>
    <x v="0"/>
    <n v="-4.05"/>
    <x v="3"/>
    <x v="3"/>
    <s v="Gerado por conciliacao automatica TAR C/C SISPAG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0"/>
    <d v="2024-12-12T00:00:00"/>
    <d v="2024-12-12T00:00:00"/>
    <s v="'20241212032-TAR"/>
    <s v="1 | 1"/>
    <x v="2"/>
    <x v="0"/>
    <n v="-3.6"/>
    <x v="3"/>
    <x v="3"/>
    <s v="Gerado por conciliacao automatica TAR C/C SISPAG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0"/>
    <d v="2024-12-12T00:00:00"/>
    <d v="2024-12-12T00:00:00"/>
    <s v="'20241212033-TAR"/>
    <s v="1 | 1"/>
    <x v="2"/>
    <x v="0"/>
    <n v="-5.4"/>
    <x v="3"/>
    <x v="3"/>
    <s v="Gerado por conciliacao automatica TAR C/C SISPAG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0"/>
    <d v="2024-12-12T00:00:00"/>
    <d v="2024-12-12T00:00:00"/>
    <s v="'20241212040-TAR"/>
    <s v="1 | 1"/>
    <x v="2"/>
    <x v="0"/>
    <n v="-163.02000000000001"/>
    <x v="3"/>
    <x v="3"/>
    <s v="Gerado por conciliacao automatica TAR/CUSTAS COBRANCA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0"/>
    <d v="2024-12-13T00:00:00"/>
    <d v="2024-12-13T00:00:00"/>
    <s v="'20241213012-TAR"/>
    <s v="1 | 1"/>
    <x v="2"/>
    <x v="0"/>
    <n v="-2.7"/>
    <x v="3"/>
    <x v="3"/>
    <s v="Gerado por conciliacao automatica TAR BLOQUETO ITAU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0"/>
    <d v="2024-12-13T00:00:00"/>
    <d v="2024-12-13T00:00:00"/>
    <s v="'20241213013-TAR"/>
    <s v="1 | 1"/>
    <x v="2"/>
    <x v="0"/>
    <n v="-7"/>
    <x v="3"/>
    <x v="3"/>
    <s v="Gerado por conciliacao automatica TAR SISPAG TIT OUTRO BCO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0"/>
    <d v="2024-12-13T00:00:00"/>
    <d v="2024-12-13T00:00:00"/>
    <s v="'20241213014-TAR"/>
    <s v="1 | 1"/>
    <x v="2"/>
    <x v="0"/>
    <n v="-5.4"/>
    <x v="3"/>
    <x v="3"/>
    <s v="Gerado por conciliacao automatica TAR C/C SISPAG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0"/>
    <d v="2024-12-13T00:00:00"/>
    <d v="2024-12-13T00:00:00"/>
    <s v="'20241213015-TAR"/>
    <s v="1 | 1"/>
    <x v="2"/>
    <x v="0"/>
    <n v="-3.6"/>
    <x v="3"/>
    <x v="3"/>
    <s v="Gerado por conciliacao automatica TAR C/C SISPAG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0"/>
    <d v="2024-12-13T00:00:00"/>
    <d v="2024-12-13T00:00:00"/>
    <s v="'20241213022-TAR"/>
    <s v="1 | 1"/>
    <x v="2"/>
    <x v="0"/>
    <n v="-164.9"/>
    <x v="3"/>
    <x v="3"/>
    <s v="Gerado por conciliacao automatica TAR/CUSTAS COBRANCA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0"/>
    <d v="2024-12-16T00:00:00"/>
    <d v="2024-12-16T00:00:00"/>
    <s v="'20241216041-TAR"/>
    <s v="1 | 1"/>
    <x v="2"/>
    <x v="0"/>
    <n v="-1.8"/>
    <x v="3"/>
    <x v="3"/>
    <s v="Gerado por conciliacao automatica TAR BLOQUETO ITAU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0"/>
    <d v="2024-12-16T00:00:00"/>
    <d v="2024-12-16T00:00:00"/>
    <s v="'20241216042-TAR"/>
    <s v="1 | 1"/>
    <x v="2"/>
    <x v="0"/>
    <n v="-1.8"/>
    <x v="3"/>
    <x v="3"/>
    <s v="Gerado por conciliacao automatica TAR BLOQUETO ITAU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0"/>
    <d v="2024-12-16T00:00:00"/>
    <d v="2024-12-16T00:00:00"/>
    <s v="'20241216043-TAR"/>
    <s v="1 | 1"/>
    <x v="2"/>
    <x v="0"/>
    <n v="-22.4"/>
    <x v="3"/>
    <x v="3"/>
    <s v="Gerado por conciliacao automatica TAR SISPAG TIT OUTRO BCO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0"/>
    <d v="2024-12-16T00:00:00"/>
    <d v="2024-12-16T00:00:00"/>
    <s v="'20241216044-TAR"/>
    <s v="1 | 1"/>
    <x v="2"/>
    <x v="0"/>
    <n v="-3.6"/>
    <x v="3"/>
    <x v="3"/>
    <s v="Gerado por conciliacao automatica TAR C/C SISPAG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0"/>
    <d v="2024-12-16T00:00:00"/>
    <d v="2024-12-16T00:00:00"/>
    <s v="'20241216045-TAR"/>
    <s v="1 | 1"/>
    <x v="2"/>
    <x v="0"/>
    <n v="-4.5"/>
    <x v="3"/>
    <x v="3"/>
    <s v="Gerado por conciliacao automatica TAR C/C SISPAG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0"/>
    <d v="2024-12-16T00:00:00"/>
    <d v="2024-12-16T00:00:00"/>
    <s v="'20241216058-TAR"/>
    <s v="1 | 1"/>
    <x v="2"/>
    <x v="0"/>
    <n v="-430.52"/>
    <x v="3"/>
    <x v="3"/>
    <s v="Gerado por conciliacao automatica TAR/CUSTAS COBRANCA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0"/>
    <d v="2024-12-17T00:00:00"/>
    <d v="2024-12-17T00:00:00"/>
    <s v="'20241217009-TAR"/>
    <s v="1 | 1"/>
    <x v="2"/>
    <x v="0"/>
    <n v="-0.9"/>
    <x v="3"/>
    <x v="3"/>
    <s v="Gerado por conciliacao automatica TAR BLOQUETO ITAU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0"/>
    <d v="2024-12-17T00:00:00"/>
    <d v="2024-12-17T00:00:00"/>
    <s v="'20241217010-TAR"/>
    <s v="1 | 1"/>
    <x v="2"/>
    <x v="0"/>
    <n v="-0.9"/>
    <x v="3"/>
    <x v="3"/>
    <s v="Gerado por conciliacao automatica TAR C/C SISPAG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0"/>
    <d v="2024-12-17T00:00:00"/>
    <d v="2024-12-17T00:00:00"/>
    <s v="'20241217011-TAR"/>
    <s v="1 | 1"/>
    <x v="2"/>
    <x v="0"/>
    <n v="-1.8"/>
    <x v="3"/>
    <x v="3"/>
    <s v="Gerado por conciliacao automatica TAR C/C SISPAG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0"/>
    <d v="2024-12-17T00:00:00"/>
    <d v="2024-12-17T00:00:00"/>
    <s v="'20241217012-TAR"/>
    <s v="1 | 1"/>
    <x v="2"/>
    <x v="0"/>
    <n v="-44.8"/>
    <x v="3"/>
    <x v="3"/>
    <s v="Gerado por conciliacao automatica TAR CH VALOR SUP 000863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0"/>
    <d v="2024-12-17T00:00:00"/>
    <d v="2024-12-17T00:00:00"/>
    <s v="'20241217015-TAR"/>
    <s v="1 | 1"/>
    <x v="2"/>
    <x v="0"/>
    <n v="-228"/>
    <x v="3"/>
    <x v="3"/>
    <s v="Gerado por conciliacao automatica TAR/CUSTAS COBRANCA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0"/>
    <d v="2024-12-18T00:00:00"/>
    <d v="2024-12-18T00:00:00"/>
    <s v="'20241218011-TAR"/>
    <s v="1 | 1"/>
    <x v="2"/>
    <x v="0"/>
    <n v="-1.8"/>
    <x v="3"/>
    <x v="3"/>
    <s v="Gerado por conciliacao automatica TAR BLOQUETO ITAU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0"/>
    <d v="2024-12-18T00:00:00"/>
    <d v="2024-12-18T00:00:00"/>
    <s v="'20241218012-TAR"/>
    <s v="1 | 1"/>
    <x v="2"/>
    <x v="0"/>
    <n v="-1.8"/>
    <x v="3"/>
    <x v="3"/>
    <s v="Gerado por conciliacao automatica TAR BLOQUETO ITAU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0"/>
    <d v="2024-12-18T00:00:00"/>
    <d v="2024-12-18T00:00:00"/>
    <s v="'20241218013-TAR"/>
    <s v="1 | 1"/>
    <x v="2"/>
    <x v="0"/>
    <n v="-4.2"/>
    <x v="3"/>
    <x v="3"/>
    <s v="Gerado por conciliacao automatica TAR SISPAG TIT OUTRO BCO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0"/>
    <d v="2024-12-18T00:00:00"/>
    <d v="2024-12-18T00:00:00"/>
    <s v="'20241218014-TAR"/>
    <s v="1 | 1"/>
    <x v="2"/>
    <x v="0"/>
    <n v="-0.9"/>
    <x v="3"/>
    <x v="3"/>
    <s v="Gerado por conciliacao automatica TAR C/C SISPAG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0"/>
    <d v="2024-12-18T00:00:00"/>
    <d v="2024-12-18T00:00:00"/>
    <s v="'20241218019-TAR"/>
    <s v="1 | 1"/>
    <x v="2"/>
    <x v="0"/>
    <n v="-190.38"/>
    <x v="3"/>
    <x v="3"/>
    <s v="Gerado por conciliacao automatica TAR/CUSTAS COBRANCA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0"/>
    <d v="2024-12-19T00:00:00"/>
    <d v="2024-12-19T00:00:00"/>
    <s v="'20241219036-TAR"/>
    <s v="1 | 1"/>
    <x v="2"/>
    <x v="0"/>
    <n v="-1.8"/>
    <x v="3"/>
    <x v="3"/>
    <s v="Gerado por conciliacao automatica TAR BLOQUETO ITAU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0"/>
    <d v="2024-12-19T00:00:00"/>
    <d v="2024-12-19T00:00:00"/>
    <s v="'20241219037-TAR"/>
    <s v="1 | 1"/>
    <x v="2"/>
    <x v="0"/>
    <n v="-1.4"/>
    <x v="3"/>
    <x v="3"/>
    <s v="Gerado por conciliacao automatica TAR SISPAG TIT OUTRO BCO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0"/>
    <d v="2024-12-19T00:00:00"/>
    <d v="2024-12-19T00:00:00"/>
    <s v="'20241219038-TAR"/>
    <s v="1 | 1"/>
    <x v="2"/>
    <x v="0"/>
    <n v="-2.8"/>
    <x v="3"/>
    <x v="3"/>
    <s v="Gerado por conciliacao automatica TAR SISPAG TIT OUTRO BCO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0"/>
    <d v="2024-12-19T00:00:00"/>
    <d v="2024-12-19T00:00:00"/>
    <s v="'20241219039-TAR"/>
    <s v="1 | 1"/>
    <x v="2"/>
    <x v="0"/>
    <n v="-44.55"/>
    <x v="3"/>
    <x v="3"/>
    <s v="Gerado por conciliacao automatica TAR SISPAG CATEGORIA 306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0"/>
    <d v="2024-12-19T00:00:00"/>
    <d v="2024-12-19T00:00:00"/>
    <s v="'20241219040-TAR"/>
    <s v="1 | 1"/>
    <x v="2"/>
    <x v="0"/>
    <n v="-1668.6"/>
    <x v="3"/>
    <x v="3"/>
    <s v="Gerado por conciliacao automatica TAR C/C SISPAG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0"/>
    <d v="2024-12-19T00:00:00"/>
    <d v="2024-12-19T00:00:00"/>
    <s v="'20241219041-TAR"/>
    <s v="1 | 1"/>
    <x v="2"/>
    <x v="0"/>
    <n v="-0.9"/>
    <x v="3"/>
    <x v="3"/>
    <s v="Gerado por conciliacao automatica TAR C/C SISPAG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0"/>
    <d v="2024-12-19T00:00:00"/>
    <d v="2024-12-19T00:00:00"/>
    <s v="'20241219042-TAR"/>
    <s v="1 | 1"/>
    <x v="2"/>
    <x v="0"/>
    <n v="-0.9"/>
    <x v="3"/>
    <x v="3"/>
    <s v="Gerado por conciliacao automatica TAR C/C SISPAG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0"/>
    <d v="2024-12-19T00:00:00"/>
    <d v="2024-12-19T00:00:00"/>
    <s v="'20241219043-TAR"/>
    <s v="1 | 1"/>
    <x v="2"/>
    <x v="0"/>
    <n v="-5.4"/>
    <x v="3"/>
    <x v="3"/>
    <s v="Gerado por conciliacao automatica TAR C/C SISPAG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0"/>
    <d v="2024-12-19T00:00:00"/>
    <d v="2024-12-19T00:00:00"/>
    <s v="'20241219044-TAR"/>
    <s v="1 | 1"/>
    <x v="2"/>
    <x v="0"/>
    <n v="-8.1"/>
    <x v="3"/>
    <x v="3"/>
    <s v="Gerado por conciliacao automatica TAR C/C SISPAG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0"/>
    <d v="2024-12-19T00:00:00"/>
    <d v="2024-12-19T00:00:00"/>
    <s v="'20241219045-TAR"/>
    <s v="1 | 1"/>
    <x v="2"/>
    <x v="0"/>
    <n v="-0.9"/>
    <x v="3"/>
    <x v="3"/>
    <s v="Gerado por conciliacao automatica TAR POUPANCA SISPAG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0"/>
    <d v="2024-12-19T00:00:00"/>
    <d v="2024-12-19T00:00:00"/>
    <s v="'20241219046-TAR"/>
    <s v="1 | 1"/>
    <x v="2"/>
    <x v="0"/>
    <n v="-0.9"/>
    <x v="3"/>
    <x v="3"/>
    <s v="Gerado por conciliacao automatica TAR SISPAG CONCESSION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0"/>
    <d v="2024-12-19T00:00:00"/>
    <d v="2024-12-19T00:00:00"/>
    <s v="'20241219048-TAR"/>
    <s v="1 | 1"/>
    <x v="2"/>
    <x v="0"/>
    <n v="-176.7"/>
    <x v="3"/>
    <x v="3"/>
    <s v="Gerado por conciliacao automatica TAR/CUSTAS COBRANCA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0"/>
    <d v="2024-12-20T00:00:00"/>
    <d v="2024-12-20T00:00:00"/>
    <s v="'20241220029-TAR"/>
    <s v="1 | 1"/>
    <x v="2"/>
    <x v="0"/>
    <n v="-2.7"/>
    <x v="3"/>
    <x v="3"/>
    <s v="Gerado por conciliacao automatica TAR BLOQUETO ITAU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0"/>
    <d v="2024-12-20T00:00:00"/>
    <d v="2024-12-20T00:00:00"/>
    <s v="'20241220030-TAR"/>
    <s v="1 | 1"/>
    <x v="2"/>
    <x v="0"/>
    <n v="-4.2"/>
    <x v="3"/>
    <x v="3"/>
    <s v="Gerado por conciliacao automatica TAR SISPAG TIT OUTRO BCO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0"/>
    <d v="2024-12-20T00:00:00"/>
    <d v="2024-12-20T00:00:00"/>
    <s v="'20241220031-TAR"/>
    <s v="1 | 1"/>
    <x v="2"/>
    <x v="0"/>
    <n v="-2.8"/>
    <x v="3"/>
    <x v="3"/>
    <s v="Gerado por conciliacao automatica TAR SISPAG TIT OUTRO BCO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0"/>
    <d v="2024-12-20T00:00:00"/>
    <d v="2024-12-20T00:00:00"/>
    <s v="'20241220032-TAR"/>
    <s v="1 | 1"/>
    <x v="2"/>
    <x v="0"/>
    <n v="-8.4"/>
    <x v="3"/>
    <x v="3"/>
    <s v="Gerado por conciliacao automatica TAR SISPAG TIT OUTRO BCO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0"/>
    <d v="2024-12-20T00:00:00"/>
    <d v="2024-12-20T00:00:00"/>
    <s v="'20241220033-TAR"/>
    <s v="1 | 1"/>
    <x v="2"/>
    <x v="0"/>
    <n v="-4.5"/>
    <x v="3"/>
    <x v="3"/>
    <s v="Gerado por conciliacao automatica TAR C/C SISPAG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0"/>
    <d v="2024-12-20T00:00:00"/>
    <d v="2024-12-20T00:00:00"/>
    <s v="'20241220034-TAR"/>
    <s v="1 | 1"/>
    <x v="2"/>
    <x v="0"/>
    <n v="-4.5"/>
    <x v="3"/>
    <x v="3"/>
    <s v="Gerado por conciliacao automatica TAR C/C SISPAG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0"/>
    <d v="2024-12-20T00:00:00"/>
    <d v="2024-12-20T00:00:00"/>
    <s v="'20241220035-TAR"/>
    <s v="1 | 1"/>
    <x v="2"/>
    <x v="0"/>
    <n v="-0.9"/>
    <x v="3"/>
    <x v="3"/>
    <s v="Gerado por conciliacao automatica TAR SISPAG CONCESSION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0"/>
    <d v="2024-12-20T00:00:00"/>
    <d v="2024-12-20T00:00:00"/>
    <s v="'20241220040-TAR"/>
    <s v="1 | 1"/>
    <x v="2"/>
    <x v="0"/>
    <n v="-369.36"/>
    <x v="3"/>
    <x v="3"/>
    <s v="Gerado por conciliacao automatica TAR/CUSTAS COBRANCA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0"/>
    <d v="2024-12-23T00:00:00"/>
    <d v="2024-12-23T00:00:00"/>
    <s v="'20241223026-TAR"/>
    <s v="1 | 1"/>
    <x v="2"/>
    <x v="0"/>
    <n v="-4.5"/>
    <x v="3"/>
    <x v="3"/>
    <s v="Gerado por conciliacao automatica TAR BLOQUETO ITAU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0"/>
    <d v="2024-12-23T00:00:00"/>
    <d v="2024-12-23T00:00:00"/>
    <s v="'20241223027-TAR"/>
    <s v="1 | 1"/>
    <x v="2"/>
    <x v="0"/>
    <n v="-2.8"/>
    <x v="3"/>
    <x v="3"/>
    <s v="Gerado por conciliacao automatica TAR SISPAG TIT OUTRO BCO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0"/>
    <d v="2024-12-23T00:00:00"/>
    <d v="2024-12-23T00:00:00"/>
    <s v="'20241223028-TAR"/>
    <s v="1 | 1"/>
    <x v="2"/>
    <x v="0"/>
    <n v="-2.8"/>
    <x v="3"/>
    <x v="3"/>
    <s v="Gerado por conciliacao automatica TAR SISPAG TIT OUTRO BCO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0"/>
    <d v="2024-12-23T00:00:00"/>
    <d v="2024-12-23T00:00:00"/>
    <s v="'20241223029-TAR"/>
    <s v="1 | 1"/>
    <x v="2"/>
    <x v="0"/>
    <n v="-0.9"/>
    <x v="3"/>
    <x v="3"/>
    <s v="Gerado por conciliacao automatica TAR C/C SISPAG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0"/>
    <d v="2024-12-23T00:00:00"/>
    <d v="2024-12-23T00:00:00"/>
    <s v="'20241223030-TAR"/>
    <s v="1 | 1"/>
    <x v="2"/>
    <x v="0"/>
    <n v="-0.9"/>
    <x v="3"/>
    <x v="3"/>
    <s v="Gerado por conciliacao automatica TAR C/C SISPAG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0"/>
    <d v="2024-12-23T00:00:00"/>
    <d v="2024-12-23T00:00:00"/>
    <s v="'20241223031-TAR"/>
    <s v="1 | 1"/>
    <x v="2"/>
    <x v="0"/>
    <n v="-1.8"/>
    <x v="3"/>
    <x v="3"/>
    <s v="Gerado por conciliacao automatica TAR SISPAG CONCESSION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0"/>
    <d v="2024-12-23T00:00:00"/>
    <d v="2024-12-23T00:00:00"/>
    <s v="'20241223037-TAR"/>
    <s v="1 | 1"/>
    <x v="2"/>
    <x v="0"/>
    <n v="-289.56"/>
    <x v="3"/>
    <x v="3"/>
    <s v="Gerado por conciliacao automatica TAR/CUSTAS COBRANCA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0"/>
    <d v="2024-12-24T00:00:00"/>
    <d v="2024-12-24T00:00:00"/>
    <s v="'20241224010-TAR"/>
    <s v="1 | 1"/>
    <x v="2"/>
    <x v="0"/>
    <n v="-1.8"/>
    <x v="3"/>
    <x v="3"/>
    <s v="Gerado por conciliacao automatica TAR BLOQUETO ITAU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0"/>
    <d v="2024-12-24T00:00:00"/>
    <d v="2024-12-24T00:00:00"/>
    <s v="'20241224011-TAR"/>
    <s v="1 | 1"/>
    <x v="2"/>
    <x v="0"/>
    <n v="-1.4"/>
    <x v="3"/>
    <x v="3"/>
    <s v="Gerado por conciliacao automatica TAR SISPAG TIT OUTRO BCO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0"/>
    <d v="2024-12-24T00:00:00"/>
    <d v="2024-12-24T00:00:00"/>
    <s v="'20241224012-TAR"/>
    <s v="1 | 1"/>
    <x v="2"/>
    <x v="0"/>
    <n v="-3.6"/>
    <x v="3"/>
    <x v="3"/>
    <s v="Gerado por conciliacao automatica TAR C/C SISPAG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0"/>
    <d v="2024-12-24T00:00:00"/>
    <d v="2024-12-24T00:00:00"/>
    <s v="'20241224013-TAR"/>
    <s v="1 | 1"/>
    <x v="2"/>
    <x v="0"/>
    <n v="-0.9"/>
    <x v="3"/>
    <x v="3"/>
    <s v="Gerado por conciliacao automatica TAR SISPAG CONCESSION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0"/>
    <d v="2024-12-24T00:00:00"/>
    <d v="2024-12-24T00:00:00"/>
    <s v="'20241224014-TAR"/>
    <s v="1 | 1"/>
    <x v="2"/>
    <x v="0"/>
    <n v="-74.099999999999994"/>
    <x v="3"/>
    <x v="3"/>
    <s v="Gerado por conciliacao automatica TAR/CUSTAS COBRANCA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0"/>
    <d v="2024-12-26T00:00:00"/>
    <d v="2024-12-26T00:00:00"/>
    <s v="'20241226015-TAR"/>
    <s v="1 | 1"/>
    <x v="2"/>
    <x v="0"/>
    <n v="-2.7"/>
    <x v="3"/>
    <x v="3"/>
    <s v="Gerado por conciliacao automatica TAR BLOQUETO ITAU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0"/>
    <d v="2024-12-26T00:00:00"/>
    <d v="2024-12-26T00:00:00"/>
    <s v="'20241226016-TAR"/>
    <s v="1 | 1"/>
    <x v="2"/>
    <x v="0"/>
    <n v="-0.9"/>
    <x v="3"/>
    <x v="3"/>
    <s v="Gerado por conciliacao automatica TAR BLOQUETO ITAU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0"/>
    <d v="2024-12-26T00:00:00"/>
    <d v="2024-12-26T00:00:00"/>
    <s v="'20241226017-TAR"/>
    <s v="1 | 1"/>
    <x v="2"/>
    <x v="0"/>
    <n v="-2.8"/>
    <x v="3"/>
    <x v="3"/>
    <s v="Gerado por conciliacao automatica TAR SISPAG TIT OUTRO BCO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0"/>
    <d v="2024-12-26T00:00:00"/>
    <d v="2024-12-26T00:00:00"/>
    <s v="'20241226018-TAR"/>
    <s v="1 | 1"/>
    <x v="2"/>
    <x v="0"/>
    <n v="-1.4"/>
    <x v="3"/>
    <x v="3"/>
    <s v="Gerado por conciliacao automatica TAR SISPAG TIT OUTRO BCO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0"/>
    <d v="2024-12-26T00:00:00"/>
    <d v="2024-12-26T00:00:00"/>
    <s v="'20241226019-TAR"/>
    <s v="1 | 1"/>
    <x v="2"/>
    <x v="0"/>
    <n v="-1.4"/>
    <x v="3"/>
    <x v="3"/>
    <s v="Gerado por conciliacao automatica TAR SISPAG TIT OUTRO BCO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0"/>
    <d v="2024-12-26T00:00:00"/>
    <d v="2024-12-26T00:00:00"/>
    <s v="'20241226020-TAR"/>
    <s v="1 | 1"/>
    <x v="2"/>
    <x v="0"/>
    <n v="-1.8"/>
    <x v="3"/>
    <x v="3"/>
    <s v="Gerado por conciliacao automatica TAR C/C SISPAG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0"/>
    <d v="2024-12-26T00:00:00"/>
    <d v="2024-12-26T00:00:00"/>
    <s v="'20241226021-TAR"/>
    <s v="1 | 1"/>
    <x v="2"/>
    <x v="0"/>
    <n v="-1.8"/>
    <x v="3"/>
    <x v="3"/>
    <s v="Gerado por conciliacao automatica TAR C/C SISPAG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0"/>
    <d v="2024-12-26T00:00:00"/>
    <d v="2024-12-26T00:00:00"/>
    <s v="'20241226030-TAR"/>
    <s v="1 | 1"/>
    <x v="2"/>
    <x v="0"/>
    <n v="-275.88"/>
    <x v="3"/>
    <x v="3"/>
    <s v="Gerado por conciliacao automatica TAR/CUSTAS COBRANCA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0"/>
    <d v="2024-12-27T00:00:00"/>
    <d v="2024-12-27T00:00:00"/>
    <s v="'20241227019-TAR"/>
    <s v="1 | 1"/>
    <x v="2"/>
    <x v="0"/>
    <n v="-0.9"/>
    <x v="3"/>
    <x v="3"/>
    <s v="Gerado por conciliacao automatica TAR BLOQUETO ITAU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0"/>
    <d v="2024-12-27T00:00:00"/>
    <d v="2024-12-27T00:00:00"/>
    <s v="'20241227020-TAR"/>
    <s v="1 | 1"/>
    <x v="2"/>
    <x v="0"/>
    <n v="-7"/>
    <x v="3"/>
    <x v="3"/>
    <s v="Gerado por conciliacao automatica TAR SISPAG TIT OUTRO BCO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0"/>
    <d v="2024-12-27T00:00:00"/>
    <d v="2024-12-27T00:00:00"/>
    <s v="'20241227021-TAR"/>
    <s v="1 | 1"/>
    <x v="2"/>
    <x v="0"/>
    <n v="-1.4"/>
    <x v="3"/>
    <x v="3"/>
    <s v="Gerado por conciliacao automatica TAR SISPAG TIT OUTRO BCO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0"/>
    <d v="2024-12-27T00:00:00"/>
    <d v="2024-12-27T00:00:00"/>
    <s v="'20241227022-TAR"/>
    <s v="1 | 1"/>
    <x v="2"/>
    <x v="0"/>
    <n v="-1.4"/>
    <x v="3"/>
    <x v="3"/>
    <s v="Gerado por conciliacao automatica TAR SISPAG TIT OUTRO BCO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0"/>
    <d v="2024-12-27T00:00:00"/>
    <d v="2024-12-27T00:00:00"/>
    <s v="'20241227023-TAR"/>
    <s v="1 | 1"/>
    <x v="2"/>
    <x v="0"/>
    <n v="-4.05"/>
    <x v="3"/>
    <x v="3"/>
    <s v="Gerado por conciliacao automatica TAR C/C SISPAG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0"/>
    <d v="2024-12-27T00:00:00"/>
    <d v="2024-12-27T00:00:00"/>
    <s v="'20241227024-TAR"/>
    <s v="1 | 1"/>
    <x v="2"/>
    <x v="0"/>
    <n v="-3.6"/>
    <x v="3"/>
    <x v="3"/>
    <s v="Gerado por conciliacao automatica TAR C/C SISPAG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0"/>
    <d v="2024-12-27T00:00:00"/>
    <d v="2024-12-27T00:00:00"/>
    <s v="'20241227025-TAR"/>
    <s v="1 | 1"/>
    <x v="2"/>
    <x v="0"/>
    <n v="-6.3"/>
    <x v="3"/>
    <x v="3"/>
    <s v="Gerado por conciliacao automatica TAR C/C SISPAG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0"/>
    <d v="2024-12-27T00:00:00"/>
    <d v="2024-12-27T00:00:00"/>
    <s v="'20241227026-TAR"/>
    <s v="1 | 1"/>
    <x v="2"/>
    <x v="0"/>
    <n v="-10.6"/>
    <x v="3"/>
    <x v="3"/>
    <s v="Gerado por conciliacao automatica TAR TED SISPAG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0"/>
    <d v="2024-12-27T00:00:00"/>
    <d v="2024-12-27T00:00:00"/>
    <s v="'20241227033-TAR"/>
    <s v="1 | 1"/>
    <x v="2"/>
    <x v="0"/>
    <n v="-157.12"/>
    <x v="3"/>
    <x v="3"/>
    <s v="Gerado por conciliacao automatica TAR/CUSTAS COBRANCA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0"/>
    <d v="2024-12-30T00:00:00"/>
    <d v="2024-12-30T00:00:00"/>
    <s v="'20241230046-TAR"/>
    <s v="1 | 1"/>
    <x v="2"/>
    <x v="0"/>
    <n v="-5.4"/>
    <x v="3"/>
    <x v="3"/>
    <s v="Gerado por conciliacao automatica TAR BLOQUETO ITAU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0"/>
    <d v="2024-12-30T00:00:00"/>
    <d v="2024-12-30T00:00:00"/>
    <s v="'20241230047-TAR"/>
    <s v="1 | 1"/>
    <x v="2"/>
    <x v="0"/>
    <n v="-2.7"/>
    <x v="3"/>
    <x v="3"/>
    <s v="Gerado por conciliacao automatica TAR BLOQUETO ITAU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0"/>
    <d v="2024-12-30T00:00:00"/>
    <d v="2024-12-30T00:00:00"/>
    <s v="'20241230048-TAR"/>
    <s v="1 | 1"/>
    <x v="2"/>
    <x v="0"/>
    <n v="-7"/>
    <x v="3"/>
    <x v="3"/>
    <s v="Gerado por conciliacao automatica TAR SISPAG TIT OUTRO BCO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0"/>
    <d v="2024-12-30T00:00:00"/>
    <d v="2024-12-30T00:00:00"/>
    <s v="'20241230049-TAR"/>
    <s v="1 | 1"/>
    <x v="2"/>
    <x v="0"/>
    <n v="-16.8"/>
    <x v="3"/>
    <x v="3"/>
    <s v="Gerado por conciliacao automatica TAR SISPAG TIT OUTRO BCO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0"/>
    <d v="2024-12-30T00:00:00"/>
    <d v="2024-12-30T00:00:00"/>
    <s v="'20241230050-TAR"/>
    <s v="1 | 1"/>
    <x v="2"/>
    <x v="0"/>
    <n v="-44.55"/>
    <x v="3"/>
    <x v="3"/>
    <s v="Gerado por conciliacao automatica TAR C/C SISPAG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0"/>
    <d v="2024-12-30T00:00:00"/>
    <d v="2024-12-30T00:00:00"/>
    <s v="'20241230051-TAR"/>
    <s v="1 | 1"/>
    <x v="2"/>
    <x v="0"/>
    <n v="-4.05"/>
    <x v="3"/>
    <x v="3"/>
    <s v="Gerado por conciliacao automatica TAR C/C SISPAG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0"/>
    <d v="2024-12-30T00:00:00"/>
    <d v="2024-12-30T00:00:00"/>
    <s v="'20241230052-TAR"/>
    <s v="1 | 1"/>
    <x v="2"/>
    <x v="0"/>
    <n v="-4.5"/>
    <x v="3"/>
    <x v="3"/>
    <s v="Gerado por conciliacao automatica TAR C/C SISPAG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0"/>
    <d v="2024-12-30T00:00:00"/>
    <d v="2024-12-30T00:00:00"/>
    <s v="'20241230053-TAR"/>
    <s v="1 | 1"/>
    <x v="2"/>
    <x v="0"/>
    <n v="-0.9"/>
    <x v="3"/>
    <x v="3"/>
    <s v="Gerado por conciliacao automatica TAR C/C SISPAG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0"/>
    <d v="2024-12-30T00:00:00"/>
    <d v="2024-12-30T00:00:00"/>
    <s v="'20241230099-TAR"/>
    <s v="1 | 1"/>
    <x v="2"/>
    <x v="0"/>
    <n v="-379.96"/>
    <x v="3"/>
    <x v="3"/>
    <s v="Gerado por conciliacao automatica TAR/CUSTAS COBRANCA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0"/>
    <d v="2024-12-31T00:00:00"/>
    <d v="2024-12-31T00:00:00"/>
    <s v="'20241231003-TAR"/>
    <s v="1 | 1"/>
    <x v="2"/>
    <x v="0"/>
    <n v="-23.74"/>
    <x v="3"/>
    <x v="3"/>
    <s v="Gerado por conciliacao automatica TAR/CUSTAS COBRANCA"/>
    <x v="0"/>
    <x v="0"/>
    <x v="0"/>
    <n v="2001"/>
    <x v="0"/>
    <n v="20011"/>
    <s v="CORPORATIVO (Administrativo)"/>
    <x v="1"/>
    <x v="0"/>
    <x v="0"/>
    <x v="0"/>
    <x v="3"/>
    <x v="3"/>
  </r>
  <r>
    <x v="4"/>
    <s v="ITAU UNIBANCO S.A."/>
    <x v="1"/>
    <d v="2022-02-21T00:00:00"/>
    <d v="2025-02-02T00:00:00"/>
    <s v="'1005473"/>
    <s v="35 | 36"/>
    <x v="2"/>
    <x v="0"/>
    <n v="-14535.77"/>
    <x v="68"/>
    <x v="67"/>
    <s v="REF. CONTRATO COMPRA CAMINHÃƒO MARCA MERCEDES BENZ - ANO 22/22 - MODELO 1729 ATEGO 4X2 - PROPOSTA ITAUCARD NÂº 13335424/0002"/>
    <x v="0"/>
    <x v="0"/>
    <x v="0"/>
    <n v="2001"/>
    <x v="0"/>
    <n v="20011"/>
    <s v="CORPORATIVO (Administrativo)"/>
    <x v="1"/>
    <x v="1"/>
    <x v="13"/>
    <x v="13"/>
    <x v="20"/>
    <x v="20"/>
  </r>
  <r>
    <x v="4"/>
    <s v="ITAU UNIBANCO S.A."/>
    <x v="1"/>
    <d v="2022-08-05T00:00:00"/>
    <d v="2025-01-05T00:00:00"/>
    <s v="'16827104"/>
    <s v="29 | 60"/>
    <x v="2"/>
    <x v="0"/>
    <n v="-3263.16"/>
    <x v="68"/>
    <x v="67"/>
    <s v="REF. FINANCIAMENTO TOYOTA COROLLA GLI2.0VVT-IE16VCVT A4C 2019/2020 - PARC 01 DE 60"/>
    <x v="19"/>
    <x v="0"/>
    <x v="0"/>
    <n v="1002"/>
    <x v="22"/>
    <n v="10021"/>
    <s v="DIRETORIA (Administrativo)"/>
    <x v="1"/>
    <x v="1"/>
    <x v="13"/>
    <x v="13"/>
    <x v="20"/>
    <x v="20"/>
  </r>
  <r>
    <x v="4"/>
    <s v="ITAU UNIBANCO S.A."/>
    <x v="1"/>
    <d v="2023-10-24T00:00:00"/>
    <d v="2025-01-24T00:00:00"/>
    <s v="'1020010"/>
    <s v="15 | 60"/>
    <x v="2"/>
    <x v="0"/>
    <n v="-5403.71"/>
    <x v="68"/>
    <x v="67"/>
    <s v="REF. FINANCIAMENTO CARRO COROLA DIRETORIA - CAIO"/>
    <x v="19"/>
    <x v="0"/>
    <x v="0"/>
    <n v="1002"/>
    <x v="22"/>
    <n v="10021"/>
    <s v="DIRETORIA (Administrativo)"/>
    <x v="1"/>
    <x v="1"/>
    <x v="13"/>
    <x v="13"/>
    <x v="20"/>
    <x v="20"/>
  </r>
  <r>
    <x v="4"/>
    <s v="ITAU UNIBANCO S.A."/>
    <x v="1"/>
    <d v="2024-12-06T00:00:00"/>
    <d v="2025-01-06T00:00:00"/>
    <s v="'1038669"/>
    <s v="1 | 58"/>
    <x v="2"/>
    <x v="0"/>
    <n v="-4135.59"/>
    <x v="52"/>
    <x v="51"/>
    <s v="REF. A CONSÃ“RCIO "/>
    <x v="0"/>
    <x v="0"/>
    <x v="0"/>
    <n v="2001"/>
    <x v="0"/>
    <n v="20011"/>
    <s v="CORPORATIVO (Administrativo)"/>
    <x v="1"/>
    <x v="1"/>
    <x v="13"/>
    <x v="13"/>
    <x v="20"/>
    <x v="20"/>
  </r>
  <r>
    <x v="4"/>
    <s v="ITAU UNIBANCO S.A."/>
    <x v="1"/>
    <d v="2024-12-15T00:00:00"/>
    <d v="2025-01-15T00:00:00"/>
    <s v="'1036163"/>
    <s v="1 | 12"/>
    <x v="2"/>
    <x v="0"/>
    <n v="-141074"/>
    <x v="69"/>
    <x v="68"/>
    <s v="REF: EMPRÃ‰STIMO CAPITAL DE GIRO"/>
    <x v="0"/>
    <x v="0"/>
    <x v="0"/>
    <n v="2001"/>
    <x v="0"/>
    <n v="20011"/>
    <s v="CORPORATIVO (Administrativo)"/>
    <x v="1"/>
    <x v="1"/>
    <x v="14"/>
    <x v="14"/>
    <x v="21"/>
    <x v="21"/>
  </r>
  <r>
    <x v="4"/>
    <s v="ITAU UNIBANCO S.A."/>
    <x v="1"/>
    <d v="2025-01-02T00:00:00"/>
    <d v="2025-01-02T00:00:00"/>
    <s v="'1038675"/>
    <s v="1 | 1"/>
    <x v="2"/>
    <x v="0"/>
    <n v="-929.06"/>
    <x v="3"/>
    <x v="3"/>
    <s v="REF. A TARIFA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1"/>
    <d v="2025-01-03T00:00:00"/>
    <d v="2025-01-03T00:00:00"/>
    <s v="'20250103008-TAR"/>
    <s v="1 | 1"/>
    <x v="2"/>
    <x v="0"/>
    <n v="-2.8"/>
    <x v="3"/>
    <x v="3"/>
    <s v="Gerado por conciliacao automatica TAR SISPAG TIT OUTRO BCO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1"/>
    <d v="2025-01-03T00:00:00"/>
    <d v="2025-01-03T00:00:00"/>
    <s v="'20250103009-TAR"/>
    <s v="1 | 1"/>
    <x v="2"/>
    <x v="0"/>
    <n v="-20.25"/>
    <x v="3"/>
    <x v="3"/>
    <s v="Gerado por conciliacao automatica TAR C/C SISPAG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1"/>
    <d v="2025-01-03T00:00:00"/>
    <d v="2025-01-03T00:00:00"/>
    <s v="'20250103010-TAR"/>
    <s v="1 | 1"/>
    <x v="2"/>
    <x v="0"/>
    <n v="-4.05"/>
    <x v="3"/>
    <x v="3"/>
    <s v="Gerado por conciliacao automatica TAR C/C SISPAG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1"/>
    <d v="2025-01-03T00:00:00"/>
    <d v="2025-01-03T00:00:00"/>
    <s v="'20250103011-TAR"/>
    <s v="1 | 1"/>
    <x v="2"/>
    <x v="0"/>
    <n v="-1.8"/>
    <x v="3"/>
    <x v="3"/>
    <s v="Gerado por conciliacao automatica TAR C/C SISPAG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1"/>
    <d v="2025-01-03T00:00:00"/>
    <d v="2025-01-03T00:00:00"/>
    <s v="'20250103015-TAR"/>
    <s v="1 | 1"/>
    <x v="2"/>
    <x v="0"/>
    <n v="-184.48"/>
    <x v="3"/>
    <x v="3"/>
    <s v="Gerado por conciliacao automatica TAR/CUSTAS COBRANCA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1"/>
    <d v="2025-01-03T00:00:00"/>
    <d v="2025-01-03T00:00:00"/>
    <s v="'20250103016-TAR"/>
    <s v="1 | 1"/>
    <x v="2"/>
    <x v="0"/>
    <n v="-260"/>
    <x v="3"/>
    <x v="3"/>
    <s v="Gerado por conciliacao automatica TAR CTA EMP MENSAL 12/24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1"/>
    <d v="2025-01-06T00:00:00"/>
    <d v="2025-01-06T00:00:00"/>
    <s v="'20250106029-TAR"/>
    <s v="1 | 1"/>
    <x v="2"/>
    <x v="0"/>
    <n v="-2.7"/>
    <x v="3"/>
    <x v="3"/>
    <s v="Gerado por conciliacao automatica TAR BLOQUETO ITAU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1"/>
    <d v="2025-01-06T00:00:00"/>
    <d v="2025-01-06T00:00:00"/>
    <s v="'20250106030-TAR"/>
    <s v="1 | 1"/>
    <x v="2"/>
    <x v="0"/>
    <n v="-4.2"/>
    <x v="3"/>
    <x v="3"/>
    <s v="Gerado por conciliacao automatica TAR SISPAG TIT OUTRO BCO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1"/>
    <d v="2025-01-06T00:00:00"/>
    <d v="2025-01-06T00:00:00"/>
    <s v="'20250106031-TAR"/>
    <s v="1 | 1"/>
    <x v="2"/>
    <x v="0"/>
    <n v="-1.4"/>
    <x v="3"/>
    <x v="3"/>
    <s v="Gerado por conciliacao automatica TAR SISPAG TIT OUTRO BCO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1"/>
    <d v="2025-01-06T00:00:00"/>
    <d v="2025-01-06T00:00:00"/>
    <s v="'20250106032-TAR"/>
    <s v="1 | 1"/>
    <x v="2"/>
    <x v="0"/>
    <n v="-0.9"/>
    <x v="3"/>
    <x v="3"/>
    <s v="Gerado por conciliacao automatica TAR C/C SISPAG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1"/>
    <d v="2025-01-06T00:00:00"/>
    <d v="2025-01-06T00:00:00"/>
    <s v="'20250106051-TAR"/>
    <s v="1 | 1"/>
    <x v="2"/>
    <x v="0"/>
    <n v="-468.34"/>
    <x v="3"/>
    <x v="3"/>
    <s v="Gerado por conciliacao automatica TAR/CUSTAS COBRANCA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1"/>
    <d v="2025-01-07T00:00:00"/>
    <d v="2025-01-07T00:00:00"/>
    <s v="'20250107032-TAR"/>
    <s v="1 | 1"/>
    <x v="2"/>
    <x v="0"/>
    <n v="-0.9"/>
    <x v="3"/>
    <x v="3"/>
    <s v="Gerado por conciliacao automatica TAR BLOQUETO ITAU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1"/>
    <d v="2025-01-07T00:00:00"/>
    <d v="2025-01-07T00:00:00"/>
    <s v="'20250107033-TAR"/>
    <s v="1 | 1"/>
    <x v="2"/>
    <x v="0"/>
    <n v="-2.8"/>
    <x v="3"/>
    <x v="3"/>
    <s v="Gerado por conciliacao automatica TAR SISPAG TIT OUTRO BCO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1"/>
    <d v="2025-01-07T00:00:00"/>
    <d v="2025-01-07T00:00:00"/>
    <s v="'20250107034-TAR"/>
    <s v="1 | 1"/>
    <x v="2"/>
    <x v="0"/>
    <n v="-44.55"/>
    <x v="3"/>
    <x v="3"/>
    <s v="Gerado por conciliacao automatica TAR SISPAG CATEGORIA 306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1"/>
    <d v="2025-01-07T00:00:00"/>
    <d v="2025-01-07T00:00:00"/>
    <s v="'20250107035-TAR"/>
    <s v="1 | 1"/>
    <x v="2"/>
    <x v="0"/>
    <n v="-1579.5"/>
    <x v="3"/>
    <x v="3"/>
    <s v="Gerado por conciliacao automatica TAR C/C SISPAG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1"/>
    <d v="2025-01-07T00:00:00"/>
    <d v="2025-01-07T00:00:00"/>
    <s v="'20250107036-TAR"/>
    <s v="1 | 1"/>
    <x v="2"/>
    <x v="0"/>
    <n v="-0.9"/>
    <x v="3"/>
    <x v="3"/>
    <s v="Gerado por conciliacao automatica TAR C/C SISPAG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1"/>
    <d v="2025-01-07T00:00:00"/>
    <d v="2025-01-07T00:00:00"/>
    <s v="'20250107037-TAR"/>
    <s v="1 | 1"/>
    <x v="2"/>
    <x v="0"/>
    <n v="-5.4"/>
    <x v="3"/>
    <x v="3"/>
    <s v="Gerado por conciliacao automatica TAR C/C SISPAG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1"/>
    <d v="2025-01-07T00:00:00"/>
    <d v="2025-01-07T00:00:00"/>
    <s v="'20250107038-TAR"/>
    <s v="1 | 1"/>
    <x v="2"/>
    <x v="0"/>
    <n v="-8.1"/>
    <x v="3"/>
    <x v="3"/>
    <s v="Gerado por conciliacao automatica TAR C/C SISPAG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1"/>
    <d v="2025-01-07T00:00:00"/>
    <d v="2025-01-07T00:00:00"/>
    <s v="'20250107041-TAR"/>
    <s v="1 | 1"/>
    <x v="2"/>
    <x v="0"/>
    <n v="-152.76"/>
    <x v="3"/>
    <x v="3"/>
    <s v="Gerado por conciliacao automatica TAR/CUSTAS COBRANCA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1"/>
    <d v="2025-01-08T00:00:00"/>
    <d v="2025-01-08T00:00:00"/>
    <s v="'20250108008-TAR"/>
    <s v="1 | 1"/>
    <x v="2"/>
    <x v="0"/>
    <n v="-1.8"/>
    <x v="3"/>
    <x v="3"/>
    <s v="Gerado por conciliacao automatica TAR BLOQUETO ITAU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1"/>
    <d v="2025-01-08T00:00:00"/>
    <d v="2025-01-08T00:00:00"/>
    <s v="'20250108009-TAR"/>
    <s v="1 | 1"/>
    <x v="2"/>
    <x v="0"/>
    <n v="-2.8"/>
    <x v="3"/>
    <x v="3"/>
    <s v="Gerado por conciliacao automatica TAR SISPAG TIT OUTRO BCO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1"/>
    <d v="2025-01-08T00:00:00"/>
    <d v="2025-01-08T00:00:00"/>
    <s v="'20250108010-TAR"/>
    <s v="1 | 1"/>
    <x v="2"/>
    <x v="0"/>
    <n v="-0.9"/>
    <x v="3"/>
    <x v="3"/>
    <s v="Gerado por conciliacao automatica TAR C/C SISPAG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1"/>
    <d v="2025-01-08T00:00:00"/>
    <d v="2025-01-08T00:00:00"/>
    <s v="'20250108011-TAR"/>
    <s v="1 | 1"/>
    <x v="2"/>
    <x v="0"/>
    <n v="-10.6"/>
    <x v="3"/>
    <x v="3"/>
    <s v="Gerado por conciliacao automatica TAR TED SISPAG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1"/>
    <d v="2025-01-08T00:00:00"/>
    <d v="2025-01-08T00:00:00"/>
    <s v="'20250108017-TAR"/>
    <s v="1 | 1"/>
    <x v="2"/>
    <x v="0"/>
    <n v="-195.88"/>
    <x v="3"/>
    <x v="3"/>
    <s v="Gerado por conciliacao automatica TAR/CUSTAS COBRANCA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1"/>
    <d v="2025-01-09T00:00:00"/>
    <d v="2025-01-09T00:00:00"/>
    <s v="'20250109011-TAR"/>
    <s v="1 | 1"/>
    <x v="2"/>
    <x v="0"/>
    <n v="-0.9"/>
    <x v="3"/>
    <x v="3"/>
    <s v="Gerado por conciliacao automatica TAR BLOQUETO ITAU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1"/>
    <d v="2025-01-09T00:00:00"/>
    <d v="2025-01-09T00:00:00"/>
    <s v="'20250109012-TAR"/>
    <s v="1 | 1"/>
    <x v="2"/>
    <x v="0"/>
    <n v="-1.4"/>
    <x v="3"/>
    <x v="3"/>
    <s v="Gerado por conciliacao automatica TAR SISPAG TIT OUTRO BCO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1"/>
    <d v="2025-01-09T00:00:00"/>
    <d v="2025-01-09T00:00:00"/>
    <s v="'20250109013-TAR"/>
    <s v="1 | 1"/>
    <x v="2"/>
    <x v="0"/>
    <n v="-1.8"/>
    <x v="3"/>
    <x v="3"/>
    <s v="Gerado por conciliacao automatica TAR C/C SISPAG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1"/>
    <d v="2025-01-09T00:00:00"/>
    <d v="2025-01-09T00:00:00"/>
    <s v="'20250109014-TAR"/>
    <s v="1 | 1"/>
    <x v="2"/>
    <x v="0"/>
    <n v="-1.8"/>
    <x v="3"/>
    <x v="3"/>
    <s v="Gerado por conciliacao automatica TAR C/C SISPAG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1"/>
    <d v="2025-01-09T00:00:00"/>
    <d v="2025-01-09T00:00:00"/>
    <s v="'20250109024-TAR"/>
    <s v="1 | 1"/>
    <x v="2"/>
    <x v="0"/>
    <n v="-208.22"/>
    <x v="3"/>
    <x v="3"/>
    <s v="Gerado por conciliacao automatica TAR/CUSTAS COBRANCA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1"/>
    <d v="2025-01-10T00:00:00"/>
    <d v="2025-01-10T00:00:00"/>
    <s v="'20250110027-TAR"/>
    <s v="1 | 1"/>
    <x v="2"/>
    <x v="0"/>
    <n v="-3.6"/>
    <x v="3"/>
    <x v="3"/>
    <s v="Gerado por conciliacao automatica TAR BLOQUETO ITAU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1"/>
    <d v="2025-01-10T00:00:00"/>
    <d v="2025-01-10T00:00:00"/>
    <s v="'20250110028-TAR"/>
    <s v="1 | 1"/>
    <x v="2"/>
    <x v="0"/>
    <n v="-1.4"/>
    <x v="3"/>
    <x v="3"/>
    <s v="Gerado por conciliacao automatica TAR SISPAG TIT OUTRO BCO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1"/>
    <d v="2025-01-10T00:00:00"/>
    <d v="2025-01-10T00:00:00"/>
    <s v="'20250110029-TAR"/>
    <s v="1 | 1"/>
    <x v="2"/>
    <x v="0"/>
    <n v="-2.8"/>
    <x v="3"/>
    <x v="3"/>
    <s v="Gerado por conciliacao automatica TAR SISPAG TIT OUTRO BCO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1"/>
    <d v="2025-01-10T00:00:00"/>
    <d v="2025-01-10T00:00:00"/>
    <s v="'20250110030-TAR"/>
    <s v="1 | 1"/>
    <x v="2"/>
    <x v="0"/>
    <n v="-11.2"/>
    <x v="3"/>
    <x v="3"/>
    <s v="Gerado por conciliacao automatica TAR SISPAG TIT OUTRO BCO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1"/>
    <d v="2025-01-10T00:00:00"/>
    <d v="2025-01-10T00:00:00"/>
    <s v="'20250110031-TAR"/>
    <s v="1 | 1"/>
    <x v="2"/>
    <x v="0"/>
    <n v="-0.9"/>
    <x v="3"/>
    <x v="3"/>
    <s v="Gerado por conciliacao automatica TAR C/C SISPAG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1"/>
    <d v="2025-01-10T00:00:00"/>
    <d v="2025-01-10T00:00:00"/>
    <s v="'20250110032-TAR"/>
    <s v="1 | 1"/>
    <x v="2"/>
    <x v="0"/>
    <n v="-2.7"/>
    <x v="3"/>
    <x v="3"/>
    <s v="Gerado por conciliacao automatica TAR C/C SISPAG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1"/>
    <d v="2025-01-10T00:00:00"/>
    <d v="2025-01-10T00:00:00"/>
    <s v="'20250110033-TAR"/>
    <s v="1 | 1"/>
    <x v="2"/>
    <x v="0"/>
    <n v="-1.8"/>
    <x v="3"/>
    <x v="3"/>
    <s v="Gerado por conciliacao automatica TAR C/C SISPAG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1"/>
    <d v="2025-01-10T00:00:00"/>
    <d v="2025-01-10T00:00:00"/>
    <s v="'20250110038-TAR"/>
    <s v="1 | 1"/>
    <x v="2"/>
    <x v="0"/>
    <n v="-738.52"/>
    <x v="3"/>
    <x v="3"/>
    <s v="Gerado por conciliacao automatica TAR/CUSTAS COBRANCA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1"/>
    <d v="2025-01-13T00:00:00"/>
    <d v="2025-01-13T00:00:00"/>
    <s v="'20250113050-TAR"/>
    <s v="1 | 1"/>
    <x v="2"/>
    <x v="0"/>
    <n v="-1.8"/>
    <x v="3"/>
    <x v="3"/>
    <s v="Gerado por conciliacao automatica TAR BLOQUETO ITAU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1"/>
    <d v="2025-01-13T00:00:00"/>
    <d v="2025-01-13T00:00:00"/>
    <s v="'20250113051-TAR"/>
    <s v="1 | 1"/>
    <x v="2"/>
    <x v="0"/>
    <n v="-1.4"/>
    <x v="3"/>
    <x v="3"/>
    <s v="Gerado por conciliacao automatica TAR SISPAG TIT OUTRO BCO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1"/>
    <d v="2025-01-13T00:00:00"/>
    <d v="2025-01-13T00:00:00"/>
    <s v="'20250113052-TAR"/>
    <s v="1 | 1"/>
    <x v="2"/>
    <x v="0"/>
    <n v="-8.1"/>
    <x v="3"/>
    <x v="3"/>
    <s v="Gerado por conciliacao automatica TAR C/C SISPAG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1"/>
    <d v="2025-01-13T00:00:00"/>
    <d v="2025-01-13T00:00:00"/>
    <s v="'20250113053-TAR"/>
    <s v="1 | 1"/>
    <x v="2"/>
    <x v="0"/>
    <n v="-0.9"/>
    <x v="3"/>
    <x v="3"/>
    <s v="Gerado por conciliacao automatica TAR C/C SISPAG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1"/>
    <d v="2025-01-13T00:00:00"/>
    <d v="2025-01-13T00:00:00"/>
    <s v="'20250113054-TAR"/>
    <s v="1 | 1"/>
    <x v="2"/>
    <x v="0"/>
    <n v="-3.6"/>
    <x v="3"/>
    <x v="3"/>
    <s v="Gerado por conciliacao automatica TAR C/C SISPAG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1"/>
    <d v="2025-01-13T00:00:00"/>
    <d v="2025-01-13T00:00:00"/>
    <s v="'20250113062-TAR"/>
    <s v="1 | 1"/>
    <x v="2"/>
    <x v="0"/>
    <n v="-334.96"/>
    <x v="3"/>
    <x v="3"/>
    <s v="Gerado por conciliacao automatica TAR/CUSTAS COBRANCA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1"/>
    <d v="2025-01-13T00:00:00"/>
    <d v="2025-01-13T00:00:00"/>
    <s v="'20250113063-TAR"/>
    <s v="1 | 1"/>
    <x v="2"/>
    <x v="0"/>
    <n v="-118"/>
    <x v="3"/>
    <x v="3"/>
    <s v="Gerado por conciliacao automatica TARIFA LIMITE DA CONTA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1"/>
    <d v="2025-01-14T00:00:00"/>
    <d v="2025-01-14T00:00:00"/>
    <s v="'20250114014-TAR"/>
    <s v="1 | 1"/>
    <x v="2"/>
    <x v="0"/>
    <n v="-3.6"/>
    <x v="3"/>
    <x v="3"/>
    <s v="Gerado por conciliacao automatica TAR BLOQUETO ITAU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1"/>
    <d v="2025-01-14T00:00:00"/>
    <d v="2025-01-14T00:00:00"/>
    <s v="'20250114015-TAR"/>
    <s v="1 | 1"/>
    <x v="2"/>
    <x v="0"/>
    <n v="-2.8"/>
    <x v="3"/>
    <x v="3"/>
    <s v="Gerado por conciliacao automatica TAR SISPAG TIT OUTRO BCO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1"/>
    <d v="2025-01-14T00:00:00"/>
    <d v="2025-01-14T00:00:00"/>
    <s v="'20250114016-TAR"/>
    <s v="1 | 1"/>
    <x v="2"/>
    <x v="0"/>
    <n v="-4.2"/>
    <x v="3"/>
    <x v="3"/>
    <s v="Gerado por conciliacao automatica TAR SISPAG TIT OUTRO BCO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1"/>
    <d v="2025-01-14T00:00:00"/>
    <d v="2025-01-14T00:00:00"/>
    <s v="'20250114017-TAR"/>
    <s v="1 | 1"/>
    <x v="2"/>
    <x v="0"/>
    <n v="-1.8"/>
    <x v="3"/>
    <x v="3"/>
    <s v="Gerado por conciliacao automatica TAR C/C SISPAG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1"/>
    <d v="2025-01-14T00:00:00"/>
    <d v="2025-01-14T00:00:00"/>
    <s v="'20250114019-TAR"/>
    <s v="1 | 1"/>
    <x v="2"/>
    <x v="0"/>
    <n v="-169.06"/>
    <x v="3"/>
    <x v="3"/>
    <s v="Gerado por conciliacao automatica TAR/CUSTAS COBRANCA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1"/>
    <d v="2025-01-15T00:00:00"/>
    <d v="2025-01-15T00:00:00"/>
    <s v="'20250115027-TAR"/>
    <s v="1 | 1"/>
    <x v="2"/>
    <x v="0"/>
    <n v="-2.7"/>
    <x v="3"/>
    <x v="3"/>
    <s v="Gerado por conciliacao automatica TAR BLOQUETO ITAU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1"/>
    <d v="2025-01-15T00:00:00"/>
    <d v="2025-01-15T00:00:00"/>
    <s v="'20250115028-TAR"/>
    <s v="1 | 1"/>
    <x v="2"/>
    <x v="0"/>
    <n v="-0.9"/>
    <x v="3"/>
    <x v="3"/>
    <s v="Gerado por conciliacao automatica TAR BLOQUETO ITAU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1"/>
    <d v="2025-01-15T00:00:00"/>
    <d v="2025-01-15T00:00:00"/>
    <s v="'20250115029-TAR"/>
    <s v="1 | 1"/>
    <x v="2"/>
    <x v="0"/>
    <n v="-15.4"/>
    <x v="3"/>
    <x v="3"/>
    <s v="Gerado por conciliacao automatica TAR SISPAG TIT OUTRO BCO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1"/>
    <d v="2025-01-15T00:00:00"/>
    <d v="2025-01-15T00:00:00"/>
    <s v="'20250115030-TAR"/>
    <s v="1 | 1"/>
    <x v="2"/>
    <x v="0"/>
    <n v="-2.8"/>
    <x v="3"/>
    <x v="3"/>
    <s v="Gerado por conciliacao automatica TAR SISPAG TIT OUTRO BCO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1"/>
    <d v="2025-01-15T00:00:00"/>
    <d v="2025-01-15T00:00:00"/>
    <s v="'20250115031-TAR"/>
    <s v="1 | 1"/>
    <x v="2"/>
    <x v="0"/>
    <n v="-1.8"/>
    <x v="3"/>
    <x v="3"/>
    <s v="Gerado por conciliacao automatica TAR C/C SISPAG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1"/>
    <d v="2025-01-15T00:00:00"/>
    <d v="2025-01-15T00:00:00"/>
    <s v="'20250115032-TAR"/>
    <s v="1 | 1"/>
    <x v="2"/>
    <x v="0"/>
    <n v="-3.6"/>
    <x v="3"/>
    <x v="3"/>
    <s v="Gerado por conciliacao automatica TAR C/C SISPAG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1"/>
    <d v="2025-01-15T00:00:00"/>
    <d v="2025-01-15T00:00:00"/>
    <s v="'20250115042-TAR"/>
    <s v="1 | 1"/>
    <x v="2"/>
    <x v="0"/>
    <n v="-297.54000000000002"/>
    <x v="3"/>
    <x v="3"/>
    <s v="Gerado por conciliacao automatica TAR/CUSTAS COBRANCA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1"/>
    <d v="2025-01-16T00:00:00"/>
    <d v="2025-01-16T00:00:00"/>
    <s v="'20250116012-TAR"/>
    <s v="1 | 1"/>
    <x v="2"/>
    <x v="0"/>
    <n v="-0.9"/>
    <x v="3"/>
    <x v="3"/>
    <s v="Gerado por conciliacao automatica TAR BLOQUETO ITAU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1"/>
    <d v="2025-01-16T00:00:00"/>
    <d v="2025-01-16T00:00:00"/>
    <s v="'20250116013-TAR"/>
    <s v="1 | 1"/>
    <x v="2"/>
    <x v="0"/>
    <n v="-0.9"/>
    <x v="3"/>
    <x v="3"/>
    <s v="Gerado por conciliacao automatica TAR BLOQUETO ITAU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1"/>
    <d v="2025-01-16T00:00:00"/>
    <d v="2025-01-16T00:00:00"/>
    <s v="'20250116014-TAR"/>
    <s v="1 | 1"/>
    <x v="2"/>
    <x v="0"/>
    <n v="-1.4"/>
    <x v="3"/>
    <x v="3"/>
    <s v="Gerado por conciliacao automatica TAR SISPAG TIT OUTRO BCO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1"/>
    <d v="2025-01-16T00:00:00"/>
    <d v="2025-01-16T00:00:00"/>
    <s v="'20250116015-TAR"/>
    <s v="1 | 1"/>
    <x v="2"/>
    <x v="0"/>
    <n v="-1.4"/>
    <x v="3"/>
    <x v="3"/>
    <s v="Gerado por conciliacao automatica TAR SISPAG TIT OUTRO BCO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1"/>
    <d v="2025-01-16T00:00:00"/>
    <d v="2025-01-16T00:00:00"/>
    <s v="'20250116016-TAR"/>
    <s v="1 | 1"/>
    <x v="2"/>
    <x v="0"/>
    <n v="-1.8"/>
    <x v="3"/>
    <x v="3"/>
    <s v="Gerado por conciliacao automatica TAR C/C SISPAG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1"/>
    <d v="2025-01-16T00:00:00"/>
    <d v="2025-01-16T00:00:00"/>
    <s v="'20250116017-TAR"/>
    <s v="1 | 1"/>
    <x v="2"/>
    <x v="0"/>
    <n v="-0.9"/>
    <x v="3"/>
    <x v="3"/>
    <s v="Gerado por conciliacao automatica TAR C/C SISPAG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1"/>
    <d v="2025-01-16T00:00:00"/>
    <d v="2025-01-16T00:00:00"/>
    <s v="'20250116021-TAR"/>
    <s v="1 | 1"/>
    <x v="2"/>
    <x v="0"/>
    <n v="-171.94"/>
    <x v="3"/>
    <x v="3"/>
    <s v="Gerado por conciliacao automatica TAR/CUSTAS COBRANCA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1"/>
    <d v="2025-01-17T00:00:00"/>
    <d v="2025-01-17T00:00:00"/>
    <s v="'20250117019-TAR"/>
    <s v="1 | 1"/>
    <x v="2"/>
    <x v="0"/>
    <n v="-0.9"/>
    <x v="3"/>
    <x v="3"/>
    <s v="Gerado por conciliacao automatica TAR BLOQUETO ITAU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1"/>
    <d v="2025-01-17T00:00:00"/>
    <d v="2025-01-17T00:00:00"/>
    <s v="'20250117020-TAR"/>
    <s v="1 | 1"/>
    <x v="2"/>
    <x v="0"/>
    <n v="-0.9"/>
    <x v="3"/>
    <x v="3"/>
    <s v="Gerado por conciliacao automatica TAR BLOQUETO ITAU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1"/>
    <d v="2025-01-17T00:00:00"/>
    <d v="2025-01-17T00:00:00"/>
    <s v="'20250117021-TAR"/>
    <s v="1 | 1"/>
    <x v="2"/>
    <x v="0"/>
    <n v="-1.4"/>
    <x v="3"/>
    <x v="3"/>
    <s v="Gerado por conciliacao automatica TAR SISPAG TIT OUTRO BCO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1"/>
    <d v="2025-01-17T00:00:00"/>
    <d v="2025-01-17T00:00:00"/>
    <s v="'20250117022-TAR"/>
    <s v="1 | 1"/>
    <x v="2"/>
    <x v="0"/>
    <n v="-2.8"/>
    <x v="3"/>
    <x v="3"/>
    <s v="Gerado por conciliacao automatica TAR SISPAG TIT OUTRO BCO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1"/>
    <d v="2025-01-17T00:00:00"/>
    <d v="2025-01-17T00:00:00"/>
    <s v="'20250117023-TAR"/>
    <s v="1 | 1"/>
    <x v="2"/>
    <x v="0"/>
    <n v="-4.05"/>
    <x v="3"/>
    <x v="3"/>
    <s v="Gerado por conciliacao automatica TAR C/C SISPAG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1"/>
    <d v="2025-01-17T00:00:00"/>
    <d v="2025-01-17T00:00:00"/>
    <s v="'20250117024-TAR"/>
    <s v="1 | 1"/>
    <x v="2"/>
    <x v="0"/>
    <n v="-3.6"/>
    <x v="3"/>
    <x v="3"/>
    <s v="Gerado por conciliacao automatica TAR C/C SISPAG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1"/>
    <d v="2025-01-17T00:00:00"/>
    <d v="2025-01-17T00:00:00"/>
    <s v="'20250117025-TAR"/>
    <s v="1 | 1"/>
    <x v="2"/>
    <x v="0"/>
    <n v="-4.5"/>
    <x v="3"/>
    <x v="3"/>
    <s v="Gerado por conciliacao automatica TAR C/C SISPAG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1"/>
    <d v="2025-01-17T00:00:00"/>
    <d v="2025-01-17T00:00:00"/>
    <s v="'20250117026-TAR"/>
    <s v="1 | 1"/>
    <x v="2"/>
    <x v="0"/>
    <n v="-2.7"/>
    <x v="3"/>
    <x v="3"/>
    <s v="Gerado por conciliacao automatica TAR C/C SISPAG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1"/>
    <d v="2025-01-17T00:00:00"/>
    <d v="2025-01-17T00:00:00"/>
    <s v="'20250117034-TAR"/>
    <s v="1 | 1"/>
    <x v="2"/>
    <x v="0"/>
    <n v="-298.68"/>
    <x v="3"/>
    <x v="3"/>
    <s v="Gerado por conciliacao automatica TAR/CUSTAS COBRANCA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1"/>
    <d v="2025-01-21T00:00:00"/>
    <d v="2025-01-21T00:00:00"/>
    <s v="'20250121025-TAR"/>
    <s v="1 | 1"/>
    <x v="2"/>
    <x v="0"/>
    <n v="-1.8"/>
    <x v="3"/>
    <x v="3"/>
    <s v="Gerado por conciliacao automatica TAR BLOQUETO ITAU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1"/>
    <d v="2025-01-21T00:00:00"/>
    <d v="2025-01-21T00:00:00"/>
    <s v="'20250121026-TAR"/>
    <s v="1 | 1"/>
    <x v="2"/>
    <x v="0"/>
    <n v="-0.9"/>
    <x v="3"/>
    <x v="3"/>
    <s v="Gerado por conciliacao automatica TAR BLOQUETO ITAU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1"/>
    <d v="2025-01-21T00:00:00"/>
    <d v="2025-01-21T00:00:00"/>
    <s v="'20250121027-TAR"/>
    <s v="1 | 1"/>
    <x v="2"/>
    <x v="0"/>
    <n v="-1.4"/>
    <x v="3"/>
    <x v="3"/>
    <s v="Gerado por conciliacao automatica TAR SISPAG TIT OUTRO BCO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1"/>
    <d v="2025-01-21T00:00:00"/>
    <d v="2025-01-21T00:00:00"/>
    <s v="'20250121028-TAR"/>
    <s v="1 | 1"/>
    <x v="2"/>
    <x v="0"/>
    <n v="-3.6"/>
    <x v="3"/>
    <x v="3"/>
    <s v="Gerado por conciliacao automatica TAR C/C SISPAG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1"/>
    <d v="2025-01-21T00:00:00"/>
    <d v="2025-01-21T00:00:00"/>
    <s v="'20250121029-TAR"/>
    <s v="1 | 1"/>
    <x v="2"/>
    <x v="0"/>
    <n v="-1.8"/>
    <x v="3"/>
    <x v="3"/>
    <s v="Gerado por conciliacao automatica TAR C/C SISPAG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1"/>
    <d v="2025-01-21T00:00:00"/>
    <d v="2025-01-21T00:00:00"/>
    <s v="'20250121030-TAR"/>
    <s v="1 | 1"/>
    <x v="2"/>
    <x v="0"/>
    <n v="-1.8"/>
    <x v="3"/>
    <x v="3"/>
    <s v="Gerado por conciliacao automatica TAR SISPAG CONCESSION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1"/>
    <d v="2025-01-21T00:00:00"/>
    <d v="2025-01-21T00:00:00"/>
    <s v="'20250121031-TAR"/>
    <s v="1 | 1"/>
    <x v="2"/>
    <x v="0"/>
    <n v="-158.26"/>
    <x v="3"/>
    <x v="3"/>
    <s v="Gerado por conciliacao automatica TAR/CUSTAS COBRANCA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1"/>
    <d v="2025-01-21T00:00:00"/>
    <d v="2025-01-21T00:00:00"/>
    <s v="'20250121041-TAR"/>
    <s v="1 | 1"/>
    <x v="2"/>
    <x v="0"/>
    <n v="-378.28"/>
    <x v="3"/>
    <x v="3"/>
    <s v="Gerado por conciliacao automatica TAR/CUSTAS COBRANCA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1"/>
    <d v="2025-01-22T00:00:00"/>
    <d v="2025-01-22T00:00:00"/>
    <s v="'20250122016-TAR"/>
    <s v="1 | 1"/>
    <x v="2"/>
    <x v="0"/>
    <n v="-1.8"/>
    <x v="3"/>
    <x v="3"/>
    <s v="Gerado por conciliacao automatica TAR BLOQUETO ITAU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1"/>
    <d v="2025-01-22T00:00:00"/>
    <d v="2025-01-22T00:00:00"/>
    <s v="'20250122017-TAR"/>
    <s v="1 | 1"/>
    <x v="2"/>
    <x v="0"/>
    <n v="-1.4"/>
    <x v="3"/>
    <x v="3"/>
    <s v="Gerado por conciliacao automatica TAR SISPAG TIT OUTRO BCO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1"/>
    <d v="2025-01-22T00:00:00"/>
    <d v="2025-01-22T00:00:00"/>
    <s v="'20250122018-TAR"/>
    <s v="1 | 1"/>
    <x v="2"/>
    <x v="0"/>
    <n v="-5.6"/>
    <x v="3"/>
    <x v="3"/>
    <s v="Gerado por conciliacao automatica TAR SISPAG TIT OUTRO BCO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1"/>
    <d v="2025-01-22T00:00:00"/>
    <d v="2025-01-22T00:00:00"/>
    <s v="'20250122019-TAR"/>
    <s v="1 | 1"/>
    <x v="2"/>
    <x v="0"/>
    <n v="-2.7"/>
    <x v="3"/>
    <x v="3"/>
    <s v="Gerado por conciliacao automatica TAR C/C SISPAG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1"/>
    <d v="2025-01-22T00:00:00"/>
    <d v="2025-01-22T00:00:00"/>
    <s v="'20250122020-TAR"/>
    <s v="1 | 1"/>
    <x v="2"/>
    <x v="0"/>
    <n v="-0.9"/>
    <x v="3"/>
    <x v="3"/>
    <s v="Gerado por conciliacao automatica TAR C/C SISPAG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1"/>
    <d v="2025-01-22T00:00:00"/>
    <d v="2025-01-22T00:00:00"/>
    <s v="'20250122021-TAR"/>
    <s v="1 | 1"/>
    <x v="2"/>
    <x v="0"/>
    <n v="-1.8"/>
    <x v="3"/>
    <x v="3"/>
    <s v="Gerado por conciliacao automatica TAR SISPAG CONCESSION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1"/>
    <d v="2025-01-22T00:00:00"/>
    <d v="2025-01-22T00:00:00"/>
    <s v="'20250122026-TAR"/>
    <s v="1 | 1"/>
    <x v="2"/>
    <x v="0"/>
    <n v="-203.46"/>
    <x v="3"/>
    <x v="3"/>
    <s v="Gerado por conciliacao automatica TAR/CUSTAS COBRANCA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1"/>
    <d v="2025-01-23T00:00:00"/>
    <d v="2025-01-23T00:00:00"/>
    <s v="'20250123021-TAR"/>
    <s v="1 | 1"/>
    <x v="2"/>
    <x v="0"/>
    <n v="-0.9"/>
    <x v="3"/>
    <x v="3"/>
    <s v="Gerado por conciliacao automatica TAR BLOQUETO ITAU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1"/>
    <d v="2025-01-23T00:00:00"/>
    <d v="2025-01-23T00:00:00"/>
    <s v="'20250123022-TAR"/>
    <s v="1 | 1"/>
    <x v="2"/>
    <x v="0"/>
    <n v="-4.5"/>
    <x v="3"/>
    <x v="3"/>
    <s v="Gerado por conciliacao automatica TAR BLOQUETO ITAU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1"/>
    <d v="2025-01-23T00:00:00"/>
    <d v="2025-01-23T00:00:00"/>
    <s v="'20250123023-TAR"/>
    <s v="1 | 1"/>
    <x v="2"/>
    <x v="0"/>
    <n v="-9.8000000000000007"/>
    <x v="3"/>
    <x v="3"/>
    <s v="Gerado por conciliacao automatica TAR SISPAG TIT OUTRO BCO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1"/>
    <d v="2025-01-23T00:00:00"/>
    <d v="2025-01-23T00:00:00"/>
    <s v="'20250123024-TAR"/>
    <s v="1 | 1"/>
    <x v="2"/>
    <x v="0"/>
    <n v="-2.8"/>
    <x v="3"/>
    <x v="3"/>
    <s v="Gerado por conciliacao automatica TAR SISPAG TIT OUTRO BCO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1"/>
    <d v="2025-01-23T00:00:00"/>
    <d v="2025-01-23T00:00:00"/>
    <s v="'20250123025-TAR"/>
    <s v="1 | 1"/>
    <x v="2"/>
    <x v="0"/>
    <n v="-1.8"/>
    <x v="3"/>
    <x v="3"/>
    <s v="Gerado por conciliacao automatica TAR C/C SISPAG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1"/>
    <d v="2025-01-23T00:00:00"/>
    <d v="2025-01-23T00:00:00"/>
    <s v="'20250123026-TAR"/>
    <s v="1 | 1"/>
    <x v="2"/>
    <x v="0"/>
    <n v="-153.69999999999999"/>
    <x v="3"/>
    <x v="3"/>
    <s v="Gerado por conciliacao automatica TAR/CUSTAS COBRANCA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1"/>
    <d v="2025-01-24T00:00:00"/>
    <d v="2025-01-24T00:00:00"/>
    <s v="'20250124020-TAR"/>
    <s v="1 | 1"/>
    <x v="2"/>
    <x v="0"/>
    <n v="-2.7"/>
    <x v="3"/>
    <x v="3"/>
    <s v="Gerado por conciliacao automatica TAR BLOQUETO ITAU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1"/>
    <d v="2025-01-24T00:00:00"/>
    <d v="2025-01-24T00:00:00"/>
    <s v="'20250124021-TAR"/>
    <s v="1 | 1"/>
    <x v="2"/>
    <x v="0"/>
    <n v="-1.4"/>
    <x v="3"/>
    <x v="3"/>
    <s v="Gerado por conciliacao automatica TAR SISPAG TIT OUTRO BCO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1"/>
    <d v="2025-01-24T00:00:00"/>
    <d v="2025-01-24T00:00:00"/>
    <s v="'20250124022-TAR"/>
    <s v="1 | 1"/>
    <x v="2"/>
    <x v="0"/>
    <n v="-3.6"/>
    <x v="3"/>
    <x v="3"/>
    <s v="Gerado por conciliacao automatica TAR C/C SISPAG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1"/>
    <d v="2025-01-24T00:00:00"/>
    <d v="2025-01-24T00:00:00"/>
    <s v="'20250124023-TAR"/>
    <s v="1 | 1"/>
    <x v="2"/>
    <x v="0"/>
    <n v="-4.5"/>
    <x v="3"/>
    <x v="3"/>
    <s v="Gerado por conciliacao automatica TAR C/C SISPAG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1"/>
    <d v="2025-01-24T00:00:00"/>
    <d v="2025-01-24T00:00:00"/>
    <s v="'20250124024-TAR"/>
    <s v="1 | 1"/>
    <x v="2"/>
    <x v="0"/>
    <n v="-0.9"/>
    <x v="3"/>
    <x v="3"/>
    <s v="Gerado por conciliacao automatica TAR SISPAG CONCESSION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1"/>
    <d v="2025-01-24T00:00:00"/>
    <d v="2025-01-24T00:00:00"/>
    <s v="'20250124027-TAR"/>
    <s v="1 | 1"/>
    <x v="2"/>
    <x v="0"/>
    <n v="-140.02000000000001"/>
    <x v="3"/>
    <x v="3"/>
    <s v="Gerado por conciliacao automatica TAR/CUSTAS COBRANCA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1"/>
    <d v="2025-01-27T00:00:00"/>
    <d v="2025-01-27T00:00:00"/>
    <s v="'20250127033-TAR"/>
    <s v="1 | 1"/>
    <x v="2"/>
    <x v="0"/>
    <n v="-1.8"/>
    <x v="3"/>
    <x v="3"/>
    <s v="Gerado por conciliacao automatica TAR BLOQUETO ITAU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1"/>
    <d v="2025-01-27T00:00:00"/>
    <d v="2025-01-27T00:00:00"/>
    <s v="'20250127034-TAR"/>
    <s v="1 | 1"/>
    <x v="2"/>
    <x v="0"/>
    <n v="-7"/>
    <x v="3"/>
    <x v="3"/>
    <s v="Gerado por conciliacao automatica TAR SISPAG TIT OUTRO BCO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1"/>
    <d v="2025-01-27T00:00:00"/>
    <d v="2025-01-27T00:00:00"/>
    <s v="'20250127035-TAR"/>
    <s v="1 | 1"/>
    <x v="2"/>
    <x v="0"/>
    <n v="-1.4"/>
    <x v="3"/>
    <x v="3"/>
    <s v="Gerado por conciliacao automatica TAR SISPAG TIT OUTRO BCO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1"/>
    <d v="2025-01-27T00:00:00"/>
    <d v="2025-01-27T00:00:00"/>
    <s v="'20250127036-TAR"/>
    <s v="1 | 1"/>
    <x v="2"/>
    <x v="0"/>
    <n v="-2.8"/>
    <x v="3"/>
    <x v="3"/>
    <s v="Gerado por conciliacao automatica TAR SISPAG TIT OUTRO BCO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1"/>
    <d v="2025-01-27T00:00:00"/>
    <d v="2025-01-27T00:00:00"/>
    <s v="'20250127037-TAR"/>
    <s v="1 | 1"/>
    <x v="2"/>
    <x v="0"/>
    <n v="-4.5"/>
    <x v="3"/>
    <x v="3"/>
    <s v="Gerado por conciliacao automatica TAR C/C SISPAG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1"/>
    <d v="2025-01-27T00:00:00"/>
    <d v="2025-01-27T00:00:00"/>
    <s v="'20250127038-TAR"/>
    <s v="1 | 1"/>
    <x v="2"/>
    <x v="0"/>
    <n v="-3.6"/>
    <x v="3"/>
    <x v="3"/>
    <s v="Gerado por conciliacao automatica TAR C/C SISPAG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1"/>
    <d v="2025-01-27T00:00:00"/>
    <d v="2025-01-27T00:00:00"/>
    <s v="'20250127039-TAR"/>
    <s v="1 | 1"/>
    <x v="2"/>
    <x v="0"/>
    <n v="-10.6"/>
    <x v="3"/>
    <x v="3"/>
    <s v="Gerado por conciliacao automatica TAR TED SISPAG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1"/>
    <d v="2025-01-27T00:00:00"/>
    <d v="2025-01-27T00:00:00"/>
    <s v="'20250127045-TAR"/>
    <s v="1 | 1"/>
    <x v="2"/>
    <x v="0"/>
    <n v="-367.02"/>
    <x v="3"/>
    <x v="3"/>
    <s v="Gerado por conciliacao automatica TAR/CUSTAS COBRANCA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1"/>
    <d v="2025-01-28T00:00:00"/>
    <d v="2025-01-28T00:00:00"/>
    <s v="'20250128008-TAR"/>
    <s v="1 | 1"/>
    <x v="2"/>
    <x v="0"/>
    <n v="-3.6"/>
    <x v="3"/>
    <x v="3"/>
    <s v="Gerado por conciliacao automatica TAR BLOQUETO ITAU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1"/>
    <d v="2025-01-28T00:00:00"/>
    <d v="2025-01-28T00:00:00"/>
    <s v="'20250128009-TAR"/>
    <s v="1 | 1"/>
    <x v="2"/>
    <x v="0"/>
    <n v="-0.9"/>
    <x v="3"/>
    <x v="3"/>
    <s v="Gerado por conciliacao automatica TAR C/C SISPAG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1"/>
    <d v="2025-01-28T00:00:00"/>
    <d v="2025-01-28T00:00:00"/>
    <s v="'20250128012-TAR"/>
    <s v="1 | 1"/>
    <x v="2"/>
    <x v="0"/>
    <n v="-139.82"/>
    <x v="3"/>
    <x v="3"/>
    <s v="Gerado por conciliacao automatica TAR/CUSTAS COBRANCA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1"/>
    <d v="2025-01-29T00:00:00"/>
    <d v="2025-01-29T00:00:00"/>
    <s v="'20250129013-TAR"/>
    <s v="1 | 1"/>
    <x v="2"/>
    <x v="0"/>
    <n v="-1.8"/>
    <x v="3"/>
    <x v="3"/>
    <s v="Gerado por conciliacao automatica TAR BLOQUETO ITAU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1"/>
    <d v="2025-01-29T00:00:00"/>
    <d v="2025-01-29T00:00:00"/>
    <s v="'20250129014-TAR"/>
    <s v="1 | 1"/>
    <x v="2"/>
    <x v="0"/>
    <n v="-2.8"/>
    <x v="3"/>
    <x v="3"/>
    <s v="Gerado por conciliacao automatica TAR SISPAG TIT OUTRO BCO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1"/>
    <d v="2025-01-29T00:00:00"/>
    <d v="2025-01-29T00:00:00"/>
    <s v="'20250129015-TAR"/>
    <s v="1 | 1"/>
    <x v="2"/>
    <x v="0"/>
    <n v="-1.4"/>
    <x v="3"/>
    <x v="3"/>
    <s v="Gerado por conciliacao automatica TAR SISPAG TIT OUTRO BCO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1"/>
    <d v="2025-01-29T00:00:00"/>
    <d v="2025-01-29T00:00:00"/>
    <s v="'20250129016-TAR"/>
    <s v="1 | 1"/>
    <x v="2"/>
    <x v="0"/>
    <n v="-4.5"/>
    <x v="3"/>
    <x v="3"/>
    <s v="Gerado por conciliacao automatica TAR C/C SISPAG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1"/>
    <d v="2025-01-29T00:00:00"/>
    <d v="2025-01-29T00:00:00"/>
    <s v="'20250129017-TAR"/>
    <s v="1 | 1"/>
    <x v="2"/>
    <x v="0"/>
    <n v="-135.66"/>
    <x v="3"/>
    <x v="3"/>
    <s v="Gerado por conciliacao automatica TAR/CUSTAS COBRANCA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1"/>
    <d v="2025-01-30T00:00:00"/>
    <d v="2025-01-30T00:00:00"/>
    <s v="'20250130017-TAR"/>
    <s v="1 | 1"/>
    <x v="2"/>
    <x v="0"/>
    <n v="-2.7"/>
    <x v="3"/>
    <x v="3"/>
    <s v="Gerado por conciliacao automatica TAR BLOQUETO ITAU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1"/>
    <d v="2025-01-30T00:00:00"/>
    <d v="2025-01-30T00:00:00"/>
    <s v="'20250130018-TAR"/>
    <s v="1 | 1"/>
    <x v="2"/>
    <x v="0"/>
    <n v="-4.2"/>
    <x v="3"/>
    <x v="3"/>
    <s v="Gerado por conciliacao automatica TAR SISPAG TIT OUTRO BCO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1"/>
    <d v="2025-01-30T00:00:00"/>
    <d v="2025-01-30T00:00:00"/>
    <s v="'20250130019-TAR"/>
    <s v="1 | 1"/>
    <x v="2"/>
    <x v="0"/>
    <n v="-1.4"/>
    <x v="3"/>
    <x v="3"/>
    <s v="Gerado por conciliacao automatica TAR SISPAG TIT OUTRO BCO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1"/>
    <d v="2025-01-30T00:00:00"/>
    <d v="2025-01-30T00:00:00"/>
    <s v="'20250130020-TAR"/>
    <s v="1 | 1"/>
    <x v="2"/>
    <x v="0"/>
    <n v="-0.9"/>
    <x v="3"/>
    <x v="3"/>
    <s v="Gerado por conciliacao automatica TAR C/C SISPAG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1"/>
    <d v="2025-01-30T00:00:00"/>
    <d v="2025-01-30T00:00:00"/>
    <s v="'20250130021-TAR"/>
    <s v="1 | 1"/>
    <x v="2"/>
    <x v="0"/>
    <n v="-3.6"/>
    <x v="3"/>
    <x v="3"/>
    <s v="Gerado por conciliacao automatica TAR C/C SISPAG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1"/>
    <d v="2025-01-30T00:00:00"/>
    <d v="2025-01-30T00:00:00"/>
    <s v="'20250130022-TAR"/>
    <s v="1 | 1"/>
    <x v="2"/>
    <x v="0"/>
    <n v="-10.6"/>
    <x v="3"/>
    <x v="3"/>
    <s v="Gerado por conciliacao automatica TAR TED SISPAG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1"/>
    <d v="2025-01-30T00:00:00"/>
    <d v="2025-01-30T00:00:00"/>
    <s v="'20250130060-TAR"/>
    <s v="1 | 1"/>
    <x v="2"/>
    <x v="0"/>
    <n v="-135.46"/>
    <x v="3"/>
    <x v="3"/>
    <s v="Gerado por conciliacao automatica TAR/CUSTAS COBRANCA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1"/>
    <d v="2025-01-31T00:00:00"/>
    <d v="2025-01-31T00:00:00"/>
    <s v="'20250131030-TAR"/>
    <s v="1 | 1"/>
    <x v="2"/>
    <x v="0"/>
    <n v="-1.8"/>
    <x v="3"/>
    <x v="3"/>
    <s v="Gerado por conciliacao automatica TAR BLOQUETO ITAU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1"/>
    <d v="2025-01-31T00:00:00"/>
    <d v="2025-01-31T00:00:00"/>
    <s v="'20250131031-TAR"/>
    <s v="1 | 1"/>
    <x v="2"/>
    <x v="0"/>
    <n v="-0.9"/>
    <x v="3"/>
    <x v="3"/>
    <s v="Gerado por conciliacao automatica TAR BLOQUETO ITAU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1"/>
    <d v="2025-01-31T00:00:00"/>
    <d v="2025-01-31T00:00:00"/>
    <s v="'20250131032-TAR"/>
    <s v="1 | 1"/>
    <x v="2"/>
    <x v="0"/>
    <n v="-5.6"/>
    <x v="3"/>
    <x v="3"/>
    <s v="Gerado por conciliacao automatica TAR SISPAG TIT OUTRO BCO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1"/>
    <d v="2025-01-31T00:00:00"/>
    <d v="2025-01-31T00:00:00"/>
    <s v="'20250131033-TAR"/>
    <s v="1 | 1"/>
    <x v="2"/>
    <x v="0"/>
    <n v="-1.4"/>
    <x v="3"/>
    <x v="3"/>
    <s v="Gerado por conciliacao automatica TAR SISPAG TIT OUTRO BCO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1"/>
    <d v="2025-01-31T00:00:00"/>
    <d v="2025-01-31T00:00:00"/>
    <s v="'20250131034-TAR"/>
    <s v="1 | 1"/>
    <x v="2"/>
    <x v="0"/>
    <n v="-4.2"/>
    <x v="3"/>
    <x v="3"/>
    <s v="Gerado por conciliacao automatica TAR SISPAG TIT OUTRO BCO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1"/>
    <d v="2025-01-31T00:00:00"/>
    <d v="2025-01-31T00:00:00"/>
    <s v="'20250131035-TAR"/>
    <s v="1 | 1"/>
    <x v="2"/>
    <x v="0"/>
    <n v="-40.5"/>
    <x v="3"/>
    <x v="3"/>
    <s v="Gerado por conciliacao automatica TAR C/C SISPAG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1"/>
    <d v="2025-01-31T00:00:00"/>
    <d v="2025-01-31T00:00:00"/>
    <s v="'20250131036-TAR"/>
    <s v="1 | 1"/>
    <x v="2"/>
    <x v="0"/>
    <n v="-4.05"/>
    <x v="3"/>
    <x v="3"/>
    <s v="Gerado por conciliacao automatica TAR C/C SISPAG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1"/>
    <d v="2025-01-31T00:00:00"/>
    <d v="2025-01-31T00:00:00"/>
    <s v="'20250131037-TAR"/>
    <s v="1 | 1"/>
    <x v="2"/>
    <x v="0"/>
    <n v="-4.05"/>
    <x v="3"/>
    <x v="3"/>
    <s v="Gerado por conciliacao automatica TAR C/C SISPAG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1"/>
    <d v="2025-01-31T00:00:00"/>
    <d v="2025-01-31T00:00:00"/>
    <s v="'20250131038-TAR"/>
    <s v="1 | 1"/>
    <x v="2"/>
    <x v="0"/>
    <n v="-3.6"/>
    <x v="3"/>
    <x v="3"/>
    <s v="Gerado por conciliacao automatica TAR C/C SISPAG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1"/>
    <d v="2025-01-31T00:00:00"/>
    <d v="2025-01-31T00:00:00"/>
    <s v="'20250131039-TAR"/>
    <s v="1 | 1"/>
    <x v="2"/>
    <x v="0"/>
    <n v="-8.1"/>
    <x v="3"/>
    <x v="3"/>
    <s v="Gerado por conciliacao automatica TAR C/C SISPAG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1"/>
    <d v="2025-01-31T00:00:00"/>
    <d v="2025-01-31T00:00:00"/>
    <s v="'20250131043-TAR"/>
    <s v="1 | 1"/>
    <x v="2"/>
    <x v="0"/>
    <n v="-98.98"/>
    <x v="3"/>
    <x v="3"/>
    <s v="Gerado por conciliacao automatica TAR/CUSTAS COBRANCA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2"/>
    <d v="2022-02-21T00:00:00"/>
    <d v="2025-03-02T00:00:00"/>
    <s v="'1005473"/>
    <s v="36 | 36"/>
    <x v="2"/>
    <x v="1"/>
    <n v="-14535.77"/>
    <x v="68"/>
    <x v="67"/>
    <s v="REF. CONTRATO COMPRA CAMINHÃƒO MARCA MERCEDES BENZ - ANO 22/22 - MODELO 1729 ATEGO 4X2 - PROPOSTA ITAUCARD NÂº 13335424/0002"/>
    <x v="0"/>
    <x v="0"/>
    <x v="0"/>
    <n v="2001"/>
    <x v="0"/>
    <n v="20011"/>
    <s v="CORPORATIVO (Administrativo)"/>
    <x v="1"/>
    <x v="1"/>
    <x v="13"/>
    <x v="13"/>
    <x v="20"/>
    <x v="20"/>
  </r>
  <r>
    <x v="4"/>
    <s v="ITAU UNIBANCO S.A."/>
    <x v="2"/>
    <d v="2022-08-05T00:00:00"/>
    <d v="2025-02-05T00:00:00"/>
    <s v="'16827104"/>
    <s v="30 | 60"/>
    <x v="2"/>
    <x v="0"/>
    <n v="-3263.16"/>
    <x v="68"/>
    <x v="67"/>
    <s v="REF. FINANCIAMENTO TOYOTA COROLLA GLI2.0VVT-IE16VCVT A4C 2019/2020 - PARC 01 DE 60"/>
    <x v="19"/>
    <x v="0"/>
    <x v="0"/>
    <n v="1002"/>
    <x v="22"/>
    <n v="10021"/>
    <s v="DIRETORIA (Administrativo)"/>
    <x v="1"/>
    <x v="1"/>
    <x v="13"/>
    <x v="13"/>
    <x v="20"/>
    <x v="20"/>
  </r>
  <r>
    <x v="4"/>
    <s v="ITAU UNIBANCO S.A."/>
    <x v="2"/>
    <d v="2023-10-24T00:00:00"/>
    <d v="2025-02-24T00:00:00"/>
    <s v="'1020010"/>
    <s v="16 | 60"/>
    <x v="2"/>
    <x v="1"/>
    <n v="-5403.71"/>
    <x v="68"/>
    <x v="67"/>
    <s v="REF. FINANCIAMENTO CARRO COROLA DIRETORIA - CAIO"/>
    <x v="19"/>
    <x v="0"/>
    <x v="0"/>
    <n v="1002"/>
    <x v="22"/>
    <n v="10021"/>
    <s v="DIRETORIA (Administrativo)"/>
    <x v="1"/>
    <x v="1"/>
    <x v="13"/>
    <x v="13"/>
    <x v="20"/>
    <x v="20"/>
  </r>
  <r>
    <x v="4"/>
    <s v="ITAU UNIBANCO S.A."/>
    <x v="2"/>
    <d v="2024-12-06T00:00:00"/>
    <d v="2025-02-06T00:00:00"/>
    <s v="'1038669"/>
    <s v="2 | 58"/>
    <x v="2"/>
    <x v="0"/>
    <n v="-4135.59"/>
    <x v="52"/>
    <x v="51"/>
    <s v="REF. A CONSÃ“RCIO "/>
    <x v="0"/>
    <x v="0"/>
    <x v="0"/>
    <n v="2001"/>
    <x v="0"/>
    <n v="20011"/>
    <s v="CORPORATIVO (Administrativo)"/>
    <x v="1"/>
    <x v="1"/>
    <x v="13"/>
    <x v="13"/>
    <x v="20"/>
    <x v="20"/>
  </r>
  <r>
    <x v="4"/>
    <s v="ITAU UNIBANCO S.A."/>
    <x v="2"/>
    <d v="2024-12-15T00:00:00"/>
    <d v="2025-02-15T00:00:00"/>
    <s v="'1036163"/>
    <s v="2 | 12"/>
    <x v="2"/>
    <x v="1"/>
    <n v="-141074"/>
    <x v="69"/>
    <x v="68"/>
    <s v="REF: EMPRÃ‰STIMO CAPITAL DE GIRO"/>
    <x v="0"/>
    <x v="0"/>
    <x v="0"/>
    <n v="2001"/>
    <x v="0"/>
    <n v="20011"/>
    <s v="CORPORATIVO (Administrativo)"/>
    <x v="1"/>
    <x v="1"/>
    <x v="14"/>
    <x v="14"/>
    <x v="21"/>
    <x v="21"/>
  </r>
  <r>
    <x v="4"/>
    <s v="ITAU UNIBANCO S.A."/>
    <x v="2"/>
    <d v="2025-02-03T00:00:00"/>
    <d v="2025-02-03T00:00:00"/>
    <s v="'20250203019-TAR"/>
    <s v="1 | 1"/>
    <x v="2"/>
    <x v="0"/>
    <n v="-3.6"/>
    <x v="3"/>
    <x v="3"/>
    <s v="Gerado por conciliacao automatica TAR BLOQUETO ITAU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2"/>
    <d v="2025-02-03T00:00:00"/>
    <d v="2025-02-03T00:00:00"/>
    <s v="'20250203020-TAR"/>
    <s v="1 | 1"/>
    <x v="2"/>
    <x v="0"/>
    <n v="-7"/>
    <x v="3"/>
    <x v="3"/>
    <s v="Gerado por conciliacao automatica TAR SISPAG TIT OUTRO BCO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2"/>
    <d v="2025-02-03T00:00:00"/>
    <d v="2025-02-03T00:00:00"/>
    <s v="'20250203021-TAR"/>
    <s v="1 | 1"/>
    <x v="2"/>
    <x v="0"/>
    <n v="-4.05"/>
    <x v="3"/>
    <x v="3"/>
    <s v="Gerado por conciliacao automatica TAR C/C SISPAG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2"/>
    <d v="2025-02-03T00:00:00"/>
    <d v="2025-02-03T00:00:00"/>
    <s v="'20250203022-TAR"/>
    <s v="1 | 1"/>
    <x v="2"/>
    <x v="0"/>
    <n v="-2.85"/>
    <x v="3"/>
    <x v="3"/>
    <s v="Gerado por conciliacao automatica TAR C/C SISPAG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2"/>
    <d v="2025-02-03T00:00:00"/>
    <d v="2025-02-03T00:00:00"/>
    <s v="'20250203023-TAR"/>
    <s v="1 | 1"/>
    <x v="2"/>
    <x v="0"/>
    <n v="-2.7"/>
    <x v="3"/>
    <x v="3"/>
    <s v="Gerado por conciliacao automatica TAR SISPAG CONCESSION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2"/>
    <d v="2025-02-03T00:00:00"/>
    <d v="2025-02-03T00:00:00"/>
    <s v="'20250203031-TAR"/>
    <s v="1 | 1"/>
    <x v="2"/>
    <x v="0"/>
    <n v="-997.1"/>
    <x v="3"/>
    <x v="3"/>
    <s v="Gerado por conciliacao automatica TAR/CUSTAS COBRANCA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2"/>
    <d v="2025-02-04T00:00:00"/>
    <d v="2025-02-04T00:00:00"/>
    <s v="'20250204009-TAR"/>
    <s v="1 | 1"/>
    <x v="2"/>
    <x v="0"/>
    <n v="-4.5"/>
    <x v="3"/>
    <x v="3"/>
    <s v="Gerado por conciliacao automatica TAR BLOQUETO ITAU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2"/>
    <d v="2025-02-04T00:00:00"/>
    <d v="2025-02-04T00:00:00"/>
    <s v="'20250204010-TAR"/>
    <s v="1 | 1"/>
    <x v="2"/>
    <x v="0"/>
    <n v="-3.8"/>
    <x v="3"/>
    <x v="3"/>
    <s v="Gerado por conciliacao automatica TAR C/C SISPAG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2"/>
    <d v="2025-02-04T00:00:00"/>
    <d v="2025-02-04T00:00:00"/>
    <s v="'20250204019-TAR"/>
    <s v="1 | 1"/>
    <x v="2"/>
    <x v="0"/>
    <n v="-185.42"/>
    <x v="3"/>
    <x v="3"/>
    <s v="Gerado por conciliacao automatica TAR/CUSTAS COBRANCA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2"/>
    <d v="2025-02-04T00:00:00"/>
    <d v="2025-02-04T00:00:00"/>
    <s v="'20250204020-TAR"/>
    <s v="1 | 1"/>
    <x v="2"/>
    <x v="0"/>
    <n v="-260"/>
    <x v="3"/>
    <x v="3"/>
    <s v="Gerado por conciliacao automatica TAR CTA EMP MENSAL 01/25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2"/>
    <d v="2025-02-05T00:00:00"/>
    <d v="2025-02-05T00:00:00"/>
    <s v="'20250205020-TAR"/>
    <s v="1 | 1"/>
    <x v="2"/>
    <x v="0"/>
    <n v="-0.9"/>
    <x v="3"/>
    <x v="3"/>
    <s v="Gerado por conciliacao automatica TAR BLOQUETO ITAU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2"/>
    <d v="2025-02-05T00:00:00"/>
    <d v="2025-02-05T00:00:00"/>
    <s v="'20250205021-TAR"/>
    <s v="1 | 1"/>
    <x v="2"/>
    <x v="0"/>
    <n v="-1.8"/>
    <x v="3"/>
    <x v="3"/>
    <s v="Gerado por conciliacao automatica TAR BLOQUETO ITAU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2"/>
    <d v="2025-02-05T00:00:00"/>
    <d v="2025-02-05T00:00:00"/>
    <s v="'20250205022-TAR"/>
    <s v="1 | 1"/>
    <x v="2"/>
    <x v="0"/>
    <n v="-7"/>
    <x v="3"/>
    <x v="3"/>
    <s v="Gerado por conciliacao automatica TAR SISPAG TIT OUTRO BCO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2"/>
    <d v="2025-02-05T00:00:00"/>
    <d v="2025-02-05T00:00:00"/>
    <s v="'20250205023-TAR"/>
    <s v="1 | 1"/>
    <x v="2"/>
    <x v="0"/>
    <n v="-5.6"/>
    <x v="3"/>
    <x v="3"/>
    <s v="Gerado por conciliacao automatica TAR SISPAG TIT OUTRO BCO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2"/>
    <d v="2025-02-05T00:00:00"/>
    <d v="2025-02-05T00:00:00"/>
    <s v="'20250205024-TAR"/>
    <s v="1 | 1"/>
    <x v="2"/>
    <x v="0"/>
    <n v="-4.75"/>
    <x v="3"/>
    <x v="3"/>
    <s v="Gerado por conciliacao automatica TAR C/C SISPAG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2"/>
    <d v="2025-02-05T00:00:00"/>
    <d v="2025-02-05T00:00:00"/>
    <s v="'20250205038-TAR"/>
    <s v="1 | 1"/>
    <x v="2"/>
    <x v="0"/>
    <n v="-280.24"/>
    <x v="3"/>
    <x v="3"/>
    <s v="Gerado por conciliacao automatica TAR/CUSTAS COBRANCA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2"/>
    <d v="2025-02-06T00:00:00"/>
    <d v="2025-02-06T00:00:00"/>
    <s v="'20250206030-TAR"/>
    <s v="1 | 1"/>
    <x v="2"/>
    <x v="0"/>
    <n v="-1.8"/>
    <x v="3"/>
    <x v="3"/>
    <s v="Gerado por conciliacao automatica TAR BLOQUETO ITAU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2"/>
    <d v="2025-02-06T00:00:00"/>
    <d v="2025-02-06T00:00:00"/>
    <s v="'20250206031-TAR"/>
    <s v="1 | 1"/>
    <x v="2"/>
    <x v="0"/>
    <n v="-1.4"/>
    <x v="3"/>
    <x v="3"/>
    <s v="Gerado por conciliacao automatica TAR SISPAG TIT OUTRO BCO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2"/>
    <d v="2025-02-06T00:00:00"/>
    <d v="2025-02-06T00:00:00"/>
    <s v="'20250206032-TAR"/>
    <s v="1 | 1"/>
    <x v="2"/>
    <x v="0"/>
    <n v="-1.4"/>
    <x v="3"/>
    <x v="3"/>
    <s v="Gerado por conciliacao automatica TAR SISPAG TIT OUTRO BCO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2"/>
    <d v="2025-02-06T00:00:00"/>
    <d v="2025-02-06T00:00:00"/>
    <s v="'20250206033-TAR"/>
    <s v="1 | 1"/>
    <x v="2"/>
    <x v="0"/>
    <n v="-44.55"/>
    <x v="3"/>
    <x v="3"/>
    <s v="Gerado por conciliacao automatica TAR SISPAG CATEGORIA 306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2"/>
    <d v="2025-02-06T00:00:00"/>
    <d v="2025-02-06T00:00:00"/>
    <s v="'20250206034-TAR"/>
    <s v="1 | 1"/>
    <x v="2"/>
    <x v="0"/>
    <n v="-1547.1"/>
    <x v="3"/>
    <x v="3"/>
    <s v="Gerado por conciliacao automatica TAR C/C SISPAG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2"/>
    <d v="2025-02-06T00:00:00"/>
    <d v="2025-02-06T00:00:00"/>
    <s v="'20250206035-TAR"/>
    <s v="1 | 1"/>
    <x v="2"/>
    <x v="0"/>
    <n v="-0.95"/>
    <x v="3"/>
    <x v="3"/>
    <s v="Gerado por conciliacao automatica TAR C/C SISPAG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2"/>
    <d v="2025-02-06T00:00:00"/>
    <d v="2025-02-06T00:00:00"/>
    <s v="'20250206036-TAR"/>
    <s v="1 | 1"/>
    <x v="2"/>
    <x v="0"/>
    <n v="-2.85"/>
    <x v="3"/>
    <x v="3"/>
    <s v="Gerado por conciliacao automatica TAR C/C SISPAG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2"/>
    <d v="2025-02-06T00:00:00"/>
    <d v="2025-02-06T00:00:00"/>
    <s v="'20250206037-TAR"/>
    <s v="1 | 1"/>
    <x v="2"/>
    <x v="0"/>
    <n v="-1.9"/>
    <x v="3"/>
    <x v="3"/>
    <s v="Gerado por conciliacao automatica TAR C/C SISPAG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2"/>
    <d v="2025-02-06T00:00:00"/>
    <d v="2025-02-06T00:00:00"/>
    <s v="'20250206038-TAR"/>
    <s v="1 | 1"/>
    <x v="2"/>
    <x v="0"/>
    <n v="-2.85"/>
    <x v="3"/>
    <x v="3"/>
    <s v="Gerado por conciliacao automatica TAR C/C SISPAG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2"/>
    <d v="2025-02-06T00:00:00"/>
    <d v="2025-02-06T00:00:00"/>
    <s v="'20250206039-TAR"/>
    <s v="1 | 1"/>
    <x v="2"/>
    <x v="0"/>
    <n v="-4.05"/>
    <x v="3"/>
    <x v="3"/>
    <s v="Gerado por conciliacao automatica TAR C/C SISPAG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2"/>
    <d v="2025-02-06T00:00:00"/>
    <d v="2025-02-06T00:00:00"/>
    <s v="'20250206050-TAR"/>
    <s v="1 | 1"/>
    <x v="2"/>
    <x v="0"/>
    <n v="-183.14"/>
    <x v="3"/>
    <x v="3"/>
    <s v="Gerado por conciliacao automatica TAR/CUSTAS COBRANCA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2"/>
    <d v="2025-02-07T00:00:00"/>
    <d v="2025-02-07T00:00:00"/>
    <s v="'20250207019-TAR"/>
    <s v="1 | 1"/>
    <x v="2"/>
    <x v="0"/>
    <n v="-4.5"/>
    <x v="3"/>
    <x v="3"/>
    <s v="Gerado por conciliacao automatica TAR BLOQUETO ITAU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2"/>
    <d v="2025-02-07T00:00:00"/>
    <d v="2025-02-07T00:00:00"/>
    <s v="'20250207020-TAR"/>
    <s v="1 | 1"/>
    <x v="2"/>
    <x v="0"/>
    <n v="-5.6"/>
    <x v="3"/>
    <x v="3"/>
    <s v="Gerado por conciliacao automatica TAR SISPAG TIT OUTRO BCO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2"/>
    <d v="2025-02-07T00:00:00"/>
    <d v="2025-02-07T00:00:00"/>
    <s v="'20250207021-TAR"/>
    <s v="1 | 1"/>
    <x v="2"/>
    <x v="0"/>
    <n v="-1.4"/>
    <x v="3"/>
    <x v="3"/>
    <s v="Gerado por conciliacao automatica TAR SISPAG TIT OUTRO BCO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2"/>
    <d v="2025-02-07T00:00:00"/>
    <d v="2025-02-07T00:00:00"/>
    <s v="'20250207022-TAR"/>
    <s v="1 | 1"/>
    <x v="2"/>
    <x v="0"/>
    <n v="-4.75"/>
    <x v="3"/>
    <x v="3"/>
    <s v="Gerado por conciliacao automatica TAR C/C SISPAG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2"/>
    <d v="2025-02-07T00:00:00"/>
    <d v="2025-02-07T00:00:00"/>
    <s v="'20250207023-TAR"/>
    <s v="1 | 1"/>
    <x v="2"/>
    <x v="0"/>
    <n v="-10.55"/>
    <x v="3"/>
    <x v="3"/>
    <s v="Gerado por conciliacao automatica TAR TED SISPAG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2"/>
    <d v="2025-02-07T00:00:00"/>
    <d v="2025-02-07T00:00:00"/>
    <s v="'20250207026-TAR"/>
    <s v="1 | 1"/>
    <x v="2"/>
    <x v="0"/>
    <n v="-164.16"/>
    <x v="3"/>
    <x v="3"/>
    <s v="Gerado por conciliacao automatica TAR/CUSTAS COBRANCA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2"/>
    <d v="2025-02-10T00:00:00"/>
    <d v="2025-02-10T00:00:00"/>
    <s v="'20250210057-TAR"/>
    <s v="1 | 1"/>
    <x v="2"/>
    <x v="0"/>
    <n v="-4.5"/>
    <x v="3"/>
    <x v="3"/>
    <s v="Gerado por conciliacao automatica TAR BLOQUETO ITAU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2"/>
    <d v="2025-02-10T00:00:00"/>
    <d v="2025-02-10T00:00:00"/>
    <s v="'20250210058-TAR"/>
    <s v="1 | 1"/>
    <x v="2"/>
    <x v="0"/>
    <n v="-44.8"/>
    <x v="3"/>
    <x v="3"/>
    <s v="Gerado por conciliacao automatica TAR SISPAG TIT OUTRO BCO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2"/>
    <d v="2025-02-10T00:00:00"/>
    <d v="2025-02-10T00:00:00"/>
    <s v="'20250210059-TAR"/>
    <s v="1 | 1"/>
    <x v="2"/>
    <x v="0"/>
    <n v="-2.8"/>
    <x v="3"/>
    <x v="3"/>
    <s v="Gerado por conciliacao automatica TAR SISPAG TIT OUTRO BCO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2"/>
    <d v="2025-02-10T00:00:00"/>
    <d v="2025-02-10T00:00:00"/>
    <s v="'20250210060-TAR"/>
    <s v="1 | 1"/>
    <x v="2"/>
    <x v="0"/>
    <n v="-0.95"/>
    <x v="3"/>
    <x v="3"/>
    <s v="Gerado por conciliacao automatica TAR C/C SISPAG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2"/>
    <d v="2025-02-10T00:00:00"/>
    <d v="2025-02-10T00:00:00"/>
    <s v="'20250210061-TAR"/>
    <s v="1 | 1"/>
    <x v="2"/>
    <x v="0"/>
    <n v="-4.75"/>
    <x v="3"/>
    <x v="3"/>
    <s v="Gerado por conciliacao automatica TAR C/C SISPAG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2"/>
    <d v="2025-02-10T00:00:00"/>
    <d v="2025-02-10T00:00:00"/>
    <s v="'20250210062-TAR"/>
    <s v="1 | 1"/>
    <x v="2"/>
    <x v="0"/>
    <n v="-21.1"/>
    <x v="3"/>
    <x v="3"/>
    <s v="Gerado por conciliacao automatica TAR TED SISPAG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2"/>
    <d v="2025-02-10T00:00:00"/>
    <d v="2025-02-10T00:00:00"/>
    <s v="'20250210068-TAR"/>
    <s v="1 | 1"/>
    <x v="2"/>
    <x v="0"/>
    <n v="-894.5"/>
    <x v="3"/>
    <x v="3"/>
    <s v="Gerado por conciliacao automatica TAR/CUSTAS COBRANCA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2"/>
    <d v="2025-02-11T00:00:00"/>
    <d v="2025-02-11T00:00:00"/>
    <s v="'20250211040-TAR"/>
    <s v="1 | 1"/>
    <x v="2"/>
    <x v="0"/>
    <n v="-2.7"/>
    <x v="3"/>
    <x v="3"/>
    <s v="Gerado por conciliacao automatica TAR BLOQUETO ITAU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2"/>
    <d v="2025-02-11T00:00:00"/>
    <d v="2025-02-11T00:00:00"/>
    <s v="'20250211041-TAR"/>
    <s v="1 | 1"/>
    <x v="2"/>
    <x v="0"/>
    <n v="-4.2"/>
    <x v="3"/>
    <x v="3"/>
    <s v="Gerado por conciliacao automatica TAR SISPAG TIT OUTRO BCO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2"/>
    <d v="2025-02-11T00:00:00"/>
    <d v="2025-02-11T00:00:00"/>
    <s v="'20250211042-TAR"/>
    <s v="1 | 1"/>
    <x v="2"/>
    <x v="0"/>
    <n v="-11.4"/>
    <x v="3"/>
    <x v="3"/>
    <s v="Gerado por conciliacao automatica TAR C/C SISPAG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2"/>
    <d v="2025-02-11T00:00:00"/>
    <d v="2025-02-11T00:00:00"/>
    <s v="'20250211043-TAR"/>
    <s v="1 | 1"/>
    <x v="2"/>
    <x v="0"/>
    <n v="-3.8"/>
    <x v="3"/>
    <x v="3"/>
    <s v="Gerado por conciliacao automatica TAR C/C SISPAG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2"/>
    <d v="2025-02-11T00:00:00"/>
    <d v="2025-02-11T00:00:00"/>
    <s v="'20250211044-TAR"/>
    <s v="1 | 1"/>
    <x v="2"/>
    <x v="0"/>
    <n v="-290.7"/>
    <x v="3"/>
    <x v="3"/>
    <s v="Gerado por conciliacao automatica TAR/CUSTAS COBRANCA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2"/>
    <d v="2025-02-11T00:00:00"/>
    <d v="2025-02-11T00:00:00"/>
    <s v="'20250211045-TAR"/>
    <s v="1 | 1"/>
    <x v="2"/>
    <x v="0"/>
    <n v="-118"/>
    <x v="3"/>
    <x v="3"/>
    <s v="Gerado por conciliacao automatica TARIFA LIMITE DA CONTA"/>
    <x v="0"/>
    <x v="0"/>
    <x v="0"/>
    <n v="2001"/>
    <x v="0"/>
    <n v="20011"/>
    <s v="CORPORATIVO (Administrativo)"/>
    <x v="1"/>
    <x v="1"/>
    <x v="0"/>
    <x v="0"/>
    <x v="3"/>
    <x v="3"/>
  </r>
  <r>
    <x v="4"/>
    <s v="ITAU UNIBANCO S.A."/>
    <x v="15"/>
    <d v="2022-08-05T00:00:00"/>
    <d v="2025-03-05T00:00:00"/>
    <s v="'16827104"/>
    <s v="31 | 60"/>
    <x v="2"/>
    <x v="1"/>
    <n v="-3263.16"/>
    <x v="68"/>
    <x v="67"/>
    <s v="REF. FINANCIAMENTO TOYOTA COROLLA GLI2.0VVT-IE16VCVT A4C 2019/2020 - PARC 01 DE 60"/>
    <x v="19"/>
    <x v="0"/>
    <x v="0"/>
    <n v="1002"/>
    <x v="22"/>
    <n v="10021"/>
    <s v="DIRETORIA (Administrativo)"/>
    <x v="1"/>
    <x v="1"/>
    <x v="13"/>
    <x v="13"/>
    <x v="20"/>
    <x v="20"/>
  </r>
  <r>
    <x v="4"/>
    <s v="ITAU UNIBANCO S.A."/>
    <x v="15"/>
    <d v="2023-10-24T00:00:00"/>
    <d v="2025-03-24T00:00:00"/>
    <s v="'1020010"/>
    <s v="17 | 60"/>
    <x v="2"/>
    <x v="1"/>
    <n v="-5403.71"/>
    <x v="68"/>
    <x v="67"/>
    <s v="REF. FINANCIAMENTO CARRO COROLA DIRETORIA - CAIO"/>
    <x v="19"/>
    <x v="0"/>
    <x v="0"/>
    <n v="1002"/>
    <x v="22"/>
    <n v="10021"/>
    <s v="DIRETORIA (Administrativo)"/>
    <x v="1"/>
    <x v="1"/>
    <x v="13"/>
    <x v="13"/>
    <x v="20"/>
    <x v="20"/>
  </r>
  <r>
    <x v="4"/>
    <s v="ITAU UNIBANCO S.A."/>
    <x v="15"/>
    <d v="2024-12-06T00:00:00"/>
    <d v="2025-03-06T00:00:00"/>
    <s v="'1038669"/>
    <s v="3 | 58"/>
    <x v="2"/>
    <x v="1"/>
    <n v="-4135.59"/>
    <x v="52"/>
    <x v="51"/>
    <s v="REF. A CONSÃ“RCIO "/>
    <x v="0"/>
    <x v="0"/>
    <x v="0"/>
    <n v="2001"/>
    <x v="0"/>
    <n v="20011"/>
    <s v="CORPORATIVO (Administrativo)"/>
    <x v="1"/>
    <x v="1"/>
    <x v="13"/>
    <x v="13"/>
    <x v="20"/>
    <x v="20"/>
  </r>
  <r>
    <x v="4"/>
    <s v="ITAU UNIBANCO S.A."/>
    <x v="15"/>
    <d v="2024-12-15T00:00:00"/>
    <d v="2025-03-15T00:00:00"/>
    <s v="'1036163"/>
    <s v="3 | 12"/>
    <x v="2"/>
    <x v="1"/>
    <n v="-141074"/>
    <x v="69"/>
    <x v="68"/>
    <s v="REF: EMPRÃ‰STIMO CAPITAL DE GIRO"/>
    <x v="0"/>
    <x v="0"/>
    <x v="0"/>
    <n v="2001"/>
    <x v="0"/>
    <n v="20011"/>
    <s v="CORPORATIVO (Administrativo)"/>
    <x v="1"/>
    <x v="1"/>
    <x v="14"/>
    <x v="14"/>
    <x v="21"/>
    <x v="21"/>
  </r>
  <r>
    <x v="4"/>
    <s v="ITAU UNIBANCO S.A."/>
    <x v="16"/>
    <d v="2022-08-05T00:00:00"/>
    <d v="2025-04-05T00:00:00"/>
    <s v="'16827104"/>
    <s v="32 | 60"/>
    <x v="2"/>
    <x v="1"/>
    <n v="-3263.16"/>
    <x v="68"/>
    <x v="67"/>
    <s v="REF. FINANCIAMENTO TOYOTA COROLLA GLI2.0VVT-IE16VCVT A4C 2019/2020 - PARC 01 DE 60"/>
    <x v="19"/>
    <x v="0"/>
    <x v="0"/>
    <n v="1002"/>
    <x v="22"/>
    <n v="10021"/>
    <s v="DIRETORIA (Administrativo)"/>
    <x v="1"/>
    <x v="3"/>
    <x v="13"/>
    <x v="13"/>
    <x v="20"/>
    <x v="20"/>
  </r>
  <r>
    <x v="4"/>
    <s v="ITAU UNIBANCO S.A."/>
    <x v="16"/>
    <d v="2023-10-24T00:00:00"/>
    <d v="2025-04-24T00:00:00"/>
    <s v="'1020010"/>
    <s v="18 | 60"/>
    <x v="2"/>
    <x v="1"/>
    <n v="-5403.71"/>
    <x v="68"/>
    <x v="67"/>
    <s v="REF. FINANCIAMENTO CARRO COROLA DIRETORIA - CAIO"/>
    <x v="19"/>
    <x v="0"/>
    <x v="0"/>
    <n v="1002"/>
    <x v="22"/>
    <n v="10021"/>
    <s v="DIRETORIA (Administrativo)"/>
    <x v="1"/>
    <x v="3"/>
    <x v="13"/>
    <x v="13"/>
    <x v="20"/>
    <x v="20"/>
  </r>
  <r>
    <x v="4"/>
    <s v="ITAU UNIBANCO S.A."/>
    <x v="16"/>
    <d v="2024-12-06T00:00:00"/>
    <d v="2025-04-06T00:00:00"/>
    <s v="'1038669"/>
    <s v="4 | 58"/>
    <x v="2"/>
    <x v="1"/>
    <n v="-4135.59"/>
    <x v="52"/>
    <x v="51"/>
    <s v="REF. A CONSÃ“RCIO "/>
    <x v="0"/>
    <x v="0"/>
    <x v="0"/>
    <n v="2001"/>
    <x v="0"/>
    <n v="20011"/>
    <s v="CORPORATIVO (Administrativo)"/>
    <x v="1"/>
    <x v="3"/>
    <x v="13"/>
    <x v="13"/>
    <x v="20"/>
    <x v="20"/>
  </r>
  <r>
    <x v="4"/>
    <s v="ITAU UNIBANCO S.A."/>
    <x v="16"/>
    <d v="2024-12-15T00:00:00"/>
    <d v="2025-04-15T00:00:00"/>
    <s v="'1036163"/>
    <s v="4 | 12"/>
    <x v="2"/>
    <x v="1"/>
    <n v="-141074"/>
    <x v="69"/>
    <x v="68"/>
    <s v="REF: EMPRÃ‰STIMO CAPITAL DE GIRO"/>
    <x v="0"/>
    <x v="0"/>
    <x v="0"/>
    <n v="2001"/>
    <x v="0"/>
    <n v="20011"/>
    <s v="CORPORATIVO (Administrativo)"/>
    <x v="1"/>
    <x v="3"/>
    <x v="14"/>
    <x v="14"/>
    <x v="21"/>
    <x v="21"/>
  </r>
  <r>
    <x v="4"/>
    <s v="ITAU UNIBANCO S.A."/>
    <x v="17"/>
    <d v="2022-08-05T00:00:00"/>
    <d v="2025-05-05T00:00:00"/>
    <s v="'16827104"/>
    <s v="33 | 60"/>
    <x v="2"/>
    <x v="1"/>
    <n v="-3263.16"/>
    <x v="68"/>
    <x v="67"/>
    <s v="REF. FINANCIAMENTO TOYOTA COROLLA GLI2.0VVT-IE16VCVT A4C 2019/2020 - PARC 01 DE 60"/>
    <x v="19"/>
    <x v="0"/>
    <x v="0"/>
    <n v="1002"/>
    <x v="22"/>
    <n v="10021"/>
    <s v="DIRETORIA (Administrativo)"/>
    <x v="1"/>
    <x v="3"/>
    <x v="13"/>
    <x v="13"/>
    <x v="20"/>
    <x v="20"/>
  </r>
  <r>
    <x v="4"/>
    <s v="ITAU UNIBANCO S.A."/>
    <x v="17"/>
    <d v="2023-10-24T00:00:00"/>
    <d v="2025-05-24T00:00:00"/>
    <s v="'1020010"/>
    <s v="19 | 60"/>
    <x v="2"/>
    <x v="1"/>
    <n v="-5403.71"/>
    <x v="68"/>
    <x v="67"/>
    <s v="REF. FINANCIAMENTO CARRO COROLA DIRETORIA - CAIO"/>
    <x v="19"/>
    <x v="0"/>
    <x v="0"/>
    <n v="1002"/>
    <x v="22"/>
    <n v="10021"/>
    <s v="DIRETORIA (Administrativo)"/>
    <x v="1"/>
    <x v="3"/>
    <x v="13"/>
    <x v="13"/>
    <x v="20"/>
    <x v="20"/>
  </r>
  <r>
    <x v="4"/>
    <s v="ITAU UNIBANCO S.A."/>
    <x v="17"/>
    <d v="2024-12-06T00:00:00"/>
    <d v="2025-05-06T00:00:00"/>
    <s v="'1038669"/>
    <s v="5 | 58"/>
    <x v="2"/>
    <x v="1"/>
    <n v="-4135.59"/>
    <x v="52"/>
    <x v="51"/>
    <s v="REF. A CONSÃ“RCIO "/>
    <x v="0"/>
    <x v="0"/>
    <x v="0"/>
    <n v="2001"/>
    <x v="0"/>
    <n v="20011"/>
    <s v="CORPORATIVO (Administrativo)"/>
    <x v="1"/>
    <x v="3"/>
    <x v="13"/>
    <x v="13"/>
    <x v="20"/>
    <x v="20"/>
  </r>
  <r>
    <x v="4"/>
    <s v="ITAU UNIBANCO S.A."/>
    <x v="17"/>
    <d v="2024-12-15T00:00:00"/>
    <d v="2025-05-15T00:00:00"/>
    <s v="'1036163"/>
    <s v="5 | 12"/>
    <x v="2"/>
    <x v="1"/>
    <n v="-141074"/>
    <x v="69"/>
    <x v="68"/>
    <s v="REF: EMPRÃ‰STIMO CAPITAL DE GIRO"/>
    <x v="0"/>
    <x v="0"/>
    <x v="0"/>
    <n v="2001"/>
    <x v="0"/>
    <n v="20011"/>
    <s v="CORPORATIVO (Administrativo)"/>
    <x v="1"/>
    <x v="3"/>
    <x v="14"/>
    <x v="14"/>
    <x v="21"/>
    <x v="21"/>
  </r>
  <r>
    <x v="4"/>
    <s v="ITAU UNIBANCO S.A."/>
    <x v="18"/>
    <d v="2022-08-05T00:00:00"/>
    <d v="2025-06-05T00:00:00"/>
    <s v="'16827104"/>
    <s v="34 | 60"/>
    <x v="2"/>
    <x v="1"/>
    <n v="-3263.16"/>
    <x v="68"/>
    <x v="67"/>
    <s v="REF. FINANCIAMENTO TOYOTA COROLLA GLI2.0VVT-IE16VCVT A4C 2019/2020 - PARC 01 DE 60"/>
    <x v="19"/>
    <x v="0"/>
    <x v="0"/>
    <n v="1002"/>
    <x v="22"/>
    <n v="10021"/>
    <s v="DIRETORIA (Administrativo)"/>
    <x v="1"/>
    <x v="3"/>
    <x v="13"/>
    <x v="13"/>
    <x v="20"/>
    <x v="20"/>
  </r>
  <r>
    <x v="4"/>
    <s v="ITAU UNIBANCO S.A."/>
    <x v="18"/>
    <d v="2023-10-24T00:00:00"/>
    <d v="2025-06-24T00:00:00"/>
    <s v="'1020010"/>
    <s v="20 | 60"/>
    <x v="2"/>
    <x v="1"/>
    <n v="-5403.71"/>
    <x v="68"/>
    <x v="67"/>
    <s v="REF. FINANCIAMENTO CARRO COROLA DIRETORIA - CAIO"/>
    <x v="19"/>
    <x v="0"/>
    <x v="0"/>
    <n v="1002"/>
    <x v="22"/>
    <n v="10021"/>
    <s v="DIRETORIA (Administrativo)"/>
    <x v="1"/>
    <x v="3"/>
    <x v="13"/>
    <x v="13"/>
    <x v="20"/>
    <x v="20"/>
  </r>
  <r>
    <x v="4"/>
    <s v="ITAU UNIBANCO S.A."/>
    <x v="18"/>
    <d v="2024-12-06T00:00:00"/>
    <d v="2025-06-06T00:00:00"/>
    <s v="'1038669"/>
    <s v="6 | 58"/>
    <x v="2"/>
    <x v="1"/>
    <n v="-4135.59"/>
    <x v="52"/>
    <x v="51"/>
    <s v="REF. A CONSÃ“RCIO "/>
    <x v="0"/>
    <x v="0"/>
    <x v="0"/>
    <n v="2001"/>
    <x v="0"/>
    <n v="20011"/>
    <s v="CORPORATIVO (Administrativo)"/>
    <x v="1"/>
    <x v="3"/>
    <x v="13"/>
    <x v="13"/>
    <x v="20"/>
    <x v="20"/>
  </r>
  <r>
    <x v="4"/>
    <s v="ITAU UNIBANCO S.A."/>
    <x v="18"/>
    <d v="2024-12-15T00:00:00"/>
    <d v="2025-06-15T00:00:00"/>
    <s v="'1036163"/>
    <s v="6 | 12"/>
    <x v="2"/>
    <x v="1"/>
    <n v="-141074"/>
    <x v="69"/>
    <x v="68"/>
    <s v="REF: EMPRÃ‰STIMO CAPITAL DE GIRO"/>
    <x v="0"/>
    <x v="0"/>
    <x v="0"/>
    <n v="2001"/>
    <x v="0"/>
    <n v="20011"/>
    <s v="CORPORATIVO (Administrativo)"/>
    <x v="1"/>
    <x v="3"/>
    <x v="14"/>
    <x v="14"/>
    <x v="21"/>
    <x v="21"/>
  </r>
  <r>
    <x v="4"/>
    <s v="ITAU UNIBANCO S.A."/>
    <x v="19"/>
    <d v="2022-08-05T00:00:00"/>
    <d v="2025-07-05T00:00:00"/>
    <s v="'16827104"/>
    <s v="35 | 60"/>
    <x v="2"/>
    <x v="1"/>
    <n v="-3263.16"/>
    <x v="68"/>
    <x v="67"/>
    <s v="REF. FINANCIAMENTO TOYOTA COROLLA GLI2.0VVT-IE16VCVT A4C 2019/2020 - PARC 01 DE 60"/>
    <x v="19"/>
    <x v="0"/>
    <x v="0"/>
    <n v="1002"/>
    <x v="22"/>
    <n v="10021"/>
    <s v="DIRETORIA (Administrativo)"/>
    <x v="1"/>
    <x v="4"/>
    <x v="13"/>
    <x v="13"/>
    <x v="20"/>
    <x v="20"/>
  </r>
  <r>
    <x v="4"/>
    <s v="ITAU UNIBANCO S.A."/>
    <x v="19"/>
    <d v="2023-10-24T00:00:00"/>
    <d v="2025-07-24T00:00:00"/>
    <s v="'1020010"/>
    <s v="21 | 60"/>
    <x v="2"/>
    <x v="1"/>
    <n v="-5403.71"/>
    <x v="68"/>
    <x v="67"/>
    <s v="REF. FINANCIAMENTO CARRO COROLA DIRETORIA - CAIO"/>
    <x v="19"/>
    <x v="0"/>
    <x v="0"/>
    <n v="1002"/>
    <x v="22"/>
    <n v="10021"/>
    <s v="DIRETORIA (Administrativo)"/>
    <x v="1"/>
    <x v="4"/>
    <x v="13"/>
    <x v="13"/>
    <x v="20"/>
    <x v="20"/>
  </r>
  <r>
    <x v="4"/>
    <s v="ITAU UNIBANCO S.A."/>
    <x v="19"/>
    <d v="2024-12-06T00:00:00"/>
    <d v="2025-07-06T00:00:00"/>
    <s v="'1038669"/>
    <s v="7 | 58"/>
    <x v="2"/>
    <x v="1"/>
    <n v="-4135.59"/>
    <x v="52"/>
    <x v="51"/>
    <s v="REF. A CONSÃ“RCIO "/>
    <x v="0"/>
    <x v="0"/>
    <x v="0"/>
    <n v="2001"/>
    <x v="0"/>
    <n v="20011"/>
    <s v="CORPORATIVO (Administrativo)"/>
    <x v="1"/>
    <x v="4"/>
    <x v="13"/>
    <x v="13"/>
    <x v="20"/>
    <x v="20"/>
  </r>
  <r>
    <x v="4"/>
    <s v="ITAU UNIBANCO S.A."/>
    <x v="19"/>
    <d v="2024-12-15T00:00:00"/>
    <d v="2025-07-15T00:00:00"/>
    <s v="'1036163"/>
    <s v="7 | 12"/>
    <x v="2"/>
    <x v="1"/>
    <n v="-141074"/>
    <x v="69"/>
    <x v="68"/>
    <s v="REF: EMPRÃ‰STIMO CAPITAL DE GIRO"/>
    <x v="0"/>
    <x v="0"/>
    <x v="0"/>
    <n v="2001"/>
    <x v="0"/>
    <n v="20011"/>
    <s v="CORPORATIVO (Administrativo)"/>
    <x v="1"/>
    <x v="4"/>
    <x v="14"/>
    <x v="14"/>
    <x v="21"/>
    <x v="21"/>
  </r>
  <r>
    <x v="4"/>
    <s v="ITAU UNIBANCO S.A."/>
    <x v="20"/>
    <d v="2022-08-05T00:00:00"/>
    <d v="2025-08-05T00:00:00"/>
    <s v="'16827104"/>
    <s v="36 | 60"/>
    <x v="2"/>
    <x v="1"/>
    <n v="-3263.16"/>
    <x v="68"/>
    <x v="67"/>
    <s v="REF. FINANCIAMENTO TOYOTA COROLLA GLI2.0VVT-IE16VCVT A4C 2019/2020 - PARC 01 DE 60"/>
    <x v="19"/>
    <x v="0"/>
    <x v="0"/>
    <n v="1002"/>
    <x v="22"/>
    <n v="10021"/>
    <s v="DIRETORIA (Administrativo)"/>
    <x v="1"/>
    <x v="4"/>
    <x v="13"/>
    <x v="13"/>
    <x v="20"/>
    <x v="20"/>
  </r>
  <r>
    <x v="4"/>
    <s v="ITAU UNIBANCO S.A."/>
    <x v="20"/>
    <d v="2023-10-24T00:00:00"/>
    <d v="2025-08-24T00:00:00"/>
    <s v="'1020010"/>
    <s v="22 | 60"/>
    <x v="2"/>
    <x v="1"/>
    <n v="-5403.71"/>
    <x v="68"/>
    <x v="67"/>
    <s v="REF. FINANCIAMENTO CARRO COROLA DIRETORIA - CAIO"/>
    <x v="19"/>
    <x v="0"/>
    <x v="0"/>
    <n v="1002"/>
    <x v="22"/>
    <n v="10021"/>
    <s v="DIRETORIA (Administrativo)"/>
    <x v="1"/>
    <x v="4"/>
    <x v="13"/>
    <x v="13"/>
    <x v="20"/>
    <x v="20"/>
  </r>
  <r>
    <x v="4"/>
    <s v="ITAU UNIBANCO S.A."/>
    <x v="20"/>
    <d v="2024-12-06T00:00:00"/>
    <d v="2025-08-06T00:00:00"/>
    <s v="'1038669"/>
    <s v="8 | 58"/>
    <x v="2"/>
    <x v="1"/>
    <n v="-4135.59"/>
    <x v="52"/>
    <x v="51"/>
    <s v="REF. A CONSÃ“RCIO "/>
    <x v="0"/>
    <x v="0"/>
    <x v="0"/>
    <n v="2001"/>
    <x v="0"/>
    <n v="20011"/>
    <s v="CORPORATIVO (Administrativo)"/>
    <x v="1"/>
    <x v="4"/>
    <x v="13"/>
    <x v="13"/>
    <x v="20"/>
    <x v="20"/>
  </r>
  <r>
    <x v="4"/>
    <s v="ITAU UNIBANCO S.A."/>
    <x v="20"/>
    <d v="2024-12-15T00:00:00"/>
    <d v="2025-08-15T00:00:00"/>
    <s v="'1036163"/>
    <s v="8 | 12"/>
    <x v="2"/>
    <x v="1"/>
    <n v="-141074"/>
    <x v="69"/>
    <x v="68"/>
    <s v="REF: EMPRÃ‰STIMO CAPITAL DE GIRO"/>
    <x v="0"/>
    <x v="0"/>
    <x v="0"/>
    <n v="2001"/>
    <x v="0"/>
    <n v="20011"/>
    <s v="CORPORATIVO (Administrativo)"/>
    <x v="1"/>
    <x v="4"/>
    <x v="14"/>
    <x v="14"/>
    <x v="21"/>
    <x v="21"/>
  </r>
  <r>
    <x v="4"/>
    <s v="ITAU UNIBANCO S.A."/>
    <x v="21"/>
    <d v="2022-08-05T00:00:00"/>
    <d v="2025-09-05T00:00:00"/>
    <s v="'16827104"/>
    <s v="37 | 60"/>
    <x v="2"/>
    <x v="1"/>
    <n v="-3263.16"/>
    <x v="68"/>
    <x v="67"/>
    <s v="REF. FINANCIAMENTO TOYOTA COROLLA GLI2.0VVT-IE16VCVT A4C 2019/2020 - PARC 01 DE 60"/>
    <x v="19"/>
    <x v="0"/>
    <x v="0"/>
    <n v="1002"/>
    <x v="22"/>
    <n v="10021"/>
    <s v="DIRETORIA (Administrativo)"/>
    <x v="1"/>
    <x v="4"/>
    <x v="13"/>
    <x v="13"/>
    <x v="20"/>
    <x v="20"/>
  </r>
  <r>
    <x v="4"/>
    <s v="ITAU UNIBANCO S.A."/>
    <x v="21"/>
    <d v="2023-10-24T00:00:00"/>
    <d v="2025-09-24T00:00:00"/>
    <s v="'1020010"/>
    <s v="23 | 60"/>
    <x v="2"/>
    <x v="1"/>
    <n v="-5403.71"/>
    <x v="68"/>
    <x v="67"/>
    <s v="REF. FINANCIAMENTO CARRO COROLA DIRETORIA - CAIO"/>
    <x v="19"/>
    <x v="0"/>
    <x v="0"/>
    <n v="1002"/>
    <x v="22"/>
    <n v="10021"/>
    <s v="DIRETORIA (Administrativo)"/>
    <x v="1"/>
    <x v="4"/>
    <x v="13"/>
    <x v="13"/>
    <x v="20"/>
    <x v="20"/>
  </r>
  <r>
    <x v="4"/>
    <s v="ITAU UNIBANCO S.A."/>
    <x v="21"/>
    <d v="2024-12-06T00:00:00"/>
    <d v="2025-09-06T00:00:00"/>
    <s v="'1038669"/>
    <s v="9 | 58"/>
    <x v="2"/>
    <x v="1"/>
    <n v="-4135.59"/>
    <x v="52"/>
    <x v="51"/>
    <s v="REF. A CONSÃ“RCIO "/>
    <x v="0"/>
    <x v="0"/>
    <x v="0"/>
    <n v="2001"/>
    <x v="0"/>
    <n v="20011"/>
    <s v="CORPORATIVO (Administrativo)"/>
    <x v="1"/>
    <x v="4"/>
    <x v="13"/>
    <x v="13"/>
    <x v="20"/>
    <x v="20"/>
  </r>
  <r>
    <x v="4"/>
    <s v="ITAU UNIBANCO S.A."/>
    <x v="21"/>
    <d v="2024-12-15T00:00:00"/>
    <d v="2025-09-15T00:00:00"/>
    <s v="'1036163"/>
    <s v="9 | 12"/>
    <x v="2"/>
    <x v="1"/>
    <n v="-141074"/>
    <x v="69"/>
    <x v="68"/>
    <s v="REF: EMPRÃ‰STIMO CAPITAL DE GIRO"/>
    <x v="0"/>
    <x v="0"/>
    <x v="0"/>
    <n v="2001"/>
    <x v="0"/>
    <n v="20011"/>
    <s v="CORPORATIVO (Administrativo)"/>
    <x v="1"/>
    <x v="4"/>
    <x v="14"/>
    <x v="14"/>
    <x v="21"/>
    <x v="21"/>
  </r>
  <r>
    <x v="4"/>
    <s v="ITAU UNIBANCO S.A."/>
    <x v="22"/>
    <d v="2022-08-05T00:00:00"/>
    <d v="2025-10-05T00:00:00"/>
    <s v="'16827104"/>
    <s v="38 | 60"/>
    <x v="2"/>
    <x v="1"/>
    <n v="-3263.16"/>
    <x v="68"/>
    <x v="67"/>
    <s v="REF. FINANCIAMENTO TOYOTA COROLLA GLI2.0VVT-IE16VCVT A4C 2019/2020 - PARC 01 DE 60"/>
    <x v="19"/>
    <x v="0"/>
    <x v="0"/>
    <n v="1002"/>
    <x v="22"/>
    <n v="10021"/>
    <s v="DIRETORIA (Administrativo)"/>
    <x v="1"/>
    <x v="0"/>
    <x v="13"/>
    <x v="13"/>
    <x v="20"/>
    <x v="20"/>
  </r>
  <r>
    <x v="4"/>
    <s v="ITAU UNIBANCO S.A."/>
    <x v="22"/>
    <d v="2023-10-24T00:00:00"/>
    <d v="2025-10-24T00:00:00"/>
    <s v="'1020010"/>
    <s v="24 | 60"/>
    <x v="2"/>
    <x v="1"/>
    <n v="-5403.71"/>
    <x v="68"/>
    <x v="67"/>
    <s v="REF. FINANCIAMENTO CARRO COROLA DIRETORIA - CAIO"/>
    <x v="19"/>
    <x v="0"/>
    <x v="0"/>
    <n v="1002"/>
    <x v="22"/>
    <n v="10021"/>
    <s v="DIRETORIA (Administrativo)"/>
    <x v="1"/>
    <x v="0"/>
    <x v="13"/>
    <x v="13"/>
    <x v="20"/>
    <x v="20"/>
  </r>
  <r>
    <x v="4"/>
    <s v="ITAU UNIBANCO S.A."/>
    <x v="22"/>
    <d v="2024-12-06T00:00:00"/>
    <d v="2025-10-06T00:00:00"/>
    <s v="'1038669"/>
    <s v="10 | 58"/>
    <x v="2"/>
    <x v="1"/>
    <n v="-4135.59"/>
    <x v="52"/>
    <x v="51"/>
    <s v="REF. A CONSÃ“RCIO "/>
    <x v="0"/>
    <x v="0"/>
    <x v="0"/>
    <n v="2001"/>
    <x v="0"/>
    <n v="20011"/>
    <s v="CORPORATIVO (Administrativo)"/>
    <x v="1"/>
    <x v="0"/>
    <x v="13"/>
    <x v="13"/>
    <x v="20"/>
    <x v="20"/>
  </r>
  <r>
    <x v="4"/>
    <s v="ITAU UNIBANCO S.A."/>
    <x v="22"/>
    <d v="2024-12-15T00:00:00"/>
    <d v="2025-10-15T00:00:00"/>
    <s v="'1036163"/>
    <s v="10 | 12"/>
    <x v="2"/>
    <x v="1"/>
    <n v="-141074"/>
    <x v="69"/>
    <x v="68"/>
    <s v="REF: EMPRÃ‰STIMO CAPITAL DE GIRO"/>
    <x v="0"/>
    <x v="0"/>
    <x v="0"/>
    <n v="2001"/>
    <x v="0"/>
    <n v="20011"/>
    <s v="CORPORATIVO (Administrativo)"/>
    <x v="1"/>
    <x v="0"/>
    <x v="14"/>
    <x v="14"/>
    <x v="21"/>
    <x v="21"/>
  </r>
  <r>
    <x v="4"/>
    <s v="ITAU UNIBANCO S.A."/>
    <x v="23"/>
    <d v="2022-08-05T00:00:00"/>
    <d v="2025-11-05T00:00:00"/>
    <s v="'16827104"/>
    <s v="39 | 60"/>
    <x v="2"/>
    <x v="1"/>
    <n v="-3263.16"/>
    <x v="68"/>
    <x v="67"/>
    <s v="REF. FINANCIAMENTO TOYOTA COROLLA GLI2.0VVT-IE16VCVT A4C 2019/2020 - PARC 01 DE 60"/>
    <x v="19"/>
    <x v="0"/>
    <x v="0"/>
    <n v="1002"/>
    <x v="22"/>
    <n v="10021"/>
    <s v="DIRETORIA (Administrativo)"/>
    <x v="1"/>
    <x v="0"/>
    <x v="13"/>
    <x v="13"/>
    <x v="20"/>
    <x v="20"/>
  </r>
  <r>
    <x v="4"/>
    <s v="ITAU UNIBANCO S.A."/>
    <x v="23"/>
    <d v="2023-10-24T00:00:00"/>
    <d v="2025-11-24T00:00:00"/>
    <s v="'1020010"/>
    <s v="25 | 60"/>
    <x v="2"/>
    <x v="1"/>
    <n v="-5403.71"/>
    <x v="68"/>
    <x v="67"/>
    <s v="REF. FINANCIAMENTO CARRO COROLA DIRETORIA - CAIO"/>
    <x v="19"/>
    <x v="0"/>
    <x v="0"/>
    <n v="1002"/>
    <x v="22"/>
    <n v="10021"/>
    <s v="DIRETORIA (Administrativo)"/>
    <x v="1"/>
    <x v="0"/>
    <x v="13"/>
    <x v="13"/>
    <x v="20"/>
    <x v="20"/>
  </r>
  <r>
    <x v="4"/>
    <s v="ITAU UNIBANCO S.A."/>
    <x v="23"/>
    <d v="2024-12-06T00:00:00"/>
    <d v="2025-11-06T00:00:00"/>
    <s v="'1038669"/>
    <s v="11 | 58"/>
    <x v="2"/>
    <x v="1"/>
    <n v="-4135.59"/>
    <x v="52"/>
    <x v="51"/>
    <s v="REF. A CONSÃ“RCIO "/>
    <x v="0"/>
    <x v="0"/>
    <x v="0"/>
    <n v="2001"/>
    <x v="0"/>
    <n v="20011"/>
    <s v="CORPORATIVO (Administrativo)"/>
    <x v="1"/>
    <x v="0"/>
    <x v="13"/>
    <x v="13"/>
    <x v="20"/>
    <x v="20"/>
  </r>
  <r>
    <x v="4"/>
    <s v="ITAU UNIBANCO S.A."/>
    <x v="23"/>
    <d v="2024-12-15T00:00:00"/>
    <d v="2025-11-15T00:00:00"/>
    <s v="'1036163"/>
    <s v="11 | 12"/>
    <x v="2"/>
    <x v="1"/>
    <n v="-141074"/>
    <x v="69"/>
    <x v="68"/>
    <s v="REF: EMPRÃ‰STIMO CAPITAL DE GIRO"/>
    <x v="0"/>
    <x v="0"/>
    <x v="0"/>
    <n v="2001"/>
    <x v="0"/>
    <n v="20011"/>
    <s v="CORPORATIVO (Administrativo)"/>
    <x v="1"/>
    <x v="0"/>
    <x v="14"/>
    <x v="14"/>
    <x v="21"/>
    <x v="21"/>
  </r>
  <r>
    <x v="4"/>
    <s v="ITAU UNIBANCO S.A."/>
    <x v="24"/>
    <d v="2022-08-05T00:00:00"/>
    <d v="2025-12-05T00:00:00"/>
    <s v="'16827104"/>
    <s v="40 | 60"/>
    <x v="2"/>
    <x v="1"/>
    <n v="-3263.16"/>
    <x v="68"/>
    <x v="67"/>
    <s v="REF. FINANCIAMENTO TOYOTA COROLLA GLI2.0VVT-IE16VCVT A4C 2019/2020 - PARC 01 DE 60"/>
    <x v="19"/>
    <x v="0"/>
    <x v="0"/>
    <n v="1002"/>
    <x v="22"/>
    <n v="10021"/>
    <s v="DIRETORIA (Administrativo)"/>
    <x v="1"/>
    <x v="0"/>
    <x v="13"/>
    <x v="13"/>
    <x v="20"/>
    <x v="20"/>
  </r>
  <r>
    <x v="4"/>
    <s v="ITAU UNIBANCO S.A."/>
    <x v="24"/>
    <d v="2023-10-24T00:00:00"/>
    <d v="2025-12-24T00:00:00"/>
    <s v="'1020010"/>
    <s v="26 | 60"/>
    <x v="2"/>
    <x v="1"/>
    <n v="-5403.71"/>
    <x v="68"/>
    <x v="67"/>
    <s v="REF. FINANCIAMENTO CARRO COROLA DIRETORIA - CAIO"/>
    <x v="19"/>
    <x v="0"/>
    <x v="0"/>
    <n v="1002"/>
    <x v="22"/>
    <n v="10021"/>
    <s v="DIRETORIA (Administrativo)"/>
    <x v="1"/>
    <x v="0"/>
    <x v="13"/>
    <x v="13"/>
    <x v="20"/>
    <x v="20"/>
  </r>
  <r>
    <x v="4"/>
    <s v="ITAU UNIBANCO S.A."/>
    <x v="24"/>
    <d v="2024-12-06T00:00:00"/>
    <d v="2025-12-06T00:00:00"/>
    <s v="'1038669"/>
    <s v="12 | 58"/>
    <x v="2"/>
    <x v="1"/>
    <n v="-4135.59"/>
    <x v="52"/>
    <x v="51"/>
    <s v="REF. A CONSÃ“RCIO "/>
    <x v="0"/>
    <x v="0"/>
    <x v="0"/>
    <n v="2001"/>
    <x v="0"/>
    <n v="20011"/>
    <s v="CORPORATIVO (Administrativo)"/>
    <x v="1"/>
    <x v="0"/>
    <x v="13"/>
    <x v="13"/>
    <x v="20"/>
    <x v="20"/>
  </r>
  <r>
    <x v="4"/>
    <s v="ITAU UNIBANCO S.A."/>
    <x v="24"/>
    <d v="2024-12-15T00:00:00"/>
    <d v="2025-12-15T00:00:00"/>
    <s v="'1036163"/>
    <s v="12 | 12"/>
    <x v="2"/>
    <x v="1"/>
    <n v="-141074"/>
    <x v="69"/>
    <x v="68"/>
    <s v="REF: EMPRÃ‰STIMO CAPITAL DE GIRO"/>
    <x v="0"/>
    <x v="0"/>
    <x v="0"/>
    <n v="2001"/>
    <x v="0"/>
    <n v="20011"/>
    <s v="CORPORATIVO (Administrativo)"/>
    <x v="1"/>
    <x v="0"/>
    <x v="14"/>
    <x v="14"/>
    <x v="21"/>
    <x v="21"/>
  </r>
  <r>
    <x v="4"/>
    <s v="ITS SERVICOS DE TECNOLOGIA DA INFORMACAO LTDA"/>
    <x v="4"/>
    <d v="2024-01-18T00:00:00"/>
    <d v="2024-02-01T00:00:00"/>
    <s v="'79"/>
    <s v="1 | 1"/>
    <x v="7"/>
    <x v="0"/>
    <n v="-16054.99"/>
    <x v="125"/>
    <x v="123"/>
    <s v="REF.  SERVIÃ‡OS DE LOCAÃ‡ÃƒO DE 84 EQUIPAMANETOS, LICENÃ‡A DE SOFFTWARE WEB PARA GESTAO DE DADOS  DE TELEMETRIA DE VEICULOS VIA GSM ."/>
    <x v="6"/>
    <x v="0"/>
    <x v="0"/>
    <n v="6002"/>
    <x v="9"/>
    <n v="60027"/>
    <s v="OPERACIONAL ADM (Comum)"/>
    <x v="0"/>
    <x v="1"/>
    <x v="9"/>
    <x v="9"/>
    <x v="12"/>
    <x v="12"/>
  </r>
  <r>
    <x v="4"/>
    <s v="ITS SERVICOS DE TECNOLOGIA DA INFORMACAO LTDA"/>
    <x v="5"/>
    <d v="2024-02-20T00:00:00"/>
    <d v="2024-03-01T00:00:00"/>
    <s v="'80"/>
    <s v="1 | 1"/>
    <x v="7"/>
    <x v="0"/>
    <n v="-20536.060000000001"/>
    <x v="125"/>
    <x v="123"/>
    <s v="REF.  SERVIÃ‡OS DE LOCAÃ‡ÃƒO DE 94 EQUIPAMANETOS, LICENÃ‡A DE SOFFTWARE WEB PARA GESTAO DE DADOS  DE TELEMETRIA DE VEICULOS VIA GSM ."/>
    <x v="6"/>
    <x v="0"/>
    <x v="0"/>
    <n v="6002"/>
    <x v="9"/>
    <n v="60027"/>
    <s v="OPERACIONAL ADM (Comum)"/>
    <x v="0"/>
    <x v="1"/>
    <x v="9"/>
    <x v="9"/>
    <x v="12"/>
    <x v="12"/>
  </r>
  <r>
    <x v="4"/>
    <s v="ITS SERVICOS DE TECNOLOGIA DA INFORMACAO LTDA"/>
    <x v="6"/>
    <d v="2024-03-21T00:00:00"/>
    <d v="2024-04-01T00:00:00"/>
    <s v="'81"/>
    <s v="1 | 1"/>
    <x v="7"/>
    <x v="0"/>
    <n v="-20659.36"/>
    <x v="125"/>
    <x v="123"/>
    <s v="REF.  SERVIÃ‡OS DE LOCAÃ‡ÃƒO DE 94 EQUIPAMANETOS, LICENÃ‡A DE SOFFTWARE WEB PARA GESTAO DE DADOS  DE TELEMETRIA DE VEICULOS VIA GSM ."/>
    <x v="6"/>
    <x v="0"/>
    <x v="0"/>
    <n v="6002"/>
    <x v="9"/>
    <n v="60027"/>
    <s v="OPERACIONAL ADM (Comum)"/>
    <x v="0"/>
    <x v="1"/>
    <x v="9"/>
    <x v="9"/>
    <x v="12"/>
    <x v="12"/>
  </r>
  <r>
    <x v="4"/>
    <s v="ITS SERVICOS DE TECNOLOGIA DA INFORMACAO LTDA"/>
    <x v="7"/>
    <d v="2024-04-22T00:00:00"/>
    <d v="2024-05-01T00:00:00"/>
    <s v="'82"/>
    <s v="1 | 1"/>
    <x v="7"/>
    <x v="0"/>
    <n v="-25656.01"/>
    <x v="125"/>
    <x v="123"/>
    <s v="REF.  SERVIÃ‡OS DE LOCAÃ‡ÃƒO DE 142 EQUIPAMENTOS + 1 PRO RATA EQUIPAMANETOS, LICENÃ‡A DE SOFFTWARE WEB PARA GESTAO DE DADOS  DE TELEMETRIA DE VEICULOS VIA GSM ."/>
    <x v="6"/>
    <x v="0"/>
    <x v="0"/>
    <n v="6002"/>
    <x v="9"/>
    <n v="60027"/>
    <s v="OPERACIONAL ADM (Comum)"/>
    <x v="0"/>
    <x v="3"/>
    <x v="9"/>
    <x v="9"/>
    <x v="12"/>
    <x v="12"/>
  </r>
  <r>
    <x v="4"/>
    <s v="ITS SERVICOS DE TECNOLOGIA DA INFORMACAO LTDA"/>
    <x v="8"/>
    <d v="2024-05-23T00:00:00"/>
    <d v="2024-06-01T00:00:00"/>
    <s v="'83"/>
    <s v="1 | 1"/>
    <x v="7"/>
    <x v="0"/>
    <n v="-26363.61"/>
    <x v="125"/>
    <x v="123"/>
    <s v="REF.  SERVIÃ‡OS DE LOCAÃ‡ÃƒO DE 142 EQUIPAMENTOS + 1 PRO RATA EQUIPAMANETOS, LICENÃ‡A DE SOFFTWARE WEB PARA GESTAO DE DADOS  DE TELEMETRIA DE VEICULOS VIA GSM ."/>
    <x v="6"/>
    <x v="0"/>
    <x v="0"/>
    <n v="6002"/>
    <x v="9"/>
    <n v="60027"/>
    <s v="OPERACIONAL ADM (Comum)"/>
    <x v="0"/>
    <x v="3"/>
    <x v="9"/>
    <x v="9"/>
    <x v="12"/>
    <x v="12"/>
  </r>
  <r>
    <x v="4"/>
    <s v="ITS SERVICOS DE TECNOLOGIA DA INFORMACAO LTDA"/>
    <x v="9"/>
    <d v="2024-06-21T00:00:00"/>
    <d v="2024-07-01T00:00:00"/>
    <s v="'84"/>
    <s v="1 | 1"/>
    <x v="7"/>
    <x v="0"/>
    <n v="-29996.42"/>
    <x v="125"/>
    <x v="123"/>
    <s v="REF.  SERVIÃ‡OS DE LOCAÃ‡ÃƒO DE 142 EQUIPAMENTOS + 1 PRO RATA EQUIPAMANETOS, LICENÃ‡A DE SOFFTWARE WEB PARA GESTAO DE DADOS  DE TELEMETRIA DE VEICULOS VIA GSM ."/>
    <x v="6"/>
    <x v="0"/>
    <x v="0"/>
    <n v="6002"/>
    <x v="9"/>
    <n v="60027"/>
    <s v="OPERACIONAL ADM (Comum)"/>
    <x v="0"/>
    <x v="3"/>
    <x v="9"/>
    <x v="9"/>
    <x v="12"/>
    <x v="12"/>
  </r>
  <r>
    <x v="4"/>
    <s v="ITS SERVICOS DE TECNOLOGIA DA INFORMACAO LTDA"/>
    <x v="10"/>
    <d v="2024-07-25T00:00:00"/>
    <d v="2024-08-01T00:00:00"/>
    <s v="'85"/>
    <s v="1 | 1"/>
    <x v="7"/>
    <x v="0"/>
    <n v="-34601.919999999998"/>
    <x v="125"/>
    <x v="123"/>
    <s v="REF.  SERVIÃ‡OS DE LOCAÃ‡ÃƒO DE 142 EQUIPAMENTOS + 1 PRO RATA EQUIPAMANETOS, LICENÃ‡A DE SOFFTWARE WEB PARA GESTAO DE DADOS  DE TELEMETRIA DE VEICULOS VIA GSM ."/>
    <x v="6"/>
    <x v="0"/>
    <x v="0"/>
    <n v="6002"/>
    <x v="9"/>
    <n v="60027"/>
    <s v="OPERACIONAL ADM (Comum)"/>
    <x v="0"/>
    <x v="4"/>
    <x v="9"/>
    <x v="9"/>
    <x v="12"/>
    <x v="12"/>
  </r>
  <r>
    <x v="4"/>
    <s v="ITS SERVICOS DE TECNOLOGIA DA INFORMACAO LTDA"/>
    <x v="11"/>
    <d v="2024-08-26T00:00:00"/>
    <d v="2024-09-01T00:00:00"/>
    <s v="'86"/>
    <s v="1 | 1"/>
    <x v="7"/>
    <x v="0"/>
    <n v="-26061.919999999998"/>
    <x v="125"/>
    <x v="123"/>
    <s v="REF.  SERVIÃ‡OS DE LOCAÃ‡ÃƒO DE 142 EQUIPAMENTOS + 1 PRO RATA EQUIPAMANETOS, LICENÃ‡A DE SOFFTWARE WEB PARA GESTAO DE DADOS  DE TELEMETRIA DE VEICULOS VIA GSM ."/>
    <x v="6"/>
    <x v="0"/>
    <x v="0"/>
    <n v="6002"/>
    <x v="9"/>
    <n v="60027"/>
    <s v="OPERACIONAL ADM (Comum)"/>
    <x v="0"/>
    <x v="4"/>
    <x v="9"/>
    <x v="9"/>
    <x v="12"/>
    <x v="12"/>
  </r>
  <r>
    <x v="4"/>
    <s v="ITS SERVICOS DE TECNOLOGIA DA INFORMACAO LTDA"/>
    <x v="12"/>
    <d v="2024-09-23T00:00:00"/>
    <d v="2024-10-01T00:00:00"/>
    <s v="'87"/>
    <s v="1 | 1"/>
    <x v="7"/>
    <x v="0"/>
    <n v="-26801.919999999998"/>
    <x v="125"/>
    <x v="123"/>
    <s v="REF.  SERVIÃ‡OS DE LOCAÃ‡ÃƒO DE 142 EQUIPAMENTOS + 1 PRO RATA EQUIPAMANETOS, LICENÃ‡A DE SOFFTWARE WEB PARA GESTAO DE DADOS  DE TELEMETRIA DE VEICULOS VIA GSM ."/>
    <x v="6"/>
    <x v="0"/>
    <x v="0"/>
    <n v="6002"/>
    <x v="9"/>
    <n v="60027"/>
    <s v="OPERACIONAL ADM (Comum)"/>
    <x v="0"/>
    <x v="4"/>
    <x v="9"/>
    <x v="9"/>
    <x v="12"/>
    <x v="12"/>
  </r>
  <r>
    <x v="4"/>
    <s v="ITS SERVICOS DE TECNOLOGIA DA INFORMACAO LTDA"/>
    <x v="13"/>
    <d v="2024-10-23T00:00:00"/>
    <d v="2024-11-01T00:00:00"/>
    <s v="'088"/>
    <s v="1 | 1"/>
    <x v="7"/>
    <x v="0"/>
    <n v="-26161.919999999998"/>
    <x v="125"/>
    <x v="123"/>
    <s v="REF.  SERVIÃ‡OS DE LOCAÃ‡ÃƒO DE 142 EQUIPAMENTOS + 1 PRO RATA EQUIPAMANETOS, LICENÃ‡A DE SOFFTWARE WEB PARA GESTAO DE DADOS  DE TELEMETRIA DE VEICULOS VIA GSM ."/>
    <x v="6"/>
    <x v="0"/>
    <x v="0"/>
    <n v="6002"/>
    <x v="9"/>
    <n v="60027"/>
    <s v="OPERACIONAL ADM (Comum)"/>
    <x v="0"/>
    <x v="0"/>
    <x v="9"/>
    <x v="9"/>
    <x v="12"/>
    <x v="12"/>
  </r>
  <r>
    <x v="4"/>
    <s v="ITS SERVICOS DE TECNOLOGIA DA INFORMACAO LTDA"/>
    <x v="14"/>
    <d v="2024-11-25T00:00:00"/>
    <d v="2024-11-27T00:00:00"/>
    <s v="'89"/>
    <s v="1 | 1"/>
    <x v="7"/>
    <x v="0"/>
    <n v="-27147.759999999998"/>
    <x v="125"/>
    <x v="123"/>
    <s v="REF.  SERVIÃ‡OS DE LOCAÃ‡ÃƒO DE 142 EQUIPAMENTOS + 1 PRO RATA EQUIPAMANETOS, LICENÃ‡A DE SOFFTWARE WEB PARA GESTAO DE DADOS  DE TELEMETRIA DE VEICULOS VIA GSM ."/>
    <x v="6"/>
    <x v="0"/>
    <x v="0"/>
    <n v="6002"/>
    <x v="9"/>
    <n v="60027"/>
    <s v="OPERACIONAL ADM (Comum)"/>
    <x v="0"/>
    <x v="0"/>
    <x v="9"/>
    <x v="9"/>
    <x v="12"/>
    <x v="12"/>
  </r>
  <r>
    <x v="4"/>
    <s v="ITS SERVICOS DE TECNOLOGIA DA INFORMACAO LTDA"/>
    <x v="0"/>
    <d v="2024-12-12T00:00:00"/>
    <d v="2024-12-31T00:00:00"/>
    <s v="'090"/>
    <s v="1 | 1"/>
    <x v="7"/>
    <x v="0"/>
    <n v="-28907.759999999998"/>
    <x v="125"/>
    <x v="123"/>
    <s v="REF.  SERVIÃ‡OS DE LOCAÃ‡ÃƒO DE 142 EQUIPAMENTOS + 1 PRO RATA EQUIPAMANETOS, LICENÃ‡A DE SOFFTWARE WEB PARA GESTAO DE DADOS  DE TELEMETRIA DE VEICULOS VIA GSM ."/>
    <x v="6"/>
    <x v="0"/>
    <x v="0"/>
    <n v="6002"/>
    <x v="9"/>
    <n v="60027"/>
    <s v="OPERACIONAL ADM (Comum)"/>
    <x v="0"/>
    <x v="0"/>
    <x v="9"/>
    <x v="9"/>
    <x v="12"/>
    <x v="12"/>
  </r>
  <r>
    <x v="4"/>
    <s v="ITS SERVICOS DE TECNOLOGIA DA INFORMACAO LTDA"/>
    <x v="1"/>
    <d v="2025-01-21T00:00:00"/>
    <d v="2025-01-31T00:00:00"/>
    <s v="'0091"/>
    <s v="1 | 1"/>
    <x v="7"/>
    <x v="0"/>
    <n v="-29698.68"/>
    <x v="125"/>
    <x v="123"/>
    <s v="REF.  SERVIÃ‡OS DE LOCAÃ‡ÃƒO DE 142 EQUIPAMENTOS + 1 PRO RATA EQUIPAMANETOS, LICENÃ‡A DE SOFFTWARE WEB PARA GESTAO DE DADOS  DE TELEMETRIA DE VEICULOS VIA GSM ."/>
    <x v="6"/>
    <x v="0"/>
    <x v="0"/>
    <n v="6002"/>
    <x v="9"/>
    <n v="60027"/>
    <s v="OPERACIONAL ADM (Comum)"/>
    <x v="0"/>
    <x v="1"/>
    <x v="9"/>
    <x v="9"/>
    <x v="12"/>
    <x v="12"/>
  </r>
  <r>
    <x v="4"/>
    <s v="IURI CAMPOS BATISTA 05593715785"/>
    <x v="0"/>
    <d v="2024-10-16T00:00:00"/>
    <d v="2024-10-21T00:00:00"/>
    <s v="'1034457"/>
    <s v="1 | 2"/>
    <x v="2"/>
    <x v="0"/>
    <n v="-2000"/>
    <x v="95"/>
    <x v="94"/>
    <s v="LocaÃ§Ã£o - Roda de samba"/>
    <x v="8"/>
    <x v="0"/>
    <x v="0"/>
    <n v="3006"/>
    <x v="8"/>
    <n v="30061"/>
    <s v="RECURSOS HUMANOS (Administrativo)"/>
    <x v="0"/>
    <x v="0"/>
    <x v="0"/>
    <x v="0"/>
    <x v="0"/>
    <x v="0"/>
  </r>
  <r>
    <x v="4"/>
    <s v="IURI CAMPOS BATISTA 05593715785"/>
    <x v="0"/>
    <d v="2024-10-16T00:00:00"/>
    <d v="2024-11-08T00:00:00"/>
    <s v="'1034457"/>
    <s v="2 | 2"/>
    <x v="2"/>
    <x v="0"/>
    <n v="-2000"/>
    <x v="95"/>
    <x v="94"/>
    <s v="LocaÃ§Ã£o - Roda de samba"/>
    <x v="8"/>
    <x v="0"/>
    <x v="0"/>
    <n v="3006"/>
    <x v="8"/>
    <n v="30061"/>
    <s v="RECURSOS HUMANOS (Administrativo)"/>
    <x v="0"/>
    <x v="0"/>
    <x v="0"/>
    <x v="0"/>
    <x v="0"/>
    <x v="0"/>
  </r>
  <r>
    <x v="4"/>
    <s v="IVANA A. SOUZA CONSULTORIA, GESTAO E TREINAMENTO LTDA"/>
    <x v="13"/>
    <d v="2024-11-06T00:00:00"/>
    <d v="2024-11-15T00:00:00"/>
    <s v="'689"/>
    <s v="1 | 2"/>
    <x v="11"/>
    <x v="0"/>
    <n v="-49.9"/>
    <x v="106"/>
    <x v="105"/>
    <s v="REF. COMBO RH "/>
    <x v="8"/>
    <x v="1"/>
    <x v="0"/>
    <n v="3006"/>
    <x v="8"/>
    <n v="30061"/>
    <s v="RECURSOS HUMANOS (Administrativo)"/>
    <x v="0"/>
    <x v="0"/>
    <x v="2"/>
    <x v="2"/>
    <x v="15"/>
    <x v="15"/>
  </r>
  <r>
    <x v="4"/>
    <s v="IVANA A. SOUZA CONSULTORIA, GESTAO E TREINAMENTO LTDA"/>
    <x v="13"/>
    <d v="2024-11-06T00:00:00"/>
    <d v="2024-11-15T00:00:00"/>
    <s v="'689"/>
    <s v="2 | 2"/>
    <x v="11"/>
    <x v="0"/>
    <n v="-247"/>
    <x v="106"/>
    <x v="105"/>
    <s v="REF. COMBO RH "/>
    <x v="8"/>
    <x v="1"/>
    <x v="0"/>
    <n v="3006"/>
    <x v="8"/>
    <n v="30061"/>
    <s v="RECURSOS HUMANOS (Administrativo)"/>
    <x v="0"/>
    <x v="0"/>
    <x v="2"/>
    <x v="2"/>
    <x v="15"/>
    <x v="15"/>
  </r>
  <r>
    <x v="4"/>
    <s v="IVO CUNHA ADVOCACIA EMPRESARIAL"/>
    <x v="4"/>
    <d v="2024-01-11T00:00:00"/>
    <d v="2024-01-15T00:00:00"/>
    <s v="'616"/>
    <s v="1 | 1"/>
    <x v="10"/>
    <x v="0"/>
    <n v="-20000"/>
    <x v="15"/>
    <x v="15"/>
    <s v="Ref . AO CONTRATO DE TRANSPASSE COM A KOLETA"/>
    <x v="4"/>
    <x v="0"/>
    <x v="0"/>
    <n v="8002"/>
    <x v="4"/>
    <n v="80021"/>
    <s v="JURÍDICO (Administrativo)"/>
    <x v="0"/>
    <x v="1"/>
    <x v="0"/>
    <x v="0"/>
    <x v="10"/>
    <x v="10"/>
  </r>
  <r>
    <x v="4"/>
    <s v="IVO CUNHA ADVOCACIA EMPRESARIAL"/>
    <x v="5"/>
    <d v="2024-02-01T00:00:00"/>
    <d v="2024-02-15T00:00:00"/>
    <s v="'628"/>
    <s v="1 | 1"/>
    <x v="10"/>
    <x v="0"/>
    <n v="-20000"/>
    <x v="15"/>
    <x v="15"/>
    <s v="Ref . AO CONTRATO DE TRANSPASSE COM A KOLETA - PARCELA 02/03"/>
    <x v="4"/>
    <x v="0"/>
    <x v="0"/>
    <n v="8002"/>
    <x v="4"/>
    <n v="80021"/>
    <s v="JURÍDICO (Administrativo)"/>
    <x v="0"/>
    <x v="1"/>
    <x v="0"/>
    <x v="0"/>
    <x v="10"/>
    <x v="10"/>
  </r>
  <r>
    <x v="4"/>
    <s v="IVO CUNHA ADVOCACIA EMPRESARIAL"/>
    <x v="6"/>
    <d v="2024-03-01T00:00:00"/>
    <d v="2024-03-15T00:00:00"/>
    <s v="'639"/>
    <s v="1 | 1"/>
    <x v="10"/>
    <x v="0"/>
    <n v="-20000"/>
    <x v="15"/>
    <x v="15"/>
    <s v="Ref . AO CONTRATO DE TRANSPASSE COM A KOLETA - PARCELA 03/03"/>
    <x v="4"/>
    <x v="0"/>
    <x v="0"/>
    <n v="8002"/>
    <x v="4"/>
    <n v="80021"/>
    <s v="JURÍDICO (Administrativo)"/>
    <x v="0"/>
    <x v="1"/>
    <x v="0"/>
    <x v="0"/>
    <x v="10"/>
    <x v="10"/>
  </r>
  <r>
    <x v="4"/>
    <s v="IVO CUNHA ADVOCACIA EMPRESARIAL"/>
    <x v="11"/>
    <d v="2024-08-05T00:00:00"/>
    <d v="2024-08-20T00:00:00"/>
    <s v="'691"/>
    <s v="1 | 1"/>
    <x v="11"/>
    <x v="0"/>
    <n v="-10000"/>
    <x v="15"/>
    <x v="15"/>
    <s v="Ref . Defesa da marca URBAM  parcela 1/2 "/>
    <x v="4"/>
    <x v="0"/>
    <x v="0"/>
    <n v="8002"/>
    <x v="4"/>
    <n v="80021"/>
    <s v="JURÍDICO (Administrativo)"/>
    <x v="0"/>
    <x v="4"/>
    <x v="0"/>
    <x v="0"/>
    <x v="10"/>
    <x v="10"/>
  </r>
  <r>
    <x v="4"/>
    <s v="IVO CUNHA ADVOCACIA EMPRESARIAL"/>
    <x v="12"/>
    <d v="2024-09-02T00:00:00"/>
    <d v="2024-09-20T00:00:00"/>
    <s v="'704"/>
    <s v="1 | 1"/>
    <x v="11"/>
    <x v="0"/>
    <n v="-10000"/>
    <x v="15"/>
    <x v="15"/>
    <s v="Ref . Defesa da marca URBAM  parcela 2/2 "/>
    <x v="4"/>
    <x v="0"/>
    <x v="0"/>
    <n v="8002"/>
    <x v="4"/>
    <n v="80021"/>
    <s v="JURÍDICO (Administrativo)"/>
    <x v="0"/>
    <x v="4"/>
    <x v="0"/>
    <x v="0"/>
    <x v="10"/>
    <x v="10"/>
  </r>
  <r>
    <x v="4"/>
    <s v="J C M LOCACAO DE MAQUINAS E FERRAMENTAS LTDA"/>
    <x v="11"/>
    <d v="2024-08-21T00:00:00"/>
    <d v="2024-08-22T00:00:00"/>
    <s v="'9198"/>
    <s v="1 | 1"/>
    <x v="10"/>
    <x v="0"/>
    <n v="-650"/>
    <x v="39"/>
    <x v="39"/>
    <s v="REF. CONSERTO DE mola de comprenssao "/>
    <x v="7"/>
    <x v="0"/>
    <x v="0"/>
    <n v="5008"/>
    <x v="7"/>
    <n v="50081"/>
    <s v="REFORMA LINHA AMARELA (Administrativo)"/>
    <x v="0"/>
    <x v="4"/>
    <x v="11"/>
    <x v="11"/>
    <x v="17"/>
    <x v="17"/>
  </r>
  <r>
    <x v="4"/>
    <s v="J C M LOCACAO DE MAQUINAS E FERRAMENTAS LTDA"/>
    <x v="14"/>
    <d v="2024-11-20T00:00:00"/>
    <d v="2024-11-25T00:00:00"/>
    <s v="'24188"/>
    <s v="1 | 1"/>
    <x v="7"/>
    <x v="0"/>
    <n v="-300"/>
    <x v="39"/>
    <x v="39"/>
    <s v="REF. MARTELO DEMOLIDOR BOSCH DE 30KG, MODELO GHS 27CV, "/>
    <x v="7"/>
    <x v="0"/>
    <x v="0"/>
    <n v="5008"/>
    <x v="7"/>
    <n v="50081"/>
    <s v="REFORMA LINHA AMARELA (Administrativo)"/>
    <x v="0"/>
    <x v="0"/>
    <x v="11"/>
    <x v="11"/>
    <x v="17"/>
    <x v="17"/>
  </r>
  <r>
    <x v="4"/>
    <s v="J.A. DISTRIBUIDORA DE MATERIAL DE LIMPEZA LTDA"/>
    <x v="11"/>
    <d v="2024-08-08T00:00:00"/>
    <d v="2024-09-07T00:00:00"/>
    <s v="'2618"/>
    <s v="1 | 1"/>
    <x v="9"/>
    <x v="0"/>
    <n v="-5269.5"/>
    <x v="103"/>
    <x v="102"/>
    <s v="REF: REPOSIÃ‡ÃƒO DE ESTOQUE"/>
    <x v="14"/>
    <x v="0"/>
    <x v="0"/>
    <n v="8001"/>
    <x v="17"/>
    <n v="80011"/>
    <s v="MARKETING (Administrativo)"/>
    <x v="0"/>
    <x v="4"/>
    <x v="0"/>
    <x v="0"/>
    <x v="0"/>
    <x v="0"/>
  </r>
  <r>
    <x v="4"/>
    <s v="JAQUELINE SANTOS DE CARVALHO "/>
    <x v="5"/>
    <d v="2024-03-07T00:00:00"/>
    <d v="2024-03-12T00:00:00"/>
    <s v="'6"/>
    <s v="1 | 1"/>
    <x v="10"/>
    <x v="0"/>
    <n v="-12356"/>
    <x v="37"/>
    <x v="37"/>
    <s v="REF. COMISSÃƒO JAQUELINE DE FEVEREIRO/2024"/>
    <x v="12"/>
    <x v="1"/>
    <x v="0"/>
    <n v="4003"/>
    <x v="13"/>
    <n v="40031"/>
    <s v="RELACIONAMENTO (Administrativo)"/>
    <x v="1"/>
    <x v="1"/>
    <x v="2"/>
    <x v="2"/>
    <x v="13"/>
    <x v="13"/>
  </r>
  <r>
    <x v="4"/>
    <s v="JAQUELINE SANTOS DE CARVALHO "/>
    <x v="7"/>
    <d v="2024-05-03T00:00:00"/>
    <d v="2024-05-13T00:00:00"/>
    <s v="'8"/>
    <s v="1 | 1"/>
    <x v="10"/>
    <x v="0"/>
    <n v="-12356"/>
    <x v="37"/>
    <x v="37"/>
    <s v="REF. COMISSÃƒO JAQUELINE DE ABR/2024"/>
    <x v="12"/>
    <x v="1"/>
    <x v="0"/>
    <n v="4003"/>
    <x v="13"/>
    <n v="40031"/>
    <s v="RELACIONAMENTO (Administrativo)"/>
    <x v="1"/>
    <x v="3"/>
    <x v="2"/>
    <x v="2"/>
    <x v="13"/>
    <x v="13"/>
  </r>
  <r>
    <x v="4"/>
    <s v="JAQUELINE SANTOS DE CARVALHO "/>
    <x v="8"/>
    <d v="2024-06-06T00:00:00"/>
    <d v="2024-06-11T00:00:00"/>
    <s v="'9"/>
    <s v="1 | 1"/>
    <x v="10"/>
    <x v="0"/>
    <n v="-12356"/>
    <x v="37"/>
    <x v="37"/>
    <s v="REF. COMISSÃƒO JAQUELINE DE MAI/2024"/>
    <x v="12"/>
    <x v="1"/>
    <x v="0"/>
    <n v="4003"/>
    <x v="13"/>
    <n v="40031"/>
    <s v="RELACIONAMENTO (Administrativo)"/>
    <x v="1"/>
    <x v="3"/>
    <x v="2"/>
    <x v="2"/>
    <x v="13"/>
    <x v="13"/>
  </r>
  <r>
    <x v="4"/>
    <s v="JAQUELINE SANTOS DE CARVALHO "/>
    <x v="9"/>
    <d v="2024-07-08T00:00:00"/>
    <d v="2024-07-11T00:00:00"/>
    <s v="'10"/>
    <s v="1 | 1"/>
    <x v="10"/>
    <x v="0"/>
    <n v="-12356"/>
    <x v="37"/>
    <x v="37"/>
    <s v="REF. COMISSÃƒO JAQUELINE DE JUN/2024"/>
    <x v="12"/>
    <x v="1"/>
    <x v="0"/>
    <n v="4003"/>
    <x v="13"/>
    <n v="40031"/>
    <s v="RELACIONAMENTO (Administrativo)"/>
    <x v="1"/>
    <x v="3"/>
    <x v="2"/>
    <x v="2"/>
    <x v="13"/>
    <x v="13"/>
  </r>
  <r>
    <x v="4"/>
    <s v="JAQUELINE SANTOS DE CARVALHO "/>
    <x v="10"/>
    <d v="2024-08-05T00:00:00"/>
    <d v="2024-08-13T00:00:00"/>
    <s v="'11"/>
    <s v="1 | 1"/>
    <x v="10"/>
    <x v="0"/>
    <n v="-12356"/>
    <x v="37"/>
    <x v="37"/>
    <s v="REF. COMISSÃƒO JAQUELINE DE JUL/2024"/>
    <x v="12"/>
    <x v="1"/>
    <x v="0"/>
    <n v="4003"/>
    <x v="13"/>
    <n v="40031"/>
    <s v="RELACIONAMENTO (Administrativo)"/>
    <x v="1"/>
    <x v="4"/>
    <x v="2"/>
    <x v="2"/>
    <x v="13"/>
    <x v="13"/>
  </r>
  <r>
    <x v="4"/>
    <s v="JAQUELINE SANTOS DE CARVALHO "/>
    <x v="11"/>
    <d v="2024-09-05T00:00:00"/>
    <d v="2024-09-11T00:00:00"/>
    <s v="'12"/>
    <s v="1 | 1"/>
    <x v="10"/>
    <x v="0"/>
    <n v="-12356"/>
    <x v="37"/>
    <x v="37"/>
    <s v="REF. COMISSÃƒO JAQUELINE DE AGO/2024"/>
    <x v="12"/>
    <x v="1"/>
    <x v="0"/>
    <n v="4003"/>
    <x v="13"/>
    <n v="40031"/>
    <s v="RELACIONAMENTO (Administrativo)"/>
    <x v="1"/>
    <x v="4"/>
    <x v="2"/>
    <x v="2"/>
    <x v="13"/>
    <x v="13"/>
  </r>
  <r>
    <x v="4"/>
    <s v="JAQUELINE SANTOS DE CARVALHO "/>
    <x v="12"/>
    <d v="2024-10-03T00:00:00"/>
    <d v="2024-10-11T00:00:00"/>
    <s v="'13"/>
    <s v="1 | 1"/>
    <x v="10"/>
    <x v="0"/>
    <n v="-12356"/>
    <x v="37"/>
    <x v="37"/>
    <s v="REF. COMISSÃƒO JAQUELINE DE SETEMBRO/2024"/>
    <x v="12"/>
    <x v="1"/>
    <x v="0"/>
    <n v="4003"/>
    <x v="13"/>
    <n v="40031"/>
    <s v="RELACIONAMENTO (Administrativo)"/>
    <x v="1"/>
    <x v="4"/>
    <x v="2"/>
    <x v="2"/>
    <x v="13"/>
    <x v="13"/>
  </r>
  <r>
    <x v="4"/>
    <s v="JEDAF SERVICOS DE ESCRITORIO E APOIO ADMINISTRATIVO E TRANSPORTE EM GERAL EIRELI"/>
    <x v="4"/>
    <d v="2024-01-10T00:00:00"/>
    <d v="2024-01-10T00:00:00"/>
    <s v="'1021938"/>
    <s v="1 | 1"/>
    <x v="8"/>
    <x v="0"/>
    <n v="-36000"/>
    <x v="33"/>
    <x v="33"/>
    <s v="REF. PAGAMENTO EM DINHEIRO "/>
    <x v="19"/>
    <x v="0"/>
    <x v="0"/>
    <n v="9001"/>
    <x v="24"/>
    <n v="90011"/>
    <s v="SÓCIO - 1 (Administrativo)"/>
    <x v="1"/>
    <x v="1"/>
    <x v="10"/>
    <x v="10"/>
    <x v="16"/>
    <x v="16"/>
  </r>
  <r>
    <x v="4"/>
    <s v="JEDAF SERVICOS DE ESCRITORIO E APOIO ADMINISTRATIVO E TRANSPORTE EM GERAL EIRELI"/>
    <x v="4"/>
    <d v="2024-01-12T00:00:00"/>
    <d v="2024-01-31T00:00:00"/>
    <s v="'242"/>
    <s v="1 | 1"/>
    <x v="10"/>
    <x v="0"/>
    <n v="-471.68"/>
    <x v="33"/>
    <x v="33"/>
    <s v="REF. NF JEDAF BASE JAN REF PARCELAMENTOS"/>
    <x v="19"/>
    <x v="0"/>
    <x v="0"/>
    <n v="9001"/>
    <x v="24"/>
    <n v="90011"/>
    <s v="SÓCIO - 1 (Administrativo)"/>
    <x v="1"/>
    <x v="1"/>
    <x v="10"/>
    <x v="10"/>
    <x v="16"/>
    <x v="16"/>
  </r>
  <r>
    <x v="4"/>
    <s v="JEDAF SERVICOS DE ESCRITORIO E APOIO ADMINISTRATIVO E TRANSPORTE EM GERAL EIRELI"/>
    <x v="4"/>
    <d v="2024-01-12T00:00:00"/>
    <d v="2024-01-31T00:00:00"/>
    <s v="'243"/>
    <s v="1 | 1"/>
    <x v="10"/>
    <x v="0"/>
    <n v="-2041.72"/>
    <x v="33"/>
    <x v="33"/>
    <s v="REF. NF JEDAF BASE JAN REF PARCELAMENTOS"/>
    <x v="19"/>
    <x v="0"/>
    <x v="0"/>
    <n v="9001"/>
    <x v="24"/>
    <n v="90011"/>
    <s v="SÓCIO - 1 (Administrativo)"/>
    <x v="1"/>
    <x v="1"/>
    <x v="10"/>
    <x v="10"/>
    <x v="16"/>
    <x v="16"/>
  </r>
  <r>
    <x v="4"/>
    <s v="JEDAF SERVICOS DE ESCRITORIO E APOIO ADMINISTRATIVO E TRANSPORTE EM GERAL EIRELI"/>
    <x v="4"/>
    <d v="2024-02-01T00:00:00"/>
    <d v="2024-02-05T00:00:00"/>
    <s v="'244"/>
    <s v="1 | 4"/>
    <x v="10"/>
    <x v="0"/>
    <n v="-27000"/>
    <x v="33"/>
    <x v="33"/>
    <s v="REF.NF JEDAF EKO BASE  - JANEIRO/2024"/>
    <x v="19"/>
    <x v="0"/>
    <x v="0"/>
    <n v="9001"/>
    <x v="24"/>
    <n v="90011"/>
    <s v="SÓCIO - 1 (Administrativo)"/>
    <x v="1"/>
    <x v="1"/>
    <x v="10"/>
    <x v="10"/>
    <x v="16"/>
    <x v="16"/>
  </r>
  <r>
    <x v="4"/>
    <s v="JEDAF SERVICOS DE ESCRITORIO E APOIO ADMINISTRATIVO E TRANSPORTE EM GERAL EIRELI"/>
    <x v="4"/>
    <d v="2024-02-01T00:00:00"/>
    <d v="2024-02-09T00:00:00"/>
    <s v="'244"/>
    <s v="2 | 4"/>
    <x v="10"/>
    <x v="0"/>
    <n v="-25000"/>
    <x v="33"/>
    <x v="33"/>
    <s v="REF.NF JEDAF EKO BASE  - JANEIRO/2024"/>
    <x v="19"/>
    <x v="0"/>
    <x v="0"/>
    <n v="9001"/>
    <x v="24"/>
    <n v="90011"/>
    <s v="SÓCIO - 1 (Administrativo)"/>
    <x v="1"/>
    <x v="1"/>
    <x v="10"/>
    <x v="10"/>
    <x v="16"/>
    <x v="16"/>
  </r>
  <r>
    <x v="4"/>
    <s v="JEDAF SERVICOS DE ESCRITORIO E APOIO ADMINISTRATIVO E TRANSPORTE EM GERAL EIRELI"/>
    <x v="4"/>
    <d v="2024-02-01T00:00:00"/>
    <d v="2024-02-09T00:00:00"/>
    <s v="'244"/>
    <s v="3 | 4"/>
    <x v="10"/>
    <x v="0"/>
    <n v="-25000"/>
    <x v="33"/>
    <x v="33"/>
    <s v="REF.NF JEDAF EKO BASE  - JANEIRO/2024"/>
    <x v="19"/>
    <x v="0"/>
    <x v="0"/>
    <n v="9001"/>
    <x v="24"/>
    <n v="90011"/>
    <s v="SÓCIO - 1 (Administrativo)"/>
    <x v="1"/>
    <x v="1"/>
    <x v="10"/>
    <x v="10"/>
    <x v="16"/>
    <x v="16"/>
  </r>
  <r>
    <x v="4"/>
    <s v="JEDAF SERVICOS DE ESCRITORIO E APOIO ADMINISTRATIVO E TRANSPORTE EM GERAL EIRELI"/>
    <x v="4"/>
    <d v="2024-02-01T00:00:00"/>
    <d v="2024-02-15T00:00:00"/>
    <s v="'02"/>
    <s v="1 | 1"/>
    <x v="7"/>
    <x v="0"/>
    <n v="-76000"/>
    <x v="23"/>
    <x v="23"/>
    <s v="REF. LOCAÃ‡ÃƒO VEICULO E EQUIPAMENTO SEM MAO DE OBRA - JANEIRO/2024"/>
    <x v="0"/>
    <x v="0"/>
    <x v="0"/>
    <n v="2001"/>
    <x v="0"/>
    <n v="20012"/>
    <s v="CORPORATIVO (Extraordinário)"/>
    <x v="0"/>
    <x v="1"/>
    <x v="9"/>
    <x v="9"/>
    <x v="12"/>
    <x v="12"/>
  </r>
  <r>
    <x v="4"/>
    <s v="JEDAF SERVICOS DE ESCRITORIO E APOIO ADMINISTRATIVO E TRANSPORTE EM GERAL EIRELI"/>
    <x v="4"/>
    <d v="2024-02-01T00:00:00"/>
    <d v="2024-02-15T00:00:00"/>
    <s v="'244"/>
    <s v="4 | 4"/>
    <x v="10"/>
    <x v="0"/>
    <n v="-27000"/>
    <x v="33"/>
    <x v="33"/>
    <s v="REF.NF JEDAF EKO BASE  - JANEIRO/2024"/>
    <x v="19"/>
    <x v="0"/>
    <x v="0"/>
    <n v="9001"/>
    <x v="24"/>
    <n v="90011"/>
    <s v="SÓCIO - 1 (Administrativo)"/>
    <x v="1"/>
    <x v="1"/>
    <x v="10"/>
    <x v="10"/>
    <x v="16"/>
    <x v="16"/>
  </r>
  <r>
    <x v="4"/>
    <s v="JEDAF SERVICOS DE ESCRITORIO E APOIO ADMINISTRATIVO E TRANSPORTE EM GERAL EIRELI"/>
    <x v="5"/>
    <d v="2024-02-14T00:00:00"/>
    <d v="2024-02-14T00:00:00"/>
    <s v="'1022992"/>
    <s v="1 | 1"/>
    <x v="8"/>
    <x v="0"/>
    <n v="-36000"/>
    <x v="33"/>
    <x v="33"/>
    <s v="REF. PAGAMENTO EM DINHEIRO "/>
    <x v="19"/>
    <x v="0"/>
    <x v="0"/>
    <n v="9001"/>
    <x v="24"/>
    <n v="90011"/>
    <s v="SÓCIO - 1 (Administrativo)"/>
    <x v="1"/>
    <x v="1"/>
    <x v="10"/>
    <x v="10"/>
    <x v="16"/>
    <x v="16"/>
  </r>
  <r>
    <x v="4"/>
    <s v="JEDAF SERVICOS DE ESCRITORIO E APOIO ADMINISTRATIVO E TRANSPORTE EM GERAL EIRELI"/>
    <x v="5"/>
    <d v="2024-02-16T00:00:00"/>
    <d v="2024-02-29T00:00:00"/>
    <s v="'247"/>
    <s v="1 | 4"/>
    <x v="10"/>
    <x v="0"/>
    <n v="-2057.02"/>
    <x v="33"/>
    <x v="33"/>
    <s v="REF.NF JEDAF REF PARCELAMENTOS FEV 24"/>
    <x v="19"/>
    <x v="0"/>
    <x v="0"/>
    <n v="9001"/>
    <x v="24"/>
    <n v="90011"/>
    <s v="SÓCIO - 1 (Administrativo)"/>
    <x v="1"/>
    <x v="1"/>
    <x v="10"/>
    <x v="10"/>
    <x v="16"/>
    <x v="16"/>
  </r>
  <r>
    <x v="4"/>
    <s v="JEDAF SERVICOS DE ESCRITORIO E APOIO ADMINISTRATIVO E TRANSPORTE EM GERAL EIRELI"/>
    <x v="5"/>
    <d v="2024-02-16T00:00:00"/>
    <d v="2024-02-29T00:00:00"/>
    <s v="'248"/>
    <s v="1 | 4"/>
    <x v="10"/>
    <x v="0"/>
    <n v="-475.29"/>
    <x v="33"/>
    <x v="33"/>
    <s v="REF.NF JEDAF REF PARCELAMENTOS FEV 24"/>
    <x v="19"/>
    <x v="0"/>
    <x v="0"/>
    <n v="9001"/>
    <x v="24"/>
    <n v="90011"/>
    <s v="SÓCIO - 1 (Administrativo)"/>
    <x v="1"/>
    <x v="1"/>
    <x v="10"/>
    <x v="10"/>
    <x v="16"/>
    <x v="16"/>
  </r>
  <r>
    <x v="4"/>
    <s v="JEDAF SERVICOS DE ESCRITORIO E APOIO ADMINISTRATIVO E TRANSPORTE EM GERAL EIRELI"/>
    <x v="6"/>
    <d v="2024-03-28T00:00:00"/>
    <d v="2024-03-28T00:00:00"/>
    <s v="'252"/>
    <s v="1 | 1"/>
    <x v="10"/>
    <x v="0"/>
    <n v="-2069.65"/>
    <x v="33"/>
    <x v="33"/>
    <s v="REF.NF JEDAF REF PARCELAMENTOS MARÃ‡O/24"/>
    <x v="19"/>
    <x v="0"/>
    <x v="0"/>
    <n v="9001"/>
    <x v="24"/>
    <n v="90011"/>
    <s v="SÓCIO - 1 (Administrativo)"/>
    <x v="1"/>
    <x v="1"/>
    <x v="10"/>
    <x v="10"/>
    <x v="16"/>
    <x v="16"/>
  </r>
  <r>
    <x v="4"/>
    <s v="JEDAF SERVICOS DE ESCRITORIO E APOIO ADMINISTRATIVO E TRANSPORTE EM GERAL EIRELI"/>
    <x v="6"/>
    <d v="2024-03-28T00:00:00"/>
    <d v="2024-03-28T00:00:00"/>
    <s v="'253"/>
    <s v="1 | 1"/>
    <x v="10"/>
    <x v="0"/>
    <n v="-478.26"/>
    <x v="33"/>
    <x v="33"/>
    <s v="REF.NF JEDAF REF PARCELAMENTOS MARÃ‡O/24"/>
    <x v="19"/>
    <x v="0"/>
    <x v="0"/>
    <n v="9001"/>
    <x v="24"/>
    <n v="90011"/>
    <s v="SÓCIO - 1 (Administrativo)"/>
    <x v="1"/>
    <x v="1"/>
    <x v="10"/>
    <x v="10"/>
    <x v="16"/>
    <x v="16"/>
  </r>
  <r>
    <x v="4"/>
    <s v="JEDAF SERVICOS DE ESCRITORIO E APOIO ADMINISTRATIVO E TRANSPORTE EM GERAL EIRELI"/>
    <x v="7"/>
    <d v="2024-04-10T00:00:00"/>
    <d v="2024-04-10T00:00:00"/>
    <s v="'1024936"/>
    <s v="1 | 1"/>
    <x v="8"/>
    <x v="0"/>
    <n v="-36000"/>
    <x v="33"/>
    <x v="33"/>
    <s v="REF. PAGAMENTO EM DINHEIRO "/>
    <x v="19"/>
    <x v="0"/>
    <x v="0"/>
    <n v="9001"/>
    <x v="24"/>
    <n v="90011"/>
    <s v="SÓCIO - 1 (Administrativo)"/>
    <x v="1"/>
    <x v="3"/>
    <x v="10"/>
    <x v="10"/>
    <x v="16"/>
    <x v="16"/>
  </r>
  <r>
    <x v="4"/>
    <s v="JEDAF SERVICOS DE ESCRITORIO E APOIO ADMINISTRATIVO E TRANSPORTE EM GERAL EIRELI"/>
    <x v="7"/>
    <d v="2024-04-12T00:00:00"/>
    <d v="2024-04-29T00:00:00"/>
    <s v="'259"/>
    <s v="1 | 1"/>
    <x v="10"/>
    <x v="0"/>
    <n v="-481.35"/>
    <x v="33"/>
    <x v="33"/>
    <s v="REF.NF JEDAF REF PARCELAMENTOS ABR/24"/>
    <x v="19"/>
    <x v="0"/>
    <x v="0"/>
    <n v="9001"/>
    <x v="24"/>
    <n v="90011"/>
    <s v="SÓCIO - 1 (Administrativo)"/>
    <x v="1"/>
    <x v="3"/>
    <x v="10"/>
    <x v="10"/>
    <x v="16"/>
    <x v="16"/>
  </r>
  <r>
    <x v="4"/>
    <s v="JEDAF SERVICOS DE ESCRITORIO E APOIO ADMINISTRATIVO E TRANSPORTE EM GERAL EIRELI"/>
    <x v="7"/>
    <d v="2024-04-12T00:00:00"/>
    <d v="2024-04-29T00:00:00"/>
    <s v="'260"/>
    <s v="1 | 1"/>
    <x v="10"/>
    <x v="0"/>
    <n v="-2098.92"/>
    <x v="33"/>
    <x v="33"/>
    <s v="REF.NF JEDAF REF PARCELAMENTOS ABR/24"/>
    <x v="19"/>
    <x v="0"/>
    <x v="0"/>
    <n v="9001"/>
    <x v="24"/>
    <n v="90011"/>
    <s v="SÓCIO - 1 (Administrativo)"/>
    <x v="1"/>
    <x v="3"/>
    <x v="10"/>
    <x v="10"/>
    <x v="16"/>
    <x v="16"/>
  </r>
  <r>
    <x v="4"/>
    <s v="JEDAF SERVICOS DE ESCRITORIO E APOIO ADMINISTRATIVO E TRANSPORTE EM GERAL EIRELI"/>
    <x v="7"/>
    <d v="2024-05-01T00:00:00"/>
    <d v="2024-05-05T00:00:00"/>
    <s v="'05"/>
    <s v="1 | 5"/>
    <x v="7"/>
    <x v="0"/>
    <n v="-13796.79"/>
    <x v="33"/>
    <x v="33"/>
    <s v="REF. FATURA  JEDAF EKO BASE  - ABRIL/2024"/>
    <x v="19"/>
    <x v="0"/>
    <x v="0"/>
    <n v="9001"/>
    <x v="24"/>
    <n v="90011"/>
    <s v="SÓCIO - 1 (Administrativo)"/>
    <x v="1"/>
    <x v="3"/>
    <x v="10"/>
    <x v="10"/>
    <x v="16"/>
    <x v="16"/>
  </r>
  <r>
    <x v="4"/>
    <s v="JEDAF SERVICOS DE ESCRITORIO E APOIO ADMINISTRATIVO E TRANSPORTE EM GERAL EIRELI"/>
    <x v="7"/>
    <d v="2024-05-01T00:00:00"/>
    <d v="2024-05-05T00:00:00"/>
    <s v="'05"/>
    <s v="1 | 5"/>
    <x v="7"/>
    <x v="0"/>
    <n v="-13203.21"/>
    <x v="23"/>
    <x v="23"/>
    <s v="REF. FATURA  JEDAF EKO BASE  - ABRIL/2024"/>
    <x v="0"/>
    <x v="0"/>
    <x v="0"/>
    <n v="2001"/>
    <x v="0"/>
    <n v="20011"/>
    <s v="CORPORATIVO (Administrativo)"/>
    <x v="0"/>
    <x v="3"/>
    <x v="9"/>
    <x v="9"/>
    <x v="12"/>
    <x v="12"/>
  </r>
  <r>
    <x v="4"/>
    <s v="JEDAF SERVICOS DE ESCRITORIO E APOIO ADMINISTRATIVO E TRANSPORTE EM GERAL EIRELI"/>
    <x v="7"/>
    <d v="2024-05-01T00:00:00"/>
    <d v="2024-05-09T00:00:00"/>
    <s v="'05"/>
    <s v="2 | 5"/>
    <x v="7"/>
    <x v="0"/>
    <n v="-12774.81"/>
    <x v="33"/>
    <x v="33"/>
    <s v="REF. FATURA  JEDAF EKO BASE  - ABRIL/2024"/>
    <x v="19"/>
    <x v="0"/>
    <x v="0"/>
    <n v="9001"/>
    <x v="24"/>
    <n v="90011"/>
    <s v="SÓCIO - 1 (Administrativo)"/>
    <x v="1"/>
    <x v="3"/>
    <x v="10"/>
    <x v="10"/>
    <x v="16"/>
    <x v="16"/>
  </r>
  <r>
    <x v="4"/>
    <s v="JEDAF SERVICOS DE ESCRITORIO E APOIO ADMINISTRATIVO E TRANSPORTE EM GERAL EIRELI"/>
    <x v="7"/>
    <d v="2024-05-01T00:00:00"/>
    <d v="2024-05-09T00:00:00"/>
    <s v="'05"/>
    <s v="2 | 5"/>
    <x v="7"/>
    <x v="0"/>
    <n v="-12225.19"/>
    <x v="23"/>
    <x v="23"/>
    <s v="REF. FATURA  JEDAF EKO BASE  - ABRIL/2024"/>
    <x v="0"/>
    <x v="0"/>
    <x v="0"/>
    <n v="2001"/>
    <x v="0"/>
    <n v="20011"/>
    <s v="CORPORATIVO (Administrativo)"/>
    <x v="0"/>
    <x v="3"/>
    <x v="9"/>
    <x v="9"/>
    <x v="12"/>
    <x v="12"/>
  </r>
  <r>
    <x v="4"/>
    <s v="JEDAF SERVICOS DE ESCRITORIO E APOIO ADMINISTRATIVO E TRANSPORTE EM GERAL EIRELI"/>
    <x v="7"/>
    <d v="2024-05-01T00:00:00"/>
    <d v="2024-05-10T00:00:00"/>
    <s v="'05"/>
    <s v="3 | 5"/>
    <x v="7"/>
    <x v="0"/>
    <n v="-12774.81"/>
    <x v="33"/>
    <x v="33"/>
    <s v="REF. FATURA  JEDAF EKO BASE  - ABRIL/2024"/>
    <x v="19"/>
    <x v="0"/>
    <x v="0"/>
    <n v="9001"/>
    <x v="24"/>
    <n v="90011"/>
    <s v="SÓCIO - 1 (Administrativo)"/>
    <x v="1"/>
    <x v="3"/>
    <x v="10"/>
    <x v="10"/>
    <x v="16"/>
    <x v="16"/>
  </r>
  <r>
    <x v="4"/>
    <s v="JEDAF SERVICOS DE ESCRITORIO E APOIO ADMINISTRATIVO E TRANSPORTE EM GERAL EIRELI"/>
    <x v="7"/>
    <d v="2024-05-01T00:00:00"/>
    <d v="2024-05-10T00:00:00"/>
    <s v="'05"/>
    <s v="3 | 5"/>
    <x v="7"/>
    <x v="0"/>
    <n v="-12225.19"/>
    <x v="23"/>
    <x v="23"/>
    <s v="REF. FATURA  JEDAF EKO BASE  - ABRIL/2024"/>
    <x v="0"/>
    <x v="0"/>
    <x v="0"/>
    <n v="2001"/>
    <x v="0"/>
    <n v="20011"/>
    <s v="CORPORATIVO (Administrativo)"/>
    <x v="0"/>
    <x v="3"/>
    <x v="9"/>
    <x v="9"/>
    <x v="12"/>
    <x v="12"/>
  </r>
  <r>
    <x v="4"/>
    <s v="JEDAF SERVICOS DE ESCRITORIO E APOIO ADMINISTRATIVO E TRANSPORTE EM GERAL EIRELI"/>
    <x v="7"/>
    <d v="2024-05-01T00:00:00"/>
    <d v="2024-05-15T00:00:00"/>
    <s v="'05"/>
    <s v="4 | 5"/>
    <x v="7"/>
    <x v="0"/>
    <n v="-13796.79"/>
    <x v="33"/>
    <x v="33"/>
    <s v="REF. FATURA  JEDAF EKO BASE  - ABRIL/2024"/>
    <x v="19"/>
    <x v="0"/>
    <x v="0"/>
    <n v="9001"/>
    <x v="24"/>
    <n v="90011"/>
    <s v="SÓCIO - 1 (Administrativo)"/>
    <x v="1"/>
    <x v="3"/>
    <x v="10"/>
    <x v="10"/>
    <x v="16"/>
    <x v="16"/>
  </r>
  <r>
    <x v="4"/>
    <s v="JEDAF SERVICOS DE ESCRITORIO E APOIO ADMINISTRATIVO E TRANSPORTE EM GERAL EIRELI"/>
    <x v="7"/>
    <d v="2024-05-01T00:00:00"/>
    <d v="2024-05-15T00:00:00"/>
    <s v="'05"/>
    <s v="4 | 5"/>
    <x v="7"/>
    <x v="0"/>
    <n v="-13203.21"/>
    <x v="23"/>
    <x v="23"/>
    <s v="REF. FATURA  JEDAF EKO BASE  - ABRIL/2024"/>
    <x v="0"/>
    <x v="0"/>
    <x v="0"/>
    <n v="2001"/>
    <x v="0"/>
    <n v="20011"/>
    <s v="CORPORATIVO (Administrativo)"/>
    <x v="0"/>
    <x v="3"/>
    <x v="9"/>
    <x v="9"/>
    <x v="12"/>
    <x v="12"/>
  </r>
  <r>
    <x v="4"/>
    <s v="JEDAF SERVICOS DE ESCRITORIO E APOIO ADMINISTRATIVO E TRANSPORTE EM GERAL EIRELI"/>
    <x v="7"/>
    <d v="2024-05-01T00:00:00"/>
    <d v="2024-05-15T00:00:00"/>
    <s v="'05"/>
    <s v="5 | 5"/>
    <x v="7"/>
    <x v="0"/>
    <n v="-32856.800000000003"/>
    <x v="33"/>
    <x v="33"/>
    <s v="REF. FATURA  JEDAF EKO BASE  - ABRIL/2024"/>
    <x v="19"/>
    <x v="0"/>
    <x v="0"/>
    <n v="9001"/>
    <x v="24"/>
    <n v="90011"/>
    <s v="SÓCIO - 1 (Administrativo)"/>
    <x v="1"/>
    <x v="3"/>
    <x v="10"/>
    <x v="10"/>
    <x v="16"/>
    <x v="16"/>
  </r>
  <r>
    <x v="4"/>
    <s v="JEDAF SERVICOS DE ESCRITORIO E APOIO ADMINISTRATIVO E TRANSPORTE EM GERAL EIRELI"/>
    <x v="7"/>
    <d v="2024-05-01T00:00:00"/>
    <d v="2024-05-15T00:00:00"/>
    <s v="'05"/>
    <s v="5 | 5"/>
    <x v="7"/>
    <x v="0"/>
    <n v="-31443.200000000001"/>
    <x v="23"/>
    <x v="23"/>
    <s v="REF. FATURA  JEDAF EKO BASE  - ABRIL/2024"/>
    <x v="0"/>
    <x v="0"/>
    <x v="0"/>
    <n v="2001"/>
    <x v="0"/>
    <n v="20011"/>
    <s v="CORPORATIVO (Administrativo)"/>
    <x v="0"/>
    <x v="3"/>
    <x v="9"/>
    <x v="9"/>
    <x v="12"/>
    <x v="12"/>
  </r>
  <r>
    <x v="4"/>
    <s v="JEDAF SERVICOS DE ESCRITORIO E APOIO ADMINISTRATIVO E TRANSPORTE EM GERAL EIRELI"/>
    <x v="7"/>
    <d v="2024-05-02T00:00:00"/>
    <d v="2024-05-15T00:00:00"/>
    <s v="'263"/>
    <s v="1 | 1"/>
    <x v="10"/>
    <x v="0"/>
    <n v="-18000"/>
    <x v="33"/>
    <x v="33"/>
    <s v="REF. FATURA  JEDAF EKO BASE  - ABR/2024 RETIRADA"/>
    <x v="19"/>
    <x v="0"/>
    <x v="0"/>
    <n v="9001"/>
    <x v="24"/>
    <n v="90011"/>
    <s v="SÓCIO - 1 (Administrativo)"/>
    <x v="1"/>
    <x v="3"/>
    <x v="10"/>
    <x v="10"/>
    <x v="16"/>
    <x v="16"/>
  </r>
  <r>
    <x v="4"/>
    <s v="JEDAF SERVICOS DE ESCRITORIO E APOIO ADMINISTRATIVO E TRANSPORTE EM GERAL EIRELI"/>
    <x v="7"/>
    <d v="2024-05-20T00:00:00"/>
    <d v="2024-05-20T00:00:00"/>
    <s v="'268"/>
    <s v="1 | 1"/>
    <x v="8"/>
    <x v="0"/>
    <n v="-15286.46"/>
    <x v="33"/>
    <x v="33"/>
    <s v="REF. PAGAMENTO DAS"/>
    <x v="19"/>
    <x v="0"/>
    <x v="0"/>
    <n v="9001"/>
    <x v="24"/>
    <n v="90011"/>
    <s v="SÓCIO - 1 (Administrativo)"/>
    <x v="1"/>
    <x v="3"/>
    <x v="10"/>
    <x v="10"/>
    <x v="16"/>
    <x v="16"/>
  </r>
  <r>
    <x v="4"/>
    <s v="JEDAF SERVICOS DE ESCRITORIO E APOIO ADMINISTRATIVO E TRANSPORTE EM GERAL EIRELI"/>
    <x v="7"/>
    <d v="2024-05-20T00:00:00"/>
    <d v="2024-05-20T00:00:00"/>
    <s v="'268"/>
    <s v="1 | 1"/>
    <x v="8"/>
    <x v="0"/>
    <n v="-7035"/>
    <x v="17"/>
    <x v="17"/>
    <s v="REF. PAGAMENTO DAS"/>
    <x v="0"/>
    <x v="0"/>
    <x v="0"/>
    <n v="2001"/>
    <x v="0"/>
    <n v="20011"/>
    <s v="CORPORATIVO (Administrativo)"/>
    <x v="1"/>
    <x v="3"/>
    <x v="7"/>
    <x v="7"/>
    <x v="8"/>
    <x v="8"/>
  </r>
  <r>
    <x v="4"/>
    <s v="JEDAF SERVICOS DE ESCRITORIO E APOIO ADMINISTRATIVO E TRANSPORTE EM GERAL EIRELI"/>
    <x v="7"/>
    <d v="2024-05-20T00:00:00"/>
    <d v="2024-05-20T00:00:00"/>
    <s v="'268"/>
    <s v="1 | 1"/>
    <x v="8"/>
    <x v="0"/>
    <n v="-2709"/>
    <x v="17"/>
    <x v="17"/>
    <s v="REF. PAGAMENTO DAS"/>
    <x v="0"/>
    <x v="0"/>
    <x v="0"/>
    <n v="2001"/>
    <x v="0"/>
    <n v="20011"/>
    <s v="CORPORATIVO (Administrativo)"/>
    <x v="1"/>
    <x v="3"/>
    <x v="7"/>
    <x v="7"/>
    <x v="8"/>
    <x v="8"/>
  </r>
  <r>
    <x v="4"/>
    <s v="JEDAF SERVICOS DE ESCRITORIO E APOIO ADMINISTRATIVO E TRANSPORTE EM GERAL EIRELI"/>
    <x v="8"/>
    <d v="2024-05-02T00:00:00"/>
    <d v="2024-05-05T00:00:00"/>
    <s v="'262"/>
    <s v="1 | 1"/>
    <x v="10"/>
    <x v="0"/>
    <n v="-19021"/>
    <x v="24"/>
    <x v="24"/>
    <s v="REF. FATURA  JEDAF EKO BASE  - ABR/2024 ALUGUEL  Guilherme Maxwell 103"/>
    <x v="2"/>
    <x v="1"/>
    <x v="0"/>
    <n v="4004"/>
    <x v="2"/>
    <n v="40041"/>
    <s v="PATRIMÔNIO (Administrativo)"/>
    <x v="0"/>
    <x v="3"/>
    <x v="0"/>
    <x v="0"/>
    <x v="9"/>
    <x v="9"/>
  </r>
  <r>
    <x v="4"/>
    <s v="JEDAF SERVICOS DE ESCRITORIO E APOIO ADMINISTRATIVO E TRANSPORTE EM GERAL EIRELI"/>
    <x v="8"/>
    <d v="2024-05-10T00:00:00"/>
    <d v="2024-05-10T00:00:00"/>
    <s v="'1026688"/>
    <s v="1 | 1"/>
    <x v="8"/>
    <x v="0"/>
    <n v="-36000"/>
    <x v="33"/>
    <x v="33"/>
    <s v="REF. PAGAMENTO EM DINHEIRO "/>
    <x v="19"/>
    <x v="0"/>
    <x v="0"/>
    <n v="9001"/>
    <x v="24"/>
    <n v="90011"/>
    <s v="SÓCIO - 1 (Administrativo)"/>
    <x v="1"/>
    <x v="3"/>
    <x v="10"/>
    <x v="10"/>
    <x v="16"/>
    <x v="16"/>
  </r>
  <r>
    <x v="4"/>
    <s v="JEDAF SERVICOS DE ESCRITORIO E APOIO ADMINISTRATIVO E TRANSPORTE EM GERAL EIRELI"/>
    <x v="8"/>
    <d v="2024-05-14T00:00:00"/>
    <d v="2024-05-31T00:00:00"/>
    <s v="'266"/>
    <s v="1 | 1"/>
    <x v="10"/>
    <x v="0"/>
    <n v="-2096.79"/>
    <x v="33"/>
    <x v="33"/>
    <s v="REF.NF JEDAF REF PARCELAMENTOS MAI/24"/>
    <x v="19"/>
    <x v="0"/>
    <x v="0"/>
    <n v="9001"/>
    <x v="24"/>
    <n v="90011"/>
    <s v="SÓCIO - 1 (Administrativo)"/>
    <x v="1"/>
    <x v="3"/>
    <x v="10"/>
    <x v="10"/>
    <x v="16"/>
    <x v="16"/>
  </r>
  <r>
    <x v="4"/>
    <s v="JEDAF SERVICOS DE ESCRITORIO E APOIO ADMINISTRATIVO E TRANSPORTE EM GERAL EIRELI"/>
    <x v="8"/>
    <d v="2024-05-14T00:00:00"/>
    <d v="2024-05-31T00:00:00"/>
    <s v="'267"/>
    <s v="1 | 1"/>
    <x v="10"/>
    <x v="0"/>
    <n v="-484.65"/>
    <x v="33"/>
    <x v="33"/>
    <s v="REF.NF JEDAF REF PARCELAMENTOS MAI/24"/>
    <x v="19"/>
    <x v="0"/>
    <x v="0"/>
    <n v="9001"/>
    <x v="24"/>
    <n v="90011"/>
    <s v="SÓCIO - 1 (Administrativo)"/>
    <x v="1"/>
    <x v="3"/>
    <x v="10"/>
    <x v="10"/>
    <x v="16"/>
    <x v="16"/>
  </r>
  <r>
    <x v="4"/>
    <s v="JEDAF SERVICOS DE ESCRITORIO E APOIO ADMINISTRATIVO E TRANSPORTE EM GERAL EIRELI"/>
    <x v="8"/>
    <d v="2024-05-27T00:00:00"/>
    <d v="2024-06-05T00:00:00"/>
    <s v="'06"/>
    <s v="1 | 5"/>
    <x v="7"/>
    <x v="0"/>
    <n v="-13904.19"/>
    <x v="33"/>
    <x v="33"/>
    <s v="REF. FATURA  JEDAF EKO BASE  - MAIO/2024"/>
    <x v="19"/>
    <x v="0"/>
    <x v="0"/>
    <n v="9001"/>
    <x v="24"/>
    <n v="90011"/>
    <s v="SÓCIO - 1 (Administrativo)"/>
    <x v="1"/>
    <x v="3"/>
    <x v="10"/>
    <x v="10"/>
    <x v="16"/>
    <x v="16"/>
  </r>
  <r>
    <x v="4"/>
    <s v="JEDAF SERVICOS DE ESCRITORIO E APOIO ADMINISTRATIVO E TRANSPORTE EM GERAL EIRELI"/>
    <x v="8"/>
    <d v="2024-05-27T00:00:00"/>
    <d v="2024-06-05T00:00:00"/>
    <s v="'06"/>
    <s v="1 | 5"/>
    <x v="7"/>
    <x v="0"/>
    <n v="-13095.81"/>
    <x v="23"/>
    <x v="23"/>
    <s v="REF. FATURA  JEDAF EKO BASE  - MAIO/2024"/>
    <x v="0"/>
    <x v="0"/>
    <x v="0"/>
    <n v="2001"/>
    <x v="0"/>
    <n v="20011"/>
    <s v="CORPORATIVO (Administrativo)"/>
    <x v="0"/>
    <x v="3"/>
    <x v="9"/>
    <x v="9"/>
    <x v="12"/>
    <x v="12"/>
  </r>
  <r>
    <x v="4"/>
    <s v="JEDAF SERVICOS DE ESCRITORIO E APOIO ADMINISTRATIVO E TRANSPORTE EM GERAL EIRELI"/>
    <x v="8"/>
    <d v="2024-05-27T00:00:00"/>
    <d v="2024-06-09T00:00:00"/>
    <s v="'06"/>
    <s v="2 | 5"/>
    <x v="7"/>
    <x v="0"/>
    <n v="-12874.25"/>
    <x v="33"/>
    <x v="33"/>
    <s v="REF. FATURA  JEDAF EKO BASE  - MAIO/2024"/>
    <x v="19"/>
    <x v="0"/>
    <x v="0"/>
    <n v="9001"/>
    <x v="24"/>
    <n v="90011"/>
    <s v="SÓCIO - 1 (Administrativo)"/>
    <x v="1"/>
    <x v="3"/>
    <x v="10"/>
    <x v="10"/>
    <x v="16"/>
    <x v="16"/>
  </r>
  <r>
    <x v="4"/>
    <s v="JEDAF SERVICOS DE ESCRITORIO E APOIO ADMINISTRATIVO E TRANSPORTE EM GERAL EIRELI"/>
    <x v="8"/>
    <d v="2024-05-27T00:00:00"/>
    <d v="2024-06-09T00:00:00"/>
    <s v="'06"/>
    <s v="2 | 5"/>
    <x v="7"/>
    <x v="0"/>
    <n v="-12125.75"/>
    <x v="23"/>
    <x v="23"/>
    <s v="REF. FATURA  JEDAF EKO BASE  - MAIO/2024"/>
    <x v="0"/>
    <x v="0"/>
    <x v="0"/>
    <n v="2001"/>
    <x v="0"/>
    <n v="20011"/>
    <s v="CORPORATIVO (Administrativo)"/>
    <x v="0"/>
    <x v="3"/>
    <x v="9"/>
    <x v="9"/>
    <x v="12"/>
    <x v="12"/>
  </r>
  <r>
    <x v="4"/>
    <s v="JEDAF SERVICOS DE ESCRITORIO E APOIO ADMINISTRATIVO E TRANSPORTE EM GERAL EIRELI"/>
    <x v="8"/>
    <d v="2024-05-27T00:00:00"/>
    <d v="2024-06-10T00:00:00"/>
    <s v="'06"/>
    <s v="3 | 5"/>
    <x v="7"/>
    <x v="0"/>
    <n v="-12874.25"/>
    <x v="33"/>
    <x v="33"/>
    <s v="REF. FATURA  JEDAF EKO BASE  - MAIO/2024"/>
    <x v="19"/>
    <x v="0"/>
    <x v="0"/>
    <n v="9001"/>
    <x v="24"/>
    <n v="90011"/>
    <s v="SÓCIO - 1 (Administrativo)"/>
    <x v="1"/>
    <x v="3"/>
    <x v="10"/>
    <x v="10"/>
    <x v="16"/>
    <x v="16"/>
  </r>
  <r>
    <x v="4"/>
    <s v="JEDAF SERVICOS DE ESCRITORIO E APOIO ADMINISTRATIVO E TRANSPORTE EM GERAL EIRELI"/>
    <x v="8"/>
    <d v="2024-05-27T00:00:00"/>
    <d v="2024-06-10T00:00:00"/>
    <s v="'06"/>
    <s v="3 | 5"/>
    <x v="7"/>
    <x v="0"/>
    <n v="-12125.75"/>
    <x v="23"/>
    <x v="23"/>
    <s v="REF. FATURA  JEDAF EKO BASE  - MAIO/2024"/>
    <x v="0"/>
    <x v="0"/>
    <x v="0"/>
    <n v="2001"/>
    <x v="0"/>
    <n v="20011"/>
    <s v="CORPORATIVO (Administrativo)"/>
    <x v="0"/>
    <x v="3"/>
    <x v="9"/>
    <x v="9"/>
    <x v="12"/>
    <x v="12"/>
  </r>
  <r>
    <x v="4"/>
    <s v="JEDAF SERVICOS DE ESCRITORIO E APOIO ADMINISTRATIVO E TRANSPORTE EM GERAL EIRELI"/>
    <x v="8"/>
    <d v="2024-05-27T00:00:00"/>
    <d v="2024-06-15T00:00:00"/>
    <s v="'06"/>
    <s v="4 | 5"/>
    <x v="7"/>
    <x v="0"/>
    <n v="-13904.19"/>
    <x v="33"/>
    <x v="33"/>
    <s v="REF. FATURA  JEDAF EKO BASE  - MAIO/2024"/>
    <x v="19"/>
    <x v="0"/>
    <x v="0"/>
    <n v="9001"/>
    <x v="24"/>
    <n v="90011"/>
    <s v="SÓCIO - 1 (Administrativo)"/>
    <x v="1"/>
    <x v="3"/>
    <x v="10"/>
    <x v="10"/>
    <x v="16"/>
    <x v="16"/>
  </r>
  <r>
    <x v="4"/>
    <s v="JEDAF SERVICOS DE ESCRITORIO E APOIO ADMINISTRATIVO E TRANSPORTE EM GERAL EIRELI"/>
    <x v="8"/>
    <d v="2024-05-27T00:00:00"/>
    <d v="2024-06-15T00:00:00"/>
    <s v="'06"/>
    <s v="4 | 5"/>
    <x v="7"/>
    <x v="0"/>
    <n v="-13095.81"/>
    <x v="23"/>
    <x v="23"/>
    <s v="REF. FATURA  JEDAF EKO BASE  - MAIO/2024"/>
    <x v="0"/>
    <x v="0"/>
    <x v="0"/>
    <n v="2001"/>
    <x v="0"/>
    <n v="20011"/>
    <s v="CORPORATIVO (Administrativo)"/>
    <x v="0"/>
    <x v="3"/>
    <x v="9"/>
    <x v="9"/>
    <x v="12"/>
    <x v="12"/>
  </r>
  <r>
    <x v="4"/>
    <s v="JEDAF SERVICOS DE ESCRITORIO E APOIO ADMINISTRATIVO E TRANSPORTE EM GERAL EIRELI"/>
    <x v="8"/>
    <d v="2024-05-27T00:00:00"/>
    <d v="2024-06-15T00:00:00"/>
    <s v="'06"/>
    <s v="5 | 5"/>
    <x v="7"/>
    <x v="0"/>
    <n v="-32443.11"/>
    <x v="33"/>
    <x v="33"/>
    <s v="REF. FATURA  JEDAF EKO BASE  - MAIO/2024"/>
    <x v="19"/>
    <x v="0"/>
    <x v="0"/>
    <n v="9001"/>
    <x v="24"/>
    <n v="90011"/>
    <s v="SÓCIO - 1 (Administrativo)"/>
    <x v="1"/>
    <x v="3"/>
    <x v="10"/>
    <x v="10"/>
    <x v="16"/>
    <x v="16"/>
  </r>
  <r>
    <x v="4"/>
    <s v="JEDAF SERVICOS DE ESCRITORIO E APOIO ADMINISTRATIVO E TRANSPORTE EM GERAL EIRELI"/>
    <x v="8"/>
    <d v="2024-05-27T00:00:00"/>
    <d v="2024-06-15T00:00:00"/>
    <s v="'06"/>
    <s v="5 | 5"/>
    <x v="7"/>
    <x v="0"/>
    <n v="-30556.89"/>
    <x v="23"/>
    <x v="23"/>
    <s v="REF. FATURA  JEDAF EKO BASE  - MAIO/2024"/>
    <x v="0"/>
    <x v="0"/>
    <x v="0"/>
    <n v="2001"/>
    <x v="0"/>
    <n v="20011"/>
    <s v="CORPORATIVO (Administrativo)"/>
    <x v="0"/>
    <x v="3"/>
    <x v="9"/>
    <x v="9"/>
    <x v="12"/>
    <x v="12"/>
  </r>
  <r>
    <x v="4"/>
    <s v="JEDAF SERVICOS DE ESCRITORIO E APOIO ADMINISTRATIVO E TRANSPORTE EM GERAL EIRELI"/>
    <x v="8"/>
    <d v="2024-06-03T00:00:00"/>
    <d v="2024-06-05T00:00:00"/>
    <s v="'0269"/>
    <s v="1 | 1"/>
    <x v="10"/>
    <x v="0"/>
    <n v="-19021"/>
    <x v="24"/>
    <x v="24"/>
    <s v="REF. FATURA  JEDAF EKO BASE  - MAI/2024 ALUGUEL  Guilherme Maxwell 103"/>
    <x v="2"/>
    <x v="1"/>
    <x v="0"/>
    <n v="4004"/>
    <x v="2"/>
    <n v="40041"/>
    <s v="PATRIMÔNIO (Administrativo)"/>
    <x v="0"/>
    <x v="3"/>
    <x v="0"/>
    <x v="0"/>
    <x v="9"/>
    <x v="9"/>
  </r>
  <r>
    <x v="4"/>
    <s v="JEDAF SERVICOS DE ESCRITORIO E APOIO ADMINISTRATIVO E TRANSPORTE EM GERAL EIRELI"/>
    <x v="8"/>
    <d v="2024-06-03T00:00:00"/>
    <d v="2024-06-15T00:00:00"/>
    <s v="'269"/>
    <s v="1 | 1"/>
    <x v="10"/>
    <x v="0"/>
    <n v="-18000"/>
    <x v="33"/>
    <x v="33"/>
    <s v="REF. FATURA  JEDAF EKO BASE  - MAI/2024 RETIRADA"/>
    <x v="19"/>
    <x v="0"/>
    <x v="0"/>
    <n v="9001"/>
    <x v="24"/>
    <n v="90011"/>
    <s v="SÓCIO - 1 (Administrativo)"/>
    <x v="1"/>
    <x v="3"/>
    <x v="10"/>
    <x v="10"/>
    <x v="16"/>
    <x v="16"/>
  </r>
  <r>
    <x v="4"/>
    <s v="JEDAF SERVICOS DE ESCRITORIO E APOIO ADMINISTRATIVO E TRANSPORTE EM GERAL EIRELI"/>
    <x v="8"/>
    <d v="2024-06-04T00:00:00"/>
    <d v="2024-06-20T00:00:00"/>
    <s v="'272"/>
    <s v="1 | 1"/>
    <x v="8"/>
    <x v="0"/>
    <n v="-18386.400000000001"/>
    <x v="33"/>
    <x v="33"/>
    <s v="REF. PAGAMENTO DAS"/>
    <x v="19"/>
    <x v="0"/>
    <x v="0"/>
    <n v="9001"/>
    <x v="24"/>
    <n v="90011"/>
    <s v="SÓCIO - 1 (Administrativo)"/>
    <x v="1"/>
    <x v="3"/>
    <x v="10"/>
    <x v="10"/>
    <x v="16"/>
    <x v="16"/>
  </r>
  <r>
    <x v="4"/>
    <s v="JEDAF SERVICOS DE ESCRITORIO E APOIO ADMINISTRATIVO E TRANSPORTE EM GERAL EIRELI"/>
    <x v="8"/>
    <d v="2024-06-04T00:00:00"/>
    <d v="2024-06-20T00:00:00"/>
    <s v="'272"/>
    <s v="1 | 1"/>
    <x v="8"/>
    <x v="0"/>
    <n v="-7116.08"/>
    <x v="17"/>
    <x v="17"/>
    <s v="REF. PAGAMENTO DAS"/>
    <x v="0"/>
    <x v="0"/>
    <x v="0"/>
    <n v="2001"/>
    <x v="0"/>
    <n v="20011"/>
    <s v="CORPORATIVO (Administrativo)"/>
    <x v="1"/>
    <x v="3"/>
    <x v="7"/>
    <x v="7"/>
    <x v="8"/>
    <x v="8"/>
  </r>
  <r>
    <x v="4"/>
    <s v="JEDAF SERVICOS DE ESCRITORIO E APOIO ADMINISTRATIVO E TRANSPORTE EM GERAL EIRELI"/>
    <x v="8"/>
    <d v="2024-06-04T00:00:00"/>
    <d v="2024-06-20T00:00:00"/>
    <s v="'272"/>
    <s v="1 | 1"/>
    <x v="8"/>
    <x v="0"/>
    <n v="-2712.25"/>
    <x v="17"/>
    <x v="17"/>
    <s v="REF. PAGAMENTO DAS"/>
    <x v="0"/>
    <x v="0"/>
    <x v="0"/>
    <n v="2001"/>
    <x v="0"/>
    <n v="20011"/>
    <s v="CORPORATIVO (Administrativo)"/>
    <x v="1"/>
    <x v="3"/>
    <x v="7"/>
    <x v="7"/>
    <x v="8"/>
    <x v="8"/>
  </r>
  <r>
    <x v="4"/>
    <s v="JEDAF SERVICOS DE ESCRITORIO E APOIO ADMINISTRATIVO E TRANSPORTE EM GERAL EIRELI"/>
    <x v="9"/>
    <d v="2024-06-10T00:00:00"/>
    <d v="2024-06-10T00:00:00"/>
    <s v="'1027776"/>
    <s v="1 | 1"/>
    <x v="8"/>
    <x v="0"/>
    <n v="-36000"/>
    <x v="33"/>
    <x v="33"/>
    <s v="REF. PAGAMENTO EM DINHEIRO "/>
    <x v="19"/>
    <x v="0"/>
    <x v="0"/>
    <n v="9001"/>
    <x v="24"/>
    <n v="90011"/>
    <s v="SÓCIO - 1 (Administrativo)"/>
    <x v="1"/>
    <x v="3"/>
    <x v="10"/>
    <x v="10"/>
    <x v="16"/>
    <x v="16"/>
  </r>
  <r>
    <x v="4"/>
    <s v="JEDAF SERVICOS DE ESCRITORIO E APOIO ADMINISTRATIVO E TRANSPORTE EM GERAL EIRELI"/>
    <x v="9"/>
    <d v="2024-06-11T00:00:00"/>
    <d v="2024-06-28T00:00:00"/>
    <s v="'273"/>
    <s v="1 | 1"/>
    <x v="10"/>
    <x v="0"/>
    <n v="-487.74"/>
    <x v="33"/>
    <x v="33"/>
    <s v="REF.NF JEDAF REF PARCELAMENTOS JUN/24"/>
    <x v="19"/>
    <x v="0"/>
    <x v="0"/>
    <n v="9001"/>
    <x v="24"/>
    <n v="90011"/>
    <s v="SÓCIO - 1 (Administrativo)"/>
    <x v="1"/>
    <x v="3"/>
    <x v="10"/>
    <x v="10"/>
    <x v="16"/>
    <x v="16"/>
  </r>
  <r>
    <x v="4"/>
    <s v="JEDAF SERVICOS DE ESCRITORIO E APOIO ADMINISTRATIVO E TRANSPORTE EM GERAL EIRELI"/>
    <x v="9"/>
    <d v="2024-06-11T00:00:00"/>
    <d v="2024-06-28T00:00:00"/>
    <s v="'274"/>
    <s v="1 | 1"/>
    <x v="10"/>
    <x v="0"/>
    <n v="-2109.89"/>
    <x v="33"/>
    <x v="33"/>
    <s v="REF.NF JEDAF REF PARCELAMENTOS JUN/24"/>
    <x v="19"/>
    <x v="0"/>
    <x v="0"/>
    <n v="9001"/>
    <x v="24"/>
    <n v="90011"/>
    <s v="SÓCIO - 1 (Administrativo)"/>
    <x v="1"/>
    <x v="3"/>
    <x v="10"/>
    <x v="10"/>
    <x v="16"/>
    <x v="16"/>
  </r>
  <r>
    <x v="4"/>
    <s v="JEDAF SERVICOS DE ESCRITORIO E APOIO ADMINISTRATIVO E TRANSPORTE EM GERAL EIRELI"/>
    <x v="9"/>
    <d v="2024-06-28T00:00:00"/>
    <d v="2024-07-05T00:00:00"/>
    <s v="'07"/>
    <s v="1 | 5"/>
    <x v="7"/>
    <x v="0"/>
    <n v="-13904.19"/>
    <x v="33"/>
    <x v="33"/>
    <s v="REF. FATURA  JEDAF EKO BASE  - JUN/2024"/>
    <x v="19"/>
    <x v="0"/>
    <x v="0"/>
    <n v="9001"/>
    <x v="24"/>
    <n v="90011"/>
    <s v="SÓCIO - 1 (Administrativo)"/>
    <x v="1"/>
    <x v="3"/>
    <x v="10"/>
    <x v="10"/>
    <x v="16"/>
    <x v="16"/>
  </r>
  <r>
    <x v="4"/>
    <s v="JEDAF SERVICOS DE ESCRITORIO E APOIO ADMINISTRATIVO E TRANSPORTE EM GERAL EIRELI"/>
    <x v="9"/>
    <d v="2024-06-28T00:00:00"/>
    <d v="2024-07-05T00:00:00"/>
    <s v="'07"/>
    <s v="1 | 5"/>
    <x v="7"/>
    <x v="0"/>
    <n v="-13095.81"/>
    <x v="23"/>
    <x v="23"/>
    <s v="REF. FATURA  JEDAF EKO BASE  - JUN/2024"/>
    <x v="0"/>
    <x v="0"/>
    <x v="0"/>
    <n v="2001"/>
    <x v="0"/>
    <n v="20011"/>
    <s v="CORPORATIVO (Administrativo)"/>
    <x v="0"/>
    <x v="3"/>
    <x v="9"/>
    <x v="9"/>
    <x v="12"/>
    <x v="12"/>
  </r>
  <r>
    <x v="4"/>
    <s v="JEDAF SERVICOS DE ESCRITORIO E APOIO ADMINISTRATIVO E TRANSPORTE EM GERAL EIRELI"/>
    <x v="9"/>
    <d v="2024-06-28T00:00:00"/>
    <d v="2024-07-09T00:00:00"/>
    <s v="'07"/>
    <s v="2 | 5"/>
    <x v="7"/>
    <x v="0"/>
    <n v="-12874.25"/>
    <x v="33"/>
    <x v="33"/>
    <s v="REF. FATURA  JEDAF EKO BASE  - JUN/2024"/>
    <x v="19"/>
    <x v="0"/>
    <x v="0"/>
    <n v="9001"/>
    <x v="24"/>
    <n v="90011"/>
    <s v="SÓCIO - 1 (Administrativo)"/>
    <x v="1"/>
    <x v="3"/>
    <x v="10"/>
    <x v="10"/>
    <x v="16"/>
    <x v="16"/>
  </r>
  <r>
    <x v="4"/>
    <s v="JEDAF SERVICOS DE ESCRITORIO E APOIO ADMINISTRATIVO E TRANSPORTE EM GERAL EIRELI"/>
    <x v="9"/>
    <d v="2024-06-28T00:00:00"/>
    <d v="2024-07-09T00:00:00"/>
    <s v="'07"/>
    <s v="2 | 5"/>
    <x v="7"/>
    <x v="0"/>
    <n v="-12125.75"/>
    <x v="23"/>
    <x v="23"/>
    <s v="REF. FATURA  JEDAF EKO BASE  - JUN/2024"/>
    <x v="0"/>
    <x v="0"/>
    <x v="0"/>
    <n v="2001"/>
    <x v="0"/>
    <n v="20011"/>
    <s v="CORPORATIVO (Administrativo)"/>
    <x v="0"/>
    <x v="3"/>
    <x v="9"/>
    <x v="9"/>
    <x v="12"/>
    <x v="12"/>
  </r>
  <r>
    <x v="4"/>
    <s v="JEDAF SERVICOS DE ESCRITORIO E APOIO ADMINISTRATIVO E TRANSPORTE EM GERAL EIRELI"/>
    <x v="9"/>
    <d v="2024-06-28T00:00:00"/>
    <d v="2024-07-10T00:00:00"/>
    <s v="'07"/>
    <s v="3 | 5"/>
    <x v="7"/>
    <x v="0"/>
    <n v="-12874.25"/>
    <x v="33"/>
    <x v="33"/>
    <s v="REF. FATURA  JEDAF EKO BASE  - JUN/2024"/>
    <x v="19"/>
    <x v="0"/>
    <x v="0"/>
    <n v="9001"/>
    <x v="24"/>
    <n v="90011"/>
    <s v="SÓCIO - 1 (Administrativo)"/>
    <x v="1"/>
    <x v="3"/>
    <x v="10"/>
    <x v="10"/>
    <x v="16"/>
    <x v="16"/>
  </r>
  <r>
    <x v="4"/>
    <s v="JEDAF SERVICOS DE ESCRITORIO E APOIO ADMINISTRATIVO E TRANSPORTE EM GERAL EIRELI"/>
    <x v="9"/>
    <d v="2024-06-28T00:00:00"/>
    <d v="2024-07-10T00:00:00"/>
    <s v="'07"/>
    <s v="3 | 5"/>
    <x v="7"/>
    <x v="0"/>
    <n v="-12125.75"/>
    <x v="23"/>
    <x v="23"/>
    <s v="REF. FATURA  JEDAF EKO BASE  - JUN/2024"/>
    <x v="0"/>
    <x v="0"/>
    <x v="0"/>
    <n v="2001"/>
    <x v="0"/>
    <n v="20011"/>
    <s v="CORPORATIVO (Administrativo)"/>
    <x v="0"/>
    <x v="3"/>
    <x v="9"/>
    <x v="9"/>
    <x v="12"/>
    <x v="12"/>
  </r>
  <r>
    <x v="4"/>
    <s v="JEDAF SERVICOS DE ESCRITORIO E APOIO ADMINISTRATIVO E TRANSPORTE EM GERAL EIRELI"/>
    <x v="9"/>
    <d v="2024-06-28T00:00:00"/>
    <d v="2024-07-15T00:00:00"/>
    <s v="'07"/>
    <s v="4 | 5"/>
    <x v="7"/>
    <x v="0"/>
    <n v="-13904.19"/>
    <x v="33"/>
    <x v="33"/>
    <s v="REF. FATURA  JEDAF EKO BASE  - JUN/2024"/>
    <x v="19"/>
    <x v="0"/>
    <x v="0"/>
    <n v="9001"/>
    <x v="24"/>
    <n v="90011"/>
    <s v="SÓCIO - 1 (Administrativo)"/>
    <x v="1"/>
    <x v="3"/>
    <x v="10"/>
    <x v="10"/>
    <x v="16"/>
    <x v="16"/>
  </r>
  <r>
    <x v="4"/>
    <s v="JEDAF SERVICOS DE ESCRITORIO E APOIO ADMINISTRATIVO E TRANSPORTE EM GERAL EIRELI"/>
    <x v="9"/>
    <d v="2024-06-28T00:00:00"/>
    <d v="2024-07-15T00:00:00"/>
    <s v="'07"/>
    <s v="4 | 5"/>
    <x v="7"/>
    <x v="0"/>
    <n v="-13095.81"/>
    <x v="23"/>
    <x v="23"/>
    <s v="REF. FATURA  JEDAF EKO BASE  - JUN/2024"/>
    <x v="0"/>
    <x v="0"/>
    <x v="0"/>
    <n v="2001"/>
    <x v="0"/>
    <n v="20011"/>
    <s v="CORPORATIVO (Administrativo)"/>
    <x v="0"/>
    <x v="3"/>
    <x v="9"/>
    <x v="9"/>
    <x v="12"/>
    <x v="12"/>
  </r>
  <r>
    <x v="4"/>
    <s v="JEDAF SERVICOS DE ESCRITORIO E APOIO ADMINISTRATIVO E TRANSPORTE EM GERAL EIRELI"/>
    <x v="9"/>
    <d v="2024-06-28T00:00:00"/>
    <d v="2024-07-15T00:00:00"/>
    <s v="'07"/>
    <s v="5 | 5"/>
    <x v="7"/>
    <x v="0"/>
    <n v="-32443.11"/>
    <x v="33"/>
    <x v="33"/>
    <s v="REF. FATURA  JEDAF EKO BASE  - JUN/2024"/>
    <x v="19"/>
    <x v="0"/>
    <x v="0"/>
    <n v="9001"/>
    <x v="24"/>
    <n v="90011"/>
    <s v="SÓCIO - 1 (Administrativo)"/>
    <x v="1"/>
    <x v="3"/>
    <x v="10"/>
    <x v="10"/>
    <x v="16"/>
    <x v="16"/>
  </r>
  <r>
    <x v="4"/>
    <s v="JEDAF SERVICOS DE ESCRITORIO E APOIO ADMINISTRATIVO E TRANSPORTE EM GERAL EIRELI"/>
    <x v="9"/>
    <d v="2024-06-28T00:00:00"/>
    <d v="2024-07-15T00:00:00"/>
    <s v="'07"/>
    <s v="5 | 5"/>
    <x v="7"/>
    <x v="0"/>
    <n v="-30556.89"/>
    <x v="23"/>
    <x v="23"/>
    <s v="REF. FATURA  JEDAF EKO BASE  - JUN/2024"/>
    <x v="0"/>
    <x v="0"/>
    <x v="0"/>
    <n v="2001"/>
    <x v="0"/>
    <n v="20011"/>
    <s v="CORPORATIVO (Administrativo)"/>
    <x v="0"/>
    <x v="3"/>
    <x v="9"/>
    <x v="9"/>
    <x v="12"/>
    <x v="12"/>
  </r>
  <r>
    <x v="4"/>
    <s v="JEDAF SERVICOS DE ESCRITORIO E APOIO ADMINISTRATIVO E TRANSPORTE EM GERAL EIRELI"/>
    <x v="9"/>
    <d v="2024-07-02T00:00:00"/>
    <d v="2024-07-05T00:00:00"/>
    <s v="'276"/>
    <s v="1 | 1"/>
    <x v="10"/>
    <x v="0"/>
    <n v="-19021"/>
    <x v="24"/>
    <x v="24"/>
    <s v="REF. FATURA  JEDAF EKO BASE  - JUN/2024 ALUGUEL  Guilherme Maxwell 103"/>
    <x v="2"/>
    <x v="1"/>
    <x v="0"/>
    <n v="4004"/>
    <x v="2"/>
    <n v="40041"/>
    <s v="PATRIMÔNIO (Administrativo)"/>
    <x v="0"/>
    <x v="3"/>
    <x v="0"/>
    <x v="0"/>
    <x v="9"/>
    <x v="9"/>
  </r>
  <r>
    <x v="4"/>
    <s v="JEDAF SERVICOS DE ESCRITORIO E APOIO ADMINISTRATIVO E TRANSPORTE EM GERAL EIRELI"/>
    <x v="9"/>
    <d v="2024-07-02T00:00:00"/>
    <d v="2024-07-15T00:00:00"/>
    <s v="'277"/>
    <s v="1 | 1"/>
    <x v="10"/>
    <x v="0"/>
    <n v="-18000"/>
    <x v="33"/>
    <x v="33"/>
    <s v="REF. FATURA  JEDAF EKO BASE  - JUN/2024 "/>
    <x v="19"/>
    <x v="0"/>
    <x v="0"/>
    <n v="9001"/>
    <x v="24"/>
    <n v="90011"/>
    <s v="SÓCIO - 1 (Administrativo)"/>
    <x v="1"/>
    <x v="3"/>
    <x v="10"/>
    <x v="10"/>
    <x v="16"/>
    <x v="16"/>
  </r>
  <r>
    <x v="4"/>
    <s v="JEDAF SERVICOS DE ESCRITORIO E APOIO ADMINISTRATIVO E TRANSPORTE EM GERAL EIRELI"/>
    <x v="9"/>
    <d v="2024-07-02T00:00:00"/>
    <d v="2024-07-22T00:00:00"/>
    <s v="'275"/>
    <s v="1 | 1"/>
    <x v="10"/>
    <x v="0"/>
    <n v="-19732.57"/>
    <x v="33"/>
    <x v="33"/>
    <s v="REF. PAGAMENTO DAS"/>
    <x v="19"/>
    <x v="0"/>
    <x v="0"/>
    <n v="9001"/>
    <x v="24"/>
    <n v="90011"/>
    <s v="SÓCIO - 1 (Administrativo)"/>
    <x v="1"/>
    <x v="3"/>
    <x v="10"/>
    <x v="10"/>
    <x v="16"/>
    <x v="16"/>
  </r>
  <r>
    <x v="4"/>
    <s v="JEDAF SERVICOS DE ESCRITORIO E APOIO ADMINISTRATIVO E TRANSPORTE EM GERAL EIRELI"/>
    <x v="9"/>
    <d v="2024-07-02T00:00:00"/>
    <d v="2024-07-22T00:00:00"/>
    <s v="'275"/>
    <s v="1 | 1"/>
    <x v="10"/>
    <x v="0"/>
    <n v="-7123.65"/>
    <x v="17"/>
    <x v="17"/>
    <s v="REF. PAGAMENTO DAS"/>
    <x v="0"/>
    <x v="0"/>
    <x v="0"/>
    <n v="2001"/>
    <x v="0"/>
    <n v="20011"/>
    <s v="CORPORATIVO (Administrativo)"/>
    <x v="1"/>
    <x v="3"/>
    <x v="7"/>
    <x v="7"/>
    <x v="8"/>
    <x v="8"/>
  </r>
  <r>
    <x v="4"/>
    <s v="JEDAF SERVICOS DE ESCRITORIO E APOIO ADMINISTRATIVO E TRANSPORTE EM GERAL EIRELI"/>
    <x v="9"/>
    <d v="2024-07-02T00:00:00"/>
    <d v="2024-07-22T00:00:00"/>
    <s v="'275"/>
    <s v="1 | 1"/>
    <x v="10"/>
    <x v="0"/>
    <n v="-2715.6"/>
    <x v="17"/>
    <x v="17"/>
    <s v="REF. PAGAMENTO DAS"/>
    <x v="0"/>
    <x v="0"/>
    <x v="0"/>
    <n v="2001"/>
    <x v="0"/>
    <n v="20011"/>
    <s v="CORPORATIVO (Administrativo)"/>
    <x v="1"/>
    <x v="3"/>
    <x v="7"/>
    <x v="7"/>
    <x v="8"/>
    <x v="8"/>
  </r>
  <r>
    <x v="4"/>
    <s v="JEDAF SERVICOS DE ESCRITORIO E APOIO ADMINISTRATIVO E TRANSPORTE EM GERAL EIRELI"/>
    <x v="10"/>
    <d v="2024-07-10T00:00:00"/>
    <d v="2024-07-10T00:00:00"/>
    <s v="'1030358"/>
    <s v="1 | 1"/>
    <x v="8"/>
    <x v="0"/>
    <n v="-36000"/>
    <x v="33"/>
    <x v="33"/>
    <s v="REF. PAGAMENTO EM DINHEIRO "/>
    <x v="19"/>
    <x v="0"/>
    <x v="0"/>
    <n v="9001"/>
    <x v="24"/>
    <n v="90011"/>
    <s v="SÓCIO - 1 (Administrativo)"/>
    <x v="1"/>
    <x v="4"/>
    <x v="10"/>
    <x v="10"/>
    <x v="16"/>
    <x v="16"/>
  </r>
  <r>
    <x v="4"/>
    <s v="JEDAF SERVICOS DE ESCRITORIO E APOIO ADMINISTRATIVO E TRANSPORTE EM GERAL EIRELI"/>
    <x v="10"/>
    <d v="2024-07-15T00:00:00"/>
    <d v="2024-07-31T00:00:00"/>
    <s v="'279"/>
    <s v="1 | 1"/>
    <x v="10"/>
    <x v="0"/>
    <n v="-2122.35"/>
    <x v="33"/>
    <x v="33"/>
    <s v="REF. NF DA JEDAF CONTRA EKO BASE JULHO 24"/>
    <x v="19"/>
    <x v="0"/>
    <x v="0"/>
    <n v="9001"/>
    <x v="24"/>
    <n v="90011"/>
    <s v="SÓCIO - 1 (Administrativo)"/>
    <x v="1"/>
    <x v="4"/>
    <x v="10"/>
    <x v="10"/>
    <x v="16"/>
    <x v="16"/>
  </r>
  <r>
    <x v="4"/>
    <s v="JEDAF SERVICOS DE ESCRITORIO E APOIO ADMINISTRATIVO E TRANSPORTE EM GERAL EIRELI"/>
    <x v="10"/>
    <d v="2024-07-15T00:00:00"/>
    <d v="2024-07-31T00:00:00"/>
    <s v="'280"/>
    <s v="1 | 1"/>
    <x v="10"/>
    <x v="0"/>
    <n v="-490.68"/>
    <x v="33"/>
    <x v="33"/>
    <s v="REF. NF DA JEDAF CONTRA EKO BASE JULHO 24"/>
    <x v="19"/>
    <x v="0"/>
    <x v="0"/>
    <n v="9001"/>
    <x v="24"/>
    <n v="90011"/>
    <s v="SÓCIO - 1 (Administrativo)"/>
    <x v="1"/>
    <x v="4"/>
    <x v="10"/>
    <x v="10"/>
    <x v="16"/>
    <x v="16"/>
  </r>
  <r>
    <x v="4"/>
    <s v="JEDAF SERVICOS DE ESCRITORIO E APOIO ADMINISTRATIVO E TRANSPORTE EM GERAL EIRELI"/>
    <x v="10"/>
    <d v="2024-07-31T00:00:00"/>
    <d v="2024-08-05T00:00:00"/>
    <s v="'008"/>
    <s v="1 | 5"/>
    <x v="7"/>
    <x v="0"/>
    <n v="-13580.84"/>
    <x v="23"/>
    <x v="23"/>
    <s v="REF. FATURA  JEDAF EKO BASE  - JUL/2024"/>
    <x v="0"/>
    <x v="0"/>
    <x v="0"/>
    <n v="2001"/>
    <x v="0"/>
    <n v="20011"/>
    <s v="CORPORATIVO (Administrativo)"/>
    <x v="0"/>
    <x v="4"/>
    <x v="9"/>
    <x v="9"/>
    <x v="12"/>
    <x v="12"/>
  </r>
  <r>
    <x v="4"/>
    <s v="JEDAF SERVICOS DE ESCRITORIO E APOIO ADMINISTRATIVO E TRANSPORTE EM GERAL EIRELI"/>
    <x v="10"/>
    <d v="2024-07-31T00:00:00"/>
    <d v="2024-08-05T00:00:00"/>
    <s v="'008"/>
    <s v="1 | 5"/>
    <x v="7"/>
    <x v="0"/>
    <n v="-13419.16"/>
    <x v="33"/>
    <x v="33"/>
    <s v="REF. FATURA  JEDAF EKO BASE  - JUL/2024"/>
    <x v="19"/>
    <x v="0"/>
    <x v="0"/>
    <n v="9001"/>
    <x v="24"/>
    <n v="90011"/>
    <s v="SÓCIO - 1 (Administrativo)"/>
    <x v="1"/>
    <x v="4"/>
    <x v="10"/>
    <x v="10"/>
    <x v="16"/>
    <x v="16"/>
  </r>
  <r>
    <x v="4"/>
    <s v="JEDAF SERVICOS DE ESCRITORIO E APOIO ADMINISTRATIVO E TRANSPORTE EM GERAL EIRELI"/>
    <x v="10"/>
    <d v="2024-07-31T00:00:00"/>
    <d v="2024-08-09T00:00:00"/>
    <s v="'008"/>
    <s v="2 | 5"/>
    <x v="7"/>
    <x v="0"/>
    <n v="-12574.85"/>
    <x v="23"/>
    <x v="23"/>
    <s v="REF. FATURA  JEDAF EKO BASE  - JUL/2024"/>
    <x v="0"/>
    <x v="0"/>
    <x v="0"/>
    <n v="2001"/>
    <x v="0"/>
    <n v="20011"/>
    <s v="CORPORATIVO (Administrativo)"/>
    <x v="0"/>
    <x v="4"/>
    <x v="9"/>
    <x v="9"/>
    <x v="12"/>
    <x v="12"/>
  </r>
  <r>
    <x v="4"/>
    <s v="JEDAF SERVICOS DE ESCRITORIO E APOIO ADMINISTRATIVO E TRANSPORTE EM GERAL EIRELI"/>
    <x v="10"/>
    <d v="2024-07-31T00:00:00"/>
    <d v="2024-08-09T00:00:00"/>
    <s v="'008"/>
    <s v="2 | 5"/>
    <x v="7"/>
    <x v="0"/>
    <n v="-12425.15"/>
    <x v="33"/>
    <x v="33"/>
    <s v="REF. FATURA  JEDAF EKO BASE  - JUL/2024"/>
    <x v="19"/>
    <x v="0"/>
    <x v="0"/>
    <n v="9001"/>
    <x v="24"/>
    <n v="90011"/>
    <s v="SÓCIO - 1 (Administrativo)"/>
    <x v="1"/>
    <x v="4"/>
    <x v="10"/>
    <x v="10"/>
    <x v="16"/>
    <x v="16"/>
  </r>
  <r>
    <x v="4"/>
    <s v="JEDAF SERVICOS DE ESCRITORIO E APOIO ADMINISTRATIVO E TRANSPORTE EM GERAL EIRELI"/>
    <x v="10"/>
    <d v="2024-07-31T00:00:00"/>
    <d v="2024-08-12T00:00:00"/>
    <s v="'008"/>
    <s v="3 | 5"/>
    <x v="7"/>
    <x v="0"/>
    <n v="-12574.85"/>
    <x v="23"/>
    <x v="23"/>
    <s v="REF. FATURA  JEDAF EKO BASE  - JUL/2024"/>
    <x v="0"/>
    <x v="0"/>
    <x v="0"/>
    <n v="2001"/>
    <x v="0"/>
    <n v="20011"/>
    <s v="CORPORATIVO (Administrativo)"/>
    <x v="0"/>
    <x v="4"/>
    <x v="9"/>
    <x v="9"/>
    <x v="12"/>
    <x v="12"/>
  </r>
  <r>
    <x v="4"/>
    <s v="JEDAF SERVICOS DE ESCRITORIO E APOIO ADMINISTRATIVO E TRANSPORTE EM GERAL EIRELI"/>
    <x v="10"/>
    <d v="2024-07-31T00:00:00"/>
    <d v="2024-08-12T00:00:00"/>
    <s v="'008"/>
    <s v="3 | 5"/>
    <x v="7"/>
    <x v="0"/>
    <n v="-12425.15"/>
    <x v="33"/>
    <x v="33"/>
    <s v="REF. FATURA  JEDAF EKO BASE  - JUL/2024"/>
    <x v="19"/>
    <x v="0"/>
    <x v="0"/>
    <n v="9001"/>
    <x v="24"/>
    <n v="90011"/>
    <s v="SÓCIO - 1 (Administrativo)"/>
    <x v="1"/>
    <x v="4"/>
    <x v="10"/>
    <x v="10"/>
    <x v="16"/>
    <x v="16"/>
  </r>
  <r>
    <x v="4"/>
    <s v="JEDAF SERVICOS DE ESCRITORIO E APOIO ADMINISTRATIVO E TRANSPORTE EM GERAL EIRELI"/>
    <x v="10"/>
    <d v="2024-07-31T00:00:00"/>
    <d v="2024-08-15T00:00:00"/>
    <s v="'008"/>
    <s v="4 | 5"/>
    <x v="7"/>
    <x v="0"/>
    <n v="-13580.84"/>
    <x v="23"/>
    <x v="23"/>
    <s v="REF. FATURA  JEDAF EKO BASE  - JUL/2024"/>
    <x v="0"/>
    <x v="0"/>
    <x v="0"/>
    <n v="2001"/>
    <x v="0"/>
    <n v="20011"/>
    <s v="CORPORATIVO (Administrativo)"/>
    <x v="0"/>
    <x v="4"/>
    <x v="9"/>
    <x v="9"/>
    <x v="12"/>
    <x v="12"/>
  </r>
  <r>
    <x v="4"/>
    <s v="JEDAF SERVICOS DE ESCRITORIO E APOIO ADMINISTRATIVO E TRANSPORTE EM GERAL EIRELI"/>
    <x v="10"/>
    <d v="2024-07-31T00:00:00"/>
    <d v="2024-08-15T00:00:00"/>
    <s v="'008"/>
    <s v="4 | 5"/>
    <x v="7"/>
    <x v="0"/>
    <n v="-13419.16"/>
    <x v="33"/>
    <x v="33"/>
    <s v="REF. FATURA  JEDAF EKO BASE  - JUL/2024"/>
    <x v="19"/>
    <x v="0"/>
    <x v="0"/>
    <n v="9001"/>
    <x v="24"/>
    <n v="90011"/>
    <s v="SÓCIO - 1 (Administrativo)"/>
    <x v="1"/>
    <x v="4"/>
    <x v="10"/>
    <x v="10"/>
    <x v="16"/>
    <x v="16"/>
  </r>
  <r>
    <x v="4"/>
    <s v="JEDAF SERVICOS DE ESCRITORIO E APOIO ADMINISTRATIVO E TRANSPORTE EM GERAL EIRELI"/>
    <x v="10"/>
    <d v="2024-07-31T00:00:00"/>
    <d v="2024-08-15T00:00:00"/>
    <s v="'008"/>
    <s v="5 | 5"/>
    <x v="7"/>
    <x v="0"/>
    <n v="-31688.62"/>
    <x v="23"/>
    <x v="23"/>
    <s v="REF. FATURA  JEDAF EKO BASE  - JUL/2024"/>
    <x v="0"/>
    <x v="0"/>
    <x v="0"/>
    <n v="2001"/>
    <x v="0"/>
    <n v="20011"/>
    <s v="CORPORATIVO (Administrativo)"/>
    <x v="0"/>
    <x v="4"/>
    <x v="9"/>
    <x v="9"/>
    <x v="12"/>
    <x v="12"/>
  </r>
  <r>
    <x v="4"/>
    <s v="JEDAF SERVICOS DE ESCRITORIO E APOIO ADMINISTRATIVO E TRANSPORTE EM GERAL EIRELI"/>
    <x v="10"/>
    <d v="2024-07-31T00:00:00"/>
    <d v="2024-08-15T00:00:00"/>
    <s v="'008"/>
    <s v="5 | 5"/>
    <x v="7"/>
    <x v="0"/>
    <n v="-31311.38"/>
    <x v="33"/>
    <x v="33"/>
    <s v="REF. FATURA  JEDAF EKO BASE  - JUL/2024"/>
    <x v="19"/>
    <x v="0"/>
    <x v="0"/>
    <n v="9001"/>
    <x v="24"/>
    <n v="90011"/>
    <s v="SÓCIO - 1 (Administrativo)"/>
    <x v="1"/>
    <x v="4"/>
    <x v="10"/>
    <x v="10"/>
    <x v="16"/>
    <x v="16"/>
  </r>
  <r>
    <x v="4"/>
    <s v="JEDAF SERVICOS DE ESCRITORIO E APOIO ADMINISTRATIVO E TRANSPORTE EM GERAL EIRELI"/>
    <x v="10"/>
    <d v="2024-08-02T00:00:00"/>
    <d v="2024-08-05T00:00:00"/>
    <s v="'281"/>
    <s v="1 | 1"/>
    <x v="10"/>
    <x v="0"/>
    <n v="-19021"/>
    <x v="24"/>
    <x v="24"/>
    <s v="REF. FATURA  JEDAF EKO BASE  - JUL/2024 ALUGUEL  Guilherme Maxwell 103"/>
    <x v="2"/>
    <x v="1"/>
    <x v="0"/>
    <n v="4004"/>
    <x v="2"/>
    <n v="40041"/>
    <s v="PATRIMÔNIO (Administrativo)"/>
    <x v="0"/>
    <x v="4"/>
    <x v="0"/>
    <x v="0"/>
    <x v="9"/>
    <x v="9"/>
  </r>
  <r>
    <x v="4"/>
    <s v="JEDAF SERVICOS DE ESCRITORIO E APOIO ADMINISTRATIVO E TRANSPORTE EM GERAL EIRELI"/>
    <x v="10"/>
    <d v="2024-08-02T00:00:00"/>
    <d v="2024-08-15T00:00:00"/>
    <s v="'282"/>
    <s v="1 | 1"/>
    <x v="10"/>
    <x v="0"/>
    <n v="-18000"/>
    <x v="33"/>
    <x v="33"/>
    <s v="REF. FATURA  JEDAF EKO BASE  - JUL/2024 "/>
    <x v="19"/>
    <x v="0"/>
    <x v="0"/>
    <n v="9001"/>
    <x v="24"/>
    <n v="90011"/>
    <s v="SÓCIO - 1 (Administrativo)"/>
    <x v="1"/>
    <x v="4"/>
    <x v="10"/>
    <x v="10"/>
    <x v="16"/>
    <x v="16"/>
  </r>
  <r>
    <x v="4"/>
    <s v="JEDAF SERVICOS DE ESCRITORIO E APOIO ADMINISTRATIVO E TRANSPORTE EM GERAL EIRELI"/>
    <x v="10"/>
    <d v="2024-08-05T00:00:00"/>
    <d v="2024-08-20T00:00:00"/>
    <s v="'284"/>
    <s v="1 | 1"/>
    <x v="10"/>
    <x v="0"/>
    <n v="-20850.14"/>
    <x v="33"/>
    <x v="33"/>
    <s v="REF. PAGAMENTO DAS"/>
    <x v="19"/>
    <x v="0"/>
    <x v="0"/>
    <n v="9001"/>
    <x v="24"/>
    <n v="90011"/>
    <s v="SÓCIO - 1 (Administrativo)"/>
    <x v="1"/>
    <x v="4"/>
    <x v="10"/>
    <x v="10"/>
    <x v="16"/>
    <x v="16"/>
  </r>
  <r>
    <x v="4"/>
    <s v="JEDAF SERVICOS DE ESCRITORIO E APOIO ADMINISTRATIVO E TRANSPORTE EM GERAL EIRELI"/>
    <x v="10"/>
    <d v="2024-08-05T00:00:00"/>
    <d v="2024-08-20T00:00:00"/>
    <s v="'284"/>
    <s v="1 | 1"/>
    <x v="10"/>
    <x v="0"/>
    <n v="-7517.65"/>
    <x v="17"/>
    <x v="17"/>
    <s v="REF. PAGAMENTO DAS"/>
    <x v="0"/>
    <x v="0"/>
    <x v="0"/>
    <n v="2001"/>
    <x v="0"/>
    <n v="20011"/>
    <s v="CORPORATIVO (Administrativo)"/>
    <x v="1"/>
    <x v="4"/>
    <x v="7"/>
    <x v="7"/>
    <x v="8"/>
    <x v="8"/>
  </r>
  <r>
    <x v="4"/>
    <s v="JEDAF SERVICOS DE ESCRITORIO E APOIO ADMINISTRATIVO E TRANSPORTE EM GERAL EIRELI"/>
    <x v="10"/>
    <d v="2024-08-05T00:00:00"/>
    <d v="2024-08-20T00:00:00"/>
    <s v="'284"/>
    <s v="1 | 1"/>
    <x v="10"/>
    <x v="0"/>
    <n v="-2719"/>
    <x v="17"/>
    <x v="17"/>
    <s v="REF. PAGAMENTO DAS"/>
    <x v="0"/>
    <x v="0"/>
    <x v="0"/>
    <n v="2001"/>
    <x v="0"/>
    <n v="20011"/>
    <s v="CORPORATIVO (Administrativo)"/>
    <x v="1"/>
    <x v="4"/>
    <x v="7"/>
    <x v="7"/>
    <x v="8"/>
    <x v="8"/>
  </r>
  <r>
    <x v="4"/>
    <s v="JEDAF SERVICOS DE ESCRITORIO E APOIO ADMINISTRATIVO E TRANSPORTE EM GERAL EIRELI"/>
    <x v="11"/>
    <d v="2024-08-12T00:00:00"/>
    <d v="2024-08-12T00:00:00"/>
    <s v="'1032519"/>
    <s v="1 | 1"/>
    <x v="8"/>
    <x v="0"/>
    <n v="-36000"/>
    <x v="33"/>
    <x v="33"/>
    <s v="REF. PAGAMENTO EM DINHEIRO "/>
    <x v="19"/>
    <x v="0"/>
    <x v="0"/>
    <n v="9001"/>
    <x v="24"/>
    <n v="90011"/>
    <s v="SÓCIO - 1 (Administrativo)"/>
    <x v="1"/>
    <x v="4"/>
    <x v="10"/>
    <x v="10"/>
    <x v="16"/>
    <x v="16"/>
  </r>
  <r>
    <x v="4"/>
    <s v="JEDAF SERVICOS DE ESCRITORIO E APOIO ADMINISTRATIVO E TRANSPORTE EM GERAL EIRELI"/>
    <x v="11"/>
    <d v="2024-08-16T00:00:00"/>
    <d v="2024-08-30T00:00:00"/>
    <s v="'285"/>
    <s v="1 | 1"/>
    <x v="10"/>
    <x v="0"/>
    <n v="-494.06"/>
    <x v="33"/>
    <x v="33"/>
    <s v="NF REF PARCELAMENTOS JEDAF BASE AGOSTO 24"/>
    <x v="19"/>
    <x v="0"/>
    <x v="0"/>
    <n v="9001"/>
    <x v="24"/>
    <n v="90011"/>
    <s v="SÓCIO - 1 (Administrativo)"/>
    <x v="1"/>
    <x v="4"/>
    <x v="10"/>
    <x v="10"/>
    <x v="16"/>
    <x v="16"/>
  </r>
  <r>
    <x v="4"/>
    <s v="JEDAF SERVICOS DE ESCRITORIO E APOIO ADMINISTRATIVO E TRANSPORTE EM GERAL EIRELI"/>
    <x v="11"/>
    <d v="2024-08-16T00:00:00"/>
    <d v="2024-08-30T00:00:00"/>
    <s v="'286"/>
    <s v="1 | 1"/>
    <x v="10"/>
    <x v="0"/>
    <n v="-2136.71"/>
    <x v="33"/>
    <x v="33"/>
    <s v="NF REF PARCELAMENTOS JEDAF BASE AGOSTO 24"/>
    <x v="19"/>
    <x v="0"/>
    <x v="0"/>
    <n v="9001"/>
    <x v="24"/>
    <n v="90011"/>
    <s v="SÓCIO - 1 (Administrativo)"/>
    <x v="1"/>
    <x v="4"/>
    <x v="10"/>
    <x v="10"/>
    <x v="16"/>
    <x v="16"/>
  </r>
  <r>
    <x v="4"/>
    <s v="JEDAF SERVICOS DE ESCRITORIO E APOIO ADMINISTRATIVO E TRANSPORTE EM GERAL EIRELI"/>
    <x v="11"/>
    <d v="2024-08-28T00:00:00"/>
    <d v="2024-09-05T00:00:00"/>
    <s v="'09/24"/>
    <s v="1 | 5"/>
    <x v="7"/>
    <x v="0"/>
    <n v="-13580.84"/>
    <x v="23"/>
    <x v="23"/>
    <s v="REF. FATURA  JEDAF EKO BASE  - AGO/2024"/>
    <x v="0"/>
    <x v="0"/>
    <x v="0"/>
    <n v="2001"/>
    <x v="0"/>
    <n v="20017"/>
    <s v="CORPORATIVO (Comum)"/>
    <x v="0"/>
    <x v="4"/>
    <x v="9"/>
    <x v="9"/>
    <x v="12"/>
    <x v="12"/>
  </r>
  <r>
    <x v="4"/>
    <s v="JEDAF SERVICOS DE ESCRITORIO E APOIO ADMINISTRATIVO E TRANSPORTE EM GERAL EIRELI"/>
    <x v="11"/>
    <d v="2024-08-28T00:00:00"/>
    <d v="2024-09-05T00:00:00"/>
    <s v="'09/24"/>
    <s v="1 | 5"/>
    <x v="7"/>
    <x v="0"/>
    <n v="-13419.16"/>
    <x v="33"/>
    <x v="33"/>
    <s v="REF. FATURA  JEDAF EKO BASE  - AGO/2024"/>
    <x v="19"/>
    <x v="0"/>
    <x v="0"/>
    <n v="9001"/>
    <x v="24"/>
    <n v="90011"/>
    <s v="SÓCIO - 1 (Administrativo)"/>
    <x v="1"/>
    <x v="4"/>
    <x v="10"/>
    <x v="10"/>
    <x v="16"/>
    <x v="16"/>
  </r>
  <r>
    <x v="4"/>
    <s v="JEDAF SERVICOS DE ESCRITORIO E APOIO ADMINISTRATIVO E TRANSPORTE EM GERAL EIRELI"/>
    <x v="11"/>
    <d v="2024-08-28T00:00:00"/>
    <d v="2024-09-09T00:00:00"/>
    <s v="'09/24"/>
    <s v="2 | 5"/>
    <x v="7"/>
    <x v="0"/>
    <n v="-12574.85"/>
    <x v="23"/>
    <x v="23"/>
    <s v="REF. FATURA  JEDAF EKO BASE  - AGO/2024"/>
    <x v="0"/>
    <x v="0"/>
    <x v="0"/>
    <n v="2001"/>
    <x v="0"/>
    <n v="20017"/>
    <s v="CORPORATIVO (Comum)"/>
    <x v="0"/>
    <x v="4"/>
    <x v="9"/>
    <x v="9"/>
    <x v="12"/>
    <x v="12"/>
  </r>
  <r>
    <x v="4"/>
    <s v="JEDAF SERVICOS DE ESCRITORIO E APOIO ADMINISTRATIVO E TRANSPORTE EM GERAL EIRELI"/>
    <x v="11"/>
    <d v="2024-08-28T00:00:00"/>
    <d v="2024-09-09T00:00:00"/>
    <s v="'09/24"/>
    <s v="2 | 5"/>
    <x v="7"/>
    <x v="0"/>
    <n v="-12425.15"/>
    <x v="33"/>
    <x v="33"/>
    <s v="REF. FATURA  JEDAF EKO BASE  - AGO/2024"/>
    <x v="19"/>
    <x v="0"/>
    <x v="0"/>
    <n v="9001"/>
    <x v="24"/>
    <n v="90011"/>
    <s v="SÓCIO - 1 (Administrativo)"/>
    <x v="1"/>
    <x v="4"/>
    <x v="10"/>
    <x v="10"/>
    <x v="16"/>
    <x v="16"/>
  </r>
  <r>
    <x v="4"/>
    <s v="JEDAF SERVICOS DE ESCRITORIO E APOIO ADMINISTRATIVO E TRANSPORTE EM GERAL EIRELI"/>
    <x v="11"/>
    <d v="2024-08-28T00:00:00"/>
    <d v="2024-09-10T00:00:00"/>
    <s v="'09/24"/>
    <s v="3 | 5"/>
    <x v="7"/>
    <x v="0"/>
    <n v="-12574.85"/>
    <x v="23"/>
    <x v="23"/>
    <s v="REF. FATURA  JEDAF EKO BASE  - AGO/2024"/>
    <x v="0"/>
    <x v="0"/>
    <x v="0"/>
    <n v="2001"/>
    <x v="0"/>
    <n v="20017"/>
    <s v="CORPORATIVO (Comum)"/>
    <x v="0"/>
    <x v="4"/>
    <x v="9"/>
    <x v="9"/>
    <x v="12"/>
    <x v="12"/>
  </r>
  <r>
    <x v="4"/>
    <s v="JEDAF SERVICOS DE ESCRITORIO E APOIO ADMINISTRATIVO E TRANSPORTE EM GERAL EIRELI"/>
    <x v="11"/>
    <d v="2024-08-28T00:00:00"/>
    <d v="2024-09-10T00:00:00"/>
    <s v="'09/24"/>
    <s v="3 | 5"/>
    <x v="7"/>
    <x v="0"/>
    <n v="-12425.15"/>
    <x v="33"/>
    <x v="33"/>
    <s v="REF. FATURA  JEDAF EKO BASE  - AGO/2024"/>
    <x v="19"/>
    <x v="0"/>
    <x v="0"/>
    <n v="9001"/>
    <x v="24"/>
    <n v="90011"/>
    <s v="SÓCIO - 1 (Administrativo)"/>
    <x v="1"/>
    <x v="4"/>
    <x v="10"/>
    <x v="10"/>
    <x v="16"/>
    <x v="16"/>
  </r>
  <r>
    <x v="4"/>
    <s v="JEDAF SERVICOS DE ESCRITORIO E APOIO ADMINISTRATIVO E TRANSPORTE EM GERAL EIRELI"/>
    <x v="11"/>
    <d v="2024-08-28T00:00:00"/>
    <d v="2024-09-15T00:00:00"/>
    <s v="'09/24"/>
    <s v="4 | 5"/>
    <x v="7"/>
    <x v="0"/>
    <n v="-13580.84"/>
    <x v="23"/>
    <x v="23"/>
    <s v="REF. FATURA  JEDAF EKO BASE  - AGO/2024"/>
    <x v="0"/>
    <x v="0"/>
    <x v="0"/>
    <n v="2001"/>
    <x v="0"/>
    <n v="20017"/>
    <s v="CORPORATIVO (Comum)"/>
    <x v="0"/>
    <x v="4"/>
    <x v="9"/>
    <x v="9"/>
    <x v="12"/>
    <x v="12"/>
  </r>
  <r>
    <x v="4"/>
    <s v="JEDAF SERVICOS DE ESCRITORIO E APOIO ADMINISTRATIVO E TRANSPORTE EM GERAL EIRELI"/>
    <x v="11"/>
    <d v="2024-08-28T00:00:00"/>
    <d v="2024-09-15T00:00:00"/>
    <s v="'09/24"/>
    <s v="4 | 5"/>
    <x v="7"/>
    <x v="0"/>
    <n v="-13419.16"/>
    <x v="33"/>
    <x v="33"/>
    <s v="REF. FATURA  JEDAF EKO BASE  - AGO/2024"/>
    <x v="19"/>
    <x v="0"/>
    <x v="0"/>
    <n v="9001"/>
    <x v="24"/>
    <n v="90011"/>
    <s v="SÓCIO - 1 (Administrativo)"/>
    <x v="1"/>
    <x v="4"/>
    <x v="10"/>
    <x v="10"/>
    <x v="16"/>
    <x v="16"/>
  </r>
  <r>
    <x v="4"/>
    <s v="JEDAF SERVICOS DE ESCRITORIO E APOIO ADMINISTRATIVO E TRANSPORTE EM GERAL EIRELI"/>
    <x v="11"/>
    <d v="2024-08-28T00:00:00"/>
    <d v="2024-09-15T00:00:00"/>
    <s v="'09/24"/>
    <s v="5 | 5"/>
    <x v="7"/>
    <x v="0"/>
    <n v="-31688.62"/>
    <x v="23"/>
    <x v="23"/>
    <s v="REF. FATURA  JEDAF EKO BASE  - AGO/2024"/>
    <x v="0"/>
    <x v="0"/>
    <x v="0"/>
    <n v="2001"/>
    <x v="0"/>
    <n v="20017"/>
    <s v="CORPORATIVO (Comum)"/>
    <x v="0"/>
    <x v="4"/>
    <x v="9"/>
    <x v="9"/>
    <x v="12"/>
    <x v="12"/>
  </r>
  <r>
    <x v="4"/>
    <s v="JEDAF SERVICOS DE ESCRITORIO E APOIO ADMINISTRATIVO E TRANSPORTE EM GERAL EIRELI"/>
    <x v="11"/>
    <d v="2024-08-28T00:00:00"/>
    <d v="2024-09-15T00:00:00"/>
    <s v="'09/24"/>
    <s v="5 | 5"/>
    <x v="7"/>
    <x v="0"/>
    <n v="-31311.38"/>
    <x v="33"/>
    <x v="33"/>
    <s v="REF. FATURA  JEDAF EKO BASE  - AGO/2024"/>
    <x v="19"/>
    <x v="0"/>
    <x v="0"/>
    <n v="9001"/>
    <x v="24"/>
    <n v="90011"/>
    <s v="SÓCIO - 1 (Administrativo)"/>
    <x v="1"/>
    <x v="4"/>
    <x v="10"/>
    <x v="10"/>
    <x v="16"/>
    <x v="16"/>
  </r>
  <r>
    <x v="4"/>
    <s v="JEDAF SERVICOS DE ESCRITORIO E APOIO ADMINISTRATIVO E TRANSPORTE EM GERAL EIRELI"/>
    <x v="11"/>
    <d v="2024-09-02T00:00:00"/>
    <d v="2024-09-05T00:00:00"/>
    <s v="'288"/>
    <s v="1 | 1"/>
    <x v="10"/>
    <x v="0"/>
    <n v="-19021"/>
    <x v="24"/>
    <x v="24"/>
    <s v="REF. FATURA  JEDAF EKO BASE  - AGO/2024 ALUGUEL  Guilherme Maxwell 103"/>
    <x v="2"/>
    <x v="1"/>
    <x v="0"/>
    <n v="4004"/>
    <x v="2"/>
    <n v="40041"/>
    <s v="PATRIMÔNIO (Administrativo)"/>
    <x v="0"/>
    <x v="4"/>
    <x v="0"/>
    <x v="0"/>
    <x v="9"/>
    <x v="9"/>
  </r>
  <r>
    <x v="4"/>
    <s v="JEDAF SERVICOS DE ESCRITORIO E APOIO ADMINISTRATIVO E TRANSPORTE EM GERAL EIRELI"/>
    <x v="11"/>
    <d v="2024-09-02T00:00:00"/>
    <d v="2024-09-15T00:00:00"/>
    <s v="'287"/>
    <s v="1 | 1"/>
    <x v="10"/>
    <x v="0"/>
    <n v="-18000"/>
    <x v="33"/>
    <x v="33"/>
    <s v="REF. FATURA  JEDAF EKO BASE  - ago/2024 "/>
    <x v="19"/>
    <x v="0"/>
    <x v="0"/>
    <n v="9001"/>
    <x v="24"/>
    <n v="90011"/>
    <s v="SÓCIO - 1 (Administrativo)"/>
    <x v="1"/>
    <x v="4"/>
    <x v="10"/>
    <x v="10"/>
    <x v="16"/>
    <x v="16"/>
  </r>
  <r>
    <x v="4"/>
    <s v="JEDAF SERVICOS DE ESCRITORIO E APOIO ADMINISTRATIVO E TRANSPORTE EM GERAL EIRELI"/>
    <x v="11"/>
    <d v="2024-09-02T00:00:00"/>
    <d v="2024-09-20T00:00:00"/>
    <s v="'290"/>
    <s v="1 | 1"/>
    <x v="10"/>
    <x v="0"/>
    <n v="-21219.35"/>
    <x v="33"/>
    <x v="33"/>
    <s v="REF. PAGAMENTO DAS"/>
    <x v="19"/>
    <x v="0"/>
    <x v="0"/>
    <n v="9001"/>
    <x v="24"/>
    <n v="90011"/>
    <s v="SÓCIO - 1 (Administrativo)"/>
    <x v="1"/>
    <x v="4"/>
    <x v="10"/>
    <x v="10"/>
    <x v="16"/>
    <x v="16"/>
  </r>
  <r>
    <x v="4"/>
    <s v="JEDAF SERVICOS DE ESCRITORIO E APOIO ADMINISTRATIVO E TRANSPORTE EM GERAL EIRELI"/>
    <x v="11"/>
    <d v="2024-09-02T00:00:00"/>
    <d v="2024-09-20T00:00:00"/>
    <s v="'290"/>
    <s v="1 | 1"/>
    <x v="10"/>
    <x v="0"/>
    <n v="-7518"/>
    <x v="17"/>
    <x v="17"/>
    <s v="REF. PAGAMENTO DAS"/>
    <x v="0"/>
    <x v="0"/>
    <x v="0"/>
    <n v="2001"/>
    <x v="0"/>
    <n v="20011"/>
    <s v="CORPORATIVO (Administrativo)"/>
    <x v="1"/>
    <x v="4"/>
    <x v="7"/>
    <x v="7"/>
    <x v="8"/>
    <x v="8"/>
  </r>
  <r>
    <x v="4"/>
    <s v="JEDAF SERVICOS DE ESCRITORIO E APOIO ADMINISTRATIVO E TRANSPORTE EM GERAL EIRELI"/>
    <x v="11"/>
    <d v="2024-09-02T00:00:00"/>
    <d v="2024-09-20T00:00:00"/>
    <s v="'290"/>
    <s v="1 | 1"/>
    <x v="10"/>
    <x v="0"/>
    <n v="-2722.3"/>
    <x v="17"/>
    <x v="17"/>
    <s v="REF. PAGAMENTO DAS"/>
    <x v="0"/>
    <x v="0"/>
    <x v="0"/>
    <n v="2001"/>
    <x v="0"/>
    <n v="20011"/>
    <s v="CORPORATIVO (Administrativo)"/>
    <x v="1"/>
    <x v="4"/>
    <x v="7"/>
    <x v="7"/>
    <x v="8"/>
    <x v="8"/>
  </r>
  <r>
    <x v="4"/>
    <s v="JEDAF SERVICOS DE ESCRITORIO E APOIO ADMINISTRATIVO E TRANSPORTE EM GERAL EIRELI"/>
    <x v="12"/>
    <d v="2024-09-10T00:00:00"/>
    <d v="2024-09-10T00:00:00"/>
    <s v="'1032520"/>
    <s v="1 | 1"/>
    <x v="8"/>
    <x v="0"/>
    <n v="-36000"/>
    <x v="33"/>
    <x v="33"/>
    <s v="REF. PAGAMENTO EM DINHEIRO "/>
    <x v="19"/>
    <x v="0"/>
    <x v="0"/>
    <n v="9001"/>
    <x v="24"/>
    <n v="90011"/>
    <s v="SÓCIO - 1 (Administrativo)"/>
    <x v="1"/>
    <x v="4"/>
    <x v="10"/>
    <x v="10"/>
    <x v="16"/>
    <x v="16"/>
  </r>
  <r>
    <x v="4"/>
    <s v="JEDAF SERVICOS DE ESCRITORIO E APOIO ADMINISTRATIVO E TRANSPORTE EM GERAL EIRELI"/>
    <x v="12"/>
    <d v="2024-09-10T00:00:00"/>
    <d v="2024-09-30T00:00:00"/>
    <s v="'291"/>
    <s v="1 | 1"/>
    <x v="10"/>
    <x v="0"/>
    <n v="-497.29"/>
    <x v="33"/>
    <x v="33"/>
    <s v="NF REF PARCELAMENTOS JEDAF BASE SETEMBRO 24"/>
    <x v="19"/>
    <x v="0"/>
    <x v="0"/>
    <n v="9001"/>
    <x v="24"/>
    <n v="90011"/>
    <s v="SÓCIO - 1 (Administrativo)"/>
    <x v="1"/>
    <x v="4"/>
    <x v="10"/>
    <x v="10"/>
    <x v="16"/>
    <x v="16"/>
  </r>
  <r>
    <x v="4"/>
    <s v="JEDAF SERVICOS DE ESCRITORIO E APOIO ADMINISTRATIVO E TRANSPORTE EM GERAL EIRELI"/>
    <x v="12"/>
    <d v="2024-09-10T00:00:00"/>
    <d v="2024-09-30T00:00:00"/>
    <s v="'292"/>
    <s v="1 | 1"/>
    <x v="10"/>
    <x v="0"/>
    <n v="-2150.44"/>
    <x v="33"/>
    <x v="33"/>
    <s v="NF REF PARCELAMENTOS JEDAF BASE SETEMBRO 24"/>
    <x v="19"/>
    <x v="0"/>
    <x v="0"/>
    <n v="9001"/>
    <x v="24"/>
    <n v="90011"/>
    <s v="SÓCIO - 1 (Administrativo)"/>
    <x v="1"/>
    <x v="4"/>
    <x v="10"/>
    <x v="10"/>
    <x v="16"/>
    <x v="16"/>
  </r>
  <r>
    <x v="4"/>
    <s v="JEDAF SERVICOS DE ESCRITORIO E APOIO ADMINISTRATIVO E TRANSPORTE EM GERAL EIRELI"/>
    <x v="12"/>
    <d v="2024-09-30T00:00:00"/>
    <d v="2024-10-05T00:00:00"/>
    <s v="'1033815"/>
    <s v="1 | 5"/>
    <x v="7"/>
    <x v="0"/>
    <n v="-13580.84"/>
    <x v="23"/>
    <x v="23"/>
    <s v="REF. FATURA  JEDAF EKO BASE  - SET/2024"/>
    <x v="0"/>
    <x v="0"/>
    <x v="0"/>
    <n v="2001"/>
    <x v="0"/>
    <n v="20017"/>
    <s v="CORPORATIVO (Comum)"/>
    <x v="0"/>
    <x v="4"/>
    <x v="9"/>
    <x v="9"/>
    <x v="12"/>
    <x v="12"/>
  </r>
  <r>
    <x v="4"/>
    <s v="JEDAF SERVICOS DE ESCRITORIO E APOIO ADMINISTRATIVO E TRANSPORTE EM GERAL EIRELI"/>
    <x v="12"/>
    <d v="2024-09-30T00:00:00"/>
    <d v="2024-10-05T00:00:00"/>
    <s v="'1033815"/>
    <s v="1 | 5"/>
    <x v="7"/>
    <x v="0"/>
    <n v="-13419.16"/>
    <x v="33"/>
    <x v="33"/>
    <s v="REF. FATURA  JEDAF EKO BASE  - SET/2024"/>
    <x v="19"/>
    <x v="0"/>
    <x v="0"/>
    <n v="9001"/>
    <x v="24"/>
    <n v="90011"/>
    <s v="SÓCIO - 1 (Administrativo)"/>
    <x v="1"/>
    <x v="4"/>
    <x v="10"/>
    <x v="10"/>
    <x v="16"/>
    <x v="16"/>
  </r>
  <r>
    <x v="4"/>
    <s v="JEDAF SERVICOS DE ESCRITORIO E APOIO ADMINISTRATIVO E TRANSPORTE EM GERAL EIRELI"/>
    <x v="12"/>
    <d v="2024-09-30T00:00:00"/>
    <d v="2024-10-09T00:00:00"/>
    <s v="'1033815"/>
    <s v="2 | 5"/>
    <x v="7"/>
    <x v="0"/>
    <n v="-12574.85"/>
    <x v="23"/>
    <x v="23"/>
    <s v="REF. FATURA  JEDAF EKO BASE  - SET/2024"/>
    <x v="0"/>
    <x v="0"/>
    <x v="0"/>
    <n v="2001"/>
    <x v="0"/>
    <n v="20017"/>
    <s v="CORPORATIVO (Comum)"/>
    <x v="0"/>
    <x v="4"/>
    <x v="9"/>
    <x v="9"/>
    <x v="12"/>
    <x v="12"/>
  </r>
  <r>
    <x v="4"/>
    <s v="JEDAF SERVICOS DE ESCRITORIO E APOIO ADMINISTRATIVO E TRANSPORTE EM GERAL EIRELI"/>
    <x v="12"/>
    <d v="2024-09-30T00:00:00"/>
    <d v="2024-10-09T00:00:00"/>
    <s v="'1033815"/>
    <s v="2 | 5"/>
    <x v="7"/>
    <x v="0"/>
    <n v="-12425.15"/>
    <x v="33"/>
    <x v="33"/>
    <s v="REF. FATURA  JEDAF EKO BASE  - SET/2024"/>
    <x v="19"/>
    <x v="0"/>
    <x v="0"/>
    <n v="9001"/>
    <x v="24"/>
    <n v="90011"/>
    <s v="SÓCIO - 1 (Administrativo)"/>
    <x v="1"/>
    <x v="4"/>
    <x v="10"/>
    <x v="10"/>
    <x v="16"/>
    <x v="16"/>
  </r>
  <r>
    <x v="4"/>
    <s v="JEDAF SERVICOS DE ESCRITORIO E APOIO ADMINISTRATIVO E TRANSPORTE EM GERAL EIRELI"/>
    <x v="12"/>
    <d v="2024-09-30T00:00:00"/>
    <d v="2024-10-10T00:00:00"/>
    <s v="'1033815"/>
    <s v="3 | 5"/>
    <x v="7"/>
    <x v="0"/>
    <n v="-12574.85"/>
    <x v="23"/>
    <x v="23"/>
    <s v="REF. FATURA  JEDAF EKO BASE  - SET/2024"/>
    <x v="0"/>
    <x v="0"/>
    <x v="0"/>
    <n v="2001"/>
    <x v="0"/>
    <n v="20017"/>
    <s v="CORPORATIVO (Comum)"/>
    <x v="0"/>
    <x v="4"/>
    <x v="9"/>
    <x v="9"/>
    <x v="12"/>
    <x v="12"/>
  </r>
  <r>
    <x v="4"/>
    <s v="JEDAF SERVICOS DE ESCRITORIO E APOIO ADMINISTRATIVO E TRANSPORTE EM GERAL EIRELI"/>
    <x v="12"/>
    <d v="2024-09-30T00:00:00"/>
    <d v="2024-10-10T00:00:00"/>
    <s v="'1033815"/>
    <s v="3 | 5"/>
    <x v="7"/>
    <x v="0"/>
    <n v="-12425.15"/>
    <x v="33"/>
    <x v="33"/>
    <s v="REF. FATURA  JEDAF EKO BASE  - SET/2024"/>
    <x v="19"/>
    <x v="0"/>
    <x v="0"/>
    <n v="9001"/>
    <x v="24"/>
    <n v="90011"/>
    <s v="SÓCIO - 1 (Administrativo)"/>
    <x v="1"/>
    <x v="4"/>
    <x v="10"/>
    <x v="10"/>
    <x v="16"/>
    <x v="16"/>
  </r>
  <r>
    <x v="4"/>
    <s v="JEDAF SERVICOS DE ESCRITORIO E APOIO ADMINISTRATIVO E TRANSPORTE EM GERAL EIRELI"/>
    <x v="12"/>
    <d v="2024-09-30T00:00:00"/>
    <d v="2024-10-15T00:00:00"/>
    <s v="'1033815"/>
    <s v="4 | 5"/>
    <x v="7"/>
    <x v="0"/>
    <n v="-13580.84"/>
    <x v="23"/>
    <x v="23"/>
    <s v="REF. FATURA  JEDAF EKO BASE  - SET/2024"/>
    <x v="0"/>
    <x v="0"/>
    <x v="0"/>
    <n v="2001"/>
    <x v="0"/>
    <n v="20017"/>
    <s v="CORPORATIVO (Comum)"/>
    <x v="0"/>
    <x v="4"/>
    <x v="9"/>
    <x v="9"/>
    <x v="12"/>
    <x v="12"/>
  </r>
  <r>
    <x v="4"/>
    <s v="JEDAF SERVICOS DE ESCRITORIO E APOIO ADMINISTRATIVO E TRANSPORTE EM GERAL EIRELI"/>
    <x v="12"/>
    <d v="2024-09-30T00:00:00"/>
    <d v="2024-10-15T00:00:00"/>
    <s v="'1033815"/>
    <s v="4 | 5"/>
    <x v="7"/>
    <x v="0"/>
    <n v="-13419.16"/>
    <x v="33"/>
    <x v="33"/>
    <s v="REF. FATURA  JEDAF EKO BASE  - SET/2024"/>
    <x v="19"/>
    <x v="0"/>
    <x v="0"/>
    <n v="9001"/>
    <x v="24"/>
    <n v="90011"/>
    <s v="SÓCIO - 1 (Administrativo)"/>
    <x v="1"/>
    <x v="4"/>
    <x v="10"/>
    <x v="10"/>
    <x v="16"/>
    <x v="16"/>
  </r>
  <r>
    <x v="4"/>
    <s v="JEDAF SERVICOS DE ESCRITORIO E APOIO ADMINISTRATIVO E TRANSPORTE EM GERAL EIRELI"/>
    <x v="12"/>
    <d v="2024-09-30T00:00:00"/>
    <d v="2024-10-15T00:00:00"/>
    <s v="'1033815"/>
    <s v="5 | 5"/>
    <x v="7"/>
    <x v="0"/>
    <n v="-31688.62"/>
    <x v="23"/>
    <x v="23"/>
    <s v="REF. FATURA  JEDAF EKO BASE  - SET/2024"/>
    <x v="0"/>
    <x v="0"/>
    <x v="0"/>
    <n v="2001"/>
    <x v="0"/>
    <n v="20017"/>
    <s v="CORPORATIVO (Comum)"/>
    <x v="0"/>
    <x v="4"/>
    <x v="9"/>
    <x v="9"/>
    <x v="12"/>
    <x v="12"/>
  </r>
  <r>
    <x v="4"/>
    <s v="JEDAF SERVICOS DE ESCRITORIO E APOIO ADMINISTRATIVO E TRANSPORTE EM GERAL EIRELI"/>
    <x v="12"/>
    <d v="2024-09-30T00:00:00"/>
    <d v="2024-10-15T00:00:00"/>
    <s v="'1033815"/>
    <s v="5 | 5"/>
    <x v="7"/>
    <x v="0"/>
    <n v="-31311.38"/>
    <x v="33"/>
    <x v="33"/>
    <s v="REF. FATURA  JEDAF EKO BASE  - SET/2024"/>
    <x v="19"/>
    <x v="0"/>
    <x v="0"/>
    <n v="9001"/>
    <x v="24"/>
    <n v="90011"/>
    <s v="SÓCIO - 1 (Administrativo)"/>
    <x v="1"/>
    <x v="4"/>
    <x v="10"/>
    <x v="10"/>
    <x v="16"/>
    <x v="16"/>
  </r>
  <r>
    <x v="4"/>
    <s v="JEDAF SERVICOS DE ESCRITORIO E APOIO ADMINISTRATIVO E TRANSPORTE EM GERAL EIRELI"/>
    <x v="12"/>
    <d v="2024-10-07T00:00:00"/>
    <d v="2024-10-05T00:00:00"/>
    <s v="'294"/>
    <s v="1 | 1"/>
    <x v="10"/>
    <x v="0"/>
    <n v="-19021"/>
    <x v="24"/>
    <x v="24"/>
    <s v="REF. FATURA  JEDAF EKO BASE  - SETEMBRO/2024 ALUGUEL  Guilherme Maxwell 103"/>
    <x v="2"/>
    <x v="1"/>
    <x v="0"/>
    <n v="4004"/>
    <x v="2"/>
    <n v="40041"/>
    <s v="PATRIMÔNIO (Administrativo)"/>
    <x v="0"/>
    <x v="4"/>
    <x v="0"/>
    <x v="0"/>
    <x v="9"/>
    <x v="9"/>
  </r>
  <r>
    <x v="4"/>
    <s v="JEDAF SERVICOS DE ESCRITORIO E APOIO ADMINISTRATIVO E TRANSPORTE EM GERAL EIRELI"/>
    <x v="12"/>
    <d v="2024-10-07T00:00:00"/>
    <d v="2024-10-15T00:00:00"/>
    <s v="'293"/>
    <s v="1 | 1"/>
    <x v="10"/>
    <x v="0"/>
    <n v="-18000"/>
    <x v="33"/>
    <x v="33"/>
    <s v="REF. FATURA  JEDAF EKO BASE  - SET/2024 "/>
    <x v="19"/>
    <x v="0"/>
    <x v="0"/>
    <n v="9001"/>
    <x v="24"/>
    <n v="90011"/>
    <s v="SÓCIO - 1 (Administrativo)"/>
    <x v="1"/>
    <x v="4"/>
    <x v="10"/>
    <x v="10"/>
    <x v="16"/>
    <x v="16"/>
  </r>
  <r>
    <x v="4"/>
    <s v="JEDAF SERVICOS DE ESCRITORIO E APOIO ADMINISTRATIVO E TRANSPORTE EM GERAL EIRELI"/>
    <x v="12"/>
    <d v="2024-10-07T00:00:00"/>
    <d v="2024-10-21T00:00:00"/>
    <s v="'296"/>
    <s v="1 | 1"/>
    <x v="10"/>
    <x v="0"/>
    <n v="-21219.35"/>
    <x v="33"/>
    <x v="33"/>
    <s v="REF. PAGAMENTO DAS"/>
    <x v="19"/>
    <x v="0"/>
    <x v="0"/>
    <n v="9001"/>
    <x v="24"/>
    <n v="90011"/>
    <s v="SÓCIO - 1 (Administrativo)"/>
    <x v="1"/>
    <x v="4"/>
    <x v="10"/>
    <x v="10"/>
    <x v="16"/>
    <x v="16"/>
  </r>
  <r>
    <x v="4"/>
    <s v="JEDAF SERVICOS DE ESCRITORIO E APOIO ADMINISTRATIVO E TRANSPORTE EM GERAL EIRELI"/>
    <x v="12"/>
    <d v="2024-10-07T00:00:00"/>
    <d v="2024-10-21T00:00:00"/>
    <s v="'296"/>
    <s v="1 | 1"/>
    <x v="10"/>
    <x v="0"/>
    <n v="-7518"/>
    <x v="17"/>
    <x v="17"/>
    <s v="REF. PAGAMENTO DAS"/>
    <x v="0"/>
    <x v="0"/>
    <x v="0"/>
    <n v="2001"/>
    <x v="0"/>
    <n v="20011"/>
    <s v="CORPORATIVO (Administrativo)"/>
    <x v="1"/>
    <x v="4"/>
    <x v="7"/>
    <x v="7"/>
    <x v="8"/>
    <x v="8"/>
  </r>
  <r>
    <x v="4"/>
    <s v="JEDAF SERVICOS DE ESCRITORIO E APOIO ADMINISTRATIVO E TRANSPORTE EM GERAL EIRELI"/>
    <x v="12"/>
    <d v="2024-10-07T00:00:00"/>
    <d v="2024-10-21T00:00:00"/>
    <s v="'296"/>
    <s v="1 | 1"/>
    <x v="10"/>
    <x v="0"/>
    <n v="-3336.53"/>
    <x v="17"/>
    <x v="17"/>
    <s v="REF. PAGAMENTO DAS"/>
    <x v="0"/>
    <x v="0"/>
    <x v="0"/>
    <n v="2001"/>
    <x v="0"/>
    <n v="20011"/>
    <s v="CORPORATIVO (Administrativo)"/>
    <x v="1"/>
    <x v="4"/>
    <x v="7"/>
    <x v="7"/>
    <x v="8"/>
    <x v="8"/>
  </r>
  <r>
    <x v="4"/>
    <s v="JEDAF SERVICOS DE ESCRITORIO E APOIO ADMINISTRATIVO E TRANSPORTE EM GERAL EIRELI"/>
    <x v="13"/>
    <d v="2024-10-10T00:00:00"/>
    <d v="2024-10-10T00:00:00"/>
    <s v="'1034812"/>
    <s v="1 | 1"/>
    <x v="8"/>
    <x v="0"/>
    <n v="-36000"/>
    <x v="33"/>
    <x v="33"/>
    <s v="REF. PAGAMENTO EM DINHEIRO "/>
    <x v="19"/>
    <x v="0"/>
    <x v="0"/>
    <n v="9001"/>
    <x v="24"/>
    <n v="90011"/>
    <s v="SÓCIO - 1 (Administrativo)"/>
    <x v="1"/>
    <x v="0"/>
    <x v="10"/>
    <x v="10"/>
    <x v="16"/>
    <x v="16"/>
  </r>
  <r>
    <x v="4"/>
    <s v="JEDAF SERVICOS DE ESCRITORIO E APOIO ADMINISTRATIVO E TRANSPORTE EM GERAL EIRELI"/>
    <x v="13"/>
    <d v="2024-10-10T00:00:00"/>
    <d v="2024-10-30T00:00:00"/>
    <s v="'297"/>
    <s v="1 | 1"/>
    <x v="10"/>
    <x v="0"/>
    <n v="-500.41"/>
    <x v="33"/>
    <x v="33"/>
    <s v="NF REF PARCELAMENTOS JEDAF BASE OUTUBRO 24"/>
    <x v="19"/>
    <x v="0"/>
    <x v="0"/>
    <n v="9001"/>
    <x v="24"/>
    <n v="90011"/>
    <s v="SÓCIO - 1 (Administrativo)"/>
    <x v="1"/>
    <x v="0"/>
    <x v="10"/>
    <x v="10"/>
    <x v="16"/>
    <x v="16"/>
  </r>
  <r>
    <x v="4"/>
    <s v="JEDAF SERVICOS DE ESCRITORIO E APOIO ADMINISTRATIVO E TRANSPORTE EM GERAL EIRELI"/>
    <x v="13"/>
    <d v="2024-10-10T00:00:00"/>
    <d v="2024-10-30T00:00:00"/>
    <s v="'298"/>
    <s v="1 | 1"/>
    <x v="10"/>
    <x v="0"/>
    <n v="-2163.69"/>
    <x v="33"/>
    <x v="33"/>
    <s v="NF REF PARCELAMENTOS JEDAF BASE OUTUBRO 24"/>
    <x v="19"/>
    <x v="0"/>
    <x v="0"/>
    <n v="9001"/>
    <x v="24"/>
    <n v="90011"/>
    <s v="SÓCIO - 1 (Administrativo)"/>
    <x v="1"/>
    <x v="0"/>
    <x v="10"/>
    <x v="10"/>
    <x v="16"/>
    <x v="16"/>
  </r>
  <r>
    <x v="4"/>
    <s v="JEDAF SERVICOS DE ESCRITORIO E APOIO ADMINISTRATIVO E TRANSPORTE EM GERAL EIRELI"/>
    <x v="13"/>
    <d v="2024-10-30T00:00:00"/>
    <d v="2024-11-05T00:00:00"/>
    <s v="'1035194"/>
    <s v="1 | 5"/>
    <x v="7"/>
    <x v="0"/>
    <n v="-13580.84"/>
    <x v="23"/>
    <x v="23"/>
    <s v="REF. FATURA  JEDAF EKO BASE  - OUT/2024"/>
    <x v="0"/>
    <x v="0"/>
    <x v="0"/>
    <n v="2001"/>
    <x v="0"/>
    <n v="20017"/>
    <s v="CORPORATIVO (Comum)"/>
    <x v="0"/>
    <x v="0"/>
    <x v="9"/>
    <x v="9"/>
    <x v="12"/>
    <x v="12"/>
  </r>
  <r>
    <x v="4"/>
    <s v="JEDAF SERVICOS DE ESCRITORIO E APOIO ADMINISTRATIVO E TRANSPORTE EM GERAL EIRELI"/>
    <x v="13"/>
    <d v="2024-10-30T00:00:00"/>
    <d v="2024-11-05T00:00:00"/>
    <s v="'1035194"/>
    <s v="1 | 5"/>
    <x v="7"/>
    <x v="0"/>
    <n v="-13419.16"/>
    <x v="33"/>
    <x v="33"/>
    <s v="REF. FATURA  JEDAF EKO BASE  - OUT/2024"/>
    <x v="19"/>
    <x v="0"/>
    <x v="0"/>
    <n v="9001"/>
    <x v="24"/>
    <n v="90011"/>
    <s v="SÓCIO - 1 (Administrativo)"/>
    <x v="1"/>
    <x v="0"/>
    <x v="10"/>
    <x v="10"/>
    <x v="16"/>
    <x v="16"/>
  </r>
  <r>
    <x v="4"/>
    <s v="JEDAF SERVICOS DE ESCRITORIO E APOIO ADMINISTRATIVO E TRANSPORTE EM GERAL EIRELI"/>
    <x v="13"/>
    <d v="2024-10-30T00:00:00"/>
    <d v="2024-11-09T00:00:00"/>
    <s v="'1035194"/>
    <s v="2 | 5"/>
    <x v="7"/>
    <x v="0"/>
    <n v="-12574.85"/>
    <x v="23"/>
    <x v="23"/>
    <s v="REF. FATURA  JEDAF EKO BASE  - OUT/2024"/>
    <x v="0"/>
    <x v="0"/>
    <x v="0"/>
    <n v="2001"/>
    <x v="0"/>
    <n v="20017"/>
    <s v="CORPORATIVO (Comum)"/>
    <x v="0"/>
    <x v="0"/>
    <x v="9"/>
    <x v="9"/>
    <x v="12"/>
    <x v="12"/>
  </r>
  <r>
    <x v="4"/>
    <s v="JEDAF SERVICOS DE ESCRITORIO E APOIO ADMINISTRATIVO E TRANSPORTE EM GERAL EIRELI"/>
    <x v="13"/>
    <d v="2024-10-30T00:00:00"/>
    <d v="2024-11-09T00:00:00"/>
    <s v="'1035194"/>
    <s v="2 | 5"/>
    <x v="7"/>
    <x v="0"/>
    <n v="-12425.15"/>
    <x v="33"/>
    <x v="33"/>
    <s v="REF. FATURA  JEDAF EKO BASE  - OUT/2024"/>
    <x v="19"/>
    <x v="0"/>
    <x v="0"/>
    <n v="9001"/>
    <x v="24"/>
    <n v="90011"/>
    <s v="SÓCIO - 1 (Administrativo)"/>
    <x v="1"/>
    <x v="0"/>
    <x v="10"/>
    <x v="10"/>
    <x v="16"/>
    <x v="16"/>
  </r>
  <r>
    <x v="4"/>
    <s v="JEDAF SERVICOS DE ESCRITORIO E APOIO ADMINISTRATIVO E TRANSPORTE EM GERAL EIRELI"/>
    <x v="13"/>
    <d v="2024-10-30T00:00:00"/>
    <d v="2024-11-10T00:00:00"/>
    <s v="'1035194"/>
    <s v="3 | 5"/>
    <x v="7"/>
    <x v="0"/>
    <n v="-12574.85"/>
    <x v="23"/>
    <x v="23"/>
    <s v="REF. FATURA  JEDAF EKO BASE  - OUT/2024"/>
    <x v="0"/>
    <x v="0"/>
    <x v="0"/>
    <n v="2001"/>
    <x v="0"/>
    <n v="20017"/>
    <s v="CORPORATIVO (Comum)"/>
    <x v="0"/>
    <x v="0"/>
    <x v="9"/>
    <x v="9"/>
    <x v="12"/>
    <x v="12"/>
  </r>
  <r>
    <x v="4"/>
    <s v="JEDAF SERVICOS DE ESCRITORIO E APOIO ADMINISTRATIVO E TRANSPORTE EM GERAL EIRELI"/>
    <x v="13"/>
    <d v="2024-10-30T00:00:00"/>
    <d v="2024-11-10T00:00:00"/>
    <s v="'1035194"/>
    <s v="3 | 5"/>
    <x v="7"/>
    <x v="0"/>
    <n v="-12425.15"/>
    <x v="33"/>
    <x v="33"/>
    <s v="REF. FATURA  JEDAF EKO BASE  - OUT/2024"/>
    <x v="19"/>
    <x v="0"/>
    <x v="0"/>
    <n v="9001"/>
    <x v="24"/>
    <n v="90011"/>
    <s v="SÓCIO - 1 (Administrativo)"/>
    <x v="1"/>
    <x v="0"/>
    <x v="10"/>
    <x v="10"/>
    <x v="16"/>
    <x v="16"/>
  </r>
  <r>
    <x v="4"/>
    <s v="JEDAF SERVICOS DE ESCRITORIO E APOIO ADMINISTRATIVO E TRANSPORTE EM GERAL EIRELI"/>
    <x v="13"/>
    <d v="2024-10-30T00:00:00"/>
    <d v="2024-11-15T00:00:00"/>
    <s v="'1035194"/>
    <s v="4 | 5"/>
    <x v="7"/>
    <x v="0"/>
    <n v="-13580.84"/>
    <x v="23"/>
    <x v="23"/>
    <s v="REF. FATURA  JEDAF EKO BASE  - OUT/2024"/>
    <x v="0"/>
    <x v="0"/>
    <x v="0"/>
    <n v="2001"/>
    <x v="0"/>
    <n v="20017"/>
    <s v="CORPORATIVO (Comum)"/>
    <x v="0"/>
    <x v="0"/>
    <x v="9"/>
    <x v="9"/>
    <x v="12"/>
    <x v="12"/>
  </r>
  <r>
    <x v="4"/>
    <s v="JEDAF SERVICOS DE ESCRITORIO E APOIO ADMINISTRATIVO E TRANSPORTE EM GERAL EIRELI"/>
    <x v="13"/>
    <d v="2024-10-30T00:00:00"/>
    <d v="2024-11-15T00:00:00"/>
    <s v="'1035194"/>
    <s v="4 | 5"/>
    <x v="7"/>
    <x v="0"/>
    <n v="-13419.16"/>
    <x v="33"/>
    <x v="33"/>
    <s v="REF. FATURA  JEDAF EKO BASE  - OUT/2024"/>
    <x v="19"/>
    <x v="0"/>
    <x v="0"/>
    <n v="9001"/>
    <x v="24"/>
    <n v="90011"/>
    <s v="SÓCIO - 1 (Administrativo)"/>
    <x v="1"/>
    <x v="0"/>
    <x v="10"/>
    <x v="10"/>
    <x v="16"/>
    <x v="16"/>
  </r>
  <r>
    <x v="4"/>
    <s v="JEDAF SERVICOS DE ESCRITORIO E APOIO ADMINISTRATIVO E TRANSPORTE EM GERAL EIRELI"/>
    <x v="13"/>
    <d v="2024-10-30T00:00:00"/>
    <d v="2024-11-15T00:00:00"/>
    <s v="'1035194"/>
    <s v="5 | 5"/>
    <x v="7"/>
    <x v="0"/>
    <n v="-31688.62"/>
    <x v="23"/>
    <x v="23"/>
    <s v="REF. FATURA  JEDAF EKO BASE  - OUT/2024"/>
    <x v="0"/>
    <x v="0"/>
    <x v="0"/>
    <n v="2001"/>
    <x v="0"/>
    <n v="20017"/>
    <s v="CORPORATIVO (Comum)"/>
    <x v="0"/>
    <x v="0"/>
    <x v="9"/>
    <x v="9"/>
    <x v="12"/>
    <x v="12"/>
  </r>
  <r>
    <x v="4"/>
    <s v="JEDAF SERVICOS DE ESCRITORIO E APOIO ADMINISTRATIVO E TRANSPORTE EM GERAL EIRELI"/>
    <x v="13"/>
    <d v="2024-10-30T00:00:00"/>
    <d v="2024-11-15T00:00:00"/>
    <s v="'1035194"/>
    <s v="5 | 5"/>
    <x v="7"/>
    <x v="0"/>
    <n v="-31311.38"/>
    <x v="33"/>
    <x v="33"/>
    <s v="REF. FATURA  JEDAF EKO BASE  - OUT/2024"/>
    <x v="19"/>
    <x v="0"/>
    <x v="0"/>
    <n v="9001"/>
    <x v="24"/>
    <n v="90011"/>
    <s v="SÓCIO - 1 (Administrativo)"/>
    <x v="1"/>
    <x v="0"/>
    <x v="10"/>
    <x v="10"/>
    <x v="16"/>
    <x v="16"/>
  </r>
  <r>
    <x v="4"/>
    <s v="JEDAF SERVICOS DE ESCRITORIO E APOIO ADMINISTRATIVO E TRANSPORTE EM GERAL EIRELI"/>
    <x v="13"/>
    <d v="2024-11-04T00:00:00"/>
    <d v="2024-11-05T00:00:00"/>
    <s v="'300"/>
    <s v="1 | 1"/>
    <x v="10"/>
    <x v="0"/>
    <n v="-19021"/>
    <x v="24"/>
    <x v="24"/>
    <s v="REF. FATURA  JEDAF EKO BASE  - OUTUBRO/2024 ALUGUEL  Guilherme Maxwell 103"/>
    <x v="2"/>
    <x v="1"/>
    <x v="0"/>
    <n v="4004"/>
    <x v="2"/>
    <n v="40041"/>
    <s v="PATRIMÔNIO (Administrativo)"/>
    <x v="0"/>
    <x v="0"/>
    <x v="0"/>
    <x v="0"/>
    <x v="9"/>
    <x v="9"/>
  </r>
  <r>
    <x v="4"/>
    <s v="JEDAF SERVICOS DE ESCRITORIO E APOIO ADMINISTRATIVO E TRANSPORTE EM GERAL EIRELI"/>
    <x v="13"/>
    <d v="2024-11-04T00:00:00"/>
    <d v="2024-11-15T00:00:00"/>
    <s v="'299"/>
    <s v="1 | 1"/>
    <x v="10"/>
    <x v="0"/>
    <n v="-18000"/>
    <x v="33"/>
    <x v="33"/>
    <s v="REF. FATURA  JEDAF EKO BASE  - OUT/2024 "/>
    <x v="19"/>
    <x v="0"/>
    <x v="0"/>
    <n v="9001"/>
    <x v="24"/>
    <n v="90011"/>
    <s v="SÓCIO - 1 (Administrativo)"/>
    <x v="1"/>
    <x v="0"/>
    <x v="10"/>
    <x v="10"/>
    <x v="16"/>
    <x v="16"/>
  </r>
  <r>
    <x v="4"/>
    <s v="JEDAF SERVICOS DE ESCRITORIO E APOIO ADMINISTRATIVO E TRANSPORTE EM GERAL EIRELI"/>
    <x v="13"/>
    <d v="2024-11-04T00:00:00"/>
    <d v="2024-11-21T00:00:00"/>
    <s v="'302"/>
    <s v="1 | 1"/>
    <x v="10"/>
    <x v="0"/>
    <n v="-21219.35"/>
    <x v="33"/>
    <x v="33"/>
    <s v="REF. PAGAMENTO DAS"/>
    <x v="19"/>
    <x v="0"/>
    <x v="0"/>
    <n v="9001"/>
    <x v="24"/>
    <n v="90011"/>
    <s v="SÓCIO - 1 (Administrativo)"/>
    <x v="1"/>
    <x v="0"/>
    <x v="10"/>
    <x v="10"/>
    <x v="16"/>
    <x v="16"/>
  </r>
  <r>
    <x v="4"/>
    <s v="JEDAF SERVICOS DE ESCRITORIO E APOIO ADMINISTRATIVO E TRANSPORTE EM GERAL EIRELI"/>
    <x v="13"/>
    <d v="2024-11-04T00:00:00"/>
    <d v="2024-11-21T00:00:00"/>
    <s v="'302"/>
    <s v="1 | 1"/>
    <x v="10"/>
    <x v="0"/>
    <n v="-7518"/>
    <x v="17"/>
    <x v="17"/>
    <s v="REF. PAGAMENTO DAS"/>
    <x v="0"/>
    <x v="0"/>
    <x v="0"/>
    <n v="2001"/>
    <x v="0"/>
    <n v="20011"/>
    <s v="CORPORATIVO (Administrativo)"/>
    <x v="1"/>
    <x v="0"/>
    <x v="7"/>
    <x v="7"/>
    <x v="8"/>
    <x v="8"/>
  </r>
  <r>
    <x v="4"/>
    <s v="JEDAF SERVICOS DE ESCRITORIO E APOIO ADMINISTRATIVO E TRANSPORTE EM GERAL EIRELI"/>
    <x v="13"/>
    <d v="2024-11-04T00:00:00"/>
    <d v="2024-11-21T00:00:00"/>
    <s v="'302"/>
    <s v="1 | 1"/>
    <x v="10"/>
    <x v="0"/>
    <n v="-3938.44"/>
    <x v="17"/>
    <x v="17"/>
    <s v="REF. PAGAMENTO DAS"/>
    <x v="0"/>
    <x v="0"/>
    <x v="0"/>
    <n v="2001"/>
    <x v="0"/>
    <n v="20011"/>
    <s v="CORPORATIVO (Administrativo)"/>
    <x v="1"/>
    <x v="0"/>
    <x v="7"/>
    <x v="7"/>
    <x v="8"/>
    <x v="8"/>
  </r>
  <r>
    <x v="4"/>
    <s v="JEDAF SERVICOS DE ESCRITORIO E APOIO ADMINISTRATIVO E TRANSPORTE EM GERAL EIRELI"/>
    <x v="14"/>
    <d v="2024-11-11T00:00:00"/>
    <d v="2024-11-11T00:00:00"/>
    <s v="'1036127"/>
    <s v="1 | 1"/>
    <x v="8"/>
    <x v="0"/>
    <n v="-36000"/>
    <x v="33"/>
    <x v="33"/>
    <s v="REF. PAGAMENTO EM DINHEIRO "/>
    <x v="19"/>
    <x v="0"/>
    <x v="0"/>
    <n v="9001"/>
    <x v="24"/>
    <n v="90011"/>
    <s v="SÓCIO - 1 (Administrativo)"/>
    <x v="1"/>
    <x v="0"/>
    <x v="10"/>
    <x v="10"/>
    <x v="16"/>
    <x v="16"/>
  </r>
  <r>
    <x v="4"/>
    <s v="JEDAF SERVICOS DE ESCRITORIO E APOIO ADMINISTRATIVO E TRANSPORTE EM GERAL EIRELI"/>
    <x v="14"/>
    <d v="2024-11-14T00:00:00"/>
    <d v="2024-11-29T00:00:00"/>
    <s v="'303"/>
    <s v="1 | 1"/>
    <x v="10"/>
    <x v="0"/>
    <n v="-503.87"/>
    <x v="33"/>
    <x v="33"/>
    <s v="NF REF PARCELAMENTOS JEDAF BASE NOVEMBRO 24"/>
    <x v="19"/>
    <x v="0"/>
    <x v="0"/>
    <n v="9001"/>
    <x v="24"/>
    <n v="90011"/>
    <s v="SÓCIO - 1 (Administrativo)"/>
    <x v="1"/>
    <x v="0"/>
    <x v="10"/>
    <x v="10"/>
    <x v="16"/>
    <x v="16"/>
  </r>
  <r>
    <x v="4"/>
    <s v="JEDAF SERVICOS DE ESCRITORIO E APOIO ADMINISTRATIVO E TRANSPORTE EM GERAL EIRELI"/>
    <x v="14"/>
    <d v="2024-11-14T00:00:00"/>
    <d v="2024-11-29T00:00:00"/>
    <s v="'304"/>
    <s v="1 | 1"/>
    <x v="10"/>
    <x v="0"/>
    <n v="-2178.37"/>
    <x v="33"/>
    <x v="33"/>
    <s v="NF REF PARCELAMENTOS JEDAF BASE NOVEMBRO 24"/>
    <x v="19"/>
    <x v="0"/>
    <x v="0"/>
    <n v="9001"/>
    <x v="24"/>
    <n v="90011"/>
    <s v="SÓCIO - 1 (Administrativo)"/>
    <x v="1"/>
    <x v="0"/>
    <x v="10"/>
    <x v="10"/>
    <x v="16"/>
    <x v="16"/>
  </r>
  <r>
    <x v="4"/>
    <s v="JEDAF SERVICOS DE ESCRITORIO E APOIO ADMINISTRATIVO E TRANSPORTE EM GERAL EIRELI"/>
    <x v="14"/>
    <d v="2024-11-28T00:00:00"/>
    <d v="2024-12-05T00:00:00"/>
    <s v="'1036909"/>
    <s v="1 | 5"/>
    <x v="7"/>
    <x v="0"/>
    <n v="-13580.84"/>
    <x v="23"/>
    <x v="23"/>
    <s v="REF. FATURA  JEDAF EKO BASE  - NOV/2024"/>
    <x v="0"/>
    <x v="0"/>
    <x v="0"/>
    <n v="2001"/>
    <x v="0"/>
    <n v="20017"/>
    <s v="CORPORATIVO (Comum)"/>
    <x v="0"/>
    <x v="0"/>
    <x v="9"/>
    <x v="9"/>
    <x v="12"/>
    <x v="12"/>
  </r>
  <r>
    <x v="4"/>
    <s v="JEDAF SERVICOS DE ESCRITORIO E APOIO ADMINISTRATIVO E TRANSPORTE EM GERAL EIRELI"/>
    <x v="14"/>
    <d v="2024-11-28T00:00:00"/>
    <d v="2024-12-05T00:00:00"/>
    <s v="'1036909"/>
    <s v="1 | 5"/>
    <x v="7"/>
    <x v="0"/>
    <n v="-13419.16"/>
    <x v="33"/>
    <x v="33"/>
    <s v="REF. FATURA  JEDAF EKO BASE  - NOV/2024"/>
    <x v="19"/>
    <x v="0"/>
    <x v="0"/>
    <n v="9001"/>
    <x v="24"/>
    <n v="90011"/>
    <s v="SÓCIO - 1 (Administrativo)"/>
    <x v="1"/>
    <x v="0"/>
    <x v="10"/>
    <x v="10"/>
    <x v="16"/>
    <x v="16"/>
  </r>
  <r>
    <x v="4"/>
    <s v="JEDAF SERVICOS DE ESCRITORIO E APOIO ADMINISTRATIVO E TRANSPORTE EM GERAL EIRELI"/>
    <x v="14"/>
    <d v="2024-11-28T00:00:00"/>
    <d v="2024-12-09T00:00:00"/>
    <s v="'1036909"/>
    <s v="2 | 5"/>
    <x v="7"/>
    <x v="0"/>
    <n v="-12574.85"/>
    <x v="23"/>
    <x v="23"/>
    <s v="REF. FATURA  JEDAF EKO BASE  - NOV/2024"/>
    <x v="0"/>
    <x v="0"/>
    <x v="0"/>
    <n v="2001"/>
    <x v="0"/>
    <n v="20017"/>
    <s v="CORPORATIVO (Comum)"/>
    <x v="0"/>
    <x v="0"/>
    <x v="9"/>
    <x v="9"/>
    <x v="12"/>
    <x v="12"/>
  </r>
  <r>
    <x v="4"/>
    <s v="JEDAF SERVICOS DE ESCRITORIO E APOIO ADMINISTRATIVO E TRANSPORTE EM GERAL EIRELI"/>
    <x v="14"/>
    <d v="2024-11-28T00:00:00"/>
    <d v="2024-12-09T00:00:00"/>
    <s v="'1036909"/>
    <s v="2 | 5"/>
    <x v="7"/>
    <x v="0"/>
    <n v="-12425.15"/>
    <x v="33"/>
    <x v="33"/>
    <s v="REF. FATURA  JEDAF EKO BASE  - NOV/2024"/>
    <x v="19"/>
    <x v="0"/>
    <x v="0"/>
    <n v="9001"/>
    <x v="24"/>
    <n v="90011"/>
    <s v="SÓCIO - 1 (Administrativo)"/>
    <x v="1"/>
    <x v="0"/>
    <x v="10"/>
    <x v="10"/>
    <x v="16"/>
    <x v="16"/>
  </r>
  <r>
    <x v="4"/>
    <s v="JEDAF SERVICOS DE ESCRITORIO E APOIO ADMINISTRATIVO E TRANSPORTE EM GERAL EIRELI"/>
    <x v="14"/>
    <d v="2024-11-28T00:00:00"/>
    <d v="2024-12-10T00:00:00"/>
    <s v="'1036909"/>
    <s v="3 | 5"/>
    <x v="7"/>
    <x v="0"/>
    <n v="-12574.85"/>
    <x v="23"/>
    <x v="23"/>
    <s v="REF. FATURA  JEDAF EKO BASE  - NOV/2024"/>
    <x v="0"/>
    <x v="0"/>
    <x v="0"/>
    <n v="2001"/>
    <x v="0"/>
    <n v="20017"/>
    <s v="CORPORATIVO (Comum)"/>
    <x v="0"/>
    <x v="0"/>
    <x v="9"/>
    <x v="9"/>
    <x v="12"/>
    <x v="12"/>
  </r>
  <r>
    <x v="4"/>
    <s v="JEDAF SERVICOS DE ESCRITORIO E APOIO ADMINISTRATIVO E TRANSPORTE EM GERAL EIRELI"/>
    <x v="14"/>
    <d v="2024-11-28T00:00:00"/>
    <d v="2024-12-10T00:00:00"/>
    <s v="'1036909"/>
    <s v="3 | 5"/>
    <x v="7"/>
    <x v="0"/>
    <n v="-12425.15"/>
    <x v="33"/>
    <x v="33"/>
    <s v="REF. FATURA  JEDAF EKO BASE  - NOV/2024"/>
    <x v="19"/>
    <x v="0"/>
    <x v="0"/>
    <n v="9001"/>
    <x v="24"/>
    <n v="90011"/>
    <s v="SÓCIO - 1 (Administrativo)"/>
    <x v="1"/>
    <x v="0"/>
    <x v="10"/>
    <x v="10"/>
    <x v="16"/>
    <x v="16"/>
  </r>
  <r>
    <x v="4"/>
    <s v="JEDAF SERVICOS DE ESCRITORIO E APOIO ADMINISTRATIVO E TRANSPORTE EM GERAL EIRELI"/>
    <x v="14"/>
    <d v="2024-11-28T00:00:00"/>
    <d v="2024-12-15T00:00:00"/>
    <s v="'1036909"/>
    <s v="4 | 5"/>
    <x v="7"/>
    <x v="0"/>
    <n v="-13580.84"/>
    <x v="23"/>
    <x v="23"/>
    <s v="REF. FATURA  JEDAF EKO BASE  - NOV/2024"/>
    <x v="0"/>
    <x v="0"/>
    <x v="0"/>
    <n v="2001"/>
    <x v="0"/>
    <n v="20017"/>
    <s v="CORPORATIVO (Comum)"/>
    <x v="0"/>
    <x v="0"/>
    <x v="9"/>
    <x v="9"/>
    <x v="12"/>
    <x v="12"/>
  </r>
  <r>
    <x v="4"/>
    <s v="JEDAF SERVICOS DE ESCRITORIO E APOIO ADMINISTRATIVO E TRANSPORTE EM GERAL EIRELI"/>
    <x v="14"/>
    <d v="2024-11-28T00:00:00"/>
    <d v="2024-12-15T00:00:00"/>
    <s v="'1036909"/>
    <s v="4 | 5"/>
    <x v="7"/>
    <x v="0"/>
    <n v="-13419.16"/>
    <x v="33"/>
    <x v="33"/>
    <s v="REF. FATURA  JEDAF EKO BASE  - NOV/2024"/>
    <x v="19"/>
    <x v="0"/>
    <x v="0"/>
    <n v="9001"/>
    <x v="24"/>
    <n v="90011"/>
    <s v="SÓCIO - 1 (Administrativo)"/>
    <x v="1"/>
    <x v="0"/>
    <x v="10"/>
    <x v="10"/>
    <x v="16"/>
    <x v="16"/>
  </r>
  <r>
    <x v="4"/>
    <s v="JEDAF SERVICOS DE ESCRITORIO E APOIO ADMINISTRATIVO E TRANSPORTE EM GERAL EIRELI"/>
    <x v="14"/>
    <d v="2024-11-28T00:00:00"/>
    <d v="2024-12-15T00:00:00"/>
    <s v="'1036909"/>
    <s v="5 | 5"/>
    <x v="7"/>
    <x v="0"/>
    <n v="-31688.62"/>
    <x v="23"/>
    <x v="23"/>
    <s v="REF. FATURA  JEDAF EKO BASE  - NOV/2024"/>
    <x v="0"/>
    <x v="0"/>
    <x v="0"/>
    <n v="2001"/>
    <x v="0"/>
    <n v="20017"/>
    <s v="CORPORATIVO (Comum)"/>
    <x v="0"/>
    <x v="0"/>
    <x v="9"/>
    <x v="9"/>
    <x v="12"/>
    <x v="12"/>
  </r>
  <r>
    <x v="4"/>
    <s v="JEDAF SERVICOS DE ESCRITORIO E APOIO ADMINISTRATIVO E TRANSPORTE EM GERAL EIRELI"/>
    <x v="14"/>
    <d v="2024-11-28T00:00:00"/>
    <d v="2024-12-15T00:00:00"/>
    <s v="'1036909"/>
    <s v="5 | 5"/>
    <x v="7"/>
    <x v="0"/>
    <n v="-31311.38"/>
    <x v="33"/>
    <x v="33"/>
    <s v="REF. FATURA  JEDAF EKO BASE  - NOV/2024"/>
    <x v="19"/>
    <x v="0"/>
    <x v="0"/>
    <n v="9001"/>
    <x v="24"/>
    <n v="90011"/>
    <s v="SÓCIO - 1 (Administrativo)"/>
    <x v="1"/>
    <x v="0"/>
    <x v="10"/>
    <x v="10"/>
    <x v="16"/>
    <x v="16"/>
  </r>
  <r>
    <x v="4"/>
    <s v="JEDAF SERVICOS DE ESCRITORIO E APOIO ADMINISTRATIVO E TRANSPORTE EM GERAL EIRELI"/>
    <x v="14"/>
    <d v="2024-12-02T00:00:00"/>
    <d v="2024-12-05T00:00:00"/>
    <s v="'306"/>
    <s v="1 | 1"/>
    <x v="10"/>
    <x v="0"/>
    <n v="-19021"/>
    <x v="24"/>
    <x v="24"/>
    <s v="REF. FATURA  JEDAF EKO BASE  - NOVEMBRO/2024 ALUGUEL  Guilherme Maxwell 103"/>
    <x v="2"/>
    <x v="1"/>
    <x v="0"/>
    <n v="4004"/>
    <x v="2"/>
    <n v="40041"/>
    <s v="PATRIMÔNIO (Administrativo)"/>
    <x v="0"/>
    <x v="0"/>
    <x v="0"/>
    <x v="0"/>
    <x v="9"/>
    <x v="9"/>
  </r>
  <r>
    <x v="4"/>
    <s v="JEDAF SERVICOS DE ESCRITORIO E APOIO ADMINISTRATIVO E TRANSPORTE EM GERAL EIRELI"/>
    <x v="14"/>
    <d v="2024-12-02T00:00:00"/>
    <d v="2024-12-15T00:00:00"/>
    <s v="'305"/>
    <s v="1 | 1"/>
    <x v="10"/>
    <x v="0"/>
    <n v="-18000"/>
    <x v="33"/>
    <x v="33"/>
    <s v="REF. FATURA  JEDAF EKO BASE  - nov/2024 "/>
    <x v="19"/>
    <x v="0"/>
    <x v="0"/>
    <n v="9001"/>
    <x v="24"/>
    <n v="90011"/>
    <s v="SÓCIO - 1 (Administrativo)"/>
    <x v="1"/>
    <x v="0"/>
    <x v="10"/>
    <x v="10"/>
    <x v="16"/>
    <x v="16"/>
  </r>
  <r>
    <x v="4"/>
    <s v="JEDAF SERVICOS DE ESCRITORIO E APOIO ADMINISTRATIVO E TRANSPORTE EM GERAL EIRELI"/>
    <x v="14"/>
    <d v="2024-12-02T00:00:00"/>
    <d v="2024-12-20T00:00:00"/>
    <s v="'308"/>
    <s v="1 | 1"/>
    <x v="10"/>
    <x v="0"/>
    <n v="-23292.06"/>
    <x v="33"/>
    <x v="33"/>
    <s v="REF. PAGAMENTO DAS"/>
    <x v="19"/>
    <x v="0"/>
    <x v="0"/>
    <n v="9001"/>
    <x v="24"/>
    <n v="90011"/>
    <s v="SÓCIO - 1 (Administrativo)"/>
    <x v="1"/>
    <x v="0"/>
    <x v="10"/>
    <x v="10"/>
    <x v="16"/>
    <x v="16"/>
  </r>
  <r>
    <x v="4"/>
    <s v="JEDAF SERVICOS DE ESCRITORIO E APOIO ADMINISTRATIVO E TRANSPORTE EM GERAL EIRELI"/>
    <x v="14"/>
    <d v="2024-12-02T00:00:00"/>
    <d v="2024-12-20T00:00:00"/>
    <s v="'308"/>
    <s v="1 | 1"/>
    <x v="10"/>
    <x v="0"/>
    <n v="-7560.7"/>
    <x v="17"/>
    <x v="17"/>
    <s v="REF. PAGAMENTO DAS"/>
    <x v="0"/>
    <x v="0"/>
    <x v="0"/>
    <n v="2001"/>
    <x v="0"/>
    <n v="20011"/>
    <s v="CORPORATIVO (Administrativo)"/>
    <x v="1"/>
    <x v="0"/>
    <x v="7"/>
    <x v="7"/>
    <x v="8"/>
    <x v="8"/>
  </r>
  <r>
    <x v="4"/>
    <s v="JEDAF SERVICOS DE ESCRITORIO E APOIO ADMINISTRATIVO E TRANSPORTE EM GERAL EIRELI"/>
    <x v="14"/>
    <d v="2024-12-02T00:00:00"/>
    <d v="2024-12-20T00:00:00"/>
    <s v="'308"/>
    <s v="1 | 1"/>
    <x v="10"/>
    <x v="0"/>
    <n v="-2451.6"/>
    <x v="17"/>
    <x v="17"/>
    <s v="REF. PAGAMENTO DAS"/>
    <x v="0"/>
    <x v="0"/>
    <x v="0"/>
    <n v="2001"/>
    <x v="0"/>
    <n v="20011"/>
    <s v="CORPORATIVO (Administrativo)"/>
    <x v="1"/>
    <x v="0"/>
    <x v="7"/>
    <x v="7"/>
    <x v="8"/>
    <x v="8"/>
  </r>
  <r>
    <x v="4"/>
    <s v="JEDAF SERVICOS DE ESCRITORIO E APOIO ADMINISTRATIVO E TRANSPORTE EM GERAL EIRELI"/>
    <x v="0"/>
    <d v="2024-12-10T00:00:00"/>
    <d v="2024-12-10T00:00:00"/>
    <s v="'1037804"/>
    <s v="1 | 1"/>
    <x v="8"/>
    <x v="0"/>
    <n v="-36000"/>
    <x v="33"/>
    <x v="33"/>
    <s v="REF. PAGAMENTO EM DINHEIRO "/>
    <x v="19"/>
    <x v="0"/>
    <x v="0"/>
    <n v="9001"/>
    <x v="24"/>
    <n v="90011"/>
    <s v="SÓCIO - 1 (Administrativo)"/>
    <x v="1"/>
    <x v="0"/>
    <x v="10"/>
    <x v="10"/>
    <x v="16"/>
    <x v="16"/>
  </r>
  <r>
    <x v="4"/>
    <s v="JEDAF SERVICOS DE ESCRITORIO E APOIO ADMINISTRATIVO E TRANSPORTE EM GERAL EIRELI"/>
    <x v="0"/>
    <d v="2024-12-12T00:00:00"/>
    <d v="2024-12-30T00:00:00"/>
    <s v="'1037794"/>
    <s v="1 | 1"/>
    <x v="10"/>
    <x v="0"/>
    <n v="-506.81"/>
    <x v="33"/>
    <x v="33"/>
    <s v="NF REF PARCELAMENTOS JEDAF BASE NOVEMBRO 24"/>
    <x v="19"/>
    <x v="0"/>
    <x v="0"/>
    <n v="9001"/>
    <x v="24"/>
    <n v="90011"/>
    <s v="SÓCIO - 1 (Administrativo)"/>
    <x v="1"/>
    <x v="0"/>
    <x v="10"/>
    <x v="10"/>
    <x v="16"/>
    <x v="16"/>
  </r>
  <r>
    <x v="4"/>
    <s v="JEDAF SERVICOS DE ESCRITORIO E APOIO ADMINISTRATIVO E TRANSPORTE EM GERAL EIRELI"/>
    <x v="0"/>
    <d v="2024-12-12T00:00:00"/>
    <d v="2024-12-30T00:00:00"/>
    <s v="'309"/>
    <s v="1 | 1"/>
    <x v="10"/>
    <x v="0"/>
    <n v="-2190.83"/>
    <x v="33"/>
    <x v="33"/>
    <s v="NF REF PARCELAMENTOS JEDAF BASE NOVEMBRO 24"/>
    <x v="19"/>
    <x v="0"/>
    <x v="0"/>
    <n v="9001"/>
    <x v="24"/>
    <n v="90011"/>
    <s v="SÓCIO - 1 (Administrativo)"/>
    <x v="1"/>
    <x v="0"/>
    <x v="10"/>
    <x v="10"/>
    <x v="16"/>
    <x v="16"/>
  </r>
  <r>
    <x v="4"/>
    <s v="JEDAF SERVICOS DE ESCRITORIO E APOIO ADMINISTRATIVO E TRANSPORTE EM GERAL EIRELI"/>
    <x v="0"/>
    <d v="2024-12-30T00:00:00"/>
    <d v="2025-01-05T00:00:00"/>
    <s v="'1038412"/>
    <s v="1 | 5"/>
    <x v="7"/>
    <x v="0"/>
    <n v="-13580.84"/>
    <x v="23"/>
    <x v="23"/>
    <s v="REF. FATURA  JEDAF EKO BASE  - dez2024"/>
    <x v="0"/>
    <x v="0"/>
    <x v="0"/>
    <n v="2001"/>
    <x v="0"/>
    <n v="20017"/>
    <s v="CORPORATIVO (Comum)"/>
    <x v="0"/>
    <x v="0"/>
    <x v="9"/>
    <x v="9"/>
    <x v="12"/>
    <x v="12"/>
  </r>
  <r>
    <x v="4"/>
    <s v="JEDAF SERVICOS DE ESCRITORIO E APOIO ADMINISTRATIVO E TRANSPORTE EM GERAL EIRELI"/>
    <x v="0"/>
    <d v="2024-12-30T00:00:00"/>
    <d v="2025-01-05T00:00:00"/>
    <s v="'1038412"/>
    <s v="1 | 5"/>
    <x v="7"/>
    <x v="0"/>
    <n v="-13419.16"/>
    <x v="33"/>
    <x v="33"/>
    <s v="REF. FATURA  JEDAF EKO BASE  - dez2024"/>
    <x v="19"/>
    <x v="0"/>
    <x v="0"/>
    <n v="9001"/>
    <x v="24"/>
    <n v="90011"/>
    <s v="SÓCIO - 1 (Administrativo)"/>
    <x v="1"/>
    <x v="0"/>
    <x v="10"/>
    <x v="10"/>
    <x v="16"/>
    <x v="16"/>
  </r>
  <r>
    <x v="4"/>
    <s v="JEDAF SERVICOS DE ESCRITORIO E APOIO ADMINISTRATIVO E TRANSPORTE EM GERAL EIRELI"/>
    <x v="0"/>
    <d v="2024-12-30T00:00:00"/>
    <d v="2025-01-09T00:00:00"/>
    <s v="'1038412"/>
    <s v="2 | 5"/>
    <x v="7"/>
    <x v="0"/>
    <n v="-12574.85"/>
    <x v="23"/>
    <x v="23"/>
    <s v="REF. FATURA  JEDAF EKO BASE  - dez2024"/>
    <x v="0"/>
    <x v="0"/>
    <x v="0"/>
    <n v="2001"/>
    <x v="0"/>
    <n v="20017"/>
    <s v="CORPORATIVO (Comum)"/>
    <x v="0"/>
    <x v="0"/>
    <x v="9"/>
    <x v="9"/>
    <x v="12"/>
    <x v="12"/>
  </r>
  <r>
    <x v="4"/>
    <s v="JEDAF SERVICOS DE ESCRITORIO E APOIO ADMINISTRATIVO E TRANSPORTE EM GERAL EIRELI"/>
    <x v="0"/>
    <d v="2024-12-30T00:00:00"/>
    <d v="2025-01-09T00:00:00"/>
    <s v="'1038412"/>
    <s v="2 | 5"/>
    <x v="7"/>
    <x v="0"/>
    <n v="-12425.15"/>
    <x v="33"/>
    <x v="33"/>
    <s v="REF. FATURA  JEDAF EKO BASE  - dez2024"/>
    <x v="19"/>
    <x v="0"/>
    <x v="0"/>
    <n v="9001"/>
    <x v="24"/>
    <n v="90011"/>
    <s v="SÓCIO - 1 (Administrativo)"/>
    <x v="1"/>
    <x v="0"/>
    <x v="10"/>
    <x v="10"/>
    <x v="16"/>
    <x v="16"/>
  </r>
  <r>
    <x v="4"/>
    <s v="JEDAF SERVICOS DE ESCRITORIO E APOIO ADMINISTRATIVO E TRANSPORTE EM GERAL EIRELI"/>
    <x v="0"/>
    <d v="2024-12-30T00:00:00"/>
    <d v="2025-01-10T00:00:00"/>
    <s v="'1038412"/>
    <s v="3 | 5"/>
    <x v="7"/>
    <x v="0"/>
    <n v="-12574.85"/>
    <x v="23"/>
    <x v="23"/>
    <s v="REF. FATURA  JEDAF EKO BASE  - dez2024"/>
    <x v="0"/>
    <x v="0"/>
    <x v="0"/>
    <n v="2001"/>
    <x v="0"/>
    <n v="20017"/>
    <s v="CORPORATIVO (Comum)"/>
    <x v="0"/>
    <x v="0"/>
    <x v="9"/>
    <x v="9"/>
    <x v="12"/>
    <x v="12"/>
  </r>
  <r>
    <x v="4"/>
    <s v="JEDAF SERVICOS DE ESCRITORIO E APOIO ADMINISTRATIVO E TRANSPORTE EM GERAL EIRELI"/>
    <x v="0"/>
    <d v="2024-12-30T00:00:00"/>
    <d v="2025-01-10T00:00:00"/>
    <s v="'1038412"/>
    <s v="3 | 5"/>
    <x v="7"/>
    <x v="0"/>
    <n v="-12425.15"/>
    <x v="33"/>
    <x v="33"/>
    <s v="REF. FATURA  JEDAF EKO BASE  - dez2024"/>
    <x v="19"/>
    <x v="0"/>
    <x v="0"/>
    <n v="9001"/>
    <x v="24"/>
    <n v="90011"/>
    <s v="SÓCIO - 1 (Administrativo)"/>
    <x v="1"/>
    <x v="0"/>
    <x v="10"/>
    <x v="10"/>
    <x v="16"/>
    <x v="16"/>
  </r>
  <r>
    <x v="4"/>
    <s v="JEDAF SERVICOS DE ESCRITORIO E APOIO ADMINISTRATIVO E TRANSPORTE EM GERAL EIRELI"/>
    <x v="0"/>
    <d v="2024-12-30T00:00:00"/>
    <d v="2025-01-15T00:00:00"/>
    <s v="'1038412"/>
    <s v="4 | 5"/>
    <x v="7"/>
    <x v="0"/>
    <n v="-13580.84"/>
    <x v="23"/>
    <x v="23"/>
    <s v="REF. FATURA  JEDAF EKO BASE  - dez2024"/>
    <x v="0"/>
    <x v="0"/>
    <x v="0"/>
    <n v="2001"/>
    <x v="0"/>
    <n v="20017"/>
    <s v="CORPORATIVO (Comum)"/>
    <x v="0"/>
    <x v="0"/>
    <x v="9"/>
    <x v="9"/>
    <x v="12"/>
    <x v="12"/>
  </r>
  <r>
    <x v="4"/>
    <s v="JEDAF SERVICOS DE ESCRITORIO E APOIO ADMINISTRATIVO E TRANSPORTE EM GERAL EIRELI"/>
    <x v="0"/>
    <d v="2024-12-30T00:00:00"/>
    <d v="2025-01-15T00:00:00"/>
    <s v="'1038412"/>
    <s v="4 | 5"/>
    <x v="7"/>
    <x v="0"/>
    <n v="-13419.16"/>
    <x v="33"/>
    <x v="33"/>
    <s v="REF. FATURA  JEDAF EKO BASE  - dez2024"/>
    <x v="19"/>
    <x v="0"/>
    <x v="0"/>
    <n v="9001"/>
    <x v="24"/>
    <n v="90011"/>
    <s v="SÓCIO - 1 (Administrativo)"/>
    <x v="1"/>
    <x v="0"/>
    <x v="10"/>
    <x v="10"/>
    <x v="16"/>
    <x v="16"/>
  </r>
  <r>
    <x v="4"/>
    <s v="JEDAF SERVICOS DE ESCRITORIO E APOIO ADMINISTRATIVO E TRANSPORTE EM GERAL EIRELI"/>
    <x v="0"/>
    <d v="2024-12-30T00:00:00"/>
    <d v="2025-01-15T00:00:00"/>
    <s v="'1038412"/>
    <s v="5 | 5"/>
    <x v="7"/>
    <x v="0"/>
    <n v="-31688.62"/>
    <x v="23"/>
    <x v="23"/>
    <s v="REF. FATURA  JEDAF EKO BASE  - dez2024"/>
    <x v="0"/>
    <x v="0"/>
    <x v="0"/>
    <n v="2001"/>
    <x v="0"/>
    <n v="20017"/>
    <s v="CORPORATIVO (Comum)"/>
    <x v="0"/>
    <x v="0"/>
    <x v="9"/>
    <x v="9"/>
    <x v="12"/>
    <x v="12"/>
  </r>
  <r>
    <x v="4"/>
    <s v="JEDAF SERVICOS DE ESCRITORIO E APOIO ADMINISTRATIVO E TRANSPORTE EM GERAL EIRELI"/>
    <x v="0"/>
    <d v="2024-12-30T00:00:00"/>
    <d v="2025-01-15T00:00:00"/>
    <s v="'1038412"/>
    <s v="5 | 5"/>
    <x v="7"/>
    <x v="0"/>
    <n v="-31311.38"/>
    <x v="33"/>
    <x v="33"/>
    <s v="REF. FATURA  JEDAF EKO BASE  - dez2024"/>
    <x v="19"/>
    <x v="0"/>
    <x v="0"/>
    <n v="9001"/>
    <x v="24"/>
    <n v="90011"/>
    <s v="SÓCIO - 1 (Administrativo)"/>
    <x v="1"/>
    <x v="0"/>
    <x v="10"/>
    <x v="10"/>
    <x v="16"/>
    <x v="16"/>
  </r>
  <r>
    <x v="4"/>
    <s v="JEDAF SERVICOS DE ESCRITORIO E APOIO ADMINISTRATIVO E TRANSPORTE EM GERAL EIRELI"/>
    <x v="0"/>
    <d v="2025-01-02T00:00:00"/>
    <d v="2025-01-05T00:00:00"/>
    <s v="'312"/>
    <s v="1 | 1"/>
    <x v="10"/>
    <x v="0"/>
    <n v="-19021"/>
    <x v="24"/>
    <x v="24"/>
    <s v="REF. FATURA  JEDAF EKO BASE  - DEZEMBRO/2024 ALUGUEL  Guilherme Maxwell 103"/>
    <x v="2"/>
    <x v="1"/>
    <x v="0"/>
    <n v="4004"/>
    <x v="2"/>
    <n v="40041"/>
    <s v="PATRIMÔNIO (Administrativo)"/>
    <x v="0"/>
    <x v="0"/>
    <x v="0"/>
    <x v="0"/>
    <x v="9"/>
    <x v="9"/>
  </r>
  <r>
    <x v="4"/>
    <s v="JEDAF SERVICOS DE ESCRITORIO E APOIO ADMINISTRATIVO E TRANSPORTE EM GERAL EIRELI"/>
    <x v="0"/>
    <d v="2025-01-02T00:00:00"/>
    <d v="2025-01-15T00:00:00"/>
    <s v="'311"/>
    <s v="1 | 1"/>
    <x v="10"/>
    <x v="0"/>
    <n v="-18000"/>
    <x v="33"/>
    <x v="33"/>
    <s v="REF. FATURA  JEDAF EKO BASE  - DEZ/2024 "/>
    <x v="19"/>
    <x v="0"/>
    <x v="0"/>
    <n v="9001"/>
    <x v="24"/>
    <n v="90011"/>
    <s v="SÓCIO - 1 (Administrativo)"/>
    <x v="1"/>
    <x v="0"/>
    <x v="10"/>
    <x v="10"/>
    <x v="16"/>
    <x v="16"/>
  </r>
  <r>
    <x v="4"/>
    <s v="JEDAF SERVICOS DE ESCRITORIO E APOIO ADMINISTRATIVO E TRANSPORTE EM GERAL EIRELI"/>
    <x v="0"/>
    <d v="2025-01-02T00:00:00"/>
    <d v="2025-01-20T00:00:00"/>
    <s v="'314"/>
    <s v="1 | 1"/>
    <x v="10"/>
    <x v="0"/>
    <n v="-23760.1"/>
    <x v="33"/>
    <x v="33"/>
    <s v="REF. PAGAMENTO DAS"/>
    <x v="19"/>
    <x v="0"/>
    <x v="0"/>
    <n v="9001"/>
    <x v="24"/>
    <n v="90011"/>
    <s v="SÓCIO - 1 (Administrativo)"/>
    <x v="1"/>
    <x v="0"/>
    <x v="10"/>
    <x v="10"/>
    <x v="16"/>
    <x v="16"/>
  </r>
  <r>
    <x v="4"/>
    <s v="JEDAF SERVICOS DE ESCRITORIO E APOIO ADMINISTRATIVO E TRANSPORTE EM GERAL EIRELI"/>
    <x v="0"/>
    <d v="2025-01-02T00:00:00"/>
    <d v="2025-01-20T00:00:00"/>
    <s v="'314"/>
    <s v="1 | 1"/>
    <x v="10"/>
    <x v="0"/>
    <n v="-7590.8"/>
    <x v="17"/>
    <x v="17"/>
    <s v="REF. PAGAMENTO DAS"/>
    <x v="0"/>
    <x v="0"/>
    <x v="0"/>
    <n v="2001"/>
    <x v="0"/>
    <n v="20011"/>
    <s v="CORPORATIVO (Administrativo)"/>
    <x v="1"/>
    <x v="0"/>
    <x v="7"/>
    <x v="7"/>
    <x v="8"/>
    <x v="8"/>
  </r>
  <r>
    <x v="4"/>
    <s v="JEDAF SERVICOS DE ESCRITORIO E APOIO ADMINISTRATIVO E TRANSPORTE EM GERAL EIRELI"/>
    <x v="0"/>
    <d v="2025-01-02T00:00:00"/>
    <d v="2025-01-20T00:00:00"/>
    <s v="'314"/>
    <s v="1 | 1"/>
    <x v="10"/>
    <x v="0"/>
    <n v="-2482.6999999999998"/>
    <x v="17"/>
    <x v="17"/>
    <s v="REF. PAGAMENTO DAS"/>
    <x v="0"/>
    <x v="0"/>
    <x v="0"/>
    <n v="2001"/>
    <x v="0"/>
    <n v="20011"/>
    <s v="CORPORATIVO (Administrativo)"/>
    <x v="1"/>
    <x v="0"/>
    <x v="7"/>
    <x v="7"/>
    <x v="8"/>
    <x v="8"/>
  </r>
  <r>
    <x v="4"/>
    <s v="JEDAF SERVICOS DE ESCRITORIO E APOIO ADMINISTRATIVO E TRANSPORTE EM GERAL EIRELI"/>
    <x v="1"/>
    <d v="2024-01-30T00:00:00"/>
    <d v="2025-02-05T00:00:00"/>
    <s v="'1039995"/>
    <s v="1 | 5"/>
    <x v="7"/>
    <x v="0"/>
    <n v="-13580.84"/>
    <x v="23"/>
    <x v="23"/>
    <s v="REF. FATURA  JEDAF EKO BASE  - JAN/2025"/>
    <x v="0"/>
    <x v="0"/>
    <x v="0"/>
    <n v="2001"/>
    <x v="0"/>
    <n v="20017"/>
    <s v="CORPORATIVO (Comum)"/>
    <x v="0"/>
    <x v="1"/>
    <x v="9"/>
    <x v="9"/>
    <x v="12"/>
    <x v="12"/>
  </r>
  <r>
    <x v="4"/>
    <s v="JEDAF SERVICOS DE ESCRITORIO E APOIO ADMINISTRATIVO E TRANSPORTE EM GERAL EIRELI"/>
    <x v="1"/>
    <d v="2024-01-30T00:00:00"/>
    <d v="2025-02-05T00:00:00"/>
    <s v="'1039995"/>
    <s v="1 | 5"/>
    <x v="7"/>
    <x v="0"/>
    <n v="-13419.16"/>
    <x v="33"/>
    <x v="33"/>
    <s v="REF. FATURA  JEDAF EKO BASE  - JAN/2025"/>
    <x v="19"/>
    <x v="0"/>
    <x v="0"/>
    <n v="9001"/>
    <x v="24"/>
    <n v="90011"/>
    <s v="SÓCIO - 1 (Administrativo)"/>
    <x v="1"/>
    <x v="1"/>
    <x v="10"/>
    <x v="10"/>
    <x v="16"/>
    <x v="16"/>
  </r>
  <r>
    <x v="4"/>
    <s v="JEDAF SERVICOS DE ESCRITORIO E APOIO ADMINISTRATIVO E TRANSPORTE EM GERAL EIRELI"/>
    <x v="1"/>
    <d v="2024-01-30T00:00:00"/>
    <d v="2025-02-09T00:00:00"/>
    <s v="'1039995"/>
    <s v="2 | 5"/>
    <x v="7"/>
    <x v="0"/>
    <n v="-12574.85"/>
    <x v="23"/>
    <x v="23"/>
    <s v="REF. FATURA  JEDAF EKO BASE  - JAN/2025"/>
    <x v="0"/>
    <x v="0"/>
    <x v="0"/>
    <n v="2001"/>
    <x v="0"/>
    <n v="20017"/>
    <s v="CORPORATIVO (Comum)"/>
    <x v="0"/>
    <x v="1"/>
    <x v="9"/>
    <x v="9"/>
    <x v="12"/>
    <x v="12"/>
  </r>
  <r>
    <x v="4"/>
    <s v="JEDAF SERVICOS DE ESCRITORIO E APOIO ADMINISTRATIVO E TRANSPORTE EM GERAL EIRELI"/>
    <x v="1"/>
    <d v="2024-01-30T00:00:00"/>
    <d v="2025-02-09T00:00:00"/>
    <s v="'1039995"/>
    <s v="2 | 5"/>
    <x v="7"/>
    <x v="0"/>
    <n v="-12425.15"/>
    <x v="33"/>
    <x v="33"/>
    <s v="REF. FATURA  JEDAF EKO BASE  - JAN/2025"/>
    <x v="19"/>
    <x v="0"/>
    <x v="0"/>
    <n v="9001"/>
    <x v="24"/>
    <n v="90011"/>
    <s v="SÓCIO - 1 (Administrativo)"/>
    <x v="1"/>
    <x v="1"/>
    <x v="10"/>
    <x v="10"/>
    <x v="16"/>
    <x v="16"/>
  </r>
  <r>
    <x v="4"/>
    <s v="JEDAF SERVICOS DE ESCRITORIO E APOIO ADMINISTRATIVO E TRANSPORTE EM GERAL EIRELI"/>
    <x v="1"/>
    <d v="2024-01-30T00:00:00"/>
    <d v="2025-02-10T00:00:00"/>
    <s v="'1039995"/>
    <s v="3 | 5"/>
    <x v="7"/>
    <x v="0"/>
    <n v="-12574.85"/>
    <x v="23"/>
    <x v="23"/>
    <s v="REF. FATURA  JEDAF EKO BASE  - JAN/2025"/>
    <x v="0"/>
    <x v="0"/>
    <x v="0"/>
    <n v="2001"/>
    <x v="0"/>
    <n v="20017"/>
    <s v="CORPORATIVO (Comum)"/>
    <x v="0"/>
    <x v="1"/>
    <x v="9"/>
    <x v="9"/>
    <x v="12"/>
    <x v="12"/>
  </r>
  <r>
    <x v="4"/>
    <s v="JEDAF SERVICOS DE ESCRITORIO E APOIO ADMINISTRATIVO E TRANSPORTE EM GERAL EIRELI"/>
    <x v="1"/>
    <d v="2024-01-30T00:00:00"/>
    <d v="2025-02-10T00:00:00"/>
    <s v="'1039995"/>
    <s v="3 | 5"/>
    <x v="7"/>
    <x v="0"/>
    <n v="-12425.15"/>
    <x v="33"/>
    <x v="33"/>
    <s v="REF. FATURA  JEDAF EKO BASE  - JAN/2025"/>
    <x v="19"/>
    <x v="0"/>
    <x v="0"/>
    <n v="9001"/>
    <x v="24"/>
    <n v="90011"/>
    <s v="SÓCIO - 1 (Administrativo)"/>
    <x v="1"/>
    <x v="1"/>
    <x v="10"/>
    <x v="10"/>
    <x v="16"/>
    <x v="16"/>
  </r>
  <r>
    <x v="4"/>
    <s v="JEDAF SERVICOS DE ESCRITORIO E APOIO ADMINISTRATIVO E TRANSPORTE EM GERAL EIRELI"/>
    <x v="1"/>
    <d v="2024-01-30T00:00:00"/>
    <d v="2025-02-15T00:00:00"/>
    <s v="'1039995"/>
    <s v="4 | 5"/>
    <x v="7"/>
    <x v="1"/>
    <n v="-13580.84"/>
    <x v="23"/>
    <x v="23"/>
    <s v="REF. FATURA  JEDAF EKO BASE  - JAN/2025"/>
    <x v="0"/>
    <x v="0"/>
    <x v="0"/>
    <n v="2001"/>
    <x v="0"/>
    <n v="20017"/>
    <s v="CORPORATIVO (Comum)"/>
    <x v="0"/>
    <x v="1"/>
    <x v="9"/>
    <x v="9"/>
    <x v="12"/>
    <x v="12"/>
  </r>
  <r>
    <x v="4"/>
    <s v="JEDAF SERVICOS DE ESCRITORIO E APOIO ADMINISTRATIVO E TRANSPORTE EM GERAL EIRELI"/>
    <x v="1"/>
    <d v="2024-01-30T00:00:00"/>
    <d v="2025-02-15T00:00:00"/>
    <s v="'1039995"/>
    <s v="4 | 5"/>
    <x v="7"/>
    <x v="1"/>
    <n v="-13419.16"/>
    <x v="33"/>
    <x v="33"/>
    <s v="REF. FATURA  JEDAF EKO BASE  - JAN/2025"/>
    <x v="19"/>
    <x v="0"/>
    <x v="0"/>
    <n v="9001"/>
    <x v="24"/>
    <n v="90011"/>
    <s v="SÓCIO - 1 (Administrativo)"/>
    <x v="1"/>
    <x v="1"/>
    <x v="10"/>
    <x v="10"/>
    <x v="16"/>
    <x v="16"/>
  </r>
  <r>
    <x v="4"/>
    <s v="JEDAF SERVICOS DE ESCRITORIO E APOIO ADMINISTRATIVO E TRANSPORTE EM GERAL EIRELI"/>
    <x v="1"/>
    <d v="2024-01-30T00:00:00"/>
    <d v="2025-02-15T00:00:00"/>
    <s v="'1039995"/>
    <s v="5 | 5"/>
    <x v="7"/>
    <x v="1"/>
    <n v="-31688.62"/>
    <x v="23"/>
    <x v="23"/>
    <s v="REF. FATURA  JEDAF EKO BASE  - JAN/2025"/>
    <x v="0"/>
    <x v="0"/>
    <x v="0"/>
    <n v="2001"/>
    <x v="0"/>
    <n v="20017"/>
    <s v="CORPORATIVO (Comum)"/>
    <x v="0"/>
    <x v="1"/>
    <x v="9"/>
    <x v="9"/>
    <x v="12"/>
    <x v="12"/>
  </r>
  <r>
    <x v="4"/>
    <s v="JEDAF SERVICOS DE ESCRITORIO E APOIO ADMINISTRATIVO E TRANSPORTE EM GERAL EIRELI"/>
    <x v="1"/>
    <d v="2024-01-30T00:00:00"/>
    <d v="2025-02-15T00:00:00"/>
    <s v="'1039995"/>
    <s v="5 | 5"/>
    <x v="7"/>
    <x v="1"/>
    <n v="-31311.38"/>
    <x v="33"/>
    <x v="33"/>
    <s v="REF. FATURA  JEDAF EKO BASE  - JAN/2025"/>
    <x v="19"/>
    <x v="0"/>
    <x v="0"/>
    <n v="9001"/>
    <x v="24"/>
    <n v="90011"/>
    <s v="SÓCIO - 1 (Administrativo)"/>
    <x v="1"/>
    <x v="1"/>
    <x v="10"/>
    <x v="10"/>
    <x v="16"/>
    <x v="16"/>
  </r>
  <r>
    <x v="4"/>
    <s v="JEDAF SERVICOS DE ESCRITORIO E APOIO ADMINISTRATIVO E TRANSPORTE EM GERAL EIRELI"/>
    <x v="1"/>
    <d v="2025-01-10T00:00:00"/>
    <d v="2025-01-10T00:00:00"/>
    <s v="'1039228"/>
    <s v="1 | 1"/>
    <x v="8"/>
    <x v="0"/>
    <n v="-36000"/>
    <x v="33"/>
    <x v="33"/>
    <s v="REF. PAGAMENTO EM DINHEIRO "/>
    <x v="19"/>
    <x v="0"/>
    <x v="0"/>
    <n v="9001"/>
    <x v="24"/>
    <n v="90011"/>
    <s v="SÓCIO - 1 (Administrativo)"/>
    <x v="1"/>
    <x v="1"/>
    <x v="10"/>
    <x v="10"/>
    <x v="16"/>
    <x v="16"/>
  </r>
  <r>
    <x v="4"/>
    <s v="JEDAF SERVICOS DE ESCRITORIO E APOIO ADMINISTRATIVO E TRANSPORTE EM GERAL EIRELI"/>
    <x v="1"/>
    <d v="2025-01-10T00:00:00"/>
    <d v="2025-01-31T00:00:00"/>
    <s v="'315"/>
    <s v="1 | 1"/>
    <x v="10"/>
    <x v="0"/>
    <n v="-2205.5100000000002"/>
    <x v="33"/>
    <x v="33"/>
    <s v="NF REF PARCELAMENTOS JEDAF BASE JAN 24"/>
    <x v="19"/>
    <x v="0"/>
    <x v="0"/>
    <n v="9001"/>
    <x v="24"/>
    <n v="90011"/>
    <s v="SÓCIO - 1 (Administrativo)"/>
    <x v="1"/>
    <x v="1"/>
    <x v="10"/>
    <x v="10"/>
    <x v="16"/>
    <x v="16"/>
  </r>
  <r>
    <x v="4"/>
    <s v="JEDAF SERVICOS DE ESCRITORIO E APOIO ADMINISTRATIVO E TRANSPORTE EM GERAL EIRELI"/>
    <x v="1"/>
    <d v="2025-01-10T00:00:00"/>
    <d v="2025-01-31T00:00:00"/>
    <s v="'316"/>
    <s v="1 | 1"/>
    <x v="10"/>
    <x v="0"/>
    <n v="-510.27"/>
    <x v="33"/>
    <x v="33"/>
    <s v="NF REF PARCELAMENTOS JEDAF BASE JANEIRO 25"/>
    <x v="19"/>
    <x v="0"/>
    <x v="0"/>
    <n v="9001"/>
    <x v="24"/>
    <n v="90011"/>
    <s v="SÓCIO - 1 (Administrativo)"/>
    <x v="1"/>
    <x v="1"/>
    <x v="10"/>
    <x v="10"/>
    <x v="16"/>
    <x v="16"/>
  </r>
  <r>
    <x v="4"/>
    <s v="JEDAF SERVICOS DE ESCRITORIO E APOIO ADMINISTRATIVO E TRANSPORTE EM GERAL EIRELI"/>
    <x v="1"/>
    <d v="2025-02-03T00:00:00"/>
    <d v="2025-02-05T00:00:00"/>
    <s v="'318"/>
    <s v="1 | 1"/>
    <x v="10"/>
    <x v="0"/>
    <n v="-19021"/>
    <x v="24"/>
    <x v="24"/>
    <s v="REF. FATURA  JEDAF EKO BASE  - JAN/2025  ALUGUEL  Guilherme Maxwell 103"/>
    <x v="2"/>
    <x v="1"/>
    <x v="0"/>
    <n v="4004"/>
    <x v="2"/>
    <n v="40041"/>
    <s v="PATRIMÔNIO (Administrativo)"/>
    <x v="0"/>
    <x v="1"/>
    <x v="0"/>
    <x v="0"/>
    <x v="9"/>
    <x v="9"/>
  </r>
  <r>
    <x v="4"/>
    <s v="JEDAF SERVICOS DE ESCRITORIO E APOIO ADMINISTRATIVO E TRANSPORTE EM GERAL EIRELI"/>
    <x v="1"/>
    <d v="2025-02-03T00:00:00"/>
    <d v="2025-02-15T00:00:00"/>
    <s v="'317"/>
    <s v="1 | 1"/>
    <x v="10"/>
    <x v="1"/>
    <n v="-18000"/>
    <x v="33"/>
    <x v="33"/>
    <s v="REF. FATURA  JEDAF EKO BASE  -JAN/25"/>
    <x v="19"/>
    <x v="0"/>
    <x v="0"/>
    <n v="9001"/>
    <x v="24"/>
    <n v="90011"/>
    <s v="SÓCIO - 1 (Administrativo)"/>
    <x v="1"/>
    <x v="1"/>
    <x v="10"/>
    <x v="10"/>
    <x v="16"/>
    <x v="16"/>
  </r>
  <r>
    <x v="4"/>
    <s v="JEDAF SERVICOS DE ESCRITORIO E APOIO ADMINISTRATIVO E TRANSPORTE EM GERAL EIRELI"/>
    <x v="2"/>
    <d v="2025-02-04T00:00:00"/>
    <d v="2025-02-20T00:00:00"/>
    <s v="'320"/>
    <s v="1 | 1"/>
    <x v="10"/>
    <x v="1"/>
    <n v="-24090.92"/>
    <x v="33"/>
    <x v="33"/>
    <s v="REF. PAGAMENTO DAS"/>
    <x v="19"/>
    <x v="0"/>
    <x v="0"/>
    <n v="9001"/>
    <x v="24"/>
    <n v="90011"/>
    <s v="SÓCIO - 1 (Administrativo)"/>
    <x v="1"/>
    <x v="1"/>
    <x v="10"/>
    <x v="10"/>
    <x v="16"/>
    <x v="16"/>
  </r>
  <r>
    <x v="4"/>
    <s v="JEDAF SERVICOS DE ESCRITORIO E APOIO ADMINISTRATIVO E TRANSPORTE EM GERAL EIRELI"/>
    <x v="2"/>
    <d v="2025-02-04T00:00:00"/>
    <d v="2025-02-20T00:00:00"/>
    <s v="'320"/>
    <s v="1 | 1"/>
    <x v="10"/>
    <x v="1"/>
    <n v="-7698.67"/>
    <x v="17"/>
    <x v="17"/>
    <s v="REF. PAGAMENTO DAS"/>
    <x v="0"/>
    <x v="0"/>
    <x v="0"/>
    <n v="2001"/>
    <x v="0"/>
    <n v="20011"/>
    <s v="CORPORATIVO (Administrativo)"/>
    <x v="1"/>
    <x v="1"/>
    <x v="7"/>
    <x v="7"/>
    <x v="8"/>
    <x v="8"/>
  </r>
  <r>
    <x v="4"/>
    <s v="JEDAF SERVICOS DE ESCRITORIO E APOIO ADMINISTRATIVO E TRANSPORTE EM GERAL EIRELI"/>
    <x v="2"/>
    <d v="2025-02-04T00:00:00"/>
    <d v="2025-02-20T00:00:00"/>
    <s v="'320"/>
    <s v="1 | 1"/>
    <x v="10"/>
    <x v="1"/>
    <n v="-2518.19"/>
    <x v="17"/>
    <x v="17"/>
    <s v="REF. PAGAMENTO DAS"/>
    <x v="0"/>
    <x v="0"/>
    <x v="0"/>
    <n v="2001"/>
    <x v="0"/>
    <n v="20011"/>
    <s v="CORPORATIVO (Administrativo)"/>
    <x v="1"/>
    <x v="1"/>
    <x v="7"/>
    <x v="7"/>
    <x v="8"/>
    <x v="8"/>
  </r>
  <r>
    <x v="4"/>
    <s v="JEDAF SERVICOS DE ESCRITORIO E APOIO ADMINISTRATIVO E TRANSPORTE EM GERAL EIRELI"/>
    <x v="2"/>
    <d v="2025-02-10T00:00:00"/>
    <d v="2025-02-10T00:00:00"/>
    <s v="'1040840"/>
    <s v="1 | 1"/>
    <x v="8"/>
    <x v="0"/>
    <n v="-47885.78"/>
    <x v="33"/>
    <x v="33"/>
    <s v="REF. PAGAMENTO EM DINHEIRO "/>
    <x v="19"/>
    <x v="0"/>
    <x v="0"/>
    <n v="9001"/>
    <x v="24"/>
    <n v="90011"/>
    <s v="SÓCIO - 1 (Administrativo)"/>
    <x v="1"/>
    <x v="1"/>
    <x v="10"/>
    <x v="10"/>
    <x v="16"/>
    <x v="16"/>
  </r>
  <r>
    <x v="4"/>
    <s v="JEDAF SERVICOS DE ESCRITORIO E APOIO ADMINISTRATIVO E TRANSPORTE EM GERAL EIRELI"/>
    <x v="2"/>
    <d v="2025-02-12T00:00:00"/>
    <d v="2025-02-28T00:00:00"/>
    <s v="'321"/>
    <s v="1 | 1"/>
    <x v="10"/>
    <x v="1"/>
    <n v="-2221.4499999999998"/>
    <x v="33"/>
    <x v="33"/>
    <s v="NF REF PARCELAMENTOS JEDAF BASE FEV 25"/>
    <x v="19"/>
    <x v="0"/>
    <x v="0"/>
    <n v="9001"/>
    <x v="24"/>
    <n v="90011"/>
    <s v="SÓCIO - 1 (Administrativo)"/>
    <x v="1"/>
    <x v="1"/>
    <x v="10"/>
    <x v="10"/>
    <x v="16"/>
    <x v="16"/>
  </r>
  <r>
    <x v="4"/>
    <s v="JEDAF SERVICOS DE ESCRITORIO E APOIO ADMINISTRATIVO E TRANSPORTE EM GERAL EIRELI"/>
    <x v="2"/>
    <d v="2025-02-12T00:00:00"/>
    <d v="2025-02-28T00:00:00"/>
    <s v="'322"/>
    <s v="1 | 1"/>
    <x v="10"/>
    <x v="1"/>
    <n v="-514.02"/>
    <x v="33"/>
    <x v="33"/>
    <s v="NF REF PARCELAMENTOS JEDAF BASE FEV 25"/>
    <x v="19"/>
    <x v="0"/>
    <x v="0"/>
    <n v="9001"/>
    <x v="24"/>
    <n v="90011"/>
    <s v="SÓCIO - 1 (Administrativo)"/>
    <x v="1"/>
    <x v="1"/>
    <x v="10"/>
    <x v="10"/>
    <x v="16"/>
    <x v="16"/>
  </r>
  <r>
    <x v="4"/>
    <s v="JEF SERVICOS DE CONSULTORIA DE ESCRITORIO E APOIO ADMINISTRATIVO LTDA"/>
    <x v="7"/>
    <d v="2024-05-02T00:00:00"/>
    <d v="2024-05-13T00:00:00"/>
    <s v="'33"/>
    <s v="1 | 1"/>
    <x v="10"/>
    <x v="0"/>
    <n v="-30000"/>
    <x v="85"/>
    <x v="84"/>
    <s v="REF.  SALÃRIO EDUARDO FILHO DIRETORIA - ABR/2024"/>
    <x v="19"/>
    <x v="1"/>
    <x v="0"/>
    <n v="1002"/>
    <x v="22"/>
    <n v="10021"/>
    <s v="DIRETORIA (Administrativo)"/>
    <x v="1"/>
    <x v="3"/>
    <x v="2"/>
    <x v="2"/>
    <x v="13"/>
    <x v="13"/>
  </r>
  <r>
    <x v="4"/>
    <s v="JEF SERVICOS DE CONSULTORIA DE ESCRITORIO E APOIO ADMINISTRATIVO LTDA"/>
    <x v="8"/>
    <d v="2024-06-04T00:00:00"/>
    <d v="2024-06-11T00:00:00"/>
    <s v="'35"/>
    <s v="1 | 1"/>
    <x v="10"/>
    <x v="0"/>
    <n v="-29765.22"/>
    <x v="85"/>
    <x v="84"/>
    <s v="REF.  SALÃRIO EDUARDO FILHO DIRETORIA - MAI/2024"/>
    <x v="19"/>
    <x v="1"/>
    <x v="0"/>
    <n v="1002"/>
    <x v="22"/>
    <n v="10021"/>
    <s v="DIRETORIA (Administrativo)"/>
    <x v="1"/>
    <x v="3"/>
    <x v="2"/>
    <x v="2"/>
    <x v="13"/>
    <x v="13"/>
  </r>
  <r>
    <x v="4"/>
    <s v="JEF SERVICOS DE CONSULTORIA DE ESCRITORIO E APOIO ADMINISTRATIVO LTDA"/>
    <x v="9"/>
    <d v="2024-07-02T00:00:00"/>
    <d v="2024-07-11T00:00:00"/>
    <s v="'37"/>
    <s v="1 | 1"/>
    <x v="10"/>
    <x v="0"/>
    <n v="-30000"/>
    <x v="85"/>
    <x v="84"/>
    <s v="REF.  SALÃRIO EDUARDO FILHO DIRETORIA - JUN/2024"/>
    <x v="19"/>
    <x v="1"/>
    <x v="0"/>
    <n v="1002"/>
    <x v="22"/>
    <n v="10021"/>
    <s v="DIRETORIA (Administrativo)"/>
    <x v="1"/>
    <x v="3"/>
    <x v="2"/>
    <x v="2"/>
    <x v="13"/>
    <x v="13"/>
  </r>
  <r>
    <x v="4"/>
    <s v="JEF SERVICOS DE CONSULTORIA DE ESCRITORIO E APOIO ADMINISTRATIVO LTDA"/>
    <x v="10"/>
    <d v="2024-08-05T00:00:00"/>
    <d v="2024-08-13T00:00:00"/>
    <s v="'38"/>
    <s v="1 | 1"/>
    <x v="10"/>
    <x v="0"/>
    <n v="-30000"/>
    <x v="85"/>
    <x v="84"/>
    <s v="REF.  SALÃRIO EDUARDO FILHO DIRETORIA - jul/2024"/>
    <x v="19"/>
    <x v="1"/>
    <x v="0"/>
    <n v="1002"/>
    <x v="22"/>
    <n v="10021"/>
    <s v="DIRETORIA (Administrativo)"/>
    <x v="1"/>
    <x v="4"/>
    <x v="2"/>
    <x v="2"/>
    <x v="13"/>
    <x v="13"/>
  </r>
  <r>
    <x v="4"/>
    <s v="JEF SERVICOS DE CONSULTORIA DE ESCRITORIO E APOIO ADMINISTRATIVO LTDA"/>
    <x v="11"/>
    <d v="2024-09-02T00:00:00"/>
    <d v="2024-09-11T00:00:00"/>
    <s v="'39"/>
    <s v="1 | 1"/>
    <x v="10"/>
    <x v="0"/>
    <n v="-30000"/>
    <x v="85"/>
    <x v="84"/>
    <s v="REF.  SALÃRIO EDUARDO FILHO DIRETORIA - AGO/2024"/>
    <x v="19"/>
    <x v="1"/>
    <x v="0"/>
    <n v="1002"/>
    <x v="22"/>
    <n v="10021"/>
    <s v="DIRETORIA (Administrativo)"/>
    <x v="1"/>
    <x v="4"/>
    <x v="2"/>
    <x v="2"/>
    <x v="13"/>
    <x v="13"/>
  </r>
  <r>
    <x v="4"/>
    <s v="JEF SERVICOS DE CONSULTORIA DE ESCRITORIO E APOIO ADMINISTRATIVO LTDA"/>
    <x v="12"/>
    <d v="2024-10-07T00:00:00"/>
    <d v="2024-10-11T00:00:00"/>
    <s v="'40"/>
    <s v="1 | 1"/>
    <x v="10"/>
    <x v="0"/>
    <n v="-30000"/>
    <x v="85"/>
    <x v="84"/>
    <s v="REF.  SALÃRIO EDUARDO FILHO DIRETORIA - SET/2024"/>
    <x v="19"/>
    <x v="1"/>
    <x v="0"/>
    <n v="1002"/>
    <x v="22"/>
    <n v="10021"/>
    <s v="DIRETORIA (Administrativo)"/>
    <x v="1"/>
    <x v="4"/>
    <x v="2"/>
    <x v="2"/>
    <x v="13"/>
    <x v="13"/>
  </r>
  <r>
    <x v="4"/>
    <s v="JEF SERVICOS DE CONSULTORIA DE ESCRITORIO E APOIO ADMINISTRATIVO LTDA"/>
    <x v="13"/>
    <d v="2024-11-01T00:00:00"/>
    <d v="2024-11-12T00:00:00"/>
    <s v="'41"/>
    <s v="1 | 1"/>
    <x v="10"/>
    <x v="0"/>
    <n v="-30000"/>
    <x v="85"/>
    <x v="84"/>
    <s v="REF.  SALÃRIO EDUARDO FILHO DIRETORIA - OUT/2024"/>
    <x v="19"/>
    <x v="1"/>
    <x v="0"/>
    <n v="1002"/>
    <x v="22"/>
    <n v="10021"/>
    <s v="DIRETORIA (Administrativo)"/>
    <x v="1"/>
    <x v="0"/>
    <x v="2"/>
    <x v="2"/>
    <x v="13"/>
    <x v="13"/>
  </r>
  <r>
    <x v="4"/>
    <s v="JEF SERVICOS DE CONSULTORIA DE ESCRITORIO E APOIO ADMINISTRATIVO LTDA"/>
    <x v="14"/>
    <d v="2024-12-01T00:00:00"/>
    <d v="2024-12-11T00:00:00"/>
    <s v="'42"/>
    <s v="1 | 1"/>
    <x v="10"/>
    <x v="0"/>
    <n v="-30000"/>
    <x v="85"/>
    <x v="84"/>
    <s v="REF.  SALÃRIO EDUARDO FILHO DIRETORIA - NOV/2024"/>
    <x v="19"/>
    <x v="1"/>
    <x v="0"/>
    <n v="1002"/>
    <x v="22"/>
    <n v="10021"/>
    <s v="DIRETORIA (Administrativo)"/>
    <x v="1"/>
    <x v="0"/>
    <x v="2"/>
    <x v="2"/>
    <x v="13"/>
    <x v="13"/>
  </r>
  <r>
    <x v="4"/>
    <s v="JEF SERVICOS DE CONSULTORIA DE ESCRITORIO E APOIO ADMINISTRATIVO LTDA"/>
    <x v="0"/>
    <d v="2025-01-02T00:00:00"/>
    <d v="2025-01-13T00:00:00"/>
    <s v="'43"/>
    <s v="1 | 1"/>
    <x v="10"/>
    <x v="0"/>
    <n v="-30000"/>
    <x v="85"/>
    <x v="84"/>
    <s v="REF.  SALÃRIO EDUARDO FILHO DIRETORIA - DEZ/2024"/>
    <x v="19"/>
    <x v="1"/>
    <x v="0"/>
    <n v="1002"/>
    <x v="22"/>
    <n v="10021"/>
    <s v="DIRETORIA (Administrativo)"/>
    <x v="1"/>
    <x v="0"/>
    <x v="2"/>
    <x v="2"/>
    <x v="13"/>
    <x v="13"/>
  </r>
  <r>
    <x v="4"/>
    <s v="JEF SERVICOS DE CONSULTORIA DE ESCRITORIO E APOIO ADMINISTRATIVO LTDA"/>
    <x v="1"/>
    <d v="2025-02-03T00:00:00"/>
    <d v="2025-02-11T00:00:00"/>
    <s v="'44"/>
    <s v="1 | 1"/>
    <x v="10"/>
    <x v="0"/>
    <n v="-31350"/>
    <x v="85"/>
    <x v="84"/>
    <s v="REF.  SALÃRIO EDUARDO FILHO DIRETORIA - JAN/2025"/>
    <x v="19"/>
    <x v="1"/>
    <x v="0"/>
    <n v="1002"/>
    <x v="22"/>
    <n v="10021"/>
    <s v="DIRETORIA (Administrativo)"/>
    <x v="1"/>
    <x v="1"/>
    <x v="2"/>
    <x v="2"/>
    <x v="13"/>
    <x v="13"/>
  </r>
  <r>
    <x v="4"/>
    <s v="JIVE TELECOMUNICACOES DO BRASIL LTDA."/>
    <x v="4"/>
    <d v="2024-01-02T00:00:00"/>
    <d v="2024-01-15T00:00:00"/>
    <s v="'392119"/>
    <s v="1 | 1"/>
    <x v="10"/>
    <x v="0"/>
    <n v="-3928.18"/>
    <x v="44"/>
    <x v="43"/>
    <s v="REF. PGTO PRESTAÃ‡ÃƒO SERVIÃ‡OS INTERNET E TELEFONIA  - IN7102508676"/>
    <x v="9"/>
    <x v="0"/>
    <x v="0"/>
    <n v="8006"/>
    <x v="10"/>
    <n v="80061"/>
    <s v="TECNOLOGIA DA INFORMAÇÃO (Administrativo)"/>
    <x v="0"/>
    <x v="1"/>
    <x v="9"/>
    <x v="9"/>
    <x v="18"/>
    <x v="18"/>
  </r>
  <r>
    <x v="4"/>
    <s v="JIVE TELECOMUNICACOES DO BRASIL LTDA."/>
    <x v="5"/>
    <d v="2024-02-08T00:00:00"/>
    <d v="2024-02-15T00:00:00"/>
    <s v="'1022603"/>
    <s v="1 | 1"/>
    <x v="6"/>
    <x v="0"/>
    <n v="-4174.09"/>
    <x v="44"/>
    <x v="43"/>
    <s v="REF. PGTO PRESTAÃ‡ÃƒO SERVIÃ‡OS INTERNET E TELEFONIA  - IN7102589053"/>
    <x v="9"/>
    <x v="0"/>
    <x v="0"/>
    <n v="8006"/>
    <x v="10"/>
    <n v="80061"/>
    <s v="TECNOLOGIA DA INFORMAÇÃO (Administrativo)"/>
    <x v="0"/>
    <x v="1"/>
    <x v="9"/>
    <x v="9"/>
    <x v="18"/>
    <x v="18"/>
  </r>
  <r>
    <x v="4"/>
    <s v="JIVE TELECOMUNICACOES DO BRASIL LTDA."/>
    <x v="6"/>
    <d v="2024-03-22T00:00:00"/>
    <d v="2024-03-22T00:00:00"/>
    <s v="'79539"/>
    <s v="1 | 1"/>
    <x v="10"/>
    <x v="0"/>
    <n v="-3954.11"/>
    <x v="44"/>
    <x v="43"/>
    <s v="REF. PGTO PRESTAÃ‡ÃƒO SERVIÃ‡OS INTERNET E TELEFONIA "/>
    <x v="9"/>
    <x v="0"/>
    <x v="0"/>
    <n v="8006"/>
    <x v="10"/>
    <n v="80061"/>
    <s v="TECNOLOGIA DA INFORMAÇÃO (Administrativo)"/>
    <x v="0"/>
    <x v="1"/>
    <x v="9"/>
    <x v="9"/>
    <x v="18"/>
    <x v="18"/>
  </r>
  <r>
    <x v="4"/>
    <s v="JIVE TELECOMUNICACOES DO BRASIL LTDA."/>
    <x v="7"/>
    <d v="2024-04-03T00:00:00"/>
    <d v="2024-04-15T00:00:00"/>
    <s v="'88022"/>
    <s v="1 | 1"/>
    <x v="10"/>
    <x v="0"/>
    <n v="-3951.6"/>
    <x v="44"/>
    <x v="43"/>
    <s v="REF. PGTO PRESTAÃ‡ÃƒO SERVIÃ‡OS INTERNET E TELEFONIA "/>
    <x v="9"/>
    <x v="0"/>
    <x v="0"/>
    <n v="8006"/>
    <x v="10"/>
    <n v="80061"/>
    <s v="TECNOLOGIA DA INFORMAÇÃO (Administrativo)"/>
    <x v="0"/>
    <x v="3"/>
    <x v="9"/>
    <x v="9"/>
    <x v="18"/>
    <x v="18"/>
  </r>
  <r>
    <x v="4"/>
    <s v="JIVE TELECOMUNICACOES DO BRASIL LTDA."/>
    <x v="8"/>
    <d v="2024-05-15T00:00:00"/>
    <d v="2024-05-15T00:00:00"/>
    <s v="'7102868577"/>
    <s v="1 | 1"/>
    <x v="11"/>
    <x v="0"/>
    <n v="-4447.71"/>
    <x v="44"/>
    <x v="43"/>
    <s v="REF. PGTO PRESTAÃ‡ÃƒO SERVIÃ‡OS INTERNET E TELEFONIA "/>
    <x v="9"/>
    <x v="0"/>
    <x v="0"/>
    <n v="8006"/>
    <x v="10"/>
    <n v="80061"/>
    <s v="TECNOLOGIA DA INFORMAÇÃO (Administrativo)"/>
    <x v="0"/>
    <x v="3"/>
    <x v="9"/>
    <x v="9"/>
    <x v="18"/>
    <x v="18"/>
  </r>
  <r>
    <x v="4"/>
    <s v="JIVE TELECOMUNICACOES DO BRASIL LTDA."/>
    <x v="9"/>
    <d v="2024-06-04T00:00:00"/>
    <d v="2024-06-15T00:00:00"/>
    <s v="'1027637"/>
    <s v="1 | 1"/>
    <x v="11"/>
    <x v="0"/>
    <n v="-4281.8100000000004"/>
    <x v="44"/>
    <x v="43"/>
    <s v="REF. PGTO PRESTAÃ‡ÃƒO SERVIÃ‡OS INTERNET E TELEFONIA "/>
    <x v="9"/>
    <x v="0"/>
    <x v="0"/>
    <n v="8006"/>
    <x v="10"/>
    <n v="80061"/>
    <s v="TECNOLOGIA DA INFORMAÇÃO (Administrativo)"/>
    <x v="0"/>
    <x v="3"/>
    <x v="9"/>
    <x v="9"/>
    <x v="18"/>
    <x v="18"/>
  </r>
  <r>
    <x v="4"/>
    <s v="JIVE TELECOMUNICACOES DO BRASIL LTDA."/>
    <x v="10"/>
    <d v="2024-07-03T00:00:00"/>
    <d v="2024-07-15T00:00:00"/>
    <s v="'117074"/>
    <s v="1 | 1"/>
    <x v="11"/>
    <x v="0"/>
    <n v="-4242"/>
    <x v="44"/>
    <x v="43"/>
    <s v="REF. PGTO PRESTAÃ‡ÃƒO SERVIÃ‡OS INTERNET E TELEFONIA "/>
    <x v="9"/>
    <x v="0"/>
    <x v="0"/>
    <n v="8006"/>
    <x v="10"/>
    <n v="80061"/>
    <s v="TECNOLOGIA DA INFORMAÇÃO (Administrativo)"/>
    <x v="0"/>
    <x v="4"/>
    <x v="9"/>
    <x v="9"/>
    <x v="18"/>
    <x v="18"/>
  </r>
  <r>
    <x v="4"/>
    <s v="JIVE TELECOMUNICACOES DO BRASIL LTDA."/>
    <x v="11"/>
    <d v="2024-08-03T00:00:00"/>
    <d v="2024-08-15T00:00:00"/>
    <s v="'453875"/>
    <s v="1 | 1"/>
    <x v="11"/>
    <x v="0"/>
    <n v="-4328.6499999999996"/>
    <x v="44"/>
    <x v="43"/>
    <s v="REF. PGTO PRESTAÃ‡ÃƒO SERVIÃ‡OS INTERNET E TELEFONIA "/>
    <x v="9"/>
    <x v="0"/>
    <x v="0"/>
    <n v="8006"/>
    <x v="10"/>
    <n v="80067"/>
    <s v="TECNOLOGIA DA INFORMAÇÃO (Comum)"/>
    <x v="0"/>
    <x v="4"/>
    <x v="9"/>
    <x v="9"/>
    <x v="18"/>
    <x v="18"/>
  </r>
  <r>
    <x v="4"/>
    <s v="JIVE TELECOMUNICACOES DO BRASIL LTDA."/>
    <x v="12"/>
    <d v="2024-09-04T00:00:00"/>
    <d v="2024-09-17T00:00:00"/>
    <s v="'470417"/>
    <s v="1 | 1"/>
    <x v="11"/>
    <x v="0"/>
    <n v="-4314.6000000000004"/>
    <x v="44"/>
    <x v="43"/>
    <s v="REF. PGTO PRESTAÃ‡ÃƒO SERVIÃ‡OS INTERNET E TELEFONIA "/>
    <x v="9"/>
    <x v="0"/>
    <x v="0"/>
    <n v="8006"/>
    <x v="10"/>
    <n v="80067"/>
    <s v="TECNOLOGIA DA INFORMAÇÃO (Comum)"/>
    <x v="0"/>
    <x v="4"/>
    <x v="9"/>
    <x v="9"/>
    <x v="18"/>
    <x v="18"/>
  </r>
  <r>
    <x v="4"/>
    <s v="JIVE TELECOMUNICACOES DO BRASIL LTDA."/>
    <x v="13"/>
    <d v="2024-10-04T00:00:00"/>
    <d v="2024-10-15T00:00:00"/>
    <s v="'480536"/>
    <s v="1 | 1"/>
    <x v="11"/>
    <x v="0"/>
    <n v="-4314.6000000000004"/>
    <x v="44"/>
    <x v="43"/>
    <s v="REF. PGTO PRESTAÃ‡ÃƒO SERVIÃ‡OS INTERNET E TELEFONIA "/>
    <x v="9"/>
    <x v="0"/>
    <x v="0"/>
    <n v="8006"/>
    <x v="10"/>
    <n v="80067"/>
    <s v="TECNOLOGIA DA INFORMAÇÃO (Comum)"/>
    <x v="0"/>
    <x v="0"/>
    <x v="9"/>
    <x v="9"/>
    <x v="18"/>
    <x v="18"/>
  </r>
  <r>
    <x v="4"/>
    <s v="JIVE TELECOMUNICACOES DO BRASIL LTDA."/>
    <x v="14"/>
    <d v="2024-11-04T00:00:00"/>
    <d v="2024-11-15T00:00:00"/>
    <s v="'492311"/>
    <s v="1 | 1"/>
    <x v="11"/>
    <x v="0"/>
    <n v="-4314.6000000000004"/>
    <x v="44"/>
    <x v="43"/>
    <s v="REF. PGTO PRESTAÃ‡ÃƒO SERVIÃ‡OS INTERNET E TELEFONIA "/>
    <x v="9"/>
    <x v="0"/>
    <x v="0"/>
    <n v="8006"/>
    <x v="10"/>
    <n v="80067"/>
    <s v="TECNOLOGIA DA INFORMAÇÃO (Comum)"/>
    <x v="0"/>
    <x v="0"/>
    <x v="9"/>
    <x v="9"/>
    <x v="18"/>
    <x v="18"/>
  </r>
  <r>
    <x v="4"/>
    <s v="JIVE TELECOMUNICACOES DO BRASIL LTDA."/>
    <x v="0"/>
    <d v="2024-12-03T00:00:00"/>
    <d v="2024-12-15T00:00:00"/>
    <s v="'497214"/>
    <s v="1 | 1"/>
    <x v="11"/>
    <x v="0"/>
    <n v="-4314.6000000000004"/>
    <x v="44"/>
    <x v="43"/>
    <s v="REF. PGTO PRESTAÃ‡ÃƒO SERVIÃ‡OS INTERNET E TELEFONIA "/>
    <x v="9"/>
    <x v="0"/>
    <x v="0"/>
    <n v="8006"/>
    <x v="10"/>
    <n v="80067"/>
    <s v="TECNOLOGIA DA INFORMAÇÃO (Comum)"/>
    <x v="0"/>
    <x v="0"/>
    <x v="9"/>
    <x v="9"/>
    <x v="18"/>
    <x v="18"/>
  </r>
  <r>
    <x v="4"/>
    <s v="JIVE TELECOMUNICACOES DO BRASIL LTDA."/>
    <x v="1"/>
    <d v="2025-01-04T00:00:00"/>
    <d v="2025-01-15T00:00:00"/>
    <s v="'509697"/>
    <s v="1 | 1"/>
    <x v="11"/>
    <x v="0"/>
    <n v="-4314.6000000000004"/>
    <x v="44"/>
    <x v="43"/>
    <s v="REF. PGTO PRESTAÃ‡ÃƒO SERVIÃ‡OS INTERNET E TELEFONIA "/>
    <x v="9"/>
    <x v="0"/>
    <x v="0"/>
    <n v="8006"/>
    <x v="10"/>
    <n v="80067"/>
    <s v="TECNOLOGIA DA INFORMAÇÃO (Comum)"/>
    <x v="0"/>
    <x v="1"/>
    <x v="9"/>
    <x v="9"/>
    <x v="18"/>
    <x v="18"/>
  </r>
  <r>
    <x v="4"/>
    <s v="JIVE TELECOMUNICACOES DO BRASIL LTDA."/>
    <x v="2"/>
    <d v="2025-02-04T00:00:00"/>
    <d v="2025-02-15T00:00:00"/>
    <s v="'521924"/>
    <s v="1 | 1"/>
    <x v="11"/>
    <x v="1"/>
    <n v="-4314.6000000000004"/>
    <x v="44"/>
    <x v="43"/>
    <s v="REF. PGTO PRESTAÃ‡ÃƒO SERVIÃ‡OS INTERNET E TELEFONIA "/>
    <x v="9"/>
    <x v="0"/>
    <x v="0"/>
    <n v="8006"/>
    <x v="10"/>
    <n v="80067"/>
    <s v="TECNOLOGIA DA INFORMAÇÃO (Comum)"/>
    <x v="0"/>
    <x v="1"/>
    <x v="9"/>
    <x v="9"/>
    <x v="18"/>
    <x v="18"/>
  </r>
  <r>
    <x v="4"/>
    <s v="JOAO PEDRO DE MACEDO PONTES 13509702719"/>
    <x v="12"/>
    <d v="2024-09-03T00:00:00"/>
    <d v="2024-09-09T00:00:00"/>
    <s v="'227"/>
    <s v="1 | 1"/>
    <x v="10"/>
    <x v="0"/>
    <n v="-4600"/>
    <x v="103"/>
    <x v="102"/>
    <s v="REF. Pagamento ServiÃ§o prestado - videomaker"/>
    <x v="14"/>
    <x v="0"/>
    <x v="0"/>
    <n v="8001"/>
    <x v="17"/>
    <n v="80011"/>
    <s v="MARKETING (Administrativo)"/>
    <x v="0"/>
    <x v="4"/>
    <x v="0"/>
    <x v="0"/>
    <x v="0"/>
    <x v="0"/>
  </r>
  <r>
    <x v="4"/>
    <s v="JOAO PEDRO DE MACEDO PONTES 13509702719"/>
    <x v="12"/>
    <d v="2024-09-30T00:00:00"/>
    <d v="2024-10-11T00:00:00"/>
    <s v="'229"/>
    <s v="1 | 1"/>
    <x v="10"/>
    <x v="0"/>
    <n v="-6996"/>
    <x v="103"/>
    <x v="102"/>
    <s v="REF. Pagamento ServiÃ§o prestado - videomaker feito durante duas diÃ¡rias, 13 e 15/08. no RIW"/>
    <x v="14"/>
    <x v="0"/>
    <x v="0"/>
    <n v="8001"/>
    <x v="17"/>
    <n v="80011"/>
    <s v="MARKETING (Administrativo)"/>
    <x v="0"/>
    <x v="4"/>
    <x v="0"/>
    <x v="0"/>
    <x v="0"/>
    <x v="0"/>
  </r>
  <r>
    <x v="4"/>
    <s v="JOAO PEDRO DE MACEDO PONTES 13509702719"/>
    <x v="1"/>
    <d v="2025-01-13T00:00:00"/>
    <d v="2025-02-17T00:00:00"/>
    <s v="'244"/>
    <s v="1 | 1"/>
    <x v="10"/>
    <x v="1"/>
    <n v="-5600"/>
    <x v="103"/>
    <x v="102"/>
    <s v="REF. referente a prestaÃ§Ã£o de serviÃ§os (foto e vÃ­deo) da festa de final de ano de 2024."/>
    <x v="14"/>
    <x v="0"/>
    <x v="0"/>
    <n v="8001"/>
    <x v="17"/>
    <n v="80011"/>
    <s v="MARKETING (Administrativo)"/>
    <x v="0"/>
    <x v="1"/>
    <x v="0"/>
    <x v="0"/>
    <x v="0"/>
    <x v="0"/>
  </r>
  <r>
    <x v="4"/>
    <s v="JONATAS DOS SANTOS AMARAL"/>
    <x v="7"/>
    <d v="2024-05-02T00:00:00"/>
    <d v="2024-05-13T00:00:00"/>
    <s v="'19"/>
    <s v="1 | 1"/>
    <x v="10"/>
    <x v="0"/>
    <n v="-10068.48"/>
    <x v="37"/>
    <x v="37"/>
    <s v="REF. CÃLCULO PAGAMENTO ABRIL/2024 - JONATAS DOS SANTOS AMARAL"/>
    <x v="11"/>
    <x v="1"/>
    <x v="0"/>
    <n v="3003"/>
    <x v="12"/>
    <n v="30031"/>
    <s v="COBRANÇA (Administrativo)"/>
    <x v="1"/>
    <x v="3"/>
    <x v="2"/>
    <x v="2"/>
    <x v="13"/>
    <x v="13"/>
  </r>
  <r>
    <x v="4"/>
    <s v="JONATAS DOS SANTOS AMARAL"/>
    <x v="8"/>
    <d v="2024-06-06T00:00:00"/>
    <d v="2024-06-11T00:00:00"/>
    <s v="'22"/>
    <s v="1 | 1"/>
    <x v="10"/>
    <x v="0"/>
    <n v="-11391.92"/>
    <x v="37"/>
    <x v="37"/>
    <s v="REF. CÃLCULO PAGAMENTO MAI/2024 - JONATAS DOS SANTOS AMARAL"/>
    <x v="11"/>
    <x v="1"/>
    <x v="0"/>
    <n v="3003"/>
    <x v="12"/>
    <n v="30031"/>
    <s v="COBRANÇA (Administrativo)"/>
    <x v="1"/>
    <x v="3"/>
    <x v="2"/>
    <x v="2"/>
    <x v="13"/>
    <x v="13"/>
  </r>
  <r>
    <x v="4"/>
    <s v="JONATAS DOS SANTOS AMARAL"/>
    <x v="9"/>
    <d v="2024-07-09T00:00:00"/>
    <d v="2024-07-11T00:00:00"/>
    <s v="'23"/>
    <s v="1 | 1"/>
    <x v="10"/>
    <x v="0"/>
    <n v="-11391.92"/>
    <x v="37"/>
    <x v="37"/>
    <s v="REF. CÃLCULO PAGAMENTO JUN/2024 - JONATAS DOS SANTOS AMARAL"/>
    <x v="11"/>
    <x v="1"/>
    <x v="0"/>
    <n v="3003"/>
    <x v="12"/>
    <n v="30031"/>
    <s v="COBRANÇA (Administrativo)"/>
    <x v="1"/>
    <x v="3"/>
    <x v="2"/>
    <x v="2"/>
    <x v="13"/>
    <x v="13"/>
  </r>
  <r>
    <x v="4"/>
    <s v="JONATAS DOS SANTOS AMARAL"/>
    <x v="10"/>
    <d v="2024-08-08T00:00:00"/>
    <d v="2024-08-13T00:00:00"/>
    <s v="'24"/>
    <s v="1 | 1"/>
    <x v="10"/>
    <x v="0"/>
    <n v="-11391.92"/>
    <x v="37"/>
    <x v="37"/>
    <s v="REF. CÃLCULO PAGAMENTO JUL/2024 - JONATAS DOS SANTOS AMARAL"/>
    <x v="11"/>
    <x v="1"/>
    <x v="0"/>
    <n v="3003"/>
    <x v="12"/>
    <n v="30031"/>
    <s v="COBRANÇA (Administrativo)"/>
    <x v="1"/>
    <x v="4"/>
    <x v="2"/>
    <x v="2"/>
    <x v="13"/>
    <x v="13"/>
  </r>
  <r>
    <x v="4"/>
    <s v="JONATAS DOS SANTOS AMARAL"/>
    <x v="0"/>
    <d v="2025-01-06T00:00:00"/>
    <d v="2025-01-13T00:00:00"/>
    <s v="'31"/>
    <s v="1 | 2"/>
    <x v="10"/>
    <x v="0"/>
    <n v="-11391.92"/>
    <x v="37"/>
    <x v="37"/>
    <s v="JONATAS AMARAL DEZ/24"/>
    <x v="11"/>
    <x v="1"/>
    <x v="0"/>
    <n v="3003"/>
    <x v="12"/>
    <n v="30031"/>
    <s v="COBRANÇA (Administrativo)"/>
    <x v="1"/>
    <x v="0"/>
    <x v="2"/>
    <x v="2"/>
    <x v="13"/>
    <x v="13"/>
  </r>
  <r>
    <x v="4"/>
    <s v="JONATAS DOS SANTOS AMARAL"/>
    <x v="0"/>
    <d v="2025-01-06T00:00:00"/>
    <d v="2025-01-15T00:00:00"/>
    <s v="'31"/>
    <s v="2 | 2"/>
    <x v="10"/>
    <x v="0"/>
    <n v="-1890"/>
    <x v="37"/>
    <x v="37"/>
    <s v="JONATAS AMARAL DEZ/24"/>
    <x v="11"/>
    <x v="1"/>
    <x v="0"/>
    <n v="3003"/>
    <x v="12"/>
    <n v="30031"/>
    <s v="COBRANÇA (Administrativo)"/>
    <x v="1"/>
    <x v="0"/>
    <x v="2"/>
    <x v="2"/>
    <x v="13"/>
    <x v="13"/>
  </r>
  <r>
    <x v="4"/>
    <s v="JORGE LUIZ ENNES 69116288734"/>
    <x v="2"/>
    <d v="2025-02-03T00:00:00"/>
    <d v="2025-02-22T00:00:00"/>
    <s v="'10"/>
    <s v="1 | 1"/>
    <x v="11"/>
    <x v="1"/>
    <n v="-17300"/>
    <x v="144"/>
    <x v="142"/>
    <s v="ENC: NOTA FISCAL  00010/2025"/>
    <x v="2"/>
    <x v="0"/>
    <x v="0"/>
    <n v="5003"/>
    <x v="31"/>
    <n v="50037"/>
    <s v="LAVANDERIA (Comum)"/>
    <x v="1"/>
    <x v="1"/>
    <x v="1"/>
    <x v="1"/>
    <x v="24"/>
    <x v="24"/>
  </r>
  <r>
    <x v="4"/>
    <s v="JOSE EDUARDO DIAS ALMEIDA"/>
    <x v="4"/>
    <d v="2023-12-28T00:00:00"/>
    <d v="2024-01-02T00:00:00"/>
    <s v="'1021509"/>
    <s v="1 | 1"/>
    <x v="14"/>
    <x v="0"/>
    <n v="-1387.11"/>
    <x v="88"/>
    <x v="87"/>
    <s v="REF. DESPESAS CORPORATIVA SR. EDUARDO"/>
    <x v="19"/>
    <x v="0"/>
    <x v="0"/>
    <n v="1002"/>
    <x v="22"/>
    <n v="10021"/>
    <s v="DIRETORIA (Administrativo)"/>
    <x v="0"/>
    <x v="1"/>
    <x v="0"/>
    <x v="0"/>
    <x v="0"/>
    <x v="0"/>
  </r>
  <r>
    <x v="4"/>
    <s v="JOSE EDUARDO DIAS ALMEIDA"/>
    <x v="4"/>
    <d v="2024-01-04T00:00:00"/>
    <d v="2024-01-05T00:00:00"/>
    <s v="'1021724"/>
    <s v="1 | 1"/>
    <x v="2"/>
    <x v="0"/>
    <n v="-19009.96"/>
    <x v="24"/>
    <x v="24"/>
    <s v="REF. ALUGUEL AV GUILHERME MAXWELL, 103 MARÃ‰ - JANEIRO/2024"/>
    <x v="2"/>
    <x v="1"/>
    <x v="0"/>
    <n v="4004"/>
    <x v="2"/>
    <n v="40041"/>
    <s v="PATRIMÔNIO (Administrativo)"/>
    <x v="0"/>
    <x v="1"/>
    <x v="0"/>
    <x v="0"/>
    <x v="9"/>
    <x v="9"/>
  </r>
  <r>
    <x v="4"/>
    <s v="JOSE EDUARDO DIAS ALMEIDA"/>
    <x v="4"/>
    <d v="2024-01-04T00:00:00"/>
    <d v="2024-01-15T00:00:00"/>
    <s v="'1021722"/>
    <s v="1 | 1"/>
    <x v="2"/>
    <x v="0"/>
    <n v="-700"/>
    <x v="24"/>
    <x v="24"/>
    <s v="REF. ALUGUEL - RUA CAPITÃƒO FELIX NÂº 110 SALA: 337 BENFICA -  JANEIRO/2024"/>
    <x v="2"/>
    <x v="1"/>
    <x v="0"/>
    <n v="4004"/>
    <x v="2"/>
    <n v="40041"/>
    <s v="PATRIMÔNIO (Administrativo)"/>
    <x v="0"/>
    <x v="1"/>
    <x v="0"/>
    <x v="0"/>
    <x v="9"/>
    <x v="9"/>
  </r>
  <r>
    <x v="4"/>
    <s v="JOSE EDUARDO DIAS ALMEIDA"/>
    <x v="4"/>
    <d v="2024-01-10T00:00:00"/>
    <d v="2024-01-10T00:00:00"/>
    <s v="'1021886"/>
    <s v="1 | 1"/>
    <x v="14"/>
    <x v="0"/>
    <n v="-1408.96"/>
    <x v="88"/>
    <x v="87"/>
    <s v="REF. DESPESAS CORPORATIVA SR. EDUARDO"/>
    <x v="19"/>
    <x v="0"/>
    <x v="0"/>
    <n v="1002"/>
    <x v="22"/>
    <n v="10021"/>
    <s v="DIRETORIA (Administrativo)"/>
    <x v="0"/>
    <x v="1"/>
    <x v="0"/>
    <x v="0"/>
    <x v="0"/>
    <x v="0"/>
  </r>
  <r>
    <x v="4"/>
    <s v="JOSE EDUARDO DIAS ALMEIDA"/>
    <x v="5"/>
    <d v="2024-02-01T00:00:00"/>
    <d v="2024-02-05T00:00:00"/>
    <s v="'1022434"/>
    <s v="1 | 1"/>
    <x v="2"/>
    <x v="0"/>
    <n v="-19009.96"/>
    <x v="24"/>
    <x v="24"/>
    <s v="REF. ALUGUEL AV GUILHERME MAXWELL, 103 MARÃ‰ - FEVEREIRO/2024"/>
    <x v="2"/>
    <x v="1"/>
    <x v="0"/>
    <n v="4004"/>
    <x v="2"/>
    <n v="40041"/>
    <s v="PATRIMÔNIO (Administrativo)"/>
    <x v="0"/>
    <x v="1"/>
    <x v="0"/>
    <x v="0"/>
    <x v="9"/>
    <x v="9"/>
  </r>
  <r>
    <x v="4"/>
    <s v="JOSE EDUARDO DIAS ALMEIDA"/>
    <x v="5"/>
    <d v="2024-02-01T00:00:00"/>
    <d v="2024-02-15T00:00:00"/>
    <s v="'1022438"/>
    <s v="1 | 1"/>
    <x v="2"/>
    <x v="0"/>
    <n v="-700"/>
    <x v="24"/>
    <x v="24"/>
    <s v="REF. ALUGUEL - RUA CAPITÃƒO FELIX NÂº 110 SALA: 337 BENFICA - FEVEREIRO/2024"/>
    <x v="2"/>
    <x v="1"/>
    <x v="0"/>
    <n v="4004"/>
    <x v="2"/>
    <n v="40041"/>
    <s v="PATRIMÔNIO (Administrativo)"/>
    <x v="0"/>
    <x v="1"/>
    <x v="0"/>
    <x v="0"/>
    <x v="9"/>
    <x v="9"/>
  </r>
  <r>
    <x v="4"/>
    <s v="JOSE EDUARDO DIAS ALMEIDA"/>
    <x v="5"/>
    <d v="2024-02-20T00:00:00"/>
    <d v="2024-02-20T00:00:00"/>
    <s v="'1022862"/>
    <s v="1 | 1"/>
    <x v="14"/>
    <x v="0"/>
    <n v="-1906.55"/>
    <x v="88"/>
    <x v="87"/>
    <s v="REF. DESPESAS CORPORATIVA SR. EDUARDO"/>
    <x v="19"/>
    <x v="0"/>
    <x v="0"/>
    <n v="1002"/>
    <x v="22"/>
    <n v="10021"/>
    <s v="DIRETORIA (Administrativo)"/>
    <x v="0"/>
    <x v="1"/>
    <x v="0"/>
    <x v="0"/>
    <x v="0"/>
    <x v="0"/>
  </r>
  <r>
    <x v="4"/>
    <s v="JOSE EDUARDO DIAS ALMEIDA"/>
    <x v="6"/>
    <d v="2024-03-01T00:00:00"/>
    <d v="2024-03-05T00:00:00"/>
    <s v="'1023112"/>
    <s v="1 | 1"/>
    <x v="2"/>
    <x v="0"/>
    <n v="-19021"/>
    <x v="24"/>
    <x v="24"/>
    <s v="REF. ALUGUEL AV GUILHERME MAXWELL, 103 MARÃ‰ - MARÃ‡O/2024"/>
    <x v="2"/>
    <x v="1"/>
    <x v="0"/>
    <n v="4004"/>
    <x v="2"/>
    <n v="40041"/>
    <s v="PATRIMÔNIO (Administrativo)"/>
    <x v="0"/>
    <x v="1"/>
    <x v="0"/>
    <x v="0"/>
    <x v="9"/>
    <x v="9"/>
  </r>
  <r>
    <x v="4"/>
    <s v="JOSE EDUARDO DIAS ALMEIDA"/>
    <x v="6"/>
    <d v="2024-03-01T00:00:00"/>
    <d v="2024-03-15T00:00:00"/>
    <s v="'1023115"/>
    <s v="1 | 1"/>
    <x v="2"/>
    <x v="0"/>
    <n v="-700"/>
    <x v="24"/>
    <x v="24"/>
    <s v="REF. ALUGUEL - RUA CAPITÃƒO FELIX NÂº 110 SALA: 337 BENFICA -MARÃ‡O/2024"/>
    <x v="2"/>
    <x v="1"/>
    <x v="0"/>
    <n v="4004"/>
    <x v="2"/>
    <n v="40041"/>
    <s v="PATRIMÔNIO (Administrativo)"/>
    <x v="0"/>
    <x v="1"/>
    <x v="0"/>
    <x v="0"/>
    <x v="9"/>
    <x v="9"/>
  </r>
  <r>
    <x v="4"/>
    <s v="JOSE EDUARDO DIAS ALMEIDA"/>
    <x v="7"/>
    <d v="2024-04-05T00:00:00"/>
    <d v="2024-04-05T00:00:00"/>
    <s v="'1024229"/>
    <s v="1 | 1"/>
    <x v="2"/>
    <x v="0"/>
    <n v="-19021"/>
    <x v="24"/>
    <x v="24"/>
    <s v="REF. ALUGUEL AV GUILHERME MAXWELL, 103 MARÃ‰ "/>
    <x v="2"/>
    <x v="1"/>
    <x v="0"/>
    <n v="4004"/>
    <x v="2"/>
    <n v="40041"/>
    <s v="PATRIMÔNIO (Administrativo)"/>
    <x v="0"/>
    <x v="3"/>
    <x v="0"/>
    <x v="0"/>
    <x v="9"/>
    <x v="9"/>
  </r>
  <r>
    <x v="4"/>
    <s v="JOSE EDUARDO DIAS ALMEIDA"/>
    <x v="7"/>
    <d v="2024-04-15T00:00:00"/>
    <d v="2024-04-15T00:00:00"/>
    <s v="'1024228"/>
    <s v="1 | 1"/>
    <x v="2"/>
    <x v="0"/>
    <n v="-700"/>
    <x v="24"/>
    <x v="24"/>
    <s v="REF. ALUGUEL - RUA CAPITÃƒO FELIX NÂº 110 SALA: 337 BENFICA "/>
    <x v="2"/>
    <x v="1"/>
    <x v="0"/>
    <n v="4004"/>
    <x v="2"/>
    <n v="40041"/>
    <s v="PATRIMÔNIO (Administrativo)"/>
    <x v="0"/>
    <x v="3"/>
    <x v="0"/>
    <x v="0"/>
    <x v="9"/>
    <x v="9"/>
  </r>
  <r>
    <x v="4"/>
    <s v="JOSE EDUARDO DIAS ALMEIDA"/>
    <x v="8"/>
    <d v="2024-05-01T00:00:00"/>
    <d v="2024-06-07T00:00:00"/>
    <s v="'1027134"/>
    <s v="1 | 1"/>
    <x v="2"/>
    <x v="0"/>
    <n v="-700"/>
    <x v="24"/>
    <x v="24"/>
    <s v="REF. ALUGUEL - RUA CAPITÃƒO FELIX NÂº 110 SALA: 337 BENFICA "/>
    <x v="2"/>
    <x v="1"/>
    <x v="0"/>
    <n v="4004"/>
    <x v="2"/>
    <n v="40041"/>
    <s v="PATRIMÔNIO (Administrativo)"/>
    <x v="0"/>
    <x v="3"/>
    <x v="0"/>
    <x v="0"/>
    <x v="9"/>
    <x v="9"/>
  </r>
  <r>
    <x v="4"/>
    <s v="JOSE EDUARDO DIAS ALMEIDA"/>
    <x v="8"/>
    <d v="2024-05-05T00:00:00"/>
    <d v="2024-06-05T00:00:00"/>
    <s v="'1027309"/>
    <s v="1 | 6"/>
    <x v="8"/>
    <x v="0"/>
    <n v="-1649.3"/>
    <x v="88"/>
    <x v="87"/>
    <s v="PAGAMENTO EM DINHEIRO - REF. DESPESAS DIRETORIA - SR. EDUARDO (OMPRA DE PNEUS)"/>
    <x v="19"/>
    <x v="0"/>
    <x v="0"/>
    <n v="1002"/>
    <x v="22"/>
    <n v="10021"/>
    <s v="DIRETORIA (Administrativo)"/>
    <x v="0"/>
    <x v="3"/>
    <x v="0"/>
    <x v="0"/>
    <x v="0"/>
    <x v="0"/>
  </r>
  <r>
    <x v="4"/>
    <s v="JOSE EDUARDO DIAS ALMEIDA"/>
    <x v="8"/>
    <d v="2024-05-05T00:00:00"/>
    <d v="2024-07-05T00:00:00"/>
    <s v="'1027309"/>
    <s v="2 | 6"/>
    <x v="8"/>
    <x v="0"/>
    <n v="-1649.3"/>
    <x v="88"/>
    <x v="87"/>
    <s v="PAGAMENTO EM DINHEIRO - REF. DESPESAS DIRETORIA - SR. EDUARDO (OMPRA DE PNEUS)"/>
    <x v="19"/>
    <x v="0"/>
    <x v="0"/>
    <n v="1002"/>
    <x v="22"/>
    <n v="10021"/>
    <s v="DIRETORIA (Administrativo)"/>
    <x v="0"/>
    <x v="3"/>
    <x v="0"/>
    <x v="0"/>
    <x v="0"/>
    <x v="0"/>
  </r>
  <r>
    <x v="4"/>
    <s v="JOSE EDUARDO DIAS ALMEIDA"/>
    <x v="8"/>
    <d v="2024-05-05T00:00:00"/>
    <d v="2024-08-05T00:00:00"/>
    <s v="'1027309"/>
    <s v="3 | 6"/>
    <x v="8"/>
    <x v="0"/>
    <n v="-1649.3"/>
    <x v="88"/>
    <x v="87"/>
    <s v="PAGAMENTO EM DINHEIRO - REF. DESPESAS DIRETORIA - SR. EDUARDO (OMPRA DE PNEUS)"/>
    <x v="19"/>
    <x v="0"/>
    <x v="0"/>
    <n v="1002"/>
    <x v="22"/>
    <n v="10021"/>
    <s v="DIRETORIA (Administrativo)"/>
    <x v="0"/>
    <x v="3"/>
    <x v="0"/>
    <x v="0"/>
    <x v="0"/>
    <x v="0"/>
  </r>
  <r>
    <x v="4"/>
    <s v="JOSE EDUARDO DIAS ALMEIDA"/>
    <x v="8"/>
    <d v="2024-05-05T00:00:00"/>
    <d v="2024-09-05T00:00:00"/>
    <s v="'1027309"/>
    <s v="4 | 6"/>
    <x v="8"/>
    <x v="0"/>
    <n v="-1649.3"/>
    <x v="88"/>
    <x v="87"/>
    <s v="PAGAMENTO EM DINHEIRO - REF. DESPESAS DIRETORIA - SR. EDUARDO (OMPRA DE PNEUS)"/>
    <x v="19"/>
    <x v="0"/>
    <x v="0"/>
    <n v="1002"/>
    <x v="22"/>
    <n v="10021"/>
    <s v="DIRETORIA (Administrativo)"/>
    <x v="0"/>
    <x v="3"/>
    <x v="0"/>
    <x v="0"/>
    <x v="0"/>
    <x v="0"/>
  </r>
  <r>
    <x v="4"/>
    <s v="JOSE EDUARDO DIAS ALMEIDA"/>
    <x v="8"/>
    <d v="2024-05-05T00:00:00"/>
    <d v="2024-10-05T00:00:00"/>
    <s v="'1027309"/>
    <s v="5 | 6"/>
    <x v="8"/>
    <x v="0"/>
    <n v="-1649.3"/>
    <x v="88"/>
    <x v="87"/>
    <s v="PAGAMENTO EM DINHEIRO - REF. DESPESAS DIRETORIA - SR. EDUARDO (OMPRA DE PNEUS)"/>
    <x v="19"/>
    <x v="0"/>
    <x v="0"/>
    <n v="1002"/>
    <x v="22"/>
    <n v="10021"/>
    <s v="DIRETORIA (Administrativo)"/>
    <x v="0"/>
    <x v="3"/>
    <x v="0"/>
    <x v="0"/>
    <x v="0"/>
    <x v="0"/>
  </r>
  <r>
    <x v="4"/>
    <s v="JOSE EDUARDO DIAS ALMEIDA"/>
    <x v="8"/>
    <d v="2024-05-05T00:00:00"/>
    <d v="2024-11-05T00:00:00"/>
    <s v="'1027309"/>
    <s v="6 | 6"/>
    <x v="8"/>
    <x v="0"/>
    <n v="-1649.32"/>
    <x v="88"/>
    <x v="87"/>
    <s v="PAGAMENTO EM DINHEIRO - REF. DESPESAS DIRETORIA - SR. EDUARDO (OMPRA DE PNEUS)"/>
    <x v="19"/>
    <x v="0"/>
    <x v="0"/>
    <n v="1002"/>
    <x v="22"/>
    <n v="10021"/>
    <s v="DIRETORIA (Administrativo)"/>
    <x v="0"/>
    <x v="3"/>
    <x v="0"/>
    <x v="0"/>
    <x v="0"/>
    <x v="0"/>
  </r>
  <r>
    <x v="4"/>
    <s v="JOSE EDUARDO DIAS ALMEIDA"/>
    <x v="9"/>
    <d v="2024-06-01T00:00:00"/>
    <d v="2024-06-15T00:00:00"/>
    <s v="'1027136"/>
    <s v="1 | 1"/>
    <x v="2"/>
    <x v="0"/>
    <n v="-700"/>
    <x v="24"/>
    <x v="24"/>
    <s v="REF. ALUGUEL - RUA CAPITÃƒO FELIX NÂº 110 SALA: 337 BENFICA "/>
    <x v="2"/>
    <x v="1"/>
    <x v="0"/>
    <n v="4004"/>
    <x v="2"/>
    <n v="40041"/>
    <s v="PATRIMÔNIO (Administrativo)"/>
    <x v="0"/>
    <x v="3"/>
    <x v="0"/>
    <x v="0"/>
    <x v="9"/>
    <x v="9"/>
  </r>
  <r>
    <x v="4"/>
    <s v="JOSE EDUARDO DIAS ALMEIDA"/>
    <x v="10"/>
    <d v="2024-07-02T00:00:00"/>
    <d v="2024-07-15T00:00:00"/>
    <s v="'1028818"/>
    <s v="1 | 1"/>
    <x v="2"/>
    <x v="0"/>
    <n v="-700"/>
    <x v="24"/>
    <x v="24"/>
    <s v="REF. ALUGUEL - RUA CAPITÃƒO FELIX NÂº 110 SALA: 337 BENFICA "/>
    <x v="2"/>
    <x v="1"/>
    <x v="0"/>
    <n v="4004"/>
    <x v="2"/>
    <n v="40041"/>
    <s v="PATRIMÔNIO (Administrativo)"/>
    <x v="0"/>
    <x v="4"/>
    <x v="0"/>
    <x v="0"/>
    <x v="9"/>
    <x v="9"/>
  </r>
  <r>
    <x v="4"/>
    <s v="JOSE EDUARDO DIAS ALMEIDA"/>
    <x v="11"/>
    <d v="2024-08-01T00:00:00"/>
    <d v="2024-08-15T00:00:00"/>
    <s v="'1030309"/>
    <s v="1 | 1"/>
    <x v="2"/>
    <x v="0"/>
    <n v="-700"/>
    <x v="24"/>
    <x v="24"/>
    <s v="REF. ALUGUEL - RUA CAPITÃƒO FELIX NÂº 110 SALA: 337 BENFICA "/>
    <x v="2"/>
    <x v="1"/>
    <x v="0"/>
    <n v="4004"/>
    <x v="2"/>
    <n v="40041"/>
    <s v="PATRIMÔNIO (Administrativo)"/>
    <x v="0"/>
    <x v="4"/>
    <x v="0"/>
    <x v="0"/>
    <x v="9"/>
    <x v="9"/>
  </r>
  <r>
    <x v="4"/>
    <s v="JOSE EDUARDO DIAS ALMEIDA"/>
    <x v="11"/>
    <d v="2024-08-08T00:00:00"/>
    <d v="2024-08-08T00:00:00"/>
    <s v="'1030751"/>
    <s v="1 | 2"/>
    <x v="14"/>
    <x v="0"/>
    <n v="-25000"/>
    <x v="17"/>
    <x v="17"/>
    <s v="REF. DEVOLUÃ‡ÃƒO DO VALOR PAGO JUNTO Ã€ BERITH ADV"/>
    <x v="0"/>
    <x v="0"/>
    <x v="0"/>
    <n v="2001"/>
    <x v="0"/>
    <n v="20011"/>
    <s v="CORPORATIVO (Administrativo)"/>
    <x v="1"/>
    <x v="4"/>
    <x v="7"/>
    <x v="7"/>
    <x v="8"/>
    <x v="8"/>
  </r>
  <r>
    <x v="4"/>
    <s v="JOSE EDUARDO DIAS ALMEIDA"/>
    <x v="11"/>
    <d v="2024-08-08T00:00:00"/>
    <d v="2024-08-09T00:00:00"/>
    <s v="'1030751"/>
    <s v="2 | 2"/>
    <x v="14"/>
    <x v="0"/>
    <n v="-25000"/>
    <x v="17"/>
    <x v="17"/>
    <s v="REF. DEVOLUÃ‡ÃƒO DO VALOR PAGO JUNTO Ã€ BERITH ADV"/>
    <x v="0"/>
    <x v="0"/>
    <x v="0"/>
    <n v="2001"/>
    <x v="0"/>
    <n v="20011"/>
    <s v="CORPORATIVO (Administrativo)"/>
    <x v="1"/>
    <x v="4"/>
    <x v="7"/>
    <x v="7"/>
    <x v="8"/>
    <x v="8"/>
  </r>
  <r>
    <x v="4"/>
    <s v="JOSE EDUARDO DIAS ALMEIDA"/>
    <x v="12"/>
    <d v="2024-08-31T00:00:00"/>
    <d v="2024-10-17T00:00:00"/>
    <s v="'1034339"/>
    <s v="1 | 1"/>
    <x v="2"/>
    <x v="0"/>
    <n v="-700"/>
    <x v="24"/>
    <x v="24"/>
    <s v="REF. ALUGUEL - RUA CAPITÃƒO FELIX NÂº 110 SALA: 337 BENFICA "/>
    <x v="2"/>
    <x v="1"/>
    <x v="0"/>
    <n v="4004"/>
    <x v="2"/>
    <n v="40041"/>
    <s v="PATRIMÔNIO (Administrativo)"/>
    <x v="0"/>
    <x v="4"/>
    <x v="0"/>
    <x v="0"/>
    <x v="9"/>
    <x v="9"/>
  </r>
  <r>
    <x v="4"/>
    <s v="JOSE EDUARDO DIAS ALMEIDA"/>
    <x v="13"/>
    <d v="2024-09-30T00:00:00"/>
    <d v="2024-10-17T00:00:00"/>
    <s v="'1034341"/>
    <s v="1 | 1"/>
    <x v="2"/>
    <x v="0"/>
    <n v="-700"/>
    <x v="24"/>
    <x v="24"/>
    <s v="REF. ALUGUEL - RUA CAPITÃƒO FELIX NÂº 110 SALA: 337 BENFICA "/>
    <x v="2"/>
    <x v="1"/>
    <x v="0"/>
    <n v="4004"/>
    <x v="2"/>
    <n v="40041"/>
    <s v="PATRIMÔNIO (Administrativo)"/>
    <x v="0"/>
    <x v="0"/>
    <x v="0"/>
    <x v="0"/>
    <x v="9"/>
    <x v="9"/>
  </r>
  <r>
    <x v="4"/>
    <s v="JOSE EDUARDO DIAS ALMEIDA"/>
    <x v="14"/>
    <d v="2024-10-30T00:00:00"/>
    <d v="2024-11-15T00:00:00"/>
    <s v="'1035184"/>
    <s v="1 | 1"/>
    <x v="2"/>
    <x v="0"/>
    <n v="-700"/>
    <x v="24"/>
    <x v="24"/>
    <s v="REF. ALUGUEL - RUA CAPITÃƒO FELIX NÂº 110 SALA: 337 BENFICA "/>
    <x v="2"/>
    <x v="1"/>
    <x v="0"/>
    <n v="4004"/>
    <x v="2"/>
    <n v="40041"/>
    <s v="PATRIMÔNIO (Administrativo)"/>
    <x v="0"/>
    <x v="0"/>
    <x v="0"/>
    <x v="0"/>
    <x v="9"/>
    <x v="9"/>
  </r>
  <r>
    <x v="4"/>
    <s v="JOSE EDUARDO DIAS ALMEIDA"/>
    <x v="0"/>
    <d v="2024-12-20T00:00:00"/>
    <d v="2024-12-20T00:00:00"/>
    <s v="'1038470"/>
    <s v="1 | 1"/>
    <x v="8"/>
    <x v="0"/>
    <n v="-30000"/>
    <x v="17"/>
    <x v="17"/>
    <s v="REF REF"/>
    <x v="0"/>
    <x v="0"/>
    <x v="0"/>
    <n v="2001"/>
    <x v="0"/>
    <n v="20011"/>
    <s v="CORPORATIVO (Administrativo)"/>
    <x v="1"/>
    <x v="0"/>
    <x v="7"/>
    <x v="7"/>
    <x v="8"/>
    <x v="8"/>
  </r>
  <r>
    <x v="4"/>
    <s v="JOSE EDUARDO DIAS ALMEIDA"/>
    <x v="0"/>
    <d v="2024-12-23T00:00:00"/>
    <d v="2024-12-23T00:00:00"/>
    <s v="'1038478"/>
    <s v="1 | 1"/>
    <x v="8"/>
    <x v="0"/>
    <n v="-10000"/>
    <x v="17"/>
    <x v="17"/>
    <s v="REF REF"/>
    <x v="0"/>
    <x v="0"/>
    <x v="0"/>
    <n v="2001"/>
    <x v="0"/>
    <n v="20011"/>
    <s v="CORPORATIVO (Administrativo)"/>
    <x v="1"/>
    <x v="0"/>
    <x v="7"/>
    <x v="7"/>
    <x v="8"/>
    <x v="8"/>
  </r>
  <r>
    <x v="4"/>
    <s v="JOSE EDUARDO DIAS ALMEIDA"/>
    <x v="0"/>
    <d v="2024-12-24T00:00:00"/>
    <d v="2024-12-24T00:00:00"/>
    <s v="'1038473"/>
    <s v="1 | 1"/>
    <x v="8"/>
    <x v="0"/>
    <n v="-30000"/>
    <x v="17"/>
    <x v="17"/>
    <s v="REF REF"/>
    <x v="0"/>
    <x v="0"/>
    <x v="0"/>
    <n v="2001"/>
    <x v="0"/>
    <n v="20011"/>
    <s v="CORPORATIVO (Administrativo)"/>
    <x v="1"/>
    <x v="0"/>
    <x v="7"/>
    <x v="7"/>
    <x v="8"/>
    <x v="8"/>
  </r>
  <r>
    <x v="4"/>
    <s v="JOSE EDUARDO FILHO"/>
    <x v="4"/>
    <d v="2024-01-10T00:00:00"/>
    <d v="2024-01-12T00:00:00"/>
    <s v="'1021864"/>
    <s v="1 | 1"/>
    <x v="14"/>
    <x v="0"/>
    <n v="-750.13"/>
    <x v="94"/>
    <x v="93"/>
    <s v="REF. REEMBOLSO COMBUSTÃVEL JOSE EDUARDO FILHO"/>
    <x v="19"/>
    <x v="0"/>
    <x v="0"/>
    <n v="1002"/>
    <x v="22"/>
    <n v="10021"/>
    <s v="DIRETORIA (Administrativo)"/>
    <x v="0"/>
    <x v="1"/>
    <x v="0"/>
    <x v="0"/>
    <x v="0"/>
    <x v="0"/>
  </r>
  <r>
    <x v="4"/>
    <s v="JOSE EDUARDO FILHO"/>
    <x v="5"/>
    <d v="2024-02-06T00:00:00"/>
    <d v="2024-02-15T00:00:00"/>
    <s v="'1022566"/>
    <s v="1 | 1"/>
    <x v="14"/>
    <x v="0"/>
    <n v="-381.29"/>
    <x v="94"/>
    <x v="93"/>
    <s v="REF. REEMBOLSO COMBUSTÃVEL JOSE EDUARDO FILHO"/>
    <x v="19"/>
    <x v="0"/>
    <x v="0"/>
    <n v="1002"/>
    <x v="22"/>
    <n v="10021"/>
    <s v="DIRETORIA (Administrativo)"/>
    <x v="0"/>
    <x v="1"/>
    <x v="0"/>
    <x v="0"/>
    <x v="0"/>
    <x v="0"/>
  </r>
  <r>
    <x v="4"/>
    <s v="JOSE EDUARDO FILHO"/>
    <x v="5"/>
    <d v="2024-02-29T00:00:00"/>
    <d v="2024-03-12T00:00:00"/>
    <s v="'1023103"/>
    <s v="1 | 1"/>
    <x v="14"/>
    <x v="0"/>
    <n v="-468.02"/>
    <x v="94"/>
    <x v="93"/>
    <s v="REF. REEMBOLSO COMBUSTÃVEL JOSE EDUARDO FILHO"/>
    <x v="19"/>
    <x v="0"/>
    <x v="0"/>
    <n v="1002"/>
    <x v="22"/>
    <n v="10021"/>
    <s v="DIRETORIA (Administrativo)"/>
    <x v="0"/>
    <x v="1"/>
    <x v="0"/>
    <x v="0"/>
    <x v="0"/>
    <x v="0"/>
  </r>
  <r>
    <x v="4"/>
    <s v="JOSE EDUARDO FILHO"/>
    <x v="6"/>
    <d v="2024-03-12T00:00:00"/>
    <d v="2024-03-12T00:00:00"/>
    <s v="'1023332"/>
    <s v="1 | 1"/>
    <x v="14"/>
    <x v="0"/>
    <n v="-2523.5100000000002"/>
    <x v="94"/>
    <x v="93"/>
    <s v="REF. REEMBOLSO JOSE EDUARDO FILHO"/>
    <x v="19"/>
    <x v="0"/>
    <x v="0"/>
    <n v="1002"/>
    <x v="22"/>
    <n v="10021"/>
    <s v="DIRETORIA (Administrativo)"/>
    <x v="0"/>
    <x v="1"/>
    <x v="0"/>
    <x v="0"/>
    <x v="0"/>
    <x v="0"/>
  </r>
  <r>
    <x v="4"/>
    <s v="JOSE EDUARDO FILHO"/>
    <x v="9"/>
    <d v="2024-06-19T00:00:00"/>
    <d v="2024-06-28T00:00:00"/>
    <s v="'1612"/>
    <s v="1 | 1"/>
    <x v="14"/>
    <x v="0"/>
    <n v="-260.27999999999997"/>
    <x v="94"/>
    <x v="93"/>
    <s v="REF. COMBUSTIVEL DIRETORIA"/>
    <x v="19"/>
    <x v="0"/>
    <x v="0"/>
    <n v="1002"/>
    <x v="22"/>
    <n v="10021"/>
    <s v="DIRETORIA (Administrativo)"/>
    <x v="0"/>
    <x v="3"/>
    <x v="0"/>
    <x v="0"/>
    <x v="0"/>
    <x v="0"/>
  </r>
  <r>
    <x v="4"/>
    <s v="JOSE EDUARDO FILHO"/>
    <x v="10"/>
    <d v="2024-07-04T00:00:00"/>
    <d v="2024-07-11T00:00:00"/>
    <s v="'61812"/>
    <s v="1 | 1"/>
    <x v="14"/>
    <x v="0"/>
    <n v="-272.11"/>
    <x v="94"/>
    <x v="93"/>
    <s v="REF. COMBUSTIVEL DIRETORIA"/>
    <x v="19"/>
    <x v="0"/>
    <x v="0"/>
    <n v="1002"/>
    <x v="22"/>
    <n v="10021"/>
    <s v="DIRETORIA (Administrativo)"/>
    <x v="0"/>
    <x v="4"/>
    <x v="0"/>
    <x v="0"/>
    <x v="0"/>
    <x v="0"/>
  </r>
  <r>
    <x v="4"/>
    <s v="JOSE EDUARDO FILHO"/>
    <x v="11"/>
    <d v="2024-08-13T00:00:00"/>
    <d v="2024-08-14T00:00:00"/>
    <s v="'1030955"/>
    <s v="1 | 1"/>
    <x v="14"/>
    <x v="0"/>
    <n v="-303.5"/>
    <x v="94"/>
    <x v="93"/>
    <s v="REF. COMBUSTIVEL DIRETORIA"/>
    <x v="19"/>
    <x v="0"/>
    <x v="0"/>
    <n v="1002"/>
    <x v="22"/>
    <n v="10021"/>
    <s v="DIRETORIA (Administrativo)"/>
    <x v="0"/>
    <x v="4"/>
    <x v="0"/>
    <x v="0"/>
    <x v="0"/>
    <x v="0"/>
  </r>
  <r>
    <x v="4"/>
    <s v="JOSE EDUARDO FILHO"/>
    <x v="11"/>
    <d v="2024-08-29T00:00:00"/>
    <d v="2024-09-03T00:00:00"/>
    <s v="'1031794"/>
    <s v="1 | 1"/>
    <x v="14"/>
    <x v="0"/>
    <n v="-283.39999999999998"/>
    <x v="94"/>
    <x v="93"/>
    <s v="REF. COMBUSTIVEL DIRETORIA"/>
    <x v="19"/>
    <x v="0"/>
    <x v="0"/>
    <n v="1002"/>
    <x v="22"/>
    <n v="10021"/>
    <s v="DIRETORIA (Administrativo)"/>
    <x v="0"/>
    <x v="4"/>
    <x v="0"/>
    <x v="0"/>
    <x v="0"/>
    <x v="0"/>
  </r>
  <r>
    <x v="4"/>
    <s v="JOSE EDUARDO FILHO"/>
    <x v="12"/>
    <d v="2024-09-05T00:00:00"/>
    <d v="2024-09-11T00:00:00"/>
    <s v="'145"/>
    <s v="1 | 1"/>
    <x v="14"/>
    <x v="0"/>
    <n v="-267.97000000000003"/>
    <x v="94"/>
    <x v="93"/>
    <s v="REF. COMBUSTIVEL DIRETORIA"/>
    <x v="19"/>
    <x v="0"/>
    <x v="0"/>
    <n v="1002"/>
    <x v="22"/>
    <n v="10021"/>
    <s v="DIRETORIA (Administrativo)"/>
    <x v="0"/>
    <x v="4"/>
    <x v="0"/>
    <x v="0"/>
    <x v="0"/>
    <x v="0"/>
  </r>
  <r>
    <x v="4"/>
    <s v="JOSE EDUARDO FILHO"/>
    <x v="12"/>
    <d v="2024-09-09T00:00:00"/>
    <d v="2024-09-11T00:00:00"/>
    <s v="'307"/>
    <s v="1 | 1"/>
    <x v="14"/>
    <x v="0"/>
    <n v="-261.42"/>
    <x v="94"/>
    <x v="93"/>
    <s v="REF. COMBUSTIVEL DIRETORIA"/>
    <x v="19"/>
    <x v="0"/>
    <x v="0"/>
    <n v="1002"/>
    <x v="22"/>
    <n v="10021"/>
    <s v="DIRETORIA (Administrativo)"/>
    <x v="0"/>
    <x v="4"/>
    <x v="0"/>
    <x v="0"/>
    <x v="0"/>
    <x v="0"/>
  </r>
  <r>
    <x v="4"/>
    <s v="JOSE EDUARDO FILHO"/>
    <x v="14"/>
    <d v="2024-11-13T00:00:00"/>
    <d v="2024-11-28T00:00:00"/>
    <s v="'3383"/>
    <s v="1 | 1"/>
    <x v="14"/>
    <x v="0"/>
    <n v="-266.7"/>
    <x v="94"/>
    <x v="93"/>
    <s v="REF. COMBUSTIVEL DIRETORIA"/>
    <x v="19"/>
    <x v="0"/>
    <x v="0"/>
    <n v="1002"/>
    <x v="22"/>
    <n v="10021"/>
    <s v="DIRETORIA (Administrativo)"/>
    <x v="0"/>
    <x v="0"/>
    <x v="0"/>
    <x v="0"/>
    <x v="0"/>
    <x v="0"/>
  </r>
  <r>
    <x v="4"/>
    <s v="JOSE EDUARDO FILHO"/>
    <x v="14"/>
    <d v="2024-11-28T00:00:00"/>
    <d v="2024-12-11T00:00:00"/>
    <s v="'4270"/>
    <s v="1 | 1"/>
    <x v="14"/>
    <x v="0"/>
    <n v="-266.88"/>
    <x v="94"/>
    <x v="93"/>
    <s v="REF. REEMBOLSO COMBUSTIVEL DIRETORIA - EDUARDO FILHO "/>
    <x v="19"/>
    <x v="0"/>
    <x v="0"/>
    <n v="1002"/>
    <x v="22"/>
    <n v="10021"/>
    <s v="DIRETORIA (Administrativo)"/>
    <x v="0"/>
    <x v="0"/>
    <x v="0"/>
    <x v="0"/>
    <x v="0"/>
    <x v="0"/>
  </r>
  <r>
    <x v="4"/>
    <s v="JOSE EDUARDO FILHO"/>
    <x v="0"/>
    <d v="2024-12-15T00:00:00"/>
    <d v="2025-01-27T00:00:00"/>
    <s v="'7577/2754/4356/14075"/>
    <s v="1 | 1"/>
    <x v="14"/>
    <x v="0"/>
    <n v="-952.22"/>
    <x v="94"/>
    <x v="93"/>
    <s v="REF. REEMBOLSO COMBUSTIVEL DIRETORIA - EDUARDO FILHO "/>
    <x v="19"/>
    <x v="0"/>
    <x v="0"/>
    <n v="1002"/>
    <x v="22"/>
    <n v="10021"/>
    <s v="DIRETORIA (Administrativo)"/>
    <x v="0"/>
    <x v="0"/>
    <x v="0"/>
    <x v="0"/>
    <x v="0"/>
    <x v="0"/>
  </r>
  <r>
    <x v="4"/>
    <s v="JOSE EDUARDO FILHO"/>
    <x v="1"/>
    <d v="2025-01-30T00:00:00"/>
    <d v="2025-02-06T00:00:00"/>
    <s v="'9681"/>
    <s v="1 | 1"/>
    <x v="14"/>
    <x v="0"/>
    <n v="-200"/>
    <x v="94"/>
    <x v="93"/>
    <s v="REF. REEMBOLSO COMBUSTIVEL DIRETORIA - EDUARDO FILHO "/>
    <x v="19"/>
    <x v="0"/>
    <x v="0"/>
    <n v="1002"/>
    <x v="22"/>
    <n v="10021"/>
    <s v="DIRETORIA (Administrativo)"/>
    <x v="0"/>
    <x v="1"/>
    <x v="0"/>
    <x v="0"/>
    <x v="0"/>
    <x v="0"/>
  </r>
  <r>
    <x v="4"/>
    <s v="JOSE EDUARDO FILHO"/>
    <x v="2"/>
    <d v="2025-02-11T00:00:00"/>
    <d v="2025-02-17T00:00:00"/>
    <s v="'4581/8812"/>
    <s v="1 | 1"/>
    <x v="14"/>
    <x v="1"/>
    <n v="-520.47"/>
    <x v="94"/>
    <x v="93"/>
    <s v="REF. REEMBOLSO COMBUSTIVEL DIRETORIA - EDUARDO FILHO "/>
    <x v="19"/>
    <x v="0"/>
    <x v="0"/>
    <n v="1002"/>
    <x v="22"/>
    <n v="10021"/>
    <s v="DIRETORIA (Administrativo)"/>
    <x v="0"/>
    <x v="1"/>
    <x v="0"/>
    <x v="0"/>
    <x v="0"/>
    <x v="0"/>
  </r>
  <r>
    <x v="4"/>
    <s v="JR GAMA PRESTACAO DE SERVICOS LTDA"/>
    <x v="5"/>
    <d v="2024-02-27T00:00:00"/>
    <d v="2024-02-29T00:00:00"/>
    <s v="'3201"/>
    <s v="1 | 1"/>
    <x v="10"/>
    <x v="0"/>
    <n v="-3358"/>
    <x v="46"/>
    <x v="45"/>
    <s v="REF. AFERIÃ‡ÃƒO 73 MOTORES A DIESEL - CONFORME PROCON FUMAÃ‡A PRETA INEA"/>
    <x v="18"/>
    <x v="0"/>
    <x v="0"/>
    <n v="5002"/>
    <x v="21"/>
    <n v="50027"/>
    <s v="MANIFESTO (Comum)"/>
    <x v="0"/>
    <x v="1"/>
    <x v="9"/>
    <x v="9"/>
    <x v="12"/>
    <x v="12"/>
  </r>
  <r>
    <x v="4"/>
    <s v="JULIO R BILHARINHO"/>
    <x v="7"/>
    <d v="2024-05-07T00:00:00"/>
    <d v="2024-05-13T00:00:00"/>
    <s v="'93"/>
    <s v="1 | 1"/>
    <x v="10"/>
    <x v="0"/>
    <n v="-12676.69"/>
    <x v="30"/>
    <x v="30"/>
    <s v="REF. COMISSÃƒO JULIO BILHARINHO - ABR/2024"/>
    <x v="12"/>
    <x v="0"/>
    <x v="0"/>
    <n v="4003"/>
    <x v="13"/>
    <n v="40037"/>
    <s v="RELACIONAMENTO (Comum)"/>
    <x v="1"/>
    <x v="3"/>
    <x v="2"/>
    <x v="2"/>
    <x v="13"/>
    <x v="13"/>
  </r>
  <r>
    <x v="4"/>
    <s v="JULIO R BILHARINHO"/>
    <x v="8"/>
    <d v="2024-06-04T00:00:00"/>
    <d v="2024-06-11T00:00:00"/>
    <s v="'94"/>
    <s v="1 | 1"/>
    <x v="10"/>
    <x v="0"/>
    <n v="-12494.17"/>
    <x v="30"/>
    <x v="30"/>
    <s v="REF. COMISSÃƒO JULIO BILHARINHO - MAI/2024"/>
    <x v="12"/>
    <x v="0"/>
    <x v="0"/>
    <n v="4003"/>
    <x v="13"/>
    <n v="40037"/>
    <s v="RELACIONAMENTO (Comum)"/>
    <x v="1"/>
    <x v="3"/>
    <x v="2"/>
    <x v="2"/>
    <x v="13"/>
    <x v="13"/>
  </r>
  <r>
    <x v="4"/>
    <s v="JULIO R BILHARINHO"/>
    <x v="9"/>
    <d v="2024-07-11T00:00:00"/>
    <d v="2024-07-12T00:00:00"/>
    <s v="'95"/>
    <s v="1 | 1"/>
    <x v="10"/>
    <x v="0"/>
    <n v="-12837.28"/>
    <x v="30"/>
    <x v="30"/>
    <s v="REF. COMISSÃƒO JULIO BILHARINHO - JUN/2024"/>
    <x v="12"/>
    <x v="0"/>
    <x v="0"/>
    <n v="4003"/>
    <x v="13"/>
    <n v="40037"/>
    <s v="RELACIONAMENTO (Comum)"/>
    <x v="1"/>
    <x v="3"/>
    <x v="2"/>
    <x v="2"/>
    <x v="13"/>
    <x v="13"/>
  </r>
  <r>
    <x v="4"/>
    <s v="JULIO R BILHARINHO"/>
    <x v="10"/>
    <d v="2024-08-12T00:00:00"/>
    <d v="2024-08-13T00:00:00"/>
    <s v="'96"/>
    <s v="1 | 1"/>
    <x v="10"/>
    <x v="0"/>
    <n v="-12508.94"/>
    <x v="30"/>
    <x v="30"/>
    <s v="REF. COMISSÃƒO JULIO BILHARINHO - JUL/2024"/>
    <x v="12"/>
    <x v="0"/>
    <x v="0"/>
    <n v="4003"/>
    <x v="13"/>
    <n v="40037"/>
    <s v="RELACIONAMENTO (Comum)"/>
    <x v="1"/>
    <x v="4"/>
    <x v="2"/>
    <x v="2"/>
    <x v="13"/>
    <x v="13"/>
  </r>
  <r>
    <x v="4"/>
    <s v="JULIO R BILHARINHO"/>
    <x v="11"/>
    <d v="2024-09-09T00:00:00"/>
    <d v="2024-09-11T00:00:00"/>
    <s v="'97"/>
    <s v="1 | 1"/>
    <x v="10"/>
    <x v="0"/>
    <n v="-13437.05"/>
    <x v="30"/>
    <x v="30"/>
    <s v="REF. COMISSÃƒO JULIO BILHARINHO - AGO/2024"/>
    <x v="12"/>
    <x v="0"/>
    <x v="0"/>
    <n v="4003"/>
    <x v="13"/>
    <n v="40037"/>
    <s v="RELACIONAMENTO (Comum)"/>
    <x v="1"/>
    <x v="4"/>
    <x v="2"/>
    <x v="2"/>
    <x v="13"/>
    <x v="13"/>
  </r>
  <r>
    <x v="4"/>
    <s v="JULIO R BILHARINHO"/>
    <x v="12"/>
    <d v="2024-10-10T00:00:00"/>
    <d v="2024-10-11T00:00:00"/>
    <s v="'98"/>
    <s v="1 | 1"/>
    <x v="10"/>
    <x v="0"/>
    <n v="-13518.98"/>
    <x v="30"/>
    <x v="30"/>
    <s v="REF. COMISSÃƒO JULIO BILHARINHO - SET/2024"/>
    <x v="12"/>
    <x v="0"/>
    <x v="0"/>
    <n v="4003"/>
    <x v="13"/>
    <n v="40037"/>
    <s v="RELACIONAMENTO (Comum)"/>
    <x v="1"/>
    <x v="4"/>
    <x v="2"/>
    <x v="2"/>
    <x v="13"/>
    <x v="13"/>
  </r>
  <r>
    <x v="4"/>
    <s v="JULIO R BILHARINHO"/>
    <x v="13"/>
    <d v="2024-11-06T00:00:00"/>
    <d v="2024-11-12T00:00:00"/>
    <s v="'99"/>
    <s v="1 | 1"/>
    <x v="10"/>
    <x v="0"/>
    <n v="-13211.22"/>
    <x v="30"/>
    <x v="30"/>
    <s v="REF. COMISSÃƒO JULIO BILHARINHO - OUT/2024"/>
    <x v="12"/>
    <x v="0"/>
    <x v="0"/>
    <n v="4003"/>
    <x v="13"/>
    <n v="40037"/>
    <s v="RELACIONAMENTO (Comum)"/>
    <x v="1"/>
    <x v="0"/>
    <x v="2"/>
    <x v="2"/>
    <x v="13"/>
    <x v="13"/>
  </r>
  <r>
    <x v="4"/>
    <s v="JULIO R BILHARINHO"/>
    <x v="14"/>
    <d v="2024-12-10T00:00:00"/>
    <d v="2024-12-11T00:00:00"/>
    <s v="'100"/>
    <s v="1 | 1"/>
    <x v="10"/>
    <x v="0"/>
    <n v="-14161.4"/>
    <x v="30"/>
    <x v="30"/>
    <s v="REF. COMISSÃƒO JULIO BILHARINHO - NOV/2024"/>
    <x v="12"/>
    <x v="0"/>
    <x v="0"/>
    <n v="4003"/>
    <x v="13"/>
    <n v="40037"/>
    <s v="RELACIONAMENTO (Comum)"/>
    <x v="1"/>
    <x v="0"/>
    <x v="2"/>
    <x v="2"/>
    <x v="13"/>
    <x v="13"/>
  </r>
  <r>
    <x v="4"/>
    <s v="JULIO R BILHARINHO"/>
    <x v="0"/>
    <d v="2025-01-03T00:00:00"/>
    <d v="2025-01-13T00:00:00"/>
    <s v="'101"/>
    <s v="1 | 1"/>
    <x v="10"/>
    <x v="0"/>
    <n v="-14117.31"/>
    <x v="30"/>
    <x v="30"/>
    <s v="REF. COMISSÃƒO JULIO BILHARINHO - DEZ /2024"/>
    <x v="12"/>
    <x v="0"/>
    <x v="0"/>
    <n v="4003"/>
    <x v="13"/>
    <n v="40037"/>
    <s v="RELACIONAMENTO (Comum)"/>
    <x v="1"/>
    <x v="0"/>
    <x v="2"/>
    <x v="2"/>
    <x v="13"/>
    <x v="13"/>
  </r>
  <r>
    <x v="4"/>
    <s v="JULIO R BILHARINHO"/>
    <x v="1"/>
    <d v="2025-02-05T00:00:00"/>
    <d v="2025-02-11T00:00:00"/>
    <s v="'102"/>
    <s v="1 | 1"/>
    <x v="10"/>
    <x v="0"/>
    <n v="-13895.17"/>
    <x v="30"/>
    <x v="30"/>
    <s v="REF. COMISSÃƒO JULIO BILHARINHO - JAN/25"/>
    <x v="12"/>
    <x v="0"/>
    <x v="0"/>
    <n v="4003"/>
    <x v="13"/>
    <n v="40037"/>
    <s v="RELACIONAMENTO (Comum)"/>
    <x v="1"/>
    <x v="1"/>
    <x v="2"/>
    <x v="2"/>
    <x v="13"/>
    <x v="13"/>
  </r>
  <r>
    <x v="4"/>
    <s v="JUNTA COMERCIAL DO ESTADO DO RIO DE JANEIRO - JUCERJA-"/>
    <x v="4"/>
    <d v="2024-01-24T00:00:00"/>
    <d v="2024-01-26T00:00:00"/>
    <s v="'104620930"/>
    <s v="1 | 1"/>
    <x v="1"/>
    <x v="0"/>
    <n v="-511"/>
    <x v="99"/>
    <x v="98"/>
    <s v="REF. GUIA PARA PAGAMENTO JUCERJA - EKO   (PAGAMENTO SÃ“ PELO BRADESCO)"/>
    <x v="5"/>
    <x v="0"/>
    <x v="0"/>
    <n v="3001"/>
    <x v="5"/>
    <n v="30011"/>
    <s v="CONTROLADORIA (Administrativo)"/>
    <x v="0"/>
    <x v="1"/>
    <x v="0"/>
    <x v="0"/>
    <x v="10"/>
    <x v="10"/>
  </r>
  <r>
    <x v="4"/>
    <s v="JUNTA COMERCIAL DO ESTADO DO RIO DE JANEIRO - JUCERJA-"/>
    <x v="4"/>
    <d v="2024-01-25T00:00:00"/>
    <d v="2024-01-26T00:00:00"/>
    <s v="'104622559"/>
    <s v="1 | 1"/>
    <x v="1"/>
    <x v="0"/>
    <n v="-157"/>
    <x v="99"/>
    <x v="98"/>
    <s v="REF. GUIA PARA PAGAMENTO JUCERJA - EKO   (PAGAMENTO SÃ“ PELO BRADESCO)"/>
    <x v="5"/>
    <x v="0"/>
    <x v="0"/>
    <n v="3001"/>
    <x v="5"/>
    <n v="30011"/>
    <s v="CONTROLADORIA (Administrativo)"/>
    <x v="0"/>
    <x v="1"/>
    <x v="0"/>
    <x v="0"/>
    <x v="10"/>
    <x v="10"/>
  </r>
  <r>
    <x v="4"/>
    <s v="JUNTA COMERCIAL DO ESTADO DO RIO DE JANEIRO - JUCERJA-"/>
    <x v="9"/>
    <d v="2024-06-06T00:00:00"/>
    <d v="2024-06-06T00:00:00"/>
    <s v="'104752198"/>
    <s v="1 | 1"/>
    <x v="1"/>
    <x v="0"/>
    <n v="-157"/>
    <x v="99"/>
    <x v="98"/>
    <s v="REF. GUIA PARA PAGAMENTO JUCERJA - EKO   (PAGAMENTO SÃ“ PELO BRADESCO)"/>
    <x v="5"/>
    <x v="0"/>
    <x v="0"/>
    <n v="3001"/>
    <x v="5"/>
    <n v="30011"/>
    <s v="CONTROLADORIA (Administrativo)"/>
    <x v="0"/>
    <x v="3"/>
    <x v="0"/>
    <x v="0"/>
    <x v="10"/>
    <x v="10"/>
  </r>
  <r>
    <x v="4"/>
    <s v="JUNTA COMERCIAL DO ESTADO DO RIO DE JANEIRO - JUCERJA-"/>
    <x v="9"/>
    <d v="2024-06-27T00:00:00"/>
    <d v="2024-06-27T00:00:00"/>
    <s v="'1028604"/>
    <s v="1 | 1"/>
    <x v="1"/>
    <x v="0"/>
    <n v="-754"/>
    <x v="99"/>
    <x v="98"/>
    <s v="REF. GUIA PARA PAGAMENTO JUCERJA - EKO   (PAGAMENTO SÃ“ PELO BRADESCO)"/>
    <x v="5"/>
    <x v="0"/>
    <x v="0"/>
    <n v="3001"/>
    <x v="5"/>
    <n v="30011"/>
    <s v="CONTROLADORIA (Administrativo)"/>
    <x v="0"/>
    <x v="3"/>
    <x v="0"/>
    <x v="0"/>
    <x v="10"/>
    <x v="10"/>
  </r>
  <r>
    <x v="4"/>
    <s v="JUPT REFRIGERACAO LTDA"/>
    <x v="11"/>
    <d v="2024-08-20T00:00:00"/>
    <d v="2024-08-23T00:00:00"/>
    <s v="'584"/>
    <s v="1 | 1"/>
    <x v="7"/>
    <x v="0"/>
    <n v="-4400"/>
    <x v="103"/>
    <x v="102"/>
    <s v="REF LOCAÃ‡AO DE AR CONDICIONADO"/>
    <x v="14"/>
    <x v="0"/>
    <x v="0"/>
    <n v="8011"/>
    <x v="36"/>
    <n v="80018"/>
    <s v="MARKETING (Rio Innovation Week)"/>
    <x v="0"/>
    <x v="4"/>
    <x v="0"/>
    <x v="0"/>
    <x v="0"/>
    <x v="0"/>
  </r>
  <r>
    <x v="4"/>
    <s v="JV FRANCO PROMOCOES E EVENTOS LTDA"/>
    <x v="0"/>
    <d v="2024-04-03T00:00:00"/>
    <d v="2024-04-20T00:00:00"/>
    <s v="'1024452"/>
    <s v="1 | 8"/>
    <x v="10"/>
    <x v="0"/>
    <n v="-10754.48"/>
    <x v="95"/>
    <x v="94"/>
    <s v="REF. FESTA DE CONFRATENIZAÃ‡ÃƒO DO FINAL DO ANO"/>
    <x v="8"/>
    <x v="0"/>
    <x v="0"/>
    <n v="3006"/>
    <x v="8"/>
    <n v="30061"/>
    <s v="RECURSOS HUMANOS (Administrativo)"/>
    <x v="0"/>
    <x v="0"/>
    <x v="0"/>
    <x v="0"/>
    <x v="0"/>
    <x v="0"/>
  </r>
  <r>
    <x v="4"/>
    <s v="JV FRANCO PROMOCOES E EVENTOS LTDA"/>
    <x v="0"/>
    <d v="2024-04-03T00:00:00"/>
    <d v="2024-05-20T00:00:00"/>
    <s v="'1024452"/>
    <s v="2 | 8"/>
    <x v="10"/>
    <x v="0"/>
    <n v="-10754.48"/>
    <x v="95"/>
    <x v="94"/>
    <s v="REF. FESTA DE CONFRATENIZAÃ‡ÃƒO DO FINAL DO ANO"/>
    <x v="8"/>
    <x v="0"/>
    <x v="0"/>
    <n v="3006"/>
    <x v="8"/>
    <n v="30061"/>
    <s v="RECURSOS HUMANOS (Administrativo)"/>
    <x v="0"/>
    <x v="0"/>
    <x v="0"/>
    <x v="0"/>
    <x v="0"/>
    <x v="0"/>
  </r>
  <r>
    <x v="4"/>
    <s v="JV FRANCO PROMOCOES E EVENTOS LTDA"/>
    <x v="0"/>
    <d v="2024-04-03T00:00:00"/>
    <d v="2024-06-20T00:00:00"/>
    <s v="'1024452"/>
    <s v="3 | 8"/>
    <x v="10"/>
    <x v="0"/>
    <n v="-10754.48"/>
    <x v="95"/>
    <x v="94"/>
    <s v="REF. FESTA DE CONFRATENIZAÃ‡ÃƒO DO FINAL DO ANO"/>
    <x v="8"/>
    <x v="0"/>
    <x v="0"/>
    <n v="3006"/>
    <x v="8"/>
    <n v="30061"/>
    <s v="RECURSOS HUMANOS (Administrativo)"/>
    <x v="0"/>
    <x v="0"/>
    <x v="0"/>
    <x v="0"/>
    <x v="0"/>
    <x v="0"/>
  </r>
  <r>
    <x v="4"/>
    <s v="JV FRANCO PROMOCOES E EVENTOS LTDA"/>
    <x v="0"/>
    <d v="2024-04-03T00:00:00"/>
    <d v="2024-07-20T00:00:00"/>
    <s v="'1024452"/>
    <s v="4 | 8"/>
    <x v="10"/>
    <x v="0"/>
    <n v="-10754.48"/>
    <x v="95"/>
    <x v="94"/>
    <s v="REF. FESTA DE CONFRATENIZAÃ‡ÃƒO DO FINAL DO ANO"/>
    <x v="8"/>
    <x v="0"/>
    <x v="0"/>
    <n v="3006"/>
    <x v="8"/>
    <n v="30061"/>
    <s v="RECURSOS HUMANOS (Administrativo)"/>
    <x v="0"/>
    <x v="0"/>
    <x v="0"/>
    <x v="0"/>
    <x v="0"/>
    <x v="0"/>
  </r>
  <r>
    <x v="4"/>
    <s v="JV FRANCO PROMOCOES E EVENTOS LTDA"/>
    <x v="0"/>
    <d v="2024-04-03T00:00:00"/>
    <d v="2024-08-20T00:00:00"/>
    <s v="'1024452"/>
    <s v="5 | 8"/>
    <x v="10"/>
    <x v="0"/>
    <n v="-10754.48"/>
    <x v="95"/>
    <x v="94"/>
    <s v="REF. FESTA DE CONFRATENIZAÃ‡ÃƒO DO FINAL DO ANO"/>
    <x v="8"/>
    <x v="0"/>
    <x v="0"/>
    <n v="3006"/>
    <x v="8"/>
    <n v="30061"/>
    <s v="RECURSOS HUMANOS (Administrativo)"/>
    <x v="0"/>
    <x v="0"/>
    <x v="0"/>
    <x v="0"/>
    <x v="0"/>
    <x v="0"/>
  </r>
  <r>
    <x v="4"/>
    <s v="JV FRANCO PROMOCOES E EVENTOS LTDA"/>
    <x v="0"/>
    <d v="2024-04-03T00:00:00"/>
    <d v="2024-09-20T00:00:00"/>
    <s v="'1024452"/>
    <s v="6 | 8"/>
    <x v="10"/>
    <x v="0"/>
    <n v="-10754.48"/>
    <x v="95"/>
    <x v="94"/>
    <s v="REF. FESTA DE CONFRATENIZAÃ‡ÃƒO DO FINAL DO ANO"/>
    <x v="8"/>
    <x v="0"/>
    <x v="0"/>
    <n v="3006"/>
    <x v="8"/>
    <n v="30061"/>
    <s v="RECURSOS HUMANOS (Administrativo)"/>
    <x v="0"/>
    <x v="0"/>
    <x v="0"/>
    <x v="0"/>
    <x v="0"/>
    <x v="0"/>
  </r>
  <r>
    <x v="4"/>
    <s v="JV FRANCO PROMOCOES E EVENTOS LTDA"/>
    <x v="0"/>
    <d v="2024-04-03T00:00:00"/>
    <d v="2024-10-20T00:00:00"/>
    <s v="'1024452"/>
    <s v="7 | 8"/>
    <x v="10"/>
    <x v="0"/>
    <n v="-10754.48"/>
    <x v="95"/>
    <x v="94"/>
    <s v="REF. FESTA DE CONFRATENIZAÃ‡ÃƒO DO FINAL DO ANO"/>
    <x v="8"/>
    <x v="0"/>
    <x v="0"/>
    <n v="3006"/>
    <x v="8"/>
    <n v="30061"/>
    <s v="RECURSOS HUMANOS (Administrativo)"/>
    <x v="0"/>
    <x v="0"/>
    <x v="0"/>
    <x v="0"/>
    <x v="0"/>
    <x v="0"/>
  </r>
  <r>
    <x v="4"/>
    <s v="JV FRANCO PROMOCOES E EVENTOS LTDA"/>
    <x v="0"/>
    <d v="2024-04-03T00:00:00"/>
    <d v="2024-11-20T00:00:00"/>
    <s v="'1024452"/>
    <s v="8 | 8"/>
    <x v="10"/>
    <x v="0"/>
    <n v="-10754.48"/>
    <x v="95"/>
    <x v="94"/>
    <s v="REF. FESTA DE CONFRATENIZAÃ‡ÃƒO DO FINAL DO ANO"/>
    <x v="8"/>
    <x v="0"/>
    <x v="0"/>
    <n v="3006"/>
    <x v="8"/>
    <n v="30061"/>
    <s v="RECURSOS HUMANOS (Administrativo)"/>
    <x v="0"/>
    <x v="0"/>
    <x v="0"/>
    <x v="0"/>
    <x v="0"/>
    <x v="0"/>
  </r>
  <r>
    <x v="4"/>
    <s v="JV FRANCO PROMOCOES E EVENTOS LTDA"/>
    <x v="0"/>
    <d v="2024-04-04T00:00:00"/>
    <d v="2024-04-12T00:00:00"/>
    <s v="'1024459"/>
    <s v="1 | 1"/>
    <x v="6"/>
    <x v="0"/>
    <n v="-36872.5"/>
    <x v="95"/>
    <x v="94"/>
    <s v="REF. FESTA DE CONFRATENIZAÃ‡ÃƒO DO FINAL DO ANO - LOCAÃ‡ÃƒO DO SIÃTIO"/>
    <x v="8"/>
    <x v="0"/>
    <x v="0"/>
    <n v="3006"/>
    <x v="8"/>
    <n v="30061"/>
    <s v="RECURSOS HUMANOS (Administrativo)"/>
    <x v="0"/>
    <x v="0"/>
    <x v="0"/>
    <x v="0"/>
    <x v="0"/>
    <x v="0"/>
  </r>
  <r>
    <x v="4"/>
    <s v="K&amp;K GESTORA DE RECURSOS LTDA."/>
    <x v="7"/>
    <d v="2024-05-08T00:00:00"/>
    <d v="2024-05-13T00:00:00"/>
    <s v="'14"/>
    <s v="1 | 1"/>
    <x v="10"/>
    <x v="0"/>
    <n v="-18770"/>
    <x v="59"/>
    <x v="58"/>
    <s v="REF. SERVIÃ‡OS DE CONSULTORIA FINANCEIRA"/>
    <x v="19"/>
    <x v="0"/>
    <x v="0"/>
    <n v="1002"/>
    <x v="22"/>
    <n v="10021"/>
    <s v="DIRETORIA (Administrativo)"/>
    <x v="0"/>
    <x v="3"/>
    <x v="0"/>
    <x v="0"/>
    <x v="10"/>
    <x v="10"/>
  </r>
  <r>
    <x v="4"/>
    <s v="K&amp;K GESTORA DE RECURSOS LTDA."/>
    <x v="8"/>
    <d v="2024-06-07T00:00:00"/>
    <d v="2024-06-11T00:00:00"/>
    <s v="'16"/>
    <s v="1 | 1"/>
    <x v="10"/>
    <x v="0"/>
    <n v="-18770"/>
    <x v="59"/>
    <x v="58"/>
    <s v="REF. SERVIÃ‡OS DE CONSULTORIA FINANCEIRA"/>
    <x v="19"/>
    <x v="0"/>
    <x v="0"/>
    <n v="1002"/>
    <x v="22"/>
    <n v="10021"/>
    <s v="DIRETORIA (Administrativo)"/>
    <x v="0"/>
    <x v="3"/>
    <x v="0"/>
    <x v="0"/>
    <x v="10"/>
    <x v="10"/>
  </r>
  <r>
    <x v="4"/>
    <s v="K&amp;K GESTORA DE RECURSOS LTDA."/>
    <x v="9"/>
    <d v="2024-07-03T00:00:00"/>
    <d v="2024-07-11T00:00:00"/>
    <s v="'18"/>
    <s v="1 | 1"/>
    <x v="10"/>
    <x v="0"/>
    <n v="-18770"/>
    <x v="59"/>
    <x v="58"/>
    <s v="REF. SERVIÃ‡OS DE CONSULTORIA FINANCEIRA"/>
    <x v="19"/>
    <x v="0"/>
    <x v="0"/>
    <n v="1002"/>
    <x v="22"/>
    <n v="10021"/>
    <s v="DIRETORIA (Administrativo)"/>
    <x v="0"/>
    <x v="3"/>
    <x v="0"/>
    <x v="0"/>
    <x v="10"/>
    <x v="10"/>
  </r>
  <r>
    <x v="4"/>
    <s v="K&amp;K GESTORA DE RECURSOS LTDA."/>
    <x v="10"/>
    <d v="2024-08-07T00:00:00"/>
    <d v="2024-08-13T00:00:00"/>
    <s v="'20"/>
    <s v="1 | 1"/>
    <x v="10"/>
    <x v="0"/>
    <n v="-18770"/>
    <x v="59"/>
    <x v="58"/>
    <s v="REF. SERVIÃ‡OS DE CONSULTORIA FINANCEIRA"/>
    <x v="19"/>
    <x v="0"/>
    <x v="0"/>
    <n v="1002"/>
    <x v="22"/>
    <n v="10021"/>
    <s v="DIRETORIA (Administrativo)"/>
    <x v="0"/>
    <x v="4"/>
    <x v="0"/>
    <x v="0"/>
    <x v="10"/>
    <x v="10"/>
  </r>
  <r>
    <x v="4"/>
    <s v="K&amp;K GESTORA DE RECURSOS LTDA."/>
    <x v="11"/>
    <d v="2024-09-05T00:00:00"/>
    <d v="2024-09-11T00:00:00"/>
    <s v="'22"/>
    <s v="1 | 1"/>
    <x v="10"/>
    <x v="0"/>
    <n v="-18770"/>
    <x v="59"/>
    <x v="58"/>
    <s v="REF. SERVIÃ‡OS DE CONSULTORIA FINANCEIRA"/>
    <x v="19"/>
    <x v="0"/>
    <x v="0"/>
    <n v="1002"/>
    <x v="22"/>
    <n v="10021"/>
    <s v="DIRETORIA (Administrativo)"/>
    <x v="0"/>
    <x v="4"/>
    <x v="0"/>
    <x v="0"/>
    <x v="10"/>
    <x v="10"/>
  </r>
  <r>
    <x v="4"/>
    <s v="K&amp;K GESTORA DE RECURSOS LTDA."/>
    <x v="12"/>
    <d v="2024-10-03T00:00:00"/>
    <d v="2024-10-11T00:00:00"/>
    <s v="'24"/>
    <s v="1 | 1"/>
    <x v="10"/>
    <x v="0"/>
    <n v="-18770"/>
    <x v="59"/>
    <x v="58"/>
    <s v="REF. SERVIÃ‡OS DE CONSULTORIA FINANCEIRA"/>
    <x v="19"/>
    <x v="0"/>
    <x v="0"/>
    <n v="1002"/>
    <x v="22"/>
    <n v="10021"/>
    <s v="DIRETORIA (Administrativo)"/>
    <x v="0"/>
    <x v="4"/>
    <x v="0"/>
    <x v="0"/>
    <x v="10"/>
    <x v="10"/>
  </r>
  <r>
    <x v="4"/>
    <s v="K&amp;K GESTORA DE RECURSOS LTDA."/>
    <x v="13"/>
    <d v="2024-11-07T00:00:00"/>
    <d v="2024-11-12T00:00:00"/>
    <s v="'25"/>
    <s v="1 | 1"/>
    <x v="10"/>
    <x v="0"/>
    <n v="-18770"/>
    <x v="59"/>
    <x v="58"/>
    <s v="REF. SERVIÃ‡OS DE CONSULTORIA FINANCEIRA"/>
    <x v="19"/>
    <x v="0"/>
    <x v="0"/>
    <n v="1002"/>
    <x v="22"/>
    <n v="10021"/>
    <s v="DIRETORIA (Administrativo)"/>
    <x v="0"/>
    <x v="0"/>
    <x v="0"/>
    <x v="0"/>
    <x v="10"/>
    <x v="10"/>
  </r>
  <r>
    <x v="4"/>
    <s v="K&amp;K GESTORA DE RECURSOS LTDA."/>
    <x v="14"/>
    <d v="2024-12-11T00:00:00"/>
    <d v="2024-12-12T00:00:00"/>
    <s v="'26"/>
    <s v="1 | 1"/>
    <x v="10"/>
    <x v="0"/>
    <n v="-18770"/>
    <x v="59"/>
    <x v="58"/>
    <s v="REF. SERVIÃ‡OS DE CONSULTORIA FINANCEIRA"/>
    <x v="19"/>
    <x v="0"/>
    <x v="0"/>
    <n v="1002"/>
    <x v="22"/>
    <n v="10021"/>
    <s v="DIRETORIA (Administrativo)"/>
    <x v="0"/>
    <x v="0"/>
    <x v="0"/>
    <x v="0"/>
    <x v="10"/>
    <x v="10"/>
  </r>
  <r>
    <x v="4"/>
    <s v="K&amp;K GESTORA DE RECURSOS LTDA."/>
    <x v="0"/>
    <d v="2025-01-08T00:00:00"/>
    <d v="2025-01-13T00:00:00"/>
    <s v="'27"/>
    <s v="1 | 1"/>
    <x v="10"/>
    <x v="0"/>
    <n v="-18770"/>
    <x v="59"/>
    <x v="58"/>
    <s v="REF. SERVIÃ‡OS DE CONSULTORIA FINANCEIRA"/>
    <x v="19"/>
    <x v="0"/>
    <x v="0"/>
    <n v="1002"/>
    <x v="22"/>
    <n v="10021"/>
    <s v="DIRETORIA (Administrativo)"/>
    <x v="0"/>
    <x v="0"/>
    <x v="0"/>
    <x v="0"/>
    <x v="10"/>
    <x v="10"/>
  </r>
  <r>
    <x v="4"/>
    <s v="K&amp;K GESTORA DE RECURSOS LTDA."/>
    <x v="1"/>
    <d v="2025-02-05T00:00:00"/>
    <d v="2025-02-11T00:00:00"/>
    <s v="'28"/>
    <s v="1 | 1"/>
    <x v="10"/>
    <x v="0"/>
    <n v="-18770"/>
    <x v="59"/>
    <x v="58"/>
    <s v="REF. SERVIÃ‡OS DE CONSULTORIA FINANCEIRA"/>
    <x v="19"/>
    <x v="0"/>
    <x v="0"/>
    <n v="1002"/>
    <x v="22"/>
    <n v="10021"/>
    <s v="DIRETORIA (Administrativo)"/>
    <x v="0"/>
    <x v="1"/>
    <x v="0"/>
    <x v="0"/>
    <x v="10"/>
    <x v="10"/>
  </r>
  <r>
    <x v="4"/>
    <s v="KABI INDUSTRIA E COMERCIO S A"/>
    <x v="1"/>
    <d v="2025-01-08T00:00:00"/>
    <d v="2025-01-09T00:00:00"/>
    <s v="'1038927"/>
    <s v="1 | 1"/>
    <x v="6"/>
    <x v="0"/>
    <n v="-780"/>
    <x v="46"/>
    <x v="45"/>
    <s v="REF. CARRO PARADO "/>
    <x v="10"/>
    <x v="0"/>
    <x v="0"/>
    <n v="7001"/>
    <x v="11"/>
    <n v="70013"/>
    <s v="OFICINA (Poli e Rollon)"/>
    <x v="0"/>
    <x v="1"/>
    <x v="9"/>
    <x v="9"/>
    <x v="12"/>
    <x v="12"/>
  </r>
  <r>
    <x v="4"/>
    <s v="KABUM COMERCIO ELETRONICO S.A."/>
    <x v="4"/>
    <d v="2023-03-10T00:00:00"/>
    <d v="2024-01-20T00:00:00"/>
    <s v="'17206196-Juros"/>
    <s v="1 | 1"/>
    <x v="9"/>
    <x v="0"/>
    <n v="-0.15"/>
    <x v="84"/>
    <x v="83"/>
    <s v="JUROS"/>
    <x v="9"/>
    <x v="0"/>
    <x v="0"/>
    <n v="8006"/>
    <x v="10"/>
    <n v="80061"/>
    <s v="TECNOLOGIA DA INFORMAÇÃO (Administrativo)"/>
    <x v="0"/>
    <x v="1"/>
    <x v="0"/>
    <x v="0"/>
    <x v="3"/>
    <x v="3"/>
  </r>
  <r>
    <x v="4"/>
    <s v="KABUM COMERCIO ELETRONICO S.A."/>
    <x v="4"/>
    <d v="2023-12-18T00:00:00"/>
    <d v="2024-01-20T00:00:00"/>
    <s v="'020227184"/>
    <s v="1 | 3"/>
    <x v="9"/>
    <x v="0"/>
    <n v="-1590.28"/>
    <x v="88"/>
    <x v="87"/>
    <s v="REF. IPHONE"/>
    <x v="19"/>
    <x v="0"/>
    <x v="0"/>
    <n v="1002"/>
    <x v="22"/>
    <n v="10021"/>
    <s v="DIRETORIA (Administrativo)"/>
    <x v="0"/>
    <x v="1"/>
    <x v="0"/>
    <x v="0"/>
    <x v="0"/>
    <x v="0"/>
  </r>
  <r>
    <x v="4"/>
    <s v="KABUM COMERCIO ELETRONICO S.A."/>
    <x v="4"/>
    <d v="2023-12-18T00:00:00"/>
    <d v="2024-02-20T00:00:00"/>
    <s v="'020227184"/>
    <s v="2 | 3"/>
    <x v="9"/>
    <x v="0"/>
    <n v="-1590.28"/>
    <x v="88"/>
    <x v="87"/>
    <s v="REF. IPHONE"/>
    <x v="19"/>
    <x v="0"/>
    <x v="0"/>
    <n v="1002"/>
    <x v="22"/>
    <n v="10021"/>
    <s v="DIRETORIA (Administrativo)"/>
    <x v="0"/>
    <x v="1"/>
    <x v="0"/>
    <x v="0"/>
    <x v="0"/>
    <x v="0"/>
  </r>
  <r>
    <x v="4"/>
    <s v="KABUM COMERCIO ELETRONICO S.A."/>
    <x v="4"/>
    <d v="2023-12-18T00:00:00"/>
    <d v="2024-03-20T00:00:00"/>
    <s v="'020227184"/>
    <s v="3 | 3"/>
    <x v="9"/>
    <x v="0"/>
    <n v="-1590.28"/>
    <x v="88"/>
    <x v="87"/>
    <s v="REF. IPHONE"/>
    <x v="19"/>
    <x v="0"/>
    <x v="0"/>
    <n v="1002"/>
    <x v="22"/>
    <n v="10021"/>
    <s v="DIRETORIA (Administrativo)"/>
    <x v="0"/>
    <x v="1"/>
    <x v="0"/>
    <x v="0"/>
    <x v="0"/>
    <x v="0"/>
  </r>
  <r>
    <x v="4"/>
    <s v="KALUNGA SA"/>
    <x v="5"/>
    <d v="2024-02-21T00:00:00"/>
    <d v="2024-03-20T00:00:00"/>
    <s v="'922908"/>
    <s v="1 | 1"/>
    <x v="9"/>
    <x v="0"/>
    <n v="-147"/>
    <x v="86"/>
    <x v="85"/>
    <s v="REF. PASTA C/ ELASTICO"/>
    <x v="4"/>
    <x v="0"/>
    <x v="0"/>
    <n v="8002"/>
    <x v="4"/>
    <n v="80021"/>
    <s v="JURÍDICO (Administrativo)"/>
    <x v="0"/>
    <x v="1"/>
    <x v="0"/>
    <x v="0"/>
    <x v="0"/>
    <x v="0"/>
  </r>
  <r>
    <x v="4"/>
    <s v="KARTROLIN COMERCIO E SERVICOS LTDA"/>
    <x v="10"/>
    <d v="2024-07-09T00:00:00"/>
    <d v="2024-07-29T00:00:00"/>
    <s v="'7602"/>
    <s v="1 | 1"/>
    <x v="9"/>
    <x v="0"/>
    <n v="-1998"/>
    <x v="132"/>
    <x v="130"/>
    <s v="ENC: KARTROLIN 7602"/>
    <x v="2"/>
    <x v="0"/>
    <x v="0"/>
    <n v="4004"/>
    <x v="2"/>
    <n v="40041"/>
    <s v="PATRIMÔNIO (Administrativo)"/>
    <x v="0"/>
    <x v="4"/>
    <x v="11"/>
    <x v="11"/>
    <x v="17"/>
    <x v="17"/>
  </r>
  <r>
    <x v="4"/>
    <s v="KILOGRAMA NOVA AMERICA RESTAURANTE LTDA"/>
    <x v="13"/>
    <d v="2024-10-11T00:00:00"/>
    <d v="2024-11-15T00:00:00"/>
    <s v="'5591"/>
    <s v="1 | 1"/>
    <x v="9"/>
    <x v="0"/>
    <n v="-1508.83"/>
    <x v="7"/>
    <x v="7"/>
    <s v="REF: ALMOÃ‡O EQUIPE ALVARO - CARTAO CLARA -  52864455000159"/>
    <x v="12"/>
    <x v="0"/>
    <x v="0"/>
    <n v="4003"/>
    <x v="13"/>
    <n v="40031"/>
    <s v="RELACIONAMENTO (Administrativo)"/>
    <x v="0"/>
    <x v="0"/>
    <x v="0"/>
    <x v="0"/>
    <x v="0"/>
    <x v="0"/>
  </r>
  <r>
    <x v="4"/>
    <s v="KIOTO AMBIENTAL LTDA"/>
    <x v="7"/>
    <d v="2024-04-05T00:00:00"/>
    <d v="2024-04-05T00:00:00"/>
    <s v="'1024606"/>
    <s v="1 | 1"/>
    <x v="8"/>
    <x v="0"/>
    <n v="-80000"/>
    <x v="54"/>
    <x v="53"/>
    <s v="REF.: COLIGADAS EKO X KIOTO"/>
    <x v="0"/>
    <x v="0"/>
    <x v="0"/>
    <n v="2001"/>
    <x v="0"/>
    <n v="20011"/>
    <s v="CORPORATIVO (Administrativo)"/>
    <x v="1"/>
    <x v="3"/>
    <x v="1"/>
    <x v="1"/>
    <x v="1"/>
    <x v="1"/>
  </r>
  <r>
    <x v="4"/>
    <s v="KIOTO AMBIENTAL LTDA"/>
    <x v="8"/>
    <d v="2024-05-02T00:00:00"/>
    <d v="2024-05-02T00:00:00"/>
    <s v="'1025801"/>
    <s v="1 | 1"/>
    <x v="8"/>
    <x v="0"/>
    <n v="-173000"/>
    <x v="54"/>
    <x v="53"/>
    <s v="REF.: COLIGADAS EKO X KIOTO"/>
    <x v="0"/>
    <x v="0"/>
    <x v="0"/>
    <n v="2001"/>
    <x v="0"/>
    <n v="20011"/>
    <s v="CORPORATIVO (Administrativo)"/>
    <x v="1"/>
    <x v="3"/>
    <x v="1"/>
    <x v="1"/>
    <x v="1"/>
    <x v="1"/>
  </r>
  <r>
    <x v="4"/>
    <s v="KIOTO AMBIENTAL LTDA"/>
    <x v="8"/>
    <d v="2024-05-02T00:00:00"/>
    <d v="2024-05-02T00:00:00"/>
    <s v="'1025802"/>
    <s v="1 | 1"/>
    <x v="8"/>
    <x v="0"/>
    <n v="-170000"/>
    <x v="54"/>
    <x v="53"/>
    <s v="REF.: COLIGADAS EKO X KIOTO"/>
    <x v="0"/>
    <x v="0"/>
    <x v="0"/>
    <n v="2001"/>
    <x v="0"/>
    <n v="20011"/>
    <s v="CORPORATIVO (Administrativo)"/>
    <x v="1"/>
    <x v="3"/>
    <x v="1"/>
    <x v="1"/>
    <x v="1"/>
    <x v="1"/>
  </r>
  <r>
    <x v="4"/>
    <s v="KIOTO AMBIENTAL LTDA"/>
    <x v="8"/>
    <d v="2024-05-08T00:00:00"/>
    <d v="2024-05-08T00:00:00"/>
    <s v="'1026153"/>
    <s v="1 | 1"/>
    <x v="8"/>
    <x v="0"/>
    <n v="-80000"/>
    <x v="54"/>
    <x v="53"/>
    <s v="REF.: COLIGADAS EKO X KIOTO"/>
    <x v="0"/>
    <x v="0"/>
    <x v="0"/>
    <n v="2001"/>
    <x v="0"/>
    <n v="20011"/>
    <s v="CORPORATIVO (Administrativo)"/>
    <x v="1"/>
    <x v="3"/>
    <x v="1"/>
    <x v="1"/>
    <x v="1"/>
    <x v="1"/>
  </r>
  <r>
    <x v="4"/>
    <s v="KIOTO AMBIENTAL LTDA"/>
    <x v="10"/>
    <d v="2024-07-01T00:00:00"/>
    <d v="2024-07-01T00:00:00"/>
    <s v="'1028687"/>
    <s v="1 | 1"/>
    <x v="8"/>
    <x v="0"/>
    <n v="-123000"/>
    <x v="54"/>
    <x v="53"/>
    <s v="REF.: COLIGADAS EKO X KIOTO"/>
    <x v="0"/>
    <x v="0"/>
    <x v="0"/>
    <n v="2001"/>
    <x v="0"/>
    <n v="20011"/>
    <s v="CORPORATIVO (Administrativo)"/>
    <x v="1"/>
    <x v="4"/>
    <x v="1"/>
    <x v="1"/>
    <x v="1"/>
    <x v="1"/>
  </r>
  <r>
    <x v="4"/>
    <s v="KIOTO AMBIENTAL LTDA"/>
    <x v="10"/>
    <d v="2024-07-01T00:00:00"/>
    <d v="2024-07-01T00:00:00"/>
    <s v="'1028688"/>
    <s v="1 | 1"/>
    <x v="8"/>
    <x v="0"/>
    <n v="-67000"/>
    <x v="54"/>
    <x v="53"/>
    <s v="REF.: COLIGADAS EKO X KIOTO"/>
    <x v="0"/>
    <x v="0"/>
    <x v="0"/>
    <n v="2001"/>
    <x v="0"/>
    <n v="20011"/>
    <s v="CORPORATIVO (Administrativo)"/>
    <x v="1"/>
    <x v="4"/>
    <x v="1"/>
    <x v="1"/>
    <x v="1"/>
    <x v="1"/>
  </r>
  <r>
    <x v="4"/>
    <s v="KIOTO AMBIENTAL LTDA"/>
    <x v="12"/>
    <d v="2024-09-02T00:00:00"/>
    <d v="2024-09-02T00:00:00"/>
    <s v="'1031936"/>
    <s v="1 | 1"/>
    <x v="8"/>
    <x v="0"/>
    <n v="-100000"/>
    <x v="54"/>
    <x v="53"/>
    <s v="REF. TRANSFERENCIA EKO  X KIOTO"/>
    <x v="0"/>
    <x v="0"/>
    <x v="0"/>
    <n v="2001"/>
    <x v="0"/>
    <n v="20011"/>
    <s v="CORPORATIVO (Administrativo)"/>
    <x v="1"/>
    <x v="4"/>
    <x v="1"/>
    <x v="1"/>
    <x v="1"/>
    <x v="1"/>
  </r>
  <r>
    <x v="4"/>
    <s v="KIOTO AMBIENTAL LTDA"/>
    <x v="12"/>
    <d v="2024-09-02T00:00:00"/>
    <d v="2024-09-02T00:00:00"/>
    <s v="'1031937"/>
    <s v="1 | 1"/>
    <x v="8"/>
    <x v="0"/>
    <n v="-20000"/>
    <x v="54"/>
    <x v="53"/>
    <s v="REF. TRANSFERENCIA EKO  X KIOTO"/>
    <x v="0"/>
    <x v="0"/>
    <x v="0"/>
    <n v="2001"/>
    <x v="0"/>
    <n v="20011"/>
    <s v="CORPORATIVO (Administrativo)"/>
    <x v="1"/>
    <x v="4"/>
    <x v="1"/>
    <x v="1"/>
    <x v="1"/>
    <x v="1"/>
  </r>
  <r>
    <x v="4"/>
    <s v="KIOTO AMBIENTAL LTDA"/>
    <x v="12"/>
    <d v="2024-09-04T00:00:00"/>
    <d v="2024-09-04T00:00:00"/>
    <s v="'1032066"/>
    <s v="1 | 1"/>
    <x v="8"/>
    <x v="0"/>
    <n v="-65000"/>
    <x v="54"/>
    <x v="53"/>
    <s v="REF. TRANSFERENCIA EKO  X KIOTO"/>
    <x v="0"/>
    <x v="0"/>
    <x v="0"/>
    <n v="2001"/>
    <x v="0"/>
    <n v="20011"/>
    <s v="CORPORATIVO (Administrativo)"/>
    <x v="1"/>
    <x v="4"/>
    <x v="1"/>
    <x v="1"/>
    <x v="1"/>
    <x v="1"/>
  </r>
  <r>
    <x v="4"/>
    <s v="KIOTO AMBIENTAL LTDA"/>
    <x v="12"/>
    <d v="2024-09-09T00:00:00"/>
    <d v="2024-09-09T00:00:00"/>
    <s v="'1032342"/>
    <s v="1 | 1"/>
    <x v="8"/>
    <x v="0"/>
    <n v="-51000"/>
    <x v="54"/>
    <x v="53"/>
    <s v="REF. TRANSFERENCIA EKO  X KIOTO"/>
    <x v="0"/>
    <x v="0"/>
    <x v="0"/>
    <n v="2001"/>
    <x v="0"/>
    <n v="20011"/>
    <s v="CORPORATIVO (Administrativo)"/>
    <x v="1"/>
    <x v="4"/>
    <x v="1"/>
    <x v="1"/>
    <x v="1"/>
    <x v="1"/>
  </r>
  <r>
    <x v="4"/>
    <s v="KIOTO AMBIENTAL LTDA"/>
    <x v="13"/>
    <d v="2024-10-01T00:00:00"/>
    <d v="2024-10-01T00:00:00"/>
    <s v="'1033509"/>
    <s v="1 | 1"/>
    <x v="8"/>
    <x v="0"/>
    <n v="-180000"/>
    <x v="54"/>
    <x v="53"/>
    <s v="REF. TRANSFERENCIA  EKO  X KIOTO"/>
    <x v="0"/>
    <x v="0"/>
    <x v="0"/>
    <n v="2001"/>
    <x v="0"/>
    <n v="20011"/>
    <s v="CORPORATIVO (Administrativo)"/>
    <x v="1"/>
    <x v="0"/>
    <x v="1"/>
    <x v="1"/>
    <x v="1"/>
    <x v="1"/>
  </r>
  <r>
    <x v="4"/>
    <s v="KIOTO AMBIENTAL LTDA"/>
    <x v="13"/>
    <d v="2024-10-07T00:00:00"/>
    <d v="2024-10-07T00:00:00"/>
    <s v="'1033865"/>
    <s v="1 | 1"/>
    <x v="8"/>
    <x v="0"/>
    <n v="-180000"/>
    <x v="54"/>
    <x v="53"/>
    <s v="REF. TRANSFERENCIA  EKO  X KIOTO"/>
    <x v="0"/>
    <x v="0"/>
    <x v="0"/>
    <n v="2001"/>
    <x v="0"/>
    <n v="20011"/>
    <s v="CORPORATIVO (Administrativo)"/>
    <x v="1"/>
    <x v="0"/>
    <x v="1"/>
    <x v="1"/>
    <x v="1"/>
    <x v="1"/>
  </r>
  <r>
    <x v="4"/>
    <s v="KIOTO AMBIENTAL LTDA"/>
    <x v="14"/>
    <d v="2024-11-01T00:00:00"/>
    <d v="2024-11-01T00:00:00"/>
    <s v="'1035244"/>
    <s v="1 | 1"/>
    <x v="8"/>
    <x v="0"/>
    <n v="-260000"/>
    <x v="54"/>
    <x v="53"/>
    <s v="REF. TRANSF COLIGADAS EKO X KIOTO"/>
    <x v="0"/>
    <x v="0"/>
    <x v="0"/>
    <n v="2001"/>
    <x v="0"/>
    <n v="20017"/>
    <s v="CORPORATIVO (Comum)"/>
    <x v="1"/>
    <x v="0"/>
    <x v="1"/>
    <x v="1"/>
    <x v="1"/>
    <x v="1"/>
  </r>
  <r>
    <x v="4"/>
    <s v="KIOTO AMBIENTAL LTDA"/>
    <x v="14"/>
    <d v="2024-11-08T00:00:00"/>
    <d v="2024-11-08T00:00:00"/>
    <s v="'1035782"/>
    <s v="1 | 1"/>
    <x v="8"/>
    <x v="0"/>
    <n v="-90000"/>
    <x v="54"/>
    <x v="53"/>
    <s v="REF. COLIGADAS"/>
    <x v="0"/>
    <x v="0"/>
    <x v="0"/>
    <n v="2001"/>
    <x v="0"/>
    <n v="20011"/>
    <s v="CORPORATIVO (Administrativo)"/>
    <x v="1"/>
    <x v="0"/>
    <x v="1"/>
    <x v="1"/>
    <x v="1"/>
    <x v="1"/>
  </r>
  <r>
    <x v="4"/>
    <s v="KIOTO AMBIENTAL LTDA"/>
    <x v="0"/>
    <d v="2024-12-05T00:00:00"/>
    <d v="2024-12-05T00:00:00"/>
    <s v="'1037288"/>
    <s v="1 | 1"/>
    <x v="8"/>
    <x v="0"/>
    <n v="-1235"/>
    <x v="54"/>
    <x v="53"/>
    <s v="REF. COLIGADAS EKO X KIOTO"/>
    <x v="0"/>
    <x v="0"/>
    <x v="0"/>
    <n v="2001"/>
    <x v="0"/>
    <n v="20011"/>
    <s v="CORPORATIVO (Administrativo)"/>
    <x v="1"/>
    <x v="0"/>
    <x v="1"/>
    <x v="1"/>
    <x v="1"/>
    <x v="1"/>
  </r>
  <r>
    <x v="4"/>
    <s v="KIRRA RIO MOTORS LTDA."/>
    <x v="5"/>
    <d v="2024-02-23T00:00:00"/>
    <d v="2024-02-20T00:00:00"/>
    <s v="'12291"/>
    <s v="1 | 1"/>
    <x v="9"/>
    <x v="0"/>
    <n v="-966.47"/>
    <x v="46"/>
    <x v="45"/>
    <s v="REF: PREVENTIVA EXTERNA KIA BONGO "/>
    <x v="10"/>
    <x v="0"/>
    <x v="0"/>
    <n v="7001"/>
    <x v="11"/>
    <n v="70015"/>
    <s v="OFICINA (Químico e Biológico)"/>
    <x v="0"/>
    <x v="1"/>
    <x v="9"/>
    <x v="9"/>
    <x v="12"/>
    <x v="12"/>
  </r>
  <r>
    <x v="4"/>
    <s v="KIRRA RIO MOTORS LTDA."/>
    <x v="5"/>
    <d v="2024-02-23T00:00:00"/>
    <d v="2024-02-20T00:00:00"/>
    <s v="'7959"/>
    <s v="1 | 1"/>
    <x v="10"/>
    <x v="0"/>
    <n v="-399.59"/>
    <x v="46"/>
    <x v="45"/>
    <s v="REF: PREVENTIVA EXTERNA KIA BONGO "/>
    <x v="10"/>
    <x v="0"/>
    <x v="0"/>
    <n v="7001"/>
    <x v="11"/>
    <n v="70015"/>
    <s v="OFICINA (Químico e Biológico)"/>
    <x v="0"/>
    <x v="1"/>
    <x v="9"/>
    <x v="9"/>
    <x v="12"/>
    <x v="12"/>
  </r>
  <r>
    <x v="4"/>
    <s v="KIRRA RIO MOTORS LTDA."/>
    <x v="7"/>
    <d v="2024-04-18T00:00:00"/>
    <d v="2024-04-19T00:00:00"/>
    <s v="'1025285"/>
    <s v="1 | 1"/>
    <x v="6"/>
    <x v="0"/>
    <n v="-1370.79"/>
    <x v="46"/>
    <x v="45"/>
    <s v="REF. REVISÃƒO VEICULO PLACA  SQX9I38"/>
    <x v="10"/>
    <x v="0"/>
    <x v="0"/>
    <n v="7001"/>
    <x v="11"/>
    <n v="70017"/>
    <s v="OFICINA (Comum)"/>
    <x v="0"/>
    <x v="3"/>
    <x v="9"/>
    <x v="9"/>
    <x v="12"/>
    <x v="12"/>
  </r>
  <r>
    <x v="4"/>
    <s v="KIRRA RIO MOTORS LTDA."/>
    <x v="8"/>
    <d v="2024-05-06T00:00:00"/>
    <d v="2024-05-08T00:00:00"/>
    <s v="'1025957"/>
    <s v="1 | 1"/>
    <x v="6"/>
    <x v="0"/>
    <n v="-1370.78"/>
    <x v="46"/>
    <x v="45"/>
    <s v="REF. REVISÃƒO VEICULO PLACA  SQX9I38"/>
    <x v="10"/>
    <x v="0"/>
    <x v="0"/>
    <n v="7001"/>
    <x v="11"/>
    <n v="70017"/>
    <s v="OFICINA (Comum)"/>
    <x v="0"/>
    <x v="3"/>
    <x v="9"/>
    <x v="9"/>
    <x v="12"/>
    <x v="12"/>
  </r>
  <r>
    <x v="4"/>
    <s v="KIRRA RIO MOTORS LTDA."/>
    <x v="8"/>
    <d v="2024-05-22T00:00:00"/>
    <d v="2024-05-23T00:00:00"/>
    <s v="'1.802,46"/>
    <s v="1 | 1"/>
    <x v="6"/>
    <x v="0"/>
    <n v="-1802.46"/>
    <x v="46"/>
    <x v="45"/>
    <s v="REF. REVISÃƒO VEICULO PLACA  SQX9I38"/>
    <x v="10"/>
    <x v="0"/>
    <x v="0"/>
    <n v="7001"/>
    <x v="11"/>
    <n v="70017"/>
    <s v="OFICINA (Comum)"/>
    <x v="0"/>
    <x v="3"/>
    <x v="9"/>
    <x v="9"/>
    <x v="12"/>
    <x v="12"/>
  </r>
  <r>
    <x v="4"/>
    <s v="KIRRA RIO MOTORS LTDA."/>
    <x v="10"/>
    <d v="2024-07-23T00:00:00"/>
    <d v="2024-07-24T00:00:00"/>
    <s v="'1029844"/>
    <s v="1 | 1"/>
    <x v="8"/>
    <x v="0"/>
    <n v="-2007.07"/>
    <x v="46"/>
    <x v="45"/>
    <s v="REF. REVISÃƒO VEICULO PLACA  SRA6G35"/>
    <x v="10"/>
    <x v="0"/>
    <x v="0"/>
    <n v="7001"/>
    <x v="11"/>
    <n v="70017"/>
    <s v="OFICINA (Comum)"/>
    <x v="0"/>
    <x v="4"/>
    <x v="9"/>
    <x v="9"/>
    <x v="12"/>
    <x v="12"/>
  </r>
  <r>
    <x v="4"/>
    <s v="KIRRA RIO MOTORS LTDA."/>
    <x v="12"/>
    <d v="2024-09-03T00:00:00"/>
    <d v="2024-09-04T00:00:00"/>
    <s v="'1031996"/>
    <s v="1 | 1"/>
    <x v="8"/>
    <x v="0"/>
    <n v="-1715.76"/>
    <x v="46"/>
    <x v="45"/>
    <s v="REF. REVISÃƒO VEICULO PLACA  SQX9I38"/>
    <x v="10"/>
    <x v="0"/>
    <x v="0"/>
    <n v="7001"/>
    <x v="11"/>
    <n v="70015"/>
    <s v="OFICINA (Químico e Biológico)"/>
    <x v="0"/>
    <x v="4"/>
    <x v="9"/>
    <x v="9"/>
    <x v="12"/>
    <x v="12"/>
  </r>
  <r>
    <x v="4"/>
    <s v="KIRRA RIO MOTORS LTDA."/>
    <x v="12"/>
    <d v="2024-09-17T00:00:00"/>
    <d v="2024-09-18T00:00:00"/>
    <s v="'1032863"/>
    <s v="1 | 1"/>
    <x v="8"/>
    <x v="0"/>
    <n v="-1415.23"/>
    <x v="46"/>
    <x v="45"/>
    <s v="REF. REVISÃƒO VEICULO PLACA  SQX9I38"/>
    <x v="10"/>
    <x v="0"/>
    <x v="0"/>
    <n v="7001"/>
    <x v="11"/>
    <n v="70017"/>
    <s v="OFICINA (Comum)"/>
    <x v="0"/>
    <x v="4"/>
    <x v="9"/>
    <x v="9"/>
    <x v="12"/>
    <x v="12"/>
  </r>
  <r>
    <x v="4"/>
    <s v="KIRRA RIO MOTORS LTDA."/>
    <x v="13"/>
    <d v="2024-10-15T00:00:00"/>
    <d v="2024-10-15T00:00:00"/>
    <s v="'13135-8467"/>
    <s v="1 | 1"/>
    <x v="9"/>
    <x v="0"/>
    <n v="-1575.39"/>
    <x v="46"/>
    <x v="45"/>
    <s v="REF: (PLACA: SRA6G35) PEÃ‡AS + MAO DE OBRA NA KIA "/>
    <x v="10"/>
    <x v="0"/>
    <x v="0"/>
    <n v="7001"/>
    <x v="11"/>
    <n v="70015"/>
    <s v="OFICINA (Químico e Biológico)"/>
    <x v="0"/>
    <x v="0"/>
    <x v="9"/>
    <x v="9"/>
    <x v="12"/>
    <x v="12"/>
  </r>
  <r>
    <x v="4"/>
    <s v="KIRRA RIO MOTORS LTDA."/>
    <x v="14"/>
    <d v="2024-11-05T00:00:00"/>
    <d v="2024-11-07T00:00:00"/>
    <s v="'1035487"/>
    <s v="1 | 1"/>
    <x v="6"/>
    <x v="0"/>
    <n v="-1897.45"/>
    <x v="46"/>
    <x v="45"/>
    <s v="REF. REVISÃƒO VEICULO PLACA  SQX9I57"/>
    <x v="10"/>
    <x v="0"/>
    <x v="0"/>
    <n v="7001"/>
    <x v="11"/>
    <n v="70017"/>
    <s v="OFICINA (Comum)"/>
    <x v="0"/>
    <x v="0"/>
    <x v="9"/>
    <x v="9"/>
    <x v="12"/>
    <x v="12"/>
  </r>
  <r>
    <x v="4"/>
    <s v="KIRRA RIO MOTORS LTDA."/>
    <x v="0"/>
    <d v="2024-12-13T00:00:00"/>
    <d v="2024-12-16T00:00:00"/>
    <s v="'1037948"/>
    <s v="1 | 1"/>
    <x v="6"/>
    <x v="0"/>
    <n v="-1575.39"/>
    <x v="46"/>
    <x v="45"/>
    <s v="REF. REVISÃƒO VEICULO PLACA  SQX9I38"/>
    <x v="10"/>
    <x v="0"/>
    <x v="0"/>
    <n v="7001"/>
    <x v="11"/>
    <n v="70017"/>
    <s v="OFICINA (Comum)"/>
    <x v="0"/>
    <x v="0"/>
    <x v="9"/>
    <x v="9"/>
    <x v="12"/>
    <x v="12"/>
  </r>
  <r>
    <x v="4"/>
    <s v="KIRRA RIO MOTORS LTDA."/>
    <x v="2"/>
    <d v="2025-02-10T00:00:00"/>
    <d v="2025-02-11T00:00:00"/>
    <s v="'1040531"/>
    <s v="1 | 1"/>
    <x v="6"/>
    <x v="0"/>
    <n v="-2275.12"/>
    <x v="46"/>
    <x v="45"/>
    <s v="REF. REVISÃƒO VEICULO PLACA  SQX9I38"/>
    <x v="10"/>
    <x v="0"/>
    <x v="0"/>
    <n v="7001"/>
    <x v="11"/>
    <n v="70017"/>
    <s v="OFICINA (Comum)"/>
    <x v="0"/>
    <x v="1"/>
    <x v="9"/>
    <x v="9"/>
    <x v="12"/>
    <x v="12"/>
  </r>
  <r>
    <x v="4"/>
    <s v="KLINI PLANOS DE SAUDE LTDA"/>
    <x v="7"/>
    <d v="2024-04-11T00:00:00"/>
    <d v="2024-04-15T00:00:00"/>
    <s v="'1025001"/>
    <s v="1 | 1"/>
    <x v="8"/>
    <x v="0"/>
    <n v="-32661.54"/>
    <x v="70"/>
    <x v="69"/>
    <s v="REF -  KLINI SAÃšDE - EKO"/>
    <x v="6"/>
    <x v="2"/>
    <x v="0"/>
    <n v="6001"/>
    <x v="6"/>
    <n v="60012"/>
    <s v="OPERACIONAL (Extraordinário)"/>
    <x v="1"/>
    <x v="3"/>
    <x v="2"/>
    <x v="2"/>
    <x v="15"/>
    <x v="15"/>
  </r>
  <r>
    <x v="4"/>
    <s v="KLINI PLANOS DE SAUDE LTDA"/>
    <x v="7"/>
    <d v="2024-04-11T00:00:00"/>
    <d v="2024-04-15T00:00:00"/>
    <s v="'1025001"/>
    <s v="1 | 1"/>
    <x v="8"/>
    <x v="0"/>
    <n v="-3378.78"/>
    <x v="70"/>
    <x v="69"/>
    <s v="REF -  KLINI SAÃšDE - EKO"/>
    <x v="6"/>
    <x v="2"/>
    <x v="0"/>
    <n v="6001"/>
    <x v="6"/>
    <n v="60015"/>
    <s v="OPERACIONAL (Químico e Biológico)"/>
    <x v="1"/>
    <x v="3"/>
    <x v="2"/>
    <x v="2"/>
    <x v="15"/>
    <x v="15"/>
  </r>
  <r>
    <x v="4"/>
    <s v="KLINI PLANOS DE SAUDE LTDA"/>
    <x v="7"/>
    <d v="2024-04-11T00:00:00"/>
    <d v="2024-04-15T00:00:00"/>
    <s v="'1025001"/>
    <s v="1 | 1"/>
    <x v="8"/>
    <x v="0"/>
    <n v="-1877.1"/>
    <x v="70"/>
    <x v="69"/>
    <s v="REF -  KLINI SAÃšDE - EKO"/>
    <x v="16"/>
    <x v="1"/>
    <x v="0"/>
    <n v="3002"/>
    <x v="19"/>
    <n v="30021"/>
    <s v="FINANCEIRO (Administrativo)"/>
    <x v="1"/>
    <x v="3"/>
    <x v="2"/>
    <x v="2"/>
    <x v="15"/>
    <x v="15"/>
  </r>
  <r>
    <x v="4"/>
    <s v="KLINI PLANOS DE SAUDE LTDA"/>
    <x v="7"/>
    <d v="2024-04-11T00:00:00"/>
    <d v="2024-04-15T00:00:00"/>
    <s v="'1025001"/>
    <s v="1 | 1"/>
    <x v="8"/>
    <x v="0"/>
    <n v="-1689.39"/>
    <x v="70"/>
    <x v="69"/>
    <s v="REF -  KLINI SAÃšDE - EKO"/>
    <x v="6"/>
    <x v="2"/>
    <x v="0"/>
    <n v="6001"/>
    <x v="6"/>
    <n v="60014"/>
    <s v="OPERACIONAL (Reciclável)"/>
    <x v="1"/>
    <x v="3"/>
    <x v="2"/>
    <x v="2"/>
    <x v="15"/>
    <x v="15"/>
  </r>
  <r>
    <x v="4"/>
    <s v="KLINI PLANOS DE SAUDE LTDA"/>
    <x v="7"/>
    <d v="2024-04-11T00:00:00"/>
    <d v="2024-04-15T00:00:00"/>
    <s v="'1025001"/>
    <s v="1 | 1"/>
    <x v="8"/>
    <x v="0"/>
    <n v="-1146.0999999999999"/>
    <x v="33"/>
    <x v="33"/>
    <s v="REF -  KLINI SAÃšDE - EKO"/>
    <x v="19"/>
    <x v="0"/>
    <x v="0"/>
    <n v="9001"/>
    <x v="24"/>
    <n v="90011"/>
    <s v="SÓCIO - 1 (Administrativo)"/>
    <x v="1"/>
    <x v="3"/>
    <x v="10"/>
    <x v="10"/>
    <x v="16"/>
    <x v="16"/>
  </r>
  <r>
    <x v="4"/>
    <s v="KLINI PLANOS DE SAUDE LTDA"/>
    <x v="7"/>
    <d v="2024-04-11T00:00:00"/>
    <d v="2024-04-15T00:00:00"/>
    <s v="'1025001"/>
    <s v="1 | 1"/>
    <x v="8"/>
    <x v="0"/>
    <n v="-1126.26"/>
    <x v="70"/>
    <x v="69"/>
    <s v="REF -  KLINI SAÃšDE - EKO"/>
    <x v="6"/>
    <x v="2"/>
    <x v="0"/>
    <n v="6002"/>
    <x v="9"/>
    <n v="60022"/>
    <s v="OPERACIONAL ADM (Extraordinário)"/>
    <x v="1"/>
    <x v="3"/>
    <x v="2"/>
    <x v="2"/>
    <x v="15"/>
    <x v="15"/>
  </r>
  <r>
    <x v="4"/>
    <s v="KLINI PLANOS DE SAUDE LTDA"/>
    <x v="7"/>
    <d v="2024-04-11T00:00:00"/>
    <d v="2024-04-15T00:00:00"/>
    <s v="'1025001"/>
    <s v="1 | 1"/>
    <x v="8"/>
    <x v="0"/>
    <n v="-1126.26"/>
    <x v="70"/>
    <x v="69"/>
    <s v="REF -  KLINI SAÃšDE - EKO"/>
    <x v="20"/>
    <x v="1"/>
    <x v="0"/>
    <n v="3004"/>
    <x v="27"/>
    <n v="30041"/>
    <s v="FATURAMENTO (Administrativo)"/>
    <x v="1"/>
    <x v="3"/>
    <x v="2"/>
    <x v="2"/>
    <x v="15"/>
    <x v="15"/>
  </r>
  <r>
    <x v="4"/>
    <s v="KLINI PLANOS DE SAUDE LTDA"/>
    <x v="7"/>
    <d v="2024-04-11T00:00:00"/>
    <d v="2024-04-15T00:00:00"/>
    <s v="'1025001"/>
    <s v="1 | 1"/>
    <x v="8"/>
    <x v="0"/>
    <n v="-1126.26"/>
    <x v="70"/>
    <x v="69"/>
    <s v="REF -  KLINI SAÃšDE - EKO"/>
    <x v="21"/>
    <x v="1"/>
    <x v="0"/>
    <n v="8003"/>
    <x v="28"/>
    <n v="80031"/>
    <s v="QUALIDADE E PROCESSOS (Administrativo)"/>
    <x v="1"/>
    <x v="3"/>
    <x v="2"/>
    <x v="2"/>
    <x v="15"/>
    <x v="15"/>
  </r>
  <r>
    <x v="4"/>
    <s v="KLINI PLANOS DE SAUDE LTDA"/>
    <x v="7"/>
    <d v="2024-04-11T00:00:00"/>
    <d v="2024-04-15T00:00:00"/>
    <s v="'1025001"/>
    <s v="1 | 1"/>
    <x v="8"/>
    <x v="0"/>
    <n v="-563.13"/>
    <x v="70"/>
    <x v="69"/>
    <s v="REF -  KLINI SAÃšDE - EKO"/>
    <x v="10"/>
    <x v="2"/>
    <x v="0"/>
    <n v="7001"/>
    <x v="11"/>
    <n v="70017"/>
    <s v="OFICINA (Comum)"/>
    <x v="1"/>
    <x v="3"/>
    <x v="2"/>
    <x v="2"/>
    <x v="15"/>
    <x v="15"/>
  </r>
  <r>
    <x v="4"/>
    <s v="KLINI PLANOS DE SAUDE LTDA"/>
    <x v="7"/>
    <d v="2024-04-11T00:00:00"/>
    <d v="2024-04-15T00:00:00"/>
    <s v="'1025001"/>
    <s v="1 | 1"/>
    <x v="8"/>
    <x v="0"/>
    <n v="-563.13"/>
    <x v="70"/>
    <x v="69"/>
    <s v="REF -  KLINI SAÃšDE - EKO"/>
    <x v="14"/>
    <x v="1"/>
    <x v="0"/>
    <n v="8001"/>
    <x v="17"/>
    <n v="80011"/>
    <s v="MARKETING (Administrativo)"/>
    <x v="1"/>
    <x v="3"/>
    <x v="2"/>
    <x v="2"/>
    <x v="15"/>
    <x v="15"/>
  </r>
  <r>
    <x v="4"/>
    <s v="KLINI PLANOS DE SAUDE LTDA"/>
    <x v="7"/>
    <d v="2024-04-11T00:00:00"/>
    <d v="2024-04-15T00:00:00"/>
    <s v="'1025001"/>
    <s v="1 | 1"/>
    <x v="8"/>
    <x v="0"/>
    <n v="-563.13"/>
    <x v="70"/>
    <x v="69"/>
    <s v="REF -  KLINI SAÃšDE - EKO"/>
    <x v="18"/>
    <x v="1"/>
    <x v="0"/>
    <n v="5002"/>
    <x v="21"/>
    <n v="50021"/>
    <s v="MANIFESTO (Administrativo)"/>
    <x v="1"/>
    <x v="3"/>
    <x v="2"/>
    <x v="2"/>
    <x v="15"/>
    <x v="15"/>
  </r>
  <r>
    <x v="4"/>
    <s v="KLINI PLANOS DE SAUDE LTDA"/>
    <x v="7"/>
    <d v="2024-04-11T00:00:00"/>
    <d v="2024-04-15T00:00:00"/>
    <s v="'1025001"/>
    <s v="1 | 1"/>
    <x v="8"/>
    <x v="0"/>
    <n v="-563.13"/>
    <x v="70"/>
    <x v="69"/>
    <s v="REF -  KLINI SAÃšDE - EKO"/>
    <x v="11"/>
    <x v="1"/>
    <x v="0"/>
    <n v="3003"/>
    <x v="12"/>
    <n v="30031"/>
    <s v="COBRANÇA (Administrativo)"/>
    <x v="1"/>
    <x v="3"/>
    <x v="2"/>
    <x v="2"/>
    <x v="15"/>
    <x v="15"/>
  </r>
  <r>
    <x v="4"/>
    <s v="KLINI PLANOS DE SAUDE LTDA"/>
    <x v="7"/>
    <d v="2024-04-11T00:00:00"/>
    <d v="2024-04-15T00:00:00"/>
    <s v="'1025001"/>
    <s v="1 | 1"/>
    <x v="8"/>
    <x v="0"/>
    <n v="-375.42"/>
    <x v="70"/>
    <x v="69"/>
    <s v="REF -  KLINI SAÃšDE - EKO"/>
    <x v="6"/>
    <x v="2"/>
    <x v="0"/>
    <n v="6001"/>
    <x v="6"/>
    <n v="60013"/>
    <s v="OPERACIONAL (Poli e Rollon)"/>
    <x v="1"/>
    <x v="3"/>
    <x v="2"/>
    <x v="2"/>
    <x v="15"/>
    <x v="15"/>
  </r>
  <r>
    <x v="4"/>
    <s v="KLINI PLANOS DE SAUDE LTDA"/>
    <x v="7"/>
    <d v="2024-04-11T00:00:00"/>
    <d v="2024-04-15T00:00:00"/>
    <s v="'1025001"/>
    <s v="1 | 1"/>
    <x v="8"/>
    <x v="0"/>
    <n v="-375.42"/>
    <x v="70"/>
    <x v="69"/>
    <s v="REF -  KLINI SAÃšDE - EKO"/>
    <x v="6"/>
    <x v="2"/>
    <x v="0"/>
    <n v="6002"/>
    <x v="9"/>
    <n v="60027"/>
    <s v="OPERACIONAL ADM (Comum)"/>
    <x v="1"/>
    <x v="3"/>
    <x v="2"/>
    <x v="2"/>
    <x v="15"/>
    <x v="15"/>
  </r>
  <r>
    <x v="4"/>
    <s v="KLINI PLANOS DE SAUDE LTDA"/>
    <x v="7"/>
    <d v="2024-04-11T00:00:00"/>
    <d v="2024-04-15T00:00:00"/>
    <s v="'1025001"/>
    <s v="1 | 1"/>
    <x v="8"/>
    <x v="0"/>
    <n v="-375.42"/>
    <x v="70"/>
    <x v="69"/>
    <s v="REF -  KLINI SAÃšDE - EKO"/>
    <x v="4"/>
    <x v="1"/>
    <x v="0"/>
    <n v="8002"/>
    <x v="4"/>
    <n v="80021"/>
    <s v="JURÍDICO (Administrativo)"/>
    <x v="1"/>
    <x v="3"/>
    <x v="2"/>
    <x v="2"/>
    <x v="15"/>
    <x v="15"/>
  </r>
  <r>
    <x v="4"/>
    <s v="KLINI PLANOS DE SAUDE LTDA"/>
    <x v="7"/>
    <d v="2024-04-11T00:00:00"/>
    <d v="2024-04-15T00:00:00"/>
    <s v="'1025001"/>
    <s v="1 | 1"/>
    <x v="8"/>
    <x v="0"/>
    <n v="-375.42"/>
    <x v="70"/>
    <x v="69"/>
    <s v="REF -  KLINI SAÃšDE - EKO"/>
    <x v="8"/>
    <x v="1"/>
    <x v="0"/>
    <n v="3006"/>
    <x v="8"/>
    <n v="30061"/>
    <s v="RECURSOS HUMANOS (Administrativo)"/>
    <x v="1"/>
    <x v="3"/>
    <x v="2"/>
    <x v="2"/>
    <x v="15"/>
    <x v="15"/>
  </r>
  <r>
    <x v="4"/>
    <s v="KLINI PLANOS DE SAUDE LTDA"/>
    <x v="7"/>
    <d v="2024-04-11T00:00:00"/>
    <d v="2024-04-15T00:00:00"/>
    <s v="'1025001"/>
    <s v="1 | 1"/>
    <x v="8"/>
    <x v="0"/>
    <n v="-187.71"/>
    <x v="70"/>
    <x v="69"/>
    <s v="REF -  KLINI SAÃšDE - EKO"/>
    <x v="12"/>
    <x v="1"/>
    <x v="0"/>
    <n v="4003"/>
    <x v="13"/>
    <n v="40031"/>
    <s v="RELACIONAMENTO (Administrativo)"/>
    <x v="1"/>
    <x v="3"/>
    <x v="2"/>
    <x v="2"/>
    <x v="15"/>
    <x v="15"/>
  </r>
  <r>
    <x v="4"/>
    <s v="KLINI PLANOS DE SAUDE LTDA"/>
    <x v="7"/>
    <d v="2024-04-11T00:00:00"/>
    <d v="2024-04-15T00:00:00"/>
    <s v="'1025001"/>
    <s v="1 | 1"/>
    <x v="8"/>
    <x v="0"/>
    <n v="-187.71"/>
    <x v="70"/>
    <x v="69"/>
    <s v="REF -  KLINI SAÃšDE - EKO"/>
    <x v="6"/>
    <x v="2"/>
    <x v="0"/>
    <n v="6002"/>
    <x v="9"/>
    <n v="60023"/>
    <s v="OPERACIONAL ADM (Poli e Rollon)"/>
    <x v="1"/>
    <x v="3"/>
    <x v="2"/>
    <x v="2"/>
    <x v="15"/>
    <x v="15"/>
  </r>
  <r>
    <x v="4"/>
    <s v="KLINI PLANOS DE SAUDE LTDA"/>
    <x v="7"/>
    <d v="2024-04-11T00:00:00"/>
    <d v="2024-04-15T00:00:00"/>
    <s v="'1025001"/>
    <s v="1 | 1"/>
    <x v="8"/>
    <x v="0"/>
    <n v="-187.71"/>
    <x v="70"/>
    <x v="69"/>
    <s v="REF -  KLINI SAÃšDE - EKO"/>
    <x v="9"/>
    <x v="1"/>
    <x v="0"/>
    <n v="8006"/>
    <x v="10"/>
    <n v="80061"/>
    <s v="TECNOLOGIA DA INFORMAÇÃO (Administrativo)"/>
    <x v="1"/>
    <x v="3"/>
    <x v="2"/>
    <x v="2"/>
    <x v="15"/>
    <x v="15"/>
  </r>
  <r>
    <x v="4"/>
    <s v="KLINI PLANOS DE SAUDE LTDA"/>
    <x v="7"/>
    <d v="2024-04-11T00:00:00"/>
    <d v="2024-04-15T00:00:00"/>
    <s v="'1025001"/>
    <s v="1 | 1"/>
    <x v="8"/>
    <x v="0"/>
    <n v="-187.71"/>
    <x v="70"/>
    <x v="69"/>
    <s v="REF -  KLINI SAÃšDE - EKO"/>
    <x v="7"/>
    <x v="2"/>
    <x v="0"/>
    <n v="3008"/>
    <x v="26"/>
    <n v="30087"/>
    <s v="ALMOXARIFADO (Comum)"/>
    <x v="1"/>
    <x v="3"/>
    <x v="2"/>
    <x v="2"/>
    <x v="15"/>
    <x v="15"/>
  </r>
  <r>
    <x v="4"/>
    <s v="KLINI PLANOS DE SAUDE LTDA"/>
    <x v="8"/>
    <d v="2024-05-13T00:00:00"/>
    <d v="2024-05-15T00:00:00"/>
    <s v="'1026355"/>
    <s v="1 | 1"/>
    <x v="6"/>
    <x v="0"/>
    <n v="-33308.04"/>
    <x v="70"/>
    <x v="69"/>
    <s v="REF -  KLINI SAÃšDE - EKO"/>
    <x v="6"/>
    <x v="2"/>
    <x v="0"/>
    <n v="6001"/>
    <x v="6"/>
    <n v="60012"/>
    <s v="OPERACIONAL (Extraordinário)"/>
    <x v="1"/>
    <x v="3"/>
    <x v="2"/>
    <x v="2"/>
    <x v="15"/>
    <x v="15"/>
  </r>
  <r>
    <x v="4"/>
    <s v="KLINI PLANOS DE SAUDE LTDA"/>
    <x v="8"/>
    <d v="2024-05-13T00:00:00"/>
    <d v="2024-05-15T00:00:00"/>
    <s v="'1026355"/>
    <s v="1 | 1"/>
    <x v="6"/>
    <x v="0"/>
    <n v="-2949.14"/>
    <x v="70"/>
    <x v="69"/>
    <s v="REF -  KLINI SAÃšDE - EKO"/>
    <x v="6"/>
    <x v="2"/>
    <x v="0"/>
    <n v="6001"/>
    <x v="6"/>
    <n v="60015"/>
    <s v="OPERACIONAL (Químico e Biológico)"/>
    <x v="1"/>
    <x v="3"/>
    <x v="2"/>
    <x v="2"/>
    <x v="15"/>
    <x v="15"/>
  </r>
  <r>
    <x v="4"/>
    <s v="KLINI PLANOS DE SAUDE LTDA"/>
    <x v="8"/>
    <d v="2024-05-13T00:00:00"/>
    <d v="2024-05-15T00:00:00"/>
    <s v="'1026355"/>
    <s v="1 | 1"/>
    <x v="6"/>
    <x v="0"/>
    <n v="-1734.78"/>
    <x v="70"/>
    <x v="69"/>
    <s v="REF -  KLINI SAÃšDE - EKO"/>
    <x v="16"/>
    <x v="1"/>
    <x v="0"/>
    <n v="3002"/>
    <x v="19"/>
    <n v="30021"/>
    <s v="FINANCEIRO (Administrativo)"/>
    <x v="1"/>
    <x v="3"/>
    <x v="2"/>
    <x v="2"/>
    <x v="15"/>
    <x v="15"/>
  </r>
  <r>
    <x v="4"/>
    <s v="KLINI PLANOS DE SAUDE LTDA"/>
    <x v="8"/>
    <d v="2024-05-13T00:00:00"/>
    <d v="2024-05-15T00:00:00"/>
    <s v="'1026355"/>
    <s v="1 | 1"/>
    <x v="6"/>
    <x v="0"/>
    <n v="-1561.31"/>
    <x v="70"/>
    <x v="69"/>
    <s v="REF -  KLINI SAÃšDE - EKO"/>
    <x v="6"/>
    <x v="2"/>
    <x v="0"/>
    <n v="6001"/>
    <x v="6"/>
    <n v="60014"/>
    <s v="OPERACIONAL (Reciclável)"/>
    <x v="1"/>
    <x v="3"/>
    <x v="2"/>
    <x v="2"/>
    <x v="15"/>
    <x v="15"/>
  </r>
  <r>
    <x v="4"/>
    <s v="KLINI PLANOS DE SAUDE LTDA"/>
    <x v="8"/>
    <d v="2024-05-13T00:00:00"/>
    <d v="2024-05-15T00:00:00"/>
    <s v="'1026355"/>
    <s v="1 | 1"/>
    <x v="6"/>
    <x v="0"/>
    <n v="-1387.44"/>
    <x v="70"/>
    <x v="69"/>
    <s v="REF -  KLINI SAÃšDE - EKO"/>
    <x v="6"/>
    <x v="2"/>
    <x v="0"/>
    <n v="6002"/>
    <x v="9"/>
    <n v="60022"/>
    <s v="OPERACIONAL ADM (Extraordinário)"/>
    <x v="1"/>
    <x v="3"/>
    <x v="2"/>
    <x v="2"/>
    <x v="15"/>
    <x v="15"/>
  </r>
  <r>
    <x v="4"/>
    <s v="KLINI PLANOS DE SAUDE LTDA"/>
    <x v="8"/>
    <d v="2024-05-13T00:00:00"/>
    <d v="2024-05-15T00:00:00"/>
    <s v="'1026355"/>
    <s v="1 | 1"/>
    <x v="6"/>
    <x v="0"/>
    <n v="-1074.95"/>
    <x v="33"/>
    <x v="33"/>
    <s v="REF -  KLINI SAÃšDE - EKO"/>
    <x v="19"/>
    <x v="0"/>
    <x v="0"/>
    <n v="9001"/>
    <x v="24"/>
    <n v="90011"/>
    <s v="SÓCIO - 1 (Administrativo)"/>
    <x v="1"/>
    <x v="3"/>
    <x v="10"/>
    <x v="10"/>
    <x v="16"/>
    <x v="16"/>
  </r>
  <r>
    <x v="4"/>
    <s v="KLINI PLANOS DE SAUDE LTDA"/>
    <x v="8"/>
    <d v="2024-05-13T00:00:00"/>
    <d v="2024-05-15T00:00:00"/>
    <s v="'1026355"/>
    <s v="1 | 1"/>
    <x v="6"/>
    <x v="0"/>
    <n v="-1040.8800000000001"/>
    <x v="70"/>
    <x v="69"/>
    <s v="REF -  KLINI SAÃšDE - EKO"/>
    <x v="20"/>
    <x v="1"/>
    <x v="0"/>
    <n v="3004"/>
    <x v="27"/>
    <n v="30041"/>
    <s v="FATURAMENTO (Administrativo)"/>
    <x v="1"/>
    <x v="3"/>
    <x v="2"/>
    <x v="2"/>
    <x v="15"/>
    <x v="15"/>
  </r>
  <r>
    <x v="4"/>
    <s v="KLINI PLANOS DE SAUDE LTDA"/>
    <x v="8"/>
    <d v="2024-05-13T00:00:00"/>
    <d v="2024-05-15T00:00:00"/>
    <s v="'1026355"/>
    <s v="1 | 1"/>
    <x v="6"/>
    <x v="0"/>
    <n v="-1040.8699999999999"/>
    <x v="70"/>
    <x v="69"/>
    <s v="REF -  KLINI SAÃšDE - EKO"/>
    <x v="21"/>
    <x v="1"/>
    <x v="0"/>
    <n v="8003"/>
    <x v="28"/>
    <n v="80031"/>
    <s v="QUALIDADE E PROCESSOS (Administrativo)"/>
    <x v="1"/>
    <x v="3"/>
    <x v="2"/>
    <x v="2"/>
    <x v="15"/>
    <x v="15"/>
  </r>
  <r>
    <x v="4"/>
    <s v="KLINI PLANOS DE SAUDE LTDA"/>
    <x v="8"/>
    <d v="2024-05-13T00:00:00"/>
    <d v="2024-05-15T00:00:00"/>
    <s v="'1026355"/>
    <s v="1 | 1"/>
    <x v="6"/>
    <x v="0"/>
    <n v="-520.44000000000005"/>
    <x v="70"/>
    <x v="69"/>
    <s v="REF -  KLINI SAÃšDE - EKO"/>
    <x v="10"/>
    <x v="2"/>
    <x v="0"/>
    <n v="7001"/>
    <x v="11"/>
    <n v="70017"/>
    <s v="OFICINA (Comum)"/>
    <x v="1"/>
    <x v="3"/>
    <x v="2"/>
    <x v="2"/>
    <x v="15"/>
    <x v="15"/>
  </r>
  <r>
    <x v="4"/>
    <s v="KLINI PLANOS DE SAUDE LTDA"/>
    <x v="8"/>
    <d v="2024-05-13T00:00:00"/>
    <d v="2024-05-15T00:00:00"/>
    <s v="'1026355"/>
    <s v="1 | 1"/>
    <x v="6"/>
    <x v="0"/>
    <n v="-520.44000000000005"/>
    <x v="70"/>
    <x v="69"/>
    <s v="REF -  KLINI SAÃšDE - EKO"/>
    <x v="14"/>
    <x v="1"/>
    <x v="0"/>
    <n v="8001"/>
    <x v="17"/>
    <n v="80011"/>
    <s v="MARKETING (Administrativo)"/>
    <x v="1"/>
    <x v="3"/>
    <x v="2"/>
    <x v="2"/>
    <x v="15"/>
    <x v="15"/>
  </r>
  <r>
    <x v="4"/>
    <s v="KLINI PLANOS DE SAUDE LTDA"/>
    <x v="8"/>
    <d v="2024-05-13T00:00:00"/>
    <d v="2024-05-15T00:00:00"/>
    <s v="'1026355"/>
    <s v="1 | 1"/>
    <x v="6"/>
    <x v="0"/>
    <n v="-520.44000000000005"/>
    <x v="70"/>
    <x v="69"/>
    <s v="REF -  KLINI SAÃšDE - EKO"/>
    <x v="6"/>
    <x v="2"/>
    <x v="0"/>
    <n v="6001"/>
    <x v="6"/>
    <n v="60013"/>
    <s v="OPERACIONAL (Poli e Rollon)"/>
    <x v="1"/>
    <x v="3"/>
    <x v="2"/>
    <x v="2"/>
    <x v="15"/>
    <x v="15"/>
  </r>
  <r>
    <x v="4"/>
    <s v="KLINI PLANOS DE SAUDE LTDA"/>
    <x v="8"/>
    <d v="2024-05-13T00:00:00"/>
    <d v="2024-05-15T00:00:00"/>
    <s v="'1026355"/>
    <s v="1 | 1"/>
    <x v="6"/>
    <x v="0"/>
    <n v="-347.36"/>
    <x v="70"/>
    <x v="69"/>
    <s v="REF -  KLINI SAÃšDE - EKO"/>
    <x v="6"/>
    <x v="2"/>
    <x v="0"/>
    <n v="6001"/>
    <x v="6"/>
    <n v="60017"/>
    <s v="OPERACIONAL (Comum)"/>
    <x v="1"/>
    <x v="3"/>
    <x v="2"/>
    <x v="2"/>
    <x v="15"/>
    <x v="15"/>
  </r>
  <r>
    <x v="4"/>
    <s v="KLINI PLANOS DE SAUDE LTDA"/>
    <x v="8"/>
    <d v="2024-05-13T00:00:00"/>
    <d v="2024-05-15T00:00:00"/>
    <s v="'1026355"/>
    <s v="1 | 1"/>
    <x v="6"/>
    <x v="0"/>
    <n v="-346.96"/>
    <x v="70"/>
    <x v="69"/>
    <s v="REF -  KLINI SAÃšDE - EKO"/>
    <x v="18"/>
    <x v="1"/>
    <x v="0"/>
    <n v="5002"/>
    <x v="21"/>
    <n v="50021"/>
    <s v="MANIFESTO (Administrativo)"/>
    <x v="1"/>
    <x v="3"/>
    <x v="2"/>
    <x v="2"/>
    <x v="15"/>
    <x v="15"/>
  </r>
  <r>
    <x v="4"/>
    <s v="KLINI PLANOS DE SAUDE LTDA"/>
    <x v="8"/>
    <d v="2024-05-13T00:00:00"/>
    <d v="2024-05-15T00:00:00"/>
    <s v="'1026355"/>
    <s v="1 | 1"/>
    <x v="6"/>
    <x v="0"/>
    <n v="-346.96"/>
    <x v="70"/>
    <x v="69"/>
    <s v="REF -  KLINI SAÃšDE - EKO"/>
    <x v="11"/>
    <x v="1"/>
    <x v="0"/>
    <n v="3003"/>
    <x v="12"/>
    <n v="30031"/>
    <s v="COBRANÇA (Administrativo)"/>
    <x v="1"/>
    <x v="3"/>
    <x v="2"/>
    <x v="2"/>
    <x v="15"/>
    <x v="15"/>
  </r>
  <r>
    <x v="4"/>
    <s v="KLINI PLANOS DE SAUDE LTDA"/>
    <x v="8"/>
    <d v="2024-05-13T00:00:00"/>
    <d v="2024-05-15T00:00:00"/>
    <s v="'1026355"/>
    <s v="1 | 1"/>
    <x v="6"/>
    <x v="0"/>
    <n v="-346.96"/>
    <x v="70"/>
    <x v="69"/>
    <s v="REF -  KLINI SAÃšDE - EKO"/>
    <x v="8"/>
    <x v="1"/>
    <x v="0"/>
    <n v="3006"/>
    <x v="8"/>
    <n v="30061"/>
    <s v="RECURSOS HUMANOS (Administrativo)"/>
    <x v="1"/>
    <x v="3"/>
    <x v="2"/>
    <x v="2"/>
    <x v="15"/>
    <x v="15"/>
  </r>
  <r>
    <x v="4"/>
    <s v="KLINI PLANOS DE SAUDE LTDA"/>
    <x v="8"/>
    <d v="2024-05-13T00:00:00"/>
    <d v="2024-05-15T00:00:00"/>
    <s v="'1026355"/>
    <s v="1 | 1"/>
    <x v="6"/>
    <x v="0"/>
    <n v="-346.95"/>
    <x v="70"/>
    <x v="69"/>
    <s v="REF -  KLINI SAÃšDE - EKO"/>
    <x v="6"/>
    <x v="2"/>
    <x v="0"/>
    <n v="6002"/>
    <x v="9"/>
    <n v="60027"/>
    <s v="OPERACIONAL ADM (Comum)"/>
    <x v="1"/>
    <x v="3"/>
    <x v="2"/>
    <x v="2"/>
    <x v="15"/>
    <x v="15"/>
  </r>
  <r>
    <x v="4"/>
    <s v="KLINI PLANOS DE SAUDE LTDA"/>
    <x v="8"/>
    <d v="2024-05-13T00:00:00"/>
    <d v="2024-05-15T00:00:00"/>
    <s v="'1026355"/>
    <s v="1 | 1"/>
    <x v="6"/>
    <x v="0"/>
    <n v="-346.95"/>
    <x v="70"/>
    <x v="69"/>
    <s v="REF -  KLINI SAÃšDE - EKO"/>
    <x v="4"/>
    <x v="1"/>
    <x v="0"/>
    <n v="8002"/>
    <x v="4"/>
    <n v="80021"/>
    <s v="JURÍDICO (Administrativo)"/>
    <x v="1"/>
    <x v="3"/>
    <x v="2"/>
    <x v="2"/>
    <x v="15"/>
    <x v="15"/>
  </r>
  <r>
    <x v="4"/>
    <s v="KLINI PLANOS DE SAUDE LTDA"/>
    <x v="8"/>
    <d v="2024-05-13T00:00:00"/>
    <d v="2024-05-15T00:00:00"/>
    <s v="'1026355"/>
    <s v="1 | 1"/>
    <x v="6"/>
    <x v="0"/>
    <n v="-173.48"/>
    <x v="70"/>
    <x v="69"/>
    <s v="REF -  KLINI SAÃšDE - EKO"/>
    <x v="12"/>
    <x v="1"/>
    <x v="0"/>
    <n v="4003"/>
    <x v="13"/>
    <n v="40031"/>
    <s v="RELACIONAMENTO (Administrativo)"/>
    <x v="1"/>
    <x v="3"/>
    <x v="2"/>
    <x v="2"/>
    <x v="15"/>
    <x v="15"/>
  </r>
  <r>
    <x v="4"/>
    <s v="KLINI PLANOS DE SAUDE LTDA"/>
    <x v="8"/>
    <d v="2024-05-13T00:00:00"/>
    <d v="2024-05-15T00:00:00"/>
    <s v="'1026355"/>
    <s v="1 | 1"/>
    <x v="6"/>
    <x v="0"/>
    <n v="-173.48"/>
    <x v="70"/>
    <x v="69"/>
    <s v="REF -  KLINI SAÃšDE - EKO"/>
    <x v="6"/>
    <x v="2"/>
    <x v="0"/>
    <n v="6002"/>
    <x v="9"/>
    <n v="60023"/>
    <s v="OPERACIONAL ADM (Poli e Rollon)"/>
    <x v="1"/>
    <x v="3"/>
    <x v="2"/>
    <x v="2"/>
    <x v="15"/>
    <x v="15"/>
  </r>
  <r>
    <x v="4"/>
    <s v="KLINI PLANOS DE SAUDE LTDA"/>
    <x v="8"/>
    <d v="2024-05-13T00:00:00"/>
    <d v="2024-05-15T00:00:00"/>
    <s v="'1026355"/>
    <s v="1 | 1"/>
    <x v="6"/>
    <x v="0"/>
    <n v="-173.48"/>
    <x v="70"/>
    <x v="69"/>
    <s v="REF -  KLINI SAÃšDE - EKO"/>
    <x v="7"/>
    <x v="2"/>
    <x v="0"/>
    <n v="3008"/>
    <x v="26"/>
    <n v="30087"/>
    <s v="ALMOXARIFADO (Comum)"/>
    <x v="1"/>
    <x v="3"/>
    <x v="2"/>
    <x v="2"/>
    <x v="15"/>
    <x v="15"/>
  </r>
  <r>
    <x v="4"/>
    <s v="KLINI PLANOS DE SAUDE LTDA"/>
    <x v="9"/>
    <d v="2024-05-20T00:00:00"/>
    <d v="2024-06-15T00:00:00"/>
    <s v="'1027474"/>
    <s v="1 | 1"/>
    <x v="6"/>
    <x v="0"/>
    <n v="-284"/>
    <x v="70"/>
    <x v="69"/>
    <s v="REF -  KLINI SAÃšDE - EKO - COPARTICIPAÃ‡ÃƒO"/>
    <x v="6"/>
    <x v="2"/>
    <x v="0"/>
    <n v="6001"/>
    <x v="6"/>
    <n v="60012"/>
    <s v="OPERACIONAL (Extraordinário)"/>
    <x v="1"/>
    <x v="3"/>
    <x v="2"/>
    <x v="2"/>
    <x v="15"/>
    <x v="15"/>
  </r>
  <r>
    <x v="4"/>
    <s v="KLINI PLANOS DE SAUDE LTDA"/>
    <x v="9"/>
    <d v="2024-05-20T00:00:00"/>
    <d v="2024-06-15T00:00:00"/>
    <s v="'1027474"/>
    <s v="1 | 1"/>
    <x v="6"/>
    <x v="0"/>
    <n v="-90"/>
    <x v="70"/>
    <x v="69"/>
    <s v="REF -  KLINI SAÃšDE - EKO - COPARTICIPAÃ‡ÃƒO"/>
    <x v="6"/>
    <x v="2"/>
    <x v="0"/>
    <n v="6001"/>
    <x v="6"/>
    <n v="60015"/>
    <s v="OPERACIONAL (Químico e Biológico)"/>
    <x v="1"/>
    <x v="3"/>
    <x v="2"/>
    <x v="2"/>
    <x v="15"/>
    <x v="15"/>
  </r>
  <r>
    <x v="4"/>
    <s v="KLINI PLANOS DE SAUDE LTDA"/>
    <x v="9"/>
    <d v="2024-05-20T00:00:00"/>
    <d v="2024-06-15T00:00:00"/>
    <s v="'1027474"/>
    <s v="1 | 1"/>
    <x v="6"/>
    <x v="0"/>
    <n v="-46"/>
    <x v="70"/>
    <x v="69"/>
    <s v="REF -  KLINI SAÃšDE - EKO - COPARTICIPAÃ‡ÃƒO"/>
    <x v="21"/>
    <x v="1"/>
    <x v="0"/>
    <n v="8003"/>
    <x v="28"/>
    <n v="80031"/>
    <s v="QUALIDADE E PROCESSOS (Administrativo)"/>
    <x v="1"/>
    <x v="3"/>
    <x v="2"/>
    <x v="2"/>
    <x v="15"/>
    <x v="15"/>
  </r>
  <r>
    <x v="4"/>
    <s v="KLINI PLANOS DE SAUDE LTDA"/>
    <x v="9"/>
    <d v="2024-05-20T00:00:00"/>
    <d v="2024-06-15T00:00:00"/>
    <s v="'1027474"/>
    <s v="1 | 1"/>
    <x v="6"/>
    <x v="0"/>
    <n v="-30"/>
    <x v="70"/>
    <x v="69"/>
    <s v="REF -  KLINI SAÃšDE - EKO - COPARTICIPAÃ‡ÃƒO"/>
    <x v="14"/>
    <x v="1"/>
    <x v="0"/>
    <n v="8001"/>
    <x v="17"/>
    <n v="80011"/>
    <s v="MARKETING (Administrativo)"/>
    <x v="1"/>
    <x v="3"/>
    <x v="2"/>
    <x v="2"/>
    <x v="15"/>
    <x v="15"/>
  </r>
  <r>
    <x v="4"/>
    <s v="KLINI PLANOS DE SAUDE LTDA"/>
    <x v="9"/>
    <d v="2024-05-20T00:00:00"/>
    <d v="2024-06-15T00:00:00"/>
    <s v="'1027474"/>
    <s v="1 | 1"/>
    <x v="6"/>
    <x v="0"/>
    <n v="-20"/>
    <x v="70"/>
    <x v="69"/>
    <s v="REF -  KLINI SAÃšDE - EKO - COPARTICIPAÃ‡ÃƒO"/>
    <x v="6"/>
    <x v="2"/>
    <x v="0"/>
    <n v="6001"/>
    <x v="6"/>
    <n v="60013"/>
    <s v="OPERACIONAL (Poli e Rollon)"/>
    <x v="1"/>
    <x v="3"/>
    <x v="2"/>
    <x v="2"/>
    <x v="15"/>
    <x v="15"/>
  </r>
  <r>
    <x v="4"/>
    <s v="KLINI PLANOS DE SAUDE LTDA"/>
    <x v="9"/>
    <d v="2024-05-20T00:00:00"/>
    <d v="2024-06-15T00:00:00"/>
    <s v="'1027578"/>
    <s v="1 | 1"/>
    <x v="6"/>
    <x v="0"/>
    <n v="-30"/>
    <x v="70"/>
    <x v="69"/>
    <s v="REF -  KLINI SAÃšDE - GA - COPARTICIPAÃ‡ÃƒO"/>
    <x v="10"/>
    <x v="2"/>
    <x v="0"/>
    <n v="7001"/>
    <x v="11"/>
    <n v="70017"/>
    <s v="OFICINA (Comum)"/>
    <x v="1"/>
    <x v="3"/>
    <x v="2"/>
    <x v="2"/>
    <x v="15"/>
    <x v="15"/>
  </r>
  <r>
    <x v="4"/>
    <s v="KLINI PLANOS DE SAUDE LTDA"/>
    <x v="9"/>
    <d v="2024-05-20T00:00:00"/>
    <d v="2024-06-15T00:00:00"/>
    <s v="'1027578"/>
    <s v="1 | 1"/>
    <x v="6"/>
    <x v="0"/>
    <n v="-30"/>
    <x v="70"/>
    <x v="69"/>
    <s v="REF -  KLINI SAÃšDE - GA - COPARTICIPAÃ‡ÃƒO"/>
    <x v="2"/>
    <x v="1"/>
    <x v="0"/>
    <n v="4004"/>
    <x v="2"/>
    <n v="40041"/>
    <s v="PATRIMÔNIO (Administrativo)"/>
    <x v="1"/>
    <x v="3"/>
    <x v="2"/>
    <x v="2"/>
    <x v="15"/>
    <x v="15"/>
  </r>
  <r>
    <x v="4"/>
    <s v="KLINI PLANOS DE SAUDE LTDA"/>
    <x v="9"/>
    <d v="2024-05-20T00:00:00"/>
    <d v="2024-06-15T00:00:00"/>
    <s v="'1027578"/>
    <s v="1 | 1"/>
    <x v="6"/>
    <x v="0"/>
    <n v="-20"/>
    <x v="70"/>
    <x v="69"/>
    <s v="REF -  KLINI SAÃšDE - GA - COPARTICIPAÃ‡ÃƒO"/>
    <x v="7"/>
    <x v="2"/>
    <x v="0"/>
    <n v="3008"/>
    <x v="26"/>
    <n v="30087"/>
    <s v="ALMOXARIFADO (Comum)"/>
    <x v="1"/>
    <x v="3"/>
    <x v="2"/>
    <x v="2"/>
    <x v="15"/>
    <x v="15"/>
  </r>
  <r>
    <x v="4"/>
    <s v="KLINI PLANOS DE SAUDE LTDA"/>
    <x v="9"/>
    <d v="2024-05-20T00:00:00"/>
    <d v="2024-06-15T00:00:00"/>
    <s v="'31840"/>
    <s v="1 | 1"/>
    <x v="10"/>
    <x v="0"/>
    <n v="-36040.32"/>
    <x v="70"/>
    <x v="69"/>
    <s v="REF -  KLINI SAÃšDE - EKO"/>
    <x v="6"/>
    <x v="2"/>
    <x v="0"/>
    <n v="6001"/>
    <x v="6"/>
    <n v="60017"/>
    <s v="OPERACIONAL (Comum)"/>
    <x v="1"/>
    <x v="3"/>
    <x v="2"/>
    <x v="2"/>
    <x v="15"/>
    <x v="15"/>
  </r>
  <r>
    <x v="4"/>
    <s v="KLINI PLANOS DE SAUDE LTDA"/>
    <x v="9"/>
    <d v="2024-05-20T00:00:00"/>
    <d v="2024-06-15T00:00:00"/>
    <s v="'31840"/>
    <s v="1 | 1"/>
    <x v="10"/>
    <x v="0"/>
    <n v="-3754.2"/>
    <x v="70"/>
    <x v="69"/>
    <s v="REF -  KLINI SAÃšDE - EKO"/>
    <x v="6"/>
    <x v="2"/>
    <x v="0"/>
    <n v="6001"/>
    <x v="6"/>
    <n v="60015"/>
    <s v="OPERACIONAL (Químico e Biológico)"/>
    <x v="1"/>
    <x v="3"/>
    <x v="2"/>
    <x v="2"/>
    <x v="15"/>
    <x v="15"/>
  </r>
  <r>
    <x v="4"/>
    <s v="KLINI PLANOS DE SAUDE LTDA"/>
    <x v="9"/>
    <d v="2024-05-20T00:00:00"/>
    <d v="2024-06-15T00:00:00"/>
    <s v="'31840"/>
    <s v="1 | 1"/>
    <x v="10"/>
    <x v="0"/>
    <n v="-1689.39"/>
    <x v="70"/>
    <x v="69"/>
    <s v="REF -  KLINI SAÃšDE - EKO"/>
    <x v="6"/>
    <x v="2"/>
    <x v="0"/>
    <n v="6001"/>
    <x v="6"/>
    <n v="60014"/>
    <s v="OPERACIONAL (Reciclável)"/>
    <x v="1"/>
    <x v="3"/>
    <x v="2"/>
    <x v="2"/>
    <x v="15"/>
    <x v="15"/>
  </r>
  <r>
    <x v="4"/>
    <s v="KLINI PLANOS DE SAUDE LTDA"/>
    <x v="9"/>
    <d v="2024-05-20T00:00:00"/>
    <d v="2024-06-15T00:00:00"/>
    <s v="'31840"/>
    <s v="1 | 1"/>
    <x v="10"/>
    <x v="0"/>
    <n v="-1313.97"/>
    <x v="70"/>
    <x v="69"/>
    <s v="REF -  KLINI SAÃšDE - EKO"/>
    <x v="6"/>
    <x v="2"/>
    <x v="0"/>
    <n v="6002"/>
    <x v="9"/>
    <n v="60022"/>
    <s v="OPERACIONAL ADM (Extraordinário)"/>
    <x v="1"/>
    <x v="3"/>
    <x v="2"/>
    <x v="2"/>
    <x v="15"/>
    <x v="15"/>
  </r>
  <r>
    <x v="4"/>
    <s v="KLINI PLANOS DE SAUDE LTDA"/>
    <x v="9"/>
    <d v="2024-05-20T00:00:00"/>
    <d v="2024-06-15T00:00:00"/>
    <s v="'31840"/>
    <s v="1 | 1"/>
    <x v="10"/>
    <x v="0"/>
    <n v="-1146.0999999999999"/>
    <x v="33"/>
    <x v="33"/>
    <s v="REF -  KLINI SAÃšDE - EKO"/>
    <x v="19"/>
    <x v="0"/>
    <x v="0"/>
    <n v="9001"/>
    <x v="24"/>
    <n v="90011"/>
    <s v="SÓCIO - 1 (Administrativo)"/>
    <x v="1"/>
    <x v="3"/>
    <x v="10"/>
    <x v="10"/>
    <x v="16"/>
    <x v="16"/>
  </r>
  <r>
    <x v="4"/>
    <s v="KLINI PLANOS DE SAUDE LTDA"/>
    <x v="9"/>
    <d v="2024-05-20T00:00:00"/>
    <d v="2024-06-15T00:00:00"/>
    <s v="'31840"/>
    <s v="1 | 1"/>
    <x v="10"/>
    <x v="0"/>
    <n v="-1126.26"/>
    <x v="70"/>
    <x v="69"/>
    <s v="REF -  KLINI SAÃšDE - EKO"/>
    <x v="16"/>
    <x v="1"/>
    <x v="0"/>
    <n v="3002"/>
    <x v="19"/>
    <n v="30021"/>
    <s v="FINANCEIRO (Administrativo)"/>
    <x v="1"/>
    <x v="3"/>
    <x v="2"/>
    <x v="2"/>
    <x v="15"/>
    <x v="15"/>
  </r>
  <r>
    <x v="4"/>
    <s v="KLINI PLANOS DE SAUDE LTDA"/>
    <x v="9"/>
    <d v="2024-05-20T00:00:00"/>
    <d v="2024-06-15T00:00:00"/>
    <s v="'31840"/>
    <s v="1 | 1"/>
    <x v="10"/>
    <x v="0"/>
    <n v="-1126.26"/>
    <x v="70"/>
    <x v="69"/>
    <s v="REF -  KLINI SAÃšDE - EKO"/>
    <x v="20"/>
    <x v="1"/>
    <x v="0"/>
    <n v="3004"/>
    <x v="27"/>
    <n v="30041"/>
    <s v="FATURAMENTO (Administrativo)"/>
    <x v="1"/>
    <x v="3"/>
    <x v="2"/>
    <x v="2"/>
    <x v="15"/>
    <x v="15"/>
  </r>
  <r>
    <x v="4"/>
    <s v="KLINI PLANOS DE SAUDE LTDA"/>
    <x v="9"/>
    <d v="2024-05-20T00:00:00"/>
    <d v="2024-06-15T00:00:00"/>
    <s v="'31840"/>
    <s v="1 | 1"/>
    <x v="10"/>
    <x v="0"/>
    <n v="-1126.26"/>
    <x v="70"/>
    <x v="69"/>
    <s v="REF -  KLINI SAÃšDE - EKO"/>
    <x v="21"/>
    <x v="1"/>
    <x v="0"/>
    <n v="8003"/>
    <x v="28"/>
    <n v="80031"/>
    <s v="QUALIDADE E PROCESSOS (Administrativo)"/>
    <x v="1"/>
    <x v="3"/>
    <x v="2"/>
    <x v="2"/>
    <x v="15"/>
    <x v="15"/>
  </r>
  <r>
    <x v="4"/>
    <s v="KLINI PLANOS DE SAUDE LTDA"/>
    <x v="9"/>
    <d v="2024-05-20T00:00:00"/>
    <d v="2024-06-15T00:00:00"/>
    <s v="'31840"/>
    <s v="1 | 1"/>
    <x v="10"/>
    <x v="0"/>
    <n v="-750.84"/>
    <x v="70"/>
    <x v="69"/>
    <s v="REF -  KLINI SAÃšDE - EKO"/>
    <x v="10"/>
    <x v="2"/>
    <x v="0"/>
    <n v="7001"/>
    <x v="11"/>
    <n v="70017"/>
    <s v="OFICINA (Comum)"/>
    <x v="1"/>
    <x v="3"/>
    <x v="2"/>
    <x v="2"/>
    <x v="15"/>
    <x v="15"/>
  </r>
  <r>
    <x v="4"/>
    <s v="KLINI PLANOS DE SAUDE LTDA"/>
    <x v="9"/>
    <d v="2024-05-20T00:00:00"/>
    <d v="2024-06-15T00:00:00"/>
    <s v="'31840"/>
    <s v="1 | 1"/>
    <x v="10"/>
    <x v="0"/>
    <n v="-750.84"/>
    <x v="70"/>
    <x v="69"/>
    <s v="REF -  KLINI SAÃšDE - EKO"/>
    <x v="6"/>
    <x v="2"/>
    <x v="0"/>
    <n v="6001"/>
    <x v="6"/>
    <n v="60013"/>
    <s v="OPERACIONAL (Poli e Rollon)"/>
    <x v="1"/>
    <x v="3"/>
    <x v="2"/>
    <x v="2"/>
    <x v="15"/>
    <x v="15"/>
  </r>
  <r>
    <x v="4"/>
    <s v="KLINI PLANOS DE SAUDE LTDA"/>
    <x v="9"/>
    <d v="2024-05-20T00:00:00"/>
    <d v="2024-06-15T00:00:00"/>
    <s v="'31840"/>
    <s v="1 | 1"/>
    <x v="10"/>
    <x v="0"/>
    <n v="-750.84"/>
    <x v="70"/>
    <x v="69"/>
    <s v="REF -  KLINI SAÃšDE - EKO"/>
    <x v="6"/>
    <x v="2"/>
    <x v="0"/>
    <n v="6002"/>
    <x v="9"/>
    <n v="60027"/>
    <s v="OPERACIONAL ADM (Comum)"/>
    <x v="1"/>
    <x v="3"/>
    <x v="2"/>
    <x v="2"/>
    <x v="15"/>
    <x v="15"/>
  </r>
  <r>
    <x v="4"/>
    <s v="KLINI PLANOS DE SAUDE LTDA"/>
    <x v="9"/>
    <d v="2024-05-20T00:00:00"/>
    <d v="2024-06-15T00:00:00"/>
    <s v="'31840"/>
    <s v="1 | 1"/>
    <x v="10"/>
    <x v="0"/>
    <n v="-563.13"/>
    <x v="70"/>
    <x v="69"/>
    <s v="REF -  KLINI SAÃšDE - EKO"/>
    <x v="14"/>
    <x v="1"/>
    <x v="0"/>
    <n v="8001"/>
    <x v="17"/>
    <n v="80011"/>
    <s v="MARKETING (Administrativo)"/>
    <x v="1"/>
    <x v="3"/>
    <x v="2"/>
    <x v="2"/>
    <x v="15"/>
    <x v="15"/>
  </r>
  <r>
    <x v="4"/>
    <s v="KLINI PLANOS DE SAUDE LTDA"/>
    <x v="9"/>
    <d v="2024-05-20T00:00:00"/>
    <d v="2024-06-15T00:00:00"/>
    <s v="'31840"/>
    <s v="1 | 1"/>
    <x v="10"/>
    <x v="0"/>
    <n v="-563.13"/>
    <x v="70"/>
    <x v="69"/>
    <s v="REF -  KLINI SAÃšDE - EKO"/>
    <x v="18"/>
    <x v="1"/>
    <x v="0"/>
    <n v="5002"/>
    <x v="21"/>
    <n v="50021"/>
    <s v="MANIFESTO (Administrativo)"/>
    <x v="1"/>
    <x v="3"/>
    <x v="2"/>
    <x v="2"/>
    <x v="15"/>
    <x v="15"/>
  </r>
  <r>
    <x v="4"/>
    <s v="KLINI PLANOS DE SAUDE LTDA"/>
    <x v="9"/>
    <d v="2024-05-20T00:00:00"/>
    <d v="2024-06-15T00:00:00"/>
    <s v="'31840"/>
    <s v="1 | 1"/>
    <x v="10"/>
    <x v="0"/>
    <n v="-375.42"/>
    <x v="70"/>
    <x v="69"/>
    <s v="REF -  KLINI SAÃšDE - EKO"/>
    <x v="6"/>
    <x v="2"/>
    <x v="0"/>
    <n v="6001"/>
    <x v="6"/>
    <n v="60012"/>
    <s v="OPERACIONAL (Extraordinário)"/>
    <x v="1"/>
    <x v="3"/>
    <x v="2"/>
    <x v="2"/>
    <x v="15"/>
    <x v="15"/>
  </r>
  <r>
    <x v="4"/>
    <s v="KLINI PLANOS DE SAUDE LTDA"/>
    <x v="9"/>
    <d v="2024-05-20T00:00:00"/>
    <d v="2024-06-15T00:00:00"/>
    <s v="'31840"/>
    <s v="1 | 1"/>
    <x v="10"/>
    <x v="0"/>
    <n v="-375.42"/>
    <x v="70"/>
    <x v="69"/>
    <s v="REF -  KLINI SAÃšDE - EKO"/>
    <x v="11"/>
    <x v="1"/>
    <x v="0"/>
    <n v="3003"/>
    <x v="12"/>
    <n v="30031"/>
    <s v="COBRANÇA (Administrativo)"/>
    <x v="1"/>
    <x v="3"/>
    <x v="2"/>
    <x v="2"/>
    <x v="15"/>
    <x v="15"/>
  </r>
  <r>
    <x v="4"/>
    <s v="KLINI PLANOS DE SAUDE LTDA"/>
    <x v="9"/>
    <d v="2024-05-20T00:00:00"/>
    <d v="2024-06-15T00:00:00"/>
    <s v="'31840"/>
    <s v="1 | 1"/>
    <x v="10"/>
    <x v="0"/>
    <n v="-375.42"/>
    <x v="70"/>
    <x v="69"/>
    <s v="REF -  KLINI SAÃšDE - EKO"/>
    <x v="4"/>
    <x v="1"/>
    <x v="0"/>
    <n v="8002"/>
    <x v="4"/>
    <n v="80021"/>
    <s v="JURÍDICO (Administrativo)"/>
    <x v="1"/>
    <x v="3"/>
    <x v="2"/>
    <x v="2"/>
    <x v="15"/>
    <x v="15"/>
  </r>
  <r>
    <x v="4"/>
    <s v="KLINI PLANOS DE SAUDE LTDA"/>
    <x v="9"/>
    <d v="2024-05-20T00:00:00"/>
    <d v="2024-06-15T00:00:00"/>
    <s v="'31840"/>
    <s v="1 | 1"/>
    <x v="10"/>
    <x v="0"/>
    <n v="-375.42"/>
    <x v="70"/>
    <x v="69"/>
    <s v="REF -  KLINI SAÃšDE - EKO"/>
    <x v="8"/>
    <x v="1"/>
    <x v="0"/>
    <n v="3006"/>
    <x v="8"/>
    <n v="30061"/>
    <s v="RECURSOS HUMANOS (Administrativo)"/>
    <x v="1"/>
    <x v="3"/>
    <x v="2"/>
    <x v="2"/>
    <x v="15"/>
    <x v="15"/>
  </r>
  <r>
    <x v="4"/>
    <s v="KLINI PLANOS DE SAUDE LTDA"/>
    <x v="9"/>
    <d v="2024-05-20T00:00:00"/>
    <d v="2024-06-15T00:00:00"/>
    <s v="'31840"/>
    <s v="1 | 1"/>
    <x v="10"/>
    <x v="0"/>
    <n v="-187.71"/>
    <x v="70"/>
    <x v="69"/>
    <s v="REF -  KLINI SAÃšDE - EKO"/>
    <x v="12"/>
    <x v="1"/>
    <x v="0"/>
    <n v="4003"/>
    <x v="13"/>
    <n v="40031"/>
    <s v="RELACIONAMENTO (Administrativo)"/>
    <x v="1"/>
    <x v="3"/>
    <x v="2"/>
    <x v="2"/>
    <x v="15"/>
    <x v="15"/>
  </r>
  <r>
    <x v="4"/>
    <s v="KLINI PLANOS DE SAUDE LTDA"/>
    <x v="9"/>
    <d v="2024-05-20T00:00:00"/>
    <d v="2024-06-15T00:00:00"/>
    <s v="'31840"/>
    <s v="1 | 1"/>
    <x v="10"/>
    <x v="0"/>
    <n v="-187.71"/>
    <x v="70"/>
    <x v="69"/>
    <s v="REF -  KLINI SAÃšDE - EKO"/>
    <x v="6"/>
    <x v="2"/>
    <x v="0"/>
    <n v="6002"/>
    <x v="9"/>
    <n v="60023"/>
    <s v="OPERACIONAL ADM (Poli e Rollon)"/>
    <x v="1"/>
    <x v="3"/>
    <x v="2"/>
    <x v="2"/>
    <x v="15"/>
    <x v="15"/>
  </r>
  <r>
    <x v="4"/>
    <s v="KLINI PLANOS DE SAUDE LTDA"/>
    <x v="9"/>
    <d v="2024-05-20T00:00:00"/>
    <d v="2024-06-15T00:00:00"/>
    <s v="'31840"/>
    <s v="1 | 1"/>
    <x v="10"/>
    <x v="0"/>
    <n v="-187.71"/>
    <x v="70"/>
    <x v="69"/>
    <s v="REF -  KLINI SAÃšDE - EKO"/>
    <x v="7"/>
    <x v="2"/>
    <x v="0"/>
    <n v="3008"/>
    <x v="26"/>
    <n v="30087"/>
    <s v="ALMOXARIFADO (Comum)"/>
    <x v="1"/>
    <x v="3"/>
    <x v="2"/>
    <x v="2"/>
    <x v="15"/>
    <x v="15"/>
  </r>
  <r>
    <x v="4"/>
    <s v="KLINI PLANOS DE SAUDE LTDA"/>
    <x v="10"/>
    <d v="2024-06-20T00:00:00"/>
    <d v="2024-07-15T00:00:00"/>
    <s v="'1029347"/>
    <s v="1 | 1"/>
    <x v="6"/>
    <x v="0"/>
    <n v="-34538.639999999999"/>
    <x v="70"/>
    <x v="69"/>
    <s v="REF -  KLINI SAÃšDE - EKO"/>
    <x v="6"/>
    <x v="2"/>
    <x v="0"/>
    <n v="6001"/>
    <x v="6"/>
    <n v="60017"/>
    <s v="OPERACIONAL (Comum)"/>
    <x v="1"/>
    <x v="4"/>
    <x v="2"/>
    <x v="2"/>
    <x v="15"/>
    <x v="15"/>
  </r>
  <r>
    <x v="4"/>
    <s v="KLINI PLANOS DE SAUDE LTDA"/>
    <x v="10"/>
    <d v="2024-06-20T00:00:00"/>
    <d v="2024-07-15T00:00:00"/>
    <s v="'1029347"/>
    <s v="1 | 1"/>
    <x v="6"/>
    <x v="0"/>
    <n v="-3754.2"/>
    <x v="70"/>
    <x v="69"/>
    <s v="REF -  KLINI SAÃšDE - EKO"/>
    <x v="6"/>
    <x v="2"/>
    <x v="0"/>
    <n v="6001"/>
    <x v="6"/>
    <n v="60015"/>
    <s v="OPERACIONAL (Químico e Biológico)"/>
    <x v="1"/>
    <x v="4"/>
    <x v="2"/>
    <x v="2"/>
    <x v="15"/>
    <x v="15"/>
  </r>
  <r>
    <x v="4"/>
    <s v="KLINI PLANOS DE SAUDE LTDA"/>
    <x v="10"/>
    <d v="2024-06-20T00:00:00"/>
    <d v="2024-07-15T00:00:00"/>
    <s v="'1029347"/>
    <s v="1 | 1"/>
    <x v="6"/>
    <x v="0"/>
    <n v="-1689.39"/>
    <x v="70"/>
    <x v="69"/>
    <s v="REF -  KLINI SAÃšDE - EKO"/>
    <x v="6"/>
    <x v="2"/>
    <x v="0"/>
    <n v="6001"/>
    <x v="6"/>
    <n v="60014"/>
    <s v="OPERACIONAL (Reciclável)"/>
    <x v="1"/>
    <x v="4"/>
    <x v="2"/>
    <x v="2"/>
    <x v="15"/>
    <x v="15"/>
  </r>
  <r>
    <x v="4"/>
    <s v="KLINI PLANOS DE SAUDE LTDA"/>
    <x v="10"/>
    <d v="2024-06-20T00:00:00"/>
    <d v="2024-07-15T00:00:00"/>
    <s v="'1029347"/>
    <s v="1 | 1"/>
    <x v="6"/>
    <x v="0"/>
    <n v="-1313.97"/>
    <x v="70"/>
    <x v="69"/>
    <s v="REF -  KLINI SAÃšDE - EKO"/>
    <x v="6"/>
    <x v="2"/>
    <x v="0"/>
    <n v="6002"/>
    <x v="9"/>
    <n v="60022"/>
    <s v="OPERACIONAL ADM (Extraordinário)"/>
    <x v="1"/>
    <x v="4"/>
    <x v="2"/>
    <x v="2"/>
    <x v="15"/>
    <x v="15"/>
  </r>
  <r>
    <x v="4"/>
    <s v="KLINI PLANOS DE SAUDE LTDA"/>
    <x v="10"/>
    <d v="2024-06-20T00:00:00"/>
    <d v="2024-07-15T00:00:00"/>
    <s v="'1029347"/>
    <s v="1 | 1"/>
    <x v="6"/>
    <x v="0"/>
    <n v="-1126.26"/>
    <x v="70"/>
    <x v="69"/>
    <s v="REF -  KLINI SAÃšDE - EKO"/>
    <x v="16"/>
    <x v="1"/>
    <x v="0"/>
    <n v="3002"/>
    <x v="19"/>
    <n v="30021"/>
    <s v="FINANCEIRO (Administrativo)"/>
    <x v="1"/>
    <x v="4"/>
    <x v="2"/>
    <x v="2"/>
    <x v="15"/>
    <x v="15"/>
  </r>
  <r>
    <x v="4"/>
    <s v="KLINI PLANOS DE SAUDE LTDA"/>
    <x v="10"/>
    <d v="2024-06-20T00:00:00"/>
    <d v="2024-07-15T00:00:00"/>
    <s v="'1029347"/>
    <s v="1 | 1"/>
    <x v="6"/>
    <x v="0"/>
    <n v="-1126.26"/>
    <x v="70"/>
    <x v="69"/>
    <s v="REF -  KLINI SAÃšDE - EKO"/>
    <x v="20"/>
    <x v="1"/>
    <x v="0"/>
    <n v="3004"/>
    <x v="27"/>
    <n v="30041"/>
    <s v="FATURAMENTO (Administrativo)"/>
    <x v="1"/>
    <x v="4"/>
    <x v="2"/>
    <x v="2"/>
    <x v="15"/>
    <x v="15"/>
  </r>
  <r>
    <x v="4"/>
    <s v="KLINI PLANOS DE SAUDE LTDA"/>
    <x v="10"/>
    <d v="2024-06-20T00:00:00"/>
    <d v="2024-07-15T00:00:00"/>
    <s v="'1029347"/>
    <s v="1 | 1"/>
    <x v="6"/>
    <x v="0"/>
    <n v="-1126.26"/>
    <x v="70"/>
    <x v="69"/>
    <s v="REF -  KLINI SAÃšDE - EKO"/>
    <x v="21"/>
    <x v="1"/>
    <x v="0"/>
    <n v="8003"/>
    <x v="28"/>
    <n v="80031"/>
    <s v="QUALIDADE E PROCESSOS (Administrativo)"/>
    <x v="1"/>
    <x v="4"/>
    <x v="2"/>
    <x v="2"/>
    <x v="15"/>
    <x v="15"/>
  </r>
  <r>
    <x v="4"/>
    <s v="KLINI PLANOS DE SAUDE LTDA"/>
    <x v="10"/>
    <d v="2024-06-20T00:00:00"/>
    <d v="2024-07-15T00:00:00"/>
    <s v="'1029347"/>
    <s v="1 | 1"/>
    <x v="6"/>
    <x v="0"/>
    <n v="-750.84"/>
    <x v="70"/>
    <x v="69"/>
    <s v="REF -  KLINI SAÃšDE - EKO"/>
    <x v="10"/>
    <x v="2"/>
    <x v="0"/>
    <n v="7001"/>
    <x v="11"/>
    <n v="70017"/>
    <s v="OFICINA (Comum)"/>
    <x v="1"/>
    <x v="4"/>
    <x v="2"/>
    <x v="2"/>
    <x v="15"/>
    <x v="15"/>
  </r>
  <r>
    <x v="4"/>
    <s v="KLINI PLANOS DE SAUDE LTDA"/>
    <x v="10"/>
    <d v="2024-06-20T00:00:00"/>
    <d v="2024-07-15T00:00:00"/>
    <s v="'1029347"/>
    <s v="1 | 1"/>
    <x v="6"/>
    <x v="0"/>
    <n v="-563.13"/>
    <x v="70"/>
    <x v="69"/>
    <s v="REF -  KLINI SAÃšDE - EKO"/>
    <x v="14"/>
    <x v="1"/>
    <x v="0"/>
    <n v="8001"/>
    <x v="17"/>
    <n v="80011"/>
    <s v="MARKETING (Administrativo)"/>
    <x v="1"/>
    <x v="4"/>
    <x v="2"/>
    <x v="2"/>
    <x v="15"/>
    <x v="15"/>
  </r>
  <r>
    <x v="4"/>
    <s v="KLINI PLANOS DE SAUDE LTDA"/>
    <x v="10"/>
    <d v="2024-06-20T00:00:00"/>
    <d v="2024-07-15T00:00:00"/>
    <s v="'1029347"/>
    <s v="1 | 1"/>
    <x v="6"/>
    <x v="0"/>
    <n v="-563.13"/>
    <x v="70"/>
    <x v="69"/>
    <s v="REF -  KLINI SAÃšDE - EKO"/>
    <x v="6"/>
    <x v="2"/>
    <x v="0"/>
    <n v="6001"/>
    <x v="6"/>
    <n v="60013"/>
    <s v="OPERACIONAL (Poli e Rollon)"/>
    <x v="1"/>
    <x v="4"/>
    <x v="2"/>
    <x v="2"/>
    <x v="15"/>
    <x v="15"/>
  </r>
  <r>
    <x v="4"/>
    <s v="KLINI PLANOS DE SAUDE LTDA"/>
    <x v="10"/>
    <d v="2024-06-20T00:00:00"/>
    <d v="2024-07-15T00:00:00"/>
    <s v="'1029347"/>
    <s v="1 | 1"/>
    <x v="6"/>
    <x v="0"/>
    <n v="-563.13"/>
    <x v="70"/>
    <x v="69"/>
    <s v="REF -  KLINI SAÃšDE - EKO"/>
    <x v="6"/>
    <x v="2"/>
    <x v="0"/>
    <n v="6002"/>
    <x v="9"/>
    <n v="60027"/>
    <s v="OPERACIONAL ADM (Comum)"/>
    <x v="1"/>
    <x v="4"/>
    <x v="2"/>
    <x v="2"/>
    <x v="15"/>
    <x v="15"/>
  </r>
  <r>
    <x v="4"/>
    <s v="KLINI PLANOS DE SAUDE LTDA"/>
    <x v="10"/>
    <d v="2024-06-20T00:00:00"/>
    <d v="2024-07-15T00:00:00"/>
    <s v="'1029347"/>
    <s v="1 | 1"/>
    <x v="6"/>
    <x v="0"/>
    <n v="-563.13"/>
    <x v="70"/>
    <x v="69"/>
    <s v="REF -  KLINI SAÃšDE - EKO"/>
    <x v="18"/>
    <x v="1"/>
    <x v="0"/>
    <n v="5002"/>
    <x v="21"/>
    <n v="50021"/>
    <s v="MANIFESTO (Administrativo)"/>
    <x v="1"/>
    <x v="4"/>
    <x v="2"/>
    <x v="2"/>
    <x v="15"/>
    <x v="15"/>
  </r>
  <r>
    <x v="4"/>
    <s v="KLINI PLANOS DE SAUDE LTDA"/>
    <x v="10"/>
    <d v="2024-06-20T00:00:00"/>
    <d v="2024-07-15T00:00:00"/>
    <s v="'1029347"/>
    <s v="1 | 1"/>
    <x v="6"/>
    <x v="0"/>
    <n v="-375.42"/>
    <x v="70"/>
    <x v="69"/>
    <s v="REF -  KLINI SAÃšDE - EKO"/>
    <x v="6"/>
    <x v="2"/>
    <x v="0"/>
    <n v="6001"/>
    <x v="6"/>
    <n v="60012"/>
    <s v="OPERACIONAL (Extraordinário)"/>
    <x v="1"/>
    <x v="4"/>
    <x v="2"/>
    <x v="2"/>
    <x v="15"/>
    <x v="15"/>
  </r>
  <r>
    <x v="4"/>
    <s v="KLINI PLANOS DE SAUDE LTDA"/>
    <x v="10"/>
    <d v="2024-06-20T00:00:00"/>
    <d v="2024-07-15T00:00:00"/>
    <s v="'1029347"/>
    <s v="1 | 1"/>
    <x v="6"/>
    <x v="0"/>
    <n v="-375.42"/>
    <x v="70"/>
    <x v="69"/>
    <s v="REF -  KLINI SAÃšDE - EKO"/>
    <x v="11"/>
    <x v="1"/>
    <x v="0"/>
    <n v="3003"/>
    <x v="12"/>
    <n v="30031"/>
    <s v="COBRANÇA (Administrativo)"/>
    <x v="1"/>
    <x v="4"/>
    <x v="2"/>
    <x v="2"/>
    <x v="15"/>
    <x v="15"/>
  </r>
  <r>
    <x v="4"/>
    <s v="KLINI PLANOS DE SAUDE LTDA"/>
    <x v="10"/>
    <d v="2024-06-20T00:00:00"/>
    <d v="2024-07-15T00:00:00"/>
    <s v="'1029347"/>
    <s v="1 | 1"/>
    <x v="6"/>
    <x v="0"/>
    <n v="-375.42"/>
    <x v="70"/>
    <x v="69"/>
    <s v="REF -  KLINI SAÃšDE - EKO"/>
    <x v="8"/>
    <x v="1"/>
    <x v="0"/>
    <n v="3006"/>
    <x v="8"/>
    <n v="30061"/>
    <s v="RECURSOS HUMANOS (Administrativo)"/>
    <x v="1"/>
    <x v="4"/>
    <x v="2"/>
    <x v="2"/>
    <x v="15"/>
    <x v="15"/>
  </r>
  <r>
    <x v="4"/>
    <s v="KLINI PLANOS DE SAUDE LTDA"/>
    <x v="10"/>
    <d v="2024-06-20T00:00:00"/>
    <d v="2024-07-15T00:00:00"/>
    <s v="'1029347"/>
    <s v="1 | 1"/>
    <x v="6"/>
    <x v="0"/>
    <n v="-187.71"/>
    <x v="70"/>
    <x v="69"/>
    <s v="REF -  KLINI SAÃšDE - EKO"/>
    <x v="12"/>
    <x v="1"/>
    <x v="0"/>
    <n v="4003"/>
    <x v="13"/>
    <n v="40031"/>
    <s v="RELACIONAMENTO (Administrativo)"/>
    <x v="1"/>
    <x v="4"/>
    <x v="2"/>
    <x v="2"/>
    <x v="15"/>
    <x v="15"/>
  </r>
  <r>
    <x v="4"/>
    <s v="KLINI PLANOS DE SAUDE LTDA"/>
    <x v="10"/>
    <d v="2024-06-20T00:00:00"/>
    <d v="2024-07-15T00:00:00"/>
    <s v="'1029347"/>
    <s v="1 | 1"/>
    <x v="6"/>
    <x v="0"/>
    <n v="-187.71"/>
    <x v="70"/>
    <x v="69"/>
    <s v="REF -  KLINI SAÃšDE - EKO"/>
    <x v="6"/>
    <x v="2"/>
    <x v="0"/>
    <n v="6002"/>
    <x v="9"/>
    <n v="60023"/>
    <s v="OPERACIONAL ADM (Poli e Rollon)"/>
    <x v="1"/>
    <x v="4"/>
    <x v="2"/>
    <x v="2"/>
    <x v="15"/>
    <x v="15"/>
  </r>
  <r>
    <x v="4"/>
    <s v="KLINI PLANOS DE SAUDE LTDA"/>
    <x v="10"/>
    <d v="2024-06-20T00:00:00"/>
    <d v="2024-07-15T00:00:00"/>
    <s v="'1029347"/>
    <s v="1 | 1"/>
    <x v="6"/>
    <x v="0"/>
    <n v="-187.71"/>
    <x v="70"/>
    <x v="69"/>
    <s v="REF -  KLINI SAÃšDE - EKO"/>
    <x v="7"/>
    <x v="2"/>
    <x v="0"/>
    <n v="3008"/>
    <x v="26"/>
    <n v="30087"/>
    <s v="ALMOXARIFADO (Comum)"/>
    <x v="1"/>
    <x v="4"/>
    <x v="2"/>
    <x v="2"/>
    <x v="15"/>
    <x v="15"/>
  </r>
  <r>
    <x v="4"/>
    <s v="KLINI PLANOS DE SAUDE LTDA"/>
    <x v="10"/>
    <d v="2024-06-20T00:00:00"/>
    <d v="2024-07-15T00:00:00"/>
    <s v="'1029347"/>
    <s v="1 | 1"/>
    <x v="6"/>
    <x v="0"/>
    <n v="-187.71"/>
    <x v="70"/>
    <x v="69"/>
    <s v="REF -  KLINI SAÃšDE - EKO"/>
    <x v="4"/>
    <x v="1"/>
    <x v="0"/>
    <n v="8002"/>
    <x v="4"/>
    <n v="80021"/>
    <s v="JURÍDICO (Administrativo)"/>
    <x v="1"/>
    <x v="4"/>
    <x v="2"/>
    <x v="2"/>
    <x v="15"/>
    <x v="15"/>
  </r>
  <r>
    <x v="4"/>
    <s v="KLINI PLANOS DE SAUDE LTDA"/>
    <x v="10"/>
    <d v="2024-06-20T00:00:00"/>
    <d v="2024-07-15T00:00:00"/>
    <s v="'1029347"/>
    <s v="1 | 1"/>
    <x v="6"/>
    <x v="0"/>
    <n v="0"/>
    <x v="33"/>
    <x v="33"/>
    <s v="REF -  KLINI SAÃšDE - EKO"/>
    <x v="19"/>
    <x v="0"/>
    <x v="0"/>
    <n v="9001"/>
    <x v="24"/>
    <n v="90011"/>
    <s v="SÓCIO - 1 (Administrativo)"/>
    <x v="1"/>
    <x v="4"/>
    <x v="10"/>
    <x v="10"/>
    <x v="16"/>
    <x v="16"/>
  </r>
  <r>
    <x v="4"/>
    <s v="KLINI PLANOS DE SAUDE LTDA"/>
    <x v="10"/>
    <d v="2024-06-20T00:00:00"/>
    <d v="2024-07-15T00:00:00"/>
    <s v="'1029360"/>
    <s v="1 | 1"/>
    <x v="6"/>
    <x v="0"/>
    <n v="-670"/>
    <x v="70"/>
    <x v="69"/>
    <s v="REF - KLINI SAÃšDE - EKO - COPARTICIPAÃ‡ÃƒO"/>
    <x v="6"/>
    <x v="2"/>
    <x v="0"/>
    <n v="6001"/>
    <x v="6"/>
    <n v="60012"/>
    <s v="OPERACIONAL (Extraordinário)"/>
    <x v="1"/>
    <x v="4"/>
    <x v="2"/>
    <x v="2"/>
    <x v="15"/>
    <x v="15"/>
  </r>
  <r>
    <x v="4"/>
    <s v="KLINI PLANOS DE SAUDE LTDA"/>
    <x v="10"/>
    <d v="2024-06-20T00:00:00"/>
    <d v="2024-07-15T00:00:00"/>
    <s v="'1029360"/>
    <s v="1 | 1"/>
    <x v="6"/>
    <x v="0"/>
    <n v="-130"/>
    <x v="70"/>
    <x v="69"/>
    <s v="REF - KLINI SAÃšDE - EKO - COPARTICIPAÃ‡ÃƒO"/>
    <x v="6"/>
    <x v="2"/>
    <x v="0"/>
    <n v="6001"/>
    <x v="6"/>
    <n v="60014"/>
    <s v="OPERACIONAL (Reciclável)"/>
    <x v="1"/>
    <x v="4"/>
    <x v="2"/>
    <x v="2"/>
    <x v="15"/>
    <x v="15"/>
  </r>
  <r>
    <x v="4"/>
    <s v="KLINI PLANOS DE SAUDE LTDA"/>
    <x v="10"/>
    <d v="2024-06-20T00:00:00"/>
    <d v="2024-07-15T00:00:00"/>
    <s v="'1029360"/>
    <s v="1 | 1"/>
    <x v="6"/>
    <x v="0"/>
    <n v="-70"/>
    <x v="70"/>
    <x v="69"/>
    <s v="REF - KLINI SAÃšDE - EKO - COPARTICIPAÃ‡ÃƒO"/>
    <x v="21"/>
    <x v="1"/>
    <x v="0"/>
    <n v="8003"/>
    <x v="28"/>
    <n v="80031"/>
    <s v="QUALIDADE E PROCESSOS (Administrativo)"/>
    <x v="1"/>
    <x v="4"/>
    <x v="2"/>
    <x v="2"/>
    <x v="15"/>
    <x v="15"/>
  </r>
  <r>
    <x v="4"/>
    <s v="KLINI PLANOS DE SAUDE LTDA"/>
    <x v="10"/>
    <d v="2024-06-20T00:00:00"/>
    <d v="2024-07-15T00:00:00"/>
    <s v="'1029360"/>
    <s v="1 | 1"/>
    <x v="6"/>
    <x v="0"/>
    <n v="-58"/>
    <x v="70"/>
    <x v="69"/>
    <s v="REF - KLINI SAÃšDE - EKO - COPARTICIPAÃ‡ÃƒO"/>
    <x v="6"/>
    <x v="2"/>
    <x v="0"/>
    <n v="6001"/>
    <x v="6"/>
    <n v="60013"/>
    <s v="OPERACIONAL (Poli e Rollon)"/>
    <x v="1"/>
    <x v="4"/>
    <x v="2"/>
    <x v="2"/>
    <x v="15"/>
    <x v="15"/>
  </r>
  <r>
    <x v="4"/>
    <s v="KLINI PLANOS DE SAUDE LTDA"/>
    <x v="10"/>
    <d v="2024-06-20T00:00:00"/>
    <d v="2024-07-15T00:00:00"/>
    <s v="'1029360"/>
    <s v="1 | 1"/>
    <x v="6"/>
    <x v="0"/>
    <n v="-50"/>
    <x v="70"/>
    <x v="69"/>
    <s v="REF - KLINI SAÃšDE - EKO - COPARTICIPAÃ‡ÃƒO"/>
    <x v="8"/>
    <x v="1"/>
    <x v="0"/>
    <n v="3006"/>
    <x v="8"/>
    <n v="30061"/>
    <s v="RECURSOS HUMANOS (Administrativo)"/>
    <x v="1"/>
    <x v="4"/>
    <x v="2"/>
    <x v="2"/>
    <x v="15"/>
    <x v="15"/>
  </r>
  <r>
    <x v="4"/>
    <s v="KLINI PLANOS DE SAUDE LTDA"/>
    <x v="10"/>
    <d v="2024-06-20T00:00:00"/>
    <d v="2024-07-15T00:00:00"/>
    <s v="'1029360"/>
    <s v="1 | 1"/>
    <x v="6"/>
    <x v="0"/>
    <n v="-46"/>
    <x v="70"/>
    <x v="69"/>
    <s v="REF - KLINI SAÃšDE - EKO - COPARTICIPAÃ‡ÃƒO"/>
    <x v="11"/>
    <x v="1"/>
    <x v="0"/>
    <n v="3003"/>
    <x v="12"/>
    <n v="30031"/>
    <s v="COBRANÇA (Administrativo)"/>
    <x v="1"/>
    <x v="4"/>
    <x v="2"/>
    <x v="2"/>
    <x v="15"/>
    <x v="15"/>
  </r>
  <r>
    <x v="4"/>
    <s v="KLINI PLANOS DE SAUDE LTDA"/>
    <x v="10"/>
    <d v="2024-06-20T00:00:00"/>
    <d v="2024-07-15T00:00:00"/>
    <s v="'1029360"/>
    <s v="1 | 1"/>
    <x v="6"/>
    <x v="0"/>
    <n v="-38"/>
    <x v="70"/>
    <x v="69"/>
    <s v="REF - KLINI SAÃšDE - EKO - COPARTICIPAÃ‡ÃƒO"/>
    <x v="6"/>
    <x v="2"/>
    <x v="0"/>
    <n v="6002"/>
    <x v="9"/>
    <n v="60027"/>
    <s v="OPERACIONAL ADM (Comum)"/>
    <x v="1"/>
    <x v="4"/>
    <x v="2"/>
    <x v="2"/>
    <x v="15"/>
    <x v="15"/>
  </r>
  <r>
    <x v="4"/>
    <s v="KLINI PLANOS DE SAUDE LTDA"/>
    <x v="10"/>
    <d v="2024-06-20T00:00:00"/>
    <d v="2024-07-15T00:00:00"/>
    <s v="'1029360"/>
    <s v="1 | 1"/>
    <x v="6"/>
    <x v="0"/>
    <n v="-30"/>
    <x v="70"/>
    <x v="69"/>
    <s v="REF - KLINI SAÃšDE - EKO - COPARTICIPAÃ‡ÃƒO"/>
    <x v="6"/>
    <x v="2"/>
    <x v="0"/>
    <n v="6001"/>
    <x v="6"/>
    <n v="60015"/>
    <s v="OPERACIONAL (Químico e Biológico)"/>
    <x v="1"/>
    <x v="4"/>
    <x v="2"/>
    <x v="2"/>
    <x v="15"/>
    <x v="15"/>
  </r>
  <r>
    <x v="4"/>
    <s v="KLINI PLANOS DE SAUDE LTDA"/>
    <x v="10"/>
    <d v="2024-06-20T00:00:00"/>
    <d v="2024-07-15T00:00:00"/>
    <s v="'1029360"/>
    <s v="1 | 1"/>
    <x v="6"/>
    <x v="0"/>
    <n v="-30"/>
    <x v="70"/>
    <x v="69"/>
    <s v="REF - KLINI SAÃšDE - EKO - COPARTICIPAÃ‡ÃƒO"/>
    <x v="18"/>
    <x v="1"/>
    <x v="0"/>
    <n v="5002"/>
    <x v="21"/>
    <n v="50021"/>
    <s v="MANIFESTO (Administrativo)"/>
    <x v="1"/>
    <x v="4"/>
    <x v="2"/>
    <x v="2"/>
    <x v="15"/>
    <x v="15"/>
  </r>
  <r>
    <x v="4"/>
    <s v="KLINI PLANOS DE SAUDE LTDA"/>
    <x v="10"/>
    <d v="2024-08-05T00:00:00"/>
    <d v="2024-08-10T00:00:00"/>
    <s v="'1030587"/>
    <s v="1 | 1"/>
    <x v="6"/>
    <x v="0"/>
    <n v="-563.13"/>
    <x v="70"/>
    <x v="69"/>
    <s v="RES: GRUPO URBAM || FATURAS KLINI SAÃšDE EM ABERTO EKO"/>
    <x v="6"/>
    <x v="2"/>
    <x v="0"/>
    <n v="6001"/>
    <x v="6"/>
    <n v="60012"/>
    <s v="OPERACIONAL (Extraordinário)"/>
    <x v="1"/>
    <x v="4"/>
    <x v="2"/>
    <x v="2"/>
    <x v="15"/>
    <x v="15"/>
  </r>
  <r>
    <x v="4"/>
    <s v="KLINI PLANOS DE SAUDE LTDA"/>
    <x v="10"/>
    <d v="2024-08-05T00:00:00"/>
    <d v="2024-08-10T00:00:00"/>
    <s v="'1030587"/>
    <s v="1 | 1"/>
    <x v="6"/>
    <x v="0"/>
    <n v="0"/>
    <x v="70"/>
    <x v="69"/>
    <s v="RES: GRUPO URBAM || FATURAS KLINI SAÃšDE EM ABERTO EKO"/>
    <x v="10"/>
    <x v="2"/>
    <x v="0"/>
    <n v="7001"/>
    <x v="11"/>
    <n v="70017"/>
    <s v="OFICINA (Comum)"/>
    <x v="1"/>
    <x v="4"/>
    <x v="2"/>
    <x v="2"/>
    <x v="15"/>
    <x v="15"/>
  </r>
  <r>
    <x v="4"/>
    <s v="KLINI PLANOS DE SAUDE LTDA"/>
    <x v="10"/>
    <d v="2024-08-05T00:00:00"/>
    <d v="2024-08-10T00:00:00"/>
    <s v="'1030587"/>
    <s v="1 | 1"/>
    <x v="6"/>
    <x v="0"/>
    <n v="0"/>
    <x v="70"/>
    <x v="69"/>
    <s v="RES: GRUPO URBAM || FATURAS KLINI SAÃšDE EM ABERTO EKO"/>
    <x v="7"/>
    <x v="2"/>
    <x v="0"/>
    <n v="3008"/>
    <x v="26"/>
    <n v="30087"/>
    <s v="ALMOXARIFADO (Comum)"/>
    <x v="1"/>
    <x v="4"/>
    <x v="2"/>
    <x v="2"/>
    <x v="15"/>
    <x v="15"/>
  </r>
  <r>
    <x v="4"/>
    <s v="KLINI PLANOS DE SAUDE LTDA"/>
    <x v="10"/>
    <d v="2024-08-05T00:00:00"/>
    <d v="2024-08-10T00:00:00"/>
    <s v="'1030618"/>
    <s v="1 | 1"/>
    <x v="6"/>
    <x v="0"/>
    <n v="-20"/>
    <x v="70"/>
    <x v="69"/>
    <s v="ENC: GRUPO URBAM || FATURAS KLINI SAÃšDE EM ABERTO "/>
    <x v="6"/>
    <x v="2"/>
    <x v="0"/>
    <n v="6001"/>
    <x v="6"/>
    <n v="60012"/>
    <s v="OPERACIONAL (Extraordinário)"/>
    <x v="1"/>
    <x v="4"/>
    <x v="2"/>
    <x v="2"/>
    <x v="15"/>
    <x v="15"/>
  </r>
  <r>
    <x v="4"/>
    <s v="KLINI PLANOS DE SAUDE LTDA"/>
    <x v="10"/>
    <d v="2024-08-05T00:00:00"/>
    <d v="2024-08-10T00:00:00"/>
    <s v="'1030618"/>
    <s v="1 | 1"/>
    <x v="6"/>
    <x v="0"/>
    <n v="0"/>
    <x v="70"/>
    <x v="69"/>
    <s v="ENC: GRUPO URBAM || FATURAS KLINI SAÃšDE EM ABERTO "/>
    <x v="10"/>
    <x v="2"/>
    <x v="0"/>
    <n v="7001"/>
    <x v="11"/>
    <n v="70017"/>
    <s v="OFICINA (Comum)"/>
    <x v="1"/>
    <x v="4"/>
    <x v="2"/>
    <x v="2"/>
    <x v="15"/>
    <x v="15"/>
  </r>
  <r>
    <x v="4"/>
    <s v="KLINI PLANOS DE SAUDE LTDA"/>
    <x v="10"/>
    <d v="2024-08-05T00:00:00"/>
    <d v="2024-08-10T00:00:00"/>
    <s v="'1030618"/>
    <s v="1 | 1"/>
    <x v="6"/>
    <x v="0"/>
    <n v="0"/>
    <x v="70"/>
    <x v="69"/>
    <s v="ENC: GRUPO URBAM || FATURAS KLINI SAÃšDE EM ABERTO "/>
    <x v="7"/>
    <x v="2"/>
    <x v="0"/>
    <n v="3008"/>
    <x v="26"/>
    <n v="30087"/>
    <s v="ALMOXARIFADO (Comum)"/>
    <x v="1"/>
    <x v="4"/>
    <x v="2"/>
    <x v="2"/>
    <x v="15"/>
    <x v="15"/>
  </r>
  <r>
    <x v="4"/>
    <s v="KLINI PLANOS DE SAUDE LTDA"/>
    <x v="11"/>
    <d v="2024-07-19T00:00:00"/>
    <d v="2024-08-15T00:00:00"/>
    <s v="'39316"/>
    <s v="1 | 1"/>
    <x v="10"/>
    <x v="0"/>
    <n v="-36228.03"/>
    <x v="70"/>
    <x v="69"/>
    <s v="REF -  KLINI SAÃšDE - EKO"/>
    <x v="6"/>
    <x v="2"/>
    <x v="0"/>
    <n v="6001"/>
    <x v="6"/>
    <n v="60012"/>
    <s v="OPERACIONAL (Extraordinário)"/>
    <x v="1"/>
    <x v="4"/>
    <x v="2"/>
    <x v="2"/>
    <x v="15"/>
    <x v="15"/>
  </r>
  <r>
    <x v="4"/>
    <s v="KLINI PLANOS DE SAUDE LTDA"/>
    <x v="11"/>
    <d v="2024-07-19T00:00:00"/>
    <d v="2024-08-15T00:00:00"/>
    <s v="'39316"/>
    <s v="1 | 1"/>
    <x v="10"/>
    <x v="0"/>
    <n v="-3754.2"/>
    <x v="70"/>
    <x v="69"/>
    <s v="REF -  KLINI SAÃšDE - EKO"/>
    <x v="6"/>
    <x v="2"/>
    <x v="0"/>
    <n v="6001"/>
    <x v="6"/>
    <n v="60015"/>
    <s v="OPERACIONAL (Químico e Biológico)"/>
    <x v="1"/>
    <x v="4"/>
    <x v="2"/>
    <x v="2"/>
    <x v="15"/>
    <x v="15"/>
  </r>
  <r>
    <x v="4"/>
    <s v="KLINI PLANOS DE SAUDE LTDA"/>
    <x v="11"/>
    <d v="2024-07-19T00:00:00"/>
    <d v="2024-08-15T00:00:00"/>
    <s v="'39316"/>
    <s v="1 | 1"/>
    <x v="10"/>
    <x v="0"/>
    <n v="-1689.39"/>
    <x v="70"/>
    <x v="69"/>
    <s v="REF -  KLINI SAÃšDE - EKO"/>
    <x v="6"/>
    <x v="2"/>
    <x v="0"/>
    <n v="6001"/>
    <x v="6"/>
    <n v="60013"/>
    <s v="OPERACIONAL (Poli e Rollon)"/>
    <x v="1"/>
    <x v="4"/>
    <x v="2"/>
    <x v="2"/>
    <x v="15"/>
    <x v="15"/>
  </r>
  <r>
    <x v="4"/>
    <s v="KLINI PLANOS DE SAUDE LTDA"/>
    <x v="11"/>
    <d v="2024-07-19T00:00:00"/>
    <d v="2024-08-15T00:00:00"/>
    <s v="'39316"/>
    <s v="1 | 1"/>
    <x v="10"/>
    <x v="0"/>
    <n v="-1689.39"/>
    <x v="70"/>
    <x v="69"/>
    <s v="REF -  KLINI SAÃšDE - EKO"/>
    <x v="6"/>
    <x v="2"/>
    <x v="0"/>
    <n v="6001"/>
    <x v="6"/>
    <n v="60014"/>
    <s v="OPERACIONAL (Reciclável)"/>
    <x v="1"/>
    <x v="4"/>
    <x v="2"/>
    <x v="2"/>
    <x v="15"/>
    <x v="15"/>
  </r>
  <r>
    <x v="4"/>
    <s v="KLINI PLANOS DE SAUDE LTDA"/>
    <x v="11"/>
    <d v="2024-07-19T00:00:00"/>
    <d v="2024-08-15T00:00:00"/>
    <s v="'39316"/>
    <s v="1 | 1"/>
    <x v="10"/>
    <x v="0"/>
    <n v="-1313.97"/>
    <x v="70"/>
    <x v="69"/>
    <s v="REF -  KLINI SAÃšDE - EKO"/>
    <x v="6"/>
    <x v="2"/>
    <x v="0"/>
    <n v="6002"/>
    <x v="9"/>
    <n v="60022"/>
    <s v="OPERACIONAL ADM (Extraordinário)"/>
    <x v="1"/>
    <x v="4"/>
    <x v="2"/>
    <x v="2"/>
    <x v="15"/>
    <x v="15"/>
  </r>
  <r>
    <x v="4"/>
    <s v="KLINI PLANOS DE SAUDE LTDA"/>
    <x v="11"/>
    <d v="2024-07-19T00:00:00"/>
    <d v="2024-08-15T00:00:00"/>
    <s v="'39316"/>
    <s v="1 | 1"/>
    <x v="10"/>
    <x v="0"/>
    <n v="-1126.26"/>
    <x v="70"/>
    <x v="69"/>
    <s v="REF -  KLINI SAÃšDE - EKO"/>
    <x v="16"/>
    <x v="1"/>
    <x v="0"/>
    <n v="3002"/>
    <x v="19"/>
    <n v="30021"/>
    <s v="FINANCEIRO (Administrativo)"/>
    <x v="1"/>
    <x v="4"/>
    <x v="2"/>
    <x v="2"/>
    <x v="15"/>
    <x v="15"/>
  </r>
  <r>
    <x v="4"/>
    <s v="KLINI PLANOS DE SAUDE LTDA"/>
    <x v="11"/>
    <d v="2024-07-19T00:00:00"/>
    <d v="2024-08-15T00:00:00"/>
    <s v="'39316"/>
    <s v="1 | 1"/>
    <x v="10"/>
    <x v="0"/>
    <n v="-1126.26"/>
    <x v="70"/>
    <x v="69"/>
    <s v="REF -  KLINI SAÃšDE - EKO"/>
    <x v="20"/>
    <x v="1"/>
    <x v="0"/>
    <n v="3004"/>
    <x v="27"/>
    <n v="30041"/>
    <s v="FATURAMENTO (Administrativo)"/>
    <x v="1"/>
    <x v="4"/>
    <x v="2"/>
    <x v="2"/>
    <x v="15"/>
    <x v="15"/>
  </r>
  <r>
    <x v="4"/>
    <s v="KLINI PLANOS DE SAUDE LTDA"/>
    <x v="11"/>
    <d v="2024-07-19T00:00:00"/>
    <d v="2024-08-15T00:00:00"/>
    <s v="'39316"/>
    <s v="1 | 1"/>
    <x v="10"/>
    <x v="0"/>
    <n v="-1126.26"/>
    <x v="70"/>
    <x v="69"/>
    <s v="REF -  KLINI SAÃšDE - EKO"/>
    <x v="21"/>
    <x v="1"/>
    <x v="0"/>
    <n v="8003"/>
    <x v="28"/>
    <n v="80031"/>
    <s v="QUALIDADE E PROCESSOS (Administrativo)"/>
    <x v="1"/>
    <x v="4"/>
    <x v="2"/>
    <x v="2"/>
    <x v="15"/>
    <x v="15"/>
  </r>
  <r>
    <x v="4"/>
    <s v="KLINI PLANOS DE SAUDE LTDA"/>
    <x v="11"/>
    <d v="2024-07-19T00:00:00"/>
    <d v="2024-08-15T00:00:00"/>
    <s v="'39316"/>
    <s v="1 | 1"/>
    <x v="10"/>
    <x v="0"/>
    <n v="-938.55"/>
    <x v="70"/>
    <x v="69"/>
    <s v="REF -  KLINI SAÃšDE - EKO"/>
    <x v="6"/>
    <x v="2"/>
    <x v="0"/>
    <n v="6002"/>
    <x v="9"/>
    <n v="60027"/>
    <s v="OPERACIONAL ADM (Comum)"/>
    <x v="1"/>
    <x v="4"/>
    <x v="2"/>
    <x v="2"/>
    <x v="15"/>
    <x v="15"/>
  </r>
  <r>
    <x v="4"/>
    <s v="KLINI PLANOS DE SAUDE LTDA"/>
    <x v="11"/>
    <d v="2024-07-19T00:00:00"/>
    <d v="2024-08-15T00:00:00"/>
    <s v="'39316"/>
    <s v="1 | 1"/>
    <x v="10"/>
    <x v="0"/>
    <n v="-750.84"/>
    <x v="70"/>
    <x v="69"/>
    <s v="REF -  KLINI SAÃšDE - EKO"/>
    <x v="10"/>
    <x v="2"/>
    <x v="0"/>
    <n v="7001"/>
    <x v="11"/>
    <n v="70017"/>
    <s v="OFICINA (Comum)"/>
    <x v="1"/>
    <x v="4"/>
    <x v="2"/>
    <x v="2"/>
    <x v="15"/>
    <x v="15"/>
  </r>
  <r>
    <x v="4"/>
    <s v="KLINI PLANOS DE SAUDE LTDA"/>
    <x v="11"/>
    <d v="2024-07-19T00:00:00"/>
    <d v="2024-08-15T00:00:00"/>
    <s v="'39316"/>
    <s v="1 | 1"/>
    <x v="10"/>
    <x v="0"/>
    <n v="-563.13"/>
    <x v="70"/>
    <x v="69"/>
    <s v="REF -  KLINI SAÃšDE - EKO"/>
    <x v="14"/>
    <x v="1"/>
    <x v="0"/>
    <n v="8001"/>
    <x v="17"/>
    <n v="80011"/>
    <s v="MARKETING (Administrativo)"/>
    <x v="1"/>
    <x v="4"/>
    <x v="2"/>
    <x v="2"/>
    <x v="15"/>
    <x v="15"/>
  </r>
  <r>
    <x v="4"/>
    <s v="KLINI PLANOS DE SAUDE LTDA"/>
    <x v="11"/>
    <d v="2024-07-19T00:00:00"/>
    <d v="2024-08-15T00:00:00"/>
    <s v="'39316"/>
    <s v="1 | 1"/>
    <x v="10"/>
    <x v="0"/>
    <n v="-563.13"/>
    <x v="70"/>
    <x v="69"/>
    <s v="REF -  KLINI SAÃšDE - EKO"/>
    <x v="18"/>
    <x v="1"/>
    <x v="0"/>
    <n v="5002"/>
    <x v="21"/>
    <n v="50021"/>
    <s v="MANIFESTO (Administrativo)"/>
    <x v="1"/>
    <x v="4"/>
    <x v="2"/>
    <x v="2"/>
    <x v="15"/>
    <x v="15"/>
  </r>
  <r>
    <x v="4"/>
    <s v="KLINI PLANOS DE SAUDE LTDA"/>
    <x v="11"/>
    <d v="2024-07-19T00:00:00"/>
    <d v="2024-08-15T00:00:00"/>
    <s v="'39316"/>
    <s v="1 | 1"/>
    <x v="10"/>
    <x v="0"/>
    <n v="-375.42"/>
    <x v="70"/>
    <x v="69"/>
    <s v="REF -  KLINI SAÃšDE - EKO"/>
    <x v="11"/>
    <x v="1"/>
    <x v="0"/>
    <n v="3003"/>
    <x v="12"/>
    <n v="30031"/>
    <s v="COBRANÇA (Administrativo)"/>
    <x v="1"/>
    <x v="4"/>
    <x v="2"/>
    <x v="2"/>
    <x v="15"/>
    <x v="15"/>
  </r>
  <r>
    <x v="4"/>
    <s v="KLINI PLANOS DE SAUDE LTDA"/>
    <x v="11"/>
    <d v="2024-07-19T00:00:00"/>
    <d v="2024-08-15T00:00:00"/>
    <s v="'39316"/>
    <s v="1 | 1"/>
    <x v="10"/>
    <x v="0"/>
    <n v="-375.42"/>
    <x v="70"/>
    <x v="69"/>
    <s v="REF -  KLINI SAÃšDE - EKO"/>
    <x v="8"/>
    <x v="1"/>
    <x v="0"/>
    <n v="3006"/>
    <x v="8"/>
    <n v="30061"/>
    <s v="RECURSOS HUMANOS (Administrativo)"/>
    <x v="1"/>
    <x v="4"/>
    <x v="2"/>
    <x v="2"/>
    <x v="15"/>
    <x v="15"/>
  </r>
  <r>
    <x v="4"/>
    <s v="KLINI PLANOS DE SAUDE LTDA"/>
    <x v="11"/>
    <d v="2024-07-19T00:00:00"/>
    <d v="2024-08-15T00:00:00"/>
    <s v="'39316"/>
    <s v="1 | 1"/>
    <x v="10"/>
    <x v="0"/>
    <n v="-187.71"/>
    <x v="70"/>
    <x v="69"/>
    <s v="REF -  KLINI SAÃšDE - EKO"/>
    <x v="12"/>
    <x v="1"/>
    <x v="0"/>
    <n v="4003"/>
    <x v="13"/>
    <n v="40031"/>
    <s v="RELACIONAMENTO (Administrativo)"/>
    <x v="1"/>
    <x v="4"/>
    <x v="2"/>
    <x v="2"/>
    <x v="15"/>
    <x v="15"/>
  </r>
  <r>
    <x v="4"/>
    <s v="KLINI PLANOS DE SAUDE LTDA"/>
    <x v="11"/>
    <d v="2024-07-19T00:00:00"/>
    <d v="2024-08-15T00:00:00"/>
    <s v="'39316"/>
    <s v="1 | 1"/>
    <x v="10"/>
    <x v="0"/>
    <n v="-187.71"/>
    <x v="70"/>
    <x v="69"/>
    <s v="REF -  KLINI SAÃšDE - EKO"/>
    <x v="6"/>
    <x v="2"/>
    <x v="0"/>
    <n v="6002"/>
    <x v="9"/>
    <n v="60023"/>
    <s v="OPERACIONAL ADM (Poli e Rollon)"/>
    <x v="1"/>
    <x v="4"/>
    <x v="2"/>
    <x v="2"/>
    <x v="15"/>
    <x v="15"/>
  </r>
  <r>
    <x v="4"/>
    <s v="KLINI PLANOS DE SAUDE LTDA"/>
    <x v="11"/>
    <d v="2024-07-19T00:00:00"/>
    <d v="2024-08-15T00:00:00"/>
    <s v="'39316"/>
    <s v="1 | 1"/>
    <x v="10"/>
    <x v="0"/>
    <n v="-187.71"/>
    <x v="70"/>
    <x v="69"/>
    <s v="REF -  KLINI SAÃšDE - EKO"/>
    <x v="7"/>
    <x v="2"/>
    <x v="0"/>
    <n v="3008"/>
    <x v="26"/>
    <n v="30087"/>
    <s v="ALMOXARIFADO (Comum)"/>
    <x v="1"/>
    <x v="4"/>
    <x v="2"/>
    <x v="2"/>
    <x v="15"/>
    <x v="15"/>
  </r>
  <r>
    <x v="4"/>
    <s v="KLINI PLANOS DE SAUDE LTDA"/>
    <x v="11"/>
    <d v="2024-07-19T00:00:00"/>
    <d v="2024-08-15T00:00:00"/>
    <s v="'39316"/>
    <s v="1 | 1"/>
    <x v="10"/>
    <x v="0"/>
    <n v="-187.71"/>
    <x v="70"/>
    <x v="69"/>
    <s v="REF -  KLINI SAÃšDE - EKO"/>
    <x v="4"/>
    <x v="1"/>
    <x v="0"/>
    <n v="8002"/>
    <x v="4"/>
    <n v="80021"/>
    <s v="JURÍDICO (Administrativo)"/>
    <x v="1"/>
    <x v="4"/>
    <x v="2"/>
    <x v="2"/>
    <x v="15"/>
    <x v="15"/>
  </r>
  <r>
    <x v="4"/>
    <s v="KLINI PLANOS DE SAUDE LTDA"/>
    <x v="11"/>
    <d v="2024-07-19T00:00:00"/>
    <d v="2024-08-15T00:00:00"/>
    <s v="'39316"/>
    <s v="1 | 1"/>
    <x v="10"/>
    <x v="0"/>
    <n v="0"/>
    <x v="70"/>
    <x v="69"/>
    <s v="REF -  KLINI SAÃšDE - EKO"/>
    <x v="6"/>
    <x v="2"/>
    <x v="0"/>
    <n v="6001"/>
    <x v="6"/>
    <n v="60017"/>
    <s v="OPERACIONAL (Comum)"/>
    <x v="1"/>
    <x v="4"/>
    <x v="2"/>
    <x v="2"/>
    <x v="15"/>
    <x v="15"/>
  </r>
  <r>
    <x v="4"/>
    <s v="KLINI PLANOS DE SAUDE LTDA"/>
    <x v="11"/>
    <d v="2024-07-19T00:00:00"/>
    <d v="2024-08-15T00:00:00"/>
    <s v="'39316"/>
    <s v="1 | 1"/>
    <x v="10"/>
    <x v="0"/>
    <n v="0"/>
    <x v="33"/>
    <x v="33"/>
    <s v="REF -  KLINI SAÃšDE - EKO"/>
    <x v="19"/>
    <x v="0"/>
    <x v="0"/>
    <n v="9001"/>
    <x v="24"/>
    <n v="90011"/>
    <s v="SÓCIO - 1 (Administrativo)"/>
    <x v="1"/>
    <x v="4"/>
    <x v="10"/>
    <x v="10"/>
    <x v="16"/>
    <x v="16"/>
  </r>
  <r>
    <x v="4"/>
    <s v="KLINI PLANOS DE SAUDE LTDA"/>
    <x v="11"/>
    <d v="2024-07-19T00:00:00"/>
    <d v="2024-08-15T00:00:00"/>
    <s v="'39427"/>
    <s v="1 | 1"/>
    <x v="10"/>
    <x v="0"/>
    <n v="-898"/>
    <x v="70"/>
    <x v="69"/>
    <s v="REF -  KLINI SAÃšDE - EKO - COPARTICIPAÃ‡ÃƒO"/>
    <x v="6"/>
    <x v="2"/>
    <x v="0"/>
    <n v="6002"/>
    <x v="9"/>
    <n v="60027"/>
    <s v="OPERACIONAL ADM (Comum)"/>
    <x v="1"/>
    <x v="4"/>
    <x v="2"/>
    <x v="2"/>
    <x v="15"/>
    <x v="15"/>
  </r>
  <r>
    <x v="4"/>
    <s v="KLINI PLANOS DE SAUDE LTDA"/>
    <x v="11"/>
    <d v="2024-07-19T00:00:00"/>
    <d v="2024-08-15T00:00:00"/>
    <s v="'39427"/>
    <s v="1 | 1"/>
    <x v="10"/>
    <x v="0"/>
    <n v="-30"/>
    <x v="70"/>
    <x v="69"/>
    <s v="REF -  KLINI SAÃšDE - EKO - COPARTICIPAÃ‡ÃƒO"/>
    <x v="6"/>
    <x v="2"/>
    <x v="0"/>
    <n v="6001"/>
    <x v="6"/>
    <n v="60013"/>
    <s v="OPERACIONAL (Poli e Rollon)"/>
    <x v="1"/>
    <x v="4"/>
    <x v="2"/>
    <x v="2"/>
    <x v="15"/>
    <x v="15"/>
  </r>
  <r>
    <x v="4"/>
    <s v="KLINI PLANOS DE SAUDE LTDA"/>
    <x v="11"/>
    <d v="2024-07-19T00:00:00"/>
    <d v="2024-08-15T00:00:00"/>
    <s v="'39427"/>
    <s v="1 | 1"/>
    <x v="10"/>
    <x v="0"/>
    <n v="-30"/>
    <x v="70"/>
    <x v="69"/>
    <s v="REF -  KLINI SAÃšDE - EKO - COPARTICIPAÃ‡ÃƒO"/>
    <x v="6"/>
    <x v="2"/>
    <x v="0"/>
    <n v="6002"/>
    <x v="9"/>
    <n v="60027"/>
    <s v="OPERACIONAL ADM (Comum)"/>
    <x v="1"/>
    <x v="4"/>
    <x v="2"/>
    <x v="2"/>
    <x v="15"/>
    <x v="15"/>
  </r>
  <r>
    <x v="4"/>
    <s v="KLINI PLANOS DE SAUDE LTDA"/>
    <x v="11"/>
    <d v="2024-07-19T00:00:00"/>
    <d v="2024-08-15T00:00:00"/>
    <s v="'39427"/>
    <s v="1 | 1"/>
    <x v="10"/>
    <x v="0"/>
    <n v="-30"/>
    <x v="70"/>
    <x v="69"/>
    <s v="REF -  KLINI SAÃšDE - EKO - COPARTICIPAÃ‡ÃƒO"/>
    <x v="20"/>
    <x v="1"/>
    <x v="0"/>
    <n v="3004"/>
    <x v="27"/>
    <n v="30041"/>
    <s v="FATURAMENTO (Administrativo)"/>
    <x v="1"/>
    <x v="4"/>
    <x v="2"/>
    <x v="2"/>
    <x v="15"/>
    <x v="15"/>
  </r>
  <r>
    <x v="4"/>
    <s v="KLINI PLANOS DE SAUDE LTDA"/>
    <x v="11"/>
    <d v="2024-07-19T00:00:00"/>
    <d v="2024-08-15T00:00:00"/>
    <s v="'39427"/>
    <s v="1 | 1"/>
    <x v="10"/>
    <x v="0"/>
    <n v="-30"/>
    <x v="70"/>
    <x v="69"/>
    <s v="REF -  KLINI SAÃšDE - EKO - COPARTICIPAÃ‡ÃƒO"/>
    <x v="8"/>
    <x v="1"/>
    <x v="0"/>
    <n v="3006"/>
    <x v="8"/>
    <n v="30061"/>
    <s v="RECURSOS HUMANOS (Administrativo)"/>
    <x v="1"/>
    <x v="4"/>
    <x v="2"/>
    <x v="2"/>
    <x v="15"/>
    <x v="15"/>
  </r>
  <r>
    <x v="4"/>
    <s v="KLINI PLANOS DE SAUDE LTDA"/>
    <x v="11"/>
    <d v="2024-07-19T00:00:00"/>
    <d v="2024-08-15T00:00:00"/>
    <s v="'39427"/>
    <s v="1 | 1"/>
    <x v="10"/>
    <x v="0"/>
    <n v="-20"/>
    <x v="70"/>
    <x v="69"/>
    <s v="REF -  KLINI SAÃšDE - EKO - COPARTICIPAÃ‡ÃƒO"/>
    <x v="11"/>
    <x v="1"/>
    <x v="0"/>
    <n v="3003"/>
    <x v="12"/>
    <n v="30031"/>
    <s v="COBRANÇA (Administrativo)"/>
    <x v="1"/>
    <x v="4"/>
    <x v="2"/>
    <x v="2"/>
    <x v="15"/>
    <x v="15"/>
  </r>
  <r>
    <x v="4"/>
    <s v="KLINI PLANOS DE SAUDE LTDA"/>
    <x v="11"/>
    <d v="2024-07-19T00:00:00"/>
    <d v="2024-08-15T00:00:00"/>
    <s v="'39427"/>
    <s v="1 | 1"/>
    <x v="10"/>
    <x v="0"/>
    <n v="-8"/>
    <x v="70"/>
    <x v="69"/>
    <s v="REF -  KLINI SAÃšDE - EKO - COPARTICIPAÃ‡ÃƒO"/>
    <x v="10"/>
    <x v="2"/>
    <x v="0"/>
    <n v="7001"/>
    <x v="11"/>
    <n v="70017"/>
    <s v="OFICINA (Comum)"/>
    <x v="1"/>
    <x v="4"/>
    <x v="2"/>
    <x v="2"/>
    <x v="15"/>
    <x v="15"/>
  </r>
  <r>
    <x v="4"/>
    <s v="KLINI PLANOS DE SAUDE LTDA"/>
    <x v="11"/>
    <d v="2024-07-19T00:00:00"/>
    <d v="2024-08-15T00:00:00"/>
    <s v="'39427"/>
    <s v="1 | 1"/>
    <x v="10"/>
    <x v="0"/>
    <n v="0"/>
    <x v="70"/>
    <x v="69"/>
    <s v="REF -  KLINI SAÃšDE - EKO - COPARTICIPAÃ‡ÃƒO"/>
    <x v="2"/>
    <x v="1"/>
    <x v="0"/>
    <n v="4004"/>
    <x v="2"/>
    <n v="40041"/>
    <s v="PATRIMÔNIO (Administrativo)"/>
    <x v="1"/>
    <x v="4"/>
    <x v="2"/>
    <x v="2"/>
    <x v="15"/>
    <x v="15"/>
  </r>
  <r>
    <x v="4"/>
    <s v="KLINI PLANOS DE SAUDE LTDA"/>
    <x v="12"/>
    <d v="2024-08-20T00:00:00"/>
    <d v="2024-09-15T00:00:00"/>
    <s v="'1032368"/>
    <s v="1 | 1"/>
    <x v="10"/>
    <x v="0"/>
    <n v="-40535.46"/>
    <x v="70"/>
    <x v="69"/>
    <s v="REF -  KLINI SAÃšDE - EKO"/>
    <x v="6"/>
    <x v="2"/>
    <x v="0"/>
    <n v="6001"/>
    <x v="6"/>
    <n v="60017"/>
    <s v="OPERACIONAL (Comum)"/>
    <x v="1"/>
    <x v="4"/>
    <x v="2"/>
    <x v="2"/>
    <x v="15"/>
    <x v="15"/>
  </r>
  <r>
    <x v="4"/>
    <s v="KLINI PLANOS DE SAUDE LTDA"/>
    <x v="12"/>
    <d v="2024-08-20T00:00:00"/>
    <d v="2024-09-15T00:00:00"/>
    <s v="'1032368"/>
    <s v="1 | 1"/>
    <x v="10"/>
    <x v="0"/>
    <n v="-3566.49"/>
    <x v="70"/>
    <x v="69"/>
    <s v="REF -  KLINI SAÃšDE - EKO"/>
    <x v="6"/>
    <x v="2"/>
    <x v="0"/>
    <n v="6001"/>
    <x v="6"/>
    <n v="60015"/>
    <s v="OPERACIONAL (Químico e Biológico)"/>
    <x v="1"/>
    <x v="4"/>
    <x v="2"/>
    <x v="2"/>
    <x v="15"/>
    <x v="15"/>
  </r>
  <r>
    <x v="4"/>
    <s v="KLINI PLANOS DE SAUDE LTDA"/>
    <x v="12"/>
    <d v="2024-08-20T00:00:00"/>
    <d v="2024-09-15T00:00:00"/>
    <s v="'1032368"/>
    <s v="1 | 1"/>
    <x v="10"/>
    <x v="0"/>
    <n v="-2064.81"/>
    <x v="70"/>
    <x v="69"/>
    <s v="REF -  KLINI SAÃšDE - EKO"/>
    <x v="6"/>
    <x v="2"/>
    <x v="0"/>
    <n v="6001"/>
    <x v="6"/>
    <n v="60013"/>
    <s v="OPERACIONAL (Poli e Rollon)"/>
    <x v="1"/>
    <x v="4"/>
    <x v="2"/>
    <x v="2"/>
    <x v="15"/>
    <x v="15"/>
  </r>
  <r>
    <x v="4"/>
    <s v="KLINI PLANOS DE SAUDE LTDA"/>
    <x v="12"/>
    <d v="2024-08-20T00:00:00"/>
    <d v="2024-09-15T00:00:00"/>
    <s v="'1032368"/>
    <s v="1 | 1"/>
    <x v="10"/>
    <x v="0"/>
    <n v="-1313.97"/>
    <x v="70"/>
    <x v="69"/>
    <s v="REF -  KLINI SAÃšDE - EKO"/>
    <x v="6"/>
    <x v="2"/>
    <x v="0"/>
    <n v="6001"/>
    <x v="6"/>
    <n v="60014"/>
    <s v="OPERACIONAL (Reciclável)"/>
    <x v="1"/>
    <x v="4"/>
    <x v="2"/>
    <x v="2"/>
    <x v="15"/>
    <x v="15"/>
  </r>
  <r>
    <x v="4"/>
    <s v="KLINI PLANOS DE SAUDE LTDA"/>
    <x v="12"/>
    <d v="2024-08-20T00:00:00"/>
    <d v="2024-09-15T00:00:00"/>
    <s v="'1032368"/>
    <s v="1 | 1"/>
    <x v="10"/>
    <x v="0"/>
    <n v="-1313.97"/>
    <x v="70"/>
    <x v="69"/>
    <s v="REF -  KLINI SAÃšDE - EKO"/>
    <x v="6"/>
    <x v="2"/>
    <x v="0"/>
    <n v="6002"/>
    <x v="9"/>
    <n v="60022"/>
    <s v="OPERACIONAL ADM (Extraordinário)"/>
    <x v="1"/>
    <x v="4"/>
    <x v="2"/>
    <x v="2"/>
    <x v="15"/>
    <x v="15"/>
  </r>
  <r>
    <x v="4"/>
    <s v="KLINI PLANOS DE SAUDE LTDA"/>
    <x v="12"/>
    <d v="2024-08-20T00:00:00"/>
    <d v="2024-09-15T00:00:00"/>
    <s v="'1032368"/>
    <s v="1 | 1"/>
    <x v="10"/>
    <x v="0"/>
    <n v="-1126.26"/>
    <x v="70"/>
    <x v="69"/>
    <s v="REF -  KLINI SAÃšDE - EKO"/>
    <x v="16"/>
    <x v="1"/>
    <x v="0"/>
    <n v="3002"/>
    <x v="19"/>
    <n v="30021"/>
    <s v="FINANCEIRO (Administrativo)"/>
    <x v="1"/>
    <x v="4"/>
    <x v="2"/>
    <x v="2"/>
    <x v="15"/>
    <x v="15"/>
  </r>
  <r>
    <x v="4"/>
    <s v="KLINI PLANOS DE SAUDE LTDA"/>
    <x v="12"/>
    <d v="2024-08-20T00:00:00"/>
    <d v="2024-09-15T00:00:00"/>
    <s v="'1032368"/>
    <s v="1 | 1"/>
    <x v="10"/>
    <x v="0"/>
    <n v="-1126.26"/>
    <x v="70"/>
    <x v="69"/>
    <s v="REF -  KLINI SAÃšDE - EKO"/>
    <x v="6"/>
    <x v="2"/>
    <x v="0"/>
    <n v="6002"/>
    <x v="9"/>
    <n v="60027"/>
    <s v="OPERACIONAL ADM (Comum)"/>
    <x v="1"/>
    <x v="4"/>
    <x v="2"/>
    <x v="2"/>
    <x v="15"/>
    <x v="15"/>
  </r>
  <r>
    <x v="4"/>
    <s v="KLINI PLANOS DE SAUDE LTDA"/>
    <x v="12"/>
    <d v="2024-08-20T00:00:00"/>
    <d v="2024-09-15T00:00:00"/>
    <s v="'1032368"/>
    <s v="1 | 1"/>
    <x v="10"/>
    <x v="0"/>
    <n v="-1126.26"/>
    <x v="70"/>
    <x v="69"/>
    <s v="REF -  KLINI SAÃšDE - EKO"/>
    <x v="21"/>
    <x v="1"/>
    <x v="0"/>
    <n v="8003"/>
    <x v="28"/>
    <n v="80031"/>
    <s v="QUALIDADE E PROCESSOS (Administrativo)"/>
    <x v="1"/>
    <x v="4"/>
    <x v="2"/>
    <x v="2"/>
    <x v="15"/>
    <x v="15"/>
  </r>
  <r>
    <x v="4"/>
    <s v="KLINI PLANOS DE SAUDE LTDA"/>
    <x v="12"/>
    <d v="2024-08-20T00:00:00"/>
    <d v="2024-09-15T00:00:00"/>
    <s v="'1032368"/>
    <s v="1 | 1"/>
    <x v="10"/>
    <x v="0"/>
    <n v="-750.84"/>
    <x v="70"/>
    <x v="69"/>
    <s v="REF -  KLINI SAÃšDE - EKO"/>
    <x v="20"/>
    <x v="1"/>
    <x v="0"/>
    <n v="3004"/>
    <x v="27"/>
    <n v="30041"/>
    <s v="FATURAMENTO (Administrativo)"/>
    <x v="1"/>
    <x v="4"/>
    <x v="2"/>
    <x v="2"/>
    <x v="15"/>
    <x v="15"/>
  </r>
  <r>
    <x v="4"/>
    <s v="KLINI PLANOS DE SAUDE LTDA"/>
    <x v="12"/>
    <d v="2024-08-20T00:00:00"/>
    <d v="2024-09-15T00:00:00"/>
    <s v="'1032368"/>
    <s v="1 | 1"/>
    <x v="10"/>
    <x v="0"/>
    <n v="-563.13"/>
    <x v="70"/>
    <x v="69"/>
    <s v="REF -  KLINI SAÃšDE - EKO"/>
    <x v="10"/>
    <x v="2"/>
    <x v="0"/>
    <n v="7001"/>
    <x v="11"/>
    <n v="70017"/>
    <s v="OFICINA (Comum)"/>
    <x v="1"/>
    <x v="4"/>
    <x v="2"/>
    <x v="2"/>
    <x v="15"/>
    <x v="15"/>
  </r>
  <r>
    <x v="4"/>
    <s v="KLINI PLANOS DE SAUDE LTDA"/>
    <x v="12"/>
    <d v="2024-08-20T00:00:00"/>
    <d v="2024-09-15T00:00:00"/>
    <s v="'1032368"/>
    <s v="1 | 1"/>
    <x v="10"/>
    <x v="0"/>
    <n v="-563.13"/>
    <x v="70"/>
    <x v="69"/>
    <s v="REF -  KLINI SAÃšDE - EKO"/>
    <x v="14"/>
    <x v="1"/>
    <x v="0"/>
    <n v="8001"/>
    <x v="17"/>
    <n v="80011"/>
    <s v="MARKETING (Administrativo)"/>
    <x v="1"/>
    <x v="4"/>
    <x v="2"/>
    <x v="2"/>
    <x v="15"/>
    <x v="15"/>
  </r>
  <r>
    <x v="4"/>
    <s v="KLINI PLANOS DE SAUDE LTDA"/>
    <x v="12"/>
    <d v="2024-08-20T00:00:00"/>
    <d v="2024-09-15T00:00:00"/>
    <s v="'1032368"/>
    <s v="1 | 1"/>
    <x v="10"/>
    <x v="0"/>
    <n v="-375.42"/>
    <x v="70"/>
    <x v="69"/>
    <s v="REF -  KLINI SAÃšDE - EKO"/>
    <x v="6"/>
    <x v="2"/>
    <x v="0"/>
    <n v="6001"/>
    <x v="6"/>
    <n v="60012"/>
    <s v="OPERACIONAL (Extraordinário)"/>
    <x v="1"/>
    <x v="4"/>
    <x v="2"/>
    <x v="2"/>
    <x v="15"/>
    <x v="15"/>
  </r>
  <r>
    <x v="4"/>
    <s v="KLINI PLANOS DE SAUDE LTDA"/>
    <x v="12"/>
    <d v="2024-08-20T00:00:00"/>
    <d v="2024-09-15T00:00:00"/>
    <s v="'1032368"/>
    <s v="1 | 1"/>
    <x v="10"/>
    <x v="0"/>
    <n v="-375.42"/>
    <x v="70"/>
    <x v="69"/>
    <s v="REF -  KLINI SAÃšDE - EKO"/>
    <x v="18"/>
    <x v="1"/>
    <x v="0"/>
    <n v="5002"/>
    <x v="21"/>
    <n v="50021"/>
    <s v="MANIFESTO (Administrativo)"/>
    <x v="1"/>
    <x v="4"/>
    <x v="2"/>
    <x v="2"/>
    <x v="15"/>
    <x v="15"/>
  </r>
  <r>
    <x v="4"/>
    <s v="KLINI PLANOS DE SAUDE LTDA"/>
    <x v="12"/>
    <d v="2024-08-20T00:00:00"/>
    <d v="2024-09-15T00:00:00"/>
    <s v="'1032368"/>
    <s v="1 | 1"/>
    <x v="10"/>
    <x v="0"/>
    <n v="-375.42"/>
    <x v="70"/>
    <x v="69"/>
    <s v="REF -  KLINI SAÃšDE - EKO"/>
    <x v="8"/>
    <x v="1"/>
    <x v="0"/>
    <n v="3006"/>
    <x v="8"/>
    <n v="30061"/>
    <s v="RECURSOS HUMANOS (Administrativo)"/>
    <x v="1"/>
    <x v="4"/>
    <x v="2"/>
    <x v="2"/>
    <x v="15"/>
    <x v="15"/>
  </r>
  <r>
    <x v="4"/>
    <s v="KLINI PLANOS DE SAUDE LTDA"/>
    <x v="12"/>
    <d v="2024-08-20T00:00:00"/>
    <d v="2024-09-15T00:00:00"/>
    <s v="'1032368"/>
    <s v="1 | 1"/>
    <x v="10"/>
    <x v="0"/>
    <n v="-187.71"/>
    <x v="70"/>
    <x v="69"/>
    <s v="REF -  KLINI SAÃšDE - EKO"/>
    <x v="12"/>
    <x v="1"/>
    <x v="0"/>
    <n v="4003"/>
    <x v="13"/>
    <n v="40031"/>
    <s v="RELACIONAMENTO (Administrativo)"/>
    <x v="1"/>
    <x v="4"/>
    <x v="2"/>
    <x v="2"/>
    <x v="15"/>
    <x v="15"/>
  </r>
  <r>
    <x v="4"/>
    <s v="KLINI PLANOS DE SAUDE LTDA"/>
    <x v="12"/>
    <d v="2024-08-20T00:00:00"/>
    <d v="2024-09-15T00:00:00"/>
    <s v="'1032368"/>
    <s v="1 | 1"/>
    <x v="10"/>
    <x v="0"/>
    <n v="-187.71"/>
    <x v="70"/>
    <x v="69"/>
    <s v="REF -  KLINI SAÃšDE - EKO"/>
    <x v="6"/>
    <x v="2"/>
    <x v="0"/>
    <n v="6002"/>
    <x v="9"/>
    <n v="60023"/>
    <s v="OPERACIONAL ADM (Poli e Rollon)"/>
    <x v="1"/>
    <x v="4"/>
    <x v="2"/>
    <x v="2"/>
    <x v="15"/>
    <x v="15"/>
  </r>
  <r>
    <x v="4"/>
    <s v="KLINI PLANOS DE SAUDE LTDA"/>
    <x v="12"/>
    <d v="2024-08-20T00:00:00"/>
    <d v="2024-09-15T00:00:00"/>
    <s v="'1032368"/>
    <s v="1 | 1"/>
    <x v="10"/>
    <x v="0"/>
    <n v="-187.71"/>
    <x v="70"/>
    <x v="69"/>
    <s v="REF -  KLINI SAÃšDE - EKO"/>
    <x v="7"/>
    <x v="2"/>
    <x v="0"/>
    <n v="3008"/>
    <x v="26"/>
    <n v="30087"/>
    <s v="ALMOXARIFADO (Comum)"/>
    <x v="1"/>
    <x v="4"/>
    <x v="2"/>
    <x v="2"/>
    <x v="15"/>
    <x v="15"/>
  </r>
  <r>
    <x v="4"/>
    <s v="KLINI PLANOS DE SAUDE LTDA"/>
    <x v="12"/>
    <d v="2024-08-20T00:00:00"/>
    <d v="2024-09-15T00:00:00"/>
    <s v="'1032368"/>
    <s v="1 | 1"/>
    <x v="10"/>
    <x v="0"/>
    <n v="-187.71"/>
    <x v="70"/>
    <x v="69"/>
    <s v="REF -  KLINI SAÃšDE - EKO"/>
    <x v="11"/>
    <x v="1"/>
    <x v="0"/>
    <n v="3003"/>
    <x v="12"/>
    <n v="30031"/>
    <s v="COBRANÇA (Administrativo)"/>
    <x v="1"/>
    <x v="4"/>
    <x v="2"/>
    <x v="2"/>
    <x v="15"/>
    <x v="15"/>
  </r>
  <r>
    <x v="4"/>
    <s v="KLINI PLANOS DE SAUDE LTDA"/>
    <x v="12"/>
    <d v="2024-08-20T00:00:00"/>
    <d v="2024-09-15T00:00:00"/>
    <s v="'1032368"/>
    <s v="1 | 1"/>
    <x v="10"/>
    <x v="0"/>
    <n v="-187.71"/>
    <x v="70"/>
    <x v="69"/>
    <s v="REF -  KLINI SAÃšDE - EKO"/>
    <x v="4"/>
    <x v="1"/>
    <x v="0"/>
    <n v="8002"/>
    <x v="4"/>
    <n v="80021"/>
    <s v="JURÍDICO (Administrativo)"/>
    <x v="1"/>
    <x v="4"/>
    <x v="2"/>
    <x v="2"/>
    <x v="15"/>
    <x v="15"/>
  </r>
  <r>
    <x v="4"/>
    <s v="KLINI PLANOS DE SAUDE LTDA"/>
    <x v="12"/>
    <d v="2024-08-20T00:00:00"/>
    <d v="2024-09-15T00:00:00"/>
    <s v="'1032368"/>
    <s v="1 | 1"/>
    <x v="10"/>
    <x v="0"/>
    <n v="0"/>
    <x v="33"/>
    <x v="33"/>
    <s v="REF -  KLINI SAÃšDE - EKO"/>
    <x v="19"/>
    <x v="0"/>
    <x v="0"/>
    <n v="9001"/>
    <x v="24"/>
    <n v="90011"/>
    <s v="SÓCIO - 1 (Administrativo)"/>
    <x v="1"/>
    <x v="4"/>
    <x v="10"/>
    <x v="10"/>
    <x v="16"/>
    <x v="16"/>
  </r>
  <r>
    <x v="4"/>
    <s v="KLINI PLANOS DE SAUDE LTDA"/>
    <x v="12"/>
    <d v="2024-08-20T00:00:00"/>
    <d v="2024-09-15T00:00:00"/>
    <s v="'1032380"/>
    <s v="1 | 1"/>
    <x v="10"/>
    <x v="0"/>
    <n v="-1064"/>
    <x v="70"/>
    <x v="69"/>
    <s v="REF -  KLINI SAÃšDE - EKO - COPARTICIPAÃ‡ÃƒO"/>
    <x v="6"/>
    <x v="2"/>
    <x v="0"/>
    <n v="6001"/>
    <x v="6"/>
    <n v="60012"/>
    <s v="OPERACIONAL (Extraordinário)"/>
    <x v="1"/>
    <x v="4"/>
    <x v="2"/>
    <x v="2"/>
    <x v="15"/>
    <x v="15"/>
  </r>
  <r>
    <x v="4"/>
    <s v="KLINI PLANOS DE SAUDE LTDA"/>
    <x v="12"/>
    <d v="2024-08-20T00:00:00"/>
    <d v="2024-09-15T00:00:00"/>
    <s v="'1032380"/>
    <s v="1 | 1"/>
    <x v="10"/>
    <x v="0"/>
    <n v="-58"/>
    <x v="70"/>
    <x v="69"/>
    <s v="REF -  KLINI SAÃšDE - EKO - COPARTICIPAÃ‡ÃƒO"/>
    <x v="6"/>
    <x v="2"/>
    <x v="0"/>
    <n v="6001"/>
    <x v="6"/>
    <n v="60015"/>
    <s v="OPERACIONAL (Químico e Biológico)"/>
    <x v="1"/>
    <x v="4"/>
    <x v="2"/>
    <x v="2"/>
    <x v="15"/>
    <x v="15"/>
  </r>
  <r>
    <x v="4"/>
    <s v="KLINI PLANOS DE SAUDE LTDA"/>
    <x v="12"/>
    <d v="2024-08-20T00:00:00"/>
    <d v="2024-09-15T00:00:00"/>
    <s v="'1032380"/>
    <s v="1 | 1"/>
    <x v="10"/>
    <x v="0"/>
    <n v="-40"/>
    <x v="70"/>
    <x v="69"/>
    <s v="REF -  KLINI SAÃšDE - EKO - COPARTICIPAÃ‡ÃƒO"/>
    <x v="20"/>
    <x v="1"/>
    <x v="0"/>
    <n v="3004"/>
    <x v="27"/>
    <n v="30041"/>
    <s v="FATURAMENTO (Administrativo)"/>
    <x v="1"/>
    <x v="4"/>
    <x v="2"/>
    <x v="2"/>
    <x v="15"/>
    <x v="15"/>
  </r>
  <r>
    <x v="4"/>
    <s v="KLINI PLANOS DE SAUDE LTDA"/>
    <x v="12"/>
    <d v="2024-08-20T00:00:00"/>
    <d v="2024-09-15T00:00:00"/>
    <s v="'1032380"/>
    <s v="1 | 1"/>
    <x v="10"/>
    <x v="0"/>
    <n v="-30"/>
    <x v="70"/>
    <x v="69"/>
    <s v="REF -  KLINI SAÃšDE - EKO - COPARTICIPAÃ‡ÃƒO"/>
    <x v="14"/>
    <x v="1"/>
    <x v="0"/>
    <n v="8001"/>
    <x v="17"/>
    <n v="80011"/>
    <s v="MARKETING (Administrativo)"/>
    <x v="1"/>
    <x v="4"/>
    <x v="2"/>
    <x v="2"/>
    <x v="15"/>
    <x v="15"/>
  </r>
  <r>
    <x v="4"/>
    <s v="KLINI PLANOS DE SAUDE LTDA"/>
    <x v="12"/>
    <d v="2024-08-20T00:00:00"/>
    <d v="2024-09-15T00:00:00"/>
    <s v="'1032380"/>
    <s v="1 | 1"/>
    <x v="10"/>
    <x v="0"/>
    <n v="-30"/>
    <x v="70"/>
    <x v="69"/>
    <s v="REF -  KLINI SAÃšDE - EKO - COPARTICIPAÃ‡ÃƒO"/>
    <x v="6"/>
    <x v="2"/>
    <x v="0"/>
    <n v="6002"/>
    <x v="9"/>
    <n v="60027"/>
    <s v="OPERACIONAL ADM (Comum)"/>
    <x v="1"/>
    <x v="4"/>
    <x v="2"/>
    <x v="2"/>
    <x v="15"/>
    <x v="15"/>
  </r>
  <r>
    <x v="4"/>
    <s v="KLINI PLANOS DE SAUDE LTDA"/>
    <x v="12"/>
    <d v="2024-08-20T00:00:00"/>
    <d v="2024-09-15T00:00:00"/>
    <s v="'1032380"/>
    <s v="1 | 1"/>
    <x v="10"/>
    <x v="0"/>
    <n v="-30"/>
    <x v="70"/>
    <x v="69"/>
    <s v="REF -  KLINI SAÃšDE - EKO - COPARTICIPAÃ‡ÃƒO"/>
    <x v="18"/>
    <x v="1"/>
    <x v="0"/>
    <n v="5002"/>
    <x v="21"/>
    <n v="50021"/>
    <s v="MANIFESTO (Administrativo)"/>
    <x v="1"/>
    <x v="4"/>
    <x v="2"/>
    <x v="2"/>
    <x v="15"/>
    <x v="15"/>
  </r>
  <r>
    <x v="4"/>
    <s v="KLINI PLANOS DE SAUDE LTDA"/>
    <x v="12"/>
    <d v="2024-08-20T00:00:00"/>
    <d v="2024-09-15T00:00:00"/>
    <s v="'1032380"/>
    <s v="1 | 1"/>
    <x v="10"/>
    <x v="0"/>
    <n v="-30"/>
    <x v="70"/>
    <x v="69"/>
    <s v="REF -  KLINI SAÃšDE - EKO - COPARTICIPAÃ‡ÃƒO"/>
    <x v="4"/>
    <x v="1"/>
    <x v="0"/>
    <n v="8002"/>
    <x v="4"/>
    <n v="80021"/>
    <s v="JURÍDICO (Administrativo)"/>
    <x v="1"/>
    <x v="4"/>
    <x v="2"/>
    <x v="2"/>
    <x v="15"/>
    <x v="15"/>
  </r>
  <r>
    <x v="4"/>
    <s v="KLINI PLANOS DE SAUDE LTDA"/>
    <x v="12"/>
    <d v="2024-08-20T00:00:00"/>
    <d v="2024-09-15T00:00:00"/>
    <s v="'1032380"/>
    <s v="1 | 1"/>
    <x v="10"/>
    <x v="0"/>
    <n v="-30"/>
    <x v="70"/>
    <x v="69"/>
    <s v="REF -  KLINI SAÃšDE - EKO - COPARTICIPAÃ‡ÃƒO"/>
    <x v="21"/>
    <x v="1"/>
    <x v="0"/>
    <n v="8003"/>
    <x v="28"/>
    <n v="80031"/>
    <s v="QUALIDADE E PROCESSOS (Administrativo)"/>
    <x v="1"/>
    <x v="4"/>
    <x v="2"/>
    <x v="2"/>
    <x v="15"/>
    <x v="15"/>
  </r>
  <r>
    <x v="4"/>
    <s v="KLINI PLANOS DE SAUDE LTDA"/>
    <x v="12"/>
    <d v="2024-08-20T00:00:00"/>
    <d v="2024-09-15T00:00:00"/>
    <s v="'1032380"/>
    <s v="1 | 1"/>
    <x v="10"/>
    <x v="0"/>
    <n v="0"/>
    <x v="70"/>
    <x v="69"/>
    <s v="REF -  KLINI SAÃšDE - EKO - COPARTICIPAÃ‡ÃƒO"/>
    <x v="10"/>
    <x v="2"/>
    <x v="0"/>
    <n v="7001"/>
    <x v="11"/>
    <n v="70017"/>
    <s v="OFICINA (Comum)"/>
    <x v="1"/>
    <x v="4"/>
    <x v="2"/>
    <x v="2"/>
    <x v="15"/>
    <x v="15"/>
  </r>
  <r>
    <x v="4"/>
    <s v="KLINI PLANOS DE SAUDE LTDA"/>
    <x v="12"/>
    <d v="2024-08-20T00:00:00"/>
    <d v="2024-09-15T00:00:00"/>
    <s v="'1032380"/>
    <s v="1 | 1"/>
    <x v="10"/>
    <x v="0"/>
    <n v="0"/>
    <x v="70"/>
    <x v="69"/>
    <s v="REF -  KLINI SAÃšDE - EKO - COPARTICIPAÃ‡ÃƒO"/>
    <x v="6"/>
    <x v="2"/>
    <x v="0"/>
    <n v="6001"/>
    <x v="6"/>
    <n v="60013"/>
    <s v="OPERACIONAL (Poli e Rollon)"/>
    <x v="1"/>
    <x v="4"/>
    <x v="2"/>
    <x v="2"/>
    <x v="15"/>
    <x v="15"/>
  </r>
  <r>
    <x v="4"/>
    <s v="KLINI PLANOS DE SAUDE LTDA"/>
    <x v="12"/>
    <d v="2024-08-20T00:00:00"/>
    <d v="2024-09-15T00:00:00"/>
    <s v="'1032380"/>
    <s v="1 | 1"/>
    <x v="10"/>
    <x v="0"/>
    <n v="0"/>
    <x v="70"/>
    <x v="69"/>
    <s v="REF -  KLINI SAÃšDE - EKO - COPARTICIPAÃ‡ÃƒO"/>
    <x v="8"/>
    <x v="1"/>
    <x v="0"/>
    <n v="3006"/>
    <x v="8"/>
    <n v="30061"/>
    <s v="RECURSOS HUMANOS (Administrativo)"/>
    <x v="1"/>
    <x v="4"/>
    <x v="2"/>
    <x v="2"/>
    <x v="15"/>
    <x v="15"/>
  </r>
  <r>
    <x v="4"/>
    <s v="KLINI PLANOS DE SAUDE LTDA"/>
    <x v="12"/>
    <d v="2024-08-20T00:00:00"/>
    <d v="2024-09-15T00:00:00"/>
    <s v="'1032380"/>
    <s v="1 | 1"/>
    <x v="10"/>
    <x v="0"/>
    <n v="0"/>
    <x v="70"/>
    <x v="69"/>
    <s v="REF -  KLINI SAÃšDE - EKO - COPARTICIPAÃ‡ÃƒO"/>
    <x v="2"/>
    <x v="1"/>
    <x v="0"/>
    <n v="4004"/>
    <x v="2"/>
    <n v="40041"/>
    <s v="PATRIMÔNIO (Administrativo)"/>
    <x v="1"/>
    <x v="4"/>
    <x v="2"/>
    <x v="2"/>
    <x v="15"/>
    <x v="15"/>
  </r>
  <r>
    <x v="4"/>
    <s v="KLINI PLANOS DE SAUDE LTDA"/>
    <x v="12"/>
    <d v="2024-08-20T00:00:00"/>
    <d v="2024-09-16T00:00:00"/>
    <s v="'1032604"/>
    <s v="1 | 1"/>
    <x v="6"/>
    <x v="0"/>
    <n v="-20"/>
    <x v="70"/>
    <x v="69"/>
    <s v="ENC: GRUPO URBAM || FATURAS KLINI SAÃšDE EM ABERTO "/>
    <x v="6"/>
    <x v="2"/>
    <x v="0"/>
    <n v="6001"/>
    <x v="6"/>
    <n v="60012"/>
    <s v="OPERACIONAL (Extraordinário)"/>
    <x v="1"/>
    <x v="4"/>
    <x v="2"/>
    <x v="2"/>
    <x v="15"/>
    <x v="15"/>
  </r>
  <r>
    <x v="4"/>
    <s v="KLINI PLANOS DE SAUDE LTDA"/>
    <x v="12"/>
    <d v="2024-08-20T00:00:00"/>
    <d v="2024-09-16T00:00:00"/>
    <s v="'1032604"/>
    <s v="1 | 1"/>
    <x v="6"/>
    <x v="0"/>
    <n v="0"/>
    <x v="70"/>
    <x v="69"/>
    <s v="ENC: GRUPO URBAM || FATURAS KLINI SAÃšDE EM ABERTO "/>
    <x v="10"/>
    <x v="2"/>
    <x v="0"/>
    <n v="7001"/>
    <x v="11"/>
    <n v="70017"/>
    <s v="OFICINA (Comum)"/>
    <x v="1"/>
    <x v="4"/>
    <x v="2"/>
    <x v="2"/>
    <x v="15"/>
    <x v="15"/>
  </r>
  <r>
    <x v="4"/>
    <s v="KLINI PLANOS DE SAUDE LTDA"/>
    <x v="12"/>
    <d v="2024-08-20T00:00:00"/>
    <d v="2024-09-16T00:00:00"/>
    <s v="'1032604"/>
    <s v="1 | 1"/>
    <x v="6"/>
    <x v="0"/>
    <n v="0"/>
    <x v="70"/>
    <x v="69"/>
    <s v="ENC: GRUPO URBAM || FATURAS KLINI SAÃšDE EM ABERTO "/>
    <x v="7"/>
    <x v="2"/>
    <x v="0"/>
    <n v="3008"/>
    <x v="26"/>
    <n v="30087"/>
    <s v="ALMOXARIFADO (Comum)"/>
    <x v="1"/>
    <x v="4"/>
    <x v="2"/>
    <x v="2"/>
    <x v="15"/>
    <x v="15"/>
  </r>
  <r>
    <x v="4"/>
    <s v="KLINI PLANOS DE SAUDE LTDA"/>
    <x v="12"/>
    <d v="2024-08-20T00:00:00"/>
    <d v="2024-09-16T00:00:00"/>
    <s v="'1032693"/>
    <s v="1 | 1"/>
    <x v="6"/>
    <x v="0"/>
    <n v="-3195.33"/>
    <x v="70"/>
    <x v="69"/>
    <s v="REF -FATURAMENTO Compl. | KLINI SAÃšDE | COMP 08.2024"/>
    <x v="6"/>
    <x v="2"/>
    <x v="0"/>
    <n v="6001"/>
    <x v="6"/>
    <n v="60012"/>
    <s v="OPERACIONAL (Extraordinário)"/>
    <x v="1"/>
    <x v="4"/>
    <x v="2"/>
    <x v="2"/>
    <x v="15"/>
    <x v="15"/>
  </r>
  <r>
    <x v="4"/>
    <s v="KLINI PLANOS DE SAUDE LTDA"/>
    <x v="12"/>
    <d v="2024-08-20T00:00:00"/>
    <d v="2024-09-16T00:00:00"/>
    <s v="'1032693"/>
    <s v="1 | 1"/>
    <x v="6"/>
    <x v="0"/>
    <n v="-748"/>
    <x v="70"/>
    <x v="69"/>
    <s v="REF -FATURAMENTO Compl. | KLINI SAÃšDE | COMP 08.2024"/>
    <x v="6"/>
    <x v="2"/>
    <x v="0"/>
    <n v="6002"/>
    <x v="9"/>
    <n v="60027"/>
    <s v="OPERACIONAL ADM (Comum)"/>
    <x v="1"/>
    <x v="4"/>
    <x v="2"/>
    <x v="2"/>
    <x v="15"/>
    <x v="15"/>
  </r>
  <r>
    <x v="4"/>
    <s v="KLINI PLANOS DE SAUDE LTDA"/>
    <x v="12"/>
    <d v="2024-08-20T00:00:00"/>
    <d v="2024-09-16T00:00:00"/>
    <s v="'1032693"/>
    <s v="1 | 1"/>
    <x v="6"/>
    <x v="0"/>
    <n v="-374"/>
    <x v="70"/>
    <x v="69"/>
    <s v="REF -FATURAMENTO Compl. | KLINI SAÃšDE | COMP 08.2024"/>
    <x v="6"/>
    <x v="2"/>
    <x v="0"/>
    <n v="6001"/>
    <x v="6"/>
    <n v="60013"/>
    <s v="OPERACIONAL (Poli e Rollon)"/>
    <x v="1"/>
    <x v="4"/>
    <x v="2"/>
    <x v="2"/>
    <x v="15"/>
    <x v="15"/>
  </r>
  <r>
    <x v="4"/>
    <s v="KLINI PLANOS DE SAUDE LTDA"/>
    <x v="12"/>
    <d v="2024-08-20T00:00:00"/>
    <d v="2024-09-16T00:00:00"/>
    <s v="'1032693"/>
    <s v="1 | 1"/>
    <x v="6"/>
    <x v="0"/>
    <n v="0"/>
    <x v="70"/>
    <x v="69"/>
    <s v="REF -FATURAMENTO Compl. | KLINI SAÃšDE | COMP 08.2024"/>
    <x v="10"/>
    <x v="2"/>
    <x v="0"/>
    <n v="7001"/>
    <x v="11"/>
    <n v="70017"/>
    <s v="OFICINA (Comum)"/>
    <x v="1"/>
    <x v="4"/>
    <x v="2"/>
    <x v="2"/>
    <x v="15"/>
    <x v="15"/>
  </r>
  <r>
    <x v="4"/>
    <s v="KLINI PLANOS DE SAUDE LTDA"/>
    <x v="12"/>
    <d v="2024-08-20T00:00:00"/>
    <d v="2024-09-16T00:00:00"/>
    <s v="'1032693"/>
    <s v="1 | 1"/>
    <x v="6"/>
    <x v="0"/>
    <n v="0"/>
    <x v="70"/>
    <x v="69"/>
    <s v="REF -FATURAMENTO Compl. | KLINI SAÃšDE | COMP 08.2024"/>
    <x v="14"/>
    <x v="1"/>
    <x v="0"/>
    <n v="8001"/>
    <x v="17"/>
    <n v="80011"/>
    <s v="MARKETING (Administrativo)"/>
    <x v="1"/>
    <x v="4"/>
    <x v="2"/>
    <x v="2"/>
    <x v="15"/>
    <x v="15"/>
  </r>
  <r>
    <x v="4"/>
    <s v="KLINI PLANOS DE SAUDE LTDA"/>
    <x v="12"/>
    <d v="2024-08-20T00:00:00"/>
    <d v="2024-09-16T00:00:00"/>
    <s v="'1032693"/>
    <s v="1 | 1"/>
    <x v="6"/>
    <x v="0"/>
    <n v="0"/>
    <x v="70"/>
    <x v="69"/>
    <s v="REF -FATURAMENTO Compl. | KLINI SAÃšDE | COMP 08.2024"/>
    <x v="6"/>
    <x v="2"/>
    <x v="0"/>
    <n v="6001"/>
    <x v="6"/>
    <n v="60015"/>
    <s v="OPERACIONAL (Químico e Biológico)"/>
    <x v="1"/>
    <x v="4"/>
    <x v="2"/>
    <x v="2"/>
    <x v="15"/>
    <x v="15"/>
  </r>
  <r>
    <x v="4"/>
    <s v="KLINI PLANOS DE SAUDE LTDA"/>
    <x v="12"/>
    <d v="2024-08-20T00:00:00"/>
    <d v="2024-09-16T00:00:00"/>
    <s v="'1032693"/>
    <s v="1 | 1"/>
    <x v="6"/>
    <x v="0"/>
    <n v="0"/>
    <x v="70"/>
    <x v="69"/>
    <s v="REF -FATURAMENTO Compl. | KLINI SAÃšDE | COMP 08.2024"/>
    <x v="18"/>
    <x v="1"/>
    <x v="0"/>
    <n v="5002"/>
    <x v="21"/>
    <n v="50021"/>
    <s v="MANIFESTO (Administrativo)"/>
    <x v="1"/>
    <x v="4"/>
    <x v="2"/>
    <x v="2"/>
    <x v="15"/>
    <x v="15"/>
  </r>
  <r>
    <x v="4"/>
    <s v="KLINI PLANOS DE SAUDE LTDA"/>
    <x v="12"/>
    <d v="2024-08-20T00:00:00"/>
    <d v="2024-09-16T00:00:00"/>
    <s v="'1032693"/>
    <s v="1 | 1"/>
    <x v="6"/>
    <x v="0"/>
    <n v="0"/>
    <x v="70"/>
    <x v="69"/>
    <s v="REF -FATURAMENTO Compl. | KLINI SAÃšDE | COMP 08.2024"/>
    <x v="20"/>
    <x v="1"/>
    <x v="0"/>
    <n v="3004"/>
    <x v="27"/>
    <n v="30041"/>
    <s v="FATURAMENTO (Administrativo)"/>
    <x v="1"/>
    <x v="4"/>
    <x v="2"/>
    <x v="2"/>
    <x v="15"/>
    <x v="15"/>
  </r>
  <r>
    <x v="4"/>
    <s v="KLINI PLANOS DE SAUDE LTDA"/>
    <x v="12"/>
    <d v="2024-08-20T00:00:00"/>
    <d v="2024-09-16T00:00:00"/>
    <s v="'1032693"/>
    <s v="1 | 1"/>
    <x v="6"/>
    <x v="0"/>
    <n v="0"/>
    <x v="70"/>
    <x v="69"/>
    <s v="REF -FATURAMENTO Compl. | KLINI SAÃšDE | COMP 08.2024"/>
    <x v="4"/>
    <x v="1"/>
    <x v="0"/>
    <n v="8002"/>
    <x v="4"/>
    <n v="80021"/>
    <s v="JURÍDICO (Administrativo)"/>
    <x v="1"/>
    <x v="4"/>
    <x v="2"/>
    <x v="2"/>
    <x v="15"/>
    <x v="15"/>
  </r>
  <r>
    <x v="4"/>
    <s v="KLINI PLANOS DE SAUDE LTDA"/>
    <x v="12"/>
    <d v="2024-08-20T00:00:00"/>
    <d v="2024-09-16T00:00:00"/>
    <s v="'1032693"/>
    <s v="1 | 1"/>
    <x v="6"/>
    <x v="0"/>
    <n v="0"/>
    <x v="70"/>
    <x v="69"/>
    <s v="REF -FATURAMENTO Compl. | KLINI SAÃšDE | COMP 08.2024"/>
    <x v="8"/>
    <x v="1"/>
    <x v="0"/>
    <n v="3006"/>
    <x v="8"/>
    <n v="30061"/>
    <s v="RECURSOS HUMANOS (Administrativo)"/>
    <x v="1"/>
    <x v="4"/>
    <x v="2"/>
    <x v="2"/>
    <x v="15"/>
    <x v="15"/>
  </r>
  <r>
    <x v="4"/>
    <s v="KLINI PLANOS DE SAUDE LTDA"/>
    <x v="12"/>
    <d v="2024-08-20T00:00:00"/>
    <d v="2024-09-16T00:00:00"/>
    <s v="'1032693"/>
    <s v="1 | 1"/>
    <x v="6"/>
    <x v="0"/>
    <n v="0"/>
    <x v="70"/>
    <x v="69"/>
    <s v="REF -FATURAMENTO Compl. | KLINI SAÃšDE | COMP 08.2024"/>
    <x v="21"/>
    <x v="1"/>
    <x v="0"/>
    <n v="8003"/>
    <x v="28"/>
    <n v="80031"/>
    <s v="QUALIDADE E PROCESSOS (Administrativo)"/>
    <x v="1"/>
    <x v="4"/>
    <x v="2"/>
    <x v="2"/>
    <x v="15"/>
    <x v="15"/>
  </r>
  <r>
    <x v="4"/>
    <s v="KLINI PLANOS DE SAUDE LTDA"/>
    <x v="12"/>
    <d v="2024-08-20T00:00:00"/>
    <d v="2024-09-16T00:00:00"/>
    <s v="'1032693"/>
    <s v="1 | 1"/>
    <x v="6"/>
    <x v="0"/>
    <n v="0"/>
    <x v="70"/>
    <x v="69"/>
    <s v="REF -FATURAMENTO Compl. | KLINI SAÃšDE | COMP 08.2024"/>
    <x v="2"/>
    <x v="1"/>
    <x v="0"/>
    <n v="4004"/>
    <x v="2"/>
    <n v="40041"/>
    <s v="PATRIMÔNIO (Administrativo)"/>
    <x v="1"/>
    <x v="4"/>
    <x v="2"/>
    <x v="2"/>
    <x v="15"/>
    <x v="15"/>
  </r>
  <r>
    <x v="4"/>
    <s v="KLINI PLANOS DE SAUDE LTDA"/>
    <x v="13"/>
    <d v="2024-09-20T00:00:00"/>
    <d v="2024-10-15T00:00:00"/>
    <s v="'1034231"/>
    <s v="1 | 1"/>
    <x v="6"/>
    <x v="0"/>
    <n v="-41296.199999999997"/>
    <x v="70"/>
    <x v="69"/>
    <s v="REF -  KLINI SAÃšDE - EKO"/>
    <x v="6"/>
    <x v="2"/>
    <x v="0"/>
    <n v="6001"/>
    <x v="6"/>
    <n v="60017"/>
    <s v="OPERACIONAL (Comum)"/>
    <x v="1"/>
    <x v="0"/>
    <x v="2"/>
    <x v="2"/>
    <x v="15"/>
    <x v="15"/>
  </r>
  <r>
    <x v="4"/>
    <s v="KLINI PLANOS DE SAUDE LTDA"/>
    <x v="13"/>
    <d v="2024-09-20T00:00:00"/>
    <d v="2024-10-15T00:00:00"/>
    <s v="'1034231"/>
    <s v="1 | 1"/>
    <x v="6"/>
    <x v="0"/>
    <n v="-3566.49"/>
    <x v="70"/>
    <x v="69"/>
    <s v="REF -  KLINI SAÃšDE - EKO"/>
    <x v="6"/>
    <x v="2"/>
    <x v="0"/>
    <n v="6001"/>
    <x v="6"/>
    <n v="60015"/>
    <s v="OPERACIONAL (Químico e Biológico)"/>
    <x v="1"/>
    <x v="0"/>
    <x v="2"/>
    <x v="2"/>
    <x v="15"/>
    <x v="15"/>
  </r>
  <r>
    <x v="4"/>
    <s v="KLINI PLANOS DE SAUDE LTDA"/>
    <x v="13"/>
    <d v="2024-09-20T00:00:00"/>
    <d v="2024-10-15T00:00:00"/>
    <s v="'1034231"/>
    <s v="1 | 1"/>
    <x v="6"/>
    <x v="0"/>
    <n v="-2064.81"/>
    <x v="70"/>
    <x v="69"/>
    <s v="REF -  KLINI SAÃšDE - EKO"/>
    <x v="6"/>
    <x v="2"/>
    <x v="0"/>
    <n v="6001"/>
    <x v="6"/>
    <n v="60013"/>
    <s v="OPERACIONAL (Poli e Rollon)"/>
    <x v="1"/>
    <x v="0"/>
    <x v="2"/>
    <x v="2"/>
    <x v="15"/>
    <x v="15"/>
  </r>
  <r>
    <x v="4"/>
    <s v="KLINI PLANOS DE SAUDE LTDA"/>
    <x v="13"/>
    <d v="2024-09-20T00:00:00"/>
    <d v="2024-10-15T00:00:00"/>
    <s v="'1034231"/>
    <s v="1 | 1"/>
    <x v="6"/>
    <x v="0"/>
    <n v="-1313.97"/>
    <x v="70"/>
    <x v="69"/>
    <s v="REF -  KLINI SAÃšDE - EKO"/>
    <x v="6"/>
    <x v="2"/>
    <x v="0"/>
    <n v="6001"/>
    <x v="6"/>
    <n v="60014"/>
    <s v="OPERACIONAL (Reciclável)"/>
    <x v="1"/>
    <x v="0"/>
    <x v="2"/>
    <x v="2"/>
    <x v="15"/>
    <x v="15"/>
  </r>
  <r>
    <x v="4"/>
    <s v="KLINI PLANOS DE SAUDE LTDA"/>
    <x v="13"/>
    <d v="2024-09-20T00:00:00"/>
    <d v="2024-10-15T00:00:00"/>
    <s v="'1034231"/>
    <s v="1 | 1"/>
    <x v="6"/>
    <x v="0"/>
    <n v="-1313.97"/>
    <x v="70"/>
    <x v="69"/>
    <s v="REF -  KLINI SAÃšDE - EKO"/>
    <x v="6"/>
    <x v="2"/>
    <x v="0"/>
    <n v="6002"/>
    <x v="9"/>
    <n v="60022"/>
    <s v="OPERACIONAL ADM (Extraordinário)"/>
    <x v="1"/>
    <x v="0"/>
    <x v="2"/>
    <x v="2"/>
    <x v="15"/>
    <x v="15"/>
  </r>
  <r>
    <x v="4"/>
    <s v="KLINI PLANOS DE SAUDE LTDA"/>
    <x v="13"/>
    <d v="2024-09-20T00:00:00"/>
    <d v="2024-10-15T00:00:00"/>
    <s v="'1034231"/>
    <s v="1 | 1"/>
    <x v="6"/>
    <x v="0"/>
    <n v="-1126.26"/>
    <x v="70"/>
    <x v="69"/>
    <s v="REF -  KLINI SAÃšDE - EKO"/>
    <x v="16"/>
    <x v="1"/>
    <x v="0"/>
    <n v="3002"/>
    <x v="19"/>
    <n v="30021"/>
    <s v="FINANCEIRO (Administrativo)"/>
    <x v="1"/>
    <x v="0"/>
    <x v="2"/>
    <x v="2"/>
    <x v="15"/>
    <x v="15"/>
  </r>
  <r>
    <x v="4"/>
    <s v="KLINI PLANOS DE SAUDE LTDA"/>
    <x v="13"/>
    <d v="2024-09-20T00:00:00"/>
    <d v="2024-10-15T00:00:00"/>
    <s v="'1034231"/>
    <s v="1 | 1"/>
    <x v="6"/>
    <x v="0"/>
    <n v="-1126.26"/>
    <x v="70"/>
    <x v="69"/>
    <s v="REF -  KLINI SAÃšDE - EKO"/>
    <x v="21"/>
    <x v="1"/>
    <x v="0"/>
    <n v="8003"/>
    <x v="28"/>
    <n v="80031"/>
    <s v="QUALIDADE E PROCESSOS (Administrativo)"/>
    <x v="1"/>
    <x v="0"/>
    <x v="2"/>
    <x v="2"/>
    <x v="15"/>
    <x v="15"/>
  </r>
  <r>
    <x v="4"/>
    <s v="KLINI PLANOS DE SAUDE LTDA"/>
    <x v="13"/>
    <d v="2024-09-20T00:00:00"/>
    <d v="2024-10-15T00:00:00"/>
    <s v="'1034231"/>
    <s v="1 | 1"/>
    <x v="6"/>
    <x v="0"/>
    <n v="-750.84"/>
    <x v="70"/>
    <x v="69"/>
    <s v="REF -  KLINI SAÃšDE - EKO"/>
    <x v="20"/>
    <x v="1"/>
    <x v="0"/>
    <n v="3004"/>
    <x v="27"/>
    <n v="30041"/>
    <s v="FATURAMENTO (Administrativo)"/>
    <x v="1"/>
    <x v="0"/>
    <x v="2"/>
    <x v="2"/>
    <x v="15"/>
    <x v="15"/>
  </r>
  <r>
    <x v="4"/>
    <s v="KLINI PLANOS DE SAUDE LTDA"/>
    <x v="13"/>
    <d v="2024-09-20T00:00:00"/>
    <d v="2024-10-15T00:00:00"/>
    <s v="'1034231"/>
    <s v="1 | 1"/>
    <x v="6"/>
    <x v="0"/>
    <n v="-563.13"/>
    <x v="70"/>
    <x v="69"/>
    <s v="REF -  KLINI SAÃšDE - EKO"/>
    <x v="10"/>
    <x v="2"/>
    <x v="0"/>
    <n v="7001"/>
    <x v="11"/>
    <n v="70017"/>
    <s v="OFICINA (Comum)"/>
    <x v="1"/>
    <x v="0"/>
    <x v="2"/>
    <x v="2"/>
    <x v="15"/>
    <x v="15"/>
  </r>
  <r>
    <x v="4"/>
    <s v="KLINI PLANOS DE SAUDE LTDA"/>
    <x v="13"/>
    <d v="2024-09-20T00:00:00"/>
    <d v="2024-10-15T00:00:00"/>
    <s v="'1034231"/>
    <s v="1 | 1"/>
    <x v="6"/>
    <x v="0"/>
    <n v="-563.13"/>
    <x v="70"/>
    <x v="69"/>
    <s v="REF -  KLINI SAÃšDE - EKO"/>
    <x v="14"/>
    <x v="1"/>
    <x v="0"/>
    <n v="8001"/>
    <x v="17"/>
    <n v="80011"/>
    <s v="MARKETING (Administrativo)"/>
    <x v="1"/>
    <x v="0"/>
    <x v="2"/>
    <x v="2"/>
    <x v="15"/>
    <x v="15"/>
  </r>
  <r>
    <x v="4"/>
    <s v="KLINI PLANOS DE SAUDE LTDA"/>
    <x v="13"/>
    <d v="2024-09-20T00:00:00"/>
    <d v="2024-10-15T00:00:00"/>
    <s v="'1034231"/>
    <s v="1 | 1"/>
    <x v="6"/>
    <x v="0"/>
    <n v="-563.13"/>
    <x v="70"/>
    <x v="69"/>
    <s v="REF -  KLINI SAÃšDE - EKO"/>
    <x v="6"/>
    <x v="2"/>
    <x v="0"/>
    <n v="6002"/>
    <x v="9"/>
    <n v="60027"/>
    <s v="OPERACIONAL ADM (Comum)"/>
    <x v="1"/>
    <x v="0"/>
    <x v="2"/>
    <x v="2"/>
    <x v="15"/>
    <x v="15"/>
  </r>
  <r>
    <x v="4"/>
    <s v="KLINI PLANOS DE SAUDE LTDA"/>
    <x v="13"/>
    <d v="2024-09-20T00:00:00"/>
    <d v="2024-10-15T00:00:00"/>
    <s v="'1034231"/>
    <s v="1 | 1"/>
    <x v="6"/>
    <x v="0"/>
    <n v="-375.42"/>
    <x v="70"/>
    <x v="69"/>
    <s v="REF -  KLINI SAÃšDE - EKO"/>
    <x v="6"/>
    <x v="2"/>
    <x v="0"/>
    <n v="6001"/>
    <x v="6"/>
    <n v="60012"/>
    <s v="OPERACIONAL (Extraordinário)"/>
    <x v="1"/>
    <x v="0"/>
    <x v="2"/>
    <x v="2"/>
    <x v="15"/>
    <x v="15"/>
  </r>
  <r>
    <x v="4"/>
    <s v="KLINI PLANOS DE SAUDE LTDA"/>
    <x v="13"/>
    <d v="2024-09-20T00:00:00"/>
    <d v="2024-10-15T00:00:00"/>
    <s v="'1034231"/>
    <s v="1 | 1"/>
    <x v="6"/>
    <x v="0"/>
    <n v="-375.42"/>
    <x v="70"/>
    <x v="69"/>
    <s v="REF -  KLINI SAÃšDE - EKO"/>
    <x v="18"/>
    <x v="1"/>
    <x v="0"/>
    <n v="5002"/>
    <x v="21"/>
    <n v="50021"/>
    <s v="MANIFESTO (Administrativo)"/>
    <x v="1"/>
    <x v="0"/>
    <x v="2"/>
    <x v="2"/>
    <x v="15"/>
    <x v="15"/>
  </r>
  <r>
    <x v="4"/>
    <s v="KLINI PLANOS DE SAUDE LTDA"/>
    <x v="13"/>
    <d v="2024-09-20T00:00:00"/>
    <d v="2024-10-15T00:00:00"/>
    <s v="'1034231"/>
    <s v="1 | 1"/>
    <x v="6"/>
    <x v="0"/>
    <n v="-375.42"/>
    <x v="70"/>
    <x v="69"/>
    <s v="REF -  KLINI SAÃšDE - EKO"/>
    <x v="8"/>
    <x v="1"/>
    <x v="0"/>
    <n v="3006"/>
    <x v="8"/>
    <n v="30061"/>
    <s v="RECURSOS HUMANOS (Administrativo)"/>
    <x v="1"/>
    <x v="0"/>
    <x v="2"/>
    <x v="2"/>
    <x v="15"/>
    <x v="15"/>
  </r>
  <r>
    <x v="4"/>
    <s v="KLINI PLANOS DE SAUDE LTDA"/>
    <x v="13"/>
    <d v="2024-09-20T00:00:00"/>
    <d v="2024-10-15T00:00:00"/>
    <s v="'1034231"/>
    <s v="1 | 1"/>
    <x v="6"/>
    <x v="0"/>
    <n v="-187.71"/>
    <x v="70"/>
    <x v="69"/>
    <s v="REF -  KLINI SAÃšDE - EKO"/>
    <x v="12"/>
    <x v="1"/>
    <x v="0"/>
    <n v="4003"/>
    <x v="13"/>
    <n v="40031"/>
    <s v="RELACIONAMENTO (Administrativo)"/>
    <x v="1"/>
    <x v="0"/>
    <x v="2"/>
    <x v="2"/>
    <x v="15"/>
    <x v="15"/>
  </r>
  <r>
    <x v="4"/>
    <s v="KLINI PLANOS DE SAUDE LTDA"/>
    <x v="13"/>
    <d v="2024-09-20T00:00:00"/>
    <d v="2024-10-15T00:00:00"/>
    <s v="'1034231"/>
    <s v="1 | 1"/>
    <x v="6"/>
    <x v="0"/>
    <n v="-187.71"/>
    <x v="70"/>
    <x v="69"/>
    <s v="REF -  KLINI SAÃšDE - EKO"/>
    <x v="6"/>
    <x v="2"/>
    <x v="0"/>
    <n v="6002"/>
    <x v="9"/>
    <n v="60023"/>
    <s v="OPERACIONAL ADM (Poli e Rollon)"/>
    <x v="1"/>
    <x v="0"/>
    <x v="2"/>
    <x v="2"/>
    <x v="15"/>
    <x v="15"/>
  </r>
  <r>
    <x v="4"/>
    <s v="KLINI PLANOS DE SAUDE LTDA"/>
    <x v="13"/>
    <d v="2024-09-20T00:00:00"/>
    <d v="2024-10-15T00:00:00"/>
    <s v="'1034231"/>
    <s v="1 | 1"/>
    <x v="6"/>
    <x v="0"/>
    <n v="-187.71"/>
    <x v="70"/>
    <x v="69"/>
    <s v="REF -  KLINI SAÃšDE - EKO"/>
    <x v="7"/>
    <x v="2"/>
    <x v="0"/>
    <n v="3008"/>
    <x v="26"/>
    <n v="30087"/>
    <s v="ALMOXARIFADO (Comum)"/>
    <x v="1"/>
    <x v="0"/>
    <x v="2"/>
    <x v="2"/>
    <x v="15"/>
    <x v="15"/>
  </r>
  <r>
    <x v="4"/>
    <s v="KLINI PLANOS DE SAUDE LTDA"/>
    <x v="13"/>
    <d v="2024-09-20T00:00:00"/>
    <d v="2024-10-15T00:00:00"/>
    <s v="'1034231"/>
    <s v="1 | 1"/>
    <x v="6"/>
    <x v="0"/>
    <n v="-187.71"/>
    <x v="70"/>
    <x v="69"/>
    <s v="REF -  KLINI SAÃšDE - EKO"/>
    <x v="11"/>
    <x v="1"/>
    <x v="0"/>
    <n v="3003"/>
    <x v="12"/>
    <n v="30031"/>
    <s v="COBRANÇA (Administrativo)"/>
    <x v="1"/>
    <x v="0"/>
    <x v="2"/>
    <x v="2"/>
    <x v="15"/>
    <x v="15"/>
  </r>
  <r>
    <x v="4"/>
    <s v="KLINI PLANOS DE SAUDE LTDA"/>
    <x v="13"/>
    <d v="2024-09-20T00:00:00"/>
    <d v="2024-10-15T00:00:00"/>
    <s v="'1034231"/>
    <s v="1 | 1"/>
    <x v="6"/>
    <x v="0"/>
    <n v="-187.71"/>
    <x v="70"/>
    <x v="69"/>
    <s v="REF -  KLINI SAÃšDE - EKO"/>
    <x v="4"/>
    <x v="1"/>
    <x v="0"/>
    <n v="8002"/>
    <x v="4"/>
    <n v="80021"/>
    <s v="JURÍDICO (Administrativo)"/>
    <x v="1"/>
    <x v="0"/>
    <x v="2"/>
    <x v="2"/>
    <x v="15"/>
    <x v="15"/>
  </r>
  <r>
    <x v="4"/>
    <s v="KLINI PLANOS DE SAUDE LTDA"/>
    <x v="13"/>
    <d v="2024-09-20T00:00:00"/>
    <d v="2024-10-15T00:00:00"/>
    <s v="'1034231"/>
    <s v="1 | 1"/>
    <x v="6"/>
    <x v="0"/>
    <n v="0"/>
    <x v="33"/>
    <x v="33"/>
    <s v="REF -  KLINI SAÃšDE - EKO"/>
    <x v="19"/>
    <x v="0"/>
    <x v="0"/>
    <n v="9001"/>
    <x v="24"/>
    <n v="90011"/>
    <s v="SÓCIO - 1 (Administrativo)"/>
    <x v="1"/>
    <x v="0"/>
    <x v="10"/>
    <x v="10"/>
    <x v="16"/>
    <x v="16"/>
  </r>
  <r>
    <x v="4"/>
    <s v="KLINI PLANOS DE SAUDE LTDA"/>
    <x v="13"/>
    <d v="2024-09-20T00:00:00"/>
    <d v="2024-10-15T00:00:00"/>
    <s v="'1034233"/>
    <s v="1 | 1"/>
    <x v="6"/>
    <x v="0"/>
    <n v="-1022"/>
    <x v="70"/>
    <x v="69"/>
    <s v="RES: GRUPO URBAM || FATURAS KLINI SAÃšDE EM ABERTO EKO"/>
    <x v="6"/>
    <x v="2"/>
    <x v="0"/>
    <n v="6001"/>
    <x v="6"/>
    <n v="60012"/>
    <s v="OPERACIONAL (Extraordinário)"/>
    <x v="1"/>
    <x v="0"/>
    <x v="2"/>
    <x v="2"/>
    <x v="15"/>
    <x v="15"/>
  </r>
  <r>
    <x v="4"/>
    <s v="KLINI PLANOS DE SAUDE LTDA"/>
    <x v="13"/>
    <d v="2024-09-20T00:00:00"/>
    <d v="2024-10-15T00:00:00"/>
    <s v="'1034233"/>
    <s v="1 | 1"/>
    <x v="6"/>
    <x v="0"/>
    <n v="-110"/>
    <x v="70"/>
    <x v="69"/>
    <s v="RES: GRUPO URBAM || FATURAS KLINI SAÃšDE EM ABERTO EKO"/>
    <x v="20"/>
    <x v="1"/>
    <x v="0"/>
    <n v="3004"/>
    <x v="27"/>
    <n v="30041"/>
    <s v="FATURAMENTO (Administrativo)"/>
    <x v="1"/>
    <x v="0"/>
    <x v="2"/>
    <x v="2"/>
    <x v="15"/>
    <x v="15"/>
  </r>
  <r>
    <x v="4"/>
    <s v="KLINI PLANOS DE SAUDE LTDA"/>
    <x v="13"/>
    <d v="2024-09-20T00:00:00"/>
    <d v="2024-10-15T00:00:00"/>
    <s v="'1034233"/>
    <s v="1 | 1"/>
    <x v="6"/>
    <x v="0"/>
    <n v="-90"/>
    <x v="70"/>
    <x v="69"/>
    <s v="RES: GRUPO URBAM || FATURAS KLINI SAÃšDE EM ABERTO EKO"/>
    <x v="18"/>
    <x v="1"/>
    <x v="0"/>
    <n v="5002"/>
    <x v="21"/>
    <n v="50021"/>
    <s v="MANIFESTO (Administrativo)"/>
    <x v="1"/>
    <x v="0"/>
    <x v="2"/>
    <x v="2"/>
    <x v="15"/>
    <x v="15"/>
  </r>
  <r>
    <x v="4"/>
    <s v="KLINI PLANOS DE SAUDE LTDA"/>
    <x v="13"/>
    <d v="2024-09-20T00:00:00"/>
    <d v="2024-10-15T00:00:00"/>
    <s v="'1034233"/>
    <s v="1 | 1"/>
    <x v="6"/>
    <x v="0"/>
    <n v="-76"/>
    <x v="70"/>
    <x v="69"/>
    <s v="RES: GRUPO URBAM || FATURAS KLINI SAÃšDE EM ABERTO EKO"/>
    <x v="6"/>
    <x v="2"/>
    <x v="0"/>
    <n v="6001"/>
    <x v="6"/>
    <n v="60013"/>
    <s v="OPERACIONAL (Poli e Rollon)"/>
    <x v="1"/>
    <x v="0"/>
    <x v="2"/>
    <x v="2"/>
    <x v="15"/>
    <x v="15"/>
  </r>
  <r>
    <x v="4"/>
    <s v="KLINI PLANOS DE SAUDE LTDA"/>
    <x v="13"/>
    <d v="2024-09-20T00:00:00"/>
    <d v="2024-10-15T00:00:00"/>
    <s v="'1034233"/>
    <s v="1 | 1"/>
    <x v="6"/>
    <x v="0"/>
    <n v="-60"/>
    <x v="70"/>
    <x v="69"/>
    <s v="RES: GRUPO URBAM || FATURAS KLINI SAÃšDE EM ABERTO EKO"/>
    <x v="10"/>
    <x v="2"/>
    <x v="0"/>
    <n v="7001"/>
    <x v="11"/>
    <n v="70017"/>
    <s v="OFICINA (Comum)"/>
    <x v="1"/>
    <x v="0"/>
    <x v="2"/>
    <x v="2"/>
    <x v="15"/>
    <x v="15"/>
  </r>
  <r>
    <x v="4"/>
    <s v="KLINI PLANOS DE SAUDE LTDA"/>
    <x v="13"/>
    <d v="2024-09-20T00:00:00"/>
    <d v="2024-10-15T00:00:00"/>
    <s v="'1034233"/>
    <s v="1 | 1"/>
    <x v="6"/>
    <x v="0"/>
    <n v="-30"/>
    <x v="70"/>
    <x v="69"/>
    <s v="RES: GRUPO URBAM || FATURAS KLINI SAÃšDE EM ABERTO EKO"/>
    <x v="6"/>
    <x v="2"/>
    <x v="0"/>
    <n v="6001"/>
    <x v="6"/>
    <n v="60014"/>
    <s v="OPERACIONAL (Reciclável)"/>
    <x v="1"/>
    <x v="0"/>
    <x v="2"/>
    <x v="2"/>
    <x v="15"/>
    <x v="15"/>
  </r>
  <r>
    <x v="4"/>
    <s v="KLINI PLANOS DE SAUDE LTDA"/>
    <x v="13"/>
    <d v="2024-09-20T00:00:00"/>
    <d v="2024-10-15T00:00:00"/>
    <s v="'1034233"/>
    <s v="1 | 1"/>
    <x v="6"/>
    <x v="0"/>
    <n v="-30"/>
    <x v="70"/>
    <x v="69"/>
    <s v="RES: GRUPO URBAM || FATURAS KLINI SAÃšDE EM ABERTO EKO"/>
    <x v="6"/>
    <x v="2"/>
    <x v="0"/>
    <n v="6002"/>
    <x v="9"/>
    <n v="60023"/>
    <s v="OPERACIONAL ADM (Poli e Rollon)"/>
    <x v="1"/>
    <x v="0"/>
    <x v="2"/>
    <x v="2"/>
    <x v="15"/>
    <x v="15"/>
  </r>
  <r>
    <x v="4"/>
    <s v="KLINI PLANOS DE SAUDE LTDA"/>
    <x v="13"/>
    <d v="2024-09-20T00:00:00"/>
    <d v="2024-10-15T00:00:00"/>
    <s v="'1034233"/>
    <s v="1 | 1"/>
    <x v="6"/>
    <x v="0"/>
    <n v="-30"/>
    <x v="70"/>
    <x v="69"/>
    <s v="RES: GRUPO URBAM || FATURAS KLINI SAÃšDE EM ABERTO EKO"/>
    <x v="6"/>
    <x v="2"/>
    <x v="0"/>
    <n v="6002"/>
    <x v="9"/>
    <n v="60027"/>
    <s v="OPERACIONAL ADM (Comum)"/>
    <x v="1"/>
    <x v="0"/>
    <x v="2"/>
    <x v="2"/>
    <x v="15"/>
    <x v="15"/>
  </r>
  <r>
    <x v="4"/>
    <s v="KLINI PLANOS DE SAUDE LTDA"/>
    <x v="13"/>
    <d v="2024-10-04T00:00:00"/>
    <d v="2024-11-01T00:00:00"/>
    <s v="'1035120"/>
    <s v="1 | 1"/>
    <x v="6"/>
    <x v="0"/>
    <n v="-375.42"/>
    <x v="70"/>
    <x v="69"/>
    <s v="FATURA COMPLEMENTAR - EKO - KLINI"/>
    <x v="6"/>
    <x v="2"/>
    <x v="0"/>
    <n v="6001"/>
    <x v="6"/>
    <n v="60012"/>
    <s v="OPERACIONAL (Extraordinário)"/>
    <x v="1"/>
    <x v="0"/>
    <x v="2"/>
    <x v="2"/>
    <x v="15"/>
    <x v="15"/>
  </r>
  <r>
    <x v="4"/>
    <s v="KLINI PLANOS DE SAUDE LTDA"/>
    <x v="13"/>
    <d v="2024-10-04T00:00:00"/>
    <d v="2024-11-01T00:00:00"/>
    <s v="'1035120"/>
    <s v="1 | 1"/>
    <x v="6"/>
    <x v="0"/>
    <n v="0"/>
    <x v="70"/>
    <x v="69"/>
    <s v="FATURA COMPLEMENTAR - EKO - KLINI"/>
    <x v="10"/>
    <x v="2"/>
    <x v="0"/>
    <n v="7001"/>
    <x v="11"/>
    <n v="70017"/>
    <s v="OFICINA (Comum)"/>
    <x v="1"/>
    <x v="0"/>
    <x v="2"/>
    <x v="2"/>
    <x v="15"/>
    <x v="15"/>
  </r>
  <r>
    <x v="4"/>
    <s v="KLINI PLANOS DE SAUDE LTDA"/>
    <x v="13"/>
    <d v="2024-10-04T00:00:00"/>
    <d v="2024-11-01T00:00:00"/>
    <s v="'1035120"/>
    <s v="1 | 1"/>
    <x v="6"/>
    <x v="0"/>
    <n v="0"/>
    <x v="70"/>
    <x v="69"/>
    <s v="FATURA COMPLEMENTAR - EKO - KLINI"/>
    <x v="6"/>
    <x v="2"/>
    <x v="0"/>
    <n v="6001"/>
    <x v="6"/>
    <n v="60013"/>
    <s v="OPERACIONAL (Poli e Rollon)"/>
    <x v="1"/>
    <x v="0"/>
    <x v="2"/>
    <x v="2"/>
    <x v="15"/>
    <x v="15"/>
  </r>
  <r>
    <x v="4"/>
    <s v="KLINI PLANOS DE SAUDE LTDA"/>
    <x v="13"/>
    <d v="2024-10-04T00:00:00"/>
    <d v="2024-11-01T00:00:00"/>
    <s v="'1035120"/>
    <s v="1 | 1"/>
    <x v="6"/>
    <x v="0"/>
    <n v="0"/>
    <x v="70"/>
    <x v="69"/>
    <s v="FATURA COMPLEMENTAR - EKO - KLINI"/>
    <x v="6"/>
    <x v="2"/>
    <x v="0"/>
    <n v="6001"/>
    <x v="6"/>
    <n v="60014"/>
    <s v="OPERACIONAL (Reciclável)"/>
    <x v="1"/>
    <x v="0"/>
    <x v="2"/>
    <x v="2"/>
    <x v="15"/>
    <x v="15"/>
  </r>
  <r>
    <x v="4"/>
    <s v="KLINI PLANOS DE SAUDE LTDA"/>
    <x v="13"/>
    <d v="2024-10-04T00:00:00"/>
    <d v="2024-11-01T00:00:00"/>
    <s v="'1035120"/>
    <s v="1 | 1"/>
    <x v="6"/>
    <x v="0"/>
    <n v="0"/>
    <x v="70"/>
    <x v="69"/>
    <s v="FATURA COMPLEMENTAR - EKO - KLINI"/>
    <x v="6"/>
    <x v="2"/>
    <x v="0"/>
    <n v="6002"/>
    <x v="9"/>
    <n v="60023"/>
    <s v="OPERACIONAL ADM (Poli e Rollon)"/>
    <x v="1"/>
    <x v="0"/>
    <x v="2"/>
    <x v="2"/>
    <x v="15"/>
    <x v="15"/>
  </r>
  <r>
    <x v="4"/>
    <s v="KLINI PLANOS DE SAUDE LTDA"/>
    <x v="13"/>
    <d v="2024-10-04T00:00:00"/>
    <d v="2024-11-01T00:00:00"/>
    <s v="'1035120"/>
    <s v="1 | 1"/>
    <x v="6"/>
    <x v="0"/>
    <n v="0"/>
    <x v="70"/>
    <x v="69"/>
    <s v="FATURA COMPLEMENTAR - EKO - KLINI"/>
    <x v="6"/>
    <x v="2"/>
    <x v="0"/>
    <n v="6002"/>
    <x v="9"/>
    <n v="60027"/>
    <s v="OPERACIONAL ADM (Comum)"/>
    <x v="1"/>
    <x v="0"/>
    <x v="2"/>
    <x v="2"/>
    <x v="15"/>
    <x v="15"/>
  </r>
  <r>
    <x v="4"/>
    <s v="KLINI PLANOS DE SAUDE LTDA"/>
    <x v="13"/>
    <d v="2024-10-04T00:00:00"/>
    <d v="2024-11-01T00:00:00"/>
    <s v="'1035120"/>
    <s v="1 | 1"/>
    <x v="6"/>
    <x v="0"/>
    <n v="0"/>
    <x v="70"/>
    <x v="69"/>
    <s v="FATURA COMPLEMENTAR - EKO - KLINI"/>
    <x v="18"/>
    <x v="1"/>
    <x v="0"/>
    <n v="5002"/>
    <x v="21"/>
    <n v="50021"/>
    <s v="MANIFESTO (Administrativo)"/>
    <x v="1"/>
    <x v="0"/>
    <x v="2"/>
    <x v="2"/>
    <x v="15"/>
    <x v="15"/>
  </r>
  <r>
    <x v="4"/>
    <s v="KLINI PLANOS DE SAUDE LTDA"/>
    <x v="13"/>
    <d v="2024-10-04T00:00:00"/>
    <d v="2024-11-01T00:00:00"/>
    <s v="'1035120"/>
    <s v="1 | 1"/>
    <x v="6"/>
    <x v="0"/>
    <n v="0"/>
    <x v="70"/>
    <x v="69"/>
    <s v="FATURA COMPLEMENTAR - EKO - KLINI"/>
    <x v="20"/>
    <x v="1"/>
    <x v="0"/>
    <n v="3004"/>
    <x v="27"/>
    <n v="30041"/>
    <s v="FATURAMENTO (Administrativo)"/>
    <x v="1"/>
    <x v="0"/>
    <x v="2"/>
    <x v="2"/>
    <x v="15"/>
    <x v="15"/>
  </r>
  <r>
    <x v="4"/>
    <s v="KLINI PLANOS DE SAUDE LTDA"/>
    <x v="13"/>
    <d v="2024-10-04T00:00:00"/>
    <d v="2024-11-01T00:00:00"/>
    <s v="'1035122"/>
    <s v="1 | 1"/>
    <x v="6"/>
    <x v="0"/>
    <n v="-563.13"/>
    <x v="70"/>
    <x v="69"/>
    <s v="FATURA COMPLEMENTAR - EKO - KLINI"/>
    <x v="6"/>
    <x v="2"/>
    <x v="0"/>
    <n v="6001"/>
    <x v="6"/>
    <n v="60012"/>
    <s v="OPERACIONAL (Extraordinário)"/>
    <x v="1"/>
    <x v="0"/>
    <x v="2"/>
    <x v="2"/>
    <x v="15"/>
    <x v="15"/>
  </r>
  <r>
    <x v="4"/>
    <s v="KLINI PLANOS DE SAUDE LTDA"/>
    <x v="13"/>
    <d v="2024-10-04T00:00:00"/>
    <d v="2024-11-01T00:00:00"/>
    <s v="'1035122"/>
    <s v="1 | 1"/>
    <x v="6"/>
    <x v="0"/>
    <n v="0"/>
    <x v="70"/>
    <x v="69"/>
    <s v="FATURA COMPLEMENTAR - EKO - KLINI"/>
    <x v="10"/>
    <x v="2"/>
    <x v="0"/>
    <n v="7001"/>
    <x v="11"/>
    <n v="70017"/>
    <s v="OFICINA (Comum)"/>
    <x v="1"/>
    <x v="0"/>
    <x v="2"/>
    <x v="2"/>
    <x v="15"/>
    <x v="15"/>
  </r>
  <r>
    <x v="4"/>
    <s v="KLINI PLANOS DE SAUDE LTDA"/>
    <x v="13"/>
    <d v="2024-10-04T00:00:00"/>
    <d v="2024-11-01T00:00:00"/>
    <s v="'1035122"/>
    <s v="1 | 1"/>
    <x v="6"/>
    <x v="0"/>
    <n v="0"/>
    <x v="70"/>
    <x v="69"/>
    <s v="FATURA COMPLEMENTAR - EKO - KLINI"/>
    <x v="6"/>
    <x v="2"/>
    <x v="0"/>
    <n v="6001"/>
    <x v="6"/>
    <n v="60013"/>
    <s v="OPERACIONAL (Poli e Rollon)"/>
    <x v="1"/>
    <x v="0"/>
    <x v="2"/>
    <x v="2"/>
    <x v="15"/>
    <x v="15"/>
  </r>
  <r>
    <x v="4"/>
    <s v="KLINI PLANOS DE SAUDE LTDA"/>
    <x v="13"/>
    <d v="2024-10-04T00:00:00"/>
    <d v="2024-11-01T00:00:00"/>
    <s v="'1035122"/>
    <s v="1 | 1"/>
    <x v="6"/>
    <x v="0"/>
    <n v="0"/>
    <x v="70"/>
    <x v="69"/>
    <s v="FATURA COMPLEMENTAR - EKO - KLINI"/>
    <x v="6"/>
    <x v="2"/>
    <x v="0"/>
    <n v="6001"/>
    <x v="6"/>
    <n v="60014"/>
    <s v="OPERACIONAL (Reciclável)"/>
    <x v="1"/>
    <x v="0"/>
    <x v="2"/>
    <x v="2"/>
    <x v="15"/>
    <x v="15"/>
  </r>
  <r>
    <x v="4"/>
    <s v="KLINI PLANOS DE SAUDE LTDA"/>
    <x v="13"/>
    <d v="2024-10-04T00:00:00"/>
    <d v="2024-11-01T00:00:00"/>
    <s v="'1035122"/>
    <s v="1 | 1"/>
    <x v="6"/>
    <x v="0"/>
    <n v="0"/>
    <x v="70"/>
    <x v="69"/>
    <s v="FATURA COMPLEMENTAR - EKO - KLINI"/>
    <x v="6"/>
    <x v="2"/>
    <x v="0"/>
    <n v="6002"/>
    <x v="9"/>
    <n v="60023"/>
    <s v="OPERACIONAL ADM (Poli e Rollon)"/>
    <x v="1"/>
    <x v="0"/>
    <x v="2"/>
    <x v="2"/>
    <x v="15"/>
    <x v="15"/>
  </r>
  <r>
    <x v="4"/>
    <s v="KLINI PLANOS DE SAUDE LTDA"/>
    <x v="13"/>
    <d v="2024-10-04T00:00:00"/>
    <d v="2024-11-01T00:00:00"/>
    <s v="'1035122"/>
    <s v="1 | 1"/>
    <x v="6"/>
    <x v="0"/>
    <n v="0"/>
    <x v="70"/>
    <x v="69"/>
    <s v="FATURA COMPLEMENTAR - EKO - KLINI"/>
    <x v="6"/>
    <x v="2"/>
    <x v="0"/>
    <n v="6002"/>
    <x v="9"/>
    <n v="60027"/>
    <s v="OPERACIONAL ADM (Comum)"/>
    <x v="1"/>
    <x v="0"/>
    <x v="2"/>
    <x v="2"/>
    <x v="15"/>
    <x v="15"/>
  </r>
  <r>
    <x v="4"/>
    <s v="KLINI PLANOS DE SAUDE LTDA"/>
    <x v="13"/>
    <d v="2024-10-04T00:00:00"/>
    <d v="2024-11-01T00:00:00"/>
    <s v="'1035122"/>
    <s v="1 | 1"/>
    <x v="6"/>
    <x v="0"/>
    <n v="0"/>
    <x v="70"/>
    <x v="69"/>
    <s v="FATURA COMPLEMENTAR - EKO - KLINI"/>
    <x v="18"/>
    <x v="1"/>
    <x v="0"/>
    <n v="5002"/>
    <x v="21"/>
    <n v="50021"/>
    <s v="MANIFESTO (Administrativo)"/>
    <x v="1"/>
    <x v="0"/>
    <x v="2"/>
    <x v="2"/>
    <x v="15"/>
    <x v="15"/>
  </r>
  <r>
    <x v="4"/>
    <s v="KLINI PLANOS DE SAUDE LTDA"/>
    <x v="13"/>
    <d v="2024-10-04T00:00:00"/>
    <d v="2024-11-01T00:00:00"/>
    <s v="'1035122"/>
    <s v="1 | 1"/>
    <x v="6"/>
    <x v="0"/>
    <n v="0"/>
    <x v="70"/>
    <x v="69"/>
    <s v="FATURA COMPLEMENTAR - EKO - KLINI"/>
    <x v="20"/>
    <x v="1"/>
    <x v="0"/>
    <n v="3004"/>
    <x v="27"/>
    <n v="30041"/>
    <s v="FATURAMENTO (Administrativo)"/>
    <x v="1"/>
    <x v="0"/>
    <x v="2"/>
    <x v="2"/>
    <x v="15"/>
    <x v="15"/>
  </r>
  <r>
    <x v="4"/>
    <s v="KLINI PLANOS DE SAUDE LTDA"/>
    <x v="14"/>
    <d v="2024-10-20T00:00:00"/>
    <d v="2024-11-15T00:00:00"/>
    <s v="'1035896"/>
    <s v="1 | 1"/>
    <x v="6"/>
    <x v="0"/>
    <n v="-37599.71"/>
    <x v="70"/>
    <x v="69"/>
    <s v="REF -  KLINI SAÃšDE - EKO"/>
    <x v="6"/>
    <x v="2"/>
    <x v="0"/>
    <n v="6001"/>
    <x v="6"/>
    <n v="60017"/>
    <s v="OPERACIONAL (Comum)"/>
    <x v="1"/>
    <x v="0"/>
    <x v="2"/>
    <x v="2"/>
    <x v="15"/>
    <x v="15"/>
  </r>
  <r>
    <x v="4"/>
    <s v="KLINI PLANOS DE SAUDE LTDA"/>
    <x v="14"/>
    <d v="2024-10-20T00:00:00"/>
    <d v="2024-11-15T00:00:00"/>
    <s v="'1035896"/>
    <s v="1 | 1"/>
    <x v="6"/>
    <x v="0"/>
    <n v="-3003.36"/>
    <x v="70"/>
    <x v="69"/>
    <s v="REF -  KLINI SAÃšDE - EKO"/>
    <x v="6"/>
    <x v="2"/>
    <x v="0"/>
    <n v="6001"/>
    <x v="6"/>
    <n v="60015"/>
    <s v="OPERACIONAL (Químico e Biológico)"/>
    <x v="1"/>
    <x v="0"/>
    <x v="2"/>
    <x v="2"/>
    <x v="15"/>
    <x v="15"/>
  </r>
  <r>
    <x v="4"/>
    <s v="KLINI PLANOS DE SAUDE LTDA"/>
    <x v="14"/>
    <d v="2024-10-20T00:00:00"/>
    <d v="2024-11-15T00:00:00"/>
    <s v="'1035896"/>
    <s v="1 | 1"/>
    <x v="6"/>
    <x v="0"/>
    <n v="-2058.81"/>
    <x v="70"/>
    <x v="69"/>
    <s v="REF -  KLINI SAÃšDE - EKO"/>
    <x v="6"/>
    <x v="2"/>
    <x v="0"/>
    <n v="6001"/>
    <x v="6"/>
    <n v="60013"/>
    <s v="OPERACIONAL (Poli e Rollon)"/>
    <x v="1"/>
    <x v="0"/>
    <x v="2"/>
    <x v="2"/>
    <x v="15"/>
    <x v="15"/>
  </r>
  <r>
    <x v="4"/>
    <s v="KLINI PLANOS DE SAUDE LTDA"/>
    <x v="14"/>
    <d v="2024-10-20T00:00:00"/>
    <d v="2024-11-15T00:00:00"/>
    <s v="'1035896"/>
    <s v="1 | 1"/>
    <x v="6"/>
    <x v="0"/>
    <n v="-1689.39"/>
    <x v="70"/>
    <x v="69"/>
    <s v="REF -  KLINI SAÃšDE - EKO"/>
    <x v="6"/>
    <x v="2"/>
    <x v="0"/>
    <n v="6001"/>
    <x v="6"/>
    <n v="60014"/>
    <s v="OPERACIONAL (Reciclável)"/>
    <x v="1"/>
    <x v="0"/>
    <x v="2"/>
    <x v="2"/>
    <x v="15"/>
    <x v="15"/>
  </r>
  <r>
    <x v="4"/>
    <s v="KLINI PLANOS DE SAUDE LTDA"/>
    <x v="14"/>
    <d v="2024-10-20T00:00:00"/>
    <d v="2024-11-15T00:00:00"/>
    <s v="'1035896"/>
    <s v="1 | 1"/>
    <x v="6"/>
    <x v="0"/>
    <n v="-1313.97"/>
    <x v="70"/>
    <x v="69"/>
    <s v="REF -  KLINI SAÃšDE - EKO"/>
    <x v="6"/>
    <x v="2"/>
    <x v="0"/>
    <n v="6002"/>
    <x v="9"/>
    <n v="60022"/>
    <s v="OPERACIONAL ADM (Extraordinário)"/>
    <x v="1"/>
    <x v="0"/>
    <x v="2"/>
    <x v="2"/>
    <x v="15"/>
    <x v="15"/>
  </r>
  <r>
    <x v="4"/>
    <s v="KLINI PLANOS DE SAUDE LTDA"/>
    <x v="14"/>
    <d v="2024-10-20T00:00:00"/>
    <d v="2024-11-15T00:00:00"/>
    <s v="'1035896"/>
    <s v="1 | 1"/>
    <x v="6"/>
    <x v="0"/>
    <n v="-1126.26"/>
    <x v="70"/>
    <x v="69"/>
    <s v="REF -  KLINI SAÃšDE - EKO"/>
    <x v="16"/>
    <x v="1"/>
    <x v="0"/>
    <n v="3002"/>
    <x v="19"/>
    <n v="30021"/>
    <s v="FINANCEIRO (Administrativo)"/>
    <x v="1"/>
    <x v="0"/>
    <x v="2"/>
    <x v="2"/>
    <x v="15"/>
    <x v="15"/>
  </r>
  <r>
    <x v="4"/>
    <s v="KLINI PLANOS DE SAUDE LTDA"/>
    <x v="14"/>
    <d v="2024-10-20T00:00:00"/>
    <d v="2024-11-15T00:00:00"/>
    <s v="'1035896"/>
    <s v="1 | 1"/>
    <x v="6"/>
    <x v="0"/>
    <n v="-1126.26"/>
    <x v="70"/>
    <x v="69"/>
    <s v="REF -  KLINI SAÃšDE - EKO"/>
    <x v="21"/>
    <x v="1"/>
    <x v="0"/>
    <n v="8003"/>
    <x v="28"/>
    <n v="80031"/>
    <s v="QUALIDADE E PROCESSOS (Administrativo)"/>
    <x v="1"/>
    <x v="0"/>
    <x v="2"/>
    <x v="2"/>
    <x v="15"/>
    <x v="15"/>
  </r>
  <r>
    <x v="4"/>
    <s v="KLINI PLANOS DE SAUDE LTDA"/>
    <x v="14"/>
    <d v="2024-10-20T00:00:00"/>
    <d v="2024-11-15T00:00:00"/>
    <s v="'1035896"/>
    <s v="1 | 1"/>
    <x v="6"/>
    <x v="0"/>
    <n v="-750.84"/>
    <x v="70"/>
    <x v="69"/>
    <s v="REF -  KLINI SAÃšDE - EKO"/>
    <x v="20"/>
    <x v="1"/>
    <x v="0"/>
    <n v="3004"/>
    <x v="27"/>
    <n v="30041"/>
    <s v="FATURAMENTO (Administrativo)"/>
    <x v="1"/>
    <x v="0"/>
    <x v="2"/>
    <x v="2"/>
    <x v="15"/>
    <x v="15"/>
  </r>
  <r>
    <x v="4"/>
    <s v="KLINI PLANOS DE SAUDE LTDA"/>
    <x v="14"/>
    <d v="2024-10-20T00:00:00"/>
    <d v="2024-11-15T00:00:00"/>
    <s v="'1035896"/>
    <s v="1 | 1"/>
    <x v="6"/>
    <x v="0"/>
    <n v="-563.13"/>
    <x v="70"/>
    <x v="69"/>
    <s v="REF -  KLINI SAÃšDE - EKO"/>
    <x v="10"/>
    <x v="2"/>
    <x v="0"/>
    <n v="7001"/>
    <x v="11"/>
    <n v="70017"/>
    <s v="OFICINA (Comum)"/>
    <x v="1"/>
    <x v="0"/>
    <x v="2"/>
    <x v="2"/>
    <x v="15"/>
    <x v="15"/>
  </r>
  <r>
    <x v="4"/>
    <s v="KLINI PLANOS DE SAUDE LTDA"/>
    <x v="14"/>
    <d v="2024-10-20T00:00:00"/>
    <d v="2024-11-15T00:00:00"/>
    <s v="'1035896"/>
    <s v="1 | 1"/>
    <x v="6"/>
    <x v="0"/>
    <n v="-563.13"/>
    <x v="70"/>
    <x v="69"/>
    <s v="REF -  KLINI SAÃšDE - EKO"/>
    <x v="14"/>
    <x v="1"/>
    <x v="0"/>
    <n v="8001"/>
    <x v="17"/>
    <n v="80011"/>
    <s v="MARKETING (Administrativo)"/>
    <x v="1"/>
    <x v="0"/>
    <x v="2"/>
    <x v="2"/>
    <x v="15"/>
    <x v="15"/>
  </r>
  <r>
    <x v="4"/>
    <s v="KLINI PLANOS DE SAUDE LTDA"/>
    <x v="14"/>
    <d v="2024-10-20T00:00:00"/>
    <d v="2024-11-15T00:00:00"/>
    <s v="'1035896"/>
    <s v="1 | 1"/>
    <x v="6"/>
    <x v="0"/>
    <n v="-563.13"/>
    <x v="70"/>
    <x v="69"/>
    <s v="REF -  KLINI SAÃšDE - EKO"/>
    <x v="6"/>
    <x v="2"/>
    <x v="0"/>
    <n v="6002"/>
    <x v="9"/>
    <n v="60027"/>
    <s v="OPERACIONAL ADM (Comum)"/>
    <x v="1"/>
    <x v="0"/>
    <x v="2"/>
    <x v="2"/>
    <x v="15"/>
    <x v="15"/>
  </r>
  <r>
    <x v="4"/>
    <s v="KLINI PLANOS DE SAUDE LTDA"/>
    <x v="14"/>
    <d v="2024-10-20T00:00:00"/>
    <d v="2024-11-15T00:00:00"/>
    <s v="'1035896"/>
    <s v="1 | 1"/>
    <x v="6"/>
    <x v="0"/>
    <n v="-563.13"/>
    <x v="70"/>
    <x v="69"/>
    <s v="REF -  KLINI SAÃšDE - EKO"/>
    <x v="8"/>
    <x v="1"/>
    <x v="0"/>
    <n v="3006"/>
    <x v="8"/>
    <n v="30061"/>
    <s v="RECURSOS HUMANOS (Administrativo)"/>
    <x v="1"/>
    <x v="0"/>
    <x v="2"/>
    <x v="2"/>
    <x v="15"/>
    <x v="15"/>
  </r>
  <r>
    <x v="4"/>
    <s v="KLINI PLANOS DE SAUDE LTDA"/>
    <x v="14"/>
    <d v="2024-10-20T00:00:00"/>
    <d v="2024-11-15T00:00:00"/>
    <s v="'1035896"/>
    <s v="1 | 1"/>
    <x v="6"/>
    <x v="0"/>
    <n v="-375.42"/>
    <x v="70"/>
    <x v="69"/>
    <s v="REF -  KLINI SAÃšDE - EKO"/>
    <x v="6"/>
    <x v="2"/>
    <x v="0"/>
    <n v="6001"/>
    <x v="6"/>
    <n v="60012"/>
    <s v="OPERACIONAL (Extraordinário)"/>
    <x v="1"/>
    <x v="0"/>
    <x v="2"/>
    <x v="2"/>
    <x v="15"/>
    <x v="15"/>
  </r>
  <r>
    <x v="4"/>
    <s v="KLINI PLANOS DE SAUDE LTDA"/>
    <x v="14"/>
    <d v="2024-10-20T00:00:00"/>
    <d v="2024-11-15T00:00:00"/>
    <s v="'1035896"/>
    <s v="1 | 1"/>
    <x v="6"/>
    <x v="0"/>
    <n v="-187.71"/>
    <x v="70"/>
    <x v="69"/>
    <s v="REF -  KLINI SAÃšDE - EKO"/>
    <x v="12"/>
    <x v="1"/>
    <x v="0"/>
    <n v="4003"/>
    <x v="13"/>
    <n v="40031"/>
    <s v="RELACIONAMENTO (Administrativo)"/>
    <x v="1"/>
    <x v="0"/>
    <x v="2"/>
    <x v="2"/>
    <x v="15"/>
    <x v="15"/>
  </r>
  <r>
    <x v="4"/>
    <s v="KLINI PLANOS DE SAUDE LTDA"/>
    <x v="14"/>
    <d v="2024-10-20T00:00:00"/>
    <d v="2024-11-15T00:00:00"/>
    <s v="'1035896"/>
    <s v="1 | 1"/>
    <x v="6"/>
    <x v="0"/>
    <n v="-187.71"/>
    <x v="70"/>
    <x v="69"/>
    <s v="REF -  KLINI SAÃšDE - EKO"/>
    <x v="6"/>
    <x v="2"/>
    <x v="0"/>
    <n v="6002"/>
    <x v="9"/>
    <n v="60023"/>
    <s v="OPERACIONAL ADM (Poli e Rollon)"/>
    <x v="1"/>
    <x v="0"/>
    <x v="2"/>
    <x v="2"/>
    <x v="15"/>
    <x v="15"/>
  </r>
  <r>
    <x v="4"/>
    <s v="KLINI PLANOS DE SAUDE LTDA"/>
    <x v="14"/>
    <d v="2024-10-20T00:00:00"/>
    <d v="2024-11-15T00:00:00"/>
    <s v="'1035896"/>
    <s v="1 | 1"/>
    <x v="6"/>
    <x v="0"/>
    <n v="-187.71"/>
    <x v="70"/>
    <x v="69"/>
    <s v="REF -  KLINI SAÃšDE - EKO"/>
    <x v="7"/>
    <x v="2"/>
    <x v="0"/>
    <n v="3008"/>
    <x v="26"/>
    <n v="30087"/>
    <s v="ALMOXARIFADO (Comum)"/>
    <x v="1"/>
    <x v="0"/>
    <x v="2"/>
    <x v="2"/>
    <x v="15"/>
    <x v="15"/>
  </r>
  <r>
    <x v="4"/>
    <s v="KLINI PLANOS DE SAUDE LTDA"/>
    <x v="14"/>
    <d v="2024-10-20T00:00:00"/>
    <d v="2024-11-15T00:00:00"/>
    <s v="'1035896"/>
    <s v="1 | 1"/>
    <x v="6"/>
    <x v="0"/>
    <n v="-187.71"/>
    <x v="70"/>
    <x v="69"/>
    <s v="REF -  KLINI SAÃšDE - EKO"/>
    <x v="11"/>
    <x v="1"/>
    <x v="0"/>
    <n v="3003"/>
    <x v="12"/>
    <n v="30031"/>
    <s v="COBRANÇA (Administrativo)"/>
    <x v="1"/>
    <x v="0"/>
    <x v="2"/>
    <x v="2"/>
    <x v="15"/>
    <x v="15"/>
  </r>
  <r>
    <x v="4"/>
    <s v="KLINI PLANOS DE SAUDE LTDA"/>
    <x v="14"/>
    <d v="2024-10-20T00:00:00"/>
    <d v="2024-11-15T00:00:00"/>
    <s v="'1035896"/>
    <s v="1 | 1"/>
    <x v="6"/>
    <x v="0"/>
    <n v="-187.71"/>
    <x v="70"/>
    <x v="69"/>
    <s v="REF -  KLINI SAÃšDE - EKO"/>
    <x v="4"/>
    <x v="1"/>
    <x v="0"/>
    <n v="8002"/>
    <x v="4"/>
    <n v="80021"/>
    <s v="JURÍDICO (Administrativo)"/>
    <x v="1"/>
    <x v="0"/>
    <x v="2"/>
    <x v="2"/>
    <x v="15"/>
    <x v="15"/>
  </r>
  <r>
    <x v="4"/>
    <s v="KLINI PLANOS DE SAUDE LTDA"/>
    <x v="14"/>
    <d v="2024-10-20T00:00:00"/>
    <d v="2024-11-15T00:00:00"/>
    <s v="'1035896"/>
    <s v="1 | 1"/>
    <x v="6"/>
    <x v="0"/>
    <n v="-167.71"/>
    <x v="70"/>
    <x v="69"/>
    <s v="REF -  KLINI SAÃšDE - EKO"/>
    <x v="18"/>
    <x v="1"/>
    <x v="0"/>
    <n v="5002"/>
    <x v="21"/>
    <n v="50021"/>
    <s v="MANIFESTO (Administrativo)"/>
    <x v="1"/>
    <x v="0"/>
    <x v="2"/>
    <x v="2"/>
    <x v="15"/>
    <x v="15"/>
  </r>
  <r>
    <x v="4"/>
    <s v="KLINI PLANOS DE SAUDE LTDA"/>
    <x v="14"/>
    <d v="2024-10-20T00:00:00"/>
    <d v="2024-11-15T00:00:00"/>
    <s v="'1035896"/>
    <s v="1 | 1"/>
    <x v="6"/>
    <x v="0"/>
    <n v="0"/>
    <x v="33"/>
    <x v="33"/>
    <s v="REF -  KLINI SAÃšDE - EKO"/>
    <x v="19"/>
    <x v="0"/>
    <x v="0"/>
    <n v="9001"/>
    <x v="24"/>
    <n v="90011"/>
    <s v="SÓCIO - 1 (Administrativo)"/>
    <x v="1"/>
    <x v="0"/>
    <x v="10"/>
    <x v="10"/>
    <x v="16"/>
    <x v="16"/>
  </r>
  <r>
    <x v="4"/>
    <s v="KLINI PLANOS DE SAUDE LTDA"/>
    <x v="14"/>
    <d v="2024-10-24T00:00:00"/>
    <d v="2024-11-15T00:00:00"/>
    <s v="'1036009"/>
    <s v="1 | 1"/>
    <x v="6"/>
    <x v="0"/>
    <n v="-1008"/>
    <x v="70"/>
    <x v="69"/>
    <s v="KLINI SAÃšDE - EKO - COPARTICIPAÃ‡ÃƒO"/>
    <x v="6"/>
    <x v="2"/>
    <x v="0"/>
    <n v="6001"/>
    <x v="6"/>
    <n v="60012"/>
    <s v="OPERACIONAL (Extraordinário)"/>
    <x v="1"/>
    <x v="0"/>
    <x v="2"/>
    <x v="2"/>
    <x v="15"/>
    <x v="15"/>
  </r>
  <r>
    <x v="4"/>
    <s v="KLINI PLANOS DE SAUDE LTDA"/>
    <x v="14"/>
    <d v="2024-10-24T00:00:00"/>
    <d v="2024-11-15T00:00:00"/>
    <s v="'1036009"/>
    <s v="1 | 1"/>
    <x v="6"/>
    <x v="0"/>
    <n v="-90"/>
    <x v="70"/>
    <x v="69"/>
    <s v="KLINI SAÃšDE - EKO - COPARTICIPAÃ‡ÃƒO"/>
    <x v="6"/>
    <x v="2"/>
    <x v="0"/>
    <n v="6001"/>
    <x v="6"/>
    <n v="60013"/>
    <s v="OPERACIONAL (Poli e Rollon)"/>
    <x v="1"/>
    <x v="0"/>
    <x v="2"/>
    <x v="2"/>
    <x v="15"/>
    <x v="15"/>
  </r>
  <r>
    <x v="4"/>
    <s v="KLINI PLANOS DE SAUDE LTDA"/>
    <x v="14"/>
    <d v="2024-10-24T00:00:00"/>
    <d v="2024-11-15T00:00:00"/>
    <s v="'1036009"/>
    <s v="1 | 1"/>
    <x v="6"/>
    <x v="0"/>
    <n v="-30"/>
    <x v="70"/>
    <x v="69"/>
    <s v="KLINI SAÃšDE - EKO - COPARTICIPAÃ‡ÃƒO"/>
    <x v="6"/>
    <x v="2"/>
    <x v="0"/>
    <n v="6001"/>
    <x v="6"/>
    <n v="60015"/>
    <s v="OPERACIONAL (Químico e Biológico)"/>
    <x v="1"/>
    <x v="0"/>
    <x v="2"/>
    <x v="2"/>
    <x v="15"/>
    <x v="15"/>
  </r>
  <r>
    <x v="4"/>
    <s v="KLINI PLANOS DE SAUDE LTDA"/>
    <x v="14"/>
    <d v="2024-10-24T00:00:00"/>
    <d v="2024-11-15T00:00:00"/>
    <s v="'1036009"/>
    <s v="1 | 1"/>
    <x v="6"/>
    <x v="0"/>
    <n v="-30"/>
    <x v="70"/>
    <x v="69"/>
    <s v="KLINI SAÃšDE - EKO - COPARTICIPAÃ‡ÃƒO"/>
    <x v="8"/>
    <x v="1"/>
    <x v="0"/>
    <n v="3006"/>
    <x v="8"/>
    <n v="30061"/>
    <s v="RECURSOS HUMANOS (Administrativo)"/>
    <x v="1"/>
    <x v="0"/>
    <x v="2"/>
    <x v="2"/>
    <x v="15"/>
    <x v="15"/>
  </r>
  <r>
    <x v="4"/>
    <s v="KLINI PLANOS DE SAUDE LTDA"/>
    <x v="14"/>
    <d v="2024-10-24T00:00:00"/>
    <d v="2024-11-15T00:00:00"/>
    <s v="'1036009"/>
    <s v="1 | 1"/>
    <x v="6"/>
    <x v="0"/>
    <n v="-28"/>
    <x v="70"/>
    <x v="69"/>
    <s v="KLINI SAÃšDE - EKO - COPARTICIPAÃ‡ÃƒO"/>
    <x v="16"/>
    <x v="1"/>
    <x v="0"/>
    <n v="3002"/>
    <x v="19"/>
    <n v="30021"/>
    <s v="FINANCEIRO (Administrativo)"/>
    <x v="1"/>
    <x v="0"/>
    <x v="2"/>
    <x v="2"/>
    <x v="15"/>
    <x v="15"/>
  </r>
  <r>
    <x v="4"/>
    <s v="KLINI PLANOS DE SAUDE LTDA"/>
    <x v="14"/>
    <d v="2024-10-24T00:00:00"/>
    <d v="2024-11-15T00:00:00"/>
    <s v="'1036009"/>
    <s v="1 | 1"/>
    <x v="6"/>
    <x v="0"/>
    <n v="-20"/>
    <x v="70"/>
    <x v="69"/>
    <s v="KLINI SAÃšDE - EKO - COPARTICIPAÃ‡ÃƒO"/>
    <x v="6"/>
    <x v="2"/>
    <x v="0"/>
    <n v="6002"/>
    <x v="9"/>
    <n v="60022"/>
    <s v="OPERACIONAL ADM (Extraordinário)"/>
    <x v="1"/>
    <x v="0"/>
    <x v="2"/>
    <x v="2"/>
    <x v="15"/>
    <x v="15"/>
  </r>
  <r>
    <x v="4"/>
    <s v="KLINI PLANOS DE SAUDE LTDA"/>
    <x v="14"/>
    <d v="2024-10-24T00:00:00"/>
    <d v="2024-11-15T00:00:00"/>
    <s v="'1036009"/>
    <s v="1 | 1"/>
    <x v="6"/>
    <x v="0"/>
    <n v="0"/>
    <x v="70"/>
    <x v="69"/>
    <s v="KLINI SAÃšDE - EKO - COPARTICIPAÃ‡ÃƒO"/>
    <x v="10"/>
    <x v="2"/>
    <x v="0"/>
    <n v="7001"/>
    <x v="11"/>
    <n v="70017"/>
    <s v="OFICINA (Comum)"/>
    <x v="1"/>
    <x v="0"/>
    <x v="2"/>
    <x v="2"/>
    <x v="15"/>
    <x v="15"/>
  </r>
  <r>
    <x v="4"/>
    <s v="KLINI PLANOS DE SAUDE LTDA"/>
    <x v="14"/>
    <d v="2024-10-24T00:00:00"/>
    <d v="2024-11-15T00:00:00"/>
    <s v="'1036009"/>
    <s v="1 | 1"/>
    <x v="6"/>
    <x v="0"/>
    <n v="0"/>
    <x v="70"/>
    <x v="69"/>
    <s v="KLINI SAÃšDE - EKO - COPARTICIPAÃ‡ÃƒO"/>
    <x v="6"/>
    <x v="2"/>
    <x v="0"/>
    <n v="6001"/>
    <x v="6"/>
    <n v="60014"/>
    <s v="OPERACIONAL (Reciclável)"/>
    <x v="1"/>
    <x v="0"/>
    <x v="2"/>
    <x v="2"/>
    <x v="15"/>
    <x v="15"/>
  </r>
  <r>
    <x v="4"/>
    <s v="KLINI PLANOS DE SAUDE LTDA"/>
    <x v="14"/>
    <d v="2024-10-24T00:00:00"/>
    <d v="2024-11-15T00:00:00"/>
    <s v="'1036009"/>
    <s v="1 | 1"/>
    <x v="6"/>
    <x v="0"/>
    <n v="0"/>
    <x v="70"/>
    <x v="69"/>
    <s v="KLINI SAÃšDE - EKO - COPARTICIPAÃ‡ÃƒO"/>
    <x v="6"/>
    <x v="2"/>
    <x v="0"/>
    <n v="6002"/>
    <x v="9"/>
    <n v="60023"/>
    <s v="OPERACIONAL ADM (Poli e Rollon)"/>
    <x v="1"/>
    <x v="0"/>
    <x v="2"/>
    <x v="2"/>
    <x v="15"/>
    <x v="15"/>
  </r>
  <r>
    <x v="4"/>
    <s v="KLINI PLANOS DE SAUDE LTDA"/>
    <x v="14"/>
    <d v="2024-10-24T00:00:00"/>
    <d v="2024-11-15T00:00:00"/>
    <s v="'1036009"/>
    <s v="1 | 1"/>
    <x v="6"/>
    <x v="0"/>
    <n v="0"/>
    <x v="70"/>
    <x v="69"/>
    <s v="KLINI SAÃšDE - EKO - COPARTICIPAÃ‡ÃƒO"/>
    <x v="6"/>
    <x v="2"/>
    <x v="0"/>
    <n v="6002"/>
    <x v="9"/>
    <n v="60027"/>
    <s v="OPERACIONAL ADM (Comum)"/>
    <x v="1"/>
    <x v="0"/>
    <x v="2"/>
    <x v="2"/>
    <x v="15"/>
    <x v="15"/>
  </r>
  <r>
    <x v="4"/>
    <s v="KLINI PLANOS DE SAUDE LTDA"/>
    <x v="14"/>
    <d v="2024-10-24T00:00:00"/>
    <d v="2024-11-15T00:00:00"/>
    <s v="'1036009"/>
    <s v="1 | 1"/>
    <x v="6"/>
    <x v="0"/>
    <n v="0"/>
    <x v="70"/>
    <x v="69"/>
    <s v="KLINI SAÃšDE - EKO - COPARTICIPAÃ‡ÃƒO"/>
    <x v="18"/>
    <x v="1"/>
    <x v="0"/>
    <n v="5002"/>
    <x v="21"/>
    <n v="50021"/>
    <s v="MANIFESTO (Administrativo)"/>
    <x v="1"/>
    <x v="0"/>
    <x v="2"/>
    <x v="2"/>
    <x v="15"/>
    <x v="15"/>
  </r>
  <r>
    <x v="4"/>
    <s v="KLINI PLANOS DE SAUDE LTDA"/>
    <x v="14"/>
    <d v="2024-10-24T00:00:00"/>
    <d v="2024-11-15T00:00:00"/>
    <s v="'1036009"/>
    <s v="1 | 1"/>
    <x v="6"/>
    <x v="0"/>
    <n v="0"/>
    <x v="70"/>
    <x v="69"/>
    <s v="KLINI SAÃšDE - EKO - COPARTICIPAÃ‡ÃƒO"/>
    <x v="20"/>
    <x v="1"/>
    <x v="0"/>
    <n v="3004"/>
    <x v="27"/>
    <n v="30041"/>
    <s v="FATURAMENTO (Administrativo)"/>
    <x v="1"/>
    <x v="0"/>
    <x v="2"/>
    <x v="2"/>
    <x v="15"/>
    <x v="15"/>
  </r>
  <r>
    <x v="4"/>
    <s v="KLINI PLANOS DE SAUDE LTDA"/>
    <x v="0"/>
    <d v="2024-11-21T00:00:00"/>
    <d v="2024-12-15T00:00:00"/>
    <s v="'60160"/>
    <s v="1 | 1"/>
    <x v="10"/>
    <x v="0"/>
    <n v="-36017.360000000001"/>
    <x v="70"/>
    <x v="69"/>
    <s v="REF -  KLINI SAÃšDE - EKO"/>
    <x v="6"/>
    <x v="2"/>
    <x v="0"/>
    <n v="6001"/>
    <x v="6"/>
    <n v="60012"/>
    <s v="OPERACIONAL (Extraordinário)"/>
    <x v="1"/>
    <x v="0"/>
    <x v="2"/>
    <x v="2"/>
    <x v="15"/>
    <x v="15"/>
  </r>
  <r>
    <x v="4"/>
    <s v="KLINI PLANOS DE SAUDE LTDA"/>
    <x v="0"/>
    <d v="2024-11-21T00:00:00"/>
    <d v="2024-12-15T00:00:00"/>
    <s v="'60160"/>
    <s v="1 | 1"/>
    <x v="10"/>
    <x v="0"/>
    <n v="-2718.3"/>
    <x v="70"/>
    <x v="69"/>
    <s v="REF -  KLINI SAÃšDE - EKO"/>
    <x v="6"/>
    <x v="2"/>
    <x v="0"/>
    <n v="6001"/>
    <x v="6"/>
    <n v="60015"/>
    <s v="OPERACIONAL (Químico e Biológico)"/>
    <x v="1"/>
    <x v="0"/>
    <x v="2"/>
    <x v="2"/>
    <x v="15"/>
    <x v="15"/>
  </r>
  <r>
    <x v="4"/>
    <s v="KLINI PLANOS DE SAUDE LTDA"/>
    <x v="0"/>
    <d v="2024-11-21T00:00:00"/>
    <d v="2024-12-15T00:00:00"/>
    <s v="'60160"/>
    <s v="1 | 1"/>
    <x v="10"/>
    <x v="0"/>
    <n v="-1868.82"/>
    <x v="70"/>
    <x v="69"/>
    <s v="REF -  KLINI SAÃšDE - EKO"/>
    <x v="6"/>
    <x v="2"/>
    <x v="0"/>
    <n v="6001"/>
    <x v="6"/>
    <n v="60013"/>
    <s v="OPERACIONAL (Poli e Rollon)"/>
    <x v="1"/>
    <x v="0"/>
    <x v="2"/>
    <x v="2"/>
    <x v="15"/>
    <x v="15"/>
  </r>
  <r>
    <x v="4"/>
    <s v="KLINI PLANOS DE SAUDE LTDA"/>
    <x v="0"/>
    <d v="2024-11-21T00:00:00"/>
    <d v="2024-12-15T00:00:00"/>
    <s v="'60160"/>
    <s v="1 | 1"/>
    <x v="10"/>
    <x v="0"/>
    <n v="-1359.16"/>
    <x v="70"/>
    <x v="69"/>
    <s v="REF -  KLINI SAÃšDE - EKO"/>
    <x v="6"/>
    <x v="2"/>
    <x v="0"/>
    <n v="6002"/>
    <x v="9"/>
    <n v="60022"/>
    <s v="OPERACIONAL ADM (Extraordinário)"/>
    <x v="1"/>
    <x v="0"/>
    <x v="2"/>
    <x v="2"/>
    <x v="15"/>
    <x v="15"/>
  </r>
  <r>
    <x v="4"/>
    <s v="KLINI PLANOS DE SAUDE LTDA"/>
    <x v="0"/>
    <d v="2024-11-21T00:00:00"/>
    <d v="2024-12-15T00:00:00"/>
    <s v="'60160"/>
    <s v="1 | 1"/>
    <x v="10"/>
    <x v="0"/>
    <n v="-1189.26"/>
    <x v="70"/>
    <x v="69"/>
    <s v="REF -  KLINI SAÃšDE - EKO"/>
    <x v="6"/>
    <x v="2"/>
    <x v="0"/>
    <n v="6001"/>
    <x v="6"/>
    <n v="60014"/>
    <s v="OPERACIONAL (Reciclável)"/>
    <x v="1"/>
    <x v="0"/>
    <x v="2"/>
    <x v="2"/>
    <x v="15"/>
    <x v="15"/>
  </r>
  <r>
    <x v="4"/>
    <s v="KLINI PLANOS DE SAUDE LTDA"/>
    <x v="0"/>
    <d v="2024-11-21T00:00:00"/>
    <d v="2024-12-15T00:00:00"/>
    <s v="'60160"/>
    <s v="1 | 1"/>
    <x v="10"/>
    <x v="0"/>
    <n v="-1019.38"/>
    <x v="70"/>
    <x v="69"/>
    <s v="REF -  KLINI SAÃšDE - EKO"/>
    <x v="21"/>
    <x v="1"/>
    <x v="0"/>
    <n v="8003"/>
    <x v="28"/>
    <n v="80031"/>
    <s v="QUALIDADE E PROCESSOS (Administrativo)"/>
    <x v="1"/>
    <x v="0"/>
    <x v="2"/>
    <x v="2"/>
    <x v="15"/>
    <x v="15"/>
  </r>
  <r>
    <x v="4"/>
    <s v="KLINI PLANOS DE SAUDE LTDA"/>
    <x v="0"/>
    <d v="2024-11-21T00:00:00"/>
    <d v="2024-12-15T00:00:00"/>
    <s v="'60160"/>
    <s v="1 | 1"/>
    <x v="10"/>
    <x v="0"/>
    <n v="-1019.37"/>
    <x v="70"/>
    <x v="69"/>
    <s v="REF -  KLINI SAÃšDE - EKO"/>
    <x v="7"/>
    <x v="2"/>
    <x v="0"/>
    <n v="3008"/>
    <x v="26"/>
    <n v="30087"/>
    <s v="ALMOXARIFADO (Comum)"/>
    <x v="1"/>
    <x v="0"/>
    <x v="2"/>
    <x v="2"/>
    <x v="15"/>
    <x v="15"/>
  </r>
  <r>
    <x v="4"/>
    <s v="KLINI PLANOS DE SAUDE LTDA"/>
    <x v="0"/>
    <d v="2024-11-21T00:00:00"/>
    <d v="2024-12-15T00:00:00"/>
    <s v="'60160"/>
    <s v="1 | 1"/>
    <x v="10"/>
    <x v="0"/>
    <n v="-1019.36"/>
    <x v="70"/>
    <x v="69"/>
    <s v="REF -  KLINI SAÃšDE - EKO"/>
    <x v="16"/>
    <x v="1"/>
    <x v="0"/>
    <n v="3002"/>
    <x v="19"/>
    <n v="30021"/>
    <s v="FINANCEIRO (Administrativo)"/>
    <x v="1"/>
    <x v="0"/>
    <x v="2"/>
    <x v="2"/>
    <x v="15"/>
    <x v="15"/>
  </r>
  <r>
    <x v="4"/>
    <s v="KLINI PLANOS DE SAUDE LTDA"/>
    <x v="0"/>
    <d v="2024-11-21T00:00:00"/>
    <d v="2024-12-15T00:00:00"/>
    <s v="'60160"/>
    <s v="1 | 1"/>
    <x v="10"/>
    <x v="0"/>
    <n v="-849.49"/>
    <x v="70"/>
    <x v="69"/>
    <s v="REF -  KLINI SAÃšDE - EKO"/>
    <x v="6"/>
    <x v="2"/>
    <x v="0"/>
    <n v="6002"/>
    <x v="9"/>
    <n v="60027"/>
    <s v="OPERACIONAL ADM (Comum)"/>
    <x v="1"/>
    <x v="0"/>
    <x v="2"/>
    <x v="2"/>
    <x v="15"/>
    <x v="15"/>
  </r>
  <r>
    <x v="4"/>
    <s v="KLINI PLANOS DE SAUDE LTDA"/>
    <x v="0"/>
    <d v="2024-11-21T00:00:00"/>
    <d v="2024-12-15T00:00:00"/>
    <s v="'60160"/>
    <s v="1 | 1"/>
    <x v="10"/>
    <x v="0"/>
    <n v="-679.58"/>
    <x v="70"/>
    <x v="69"/>
    <s v="REF -  KLINI SAÃšDE - EKO"/>
    <x v="20"/>
    <x v="1"/>
    <x v="0"/>
    <n v="3004"/>
    <x v="27"/>
    <n v="30041"/>
    <s v="FATURAMENTO (Administrativo)"/>
    <x v="1"/>
    <x v="0"/>
    <x v="2"/>
    <x v="2"/>
    <x v="15"/>
    <x v="15"/>
  </r>
  <r>
    <x v="4"/>
    <s v="KLINI PLANOS DE SAUDE LTDA"/>
    <x v="0"/>
    <d v="2024-11-21T00:00:00"/>
    <d v="2024-12-15T00:00:00"/>
    <s v="'60160"/>
    <s v="1 | 1"/>
    <x v="10"/>
    <x v="0"/>
    <n v="-509.68"/>
    <x v="70"/>
    <x v="69"/>
    <s v="REF -  KLINI SAÃšDE - EKO"/>
    <x v="10"/>
    <x v="2"/>
    <x v="0"/>
    <n v="7001"/>
    <x v="11"/>
    <n v="70017"/>
    <s v="OFICINA (Comum)"/>
    <x v="1"/>
    <x v="0"/>
    <x v="2"/>
    <x v="2"/>
    <x v="15"/>
    <x v="15"/>
  </r>
  <r>
    <x v="4"/>
    <s v="KLINI PLANOS DE SAUDE LTDA"/>
    <x v="0"/>
    <d v="2024-11-21T00:00:00"/>
    <d v="2024-12-15T00:00:00"/>
    <s v="'60160"/>
    <s v="1 | 1"/>
    <x v="10"/>
    <x v="0"/>
    <n v="-509.67"/>
    <x v="70"/>
    <x v="69"/>
    <s v="REF -  KLINI SAÃšDE - EKO"/>
    <x v="14"/>
    <x v="1"/>
    <x v="0"/>
    <n v="8001"/>
    <x v="17"/>
    <n v="80011"/>
    <s v="MARKETING (Administrativo)"/>
    <x v="1"/>
    <x v="0"/>
    <x v="2"/>
    <x v="2"/>
    <x v="15"/>
    <x v="15"/>
  </r>
  <r>
    <x v="4"/>
    <s v="KLINI PLANOS DE SAUDE LTDA"/>
    <x v="0"/>
    <d v="2024-11-21T00:00:00"/>
    <d v="2024-12-15T00:00:00"/>
    <s v="'60160"/>
    <s v="1 | 1"/>
    <x v="10"/>
    <x v="0"/>
    <n v="-339.78"/>
    <x v="70"/>
    <x v="69"/>
    <s v="REF -  KLINI SAÃšDE - EKO"/>
    <x v="8"/>
    <x v="1"/>
    <x v="0"/>
    <n v="3006"/>
    <x v="8"/>
    <n v="30061"/>
    <s v="RECURSOS HUMANOS (Administrativo)"/>
    <x v="1"/>
    <x v="0"/>
    <x v="2"/>
    <x v="2"/>
    <x v="15"/>
    <x v="15"/>
  </r>
  <r>
    <x v="4"/>
    <s v="KLINI PLANOS DE SAUDE LTDA"/>
    <x v="0"/>
    <d v="2024-11-21T00:00:00"/>
    <d v="2024-12-15T00:00:00"/>
    <s v="'60160"/>
    <s v="1 | 1"/>
    <x v="10"/>
    <x v="0"/>
    <n v="-339.78"/>
    <x v="70"/>
    <x v="69"/>
    <s v="REF -  KLINI SAÃšDE - EKO"/>
    <x v="3"/>
    <x v="2"/>
    <x v="0"/>
    <n v="7004"/>
    <x v="3"/>
    <n v="70047"/>
    <s v="FÁBRICA CNTR (Comum)"/>
    <x v="1"/>
    <x v="0"/>
    <x v="2"/>
    <x v="2"/>
    <x v="15"/>
    <x v="15"/>
  </r>
  <r>
    <x v="4"/>
    <s v="KLINI PLANOS DE SAUDE LTDA"/>
    <x v="0"/>
    <d v="2024-11-21T00:00:00"/>
    <d v="2024-12-15T00:00:00"/>
    <s v="'60160"/>
    <s v="1 | 1"/>
    <x v="10"/>
    <x v="0"/>
    <n v="-169.9"/>
    <x v="70"/>
    <x v="69"/>
    <s v="REF -  KLINI SAÃšDE - EKO"/>
    <x v="12"/>
    <x v="1"/>
    <x v="0"/>
    <n v="4003"/>
    <x v="13"/>
    <n v="40031"/>
    <s v="RELACIONAMENTO (Administrativo)"/>
    <x v="1"/>
    <x v="0"/>
    <x v="2"/>
    <x v="2"/>
    <x v="15"/>
    <x v="15"/>
  </r>
  <r>
    <x v="4"/>
    <s v="KLINI PLANOS DE SAUDE LTDA"/>
    <x v="0"/>
    <d v="2024-11-21T00:00:00"/>
    <d v="2024-12-15T00:00:00"/>
    <s v="'60160"/>
    <s v="1 | 1"/>
    <x v="10"/>
    <x v="0"/>
    <n v="-169.9"/>
    <x v="70"/>
    <x v="69"/>
    <s v="REF -  KLINI SAÃšDE - EKO"/>
    <x v="18"/>
    <x v="1"/>
    <x v="0"/>
    <n v="5002"/>
    <x v="21"/>
    <n v="50021"/>
    <s v="MANIFESTO (Administrativo)"/>
    <x v="1"/>
    <x v="0"/>
    <x v="2"/>
    <x v="2"/>
    <x v="15"/>
    <x v="15"/>
  </r>
  <r>
    <x v="4"/>
    <s v="KLINI PLANOS DE SAUDE LTDA"/>
    <x v="0"/>
    <d v="2024-11-21T00:00:00"/>
    <d v="2024-12-15T00:00:00"/>
    <s v="'60160"/>
    <s v="1 | 1"/>
    <x v="10"/>
    <x v="0"/>
    <n v="-169.89"/>
    <x v="70"/>
    <x v="69"/>
    <s v="REF -  KLINI SAÃšDE - EKO"/>
    <x v="11"/>
    <x v="1"/>
    <x v="0"/>
    <n v="3003"/>
    <x v="12"/>
    <n v="30031"/>
    <s v="COBRANÇA (Administrativo)"/>
    <x v="1"/>
    <x v="0"/>
    <x v="2"/>
    <x v="2"/>
    <x v="15"/>
    <x v="15"/>
  </r>
  <r>
    <x v="4"/>
    <s v="KLINI PLANOS DE SAUDE LTDA"/>
    <x v="0"/>
    <d v="2024-11-21T00:00:00"/>
    <d v="2024-12-15T00:00:00"/>
    <s v="'60160"/>
    <s v="1 | 1"/>
    <x v="10"/>
    <x v="0"/>
    <n v="-169.89"/>
    <x v="70"/>
    <x v="69"/>
    <s v="REF -  KLINI SAÃšDE - EKO"/>
    <x v="4"/>
    <x v="1"/>
    <x v="0"/>
    <n v="8002"/>
    <x v="4"/>
    <n v="80021"/>
    <s v="JURÍDICO (Administrativo)"/>
    <x v="1"/>
    <x v="0"/>
    <x v="2"/>
    <x v="2"/>
    <x v="15"/>
    <x v="15"/>
  </r>
  <r>
    <x v="4"/>
    <s v="KLINI PLANOS DE SAUDE LTDA"/>
    <x v="0"/>
    <d v="2024-11-21T00:00:00"/>
    <d v="2024-12-15T00:00:00"/>
    <s v="'60160"/>
    <s v="1 | 1"/>
    <x v="10"/>
    <x v="0"/>
    <n v="0"/>
    <x v="70"/>
    <x v="69"/>
    <s v="REF -  KLINI SAÃšDE - EKO"/>
    <x v="6"/>
    <x v="2"/>
    <x v="0"/>
    <n v="6001"/>
    <x v="6"/>
    <n v="60017"/>
    <s v="OPERACIONAL (Comum)"/>
    <x v="1"/>
    <x v="0"/>
    <x v="2"/>
    <x v="2"/>
    <x v="15"/>
    <x v="15"/>
  </r>
  <r>
    <x v="4"/>
    <s v="KLINI PLANOS DE SAUDE LTDA"/>
    <x v="0"/>
    <d v="2024-11-21T00:00:00"/>
    <d v="2024-12-15T00:00:00"/>
    <s v="'60160"/>
    <s v="1 | 1"/>
    <x v="10"/>
    <x v="0"/>
    <n v="0"/>
    <x v="70"/>
    <x v="69"/>
    <s v="REF -  KLINI SAÃšDE - EKO"/>
    <x v="6"/>
    <x v="2"/>
    <x v="0"/>
    <n v="6002"/>
    <x v="9"/>
    <n v="60023"/>
    <s v="OPERACIONAL ADM (Poli e Rollon)"/>
    <x v="1"/>
    <x v="0"/>
    <x v="2"/>
    <x v="2"/>
    <x v="15"/>
    <x v="15"/>
  </r>
  <r>
    <x v="4"/>
    <s v="KLINI PLANOS DE SAUDE LTDA"/>
    <x v="0"/>
    <d v="2024-12-03T00:00:00"/>
    <d v="2024-12-04T00:00:00"/>
    <s v="'1037110"/>
    <s v="1 | 1"/>
    <x v="6"/>
    <x v="0"/>
    <n v="-376"/>
    <x v="70"/>
    <x v="69"/>
    <s v="ENC: A CLEAN || FATURAS KLINI SAÃšDE EM ABERTO_EKO_09 e 10"/>
    <x v="6"/>
    <x v="2"/>
    <x v="0"/>
    <n v="6001"/>
    <x v="6"/>
    <n v="60012"/>
    <s v="OPERACIONAL (Extraordinário)"/>
    <x v="1"/>
    <x v="0"/>
    <x v="2"/>
    <x v="2"/>
    <x v="15"/>
    <x v="15"/>
  </r>
  <r>
    <x v="4"/>
    <s v="KLINI PLANOS DE SAUDE LTDA"/>
    <x v="0"/>
    <d v="2024-12-03T00:00:00"/>
    <d v="2024-12-04T00:00:00"/>
    <s v="'1037110"/>
    <s v="1 | 1"/>
    <x v="6"/>
    <x v="0"/>
    <n v="0"/>
    <x v="70"/>
    <x v="69"/>
    <s v="ENC: A CLEAN || FATURAS KLINI SAÃšDE EM ABERTO_EKO_09 e 10"/>
    <x v="10"/>
    <x v="2"/>
    <x v="0"/>
    <n v="7001"/>
    <x v="11"/>
    <n v="70017"/>
    <s v="OFICINA (Comum)"/>
    <x v="1"/>
    <x v="0"/>
    <x v="2"/>
    <x v="2"/>
    <x v="15"/>
    <x v="15"/>
  </r>
  <r>
    <x v="4"/>
    <s v="KLINI PLANOS DE SAUDE LTDA"/>
    <x v="0"/>
    <d v="2024-12-03T00:00:00"/>
    <d v="2024-12-04T00:00:00"/>
    <s v="'1037110"/>
    <s v="1 | 1"/>
    <x v="6"/>
    <x v="0"/>
    <n v="0"/>
    <x v="70"/>
    <x v="69"/>
    <s v="ENC: A CLEAN || FATURAS KLINI SAÃšDE EM ABERTO_EKO_09 e 10"/>
    <x v="2"/>
    <x v="1"/>
    <x v="0"/>
    <n v="4004"/>
    <x v="2"/>
    <n v="40041"/>
    <s v="PATRIMÔNIO (Administrativo)"/>
    <x v="1"/>
    <x v="0"/>
    <x v="2"/>
    <x v="2"/>
    <x v="15"/>
    <x v="15"/>
  </r>
  <r>
    <x v="4"/>
    <s v="KLINI PLANOS DE SAUDE LTDA"/>
    <x v="0"/>
    <d v="2024-12-12T00:00:00"/>
    <d v="2024-12-15T00:00:00"/>
    <s v="'60159"/>
    <s v="1 | 1"/>
    <x v="10"/>
    <x v="0"/>
    <n v="-1300"/>
    <x v="70"/>
    <x v="69"/>
    <s v="KLINI SAÃšDE - EKO - COPARTICIPAÃ‡ÃƒO"/>
    <x v="6"/>
    <x v="2"/>
    <x v="0"/>
    <n v="6001"/>
    <x v="6"/>
    <n v="60012"/>
    <s v="OPERACIONAL (Extraordinário)"/>
    <x v="1"/>
    <x v="0"/>
    <x v="2"/>
    <x v="2"/>
    <x v="15"/>
    <x v="15"/>
  </r>
  <r>
    <x v="4"/>
    <s v="KLINI PLANOS DE SAUDE LTDA"/>
    <x v="0"/>
    <d v="2024-12-12T00:00:00"/>
    <d v="2024-12-15T00:00:00"/>
    <s v="'60159"/>
    <s v="1 | 1"/>
    <x v="10"/>
    <x v="0"/>
    <n v="-60"/>
    <x v="70"/>
    <x v="69"/>
    <s v="KLINI SAÃšDE - EKO - COPARTICIPAÃ‡ÃƒO"/>
    <x v="14"/>
    <x v="1"/>
    <x v="0"/>
    <n v="8001"/>
    <x v="17"/>
    <n v="80011"/>
    <s v="MARKETING (Administrativo)"/>
    <x v="1"/>
    <x v="0"/>
    <x v="2"/>
    <x v="2"/>
    <x v="15"/>
    <x v="15"/>
  </r>
  <r>
    <x v="4"/>
    <s v="KLINI PLANOS DE SAUDE LTDA"/>
    <x v="0"/>
    <d v="2024-12-12T00:00:00"/>
    <d v="2024-12-15T00:00:00"/>
    <s v="'60159"/>
    <s v="1 | 1"/>
    <x v="10"/>
    <x v="0"/>
    <n v="-60"/>
    <x v="70"/>
    <x v="69"/>
    <s v="KLINI SAÃšDE - EKO - COPARTICIPAÃ‡ÃƒO"/>
    <x v="6"/>
    <x v="2"/>
    <x v="0"/>
    <n v="6002"/>
    <x v="9"/>
    <n v="60022"/>
    <s v="OPERACIONAL ADM (Extraordinário)"/>
    <x v="1"/>
    <x v="0"/>
    <x v="2"/>
    <x v="2"/>
    <x v="15"/>
    <x v="15"/>
  </r>
  <r>
    <x v="4"/>
    <s v="KLINI PLANOS DE SAUDE LTDA"/>
    <x v="0"/>
    <d v="2024-12-12T00:00:00"/>
    <d v="2024-12-15T00:00:00"/>
    <s v="'60159"/>
    <s v="1 | 1"/>
    <x v="10"/>
    <x v="0"/>
    <n v="-60"/>
    <x v="70"/>
    <x v="69"/>
    <s v="KLINI SAÃšDE - EKO - COPARTICIPAÃ‡ÃƒO"/>
    <x v="7"/>
    <x v="2"/>
    <x v="0"/>
    <n v="3008"/>
    <x v="26"/>
    <n v="30087"/>
    <s v="ALMOXARIFADO (Comum)"/>
    <x v="1"/>
    <x v="0"/>
    <x v="2"/>
    <x v="2"/>
    <x v="15"/>
    <x v="15"/>
  </r>
  <r>
    <x v="4"/>
    <s v="KLINI PLANOS DE SAUDE LTDA"/>
    <x v="0"/>
    <d v="2024-12-12T00:00:00"/>
    <d v="2024-12-15T00:00:00"/>
    <s v="'60159"/>
    <s v="1 | 1"/>
    <x v="10"/>
    <x v="0"/>
    <n v="-60"/>
    <x v="70"/>
    <x v="69"/>
    <s v="KLINI SAÃšDE - EKO - COPARTICIPAÃ‡ÃƒO"/>
    <x v="21"/>
    <x v="1"/>
    <x v="0"/>
    <n v="8003"/>
    <x v="28"/>
    <n v="80031"/>
    <s v="QUALIDADE E PROCESSOS (Administrativo)"/>
    <x v="1"/>
    <x v="0"/>
    <x v="2"/>
    <x v="2"/>
    <x v="15"/>
    <x v="15"/>
  </r>
  <r>
    <x v="4"/>
    <s v="KLINI PLANOS DE SAUDE LTDA"/>
    <x v="0"/>
    <d v="2024-12-12T00:00:00"/>
    <d v="2024-12-15T00:00:00"/>
    <s v="'60159"/>
    <s v="1 | 1"/>
    <x v="10"/>
    <x v="0"/>
    <n v="-58"/>
    <x v="70"/>
    <x v="69"/>
    <s v="KLINI SAÃšDE - EKO - COPARTICIPAÃ‡ÃƒO"/>
    <x v="6"/>
    <x v="2"/>
    <x v="0"/>
    <n v="6001"/>
    <x v="6"/>
    <n v="60014"/>
    <s v="OPERACIONAL (Reciclável)"/>
    <x v="1"/>
    <x v="0"/>
    <x v="2"/>
    <x v="2"/>
    <x v="15"/>
    <x v="15"/>
  </r>
  <r>
    <x v="4"/>
    <s v="KLINI PLANOS DE SAUDE LTDA"/>
    <x v="0"/>
    <d v="2024-12-12T00:00:00"/>
    <d v="2024-12-15T00:00:00"/>
    <s v="'60159"/>
    <s v="1 | 1"/>
    <x v="10"/>
    <x v="0"/>
    <n v="-50"/>
    <x v="70"/>
    <x v="69"/>
    <s v="KLINI SAÃšDE - EKO - COPARTICIPAÃ‡ÃƒO"/>
    <x v="6"/>
    <x v="2"/>
    <x v="0"/>
    <n v="6001"/>
    <x v="6"/>
    <n v="60015"/>
    <s v="OPERACIONAL (Químico e Biológico)"/>
    <x v="1"/>
    <x v="0"/>
    <x v="2"/>
    <x v="2"/>
    <x v="15"/>
    <x v="15"/>
  </r>
  <r>
    <x v="4"/>
    <s v="KLINI PLANOS DE SAUDE LTDA"/>
    <x v="0"/>
    <d v="2024-12-12T00:00:00"/>
    <d v="2024-12-15T00:00:00"/>
    <s v="'60159"/>
    <s v="1 | 1"/>
    <x v="10"/>
    <x v="0"/>
    <n v="-40"/>
    <x v="70"/>
    <x v="69"/>
    <s v="KLINI SAÃšDE - EKO - COPARTICIPAÃ‡ÃƒO"/>
    <x v="6"/>
    <x v="2"/>
    <x v="0"/>
    <n v="6001"/>
    <x v="6"/>
    <n v="60013"/>
    <s v="OPERACIONAL (Poli e Rollon)"/>
    <x v="1"/>
    <x v="0"/>
    <x v="2"/>
    <x v="2"/>
    <x v="15"/>
    <x v="15"/>
  </r>
  <r>
    <x v="4"/>
    <s v="KLINI PLANOS DE SAUDE LTDA"/>
    <x v="0"/>
    <d v="2024-12-12T00:00:00"/>
    <d v="2024-12-15T00:00:00"/>
    <s v="'60159"/>
    <s v="1 | 1"/>
    <x v="10"/>
    <x v="0"/>
    <n v="-30"/>
    <x v="70"/>
    <x v="69"/>
    <s v="KLINI SAÃšDE - EKO - COPARTICIPAÃ‡ÃƒO"/>
    <x v="8"/>
    <x v="1"/>
    <x v="0"/>
    <n v="3006"/>
    <x v="8"/>
    <n v="30061"/>
    <s v="RECURSOS HUMANOS (Administrativo)"/>
    <x v="1"/>
    <x v="0"/>
    <x v="2"/>
    <x v="2"/>
    <x v="15"/>
    <x v="15"/>
  </r>
  <r>
    <x v="4"/>
    <s v="KLINI PLANOS DE SAUDE LTDA"/>
    <x v="0"/>
    <d v="2024-12-12T00:00:00"/>
    <d v="2024-12-15T00:00:00"/>
    <s v="'60159"/>
    <s v="1 | 1"/>
    <x v="10"/>
    <x v="0"/>
    <n v="-20"/>
    <x v="70"/>
    <x v="69"/>
    <s v="KLINI SAÃšDE - EKO - COPARTICIPAÃ‡ÃƒO"/>
    <x v="6"/>
    <x v="2"/>
    <x v="0"/>
    <n v="6002"/>
    <x v="9"/>
    <n v="60027"/>
    <s v="OPERACIONAL ADM (Comum)"/>
    <x v="1"/>
    <x v="0"/>
    <x v="2"/>
    <x v="2"/>
    <x v="15"/>
    <x v="15"/>
  </r>
  <r>
    <x v="4"/>
    <s v="KLINI PLANOS DE SAUDE LTDA"/>
    <x v="1"/>
    <d v="2024-12-21T00:00:00"/>
    <d v="2025-01-15T00:00:00"/>
    <s v="'1039181"/>
    <s v="1 | 1"/>
    <x v="6"/>
    <x v="0"/>
    <n v="-41821.040000000001"/>
    <x v="70"/>
    <x v="69"/>
    <s v="REF -  KLINI SAÃšDE - EKO"/>
    <x v="6"/>
    <x v="2"/>
    <x v="0"/>
    <n v="6001"/>
    <x v="6"/>
    <n v="60012"/>
    <s v="OPERACIONAL (Extraordinário)"/>
    <x v="1"/>
    <x v="1"/>
    <x v="2"/>
    <x v="2"/>
    <x v="15"/>
    <x v="15"/>
  </r>
  <r>
    <x v="4"/>
    <s v="KLINI PLANOS DE SAUDE LTDA"/>
    <x v="1"/>
    <d v="2024-12-21T00:00:00"/>
    <d v="2025-01-15T00:00:00"/>
    <s v="'1039181"/>
    <s v="1 | 1"/>
    <x v="6"/>
    <x v="0"/>
    <n v="-4129.62"/>
    <x v="70"/>
    <x v="69"/>
    <s v="REF -  KLINI SAÃšDE - EKO"/>
    <x v="6"/>
    <x v="2"/>
    <x v="0"/>
    <n v="6001"/>
    <x v="6"/>
    <n v="60015"/>
    <s v="OPERACIONAL (Químico e Biológico)"/>
    <x v="1"/>
    <x v="1"/>
    <x v="2"/>
    <x v="2"/>
    <x v="15"/>
    <x v="15"/>
  </r>
  <r>
    <x v="4"/>
    <s v="KLINI PLANOS DE SAUDE LTDA"/>
    <x v="1"/>
    <d v="2024-12-21T00:00:00"/>
    <d v="2025-01-15T00:00:00"/>
    <s v="'1039181"/>
    <s v="1 | 1"/>
    <x v="6"/>
    <x v="0"/>
    <n v="-2775.65"/>
    <x v="70"/>
    <x v="69"/>
    <s v="REF -  KLINI SAÃšDE - EKO"/>
    <x v="6"/>
    <x v="2"/>
    <x v="0"/>
    <n v="6001"/>
    <x v="6"/>
    <n v="60013"/>
    <s v="OPERACIONAL (Poli e Rollon)"/>
    <x v="1"/>
    <x v="1"/>
    <x v="2"/>
    <x v="2"/>
    <x v="15"/>
    <x v="15"/>
  </r>
  <r>
    <x v="4"/>
    <s v="KLINI PLANOS DE SAUDE LTDA"/>
    <x v="1"/>
    <d v="2024-12-21T00:00:00"/>
    <d v="2025-01-15T00:00:00"/>
    <s v="'1039181"/>
    <s v="1 | 1"/>
    <x v="6"/>
    <x v="0"/>
    <n v="-1689.39"/>
    <x v="70"/>
    <x v="69"/>
    <s v="REF -  KLINI SAÃšDE - EKO"/>
    <x v="6"/>
    <x v="2"/>
    <x v="0"/>
    <n v="6002"/>
    <x v="9"/>
    <n v="60022"/>
    <s v="OPERACIONAL ADM (Extraordinário)"/>
    <x v="1"/>
    <x v="1"/>
    <x v="2"/>
    <x v="2"/>
    <x v="15"/>
    <x v="15"/>
  </r>
  <r>
    <x v="4"/>
    <s v="KLINI PLANOS DE SAUDE LTDA"/>
    <x v="1"/>
    <d v="2024-12-21T00:00:00"/>
    <d v="2025-01-15T00:00:00"/>
    <s v="'1039181"/>
    <s v="1 | 1"/>
    <x v="6"/>
    <x v="0"/>
    <n v="-938.55"/>
    <x v="70"/>
    <x v="69"/>
    <s v="REF -  KLINI SAÃšDE - EKO"/>
    <x v="6"/>
    <x v="2"/>
    <x v="0"/>
    <n v="6001"/>
    <x v="6"/>
    <n v="60014"/>
    <s v="OPERACIONAL (Reciclável)"/>
    <x v="1"/>
    <x v="1"/>
    <x v="2"/>
    <x v="2"/>
    <x v="15"/>
    <x v="15"/>
  </r>
  <r>
    <x v="4"/>
    <s v="KLINI PLANOS DE SAUDE LTDA"/>
    <x v="1"/>
    <d v="2024-12-21T00:00:00"/>
    <d v="2025-01-15T00:00:00"/>
    <s v="'1039181"/>
    <s v="1 | 1"/>
    <x v="6"/>
    <x v="0"/>
    <n v="-938.55"/>
    <x v="70"/>
    <x v="69"/>
    <s v="REF -  KLINI SAÃšDE - EKO"/>
    <x v="7"/>
    <x v="2"/>
    <x v="0"/>
    <n v="3008"/>
    <x v="26"/>
    <n v="30087"/>
    <s v="ALMOXARIFADO (Comum)"/>
    <x v="1"/>
    <x v="1"/>
    <x v="2"/>
    <x v="2"/>
    <x v="15"/>
    <x v="15"/>
  </r>
  <r>
    <x v="4"/>
    <s v="KLINI PLANOS DE SAUDE LTDA"/>
    <x v="1"/>
    <d v="2024-12-21T00:00:00"/>
    <d v="2025-01-15T00:00:00"/>
    <s v="'1039181"/>
    <s v="1 | 1"/>
    <x v="6"/>
    <x v="0"/>
    <n v="-938.55"/>
    <x v="70"/>
    <x v="69"/>
    <s v="REF -  KLINI SAÃšDE - EKO"/>
    <x v="21"/>
    <x v="1"/>
    <x v="0"/>
    <n v="8003"/>
    <x v="28"/>
    <n v="80031"/>
    <s v="QUALIDADE E PROCESSOS (Administrativo)"/>
    <x v="1"/>
    <x v="1"/>
    <x v="2"/>
    <x v="2"/>
    <x v="15"/>
    <x v="15"/>
  </r>
  <r>
    <x v="4"/>
    <s v="KLINI PLANOS DE SAUDE LTDA"/>
    <x v="1"/>
    <d v="2024-12-21T00:00:00"/>
    <d v="2025-01-15T00:00:00"/>
    <s v="'1039181"/>
    <s v="1 | 1"/>
    <x v="6"/>
    <x v="0"/>
    <n v="-563.13"/>
    <x v="70"/>
    <x v="69"/>
    <s v="REF -  KLINI SAÃšDE - EKO"/>
    <x v="10"/>
    <x v="2"/>
    <x v="0"/>
    <n v="7001"/>
    <x v="11"/>
    <n v="70017"/>
    <s v="OFICINA (Comum)"/>
    <x v="1"/>
    <x v="1"/>
    <x v="2"/>
    <x v="2"/>
    <x v="15"/>
    <x v="15"/>
  </r>
  <r>
    <x v="4"/>
    <s v="KLINI PLANOS DE SAUDE LTDA"/>
    <x v="1"/>
    <d v="2024-12-21T00:00:00"/>
    <d v="2025-01-15T00:00:00"/>
    <s v="'1039181"/>
    <s v="1 | 1"/>
    <x v="6"/>
    <x v="0"/>
    <n v="-563.13"/>
    <x v="70"/>
    <x v="69"/>
    <s v="REF -  KLINI SAÃšDE - EKO"/>
    <x v="6"/>
    <x v="2"/>
    <x v="0"/>
    <n v="6001"/>
    <x v="6"/>
    <n v="60017"/>
    <s v="OPERACIONAL (Comum)"/>
    <x v="1"/>
    <x v="1"/>
    <x v="2"/>
    <x v="2"/>
    <x v="15"/>
    <x v="15"/>
  </r>
  <r>
    <x v="4"/>
    <s v="KLINI PLANOS DE SAUDE LTDA"/>
    <x v="1"/>
    <d v="2024-12-21T00:00:00"/>
    <d v="2025-01-15T00:00:00"/>
    <s v="'1039181"/>
    <s v="1 | 1"/>
    <x v="6"/>
    <x v="0"/>
    <n v="-563.13"/>
    <x v="70"/>
    <x v="69"/>
    <s v="REF -  KLINI SAÃšDE - EKO"/>
    <x v="6"/>
    <x v="2"/>
    <x v="0"/>
    <n v="6002"/>
    <x v="9"/>
    <n v="60027"/>
    <s v="OPERACIONAL ADM (Comum)"/>
    <x v="1"/>
    <x v="1"/>
    <x v="2"/>
    <x v="2"/>
    <x v="15"/>
    <x v="15"/>
  </r>
  <r>
    <x v="4"/>
    <s v="KLINI PLANOS DE SAUDE LTDA"/>
    <x v="1"/>
    <d v="2024-12-21T00:00:00"/>
    <d v="2025-01-15T00:00:00"/>
    <s v="'1039181"/>
    <s v="1 | 1"/>
    <x v="6"/>
    <x v="0"/>
    <n v="-563.13"/>
    <x v="70"/>
    <x v="69"/>
    <s v="REF -  KLINI SAÃšDE - EKO"/>
    <x v="20"/>
    <x v="1"/>
    <x v="0"/>
    <n v="3004"/>
    <x v="27"/>
    <n v="30041"/>
    <s v="FATURAMENTO (Administrativo)"/>
    <x v="1"/>
    <x v="1"/>
    <x v="2"/>
    <x v="2"/>
    <x v="15"/>
    <x v="15"/>
  </r>
  <r>
    <x v="4"/>
    <s v="KLINI PLANOS DE SAUDE LTDA"/>
    <x v="1"/>
    <d v="2024-12-21T00:00:00"/>
    <d v="2025-01-15T00:00:00"/>
    <s v="'1039181"/>
    <s v="1 | 1"/>
    <x v="6"/>
    <x v="0"/>
    <n v="-375.42"/>
    <x v="70"/>
    <x v="69"/>
    <s v="REF -  KLINI SAÃšDE - EKO"/>
    <x v="8"/>
    <x v="1"/>
    <x v="0"/>
    <n v="3006"/>
    <x v="8"/>
    <n v="30061"/>
    <s v="RECURSOS HUMANOS (Administrativo)"/>
    <x v="1"/>
    <x v="1"/>
    <x v="2"/>
    <x v="2"/>
    <x v="15"/>
    <x v="15"/>
  </r>
  <r>
    <x v="4"/>
    <s v="KLINI PLANOS DE SAUDE LTDA"/>
    <x v="1"/>
    <d v="2024-12-21T00:00:00"/>
    <d v="2025-01-15T00:00:00"/>
    <s v="'1039181"/>
    <s v="1 | 1"/>
    <x v="6"/>
    <x v="0"/>
    <n v="-375.42"/>
    <x v="70"/>
    <x v="69"/>
    <s v="REF -  KLINI SAÃšDE - EKO"/>
    <x v="3"/>
    <x v="2"/>
    <x v="0"/>
    <n v="7004"/>
    <x v="3"/>
    <n v="70047"/>
    <s v="FÁBRICA CNTR (Comum)"/>
    <x v="1"/>
    <x v="1"/>
    <x v="2"/>
    <x v="2"/>
    <x v="15"/>
    <x v="15"/>
  </r>
  <r>
    <x v="4"/>
    <s v="KLINI PLANOS DE SAUDE LTDA"/>
    <x v="1"/>
    <d v="2024-12-21T00:00:00"/>
    <d v="2025-01-15T00:00:00"/>
    <s v="'1039181"/>
    <s v="1 | 1"/>
    <x v="6"/>
    <x v="0"/>
    <n v="-187.71"/>
    <x v="70"/>
    <x v="69"/>
    <s v="REF -  KLINI SAÃšDE - EKO"/>
    <x v="12"/>
    <x v="1"/>
    <x v="0"/>
    <n v="4003"/>
    <x v="13"/>
    <n v="40031"/>
    <s v="RELACIONAMENTO (Administrativo)"/>
    <x v="1"/>
    <x v="1"/>
    <x v="2"/>
    <x v="2"/>
    <x v="15"/>
    <x v="15"/>
  </r>
  <r>
    <x v="4"/>
    <s v="KLINI PLANOS DE SAUDE LTDA"/>
    <x v="1"/>
    <d v="2024-12-21T00:00:00"/>
    <d v="2025-01-15T00:00:00"/>
    <s v="'1039181"/>
    <s v="1 | 1"/>
    <x v="6"/>
    <x v="0"/>
    <n v="-187.71"/>
    <x v="70"/>
    <x v="69"/>
    <s v="REF -  KLINI SAÃšDE - EKO"/>
    <x v="6"/>
    <x v="2"/>
    <x v="0"/>
    <n v="6002"/>
    <x v="9"/>
    <n v="60023"/>
    <s v="OPERACIONAL ADM (Poli e Rollon)"/>
    <x v="1"/>
    <x v="1"/>
    <x v="2"/>
    <x v="2"/>
    <x v="15"/>
    <x v="15"/>
  </r>
  <r>
    <x v="4"/>
    <s v="KLINI PLANOS DE SAUDE LTDA"/>
    <x v="1"/>
    <d v="2024-12-21T00:00:00"/>
    <d v="2025-01-15T00:00:00"/>
    <s v="'1039181"/>
    <s v="1 | 1"/>
    <x v="6"/>
    <x v="0"/>
    <n v="-187.71"/>
    <x v="70"/>
    <x v="69"/>
    <s v="REF -  KLINI SAÃšDE - EKO"/>
    <x v="18"/>
    <x v="1"/>
    <x v="0"/>
    <n v="5002"/>
    <x v="21"/>
    <n v="50021"/>
    <s v="MANIFESTO (Administrativo)"/>
    <x v="1"/>
    <x v="1"/>
    <x v="2"/>
    <x v="2"/>
    <x v="15"/>
    <x v="15"/>
  </r>
  <r>
    <x v="4"/>
    <s v="KLINI PLANOS DE SAUDE LTDA"/>
    <x v="1"/>
    <d v="2024-12-21T00:00:00"/>
    <d v="2025-01-15T00:00:00"/>
    <s v="'1039181"/>
    <s v="1 | 1"/>
    <x v="6"/>
    <x v="0"/>
    <n v="-187.71"/>
    <x v="70"/>
    <x v="69"/>
    <s v="REF -  KLINI SAÃšDE - EKO"/>
    <x v="11"/>
    <x v="1"/>
    <x v="0"/>
    <n v="3003"/>
    <x v="12"/>
    <n v="30031"/>
    <s v="COBRANÇA (Administrativo)"/>
    <x v="1"/>
    <x v="1"/>
    <x v="2"/>
    <x v="2"/>
    <x v="15"/>
    <x v="15"/>
  </r>
  <r>
    <x v="4"/>
    <s v="KLINI PLANOS DE SAUDE LTDA"/>
    <x v="1"/>
    <d v="2024-12-21T00:00:00"/>
    <d v="2025-01-15T00:00:00"/>
    <s v="'1039181"/>
    <s v="1 | 1"/>
    <x v="6"/>
    <x v="0"/>
    <n v="-187.71"/>
    <x v="70"/>
    <x v="69"/>
    <s v="REF -  KLINI SAÃšDE - EKO"/>
    <x v="4"/>
    <x v="1"/>
    <x v="0"/>
    <n v="8002"/>
    <x v="4"/>
    <n v="80021"/>
    <s v="JURÍDICO (Administrativo)"/>
    <x v="1"/>
    <x v="1"/>
    <x v="2"/>
    <x v="2"/>
    <x v="15"/>
    <x v="15"/>
  </r>
  <r>
    <x v="4"/>
    <s v="KLINI PLANOS DE SAUDE LTDA"/>
    <x v="1"/>
    <d v="2024-12-21T00:00:00"/>
    <d v="2025-01-15T00:00:00"/>
    <s v="'1039181"/>
    <s v="1 | 1"/>
    <x v="6"/>
    <x v="0"/>
    <n v="0"/>
    <x v="70"/>
    <x v="69"/>
    <s v="REF -  KLINI SAÃšDE - EKO"/>
    <x v="14"/>
    <x v="1"/>
    <x v="0"/>
    <n v="8001"/>
    <x v="17"/>
    <n v="80011"/>
    <s v="MARKETING (Administrativo)"/>
    <x v="1"/>
    <x v="1"/>
    <x v="2"/>
    <x v="2"/>
    <x v="15"/>
    <x v="15"/>
  </r>
  <r>
    <x v="4"/>
    <s v="KLINI PLANOS DE SAUDE LTDA"/>
    <x v="1"/>
    <d v="2024-12-21T00:00:00"/>
    <d v="2025-01-15T00:00:00"/>
    <s v="'1039181"/>
    <s v="1 | 1"/>
    <x v="6"/>
    <x v="0"/>
    <n v="0"/>
    <x v="70"/>
    <x v="69"/>
    <s v="REF -  KLINI SAÃšDE - EKO"/>
    <x v="16"/>
    <x v="1"/>
    <x v="0"/>
    <n v="3002"/>
    <x v="19"/>
    <n v="30021"/>
    <s v="FINANCEIRO (Administrativo)"/>
    <x v="1"/>
    <x v="1"/>
    <x v="2"/>
    <x v="2"/>
    <x v="15"/>
    <x v="15"/>
  </r>
  <r>
    <x v="4"/>
    <s v="KLINI PLANOS DE SAUDE LTDA"/>
    <x v="1"/>
    <d v="2024-12-24T00:00:00"/>
    <d v="2025-01-15T00:00:00"/>
    <s v="'1039184"/>
    <s v="1 | 1"/>
    <x v="6"/>
    <x v="0"/>
    <n v="-848"/>
    <x v="70"/>
    <x v="69"/>
    <s v="KLINI SAÃšDE - EKO - COPARTICIPAÃ‡ÃƒO"/>
    <x v="6"/>
    <x v="2"/>
    <x v="0"/>
    <n v="6001"/>
    <x v="6"/>
    <n v="60012"/>
    <s v="OPERACIONAL (Extraordinário)"/>
    <x v="1"/>
    <x v="1"/>
    <x v="2"/>
    <x v="2"/>
    <x v="15"/>
    <x v="15"/>
  </r>
  <r>
    <x v="4"/>
    <s v="KLINI PLANOS DE SAUDE LTDA"/>
    <x v="1"/>
    <d v="2024-12-24T00:00:00"/>
    <d v="2025-01-15T00:00:00"/>
    <s v="'1039184"/>
    <s v="1 | 1"/>
    <x v="6"/>
    <x v="0"/>
    <n v="-100"/>
    <x v="70"/>
    <x v="69"/>
    <s v="KLINI SAÃšDE - EKO - COPARTICIPAÃ‡ÃƒO"/>
    <x v="6"/>
    <x v="2"/>
    <x v="0"/>
    <n v="6001"/>
    <x v="6"/>
    <n v="60013"/>
    <s v="OPERACIONAL (Poli e Rollon)"/>
    <x v="1"/>
    <x v="1"/>
    <x v="2"/>
    <x v="2"/>
    <x v="15"/>
    <x v="15"/>
  </r>
  <r>
    <x v="4"/>
    <s v="KLINI PLANOS DE SAUDE LTDA"/>
    <x v="1"/>
    <d v="2024-12-24T00:00:00"/>
    <d v="2025-01-15T00:00:00"/>
    <s v="'1039184"/>
    <s v="1 | 1"/>
    <x v="6"/>
    <x v="0"/>
    <n v="-46"/>
    <x v="70"/>
    <x v="69"/>
    <s v="KLINI SAÃšDE - EKO - COPARTICIPAÃ‡ÃƒO"/>
    <x v="18"/>
    <x v="1"/>
    <x v="0"/>
    <n v="5002"/>
    <x v="21"/>
    <n v="50021"/>
    <s v="MANIFESTO (Administrativo)"/>
    <x v="1"/>
    <x v="1"/>
    <x v="2"/>
    <x v="2"/>
    <x v="15"/>
    <x v="15"/>
  </r>
  <r>
    <x v="4"/>
    <s v="KLINI PLANOS DE SAUDE LTDA"/>
    <x v="1"/>
    <d v="2024-12-24T00:00:00"/>
    <d v="2025-01-15T00:00:00"/>
    <s v="'1039184"/>
    <s v="1 | 1"/>
    <x v="6"/>
    <x v="0"/>
    <n v="-40"/>
    <x v="70"/>
    <x v="69"/>
    <s v="KLINI SAÃšDE - EKO - COPARTICIPAÃ‡ÃƒO"/>
    <x v="10"/>
    <x v="2"/>
    <x v="0"/>
    <n v="7001"/>
    <x v="11"/>
    <n v="70017"/>
    <s v="OFICINA (Comum)"/>
    <x v="1"/>
    <x v="1"/>
    <x v="2"/>
    <x v="2"/>
    <x v="15"/>
    <x v="15"/>
  </r>
  <r>
    <x v="4"/>
    <s v="KLINI PLANOS DE SAUDE LTDA"/>
    <x v="1"/>
    <d v="2024-12-24T00:00:00"/>
    <d v="2025-01-15T00:00:00"/>
    <s v="'1039184"/>
    <s v="1 | 1"/>
    <x v="6"/>
    <x v="0"/>
    <n v="-40"/>
    <x v="70"/>
    <x v="69"/>
    <s v="KLINI SAÃšDE - EKO - COPARTICIPAÃ‡ÃƒO"/>
    <x v="6"/>
    <x v="2"/>
    <x v="0"/>
    <n v="6001"/>
    <x v="6"/>
    <n v="60015"/>
    <s v="OPERACIONAL (Químico e Biológico)"/>
    <x v="1"/>
    <x v="1"/>
    <x v="2"/>
    <x v="2"/>
    <x v="15"/>
    <x v="15"/>
  </r>
  <r>
    <x v="4"/>
    <s v="KLINI PLANOS DE SAUDE LTDA"/>
    <x v="1"/>
    <d v="2024-12-24T00:00:00"/>
    <d v="2025-01-15T00:00:00"/>
    <s v="'1039184"/>
    <s v="1 | 1"/>
    <x v="6"/>
    <x v="0"/>
    <n v="-30"/>
    <x v="70"/>
    <x v="69"/>
    <s v="KLINI SAÃšDE - EKO - COPARTICIPAÃ‡ÃƒO"/>
    <x v="7"/>
    <x v="2"/>
    <x v="0"/>
    <n v="3008"/>
    <x v="26"/>
    <n v="30087"/>
    <s v="ALMOXARIFADO (Comum)"/>
    <x v="1"/>
    <x v="1"/>
    <x v="2"/>
    <x v="2"/>
    <x v="15"/>
    <x v="15"/>
  </r>
  <r>
    <x v="4"/>
    <s v="KLINI PLANOS DE SAUDE LTDA"/>
    <x v="1"/>
    <d v="2024-12-24T00:00:00"/>
    <d v="2025-01-15T00:00:00"/>
    <s v="'1039184"/>
    <s v="1 | 1"/>
    <x v="6"/>
    <x v="0"/>
    <n v="-30"/>
    <x v="70"/>
    <x v="69"/>
    <s v="KLINI SAÃšDE - EKO - COPARTICIPAÃ‡ÃƒO"/>
    <x v="8"/>
    <x v="1"/>
    <x v="0"/>
    <n v="3006"/>
    <x v="8"/>
    <n v="30061"/>
    <s v="RECURSOS HUMANOS (Administrativo)"/>
    <x v="1"/>
    <x v="1"/>
    <x v="2"/>
    <x v="2"/>
    <x v="15"/>
    <x v="15"/>
  </r>
  <r>
    <x v="4"/>
    <s v="KLINI PLANOS DE SAUDE LTDA"/>
    <x v="1"/>
    <d v="2024-12-24T00:00:00"/>
    <d v="2025-01-15T00:00:00"/>
    <s v="'1039184"/>
    <s v="1 | 1"/>
    <x v="6"/>
    <x v="0"/>
    <n v="-20"/>
    <x v="70"/>
    <x v="69"/>
    <s v="KLINI SAÃšDE - EKO - COPARTICIPAÃ‡ÃƒO"/>
    <x v="6"/>
    <x v="2"/>
    <x v="0"/>
    <n v="6002"/>
    <x v="9"/>
    <n v="60027"/>
    <s v="OPERACIONAL ADM (Comum)"/>
    <x v="1"/>
    <x v="1"/>
    <x v="2"/>
    <x v="2"/>
    <x v="15"/>
    <x v="15"/>
  </r>
  <r>
    <x v="4"/>
    <s v="KLINI PLANOS DE SAUDE LTDA"/>
    <x v="1"/>
    <d v="2024-12-24T00:00:00"/>
    <d v="2025-01-15T00:00:00"/>
    <s v="'1039184"/>
    <s v="1 | 1"/>
    <x v="6"/>
    <x v="0"/>
    <n v="-20"/>
    <x v="70"/>
    <x v="69"/>
    <s v="KLINI SAÃšDE - EKO - COPARTICIPAÃ‡ÃƒO"/>
    <x v="21"/>
    <x v="1"/>
    <x v="0"/>
    <n v="8003"/>
    <x v="28"/>
    <n v="80031"/>
    <s v="QUALIDADE E PROCESSOS (Administrativo)"/>
    <x v="1"/>
    <x v="1"/>
    <x v="2"/>
    <x v="2"/>
    <x v="15"/>
    <x v="15"/>
  </r>
  <r>
    <x v="4"/>
    <s v="KLINI PLANOS DE SAUDE LTDA"/>
    <x v="1"/>
    <d v="2024-12-24T00:00:00"/>
    <d v="2025-01-15T00:00:00"/>
    <s v="'1039184"/>
    <s v="1 | 1"/>
    <x v="6"/>
    <x v="0"/>
    <n v="-8"/>
    <x v="70"/>
    <x v="69"/>
    <s v="KLINI SAÃšDE - EKO - COPARTICIPAÃ‡ÃƒO"/>
    <x v="14"/>
    <x v="1"/>
    <x v="0"/>
    <n v="8001"/>
    <x v="17"/>
    <n v="80011"/>
    <s v="MARKETING (Administrativo)"/>
    <x v="1"/>
    <x v="1"/>
    <x v="2"/>
    <x v="2"/>
    <x v="15"/>
    <x v="15"/>
  </r>
  <r>
    <x v="4"/>
    <s v="KLINI PLANOS DE SAUDE LTDA"/>
    <x v="1"/>
    <d v="2024-12-24T00:00:00"/>
    <d v="2025-01-15T00:00:00"/>
    <s v="'1039184"/>
    <s v="1 | 1"/>
    <x v="6"/>
    <x v="0"/>
    <n v="0"/>
    <x v="70"/>
    <x v="69"/>
    <s v="KLINI SAÃšDE - EKO - COPARTICIPAÃ‡ÃƒO"/>
    <x v="6"/>
    <x v="2"/>
    <x v="0"/>
    <n v="6001"/>
    <x v="6"/>
    <n v="60014"/>
    <s v="OPERACIONAL (Reciclável)"/>
    <x v="1"/>
    <x v="1"/>
    <x v="2"/>
    <x v="2"/>
    <x v="15"/>
    <x v="15"/>
  </r>
  <r>
    <x v="4"/>
    <s v="KLINI PLANOS DE SAUDE LTDA"/>
    <x v="1"/>
    <d v="2024-12-24T00:00:00"/>
    <d v="2025-01-15T00:00:00"/>
    <s v="'1039184"/>
    <s v="1 | 1"/>
    <x v="6"/>
    <x v="0"/>
    <n v="0"/>
    <x v="70"/>
    <x v="69"/>
    <s v="KLINI SAÃšDE - EKO - COPARTICIPAÃ‡ÃƒO"/>
    <x v="6"/>
    <x v="2"/>
    <x v="0"/>
    <n v="6002"/>
    <x v="9"/>
    <n v="60022"/>
    <s v="OPERACIONAL ADM (Extraordinário)"/>
    <x v="1"/>
    <x v="1"/>
    <x v="2"/>
    <x v="2"/>
    <x v="15"/>
    <x v="15"/>
  </r>
  <r>
    <x v="4"/>
    <s v="KLINI PLANOS DE SAUDE LTDA"/>
    <x v="2"/>
    <d v="2025-02-06T00:00:00"/>
    <d v="2025-02-15T00:00:00"/>
    <s v="'1040377"/>
    <s v="1 | 1"/>
    <x v="6"/>
    <x v="1"/>
    <n v="-37917.42"/>
    <x v="70"/>
    <x v="69"/>
    <s v="REF -  KLINI SAÃšDE - EKO"/>
    <x v="6"/>
    <x v="2"/>
    <x v="0"/>
    <n v="6001"/>
    <x v="6"/>
    <n v="60012"/>
    <s v="OPERACIONAL (Extraordinário)"/>
    <x v="1"/>
    <x v="1"/>
    <x v="2"/>
    <x v="2"/>
    <x v="15"/>
    <x v="15"/>
  </r>
  <r>
    <x v="4"/>
    <s v="KLINI PLANOS DE SAUDE LTDA"/>
    <x v="2"/>
    <d v="2025-02-06T00:00:00"/>
    <d v="2025-02-15T00:00:00"/>
    <s v="'1040377"/>
    <s v="1 | 1"/>
    <x v="6"/>
    <x v="1"/>
    <n v="-3566.49"/>
    <x v="70"/>
    <x v="69"/>
    <s v="REF -  KLINI SAÃšDE - EKO"/>
    <x v="6"/>
    <x v="2"/>
    <x v="0"/>
    <n v="6001"/>
    <x v="6"/>
    <n v="60015"/>
    <s v="OPERACIONAL (Químico e Biológico)"/>
    <x v="1"/>
    <x v="1"/>
    <x v="2"/>
    <x v="2"/>
    <x v="15"/>
    <x v="15"/>
  </r>
  <r>
    <x v="4"/>
    <s v="KLINI PLANOS DE SAUDE LTDA"/>
    <x v="2"/>
    <d v="2025-02-06T00:00:00"/>
    <d v="2025-02-15T00:00:00"/>
    <s v="'1040377"/>
    <s v="1 | 1"/>
    <x v="6"/>
    <x v="1"/>
    <n v="-3003.36"/>
    <x v="70"/>
    <x v="69"/>
    <s v="REF -  KLINI SAÃšDE - EKO"/>
    <x v="6"/>
    <x v="2"/>
    <x v="0"/>
    <n v="6001"/>
    <x v="6"/>
    <n v="60013"/>
    <s v="OPERACIONAL (Poli e Rollon)"/>
    <x v="1"/>
    <x v="1"/>
    <x v="2"/>
    <x v="2"/>
    <x v="15"/>
    <x v="15"/>
  </r>
  <r>
    <x v="4"/>
    <s v="KLINI PLANOS DE SAUDE LTDA"/>
    <x v="2"/>
    <d v="2025-02-06T00:00:00"/>
    <d v="2025-02-15T00:00:00"/>
    <s v="'1040377"/>
    <s v="1 | 1"/>
    <x v="6"/>
    <x v="1"/>
    <n v="-1689.39"/>
    <x v="70"/>
    <x v="69"/>
    <s v="REF -  KLINI SAÃšDE - EKO"/>
    <x v="6"/>
    <x v="2"/>
    <x v="0"/>
    <n v="6002"/>
    <x v="9"/>
    <n v="60022"/>
    <s v="OPERACIONAL ADM (Extraordinário)"/>
    <x v="1"/>
    <x v="1"/>
    <x v="2"/>
    <x v="2"/>
    <x v="15"/>
    <x v="15"/>
  </r>
  <r>
    <x v="4"/>
    <s v="KLINI PLANOS DE SAUDE LTDA"/>
    <x v="2"/>
    <d v="2025-02-06T00:00:00"/>
    <d v="2025-02-15T00:00:00"/>
    <s v="'1040377"/>
    <s v="1 | 1"/>
    <x v="6"/>
    <x v="1"/>
    <n v="-1126.26"/>
    <x v="70"/>
    <x v="69"/>
    <s v="REF -  KLINI SAÃšDE - EKO"/>
    <x v="7"/>
    <x v="2"/>
    <x v="0"/>
    <n v="3008"/>
    <x v="26"/>
    <n v="30087"/>
    <s v="ALMOXARIFADO (Comum)"/>
    <x v="1"/>
    <x v="1"/>
    <x v="2"/>
    <x v="2"/>
    <x v="15"/>
    <x v="15"/>
  </r>
  <r>
    <x v="4"/>
    <s v="KLINI PLANOS DE SAUDE LTDA"/>
    <x v="2"/>
    <d v="2025-02-06T00:00:00"/>
    <d v="2025-02-15T00:00:00"/>
    <s v="'1040377"/>
    <s v="1 | 1"/>
    <x v="6"/>
    <x v="1"/>
    <n v="-750.84"/>
    <x v="70"/>
    <x v="69"/>
    <s v="REF -  KLINI SAÃšDE - EKO"/>
    <x v="6"/>
    <x v="2"/>
    <x v="0"/>
    <n v="6001"/>
    <x v="6"/>
    <n v="60014"/>
    <s v="OPERACIONAL (Reciclável)"/>
    <x v="1"/>
    <x v="1"/>
    <x v="2"/>
    <x v="2"/>
    <x v="15"/>
    <x v="15"/>
  </r>
  <r>
    <x v="4"/>
    <s v="KLINI PLANOS DE SAUDE LTDA"/>
    <x v="2"/>
    <d v="2025-02-06T00:00:00"/>
    <d v="2025-02-15T00:00:00"/>
    <s v="'1040377"/>
    <s v="1 | 1"/>
    <x v="6"/>
    <x v="1"/>
    <n v="-750.84"/>
    <x v="70"/>
    <x v="69"/>
    <s v="REF -  KLINI SAÃšDE - EKO"/>
    <x v="20"/>
    <x v="1"/>
    <x v="0"/>
    <n v="3004"/>
    <x v="27"/>
    <n v="30041"/>
    <s v="FATURAMENTO (Administrativo)"/>
    <x v="1"/>
    <x v="1"/>
    <x v="2"/>
    <x v="2"/>
    <x v="15"/>
    <x v="15"/>
  </r>
  <r>
    <x v="4"/>
    <s v="KLINI PLANOS DE SAUDE LTDA"/>
    <x v="2"/>
    <d v="2025-02-06T00:00:00"/>
    <d v="2025-02-15T00:00:00"/>
    <s v="'1040377"/>
    <s v="1 | 1"/>
    <x v="6"/>
    <x v="1"/>
    <n v="-563.13"/>
    <x v="70"/>
    <x v="69"/>
    <s v="REF -  KLINI SAÃšDE - EKO"/>
    <x v="10"/>
    <x v="2"/>
    <x v="0"/>
    <n v="7001"/>
    <x v="11"/>
    <n v="70017"/>
    <s v="OFICINA (Comum)"/>
    <x v="1"/>
    <x v="1"/>
    <x v="2"/>
    <x v="2"/>
    <x v="15"/>
    <x v="15"/>
  </r>
  <r>
    <x v="4"/>
    <s v="KLINI PLANOS DE SAUDE LTDA"/>
    <x v="2"/>
    <d v="2025-02-06T00:00:00"/>
    <d v="2025-02-15T00:00:00"/>
    <s v="'1040377"/>
    <s v="1 | 1"/>
    <x v="6"/>
    <x v="1"/>
    <n v="-563.13"/>
    <x v="70"/>
    <x v="69"/>
    <s v="REF -  KLINI SAÃšDE - EKO"/>
    <x v="6"/>
    <x v="2"/>
    <x v="0"/>
    <n v="6002"/>
    <x v="9"/>
    <n v="60027"/>
    <s v="OPERACIONAL ADM (Comum)"/>
    <x v="1"/>
    <x v="1"/>
    <x v="2"/>
    <x v="2"/>
    <x v="15"/>
    <x v="15"/>
  </r>
  <r>
    <x v="4"/>
    <s v="KLINI PLANOS DE SAUDE LTDA"/>
    <x v="2"/>
    <d v="2025-02-06T00:00:00"/>
    <d v="2025-02-15T00:00:00"/>
    <s v="'1040377"/>
    <s v="1 | 1"/>
    <x v="6"/>
    <x v="1"/>
    <n v="-563.13"/>
    <x v="70"/>
    <x v="69"/>
    <s v="REF -  KLINI SAÃšDE - EKO"/>
    <x v="21"/>
    <x v="1"/>
    <x v="0"/>
    <n v="8003"/>
    <x v="28"/>
    <n v="80031"/>
    <s v="QUALIDADE E PROCESSOS (Administrativo)"/>
    <x v="1"/>
    <x v="1"/>
    <x v="2"/>
    <x v="2"/>
    <x v="15"/>
    <x v="15"/>
  </r>
  <r>
    <x v="4"/>
    <s v="KLINI PLANOS DE SAUDE LTDA"/>
    <x v="2"/>
    <d v="2025-02-06T00:00:00"/>
    <d v="2025-02-15T00:00:00"/>
    <s v="'1040377"/>
    <s v="1 | 1"/>
    <x v="6"/>
    <x v="1"/>
    <n v="-375.42"/>
    <x v="70"/>
    <x v="69"/>
    <s v="REF -  KLINI SAÃšDE - EKO"/>
    <x v="8"/>
    <x v="1"/>
    <x v="0"/>
    <n v="3006"/>
    <x v="8"/>
    <n v="30061"/>
    <s v="RECURSOS HUMANOS (Administrativo)"/>
    <x v="1"/>
    <x v="1"/>
    <x v="2"/>
    <x v="2"/>
    <x v="15"/>
    <x v="15"/>
  </r>
  <r>
    <x v="4"/>
    <s v="KLINI PLANOS DE SAUDE LTDA"/>
    <x v="2"/>
    <d v="2025-02-06T00:00:00"/>
    <d v="2025-02-15T00:00:00"/>
    <s v="'1040377"/>
    <s v="1 | 1"/>
    <x v="6"/>
    <x v="1"/>
    <n v="-375.42"/>
    <x v="70"/>
    <x v="69"/>
    <s v="REF -  KLINI SAÃšDE - EKO"/>
    <x v="3"/>
    <x v="2"/>
    <x v="0"/>
    <n v="7004"/>
    <x v="3"/>
    <n v="70047"/>
    <s v="FÁBRICA CNTR (Comum)"/>
    <x v="1"/>
    <x v="1"/>
    <x v="2"/>
    <x v="2"/>
    <x v="15"/>
    <x v="15"/>
  </r>
  <r>
    <x v="4"/>
    <s v="KLINI PLANOS DE SAUDE LTDA"/>
    <x v="2"/>
    <d v="2025-02-06T00:00:00"/>
    <d v="2025-02-15T00:00:00"/>
    <s v="'1040377"/>
    <s v="1 | 1"/>
    <x v="6"/>
    <x v="1"/>
    <n v="-187.71"/>
    <x v="70"/>
    <x v="69"/>
    <s v="REF -  KLINI SAÃšDE - EKO"/>
    <x v="12"/>
    <x v="1"/>
    <x v="0"/>
    <n v="4003"/>
    <x v="13"/>
    <n v="40031"/>
    <s v="RELACIONAMENTO (Administrativo)"/>
    <x v="1"/>
    <x v="1"/>
    <x v="2"/>
    <x v="2"/>
    <x v="15"/>
    <x v="15"/>
  </r>
  <r>
    <x v="4"/>
    <s v="KLINI PLANOS DE SAUDE LTDA"/>
    <x v="2"/>
    <d v="2025-02-06T00:00:00"/>
    <d v="2025-02-15T00:00:00"/>
    <s v="'1040377"/>
    <s v="1 | 1"/>
    <x v="6"/>
    <x v="1"/>
    <n v="-187.71"/>
    <x v="70"/>
    <x v="69"/>
    <s v="REF -  KLINI SAÃšDE - EKO"/>
    <x v="18"/>
    <x v="1"/>
    <x v="0"/>
    <n v="5002"/>
    <x v="21"/>
    <n v="50021"/>
    <s v="MANIFESTO (Administrativo)"/>
    <x v="1"/>
    <x v="1"/>
    <x v="2"/>
    <x v="2"/>
    <x v="15"/>
    <x v="15"/>
  </r>
  <r>
    <x v="4"/>
    <s v="KLINI PLANOS DE SAUDE LTDA"/>
    <x v="2"/>
    <d v="2025-02-06T00:00:00"/>
    <d v="2025-02-15T00:00:00"/>
    <s v="'1040377"/>
    <s v="1 | 1"/>
    <x v="6"/>
    <x v="1"/>
    <n v="-187.71"/>
    <x v="70"/>
    <x v="69"/>
    <s v="REF -  KLINI SAÃšDE - EKO"/>
    <x v="2"/>
    <x v="2"/>
    <x v="0"/>
    <n v="5005"/>
    <x v="32"/>
    <n v="50057"/>
    <s v="SEGURANÇA DO TRABALHO (Comum)"/>
    <x v="1"/>
    <x v="1"/>
    <x v="2"/>
    <x v="2"/>
    <x v="15"/>
    <x v="15"/>
  </r>
  <r>
    <x v="4"/>
    <s v="KLINI PLANOS DE SAUDE LTDA"/>
    <x v="2"/>
    <d v="2025-02-06T00:00:00"/>
    <d v="2025-02-15T00:00:00"/>
    <s v="'1040377"/>
    <s v="1 | 1"/>
    <x v="6"/>
    <x v="1"/>
    <n v="-187.71"/>
    <x v="70"/>
    <x v="69"/>
    <s v="REF -  KLINI SAÃšDE - EKO"/>
    <x v="2"/>
    <x v="1"/>
    <x v="0"/>
    <n v="4004"/>
    <x v="2"/>
    <n v="40041"/>
    <s v="PATRIMÔNIO (Administrativo)"/>
    <x v="1"/>
    <x v="1"/>
    <x v="2"/>
    <x v="2"/>
    <x v="15"/>
    <x v="15"/>
  </r>
  <r>
    <x v="4"/>
    <s v="KLINI PLANOS DE SAUDE LTDA"/>
    <x v="2"/>
    <d v="2025-02-06T00:00:00"/>
    <d v="2025-02-15T00:00:00"/>
    <s v="'1040377"/>
    <s v="1 | 1"/>
    <x v="6"/>
    <x v="1"/>
    <n v="0"/>
    <x v="70"/>
    <x v="69"/>
    <s v="REF -  KLINI SAÃšDE - EKO"/>
    <x v="14"/>
    <x v="1"/>
    <x v="0"/>
    <n v="8001"/>
    <x v="17"/>
    <n v="80011"/>
    <s v="MARKETING (Administrativo)"/>
    <x v="1"/>
    <x v="1"/>
    <x v="2"/>
    <x v="2"/>
    <x v="15"/>
    <x v="15"/>
  </r>
  <r>
    <x v="4"/>
    <s v="KLINI PLANOS DE SAUDE LTDA"/>
    <x v="2"/>
    <d v="2025-02-06T00:00:00"/>
    <d v="2025-02-15T00:00:00"/>
    <s v="'1040377"/>
    <s v="1 | 1"/>
    <x v="6"/>
    <x v="1"/>
    <n v="0"/>
    <x v="70"/>
    <x v="69"/>
    <s v="REF -  KLINI SAÃšDE - EKO"/>
    <x v="16"/>
    <x v="1"/>
    <x v="0"/>
    <n v="3002"/>
    <x v="19"/>
    <n v="30021"/>
    <s v="FINANCEIRO (Administrativo)"/>
    <x v="1"/>
    <x v="1"/>
    <x v="2"/>
    <x v="2"/>
    <x v="15"/>
    <x v="15"/>
  </r>
  <r>
    <x v="4"/>
    <s v="KLINI PLANOS DE SAUDE LTDA"/>
    <x v="2"/>
    <d v="2025-02-06T00:00:00"/>
    <d v="2025-02-15T00:00:00"/>
    <s v="'1040377"/>
    <s v="1 | 1"/>
    <x v="6"/>
    <x v="1"/>
    <n v="0"/>
    <x v="70"/>
    <x v="69"/>
    <s v="REF -  KLINI SAÃšDE - EKO"/>
    <x v="6"/>
    <x v="2"/>
    <x v="0"/>
    <n v="6001"/>
    <x v="6"/>
    <n v="60017"/>
    <s v="OPERACIONAL (Comum)"/>
    <x v="1"/>
    <x v="1"/>
    <x v="2"/>
    <x v="2"/>
    <x v="15"/>
    <x v="15"/>
  </r>
  <r>
    <x v="4"/>
    <s v="KLINI PLANOS DE SAUDE LTDA"/>
    <x v="2"/>
    <d v="2025-02-06T00:00:00"/>
    <d v="2025-02-15T00:00:00"/>
    <s v="'1040377"/>
    <s v="1 | 1"/>
    <x v="6"/>
    <x v="1"/>
    <n v="0"/>
    <x v="70"/>
    <x v="69"/>
    <s v="REF -  KLINI SAÃšDE - EKO"/>
    <x v="11"/>
    <x v="1"/>
    <x v="0"/>
    <n v="3003"/>
    <x v="12"/>
    <n v="30031"/>
    <s v="COBRANÇA (Administrativo)"/>
    <x v="1"/>
    <x v="1"/>
    <x v="2"/>
    <x v="2"/>
    <x v="15"/>
    <x v="15"/>
  </r>
  <r>
    <x v="4"/>
    <s v="KLINI PLANOS DE SAUDE LTDA"/>
    <x v="2"/>
    <d v="2025-02-06T00:00:00"/>
    <d v="2025-02-15T00:00:00"/>
    <s v="'1040377"/>
    <s v="1 | 1"/>
    <x v="6"/>
    <x v="1"/>
    <n v="0"/>
    <x v="70"/>
    <x v="69"/>
    <s v="REF -  KLINI SAÃšDE - EKO"/>
    <x v="4"/>
    <x v="1"/>
    <x v="0"/>
    <n v="8002"/>
    <x v="4"/>
    <n v="80021"/>
    <s v="JURÍDICO (Administrativo)"/>
    <x v="1"/>
    <x v="1"/>
    <x v="2"/>
    <x v="2"/>
    <x v="15"/>
    <x v="15"/>
  </r>
  <r>
    <x v="4"/>
    <s v="KLINI PLANOS DE SAUDE LTDA"/>
    <x v="2"/>
    <d v="2025-02-06T00:00:00"/>
    <d v="2025-02-15T00:00:00"/>
    <s v="'1040417"/>
    <s v="1 | 1"/>
    <x v="6"/>
    <x v="1"/>
    <n v="-740"/>
    <x v="70"/>
    <x v="69"/>
    <s v="KLINI SAÃšDE - EKO - COPARTICIPAÃ‡ÃƒO"/>
    <x v="6"/>
    <x v="2"/>
    <x v="0"/>
    <n v="6001"/>
    <x v="6"/>
    <n v="60012"/>
    <s v="OPERACIONAL (Extraordinário)"/>
    <x v="1"/>
    <x v="1"/>
    <x v="2"/>
    <x v="2"/>
    <x v="15"/>
    <x v="15"/>
  </r>
  <r>
    <x v="4"/>
    <s v="KLINI PLANOS DE SAUDE LTDA"/>
    <x v="2"/>
    <d v="2025-02-06T00:00:00"/>
    <d v="2025-02-15T00:00:00"/>
    <s v="'1040417"/>
    <s v="1 | 1"/>
    <x v="6"/>
    <x v="1"/>
    <n v="-70"/>
    <x v="70"/>
    <x v="69"/>
    <s v="KLINI SAÃšDE - EKO - COPARTICIPAÃ‡ÃƒO"/>
    <x v="21"/>
    <x v="1"/>
    <x v="0"/>
    <n v="8003"/>
    <x v="28"/>
    <n v="80031"/>
    <s v="QUALIDADE E PROCESSOS (Administrativo)"/>
    <x v="1"/>
    <x v="1"/>
    <x v="2"/>
    <x v="2"/>
    <x v="15"/>
    <x v="15"/>
  </r>
  <r>
    <x v="4"/>
    <s v="KLINI PLANOS DE SAUDE LTDA"/>
    <x v="2"/>
    <d v="2025-02-06T00:00:00"/>
    <d v="2025-02-15T00:00:00"/>
    <s v="'1040417"/>
    <s v="1 | 1"/>
    <x v="6"/>
    <x v="1"/>
    <n v="-38"/>
    <x v="70"/>
    <x v="69"/>
    <s v="KLINI SAÃšDE - EKO - COPARTICIPAÃ‡ÃƒO"/>
    <x v="4"/>
    <x v="1"/>
    <x v="0"/>
    <n v="8002"/>
    <x v="4"/>
    <n v="80021"/>
    <s v="JURÍDICO (Administrativo)"/>
    <x v="1"/>
    <x v="1"/>
    <x v="2"/>
    <x v="2"/>
    <x v="15"/>
    <x v="15"/>
  </r>
  <r>
    <x v="4"/>
    <s v="KLINI PLANOS DE SAUDE LTDA"/>
    <x v="2"/>
    <d v="2025-02-06T00:00:00"/>
    <d v="2025-02-15T00:00:00"/>
    <s v="'1040417"/>
    <s v="1 | 1"/>
    <x v="6"/>
    <x v="1"/>
    <n v="-30"/>
    <x v="70"/>
    <x v="69"/>
    <s v="KLINI SAÃšDE - EKO - COPARTICIPAÃ‡ÃƒO"/>
    <x v="6"/>
    <x v="2"/>
    <x v="0"/>
    <n v="6001"/>
    <x v="6"/>
    <n v="60013"/>
    <s v="OPERACIONAL (Poli e Rollon)"/>
    <x v="1"/>
    <x v="1"/>
    <x v="2"/>
    <x v="2"/>
    <x v="15"/>
    <x v="15"/>
  </r>
  <r>
    <x v="4"/>
    <s v="KLINI PLANOS DE SAUDE LTDA"/>
    <x v="2"/>
    <d v="2025-02-06T00:00:00"/>
    <d v="2025-02-15T00:00:00"/>
    <s v="'1040417"/>
    <s v="1 | 1"/>
    <x v="6"/>
    <x v="1"/>
    <n v="-30"/>
    <x v="70"/>
    <x v="69"/>
    <s v="KLINI SAÃšDE - EKO - COPARTICIPAÃ‡ÃƒO"/>
    <x v="6"/>
    <x v="2"/>
    <x v="0"/>
    <n v="6002"/>
    <x v="9"/>
    <n v="60022"/>
    <s v="OPERACIONAL ADM (Extraordinário)"/>
    <x v="1"/>
    <x v="1"/>
    <x v="2"/>
    <x v="2"/>
    <x v="15"/>
    <x v="15"/>
  </r>
  <r>
    <x v="4"/>
    <s v="KLINI PLANOS DE SAUDE LTDA"/>
    <x v="2"/>
    <d v="2025-02-06T00:00:00"/>
    <d v="2025-02-15T00:00:00"/>
    <s v="'1040417"/>
    <s v="1 | 1"/>
    <x v="6"/>
    <x v="1"/>
    <n v="-20"/>
    <x v="70"/>
    <x v="69"/>
    <s v="KLINI SAÃšDE - EKO - COPARTICIPAÃ‡ÃƒO"/>
    <x v="10"/>
    <x v="2"/>
    <x v="0"/>
    <n v="7001"/>
    <x v="11"/>
    <n v="70017"/>
    <s v="OFICINA (Comum)"/>
    <x v="1"/>
    <x v="1"/>
    <x v="2"/>
    <x v="2"/>
    <x v="15"/>
    <x v="15"/>
  </r>
  <r>
    <x v="4"/>
    <s v="KLINI PLANOS DE SAUDE LTDA"/>
    <x v="2"/>
    <d v="2025-02-06T00:00:00"/>
    <d v="2025-02-15T00:00:00"/>
    <s v="'1040417"/>
    <s v="1 | 1"/>
    <x v="6"/>
    <x v="1"/>
    <n v="-20"/>
    <x v="70"/>
    <x v="69"/>
    <s v="KLINI SAÃšDE - EKO - COPARTICIPAÃ‡ÃƒO"/>
    <x v="6"/>
    <x v="2"/>
    <x v="0"/>
    <n v="6001"/>
    <x v="6"/>
    <n v="60015"/>
    <s v="OPERACIONAL (Químico e Biológico)"/>
    <x v="1"/>
    <x v="1"/>
    <x v="2"/>
    <x v="2"/>
    <x v="15"/>
    <x v="15"/>
  </r>
  <r>
    <x v="4"/>
    <s v="KLINI PLANOS DE SAUDE LTDA"/>
    <x v="2"/>
    <d v="2025-02-06T00:00:00"/>
    <d v="2025-02-15T00:00:00"/>
    <s v="'1040417"/>
    <s v="1 | 1"/>
    <x v="6"/>
    <x v="1"/>
    <n v="-20"/>
    <x v="70"/>
    <x v="69"/>
    <s v="KLINI SAÃšDE - EKO - COPARTICIPAÃ‡ÃƒO"/>
    <x v="18"/>
    <x v="1"/>
    <x v="0"/>
    <n v="5002"/>
    <x v="21"/>
    <n v="50021"/>
    <s v="MANIFESTO (Administrativo)"/>
    <x v="1"/>
    <x v="1"/>
    <x v="2"/>
    <x v="2"/>
    <x v="15"/>
    <x v="15"/>
  </r>
  <r>
    <x v="4"/>
    <s v="KLINI PLANOS DE SAUDE LTDA"/>
    <x v="2"/>
    <d v="2025-02-06T00:00:00"/>
    <d v="2025-02-15T00:00:00"/>
    <s v="'1040417"/>
    <s v="1 | 1"/>
    <x v="6"/>
    <x v="1"/>
    <n v="0"/>
    <x v="70"/>
    <x v="69"/>
    <s v="KLINI SAÃšDE - EKO - COPARTICIPAÃ‡ÃƒO"/>
    <x v="14"/>
    <x v="1"/>
    <x v="0"/>
    <n v="8001"/>
    <x v="17"/>
    <n v="80011"/>
    <s v="MARKETING (Administrativo)"/>
    <x v="1"/>
    <x v="1"/>
    <x v="2"/>
    <x v="2"/>
    <x v="15"/>
    <x v="15"/>
  </r>
  <r>
    <x v="4"/>
    <s v="KLINI PLANOS DE SAUDE LTDA"/>
    <x v="2"/>
    <d v="2025-02-06T00:00:00"/>
    <d v="2025-02-15T00:00:00"/>
    <s v="'1040417"/>
    <s v="1 | 1"/>
    <x v="6"/>
    <x v="1"/>
    <n v="0"/>
    <x v="70"/>
    <x v="69"/>
    <s v="KLINI SAÃšDE - EKO - COPARTICIPAÃ‡ÃƒO"/>
    <x v="6"/>
    <x v="2"/>
    <x v="0"/>
    <n v="6001"/>
    <x v="6"/>
    <n v="60014"/>
    <s v="OPERACIONAL (Reciclável)"/>
    <x v="1"/>
    <x v="1"/>
    <x v="2"/>
    <x v="2"/>
    <x v="15"/>
    <x v="15"/>
  </r>
  <r>
    <x v="4"/>
    <s v="KLINI PLANOS DE SAUDE LTDA"/>
    <x v="2"/>
    <d v="2025-02-06T00:00:00"/>
    <d v="2025-02-15T00:00:00"/>
    <s v="'1040417"/>
    <s v="1 | 1"/>
    <x v="6"/>
    <x v="1"/>
    <n v="0"/>
    <x v="70"/>
    <x v="69"/>
    <s v="KLINI SAÃšDE - EKO - COPARTICIPAÃ‡ÃƒO"/>
    <x v="6"/>
    <x v="2"/>
    <x v="0"/>
    <n v="6002"/>
    <x v="9"/>
    <n v="60027"/>
    <s v="OPERACIONAL ADM (Comum)"/>
    <x v="1"/>
    <x v="1"/>
    <x v="2"/>
    <x v="2"/>
    <x v="15"/>
    <x v="15"/>
  </r>
  <r>
    <x v="4"/>
    <s v="KLINI PLANOS DE SAUDE LTDA"/>
    <x v="2"/>
    <d v="2025-02-06T00:00:00"/>
    <d v="2025-02-15T00:00:00"/>
    <s v="'1040417"/>
    <s v="1 | 1"/>
    <x v="6"/>
    <x v="1"/>
    <n v="0"/>
    <x v="70"/>
    <x v="69"/>
    <s v="KLINI SAÃšDE - EKO - COPARTICIPAÃ‡ÃƒO"/>
    <x v="7"/>
    <x v="2"/>
    <x v="0"/>
    <n v="3008"/>
    <x v="26"/>
    <n v="30087"/>
    <s v="ALMOXARIFADO (Comum)"/>
    <x v="1"/>
    <x v="1"/>
    <x v="2"/>
    <x v="2"/>
    <x v="15"/>
    <x v="15"/>
  </r>
  <r>
    <x v="4"/>
    <s v="L. A. DE OLIVEIRA JUNIOR"/>
    <x v="1"/>
    <d v="2025-01-22T00:00:00"/>
    <d v="2025-01-23T00:00:00"/>
    <s v="'1039510"/>
    <s v="1 | 1"/>
    <x v="8"/>
    <x v="0"/>
    <n v="-2320"/>
    <x v="46"/>
    <x v="45"/>
    <s v="REF ORÃ‡AMENTO KIT PORTA LAVANCA"/>
    <x v="10"/>
    <x v="0"/>
    <x v="0"/>
    <n v="7001"/>
    <x v="11"/>
    <n v="70012"/>
    <s v="OFICINA (Extraordinário)"/>
    <x v="0"/>
    <x v="1"/>
    <x v="9"/>
    <x v="9"/>
    <x v="12"/>
    <x v="12"/>
  </r>
  <r>
    <x v="4"/>
    <s v="LACRES BONDI COMERCIO DE LACRES LTDA"/>
    <x v="5"/>
    <d v="2024-02-09T00:00:00"/>
    <d v="2024-02-23T00:00:00"/>
    <s v="'4707"/>
    <s v="1 | 1"/>
    <x v="9"/>
    <x v="0"/>
    <n v="-944"/>
    <x v="126"/>
    <x v="124"/>
    <s v="REF. CADEADO "/>
    <x v="12"/>
    <x v="0"/>
    <x v="0"/>
    <n v="4003"/>
    <x v="13"/>
    <n v="40032"/>
    <s v="RELACIONAMENTO (Extraordinário)"/>
    <x v="0"/>
    <x v="1"/>
    <x v="9"/>
    <x v="9"/>
    <x v="22"/>
    <x v="22"/>
  </r>
  <r>
    <x v="4"/>
    <s v="LACRES BONDI COMERCIO DE LACRES LTDA"/>
    <x v="7"/>
    <d v="2024-04-05T00:00:00"/>
    <d v="2024-04-19T00:00:00"/>
    <s v="'4855"/>
    <s v="1 | 1"/>
    <x v="9"/>
    <x v="0"/>
    <n v="-472"/>
    <x v="126"/>
    <x v="124"/>
    <s v="REF.  LACRESBONDI 4855"/>
    <x v="12"/>
    <x v="0"/>
    <x v="0"/>
    <n v="4003"/>
    <x v="13"/>
    <n v="40032"/>
    <s v="RELACIONAMENTO (Extraordinário)"/>
    <x v="0"/>
    <x v="3"/>
    <x v="9"/>
    <x v="9"/>
    <x v="22"/>
    <x v="22"/>
  </r>
  <r>
    <x v="4"/>
    <s v="LACRES BONDI COMERCIO DE LACRES LTDA"/>
    <x v="7"/>
    <d v="2024-04-11T00:00:00"/>
    <d v="2024-05-02T00:00:00"/>
    <s v="'4870"/>
    <s v="1 | 1"/>
    <x v="9"/>
    <x v="0"/>
    <n v="-1250.8"/>
    <x v="126"/>
    <x v="124"/>
    <s v="REF. LACRESBONDI 4870 "/>
    <x v="12"/>
    <x v="0"/>
    <x v="0"/>
    <n v="4003"/>
    <x v="13"/>
    <n v="40032"/>
    <s v="RELACIONAMENTO (Extraordinário)"/>
    <x v="0"/>
    <x v="3"/>
    <x v="9"/>
    <x v="9"/>
    <x v="22"/>
    <x v="22"/>
  </r>
  <r>
    <x v="4"/>
    <s v="LACRES BONDI COMERCIO DE LACRES LTDA"/>
    <x v="9"/>
    <d v="2024-06-04T00:00:00"/>
    <d v="2024-06-19T00:00:00"/>
    <s v="'5017"/>
    <s v="1 | 1"/>
    <x v="9"/>
    <x v="0"/>
    <n v="-1180"/>
    <x v="126"/>
    <x v="124"/>
    <s v="REF. LACRESBONDI 4870 "/>
    <x v="12"/>
    <x v="0"/>
    <x v="0"/>
    <n v="4003"/>
    <x v="13"/>
    <n v="40032"/>
    <s v="RELACIONAMENTO (Extraordinário)"/>
    <x v="0"/>
    <x v="3"/>
    <x v="9"/>
    <x v="9"/>
    <x v="22"/>
    <x v="22"/>
  </r>
  <r>
    <x v="4"/>
    <s v="LACRES BONDI COMERCIO DE LACRES LTDA"/>
    <x v="10"/>
    <d v="2024-07-05T00:00:00"/>
    <d v="2024-07-26T00:00:00"/>
    <s v="'5140"/>
    <s v="1 | 1"/>
    <x v="9"/>
    <x v="0"/>
    <n v="-1180"/>
    <x v="126"/>
    <x v="124"/>
    <s v="REF. LACRESBONDI 5140"/>
    <x v="12"/>
    <x v="0"/>
    <x v="0"/>
    <n v="4003"/>
    <x v="13"/>
    <n v="40032"/>
    <s v="RELACIONAMENTO (Extraordinário)"/>
    <x v="0"/>
    <x v="4"/>
    <x v="9"/>
    <x v="9"/>
    <x v="22"/>
    <x v="22"/>
  </r>
  <r>
    <x v="4"/>
    <s v="LACRES BONDI COMERCIO DE LACRES LTDA"/>
    <x v="10"/>
    <d v="2024-07-17T00:00:00"/>
    <d v="2024-08-01T00:00:00"/>
    <s v="'5191"/>
    <s v="1 | 1"/>
    <x v="9"/>
    <x v="0"/>
    <n v="-472"/>
    <x v="130"/>
    <x v="128"/>
    <s v="REF. LACRESBONDI 5140"/>
    <x v="3"/>
    <x v="0"/>
    <x v="0"/>
    <n v="7004"/>
    <x v="3"/>
    <n v="70047"/>
    <s v="FÁBRICA CNTR (Comum)"/>
    <x v="0"/>
    <x v="4"/>
    <x v="9"/>
    <x v="9"/>
    <x v="22"/>
    <x v="22"/>
  </r>
  <r>
    <x v="4"/>
    <s v="LACRES BONDI COMERCIO DE LACRES LTDA"/>
    <x v="10"/>
    <d v="2024-07-29T00:00:00"/>
    <d v="2024-08-23T00:00:00"/>
    <s v="'5236"/>
    <s v="1 | 1"/>
    <x v="9"/>
    <x v="0"/>
    <n v="-1180"/>
    <x v="126"/>
    <x v="124"/>
    <s v="REF. LACRESBONDI 5140"/>
    <x v="12"/>
    <x v="0"/>
    <x v="0"/>
    <n v="4003"/>
    <x v="13"/>
    <n v="40032"/>
    <s v="RELACIONAMENTO (Extraordinário)"/>
    <x v="0"/>
    <x v="4"/>
    <x v="9"/>
    <x v="9"/>
    <x v="22"/>
    <x v="22"/>
  </r>
  <r>
    <x v="4"/>
    <s v="LACRES BONDI COMERCIO DE LACRES LTDA"/>
    <x v="12"/>
    <d v="2024-09-20T00:00:00"/>
    <d v="2024-10-11T00:00:00"/>
    <s v="'5403"/>
    <s v="1 | 1"/>
    <x v="9"/>
    <x v="0"/>
    <n v="-1652"/>
    <x v="126"/>
    <x v="124"/>
    <s v="REF. LACRESBONDI ENC: DANFE - nÂº 005403"/>
    <x v="12"/>
    <x v="0"/>
    <x v="0"/>
    <n v="4003"/>
    <x v="13"/>
    <n v="40032"/>
    <s v="RELACIONAMENTO (Extraordinário)"/>
    <x v="0"/>
    <x v="4"/>
    <x v="9"/>
    <x v="9"/>
    <x v="22"/>
    <x v="22"/>
  </r>
  <r>
    <x v="4"/>
    <s v="LACRES BONDI COMERCIO DE LACRES LTDA"/>
    <x v="13"/>
    <d v="2024-10-25T00:00:00"/>
    <d v="2024-11-15T00:00:00"/>
    <s v="'5548"/>
    <s v="1 | 1"/>
    <x v="9"/>
    <x v="0"/>
    <n v="-1180"/>
    <x v="126"/>
    <x v="124"/>
    <s v="REF. PARA REPOSIÃ‡ÃƒO DE ESTOQUE"/>
    <x v="3"/>
    <x v="0"/>
    <x v="0"/>
    <n v="7004"/>
    <x v="3"/>
    <n v="70042"/>
    <s v="FÁBRICA CNTR (Extraordinário)"/>
    <x v="0"/>
    <x v="0"/>
    <x v="9"/>
    <x v="9"/>
    <x v="22"/>
    <x v="22"/>
  </r>
  <r>
    <x v="4"/>
    <s v="LACRES BONDI COMERCIO DE LACRES LTDA"/>
    <x v="0"/>
    <d v="2024-12-16T00:00:00"/>
    <d v="2025-01-06T00:00:00"/>
    <s v="'005776"/>
    <s v="1 | 1"/>
    <x v="9"/>
    <x v="0"/>
    <n v="-1180"/>
    <x v="141"/>
    <x v="139"/>
    <s v="REF. PARA REPOSIÃ‡ÃƒO DE ESTOQUE"/>
    <x v="3"/>
    <x v="0"/>
    <x v="0"/>
    <n v="7004"/>
    <x v="3"/>
    <n v="70042"/>
    <s v="FÁBRICA CNTR (Extraordinário)"/>
    <x v="0"/>
    <x v="0"/>
    <x v="9"/>
    <x v="9"/>
    <x v="22"/>
    <x v="22"/>
  </r>
  <r>
    <x v="4"/>
    <s v="LACRES BONDI COMERCIO DE LACRES LTDA"/>
    <x v="2"/>
    <d v="2025-02-10T00:00:00"/>
    <d v="2025-03-13T00:00:00"/>
    <s v="'5921"/>
    <s v="1 | 1"/>
    <x v="9"/>
    <x v="1"/>
    <n v="-1180"/>
    <x v="141"/>
    <x v="139"/>
    <s v="REF. PARA REPOSIÃ‡ÃƒO DE ESTOQUE"/>
    <x v="3"/>
    <x v="0"/>
    <x v="0"/>
    <n v="7004"/>
    <x v="3"/>
    <n v="70042"/>
    <s v="FÁBRICA CNTR (Extraordinário)"/>
    <x v="0"/>
    <x v="1"/>
    <x v="9"/>
    <x v="9"/>
    <x v="22"/>
    <x v="22"/>
  </r>
  <r>
    <x v="4"/>
    <s v="LALAMOVE TECNOLOGIA (BRASIL) LTDA."/>
    <x v="10"/>
    <d v="2024-07-12T00:00:00"/>
    <d v="2024-08-15T00:00:00"/>
    <s v="'6818229"/>
    <s v="1 | 1"/>
    <x v="8"/>
    <x v="0"/>
    <n v="-100"/>
    <x v="46"/>
    <x v="45"/>
    <s v="REF LALAMOOVE"/>
    <x v="10"/>
    <x v="0"/>
    <x v="0"/>
    <n v="7001"/>
    <x v="11"/>
    <n v="70012"/>
    <s v="OFICINA (Extraordinário)"/>
    <x v="0"/>
    <x v="4"/>
    <x v="9"/>
    <x v="9"/>
    <x v="12"/>
    <x v="12"/>
  </r>
  <r>
    <x v="4"/>
    <s v="LALAMOVE TECNOLOGIA (BRASIL) LTDA."/>
    <x v="10"/>
    <d v="2024-07-18T00:00:00"/>
    <d v="2024-08-15T00:00:00"/>
    <s v="'6871772"/>
    <s v="1 | 1"/>
    <x v="8"/>
    <x v="0"/>
    <n v="-500"/>
    <x v="46"/>
    <x v="45"/>
    <s v="REF LALAMOOVE"/>
    <x v="10"/>
    <x v="0"/>
    <x v="0"/>
    <n v="7001"/>
    <x v="11"/>
    <n v="70012"/>
    <s v="OFICINA (Extraordinário)"/>
    <x v="0"/>
    <x v="4"/>
    <x v="9"/>
    <x v="9"/>
    <x v="12"/>
    <x v="12"/>
  </r>
  <r>
    <x v="4"/>
    <s v="LALAMOVE TECNOLOGIA (BRASIL) LTDA."/>
    <x v="0"/>
    <d v="2024-12-19T00:00:00"/>
    <d v="2025-01-15T00:00:00"/>
    <s v="'1038785"/>
    <s v="1 | 1"/>
    <x v="8"/>
    <x v="0"/>
    <n v="-200"/>
    <x v="46"/>
    <x v="45"/>
    <s v="REF LALAMOOVE"/>
    <x v="10"/>
    <x v="0"/>
    <x v="0"/>
    <n v="7001"/>
    <x v="11"/>
    <n v="70012"/>
    <s v="OFICINA (Extraordinário)"/>
    <x v="0"/>
    <x v="0"/>
    <x v="9"/>
    <x v="9"/>
    <x v="12"/>
    <x v="12"/>
  </r>
  <r>
    <x v="4"/>
    <s v="LALAMOVE TECNOLOGIA (BRASIL) LTDA."/>
    <x v="1"/>
    <d v="2025-02-05T00:00:00"/>
    <d v="2025-02-15T00:00:00"/>
    <s v="'1040527"/>
    <s v="1 | 1"/>
    <x v="8"/>
    <x v="2"/>
    <n v="-500"/>
    <x v="46"/>
    <x v="45"/>
    <s v="REF LALAMOOVE"/>
    <x v="10"/>
    <x v="0"/>
    <x v="0"/>
    <n v="7001"/>
    <x v="11"/>
    <n v="70012"/>
    <s v="OFICINA (Extraordinário)"/>
    <x v="0"/>
    <x v="1"/>
    <x v="9"/>
    <x v="9"/>
    <x v="12"/>
    <x v="12"/>
  </r>
  <r>
    <x v="4"/>
    <s v="LARYSSA MAGALHAES DE ARAUJO 16303372775"/>
    <x v="6"/>
    <d v="2024-03-04T00:00:00"/>
    <d v="2024-03-06T00:00:00"/>
    <s v="'8701692"/>
    <s v="1 | 1"/>
    <x v="9"/>
    <x v="0"/>
    <n v="-550"/>
    <x v="95"/>
    <x v="94"/>
    <s v="REF. DIA INTERNACIONAL DA MULHER"/>
    <x v="8"/>
    <x v="0"/>
    <x v="0"/>
    <n v="3006"/>
    <x v="8"/>
    <n v="30061"/>
    <s v="RECURSOS HUMANOS (Administrativo)"/>
    <x v="0"/>
    <x v="1"/>
    <x v="0"/>
    <x v="0"/>
    <x v="0"/>
    <x v="0"/>
  </r>
  <r>
    <x v="4"/>
    <s v="LARYSSA MAGALHAES DE ARAUJO 16303372775"/>
    <x v="8"/>
    <d v="2024-05-01T00:00:00"/>
    <d v="2024-05-06T00:00:00"/>
    <s v="'8949798"/>
    <s v="1 | 1"/>
    <x v="9"/>
    <x v="0"/>
    <n v="-2800"/>
    <x v="95"/>
    <x v="94"/>
    <s v="REF. DIA DO TRABALHADOR "/>
    <x v="8"/>
    <x v="0"/>
    <x v="0"/>
    <n v="3006"/>
    <x v="8"/>
    <n v="30061"/>
    <s v="RECURSOS HUMANOS (Administrativo)"/>
    <x v="0"/>
    <x v="3"/>
    <x v="0"/>
    <x v="0"/>
    <x v="0"/>
    <x v="0"/>
  </r>
  <r>
    <x v="4"/>
    <s v="LARYSSA MAGALHAES DE ARAUJO 16303372775"/>
    <x v="12"/>
    <d v="2024-09-18T00:00:00"/>
    <d v="2024-09-23T00:00:00"/>
    <s v="'9456563"/>
    <s v="1 | 1"/>
    <x v="9"/>
    <x v="0"/>
    <n v="-7695"/>
    <x v="95"/>
    <x v="94"/>
    <s v="REF. aos brindes da aÃ§Ã£o do Setembro Amarelo"/>
    <x v="8"/>
    <x v="0"/>
    <x v="0"/>
    <n v="3006"/>
    <x v="8"/>
    <n v="30061"/>
    <s v="RECURSOS HUMANOS (Administrativo)"/>
    <x v="0"/>
    <x v="4"/>
    <x v="0"/>
    <x v="0"/>
    <x v="0"/>
    <x v="0"/>
  </r>
  <r>
    <x v="4"/>
    <s v="LARYSSA MAGALHAES DE ARAUJO 16303372775"/>
    <x v="13"/>
    <d v="2024-10-17T00:00:00"/>
    <d v="2024-10-24T00:00:00"/>
    <s v="'9555589"/>
    <s v="1 | 1"/>
    <x v="9"/>
    <x v="0"/>
    <n v="-3995"/>
    <x v="95"/>
    <x v="94"/>
    <s v="REF. Brindes- Outubro rosa."/>
    <x v="8"/>
    <x v="0"/>
    <x v="0"/>
    <n v="3006"/>
    <x v="8"/>
    <n v="30061"/>
    <s v="RECURSOS HUMANOS (Administrativo)"/>
    <x v="0"/>
    <x v="0"/>
    <x v="0"/>
    <x v="0"/>
    <x v="0"/>
    <x v="0"/>
  </r>
  <r>
    <x v="4"/>
    <s v="LAURO RABHA SOCIEDADE INDIVIDUAL DE ADVOCACIA"/>
    <x v="5"/>
    <d v="2024-03-12T00:00:00"/>
    <d v="2024-03-12T00:00:00"/>
    <s v="'1449"/>
    <s v="1 | 1"/>
    <x v="10"/>
    <x v="0"/>
    <n v="-4692.5"/>
    <x v="15"/>
    <x v="15"/>
    <s v="REF. SERVIÃ‡O ADVOCATICIOS FEVEREIRO/2024"/>
    <x v="4"/>
    <x v="0"/>
    <x v="0"/>
    <n v="8002"/>
    <x v="4"/>
    <n v="80021"/>
    <s v="JURÍDICO (Administrativo)"/>
    <x v="0"/>
    <x v="1"/>
    <x v="0"/>
    <x v="0"/>
    <x v="10"/>
    <x v="10"/>
  </r>
  <r>
    <x v="4"/>
    <s v="LAURO RABHA SOCIEDADE INDIVIDUAL DE ADVOCACIA"/>
    <x v="7"/>
    <d v="2024-05-11T00:00:00"/>
    <d v="2024-05-15T00:00:00"/>
    <s v="'1506"/>
    <s v="1 | 1"/>
    <x v="10"/>
    <x v="0"/>
    <n v="-4694.6899999999996"/>
    <x v="15"/>
    <x v="15"/>
    <s v="REF. SERVIÃ‡O ADVOCATICIOS ABR/2024"/>
    <x v="4"/>
    <x v="0"/>
    <x v="0"/>
    <n v="8002"/>
    <x v="4"/>
    <n v="80021"/>
    <s v="JURÍDICO (Administrativo)"/>
    <x v="0"/>
    <x v="3"/>
    <x v="0"/>
    <x v="0"/>
    <x v="10"/>
    <x v="10"/>
  </r>
  <r>
    <x v="4"/>
    <s v="LAURO RABHA SOCIEDADE INDIVIDUAL DE ADVOCACIA"/>
    <x v="8"/>
    <d v="2024-06-07T00:00:00"/>
    <d v="2024-06-10T00:00:00"/>
    <s v="'1027523"/>
    <s v="1 | 1"/>
    <x v="10"/>
    <x v="0"/>
    <n v="-4694.6899999999996"/>
    <x v="15"/>
    <x v="15"/>
    <s v="REF. SERVIÃ‡O ADVOCATICIOS MAI/2024"/>
    <x v="4"/>
    <x v="0"/>
    <x v="0"/>
    <n v="8002"/>
    <x v="4"/>
    <n v="80021"/>
    <s v="JURÍDICO (Administrativo)"/>
    <x v="0"/>
    <x v="3"/>
    <x v="0"/>
    <x v="0"/>
    <x v="10"/>
    <x v="10"/>
  </r>
  <r>
    <x v="4"/>
    <s v="LAURO RABHA SOCIEDADE INDIVIDUAL DE ADVOCACIA"/>
    <x v="9"/>
    <d v="2024-07-05T00:00:00"/>
    <d v="2024-07-11T00:00:00"/>
    <s v="'1555"/>
    <s v="1 | 1"/>
    <x v="10"/>
    <x v="0"/>
    <n v="-4692.5"/>
    <x v="15"/>
    <x v="15"/>
    <s v="REF. SERVIÃ‡O ADVOCATICIOS JUN/2024"/>
    <x v="4"/>
    <x v="0"/>
    <x v="0"/>
    <n v="8002"/>
    <x v="4"/>
    <n v="80021"/>
    <s v="JURÍDICO (Administrativo)"/>
    <x v="0"/>
    <x v="3"/>
    <x v="0"/>
    <x v="0"/>
    <x v="10"/>
    <x v="10"/>
  </r>
  <r>
    <x v="4"/>
    <s v="LAURO RABHA SOCIEDADE INDIVIDUAL DE ADVOCACIA"/>
    <x v="10"/>
    <d v="2024-08-06T00:00:00"/>
    <d v="2024-08-20T00:00:00"/>
    <s v="'1589"/>
    <s v="1 | 1"/>
    <x v="10"/>
    <x v="0"/>
    <n v="-4692.5"/>
    <x v="15"/>
    <x v="15"/>
    <s v="REF. SERVIÃ‡O ADVOCATICIOS JUL/2024"/>
    <x v="4"/>
    <x v="0"/>
    <x v="0"/>
    <n v="8002"/>
    <x v="4"/>
    <n v="80021"/>
    <s v="JURÍDICO (Administrativo)"/>
    <x v="0"/>
    <x v="4"/>
    <x v="0"/>
    <x v="0"/>
    <x v="10"/>
    <x v="10"/>
  </r>
  <r>
    <x v="4"/>
    <s v="LAURO RABHA SOCIEDADE INDIVIDUAL DE ADVOCACIA"/>
    <x v="11"/>
    <d v="2024-09-06T00:00:00"/>
    <d v="2024-09-11T00:00:00"/>
    <s v="'1618"/>
    <s v="1 | 1"/>
    <x v="10"/>
    <x v="0"/>
    <n v="-4692.5"/>
    <x v="15"/>
    <x v="15"/>
    <s v="REF. SERVIÃ‡O ADVOCATICIOS AGO/2024"/>
    <x v="4"/>
    <x v="0"/>
    <x v="0"/>
    <n v="8002"/>
    <x v="4"/>
    <n v="80021"/>
    <s v="JURÍDICO (Administrativo)"/>
    <x v="0"/>
    <x v="4"/>
    <x v="0"/>
    <x v="0"/>
    <x v="10"/>
    <x v="10"/>
  </r>
  <r>
    <x v="4"/>
    <s v="LAURO RABHA SOCIEDADE INDIVIDUAL DE ADVOCACIA"/>
    <x v="12"/>
    <d v="2024-10-04T00:00:00"/>
    <d v="2024-10-11T00:00:00"/>
    <s v="'1660"/>
    <s v="1 | 1"/>
    <x v="10"/>
    <x v="0"/>
    <n v="-4692.5"/>
    <x v="15"/>
    <x v="15"/>
    <s v="REF. SERVIÃ‡O ADVOCATICIOS SET/2024"/>
    <x v="4"/>
    <x v="0"/>
    <x v="0"/>
    <n v="8002"/>
    <x v="4"/>
    <n v="80021"/>
    <s v="JURÍDICO (Administrativo)"/>
    <x v="0"/>
    <x v="4"/>
    <x v="0"/>
    <x v="0"/>
    <x v="10"/>
    <x v="10"/>
  </r>
  <r>
    <x v="4"/>
    <s v="LAURO RABHA SOCIEDADE INDIVIDUAL DE ADVOCACIA"/>
    <x v="13"/>
    <d v="2024-11-05T00:00:00"/>
    <d v="2024-11-12T00:00:00"/>
    <s v="'1697"/>
    <s v="1 | 1"/>
    <x v="10"/>
    <x v="0"/>
    <n v="-4692.5"/>
    <x v="15"/>
    <x v="15"/>
    <s v="REF. SERVIÃ‡O ADVOCATICIOS out/2024"/>
    <x v="4"/>
    <x v="0"/>
    <x v="0"/>
    <n v="8002"/>
    <x v="4"/>
    <n v="80021"/>
    <s v="JURÍDICO (Administrativo)"/>
    <x v="0"/>
    <x v="0"/>
    <x v="0"/>
    <x v="0"/>
    <x v="10"/>
    <x v="10"/>
  </r>
  <r>
    <x v="4"/>
    <s v="LAURO RABHA SOCIEDADE INDIVIDUAL DE ADVOCACIA"/>
    <x v="14"/>
    <d v="2024-12-08T00:00:00"/>
    <d v="2024-12-11T00:00:00"/>
    <s v="'1711"/>
    <s v="1 | 1"/>
    <x v="10"/>
    <x v="0"/>
    <n v="-4692.5"/>
    <x v="15"/>
    <x v="15"/>
    <s v="REF. SERVIÃ‡O ADVOCATICIOS NOV/2024"/>
    <x v="4"/>
    <x v="0"/>
    <x v="0"/>
    <n v="8002"/>
    <x v="4"/>
    <n v="80021"/>
    <s v="JURÍDICO (Administrativo)"/>
    <x v="0"/>
    <x v="0"/>
    <x v="0"/>
    <x v="0"/>
    <x v="10"/>
    <x v="10"/>
  </r>
  <r>
    <x v="4"/>
    <s v="LAURO RABHA SOCIEDADE INDIVIDUAL DE ADVOCACIA"/>
    <x v="0"/>
    <d v="2025-01-08T00:00:00"/>
    <d v="2025-01-13T00:00:00"/>
    <s v="'1760"/>
    <s v="1 | 1"/>
    <x v="10"/>
    <x v="0"/>
    <n v="-4692.5"/>
    <x v="15"/>
    <x v="15"/>
    <s v="REF. SERVIÃ‡O ADVOCATICIOS DEZ/2024"/>
    <x v="4"/>
    <x v="0"/>
    <x v="0"/>
    <n v="8002"/>
    <x v="4"/>
    <n v="80021"/>
    <s v="JURÍDICO (Administrativo)"/>
    <x v="0"/>
    <x v="0"/>
    <x v="0"/>
    <x v="0"/>
    <x v="10"/>
    <x v="10"/>
  </r>
  <r>
    <x v="4"/>
    <s v="LAURO RABHA SOCIEDADE INDIVIDUAL DE ADVOCACIA"/>
    <x v="1"/>
    <d v="2025-02-05T00:00:00"/>
    <d v="2025-02-11T00:00:00"/>
    <s v="'1783"/>
    <s v="1 | 1"/>
    <x v="10"/>
    <x v="0"/>
    <n v="-4692.5"/>
    <x v="15"/>
    <x v="15"/>
    <s v="REF. SERVIÃ‡O ADVOCATICIOS JAN/25"/>
    <x v="4"/>
    <x v="0"/>
    <x v="0"/>
    <n v="8002"/>
    <x v="4"/>
    <n v="80021"/>
    <s v="JURÍDICO (Administrativo)"/>
    <x v="0"/>
    <x v="1"/>
    <x v="0"/>
    <x v="0"/>
    <x v="10"/>
    <x v="10"/>
  </r>
  <r>
    <x v="4"/>
    <s v="LAVAUTEC - LAVAGEM AUTOMOTIVA COM TECNOLOGIA LTDA"/>
    <x v="4"/>
    <d v="2024-01-11T00:00:00"/>
    <d v="2024-01-25T00:00:00"/>
    <s v="'990"/>
    <s v="1 | 1"/>
    <x v="9"/>
    <x v="0"/>
    <n v="-3671.93"/>
    <x v="46"/>
    <x v="45"/>
    <s v="REF. REVISAO BOMBA LAVADORA, HORA DE SERVIÃ‡O, OLEO ISO, VALVULA LAVADORA , CONJUNTO GAVETAS LAVADORA "/>
    <x v="10"/>
    <x v="0"/>
    <x v="0"/>
    <n v="7001"/>
    <x v="11"/>
    <n v="70012"/>
    <s v="OFICINA (Extraordinário)"/>
    <x v="0"/>
    <x v="1"/>
    <x v="9"/>
    <x v="9"/>
    <x v="12"/>
    <x v="12"/>
  </r>
  <r>
    <x v="4"/>
    <s v="LAVAUTEC - LAVAGEM AUTOMOTIVA COM TECNOLOGIA LTDA"/>
    <x v="6"/>
    <d v="2024-03-20T00:00:00"/>
    <d v="2024-04-15T00:00:00"/>
    <s v="'1134"/>
    <s v="1 | 1"/>
    <x v="9"/>
    <x v="0"/>
    <n v="-1009.07"/>
    <x v="46"/>
    <x v="45"/>
    <s v="REF. ao reparo da lavadora de alta pressÃ£o schulz da lavagem dos caminhÃµes"/>
    <x v="2"/>
    <x v="0"/>
    <x v="0"/>
    <n v="7002"/>
    <x v="33"/>
    <n v="70027"/>
    <s v="LAVAGEM (Comum)"/>
    <x v="0"/>
    <x v="1"/>
    <x v="9"/>
    <x v="9"/>
    <x v="12"/>
    <x v="12"/>
  </r>
  <r>
    <x v="4"/>
    <s v="LAVAUTEC - LAVAGEM AUTOMOTIVA COM TECNOLOGIA LTDA"/>
    <x v="7"/>
    <d v="2024-04-22T00:00:00"/>
    <d v="2024-05-19T00:00:00"/>
    <s v="'1208"/>
    <s v="1 | 1"/>
    <x v="9"/>
    <x v="0"/>
    <n v="-1592.86"/>
    <x v="46"/>
    <x v="45"/>
    <s v="REF. ao reparo reparo da bomba do pÃ¡tio da GA."/>
    <x v="2"/>
    <x v="0"/>
    <x v="0"/>
    <n v="7002"/>
    <x v="33"/>
    <n v="70027"/>
    <s v="LAVAGEM (Comum)"/>
    <x v="0"/>
    <x v="3"/>
    <x v="9"/>
    <x v="9"/>
    <x v="12"/>
    <x v="12"/>
  </r>
  <r>
    <x v="4"/>
    <s v="LAVAUTEC - LAVAGEM AUTOMOTIVA COM TECNOLOGIA LTDA"/>
    <x v="8"/>
    <d v="2024-05-08T00:00:00"/>
    <d v="2024-05-29T00:00:00"/>
    <s v="'1254"/>
    <s v="1 | 1"/>
    <x v="9"/>
    <x v="0"/>
    <n v="-183.12"/>
    <x v="46"/>
    <x v="45"/>
    <s v="REF. ao reparo reparo da bomba do pÃ¡tio da GA."/>
    <x v="2"/>
    <x v="0"/>
    <x v="0"/>
    <n v="7002"/>
    <x v="33"/>
    <n v="70027"/>
    <s v="LAVAGEM (Comum)"/>
    <x v="0"/>
    <x v="3"/>
    <x v="9"/>
    <x v="9"/>
    <x v="12"/>
    <x v="12"/>
  </r>
  <r>
    <x v="4"/>
    <s v="LAVAUTEC - LAVAGEM AUTOMOTIVA COM TECNOLOGIA LTDA"/>
    <x v="10"/>
    <d v="2024-07-01T00:00:00"/>
    <d v="2024-07-22T00:00:00"/>
    <s v="'1380"/>
    <s v="1 | 1"/>
    <x v="9"/>
    <x v="0"/>
    <n v="-570.9"/>
    <x v="46"/>
    <x v="45"/>
    <s v="Reparo lavadora (lavagem - Junho)"/>
    <x v="2"/>
    <x v="0"/>
    <x v="0"/>
    <n v="7002"/>
    <x v="33"/>
    <n v="70027"/>
    <s v="LAVAGEM (Comum)"/>
    <x v="0"/>
    <x v="4"/>
    <x v="9"/>
    <x v="9"/>
    <x v="12"/>
    <x v="12"/>
  </r>
  <r>
    <x v="4"/>
    <s v="LAVAUTEC - LAVAGEM AUTOMOTIVA COM TECNOLOGIA LTDA"/>
    <x v="12"/>
    <d v="2024-09-24T00:00:00"/>
    <d v="2024-10-15T00:00:00"/>
    <s v="'1559"/>
    <s v="1 | 1"/>
    <x v="9"/>
    <x v="0"/>
    <n v="-282.39999999999998"/>
    <x v="46"/>
    <x v="45"/>
    <s v="PrestaÃ§Ã£o de serviÃ§o"/>
    <x v="2"/>
    <x v="0"/>
    <x v="0"/>
    <n v="7002"/>
    <x v="33"/>
    <n v="70027"/>
    <s v="LAVAGEM (Comum)"/>
    <x v="0"/>
    <x v="4"/>
    <x v="9"/>
    <x v="9"/>
    <x v="12"/>
    <x v="12"/>
  </r>
  <r>
    <x v="4"/>
    <s v="LAVAUTEC - LAVAGEM AUTOMOTIVA COM TECNOLOGIA LTDA"/>
    <x v="13"/>
    <d v="2024-10-14T00:00:00"/>
    <d v="2024-11-14T00:00:00"/>
    <s v="'1599"/>
    <s v="1 | 2"/>
    <x v="9"/>
    <x v="0"/>
    <n v="-1271.68"/>
    <x v="46"/>
    <x v="45"/>
    <s v="PrestaÃ§Ã£o de serviÃ§o"/>
    <x v="2"/>
    <x v="0"/>
    <x v="0"/>
    <n v="7002"/>
    <x v="33"/>
    <n v="70027"/>
    <s v="LAVAGEM (Comum)"/>
    <x v="0"/>
    <x v="0"/>
    <x v="9"/>
    <x v="9"/>
    <x v="12"/>
    <x v="12"/>
  </r>
  <r>
    <x v="4"/>
    <s v="LAVAUTEC - LAVAGEM AUTOMOTIVA COM TECNOLOGIA LTDA"/>
    <x v="13"/>
    <d v="2024-10-14T00:00:00"/>
    <d v="2024-11-14T00:00:00"/>
    <s v="'1600"/>
    <s v="1 | 1"/>
    <x v="9"/>
    <x v="0"/>
    <n v="-392.18"/>
    <x v="46"/>
    <x v="45"/>
    <s v="PrestaÃ§Ã£o de serviÃ§o"/>
    <x v="2"/>
    <x v="0"/>
    <x v="0"/>
    <n v="7002"/>
    <x v="33"/>
    <n v="70027"/>
    <s v="LAVAGEM (Comum)"/>
    <x v="0"/>
    <x v="0"/>
    <x v="9"/>
    <x v="9"/>
    <x v="12"/>
    <x v="12"/>
  </r>
  <r>
    <x v="4"/>
    <s v="LAVAUTEC - LAVAGEM AUTOMOTIVA COM TECNOLOGIA LTDA"/>
    <x v="13"/>
    <d v="2024-10-14T00:00:00"/>
    <d v="2024-12-14T00:00:00"/>
    <s v="'1599"/>
    <s v="2 | 2"/>
    <x v="9"/>
    <x v="0"/>
    <n v="-1271.67"/>
    <x v="46"/>
    <x v="45"/>
    <s v="PrestaÃ§Ã£o de serviÃ§o"/>
    <x v="2"/>
    <x v="0"/>
    <x v="0"/>
    <n v="7002"/>
    <x v="33"/>
    <n v="70027"/>
    <s v="LAVAGEM (Comum)"/>
    <x v="0"/>
    <x v="0"/>
    <x v="9"/>
    <x v="9"/>
    <x v="12"/>
    <x v="12"/>
  </r>
  <r>
    <x v="4"/>
    <s v="LAVAUTEC - LAVAGEM AUTOMOTIVA COM TECNOLOGIA LTDA"/>
    <x v="0"/>
    <d v="2024-12-23T00:00:00"/>
    <d v="2025-01-23T00:00:00"/>
    <s v="'1732"/>
    <s v="1 | 1"/>
    <x v="9"/>
    <x v="0"/>
    <n v="-686.92"/>
    <x v="46"/>
    <x v="45"/>
    <s v="ManutenÃ§Ã£o da bomba do prÃ©dio 103"/>
    <x v="2"/>
    <x v="0"/>
    <x v="0"/>
    <n v="5003"/>
    <x v="31"/>
    <n v="50037"/>
    <s v="LAVANDERIA (Comum)"/>
    <x v="0"/>
    <x v="0"/>
    <x v="9"/>
    <x v="9"/>
    <x v="12"/>
    <x v="12"/>
  </r>
  <r>
    <x v="4"/>
    <s v="LAVAUTEC - LAVAGEM AUTOMOTIVA COM TECNOLOGIA LTDA"/>
    <x v="0"/>
    <d v="2024-12-30T00:00:00"/>
    <d v="2025-01-30T00:00:00"/>
    <s v="'1754"/>
    <s v="1 | 1"/>
    <x v="9"/>
    <x v="0"/>
    <n v="-605.62"/>
    <x v="46"/>
    <x v="45"/>
    <s v="Reparo bomba lavagem."/>
    <x v="2"/>
    <x v="0"/>
    <x v="0"/>
    <n v="5003"/>
    <x v="31"/>
    <n v="50037"/>
    <s v="LAVANDERIA (Comum)"/>
    <x v="0"/>
    <x v="0"/>
    <x v="9"/>
    <x v="9"/>
    <x v="12"/>
    <x v="12"/>
  </r>
  <r>
    <x v="4"/>
    <s v="LAVAUTEC - LAVAGEM AUTOMOTIVA COM TECNOLOGIA LTDA"/>
    <x v="1"/>
    <d v="2025-01-15T00:00:00"/>
    <d v="2025-02-15T00:00:00"/>
    <s v="'13716"/>
    <s v="1 | 3"/>
    <x v="7"/>
    <x v="1"/>
    <n v="-2000"/>
    <x v="49"/>
    <x v="48"/>
    <s v="manutenÃ§Ã£o da bomba da lavagem "/>
    <x v="2"/>
    <x v="0"/>
    <x v="0"/>
    <n v="7002"/>
    <x v="33"/>
    <n v="70022"/>
    <s v="LAVAGEM (Extraordinário)"/>
    <x v="0"/>
    <x v="1"/>
    <x v="11"/>
    <x v="11"/>
    <x v="17"/>
    <x v="17"/>
  </r>
  <r>
    <x v="4"/>
    <s v="LAVAUTEC - LAVAGEM AUTOMOTIVA COM TECNOLOGIA LTDA"/>
    <x v="1"/>
    <d v="2025-01-15T00:00:00"/>
    <d v="2025-03-15T00:00:00"/>
    <s v="'13716"/>
    <s v="2 | 3"/>
    <x v="7"/>
    <x v="1"/>
    <n v="-2000"/>
    <x v="49"/>
    <x v="48"/>
    <s v="manutenÃ§Ã£o da bomba da lavagem "/>
    <x v="2"/>
    <x v="0"/>
    <x v="0"/>
    <n v="7002"/>
    <x v="33"/>
    <n v="70022"/>
    <s v="LAVAGEM (Extraordinário)"/>
    <x v="0"/>
    <x v="1"/>
    <x v="11"/>
    <x v="11"/>
    <x v="17"/>
    <x v="17"/>
  </r>
  <r>
    <x v="4"/>
    <s v="LAVAUTEC - LAVAGEM AUTOMOTIVA COM TECNOLOGIA LTDA"/>
    <x v="1"/>
    <d v="2025-01-15T00:00:00"/>
    <d v="2025-04-15T00:00:00"/>
    <s v="'13716"/>
    <s v="3 | 3"/>
    <x v="7"/>
    <x v="1"/>
    <n v="-2000"/>
    <x v="49"/>
    <x v="48"/>
    <s v="manutenÃ§Ã£o da bomba da lavagem "/>
    <x v="2"/>
    <x v="0"/>
    <x v="0"/>
    <n v="7002"/>
    <x v="33"/>
    <n v="70022"/>
    <s v="LAVAGEM (Extraordinário)"/>
    <x v="0"/>
    <x v="1"/>
    <x v="11"/>
    <x v="11"/>
    <x v="17"/>
    <x v="17"/>
  </r>
  <r>
    <x v="4"/>
    <s v="LAVAUTEC - LAVAGEM AUTOMOTIVA COM TECNOLOGIA LTDA"/>
    <x v="1"/>
    <d v="2025-01-24T00:00:00"/>
    <d v="2025-02-10T00:00:00"/>
    <s v="'1798"/>
    <s v="1 | 1"/>
    <x v="9"/>
    <x v="0"/>
    <n v="-455.4"/>
    <x v="46"/>
    <x v="45"/>
    <s v="instalaÃ§Ã£o da bomba"/>
    <x v="2"/>
    <x v="0"/>
    <x v="0"/>
    <n v="7002"/>
    <x v="33"/>
    <n v="70027"/>
    <s v="LAVAGEM (Comum)"/>
    <x v="0"/>
    <x v="1"/>
    <x v="9"/>
    <x v="9"/>
    <x v="12"/>
    <x v="12"/>
  </r>
  <r>
    <x v="4"/>
    <s v="LAVAUTEC - LAVAGEM AUTOMOTIVA COM TECNOLOGIA LTDA"/>
    <x v="1"/>
    <d v="2025-01-24T00:00:00"/>
    <d v="2025-02-24T00:00:00"/>
    <s v="'1797"/>
    <s v="1 | 2"/>
    <x v="9"/>
    <x v="1"/>
    <n v="-1220.78"/>
    <x v="46"/>
    <x v="45"/>
    <s v="manutenÃ§Ã£o da bomba da lavagem "/>
    <x v="2"/>
    <x v="0"/>
    <x v="0"/>
    <n v="7002"/>
    <x v="33"/>
    <n v="70027"/>
    <s v="LAVAGEM (Comum)"/>
    <x v="0"/>
    <x v="1"/>
    <x v="9"/>
    <x v="9"/>
    <x v="12"/>
    <x v="12"/>
  </r>
  <r>
    <x v="4"/>
    <s v="LAVAUTEC - LAVAGEM AUTOMOTIVA COM TECNOLOGIA LTDA"/>
    <x v="1"/>
    <d v="2025-01-24T00:00:00"/>
    <d v="2025-03-24T00:00:00"/>
    <s v="'1797"/>
    <s v="2 | 2"/>
    <x v="9"/>
    <x v="1"/>
    <n v="-1220.78"/>
    <x v="46"/>
    <x v="45"/>
    <s v="manutenÃ§Ã£o da bomba da lavagem "/>
    <x v="2"/>
    <x v="0"/>
    <x v="0"/>
    <n v="7002"/>
    <x v="33"/>
    <n v="70027"/>
    <s v="LAVAGEM (Comum)"/>
    <x v="0"/>
    <x v="1"/>
    <x v="9"/>
    <x v="9"/>
    <x v="12"/>
    <x v="12"/>
  </r>
  <r>
    <x v="4"/>
    <s v="LEANDRO ASSIS DA SILVA TEIXEIRA 08335759707"/>
    <x v="7"/>
    <d v="2024-04-09T00:00:00"/>
    <d v="2024-04-17T00:00:00"/>
    <s v="'272"/>
    <s v="1 | 1"/>
    <x v="9"/>
    <x v="0"/>
    <n v="-1120"/>
    <x v="114"/>
    <x v="112"/>
    <s v="REF. ACETILENO, MISTURA PARA SOLDA CO2 ARGÃ”NICO, OXIGENIO INSDUSTRIAL."/>
    <x v="10"/>
    <x v="0"/>
    <x v="0"/>
    <n v="7003"/>
    <x v="14"/>
    <n v="70037"/>
    <s v="SERRALHERIA (Comum)"/>
    <x v="0"/>
    <x v="3"/>
    <x v="9"/>
    <x v="9"/>
    <x v="18"/>
    <x v="18"/>
  </r>
  <r>
    <x v="4"/>
    <s v="LEANDRO ASSIS DA SILVA TEIXEIRA 08335759707"/>
    <x v="8"/>
    <d v="2024-05-31T00:00:00"/>
    <d v="2024-05-31T00:00:00"/>
    <s v="'1027518"/>
    <s v="1 | 1"/>
    <x v="6"/>
    <x v="0"/>
    <n v="-529.46"/>
    <x v="114"/>
    <x v="112"/>
    <s v="REF. AO PAGAMENTO QUE EFETUAMOS ERRADO - FORNECEDOR DEVOLVERÃ ESTE VALOR"/>
    <x v="10"/>
    <x v="0"/>
    <x v="0"/>
    <n v="7001"/>
    <x v="11"/>
    <n v="70012"/>
    <s v="OFICINA (Extraordinário)"/>
    <x v="0"/>
    <x v="3"/>
    <x v="9"/>
    <x v="9"/>
    <x v="18"/>
    <x v="18"/>
  </r>
  <r>
    <x v="4"/>
    <s v="LEANDRO ASSIS DA SILVA TEIXEIRA 08335759707"/>
    <x v="10"/>
    <d v="2024-07-15T00:00:00"/>
    <d v="2024-07-24T00:00:00"/>
    <s v="'309"/>
    <s v="1 | 1"/>
    <x v="9"/>
    <x v="0"/>
    <n v="-460"/>
    <x v="114"/>
    <x v="112"/>
    <s v="REF. ACETILENO, MISTURA PARA SOLDA CO2 ARGÃ”NICO, OXIGENIO INSDUSTRIAL."/>
    <x v="10"/>
    <x v="0"/>
    <x v="0"/>
    <n v="7003"/>
    <x v="14"/>
    <n v="70037"/>
    <s v="SERRALHERIA (Comum)"/>
    <x v="0"/>
    <x v="4"/>
    <x v="9"/>
    <x v="9"/>
    <x v="18"/>
    <x v="18"/>
  </r>
  <r>
    <x v="4"/>
    <s v="LEANDRO ASSIS DA SILVA TEIXEIRA 08335759707"/>
    <x v="10"/>
    <d v="2024-07-16T00:00:00"/>
    <d v="2024-07-24T00:00:00"/>
    <s v="'500002"/>
    <s v="1 | 1"/>
    <x v="9"/>
    <x v="0"/>
    <n v="-120"/>
    <x v="114"/>
    <x v="112"/>
    <s v="REF. ACETILENO, MISTURA PARA SOLDA CO2 ARGÃ”NICO, OXIGENIO INSDUSTRIAL."/>
    <x v="10"/>
    <x v="0"/>
    <x v="0"/>
    <n v="7003"/>
    <x v="14"/>
    <n v="70037"/>
    <s v="SERRALHERIA (Comum)"/>
    <x v="0"/>
    <x v="4"/>
    <x v="9"/>
    <x v="9"/>
    <x v="18"/>
    <x v="18"/>
  </r>
  <r>
    <x v="4"/>
    <s v="LEANDRO ASSIS DA SILVA TEIXEIRA 08335759707"/>
    <x v="11"/>
    <d v="2024-08-20T00:00:00"/>
    <d v="2024-09-20T00:00:00"/>
    <s v="'50004"/>
    <s v="1 | 1"/>
    <x v="11"/>
    <x v="0"/>
    <n v="-120"/>
    <x v="130"/>
    <x v="128"/>
    <s v="REF. ACETILENO, MISTURA PARA SOLDA CO2 ARGÃ”NICO, OXIGENIO INSDUSTRIAL."/>
    <x v="3"/>
    <x v="0"/>
    <x v="0"/>
    <n v="7004"/>
    <x v="3"/>
    <n v="70047"/>
    <s v="FÁBRICA CNTR (Comum)"/>
    <x v="0"/>
    <x v="4"/>
    <x v="9"/>
    <x v="9"/>
    <x v="22"/>
    <x v="22"/>
  </r>
  <r>
    <x v="4"/>
    <s v="LEANDRO ASSIS DA SILVA TEIXEIRA 08335759707"/>
    <x v="12"/>
    <d v="2024-09-26T00:00:00"/>
    <d v="2024-10-20T00:00:00"/>
    <s v="'50006"/>
    <s v="1 | 1"/>
    <x v="11"/>
    <x v="0"/>
    <n v="-120"/>
    <x v="130"/>
    <x v="128"/>
    <s v="REF. ACETILENO, MISTURA PARA SOLDA CO2 ARGÃ”NICO, OXIGENIO INSDUSTRIAL."/>
    <x v="3"/>
    <x v="0"/>
    <x v="0"/>
    <n v="7004"/>
    <x v="3"/>
    <n v="70047"/>
    <s v="FÁBRICA CNTR (Comum)"/>
    <x v="0"/>
    <x v="4"/>
    <x v="9"/>
    <x v="9"/>
    <x v="22"/>
    <x v="22"/>
  </r>
  <r>
    <x v="4"/>
    <s v="LEANDRO ASSIS DA SILVA TEIXEIRA 08335759707"/>
    <x v="13"/>
    <d v="2024-10-24T00:00:00"/>
    <d v="2024-11-20T00:00:00"/>
    <s v="'50008"/>
    <s v="1 | 1"/>
    <x v="11"/>
    <x v="0"/>
    <n v="-120"/>
    <x v="130"/>
    <x v="128"/>
    <s v="REF. ACETILENO, MISTURA PARA SOLDA CO2 ARGÃ”NICO, OXIGENIO INSDUSTRIAL."/>
    <x v="3"/>
    <x v="0"/>
    <x v="0"/>
    <n v="7004"/>
    <x v="3"/>
    <n v="70047"/>
    <s v="FÁBRICA CNTR (Comum)"/>
    <x v="0"/>
    <x v="0"/>
    <x v="9"/>
    <x v="9"/>
    <x v="22"/>
    <x v="22"/>
  </r>
  <r>
    <x v="4"/>
    <s v="LEANDRO ASSIS DA SILVA TEIXEIRA 08335759707"/>
    <x v="0"/>
    <d v="2024-12-21T00:00:00"/>
    <d v="2025-01-10T00:00:00"/>
    <s v="'382"/>
    <s v="1 | 1"/>
    <x v="9"/>
    <x v="0"/>
    <n v="-2620"/>
    <x v="114"/>
    <x v="112"/>
    <s v="REF. L. A. S. TEIXEIRA  COMERCIO DE GASES E"/>
    <x v="10"/>
    <x v="0"/>
    <x v="0"/>
    <n v="7001"/>
    <x v="11"/>
    <n v="70012"/>
    <s v="OFICINA (Extraordinário)"/>
    <x v="0"/>
    <x v="0"/>
    <x v="9"/>
    <x v="9"/>
    <x v="18"/>
    <x v="18"/>
  </r>
  <r>
    <x v="4"/>
    <s v="LEANDRO ASSIS DA SILVA TEIXEIRA 08335759707"/>
    <x v="1"/>
    <d v="2025-01-14T00:00:00"/>
    <d v="2025-01-24T00:00:00"/>
    <s v="'50013"/>
    <s v="1 | 1"/>
    <x v="9"/>
    <x v="0"/>
    <n v="-1080"/>
    <x v="114"/>
    <x v="112"/>
    <s v="REF. L. A. S. TEIXEIRA  COMERCIO DE GASES E"/>
    <x v="10"/>
    <x v="0"/>
    <x v="0"/>
    <n v="7001"/>
    <x v="11"/>
    <n v="70012"/>
    <s v="OFICINA (Extraordinário)"/>
    <x v="0"/>
    <x v="1"/>
    <x v="9"/>
    <x v="9"/>
    <x v="18"/>
    <x v="18"/>
  </r>
  <r>
    <x v="4"/>
    <s v="LEME TURISMO RJ LTDA"/>
    <x v="1"/>
    <d v="2025-01-08T00:00:00"/>
    <d v="2025-01-08T00:00:00"/>
    <s v="'43"/>
    <s v="1 | 1"/>
    <x v="10"/>
    <x v="0"/>
    <n v="-985.6"/>
    <x v="63"/>
    <x v="62"/>
    <s v="Voucher - Transporte JPA"/>
    <x v="6"/>
    <x v="0"/>
    <x v="0"/>
    <n v="6002"/>
    <x v="9"/>
    <n v="60022"/>
    <s v="OPERACIONAL ADM (Extraordinário)"/>
    <x v="0"/>
    <x v="1"/>
    <x v="9"/>
    <x v="9"/>
    <x v="18"/>
    <x v="18"/>
  </r>
  <r>
    <x v="4"/>
    <s v="LEROY MERLIN COMPANHIA BRASILEIRA DE BRICOLAGEM"/>
    <x v="11"/>
    <d v="2024-08-28T00:00:00"/>
    <d v="2024-09-15T00:00:00"/>
    <s v="'32178"/>
    <s v="1 | 1"/>
    <x v="9"/>
    <x v="0"/>
    <n v="-688.73"/>
    <x v="131"/>
    <x v="129"/>
    <s v="REF. COMPRA DE PRENSA, ADAPTADOR - LEROY - 01438784000792"/>
    <x v="12"/>
    <x v="0"/>
    <x v="0"/>
    <n v="4003"/>
    <x v="13"/>
    <n v="40032"/>
    <s v="RELACIONAMENTO (Extraordinário)"/>
    <x v="0"/>
    <x v="4"/>
    <x v="9"/>
    <x v="9"/>
    <x v="12"/>
    <x v="12"/>
  </r>
  <r>
    <x v="4"/>
    <s v="LEROY MERLIN COMPANHIA BRASILEIRA DE BRICOLAGEM"/>
    <x v="14"/>
    <d v="2024-11-08T00:00:00"/>
    <d v="2024-12-15T00:00:00"/>
    <s v="'37747"/>
    <s v="1 | 1"/>
    <x v="9"/>
    <x v="0"/>
    <n v="-175.19"/>
    <x v="39"/>
    <x v="39"/>
    <s v="REF. COMPRA DE PRENSA, ADAPTADOR - LEROY - 01438784000792"/>
    <x v="7"/>
    <x v="0"/>
    <x v="0"/>
    <n v="5008"/>
    <x v="7"/>
    <n v="50081"/>
    <s v="REFORMA LINHA AMARELA (Administrativo)"/>
    <x v="0"/>
    <x v="0"/>
    <x v="11"/>
    <x v="11"/>
    <x v="17"/>
    <x v="17"/>
  </r>
  <r>
    <x v="4"/>
    <s v="LEROY MERLIN COMPANHIA BRASILEIRA DE BRICOLAGEM"/>
    <x v="0"/>
    <d v="2025-01-02T00:00:00"/>
    <d v="2025-01-15T00:00:00"/>
    <s v="'42946"/>
    <s v="1 | 1"/>
    <x v="9"/>
    <x v="0"/>
    <n v="-356.32"/>
    <x v="39"/>
    <x v="39"/>
    <s v="REF. JOELHO-LUVA- BUCHA  - LEROY - 01438784000792"/>
    <x v="7"/>
    <x v="0"/>
    <x v="0"/>
    <n v="5008"/>
    <x v="7"/>
    <n v="50081"/>
    <s v="REFORMA LINHA AMARELA (Administrativo)"/>
    <x v="0"/>
    <x v="0"/>
    <x v="11"/>
    <x v="11"/>
    <x v="17"/>
    <x v="17"/>
  </r>
  <r>
    <x v="4"/>
    <s v="LEROY MERLIN COMPANHIA BRASILEIRA DE BRICOLAGEM"/>
    <x v="1"/>
    <d v="2025-02-06T00:00:00"/>
    <d v="2025-02-15T00:00:00"/>
    <s v="'45358"/>
    <s v="1 | 1"/>
    <x v="9"/>
    <x v="2"/>
    <n v="-509.7"/>
    <x v="39"/>
    <x v="39"/>
    <s v="REF.  - LEROY - 01438784000792"/>
    <x v="7"/>
    <x v="0"/>
    <x v="0"/>
    <n v="5008"/>
    <x v="7"/>
    <n v="50081"/>
    <s v="REFORMA LINHA AMARELA (Administrativo)"/>
    <x v="0"/>
    <x v="1"/>
    <x v="11"/>
    <x v="11"/>
    <x v="17"/>
    <x v="17"/>
  </r>
  <r>
    <x v="4"/>
    <s v="LHK SERVICOS DE CONSULTORIA DE ESCRITORIO E APOIO ADMINISTRATIVO LTDA"/>
    <x v="7"/>
    <d v="2024-05-02T00:00:00"/>
    <d v="2024-05-13T00:00:00"/>
    <s v="'24"/>
    <s v="1 | 1"/>
    <x v="10"/>
    <x v="0"/>
    <n v="-13538.46"/>
    <x v="37"/>
    <x v="37"/>
    <s v="REF. SALARIO LUIS HIROSHI - COMPRAS"/>
    <x v="7"/>
    <x v="1"/>
    <x v="0"/>
    <n v="3007"/>
    <x v="25"/>
    <n v="30071"/>
    <s v="COMPRAS (Administrativo)"/>
    <x v="1"/>
    <x v="3"/>
    <x v="2"/>
    <x v="2"/>
    <x v="13"/>
    <x v="13"/>
  </r>
  <r>
    <x v="4"/>
    <s v="LHK SERVICOS DE CONSULTORIA DE ESCRITORIO E APOIO ADMINISTRATIVO LTDA"/>
    <x v="8"/>
    <d v="2024-06-07T00:00:00"/>
    <d v="2024-06-11T00:00:00"/>
    <s v="'25"/>
    <s v="1 | 1"/>
    <x v="10"/>
    <x v="0"/>
    <n v="-13538.46"/>
    <x v="37"/>
    <x v="37"/>
    <s v="REF. SALARIO LUIS HIROSHI - COMPRAS"/>
    <x v="7"/>
    <x v="1"/>
    <x v="0"/>
    <n v="3007"/>
    <x v="25"/>
    <n v="30071"/>
    <s v="COMPRAS (Administrativo)"/>
    <x v="1"/>
    <x v="3"/>
    <x v="2"/>
    <x v="2"/>
    <x v="13"/>
    <x v="13"/>
  </r>
  <r>
    <x v="4"/>
    <s v="LHK SERVICOS DE CONSULTORIA DE ESCRITORIO E APOIO ADMINISTRATIVO LTDA"/>
    <x v="9"/>
    <d v="2024-07-03T00:00:00"/>
    <d v="2024-07-11T00:00:00"/>
    <s v="'26"/>
    <s v="1 | 1"/>
    <x v="10"/>
    <x v="0"/>
    <n v="-13538.46"/>
    <x v="37"/>
    <x v="37"/>
    <s v="REF. SALARIO LUIS HIROSHI - COMPRAS"/>
    <x v="7"/>
    <x v="1"/>
    <x v="0"/>
    <n v="3007"/>
    <x v="25"/>
    <n v="30071"/>
    <s v="COMPRAS (Administrativo)"/>
    <x v="1"/>
    <x v="3"/>
    <x v="2"/>
    <x v="2"/>
    <x v="13"/>
    <x v="13"/>
  </r>
  <r>
    <x v="4"/>
    <s v="LHK SERVICOS DE CONSULTORIA DE ESCRITORIO E APOIO ADMINISTRATIVO LTDA"/>
    <x v="10"/>
    <d v="2024-08-02T00:00:00"/>
    <d v="2024-08-13T00:00:00"/>
    <s v="'27"/>
    <s v="1 | 1"/>
    <x v="10"/>
    <x v="0"/>
    <n v="-13538.46"/>
    <x v="37"/>
    <x v="37"/>
    <s v="REF. SALARIO LUIS HIROSHI - COMPRAS"/>
    <x v="7"/>
    <x v="1"/>
    <x v="0"/>
    <n v="3007"/>
    <x v="25"/>
    <n v="30071"/>
    <s v="COMPRAS (Administrativo)"/>
    <x v="1"/>
    <x v="4"/>
    <x v="2"/>
    <x v="2"/>
    <x v="13"/>
    <x v="13"/>
  </r>
  <r>
    <x v="4"/>
    <s v="LHK SERVICOS DE CONSULTORIA DE ESCRITORIO E APOIO ADMINISTRATIVO LTDA"/>
    <x v="11"/>
    <d v="2024-09-02T00:00:00"/>
    <d v="2024-09-11T00:00:00"/>
    <s v="'28"/>
    <s v="1 | 1"/>
    <x v="10"/>
    <x v="0"/>
    <n v="-15000"/>
    <x v="37"/>
    <x v="37"/>
    <s v="REF. SALARIO LUIS HIROSHI - COMPRAS"/>
    <x v="7"/>
    <x v="1"/>
    <x v="0"/>
    <n v="3007"/>
    <x v="25"/>
    <n v="30071"/>
    <s v="COMPRAS (Administrativo)"/>
    <x v="1"/>
    <x v="4"/>
    <x v="2"/>
    <x v="2"/>
    <x v="13"/>
    <x v="13"/>
  </r>
  <r>
    <x v="4"/>
    <s v="LHK SERVICOS DE CONSULTORIA DE ESCRITORIO E APOIO ADMINISTRATIVO LTDA"/>
    <x v="12"/>
    <d v="2024-10-02T00:00:00"/>
    <d v="2024-10-11T00:00:00"/>
    <s v="'30"/>
    <s v="1 | 1"/>
    <x v="10"/>
    <x v="0"/>
    <n v="-15000"/>
    <x v="37"/>
    <x v="37"/>
    <s v="REF. SALARIO LUIS HIROSHI - COMPRAS"/>
    <x v="7"/>
    <x v="1"/>
    <x v="0"/>
    <n v="3007"/>
    <x v="25"/>
    <n v="30071"/>
    <s v="COMPRAS (Administrativo)"/>
    <x v="1"/>
    <x v="4"/>
    <x v="2"/>
    <x v="2"/>
    <x v="13"/>
    <x v="13"/>
  </r>
  <r>
    <x v="4"/>
    <s v="LHK SERVICOS DE CONSULTORIA DE ESCRITORIO E APOIO ADMINISTRATIVO LTDA"/>
    <x v="13"/>
    <d v="2024-11-04T00:00:00"/>
    <d v="2024-11-12T00:00:00"/>
    <s v="'32"/>
    <s v="1 | 1"/>
    <x v="10"/>
    <x v="0"/>
    <n v="-15000"/>
    <x v="37"/>
    <x v="37"/>
    <s v="REF. SALARIO LUIS HIROSHI - COMPRAS OUT/2024"/>
    <x v="7"/>
    <x v="1"/>
    <x v="0"/>
    <n v="3007"/>
    <x v="25"/>
    <n v="30071"/>
    <s v="COMPRAS (Administrativo)"/>
    <x v="1"/>
    <x v="0"/>
    <x v="2"/>
    <x v="2"/>
    <x v="13"/>
    <x v="13"/>
  </r>
  <r>
    <x v="4"/>
    <s v="LHK SERVICOS DE CONSULTORIA DE ESCRITORIO E APOIO ADMINISTRATIVO LTDA"/>
    <x v="14"/>
    <d v="2024-12-02T00:00:00"/>
    <d v="2024-12-11T00:00:00"/>
    <s v="'34"/>
    <s v="1 | 1"/>
    <x v="10"/>
    <x v="0"/>
    <n v="-15000"/>
    <x v="37"/>
    <x v="37"/>
    <s v="REF. SALARIO LUIS HIROSHI - COMPRAS NOV/2024"/>
    <x v="7"/>
    <x v="1"/>
    <x v="0"/>
    <n v="3007"/>
    <x v="25"/>
    <n v="30071"/>
    <s v="COMPRAS (Administrativo)"/>
    <x v="1"/>
    <x v="0"/>
    <x v="2"/>
    <x v="2"/>
    <x v="13"/>
    <x v="13"/>
  </r>
  <r>
    <x v="4"/>
    <s v="LHK SERVICOS DE CONSULTORIA DE ESCRITORIO E APOIO ADMINISTRATIVO LTDA"/>
    <x v="0"/>
    <d v="2025-01-06T00:00:00"/>
    <d v="2025-01-13T00:00:00"/>
    <s v="'36"/>
    <s v="1 | 1"/>
    <x v="10"/>
    <x v="0"/>
    <n v="-15000"/>
    <x v="37"/>
    <x v="37"/>
    <s v="REF. SALARIO LUIS HIROSHI - COMPRAS DEZ2024"/>
    <x v="7"/>
    <x v="1"/>
    <x v="0"/>
    <n v="3007"/>
    <x v="25"/>
    <n v="30071"/>
    <s v="COMPRAS (Administrativo)"/>
    <x v="1"/>
    <x v="0"/>
    <x v="2"/>
    <x v="2"/>
    <x v="13"/>
    <x v="13"/>
  </r>
  <r>
    <x v="4"/>
    <s v="LHK SERVICOS DE CONSULTORIA DE ESCRITORIO E APOIO ADMINISTRATIVO LTDA"/>
    <x v="1"/>
    <d v="2025-02-03T00:00:00"/>
    <d v="2025-02-11T00:00:00"/>
    <s v="'39"/>
    <s v="1 | 1"/>
    <x v="10"/>
    <x v="0"/>
    <n v="-15742.6"/>
    <x v="37"/>
    <x v="37"/>
    <s v="REF. SALARIO LUIS HIROSHI - COMPRAS JAN/2025"/>
    <x v="7"/>
    <x v="1"/>
    <x v="0"/>
    <n v="3007"/>
    <x v="25"/>
    <n v="30071"/>
    <s v="COMPRAS (Administrativo)"/>
    <x v="1"/>
    <x v="1"/>
    <x v="2"/>
    <x v="2"/>
    <x v="13"/>
    <x v="13"/>
  </r>
  <r>
    <x v="4"/>
    <s v="LIDER BRASIL COMERCIO LTDA"/>
    <x v="10"/>
    <d v="2024-07-09T00:00:00"/>
    <d v="2024-08-15T00:00:00"/>
    <s v="'4429"/>
    <s v="1 | 1"/>
    <x v="9"/>
    <x v="0"/>
    <n v="-360"/>
    <x v="130"/>
    <x v="128"/>
    <s v="COMPRA CARTAO CLARA PARA FBR DE CNTR"/>
    <x v="7"/>
    <x v="0"/>
    <x v="0"/>
    <n v="3008"/>
    <x v="26"/>
    <n v="30087"/>
    <s v="ALMOXARIFADO (Comum)"/>
    <x v="0"/>
    <x v="4"/>
    <x v="9"/>
    <x v="9"/>
    <x v="22"/>
    <x v="22"/>
  </r>
  <r>
    <x v="4"/>
    <s v="LIDER BRASIL COMERCIO LTDA"/>
    <x v="11"/>
    <d v="2024-09-02T00:00:00"/>
    <d v="2024-09-15T00:00:00"/>
    <s v="'4482"/>
    <s v="1 | 1"/>
    <x v="9"/>
    <x v="0"/>
    <n v="-825"/>
    <x v="120"/>
    <x v="118"/>
    <s v="COMPRA CARTAO CLARA "/>
    <x v="12"/>
    <x v="0"/>
    <x v="0"/>
    <n v="4003"/>
    <x v="13"/>
    <n v="40032"/>
    <s v="RELACIONAMENTO (Extraordinário)"/>
    <x v="0"/>
    <x v="4"/>
    <x v="9"/>
    <x v="9"/>
    <x v="22"/>
    <x v="22"/>
  </r>
  <r>
    <x v="4"/>
    <s v="LIDER BRASIL COMERCIO LTDA"/>
    <x v="11"/>
    <d v="2024-09-05T00:00:00"/>
    <d v="2024-09-15T00:00:00"/>
    <s v="'4487"/>
    <s v="1 | 1"/>
    <x v="9"/>
    <x v="0"/>
    <n v="-200"/>
    <x v="120"/>
    <x v="118"/>
    <s v="COMPRA CARTAO CLARA PARA FBR DE CNTR"/>
    <x v="12"/>
    <x v="0"/>
    <x v="0"/>
    <n v="4003"/>
    <x v="13"/>
    <n v="40032"/>
    <s v="RELACIONAMENTO (Extraordinário)"/>
    <x v="0"/>
    <x v="4"/>
    <x v="9"/>
    <x v="9"/>
    <x v="22"/>
    <x v="22"/>
  </r>
  <r>
    <x v="4"/>
    <s v="LIFE COR TINTAS COMERCIO E INDUSTRIA DE TINTAS LTDA"/>
    <x v="10"/>
    <d v="2024-07-29T00:00:00"/>
    <d v="2024-08-26T00:00:00"/>
    <s v="'7489"/>
    <s v="1 | 1"/>
    <x v="9"/>
    <x v="0"/>
    <n v="-2185"/>
    <x v="75"/>
    <x v="74"/>
    <s v="REF: REPOSIÃ‡ÃƒO DE ESTOQUE"/>
    <x v="12"/>
    <x v="0"/>
    <x v="0"/>
    <n v="4003"/>
    <x v="13"/>
    <n v="40032"/>
    <s v="RELACIONAMENTO (Extraordinário)"/>
    <x v="0"/>
    <x v="4"/>
    <x v="9"/>
    <x v="9"/>
    <x v="22"/>
    <x v="22"/>
  </r>
  <r>
    <x v="4"/>
    <s v="LIFE COR TINTAS COMERCIO E INDUSTRIA DE TINTAS LTDA"/>
    <x v="11"/>
    <d v="2024-08-07T00:00:00"/>
    <d v="2024-09-04T00:00:00"/>
    <s v="'7532"/>
    <s v="1 | 1"/>
    <x v="9"/>
    <x v="0"/>
    <n v="-4370"/>
    <x v="75"/>
    <x v="74"/>
    <s v="REF: REPOSIÃ‡ÃƒO DE ESTOQUE"/>
    <x v="12"/>
    <x v="0"/>
    <x v="0"/>
    <n v="4003"/>
    <x v="13"/>
    <n v="40032"/>
    <s v="RELACIONAMENTO (Extraordinário)"/>
    <x v="0"/>
    <x v="4"/>
    <x v="9"/>
    <x v="9"/>
    <x v="22"/>
    <x v="22"/>
  </r>
  <r>
    <x v="4"/>
    <s v="LIFE COR TINTAS COMERCIO E INDUSTRIA DE TINTAS LTDA"/>
    <x v="12"/>
    <d v="2024-09-05T00:00:00"/>
    <d v="2024-10-02T00:00:00"/>
    <s v="'7614"/>
    <s v="1 | 1"/>
    <x v="9"/>
    <x v="0"/>
    <n v="-2622"/>
    <x v="75"/>
    <x v="74"/>
    <s v="REF: P/ 1Âª SEMANA DE SETEMBRO"/>
    <x v="12"/>
    <x v="0"/>
    <x v="0"/>
    <n v="4003"/>
    <x v="13"/>
    <n v="40032"/>
    <s v="RELACIONAMENTO (Extraordinário)"/>
    <x v="0"/>
    <x v="4"/>
    <x v="9"/>
    <x v="9"/>
    <x v="22"/>
    <x v="22"/>
  </r>
  <r>
    <x v="4"/>
    <s v="LIFE COR TINTAS COMERCIO E INDUSTRIA DE TINTAS LTDA"/>
    <x v="12"/>
    <d v="2024-09-10T00:00:00"/>
    <d v="2024-10-08T00:00:00"/>
    <s v="'7636"/>
    <s v="1 | 1"/>
    <x v="9"/>
    <x v="0"/>
    <n v="-1748"/>
    <x v="75"/>
    <x v="74"/>
    <s v="REF: REPOSIÃ‡ÃƒO DE ESTOQUE"/>
    <x v="12"/>
    <x v="0"/>
    <x v="0"/>
    <n v="4003"/>
    <x v="13"/>
    <n v="40032"/>
    <s v="RELACIONAMENTO (Extraordinário)"/>
    <x v="0"/>
    <x v="4"/>
    <x v="9"/>
    <x v="9"/>
    <x v="22"/>
    <x v="22"/>
  </r>
  <r>
    <x v="4"/>
    <s v="LIFE COR TINTAS COMERCIO E INDUSTRIA DE TINTAS LTDA"/>
    <x v="12"/>
    <d v="2024-09-11T00:00:00"/>
    <d v="2024-10-09T00:00:00"/>
    <s v="'7642"/>
    <s v="1 | 1"/>
    <x v="9"/>
    <x v="0"/>
    <n v="-2622"/>
    <x v="75"/>
    <x v="74"/>
    <s v="REF: REPOSIÃ‡ÃƒO DE ESTOQUE"/>
    <x v="12"/>
    <x v="0"/>
    <x v="0"/>
    <n v="4003"/>
    <x v="13"/>
    <n v="40032"/>
    <s v="RELACIONAMENTO (Extraordinário)"/>
    <x v="0"/>
    <x v="4"/>
    <x v="9"/>
    <x v="9"/>
    <x v="22"/>
    <x v="22"/>
  </r>
  <r>
    <x v="4"/>
    <s v="LIFE COR TINTAS COMERCIO E INDUSTRIA DE TINTAS LTDA"/>
    <x v="13"/>
    <d v="2024-10-16T00:00:00"/>
    <d v="2024-11-13T00:00:00"/>
    <s v="'7743"/>
    <s v="1 | 1"/>
    <x v="9"/>
    <x v="0"/>
    <n v="-2185"/>
    <x v="75"/>
    <x v="74"/>
    <s v="REF: REPOSIÃ‡ÃƒO DE ESTOQUE"/>
    <x v="12"/>
    <x v="0"/>
    <x v="0"/>
    <n v="4003"/>
    <x v="13"/>
    <n v="40032"/>
    <s v="RELACIONAMENTO (Extraordinário)"/>
    <x v="0"/>
    <x v="0"/>
    <x v="9"/>
    <x v="9"/>
    <x v="22"/>
    <x v="22"/>
  </r>
  <r>
    <x v="4"/>
    <s v="LIFE COR TINTAS COMERCIO E INDUSTRIA DE TINTAS LTDA"/>
    <x v="13"/>
    <d v="2024-10-18T00:00:00"/>
    <d v="2024-11-15T00:00:00"/>
    <s v="'7755"/>
    <s v="1 | 1"/>
    <x v="9"/>
    <x v="0"/>
    <n v="-2185"/>
    <x v="75"/>
    <x v="74"/>
    <s v="REF: REPOSIÃ‡ÃƒO DE ESTOQUE"/>
    <x v="12"/>
    <x v="0"/>
    <x v="0"/>
    <n v="4003"/>
    <x v="13"/>
    <n v="40032"/>
    <s v="RELACIONAMENTO (Extraordinário)"/>
    <x v="0"/>
    <x v="0"/>
    <x v="9"/>
    <x v="9"/>
    <x v="22"/>
    <x v="22"/>
  </r>
  <r>
    <x v="4"/>
    <s v="LIFE COR TINTAS COMERCIO E INDUSTRIA DE TINTAS LTDA"/>
    <x v="14"/>
    <d v="2024-11-05T00:00:00"/>
    <d v="2024-12-03T00:00:00"/>
    <s v="'7810-7820"/>
    <s v="1 | 1"/>
    <x v="9"/>
    <x v="0"/>
    <n v="-5244"/>
    <x v="75"/>
    <x v="74"/>
    <s v="REF: REPOSIÃ‡ÃƒO DE ESTOQUE"/>
    <x v="12"/>
    <x v="0"/>
    <x v="0"/>
    <n v="4003"/>
    <x v="13"/>
    <n v="40032"/>
    <s v="RELACIONAMENTO (Extraordinário)"/>
    <x v="0"/>
    <x v="0"/>
    <x v="9"/>
    <x v="9"/>
    <x v="22"/>
    <x v="22"/>
  </r>
  <r>
    <x v="4"/>
    <s v="LIFE COR TINTAS COMERCIO E INDUSTRIA DE TINTAS LTDA"/>
    <x v="14"/>
    <d v="2024-11-25T00:00:00"/>
    <d v="2024-12-23T00:00:00"/>
    <s v="'7857"/>
    <s v="1 | 1"/>
    <x v="9"/>
    <x v="0"/>
    <n v="-2622"/>
    <x v="75"/>
    <x v="74"/>
    <s v="REF: REPOSIÃ‡ÃƒO DE ESTOQUE"/>
    <x v="12"/>
    <x v="0"/>
    <x v="0"/>
    <n v="4003"/>
    <x v="13"/>
    <n v="40032"/>
    <s v="RELACIONAMENTO (Extraordinário)"/>
    <x v="0"/>
    <x v="0"/>
    <x v="9"/>
    <x v="9"/>
    <x v="22"/>
    <x v="22"/>
  </r>
  <r>
    <x v="4"/>
    <s v="LIFE COR TINTAS COMERCIO E INDUSTRIA DE TINTAS LTDA"/>
    <x v="0"/>
    <d v="2024-12-17T00:00:00"/>
    <d v="2025-01-14T00:00:00"/>
    <s v="'7922"/>
    <s v="1 | 1"/>
    <x v="9"/>
    <x v="0"/>
    <n v="-2622"/>
    <x v="75"/>
    <x v="74"/>
    <s v="REF: REPOSIÃ‡ÃƒO DE ESTOQUE, PINTURA DE CONT. E CAIXAS !! "/>
    <x v="12"/>
    <x v="0"/>
    <x v="0"/>
    <n v="4003"/>
    <x v="13"/>
    <n v="40032"/>
    <s v="RELACIONAMENTO (Extraordinário)"/>
    <x v="0"/>
    <x v="0"/>
    <x v="9"/>
    <x v="9"/>
    <x v="22"/>
    <x v="22"/>
  </r>
  <r>
    <x v="4"/>
    <s v="LIFE COR TINTAS COMERCIO E INDUSTRIA DE TINTAS LTDA"/>
    <x v="0"/>
    <d v="2024-12-26T00:00:00"/>
    <d v="2025-01-23T00:00:00"/>
    <s v="'7952"/>
    <s v="1 | 1"/>
    <x v="9"/>
    <x v="0"/>
    <n v="-2622"/>
    <x v="75"/>
    <x v="74"/>
    <s v="REF: REPOSIÃ‡ÃƒO DE ESTOQUE URGENTE, MATERIAL DE PINTURA DOS CONT. 240 E 1.2 !! "/>
    <x v="10"/>
    <x v="0"/>
    <x v="0"/>
    <n v="7001"/>
    <x v="11"/>
    <n v="70012"/>
    <s v="OFICINA (Extraordinário)"/>
    <x v="0"/>
    <x v="0"/>
    <x v="9"/>
    <x v="9"/>
    <x v="22"/>
    <x v="22"/>
  </r>
  <r>
    <x v="4"/>
    <s v="LIFE COR TINTAS COMERCIO E INDUSTRIA DE TINTAS LTDA"/>
    <x v="0"/>
    <d v="2024-12-26T00:00:00"/>
    <d v="2025-01-23T00:00:00"/>
    <s v="'7953"/>
    <s v="1 | 1"/>
    <x v="9"/>
    <x v="0"/>
    <n v="-2622"/>
    <x v="39"/>
    <x v="39"/>
    <s v="REF: TINTA PARA PINTAR PEÃ‡AS NO GALPÃƒO NOVO, CONTAINER DE 1.2 E 240LTS "/>
    <x v="7"/>
    <x v="0"/>
    <x v="0"/>
    <n v="5008"/>
    <x v="7"/>
    <n v="50081"/>
    <s v="REFORMA LINHA AMARELA (Administrativo)"/>
    <x v="0"/>
    <x v="0"/>
    <x v="11"/>
    <x v="11"/>
    <x v="17"/>
    <x v="17"/>
  </r>
  <r>
    <x v="4"/>
    <s v="LIFE COR TINTAS COMERCIO E INDUSTRIA DE TINTAS LTDA"/>
    <x v="1"/>
    <d v="2025-01-23T00:00:00"/>
    <d v="2025-02-20T00:00:00"/>
    <s v="'8028"/>
    <s v="1 | 1"/>
    <x v="9"/>
    <x v="1"/>
    <n v="-2622"/>
    <x v="75"/>
    <x v="74"/>
    <s v="REF: REPOSIÃ‡ÃƒO, MATERIAL DE PINTURA !! TINTA PARA USO NAS CAIXAS COMPACTADORAS E CONT. 240 / 1.2 !! "/>
    <x v="10"/>
    <x v="0"/>
    <x v="0"/>
    <n v="7001"/>
    <x v="11"/>
    <n v="70012"/>
    <s v="OFICINA (Extraordinário)"/>
    <x v="0"/>
    <x v="1"/>
    <x v="9"/>
    <x v="9"/>
    <x v="22"/>
    <x v="22"/>
  </r>
  <r>
    <x v="4"/>
    <s v="LIFE COR TINTAS COMERCIO E INDUSTRIA DE TINTAS LTDA"/>
    <x v="2"/>
    <d v="2025-02-06T00:00:00"/>
    <d v="2025-03-06T00:00:00"/>
    <s v="'8084"/>
    <s v="1 | 1"/>
    <x v="9"/>
    <x v="1"/>
    <n v="-2622"/>
    <x v="75"/>
    <x v="74"/>
    <s v="REF: PINTURA DE CONTAINER"/>
    <x v="10"/>
    <x v="0"/>
    <x v="0"/>
    <n v="7001"/>
    <x v="11"/>
    <n v="70012"/>
    <s v="OFICINA (Extraordinário)"/>
    <x v="0"/>
    <x v="1"/>
    <x v="9"/>
    <x v="9"/>
    <x v="22"/>
    <x v="22"/>
  </r>
  <r>
    <x v="4"/>
    <s v="LIFLEX COMERCIO E SERVICOS DE TOLDOS E COBERTURAS LTDA"/>
    <x v="10"/>
    <d v="2024-07-17T00:00:00"/>
    <d v="2024-08-20T00:00:00"/>
    <s v="'213"/>
    <s v="1 | 1"/>
    <x v="9"/>
    <x v="0"/>
    <n v="-76"/>
    <x v="120"/>
    <x v="118"/>
    <s v="REF. CANTONEIRA  , "/>
    <x v="12"/>
    <x v="0"/>
    <x v="0"/>
    <n v="4003"/>
    <x v="13"/>
    <n v="40032"/>
    <s v="RELACIONAMENTO (Extraordinário)"/>
    <x v="0"/>
    <x v="4"/>
    <x v="9"/>
    <x v="9"/>
    <x v="22"/>
    <x v="22"/>
  </r>
  <r>
    <x v="4"/>
    <s v="LIFLEX COMERCIO E SERVICOS DE TOLDOS E COBERTURAS LTDA"/>
    <x v="11"/>
    <d v="2024-08-08T00:00:00"/>
    <d v="2024-09-20T00:00:00"/>
    <s v="'2625"/>
    <s v="1 | 1"/>
    <x v="9"/>
    <x v="0"/>
    <n v="-166.5"/>
    <x v="103"/>
    <x v="102"/>
    <s v="REF. metallon, "/>
    <x v="14"/>
    <x v="0"/>
    <x v="0"/>
    <n v="8011"/>
    <x v="36"/>
    <n v="80018"/>
    <s v="MARKETING (Rio Innovation Week)"/>
    <x v="0"/>
    <x v="4"/>
    <x v="0"/>
    <x v="0"/>
    <x v="0"/>
    <x v="0"/>
  </r>
  <r>
    <x v="4"/>
    <s v="LIFLEX COMERCIO E SERVICOS DE TOLDOS E COBERTURAS LTDA"/>
    <x v="14"/>
    <d v="2024-11-12T00:00:00"/>
    <d v="2024-12-15T00:00:00"/>
    <s v="'257"/>
    <s v="1 | 1"/>
    <x v="9"/>
    <x v="0"/>
    <n v="-132"/>
    <x v="17"/>
    <x v="17"/>
    <s v="REF. COMPRA DE TUBO GALV - SR EDUARDO CARTAO CLARA "/>
    <x v="19"/>
    <x v="0"/>
    <x v="0"/>
    <n v="1002"/>
    <x v="22"/>
    <n v="10021"/>
    <s v="DIRETORIA (Administrativo)"/>
    <x v="1"/>
    <x v="0"/>
    <x v="7"/>
    <x v="7"/>
    <x v="8"/>
    <x v="8"/>
  </r>
  <r>
    <x v="4"/>
    <s v="LIGHT SERVICOS DE ELETRICIDADE S A"/>
    <x v="7"/>
    <d v="2024-04-10T00:00:00"/>
    <d v="2024-04-17T00:00:00"/>
    <s v="'1025040"/>
    <s v="1 | 1"/>
    <x v="9"/>
    <x v="0"/>
    <n v="-107.99"/>
    <x v="71"/>
    <x v="70"/>
    <s v="REF.  ESTRADA DOS BANDEIRANTES, 1987A  TAQUARA  / RIO DE JANEIRO, RJ - GALPAO JPA"/>
    <x v="2"/>
    <x v="2"/>
    <x v="0"/>
    <n v="4004"/>
    <x v="2"/>
    <n v="40047"/>
    <s v="PATRIMÔNIO (Comum)"/>
    <x v="0"/>
    <x v="3"/>
    <x v="0"/>
    <x v="0"/>
    <x v="9"/>
    <x v="9"/>
  </r>
  <r>
    <x v="4"/>
    <s v="LIGHT SERVICOS DE ELETRICIDADE S A"/>
    <x v="7"/>
    <d v="2024-04-18T00:00:00"/>
    <d v="2024-04-22T00:00:00"/>
    <s v="'1025319"/>
    <s v="1 | 1"/>
    <x v="9"/>
    <x v="0"/>
    <n v="-110.35"/>
    <x v="71"/>
    <x v="70"/>
    <s v="REF.  ESTRADA DOS BANDEIRANTES, 1987A  TAQUARA  / RIO DE JANEIRO, RJ - GALPAO JPA"/>
    <x v="2"/>
    <x v="2"/>
    <x v="0"/>
    <n v="4004"/>
    <x v="2"/>
    <n v="40047"/>
    <s v="PATRIMÔNIO (Comum)"/>
    <x v="0"/>
    <x v="3"/>
    <x v="0"/>
    <x v="0"/>
    <x v="9"/>
    <x v="9"/>
  </r>
  <r>
    <x v="4"/>
    <s v="LIGHT SERVICOS DE ELETRICIDADE S A"/>
    <x v="7"/>
    <d v="2024-04-24T00:00:00"/>
    <d v="2024-05-22T00:00:00"/>
    <s v="'1026204"/>
    <s v="1 | 1"/>
    <x v="9"/>
    <x v="0"/>
    <n v="-13066.36"/>
    <x v="71"/>
    <x v="70"/>
    <s v="REF. - AV GUILHERME MAXWELL 103 MARE / RIO DE JANEIRO, RJ CEP 21040-211 - ABR/2024"/>
    <x v="2"/>
    <x v="1"/>
    <x v="0"/>
    <n v="4004"/>
    <x v="2"/>
    <n v="40041"/>
    <s v="PATRIMÔNIO (Administrativo)"/>
    <x v="0"/>
    <x v="3"/>
    <x v="0"/>
    <x v="0"/>
    <x v="9"/>
    <x v="9"/>
  </r>
  <r>
    <x v="4"/>
    <s v="LIGHT SERVICOS DE ELETRICIDADE S A"/>
    <x v="7"/>
    <d v="2024-04-25T00:00:00"/>
    <d v="2024-05-24T00:00:00"/>
    <s v="'1026205"/>
    <s v="1 | 1"/>
    <x v="9"/>
    <x v="0"/>
    <n v="-2091.37"/>
    <x v="71"/>
    <x v="70"/>
    <s v="REF.  ESTRADA DOS BANDEIRANTES, 1985 TAQUARA  / RIO DE JANEIRO, RJ CEP 22775-111 - ABR/2024"/>
    <x v="2"/>
    <x v="2"/>
    <x v="0"/>
    <n v="4004"/>
    <x v="2"/>
    <n v="40047"/>
    <s v="PATRIMÔNIO (Comum)"/>
    <x v="0"/>
    <x v="3"/>
    <x v="0"/>
    <x v="0"/>
    <x v="9"/>
    <x v="9"/>
  </r>
  <r>
    <x v="4"/>
    <s v="LIGHT SERVICOS DE ELETRICIDADE S A"/>
    <x v="8"/>
    <d v="2024-05-23T00:00:00"/>
    <d v="2024-06-24T00:00:00"/>
    <s v="'1027495"/>
    <s v="1 | 1"/>
    <x v="9"/>
    <x v="0"/>
    <n v="-13651.57"/>
    <x v="71"/>
    <x v="70"/>
    <s v="REF. - AV GUILHERME MAXWELL 103 MARE / RIO DE JANEIRO, RJ CEP 21040-211 - MAI/2024"/>
    <x v="2"/>
    <x v="1"/>
    <x v="0"/>
    <n v="4004"/>
    <x v="2"/>
    <n v="40041"/>
    <s v="PATRIMÔNIO (Administrativo)"/>
    <x v="0"/>
    <x v="3"/>
    <x v="0"/>
    <x v="0"/>
    <x v="9"/>
    <x v="9"/>
  </r>
  <r>
    <x v="4"/>
    <s v="LIGHT SERVICOS DE ELETRICIDADE S A"/>
    <x v="8"/>
    <d v="2024-05-24T00:00:00"/>
    <d v="2024-06-24T00:00:00"/>
    <s v="'1027494"/>
    <s v="1 | 1"/>
    <x v="9"/>
    <x v="0"/>
    <n v="-2265.4299999999998"/>
    <x v="71"/>
    <x v="70"/>
    <s v="REF.  ESTRADA DOS BANDEIRANTES, 1985 TAQUARA  / RIO DE JANEIRO, RJ CEP 22775-111 - MAI/2024"/>
    <x v="2"/>
    <x v="2"/>
    <x v="0"/>
    <n v="4004"/>
    <x v="2"/>
    <n v="40047"/>
    <s v="PATRIMÔNIO (Comum)"/>
    <x v="0"/>
    <x v="3"/>
    <x v="0"/>
    <x v="0"/>
    <x v="9"/>
    <x v="9"/>
  </r>
  <r>
    <x v="4"/>
    <s v="LIGHT SERVICOS DE ELETRICIDADE S A"/>
    <x v="9"/>
    <d v="2024-06-25T00:00:00"/>
    <d v="2024-07-19T00:00:00"/>
    <s v="'38320321"/>
    <s v="1 | 1"/>
    <x v="9"/>
    <x v="0"/>
    <n v="-110.59"/>
    <x v="71"/>
    <x v="70"/>
    <s v="REF.  ESTRADA DOS BANDEIRANTES, 1987A  TAQUARA  / RIO DE JANEIRO, RJ - GALPAO JPA"/>
    <x v="2"/>
    <x v="2"/>
    <x v="0"/>
    <n v="4004"/>
    <x v="2"/>
    <n v="40047"/>
    <s v="PATRIMÔNIO (Comum)"/>
    <x v="0"/>
    <x v="3"/>
    <x v="0"/>
    <x v="0"/>
    <x v="9"/>
    <x v="9"/>
  </r>
  <r>
    <x v="4"/>
    <s v="LIGHT SERVICOS DE ELETRICIDADE S A"/>
    <x v="9"/>
    <d v="2024-06-25T00:00:00"/>
    <d v="2024-07-22T00:00:00"/>
    <s v="'38317601"/>
    <s v="1 | 1"/>
    <x v="9"/>
    <x v="0"/>
    <n v="-11639.73"/>
    <x v="71"/>
    <x v="70"/>
    <s v="REF. - AV GUILHERME MAXWELL 103 MARE / RIO DE JANEIRO, RJ CEP 21040-211 - JUN/2024"/>
    <x v="2"/>
    <x v="1"/>
    <x v="0"/>
    <n v="4004"/>
    <x v="2"/>
    <n v="40041"/>
    <s v="PATRIMÔNIO (Administrativo)"/>
    <x v="0"/>
    <x v="3"/>
    <x v="0"/>
    <x v="0"/>
    <x v="9"/>
    <x v="9"/>
  </r>
  <r>
    <x v="4"/>
    <s v="LIGHT SERVICOS DE ELETRICIDADE S A"/>
    <x v="9"/>
    <d v="2024-06-26T00:00:00"/>
    <d v="2024-07-24T00:00:00"/>
    <s v="'38434754"/>
    <s v="1 | 1"/>
    <x v="9"/>
    <x v="0"/>
    <n v="-2045.3"/>
    <x v="71"/>
    <x v="70"/>
    <s v="REF.  ESTRADA DOS BANDEIRANTES, 1985 TAQUARA  / RIO DE JANEIRO, RJ CEP 22775-111 - JUN/2024"/>
    <x v="2"/>
    <x v="2"/>
    <x v="0"/>
    <n v="4004"/>
    <x v="2"/>
    <n v="40047"/>
    <s v="PATRIMÔNIO (Comum)"/>
    <x v="0"/>
    <x v="3"/>
    <x v="0"/>
    <x v="0"/>
    <x v="9"/>
    <x v="9"/>
  </r>
  <r>
    <x v="4"/>
    <s v="LIGHT SERVICOS DE ELETRICIDADE S A"/>
    <x v="9"/>
    <d v="2024-07-01T00:00:00"/>
    <d v="2024-07-03T00:00:00"/>
    <s v="'1028659"/>
    <s v="1 | 1"/>
    <x v="9"/>
    <x v="0"/>
    <n v="-113.85"/>
    <x v="71"/>
    <x v="70"/>
    <s v="REF.  ESTRADA DOS BANDEIRANTES, 1987A  TAQUARA  / RIO DE JANEIRO, RJ - GALPAO JPA"/>
    <x v="2"/>
    <x v="2"/>
    <x v="0"/>
    <n v="4004"/>
    <x v="2"/>
    <n v="40047"/>
    <s v="PATRIMÔNIO (Comum)"/>
    <x v="0"/>
    <x v="3"/>
    <x v="0"/>
    <x v="0"/>
    <x v="9"/>
    <x v="9"/>
  </r>
  <r>
    <x v="4"/>
    <s v="LIGHT SERVICOS DE ELETRICIDADE S A"/>
    <x v="10"/>
    <d v="2024-07-25T00:00:00"/>
    <d v="2024-08-14T00:00:00"/>
    <s v="'40058032"/>
    <s v="1 | 1"/>
    <x v="9"/>
    <x v="0"/>
    <n v="-115.62"/>
    <x v="71"/>
    <x v="70"/>
    <s v="REF.  ESTRADA DOS BANDEIRANTES, 1985 TAQUARA  / RIO DE JANEIRO, RJ CEP 22775-111 - JUL/2024"/>
    <x v="2"/>
    <x v="2"/>
    <x v="0"/>
    <n v="4004"/>
    <x v="2"/>
    <n v="40047"/>
    <s v="PATRIMÔNIO (Comum)"/>
    <x v="0"/>
    <x v="4"/>
    <x v="0"/>
    <x v="0"/>
    <x v="9"/>
    <x v="9"/>
  </r>
  <r>
    <x v="4"/>
    <s v="LIGHT SERVICOS DE ELETRICIDADE S A"/>
    <x v="10"/>
    <d v="2024-07-25T00:00:00"/>
    <d v="2024-08-22T00:00:00"/>
    <s v="'40035329"/>
    <s v="1 | 1"/>
    <x v="9"/>
    <x v="0"/>
    <n v="-10936.3"/>
    <x v="71"/>
    <x v="70"/>
    <s v="REF. - AV GUILHERME MAXWELL 103 MARE / RIO DE JANEIRO, RJ CEP 21040-211 - JUL/2024"/>
    <x v="2"/>
    <x v="1"/>
    <x v="0"/>
    <n v="4004"/>
    <x v="2"/>
    <n v="40041"/>
    <s v="PATRIMÔNIO (Administrativo)"/>
    <x v="0"/>
    <x v="4"/>
    <x v="0"/>
    <x v="0"/>
    <x v="9"/>
    <x v="9"/>
  </r>
  <r>
    <x v="4"/>
    <s v="LIGHT SERVICOS DE ELETRICIDADE S A"/>
    <x v="10"/>
    <d v="2024-07-26T00:00:00"/>
    <d v="2024-08-26T00:00:00"/>
    <s v="'40130756"/>
    <s v="1 | 1"/>
    <x v="9"/>
    <x v="0"/>
    <n v="-1891.32"/>
    <x v="71"/>
    <x v="70"/>
    <s v="REF.  ESTRADA DOS BANDEIRANTES, 1985 TAQUARA  / RIO DE JANEIRO, RJ CEP 22775-111 - JUL/2024"/>
    <x v="2"/>
    <x v="2"/>
    <x v="0"/>
    <n v="4004"/>
    <x v="2"/>
    <n v="40047"/>
    <s v="PATRIMÔNIO (Comum)"/>
    <x v="0"/>
    <x v="4"/>
    <x v="0"/>
    <x v="0"/>
    <x v="9"/>
    <x v="9"/>
  </r>
  <r>
    <x v="4"/>
    <s v="LIGHT SERVICOS DE ELETRICIDADE S A"/>
    <x v="11"/>
    <d v="2024-08-27T00:00:00"/>
    <d v="2024-09-16T00:00:00"/>
    <s v="'41726490"/>
    <s v="1 | 1"/>
    <x v="9"/>
    <x v="0"/>
    <n v="-110.71"/>
    <x v="71"/>
    <x v="70"/>
    <s v="REF.  ESTRADA DOS BANDEIRANTES, 1985 TAQUARA  / RIO DE JANEIRO, RJ CEP 22775-111 - AGO/2024"/>
    <x v="2"/>
    <x v="2"/>
    <x v="0"/>
    <n v="4004"/>
    <x v="2"/>
    <n v="40047"/>
    <s v="PATRIMÔNIO (Comum)"/>
    <x v="0"/>
    <x v="4"/>
    <x v="0"/>
    <x v="0"/>
    <x v="9"/>
    <x v="9"/>
  </r>
  <r>
    <x v="4"/>
    <s v="LIGHT SERVICOS DE ELETRICIDADE S A"/>
    <x v="11"/>
    <d v="2024-08-27T00:00:00"/>
    <d v="2024-09-23T00:00:00"/>
    <s v="'41787320"/>
    <s v="1 | 1"/>
    <x v="9"/>
    <x v="0"/>
    <n v="-8628.86"/>
    <x v="71"/>
    <x v="70"/>
    <s v="REF. - AV GUILHERME MAXWELL 103 MARE / RIO DE JANEIRO, RJ CEP 21040-211 - AGO/2024"/>
    <x v="2"/>
    <x v="1"/>
    <x v="0"/>
    <n v="4004"/>
    <x v="2"/>
    <n v="40041"/>
    <s v="PATRIMÔNIO (Administrativo)"/>
    <x v="0"/>
    <x v="4"/>
    <x v="0"/>
    <x v="0"/>
    <x v="9"/>
    <x v="9"/>
  </r>
  <r>
    <x v="4"/>
    <s v="LIGHT SERVICOS DE ELETRICIDADE S A"/>
    <x v="11"/>
    <d v="2024-08-28T00:00:00"/>
    <d v="2024-09-24T00:00:00"/>
    <s v="'41835503"/>
    <s v="1 | 1"/>
    <x v="9"/>
    <x v="0"/>
    <n v="-1950.36"/>
    <x v="71"/>
    <x v="70"/>
    <s v="REF.  ESTRADA DOS BANDEIRANTES, 1985 TAQUARA  / RIO DE JANEIRO, RJ CEP 22775-111 - AGO/2024"/>
    <x v="2"/>
    <x v="2"/>
    <x v="0"/>
    <n v="4004"/>
    <x v="2"/>
    <n v="40047"/>
    <s v="PATRIMÔNIO (Comum)"/>
    <x v="0"/>
    <x v="4"/>
    <x v="0"/>
    <x v="0"/>
    <x v="9"/>
    <x v="9"/>
  </r>
  <r>
    <x v="4"/>
    <s v="LIGHT SERVICOS DE ELETRICIDADE S A"/>
    <x v="12"/>
    <d v="2024-09-25T00:00:00"/>
    <d v="2024-10-14T00:00:00"/>
    <s v="'43453481"/>
    <s v="1 | 1"/>
    <x v="9"/>
    <x v="0"/>
    <n v="-114.61"/>
    <x v="71"/>
    <x v="70"/>
    <s v="REF.  ESTRADA DOS BANDEIRANTES, 1985 TAQUARA  / RIO DE JANEIRO, RJ CEP 22775-111 - SET/2024"/>
    <x v="2"/>
    <x v="2"/>
    <x v="0"/>
    <n v="4004"/>
    <x v="2"/>
    <n v="40047"/>
    <s v="PATRIMÔNIO (Comum)"/>
    <x v="0"/>
    <x v="4"/>
    <x v="0"/>
    <x v="0"/>
    <x v="9"/>
    <x v="9"/>
  </r>
  <r>
    <x v="4"/>
    <s v="LIGHT SERVICOS DE ELETRICIDADE S A"/>
    <x v="12"/>
    <d v="2024-09-25T00:00:00"/>
    <d v="2024-10-22T00:00:00"/>
    <s v="'043465259"/>
    <s v="1 | 1"/>
    <x v="9"/>
    <x v="0"/>
    <n v="-13732.63"/>
    <x v="71"/>
    <x v="70"/>
    <s v="REF. - AV GUILHERME MAXWELL 103 MARE / RIO DE JANEIRO, RJ CEP 21040-211 - SET/2024"/>
    <x v="2"/>
    <x v="1"/>
    <x v="0"/>
    <n v="4004"/>
    <x v="2"/>
    <n v="40041"/>
    <s v="PATRIMÔNIO (Administrativo)"/>
    <x v="0"/>
    <x v="4"/>
    <x v="0"/>
    <x v="0"/>
    <x v="9"/>
    <x v="9"/>
  </r>
  <r>
    <x v="4"/>
    <s v="LIGHT SERVICOS DE ELETRICIDADE S A"/>
    <x v="12"/>
    <d v="2024-09-26T00:00:00"/>
    <d v="2024-10-24T00:00:00"/>
    <s v="'043539483"/>
    <s v="1 | 1"/>
    <x v="9"/>
    <x v="0"/>
    <n v="-1810.64"/>
    <x v="71"/>
    <x v="70"/>
    <s v="REF.  ESTRADA DOS BANDEIRANTES, 1985 TAQUARA  / RIO DE JANEIRO, RJ CEP 22775-111 - SET/2024"/>
    <x v="2"/>
    <x v="2"/>
    <x v="0"/>
    <n v="4004"/>
    <x v="2"/>
    <n v="40047"/>
    <s v="PATRIMÔNIO (Comum)"/>
    <x v="0"/>
    <x v="4"/>
    <x v="0"/>
    <x v="0"/>
    <x v="9"/>
    <x v="9"/>
  </r>
  <r>
    <x v="4"/>
    <s v="LIGHT SERVICOS DE ELETRICIDADE S A"/>
    <x v="13"/>
    <d v="2024-10-29T00:00:00"/>
    <d v="2024-11-25T00:00:00"/>
    <s v="'045311784"/>
    <s v="1 | 1"/>
    <x v="9"/>
    <x v="0"/>
    <n v="-2333.8000000000002"/>
    <x v="71"/>
    <x v="70"/>
    <s v="REF.  ESTRADA DOS BANDEIRANTES, 1985 TAQUARA  / RIO DE JANEIRO, RJ CEP 22775-111 - OUT/2024"/>
    <x v="2"/>
    <x v="2"/>
    <x v="0"/>
    <n v="4004"/>
    <x v="2"/>
    <n v="40047"/>
    <s v="PATRIMÔNIO (Comum)"/>
    <x v="0"/>
    <x v="0"/>
    <x v="0"/>
    <x v="0"/>
    <x v="9"/>
    <x v="9"/>
  </r>
  <r>
    <x v="4"/>
    <s v="LIGHT SERVICOS DE ELETRICIDADE S A"/>
    <x v="13"/>
    <d v="2024-10-30T00:00:00"/>
    <d v="2024-11-22T00:00:00"/>
    <s v="'045426654"/>
    <s v="1 | 1"/>
    <x v="9"/>
    <x v="0"/>
    <n v="-16765.740000000002"/>
    <x v="71"/>
    <x v="70"/>
    <s v="REF. - AV GUILHERME MAXWELL 103 MARE / RIO DE JANEIRO, RJ CEP 21040-211 - OUT/2024"/>
    <x v="2"/>
    <x v="1"/>
    <x v="0"/>
    <n v="4004"/>
    <x v="2"/>
    <n v="40041"/>
    <s v="PATRIMÔNIO (Administrativo)"/>
    <x v="0"/>
    <x v="0"/>
    <x v="0"/>
    <x v="0"/>
    <x v="9"/>
    <x v="9"/>
  </r>
  <r>
    <x v="4"/>
    <s v="LIGHT SERVICOS DE ELETRICIDADE S A"/>
    <x v="14"/>
    <d v="2024-11-27T00:00:00"/>
    <d v="2024-12-23T00:00:00"/>
    <s v="'046929015"/>
    <s v="1 | 1"/>
    <x v="9"/>
    <x v="0"/>
    <n v="-13895.46"/>
    <x v="71"/>
    <x v="70"/>
    <s v="REF. - AV GUILHERME MAXWELL 103 MARE / RIO DE JANEIRO, RJ CEP 21040-211 - NOV/2024"/>
    <x v="2"/>
    <x v="1"/>
    <x v="0"/>
    <n v="4004"/>
    <x v="2"/>
    <n v="40041"/>
    <s v="PATRIMÔNIO (Administrativo)"/>
    <x v="0"/>
    <x v="0"/>
    <x v="0"/>
    <x v="0"/>
    <x v="9"/>
    <x v="9"/>
  </r>
  <r>
    <x v="4"/>
    <s v="LIGHT SERVICOS DE ELETRICIDADE S A"/>
    <x v="14"/>
    <d v="2024-11-28T00:00:00"/>
    <d v="2024-12-24T00:00:00"/>
    <s v="'047004539 "/>
    <s v="1 | 1"/>
    <x v="9"/>
    <x v="0"/>
    <n v="-2001.16"/>
    <x v="71"/>
    <x v="70"/>
    <s v="REF.  ESTRADA DOS BANDEIRANTES, 1985 TAQUARA  / RIO DE JANEIRO, RJ CEP 22775-111 - NOV/2024"/>
    <x v="2"/>
    <x v="2"/>
    <x v="0"/>
    <n v="4004"/>
    <x v="2"/>
    <n v="40047"/>
    <s v="PATRIMÔNIO (Comum)"/>
    <x v="0"/>
    <x v="0"/>
    <x v="0"/>
    <x v="0"/>
    <x v="9"/>
    <x v="9"/>
  </r>
  <r>
    <x v="4"/>
    <s v="LIGHT SERVICOS DE ELETRICIDADE S A"/>
    <x v="0"/>
    <d v="2024-12-27T00:00:00"/>
    <d v="2025-01-22T00:00:00"/>
    <s v="'048591613"/>
    <s v="1 | 1"/>
    <x v="9"/>
    <x v="0"/>
    <n v="-15617.22"/>
    <x v="71"/>
    <x v="70"/>
    <s v="REF. - AV GUILHERME MAXWELL 103 MARE / RIO DE JANEIRO, RJ CEP 21040-211 - DEZ/2024"/>
    <x v="2"/>
    <x v="1"/>
    <x v="0"/>
    <n v="4004"/>
    <x v="2"/>
    <n v="40041"/>
    <s v="PATRIMÔNIO (Administrativo)"/>
    <x v="0"/>
    <x v="0"/>
    <x v="0"/>
    <x v="0"/>
    <x v="9"/>
    <x v="9"/>
  </r>
  <r>
    <x v="4"/>
    <s v="LIGHT SERVICOS DE ELETRICIDADE S A"/>
    <x v="0"/>
    <d v="2024-12-27T00:00:00"/>
    <d v="2025-01-24T00:00:00"/>
    <s v="'048720148"/>
    <s v="1 | 1"/>
    <x v="9"/>
    <x v="0"/>
    <n v="-2295.7199999999998"/>
    <x v="71"/>
    <x v="70"/>
    <s v="REF.  ESTRADA DOS BANDEIRANTES, 1985 TAQUARA  / RIO DE JANEIRO, RJ CEP 22775-111 - DEZ/2024"/>
    <x v="2"/>
    <x v="2"/>
    <x v="0"/>
    <n v="4004"/>
    <x v="2"/>
    <n v="40047"/>
    <s v="PATRIMÔNIO (Comum)"/>
    <x v="0"/>
    <x v="0"/>
    <x v="0"/>
    <x v="0"/>
    <x v="9"/>
    <x v="9"/>
  </r>
  <r>
    <x v="4"/>
    <s v="LIGHT SERVICOS DE ELETRICIDADE S A"/>
    <x v="1"/>
    <d v="2025-01-27T00:00:00"/>
    <d v="2025-02-24T00:00:00"/>
    <s v="'050333957"/>
    <s v="1 | 1"/>
    <x v="9"/>
    <x v="1"/>
    <n v="-15383.94"/>
    <x v="71"/>
    <x v="70"/>
    <s v="REF. - AV GUILHERME MAXWELL 103 MARE / RIO DE JANEIRO, RJ CEP 21040-211 - JAN/25"/>
    <x v="2"/>
    <x v="1"/>
    <x v="0"/>
    <n v="4004"/>
    <x v="2"/>
    <n v="40041"/>
    <s v="PATRIMÔNIO (Administrativo)"/>
    <x v="0"/>
    <x v="1"/>
    <x v="0"/>
    <x v="0"/>
    <x v="9"/>
    <x v="9"/>
  </r>
  <r>
    <x v="4"/>
    <s v="LIGHT SERVICOS DE ELETRICIDADE S A"/>
    <x v="1"/>
    <d v="2025-01-28T00:00:00"/>
    <d v="2025-02-24T00:00:00"/>
    <s v="'050436392"/>
    <s v="1 | 1"/>
    <x v="9"/>
    <x v="1"/>
    <n v="-2900.07"/>
    <x v="71"/>
    <x v="70"/>
    <s v="REF.  ESTRADA DOS BANDEIRANTES, 1985 TAQUARA  / RIO DE JANEIRO, RJ CEP 22775-111 - JAN/25"/>
    <x v="2"/>
    <x v="2"/>
    <x v="0"/>
    <n v="4004"/>
    <x v="2"/>
    <n v="40047"/>
    <s v="PATRIMÔNIO (Comum)"/>
    <x v="0"/>
    <x v="1"/>
    <x v="0"/>
    <x v="0"/>
    <x v="9"/>
    <x v="9"/>
  </r>
  <r>
    <x v="4"/>
    <s v="LINHA AMARELA S/A - LAMSA"/>
    <x v="4"/>
    <d v="2024-01-10T00:00:00"/>
    <d v="2024-01-10T00:00:00"/>
    <s v="'1021888"/>
    <s v="1 | 1"/>
    <x v="8"/>
    <x v="0"/>
    <n v="-6"/>
    <x v="107"/>
    <x v="106"/>
    <s v="REF. A PEDÃGIO "/>
    <x v="6"/>
    <x v="0"/>
    <x v="0"/>
    <n v="6001"/>
    <x v="6"/>
    <n v="60012"/>
    <s v="OPERACIONAL (Extraordinário)"/>
    <x v="0"/>
    <x v="1"/>
    <x v="9"/>
    <x v="9"/>
    <x v="12"/>
    <x v="12"/>
  </r>
  <r>
    <x v="4"/>
    <s v="LINKEDIN REPRESENTACOES DO BRASIL LTDA."/>
    <x v="7"/>
    <d v="2024-04-01T00:00:00"/>
    <d v="2024-04-15T00:00:00"/>
    <s v="'1024519"/>
    <s v="1 | 1"/>
    <x v="7"/>
    <x v="0"/>
    <n v="-51.01"/>
    <x v="103"/>
    <x v="102"/>
    <s v="REF. A CAMPANHA LINKEDIN"/>
    <x v="14"/>
    <x v="0"/>
    <x v="0"/>
    <n v="8001"/>
    <x v="17"/>
    <n v="80011"/>
    <s v="MARKETING (Administrativo)"/>
    <x v="0"/>
    <x v="3"/>
    <x v="0"/>
    <x v="0"/>
    <x v="0"/>
    <x v="0"/>
  </r>
  <r>
    <x v="4"/>
    <s v="LINKEDIN REPRESENTACOES DO BRASIL LTDA."/>
    <x v="7"/>
    <d v="2024-04-05T00:00:00"/>
    <d v="2024-04-15T00:00:00"/>
    <s v="'1024828"/>
    <s v="1 | 1"/>
    <x v="7"/>
    <x v="0"/>
    <n v="-271.13"/>
    <x v="103"/>
    <x v="102"/>
    <s v="REF. A CAMPANHA LINKEDIN"/>
    <x v="14"/>
    <x v="0"/>
    <x v="0"/>
    <n v="8001"/>
    <x v="17"/>
    <n v="80011"/>
    <s v="MARKETING (Administrativo)"/>
    <x v="0"/>
    <x v="3"/>
    <x v="0"/>
    <x v="0"/>
    <x v="0"/>
    <x v="0"/>
  </r>
  <r>
    <x v="4"/>
    <s v="LINKEDIN REPRESENTACOES DO BRASIL LTDA."/>
    <x v="7"/>
    <d v="2024-04-08T00:00:00"/>
    <d v="2024-05-15T00:00:00"/>
    <s v="'1025399"/>
    <s v="1 | 1"/>
    <x v="7"/>
    <x v="0"/>
    <n v="-216.21"/>
    <x v="103"/>
    <x v="102"/>
    <s v="REF. A CAMPANHA LINKEDIN"/>
    <x v="14"/>
    <x v="0"/>
    <x v="0"/>
    <n v="8001"/>
    <x v="17"/>
    <n v="80011"/>
    <s v="MARKETING (Administrativo)"/>
    <x v="0"/>
    <x v="3"/>
    <x v="0"/>
    <x v="0"/>
    <x v="0"/>
    <x v="0"/>
  </r>
  <r>
    <x v="4"/>
    <s v="LINKEDIN REPRESENTACOES DO BRASIL LTDA."/>
    <x v="7"/>
    <d v="2024-04-12T00:00:00"/>
    <d v="2024-05-15T00:00:00"/>
    <s v="'1025811"/>
    <s v="1 | 1"/>
    <x v="7"/>
    <x v="0"/>
    <n v="-203.28"/>
    <x v="103"/>
    <x v="102"/>
    <s v="REF. A CAMPANHA LINKEDIN"/>
    <x v="14"/>
    <x v="0"/>
    <x v="0"/>
    <n v="8001"/>
    <x v="17"/>
    <n v="80011"/>
    <s v="MARKETING (Administrativo)"/>
    <x v="0"/>
    <x v="3"/>
    <x v="0"/>
    <x v="0"/>
    <x v="0"/>
    <x v="0"/>
  </r>
  <r>
    <x v="4"/>
    <s v="LINKEDIN REPRESENTACOES DO BRASIL LTDA."/>
    <x v="7"/>
    <d v="2024-04-15T00:00:00"/>
    <d v="2024-05-15T00:00:00"/>
    <s v="'1025404"/>
    <s v="1 | 1"/>
    <x v="7"/>
    <x v="0"/>
    <n v="-216.68"/>
    <x v="103"/>
    <x v="102"/>
    <s v="REF. A CAMPANHA LINKEDIN"/>
    <x v="14"/>
    <x v="0"/>
    <x v="0"/>
    <n v="8001"/>
    <x v="17"/>
    <n v="80011"/>
    <s v="MARKETING (Administrativo)"/>
    <x v="0"/>
    <x v="3"/>
    <x v="0"/>
    <x v="0"/>
    <x v="0"/>
    <x v="0"/>
  </r>
  <r>
    <x v="4"/>
    <s v="LINKEDIN REPRESENTACOES DO BRASIL LTDA."/>
    <x v="7"/>
    <d v="2024-04-19T00:00:00"/>
    <d v="2024-05-15T00:00:00"/>
    <s v="'1025813"/>
    <s v="1 | 1"/>
    <x v="7"/>
    <x v="0"/>
    <n v="-208.84"/>
    <x v="103"/>
    <x v="102"/>
    <s v="REF. A CAMPANHA LINKEDIN"/>
    <x v="14"/>
    <x v="0"/>
    <x v="0"/>
    <n v="8001"/>
    <x v="17"/>
    <n v="80011"/>
    <s v="MARKETING (Administrativo)"/>
    <x v="0"/>
    <x v="3"/>
    <x v="0"/>
    <x v="0"/>
    <x v="0"/>
    <x v="0"/>
  </r>
  <r>
    <x v="4"/>
    <s v="LINKEDIN REPRESENTACOES DO BRASIL LTDA."/>
    <x v="7"/>
    <d v="2024-04-23T00:00:00"/>
    <d v="2024-05-15T00:00:00"/>
    <s v="'1025812"/>
    <s v="1 | 1"/>
    <x v="7"/>
    <x v="0"/>
    <n v="-213.41"/>
    <x v="103"/>
    <x v="102"/>
    <s v="REF. A CAMPANHA LINKEDIN"/>
    <x v="14"/>
    <x v="0"/>
    <x v="0"/>
    <n v="8001"/>
    <x v="17"/>
    <n v="80011"/>
    <s v="MARKETING (Administrativo)"/>
    <x v="0"/>
    <x v="3"/>
    <x v="0"/>
    <x v="0"/>
    <x v="0"/>
    <x v="0"/>
  </r>
  <r>
    <x v="4"/>
    <s v="LINKEDIN REPRESENTACOES DO BRASIL LTDA."/>
    <x v="7"/>
    <d v="2024-04-26T00:00:00"/>
    <d v="2024-05-15T00:00:00"/>
    <s v="'1025525"/>
    <s v="1 | 1"/>
    <x v="7"/>
    <x v="0"/>
    <n v="-204.4"/>
    <x v="103"/>
    <x v="102"/>
    <s v="REF. A CAMPANHA LINKEDIN"/>
    <x v="14"/>
    <x v="0"/>
    <x v="0"/>
    <n v="8001"/>
    <x v="17"/>
    <n v="80011"/>
    <s v="MARKETING (Administrativo)"/>
    <x v="0"/>
    <x v="3"/>
    <x v="0"/>
    <x v="0"/>
    <x v="0"/>
    <x v="0"/>
  </r>
  <r>
    <x v="4"/>
    <s v="LINKEDIN REPRESENTACOES DO BRASIL LTDA."/>
    <x v="7"/>
    <d v="2024-04-30T00:00:00"/>
    <d v="2024-05-15T00:00:00"/>
    <s v="'1026055"/>
    <s v="1 | 1"/>
    <x v="7"/>
    <x v="0"/>
    <n v="-214.84"/>
    <x v="103"/>
    <x v="102"/>
    <s v="REF. A CAMPANHA LINKEDIN"/>
    <x v="14"/>
    <x v="0"/>
    <x v="0"/>
    <n v="8001"/>
    <x v="17"/>
    <n v="80011"/>
    <s v="MARKETING (Administrativo)"/>
    <x v="0"/>
    <x v="3"/>
    <x v="0"/>
    <x v="0"/>
    <x v="0"/>
    <x v="0"/>
  </r>
  <r>
    <x v="4"/>
    <s v="LINKEDIN REPRESENTACOES DO BRASIL LTDA."/>
    <x v="7"/>
    <d v="2024-05-02T00:00:00"/>
    <d v="2024-05-15T00:00:00"/>
    <s v="'1026057"/>
    <s v="1 | 1"/>
    <x v="7"/>
    <x v="0"/>
    <n v="-71.14"/>
    <x v="103"/>
    <x v="102"/>
    <s v="REF. A CAMPANHA LINKEDIN"/>
    <x v="14"/>
    <x v="0"/>
    <x v="0"/>
    <n v="8001"/>
    <x v="17"/>
    <n v="80011"/>
    <s v="MARKETING (Administrativo)"/>
    <x v="0"/>
    <x v="3"/>
    <x v="0"/>
    <x v="0"/>
    <x v="0"/>
    <x v="0"/>
  </r>
  <r>
    <x v="4"/>
    <s v="LINKEDIN REPRESENTACOES DO BRASIL LTDA."/>
    <x v="7"/>
    <d v="2024-05-04T00:00:00"/>
    <d v="2024-05-15T00:00:00"/>
    <s v="'1026061"/>
    <s v="1 | 1"/>
    <x v="7"/>
    <x v="0"/>
    <n v="-204.75"/>
    <x v="103"/>
    <x v="102"/>
    <s v="REF. A CAMPANHA LINKEDIN"/>
    <x v="14"/>
    <x v="0"/>
    <x v="0"/>
    <n v="8001"/>
    <x v="17"/>
    <n v="80011"/>
    <s v="MARKETING (Administrativo)"/>
    <x v="0"/>
    <x v="3"/>
    <x v="0"/>
    <x v="0"/>
    <x v="0"/>
    <x v="0"/>
  </r>
  <r>
    <x v="4"/>
    <s v="LINKEDIN REPRESENTACOES DO BRASIL LTDA."/>
    <x v="8"/>
    <d v="2024-05-08T00:00:00"/>
    <d v="2024-06-15T00:00:00"/>
    <s v="'1026789"/>
    <s v="1 | 1"/>
    <x v="7"/>
    <x v="0"/>
    <n v="-211.19"/>
    <x v="103"/>
    <x v="102"/>
    <s v="REF. A CAMPANHA LINKEDIN"/>
    <x v="14"/>
    <x v="0"/>
    <x v="0"/>
    <n v="8001"/>
    <x v="17"/>
    <n v="80011"/>
    <s v="MARKETING (Administrativo)"/>
    <x v="0"/>
    <x v="3"/>
    <x v="0"/>
    <x v="0"/>
    <x v="0"/>
    <x v="0"/>
  </r>
  <r>
    <x v="4"/>
    <s v="LINKEDIN REPRESENTACOES DO BRASIL LTDA."/>
    <x v="8"/>
    <d v="2024-05-11T00:00:00"/>
    <d v="2024-06-15T00:00:00"/>
    <s v="'1026795"/>
    <s v="1 | 1"/>
    <x v="7"/>
    <x v="0"/>
    <n v="-202"/>
    <x v="103"/>
    <x v="102"/>
    <s v="REF. A CAMPANHA LINKEDIN"/>
    <x v="14"/>
    <x v="0"/>
    <x v="0"/>
    <n v="8001"/>
    <x v="17"/>
    <n v="80011"/>
    <s v="MARKETING (Administrativo)"/>
    <x v="0"/>
    <x v="3"/>
    <x v="0"/>
    <x v="0"/>
    <x v="0"/>
    <x v="0"/>
  </r>
  <r>
    <x v="4"/>
    <s v="LINKEDIN REPRESENTACOES DO BRASIL LTDA."/>
    <x v="8"/>
    <d v="2024-05-15T00:00:00"/>
    <d v="2024-05-15T00:00:00"/>
    <s v="'1026438"/>
    <s v="1 | 1"/>
    <x v="7"/>
    <x v="0"/>
    <n v="-250.54"/>
    <x v="103"/>
    <x v="102"/>
    <s v="REF. A CAMPANHA LINKEDIN"/>
    <x v="14"/>
    <x v="0"/>
    <x v="0"/>
    <n v="8001"/>
    <x v="17"/>
    <n v="80011"/>
    <s v="MARKETING (Administrativo)"/>
    <x v="0"/>
    <x v="3"/>
    <x v="0"/>
    <x v="0"/>
    <x v="0"/>
    <x v="0"/>
  </r>
  <r>
    <x v="4"/>
    <s v="LINKEDIN REPRESENTACOES DO BRASIL LTDA."/>
    <x v="8"/>
    <d v="2024-05-15T00:00:00"/>
    <d v="2024-06-15T00:00:00"/>
    <s v="'1027078"/>
    <s v="1 | 1"/>
    <x v="7"/>
    <x v="0"/>
    <n v="-218.16"/>
    <x v="103"/>
    <x v="102"/>
    <s v="REF. A CAMPANHA LINKEDIN"/>
    <x v="14"/>
    <x v="0"/>
    <x v="0"/>
    <n v="8001"/>
    <x v="17"/>
    <n v="80011"/>
    <s v="MARKETING (Administrativo)"/>
    <x v="0"/>
    <x v="3"/>
    <x v="0"/>
    <x v="0"/>
    <x v="0"/>
    <x v="0"/>
  </r>
  <r>
    <x v="4"/>
    <s v="LINKEDIN REPRESENTACOES DO BRASIL LTDA."/>
    <x v="8"/>
    <d v="2024-05-18T00:00:00"/>
    <d v="2024-06-15T00:00:00"/>
    <s v="'1027080"/>
    <s v="1 | 1"/>
    <x v="7"/>
    <x v="0"/>
    <n v="-244.51"/>
    <x v="103"/>
    <x v="102"/>
    <s v="REF. A CAMPANHA LINKEDIN"/>
    <x v="14"/>
    <x v="0"/>
    <x v="0"/>
    <n v="8001"/>
    <x v="17"/>
    <n v="80011"/>
    <s v="MARKETING (Administrativo)"/>
    <x v="0"/>
    <x v="3"/>
    <x v="0"/>
    <x v="0"/>
    <x v="0"/>
    <x v="0"/>
  </r>
  <r>
    <x v="4"/>
    <s v="LINKEDIN REPRESENTACOES DO BRASIL LTDA."/>
    <x v="8"/>
    <d v="2024-05-22T00:00:00"/>
    <d v="2024-06-15T00:00:00"/>
    <s v="'1027162"/>
    <s v="1 | 1"/>
    <x v="7"/>
    <x v="0"/>
    <n v="-259.27999999999997"/>
    <x v="103"/>
    <x v="102"/>
    <s v="REF. A CAMPANHA LINKEDIN"/>
    <x v="14"/>
    <x v="0"/>
    <x v="0"/>
    <n v="8001"/>
    <x v="17"/>
    <n v="80011"/>
    <s v="MARKETING (Administrativo)"/>
    <x v="0"/>
    <x v="3"/>
    <x v="0"/>
    <x v="0"/>
    <x v="0"/>
    <x v="0"/>
  </r>
  <r>
    <x v="4"/>
    <s v="LINKEDIN REPRESENTACOES DO BRASIL LTDA."/>
    <x v="8"/>
    <d v="2024-05-25T00:00:00"/>
    <d v="2024-06-15T00:00:00"/>
    <s v="'1027801"/>
    <s v="1 | 1"/>
    <x v="7"/>
    <x v="0"/>
    <n v="-247.45"/>
    <x v="103"/>
    <x v="102"/>
    <s v="REF. A CAMPANHA LINKEDIN"/>
    <x v="14"/>
    <x v="0"/>
    <x v="0"/>
    <n v="8001"/>
    <x v="17"/>
    <n v="80011"/>
    <s v="MARKETING (Administrativo)"/>
    <x v="0"/>
    <x v="3"/>
    <x v="0"/>
    <x v="0"/>
    <x v="0"/>
    <x v="0"/>
  </r>
  <r>
    <x v="4"/>
    <s v="LINKEDIN REPRESENTACOES DO BRASIL LTDA."/>
    <x v="8"/>
    <d v="2024-05-29T00:00:00"/>
    <d v="2024-06-15T00:00:00"/>
    <s v="'1027623"/>
    <s v="1 | 1"/>
    <x v="7"/>
    <x v="0"/>
    <n v="-251.39"/>
    <x v="103"/>
    <x v="102"/>
    <s v="REF. A CAMPANHA LINKEDIN"/>
    <x v="14"/>
    <x v="0"/>
    <x v="0"/>
    <n v="8001"/>
    <x v="17"/>
    <n v="80011"/>
    <s v="MARKETING (Administrativo)"/>
    <x v="0"/>
    <x v="3"/>
    <x v="0"/>
    <x v="0"/>
    <x v="0"/>
    <x v="0"/>
  </r>
  <r>
    <x v="4"/>
    <s v="LINKEDIN REPRESENTACOES DO BRASIL LTDA."/>
    <x v="8"/>
    <d v="2024-06-01T00:00:00"/>
    <d v="2024-06-15T00:00:00"/>
    <s v="'1027625"/>
    <s v="1 | 1"/>
    <x v="7"/>
    <x v="0"/>
    <n v="-234.56"/>
    <x v="103"/>
    <x v="102"/>
    <s v="REF. A CAMPANHA LINKEDIN"/>
    <x v="14"/>
    <x v="0"/>
    <x v="0"/>
    <n v="8001"/>
    <x v="17"/>
    <n v="80011"/>
    <s v="MARKETING (Administrativo)"/>
    <x v="0"/>
    <x v="3"/>
    <x v="0"/>
    <x v="0"/>
    <x v="0"/>
    <x v="0"/>
  </r>
  <r>
    <x v="4"/>
    <s v="LINKEDIN REPRESENTACOES DO BRASIL LTDA."/>
    <x v="9"/>
    <d v="2024-06-05T00:00:00"/>
    <d v="2024-06-15T00:00:00"/>
    <s v="'1027860"/>
    <s v="1 | 1"/>
    <x v="7"/>
    <x v="0"/>
    <n v="-262.56"/>
    <x v="103"/>
    <x v="102"/>
    <s v="REF. A CAMPANHA LINKEDIN"/>
    <x v="14"/>
    <x v="0"/>
    <x v="0"/>
    <n v="8001"/>
    <x v="17"/>
    <n v="80011"/>
    <s v="MARKETING (Administrativo)"/>
    <x v="0"/>
    <x v="3"/>
    <x v="0"/>
    <x v="0"/>
    <x v="0"/>
    <x v="0"/>
  </r>
  <r>
    <x v="4"/>
    <s v="LINKEDIN REPRESENTACOES DO BRASIL LTDA."/>
    <x v="9"/>
    <d v="2024-06-08T00:00:00"/>
    <d v="2024-07-15T00:00:00"/>
    <s v="'1028440"/>
    <s v="1 | 1"/>
    <x v="7"/>
    <x v="0"/>
    <n v="-224.59"/>
    <x v="103"/>
    <x v="102"/>
    <s v="REF. A CAMPANHA LINKEDIN"/>
    <x v="14"/>
    <x v="0"/>
    <x v="0"/>
    <n v="8001"/>
    <x v="17"/>
    <n v="80011"/>
    <s v="MARKETING (Administrativo)"/>
    <x v="0"/>
    <x v="3"/>
    <x v="0"/>
    <x v="0"/>
    <x v="0"/>
    <x v="0"/>
  </r>
  <r>
    <x v="4"/>
    <s v="LINKEDIN REPRESENTACOES DO BRASIL LTDA."/>
    <x v="9"/>
    <d v="2024-06-12T00:00:00"/>
    <d v="2024-07-15T00:00:00"/>
    <s v="'1028442"/>
    <s v="1 | 1"/>
    <x v="7"/>
    <x v="0"/>
    <n v="-263.29000000000002"/>
    <x v="103"/>
    <x v="102"/>
    <s v="REF. A CAMPANHA LINKEDIN"/>
    <x v="14"/>
    <x v="0"/>
    <x v="0"/>
    <n v="8001"/>
    <x v="17"/>
    <n v="80011"/>
    <s v="MARKETING (Administrativo)"/>
    <x v="0"/>
    <x v="3"/>
    <x v="0"/>
    <x v="0"/>
    <x v="0"/>
    <x v="0"/>
  </r>
  <r>
    <x v="4"/>
    <s v="LINKEDIN REPRESENTACOES DO BRASIL LTDA."/>
    <x v="9"/>
    <d v="2024-06-15T00:00:00"/>
    <d v="2024-07-15T00:00:00"/>
    <s v="'1028478"/>
    <s v="1 | 1"/>
    <x v="7"/>
    <x v="0"/>
    <n v="-232.86"/>
    <x v="103"/>
    <x v="102"/>
    <s v="REF. A CAMPANHA LINKEDIN"/>
    <x v="14"/>
    <x v="0"/>
    <x v="0"/>
    <n v="8001"/>
    <x v="17"/>
    <n v="80011"/>
    <s v="MARKETING (Administrativo)"/>
    <x v="0"/>
    <x v="3"/>
    <x v="0"/>
    <x v="0"/>
    <x v="0"/>
    <x v="0"/>
  </r>
  <r>
    <x v="4"/>
    <s v="LINKEDIN REPRESENTACOES DO BRASIL LTDA."/>
    <x v="9"/>
    <d v="2024-06-19T00:00:00"/>
    <d v="2024-07-15T00:00:00"/>
    <s v="'1028479"/>
    <s v="1 | 1"/>
    <x v="7"/>
    <x v="0"/>
    <n v="-257.12"/>
    <x v="103"/>
    <x v="102"/>
    <s v="REF. A CAMPANHA LINKEDIN"/>
    <x v="14"/>
    <x v="0"/>
    <x v="0"/>
    <n v="8001"/>
    <x v="17"/>
    <n v="80011"/>
    <s v="MARKETING (Administrativo)"/>
    <x v="0"/>
    <x v="3"/>
    <x v="0"/>
    <x v="0"/>
    <x v="0"/>
    <x v="0"/>
  </r>
  <r>
    <x v="4"/>
    <s v="LINKEDIN REPRESENTACOES DO BRASIL LTDA."/>
    <x v="9"/>
    <d v="2024-06-22T00:00:00"/>
    <d v="2024-07-15T00:00:00"/>
    <s v="'1028481"/>
    <s v="1 | 1"/>
    <x v="7"/>
    <x v="0"/>
    <n v="-269.83"/>
    <x v="103"/>
    <x v="102"/>
    <s v="REF. A CAMPANHA LINKEDIN"/>
    <x v="14"/>
    <x v="0"/>
    <x v="0"/>
    <n v="8001"/>
    <x v="17"/>
    <n v="80011"/>
    <s v="MARKETING (Administrativo)"/>
    <x v="0"/>
    <x v="3"/>
    <x v="0"/>
    <x v="0"/>
    <x v="0"/>
    <x v="0"/>
  </r>
  <r>
    <x v="4"/>
    <s v="LINKEDIN REPRESENTACOES DO BRASIL LTDA."/>
    <x v="9"/>
    <d v="2024-06-26T00:00:00"/>
    <d v="2024-07-15T00:00:00"/>
    <s v="'1028615"/>
    <s v="1 | 1"/>
    <x v="7"/>
    <x v="0"/>
    <n v="-251.47"/>
    <x v="103"/>
    <x v="102"/>
    <s v="REF. A CAMPANHA LINKEDIN"/>
    <x v="14"/>
    <x v="0"/>
    <x v="0"/>
    <n v="8001"/>
    <x v="17"/>
    <n v="80011"/>
    <s v="MARKETING (Administrativo)"/>
    <x v="0"/>
    <x v="3"/>
    <x v="0"/>
    <x v="0"/>
    <x v="0"/>
    <x v="0"/>
  </r>
  <r>
    <x v="4"/>
    <s v="LINKEDIN REPRESENTACOES DO BRASIL LTDA."/>
    <x v="9"/>
    <d v="2024-06-30T00:00:00"/>
    <d v="2024-07-15T00:00:00"/>
    <s v="'1028802"/>
    <s v="1 | 1"/>
    <x v="7"/>
    <x v="0"/>
    <n v="-238.24"/>
    <x v="103"/>
    <x v="102"/>
    <s v="REF. A CAMPANHA LINKEDIN"/>
    <x v="14"/>
    <x v="0"/>
    <x v="0"/>
    <n v="8001"/>
    <x v="17"/>
    <n v="80011"/>
    <s v="MARKETING (Administrativo)"/>
    <x v="0"/>
    <x v="3"/>
    <x v="0"/>
    <x v="0"/>
    <x v="0"/>
    <x v="0"/>
  </r>
  <r>
    <x v="4"/>
    <s v="LINKEDIN REPRESENTACOES DO BRASIL LTDA."/>
    <x v="9"/>
    <d v="2024-07-01T00:00:00"/>
    <d v="2024-07-15T00:00:00"/>
    <s v="'1029210"/>
    <s v="1 | 1"/>
    <x v="7"/>
    <x v="0"/>
    <n v="-38.29"/>
    <x v="103"/>
    <x v="102"/>
    <s v="REF. A CAMPANHA LINKEDIN"/>
    <x v="14"/>
    <x v="0"/>
    <x v="0"/>
    <n v="8001"/>
    <x v="17"/>
    <n v="80011"/>
    <s v="MARKETING (Administrativo)"/>
    <x v="0"/>
    <x v="3"/>
    <x v="0"/>
    <x v="0"/>
    <x v="0"/>
    <x v="0"/>
  </r>
  <r>
    <x v="4"/>
    <s v="LINKEDIN REPRESENTACOES DO BRASIL LTDA."/>
    <x v="9"/>
    <d v="2024-07-04T00:00:00"/>
    <d v="2024-07-15T00:00:00"/>
    <s v="'1029085"/>
    <s v="1 | 1"/>
    <x v="7"/>
    <x v="0"/>
    <n v="-204.3"/>
    <x v="103"/>
    <x v="102"/>
    <s v="REF. A CAMPANHA LINKEDIN"/>
    <x v="14"/>
    <x v="0"/>
    <x v="0"/>
    <n v="8001"/>
    <x v="17"/>
    <n v="80011"/>
    <s v="MARKETING (Administrativo)"/>
    <x v="0"/>
    <x v="3"/>
    <x v="0"/>
    <x v="0"/>
    <x v="0"/>
    <x v="0"/>
  </r>
  <r>
    <x v="4"/>
    <s v="LINKEDIN REPRESENTACOES DO BRASIL LTDA."/>
    <x v="10"/>
    <d v="2024-07-08T00:00:00"/>
    <d v="2024-08-15T00:00:00"/>
    <s v="'1030203"/>
    <s v="1 | 1"/>
    <x v="7"/>
    <x v="0"/>
    <n v="-215.58"/>
    <x v="103"/>
    <x v="102"/>
    <s v="REF. A CAMPANHA LINKEDIN"/>
    <x v="14"/>
    <x v="0"/>
    <x v="0"/>
    <n v="8001"/>
    <x v="17"/>
    <n v="80011"/>
    <s v="MARKETING (Administrativo)"/>
    <x v="0"/>
    <x v="4"/>
    <x v="0"/>
    <x v="0"/>
    <x v="0"/>
    <x v="0"/>
  </r>
  <r>
    <x v="4"/>
    <s v="LINKEDIN REPRESENTACOES DO BRASIL LTDA."/>
    <x v="10"/>
    <d v="2024-07-11T00:00:00"/>
    <d v="2024-08-15T00:00:00"/>
    <s v="'1030382"/>
    <s v="1 | 1"/>
    <x v="7"/>
    <x v="0"/>
    <n v="-205.76"/>
    <x v="103"/>
    <x v="102"/>
    <s v="REF. A CAMPANHA LINKEDIN"/>
    <x v="14"/>
    <x v="0"/>
    <x v="0"/>
    <n v="8001"/>
    <x v="17"/>
    <n v="80011"/>
    <s v="MARKETING (Administrativo)"/>
    <x v="0"/>
    <x v="4"/>
    <x v="0"/>
    <x v="0"/>
    <x v="0"/>
    <x v="0"/>
  </r>
  <r>
    <x v="4"/>
    <s v="LINKEDIN REPRESENTACOES DO BRASIL LTDA."/>
    <x v="10"/>
    <d v="2024-07-15T00:00:00"/>
    <d v="2024-08-15T00:00:00"/>
    <s v="'1030188"/>
    <s v="1 | 1"/>
    <x v="7"/>
    <x v="0"/>
    <n v="-214.07"/>
    <x v="103"/>
    <x v="102"/>
    <s v="REF. A CAMPANHA LINKEDIN"/>
    <x v="14"/>
    <x v="0"/>
    <x v="0"/>
    <n v="8001"/>
    <x v="17"/>
    <n v="80011"/>
    <s v="MARKETING (Administrativo)"/>
    <x v="0"/>
    <x v="4"/>
    <x v="0"/>
    <x v="0"/>
    <x v="0"/>
    <x v="0"/>
  </r>
  <r>
    <x v="4"/>
    <s v="LINKEDIN REPRESENTACOES DO BRASIL LTDA."/>
    <x v="10"/>
    <d v="2024-07-18T00:00:00"/>
    <d v="2024-08-15T00:00:00"/>
    <s v="'1030781"/>
    <s v="1 | 1"/>
    <x v="7"/>
    <x v="0"/>
    <n v="-8.8699999999999992"/>
    <x v="103"/>
    <x v="102"/>
    <s v="REF. A CAMPANHA LINKEDIN"/>
    <x v="14"/>
    <x v="0"/>
    <x v="0"/>
    <n v="8001"/>
    <x v="17"/>
    <n v="80011"/>
    <s v="MARKETING (Administrativo)"/>
    <x v="0"/>
    <x v="4"/>
    <x v="0"/>
    <x v="0"/>
    <x v="0"/>
    <x v="0"/>
  </r>
  <r>
    <x v="4"/>
    <s v="LINKEDIN REPRESENTACOES DO BRASIL LTDA."/>
    <x v="10"/>
    <d v="2024-07-30T00:00:00"/>
    <d v="2024-08-15T00:00:00"/>
    <s v="'1030102"/>
    <s v="1 | 1"/>
    <x v="7"/>
    <x v="0"/>
    <n v="-121.23"/>
    <x v="103"/>
    <x v="102"/>
    <s v="REF. A CAMPANHA LINKEDIN"/>
    <x v="14"/>
    <x v="0"/>
    <x v="0"/>
    <n v="8001"/>
    <x v="17"/>
    <n v="80011"/>
    <s v="MARKETING (Administrativo)"/>
    <x v="0"/>
    <x v="4"/>
    <x v="0"/>
    <x v="0"/>
    <x v="0"/>
    <x v="0"/>
  </r>
  <r>
    <x v="4"/>
    <s v="LINKEDIN REPRESENTACOES DO BRASIL LTDA."/>
    <x v="10"/>
    <d v="2024-07-30T00:00:00"/>
    <d v="2024-08-15T00:00:00"/>
    <s v="'1030176"/>
    <s v="1 | 1"/>
    <x v="7"/>
    <x v="0"/>
    <n v="-202.51"/>
    <x v="103"/>
    <x v="102"/>
    <s v="REF. A CAMPANHA LINKEDIN"/>
    <x v="14"/>
    <x v="0"/>
    <x v="0"/>
    <n v="8001"/>
    <x v="17"/>
    <n v="80011"/>
    <s v="MARKETING (Administrativo)"/>
    <x v="0"/>
    <x v="4"/>
    <x v="0"/>
    <x v="0"/>
    <x v="0"/>
    <x v="0"/>
  </r>
  <r>
    <x v="4"/>
    <s v="LITOLOGICA SOLUCOES GEOLOGICAS E AMBIENTAIS LTDA"/>
    <x v="1"/>
    <d v="2025-01-23T00:00:00"/>
    <d v="2025-01-28T00:00:00"/>
    <s v="'195"/>
    <s v="1 | 1"/>
    <x v="10"/>
    <x v="0"/>
    <n v="-700"/>
    <x v="128"/>
    <x v="126"/>
    <s v="REF: POÃ‡O "/>
    <x v="18"/>
    <x v="0"/>
    <x v="0"/>
    <n v="5002"/>
    <x v="21"/>
    <n v="50021"/>
    <s v="MANIFESTO (Administrativo)"/>
    <x v="0"/>
    <x v="1"/>
    <x v="9"/>
    <x v="9"/>
    <x v="18"/>
    <x v="18"/>
  </r>
  <r>
    <x v="4"/>
    <s v="LLS SERVICOS ADMINISTRATIVOS LTDA"/>
    <x v="13"/>
    <d v="2024-11-07T00:00:00"/>
    <d v="2024-11-12T00:00:00"/>
    <s v="'1035686"/>
    <s v="1 | 1"/>
    <x v="6"/>
    <x v="0"/>
    <n v="-5666.66"/>
    <x v="37"/>
    <x v="37"/>
    <s v="REF: SALARIO OUT/2024  Adiantamento -  PJ - Leandro Lopes da Silva"/>
    <x v="6"/>
    <x v="2"/>
    <x v="0"/>
    <n v="6002"/>
    <x v="9"/>
    <n v="60027"/>
    <s v="OPERACIONAL ADM (Comum)"/>
    <x v="1"/>
    <x v="0"/>
    <x v="2"/>
    <x v="2"/>
    <x v="13"/>
    <x v="13"/>
  </r>
  <r>
    <x v="4"/>
    <s v="LLS SERVICOS ADMINISTRATIVOS LTDA"/>
    <x v="14"/>
    <d v="2024-12-10T00:00:00"/>
    <d v="2024-12-11T00:00:00"/>
    <s v="'1037581"/>
    <s v="1 | 1"/>
    <x v="6"/>
    <x v="0"/>
    <n v="-10000"/>
    <x v="37"/>
    <x v="37"/>
    <s v="REF: SALARIO NOV/2024  Adiantamento -  PJ - Leandro Lopes da Silva"/>
    <x v="6"/>
    <x v="2"/>
    <x v="0"/>
    <n v="6002"/>
    <x v="9"/>
    <n v="60027"/>
    <s v="OPERACIONAL ADM (Comum)"/>
    <x v="1"/>
    <x v="0"/>
    <x v="2"/>
    <x v="2"/>
    <x v="13"/>
    <x v="13"/>
  </r>
  <r>
    <x v="4"/>
    <s v="LLS SERVICOS ADMINISTRATIVOS LTDA"/>
    <x v="0"/>
    <d v="2025-01-03T00:00:00"/>
    <d v="2025-01-13T00:00:00"/>
    <s v="'3"/>
    <s v="1 | 1"/>
    <x v="10"/>
    <x v="0"/>
    <n v="-10000"/>
    <x v="37"/>
    <x v="37"/>
    <s v="REF: SALARIO DEZ/2024  -  PJ - Leandro Lopes da Silva"/>
    <x v="6"/>
    <x v="2"/>
    <x v="0"/>
    <n v="6002"/>
    <x v="9"/>
    <n v="60027"/>
    <s v="OPERACIONAL ADM (Comum)"/>
    <x v="1"/>
    <x v="0"/>
    <x v="2"/>
    <x v="2"/>
    <x v="13"/>
    <x v="13"/>
  </r>
  <r>
    <x v="4"/>
    <s v="LLS SERVICOS ADMINISTRATIVOS LTDA"/>
    <x v="1"/>
    <d v="2025-02-03T00:00:00"/>
    <d v="2025-02-11T00:00:00"/>
    <s v="'4"/>
    <s v="1 | 1"/>
    <x v="10"/>
    <x v="0"/>
    <n v="-10000"/>
    <x v="37"/>
    <x v="37"/>
    <s v="REF: SALARIO JAN/2024  Adiantamento -  PJ - Leandro Lopes da Silva"/>
    <x v="6"/>
    <x v="2"/>
    <x v="0"/>
    <n v="6002"/>
    <x v="9"/>
    <n v="60027"/>
    <s v="OPERACIONAL ADM (Comum)"/>
    <x v="1"/>
    <x v="1"/>
    <x v="2"/>
    <x v="2"/>
    <x v="13"/>
    <x v="13"/>
  </r>
  <r>
    <x v="4"/>
    <s v="LM TRANSPORTES INTERESTADUAIS SERVICOS E COMERCIO S.A"/>
    <x v="13"/>
    <d v="2024-10-22T00:00:00"/>
    <d v="2024-11-21T00:00:00"/>
    <s v="'614709"/>
    <s v="1 | 1"/>
    <x v="7"/>
    <x v="0"/>
    <n v="-87300"/>
    <x v="23"/>
    <x v="23"/>
    <s v="PerÃ­odo: 01/10/2024 a 31/10/2024"/>
    <x v="0"/>
    <x v="0"/>
    <x v="0"/>
    <n v="2001"/>
    <x v="0"/>
    <n v="20011"/>
    <s v="CORPORATIVO (Administrativo)"/>
    <x v="0"/>
    <x v="0"/>
    <x v="9"/>
    <x v="9"/>
    <x v="12"/>
    <x v="12"/>
  </r>
  <r>
    <x v="4"/>
    <s v="LM TRANSPORTES INTERESTADUAIS SERVICOS E COMERCIO S.A"/>
    <x v="14"/>
    <d v="2024-11-22T00:00:00"/>
    <d v="2024-12-21T00:00:00"/>
    <s v="'644568"/>
    <s v="1 | 1"/>
    <x v="7"/>
    <x v="0"/>
    <n v="-87300"/>
    <x v="23"/>
    <x v="23"/>
    <s v="PerÃ­odo: 01/11/2024 a 30/11/2024"/>
    <x v="0"/>
    <x v="0"/>
    <x v="0"/>
    <n v="2001"/>
    <x v="0"/>
    <n v="20011"/>
    <s v="CORPORATIVO (Administrativo)"/>
    <x v="0"/>
    <x v="0"/>
    <x v="9"/>
    <x v="9"/>
    <x v="12"/>
    <x v="12"/>
  </r>
  <r>
    <x v="4"/>
    <s v="LM TRANSPORTES INTERESTADUAIS SERVICOS E COMERCIO S.A"/>
    <x v="0"/>
    <d v="2024-12-13T00:00:00"/>
    <d v="2025-01-21T00:00:00"/>
    <s v="'675424"/>
    <s v="1 | 1"/>
    <x v="7"/>
    <x v="0"/>
    <n v="-87300"/>
    <x v="23"/>
    <x v="23"/>
    <s v="PerÃ­odo: 01/12/2024 a 31/12/2024"/>
    <x v="0"/>
    <x v="0"/>
    <x v="0"/>
    <n v="2001"/>
    <x v="0"/>
    <n v="20011"/>
    <s v="CORPORATIVO (Administrativo)"/>
    <x v="0"/>
    <x v="0"/>
    <x v="9"/>
    <x v="9"/>
    <x v="12"/>
    <x v="12"/>
  </r>
  <r>
    <x v="4"/>
    <s v="LM TRANSPORTES INTERESTADUAIS SERVICOS E COMERCIO S.A"/>
    <x v="15"/>
    <d v="2025-02-21T00:00:00"/>
    <d v="2025-03-21T00:00:00"/>
    <s v="'712296"/>
    <s v="1 | 3"/>
    <x v="7"/>
    <x v="1"/>
    <n v="-29100"/>
    <x v="23"/>
    <x v="23"/>
    <s v="PerÃ­odo:  01/01/2025 a 31/01/2025"/>
    <x v="0"/>
    <x v="0"/>
    <x v="0"/>
    <n v="2001"/>
    <x v="0"/>
    <n v="20011"/>
    <s v="CORPORATIVO (Administrativo)"/>
    <x v="0"/>
    <x v="1"/>
    <x v="9"/>
    <x v="9"/>
    <x v="12"/>
    <x v="12"/>
  </r>
  <r>
    <x v="4"/>
    <s v="LM TRANSPORTES INTERESTADUAIS SERVICOS E COMERCIO S.A"/>
    <x v="16"/>
    <d v="2025-02-21T00:00:00"/>
    <d v="2025-04-21T00:00:00"/>
    <s v="'712296"/>
    <s v="2 | 3"/>
    <x v="7"/>
    <x v="1"/>
    <n v="-29100"/>
    <x v="23"/>
    <x v="23"/>
    <s v="PerÃ­odo:  01/01/2025 a 31/01/2025"/>
    <x v="0"/>
    <x v="0"/>
    <x v="0"/>
    <n v="2001"/>
    <x v="0"/>
    <n v="20011"/>
    <s v="CORPORATIVO (Administrativo)"/>
    <x v="0"/>
    <x v="3"/>
    <x v="9"/>
    <x v="9"/>
    <x v="12"/>
    <x v="12"/>
  </r>
  <r>
    <x v="4"/>
    <s v="LM TRANSPORTES INTERESTADUAIS SERVICOS E COMERCIO S.A"/>
    <x v="17"/>
    <d v="2025-02-21T00:00:00"/>
    <d v="2025-05-21T00:00:00"/>
    <s v="'712296"/>
    <s v="3 | 3"/>
    <x v="7"/>
    <x v="1"/>
    <n v="-29100"/>
    <x v="23"/>
    <x v="23"/>
    <s v="PerÃ­odo:  01/01/2025 a 31/01/2025"/>
    <x v="0"/>
    <x v="0"/>
    <x v="0"/>
    <n v="2001"/>
    <x v="0"/>
    <n v="20011"/>
    <s v="CORPORATIVO (Administrativo)"/>
    <x v="0"/>
    <x v="3"/>
    <x v="9"/>
    <x v="9"/>
    <x v="12"/>
    <x v="12"/>
  </r>
  <r>
    <x v="4"/>
    <s v="LOCAECO EQUIPAMENTOS E SOLUCOES AMBIENTAIS LTDA"/>
    <x v="7"/>
    <d v="2024-05-01T00:00:00"/>
    <d v="2024-05-10T00:00:00"/>
    <s v="'1025735"/>
    <s v="1 | 1"/>
    <x v="2"/>
    <x v="0"/>
    <n v="-5493.33"/>
    <x v="145"/>
    <x v="143"/>
    <s v="REF. LOCAÃ‡ÃƒO DE PLATAFORMAS DE 15 M REFERENTE AO MÃŠS DE ABRIL"/>
    <x v="12"/>
    <x v="0"/>
    <x v="0"/>
    <n v="4003"/>
    <x v="13"/>
    <n v="40037"/>
    <s v="RELACIONAMENTO (Comum)"/>
    <x v="0"/>
    <x v="3"/>
    <x v="9"/>
    <x v="9"/>
    <x v="22"/>
    <x v="22"/>
  </r>
  <r>
    <x v="4"/>
    <s v="LOCAECO EQUIPAMENTOS E SOLUCOES AMBIENTAIS LTDA"/>
    <x v="8"/>
    <d v="2024-06-01T00:00:00"/>
    <d v="2024-06-12T00:00:00"/>
    <s v="'1027199"/>
    <s v="1 | 1"/>
    <x v="2"/>
    <x v="0"/>
    <n v="-5840"/>
    <x v="145"/>
    <x v="143"/>
    <s v="REF. LOCAÃ‡ÃƒO DE PLATAFORMAS DE 15 M REFERENTE AO MÃŠS DE MAIO"/>
    <x v="12"/>
    <x v="0"/>
    <x v="0"/>
    <n v="4003"/>
    <x v="13"/>
    <n v="40037"/>
    <s v="RELACIONAMENTO (Comum)"/>
    <x v="0"/>
    <x v="3"/>
    <x v="9"/>
    <x v="9"/>
    <x v="22"/>
    <x v="22"/>
  </r>
  <r>
    <x v="4"/>
    <s v="LOCAECO EQUIPAMENTOS E SOLUCOES AMBIENTAIS LTDA"/>
    <x v="9"/>
    <d v="2024-07-01T00:00:00"/>
    <d v="2024-07-11T00:00:00"/>
    <s v="'1028702"/>
    <s v="1 | 1"/>
    <x v="2"/>
    <x v="0"/>
    <n v="-5840"/>
    <x v="145"/>
    <x v="143"/>
    <s v="REF. LOCAÃ‡ÃƒO DE PLATAFORMAS DE 15 M REFERENTE AO MÃŠS DE JUNHO"/>
    <x v="12"/>
    <x v="0"/>
    <x v="0"/>
    <n v="4003"/>
    <x v="13"/>
    <n v="40037"/>
    <s v="RELACIONAMENTO (Comum)"/>
    <x v="0"/>
    <x v="3"/>
    <x v="9"/>
    <x v="9"/>
    <x v="22"/>
    <x v="22"/>
  </r>
  <r>
    <x v="4"/>
    <s v="LOCAECO EQUIPAMENTOS E SOLUCOES AMBIENTAIS LTDA"/>
    <x v="10"/>
    <d v="2024-08-01T00:00:00"/>
    <d v="2024-08-12T00:00:00"/>
    <s v="'1030424"/>
    <s v="1 | 1"/>
    <x v="2"/>
    <x v="0"/>
    <n v="-5840"/>
    <x v="145"/>
    <x v="143"/>
    <s v="REF. LOCAÃ‡ÃƒO DE PLATAFORMAS DE 15 M REFERENTE AO MÃŠS DE JULHO"/>
    <x v="12"/>
    <x v="0"/>
    <x v="0"/>
    <n v="4003"/>
    <x v="13"/>
    <n v="40037"/>
    <s v="RELACIONAMENTO (Comum)"/>
    <x v="0"/>
    <x v="4"/>
    <x v="9"/>
    <x v="9"/>
    <x v="22"/>
    <x v="22"/>
  </r>
  <r>
    <x v="4"/>
    <s v="LOCAECO EQUIPAMENTOS E SOLUCOES AMBIENTAIS LTDA"/>
    <x v="11"/>
    <d v="2024-09-01T00:00:00"/>
    <d v="2024-09-11T00:00:00"/>
    <s v="'1124/24L9"/>
    <s v="1 | 1"/>
    <x v="2"/>
    <x v="0"/>
    <n v="-15260"/>
    <x v="145"/>
    <x v="143"/>
    <s v="REF. LOCAÃ‡ÃƒO DE PLATAFORMAS DE 15 M REFERENTE AO MÃŠS DE AGOSTO"/>
    <x v="12"/>
    <x v="0"/>
    <x v="0"/>
    <n v="4003"/>
    <x v="13"/>
    <n v="40037"/>
    <s v="RELACIONAMENTO (Comum)"/>
    <x v="0"/>
    <x v="4"/>
    <x v="9"/>
    <x v="9"/>
    <x v="22"/>
    <x v="22"/>
  </r>
  <r>
    <x v="4"/>
    <s v="LOCAECO EQUIPAMENTOS E SOLUCOES AMBIENTAIS LTDA"/>
    <x v="12"/>
    <d v="2024-10-01T00:00:00"/>
    <d v="2024-10-11T00:00:00"/>
    <s v="'1135/2024"/>
    <s v="1 | 1"/>
    <x v="2"/>
    <x v="0"/>
    <n v="-28050"/>
    <x v="145"/>
    <x v="143"/>
    <s v="REF. LOCAÃ‡ÃƒO DE PLATAFORMAS DE 15 M REFERENTE AO MÃŠS DE SETEMBRO"/>
    <x v="12"/>
    <x v="0"/>
    <x v="0"/>
    <n v="4003"/>
    <x v="13"/>
    <n v="40037"/>
    <s v="RELACIONAMENTO (Comum)"/>
    <x v="0"/>
    <x v="4"/>
    <x v="9"/>
    <x v="9"/>
    <x v="22"/>
    <x v="22"/>
  </r>
  <r>
    <x v="4"/>
    <s v="LOCAECO EQUIPAMENTOS E SOLUCOES AMBIENTAIS LTDA"/>
    <x v="13"/>
    <d v="2024-11-01T00:00:00"/>
    <d v="2024-11-11T00:00:00"/>
    <s v="'1159/2024"/>
    <s v="1 | 1"/>
    <x v="2"/>
    <x v="0"/>
    <n v="-27120"/>
    <x v="145"/>
    <x v="143"/>
    <s v="REF. LOCAÃ‡ÃƒO DE PLATAFORMAS DE 15 M REFERENTE AO MÃŠS DE OUTUBRO"/>
    <x v="12"/>
    <x v="0"/>
    <x v="0"/>
    <n v="4003"/>
    <x v="13"/>
    <n v="40037"/>
    <s v="RELACIONAMENTO (Comum)"/>
    <x v="0"/>
    <x v="0"/>
    <x v="9"/>
    <x v="9"/>
    <x v="22"/>
    <x v="22"/>
  </r>
  <r>
    <x v="4"/>
    <s v="LOCAECO EQUIPAMENTOS E SOLUCOES AMBIENTAIS LTDA"/>
    <x v="14"/>
    <d v="2024-12-01T00:00:00"/>
    <d v="2024-12-11T00:00:00"/>
    <s v="'1207/2024"/>
    <s v="1 | 1"/>
    <x v="2"/>
    <x v="0"/>
    <n v="-27680"/>
    <x v="145"/>
    <x v="143"/>
    <s v="REF. LOCAÃ‡ÃƒO DE PLATAFORMAS DE 15 M REFERENTE AO MÃŠS DE NOVEMBRO"/>
    <x v="12"/>
    <x v="0"/>
    <x v="0"/>
    <n v="4003"/>
    <x v="13"/>
    <n v="40037"/>
    <s v="RELACIONAMENTO (Comum)"/>
    <x v="0"/>
    <x v="0"/>
    <x v="9"/>
    <x v="9"/>
    <x v="22"/>
    <x v="22"/>
  </r>
  <r>
    <x v="4"/>
    <s v="LOCAECO EQUIPAMENTOS E SOLUCOES AMBIENTAIS LTDA"/>
    <x v="0"/>
    <d v="2025-01-01T00:00:00"/>
    <d v="2025-01-13T00:00:00"/>
    <s v="'005/2025"/>
    <s v="1 | 1"/>
    <x v="2"/>
    <x v="0"/>
    <n v="-21480"/>
    <x v="145"/>
    <x v="143"/>
    <s v="REF. LOCAÃ‡ÃƒO DE PLATAFORMAS DE 15 M REFERENTE AO MÃŠS DE DEZEMBRO"/>
    <x v="12"/>
    <x v="0"/>
    <x v="0"/>
    <n v="4003"/>
    <x v="13"/>
    <n v="40037"/>
    <s v="RELACIONAMENTO (Comum)"/>
    <x v="0"/>
    <x v="0"/>
    <x v="9"/>
    <x v="9"/>
    <x v="22"/>
    <x v="22"/>
  </r>
  <r>
    <x v="4"/>
    <s v="LOCAECO EQUIPAMENTOS E SOLUCOES AMBIENTAIS LTDA"/>
    <x v="1"/>
    <d v="2025-02-03T00:00:00"/>
    <d v="2025-02-11T00:00:00"/>
    <s v="'1040050"/>
    <s v="1 | 1"/>
    <x v="2"/>
    <x v="0"/>
    <n v="-21480"/>
    <x v="145"/>
    <x v="143"/>
    <s v="REF. LOCAÃ‡ÃƒO DE PLATAFORMAS DE 15 M REFERENTE AO MÃŠS DE JANEIRO"/>
    <x v="12"/>
    <x v="0"/>
    <x v="0"/>
    <n v="4003"/>
    <x v="13"/>
    <n v="40037"/>
    <s v="RELACIONAMENTO (Comum)"/>
    <x v="0"/>
    <x v="1"/>
    <x v="9"/>
    <x v="9"/>
    <x v="22"/>
    <x v="22"/>
  </r>
  <r>
    <x v="4"/>
    <s v="LOCALIZA RENT A CAR SA"/>
    <x v="12"/>
    <d v="2024-10-04T00:00:00"/>
    <d v="2024-10-15T00:00:00"/>
    <s v="'GIGB811996"/>
    <s v="1 | 1"/>
    <x v="2"/>
    <x v="0"/>
    <n v="-5785.92"/>
    <x v="23"/>
    <x v="23"/>
    <s v="LOCAÃ‡ÃƒO DE VEÃCULO PARA OFICINA  - / VigÃªncia Seguro: 04/10/2024  - 03/11/2024"/>
    <x v="10"/>
    <x v="0"/>
    <x v="0"/>
    <n v="7001"/>
    <x v="11"/>
    <n v="70012"/>
    <s v="OFICINA (Extraordinário)"/>
    <x v="0"/>
    <x v="4"/>
    <x v="9"/>
    <x v="9"/>
    <x v="12"/>
    <x v="12"/>
  </r>
  <r>
    <x v="4"/>
    <s v="LOCALIZA RENT A CAR SA"/>
    <x v="13"/>
    <d v="2024-11-03T00:00:00"/>
    <d v="2024-11-15T00:00:00"/>
    <s v="'1035740"/>
    <s v="1 | 1"/>
    <x v="8"/>
    <x v="0"/>
    <n v="-4119.3599999999997"/>
    <x v="23"/>
    <x v="23"/>
    <s v="LOCAÃ‡ÃƒO DE VEÃCULO CARTÃƒO CLARA - S/NF"/>
    <x v="10"/>
    <x v="0"/>
    <x v="0"/>
    <n v="7001"/>
    <x v="11"/>
    <n v="70012"/>
    <s v="OFICINA (Extraordinário)"/>
    <x v="0"/>
    <x v="0"/>
    <x v="9"/>
    <x v="9"/>
    <x v="12"/>
    <x v="12"/>
  </r>
  <r>
    <x v="4"/>
    <s v="LOCALIZA RENT A CAR SA"/>
    <x v="14"/>
    <d v="2024-11-15T00:00:00"/>
    <d v="2024-12-15T00:00:00"/>
    <s v="'1037473"/>
    <s v="1 | 1"/>
    <x v="8"/>
    <x v="0"/>
    <n v="-136.66999999999999"/>
    <x v="23"/>
    <x v="23"/>
    <s v="MULTA LOCALIZA"/>
    <x v="10"/>
    <x v="0"/>
    <x v="0"/>
    <n v="7001"/>
    <x v="11"/>
    <n v="70012"/>
    <s v="OFICINA (Extraordinário)"/>
    <x v="0"/>
    <x v="0"/>
    <x v="9"/>
    <x v="9"/>
    <x v="12"/>
    <x v="12"/>
  </r>
  <r>
    <x v="4"/>
    <s v="LOCALIZA RENT A CAR SA"/>
    <x v="14"/>
    <d v="2024-12-04T00:00:00"/>
    <d v="2024-12-15T00:00:00"/>
    <s v="'1037409"/>
    <s v="1 | 1"/>
    <x v="8"/>
    <x v="0"/>
    <n v="-4116.67"/>
    <x v="23"/>
    <x v="23"/>
    <s v="LOCAÃ‡ÃƒO DE VEÃCULO CARTÃƒO CLARA - S/NF "/>
    <x v="10"/>
    <x v="0"/>
    <x v="0"/>
    <n v="7001"/>
    <x v="11"/>
    <n v="70012"/>
    <s v="OFICINA (Extraordinário)"/>
    <x v="0"/>
    <x v="0"/>
    <x v="9"/>
    <x v="9"/>
    <x v="12"/>
    <x v="12"/>
  </r>
  <r>
    <x v="4"/>
    <s v="LOCALIZA RENT A CAR SA"/>
    <x v="0"/>
    <d v="2024-12-13T00:00:00"/>
    <d v="2025-01-15T00:00:00"/>
    <s v="'1037989"/>
    <s v="1 | 1"/>
    <x v="8"/>
    <x v="0"/>
    <n v="-136.66999999999999"/>
    <x v="23"/>
    <x v="23"/>
    <s v="MULTA LOCALIZA"/>
    <x v="10"/>
    <x v="0"/>
    <x v="0"/>
    <n v="7001"/>
    <x v="11"/>
    <n v="70012"/>
    <s v="OFICINA (Extraordinário)"/>
    <x v="0"/>
    <x v="0"/>
    <x v="9"/>
    <x v="9"/>
    <x v="12"/>
    <x v="12"/>
  </r>
  <r>
    <x v="4"/>
    <s v="LOCALIZA RENT A CAR SA"/>
    <x v="0"/>
    <d v="2025-01-08T00:00:00"/>
    <d v="2025-01-15T00:00:00"/>
    <s v="'1038914"/>
    <s v="1 | 1"/>
    <x v="8"/>
    <x v="0"/>
    <n v="-4092.48"/>
    <x v="23"/>
    <x v="23"/>
    <s v="LOCAÃ‡ÃƒO DE VEÃCULO CARTÃƒO CLARA - S/NF "/>
    <x v="10"/>
    <x v="0"/>
    <x v="0"/>
    <n v="7001"/>
    <x v="11"/>
    <n v="70012"/>
    <s v="OFICINA (Extraordinário)"/>
    <x v="0"/>
    <x v="0"/>
    <x v="9"/>
    <x v="9"/>
    <x v="12"/>
    <x v="12"/>
  </r>
  <r>
    <x v="4"/>
    <s v="LUAN FERRAGENS FERRAMENTAS E REFRIGERACAO LTDA"/>
    <x v="4"/>
    <d v="2023-11-01T00:00:00"/>
    <d v="2024-01-22T00:00:00"/>
    <s v="'18668"/>
    <s v="1 | 1"/>
    <x v="9"/>
    <x v="0"/>
    <n v="-938.7"/>
    <x v="46"/>
    <x v="45"/>
    <s v="REF:LUAN URGENTE PARA SEGUNDA"/>
    <x v="10"/>
    <x v="0"/>
    <x v="0"/>
    <n v="7001"/>
    <x v="11"/>
    <n v="70012"/>
    <s v="OFICINA (Extraordinário)"/>
    <x v="0"/>
    <x v="1"/>
    <x v="9"/>
    <x v="9"/>
    <x v="12"/>
    <x v="12"/>
  </r>
  <r>
    <x v="4"/>
    <s v="LUAN FERRAGENS FERRAMENTAS E REFRIGERACAO LTDA"/>
    <x v="4"/>
    <d v="2023-11-30T00:00:00"/>
    <d v="2024-01-22T00:00:00"/>
    <s v="'18814"/>
    <s v="1 | 1"/>
    <x v="9"/>
    <x v="0"/>
    <n v="-404"/>
    <x v="42"/>
    <x v="42"/>
    <s v="REF:LUAN URGENTE PARA SEGUNDA"/>
    <x v="2"/>
    <x v="1"/>
    <x v="0"/>
    <n v="4004"/>
    <x v="2"/>
    <n v="40041"/>
    <s v="PATRIMÔNIO (Administrativo)"/>
    <x v="0"/>
    <x v="1"/>
    <x v="0"/>
    <x v="0"/>
    <x v="9"/>
    <x v="9"/>
  </r>
  <r>
    <x v="4"/>
    <s v="LUAN FERRAGENS FERRAMENTAS E REFRIGERACAO LTDA"/>
    <x v="4"/>
    <d v="2024-01-03T00:00:00"/>
    <d v="2024-01-31T00:00:00"/>
    <s v="'18987"/>
    <s v="1 | 1"/>
    <x v="9"/>
    <x v="0"/>
    <n v="-1187"/>
    <x v="46"/>
    <x v="45"/>
    <s v="REF. DESENGRAXANTE SEM TOK"/>
    <x v="10"/>
    <x v="0"/>
    <x v="0"/>
    <n v="7001"/>
    <x v="11"/>
    <n v="70012"/>
    <s v="OFICINA (Extraordinário)"/>
    <x v="0"/>
    <x v="1"/>
    <x v="9"/>
    <x v="9"/>
    <x v="12"/>
    <x v="12"/>
  </r>
  <r>
    <x v="4"/>
    <s v="LUAN FERRAGENS FERRAMENTAS E REFRIGERACAO LTDA"/>
    <x v="4"/>
    <d v="2024-01-12T00:00:00"/>
    <d v="2024-02-09T00:00:00"/>
    <s v="'19039"/>
    <s v="1 | 1"/>
    <x v="9"/>
    <x v="0"/>
    <n v="-573"/>
    <x v="46"/>
    <x v="45"/>
    <s v="REF. DESENGRAXANTE SEM TOK"/>
    <x v="10"/>
    <x v="0"/>
    <x v="0"/>
    <n v="7001"/>
    <x v="11"/>
    <n v="70012"/>
    <s v="OFICINA (Extraordinário)"/>
    <x v="0"/>
    <x v="1"/>
    <x v="9"/>
    <x v="9"/>
    <x v="12"/>
    <x v="12"/>
  </r>
  <r>
    <x v="4"/>
    <s v="LUAN FERRAGENS FERRAMENTAS E REFRIGERACAO LTDA"/>
    <x v="6"/>
    <d v="2024-03-08T00:00:00"/>
    <d v="2024-04-01T00:00:00"/>
    <s v="'19265"/>
    <s v="1 | 2"/>
    <x v="9"/>
    <x v="0"/>
    <n v="-1303.25"/>
    <x v="46"/>
    <x v="45"/>
    <s v="REF, REPOSIÃ‡ÃƒO DE ESTOQUE "/>
    <x v="10"/>
    <x v="0"/>
    <x v="0"/>
    <n v="7001"/>
    <x v="11"/>
    <n v="70012"/>
    <s v="OFICINA (Extraordinário)"/>
    <x v="0"/>
    <x v="1"/>
    <x v="9"/>
    <x v="9"/>
    <x v="12"/>
    <x v="12"/>
  </r>
  <r>
    <x v="4"/>
    <s v="LUAN FERRAGENS FERRAMENTAS E REFRIGERACAO LTDA"/>
    <x v="6"/>
    <d v="2024-03-08T00:00:00"/>
    <d v="2024-04-05T00:00:00"/>
    <s v="'19305"/>
    <s v="1 | 2"/>
    <x v="9"/>
    <x v="0"/>
    <n v="-1222.75"/>
    <x v="46"/>
    <x v="45"/>
    <s v="REF, REPOSIÃ‡ÃƒO DE ESTOQUE "/>
    <x v="10"/>
    <x v="0"/>
    <x v="0"/>
    <n v="7001"/>
    <x v="11"/>
    <n v="70012"/>
    <s v="OFICINA (Extraordinário)"/>
    <x v="0"/>
    <x v="1"/>
    <x v="9"/>
    <x v="9"/>
    <x v="12"/>
    <x v="12"/>
  </r>
  <r>
    <x v="4"/>
    <s v="LUAN FERRAGENS FERRAMENTAS E REFRIGERACAO LTDA"/>
    <x v="6"/>
    <d v="2024-03-08T00:00:00"/>
    <d v="2024-04-16T00:00:00"/>
    <s v="'19265"/>
    <s v="2 | 2"/>
    <x v="9"/>
    <x v="0"/>
    <n v="-1303.25"/>
    <x v="46"/>
    <x v="45"/>
    <s v="REF, REPOSIÃ‡ÃƒO DE ESTOQUE "/>
    <x v="10"/>
    <x v="0"/>
    <x v="0"/>
    <n v="7001"/>
    <x v="11"/>
    <n v="70012"/>
    <s v="OFICINA (Extraordinário)"/>
    <x v="0"/>
    <x v="1"/>
    <x v="9"/>
    <x v="9"/>
    <x v="12"/>
    <x v="12"/>
  </r>
  <r>
    <x v="4"/>
    <s v="LUAN FERRAGENS FERRAMENTAS E REFRIGERACAO LTDA"/>
    <x v="6"/>
    <d v="2024-03-08T00:00:00"/>
    <d v="2024-04-19T00:00:00"/>
    <s v="'19305"/>
    <s v="2 | 2"/>
    <x v="9"/>
    <x v="0"/>
    <n v="-1222.75"/>
    <x v="46"/>
    <x v="45"/>
    <s v="REF, REPOSIÃ‡ÃƒO DE ESTOQUE "/>
    <x v="10"/>
    <x v="0"/>
    <x v="0"/>
    <n v="7001"/>
    <x v="11"/>
    <n v="70012"/>
    <s v="OFICINA (Extraordinário)"/>
    <x v="0"/>
    <x v="1"/>
    <x v="9"/>
    <x v="9"/>
    <x v="12"/>
    <x v="12"/>
  </r>
  <r>
    <x v="4"/>
    <s v="LUAN FERRAGENS FERRAMENTAS E REFRIGERACAO LTDA"/>
    <x v="6"/>
    <d v="2024-03-19T00:00:00"/>
    <d v="2024-04-12T00:00:00"/>
    <s v="'19344"/>
    <s v="1 | 2"/>
    <x v="9"/>
    <x v="0"/>
    <n v="-1166.2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4"/>
    <s v="LUAN FERRAGENS FERRAMENTAS E REFRIGERACAO LTDA"/>
    <x v="6"/>
    <d v="2024-03-19T00:00:00"/>
    <d v="2024-04-27T00:00:00"/>
    <s v="'19344"/>
    <s v="2 | 2"/>
    <x v="9"/>
    <x v="0"/>
    <n v="-1166.2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4"/>
    <s v="LUAN FERRAGENS FERRAMENTAS E REFRIGERACAO LTDA"/>
    <x v="7"/>
    <d v="2024-04-04T00:00:00"/>
    <d v="2024-05-02T00:00:00"/>
    <s v="'19445"/>
    <s v="1 | 2"/>
    <x v="9"/>
    <x v="0"/>
    <n v="-1244.3"/>
    <x v="46"/>
    <x v="45"/>
    <s v="REF, REPOSIÃ‡ÃƒO DE ESTOQUE "/>
    <x v="10"/>
    <x v="0"/>
    <x v="0"/>
    <n v="7001"/>
    <x v="11"/>
    <n v="70012"/>
    <s v="OFICINA (Extraordinário)"/>
    <x v="0"/>
    <x v="3"/>
    <x v="9"/>
    <x v="9"/>
    <x v="12"/>
    <x v="12"/>
  </r>
  <r>
    <x v="4"/>
    <s v="LUAN FERRAGENS FERRAMENTAS E REFRIGERACAO LTDA"/>
    <x v="7"/>
    <d v="2024-04-04T00:00:00"/>
    <d v="2024-05-16T00:00:00"/>
    <s v="'19445"/>
    <s v="2 | 2"/>
    <x v="9"/>
    <x v="0"/>
    <n v="-1244.3"/>
    <x v="46"/>
    <x v="45"/>
    <s v="REF, REPOSIÃ‡ÃƒO DE ESTOQUE "/>
    <x v="10"/>
    <x v="0"/>
    <x v="0"/>
    <n v="7001"/>
    <x v="11"/>
    <n v="70012"/>
    <s v="OFICINA (Extraordinário)"/>
    <x v="0"/>
    <x v="3"/>
    <x v="9"/>
    <x v="9"/>
    <x v="12"/>
    <x v="12"/>
  </r>
  <r>
    <x v="4"/>
    <s v="LUAN FERRAGENS FERRAMENTAS E REFRIGERACAO LTDA"/>
    <x v="7"/>
    <d v="2024-04-12T00:00:00"/>
    <d v="2024-05-12T00:00:00"/>
    <s v="'19494"/>
    <s v="1 | 1"/>
    <x v="9"/>
    <x v="0"/>
    <n v="-1813.2"/>
    <x v="46"/>
    <x v="45"/>
    <s v="REF, REPOSIÃ‡ÃƒO DE ESTOQUE "/>
    <x v="10"/>
    <x v="0"/>
    <x v="0"/>
    <n v="7001"/>
    <x v="11"/>
    <n v="70012"/>
    <s v="OFICINA (Extraordinário)"/>
    <x v="0"/>
    <x v="3"/>
    <x v="9"/>
    <x v="9"/>
    <x v="12"/>
    <x v="12"/>
  </r>
  <r>
    <x v="4"/>
    <s v="LUAN FERRAGENS FERRAMENTAS E REFRIGERACAO LTDA"/>
    <x v="7"/>
    <d v="2024-04-24T00:00:00"/>
    <d v="2024-05-22T00:00:00"/>
    <s v="'19579"/>
    <s v="1 | 1"/>
    <x v="9"/>
    <x v="0"/>
    <n v="-2772.2"/>
    <x v="46"/>
    <x v="45"/>
    <s v="REF, REPOSIÃ‡ÃƒO DE ESTOQUE "/>
    <x v="10"/>
    <x v="0"/>
    <x v="0"/>
    <n v="7001"/>
    <x v="11"/>
    <n v="70012"/>
    <s v="OFICINA (Extraordinário)"/>
    <x v="0"/>
    <x v="3"/>
    <x v="9"/>
    <x v="9"/>
    <x v="12"/>
    <x v="12"/>
  </r>
  <r>
    <x v="4"/>
    <s v="LUAN FERRAGENS FERRAMENTAS E REFRIGERACAO LTDA"/>
    <x v="8"/>
    <d v="2024-05-08T00:00:00"/>
    <d v="2024-06-12T00:00:00"/>
    <s v="'19680"/>
    <s v="1 | 1"/>
    <x v="9"/>
    <x v="0"/>
    <n v="-2146"/>
    <x v="46"/>
    <x v="45"/>
    <s v="REF, REPOSIÃ‡ÃƒO DE ESTOQUE "/>
    <x v="10"/>
    <x v="0"/>
    <x v="0"/>
    <n v="7001"/>
    <x v="11"/>
    <n v="70012"/>
    <s v="OFICINA (Extraordinário)"/>
    <x v="0"/>
    <x v="3"/>
    <x v="9"/>
    <x v="9"/>
    <x v="12"/>
    <x v="12"/>
  </r>
  <r>
    <x v="4"/>
    <s v="LUAN FERRAGENS FERRAMENTAS E REFRIGERACAO LTDA"/>
    <x v="8"/>
    <d v="2024-05-20T00:00:00"/>
    <d v="2024-06-17T00:00:00"/>
    <s v="'19761"/>
    <s v="1 | 1"/>
    <x v="9"/>
    <x v="0"/>
    <n v="-2306.4"/>
    <x v="46"/>
    <x v="45"/>
    <s v="REF, REPOSIÃ‡ÃƒO DE ESTOQUE "/>
    <x v="10"/>
    <x v="0"/>
    <x v="0"/>
    <n v="7001"/>
    <x v="11"/>
    <n v="70012"/>
    <s v="OFICINA (Extraordinário)"/>
    <x v="0"/>
    <x v="3"/>
    <x v="9"/>
    <x v="9"/>
    <x v="12"/>
    <x v="12"/>
  </r>
  <r>
    <x v="4"/>
    <s v="LUAN FERRAGENS FERRAMENTAS E REFRIGERACAO LTDA"/>
    <x v="9"/>
    <d v="2024-06-05T00:00:00"/>
    <d v="2024-07-03T00:00:00"/>
    <s v="'19848"/>
    <s v="1 | 2"/>
    <x v="9"/>
    <x v="0"/>
    <n v="-1305.75"/>
    <x v="46"/>
    <x v="45"/>
    <s v="REF, REPOSIÃ‡ÃƒO DE ESTOQUE "/>
    <x v="10"/>
    <x v="0"/>
    <x v="0"/>
    <n v="7001"/>
    <x v="11"/>
    <n v="70012"/>
    <s v="OFICINA (Extraordinário)"/>
    <x v="0"/>
    <x v="3"/>
    <x v="9"/>
    <x v="9"/>
    <x v="12"/>
    <x v="12"/>
  </r>
  <r>
    <x v="4"/>
    <s v="LUAN FERRAGENS FERRAMENTAS E REFRIGERACAO LTDA"/>
    <x v="9"/>
    <d v="2024-06-05T00:00:00"/>
    <d v="2024-07-17T00:00:00"/>
    <s v="'19848"/>
    <s v="2 | 2"/>
    <x v="9"/>
    <x v="0"/>
    <n v="-1305.75"/>
    <x v="46"/>
    <x v="45"/>
    <s v="REF, REPOSIÃ‡ÃƒO DE ESTOQUE "/>
    <x v="10"/>
    <x v="0"/>
    <x v="0"/>
    <n v="7001"/>
    <x v="11"/>
    <n v="70012"/>
    <s v="OFICINA (Extraordinário)"/>
    <x v="0"/>
    <x v="3"/>
    <x v="9"/>
    <x v="9"/>
    <x v="12"/>
    <x v="12"/>
  </r>
  <r>
    <x v="4"/>
    <s v="LUAN FERRAGENS FERRAMENTAS E REFRIGERACAO LTDA"/>
    <x v="9"/>
    <d v="2024-06-18T00:00:00"/>
    <d v="2024-07-16T00:00:00"/>
    <s v="'19915"/>
    <s v="1 | 1"/>
    <x v="9"/>
    <x v="0"/>
    <n v="-2435"/>
    <x v="46"/>
    <x v="45"/>
    <s v="REF, REPOSIÃ‡ÃƒO DE ESTOQUE "/>
    <x v="10"/>
    <x v="0"/>
    <x v="0"/>
    <n v="7001"/>
    <x v="11"/>
    <n v="70012"/>
    <s v="OFICINA (Extraordinário)"/>
    <x v="0"/>
    <x v="3"/>
    <x v="9"/>
    <x v="9"/>
    <x v="12"/>
    <x v="12"/>
  </r>
  <r>
    <x v="4"/>
    <s v="LUAN FERRAGENS FERRAMENTAS E REFRIGERACAO LTDA"/>
    <x v="10"/>
    <d v="2024-07-01T00:00:00"/>
    <d v="2024-07-29T00:00:00"/>
    <s v="'20018"/>
    <s v="1 | 1"/>
    <x v="9"/>
    <x v="0"/>
    <n v="-2181.3000000000002"/>
    <x v="46"/>
    <x v="45"/>
    <s v="REF, REPOSIÃ‡ÃƒO DE ESTOQUE "/>
    <x v="10"/>
    <x v="0"/>
    <x v="0"/>
    <n v="7001"/>
    <x v="11"/>
    <n v="70012"/>
    <s v="OFICINA (Extraordinário)"/>
    <x v="0"/>
    <x v="4"/>
    <x v="9"/>
    <x v="9"/>
    <x v="12"/>
    <x v="12"/>
  </r>
  <r>
    <x v="4"/>
    <s v="LUAN FERRAGENS FERRAMENTAS E REFRIGERACAO LTDA"/>
    <x v="10"/>
    <d v="2024-07-12T00:00:00"/>
    <d v="2024-08-09T00:00:00"/>
    <s v="'20084"/>
    <s v="1 | 1"/>
    <x v="9"/>
    <x v="0"/>
    <n v="-2374"/>
    <x v="46"/>
    <x v="45"/>
    <s v="REF, REPOSIÃ‡ÃƒO DE ESTOQUE "/>
    <x v="10"/>
    <x v="0"/>
    <x v="0"/>
    <n v="7001"/>
    <x v="11"/>
    <n v="70012"/>
    <s v="OFICINA (Extraordinário)"/>
    <x v="0"/>
    <x v="4"/>
    <x v="9"/>
    <x v="9"/>
    <x v="12"/>
    <x v="12"/>
  </r>
  <r>
    <x v="4"/>
    <s v="LUAN FERRAGENS FERRAMENTAS E REFRIGERACAO LTDA"/>
    <x v="10"/>
    <d v="2024-07-23T00:00:00"/>
    <d v="2024-09-03T00:00:00"/>
    <s v="'20153"/>
    <s v="1 | 2"/>
    <x v="9"/>
    <x v="0"/>
    <n v="-1371.15"/>
    <x v="46"/>
    <x v="45"/>
    <s v="REF, REPOSIÃ‡ÃƒO DE ESTOQUE "/>
    <x v="10"/>
    <x v="0"/>
    <x v="0"/>
    <n v="7001"/>
    <x v="11"/>
    <n v="70012"/>
    <s v="OFICINA (Extraordinário)"/>
    <x v="0"/>
    <x v="4"/>
    <x v="9"/>
    <x v="9"/>
    <x v="12"/>
    <x v="12"/>
  </r>
  <r>
    <x v="4"/>
    <s v="LUAN FERRAGENS FERRAMENTAS E REFRIGERACAO LTDA"/>
    <x v="10"/>
    <d v="2024-07-23T00:00:00"/>
    <d v="2024-09-20T00:00:00"/>
    <s v="'20153"/>
    <s v="2 | 2"/>
    <x v="9"/>
    <x v="0"/>
    <n v="-1371.15"/>
    <x v="46"/>
    <x v="45"/>
    <s v="REF, REPOSIÃ‡ÃƒO DE ESTOQUE "/>
    <x v="10"/>
    <x v="0"/>
    <x v="0"/>
    <n v="7001"/>
    <x v="11"/>
    <n v="70012"/>
    <s v="OFICINA (Extraordinário)"/>
    <x v="0"/>
    <x v="4"/>
    <x v="9"/>
    <x v="9"/>
    <x v="12"/>
    <x v="12"/>
  </r>
  <r>
    <x v="4"/>
    <s v="LUAN FERRAGENS FERRAMENTAS E REFRIGERACAO LTDA"/>
    <x v="11"/>
    <d v="2024-08-05T00:00:00"/>
    <d v="2024-09-11T00:00:00"/>
    <s v="'20225"/>
    <s v="1 | 2"/>
    <x v="9"/>
    <x v="0"/>
    <n v="-2447.6999999999998"/>
    <x v="46"/>
    <x v="45"/>
    <s v="REF, REPOSIÃ‡ÃƒO DE ESTOQUE "/>
    <x v="10"/>
    <x v="0"/>
    <x v="0"/>
    <n v="7001"/>
    <x v="11"/>
    <n v="70012"/>
    <s v="OFICINA (Extraordinário)"/>
    <x v="0"/>
    <x v="4"/>
    <x v="9"/>
    <x v="9"/>
    <x v="12"/>
    <x v="12"/>
  </r>
  <r>
    <x v="4"/>
    <s v="LUAN FERRAGENS FERRAMENTAS E REFRIGERACAO LTDA"/>
    <x v="11"/>
    <d v="2024-08-05T00:00:00"/>
    <d v="2024-09-26T00:00:00"/>
    <s v="'20225"/>
    <s v="2 | 2"/>
    <x v="9"/>
    <x v="0"/>
    <n v="-2447.6999999999998"/>
    <x v="46"/>
    <x v="45"/>
    <s v="REF, REPOSIÃ‡ÃƒO DE ESTOQUE "/>
    <x v="10"/>
    <x v="0"/>
    <x v="0"/>
    <n v="7001"/>
    <x v="11"/>
    <n v="70012"/>
    <s v="OFICINA (Extraordinário)"/>
    <x v="0"/>
    <x v="4"/>
    <x v="9"/>
    <x v="9"/>
    <x v="12"/>
    <x v="12"/>
  </r>
  <r>
    <x v="4"/>
    <s v="LUAN FERRAGENS FERRAMENTAS E REFRIGERACAO LTDA"/>
    <x v="11"/>
    <d v="2024-08-14T00:00:00"/>
    <d v="2024-09-11T00:00:00"/>
    <s v="'20291"/>
    <s v="1 | 2"/>
    <x v="9"/>
    <x v="0"/>
    <n v="-2011.45"/>
    <x v="46"/>
    <x v="45"/>
    <s v="ENC: LUAN 20291"/>
    <x v="10"/>
    <x v="0"/>
    <x v="0"/>
    <n v="7001"/>
    <x v="11"/>
    <n v="70012"/>
    <s v="OFICINA (Extraordinário)"/>
    <x v="0"/>
    <x v="4"/>
    <x v="9"/>
    <x v="9"/>
    <x v="12"/>
    <x v="12"/>
  </r>
  <r>
    <x v="4"/>
    <s v="LUAN FERRAGENS FERRAMENTAS E REFRIGERACAO LTDA"/>
    <x v="11"/>
    <d v="2024-08-14T00:00:00"/>
    <d v="2024-09-25T00:00:00"/>
    <s v="'20291"/>
    <s v="2 | 2"/>
    <x v="9"/>
    <x v="0"/>
    <n v="-2011.45"/>
    <x v="46"/>
    <x v="45"/>
    <s v="ENC: LUAN 20291"/>
    <x v="10"/>
    <x v="0"/>
    <x v="0"/>
    <n v="7001"/>
    <x v="11"/>
    <n v="70012"/>
    <s v="OFICINA (Extraordinário)"/>
    <x v="0"/>
    <x v="4"/>
    <x v="9"/>
    <x v="9"/>
    <x v="12"/>
    <x v="12"/>
  </r>
  <r>
    <x v="4"/>
    <s v="LUAN FERRAGENS FERRAMENTAS E REFRIGERACAO LTDA"/>
    <x v="11"/>
    <d v="2024-08-26T00:00:00"/>
    <d v="2024-09-23T00:00:00"/>
    <s v="'20356"/>
    <s v="1 | 2"/>
    <x v="9"/>
    <x v="0"/>
    <n v="-1838.85"/>
    <x v="46"/>
    <x v="45"/>
    <s v="ENC: LUAN 20291"/>
    <x v="10"/>
    <x v="0"/>
    <x v="0"/>
    <n v="7001"/>
    <x v="11"/>
    <n v="70012"/>
    <s v="OFICINA (Extraordinário)"/>
    <x v="0"/>
    <x v="4"/>
    <x v="9"/>
    <x v="9"/>
    <x v="12"/>
    <x v="12"/>
  </r>
  <r>
    <x v="4"/>
    <s v="LUAN FERRAGENS FERRAMENTAS E REFRIGERACAO LTDA"/>
    <x v="11"/>
    <d v="2024-08-26T00:00:00"/>
    <d v="2024-10-11T00:00:00"/>
    <s v="'20356"/>
    <s v="2 | 2"/>
    <x v="9"/>
    <x v="0"/>
    <n v="-1838.85"/>
    <x v="46"/>
    <x v="45"/>
    <s v="ENC: LUAN 20291"/>
    <x v="10"/>
    <x v="0"/>
    <x v="0"/>
    <n v="7001"/>
    <x v="11"/>
    <n v="70012"/>
    <s v="OFICINA (Extraordinário)"/>
    <x v="0"/>
    <x v="4"/>
    <x v="9"/>
    <x v="9"/>
    <x v="12"/>
    <x v="12"/>
  </r>
  <r>
    <x v="4"/>
    <s v="LUAN FERRAGENS FERRAMENTAS E REFRIGERACAO LTDA"/>
    <x v="12"/>
    <d v="2024-09-05T00:00:00"/>
    <d v="2024-10-03T00:00:00"/>
    <s v="'20412"/>
    <s v="1 | 1"/>
    <x v="9"/>
    <x v="0"/>
    <n v="-2608"/>
    <x v="46"/>
    <x v="45"/>
    <s v="ENC: LUAN 20291"/>
    <x v="10"/>
    <x v="0"/>
    <x v="0"/>
    <n v="7001"/>
    <x v="11"/>
    <n v="70012"/>
    <s v="OFICINA (Extraordinário)"/>
    <x v="0"/>
    <x v="4"/>
    <x v="9"/>
    <x v="9"/>
    <x v="12"/>
    <x v="12"/>
  </r>
  <r>
    <x v="4"/>
    <s v="LUAN FERRAGENS FERRAMENTAS E REFRIGERACAO LTDA"/>
    <x v="12"/>
    <d v="2024-09-11T00:00:00"/>
    <d v="2024-10-11T00:00:00"/>
    <s v="'20452"/>
    <s v="1 | 3"/>
    <x v="9"/>
    <x v="0"/>
    <n v="-1473.53"/>
    <x v="46"/>
    <x v="45"/>
    <s v="ENC: LUAN 20452"/>
    <x v="10"/>
    <x v="0"/>
    <x v="0"/>
    <n v="7001"/>
    <x v="11"/>
    <n v="70012"/>
    <s v="OFICINA (Extraordinário)"/>
    <x v="0"/>
    <x v="4"/>
    <x v="9"/>
    <x v="9"/>
    <x v="12"/>
    <x v="12"/>
  </r>
  <r>
    <x v="4"/>
    <s v="LUAN FERRAGENS FERRAMENTAS E REFRIGERACAO LTDA"/>
    <x v="12"/>
    <d v="2024-09-11T00:00:00"/>
    <d v="2024-10-25T00:00:00"/>
    <s v="'20452"/>
    <s v="2 | 3"/>
    <x v="9"/>
    <x v="0"/>
    <n v="-1473.53"/>
    <x v="46"/>
    <x v="45"/>
    <s v="ENC: LUAN 20452"/>
    <x v="10"/>
    <x v="0"/>
    <x v="0"/>
    <n v="7001"/>
    <x v="11"/>
    <n v="70012"/>
    <s v="OFICINA (Extraordinário)"/>
    <x v="0"/>
    <x v="4"/>
    <x v="9"/>
    <x v="9"/>
    <x v="12"/>
    <x v="12"/>
  </r>
  <r>
    <x v="4"/>
    <s v="LUAN FERRAGENS FERRAMENTAS E REFRIGERACAO LTDA"/>
    <x v="12"/>
    <d v="2024-09-11T00:00:00"/>
    <d v="2024-11-11T00:00:00"/>
    <s v="'20452"/>
    <s v="3 | 3"/>
    <x v="9"/>
    <x v="0"/>
    <n v="-1473.54"/>
    <x v="46"/>
    <x v="45"/>
    <s v="ENC: LUAN 20452"/>
    <x v="10"/>
    <x v="0"/>
    <x v="0"/>
    <n v="7001"/>
    <x v="11"/>
    <n v="70012"/>
    <s v="OFICINA (Extraordinário)"/>
    <x v="0"/>
    <x v="4"/>
    <x v="9"/>
    <x v="9"/>
    <x v="12"/>
    <x v="12"/>
  </r>
  <r>
    <x v="4"/>
    <s v="LUAN FERRAGENS FERRAMENTAS E REFRIGERACAO LTDA"/>
    <x v="12"/>
    <d v="2024-09-23T00:00:00"/>
    <d v="2024-10-21T00:00:00"/>
    <s v="'20525"/>
    <s v="1 | 2"/>
    <x v="9"/>
    <x v="0"/>
    <n v="-2005.45"/>
    <x v="46"/>
    <x v="45"/>
    <s v="ENC: LUAN 20525"/>
    <x v="10"/>
    <x v="0"/>
    <x v="0"/>
    <n v="7001"/>
    <x v="11"/>
    <n v="70012"/>
    <s v="OFICINA (Extraordinário)"/>
    <x v="0"/>
    <x v="4"/>
    <x v="9"/>
    <x v="9"/>
    <x v="12"/>
    <x v="12"/>
  </r>
  <r>
    <x v="4"/>
    <s v="LUAN FERRAGENS FERRAMENTAS E REFRIGERACAO LTDA"/>
    <x v="12"/>
    <d v="2024-09-23T00:00:00"/>
    <d v="2024-11-12T00:00:00"/>
    <s v="'20525"/>
    <s v="2 | 2"/>
    <x v="9"/>
    <x v="0"/>
    <n v="-2005.45"/>
    <x v="46"/>
    <x v="45"/>
    <s v="ENC: LUAN 20525"/>
    <x v="10"/>
    <x v="0"/>
    <x v="0"/>
    <n v="7001"/>
    <x v="11"/>
    <n v="70012"/>
    <s v="OFICINA (Extraordinário)"/>
    <x v="0"/>
    <x v="4"/>
    <x v="9"/>
    <x v="9"/>
    <x v="12"/>
    <x v="12"/>
  </r>
  <r>
    <x v="4"/>
    <s v="LUAN FERRAGENS FERRAMENTAS E REFRIGERACAO LTDA"/>
    <x v="12"/>
    <d v="2024-09-27T00:00:00"/>
    <d v="2024-10-25T00:00:00"/>
    <s v="'20556"/>
    <s v="1 | 1"/>
    <x v="9"/>
    <x v="0"/>
    <n v="-1343"/>
    <x v="46"/>
    <x v="45"/>
    <s v="ENC: LUAN 20525"/>
    <x v="10"/>
    <x v="0"/>
    <x v="0"/>
    <n v="7001"/>
    <x v="11"/>
    <n v="70012"/>
    <s v="OFICINA (Extraordinário)"/>
    <x v="0"/>
    <x v="4"/>
    <x v="9"/>
    <x v="9"/>
    <x v="12"/>
    <x v="12"/>
  </r>
  <r>
    <x v="4"/>
    <s v="LUAN FERRAGENS FERRAMENTAS E REFRIGERACAO LTDA"/>
    <x v="13"/>
    <d v="2024-10-04T00:00:00"/>
    <d v="2024-11-11T00:00:00"/>
    <s v="'20612"/>
    <s v="1 | 1"/>
    <x v="9"/>
    <x v="0"/>
    <n v="-3658.7"/>
    <x v="46"/>
    <x v="45"/>
    <s v="ENC: LUAN FERRAGENS"/>
    <x v="10"/>
    <x v="0"/>
    <x v="0"/>
    <n v="7001"/>
    <x v="11"/>
    <n v="70012"/>
    <s v="OFICINA (Extraordinário)"/>
    <x v="0"/>
    <x v="0"/>
    <x v="9"/>
    <x v="9"/>
    <x v="12"/>
    <x v="12"/>
  </r>
  <r>
    <x v="4"/>
    <s v="LUAN FERRAGENS FERRAMENTAS E REFRIGERACAO LTDA"/>
    <x v="13"/>
    <d v="2024-10-15T00:00:00"/>
    <d v="2024-11-12T00:00:00"/>
    <s v="'20678"/>
    <s v="1 | 1"/>
    <x v="9"/>
    <x v="0"/>
    <n v="-2870.5"/>
    <x v="46"/>
    <x v="45"/>
    <s v="ENC: LUAN FERRAGENS"/>
    <x v="10"/>
    <x v="0"/>
    <x v="0"/>
    <n v="7001"/>
    <x v="11"/>
    <n v="70012"/>
    <s v="OFICINA (Extraordinário)"/>
    <x v="0"/>
    <x v="0"/>
    <x v="9"/>
    <x v="9"/>
    <x v="12"/>
    <x v="12"/>
  </r>
  <r>
    <x v="4"/>
    <s v="LUAN FERRAGENS FERRAMENTAS E REFRIGERACAO LTDA"/>
    <x v="14"/>
    <d v="2024-11-08T00:00:00"/>
    <d v="2024-12-06T00:00:00"/>
    <s v="'20815"/>
    <s v="1 | 1"/>
    <x v="9"/>
    <x v="0"/>
    <n v="-1149"/>
    <x v="46"/>
    <x v="45"/>
    <s v="ENC: LUAN FERRAGENS"/>
    <x v="10"/>
    <x v="0"/>
    <x v="0"/>
    <n v="7001"/>
    <x v="11"/>
    <n v="70012"/>
    <s v="OFICINA (Extraordinário)"/>
    <x v="0"/>
    <x v="0"/>
    <x v="9"/>
    <x v="9"/>
    <x v="12"/>
    <x v="12"/>
  </r>
  <r>
    <x v="4"/>
    <s v="LUAN FERRAGENS FERRAMENTAS E REFRIGERACAO LTDA"/>
    <x v="14"/>
    <d v="2024-11-14T00:00:00"/>
    <d v="2024-12-16T00:00:00"/>
    <s v="'20866"/>
    <s v="1 | 2"/>
    <x v="9"/>
    <x v="0"/>
    <n v="-1677.2"/>
    <x v="46"/>
    <x v="45"/>
    <s v="ENC: LUAN FERRAGENS"/>
    <x v="10"/>
    <x v="0"/>
    <x v="0"/>
    <n v="7001"/>
    <x v="11"/>
    <n v="70012"/>
    <s v="OFICINA (Extraordinário)"/>
    <x v="0"/>
    <x v="0"/>
    <x v="9"/>
    <x v="9"/>
    <x v="12"/>
    <x v="12"/>
  </r>
  <r>
    <x v="4"/>
    <s v="LUAN FERRAGENS FERRAMENTAS E REFRIGERACAO LTDA"/>
    <x v="14"/>
    <d v="2024-11-14T00:00:00"/>
    <d v="2024-12-30T00:00:00"/>
    <s v="'20866"/>
    <s v="2 | 2"/>
    <x v="9"/>
    <x v="0"/>
    <n v="-1677.2"/>
    <x v="46"/>
    <x v="45"/>
    <s v="ENC: LUAN FERRAGENS"/>
    <x v="10"/>
    <x v="0"/>
    <x v="0"/>
    <n v="7001"/>
    <x v="11"/>
    <n v="70012"/>
    <s v="OFICINA (Extraordinário)"/>
    <x v="0"/>
    <x v="0"/>
    <x v="9"/>
    <x v="9"/>
    <x v="12"/>
    <x v="12"/>
  </r>
  <r>
    <x v="4"/>
    <s v="LUAN FERRAGENS FERRAMENTAS E REFRIGERACAO LTDA"/>
    <x v="0"/>
    <d v="2024-12-06T00:00:00"/>
    <d v="2025-01-11T00:00:00"/>
    <s v="'20996"/>
    <s v="1 | 1"/>
    <x v="9"/>
    <x v="0"/>
    <n v="-3013.8"/>
    <x v="46"/>
    <x v="45"/>
    <s v="ENC: LUAN FERRAGENS"/>
    <x v="10"/>
    <x v="0"/>
    <x v="0"/>
    <n v="7001"/>
    <x v="11"/>
    <n v="70012"/>
    <s v="OFICINA (Extraordinário)"/>
    <x v="0"/>
    <x v="0"/>
    <x v="9"/>
    <x v="9"/>
    <x v="12"/>
    <x v="12"/>
  </r>
  <r>
    <x v="4"/>
    <s v="LUAN FERRAGENS FERRAMENTAS E REFRIGERACAO LTDA"/>
    <x v="0"/>
    <d v="2024-12-16T00:00:00"/>
    <d v="2025-01-13T00:00:00"/>
    <s v="'21067"/>
    <s v="1 | 1"/>
    <x v="9"/>
    <x v="0"/>
    <n v="-1354.5"/>
    <x v="46"/>
    <x v="45"/>
    <s v="ENC: LUAN FERRAGENS"/>
    <x v="10"/>
    <x v="0"/>
    <x v="0"/>
    <n v="7001"/>
    <x v="11"/>
    <n v="70012"/>
    <s v="OFICINA (Extraordinário)"/>
    <x v="0"/>
    <x v="0"/>
    <x v="9"/>
    <x v="9"/>
    <x v="12"/>
    <x v="12"/>
  </r>
  <r>
    <x v="4"/>
    <s v="LUAN FERRAGENS FERRAMENTAS E REFRIGERACAO LTDA"/>
    <x v="1"/>
    <d v="2025-01-03T00:00:00"/>
    <d v="2025-01-31T00:00:00"/>
    <s v="'21159"/>
    <s v="1 | 1"/>
    <x v="9"/>
    <x v="0"/>
    <n v="-1638.8"/>
    <x v="46"/>
    <x v="45"/>
    <s v="ENC: LUAN FERRAGENS"/>
    <x v="10"/>
    <x v="0"/>
    <x v="0"/>
    <n v="7001"/>
    <x v="11"/>
    <n v="70012"/>
    <s v="OFICINA (Extraordinário)"/>
    <x v="0"/>
    <x v="1"/>
    <x v="9"/>
    <x v="9"/>
    <x v="12"/>
    <x v="12"/>
  </r>
  <r>
    <x v="4"/>
    <s v="LUAN FERRAGENS FERRAMENTAS E REFRIGERACAO LTDA"/>
    <x v="1"/>
    <d v="2025-01-23T00:00:00"/>
    <d v="2025-02-20T00:00:00"/>
    <s v="'21300"/>
    <s v="1 | 1"/>
    <x v="9"/>
    <x v="1"/>
    <n v="-1887.5"/>
    <x v="46"/>
    <x v="45"/>
    <s v="ENC: LUAN FERRAGENS"/>
    <x v="10"/>
    <x v="0"/>
    <x v="0"/>
    <n v="7001"/>
    <x v="11"/>
    <n v="70012"/>
    <s v="OFICINA (Extraordinário)"/>
    <x v="0"/>
    <x v="1"/>
    <x v="9"/>
    <x v="9"/>
    <x v="12"/>
    <x v="12"/>
  </r>
  <r>
    <x v="4"/>
    <s v="LUAN FERRAGENS FERRAMENTAS E REFRIGERACAO LTDA"/>
    <x v="1"/>
    <d v="2025-01-23T00:00:00"/>
    <d v="2025-02-20T00:00:00"/>
    <s v="'21300"/>
    <s v="1 | 1"/>
    <x v="9"/>
    <x v="1"/>
    <n v="-984"/>
    <x v="114"/>
    <x v="112"/>
    <s v="ENC: LUAN FERRAGENS"/>
    <x v="10"/>
    <x v="0"/>
    <x v="0"/>
    <n v="7001"/>
    <x v="11"/>
    <n v="70012"/>
    <s v="OFICINA (Extraordinário)"/>
    <x v="0"/>
    <x v="1"/>
    <x v="9"/>
    <x v="9"/>
    <x v="18"/>
    <x v="18"/>
  </r>
  <r>
    <x v="4"/>
    <s v="LUAN FERRAGENS FERRAMENTAS E REFRIGERACAO LTDA"/>
    <x v="1"/>
    <d v="2025-01-30T00:00:00"/>
    <d v="2025-02-27T00:00:00"/>
    <s v="'21323"/>
    <s v="1 | 1"/>
    <x v="9"/>
    <x v="1"/>
    <n v="-740"/>
    <x v="141"/>
    <x v="139"/>
    <s v="Envio de Nota Fiscal - Furadeira "/>
    <x v="3"/>
    <x v="0"/>
    <x v="0"/>
    <n v="7004"/>
    <x v="3"/>
    <n v="70042"/>
    <s v="FÁBRICA CNTR (Extraordinário)"/>
    <x v="0"/>
    <x v="1"/>
    <x v="9"/>
    <x v="9"/>
    <x v="22"/>
    <x v="22"/>
  </r>
  <r>
    <x v="4"/>
    <s v="LUAN FERRAGENS FERRAMENTAS E REFRIGERACAO LTDA"/>
    <x v="1"/>
    <d v="2025-01-30T00:00:00"/>
    <d v="2025-02-27T00:00:00"/>
    <s v="'21323"/>
    <s v="1 | 1"/>
    <x v="9"/>
    <x v="1"/>
    <n v="0"/>
    <x v="46"/>
    <x v="45"/>
    <s v="Envio de Nota Fiscal - Furadeira "/>
    <x v="10"/>
    <x v="0"/>
    <x v="0"/>
    <n v="7001"/>
    <x v="11"/>
    <n v="70012"/>
    <s v="OFICINA (Extraordinário)"/>
    <x v="0"/>
    <x v="1"/>
    <x v="9"/>
    <x v="9"/>
    <x v="12"/>
    <x v="12"/>
  </r>
  <r>
    <x v="4"/>
    <s v="LUAN FERRAGENS FERRAMENTAS E REFRIGERACAO LTDA"/>
    <x v="1"/>
    <d v="2025-01-30T00:00:00"/>
    <d v="2025-02-27T00:00:00"/>
    <s v="'21323"/>
    <s v="1 | 1"/>
    <x v="9"/>
    <x v="1"/>
    <n v="0"/>
    <x v="114"/>
    <x v="112"/>
    <s v="Envio de Nota Fiscal - Furadeira "/>
    <x v="10"/>
    <x v="0"/>
    <x v="0"/>
    <n v="7001"/>
    <x v="11"/>
    <n v="70012"/>
    <s v="OFICINA (Extraordinário)"/>
    <x v="0"/>
    <x v="1"/>
    <x v="9"/>
    <x v="9"/>
    <x v="18"/>
    <x v="18"/>
  </r>
  <r>
    <x v="4"/>
    <s v="LUAN FERRAGENS FERRAMENTAS E REFRIGERACAO LTDA"/>
    <x v="1"/>
    <d v="2025-01-30T00:00:00"/>
    <d v="2025-02-27T00:00:00"/>
    <s v="'21323"/>
    <s v="1 | 1"/>
    <x v="9"/>
    <x v="1"/>
    <n v="0"/>
    <x v="49"/>
    <x v="48"/>
    <s v="Envio de Nota Fiscal - Furadeira "/>
    <x v="3"/>
    <x v="0"/>
    <x v="0"/>
    <n v="7004"/>
    <x v="3"/>
    <n v="70042"/>
    <s v="FÁBRICA CNTR (Extraordinário)"/>
    <x v="0"/>
    <x v="1"/>
    <x v="11"/>
    <x v="11"/>
    <x v="17"/>
    <x v="17"/>
  </r>
  <r>
    <x v="4"/>
    <s v="LUAN FERRAGENS FERRAMENTAS E REFRIGERACAO LTDA"/>
    <x v="2"/>
    <d v="2025-02-04T00:00:00"/>
    <d v="2025-03-11T00:00:00"/>
    <s v="'21347"/>
    <s v="1 | 1"/>
    <x v="9"/>
    <x v="1"/>
    <n v="-2998.5"/>
    <x v="46"/>
    <x v="45"/>
    <s v="REF: PARAFUSO  BUCHA ARAME"/>
    <x v="10"/>
    <x v="0"/>
    <x v="0"/>
    <n v="7001"/>
    <x v="11"/>
    <n v="70012"/>
    <s v="OFICINA (Extraordinário)"/>
    <x v="0"/>
    <x v="1"/>
    <x v="9"/>
    <x v="9"/>
    <x v="12"/>
    <x v="12"/>
  </r>
  <r>
    <x v="4"/>
    <s v="LUAN FERRAGENS FERRAMENTAS E REFRIGERACAO LTDA"/>
    <x v="2"/>
    <d v="2025-02-04T00:00:00"/>
    <d v="2025-03-11T00:00:00"/>
    <s v="'21347"/>
    <s v="1 | 1"/>
    <x v="9"/>
    <x v="1"/>
    <n v="0"/>
    <x v="141"/>
    <x v="139"/>
    <s v="REF: PARAFUSO  BUCHA ARAME"/>
    <x v="3"/>
    <x v="0"/>
    <x v="0"/>
    <n v="7004"/>
    <x v="3"/>
    <n v="70042"/>
    <s v="FÁBRICA CNTR (Extraordinário)"/>
    <x v="0"/>
    <x v="1"/>
    <x v="9"/>
    <x v="9"/>
    <x v="22"/>
    <x v="22"/>
  </r>
  <r>
    <x v="4"/>
    <s v="LUAN FERRAGENS FERRAMENTAS E REFRIGERACAO LTDA"/>
    <x v="2"/>
    <d v="2025-02-04T00:00:00"/>
    <d v="2025-03-11T00:00:00"/>
    <s v="'21347"/>
    <s v="1 | 1"/>
    <x v="9"/>
    <x v="1"/>
    <n v="0"/>
    <x v="114"/>
    <x v="112"/>
    <s v="REF: PARAFUSO  BUCHA ARAME"/>
    <x v="10"/>
    <x v="0"/>
    <x v="0"/>
    <n v="7001"/>
    <x v="11"/>
    <n v="70012"/>
    <s v="OFICINA (Extraordinário)"/>
    <x v="0"/>
    <x v="1"/>
    <x v="9"/>
    <x v="9"/>
    <x v="18"/>
    <x v="18"/>
  </r>
  <r>
    <x v="4"/>
    <s v="LUAN FERRAGENS FERRAMENTAS E REFRIGERACAO LTDA"/>
    <x v="2"/>
    <d v="2025-02-04T00:00:00"/>
    <d v="2025-03-11T00:00:00"/>
    <s v="'21347"/>
    <s v="1 | 1"/>
    <x v="9"/>
    <x v="1"/>
    <n v="0"/>
    <x v="49"/>
    <x v="48"/>
    <s v="REF: PARAFUSO  BUCHA ARAME"/>
    <x v="3"/>
    <x v="0"/>
    <x v="0"/>
    <n v="7004"/>
    <x v="3"/>
    <n v="70042"/>
    <s v="FÁBRICA CNTR (Extraordinário)"/>
    <x v="0"/>
    <x v="1"/>
    <x v="11"/>
    <x v="11"/>
    <x v="17"/>
    <x v="17"/>
  </r>
  <r>
    <x v="4"/>
    <s v="LUCAS F DI BENEDETTO"/>
    <x v="4"/>
    <d v="2024-01-05T00:00:00"/>
    <d v="2024-01-05T00:00:00"/>
    <s v="'1021485"/>
    <s v="1 | 1"/>
    <x v="8"/>
    <x v="0"/>
    <n v="-13000"/>
    <x v="24"/>
    <x v="24"/>
    <s v="REF. PAGAMENTO ALUGUEL BASE JACARÃ‰PAGUA"/>
    <x v="2"/>
    <x v="2"/>
    <x v="0"/>
    <n v="4004"/>
    <x v="2"/>
    <n v="40047"/>
    <s v="PATRIMÔNIO (Comum)"/>
    <x v="0"/>
    <x v="1"/>
    <x v="0"/>
    <x v="0"/>
    <x v="9"/>
    <x v="9"/>
  </r>
  <r>
    <x v="4"/>
    <s v="LUCAS F DI BENEDETTO"/>
    <x v="5"/>
    <d v="2024-02-05T00:00:00"/>
    <d v="2024-02-05T00:00:00"/>
    <s v="'1021486"/>
    <s v="1 | 1"/>
    <x v="8"/>
    <x v="0"/>
    <n v="-18000"/>
    <x v="24"/>
    <x v="24"/>
    <s v="REF. PAGAMENTO ALUGUEL BASE JACARÃ‰PAGUA"/>
    <x v="2"/>
    <x v="2"/>
    <x v="0"/>
    <n v="4004"/>
    <x v="2"/>
    <n v="40047"/>
    <s v="PATRIMÔNIO (Comum)"/>
    <x v="0"/>
    <x v="1"/>
    <x v="0"/>
    <x v="0"/>
    <x v="9"/>
    <x v="9"/>
  </r>
  <r>
    <x v="4"/>
    <s v="LUCAS F DI BENEDETTO"/>
    <x v="5"/>
    <d v="2024-02-05T00:00:00"/>
    <d v="2024-02-07T00:00:00"/>
    <s v="'1021486"/>
    <s v="2 | 1"/>
    <x v="8"/>
    <x v="0"/>
    <n v="-5000"/>
    <x v="24"/>
    <x v="24"/>
    <s v="REF. PAGAMENTO ALUGUEL BASE JACARÃ‰PAGUA"/>
    <x v="2"/>
    <x v="2"/>
    <x v="0"/>
    <n v="4004"/>
    <x v="2"/>
    <n v="40047"/>
    <s v="PATRIMÔNIO (Comum)"/>
    <x v="0"/>
    <x v="1"/>
    <x v="0"/>
    <x v="0"/>
    <x v="9"/>
    <x v="9"/>
  </r>
  <r>
    <x v="4"/>
    <s v="LUCAS F DI BENEDETTO"/>
    <x v="6"/>
    <d v="2024-03-05T00:00:00"/>
    <d v="2024-03-05T00:00:00"/>
    <s v="'1021487"/>
    <s v="1 | 1"/>
    <x v="8"/>
    <x v="0"/>
    <n v="-23000"/>
    <x v="24"/>
    <x v="24"/>
    <s v="REF. PAGAMENTO ALUGUEL BASE JACARÃ‰PAGUA"/>
    <x v="2"/>
    <x v="2"/>
    <x v="0"/>
    <n v="4004"/>
    <x v="2"/>
    <n v="40047"/>
    <s v="PATRIMÔNIO (Comum)"/>
    <x v="0"/>
    <x v="1"/>
    <x v="0"/>
    <x v="0"/>
    <x v="9"/>
    <x v="9"/>
  </r>
  <r>
    <x v="4"/>
    <s v="LUCAS F DI BENEDETTO"/>
    <x v="7"/>
    <d v="2024-04-05T00:00:00"/>
    <d v="2024-04-05T00:00:00"/>
    <s v="'1021488"/>
    <s v="1 | 1"/>
    <x v="8"/>
    <x v="0"/>
    <n v="-23000"/>
    <x v="24"/>
    <x v="24"/>
    <s v="REF. PAGAMENTO ALUGUEL BASE JACARÃ‰PAGUA"/>
    <x v="2"/>
    <x v="2"/>
    <x v="0"/>
    <n v="4004"/>
    <x v="2"/>
    <n v="40047"/>
    <s v="PATRIMÔNIO (Comum)"/>
    <x v="0"/>
    <x v="3"/>
    <x v="0"/>
    <x v="0"/>
    <x v="9"/>
    <x v="9"/>
  </r>
  <r>
    <x v="4"/>
    <s v="LUCAS F DI BENEDETTO"/>
    <x v="8"/>
    <d v="2024-05-05T00:00:00"/>
    <d v="2024-05-05T00:00:00"/>
    <s v="'1021489"/>
    <s v="1 | 1"/>
    <x v="8"/>
    <x v="0"/>
    <n v="-23000"/>
    <x v="24"/>
    <x v="24"/>
    <s v="REF. PAGAMENTO ALUGUEL BASE JACARÃ‰PAGUA"/>
    <x v="2"/>
    <x v="2"/>
    <x v="0"/>
    <n v="4004"/>
    <x v="2"/>
    <n v="40047"/>
    <s v="PATRIMÔNIO (Comum)"/>
    <x v="0"/>
    <x v="3"/>
    <x v="0"/>
    <x v="0"/>
    <x v="9"/>
    <x v="9"/>
  </r>
  <r>
    <x v="4"/>
    <s v="LUCAS F DI BENEDETTO"/>
    <x v="9"/>
    <d v="2024-06-05T00:00:00"/>
    <d v="2024-06-05T00:00:00"/>
    <s v="'1021490"/>
    <s v="1 | 1"/>
    <x v="8"/>
    <x v="0"/>
    <n v="-23000"/>
    <x v="24"/>
    <x v="24"/>
    <s v="REF. PAGAMENTO ALUGUEL BASE JACARÃ‰PAGUA"/>
    <x v="2"/>
    <x v="2"/>
    <x v="0"/>
    <n v="4004"/>
    <x v="2"/>
    <n v="40047"/>
    <s v="PATRIMÔNIO (Comum)"/>
    <x v="0"/>
    <x v="3"/>
    <x v="0"/>
    <x v="0"/>
    <x v="9"/>
    <x v="9"/>
  </r>
  <r>
    <x v="4"/>
    <s v="M C S A MONTAGENS E INSTALACOES LTDA"/>
    <x v="11"/>
    <d v="2024-08-16T00:00:00"/>
    <d v="2024-08-19T00:00:00"/>
    <s v="'49"/>
    <s v="1 | 1"/>
    <x v="11"/>
    <x v="0"/>
    <n v="-2123"/>
    <x v="63"/>
    <x v="62"/>
    <s v="REF COMPRA DE PEÃ‡AS PARA OFICINA"/>
    <x v="10"/>
    <x v="0"/>
    <x v="0"/>
    <n v="7001"/>
    <x v="11"/>
    <n v="70012"/>
    <s v="OFICINA (Extraordinário)"/>
    <x v="0"/>
    <x v="4"/>
    <x v="9"/>
    <x v="9"/>
    <x v="18"/>
    <x v="18"/>
  </r>
  <r>
    <x v="4"/>
    <s v="M CARNEIRO SERVICOS DE CONSULTORIA DE ESCRITORIO E APOIO ADMINISTRATIVO LTDA"/>
    <x v="7"/>
    <d v="2024-05-02T00:00:00"/>
    <d v="2024-05-13T00:00:00"/>
    <s v="'19"/>
    <s v="1 | 1"/>
    <x v="10"/>
    <x v="0"/>
    <n v="-10601"/>
    <x v="37"/>
    <x v="37"/>
    <s v="REF. SALARIO DR. MARCELO CARNEIRO - JURIDICO"/>
    <x v="4"/>
    <x v="1"/>
    <x v="0"/>
    <n v="8002"/>
    <x v="4"/>
    <n v="80021"/>
    <s v="JURÍDICO (Administrativo)"/>
    <x v="1"/>
    <x v="3"/>
    <x v="2"/>
    <x v="2"/>
    <x v="13"/>
    <x v="13"/>
  </r>
  <r>
    <x v="4"/>
    <s v="M CARNEIRO SERVICOS DE CONSULTORIA DE ESCRITORIO E APOIO ADMINISTRATIVO LTDA"/>
    <x v="8"/>
    <d v="2024-06-03T00:00:00"/>
    <d v="2024-06-11T00:00:00"/>
    <s v="'20"/>
    <s v="1 | 1"/>
    <x v="10"/>
    <x v="0"/>
    <n v="-10601"/>
    <x v="37"/>
    <x v="37"/>
    <s v="REF. SALARIO DR. MARCELO CARNEIRO - JURIDICO"/>
    <x v="4"/>
    <x v="1"/>
    <x v="0"/>
    <n v="8002"/>
    <x v="4"/>
    <n v="80021"/>
    <s v="JURÍDICO (Administrativo)"/>
    <x v="1"/>
    <x v="3"/>
    <x v="2"/>
    <x v="2"/>
    <x v="13"/>
    <x v="13"/>
  </r>
  <r>
    <x v="4"/>
    <s v="M CARNEIRO SERVICOS DE CONSULTORIA DE ESCRITORIO E APOIO ADMINISTRATIVO LTDA"/>
    <x v="9"/>
    <d v="2024-07-02T00:00:00"/>
    <d v="2024-07-11T00:00:00"/>
    <s v="'21"/>
    <s v="1 | 1"/>
    <x v="10"/>
    <x v="0"/>
    <n v="-10601"/>
    <x v="37"/>
    <x v="37"/>
    <s v="REF. SALARIO DR. MARCELO CARNEIRO - JURIDICO"/>
    <x v="4"/>
    <x v="1"/>
    <x v="0"/>
    <n v="8002"/>
    <x v="4"/>
    <n v="80021"/>
    <s v="JURÍDICO (Administrativo)"/>
    <x v="1"/>
    <x v="3"/>
    <x v="2"/>
    <x v="2"/>
    <x v="13"/>
    <x v="13"/>
  </r>
  <r>
    <x v="4"/>
    <s v="M CARNEIRO SERVICOS DE CONSULTORIA DE ESCRITORIO E APOIO ADMINISTRATIVO LTDA"/>
    <x v="10"/>
    <d v="2024-08-05T00:00:00"/>
    <d v="2024-08-13T00:00:00"/>
    <s v="'1030481"/>
    <s v="1 | 1"/>
    <x v="10"/>
    <x v="0"/>
    <n v="-10601"/>
    <x v="37"/>
    <x v="37"/>
    <s v="REF. SALARIO DR. MARCELO CARNEIRO - JURIDICO"/>
    <x v="4"/>
    <x v="1"/>
    <x v="0"/>
    <n v="8002"/>
    <x v="4"/>
    <n v="80021"/>
    <s v="JURÍDICO (Administrativo)"/>
    <x v="1"/>
    <x v="4"/>
    <x v="2"/>
    <x v="2"/>
    <x v="13"/>
    <x v="13"/>
  </r>
  <r>
    <x v="4"/>
    <s v="M CARNEIRO SERVICOS DE CONSULTORIA DE ESCRITORIO E APOIO ADMINISTRATIVO LTDA"/>
    <x v="11"/>
    <d v="2024-09-02T00:00:00"/>
    <d v="2024-09-11T00:00:00"/>
    <s v="'23"/>
    <s v="1 | 1"/>
    <x v="10"/>
    <x v="0"/>
    <n v="-10601"/>
    <x v="37"/>
    <x v="37"/>
    <s v="REF. SALARIO DR. MARCELO CARNEIRO - JURIDICO"/>
    <x v="4"/>
    <x v="1"/>
    <x v="0"/>
    <n v="8002"/>
    <x v="4"/>
    <n v="80021"/>
    <s v="JURÍDICO (Administrativo)"/>
    <x v="1"/>
    <x v="4"/>
    <x v="2"/>
    <x v="2"/>
    <x v="13"/>
    <x v="13"/>
  </r>
  <r>
    <x v="4"/>
    <s v="M CARNEIRO SERVICOS DE CONSULTORIA DE ESCRITORIO E APOIO ADMINISTRATIVO LTDA"/>
    <x v="12"/>
    <d v="2024-10-07T00:00:00"/>
    <d v="2024-10-11T00:00:00"/>
    <s v="'24"/>
    <s v="1 | 1"/>
    <x v="10"/>
    <x v="0"/>
    <n v="-10601"/>
    <x v="37"/>
    <x v="37"/>
    <s v="REF. SALARIO DR. MARCELO CARNEIRO - JURIDICO"/>
    <x v="4"/>
    <x v="1"/>
    <x v="0"/>
    <n v="8002"/>
    <x v="4"/>
    <n v="80021"/>
    <s v="JURÍDICO (Administrativo)"/>
    <x v="1"/>
    <x v="4"/>
    <x v="2"/>
    <x v="2"/>
    <x v="13"/>
    <x v="13"/>
  </r>
  <r>
    <x v="4"/>
    <s v="M CARNEIRO SERVICOS DE CONSULTORIA DE ESCRITORIO E APOIO ADMINISTRATIVO LTDA"/>
    <x v="13"/>
    <d v="2024-11-01T00:00:00"/>
    <d v="2024-11-12T00:00:00"/>
    <s v="'25"/>
    <s v="1 | 1"/>
    <x v="10"/>
    <x v="0"/>
    <n v="-10601"/>
    <x v="37"/>
    <x v="37"/>
    <s v="REF. SALARIO DR. MARCELO CARNEIRO - JURIDICO"/>
    <x v="4"/>
    <x v="1"/>
    <x v="0"/>
    <n v="8002"/>
    <x v="4"/>
    <n v="80021"/>
    <s v="JURÍDICO (Administrativo)"/>
    <x v="1"/>
    <x v="0"/>
    <x v="2"/>
    <x v="2"/>
    <x v="13"/>
    <x v="13"/>
  </r>
  <r>
    <x v="4"/>
    <s v="M CARNEIRO SERVICOS DE CONSULTORIA DE ESCRITORIO E APOIO ADMINISTRATIVO LTDA"/>
    <x v="14"/>
    <d v="2024-12-02T00:00:00"/>
    <d v="2024-12-11T00:00:00"/>
    <s v="'26"/>
    <s v="1 | 1"/>
    <x v="10"/>
    <x v="0"/>
    <n v="-10601"/>
    <x v="37"/>
    <x v="37"/>
    <s v="REF. SALARIO DR. MARCELO CARNEIRO - JURIDICO"/>
    <x v="4"/>
    <x v="1"/>
    <x v="0"/>
    <n v="8002"/>
    <x v="4"/>
    <n v="80021"/>
    <s v="JURÍDICO (Administrativo)"/>
    <x v="1"/>
    <x v="0"/>
    <x v="2"/>
    <x v="2"/>
    <x v="13"/>
    <x v="13"/>
  </r>
  <r>
    <x v="4"/>
    <s v="M CARNEIRO SERVICOS DE CONSULTORIA DE ESCRITORIO E APOIO ADMINISTRATIVO LTDA"/>
    <x v="0"/>
    <d v="2025-01-02T00:00:00"/>
    <d v="2025-01-13T00:00:00"/>
    <s v="'27"/>
    <s v="1 | 1"/>
    <x v="10"/>
    <x v="0"/>
    <n v="-10601"/>
    <x v="37"/>
    <x v="37"/>
    <s v="REF. SALARIO DR. MARCELO CARNEIRO - JURIDICO"/>
    <x v="4"/>
    <x v="1"/>
    <x v="0"/>
    <n v="8002"/>
    <x v="4"/>
    <n v="80021"/>
    <s v="JURÍDICO (Administrativo)"/>
    <x v="1"/>
    <x v="0"/>
    <x v="2"/>
    <x v="2"/>
    <x v="13"/>
    <x v="13"/>
  </r>
  <r>
    <x v="4"/>
    <s v="M CARNEIRO SERVICOS DE CONSULTORIA DE ESCRITORIO E APOIO ADMINISTRATIVO LTDA"/>
    <x v="1"/>
    <d v="2025-02-03T00:00:00"/>
    <d v="2025-02-11T00:00:00"/>
    <s v="'28"/>
    <s v="1 | 1"/>
    <x v="10"/>
    <x v="0"/>
    <n v="-10805.68"/>
    <x v="37"/>
    <x v="37"/>
    <s v="REF. SALARIO DR. MARCELO CARNEIRO - JURIDICO JAN/25"/>
    <x v="4"/>
    <x v="1"/>
    <x v="0"/>
    <n v="8002"/>
    <x v="4"/>
    <n v="80021"/>
    <s v="JURÍDICO (Administrativo)"/>
    <x v="1"/>
    <x v="1"/>
    <x v="2"/>
    <x v="2"/>
    <x v="13"/>
    <x v="13"/>
  </r>
  <r>
    <x v="4"/>
    <s v="MADEIREIRA SAO LUIZ LTDA"/>
    <x v="4"/>
    <d v="2024-01-11T00:00:00"/>
    <d v="2024-01-25T00:00:00"/>
    <s v="'45895"/>
    <s v="1 | 1"/>
    <x v="9"/>
    <x v="0"/>
    <n v="-74.03"/>
    <x v="42"/>
    <x v="42"/>
    <s v="REF. AREIA , CIMENTO"/>
    <x v="2"/>
    <x v="1"/>
    <x v="0"/>
    <n v="4004"/>
    <x v="2"/>
    <n v="40041"/>
    <s v="PATRIMÔNIO (Administrativo)"/>
    <x v="0"/>
    <x v="1"/>
    <x v="0"/>
    <x v="0"/>
    <x v="9"/>
    <x v="9"/>
  </r>
  <r>
    <x v="4"/>
    <s v="MADEIREIRA SAO LUIZ LTDA"/>
    <x v="4"/>
    <d v="2024-01-30T00:00:00"/>
    <d v="2024-03-11T00:00:00"/>
    <s v="'46034"/>
    <s v="3 | 3"/>
    <x v="9"/>
    <x v="0"/>
    <n v="-712.25"/>
    <x v="46"/>
    <x v="45"/>
    <s v="REF. PARAFUSO, CURVA, DUCHA, CHAPA"/>
    <x v="10"/>
    <x v="0"/>
    <x v="0"/>
    <n v="7001"/>
    <x v="11"/>
    <n v="70015"/>
    <s v="OFICINA (Químico e Biológico)"/>
    <x v="0"/>
    <x v="1"/>
    <x v="9"/>
    <x v="9"/>
    <x v="12"/>
    <x v="12"/>
  </r>
  <r>
    <x v="4"/>
    <s v="MADEIREIRA SAO LUIZ LTDA"/>
    <x v="4"/>
    <d v="2024-01-30T00:00:00"/>
    <d v="2024-03-11T00:00:00"/>
    <s v="'46034"/>
    <s v="3 | 3"/>
    <x v="9"/>
    <x v="0"/>
    <n v="-301.66000000000003"/>
    <x v="42"/>
    <x v="42"/>
    <s v="REF. PARAFUSO, CURVA, DUCHA, CHAPA"/>
    <x v="2"/>
    <x v="1"/>
    <x v="0"/>
    <n v="4004"/>
    <x v="2"/>
    <n v="40041"/>
    <s v="PATRIMÔNIO (Administrativo)"/>
    <x v="0"/>
    <x v="1"/>
    <x v="0"/>
    <x v="0"/>
    <x v="9"/>
    <x v="9"/>
  </r>
  <r>
    <x v="4"/>
    <s v="MADEIREIRA SAO LUIZ LTDA"/>
    <x v="4"/>
    <d v="2024-01-30T00:00:00"/>
    <d v="2024-03-11T00:00:00"/>
    <s v="'46034"/>
    <s v="3 | 3"/>
    <x v="9"/>
    <x v="0"/>
    <n v="-102.1"/>
    <x v="86"/>
    <x v="85"/>
    <s v="REF. PARAFUSO, CURVA, DUCHA, CHAPA"/>
    <x v="7"/>
    <x v="0"/>
    <x v="0"/>
    <n v="3008"/>
    <x v="26"/>
    <n v="30087"/>
    <s v="ALMOXARIFADO (Comum)"/>
    <x v="0"/>
    <x v="1"/>
    <x v="0"/>
    <x v="0"/>
    <x v="0"/>
    <x v="0"/>
  </r>
  <r>
    <x v="4"/>
    <s v="MADEIREIRA SAO LUIZ LTDA"/>
    <x v="13"/>
    <d v="2024-10-03T00:00:00"/>
    <d v="2024-10-17T00:00:00"/>
    <s v="'47641"/>
    <s v="1 | 3"/>
    <x v="9"/>
    <x v="0"/>
    <n v="-760"/>
    <x v="39"/>
    <x v="39"/>
    <s v="REF:: MADEIREIRA SAO LUIZ "/>
    <x v="7"/>
    <x v="0"/>
    <x v="0"/>
    <n v="5008"/>
    <x v="7"/>
    <n v="50081"/>
    <s v="REFORMA LINHA AMARELA (Administrativo)"/>
    <x v="0"/>
    <x v="0"/>
    <x v="11"/>
    <x v="11"/>
    <x v="17"/>
    <x v="17"/>
  </r>
  <r>
    <x v="4"/>
    <s v="MADEIREIRA SAO LUIZ LTDA"/>
    <x v="13"/>
    <d v="2024-10-03T00:00:00"/>
    <d v="2024-10-31T00:00:00"/>
    <s v="'47641"/>
    <s v="2 | 3"/>
    <x v="9"/>
    <x v="0"/>
    <n v="-2937.55"/>
    <x v="39"/>
    <x v="39"/>
    <s v="REF:: MADEIREIRA SAO LUIZ "/>
    <x v="7"/>
    <x v="0"/>
    <x v="0"/>
    <n v="5008"/>
    <x v="7"/>
    <n v="50081"/>
    <s v="REFORMA LINHA AMARELA (Administrativo)"/>
    <x v="0"/>
    <x v="0"/>
    <x v="11"/>
    <x v="11"/>
    <x v="17"/>
    <x v="17"/>
  </r>
  <r>
    <x v="4"/>
    <s v="MADEIREIRA SAO LUIZ LTDA"/>
    <x v="13"/>
    <d v="2024-10-03T00:00:00"/>
    <d v="2024-11-14T00:00:00"/>
    <s v="'47641"/>
    <s v="3 | 3"/>
    <x v="9"/>
    <x v="0"/>
    <n v="-2937.55"/>
    <x v="39"/>
    <x v="39"/>
    <s v="REF:: MADEIREIRA SAO LUIZ "/>
    <x v="7"/>
    <x v="0"/>
    <x v="0"/>
    <n v="5008"/>
    <x v="7"/>
    <n v="50081"/>
    <s v="REFORMA LINHA AMARELA (Administrativo)"/>
    <x v="0"/>
    <x v="0"/>
    <x v="11"/>
    <x v="11"/>
    <x v="17"/>
    <x v="17"/>
  </r>
  <r>
    <x v="4"/>
    <s v="MADEIREIRA SAO LUIZ LTDA"/>
    <x v="13"/>
    <d v="2024-10-11T00:00:00"/>
    <d v="2024-11-08T00:00:00"/>
    <s v="'47690"/>
    <s v="1 | 3"/>
    <x v="9"/>
    <x v="0"/>
    <n v="-558"/>
    <x v="39"/>
    <x v="39"/>
    <s v="REF:: MADEIREIRA SAO LUIZ "/>
    <x v="7"/>
    <x v="0"/>
    <x v="0"/>
    <n v="5008"/>
    <x v="7"/>
    <n v="50081"/>
    <s v="REFORMA LINHA AMARELA (Administrativo)"/>
    <x v="0"/>
    <x v="0"/>
    <x v="11"/>
    <x v="11"/>
    <x v="17"/>
    <x v="17"/>
  </r>
  <r>
    <x v="4"/>
    <s v="MADEIREIRA SAO LUIZ LTDA"/>
    <x v="13"/>
    <d v="2024-10-28T00:00:00"/>
    <d v="2024-11-11T00:00:00"/>
    <s v="'47774"/>
    <s v="1 | 3"/>
    <x v="9"/>
    <x v="0"/>
    <n v="-799.8"/>
    <x v="39"/>
    <x v="39"/>
    <s v=".REF: MATERIAL DE  OBRA LINHA  AMARELA"/>
    <x v="7"/>
    <x v="0"/>
    <x v="0"/>
    <n v="5008"/>
    <x v="7"/>
    <n v="50081"/>
    <s v="REFORMA LINHA AMARELA (Administrativo)"/>
    <x v="0"/>
    <x v="0"/>
    <x v="11"/>
    <x v="11"/>
    <x v="17"/>
    <x v="17"/>
  </r>
  <r>
    <x v="4"/>
    <s v="MADEIREIRA SAO LUIZ LTDA"/>
    <x v="13"/>
    <d v="2024-10-28T00:00:00"/>
    <d v="2024-11-25T00:00:00"/>
    <s v="'47774"/>
    <s v="2 | 3"/>
    <x v="9"/>
    <x v="0"/>
    <n v="-3795"/>
    <x v="39"/>
    <x v="39"/>
    <s v=".REF: MATERIAL DE  OBRA LINHA  AMARELA"/>
    <x v="7"/>
    <x v="0"/>
    <x v="0"/>
    <n v="5008"/>
    <x v="7"/>
    <n v="50081"/>
    <s v="REFORMA LINHA AMARELA (Administrativo)"/>
    <x v="0"/>
    <x v="0"/>
    <x v="11"/>
    <x v="11"/>
    <x v="17"/>
    <x v="17"/>
  </r>
  <r>
    <x v="4"/>
    <s v="MADEIREIRA SAO LUIZ LTDA"/>
    <x v="13"/>
    <d v="2024-10-28T00:00:00"/>
    <d v="2024-12-09T00:00:00"/>
    <s v="'47774"/>
    <s v="3 | 3"/>
    <x v="9"/>
    <x v="0"/>
    <n v="-3795"/>
    <x v="39"/>
    <x v="39"/>
    <s v=".REF: MATERIAL DE  OBRA LINHA  AMARELA"/>
    <x v="7"/>
    <x v="0"/>
    <x v="0"/>
    <n v="5008"/>
    <x v="7"/>
    <n v="50081"/>
    <s v="REFORMA LINHA AMARELA (Administrativo)"/>
    <x v="0"/>
    <x v="0"/>
    <x v="11"/>
    <x v="11"/>
    <x v="17"/>
    <x v="17"/>
  </r>
  <r>
    <x v="4"/>
    <s v="MAG EDITORA E PROMOTORA DE EVENTOS LTDA"/>
    <x v="12"/>
    <d v="2024-09-11T00:00:00"/>
    <d v="2024-09-16T00:00:00"/>
    <s v="'1032596"/>
    <s v="1 | 1"/>
    <x v="11"/>
    <x v="0"/>
    <n v="-8250"/>
    <x v="106"/>
    <x v="105"/>
    <s v="ENC: NF E BOLETO INSCRIÃ‡ÃƒO LOGFUT ("/>
    <x v="6"/>
    <x v="2"/>
    <x v="0"/>
    <n v="6002"/>
    <x v="9"/>
    <n v="60027"/>
    <s v="OPERACIONAL ADM (Comum)"/>
    <x v="0"/>
    <x v="4"/>
    <x v="2"/>
    <x v="2"/>
    <x v="15"/>
    <x v="15"/>
  </r>
  <r>
    <x v="4"/>
    <s v="MAG EDITORA E PROMOTORA DE EVENTOS LTDA"/>
    <x v="12"/>
    <d v="2024-09-13T00:00:00"/>
    <d v="2024-10-15T00:00:00"/>
    <s v="'3969"/>
    <s v="1 | 1"/>
    <x v="11"/>
    <x v="0"/>
    <n v="-2499"/>
    <x v="106"/>
    <x v="105"/>
    <s v="ENC: NF PAGAMENTO CURSO LOGÃSTICA PARA O COLABORADOR EDUARDO LIMA - C/C - RH - TREINAMENTO"/>
    <x v="8"/>
    <x v="1"/>
    <x v="0"/>
    <n v="3006"/>
    <x v="8"/>
    <n v="30061"/>
    <s v="RECURSOS HUMANOS (Administrativo)"/>
    <x v="0"/>
    <x v="4"/>
    <x v="2"/>
    <x v="2"/>
    <x v="15"/>
    <x v="15"/>
  </r>
  <r>
    <x v="4"/>
    <s v="MAGAZINE LUIZA S/A"/>
    <x v="5"/>
    <d v="2024-02-28T00:00:00"/>
    <d v="2024-05-20T00:00:00"/>
    <s v="'685086"/>
    <s v="3 | 10"/>
    <x v="9"/>
    <x v="0"/>
    <n v="-1503.18"/>
    <x v="45"/>
    <x v="44"/>
    <s v="Celulares novos"/>
    <x v="9"/>
    <x v="0"/>
    <x v="0"/>
    <n v="8006"/>
    <x v="10"/>
    <n v="80061"/>
    <s v="TECNOLOGIA DA INFORMAÇÃO (Administrativo)"/>
    <x v="0"/>
    <x v="1"/>
    <x v="11"/>
    <x v="11"/>
    <x v="17"/>
    <x v="17"/>
  </r>
  <r>
    <x v="4"/>
    <s v="MAGAZINE LUIZA S/A"/>
    <x v="5"/>
    <d v="2024-02-28T00:00:00"/>
    <d v="2024-05-20T00:00:00"/>
    <s v="'685086"/>
    <s v="3 | 10"/>
    <x v="9"/>
    <x v="0"/>
    <n v="0.06"/>
    <x v="45"/>
    <x v="44"/>
    <s v="Celulares novos"/>
    <x v="9"/>
    <x v="0"/>
    <x v="0"/>
    <n v="8006"/>
    <x v="10"/>
    <n v="80061"/>
    <s v="TECNOLOGIA DA INFORMAÇÃO (Administrativo)"/>
    <x v="0"/>
    <x v="1"/>
    <x v="11"/>
    <x v="11"/>
    <x v="17"/>
    <x v="17"/>
  </r>
  <r>
    <x v="4"/>
    <s v="MAGAZINE LUIZA S/A"/>
    <x v="5"/>
    <d v="2024-02-28T00:00:00"/>
    <d v="2024-06-20T00:00:00"/>
    <s v="'685086"/>
    <s v="4 | 10"/>
    <x v="9"/>
    <x v="0"/>
    <n v="-1503.18"/>
    <x v="45"/>
    <x v="44"/>
    <s v="Celulares novos"/>
    <x v="9"/>
    <x v="0"/>
    <x v="0"/>
    <n v="8006"/>
    <x v="10"/>
    <n v="80061"/>
    <s v="TECNOLOGIA DA INFORMAÇÃO (Administrativo)"/>
    <x v="0"/>
    <x v="1"/>
    <x v="11"/>
    <x v="11"/>
    <x v="17"/>
    <x v="17"/>
  </r>
  <r>
    <x v="4"/>
    <s v="MAGAZINE LUIZA S/A"/>
    <x v="5"/>
    <d v="2024-02-28T00:00:00"/>
    <d v="2024-06-20T00:00:00"/>
    <s v="'685086"/>
    <s v="4 | 10"/>
    <x v="9"/>
    <x v="0"/>
    <n v="0.06"/>
    <x v="45"/>
    <x v="44"/>
    <s v="Celulares novos"/>
    <x v="9"/>
    <x v="0"/>
    <x v="0"/>
    <n v="8006"/>
    <x v="10"/>
    <n v="80061"/>
    <s v="TECNOLOGIA DA INFORMAÇÃO (Administrativo)"/>
    <x v="0"/>
    <x v="1"/>
    <x v="11"/>
    <x v="11"/>
    <x v="17"/>
    <x v="17"/>
  </r>
  <r>
    <x v="4"/>
    <s v="MAGAZINE LUIZA S/A"/>
    <x v="5"/>
    <d v="2024-02-28T00:00:00"/>
    <d v="2024-07-20T00:00:00"/>
    <s v="'685086"/>
    <s v="5 | 10"/>
    <x v="9"/>
    <x v="0"/>
    <n v="-1503.18"/>
    <x v="45"/>
    <x v="44"/>
    <s v="Celulares novos"/>
    <x v="9"/>
    <x v="0"/>
    <x v="0"/>
    <n v="8006"/>
    <x v="10"/>
    <n v="80061"/>
    <s v="TECNOLOGIA DA INFORMAÇÃO (Administrativo)"/>
    <x v="0"/>
    <x v="1"/>
    <x v="11"/>
    <x v="11"/>
    <x v="17"/>
    <x v="17"/>
  </r>
  <r>
    <x v="4"/>
    <s v="MAGAZINE LUIZA S/A"/>
    <x v="5"/>
    <d v="2024-02-28T00:00:00"/>
    <d v="2024-07-20T00:00:00"/>
    <s v="'685086"/>
    <s v="5 | 10"/>
    <x v="9"/>
    <x v="0"/>
    <n v="0.06"/>
    <x v="45"/>
    <x v="44"/>
    <s v="Celulares novos"/>
    <x v="9"/>
    <x v="0"/>
    <x v="0"/>
    <n v="8006"/>
    <x v="10"/>
    <n v="80061"/>
    <s v="TECNOLOGIA DA INFORMAÇÃO (Administrativo)"/>
    <x v="0"/>
    <x v="1"/>
    <x v="11"/>
    <x v="11"/>
    <x v="17"/>
    <x v="17"/>
  </r>
  <r>
    <x v="4"/>
    <s v="MAGIC PARTY FESTAS LTDA"/>
    <x v="5"/>
    <d v="2024-02-03T00:00:00"/>
    <d v="2024-02-15T00:00:00"/>
    <s v="'2278"/>
    <s v="1 | 1"/>
    <x v="9"/>
    <x v="0"/>
    <n v="-341"/>
    <x v="95"/>
    <x v="94"/>
    <s v="REF. ENFEITE PARA CARNAVAL "/>
    <x v="8"/>
    <x v="0"/>
    <x v="0"/>
    <n v="3006"/>
    <x v="8"/>
    <n v="30061"/>
    <s v="RECURSOS HUMANOS (Administrativo)"/>
    <x v="0"/>
    <x v="1"/>
    <x v="0"/>
    <x v="0"/>
    <x v="0"/>
    <x v="0"/>
  </r>
  <r>
    <x v="4"/>
    <s v="MAGISTER CONTABILIDADE LTDA"/>
    <x v="4"/>
    <d v="2024-02-07T00:00:00"/>
    <d v="2024-02-15T00:00:00"/>
    <s v="'1620"/>
    <s v="1 | 1"/>
    <x v="10"/>
    <x v="0"/>
    <n v="-4519.68"/>
    <x v="81"/>
    <x v="80"/>
    <s v="REF.  SERVIÃ‡OS CONTÃBIL -FEVEREIRO /2024"/>
    <x v="5"/>
    <x v="0"/>
    <x v="0"/>
    <n v="3001"/>
    <x v="5"/>
    <n v="30011"/>
    <s v="CONTROLADORIA (Administrativo)"/>
    <x v="0"/>
    <x v="1"/>
    <x v="0"/>
    <x v="0"/>
    <x v="10"/>
    <x v="10"/>
  </r>
  <r>
    <x v="4"/>
    <s v="MAGISTER CONTABILIDADE LTDA"/>
    <x v="5"/>
    <d v="2024-03-12T00:00:00"/>
    <d v="2024-03-12T00:00:00"/>
    <s v="'1640"/>
    <s v="1 | 1"/>
    <x v="10"/>
    <x v="0"/>
    <n v="-4519.68"/>
    <x v="81"/>
    <x v="80"/>
    <s v="REF.  SERVIÃ‡OS CONTÃBIL - FEVEREIRO /2024"/>
    <x v="5"/>
    <x v="0"/>
    <x v="0"/>
    <n v="3001"/>
    <x v="5"/>
    <n v="30011"/>
    <s v="CONTROLADORIA (Administrativo)"/>
    <x v="0"/>
    <x v="1"/>
    <x v="0"/>
    <x v="0"/>
    <x v="10"/>
    <x v="10"/>
  </r>
  <r>
    <x v="4"/>
    <s v="MAGISTER CONTABILIDADE LTDA"/>
    <x v="7"/>
    <d v="2024-05-06T00:00:00"/>
    <d v="2024-05-12T00:00:00"/>
    <s v="'1682"/>
    <s v="1 | 1"/>
    <x v="11"/>
    <x v="0"/>
    <n v="-4519.68"/>
    <x v="81"/>
    <x v="80"/>
    <s v="REF.  SERVIÃ‡OS CONTÃBIL - ABR/2024"/>
    <x v="5"/>
    <x v="0"/>
    <x v="0"/>
    <n v="3001"/>
    <x v="5"/>
    <n v="30011"/>
    <s v="CONTROLADORIA (Administrativo)"/>
    <x v="0"/>
    <x v="3"/>
    <x v="0"/>
    <x v="0"/>
    <x v="10"/>
    <x v="10"/>
  </r>
  <r>
    <x v="4"/>
    <s v="MAGISTER CONTABILIDADE LTDA"/>
    <x v="8"/>
    <d v="2024-06-03T00:00:00"/>
    <d v="2024-06-12T00:00:00"/>
    <s v="'1685"/>
    <s v="1 | 1"/>
    <x v="11"/>
    <x v="0"/>
    <n v="-4519.68"/>
    <x v="81"/>
    <x v="80"/>
    <s v="REF.  SERVIÃ‡OS CONTÃBIL - MAI/2024"/>
    <x v="5"/>
    <x v="0"/>
    <x v="0"/>
    <n v="3001"/>
    <x v="5"/>
    <n v="30011"/>
    <s v="CONTROLADORIA (Administrativo)"/>
    <x v="0"/>
    <x v="3"/>
    <x v="0"/>
    <x v="0"/>
    <x v="10"/>
    <x v="10"/>
  </r>
  <r>
    <x v="4"/>
    <s v="MAGISTER CONTABILIDADE LTDA"/>
    <x v="9"/>
    <d v="2024-07-01T00:00:00"/>
    <d v="2024-07-12T00:00:00"/>
    <s v="'1721"/>
    <s v="1 | 1"/>
    <x v="11"/>
    <x v="0"/>
    <n v="-4519.68"/>
    <x v="81"/>
    <x v="80"/>
    <s v="REF.  SERVIÃ‡OS CONTÃBIL - JUN/2024"/>
    <x v="5"/>
    <x v="0"/>
    <x v="0"/>
    <n v="3001"/>
    <x v="5"/>
    <n v="30011"/>
    <s v="CONTROLADORIA (Administrativo)"/>
    <x v="0"/>
    <x v="3"/>
    <x v="0"/>
    <x v="0"/>
    <x v="10"/>
    <x v="10"/>
  </r>
  <r>
    <x v="4"/>
    <s v="MAGISTER CONTABILIDADE LTDA"/>
    <x v="10"/>
    <d v="2024-08-01T00:00:00"/>
    <d v="2024-08-12T00:00:00"/>
    <s v="'1744"/>
    <s v="1 | 1"/>
    <x v="11"/>
    <x v="0"/>
    <n v="-4519.68"/>
    <x v="81"/>
    <x v="80"/>
    <s v="REF.  SERVIÃ‡OS CONTÃBIL - JUL/2024"/>
    <x v="5"/>
    <x v="0"/>
    <x v="0"/>
    <n v="3001"/>
    <x v="5"/>
    <n v="30011"/>
    <s v="CONTROLADORIA (Administrativo)"/>
    <x v="0"/>
    <x v="4"/>
    <x v="0"/>
    <x v="0"/>
    <x v="10"/>
    <x v="10"/>
  </r>
  <r>
    <x v="4"/>
    <s v="MAGISTER CONTABILIDADE LTDA"/>
    <x v="11"/>
    <d v="2024-09-02T00:00:00"/>
    <d v="2024-09-12T00:00:00"/>
    <s v="'1768"/>
    <s v="1 | 1"/>
    <x v="11"/>
    <x v="0"/>
    <n v="-4519.68"/>
    <x v="81"/>
    <x v="80"/>
    <s v="REF.  SERVIÃ‡OS CONTÃBIL - AGO/2024"/>
    <x v="5"/>
    <x v="0"/>
    <x v="0"/>
    <n v="3001"/>
    <x v="5"/>
    <n v="30011"/>
    <s v="CONTROLADORIA (Administrativo)"/>
    <x v="0"/>
    <x v="4"/>
    <x v="0"/>
    <x v="0"/>
    <x v="10"/>
    <x v="10"/>
  </r>
  <r>
    <x v="4"/>
    <s v="MAGISTER CONTABILIDADE LTDA"/>
    <x v="12"/>
    <d v="2024-10-01T00:00:00"/>
    <d v="2024-10-12T00:00:00"/>
    <s v="'1794"/>
    <s v="1 | 1"/>
    <x v="11"/>
    <x v="0"/>
    <n v="-4519.68"/>
    <x v="81"/>
    <x v="80"/>
    <s v="REF.  SERVIÃ‡OS CONTÃBIL - SETEMBRO/2024"/>
    <x v="5"/>
    <x v="0"/>
    <x v="0"/>
    <n v="3001"/>
    <x v="5"/>
    <n v="30011"/>
    <s v="CONTROLADORIA (Administrativo)"/>
    <x v="0"/>
    <x v="4"/>
    <x v="0"/>
    <x v="0"/>
    <x v="10"/>
    <x v="10"/>
  </r>
  <r>
    <x v="4"/>
    <s v="MAGISTER CONTABILIDADE LTDA"/>
    <x v="13"/>
    <d v="2024-11-04T00:00:00"/>
    <d v="2024-11-12T00:00:00"/>
    <s v="'1820"/>
    <s v="1 | 1"/>
    <x v="11"/>
    <x v="0"/>
    <n v="-4519.68"/>
    <x v="81"/>
    <x v="80"/>
    <s v="REF.  SERVIÃ‡OS CONTÃBIL - OUTUBRO/2024"/>
    <x v="5"/>
    <x v="0"/>
    <x v="0"/>
    <n v="3001"/>
    <x v="5"/>
    <n v="30011"/>
    <s v="CONTROLADORIA (Administrativo)"/>
    <x v="0"/>
    <x v="0"/>
    <x v="0"/>
    <x v="0"/>
    <x v="10"/>
    <x v="10"/>
  </r>
  <r>
    <x v="4"/>
    <s v="MAGISTER CONTABILIDADE LTDA"/>
    <x v="14"/>
    <d v="2024-11-14T00:00:00"/>
    <d v="2024-11-30T00:00:00"/>
    <s v="'1824"/>
    <s v="1 | 1"/>
    <x v="11"/>
    <x v="0"/>
    <n v="-2259.84"/>
    <x v="81"/>
    <x v="80"/>
    <s v="ENC: COBRANÃ‡A 13Â° HONORÃRIO"/>
    <x v="5"/>
    <x v="0"/>
    <x v="0"/>
    <n v="3001"/>
    <x v="5"/>
    <n v="30011"/>
    <s v="CONTROLADORIA (Administrativo)"/>
    <x v="0"/>
    <x v="0"/>
    <x v="0"/>
    <x v="0"/>
    <x v="10"/>
    <x v="10"/>
  </r>
  <r>
    <x v="4"/>
    <s v="MAGISTER CONTABILIDADE LTDA"/>
    <x v="14"/>
    <d v="2024-12-03T00:00:00"/>
    <d v="2024-12-12T00:00:00"/>
    <s v="'1865"/>
    <s v="1 | 1"/>
    <x v="11"/>
    <x v="0"/>
    <n v="-4519.68"/>
    <x v="81"/>
    <x v="80"/>
    <s v="REF.  SERVIÃ‡OS CONTÃBIL - novembro/2024"/>
    <x v="5"/>
    <x v="0"/>
    <x v="0"/>
    <n v="3001"/>
    <x v="5"/>
    <n v="30011"/>
    <s v="CONTROLADORIA (Administrativo)"/>
    <x v="0"/>
    <x v="0"/>
    <x v="0"/>
    <x v="0"/>
    <x v="10"/>
    <x v="10"/>
  </r>
  <r>
    <x v="4"/>
    <s v="MAGISTER CONTABILIDADE LTDA"/>
    <x v="0"/>
    <d v="2024-12-03T00:00:00"/>
    <d v="2024-12-20T00:00:00"/>
    <s v="'1870"/>
    <s v="1 | 1"/>
    <x v="11"/>
    <x v="0"/>
    <n v="-2259.84"/>
    <x v="81"/>
    <x v="80"/>
    <s v="ENC: COBRANÃ‡A 2Â° PARCELA  13Â° HONORÃRIO MAGISTER"/>
    <x v="5"/>
    <x v="0"/>
    <x v="0"/>
    <n v="3001"/>
    <x v="5"/>
    <n v="30011"/>
    <s v="CONTROLADORIA (Administrativo)"/>
    <x v="0"/>
    <x v="0"/>
    <x v="0"/>
    <x v="0"/>
    <x v="10"/>
    <x v="10"/>
  </r>
  <r>
    <x v="4"/>
    <s v="MAGISTER CONTABILIDADE LTDA"/>
    <x v="0"/>
    <d v="2025-01-06T00:00:00"/>
    <d v="2025-01-12T00:00:00"/>
    <s v="'1889"/>
    <s v="1 | 1"/>
    <x v="11"/>
    <x v="0"/>
    <n v="-4519.68"/>
    <x v="81"/>
    <x v="80"/>
    <s v="REF.  SERVIÃ‡OS CONTÃBIL - DEZEMBRO/2024"/>
    <x v="5"/>
    <x v="0"/>
    <x v="0"/>
    <n v="3001"/>
    <x v="5"/>
    <n v="30011"/>
    <s v="CONTROLADORIA (Administrativo)"/>
    <x v="0"/>
    <x v="0"/>
    <x v="0"/>
    <x v="0"/>
    <x v="10"/>
    <x v="10"/>
  </r>
  <r>
    <x v="4"/>
    <s v="MAGISTER CONTABILIDADE LTDA"/>
    <x v="1"/>
    <d v="2025-02-03T00:00:00"/>
    <d v="2025-02-12T00:00:00"/>
    <s v="'1917"/>
    <s v="1 | 1"/>
    <x v="11"/>
    <x v="2"/>
    <n v="-4519.68"/>
    <x v="81"/>
    <x v="80"/>
    <s v="REF.  SERVIÃ‡OS CONTÃBIL - JAN/2025"/>
    <x v="5"/>
    <x v="0"/>
    <x v="0"/>
    <n v="3001"/>
    <x v="5"/>
    <n v="30011"/>
    <s v="CONTROLADORIA (Administrativo)"/>
    <x v="0"/>
    <x v="1"/>
    <x v="0"/>
    <x v="0"/>
    <x v="10"/>
    <x v="10"/>
  </r>
  <r>
    <x v="4"/>
    <s v="MAGISTRAL PERSONALIZADOS LTDA"/>
    <x v="0"/>
    <d v="2024-09-12T00:00:00"/>
    <d v="2024-09-17T00:00:00"/>
    <s v="'122"/>
    <s v="1 | 2"/>
    <x v="9"/>
    <x v="0"/>
    <n v="-4475"/>
    <x v="95"/>
    <x v="94"/>
    <s v="Pgto - Bucket simples personalizado - 2Â° PARCELA SEM DATA ESTABELECIDA AGUARDAR RETORNO DO RH"/>
    <x v="8"/>
    <x v="0"/>
    <x v="0"/>
    <n v="3006"/>
    <x v="8"/>
    <n v="30061"/>
    <s v="RECURSOS HUMANOS (Administrativo)"/>
    <x v="0"/>
    <x v="0"/>
    <x v="0"/>
    <x v="0"/>
    <x v="0"/>
    <x v="0"/>
  </r>
  <r>
    <x v="4"/>
    <s v="MAGISTRAL PERSONALIZADOS LTDA"/>
    <x v="0"/>
    <d v="2024-09-12T00:00:00"/>
    <d v="2024-10-17T00:00:00"/>
    <s v="'122"/>
    <s v="2 | 2"/>
    <x v="9"/>
    <x v="0"/>
    <n v="-4475"/>
    <x v="95"/>
    <x v="94"/>
    <s v="Pgto - Bucket simples personalizado - 2Â° PARCELA SEM DATA ESTABELECIDA AGUARDAR RETORNO DO RH"/>
    <x v="8"/>
    <x v="0"/>
    <x v="0"/>
    <n v="3006"/>
    <x v="8"/>
    <n v="30061"/>
    <s v="RECURSOS HUMANOS (Administrativo)"/>
    <x v="0"/>
    <x v="0"/>
    <x v="0"/>
    <x v="0"/>
    <x v="0"/>
    <x v="0"/>
  </r>
  <r>
    <x v="4"/>
    <s v="MAKE DISTRIBUIDORA DE ELETRONICOS LTDA"/>
    <x v="1"/>
    <d v="2025-01-09T00:00:00"/>
    <d v="2025-01-13T00:00:00"/>
    <s v="'1038995"/>
    <s v="1 | 2"/>
    <x v="6"/>
    <x v="0"/>
    <n v="-18024.87"/>
    <x v="39"/>
    <x v="39"/>
    <s v="MAKE - REFORMA LINHA AMARELA"/>
    <x v="7"/>
    <x v="0"/>
    <x v="0"/>
    <n v="5008"/>
    <x v="7"/>
    <n v="50081"/>
    <s v="REFORMA LINHA AMARELA (Administrativo)"/>
    <x v="0"/>
    <x v="1"/>
    <x v="11"/>
    <x v="11"/>
    <x v="17"/>
    <x v="17"/>
  </r>
  <r>
    <x v="4"/>
    <s v="MAKE DISTRIBUIDORA DE ELETRONICOS LTDA"/>
    <x v="1"/>
    <d v="2025-01-09T00:00:00"/>
    <d v="2025-01-13T00:00:00"/>
    <s v="'1038995"/>
    <s v="2 | 2"/>
    <x v="6"/>
    <x v="0"/>
    <n v="-3754.65"/>
    <x v="39"/>
    <x v="39"/>
    <s v="MAKE - REFORMA LINHA AMARELA"/>
    <x v="7"/>
    <x v="0"/>
    <x v="0"/>
    <n v="5008"/>
    <x v="7"/>
    <n v="50081"/>
    <s v="REFORMA LINHA AMARELA (Administrativo)"/>
    <x v="0"/>
    <x v="1"/>
    <x v="11"/>
    <x v="11"/>
    <x v="17"/>
    <x v="17"/>
  </r>
  <r>
    <x v="4"/>
    <s v="MANCHESTER DISTRIBUIDORA DE FERRO E ACO LTDA"/>
    <x v="14"/>
    <d v="2024-11-06T00:00:00"/>
    <d v="2024-11-08T00:00:00"/>
    <s v="'1035503"/>
    <s v="1 | 1"/>
    <x v="6"/>
    <x v="0"/>
    <n v="-45889"/>
    <x v="39"/>
    <x v="39"/>
    <s v="REF:MANCHESTER  OBRA LINHA AMARELA"/>
    <x v="7"/>
    <x v="0"/>
    <x v="0"/>
    <n v="5008"/>
    <x v="7"/>
    <n v="50081"/>
    <s v="REFORMA LINHA AMARELA (Administrativo)"/>
    <x v="0"/>
    <x v="0"/>
    <x v="11"/>
    <x v="11"/>
    <x v="17"/>
    <x v="17"/>
  </r>
  <r>
    <x v="4"/>
    <s v="MANUTRON COMERCIO E SERVICOS EIRELI"/>
    <x v="4"/>
    <d v="2024-01-12T00:00:00"/>
    <d v="2024-02-15T00:00:00"/>
    <s v="'1065"/>
    <s v="1 | 1"/>
    <x v="10"/>
    <x v="0"/>
    <n v="-2850"/>
    <x v="49"/>
    <x v="48"/>
    <s v="REF: NÃƒO ESTÃƒO FUNCIONANDO"/>
    <x v="10"/>
    <x v="0"/>
    <x v="0"/>
    <n v="7003"/>
    <x v="14"/>
    <n v="70032"/>
    <s v="SERRALHERIA (Extraordinário)"/>
    <x v="0"/>
    <x v="1"/>
    <x v="11"/>
    <x v="11"/>
    <x v="17"/>
    <x v="17"/>
  </r>
  <r>
    <x v="4"/>
    <s v="MANUTRON COMERCIO E SERVICOS EIRELI"/>
    <x v="5"/>
    <d v="2024-02-06T00:00:00"/>
    <d v="2024-02-09T00:00:00"/>
    <s v="'1070"/>
    <s v="1 | 1"/>
    <x v="10"/>
    <x v="0"/>
    <n v="-1150"/>
    <x v="46"/>
    <x v="45"/>
    <s v="REF: REFORMA NO ALTERNADOR DO VOLVO"/>
    <x v="10"/>
    <x v="0"/>
    <x v="0"/>
    <n v="7001"/>
    <x v="11"/>
    <n v="70012"/>
    <s v="OFICINA (Extraordinário)"/>
    <x v="0"/>
    <x v="1"/>
    <x v="9"/>
    <x v="9"/>
    <x v="12"/>
    <x v="12"/>
  </r>
  <r>
    <x v="4"/>
    <s v="MANUTRON COMERCIO E SERVICOS EIRELI"/>
    <x v="5"/>
    <d v="2024-02-15T00:00:00"/>
    <d v="2024-03-15T00:00:00"/>
    <s v="'1071"/>
    <s v="1 | 1"/>
    <x v="10"/>
    <x v="0"/>
    <n v="-800"/>
    <x v="46"/>
    <x v="45"/>
    <s v="REF: REFORMA MOTOR DE ARRANQUE SPRINTER CADEG"/>
    <x v="10"/>
    <x v="0"/>
    <x v="0"/>
    <n v="7001"/>
    <x v="11"/>
    <n v="70012"/>
    <s v="OFICINA (Extraordinário)"/>
    <x v="0"/>
    <x v="1"/>
    <x v="9"/>
    <x v="9"/>
    <x v="12"/>
    <x v="12"/>
  </r>
  <r>
    <x v="4"/>
    <s v="MANUTRON COMERCIO E SERVICOS EIRELI"/>
    <x v="5"/>
    <d v="2024-02-15T00:00:00"/>
    <d v="2024-03-16T00:00:00"/>
    <s v="'1072"/>
    <s v="1 | 1"/>
    <x v="10"/>
    <x v="0"/>
    <n v="-1540"/>
    <x v="46"/>
    <x v="45"/>
    <s v="REF: REFORMA DO MOTOR ELETRICO (COMPRESSOR OFICINA)"/>
    <x v="10"/>
    <x v="0"/>
    <x v="0"/>
    <n v="7001"/>
    <x v="11"/>
    <n v="70012"/>
    <s v="OFICINA (Extraordinário)"/>
    <x v="0"/>
    <x v="1"/>
    <x v="9"/>
    <x v="9"/>
    <x v="12"/>
    <x v="12"/>
  </r>
  <r>
    <x v="4"/>
    <s v="MANUTRON COMERCIO E SERVICOS EIRELI"/>
    <x v="5"/>
    <d v="2024-02-22T00:00:00"/>
    <d v="2024-03-22T00:00:00"/>
    <s v="'1075"/>
    <s v="1 | 1"/>
    <x v="10"/>
    <x v="0"/>
    <n v="-1550"/>
    <x v="46"/>
    <x v="45"/>
    <s v="REF: REFORM DE MOTOR DE ARRANQUE VOLVO"/>
    <x v="10"/>
    <x v="0"/>
    <x v="0"/>
    <n v="7001"/>
    <x v="11"/>
    <n v="70012"/>
    <s v="OFICINA (Extraordinário)"/>
    <x v="0"/>
    <x v="1"/>
    <x v="9"/>
    <x v="9"/>
    <x v="12"/>
    <x v="12"/>
  </r>
  <r>
    <x v="4"/>
    <s v="MANUTRON COMERCIO E SERVICOS EIRELI"/>
    <x v="6"/>
    <d v="2024-03-21T00:00:00"/>
    <d v="2024-04-17T00:00:00"/>
    <s v="'1082"/>
    <s v="1 | 1"/>
    <x v="9"/>
    <x v="0"/>
    <n v="-5200"/>
    <x v="120"/>
    <x v="118"/>
    <s v="REF: RECUPERACAO DO MOTOR DA CX ESTACIONARIA DA KOLETA"/>
    <x v="12"/>
    <x v="0"/>
    <x v="0"/>
    <n v="4003"/>
    <x v="13"/>
    <n v="40032"/>
    <s v="RELACIONAMENTO (Extraordinário)"/>
    <x v="0"/>
    <x v="1"/>
    <x v="9"/>
    <x v="9"/>
    <x v="22"/>
    <x v="22"/>
  </r>
  <r>
    <x v="4"/>
    <s v="MAR FRAN TELECOMUNICACOES LTDA"/>
    <x v="7"/>
    <d v="2024-05-03T00:00:00"/>
    <d v="2024-05-08T00:00:00"/>
    <s v="'1323"/>
    <s v="1 | 1"/>
    <x v="10"/>
    <x v="0"/>
    <n v="-550"/>
    <x v="142"/>
    <x v="140"/>
    <s v="REF.MANUTENÃ‡ÃƒO/  ALUGUEL  DE EQUIPAMENTO PARA SISTEMA CFTV -CAMERAS INTERNAS , REFERENCIA MENSAL AO CORRESPONDE AO MÃŠS DE ABR DE 2024"/>
    <x v="9"/>
    <x v="1"/>
    <x v="0"/>
    <n v="8006"/>
    <x v="10"/>
    <n v="80061"/>
    <s v="TECNOLOGIA DA INFORMAÇÃO (Administrativo)"/>
    <x v="0"/>
    <x v="3"/>
    <x v="0"/>
    <x v="0"/>
    <x v="9"/>
    <x v="9"/>
  </r>
  <r>
    <x v="4"/>
    <s v="MAR FRAN TELECOMUNICACOES LTDA"/>
    <x v="8"/>
    <d v="2024-06-03T00:00:00"/>
    <d v="2024-06-05T00:00:00"/>
    <s v="'1332"/>
    <s v="1 | 1"/>
    <x v="10"/>
    <x v="0"/>
    <n v="-550"/>
    <x v="142"/>
    <x v="140"/>
    <s v="REF.MANUTENÃ‡ÃƒO/  ALUGUEL  DE EQUIPAMENTO PARA SISTEMA CFTV -CAMERAS INTERNAS , REFERENCIA MENSAL AO CORRESPONDE AO MÃŠS DE MAIO DE 2024"/>
    <x v="9"/>
    <x v="1"/>
    <x v="0"/>
    <n v="8006"/>
    <x v="10"/>
    <n v="80061"/>
    <s v="TECNOLOGIA DA INFORMAÇÃO (Administrativo)"/>
    <x v="0"/>
    <x v="3"/>
    <x v="0"/>
    <x v="0"/>
    <x v="9"/>
    <x v="9"/>
  </r>
  <r>
    <x v="4"/>
    <s v="MAR FRAN TELECOMUNICACOES LTDA"/>
    <x v="9"/>
    <d v="2024-07-01T00:00:00"/>
    <d v="2024-07-05T00:00:00"/>
    <s v="'1341"/>
    <s v="1 | 1"/>
    <x v="10"/>
    <x v="0"/>
    <n v="-550"/>
    <x v="142"/>
    <x v="140"/>
    <s v="REF.MANUTENÃ‡ÃƒO/  ALUGUEL  DE EQUIPAMENTO PARA SISTEMA CFTV -CAMERAS INTERNAS , REFERENCIA MENSAL AO CORRESPONDE AO MÃŠS DE JUNHO DE 2024"/>
    <x v="9"/>
    <x v="1"/>
    <x v="0"/>
    <n v="8006"/>
    <x v="10"/>
    <n v="80061"/>
    <s v="TECNOLOGIA DA INFORMAÇÃO (Administrativo)"/>
    <x v="0"/>
    <x v="3"/>
    <x v="0"/>
    <x v="0"/>
    <x v="9"/>
    <x v="9"/>
  </r>
  <r>
    <x v="4"/>
    <s v="MAR FRAN TELECOMUNICACOES LTDA"/>
    <x v="10"/>
    <d v="2024-08-03T00:00:00"/>
    <d v="2024-08-07T00:00:00"/>
    <s v="'1351"/>
    <s v="1 | 1"/>
    <x v="10"/>
    <x v="0"/>
    <n v="-550"/>
    <x v="142"/>
    <x v="140"/>
    <s v="REF.MANUTENÃ‡ÃƒO/  ALUGUEL  DE EQUIPAMENTO PARA SISTEMA CFTV -CAMERAS INTERNAS , REFERENCIA MENSAL AO CORRESPONDE AO MÃŠS DE JULHO DE 2024"/>
    <x v="9"/>
    <x v="1"/>
    <x v="0"/>
    <n v="8006"/>
    <x v="10"/>
    <n v="80061"/>
    <s v="TECNOLOGIA DA INFORMAÇÃO (Administrativo)"/>
    <x v="0"/>
    <x v="4"/>
    <x v="0"/>
    <x v="0"/>
    <x v="9"/>
    <x v="9"/>
  </r>
  <r>
    <x v="4"/>
    <s v="MAR FRAN TELECOMUNICACOES LTDA"/>
    <x v="11"/>
    <d v="2024-09-02T00:00:00"/>
    <d v="2024-09-05T00:00:00"/>
    <s v="'1362"/>
    <s v="1 | 1"/>
    <x v="10"/>
    <x v="0"/>
    <n v="-550"/>
    <x v="142"/>
    <x v="140"/>
    <s v="REF.MANUTENÃ‡ÃƒO/  ALUGUEL  DE EQUIPAMENTO PARA SISTEMA CFTV -CAMERAS INTERNAS , REFERENCIA MENSAL AO CORRESPONDE AO MÃŠS DE AGOSTO DE 2024"/>
    <x v="9"/>
    <x v="1"/>
    <x v="0"/>
    <n v="8006"/>
    <x v="10"/>
    <n v="80061"/>
    <s v="TECNOLOGIA DA INFORMAÇÃO (Administrativo)"/>
    <x v="0"/>
    <x v="4"/>
    <x v="0"/>
    <x v="0"/>
    <x v="9"/>
    <x v="9"/>
  </r>
  <r>
    <x v="4"/>
    <s v="MAR FRAN TELECOMUNICACOES LTDA"/>
    <x v="12"/>
    <d v="2024-10-01T00:00:00"/>
    <d v="2024-10-04T00:00:00"/>
    <s v="'1368"/>
    <s v="1 | 1"/>
    <x v="10"/>
    <x v="0"/>
    <n v="-550"/>
    <x v="142"/>
    <x v="140"/>
    <s v="REF.MANUTENÃ‡ÃƒO/  ALUGUEL  DE EQUIPAMENTO PARA SISTEMA CFTV -CAMERAS INTERNAS , REFERENCIA MENSAL AO CORRESPONDE AO MÃŠS DE SETEMBRO DE 2024"/>
    <x v="9"/>
    <x v="1"/>
    <x v="0"/>
    <n v="8006"/>
    <x v="10"/>
    <n v="80061"/>
    <s v="TECNOLOGIA DA INFORMAÇÃO (Administrativo)"/>
    <x v="0"/>
    <x v="4"/>
    <x v="0"/>
    <x v="0"/>
    <x v="9"/>
    <x v="9"/>
  </r>
  <r>
    <x v="4"/>
    <s v="MAR FRAN TELECOMUNICACOES LTDA"/>
    <x v="13"/>
    <d v="2024-11-05T00:00:00"/>
    <d v="2024-11-08T00:00:00"/>
    <s v="'1378"/>
    <s v="1 | 1"/>
    <x v="10"/>
    <x v="0"/>
    <n v="-550"/>
    <x v="142"/>
    <x v="140"/>
    <s v="REF.MANUTENÃ‡ÃƒO/  ALUGUEL  DE EQUIPAMENTO PARA SISTEMA CFTV -CAMERAS INTERNAS , REFERENCIA MENSAL AO CORRESPONDE AO MÃŠS DE OUTUBRO DE 2024"/>
    <x v="9"/>
    <x v="1"/>
    <x v="0"/>
    <n v="8006"/>
    <x v="10"/>
    <n v="80061"/>
    <s v="TECNOLOGIA DA INFORMAÇÃO (Administrativo)"/>
    <x v="0"/>
    <x v="0"/>
    <x v="0"/>
    <x v="0"/>
    <x v="9"/>
    <x v="9"/>
  </r>
  <r>
    <x v="4"/>
    <s v="MAR FRAN TELECOMUNICACOES LTDA"/>
    <x v="14"/>
    <d v="2024-12-05T00:00:00"/>
    <d v="2024-12-09T00:00:00"/>
    <s v="'1384"/>
    <s v="1 | 1"/>
    <x v="10"/>
    <x v="0"/>
    <n v="-550"/>
    <x v="142"/>
    <x v="140"/>
    <s v="REF.MANUTENÃ‡ÃƒO/  ALUGUEL  DE EQUIPAMENTO PARA SISTEMA CFTV -CAMERAS INTERNAS , REFERENCIA MENSAL AO CORRESPONDE AO MÃŠS DE NOVEMBRO DE 2024"/>
    <x v="9"/>
    <x v="1"/>
    <x v="0"/>
    <n v="8006"/>
    <x v="10"/>
    <n v="80061"/>
    <s v="TECNOLOGIA DA INFORMAÇÃO (Administrativo)"/>
    <x v="0"/>
    <x v="0"/>
    <x v="0"/>
    <x v="0"/>
    <x v="9"/>
    <x v="9"/>
  </r>
  <r>
    <x v="4"/>
    <s v="MAR FRAN TELECOMUNICACOES LTDA"/>
    <x v="0"/>
    <d v="2025-01-07T00:00:00"/>
    <d v="2025-01-10T00:00:00"/>
    <s v="'1387"/>
    <s v="1 | 1"/>
    <x v="10"/>
    <x v="0"/>
    <n v="-550"/>
    <x v="142"/>
    <x v="140"/>
    <s v="REF.MANUTENÃ‡ÃƒO/  ALUGUEL  DE EQUIPAMENTO PARA SISTEMA CFTV -CAMERAS INTERNAS , REFERENCIA MENSAL AO CORRESPONDE AO MÃŠS DE DEZEMBRO DE 2024"/>
    <x v="9"/>
    <x v="1"/>
    <x v="0"/>
    <n v="8006"/>
    <x v="10"/>
    <n v="80061"/>
    <s v="TECNOLOGIA DA INFORMAÇÃO (Administrativo)"/>
    <x v="0"/>
    <x v="0"/>
    <x v="0"/>
    <x v="0"/>
    <x v="9"/>
    <x v="9"/>
  </r>
  <r>
    <x v="4"/>
    <s v="MAR FRAN TELECOMUNICACOES LTDA"/>
    <x v="1"/>
    <d v="2025-02-05T00:00:00"/>
    <d v="2025-02-07T00:00:00"/>
    <s v="'1396"/>
    <s v="1 | 1"/>
    <x v="10"/>
    <x v="0"/>
    <n v="-550"/>
    <x v="142"/>
    <x v="140"/>
    <s v="REF.MANUTENÃ‡ÃƒO/  ALUGUEL  DE EQUIPAMENTO PARA SISTEMA CFTV -CAMERAS INTERNAS , REFERENCIA MENSAL AO CORRESPONDE AO MÃŠS JANEIRO 25"/>
    <x v="9"/>
    <x v="1"/>
    <x v="0"/>
    <n v="8006"/>
    <x v="10"/>
    <n v="80061"/>
    <s v="TECNOLOGIA DA INFORMAÇÃO (Administrativo)"/>
    <x v="0"/>
    <x v="1"/>
    <x v="0"/>
    <x v="0"/>
    <x v="9"/>
    <x v="9"/>
  </r>
  <r>
    <x v="4"/>
    <s v="MARCIO OCTAVIO VIANNA MARQUES "/>
    <x v="10"/>
    <d v="2024-07-29T00:00:00"/>
    <d v="2024-08-05T00:00:00"/>
    <s v="'1925"/>
    <s v="1 | 1"/>
    <x v="7"/>
    <x v="0"/>
    <n v="-9854.7000000000007"/>
    <x v="39"/>
    <x v="39"/>
    <s v="REF: ALUGUEL CENTRO PRAÃ‡A XV 8Â° ANDAR"/>
    <x v="7"/>
    <x v="0"/>
    <x v="0"/>
    <n v="5007"/>
    <x v="35"/>
    <n v="50071"/>
    <s v="REFORMA CENTRO (Administrativo)"/>
    <x v="0"/>
    <x v="4"/>
    <x v="11"/>
    <x v="11"/>
    <x v="17"/>
    <x v="17"/>
  </r>
  <r>
    <x v="4"/>
    <s v="MARCIO OCTAVIO VIANNA MARQUES "/>
    <x v="10"/>
    <d v="2024-07-30T00:00:00"/>
    <d v="2024-08-05T00:00:00"/>
    <s v="'1926"/>
    <s v="1 | 1"/>
    <x v="7"/>
    <x v="0"/>
    <n v="-9829.7000000000007"/>
    <x v="39"/>
    <x v="39"/>
    <s v="REF: ALUGUEL CENTRO PRAÃ‡A XV 7Â° ANDAR"/>
    <x v="7"/>
    <x v="0"/>
    <x v="0"/>
    <n v="5007"/>
    <x v="35"/>
    <n v="50071"/>
    <s v="REFORMA CENTRO (Administrativo)"/>
    <x v="0"/>
    <x v="4"/>
    <x v="11"/>
    <x v="11"/>
    <x v="17"/>
    <x v="17"/>
  </r>
  <r>
    <x v="4"/>
    <s v="MARCIO OCTAVIO VIANNA MARQUES "/>
    <x v="11"/>
    <d v="2024-08-22T00:00:00"/>
    <d v="2024-09-05T00:00:00"/>
    <s v="'1999"/>
    <s v="1 | 1"/>
    <x v="7"/>
    <x v="0"/>
    <n v="-6488.95"/>
    <x v="39"/>
    <x v="39"/>
    <s v="REF: ALUGUEL CENTRO PRAÃ‡A XV 8Â° ANDAR PARC 02/30"/>
    <x v="7"/>
    <x v="0"/>
    <x v="0"/>
    <n v="5007"/>
    <x v="35"/>
    <n v="50071"/>
    <s v="REFORMA CENTRO (Administrativo)"/>
    <x v="0"/>
    <x v="4"/>
    <x v="11"/>
    <x v="11"/>
    <x v="17"/>
    <x v="17"/>
  </r>
  <r>
    <x v="4"/>
    <s v="MARCIO OCTAVIO VIANNA MARQUES "/>
    <x v="11"/>
    <d v="2024-08-22T00:00:00"/>
    <d v="2024-09-05T00:00:00"/>
    <s v="'2000"/>
    <s v="1 | 1"/>
    <x v="7"/>
    <x v="0"/>
    <n v="-6476.45"/>
    <x v="39"/>
    <x v="39"/>
    <s v="REF: ALUGUEL CENTRO PRAÃ‡A XV 7Â° ANDAR - PARC 02/30"/>
    <x v="7"/>
    <x v="0"/>
    <x v="0"/>
    <n v="5007"/>
    <x v="35"/>
    <n v="50071"/>
    <s v="REFORMA CENTRO (Administrativo)"/>
    <x v="0"/>
    <x v="4"/>
    <x v="11"/>
    <x v="11"/>
    <x v="17"/>
    <x v="17"/>
  </r>
  <r>
    <x v="4"/>
    <s v="MARCIO OCTAVIO VIANNA MARQUES "/>
    <x v="12"/>
    <d v="2024-09-25T00:00:00"/>
    <d v="2024-10-05T00:00:00"/>
    <s v="'2080"/>
    <s v="1 | 1"/>
    <x v="7"/>
    <x v="0"/>
    <n v="-6476.45"/>
    <x v="39"/>
    <x v="39"/>
    <s v="REF: ALUGUEL CENTRO PRAÃ‡A XV 7Â° ANDAR - PARC 03/30"/>
    <x v="7"/>
    <x v="0"/>
    <x v="0"/>
    <n v="5007"/>
    <x v="35"/>
    <n v="50071"/>
    <s v="REFORMA CENTRO (Administrativo)"/>
    <x v="0"/>
    <x v="4"/>
    <x v="11"/>
    <x v="11"/>
    <x v="17"/>
    <x v="17"/>
  </r>
  <r>
    <x v="4"/>
    <s v="MARCIO OCTAVIO VIANNA MARQUES "/>
    <x v="12"/>
    <d v="2024-09-25T00:00:00"/>
    <d v="2024-10-05T00:00:00"/>
    <s v="'2081"/>
    <s v="1 | 1"/>
    <x v="7"/>
    <x v="0"/>
    <n v="-6488.95"/>
    <x v="39"/>
    <x v="39"/>
    <s v="REF: ALUGUEL CENTRO PRAÃ‡A XV 8Â° ANDAR PARC 03/30"/>
    <x v="7"/>
    <x v="0"/>
    <x v="0"/>
    <n v="5007"/>
    <x v="35"/>
    <n v="50071"/>
    <s v="REFORMA CENTRO (Administrativo)"/>
    <x v="0"/>
    <x v="4"/>
    <x v="11"/>
    <x v="11"/>
    <x v="17"/>
    <x v="17"/>
  </r>
  <r>
    <x v="4"/>
    <s v="MARCIO OCTAVIO VIANNA MARQUES "/>
    <x v="13"/>
    <d v="2024-10-23T00:00:00"/>
    <d v="2024-11-05T00:00:00"/>
    <s v="'2151"/>
    <s v="1 | 1"/>
    <x v="7"/>
    <x v="0"/>
    <n v="-6476.45"/>
    <x v="39"/>
    <x v="39"/>
    <s v="REF: ALUGUEL CENTRO PRAÃ‡A XV 7Â° ANDAR - PARC 04/30"/>
    <x v="7"/>
    <x v="0"/>
    <x v="0"/>
    <n v="5007"/>
    <x v="35"/>
    <n v="50071"/>
    <s v="REFORMA CENTRO (Administrativo)"/>
    <x v="0"/>
    <x v="0"/>
    <x v="11"/>
    <x v="11"/>
    <x v="17"/>
    <x v="17"/>
  </r>
  <r>
    <x v="4"/>
    <s v="MARCIO OCTAVIO VIANNA MARQUES "/>
    <x v="13"/>
    <d v="2024-10-25T00:00:00"/>
    <d v="2024-11-05T00:00:00"/>
    <s v="'2152"/>
    <s v="1 | 1"/>
    <x v="7"/>
    <x v="0"/>
    <n v="-6488.95"/>
    <x v="39"/>
    <x v="39"/>
    <s v="REF: ALUGUEL CENTRO PRAÃ‡A XV 8Â° ANDAR PARC 04/30"/>
    <x v="7"/>
    <x v="0"/>
    <x v="0"/>
    <n v="5007"/>
    <x v="35"/>
    <n v="50071"/>
    <s v="REFORMA CENTRO (Administrativo)"/>
    <x v="0"/>
    <x v="0"/>
    <x v="11"/>
    <x v="11"/>
    <x v="17"/>
    <x v="17"/>
  </r>
  <r>
    <x v="4"/>
    <s v="MARCIO OCTAVIO VIANNA MARQUES "/>
    <x v="14"/>
    <d v="2024-11-23T00:00:00"/>
    <d v="2024-12-05T00:00:00"/>
    <s v="'2221"/>
    <s v="1 | 1"/>
    <x v="7"/>
    <x v="0"/>
    <n v="-6476.45"/>
    <x v="39"/>
    <x v="39"/>
    <s v="REF: ALUGUEL CENTRO PRAÃ‡A XV 7Â° ANDAR - PARC 05/30"/>
    <x v="7"/>
    <x v="0"/>
    <x v="0"/>
    <n v="5007"/>
    <x v="35"/>
    <n v="50071"/>
    <s v="REFORMA CENTRO (Administrativo)"/>
    <x v="0"/>
    <x v="0"/>
    <x v="11"/>
    <x v="11"/>
    <x v="17"/>
    <x v="17"/>
  </r>
  <r>
    <x v="4"/>
    <s v="MARCIO OCTAVIO VIANNA MARQUES "/>
    <x v="14"/>
    <d v="2024-11-25T00:00:00"/>
    <d v="2024-12-05T00:00:00"/>
    <s v="'2222"/>
    <s v="1 | 1"/>
    <x v="7"/>
    <x v="0"/>
    <n v="-6488.95"/>
    <x v="39"/>
    <x v="39"/>
    <s v="REF: ALUGUEL CENTRO PRAÃ‡A XV 8Â° ANDAR PARC 05/30"/>
    <x v="7"/>
    <x v="0"/>
    <x v="0"/>
    <n v="5007"/>
    <x v="35"/>
    <n v="50071"/>
    <s v="REFORMA CENTRO (Administrativo)"/>
    <x v="0"/>
    <x v="0"/>
    <x v="11"/>
    <x v="11"/>
    <x v="17"/>
    <x v="17"/>
  </r>
  <r>
    <x v="4"/>
    <s v="MARCIO OCTAVIO VIANNA MARQUES "/>
    <x v="0"/>
    <d v="2024-12-19T00:00:00"/>
    <d v="2025-01-05T00:00:00"/>
    <s v="'2377"/>
    <s v="1 | 1"/>
    <x v="7"/>
    <x v="0"/>
    <n v="-3373.25"/>
    <x v="39"/>
    <x v="39"/>
    <s v="REF: ALUGUEL CENTRO PRAÃ‡A XV 7Â° ANDAR - PARC 06/30"/>
    <x v="7"/>
    <x v="0"/>
    <x v="0"/>
    <n v="5007"/>
    <x v="35"/>
    <n v="50071"/>
    <s v="REFORMA CENTRO (Administrativo)"/>
    <x v="0"/>
    <x v="0"/>
    <x v="11"/>
    <x v="11"/>
    <x v="17"/>
    <x v="17"/>
  </r>
  <r>
    <x v="4"/>
    <s v="MARCIO OCTAVIO VIANNA MARQUES "/>
    <x v="0"/>
    <d v="2024-12-19T00:00:00"/>
    <d v="2025-01-05T00:00:00"/>
    <s v="'2378"/>
    <s v="1 | 1"/>
    <x v="7"/>
    <x v="0"/>
    <n v="-3385.75"/>
    <x v="39"/>
    <x v="39"/>
    <s v="REF: ALUGUEL CENTRO PRAÃ‡A XV 8Â° ANDAR PARC 06/30"/>
    <x v="7"/>
    <x v="0"/>
    <x v="0"/>
    <n v="5007"/>
    <x v="35"/>
    <n v="50071"/>
    <s v="REFORMA CENTRO (Administrativo)"/>
    <x v="0"/>
    <x v="0"/>
    <x v="11"/>
    <x v="11"/>
    <x v="17"/>
    <x v="17"/>
  </r>
  <r>
    <x v="4"/>
    <s v="MARCIO OCTAVIO VIANNA MARQUES "/>
    <x v="1"/>
    <d v="2025-01-27T00:00:00"/>
    <d v="2025-02-05T00:00:00"/>
    <s v="'2473"/>
    <s v="1 | 1"/>
    <x v="7"/>
    <x v="0"/>
    <n v="-7816.45"/>
    <x v="39"/>
    <x v="39"/>
    <s v="REF: ALUGUEL CENTRO PRAÃ‡A XV 7Â° ANDAR - PARC 07/30"/>
    <x v="7"/>
    <x v="0"/>
    <x v="0"/>
    <n v="5007"/>
    <x v="35"/>
    <n v="50071"/>
    <s v="REFORMA CENTRO (Administrativo)"/>
    <x v="0"/>
    <x v="1"/>
    <x v="11"/>
    <x v="11"/>
    <x v="17"/>
    <x v="17"/>
  </r>
  <r>
    <x v="4"/>
    <s v="MARCIO OCTAVIO VIANNA MARQUES "/>
    <x v="1"/>
    <d v="2025-01-27T00:00:00"/>
    <d v="2025-02-05T00:00:00"/>
    <s v="'2474"/>
    <s v="1 | 1"/>
    <x v="7"/>
    <x v="0"/>
    <n v="-7828.95"/>
    <x v="39"/>
    <x v="39"/>
    <s v="REF: ALUGUEL CENTRO PRAÃ‡A XV 8Â° ANDAR PARC 07/30"/>
    <x v="7"/>
    <x v="0"/>
    <x v="0"/>
    <n v="5007"/>
    <x v="35"/>
    <n v="50071"/>
    <s v="REFORMA CENTRO (Administrativo)"/>
    <x v="0"/>
    <x v="1"/>
    <x v="11"/>
    <x v="11"/>
    <x v="17"/>
    <x v="17"/>
  </r>
  <r>
    <x v="4"/>
    <s v="MARIA EMILIA PEREIRA GOMES MARTINS SISTEMAS "/>
    <x v="6"/>
    <d v="2024-04-01T00:00:00"/>
    <d v="2024-04-11T00:00:00"/>
    <s v="'13"/>
    <s v="1 | 1"/>
    <x v="10"/>
    <x v="0"/>
    <n v="-14000"/>
    <x v="37"/>
    <x v="37"/>
    <s v="REF. AO SALARIO DO PROGRAMADORA MARIA EMILIA /MARÃ‡O"/>
    <x v="9"/>
    <x v="1"/>
    <x v="0"/>
    <n v="8006"/>
    <x v="10"/>
    <n v="80061"/>
    <s v="TECNOLOGIA DA INFORMAÇÃO (Administrativo)"/>
    <x v="1"/>
    <x v="1"/>
    <x v="2"/>
    <x v="2"/>
    <x v="13"/>
    <x v="13"/>
  </r>
  <r>
    <x v="4"/>
    <s v="MARIA EMILIA PEREIRA GOMES MARTINS SISTEMAS "/>
    <x v="7"/>
    <d v="2024-05-07T00:00:00"/>
    <d v="2024-05-13T00:00:00"/>
    <s v="'14"/>
    <s v="1 | 1"/>
    <x v="10"/>
    <x v="0"/>
    <n v="-14000"/>
    <x v="37"/>
    <x v="37"/>
    <s v="REF. AO SALARIO DO PROGRAMADORA MARIA EMILIA /ABR"/>
    <x v="9"/>
    <x v="1"/>
    <x v="0"/>
    <n v="8006"/>
    <x v="10"/>
    <n v="80061"/>
    <s v="TECNOLOGIA DA INFORMAÇÃO (Administrativo)"/>
    <x v="1"/>
    <x v="3"/>
    <x v="2"/>
    <x v="2"/>
    <x v="13"/>
    <x v="13"/>
  </r>
  <r>
    <x v="4"/>
    <s v="MARIA EMILIA PEREIRA GOMES MARTINS SISTEMAS "/>
    <x v="8"/>
    <d v="2024-06-03T00:00:00"/>
    <d v="2024-06-11T00:00:00"/>
    <s v="'15"/>
    <s v="1 | 1"/>
    <x v="10"/>
    <x v="0"/>
    <n v="-14000"/>
    <x v="37"/>
    <x v="37"/>
    <s v="REF. AO SALARIO DO PROGRAMADORA MARIA EMILIA /MAI"/>
    <x v="9"/>
    <x v="1"/>
    <x v="0"/>
    <n v="8006"/>
    <x v="10"/>
    <n v="80061"/>
    <s v="TECNOLOGIA DA INFORMAÇÃO (Administrativo)"/>
    <x v="1"/>
    <x v="3"/>
    <x v="2"/>
    <x v="2"/>
    <x v="13"/>
    <x v="13"/>
  </r>
  <r>
    <x v="4"/>
    <s v="MARIA EMILIA PEREIRA GOMES MARTINS SISTEMAS "/>
    <x v="9"/>
    <d v="2024-07-02T00:00:00"/>
    <d v="2024-07-11T00:00:00"/>
    <s v="'16"/>
    <s v="1 | 1"/>
    <x v="10"/>
    <x v="0"/>
    <n v="-14000"/>
    <x v="37"/>
    <x v="37"/>
    <s v="REF. AO SALARIO DO PROGRAMADORA MARIA EMILIA /MAI"/>
    <x v="9"/>
    <x v="1"/>
    <x v="0"/>
    <n v="8006"/>
    <x v="10"/>
    <n v="80061"/>
    <s v="TECNOLOGIA DA INFORMAÇÃO (Administrativo)"/>
    <x v="1"/>
    <x v="3"/>
    <x v="2"/>
    <x v="2"/>
    <x v="13"/>
    <x v="13"/>
  </r>
  <r>
    <x v="4"/>
    <s v="MARIA EMILIA PEREIRA GOMES MARTINS SISTEMAS "/>
    <x v="10"/>
    <d v="2024-08-05T00:00:00"/>
    <d v="2024-08-13T00:00:00"/>
    <s v="'17"/>
    <s v="1 | 1"/>
    <x v="10"/>
    <x v="0"/>
    <n v="-14000"/>
    <x v="37"/>
    <x v="37"/>
    <s v="REF. AO SALARIO DO PROGRAMADORA MARIA EMILIA /JUL"/>
    <x v="9"/>
    <x v="1"/>
    <x v="0"/>
    <n v="8006"/>
    <x v="10"/>
    <n v="80061"/>
    <s v="TECNOLOGIA DA INFORMAÇÃO (Administrativo)"/>
    <x v="1"/>
    <x v="4"/>
    <x v="2"/>
    <x v="2"/>
    <x v="13"/>
    <x v="13"/>
  </r>
  <r>
    <x v="4"/>
    <s v="MARIA EMILIA PEREIRA GOMES MARTINS SISTEMAS "/>
    <x v="11"/>
    <d v="2024-09-03T00:00:00"/>
    <d v="2024-09-11T00:00:00"/>
    <s v="'18"/>
    <s v="1 | 1"/>
    <x v="10"/>
    <x v="0"/>
    <n v="-14000"/>
    <x v="37"/>
    <x v="37"/>
    <s v="REF. AO SALARIO DO PROGRAMADORA MARIA EMILIA /AGO"/>
    <x v="9"/>
    <x v="1"/>
    <x v="0"/>
    <n v="8006"/>
    <x v="10"/>
    <n v="80061"/>
    <s v="TECNOLOGIA DA INFORMAÇÃO (Administrativo)"/>
    <x v="1"/>
    <x v="4"/>
    <x v="2"/>
    <x v="2"/>
    <x v="13"/>
    <x v="13"/>
  </r>
  <r>
    <x v="4"/>
    <s v="MARIA EMILIA PEREIRA GOMES MARTINS SISTEMAS "/>
    <x v="12"/>
    <d v="2024-10-02T00:00:00"/>
    <d v="2024-10-11T00:00:00"/>
    <s v="'22"/>
    <s v="1 | 1"/>
    <x v="10"/>
    <x v="0"/>
    <n v="-14000"/>
    <x v="37"/>
    <x v="37"/>
    <s v="REF. AO SALARIO DO PROGRAMADORA MARIA EMILIA /SETEMBRO"/>
    <x v="9"/>
    <x v="1"/>
    <x v="0"/>
    <n v="8006"/>
    <x v="10"/>
    <n v="80061"/>
    <s v="TECNOLOGIA DA INFORMAÇÃO (Administrativo)"/>
    <x v="1"/>
    <x v="4"/>
    <x v="2"/>
    <x v="2"/>
    <x v="13"/>
    <x v="13"/>
  </r>
  <r>
    <x v="4"/>
    <s v="MARIA EMILIA PEREIRA GOMES MARTINS SISTEMAS "/>
    <x v="13"/>
    <d v="2024-11-04T00:00:00"/>
    <d v="2024-11-12T00:00:00"/>
    <s v="'23"/>
    <s v="1 | 1"/>
    <x v="10"/>
    <x v="0"/>
    <n v="-14000"/>
    <x v="37"/>
    <x v="37"/>
    <s v="REF. AO SALARIO DO PROGRAMADORA MARIA EMILIA /OUTUBRO"/>
    <x v="9"/>
    <x v="1"/>
    <x v="0"/>
    <n v="8006"/>
    <x v="10"/>
    <n v="80061"/>
    <s v="TECNOLOGIA DA INFORMAÇÃO (Administrativo)"/>
    <x v="1"/>
    <x v="0"/>
    <x v="2"/>
    <x v="2"/>
    <x v="13"/>
    <x v="13"/>
  </r>
  <r>
    <x v="4"/>
    <s v="MARIA EMILIA PEREIRA GOMES MARTINS SISTEMAS "/>
    <x v="14"/>
    <d v="2024-12-03T00:00:00"/>
    <d v="2024-12-11T00:00:00"/>
    <s v="'24"/>
    <s v="1 | 1"/>
    <x v="10"/>
    <x v="0"/>
    <n v="-14000"/>
    <x v="37"/>
    <x v="37"/>
    <s v="REF. AO SALARIO DO PROGRAMADORA MARIA EMILIA /NOVEMBRO"/>
    <x v="9"/>
    <x v="1"/>
    <x v="0"/>
    <n v="8006"/>
    <x v="10"/>
    <n v="80061"/>
    <s v="TECNOLOGIA DA INFORMAÇÃO (Administrativo)"/>
    <x v="1"/>
    <x v="0"/>
    <x v="2"/>
    <x v="2"/>
    <x v="13"/>
    <x v="13"/>
  </r>
  <r>
    <x v="4"/>
    <s v="MARIA EMILIA PEREIRA GOMES MARTINS SISTEMAS "/>
    <x v="0"/>
    <d v="2025-01-02T00:00:00"/>
    <d v="2025-01-13T00:00:00"/>
    <s v="'25"/>
    <s v="1 | 1"/>
    <x v="10"/>
    <x v="0"/>
    <n v="-14000"/>
    <x v="37"/>
    <x v="37"/>
    <s v="REF. AO SALARIO DO PROGRAMADORA MARIA EMILIA /DEZEMBRO"/>
    <x v="9"/>
    <x v="1"/>
    <x v="0"/>
    <n v="8006"/>
    <x v="10"/>
    <n v="80061"/>
    <s v="TECNOLOGIA DA INFORMAÇÃO (Administrativo)"/>
    <x v="1"/>
    <x v="0"/>
    <x v="2"/>
    <x v="2"/>
    <x v="13"/>
    <x v="13"/>
  </r>
  <r>
    <x v="4"/>
    <s v="MARIA EMILIA PEREIRA GOMES MARTINS SISTEMAS "/>
    <x v="1"/>
    <d v="2025-02-03T00:00:00"/>
    <d v="2025-02-11T00:00:00"/>
    <s v="'26"/>
    <s v="1 | 1"/>
    <x v="10"/>
    <x v="0"/>
    <n v="-14630"/>
    <x v="37"/>
    <x v="37"/>
    <s v="REF. AO SALARIO DO PROGRAMADORA MARIA EMILIA  JAN/25"/>
    <x v="9"/>
    <x v="1"/>
    <x v="0"/>
    <n v="8006"/>
    <x v="10"/>
    <n v="80061"/>
    <s v="TECNOLOGIA DA INFORMAÇÃO (Administrativo)"/>
    <x v="1"/>
    <x v="1"/>
    <x v="2"/>
    <x v="2"/>
    <x v="13"/>
    <x v="13"/>
  </r>
  <r>
    <x v="4"/>
    <s v="MARILIA GABRIELA OLIMPIO E SILVA 14280436754"/>
    <x v="4"/>
    <d v="2023-12-05T00:00:00"/>
    <d v="2024-01-15T00:00:00"/>
    <s v="'8284869"/>
    <s v="1 | 1"/>
    <x v="9"/>
    <x v="0"/>
    <n v="-690"/>
    <x v="95"/>
    <x v="94"/>
    <s v="REF. COFFEE BREACK"/>
    <x v="8"/>
    <x v="0"/>
    <x v="0"/>
    <n v="3006"/>
    <x v="8"/>
    <n v="30061"/>
    <s v="RECURSOS HUMANOS (Administrativo)"/>
    <x v="0"/>
    <x v="1"/>
    <x v="0"/>
    <x v="0"/>
    <x v="0"/>
    <x v="0"/>
  </r>
  <r>
    <x v="4"/>
    <s v="MARILIA GABRIELA OLIMPIO E SILVA 14280436754"/>
    <x v="4"/>
    <d v="2023-12-08T00:00:00"/>
    <d v="2024-01-15T00:00:00"/>
    <s v="'8307595"/>
    <s v="1 | 1"/>
    <x v="9"/>
    <x v="0"/>
    <n v="-426"/>
    <x v="95"/>
    <x v="94"/>
    <s v="REF. COFFEE BREACK"/>
    <x v="8"/>
    <x v="0"/>
    <x v="0"/>
    <n v="3006"/>
    <x v="8"/>
    <n v="30061"/>
    <s v="RECURSOS HUMANOS (Administrativo)"/>
    <x v="0"/>
    <x v="1"/>
    <x v="0"/>
    <x v="0"/>
    <x v="0"/>
    <x v="0"/>
  </r>
  <r>
    <x v="4"/>
    <s v="MARILIA GABRIELA OLIMPIO E SILVA 14280436754"/>
    <x v="4"/>
    <d v="2023-12-19T00:00:00"/>
    <d v="2024-01-15T00:00:00"/>
    <s v="'4"/>
    <s v="1 | 1"/>
    <x v="10"/>
    <x v="0"/>
    <n v="-1170"/>
    <x v="95"/>
    <x v="94"/>
    <s v="REF. AÃ‡ÃƒO"/>
    <x v="8"/>
    <x v="0"/>
    <x v="0"/>
    <n v="3006"/>
    <x v="8"/>
    <n v="30061"/>
    <s v="RECURSOS HUMANOS (Administrativo)"/>
    <x v="0"/>
    <x v="1"/>
    <x v="0"/>
    <x v="0"/>
    <x v="0"/>
    <x v="0"/>
  </r>
  <r>
    <x v="4"/>
    <s v="MARILIA GABRIELA OLIMPIO E SILVA 14280436754"/>
    <x v="4"/>
    <d v="2024-01-04T00:00:00"/>
    <d v="2024-01-15T00:00:00"/>
    <s v="'6"/>
    <s v="1 | 1"/>
    <x v="10"/>
    <x v="0"/>
    <n v="-750"/>
    <x v="95"/>
    <x v="94"/>
    <s v="REF. ANIVERSARIANTE DO MÃŠS"/>
    <x v="8"/>
    <x v="0"/>
    <x v="0"/>
    <n v="3006"/>
    <x v="8"/>
    <n v="30061"/>
    <s v="RECURSOS HUMANOS (Administrativo)"/>
    <x v="0"/>
    <x v="1"/>
    <x v="0"/>
    <x v="0"/>
    <x v="0"/>
    <x v="0"/>
  </r>
  <r>
    <x v="4"/>
    <s v="MARILIA GABRIELA OLIMPIO E SILVA 14280436754"/>
    <x v="4"/>
    <d v="2024-01-08T00:00:00"/>
    <d v="2024-02-15T00:00:00"/>
    <s v="'7"/>
    <s v="1 | 1"/>
    <x v="10"/>
    <x v="0"/>
    <n v="-790"/>
    <x v="95"/>
    <x v="94"/>
    <s v="REF. INTEGRAÃ‡ÃƒO LANCHE"/>
    <x v="8"/>
    <x v="0"/>
    <x v="0"/>
    <n v="3006"/>
    <x v="8"/>
    <n v="30061"/>
    <s v="RECURSOS HUMANOS (Administrativo)"/>
    <x v="0"/>
    <x v="1"/>
    <x v="0"/>
    <x v="0"/>
    <x v="0"/>
    <x v="0"/>
  </r>
  <r>
    <x v="4"/>
    <s v="MARILIA GABRIELA OLIMPIO E SILVA 14280436754"/>
    <x v="5"/>
    <d v="2024-02-05T00:00:00"/>
    <d v="2024-02-15T00:00:00"/>
    <s v="'1022652"/>
    <s v="1 | 1"/>
    <x v="10"/>
    <x v="0"/>
    <n v="-937"/>
    <x v="95"/>
    <x v="94"/>
    <s v="REF. ENDOMARKETING"/>
    <x v="8"/>
    <x v="0"/>
    <x v="0"/>
    <n v="3006"/>
    <x v="8"/>
    <n v="30061"/>
    <s v="RECURSOS HUMANOS (Administrativo)"/>
    <x v="0"/>
    <x v="1"/>
    <x v="0"/>
    <x v="0"/>
    <x v="0"/>
    <x v="0"/>
  </r>
  <r>
    <x v="4"/>
    <s v="MARILIA GABRIELA OLIMPIO E SILVA 14280436754"/>
    <x v="6"/>
    <d v="2024-03-11T00:00:00"/>
    <d v="2024-04-15T00:00:00"/>
    <s v="'28"/>
    <s v="1 | 1"/>
    <x v="10"/>
    <x v="0"/>
    <n v="-712"/>
    <x v="95"/>
    <x v="94"/>
    <s v="REF. Treinamento - Lanche (Relacionamento com cliente)  TREINAMENTO - RH"/>
    <x v="12"/>
    <x v="0"/>
    <x v="0"/>
    <n v="4003"/>
    <x v="13"/>
    <n v="40031"/>
    <s v="RELACIONAMENTO (Administrativo)"/>
    <x v="0"/>
    <x v="1"/>
    <x v="0"/>
    <x v="0"/>
    <x v="0"/>
    <x v="0"/>
  </r>
  <r>
    <x v="4"/>
    <s v="MARILIA GABRIELA OLIMPIO E SILVA 14280436754"/>
    <x v="7"/>
    <d v="2024-04-02T00:00:00"/>
    <d v="2024-04-15T00:00:00"/>
    <s v="'36"/>
    <s v="1 | 1"/>
    <x v="10"/>
    <x v="0"/>
    <n v="-400"/>
    <x v="95"/>
    <x v="94"/>
    <s v="REF. Treinamento - Lanche (Relacionamento com cliente)  TREINAMENTO - RH"/>
    <x v="12"/>
    <x v="0"/>
    <x v="0"/>
    <n v="4003"/>
    <x v="13"/>
    <n v="40031"/>
    <s v="RELACIONAMENTO (Administrativo)"/>
    <x v="0"/>
    <x v="3"/>
    <x v="0"/>
    <x v="0"/>
    <x v="0"/>
    <x v="0"/>
  </r>
  <r>
    <x v="4"/>
    <s v="MARILIA GABRIELA OLIMPIO E SILVA 14280436754"/>
    <x v="7"/>
    <d v="2024-04-09T00:00:00"/>
    <d v="2024-05-15T00:00:00"/>
    <s v="'40"/>
    <s v="1 | 1"/>
    <x v="10"/>
    <x v="0"/>
    <n v="-740"/>
    <x v="95"/>
    <x v="94"/>
    <s v="REF. Treinamento - Lanche (Relacionamento com cliente)  TREINAMENTO - RH"/>
    <x v="12"/>
    <x v="0"/>
    <x v="0"/>
    <n v="4003"/>
    <x v="13"/>
    <n v="40031"/>
    <s v="RELACIONAMENTO (Administrativo)"/>
    <x v="0"/>
    <x v="3"/>
    <x v="0"/>
    <x v="0"/>
    <x v="0"/>
    <x v="0"/>
  </r>
  <r>
    <x v="4"/>
    <s v="MARILIA GABRIELA OLIMPIO E SILVA 14280436754"/>
    <x v="7"/>
    <d v="2024-04-15T00:00:00"/>
    <d v="2024-05-15T00:00:00"/>
    <s v="'43"/>
    <s v="1 | 1"/>
    <x v="10"/>
    <x v="0"/>
    <n v="-633"/>
    <x v="95"/>
    <x v="94"/>
    <s v="REF. Treinamento - Lanche (Relacionamento com cliente)  TREINAMENTO - RH"/>
    <x v="12"/>
    <x v="0"/>
    <x v="0"/>
    <n v="4003"/>
    <x v="13"/>
    <n v="40031"/>
    <s v="RELACIONAMENTO (Administrativo)"/>
    <x v="0"/>
    <x v="3"/>
    <x v="0"/>
    <x v="0"/>
    <x v="0"/>
    <x v="0"/>
  </r>
  <r>
    <x v="4"/>
    <s v="MARILIA GABRIELA OLIMPIO E SILVA 14280436754"/>
    <x v="7"/>
    <d v="2024-04-16T00:00:00"/>
    <d v="2024-05-15T00:00:00"/>
    <s v="'46"/>
    <s v="1 | 1"/>
    <x v="10"/>
    <x v="0"/>
    <n v="-1266"/>
    <x v="95"/>
    <x v="94"/>
    <s v="REF. Treinamento - Lanche (Relacionamento com cliente)  TREINAMENTO - RH"/>
    <x v="12"/>
    <x v="0"/>
    <x v="0"/>
    <n v="4003"/>
    <x v="13"/>
    <n v="40031"/>
    <s v="RELACIONAMENTO (Administrativo)"/>
    <x v="0"/>
    <x v="3"/>
    <x v="0"/>
    <x v="0"/>
    <x v="0"/>
    <x v="0"/>
  </r>
  <r>
    <x v="4"/>
    <s v="MARILIA GABRIELA OLIMPIO E SILVA 14280436754"/>
    <x v="7"/>
    <d v="2024-04-25T00:00:00"/>
    <d v="2024-05-15T00:00:00"/>
    <s v="'1026402"/>
    <s v="1 | 1"/>
    <x v="10"/>
    <x v="0"/>
    <n v="-750"/>
    <x v="95"/>
    <x v="94"/>
    <s v="REF. Treinamento - Lanche (Relacionamento com cliente)  TREINAMENTO - RH cartao clara"/>
    <x v="12"/>
    <x v="0"/>
    <x v="0"/>
    <n v="4003"/>
    <x v="13"/>
    <n v="40031"/>
    <s v="RELACIONAMENTO (Administrativo)"/>
    <x v="0"/>
    <x v="3"/>
    <x v="0"/>
    <x v="0"/>
    <x v="0"/>
    <x v="0"/>
  </r>
  <r>
    <x v="4"/>
    <s v="MARILIA GABRIELA OLIMPIO E SILVA 14280436754"/>
    <x v="8"/>
    <d v="2024-05-08T00:00:00"/>
    <d v="2024-06-15T00:00:00"/>
    <s v="'57"/>
    <s v="1 | 1"/>
    <x v="10"/>
    <x v="0"/>
    <n v="-457"/>
    <x v="95"/>
    <x v="94"/>
    <s v="REF. Treinamento - Lanche (Relacionamento com cliente)  TREINAMENTO - RH cartao clara"/>
    <x v="8"/>
    <x v="0"/>
    <x v="0"/>
    <n v="3006"/>
    <x v="8"/>
    <n v="30061"/>
    <s v="RECURSOS HUMANOS (Administrativo)"/>
    <x v="0"/>
    <x v="3"/>
    <x v="0"/>
    <x v="0"/>
    <x v="0"/>
    <x v="0"/>
  </r>
  <r>
    <x v="4"/>
    <s v="MARILIA GABRIELA OLIMPIO E SILVA 14280436754"/>
    <x v="8"/>
    <d v="2024-05-15T00:00:00"/>
    <d v="2024-05-15T00:00:00"/>
    <s v="'58"/>
    <s v="1 | 1"/>
    <x v="10"/>
    <x v="0"/>
    <n v="-508"/>
    <x v="95"/>
    <x v="94"/>
    <s v="REF. Treinamento - Lanche (Relacionamento com cliente)  TREINAMENTO - RH cartao clara"/>
    <x v="8"/>
    <x v="0"/>
    <x v="0"/>
    <n v="3006"/>
    <x v="8"/>
    <n v="30061"/>
    <s v="RECURSOS HUMANOS (Administrativo)"/>
    <x v="0"/>
    <x v="3"/>
    <x v="0"/>
    <x v="0"/>
    <x v="0"/>
    <x v="0"/>
  </r>
  <r>
    <x v="4"/>
    <s v="MARILIA GABRIELA OLIMPIO E SILVA 14280436754"/>
    <x v="8"/>
    <d v="2024-05-27T00:00:00"/>
    <d v="2024-06-15T00:00:00"/>
    <s v="'67"/>
    <s v="1 | 1"/>
    <x v="10"/>
    <x v="0"/>
    <n v="-375"/>
    <x v="95"/>
    <x v="94"/>
    <s v="REF. Treinamento - Lanche (Relacionamento com cliente)  TREINAMENTO - RH cartao clara"/>
    <x v="8"/>
    <x v="0"/>
    <x v="0"/>
    <n v="3006"/>
    <x v="8"/>
    <n v="30061"/>
    <s v="RECURSOS HUMANOS (Administrativo)"/>
    <x v="0"/>
    <x v="3"/>
    <x v="0"/>
    <x v="0"/>
    <x v="0"/>
    <x v="0"/>
  </r>
  <r>
    <x v="4"/>
    <s v="MARILIA GABRIELA OLIMPIO E SILVA 14280436754"/>
    <x v="10"/>
    <d v="2024-07-10T00:00:00"/>
    <d v="2024-08-15T00:00:00"/>
    <s v="'108"/>
    <s v="1 | 1"/>
    <x v="10"/>
    <x v="0"/>
    <n v="-476"/>
    <x v="95"/>
    <x v="94"/>
    <s v="REF. DIÃLOGO MATINAL (LANCHE) - TREINAMENTO OPERACIONAL 16/07  RH  CARTAO CLARA"/>
    <x v="8"/>
    <x v="0"/>
    <x v="0"/>
    <n v="3006"/>
    <x v="8"/>
    <n v="30061"/>
    <s v="RECURSOS HUMANOS (Administrativo)"/>
    <x v="0"/>
    <x v="4"/>
    <x v="0"/>
    <x v="0"/>
    <x v="0"/>
    <x v="0"/>
  </r>
  <r>
    <x v="4"/>
    <s v="MARILIA GABRIELA OLIMPIO E SILVA 14280436754"/>
    <x v="10"/>
    <d v="2024-07-11T00:00:00"/>
    <d v="2024-08-15T00:00:00"/>
    <s v="'104"/>
    <s v="1 | 1"/>
    <x v="10"/>
    <x v="0"/>
    <n v="-476"/>
    <x v="95"/>
    <x v="94"/>
    <s v="REF. LANCHE RH  CARTAO CLARA"/>
    <x v="8"/>
    <x v="0"/>
    <x v="0"/>
    <n v="3006"/>
    <x v="8"/>
    <n v="30061"/>
    <s v="RECURSOS HUMANOS (Administrativo)"/>
    <x v="0"/>
    <x v="4"/>
    <x v="0"/>
    <x v="0"/>
    <x v="0"/>
    <x v="0"/>
  </r>
  <r>
    <x v="4"/>
    <s v="MARILIA GABRIELA OLIMPIO E SILVA 14280436754"/>
    <x v="10"/>
    <d v="2024-07-15T00:00:00"/>
    <d v="2024-08-15T00:00:00"/>
    <s v="'107"/>
    <s v="1 | 1"/>
    <x v="10"/>
    <x v="0"/>
    <n v="-528"/>
    <x v="95"/>
    <x v="94"/>
    <s v="REF. LLANCHE - TREINAMENTO RELACIONAMENTO (SILAS) - C/C - RELACIONAMENTO-TREINAMENTO   CARTAO CLARA"/>
    <x v="12"/>
    <x v="0"/>
    <x v="0"/>
    <n v="4003"/>
    <x v="13"/>
    <n v="40031"/>
    <s v="RELACIONAMENTO (Administrativo)"/>
    <x v="0"/>
    <x v="4"/>
    <x v="0"/>
    <x v="0"/>
    <x v="0"/>
    <x v="0"/>
  </r>
  <r>
    <x v="4"/>
    <s v="MARILIA GABRIELA OLIMPIO E SILVA 14280436754"/>
    <x v="10"/>
    <d v="2024-07-18T00:00:00"/>
    <d v="2024-08-15T00:00:00"/>
    <s v="'114"/>
    <s v="1 | 1"/>
    <x v="10"/>
    <x v="0"/>
    <n v="-476"/>
    <x v="95"/>
    <x v="94"/>
    <s v="REF. LANCHE - DIÃLOGO MATINAL (DIEGO) - TREINAMENTO - OPERACIONAL RH  CARTAO CLARA"/>
    <x v="8"/>
    <x v="0"/>
    <x v="0"/>
    <n v="3006"/>
    <x v="8"/>
    <n v="30061"/>
    <s v="RECURSOS HUMANOS (Administrativo)"/>
    <x v="0"/>
    <x v="4"/>
    <x v="0"/>
    <x v="0"/>
    <x v="0"/>
    <x v="0"/>
  </r>
  <r>
    <x v="4"/>
    <s v="MARILIA GABRIELA OLIMPIO E SILVA 14280436754"/>
    <x v="10"/>
    <d v="2024-07-18T00:00:00"/>
    <d v="2024-08-15T00:00:00"/>
    <s v="'116"/>
    <s v="1 | 1"/>
    <x v="10"/>
    <x v="0"/>
    <n v="-310"/>
    <x v="95"/>
    <x v="94"/>
    <s v="REF. LANCHE DO TREINAMENTO DA CAÃ‡AMBA - TREINAMENTO - C/C RH  CARTAO CLARA"/>
    <x v="8"/>
    <x v="0"/>
    <x v="0"/>
    <n v="3006"/>
    <x v="8"/>
    <n v="30061"/>
    <s v="RECURSOS HUMANOS (Administrativo)"/>
    <x v="0"/>
    <x v="4"/>
    <x v="0"/>
    <x v="0"/>
    <x v="0"/>
    <x v="0"/>
  </r>
  <r>
    <x v="4"/>
    <s v="MARILIA GABRIELA OLIMPIO E SILVA 14280436754"/>
    <x v="10"/>
    <d v="2024-07-19T00:00:00"/>
    <d v="2024-08-15T00:00:00"/>
    <s v="'1030391"/>
    <s v="1 | 1"/>
    <x v="8"/>
    <x v="0"/>
    <n v="-476"/>
    <x v="95"/>
    <x v="94"/>
    <s v="REF. LANCHE RH  CARTAO CLARA"/>
    <x v="8"/>
    <x v="0"/>
    <x v="0"/>
    <n v="3006"/>
    <x v="8"/>
    <n v="30061"/>
    <s v="RECURSOS HUMANOS (Administrativo)"/>
    <x v="0"/>
    <x v="4"/>
    <x v="0"/>
    <x v="0"/>
    <x v="0"/>
    <x v="0"/>
  </r>
  <r>
    <x v="4"/>
    <s v="MARILIA GABRIELA OLIMPIO E SILVA 14280436754"/>
    <x v="10"/>
    <d v="2024-07-24T00:00:00"/>
    <d v="2024-08-15T00:00:00"/>
    <s v="'122"/>
    <s v="1 | 1"/>
    <x v="10"/>
    <x v="0"/>
    <n v="-529"/>
    <x v="95"/>
    <x v="94"/>
    <s v="REF. DIÃLOGO MATINAL - EQUIPE DIEGO - C/C OPERACIONAL   CARTAO CLARA"/>
    <x v="6"/>
    <x v="0"/>
    <x v="0"/>
    <n v="6001"/>
    <x v="6"/>
    <n v="60017"/>
    <s v="OPERACIONAL (Comum)"/>
    <x v="0"/>
    <x v="4"/>
    <x v="0"/>
    <x v="0"/>
    <x v="0"/>
    <x v="0"/>
  </r>
  <r>
    <x v="4"/>
    <s v="MARILIA GABRIELA OLIMPIO E SILVA 14280436754"/>
    <x v="10"/>
    <d v="2024-08-04T00:00:00"/>
    <d v="2024-08-15T00:00:00"/>
    <s v="'129"/>
    <s v="1 | 1"/>
    <x v="8"/>
    <x v="0"/>
    <n v="-2565"/>
    <x v="103"/>
    <x v="102"/>
    <s v="REF. LANCHE RH  CARTAO CLARA RIW"/>
    <x v="14"/>
    <x v="0"/>
    <x v="0"/>
    <n v="8011"/>
    <x v="36"/>
    <n v="80018"/>
    <s v="MARKETING (Rio Innovation Week)"/>
    <x v="0"/>
    <x v="4"/>
    <x v="0"/>
    <x v="0"/>
    <x v="0"/>
    <x v="0"/>
  </r>
  <r>
    <x v="4"/>
    <s v="MARILIA GABRIELA OLIMPIO E SILVA 14280436754"/>
    <x v="10"/>
    <d v="2024-08-04T00:00:00"/>
    <d v="2024-08-15T00:00:00"/>
    <s v="'130"/>
    <s v="1 | 1"/>
    <x v="10"/>
    <x v="0"/>
    <n v="-600"/>
    <x v="95"/>
    <x v="94"/>
    <s v="REF. LANCHE - TREINAMENTO - OPERACIONAL "/>
    <x v="6"/>
    <x v="0"/>
    <x v="0"/>
    <n v="6001"/>
    <x v="6"/>
    <n v="60017"/>
    <s v="OPERACIONAL (Comum)"/>
    <x v="0"/>
    <x v="4"/>
    <x v="0"/>
    <x v="0"/>
    <x v="0"/>
    <x v="0"/>
  </r>
  <r>
    <x v="4"/>
    <s v="MARISOL RIO LANCHES LTDA"/>
    <x v="12"/>
    <d v="2024-09-24T00:00:00"/>
    <d v="2024-10-15T00:00:00"/>
    <s v="'10377"/>
    <s v="1 | 1"/>
    <x v="9"/>
    <x v="0"/>
    <n v="-834.35"/>
    <x v="88"/>
    <x v="87"/>
    <s v="REF COMPRA CARTAO CLARA"/>
    <x v="19"/>
    <x v="0"/>
    <x v="0"/>
    <n v="1002"/>
    <x v="22"/>
    <n v="10021"/>
    <s v="DIRETORIA (Administrativo)"/>
    <x v="0"/>
    <x v="4"/>
    <x v="0"/>
    <x v="0"/>
    <x v="0"/>
    <x v="0"/>
  </r>
  <r>
    <x v="4"/>
    <s v="MARISOL RIO LANCHES LTDA"/>
    <x v="1"/>
    <d v="2025-01-14T00:00:00"/>
    <d v="2025-02-15T00:00:00"/>
    <s v="'11870"/>
    <s v="1 | 1"/>
    <x v="9"/>
    <x v="2"/>
    <n v="-954.36"/>
    <x v="88"/>
    <x v="87"/>
    <s v="REF COMPRA CARTAO CLARA"/>
    <x v="19"/>
    <x v="0"/>
    <x v="0"/>
    <n v="1002"/>
    <x v="22"/>
    <n v="10021"/>
    <s v="DIRETORIA (Administrativo)"/>
    <x v="0"/>
    <x v="1"/>
    <x v="0"/>
    <x v="0"/>
    <x v="0"/>
    <x v="0"/>
  </r>
  <r>
    <x v="4"/>
    <s v="MAURO DE OLIVEIRA TAVARES 32980019704"/>
    <x v="2"/>
    <d v="2025-02-04T00:00:00"/>
    <d v="2025-02-06T00:00:00"/>
    <s v="'1040250"/>
    <s v="1 | 5"/>
    <x v="6"/>
    <x v="0"/>
    <n v="-2795"/>
    <x v="49"/>
    <x v="48"/>
    <s v="MAURO DE OLIVEIRA TAVARES    "/>
    <x v="10"/>
    <x v="0"/>
    <x v="0"/>
    <n v="7001"/>
    <x v="11"/>
    <n v="70012"/>
    <s v="OFICINA (Extraordinário)"/>
    <x v="0"/>
    <x v="1"/>
    <x v="11"/>
    <x v="11"/>
    <x v="17"/>
    <x v="17"/>
  </r>
  <r>
    <x v="4"/>
    <s v="MAURO DE OLIVEIRA TAVARES 32980019704"/>
    <x v="2"/>
    <d v="2025-02-04T00:00:00"/>
    <d v="2025-02-20T00:00:00"/>
    <s v="'1040250"/>
    <s v="2 | 5"/>
    <x v="6"/>
    <x v="1"/>
    <n v="-2795"/>
    <x v="49"/>
    <x v="48"/>
    <s v="MAURO DE OLIVEIRA TAVARES    "/>
    <x v="10"/>
    <x v="0"/>
    <x v="0"/>
    <n v="7001"/>
    <x v="11"/>
    <n v="70012"/>
    <s v="OFICINA (Extraordinário)"/>
    <x v="0"/>
    <x v="1"/>
    <x v="11"/>
    <x v="11"/>
    <x v="17"/>
    <x v="17"/>
  </r>
  <r>
    <x v="4"/>
    <s v="MAURO DE OLIVEIRA TAVARES 32980019704"/>
    <x v="2"/>
    <d v="2025-02-04T00:00:00"/>
    <d v="2025-03-20T00:00:00"/>
    <s v="'1040250"/>
    <s v="3 | 5"/>
    <x v="6"/>
    <x v="1"/>
    <n v="-1863"/>
    <x v="49"/>
    <x v="48"/>
    <s v="MAURO DE OLIVEIRA TAVARES    "/>
    <x v="10"/>
    <x v="0"/>
    <x v="0"/>
    <n v="7001"/>
    <x v="11"/>
    <n v="70012"/>
    <s v="OFICINA (Extraordinário)"/>
    <x v="0"/>
    <x v="1"/>
    <x v="11"/>
    <x v="11"/>
    <x v="17"/>
    <x v="17"/>
  </r>
  <r>
    <x v="4"/>
    <s v="MAURO DE OLIVEIRA TAVARES 32980019704"/>
    <x v="2"/>
    <d v="2025-02-04T00:00:00"/>
    <d v="2025-04-20T00:00:00"/>
    <s v="'1040250"/>
    <s v="4 | 5"/>
    <x v="6"/>
    <x v="1"/>
    <n v="-1863"/>
    <x v="49"/>
    <x v="48"/>
    <s v="MAURO DE OLIVEIRA TAVARES    "/>
    <x v="10"/>
    <x v="0"/>
    <x v="0"/>
    <n v="7001"/>
    <x v="11"/>
    <n v="70012"/>
    <s v="OFICINA (Extraordinário)"/>
    <x v="0"/>
    <x v="1"/>
    <x v="11"/>
    <x v="11"/>
    <x v="17"/>
    <x v="17"/>
  </r>
  <r>
    <x v="4"/>
    <s v="MAURO DE OLIVEIRA TAVARES 32980019704"/>
    <x v="2"/>
    <d v="2025-02-04T00:00:00"/>
    <d v="2025-05-20T00:00:00"/>
    <s v="'1040250"/>
    <s v="5 | 5"/>
    <x v="6"/>
    <x v="1"/>
    <n v="-1863"/>
    <x v="49"/>
    <x v="48"/>
    <s v="MAURO DE OLIVEIRA TAVARES    "/>
    <x v="10"/>
    <x v="0"/>
    <x v="0"/>
    <n v="7001"/>
    <x v="11"/>
    <n v="70012"/>
    <s v="OFICINA (Extraordinário)"/>
    <x v="0"/>
    <x v="1"/>
    <x v="11"/>
    <x v="11"/>
    <x v="17"/>
    <x v="17"/>
  </r>
  <r>
    <x v="4"/>
    <s v="MAXX PRINT COMERCIO E INDUSTRIA DE ETIQUETAS LTDA"/>
    <x v="4"/>
    <d v="2024-01-11T00:00:00"/>
    <d v="2024-01-16T00:00:00"/>
    <s v="'5453"/>
    <s v="1 | 1"/>
    <x v="9"/>
    <x v="0"/>
    <n v="-4664.68"/>
    <x v="124"/>
    <x v="122"/>
    <s v="REF: REPOSIÃ‡ÃƒO"/>
    <x v="6"/>
    <x v="0"/>
    <x v="0"/>
    <n v="6001"/>
    <x v="6"/>
    <n v="60012"/>
    <s v="OPERACIONAL (Extraordinário)"/>
    <x v="0"/>
    <x v="1"/>
    <x v="9"/>
    <x v="9"/>
    <x v="18"/>
    <x v="18"/>
  </r>
  <r>
    <x v="4"/>
    <s v="MAXX PRINT COMERCIO E INDUSTRIA DE ETIQUETAS LTDA"/>
    <x v="5"/>
    <d v="2024-02-07T00:00:00"/>
    <d v="2024-02-08T00:00:00"/>
    <s v="'5520"/>
    <s v="1 | 1"/>
    <x v="9"/>
    <x v="0"/>
    <n v="-4210"/>
    <x v="124"/>
    <x v="122"/>
    <s v="REF: REPOSIÃ‡ÃƒO DE ESTOQUE"/>
    <x v="6"/>
    <x v="0"/>
    <x v="0"/>
    <n v="6001"/>
    <x v="6"/>
    <n v="60012"/>
    <s v="OPERACIONAL (Extraordinário)"/>
    <x v="0"/>
    <x v="1"/>
    <x v="9"/>
    <x v="9"/>
    <x v="18"/>
    <x v="18"/>
  </r>
  <r>
    <x v="4"/>
    <s v="MAXX PRINT COMERCIO E INDUSTRIA DE ETIQUETAS LTDA"/>
    <x v="6"/>
    <d v="2024-03-18T00:00:00"/>
    <d v="2024-03-18T00:00:00"/>
    <s v="'5611"/>
    <s v="1 | 1"/>
    <x v="9"/>
    <x v="0"/>
    <n v="-5052"/>
    <x v="124"/>
    <x v="122"/>
    <s v="REF: REPOSIÃ‡ÃƒO DE ESTOQUE"/>
    <x v="6"/>
    <x v="0"/>
    <x v="0"/>
    <n v="6001"/>
    <x v="6"/>
    <n v="60012"/>
    <s v="OPERACIONAL (Extraordinário)"/>
    <x v="0"/>
    <x v="1"/>
    <x v="9"/>
    <x v="9"/>
    <x v="18"/>
    <x v="18"/>
  </r>
  <r>
    <x v="4"/>
    <s v="MAXX PRINT COMERCIO E INDUSTRIA DE ETIQUETAS LTDA"/>
    <x v="8"/>
    <d v="2024-05-06T00:00:00"/>
    <d v="2024-05-08T00:00:00"/>
    <s v="'5754"/>
    <s v="1 | 1"/>
    <x v="9"/>
    <x v="0"/>
    <n v="-5052"/>
    <x v="124"/>
    <x v="122"/>
    <s v="REF: REPOSICAO DE ESTOQUE"/>
    <x v="6"/>
    <x v="0"/>
    <x v="0"/>
    <n v="6001"/>
    <x v="6"/>
    <n v="60012"/>
    <s v="OPERACIONAL (Extraordinário)"/>
    <x v="0"/>
    <x v="3"/>
    <x v="9"/>
    <x v="9"/>
    <x v="18"/>
    <x v="18"/>
  </r>
  <r>
    <x v="4"/>
    <s v="MAXX PRINT COMERCIO E INDUSTRIA DE ETIQUETAS LTDA"/>
    <x v="9"/>
    <d v="2024-06-21T00:00:00"/>
    <d v="2024-06-25T00:00:00"/>
    <s v="'5904"/>
    <s v="1 | 1"/>
    <x v="9"/>
    <x v="0"/>
    <n v="-4841.5"/>
    <x v="124"/>
    <x v="122"/>
    <s v="REF: REPOSIÃ‡ÃƒO DE ESTOQUE"/>
    <x v="6"/>
    <x v="0"/>
    <x v="0"/>
    <n v="6001"/>
    <x v="6"/>
    <n v="60012"/>
    <s v="OPERACIONAL (Extraordinário)"/>
    <x v="0"/>
    <x v="3"/>
    <x v="9"/>
    <x v="9"/>
    <x v="18"/>
    <x v="18"/>
  </r>
  <r>
    <x v="4"/>
    <s v="MAXX PRINT COMERCIO E INDUSTRIA DE ETIQUETAS LTDA"/>
    <x v="11"/>
    <d v="2024-08-22T00:00:00"/>
    <d v="2024-08-26T00:00:00"/>
    <s v="'6073"/>
    <s v="1 | 1"/>
    <x v="9"/>
    <x v="0"/>
    <n v="-4841.5"/>
    <x v="63"/>
    <x v="62"/>
    <s v="REF: REPOSIÃ‡ÃƒO DE ESTOQUE"/>
    <x v="6"/>
    <x v="0"/>
    <x v="0"/>
    <n v="6001"/>
    <x v="6"/>
    <n v="60012"/>
    <s v="OPERACIONAL (Extraordinário)"/>
    <x v="0"/>
    <x v="4"/>
    <x v="9"/>
    <x v="9"/>
    <x v="18"/>
    <x v="18"/>
  </r>
  <r>
    <x v="4"/>
    <s v="MAXX PRINT COMERCIO E INDUSTRIA DE ETIQUETAS LTDA"/>
    <x v="13"/>
    <d v="2024-10-02T00:00:00"/>
    <d v="2024-10-03T00:00:00"/>
    <s v="'6197"/>
    <s v="1 | 1"/>
    <x v="9"/>
    <x v="0"/>
    <n v="-4887.5"/>
    <x v="63"/>
    <x v="62"/>
    <s v="REF: REPOSIÃ‡ÃƒO DE ESTOQUE"/>
    <x v="6"/>
    <x v="0"/>
    <x v="0"/>
    <n v="6001"/>
    <x v="6"/>
    <n v="60012"/>
    <s v="OPERACIONAL (Extraordinário)"/>
    <x v="0"/>
    <x v="0"/>
    <x v="9"/>
    <x v="9"/>
    <x v="18"/>
    <x v="18"/>
  </r>
  <r>
    <x v="4"/>
    <s v="MAXX PRINT COMERCIO E INDUSTRIA DE ETIQUETAS LTDA"/>
    <x v="14"/>
    <d v="2024-11-12T00:00:00"/>
    <d v="2024-11-14T00:00:00"/>
    <s v="'6324"/>
    <s v="1 | 1"/>
    <x v="9"/>
    <x v="0"/>
    <n v="-4675"/>
    <x v="63"/>
    <x v="62"/>
    <s v="REF: REPOSIÃ‡ÃƒO DE ESTOQUE P/ NOVEMBRO"/>
    <x v="6"/>
    <x v="0"/>
    <x v="0"/>
    <n v="6001"/>
    <x v="6"/>
    <n v="60012"/>
    <s v="OPERACIONAL (Extraordinário)"/>
    <x v="0"/>
    <x v="0"/>
    <x v="9"/>
    <x v="9"/>
    <x v="18"/>
    <x v="18"/>
  </r>
  <r>
    <x v="4"/>
    <s v="MAXX PRINT COMERCIO E INDUSTRIA DE ETIQUETAS LTDA"/>
    <x v="1"/>
    <d v="2025-01-29T00:00:00"/>
    <d v="2025-02-03T00:00:00"/>
    <s v="'6566"/>
    <s v="1 | 1"/>
    <x v="9"/>
    <x v="0"/>
    <n v="-4675"/>
    <x v="63"/>
    <x v="62"/>
    <s v="REF: REPOSIÃ‡ÃƒO DE ESTOQUE "/>
    <x v="6"/>
    <x v="0"/>
    <x v="0"/>
    <n v="6001"/>
    <x v="6"/>
    <n v="60012"/>
    <s v="OPERACIONAL (Extraordinário)"/>
    <x v="0"/>
    <x v="1"/>
    <x v="9"/>
    <x v="9"/>
    <x v="18"/>
    <x v="18"/>
  </r>
  <r>
    <x v="4"/>
    <s v="MDAKEDE INFORMACOES CADASTRAIS LTDA"/>
    <x v="4"/>
    <d v="2024-01-04T00:00:00"/>
    <d v="2024-01-04T00:00:00"/>
    <s v="'796"/>
    <s v="1 | 1"/>
    <x v="10"/>
    <x v="0"/>
    <n v="-5000"/>
    <x v="54"/>
    <x v="53"/>
    <s v="REF. TRANSFERÃŠNCIA COLIGADAS EKO X MDAKEDE"/>
    <x v="0"/>
    <x v="0"/>
    <x v="0"/>
    <n v="2001"/>
    <x v="0"/>
    <n v="20017"/>
    <s v="CORPORATIVO (Comum)"/>
    <x v="1"/>
    <x v="1"/>
    <x v="1"/>
    <x v="1"/>
    <x v="1"/>
    <x v="1"/>
  </r>
  <r>
    <x v="4"/>
    <s v="MDAKEDE INFORMACOES CADASTRAIS LTDA"/>
    <x v="4"/>
    <d v="2024-01-05T00:00:00"/>
    <d v="2024-01-05T00:00:00"/>
    <s v="'797"/>
    <s v="1 | 1"/>
    <x v="10"/>
    <x v="0"/>
    <n v="-138000"/>
    <x v="54"/>
    <x v="53"/>
    <s v="REF. TRANSFERÃŠNCIA COLIGADAS EKO X MDAKEDE"/>
    <x v="0"/>
    <x v="0"/>
    <x v="0"/>
    <n v="2001"/>
    <x v="0"/>
    <n v="20017"/>
    <s v="CORPORATIVO (Comum)"/>
    <x v="1"/>
    <x v="1"/>
    <x v="1"/>
    <x v="1"/>
    <x v="1"/>
    <x v="1"/>
  </r>
  <r>
    <x v="4"/>
    <s v="MDAKEDE INFORMACOES CADASTRAIS LTDA"/>
    <x v="4"/>
    <d v="2024-01-11T00:00:00"/>
    <d v="2024-01-11T00:00:00"/>
    <s v="'800"/>
    <s v="1 | 1"/>
    <x v="10"/>
    <x v="0"/>
    <n v="-1000"/>
    <x v="54"/>
    <x v="53"/>
    <s v="REF. TRANSFERÃŠNCIA COLIGADAS EKO X MDAKEDE"/>
    <x v="0"/>
    <x v="0"/>
    <x v="0"/>
    <n v="2001"/>
    <x v="0"/>
    <n v="20017"/>
    <s v="CORPORATIVO (Comum)"/>
    <x v="1"/>
    <x v="1"/>
    <x v="1"/>
    <x v="1"/>
    <x v="1"/>
    <x v="1"/>
  </r>
  <r>
    <x v="4"/>
    <s v="MDAKEDE INFORMACOES CADASTRAIS LTDA"/>
    <x v="4"/>
    <d v="2024-01-15T00:00:00"/>
    <d v="2024-01-15T00:00:00"/>
    <s v="'801"/>
    <s v="1 | 1"/>
    <x v="10"/>
    <x v="0"/>
    <n v="-56000"/>
    <x v="54"/>
    <x v="53"/>
    <s v="REF. TRANSFERÃŠNCIA COLIGADAS EKO X MDAKEDE"/>
    <x v="0"/>
    <x v="0"/>
    <x v="0"/>
    <n v="2001"/>
    <x v="0"/>
    <n v="20017"/>
    <s v="CORPORATIVO (Comum)"/>
    <x v="1"/>
    <x v="1"/>
    <x v="1"/>
    <x v="1"/>
    <x v="1"/>
    <x v="1"/>
  </r>
  <r>
    <x v="4"/>
    <s v="MDAKEDE INFORMACOES CADASTRAIS LTDA"/>
    <x v="4"/>
    <d v="2024-01-19T00:00:00"/>
    <d v="2024-01-19T00:00:00"/>
    <s v="'802"/>
    <s v="1 | 1"/>
    <x v="10"/>
    <x v="0"/>
    <n v="-57000"/>
    <x v="54"/>
    <x v="53"/>
    <s v="REF. TRANSFERÃŠNCIA COLIGADAS EKO X MDAKEDE"/>
    <x v="0"/>
    <x v="0"/>
    <x v="0"/>
    <n v="2001"/>
    <x v="0"/>
    <n v="20017"/>
    <s v="CORPORATIVO (Comum)"/>
    <x v="1"/>
    <x v="1"/>
    <x v="1"/>
    <x v="1"/>
    <x v="1"/>
    <x v="1"/>
  </r>
  <r>
    <x v="4"/>
    <s v="MDAKEDE INFORMACOES CADASTRAIS LTDA"/>
    <x v="4"/>
    <d v="2024-01-22T00:00:00"/>
    <d v="2024-01-22T00:00:00"/>
    <s v="'803"/>
    <s v="1 | 1"/>
    <x v="10"/>
    <x v="0"/>
    <n v="-16000"/>
    <x v="54"/>
    <x v="53"/>
    <s v="REF. TRANSFERÃŠNCIA COLIGADAS EKO X MDAKEDE"/>
    <x v="0"/>
    <x v="0"/>
    <x v="0"/>
    <n v="2001"/>
    <x v="0"/>
    <n v="20017"/>
    <s v="CORPORATIVO (Comum)"/>
    <x v="1"/>
    <x v="1"/>
    <x v="1"/>
    <x v="1"/>
    <x v="1"/>
    <x v="1"/>
  </r>
  <r>
    <x v="4"/>
    <s v="MDAKEDE INFORMACOES CADASTRAIS LTDA"/>
    <x v="4"/>
    <d v="2024-01-24T00:00:00"/>
    <d v="2024-01-24T00:00:00"/>
    <s v="'804"/>
    <s v="1 | 1"/>
    <x v="10"/>
    <x v="0"/>
    <n v="-3000"/>
    <x v="54"/>
    <x v="53"/>
    <s v="REF. TRANSFERÃŠNCIA COLIGADAS EKO X MDAKEDE"/>
    <x v="0"/>
    <x v="0"/>
    <x v="0"/>
    <n v="2001"/>
    <x v="0"/>
    <n v="20017"/>
    <s v="CORPORATIVO (Comum)"/>
    <x v="1"/>
    <x v="1"/>
    <x v="1"/>
    <x v="1"/>
    <x v="1"/>
    <x v="1"/>
  </r>
  <r>
    <x v="4"/>
    <s v="MDAKEDE INFORMACOES CADASTRAIS LTDA"/>
    <x v="4"/>
    <d v="2024-01-29T00:00:00"/>
    <d v="2024-01-29T00:00:00"/>
    <s v="'806"/>
    <s v="1 | 1"/>
    <x v="10"/>
    <x v="0"/>
    <n v="-4000"/>
    <x v="54"/>
    <x v="53"/>
    <s v="REF. TRANSFERÃŠNCIA COLIGADAS EKO X MDAKEDE"/>
    <x v="0"/>
    <x v="0"/>
    <x v="0"/>
    <n v="2001"/>
    <x v="0"/>
    <n v="20017"/>
    <s v="CORPORATIVO (Comum)"/>
    <x v="1"/>
    <x v="1"/>
    <x v="1"/>
    <x v="1"/>
    <x v="1"/>
    <x v="1"/>
  </r>
  <r>
    <x v="4"/>
    <s v="MDAKEDE INFORMACOES CADASTRAIS LTDA"/>
    <x v="5"/>
    <d v="2024-02-02T00:00:00"/>
    <d v="2024-02-02T00:00:00"/>
    <s v="'810"/>
    <s v="1 | 1"/>
    <x v="10"/>
    <x v="0"/>
    <n v="-9000"/>
    <x v="54"/>
    <x v="53"/>
    <s v="REF. TRANSFERÃŠNCIA COLIGADAS EKO X MDAKEDE"/>
    <x v="0"/>
    <x v="0"/>
    <x v="0"/>
    <n v="2001"/>
    <x v="0"/>
    <n v="20017"/>
    <s v="CORPORATIVO (Comum)"/>
    <x v="1"/>
    <x v="1"/>
    <x v="1"/>
    <x v="1"/>
    <x v="1"/>
    <x v="1"/>
  </r>
  <r>
    <x v="4"/>
    <s v="MDAKEDE INFORMACOES CADASTRAIS LTDA"/>
    <x v="5"/>
    <d v="2024-02-05T00:00:00"/>
    <d v="2024-02-05T00:00:00"/>
    <s v="'811"/>
    <s v="1 | 1"/>
    <x v="10"/>
    <x v="0"/>
    <n v="-35000"/>
    <x v="54"/>
    <x v="53"/>
    <s v="REF. TRANSFERÃŠNCIA COLIGADAS EKO X MDAKEDE"/>
    <x v="0"/>
    <x v="0"/>
    <x v="0"/>
    <n v="2001"/>
    <x v="0"/>
    <n v="20017"/>
    <s v="CORPORATIVO (Comum)"/>
    <x v="1"/>
    <x v="1"/>
    <x v="1"/>
    <x v="1"/>
    <x v="1"/>
    <x v="1"/>
  </r>
  <r>
    <x v="4"/>
    <s v="MDAKEDE INFORMACOES CADASTRAIS LTDA"/>
    <x v="5"/>
    <d v="2024-02-06T00:00:00"/>
    <d v="2024-02-06T00:00:00"/>
    <s v="'812"/>
    <s v="1 | 1"/>
    <x v="10"/>
    <x v="0"/>
    <n v="-115000"/>
    <x v="54"/>
    <x v="53"/>
    <s v="REF. TRANSFERÃŠNCIA COLIGADAS EKO X MDAKEDE"/>
    <x v="0"/>
    <x v="0"/>
    <x v="0"/>
    <n v="2001"/>
    <x v="0"/>
    <n v="20017"/>
    <s v="CORPORATIVO (Comum)"/>
    <x v="1"/>
    <x v="1"/>
    <x v="1"/>
    <x v="1"/>
    <x v="1"/>
    <x v="1"/>
  </r>
  <r>
    <x v="4"/>
    <s v="MDAKEDE INFORMACOES CADASTRAIS LTDA"/>
    <x v="5"/>
    <d v="2024-02-07T00:00:00"/>
    <d v="2024-02-07T00:00:00"/>
    <s v="'814"/>
    <s v="1 | 1"/>
    <x v="10"/>
    <x v="0"/>
    <n v="-22000"/>
    <x v="54"/>
    <x v="53"/>
    <s v="REF. TRANSFERÃŠNCIA COLIGADAS EKO X MDAKEDE"/>
    <x v="0"/>
    <x v="0"/>
    <x v="0"/>
    <n v="2001"/>
    <x v="0"/>
    <n v="20017"/>
    <s v="CORPORATIVO (Comum)"/>
    <x v="1"/>
    <x v="1"/>
    <x v="1"/>
    <x v="1"/>
    <x v="1"/>
    <x v="1"/>
  </r>
  <r>
    <x v="4"/>
    <s v="MDAKEDE INFORMACOES CADASTRAIS LTDA"/>
    <x v="5"/>
    <d v="2024-02-09T00:00:00"/>
    <d v="2024-02-09T00:00:00"/>
    <s v="'815"/>
    <s v="1 | 1"/>
    <x v="10"/>
    <x v="0"/>
    <n v="-55000"/>
    <x v="54"/>
    <x v="53"/>
    <s v="REF. TRANSFERÃŠNCIA COLIGADAS EKO X MDAKEDE"/>
    <x v="0"/>
    <x v="0"/>
    <x v="0"/>
    <n v="2001"/>
    <x v="0"/>
    <n v="20017"/>
    <s v="CORPORATIVO (Comum)"/>
    <x v="1"/>
    <x v="1"/>
    <x v="1"/>
    <x v="1"/>
    <x v="1"/>
    <x v="1"/>
  </r>
  <r>
    <x v="4"/>
    <s v="MDAKEDE INFORMACOES CADASTRAIS LTDA"/>
    <x v="5"/>
    <d v="2024-02-15T00:00:00"/>
    <d v="2024-02-15T00:00:00"/>
    <s v="'816"/>
    <s v="1 | 1"/>
    <x v="10"/>
    <x v="0"/>
    <n v="-24000"/>
    <x v="54"/>
    <x v="53"/>
    <s v="REF. TRANSFERÃŠNCIA COLIGADAS EKO X MDAKEDE"/>
    <x v="0"/>
    <x v="0"/>
    <x v="0"/>
    <n v="2001"/>
    <x v="0"/>
    <n v="20017"/>
    <s v="CORPORATIVO (Comum)"/>
    <x v="1"/>
    <x v="1"/>
    <x v="1"/>
    <x v="1"/>
    <x v="1"/>
    <x v="1"/>
  </r>
  <r>
    <x v="4"/>
    <s v="MDAKEDE INFORMACOES CADASTRAIS LTDA"/>
    <x v="5"/>
    <d v="2024-02-20T00:00:00"/>
    <d v="2024-02-20T00:00:00"/>
    <s v="'817"/>
    <s v="1 | 1"/>
    <x v="10"/>
    <x v="0"/>
    <n v="-163000"/>
    <x v="54"/>
    <x v="53"/>
    <s v="REF. TRANSFERÃŠNCIA COLIGADAS EKO X MDAKEDE"/>
    <x v="0"/>
    <x v="0"/>
    <x v="0"/>
    <n v="2001"/>
    <x v="0"/>
    <n v="20017"/>
    <s v="CORPORATIVO (Comum)"/>
    <x v="1"/>
    <x v="1"/>
    <x v="1"/>
    <x v="1"/>
    <x v="1"/>
    <x v="1"/>
  </r>
  <r>
    <x v="4"/>
    <s v="MDAKEDE INFORMACOES CADASTRAIS LTDA"/>
    <x v="5"/>
    <d v="2024-02-26T00:00:00"/>
    <d v="2024-02-26T00:00:00"/>
    <s v="'818"/>
    <s v="1 | 1"/>
    <x v="10"/>
    <x v="0"/>
    <n v="-2000"/>
    <x v="54"/>
    <x v="53"/>
    <s v="REF. TRANSFERÃŠNCIA COLIGADAS EKO X MDAKEDE"/>
    <x v="0"/>
    <x v="0"/>
    <x v="0"/>
    <n v="2001"/>
    <x v="0"/>
    <n v="20017"/>
    <s v="CORPORATIVO (Comum)"/>
    <x v="1"/>
    <x v="1"/>
    <x v="1"/>
    <x v="1"/>
    <x v="1"/>
    <x v="1"/>
  </r>
  <r>
    <x v="4"/>
    <s v="MDAKEDE INFORMACOES CADASTRAIS LTDA"/>
    <x v="5"/>
    <d v="2024-02-28T00:00:00"/>
    <d v="2024-02-28T00:00:00"/>
    <s v="'819"/>
    <s v="1 | 1"/>
    <x v="10"/>
    <x v="0"/>
    <n v="-38000"/>
    <x v="54"/>
    <x v="53"/>
    <s v="REF. TRANSFERÃŠNCIA COLIGADAS EKO X MDAKEDE"/>
    <x v="0"/>
    <x v="0"/>
    <x v="0"/>
    <n v="2001"/>
    <x v="0"/>
    <n v="20017"/>
    <s v="CORPORATIVO (Comum)"/>
    <x v="1"/>
    <x v="1"/>
    <x v="1"/>
    <x v="1"/>
    <x v="1"/>
    <x v="1"/>
  </r>
  <r>
    <x v="4"/>
    <s v="MDAKEDE INFORMACOES CADASTRAIS LTDA"/>
    <x v="5"/>
    <d v="2024-02-29T00:00:00"/>
    <d v="2024-02-29T00:00:00"/>
    <s v="'820"/>
    <s v="1 | 1"/>
    <x v="10"/>
    <x v="0"/>
    <n v="-15000"/>
    <x v="54"/>
    <x v="53"/>
    <s v="REF. TRANSFERÃŠNCIA COLIGADAS EKO X MDAKEDE"/>
    <x v="0"/>
    <x v="0"/>
    <x v="0"/>
    <n v="2001"/>
    <x v="0"/>
    <n v="20017"/>
    <s v="CORPORATIVO (Comum)"/>
    <x v="1"/>
    <x v="1"/>
    <x v="1"/>
    <x v="1"/>
    <x v="1"/>
    <x v="1"/>
  </r>
  <r>
    <x v="4"/>
    <s v="MDAKEDE INFORMACOES CADASTRAIS LTDA"/>
    <x v="6"/>
    <d v="2024-03-01T00:00:00"/>
    <d v="2024-03-01T00:00:00"/>
    <s v="'821"/>
    <s v="1 | 1"/>
    <x v="10"/>
    <x v="0"/>
    <n v="-18000"/>
    <x v="54"/>
    <x v="53"/>
    <s v="REF. TRANSFERÃŠNCIA COLIGADAS EKO X MDAKEDE"/>
    <x v="0"/>
    <x v="0"/>
    <x v="0"/>
    <n v="2001"/>
    <x v="0"/>
    <n v="20017"/>
    <s v="CORPORATIVO (Comum)"/>
    <x v="1"/>
    <x v="1"/>
    <x v="1"/>
    <x v="1"/>
    <x v="1"/>
    <x v="1"/>
  </r>
  <r>
    <x v="4"/>
    <s v="MDAKEDE INFORMACOES CADASTRAIS LTDA"/>
    <x v="6"/>
    <d v="2024-03-04T00:00:00"/>
    <d v="2024-03-04T00:00:00"/>
    <s v="'823"/>
    <s v="1 | 1"/>
    <x v="10"/>
    <x v="0"/>
    <n v="-12000"/>
    <x v="54"/>
    <x v="53"/>
    <s v="REF. COLIGADAS EKO X MDAKEDE"/>
    <x v="0"/>
    <x v="0"/>
    <x v="0"/>
    <n v="2001"/>
    <x v="0"/>
    <n v="20017"/>
    <s v="CORPORATIVO (Comum)"/>
    <x v="1"/>
    <x v="1"/>
    <x v="1"/>
    <x v="1"/>
    <x v="1"/>
    <x v="1"/>
  </r>
  <r>
    <x v="4"/>
    <s v="MDAKEDE INFORMACOES CADASTRAIS LTDA"/>
    <x v="6"/>
    <d v="2024-03-04T00:00:00"/>
    <d v="2024-03-04T00:00:00"/>
    <s v="'824"/>
    <s v="1 | 1"/>
    <x v="10"/>
    <x v="0"/>
    <n v="-4000"/>
    <x v="54"/>
    <x v="53"/>
    <s v="REF. COLIGADAS EKO X MDAKEDE"/>
    <x v="0"/>
    <x v="0"/>
    <x v="0"/>
    <n v="2001"/>
    <x v="0"/>
    <n v="20017"/>
    <s v="CORPORATIVO (Comum)"/>
    <x v="1"/>
    <x v="1"/>
    <x v="1"/>
    <x v="1"/>
    <x v="1"/>
    <x v="1"/>
  </r>
  <r>
    <x v="4"/>
    <s v="MDAKEDE INFORMACOES CADASTRAIS LTDA"/>
    <x v="6"/>
    <d v="2024-03-05T00:00:00"/>
    <d v="2024-03-05T00:00:00"/>
    <s v="'825"/>
    <s v="1 | 1"/>
    <x v="10"/>
    <x v="0"/>
    <n v="-30000"/>
    <x v="54"/>
    <x v="53"/>
    <s v="REF. COLIGADAS EKO X MDAKEDE"/>
    <x v="0"/>
    <x v="0"/>
    <x v="0"/>
    <n v="2001"/>
    <x v="0"/>
    <n v="20017"/>
    <s v="CORPORATIVO (Comum)"/>
    <x v="1"/>
    <x v="1"/>
    <x v="1"/>
    <x v="1"/>
    <x v="1"/>
    <x v="1"/>
  </r>
  <r>
    <x v="4"/>
    <s v="MDAKEDE INFORMACOES CADASTRAIS LTDA"/>
    <x v="6"/>
    <d v="2024-03-05T00:00:00"/>
    <d v="2024-03-06T00:00:00"/>
    <s v="'826"/>
    <s v="1 | 1"/>
    <x v="10"/>
    <x v="0"/>
    <n v="-137000"/>
    <x v="54"/>
    <x v="53"/>
    <s v="REF. COLIGADAS EKO X MDAKEDE"/>
    <x v="0"/>
    <x v="0"/>
    <x v="0"/>
    <n v="2001"/>
    <x v="0"/>
    <n v="20017"/>
    <s v="CORPORATIVO (Comum)"/>
    <x v="1"/>
    <x v="1"/>
    <x v="1"/>
    <x v="1"/>
    <x v="1"/>
    <x v="1"/>
  </r>
  <r>
    <x v="4"/>
    <s v="MDAKEDE INFORMACOES CADASTRAIS LTDA"/>
    <x v="6"/>
    <d v="2024-03-07T00:00:00"/>
    <d v="2024-03-07T00:00:00"/>
    <s v="'827"/>
    <s v="1 | 1"/>
    <x v="10"/>
    <x v="0"/>
    <n v="-17000"/>
    <x v="54"/>
    <x v="53"/>
    <s v="REF. COLIGADAS EKO X MDAKEDE"/>
    <x v="0"/>
    <x v="0"/>
    <x v="0"/>
    <n v="2001"/>
    <x v="0"/>
    <n v="20017"/>
    <s v="CORPORATIVO (Comum)"/>
    <x v="1"/>
    <x v="1"/>
    <x v="1"/>
    <x v="1"/>
    <x v="1"/>
    <x v="1"/>
  </r>
  <r>
    <x v="4"/>
    <s v="MDAKEDE INFORMACOES CADASTRAIS LTDA"/>
    <x v="6"/>
    <d v="2024-03-13T00:00:00"/>
    <d v="2024-03-13T00:00:00"/>
    <s v="'829"/>
    <s v="1 | 1"/>
    <x v="10"/>
    <x v="0"/>
    <n v="-10000"/>
    <x v="54"/>
    <x v="53"/>
    <s v="REF. COLIGADAS EKO X MDAKEDE"/>
    <x v="0"/>
    <x v="0"/>
    <x v="0"/>
    <n v="2001"/>
    <x v="0"/>
    <n v="20017"/>
    <s v="CORPORATIVO (Comum)"/>
    <x v="1"/>
    <x v="1"/>
    <x v="1"/>
    <x v="1"/>
    <x v="1"/>
    <x v="1"/>
  </r>
  <r>
    <x v="4"/>
    <s v="MDAKEDE INFORMACOES CADASTRAIS LTDA"/>
    <x v="6"/>
    <d v="2024-03-15T00:00:00"/>
    <d v="2024-03-15T00:00:00"/>
    <s v="'831"/>
    <s v="1 | 1"/>
    <x v="10"/>
    <x v="0"/>
    <n v="-23000"/>
    <x v="54"/>
    <x v="53"/>
    <s v="REF. COLIGADAS EKO X MDAKEDE"/>
    <x v="0"/>
    <x v="0"/>
    <x v="0"/>
    <n v="2001"/>
    <x v="0"/>
    <n v="20017"/>
    <s v="CORPORATIVO (Comum)"/>
    <x v="1"/>
    <x v="1"/>
    <x v="1"/>
    <x v="1"/>
    <x v="1"/>
    <x v="1"/>
  </r>
  <r>
    <x v="4"/>
    <s v="MDAKEDE INFORMACOES CADASTRAIS LTDA"/>
    <x v="6"/>
    <d v="2024-03-20T00:00:00"/>
    <d v="2024-03-20T00:00:00"/>
    <s v="'832"/>
    <s v="1 | 1"/>
    <x v="10"/>
    <x v="0"/>
    <n v="-155000"/>
    <x v="54"/>
    <x v="53"/>
    <s v="REF. COLIGADAS EKO X MDAKEDE"/>
    <x v="0"/>
    <x v="0"/>
    <x v="0"/>
    <n v="2001"/>
    <x v="0"/>
    <n v="20017"/>
    <s v="CORPORATIVO (Comum)"/>
    <x v="1"/>
    <x v="1"/>
    <x v="1"/>
    <x v="1"/>
    <x v="1"/>
    <x v="1"/>
  </r>
  <r>
    <x v="4"/>
    <s v="MDAKEDE INFORMACOES CADASTRAIS LTDA"/>
    <x v="6"/>
    <d v="2024-03-25T00:00:00"/>
    <d v="2024-03-25T00:00:00"/>
    <s v="'833"/>
    <s v="1 | 1"/>
    <x v="10"/>
    <x v="0"/>
    <n v="-2000"/>
    <x v="54"/>
    <x v="53"/>
    <s v="REF. COLIGADAS"/>
    <x v="0"/>
    <x v="0"/>
    <x v="0"/>
    <n v="2001"/>
    <x v="0"/>
    <n v="20017"/>
    <s v="CORPORATIVO (Comum)"/>
    <x v="1"/>
    <x v="1"/>
    <x v="1"/>
    <x v="1"/>
    <x v="1"/>
    <x v="1"/>
  </r>
  <r>
    <x v="4"/>
    <s v="MDAKEDE INFORMACOES CADASTRAIS LTDA"/>
    <x v="6"/>
    <d v="2024-03-27T00:00:00"/>
    <d v="2024-03-27T00:00:00"/>
    <s v="'834"/>
    <s v="1 | 1"/>
    <x v="10"/>
    <x v="0"/>
    <n v="-5000"/>
    <x v="54"/>
    <x v="53"/>
    <s v="REF. COLIGADAS"/>
    <x v="0"/>
    <x v="0"/>
    <x v="0"/>
    <n v="2001"/>
    <x v="0"/>
    <n v="20017"/>
    <s v="CORPORATIVO (Comum)"/>
    <x v="1"/>
    <x v="1"/>
    <x v="1"/>
    <x v="1"/>
    <x v="1"/>
    <x v="1"/>
  </r>
  <r>
    <x v="4"/>
    <s v="MDAKEDE INFORMACOES CADASTRAIS LTDA"/>
    <x v="6"/>
    <d v="2024-03-28T00:00:00"/>
    <d v="2024-03-28T00:00:00"/>
    <s v="'835"/>
    <s v="1 | 1"/>
    <x v="10"/>
    <x v="0"/>
    <n v="-40000"/>
    <x v="54"/>
    <x v="53"/>
    <s v="REF. COLIGADAS"/>
    <x v="0"/>
    <x v="0"/>
    <x v="0"/>
    <n v="2001"/>
    <x v="0"/>
    <n v="20017"/>
    <s v="CORPORATIVO (Comum)"/>
    <x v="1"/>
    <x v="1"/>
    <x v="1"/>
    <x v="1"/>
    <x v="1"/>
    <x v="1"/>
  </r>
  <r>
    <x v="4"/>
    <s v="MDAKEDE INFORMACOES CADASTRAIS LTDA"/>
    <x v="7"/>
    <d v="2024-04-02T00:00:00"/>
    <d v="2024-04-02T00:00:00"/>
    <s v="'837"/>
    <s v="1 | 1"/>
    <x v="10"/>
    <x v="0"/>
    <n v="-5000"/>
    <x v="54"/>
    <x v="53"/>
    <s v="REF. NF DIA 02/04/24 MDAKEDE CONTRA EKO"/>
    <x v="0"/>
    <x v="0"/>
    <x v="0"/>
    <n v="2001"/>
    <x v="0"/>
    <n v="20017"/>
    <s v="CORPORATIVO (Comum)"/>
    <x v="1"/>
    <x v="3"/>
    <x v="1"/>
    <x v="1"/>
    <x v="1"/>
    <x v="1"/>
  </r>
  <r>
    <x v="4"/>
    <s v="MDAKEDE INFORMACOES CADASTRAIS LTDA"/>
    <x v="7"/>
    <d v="2024-04-03T00:00:00"/>
    <d v="2024-04-03T00:00:00"/>
    <s v="'838"/>
    <s v="1 | 1"/>
    <x v="10"/>
    <x v="0"/>
    <n v="-158000"/>
    <x v="54"/>
    <x v="53"/>
    <s v="REF. COLIGADAS  MDADAKED  X EKO "/>
    <x v="0"/>
    <x v="0"/>
    <x v="0"/>
    <n v="2001"/>
    <x v="0"/>
    <n v="20017"/>
    <s v="CORPORATIVO (Comum)"/>
    <x v="1"/>
    <x v="3"/>
    <x v="1"/>
    <x v="1"/>
    <x v="1"/>
    <x v="1"/>
  </r>
  <r>
    <x v="4"/>
    <s v="MDAKEDE INFORMACOES CADASTRAIS LTDA"/>
    <x v="7"/>
    <d v="2024-04-10T00:00:00"/>
    <d v="2024-04-10T00:00:00"/>
    <s v="'839"/>
    <s v="1 | 1"/>
    <x v="10"/>
    <x v="0"/>
    <n v="-1000"/>
    <x v="54"/>
    <x v="53"/>
    <s v="REF. NF DIA 10/04/24 MDAKEDE CONTRA EKO"/>
    <x v="0"/>
    <x v="0"/>
    <x v="0"/>
    <n v="2001"/>
    <x v="0"/>
    <n v="20017"/>
    <s v="CORPORATIVO (Comum)"/>
    <x v="1"/>
    <x v="3"/>
    <x v="1"/>
    <x v="1"/>
    <x v="1"/>
    <x v="1"/>
  </r>
  <r>
    <x v="4"/>
    <s v="MDAKEDE INFORMACOES CADASTRAIS LTDA"/>
    <x v="7"/>
    <d v="2024-04-15T00:00:00"/>
    <d v="2024-04-15T00:00:00"/>
    <s v="'840"/>
    <s v="1 | 1"/>
    <x v="10"/>
    <x v="0"/>
    <n v="-23000"/>
    <x v="54"/>
    <x v="53"/>
    <s v="REF. COLIGADAS  MDADAKED  X EKO "/>
    <x v="0"/>
    <x v="0"/>
    <x v="0"/>
    <n v="2001"/>
    <x v="0"/>
    <n v="20017"/>
    <s v="CORPORATIVO (Comum)"/>
    <x v="1"/>
    <x v="3"/>
    <x v="1"/>
    <x v="1"/>
    <x v="1"/>
    <x v="1"/>
  </r>
  <r>
    <x v="4"/>
    <s v="MDAKEDE INFORMACOES CADASTRAIS LTDA"/>
    <x v="7"/>
    <d v="2024-04-22T00:00:00"/>
    <d v="2024-04-22T00:00:00"/>
    <s v="'1025389"/>
    <s v="1 | 1"/>
    <x v="6"/>
    <x v="0"/>
    <n v="-34000"/>
    <x v="54"/>
    <x v="53"/>
    <s v="REF. COLIGADAS"/>
    <x v="0"/>
    <x v="0"/>
    <x v="0"/>
    <n v="2001"/>
    <x v="0"/>
    <n v="20017"/>
    <s v="CORPORATIVO (Comum)"/>
    <x v="1"/>
    <x v="3"/>
    <x v="1"/>
    <x v="1"/>
    <x v="1"/>
    <x v="1"/>
  </r>
  <r>
    <x v="4"/>
    <s v="MDAKEDE INFORMACOES CADASTRAIS LTDA"/>
    <x v="7"/>
    <d v="2024-04-25T00:00:00"/>
    <d v="2024-04-25T00:00:00"/>
    <s v="'844"/>
    <s v="1 | 1"/>
    <x v="10"/>
    <x v="0"/>
    <n v="-1000"/>
    <x v="54"/>
    <x v="53"/>
    <s v="REF. COLIGADAS"/>
    <x v="0"/>
    <x v="0"/>
    <x v="0"/>
    <n v="2001"/>
    <x v="0"/>
    <n v="20017"/>
    <s v="CORPORATIVO (Comum)"/>
    <x v="1"/>
    <x v="3"/>
    <x v="1"/>
    <x v="1"/>
    <x v="1"/>
    <x v="1"/>
  </r>
  <r>
    <x v="4"/>
    <s v="MDAKEDE INFORMACOES CADASTRAIS LTDA"/>
    <x v="7"/>
    <d v="2024-04-26T00:00:00"/>
    <d v="2024-04-26T00:00:00"/>
    <s v="'845"/>
    <s v="1 | 1"/>
    <x v="10"/>
    <x v="0"/>
    <n v="-13000"/>
    <x v="54"/>
    <x v="53"/>
    <s v="REF. COLIGADAS"/>
    <x v="0"/>
    <x v="0"/>
    <x v="0"/>
    <n v="2001"/>
    <x v="0"/>
    <n v="20017"/>
    <s v="CORPORATIVO (Comum)"/>
    <x v="1"/>
    <x v="3"/>
    <x v="1"/>
    <x v="1"/>
    <x v="1"/>
    <x v="1"/>
  </r>
  <r>
    <x v="4"/>
    <s v="MDAKEDE INFORMACOES CADASTRAIS LTDA"/>
    <x v="7"/>
    <d v="2024-04-29T00:00:00"/>
    <d v="2024-04-29T00:00:00"/>
    <s v="'846"/>
    <s v="1 | 1"/>
    <x v="10"/>
    <x v="0"/>
    <n v="-30000"/>
    <x v="54"/>
    <x v="53"/>
    <s v="REF. COLIGADAS"/>
    <x v="0"/>
    <x v="0"/>
    <x v="0"/>
    <n v="2001"/>
    <x v="0"/>
    <n v="20017"/>
    <s v="CORPORATIVO (Comum)"/>
    <x v="1"/>
    <x v="3"/>
    <x v="1"/>
    <x v="1"/>
    <x v="1"/>
    <x v="1"/>
  </r>
  <r>
    <x v="4"/>
    <s v="MDAKEDE INFORMACOES CADASTRAIS LTDA"/>
    <x v="7"/>
    <d v="2024-04-30T00:00:00"/>
    <d v="2024-04-30T00:00:00"/>
    <s v="'847"/>
    <s v="1 | 1"/>
    <x v="10"/>
    <x v="0"/>
    <n v="-10000"/>
    <x v="54"/>
    <x v="53"/>
    <s v="REF. COLIGADAS"/>
    <x v="0"/>
    <x v="0"/>
    <x v="0"/>
    <n v="2001"/>
    <x v="0"/>
    <n v="20017"/>
    <s v="CORPORATIVO (Comum)"/>
    <x v="1"/>
    <x v="3"/>
    <x v="1"/>
    <x v="1"/>
    <x v="1"/>
    <x v="1"/>
  </r>
  <r>
    <x v="4"/>
    <s v="MDAKEDE INFORMACOES CADASTRAIS LTDA"/>
    <x v="7"/>
    <d v="2024-05-02T00:00:00"/>
    <d v="2024-05-13T00:00:00"/>
    <s v="'848"/>
    <s v="1 | 1"/>
    <x v="10"/>
    <x v="0"/>
    <n v="-10243.32"/>
    <x v="37"/>
    <x v="37"/>
    <s v="REF. MDAKEDE BASE ABRIL/ 24"/>
    <x v="12"/>
    <x v="1"/>
    <x v="0"/>
    <n v="4003"/>
    <x v="13"/>
    <n v="40031"/>
    <s v="RELACIONAMENTO (Administrativo)"/>
    <x v="1"/>
    <x v="3"/>
    <x v="2"/>
    <x v="2"/>
    <x v="13"/>
    <x v="13"/>
  </r>
  <r>
    <x v="4"/>
    <s v="MDAKEDE INFORMACOES CADASTRAIS LTDA"/>
    <x v="8"/>
    <d v="2024-05-03T00:00:00"/>
    <d v="2024-05-03T00:00:00"/>
    <s v="'849"/>
    <s v="1 | 1"/>
    <x v="10"/>
    <x v="0"/>
    <n v="-20000"/>
    <x v="54"/>
    <x v="53"/>
    <s v="REF. COLIGADAS"/>
    <x v="0"/>
    <x v="0"/>
    <x v="0"/>
    <n v="2001"/>
    <x v="0"/>
    <n v="20017"/>
    <s v="CORPORATIVO (Comum)"/>
    <x v="1"/>
    <x v="3"/>
    <x v="1"/>
    <x v="1"/>
    <x v="1"/>
    <x v="1"/>
  </r>
  <r>
    <x v="4"/>
    <s v="MDAKEDE INFORMACOES CADASTRAIS LTDA"/>
    <x v="8"/>
    <d v="2024-05-06T00:00:00"/>
    <d v="2024-05-06T00:00:00"/>
    <s v="'850"/>
    <s v="1 | 1"/>
    <x v="10"/>
    <x v="0"/>
    <n v="-23000"/>
    <x v="54"/>
    <x v="53"/>
    <s v="REF. COLIGADAS"/>
    <x v="0"/>
    <x v="0"/>
    <x v="0"/>
    <n v="2001"/>
    <x v="0"/>
    <n v="20017"/>
    <s v="CORPORATIVO (Comum)"/>
    <x v="1"/>
    <x v="3"/>
    <x v="1"/>
    <x v="1"/>
    <x v="1"/>
    <x v="1"/>
  </r>
  <r>
    <x v="4"/>
    <s v="MDAKEDE INFORMACOES CADASTRAIS LTDA"/>
    <x v="8"/>
    <d v="2024-05-07T00:00:00"/>
    <d v="2024-05-07T00:00:00"/>
    <s v="'851"/>
    <s v="1 | 1"/>
    <x v="10"/>
    <x v="0"/>
    <n v="-155000"/>
    <x v="54"/>
    <x v="53"/>
    <s v="REF. COLIGADAS  MDADAKED  X EKO "/>
    <x v="0"/>
    <x v="0"/>
    <x v="0"/>
    <n v="2001"/>
    <x v="0"/>
    <n v="20017"/>
    <s v="CORPORATIVO (Comum)"/>
    <x v="1"/>
    <x v="3"/>
    <x v="1"/>
    <x v="1"/>
    <x v="1"/>
    <x v="1"/>
  </r>
  <r>
    <x v="4"/>
    <s v="MDAKEDE INFORMACOES CADASTRAIS LTDA"/>
    <x v="8"/>
    <d v="2024-05-15T00:00:00"/>
    <d v="2024-05-15T00:00:00"/>
    <s v="'852"/>
    <s v="1 | 1"/>
    <x v="10"/>
    <x v="0"/>
    <n v="-32000"/>
    <x v="54"/>
    <x v="53"/>
    <s v="REF. COLIGADAS  MDADAKED  X EKO "/>
    <x v="0"/>
    <x v="0"/>
    <x v="0"/>
    <n v="2001"/>
    <x v="0"/>
    <n v="20017"/>
    <s v="CORPORATIVO (Comum)"/>
    <x v="1"/>
    <x v="3"/>
    <x v="1"/>
    <x v="1"/>
    <x v="1"/>
    <x v="1"/>
  </r>
  <r>
    <x v="4"/>
    <s v="MDAKEDE INFORMACOES CADASTRAIS LTDA"/>
    <x v="8"/>
    <d v="2024-05-20T00:00:00"/>
    <d v="2024-05-20T00:00:00"/>
    <s v="'853"/>
    <s v="1 | 1"/>
    <x v="10"/>
    <x v="0"/>
    <n v="-130000"/>
    <x v="54"/>
    <x v="53"/>
    <s v="REF. COLIGADAS  MDADAKED  X EKO "/>
    <x v="0"/>
    <x v="0"/>
    <x v="0"/>
    <n v="2001"/>
    <x v="0"/>
    <n v="20017"/>
    <s v="CORPORATIVO (Comum)"/>
    <x v="1"/>
    <x v="3"/>
    <x v="1"/>
    <x v="1"/>
    <x v="1"/>
    <x v="1"/>
  </r>
  <r>
    <x v="4"/>
    <s v="MDAKEDE INFORMACOES CADASTRAIS LTDA"/>
    <x v="8"/>
    <d v="2024-05-23T00:00:00"/>
    <d v="2024-05-23T00:00:00"/>
    <s v="'854"/>
    <s v="1 | 1"/>
    <x v="10"/>
    <x v="0"/>
    <n v="-1000"/>
    <x v="54"/>
    <x v="53"/>
    <s v="REF. COLIGADAS  MDADAKED  X EKO "/>
    <x v="0"/>
    <x v="0"/>
    <x v="0"/>
    <n v="2001"/>
    <x v="0"/>
    <n v="20017"/>
    <s v="CORPORATIVO (Comum)"/>
    <x v="1"/>
    <x v="3"/>
    <x v="1"/>
    <x v="1"/>
    <x v="1"/>
    <x v="1"/>
  </r>
  <r>
    <x v="4"/>
    <s v="MDAKEDE INFORMACOES CADASTRAIS LTDA"/>
    <x v="8"/>
    <d v="2024-05-24T00:00:00"/>
    <d v="2024-05-24T00:00:00"/>
    <s v="'855"/>
    <s v="1 | 1"/>
    <x v="10"/>
    <x v="0"/>
    <n v="-3000"/>
    <x v="54"/>
    <x v="53"/>
    <s v="REF. COLIGADAS  MDADAKED  X EKO "/>
    <x v="0"/>
    <x v="0"/>
    <x v="0"/>
    <n v="2001"/>
    <x v="0"/>
    <n v="20017"/>
    <s v="CORPORATIVO (Comum)"/>
    <x v="1"/>
    <x v="3"/>
    <x v="1"/>
    <x v="1"/>
    <x v="1"/>
    <x v="1"/>
  </r>
  <r>
    <x v="4"/>
    <s v="MDAKEDE INFORMACOES CADASTRAIS LTDA"/>
    <x v="8"/>
    <d v="2024-05-27T00:00:00"/>
    <d v="2024-05-27T00:00:00"/>
    <s v="'856"/>
    <s v="1 | 1"/>
    <x v="10"/>
    <x v="0"/>
    <n v="-26000"/>
    <x v="54"/>
    <x v="53"/>
    <s v="REF. COLIGADAS  MDADAKED  X EKO "/>
    <x v="0"/>
    <x v="0"/>
    <x v="0"/>
    <n v="2001"/>
    <x v="0"/>
    <n v="20017"/>
    <s v="CORPORATIVO (Comum)"/>
    <x v="1"/>
    <x v="3"/>
    <x v="1"/>
    <x v="1"/>
    <x v="1"/>
    <x v="1"/>
  </r>
  <r>
    <x v="4"/>
    <s v="MDAKEDE INFORMACOES CADASTRAIS LTDA"/>
    <x v="8"/>
    <d v="2024-05-28T00:00:00"/>
    <d v="2024-05-28T00:00:00"/>
    <s v="'857"/>
    <s v="1 | 1"/>
    <x v="10"/>
    <x v="0"/>
    <n v="-5000"/>
    <x v="54"/>
    <x v="53"/>
    <s v="REF. COLIGADAS  MDADAKED  X EKO "/>
    <x v="0"/>
    <x v="0"/>
    <x v="0"/>
    <n v="2001"/>
    <x v="0"/>
    <n v="20017"/>
    <s v="CORPORATIVO (Comum)"/>
    <x v="1"/>
    <x v="3"/>
    <x v="1"/>
    <x v="1"/>
    <x v="1"/>
    <x v="1"/>
  </r>
  <r>
    <x v="4"/>
    <s v="MDAKEDE INFORMACOES CADASTRAIS LTDA"/>
    <x v="8"/>
    <d v="2024-05-29T00:00:00"/>
    <d v="2024-05-29T00:00:00"/>
    <s v="'858"/>
    <s v="1 | 1"/>
    <x v="10"/>
    <x v="0"/>
    <n v="-2000"/>
    <x v="54"/>
    <x v="53"/>
    <s v="REF. COLIGADAS  MDADAKED  X EKO "/>
    <x v="0"/>
    <x v="0"/>
    <x v="0"/>
    <n v="2001"/>
    <x v="0"/>
    <n v="20017"/>
    <s v="CORPORATIVO (Comum)"/>
    <x v="1"/>
    <x v="3"/>
    <x v="1"/>
    <x v="1"/>
    <x v="1"/>
    <x v="1"/>
  </r>
  <r>
    <x v="4"/>
    <s v="MDAKEDE INFORMACOES CADASTRAIS LTDA"/>
    <x v="8"/>
    <d v="2024-05-31T00:00:00"/>
    <d v="2024-05-31T00:00:00"/>
    <s v="'859"/>
    <s v="1 | 1"/>
    <x v="10"/>
    <x v="0"/>
    <n v="-27000"/>
    <x v="54"/>
    <x v="53"/>
    <s v="REF. COLIGADAS  MDADAKED  X EKO "/>
    <x v="0"/>
    <x v="0"/>
    <x v="0"/>
    <n v="2001"/>
    <x v="0"/>
    <n v="20017"/>
    <s v="CORPORATIVO (Comum)"/>
    <x v="1"/>
    <x v="3"/>
    <x v="1"/>
    <x v="1"/>
    <x v="1"/>
    <x v="1"/>
  </r>
  <r>
    <x v="4"/>
    <s v="MDAKEDE INFORMACOES CADASTRAIS LTDA"/>
    <x v="8"/>
    <d v="2024-06-03T00:00:00"/>
    <d v="2024-06-11T00:00:00"/>
    <s v="'860"/>
    <s v="1 | 1"/>
    <x v="10"/>
    <x v="0"/>
    <n v="-10243.32"/>
    <x v="37"/>
    <x v="37"/>
    <s v="REF. MDAKEDE BASE MAI/ 24"/>
    <x v="12"/>
    <x v="1"/>
    <x v="0"/>
    <n v="4003"/>
    <x v="13"/>
    <n v="40031"/>
    <s v="RELACIONAMENTO (Administrativo)"/>
    <x v="1"/>
    <x v="3"/>
    <x v="2"/>
    <x v="2"/>
    <x v="13"/>
    <x v="13"/>
  </r>
  <r>
    <x v="4"/>
    <s v="MDAKEDE INFORMACOES CADASTRAIS LTDA"/>
    <x v="9"/>
    <d v="2024-06-04T00:00:00"/>
    <d v="2024-06-04T00:00:00"/>
    <s v="'861"/>
    <s v="1 | 1"/>
    <x v="10"/>
    <x v="0"/>
    <n v="-11000"/>
    <x v="54"/>
    <x v="53"/>
    <s v="REF. COLIGADAS  MDADAKED  X EKO "/>
    <x v="0"/>
    <x v="0"/>
    <x v="0"/>
    <n v="2001"/>
    <x v="0"/>
    <n v="20017"/>
    <s v="CORPORATIVO (Comum)"/>
    <x v="1"/>
    <x v="3"/>
    <x v="1"/>
    <x v="1"/>
    <x v="1"/>
    <x v="1"/>
  </r>
  <r>
    <x v="4"/>
    <s v="MDAKEDE INFORMACOES CADASTRAIS LTDA"/>
    <x v="9"/>
    <d v="2024-06-05T00:00:00"/>
    <d v="2024-06-05T00:00:00"/>
    <s v="'862"/>
    <s v="1 | 1"/>
    <x v="10"/>
    <x v="0"/>
    <n v="-22000"/>
    <x v="54"/>
    <x v="53"/>
    <s v="REF. COLIGADAS  MDADAKED  X EKO "/>
    <x v="0"/>
    <x v="0"/>
    <x v="0"/>
    <n v="2001"/>
    <x v="0"/>
    <n v="20017"/>
    <s v="CORPORATIVO (Comum)"/>
    <x v="1"/>
    <x v="3"/>
    <x v="1"/>
    <x v="1"/>
    <x v="1"/>
    <x v="1"/>
  </r>
  <r>
    <x v="4"/>
    <s v="MDAKEDE INFORMACOES CADASTRAIS LTDA"/>
    <x v="9"/>
    <d v="2024-06-06T00:00:00"/>
    <d v="2024-06-06T00:00:00"/>
    <s v="'863"/>
    <s v="1 | 1"/>
    <x v="10"/>
    <x v="0"/>
    <n v="-158000"/>
    <x v="54"/>
    <x v="53"/>
    <s v="REF. COLIGADAS  MDADAKED  X EKO "/>
    <x v="0"/>
    <x v="0"/>
    <x v="0"/>
    <n v="2001"/>
    <x v="0"/>
    <n v="20017"/>
    <s v="CORPORATIVO (Comum)"/>
    <x v="1"/>
    <x v="3"/>
    <x v="1"/>
    <x v="1"/>
    <x v="1"/>
    <x v="1"/>
  </r>
  <r>
    <x v="4"/>
    <s v="MDAKEDE INFORMACOES CADASTRAIS LTDA"/>
    <x v="9"/>
    <d v="2024-06-17T00:00:00"/>
    <d v="2024-06-17T00:00:00"/>
    <s v="'864"/>
    <s v="1 | 1"/>
    <x v="10"/>
    <x v="0"/>
    <n v="-27000"/>
    <x v="54"/>
    <x v="53"/>
    <s v="REF. COLIGADAS  MDADAKED  X EKO "/>
    <x v="0"/>
    <x v="0"/>
    <x v="0"/>
    <n v="2001"/>
    <x v="0"/>
    <n v="20017"/>
    <s v="CORPORATIVO (Comum)"/>
    <x v="1"/>
    <x v="3"/>
    <x v="1"/>
    <x v="1"/>
    <x v="1"/>
    <x v="1"/>
  </r>
  <r>
    <x v="4"/>
    <s v="MDAKEDE INFORMACOES CADASTRAIS LTDA"/>
    <x v="9"/>
    <d v="2024-06-20T00:00:00"/>
    <d v="2024-06-20T00:00:00"/>
    <s v="'865"/>
    <s v="1 | 1"/>
    <x v="10"/>
    <x v="0"/>
    <n v="-158000"/>
    <x v="54"/>
    <x v="53"/>
    <s v="REF. COLIGADAS  MDADAKED  X EKO "/>
    <x v="0"/>
    <x v="0"/>
    <x v="0"/>
    <n v="2001"/>
    <x v="0"/>
    <n v="20017"/>
    <s v="CORPORATIVO (Comum)"/>
    <x v="1"/>
    <x v="3"/>
    <x v="1"/>
    <x v="1"/>
    <x v="1"/>
    <x v="1"/>
  </r>
  <r>
    <x v="4"/>
    <s v="MDAKEDE INFORMACOES CADASTRAIS LTDA"/>
    <x v="9"/>
    <d v="2024-06-24T00:00:00"/>
    <d v="2024-06-24T00:00:00"/>
    <s v="'866"/>
    <s v="1 | 1"/>
    <x v="10"/>
    <x v="0"/>
    <n v="-2000"/>
    <x v="54"/>
    <x v="53"/>
    <s v="REF. COLIGADAS  MDADAKED  X EKO "/>
    <x v="0"/>
    <x v="0"/>
    <x v="0"/>
    <n v="2001"/>
    <x v="0"/>
    <n v="20017"/>
    <s v="CORPORATIVO (Comum)"/>
    <x v="1"/>
    <x v="3"/>
    <x v="1"/>
    <x v="1"/>
    <x v="1"/>
    <x v="1"/>
  </r>
  <r>
    <x v="4"/>
    <s v="MDAKEDE INFORMACOES CADASTRAIS LTDA"/>
    <x v="9"/>
    <d v="2024-06-26T00:00:00"/>
    <d v="2024-06-26T00:00:00"/>
    <s v="'867"/>
    <s v="1 | 1"/>
    <x v="10"/>
    <x v="0"/>
    <n v="-28000"/>
    <x v="54"/>
    <x v="53"/>
    <s v="REF. COLIGADAS  MDADAKED  X EKO "/>
    <x v="0"/>
    <x v="0"/>
    <x v="0"/>
    <n v="2001"/>
    <x v="0"/>
    <n v="20017"/>
    <s v="CORPORATIVO (Comum)"/>
    <x v="1"/>
    <x v="3"/>
    <x v="1"/>
    <x v="1"/>
    <x v="1"/>
    <x v="1"/>
  </r>
  <r>
    <x v="4"/>
    <s v="MDAKEDE INFORMACOES CADASTRAIS LTDA"/>
    <x v="9"/>
    <d v="2024-06-27T00:00:00"/>
    <d v="2024-06-27T00:00:00"/>
    <s v="'1028622"/>
    <s v="1 | 1"/>
    <x v="6"/>
    <x v="0"/>
    <n v="-6000"/>
    <x v="54"/>
    <x v="53"/>
    <s v="REF. COLIGADAS  MDADAKED  X EKO "/>
    <x v="0"/>
    <x v="0"/>
    <x v="0"/>
    <n v="2001"/>
    <x v="0"/>
    <n v="20017"/>
    <s v="CORPORATIVO (Comum)"/>
    <x v="1"/>
    <x v="3"/>
    <x v="1"/>
    <x v="1"/>
    <x v="1"/>
    <x v="1"/>
  </r>
  <r>
    <x v="4"/>
    <s v="MDAKEDE INFORMACOES CADASTRAIS LTDA"/>
    <x v="9"/>
    <d v="2024-06-28T00:00:00"/>
    <d v="2024-06-28T00:00:00"/>
    <s v="'869"/>
    <s v="1 | 1"/>
    <x v="10"/>
    <x v="0"/>
    <n v="-28000"/>
    <x v="54"/>
    <x v="53"/>
    <s v="REF. COLIGADAS  MDADAKED  X EKO "/>
    <x v="0"/>
    <x v="0"/>
    <x v="0"/>
    <n v="2001"/>
    <x v="0"/>
    <n v="20017"/>
    <s v="CORPORATIVO (Comum)"/>
    <x v="1"/>
    <x v="3"/>
    <x v="1"/>
    <x v="1"/>
    <x v="1"/>
    <x v="1"/>
  </r>
  <r>
    <x v="4"/>
    <s v="MDAKEDE INFORMACOES CADASTRAIS LTDA"/>
    <x v="9"/>
    <d v="2024-07-02T00:00:00"/>
    <d v="2024-07-11T00:00:00"/>
    <s v="'870"/>
    <s v="1 | 1"/>
    <x v="10"/>
    <x v="0"/>
    <n v="-10243.32"/>
    <x v="37"/>
    <x v="37"/>
    <s v="REF. MDAKEDE BASE JUN/24"/>
    <x v="12"/>
    <x v="1"/>
    <x v="0"/>
    <n v="4003"/>
    <x v="13"/>
    <n v="40031"/>
    <s v="RELACIONAMENTO (Administrativo)"/>
    <x v="1"/>
    <x v="3"/>
    <x v="2"/>
    <x v="2"/>
    <x v="13"/>
    <x v="13"/>
  </r>
  <r>
    <x v="4"/>
    <s v="MDAKEDE INFORMACOES CADASTRAIS LTDA"/>
    <x v="10"/>
    <d v="2024-07-02T00:00:00"/>
    <d v="2024-07-02T00:00:00"/>
    <s v="'871"/>
    <s v="1 | 1"/>
    <x v="10"/>
    <x v="0"/>
    <n v="-1000"/>
    <x v="54"/>
    <x v="53"/>
    <s v="REF. COLIGADAS  MDADAKED  X EKO "/>
    <x v="0"/>
    <x v="0"/>
    <x v="0"/>
    <n v="2001"/>
    <x v="0"/>
    <n v="20017"/>
    <s v="CORPORATIVO (Comum)"/>
    <x v="1"/>
    <x v="4"/>
    <x v="1"/>
    <x v="1"/>
    <x v="1"/>
    <x v="1"/>
  </r>
  <r>
    <x v="4"/>
    <s v="MDAKEDE INFORMACOES CADASTRAIS LTDA"/>
    <x v="10"/>
    <d v="2024-07-03T00:00:00"/>
    <d v="2024-07-03T00:00:00"/>
    <s v="'872"/>
    <s v="1 | 1"/>
    <x v="10"/>
    <x v="0"/>
    <n v="-24000"/>
    <x v="54"/>
    <x v="53"/>
    <s v="REF. COLIGADAS  MDADAKED  X EKO "/>
    <x v="0"/>
    <x v="0"/>
    <x v="0"/>
    <n v="2001"/>
    <x v="0"/>
    <n v="20017"/>
    <s v="CORPORATIVO (Comum)"/>
    <x v="1"/>
    <x v="4"/>
    <x v="1"/>
    <x v="1"/>
    <x v="1"/>
    <x v="1"/>
  </r>
  <r>
    <x v="4"/>
    <s v="MDAKEDE INFORMACOES CADASTRAIS LTDA"/>
    <x v="10"/>
    <d v="2024-07-05T00:00:00"/>
    <d v="2024-07-05T00:00:00"/>
    <s v="'873"/>
    <s v="1 | 1"/>
    <x v="10"/>
    <x v="0"/>
    <n v="-150000"/>
    <x v="54"/>
    <x v="53"/>
    <s v="REF. COLIGADAS  MDADAKED  X EKO "/>
    <x v="0"/>
    <x v="0"/>
    <x v="0"/>
    <n v="2001"/>
    <x v="0"/>
    <n v="20017"/>
    <s v="CORPORATIVO (Comum)"/>
    <x v="1"/>
    <x v="4"/>
    <x v="1"/>
    <x v="1"/>
    <x v="1"/>
    <x v="1"/>
  </r>
  <r>
    <x v="4"/>
    <s v="MDAKEDE INFORMACOES CADASTRAIS LTDA"/>
    <x v="10"/>
    <d v="2024-07-10T00:00:00"/>
    <d v="2024-07-10T00:00:00"/>
    <s v="'874"/>
    <s v="1 | 1"/>
    <x v="10"/>
    <x v="0"/>
    <n v="-1000"/>
    <x v="54"/>
    <x v="53"/>
    <s v="REF. COLIGADAS  MDADAKED  X EKO "/>
    <x v="0"/>
    <x v="0"/>
    <x v="0"/>
    <n v="2001"/>
    <x v="0"/>
    <n v="20017"/>
    <s v="CORPORATIVO (Comum)"/>
    <x v="1"/>
    <x v="4"/>
    <x v="1"/>
    <x v="1"/>
    <x v="1"/>
    <x v="1"/>
  </r>
  <r>
    <x v="4"/>
    <s v="MDAKEDE INFORMACOES CADASTRAIS LTDA"/>
    <x v="10"/>
    <d v="2024-07-12T00:00:00"/>
    <d v="2024-07-12T00:00:00"/>
    <s v="'875"/>
    <s v="1 | 1"/>
    <x v="10"/>
    <x v="0"/>
    <n v="-3000"/>
    <x v="54"/>
    <x v="53"/>
    <s v="REF. COLIGADAS  MDADAKED  X EKO "/>
    <x v="0"/>
    <x v="0"/>
    <x v="0"/>
    <n v="2001"/>
    <x v="0"/>
    <n v="20017"/>
    <s v="CORPORATIVO (Comum)"/>
    <x v="1"/>
    <x v="4"/>
    <x v="1"/>
    <x v="1"/>
    <x v="1"/>
    <x v="1"/>
  </r>
  <r>
    <x v="4"/>
    <s v="MDAKEDE INFORMACOES CADASTRAIS LTDA"/>
    <x v="10"/>
    <d v="2024-07-15T00:00:00"/>
    <d v="2024-07-15T00:00:00"/>
    <s v="'1876"/>
    <s v="1 | 1"/>
    <x v="10"/>
    <x v="0"/>
    <n v="-29000"/>
    <x v="54"/>
    <x v="53"/>
    <s v="REF. COLIGADAS  MDADAKED  X EKO "/>
    <x v="0"/>
    <x v="0"/>
    <x v="0"/>
    <n v="2001"/>
    <x v="0"/>
    <n v="20017"/>
    <s v="CORPORATIVO (Comum)"/>
    <x v="1"/>
    <x v="4"/>
    <x v="1"/>
    <x v="1"/>
    <x v="1"/>
    <x v="1"/>
  </r>
  <r>
    <x v="4"/>
    <s v="MDAKEDE INFORMACOES CADASTRAIS LTDA"/>
    <x v="10"/>
    <d v="2024-07-16T00:00:00"/>
    <d v="2024-07-16T00:00:00"/>
    <s v="'877"/>
    <s v="1 | 1"/>
    <x v="10"/>
    <x v="0"/>
    <n v="-1000"/>
    <x v="54"/>
    <x v="53"/>
    <s v="REF. COLIGADAS  MDADAKED  X EKO "/>
    <x v="0"/>
    <x v="0"/>
    <x v="0"/>
    <n v="2001"/>
    <x v="0"/>
    <n v="20017"/>
    <s v="CORPORATIVO (Comum)"/>
    <x v="1"/>
    <x v="4"/>
    <x v="1"/>
    <x v="1"/>
    <x v="1"/>
    <x v="1"/>
  </r>
  <r>
    <x v="4"/>
    <s v="MDAKEDE INFORMACOES CADASTRAIS LTDA"/>
    <x v="10"/>
    <d v="2024-07-18T00:00:00"/>
    <d v="2024-07-18T00:00:00"/>
    <s v="'878"/>
    <s v="1 | 1"/>
    <x v="10"/>
    <x v="0"/>
    <n v="-8000"/>
    <x v="54"/>
    <x v="53"/>
    <s v="REF. COLIGADAS  MDADAKED  X EKO "/>
    <x v="0"/>
    <x v="0"/>
    <x v="0"/>
    <n v="2001"/>
    <x v="0"/>
    <n v="20017"/>
    <s v="CORPORATIVO (Comum)"/>
    <x v="1"/>
    <x v="4"/>
    <x v="1"/>
    <x v="1"/>
    <x v="1"/>
    <x v="1"/>
  </r>
  <r>
    <x v="4"/>
    <s v="MDAKEDE INFORMACOES CADASTRAIS LTDA"/>
    <x v="10"/>
    <d v="2024-07-19T00:00:00"/>
    <d v="2024-07-19T00:00:00"/>
    <s v="'879"/>
    <s v="1 | 1"/>
    <x v="10"/>
    <x v="0"/>
    <n v="-58000"/>
    <x v="54"/>
    <x v="53"/>
    <s v="REF. COLIGADAS  MDADAKED  X EKO "/>
    <x v="0"/>
    <x v="0"/>
    <x v="0"/>
    <n v="2001"/>
    <x v="0"/>
    <n v="20017"/>
    <s v="CORPORATIVO (Comum)"/>
    <x v="1"/>
    <x v="4"/>
    <x v="1"/>
    <x v="1"/>
    <x v="1"/>
    <x v="1"/>
  </r>
  <r>
    <x v="4"/>
    <s v="MDAKEDE INFORMACOES CADASTRAIS LTDA"/>
    <x v="10"/>
    <d v="2024-07-20T00:00:00"/>
    <d v="2024-07-29T00:00:00"/>
    <s v="'882"/>
    <s v="1 | 1"/>
    <x v="10"/>
    <x v="0"/>
    <n v="-7000"/>
    <x v="54"/>
    <x v="53"/>
    <s v="REF. COLIGADAS  MDADAKED  X EKO "/>
    <x v="0"/>
    <x v="0"/>
    <x v="0"/>
    <n v="2001"/>
    <x v="0"/>
    <n v="20017"/>
    <s v="CORPORATIVO (Comum)"/>
    <x v="1"/>
    <x v="4"/>
    <x v="1"/>
    <x v="1"/>
    <x v="1"/>
    <x v="1"/>
  </r>
  <r>
    <x v="4"/>
    <s v="MDAKEDE INFORMACOES CADASTRAIS LTDA"/>
    <x v="10"/>
    <d v="2024-07-22T00:00:00"/>
    <d v="2024-07-22T00:00:00"/>
    <s v="'842"/>
    <s v="1 | 1"/>
    <x v="10"/>
    <x v="0"/>
    <n v="-71000"/>
    <x v="54"/>
    <x v="53"/>
    <s v="REF. COLIGADAS  MDADAKED  X EKO "/>
    <x v="0"/>
    <x v="0"/>
    <x v="0"/>
    <n v="2001"/>
    <x v="0"/>
    <n v="20017"/>
    <s v="CORPORATIVO (Comum)"/>
    <x v="1"/>
    <x v="4"/>
    <x v="1"/>
    <x v="1"/>
    <x v="1"/>
    <x v="1"/>
  </r>
  <r>
    <x v="4"/>
    <s v="MDAKEDE INFORMACOES CADASTRAIS LTDA"/>
    <x v="10"/>
    <d v="2024-07-22T00:00:00"/>
    <d v="2024-07-22T00:00:00"/>
    <s v="'880"/>
    <s v="1 | 1"/>
    <x v="10"/>
    <x v="0"/>
    <n v="-23000"/>
    <x v="54"/>
    <x v="53"/>
    <s v="REF. COLIGADAS  MDADAKED  X EKO "/>
    <x v="0"/>
    <x v="0"/>
    <x v="0"/>
    <n v="2001"/>
    <x v="0"/>
    <n v="20017"/>
    <s v="CORPORATIVO (Comum)"/>
    <x v="1"/>
    <x v="4"/>
    <x v="1"/>
    <x v="1"/>
    <x v="1"/>
    <x v="1"/>
  </r>
  <r>
    <x v="4"/>
    <s v="MDAKEDE INFORMACOES CADASTRAIS LTDA"/>
    <x v="10"/>
    <d v="2024-07-24T00:00:00"/>
    <d v="2024-07-24T00:00:00"/>
    <s v="'881"/>
    <s v="1 | 1"/>
    <x v="10"/>
    <x v="0"/>
    <n v="-2000"/>
    <x v="54"/>
    <x v="53"/>
    <s v="REF. COLIGADAS  MDADAKED  X EKO "/>
    <x v="0"/>
    <x v="0"/>
    <x v="0"/>
    <n v="2001"/>
    <x v="0"/>
    <n v="20017"/>
    <s v="CORPORATIVO (Comum)"/>
    <x v="1"/>
    <x v="4"/>
    <x v="1"/>
    <x v="1"/>
    <x v="1"/>
    <x v="1"/>
  </r>
  <r>
    <x v="4"/>
    <s v="MDAKEDE INFORMACOES CADASTRAIS LTDA"/>
    <x v="10"/>
    <d v="2024-07-30T00:00:00"/>
    <d v="2024-07-30T00:00:00"/>
    <s v="'883"/>
    <s v="1 | 1"/>
    <x v="10"/>
    <x v="0"/>
    <n v="-26000"/>
    <x v="54"/>
    <x v="53"/>
    <s v="REF. COLIGADAS  MDADAKED  X EKO "/>
    <x v="0"/>
    <x v="0"/>
    <x v="0"/>
    <n v="2001"/>
    <x v="0"/>
    <n v="20017"/>
    <s v="CORPORATIVO (Comum)"/>
    <x v="1"/>
    <x v="4"/>
    <x v="1"/>
    <x v="1"/>
    <x v="1"/>
    <x v="1"/>
  </r>
  <r>
    <x v="4"/>
    <s v="MDAKEDE INFORMACOES CADASTRAIS LTDA"/>
    <x v="10"/>
    <d v="2024-07-31T00:00:00"/>
    <d v="2024-07-31T00:00:00"/>
    <s v="'884"/>
    <s v="1 | 1"/>
    <x v="10"/>
    <x v="0"/>
    <n v="-10000"/>
    <x v="54"/>
    <x v="53"/>
    <s v="REF. COLIGADAS  MDADAKED  X EKO "/>
    <x v="0"/>
    <x v="0"/>
    <x v="0"/>
    <n v="2001"/>
    <x v="0"/>
    <n v="20017"/>
    <s v="CORPORATIVO (Comum)"/>
    <x v="1"/>
    <x v="4"/>
    <x v="1"/>
    <x v="1"/>
    <x v="1"/>
    <x v="1"/>
  </r>
  <r>
    <x v="4"/>
    <s v="MDAKEDE INFORMACOES CADASTRAIS LTDA"/>
    <x v="10"/>
    <d v="2024-08-02T00:00:00"/>
    <d v="2024-08-13T00:00:00"/>
    <s v="'886"/>
    <s v="1 | 1"/>
    <x v="10"/>
    <x v="0"/>
    <n v="-10243.32"/>
    <x v="37"/>
    <x v="37"/>
    <s v="REF. MDAKEDE BASE JUL/24"/>
    <x v="12"/>
    <x v="1"/>
    <x v="0"/>
    <n v="4003"/>
    <x v="13"/>
    <n v="40031"/>
    <s v="RELACIONAMENTO (Administrativo)"/>
    <x v="1"/>
    <x v="4"/>
    <x v="2"/>
    <x v="2"/>
    <x v="13"/>
    <x v="13"/>
  </r>
  <r>
    <x v="4"/>
    <s v="MDAKEDE INFORMACOES CADASTRAIS LTDA"/>
    <x v="11"/>
    <d v="2024-08-02T00:00:00"/>
    <d v="2024-08-02T00:00:00"/>
    <s v="'885"/>
    <s v="1 | 1"/>
    <x v="10"/>
    <x v="0"/>
    <n v="-1000"/>
    <x v="54"/>
    <x v="53"/>
    <s v="REF. COLIGADAS  MDADAKED  X EKO "/>
    <x v="0"/>
    <x v="0"/>
    <x v="0"/>
    <n v="2001"/>
    <x v="0"/>
    <n v="20017"/>
    <s v="CORPORATIVO (Comum)"/>
    <x v="1"/>
    <x v="4"/>
    <x v="1"/>
    <x v="1"/>
    <x v="1"/>
    <x v="1"/>
  </r>
  <r>
    <x v="4"/>
    <s v="MDAKEDE INFORMACOES CADASTRAIS LTDA"/>
    <x v="11"/>
    <d v="2024-08-05T00:00:00"/>
    <d v="2024-08-05T00:00:00"/>
    <s v="'887"/>
    <s v="1 | 1"/>
    <x v="10"/>
    <x v="0"/>
    <n v="-28000"/>
    <x v="54"/>
    <x v="53"/>
    <s v="REF. COLIGADAS  MDADAKED  X EKO "/>
    <x v="0"/>
    <x v="0"/>
    <x v="0"/>
    <n v="2001"/>
    <x v="0"/>
    <n v="20017"/>
    <s v="CORPORATIVO (Comum)"/>
    <x v="1"/>
    <x v="4"/>
    <x v="1"/>
    <x v="1"/>
    <x v="1"/>
    <x v="1"/>
  </r>
  <r>
    <x v="4"/>
    <s v="MDAKEDE INFORMACOES CADASTRAIS LTDA"/>
    <x v="11"/>
    <d v="2024-08-06T00:00:00"/>
    <d v="2024-08-06T00:00:00"/>
    <s v="'888"/>
    <s v="1 | 1"/>
    <x v="10"/>
    <x v="0"/>
    <n v="-153000"/>
    <x v="54"/>
    <x v="53"/>
    <s v="REF. COLIGADAS  MDADAKED  X EKO "/>
    <x v="0"/>
    <x v="0"/>
    <x v="0"/>
    <n v="2001"/>
    <x v="0"/>
    <n v="20017"/>
    <s v="CORPORATIVO (Comum)"/>
    <x v="1"/>
    <x v="4"/>
    <x v="1"/>
    <x v="1"/>
    <x v="1"/>
    <x v="1"/>
  </r>
  <r>
    <x v="4"/>
    <s v="MDAKEDE INFORMACOES CADASTRAIS LTDA"/>
    <x v="11"/>
    <d v="2024-08-09T00:00:00"/>
    <d v="2024-08-09T00:00:00"/>
    <s v="'889"/>
    <s v="1 | 1"/>
    <x v="10"/>
    <x v="0"/>
    <n v="-5000"/>
    <x v="54"/>
    <x v="53"/>
    <s v="REF. COLIGADAS  MDADAKED  X EKO "/>
    <x v="0"/>
    <x v="0"/>
    <x v="0"/>
    <n v="2001"/>
    <x v="0"/>
    <n v="20017"/>
    <s v="CORPORATIVO (Comum)"/>
    <x v="1"/>
    <x v="4"/>
    <x v="1"/>
    <x v="1"/>
    <x v="1"/>
    <x v="1"/>
  </r>
  <r>
    <x v="4"/>
    <s v="MDAKEDE INFORMACOES CADASTRAIS LTDA"/>
    <x v="11"/>
    <d v="2024-08-12T00:00:00"/>
    <d v="2024-08-12T00:00:00"/>
    <s v="'890"/>
    <s v="1 | 1"/>
    <x v="10"/>
    <x v="0"/>
    <n v="-5000"/>
    <x v="54"/>
    <x v="53"/>
    <s v="REF. COLIGADAS  MDADAKED  X EKO "/>
    <x v="0"/>
    <x v="0"/>
    <x v="0"/>
    <n v="2001"/>
    <x v="0"/>
    <n v="20017"/>
    <s v="CORPORATIVO (Comum)"/>
    <x v="1"/>
    <x v="4"/>
    <x v="1"/>
    <x v="1"/>
    <x v="1"/>
    <x v="1"/>
  </r>
  <r>
    <x v="4"/>
    <s v="MDAKEDE INFORMACOES CADASTRAIS LTDA"/>
    <x v="11"/>
    <d v="2024-08-15T00:00:00"/>
    <d v="2024-08-15T00:00:00"/>
    <s v="'891"/>
    <s v="1 | 1"/>
    <x v="10"/>
    <x v="0"/>
    <n v="-30000"/>
    <x v="54"/>
    <x v="53"/>
    <s v="REF. COLIGADAS  MDADAKED  X EKO "/>
    <x v="0"/>
    <x v="0"/>
    <x v="0"/>
    <n v="2001"/>
    <x v="0"/>
    <n v="20017"/>
    <s v="CORPORATIVO (Comum)"/>
    <x v="1"/>
    <x v="4"/>
    <x v="1"/>
    <x v="1"/>
    <x v="1"/>
    <x v="1"/>
  </r>
  <r>
    <x v="4"/>
    <s v="MDAKEDE INFORMACOES CADASTRAIS LTDA"/>
    <x v="11"/>
    <d v="2024-08-16T00:00:00"/>
    <d v="2024-08-16T00:00:00"/>
    <s v="'892"/>
    <s v="1 | 1"/>
    <x v="10"/>
    <x v="0"/>
    <n v="-13000"/>
    <x v="54"/>
    <x v="53"/>
    <s v="REF. COLIGADAS  MDADAKED  X EKO "/>
    <x v="0"/>
    <x v="0"/>
    <x v="0"/>
    <n v="2001"/>
    <x v="0"/>
    <n v="20017"/>
    <s v="CORPORATIVO (Comum)"/>
    <x v="1"/>
    <x v="4"/>
    <x v="1"/>
    <x v="1"/>
    <x v="1"/>
    <x v="1"/>
  </r>
  <r>
    <x v="4"/>
    <s v="MDAKEDE INFORMACOES CADASTRAIS LTDA"/>
    <x v="11"/>
    <d v="2024-08-20T00:00:00"/>
    <d v="2024-08-20T00:00:00"/>
    <s v="'893"/>
    <s v="1 | 1"/>
    <x v="10"/>
    <x v="0"/>
    <n v="-134000"/>
    <x v="54"/>
    <x v="53"/>
    <s v="REF. COLIGADAS  MDADAKED  X EKO "/>
    <x v="0"/>
    <x v="0"/>
    <x v="0"/>
    <n v="2001"/>
    <x v="0"/>
    <n v="20017"/>
    <s v="CORPORATIVO (Comum)"/>
    <x v="1"/>
    <x v="4"/>
    <x v="1"/>
    <x v="1"/>
    <x v="1"/>
    <x v="1"/>
  </r>
  <r>
    <x v="4"/>
    <s v="MDAKEDE INFORMACOES CADASTRAIS LTDA"/>
    <x v="11"/>
    <d v="2024-08-26T00:00:00"/>
    <d v="2024-08-26T00:00:00"/>
    <s v="'894"/>
    <s v="1 | 1"/>
    <x v="10"/>
    <x v="0"/>
    <n v="-2000"/>
    <x v="54"/>
    <x v="53"/>
    <s v="REF. COLIGADAS  MDADAKED  X EKO "/>
    <x v="0"/>
    <x v="0"/>
    <x v="0"/>
    <n v="2001"/>
    <x v="0"/>
    <n v="20017"/>
    <s v="CORPORATIVO (Comum)"/>
    <x v="1"/>
    <x v="4"/>
    <x v="1"/>
    <x v="1"/>
    <x v="1"/>
    <x v="1"/>
  </r>
  <r>
    <x v="4"/>
    <s v="MDAKEDE INFORMACOES CADASTRAIS LTDA"/>
    <x v="11"/>
    <d v="2024-08-27T00:00:00"/>
    <d v="2024-08-27T00:00:00"/>
    <s v="'895"/>
    <s v="1 | 1"/>
    <x v="10"/>
    <x v="0"/>
    <n v="-5000"/>
    <x v="54"/>
    <x v="53"/>
    <s v="REF. COLIGADAS  MDADAKED  X EKO "/>
    <x v="0"/>
    <x v="0"/>
    <x v="0"/>
    <n v="2001"/>
    <x v="0"/>
    <n v="20017"/>
    <s v="CORPORATIVO (Comum)"/>
    <x v="1"/>
    <x v="4"/>
    <x v="1"/>
    <x v="1"/>
    <x v="1"/>
    <x v="1"/>
  </r>
  <r>
    <x v="4"/>
    <s v="MDAKEDE INFORMACOES CADASTRAIS LTDA"/>
    <x v="11"/>
    <d v="2024-08-28T00:00:00"/>
    <d v="2024-08-28T00:00:00"/>
    <s v="'896"/>
    <s v="1 | 1"/>
    <x v="10"/>
    <x v="0"/>
    <n v="-31000"/>
    <x v="54"/>
    <x v="53"/>
    <s v="REF. COLIGADAS  MDADAKED  X EKO "/>
    <x v="0"/>
    <x v="0"/>
    <x v="0"/>
    <n v="2001"/>
    <x v="0"/>
    <n v="20017"/>
    <s v="CORPORATIVO (Comum)"/>
    <x v="1"/>
    <x v="4"/>
    <x v="1"/>
    <x v="1"/>
    <x v="1"/>
    <x v="1"/>
  </r>
  <r>
    <x v="4"/>
    <s v="MDAKEDE INFORMACOES CADASTRAIS LTDA"/>
    <x v="11"/>
    <d v="2024-08-30T00:00:00"/>
    <d v="2024-08-30T00:00:00"/>
    <s v="'897"/>
    <s v="1 | 1"/>
    <x v="10"/>
    <x v="0"/>
    <n v="-38000"/>
    <x v="54"/>
    <x v="53"/>
    <s v="REF. COLIGADAS  MDADAKED  X EKO "/>
    <x v="0"/>
    <x v="0"/>
    <x v="0"/>
    <n v="2001"/>
    <x v="0"/>
    <n v="20017"/>
    <s v="CORPORATIVO (Comum)"/>
    <x v="1"/>
    <x v="4"/>
    <x v="1"/>
    <x v="1"/>
    <x v="1"/>
    <x v="1"/>
  </r>
  <r>
    <x v="4"/>
    <s v="MDAKEDE INFORMACOES CADASTRAIS LTDA"/>
    <x v="11"/>
    <d v="2024-09-02T00:00:00"/>
    <d v="2024-09-11T00:00:00"/>
    <s v="'898"/>
    <s v="1 | 1"/>
    <x v="10"/>
    <x v="0"/>
    <n v="-10243.32"/>
    <x v="37"/>
    <x v="37"/>
    <s v="REF. MDAKEDE BASE AGO/24"/>
    <x v="12"/>
    <x v="1"/>
    <x v="0"/>
    <n v="4003"/>
    <x v="13"/>
    <n v="40031"/>
    <s v="RELACIONAMENTO (Administrativo)"/>
    <x v="1"/>
    <x v="4"/>
    <x v="2"/>
    <x v="2"/>
    <x v="13"/>
    <x v="13"/>
  </r>
  <r>
    <x v="4"/>
    <s v="MDAKEDE INFORMACOES CADASTRAIS LTDA"/>
    <x v="12"/>
    <d v="2024-09-02T00:00:00"/>
    <d v="2024-09-02T00:00:00"/>
    <s v="'899"/>
    <s v="1 | 1"/>
    <x v="10"/>
    <x v="0"/>
    <n v="-12000"/>
    <x v="54"/>
    <x v="53"/>
    <s v="REF. COLIGADAS  MDADAKED  X EKO "/>
    <x v="0"/>
    <x v="0"/>
    <x v="0"/>
    <n v="2001"/>
    <x v="0"/>
    <n v="20017"/>
    <s v="CORPORATIVO (Comum)"/>
    <x v="1"/>
    <x v="4"/>
    <x v="1"/>
    <x v="1"/>
    <x v="1"/>
    <x v="1"/>
  </r>
  <r>
    <x v="4"/>
    <s v="MDAKEDE INFORMACOES CADASTRAIS LTDA"/>
    <x v="12"/>
    <d v="2024-09-04T00:00:00"/>
    <d v="2024-09-04T00:00:00"/>
    <s v="'900"/>
    <s v="1 | 1"/>
    <x v="10"/>
    <x v="0"/>
    <n v="-23000"/>
    <x v="54"/>
    <x v="53"/>
    <s v="REF. COLIGADAS  MDADAKED  X EKO "/>
    <x v="0"/>
    <x v="0"/>
    <x v="0"/>
    <n v="2001"/>
    <x v="0"/>
    <n v="20017"/>
    <s v="CORPORATIVO (Comum)"/>
    <x v="1"/>
    <x v="4"/>
    <x v="1"/>
    <x v="1"/>
    <x v="1"/>
    <x v="1"/>
  </r>
  <r>
    <x v="4"/>
    <s v="MDAKEDE INFORMACOES CADASTRAIS LTDA"/>
    <x v="12"/>
    <d v="2024-09-06T00:00:00"/>
    <d v="2024-09-06T00:00:00"/>
    <s v="'901"/>
    <s v="1 | 1"/>
    <x v="10"/>
    <x v="0"/>
    <n v="-141000"/>
    <x v="54"/>
    <x v="53"/>
    <s v="REF. COLIGADAS  MDADAKED  X EKO "/>
    <x v="0"/>
    <x v="0"/>
    <x v="0"/>
    <n v="2001"/>
    <x v="0"/>
    <n v="20017"/>
    <s v="CORPORATIVO (Comum)"/>
    <x v="1"/>
    <x v="4"/>
    <x v="1"/>
    <x v="1"/>
    <x v="1"/>
    <x v="1"/>
  </r>
  <r>
    <x v="4"/>
    <s v="MDAKEDE INFORMACOES CADASTRAIS LTDA"/>
    <x v="12"/>
    <d v="2024-09-11T00:00:00"/>
    <d v="2024-09-11T00:00:00"/>
    <s v="'902"/>
    <s v="1 | 1"/>
    <x v="10"/>
    <x v="0"/>
    <n v="-1000"/>
    <x v="54"/>
    <x v="53"/>
    <s v="REF. COLIGADAS  MDADAKED  X EKO "/>
    <x v="0"/>
    <x v="0"/>
    <x v="0"/>
    <n v="2001"/>
    <x v="0"/>
    <n v="20017"/>
    <s v="CORPORATIVO (Comum)"/>
    <x v="1"/>
    <x v="4"/>
    <x v="1"/>
    <x v="1"/>
    <x v="1"/>
    <x v="1"/>
  </r>
  <r>
    <x v="4"/>
    <s v="MDAKEDE INFORMACOES CADASTRAIS LTDA"/>
    <x v="12"/>
    <d v="2024-09-16T00:00:00"/>
    <d v="2024-09-16T00:00:00"/>
    <s v="'903"/>
    <s v="1 | 1"/>
    <x v="10"/>
    <x v="0"/>
    <n v="-50000"/>
    <x v="54"/>
    <x v="53"/>
    <s v="REF. COLIGADAS  MDADAKED  X EKO "/>
    <x v="0"/>
    <x v="0"/>
    <x v="0"/>
    <n v="2001"/>
    <x v="0"/>
    <n v="20017"/>
    <s v="CORPORATIVO (Comum)"/>
    <x v="1"/>
    <x v="4"/>
    <x v="1"/>
    <x v="1"/>
    <x v="1"/>
    <x v="1"/>
  </r>
  <r>
    <x v="4"/>
    <s v="MDAKEDE INFORMACOES CADASTRAIS LTDA"/>
    <x v="12"/>
    <d v="2024-09-20T00:00:00"/>
    <d v="2024-09-20T00:00:00"/>
    <s v="'904"/>
    <s v="1 | 1"/>
    <x v="10"/>
    <x v="0"/>
    <n v="-161000"/>
    <x v="54"/>
    <x v="53"/>
    <s v="REF. COLIGADAS  MDADAKED  X EKO "/>
    <x v="0"/>
    <x v="0"/>
    <x v="0"/>
    <n v="2001"/>
    <x v="0"/>
    <n v="20017"/>
    <s v="CORPORATIVO (Comum)"/>
    <x v="1"/>
    <x v="4"/>
    <x v="1"/>
    <x v="1"/>
    <x v="1"/>
    <x v="1"/>
  </r>
  <r>
    <x v="4"/>
    <s v="MDAKEDE INFORMACOES CADASTRAIS LTDA"/>
    <x v="12"/>
    <d v="2024-09-24T00:00:00"/>
    <d v="2024-09-24T00:00:00"/>
    <s v="'905"/>
    <s v="1 | 1"/>
    <x v="10"/>
    <x v="0"/>
    <n v="-2000"/>
    <x v="54"/>
    <x v="53"/>
    <s v="REF. COLIGADAS  MDADAKED  X EKO "/>
    <x v="0"/>
    <x v="0"/>
    <x v="0"/>
    <n v="2001"/>
    <x v="0"/>
    <n v="20017"/>
    <s v="CORPORATIVO (Comum)"/>
    <x v="1"/>
    <x v="4"/>
    <x v="1"/>
    <x v="1"/>
    <x v="1"/>
    <x v="1"/>
  </r>
  <r>
    <x v="4"/>
    <s v="MDAKEDE INFORMACOES CADASTRAIS LTDA"/>
    <x v="12"/>
    <d v="2024-09-26T00:00:00"/>
    <d v="2024-09-26T00:00:00"/>
    <s v="'906"/>
    <s v="1 | 1"/>
    <x v="10"/>
    <x v="0"/>
    <n v="-5000"/>
    <x v="54"/>
    <x v="53"/>
    <s v="REF. COLIGADAS  MDADAKED  X EKO "/>
    <x v="0"/>
    <x v="0"/>
    <x v="0"/>
    <n v="2001"/>
    <x v="0"/>
    <n v="20017"/>
    <s v="CORPORATIVO (Comum)"/>
    <x v="1"/>
    <x v="4"/>
    <x v="1"/>
    <x v="1"/>
    <x v="1"/>
    <x v="1"/>
  </r>
  <r>
    <x v="4"/>
    <s v="MDAKEDE INFORMACOES CADASTRAIS LTDA"/>
    <x v="12"/>
    <d v="2024-09-27T00:00:00"/>
    <d v="2024-09-27T00:00:00"/>
    <s v="'907"/>
    <s v="1 | 1"/>
    <x v="10"/>
    <x v="0"/>
    <n v="-42000"/>
    <x v="54"/>
    <x v="53"/>
    <s v="REF. COLIGADAS  MDADAKED  X EKO "/>
    <x v="0"/>
    <x v="0"/>
    <x v="0"/>
    <n v="2001"/>
    <x v="0"/>
    <n v="20017"/>
    <s v="CORPORATIVO (Comum)"/>
    <x v="1"/>
    <x v="4"/>
    <x v="1"/>
    <x v="1"/>
    <x v="1"/>
    <x v="1"/>
  </r>
  <r>
    <x v="4"/>
    <s v="MDAKEDE INFORMACOES CADASTRAIS LTDA"/>
    <x v="12"/>
    <d v="2024-09-30T00:00:00"/>
    <d v="2024-09-30T00:00:00"/>
    <s v="'908"/>
    <s v="1 | 1"/>
    <x v="10"/>
    <x v="0"/>
    <n v="-9000"/>
    <x v="54"/>
    <x v="53"/>
    <s v="REF. COLIGADAS  MDADAKED  X EKO "/>
    <x v="0"/>
    <x v="0"/>
    <x v="0"/>
    <n v="2001"/>
    <x v="0"/>
    <n v="20017"/>
    <s v="CORPORATIVO (Comum)"/>
    <x v="1"/>
    <x v="4"/>
    <x v="1"/>
    <x v="1"/>
    <x v="1"/>
    <x v="1"/>
  </r>
  <r>
    <x v="4"/>
    <s v="MDAKEDE INFORMACOES CADASTRAIS LTDA"/>
    <x v="12"/>
    <d v="2024-10-07T00:00:00"/>
    <d v="2024-10-11T00:00:00"/>
    <s v="'911"/>
    <s v="1 | 1"/>
    <x v="10"/>
    <x v="0"/>
    <n v="-10243.32"/>
    <x v="37"/>
    <x v="37"/>
    <s v="REF. MDAKEDE BASE SET/24"/>
    <x v="12"/>
    <x v="1"/>
    <x v="0"/>
    <n v="4003"/>
    <x v="13"/>
    <n v="40031"/>
    <s v="RELACIONAMENTO (Administrativo)"/>
    <x v="1"/>
    <x v="4"/>
    <x v="2"/>
    <x v="2"/>
    <x v="13"/>
    <x v="13"/>
  </r>
  <r>
    <x v="4"/>
    <s v="MDAKEDE INFORMACOES CADASTRAIS LTDA"/>
    <x v="13"/>
    <d v="2024-10-03T00:00:00"/>
    <d v="2024-10-03T00:00:00"/>
    <s v="'909"/>
    <s v="1 | 1"/>
    <x v="10"/>
    <x v="0"/>
    <n v="-24000"/>
    <x v="54"/>
    <x v="53"/>
    <s v="REF. COLIGADAS  MDADAKED  X EKO "/>
    <x v="0"/>
    <x v="0"/>
    <x v="0"/>
    <n v="2001"/>
    <x v="0"/>
    <n v="20017"/>
    <s v="CORPORATIVO (Comum)"/>
    <x v="1"/>
    <x v="0"/>
    <x v="1"/>
    <x v="1"/>
    <x v="1"/>
    <x v="1"/>
  </r>
  <r>
    <x v="4"/>
    <s v="MDAKEDE INFORMACOES CADASTRAIS LTDA"/>
    <x v="13"/>
    <d v="2024-10-04T00:00:00"/>
    <d v="2024-10-04T00:00:00"/>
    <s v="'910"/>
    <s v="1 | 1"/>
    <x v="10"/>
    <x v="0"/>
    <n v="-143000"/>
    <x v="54"/>
    <x v="53"/>
    <s v="REF. COLIGADAS  MDADAKED  X EKO "/>
    <x v="0"/>
    <x v="0"/>
    <x v="0"/>
    <n v="2001"/>
    <x v="0"/>
    <n v="20017"/>
    <s v="CORPORATIVO (Comum)"/>
    <x v="1"/>
    <x v="0"/>
    <x v="1"/>
    <x v="1"/>
    <x v="1"/>
    <x v="1"/>
  </r>
  <r>
    <x v="4"/>
    <s v="MDAKEDE INFORMACOES CADASTRAIS LTDA"/>
    <x v="13"/>
    <d v="2024-10-15T00:00:00"/>
    <d v="2024-10-15T00:00:00"/>
    <s v="'912"/>
    <s v="1 | 1"/>
    <x v="10"/>
    <x v="0"/>
    <n v="-28000"/>
    <x v="54"/>
    <x v="53"/>
    <s v="REF. COLIGADAS  MDADAKED  X EKO "/>
    <x v="0"/>
    <x v="0"/>
    <x v="0"/>
    <n v="2001"/>
    <x v="0"/>
    <n v="20017"/>
    <s v="CORPORATIVO (Comum)"/>
    <x v="1"/>
    <x v="0"/>
    <x v="1"/>
    <x v="1"/>
    <x v="1"/>
    <x v="1"/>
  </r>
  <r>
    <x v="4"/>
    <s v="MDAKEDE INFORMACOES CADASTRAIS LTDA"/>
    <x v="13"/>
    <d v="2024-10-18T00:00:00"/>
    <d v="2024-10-18T00:00:00"/>
    <s v="'913"/>
    <s v="1 | 1"/>
    <x v="10"/>
    <x v="0"/>
    <n v="-77000"/>
    <x v="54"/>
    <x v="53"/>
    <s v="REF. COLIGADAS  MDADAKED  X EKO "/>
    <x v="0"/>
    <x v="0"/>
    <x v="0"/>
    <n v="2001"/>
    <x v="0"/>
    <n v="20017"/>
    <s v="CORPORATIVO (Comum)"/>
    <x v="1"/>
    <x v="0"/>
    <x v="1"/>
    <x v="1"/>
    <x v="1"/>
    <x v="1"/>
  </r>
  <r>
    <x v="4"/>
    <s v="MDAKEDE INFORMACOES CADASTRAIS LTDA"/>
    <x v="13"/>
    <d v="2024-10-18T00:00:00"/>
    <d v="2024-10-21T00:00:00"/>
    <s v="'914"/>
    <s v="1 | 1"/>
    <x v="10"/>
    <x v="0"/>
    <n v="-101000"/>
    <x v="54"/>
    <x v="53"/>
    <s v="REF. COLIGADAS  MDADAKED  X EKO "/>
    <x v="0"/>
    <x v="0"/>
    <x v="0"/>
    <n v="2001"/>
    <x v="0"/>
    <n v="20017"/>
    <s v="CORPORATIVO (Comum)"/>
    <x v="1"/>
    <x v="0"/>
    <x v="1"/>
    <x v="1"/>
    <x v="1"/>
    <x v="1"/>
  </r>
  <r>
    <x v="4"/>
    <s v="MDAKEDE INFORMACOES CADASTRAIS LTDA"/>
    <x v="13"/>
    <d v="2024-10-23T00:00:00"/>
    <d v="2024-10-23T00:00:00"/>
    <s v="'915"/>
    <s v="1 | 1"/>
    <x v="10"/>
    <x v="0"/>
    <n v="-26000"/>
    <x v="54"/>
    <x v="53"/>
    <s v="REF. COLIGADAS  MDADAKED  X EKO "/>
    <x v="0"/>
    <x v="0"/>
    <x v="0"/>
    <n v="2001"/>
    <x v="0"/>
    <n v="20017"/>
    <s v="CORPORATIVO (Comum)"/>
    <x v="1"/>
    <x v="0"/>
    <x v="1"/>
    <x v="1"/>
    <x v="1"/>
    <x v="1"/>
  </r>
  <r>
    <x v="4"/>
    <s v="MDAKEDE INFORMACOES CADASTRAIS LTDA"/>
    <x v="13"/>
    <d v="2024-10-24T00:00:00"/>
    <d v="2024-10-24T00:00:00"/>
    <s v="'916"/>
    <s v="1 | 1"/>
    <x v="10"/>
    <x v="0"/>
    <n v="-2000"/>
    <x v="54"/>
    <x v="53"/>
    <s v="REF. COLIGADAS  MDADAKED  X EKO "/>
    <x v="0"/>
    <x v="0"/>
    <x v="0"/>
    <n v="2001"/>
    <x v="0"/>
    <n v="20017"/>
    <s v="CORPORATIVO (Comum)"/>
    <x v="1"/>
    <x v="0"/>
    <x v="1"/>
    <x v="1"/>
    <x v="1"/>
    <x v="1"/>
  </r>
  <r>
    <x v="4"/>
    <s v="MDAKEDE INFORMACOES CADASTRAIS LTDA"/>
    <x v="13"/>
    <d v="2024-10-28T00:00:00"/>
    <d v="2024-10-28T00:00:00"/>
    <s v="'917"/>
    <s v="1 | 1"/>
    <x v="10"/>
    <x v="0"/>
    <n v="-6000"/>
    <x v="54"/>
    <x v="53"/>
    <s v="REF. COLIGADAS  MDADAKED  X EKO "/>
    <x v="0"/>
    <x v="0"/>
    <x v="0"/>
    <n v="2001"/>
    <x v="0"/>
    <n v="20017"/>
    <s v="CORPORATIVO (Comum)"/>
    <x v="1"/>
    <x v="0"/>
    <x v="1"/>
    <x v="1"/>
    <x v="1"/>
    <x v="1"/>
  </r>
  <r>
    <x v="4"/>
    <s v="MDAKEDE INFORMACOES CADASTRAIS LTDA"/>
    <x v="13"/>
    <d v="2024-10-30T00:00:00"/>
    <d v="2024-10-30T00:00:00"/>
    <s v="'918"/>
    <s v="1 | 1"/>
    <x v="10"/>
    <x v="0"/>
    <n v="-3000"/>
    <x v="54"/>
    <x v="53"/>
    <s v="REF. COLIGADAS  MDADAKED  X EKO "/>
    <x v="0"/>
    <x v="0"/>
    <x v="0"/>
    <n v="2001"/>
    <x v="0"/>
    <n v="20017"/>
    <s v="CORPORATIVO (Comum)"/>
    <x v="1"/>
    <x v="0"/>
    <x v="1"/>
    <x v="1"/>
    <x v="1"/>
    <x v="1"/>
  </r>
  <r>
    <x v="4"/>
    <s v="MDAKEDE INFORMACOES CADASTRAIS LTDA"/>
    <x v="13"/>
    <d v="2024-10-31T00:00:00"/>
    <d v="2024-10-31T00:00:00"/>
    <s v="'919"/>
    <s v="1 | 1"/>
    <x v="10"/>
    <x v="0"/>
    <n v="-32000"/>
    <x v="54"/>
    <x v="53"/>
    <s v="REF. COLIGADAS  MDADAKED  X EKO "/>
    <x v="0"/>
    <x v="0"/>
    <x v="0"/>
    <n v="2001"/>
    <x v="0"/>
    <n v="20017"/>
    <s v="CORPORATIVO (Comum)"/>
    <x v="1"/>
    <x v="0"/>
    <x v="1"/>
    <x v="1"/>
    <x v="1"/>
    <x v="1"/>
  </r>
  <r>
    <x v="4"/>
    <s v="MDAKEDE INFORMACOES CADASTRAIS LTDA"/>
    <x v="13"/>
    <d v="2024-11-07T00:00:00"/>
    <d v="2024-11-12T00:00:00"/>
    <s v="'922"/>
    <s v="1 | 1"/>
    <x v="10"/>
    <x v="0"/>
    <n v="-10243.32"/>
    <x v="37"/>
    <x v="37"/>
    <s v="REF. MDAKEDE BASE OUT/24"/>
    <x v="12"/>
    <x v="1"/>
    <x v="0"/>
    <n v="4003"/>
    <x v="13"/>
    <n v="40031"/>
    <s v="RELACIONAMENTO (Administrativo)"/>
    <x v="1"/>
    <x v="0"/>
    <x v="2"/>
    <x v="2"/>
    <x v="13"/>
    <x v="13"/>
  </r>
  <r>
    <x v="4"/>
    <s v="MDAKEDE INFORMACOES CADASTRAIS LTDA"/>
    <x v="14"/>
    <d v="2024-11-01T00:00:00"/>
    <d v="2024-11-01T00:00:00"/>
    <s v="'920"/>
    <s v="1 | 1"/>
    <x v="10"/>
    <x v="0"/>
    <n v="-6000"/>
    <x v="54"/>
    <x v="53"/>
    <s v="REF. COLIGADAS  MDADAKED  X EKO "/>
    <x v="0"/>
    <x v="0"/>
    <x v="0"/>
    <n v="2001"/>
    <x v="0"/>
    <n v="20017"/>
    <s v="CORPORATIVO (Comum)"/>
    <x v="1"/>
    <x v="0"/>
    <x v="1"/>
    <x v="1"/>
    <x v="1"/>
    <x v="1"/>
  </r>
  <r>
    <x v="4"/>
    <s v="MDAKEDE INFORMACOES CADASTRAIS LTDA"/>
    <x v="14"/>
    <d v="2024-11-05T00:00:00"/>
    <d v="2024-11-05T00:00:00"/>
    <s v="'921"/>
    <s v="1 | 1"/>
    <x v="10"/>
    <x v="0"/>
    <n v="-28000"/>
    <x v="54"/>
    <x v="53"/>
    <s v="REF. COLIGADAS  MDADAKED  X EKO "/>
    <x v="0"/>
    <x v="0"/>
    <x v="0"/>
    <n v="2001"/>
    <x v="0"/>
    <n v="20017"/>
    <s v="CORPORATIVO (Comum)"/>
    <x v="1"/>
    <x v="0"/>
    <x v="1"/>
    <x v="1"/>
    <x v="1"/>
    <x v="1"/>
  </r>
  <r>
    <x v="4"/>
    <s v="MDAKEDE INFORMACOES CADASTRAIS LTDA"/>
    <x v="14"/>
    <d v="2024-11-07T00:00:00"/>
    <d v="2024-11-07T00:00:00"/>
    <s v="'1035675"/>
    <s v="1 | 1"/>
    <x v="6"/>
    <x v="0"/>
    <n v="-128000"/>
    <x v="54"/>
    <x v="53"/>
    <s v="REF. TRANSF COLIGADAS EKO X MDAKEDE ADTO"/>
    <x v="0"/>
    <x v="0"/>
    <x v="0"/>
    <n v="2001"/>
    <x v="0"/>
    <n v="20017"/>
    <s v="CORPORATIVO (Comum)"/>
    <x v="1"/>
    <x v="0"/>
    <x v="1"/>
    <x v="1"/>
    <x v="1"/>
    <x v="1"/>
  </r>
  <r>
    <x v="4"/>
    <s v="MDAKEDE INFORMACOES CADASTRAIS LTDA"/>
    <x v="14"/>
    <d v="2024-11-08T00:00:00"/>
    <d v="2024-11-08T00:00:00"/>
    <s v="'1035752"/>
    <s v="1 | 1"/>
    <x v="6"/>
    <x v="0"/>
    <n v="-2000"/>
    <x v="54"/>
    <x v="53"/>
    <s v="REF. TRANSF COLIGADAS EKO X MDAKEDE ADTO"/>
    <x v="0"/>
    <x v="0"/>
    <x v="0"/>
    <n v="2001"/>
    <x v="0"/>
    <n v="20017"/>
    <s v="CORPORATIVO (Comum)"/>
    <x v="1"/>
    <x v="0"/>
    <x v="1"/>
    <x v="1"/>
    <x v="1"/>
    <x v="1"/>
  </r>
  <r>
    <x v="4"/>
    <s v="MDAKEDE INFORMACOES CADASTRAIS LTDA"/>
    <x v="14"/>
    <d v="2024-11-11T00:00:00"/>
    <d v="2024-11-11T00:00:00"/>
    <s v="'1035856"/>
    <s v="1 | 1"/>
    <x v="6"/>
    <x v="0"/>
    <n v="-2000"/>
    <x v="54"/>
    <x v="53"/>
    <s v="REF. TRANSF COLIGADAS EKO X MDAKEDE ADTO"/>
    <x v="0"/>
    <x v="0"/>
    <x v="0"/>
    <n v="2001"/>
    <x v="0"/>
    <n v="20017"/>
    <s v="CORPORATIVO (Comum)"/>
    <x v="1"/>
    <x v="0"/>
    <x v="1"/>
    <x v="1"/>
    <x v="1"/>
    <x v="1"/>
  </r>
  <r>
    <x v="4"/>
    <s v="MDAKEDE INFORMACOES CADASTRAIS LTDA"/>
    <x v="14"/>
    <d v="2024-11-14T00:00:00"/>
    <d v="2024-11-14T00:00:00"/>
    <s v="'1036234"/>
    <s v="1 | 1"/>
    <x v="6"/>
    <x v="0"/>
    <n v="-56000"/>
    <x v="54"/>
    <x v="53"/>
    <s v="REF. TRANSF COLIGADAS EKO X MDAKEDE ADTO"/>
    <x v="0"/>
    <x v="0"/>
    <x v="0"/>
    <n v="2001"/>
    <x v="0"/>
    <n v="20017"/>
    <s v="CORPORATIVO (Comum)"/>
    <x v="1"/>
    <x v="0"/>
    <x v="1"/>
    <x v="1"/>
    <x v="1"/>
    <x v="1"/>
  </r>
  <r>
    <x v="4"/>
    <s v="MDAKEDE INFORMACOES CADASTRAIS LTDA"/>
    <x v="14"/>
    <d v="2024-11-18T00:00:00"/>
    <d v="2024-11-18T00:00:00"/>
    <s v="'1036281"/>
    <s v="1 | 1"/>
    <x v="6"/>
    <x v="0"/>
    <n v="-31000"/>
    <x v="54"/>
    <x v="53"/>
    <s v="REF. TRANSF COLIGADAS EKO X MDAKEDE ADTO"/>
    <x v="0"/>
    <x v="0"/>
    <x v="0"/>
    <n v="2001"/>
    <x v="0"/>
    <n v="20017"/>
    <s v="CORPORATIVO (Comum)"/>
    <x v="1"/>
    <x v="0"/>
    <x v="1"/>
    <x v="1"/>
    <x v="1"/>
    <x v="1"/>
  </r>
  <r>
    <x v="4"/>
    <s v="MDAKEDE INFORMACOES CADASTRAIS LTDA"/>
    <x v="14"/>
    <d v="2024-11-21T00:00:00"/>
    <d v="2024-11-21T00:00:00"/>
    <s v="'1036365"/>
    <s v="1 | 1"/>
    <x v="6"/>
    <x v="0"/>
    <n v="-106000"/>
    <x v="54"/>
    <x v="53"/>
    <s v="REF. TRANSF COLIGADAS EKO X MDAKEDE ADTO"/>
    <x v="0"/>
    <x v="0"/>
    <x v="0"/>
    <n v="2001"/>
    <x v="0"/>
    <n v="20017"/>
    <s v="CORPORATIVO (Comum)"/>
    <x v="1"/>
    <x v="0"/>
    <x v="1"/>
    <x v="1"/>
    <x v="1"/>
    <x v="1"/>
  </r>
  <r>
    <x v="4"/>
    <s v="MDAKEDE INFORMACOES CADASTRAIS LTDA"/>
    <x v="14"/>
    <d v="2024-11-28T00:00:00"/>
    <d v="2024-11-28T00:00:00"/>
    <s v="'1036840"/>
    <s v="1 | 1"/>
    <x v="6"/>
    <x v="0"/>
    <n v="-83000"/>
    <x v="54"/>
    <x v="53"/>
    <s v="REF. TRANSF COLIGADAS EKO X MDAKEDE ADTO"/>
    <x v="0"/>
    <x v="0"/>
    <x v="0"/>
    <n v="2001"/>
    <x v="0"/>
    <n v="20017"/>
    <s v="CORPORATIVO (Comum)"/>
    <x v="1"/>
    <x v="0"/>
    <x v="1"/>
    <x v="1"/>
    <x v="1"/>
    <x v="1"/>
  </r>
  <r>
    <x v="4"/>
    <s v="MDAKEDE INFORMACOES CADASTRAIS LTDA"/>
    <x v="14"/>
    <d v="2024-11-29T00:00:00"/>
    <d v="2024-11-29T00:00:00"/>
    <s v="'1036919"/>
    <s v="1 | 1"/>
    <x v="6"/>
    <x v="0"/>
    <n v="-36000"/>
    <x v="54"/>
    <x v="53"/>
    <s v="REF. TRANSF COLIGADAS EKO X MDAKEDE ADTO"/>
    <x v="0"/>
    <x v="0"/>
    <x v="0"/>
    <n v="2001"/>
    <x v="0"/>
    <n v="20017"/>
    <s v="CORPORATIVO (Comum)"/>
    <x v="1"/>
    <x v="0"/>
    <x v="1"/>
    <x v="1"/>
    <x v="1"/>
    <x v="1"/>
  </r>
  <r>
    <x v="4"/>
    <s v="MDAKEDE INFORMACOES CADASTRAIS LTDA"/>
    <x v="14"/>
    <d v="2024-12-02T00:00:00"/>
    <d v="2024-12-11T00:00:00"/>
    <s v="'923"/>
    <s v="1 | 1"/>
    <x v="10"/>
    <x v="0"/>
    <n v="-10243.32"/>
    <x v="37"/>
    <x v="37"/>
    <s v="REF. MDAKEDE BASE NOV/24"/>
    <x v="12"/>
    <x v="1"/>
    <x v="0"/>
    <n v="4003"/>
    <x v="13"/>
    <n v="40031"/>
    <s v="RELACIONAMENTO (Administrativo)"/>
    <x v="1"/>
    <x v="0"/>
    <x v="2"/>
    <x v="2"/>
    <x v="13"/>
    <x v="13"/>
  </r>
  <r>
    <x v="4"/>
    <s v="MDAKEDE INFORMACOES CADASTRAIS LTDA"/>
    <x v="0"/>
    <d v="2024-12-03T00:00:00"/>
    <d v="2024-12-03T00:00:00"/>
    <s v="'1037087"/>
    <s v="1 | 1"/>
    <x v="6"/>
    <x v="0"/>
    <n v="-1000"/>
    <x v="54"/>
    <x v="53"/>
    <s v="REF. ADTO TRANSF EKO X MDAKEDE "/>
    <x v="0"/>
    <x v="0"/>
    <x v="0"/>
    <n v="2001"/>
    <x v="0"/>
    <n v="20017"/>
    <s v="CORPORATIVO (Comum)"/>
    <x v="1"/>
    <x v="0"/>
    <x v="1"/>
    <x v="1"/>
    <x v="1"/>
    <x v="1"/>
  </r>
  <r>
    <x v="4"/>
    <s v="MDAKEDE INFORMACOES CADASTRAIS LTDA"/>
    <x v="0"/>
    <d v="2024-12-04T00:00:00"/>
    <d v="2024-12-04T00:00:00"/>
    <s v="'1037172"/>
    <s v="1 | 1"/>
    <x v="6"/>
    <x v="0"/>
    <n v="-2000"/>
    <x v="54"/>
    <x v="53"/>
    <s v="REF. ADTO TRANSF EKO X MDAKEDE "/>
    <x v="0"/>
    <x v="0"/>
    <x v="0"/>
    <n v="2001"/>
    <x v="0"/>
    <n v="20017"/>
    <s v="CORPORATIVO (Comum)"/>
    <x v="1"/>
    <x v="0"/>
    <x v="1"/>
    <x v="1"/>
    <x v="1"/>
    <x v="1"/>
  </r>
  <r>
    <x v="4"/>
    <s v="MDAKEDE INFORMACOES CADASTRAIS LTDA"/>
    <x v="0"/>
    <d v="2024-12-06T00:00:00"/>
    <d v="2024-12-06T00:00:00"/>
    <s v="'1037443"/>
    <s v="1 | 1"/>
    <x v="6"/>
    <x v="0"/>
    <n v="-149000"/>
    <x v="54"/>
    <x v="53"/>
    <s v="REF. ADTO TRANSF EKO X MDAKEDE "/>
    <x v="0"/>
    <x v="0"/>
    <x v="0"/>
    <n v="2001"/>
    <x v="0"/>
    <n v="20017"/>
    <s v="CORPORATIVO (Comum)"/>
    <x v="1"/>
    <x v="0"/>
    <x v="1"/>
    <x v="1"/>
    <x v="1"/>
    <x v="1"/>
  </r>
  <r>
    <x v="4"/>
    <s v="MDAKEDE INFORMACOES CADASTRAIS LTDA"/>
    <x v="0"/>
    <d v="2024-12-13T00:00:00"/>
    <d v="2024-12-13T00:00:00"/>
    <s v="'1037933"/>
    <s v="1 | 1"/>
    <x v="6"/>
    <x v="0"/>
    <n v="-3000"/>
    <x v="54"/>
    <x v="53"/>
    <s v="REF. ADTO TRANSF EKO X MDAKEDE "/>
    <x v="0"/>
    <x v="0"/>
    <x v="0"/>
    <n v="2001"/>
    <x v="0"/>
    <n v="20017"/>
    <s v="CORPORATIVO (Comum)"/>
    <x v="1"/>
    <x v="0"/>
    <x v="1"/>
    <x v="1"/>
    <x v="1"/>
    <x v="1"/>
  </r>
  <r>
    <x v="4"/>
    <s v="MDAKEDE INFORMACOES CADASTRAIS LTDA"/>
    <x v="0"/>
    <d v="2024-12-16T00:00:00"/>
    <d v="2024-12-16T00:00:00"/>
    <s v="'1038013"/>
    <s v="1 | 1"/>
    <x v="6"/>
    <x v="0"/>
    <n v="-89000"/>
    <x v="54"/>
    <x v="53"/>
    <s v="REF. ADTO TRANSF EKO X MDAKEDE "/>
    <x v="0"/>
    <x v="0"/>
    <x v="0"/>
    <n v="2001"/>
    <x v="0"/>
    <n v="20017"/>
    <s v="CORPORATIVO (Comum)"/>
    <x v="1"/>
    <x v="0"/>
    <x v="1"/>
    <x v="1"/>
    <x v="1"/>
    <x v="1"/>
  </r>
  <r>
    <x v="4"/>
    <s v="MDAKEDE INFORMACOES CADASTRAIS LTDA"/>
    <x v="0"/>
    <d v="2024-12-19T00:00:00"/>
    <d v="2024-12-19T00:00:00"/>
    <s v="'1038208"/>
    <s v="1 | 1"/>
    <x v="6"/>
    <x v="0"/>
    <n v="-62000"/>
    <x v="54"/>
    <x v="53"/>
    <s v="REF. ADTO TRANSF EKO X MDAKEDE "/>
    <x v="0"/>
    <x v="0"/>
    <x v="0"/>
    <n v="2001"/>
    <x v="0"/>
    <n v="20017"/>
    <s v="CORPORATIVO (Comum)"/>
    <x v="1"/>
    <x v="0"/>
    <x v="1"/>
    <x v="1"/>
    <x v="1"/>
    <x v="1"/>
  </r>
  <r>
    <x v="4"/>
    <s v="MDAKEDE INFORMACOES CADASTRAIS LTDA"/>
    <x v="0"/>
    <d v="2024-12-20T00:00:00"/>
    <d v="2024-12-20T00:00:00"/>
    <s v="'1038249"/>
    <s v="1 | 1"/>
    <x v="6"/>
    <x v="0"/>
    <n v="-98000"/>
    <x v="54"/>
    <x v="53"/>
    <s v="REF. ADTO TRANSF EKO X MDAKEDE "/>
    <x v="0"/>
    <x v="0"/>
    <x v="0"/>
    <n v="2001"/>
    <x v="0"/>
    <n v="20017"/>
    <s v="CORPORATIVO (Comum)"/>
    <x v="1"/>
    <x v="0"/>
    <x v="1"/>
    <x v="1"/>
    <x v="1"/>
    <x v="1"/>
  </r>
  <r>
    <x v="4"/>
    <s v="MDAKEDE INFORMACOES CADASTRAIS LTDA"/>
    <x v="0"/>
    <d v="2024-12-24T00:00:00"/>
    <d v="2024-12-24T00:00:00"/>
    <s v="'1038337"/>
    <s v="1 | 1"/>
    <x v="6"/>
    <x v="0"/>
    <n v="-2000"/>
    <x v="54"/>
    <x v="53"/>
    <s v="REF. ADTO TRANSF EKO X MDAKEDE "/>
    <x v="0"/>
    <x v="0"/>
    <x v="0"/>
    <n v="2001"/>
    <x v="0"/>
    <n v="20017"/>
    <s v="CORPORATIVO (Comum)"/>
    <x v="1"/>
    <x v="0"/>
    <x v="1"/>
    <x v="1"/>
    <x v="1"/>
    <x v="1"/>
  </r>
  <r>
    <x v="4"/>
    <s v="MDAKEDE INFORMACOES CADASTRAIS LTDA"/>
    <x v="0"/>
    <d v="2024-12-27T00:00:00"/>
    <d v="2024-12-27T00:00:00"/>
    <s v="'1038481"/>
    <s v="1 | 1"/>
    <x v="6"/>
    <x v="0"/>
    <n v="-4000"/>
    <x v="54"/>
    <x v="53"/>
    <s v="REF. ADTO TRANSF EKO X MDAKEDE "/>
    <x v="0"/>
    <x v="0"/>
    <x v="0"/>
    <n v="2001"/>
    <x v="0"/>
    <n v="20017"/>
    <s v="CORPORATIVO (Comum)"/>
    <x v="1"/>
    <x v="0"/>
    <x v="1"/>
    <x v="1"/>
    <x v="1"/>
    <x v="1"/>
  </r>
  <r>
    <x v="4"/>
    <s v="MDAKEDE INFORMACOES CADASTRAIS LTDA"/>
    <x v="0"/>
    <d v="2024-12-30T00:00:00"/>
    <d v="2024-12-30T00:00:00"/>
    <s v="'1038425"/>
    <s v="1 | 1"/>
    <x v="6"/>
    <x v="0"/>
    <n v="-31000"/>
    <x v="54"/>
    <x v="53"/>
    <s v="REF. ADTO TRANSF EKO X MDAKEDE "/>
    <x v="0"/>
    <x v="0"/>
    <x v="0"/>
    <n v="2001"/>
    <x v="0"/>
    <n v="20017"/>
    <s v="CORPORATIVO (Comum)"/>
    <x v="1"/>
    <x v="0"/>
    <x v="1"/>
    <x v="1"/>
    <x v="1"/>
    <x v="1"/>
  </r>
  <r>
    <x v="4"/>
    <s v="MDAKEDE INFORMACOES CADASTRAIS LTDA"/>
    <x v="0"/>
    <d v="2025-01-03T00:00:00"/>
    <d v="2025-01-13T00:00:00"/>
    <s v="'924"/>
    <s v="1 | 1"/>
    <x v="10"/>
    <x v="0"/>
    <n v="-10243.32"/>
    <x v="37"/>
    <x v="37"/>
    <s v="REF. MDAKEDE BASE DEZ/24"/>
    <x v="12"/>
    <x v="1"/>
    <x v="0"/>
    <n v="4003"/>
    <x v="13"/>
    <n v="40031"/>
    <s v="RELACIONAMENTO (Administrativo)"/>
    <x v="1"/>
    <x v="0"/>
    <x v="2"/>
    <x v="2"/>
    <x v="13"/>
    <x v="13"/>
  </r>
  <r>
    <x v="4"/>
    <s v="MDAKEDE INFORMACOES CADASTRAIS LTDA"/>
    <x v="1"/>
    <d v="2025-01-02T00:00:00"/>
    <d v="2025-01-02T00:00:00"/>
    <s v="'1038476"/>
    <s v="1 | 1"/>
    <x v="6"/>
    <x v="0"/>
    <n v="-1000"/>
    <x v="54"/>
    <x v="53"/>
    <s v="REF. ADTO TRANSF EKO X MDAKEDE "/>
    <x v="0"/>
    <x v="0"/>
    <x v="0"/>
    <n v="2001"/>
    <x v="0"/>
    <n v="20017"/>
    <s v="CORPORATIVO (Comum)"/>
    <x v="1"/>
    <x v="1"/>
    <x v="1"/>
    <x v="1"/>
    <x v="1"/>
    <x v="1"/>
  </r>
  <r>
    <x v="4"/>
    <s v="MDAKEDE INFORMACOES CADASTRAIS LTDA"/>
    <x v="1"/>
    <d v="2025-01-03T00:00:00"/>
    <d v="2025-01-03T00:00:00"/>
    <s v="'1038594"/>
    <s v="1 | 1"/>
    <x v="6"/>
    <x v="0"/>
    <n v="-11000"/>
    <x v="54"/>
    <x v="53"/>
    <s v="REF. TRANSF COLIGADAS EKO X MDAKEDE"/>
    <x v="0"/>
    <x v="0"/>
    <x v="0"/>
    <n v="2001"/>
    <x v="0"/>
    <n v="20017"/>
    <s v="CORPORATIVO (Comum)"/>
    <x v="1"/>
    <x v="1"/>
    <x v="1"/>
    <x v="1"/>
    <x v="1"/>
    <x v="1"/>
  </r>
  <r>
    <x v="4"/>
    <s v="MDAKEDE INFORMACOES CADASTRAIS LTDA"/>
    <x v="1"/>
    <d v="2025-01-07T00:00:00"/>
    <d v="2025-01-07T00:00:00"/>
    <s v="'1038858"/>
    <s v="1 | 1"/>
    <x v="6"/>
    <x v="0"/>
    <n v="-134000"/>
    <x v="54"/>
    <x v="53"/>
    <s v="REF. TRANSF COLIGADAS EKO X MDAKEDE"/>
    <x v="0"/>
    <x v="0"/>
    <x v="0"/>
    <n v="2001"/>
    <x v="0"/>
    <n v="20017"/>
    <s v="CORPORATIVO (Comum)"/>
    <x v="1"/>
    <x v="1"/>
    <x v="1"/>
    <x v="1"/>
    <x v="1"/>
    <x v="1"/>
  </r>
  <r>
    <x v="4"/>
    <s v="MDAKEDE INFORMACOES CADASTRAIS LTDA"/>
    <x v="1"/>
    <d v="2025-01-09T00:00:00"/>
    <d v="2025-01-09T00:00:00"/>
    <s v="'1038982"/>
    <s v="1 | 1"/>
    <x v="6"/>
    <x v="0"/>
    <n v="-5000"/>
    <x v="54"/>
    <x v="53"/>
    <s v="REF. TRANSF COLIGADAS EKO X MDAKEDE"/>
    <x v="0"/>
    <x v="0"/>
    <x v="0"/>
    <n v="2001"/>
    <x v="0"/>
    <n v="20017"/>
    <s v="CORPORATIVO (Comum)"/>
    <x v="1"/>
    <x v="1"/>
    <x v="1"/>
    <x v="1"/>
    <x v="1"/>
    <x v="1"/>
  </r>
  <r>
    <x v="4"/>
    <s v="MDAKEDE INFORMACOES CADASTRAIS LTDA"/>
    <x v="1"/>
    <d v="2025-01-13T00:00:00"/>
    <d v="2025-01-13T00:00:00"/>
    <s v="'1039108"/>
    <s v="1 | 1"/>
    <x v="6"/>
    <x v="0"/>
    <n v="-5000"/>
    <x v="54"/>
    <x v="53"/>
    <s v="REF. TRANSF COLIGADAS EKO X MDAKEDE"/>
    <x v="0"/>
    <x v="0"/>
    <x v="0"/>
    <n v="2001"/>
    <x v="0"/>
    <n v="20017"/>
    <s v="CORPORATIVO (Comum)"/>
    <x v="1"/>
    <x v="1"/>
    <x v="1"/>
    <x v="1"/>
    <x v="1"/>
    <x v="1"/>
  </r>
  <r>
    <x v="4"/>
    <s v="MDAKEDE INFORMACOES CADASTRAIS LTDA"/>
    <x v="1"/>
    <d v="2025-01-15T00:00:00"/>
    <d v="2025-01-15T00:00:00"/>
    <s v="'1039258"/>
    <s v="1 | 1"/>
    <x v="6"/>
    <x v="0"/>
    <n v="-30000"/>
    <x v="54"/>
    <x v="53"/>
    <s v="REF. TRANSF COLIGADAS EKO X MDAKEDE"/>
    <x v="0"/>
    <x v="0"/>
    <x v="0"/>
    <n v="2001"/>
    <x v="0"/>
    <n v="20017"/>
    <s v="CORPORATIVO (Comum)"/>
    <x v="1"/>
    <x v="1"/>
    <x v="1"/>
    <x v="1"/>
    <x v="1"/>
    <x v="1"/>
  </r>
  <r>
    <x v="4"/>
    <s v="MDAKEDE INFORMACOES CADASTRAIS LTDA"/>
    <x v="1"/>
    <d v="2025-01-17T00:00:00"/>
    <d v="2025-01-17T00:00:00"/>
    <s v="'1039374"/>
    <s v="1 | 1"/>
    <x v="6"/>
    <x v="0"/>
    <n v="-110000"/>
    <x v="54"/>
    <x v="53"/>
    <s v="REF. TRANSF COLIGADAS EKO X MDAKEDE"/>
    <x v="0"/>
    <x v="0"/>
    <x v="0"/>
    <n v="2001"/>
    <x v="0"/>
    <n v="20017"/>
    <s v="CORPORATIVO (Comum)"/>
    <x v="1"/>
    <x v="1"/>
    <x v="1"/>
    <x v="1"/>
    <x v="1"/>
    <x v="1"/>
  </r>
  <r>
    <x v="4"/>
    <s v="MDAKEDE INFORMACOES CADASTRAIS LTDA"/>
    <x v="1"/>
    <d v="2025-01-21T00:00:00"/>
    <d v="2025-01-21T00:00:00"/>
    <s v="'1039452"/>
    <s v="1 | 1"/>
    <x v="6"/>
    <x v="0"/>
    <n v="-5000"/>
    <x v="54"/>
    <x v="53"/>
    <s v="REF. TRANSF COLIGADAS EKO X MDAKEDE"/>
    <x v="0"/>
    <x v="0"/>
    <x v="0"/>
    <n v="2001"/>
    <x v="0"/>
    <n v="20017"/>
    <s v="CORPORATIVO (Comum)"/>
    <x v="1"/>
    <x v="1"/>
    <x v="1"/>
    <x v="1"/>
    <x v="1"/>
    <x v="1"/>
  </r>
  <r>
    <x v="4"/>
    <s v="MDAKEDE INFORMACOES CADASTRAIS LTDA"/>
    <x v="1"/>
    <d v="2025-01-24T00:00:00"/>
    <d v="2025-01-24T00:00:00"/>
    <s v="'1039603"/>
    <s v="1 | 1"/>
    <x v="6"/>
    <x v="0"/>
    <n v="-3000"/>
    <x v="54"/>
    <x v="53"/>
    <s v="REF. TRANSF COLIGADAS EKO X MDAKEDE"/>
    <x v="0"/>
    <x v="0"/>
    <x v="0"/>
    <n v="2001"/>
    <x v="0"/>
    <n v="20017"/>
    <s v="CORPORATIVO (Comum)"/>
    <x v="1"/>
    <x v="1"/>
    <x v="1"/>
    <x v="1"/>
    <x v="1"/>
    <x v="1"/>
  </r>
  <r>
    <x v="4"/>
    <s v="MDAKEDE INFORMACOES CADASTRAIS LTDA"/>
    <x v="1"/>
    <d v="2025-01-27T00:00:00"/>
    <d v="2025-01-27T00:00:00"/>
    <s v="'1039688"/>
    <s v="1 | 1"/>
    <x v="6"/>
    <x v="0"/>
    <n v="-20000"/>
    <x v="54"/>
    <x v="53"/>
    <s v="REF. TRANSF COLIGADAS EKO X MDAKEDE"/>
    <x v="0"/>
    <x v="0"/>
    <x v="0"/>
    <n v="2001"/>
    <x v="0"/>
    <n v="20017"/>
    <s v="CORPORATIVO (Comum)"/>
    <x v="1"/>
    <x v="1"/>
    <x v="1"/>
    <x v="1"/>
    <x v="1"/>
    <x v="1"/>
  </r>
  <r>
    <x v="4"/>
    <s v="MDAKEDE INFORMACOES CADASTRAIS LTDA"/>
    <x v="1"/>
    <d v="2025-01-29T00:00:00"/>
    <d v="2025-01-29T00:00:00"/>
    <s v="'1039888"/>
    <s v="1 | 1"/>
    <x v="6"/>
    <x v="0"/>
    <n v="-20000"/>
    <x v="54"/>
    <x v="53"/>
    <s v="REF. TRANSF COLIGADAS EKO X MDAKEDE"/>
    <x v="0"/>
    <x v="0"/>
    <x v="0"/>
    <n v="2001"/>
    <x v="0"/>
    <n v="20017"/>
    <s v="CORPORATIVO (Comum)"/>
    <x v="1"/>
    <x v="1"/>
    <x v="1"/>
    <x v="1"/>
    <x v="1"/>
    <x v="1"/>
  </r>
  <r>
    <x v="4"/>
    <s v="MDAKEDE INFORMACOES CADASTRAIS LTDA"/>
    <x v="1"/>
    <d v="2025-01-30T00:00:00"/>
    <d v="2025-01-30T00:00:00"/>
    <s v="'1040068"/>
    <s v="1 | 1"/>
    <x v="6"/>
    <x v="0"/>
    <n v="-3000"/>
    <x v="54"/>
    <x v="53"/>
    <s v="REF. TRANSF COLIGADAS EKO X MDAKEDE"/>
    <x v="0"/>
    <x v="0"/>
    <x v="0"/>
    <n v="2001"/>
    <x v="0"/>
    <n v="20017"/>
    <s v="CORPORATIVO (Comum)"/>
    <x v="1"/>
    <x v="1"/>
    <x v="1"/>
    <x v="1"/>
    <x v="1"/>
    <x v="1"/>
  </r>
  <r>
    <x v="4"/>
    <s v="MDAKEDE INFORMACOES CADASTRAIS LTDA"/>
    <x v="1"/>
    <d v="2025-01-31T00:00:00"/>
    <d v="2025-01-31T00:00:00"/>
    <s v="'1040019"/>
    <s v="1 | 1"/>
    <x v="6"/>
    <x v="0"/>
    <n v="-46000"/>
    <x v="54"/>
    <x v="53"/>
    <s v="REF. TRANSF COLIGADAS EKO X MDAKEDE"/>
    <x v="0"/>
    <x v="0"/>
    <x v="0"/>
    <n v="2001"/>
    <x v="0"/>
    <n v="20017"/>
    <s v="CORPORATIVO (Comum)"/>
    <x v="1"/>
    <x v="1"/>
    <x v="1"/>
    <x v="1"/>
    <x v="1"/>
    <x v="1"/>
  </r>
  <r>
    <x v="4"/>
    <s v="MDAKEDE INFORMACOES CADASTRAIS LTDA"/>
    <x v="1"/>
    <d v="2025-02-11T00:00:00"/>
    <d v="2025-02-11T00:00:00"/>
    <s v="'926"/>
    <s v="1 | 1"/>
    <x v="10"/>
    <x v="0"/>
    <n v="-8228.2199999999993"/>
    <x v="37"/>
    <x v="37"/>
    <s v="REF. MDAKEDE BASE JAN/25"/>
    <x v="12"/>
    <x v="1"/>
    <x v="0"/>
    <n v="4003"/>
    <x v="13"/>
    <n v="40031"/>
    <s v="RELACIONAMENTO (Administrativo)"/>
    <x v="1"/>
    <x v="1"/>
    <x v="2"/>
    <x v="2"/>
    <x v="13"/>
    <x v="13"/>
  </r>
  <r>
    <x v="4"/>
    <s v="MDAKEDE INFORMACOES CADASTRAIS LTDA"/>
    <x v="2"/>
    <d v="2025-02-05T00:00:00"/>
    <d v="2025-02-05T00:00:00"/>
    <s v="'1040308"/>
    <s v="1 | 1"/>
    <x v="6"/>
    <x v="0"/>
    <n v="-1000"/>
    <x v="54"/>
    <x v="53"/>
    <s v="REF. TRANSF COLIGADAS EKO X MDAKEDE"/>
    <x v="0"/>
    <x v="0"/>
    <x v="0"/>
    <n v="2001"/>
    <x v="0"/>
    <n v="20017"/>
    <s v="CORPORATIVO (Comum)"/>
    <x v="1"/>
    <x v="1"/>
    <x v="1"/>
    <x v="1"/>
    <x v="1"/>
    <x v="1"/>
  </r>
  <r>
    <x v="4"/>
    <s v="MDAKEDE INFORMACOES CADASTRAIS LTDA"/>
    <x v="2"/>
    <d v="2025-02-06T00:00:00"/>
    <d v="2025-02-06T00:00:00"/>
    <s v="'1040399"/>
    <s v="1 | 1"/>
    <x v="6"/>
    <x v="0"/>
    <n v="-5000"/>
    <x v="54"/>
    <x v="53"/>
    <s v="REF. TRANSF COLIGADAS EKO X MDAKEDE"/>
    <x v="0"/>
    <x v="0"/>
    <x v="0"/>
    <n v="2001"/>
    <x v="0"/>
    <n v="20017"/>
    <s v="CORPORATIVO (Comum)"/>
    <x v="1"/>
    <x v="1"/>
    <x v="1"/>
    <x v="1"/>
    <x v="1"/>
    <x v="1"/>
  </r>
  <r>
    <x v="4"/>
    <s v="MDAKEDE INFORMACOES CADASTRAIS LTDA"/>
    <x v="2"/>
    <d v="2025-02-06T00:00:00"/>
    <d v="2025-02-06T00:00:00"/>
    <s v="'1040403"/>
    <s v="1 | 1"/>
    <x v="6"/>
    <x v="0"/>
    <n v="-126000"/>
    <x v="54"/>
    <x v="53"/>
    <s v="REF. TRANSF COLIGADAS EKO X MDAKEDE"/>
    <x v="0"/>
    <x v="0"/>
    <x v="0"/>
    <n v="2001"/>
    <x v="0"/>
    <n v="20017"/>
    <s v="CORPORATIVO (Comum)"/>
    <x v="1"/>
    <x v="1"/>
    <x v="1"/>
    <x v="1"/>
    <x v="1"/>
    <x v="1"/>
  </r>
  <r>
    <x v="4"/>
    <s v="MDAKEDE INFORMACOES CADASTRAIS LTDA"/>
    <x v="2"/>
    <d v="2025-02-07T00:00:00"/>
    <d v="2025-02-07T00:00:00"/>
    <s v="'1040423"/>
    <s v="1 | 1"/>
    <x v="6"/>
    <x v="0"/>
    <n v="-1000"/>
    <x v="54"/>
    <x v="53"/>
    <s v="REF. TRANSF COLIGADAS EKO X MDAKEDE"/>
    <x v="0"/>
    <x v="0"/>
    <x v="0"/>
    <n v="2001"/>
    <x v="0"/>
    <n v="20017"/>
    <s v="CORPORATIVO (Comum)"/>
    <x v="1"/>
    <x v="1"/>
    <x v="1"/>
    <x v="1"/>
    <x v="1"/>
    <x v="1"/>
  </r>
  <r>
    <x v="4"/>
    <s v="MDAKEDE INFORMACOES CADASTRAIS LTDA"/>
    <x v="2"/>
    <d v="2025-02-11T00:00:00"/>
    <d v="2025-02-11T00:00:00"/>
    <s v="'927"/>
    <s v="1 | 1"/>
    <x v="10"/>
    <x v="0"/>
    <n v="-1351.02"/>
    <x v="54"/>
    <x v="53"/>
    <s v="REF. TRANSF COLIGADAS EKO X MDAKEDE"/>
    <x v="0"/>
    <x v="0"/>
    <x v="0"/>
    <n v="2001"/>
    <x v="0"/>
    <n v="20017"/>
    <s v="CORPORATIVO (Comum)"/>
    <x v="1"/>
    <x v="1"/>
    <x v="1"/>
    <x v="1"/>
    <x v="1"/>
    <x v="1"/>
  </r>
  <r>
    <x v="4"/>
    <s v="MDAKEDE INFORMACOES CADASTRAIS LTDA"/>
    <x v="2"/>
    <d v="2025-02-14T00:00:00"/>
    <d v="2025-02-14T00:00:00"/>
    <s v="'1040929"/>
    <s v="1 | 1"/>
    <x v="6"/>
    <x v="2"/>
    <n v="-8000"/>
    <x v="54"/>
    <x v="53"/>
    <s v="REF. TRANSF COLIGADAS EKO X MDAKEDE"/>
    <x v="0"/>
    <x v="0"/>
    <x v="0"/>
    <n v="2001"/>
    <x v="0"/>
    <n v="20017"/>
    <s v="CORPORATIVO (Comum)"/>
    <x v="1"/>
    <x v="1"/>
    <x v="1"/>
    <x v="1"/>
    <x v="1"/>
    <x v="1"/>
  </r>
  <r>
    <x v="4"/>
    <s v="MDM SOLUCOES LTDA"/>
    <x v="7"/>
    <d v="2024-05-02T00:00:00"/>
    <d v="2024-05-24T00:00:00"/>
    <s v="'53892"/>
    <s v="1 | 1"/>
    <x v="10"/>
    <x v="0"/>
    <n v="-1366.2"/>
    <x v="34"/>
    <x v="34"/>
    <s v="REF. SERVIÃ‡O DE ATIVAÃ‡ÃƒO E ATENDIMENTO DE LICENÃ‡AS DO SISTEMA DE GERENCIAMENTO DE DISPOSITIVOS MOVEIS."/>
    <x v="9"/>
    <x v="0"/>
    <x v="0"/>
    <n v="8006"/>
    <x v="10"/>
    <n v="80061"/>
    <s v="TECNOLOGIA DA INFORMAÇÃO (Administrativo)"/>
    <x v="0"/>
    <x v="3"/>
    <x v="0"/>
    <x v="0"/>
    <x v="0"/>
    <x v="0"/>
  </r>
  <r>
    <x v="4"/>
    <s v="MDM SOLUCOES LTDA"/>
    <x v="8"/>
    <d v="2024-06-03T00:00:00"/>
    <d v="2024-06-24T00:00:00"/>
    <s v="'55028"/>
    <s v="1 | 1"/>
    <x v="10"/>
    <x v="0"/>
    <n v="-1366.2"/>
    <x v="34"/>
    <x v="34"/>
    <s v="REF. SERVIÃ‡O DE ATIVAÃ‡ÃƒO E ATENDIMENTO DE LICENÃ‡AS DO SISTEMA DE GERENCIAMENTO DE DISPOSITIVOS MOVEIS."/>
    <x v="9"/>
    <x v="0"/>
    <x v="0"/>
    <n v="8006"/>
    <x v="10"/>
    <n v="80061"/>
    <s v="TECNOLOGIA DA INFORMAÇÃO (Administrativo)"/>
    <x v="0"/>
    <x v="3"/>
    <x v="0"/>
    <x v="0"/>
    <x v="0"/>
    <x v="0"/>
  </r>
  <r>
    <x v="4"/>
    <s v="MDM SOLUCOES LTDA"/>
    <x v="9"/>
    <d v="2024-07-01T00:00:00"/>
    <d v="2024-07-24T00:00:00"/>
    <s v="'56174"/>
    <s v="1 | 1"/>
    <x v="10"/>
    <x v="0"/>
    <n v="-1366.2"/>
    <x v="34"/>
    <x v="34"/>
    <s v="REF. SERVIÃ‡O DE ATIVAÃ‡ÃƒO E ATENDIMENTO DE LICENÃ‡AS DO SISTEMA DE GERENCIAMENTO DE DISPOSITIVOS MOVEIS."/>
    <x v="9"/>
    <x v="0"/>
    <x v="0"/>
    <n v="8006"/>
    <x v="10"/>
    <n v="80061"/>
    <s v="TECNOLOGIA DA INFORMAÇÃO (Administrativo)"/>
    <x v="0"/>
    <x v="3"/>
    <x v="0"/>
    <x v="0"/>
    <x v="0"/>
    <x v="0"/>
  </r>
  <r>
    <x v="4"/>
    <s v="MDM SOLUCOES LTDA"/>
    <x v="10"/>
    <d v="2024-08-01T00:00:00"/>
    <d v="2024-08-24T00:00:00"/>
    <s v="'57350"/>
    <s v="1 | 1"/>
    <x v="10"/>
    <x v="0"/>
    <n v="-1376.1"/>
    <x v="34"/>
    <x v="34"/>
    <s v="REF. SERVIÃ‡O DE ATIVAÃ‡ÃƒO E ATENDIMENTO DE LICENÃ‡AS DO SISTEMA DE GERENCIAMENTO DE DISPOSITIVOS MOVEIS."/>
    <x v="9"/>
    <x v="0"/>
    <x v="0"/>
    <n v="8006"/>
    <x v="10"/>
    <n v="80061"/>
    <s v="TECNOLOGIA DA INFORMAÇÃO (Administrativo)"/>
    <x v="0"/>
    <x v="4"/>
    <x v="0"/>
    <x v="0"/>
    <x v="0"/>
    <x v="0"/>
  </r>
  <r>
    <x v="4"/>
    <s v="MDM SOLUCOES LTDA"/>
    <x v="11"/>
    <d v="2024-09-02T00:00:00"/>
    <d v="2024-09-24T00:00:00"/>
    <s v="'58562"/>
    <s v="1 | 1"/>
    <x v="11"/>
    <x v="0"/>
    <n v="-1574.1"/>
    <x v="34"/>
    <x v="34"/>
    <s v="REF. SERVIÃ‡O DE ATIVAÃ‡ÃƒO E ATENDIMENTO DE LICENÃ‡AS DO SISTEMA DE GERENCIAMENTO DE DISPOSITIVOS MOVEIS."/>
    <x v="9"/>
    <x v="0"/>
    <x v="0"/>
    <n v="8006"/>
    <x v="10"/>
    <n v="80061"/>
    <s v="TECNOLOGIA DA INFORMAÇÃO (Administrativo)"/>
    <x v="0"/>
    <x v="4"/>
    <x v="0"/>
    <x v="0"/>
    <x v="0"/>
    <x v="0"/>
  </r>
  <r>
    <x v="4"/>
    <s v="MDM SOLUCOES LTDA"/>
    <x v="12"/>
    <d v="2024-10-01T00:00:00"/>
    <d v="2024-10-24T00:00:00"/>
    <s v="'59750"/>
    <s v="1 | 1"/>
    <x v="10"/>
    <x v="0"/>
    <n v="-1534.5"/>
    <x v="34"/>
    <x v="34"/>
    <s v="REF. SERVIÃ‡O DE ATIVAÃ‡ÃƒO E ATENDIMENTO DE LICENÃ‡AS DO SISTEMA DE GERENCIAMENTO DE DISPOSITIVOS MOVEIS."/>
    <x v="9"/>
    <x v="0"/>
    <x v="0"/>
    <n v="8006"/>
    <x v="10"/>
    <n v="80061"/>
    <s v="TECNOLOGIA DA INFORMAÇÃO (Administrativo)"/>
    <x v="0"/>
    <x v="4"/>
    <x v="0"/>
    <x v="0"/>
    <x v="0"/>
    <x v="0"/>
  </r>
  <r>
    <x v="4"/>
    <s v="MDM SOLUCOES LTDA"/>
    <x v="13"/>
    <d v="2024-11-01T00:00:00"/>
    <d v="2024-11-24T00:00:00"/>
    <s v="'60993"/>
    <s v="1 | 1"/>
    <x v="10"/>
    <x v="0"/>
    <n v="-1554.3"/>
    <x v="34"/>
    <x v="34"/>
    <s v="REF. SERVIÃ‡O DE ATIVAÃ‡ÃƒO E ATENDIMENTO DE LICENÃ‡AS DO SISTEMA DE GERENCIAMENTO DE DISPOSITIVOS MOVEIS."/>
    <x v="9"/>
    <x v="0"/>
    <x v="0"/>
    <n v="8006"/>
    <x v="10"/>
    <n v="80061"/>
    <s v="TECNOLOGIA DA INFORMAÇÃO (Administrativo)"/>
    <x v="0"/>
    <x v="0"/>
    <x v="0"/>
    <x v="0"/>
    <x v="0"/>
    <x v="0"/>
  </r>
  <r>
    <x v="4"/>
    <s v="MDM SOLUCOES LTDA"/>
    <x v="14"/>
    <d v="2024-12-02T00:00:00"/>
    <d v="2024-12-24T00:00:00"/>
    <s v="'62201"/>
    <s v="1 | 1"/>
    <x v="10"/>
    <x v="0"/>
    <n v="-1593.9"/>
    <x v="34"/>
    <x v="34"/>
    <s v="REF. SERVIÃ‡O DE ATIVAÃ‡ÃƒO E ATENDIMENTO DE LICENÃ‡AS DO SISTEMA DE GERENCIAMENTO DE DISPOSITIVOS MOVEIS."/>
    <x v="9"/>
    <x v="0"/>
    <x v="0"/>
    <n v="8006"/>
    <x v="10"/>
    <n v="80061"/>
    <s v="TECNOLOGIA DA INFORMAÇÃO (Administrativo)"/>
    <x v="0"/>
    <x v="0"/>
    <x v="0"/>
    <x v="0"/>
    <x v="0"/>
    <x v="0"/>
  </r>
  <r>
    <x v="4"/>
    <s v="MDM SOLUCOES LTDA"/>
    <x v="0"/>
    <d v="2025-01-02T00:00:00"/>
    <d v="2025-01-24T00:00:00"/>
    <s v="'63482"/>
    <s v="1 | 1"/>
    <x v="10"/>
    <x v="0"/>
    <n v="-1623.6"/>
    <x v="34"/>
    <x v="34"/>
    <s v="REF. SERVIÃ‡O DE ATIVAÃ‡ÃƒO E ATENDIMENTO DE LICENÃ‡AS DO SISTEMA DE GERENCIAMENTO DE DISPOSITIVOS MOVEIS."/>
    <x v="9"/>
    <x v="0"/>
    <x v="0"/>
    <n v="8006"/>
    <x v="10"/>
    <n v="80061"/>
    <s v="TECNOLOGIA DA INFORMAÇÃO (Administrativo)"/>
    <x v="0"/>
    <x v="0"/>
    <x v="0"/>
    <x v="0"/>
    <x v="0"/>
    <x v="0"/>
  </r>
  <r>
    <x v="4"/>
    <s v="MDM SOLUCOES LTDA"/>
    <x v="1"/>
    <d v="2025-02-05T00:00:00"/>
    <d v="2025-02-24T00:00:00"/>
    <s v="'64876"/>
    <s v="1 | 1"/>
    <x v="10"/>
    <x v="1"/>
    <n v="-1623.6"/>
    <x v="34"/>
    <x v="34"/>
    <s v="REF. SERVIÃ‡O DE ATIVAÃ‡ÃƒO E ATENDIMENTO DE LICENÃ‡AS DO SISTEMA DE GERENCIAMENTO DE DISPOSITIVOS MOVEIS."/>
    <x v="9"/>
    <x v="0"/>
    <x v="0"/>
    <n v="8006"/>
    <x v="10"/>
    <n v="80061"/>
    <s v="TECNOLOGIA DA INFORMAÇÃO (Administrativo)"/>
    <x v="0"/>
    <x v="1"/>
    <x v="0"/>
    <x v="0"/>
    <x v="0"/>
    <x v="0"/>
  </r>
  <r>
    <x v="4"/>
    <s v="MDWQ COMERCIO DE ROUPAS LTDA"/>
    <x v="7"/>
    <d v="2024-05-04T00:00:00"/>
    <d v="2024-05-15T00:00:00"/>
    <s v="'12358"/>
    <s v="1 | 1"/>
    <x v="9"/>
    <x v="0"/>
    <n v="-259.98"/>
    <x v="95"/>
    <x v="94"/>
    <s v="REF. ANIVERSARIANTE DO MÃŠS"/>
    <x v="8"/>
    <x v="0"/>
    <x v="0"/>
    <n v="3006"/>
    <x v="8"/>
    <n v="30061"/>
    <s v="RECURSOS HUMANOS (Administrativo)"/>
    <x v="0"/>
    <x v="3"/>
    <x v="0"/>
    <x v="0"/>
    <x v="0"/>
    <x v="0"/>
  </r>
  <r>
    <x v="4"/>
    <s v="MEGA BOR COMERCIO DE EQUIP. E VESTUARIO"/>
    <x v="7"/>
    <d v="2024-04-24T00:00:00"/>
    <d v="2024-05-24T00:00:00"/>
    <s v="'13226"/>
    <s v="1 | 3"/>
    <x v="9"/>
    <x v="0"/>
    <n v="-1860"/>
    <x v="146"/>
    <x v="144"/>
    <s v="REF: MEGABOR 13226"/>
    <x v="12"/>
    <x v="0"/>
    <x v="0"/>
    <n v="4003"/>
    <x v="13"/>
    <n v="40035"/>
    <s v="RELACIONAMENTO (Químico e Biológico)"/>
    <x v="0"/>
    <x v="3"/>
    <x v="9"/>
    <x v="9"/>
    <x v="22"/>
    <x v="22"/>
  </r>
  <r>
    <x v="4"/>
    <s v="MEGA BOR COMERCIO DE EQUIP. E VESTUARIO"/>
    <x v="7"/>
    <d v="2024-04-24T00:00:00"/>
    <d v="2024-06-24T00:00:00"/>
    <s v="'13226"/>
    <s v="2 | 3"/>
    <x v="9"/>
    <x v="0"/>
    <n v="-1860"/>
    <x v="146"/>
    <x v="144"/>
    <s v="REF: MEGABOR 13226"/>
    <x v="12"/>
    <x v="0"/>
    <x v="0"/>
    <n v="4003"/>
    <x v="13"/>
    <n v="40035"/>
    <s v="RELACIONAMENTO (Químico e Biológico)"/>
    <x v="0"/>
    <x v="3"/>
    <x v="9"/>
    <x v="9"/>
    <x v="22"/>
    <x v="22"/>
  </r>
  <r>
    <x v="4"/>
    <s v="MEGA BOR COMERCIO DE EQUIP. E VESTUARIO"/>
    <x v="7"/>
    <d v="2024-04-24T00:00:00"/>
    <d v="2024-07-24T00:00:00"/>
    <s v="'13226"/>
    <s v="3 | 3"/>
    <x v="9"/>
    <x v="0"/>
    <n v="-1860"/>
    <x v="146"/>
    <x v="144"/>
    <s v="REF: MEGABOR 13226"/>
    <x v="12"/>
    <x v="0"/>
    <x v="0"/>
    <n v="4003"/>
    <x v="13"/>
    <n v="40035"/>
    <s v="RELACIONAMENTO (Químico e Biológico)"/>
    <x v="0"/>
    <x v="3"/>
    <x v="9"/>
    <x v="9"/>
    <x v="22"/>
    <x v="22"/>
  </r>
  <r>
    <x v="4"/>
    <s v="MEGA BOR COMERCIO DE EQUIP. E VESTUARIO"/>
    <x v="8"/>
    <d v="2024-05-20T00:00:00"/>
    <d v="2024-06-19T00:00:00"/>
    <s v="'13416"/>
    <s v="1 | 3"/>
    <x v="9"/>
    <x v="0"/>
    <n v="-30225"/>
    <x v="146"/>
    <x v="144"/>
    <s v="REF: REDE CASA"/>
    <x v="12"/>
    <x v="0"/>
    <x v="0"/>
    <n v="4003"/>
    <x v="13"/>
    <n v="40032"/>
    <s v="RELACIONAMENTO (Extraordinário)"/>
    <x v="0"/>
    <x v="3"/>
    <x v="9"/>
    <x v="9"/>
    <x v="22"/>
    <x v="22"/>
  </r>
  <r>
    <x v="4"/>
    <s v="MEGA BOR COMERCIO DE EQUIP. E VESTUARIO"/>
    <x v="8"/>
    <d v="2024-05-20T00:00:00"/>
    <d v="2024-07-19T00:00:00"/>
    <s v="'13416"/>
    <s v="2 | 3"/>
    <x v="9"/>
    <x v="0"/>
    <n v="-30225"/>
    <x v="146"/>
    <x v="144"/>
    <s v="REF: REDE CASA"/>
    <x v="12"/>
    <x v="0"/>
    <x v="0"/>
    <n v="4003"/>
    <x v="13"/>
    <n v="40032"/>
    <s v="RELACIONAMENTO (Extraordinário)"/>
    <x v="0"/>
    <x v="3"/>
    <x v="9"/>
    <x v="9"/>
    <x v="22"/>
    <x v="22"/>
  </r>
  <r>
    <x v="4"/>
    <s v="MEGA BOR COMERCIO DE EQUIP. E VESTUARIO"/>
    <x v="8"/>
    <d v="2024-05-20T00:00:00"/>
    <d v="2024-08-19T00:00:00"/>
    <s v="'13416"/>
    <s v="3 | 3"/>
    <x v="9"/>
    <x v="0"/>
    <n v="-30225"/>
    <x v="146"/>
    <x v="144"/>
    <s v="REF: REDE CASA"/>
    <x v="12"/>
    <x v="0"/>
    <x v="0"/>
    <n v="4003"/>
    <x v="13"/>
    <n v="40032"/>
    <s v="RELACIONAMENTO (Extraordinário)"/>
    <x v="0"/>
    <x v="3"/>
    <x v="9"/>
    <x v="9"/>
    <x v="22"/>
    <x v="22"/>
  </r>
  <r>
    <x v="4"/>
    <s v="MEGA BOR COMERCIO DE EQUIP. E VESTUARIO"/>
    <x v="10"/>
    <d v="2024-07-17T00:00:00"/>
    <d v="2024-08-16T00:00:00"/>
    <s v="'13914"/>
    <s v="1 | 1"/>
    <x v="9"/>
    <x v="0"/>
    <n v="-2790"/>
    <x v="146"/>
    <x v="144"/>
    <s v="ENC: MEGABOR 13914"/>
    <x v="12"/>
    <x v="0"/>
    <x v="0"/>
    <n v="4003"/>
    <x v="13"/>
    <n v="40035"/>
    <s v="RELACIONAMENTO (Químico e Biológico)"/>
    <x v="0"/>
    <x v="4"/>
    <x v="9"/>
    <x v="9"/>
    <x v="22"/>
    <x v="22"/>
  </r>
  <r>
    <x v="4"/>
    <s v="MEGA CELL ACESSORIOS PARA CELULAR LTDA"/>
    <x v="10"/>
    <d v="2024-07-12T00:00:00"/>
    <d v="2024-08-15T00:00:00"/>
    <s v="'7231"/>
    <s v="1 | 1"/>
    <x v="9"/>
    <x v="0"/>
    <n v="-250"/>
    <x v="7"/>
    <x v="7"/>
    <s v="COMPRA CARTAO CLARA ATENDIMENTO DAVI"/>
    <x v="17"/>
    <x v="0"/>
    <x v="0"/>
    <n v="4001"/>
    <x v="20"/>
    <n v="40011"/>
    <s v="ATENDIMENTO (Administrativo)"/>
    <x v="0"/>
    <x v="4"/>
    <x v="0"/>
    <x v="0"/>
    <x v="0"/>
    <x v="0"/>
  </r>
  <r>
    <x v="4"/>
    <s v="MEGABRAS COMERCIO DE FIBRAS LTDA"/>
    <x v="10"/>
    <d v="2024-06-14T00:00:00"/>
    <d v="2024-07-20T00:00:00"/>
    <s v="'55123"/>
    <s v="1 | 1"/>
    <x v="9"/>
    <x v="0"/>
    <n v="-1975"/>
    <x v="46"/>
    <x v="45"/>
    <s v="REF: MEGABRAS COMPRA CARTAO EKO"/>
    <x v="10"/>
    <x v="0"/>
    <x v="0"/>
    <n v="7001"/>
    <x v="11"/>
    <n v="70015"/>
    <s v="OFICINA (Químico e Biológico)"/>
    <x v="0"/>
    <x v="4"/>
    <x v="9"/>
    <x v="9"/>
    <x v="12"/>
    <x v="12"/>
  </r>
  <r>
    <x v="4"/>
    <s v="MEGAMAR PRODUTOS DE FIXACAO LTDA"/>
    <x v="8"/>
    <d v="2024-05-09T00:00:00"/>
    <d v="2024-06-20T00:00:00"/>
    <s v="'23248"/>
    <s v="1 | 1"/>
    <x v="9"/>
    <x v="0"/>
    <n v="-90"/>
    <x v="39"/>
    <x v="39"/>
    <s v="CARTAO EKO"/>
    <x v="3"/>
    <x v="0"/>
    <x v="0"/>
    <n v="7004"/>
    <x v="3"/>
    <n v="70047"/>
    <s v="FÁBRICA CNTR (Comum)"/>
    <x v="0"/>
    <x v="3"/>
    <x v="11"/>
    <x v="11"/>
    <x v="17"/>
    <x v="17"/>
  </r>
  <r>
    <x v="4"/>
    <s v="MEGAMAR PRODUTOS DE FIXACAO LTDA"/>
    <x v="8"/>
    <d v="2024-05-10T00:00:00"/>
    <d v="2024-06-20T00:00:00"/>
    <s v="'23262"/>
    <s v="1 | 1"/>
    <x v="9"/>
    <x v="0"/>
    <n v="-532"/>
    <x v="39"/>
    <x v="39"/>
    <s v="CARTAO EKO"/>
    <x v="3"/>
    <x v="0"/>
    <x v="0"/>
    <n v="7004"/>
    <x v="3"/>
    <n v="70047"/>
    <s v="FÁBRICA CNTR (Comum)"/>
    <x v="0"/>
    <x v="3"/>
    <x v="11"/>
    <x v="11"/>
    <x v="17"/>
    <x v="17"/>
  </r>
  <r>
    <x v="4"/>
    <s v="MEGAMAR PRODUTOS DE FIXACAO LTDA"/>
    <x v="9"/>
    <d v="2024-06-20T00:00:00"/>
    <d v="2024-07-20T00:00:00"/>
    <s v="'23552"/>
    <s v="1 | 1"/>
    <x v="9"/>
    <x v="0"/>
    <n v="-440"/>
    <x v="46"/>
    <x v="45"/>
    <s v="CARTAO EKO - 20617894000170"/>
    <x v="6"/>
    <x v="0"/>
    <x v="0"/>
    <n v="6001"/>
    <x v="6"/>
    <n v="60015"/>
    <s v="OPERACIONAL (Químico e Biológico)"/>
    <x v="0"/>
    <x v="3"/>
    <x v="9"/>
    <x v="9"/>
    <x v="12"/>
    <x v="12"/>
  </r>
  <r>
    <x v="4"/>
    <s v="MEGAMAR PRODUTOS DE FIXACAO LTDA"/>
    <x v="12"/>
    <d v="2024-09-12T00:00:00"/>
    <d v="2024-10-15T00:00:00"/>
    <s v="'24207"/>
    <s v="1 | 1"/>
    <x v="9"/>
    <x v="0"/>
    <n v="-880"/>
    <x v="46"/>
    <x v="45"/>
    <s v="CARTAO CLARA - 20617894000170"/>
    <x v="6"/>
    <x v="0"/>
    <x v="0"/>
    <n v="6001"/>
    <x v="6"/>
    <n v="60015"/>
    <s v="OPERACIONAL (Químico e Biológico)"/>
    <x v="0"/>
    <x v="4"/>
    <x v="9"/>
    <x v="9"/>
    <x v="12"/>
    <x v="12"/>
  </r>
  <r>
    <x v="4"/>
    <s v="MEGAMAR PRODUTOS DE FIXACAO LTDA"/>
    <x v="12"/>
    <d v="2024-09-13T00:00:00"/>
    <d v="2024-10-15T00:00:00"/>
    <s v="'24224"/>
    <s v="1 | 2"/>
    <x v="9"/>
    <x v="0"/>
    <n v="-1541"/>
    <x v="46"/>
    <x v="45"/>
    <s v="CARTAO CLARA - 20617894000170"/>
    <x v="6"/>
    <x v="0"/>
    <x v="0"/>
    <n v="6001"/>
    <x v="6"/>
    <n v="60015"/>
    <s v="OPERACIONAL (Químico e Biológico)"/>
    <x v="0"/>
    <x v="4"/>
    <x v="9"/>
    <x v="9"/>
    <x v="12"/>
    <x v="12"/>
  </r>
  <r>
    <x v="4"/>
    <s v="MEGAMAR PRODUTOS DE FIXACAO LTDA"/>
    <x v="12"/>
    <d v="2024-09-13T00:00:00"/>
    <d v="2024-11-15T00:00:00"/>
    <s v="'24224"/>
    <s v="2 | 2"/>
    <x v="9"/>
    <x v="0"/>
    <n v="-1541"/>
    <x v="46"/>
    <x v="45"/>
    <s v="CARTAO CLARA - 20617894000170"/>
    <x v="6"/>
    <x v="0"/>
    <x v="0"/>
    <n v="6001"/>
    <x v="6"/>
    <n v="60015"/>
    <s v="OPERACIONAL (Químico e Biológico)"/>
    <x v="0"/>
    <x v="4"/>
    <x v="9"/>
    <x v="9"/>
    <x v="12"/>
    <x v="12"/>
  </r>
  <r>
    <x v="4"/>
    <s v="MELLO, BREYER &amp; ALMEIDA ADVOGADOS ASSOCIADOS"/>
    <x v="5"/>
    <d v="2024-02-29T00:00:00"/>
    <d v="2024-03-11T00:00:00"/>
    <s v="'1522 E 1521"/>
    <s v="1 | 1"/>
    <x v="10"/>
    <x v="0"/>
    <n v="-10909.06"/>
    <x v="15"/>
    <x v="15"/>
    <s v="REF. PRESTAÃ‡ÃƒO SERVIÃ‡OS JURIDICOS FEVEREIRO/24"/>
    <x v="4"/>
    <x v="0"/>
    <x v="0"/>
    <n v="8002"/>
    <x v="4"/>
    <n v="80021"/>
    <s v="JURÍDICO (Administrativo)"/>
    <x v="0"/>
    <x v="1"/>
    <x v="0"/>
    <x v="0"/>
    <x v="10"/>
    <x v="10"/>
  </r>
  <r>
    <x v="4"/>
    <s v="MELLO, BREYER &amp; ALMEIDA ADVOGADOS ASSOCIADOS"/>
    <x v="7"/>
    <d v="2024-04-29T00:00:00"/>
    <d v="2024-05-11T00:00:00"/>
    <s v="'1535-1537"/>
    <s v="1 | 1"/>
    <x v="10"/>
    <x v="0"/>
    <n v="-10909.06"/>
    <x v="15"/>
    <x v="15"/>
    <s v="REF. PRESTAÃ‡ÃƒO SERVIÃ‡OS JURIDICOS ABR/24"/>
    <x v="4"/>
    <x v="0"/>
    <x v="0"/>
    <n v="8002"/>
    <x v="4"/>
    <n v="80021"/>
    <s v="JURÍDICO (Administrativo)"/>
    <x v="0"/>
    <x v="3"/>
    <x v="0"/>
    <x v="0"/>
    <x v="10"/>
    <x v="10"/>
  </r>
  <r>
    <x v="4"/>
    <s v="MELLO, BREYER &amp; ALMEIDA ADVOGADOS ASSOCIADOS"/>
    <x v="8"/>
    <d v="2024-06-04T00:00:00"/>
    <d v="2024-06-11T00:00:00"/>
    <s v="'1543-1544"/>
    <s v="1 | 1"/>
    <x v="10"/>
    <x v="0"/>
    <n v="-10909.06"/>
    <x v="15"/>
    <x v="15"/>
    <s v="REF. PRESTAÃ‡ÃƒO SERVIÃ‡OS JURIDICOS MAI/24"/>
    <x v="4"/>
    <x v="0"/>
    <x v="0"/>
    <n v="8002"/>
    <x v="4"/>
    <n v="80021"/>
    <s v="JURÍDICO (Administrativo)"/>
    <x v="0"/>
    <x v="3"/>
    <x v="0"/>
    <x v="0"/>
    <x v="10"/>
    <x v="10"/>
  </r>
  <r>
    <x v="4"/>
    <s v="MELLO, BREYER &amp; ALMEIDA ADVOGADOS ASSOCIADOS"/>
    <x v="9"/>
    <d v="2024-06-28T00:00:00"/>
    <d v="2024-07-11T00:00:00"/>
    <s v="'1551-1550"/>
    <s v="1 | 1"/>
    <x v="10"/>
    <x v="0"/>
    <n v="-10909.06"/>
    <x v="15"/>
    <x v="15"/>
    <s v="REF. PRESTAÃ‡ÃƒO SERVIÃ‡OS JURIDICOS JU/24"/>
    <x v="4"/>
    <x v="0"/>
    <x v="0"/>
    <n v="8002"/>
    <x v="4"/>
    <n v="80021"/>
    <s v="JURÍDICO (Administrativo)"/>
    <x v="0"/>
    <x v="3"/>
    <x v="0"/>
    <x v="0"/>
    <x v="10"/>
    <x v="10"/>
  </r>
  <r>
    <x v="4"/>
    <s v="MELLO, BREYER &amp; ALMEIDA ADVOGADOS ASSOCIADOS"/>
    <x v="10"/>
    <d v="2024-07-26T00:00:00"/>
    <d v="2024-08-11T00:00:00"/>
    <s v="'1557-1556"/>
    <s v="1 | 1"/>
    <x v="10"/>
    <x v="0"/>
    <n v="-10909.06"/>
    <x v="15"/>
    <x v="15"/>
    <s v="REF. PRESTAÃ‡ÃƒO SERVIÃ‡OS JURIDICOS JUl/24"/>
    <x v="4"/>
    <x v="0"/>
    <x v="0"/>
    <n v="8002"/>
    <x v="4"/>
    <n v="80021"/>
    <s v="JURÍDICO (Administrativo)"/>
    <x v="0"/>
    <x v="4"/>
    <x v="0"/>
    <x v="0"/>
    <x v="10"/>
    <x v="10"/>
  </r>
  <r>
    <x v="4"/>
    <s v="MELLO, BREYER &amp; ALMEIDA ADVOGADOS ASSOCIADOS"/>
    <x v="11"/>
    <d v="2024-08-28T00:00:00"/>
    <d v="2024-09-11T00:00:00"/>
    <s v="'1564-1565"/>
    <s v="1 | 1"/>
    <x v="10"/>
    <x v="0"/>
    <n v="-10909.06"/>
    <x v="15"/>
    <x v="15"/>
    <s v="REF. PRESTAÃ‡ÃƒO SERVIÃ‡OS JURIDICOS AGO/24"/>
    <x v="4"/>
    <x v="0"/>
    <x v="0"/>
    <n v="8002"/>
    <x v="4"/>
    <n v="80021"/>
    <s v="JURÍDICO (Administrativo)"/>
    <x v="0"/>
    <x v="4"/>
    <x v="0"/>
    <x v="0"/>
    <x v="10"/>
    <x v="10"/>
  </r>
  <r>
    <x v="4"/>
    <s v="MELLO, BREYER &amp; ALMEIDA ADVOGADOS ASSOCIADOS"/>
    <x v="12"/>
    <d v="2024-09-30T00:00:00"/>
    <d v="2024-10-11T00:00:00"/>
    <s v="'1571-1572"/>
    <s v="1 | 1"/>
    <x v="10"/>
    <x v="0"/>
    <n v="-10909.06"/>
    <x v="15"/>
    <x v="15"/>
    <s v="REF. PRESTAÃ‡ÃƒO SERVIÃ‡OS JURIDICOS SET/24"/>
    <x v="4"/>
    <x v="0"/>
    <x v="0"/>
    <n v="8002"/>
    <x v="4"/>
    <n v="80021"/>
    <s v="JURÍDICO (Administrativo)"/>
    <x v="0"/>
    <x v="4"/>
    <x v="0"/>
    <x v="0"/>
    <x v="10"/>
    <x v="10"/>
  </r>
  <r>
    <x v="4"/>
    <s v="MELLO, BREYER &amp; ALMEIDA ADVOGADOS ASSOCIADOS"/>
    <x v="13"/>
    <d v="2024-10-30T00:00:00"/>
    <d v="2024-11-11T00:00:00"/>
    <s v="'1585"/>
    <s v="1 | 1"/>
    <x v="10"/>
    <x v="0"/>
    <n v="-6799.93"/>
    <x v="15"/>
    <x v="15"/>
    <s v="REF. PRESTAÃ‡ÃƒO SERVIÃ‡OS JURIDICOS OUT/24"/>
    <x v="4"/>
    <x v="0"/>
    <x v="0"/>
    <n v="8002"/>
    <x v="4"/>
    <n v="80021"/>
    <s v="JURÍDICO (Administrativo)"/>
    <x v="0"/>
    <x v="0"/>
    <x v="0"/>
    <x v="0"/>
    <x v="10"/>
    <x v="10"/>
  </r>
  <r>
    <x v="4"/>
    <s v="MELLO, BREYER &amp; ALMEIDA ADVOGADOS ASSOCIADOS"/>
    <x v="13"/>
    <d v="2024-10-30T00:00:00"/>
    <d v="2024-11-11T00:00:00"/>
    <s v="'1585"/>
    <s v="1 | 1"/>
    <x v="10"/>
    <x v="0"/>
    <n v="0.4"/>
    <x v="15"/>
    <x v="15"/>
    <s v="REF. PRESTAÃ‡ÃƒO SERVIÃ‡OS JURIDICOS OUT/24"/>
    <x v="4"/>
    <x v="0"/>
    <x v="0"/>
    <n v="8002"/>
    <x v="4"/>
    <n v="80021"/>
    <s v="JURÍDICO (Administrativo)"/>
    <x v="0"/>
    <x v="0"/>
    <x v="0"/>
    <x v="0"/>
    <x v="10"/>
    <x v="10"/>
  </r>
  <r>
    <x v="4"/>
    <s v="MELLO, BREYER &amp; ALMEIDA ADVOGADOS ASSOCIADOS"/>
    <x v="13"/>
    <d v="2024-10-30T00:00:00"/>
    <d v="2024-11-11T00:00:00"/>
    <s v="'1586"/>
    <s v="1 | 1"/>
    <x v="10"/>
    <x v="0"/>
    <n v="-4109.53"/>
    <x v="15"/>
    <x v="15"/>
    <s v="REF. PRESTAÃ‡ÃƒO SERVIÃ‡OS JURIDICOS OUT/24"/>
    <x v="4"/>
    <x v="0"/>
    <x v="0"/>
    <n v="8002"/>
    <x v="4"/>
    <n v="80021"/>
    <s v="JURÍDICO (Administrativo)"/>
    <x v="0"/>
    <x v="0"/>
    <x v="0"/>
    <x v="0"/>
    <x v="10"/>
    <x v="10"/>
  </r>
  <r>
    <x v="4"/>
    <s v="MELLO, BREYER &amp; ALMEIDA ADVOGADOS ASSOCIADOS"/>
    <x v="14"/>
    <d v="2024-11-30T00:00:00"/>
    <d v="2024-12-11T00:00:00"/>
    <s v="'1587"/>
    <s v="1 | 1"/>
    <x v="10"/>
    <x v="0"/>
    <n v="-4109.53"/>
    <x v="15"/>
    <x v="15"/>
    <s v="REF. PRESTAÃ‡ÃƒO SERVIÃ‡OS JURIDICOS NOV/24"/>
    <x v="4"/>
    <x v="0"/>
    <x v="0"/>
    <n v="8002"/>
    <x v="4"/>
    <n v="80021"/>
    <s v="JURÍDICO (Administrativo)"/>
    <x v="0"/>
    <x v="0"/>
    <x v="0"/>
    <x v="0"/>
    <x v="10"/>
    <x v="10"/>
  </r>
  <r>
    <x v="4"/>
    <s v="MELLO, BREYER &amp; ALMEIDA ADVOGADOS ASSOCIADOS"/>
    <x v="14"/>
    <d v="2024-11-30T00:00:00"/>
    <d v="2024-12-11T00:00:00"/>
    <s v="'1588"/>
    <s v="1 | 1"/>
    <x v="10"/>
    <x v="0"/>
    <n v="-6799.93"/>
    <x v="15"/>
    <x v="15"/>
    <s v="REF. PRESTAÃ‡ÃƒO SERVIÃ‡OS JURIDICOS NOV/24"/>
    <x v="4"/>
    <x v="0"/>
    <x v="0"/>
    <n v="8002"/>
    <x v="4"/>
    <n v="80021"/>
    <s v="JURÍDICO (Administrativo)"/>
    <x v="0"/>
    <x v="0"/>
    <x v="0"/>
    <x v="0"/>
    <x v="10"/>
    <x v="10"/>
  </r>
  <r>
    <x v="4"/>
    <s v="MELLO, BREYER &amp; ALMEIDA ADVOGADOS ASSOCIADOS"/>
    <x v="14"/>
    <d v="2024-11-30T00:00:00"/>
    <d v="2024-12-11T00:00:00"/>
    <s v="'1588"/>
    <s v="1 | 1"/>
    <x v="10"/>
    <x v="0"/>
    <n v="0.4"/>
    <x v="15"/>
    <x v="15"/>
    <s v="REF. PRESTAÃ‡ÃƒO SERVIÃ‡OS JURIDICOS NOV/24"/>
    <x v="4"/>
    <x v="0"/>
    <x v="0"/>
    <n v="8002"/>
    <x v="4"/>
    <n v="80021"/>
    <s v="JURÍDICO (Administrativo)"/>
    <x v="0"/>
    <x v="0"/>
    <x v="0"/>
    <x v="0"/>
    <x v="10"/>
    <x v="10"/>
  </r>
  <r>
    <x v="4"/>
    <s v="MELLO, BREYER &amp; ALMEIDA ADVOGADOS ASSOCIADOS"/>
    <x v="0"/>
    <d v="2024-12-28T00:00:00"/>
    <d v="2025-01-11T00:00:00"/>
    <s v="'1596"/>
    <s v="1 | 1"/>
    <x v="10"/>
    <x v="0"/>
    <n v="-6799.53"/>
    <x v="15"/>
    <x v="15"/>
    <s v="REF. PRESTAÃ‡ÃƒO SERVIÃ‡OS JURIDICOS DEZ/24"/>
    <x v="4"/>
    <x v="0"/>
    <x v="0"/>
    <n v="8002"/>
    <x v="4"/>
    <n v="80021"/>
    <s v="JURÍDICO (Administrativo)"/>
    <x v="0"/>
    <x v="0"/>
    <x v="0"/>
    <x v="0"/>
    <x v="10"/>
    <x v="10"/>
  </r>
  <r>
    <x v="4"/>
    <s v="MELLO, BREYER &amp; ALMEIDA ADVOGADOS ASSOCIADOS"/>
    <x v="0"/>
    <d v="2024-12-28T00:00:00"/>
    <d v="2025-01-11T00:00:00"/>
    <s v="'1596"/>
    <s v="1 | 1"/>
    <x v="10"/>
    <x v="0"/>
    <n v="0"/>
    <x v="15"/>
    <x v="15"/>
    <s v="REF. PRESTAÃ‡ÃƒO SERVIÃ‡OS JURIDICOS DEZ/24"/>
    <x v="4"/>
    <x v="0"/>
    <x v="0"/>
    <n v="8002"/>
    <x v="4"/>
    <n v="80021"/>
    <s v="JURÍDICO (Administrativo)"/>
    <x v="0"/>
    <x v="0"/>
    <x v="0"/>
    <x v="0"/>
    <x v="10"/>
    <x v="10"/>
  </r>
  <r>
    <x v="4"/>
    <s v="MELLO, BREYER &amp; ALMEIDA ADVOGADOS ASSOCIADOS"/>
    <x v="0"/>
    <d v="2024-12-28T00:00:00"/>
    <d v="2025-01-11T00:00:00"/>
    <s v="'1597"/>
    <s v="1 | 1"/>
    <x v="10"/>
    <x v="0"/>
    <n v="-4109.53"/>
    <x v="15"/>
    <x v="15"/>
    <s v="REF. PRESTAÃ‡ÃƒO SERVIÃ‡OS JURIDICOS DEZ/24"/>
    <x v="4"/>
    <x v="0"/>
    <x v="0"/>
    <n v="8002"/>
    <x v="4"/>
    <n v="80021"/>
    <s v="JURÍDICO (Administrativo)"/>
    <x v="0"/>
    <x v="0"/>
    <x v="0"/>
    <x v="0"/>
    <x v="10"/>
    <x v="10"/>
  </r>
  <r>
    <x v="4"/>
    <s v="MELLO, BREYER &amp; ALMEIDA ADVOGADOS ASSOCIADOS"/>
    <x v="1"/>
    <d v="2025-01-31T00:00:00"/>
    <d v="2025-02-10T00:00:00"/>
    <s v="'1606"/>
    <s v="1 | 1"/>
    <x v="10"/>
    <x v="0"/>
    <n v="-4302.13"/>
    <x v="15"/>
    <x v="15"/>
    <s v="REF. PRESTAÃ‡ÃƒO SERVIÃ‡OS JURIDICOS JAN/25"/>
    <x v="4"/>
    <x v="0"/>
    <x v="0"/>
    <n v="8002"/>
    <x v="4"/>
    <n v="80021"/>
    <s v="JURÍDICO (Administrativo)"/>
    <x v="0"/>
    <x v="1"/>
    <x v="0"/>
    <x v="0"/>
    <x v="10"/>
    <x v="10"/>
  </r>
  <r>
    <x v="4"/>
    <s v="MELLO, BREYER &amp; ALMEIDA ADVOGADOS ASSOCIADOS"/>
    <x v="1"/>
    <d v="2025-01-31T00:00:00"/>
    <d v="2025-02-11T00:00:00"/>
    <s v="'1607"/>
    <s v="1 | 1"/>
    <x v="10"/>
    <x v="0"/>
    <n v="-7118.2"/>
    <x v="15"/>
    <x v="15"/>
    <s v="REF. PRESTAÃ‡ÃƒO SERVIÃ‡OS JURIDICOS JAN/25"/>
    <x v="4"/>
    <x v="0"/>
    <x v="0"/>
    <n v="8002"/>
    <x v="4"/>
    <n v="80021"/>
    <s v="JURÍDICO (Administrativo)"/>
    <x v="0"/>
    <x v="1"/>
    <x v="0"/>
    <x v="0"/>
    <x v="10"/>
    <x v="10"/>
  </r>
  <r>
    <x v="4"/>
    <s v="MENOS 1 LIXO COMERCIO E SERVICOS LTDA"/>
    <x v="1"/>
    <d v="2025-01-21T00:00:00"/>
    <d v="2025-02-20T00:00:00"/>
    <s v="'9807"/>
    <s v="1 | 1"/>
    <x v="9"/>
    <x v="1"/>
    <n v="-2183"/>
    <x v="109"/>
    <x v="108"/>
    <s v="REF. COPO MENOS"/>
    <x v="14"/>
    <x v="0"/>
    <x v="0"/>
    <n v="8001"/>
    <x v="17"/>
    <n v="80011"/>
    <s v="MARKETING (Administrativo)"/>
    <x v="0"/>
    <x v="1"/>
    <x v="0"/>
    <x v="0"/>
    <x v="0"/>
    <x v="0"/>
  </r>
  <r>
    <x v="4"/>
    <s v="MERCADOLIVRE.COM ATIVIDADES DE INTERNET LTDA"/>
    <x v="4"/>
    <d v="2023-10-18T00:00:00"/>
    <d v="2024-01-20T00:00:00"/>
    <s v="'14434441-Juros"/>
    <s v="1 | 1"/>
    <x v="9"/>
    <x v="0"/>
    <n v="-0.03"/>
    <x v="112"/>
    <x v="110"/>
    <s v="juros"/>
    <x v="2"/>
    <x v="0"/>
    <x v="0"/>
    <n v="5003"/>
    <x v="31"/>
    <n v="50032"/>
    <s v="LAVANDERIA (Extraordinário)"/>
    <x v="0"/>
    <x v="1"/>
    <x v="9"/>
    <x v="9"/>
    <x v="18"/>
    <x v="18"/>
  </r>
  <r>
    <x v="4"/>
    <s v="MERCADOLIVRE.COM ATIVIDADES DE INTERNET LTDA"/>
    <x v="4"/>
    <d v="2023-12-27T00:00:00"/>
    <d v="2024-01-20T00:00:00"/>
    <s v="'1022037"/>
    <s v="1 | 1"/>
    <x v="8"/>
    <x v="0"/>
    <n v="-107.69"/>
    <x v="93"/>
    <x v="92"/>
    <s v="REF. HD"/>
    <x v="9"/>
    <x v="0"/>
    <x v="0"/>
    <n v="8006"/>
    <x v="10"/>
    <n v="80061"/>
    <s v="TECNOLOGIA DA INFORMAÇÃO (Administrativo)"/>
    <x v="0"/>
    <x v="1"/>
    <x v="0"/>
    <x v="0"/>
    <x v="0"/>
    <x v="0"/>
  </r>
  <r>
    <x v="4"/>
    <s v="MERCADOLIVRE.COM ATIVIDADES DE INTERNET LTDA"/>
    <x v="4"/>
    <d v="2024-01-03T00:00:00"/>
    <d v="2024-01-20T00:00:00"/>
    <s v="'33326"/>
    <s v="1 | 1"/>
    <x v="9"/>
    <x v="0"/>
    <n v="-62.4"/>
    <x v="86"/>
    <x v="85"/>
    <s v="REF. PASTA SANFONADA"/>
    <x v="7"/>
    <x v="0"/>
    <x v="0"/>
    <n v="3007"/>
    <x v="25"/>
    <n v="30071"/>
    <s v="COMPRAS (Administrativo)"/>
    <x v="0"/>
    <x v="1"/>
    <x v="0"/>
    <x v="0"/>
    <x v="0"/>
    <x v="0"/>
  </r>
  <r>
    <x v="4"/>
    <s v="MERCADOLIVRE.COM ATIVIDADES DE INTERNET LTDA"/>
    <x v="4"/>
    <d v="2024-01-03T00:00:00"/>
    <d v="2024-01-20T00:00:00"/>
    <s v="'3985"/>
    <s v="1 | 1"/>
    <x v="9"/>
    <x v="0"/>
    <n v="-628.20000000000005"/>
    <x v="7"/>
    <x v="7"/>
    <s v="REF. TESTE INDICADOR BIOLOGICO"/>
    <x v="0"/>
    <x v="0"/>
    <x v="0"/>
    <n v="2001"/>
    <x v="0"/>
    <n v="20011"/>
    <s v="CORPORATIVO (Administrativo)"/>
    <x v="0"/>
    <x v="1"/>
    <x v="0"/>
    <x v="0"/>
    <x v="0"/>
    <x v="0"/>
  </r>
  <r>
    <x v="4"/>
    <s v="MERCADOLIVRE.COM ATIVIDADES DE INTERNET LTDA"/>
    <x v="4"/>
    <d v="2024-01-04T00:00:00"/>
    <d v="2024-01-20T00:00:00"/>
    <s v="'001.367"/>
    <s v="1 | 1"/>
    <x v="9"/>
    <x v="0"/>
    <n v="-2999"/>
    <x v="103"/>
    <x v="102"/>
    <s v="REF. CAMERA DE VIDEO "/>
    <x v="14"/>
    <x v="0"/>
    <x v="0"/>
    <n v="8001"/>
    <x v="17"/>
    <n v="80011"/>
    <s v="MARKETING (Administrativo)"/>
    <x v="0"/>
    <x v="1"/>
    <x v="0"/>
    <x v="0"/>
    <x v="0"/>
    <x v="0"/>
  </r>
  <r>
    <x v="4"/>
    <s v="MERCADOLIVRE.COM ATIVIDADES DE INTERNET LTDA"/>
    <x v="4"/>
    <d v="2024-01-04T00:00:00"/>
    <d v="2024-01-20T00:00:00"/>
    <s v="'2885 - 884411"/>
    <s v="1 | 2"/>
    <x v="9"/>
    <x v="0"/>
    <n v="-91.8"/>
    <x v="46"/>
    <x v="45"/>
    <s v="REF: COMPRAR NO MERCADO LIVRE, LA TEM O KIT https://produto.mercadolivre.com.br/MLB-2997175796-puxador-cabo-fechadura-cap-uno-fiorino-premio-elba-pino-_JM#is_advertising=true&amp;position=1&amp;search_layout=stack&amp;type=pad&amp;tracking_id=6a2b47b0-7b63-4962-a218-fc"/>
    <x v="10"/>
    <x v="0"/>
    <x v="0"/>
    <n v="7001"/>
    <x v="11"/>
    <n v="70015"/>
    <s v="OFICINA (Químico e Biológico)"/>
    <x v="0"/>
    <x v="1"/>
    <x v="9"/>
    <x v="9"/>
    <x v="12"/>
    <x v="12"/>
  </r>
  <r>
    <x v="4"/>
    <s v="MERCADOLIVRE.COM ATIVIDADES DE INTERNET LTDA"/>
    <x v="4"/>
    <d v="2024-01-04T00:00:00"/>
    <d v="2024-01-20T00:00:00"/>
    <s v="'2885 - 884411"/>
    <s v="2 | 2"/>
    <x v="9"/>
    <x v="0"/>
    <n v="-78.5"/>
    <x v="46"/>
    <x v="45"/>
    <s v="REF: COMPRAR NO MERCADO LIVRE, LA TEM O KIT https://produto.mercadolivre.com.br/MLB-2997175796-puxador-cabo-fechadura-cap-uno-fiorino-premio-elba-pino-_JM#is_advertising=true&amp;position=1&amp;search_layout=stack&amp;type=pad&amp;tracking_id=6a2b47b0-7b63-4962-a218-fc"/>
    <x v="10"/>
    <x v="0"/>
    <x v="0"/>
    <n v="7001"/>
    <x v="11"/>
    <n v="70015"/>
    <s v="OFICINA (Químico e Biológico)"/>
    <x v="0"/>
    <x v="1"/>
    <x v="9"/>
    <x v="9"/>
    <x v="12"/>
    <x v="12"/>
  </r>
  <r>
    <x v="4"/>
    <s v="MERCADOLIVRE.COM ATIVIDADES DE INTERNET LTDA"/>
    <x v="4"/>
    <d v="2024-01-05T00:00:00"/>
    <d v="2024-01-20T00:00:00"/>
    <s v="'28495"/>
    <s v="1 | 1"/>
    <x v="9"/>
    <x v="0"/>
    <n v="-274.89999999999998"/>
    <x v="114"/>
    <x v="112"/>
    <s v="REF: https://produto.mercadolivre.com.br/MLB-1027754078-macarico-de-corte-serie-1500-utiliza-bico-15021503-_JM?matt_tool=45029758&amp;matt_word=&amp;matt_source=google&amp;matt_campaign_id=14302215522&amp;matt_ad_group_id=150145935727&amp;matt_match_type=&amp;matt_network=g&amp;ma"/>
    <x v="10"/>
    <x v="0"/>
    <x v="0"/>
    <n v="7003"/>
    <x v="14"/>
    <n v="70032"/>
    <s v="SERRALHERIA (Extraordinário)"/>
    <x v="0"/>
    <x v="1"/>
    <x v="9"/>
    <x v="9"/>
    <x v="18"/>
    <x v="18"/>
  </r>
  <r>
    <x v="4"/>
    <s v="MERCADOLIVRE.COM ATIVIDADES DE INTERNET LTDA"/>
    <x v="4"/>
    <d v="2024-01-09T00:00:00"/>
    <d v="2024-02-20T00:00:00"/>
    <s v="'000.014.697"/>
    <s v="1 | 1"/>
    <x v="9"/>
    <x v="0"/>
    <n v="-113.67"/>
    <x v="93"/>
    <x v="92"/>
    <s v="suporte"/>
    <x v="9"/>
    <x v="0"/>
    <x v="0"/>
    <n v="8006"/>
    <x v="10"/>
    <n v="80061"/>
    <s v="TECNOLOGIA DA INFORMAÇÃO (Administrativo)"/>
    <x v="0"/>
    <x v="1"/>
    <x v="0"/>
    <x v="0"/>
    <x v="0"/>
    <x v="0"/>
  </r>
  <r>
    <x v="4"/>
    <s v="MERCADOLIVRE.COM ATIVIDADES DE INTERNET LTDA"/>
    <x v="4"/>
    <d v="2024-01-10T00:00:00"/>
    <d v="2024-02-20T00:00:00"/>
    <s v="'000.001.314"/>
    <s v="1 | 1"/>
    <x v="9"/>
    <x v="0"/>
    <n v="-387.9"/>
    <x v="93"/>
    <x v="92"/>
    <s v="headset 1"/>
    <x v="9"/>
    <x v="0"/>
    <x v="0"/>
    <n v="8006"/>
    <x v="10"/>
    <n v="80061"/>
    <s v="TECNOLOGIA DA INFORMAÇÃO (Administrativo)"/>
    <x v="0"/>
    <x v="1"/>
    <x v="0"/>
    <x v="0"/>
    <x v="0"/>
    <x v="0"/>
  </r>
  <r>
    <x v="4"/>
    <s v="MERCADOLIVRE.COM ATIVIDADES DE INTERNET LTDA"/>
    <x v="4"/>
    <d v="2024-01-10T00:00:00"/>
    <d v="2024-02-20T00:00:00"/>
    <s v="'000.027.248"/>
    <s v="1 | 1"/>
    <x v="9"/>
    <x v="0"/>
    <n v="-809.82"/>
    <x v="93"/>
    <x v="92"/>
    <s v="headset 2"/>
    <x v="9"/>
    <x v="0"/>
    <x v="0"/>
    <n v="8006"/>
    <x v="10"/>
    <n v="80061"/>
    <s v="TECNOLOGIA DA INFORMAÇÃO (Administrativo)"/>
    <x v="0"/>
    <x v="1"/>
    <x v="0"/>
    <x v="0"/>
    <x v="0"/>
    <x v="0"/>
  </r>
  <r>
    <x v="4"/>
    <s v="MERCADOLIVRE.COM ATIVIDADES DE INTERNET LTDA"/>
    <x v="4"/>
    <d v="2024-01-10T00:00:00"/>
    <d v="2024-02-20T00:00:00"/>
    <s v="'000.027.248"/>
    <s v="1 | 1"/>
    <x v="9"/>
    <x v="0"/>
    <n v="15.9"/>
    <x v="93"/>
    <x v="92"/>
    <s v="headset 2"/>
    <x v="9"/>
    <x v="0"/>
    <x v="0"/>
    <n v="8006"/>
    <x v="10"/>
    <n v="80061"/>
    <s v="TECNOLOGIA DA INFORMAÇÃO (Administrativo)"/>
    <x v="0"/>
    <x v="1"/>
    <x v="0"/>
    <x v="0"/>
    <x v="0"/>
    <x v="0"/>
  </r>
  <r>
    <x v="4"/>
    <s v="MERCADOLIVRE.COM ATIVIDADES DE INTERNET LTDA"/>
    <x v="4"/>
    <d v="2024-01-10T00:00:00"/>
    <d v="2024-02-20T00:00:00"/>
    <s v="'000.043.902"/>
    <s v="1 | 1"/>
    <x v="9"/>
    <x v="0"/>
    <n v="-171.5"/>
    <x v="93"/>
    <x v="92"/>
    <s v="mouse"/>
    <x v="9"/>
    <x v="0"/>
    <x v="0"/>
    <n v="8006"/>
    <x v="10"/>
    <n v="80061"/>
    <s v="TECNOLOGIA DA INFORMAÇÃO (Administrativo)"/>
    <x v="0"/>
    <x v="1"/>
    <x v="0"/>
    <x v="0"/>
    <x v="0"/>
    <x v="0"/>
  </r>
  <r>
    <x v="4"/>
    <s v="MERCADOLIVRE.COM ATIVIDADES DE INTERNET LTDA"/>
    <x v="4"/>
    <d v="2024-01-15T00:00:00"/>
    <d v="2024-02-20T00:00:00"/>
    <s v="'000011770"/>
    <s v="1 | 1"/>
    <x v="9"/>
    <x v="0"/>
    <n v="-333.34"/>
    <x v="93"/>
    <x v="92"/>
    <s v="tonner"/>
    <x v="9"/>
    <x v="0"/>
    <x v="0"/>
    <n v="8006"/>
    <x v="10"/>
    <n v="80061"/>
    <s v="TECNOLOGIA DA INFORMAÇÃO (Administrativo)"/>
    <x v="0"/>
    <x v="1"/>
    <x v="0"/>
    <x v="0"/>
    <x v="0"/>
    <x v="0"/>
  </r>
  <r>
    <x v="4"/>
    <s v="MERCADOLIVRE.COM ATIVIDADES DE INTERNET LTDA"/>
    <x v="4"/>
    <d v="2024-01-15T00:00:00"/>
    <d v="2024-02-20T00:00:00"/>
    <s v="'000011770"/>
    <s v="1 | 1"/>
    <x v="9"/>
    <x v="0"/>
    <n v="0.02"/>
    <x v="93"/>
    <x v="92"/>
    <s v="tonner"/>
    <x v="9"/>
    <x v="0"/>
    <x v="0"/>
    <n v="8006"/>
    <x v="10"/>
    <n v="80061"/>
    <s v="TECNOLOGIA DA INFORMAÇÃO (Administrativo)"/>
    <x v="0"/>
    <x v="1"/>
    <x v="0"/>
    <x v="0"/>
    <x v="0"/>
    <x v="0"/>
  </r>
  <r>
    <x v="4"/>
    <s v="MERCADOLIVRE.COM ATIVIDADES DE INTERNET LTDA"/>
    <x v="4"/>
    <d v="2024-01-19T00:00:00"/>
    <d v="2024-02-20T00:00:00"/>
    <s v="'214116 - 128214"/>
    <s v="1 | 2"/>
    <x v="9"/>
    <x v="0"/>
    <n v="-254.46"/>
    <x v="46"/>
    <x v="45"/>
    <s v="REF: REPOSIÃ‡ÃƒO DE ESTOQUE, URGENTE"/>
    <x v="10"/>
    <x v="0"/>
    <x v="0"/>
    <n v="7001"/>
    <x v="11"/>
    <n v="70012"/>
    <s v="OFICINA (Extraordinário)"/>
    <x v="0"/>
    <x v="1"/>
    <x v="9"/>
    <x v="9"/>
    <x v="12"/>
    <x v="12"/>
  </r>
  <r>
    <x v="4"/>
    <s v="MERCADOLIVRE.COM ATIVIDADES DE INTERNET LTDA"/>
    <x v="4"/>
    <d v="2024-01-19T00:00:00"/>
    <d v="2024-02-20T00:00:00"/>
    <s v="'214116 - 128214"/>
    <s v="2 | 2"/>
    <x v="9"/>
    <x v="0"/>
    <n v="-17.010000000000002"/>
    <x v="46"/>
    <x v="45"/>
    <s v="REF: REPOSIÃ‡ÃƒO DE ESTOQUE, URGENTE"/>
    <x v="10"/>
    <x v="0"/>
    <x v="0"/>
    <n v="7001"/>
    <x v="11"/>
    <n v="70012"/>
    <s v="OFICINA (Extraordinário)"/>
    <x v="0"/>
    <x v="1"/>
    <x v="9"/>
    <x v="9"/>
    <x v="12"/>
    <x v="12"/>
  </r>
  <r>
    <x v="4"/>
    <s v="MERCADOLIVRE.COM ATIVIDADES DE INTERNET LTDA"/>
    <x v="4"/>
    <d v="2024-01-22T00:00:00"/>
    <d v="2024-01-22T00:00:00"/>
    <s v="'1022176"/>
    <s v="1 | 1"/>
    <x v="9"/>
    <x v="0"/>
    <n v="-1769.73"/>
    <x v="7"/>
    <x v="7"/>
    <s v="REF: DEVOLUÃ‡ÃƒO FEITA NO CARTÃƒO DE CRÃ‰DITO"/>
    <x v="10"/>
    <x v="0"/>
    <x v="0"/>
    <n v="7001"/>
    <x v="11"/>
    <n v="70012"/>
    <s v="OFICINA (Extraordinário)"/>
    <x v="0"/>
    <x v="1"/>
    <x v="0"/>
    <x v="0"/>
    <x v="0"/>
    <x v="0"/>
  </r>
  <r>
    <x v="4"/>
    <s v="MERCADOLIVRE.COM ATIVIDADES DE INTERNET LTDA"/>
    <x v="5"/>
    <d v="2023-11-21T00:00:00"/>
    <d v="2024-02-20T00:00:00"/>
    <s v="'4240392-Juros"/>
    <s v="1 | 1"/>
    <x v="9"/>
    <x v="0"/>
    <n v="-0.02"/>
    <x v="84"/>
    <x v="83"/>
    <s v="JUROS"/>
    <x v="8"/>
    <x v="0"/>
    <x v="0"/>
    <n v="3006"/>
    <x v="8"/>
    <n v="30061"/>
    <s v="RECURSOS HUMANOS (Administrativo)"/>
    <x v="0"/>
    <x v="1"/>
    <x v="0"/>
    <x v="0"/>
    <x v="3"/>
    <x v="3"/>
  </r>
  <r>
    <x v="4"/>
    <s v="MERCADOLIVRE.COM ATIVIDADES DE INTERNET LTDA"/>
    <x v="5"/>
    <d v="2024-01-15T00:00:00"/>
    <d v="2024-02-20T00:00:00"/>
    <s v="'000011770-Juros"/>
    <s v="1 | 1"/>
    <x v="9"/>
    <x v="0"/>
    <n v="-0.02"/>
    <x v="84"/>
    <x v="83"/>
    <s v="JUROS"/>
    <x v="9"/>
    <x v="0"/>
    <x v="0"/>
    <n v="8006"/>
    <x v="10"/>
    <n v="80061"/>
    <s v="TECNOLOGIA DA INFORMAÇÃO (Administrativo)"/>
    <x v="0"/>
    <x v="1"/>
    <x v="0"/>
    <x v="0"/>
    <x v="3"/>
    <x v="3"/>
  </r>
  <r>
    <x v="4"/>
    <s v="MERCADOLIVRE.COM ATIVIDADES DE INTERNET LTDA"/>
    <x v="5"/>
    <d v="2024-02-01T00:00:00"/>
    <d v="2024-02-20T00:00:00"/>
    <s v="'000.021.673"/>
    <s v="1 | 1"/>
    <x v="9"/>
    <x v="0"/>
    <n v="-761.23"/>
    <x v="93"/>
    <x v="92"/>
    <s v="REF.  CABO DE REDE"/>
    <x v="9"/>
    <x v="0"/>
    <x v="0"/>
    <n v="8006"/>
    <x v="10"/>
    <n v="80061"/>
    <s v="TECNOLOGIA DA INFORMAÇÃO (Administrativo)"/>
    <x v="0"/>
    <x v="1"/>
    <x v="0"/>
    <x v="0"/>
    <x v="0"/>
    <x v="0"/>
  </r>
  <r>
    <x v="4"/>
    <s v="MERCADOLIVRE.COM ATIVIDADES DE INTERNET LTDA"/>
    <x v="5"/>
    <d v="2024-02-01T00:00:00"/>
    <d v="2024-02-20T00:00:00"/>
    <s v="'009.999"/>
    <s v="1 | 1"/>
    <x v="9"/>
    <x v="0"/>
    <n v="-1399"/>
    <x v="42"/>
    <x v="42"/>
    <s v="REF.  KIT 5 PAINEL PLAFON"/>
    <x v="2"/>
    <x v="1"/>
    <x v="0"/>
    <n v="4004"/>
    <x v="2"/>
    <n v="40041"/>
    <s v="PATRIMÔNIO (Administrativo)"/>
    <x v="0"/>
    <x v="1"/>
    <x v="0"/>
    <x v="0"/>
    <x v="9"/>
    <x v="9"/>
  </r>
  <r>
    <x v="4"/>
    <s v="MERCADOLIVRE.COM ATIVIDADES DE INTERNET LTDA"/>
    <x v="5"/>
    <d v="2024-02-02T00:00:00"/>
    <d v="2024-02-20T00:00:00"/>
    <s v="'001.774"/>
    <s v="1 | 1"/>
    <x v="9"/>
    <x v="0"/>
    <n v="-466"/>
    <x v="46"/>
    <x v="45"/>
    <s v="REF.  FITA E GANCHO"/>
    <x v="10"/>
    <x v="0"/>
    <x v="0"/>
    <n v="7001"/>
    <x v="11"/>
    <n v="70012"/>
    <s v="OFICINA (Extraordinário)"/>
    <x v="0"/>
    <x v="1"/>
    <x v="9"/>
    <x v="9"/>
    <x v="12"/>
    <x v="12"/>
  </r>
  <r>
    <x v="4"/>
    <s v="MERCADOLIVRE.COM ATIVIDADES DE INTERNET LTDA"/>
    <x v="5"/>
    <d v="2024-02-03T00:00:00"/>
    <d v="2024-02-20T00:00:00"/>
    <s v="'6909"/>
    <s v="1 | 1"/>
    <x v="9"/>
    <x v="0"/>
    <n v="-855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4"/>
    <s v="MERCADOLIVRE.COM ATIVIDADES DE INTERNET LTDA"/>
    <x v="5"/>
    <d v="2024-02-05T00:00:00"/>
    <d v="2024-02-20T00:00:00"/>
    <s v="'000.002.641"/>
    <s v="1 | 1"/>
    <x v="9"/>
    <x v="0"/>
    <n v="-408.19"/>
    <x v="93"/>
    <x v="92"/>
    <s v="Para a nova colaboradora do setor de Atendimento"/>
    <x v="9"/>
    <x v="0"/>
    <x v="0"/>
    <n v="8006"/>
    <x v="10"/>
    <n v="80061"/>
    <s v="TECNOLOGIA DA INFORMAÇÃO (Administrativo)"/>
    <x v="0"/>
    <x v="1"/>
    <x v="0"/>
    <x v="0"/>
    <x v="0"/>
    <x v="0"/>
  </r>
  <r>
    <x v="4"/>
    <s v="MERCADOLIVRE.COM ATIVIDADES DE INTERNET LTDA"/>
    <x v="5"/>
    <d v="2024-02-07T00:00:00"/>
    <d v="2024-03-20T00:00:00"/>
    <s v="'000.004.287"/>
    <s v="1 | 1"/>
    <x v="9"/>
    <x v="0"/>
    <n v="-37.81"/>
    <x v="46"/>
    <x v="45"/>
    <s v="REF. BLOCO CONTATO "/>
    <x v="10"/>
    <x v="0"/>
    <x v="0"/>
    <n v="7001"/>
    <x v="11"/>
    <n v="70012"/>
    <s v="OFICINA (Extraordinário)"/>
    <x v="0"/>
    <x v="1"/>
    <x v="9"/>
    <x v="9"/>
    <x v="12"/>
    <x v="12"/>
  </r>
  <r>
    <x v="4"/>
    <s v="MERCADOLIVRE.COM ATIVIDADES DE INTERNET LTDA"/>
    <x v="5"/>
    <d v="2024-02-07T00:00:00"/>
    <d v="2024-03-20T00:00:00"/>
    <s v="'000.008.785"/>
    <s v="1 | 1"/>
    <x v="9"/>
    <x v="0"/>
    <n v="-53.74"/>
    <x v="46"/>
    <x v="45"/>
    <s v="REF. BLOCO CONTATO AUXILIAR "/>
    <x v="10"/>
    <x v="0"/>
    <x v="0"/>
    <n v="7001"/>
    <x v="11"/>
    <n v="70012"/>
    <s v="OFICINA (Extraordinário)"/>
    <x v="0"/>
    <x v="1"/>
    <x v="9"/>
    <x v="9"/>
    <x v="12"/>
    <x v="12"/>
  </r>
  <r>
    <x v="4"/>
    <s v="MERCADOLIVRE.COM ATIVIDADES DE INTERNET LTDA"/>
    <x v="5"/>
    <d v="2024-02-07T00:00:00"/>
    <d v="2024-03-20T00:00:00"/>
    <s v="'000.082.826"/>
    <s v="1 | 1"/>
    <x v="9"/>
    <x v="0"/>
    <n v="-63.6"/>
    <x v="93"/>
    <x v="92"/>
    <s v="REF: MATERIAL INFORMATICA"/>
    <x v="9"/>
    <x v="0"/>
    <x v="0"/>
    <n v="8006"/>
    <x v="10"/>
    <n v="80061"/>
    <s v="TECNOLOGIA DA INFORMAÇÃO (Administrativo)"/>
    <x v="0"/>
    <x v="1"/>
    <x v="0"/>
    <x v="0"/>
    <x v="0"/>
    <x v="0"/>
  </r>
  <r>
    <x v="4"/>
    <s v="MERCADOLIVRE.COM ATIVIDADES DE INTERNET LTDA"/>
    <x v="5"/>
    <d v="2024-02-07T00:00:00"/>
    <d v="2024-03-20T00:00:00"/>
    <s v="'000.232.080"/>
    <s v="1 | 1"/>
    <x v="9"/>
    <x v="0"/>
    <n v="-71.64"/>
    <x v="46"/>
    <x v="45"/>
    <s v="REF. DISCO PORCO PLUS"/>
    <x v="2"/>
    <x v="0"/>
    <x v="0"/>
    <n v="7002"/>
    <x v="33"/>
    <n v="70027"/>
    <s v="LAVAGEM (Comum)"/>
    <x v="0"/>
    <x v="1"/>
    <x v="9"/>
    <x v="9"/>
    <x v="12"/>
    <x v="12"/>
  </r>
  <r>
    <x v="4"/>
    <s v="MERCADOLIVRE.COM ATIVIDADES DE INTERNET LTDA"/>
    <x v="5"/>
    <d v="2024-02-07T00:00:00"/>
    <d v="2024-03-20T00:00:00"/>
    <s v="'000.232.081"/>
    <s v="1 | 1"/>
    <x v="9"/>
    <x v="0"/>
    <n v="-49.19"/>
    <x v="46"/>
    <x v="45"/>
    <s v="REF. DISCO SUPER POLIDOR "/>
    <x v="2"/>
    <x v="0"/>
    <x v="0"/>
    <n v="7002"/>
    <x v="33"/>
    <n v="70027"/>
    <s v="LAVAGEM (Comum)"/>
    <x v="0"/>
    <x v="1"/>
    <x v="9"/>
    <x v="9"/>
    <x v="12"/>
    <x v="12"/>
  </r>
  <r>
    <x v="4"/>
    <s v="MERCADOLIVRE.COM ATIVIDADES DE INTERNET LTDA"/>
    <x v="5"/>
    <d v="2024-02-08T00:00:00"/>
    <d v="2024-02-20T00:00:00"/>
    <s v="'015.605"/>
    <s v="1 | 1"/>
    <x v="9"/>
    <x v="0"/>
    <n v="-37.89"/>
    <x v="93"/>
    <x v="92"/>
    <s v="REF.  SUPORTE ERGONOMICO PARA NOTEBOOK"/>
    <x v="9"/>
    <x v="0"/>
    <x v="0"/>
    <n v="8006"/>
    <x v="10"/>
    <n v="80061"/>
    <s v="TECNOLOGIA DA INFORMAÇÃO (Administrativo)"/>
    <x v="0"/>
    <x v="1"/>
    <x v="0"/>
    <x v="0"/>
    <x v="0"/>
    <x v="0"/>
  </r>
  <r>
    <x v="4"/>
    <s v="MERCADOLIVRE.COM ATIVIDADES DE INTERNET LTDA"/>
    <x v="5"/>
    <d v="2024-02-15T00:00:00"/>
    <d v="2024-03-20T00:00:00"/>
    <s v="'000.042.673"/>
    <s v="1 | 1"/>
    <x v="9"/>
    <x v="0"/>
    <n v="-70.67"/>
    <x v="46"/>
    <x v="45"/>
    <s v="REF. CAIXA QUEBRA VIDRO"/>
    <x v="10"/>
    <x v="0"/>
    <x v="0"/>
    <n v="7001"/>
    <x v="11"/>
    <n v="70012"/>
    <s v="OFICINA (Extraordinário)"/>
    <x v="0"/>
    <x v="1"/>
    <x v="9"/>
    <x v="9"/>
    <x v="12"/>
    <x v="12"/>
  </r>
  <r>
    <x v="4"/>
    <s v="MERCADOLIVRE.COM ATIVIDADES DE INTERNET LTDA"/>
    <x v="5"/>
    <d v="2024-02-16T00:00:00"/>
    <d v="2024-02-20T00:00:00"/>
    <s v="'023.069"/>
    <s v="1 | 1"/>
    <x v="9"/>
    <x v="0"/>
    <n v="-119.88"/>
    <x v="93"/>
    <x v="92"/>
    <s v="REF.  CARTUCHO TONER"/>
    <x v="9"/>
    <x v="0"/>
    <x v="0"/>
    <n v="8006"/>
    <x v="10"/>
    <n v="80061"/>
    <s v="TECNOLOGIA DA INFORMAÇÃO (Administrativo)"/>
    <x v="0"/>
    <x v="1"/>
    <x v="0"/>
    <x v="0"/>
    <x v="0"/>
    <x v="0"/>
  </r>
  <r>
    <x v="4"/>
    <s v="MERCADOLIVRE.COM ATIVIDADES DE INTERNET LTDA"/>
    <x v="5"/>
    <d v="2024-02-21T00:00:00"/>
    <d v="2024-03-20T00:00:00"/>
    <s v="'000.007.001"/>
    <s v="1 | 1"/>
    <x v="9"/>
    <x v="0"/>
    <n v="-126.9"/>
    <x v="63"/>
    <x v="62"/>
    <s v="REF. FITILHO P/ EMBALAGEM "/>
    <x v="6"/>
    <x v="0"/>
    <x v="0"/>
    <n v="6001"/>
    <x v="6"/>
    <n v="60014"/>
    <s v="OPERACIONAL (Reciclável)"/>
    <x v="0"/>
    <x v="1"/>
    <x v="9"/>
    <x v="9"/>
    <x v="18"/>
    <x v="18"/>
  </r>
  <r>
    <x v="4"/>
    <s v="MERCADOLIVRE.COM ATIVIDADES DE INTERNET LTDA"/>
    <x v="5"/>
    <d v="2024-02-21T00:00:00"/>
    <d v="2024-03-20T00:00:00"/>
    <s v="'000.021.433"/>
    <s v="1 | 1"/>
    <x v="9"/>
    <x v="0"/>
    <n v="-131.38"/>
    <x v="86"/>
    <x v="85"/>
    <s v="REF. ENVELOPE SCRITY SACO OURO"/>
    <x v="7"/>
    <x v="0"/>
    <x v="0"/>
    <n v="3007"/>
    <x v="25"/>
    <n v="30071"/>
    <s v="COMPRAS (Administrativo)"/>
    <x v="0"/>
    <x v="1"/>
    <x v="0"/>
    <x v="0"/>
    <x v="0"/>
    <x v="0"/>
  </r>
  <r>
    <x v="4"/>
    <s v="MERCADOLIVRE.COM ATIVIDADES DE INTERNET LTDA"/>
    <x v="5"/>
    <d v="2024-02-21T00:00:00"/>
    <d v="2024-03-20T00:00:00"/>
    <s v="'019.458.610"/>
    <s v="1 | 1"/>
    <x v="9"/>
    <x v="0"/>
    <n v="-149.94999999999999"/>
    <x v="93"/>
    <x v="92"/>
    <s v="REF: REPOSIÃ‡Ã‚O DE ESTOQUE"/>
    <x v="9"/>
    <x v="0"/>
    <x v="0"/>
    <n v="8006"/>
    <x v="10"/>
    <n v="80061"/>
    <s v="TECNOLOGIA DA INFORMAÇÃO (Administrativo)"/>
    <x v="0"/>
    <x v="1"/>
    <x v="0"/>
    <x v="0"/>
    <x v="0"/>
    <x v="0"/>
  </r>
  <r>
    <x v="4"/>
    <s v="MERCADOLIVRE.COM ATIVIDADES DE INTERNET LTDA"/>
    <x v="5"/>
    <d v="2024-02-22T00:00:00"/>
    <d v="2024-03-20T00:00:00"/>
    <s v="'000.067.052"/>
    <s v="1 | 1"/>
    <x v="9"/>
    <x v="0"/>
    <n v="-350"/>
    <x v="93"/>
    <x v="92"/>
    <s v="REF: UPGRADE DE MAQUINARIO"/>
    <x v="9"/>
    <x v="0"/>
    <x v="0"/>
    <n v="8006"/>
    <x v="10"/>
    <n v="80061"/>
    <s v="TECNOLOGIA DA INFORMAÇÃO (Administrativo)"/>
    <x v="0"/>
    <x v="1"/>
    <x v="0"/>
    <x v="0"/>
    <x v="0"/>
    <x v="0"/>
  </r>
  <r>
    <x v="4"/>
    <s v="MERCADOLIVRE.COM ATIVIDADES DE INTERNET LTDA"/>
    <x v="5"/>
    <d v="2024-02-26T00:00:00"/>
    <d v="2024-03-20T00:00:00"/>
    <s v="'000.097.966"/>
    <s v="1 | 1"/>
    <x v="9"/>
    <x v="0"/>
    <n v="-87.6"/>
    <x v="45"/>
    <x v="44"/>
    <s v="REF: REPOSIÃ‡ÃƒO DE ESTOQUE"/>
    <x v="9"/>
    <x v="0"/>
    <x v="0"/>
    <n v="8006"/>
    <x v="10"/>
    <n v="80061"/>
    <s v="TECNOLOGIA DA INFORMAÇÃO (Administrativo)"/>
    <x v="0"/>
    <x v="1"/>
    <x v="11"/>
    <x v="11"/>
    <x v="17"/>
    <x v="17"/>
  </r>
  <r>
    <x v="4"/>
    <s v="MERCADOLIVRE.COM ATIVIDADES DE INTERNET LTDA"/>
    <x v="5"/>
    <d v="2024-02-26T00:00:00"/>
    <d v="2024-03-20T00:00:00"/>
    <s v="'000.098.046"/>
    <s v="1 | 1"/>
    <x v="9"/>
    <x v="0"/>
    <n v="-153.30000000000001"/>
    <x v="45"/>
    <x v="44"/>
    <s v="Kit para os celulares"/>
    <x v="9"/>
    <x v="0"/>
    <x v="0"/>
    <n v="8006"/>
    <x v="10"/>
    <n v="80061"/>
    <s v="TECNOLOGIA DA INFORMAÇÃO (Administrativo)"/>
    <x v="0"/>
    <x v="1"/>
    <x v="11"/>
    <x v="11"/>
    <x v="17"/>
    <x v="17"/>
  </r>
  <r>
    <x v="4"/>
    <s v="MERCADOLIVRE.COM ATIVIDADES DE INTERNET LTDA"/>
    <x v="5"/>
    <d v="2024-02-26T00:00:00"/>
    <d v="2024-03-20T00:00:00"/>
    <s v="'000.326.063"/>
    <s v="1 | 1"/>
    <x v="9"/>
    <x v="0"/>
    <n v="-134.1"/>
    <x v="45"/>
    <x v="44"/>
    <s v="PelÃ­cula"/>
    <x v="9"/>
    <x v="0"/>
    <x v="0"/>
    <n v="8006"/>
    <x v="10"/>
    <n v="80061"/>
    <s v="TECNOLOGIA DA INFORMAÇÃO (Administrativo)"/>
    <x v="0"/>
    <x v="1"/>
    <x v="11"/>
    <x v="11"/>
    <x v="17"/>
    <x v="17"/>
  </r>
  <r>
    <x v="4"/>
    <s v="MERCADOLIVRE.COM ATIVIDADES DE INTERNET LTDA"/>
    <x v="6"/>
    <d v="2024-03-04T00:00:00"/>
    <d v="2024-04-20T00:00:00"/>
    <s v="'000.505.548 / 000.505.550"/>
    <s v="1 | 1"/>
    <x v="9"/>
    <x v="0"/>
    <n v="-1149.5"/>
    <x v="45"/>
    <x v="44"/>
    <s v="REF: REPOSIÃ‡ÃƒO DE ESTOQUE"/>
    <x v="9"/>
    <x v="0"/>
    <x v="0"/>
    <n v="8006"/>
    <x v="10"/>
    <n v="80061"/>
    <s v="TECNOLOGIA DA INFORMAÇÃO (Administrativo)"/>
    <x v="0"/>
    <x v="1"/>
    <x v="11"/>
    <x v="11"/>
    <x v="17"/>
    <x v="17"/>
  </r>
  <r>
    <x v="4"/>
    <s v="MERCADOLIVRE.COM ATIVIDADES DE INTERNET LTDA"/>
    <x v="6"/>
    <d v="2024-03-05T00:00:00"/>
    <d v="2024-04-20T00:00:00"/>
    <s v="'121567"/>
    <s v="1 | 1"/>
    <x v="9"/>
    <x v="0"/>
    <n v="-1567.5"/>
    <x v="49"/>
    <x v="48"/>
    <s v="REF: VIEW TECH - 07327325000122"/>
    <x v="10"/>
    <x v="0"/>
    <x v="0"/>
    <n v="7001"/>
    <x v="11"/>
    <n v="70017"/>
    <s v="OFICINA (Comum)"/>
    <x v="0"/>
    <x v="1"/>
    <x v="11"/>
    <x v="11"/>
    <x v="17"/>
    <x v="17"/>
  </r>
  <r>
    <x v="4"/>
    <s v="MERCADOLIVRE.COM ATIVIDADES DE INTERNET LTDA"/>
    <x v="6"/>
    <d v="2024-03-05T00:00:00"/>
    <d v="2024-04-20T00:00:00"/>
    <s v="'353498"/>
    <s v="1 | 1"/>
    <x v="9"/>
    <x v="0"/>
    <n v="-91.1"/>
    <x v="46"/>
    <x v="45"/>
    <s v="REF: REPOSIÃ‡ÃƒO DE ESTOQUE (COMPRAR NO MERCADO LIVRE)"/>
    <x v="10"/>
    <x v="0"/>
    <x v="0"/>
    <n v="7001"/>
    <x v="11"/>
    <n v="70012"/>
    <s v="OFICINA (Extraordinário)"/>
    <x v="0"/>
    <x v="1"/>
    <x v="9"/>
    <x v="9"/>
    <x v="12"/>
    <x v="12"/>
  </r>
  <r>
    <x v="4"/>
    <s v="MERCADOLIVRE.COM ATIVIDADES DE INTERNET LTDA"/>
    <x v="6"/>
    <d v="2024-03-05T00:00:00"/>
    <d v="2024-04-20T00:00:00"/>
    <s v="'6172"/>
    <s v="1 | 1"/>
    <x v="9"/>
    <x v="0"/>
    <n v="-368"/>
    <x v="46"/>
    <x v="45"/>
    <s v="REF: REPOSIÃ‡ÃƒO DE ESTOQUE - INDUSTRIA COMERCIO - 21719583000185"/>
    <x v="10"/>
    <x v="0"/>
    <x v="0"/>
    <n v="7001"/>
    <x v="11"/>
    <n v="70017"/>
    <s v="OFICINA (Comum)"/>
    <x v="0"/>
    <x v="1"/>
    <x v="9"/>
    <x v="9"/>
    <x v="12"/>
    <x v="12"/>
  </r>
  <r>
    <x v="4"/>
    <s v="MERCADOLIVRE.COM ATIVIDADES DE INTERNET LTDA"/>
    <x v="6"/>
    <d v="2024-03-06T00:00:00"/>
    <d v="2024-04-20T00:00:00"/>
    <s v="'01343"/>
    <s v="1 | 1"/>
    <x v="9"/>
    <x v="0"/>
    <n v="-2980"/>
    <x v="45"/>
    <x v="44"/>
    <s v="REF:  REPOSIÃ‡ÃƒO DE ESTOQUE - WLT E-COMMERCE DE MATERIAIS - 44345703000127"/>
    <x v="9"/>
    <x v="0"/>
    <x v="0"/>
    <n v="8006"/>
    <x v="10"/>
    <n v="80061"/>
    <s v="TECNOLOGIA DA INFORMAÇÃO (Administrativo)"/>
    <x v="0"/>
    <x v="1"/>
    <x v="11"/>
    <x v="11"/>
    <x v="17"/>
    <x v="17"/>
  </r>
  <r>
    <x v="4"/>
    <s v="MERCADOLIVRE.COM ATIVIDADES DE INTERNET LTDA"/>
    <x v="6"/>
    <d v="2024-03-14T00:00:00"/>
    <d v="2024-03-20T00:00:00"/>
    <s v="'229819"/>
    <s v="1 | 1"/>
    <x v="9"/>
    <x v="0"/>
    <n v="-169.64"/>
    <x v="46"/>
    <x v="45"/>
    <s v="REF: 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4"/>
    <s v="MERCADOLIVRE.COM ATIVIDADES DE INTERNET LTDA"/>
    <x v="6"/>
    <d v="2024-03-14T00:00:00"/>
    <d v="2024-04-20T00:00:00"/>
    <s v="'035943"/>
    <s v="1 | 1"/>
    <x v="9"/>
    <x v="0"/>
    <n v="-548"/>
    <x v="42"/>
    <x v="42"/>
    <s v="REF: REPOSIÃ‡ÃƒO DE ESTOQUE  - NKF COMERCIO - 11383912000106"/>
    <x v="2"/>
    <x v="1"/>
    <x v="0"/>
    <n v="4004"/>
    <x v="2"/>
    <n v="40041"/>
    <s v="PATRIMÔNIO (Administrativo)"/>
    <x v="0"/>
    <x v="1"/>
    <x v="0"/>
    <x v="0"/>
    <x v="9"/>
    <x v="9"/>
  </r>
  <r>
    <x v="4"/>
    <s v="MERCADOLIVRE.COM ATIVIDADES DE INTERNET LTDA"/>
    <x v="6"/>
    <d v="2024-03-15T00:00:00"/>
    <d v="2024-04-20T00:00:00"/>
    <s v="'000.002.977"/>
    <s v="1 | 1"/>
    <x v="9"/>
    <x v="0"/>
    <n v="-463.86"/>
    <x v="93"/>
    <x v="92"/>
    <s v="para upgrades"/>
    <x v="9"/>
    <x v="0"/>
    <x v="0"/>
    <n v="8006"/>
    <x v="10"/>
    <n v="80061"/>
    <s v="TECNOLOGIA DA INFORMAÇÃO (Administrativo)"/>
    <x v="0"/>
    <x v="1"/>
    <x v="0"/>
    <x v="0"/>
    <x v="0"/>
    <x v="0"/>
  </r>
  <r>
    <x v="4"/>
    <s v="MERCADOLIVRE.COM ATIVIDADES DE INTERNET LTDA"/>
    <x v="6"/>
    <d v="2024-03-15T00:00:00"/>
    <d v="2024-04-20T00:00:00"/>
    <s v="'000.080.344"/>
    <s v="1 | 1"/>
    <x v="9"/>
    <x v="0"/>
    <n v="-143.05000000000001"/>
    <x v="93"/>
    <x v="92"/>
    <s v="consertos"/>
    <x v="9"/>
    <x v="0"/>
    <x v="0"/>
    <n v="8006"/>
    <x v="10"/>
    <n v="80061"/>
    <s v="TECNOLOGIA DA INFORMAÇÃO (Administrativo)"/>
    <x v="0"/>
    <x v="1"/>
    <x v="0"/>
    <x v="0"/>
    <x v="0"/>
    <x v="0"/>
  </r>
  <r>
    <x v="4"/>
    <s v="MERCADOLIVRE.COM ATIVIDADES DE INTERNET LTDA"/>
    <x v="6"/>
    <d v="2024-03-15T00:00:00"/>
    <d v="2024-04-20T00:00:00"/>
    <s v="'000.130.444"/>
    <s v="1 | 1"/>
    <x v="9"/>
    <x v="0"/>
    <n v="-156.6"/>
    <x v="93"/>
    <x v="92"/>
    <s v="mouse pad"/>
    <x v="9"/>
    <x v="0"/>
    <x v="0"/>
    <n v="8006"/>
    <x v="10"/>
    <n v="80061"/>
    <s v="TECNOLOGIA DA INFORMAÇÃO (Administrativo)"/>
    <x v="0"/>
    <x v="1"/>
    <x v="0"/>
    <x v="0"/>
    <x v="0"/>
    <x v="0"/>
  </r>
  <r>
    <x v="4"/>
    <s v="MERCADOLIVRE.COM ATIVIDADES DE INTERNET LTDA"/>
    <x v="6"/>
    <d v="2024-03-15T00:00:00"/>
    <d v="2024-04-20T00:00:00"/>
    <s v="'000.344.157"/>
    <s v="1 | 1"/>
    <x v="9"/>
    <x v="0"/>
    <n v="-13.41"/>
    <x v="93"/>
    <x v="92"/>
    <s v="para substituir"/>
    <x v="9"/>
    <x v="0"/>
    <x v="0"/>
    <n v="8006"/>
    <x v="10"/>
    <n v="80061"/>
    <s v="TECNOLOGIA DA INFORMAÇÃO (Administrativo)"/>
    <x v="0"/>
    <x v="1"/>
    <x v="0"/>
    <x v="0"/>
    <x v="0"/>
    <x v="0"/>
  </r>
  <r>
    <x v="4"/>
    <s v="MERCADOLIVRE.COM ATIVIDADES DE INTERNET LTDA"/>
    <x v="6"/>
    <d v="2024-03-15T00:00:00"/>
    <d v="2024-04-20T00:00:00"/>
    <s v="'000.503.243"/>
    <s v="1 | 1"/>
    <x v="9"/>
    <x v="0"/>
    <n v="-584.70000000000005"/>
    <x v="93"/>
    <x v="92"/>
    <s v="para upgrades"/>
    <x v="9"/>
    <x v="0"/>
    <x v="0"/>
    <n v="8006"/>
    <x v="10"/>
    <n v="80061"/>
    <s v="TECNOLOGIA DA INFORMAÇÃO (Administrativo)"/>
    <x v="0"/>
    <x v="1"/>
    <x v="0"/>
    <x v="0"/>
    <x v="0"/>
    <x v="0"/>
  </r>
  <r>
    <x v="4"/>
    <s v="MERCADOLIVRE.COM ATIVIDADES DE INTERNET LTDA"/>
    <x v="6"/>
    <d v="2024-03-18T00:00:00"/>
    <d v="2024-04-20T00:00:00"/>
    <s v="'000.003.837"/>
    <s v="1 | 1"/>
    <x v="9"/>
    <x v="0"/>
    <n v="-159"/>
    <x v="93"/>
    <x v="92"/>
    <s v="para upgrade"/>
    <x v="9"/>
    <x v="0"/>
    <x v="0"/>
    <n v="8006"/>
    <x v="10"/>
    <n v="80061"/>
    <s v="TECNOLOGIA DA INFORMAÇÃO (Administrativo)"/>
    <x v="0"/>
    <x v="1"/>
    <x v="0"/>
    <x v="0"/>
    <x v="0"/>
    <x v="0"/>
  </r>
  <r>
    <x v="4"/>
    <s v="MERCADOLIVRE.COM ATIVIDADES DE INTERNET LTDA"/>
    <x v="6"/>
    <d v="2024-03-20T00:00:00"/>
    <d v="2024-03-20T00:00:00"/>
    <s v="'232080"/>
    <s v="1 | 1"/>
    <x v="9"/>
    <x v="0"/>
    <n v="-71.64"/>
    <x v="46"/>
    <x v="45"/>
    <s v="Adaptador"/>
    <x v="2"/>
    <x v="0"/>
    <x v="0"/>
    <n v="7002"/>
    <x v="33"/>
    <n v="70027"/>
    <s v="LAVAGEM (Comum)"/>
    <x v="0"/>
    <x v="1"/>
    <x v="9"/>
    <x v="9"/>
    <x v="12"/>
    <x v="12"/>
  </r>
  <r>
    <x v="4"/>
    <s v="MERCADOLIVRE.COM ATIVIDADES DE INTERNET LTDA"/>
    <x v="6"/>
    <d v="2024-03-20T00:00:00"/>
    <d v="2024-03-20T00:00:00"/>
    <s v="'25"/>
    <s v="1 | 1"/>
    <x v="9"/>
    <x v="0"/>
    <n v="-1214.7"/>
    <x v="42"/>
    <x v="42"/>
    <s v="REF: REPOSIÃ‡ÃƒO DE ESTOQUE (18,60 frete)"/>
    <x v="2"/>
    <x v="1"/>
    <x v="0"/>
    <n v="4004"/>
    <x v="2"/>
    <n v="40041"/>
    <s v="PATRIMÔNIO (Administrativo)"/>
    <x v="0"/>
    <x v="1"/>
    <x v="0"/>
    <x v="0"/>
    <x v="9"/>
    <x v="9"/>
  </r>
  <r>
    <x v="4"/>
    <s v="MERCADOLIVRE.COM ATIVIDADES DE INTERNET LTDA"/>
    <x v="6"/>
    <d v="2024-03-20T00:00:00"/>
    <d v="2024-03-20T00:00:00"/>
    <s v="'26971"/>
    <s v="1 | 1"/>
    <x v="9"/>
    <x v="0"/>
    <n v="-17.940000000000001"/>
    <x v="42"/>
    <x v="42"/>
    <s v="REF: REPOSIÃ‡ÃƒO DE ESTOQUE "/>
    <x v="2"/>
    <x v="1"/>
    <x v="0"/>
    <n v="4004"/>
    <x v="2"/>
    <n v="40041"/>
    <s v="PATRIMÔNIO (Administrativo)"/>
    <x v="0"/>
    <x v="1"/>
    <x v="0"/>
    <x v="0"/>
    <x v="9"/>
    <x v="9"/>
  </r>
  <r>
    <x v="4"/>
    <s v="MERCADOLIVRE.COM ATIVIDADES DE INTERNET LTDA"/>
    <x v="6"/>
    <d v="2024-03-20T00:00:00"/>
    <d v="2024-03-20T00:00:00"/>
    <s v="'36526"/>
    <s v="1 | 1"/>
    <x v="9"/>
    <x v="0"/>
    <n v="-92.7"/>
    <x v="86"/>
    <x v="85"/>
    <s v="REF: REPOSIÃ‡ÃƒO DE ESTOQUE"/>
    <x v="7"/>
    <x v="0"/>
    <x v="0"/>
    <n v="3007"/>
    <x v="25"/>
    <n v="30071"/>
    <s v="COMPRAS (Administrativo)"/>
    <x v="0"/>
    <x v="1"/>
    <x v="0"/>
    <x v="0"/>
    <x v="0"/>
    <x v="0"/>
  </r>
  <r>
    <x v="4"/>
    <s v="MERCADOLIVRE.COM ATIVIDADES DE INTERNET LTDA"/>
    <x v="6"/>
    <d v="2024-03-20T00:00:00"/>
    <d v="2024-03-20T00:00:00"/>
    <s v="'6072"/>
    <s v="1 | 1"/>
    <x v="9"/>
    <x v="0"/>
    <n v="-132.97999999999999"/>
    <x v="86"/>
    <x v="85"/>
    <s v="Adaptador"/>
    <x v="7"/>
    <x v="0"/>
    <x v="0"/>
    <n v="3007"/>
    <x v="25"/>
    <n v="30071"/>
    <s v="COMPRAS (Administrativo)"/>
    <x v="0"/>
    <x v="1"/>
    <x v="0"/>
    <x v="0"/>
    <x v="0"/>
    <x v="0"/>
  </r>
  <r>
    <x v="4"/>
    <s v="MERCADOLIVRE.COM ATIVIDADES DE INTERNET LTDA"/>
    <x v="6"/>
    <d v="2024-03-20T00:00:00"/>
    <d v="2024-03-20T00:00:00"/>
    <s v="'6216"/>
    <s v="1 | 1"/>
    <x v="9"/>
    <x v="0"/>
    <n v="-150.08000000000001"/>
    <x v="86"/>
    <x v="85"/>
    <s v="Adaptador"/>
    <x v="7"/>
    <x v="0"/>
    <x v="0"/>
    <n v="3007"/>
    <x v="25"/>
    <n v="30071"/>
    <s v="COMPRAS (Administrativo)"/>
    <x v="0"/>
    <x v="1"/>
    <x v="0"/>
    <x v="0"/>
    <x v="0"/>
    <x v="0"/>
  </r>
  <r>
    <x v="4"/>
    <s v="MERCADOLIVRE.COM ATIVIDADES DE INTERNET LTDA"/>
    <x v="6"/>
    <d v="2024-03-20T00:00:00"/>
    <d v="2024-03-20T00:00:00"/>
    <s v="'69302"/>
    <s v="1 | 1"/>
    <x v="9"/>
    <x v="0"/>
    <n v="-38.65"/>
    <x v="42"/>
    <x v="42"/>
    <s v="REF: REPOSIÃ‡ÃƒO DE ESTOQUE "/>
    <x v="2"/>
    <x v="1"/>
    <x v="0"/>
    <n v="4004"/>
    <x v="2"/>
    <n v="40041"/>
    <s v="PATRIMÔNIO (Administrativo)"/>
    <x v="0"/>
    <x v="1"/>
    <x v="0"/>
    <x v="0"/>
    <x v="9"/>
    <x v="9"/>
  </r>
  <r>
    <x v="4"/>
    <s v="MERCADOLIVRE.COM ATIVIDADES DE INTERNET LTDA"/>
    <x v="7"/>
    <d v="2024-03-20T00:00:00"/>
    <d v="2024-04-20T00:00:00"/>
    <s v="'085483/085482"/>
    <s v="1 | 1"/>
    <x v="9"/>
    <x v="0"/>
    <n v="-1314"/>
    <x v="42"/>
    <x v="42"/>
    <s v="REF: REPOSIÃ‡ÃƒO DE ESTOQUE  - LTE COMMERCE DE MAT - 46576232000193"/>
    <x v="2"/>
    <x v="1"/>
    <x v="0"/>
    <n v="4004"/>
    <x v="2"/>
    <n v="40041"/>
    <s v="PATRIMÔNIO (Administrativo)"/>
    <x v="0"/>
    <x v="3"/>
    <x v="0"/>
    <x v="0"/>
    <x v="9"/>
    <x v="9"/>
  </r>
  <r>
    <x v="4"/>
    <s v="MERCADOLIVRE.COM ATIVIDADES DE INTERNET LTDA"/>
    <x v="7"/>
    <d v="2024-04-03T00:00:00"/>
    <d v="2024-04-20T00:00:00"/>
    <s v="'000.002.623/000.002.625"/>
    <s v="1 | 1"/>
    <x v="9"/>
    <x v="0"/>
    <n v="-234"/>
    <x v="93"/>
    <x v="92"/>
    <s v="para uso"/>
    <x v="9"/>
    <x v="0"/>
    <x v="0"/>
    <n v="8006"/>
    <x v="10"/>
    <n v="80061"/>
    <s v="TECNOLOGIA DA INFORMAÇÃO (Administrativo)"/>
    <x v="0"/>
    <x v="3"/>
    <x v="0"/>
    <x v="0"/>
    <x v="0"/>
    <x v="0"/>
  </r>
  <r>
    <x v="4"/>
    <s v="MERCADOLIVRE.COM ATIVIDADES DE INTERNET LTDA"/>
    <x v="7"/>
    <d v="2024-04-03T00:00:00"/>
    <d v="2024-04-20T00:00:00"/>
    <s v="'021.023.980"/>
    <s v="1 | 1"/>
    <x v="9"/>
    <x v="0"/>
    <n v="-123.81"/>
    <x v="93"/>
    <x v="92"/>
    <s v="REF MOUSE EBAZAR 03007331001032"/>
    <x v="9"/>
    <x v="0"/>
    <x v="0"/>
    <n v="8006"/>
    <x v="10"/>
    <n v="80061"/>
    <s v="TECNOLOGIA DA INFORMAÇÃO (Administrativo)"/>
    <x v="0"/>
    <x v="3"/>
    <x v="0"/>
    <x v="0"/>
    <x v="0"/>
    <x v="0"/>
  </r>
  <r>
    <x v="4"/>
    <s v="MERCADOLIVRE.COM ATIVIDADES DE INTERNET LTDA"/>
    <x v="7"/>
    <d v="2024-04-04T00:00:00"/>
    <d v="2024-04-22T00:00:00"/>
    <s v="'4727 - 3267"/>
    <s v="1 | 1"/>
    <x v="9"/>
    <x v="0"/>
    <n v="-7431.26"/>
    <x v="46"/>
    <x v="45"/>
    <s v="REF: CARRO PARADO LMM2972"/>
    <x v="10"/>
    <x v="0"/>
    <x v="0"/>
    <n v="7001"/>
    <x v="11"/>
    <n v="70015"/>
    <s v="OFICINA (Químico e Biológico)"/>
    <x v="0"/>
    <x v="3"/>
    <x v="9"/>
    <x v="9"/>
    <x v="12"/>
    <x v="12"/>
  </r>
  <r>
    <x v="4"/>
    <s v="MERCADOLIVRE.COM ATIVIDADES DE INTERNET LTDA"/>
    <x v="7"/>
    <d v="2024-04-05T00:00:00"/>
    <d v="2024-04-20T00:00:00"/>
    <s v="'1024962"/>
    <s v="1 | 1"/>
    <x v="9"/>
    <x v="0"/>
    <n v="-1141.55"/>
    <x v="42"/>
    <x v="42"/>
    <s v="REF: REPOSIÃ‡ÃƒO DE ESTOQUE  - INFOQUALITY  - 04033763000190"/>
    <x v="2"/>
    <x v="1"/>
    <x v="0"/>
    <n v="4004"/>
    <x v="2"/>
    <n v="40041"/>
    <s v="PATRIMÔNIO (Administrativo)"/>
    <x v="0"/>
    <x v="3"/>
    <x v="0"/>
    <x v="0"/>
    <x v="9"/>
    <x v="9"/>
  </r>
  <r>
    <x v="4"/>
    <s v="MERCADOLIVRE.COM ATIVIDADES DE INTERNET LTDA"/>
    <x v="7"/>
    <d v="2024-04-05T00:00:00"/>
    <d v="2024-04-20T00:00:00"/>
    <s v="'322433/4978825"/>
    <s v="1 | 1"/>
    <x v="9"/>
    <x v="0"/>
    <n v="-1192.55"/>
    <x v="42"/>
    <x v="42"/>
    <s v="REF: REPOSIÃ‡ÃƒO DE ESTOQUE  - ELETRONICA SANTANA  - 60717899000190"/>
    <x v="2"/>
    <x v="1"/>
    <x v="0"/>
    <n v="4004"/>
    <x v="2"/>
    <n v="40041"/>
    <s v="PATRIMÔNIO (Administrativo)"/>
    <x v="0"/>
    <x v="3"/>
    <x v="0"/>
    <x v="0"/>
    <x v="9"/>
    <x v="9"/>
  </r>
  <r>
    <x v="4"/>
    <s v="MERCADOLIVRE.COM ATIVIDADES DE INTERNET LTDA"/>
    <x v="7"/>
    <d v="2024-04-05T00:00:00"/>
    <d v="2024-04-20T00:00:00"/>
    <s v="'404866/880442"/>
    <s v="1 | 1"/>
    <x v="9"/>
    <x v="0"/>
    <n v="-305.8"/>
    <x v="42"/>
    <x v="42"/>
    <s v="REF: REPOSIÃ‡ÃƒO DE ESTOQUE - DESCONTO MAGAZINE -  43972339000189"/>
    <x v="2"/>
    <x v="1"/>
    <x v="0"/>
    <n v="4004"/>
    <x v="2"/>
    <n v="40041"/>
    <s v="PATRIMÔNIO (Administrativo)"/>
    <x v="0"/>
    <x v="3"/>
    <x v="0"/>
    <x v="0"/>
    <x v="9"/>
    <x v="9"/>
  </r>
  <r>
    <x v="4"/>
    <s v="MERCADOLIVRE.COM ATIVIDADES DE INTERNET LTDA"/>
    <x v="7"/>
    <d v="2024-04-12T00:00:00"/>
    <d v="2024-05-20T00:00:00"/>
    <s v="'000.135.707"/>
    <s v="1 | 1"/>
    <x v="9"/>
    <x v="0"/>
    <n v="-313.2"/>
    <x v="93"/>
    <x v="92"/>
    <s v="Mouse Pad "/>
    <x v="9"/>
    <x v="0"/>
    <x v="0"/>
    <n v="8006"/>
    <x v="10"/>
    <n v="80061"/>
    <s v="TECNOLOGIA DA INFORMAÇÃO (Administrativo)"/>
    <x v="0"/>
    <x v="3"/>
    <x v="0"/>
    <x v="0"/>
    <x v="0"/>
    <x v="0"/>
  </r>
  <r>
    <x v="4"/>
    <s v="MERCADOLIVRE.COM ATIVIDADES DE INTERNET LTDA"/>
    <x v="7"/>
    <d v="2024-04-12T00:00:00"/>
    <d v="2024-05-20T00:00:00"/>
    <s v="'000.144.871"/>
    <s v="1 | 1"/>
    <x v="9"/>
    <x v="0"/>
    <n v="-159.6"/>
    <x v="93"/>
    <x v="92"/>
    <s v="ReposiÃ§Ã£o "/>
    <x v="9"/>
    <x v="0"/>
    <x v="0"/>
    <n v="8006"/>
    <x v="10"/>
    <n v="80061"/>
    <s v="TECNOLOGIA DA INFORMAÇÃO (Administrativo)"/>
    <x v="0"/>
    <x v="3"/>
    <x v="0"/>
    <x v="0"/>
    <x v="0"/>
    <x v="0"/>
  </r>
  <r>
    <x v="4"/>
    <s v="MERCADOLIVRE.COM ATIVIDADES DE INTERNET LTDA"/>
    <x v="7"/>
    <d v="2024-04-12T00:00:00"/>
    <d v="2024-05-20T00:00:00"/>
    <s v="'025.781"/>
    <s v="1 | 1"/>
    <x v="9"/>
    <x v="0"/>
    <n v="-384.9"/>
    <x v="93"/>
    <x v="92"/>
    <s v="ReposiÃ§Ã£o "/>
    <x v="9"/>
    <x v="0"/>
    <x v="0"/>
    <n v="8006"/>
    <x v="10"/>
    <n v="80061"/>
    <s v="TECNOLOGIA DA INFORMAÇÃO (Administrativo)"/>
    <x v="0"/>
    <x v="3"/>
    <x v="0"/>
    <x v="0"/>
    <x v="0"/>
    <x v="0"/>
  </r>
  <r>
    <x v="4"/>
    <s v="MERCADOLIVRE.COM ATIVIDADES DE INTERNET LTDA"/>
    <x v="7"/>
    <d v="2024-04-12T00:00:00"/>
    <d v="2024-05-20T00:00:00"/>
    <s v="'14859-634953"/>
    <s v="1 | 1"/>
    <x v="9"/>
    <x v="0"/>
    <n v="-1128.5"/>
    <x v="93"/>
    <x v="92"/>
    <s v="ReposiÃ§Ã£o  -  FREERIDEE ASS    - 47172920000150"/>
    <x v="9"/>
    <x v="0"/>
    <x v="0"/>
    <n v="8006"/>
    <x v="10"/>
    <n v="80061"/>
    <s v="TECNOLOGIA DA INFORMAÇÃO (Administrativo)"/>
    <x v="0"/>
    <x v="3"/>
    <x v="0"/>
    <x v="0"/>
    <x v="0"/>
    <x v="0"/>
  </r>
  <r>
    <x v="4"/>
    <s v="MERCADOLIVRE.COM ATIVIDADES DE INTERNET LTDA"/>
    <x v="7"/>
    <d v="2024-04-17T00:00:00"/>
    <d v="2024-05-20T00:00:00"/>
    <s v="'1511-95931-13672"/>
    <s v="1 | 1"/>
    <x v="9"/>
    <x v="0"/>
    <n v="-3584.08"/>
    <x v="93"/>
    <x v="92"/>
    <s v="ReposiÃ§Ã£o  -  EDEMILSO DOMINGUES   - 44003321000115"/>
    <x v="9"/>
    <x v="0"/>
    <x v="0"/>
    <n v="8006"/>
    <x v="10"/>
    <n v="80061"/>
    <s v="TECNOLOGIA DA INFORMAÇÃO (Administrativo)"/>
    <x v="0"/>
    <x v="3"/>
    <x v="0"/>
    <x v="0"/>
    <x v="0"/>
    <x v="0"/>
  </r>
  <r>
    <x v="4"/>
    <s v="MERCADOLIVRE.COM ATIVIDADES DE INTERNET LTDA"/>
    <x v="7"/>
    <d v="2024-04-18T00:00:00"/>
    <d v="2024-05-20T00:00:00"/>
    <s v="'279320-243603"/>
    <s v="1 | 1"/>
    <x v="9"/>
    <x v="0"/>
    <n v="-324.68"/>
    <x v="93"/>
    <x v="92"/>
    <s v="ReposiÃ§Ã£o  -  S A DA SILVA  - 35998795000153  02559428000102"/>
    <x v="9"/>
    <x v="0"/>
    <x v="0"/>
    <n v="8006"/>
    <x v="10"/>
    <n v="80061"/>
    <s v="TECNOLOGIA DA INFORMAÇÃO (Administrativo)"/>
    <x v="0"/>
    <x v="3"/>
    <x v="0"/>
    <x v="0"/>
    <x v="0"/>
    <x v="0"/>
  </r>
  <r>
    <x v="4"/>
    <s v="MERCADOLIVRE.COM ATIVIDADES DE INTERNET LTDA"/>
    <x v="7"/>
    <d v="2024-04-20T00:00:00"/>
    <d v="2024-05-20T00:00:00"/>
    <s v="'283749-283933"/>
    <s v="1 | 1"/>
    <x v="9"/>
    <x v="0"/>
    <n v="-197.7"/>
    <x v="93"/>
    <x v="92"/>
    <s v="ReposiÃ§Ã£o  - CKS COM DE MAT - 08978381000190"/>
    <x v="9"/>
    <x v="0"/>
    <x v="0"/>
    <n v="8006"/>
    <x v="10"/>
    <n v="80061"/>
    <s v="TECNOLOGIA DA INFORMAÇÃO (Administrativo)"/>
    <x v="0"/>
    <x v="3"/>
    <x v="0"/>
    <x v="0"/>
    <x v="0"/>
    <x v="0"/>
  </r>
  <r>
    <x v="4"/>
    <s v="MERCADOLIVRE.COM ATIVIDADES DE INTERNET LTDA"/>
    <x v="7"/>
    <d v="2024-04-24T00:00:00"/>
    <d v="2024-05-20T00:00:00"/>
    <s v="'25064"/>
    <s v="1 | 1"/>
    <x v="9"/>
    <x v="0"/>
    <n v="-533.36"/>
    <x v="93"/>
    <x v="92"/>
    <s v="ReposiÃ§Ã£o - COMERCIO DE ARTEFATOS  - 35957918000108"/>
    <x v="9"/>
    <x v="0"/>
    <x v="0"/>
    <n v="8006"/>
    <x v="10"/>
    <n v="80061"/>
    <s v="TECNOLOGIA DA INFORMAÇÃO (Administrativo)"/>
    <x v="0"/>
    <x v="3"/>
    <x v="0"/>
    <x v="0"/>
    <x v="0"/>
    <x v="0"/>
  </r>
  <r>
    <x v="4"/>
    <s v="MERCADOLIVRE.COM ATIVIDADES DE INTERNET LTDA"/>
    <x v="7"/>
    <d v="2024-04-25T00:00:00"/>
    <d v="2024-05-20T00:00:00"/>
    <s v="'20040"/>
    <s v="1 | 1"/>
    <x v="9"/>
    <x v="0"/>
    <n v="-665.98"/>
    <x v="93"/>
    <x v="92"/>
    <s v="ReposiÃ§Ã£o - PAPELARIA NORTE SUL  08879364000189"/>
    <x v="9"/>
    <x v="0"/>
    <x v="0"/>
    <n v="8006"/>
    <x v="10"/>
    <n v="80061"/>
    <s v="TECNOLOGIA DA INFORMAÇÃO (Administrativo)"/>
    <x v="0"/>
    <x v="3"/>
    <x v="0"/>
    <x v="0"/>
    <x v="0"/>
    <x v="0"/>
  </r>
  <r>
    <x v="4"/>
    <s v="MERCADOLIVRE.COM ATIVIDADES DE INTERNET LTDA"/>
    <x v="7"/>
    <d v="2024-04-25T00:00:00"/>
    <d v="2024-05-20T00:00:00"/>
    <s v="'26772"/>
    <s v="1 | 1"/>
    <x v="9"/>
    <x v="0"/>
    <n v="-199.75"/>
    <x v="93"/>
    <x v="92"/>
    <s v="ReposiÃ§Ã£o - GS COMERCIO  38259753000199"/>
    <x v="9"/>
    <x v="0"/>
    <x v="0"/>
    <n v="8006"/>
    <x v="10"/>
    <n v="80061"/>
    <s v="TECNOLOGIA DA INFORMAÇÃO (Administrativo)"/>
    <x v="0"/>
    <x v="3"/>
    <x v="0"/>
    <x v="0"/>
    <x v="0"/>
    <x v="0"/>
  </r>
  <r>
    <x v="4"/>
    <s v="MERCADOLIVRE.COM ATIVIDADES DE INTERNET LTDA"/>
    <x v="7"/>
    <d v="2024-04-25T00:00:00"/>
    <d v="2024-05-20T00:00:00"/>
    <s v="'56166"/>
    <s v="1 | 1"/>
    <x v="9"/>
    <x v="0"/>
    <n v="-31.57"/>
    <x v="93"/>
    <x v="92"/>
    <s v="ReposiÃ§Ã£o - FRONT ARQUITETURA  - 03883312000189"/>
    <x v="9"/>
    <x v="0"/>
    <x v="0"/>
    <n v="8006"/>
    <x v="10"/>
    <n v="80061"/>
    <s v="TECNOLOGIA DA INFORMAÇÃO (Administrativo)"/>
    <x v="0"/>
    <x v="3"/>
    <x v="0"/>
    <x v="0"/>
    <x v="0"/>
    <x v="0"/>
  </r>
  <r>
    <x v="4"/>
    <s v="MERCADOLIVRE.COM ATIVIDADES DE INTERNET LTDA"/>
    <x v="7"/>
    <d v="2024-04-30T00:00:00"/>
    <d v="2024-05-20T00:00:00"/>
    <s v="'022.306.070"/>
    <s v="1 | 1"/>
    <x v="9"/>
    <x v="0"/>
    <n v="-119.7"/>
    <x v="93"/>
    <x v="92"/>
    <s v="mouse"/>
    <x v="9"/>
    <x v="0"/>
    <x v="0"/>
    <n v="8006"/>
    <x v="10"/>
    <n v="80061"/>
    <s v="TECNOLOGIA DA INFORMAÇÃO (Administrativo)"/>
    <x v="0"/>
    <x v="3"/>
    <x v="0"/>
    <x v="0"/>
    <x v="0"/>
    <x v="0"/>
  </r>
  <r>
    <x v="4"/>
    <s v="MERCADOLIVRE.COM ATIVIDADES DE INTERNET LTDA"/>
    <x v="7"/>
    <d v="2024-04-30T00:00:00"/>
    <d v="2024-05-20T00:00:00"/>
    <s v="'056925"/>
    <s v="1 | 1"/>
    <x v="9"/>
    <x v="0"/>
    <n v="-119"/>
    <x v="93"/>
    <x v="92"/>
    <s v="ReposiÃ§Ã£o - ATIKA INFO  21152494000198"/>
    <x v="9"/>
    <x v="0"/>
    <x v="0"/>
    <n v="8006"/>
    <x v="10"/>
    <n v="80061"/>
    <s v="TECNOLOGIA DA INFORMAÇÃO (Administrativo)"/>
    <x v="0"/>
    <x v="3"/>
    <x v="0"/>
    <x v="0"/>
    <x v="0"/>
    <x v="0"/>
  </r>
  <r>
    <x v="4"/>
    <s v="MERCADOLIVRE.COM ATIVIDADES DE INTERNET LTDA"/>
    <x v="7"/>
    <d v="2024-04-30T00:00:00"/>
    <d v="2024-05-20T00:00:00"/>
    <s v="'28327"/>
    <s v="1 | 1"/>
    <x v="9"/>
    <x v="0"/>
    <n v="-78.400000000000006"/>
    <x v="93"/>
    <x v="92"/>
    <s v="ReposiÃ§Ã£o  - SB SANTANA - 46408393000178"/>
    <x v="9"/>
    <x v="0"/>
    <x v="0"/>
    <n v="8006"/>
    <x v="10"/>
    <n v="80061"/>
    <s v="TECNOLOGIA DA INFORMAÇÃO (Administrativo)"/>
    <x v="0"/>
    <x v="3"/>
    <x v="0"/>
    <x v="0"/>
    <x v="0"/>
    <x v="0"/>
  </r>
  <r>
    <x v="4"/>
    <s v="MERCADOLIVRE.COM ATIVIDADES DE INTERNET LTDA"/>
    <x v="7"/>
    <d v="2024-04-30T00:00:00"/>
    <d v="2024-05-20T00:00:00"/>
    <s v="'44919"/>
    <s v="1 | 1"/>
    <x v="9"/>
    <x v="0"/>
    <n v="-104.43"/>
    <x v="93"/>
    <x v="92"/>
    <s v="Troca de conector de carga "/>
    <x v="9"/>
    <x v="0"/>
    <x v="0"/>
    <n v="8006"/>
    <x v="10"/>
    <n v="80061"/>
    <s v="TECNOLOGIA DA INFORMAÇÃO (Administrativo)"/>
    <x v="0"/>
    <x v="3"/>
    <x v="0"/>
    <x v="0"/>
    <x v="0"/>
    <x v="0"/>
  </r>
  <r>
    <x v="4"/>
    <s v="MERCADOLIVRE.COM ATIVIDADES DE INTERNET LTDA"/>
    <x v="7"/>
    <d v="2024-04-30T00:00:00"/>
    <d v="2024-05-20T00:00:00"/>
    <s v="'64185"/>
    <s v="1 | 1"/>
    <x v="9"/>
    <x v="0"/>
    <n v="-18.05"/>
    <x v="93"/>
    <x v="92"/>
    <s v="ReposiÃ§Ã£o - COMERCIO DE INFO 45899107000151"/>
    <x v="9"/>
    <x v="0"/>
    <x v="0"/>
    <n v="8006"/>
    <x v="10"/>
    <n v="80061"/>
    <s v="TECNOLOGIA DA INFORMAÇÃO (Administrativo)"/>
    <x v="0"/>
    <x v="3"/>
    <x v="0"/>
    <x v="0"/>
    <x v="0"/>
    <x v="0"/>
  </r>
  <r>
    <x v="4"/>
    <s v="MERCADOLIVRE.COM ATIVIDADES DE INTERNET LTDA"/>
    <x v="8"/>
    <d v="2024-05-07T00:00:00"/>
    <d v="2024-06-20T00:00:00"/>
    <s v="'4217"/>
    <s v="1 | 1"/>
    <x v="9"/>
    <x v="0"/>
    <n v="-258.99"/>
    <x v="120"/>
    <x v="118"/>
    <s v="REF: OLFE ELETRIC - 32960351000130"/>
    <x v="12"/>
    <x v="0"/>
    <x v="0"/>
    <n v="4003"/>
    <x v="13"/>
    <n v="40032"/>
    <s v="RELACIONAMENTO (Extraordinário)"/>
    <x v="0"/>
    <x v="3"/>
    <x v="9"/>
    <x v="9"/>
    <x v="22"/>
    <x v="22"/>
  </r>
  <r>
    <x v="4"/>
    <s v="MERCADOLIVRE.COM ATIVIDADES DE INTERNET LTDA"/>
    <x v="8"/>
    <d v="2024-05-08T00:00:00"/>
    <d v="2024-06-20T00:00:00"/>
    <s v="'12050"/>
    <s v="1 | 1"/>
    <x v="9"/>
    <x v="0"/>
    <n v="-468.9"/>
    <x v="46"/>
    <x v="45"/>
    <s v="REF: REPOSIÃ‡ÃƒO DE ESTOQUE COMPRAR NO MERCADO LIVRE - SHOP CAR 383982430001-20"/>
    <x v="2"/>
    <x v="0"/>
    <x v="0"/>
    <n v="7002"/>
    <x v="33"/>
    <n v="70027"/>
    <s v="LAVAGEM (Comum)"/>
    <x v="0"/>
    <x v="3"/>
    <x v="9"/>
    <x v="9"/>
    <x v="12"/>
    <x v="12"/>
  </r>
  <r>
    <x v="4"/>
    <s v="MERCADOLIVRE.COM ATIVIDADES DE INTERNET LTDA"/>
    <x v="8"/>
    <d v="2024-05-14T00:00:00"/>
    <d v="2024-06-20T00:00:00"/>
    <s v="'1027439"/>
    <s v="1 | 1"/>
    <x v="9"/>
    <x v="0"/>
    <n v="-1536.3"/>
    <x v="93"/>
    <x v="92"/>
    <s v="ReposiÃ§Ã£o  - FRON MODA FASHION 21165433000177 "/>
    <x v="9"/>
    <x v="0"/>
    <x v="0"/>
    <n v="8006"/>
    <x v="10"/>
    <n v="80061"/>
    <s v="TECNOLOGIA DA INFORMAÇÃO (Administrativo)"/>
    <x v="0"/>
    <x v="3"/>
    <x v="0"/>
    <x v="0"/>
    <x v="0"/>
    <x v="0"/>
  </r>
  <r>
    <x v="4"/>
    <s v="MERCADOLIVRE.COM ATIVIDADES DE INTERNET LTDA"/>
    <x v="8"/>
    <d v="2024-05-14T00:00:00"/>
    <d v="2024-06-20T00:00:00"/>
    <s v="'4317"/>
    <s v="1 | 1"/>
    <x v="9"/>
    <x v="0"/>
    <n v="-258.99"/>
    <x v="120"/>
    <x v="118"/>
    <s v="REF: OLFE ELETRIC - 32960351000130"/>
    <x v="12"/>
    <x v="0"/>
    <x v="0"/>
    <n v="4003"/>
    <x v="13"/>
    <n v="40032"/>
    <s v="RELACIONAMENTO (Extraordinário)"/>
    <x v="0"/>
    <x v="3"/>
    <x v="9"/>
    <x v="9"/>
    <x v="22"/>
    <x v="22"/>
  </r>
  <r>
    <x v="4"/>
    <s v="MERCADOLIVRE.COM ATIVIDADES DE INTERNET LTDA"/>
    <x v="8"/>
    <d v="2024-05-15T00:00:00"/>
    <d v="2024-06-20T00:00:00"/>
    <s v="'26614-564967"/>
    <s v="1 | 1"/>
    <x v="9"/>
    <x v="0"/>
    <n v="-711.55"/>
    <x v="93"/>
    <x v="92"/>
    <s v="ReposiÃ§Ã£o  - HARD BOX - TNT INFO - 14210554000189 - 08606542000114"/>
    <x v="9"/>
    <x v="0"/>
    <x v="0"/>
    <n v="8006"/>
    <x v="10"/>
    <n v="80061"/>
    <s v="TECNOLOGIA DA INFORMAÇÃO (Administrativo)"/>
    <x v="0"/>
    <x v="3"/>
    <x v="0"/>
    <x v="0"/>
    <x v="0"/>
    <x v="0"/>
  </r>
  <r>
    <x v="4"/>
    <s v="MERCADOLIVRE.COM ATIVIDADES DE INTERNET LTDA"/>
    <x v="8"/>
    <d v="2024-05-15T00:00:00"/>
    <d v="2024-06-20T00:00:00"/>
    <s v="'34796"/>
    <s v="1 | 1"/>
    <x v="9"/>
    <x v="0"/>
    <n v="-394.95"/>
    <x v="93"/>
    <x v="92"/>
    <s v="ReposiÃ§Ã£o  - NCCV - 04373052000164"/>
    <x v="9"/>
    <x v="0"/>
    <x v="0"/>
    <n v="8006"/>
    <x v="10"/>
    <n v="80061"/>
    <s v="TECNOLOGIA DA INFORMAÇÃO (Administrativo)"/>
    <x v="0"/>
    <x v="3"/>
    <x v="0"/>
    <x v="0"/>
    <x v="0"/>
    <x v="0"/>
  </r>
  <r>
    <x v="4"/>
    <s v="MERCADOLIVRE.COM ATIVIDADES DE INTERNET LTDA"/>
    <x v="8"/>
    <d v="2024-05-16T00:00:00"/>
    <d v="2024-06-20T00:00:00"/>
    <s v="'165145"/>
    <s v="1 | 1"/>
    <x v="9"/>
    <x v="0"/>
    <n v="-1380"/>
    <x v="49"/>
    <x v="48"/>
    <s v="REF: P/ MANUTENÃ‡ÃƒO NAS CAIXAS ALLISON"/>
    <x v="10"/>
    <x v="0"/>
    <x v="0"/>
    <n v="7001"/>
    <x v="11"/>
    <n v="70017"/>
    <s v="OFICINA (Comum)"/>
    <x v="0"/>
    <x v="3"/>
    <x v="11"/>
    <x v="11"/>
    <x v="17"/>
    <x v="17"/>
  </r>
  <r>
    <x v="4"/>
    <s v="MERCADOLIVRE.COM ATIVIDADES DE INTERNET LTDA"/>
    <x v="8"/>
    <d v="2024-05-17T00:00:00"/>
    <d v="2024-06-20T00:00:00"/>
    <s v="'27938"/>
    <s v="1 | 1"/>
    <x v="9"/>
    <x v="0"/>
    <n v="-63.12"/>
    <x v="49"/>
    <x v="48"/>
    <s v="REF: P/ COMPRA ML - RAFAEL VALENTIN - 38661176000167"/>
    <x v="10"/>
    <x v="0"/>
    <x v="0"/>
    <n v="7001"/>
    <x v="11"/>
    <n v="70017"/>
    <s v="OFICINA (Comum)"/>
    <x v="0"/>
    <x v="3"/>
    <x v="11"/>
    <x v="11"/>
    <x v="17"/>
    <x v="17"/>
  </r>
  <r>
    <x v="4"/>
    <s v="MERCADOLIVRE.COM ATIVIDADES DE INTERNET LTDA"/>
    <x v="8"/>
    <d v="2024-05-18T00:00:00"/>
    <d v="2024-06-20T00:00:00"/>
    <s v="'265613"/>
    <s v="1 | 1"/>
    <x v="9"/>
    <x v="0"/>
    <n v="-206.26"/>
    <x v="46"/>
    <x v="45"/>
    <s v="REF: REPOSIÃ‡ÃƒO DE ESTOQUE COMPRAR NO MERCADO LIVRE - 08804184000154"/>
    <x v="10"/>
    <x v="0"/>
    <x v="0"/>
    <n v="7001"/>
    <x v="11"/>
    <n v="70012"/>
    <s v="OFICINA (Extraordinário)"/>
    <x v="0"/>
    <x v="3"/>
    <x v="9"/>
    <x v="9"/>
    <x v="12"/>
    <x v="12"/>
  </r>
  <r>
    <x v="4"/>
    <s v="MERCADOLIVRE.COM ATIVIDADES DE INTERNET LTDA"/>
    <x v="8"/>
    <d v="2024-05-20T00:00:00"/>
    <d v="2024-05-20T00:00:00"/>
    <s v="'1026521"/>
    <s v="1 | 1"/>
    <x v="9"/>
    <x v="0"/>
    <n v="-104.43"/>
    <x v="93"/>
    <x v="92"/>
    <s v="ReposiÃ§Ã£o "/>
    <x v="9"/>
    <x v="0"/>
    <x v="0"/>
    <n v="8006"/>
    <x v="10"/>
    <n v="80061"/>
    <s v="TECNOLOGIA DA INFORMAÇÃO (Administrativo)"/>
    <x v="0"/>
    <x v="3"/>
    <x v="0"/>
    <x v="0"/>
    <x v="0"/>
    <x v="0"/>
  </r>
  <r>
    <x v="4"/>
    <s v="MERCADOLIVRE.COM ATIVIDADES DE INTERNET LTDA"/>
    <x v="8"/>
    <d v="2024-05-20T00:00:00"/>
    <d v="2024-05-20T00:00:00"/>
    <s v="'10785/27430"/>
    <s v="1 | 1"/>
    <x v="9"/>
    <x v="0"/>
    <n v="-222.92"/>
    <x v="93"/>
    <x v="92"/>
    <s v="ReposiÃ§Ã£o - MATERIAL TI - 38731413000189"/>
    <x v="9"/>
    <x v="0"/>
    <x v="0"/>
    <n v="8006"/>
    <x v="10"/>
    <n v="80061"/>
    <s v="TECNOLOGIA DA INFORMAÇÃO (Administrativo)"/>
    <x v="0"/>
    <x v="3"/>
    <x v="0"/>
    <x v="0"/>
    <x v="0"/>
    <x v="0"/>
  </r>
  <r>
    <x v="4"/>
    <s v="MERCADOLIVRE.COM ATIVIDADES DE INTERNET LTDA"/>
    <x v="8"/>
    <d v="2024-05-20T00:00:00"/>
    <d v="2024-06-20T00:00:00"/>
    <s v="'177528"/>
    <s v="1 | 1"/>
    <x v="9"/>
    <x v="0"/>
    <n v="-794"/>
    <x v="118"/>
    <x v="116"/>
    <s v="REF:RADIO - WISE SHOPPING - 23236497000147"/>
    <x v="2"/>
    <x v="0"/>
    <x v="0"/>
    <n v="5005"/>
    <x v="32"/>
    <n v="50057"/>
    <s v="SEGURANÇA DO TRABALHO (Comum)"/>
    <x v="0"/>
    <x v="3"/>
    <x v="9"/>
    <x v="9"/>
    <x v="18"/>
    <x v="18"/>
  </r>
  <r>
    <x v="4"/>
    <s v="MERCADOLIVRE.COM ATIVIDADES DE INTERNET LTDA"/>
    <x v="8"/>
    <d v="2024-05-22T00:00:00"/>
    <d v="2024-06-20T00:00:00"/>
    <s v="'37962"/>
    <s v="1 | 1"/>
    <x v="9"/>
    <x v="0"/>
    <n v="-186.03"/>
    <x v="86"/>
    <x v="85"/>
    <s v="REF: P/ COMPRA MATERIAL ESCRTÃ“RIO - CPMX COMERCIO  - 37653575000113"/>
    <x v="7"/>
    <x v="0"/>
    <x v="0"/>
    <n v="3007"/>
    <x v="25"/>
    <n v="30071"/>
    <s v="COMPRAS (Administrativo)"/>
    <x v="0"/>
    <x v="3"/>
    <x v="0"/>
    <x v="0"/>
    <x v="0"/>
    <x v="0"/>
  </r>
  <r>
    <x v="4"/>
    <s v="MERCADOLIVRE.COM ATIVIDADES DE INTERNET LTDA"/>
    <x v="8"/>
    <d v="2024-05-23T00:00:00"/>
    <d v="2024-06-20T00:00:00"/>
    <s v="'16168/961119/290103"/>
    <s v="1 | 1"/>
    <x v="9"/>
    <x v="0"/>
    <n v="-3128.6"/>
    <x v="93"/>
    <x v="92"/>
    <s v="ReposiÃ§Ã£o  - FRON MODA FASHION 21165433000177  / 04617659000142"/>
    <x v="9"/>
    <x v="0"/>
    <x v="0"/>
    <n v="8006"/>
    <x v="10"/>
    <n v="80061"/>
    <s v="TECNOLOGIA DA INFORMAÇÃO (Administrativo)"/>
    <x v="0"/>
    <x v="3"/>
    <x v="0"/>
    <x v="0"/>
    <x v="0"/>
    <x v="0"/>
  </r>
  <r>
    <x v="4"/>
    <s v="MERCADOLIVRE.COM ATIVIDADES DE INTERNET LTDA"/>
    <x v="8"/>
    <d v="2024-05-23T00:00:00"/>
    <d v="2024-06-20T00:00:00"/>
    <s v="'26941-24108-24112-159487"/>
    <s v="1 | 1"/>
    <x v="9"/>
    <x v="0"/>
    <n v="-2350.5100000000002"/>
    <x v="42"/>
    <x v="42"/>
    <s v="REF:COMPRA DE MATERIAIS  - 41499813000155/77385797000117/80479231000240/40724893000132"/>
    <x v="2"/>
    <x v="1"/>
    <x v="0"/>
    <n v="4004"/>
    <x v="2"/>
    <n v="40041"/>
    <s v="PATRIMÔNIO (Administrativo)"/>
    <x v="0"/>
    <x v="3"/>
    <x v="0"/>
    <x v="0"/>
    <x v="9"/>
    <x v="9"/>
  </r>
  <r>
    <x v="4"/>
    <s v="MERCADOLIVRE.COM ATIVIDADES DE INTERNET LTDA"/>
    <x v="8"/>
    <d v="2024-05-24T00:00:00"/>
    <d v="2024-06-20T00:00:00"/>
    <s v="'14268/24747/1634/24680"/>
    <s v="1 | 1"/>
    <x v="9"/>
    <x v="0"/>
    <n v="-1217.1400000000001"/>
    <x v="120"/>
    <x v="118"/>
    <s v="REF: P/ COMPRA MATERIAL - WELINTON FELIX / EZCOM - 41278903000116 / 46466436000171 "/>
    <x v="6"/>
    <x v="0"/>
    <x v="0"/>
    <n v="6001"/>
    <x v="6"/>
    <n v="60012"/>
    <s v="OPERACIONAL (Extraordinário)"/>
    <x v="0"/>
    <x v="3"/>
    <x v="9"/>
    <x v="9"/>
    <x v="22"/>
    <x v="22"/>
  </r>
  <r>
    <x v="4"/>
    <s v="MERCADOLIVRE.COM ATIVIDADES DE INTERNET LTDA"/>
    <x v="8"/>
    <d v="2024-05-24T00:00:00"/>
    <d v="2024-06-20T00:00:00"/>
    <s v="'214"/>
    <s v="1 | 1"/>
    <x v="9"/>
    <x v="0"/>
    <n v="-3099"/>
    <x v="46"/>
    <x v="45"/>
    <s v="REF: URGENTE, VEICULO DE SOCORRO"/>
    <x v="10"/>
    <x v="0"/>
    <x v="0"/>
    <n v="7001"/>
    <x v="11"/>
    <n v="70017"/>
    <s v="OFICINA (Comum)"/>
    <x v="0"/>
    <x v="3"/>
    <x v="9"/>
    <x v="9"/>
    <x v="12"/>
    <x v="12"/>
  </r>
  <r>
    <x v="4"/>
    <s v="MERCADOLIVRE.COM ATIVIDADES DE INTERNET LTDA"/>
    <x v="8"/>
    <d v="2024-05-24T00:00:00"/>
    <d v="2024-06-20T00:00:00"/>
    <s v="'23187-496"/>
    <s v="1 | 1"/>
    <x v="9"/>
    <x v="0"/>
    <n v="-288.92"/>
    <x v="7"/>
    <x v="7"/>
    <s v="REF: P/ COMPRA MATERIAL - PAMELA DE ABREU  - 30.265.421/0001-05 27.563.509/0001-07"/>
    <x v="10"/>
    <x v="0"/>
    <x v="0"/>
    <n v="7001"/>
    <x v="11"/>
    <n v="70017"/>
    <s v="OFICINA (Comum)"/>
    <x v="0"/>
    <x v="3"/>
    <x v="0"/>
    <x v="0"/>
    <x v="0"/>
    <x v="0"/>
  </r>
  <r>
    <x v="4"/>
    <s v="MERCADOLIVRE.COM ATIVIDADES DE INTERNET LTDA"/>
    <x v="8"/>
    <d v="2024-05-25T00:00:00"/>
    <d v="2024-06-20T00:00:00"/>
    <s v="'13378"/>
    <s v="1 | 1"/>
    <x v="9"/>
    <x v="0"/>
    <n v="-374.85"/>
    <x v="7"/>
    <x v="7"/>
    <s v="REF: P/ COMPRA MATERIAL - ELETRO IRMAOS - 4388527300173"/>
    <x v="10"/>
    <x v="0"/>
    <x v="0"/>
    <n v="7001"/>
    <x v="11"/>
    <n v="70017"/>
    <s v="OFICINA (Comum)"/>
    <x v="0"/>
    <x v="3"/>
    <x v="0"/>
    <x v="0"/>
    <x v="0"/>
    <x v="0"/>
  </r>
  <r>
    <x v="4"/>
    <s v="MERCADOLIVRE.COM ATIVIDADES DE INTERNET LTDA"/>
    <x v="8"/>
    <d v="2024-05-28T00:00:00"/>
    <d v="2024-06-20T00:00:00"/>
    <s v="'2649"/>
    <s v="1 | 1"/>
    <x v="9"/>
    <x v="0"/>
    <n v="-1180.75"/>
    <x v="63"/>
    <x v="62"/>
    <s v="REF: P/ COMPRA MATERIAL - DUCCAPEL- 46619392000172"/>
    <x v="6"/>
    <x v="0"/>
    <x v="0"/>
    <n v="6001"/>
    <x v="6"/>
    <n v="60012"/>
    <s v="OPERACIONAL (Extraordinário)"/>
    <x v="0"/>
    <x v="3"/>
    <x v="9"/>
    <x v="9"/>
    <x v="18"/>
    <x v="18"/>
  </r>
  <r>
    <x v="4"/>
    <s v="MERCADOLIVRE.COM ATIVIDADES DE INTERNET LTDA"/>
    <x v="8"/>
    <d v="2024-05-28T00:00:00"/>
    <d v="2024-06-20T00:00:00"/>
    <s v="'78087/78085"/>
    <s v="1 | 1"/>
    <x v="9"/>
    <x v="0"/>
    <n v="-456.3"/>
    <x v="63"/>
    <x v="62"/>
    <s v="REF: P/ COMPRA MATERIAL - EBAZAR - 41908999000159"/>
    <x v="6"/>
    <x v="0"/>
    <x v="0"/>
    <n v="6002"/>
    <x v="9"/>
    <n v="60027"/>
    <s v="OPERACIONAL ADM (Comum)"/>
    <x v="0"/>
    <x v="3"/>
    <x v="9"/>
    <x v="9"/>
    <x v="18"/>
    <x v="18"/>
  </r>
  <r>
    <x v="4"/>
    <s v="MERCADOLIVRE.COM ATIVIDADES DE INTERNET LTDA"/>
    <x v="8"/>
    <d v="2024-06-03T00:00:00"/>
    <d v="2024-06-20T00:00:00"/>
    <s v="'23187-525857"/>
    <s v="1 | 1"/>
    <x v="9"/>
    <x v="0"/>
    <n v="-568.84"/>
    <x v="93"/>
    <x v="92"/>
    <s v="REF: P/ COMPRA MATERIAL - LUMINUS - 27563509000107-3434046500103"/>
    <x v="9"/>
    <x v="0"/>
    <x v="0"/>
    <n v="8006"/>
    <x v="10"/>
    <n v="80061"/>
    <s v="TECNOLOGIA DA INFORMAÇÃO (Administrativo)"/>
    <x v="0"/>
    <x v="3"/>
    <x v="0"/>
    <x v="0"/>
    <x v="0"/>
    <x v="0"/>
  </r>
  <r>
    <x v="4"/>
    <s v="MERCADOLIVRE.COM ATIVIDADES DE INTERNET LTDA"/>
    <x v="8"/>
    <d v="2024-06-03T00:00:00"/>
    <d v="2024-06-20T00:00:00"/>
    <s v="'70295"/>
    <s v="1 | 1"/>
    <x v="9"/>
    <x v="0"/>
    <n v="-552.9"/>
    <x v="46"/>
    <x v="45"/>
    <s v="REF: P/ COMPRA MATERIAL - SOMBRISUL  - 03033603000188"/>
    <x v="10"/>
    <x v="0"/>
    <x v="0"/>
    <n v="7001"/>
    <x v="11"/>
    <n v="70012"/>
    <s v="OFICINA (Extraordinário)"/>
    <x v="0"/>
    <x v="3"/>
    <x v="9"/>
    <x v="9"/>
    <x v="12"/>
    <x v="12"/>
  </r>
  <r>
    <x v="4"/>
    <s v="MERCADOLIVRE.COM ATIVIDADES DE INTERNET LTDA"/>
    <x v="8"/>
    <d v="2024-06-03T00:00:00"/>
    <d v="2024-06-20T00:00:00"/>
    <s v="'9058-594968"/>
    <s v="1 | 1"/>
    <x v="9"/>
    <x v="0"/>
    <n v="-389.01"/>
    <x v="93"/>
    <x v="92"/>
    <s v="REF: P/ COMPRA MATERIAL - RMV - 21709584000149 - 41807301000290"/>
    <x v="9"/>
    <x v="0"/>
    <x v="0"/>
    <n v="8006"/>
    <x v="10"/>
    <n v="80061"/>
    <s v="TECNOLOGIA DA INFORMAÇÃO (Administrativo)"/>
    <x v="0"/>
    <x v="3"/>
    <x v="0"/>
    <x v="0"/>
    <x v="0"/>
    <x v="0"/>
  </r>
  <r>
    <x v="4"/>
    <s v="MERCADOLIVRE.COM ATIVIDADES DE INTERNET LTDA"/>
    <x v="9"/>
    <d v="2024-06-06T00:00:00"/>
    <d v="2024-07-20T00:00:00"/>
    <s v="'14956-547293"/>
    <s v="1 | 1"/>
    <x v="9"/>
    <x v="0"/>
    <n v="-136.16999999999999"/>
    <x v="118"/>
    <x v="116"/>
    <s v="REF: ESTOQUE/ COMPRAR NO MERCADO LIVRE - ALKINO-  31398066000172 - 46408044000156"/>
    <x v="2"/>
    <x v="0"/>
    <x v="0"/>
    <n v="5005"/>
    <x v="32"/>
    <n v="50057"/>
    <s v="SEGURANÇA DO TRABALHO (Comum)"/>
    <x v="0"/>
    <x v="3"/>
    <x v="9"/>
    <x v="9"/>
    <x v="18"/>
    <x v="18"/>
  </r>
  <r>
    <x v="4"/>
    <s v="MERCADOLIVRE.COM ATIVIDADES DE INTERNET LTDA"/>
    <x v="9"/>
    <d v="2024-06-06T00:00:00"/>
    <d v="2024-07-20T00:00:00"/>
    <s v="'31710"/>
    <s v="1 | 1"/>
    <x v="9"/>
    <x v="0"/>
    <n v="-138.75"/>
    <x v="118"/>
    <x v="116"/>
    <s v="REF: ESTOQUE/ COMPRAR NO MERCADO LIVRE - SB SANTANA - 46408393000178"/>
    <x v="2"/>
    <x v="0"/>
    <x v="0"/>
    <n v="5005"/>
    <x v="32"/>
    <n v="50057"/>
    <s v="SEGURANÇA DO TRABALHO (Comum)"/>
    <x v="0"/>
    <x v="3"/>
    <x v="9"/>
    <x v="9"/>
    <x v="18"/>
    <x v="18"/>
  </r>
  <r>
    <x v="4"/>
    <s v="MERCADOLIVRE.COM ATIVIDADES DE INTERNET LTDA"/>
    <x v="9"/>
    <d v="2024-06-06T00:00:00"/>
    <d v="2024-07-20T00:00:00"/>
    <s v="'41759"/>
    <s v="1 | 1"/>
    <x v="9"/>
    <x v="0"/>
    <n v="-976"/>
    <x v="93"/>
    <x v="92"/>
    <s v="REF: REPOSIÃ‡ÃƒO DE ESTOQUE - S FERRO  - 30372022000143"/>
    <x v="9"/>
    <x v="0"/>
    <x v="0"/>
    <n v="8006"/>
    <x v="10"/>
    <n v="80061"/>
    <s v="TECNOLOGIA DA INFORMAÇÃO (Administrativo)"/>
    <x v="0"/>
    <x v="3"/>
    <x v="0"/>
    <x v="0"/>
    <x v="0"/>
    <x v="0"/>
  </r>
  <r>
    <x v="4"/>
    <s v="MERCADOLIVRE.COM ATIVIDADES DE INTERNET LTDA"/>
    <x v="9"/>
    <d v="2024-06-06T00:00:00"/>
    <d v="2024-07-20T00:00:00"/>
    <s v="'57731-385073-8754"/>
    <s v="1 | 1"/>
    <x v="9"/>
    <x v="0"/>
    <n v="-253.36"/>
    <x v="86"/>
    <x v="85"/>
    <s v="REF: ESTOQUE/ COMPRAR NO MERCADO LIVRE - 11118645000140-05161663000101-50037278000101"/>
    <x v="7"/>
    <x v="0"/>
    <x v="0"/>
    <n v="3007"/>
    <x v="25"/>
    <n v="30071"/>
    <s v="COMPRAS (Administrativo)"/>
    <x v="0"/>
    <x v="3"/>
    <x v="0"/>
    <x v="0"/>
    <x v="0"/>
    <x v="0"/>
  </r>
  <r>
    <x v="4"/>
    <s v="MERCADOLIVRE.COM ATIVIDADES DE INTERNET LTDA"/>
    <x v="9"/>
    <d v="2024-06-13T00:00:00"/>
    <d v="2024-07-20T00:00:00"/>
    <s v="'47123 - 3753"/>
    <s v="1 | 1"/>
    <x v="9"/>
    <x v="0"/>
    <n v="-6703.9"/>
    <x v="46"/>
    <x v="45"/>
    <s v="REF: COMPRA MERCADO LIVRE 44265769000107 / 20195765000131"/>
    <x v="10"/>
    <x v="0"/>
    <x v="0"/>
    <n v="7001"/>
    <x v="11"/>
    <n v="70015"/>
    <s v="OFICINA (Químico e Biológico)"/>
    <x v="0"/>
    <x v="3"/>
    <x v="9"/>
    <x v="9"/>
    <x v="12"/>
    <x v="12"/>
  </r>
  <r>
    <x v="4"/>
    <s v="MERCADOLIVRE.COM ATIVIDADES DE INTERNET LTDA"/>
    <x v="9"/>
    <d v="2024-06-17T00:00:00"/>
    <d v="2024-07-20T00:00:00"/>
    <s v="'11377"/>
    <s v="1 | 1"/>
    <x v="9"/>
    <x v="0"/>
    <n v="-134.5"/>
    <x v="86"/>
    <x v="85"/>
    <s v="REF: ESTOQUE/ COMPRAR NO MERCADO LIVRE - 13146565000123-"/>
    <x v="7"/>
    <x v="0"/>
    <x v="0"/>
    <n v="3007"/>
    <x v="25"/>
    <n v="30071"/>
    <s v="COMPRAS (Administrativo)"/>
    <x v="0"/>
    <x v="3"/>
    <x v="0"/>
    <x v="0"/>
    <x v="0"/>
    <x v="0"/>
  </r>
  <r>
    <x v="4"/>
    <s v="MERCADOLIVRE.COM ATIVIDADES DE INTERNET LTDA"/>
    <x v="9"/>
    <d v="2024-06-17T00:00:00"/>
    <d v="2024-07-20T00:00:00"/>
    <s v="'281959"/>
    <s v="1 | 1"/>
    <x v="9"/>
    <x v="0"/>
    <n v="-212.06"/>
    <x v="46"/>
    <x v="45"/>
    <s v="REF: ESTOQUE/ COMPRAR NO MERCADO LIVRE -SMF 08804184000154"/>
    <x v="10"/>
    <x v="0"/>
    <x v="0"/>
    <n v="7001"/>
    <x v="11"/>
    <n v="70012"/>
    <s v="OFICINA (Extraordinário)"/>
    <x v="0"/>
    <x v="3"/>
    <x v="9"/>
    <x v="9"/>
    <x v="12"/>
    <x v="12"/>
  </r>
  <r>
    <x v="4"/>
    <s v="MERCADOLIVRE.COM ATIVIDADES DE INTERNET LTDA"/>
    <x v="9"/>
    <d v="2024-06-17T00:00:00"/>
    <d v="2024-07-20T00:00:00"/>
    <s v="'3871-11377"/>
    <s v="1 | 1"/>
    <x v="9"/>
    <x v="0"/>
    <n v="-1122.8699999999999"/>
    <x v="39"/>
    <x v="39"/>
    <s v="REF: ESTOQUE/ COMPRAR NO MERCADO LIVRE - 43595158000189-"/>
    <x v="3"/>
    <x v="0"/>
    <x v="0"/>
    <n v="7004"/>
    <x v="3"/>
    <n v="70047"/>
    <s v="FÁBRICA CNTR (Comum)"/>
    <x v="0"/>
    <x v="3"/>
    <x v="11"/>
    <x v="11"/>
    <x v="17"/>
    <x v="17"/>
  </r>
  <r>
    <x v="4"/>
    <s v="MERCADOLIVRE.COM ATIVIDADES DE INTERNET LTDA"/>
    <x v="9"/>
    <d v="2024-06-26T00:00:00"/>
    <d v="2024-07-20T00:00:00"/>
    <s v="'1073-68856-163903-68854"/>
    <s v="1 | 1"/>
    <x v="9"/>
    <x v="0"/>
    <n v="-1698.8"/>
    <x v="49"/>
    <x v="48"/>
    <s v="REF: COMPRA NO MERCADO LIVRE - 37294012000186/24629448000137/80479231000240"/>
    <x v="10"/>
    <x v="0"/>
    <x v="0"/>
    <n v="7001"/>
    <x v="11"/>
    <n v="70017"/>
    <s v="OFICINA (Comum)"/>
    <x v="0"/>
    <x v="3"/>
    <x v="11"/>
    <x v="11"/>
    <x v="17"/>
    <x v="17"/>
  </r>
  <r>
    <x v="4"/>
    <s v="MERCADOLIVRE.COM ATIVIDADES DE INTERNET LTDA"/>
    <x v="9"/>
    <d v="2024-06-26T00:00:00"/>
    <d v="2024-07-20T00:00:00"/>
    <s v="'1073-68856-163903-68854"/>
    <s v="1 | 1"/>
    <x v="9"/>
    <x v="0"/>
    <n v="-774.45"/>
    <x v="118"/>
    <x v="116"/>
    <s v="REF: COMPRA NO MERCADO LIVRE - 37294012000186/24629448000137/80479231000240"/>
    <x v="2"/>
    <x v="0"/>
    <x v="0"/>
    <n v="5005"/>
    <x v="32"/>
    <n v="50057"/>
    <s v="SEGURANÇA DO TRABALHO (Comum)"/>
    <x v="0"/>
    <x v="3"/>
    <x v="9"/>
    <x v="9"/>
    <x v="18"/>
    <x v="18"/>
  </r>
  <r>
    <x v="4"/>
    <s v="MERCADOLIVRE.COM ATIVIDADES DE INTERNET LTDA"/>
    <x v="9"/>
    <d v="2024-06-27T00:00:00"/>
    <d v="2024-07-20T00:00:00"/>
    <s v="'52125-58931"/>
    <s v="1 | 1"/>
    <x v="9"/>
    <x v="0"/>
    <n v="-250.12"/>
    <x v="130"/>
    <x v="128"/>
    <s v="REF: ESTOQUE/ COMPRAR NO MERCADO LIVRE - 41424561000103-10561860000158"/>
    <x v="3"/>
    <x v="0"/>
    <x v="0"/>
    <n v="7004"/>
    <x v="3"/>
    <n v="70047"/>
    <s v="FÁBRICA CNTR (Comum)"/>
    <x v="0"/>
    <x v="3"/>
    <x v="9"/>
    <x v="9"/>
    <x v="22"/>
    <x v="22"/>
  </r>
  <r>
    <x v="4"/>
    <s v="MERCADOLIVRE.COM ATIVIDADES DE INTERNET LTDA"/>
    <x v="9"/>
    <d v="2024-06-28T00:00:00"/>
    <d v="2024-07-20T00:00:00"/>
    <s v="'64254-9272-60142-60976-65189"/>
    <s v="1 | 1"/>
    <x v="9"/>
    <x v="0"/>
    <n v="-491.38"/>
    <x v="39"/>
    <x v="39"/>
    <s v="REF: ESTOQUE/ COMPRAR NO MERCADO LIVRE - 86452604000194-41419142000175-7453777000104-41419142000175-86452604000194"/>
    <x v="3"/>
    <x v="0"/>
    <x v="0"/>
    <n v="7004"/>
    <x v="3"/>
    <n v="70047"/>
    <s v="FÁBRICA CNTR (Comum)"/>
    <x v="0"/>
    <x v="3"/>
    <x v="11"/>
    <x v="11"/>
    <x v="17"/>
    <x v="17"/>
  </r>
  <r>
    <x v="4"/>
    <s v="MERCADOLIVRE.COM ATIVIDADES DE INTERNET LTDA"/>
    <x v="9"/>
    <d v="2024-06-28T00:00:00"/>
    <d v="2024-07-20T00:00:00"/>
    <s v="'64254-9272-60142-60976-65189"/>
    <s v="1 | 1"/>
    <x v="9"/>
    <x v="0"/>
    <n v="-324.89999999999998"/>
    <x v="49"/>
    <x v="48"/>
    <s v="REF: ESTOQUE/ COMPRAR NO MERCADO LIVRE - 86452604000194-41419142000175-7453777000104-41419142000175-86452604000194"/>
    <x v="10"/>
    <x v="0"/>
    <x v="0"/>
    <n v="7001"/>
    <x v="11"/>
    <n v="70017"/>
    <s v="OFICINA (Comum)"/>
    <x v="0"/>
    <x v="3"/>
    <x v="11"/>
    <x v="11"/>
    <x v="17"/>
    <x v="17"/>
  </r>
  <r>
    <x v="4"/>
    <s v="MERCADOLIVRE.COM ATIVIDADES DE INTERNET LTDA"/>
    <x v="9"/>
    <d v="2024-06-28T00:00:00"/>
    <d v="2024-07-20T00:00:00"/>
    <s v="'64254-9272-60142-60976-65189"/>
    <s v="1 | 1"/>
    <x v="9"/>
    <x v="0"/>
    <n v="-203.93"/>
    <x v="118"/>
    <x v="116"/>
    <s v="REF: ESTOQUE/ COMPRAR NO MERCADO LIVRE - 86452604000194-41419142000175-7453777000104-41419142000175-86452604000194"/>
    <x v="2"/>
    <x v="0"/>
    <x v="0"/>
    <n v="5005"/>
    <x v="32"/>
    <n v="50057"/>
    <s v="SEGURANÇA DO TRABALHO (Comum)"/>
    <x v="0"/>
    <x v="3"/>
    <x v="9"/>
    <x v="9"/>
    <x v="18"/>
    <x v="18"/>
  </r>
  <r>
    <x v="4"/>
    <s v="MERCADOLIVRE.COM ATIVIDADES DE INTERNET LTDA"/>
    <x v="9"/>
    <d v="2024-06-28T00:00:00"/>
    <d v="2024-07-20T00:00:00"/>
    <s v="'64254-9272-60142-60976-65189"/>
    <s v="1 | 1"/>
    <x v="9"/>
    <x v="0"/>
    <n v="-146"/>
    <x v="86"/>
    <x v="85"/>
    <s v="REF: ESTOQUE/ COMPRAR NO MERCADO LIVRE - 86452604000194-41419142000175-7453777000104-41419142000175-86452604000194"/>
    <x v="7"/>
    <x v="0"/>
    <x v="0"/>
    <n v="3007"/>
    <x v="25"/>
    <n v="30071"/>
    <s v="COMPRAS (Administrativo)"/>
    <x v="0"/>
    <x v="3"/>
    <x v="0"/>
    <x v="0"/>
    <x v="0"/>
    <x v="0"/>
  </r>
  <r>
    <x v="4"/>
    <s v="MERCADOLIVRE.COM ATIVIDADES DE INTERNET LTDA"/>
    <x v="9"/>
    <d v="2024-07-04T00:00:00"/>
    <d v="2024-07-20T00:00:00"/>
    <s v="'10821"/>
    <s v="1 | 1"/>
    <x v="9"/>
    <x v="0"/>
    <n v="-120"/>
    <x v="111"/>
    <x v="109"/>
    <s v="REF: ESTOQUE/ COMPRAR NO MERCADO LIVRE - 07546154000122"/>
    <x v="2"/>
    <x v="1"/>
    <x v="0"/>
    <n v="4004"/>
    <x v="2"/>
    <n v="40041"/>
    <s v="PATRIMÔNIO (Administrativo)"/>
    <x v="0"/>
    <x v="3"/>
    <x v="0"/>
    <x v="0"/>
    <x v="9"/>
    <x v="9"/>
  </r>
  <r>
    <x v="4"/>
    <s v="MERCADOLIVRE.COM ATIVIDADES DE INTERNET LTDA"/>
    <x v="9"/>
    <d v="2024-07-04T00:00:00"/>
    <d v="2024-07-20T00:00:00"/>
    <s v="'512372-58895"/>
    <s v="1 | 1"/>
    <x v="9"/>
    <x v="0"/>
    <n v="-400.6"/>
    <x v="111"/>
    <x v="109"/>
    <s v="REF: ESTOQUE/ COMPRAR NO MERCADO LIVRE - 55721633000180 -24237149000157"/>
    <x v="2"/>
    <x v="1"/>
    <x v="0"/>
    <n v="4004"/>
    <x v="2"/>
    <n v="40041"/>
    <s v="PATRIMÔNIO (Administrativo)"/>
    <x v="0"/>
    <x v="3"/>
    <x v="0"/>
    <x v="0"/>
    <x v="9"/>
    <x v="9"/>
  </r>
  <r>
    <x v="4"/>
    <s v="MERCADOLIVRE.COM ATIVIDADES DE INTERNET LTDA"/>
    <x v="9"/>
    <d v="2024-07-05T00:00:00"/>
    <d v="2024-07-20T00:00:00"/>
    <s v="'7783"/>
    <s v="1 | 1"/>
    <x v="9"/>
    <x v="0"/>
    <n v="-321.3"/>
    <x v="63"/>
    <x v="62"/>
    <s v="REF: ESTOQUE/ COMPRAR NO MERCADO LIVRE - 30302109000144"/>
    <x v="7"/>
    <x v="0"/>
    <x v="0"/>
    <n v="3008"/>
    <x v="26"/>
    <n v="30087"/>
    <s v="ALMOXARIFADO (Comum)"/>
    <x v="0"/>
    <x v="3"/>
    <x v="9"/>
    <x v="9"/>
    <x v="18"/>
    <x v="18"/>
  </r>
  <r>
    <x v="4"/>
    <s v="MERCADOLIVRE.COM ATIVIDADES DE INTERNET LTDA"/>
    <x v="10"/>
    <d v="2024-06-21T00:00:00"/>
    <d v="2024-07-20T00:00:00"/>
    <s v="'4476 - 4477 - 4478 - 4479"/>
    <s v="1 | 1"/>
    <x v="9"/>
    <x v="0"/>
    <n v="-1291.1099999999999"/>
    <x v="63"/>
    <x v="62"/>
    <s v="REF: REPOSIÃ‡ÃƒO DE ESTOQUE - 42417737000154/"/>
    <x v="6"/>
    <x v="0"/>
    <x v="0"/>
    <n v="6001"/>
    <x v="6"/>
    <n v="60014"/>
    <s v="OPERACIONAL (Reciclável)"/>
    <x v="0"/>
    <x v="4"/>
    <x v="9"/>
    <x v="9"/>
    <x v="18"/>
    <x v="18"/>
  </r>
  <r>
    <x v="4"/>
    <s v="MERCADOLIVRE.COM ATIVIDADES DE INTERNET LTDA"/>
    <x v="10"/>
    <d v="2024-07-10T00:00:00"/>
    <d v="2024-08-20T00:00:00"/>
    <s v="'1366-741-330-867-520"/>
    <s v="1 | 1"/>
    <x v="9"/>
    <x v="0"/>
    <n v="-2276"/>
    <x v="130"/>
    <x v="128"/>
    <s v="REF: COMPRAS ML   - 21066339000160/36369996000154/68282888000136/50253526000151/64555337000148"/>
    <x v="3"/>
    <x v="0"/>
    <x v="0"/>
    <n v="7004"/>
    <x v="3"/>
    <n v="70047"/>
    <s v="FÁBRICA CNTR (Comum)"/>
    <x v="0"/>
    <x v="4"/>
    <x v="9"/>
    <x v="9"/>
    <x v="22"/>
    <x v="22"/>
  </r>
  <r>
    <x v="4"/>
    <s v="MERCADOLIVRE.COM ATIVIDADES DE INTERNET LTDA"/>
    <x v="10"/>
    <d v="2024-07-10T00:00:00"/>
    <d v="2024-08-20T00:00:00"/>
    <s v="'1366-741-330-867-520"/>
    <s v="1 | 1"/>
    <x v="9"/>
    <x v="0"/>
    <n v="-231.08"/>
    <x v="86"/>
    <x v="85"/>
    <s v="REF: COMPRAS ML   - 21066339000160/36369996000154/68282888000136/50253526000151/64555337000148"/>
    <x v="7"/>
    <x v="0"/>
    <x v="0"/>
    <n v="3007"/>
    <x v="25"/>
    <n v="30071"/>
    <s v="COMPRAS (Administrativo)"/>
    <x v="0"/>
    <x v="4"/>
    <x v="0"/>
    <x v="0"/>
    <x v="0"/>
    <x v="0"/>
  </r>
  <r>
    <x v="4"/>
    <s v="MERCADOLIVRE.COM ATIVIDADES DE INTERNET LTDA"/>
    <x v="10"/>
    <d v="2024-07-10T00:00:00"/>
    <d v="2024-08-20T00:00:00"/>
    <s v="'1366-741-330-867-520"/>
    <s v="1 | 1"/>
    <x v="9"/>
    <x v="0"/>
    <n v="-112.56"/>
    <x v="46"/>
    <x v="45"/>
    <s v="REF: COMPRAS ML   - 21066339000160/36369996000154/68282888000136/50253526000151/64555337000148"/>
    <x v="2"/>
    <x v="0"/>
    <x v="0"/>
    <n v="7002"/>
    <x v="33"/>
    <n v="70027"/>
    <s v="LAVAGEM (Comum)"/>
    <x v="0"/>
    <x v="4"/>
    <x v="9"/>
    <x v="9"/>
    <x v="12"/>
    <x v="12"/>
  </r>
  <r>
    <x v="4"/>
    <s v="MERCADOLIVRE.COM ATIVIDADES DE INTERNET LTDA"/>
    <x v="10"/>
    <d v="2024-07-10T00:00:00"/>
    <d v="2024-08-20T00:00:00"/>
    <s v="'2481"/>
    <s v="1 | 1"/>
    <x v="9"/>
    <x v="0"/>
    <n v="-638.61"/>
    <x v="126"/>
    <x v="124"/>
    <s v="REF: AEROMAX - 23936762000108"/>
    <x v="3"/>
    <x v="0"/>
    <x v="0"/>
    <n v="7004"/>
    <x v="3"/>
    <n v="70047"/>
    <s v="FÁBRICA CNTR (Comum)"/>
    <x v="0"/>
    <x v="4"/>
    <x v="9"/>
    <x v="9"/>
    <x v="22"/>
    <x v="22"/>
  </r>
  <r>
    <x v="4"/>
    <s v="MERCADOLIVRE.COM ATIVIDADES DE INTERNET LTDA"/>
    <x v="10"/>
    <d v="2024-07-10T00:00:00"/>
    <d v="2024-08-20T00:00:00"/>
    <s v="'58458-356848-91609"/>
    <s v="1 | 1"/>
    <x v="9"/>
    <x v="0"/>
    <n v="-950.91"/>
    <x v="39"/>
    <x v="39"/>
    <s v="REF: COMPRAS ML   - 51413733000189 / 22097914000317 / 46576232000193"/>
    <x v="3"/>
    <x v="0"/>
    <x v="0"/>
    <n v="7004"/>
    <x v="3"/>
    <n v="70047"/>
    <s v="FÁBRICA CNTR (Comum)"/>
    <x v="0"/>
    <x v="4"/>
    <x v="11"/>
    <x v="11"/>
    <x v="17"/>
    <x v="17"/>
  </r>
  <r>
    <x v="4"/>
    <s v="MERCADOLIVRE.COM ATIVIDADES DE INTERNET LTDA"/>
    <x v="10"/>
    <d v="2024-07-13T00:00:00"/>
    <d v="2024-08-20T00:00:00"/>
    <s v="'1031209"/>
    <s v="1 | 1"/>
    <x v="8"/>
    <x v="0"/>
    <n v="-93.59"/>
    <x v="7"/>
    <x v="7"/>
    <s v="REF: REPOSIÃ‡ÃƒO DE ESTOQUE"/>
    <x v="3"/>
    <x v="0"/>
    <x v="0"/>
    <n v="7004"/>
    <x v="3"/>
    <n v="70047"/>
    <s v="FÁBRICA CNTR (Comum)"/>
    <x v="0"/>
    <x v="4"/>
    <x v="0"/>
    <x v="0"/>
    <x v="0"/>
    <x v="0"/>
  </r>
  <r>
    <x v="4"/>
    <s v="MERCADOLIVRE.COM ATIVIDADES DE INTERNET LTDA"/>
    <x v="10"/>
    <d v="2024-07-15T00:00:00"/>
    <d v="2024-08-20T00:00:00"/>
    <s v="'2177-26257-144338-139"/>
    <s v="1 | 1"/>
    <x v="9"/>
    <x v="0"/>
    <n v="-1933.44"/>
    <x v="93"/>
    <x v="92"/>
    <s v="REF: COMPRAS ML   - 07561369000112-4221146100015334289163000158-03007331001032"/>
    <x v="9"/>
    <x v="0"/>
    <x v="0"/>
    <n v="8006"/>
    <x v="10"/>
    <n v="80061"/>
    <s v="TECNOLOGIA DA INFORMAÇÃO (Administrativo)"/>
    <x v="0"/>
    <x v="4"/>
    <x v="0"/>
    <x v="0"/>
    <x v="0"/>
    <x v="0"/>
  </r>
  <r>
    <x v="4"/>
    <s v="MERCADOLIVRE.COM ATIVIDADES DE INTERNET LTDA"/>
    <x v="10"/>
    <d v="2024-07-15T00:00:00"/>
    <d v="2024-08-20T00:00:00"/>
    <s v="'2177-26257-144338-139"/>
    <s v="1 | 1"/>
    <x v="9"/>
    <x v="0"/>
    <n v="-64.5"/>
    <x v="93"/>
    <x v="92"/>
    <s v="REF: COMPRAS ML   - 07561369000112-4221146100015334289163000158-03007331001032"/>
    <x v="9"/>
    <x v="0"/>
    <x v="0"/>
    <n v="8006"/>
    <x v="10"/>
    <n v="80067"/>
    <s v="TECNOLOGIA DA INFORMAÇÃO (Comum)"/>
    <x v="0"/>
    <x v="4"/>
    <x v="0"/>
    <x v="0"/>
    <x v="0"/>
    <x v="0"/>
  </r>
  <r>
    <x v="4"/>
    <s v="MERCADOLIVRE.COM ATIVIDADES DE INTERNET LTDA"/>
    <x v="10"/>
    <d v="2024-07-15T00:00:00"/>
    <d v="2024-08-20T00:00:00"/>
    <s v="'290429/15849"/>
    <s v="1 | 1"/>
    <x v="9"/>
    <x v="0"/>
    <n v="-244.04"/>
    <x v="39"/>
    <x v="39"/>
    <s v="REF: COMPRAS MERCADO LIVRE - 27777947000160 - 2225753000152"/>
    <x v="3"/>
    <x v="0"/>
    <x v="0"/>
    <n v="7004"/>
    <x v="3"/>
    <n v="70047"/>
    <s v="FÁBRICA CNTR (Comum)"/>
    <x v="0"/>
    <x v="4"/>
    <x v="11"/>
    <x v="11"/>
    <x v="17"/>
    <x v="17"/>
  </r>
  <r>
    <x v="4"/>
    <s v="MERCADOLIVRE.COM ATIVIDADES DE INTERNET LTDA"/>
    <x v="10"/>
    <d v="2024-07-15T00:00:00"/>
    <d v="2024-08-20T00:00:00"/>
    <s v="'649"/>
    <s v="1 | 1"/>
    <x v="9"/>
    <x v="0"/>
    <n v="-1841.13"/>
    <x v="46"/>
    <x v="45"/>
    <s v="REF: LQA5896"/>
    <x v="10"/>
    <x v="0"/>
    <x v="0"/>
    <n v="7001"/>
    <x v="11"/>
    <n v="70014"/>
    <s v="OFICINA (Reciclável)"/>
    <x v="0"/>
    <x v="4"/>
    <x v="9"/>
    <x v="9"/>
    <x v="12"/>
    <x v="12"/>
  </r>
  <r>
    <x v="4"/>
    <s v="MERCADOLIVRE.COM ATIVIDADES DE INTERNET LTDA"/>
    <x v="10"/>
    <d v="2024-07-17T00:00:00"/>
    <d v="2024-08-20T00:00:00"/>
    <s v="'15076/690/268/855/302/738"/>
    <s v="1 | 1"/>
    <x v="9"/>
    <x v="0"/>
    <n v="-1883.33"/>
    <x v="130"/>
    <x v="128"/>
    <s v="REF: COMPRAS MERCADO LIVRE - 40554532000195/7453777000104/00314550000690/50314174000105/48120752000112/26034738000163"/>
    <x v="3"/>
    <x v="0"/>
    <x v="0"/>
    <n v="7004"/>
    <x v="3"/>
    <n v="70047"/>
    <s v="FÁBRICA CNTR (Comum)"/>
    <x v="0"/>
    <x v="4"/>
    <x v="9"/>
    <x v="9"/>
    <x v="22"/>
    <x v="22"/>
  </r>
  <r>
    <x v="4"/>
    <s v="MERCADOLIVRE.COM ATIVIDADES DE INTERNET LTDA"/>
    <x v="10"/>
    <d v="2024-07-17T00:00:00"/>
    <d v="2024-08-20T00:00:00"/>
    <s v="'15076/690/268/855/302/738"/>
    <s v="1 | 1"/>
    <x v="9"/>
    <x v="0"/>
    <n v="-80.97"/>
    <x v="46"/>
    <x v="45"/>
    <s v="REF: COMPRAS MERCADO LIVRE - 40554532000195/7453777000104/00314550000690/50314174000105/48120752000112/26034738000163"/>
    <x v="10"/>
    <x v="0"/>
    <x v="0"/>
    <n v="7001"/>
    <x v="11"/>
    <n v="70012"/>
    <s v="OFICINA (Extraordinário)"/>
    <x v="0"/>
    <x v="4"/>
    <x v="9"/>
    <x v="9"/>
    <x v="12"/>
    <x v="12"/>
  </r>
  <r>
    <x v="4"/>
    <s v="MERCADOLIVRE.COM ATIVIDADES DE INTERNET LTDA"/>
    <x v="10"/>
    <d v="2024-07-18T00:00:00"/>
    <d v="2024-08-15T00:00:00"/>
    <s v="'1030388"/>
    <s v="1 | 1"/>
    <x v="8"/>
    <x v="0"/>
    <n v="-317.95999999999998"/>
    <x v="93"/>
    <x v="92"/>
    <s v="REF: LQA5896"/>
    <x v="9"/>
    <x v="0"/>
    <x v="0"/>
    <n v="8006"/>
    <x v="10"/>
    <n v="80061"/>
    <s v="TECNOLOGIA DA INFORMAÇÃO (Administrativo)"/>
    <x v="0"/>
    <x v="4"/>
    <x v="0"/>
    <x v="0"/>
    <x v="0"/>
    <x v="0"/>
  </r>
  <r>
    <x v="4"/>
    <s v="MERCADOLIVRE.COM ATIVIDADES DE INTERNET LTDA"/>
    <x v="10"/>
    <d v="2024-07-18T00:00:00"/>
    <d v="2024-08-20T00:00:00"/>
    <s v="'1016"/>
    <s v="1 | 1"/>
    <x v="9"/>
    <x v="0"/>
    <n v="-142.02000000000001"/>
    <x v="130"/>
    <x v="128"/>
    <s v="REF: COMPRAS MERCADO LIVRE - 48711115000110"/>
    <x v="3"/>
    <x v="0"/>
    <x v="0"/>
    <n v="7004"/>
    <x v="3"/>
    <n v="70047"/>
    <s v="FÁBRICA CNTR (Comum)"/>
    <x v="0"/>
    <x v="4"/>
    <x v="9"/>
    <x v="9"/>
    <x v="22"/>
    <x v="22"/>
  </r>
  <r>
    <x v="4"/>
    <s v="MERCADOLIVRE.COM ATIVIDADES DE INTERNET LTDA"/>
    <x v="10"/>
    <d v="2024-07-18T00:00:00"/>
    <d v="2024-08-20T00:00:00"/>
    <s v="'306/093/110"/>
    <s v="1 | 1"/>
    <x v="9"/>
    <x v="0"/>
    <n v="-587.16"/>
    <x v="46"/>
    <x v="45"/>
    <s v="REF: COMPRAS MERCADO LIVRE - 48974145000110-0523943100012912043723000157"/>
    <x v="10"/>
    <x v="0"/>
    <x v="0"/>
    <n v="7001"/>
    <x v="11"/>
    <n v="70012"/>
    <s v="OFICINA (Extraordinário)"/>
    <x v="0"/>
    <x v="4"/>
    <x v="9"/>
    <x v="9"/>
    <x v="12"/>
    <x v="12"/>
  </r>
  <r>
    <x v="4"/>
    <s v="MERCADOLIVRE.COM ATIVIDADES DE INTERNET LTDA"/>
    <x v="10"/>
    <d v="2024-07-18T00:00:00"/>
    <d v="2024-08-20T00:00:00"/>
    <s v="'306/093/110"/>
    <s v="1 | 1"/>
    <x v="9"/>
    <x v="0"/>
    <n v="-329.99"/>
    <x v="7"/>
    <x v="7"/>
    <s v="REF: COMPRAS MERCADO LIVRE - 48974145000110-0523943100012912043723000157"/>
    <x v="6"/>
    <x v="0"/>
    <x v="0"/>
    <n v="6002"/>
    <x v="9"/>
    <n v="60027"/>
    <s v="OPERACIONAL ADM (Comum)"/>
    <x v="0"/>
    <x v="4"/>
    <x v="0"/>
    <x v="0"/>
    <x v="0"/>
    <x v="0"/>
  </r>
  <r>
    <x v="4"/>
    <s v="MERCADOLIVRE.COM ATIVIDADES DE INTERNET LTDA"/>
    <x v="10"/>
    <d v="2024-07-18T00:00:00"/>
    <d v="2024-08-20T00:00:00"/>
    <s v="'306/093/110"/>
    <s v="1 | 1"/>
    <x v="9"/>
    <x v="0"/>
    <n v="-29.9"/>
    <x v="86"/>
    <x v="85"/>
    <s v="REF: COMPRAS MERCADO LIVRE - 48974145000110-0523943100012912043723000157"/>
    <x v="7"/>
    <x v="0"/>
    <x v="0"/>
    <n v="3007"/>
    <x v="25"/>
    <n v="30071"/>
    <s v="COMPRAS (Administrativo)"/>
    <x v="0"/>
    <x v="4"/>
    <x v="0"/>
    <x v="0"/>
    <x v="0"/>
    <x v="0"/>
  </r>
  <r>
    <x v="4"/>
    <s v="MERCADOLIVRE.COM ATIVIDADES DE INTERNET LTDA"/>
    <x v="10"/>
    <d v="2024-07-18T00:00:00"/>
    <d v="2024-08-20T00:00:00"/>
    <s v="'821038"/>
    <s v="1 | 1"/>
    <x v="9"/>
    <x v="0"/>
    <n v="-134.28"/>
    <x v="130"/>
    <x v="128"/>
    <s v="REF: COMPRAS MERCADO LIVRE - 10189395000176"/>
    <x v="3"/>
    <x v="0"/>
    <x v="0"/>
    <n v="7004"/>
    <x v="3"/>
    <n v="70047"/>
    <s v="FÁBRICA CNTR (Comum)"/>
    <x v="0"/>
    <x v="4"/>
    <x v="9"/>
    <x v="9"/>
    <x v="22"/>
    <x v="22"/>
  </r>
  <r>
    <x v="4"/>
    <s v="MERCADOLIVRE.COM ATIVIDADES DE INTERNET LTDA"/>
    <x v="10"/>
    <d v="2024-07-23T00:00:00"/>
    <d v="2024-08-20T00:00:00"/>
    <s v="'62421/11286"/>
    <s v="1 | 1"/>
    <x v="9"/>
    <x v="0"/>
    <n v="-365.4"/>
    <x v="93"/>
    <x v="92"/>
    <s v="REF: COMPRAS MERCADO LIVRE - 24237149000157-44244153000150"/>
    <x v="9"/>
    <x v="0"/>
    <x v="0"/>
    <n v="8006"/>
    <x v="10"/>
    <n v="80061"/>
    <s v="TECNOLOGIA DA INFORMAÇÃO (Administrativo)"/>
    <x v="0"/>
    <x v="4"/>
    <x v="0"/>
    <x v="0"/>
    <x v="0"/>
    <x v="0"/>
  </r>
  <r>
    <x v="4"/>
    <s v="MERCADOLIVRE.COM ATIVIDADES DE INTERNET LTDA"/>
    <x v="10"/>
    <d v="2024-07-26T00:00:00"/>
    <d v="2024-08-20T00:00:00"/>
    <s v="'321451"/>
    <s v="1 | 1"/>
    <x v="9"/>
    <x v="0"/>
    <n v="-81.010000000000005"/>
    <x v="42"/>
    <x v="42"/>
    <s v="REF: COMPRAS MERCADO LIVRE - 31541919000116"/>
    <x v="2"/>
    <x v="1"/>
    <x v="0"/>
    <n v="4004"/>
    <x v="2"/>
    <n v="40041"/>
    <s v="PATRIMÔNIO (Administrativo)"/>
    <x v="0"/>
    <x v="4"/>
    <x v="0"/>
    <x v="0"/>
    <x v="9"/>
    <x v="9"/>
  </r>
  <r>
    <x v="4"/>
    <s v="MERCADOLIVRE.COM ATIVIDADES DE INTERNET LTDA"/>
    <x v="10"/>
    <d v="2024-07-29T00:00:00"/>
    <d v="2024-08-20T00:00:00"/>
    <s v="'311823"/>
    <s v="1 | 1"/>
    <x v="9"/>
    <x v="0"/>
    <n v="-712.2"/>
    <x v="93"/>
    <x v="92"/>
    <s v="REF: COMPRAS MERCADO LIVRE - 29265673000155"/>
    <x v="9"/>
    <x v="0"/>
    <x v="0"/>
    <n v="8006"/>
    <x v="10"/>
    <n v="80061"/>
    <s v="TECNOLOGIA DA INFORMAÇÃO (Administrativo)"/>
    <x v="0"/>
    <x v="4"/>
    <x v="0"/>
    <x v="0"/>
    <x v="0"/>
    <x v="0"/>
  </r>
  <r>
    <x v="4"/>
    <s v="MERCADOLIVRE.COM ATIVIDADES DE INTERNET LTDA"/>
    <x v="10"/>
    <d v="2024-07-30T00:00:00"/>
    <d v="2024-08-20T00:00:00"/>
    <s v="'034/158/786/996--"/>
    <s v="1 | 1"/>
    <x v="9"/>
    <x v="0"/>
    <n v="-2020.13"/>
    <x v="120"/>
    <x v="118"/>
    <s v="REF: COMPRAS MERCADO LIVRE - 39517791000167/43885273000173/27802640000189/53287753000196/37838575000198/19594385000190/57304479000177/57304479000177/05208559000125/10734620/000108-86479243000170/57158057000130/41609792"/>
    <x v="12"/>
    <x v="0"/>
    <x v="0"/>
    <n v="4003"/>
    <x v="13"/>
    <n v="40032"/>
    <s v="RELACIONAMENTO (Extraordinário)"/>
    <x v="0"/>
    <x v="4"/>
    <x v="9"/>
    <x v="9"/>
    <x v="22"/>
    <x v="22"/>
  </r>
  <r>
    <x v="4"/>
    <s v="MERCADOLIVRE.COM ATIVIDADES DE INTERNET LTDA"/>
    <x v="10"/>
    <d v="2024-07-30T00:00:00"/>
    <d v="2024-08-20T00:00:00"/>
    <s v="'034/158/786/996--"/>
    <s v="1 | 1"/>
    <x v="9"/>
    <x v="0"/>
    <n v="-1110.3900000000001"/>
    <x v="120"/>
    <x v="118"/>
    <s v="REF: COMPRAS MERCADO LIVRE - 39517791000167/43885273000173/27802640000189/53287753000196/37838575000198/19594385000190/57304479000177/57304479000177/05208559000125/10734620/000108-86479243000170/57158057000130/41609792"/>
    <x v="12"/>
    <x v="0"/>
    <x v="0"/>
    <n v="4003"/>
    <x v="13"/>
    <n v="40037"/>
    <s v="RELACIONAMENTO (Comum)"/>
    <x v="0"/>
    <x v="4"/>
    <x v="9"/>
    <x v="9"/>
    <x v="22"/>
    <x v="22"/>
  </r>
  <r>
    <x v="4"/>
    <s v="MERCADOLIVRE.COM ATIVIDADES DE INTERNET LTDA"/>
    <x v="10"/>
    <d v="2024-07-31T00:00:00"/>
    <d v="2024-08-20T00:00:00"/>
    <s v="'17728/3034/5679"/>
    <s v="1 | 1"/>
    <x v="9"/>
    <x v="0"/>
    <n v="-369.22"/>
    <x v="86"/>
    <x v="85"/>
    <s v="REF: COMPRAS MERCADO LIVRE - 24083855000191/48488365000133/19704009000101"/>
    <x v="7"/>
    <x v="0"/>
    <x v="0"/>
    <n v="3007"/>
    <x v="25"/>
    <n v="30071"/>
    <s v="COMPRAS (Administrativo)"/>
    <x v="0"/>
    <x v="4"/>
    <x v="0"/>
    <x v="0"/>
    <x v="0"/>
    <x v="0"/>
  </r>
  <r>
    <x v="4"/>
    <s v="MERCADOLIVRE.COM ATIVIDADES DE INTERNET LTDA"/>
    <x v="10"/>
    <d v="2024-07-31T00:00:00"/>
    <d v="2024-08-20T00:00:00"/>
    <s v="'64274"/>
    <s v="1 | 1"/>
    <x v="9"/>
    <x v="0"/>
    <n v="-126.67"/>
    <x v="86"/>
    <x v="85"/>
    <s v="REF: COMPRAS MERCADO LIVRE - 26327495000151"/>
    <x v="7"/>
    <x v="0"/>
    <x v="0"/>
    <n v="3007"/>
    <x v="25"/>
    <n v="30071"/>
    <s v="COMPRAS (Administrativo)"/>
    <x v="0"/>
    <x v="4"/>
    <x v="0"/>
    <x v="0"/>
    <x v="0"/>
    <x v="0"/>
  </r>
  <r>
    <x v="4"/>
    <s v="MERCADOLIVRE.COM ATIVIDADES DE INTERNET LTDA"/>
    <x v="10"/>
    <d v="2024-08-02T00:00:00"/>
    <d v="2024-08-20T00:00:00"/>
    <s v="'4876-790-761-748-173"/>
    <s v="1 | 1"/>
    <x v="9"/>
    <x v="0"/>
    <n v="-1735.65"/>
    <x v="130"/>
    <x v="128"/>
    <s v="REF: COMPRAS MERCADO LIVRE - 53521608000128/3385639100108/13346154000262/42284536000126/4311919000173"/>
    <x v="3"/>
    <x v="0"/>
    <x v="0"/>
    <n v="7004"/>
    <x v="3"/>
    <n v="70042"/>
    <s v="FÁBRICA CNTR (Extraordinário)"/>
    <x v="0"/>
    <x v="4"/>
    <x v="9"/>
    <x v="9"/>
    <x v="22"/>
    <x v="22"/>
  </r>
  <r>
    <x v="4"/>
    <s v="MERCADOLIVRE.COM ATIVIDADES DE INTERNET LTDA"/>
    <x v="10"/>
    <d v="2024-08-02T00:00:00"/>
    <d v="2024-08-20T00:00:00"/>
    <s v="'4876-790-761-748-173"/>
    <s v="1 | 1"/>
    <x v="9"/>
    <x v="0"/>
    <n v="-646.01"/>
    <x v="130"/>
    <x v="128"/>
    <s v="REF: COMPRAS MERCADO LIVRE - 53521608000128/3385639100108/13346154000262/42284536000126/4311919000173"/>
    <x v="3"/>
    <x v="0"/>
    <x v="0"/>
    <n v="7004"/>
    <x v="3"/>
    <n v="70047"/>
    <s v="FÁBRICA CNTR (Comum)"/>
    <x v="0"/>
    <x v="4"/>
    <x v="9"/>
    <x v="9"/>
    <x v="22"/>
    <x v="22"/>
  </r>
  <r>
    <x v="4"/>
    <s v="MERCADOLIVRE.COM ATIVIDADES DE INTERNET LTDA"/>
    <x v="10"/>
    <d v="2024-08-03T00:00:00"/>
    <d v="2024-08-15T00:00:00"/>
    <s v="'190034"/>
    <s v="1 | 1"/>
    <x v="9"/>
    <x v="0"/>
    <n v="-1079"/>
    <x v="130"/>
    <x v="128"/>
    <s v="REF: COMPRAS MERCADO LIVRE - 48.120.752/0001-12"/>
    <x v="3"/>
    <x v="0"/>
    <x v="0"/>
    <n v="7004"/>
    <x v="3"/>
    <n v="70047"/>
    <s v="FÁBRICA CNTR (Comum)"/>
    <x v="0"/>
    <x v="4"/>
    <x v="9"/>
    <x v="9"/>
    <x v="22"/>
    <x v="22"/>
  </r>
  <r>
    <x v="4"/>
    <s v="MERCADOLIVRE.COM ATIVIDADES DE INTERNET LTDA"/>
    <x v="10"/>
    <d v="2024-08-07T00:00:00"/>
    <d v="2024-08-15T00:00:00"/>
    <s v="'168630"/>
    <s v="1 | 1"/>
    <x v="9"/>
    <x v="0"/>
    <n v="-191.4"/>
    <x v="39"/>
    <x v="39"/>
    <s v="REF: REPOSIÃ‡ÃƒO DE ESTOQUE"/>
    <x v="7"/>
    <x v="0"/>
    <x v="0"/>
    <n v="5008"/>
    <x v="7"/>
    <n v="50081"/>
    <s v="REFORMA LINHA AMARELA (Administrativo)"/>
    <x v="0"/>
    <x v="4"/>
    <x v="11"/>
    <x v="11"/>
    <x v="17"/>
    <x v="17"/>
  </r>
  <r>
    <x v="4"/>
    <s v="MERCADOLIVRE.COM ATIVIDADES DE INTERNET LTDA"/>
    <x v="10"/>
    <d v="2024-08-07T00:00:00"/>
    <d v="2024-08-15T00:00:00"/>
    <s v="'2213-639989"/>
    <s v="1 | 1"/>
    <x v="9"/>
    <x v="0"/>
    <n v="-368.62"/>
    <x v="39"/>
    <x v="39"/>
    <s v="REF: REPOSIÃ‡ÃƒO DE ESTOQUE - CONFIRMAR COM HIRO CC"/>
    <x v="7"/>
    <x v="0"/>
    <x v="0"/>
    <n v="5008"/>
    <x v="7"/>
    <n v="50081"/>
    <s v="REFORMA LINHA AMARELA (Administrativo)"/>
    <x v="0"/>
    <x v="4"/>
    <x v="11"/>
    <x v="11"/>
    <x v="17"/>
    <x v="17"/>
  </r>
  <r>
    <x v="4"/>
    <s v="MERCADOLIVRE.COM ATIVIDADES DE INTERNET LTDA"/>
    <x v="11"/>
    <d v="2024-08-05T00:00:00"/>
    <d v="2024-08-15T00:00:00"/>
    <s v="'310858 - 155853"/>
    <s v="1 | 1"/>
    <x v="9"/>
    <x v="0"/>
    <n v="-252.54"/>
    <x v="46"/>
    <x v="45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4"/>
    <s v="MERCADOLIVRE.COM ATIVIDADES DE INTERNET LTDA"/>
    <x v="11"/>
    <d v="2024-08-08T00:00:00"/>
    <d v="2024-09-15T00:00:00"/>
    <s v="'28294155"/>
    <s v="1 | 1"/>
    <x v="9"/>
    <x v="0"/>
    <n v="-749"/>
    <x v="132"/>
    <x v="130"/>
    <s v="REF 03007331001032"/>
    <x v="2"/>
    <x v="0"/>
    <x v="0"/>
    <n v="4004"/>
    <x v="2"/>
    <n v="40041"/>
    <s v="PATRIMÔNIO (Administrativo)"/>
    <x v="0"/>
    <x v="4"/>
    <x v="11"/>
    <x v="11"/>
    <x v="17"/>
    <x v="17"/>
  </r>
  <r>
    <x v="4"/>
    <s v="MERCADOLIVRE.COM ATIVIDADES DE INTERNET LTDA"/>
    <x v="11"/>
    <d v="2024-08-08T00:00:00"/>
    <d v="2024-09-15T00:00:00"/>
    <s v="'382-796-138"/>
    <s v="1 | 1"/>
    <x v="9"/>
    <x v="0"/>
    <n v="-613.94000000000005"/>
    <x v="63"/>
    <x v="62"/>
    <s v="REF MERCADO LIVRE - 43855778000195/47623596000140/04617659000142"/>
    <x v="7"/>
    <x v="0"/>
    <x v="0"/>
    <n v="3008"/>
    <x v="26"/>
    <n v="30087"/>
    <s v="ALMOXARIFADO (Comum)"/>
    <x v="0"/>
    <x v="4"/>
    <x v="9"/>
    <x v="9"/>
    <x v="18"/>
    <x v="18"/>
  </r>
  <r>
    <x v="4"/>
    <s v="MERCADOLIVRE.COM ATIVIDADES DE INTERNET LTDA"/>
    <x v="11"/>
    <d v="2024-08-08T00:00:00"/>
    <d v="2024-09-15T00:00:00"/>
    <s v="'382-796-138"/>
    <s v="1 | 1"/>
    <x v="9"/>
    <x v="0"/>
    <n v="-424.71"/>
    <x v="118"/>
    <x v="116"/>
    <s v="REF MERCADO LIVRE - 43855778000195/47623596000140/04617659000142"/>
    <x v="2"/>
    <x v="0"/>
    <x v="0"/>
    <n v="5005"/>
    <x v="32"/>
    <n v="50057"/>
    <s v="SEGURANÇA DO TRABALHO (Comum)"/>
    <x v="0"/>
    <x v="4"/>
    <x v="9"/>
    <x v="9"/>
    <x v="18"/>
    <x v="18"/>
  </r>
  <r>
    <x v="4"/>
    <s v="MERCADOLIVRE.COM ATIVIDADES DE INTERNET LTDA"/>
    <x v="11"/>
    <d v="2024-08-09T00:00:00"/>
    <d v="2024-09-15T00:00:00"/>
    <s v="'244-198-629"/>
    <s v="1 | 1"/>
    <x v="9"/>
    <x v="0"/>
    <n v="-3210"/>
    <x v="45"/>
    <x v="44"/>
    <s v="REF 52151061000153-19469500000103/22122004000185"/>
    <x v="9"/>
    <x v="0"/>
    <x v="0"/>
    <n v="8006"/>
    <x v="10"/>
    <n v="80061"/>
    <s v="TECNOLOGIA DA INFORMAÇÃO (Administrativo)"/>
    <x v="0"/>
    <x v="4"/>
    <x v="11"/>
    <x v="11"/>
    <x v="17"/>
    <x v="17"/>
  </r>
  <r>
    <x v="4"/>
    <s v="MERCADOLIVRE.COM ATIVIDADES DE INTERNET LTDA"/>
    <x v="11"/>
    <d v="2024-08-09T00:00:00"/>
    <d v="2024-09-15T00:00:00"/>
    <s v="'244-198-629"/>
    <s v="1 | 1"/>
    <x v="9"/>
    <x v="0"/>
    <n v="-200.56"/>
    <x v="132"/>
    <x v="130"/>
    <s v="REF 52151061000153-19469500000103/22122004000185"/>
    <x v="2"/>
    <x v="0"/>
    <x v="0"/>
    <n v="4004"/>
    <x v="2"/>
    <n v="40041"/>
    <s v="PATRIMÔNIO (Administrativo)"/>
    <x v="0"/>
    <x v="4"/>
    <x v="11"/>
    <x v="11"/>
    <x v="17"/>
    <x v="17"/>
  </r>
  <r>
    <x v="4"/>
    <s v="MERCADOLIVRE.COM ATIVIDADES DE INTERNET LTDA"/>
    <x v="11"/>
    <d v="2024-08-09T00:00:00"/>
    <d v="2024-09-15T00:00:00"/>
    <s v="'406674-406624"/>
    <s v="1 | 1"/>
    <x v="8"/>
    <x v="0"/>
    <n v="-788.99"/>
    <x v="103"/>
    <x v="102"/>
    <s v="REF RIW 03.007.331/0010-32- 03.007.331/0010-32"/>
    <x v="14"/>
    <x v="0"/>
    <x v="0"/>
    <n v="8011"/>
    <x v="36"/>
    <n v="80018"/>
    <s v="MARKETING (Rio Innovation Week)"/>
    <x v="0"/>
    <x v="4"/>
    <x v="0"/>
    <x v="0"/>
    <x v="0"/>
    <x v="0"/>
  </r>
  <r>
    <x v="4"/>
    <s v="MERCADOLIVRE.COM ATIVIDADES DE INTERNET LTDA"/>
    <x v="11"/>
    <d v="2024-08-14T00:00:00"/>
    <d v="2024-09-15T00:00:00"/>
    <s v="'10814"/>
    <s v="1 | 1"/>
    <x v="9"/>
    <x v="0"/>
    <n v="-102.2"/>
    <x v="7"/>
    <x v="7"/>
    <s v="REF 07.065.674/0001-13 salenas "/>
    <x v="7"/>
    <x v="0"/>
    <x v="0"/>
    <n v="3007"/>
    <x v="25"/>
    <n v="30071"/>
    <s v="COMPRAS (Administrativo)"/>
    <x v="0"/>
    <x v="4"/>
    <x v="0"/>
    <x v="0"/>
    <x v="0"/>
    <x v="0"/>
  </r>
  <r>
    <x v="4"/>
    <s v="MERCADOLIVRE.COM ATIVIDADES DE INTERNET LTDA"/>
    <x v="11"/>
    <d v="2024-08-14T00:00:00"/>
    <d v="2024-09-15T00:00:00"/>
    <s v="'31045"/>
    <s v="1 | 1"/>
    <x v="9"/>
    <x v="0"/>
    <n v="-40.869999999999997"/>
    <x v="93"/>
    <x v="92"/>
    <s v="REF 35.517.239/0002-07 camura"/>
    <x v="9"/>
    <x v="0"/>
    <x v="0"/>
    <n v="8006"/>
    <x v="10"/>
    <n v="80061"/>
    <s v="TECNOLOGIA DA INFORMAÇÃO (Administrativo)"/>
    <x v="0"/>
    <x v="4"/>
    <x v="0"/>
    <x v="0"/>
    <x v="0"/>
    <x v="0"/>
  </r>
  <r>
    <x v="4"/>
    <s v="MERCADOLIVRE.COM ATIVIDADES DE INTERNET LTDA"/>
    <x v="11"/>
    <d v="2024-08-14T00:00:00"/>
    <d v="2024-09-15T00:00:00"/>
    <s v="'755809"/>
    <s v="1 | 1"/>
    <x v="9"/>
    <x v="0"/>
    <n v="-672.36"/>
    <x v="34"/>
    <x v="34"/>
    <s v="REF: REPOSIÃ‡ÃƒO DE ESTOQUE - mercado livre 40719944000138"/>
    <x v="9"/>
    <x v="0"/>
    <x v="0"/>
    <n v="8006"/>
    <x v="10"/>
    <n v="80061"/>
    <s v="TECNOLOGIA DA INFORMAÇÃO (Administrativo)"/>
    <x v="0"/>
    <x v="4"/>
    <x v="0"/>
    <x v="0"/>
    <x v="0"/>
    <x v="0"/>
  </r>
  <r>
    <x v="4"/>
    <s v="MERCADOLIVRE.COM ATIVIDADES DE INTERNET LTDA"/>
    <x v="11"/>
    <d v="2024-08-14T00:00:00"/>
    <d v="2024-09-15T00:00:00"/>
    <s v="'802-382-383"/>
    <s v="1 | 1"/>
    <x v="9"/>
    <x v="0"/>
    <n v="-1022.7"/>
    <x v="46"/>
    <x v="45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4"/>
    <s v="MERCADOLIVRE.COM ATIVIDADES DE INTERNET LTDA"/>
    <x v="11"/>
    <d v="2024-08-15T00:00:00"/>
    <d v="2024-09-15T00:00:00"/>
    <s v="'12789"/>
    <s v="1 | 9"/>
    <x v="9"/>
    <x v="0"/>
    <n v="-1159.9000000000001"/>
    <x v="132"/>
    <x v="130"/>
    <s v="REF: REPOSIÃ‡ÃƒO DE ESTOQUE - mercado livre 11271001000189"/>
    <x v="2"/>
    <x v="0"/>
    <x v="0"/>
    <n v="4004"/>
    <x v="2"/>
    <n v="40041"/>
    <s v="PATRIMÔNIO (Administrativo)"/>
    <x v="0"/>
    <x v="4"/>
    <x v="11"/>
    <x v="11"/>
    <x v="17"/>
    <x v="17"/>
  </r>
  <r>
    <x v="4"/>
    <s v="MERCADOLIVRE.COM ATIVIDADES DE INTERNET LTDA"/>
    <x v="11"/>
    <d v="2024-08-15T00:00:00"/>
    <d v="2024-10-15T00:00:00"/>
    <s v="'12789"/>
    <s v="2 | 9"/>
    <x v="9"/>
    <x v="0"/>
    <n v="-1159.9000000000001"/>
    <x v="132"/>
    <x v="130"/>
    <s v="REF: REPOSIÃ‡ÃƒO DE ESTOQUE - mercado livre 11271001000189"/>
    <x v="2"/>
    <x v="0"/>
    <x v="0"/>
    <n v="4004"/>
    <x v="2"/>
    <n v="40041"/>
    <s v="PATRIMÔNIO (Administrativo)"/>
    <x v="0"/>
    <x v="4"/>
    <x v="11"/>
    <x v="11"/>
    <x v="17"/>
    <x v="17"/>
  </r>
  <r>
    <x v="4"/>
    <s v="MERCADOLIVRE.COM ATIVIDADES DE INTERNET LTDA"/>
    <x v="11"/>
    <d v="2024-08-15T00:00:00"/>
    <d v="2024-11-15T00:00:00"/>
    <s v="'12789"/>
    <s v="3 | 9"/>
    <x v="9"/>
    <x v="0"/>
    <n v="-1159.9000000000001"/>
    <x v="132"/>
    <x v="130"/>
    <s v="REF: REPOSIÃ‡ÃƒO DE ESTOQUE - mercado livre 11271001000189"/>
    <x v="2"/>
    <x v="0"/>
    <x v="0"/>
    <n v="4004"/>
    <x v="2"/>
    <n v="40041"/>
    <s v="PATRIMÔNIO (Administrativo)"/>
    <x v="0"/>
    <x v="4"/>
    <x v="11"/>
    <x v="11"/>
    <x v="17"/>
    <x v="17"/>
  </r>
  <r>
    <x v="4"/>
    <s v="MERCADOLIVRE.COM ATIVIDADES DE INTERNET LTDA"/>
    <x v="11"/>
    <d v="2024-08-15T00:00:00"/>
    <d v="2024-12-15T00:00:00"/>
    <s v="'12789"/>
    <s v="4 | 9"/>
    <x v="9"/>
    <x v="0"/>
    <n v="-1159.9000000000001"/>
    <x v="132"/>
    <x v="130"/>
    <s v="REF: REPOSIÃ‡ÃƒO DE ESTOQUE - mercado livre 11271001000189"/>
    <x v="2"/>
    <x v="0"/>
    <x v="0"/>
    <n v="4004"/>
    <x v="2"/>
    <n v="40041"/>
    <s v="PATRIMÔNIO (Administrativo)"/>
    <x v="0"/>
    <x v="4"/>
    <x v="11"/>
    <x v="11"/>
    <x v="17"/>
    <x v="17"/>
  </r>
  <r>
    <x v="4"/>
    <s v="MERCADOLIVRE.COM ATIVIDADES DE INTERNET LTDA"/>
    <x v="11"/>
    <d v="2024-08-15T00:00:00"/>
    <d v="2025-01-15T00:00:00"/>
    <s v="'12789"/>
    <s v="5 | 9"/>
    <x v="9"/>
    <x v="0"/>
    <n v="-1159.9000000000001"/>
    <x v="132"/>
    <x v="130"/>
    <s v="REF: REPOSIÃ‡ÃƒO DE ESTOQUE - mercado livre 11271001000189"/>
    <x v="2"/>
    <x v="0"/>
    <x v="0"/>
    <n v="4004"/>
    <x v="2"/>
    <n v="40041"/>
    <s v="PATRIMÔNIO (Administrativo)"/>
    <x v="0"/>
    <x v="4"/>
    <x v="11"/>
    <x v="11"/>
    <x v="17"/>
    <x v="17"/>
  </r>
  <r>
    <x v="4"/>
    <s v="MERCADOLIVRE.COM ATIVIDADES DE INTERNET LTDA"/>
    <x v="11"/>
    <d v="2024-08-15T00:00:00"/>
    <d v="2025-02-15T00:00:00"/>
    <s v="'12789"/>
    <s v="6 | 9"/>
    <x v="9"/>
    <x v="2"/>
    <n v="-1159.9000000000001"/>
    <x v="132"/>
    <x v="130"/>
    <s v="REF: REPOSIÃ‡ÃƒO DE ESTOQUE - mercado livre 11271001000189"/>
    <x v="2"/>
    <x v="0"/>
    <x v="0"/>
    <n v="4004"/>
    <x v="2"/>
    <n v="40041"/>
    <s v="PATRIMÔNIO (Administrativo)"/>
    <x v="0"/>
    <x v="4"/>
    <x v="11"/>
    <x v="11"/>
    <x v="17"/>
    <x v="17"/>
  </r>
  <r>
    <x v="4"/>
    <s v="MERCADOLIVRE.COM ATIVIDADES DE INTERNET LTDA"/>
    <x v="11"/>
    <d v="2024-08-15T00:00:00"/>
    <d v="2025-03-15T00:00:00"/>
    <s v="'12789"/>
    <s v="7 | 9"/>
    <x v="9"/>
    <x v="1"/>
    <n v="-1159.9000000000001"/>
    <x v="132"/>
    <x v="130"/>
    <s v="REF: REPOSIÃ‡ÃƒO DE ESTOQUE - mercado livre 11271001000189"/>
    <x v="2"/>
    <x v="0"/>
    <x v="0"/>
    <n v="4004"/>
    <x v="2"/>
    <n v="40041"/>
    <s v="PATRIMÔNIO (Administrativo)"/>
    <x v="0"/>
    <x v="4"/>
    <x v="11"/>
    <x v="11"/>
    <x v="17"/>
    <x v="17"/>
  </r>
  <r>
    <x v="4"/>
    <s v="MERCADOLIVRE.COM ATIVIDADES DE INTERNET LTDA"/>
    <x v="11"/>
    <d v="2024-08-15T00:00:00"/>
    <d v="2025-04-15T00:00:00"/>
    <s v="'12789"/>
    <s v="8 | 9"/>
    <x v="9"/>
    <x v="1"/>
    <n v="-1159.9000000000001"/>
    <x v="132"/>
    <x v="130"/>
    <s v="REF: REPOSIÃ‡ÃƒO DE ESTOQUE - mercado livre 11271001000189"/>
    <x v="2"/>
    <x v="0"/>
    <x v="0"/>
    <n v="4004"/>
    <x v="2"/>
    <n v="40041"/>
    <s v="PATRIMÔNIO (Administrativo)"/>
    <x v="0"/>
    <x v="4"/>
    <x v="11"/>
    <x v="11"/>
    <x v="17"/>
    <x v="17"/>
  </r>
  <r>
    <x v="4"/>
    <s v="MERCADOLIVRE.COM ATIVIDADES DE INTERNET LTDA"/>
    <x v="11"/>
    <d v="2024-08-15T00:00:00"/>
    <d v="2025-05-15T00:00:00"/>
    <s v="'12789"/>
    <s v="9 | 9"/>
    <x v="9"/>
    <x v="1"/>
    <n v="-1159.9000000000001"/>
    <x v="132"/>
    <x v="130"/>
    <s v="REF: REPOSIÃ‡ÃƒO DE ESTOQUE - mercado livre 11271001000189"/>
    <x v="2"/>
    <x v="0"/>
    <x v="0"/>
    <n v="4004"/>
    <x v="2"/>
    <n v="40041"/>
    <s v="PATRIMÔNIO (Administrativo)"/>
    <x v="0"/>
    <x v="4"/>
    <x v="11"/>
    <x v="11"/>
    <x v="17"/>
    <x v="17"/>
  </r>
  <r>
    <x v="4"/>
    <s v="MERCADOLIVRE.COM ATIVIDADES DE INTERNET LTDA"/>
    <x v="11"/>
    <d v="2024-08-20T00:00:00"/>
    <d v="2024-09-15T00:00:00"/>
    <s v="'1031636"/>
    <s v="1 | 1"/>
    <x v="9"/>
    <x v="0"/>
    <n v="-225.5"/>
    <x v="63"/>
    <x v="62"/>
    <s v="REF: REPOSIÃ‡ÃƒO DE ESTOQUE - mercado livre 19338538000139/46379502000176"/>
    <x v="7"/>
    <x v="0"/>
    <x v="0"/>
    <n v="3008"/>
    <x v="26"/>
    <n v="30087"/>
    <s v="ALMOXARIFADO (Comum)"/>
    <x v="0"/>
    <x v="4"/>
    <x v="9"/>
    <x v="9"/>
    <x v="18"/>
    <x v="18"/>
  </r>
  <r>
    <x v="4"/>
    <s v="MERCADOLIVRE.COM ATIVIDADES DE INTERNET LTDA"/>
    <x v="11"/>
    <d v="2024-08-20T00:00:00"/>
    <d v="2024-09-15T00:00:00"/>
    <s v="'1031636"/>
    <s v="1 | 1"/>
    <x v="9"/>
    <x v="0"/>
    <n v="-49.99"/>
    <x v="39"/>
    <x v="39"/>
    <s v="REF: REPOSIÃ‡ÃƒO DE ESTOQUE - mercado livre 19338538000139/46379502000176"/>
    <x v="7"/>
    <x v="0"/>
    <x v="0"/>
    <n v="5008"/>
    <x v="7"/>
    <n v="50081"/>
    <s v="REFORMA LINHA AMARELA (Administrativo)"/>
    <x v="0"/>
    <x v="4"/>
    <x v="11"/>
    <x v="11"/>
    <x v="17"/>
    <x v="17"/>
  </r>
  <r>
    <x v="4"/>
    <s v="MERCADOLIVRE.COM ATIVIDADES DE INTERNET LTDA"/>
    <x v="11"/>
    <d v="2024-08-20T00:00:00"/>
    <d v="2024-09-15T00:00:00"/>
    <s v="'2068-8232"/>
    <s v="1 | 2"/>
    <x v="9"/>
    <x v="0"/>
    <n v="-206"/>
    <x v="39"/>
    <x v="39"/>
    <s v="REF: REPOSIÃ‡ÃƒO DE ESTOQUE - mercado livre 19338538000139/46379502000176"/>
    <x v="7"/>
    <x v="0"/>
    <x v="0"/>
    <n v="5008"/>
    <x v="7"/>
    <n v="50081"/>
    <s v="REFORMA LINHA AMARELA (Administrativo)"/>
    <x v="0"/>
    <x v="4"/>
    <x v="11"/>
    <x v="11"/>
    <x v="17"/>
    <x v="17"/>
  </r>
  <r>
    <x v="4"/>
    <s v="MERCADOLIVRE.COM ATIVIDADES DE INTERNET LTDA"/>
    <x v="11"/>
    <d v="2024-08-20T00:00:00"/>
    <d v="2024-09-15T00:00:00"/>
    <s v="'2068-8232"/>
    <s v="2 | 2"/>
    <x v="9"/>
    <x v="0"/>
    <n v="-69.489999999999995"/>
    <x v="39"/>
    <x v="39"/>
    <s v="REF: REPOSIÃ‡ÃƒO DE ESTOQUE - mercado livre 19338538000139/46379502000176"/>
    <x v="7"/>
    <x v="0"/>
    <x v="0"/>
    <n v="5008"/>
    <x v="7"/>
    <n v="50081"/>
    <s v="REFORMA LINHA AMARELA (Administrativo)"/>
    <x v="0"/>
    <x v="4"/>
    <x v="11"/>
    <x v="11"/>
    <x v="17"/>
    <x v="17"/>
  </r>
  <r>
    <x v="4"/>
    <s v="MERCADOLIVRE.COM ATIVIDADES DE INTERNET LTDA"/>
    <x v="11"/>
    <d v="2024-08-21T00:00:00"/>
    <d v="2024-09-15T00:00:00"/>
    <s v="'53171-26903"/>
    <s v="1 | 2"/>
    <x v="9"/>
    <x v="0"/>
    <n v="-407.04"/>
    <x v="46"/>
    <x v="45"/>
    <s v="REF: REPOSIÃ‡ÃƒO DE ESTOQUE - mercado livre 10929707000130/4562516000164"/>
    <x v="2"/>
    <x v="0"/>
    <x v="0"/>
    <n v="7002"/>
    <x v="33"/>
    <n v="70027"/>
    <s v="LAVAGEM (Comum)"/>
    <x v="0"/>
    <x v="4"/>
    <x v="9"/>
    <x v="9"/>
    <x v="12"/>
    <x v="12"/>
  </r>
  <r>
    <x v="4"/>
    <s v="MERCADOLIVRE.COM ATIVIDADES DE INTERNET LTDA"/>
    <x v="11"/>
    <d v="2024-08-21T00:00:00"/>
    <d v="2024-09-15T00:00:00"/>
    <s v="'53171-26903"/>
    <s v="2 | 2"/>
    <x v="9"/>
    <x v="0"/>
    <n v="-51.89"/>
    <x v="46"/>
    <x v="45"/>
    <s v="REF: REPOSIÃ‡ÃƒO DE ESTOQUE - mercado livre 10929707000130/4562516000164"/>
    <x v="2"/>
    <x v="0"/>
    <x v="0"/>
    <n v="7002"/>
    <x v="33"/>
    <n v="70027"/>
    <s v="LAVAGEM (Comum)"/>
    <x v="0"/>
    <x v="4"/>
    <x v="9"/>
    <x v="9"/>
    <x v="12"/>
    <x v="12"/>
  </r>
  <r>
    <x v="4"/>
    <s v="MERCADOLIVRE.COM ATIVIDADES DE INTERNET LTDA"/>
    <x v="11"/>
    <d v="2024-08-21T00:00:00"/>
    <d v="2024-09-15T00:00:00"/>
    <s v="'724428"/>
    <s v="1 | 1"/>
    <x v="9"/>
    <x v="0"/>
    <n v="-1704"/>
    <x v="63"/>
    <x v="62"/>
    <s v="REF: REPOSIÃ‡ÃƒO DE ESTOQUE - mercado livre 05654516000173"/>
    <x v="7"/>
    <x v="0"/>
    <x v="0"/>
    <n v="3008"/>
    <x v="26"/>
    <n v="30087"/>
    <s v="ALMOXARIFADO (Comum)"/>
    <x v="0"/>
    <x v="4"/>
    <x v="9"/>
    <x v="9"/>
    <x v="18"/>
    <x v="18"/>
  </r>
  <r>
    <x v="4"/>
    <s v="MERCADOLIVRE.COM ATIVIDADES DE INTERNET LTDA"/>
    <x v="11"/>
    <d v="2024-08-23T00:00:00"/>
    <d v="2024-09-15T00:00:00"/>
    <s v="'102530"/>
    <s v="1 | 1"/>
    <x v="9"/>
    <x v="0"/>
    <n v="-33.94"/>
    <x v="86"/>
    <x v="85"/>
    <s v="REF: REPOSIÃ‡ÃƒO DE ESTOQUE - mercado livre 40113044000142"/>
    <x v="7"/>
    <x v="0"/>
    <x v="0"/>
    <n v="3007"/>
    <x v="25"/>
    <n v="30071"/>
    <s v="COMPRAS (Administrativo)"/>
    <x v="0"/>
    <x v="4"/>
    <x v="0"/>
    <x v="0"/>
    <x v="0"/>
    <x v="0"/>
  </r>
  <r>
    <x v="4"/>
    <s v="MERCADOLIVRE.COM ATIVIDADES DE INTERNET LTDA"/>
    <x v="11"/>
    <d v="2024-08-27T00:00:00"/>
    <d v="2024-09-20T00:00:00"/>
    <s v="'8977"/>
    <s v="1 | 1"/>
    <x v="9"/>
    <x v="0"/>
    <n v="-149.72"/>
    <x v="130"/>
    <x v="128"/>
    <s v="REF: REPOSIÃ‡ÃƒO DE ESTOQUE - mercado livre 39699132000199"/>
    <x v="3"/>
    <x v="0"/>
    <x v="0"/>
    <n v="7004"/>
    <x v="3"/>
    <n v="70047"/>
    <s v="FÁBRICA CNTR (Comum)"/>
    <x v="0"/>
    <x v="4"/>
    <x v="9"/>
    <x v="9"/>
    <x v="22"/>
    <x v="22"/>
  </r>
  <r>
    <x v="4"/>
    <s v="MERCADOLIVRE.COM ATIVIDADES DE INTERNET LTDA"/>
    <x v="11"/>
    <d v="2024-08-28T00:00:00"/>
    <d v="2024-09-15T00:00:00"/>
    <s v="'213056"/>
    <s v="1 | 1"/>
    <x v="9"/>
    <x v="0"/>
    <n v="-429.9"/>
    <x v="111"/>
    <x v="109"/>
    <s v="REF: REPOSIÃ‡ÃƒO DE ESTOQUE - mercado livre 24202471000140"/>
    <x v="2"/>
    <x v="1"/>
    <x v="0"/>
    <n v="4004"/>
    <x v="2"/>
    <n v="40041"/>
    <s v="PATRIMÔNIO (Administrativo)"/>
    <x v="0"/>
    <x v="4"/>
    <x v="0"/>
    <x v="0"/>
    <x v="9"/>
    <x v="9"/>
  </r>
  <r>
    <x v="4"/>
    <s v="MERCADOLIVRE.COM ATIVIDADES DE INTERNET LTDA"/>
    <x v="11"/>
    <d v="2024-08-28T00:00:00"/>
    <d v="2024-09-20T00:00:00"/>
    <s v="'1980-"/>
    <s v="1 | 1"/>
    <x v="9"/>
    <x v="0"/>
    <n v="-1746.17"/>
    <x v="130"/>
    <x v="128"/>
    <s v="REF: REPOSIÃ‡ÃƒO DE ESTOQUE - mercado livre 72628761000101 - FORNECEDOR N ENVIOU A SEGUNDA NOTA"/>
    <x v="3"/>
    <x v="0"/>
    <x v="0"/>
    <n v="7004"/>
    <x v="3"/>
    <n v="70047"/>
    <s v="FÁBRICA CNTR (Comum)"/>
    <x v="0"/>
    <x v="4"/>
    <x v="9"/>
    <x v="9"/>
    <x v="22"/>
    <x v="22"/>
  </r>
  <r>
    <x v="4"/>
    <s v="MERCADOLIVRE.COM ATIVIDADES DE INTERNET LTDA"/>
    <x v="11"/>
    <d v="2024-08-29T00:00:00"/>
    <d v="2024-09-15T00:00:00"/>
    <s v="'171832-2620-26582"/>
    <s v="1 | 1"/>
    <x v="9"/>
    <x v="0"/>
    <n v="-236.33"/>
    <x v="93"/>
    <x v="92"/>
    <s v="REF: REPOSIÃ‡ÃƒO DE ESTOQUE - mercado livre 29.575.831/0001-73/42884433000155-53986741000150"/>
    <x v="9"/>
    <x v="0"/>
    <x v="0"/>
    <n v="8006"/>
    <x v="10"/>
    <n v="80061"/>
    <s v="TECNOLOGIA DA INFORMAÇÃO (Administrativo)"/>
    <x v="0"/>
    <x v="4"/>
    <x v="0"/>
    <x v="0"/>
    <x v="0"/>
    <x v="0"/>
  </r>
  <r>
    <x v="4"/>
    <s v="MERCADOLIVRE.COM ATIVIDADES DE INTERNET LTDA"/>
    <x v="11"/>
    <d v="2024-08-29T00:00:00"/>
    <d v="2024-09-15T00:00:00"/>
    <s v="'171832-2620-26582"/>
    <s v="1 | 1"/>
    <x v="9"/>
    <x v="0"/>
    <n v="-84.87"/>
    <x v="46"/>
    <x v="45"/>
    <s v="REF: REPOSIÃ‡ÃƒO DE ESTOQUE - mercado livre 29.575.831/0001-73/42884433000155-53986741000150"/>
    <x v="10"/>
    <x v="0"/>
    <x v="0"/>
    <n v="7001"/>
    <x v="11"/>
    <n v="70012"/>
    <s v="OFICINA (Extraordinário)"/>
    <x v="0"/>
    <x v="4"/>
    <x v="9"/>
    <x v="9"/>
    <x v="12"/>
    <x v="12"/>
  </r>
  <r>
    <x v="4"/>
    <s v="MERCADOLIVRE.COM ATIVIDADES DE INTERNET LTDA"/>
    <x v="11"/>
    <d v="2024-08-29T00:00:00"/>
    <d v="2024-09-15T00:00:00"/>
    <s v="'171832-2620-26582"/>
    <s v="1 | 1"/>
    <x v="9"/>
    <x v="0"/>
    <n v="-35"/>
    <x v="103"/>
    <x v="102"/>
    <s v="REF: REPOSIÃ‡ÃƒO DE ESTOQUE - mercado livre 29.575.831/0001-73/42884433000155-53986741000150"/>
    <x v="14"/>
    <x v="0"/>
    <x v="0"/>
    <n v="8001"/>
    <x v="17"/>
    <n v="80011"/>
    <s v="MARKETING (Administrativo)"/>
    <x v="0"/>
    <x v="4"/>
    <x v="0"/>
    <x v="0"/>
    <x v="0"/>
    <x v="0"/>
  </r>
  <r>
    <x v="4"/>
    <s v="MERCADOLIVRE.COM ATIVIDADES DE INTERNET LTDA"/>
    <x v="11"/>
    <d v="2024-09-03T00:00:00"/>
    <d v="2024-09-15T00:00:00"/>
    <s v="'1819"/>
    <s v="1 | 1"/>
    <x v="9"/>
    <x v="0"/>
    <n v="-769"/>
    <x v="86"/>
    <x v="85"/>
    <s v="REF: REPOSIÃ‡ÃƒO DE ESTOQUE - mercado livre 43.608.649/0001-00  "/>
    <x v="7"/>
    <x v="0"/>
    <x v="0"/>
    <n v="3007"/>
    <x v="25"/>
    <n v="30071"/>
    <s v="COMPRAS (Administrativo)"/>
    <x v="0"/>
    <x v="4"/>
    <x v="0"/>
    <x v="0"/>
    <x v="0"/>
    <x v="0"/>
  </r>
  <r>
    <x v="4"/>
    <s v="MERCADOLIVRE.COM ATIVIDADES DE INTERNET LTDA"/>
    <x v="11"/>
    <d v="2024-09-03T00:00:00"/>
    <d v="2024-09-15T00:00:00"/>
    <s v="'30980-55041"/>
    <s v="1 | 2"/>
    <x v="9"/>
    <x v="0"/>
    <n v="-142.37"/>
    <x v="42"/>
    <x v="42"/>
    <s v="REF: REPOSIÃ‡ÃƒO DE ESTOQUE - mercado livre 55149010000185-03007331001032"/>
    <x v="2"/>
    <x v="1"/>
    <x v="0"/>
    <n v="4004"/>
    <x v="2"/>
    <n v="40041"/>
    <s v="PATRIMÔNIO (Administrativo)"/>
    <x v="0"/>
    <x v="4"/>
    <x v="0"/>
    <x v="0"/>
    <x v="9"/>
    <x v="9"/>
  </r>
  <r>
    <x v="4"/>
    <s v="MERCADOLIVRE.COM ATIVIDADES DE INTERNET LTDA"/>
    <x v="11"/>
    <d v="2024-09-03T00:00:00"/>
    <d v="2024-09-15T00:00:00"/>
    <s v="'30980-55041"/>
    <s v="1 | 2"/>
    <x v="9"/>
    <x v="0"/>
    <n v="-81.22"/>
    <x v="93"/>
    <x v="92"/>
    <s v="REF: REPOSIÃ‡ÃƒO DE ESTOQUE - mercado livre 55149010000185-03007331001032"/>
    <x v="9"/>
    <x v="0"/>
    <x v="0"/>
    <n v="8006"/>
    <x v="10"/>
    <n v="80061"/>
    <s v="TECNOLOGIA DA INFORMAÇÃO (Administrativo)"/>
    <x v="0"/>
    <x v="4"/>
    <x v="0"/>
    <x v="0"/>
    <x v="0"/>
    <x v="0"/>
  </r>
  <r>
    <x v="4"/>
    <s v="MERCADOLIVRE.COM ATIVIDADES DE INTERNET LTDA"/>
    <x v="11"/>
    <d v="2024-09-03T00:00:00"/>
    <d v="2024-09-15T00:00:00"/>
    <s v="'30980-55041"/>
    <s v="2 | 2"/>
    <x v="9"/>
    <x v="0"/>
    <n v="-81.22"/>
    <x v="42"/>
    <x v="42"/>
    <s v="REF: REPOSIÃ‡ÃƒO DE ESTOQUE - mercado livre 55149010000185-03007331001032"/>
    <x v="2"/>
    <x v="1"/>
    <x v="0"/>
    <n v="4004"/>
    <x v="2"/>
    <n v="40041"/>
    <s v="PATRIMÔNIO (Administrativo)"/>
    <x v="0"/>
    <x v="4"/>
    <x v="0"/>
    <x v="0"/>
    <x v="9"/>
    <x v="9"/>
  </r>
  <r>
    <x v="4"/>
    <s v="MERCADOLIVRE.COM ATIVIDADES DE INTERNET LTDA"/>
    <x v="11"/>
    <d v="2024-09-03T00:00:00"/>
    <d v="2024-09-15T00:00:00"/>
    <s v="'30980-55041"/>
    <s v="2 | 2"/>
    <x v="9"/>
    <x v="0"/>
    <n v="-46.34"/>
    <x v="93"/>
    <x v="92"/>
    <s v="REF: REPOSIÃ‡ÃƒO DE ESTOQUE - mercado livre 55149010000185-03007331001032"/>
    <x v="9"/>
    <x v="0"/>
    <x v="0"/>
    <n v="8006"/>
    <x v="10"/>
    <n v="80061"/>
    <s v="TECNOLOGIA DA INFORMAÇÃO (Administrativo)"/>
    <x v="0"/>
    <x v="4"/>
    <x v="0"/>
    <x v="0"/>
    <x v="0"/>
    <x v="0"/>
  </r>
  <r>
    <x v="4"/>
    <s v="MERCADOLIVRE.COM ATIVIDADES DE INTERNET LTDA"/>
    <x v="11"/>
    <d v="2024-09-04T00:00:00"/>
    <d v="2024-09-15T00:00:00"/>
    <s v="'419742-37198"/>
    <s v="1 | 1"/>
    <x v="9"/>
    <x v="0"/>
    <n v="-924.49"/>
    <x v="39"/>
    <x v="39"/>
    <s v="REF: REPOSIÃ‡ÃƒO DE ESTOQUE - mercado livre 05984457000100-36455337000130"/>
    <x v="3"/>
    <x v="0"/>
    <x v="0"/>
    <n v="7004"/>
    <x v="3"/>
    <n v="70047"/>
    <s v="FÁBRICA CNTR (Comum)"/>
    <x v="0"/>
    <x v="4"/>
    <x v="11"/>
    <x v="11"/>
    <x v="17"/>
    <x v="17"/>
  </r>
  <r>
    <x v="4"/>
    <s v="MERCADOLIVRE.COM ATIVIDADES DE INTERNET LTDA"/>
    <x v="11"/>
    <d v="2024-09-04T00:00:00"/>
    <d v="2024-09-15T00:00:00"/>
    <s v="'419742-37198"/>
    <s v="1 | 1"/>
    <x v="9"/>
    <x v="0"/>
    <n v="-149.31"/>
    <x v="49"/>
    <x v="48"/>
    <s v="REF: REPOSIÃ‡ÃƒO DE ESTOQUE - mercado livre 05984457000100-36455337000130"/>
    <x v="3"/>
    <x v="0"/>
    <x v="0"/>
    <n v="7004"/>
    <x v="3"/>
    <n v="70047"/>
    <s v="FÁBRICA CNTR (Comum)"/>
    <x v="0"/>
    <x v="4"/>
    <x v="11"/>
    <x v="11"/>
    <x v="17"/>
    <x v="17"/>
  </r>
  <r>
    <x v="4"/>
    <s v="MERCADOLIVRE.COM ATIVIDADES DE INTERNET LTDA"/>
    <x v="11"/>
    <d v="2024-09-05T00:00:00"/>
    <d v="2024-09-15T00:00:00"/>
    <s v="'19886-"/>
    <s v="1 | 1"/>
    <x v="9"/>
    <x v="0"/>
    <n v="-192.95"/>
    <x v="86"/>
    <x v="85"/>
    <s v="REF: REPOSIÃ‡ÃƒO DE ESTOQUE - mercado livre 35.502.054/0001-30 - FALTA 1 NF EMBELEX COMERCIO "/>
    <x v="7"/>
    <x v="0"/>
    <x v="0"/>
    <n v="3007"/>
    <x v="25"/>
    <n v="30071"/>
    <s v="COMPRAS (Administrativo)"/>
    <x v="0"/>
    <x v="4"/>
    <x v="0"/>
    <x v="0"/>
    <x v="0"/>
    <x v="0"/>
  </r>
  <r>
    <x v="4"/>
    <s v="MERCADOLIVRE.COM ATIVIDADES DE INTERNET LTDA"/>
    <x v="11"/>
    <d v="2024-09-05T00:00:00"/>
    <d v="2024-09-15T00:00:00"/>
    <s v="'331-19232"/>
    <s v="1 | 1"/>
    <x v="9"/>
    <x v="0"/>
    <n v="-1128"/>
    <x v="86"/>
    <x v="85"/>
    <s v="REF: REPOSIÃ‡ÃƒO DE ESTOQUE - mercado livre 27510554000189-34796362000152"/>
    <x v="7"/>
    <x v="0"/>
    <x v="0"/>
    <n v="3007"/>
    <x v="25"/>
    <n v="30071"/>
    <s v="COMPRAS (Administrativo)"/>
    <x v="0"/>
    <x v="4"/>
    <x v="0"/>
    <x v="0"/>
    <x v="0"/>
    <x v="0"/>
  </r>
  <r>
    <x v="4"/>
    <s v="MERCADOLIVRE.COM ATIVIDADES DE INTERNET LTDA"/>
    <x v="11"/>
    <d v="2024-09-05T00:00:00"/>
    <d v="2024-09-15T00:00:00"/>
    <s v="'37585-2729"/>
    <s v="1 | 1"/>
    <x v="9"/>
    <x v="0"/>
    <n v="-996.44"/>
    <x v="120"/>
    <x v="118"/>
    <s v="REF: REPOSIÃ‡ÃƒO DE ESTOQUE - mercado livre 37838575000198-41278903000116"/>
    <x v="12"/>
    <x v="0"/>
    <x v="0"/>
    <n v="4003"/>
    <x v="13"/>
    <n v="40032"/>
    <s v="RELACIONAMENTO (Extraordinário)"/>
    <x v="0"/>
    <x v="4"/>
    <x v="9"/>
    <x v="9"/>
    <x v="22"/>
    <x v="22"/>
  </r>
  <r>
    <x v="4"/>
    <s v="MERCADOLIVRE.COM ATIVIDADES DE INTERNET LTDA"/>
    <x v="11"/>
    <d v="2024-09-05T00:00:00"/>
    <d v="2024-09-15T00:00:00"/>
    <s v="'72761"/>
    <s v="1 | 1"/>
    <x v="9"/>
    <x v="0"/>
    <n v="-54.44"/>
    <x v="86"/>
    <x v="85"/>
    <s v="REF: REPOSIÃ‡ÃƒO DE ESTOQUE - mercado livre 32340822000108"/>
    <x v="7"/>
    <x v="0"/>
    <x v="0"/>
    <n v="3007"/>
    <x v="25"/>
    <n v="30071"/>
    <s v="COMPRAS (Administrativo)"/>
    <x v="0"/>
    <x v="4"/>
    <x v="0"/>
    <x v="0"/>
    <x v="0"/>
    <x v="0"/>
  </r>
  <r>
    <x v="4"/>
    <s v="MERCADOLIVRE.COM ATIVIDADES DE INTERNET LTDA"/>
    <x v="11"/>
    <d v="2024-09-06T00:00:00"/>
    <d v="2024-09-15T00:00:00"/>
    <s v="'234041"/>
    <s v="1 | 1"/>
    <x v="9"/>
    <x v="0"/>
    <n v="-1560.15"/>
    <x v="46"/>
    <x v="45"/>
    <s v="REF: REPOSIÃ‡ÃƒO DE ESTOQUE - mercado livre 20564134000142"/>
    <x v="10"/>
    <x v="0"/>
    <x v="0"/>
    <n v="7001"/>
    <x v="11"/>
    <n v="70012"/>
    <s v="OFICINA (Extraordinário)"/>
    <x v="0"/>
    <x v="4"/>
    <x v="9"/>
    <x v="9"/>
    <x v="12"/>
    <x v="12"/>
  </r>
  <r>
    <x v="4"/>
    <s v="MERCADOLIVRE.COM ATIVIDADES DE INTERNET LTDA"/>
    <x v="11"/>
    <d v="2024-09-06T00:00:00"/>
    <d v="2024-09-15T00:00:00"/>
    <s v="'54686"/>
    <s v="1 | 1"/>
    <x v="9"/>
    <x v="0"/>
    <n v="-86.7"/>
    <x v="93"/>
    <x v="92"/>
    <s v="REF: REPOSIÃ‡ÃƒO DE ESTOQUE - mercado livre 49019178000173"/>
    <x v="9"/>
    <x v="0"/>
    <x v="0"/>
    <n v="8006"/>
    <x v="10"/>
    <n v="80061"/>
    <s v="TECNOLOGIA DA INFORMAÇÃO (Administrativo)"/>
    <x v="0"/>
    <x v="4"/>
    <x v="0"/>
    <x v="0"/>
    <x v="0"/>
    <x v="0"/>
  </r>
  <r>
    <x v="4"/>
    <s v="MERCADOLIVRE.COM ATIVIDADES DE INTERNET LTDA"/>
    <x v="11"/>
    <d v="2024-09-06T00:00:00"/>
    <d v="2024-09-15T00:00:00"/>
    <s v="'77176-32314"/>
    <s v="1 | 1"/>
    <x v="9"/>
    <x v="0"/>
    <n v="-223.59"/>
    <x v="46"/>
    <x v="45"/>
    <s v="REF: REPOSIÃ‡ÃƒO DE ESTOQUE - mercado livre 51413733000199-55149010000185"/>
    <x v="10"/>
    <x v="0"/>
    <x v="0"/>
    <n v="7001"/>
    <x v="11"/>
    <n v="70012"/>
    <s v="OFICINA (Extraordinário)"/>
    <x v="0"/>
    <x v="4"/>
    <x v="9"/>
    <x v="9"/>
    <x v="12"/>
    <x v="12"/>
  </r>
  <r>
    <x v="4"/>
    <s v="MERCADOLIVRE.COM ATIVIDADES DE INTERNET LTDA"/>
    <x v="11"/>
    <d v="2024-09-06T00:00:00"/>
    <d v="2024-09-15T00:00:00"/>
    <s v="'77176-32314"/>
    <s v="1 | 1"/>
    <x v="9"/>
    <x v="0"/>
    <n v="-149.15"/>
    <x v="42"/>
    <x v="42"/>
    <s v="REF: REPOSIÃ‡ÃƒO DE ESTOQUE - mercado livre 51413733000199-55149010000185"/>
    <x v="2"/>
    <x v="1"/>
    <x v="0"/>
    <n v="4004"/>
    <x v="2"/>
    <n v="40041"/>
    <s v="PATRIMÔNIO (Administrativo)"/>
    <x v="0"/>
    <x v="4"/>
    <x v="0"/>
    <x v="0"/>
    <x v="9"/>
    <x v="9"/>
  </r>
  <r>
    <x v="4"/>
    <s v="MERCADOLIVRE.COM ATIVIDADES DE INTERNET LTDA"/>
    <x v="11"/>
    <d v="2024-09-07T00:00:00"/>
    <d v="2024-09-15T00:00:00"/>
    <s v="'1032568"/>
    <s v="1 | 2"/>
    <x v="6"/>
    <x v="0"/>
    <n v="-2000"/>
    <x v="46"/>
    <x v="45"/>
    <s v="REF MERCADO LIVRE"/>
    <x v="10"/>
    <x v="0"/>
    <x v="0"/>
    <n v="7001"/>
    <x v="11"/>
    <n v="70017"/>
    <s v="OFICINA (Comum)"/>
    <x v="0"/>
    <x v="4"/>
    <x v="9"/>
    <x v="9"/>
    <x v="12"/>
    <x v="12"/>
  </r>
  <r>
    <x v="4"/>
    <s v="MERCADOLIVRE.COM ATIVIDADES DE INTERNET LTDA"/>
    <x v="11"/>
    <d v="2024-09-07T00:00:00"/>
    <d v="2024-10-15T00:00:00"/>
    <s v="'1032568"/>
    <s v="2 | 2"/>
    <x v="6"/>
    <x v="0"/>
    <n v="-2000"/>
    <x v="46"/>
    <x v="45"/>
    <s v="REF MERCADO LIVRE"/>
    <x v="10"/>
    <x v="0"/>
    <x v="0"/>
    <n v="7001"/>
    <x v="11"/>
    <n v="70017"/>
    <s v="OFICINA (Comum)"/>
    <x v="0"/>
    <x v="4"/>
    <x v="9"/>
    <x v="9"/>
    <x v="12"/>
    <x v="12"/>
  </r>
  <r>
    <x v="4"/>
    <s v="MERCADOLIVRE.COM ATIVIDADES DE INTERNET LTDA"/>
    <x v="11"/>
    <d v="2024-09-09T00:00:00"/>
    <d v="2024-09-15T00:00:00"/>
    <s v="'35835-38490"/>
    <s v="1 | 1"/>
    <x v="9"/>
    <x v="0"/>
    <n v="-362.4"/>
    <x v="46"/>
    <x v="45"/>
    <s v="REF: REPOSIÃ‡ÃƒO DE ESTOQUE - mercado livre 3866117600167-22374913000100"/>
    <x v="10"/>
    <x v="0"/>
    <x v="0"/>
    <n v="7001"/>
    <x v="11"/>
    <n v="70012"/>
    <s v="OFICINA (Extraordinário)"/>
    <x v="0"/>
    <x v="4"/>
    <x v="9"/>
    <x v="9"/>
    <x v="12"/>
    <x v="12"/>
  </r>
  <r>
    <x v="4"/>
    <s v="MERCADOLIVRE.COM ATIVIDADES DE INTERNET LTDA"/>
    <x v="12"/>
    <d v="2024-09-10T00:00:00"/>
    <d v="2024-10-15T00:00:00"/>
    <s v="'13858"/>
    <s v="1 | 1"/>
    <x v="9"/>
    <x v="0"/>
    <n v="-220.26"/>
    <x v="46"/>
    <x v="45"/>
    <s v="REF: REPOSIÃ‡ÃƒO DE ESTOQUE - mercado livre 29202623000129"/>
    <x v="10"/>
    <x v="0"/>
    <x v="0"/>
    <n v="7001"/>
    <x v="11"/>
    <n v="70012"/>
    <s v="OFICINA (Extraordinário)"/>
    <x v="0"/>
    <x v="4"/>
    <x v="9"/>
    <x v="9"/>
    <x v="12"/>
    <x v="12"/>
  </r>
  <r>
    <x v="4"/>
    <s v="MERCADOLIVRE.COM ATIVIDADES DE INTERNET LTDA"/>
    <x v="12"/>
    <d v="2024-09-11T00:00:00"/>
    <d v="2024-10-15T00:00:00"/>
    <s v="'44278"/>
    <s v="1 | 1"/>
    <x v="9"/>
    <x v="0"/>
    <n v="-320.14999999999998"/>
    <x v="46"/>
    <x v="45"/>
    <s v="REF: REPOSIÃ‡ÃƒO DE ESTOQUE - mercado livre 39146773000116"/>
    <x v="10"/>
    <x v="0"/>
    <x v="0"/>
    <n v="7001"/>
    <x v="11"/>
    <n v="70012"/>
    <s v="OFICINA (Extraordinário)"/>
    <x v="0"/>
    <x v="4"/>
    <x v="9"/>
    <x v="9"/>
    <x v="12"/>
    <x v="12"/>
  </r>
  <r>
    <x v="4"/>
    <s v="MERCADOLIVRE.COM ATIVIDADES DE INTERNET LTDA"/>
    <x v="12"/>
    <d v="2024-09-12T00:00:00"/>
    <d v="2024-10-15T00:00:00"/>
    <s v="'35755-993-1001"/>
    <s v="1 | 1"/>
    <x v="9"/>
    <x v="0"/>
    <n v="-498.82"/>
    <x v="120"/>
    <x v="118"/>
    <s v="REF:  40.724.893/0001-32 / 29.754.924/0001-65 - / 29.754.924/0001-65"/>
    <x v="12"/>
    <x v="0"/>
    <x v="0"/>
    <n v="4003"/>
    <x v="13"/>
    <n v="40032"/>
    <s v="RELACIONAMENTO (Extraordinário)"/>
    <x v="0"/>
    <x v="4"/>
    <x v="9"/>
    <x v="9"/>
    <x v="22"/>
    <x v="22"/>
  </r>
  <r>
    <x v="4"/>
    <s v="MERCADOLIVRE.COM ATIVIDADES DE INTERNET LTDA"/>
    <x v="12"/>
    <d v="2024-09-12T00:00:00"/>
    <d v="2024-10-15T00:00:00"/>
    <s v="'36088-8169-2190-6293-6960"/>
    <s v="1 | 2"/>
    <x v="9"/>
    <x v="0"/>
    <n v="-2623.83"/>
    <x v="93"/>
    <x v="92"/>
    <s v="REF: REPOSIÃ‡ÃƒO DE ESTOQUE - mercado livre 38661176000167-51630567000182-01546671000115-36090739000189-04033763000190"/>
    <x v="9"/>
    <x v="0"/>
    <x v="0"/>
    <n v="8006"/>
    <x v="10"/>
    <n v="80061"/>
    <s v="TECNOLOGIA DA INFORMAÇÃO (Administrativo)"/>
    <x v="0"/>
    <x v="4"/>
    <x v="0"/>
    <x v="0"/>
    <x v="0"/>
    <x v="0"/>
  </r>
  <r>
    <x v="4"/>
    <s v="MERCADOLIVRE.COM ATIVIDADES DE INTERNET LTDA"/>
    <x v="12"/>
    <d v="2024-09-12T00:00:00"/>
    <d v="2024-10-15T00:00:00"/>
    <s v="'36088-8169-2190-6293-6960"/>
    <s v="1 | 2"/>
    <x v="9"/>
    <x v="0"/>
    <n v="-783.67"/>
    <x v="46"/>
    <x v="45"/>
    <s v="REF: REPOSIÃ‡ÃƒO DE ESTOQUE - mercado livre 38661176000167-51630567000182-01546671000115-36090739000189-04033763000190"/>
    <x v="10"/>
    <x v="0"/>
    <x v="0"/>
    <n v="7001"/>
    <x v="11"/>
    <n v="70012"/>
    <s v="OFICINA (Extraordinário)"/>
    <x v="0"/>
    <x v="4"/>
    <x v="9"/>
    <x v="9"/>
    <x v="12"/>
    <x v="12"/>
  </r>
  <r>
    <x v="4"/>
    <s v="MERCADOLIVRE.COM ATIVIDADES DE INTERNET LTDA"/>
    <x v="12"/>
    <d v="2024-09-12T00:00:00"/>
    <d v="2024-10-15T00:00:00"/>
    <s v="'36088-8169-2190-6293-6960"/>
    <s v="2 | 2"/>
    <x v="9"/>
    <x v="0"/>
    <n v="-34.17"/>
    <x v="93"/>
    <x v="92"/>
    <s v="REF: REPOSIÃ‡ÃƒO DE ESTOQUE - mercado livre 38661176000167-51630567000182-01546671000115-36090739000189-04033763000190"/>
    <x v="9"/>
    <x v="0"/>
    <x v="0"/>
    <n v="8006"/>
    <x v="10"/>
    <n v="80061"/>
    <s v="TECNOLOGIA DA INFORMAÇÃO (Administrativo)"/>
    <x v="0"/>
    <x v="4"/>
    <x v="0"/>
    <x v="0"/>
    <x v="0"/>
    <x v="0"/>
  </r>
  <r>
    <x v="4"/>
    <s v="MERCADOLIVRE.COM ATIVIDADES DE INTERNET LTDA"/>
    <x v="12"/>
    <d v="2024-09-12T00:00:00"/>
    <d v="2024-10-15T00:00:00"/>
    <s v="'36088-8169-2190-6293-6960"/>
    <s v="2 | 2"/>
    <x v="9"/>
    <x v="0"/>
    <n v="-10.210000000000001"/>
    <x v="46"/>
    <x v="45"/>
    <s v="REF: REPOSIÃ‡ÃƒO DE ESTOQUE - mercado livre 38661176000167-51630567000182-01546671000115-36090739000189-04033763000190"/>
    <x v="10"/>
    <x v="0"/>
    <x v="0"/>
    <n v="7001"/>
    <x v="11"/>
    <n v="70012"/>
    <s v="OFICINA (Extraordinário)"/>
    <x v="0"/>
    <x v="4"/>
    <x v="9"/>
    <x v="9"/>
    <x v="12"/>
    <x v="12"/>
  </r>
  <r>
    <x v="4"/>
    <s v="MERCADOLIVRE.COM ATIVIDADES DE INTERNET LTDA"/>
    <x v="12"/>
    <d v="2024-09-17T00:00:00"/>
    <d v="2024-10-15T00:00:00"/>
    <s v="'103870"/>
    <s v="1 | 1"/>
    <x v="9"/>
    <x v="0"/>
    <n v="-235.8"/>
    <x v="130"/>
    <x v="128"/>
    <s v="REF: P/ USO NA FABRICA(SOLICITADO PELO BEZERRA)  51.089.914/0001-01"/>
    <x v="3"/>
    <x v="0"/>
    <x v="0"/>
    <n v="7004"/>
    <x v="3"/>
    <n v="70042"/>
    <s v="FÁBRICA CNTR (Extraordinário)"/>
    <x v="0"/>
    <x v="4"/>
    <x v="9"/>
    <x v="9"/>
    <x v="22"/>
    <x v="22"/>
  </r>
  <r>
    <x v="4"/>
    <s v="MERCADOLIVRE.COM ATIVIDADES DE INTERNET LTDA"/>
    <x v="12"/>
    <d v="2024-09-17T00:00:00"/>
    <d v="2024-10-15T00:00:00"/>
    <s v="'298866-115363-103707-298862"/>
    <s v="1 | 2"/>
    <x v="9"/>
    <x v="0"/>
    <n v="-149.15"/>
    <x v="93"/>
    <x v="92"/>
    <s v="REF: REPOSIÃ‡ÃƒO DE ESTOQUE - mercado livre 3744972700160-20247512000164-47086550000139-"/>
    <x v="9"/>
    <x v="0"/>
    <x v="0"/>
    <n v="8006"/>
    <x v="10"/>
    <n v="80061"/>
    <s v="TECNOLOGIA DA INFORMAÇÃO (Administrativo)"/>
    <x v="0"/>
    <x v="4"/>
    <x v="0"/>
    <x v="0"/>
    <x v="0"/>
    <x v="0"/>
  </r>
  <r>
    <x v="4"/>
    <s v="MERCADOLIVRE.COM ATIVIDADES DE INTERNET LTDA"/>
    <x v="12"/>
    <d v="2024-09-17T00:00:00"/>
    <d v="2024-10-15T00:00:00"/>
    <s v="'298866-115363-103707-298862"/>
    <s v="2 | 2"/>
    <x v="9"/>
    <x v="0"/>
    <n v="-31.8"/>
    <x v="93"/>
    <x v="92"/>
    <s v="REF: REPOSIÃ‡ÃƒO DE ESTOQUE - mercado livre 3744972700160-20247512000164-47086550000139-"/>
    <x v="9"/>
    <x v="0"/>
    <x v="0"/>
    <n v="8006"/>
    <x v="10"/>
    <n v="80061"/>
    <s v="TECNOLOGIA DA INFORMAÇÃO (Administrativo)"/>
    <x v="0"/>
    <x v="4"/>
    <x v="0"/>
    <x v="0"/>
    <x v="0"/>
    <x v="0"/>
  </r>
  <r>
    <x v="4"/>
    <s v="MERCADOLIVRE.COM ATIVIDADES DE INTERNET LTDA"/>
    <x v="12"/>
    <d v="2024-09-17T00:00:00"/>
    <d v="2024-10-15T00:00:00"/>
    <s v="'313-2232438"/>
    <s v="1 | 1"/>
    <x v="9"/>
    <x v="0"/>
    <n v="-420.58"/>
    <x v="39"/>
    <x v="39"/>
    <s v="REF: REPOSIÃ‡ÃƒO DE ESTOQUE - mercado livre 44141827000190-15765446000346"/>
    <x v="3"/>
    <x v="0"/>
    <x v="0"/>
    <n v="7004"/>
    <x v="3"/>
    <n v="70047"/>
    <s v="FÁBRICA CNTR (Comum)"/>
    <x v="0"/>
    <x v="4"/>
    <x v="11"/>
    <x v="11"/>
    <x v="17"/>
    <x v="17"/>
  </r>
  <r>
    <x v="4"/>
    <s v="MERCADOLIVRE.COM ATIVIDADES DE INTERNET LTDA"/>
    <x v="12"/>
    <d v="2024-09-17T00:00:00"/>
    <d v="2024-10-15T00:00:00"/>
    <s v="'313-2232438"/>
    <s v="1 | 1"/>
    <x v="9"/>
    <x v="0"/>
    <n v="-187.1"/>
    <x v="49"/>
    <x v="48"/>
    <s v="REF: REPOSIÃ‡ÃƒO DE ESTOQUE - mercado livre 44141827000190-15765446000346"/>
    <x v="10"/>
    <x v="0"/>
    <x v="0"/>
    <n v="7001"/>
    <x v="11"/>
    <n v="70017"/>
    <s v="OFICINA (Comum)"/>
    <x v="0"/>
    <x v="4"/>
    <x v="11"/>
    <x v="11"/>
    <x v="17"/>
    <x v="17"/>
  </r>
  <r>
    <x v="4"/>
    <s v="MERCADOLIVRE.COM ATIVIDADES DE INTERNET LTDA"/>
    <x v="12"/>
    <d v="2024-09-18T00:00:00"/>
    <d v="2024-10-15T00:00:00"/>
    <s v="'1034170"/>
    <s v="1 | 1"/>
    <x v="8"/>
    <x v="0"/>
    <n v="-2562.14"/>
    <x v="46"/>
    <x v="45"/>
    <s v="REF: MERCADO LIVRE -  -   VERIFICAR CC COM HIRO"/>
    <x v="10"/>
    <x v="0"/>
    <x v="0"/>
    <n v="7001"/>
    <x v="11"/>
    <n v="70012"/>
    <s v="OFICINA (Extraordinário)"/>
    <x v="0"/>
    <x v="4"/>
    <x v="9"/>
    <x v="9"/>
    <x v="12"/>
    <x v="12"/>
  </r>
  <r>
    <x v="4"/>
    <s v="MERCADOLIVRE.COM ATIVIDADES DE INTERNET LTDA"/>
    <x v="12"/>
    <d v="2024-09-18T00:00:00"/>
    <d v="2024-10-15T00:00:00"/>
    <s v="'329224-16281"/>
    <s v="1 | 2"/>
    <x v="9"/>
    <x v="0"/>
    <n v="-365.41"/>
    <x v="42"/>
    <x v="42"/>
    <s v="REF: REPOSIÃ‡ÃƒO DE ESTOQUE - mercado livre 44890452000161-21.276.576/0001-56"/>
    <x v="2"/>
    <x v="2"/>
    <x v="0"/>
    <n v="4004"/>
    <x v="2"/>
    <n v="40047"/>
    <s v="PATRIMÔNIO (Comum)"/>
    <x v="0"/>
    <x v="4"/>
    <x v="0"/>
    <x v="0"/>
    <x v="9"/>
    <x v="9"/>
  </r>
  <r>
    <x v="4"/>
    <s v="MERCADOLIVRE.COM ATIVIDADES DE INTERNET LTDA"/>
    <x v="12"/>
    <d v="2024-09-18T00:00:00"/>
    <d v="2024-10-15T00:00:00"/>
    <s v="'329224-16281"/>
    <s v="2 | 2"/>
    <x v="9"/>
    <x v="0"/>
    <n v="-209"/>
    <x v="42"/>
    <x v="42"/>
    <s v="REF: REPOSIÃ‡ÃƒO DE ESTOQUE - mercado livre 44890452000161-21.276.576/0001-56"/>
    <x v="2"/>
    <x v="2"/>
    <x v="0"/>
    <n v="4004"/>
    <x v="2"/>
    <n v="40047"/>
    <s v="PATRIMÔNIO (Comum)"/>
    <x v="0"/>
    <x v="4"/>
    <x v="0"/>
    <x v="0"/>
    <x v="9"/>
    <x v="9"/>
  </r>
  <r>
    <x v="4"/>
    <s v="MERCADOLIVRE.COM ATIVIDADES DE INTERNET LTDA"/>
    <x v="12"/>
    <d v="2024-09-19T00:00:00"/>
    <d v="2024-10-15T00:00:00"/>
    <s v="'1569-125678-077999"/>
    <s v="1 | 2"/>
    <x v="9"/>
    <x v="0"/>
    <n v="-193"/>
    <x v="86"/>
    <x v="85"/>
    <s v="REF: REPOSIÃ‡ÃƒO DE ESTOQUE - mercado livre 83.064.741/0005-97-04152403000189-19731324000128"/>
    <x v="7"/>
    <x v="0"/>
    <x v="0"/>
    <n v="3007"/>
    <x v="25"/>
    <n v="30071"/>
    <s v="COMPRAS (Administrativo)"/>
    <x v="0"/>
    <x v="4"/>
    <x v="0"/>
    <x v="0"/>
    <x v="0"/>
    <x v="0"/>
  </r>
  <r>
    <x v="4"/>
    <s v="MERCADOLIVRE.COM ATIVIDADES DE INTERNET LTDA"/>
    <x v="12"/>
    <d v="2024-09-19T00:00:00"/>
    <d v="2024-10-15T00:00:00"/>
    <s v="'1569-125678-077999"/>
    <s v="2 | 2"/>
    <x v="9"/>
    <x v="0"/>
    <n v="-98.1"/>
    <x v="86"/>
    <x v="85"/>
    <s v="REF: REPOSIÃ‡ÃƒO DE ESTOQUE - mercado livre 83.064.741/0005-97-04152403000189-19731324000128"/>
    <x v="7"/>
    <x v="0"/>
    <x v="0"/>
    <n v="3007"/>
    <x v="25"/>
    <n v="30071"/>
    <s v="COMPRAS (Administrativo)"/>
    <x v="0"/>
    <x v="4"/>
    <x v="0"/>
    <x v="0"/>
    <x v="0"/>
    <x v="0"/>
  </r>
  <r>
    <x v="4"/>
    <s v="MERCADOLIVRE.COM ATIVIDADES DE INTERNET LTDA"/>
    <x v="12"/>
    <d v="2024-09-24T00:00:00"/>
    <d v="2024-10-15T00:00:00"/>
    <s v="'5346"/>
    <s v="1 | 1"/>
    <x v="9"/>
    <x v="0"/>
    <n v="-170"/>
    <x v="86"/>
    <x v="85"/>
    <s v="REF: MERCADO LIVRE - 55649069000132"/>
    <x v="7"/>
    <x v="0"/>
    <x v="0"/>
    <n v="3007"/>
    <x v="25"/>
    <n v="30071"/>
    <s v="COMPRAS (Administrativo)"/>
    <x v="0"/>
    <x v="4"/>
    <x v="0"/>
    <x v="0"/>
    <x v="0"/>
    <x v="0"/>
  </r>
  <r>
    <x v="4"/>
    <s v="MERCADOLIVRE.COM ATIVIDADES DE INTERNET LTDA"/>
    <x v="12"/>
    <d v="2024-09-25T00:00:00"/>
    <d v="2024-10-15T00:00:00"/>
    <s v="'1034169"/>
    <s v="1 | 1"/>
    <x v="8"/>
    <x v="0"/>
    <n v="-599"/>
    <x v="46"/>
    <x v="45"/>
    <s v="REF: MERCADO LIVRE -   VERIFICAR CC COM HIRO"/>
    <x v="10"/>
    <x v="0"/>
    <x v="0"/>
    <n v="7001"/>
    <x v="11"/>
    <n v="70012"/>
    <s v="OFICINA (Extraordinário)"/>
    <x v="0"/>
    <x v="4"/>
    <x v="9"/>
    <x v="9"/>
    <x v="12"/>
    <x v="12"/>
  </r>
  <r>
    <x v="4"/>
    <s v="MERCADOLIVRE.COM ATIVIDADES DE INTERNET LTDA"/>
    <x v="12"/>
    <d v="2024-09-25T00:00:00"/>
    <d v="2024-10-15T00:00:00"/>
    <s v="'19123"/>
    <s v="1 | 1"/>
    <x v="9"/>
    <x v="0"/>
    <n v="-156.41999999999999"/>
    <x v="93"/>
    <x v="92"/>
    <s v="REF: MERCADO LIVRE - 39655567000131"/>
    <x v="9"/>
    <x v="0"/>
    <x v="0"/>
    <n v="8006"/>
    <x v="10"/>
    <n v="80061"/>
    <s v="TECNOLOGIA DA INFORMAÇÃO (Administrativo)"/>
    <x v="0"/>
    <x v="4"/>
    <x v="0"/>
    <x v="0"/>
    <x v="0"/>
    <x v="0"/>
  </r>
  <r>
    <x v="4"/>
    <s v="MERCADOLIVRE.COM ATIVIDADES DE INTERNET LTDA"/>
    <x v="12"/>
    <d v="2024-09-25T00:00:00"/>
    <d v="2024-10-15T00:00:00"/>
    <s v="'3377"/>
    <s v="1 | 1"/>
    <x v="9"/>
    <x v="0"/>
    <n v="-1699.9"/>
    <x v="39"/>
    <x v="39"/>
    <s v="REF: MERCADO LIVRE - 47715256000149"/>
    <x v="3"/>
    <x v="0"/>
    <x v="0"/>
    <n v="7004"/>
    <x v="3"/>
    <n v="70047"/>
    <s v="FÁBRICA CNTR (Comum)"/>
    <x v="0"/>
    <x v="4"/>
    <x v="11"/>
    <x v="11"/>
    <x v="17"/>
    <x v="17"/>
  </r>
  <r>
    <x v="4"/>
    <s v="MERCADOLIVRE.COM ATIVIDADES DE INTERNET LTDA"/>
    <x v="12"/>
    <d v="2024-09-25T00:00:00"/>
    <d v="2024-10-15T00:00:00"/>
    <s v="'3932-18859-3536103061"/>
    <s v="1 | 1"/>
    <x v="9"/>
    <x v="0"/>
    <n v="-358.66"/>
    <x v="46"/>
    <x v="45"/>
    <s v="REF: MERCADO LIVRE 33769981000195-96184650000103-56966518000139-46879252000133"/>
    <x v="10"/>
    <x v="0"/>
    <x v="0"/>
    <n v="7001"/>
    <x v="11"/>
    <n v="70017"/>
    <s v="OFICINA (Comum)"/>
    <x v="0"/>
    <x v="4"/>
    <x v="9"/>
    <x v="9"/>
    <x v="12"/>
    <x v="12"/>
  </r>
  <r>
    <x v="4"/>
    <s v="MERCADOLIVRE.COM ATIVIDADES DE INTERNET LTDA"/>
    <x v="12"/>
    <d v="2024-09-25T00:00:00"/>
    <d v="2024-10-15T00:00:00"/>
    <s v="'4501"/>
    <s v="1 | 1"/>
    <x v="9"/>
    <x v="0"/>
    <n v="-419.3"/>
    <x v="7"/>
    <x v="7"/>
    <s v="REF: MERCADO LIVRE - 55064765000187"/>
    <x v="21"/>
    <x v="0"/>
    <x v="0"/>
    <n v="8007"/>
    <x v="29"/>
    <n v="80071"/>
    <s v="CAÇAMBA SOLIDÁRIA (Administrativo)"/>
    <x v="0"/>
    <x v="4"/>
    <x v="0"/>
    <x v="0"/>
    <x v="0"/>
    <x v="0"/>
  </r>
  <r>
    <x v="4"/>
    <s v="MERCADOLIVRE.COM ATIVIDADES DE INTERNET LTDA"/>
    <x v="12"/>
    <d v="2024-09-25T00:00:00"/>
    <d v="2024-10-15T00:00:00"/>
    <s v="'9844"/>
    <s v="1 | 1"/>
    <x v="9"/>
    <x v="0"/>
    <n v="-413.25"/>
    <x v="120"/>
    <x v="118"/>
    <s v="REF: MERCADO LIVRE - 07358285000186"/>
    <x v="12"/>
    <x v="0"/>
    <x v="0"/>
    <n v="4003"/>
    <x v="13"/>
    <n v="40032"/>
    <s v="RELACIONAMENTO (Extraordinário)"/>
    <x v="0"/>
    <x v="4"/>
    <x v="9"/>
    <x v="9"/>
    <x v="22"/>
    <x v="22"/>
  </r>
  <r>
    <x v="4"/>
    <s v="MERCADOLIVRE.COM ATIVIDADES DE INTERNET LTDA"/>
    <x v="12"/>
    <d v="2024-09-26T00:00:00"/>
    <d v="2024-10-15T00:00:00"/>
    <s v="'53617"/>
    <s v="1 | 1"/>
    <x v="9"/>
    <x v="0"/>
    <n v="-61.4"/>
    <x v="46"/>
    <x v="45"/>
    <s v="REF: MERCADO LIVRE - 09119748000182 frete - 19,40"/>
    <x v="10"/>
    <x v="0"/>
    <x v="0"/>
    <n v="7001"/>
    <x v="11"/>
    <n v="70012"/>
    <s v="OFICINA (Extraordinário)"/>
    <x v="0"/>
    <x v="4"/>
    <x v="9"/>
    <x v="9"/>
    <x v="12"/>
    <x v="12"/>
  </r>
  <r>
    <x v="4"/>
    <s v="MERCADOLIVRE.COM ATIVIDADES DE INTERNET LTDA"/>
    <x v="12"/>
    <d v="2024-09-27T00:00:00"/>
    <d v="2024-10-15T00:00:00"/>
    <s v="'5662"/>
    <s v="1 | 1"/>
    <x v="9"/>
    <x v="0"/>
    <n v="-1157.8599999999999"/>
    <x v="46"/>
    <x v="45"/>
    <s v="REF: MERCADO LIVRE - 34591745000194"/>
    <x v="2"/>
    <x v="0"/>
    <x v="0"/>
    <n v="7002"/>
    <x v="33"/>
    <n v="70027"/>
    <s v="LAVAGEM (Comum)"/>
    <x v="0"/>
    <x v="4"/>
    <x v="9"/>
    <x v="9"/>
    <x v="12"/>
    <x v="12"/>
  </r>
  <r>
    <x v="4"/>
    <s v="MERCADOLIVRE.COM ATIVIDADES DE INTERNET LTDA"/>
    <x v="12"/>
    <d v="2024-09-28T00:00:00"/>
    <d v="2024-10-15T00:00:00"/>
    <s v="'23913"/>
    <s v="1 | 1"/>
    <x v="9"/>
    <x v="0"/>
    <n v="-119"/>
    <x v="46"/>
    <x v="45"/>
    <s v="REF: MERCADO LIVRE - 29729542000262"/>
    <x v="10"/>
    <x v="0"/>
    <x v="0"/>
    <n v="7001"/>
    <x v="11"/>
    <n v="70012"/>
    <s v="OFICINA (Extraordinário)"/>
    <x v="0"/>
    <x v="4"/>
    <x v="9"/>
    <x v="9"/>
    <x v="12"/>
    <x v="12"/>
  </r>
  <r>
    <x v="4"/>
    <s v="MERCADOLIVRE.COM ATIVIDADES DE INTERNET LTDA"/>
    <x v="12"/>
    <d v="2024-10-01T00:00:00"/>
    <d v="2024-10-15T00:00:00"/>
    <s v="'10820"/>
    <s v="1 | 1"/>
    <x v="9"/>
    <x v="0"/>
    <n v="-159.9"/>
    <x v="7"/>
    <x v="7"/>
    <s v="REF: MERCADO LIVRE - 40804773000145"/>
    <x v="21"/>
    <x v="0"/>
    <x v="0"/>
    <n v="8007"/>
    <x v="29"/>
    <n v="80071"/>
    <s v="CAÇAMBA SOLIDÁRIA (Administrativo)"/>
    <x v="0"/>
    <x v="4"/>
    <x v="0"/>
    <x v="0"/>
    <x v="0"/>
    <x v="0"/>
  </r>
  <r>
    <x v="4"/>
    <s v="MERCADOLIVRE.COM ATIVIDADES DE INTERNET LTDA"/>
    <x v="12"/>
    <d v="2024-10-01T00:00:00"/>
    <d v="2024-10-15T00:00:00"/>
    <s v="'82551"/>
    <s v="1 | 1"/>
    <x v="9"/>
    <x v="0"/>
    <n v="-929"/>
    <x v="7"/>
    <x v="7"/>
    <s v="REF: MERCADO LIVRE - 21850286000174/50302884000107/18983263000123"/>
    <x v="21"/>
    <x v="0"/>
    <x v="0"/>
    <n v="8007"/>
    <x v="29"/>
    <n v="80071"/>
    <s v="CAÇAMBA SOLIDÁRIA (Administrativo)"/>
    <x v="0"/>
    <x v="4"/>
    <x v="0"/>
    <x v="0"/>
    <x v="0"/>
    <x v="0"/>
  </r>
  <r>
    <x v="4"/>
    <s v="MERCADOLIVRE.COM ATIVIDADES DE INTERNET LTDA"/>
    <x v="12"/>
    <d v="2024-10-01T00:00:00"/>
    <d v="2024-10-15T00:00:00"/>
    <s v="'82551"/>
    <s v="1 | 1"/>
    <x v="9"/>
    <x v="0"/>
    <n v="-308.41000000000003"/>
    <x v="93"/>
    <x v="92"/>
    <s v="REF: MERCADO LIVRE - 21850286000174/50302884000107/18983263000123"/>
    <x v="9"/>
    <x v="0"/>
    <x v="0"/>
    <n v="8006"/>
    <x v="10"/>
    <n v="80061"/>
    <s v="TECNOLOGIA DA INFORMAÇÃO (Administrativo)"/>
    <x v="0"/>
    <x v="4"/>
    <x v="0"/>
    <x v="0"/>
    <x v="0"/>
    <x v="0"/>
  </r>
  <r>
    <x v="4"/>
    <s v="MERCADOLIVRE.COM ATIVIDADES DE INTERNET LTDA"/>
    <x v="12"/>
    <d v="2024-10-03T00:00:00"/>
    <d v="2024-10-15T00:00:00"/>
    <s v="'1039069"/>
    <s v="1 | 1"/>
    <x v="9"/>
    <x v="0"/>
    <n v="-1698"/>
    <x v="93"/>
    <x v="92"/>
    <s v="REF: MERCADO LIVRE - 13477477000619"/>
    <x v="9"/>
    <x v="0"/>
    <x v="0"/>
    <n v="8006"/>
    <x v="10"/>
    <n v="80061"/>
    <s v="TECNOLOGIA DA INFORMAÇÃO (Administrativo)"/>
    <x v="0"/>
    <x v="4"/>
    <x v="0"/>
    <x v="0"/>
    <x v="0"/>
    <x v="0"/>
  </r>
  <r>
    <x v="4"/>
    <s v="MERCADOLIVRE.COM ATIVIDADES DE INTERNET LTDA"/>
    <x v="12"/>
    <d v="2024-10-03T00:00:00"/>
    <d v="2024-10-15T00:00:00"/>
    <s v="'174949"/>
    <s v="1 | 1"/>
    <x v="9"/>
    <x v="0"/>
    <n v="-88.46"/>
    <x v="46"/>
    <x v="45"/>
    <s v="REF: MERCADO LIVRE - 19511695000102"/>
    <x v="2"/>
    <x v="0"/>
    <x v="0"/>
    <n v="7002"/>
    <x v="33"/>
    <n v="70027"/>
    <s v="LAVAGEM (Comum)"/>
    <x v="0"/>
    <x v="4"/>
    <x v="9"/>
    <x v="9"/>
    <x v="12"/>
    <x v="12"/>
  </r>
  <r>
    <x v="4"/>
    <s v="MERCADOLIVRE.COM ATIVIDADES DE INTERNET LTDA"/>
    <x v="12"/>
    <d v="2024-10-03T00:00:00"/>
    <d v="2024-10-15T00:00:00"/>
    <s v="'343655-174949-021"/>
    <s v="1 | 1"/>
    <x v="9"/>
    <x v="0"/>
    <n v="-180"/>
    <x v="93"/>
    <x v="92"/>
    <s v="REF: MERCADO LIVRE - 56.078.862/0001-91 / 08.804.184/0001-54 / 16.692.395/0001-70"/>
    <x v="9"/>
    <x v="0"/>
    <x v="0"/>
    <n v="8006"/>
    <x v="10"/>
    <n v="80061"/>
    <s v="TECNOLOGIA DA INFORMAÇÃO (Administrativo)"/>
    <x v="0"/>
    <x v="4"/>
    <x v="0"/>
    <x v="0"/>
    <x v="0"/>
    <x v="0"/>
  </r>
  <r>
    <x v="4"/>
    <s v="MERCADOLIVRE.COM ATIVIDADES DE INTERNET LTDA"/>
    <x v="12"/>
    <d v="2024-10-03T00:00:00"/>
    <d v="2024-10-15T00:00:00"/>
    <s v="'343655-174949-021"/>
    <s v="1 | 1"/>
    <x v="9"/>
    <x v="0"/>
    <n v="-152.36000000000001"/>
    <x v="46"/>
    <x v="45"/>
    <s v="REF: MERCADO LIVRE - 56.078.862/0001-91 / 08.804.184/0001-54 / 16.692.395/0001-70"/>
    <x v="10"/>
    <x v="0"/>
    <x v="0"/>
    <n v="7001"/>
    <x v="11"/>
    <n v="70012"/>
    <s v="OFICINA (Extraordinário)"/>
    <x v="0"/>
    <x v="4"/>
    <x v="9"/>
    <x v="9"/>
    <x v="12"/>
    <x v="12"/>
  </r>
  <r>
    <x v="4"/>
    <s v="MERCADOLIVRE.COM ATIVIDADES DE INTERNET LTDA"/>
    <x v="12"/>
    <d v="2024-10-08T00:00:00"/>
    <d v="2024-10-15T00:00:00"/>
    <s v="'13701"/>
    <s v="1 | 1"/>
    <x v="9"/>
    <x v="0"/>
    <n v="-283.16000000000003"/>
    <x v="86"/>
    <x v="85"/>
    <s v="REF: MERCADO LIVRE -  13146565000123"/>
    <x v="7"/>
    <x v="0"/>
    <x v="0"/>
    <n v="3007"/>
    <x v="25"/>
    <n v="30071"/>
    <s v="COMPRAS (Administrativo)"/>
    <x v="0"/>
    <x v="4"/>
    <x v="0"/>
    <x v="0"/>
    <x v="0"/>
    <x v="0"/>
  </r>
  <r>
    <x v="4"/>
    <s v="MERCADOLIVRE.COM ATIVIDADES DE INTERNET LTDA"/>
    <x v="12"/>
    <d v="2024-10-08T00:00:00"/>
    <d v="2024-10-15T00:00:00"/>
    <s v="'7563"/>
    <s v="1 | 1"/>
    <x v="9"/>
    <x v="0"/>
    <n v="-701.85"/>
    <x v="120"/>
    <x v="118"/>
    <s v="REF: MERCADO LIVRE -  32960351000130"/>
    <x v="12"/>
    <x v="0"/>
    <x v="0"/>
    <n v="4003"/>
    <x v="13"/>
    <n v="40032"/>
    <s v="RELACIONAMENTO (Extraordinário)"/>
    <x v="0"/>
    <x v="4"/>
    <x v="9"/>
    <x v="9"/>
    <x v="22"/>
    <x v="22"/>
  </r>
  <r>
    <x v="4"/>
    <s v="MERCADOLIVRE.COM ATIVIDADES DE INTERNET LTDA"/>
    <x v="13"/>
    <d v="2024-10-09T00:00:00"/>
    <d v="2024-11-15T00:00:00"/>
    <s v="'960-210-118-313-170-205-236"/>
    <s v="1 | 2"/>
    <x v="9"/>
    <x v="0"/>
    <n v="-1015.46"/>
    <x v="120"/>
    <x v="118"/>
    <s v="REF: MERCADO LIVRE -  35783894000118-43885273000173-2780264000171-10734620000108-40568697000116-039597890002812626068100110"/>
    <x v="12"/>
    <x v="0"/>
    <x v="0"/>
    <n v="4003"/>
    <x v="13"/>
    <n v="40032"/>
    <s v="RELACIONAMENTO (Extraordinário)"/>
    <x v="0"/>
    <x v="0"/>
    <x v="9"/>
    <x v="9"/>
    <x v="22"/>
    <x v="22"/>
  </r>
  <r>
    <x v="4"/>
    <s v="MERCADOLIVRE.COM ATIVIDADES DE INTERNET LTDA"/>
    <x v="13"/>
    <d v="2024-10-09T00:00:00"/>
    <d v="2024-11-15T00:00:00"/>
    <s v="'960-210-118-313-170-205-236"/>
    <s v="1 | 2"/>
    <x v="9"/>
    <x v="0"/>
    <n v="-60.9"/>
    <x v="86"/>
    <x v="85"/>
    <s v="REF: MERCADO LIVRE -  35783894000118-43885273000173-2780264000171-10734620000108-40568697000116-039597890002812626068100110"/>
    <x v="7"/>
    <x v="0"/>
    <x v="0"/>
    <n v="3007"/>
    <x v="25"/>
    <n v="30071"/>
    <s v="COMPRAS (Administrativo)"/>
    <x v="0"/>
    <x v="0"/>
    <x v="0"/>
    <x v="0"/>
    <x v="0"/>
    <x v="0"/>
  </r>
  <r>
    <x v="4"/>
    <s v="MERCADOLIVRE.COM ATIVIDADES DE INTERNET LTDA"/>
    <x v="13"/>
    <d v="2024-10-09T00:00:00"/>
    <d v="2024-11-15T00:00:00"/>
    <s v="'960-210-118-313-170-205-236"/>
    <s v="2 | 2"/>
    <x v="9"/>
    <x v="0"/>
    <n v="-968.9"/>
    <x v="120"/>
    <x v="118"/>
    <s v="REF: MERCADO LIVRE -  35783894000118-43885273000173-2780264000171-10734620000108-40568697000116-039597890002812626068100110"/>
    <x v="12"/>
    <x v="0"/>
    <x v="0"/>
    <n v="4003"/>
    <x v="13"/>
    <n v="40032"/>
    <s v="RELACIONAMENTO (Extraordinário)"/>
    <x v="0"/>
    <x v="0"/>
    <x v="9"/>
    <x v="9"/>
    <x v="22"/>
    <x v="22"/>
  </r>
  <r>
    <x v="4"/>
    <s v="MERCADOLIVRE.COM ATIVIDADES DE INTERNET LTDA"/>
    <x v="13"/>
    <d v="2024-10-09T00:00:00"/>
    <d v="2024-11-15T00:00:00"/>
    <s v="'960-210-118-313-170-205-236"/>
    <s v="2 | 2"/>
    <x v="9"/>
    <x v="0"/>
    <n v="-58.1"/>
    <x v="86"/>
    <x v="85"/>
    <s v="REF: MERCADO LIVRE -  35783894000118-43885273000173-2780264000171-10734620000108-40568697000116-039597890002812626068100110"/>
    <x v="7"/>
    <x v="0"/>
    <x v="0"/>
    <n v="3007"/>
    <x v="25"/>
    <n v="30071"/>
    <s v="COMPRAS (Administrativo)"/>
    <x v="0"/>
    <x v="0"/>
    <x v="0"/>
    <x v="0"/>
    <x v="0"/>
    <x v="0"/>
  </r>
  <r>
    <x v="4"/>
    <s v="MERCADOLIVRE.COM ATIVIDADES DE INTERNET LTDA"/>
    <x v="13"/>
    <d v="2024-10-14T00:00:00"/>
    <d v="2024-11-15T00:00:00"/>
    <s v="'1034663"/>
    <s v="1 | 1"/>
    <x v="9"/>
    <x v="0"/>
    <n v="-43.16"/>
    <x v="46"/>
    <x v="45"/>
    <s v="REF: MERCADO LIVRE -  31922463000134"/>
    <x v="10"/>
    <x v="0"/>
    <x v="0"/>
    <n v="7001"/>
    <x v="11"/>
    <n v="70012"/>
    <s v="OFICINA (Extraordinário)"/>
    <x v="0"/>
    <x v="0"/>
    <x v="9"/>
    <x v="9"/>
    <x v="12"/>
    <x v="12"/>
  </r>
  <r>
    <x v="4"/>
    <s v="MERCADOLIVRE.COM ATIVIDADES DE INTERNET LTDA"/>
    <x v="13"/>
    <d v="2024-10-14T00:00:00"/>
    <d v="2024-11-15T00:00:00"/>
    <s v="'22845"/>
    <s v="1 | 1"/>
    <x v="9"/>
    <x v="0"/>
    <n v="-729"/>
    <x v="63"/>
    <x v="62"/>
    <s v="REF: REPOSIÃ‡ÃƒO DE ESTOQUE - 34796362000152"/>
    <x v="6"/>
    <x v="0"/>
    <x v="0"/>
    <n v="6001"/>
    <x v="6"/>
    <n v="60014"/>
    <s v="OPERACIONAL (Reciclável)"/>
    <x v="0"/>
    <x v="0"/>
    <x v="9"/>
    <x v="9"/>
    <x v="18"/>
    <x v="18"/>
  </r>
  <r>
    <x v="4"/>
    <s v="MERCADOLIVRE.COM ATIVIDADES DE INTERNET LTDA"/>
    <x v="13"/>
    <d v="2024-10-15T00:00:00"/>
    <d v="2024-11-15T00:00:00"/>
    <s v="'31268"/>
    <s v="1 | 1"/>
    <x v="9"/>
    <x v="0"/>
    <n v="-552.29999999999995"/>
    <x v="46"/>
    <x v="45"/>
    <s v="REF: MERCADO LIVRE -  10848839000138"/>
    <x v="10"/>
    <x v="0"/>
    <x v="0"/>
    <n v="7001"/>
    <x v="11"/>
    <n v="70012"/>
    <s v="OFICINA (Extraordinário)"/>
    <x v="0"/>
    <x v="0"/>
    <x v="9"/>
    <x v="9"/>
    <x v="12"/>
    <x v="12"/>
  </r>
  <r>
    <x v="4"/>
    <s v="MERCADOLIVRE.COM ATIVIDADES DE INTERNET LTDA"/>
    <x v="13"/>
    <d v="2024-10-15T00:00:00"/>
    <d v="2024-11-15T00:00:00"/>
    <s v="'62189"/>
    <s v="1 | 1"/>
    <x v="9"/>
    <x v="0"/>
    <n v="-46.79"/>
    <x v="93"/>
    <x v="92"/>
    <s v="REF: MERCADO LIVRE -  41122671000102"/>
    <x v="9"/>
    <x v="0"/>
    <x v="0"/>
    <n v="8006"/>
    <x v="10"/>
    <n v="80061"/>
    <s v="TECNOLOGIA DA INFORMAÇÃO (Administrativo)"/>
    <x v="0"/>
    <x v="0"/>
    <x v="0"/>
    <x v="0"/>
    <x v="0"/>
    <x v="0"/>
  </r>
  <r>
    <x v="4"/>
    <s v="MERCADOLIVRE.COM ATIVIDADES DE INTERNET LTDA"/>
    <x v="13"/>
    <d v="2024-10-16T00:00:00"/>
    <d v="2024-11-15T00:00:00"/>
    <s v="'110745-6695"/>
    <s v="1 | 2"/>
    <x v="9"/>
    <x v="0"/>
    <n v="-105.8"/>
    <x v="46"/>
    <x v="45"/>
    <s v="REF: MERCADO LIVRE -  28111681000184-41669775000131"/>
    <x v="10"/>
    <x v="0"/>
    <x v="0"/>
    <n v="7001"/>
    <x v="11"/>
    <n v="70012"/>
    <s v="OFICINA (Extraordinário)"/>
    <x v="0"/>
    <x v="0"/>
    <x v="9"/>
    <x v="9"/>
    <x v="12"/>
    <x v="12"/>
  </r>
  <r>
    <x v="4"/>
    <s v="MERCADOLIVRE.COM ATIVIDADES DE INTERNET LTDA"/>
    <x v="13"/>
    <d v="2024-10-16T00:00:00"/>
    <d v="2024-11-15T00:00:00"/>
    <s v="'110745-6695"/>
    <s v="2 | 2"/>
    <x v="9"/>
    <x v="0"/>
    <n v="-984.27"/>
    <x v="46"/>
    <x v="45"/>
    <s v="REF: MERCADO LIVRE -  28111681000184-41669775000131"/>
    <x v="10"/>
    <x v="0"/>
    <x v="0"/>
    <n v="7001"/>
    <x v="11"/>
    <n v="70012"/>
    <s v="OFICINA (Extraordinário)"/>
    <x v="0"/>
    <x v="0"/>
    <x v="9"/>
    <x v="9"/>
    <x v="12"/>
    <x v="12"/>
  </r>
  <r>
    <x v="4"/>
    <s v="MERCADOLIVRE.COM ATIVIDADES DE INTERNET LTDA"/>
    <x v="13"/>
    <d v="2024-10-16T00:00:00"/>
    <d v="2024-12-15T00:00:00"/>
    <s v="'110745-6695"/>
    <s v="3 | 2"/>
    <x v="9"/>
    <x v="0"/>
    <n v="-984.26"/>
    <x v="46"/>
    <x v="45"/>
    <s v="REF: MERCADO LIVRE -  28111681000184-41669775000131"/>
    <x v="10"/>
    <x v="0"/>
    <x v="0"/>
    <n v="7001"/>
    <x v="11"/>
    <n v="70012"/>
    <s v="OFICINA (Extraordinário)"/>
    <x v="0"/>
    <x v="0"/>
    <x v="9"/>
    <x v="9"/>
    <x v="12"/>
    <x v="12"/>
  </r>
  <r>
    <x v="4"/>
    <s v="MERCADOLIVRE.COM ATIVIDADES DE INTERNET LTDA"/>
    <x v="13"/>
    <d v="2024-10-18T00:00:00"/>
    <d v="2024-11-15T00:00:00"/>
    <s v="'581-984-688-152-154-153"/>
    <s v="1 | 2"/>
    <x v="9"/>
    <x v="0"/>
    <n v="-818.78"/>
    <x v="42"/>
    <x v="42"/>
    <s v="REF: MERCADO LIVRE -  43577064000162/47012641000120/10279196000189/32526864000138"/>
    <x v="2"/>
    <x v="1"/>
    <x v="0"/>
    <n v="4004"/>
    <x v="2"/>
    <n v="40041"/>
    <s v="PATRIMÔNIO (Administrativo)"/>
    <x v="0"/>
    <x v="0"/>
    <x v="0"/>
    <x v="0"/>
    <x v="9"/>
    <x v="9"/>
  </r>
  <r>
    <x v="4"/>
    <s v="MERCADOLIVRE.COM ATIVIDADES DE INTERNET LTDA"/>
    <x v="13"/>
    <d v="2024-10-18T00:00:00"/>
    <d v="2024-11-15T00:00:00"/>
    <s v="'581-984-688-152-154-153"/>
    <s v="1 | 2"/>
    <x v="9"/>
    <x v="0"/>
    <n v="-221.56"/>
    <x v="46"/>
    <x v="45"/>
    <s v="REF: MERCADO LIVRE -  43577064000162/47012641000120/10279196000189/32526864000138"/>
    <x v="10"/>
    <x v="0"/>
    <x v="0"/>
    <n v="7001"/>
    <x v="11"/>
    <n v="70012"/>
    <s v="OFICINA (Extraordinário)"/>
    <x v="0"/>
    <x v="0"/>
    <x v="9"/>
    <x v="9"/>
    <x v="12"/>
    <x v="12"/>
  </r>
  <r>
    <x v="4"/>
    <s v="MERCADOLIVRE.COM ATIVIDADES DE INTERNET LTDA"/>
    <x v="13"/>
    <d v="2024-10-18T00:00:00"/>
    <d v="2024-11-15T00:00:00"/>
    <s v="'581-984-688-152-154-153"/>
    <s v="2 | 2"/>
    <x v="9"/>
    <x v="0"/>
    <n v="-45.96"/>
    <x v="42"/>
    <x v="42"/>
    <s v="REF: MERCADO LIVRE -  43577064000162/47012641000120/10279196000189/32526864000138"/>
    <x v="2"/>
    <x v="1"/>
    <x v="0"/>
    <n v="4004"/>
    <x v="2"/>
    <n v="40041"/>
    <s v="PATRIMÔNIO (Administrativo)"/>
    <x v="0"/>
    <x v="0"/>
    <x v="0"/>
    <x v="0"/>
    <x v="9"/>
    <x v="9"/>
  </r>
  <r>
    <x v="4"/>
    <s v="MERCADOLIVRE.COM ATIVIDADES DE INTERNET LTDA"/>
    <x v="13"/>
    <d v="2024-10-18T00:00:00"/>
    <d v="2024-11-15T00:00:00"/>
    <s v="'581-984-688-152-154-153"/>
    <s v="2 | 2"/>
    <x v="9"/>
    <x v="0"/>
    <n v="-12.44"/>
    <x v="46"/>
    <x v="45"/>
    <s v="REF: MERCADO LIVRE -  43577064000162/47012641000120/10279196000189/32526864000138"/>
    <x v="10"/>
    <x v="0"/>
    <x v="0"/>
    <n v="7001"/>
    <x v="11"/>
    <n v="70012"/>
    <s v="OFICINA (Extraordinário)"/>
    <x v="0"/>
    <x v="0"/>
    <x v="9"/>
    <x v="9"/>
    <x v="12"/>
    <x v="12"/>
  </r>
  <r>
    <x v="4"/>
    <s v="MERCADOLIVRE.COM ATIVIDADES DE INTERNET LTDA"/>
    <x v="13"/>
    <d v="2024-10-22T00:00:00"/>
    <d v="2024-11-15T00:00:00"/>
    <s v="'844002/844054"/>
    <s v="1 | 2"/>
    <x v="9"/>
    <x v="0"/>
    <n v="-712"/>
    <x v="132"/>
    <x v="130"/>
    <s v="REF: COMPRA MICROONDAS  - 03007331001032"/>
    <x v="2"/>
    <x v="0"/>
    <x v="0"/>
    <n v="4004"/>
    <x v="2"/>
    <n v="40041"/>
    <s v="PATRIMÔNIO (Administrativo)"/>
    <x v="0"/>
    <x v="0"/>
    <x v="11"/>
    <x v="11"/>
    <x v="17"/>
    <x v="17"/>
  </r>
  <r>
    <x v="4"/>
    <s v="MERCADOLIVRE.COM ATIVIDADES DE INTERNET LTDA"/>
    <x v="13"/>
    <d v="2024-10-22T00:00:00"/>
    <d v="2024-12-15T00:00:00"/>
    <s v="'844002/844054"/>
    <s v="2 | 2"/>
    <x v="9"/>
    <x v="0"/>
    <n v="-712"/>
    <x v="132"/>
    <x v="130"/>
    <s v="REF: COMPRA MICROONDAS  - 03007331001032"/>
    <x v="2"/>
    <x v="0"/>
    <x v="0"/>
    <n v="4004"/>
    <x v="2"/>
    <n v="40041"/>
    <s v="PATRIMÔNIO (Administrativo)"/>
    <x v="0"/>
    <x v="0"/>
    <x v="11"/>
    <x v="11"/>
    <x v="17"/>
    <x v="17"/>
  </r>
  <r>
    <x v="4"/>
    <s v="MERCADOLIVRE.COM ATIVIDADES DE INTERNET LTDA"/>
    <x v="13"/>
    <d v="2024-10-24T00:00:00"/>
    <d v="2024-11-15T00:00:00"/>
    <s v="'10244"/>
    <s v="1 | 1"/>
    <x v="9"/>
    <x v="0"/>
    <n v="-105"/>
    <x v="86"/>
    <x v="85"/>
    <s v="REF: COMPRA MICROONDAS  - 37255365000177"/>
    <x v="7"/>
    <x v="0"/>
    <x v="0"/>
    <n v="3007"/>
    <x v="25"/>
    <n v="30071"/>
    <s v="COMPRAS (Administrativo)"/>
    <x v="0"/>
    <x v="0"/>
    <x v="0"/>
    <x v="0"/>
    <x v="0"/>
    <x v="0"/>
  </r>
  <r>
    <x v="4"/>
    <s v="MERCADOLIVRE.COM ATIVIDADES DE INTERNET LTDA"/>
    <x v="13"/>
    <d v="2024-10-26T00:00:00"/>
    <d v="2024-11-15T00:00:00"/>
    <s v="'1035737"/>
    <s v="1 | 1"/>
    <x v="8"/>
    <x v="0"/>
    <n v="-773.16"/>
    <x v="46"/>
    <x v="45"/>
    <s v="REF: MERCADO LIVRE - FRETE  207,71 "/>
    <x v="10"/>
    <x v="0"/>
    <x v="0"/>
    <n v="7001"/>
    <x v="11"/>
    <n v="70012"/>
    <s v="OFICINA (Extraordinário)"/>
    <x v="0"/>
    <x v="0"/>
    <x v="9"/>
    <x v="9"/>
    <x v="12"/>
    <x v="12"/>
  </r>
  <r>
    <x v="4"/>
    <s v="MERCADOLIVRE.COM ATIVIDADES DE INTERNET LTDA"/>
    <x v="13"/>
    <d v="2024-10-26T00:00:00"/>
    <d v="2024-11-15T00:00:00"/>
    <s v="'7704"/>
    <s v="1 | 1"/>
    <x v="9"/>
    <x v="0"/>
    <n v="-170.12"/>
    <x v="118"/>
    <x v="116"/>
    <s v="REF: COMPRA MICROONDAS  - 04703750000180"/>
    <x v="2"/>
    <x v="0"/>
    <x v="0"/>
    <n v="5005"/>
    <x v="32"/>
    <n v="50057"/>
    <s v="SEGURANÇA DO TRABALHO (Comum)"/>
    <x v="0"/>
    <x v="0"/>
    <x v="9"/>
    <x v="9"/>
    <x v="18"/>
    <x v="18"/>
  </r>
  <r>
    <x v="4"/>
    <s v="MERCADOLIVRE.COM ATIVIDADES DE INTERNET LTDA"/>
    <x v="13"/>
    <d v="2024-10-28T00:00:00"/>
    <d v="2024-11-15T00:00:00"/>
    <s v="'9380"/>
    <s v="1 | 2"/>
    <x v="9"/>
    <x v="0"/>
    <n v="-1359.95"/>
    <x v="46"/>
    <x v="45"/>
    <s v="REF: LMM2972"/>
    <x v="10"/>
    <x v="0"/>
    <x v="0"/>
    <n v="7001"/>
    <x v="11"/>
    <n v="70015"/>
    <s v="OFICINA (Químico e Biológico)"/>
    <x v="0"/>
    <x v="0"/>
    <x v="9"/>
    <x v="9"/>
    <x v="12"/>
    <x v="12"/>
  </r>
  <r>
    <x v="4"/>
    <s v="MERCADOLIVRE.COM ATIVIDADES DE INTERNET LTDA"/>
    <x v="13"/>
    <d v="2024-10-28T00:00:00"/>
    <d v="2024-12-15T00:00:00"/>
    <s v="'9380"/>
    <s v="2 | 2"/>
    <x v="9"/>
    <x v="0"/>
    <n v="-1359.94"/>
    <x v="46"/>
    <x v="45"/>
    <s v="REF: LMM2972"/>
    <x v="10"/>
    <x v="0"/>
    <x v="0"/>
    <n v="7001"/>
    <x v="11"/>
    <n v="70015"/>
    <s v="OFICINA (Químico e Biológico)"/>
    <x v="0"/>
    <x v="0"/>
    <x v="9"/>
    <x v="9"/>
    <x v="12"/>
    <x v="12"/>
  </r>
  <r>
    <x v="4"/>
    <s v="MERCADOLIVRE.COM ATIVIDADES DE INTERNET LTDA"/>
    <x v="13"/>
    <d v="2024-11-05T00:00:00"/>
    <d v="2024-11-15T00:00:00"/>
    <s v="'55562"/>
    <s v="1 | 1"/>
    <x v="9"/>
    <x v="0"/>
    <n v="-295.64999999999998"/>
    <x v="46"/>
    <x v="45"/>
    <s v="REF: MERCADO LIVRE 39.601.246/0002-35"/>
    <x v="10"/>
    <x v="0"/>
    <x v="0"/>
    <n v="7001"/>
    <x v="11"/>
    <n v="70012"/>
    <s v="OFICINA (Extraordinário)"/>
    <x v="0"/>
    <x v="0"/>
    <x v="9"/>
    <x v="9"/>
    <x v="12"/>
    <x v="12"/>
  </r>
  <r>
    <x v="4"/>
    <s v="MERCADOLIVRE.COM ATIVIDADES DE INTERNET LTDA"/>
    <x v="13"/>
    <d v="2024-11-07T00:00:00"/>
    <d v="2024-11-15T00:00:00"/>
    <s v="'132446"/>
    <s v="1 | 1"/>
    <x v="8"/>
    <x v="0"/>
    <n v="-174.5"/>
    <x v="45"/>
    <x v="44"/>
    <s v="REF: MERCADO LIVRE  39.786.381/0001-11 - "/>
    <x v="9"/>
    <x v="0"/>
    <x v="0"/>
    <n v="8006"/>
    <x v="10"/>
    <n v="80061"/>
    <s v="TECNOLOGIA DA INFORMAÇÃO (Administrativo)"/>
    <x v="0"/>
    <x v="0"/>
    <x v="11"/>
    <x v="11"/>
    <x v="17"/>
    <x v="17"/>
  </r>
  <r>
    <x v="4"/>
    <s v="MERCADOLIVRE.COM ATIVIDADES DE INTERNET LTDA"/>
    <x v="13"/>
    <d v="2024-11-07T00:00:00"/>
    <d v="2024-11-15T00:00:00"/>
    <s v="'222895/222897"/>
    <s v="1 | 1"/>
    <x v="8"/>
    <x v="0"/>
    <n v="-128.35"/>
    <x v="45"/>
    <x v="44"/>
    <s v="REF: MERCADO LIVRE 18.769.288/0001-29/"/>
    <x v="9"/>
    <x v="0"/>
    <x v="0"/>
    <n v="8006"/>
    <x v="10"/>
    <n v="80061"/>
    <s v="TECNOLOGIA DA INFORMAÇÃO (Administrativo)"/>
    <x v="0"/>
    <x v="0"/>
    <x v="11"/>
    <x v="11"/>
    <x v="17"/>
    <x v="17"/>
  </r>
  <r>
    <x v="4"/>
    <s v="MERCADOLIVRE.COM ATIVIDADES DE INTERNET LTDA"/>
    <x v="14"/>
    <d v="2024-11-09T00:00:00"/>
    <d v="2024-12-15T00:00:00"/>
    <s v="'196068"/>
    <s v="1 | 1"/>
    <x v="9"/>
    <x v="0"/>
    <n v="-179"/>
    <x v="45"/>
    <x v="44"/>
    <s v="REF: MERCADO LIVRE  45759506000117"/>
    <x v="9"/>
    <x v="0"/>
    <x v="0"/>
    <n v="8006"/>
    <x v="10"/>
    <n v="80061"/>
    <s v="TECNOLOGIA DA INFORMAÇÃO (Administrativo)"/>
    <x v="0"/>
    <x v="0"/>
    <x v="11"/>
    <x v="11"/>
    <x v="17"/>
    <x v="17"/>
  </r>
  <r>
    <x v="4"/>
    <s v="MERCADOLIVRE.COM ATIVIDADES DE INTERNET LTDA"/>
    <x v="14"/>
    <d v="2024-11-09T00:00:00"/>
    <d v="2024-12-15T00:00:00"/>
    <s v="'402931-22098-288248"/>
    <s v="1 | 1"/>
    <x v="9"/>
    <x v="0"/>
    <n v="-185.68"/>
    <x v="86"/>
    <x v="85"/>
    <s v="REF: MERCADO LIVRE  38391614000114- 38323649000116-50396701000160"/>
    <x v="7"/>
    <x v="0"/>
    <x v="0"/>
    <n v="3007"/>
    <x v="25"/>
    <n v="30071"/>
    <s v="COMPRAS (Administrativo)"/>
    <x v="0"/>
    <x v="0"/>
    <x v="0"/>
    <x v="0"/>
    <x v="0"/>
    <x v="0"/>
  </r>
  <r>
    <x v="4"/>
    <s v="MERCADOLIVRE.COM ATIVIDADES DE INTERNET LTDA"/>
    <x v="14"/>
    <d v="2024-11-09T00:00:00"/>
    <d v="2024-12-15T00:00:00"/>
    <s v="'402931-22098-288248"/>
    <s v="1 | 1"/>
    <x v="9"/>
    <x v="0"/>
    <n v="-88.25"/>
    <x v="45"/>
    <x v="44"/>
    <s v="REF: MERCADO LIVRE  38391614000114- 38323649000116-50396701000160"/>
    <x v="9"/>
    <x v="0"/>
    <x v="0"/>
    <n v="8006"/>
    <x v="10"/>
    <n v="80061"/>
    <s v="TECNOLOGIA DA INFORMAÇÃO (Administrativo)"/>
    <x v="0"/>
    <x v="0"/>
    <x v="11"/>
    <x v="11"/>
    <x v="17"/>
    <x v="17"/>
  </r>
  <r>
    <x v="4"/>
    <s v="MERCADOLIVRE.COM ATIVIDADES DE INTERNET LTDA"/>
    <x v="14"/>
    <d v="2024-11-13T00:00:00"/>
    <d v="2024-12-15T00:00:00"/>
    <s v="'25105-49593"/>
    <s v="1 | 1"/>
    <x v="9"/>
    <x v="0"/>
    <n v="-520"/>
    <x v="42"/>
    <x v="42"/>
    <s v="REF: MERCADO LIVRE  - 51904411000142-04298267000168"/>
    <x v="3"/>
    <x v="2"/>
    <x v="0"/>
    <n v="7004"/>
    <x v="3"/>
    <n v="70047"/>
    <s v="FÁBRICA CNTR (Comum)"/>
    <x v="0"/>
    <x v="0"/>
    <x v="0"/>
    <x v="0"/>
    <x v="9"/>
    <x v="9"/>
  </r>
  <r>
    <x v="4"/>
    <s v="MERCADOLIVRE.COM ATIVIDADES DE INTERNET LTDA"/>
    <x v="14"/>
    <d v="2024-11-13T00:00:00"/>
    <d v="2024-12-15T00:00:00"/>
    <s v="'25105-49593"/>
    <s v="1 | 1"/>
    <x v="9"/>
    <x v="0"/>
    <n v="-143.6"/>
    <x v="86"/>
    <x v="85"/>
    <s v="REF: MERCADO LIVRE  - 51904411000142-04298267000168"/>
    <x v="7"/>
    <x v="0"/>
    <x v="0"/>
    <n v="3007"/>
    <x v="25"/>
    <n v="30071"/>
    <s v="COMPRAS (Administrativo)"/>
    <x v="0"/>
    <x v="0"/>
    <x v="0"/>
    <x v="0"/>
    <x v="0"/>
    <x v="0"/>
  </r>
  <r>
    <x v="4"/>
    <s v="MERCADOLIVRE.COM ATIVIDADES DE INTERNET LTDA"/>
    <x v="14"/>
    <d v="2024-11-21T00:00:00"/>
    <d v="2024-12-15T00:00:00"/>
    <s v="'193-198-246-015"/>
    <s v="1 | 2"/>
    <x v="9"/>
    <x v="0"/>
    <n v="-3320.41"/>
    <x v="95"/>
    <x v="94"/>
    <s v="REF: MERCADO LIVRE  - 56430621000160/03007331001032/07252899000189/18983263000189/11982113000580/"/>
    <x v="8"/>
    <x v="0"/>
    <x v="0"/>
    <n v="3006"/>
    <x v="8"/>
    <n v="30061"/>
    <s v="RECURSOS HUMANOS (Administrativo)"/>
    <x v="0"/>
    <x v="0"/>
    <x v="0"/>
    <x v="0"/>
    <x v="0"/>
    <x v="0"/>
  </r>
  <r>
    <x v="4"/>
    <s v="MERCADOLIVRE.COM ATIVIDADES DE INTERNET LTDA"/>
    <x v="14"/>
    <d v="2024-11-21T00:00:00"/>
    <d v="2024-12-15T00:00:00"/>
    <s v="'711-054"/>
    <s v="1 | 1"/>
    <x v="9"/>
    <x v="0"/>
    <n v="-237.4"/>
    <x v="93"/>
    <x v="92"/>
    <s v="REF: MERCADO LIVRE  - 29265673000155-43240136000181"/>
    <x v="9"/>
    <x v="0"/>
    <x v="0"/>
    <n v="8006"/>
    <x v="10"/>
    <n v="80061"/>
    <s v="TECNOLOGIA DA INFORMAÇÃO (Administrativo)"/>
    <x v="0"/>
    <x v="0"/>
    <x v="0"/>
    <x v="0"/>
    <x v="0"/>
    <x v="0"/>
  </r>
  <r>
    <x v="4"/>
    <s v="MERCADOLIVRE.COM ATIVIDADES DE INTERNET LTDA"/>
    <x v="14"/>
    <d v="2024-11-21T00:00:00"/>
    <d v="2024-12-15T00:00:00"/>
    <s v="'711-054"/>
    <s v="1 | 1"/>
    <x v="9"/>
    <x v="0"/>
    <n v="-155.5"/>
    <x v="86"/>
    <x v="85"/>
    <s v="REF: MERCADO LIVRE  - 29265673000155-43240136000181"/>
    <x v="7"/>
    <x v="0"/>
    <x v="0"/>
    <n v="3007"/>
    <x v="25"/>
    <n v="30071"/>
    <s v="COMPRAS (Administrativo)"/>
    <x v="0"/>
    <x v="0"/>
    <x v="0"/>
    <x v="0"/>
    <x v="0"/>
    <x v="0"/>
  </r>
  <r>
    <x v="4"/>
    <s v="MERCADOLIVRE.COM ATIVIDADES DE INTERNET LTDA"/>
    <x v="14"/>
    <d v="2024-11-21T00:00:00"/>
    <d v="2024-12-15T00:00:00"/>
    <s v="'711-054"/>
    <s v="1 | 1"/>
    <x v="9"/>
    <x v="0"/>
    <n v="0"/>
    <x v="95"/>
    <x v="94"/>
    <s v="REF: MERCADO LIVRE  - 29265673000155-43240136000181"/>
    <x v="8"/>
    <x v="0"/>
    <x v="0"/>
    <n v="3006"/>
    <x v="8"/>
    <n v="30061"/>
    <s v="RECURSOS HUMANOS (Administrativo)"/>
    <x v="0"/>
    <x v="0"/>
    <x v="0"/>
    <x v="0"/>
    <x v="0"/>
    <x v="0"/>
  </r>
  <r>
    <x v="4"/>
    <s v="MERCADOLIVRE.COM ATIVIDADES DE INTERNET LTDA"/>
    <x v="14"/>
    <d v="2024-11-25T00:00:00"/>
    <d v="2024-12-15T00:00:00"/>
    <s v="'29023/130913"/>
    <s v="1 | 1"/>
    <x v="9"/>
    <x v="0"/>
    <n v="-741.82"/>
    <x v="7"/>
    <x v="7"/>
    <s v="REF: MERCADO LIVRE  - 10491703000113-56331671000190"/>
    <x v="7"/>
    <x v="0"/>
    <x v="0"/>
    <n v="3007"/>
    <x v="25"/>
    <n v="30071"/>
    <s v="COMPRAS (Administrativo)"/>
    <x v="0"/>
    <x v="0"/>
    <x v="0"/>
    <x v="0"/>
    <x v="0"/>
    <x v="0"/>
  </r>
  <r>
    <x v="4"/>
    <s v="MERCADOLIVRE.COM ATIVIDADES DE INTERNET LTDA"/>
    <x v="14"/>
    <d v="2024-11-25T00:00:00"/>
    <d v="2024-12-15T00:00:00"/>
    <s v="'459557"/>
    <s v="1 | 1"/>
    <x v="9"/>
    <x v="0"/>
    <n v="-1829"/>
    <x v="39"/>
    <x v="39"/>
    <s v="REF: MERCADO LIVRE  - 58.512.658/0001-62"/>
    <x v="7"/>
    <x v="0"/>
    <x v="0"/>
    <n v="5008"/>
    <x v="7"/>
    <n v="50081"/>
    <s v="REFORMA LINHA AMARELA (Administrativo)"/>
    <x v="0"/>
    <x v="0"/>
    <x v="11"/>
    <x v="11"/>
    <x v="17"/>
    <x v="17"/>
  </r>
  <r>
    <x v="4"/>
    <s v="MERCADOLIVRE.COM ATIVIDADES DE INTERNET LTDA"/>
    <x v="14"/>
    <d v="2024-11-26T00:00:00"/>
    <d v="2024-12-15T00:00:00"/>
    <s v="'387690"/>
    <s v="1 | 1"/>
    <x v="9"/>
    <x v="0"/>
    <n v="-165.18"/>
    <x v="46"/>
    <x v="45"/>
    <s v="REF: MERCADO LIVRE -  08.804.184/0001-54 "/>
    <x v="10"/>
    <x v="0"/>
    <x v="0"/>
    <n v="7001"/>
    <x v="11"/>
    <n v="70012"/>
    <s v="OFICINA (Extraordinário)"/>
    <x v="0"/>
    <x v="0"/>
    <x v="9"/>
    <x v="9"/>
    <x v="12"/>
    <x v="12"/>
  </r>
  <r>
    <x v="4"/>
    <s v="MERCADOLIVRE.COM ATIVIDADES DE INTERNET LTDA"/>
    <x v="14"/>
    <d v="2024-11-26T00:00:00"/>
    <d v="2024-12-15T00:00:00"/>
    <s v="'387690"/>
    <s v="1 | 1"/>
    <x v="9"/>
    <x v="0"/>
    <n v="0"/>
    <x v="93"/>
    <x v="92"/>
    <s v="REF: MERCADO LIVRE -  08.804.184/0001-54 "/>
    <x v="9"/>
    <x v="0"/>
    <x v="0"/>
    <n v="8006"/>
    <x v="10"/>
    <n v="80061"/>
    <s v="TECNOLOGIA DA INFORMAÇÃO (Administrativo)"/>
    <x v="0"/>
    <x v="0"/>
    <x v="0"/>
    <x v="0"/>
    <x v="0"/>
    <x v="0"/>
  </r>
  <r>
    <x v="4"/>
    <s v="MERCADOLIVRE.COM ATIVIDADES DE INTERNET LTDA"/>
    <x v="14"/>
    <d v="2024-11-29T00:00:00"/>
    <d v="2024-12-15T00:00:00"/>
    <s v="'242573"/>
    <s v="1 | 1"/>
    <x v="9"/>
    <x v="0"/>
    <n v="-122"/>
    <x v="39"/>
    <x v="39"/>
    <s v="REF: MERCADO LIVRE -  35.628.202/0001-67"/>
    <x v="7"/>
    <x v="0"/>
    <x v="0"/>
    <n v="5008"/>
    <x v="7"/>
    <n v="50081"/>
    <s v="REFORMA LINHA AMARELA (Administrativo)"/>
    <x v="0"/>
    <x v="0"/>
    <x v="11"/>
    <x v="11"/>
    <x v="17"/>
    <x v="17"/>
  </r>
  <r>
    <x v="4"/>
    <s v="MERCADOLIVRE.COM ATIVIDADES DE INTERNET LTDA"/>
    <x v="14"/>
    <d v="2024-11-29T00:00:00"/>
    <d v="2024-12-15T00:00:00"/>
    <s v="'242573"/>
    <s v="1 | 1"/>
    <x v="9"/>
    <x v="0"/>
    <n v="0"/>
    <x v="46"/>
    <x v="45"/>
    <s v="REF: MERCADO LIVRE -  35.628.202/0001-67"/>
    <x v="10"/>
    <x v="0"/>
    <x v="0"/>
    <n v="7001"/>
    <x v="11"/>
    <n v="70012"/>
    <s v="OFICINA (Extraordinário)"/>
    <x v="0"/>
    <x v="0"/>
    <x v="9"/>
    <x v="9"/>
    <x v="12"/>
    <x v="12"/>
  </r>
  <r>
    <x v="4"/>
    <s v="MERCADOLIVRE.COM ATIVIDADES DE INTERNET LTDA"/>
    <x v="14"/>
    <d v="2024-11-29T00:00:00"/>
    <d v="2024-12-15T00:00:00"/>
    <s v="'242573"/>
    <s v="1 | 1"/>
    <x v="9"/>
    <x v="0"/>
    <n v="0"/>
    <x v="93"/>
    <x v="92"/>
    <s v="REF: MERCADO LIVRE -  35.628.202/0001-67"/>
    <x v="9"/>
    <x v="0"/>
    <x v="0"/>
    <n v="8006"/>
    <x v="10"/>
    <n v="80061"/>
    <s v="TECNOLOGIA DA INFORMAÇÃO (Administrativo)"/>
    <x v="0"/>
    <x v="0"/>
    <x v="0"/>
    <x v="0"/>
    <x v="0"/>
    <x v="0"/>
  </r>
  <r>
    <x v="4"/>
    <s v="MERCADOLIVRE.COM ATIVIDADES DE INTERNET LTDA"/>
    <x v="0"/>
    <d v="2024-11-21T00:00:00"/>
    <d v="2024-12-15T00:00:00"/>
    <s v="'41.395/5.256,00/931.584"/>
    <s v="1 | 1"/>
    <x v="9"/>
    <x v="0"/>
    <n v="-7554.98"/>
    <x v="95"/>
    <x v="94"/>
    <s v="REF: MERCADO LIVRE  - 18.983.263/0001-23/11.982.113/0005-80/07.252.899/0001-89"/>
    <x v="8"/>
    <x v="0"/>
    <x v="0"/>
    <n v="3006"/>
    <x v="8"/>
    <n v="30061"/>
    <s v="RECURSOS HUMANOS (Administrativo)"/>
    <x v="0"/>
    <x v="0"/>
    <x v="0"/>
    <x v="0"/>
    <x v="0"/>
    <x v="0"/>
  </r>
  <r>
    <x v="4"/>
    <s v="MERCADOLIVRE.COM ATIVIDADES DE INTERNET LTDA"/>
    <x v="0"/>
    <d v="2024-11-21T00:00:00"/>
    <d v="2025-01-15T00:00:00"/>
    <s v="'193-198-246-0015"/>
    <s v="1 | 1"/>
    <x v="9"/>
    <x v="0"/>
    <n v="-2429"/>
    <x v="95"/>
    <x v="94"/>
    <s v="REF: MERCADO LIVRE  - 56430621000160/03007331001032/07252899000189/18983263000189/11982113000580/ - DIFERENÃ‡A DE VALOR MERCADO LIVRE"/>
    <x v="8"/>
    <x v="0"/>
    <x v="0"/>
    <n v="3006"/>
    <x v="8"/>
    <n v="30061"/>
    <s v="RECURSOS HUMANOS (Administrativo)"/>
    <x v="0"/>
    <x v="0"/>
    <x v="0"/>
    <x v="0"/>
    <x v="0"/>
    <x v="0"/>
  </r>
  <r>
    <x v="4"/>
    <s v="MERCADOLIVRE.COM ATIVIDADES DE INTERNET LTDA"/>
    <x v="0"/>
    <d v="2024-11-21T00:00:00"/>
    <d v="2025-01-15T00:00:00"/>
    <s v="'193-198-246-015"/>
    <s v="2 | 2"/>
    <x v="9"/>
    <x v="0"/>
    <n v="-891.4"/>
    <x v="95"/>
    <x v="94"/>
    <s v="REF: MERCADO LIVRE  - 56430621000160/03007331001032/07252899000189/18983263000189/11982113000580/"/>
    <x v="8"/>
    <x v="0"/>
    <x v="0"/>
    <n v="3006"/>
    <x v="8"/>
    <n v="30061"/>
    <s v="RECURSOS HUMANOS (Administrativo)"/>
    <x v="0"/>
    <x v="0"/>
    <x v="0"/>
    <x v="0"/>
    <x v="0"/>
    <x v="0"/>
  </r>
  <r>
    <x v="4"/>
    <s v="MERCADOLIVRE.COM ATIVIDADES DE INTERNET LTDA"/>
    <x v="0"/>
    <d v="2024-12-11T00:00:00"/>
    <d v="2025-01-15T00:00:00"/>
    <s v="'665/969/010/190"/>
    <s v="1 | 2"/>
    <x v="9"/>
    <x v="0"/>
    <n v="-285"/>
    <x v="46"/>
    <x v="45"/>
    <s v="REF: MERCADO LIVRE - 07358285000186/36644843000178/51904411000142/39786381000111"/>
    <x v="10"/>
    <x v="0"/>
    <x v="0"/>
    <n v="7001"/>
    <x v="11"/>
    <n v="70012"/>
    <s v="OFICINA (Extraordinário)"/>
    <x v="0"/>
    <x v="0"/>
    <x v="9"/>
    <x v="9"/>
    <x v="12"/>
    <x v="12"/>
  </r>
  <r>
    <x v="4"/>
    <s v="MERCADOLIVRE.COM ATIVIDADES DE INTERNET LTDA"/>
    <x v="0"/>
    <d v="2024-12-11T00:00:00"/>
    <d v="2025-01-15T00:00:00"/>
    <s v="'665/969/010/190"/>
    <s v="1 | 2"/>
    <x v="9"/>
    <x v="0"/>
    <n v="-218.5"/>
    <x v="130"/>
    <x v="128"/>
    <s v="REF: MERCADO LIVRE - 07358285000186/36644843000178/51904411000142/39786381000111"/>
    <x v="10"/>
    <x v="0"/>
    <x v="0"/>
    <n v="7001"/>
    <x v="11"/>
    <n v="70012"/>
    <s v="OFICINA (Extraordinário)"/>
    <x v="0"/>
    <x v="0"/>
    <x v="9"/>
    <x v="9"/>
    <x v="22"/>
    <x v="22"/>
  </r>
  <r>
    <x v="4"/>
    <s v="MERCADOLIVRE.COM ATIVIDADES DE INTERNET LTDA"/>
    <x v="0"/>
    <d v="2024-12-11T00:00:00"/>
    <d v="2025-01-15T00:00:00"/>
    <s v="'665/969/010/190"/>
    <s v="1 | 2"/>
    <x v="9"/>
    <x v="0"/>
    <n v="-149.75"/>
    <x v="93"/>
    <x v="92"/>
    <s v="REF: MERCADO LIVRE - 07358285000186/36644843000178/51904411000142/39786381000111"/>
    <x v="9"/>
    <x v="0"/>
    <x v="0"/>
    <n v="8006"/>
    <x v="10"/>
    <n v="80061"/>
    <s v="TECNOLOGIA DA INFORMAÇÃO (Administrativo)"/>
    <x v="0"/>
    <x v="0"/>
    <x v="0"/>
    <x v="0"/>
    <x v="0"/>
    <x v="0"/>
  </r>
  <r>
    <x v="4"/>
    <s v="MERCADOLIVRE.COM ATIVIDADES DE INTERNET LTDA"/>
    <x v="0"/>
    <d v="2024-12-11T00:00:00"/>
    <d v="2025-01-15T00:00:00"/>
    <s v="'665/969/010/190"/>
    <s v="1 | 2"/>
    <x v="9"/>
    <x v="0"/>
    <n v="-130"/>
    <x v="42"/>
    <x v="42"/>
    <s v="REF: MERCADO LIVRE - 07358285000186/36644843000178/51904411000142/39786381000111"/>
    <x v="2"/>
    <x v="1"/>
    <x v="0"/>
    <n v="4004"/>
    <x v="2"/>
    <n v="40041"/>
    <s v="PATRIMÔNIO (Administrativo)"/>
    <x v="0"/>
    <x v="0"/>
    <x v="0"/>
    <x v="0"/>
    <x v="9"/>
    <x v="9"/>
  </r>
  <r>
    <x v="4"/>
    <s v="MERCADOLIVRE.COM ATIVIDADES DE INTERNET LTDA"/>
    <x v="0"/>
    <d v="2024-12-11T00:00:00"/>
    <d v="2025-02-15T00:00:00"/>
    <s v="'665/969/010/190"/>
    <s v="2 | 2"/>
    <x v="9"/>
    <x v="2"/>
    <n v="-285"/>
    <x v="46"/>
    <x v="45"/>
    <s v="REF: MERCADO LIVRE - 07358285000186/36644843000178/51904411000142/39786381000111"/>
    <x v="10"/>
    <x v="0"/>
    <x v="0"/>
    <n v="7001"/>
    <x v="11"/>
    <n v="70012"/>
    <s v="OFICINA (Extraordinário)"/>
    <x v="0"/>
    <x v="0"/>
    <x v="9"/>
    <x v="9"/>
    <x v="12"/>
    <x v="12"/>
  </r>
  <r>
    <x v="4"/>
    <s v="MERCADOLIVRE.COM ATIVIDADES DE INTERNET LTDA"/>
    <x v="0"/>
    <d v="2024-12-11T00:00:00"/>
    <d v="2025-02-15T00:00:00"/>
    <s v="'665/969/010/190"/>
    <s v="2 | 2"/>
    <x v="9"/>
    <x v="2"/>
    <n v="-218.5"/>
    <x v="130"/>
    <x v="128"/>
    <s v="REF: MERCADO LIVRE - 07358285000186/36644843000178/51904411000142/39786381000111"/>
    <x v="10"/>
    <x v="0"/>
    <x v="0"/>
    <n v="7001"/>
    <x v="11"/>
    <n v="70012"/>
    <s v="OFICINA (Extraordinário)"/>
    <x v="0"/>
    <x v="0"/>
    <x v="9"/>
    <x v="9"/>
    <x v="22"/>
    <x v="22"/>
  </r>
  <r>
    <x v="4"/>
    <s v="MERCADOLIVRE.COM ATIVIDADES DE INTERNET LTDA"/>
    <x v="0"/>
    <d v="2024-12-11T00:00:00"/>
    <d v="2025-02-15T00:00:00"/>
    <s v="'665/969/010/190"/>
    <s v="2 | 2"/>
    <x v="9"/>
    <x v="2"/>
    <n v="-149.75"/>
    <x v="93"/>
    <x v="92"/>
    <s v="REF: MERCADO LIVRE - 07358285000186/36644843000178/51904411000142/39786381000111"/>
    <x v="9"/>
    <x v="0"/>
    <x v="0"/>
    <n v="8006"/>
    <x v="10"/>
    <n v="80061"/>
    <s v="TECNOLOGIA DA INFORMAÇÃO (Administrativo)"/>
    <x v="0"/>
    <x v="0"/>
    <x v="0"/>
    <x v="0"/>
    <x v="0"/>
    <x v="0"/>
  </r>
  <r>
    <x v="4"/>
    <s v="MERCADOLIVRE.COM ATIVIDADES DE INTERNET LTDA"/>
    <x v="0"/>
    <d v="2024-12-11T00:00:00"/>
    <d v="2025-02-15T00:00:00"/>
    <s v="'665/969/010/190"/>
    <s v="2 | 2"/>
    <x v="9"/>
    <x v="2"/>
    <n v="-130"/>
    <x v="42"/>
    <x v="42"/>
    <s v="REF: MERCADO LIVRE - 07358285000186/36644843000178/51904411000142/39786381000111"/>
    <x v="2"/>
    <x v="1"/>
    <x v="0"/>
    <n v="4004"/>
    <x v="2"/>
    <n v="40041"/>
    <s v="PATRIMÔNIO (Administrativo)"/>
    <x v="0"/>
    <x v="0"/>
    <x v="0"/>
    <x v="0"/>
    <x v="9"/>
    <x v="9"/>
  </r>
  <r>
    <x v="4"/>
    <s v="MERCADOLIVRE.COM ATIVIDADES DE INTERNET LTDA"/>
    <x v="0"/>
    <d v="2024-12-12T00:00:00"/>
    <d v="2025-01-15T00:00:00"/>
    <s v="'483191"/>
    <s v="1 | 1"/>
    <x v="9"/>
    <x v="0"/>
    <n v="-193.5"/>
    <x v="93"/>
    <x v="92"/>
    <s v="REF: MERCADO LIVRE - 21532084000184"/>
    <x v="9"/>
    <x v="0"/>
    <x v="0"/>
    <n v="8006"/>
    <x v="10"/>
    <n v="80061"/>
    <s v="TECNOLOGIA DA INFORMAÇÃO (Administrativo)"/>
    <x v="0"/>
    <x v="0"/>
    <x v="0"/>
    <x v="0"/>
    <x v="0"/>
    <x v="0"/>
  </r>
  <r>
    <x v="4"/>
    <s v="MERCADOLIVRE.COM ATIVIDADES DE INTERNET LTDA"/>
    <x v="0"/>
    <d v="2024-12-17T00:00:00"/>
    <d v="2025-01-15T00:00:00"/>
    <s v="'683"/>
    <s v="1 | 1"/>
    <x v="9"/>
    <x v="0"/>
    <n v="-149.69999999999999"/>
    <x v="46"/>
    <x v="45"/>
    <s v="REF: MERCADO LIVRE - 35847972000109"/>
    <x v="10"/>
    <x v="0"/>
    <x v="0"/>
    <n v="7001"/>
    <x v="11"/>
    <n v="70012"/>
    <s v="OFICINA (Extraordinário)"/>
    <x v="0"/>
    <x v="0"/>
    <x v="9"/>
    <x v="9"/>
    <x v="12"/>
    <x v="12"/>
  </r>
  <r>
    <x v="4"/>
    <s v="MERCADOLIVRE.COM ATIVIDADES DE INTERNET LTDA"/>
    <x v="0"/>
    <d v="2024-12-17T00:00:00"/>
    <d v="2025-01-15T00:00:00"/>
    <s v="'683"/>
    <s v="1 | 1"/>
    <x v="9"/>
    <x v="0"/>
    <n v="0"/>
    <x v="130"/>
    <x v="128"/>
    <s v="REF: MERCADO LIVRE - 35847972000109"/>
    <x v="10"/>
    <x v="0"/>
    <x v="0"/>
    <n v="7001"/>
    <x v="11"/>
    <n v="70012"/>
    <s v="OFICINA (Extraordinário)"/>
    <x v="0"/>
    <x v="0"/>
    <x v="9"/>
    <x v="9"/>
    <x v="22"/>
    <x v="22"/>
  </r>
  <r>
    <x v="4"/>
    <s v="MERCADOLIVRE.COM ATIVIDADES DE INTERNET LTDA"/>
    <x v="0"/>
    <d v="2024-12-17T00:00:00"/>
    <d v="2025-01-15T00:00:00"/>
    <s v="'683"/>
    <s v="1 | 1"/>
    <x v="9"/>
    <x v="0"/>
    <n v="0"/>
    <x v="42"/>
    <x v="42"/>
    <s v="REF: MERCADO LIVRE - 35847972000109"/>
    <x v="2"/>
    <x v="1"/>
    <x v="0"/>
    <n v="4004"/>
    <x v="2"/>
    <n v="40041"/>
    <s v="PATRIMÔNIO (Administrativo)"/>
    <x v="0"/>
    <x v="0"/>
    <x v="0"/>
    <x v="0"/>
    <x v="9"/>
    <x v="9"/>
  </r>
  <r>
    <x v="4"/>
    <s v="MERCADOLIVRE.COM ATIVIDADES DE INTERNET LTDA"/>
    <x v="0"/>
    <d v="2024-12-17T00:00:00"/>
    <d v="2025-01-15T00:00:00"/>
    <s v="'683"/>
    <s v="1 | 1"/>
    <x v="9"/>
    <x v="0"/>
    <n v="0"/>
    <x v="93"/>
    <x v="92"/>
    <s v="REF: MERCADO LIVRE - 35847972000109"/>
    <x v="9"/>
    <x v="0"/>
    <x v="0"/>
    <n v="8006"/>
    <x v="10"/>
    <n v="80061"/>
    <s v="TECNOLOGIA DA INFORMAÇÃO (Administrativo)"/>
    <x v="0"/>
    <x v="0"/>
    <x v="0"/>
    <x v="0"/>
    <x v="0"/>
    <x v="0"/>
  </r>
  <r>
    <x v="4"/>
    <s v="MERCADOLIVRE.COM ATIVIDADES DE INTERNET LTDA"/>
    <x v="0"/>
    <d v="2024-12-19T00:00:00"/>
    <d v="2025-01-15T00:00:00"/>
    <s v="'149875"/>
    <s v="1 | 1"/>
    <x v="9"/>
    <x v="0"/>
    <n v="-1604.25"/>
    <x v="77"/>
    <x v="76"/>
    <s v="REF: REPOSIÃ‡ÃƒO DE MATERIAL URGENTE !!!! ESTAMOS COM CARROS PARADOS POR CONTA DESSE Ã“LEO. "/>
    <x v="10"/>
    <x v="0"/>
    <x v="0"/>
    <n v="7001"/>
    <x v="11"/>
    <n v="70012"/>
    <s v="OFICINA (Extraordinário)"/>
    <x v="0"/>
    <x v="0"/>
    <x v="9"/>
    <x v="9"/>
    <x v="12"/>
    <x v="12"/>
  </r>
  <r>
    <x v="4"/>
    <s v="MERCADOLIVRE.COM ATIVIDADES DE INTERNET LTDA"/>
    <x v="0"/>
    <d v="2024-12-20T00:00:00"/>
    <d v="2025-01-15T00:00:00"/>
    <s v="'72697"/>
    <s v="1 | 1"/>
    <x v="9"/>
    <x v="0"/>
    <n v="-210"/>
    <x v="46"/>
    <x v="45"/>
    <s v="REF: MERCADO LIVRE - 09414052000189"/>
    <x v="10"/>
    <x v="0"/>
    <x v="0"/>
    <n v="7001"/>
    <x v="11"/>
    <n v="70015"/>
    <s v="OFICINA (Químico e Biológico)"/>
    <x v="0"/>
    <x v="0"/>
    <x v="9"/>
    <x v="9"/>
    <x v="12"/>
    <x v="12"/>
  </r>
  <r>
    <x v="4"/>
    <s v="MERCADOLIVRE.COM ATIVIDADES DE INTERNET LTDA"/>
    <x v="0"/>
    <d v="2024-12-20T00:00:00"/>
    <d v="2025-01-15T00:00:00"/>
    <s v="'72697"/>
    <s v="1 | 1"/>
    <x v="9"/>
    <x v="0"/>
    <n v="0"/>
    <x v="46"/>
    <x v="45"/>
    <s v="REF: MERCADO LIVRE - 09414052000189"/>
    <x v="10"/>
    <x v="0"/>
    <x v="0"/>
    <n v="7001"/>
    <x v="11"/>
    <n v="70012"/>
    <s v="OFICINA (Extraordinário)"/>
    <x v="0"/>
    <x v="0"/>
    <x v="9"/>
    <x v="9"/>
    <x v="12"/>
    <x v="12"/>
  </r>
  <r>
    <x v="4"/>
    <s v="MERCADOLIVRE.COM ATIVIDADES DE INTERNET LTDA"/>
    <x v="0"/>
    <d v="2024-12-20T00:00:00"/>
    <d v="2025-01-15T00:00:00"/>
    <s v="'72697"/>
    <s v="1 | 1"/>
    <x v="9"/>
    <x v="0"/>
    <n v="0"/>
    <x v="130"/>
    <x v="128"/>
    <s v="REF: MERCADO LIVRE - 09414052000189"/>
    <x v="10"/>
    <x v="0"/>
    <x v="0"/>
    <n v="7001"/>
    <x v="11"/>
    <n v="70012"/>
    <s v="OFICINA (Extraordinário)"/>
    <x v="0"/>
    <x v="0"/>
    <x v="9"/>
    <x v="9"/>
    <x v="22"/>
    <x v="22"/>
  </r>
  <r>
    <x v="4"/>
    <s v="MERCADOLIVRE.COM ATIVIDADES DE INTERNET LTDA"/>
    <x v="0"/>
    <d v="2024-12-20T00:00:00"/>
    <d v="2025-01-15T00:00:00"/>
    <s v="'72697"/>
    <s v="1 | 1"/>
    <x v="9"/>
    <x v="0"/>
    <n v="0"/>
    <x v="42"/>
    <x v="42"/>
    <s v="REF: MERCADO LIVRE - 09414052000189"/>
    <x v="2"/>
    <x v="1"/>
    <x v="0"/>
    <n v="4004"/>
    <x v="2"/>
    <n v="40041"/>
    <s v="PATRIMÔNIO (Administrativo)"/>
    <x v="0"/>
    <x v="0"/>
    <x v="0"/>
    <x v="0"/>
    <x v="9"/>
    <x v="9"/>
  </r>
  <r>
    <x v="4"/>
    <s v="MERCADOLIVRE.COM ATIVIDADES DE INTERNET LTDA"/>
    <x v="0"/>
    <d v="2024-12-20T00:00:00"/>
    <d v="2025-01-15T00:00:00"/>
    <s v="'72697"/>
    <s v="1 | 1"/>
    <x v="9"/>
    <x v="0"/>
    <n v="0"/>
    <x v="93"/>
    <x v="92"/>
    <s v="REF: MERCADO LIVRE - 09414052000189"/>
    <x v="9"/>
    <x v="0"/>
    <x v="0"/>
    <n v="8006"/>
    <x v="10"/>
    <n v="80061"/>
    <s v="TECNOLOGIA DA INFORMAÇÃO (Administrativo)"/>
    <x v="0"/>
    <x v="0"/>
    <x v="0"/>
    <x v="0"/>
    <x v="0"/>
    <x v="0"/>
  </r>
  <r>
    <x v="4"/>
    <s v="MERCADOLIVRE.COM ATIVIDADES DE INTERNET LTDA"/>
    <x v="0"/>
    <d v="2024-12-28T00:00:00"/>
    <d v="2025-01-15T00:00:00"/>
    <s v="'20763/6405"/>
    <s v="1 | 1"/>
    <x v="9"/>
    <x v="0"/>
    <n v="-545"/>
    <x v="46"/>
    <x v="45"/>
    <s v="REF: MERCADO LIVRE - 72689086000112/48687478000189"/>
    <x v="10"/>
    <x v="0"/>
    <x v="0"/>
    <n v="7001"/>
    <x v="11"/>
    <n v="70012"/>
    <s v="OFICINA (Extraordinário)"/>
    <x v="0"/>
    <x v="0"/>
    <x v="9"/>
    <x v="9"/>
    <x v="12"/>
    <x v="12"/>
  </r>
  <r>
    <x v="4"/>
    <s v="MERCADOLIVRE.COM ATIVIDADES DE INTERNET LTDA"/>
    <x v="0"/>
    <d v="2024-12-28T00:00:00"/>
    <d v="2025-01-15T00:00:00"/>
    <s v="'20763/6405"/>
    <s v="1 | 1"/>
    <x v="9"/>
    <x v="0"/>
    <n v="-144.56"/>
    <x v="93"/>
    <x v="92"/>
    <s v="REF: MERCADO LIVRE - 72689086000112/48687478000189"/>
    <x v="9"/>
    <x v="0"/>
    <x v="0"/>
    <n v="8006"/>
    <x v="10"/>
    <n v="80061"/>
    <s v="TECNOLOGIA DA INFORMAÇÃO (Administrativo)"/>
    <x v="0"/>
    <x v="0"/>
    <x v="0"/>
    <x v="0"/>
    <x v="0"/>
    <x v="0"/>
  </r>
  <r>
    <x v="4"/>
    <s v="MERCADOLIVRE.COM ATIVIDADES DE INTERNET LTDA"/>
    <x v="0"/>
    <d v="2024-12-28T00:00:00"/>
    <d v="2025-01-15T00:00:00"/>
    <s v="'6124"/>
    <s v="1 | 1"/>
    <x v="9"/>
    <x v="0"/>
    <n v="-70"/>
    <x v="46"/>
    <x v="45"/>
    <s v="REF: MERCADO LIVRE - 27980540000135"/>
    <x v="10"/>
    <x v="0"/>
    <x v="0"/>
    <n v="7001"/>
    <x v="11"/>
    <n v="70012"/>
    <s v="OFICINA (Extraordinário)"/>
    <x v="0"/>
    <x v="0"/>
    <x v="9"/>
    <x v="9"/>
    <x v="12"/>
    <x v="12"/>
  </r>
  <r>
    <x v="4"/>
    <s v="MERCADOLIVRE.COM ATIVIDADES DE INTERNET LTDA"/>
    <x v="0"/>
    <d v="2024-12-28T00:00:00"/>
    <d v="2025-01-15T00:00:00"/>
    <s v="'6124"/>
    <s v="1 | 1"/>
    <x v="9"/>
    <x v="0"/>
    <n v="0"/>
    <x v="93"/>
    <x v="92"/>
    <s v="REF: MERCADO LIVRE - 27980540000135"/>
    <x v="9"/>
    <x v="0"/>
    <x v="0"/>
    <n v="8006"/>
    <x v="10"/>
    <n v="80061"/>
    <s v="TECNOLOGIA DA INFORMAÇÃO (Administrativo)"/>
    <x v="0"/>
    <x v="0"/>
    <x v="0"/>
    <x v="0"/>
    <x v="0"/>
    <x v="0"/>
  </r>
  <r>
    <x v="4"/>
    <s v="MERCADOLIVRE.COM ATIVIDADES DE INTERNET LTDA"/>
    <x v="0"/>
    <d v="2025-01-03T00:00:00"/>
    <d v="2025-01-15T00:00:00"/>
    <s v="'21150/29414"/>
    <s v="1 | 1"/>
    <x v="9"/>
    <x v="0"/>
    <n v="-3530.05"/>
    <x v="132"/>
    <x v="130"/>
    <s v="REF: MERCADO LIVRE - 25.044.196/0001-47/42.238.689/0001-37 - NF REFERENTE A CAFETEIRA N CHEGOU "/>
    <x v="2"/>
    <x v="0"/>
    <x v="0"/>
    <n v="4004"/>
    <x v="2"/>
    <n v="40041"/>
    <s v="PATRIMÔNIO (Administrativo)"/>
    <x v="0"/>
    <x v="0"/>
    <x v="11"/>
    <x v="11"/>
    <x v="17"/>
    <x v="17"/>
  </r>
  <r>
    <x v="4"/>
    <s v="MERCADOLIVRE.COM ATIVIDADES DE INTERNET LTDA"/>
    <x v="0"/>
    <d v="2025-01-03T00:00:00"/>
    <d v="2025-01-15T00:00:00"/>
    <s v="'21150/29414"/>
    <s v="1 | 1"/>
    <x v="9"/>
    <x v="0"/>
    <n v="-863.99"/>
    <x v="42"/>
    <x v="42"/>
    <s v="REF: MERCADO LIVRE - 25.044.196/0001-47/42.238.689/0001-37 - NF REFERENTE A CAFETEIRA N CHEGOU "/>
    <x v="2"/>
    <x v="1"/>
    <x v="0"/>
    <n v="4004"/>
    <x v="2"/>
    <n v="40041"/>
    <s v="PATRIMÔNIO (Administrativo)"/>
    <x v="0"/>
    <x v="0"/>
    <x v="0"/>
    <x v="0"/>
    <x v="9"/>
    <x v="9"/>
  </r>
  <r>
    <x v="4"/>
    <s v="MERCADOLIVRE.COM ATIVIDADES DE INTERNET LTDA"/>
    <x v="0"/>
    <d v="2025-01-03T00:00:00"/>
    <d v="2025-01-15T00:00:00"/>
    <s v="'21150/29414"/>
    <s v="1 | 1"/>
    <x v="9"/>
    <x v="0"/>
    <n v="-453.38"/>
    <x v="7"/>
    <x v="7"/>
    <s v="REF: MERCADO LIVRE - 25.044.196/0001-47/42.238.689/0001-37 - NF REFERENTE A CAFETEIRA N CHEGOU "/>
    <x v="7"/>
    <x v="0"/>
    <x v="0"/>
    <n v="3007"/>
    <x v="25"/>
    <n v="30071"/>
    <s v="COMPRAS (Administrativo)"/>
    <x v="0"/>
    <x v="0"/>
    <x v="0"/>
    <x v="0"/>
    <x v="0"/>
    <x v="0"/>
  </r>
  <r>
    <x v="4"/>
    <s v="MERCADOLIVRE.COM ATIVIDADES DE INTERNET LTDA"/>
    <x v="0"/>
    <d v="2025-01-07T00:00:00"/>
    <d v="2025-01-15T00:00:00"/>
    <s v="'214415"/>
    <s v="1 | 1"/>
    <x v="9"/>
    <x v="0"/>
    <n v="-43.77"/>
    <x v="93"/>
    <x v="92"/>
    <s v="REF: MERCADO LIVRE  -  11.140.054/0001-79  - DIFERENÃ‡A DE 13,77 FRETE - "/>
    <x v="9"/>
    <x v="0"/>
    <x v="0"/>
    <n v="8006"/>
    <x v="10"/>
    <n v="80061"/>
    <s v="TECNOLOGIA DA INFORMAÇÃO (Administrativo)"/>
    <x v="0"/>
    <x v="0"/>
    <x v="0"/>
    <x v="0"/>
    <x v="0"/>
    <x v="0"/>
  </r>
  <r>
    <x v="4"/>
    <s v="MERCADOLIVRE.COM ATIVIDADES DE INTERNET LTDA"/>
    <x v="0"/>
    <d v="2025-01-07T00:00:00"/>
    <d v="2025-01-15T00:00:00"/>
    <s v="'66258-6568"/>
    <s v="1 | 1"/>
    <x v="9"/>
    <x v="0"/>
    <n v="-669"/>
    <x v="46"/>
    <x v="45"/>
    <s v="REF: MERCADO LIVRE  - 41.122.671/0001-02 / 48.687.478/0001-68 / - DIFERENÃ‡A REFERENTE NO DESCONTO E FRETE"/>
    <x v="10"/>
    <x v="0"/>
    <x v="0"/>
    <n v="7001"/>
    <x v="11"/>
    <n v="70012"/>
    <s v="OFICINA (Extraordinário)"/>
    <x v="0"/>
    <x v="0"/>
    <x v="9"/>
    <x v="9"/>
    <x v="12"/>
    <x v="12"/>
  </r>
  <r>
    <x v="4"/>
    <s v="MERCADOLIVRE.COM ATIVIDADES DE INTERNET LTDA"/>
    <x v="0"/>
    <d v="2025-01-07T00:00:00"/>
    <d v="2025-01-15T00:00:00"/>
    <s v="'66258-6568"/>
    <s v="1 | 1"/>
    <x v="9"/>
    <x v="0"/>
    <n v="-89.25"/>
    <x v="93"/>
    <x v="92"/>
    <s v="REF: MERCADO LIVRE  - 41.122.671/0001-02 / 48.687.478/0001-68 / - DIFERENÃ‡A REFERENTE NO DESCONTO E FRETE"/>
    <x v="9"/>
    <x v="0"/>
    <x v="0"/>
    <n v="8006"/>
    <x v="10"/>
    <n v="80061"/>
    <s v="TECNOLOGIA DA INFORMAÇÃO (Administrativo)"/>
    <x v="0"/>
    <x v="0"/>
    <x v="0"/>
    <x v="0"/>
    <x v="0"/>
    <x v="0"/>
  </r>
  <r>
    <x v="4"/>
    <s v="MERCADOLIVRE.COM ATIVIDADES DE INTERNET LTDA"/>
    <x v="1"/>
    <d v="2025-01-07T00:00:00"/>
    <d v="2025-02-15T00:00:00"/>
    <s v="'0214415"/>
    <s v="1 | 1"/>
    <x v="9"/>
    <x v="2"/>
    <n v="-43.77"/>
    <x v="93"/>
    <x v="92"/>
    <s v="REF: MERCADO LIVRE  -  11.140.054/0001-79  - DIFERENÃ‡A DE 13,77 FRETE - "/>
    <x v="9"/>
    <x v="0"/>
    <x v="0"/>
    <n v="8006"/>
    <x v="10"/>
    <n v="80061"/>
    <s v="TECNOLOGIA DA INFORMAÇÃO (Administrativo)"/>
    <x v="0"/>
    <x v="1"/>
    <x v="0"/>
    <x v="0"/>
    <x v="0"/>
    <x v="0"/>
  </r>
  <r>
    <x v="4"/>
    <s v="MERCADOLIVRE.COM ATIVIDADES DE INTERNET LTDA"/>
    <x v="1"/>
    <d v="2025-01-07T00:00:00"/>
    <d v="2025-02-15T00:00:00"/>
    <s v="'66258/6568"/>
    <s v="1 | 1"/>
    <x v="9"/>
    <x v="2"/>
    <n v="-654.71"/>
    <x v="93"/>
    <x v="92"/>
    <s v="MERCADO LIVRE -  41122671000102/48687478000168"/>
    <x v="9"/>
    <x v="0"/>
    <x v="0"/>
    <n v="8006"/>
    <x v="10"/>
    <n v="80061"/>
    <s v="TECNOLOGIA DA INFORMAÇÃO (Administrativo)"/>
    <x v="0"/>
    <x v="1"/>
    <x v="0"/>
    <x v="0"/>
    <x v="0"/>
    <x v="0"/>
  </r>
  <r>
    <x v="4"/>
    <s v="MERCADOLIVRE.COM ATIVIDADES DE INTERNET LTDA"/>
    <x v="1"/>
    <d v="2025-01-07T00:00:00"/>
    <d v="2025-02-15T00:00:00"/>
    <s v="'66258/6568"/>
    <s v="1 | 1"/>
    <x v="9"/>
    <x v="2"/>
    <n v="-103.54"/>
    <x v="120"/>
    <x v="118"/>
    <s v="MERCADO LIVRE -  41122671000102/48687478000168"/>
    <x v="10"/>
    <x v="0"/>
    <x v="0"/>
    <n v="7001"/>
    <x v="11"/>
    <n v="70012"/>
    <s v="OFICINA (Extraordinário)"/>
    <x v="0"/>
    <x v="1"/>
    <x v="9"/>
    <x v="9"/>
    <x v="22"/>
    <x v="22"/>
  </r>
  <r>
    <x v="4"/>
    <s v="MERCADOLIVRE.COM ATIVIDADES DE INTERNET LTDA"/>
    <x v="1"/>
    <d v="2025-01-07T00:00:00"/>
    <d v="2025-02-15T00:00:00"/>
    <s v="'66258/6568"/>
    <s v="1 | 1"/>
    <x v="9"/>
    <x v="2"/>
    <n v="0"/>
    <x v="7"/>
    <x v="7"/>
    <s v="MERCADO LIVRE -  41122671000102/48687478000168"/>
    <x v="21"/>
    <x v="0"/>
    <x v="0"/>
    <n v="8007"/>
    <x v="29"/>
    <n v="80071"/>
    <s v="CAÇAMBA SOLIDÁRIA (Administrativo)"/>
    <x v="0"/>
    <x v="1"/>
    <x v="0"/>
    <x v="0"/>
    <x v="0"/>
    <x v="0"/>
  </r>
  <r>
    <x v="4"/>
    <s v="MERCADOLIVRE.COM ATIVIDADES DE INTERNET LTDA"/>
    <x v="1"/>
    <d v="2025-01-14T00:00:00"/>
    <d v="2025-02-15T00:00:00"/>
    <s v="'125301"/>
    <s v="1 | 1"/>
    <x v="9"/>
    <x v="2"/>
    <n v="-59.57"/>
    <x v="93"/>
    <x v="92"/>
    <s v="MERCADO LIVRE - 36715932000104"/>
    <x v="9"/>
    <x v="0"/>
    <x v="0"/>
    <n v="8006"/>
    <x v="10"/>
    <n v="80061"/>
    <s v="TECNOLOGIA DA INFORMAÇÃO (Administrativo)"/>
    <x v="0"/>
    <x v="1"/>
    <x v="0"/>
    <x v="0"/>
    <x v="0"/>
    <x v="0"/>
  </r>
  <r>
    <x v="4"/>
    <s v="MERCADOLIVRE.COM ATIVIDADES DE INTERNET LTDA"/>
    <x v="1"/>
    <d v="2025-01-14T00:00:00"/>
    <d v="2025-02-15T00:00:00"/>
    <s v="'125301"/>
    <s v="1 | 1"/>
    <x v="9"/>
    <x v="2"/>
    <n v="0"/>
    <x v="46"/>
    <x v="45"/>
    <s v="MERCADO LIVRE - 36715932000104"/>
    <x v="10"/>
    <x v="0"/>
    <x v="0"/>
    <n v="7001"/>
    <x v="11"/>
    <n v="70012"/>
    <s v="OFICINA (Extraordinário)"/>
    <x v="0"/>
    <x v="1"/>
    <x v="9"/>
    <x v="9"/>
    <x v="12"/>
    <x v="12"/>
  </r>
  <r>
    <x v="4"/>
    <s v="MERCADOLIVRE.COM ATIVIDADES DE INTERNET LTDA"/>
    <x v="1"/>
    <d v="2025-01-14T00:00:00"/>
    <d v="2025-02-15T00:00:00"/>
    <s v="'3156/498334/498332"/>
    <s v="1 | 1"/>
    <x v="9"/>
    <x v="2"/>
    <n v="-310"/>
    <x v="46"/>
    <x v="45"/>
    <s v="MERCADO LIVRE - 24892617000127/21532084000184/21532084000184"/>
    <x v="10"/>
    <x v="0"/>
    <x v="0"/>
    <n v="7001"/>
    <x v="11"/>
    <n v="70012"/>
    <s v="OFICINA (Extraordinário)"/>
    <x v="0"/>
    <x v="1"/>
    <x v="9"/>
    <x v="9"/>
    <x v="12"/>
    <x v="12"/>
  </r>
  <r>
    <x v="4"/>
    <s v="MERCADOLIVRE.COM ATIVIDADES DE INTERNET LTDA"/>
    <x v="1"/>
    <d v="2025-01-14T00:00:00"/>
    <d v="2025-02-15T00:00:00"/>
    <s v="'3156/498334/498332"/>
    <s v="1 | 1"/>
    <x v="9"/>
    <x v="2"/>
    <n v="-193.5"/>
    <x v="93"/>
    <x v="92"/>
    <s v="MERCADO LIVRE - 24892617000127/21532084000184/21532084000184"/>
    <x v="9"/>
    <x v="0"/>
    <x v="0"/>
    <n v="8006"/>
    <x v="10"/>
    <n v="80061"/>
    <s v="TECNOLOGIA DA INFORMAÇÃO (Administrativo)"/>
    <x v="0"/>
    <x v="1"/>
    <x v="0"/>
    <x v="0"/>
    <x v="0"/>
    <x v="0"/>
  </r>
  <r>
    <x v="4"/>
    <s v="MERCADOLIVRE.COM ATIVIDADES DE INTERNET LTDA"/>
    <x v="1"/>
    <d v="2025-01-15T00:00:00"/>
    <d v="2025-02-15T00:00:00"/>
    <s v="'108368"/>
    <s v="1 | 1"/>
    <x v="9"/>
    <x v="2"/>
    <n v="-1134"/>
    <x v="93"/>
    <x v="92"/>
    <s v="MERCADO LIVRE - 31.924.265/0001-00"/>
    <x v="9"/>
    <x v="0"/>
    <x v="0"/>
    <n v="8006"/>
    <x v="10"/>
    <n v="80061"/>
    <s v="TECNOLOGIA DA INFORMAÇÃO (Administrativo)"/>
    <x v="0"/>
    <x v="1"/>
    <x v="0"/>
    <x v="0"/>
    <x v="0"/>
    <x v="0"/>
  </r>
  <r>
    <x v="4"/>
    <s v="MERCADOLIVRE.COM ATIVIDADES DE INTERNET LTDA"/>
    <x v="1"/>
    <d v="2025-01-15T00:00:00"/>
    <d v="2025-02-15T00:00:00"/>
    <s v="'12757"/>
    <s v="1 | 1"/>
    <x v="9"/>
    <x v="2"/>
    <n v="-179"/>
    <x v="7"/>
    <x v="7"/>
    <s v="MERCADO LIVRE - 24717525000100"/>
    <x v="21"/>
    <x v="0"/>
    <x v="0"/>
    <n v="8007"/>
    <x v="29"/>
    <n v="80071"/>
    <s v="CAÇAMBA SOLIDÁRIA (Administrativo)"/>
    <x v="0"/>
    <x v="1"/>
    <x v="0"/>
    <x v="0"/>
    <x v="0"/>
    <x v="0"/>
  </r>
  <r>
    <x v="4"/>
    <s v="MERCADOLIVRE.COM ATIVIDADES DE INTERNET LTDA"/>
    <x v="1"/>
    <d v="2025-01-15T00:00:00"/>
    <d v="2025-02-15T00:00:00"/>
    <s v="'289.510"/>
    <s v="1 | 1"/>
    <x v="9"/>
    <x v="2"/>
    <n v="-22.07"/>
    <x v="93"/>
    <x v="92"/>
    <s v="REF: REPOSIÃ‡ÃƒO DE ESTOQUE - MERCADO LIVRE  37.206.295/0001-67"/>
    <x v="9"/>
    <x v="0"/>
    <x v="0"/>
    <n v="8006"/>
    <x v="10"/>
    <n v="80061"/>
    <s v="TECNOLOGIA DA INFORMAÇÃO (Administrativo)"/>
    <x v="0"/>
    <x v="1"/>
    <x v="0"/>
    <x v="0"/>
    <x v="0"/>
    <x v="0"/>
  </r>
  <r>
    <x v="4"/>
    <s v="MERCADOLIVRE.COM ATIVIDADES DE INTERNET LTDA"/>
    <x v="1"/>
    <d v="2025-01-15T00:00:00"/>
    <d v="2025-02-15T00:00:00"/>
    <s v="'289.512"/>
    <s v="1 | 1"/>
    <x v="9"/>
    <x v="2"/>
    <n v="-110.35"/>
    <x v="93"/>
    <x v="92"/>
    <s v="MERCADO LIVRE - 37.206.295/0001-67"/>
    <x v="9"/>
    <x v="0"/>
    <x v="0"/>
    <n v="8006"/>
    <x v="10"/>
    <n v="80061"/>
    <s v="TECNOLOGIA DA INFORMAÇÃO (Administrativo)"/>
    <x v="0"/>
    <x v="1"/>
    <x v="0"/>
    <x v="0"/>
    <x v="0"/>
    <x v="0"/>
  </r>
  <r>
    <x v="4"/>
    <s v="MERCADOLIVRE.COM ATIVIDADES DE INTERNET LTDA"/>
    <x v="1"/>
    <d v="2025-01-15T00:00:00"/>
    <d v="2025-02-15T00:00:00"/>
    <s v="'289366"/>
    <s v="1 | 1"/>
    <x v="9"/>
    <x v="2"/>
    <n v="-270.89999999999998"/>
    <x v="93"/>
    <x v="92"/>
    <s v="Para estoque MERCADO LIVRE 05.055.328/0001-29"/>
    <x v="9"/>
    <x v="0"/>
    <x v="0"/>
    <n v="8006"/>
    <x v="10"/>
    <n v="80061"/>
    <s v="TECNOLOGIA DA INFORMAÇÃO (Administrativo)"/>
    <x v="0"/>
    <x v="1"/>
    <x v="0"/>
    <x v="0"/>
    <x v="0"/>
    <x v="0"/>
  </r>
  <r>
    <x v="4"/>
    <s v="MERCADOLIVRE.COM ATIVIDADES DE INTERNET LTDA"/>
    <x v="1"/>
    <d v="2025-01-15T00:00:00"/>
    <d v="2025-02-15T00:00:00"/>
    <s v="'372/777/470/463"/>
    <s v="1 | 1"/>
    <x v="9"/>
    <x v="2"/>
    <n v="-1029.8399999999999"/>
    <x v="93"/>
    <x v="92"/>
    <s v="MERCADO LIVRE - 45.202.752/0001-73/36.470.020/0002-54/"/>
    <x v="9"/>
    <x v="0"/>
    <x v="0"/>
    <n v="8006"/>
    <x v="10"/>
    <n v="80061"/>
    <s v="TECNOLOGIA DA INFORMAÇÃO (Administrativo)"/>
    <x v="0"/>
    <x v="1"/>
    <x v="0"/>
    <x v="0"/>
    <x v="0"/>
    <x v="0"/>
  </r>
  <r>
    <x v="4"/>
    <s v="MERCADOLIVRE.COM ATIVIDADES DE INTERNET LTDA"/>
    <x v="1"/>
    <d v="2025-01-15T00:00:00"/>
    <d v="2025-02-15T00:00:00"/>
    <s v="'372/777/470/463"/>
    <s v="1 | 1"/>
    <x v="9"/>
    <x v="2"/>
    <n v="0"/>
    <x v="46"/>
    <x v="45"/>
    <s v="MERCADO LIVRE - 45.202.752/0001-73/36.470.020/0002-54/"/>
    <x v="10"/>
    <x v="0"/>
    <x v="0"/>
    <n v="7001"/>
    <x v="11"/>
    <n v="70012"/>
    <s v="OFICINA (Extraordinário)"/>
    <x v="0"/>
    <x v="1"/>
    <x v="9"/>
    <x v="9"/>
    <x v="12"/>
    <x v="12"/>
  </r>
  <r>
    <x v="4"/>
    <s v="MERCADOLIVRE.COM ATIVIDADES DE INTERNET LTDA"/>
    <x v="1"/>
    <d v="2025-01-15T00:00:00"/>
    <d v="2025-02-15T00:00:00"/>
    <s v="'5436"/>
    <s v="1 | 1"/>
    <x v="9"/>
    <x v="2"/>
    <n v="-184.99"/>
    <x v="46"/>
    <x v="45"/>
    <s v="MERCADO LIVRE -  55946832000197"/>
    <x v="2"/>
    <x v="0"/>
    <x v="0"/>
    <n v="7002"/>
    <x v="33"/>
    <n v="70027"/>
    <s v="LAVAGEM (Comum)"/>
    <x v="0"/>
    <x v="1"/>
    <x v="9"/>
    <x v="9"/>
    <x v="12"/>
    <x v="12"/>
  </r>
  <r>
    <x v="4"/>
    <s v="MERCADOLIVRE.COM ATIVIDADES DE INTERNET LTDA"/>
    <x v="1"/>
    <d v="2025-01-15T00:00:00"/>
    <d v="2025-02-15T00:00:00"/>
    <s v="'71198"/>
    <s v="1 | 1"/>
    <x v="9"/>
    <x v="2"/>
    <n v="-217.2"/>
    <x v="93"/>
    <x v="92"/>
    <s v="MERCADO LIVRE -   04.373.052/0001-64"/>
    <x v="9"/>
    <x v="0"/>
    <x v="0"/>
    <n v="8006"/>
    <x v="10"/>
    <n v="80061"/>
    <s v="TECNOLOGIA DA INFORMAÇÃO (Administrativo)"/>
    <x v="0"/>
    <x v="1"/>
    <x v="0"/>
    <x v="0"/>
    <x v="0"/>
    <x v="0"/>
  </r>
  <r>
    <x v="4"/>
    <s v="MERCADOLIVRE.COM ATIVIDADES DE INTERNET LTDA"/>
    <x v="1"/>
    <d v="2025-01-15T00:00:00"/>
    <d v="2025-02-15T00:00:00"/>
    <s v="'84599"/>
    <s v="1 | 1"/>
    <x v="9"/>
    <x v="2"/>
    <n v="-28.9"/>
    <x v="7"/>
    <x v="7"/>
    <s v="MERCADO LIVRE - 49019178000189"/>
    <x v="7"/>
    <x v="0"/>
    <x v="0"/>
    <n v="3007"/>
    <x v="25"/>
    <n v="30071"/>
    <s v="COMPRAS (Administrativo)"/>
    <x v="0"/>
    <x v="1"/>
    <x v="0"/>
    <x v="0"/>
    <x v="0"/>
    <x v="0"/>
  </r>
  <r>
    <x v="4"/>
    <s v="MERCADOLIVRE.COM ATIVIDADES DE INTERNET LTDA"/>
    <x v="1"/>
    <d v="2025-01-17T00:00:00"/>
    <d v="2025-02-15T00:00:00"/>
    <s v="'0"/>
    <s v="1 | 1"/>
    <x v="8"/>
    <x v="2"/>
    <n v="-34.020000000000003"/>
    <x v="93"/>
    <x v="92"/>
    <s v="MERCADO LIVRE S/NF"/>
    <x v="9"/>
    <x v="0"/>
    <x v="0"/>
    <n v="8006"/>
    <x v="10"/>
    <n v="80061"/>
    <s v="TECNOLOGIA DA INFORMAÇÃO (Administrativo)"/>
    <x v="0"/>
    <x v="1"/>
    <x v="0"/>
    <x v="0"/>
    <x v="0"/>
    <x v="0"/>
  </r>
  <r>
    <x v="4"/>
    <s v="MERCADOLIVRE.COM ATIVIDADES DE INTERNET LTDA"/>
    <x v="1"/>
    <d v="2025-01-18T00:00:00"/>
    <d v="2025-02-15T00:00:00"/>
    <s v="'2568"/>
    <s v="1 | 1"/>
    <x v="9"/>
    <x v="2"/>
    <n v="-88.74"/>
    <x v="93"/>
    <x v="92"/>
    <s v="MERCADO LIVRE -  04.152.403/0001-07"/>
    <x v="9"/>
    <x v="0"/>
    <x v="0"/>
    <n v="8006"/>
    <x v="10"/>
    <n v="80061"/>
    <s v="TECNOLOGIA DA INFORMAÇÃO (Administrativo)"/>
    <x v="0"/>
    <x v="1"/>
    <x v="0"/>
    <x v="0"/>
    <x v="0"/>
    <x v="0"/>
  </r>
  <r>
    <x v="4"/>
    <s v="MERCADOLIVRE.COM ATIVIDADES DE INTERNET LTDA"/>
    <x v="1"/>
    <d v="2025-01-18T00:00:00"/>
    <d v="2025-02-15T00:00:00"/>
    <s v="'26403"/>
    <s v="1 | 1"/>
    <x v="9"/>
    <x v="2"/>
    <n v="-98.97"/>
    <x v="93"/>
    <x v="92"/>
    <s v="MERCADO LIVRE - 54.047.791/0001-34"/>
    <x v="9"/>
    <x v="0"/>
    <x v="0"/>
    <n v="8006"/>
    <x v="10"/>
    <n v="80061"/>
    <s v="TECNOLOGIA DA INFORMAÇÃO (Administrativo)"/>
    <x v="0"/>
    <x v="1"/>
    <x v="0"/>
    <x v="0"/>
    <x v="0"/>
    <x v="0"/>
  </r>
  <r>
    <x v="4"/>
    <s v="MERCADOLIVRE.COM ATIVIDADES DE INTERNET LTDA"/>
    <x v="1"/>
    <d v="2025-01-18T00:00:00"/>
    <d v="2025-02-15T00:00:00"/>
    <s v="'56715"/>
    <s v="1 | 1"/>
    <x v="9"/>
    <x v="2"/>
    <n v="-31.25"/>
    <x v="93"/>
    <x v="92"/>
    <s v="MERCADO LIVRE - 35.517.239/0002-07"/>
    <x v="9"/>
    <x v="0"/>
    <x v="0"/>
    <n v="8006"/>
    <x v="10"/>
    <n v="80061"/>
    <s v="TECNOLOGIA DA INFORMAÇÃO (Administrativo)"/>
    <x v="0"/>
    <x v="1"/>
    <x v="0"/>
    <x v="0"/>
    <x v="0"/>
    <x v="0"/>
  </r>
  <r>
    <x v="4"/>
    <s v="MERCADOLIVRE.COM ATIVIDADES DE INTERNET LTDA"/>
    <x v="1"/>
    <d v="2025-01-20T00:00:00"/>
    <d v="2025-02-15T00:00:00"/>
    <s v="'40402"/>
    <s v="1 | 1"/>
    <x v="9"/>
    <x v="2"/>
    <n v="-6699"/>
    <x v="46"/>
    <x v="45"/>
    <s v="REF: MERCADO LIVRE - 14.311.000/0001-17"/>
    <x v="10"/>
    <x v="0"/>
    <x v="0"/>
    <n v="7001"/>
    <x v="11"/>
    <n v="70015"/>
    <s v="OFICINA (Químico e Biológico)"/>
    <x v="0"/>
    <x v="1"/>
    <x v="9"/>
    <x v="9"/>
    <x v="12"/>
    <x v="12"/>
  </r>
  <r>
    <x v="4"/>
    <s v="MERCADOLIVRE.COM ATIVIDADES DE INTERNET LTDA"/>
    <x v="1"/>
    <d v="2025-01-20T00:00:00"/>
    <d v="2025-02-15T00:00:00"/>
    <s v="'4874 - 4870 - 4585"/>
    <s v="1 | 1"/>
    <x v="9"/>
    <x v="2"/>
    <n v="-6962.08"/>
    <x v="46"/>
    <x v="45"/>
    <s v="REF: LMM2972 -  44265769000107 / 08260958000123"/>
    <x v="10"/>
    <x v="0"/>
    <x v="0"/>
    <n v="7001"/>
    <x v="11"/>
    <n v="70015"/>
    <s v="OFICINA (Químico e Biológico)"/>
    <x v="0"/>
    <x v="1"/>
    <x v="9"/>
    <x v="9"/>
    <x v="12"/>
    <x v="12"/>
  </r>
  <r>
    <x v="4"/>
    <s v="MERCADOLIVRE.COM ATIVIDADES DE INTERNET LTDA"/>
    <x v="1"/>
    <d v="2025-01-23T00:00:00"/>
    <d v="2025-02-15T00:00:00"/>
    <s v="'59242"/>
    <s v="1 | 1"/>
    <x v="9"/>
    <x v="2"/>
    <n v="-85"/>
    <x v="95"/>
    <x v="94"/>
    <s v="MERCADO LIVRE -  43182028000108"/>
    <x v="8"/>
    <x v="0"/>
    <x v="0"/>
    <n v="3006"/>
    <x v="8"/>
    <n v="30061"/>
    <s v="RECURSOS HUMANOS (Administrativo)"/>
    <x v="0"/>
    <x v="1"/>
    <x v="0"/>
    <x v="0"/>
    <x v="0"/>
    <x v="0"/>
  </r>
  <r>
    <x v="4"/>
    <s v="MERCADOLIVRE.COM ATIVIDADES DE INTERNET LTDA"/>
    <x v="1"/>
    <d v="2025-01-23T00:00:00"/>
    <d v="2025-02-15T00:00:00"/>
    <s v="'59242"/>
    <s v="1 | 1"/>
    <x v="9"/>
    <x v="2"/>
    <n v="0"/>
    <x v="120"/>
    <x v="118"/>
    <s v="MERCADO LIVRE -  43182028000108"/>
    <x v="10"/>
    <x v="0"/>
    <x v="0"/>
    <n v="7001"/>
    <x v="11"/>
    <n v="70012"/>
    <s v="OFICINA (Extraordinário)"/>
    <x v="0"/>
    <x v="1"/>
    <x v="9"/>
    <x v="9"/>
    <x v="22"/>
    <x v="22"/>
  </r>
  <r>
    <x v="4"/>
    <s v="MERCADOLIVRE.COM ATIVIDADES DE INTERNET LTDA"/>
    <x v="1"/>
    <d v="2025-01-23T00:00:00"/>
    <d v="2025-02-15T00:00:00"/>
    <s v="'59242"/>
    <s v="1 | 1"/>
    <x v="9"/>
    <x v="2"/>
    <n v="0"/>
    <x v="7"/>
    <x v="7"/>
    <s v="MERCADO LIVRE -  43182028000108"/>
    <x v="21"/>
    <x v="0"/>
    <x v="0"/>
    <n v="8007"/>
    <x v="29"/>
    <n v="80071"/>
    <s v="CAÇAMBA SOLIDÁRIA (Administrativo)"/>
    <x v="0"/>
    <x v="1"/>
    <x v="0"/>
    <x v="0"/>
    <x v="0"/>
    <x v="0"/>
  </r>
  <r>
    <x v="4"/>
    <s v="MERCADOLIVRE.COM ATIVIDADES DE INTERNET LTDA"/>
    <x v="1"/>
    <d v="2025-01-24T00:00:00"/>
    <d v="2025-02-15T00:00:00"/>
    <s v="'039029"/>
    <s v="1 | 1"/>
    <x v="9"/>
    <x v="2"/>
    <n v="-339"/>
    <x v="7"/>
    <x v="7"/>
    <s v="MERCADO LIVRE -  54667799000101"/>
    <x v="21"/>
    <x v="0"/>
    <x v="0"/>
    <n v="8007"/>
    <x v="29"/>
    <n v="80071"/>
    <s v="CAÇAMBA SOLIDÁRIA (Administrativo)"/>
    <x v="0"/>
    <x v="1"/>
    <x v="0"/>
    <x v="0"/>
    <x v="0"/>
    <x v="0"/>
  </r>
  <r>
    <x v="4"/>
    <s v="MERCADOLIVRE.COM ATIVIDADES DE INTERNET LTDA"/>
    <x v="1"/>
    <d v="2025-01-24T00:00:00"/>
    <d v="2025-02-15T00:00:00"/>
    <s v="'039029"/>
    <s v="1 | 1"/>
    <x v="9"/>
    <x v="2"/>
    <n v="0"/>
    <x v="120"/>
    <x v="118"/>
    <s v="MERCADO LIVRE -  54667799000101"/>
    <x v="10"/>
    <x v="0"/>
    <x v="0"/>
    <n v="7001"/>
    <x v="11"/>
    <n v="70012"/>
    <s v="OFICINA (Extraordinário)"/>
    <x v="0"/>
    <x v="1"/>
    <x v="9"/>
    <x v="9"/>
    <x v="22"/>
    <x v="22"/>
  </r>
  <r>
    <x v="4"/>
    <s v="MERCADOLIVRE.COM ATIVIDADES DE INTERNET LTDA"/>
    <x v="1"/>
    <d v="2025-01-28T00:00:00"/>
    <d v="2025-02-15T00:00:00"/>
    <s v="'23599/1024483"/>
    <s v="1 | 1"/>
    <x v="9"/>
    <x v="2"/>
    <n v="-419.97"/>
    <x v="93"/>
    <x v="92"/>
    <s v="MERCADO LIVRE -  36.470.020/0002-54 / 42.618.305/0001-01"/>
    <x v="9"/>
    <x v="0"/>
    <x v="0"/>
    <n v="8006"/>
    <x v="10"/>
    <n v="80061"/>
    <s v="TECNOLOGIA DA INFORMAÇÃO (Administrativo)"/>
    <x v="0"/>
    <x v="1"/>
    <x v="0"/>
    <x v="0"/>
    <x v="0"/>
    <x v="0"/>
  </r>
  <r>
    <x v="4"/>
    <s v="MERCADOLIVRE.COM ATIVIDADES DE INTERNET LTDA"/>
    <x v="1"/>
    <d v="2025-01-28T00:00:00"/>
    <d v="2025-02-15T00:00:00"/>
    <s v="'23599/1024483"/>
    <s v="1 | 1"/>
    <x v="9"/>
    <x v="2"/>
    <n v="-141.28"/>
    <x v="120"/>
    <x v="118"/>
    <s v="MERCADO LIVRE -  36.470.020/0002-54 / 42.618.305/0001-01"/>
    <x v="10"/>
    <x v="0"/>
    <x v="0"/>
    <n v="7001"/>
    <x v="11"/>
    <n v="70012"/>
    <s v="OFICINA (Extraordinário)"/>
    <x v="0"/>
    <x v="1"/>
    <x v="9"/>
    <x v="9"/>
    <x v="22"/>
    <x v="22"/>
  </r>
  <r>
    <x v="4"/>
    <s v="MERCADOLIVRE.COM ATIVIDADES DE INTERNET LTDA"/>
    <x v="1"/>
    <d v="2025-01-29T00:00:00"/>
    <d v="2025-02-15T00:00:00"/>
    <s v="'11847"/>
    <s v="1 | 2"/>
    <x v="9"/>
    <x v="2"/>
    <n v="-343.2"/>
    <x v="39"/>
    <x v="39"/>
    <s v="MERCADO LIVRE -  30334642000198"/>
    <x v="7"/>
    <x v="0"/>
    <x v="0"/>
    <n v="5008"/>
    <x v="7"/>
    <n v="50081"/>
    <s v="REFORMA LINHA AMARELA (Administrativo)"/>
    <x v="0"/>
    <x v="1"/>
    <x v="11"/>
    <x v="11"/>
    <x v="17"/>
    <x v="17"/>
  </r>
  <r>
    <x v="4"/>
    <s v="MERCADOLIVRE.COM ATIVIDADES DE INTERNET LTDA"/>
    <x v="1"/>
    <d v="2025-01-29T00:00:00"/>
    <d v="2025-02-15T00:00:00"/>
    <s v="'23710"/>
    <s v="1 | 1"/>
    <x v="9"/>
    <x v="2"/>
    <n v="-173.97"/>
    <x v="7"/>
    <x v="7"/>
    <s v="MERCADO LIVRE - 52320951000141"/>
    <x v="21"/>
    <x v="0"/>
    <x v="0"/>
    <n v="8007"/>
    <x v="29"/>
    <n v="80071"/>
    <s v="CAÇAMBA SOLIDÁRIA (Administrativo)"/>
    <x v="0"/>
    <x v="1"/>
    <x v="0"/>
    <x v="0"/>
    <x v="0"/>
    <x v="0"/>
  </r>
  <r>
    <x v="4"/>
    <s v="MERCADOLIVRE.COM ATIVIDADES DE INTERNET LTDA"/>
    <x v="1"/>
    <d v="2025-01-29T00:00:00"/>
    <d v="2025-03-15T00:00:00"/>
    <s v="'11847"/>
    <s v="2 | 2"/>
    <x v="9"/>
    <x v="1"/>
    <n v="-343.2"/>
    <x v="39"/>
    <x v="39"/>
    <s v="MERCADO LIVRE -  30334642000198"/>
    <x v="7"/>
    <x v="0"/>
    <x v="0"/>
    <n v="5008"/>
    <x v="7"/>
    <n v="50081"/>
    <s v="REFORMA LINHA AMARELA (Administrativo)"/>
    <x v="0"/>
    <x v="1"/>
    <x v="11"/>
    <x v="11"/>
    <x v="17"/>
    <x v="17"/>
  </r>
  <r>
    <x v="4"/>
    <s v="MERCADOLIVRE.COM ATIVIDADES DE INTERNET LTDA"/>
    <x v="1"/>
    <d v="2025-02-04T00:00:00"/>
    <d v="2025-02-15T00:00:00"/>
    <s v="'106786"/>
    <s v="1 | 1"/>
    <x v="9"/>
    <x v="2"/>
    <n v="-71.650000000000006"/>
    <x v="49"/>
    <x v="48"/>
    <s v="REF: SOLICITADO PELO ALOISIO  - ML 43.014.276/0001-31"/>
    <x v="10"/>
    <x v="0"/>
    <x v="0"/>
    <n v="7001"/>
    <x v="11"/>
    <n v="70017"/>
    <s v="OFICINA (Comum)"/>
    <x v="0"/>
    <x v="1"/>
    <x v="11"/>
    <x v="11"/>
    <x v="17"/>
    <x v="17"/>
  </r>
  <r>
    <x v="4"/>
    <s v="MERITO COMERCIO DE EQUIPAMENTOS LIMITADA"/>
    <x v="11"/>
    <d v="2024-08-15T00:00:00"/>
    <d v="2024-09-15T00:00:00"/>
    <s v="'45846"/>
    <s v="1 | 5"/>
    <x v="9"/>
    <x v="0"/>
    <n v="-2769.6"/>
    <x v="49"/>
    <x v="48"/>
    <s v="COMPRA CARTAO CLARA MAQUINA LAVAGEM SIDNEY"/>
    <x v="2"/>
    <x v="0"/>
    <x v="0"/>
    <n v="7002"/>
    <x v="33"/>
    <n v="70027"/>
    <s v="LAVAGEM (Comum)"/>
    <x v="0"/>
    <x v="4"/>
    <x v="11"/>
    <x v="11"/>
    <x v="17"/>
    <x v="17"/>
  </r>
  <r>
    <x v="4"/>
    <s v="MERITO COMERCIO DE EQUIPAMENTOS LIMITADA"/>
    <x v="11"/>
    <d v="2024-08-15T00:00:00"/>
    <d v="2024-10-15T00:00:00"/>
    <s v="'45846"/>
    <s v="2 | 5"/>
    <x v="9"/>
    <x v="0"/>
    <n v="-2769.6"/>
    <x v="49"/>
    <x v="48"/>
    <s v="COMPRA CARTAO CLARA MAQUINA LAVAGEM SIDNEY"/>
    <x v="2"/>
    <x v="0"/>
    <x v="0"/>
    <n v="7002"/>
    <x v="33"/>
    <n v="70027"/>
    <s v="LAVAGEM (Comum)"/>
    <x v="0"/>
    <x v="4"/>
    <x v="11"/>
    <x v="11"/>
    <x v="17"/>
    <x v="17"/>
  </r>
  <r>
    <x v="4"/>
    <s v="MERITO COMERCIO DE EQUIPAMENTOS LIMITADA"/>
    <x v="11"/>
    <d v="2024-08-15T00:00:00"/>
    <d v="2024-11-15T00:00:00"/>
    <s v="'45846"/>
    <s v="3 | 5"/>
    <x v="9"/>
    <x v="0"/>
    <n v="-2769.6"/>
    <x v="49"/>
    <x v="48"/>
    <s v="COMPRA CARTAO CLARA MAQUINA LAVAGEM SIDNEY"/>
    <x v="2"/>
    <x v="0"/>
    <x v="0"/>
    <n v="7002"/>
    <x v="33"/>
    <n v="70027"/>
    <s v="LAVAGEM (Comum)"/>
    <x v="0"/>
    <x v="4"/>
    <x v="11"/>
    <x v="11"/>
    <x v="17"/>
    <x v="17"/>
  </r>
  <r>
    <x v="4"/>
    <s v="MERITO COMERCIO DE EQUIPAMENTOS LIMITADA"/>
    <x v="11"/>
    <d v="2024-08-15T00:00:00"/>
    <d v="2024-12-15T00:00:00"/>
    <s v="'45846"/>
    <s v="4 | 5"/>
    <x v="9"/>
    <x v="0"/>
    <n v="-2769.6"/>
    <x v="49"/>
    <x v="48"/>
    <s v="COMPRA CARTAO CLARA MAQUINA LAVAGEM SIDNEY"/>
    <x v="2"/>
    <x v="0"/>
    <x v="0"/>
    <n v="7002"/>
    <x v="33"/>
    <n v="70027"/>
    <s v="LAVAGEM (Comum)"/>
    <x v="0"/>
    <x v="4"/>
    <x v="11"/>
    <x v="11"/>
    <x v="17"/>
    <x v="17"/>
  </r>
  <r>
    <x v="4"/>
    <s v="MERITO COMERCIO DE EQUIPAMENTOS LIMITADA"/>
    <x v="11"/>
    <d v="2024-08-15T00:00:00"/>
    <d v="2025-01-15T00:00:00"/>
    <s v="'45846"/>
    <s v="5 | 5"/>
    <x v="9"/>
    <x v="0"/>
    <n v="-2769.6"/>
    <x v="49"/>
    <x v="48"/>
    <s v="COMPRA CARTAO CLARA MAQUINA LAVAGEM SIDNEY"/>
    <x v="2"/>
    <x v="0"/>
    <x v="0"/>
    <n v="7002"/>
    <x v="33"/>
    <n v="70027"/>
    <s v="LAVAGEM (Comum)"/>
    <x v="0"/>
    <x v="4"/>
    <x v="11"/>
    <x v="11"/>
    <x v="17"/>
    <x v="17"/>
  </r>
  <r>
    <x v="4"/>
    <s v="MESSER GASES LTDA."/>
    <x v="4"/>
    <d v="2023-11-27T00:00:00"/>
    <d v="2024-01-03T00:00:00"/>
    <s v="'0086526605-ND-Juros"/>
    <s v="1 | 1"/>
    <x v="2"/>
    <x v="0"/>
    <n v="-20.79"/>
    <x v="84"/>
    <x v="83"/>
    <s v="."/>
    <x v="10"/>
    <x v="0"/>
    <x v="0"/>
    <n v="7003"/>
    <x v="14"/>
    <n v="70032"/>
    <s v="SERRALHERIA (Extraordinário)"/>
    <x v="0"/>
    <x v="1"/>
    <x v="0"/>
    <x v="0"/>
    <x v="3"/>
    <x v="3"/>
  </r>
  <r>
    <x v="4"/>
    <s v="MESSER GASES LTDA."/>
    <x v="4"/>
    <d v="2024-01-09T00:00:00"/>
    <d v="2024-01-30T00:00:00"/>
    <s v="'11374"/>
    <s v="1 | 1"/>
    <x v="9"/>
    <x v="0"/>
    <n v="-531.44000000000005"/>
    <x v="114"/>
    <x v="112"/>
    <s v="REF. ONU "/>
    <x v="10"/>
    <x v="0"/>
    <x v="0"/>
    <n v="7003"/>
    <x v="14"/>
    <n v="70032"/>
    <s v="SERRALHERIA (Extraordinário)"/>
    <x v="0"/>
    <x v="1"/>
    <x v="9"/>
    <x v="9"/>
    <x v="18"/>
    <x v="18"/>
  </r>
  <r>
    <x v="4"/>
    <s v="MESSER GASES LTDA."/>
    <x v="4"/>
    <d v="2024-01-10T00:00:00"/>
    <d v="2024-01-11T00:00:00"/>
    <s v="'8652660501"/>
    <s v="1 | 1"/>
    <x v="2"/>
    <x v="0"/>
    <n v="-744.02"/>
    <x v="114"/>
    <x v="112"/>
    <s v="REF. MESSER"/>
    <x v="10"/>
    <x v="0"/>
    <x v="0"/>
    <n v="7003"/>
    <x v="14"/>
    <n v="70032"/>
    <s v="SERRALHERIA (Extraordinário)"/>
    <x v="0"/>
    <x v="1"/>
    <x v="9"/>
    <x v="9"/>
    <x v="18"/>
    <x v="18"/>
  </r>
  <r>
    <x v="4"/>
    <s v="MESSER GASES LTDA."/>
    <x v="4"/>
    <d v="2024-01-11T00:00:00"/>
    <d v="2024-02-01T00:00:00"/>
    <s v="'11502"/>
    <s v="1 | 1"/>
    <x v="9"/>
    <x v="0"/>
    <n v="-390.11"/>
    <x v="114"/>
    <x v="112"/>
    <s v="REF. ONU "/>
    <x v="10"/>
    <x v="0"/>
    <x v="0"/>
    <n v="7003"/>
    <x v="14"/>
    <n v="70032"/>
    <s v="SERRALHERIA (Extraordinário)"/>
    <x v="0"/>
    <x v="1"/>
    <x v="9"/>
    <x v="9"/>
    <x v="18"/>
    <x v="18"/>
  </r>
  <r>
    <x v="4"/>
    <s v="MESSER GASES LTDA."/>
    <x v="4"/>
    <d v="2024-01-16T00:00:00"/>
    <d v="2024-02-06T00:00:00"/>
    <s v="'11609"/>
    <s v="1 | 1"/>
    <x v="9"/>
    <x v="0"/>
    <n v="-124.38"/>
    <x v="114"/>
    <x v="112"/>
    <s v="REF. ONU "/>
    <x v="10"/>
    <x v="0"/>
    <x v="0"/>
    <n v="7003"/>
    <x v="14"/>
    <n v="70032"/>
    <s v="SERRALHERIA (Extraordinário)"/>
    <x v="0"/>
    <x v="1"/>
    <x v="9"/>
    <x v="9"/>
    <x v="18"/>
    <x v="18"/>
  </r>
  <r>
    <x v="4"/>
    <s v="MESSER GASES LTDA."/>
    <x v="4"/>
    <d v="2024-01-18T00:00:00"/>
    <d v="2024-02-08T00:00:00"/>
    <s v="'011712"/>
    <s v="1 | 1"/>
    <x v="9"/>
    <x v="0"/>
    <n v="-1230.3900000000001"/>
    <x v="114"/>
    <x v="112"/>
    <s v="REF. ONU "/>
    <x v="10"/>
    <x v="0"/>
    <x v="0"/>
    <n v="7003"/>
    <x v="14"/>
    <n v="70032"/>
    <s v="SERRALHERIA (Extraordinário)"/>
    <x v="0"/>
    <x v="1"/>
    <x v="9"/>
    <x v="9"/>
    <x v="18"/>
    <x v="18"/>
  </r>
  <r>
    <x v="4"/>
    <s v="MESSER GASES LTDA."/>
    <x v="4"/>
    <d v="2024-01-23T00:00:00"/>
    <d v="2024-02-13T00:00:00"/>
    <s v="'11856"/>
    <s v="1 | 1"/>
    <x v="9"/>
    <x v="0"/>
    <n v="-1637.45"/>
    <x v="114"/>
    <x v="112"/>
    <s v="REF. ONU "/>
    <x v="10"/>
    <x v="0"/>
    <x v="0"/>
    <n v="7003"/>
    <x v="14"/>
    <n v="70032"/>
    <s v="SERRALHERIA (Extraordinário)"/>
    <x v="0"/>
    <x v="1"/>
    <x v="9"/>
    <x v="9"/>
    <x v="18"/>
    <x v="18"/>
  </r>
  <r>
    <x v="4"/>
    <s v="MESSER GASES LTDA."/>
    <x v="4"/>
    <d v="2024-01-25T00:00:00"/>
    <d v="2024-02-15T00:00:00"/>
    <s v="'11953"/>
    <s v="1 | 1"/>
    <x v="9"/>
    <x v="0"/>
    <n v="-1838.86"/>
    <x v="114"/>
    <x v="112"/>
    <s v="REF. ONU "/>
    <x v="10"/>
    <x v="0"/>
    <x v="0"/>
    <n v="7003"/>
    <x v="14"/>
    <n v="70032"/>
    <s v="SERRALHERIA (Extraordinário)"/>
    <x v="0"/>
    <x v="1"/>
    <x v="9"/>
    <x v="9"/>
    <x v="18"/>
    <x v="18"/>
  </r>
  <r>
    <x v="4"/>
    <s v="MESSER GASES LTDA."/>
    <x v="5"/>
    <d v="2024-02-01T00:00:00"/>
    <d v="2024-02-22T00:00:00"/>
    <s v="'12179"/>
    <s v="1 | 1"/>
    <x v="9"/>
    <x v="0"/>
    <n v="-655.82"/>
    <x v="114"/>
    <x v="112"/>
    <s v="REF. ONU "/>
    <x v="10"/>
    <x v="0"/>
    <x v="0"/>
    <n v="7003"/>
    <x v="14"/>
    <n v="70032"/>
    <s v="SERRALHERIA (Extraordinário)"/>
    <x v="0"/>
    <x v="1"/>
    <x v="9"/>
    <x v="9"/>
    <x v="18"/>
    <x v="18"/>
  </r>
  <r>
    <x v="4"/>
    <s v="MESSER GASES LTDA."/>
    <x v="5"/>
    <d v="2024-02-08T00:00:00"/>
    <d v="2024-02-29T00:00:00"/>
    <s v="'12398"/>
    <s v="1 | 1"/>
    <x v="9"/>
    <x v="0"/>
    <n v="-840.28"/>
    <x v="114"/>
    <x v="112"/>
    <s v="REF. ONU "/>
    <x v="10"/>
    <x v="0"/>
    <x v="0"/>
    <n v="7003"/>
    <x v="14"/>
    <n v="70032"/>
    <s v="SERRALHERIA (Extraordinário)"/>
    <x v="0"/>
    <x v="1"/>
    <x v="9"/>
    <x v="9"/>
    <x v="18"/>
    <x v="18"/>
  </r>
  <r>
    <x v="4"/>
    <s v="MESSER GASES LTDA."/>
    <x v="5"/>
    <d v="2024-02-15T00:00:00"/>
    <d v="2024-03-07T00:00:00"/>
    <s v="'12555"/>
    <s v="1 | 1"/>
    <x v="9"/>
    <x v="0"/>
    <n v="-904.58"/>
    <x v="114"/>
    <x v="112"/>
    <s v="REF. ONU "/>
    <x v="10"/>
    <x v="0"/>
    <x v="0"/>
    <n v="7003"/>
    <x v="14"/>
    <n v="70032"/>
    <s v="SERRALHERIA (Extraordinário)"/>
    <x v="0"/>
    <x v="1"/>
    <x v="9"/>
    <x v="9"/>
    <x v="18"/>
    <x v="18"/>
  </r>
  <r>
    <x v="4"/>
    <s v="MESSER GASES LTDA."/>
    <x v="5"/>
    <d v="2024-02-20T00:00:00"/>
    <d v="2024-03-12T00:00:00"/>
    <s v="'12703"/>
    <s v="1 | 1"/>
    <x v="9"/>
    <x v="0"/>
    <n v="-248.76"/>
    <x v="114"/>
    <x v="112"/>
    <s v="REF. ONU "/>
    <x v="10"/>
    <x v="0"/>
    <x v="0"/>
    <n v="7003"/>
    <x v="14"/>
    <n v="70032"/>
    <s v="SERRALHERIA (Extraordinário)"/>
    <x v="0"/>
    <x v="1"/>
    <x v="9"/>
    <x v="9"/>
    <x v="18"/>
    <x v="18"/>
  </r>
  <r>
    <x v="4"/>
    <s v="MESSER GASES LTDA."/>
    <x v="5"/>
    <d v="2024-02-20T00:00:00"/>
    <d v="2024-03-12T00:00:00"/>
    <s v="'12704"/>
    <s v="1 | 1"/>
    <x v="9"/>
    <x v="0"/>
    <n v="-531.44000000000005"/>
    <x v="114"/>
    <x v="112"/>
    <s v="REF. ONU "/>
    <x v="10"/>
    <x v="0"/>
    <x v="0"/>
    <n v="7003"/>
    <x v="14"/>
    <n v="70032"/>
    <s v="SERRALHERIA (Extraordinário)"/>
    <x v="0"/>
    <x v="1"/>
    <x v="9"/>
    <x v="9"/>
    <x v="18"/>
    <x v="18"/>
  </r>
  <r>
    <x v="4"/>
    <s v="MESSER GASES LTDA."/>
    <x v="5"/>
    <d v="2024-02-20T00:00:00"/>
    <d v="2024-03-12T00:00:00"/>
    <s v="'12705"/>
    <s v="1 | 1"/>
    <x v="9"/>
    <x v="0"/>
    <n v="-591.52"/>
    <x v="114"/>
    <x v="112"/>
    <s v="REF. ONU "/>
    <x v="10"/>
    <x v="0"/>
    <x v="0"/>
    <n v="7003"/>
    <x v="14"/>
    <n v="70032"/>
    <s v="SERRALHERIA (Extraordinário)"/>
    <x v="0"/>
    <x v="1"/>
    <x v="9"/>
    <x v="9"/>
    <x v="18"/>
    <x v="18"/>
  </r>
  <r>
    <x v="4"/>
    <s v="MESSER GASES LTDA."/>
    <x v="5"/>
    <d v="2024-02-20T00:00:00"/>
    <d v="2024-03-12T00:00:00"/>
    <s v="'12707"/>
    <s v="1 | 1"/>
    <x v="9"/>
    <x v="0"/>
    <n v="-265.73"/>
    <x v="114"/>
    <x v="112"/>
    <s v="REF. ONU "/>
    <x v="10"/>
    <x v="0"/>
    <x v="0"/>
    <n v="7003"/>
    <x v="14"/>
    <n v="70032"/>
    <s v="SERRALHERIA (Extraordinário)"/>
    <x v="0"/>
    <x v="1"/>
    <x v="9"/>
    <x v="9"/>
    <x v="18"/>
    <x v="18"/>
  </r>
  <r>
    <x v="4"/>
    <s v="MESSER GASES LTDA."/>
    <x v="5"/>
    <d v="2024-02-22T00:00:00"/>
    <d v="2024-03-14T00:00:00"/>
    <s v="'12796"/>
    <s v="1 | 1"/>
    <x v="9"/>
    <x v="0"/>
    <n v="-840.28"/>
    <x v="114"/>
    <x v="112"/>
    <s v="REF. ONU "/>
    <x v="10"/>
    <x v="0"/>
    <x v="0"/>
    <n v="7003"/>
    <x v="14"/>
    <n v="70032"/>
    <s v="SERRALHERIA (Extraordinário)"/>
    <x v="0"/>
    <x v="1"/>
    <x v="9"/>
    <x v="9"/>
    <x v="18"/>
    <x v="18"/>
  </r>
  <r>
    <x v="4"/>
    <s v="MESSER GASES LTDA."/>
    <x v="5"/>
    <d v="2024-02-27T00:00:00"/>
    <d v="2024-03-19T00:00:00"/>
    <s v="'1023081"/>
    <s v="1 | 1"/>
    <x v="2"/>
    <x v="0"/>
    <n v="-744.02"/>
    <x v="114"/>
    <x v="112"/>
    <s v="REF. ONU "/>
    <x v="10"/>
    <x v="0"/>
    <x v="0"/>
    <n v="7003"/>
    <x v="14"/>
    <n v="70032"/>
    <s v="SERRALHERIA (Extraordinário)"/>
    <x v="0"/>
    <x v="1"/>
    <x v="9"/>
    <x v="9"/>
    <x v="18"/>
    <x v="18"/>
  </r>
  <r>
    <x v="4"/>
    <s v="MESSER GASES LTDA."/>
    <x v="5"/>
    <d v="2024-02-27T00:00:00"/>
    <d v="2024-03-19T00:00:00"/>
    <s v="'12956"/>
    <s v="1 | 1"/>
    <x v="9"/>
    <x v="0"/>
    <n v="-780.2"/>
    <x v="114"/>
    <x v="112"/>
    <s v="REF. ONU "/>
    <x v="10"/>
    <x v="0"/>
    <x v="0"/>
    <n v="7003"/>
    <x v="14"/>
    <n v="70032"/>
    <s v="SERRALHERIA (Extraordinário)"/>
    <x v="0"/>
    <x v="1"/>
    <x v="9"/>
    <x v="9"/>
    <x v="18"/>
    <x v="18"/>
  </r>
  <r>
    <x v="4"/>
    <s v="MESSER GASES LTDA."/>
    <x v="6"/>
    <d v="2024-03-05T00:00:00"/>
    <d v="2024-03-26T00:00:00"/>
    <s v="'13230"/>
    <s v="1 | 1"/>
    <x v="9"/>
    <x v="0"/>
    <n v="-265.73"/>
    <x v="114"/>
    <x v="112"/>
    <s v="REF. ONU "/>
    <x v="10"/>
    <x v="0"/>
    <x v="0"/>
    <n v="7003"/>
    <x v="14"/>
    <n v="70032"/>
    <s v="SERRALHERIA (Extraordinário)"/>
    <x v="0"/>
    <x v="1"/>
    <x v="9"/>
    <x v="9"/>
    <x v="18"/>
    <x v="18"/>
  </r>
  <r>
    <x v="4"/>
    <s v="MESSER GASES LTDA."/>
    <x v="6"/>
    <d v="2024-03-05T00:00:00"/>
    <d v="2024-03-26T00:00:00"/>
    <s v="'13231"/>
    <s v="1 | 1"/>
    <x v="9"/>
    <x v="0"/>
    <n v="-2228.9699999999998"/>
    <x v="114"/>
    <x v="112"/>
    <s v="REF. ONU "/>
    <x v="10"/>
    <x v="0"/>
    <x v="0"/>
    <n v="7003"/>
    <x v="14"/>
    <n v="70032"/>
    <s v="SERRALHERIA (Extraordinário)"/>
    <x v="0"/>
    <x v="1"/>
    <x v="9"/>
    <x v="9"/>
    <x v="18"/>
    <x v="18"/>
  </r>
  <r>
    <x v="4"/>
    <s v="MESSER GASES LTDA."/>
    <x v="6"/>
    <d v="2024-03-05T00:00:00"/>
    <d v="2024-04-04T00:00:00"/>
    <s v="'13576"/>
    <s v="1 | 1"/>
    <x v="9"/>
    <x v="0"/>
    <n v="-390.11"/>
    <x v="114"/>
    <x v="112"/>
    <s v="REF. ONU "/>
    <x v="10"/>
    <x v="0"/>
    <x v="0"/>
    <n v="7003"/>
    <x v="14"/>
    <n v="70032"/>
    <s v="SERRALHERIA (Extraordinário)"/>
    <x v="0"/>
    <x v="1"/>
    <x v="9"/>
    <x v="9"/>
    <x v="18"/>
    <x v="18"/>
  </r>
  <r>
    <x v="4"/>
    <s v="MESSER GASES LTDA."/>
    <x v="6"/>
    <d v="2024-03-12T00:00:00"/>
    <d v="2024-04-02T00:00:00"/>
    <s v="'1023651"/>
    <s v="1 | 1"/>
    <x v="9"/>
    <x v="0"/>
    <n v="-1431.8"/>
    <x v="114"/>
    <x v="112"/>
    <s v="REF. ONU "/>
    <x v="10"/>
    <x v="0"/>
    <x v="0"/>
    <n v="7003"/>
    <x v="14"/>
    <n v="70032"/>
    <s v="SERRALHERIA (Extraordinário)"/>
    <x v="0"/>
    <x v="1"/>
    <x v="9"/>
    <x v="9"/>
    <x v="18"/>
    <x v="18"/>
  </r>
  <r>
    <x v="4"/>
    <s v="MESSER GASES LTDA."/>
    <x v="6"/>
    <d v="2024-03-14T00:00:00"/>
    <d v="2024-04-04T00:00:00"/>
    <s v="'370714"/>
    <s v="1 | 1"/>
    <x v="9"/>
    <x v="0"/>
    <n v="-213.14"/>
    <x v="114"/>
    <x v="112"/>
    <s v="REF. ONU "/>
    <x v="10"/>
    <x v="0"/>
    <x v="0"/>
    <n v="7003"/>
    <x v="14"/>
    <n v="70032"/>
    <s v="SERRALHERIA (Extraordinário)"/>
    <x v="0"/>
    <x v="1"/>
    <x v="9"/>
    <x v="9"/>
    <x v="18"/>
    <x v="18"/>
  </r>
  <r>
    <x v="4"/>
    <s v="MESSER GASES LTDA."/>
    <x v="6"/>
    <d v="2024-03-19T00:00:00"/>
    <d v="2024-04-09T00:00:00"/>
    <s v="'13754"/>
    <s v="1 | 1"/>
    <x v="9"/>
    <x v="0"/>
    <n v="-248.76"/>
    <x v="114"/>
    <x v="112"/>
    <s v="REF. ONU "/>
    <x v="10"/>
    <x v="0"/>
    <x v="0"/>
    <n v="7003"/>
    <x v="14"/>
    <n v="70037"/>
    <s v="SERRALHERIA (Comum)"/>
    <x v="0"/>
    <x v="1"/>
    <x v="9"/>
    <x v="9"/>
    <x v="18"/>
    <x v="18"/>
  </r>
  <r>
    <x v="4"/>
    <s v="MESSER GASES LTDA."/>
    <x v="6"/>
    <d v="2024-03-21T00:00:00"/>
    <d v="2024-04-11T00:00:00"/>
    <s v="'13828"/>
    <s v="1 | 1"/>
    <x v="9"/>
    <x v="0"/>
    <n v="-531.44000000000005"/>
    <x v="114"/>
    <x v="112"/>
    <s v="REF. ONU "/>
    <x v="10"/>
    <x v="0"/>
    <x v="0"/>
    <n v="7003"/>
    <x v="14"/>
    <n v="70037"/>
    <s v="SERRALHERIA (Comum)"/>
    <x v="0"/>
    <x v="1"/>
    <x v="9"/>
    <x v="9"/>
    <x v="18"/>
    <x v="18"/>
  </r>
  <r>
    <x v="4"/>
    <s v="MESSER GASES LTDA."/>
    <x v="6"/>
    <d v="2024-03-22T00:00:00"/>
    <d v="2024-04-12T00:00:00"/>
    <s v="'371180"/>
    <s v="1 | 1"/>
    <x v="9"/>
    <x v="0"/>
    <n v="-175.68"/>
    <x v="114"/>
    <x v="112"/>
    <s v="REF. ONU "/>
    <x v="10"/>
    <x v="0"/>
    <x v="0"/>
    <n v="7003"/>
    <x v="14"/>
    <n v="70037"/>
    <s v="SERRALHERIA (Comum)"/>
    <x v="0"/>
    <x v="1"/>
    <x v="9"/>
    <x v="9"/>
    <x v="18"/>
    <x v="18"/>
  </r>
  <r>
    <x v="4"/>
    <s v="MESSER GASES LTDA."/>
    <x v="6"/>
    <d v="2024-03-26T00:00:00"/>
    <d v="2024-04-16T00:00:00"/>
    <s v="'13978"/>
    <s v="1 | 1"/>
    <x v="9"/>
    <x v="0"/>
    <n v="-2629.09"/>
    <x v="114"/>
    <x v="112"/>
    <s v="REF. ONU "/>
    <x v="10"/>
    <x v="0"/>
    <x v="0"/>
    <n v="7003"/>
    <x v="14"/>
    <n v="70037"/>
    <s v="SERRALHERIA (Comum)"/>
    <x v="0"/>
    <x v="1"/>
    <x v="9"/>
    <x v="9"/>
    <x v="18"/>
    <x v="18"/>
  </r>
  <r>
    <x v="4"/>
    <s v="MESSER GASES LTDA."/>
    <x v="7"/>
    <d v="2024-04-01T00:00:00"/>
    <d v="2024-04-22T00:00:00"/>
    <s v="'14167"/>
    <s v="1 | 1"/>
    <x v="9"/>
    <x v="0"/>
    <n v="-1283.6400000000001"/>
    <x v="114"/>
    <x v="112"/>
    <s v="REF. Messer Gases - NF-e 14167/32 "/>
    <x v="10"/>
    <x v="0"/>
    <x v="0"/>
    <n v="7003"/>
    <x v="14"/>
    <n v="70032"/>
    <s v="SERRALHERIA (Extraordinário)"/>
    <x v="0"/>
    <x v="3"/>
    <x v="9"/>
    <x v="9"/>
    <x v="18"/>
    <x v="18"/>
  </r>
  <r>
    <x v="4"/>
    <s v="MESSER GASES LTDA."/>
    <x v="7"/>
    <d v="2024-04-02T00:00:00"/>
    <d v="2024-04-23T00:00:00"/>
    <s v="'14181"/>
    <s v="1 | 1"/>
    <x v="9"/>
    <x v="0"/>
    <n v="-546.91"/>
    <x v="114"/>
    <x v="112"/>
    <s v="REF. Messer Gases - NF-e 14181/32"/>
    <x v="10"/>
    <x v="0"/>
    <x v="0"/>
    <n v="7003"/>
    <x v="14"/>
    <n v="70032"/>
    <s v="SERRALHERIA (Extraordinário)"/>
    <x v="0"/>
    <x v="3"/>
    <x v="9"/>
    <x v="9"/>
    <x v="18"/>
    <x v="18"/>
  </r>
  <r>
    <x v="4"/>
    <s v="MESSER GASES LTDA."/>
    <x v="7"/>
    <d v="2024-04-16T00:00:00"/>
    <d v="2024-05-07T00:00:00"/>
    <s v="'14739"/>
    <s v="1 | 1"/>
    <x v="9"/>
    <x v="0"/>
    <n v="-1557.09"/>
    <x v="114"/>
    <x v="112"/>
    <s v="REF. ONU Messer Gases - NF-e 14739/32"/>
    <x v="10"/>
    <x v="0"/>
    <x v="0"/>
    <n v="7003"/>
    <x v="14"/>
    <n v="70032"/>
    <s v="SERRALHERIA (Extraordinário)"/>
    <x v="0"/>
    <x v="3"/>
    <x v="9"/>
    <x v="9"/>
    <x v="18"/>
    <x v="18"/>
  </r>
  <r>
    <x v="4"/>
    <s v="MESSER GASES LTDA."/>
    <x v="7"/>
    <d v="2024-04-16T00:00:00"/>
    <d v="2024-05-07T00:00:00"/>
    <s v="'14739"/>
    <s v="1 | 1"/>
    <x v="9"/>
    <x v="0"/>
    <n v="591.52"/>
    <x v="114"/>
    <x v="112"/>
    <s v="REF. ONU Messer Gases - NF-e 14739/32"/>
    <x v="10"/>
    <x v="0"/>
    <x v="0"/>
    <n v="7003"/>
    <x v="14"/>
    <n v="70032"/>
    <s v="SERRALHERIA (Extraordinário)"/>
    <x v="0"/>
    <x v="3"/>
    <x v="9"/>
    <x v="9"/>
    <x v="18"/>
    <x v="18"/>
  </r>
  <r>
    <x v="4"/>
    <s v="MESSER GASES LTDA."/>
    <x v="7"/>
    <d v="2024-04-18T00:00:00"/>
    <d v="2024-05-09T00:00:00"/>
    <s v="'14841"/>
    <s v="1 | 1"/>
    <x v="9"/>
    <x v="0"/>
    <n v="-992.73"/>
    <x v="114"/>
    <x v="112"/>
    <s v="REF. ONU "/>
    <x v="10"/>
    <x v="0"/>
    <x v="0"/>
    <n v="7003"/>
    <x v="14"/>
    <n v="70037"/>
    <s v="SERRALHERIA (Comum)"/>
    <x v="0"/>
    <x v="3"/>
    <x v="9"/>
    <x v="9"/>
    <x v="18"/>
    <x v="18"/>
  </r>
  <r>
    <x v="4"/>
    <s v="MESSER GASES LTDA."/>
    <x v="7"/>
    <d v="2024-04-24T00:00:00"/>
    <d v="2024-05-15T00:00:00"/>
    <s v="'14960"/>
    <s v="1 | 1"/>
    <x v="9"/>
    <x v="0"/>
    <n v="-930.91"/>
    <x v="114"/>
    <x v="112"/>
    <s v="REF. ONU "/>
    <x v="10"/>
    <x v="0"/>
    <x v="0"/>
    <n v="7003"/>
    <x v="14"/>
    <n v="70037"/>
    <s v="SERRALHERIA (Comum)"/>
    <x v="0"/>
    <x v="3"/>
    <x v="9"/>
    <x v="9"/>
    <x v="18"/>
    <x v="18"/>
  </r>
  <r>
    <x v="4"/>
    <s v="MESSER GASES LTDA."/>
    <x v="7"/>
    <d v="2024-04-24T00:00:00"/>
    <d v="2024-05-15T00:00:00"/>
    <s v="'14961"/>
    <s v="1 | 1"/>
    <x v="9"/>
    <x v="0"/>
    <n v="-736.73"/>
    <x v="114"/>
    <x v="112"/>
    <s v="REF. ONU "/>
    <x v="10"/>
    <x v="0"/>
    <x v="0"/>
    <n v="7003"/>
    <x v="14"/>
    <n v="70037"/>
    <s v="SERRALHERIA (Comum)"/>
    <x v="0"/>
    <x v="3"/>
    <x v="9"/>
    <x v="9"/>
    <x v="18"/>
    <x v="18"/>
  </r>
  <r>
    <x v="4"/>
    <s v="MESSER GASES LTDA."/>
    <x v="7"/>
    <d v="2024-04-25T00:00:00"/>
    <d v="2024-05-16T00:00:00"/>
    <s v="'15016"/>
    <s v="1 | 1"/>
    <x v="9"/>
    <x v="0"/>
    <n v="-529.46"/>
    <x v="114"/>
    <x v="112"/>
    <s v="REF. ONU "/>
    <x v="10"/>
    <x v="0"/>
    <x v="0"/>
    <n v="7003"/>
    <x v="14"/>
    <n v="70032"/>
    <s v="SERRALHERIA (Extraordinário)"/>
    <x v="0"/>
    <x v="3"/>
    <x v="9"/>
    <x v="9"/>
    <x v="18"/>
    <x v="18"/>
  </r>
  <r>
    <x v="4"/>
    <s v="MESSER GASES LTDA."/>
    <x v="7"/>
    <d v="2024-04-27T00:00:00"/>
    <d v="2024-05-18T00:00:00"/>
    <s v="'86770568"/>
    <s v="1 | 1"/>
    <x v="9"/>
    <x v="0"/>
    <n v="-744.02"/>
    <x v="114"/>
    <x v="112"/>
    <s v="REF. ONU "/>
    <x v="10"/>
    <x v="0"/>
    <x v="0"/>
    <n v="7003"/>
    <x v="14"/>
    <n v="70032"/>
    <s v="SERRALHERIA (Extraordinário)"/>
    <x v="0"/>
    <x v="3"/>
    <x v="9"/>
    <x v="9"/>
    <x v="18"/>
    <x v="18"/>
  </r>
  <r>
    <x v="4"/>
    <s v="MESSER GASES LTDA."/>
    <x v="7"/>
    <d v="2024-04-30T00:00:00"/>
    <d v="2024-05-21T00:00:00"/>
    <s v="'15187"/>
    <s v="1 | 1"/>
    <x v="9"/>
    <x v="0"/>
    <n v="-401.46"/>
    <x v="114"/>
    <x v="112"/>
    <s v="REF. ONU Messer Gases - NF-e 15187/32"/>
    <x v="10"/>
    <x v="0"/>
    <x v="0"/>
    <n v="7003"/>
    <x v="14"/>
    <n v="70037"/>
    <s v="SERRALHERIA (Comum)"/>
    <x v="0"/>
    <x v="3"/>
    <x v="9"/>
    <x v="9"/>
    <x v="18"/>
    <x v="18"/>
  </r>
  <r>
    <x v="4"/>
    <s v="MESSER GASES LTDA."/>
    <x v="8"/>
    <d v="2024-05-02T00:00:00"/>
    <d v="2024-05-23T00:00:00"/>
    <s v="'15236"/>
    <s v="1 | 1"/>
    <x v="9"/>
    <x v="0"/>
    <n v="-1217.45"/>
    <x v="114"/>
    <x v="112"/>
    <s v="REF. ENC: Messer Gases - NF-e 15236/32"/>
    <x v="10"/>
    <x v="0"/>
    <x v="0"/>
    <n v="7003"/>
    <x v="14"/>
    <n v="70037"/>
    <s v="SERRALHERIA (Comum)"/>
    <x v="0"/>
    <x v="3"/>
    <x v="9"/>
    <x v="9"/>
    <x v="18"/>
    <x v="18"/>
  </r>
  <r>
    <x v="4"/>
    <s v="MESSER GASES LTDA."/>
    <x v="8"/>
    <d v="2024-05-06T00:00:00"/>
    <d v="2024-05-06T00:00:00"/>
    <s v="'1025950"/>
    <s v="1 | 1"/>
    <x v="6"/>
    <x v="0"/>
    <n v="-683.19"/>
    <x v="114"/>
    <x v="112"/>
    <s v="REF. ENC: Messer Gases -"/>
    <x v="10"/>
    <x v="0"/>
    <x v="0"/>
    <n v="7003"/>
    <x v="14"/>
    <n v="70037"/>
    <s v="SERRALHERIA (Comum)"/>
    <x v="0"/>
    <x v="3"/>
    <x v="9"/>
    <x v="9"/>
    <x v="18"/>
    <x v="18"/>
  </r>
  <r>
    <x v="4"/>
    <s v="MESSER GASES LTDA."/>
    <x v="8"/>
    <d v="2024-05-07T00:00:00"/>
    <d v="2024-05-28T00:00:00"/>
    <s v="'15372"/>
    <s v="1 | 1"/>
    <x v="9"/>
    <x v="0"/>
    <n v="-1411.64"/>
    <x v="114"/>
    <x v="112"/>
    <s v="REF. ONU "/>
    <x v="10"/>
    <x v="0"/>
    <x v="0"/>
    <n v="7003"/>
    <x v="14"/>
    <n v="70032"/>
    <s v="SERRALHERIA (Extraordinário)"/>
    <x v="0"/>
    <x v="3"/>
    <x v="9"/>
    <x v="9"/>
    <x v="18"/>
    <x v="18"/>
  </r>
  <r>
    <x v="4"/>
    <s v="MESSER GASES LTDA."/>
    <x v="8"/>
    <d v="2024-05-09T00:00:00"/>
    <d v="2024-05-30T00:00:00"/>
    <s v="'15462"/>
    <s v="1 | 1"/>
    <x v="9"/>
    <x v="0"/>
    <n v="-529.46"/>
    <x v="114"/>
    <x v="112"/>
    <s v="ENC: Messer Gases - NF-e 15462/32"/>
    <x v="10"/>
    <x v="0"/>
    <x v="0"/>
    <n v="7003"/>
    <x v="14"/>
    <n v="70032"/>
    <s v="SERRALHERIA (Extraordinário)"/>
    <x v="0"/>
    <x v="3"/>
    <x v="9"/>
    <x v="9"/>
    <x v="18"/>
    <x v="18"/>
  </r>
  <r>
    <x v="4"/>
    <s v="MESSER GASES LTDA."/>
    <x v="8"/>
    <d v="2024-05-14T00:00:00"/>
    <d v="2024-06-04T00:00:00"/>
    <s v="'15600"/>
    <s v="1 | 1"/>
    <x v="9"/>
    <x v="0"/>
    <n v="-1874.91"/>
    <x v="114"/>
    <x v="112"/>
    <s v="ENC: Messer Gases"/>
    <x v="10"/>
    <x v="0"/>
    <x v="0"/>
    <n v="7003"/>
    <x v="14"/>
    <n v="70032"/>
    <s v="SERRALHERIA (Extraordinário)"/>
    <x v="0"/>
    <x v="3"/>
    <x v="9"/>
    <x v="9"/>
    <x v="18"/>
    <x v="18"/>
  </r>
  <r>
    <x v="4"/>
    <s v="MESSER GASES LTDA."/>
    <x v="8"/>
    <d v="2024-05-17T00:00:00"/>
    <d v="2024-06-07T00:00:00"/>
    <s v="'1026583"/>
    <s v="1 | 1"/>
    <x v="9"/>
    <x v="0"/>
    <n v="-720"/>
    <x v="114"/>
    <x v="112"/>
    <s v="ENC: Messer Gases"/>
    <x v="10"/>
    <x v="0"/>
    <x v="0"/>
    <n v="7003"/>
    <x v="14"/>
    <n v="70032"/>
    <s v="SERRALHERIA (Extraordinário)"/>
    <x v="0"/>
    <x v="3"/>
    <x v="9"/>
    <x v="9"/>
    <x v="18"/>
    <x v="18"/>
  </r>
  <r>
    <x v="4"/>
    <s v="MESSER GASES LTDA."/>
    <x v="8"/>
    <d v="2024-05-21T00:00:00"/>
    <d v="2024-06-11T00:00:00"/>
    <s v="'15869"/>
    <s v="1 | 1"/>
    <x v="9"/>
    <x v="0"/>
    <n v="-930.91"/>
    <x v="114"/>
    <x v="112"/>
    <s v="ENC: Messer Gases"/>
    <x v="10"/>
    <x v="0"/>
    <x v="0"/>
    <n v="7003"/>
    <x v="14"/>
    <n v="70032"/>
    <s v="SERRALHERIA (Extraordinário)"/>
    <x v="0"/>
    <x v="3"/>
    <x v="9"/>
    <x v="9"/>
    <x v="18"/>
    <x v="18"/>
  </r>
  <r>
    <x v="4"/>
    <s v="MESSER GASES LTDA."/>
    <x v="8"/>
    <d v="2024-05-24T00:00:00"/>
    <d v="2024-06-14T00:00:00"/>
    <s v="'1027480"/>
    <s v="1 | 1"/>
    <x v="2"/>
    <x v="0"/>
    <n v="-198.35"/>
    <x v="114"/>
    <x v="112"/>
    <s v="ENC: Messer Gases"/>
    <x v="10"/>
    <x v="0"/>
    <x v="0"/>
    <n v="7003"/>
    <x v="14"/>
    <n v="70032"/>
    <s v="SERRALHERIA (Extraordinário)"/>
    <x v="0"/>
    <x v="3"/>
    <x v="9"/>
    <x v="9"/>
    <x v="18"/>
    <x v="18"/>
  </r>
  <r>
    <x v="4"/>
    <s v="MESSER GASES LTDA."/>
    <x v="8"/>
    <d v="2024-05-27T00:00:00"/>
    <d v="2024-06-17T00:00:00"/>
    <s v="'86821977"/>
    <s v="1 | 1"/>
    <x v="7"/>
    <x v="0"/>
    <n v="-720"/>
    <x v="114"/>
    <x v="112"/>
    <s v="ENC: Messer Gases"/>
    <x v="10"/>
    <x v="0"/>
    <x v="0"/>
    <n v="7003"/>
    <x v="14"/>
    <n v="70032"/>
    <s v="SERRALHERIA (Extraordinário)"/>
    <x v="0"/>
    <x v="3"/>
    <x v="9"/>
    <x v="9"/>
    <x v="18"/>
    <x v="18"/>
  </r>
  <r>
    <x v="4"/>
    <s v="MESSER GASES LTDA."/>
    <x v="8"/>
    <d v="2024-05-28T00:00:00"/>
    <d v="2024-06-18T00:00:00"/>
    <s v="'16161"/>
    <s v="1 | 1"/>
    <x v="9"/>
    <x v="0"/>
    <n v="-1473.45"/>
    <x v="114"/>
    <x v="112"/>
    <s v="ENC: Messer Gases"/>
    <x v="10"/>
    <x v="0"/>
    <x v="0"/>
    <n v="7003"/>
    <x v="14"/>
    <n v="70032"/>
    <s v="SERRALHERIA (Extraordinário)"/>
    <x v="0"/>
    <x v="3"/>
    <x v="9"/>
    <x v="9"/>
    <x v="18"/>
    <x v="18"/>
  </r>
  <r>
    <x v="4"/>
    <s v="MESSER GASES LTDA."/>
    <x v="9"/>
    <d v="2024-05-09T00:00:00"/>
    <d v="2024-06-06T00:00:00"/>
    <s v="'15462-Juros"/>
    <s v="1 | 1"/>
    <x v="9"/>
    <x v="0"/>
    <n v="-4.97"/>
    <x v="84"/>
    <x v="83"/>
    <s v="JUROS"/>
    <x v="10"/>
    <x v="0"/>
    <x v="0"/>
    <n v="7003"/>
    <x v="14"/>
    <n v="70032"/>
    <s v="SERRALHERIA (Extraordinário)"/>
    <x v="0"/>
    <x v="3"/>
    <x v="0"/>
    <x v="0"/>
    <x v="3"/>
    <x v="3"/>
  </r>
  <r>
    <x v="4"/>
    <s v="MESSER GASES LTDA."/>
    <x v="9"/>
    <d v="2024-06-04T00:00:00"/>
    <d v="2024-06-25T00:00:00"/>
    <s v="'16334"/>
    <s v="1 | 1"/>
    <x v="9"/>
    <x v="0"/>
    <n v="-1076.3599999999999"/>
    <x v="114"/>
    <x v="112"/>
    <s v="ENC: Messer Gases"/>
    <x v="10"/>
    <x v="0"/>
    <x v="0"/>
    <n v="7003"/>
    <x v="14"/>
    <n v="70032"/>
    <s v="SERRALHERIA (Extraordinário)"/>
    <x v="0"/>
    <x v="3"/>
    <x v="9"/>
    <x v="9"/>
    <x v="18"/>
    <x v="18"/>
  </r>
  <r>
    <x v="4"/>
    <s v="MESSER GASES LTDA."/>
    <x v="9"/>
    <d v="2024-06-04T00:00:00"/>
    <d v="2024-06-25T00:00:00"/>
    <s v="'16335"/>
    <s v="1 | 1"/>
    <x v="9"/>
    <x v="0"/>
    <n v="-256"/>
    <x v="114"/>
    <x v="112"/>
    <s v="ENC: Messer Gases"/>
    <x v="10"/>
    <x v="0"/>
    <x v="0"/>
    <n v="7003"/>
    <x v="14"/>
    <n v="70032"/>
    <s v="SERRALHERIA (Extraordinário)"/>
    <x v="0"/>
    <x v="3"/>
    <x v="9"/>
    <x v="9"/>
    <x v="18"/>
    <x v="18"/>
  </r>
  <r>
    <x v="4"/>
    <s v="MESSER GASES LTDA."/>
    <x v="9"/>
    <d v="2024-06-04T00:00:00"/>
    <d v="2024-06-25T00:00:00"/>
    <s v="'16337"/>
    <s v="1 | 1"/>
    <x v="9"/>
    <x v="0"/>
    <n v="-273.45999999999998"/>
    <x v="114"/>
    <x v="112"/>
    <s v="ENC: Messer Gases"/>
    <x v="10"/>
    <x v="0"/>
    <x v="0"/>
    <n v="7003"/>
    <x v="14"/>
    <n v="70032"/>
    <s v="SERRALHERIA (Extraordinário)"/>
    <x v="0"/>
    <x v="3"/>
    <x v="9"/>
    <x v="9"/>
    <x v="18"/>
    <x v="18"/>
  </r>
  <r>
    <x v="4"/>
    <s v="MESSER GASES LTDA."/>
    <x v="9"/>
    <d v="2024-06-14T00:00:00"/>
    <d v="2024-07-05T00:00:00"/>
    <s v="'16745"/>
    <s v="1 | 1"/>
    <x v="7"/>
    <x v="0"/>
    <n v="-1601.45"/>
    <x v="114"/>
    <x v="112"/>
    <s v="ENC: Messer Gases"/>
    <x v="10"/>
    <x v="0"/>
    <x v="0"/>
    <n v="7003"/>
    <x v="14"/>
    <n v="70037"/>
    <s v="SERRALHERIA (Comum)"/>
    <x v="0"/>
    <x v="3"/>
    <x v="9"/>
    <x v="9"/>
    <x v="18"/>
    <x v="18"/>
  </r>
  <r>
    <x v="4"/>
    <s v="MESSER GASES LTDA."/>
    <x v="9"/>
    <d v="2024-06-18T00:00:00"/>
    <d v="2024-07-09T00:00:00"/>
    <s v="'16833"/>
    <s v="1 | 1"/>
    <x v="7"/>
    <x v="0"/>
    <n v="-1266.19"/>
    <x v="114"/>
    <x v="112"/>
    <s v="ENC: Messer Gases"/>
    <x v="10"/>
    <x v="0"/>
    <x v="0"/>
    <n v="7003"/>
    <x v="14"/>
    <n v="70037"/>
    <s v="SERRALHERIA (Comum)"/>
    <x v="0"/>
    <x v="3"/>
    <x v="9"/>
    <x v="9"/>
    <x v="18"/>
    <x v="18"/>
  </r>
  <r>
    <x v="4"/>
    <s v="MESSER GASES LTDA."/>
    <x v="9"/>
    <d v="2024-06-21T00:00:00"/>
    <d v="2024-07-12T00:00:00"/>
    <s v="'5017"/>
    <s v="1 | 1"/>
    <x v="2"/>
    <x v="0"/>
    <n v="-1190.08"/>
    <x v="114"/>
    <x v="112"/>
    <s v="ENC: Messer Gases"/>
    <x v="10"/>
    <x v="0"/>
    <x v="0"/>
    <n v="7003"/>
    <x v="14"/>
    <n v="70037"/>
    <s v="SERRALHERIA (Comum)"/>
    <x v="0"/>
    <x v="3"/>
    <x v="9"/>
    <x v="9"/>
    <x v="18"/>
    <x v="18"/>
  </r>
  <r>
    <x v="4"/>
    <s v="MESSER GASES LTDA."/>
    <x v="9"/>
    <d v="2024-06-25T00:00:00"/>
    <d v="2024-07-16T00:00:00"/>
    <s v="'17073"/>
    <s v="1 | 1"/>
    <x v="7"/>
    <x v="0"/>
    <n v="-2549.81"/>
    <x v="114"/>
    <x v="112"/>
    <s v="ENC: Messer Gases"/>
    <x v="10"/>
    <x v="0"/>
    <x v="0"/>
    <n v="7003"/>
    <x v="14"/>
    <n v="70037"/>
    <s v="SERRALHERIA (Comum)"/>
    <x v="0"/>
    <x v="3"/>
    <x v="9"/>
    <x v="9"/>
    <x v="18"/>
    <x v="18"/>
  </r>
  <r>
    <x v="4"/>
    <s v="MESSER GASES LTDA."/>
    <x v="9"/>
    <d v="2024-06-27T00:00:00"/>
    <d v="2024-07-18T00:00:00"/>
    <s v="'17181"/>
    <s v="1 | 1"/>
    <x v="7"/>
    <x v="0"/>
    <n v="-1411.64"/>
    <x v="114"/>
    <x v="112"/>
    <s v="ENC: Messer Gases"/>
    <x v="10"/>
    <x v="0"/>
    <x v="0"/>
    <n v="7003"/>
    <x v="14"/>
    <n v="70037"/>
    <s v="SERRALHERIA (Comum)"/>
    <x v="0"/>
    <x v="3"/>
    <x v="9"/>
    <x v="9"/>
    <x v="18"/>
    <x v="18"/>
  </r>
  <r>
    <x v="4"/>
    <s v="MESSER GASES LTDA."/>
    <x v="9"/>
    <d v="2024-06-27T00:00:00"/>
    <d v="2024-07-18T00:00:00"/>
    <s v="'86874041"/>
    <s v="1 | 1"/>
    <x v="7"/>
    <x v="0"/>
    <n v="-744.02"/>
    <x v="114"/>
    <x v="112"/>
    <s v="ENC: Messer Gases"/>
    <x v="10"/>
    <x v="0"/>
    <x v="0"/>
    <n v="7003"/>
    <x v="14"/>
    <n v="70037"/>
    <s v="SERRALHERIA (Comum)"/>
    <x v="0"/>
    <x v="3"/>
    <x v="9"/>
    <x v="9"/>
    <x v="18"/>
    <x v="18"/>
  </r>
  <r>
    <x v="4"/>
    <s v="MESSER GASES LTDA."/>
    <x v="10"/>
    <d v="2024-07-02T00:00:00"/>
    <d v="2024-07-23T00:00:00"/>
    <s v="'17314"/>
    <s v="1 | 1"/>
    <x v="7"/>
    <x v="0"/>
    <n v="-864.73"/>
    <x v="114"/>
    <x v="112"/>
    <s v="ENC: Messer Gases"/>
    <x v="10"/>
    <x v="0"/>
    <x v="0"/>
    <n v="7003"/>
    <x v="14"/>
    <n v="70037"/>
    <s v="SERRALHERIA (Comum)"/>
    <x v="0"/>
    <x v="4"/>
    <x v="9"/>
    <x v="9"/>
    <x v="18"/>
    <x v="18"/>
  </r>
  <r>
    <x v="4"/>
    <s v="MESSER GASES LTDA."/>
    <x v="10"/>
    <d v="2024-07-11T00:00:00"/>
    <d v="2024-08-01T00:00:00"/>
    <s v="'17668"/>
    <s v="1 | 1"/>
    <x v="7"/>
    <x v="0"/>
    <n v="-948.36"/>
    <x v="114"/>
    <x v="112"/>
    <s v="ENC: Messer Gases"/>
    <x v="10"/>
    <x v="0"/>
    <x v="0"/>
    <n v="7003"/>
    <x v="14"/>
    <n v="70037"/>
    <s v="SERRALHERIA (Comum)"/>
    <x v="0"/>
    <x v="4"/>
    <x v="9"/>
    <x v="9"/>
    <x v="18"/>
    <x v="18"/>
  </r>
  <r>
    <x v="4"/>
    <s v="MESSER GASES LTDA."/>
    <x v="10"/>
    <d v="2024-07-16T00:00:00"/>
    <d v="2024-08-06T00:00:00"/>
    <s v="'17818"/>
    <s v="1 | 1"/>
    <x v="7"/>
    <x v="0"/>
    <n v="-3448.55"/>
    <x v="114"/>
    <x v="112"/>
    <s v="ENC: Messer Gases"/>
    <x v="10"/>
    <x v="0"/>
    <x v="0"/>
    <n v="7003"/>
    <x v="14"/>
    <n v="70037"/>
    <s v="SERRALHERIA (Comum)"/>
    <x v="0"/>
    <x v="4"/>
    <x v="9"/>
    <x v="9"/>
    <x v="18"/>
    <x v="18"/>
  </r>
  <r>
    <x v="4"/>
    <s v="MESSER GASES LTDA."/>
    <x v="10"/>
    <d v="2024-07-25T00:00:00"/>
    <d v="2024-08-15T00:00:00"/>
    <s v="'18151"/>
    <s v="1 | 1"/>
    <x v="9"/>
    <x v="0"/>
    <n v="-1076.03"/>
    <x v="114"/>
    <x v="112"/>
    <s v="ENC: Messer Gases"/>
    <x v="10"/>
    <x v="0"/>
    <x v="0"/>
    <n v="7003"/>
    <x v="14"/>
    <n v="70037"/>
    <s v="SERRALHERIA (Comum)"/>
    <x v="0"/>
    <x v="4"/>
    <x v="9"/>
    <x v="9"/>
    <x v="18"/>
    <x v="18"/>
  </r>
  <r>
    <x v="4"/>
    <s v="MESSER GASES LTDA."/>
    <x v="10"/>
    <d v="2024-07-25T00:00:00"/>
    <d v="2024-08-15T00:00:00"/>
    <s v="'18152"/>
    <s v="1 | 1"/>
    <x v="9"/>
    <x v="0"/>
    <n v="-1076.03"/>
    <x v="114"/>
    <x v="112"/>
    <s v="ENC: Messer Gases"/>
    <x v="10"/>
    <x v="0"/>
    <x v="0"/>
    <n v="7003"/>
    <x v="14"/>
    <n v="70037"/>
    <s v="SERRALHERIA (Comum)"/>
    <x v="0"/>
    <x v="4"/>
    <x v="9"/>
    <x v="9"/>
    <x v="18"/>
    <x v="18"/>
  </r>
  <r>
    <x v="4"/>
    <s v="MESSER GASES LTDA."/>
    <x v="10"/>
    <d v="2024-07-27T00:00:00"/>
    <d v="2024-08-17T00:00:00"/>
    <s v="'0086925822"/>
    <s v="1 | 1"/>
    <x v="7"/>
    <x v="0"/>
    <n v="-720"/>
    <x v="114"/>
    <x v="112"/>
    <s v="ENC: Messer Gases"/>
    <x v="10"/>
    <x v="0"/>
    <x v="0"/>
    <n v="7003"/>
    <x v="14"/>
    <n v="70037"/>
    <s v="SERRALHERIA (Comum)"/>
    <x v="0"/>
    <x v="4"/>
    <x v="9"/>
    <x v="9"/>
    <x v="18"/>
    <x v="18"/>
  </r>
  <r>
    <x v="4"/>
    <s v="MESSER GASES LTDA."/>
    <x v="10"/>
    <d v="2024-07-30T00:00:00"/>
    <d v="2024-08-20T00:00:00"/>
    <s v="'18312"/>
    <s v="1 | 1"/>
    <x v="9"/>
    <x v="0"/>
    <n v="-1472.95"/>
    <x v="114"/>
    <x v="112"/>
    <s v="ENC: Messer Gases"/>
    <x v="10"/>
    <x v="0"/>
    <x v="0"/>
    <n v="7003"/>
    <x v="14"/>
    <n v="70037"/>
    <s v="SERRALHERIA (Comum)"/>
    <x v="0"/>
    <x v="4"/>
    <x v="9"/>
    <x v="9"/>
    <x v="18"/>
    <x v="18"/>
  </r>
  <r>
    <x v="4"/>
    <s v="MESSER GASES LTDA."/>
    <x v="11"/>
    <d v="2024-07-30T00:00:00"/>
    <d v="2024-08-20T00:00:00"/>
    <s v="'5260"/>
    <s v="1 | 1"/>
    <x v="9"/>
    <x v="0"/>
    <n v="-396.69"/>
    <x v="114"/>
    <x v="112"/>
    <s v="ENC: Messer Gases"/>
    <x v="10"/>
    <x v="0"/>
    <x v="0"/>
    <n v="7003"/>
    <x v="14"/>
    <n v="70037"/>
    <s v="SERRALHERIA (Comum)"/>
    <x v="0"/>
    <x v="4"/>
    <x v="9"/>
    <x v="9"/>
    <x v="18"/>
    <x v="18"/>
  </r>
  <r>
    <x v="4"/>
    <s v="MESSER GASES LTDA."/>
    <x v="11"/>
    <d v="2024-08-01T00:00:00"/>
    <d v="2024-08-22T00:00:00"/>
    <s v="'18366"/>
    <s v="1 | 1"/>
    <x v="9"/>
    <x v="0"/>
    <n v="-1327.5"/>
    <x v="114"/>
    <x v="112"/>
    <s v="ENC: Messer Gases"/>
    <x v="10"/>
    <x v="0"/>
    <x v="0"/>
    <n v="7003"/>
    <x v="14"/>
    <n v="70037"/>
    <s v="SERRALHERIA (Comum)"/>
    <x v="0"/>
    <x v="4"/>
    <x v="9"/>
    <x v="9"/>
    <x v="18"/>
    <x v="18"/>
  </r>
  <r>
    <x v="4"/>
    <s v="MESSER GASES LTDA."/>
    <x v="11"/>
    <d v="2024-08-08T00:00:00"/>
    <d v="2024-08-29T00:00:00"/>
    <s v="'18635"/>
    <s v="1 | 1"/>
    <x v="9"/>
    <x v="0"/>
    <n v="-1219.33"/>
    <x v="114"/>
    <x v="112"/>
    <s v="ENC: Messer Gases"/>
    <x v="10"/>
    <x v="0"/>
    <x v="0"/>
    <n v="7003"/>
    <x v="14"/>
    <n v="70037"/>
    <s v="SERRALHERIA (Comum)"/>
    <x v="0"/>
    <x v="4"/>
    <x v="9"/>
    <x v="9"/>
    <x v="18"/>
    <x v="18"/>
  </r>
  <r>
    <x v="4"/>
    <s v="MESSER GASES LTDA."/>
    <x v="11"/>
    <d v="2024-08-13T00:00:00"/>
    <d v="2024-09-03T00:00:00"/>
    <s v="'18790"/>
    <s v="1 | 1"/>
    <x v="9"/>
    <x v="0"/>
    <n v="-1500.03"/>
    <x v="114"/>
    <x v="112"/>
    <s v="ENC: Messer Gases"/>
    <x v="10"/>
    <x v="0"/>
    <x v="0"/>
    <n v="7003"/>
    <x v="14"/>
    <n v="70037"/>
    <s v="SERRALHERIA (Comum)"/>
    <x v="0"/>
    <x v="4"/>
    <x v="9"/>
    <x v="9"/>
    <x v="18"/>
    <x v="18"/>
  </r>
  <r>
    <x v="4"/>
    <s v="MESSER GASES LTDA."/>
    <x v="11"/>
    <d v="2024-08-22T00:00:00"/>
    <d v="2024-09-12T00:00:00"/>
    <s v="'19140"/>
    <s v="1 | 1"/>
    <x v="9"/>
    <x v="0"/>
    <n v="-2573.88"/>
    <x v="114"/>
    <x v="112"/>
    <s v="ENC: Messer Gases"/>
    <x v="10"/>
    <x v="0"/>
    <x v="0"/>
    <n v="7003"/>
    <x v="14"/>
    <n v="70037"/>
    <s v="SERRALHERIA (Comum)"/>
    <x v="0"/>
    <x v="4"/>
    <x v="9"/>
    <x v="9"/>
    <x v="18"/>
    <x v="18"/>
  </r>
  <r>
    <x v="4"/>
    <s v="MESSER GASES LTDA."/>
    <x v="11"/>
    <d v="2024-08-23T00:00:00"/>
    <d v="2024-09-13T00:00:00"/>
    <s v="'5383"/>
    <s v="1 | 1"/>
    <x v="9"/>
    <x v="0"/>
    <n v="-595.04"/>
    <x v="114"/>
    <x v="112"/>
    <s v="ENC: Messer Gases"/>
    <x v="10"/>
    <x v="0"/>
    <x v="0"/>
    <n v="7003"/>
    <x v="14"/>
    <n v="70037"/>
    <s v="SERRALHERIA (Comum)"/>
    <x v="0"/>
    <x v="4"/>
    <x v="9"/>
    <x v="9"/>
    <x v="18"/>
    <x v="18"/>
  </r>
  <r>
    <x v="4"/>
    <s v="MESSER GASES LTDA."/>
    <x v="11"/>
    <d v="2024-08-27T00:00:00"/>
    <d v="2024-09-17T00:00:00"/>
    <s v="'1032597"/>
    <s v="1 | 1"/>
    <x v="2"/>
    <x v="0"/>
    <n v="-744.02"/>
    <x v="114"/>
    <x v="112"/>
    <s v="ENC: Messer Gases"/>
    <x v="10"/>
    <x v="0"/>
    <x v="0"/>
    <n v="7003"/>
    <x v="14"/>
    <n v="70037"/>
    <s v="SERRALHERIA (Comum)"/>
    <x v="0"/>
    <x v="4"/>
    <x v="9"/>
    <x v="9"/>
    <x v="18"/>
    <x v="18"/>
  </r>
  <r>
    <x v="4"/>
    <s v="MESSER GASES LTDA."/>
    <x v="11"/>
    <d v="2024-08-27T00:00:00"/>
    <d v="2024-09-17T00:00:00"/>
    <s v="'19283"/>
    <s v="1 | 1"/>
    <x v="9"/>
    <x v="0"/>
    <n v="-1770.5"/>
    <x v="114"/>
    <x v="112"/>
    <s v="ENC: Messer Gases"/>
    <x v="10"/>
    <x v="0"/>
    <x v="0"/>
    <n v="7003"/>
    <x v="14"/>
    <n v="70037"/>
    <s v="SERRALHERIA (Comum)"/>
    <x v="0"/>
    <x v="4"/>
    <x v="9"/>
    <x v="9"/>
    <x v="18"/>
    <x v="18"/>
  </r>
  <r>
    <x v="4"/>
    <s v="MESSER GASES LTDA."/>
    <x v="12"/>
    <d v="2024-09-05T00:00:00"/>
    <d v="2024-09-26T00:00:00"/>
    <s v="'19663"/>
    <s v="1 | 1"/>
    <x v="9"/>
    <x v="0"/>
    <n v="-1742.02"/>
    <x v="114"/>
    <x v="112"/>
    <s v="ENC: Messer Gases"/>
    <x v="10"/>
    <x v="0"/>
    <x v="0"/>
    <n v="7003"/>
    <x v="14"/>
    <n v="70037"/>
    <s v="SERRALHERIA (Comum)"/>
    <x v="0"/>
    <x v="4"/>
    <x v="9"/>
    <x v="9"/>
    <x v="18"/>
    <x v="18"/>
  </r>
  <r>
    <x v="4"/>
    <s v="MESSER GASES LTDA."/>
    <x v="12"/>
    <d v="2024-09-10T00:00:00"/>
    <d v="2024-10-01T00:00:00"/>
    <s v="'19793"/>
    <s v="1 | 1"/>
    <x v="9"/>
    <x v="0"/>
    <n v="-2051.17"/>
    <x v="114"/>
    <x v="112"/>
    <s v="ENC: Messer Gases - NF 19793"/>
    <x v="10"/>
    <x v="0"/>
    <x v="0"/>
    <n v="7003"/>
    <x v="14"/>
    <n v="70037"/>
    <s v="SERRALHERIA (Comum)"/>
    <x v="0"/>
    <x v="4"/>
    <x v="9"/>
    <x v="9"/>
    <x v="18"/>
    <x v="18"/>
  </r>
  <r>
    <x v="4"/>
    <s v="MESSER GASES LTDA."/>
    <x v="12"/>
    <d v="2024-09-10T00:00:00"/>
    <d v="2024-10-01T00:00:00"/>
    <s v="'19794"/>
    <s v="1 | 1"/>
    <x v="9"/>
    <x v="0"/>
    <n v="-561.39"/>
    <x v="114"/>
    <x v="112"/>
    <s v="ENC: Messer Gases - NF 19794"/>
    <x v="10"/>
    <x v="0"/>
    <x v="0"/>
    <n v="7003"/>
    <x v="14"/>
    <n v="70037"/>
    <s v="SERRALHERIA (Comum)"/>
    <x v="0"/>
    <x v="4"/>
    <x v="9"/>
    <x v="9"/>
    <x v="18"/>
    <x v="18"/>
  </r>
  <r>
    <x v="4"/>
    <s v="MESSER GASES LTDA."/>
    <x v="12"/>
    <d v="2024-09-12T00:00:00"/>
    <d v="2024-10-03T00:00:00"/>
    <s v="'19904"/>
    <s v="1 | 1"/>
    <x v="9"/>
    <x v="0"/>
    <n v="-658"/>
    <x v="114"/>
    <x v="112"/>
    <s v="ENC: Messer Gases"/>
    <x v="10"/>
    <x v="0"/>
    <x v="0"/>
    <n v="7003"/>
    <x v="14"/>
    <n v="70037"/>
    <s v="SERRALHERIA (Comum)"/>
    <x v="0"/>
    <x v="4"/>
    <x v="9"/>
    <x v="9"/>
    <x v="18"/>
    <x v="18"/>
  </r>
  <r>
    <x v="4"/>
    <s v="MESSER GASES LTDA."/>
    <x v="12"/>
    <d v="2024-09-17T00:00:00"/>
    <d v="2024-10-08T00:00:00"/>
    <s v="'20033"/>
    <s v="1 | 1"/>
    <x v="9"/>
    <x v="0"/>
    <n v="-551.16999999999996"/>
    <x v="114"/>
    <x v="112"/>
    <s v="ENC: Messer Gases"/>
    <x v="10"/>
    <x v="0"/>
    <x v="0"/>
    <n v="7003"/>
    <x v="14"/>
    <n v="70037"/>
    <s v="SERRALHERIA (Comum)"/>
    <x v="0"/>
    <x v="4"/>
    <x v="9"/>
    <x v="9"/>
    <x v="18"/>
    <x v="18"/>
  </r>
  <r>
    <x v="4"/>
    <s v="MESSER GASES LTDA."/>
    <x v="12"/>
    <d v="2024-09-24T00:00:00"/>
    <d v="2024-10-15T00:00:00"/>
    <s v="'20258"/>
    <s v="1 | 1"/>
    <x v="9"/>
    <x v="0"/>
    <n v="-2303.41"/>
    <x v="114"/>
    <x v="112"/>
    <s v="ENC: Messer Gases"/>
    <x v="10"/>
    <x v="0"/>
    <x v="0"/>
    <n v="7003"/>
    <x v="14"/>
    <n v="70037"/>
    <s v="SERRALHERIA (Comum)"/>
    <x v="0"/>
    <x v="4"/>
    <x v="9"/>
    <x v="9"/>
    <x v="18"/>
    <x v="18"/>
  </r>
  <r>
    <x v="4"/>
    <s v="MESSER GASES LTDA."/>
    <x v="12"/>
    <d v="2024-09-27T00:00:00"/>
    <d v="2024-10-11T00:00:00"/>
    <s v="'87032405"/>
    <s v="1 | 1"/>
    <x v="9"/>
    <x v="0"/>
    <n v="-744.02"/>
    <x v="114"/>
    <x v="112"/>
    <s v="ENC: Messer Gases"/>
    <x v="10"/>
    <x v="0"/>
    <x v="0"/>
    <n v="7003"/>
    <x v="14"/>
    <n v="70037"/>
    <s v="SERRALHERIA (Comum)"/>
    <x v="0"/>
    <x v="4"/>
    <x v="9"/>
    <x v="9"/>
    <x v="18"/>
    <x v="18"/>
  </r>
  <r>
    <x v="4"/>
    <s v="MESSER GASES LTDA."/>
    <x v="12"/>
    <d v="2024-09-27T00:00:00"/>
    <d v="2024-10-18T00:00:00"/>
    <s v="'87019539"/>
    <s v="1 | 1"/>
    <x v="9"/>
    <x v="0"/>
    <n v="-720"/>
    <x v="114"/>
    <x v="112"/>
    <s v="ENC: Messer Gases"/>
    <x v="10"/>
    <x v="0"/>
    <x v="0"/>
    <n v="7003"/>
    <x v="14"/>
    <n v="70037"/>
    <s v="SERRALHERIA (Comum)"/>
    <x v="0"/>
    <x v="4"/>
    <x v="9"/>
    <x v="9"/>
    <x v="18"/>
    <x v="18"/>
  </r>
  <r>
    <x v="4"/>
    <s v="MESSER GASES LTDA."/>
    <x v="13"/>
    <d v="2024-10-01T00:00:00"/>
    <d v="2024-10-22T00:00:00"/>
    <s v="'20509"/>
    <s v="1 | 1"/>
    <x v="9"/>
    <x v="0"/>
    <n v="-2584.09"/>
    <x v="114"/>
    <x v="112"/>
    <s v="ENC: Messer Gases"/>
    <x v="10"/>
    <x v="0"/>
    <x v="0"/>
    <n v="7003"/>
    <x v="14"/>
    <n v="70037"/>
    <s v="SERRALHERIA (Comum)"/>
    <x v="0"/>
    <x v="0"/>
    <x v="9"/>
    <x v="9"/>
    <x v="18"/>
    <x v="18"/>
  </r>
  <r>
    <x v="4"/>
    <s v="MESSER GASES LTDA."/>
    <x v="13"/>
    <d v="2024-10-08T00:00:00"/>
    <d v="2024-10-29T00:00:00"/>
    <s v="'20761"/>
    <s v="1 | 1"/>
    <x v="9"/>
    <x v="0"/>
    <n v="-2719.32"/>
    <x v="114"/>
    <x v="112"/>
    <s v="ENC: Messer Gases"/>
    <x v="10"/>
    <x v="0"/>
    <x v="0"/>
    <n v="7003"/>
    <x v="14"/>
    <n v="70037"/>
    <s v="SERRALHERIA (Comum)"/>
    <x v="0"/>
    <x v="0"/>
    <x v="9"/>
    <x v="9"/>
    <x v="18"/>
    <x v="18"/>
  </r>
  <r>
    <x v="4"/>
    <s v="MESSER GASES LTDA."/>
    <x v="13"/>
    <d v="2024-10-10T00:00:00"/>
    <d v="2024-10-31T00:00:00"/>
    <s v="'20862"/>
    <s v="1 | 1"/>
    <x v="9"/>
    <x v="0"/>
    <n v="-831.87"/>
    <x v="114"/>
    <x v="112"/>
    <s v="ENC: Messer Gases"/>
    <x v="10"/>
    <x v="0"/>
    <x v="0"/>
    <n v="7003"/>
    <x v="14"/>
    <n v="70037"/>
    <s v="SERRALHERIA (Comum)"/>
    <x v="0"/>
    <x v="0"/>
    <x v="9"/>
    <x v="9"/>
    <x v="18"/>
    <x v="18"/>
  </r>
  <r>
    <x v="4"/>
    <s v="MESSER GASES LTDA."/>
    <x v="13"/>
    <d v="2024-10-11T00:00:00"/>
    <d v="2024-11-01T00:00:00"/>
    <s v="'5904"/>
    <s v="1 | 1"/>
    <x v="2"/>
    <x v="0"/>
    <n v="-595.04"/>
    <x v="114"/>
    <x v="112"/>
    <s v="ENC: Messer Gases"/>
    <x v="10"/>
    <x v="0"/>
    <x v="0"/>
    <n v="7003"/>
    <x v="14"/>
    <n v="70037"/>
    <s v="SERRALHERIA (Comum)"/>
    <x v="0"/>
    <x v="0"/>
    <x v="9"/>
    <x v="9"/>
    <x v="18"/>
    <x v="18"/>
  </r>
  <r>
    <x v="4"/>
    <s v="MESSER GASES LTDA."/>
    <x v="13"/>
    <d v="2024-10-17T00:00:00"/>
    <d v="2024-11-07T00:00:00"/>
    <s v="'21117"/>
    <s v="1 | 1"/>
    <x v="9"/>
    <x v="0"/>
    <n v="-1780.71"/>
    <x v="114"/>
    <x v="112"/>
    <s v="ENC: Messer Gases"/>
    <x v="10"/>
    <x v="0"/>
    <x v="0"/>
    <n v="7003"/>
    <x v="14"/>
    <n v="70037"/>
    <s v="SERRALHERIA (Comum)"/>
    <x v="0"/>
    <x v="0"/>
    <x v="9"/>
    <x v="9"/>
    <x v="18"/>
    <x v="18"/>
  </r>
  <r>
    <x v="4"/>
    <s v="MESSER GASES LTDA."/>
    <x v="13"/>
    <d v="2024-10-22T00:00:00"/>
    <d v="2024-11-12T00:00:00"/>
    <s v="'21258"/>
    <s v="1 | 1"/>
    <x v="9"/>
    <x v="0"/>
    <n v="-2196.63"/>
    <x v="114"/>
    <x v="112"/>
    <s v="ENC: Messer Gases"/>
    <x v="10"/>
    <x v="0"/>
    <x v="0"/>
    <n v="7003"/>
    <x v="14"/>
    <n v="70037"/>
    <s v="SERRALHERIA (Comum)"/>
    <x v="0"/>
    <x v="0"/>
    <x v="9"/>
    <x v="9"/>
    <x v="18"/>
    <x v="18"/>
  </r>
  <r>
    <x v="4"/>
    <s v="MESSER GASES LTDA."/>
    <x v="13"/>
    <d v="2024-10-27T00:00:00"/>
    <d v="2024-11-17T00:00:00"/>
    <s v="'1035697"/>
    <s v="1 | 1"/>
    <x v="2"/>
    <x v="0"/>
    <n v="-720"/>
    <x v="114"/>
    <x v="112"/>
    <s v="ENC: Messer Gases"/>
    <x v="10"/>
    <x v="0"/>
    <x v="0"/>
    <n v="7003"/>
    <x v="14"/>
    <n v="70037"/>
    <s v="SERRALHERIA (Comum)"/>
    <x v="0"/>
    <x v="0"/>
    <x v="9"/>
    <x v="9"/>
    <x v="18"/>
    <x v="18"/>
  </r>
  <r>
    <x v="4"/>
    <s v="MESSER GASES LTDA."/>
    <x v="13"/>
    <d v="2024-10-29T00:00:00"/>
    <d v="2024-11-19T00:00:00"/>
    <s v="'21491"/>
    <s v="1 | 1"/>
    <x v="9"/>
    <x v="0"/>
    <n v="-1770.49"/>
    <x v="114"/>
    <x v="112"/>
    <s v="ENC: Messer Gases"/>
    <x v="10"/>
    <x v="0"/>
    <x v="0"/>
    <n v="7003"/>
    <x v="14"/>
    <n v="70037"/>
    <s v="SERRALHERIA (Comum)"/>
    <x v="0"/>
    <x v="0"/>
    <x v="9"/>
    <x v="9"/>
    <x v="18"/>
    <x v="18"/>
  </r>
  <r>
    <x v="4"/>
    <s v="MESSER GASES LTDA."/>
    <x v="13"/>
    <d v="2024-10-31T00:00:00"/>
    <d v="2024-11-21T00:00:00"/>
    <s v="'21582"/>
    <s v="1 | 1"/>
    <x v="9"/>
    <x v="0"/>
    <n v="-2168.1799999999998"/>
    <x v="114"/>
    <x v="112"/>
    <s v="ENC: Messer Gases"/>
    <x v="10"/>
    <x v="0"/>
    <x v="0"/>
    <n v="7003"/>
    <x v="14"/>
    <n v="70037"/>
    <s v="SERRALHERIA (Comum)"/>
    <x v="0"/>
    <x v="0"/>
    <x v="9"/>
    <x v="9"/>
    <x v="18"/>
    <x v="18"/>
  </r>
  <r>
    <x v="4"/>
    <s v="MESSER GASES LTDA."/>
    <x v="14"/>
    <d v="2024-11-07T00:00:00"/>
    <d v="2024-11-28T00:00:00"/>
    <s v="'21843"/>
    <s v="1 | 1"/>
    <x v="9"/>
    <x v="0"/>
    <n v="-1663.7"/>
    <x v="114"/>
    <x v="112"/>
    <s v="ENC: Messer Gases"/>
    <x v="10"/>
    <x v="0"/>
    <x v="0"/>
    <n v="7003"/>
    <x v="14"/>
    <n v="70037"/>
    <s v="SERRALHERIA (Comum)"/>
    <x v="0"/>
    <x v="0"/>
    <x v="9"/>
    <x v="9"/>
    <x v="18"/>
    <x v="18"/>
  </r>
  <r>
    <x v="4"/>
    <s v="MESSER GASES LTDA."/>
    <x v="14"/>
    <d v="2024-11-14T00:00:00"/>
    <d v="2024-12-05T00:00:00"/>
    <s v="'22096"/>
    <s v="1 | 1"/>
    <x v="2"/>
    <x v="0"/>
    <n v="-2100.56"/>
    <x v="114"/>
    <x v="112"/>
    <s v="ENC: Messer Gases"/>
    <x v="10"/>
    <x v="0"/>
    <x v="0"/>
    <n v="7003"/>
    <x v="14"/>
    <n v="70037"/>
    <s v="SERRALHERIA (Comum)"/>
    <x v="0"/>
    <x v="0"/>
    <x v="9"/>
    <x v="9"/>
    <x v="18"/>
    <x v="18"/>
  </r>
  <r>
    <x v="4"/>
    <s v="MESSER GASES LTDA."/>
    <x v="14"/>
    <d v="2024-11-19T00:00:00"/>
    <d v="2024-12-10T00:00:00"/>
    <s v="'1036334"/>
    <s v="1 | 1"/>
    <x v="9"/>
    <x v="0"/>
    <n v="-1364.78"/>
    <x v="114"/>
    <x v="112"/>
    <s v="ENC: Messer Gases"/>
    <x v="10"/>
    <x v="0"/>
    <x v="0"/>
    <n v="7003"/>
    <x v="14"/>
    <n v="70037"/>
    <s v="SERRALHERIA (Comum)"/>
    <x v="0"/>
    <x v="0"/>
    <x v="9"/>
    <x v="9"/>
    <x v="18"/>
    <x v="18"/>
  </r>
  <r>
    <x v="4"/>
    <s v="MESSER GASES LTDA."/>
    <x v="14"/>
    <d v="2024-11-26T00:00:00"/>
    <d v="2024-12-17T00:00:00"/>
    <s v="'22418"/>
    <s v="1 | 1"/>
    <x v="9"/>
    <x v="0"/>
    <n v="-1112.55"/>
    <x v="114"/>
    <x v="112"/>
    <s v="ENC: Messer Gases"/>
    <x v="10"/>
    <x v="0"/>
    <x v="0"/>
    <n v="7003"/>
    <x v="14"/>
    <n v="70037"/>
    <s v="SERRALHERIA (Comum)"/>
    <x v="0"/>
    <x v="0"/>
    <x v="9"/>
    <x v="9"/>
    <x v="18"/>
    <x v="18"/>
  </r>
  <r>
    <x v="4"/>
    <s v="MESSER GASES LTDA."/>
    <x v="14"/>
    <d v="2024-11-27T00:00:00"/>
    <d v="2024-12-18T00:00:00"/>
    <s v="'87133896"/>
    <s v="1 | 1"/>
    <x v="2"/>
    <x v="0"/>
    <n v="-744.02"/>
    <x v="114"/>
    <x v="112"/>
    <s v="ENC: Messer Gases"/>
    <x v="10"/>
    <x v="0"/>
    <x v="0"/>
    <n v="7003"/>
    <x v="14"/>
    <n v="70037"/>
    <s v="SERRALHERIA (Comum)"/>
    <x v="0"/>
    <x v="0"/>
    <x v="9"/>
    <x v="9"/>
    <x v="18"/>
    <x v="18"/>
  </r>
  <r>
    <x v="4"/>
    <s v="MESSER GASES LTDA."/>
    <x v="0"/>
    <d v="2024-12-03T00:00:00"/>
    <d v="2024-12-24T00:00:00"/>
    <s v="'22646"/>
    <s v="1 | 1"/>
    <x v="9"/>
    <x v="0"/>
    <n v="-1635.26"/>
    <x v="114"/>
    <x v="112"/>
    <s v="ENC: Messer Gases"/>
    <x v="10"/>
    <x v="0"/>
    <x v="0"/>
    <n v="7003"/>
    <x v="14"/>
    <n v="70037"/>
    <s v="SERRALHERIA (Comum)"/>
    <x v="0"/>
    <x v="0"/>
    <x v="9"/>
    <x v="9"/>
    <x v="18"/>
    <x v="18"/>
  </r>
  <r>
    <x v="4"/>
    <s v="MESSER GASES LTDA."/>
    <x v="0"/>
    <d v="2024-12-10T00:00:00"/>
    <d v="2024-12-31T00:00:00"/>
    <s v="'22879"/>
    <s v="1 | 1"/>
    <x v="9"/>
    <x v="0"/>
    <n v="-1500.03"/>
    <x v="114"/>
    <x v="112"/>
    <s v="ENC: Messer Gases"/>
    <x v="10"/>
    <x v="0"/>
    <x v="0"/>
    <n v="7003"/>
    <x v="14"/>
    <n v="70037"/>
    <s v="SERRALHERIA (Comum)"/>
    <x v="0"/>
    <x v="0"/>
    <x v="9"/>
    <x v="9"/>
    <x v="18"/>
    <x v="18"/>
  </r>
  <r>
    <x v="4"/>
    <s v="MESSER GASES LTDA."/>
    <x v="0"/>
    <d v="2024-12-17T00:00:00"/>
    <d v="2025-01-07T00:00:00"/>
    <s v="'23102"/>
    <s v="1 | 1"/>
    <x v="9"/>
    <x v="0"/>
    <n v="-1247.78"/>
    <x v="114"/>
    <x v="112"/>
    <s v="ENC: Messer Gases"/>
    <x v="10"/>
    <x v="0"/>
    <x v="0"/>
    <n v="7003"/>
    <x v="14"/>
    <n v="70037"/>
    <s v="SERRALHERIA (Comum)"/>
    <x v="0"/>
    <x v="0"/>
    <x v="9"/>
    <x v="9"/>
    <x v="18"/>
    <x v="18"/>
  </r>
  <r>
    <x v="4"/>
    <s v="MESSER GASES LTDA."/>
    <x v="0"/>
    <d v="2024-12-20T00:00:00"/>
    <d v="2025-01-10T00:00:00"/>
    <s v="'0087173864"/>
    <s v="1 | 1"/>
    <x v="2"/>
    <x v="0"/>
    <n v="-720"/>
    <x v="114"/>
    <x v="112"/>
    <s v="ENC: Messer Gases"/>
    <x v="10"/>
    <x v="0"/>
    <x v="0"/>
    <n v="7003"/>
    <x v="14"/>
    <n v="70037"/>
    <s v="SERRALHERIA (Comum)"/>
    <x v="0"/>
    <x v="0"/>
    <x v="9"/>
    <x v="9"/>
    <x v="18"/>
    <x v="18"/>
  </r>
  <r>
    <x v="4"/>
    <s v="MESSER GASES LTDA."/>
    <x v="0"/>
    <d v="2024-12-27T00:00:00"/>
    <d v="2025-01-17T00:00:00"/>
    <s v="'8718447401"/>
    <s v="1 | 1"/>
    <x v="2"/>
    <x v="0"/>
    <n v="-720"/>
    <x v="114"/>
    <x v="112"/>
    <s v="ENC: Messer Gases"/>
    <x v="10"/>
    <x v="0"/>
    <x v="0"/>
    <n v="7003"/>
    <x v="14"/>
    <n v="70037"/>
    <s v="SERRALHERIA (Comum)"/>
    <x v="0"/>
    <x v="0"/>
    <x v="9"/>
    <x v="9"/>
    <x v="18"/>
    <x v="18"/>
  </r>
  <r>
    <x v="4"/>
    <s v="MESSER GASES LTDA."/>
    <x v="1"/>
    <d v="2025-01-07T00:00:00"/>
    <d v="2025-01-28T00:00:00"/>
    <s v="'23606"/>
    <s v="1 | 1"/>
    <x v="9"/>
    <x v="0"/>
    <n v="-1942.09"/>
    <x v="114"/>
    <x v="112"/>
    <s v="ENC: Messer Gases"/>
    <x v="10"/>
    <x v="0"/>
    <x v="0"/>
    <n v="7001"/>
    <x v="11"/>
    <n v="70017"/>
    <s v="OFICINA (Comum)"/>
    <x v="0"/>
    <x v="1"/>
    <x v="9"/>
    <x v="9"/>
    <x v="18"/>
    <x v="18"/>
  </r>
  <r>
    <x v="4"/>
    <s v="MESSER GASES LTDA."/>
    <x v="1"/>
    <d v="2025-01-09T00:00:00"/>
    <d v="2025-01-30T00:00:00"/>
    <s v="'23714"/>
    <s v="1 | 1"/>
    <x v="9"/>
    <x v="0"/>
    <n v="-2781.45"/>
    <x v="114"/>
    <x v="112"/>
    <s v="ENC: Messer Gases"/>
    <x v="10"/>
    <x v="0"/>
    <x v="0"/>
    <n v="7001"/>
    <x v="11"/>
    <n v="70017"/>
    <s v="OFICINA (Comum)"/>
    <x v="0"/>
    <x v="1"/>
    <x v="9"/>
    <x v="9"/>
    <x v="18"/>
    <x v="18"/>
  </r>
  <r>
    <x v="4"/>
    <s v="MESSER GASES LTDA."/>
    <x v="1"/>
    <d v="2025-01-16T00:00:00"/>
    <d v="2025-02-06T00:00:00"/>
    <s v="'23928"/>
    <s v="1 | 1"/>
    <x v="9"/>
    <x v="0"/>
    <n v="-319.74"/>
    <x v="114"/>
    <x v="112"/>
    <s v="ENC: Messer Gases"/>
    <x v="10"/>
    <x v="0"/>
    <x v="0"/>
    <n v="7001"/>
    <x v="11"/>
    <n v="70017"/>
    <s v="OFICINA (Comum)"/>
    <x v="0"/>
    <x v="1"/>
    <x v="9"/>
    <x v="9"/>
    <x v="18"/>
    <x v="18"/>
  </r>
  <r>
    <x v="4"/>
    <s v="MESSER GASES LTDA."/>
    <x v="1"/>
    <d v="2025-01-16T00:00:00"/>
    <d v="2025-02-06T00:00:00"/>
    <s v="'23929"/>
    <s v="1 | 1"/>
    <x v="9"/>
    <x v="0"/>
    <n v="-1008.36"/>
    <x v="114"/>
    <x v="112"/>
    <s v="ENC: Messer Gases"/>
    <x v="10"/>
    <x v="0"/>
    <x v="0"/>
    <n v="7001"/>
    <x v="11"/>
    <n v="70017"/>
    <s v="OFICINA (Comum)"/>
    <x v="0"/>
    <x v="1"/>
    <x v="9"/>
    <x v="9"/>
    <x v="18"/>
    <x v="18"/>
  </r>
  <r>
    <x v="4"/>
    <s v="MESSER GASES LTDA."/>
    <x v="1"/>
    <d v="2025-01-21T00:00:00"/>
    <d v="2025-02-11T00:00:00"/>
    <s v="'24039"/>
    <s v="1 | 1"/>
    <x v="9"/>
    <x v="0"/>
    <n v="-2016.72"/>
    <x v="114"/>
    <x v="112"/>
    <s v="ENC: Messer Gases"/>
    <x v="10"/>
    <x v="0"/>
    <x v="0"/>
    <n v="7001"/>
    <x v="11"/>
    <n v="70017"/>
    <s v="OFICINA (Comum)"/>
    <x v="0"/>
    <x v="1"/>
    <x v="9"/>
    <x v="9"/>
    <x v="18"/>
    <x v="18"/>
  </r>
  <r>
    <x v="4"/>
    <s v="MESSER GASES LTDA."/>
    <x v="1"/>
    <d v="2025-01-27T00:00:00"/>
    <d v="2025-02-17T00:00:00"/>
    <s v="'0087229299"/>
    <s v="1 | 1"/>
    <x v="2"/>
    <x v="1"/>
    <n v="-744.02"/>
    <x v="114"/>
    <x v="112"/>
    <s v="ENC: Messer Gases"/>
    <x v="10"/>
    <x v="0"/>
    <x v="0"/>
    <n v="7001"/>
    <x v="11"/>
    <n v="70017"/>
    <s v="OFICINA (Comum)"/>
    <x v="0"/>
    <x v="1"/>
    <x v="9"/>
    <x v="9"/>
    <x v="18"/>
    <x v="18"/>
  </r>
  <r>
    <x v="4"/>
    <s v="MESSER GASES LTDA."/>
    <x v="1"/>
    <d v="2025-01-28T00:00:00"/>
    <d v="2025-02-18T00:00:00"/>
    <s v="'24255"/>
    <s v="1 | 1"/>
    <x v="9"/>
    <x v="1"/>
    <n v="-815.74"/>
    <x v="114"/>
    <x v="112"/>
    <s v="ENC: Messer Gases"/>
    <x v="10"/>
    <x v="0"/>
    <x v="0"/>
    <n v="7001"/>
    <x v="11"/>
    <n v="70017"/>
    <s v="OFICINA (Comum)"/>
    <x v="0"/>
    <x v="1"/>
    <x v="9"/>
    <x v="9"/>
    <x v="18"/>
    <x v="18"/>
  </r>
  <r>
    <x v="4"/>
    <s v="MESSER GASES LTDA."/>
    <x v="1"/>
    <d v="2025-01-30T00:00:00"/>
    <d v="2025-02-20T00:00:00"/>
    <s v="'1040300"/>
    <s v="1 | 1"/>
    <x v="8"/>
    <x v="1"/>
    <n v="-2158.96"/>
    <x v="114"/>
    <x v="112"/>
    <s v="ENC: Messer Gases"/>
    <x v="10"/>
    <x v="0"/>
    <x v="0"/>
    <n v="7001"/>
    <x v="11"/>
    <n v="70017"/>
    <s v="OFICINA (Comum)"/>
    <x v="0"/>
    <x v="1"/>
    <x v="9"/>
    <x v="9"/>
    <x v="18"/>
    <x v="18"/>
  </r>
  <r>
    <x v="4"/>
    <s v="MESSER GASES LTDA."/>
    <x v="1"/>
    <d v="2025-01-30T00:00:00"/>
    <d v="2025-02-20T00:00:00"/>
    <s v="'1040302"/>
    <s v="1 | 1"/>
    <x v="8"/>
    <x v="1"/>
    <n v="-859.06"/>
    <x v="114"/>
    <x v="112"/>
    <s v="ENC: Messer Gases"/>
    <x v="10"/>
    <x v="0"/>
    <x v="0"/>
    <n v="7001"/>
    <x v="11"/>
    <n v="70017"/>
    <s v="OFICINA (Comum)"/>
    <x v="0"/>
    <x v="1"/>
    <x v="9"/>
    <x v="9"/>
    <x v="18"/>
    <x v="18"/>
  </r>
  <r>
    <x v="4"/>
    <s v="MESSER GASES LTDA."/>
    <x v="2"/>
    <d v="2025-02-05T00:00:00"/>
    <d v="2025-02-27T00:00:00"/>
    <s v="'24568"/>
    <s v="1 | 1"/>
    <x v="9"/>
    <x v="1"/>
    <n v="-3764.27"/>
    <x v="114"/>
    <x v="112"/>
    <s v="ENC: Messer Gases"/>
    <x v="10"/>
    <x v="0"/>
    <x v="0"/>
    <n v="7001"/>
    <x v="11"/>
    <n v="70017"/>
    <s v="OFICINA (Comum)"/>
    <x v="0"/>
    <x v="1"/>
    <x v="9"/>
    <x v="9"/>
    <x v="18"/>
    <x v="18"/>
  </r>
  <r>
    <x v="4"/>
    <s v="MESSER GASES LTDA."/>
    <x v="2"/>
    <d v="2025-02-11T00:00:00"/>
    <d v="2025-03-04T00:00:00"/>
    <s v="'24689"/>
    <s v="1 | 1"/>
    <x v="9"/>
    <x v="1"/>
    <n v="-2101.96"/>
    <x v="114"/>
    <x v="112"/>
    <s v="ENC: Messer Gases"/>
    <x v="10"/>
    <x v="0"/>
    <x v="0"/>
    <n v="7001"/>
    <x v="11"/>
    <n v="70017"/>
    <s v="OFICINA (Comum)"/>
    <x v="0"/>
    <x v="1"/>
    <x v="9"/>
    <x v="9"/>
    <x v="18"/>
    <x v="18"/>
  </r>
  <r>
    <x v="4"/>
    <s v="META"/>
    <x v="5"/>
    <d v="2024-03-15T00:00:00"/>
    <d v="2024-03-15T00:00:00"/>
    <s v="'1023690"/>
    <s v="1 | 1"/>
    <x v="8"/>
    <x v="0"/>
    <n v="-14400"/>
    <x v="27"/>
    <x v="27"/>
    <s v="REF. META OPERRACIONAL"/>
    <x v="6"/>
    <x v="2"/>
    <x v="0"/>
    <n v="6001"/>
    <x v="6"/>
    <n v="60017"/>
    <s v="OPERACIONAL (Comum)"/>
    <x v="0"/>
    <x v="1"/>
    <x v="2"/>
    <x v="2"/>
    <x v="13"/>
    <x v="13"/>
  </r>
  <r>
    <x v="4"/>
    <s v="META"/>
    <x v="7"/>
    <d v="2024-05-15T00:00:00"/>
    <d v="2024-05-15T00:00:00"/>
    <s v="'1026442"/>
    <s v="1 | 1"/>
    <x v="8"/>
    <x v="0"/>
    <n v="-3421.8"/>
    <x v="27"/>
    <x v="27"/>
    <s v="REF. META ATENDIMENTO ABRIL"/>
    <x v="17"/>
    <x v="1"/>
    <x v="0"/>
    <n v="4001"/>
    <x v="20"/>
    <n v="40011"/>
    <s v="ATENDIMENTO (Administrativo)"/>
    <x v="0"/>
    <x v="3"/>
    <x v="2"/>
    <x v="2"/>
    <x v="13"/>
    <x v="13"/>
  </r>
  <r>
    <x v="4"/>
    <s v="META"/>
    <x v="7"/>
    <d v="2024-05-17T00:00:00"/>
    <d v="2024-05-17T00:00:00"/>
    <s v="'1026466"/>
    <s v="1 | 1"/>
    <x v="8"/>
    <x v="0"/>
    <n v="-2978.2"/>
    <x v="27"/>
    <x v="27"/>
    <s v="REF. META ATENDIMENTO ABRIL"/>
    <x v="17"/>
    <x v="1"/>
    <x v="0"/>
    <n v="4001"/>
    <x v="20"/>
    <n v="40011"/>
    <s v="ATENDIMENTO (Administrativo)"/>
    <x v="0"/>
    <x v="3"/>
    <x v="2"/>
    <x v="2"/>
    <x v="13"/>
    <x v="13"/>
  </r>
  <r>
    <x v="4"/>
    <s v="META"/>
    <x v="7"/>
    <d v="2024-05-20T00:00:00"/>
    <d v="2024-05-22T00:00:00"/>
    <s v="'1026659"/>
    <s v="1 | 1"/>
    <x v="8"/>
    <x v="0"/>
    <n v="-5700"/>
    <x v="27"/>
    <x v="27"/>
    <s v="REF. PremiaÃ§Ã£o ManutenÃ§Ã£o ABR"/>
    <x v="10"/>
    <x v="2"/>
    <x v="0"/>
    <n v="7001"/>
    <x v="11"/>
    <n v="70017"/>
    <s v="OFICINA (Comum)"/>
    <x v="0"/>
    <x v="3"/>
    <x v="2"/>
    <x v="2"/>
    <x v="13"/>
    <x v="13"/>
  </r>
  <r>
    <x v="4"/>
    <s v="META"/>
    <x v="7"/>
    <d v="2024-06-01T00:00:00"/>
    <d v="2024-06-06T00:00:00"/>
    <s v="'1027195"/>
    <s v="1 | 1"/>
    <x v="8"/>
    <x v="0"/>
    <n v="-6800"/>
    <x v="27"/>
    <x v="27"/>
    <s v="REF. META OPERRACIONAL"/>
    <x v="6"/>
    <x v="2"/>
    <x v="0"/>
    <n v="6001"/>
    <x v="6"/>
    <n v="60015"/>
    <s v="OPERACIONAL (Químico e Biológico)"/>
    <x v="0"/>
    <x v="3"/>
    <x v="2"/>
    <x v="2"/>
    <x v="13"/>
    <x v="13"/>
  </r>
  <r>
    <x v="4"/>
    <s v="META"/>
    <x v="7"/>
    <d v="2024-06-01T00:00:00"/>
    <d v="2024-06-06T00:00:00"/>
    <s v="'1027195"/>
    <s v="1 | 1"/>
    <x v="8"/>
    <x v="0"/>
    <n v="-6000"/>
    <x v="27"/>
    <x v="27"/>
    <s v="REF. META OPERRACIONAL"/>
    <x v="6"/>
    <x v="2"/>
    <x v="0"/>
    <n v="6001"/>
    <x v="6"/>
    <n v="60012"/>
    <s v="OPERACIONAL (Extraordinário)"/>
    <x v="0"/>
    <x v="3"/>
    <x v="2"/>
    <x v="2"/>
    <x v="13"/>
    <x v="13"/>
  </r>
  <r>
    <x v="4"/>
    <s v="META"/>
    <x v="7"/>
    <d v="2024-06-01T00:00:00"/>
    <d v="2024-06-06T00:00:00"/>
    <s v="'1027195"/>
    <s v="1 | 1"/>
    <x v="8"/>
    <x v="0"/>
    <n v="-1800"/>
    <x v="27"/>
    <x v="27"/>
    <s v="REF. META OPERRACIONAL"/>
    <x v="6"/>
    <x v="2"/>
    <x v="0"/>
    <n v="6001"/>
    <x v="6"/>
    <n v="60014"/>
    <s v="OPERACIONAL (Reciclável)"/>
    <x v="0"/>
    <x v="3"/>
    <x v="2"/>
    <x v="2"/>
    <x v="13"/>
    <x v="13"/>
  </r>
  <r>
    <x v="4"/>
    <s v="META"/>
    <x v="7"/>
    <d v="2024-06-01T00:00:00"/>
    <d v="2024-06-06T00:00:00"/>
    <s v="'1027195"/>
    <s v="1 | 1"/>
    <x v="8"/>
    <x v="0"/>
    <n v="-450"/>
    <x v="27"/>
    <x v="27"/>
    <s v="REF. META OPERRACIONAL"/>
    <x v="6"/>
    <x v="2"/>
    <x v="0"/>
    <n v="6001"/>
    <x v="6"/>
    <n v="60017"/>
    <s v="OPERACIONAL (Comum)"/>
    <x v="0"/>
    <x v="3"/>
    <x v="2"/>
    <x v="2"/>
    <x v="13"/>
    <x v="13"/>
  </r>
  <r>
    <x v="4"/>
    <s v="META"/>
    <x v="7"/>
    <d v="2024-06-01T00:00:00"/>
    <d v="2024-06-06T00:00:00"/>
    <s v="'1027196"/>
    <s v="1 | 1"/>
    <x v="8"/>
    <x v="0"/>
    <n v="-8087.88"/>
    <x v="27"/>
    <x v="27"/>
    <s v="REF. META OPERRACIONAL SUPERVISORES"/>
    <x v="6"/>
    <x v="2"/>
    <x v="0"/>
    <n v="6002"/>
    <x v="9"/>
    <n v="60022"/>
    <s v="OPERACIONAL ADM (Extraordinário)"/>
    <x v="0"/>
    <x v="3"/>
    <x v="2"/>
    <x v="2"/>
    <x v="13"/>
    <x v="13"/>
  </r>
  <r>
    <x v="4"/>
    <s v="META"/>
    <x v="8"/>
    <d v="2024-06-13T00:00:00"/>
    <d v="2024-06-15T00:00:00"/>
    <s v="'1027956"/>
    <s v="1 | 1"/>
    <x v="8"/>
    <x v="0"/>
    <n v="-6230"/>
    <x v="27"/>
    <x v="27"/>
    <s v="REF. PremiaÃ§Ã£o ManutenÃ§Ã£o MAIO"/>
    <x v="10"/>
    <x v="2"/>
    <x v="0"/>
    <n v="7001"/>
    <x v="11"/>
    <n v="70017"/>
    <s v="OFICINA (Comum)"/>
    <x v="0"/>
    <x v="3"/>
    <x v="2"/>
    <x v="2"/>
    <x v="13"/>
    <x v="13"/>
  </r>
  <r>
    <x v="4"/>
    <s v="META"/>
    <x v="8"/>
    <d v="2024-06-14T00:00:00"/>
    <d v="2024-06-17T00:00:00"/>
    <s v="'1028035"/>
    <s v="1 | 1"/>
    <x v="8"/>
    <x v="0"/>
    <n v="-6971.18"/>
    <x v="27"/>
    <x v="27"/>
    <s v="REF. META ATENDIMENTO MAIO"/>
    <x v="17"/>
    <x v="1"/>
    <x v="0"/>
    <n v="4001"/>
    <x v="20"/>
    <n v="40011"/>
    <s v="ATENDIMENTO (Administrativo)"/>
    <x v="0"/>
    <x v="3"/>
    <x v="2"/>
    <x v="2"/>
    <x v="13"/>
    <x v="13"/>
  </r>
  <r>
    <x v="4"/>
    <s v="METALITE INDUSTRIA E COMERCIO DE VEDANTES LTDA"/>
    <x v="13"/>
    <d v="2024-10-28T00:00:00"/>
    <d v="2024-11-01T00:00:00"/>
    <s v="'1034904"/>
    <s v="1 | 1"/>
    <x v="9"/>
    <x v="0"/>
    <n v="-5586.52"/>
    <x v="130"/>
    <x v="128"/>
    <s v="ENC: Grupo Urbam"/>
    <x v="3"/>
    <x v="0"/>
    <x v="0"/>
    <n v="7004"/>
    <x v="3"/>
    <n v="70042"/>
    <s v="FÁBRICA CNTR (Extraordinário)"/>
    <x v="0"/>
    <x v="0"/>
    <x v="9"/>
    <x v="9"/>
    <x v="22"/>
    <x v="22"/>
  </r>
  <r>
    <x v="4"/>
    <s v="METALITE INDUSTRIA E COMERCIO DE VEDANTES LTDA"/>
    <x v="14"/>
    <d v="2024-11-08T00:00:00"/>
    <d v="2024-11-26T00:00:00"/>
    <s v="'014140"/>
    <s v="1 | 1"/>
    <x v="9"/>
    <x v="0"/>
    <n v="-5586.52"/>
    <x v="130"/>
    <x v="128"/>
    <s v="REF. PARA EPOSIÃ‡ÃƒO DE ESTOQUE"/>
    <x v="3"/>
    <x v="0"/>
    <x v="0"/>
    <n v="7004"/>
    <x v="3"/>
    <n v="70042"/>
    <s v="FÁBRICA CNTR (Extraordinário)"/>
    <x v="0"/>
    <x v="0"/>
    <x v="9"/>
    <x v="9"/>
    <x v="22"/>
    <x v="22"/>
  </r>
  <r>
    <x v="4"/>
    <s v="METALURGICA ANGELIN LTDA"/>
    <x v="2"/>
    <d v="2025-02-04T00:00:00"/>
    <d v="2025-02-06T00:00:00"/>
    <s v="'1040225"/>
    <s v="1 | 5"/>
    <x v="6"/>
    <x v="0"/>
    <n v="-15431.5"/>
    <x v="49"/>
    <x v="48"/>
    <s v="MetalÃºrgica Angelim"/>
    <x v="10"/>
    <x v="0"/>
    <x v="0"/>
    <n v="7001"/>
    <x v="11"/>
    <n v="70012"/>
    <s v="OFICINA (Extraordinário)"/>
    <x v="0"/>
    <x v="1"/>
    <x v="11"/>
    <x v="11"/>
    <x v="17"/>
    <x v="17"/>
  </r>
  <r>
    <x v="4"/>
    <s v="METALURGICA ANGELIN LTDA"/>
    <x v="2"/>
    <d v="2025-02-04T00:00:00"/>
    <d v="2025-02-20T00:00:00"/>
    <s v="'1040225"/>
    <s v="2 | 5"/>
    <x v="6"/>
    <x v="1"/>
    <n v="-15431.5"/>
    <x v="49"/>
    <x v="48"/>
    <s v="MetalÃºrgica Angelim"/>
    <x v="10"/>
    <x v="0"/>
    <x v="0"/>
    <n v="7001"/>
    <x v="11"/>
    <n v="70012"/>
    <s v="OFICINA (Extraordinário)"/>
    <x v="0"/>
    <x v="1"/>
    <x v="11"/>
    <x v="11"/>
    <x v="17"/>
    <x v="17"/>
  </r>
  <r>
    <x v="4"/>
    <s v="METALURGICA ANGELIN LTDA"/>
    <x v="2"/>
    <d v="2025-02-04T00:00:00"/>
    <d v="2025-03-20T00:00:00"/>
    <s v="'1040225"/>
    <s v="3 | 5"/>
    <x v="6"/>
    <x v="1"/>
    <n v="-10286"/>
    <x v="49"/>
    <x v="48"/>
    <s v="MetalÃºrgica Angelim"/>
    <x v="10"/>
    <x v="0"/>
    <x v="0"/>
    <n v="7001"/>
    <x v="11"/>
    <n v="70012"/>
    <s v="OFICINA (Extraordinário)"/>
    <x v="0"/>
    <x v="1"/>
    <x v="11"/>
    <x v="11"/>
    <x v="17"/>
    <x v="17"/>
  </r>
  <r>
    <x v="4"/>
    <s v="METALURGICA ANGELIN LTDA"/>
    <x v="2"/>
    <d v="2025-02-04T00:00:00"/>
    <d v="2025-04-20T00:00:00"/>
    <s v="'1040225"/>
    <s v="4 | 5"/>
    <x v="6"/>
    <x v="1"/>
    <n v="-10286"/>
    <x v="49"/>
    <x v="48"/>
    <s v="MetalÃºrgica Angelim"/>
    <x v="10"/>
    <x v="0"/>
    <x v="0"/>
    <n v="7001"/>
    <x v="11"/>
    <n v="70012"/>
    <s v="OFICINA (Extraordinário)"/>
    <x v="0"/>
    <x v="1"/>
    <x v="11"/>
    <x v="11"/>
    <x v="17"/>
    <x v="17"/>
  </r>
  <r>
    <x v="4"/>
    <s v="METALURGICA ANGELIN LTDA"/>
    <x v="2"/>
    <d v="2025-02-04T00:00:00"/>
    <d v="2025-05-20T00:00:00"/>
    <s v="'1040225"/>
    <s v="5 | 5"/>
    <x v="6"/>
    <x v="1"/>
    <n v="-10286"/>
    <x v="49"/>
    <x v="48"/>
    <s v="MetalÃºrgica Angelim"/>
    <x v="10"/>
    <x v="0"/>
    <x v="0"/>
    <n v="7001"/>
    <x v="11"/>
    <n v="70012"/>
    <s v="OFICINA (Extraordinário)"/>
    <x v="0"/>
    <x v="1"/>
    <x v="11"/>
    <x v="11"/>
    <x v="17"/>
    <x v="17"/>
  </r>
  <r>
    <x v="4"/>
    <s v="MF COMERCIO DE PECAS AUTOMOTIVAS LTDA"/>
    <x v="4"/>
    <d v="2024-01-02T00:00:00"/>
    <d v="2024-01-11T00:00:00"/>
    <s v="'664"/>
    <s v="1 | 1"/>
    <x v="9"/>
    <x v="0"/>
    <n v="-345.6"/>
    <x v="88"/>
    <x v="87"/>
    <s v="REF: NOTAS COROLA VIANA"/>
    <x v="19"/>
    <x v="0"/>
    <x v="0"/>
    <n v="1002"/>
    <x v="22"/>
    <n v="10021"/>
    <s v="DIRETORIA (Administrativo)"/>
    <x v="0"/>
    <x v="1"/>
    <x v="0"/>
    <x v="0"/>
    <x v="0"/>
    <x v="0"/>
  </r>
  <r>
    <x v="4"/>
    <s v="MF COMERCIO DE PECAS AUTOMOTIVAS LTDA"/>
    <x v="4"/>
    <d v="2024-01-02T00:00:00"/>
    <d v="2024-01-11T00:00:00"/>
    <s v="'665"/>
    <s v="1 | 1"/>
    <x v="9"/>
    <x v="0"/>
    <n v="-90"/>
    <x v="88"/>
    <x v="87"/>
    <s v="REF: NOTAS COROLA VIANA"/>
    <x v="19"/>
    <x v="0"/>
    <x v="0"/>
    <n v="1002"/>
    <x v="22"/>
    <n v="10021"/>
    <s v="DIRETORIA (Administrativo)"/>
    <x v="0"/>
    <x v="1"/>
    <x v="0"/>
    <x v="0"/>
    <x v="0"/>
    <x v="0"/>
  </r>
  <r>
    <x v="4"/>
    <s v="MF COMERCIO DE PECAS AUTOMOTIVAS LTDA"/>
    <x v="14"/>
    <d v="2024-11-08T00:00:00"/>
    <d v="2024-11-15T00:00:00"/>
    <s v="'1053"/>
    <s v="1 | 1"/>
    <x v="9"/>
    <x v="0"/>
    <n v="-469.89"/>
    <x v="88"/>
    <x v="87"/>
    <s v="REF: NOTAS COROLA VIANA"/>
    <x v="19"/>
    <x v="0"/>
    <x v="0"/>
    <n v="1002"/>
    <x v="22"/>
    <n v="10021"/>
    <s v="DIRETORIA (Administrativo)"/>
    <x v="0"/>
    <x v="0"/>
    <x v="0"/>
    <x v="0"/>
    <x v="0"/>
    <x v="0"/>
  </r>
  <r>
    <x v="4"/>
    <s v="MICHEL DE OLIVEIRA GOMES 15194824777"/>
    <x v="5"/>
    <d v="2024-02-02T00:00:00"/>
    <d v="2024-02-07T00:00:00"/>
    <s v="'21"/>
    <s v="1 | 1"/>
    <x v="10"/>
    <x v="0"/>
    <n v="-720"/>
    <x v="95"/>
    <x v="94"/>
    <s v="REF. ANIVERSARIANTE DO MÃŠS"/>
    <x v="8"/>
    <x v="0"/>
    <x v="0"/>
    <n v="3006"/>
    <x v="8"/>
    <n v="30061"/>
    <s v="RECURSOS HUMANOS (Administrativo)"/>
    <x v="0"/>
    <x v="1"/>
    <x v="0"/>
    <x v="0"/>
    <x v="0"/>
    <x v="0"/>
  </r>
  <r>
    <x v="4"/>
    <s v="MICHEL DE OLIVEIRA GOMES 15194824777"/>
    <x v="6"/>
    <d v="2024-03-01T00:00:00"/>
    <d v="2024-03-05T00:00:00"/>
    <s v="'23"/>
    <s v="1 | 1"/>
    <x v="10"/>
    <x v="0"/>
    <n v="-845"/>
    <x v="95"/>
    <x v="94"/>
    <s v="REF. NOTA - DOCES"/>
    <x v="8"/>
    <x v="0"/>
    <x v="0"/>
    <n v="3006"/>
    <x v="8"/>
    <n v="30061"/>
    <s v="RECURSOS HUMANOS (Administrativo)"/>
    <x v="0"/>
    <x v="1"/>
    <x v="0"/>
    <x v="0"/>
    <x v="0"/>
    <x v="0"/>
  </r>
  <r>
    <x v="4"/>
    <s v="MICHEL DE OLIVEIRA GOMES 15194824777"/>
    <x v="7"/>
    <d v="2024-04-02T00:00:00"/>
    <d v="2024-04-04T00:00:00"/>
    <s v="'24"/>
    <s v="1 | 1"/>
    <x v="10"/>
    <x v="0"/>
    <n v="-387"/>
    <x v="95"/>
    <x v="94"/>
    <s v="REF. NOTA - DOCES"/>
    <x v="8"/>
    <x v="0"/>
    <x v="0"/>
    <n v="3006"/>
    <x v="8"/>
    <n v="30061"/>
    <s v="RECURSOS HUMANOS (Administrativo)"/>
    <x v="0"/>
    <x v="3"/>
    <x v="0"/>
    <x v="0"/>
    <x v="0"/>
    <x v="0"/>
  </r>
  <r>
    <x v="4"/>
    <s v="MICHEL DE OLIVEIRA GOMES 15194824777"/>
    <x v="8"/>
    <d v="2024-05-09T00:00:00"/>
    <d v="2024-05-22T00:00:00"/>
    <s v="'26"/>
    <s v="1 | 1"/>
    <x v="10"/>
    <x v="0"/>
    <n v="-1820"/>
    <x v="95"/>
    <x v="94"/>
    <s v="REF. NOTA - DOCES ANIVERSARIANTE DO MES"/>
    <x v="8"/>
    <x v="0"/>
    <x v="0"/>
    <n v="3006"/>
    <x v="8"/>
    <n v="30061"/>
    <s v="RECURSOS HUMANOS (Administrativo)"/>
    <x v="0"/>
    <x v="3"/>
    <x v="0"/>
    <x v="0"/>
    <x v="0"/>
    <x v="0"/>
  </r>
  <r>
    <x v="4"/>
    <s v="MICHEL DE OLIVEIRA GOMES 15194824777"/>
    <x v="8"/>
    <d v="2024-05-22T00:00:00"/>
    <d v="2024-06-07T00:00:00"/>
    <s v="'27"/>
    <s v="1 | 1"/>
    <x v="10"/>
    <x v="0"/>
    <n v="-440"/>
    <x v="95"/>
    <x v="94"/>
    <s v="REF. NOTA - DOCES ANIVERSARIANTE DO MES"/>
    <x v="8"/>
    <x v="0"/>
    <x v="0"/>
    <n v="3006"/>
    <x v="8"/>
    <n v="30061"/>
    <s v="RECURSOS HUMANOS (Administrativo)"/>
    <x v="0"/>
    <x v="3"/>
    <x v="0"/>
    <x v="0"/>
    <x v="0"/>
    <x v="0"/>
  </r>
  <r>
    <x v="4"/>
    <s v="MICROSOFT INFORMATICA LTDA"/>
    <x v="4"/>
    <d v="2024-01-03T00:00:00"/>
    <d v="2024-01-15T00:00:00"/>
    <s v="'1021874"/>
    <s v="1 | 1"/>
    <x v="8"/>
    <x v="0"/>
    <n v="-36"/>
    <x v="34"/>
    <x v="34"/>
    <s v="REF. A SISTEMA INFORMATIZADO - LICENÃ‡AS (O GBARIEL NÃƒO COLOCOU NOTA)"/>
    <x v="9"/>
    <x v="0"/>
    <x v="0"/>
    <n v="8006"/>
    <x v="10"/>
    <n v="80061"/>
    <s v="TECNOLOGIA DA INFORMAÇÃO (Administrativo)"/>
    <x v="0"/>
    <x v="1"/>
    <x v="0"/>
    <x v="0"/>
    <x v="0"/>
    <x v="0"/>
  </r>
  <r>
    <x v="4"/>
    <s v="MICROSOFT INFORMATICA LTDA"/>
    <x v="4"/>
    <d v="2024-01-14T00:00:00"/>
    <d v="2024-02-15T00:00:00"/>
    <s v="'1022369"/>
    <s v="1 | 1"/>
    <x v="8"/>
    <x v="0"/>
    <n v="-45"/>
    <x v="34"/>
    <x v="34"/>
    <s v="REF. A SISTEMA INFORMATIZADO - LICENÃ‡AS (O GBARIEL NÃƒO COLOCOU NOTA)"/>
    <x v="9"/>
    <x v="0"/>
    <x v="0"/>
    <n v="8006"/>
    <x v="10"/>
    <n v="80061"/>
    <s v="TECNOLOGIA DA INFORMAÇÃO (Administrativo)"/>
    <x v="0"/>
    <x v="1"/>
    <x v="0"/>
    <x v="0"/>
    <x v="0"/>
    <x v="0"/>
  </r>
  <r>
    <x v="4"/>
    <s v="MICROSOFT INFORMATICA LTDA"/>
    <x v="5"/>
    <d v="2024-02-03T00:00:00"/>
    <d v="2024-02-15T00:00:00"/>
    <s v="'1022650"/>
    <s v="1 | 1"/>
    <x v="8"/>
    <x v="0"/>
    <n v="-36"/>
    <x v="34"/>
    <x v="34"/>
    <s v="REF. A SISTEMA INFORMATIZADO - LICENÃ‡AS (O GBARIEL NÃƒO COLOCOU NOTA)"/>
    <x v="9"/>
    <x v="0"/>
    <x v="0"/>
    <n v="8006"/>
    <x v="10"/>
    <n v="80061"/>
    <s v="TECNOLOGIA DA INFORMAÇÃO (Administrativo)"/>
    <x v="0"/>
    <x v="1"/>
    <x v="0"/>
    <x v="0"/>
    <x v="0"/>
    <x v="0"/>
  </r>
  <r>
    <x v="4"/>
    <s v="MICROSOFT INFORMATICA LTDA"/>
    <x v="7"/>
    <d v="2024-04-03T00:00:00"/>
    <d v="2024-04-15T00:00:00"/>
    <s v="'1024824"/>
    <s v="1 | 1"/>
    <x v="8"/>
    <x v="0"/>
    <n v="-36"/>
    <x v="34"/>
    <x v="34"/>
    <s v="REF. A SISTEMA INFORMATIZADO - LICENÃ‡AS (O GBARIEL NÃƒO COLOCOU NOTA)"/>
    <x v="9"/>
    <x v="0"/>
    <x v="0"/>
    <n v="8006"/>
    <x v="10"/>
    <n v="80061"/>
    <s v="TECNOLOGIA DA INFORMAÇÃO (Administrativo)"/>
    <x v="0"/>
    <x v="3"/>
    <x v="0"/>
    <x v="0"/>
    <x v="0"/>
    <x v="0"/>
  </r>
  <r>
    <x v="4"/>
    <s v="MICROSOFT INFORMATICA LTDA"/>
    <x v="7"/>
    <d v="2024-04-09T00:00:00"/>
    <d v="2024-05-15T00:00:00"/>
    <s v="'1026305"/>
    <s v="1 | 1"/>
    <x v="8"/>
    <x v="0"/>
    <n v="-6324"/>
    <x v="34"/>
    <x v="34"/>
    <s v="REF. MICROSOFT - CARTAO CLARA  (O GBARIEL NÃƒO COLOCOU NOTA)"/>
    <x v="9"/>
    <x v="0"/>
    <x v="0"/>
    <n v="8006"/>
    <x v="10"/>
    <n v="80061"/>
    <s v="TECNOLOGIA DA INFORMAÇÃO (Administrativo)"/>
    <x v="0"/>
    <x v="3"/>
    <x v="0"/>
    <x v="0"/>
    <x v="0"/>
    <x v="0"/>
  </r>
  <r>
    <x v="4"/>
    <s v="MICROSOFT INFORMATICA LTDA"/>
    <x v="7"/>
    <d v="2024-04-13T00:00:00"/>
    <d v="2024-05-15T00:00:00"/>
    <s v="'1025533"/>
    <s v="1 | 1"/>
    <x v="8"/>
    <x v="0"/>
    <n v="-45"/>
    <x v="34"/>
    <x v="34"/>
    <s v="REF. A SISTEMA INFORMATIZADO - LICENÃ‡AS (O GBARIEL NÃƒO COLOCOU NOTA)"/>
    <x v="9"/>
    <x v="0"/>
    <x v="0"/>
    <n v="8006"/>
    <x v="10"/>
    <n v="80061"/>
    <s v="TECNOLOGIA DA INFORMAÇÃO (Administrativo)"/>
    <x v="0"/>
    <x v="3"/>
    <x v="0"/>
    <x v="0"/>
    <x v="0"/>
    <x v="0"/>
  </r>
  <r>
    <x v="4"/>
    <s v="MICROSOFT INFORMATICA LTDA"/>
    <x v="7"/>
    <d v="2024-04-26T00:00:00"/>
    <d v="2024-05-15T00:00:00"/>
    <s v="'1025708"/>
    <s v="1 | 1"/>
    <x v="8"/>
    <x v="0"/>
    <n v="-45"/>
    <x v="34"/>
    <x v="34"/>
    <s v="REF. A SISTEMA INFORMATIZADO - LICENÃ‡AS (O GBARIEL NÃƒO COLOCOU NOTA)"/>
    <x v="9"/>
    <x v="0"/>
    <x v="0"/>
    <n v="8006"/>
    <x v="10"/>
    <n v="80061"/>
    <s v="TECNOLOGIA DA INFORMAÇÃO (Administrativo)"/>
    <x v="0"/>
    <x v="3"/>
    <x v="0"/>
    <x v="0"/>
    <x v="0"/>
    <x v="0"/>
  </r>
  <r>
    <x v="4"/>
    <s v="MICROSOFT INFORMATICA LTDA"/>
    <x v="7"/>
    <d v="2024-05-03T00:00:00"/>
    <d v="2024-05-15T00:00:00"/>
    <s v="'1026059"/>
    <s v="1 | 1"/>
    <x v="8"/>
    <x v="0"/>
    <n v="-36"/>
    <x v="34"/>
    <x v="34"/>
    <s v="REF. A SISTEMA INFORMATIZADO - LICENÃ‡AS (O GBARIEL NÃƒO COLOCOU NOTA)"/>
    <x v="9"/>
    <x v="0"/>
    <x v="0"/>
    <n v="8006"/>
    <x v="10"/>
    <n v="80061"/>
    <s v="TECNOLOGIA DA INFORMAÇÃO (Administrativo)"/>
    <x v="0"/>
    <x v="3"/>
    <x v="0"/>
    <x v="0"/>
    <x v="0"/>
    <x v="0"/>
  </r>
  <r>
    <x v="4"/>
    <s v="MICROSOFT INFORMATICA LTDA"/>
    <x v="8"/>
    <d v="2024-05-26T00:00:00"/>
    <d v="2024-06-15T00:00:00"/>
    <s v="'1028026"/>
    <s v="1 | 1"/>
    <x v="8"/>
    <x v="0"/>
    <n v="-45"/>
    <x v="34"/>
    <x v="34"/>
    <s v="REF. A SISTEMA INFORMATIZADO - LICENÃ‡AS (O GBARIEL NÃƒO COLOCOU NOTA)"/>
    <x v="9"/>
    <x v="0"/>
    <x v="0"/>
    <n v="8006"/>
    <x v="10"/>
    <n v="80061"/>
    <s v="TECNOLOGIA DA INFORMAÇÃO (Administrativo)"/>
    <x v="0"/>
    <x v="3"/>
    <x v="0"/>
    <x v="0"/>
    <x v="0"/>
    <x v="0"/>
  </r>
  <r>
    <x v="4"/>
    <s v="MICROSOFT INFORMATICA LTDA"/>
    <x v="8"/>
    <d v="2024-06-01T00:00:00"/>
    <d v="2024-06-20T00:00:00"/>
    <s v="'1028101"/>
    <s v="1 | 1"/>
    <x v="8"/>
    <x v="0"/>
    <n v="-449"/>
    <x v="34"/>
    <x v="34"/>
    <s v="REF. A SISTEMA INFORMATIZADO - LICENÃ‡AS (O GBARIEL NÃƒO COLOCOU NOTA)"/>
    <x v="9"/>
    <x v="0"/>
    <x v="0"/>
    <n v="8006"/>
    <x v="10"/>
    <n v="80061"/>
    <s v="TECNOLOGIA DA INFORMAÇÃO (Administrativo)"/>
    <x v="0"/>
    <x v="3"/>
    <x v="0"/>
    <x v="0"/>
    <x v="0"/>
    <x v="0"/>
  </r>
  <r>
    <x v="4"/>
    <s v="MICROSOFT INFORMATICA LTDA"/>
    <x v="8"/>
    <d v="2024-06-03T00:00:00"/>
    <d v="2024-06-15T00:00:00"/>
    <s v="'1027626"/>
    <s v="1 | 1"/>
    <x v="8"/>
    <x v="0"/>
    <n v="-36"/>
    <x v="34"/>
    <x v="34"/>
    <s v="REF. A SISTEMA INFORMATIZADO - LICENÃ‡AS (O GBARIEL NÃƒO COLOCOU NOTA)"/>
    <x v="9"/>
    <x v="0"/>
    <x v="0"/>
    <n v="8006"/>
    <x v="10"/>
    <n v="80061"/>
    <s v="TECNOLOGIA DA INFORMAÇÃO (Administrativo)"/>
    <x v="0"/>
    <x v="3"/>
    <x v="0"/>
    <x v="0"/>
    <x v="0"/>
    <x v="0"/>
  </r>
  <r>
    <x v="4"/>
    <s v="MICROSOFT INFORMATICA LTDA"/>
    <x v="8"/>
    <d v="2024-06-05T00:00:00"/>
    <d v="2024-06-15T00:00:00"/>
    <s v="'1028012"/>
    <s v="1 | 1"/>
    <x v="8"/>
    <x v="0"/>
    <n v="-7068"/>
    <x v="34"/>
    <x v="34"/>
    <s v="REF. A SISTEMA INFORMATIZADO - LICENÃ‡AS (O GBARIEL NÃƒO COLOCOU NOTA)"/>
    <x v="9"/>
    <x v="0"/>
    <x v="0"/>
    <n v="8006"/>
    <x v="10"/>
    <n v="80061"/>
    <s v="TECNOLOGIA DA INFORMAÇÃO (Administrativo)"/>
    <x v="0"/>
    <x v="3"/>
    <x v="0"/>
    <x v="0"/>
    <x v="0"/>
    <x v="0"/>
  </r>
  <r>
    <x v="4"/>
    <s v="MICROSOFT INFORMATICA LTDA"/>
    <x v="9"/>
    <d v="2024-06-14T00:00:00"/>
    <d v="2024-07-15T00:00:00"/>
    <s v="'1029212"/>
    <s v="1 | 1"/>
    <x v="8"/>
    <x v="0"/>
    <n v="-45"/>
    <x v="34"/>
    <x v="34"/>
    <s v="REF. A SISTEMA INFORMATIZADO - LICENÃ‡AS (O GBARIEL NÃƒO COLOCOU NOTA)"/>
    <x v="9"/>
    <x v="0"/>
    <x v="0"/>
    <n v="8006"/>
    <x v="10"/>
    <n v="80061"/>
    <s v="TECNOLOGIA DA INFORMAÇÃO (Administrativo)"/>
    <x v="0"/>
    <x v="3"/>
    <x v="0"/>
    <x v="0"/>
    <x v="0"/>
    <x v="0"/>
  </r>
  <r>
    <x v="4"/>
    <s v="MICROSOFT INFORMATICA LTDA"/>
    <x v="9"/>
    <d v="2024-06-26T00:00:00"/>
    <d v="2024-07-15T00:00:00"/>
    <s v="'1028616"/>
    <s v="1 | 1"/>
    <x v="8"/>
    <x v="0"/>
    <n v="-45"/>
    <x v="34"/>
    <x v="34"/>
    <s v="REF. A SISTEMA INFORMATIZADO - LICENÃ‡AS (O GBARIEL NÃƒO COLOCOU NOTA)"/>
    <x v="9"/>
    <x v="0"/>
    <x v="0"/>
    <n v="8006"/>
    <x v="10"/>
    <n v="80061"/>
    <s v="TECNOLOGIA DA INFORMAÇÃO (Administrativo)"/>
    <x v="0"/>
    <x v="3"/>
    <x v="0"/>
    <x v="0"/>
    <x v="0"/>
    <x v="0"/>
  </r>
  <r>
    <x v="4"/>
    <s v="MICROSOFT INFORMATICA LTDA"/>
    <x v="9"/>
    <d v="2024-07-03T00:00:00"/>
    <d v="2024-07-15T00:00:00"/>
    <s v="'1029088"/>
    <s v="1 | 1"/>
    <x v="8"/>
    <x v="0"/>
    <n v="-36"/>
    <x v="34"/>
    <x v="34"/>
    <s v="REF. A SISTEMA INFORMATIZADO - LICENÃ‡AS (O GBARIEL NÃƒO COLOCOU NOTA)"/>
    <x v="9"/>
    <x v="0"/>
    <x v="0"/>
    <n v="8006"/>
    <x v="10"/>
    <n v="80061"/>
    <s v="TECNOLOGIA DA INFORMAÇÃO (Administrativo)"/>
    <x v="0"/>
    <x v="3"/>
    <x v="0"/>
    <x v="0"/>
    <x v="0"/>
    <x v="0"/>
  </r>
  <r>
    <x v="4"/>
    <s v="MICROSOFT INFORMATICA LTDA"/>
    <x v="9"/>
    <d v="2024-07-05T00:00:00"/>
    <d v="2024-07-15T00:00:00"/>
    <s v="'1029069"/>
    <s v="1 | 1"/>
    <x v="8"/>
    <x v="0"/>
    <n v="-7068"/>
    <x v="34"/>
    <x v="34"/>
    <s v="REF. A SISTEMA INFORMATIZADO - LICENÃ‡AS (O GBARIEL NÃƒO COLOCOU NOTA)"/>
    <x v="9"/>
    <x v="0"/>
    <x v="0"/>
    <n v="8006"/>
    <x v="10"/>
    <n v="80061"/>
    <s v="TECNOLOGIA DA INFORMAÇÃO (Administrativo)"/>
    <x v="0"/>
    <x v="3"/>
    <x v="0"/>
    <x v="0"/>
    <x v="0"/>
    <x v="0"/>
  </r>
  <r>
    <x v="4"/>
    <s v="MICROSOFT INFORMATICA LTDA"/>
    <x v="10"/>
    <d v="2024-07-15T00:00:00"/>
    <d v="2024-08-15T00:00:00"/>
    <s v="'1030950"/>
    <s v="1 | 1"/>
    <x v="8"/>
    <x v="0"/>
    <n v="-45"/>
    <x v="34"/>
    <x v="34"/>
    <s v="REF. A SISTEMA INFORMATIZADO - LICENÃ‡AS (O GBARIEL NÃƒO COLOCOU NOTA)"/>
    <x v="9"/>
    <x v="0"/>
    <x v="0"/>
    <n v="8006"/>
    <x v="10"/>
    <n v="80061"/>
    <s v="TECNOLOGIA DA INFORMAÇÃO (Administrativo)"/>
    <x v="0"/>
    <x v="4"/>
    <x v="0"/>
    <x v="0"/>
    <x v="0"/>
    <x v="0"/>
  </r>
  <r>
    <x v="4"/>
    <s v="MICROSOFT INFORMATICA LTDA"/>
    <x v="10"/>
    <d v="2024-07-26T00:00:00"/>
    <d v="2024-08-15T00:00:00"/>
    <s v="'1030095"/>
    <s v="1 | 1"/>
    <x v="8"/>
    <x v="0"/>
    <n v="-45"/>
    <x v="34"/>
    <x v="34"/>
    <s v="REF. A SISTEMA INFORMATIZADO - LICENÃ‡AS (O GBARIEL NÃƒO COLOCOU NOTA)"/>
    <x v="9"/>
    <x v="0"/>
    <x v="0"/>
    <n v="8006"/>
    <x v="10"/>
    <n v="80061"/>
    <s v="TECNOLOGIA DA INFORMAÇÃO (Administrativo)"/>
    <x v="0"/>
    <x v="4"/>
    <x v="0"/>
    <x v="0"/>
    <x v="0"/>
    <x v="0"/>
  </r>
  <r>
    <x v="4"/>
    <s v="MICROSOFT INFORMATICA LTDA"/>
    <x v="10"/>
    <d v="2024-08-03T00:00:00"/>
    <d v="2024-08-15T00:00:00"/>
    <s v="'1030803"/>
    <s v="1 | 1"/>
    <x v="8"/>
    <x v="0"/>
    <n v="-36"/>
    <x v="34"/>
    <x v="34"/>
    <s v="REF. A SISTEMA INFORMATIZADO - LICENÃ‡AS (O GBARIEL NÃƒO COLOCOU NOTA)"/>
    <x v="9"/>
    <x v="0"/>
    <x v="0"/>
    <n v="8006"/>
    <x v="10"/>
    <n v="80061"/>
    <s v="TECNOLOGIA DA INFORMAÇÃO (Administrativo)"/>
    <x v="0"/>
    <x v="4"/>
    <x v="0"/>
    <x v="0"/>
    <x v="0"/>
    <x v="0"/>
  </r>
  <r>
    <x v="4"/>
    <s v="MICROSOFT INFORMATICA LTDA"/>
    <x v="10"/>
    <d v="2024-08-05T00:00:00"/>
    <d v="2024-08-15T00:00:00"/>
    <s v="'1030805"/>
    <s v="1 | 1"/>
    <x v="8"/>
    <x v="0"/>
    <n v="-7068"/>
    <x v="34"/>
    <x v="34"/>
    <s v="REF. A SISTEMA INFORMATIZADO - LICENÃ‡AS (O GBARIEL NÃƒO COLOCOU NOTA)"/>
    <x v="9"/>
    <x v="0"/>
    <x v="0"/>
    <n v="8006"/>
    <x v="10"/>
    <n v="80061"/>
    <s v="TECNOLOGIA DA INFORMAÇÃO (Administrativo)"/>
    <x v="0"/>
    <x v="4"/>
    <x v="0"/>
    <x v="0"/>
    <x v="0"/>
    <x v="0"/>
  </r>
  <r>
    <x v="4"/>
    <s v="MICROSOFT INFORMATICA LTDA"/>
    <x v="11"/>
    <d v="2024-08-05T00:00:00"/>
    <d v="2024-09-15T00:00:00"/>
    <s v="'1031673"/>
    <s v="1 | 1"/>
    <x v="8"/>
    <x v="0"/>
    <n v="-7068"/>
    <x v="34"/>
    <x v="34"/>
    <s v="REF. A SISTEMA INFORMATIZADO - LICENÃ‡AS (O GBARIEL NÃƒO COLOCOU NOTA)"/>
    <x v="9"/>
    <x v="0"/>
    <x v="0"/>
    <n v="8006"/>
    <x v="10"/>
    <n v="80061"/>
    <s v="TECNOLOGIA DA INFORMAÇÃO (Administrativo)"/>
    <x v="0"/>
    <x v="4"/>
    <x v="0"/>
    <x v="0"/>
    <x v="0"/>
    <x v="0"/>
  </r>
  <r>
    <x v="4"/>
    <s v="MICROSOFT INFORMATICA LTDA"/>
    <x v="11"/>
    <d v="2024-08-14T00:00:00"/>
    <d v="2024-09-15T00:00:00"/>
    <s v="'1031468"/>
    <s v="1 | 1"/>
    <x v="8"/>
    <x v="0"/>
    <n v="-45"/>
    <x v="34"/>
    <x v="34"/>
    <s v="REF. A SISTEMA INFORMATIZADO - LICENÃ‡AS (O GBARIEL NÃƒO COLOCOU NOTA)"/>
    <x v="9"/>
    <x v="0"/>
    <x v="0"/>
    <n v="8006"/>
    <x v="10"/>
    <n v="80061"/>
    <s v="TECNOLOGIA DA INFORMAÇÃO (Administrativo)"/>
    <x v="0"/>
    <x v="4"/>
    <x v="0"/>
    <x v="0"/>
    <x v="0"/>
    <x v="0"/>
  </r>
  <r>
    <x v="4"/>
    <s v="MICROSOFT INFORMATICA LTDA"/>
    <x v="11"/>
    <d v="2024-08-26T00:00:00"/>
    <d v="2024-09-15T00:00:00"/>
    <s v="'1032338"/>
    <s v="1 | 1"/>
    <x v="8"/>
    <x v="0"/>
    <n v="-45"/>
    <x v="34"/>
    <x v="34"/>
    <s v="REF. A SISTEMA INFORMATIZADO - LICENÃ‡AS (O GBARIEL NÃƒO COLOCOU NOTA)"/>
    <x v="9"/>
    <x v="0"/>
    <x v="0"/>
    <n v="8006"/>
    <x v="10"/>
    <n v="80061"/>
    <s v="TECNOLOGIA DA INFORMAÇÃO (Administrativo)"/>
    <x v="0"/>
    <x v="4"/>
    <x v="0"/>
    <x v="0"/>
    <x v="0"/>
    <x v="0"/>
  </r>
  <r>
    <x v="4"/>
    <s v="MICROSOFT INFORMATICA LTDA"/>
    <x v="11"/>
    <d v="2024-08-27T00:00:00"/>
    <d v="2024-09-15T00:00:00"/>
    <s v="'1031641"/>
    <s v="1 | 1"/>
    <x v="8"/>
    <x v="0"/>
    <n v="-449"/>
    <x v="34"/>
    <x v="34"/>
    <s v="REF. A SISTEMA INFORMATIZADO - LICENÃ‡AS (O GBARIEL NÃƒO COLOCOU NOTA)"/>
    <x v="9"/>
    <x v="0"/>
    <x v="0"/>
    <n v="8006"/>
    <x v="10"/>
    <n v="80061"/>
    <s v="TECNOLOGIA DA INFORMAÇÃO (Administrativo)"/>
    <x v="0"/>
    <x v="4"/>
    <x v="0"/>
    <x v="0"/>
    <x v="0"/>
    <x v="0"/>
  </r>
  <r>
    <x v="4"/>
    <s v="MICROSOFT INFORMATICA LTDA"/>
    <x v="11"/>
    <d v="2024-09-03T00:00:00"/>
    <d v="2024-09-15T00:00:00"/>
    <s v="'1031674"/>
    <s v="1 | 1"/>
    <x v="8"/>
    <x v="0"/>
    <n v="-36"/>
    <x v="34"/>
    <x v="34"/>
    <s v="REF. A SISTEMA INFORMATIZADO - LICENÃ‡AS (O GBARIEL NÃƒO COLOCOU NOTA)"/>
    <x v="9"/>
    <x v="0"/>
    <x v="0"/>
    <n v="8006"/>
    <x v="10"/>
    <n v="80061"/>
    <s v="TECNOLOGIA DA INFORMAÇÃO (Administrativo)"/>
    <x v="0"/>
    <x v="4"/>
    <x v="0"/>
    <x v="0"/>
    <x v="0"/>
    <x v="0"/>
  </r>
  <r>
    <x v="4"/>
    <s v="MICROSOFT INFORMATICA LTDA"/>
    <x v="12"/>
    <d v="2024-09-25T00:00:00"/>
    <d v="2024-10-15T00:00:00"/>
    <s v="'1033963"/>
    <s v="1 | 1"/>
    <x v="8"/>
    <x v="0"/>
    <n v="-45"/>
    <x v="34"/>
    <x v="34"/>
    <s v="REF. A SISTEMA INFORMATIZADO - LICENÃ‡AS "/>
    <x v="9"/>
    <x v="0"/>
    <x v="0"/>
    <n v="8006"/>
    <x v="10"/>
    <n v="80061"/>
    <s v="TECNOLOGIA DA INFORMAÇÃO (Administrativo)"/>
    <x v="0"/>
    <x v="4"/>
    <x v="0"/>
    <x v="0"/>
    <x v="0"/>
    <x v="0"/>
  </r>
  <r>
    <x v="4"/>
    <s v="MICROSOFT INFORMATICA LTDA"/>
    <x v="12"/>
    <d v="2024-10-03T00:00:00"/>
    <d v="2024-10-15T00:00:00"/>
    <s v="'1034031"/>
    <s v="1 | 1"/>
    <x v="8"/>
    <x v="0"/>
    <n v="-36"/>
    <x v="34"/>
    <x v="34"/>
    <s v="REF. A SISTEMA INFORMATIZADO - LICENÃ‡AS (O GBARIEL NÃƒO COLOCOU NOTA)"/>
    <x v="9"/>
    <x v="0"/>
    <x v="0"/>
    <n v="8006"/>
    <x v="10"/>
    <n v="80061"/>
    <s v="TECNOLOGIA DA INFORMAÇÃO (Administrativo)"/>
    <x v="0"/>
    <x v="4"/>
    <x v="0"/>
    <x v="0"/>
    <x v="0"/>
    <x v="0"/>
  </r>
  <r>
    <x v="4"/>
    <s v="MICROSOFT INFORMATICA LTDA"/>
    <x v="12"/>
    <d v="2024-10-04T00:00:00"/>
    <d v="2024-10-15T00:00:00"/>
    <s v="'1034034"/>
    <s v="1 | 1"/>
    <x v="8"/>
    <x v="0"/>
    <n v="-7068"/>
    <x v="34"/>
    <x v="34"/>
    <s v="REF. A SISTEMA INFORMATIZADO - LICENÃ‡AS (O GBARIEL NÃƒO COLOCOU NOTA)"/>
    <x v="9"/>
    <x v="0"/>
    <x v="0"/>
    <n v="8006"/>
    <x v="10"/>
    <n v="80061"/>
    <s v="TECNOLOGIA DA INFORMAÇÃO (Administrativo)"/>
    <x v="0"/>
    <x v="4"/>
    <x v="0"/>
    <x v="0"/>
    <x v="0"/>
    <x v="0"/>
  </r>
  <r>
    <x v="4"/>
    <s v="MICROSOFT INFORMATICA LTDA"/>
    <x v="13"/>
    <d v="2024-09-14T00:00:00"/>
    <d v="2024-10-15T00:00:00"/>
    <s v="'1033289"/>
    <s v="1 | 1"/>
    <x v="8"/>
    <x v="0"/>
    <n v="-45"/>
    <x v="34"/>
    <x v="34"/>
    <s v="REF. A SISTEMA INFORMATIZADO - LICENÃ‡AS (O GBARIEL NÃƒO COLOCOU NOTA)"/>
    <x v="9"/>
    <x v="0"/>
    <x v="0"/>
    <n v="8006"/>
    <x v="10"/>
    <n v="80061"/>
    <s v="TECNOLOGIA DA INFORMAÇÃO (Administrativo)"/>
    <x v="0"/>
    <x v="0"/>
    <x v="0"/>
    <x v="0"/>
    <x v="0"/>
    <x v="0"/>
  </r>
  <r>
    <x v="4"/>
    <s v="MICROSOFT INFORMATICA LTDA"/>
    <x v="13"/>
    <d v="2024-10-14T00:00:00"/>
    <d v="2024-11-15T00:00:00"/>
    <s v="'1034929"/>
    <s v="1 | 1"/>
    <x v="8"/>
    <x v="0"/>
    <n v="-45"/>
    <x v="34"/>
    <x v="34"/>
    <s v="REF. A SISTEMA INFORMATIZADO - LICENÃ‡AS "/>
    <x v="9"/>
    <x v="0"/>
    <x v="0"/>
    <n v="8006"/>
    <x v="10"/>
    <n v="80061"/>
    <s v="TECNOLOGIA DA INFORMAÇÃO (Administrativo)"/>
    <x v="0"/>
    <x v="0"/>
    <x v="0"/>
    <x v="0"/>
    <x v="0"/>
    <x v="0"/>
  </r>
  <r>
    <x v="4"/>
    <s v="MICROSOFT INFORMATICA LTDA"/>
    <x v="13"/>
    <d v="2024-10-26T00:00:00"/>
    <d v="2024-11-15T00:00:00"/>
    <s v="'1034930"/>
    <s v="1 | 1"/>
    <x v="8"/>
    <x v="0"/>
    <n v="-45"/>
    <x v="34"/>
    <x v="34"/>
    <s v="REF. A SISTEMA INFORMATIZADO - LICENÃ‡AS "/>
    <x v="9"/>
    <x v="0"/>
    <x v="0"/>
    <n v="8006"/>
    <x v="10"/>
    <n v="80061"/>
    <s v="TECNOLOGIA DA INFORMAÇÃO (Administrativo)"/>
    <x v="0"/>
    <x v="0"/>
    <x v="0"/>
    <x v="0"/>
    <x v="0"/>
    <x v="0"/>
  </r>
  <r>
    <x v="4"/>
    <s v="MICROSOFT INFORMATICA LTDA"/>
    <x v="13"/>
    <d v="2024-11-03T00:00:00"/>
    <d v="2024-11-15T00:00:00"/>
    <s v="'1035460"/>
    <s v="1 | 1"/>
    <x v="8"/>
    <x v="0"/>
    <n v="-36"/>
    <x v="34"/>
    <x v="34"/>
    <s v="REF. A SISTEMA INFORMATIZADO - LICENÃ‡AS (O GBARIEL NÃƒO COLOCOU NOTA)"/>
    <x v="9"/>
    <x v="0"/>
    <x v="0"/>
    <n v="8006"/>
    <x v="10"/>
    <n v="80061"/>
    <s v="TECNOLOGIA DA INFORMAÇÃO (Administrativo)"/>
    <x v="0"/>
    <x v="0"/>
    <x v="0"/>
    <x v="0"/>
    <x v="0"/>
    <x v="0"/>
  </r>
  <r>
    <x v="4"/>
    <s v="MICROSOFT INFORMATICA LTDA"/>
    <x v="13"/>
    <d v="2024-11-05T00:00:00"/>
    <d v="2024-11-15T00:00:00"/>
    <s v="'1035620"/>
    <s v="1 | 1"/>
    <x v="8"/>
    <x v="0"/>
    <n v="-119"/>
    <x v="34"/>
    <x v="34"/>
    <s v="REF. A SISTEMA INFORMATIZADO - LICENÃ‡AS (O GBARIEL NÃƒO COLOCOU NOTA)"/>
    <x v="9"/>
    <x v="0"/>
    <x v="0"/>
    <n v="8006"/>
    <x v="10"/>
    <n v="80061"/>
    <s v="TECNOLOGIA DA INFORMAÇÃO (Administrativo)"/>
    <x v="0"/>
    <x v="0"/>
    <x v="0"/>
    <x v="0"/>
    <x v="0"/>
    <x v="0"/>
  </r>
  <r>
    <x v="4"/>
    <s v="MICROSOFT INFORMATICA LTDA"/>
    <x v="13"/>
    <d v="2024-11-06T00:00:00"/>
    <d v="2024-11-15T00:00:00"/>
    <s v="'1035609"/>
    <s v="1 | 1"/>
    <x v="8"/>
    <x v="0"/>
    <n v="-7187"/>
    <x v="34"/>
    <x v="34"/>
    <s v="REF. A SISTEMA INFORMATIZADO - LICENÃ‡AS (O GBARIEL NÃƒO COLOCOU NOTA)"/>
    <x v="9"/>
    <x v="0"/>
    <x v="0"/>
    <n v="8006"/>
    <x v="10"/>
    <n v="80061"/>
    <s v="TECNOLOGIA DA INFORMAÇÃO (Administrativo)"/>
    <x v="0"/>
    <x v="0"/>
    <x v="0"/>
    <x v="0"/>
    <x v="0"/>
    <x v="0"/>
  </r>
  <r>
    <x v="4"/>
    <s v="MICROSOFT INFORMATICA LTDA"/>
    <x v="0"/>
    <d v="2024-12-14T00:00:00"/>
    <d v="2025-01-15T00:00:00"/>
    <s v="'1037990"/>
    <s v="1 | 1"/>
    <x v="8"/>
    <x v="0"/>
    <n v="-45"/>
    <x v="34"/>
    <x v="34"/>
    <s v="REF. A SISTEMA INFORMATIZADO - LICENÃ‡AS "/>
    <x v="9"/>
    <x v="0"/>
    <x v="0"/>
    <n v="8006"/>
    <x v="10"/>
    <n v="80061"/>
    <s v="TECNOLOGIA DA INFORMAÇÃO (Administrativo)"/>
    <x v="0"/>
    <x v="0"/>
    <x v="0"/>
    <x v="0"/>
    <x v="0"/>
    <x v="0"/>
  </r>
  <r>
    <x v="4"/>
    <s v="MICROSOFT INFORMATICA LTDA"/>
    <x v="0"/>
    <d v="2024-12-15T00:00:00"/>
    <d v="2024-12-15T00:00:00"/>
    <s v="'1037392"/>
    <s v="1 | 6"/>
    <x v="8"/>
    <x v="0"/>
    <n v="-36"/>
    <x v="34"/>
    <x v="34"/>
    <s v="REF. A SISTEMA INFORMATIZADO - LICENÃ‡AS "/>
    <x v="9"/>
    <x v="0"/>
    <x v="0"/>
    <n v="8006"/>
    <x v="10"/>
    <n v="80061"/>
    <s v="TECNOLOGIA DA INFORMAÇÃO (Administrativo)"/>
    <x v="0"/>
    <x v="0"/>
    <x v="0"/>
    <x v="0"/>
    <x v="0"/>
    <x v="0"/>
  </r>
  <r>
    <x v="4"/>
    <s v="MICROSOFT INFORMATICA LTDA"/>
    <x v="0"/>
    <d v="2024-12-15T00:00:00"/>
    <d v="2024-12-15T00:00:00"/>
    <s v="'1037392"/>
    <s v="2 | 6"/>
    <x v="8"/>
    <x v="0"/>
    <n v="-45"/>
    <x v="34"/>
    <x v="34"/>
    <s v="REF. A SISTEMA INFORMATIZADO - LICENÃ‡AS "/>
    <x v="9"/>
    <x v="0"/>
    <x v="0"/>
    <n v="8006"/>
    <x v="10"/>
    <n v="80061"/>
    <s v="TECNOLOGIA DA INFORMAÇÃO (Administrativo)"/>
    <x v="0"/>
    <x v="0"/>
    <x v="0"/>
    <x v="0"/>
    <x v="0"/>
    <x v="0"/>
  </r>
  <r>
    <x v="4"/>
    <s v="MICROSOFT INFORMATICA LTDA"/>
    <x v="0"/>
    <d v="2024-12-15T00:00:00"/>
    <d v="2024-12-15T00:00:00"/>
    <s v="'1037392"/>
    <s v="3 | 6"/>
    <x v="8"/>
    <x v="0"/>
    <n v="-45"/>
    <x v="34"/>
    <x v="34"/>
    <s v="REF. A SISTEMA INFORMATIZADO - LICENÃ‡AS "/>
    <x v="9"/>
    <x v="0"/>
    <x v="0"/>
    <n v="8006"/>
    <x v="10"/>
    <n v="80061"/>
    <s v="TECNOLOGIA DA INFORMAÇÃO (Administrativo)"/>
    <x v="0"/>
    <x v="0"/>
    <x v="0"/>
    <x v="0"/>
    <x v="0"/>
    <x v="0"/>
  </r>
  <r>
    <x v="4"/>
    <s v="MICROSOFT INFORMATICA LTDA"/>
    <x v="0"/>
    <d v="2024-12-15T00:00:00"/>
    <d v="2024-12-15T00:00:00"/>
    <s v="'1037392"/>
    <s v="4 | 6"/>
    <x v="8"/>
    <x v="0"/>
    <n v="-449"/>
    <x v="34"/>
    <x v="34"/>
    <s v="REF. A SISTEMA INFORMATIZADO - LICENÃ‡AS "/>
    <x v="9"/>
    <x v="0"/>
    <x v="0"/>
    <n v="8006"/>
    <x v="10"/>
    <n v="80061"/>
    <s v="TECNOLOGIA DA INFORMAÇÃO (Administrativo)"/>
    <x v="0"/>
    <x v="0"/>
    <x v="0"/>
    <x v="0"/>
    <x v="0"/>
    <x v="0"/>
  </r>
  <r>
    <x v="4"/>
    <s v="MICROSOFT INFORMATICA LTDA"/>
    <x v="0"/>
    <d v="2024-12-15T00:00:00"/>
    <d v="2024-12-15T00:00:00"/>
    <s v="'1037392"/>
    <s v="5 | 6"/>
    <x v="8"/>
    <x v="0"/>
    <n v="-119"/>
    <x v="34"/>
    <x v="34"/>
    <s v="REF. A SISTEMA INFORMATIZADO - LICENÃ‡AS "/>
    <x v="9"/>
    <x v="0"/>
    <x v="0"/>
    <n v="8006"/>
    <x v="10"/>
    <n v="80061"/>
    <s v="TECNOLOGIA DA INFORMAÇÃO (Administrativo)"/>
    <x v="0"/>
    <x v="0"/>
    <x v="0"/>
    <x v="0"/>
    <x v="0"/>
    <x v="0"/>
  </r>
  <r>
    <x v="4"/>
    <s v="MICROSOFT INFORMATICA LTDA"/>
    <x v="0"/>
    <d v="2024-12-15T00:00:00"/>
    <d v="2024-12-15T00:00:00"/>
    <s v="'1037392"/>
    <s v="6 | 6"/>
    <x v="8"/>
    <x v="0"/>
    <n v="-7112.64"/>
    <x v="34"/>
    <x v="34"/>
    <s v="REF. A SISTEMA INFORMATIZADO - LICENÃ‡AS "/>
    <x v="9"/>
    <x v="0"/>
    <x v="0"/>
    <n v="8006"/>
    <x v="10"/>
    <n v="80061"/>
    <s v="TECNOLOGIA DA INFORMAÇÃO (Administrativo)"/>
    <x v="0"/>
    <x v="0"/>
    <x v="0"/>
    <x v="0"/>
    <x v="0"/>
    <x v="0"/>
  </r>
  <r>
    <x v="4"/>
    <s v="MICROSOFT INFORMATICA LTDA"/>
    <x v="0"/>
    <d v="2024-12-26T00:00:00"/>
    <d v="2025-01-15T00:00:00"/>
    <s v="'1038728"/>
    <s v="1 | 1"/>
    <x v="8"/>
    <x v="0"/>
    <n v="-45"/>
    <x v="34"/>
    <x v="34"/>
    <s v="REF. A SISTEMA INFORMATIZADO - LICENÃ‡AS "/>
    <x v="9"/>
    <x v="0"/>
    <x v="0"/>
    <n v="8006"/>
    <x v="10"/>
    <n v="80061"/>
    <s v="TECNOLOGIA DA INFORMAÇÃO (Administrativo)"/>
    <x v="0"/>
    <x v="0"/>
    <x v="0"/>
    <x v="0"/>
    <x v="0"/>
    <x v="0"/>
  </r>
  <r>
    <x v="4"/>
    <s v="MICROSOFT INFORMATICA LTDA"/>
    <x v="0"/>
    <d v="2025-01-03T00:00:00"/>
    <d v="2025-01-15T00:00:00"/>
    <s v="'1038782"/>
    <s v="1 | 1"/>
    <x v="8"/>
    <x v="0"/>
    <n v="-36"/>
    <x v="34"/>
    <x v="34"/>
    <s v="REF. A SISTEMA INFORMATIZADO - LICENÃ‡AS "/>
    <x v="9"/>
    <x v="0"/>
    <x v="0"/>
    <n v="8006"/>
    <x v="10"/>
    <n v="80061"/>
    <s v="TECNOLOGIA DA INFORMAÇÃO (Administrativo)"/>
    <x v="0"/>
    <x v="0"/>
    <x v="0"/>
    <x v="0"/>
    <x v="0"/>
    <x v="0"/>
  </r>
  <r>
    <x v="4"/>
    <s v="MICROSOFT INFORMATICA LTDA"/>
    <x v="0"/>
    <d v="2025-01-04T00:00:00"/>
    <d v="2025-01-15T00:00:00"/>
    <s v="'1038818"/>
    <s v="1 | 2"/>
    <x v="8"/>
    <x v="0"/>
    <n v="-7142.4"/>
    <x v="34"/>
    <x v="34"/>
    <s v="REF. A SISTEMA INFORMATIZADO - LICENÃ‡AS "/>
    <x v="9"/>
    <x v="0"/>
    <x v="0"/>
    <n v="8006"/>
    <x v="10"/>
    <n v="80061"/>
    <s v="TECNOLOGIA DA INFORMAÇÃO (Administrativo)"/>
    <x v="0"/>
    <x v="0"/>
    <x v="0"/>
    <x v="0"/>
    <x v="0"/>
    <x v="0"/>
  </r>
  <r>
    <x v="4"/>
    <s v="MICROSOFT INFORMATICA LTDA"/>
    <x v="0"/>
    <d v="2025-01-04T00:00:00"/>
    <d v="2025-01-15T00:00:00"/>
    <s v="'1038818"/>
    <s v="2 | 2"/>
    <x v="8"/>
    <x v="0"/>
    <n v="-119"/>
    <x v="34"/>
    <x v="34"/>
    <s v="REF. A SISTEMA INFORMATIZADO - LICENÃ‡AS "/>
    <x v="9"/>
    <x v="0"/>
    <x v="0"/>
    <n v="8006"/>
    <x v="10"/>
    <n v="80061"/>
    <s v="TECNOLOGIA DA INFORMAÇÃO (Administrativo)"/>
    <x v="0"/>
    <x v="0"/>
    <x v="0"/>
    <x v="0"/>
    <x v="0"/>
    <x v="0"/>
  </r>
  <r>
    <x v="4"/>
    <s v="MICROSOFT INFORMATICA LTDA"/>
    <x v="1"/>
    <d v="2025-01-15T00:00:00"/>
    <d v="2025-02-15T00:00:00"/>
    <s v="'1040520"/>
    <s v="1 | 6"/>
    <x v="8"/>
    <x v="2"/>
    <n v="-7344"/>
    <x v="34"/>
    <x v="34"/>
    <s v="REF. A SISTEMA INFORMATIZADO - LICENÃ‡AS "/>
    <x v="9"/>
    <x v="0"/>
    <x v="0"/>
    <n v="8006"/>
    <x v="10"/>
    <n v="80061"/>
    <s v="TECNOLOGIA DA INFORMAÇÃO (Administrativo)"/>
    <x v="0"/>
    <x v="1"/>
    <x v="0"/>
    <x v="0"/>
    <x v="0"/>
    <x v="0"/>
  </r>
  <r>
    <x v="4"/>
    <s v="MICROSOFT INFORMATICA LTDA"/>
    <x v="1"/>
    <d v="2025-01-15T00:00:00"/>
    <d v="2025-02-15T00:00:00"/>
    <s v="'1040520"/>
    <s v="2 | 6"/>
    <x v="8"/>
    <x v="2"/>
    <n v="-119"/>
    <x v="34"/>
    <x v="34"/>
    <s v="REF. A SISTEMA INFORMATIZADO - LICENÃ‡AS "/>
    <x v="9"/>
    <x v="0"/>
    <x v="0"/>
    <n v="8006"/>
    <x v="10"/>
    <n v="80061"/>
    <s v="TECNOLOGIA DA INFORMAÇÃO (Administrativo)"/>
    <x v="0"/>
    <x v="1"/>
    <x v="0"/>
    <x v="0"/>
    <x v="0"/>
    <x v="0"/>
  </r>
  <r>
    <x v="4"/>
    <s v="MICROSOFT INFORMATICA LTDA"/>
    <x v="1"/>
    <d v="2025-01-15T00:00:00"/>
    <d v="2025-02-15T00:00:00"/>
    <s v="'1040520"/>
    <s v="3 | 6"/>
    <x v="8"/>
    <x v="2"/>
    <n v="-36"/>
    <x v="34"/>
    <x v="34"/>
    <s v="REF. A SISTEMA INFORMATIZADO - LICENÃ‡AS "/>
    <x v="9"/>
    <x v="0"/>
    <x v="0"/>
    <n v="8006"/>
    <x v="10"/>
    <n v="80061"/>
    <s v="TECNOLOGIA DA INFORMAÇÃO (Administrativo)"/>
    <x v="0"/>
    <x v="1"/>
    <x v="0"/>
    <x v="0"/>
    <x v="0"/>
    <x v="0"/>
  </r>
  <r>
    <x v="4"/>
    <s v="MICROSOFT INFORMATICA LTDA"/>
    <x v="1"/>
    <d v="2025-01-15T00:00:00"/>
    <d v="2025-02-15T00:00:00"/>
    <s v="'1040520"/>
    <s v="4 | 6"/>
    <x v="8"/>
    <x v="2"/>
    <n v="-45"/>
    <x v="34"/>
    <x v="34"/>
    <s v="REF. A SISTEMA INFORMATIZADO - LICENÃ‡AS "/>
    <x v="9"/>
    <x v="0"/>
    <x v="0"/>
    <n v="8006"/>
    <x v="10"/>
    <n v="80061"/>
    <s v="TECNOLOGIA DA INFORMAÇÃO (Administrativo)"/>
    <x v="0"/>
    <x v="1"/>
    <x v="0"/>
    <x v="0"/>
    <x v="0"/>
    <x v="0"/>
  </r>
  <r>
    <x v="4"/>
    <s v="MICROSOFT INFORMATICA LTDA"/>
    <x v="1"/>
    <d v="2025-01-15T00:00:00"/>
    <d v="2025-02-15T00:00:00"/>
    <s v="'1040520"/>
    <s v="5 | 6"/>
    <x v="8"/>
    <x v="2"/>
    <n v="-45"/>
    <x v="34"/>
    <x v="34"/>
    <s v="REF. A SISTEMA INFORMATIZADO - LICENÃ‡AS "/>
    <x v="9"/>
    <x v="0"/>
    <x v="0"/>
    <n v="8006"/>
    <x v="10"/>
    <n v="80061"/>
    <s v="TECNOLOGIA DA INFORMAÇÃO (Administrativo)"/>
    <x v="0"/>
    <x v="1"/>
    <x v="0"/>
    <x v="0"/>
    <x v="0"/>
    <x v="0"/>
  </r>
  <r>
    <x v="4"/>
    <s v="MICROSOFT INFORMATICA LTDA"/>
    <x v="1"/>
    <d v="2025-01-15T00:00:00"/>
    <d v="2025-02-15T00:00:00"/>
    <s v="'1040520"/>
    <s v="6 | 6"/>
    <x v="8"/>
    <x v="2"/>
    <n v="-449"/>
    <x v="34"/>
    <x v="34"/>
    <s v="REF. A SISTEMA INFORMATIZADO - LICENÃ‡AS "/>
    <x v="9"/>
    <x v="0"/>
    <x v="0"/>
    <n v="8006"/>
    <x v="10"/>
    <n v="80061"/>
    <s v="TECNOLOGIA DA INFORMAÇÃO (Administrativo)"/>
    <x v="0"/>
    <x v="1"/>
    <x v="0"/>
    <x v="0"/>
    <x v="0"/>
    <x v="0"/>
  </r>
  <r>
    <x v="4"/>
    <s v="MIGUEZ COMERCIO DE GAS EIRELI"/>
    <x v="5"/>
    <d v="2024-02-08T00:00:00"/>
    <d v="2024-02-20T00:00:00"/>
    <s v="'150451"/>
    <s v="1 | 1"/>
    <x v="9"/>
    <x v="0"/>
    <n v="-88"/>
    <x v="112"/>
    <x v="110"/>
    <s v="REF. VENDA GLP ACONDICIONADO "/>
    <x v="2"/>
    <x v="0"/>
    <x v="0"/>
    <n v="5003"/>
    <x v="31"/>
    <n v="50037"/>
    <s v="LAVANDERIA (Comum)"/>
    <x v="0"/>
    <x v="1"/>
    <x v="9"/>
    <x v="9"/>
    <x v="18"/>
    <x v="18"/>
  </r>
  <r>
    <x v="4"/>
    <s v="MIGUEZ COMERCIO DE GAS EIRELI"/>
    <x v="5"/>
    <d v="2024-02-08T00:00:00"/>
    <d v="2024-03-20T00:00:00"/>
    <s v="'1023067"/>
    <s v="1 | 1"/>
    <x v="8"/>
    <x v="0"/>
    <n v="-88"/>
    <x v="112"/>
    <x v="110"/>
    <s v="REF. VENDA GLP ACONDICIONADO "/>
    <x v="2"/>
    <x v="0"/>
    <x v="0"/>
    <n v="5003"/>
    <x v="31"/>
    <n v="50037"/>
    <s v="LAVANDERIA (Comum)"/>
    <x v="0"/>
    <x v="1"/>
    <x v="9"/>
    <x v="9"/>
    <x v="18"/>
    <x v="18"/>
  </r>
  <r>
    <x v="4"/>
    <s v="MIGUEZ COMERCIO DE GAS EIRELI"/>
    <x v="6"/>
    <d v="2024-03-15T00:00:00"/>
    <d v="2024-04-20T00:00:00"/>
    <s v="'1024701"/>
    <s v="1 | 1"/>
    <x v="9"/>
    <x v="0"/>
    <n v="-176"/>
    <x v="112"/>
    <x v="110"/>
    <s v="REF. VENDA GLP ACONDICIONADO - MIGUEZ COMERCIO - 30339016000194"/>
    <x v="2"/>
    <x v="0"/>
    <x v="0"/>
    <n v="5003"/>
    <x v="31"/>
    <n v="50037"/>
    <s v="LAVANDERIA (Comum)"/>
    <x v="0"/>
    <x v="1"/>
    <x v="9"/>
    <x v="9"/>
    <x v="18"/>
    <x v="18"/>
  </r>
  <r>
    <x v="4"/>
    <s v="MIGUEZ COMERCIO DE GAS EIRELI"/>
    <x v="10"/>
    <d v="2024-06-17T00:00:00"/>
    <d v="2024-07-20T00:00:00"/>
    <s v="'158700"/>
    <s v="1 | 1"/>
    <x v="9"/>
    <x v="0"/>
    <n v="-350"/>
    <x v="112"/>
    <x v="110"/>
    <s v="REF. VENDA GLP ACONDICIONADO MIGUEZ COMERCIO - 30339016000194 - CARTAO EKO"/>
    <x v="2"/>
    <x v="0"/>
    <x v="0"/>
    <n v="5003"/>
    <x v="31"/>
    <n v="50037"/>
    <s v="LAVANDERIA (Comum)"/>
    <x v="0"/>
    <x v="4"/>
    <x v="9"/>
    <x v="9"/>
    <x v="18"/>
    <x v="18"/>
  </r>
  <r>
    <x v="4"/>
    <s v="MIGUEZ COMERCIO DE GAS EIRELI"/>
    <x v="10"/>
    <d v="2024-07-09T00:00:00"/>
    <d v="2024-08-20T00:00:00"/>
    <s v="'159660"/>
    <s v="1 | 1"/>
    <x v="9"/>
    <x v="0"/>
    <n v="-170"/>
    <x v="130"/>
    <x v="128"/>
    <s v="REF. VENDA GLP ACONDICIONADO - MIGUEZ COMERCIO - 30339016000194"/>
    <x v="3"/>
    <x v="0"/>
    <x v="0"/>
    <n v="7004"/>
    <x v="3"/>
    <n v="70047"/>
    <s v="FÁBRICA CNTR (Comum)"/>
    <x v="0"/>
    <x v="4"/>
    <x v="9"/>
    <x v="9"/>
    <x v="22"/>
    <x v="22"/>
  </r>
  <r>
    <x v="4"/>
    <s v="MIGUEZ COMERCIO DE GAS EIRELI"/>
    <x v="10"/>
    <d v="2024-07-22T00:00:00"/>
    <d v="2024-08-20T00:00:00"/>
    <s v="'160129"/>
    <s v="1 | 1"/>
    <x v="9"/>
    <x v="0"/>
    <n v="-170"/>
    <x v="130"/>
    <x v="128"/>
    <s v="REF. VENDA GLP ACONDICIONADO - MIGUEZ COMERCIO - 30339016000194"/>
    <x v="3"/>
    <x v="0"/>
    <x v="0"/>
    <n v="7004"/>
    <x v="3"/>
    <n v="70047"/>
    <s v="FÁBRICA CNTR (Comum)"/>
    <x v="0"/>
    <x v="4"/>
    <x v="9"/>
    <x v="9"/>
    <x v="22"/>
    <x v="22"/>
  </r>
  <r>
    <x v="4"/>
    <s v="MINISTERIO DA ECONOMIA SECRETARIA  DO TESIURO NACIONAL "/>
    <x v="4"/>
    <d v="2024-01-11T00:00:00"/>
    <d v="2024-01-19T00:00:00"/>
    <s v="'1021921"/>
    <s v="1 | 1"/>
    <x v="1"/>
    <x v="0"/>
    <n v="-500"/>
    <x v="16"/>
    <x v="16"/>
    <s v="REF. CUSTAS PERSE FEDERAL KIOTO E EKO "/>
    <x v="4"/>
    <x v="0"/>
    <x v="0"/>
    <n v="8002"/>
    <x v="4"/>
    <n v="80021"/>
    <s v="JURÍDICO (Administrativo)"/>
    <x v="0"/>
    <x v="1"/>
    <x v="0"/>
    <x v="0"/>
    <x v="0"/>
    <x v="0"/>
  </r>
  <r>
    <x v="4"/>
    <s v="MIRIAM SANTOS DA SILVA MATERIAIS DE CONSTRUCAO LTDA"/>
    <x v="12"/>
    <d v="2024-09-19T00:00:00"/>
    <d v="2024-10-15T00:00:00"/>
    <s v="'154631"/>
    <s v="1 | 1"/>
    <x v="9"/>
    <x v="0"/>
    <n v="-71.5"/>
    <x v="17"/>
    <x v="17"/>
    <s v="REF. ASTRA SIFAO SANFONA, TIGRE ENGATE FLEXIVE  "/>
    <x v="0"/>
    <x v="0"/>
    <x v="0"/>
    <n v="2001"/>
    <x v="0"/>
    <n v="20011"/>
    <s v="CORPORATIVO (Administrativo)"/>
    <x v="1"/>
    <x v="4"/>
    <x v="7"/>
    <x v="7"/>
    <x v="8"/>
    <x v="8"/>
  </r>
  <r>
    <x v="4"/>
    <s v="MIRIAM SANTOS DA SILVA MATERIAIS DE CONSTRUCAO LTDA"/>
    <x v="12"/>
    <d v="2024-09-20T00:00:00"/>
    <d v="2024-10-15T00:00:00"/>
    <s v="'154964"/>
    <s v="1 | 1"/>
    <x v="9"/>
    <x v="0"/>
    <n v="-128"/>
    <x v="17"/>
    <x v="17"/>
    <s v="REF. ASTRA SIFAO SANFONA, TIGRE ENGATE FLEXIVE  "/>
    <x v="0"/>
    <x v="0"/>
    <x v="0"/>
    <n v="2001"/>
    <x v="0"/>
    <n v="20011"/>
    <s v="CORPORATIVO (Administrativo)"/>
    <x v="1"/>
    <x v="4"/>
    <x v="7"/>
    <x v="7"/>
    <x v="8"/>
    <x v="8"/>
  </r>
  <r>
    <x v="4"/>
    <s v="MJS CONSTRUCAO CONCRETO E ASFALTO LTDA"/>
    <x v="1"/>
    <d v="2025-01-13T00:00:00"/>
    <d v="2025-01-13T00:00:00"/>
    <s v="'1039070"/>
    <s v="1 | 1"/>
    <x v="6"/>
    <x v="0"/>
    <n v="-1840"/>
    <x v="42"/>
    <x v="42"/>
    <s v="NSP "/>
    <x v="2"/>
    <x v="1"/>
    <x v="0"/>
    <n v="4004"/>
    <x v="2"/>
    <n v="40041"/>
    <s v="PATRIMÔNIO (Administrativo)"/>
    <x v="0"/>
    <x v="1"/>
    <x v="0"/>
    <x v="0"/>
    <x v="9"/>
    <x v="9"/>
  </r>
  <r>
    <x v="4"/>
    <s v="MM BRINDES PROMOCIONAIS LTDA"/>
    <x v="1"/>
    <d v="2025-01-20T00:00:00"/>
    <d v="2025-02-03T00:00:00"/>
    <s v="'4724"/>
    <s v="1 | 1"/>
    <x v="9"/>
    <x v="0"/>
    <n v="-2282"/>
    <x v="95"/>
    <x v="94"/>
    <s v="ENC: NF  4724 - Allury Brindes | Garrafas Aniversariantes do MÃªs"/>
    <x v="8"/>
    <x v="0"/>
    <x v="0"/>
    <n v="3006"/>
    <x v="8"/>
    <n v="30061"/>
    <s v="RECURSOS HUMANOS (Administrativo)"/>
    <x v="0"/>
    <x v="1"/>
    <x v="0"/>
    <x v="0"/>
    <x v="0"/>
    <x v="0"/>
  </r>
  <r>
    <x v="4"/>
    <s v="MM SEGURANCA DOS ALIMENTOS LTDA"/>
    <x v="7"/>
    <d v="2024-05-02T00:00:00"/>
    <d v="2024-05-14T00:00:00"/>
    <s v="'543"/>
    <s v="1 | 1"/>
    <x v="11"/>
    <x v="0"/>
    <n v="-10981.45"/>
    <x v="30"/>
    <x v="30"/>
    <s v="REF. COMISSÃƒO MARCELO MONFORT - ABR2024"/>
    <x v="12"/>
    <x v="0"/>
    <x v="0"/>
    <n v="4003"/>
    <x v="13"/>
    <n v="40037"/>
    <s v="RELACIONAMENTO (Comum)"/>
    <x v="1"/>
    <x v="3"/>
    <x v="2"/>
    <x v="2"/>
    <x v="13"/>
    <x v="13"/>
  </r>
  <r>
    <x v="4"/>
    <s v="MM SEGURANCA DOS ALIMENTOS LTDA"/>
    <x v="8"/>
    <d v="2024-06-03T00:00:00"/>
    <d v="2024-06-11T00:00:00"/>
    <s v="'563"/>
    <s v="1 | 1"/>
    <x v="11"/>
    <x v="0"/>
    <n v="-9822.9699999999993"/>
    <x v="30"/>
    <x v="30"/>
    <s v="REF. COMISSÃƒO MARCELO MONFORT - MAIO/2024"/>
    <x v="12"/>
    <x v="0"/>
    <x v="0"/>
    <n v="4003"/>
    <x v="13"/>
    <n v="40037"/>
    <s v="RELACIONAMENTO (Comum)"/>
    <x v="1"/>
    <x v="3"/>
    <x v="2"/>
    <x v="2"/>
    <x v="13"/>
    <x v="13"/>
  </r>
  <r>
    <x v="4"/>
    <s v="MM SEGURANCA DOS ALIMENTOS LTDA"/>
    <x v="9"/>
    <d v="2024-07-01T00:00:00"/>
    <d v="2024-07-11T00:00:00"/>
    <s v="'584"/>
    <s v="1 | 1"/>
    <x v="11"/>
    <x v="0"/>
    <n v="-8990.02"/>
    <x v="30"/>
    <x v="30"/>
    <s v="REF. COMISSÃƒO MARCELO MONFORT - JUN/2024"/>
    <x v="12"/>
    <x v="0"/>
    <x v="0"/>
    <n v="4003"/>
    <x v="13"/>
    <n v="40037"/>
    <s v="RELACIONAMENTO (Comum)"/>
    <x v="1"/>
    <x v="3"/>
    <x v="2"/>
    <x v="2"/>
    <x v="13"/>
    <x v="13"/>
  </r>
  <r>
    <x v="4"/>
    <s v="MM SEGURANCA DOS ALIMENTOS LTDA"/>
    <x v="10"/>
    <d v="2024-08-02T00:00:00"/>
    <d v="2024-08-13T00:00:00"/>
    <s v="'611"/>
    <s v="1 | 1"/>
    <x v="11"/>
    <x v="0"/>
    <n v="-10977.1"/>
    <x v="30"/>
    <x v="30"/>
    <s v="REF. COMISSÃƒO MARCELO MONFORT - JUL/2024"/>
    <x v="12"/>
    <x v="0"/>
    <x v="0"/>
    <n v="4003"/>
    <x v="13"/>
    <n v="40037"/>
    <s v="RELACIONAMENTO (Comum)"/>
    <x v="1"/>
    <x v="4"/>
    <x v="2"/>
    <x v="2"/>
    <x v="13"/>
    <x v="13"/>
  </r>
  <r>
    <x v="4"/>
    <s v="MM SEGURANCA DOS ALIMENTOS LTDA"/>
    <x v="11"/>
    <d v="2024-09-02T00:00:00"/>
    <d v="2024-09-11T00:00:00"/>
    <s v="'625"/>
    <s v="1 | 1"/>
    <x v="11"/>
    <x v="0"/>
    <n v="-9221.58"/>
    <x v="30"/>
    <x v="30"/>
    <s v="REF. COMISSÃƒO MARCELO MONFORT - AGO/2024"/>
    <x v="12"/>
    <x v="0"/>
    <x v="0"/>
    <n v="4003"/>
    <x v="13"/>
    <n v="40037"/>
    <s v="RELACIONAMENTO (Comum)"/>
    <x v="1"/>
    <x v="4"/>
    <x v="2"/>
    <x v="2"/>
    <x v="13"/>
    <x v="13"/>
  </r>
  <r>
    <x v="4"/>
    <s v="MM SEGURANCA DOS ALIMENTOS LTDA"/>
    <x v="12"/>
    <d v="2024-10-01T00:00:00"/>
    <d v="2024-10-15T00:00:00"/>
    <s v="'646"/>
    <s v="1 | 1"/>
    <x v="11"/>
    <x v="0"/>
    <n v="-10512.38"/>
    <x v="30"/>
    <x v="30"/>
    <s v="REF. COMISSÃƒO MARCELO MONFORT - SET/2024"/>
    <x v="12"/>
    <x v="0"/>
    <x v="0"/>
    <n v="4003"/>
    <x v="13"/>
    <n v="40037"/>
    <s v="RELACIONAMENTO (Comum)"/>
    <x v="1"/>
    <x v="4"/>
    <x v="2"/>
    <x v="2"/>
    <x v="13"/>
    <x v="13"/>
  </r>
  <r>
    <x v="4"/>
    <s v="MM SEGURANCA DOS ALIMENTOS LTDA"/>
    <x v="13"/>
    <d v="2024-11-04T00:00:00"/>
    <d v="2024-11-12T00:00:00"/>
    <s v="'668"/>
    <s v="1 | 1"/>
    <x v="11"/>
    <x v="0"/>
    <n v="-11755.23"/>
    <x v="30"/>
    <x v="30"/>
    <s v="REF. COMISSÃƒO MARCELO MONFORT - OUT/2024"/>
    <x v="12"/>
    <x v="0"/>
    <x v="0"/>
    <n v="4003"/>
    <x v="13"/>
    <n v="40037"/>
    <s v="RELACIONAMENTO (Comum)"/>
    <x v="1"/>
    <x v="0"/>
    <x v="2"/>
    <x v="2"/>
    <x v="13"/>
    <x v="13"/>
  </r>
  <r>
    <x v="4"/>
    <s v="MM SEGURANCA DOS ALIMENTOS LTDA"/>
    <x v="14"/>
    <d v="2024-12-02T00:00:00"/>
    <d v="2024-12-11T00:00:00"/>
    <s v="'687"/>
    <s v="1 | 1"/>
    <x v="11"/>
    <x v="0"/>
    <n v="-9144.93"/>
    <x v="30"/>
    <x v="30"/>
    <s v="REF. COMISSÃƒO MARCELO MONFORT - nov/2024"/>
    <x v="12"/>
    <x v="0"/>
    <x v="0"/>
    <n v="4003"/>
    <x v="13"/>
    <n v="40037"/>
    <s v="RELACIONAMENTO (Comum)"/>
    <x v="1"/>
    <x v="0"/>
    <x v="2"/>
    <x v="2"/>
    <x v="13"/>
    <x v="13"/>
  </r>
  <r>
    <x v="4"/>
    <s v="MM SEGURANCA DOS ALIMENTOS LTDA"/>
    <x v="0"/>
    <d v="2025-01-02T00:00:00"/>
    <d v="2025-01-13T00:00:00"/>
    <s v="'704"/>
    <s v="1 | 1"/>
    <x v="11"/>
    <x v="0"/>
    <n v="-11285.12"/>
    <x v="30"/>
    <x v="30"/>
    <s v="REF. COMISSÃƒO MARCELO MONFORT - DEZ/2024"/>
    <x v="12"/>
    <x v="0"/>
    <x v="0"/>
    <n v="4003"/>
    <x v="13"/>
    <n v="40037"/>
    <s v="RELACIONAMENTO (Comum)"/>
    <x v="1"/>
    <x v="0"/>
    <x v="2"/>
    <x v="2"/>
    <x v="13"/>
    <x v="13"/>
  </r>
  <r>
    <x v="4"/>
    <s v="MM SEGURANCA DOS ALIMENTOS LTDA"/>
    <x v="1"/>
    <d v="2025-02-04T00:00:00"/>
    <d v="2025-02-11T00:00:00"/>
    <s v="'729"/>
    <s v="1 | 1"/>
    <x v="11"/>
    <x v="0"/>
    <n v="-12684.31"/>
    <x v="30"/>
    <x v="30"/>
    <s v="REF. COMISSÃƒO MARCELO MONFORT - JAN/25"/>
    <x v="12"/>
    <x v="0"/>
    <x v="0"/>
    <n v="4003"/>
    <x v="13"/>
    <n v="40037"/>
    <s v="RELACIONAMENTO (Comum)"/>
    <x v="1"/>
    <x v="1"/>
    <x v="2"/>
    <x v="2"/>
    <x v="13"/>
    <x v="13"/>
  </r>
  <r>
    <x v="4"/>
    <s v="MOHAMED IBN COMITINI 05709301701"/>
    <x v="4"/>
    <d v="2024-01-15T00:00:00"/>
    <d v="2024-01-17T00:00:00"/>
    <s v="'9"/>
    <s v="1 | 1"/>
    <x v="10"/>
    <x v="0"/>
    <n v="-1760"/>
    <x v="95"/>
    <x v="94"/>
    <s v="REF. ATIVIDADE LABORAL"/>
    <x v="8"/>
    <x v="0"/>
    <x v="0"/>
    <n v="3006"/>
    <x v="8"/>
    <n v="30061"/>
    <s v="RECURSOS HUMANOS (Administrativo)"/>
    <x v="0"/>
    <x v="1"/>
    <x v="0"/>
    <x v="0"/>
    <x v="0"/>
    <x v="0"/>
  </r>
  <r>
    <x v="4"/>
    <s v="MOHAMED IBN COMITINI 05709301701"/>
    <x v="5"/>
    <d v="2024-02-20T00:00:00"/>
    <d v="2024-02-22T00:00:00"/>
    <s v="'10"/>
    <s v="1 | 1"/>
    <x v="10"/>
    <x v="0"/>
    <n v="-1320"/>
    <x v="95"/>
    <x v="94"/>
    <s v="REF. ATIVIDADE LABORAL"/>
    <x v="8"/>
    <x v="0"/>
    <x v="0"/>
    <n v="3006"/>
    <x v="8"/>
    <n v="30061"/>
    <s v="RECURSOS HUMANOS (Administrativo)"/>
    <x v="0"/>
    <x v="1"/>
    <x v="0"/>
    <x v="0"/>
    <x v="0"/>
    <x v="0"/>
  </r>
  <r>
    <x v="4"/>
    <s v="MOHAMED IBN COMITINI 05709301701"/>
    <x v="6"/>
    <d v="2024-03-14T00:00:00"/>
    <d v="2024-03-18T00:00:00"/>
    <s v="'11"/>
    <s v="1 | 1"/>
    <x v="10"/>
    <x v="0"/>
    <n v="-1760"/>
    <x v="95"/>
    <x v="94"/>
    <s v="REF. ATIVIDADE LABORAL"/>
    <x v="8"/>
    <x v="0"/>
    <x v="0"/>
    <n v="3006"/>
    <x v="8"/>
    <n v="30061"/>
    <s v="RECURSOS HUMANOS (Administrativo)"/>
    <x v="0"/>
    <x v="1"/>
    <x v="0"/>
    <x v="0"/>
    <x v="0"/>
    <x v="0"/>
  </r>
  <r>
    <x v="4"/>
    <s v="MOHAMED IBN COMITINI 05709301701"/>
    <x v="7"/>
    <d v="2024-04-16T00:00:00"/>
    <d v="2024-05-15T00:00:00"/>
    <s v="'12"/>
    <s v="1 | 1"/>
    <x v="10"/>
    <x v="0"/>
    <n v="-1760"/>
    <x v="95"/>
    <x v="94"/>
    <s v="REF. ATIVIDADE LABORAL"/>
    <x v="8"/>
    <x v="0"/>
    <x v="0"/>
    <n v="3006"/>
    <x v="8"/>
    <n v="30061"/>
    <s v="RECURSOS HUMANOS (Administrativo)"/>
    <x v="0"/>
    <x v="3"/>
    <x v="0"/>
    <x v="0"/>
    <x v="0"/>
    <x v="0"/>
  </r>
  <r>
    <x v="4"/>
    <s v="MOHAMED IBN COMITINI 05709301701"/>
    <x v="8"/>
    <d v="2024-06-18T00:00:00"/>
    <d v="2024-06-24T00:00:00"/>
    <s v="'14"/>
    <s v="1 | 1"/>
    <x v="10"/>
    <x v="0"/>
    <n v="-2200"/>
    <x v="95"/>
    <x v="94"/>
    <s v="REF. ATIVIDADE LABORAL"/>
    <x v="8"/>
    <x v="0"/>
    <x v="0"/>
    <n v="3006"/>
    <x v="8"/>
    <n v="30061"/>
    <s v="RECURSOS HUMANOS (Administrativo)"/>
    <x v="0"/>
    <x v="3"/>
    <x v="0"/>
    <x v="0"/>
    <x v="0"/>
    <x v="0"/>
  </r>
  <r>
    <x v="4"/>
    <s v="MOHAMED IBN COMITINI 05709301701"/>
    <x v="9"/>
    <d v="2024-07-08T00:00:00"/>
    <d v="2024-07-11T00:00:00"/>
    <s v="'15"/>
    <s v="1 | 1"/>
    <x v="10"/>
    <x v="0"/>
    <n v="-1760"/>
    <x v="95"/>
    <x v="94"/>
    <s v="REF. ATIVIDADE LABORAL 19/06 03/07 09/07 11/07"/>
    <x v="8"/>
    <x v="0"/>
    <x v="0"/>
    <n v="3006"/>
    <x v="8"/>
    <n v="30061"/>
    <s v="RECURSOS HUMANOS (Administrativo)"/>
    <x v="0"/>
    <x v="3"/>
    <x v="0"/>
    <x v="0"/>
    <x v="0"/>
    <x v="0"/>
  </r>
  <r>
    <x v="4"/>
    <s v="MOHAMED IBN COMITINI 05709301701"/>
    <x v="10"/>
    <d v="2024-08-13T00:00:00"/>
    <d v="2024-08-16T00:00:00"/>
    <s v="'16"/>
    <s v="1 | 1"/>
    <x v="10"/>
    <x v="0"/>
    <n v="-2200"/>
    <x v="95"/>
    <x v="94"/>
    <s v="REF. ATIVIDADE LABORAL 17/07 24/07 31/07 07/08 14/08"/>
    <x v="8"/>
    <x v="0"/>
    <x v="0"/>
    <n v="3006"/>
    <x v="8"/>
    <n v="30061"/>
    <s v="RECURSOS HUMANOS (Administrativo)"/>
    <x v="0"/>
    <x v="4"/>
    <x v="0"/>
    <x v="0"/>
    <x v="0"/>
    <x v="0"/>
  </r>
  <r>
    <x v="4"/>
    <s v="MOHAMED IBN COMITINI 05709301701"/>
    <x v="11"/>
    <d v="2024-09-11T00:00:00"/>
    <d v="2024-09-14T00:00:00"/>
    <s v="'17"/>
    <s v="1 | 1"/>
    <x v="10"/>
    <x v="0"/>
    <n v="-1760"/>
    <x v="95"/>
    <x v="94"/>
    <s v="REF. ATIVIDADE LABORAL 21/08 28/08 04/09 11/09"/>
    <x v="8"/>
    <x v="0"/>
    <x v="0"/>
    <n v="3006"/>
    <x v="8"/>
    <n v="30061"/>
    <s v="RECURSOS HUMANOS (Administrativo)"/>
    <x v="0"/>
    <x v="4"/>
    <x v="0"/>
    <x v="0"/>
    <x v="0"/>
    <x v="0"/>
  </r>
  <r>
    <x v="4"/>
    <s v="MOHAMED IBN COMITINI 05709301701"/>
    <x v="13"/>
    <d v="2024-10-11T00:00:00"/>
    <d v="2024-10-16T00:00:00"/>
    <s v="'18"/>
    <s v="1 | 1"/>
    <x v="10"/>
    <x v="0"/>
    <n v="-1760"/>
    <x v="95"/>
    <x v="94"/>
    <s v="REF. ATIVIDADE LABORAL18/09 25/09 02/10 09/10"/>
    <x v="8"/>
    <x v="0"/>
    <x v="0"/>
    <n v="3006"/>
    <x v="8"/>
    <n v="30061"/>
    <s v="RECURSOS HUMANOS (Administrativo)"/>
    <x v="0"/>
    <x v="0"/>
    <x v="0"/>
    <x v="0"/>
    <x v="0"/>
    <x v="0"/>
  </r>
  <r>
    <x v="4"/>
    <s v="MOHAMED IBN COMITINI 05709301701"/>
    <x v="14"/>
    <d v="2024-11-13T00:00:00"/>
    <d v="2024-11-14T00:00:00"/>
    <s v="'1036147"/>
    <s v="1 | 1"/>
    <x v="8"/>
    <x v="0"/>
    <n v="-2200"/>
    <x v="95"/>
    <x v="94"/>
    <s v="REF. ATIVIDADE LABORAL "/>
    <x v="8"/>
    <x v="0"/>
    <x v="0"/>
    <n v="3006"/>
    <x v="8"/>
    <n v="30061"/>
    <s v="RECURSOS HUMANOS (Administrativo)"/>
    <x v="0"/>
    <x v="0"/>
    <x v="0"/>
    <x v="0"/>
    <x v="0"/>
    <x v="0"/>
  </r>
  <r>
    <x v="4"/>
    <s v="MONDRI COMERCIO E SERVICOS LTDA"/>
    <x v="5"/>
    <d v="2024-02-28T00:00:00"/>
    <d v="2024-03-14T00:00:00"/>
    <s v="'724"/>
    <s v="1 | 1"/>
    <x v="9"/>
    <x v="0"/>
    <n v="-802"/>
    <x v="95"/>
    <x v="94"/>
    <s v="REF. CONFECÃ‡ÃƒO DE CRACHA"/>
    <x v="8"/>
    <x v="0"/>
    <x v="0"/>
    <n v="3006"/>
    <x v="8"/>
    <n v="30061"/>
    <s v="RECURSOS HUMANOS (Administrativo)"/>
    <x v="0"/>
    <x v="1"/>
    <x v="0"/>
    <x v="0"/>
    <x v="0"/>
    <x v="0"/>
  </r>
  <r>
    <x v="4"/>
    <s v="MONDRI COMERCIO E SERVICOS LTDA"/>
    <x v="9"/>
    <d v="2024-06-03T00:00:00"/>
    <d v="2024-07-08T00:00:00"/>
    <s v="'1992"/>
    <s v="1 | 1"/>
    <x v="9"/>
    <x v="0"/>
    <n v="-883.3"/>
    <x v="95"/>
    <x v="94"/>
    <s v="REF. CONFECÃ‡ÃƒO DE CRACHA"/>
    <x v="8"/>
    <x v="0"/>
    <x v="0"/>
    <n v="3006"/>
    <x v="8"/>
    <n v="30061"/>
    <s v="RECURSOS HUMANOS (Administrativo)"/>
    <x v="0"/>
    <x v="3"/>
    <x v="0"/>
    <x v="0"/>
    <x v="0"/>
    <x v="0"/>
  </r>
  <r>
    <x v="4"/>
    <s v="MONDRI COMERCIO E SERVICOS LTDA"/>
    <x v="9"/>
    <d v="2024-06-27T00:00:00"/>
    <d v="2024-07-12T00:00:00"/>
    <s v="'2332"/>
    <s v="1 | 1"/>
    <x v="9"/>
    <x v="0"/>
    <n v="-643.5"/>
    <x v="95"/>
    <x v="94"/>
    <s v="REF. CONFECÃ‡ÃƒO DE CRACHA"/>
    <x v="8"/>
    <x v="0"/>
    <x v="0"/>
    <n v="3006"/>
    <x v="8"/>
    <n v="30061"/>
    <s v="RECURSOS HUMANOS (Administrativo)"/>
    <x v="0"/>
    <x v="3"/>
    <x v="0"/>
    <x v="0"/>
    <x v="0"/>
    <x v="0"/>
  </r>
  <r>
    <x v="4"/>
    <s v="MONDRI COMERCIO E SERVICOS LTDA"/>
    <x v="12"/>
    <d v="2024-09-16T00:00:00"/>
    <d v="2024-10-01T00:00:00"/>
    <s v="'3471"/>
    <s v="1 | 1"/>
    <x v="9"/>
    <x v="0"/>
    <n v="-453.6"/>
    <x v="95"/>
    <x v="94"/>
    <s v="REF. CONFECÃ‡ÃƒO DE CRACHA"/>
    <x v="8"/>
    <x v="0"/>
    <x v="0"/>
    <n v="3006"/>
    <x v="8"/>
    <n v="30061"/>
    <s v="RECURSOS HUMANOS (Administrativo)"/>
    <x v="0"/>
    <x v="4"/>
    <x v="0"/>
    <x v="0"/>
    <x v="0"/>
    <x v="0"/>
  </r>
  <r>
    <x v="4"/>
    <s v="MONDRI COMERCIO E SERVICOS LTDA"/>
    <x v="12"/>
    <d v="2024-09-18T00:00:00"/>
    <d v="2024-10-03T00:00:00"/>
    <s v="'3523"/>
    <s v="1 | 1"/>
    <x v="9"/>
    <x v="0"/>
    <n v="-410"/>
    <x v="95"/>
    <x v="94"/>
    <s v="REF. CONFECÃ‡ÃƒO DE CRACHA"/>
    <x v="8"/>
    <x v="0"/>
    <x v="0"/>
    <n v="3006"/>
    <x v="8"/>
    <n v="30061"/>
    <s v="RECURSOS HUMANOS (Administrativo)"/>
    <x v="0"/>
    <x v="4"/>
    <x v="0"/>
    <x v="0"/>
    <x v="0"/>
    <x v="0"/>
  </r>
  <r>
    <x v="4"/>
    <s v="MONDRI COMERCIO E SERVICOS LTDA"/>
    <x v="12"/>
    <d v="2024-09-20T00:00:00"/>
    <d v="2024-10-05T00:00:00"/>
    <s v="'3549"/>
    <s v="1 | 1"/>
    <x v="9"/>
    <x v="0"/>
    <n v="-720.8"/>
    <x v="95"/>
    <x v="94"/>
    <s v="REF. CONFECÃ‡ÃƒO DE CRACHA"/>
    <x v="8"/>
    <x v="0"/>
    <x v="0"/>
    <n v="3006"/>
    <x v="8"/>
    <n v="30061"/>
    <s v="RECURSOS HUMANOS (Administrativo)"/>
    <x v="0"/>
    <x v="4"/>
    <x v="0"/>
    <x v="0"/>
    <x v="0"/>
    <x v="0"/>
  </r>
  <r>
    <x v="4"/>
    <s v="MONDRI COMERCIO E SERVICOS LTDA"/>
    <x v="14"/>
    <d v="2024-11-07T00:00:00"/>
    <d v="2024-11-22T00:00:00"/>
    <s v="'4223"/>
    <s v="1 | 1"/>
    <x v="9"/>
    <x v="0"/>
    <n v="-428"/>
    <x v="95"/>
    <x v="94"/>
    <s v="REF. CONFECÃ‡ÃƒO DE CRACHA"/>
    <x v="8"/>
    <x v="0"/>
    <x v="0"/>
    <n v="3006"/>
    <x v="8"/>
    <n v="30061"/>
    <s v="RECURSOS HUMANOS (Administrativo)"/>
    <x v="0"/>
    <x v="0"/>
    <x v="0"/>
    <x v="0"/>
    <x v="0"/>
    <x v="0"/>
  </r>
  <r>
    <x v="4"/>
    <s v="MONDRI COMERCIO E SERVICOS LTDA"/>
    <x v="14"/>
    <d v="2024-11-07T00:00:00"/>
    <d v="2024-11-22T00:00:00"/>
    <s v="'4224"/>
    <s v="1 | 1"/>
    <x v="9"/>
    <x v="0"/>
    <n v="-412"/>
    <x v="95"/>
    <x v="94"/>
    <s v="REF. CONFECÃ‡ÃƒO DE CRACHA"/>
    <x v="8"/>
    <x v="0"/>
    <x v="0"/>
    <n v="3006"/>
    <x v="8"/>
    <n v="30061"/>
    <s v="RECURSOS HUMANOS (Administrativo)"/>
    <x v="0"/>
    <x v="0"/>
    <x v="0"/>
    <x v="0"/>
    <x v="0"/>
    <x v="0"/>
  </r>
  <r>
    <x v="4"/>
    <s v="MONDRI COMERCIO E SERVICOS LTDA"/>
    <x v="1"/>
    <d v="2025-01-22T00:00:00"/>
    <d v="2025-02-06T00:00:00"/>
    <s v="'4846"/>
    <s v="1 | 1"/>
    <x v="9"/>
    <x v="0"/>
    <n v="-314.5"/>
    <x v="95"/>
    <x v="94"/>
    <s v="REF. CONFECÃ‡ÃƒO DE CRACHA"/>
    <x v="8"/>
    <x v="0"/>
    <x v="0"/>
    <n v="3006"/>
    <x v="8"/>
    <n v="30061"/>
    <s v="RECURSOS HUMANOS (Administrativo)"/>
    <x v="0"/>
    <x v="1"/>
    <x v="0"/>
    <x v="0"/>
    <x v="0"/>
    <x v="0"/>
  </r>
  <r>
    <x v="4"/>
    <s v="MONTE CAR TRANSPORTADORA LTDA"/>
    <x v="5"/>
    <d v="2024-02-02T00:00:00"/>
    <d v="2024-03-07T00:00:00"/>
    <s v="'665729"/>
    <s v="1 | 1"/>
    <x v="15"/>
    <x v="0"/>
    <n v="-245.86"/>
    <x v="63"/>
    <x v="62"/>
    <s v="REF. FRETE  E CARRETO MATERIAL - DISPOSITIVO ANTI FURTO DE COMBUSTIVEL"/>
    <x v="10"/>
    <x v="0"/>
    <x v="0"/>
    <n v="7001"/>
    <x v="11"/>
    <n v="70017"/>
    <s v="OFICINA (Comum)"/>
    <x v="0"/>
    <x v="1"/>
    <x v="9"/>
    <x v="9"/>
    <x v="18"/>
    <x v="18"/>
  </r>
  <r>
    <x v="4"/>
    <s v="MOVIDA LOCACAO DE VEICULOS S.A."/>
    <x v="13"/>
    <d v="2024-10-01T00:00:00"/>
    <d v="2024-10-25T00:00:00"/>
    <s v="'05918797"/>
    <s v="1 | 1"/>
    <x v="7"/>
    <x v="0"/>
    <n v="-2529.11"/>
    <x v="23"/>
    <x v="23"/>
    <s v="Movida locaÃ§Ã£o de veiculo para operaÃ§Ã£o multiplan"/>
    <x v="6"/>
    <x v="0"/>
    <x v="0"/>
    <n v="7005"/>
    <x v="37"/>
    <n v="70051"/>
    <s v="MULTIPLAN (Administrativo)"/>
    <x v="0"/>
    <x v="0"/>
    <x v="9"/>
    <x v="9"/>
    <x v="12"/>
    <x v="12"/>
  </r>
  <r>
    <x v="4"/>
    <s v="MOVIDA LOCACAO DE VEICULOS S.A."/>
    <x v="13"/>
    <d v="2024-10-31T00:00:00"/>
    <d v="2024-11-25T00:00:00"/>
    <s v="'06031534"/>
    <s v="1 | 1"/>
    <x v="7"/>
    <x v="0"/>
    <n v="-2552.15"/>
    <x v="23"/>
    <x v="23"/>
    <s v="Movida locaÃ§Ã£o de veiculo para operaÃ§Ã£o multiplan"/>
    <x v="6"/>
    <x v="0"/>
    <x v="0"/>
    <n v="7005"/>
    <x v="37"/>
    <n v="70051"/>
    <s v="MULTIPLAN (Administrativo)"/>
    <x v="0"/>
    <x v="0"/>
    <x v="9"/>
    <x v="9"/>
    <x v="12"/>
    <x v="12"/>
  </r>
  <r>
    <x v="4"/>
    <s v="MOVIDA LOCACAO DE VEICULOS S.A."/>
    <x v="1"/>
    <d v="2025-01-27T00:00:00"/>
    <d v="2025-02-26T00:00:00"/>
    <s v="'06364140"/>
    <s v="1 | 1"/>
    <x v="7"/>
    <x v="1"/>
    <n v="-4596.8"/>
    <x v="23"/>
    <x v="23"/>
    <s v="Movida locaÃ§Ã£o de veiculo para operaÃ§Ã£o multiplan"/>
    <x v="6"/>
    <x v="0"/>
    <x v="0"/>
    <n v="7005"/>
    <x v="37"/>
    <n v="70051"/>
    <s v="MULTIPLAN (Administrativo)"/>
    <x v="0"/>
    <x v="1"/>
    <x v="9"/>
    <x v="9"/>
    <x v="12"/>
    <x v="12"/>
  </r>
  <r>
    <x v="4"/>
    <s v="MOVIDA LOCACAO DE VEICULOS S.A."/>
    <x v="1"/>
    <d v="2025-01-27T00:00:00"/>
    <d v="2025-02-26T00:00:00"/>
    <s v="'06364140"/>
    <s v="1 | 1"/>
    <x v="7"/>
    <x v="1"/>
    <n v="-2886.1"/>
    <x v="23"/>
    <x v="23"/>
    <s v="Movida locaÃ§Ã£o de veiculo para operaÃ§Ã£o multiplan"/>
    <x v="10"/>
    <x v="0"/>
    <x v="0"/>
    <n v="7001"/>
    <x v="11"/>
    <n v="70012"/>
    <s v="OFICINA (Extraordinário)"/>
    <x v="0"/>
    <x v="1"/>
    <x v="9"/>
    <x v="9"/>
    <x v="12"/>
    <x v="12"/>
  </r>
  <r>
    <x v="4"/>
    <s v="MOVIDA PARTICIPACOES S.A."/>
    <x v="12"/>
    <d v="2024-09-18T00:00:00"/>
    <d v="2024-09-19T00:00:00"/>
    <s v="'1032893"/>
    <s v="1 | 1"/>
    <x v="8"/>
    <x v="0"/>
    <n v="-2793"/>
    <x v="23"/>
    <x v="23"/>
    <s v="RES: PROPOSTA 68116 MOVIDA - GestÃ£o e TerceirizaÃ§Ã£o de Frotas (GTF)/ EKOTRANSPORTES ERECOLHIMENTODERESIDUOS LTDA"/>
    <x v="10"/>
    <x v="0"/>
    <x v="0"/>
    <n v="7001"/>
    <x v="11"/>
    <n v="70017"/>
    <s v="OFICINA (Comum)"/>
    <x v="0"/>
    <x v="4"/>
    <x v="9"/>
    <x v="9"/>
    <x v="12"/>
    <x v="12"/>
  </r>
  <r>
    <x v="4"/>
    <s v="MOVIDA PARTICIPACOES S.A."/>
    <x v="12"/>
    <d v="2024-09-18T00:00:00"/>
    <d v="2024-09-19T00:00:00"/>
    <s v="'1032893"/>
    <s v="1 | 1"/>
    <x v="8"/>
    <x v="0"/>
    <n v="-2028"/>
    <x v="23"/>
    <x v="23"/>
    <s v="RES: PROPOSTA 68116 MOVIDA - GestÃ£o e TerceirizaÃ§Ã£o de Frotas (GTF)/ EKOTRANSPORTES ERECOLHIMENTODERESIDUOS LTDA"/>
    <x v="6"/>
    <x v="0"/>
    <x v="0"/>
    <n v="7005"/>
    <x v="37"/>
    <n v="70057"/>
    <s v="MULTIPLAN (Comum)"/>
    <x v="0"/>
    <x v="4"/>
    <x v="9"/>
    <x v="9"/>
    <x v="12"/>
    <x v="12"/>
  </r>
  <r>
    <x v="4"/>
    <s v="MOVIDA PARTICIPACOES S.A."/>
    <x v="0"/>
    <d v="2024-12-27T00:00:00"/>
    <d v="2024-12-30T00:00:00"/>
    <s v="'1038399"/>
    <s v="1 | 1"/>
    <x v="8"/>
    <x v="0"/>
    <n v="-4496.82"/>
    <x v="23"/>
    <x v="23"/>
    <s v="RES: PROPOSTA 68116 MOVIDA - GestÃ£o e TerceirizaÃ§Ã£o de Frotas (GTF)/ EKOTRANSPORTES ERECOLHIMENTODERESIDUOS LTDA"/>
    <x v="6"/>
    <x v="0"/>
    <x v="0"/>
    <n v="7005"/>
    <x v="37"/>
    <n v="70057"/>
    <s v="MULTIPLAN (Comum)"/>
    <x v="0"/>
    <x v="0"/>
    <x v="9"/>
    <x v="9"/>
    <x v="12"/>
    <x v="12"/>
  </r>
  <r>
    <x v="4"/>
    <s v="MOVIDA PARTICIPACOES S.A."/>
    <x v="0"/>
    <d v="2024-12-27T00:00:00"/>
    <d v="2024-12-30T00:00:00"/>
    <s v="'1038399"/>
    <s v="1 | 1"/>
    <x v="8"/>
    <x v="0"/>
    <n v="0"/>
    <x v="23"/>
    <x v="23"/>
    <s v="RES: PROPOSTA 68116 MOVIDA - GestÃ£o e TerceirizaÃ§Ã£o de Frotas (GTF)/ EKOTRANSPORTES ERECOLHIMENTODERESIDUOS LTDA"/>
    <x v="10"/>
    <x v="0"/>
    <x v="0"/>
    <n v="7001"/>
    <x v="11"/>
    <n v="70017"/>
    <s v="OFICINA (Comum)"/>
    <x v="0"/>
    <x v="0"/>
    <x v="9"/>
    <x v="9"/>
    <x v="12"/>
    <x v="12"/>
  </r>
  <r>
    <x v="4"/>
    <s v="MOVIDA PARTICIPACOES S.A."/>
    <x v="0"/>
    <d v="2024-12-27T00:00:00"/>
    <d v="2024-12-30T00:00:00"/>
    <s v="'1038400"/>
    <s v="1 | 1"/>
    <x v="8"/>
    <x v="0"/>
    <n v="-4"/>
    <x v="23"/>
    <x v="23"/>
    <s v="RES: PROPOSTA 68116 MOVIDA - GestÃ£o e TerceirizaÃ§Ã£o de Frotas (GTF)/ EKOTRANSPORTES ERECOLHIMENTODERESIDUOS LTDA"/>
    <x v="6"/>
    <x v="0"/>
    <x v="0"/>
    <n v="7005"/>
    <x v="37"/>
    <n v="70057"/>
    <s v="MULTIPLAN (Comum)"/>
    <x v="0"/>
    <x v="0"/>
    <x v="9"/>
    <x v="9"/>
    <x v="12"/>
    <x v="12"/>
  </r>
  <r>
    <x v="4"/>
    <s v="MOVIDA PARTICIPACOES S.A."/>
    <x v="0"/>
    <d v="2024-12-27T00:00:00"/>
    <d v="2024-12-30T00:00:00"/>
    <s v="'1038400"/>
    <s v="1 | 1"/>
    <x v="8"/>
    <x v="0"/>
    <n v="0"/>
    <x v="23"/>
    <x v="23"/>
    <s v="RES: PROPOSTA 68116 MOVIDA - GestÃ£o e TerceirizaÃ§Ã£o de Frotas (GTF)/ EKOTRANSPORTES ERECOLHIMENTODERESIDUOS LTDA"/>
    <x v="10"/>
    <x v="0"/>
    <x v="0"/>
    <n v="7001"/>
    <x v="11"/>
    <n v="70017"/>
    <s v="OFICINA (Comum)"/>
    <x v="0"/>
    <x v="0"/>
    <x v="9"/>
    <x v="9"/>
    <x v="12"/>
    <x v="12"/>
  </r>
  <r>
    <x v="4"/>
    <s v="MPM SERVICOS ADMINISTRATIVOS LTDA"/>
    <x v="8"/>
    <d v="2024-06-04T00:00:00"/>
    <d v="2024-06-11T00:00:00"/>
    <s v="'1"/>
    <s v="1 | 1"/>
    <x v="10"/>
    <x v="0"/>
    <n v="-16000"/>
    <x v="37"/>
    <x v="37"/>
    <s v="REF SALARIO PJ  MAI/2024  - MARCIO PERRONI "/>
    <x v="10"/>
    <x v="2"/>
    <x v="0"/>
    <n v="7001"/>
    <x v="11"/>
    <n v="70017"/>
    <s v="OFICINA (Comum)"/>
    <x v="1"/>
    <x v="3"/>
    <x v="2"/>
    <x v="2"/>
    <x v="13"/>
    <x v="13"/>
  </r>
  <r>
    <x v="4"/>
    <s v="MPM SERVICOS ADMINISTRATIVOS LTDA"/>
    <x v="9"/>
    <d v="2024-07-08T00:00:00"/>
    <d v="2024-07-11T00:00:00"/>
    <s v="'2"/>
    <s v="1 | 1"/>
    <x v="10"/>
    <x v="0"/>
    <n v="-16000"/>
    <x v="37"/>
    <x v="37"/>
    <s v="REF SALARIO PJ  JUN/2024  - MARCIO PERRONI "/>
    <x v="10"/>
    <x v="2"/>
    <x v="0"/>
    <n v="7001"/>
    <x v="11"/>
    <n v="70017"/>
    <s v="OFICINA (Comum)"/>
    <x v="1"/>
    <x v="3"/>
    <x v="2"/>
    <x v="2"/>
    <x v="13"/>
    <x v="13"/>
  </r>
  <r>
    <x v="4"/>
    <s v="MPM SERVICOS ADMINISTRATIVOS LTDA"/>
    <x v="10"/>
    <d v="2024-08-06T00:00:00"/>
    <d v="2024-08-13T00:00:00"/>
    <s v="'3"/>
    <s v="1 | 1"/>
    <x v="10"/>
    <x v="0"/>
    <n v="-16000"/>
    <x v="37"/>
    <x v="37"/>
    <s v="REF SALARIO PJ  JUL/2024  - MARCIO PERRONI "/>
    <x v="10"/>
    <x v="2"/>
    <x v="0"/>
    <n v="7001"/>
    <x v="11"/>
    <n v="70017"/>
    <s v="OFICINA (Comum)"/>
    <x v="1"/>
    <x v="4"/>
    <x v="2"/>
    <x v="2"/>
    <x v="13"/>
    <x v="13"/>
  </r>
  <r>
    <x v="4"/>
    <s v="MPM SERVICOS ADMINISTRATIVOS LTDA"/>
    <x v="11"/>
    <d v="2024-09-09T00:00:00"/>
    <d v="2024-09-11T00:00:00"/>
    <s v="'4"/>
    <s v="1 | 1"/>
    <x v="10"/>
    <x v="0"/>
    <n v="-16000"/>
    <x v="37"/>
    <x v="37"/>
    <s v="REF SALARIO PJ  AGOSTO/2024  - MARCIO PERRONI "/>
    <x v="10"/>
    <x v="2"/>
    <x v="0"/>
    <n v="7001"/>
    <x v="11"/>
    <n v="70017"/>
    <s v="OFICINA (Comum)"/>
    <x v="1"/>
    <x v="4"/>
    <x v="2"/>
    <x v="2"/>
    <x v="13"/>
    <x v="13"/>
  </r>
  <r>
    <x v="4"/>
    <s v="MPM SERVICOS ADMINISTRATIVOS LTDA"/>
    <x v="12"/>
    <d v="2024-10-03T00:00:00"/>
    <d v="2024-10-11T00:00:00"/>
    <s v="'6"/>
    <s v="1 | 1"/>
    <x v="10"/>
    <x v="0"/>
    <n v="-16000"/>
    <x v="37"/>
    <x v="37"/>
    <s v="REF SALARIO PJ  SETEMBRO/2024  - MARCIO PERRONI "/>
    <x v="10"/>
    <x v="2"/>
    <x v="0"/>
    <n v="7001"/>
    <x v="11"/>
    <n v="70017"/>
    <s v="OFICINA (Comum)"/>
    <x v="1"/>
    <x v="4"/>
    <x v="2"/>
    <x v="2"/>
    <x v="13"/>
    <x v="13"/>
  </r>
  <r>
    <x v="4"/>
    <s v="MPM SERVICOS ADMINISTRATIVOS LTDA"/>
    <x v="13"/>
    <d v="2024-11-05T00:00:00"/>
    <d v="2024-11-12T00:00:00"/>
    <s v="'8"/>
    <s v="1 | 1"/>
    <x v="10"/>
    <x v="0"/>
    <n v="-16000"/>
    <x v="37"/>
    <x v="37"/>
    <s v="REF SALARIO PJ  OUTUBRO /2024  - MARCIO PERRONI "/>
    <x v="10"/>
    <x v="2"/>
    <x v="0"/>
    <n v="7001"/>
    <x v="11"/>
    <n v="70017"/>
    <s v="OFICINA (Comum)"/>
    <x v="1"/>
    <x v="0"/>
    <x v="2"/>
    <x v="2"/>
    <x v="13"/>
    <x v="13"/>
  </r>
  <r>
    <x v="4"/>
    <s v="MPM SERVICOS ADMINISTRATIVOS LTDA"/>
    <x v="14"/>
    <d v="2024-12-03T00:00:00"/>
    <d v="2024-12-11T00:00:00"/>
    <s v="'10"/>
    <s v="1 | 1"/>
    <x v="10"/>
    <x v="0"/>
    <n v="-16000"/>
    <x v="37"/>
    <x v="37"/>
    <s v="REF SALARIO PJ  novembro /2024  - MARCIO PERRONI "/>
    <x v="10"/>
    <x v="2"/>
    <x v="0"/>
    <n v="7001"/>
    <x v="11"/>
    <n v="70017"/>
    <s v="OFICINA (Comum)"/>
    <x v="1"/>
    <x v="0"/>
    <x v="2"/>
    <x v="2"/>
    <x v="13"/>
    <x v="13"/>
  </r>
  <r>
    <x v="4"/>
    <s v="MPM SERVICOS ADMINISTRATIVOS LTDA"/>
    <x v="0"/>
    <d v="2025-01-06T00:00:00"/>
    <d v="2025-01-13T00:00:00"/>
    <s v="'12"/>
    <s v="1 | 1"/>
    <x v="10"/>
    <x v="0"/>
    <n v="-16000"/>
    <x v="37"/>
    <x v="37"/>
    <s v="REF SALARIO PJ  DEZEMBRO /2024  - MARCIO PERRONI "/>
    <x v="10"/>
    <x v="2"/>
    <x v="0"/>
    <n v="7001"/>
    <x v="11"/>
    <n v="70017"/>
    <s v="OFICINA (Comum)"/>
    <x v="1"/>
    <x v="0"/>
    <x v="2"/>
    <x v="2"/>
    <x v="13"/>
    <x v="13"/>
  </r>
  <r>
    <x v="4"/>
    <s v="MPM SERVICOS ADMINISTRATIVOS LTDA"/>
    <x v="1"/>
    <d v="2025-02-03T00:00:00"/>
    <d v="2025-02-11T00:00:00"/>
    <s v="'14"/>
    <s v="1 | 1"/>
    <x v="10"/>
    <x v="0"/>
    <n v="-16720"/>
    <x v="37"/>
    <x v="37"/>
    <s v="REF SALARIO PJ  JANEIRO /2024  - MARCIO PERRONI "/>
    <x v="10"/>
    <x v="2"/>
    <x v="0"/>
    <n v="7001"/>
    <x v="11"/>
    <n v="70017"/>
    <s v="OFICINA (Comum)"/>
    <x v="1"/>
    <x v="1"/>
    <x v="2"/>
    <x v="2"/>
    <x v="13"/>
    <x v="13"/>
  </r>
  <r>
    <x v="4"/>
    <s v="MRB - COMERCIO DE PRODUTOS AUTOMOTIVOS LTDA"/>
    <x v="4"/>
    <d v="2024-01-02T00:00:00"/>
    <d v="2024-01-09T00:00:00"/>
    <s v="'1021605"/>
    <s v="1 | 1"/>
    <x v="9"/>
    <x v="0"/>
    <n v="-2238.5"/>
    <x v="115"/>
    <x v="113"/>
    <s v="REF. EKO X MRB (VENC. 09/01)"/>
    <x v="6"/>
    <x v="0"/>
    <x v="0"/>
    <n v="6002"/>
    <x v="9"/>
    <n v="60022"/>
    <s v="OPERACIONAL ADM (Extraordinário)"/>
    <x v="0"/>
    <x v="1"/>
    <x v="9"/>
    <x v="9"/>
    <x v="12"/>
    <x v="12"/>
  </r>
  <r>
    <x v="4"/>
    <s v="MRB - COMERCIO DE PRODUTOS AUTOMOTIVOS LTDA"/>
    <x v="4"/>
    <d v="2024-01-02T00:00:00"/>
    <d v="2024-01-09T00:00:00"/>
    <s v="'1021605"/>
    <s v="1 | 1"/>
    <x v="9"/>
    <x v="0"/>
    <n v="-200"/>
    <x v="29"/>
    <x v="29"/>
    <s v="REF. EKO X MRB (VENC. 09/01)"/>
    <x v="19"/>
    <x v="0"/>
    <x v="0"/>
    <n v="8005"/>
    <x v="23"/>
    <n v="80051"/>
    <s v="SEGURANÇA (Administrativo)"/>
    <x v="0"/>
    <x v="1"/>
    <x v="0"/>
    <x v="0"/>
    <x v="10"/>
    <x v="10"/>
  </r>
  <r>
    <x v="4"/>
    <s v="MRB - COMERCIO DE PRODUTOS AUTOMOTIVOS LTDA"/>
    <x v="4"/>
    <d v="2024-01-02T00:00:00"/>
    <d v="2024-01-09T00:00:00"/>
    <s v="'1021605"/>
    <s v="1 | 1"/>
    <x v="9"/>
    <x v="0"/>
    <n v="-197.99"/>
    <x v="88"/>
    <x v="87"/>
    <s v="REF. EKO X MRB (VENC. 09/01)"/>
    <x v="19"/>
    <x v="0"/>
    <x v="0"/>
    <n v="1002"/>
    <x v="22"/>
    <n v="10021"/>
    <s v="DIRETORIA (Administrativo)"/>
    <x v="0"/>
    <x v="1"/>
    <x v="0"/>
    <x v="0"/>
    <x v="0"/>
    <x v="0"/>
  </r>
  <r>
    <x v="4"/>
    <s v="MRB - COMERCIO DE PRODUTOS AUTOMOTIVOS LTDA"/>
    <x v="4"/>
    <d v="2024-01-02T00:00:00"/>
    <d v="2024-01-09T00:00:00"/>
    <s v="'1021605"/>
    <s v="1 | 1"/>
    <x v="9"/>
    <x v="0"/>
    <n v="-164.79"/>
    <x v="108"/>
    <x v="107"/>
    <s v="REF. EKO X MRB (VENC. 09/01)"/>
    <x v="10"/>
    <x v="0"/>
    <x v="0"/>
    <n v="7001"/>
    <x v="11"/>
    <n v="70017"/>
    <s v="OFICINA (Comum)"/>
    <x v="0"/>
    <x v="1"/>
    <x v="9"/>
    <x v="9"/>
    <x v="12"/>
    <x v="12"/>
  </r>
  <r>
    <x v="4"/>
    <s v="MRB - COMERCIO DE PRODUTOS AUTOMOTIVOS LTDA"/>
    <x v="4"/>
    <d v="2024-01-08T00:00:00"/>
    <d v="2024-01-15T00:00:00"/>
    <s v="'1021794"/>
    <s v="1 | 1"/>
    <x v="9"/>
    <x v="0"/>
    <n v="-2625.47"/>
    <x v="115"/>
    <x v="113"/>
    <s v="REF. EKO X MRB (VENC. 15/01)"/>
    <x v="6"/>
    <x v="0"/>
    <x v="0"/>
    <n v="6002"/>
    <x v="9"/>
    <n v="60022"/>
    <s v="OPERACIONAL ADM (Extraordinário)"/>
    <x v="0"/>
    <x v="1"/>
    <x v="9"/>
    <x v="9"/>
    <x v="12"/>
    <x v="12"/>
  </r>
  <r>
    <x v="4"/>
    <s v="MRB - COMERCIO DE PRODUTOS AUTOMOTIVOS LTDA"/>
    <x v="4"/>
    <d v="2024-01-08T00:00:00"/>
    <d v="2024-01-15T00:00:00"/>
    <s v="'1021794"/>
    <s v="1 | 1"/>
    <x v="9"/>
    <x v="0"/>
    <n v="-409.12"/>
    <x v="108"/>
    <x v="107"/>
    <s v="REF. EKO X MRB (VENC. 15/01)"/>
    <x v="10"/>
    <x v="0"/>
    <x v="0"/>
    <n v="7001"/>
    <x v="11"/>
    <n v="70017"/>
    <s v="OFICINA (Comum)"/>
    <x v="0"/>
    <x v="1"/>
    <x v="9"/>
    <x v="9"/>
    <x v="12"/>
    <x v="12"/>
  </r>
  <r>
    <x v="4"/>
    <s v="MRB - COMERCIO DE PRODUTOS AUTOMOTIVOS LTDA"/>
    <x v="4"/>
    <d v="2024-01-08T00:00:00"/>
    <d v="2024-01-15T00:00:00"/>
    <s v="'1021794"/>
    <s v="1 | 1"/>
    <x v="9"/>
    <x v="0"/>
    <n v="-310.01"/>
    <x v="88"/>
    <x v="87"/>
    <s v="REF. EKO X MRB (VENC. 15/01)"/>
    <x v="19"/>
    <x v="0"/>
    <x v="0"/>
    <n v="1002"/>
    <x v="22"/>
    <n v="10021"/>
    <s v="DIRETORIA (Administrativo)"/>
    <x v="0"/>
    <x v="1"/>
    <x v="0"/>
    <x v="0"/>
    <x v="0"/>
    <x v="0"/>
  </r>
  <r>
    <x v="4"/>
    <s v="MRB - COMERCIO DE PRODUTOS AUTOMOTIVOS LTDA"/>
    <x v="4"/>
    <d v="2024-01-08T00:00:00"/>
    <d v="2024-01-15T00:00:00"/>
    <s v="'1021794"/>
    <s v="1 | 1"/>
    <x v="9"/>
    <x v="0"/>
    <n v="-200"/>
    <x v="29"/>
    <x v="29"/>
    <s v="REF. EKO X MRB (VENC. 15/01)"/>
    <x v="19"/>
    <x v="0"/>
    <x v="0"/>
    <n v="8005"/>
    <x v="23"/>
    <n v="80051"/>
    <s v="SEGURANÇA (Administrativo)"/>
    <x v="0"/>
    <x v="1"/>
    <x v="0"/>
    <x v="0"/>
    <x v="10"/>
    <x v="10"/>
  </r>
  <r>
    <x v="4"/>
    <s v="MRB - COMERCIO DE PRODUTOS AUTOMOTIVOS LTDA"/>
    <x v="4"/>
    <d v="2024-01-15T00:00:00"/>
    <d v="2024-01-22T00:00:00"/>
    <s v="'1021954"/>
    <s v="1 | 1"/>
    <x v="9"/>
    <x v="0"/>
    <n v="-1832.59"/>
    <x v="115"/>
    <x v="113"/>
    <s v="REF. EKO X MRB (VENC. 22/01)"/>
    <x v="6"/>
    <x v="0"/>
    <x v="0"/>
    <n v="6002"/>
    <x v="9"/>
    <n v="60022"/>
    <s v="OPERACIONAL ADM (Extraordinário)"/>
    <x v="0"/>
    <x v="1"/>
    <x v="9"/>
    <x v="9"/>
    <x v="12"/>
    <x v="12"/>
  </r>
  <r>
    <x v="4"/>
    <s v="MRB - COMERCIO DE PRODUTOS AUTOMOTIVOS LTDA"/>
    <x v="4"/>
    <d v="2024-01-15T00:00:00"/>
    <d v="2024-01-22T00:00:00"/>
    <s v="'1021954"/>
    <s v="1 | 1"/>
    <x v="9"/>
    <x v="0"/>
    <n v="-245.42"/>
    <x v="88"/>
    <x v="87"/>
    <s v="REF. EKO X MRB (VENC. 22/01)"/>
    <x v="19"/>
    <x v="0"/>
    <x v="0"/>
    <n v="1002"/>
    <x v="22"/>
    <n v="10021"/>
    <s v="DIRETORIA (Administrativo)"/>
    <x v="0"/>
    <x v="1"/>
    <x v="0"/>
    <x v="0"/>
    <x v="0"/>
    <x v="0"/>
  </r>
  <r>
    <x v="4"/>
    <s v="MRB - COMERCIO DE PRODUTOS AUTOMOTIVOS LTDA"/>
    <x v="4"/>
    <d v="2024-01-15T00:00:00"/>
    <d v="2024-01-22T00:00:00"/>
    <s v="'1021954"/>
    <s v="1 | 1"/>
    <x v="9"/>
    <x v="0"/>
    <n v="-200"/>
    <x v="29"/>
    <x v="29"/>
    <s v="REF. EKO X MRB (VENC. 22/01)"/>
    <x v="19"/>
    <x v="0"/>
    <x v="0"/>
    <n v="8005"/>
    <x v="23"/>
    <n v="80051"/>
    <s v="SEGURANÇA (Administrativo)"/>
    <x v="0"/>
    <x v="1"/>
    <x v="0"/>
    <x v="0"/>
    <x v="10"/>
    <x v="10"/>
  </r>
  <r>
    <x v="4"/>
    <s v="MRB - COMERCIO DE PRODUTOS AUTOMOTIVOS LTDA"/>
    <x v="4"/>
    <d v="2024-01-15T00:00:00"/>
    <d v="2024-01-22T00:00:00"/>
    <s v="'1021954"/>
    <s v="1 | 1"/>
    <x v="9"/>
    <x v="0"/>
    <n v="-139.41"/>
    <x v="108"/>
    <x v="107"/>
    <s v="REF. EKO X MRB (VENC. 22/01)"/>
    <x v="10"/>
    <x v="0"/>
    <x v="0"/>
    <n v="7001"/>
    <x v="11"/>
    <n v="70017"/>
    <s v="OFICINA (Comum)"/>
    <x v="0"/>
    <x v="1"/>
    <x v="9"/>
    <x v="9"/>
    <x v="12"/>
    <x v="12"/>
  </r>
  <r>
    <x v="4"/>
    <s v="MRB - COMERCIO DE PRODUTOS AUTOMOTIVOS LTDA"/>
    <x v="4"/>
    <d v="2024-01-22T00:00:00"/>
    <d v="2024-01-29T00:00:00"/>
    <s v="'1022159"/>
    <s v="1 | 1"/>
    <x v="9"/>
    <x v="0"/>
    <n v="-2064.25"/>
    <x v="115"/>
    <x v="113"/>
    <s v="REF. EKO X MRB (VENC. 29/01)"/>
    <x v="6"/>
    <x v="0"/>
    <x v="0"/>
    <n v="6002"/>
    <x v="9"/>
    <n v="60022"/>
    <s v="OPERACIONAL ADM (Extraordinário)"/>
    <x v="0"/>
    <x v="1"/>
    <x v="9"/>
    <x v="9"/>
    <x v="12"/>
    <x v="12"/>
  </r>
  <r>
    <x v="4"/>
    <s v="MRB - COMERCIO DE PRODUTOS AUTOMOTIVOS LTDA"/>
    <x v="4"/>
    <d v="2024-01-22T00:00:00"/>
    <d v="2024-01-29T00:00:00"/>
    <s v="'1022159"/>
    <s v="1 | 1"/>
    <x v="9"/>
    <x v="0"/>
    <n v="-185.43"/>
    <x v="94"/>
    <x v="93"/>
    <s v="REF. EKO X MRB (VENC. 29/01)"/>
    <x v="19"/>
    <x v="0"/>
    <x v="0"/>
    <n v="1002"/>
    <x v="22"/>
    <n v="10021"/>
    <s v="DIRETORIA (Administrativo)"/>
    <x v="0"/>
    <x v="1"/>
    <x v="0"/>
    <x v="0"/>
    <x v="0"/>
    <x v="0"/>
  </r>
  <r>
    <x v="4"/>
    <s v="MRB - COMERCIO DE PRODUTOS AUTOMOTIVOS LTDA"/>
    <x v="5"/>
    <d v="2024-02-14T00:00:00"/>
    <d v="2024-02-21T00:00:00"/>
    <s v="'1022732"/>
    <s v="1 | 1"/>
    <x v="9"/>
    <x v="0"/>
    <n v="-1863.62"/>
    <x v="115"/>
    <x v="113"/>
    <s v="REF. EKO X MRB (VENC.21/02)"/>
    <x v="6"/>
    <x v="0"/>
    <x v="0"/>
    <n v="6002"/>
    <x v="9"/>
    <n v="60022"/>
    <s v="OPERACIONAL ADM (Extraordinário)"/>
    <x v="0"/>
    <x v="1"/>
    <x v="9"/>
    <x v="9"/>
    <x v="12"/>
    <x v="12"/>
  </r>
  <r>
    <x v="4"/>
    <s v="MRB - COMERCIO DE PRODUTOS AUTOMOTIVOS LTDA"/>
    <x v="5"/>
    <d v="2024-02-14T00:00:00"/>
    <d v="2024-02-21T00:00:00"/>
    <s v="'1022732"/>
    <s v="1 | 1"/>
    <x v="9"/>
    <x v="0"/>
    <n v="-254.32"/>
    <x v="94"/>
    <x v="93"/>
    <s v="REF. EKO X MRB (VENC.21/02)"/>
    <x v="19"/>
    <x v="0"/>
    <x v="0"/>
    <n v="1002"/>
    <x v="22"/>
    <n v="10021"/>
    <s v="DIRETORIA (Administrativo)"/>
    <x v="0"/>
    <x v="1"/>
    <x v="0"/>
    <x v="0"/>
    <x v="0"/>
    <x v="0"/>
  </r>
  <r>
    <x v="4"/>
    <s v="MRB - COMERCIO DE PRODUTOS AUTOMOTIVOS LTDA"/>
    <x v="5"/>
    <d v="2024-02-14T00:00:00"/>
    <d v="2024-02-21T00:00:00"/>
    <s v="'1022732"/>
    <s v="1 | 1"/>
    <x v="9"/>
    <x v="0"/>
    <n v="-127.3"/>
    <x v="108"/>
    <x v="107"/>
    <s v="REF. EKO X MRB (VENC.21/02)"/>
    <x v="10"/>
    <x v="0"/>
    <x v="0"/>
    <n v="7001"/>
    <x v="11"/>
    <n v="70017"/>
    <s v="OFICINA (Comum)"/>
    <x v="0"/>
    <x v="1"/>
    <x v="9"/>
    <x v="9"/>
    <x v="12"/>
    <x v="12"/>
  </r>
  <r>
    <x v="4"/>
    <s v="MRB - COMERCIO DE PRODUTOS AUTOMOTIVOS LTDA"/>
    <x v="5"/>
    <d v="2024-02-19T00:00:00"/>
    <d v="2024-02-26T00:00:00"/>
    <s v="'1022882"/>
    <s v="1 | 1"/>
    <x v="9"/>
    <x v="0"/>
    <n v="-1254.18"/>
    <x v="115"/>
    <x v="113"/>
    <s v="REF. EKO X MRB (VENC.26/02)"/>
    <x v="6"/>
    <x v="0"/>
    <x v="0"/>
    <n v="6002"/>
    <x v="9"/>
    <n v="60022"/>
    <s v="OPERACIONAL ADM (Extraordinário)"/>
    <x v="0"/>
    <x v="1"/>
    <x v="9"/>
    <x v="9"/>
    <x v="12"/>
    <x v="12"/>
  </r>
  <r>
    <x v="4"/>
    <s v="MRB - COMERCIO DE PRODUTOS AUTOMOTIVOS LTDA"/>
    <x v="5"/>
    <d v="2024-02-19T00:00:00"/>
    <d v="2024-02-26T00:00:00"/>
    <s v="'1022882"/>
    <s v="1 | 1"/>
    <x v="9"/>
    <x v="0"/>
    <n v="-200"/>
    <x v="29"/>
    <x v="29"/>
    <s v="REF. EKO X MRB (VENC.26/02)"/>
    <x v="19"/>
    <x v="0"/>
    <x v="0"/>
    <n v="8005"/>
    <x v="23"/>
    <n v="80051"/>
    <s v="SEGURANÇA (Administrativo)"/>
    <x v="0"/>
    <x v="1"/>
    <x v="0"/>
    <x v="0"/>
    <x v="10"/>
    <x v="10"/>
  </r>
  <r>
    <x v="4"/>
    <s v="MRB - COMERCIO DE PRODUTOS AUTOMOTIVOS LTDA"/>
    <x v="5"/>
    <d v="2024-02-19T00:00:00"/>
    <d v="2024-02-26T00:00:00"/>
    <s v="'1022882"/>
    <s v="1 | 1"/>
    <x v="9"/>
    <x v="0"/>
    <n v="-161.69999999999999"/>
    <x v="108"/>
    <x v="107"/>
    <s v="REF. EKO X MRB (VENC.26/02)"/>
    <x v="10"/>
    <x v="0"/>
    <x v="0"/>
    <n v="7001"/>
    <x v="11"/>
    <n v="70017"/>
    <s v="OFICINA (Comum)"/>
    <x v="0"/>
    <x v="1"/>
    <x v="9"/>
    <x v="9"/>
    <x v="12"/>
    <x v="12"/>
  </r>
  <r>
    <x v="4"/>
    <s v="MRB - COMERCIO DE PRODUTOS AUTOMOTIVOS LTDA"/>
    <x v="5"/>
    <d v="2024-02-26T00:00:00"/>
    <d v="2024-03-04T00:00:00"/>
    <s v="'1023107"/>
    <s v="1 | 1"/>
    <x v="9"/>
    <x v="0"/>
    <n v="-2115.1"/>
    <x v="115"/>
    <x v="113"/>
    <s v="REF. EKO X MRB (VENC.04/03)"/>
    <x v="6"/>
    <x v="0"/>
    <x v="0"/>
    <n v="6002"/>
    <x v="9"/>
    <n v="60022"/>
    <s v="OPERACIONAL ADM (Extraordinário)"/>
    <x v="0"/>
    <x v="1"/>
    <x v="9"/>
    <x v="9"/>
    <x v="12"/>
    <x v="12"/>
  </r>
  <r>
    <x v="4"/>
    <s v="MRB - COMERCIO DE PRODUTOS AUTOMOTIVOS LTDA"/>
    <x v="5"/>
    <d v="2024-02-26T00:00:00"/>
    <d v="2024-03-04T00:00:00"/>
    <s v="'1023107"/>
    <s v="1 | 1"/>
    <x v="9"/>
    <x v="0"/>
    <n v="-449.98"/>
    <x v="94"/>
    <x v="93"/>
    <s v="REF. EKO X MRB (VENC.04/03)"/>
    <x v="19"/>
    <x v="0"/>
    <x v="0"/>
    <n v="1002"/>
    <x v="22"/>
    <n v="10021"/>
    <s v="DIRETORIA (Administrativo)"/>
    <x v="0"/>
    <x v="1"/>
    <x v="0"/>
    <x v="0"/>
    <x v="0"/>
    <x v="0"/>
  </r>
  <r>
    <x v="4"/>
    <s v="MRB - COMERCIO DE PRODUTOS AUTOMOTIVOS LTDA"/>
    <x v="5"/>
    <d v="2024-02-26T00:00:00"/>
    <d v="2024-03-04T00:00:00"/>
    <s v="'1023107"/>
    <s v="1 | 1"/>
    <x v="9"/>
    <x v="0"/>
    <n v="-243.88"/>
    <x v="108"/>
    <x v="107"/>
    <s v="REF. EKO X MRB (VENC.04/03)"/>
    <x v="10"/>
    <x v="0"/>
    <x v="0"/>
    <n v="7001"/>
    <x v="11"/>
    <n v="70017"/>
    <s v="OFICINA (Comum)"/>
    <x v="0"/>
    <x v="1"/>
    <x v="9"/>
    <x v="9"/>
    <x v="12"/>
    <x v="12"/>
  </r>
  <r>
    <x v="4"/>
    <s v="MRB - COMERCIO DE PRODUTOS AUTOMOTIVOS LTDA"/>
    <x v="5"/>
    <d v="2024-02-26T00:00:00"/>
    <d v="2024-03-04T00:00:00"/>
    <s v="'1023107"/>
    <s v="1 | 1"/>
    <x v="9"/>
    <x v="0"/>
    <n v="-200"/>
    <x v="29"/>
    <x v="29"/>
    <s v="REF. EKO X MRB (VENC.04/03)"/>
    <x v="19"/>
    <x v="0"/>
    <x v="0"/>
    <n v="8005"/>
    <x v="23"/>
    <n v="80051"/>
    <s v="SEGURANÇA (Administrativo)"/>
    <x v="0"/>
    <x v="1"/>
    <x v="0"/>
    <x v="0"/>
    <x v="10"/>
    <x v="10"/>
  </r>
  <r>
    <x v="4"/>
    <s v="MRB - COMERCIO DE PRODUTOS AUTOMOTIVOS LTDA"/>
    <x v="6"/>
    <d v="2024-03-25T00:00:00"/>
    <d v="2024-03-25T00:00:00"/>
    <s v="'1023796"/>
    <s v="1 | 1"/>
    <x v="9"/>
    <x v="0"/>
    <n v="-1450.63"/>
    <x v="115"/>
    <x v="113"/>
    <s v="REF. EKO X MRB (VENC.25/03)"/>
    <x v="6"/>
    <x v="0"/>
    <x v="0"/>
    <n v="6002"/>
    <x v="9"/>
    <n v="60022"/>
    <s v="OPERACIONAL ADM (Extraordinário)"/>
    <x v="0"/>
    <x v="1"/>
    <x v="9"/>
    <x v="9"/>
    <x v="12"/>
    <x v="12"/>
  </r>
  <r>
    <x v="4"/>
    <s v="MRB - COMERCIO DE PRODUTOS AUTOMOTIVOS LTDA"/>
    <x v="6"/>
    <d v="2024-03-25T00:00:00"/>
    <d v="2024-03-25T00:00:00"/>
    <s v="'1023796"/>
    <s v="1 | 1"/>
    <x v="9"/>
    <x v="0"/>
    <n v="-407.6"/>
    <x v="94"/>
    <x v="93"/>
    <s v="REF. EKO X MRB (VENC.25/03)"/>
    <x v="19"/>
    <x v="0"/>
    <x v="0"/>
    <n v="1002"/>
    <x v="22"/>
    <n v="10021"/>
    <s v="DIRETORIA (Administrativo)"/>
    <x v="0"/>
    <x v="1"/>
    <x v="0"/>
    <x v="0"/>
    <x v="0"/>
    <x v="0"/>
  </r>
  <r>
    <x v="4"/>
    <s v="MRB - COMERCIO DE PRODUTOS AUTOMOTIVOS LTDA"/>
    <x v="6"/>
    <d v="2024-03-25T00:00:00"/>
    <d v="2024-03-25T00:00:00"/>
    <s v="'1023796"/>
    <s v="1 | 1"/>
    <x v="9"/>
    <x v="0"/>
    <n v="-200"/>
    <x v="29"/>
    <x v="29"/>
    <s v="REF. EKO X MRB (VENC.25/03)"/>
    <x v="19"/>
    <x v="0"/>
    <x v="0"/>
    <n v="8005"/>
    <x v="23"/>
    <n v="80051"/>
    <s v="SEGURANÇA (Administrativo)"/>
    <x v="0"/>
    <x v="1"/>
    <x v="0"/>
    <x v="0"/>
    <x v="10"/>
    <x v="10"/>
  </r>
  <r>
    <x v="4"/>
    <s v="MRB - COMERCIO DE PRODUTOS AUTOMOTIVOS LTDA"/>
    <x v="6"/>
    <d v="2024-03-25T00:00:00"/>
    <d v="2024-04-01T00:00:00"/>
    <s v="'1024039"/>
    <s v="1 | 1"/>
    <x v="9"/>
    <x v="0"/>
    <n v="-1100.68"/>
    <x v="115"/>
    <x v="113"/>
    <s v="REF. EKO TRANSPORTES X MRB (VENC. 01/04)"/>
    <x v="6"/>
    <x v="0"/>
    <x v="0"/>
    <n v="6002"/>
    <x v="9"/>
    <n v="60022"/>
    <s v="OPERACIONAL ADM (Extraordinário)"/>
    <x v="0"/>
    <x v="1"/>
    <x v="9"/>
    <x v="9"/>
    <x v="12"/>
    <x v="12"/>
  </r>
  <r>
    <x v="4"/>
    <s v="MRB - COMERCIO DE PRODUTOS AUTOMOTIVOS LTDA"/>
    <x v="6"/>
    <d v="2024-03-25T00:00:00"/>
    <d v="2024-04-01T00:00:00"/>
    <s v="'1024039"/>
    <s v="1 | 1"/>
    <x v="9"/>
    <x v="0"/>
    <n v="-200"/>
    <x v="29"/>
    <x v="29"/>
    <s v="REF. EKO TRANSPORTES X MRB (VENC. 01/04)"/>
    <x v="19"/>
    <x v="0"/>
    <x v="0"/>
    <n v="8005"/>
    <x v="23"/>
    <n v="80051"/>
    <s v="SEGURANÇA (Administrativo)"/>
    <x v="0"/>
    <x v="1"/>
    <x v="0"/>
    <x v="0"/>
    <x v="10"/>
    <x v="10"/>
  </r>
  <r>
    <x v="4"/>
    <s v="MRB - COMERCIO DE PRODUTOS AUTOMOTIVOS LTDA"/>
    <x v="6"/>
    <d v="2024-03-25T00:00:00"/>
    <d v="2024-04-01T00:00:00"/>
    <s v="'1024039"/>
    <s v="1 | 1"/>
    <x v="9"/>
    <x v="0"/>
    <n v="-196.72"/>
    <x v="94"/>
    <x v="93"/>
    <s v="REF. EKO TRANSPORTES X MRB (VENC. 01/04)"/>
    <x v="19"/>
    <x v="0"/>
    <x v="0"/>
    <n v="1002"/>
    <x v="22"/>
    <n v="10021"/>
    <s v="DIRETORIA (Administrativo)"/>
    <x v="0"/>
    <x v="1"/>
    <x v="0"/>
    <x v="0"/>
    <x v="0"/>
    <x v="0"/>
  </r>
  <r>
    <x v="4"/>
    <s v="MRB - COMERCIO DE PRODUTOS AUTOMOTIVOS LTDA"/>
    <x v="6"/>
    <d v="2024-03-25T00:00:00"/>
    <d v="2024-04-01T00:00:00"/>
    <s v="'1024039"/>
    <s v="1 | 1"/>
    <x v="9"/>
    <x v="0"/>
    <n v="-130.82"/>
    <x v="108"/>
    <x v="107"/>
    <s v="REF. EKO TRANSPORTES X MRB (VENC. 01/04)"/>
    <x v="10"/>
    <x v="0"/>
    <x v="0"/>
    <n v="7001"/>
    <x v="11"/>
    <n v="70017"/>
    <s v="OFICINA (Comum)"/>
    <x v="0"/>
    <x v="1"/>
    <x v="9"/>
    <x v="9"/>
    <x v="12"/>
    <x v="12"/>
  </r>
  <r>
    <x v="4"/>
    <s v="MRB - COMERCIO DE PRODUTOS AUTOMOTIVOS LTDA"/>
    <x v="7"/>
    <d v="2024-04-08T00:00:00"/>
    <d v="2024-04-15T00:00:00"/>
    <s v="'1024665"/>
    <s v="1 | 1"/>
    <x v="9"/>
    <x v="0"/>
    <n v="-352.03"/>
    <x v="108"/>
    <x v="107"/>
    <s v="REF. EKO TRANSPORTES X MRB (VENC. 01/04 -07/04)"/>
    <x v="10"/>
    <x v="0"/>
    <x v="0"/>
    <n v="7001"/>
    <x v="11"/>
    <n v="70017"/>
    <s v="OFICINA (Comum)"/>
    <x v="0"/>
    <x v="3"/>
    <x v="9"/>
    <x v="9"/>
    <x v="12"/>
    <x v="12"/>
  </r>
  <r>
    <x v="4"/>
    <s v="MRB - COMERCIO DE PRODUTOS AUTOMOTIVOS LTDA"/>
    <x v="7"/>
    <d v="2024-04-08T00:00:00"/>
    <d v="2024-04-15T00:00:00"/>
    <s v="'1024665"/>
    <s v="1 | 1"/>
    <x v="9"/>
    <x v="0"/>
    <n v="-274.70999999999998"/>
    <x v="115"/>
    <x v="113"/>
    <s v="REF. EKO TRANSPORTES X MRB (VENC. 01/04 -07/04)"/>
    <x v="6"/>
    <x v="0"/>
    <x v="0"/>
    <n v="6002"/>
    <x v="9"/>
    <n v="60022"/>
    <s v="OPERACIONAL ADM (Extraordinário)"/>
    <x v="0"/>
    <x v="3"/>
    <x v="9"/>
    <x v="9"/>
    <x v="12"/>
    <x v="12"/>
  </r>
  <r>
    <x v="4"/>
    <s v="MRB - COMERCIO DE PRODUTOS AUTOMOTIVOS LTDA"/>
    <x v="7"/>
    <d v="2024-04-08T00:00:00"/>
    <d v="2024-04-15T00:00:00"/>
    <s v="'1024665"/>
    <s v="1 | 1"/>
    <x v="9"/>
    <x v="0"/>
    <n v="-200"/>
    <x v="29"/>
    <x v="29"/>
    <s v="REF. EKO TRANSPORTES X MRB (VENC. 01/04 -07/04)"/>
    <x v="19"/>
    <x v="0"/>
    <x v="0"/>
    <n v="8005"/>
    <x v="23"/>
    <n v="80051"/>
    <s v="SEGURANÇA (Administrativo)"/>
    <x v="0"/>
    <x v="3"/>
    <x v="0"/>
    <x v="0"/>
    <x v="10"/>
    <x v="10"/>
  </r>
  <r>
    <x v="4"/>
    <s v="MRB - COMERCIO DE PRODUTOS AUTOMOTIVOS LTDA"/>
    <x v="7"/>
    <d v="2024-04-08T00:00:00"/>
    <d v="2024-04-15T00:00:00"/>
    <s v="'1024665"/>
    <s v="1 | 1"/>
    <x v="9"/>
    <x v="0"/>
    <n v="-162.69"/>
    <x v="94"/>
    <x v="93"/>
    <s v="REF. EKO TRANSPORTES X MRB (VENC. 01/04 -07/04)"/>
    <x v="19"/>
    <x v="0"/>
    <x v="0"/>
    <n v="1002"/>
    <x v="22"/>
    <n v="10021"/>
    <s v="DIRETORIA (Administrativo)"/>
    <x v="0"/>
    <x v="3"/>
    <x v="0"/>
    <x v="0"/>
    <x v="0"/>
    <x v="0"/>
  </r>
  <r>
    <x v="4"/>
    <s v="MRB - COMERCIO DE PRODUTOS AUTOMOTIVOS LTDA"/>
    <x v="7"/>
    <d v="2024-04-15T00:00:00"/>
    <d v="2024-04-22T00:00:00"/>
    <s v="'1025130"/>
    <s v="1 | 1"/>
    <x v="9"/>
    <x v="0"/>
    <n v="-363.93"/>
    <x v="115"/>
    <x v="113"/>
    <s v="REF. EKO TRANSPORTES X MRB 08/04/2024 Ã  14/04/2024 "/>
    <x v="6"/>
    <x v="0"/>
    <x v="0"/>
    <n v="6002"/>
    <x v="9"/>
    <n v="60022"/>
    <s v="OPERACIONAL ADM (Extraordinário)"/>
    <x v="0"/>
    <x v="3"/>
    <x v="9"/>
    <x v="9"/>
    <x v="12"/>
    <x v="12"/>
  </r>
  <r>
    <x v="4"/>
    <s v="MRB - COMERCIO DE PRODUTOS AUTOMOTIVOS LTDA"/>
    <x v="7"/>
    <d v="2024-04-15T00:00:00"/>
    <d v="2024-04-22T00:00:00"/>
    <s v="'1025130"/>
    <s v="1 | 1"/>
    <x v="9"/>
    <x v="0"/>
    <n v="-200"/>
    <x v="29"/>
    <x v="29"/>
    <s v="REF. EKO TRANSPORTES X MRB 08/04/2024 Ã  14/04/2024 "/>
    <x v="19"/>
    <x v="0"/>
    <x v="0"/>
    <n v="8005"/>
    <x v="23"/>
    <n v="80051"/>
    <s v="SEGURANÇA (Administrativo)"/>
    <x v="0"/>
    <x v="3"/>
    <x v="0"/>
    <x v="0"/>
    <x v="10"/>
    <x v="10"/>
  </r>
  <r>
    <x v="4"/>
    <s v="MRB - COMERCIO DE PRODUTOS AUTOMOTIVOS LTDA"/>
    <x v="7"/>
    <d v="2024-04-15T00:00:00"/>
    <d v="2024-04-22T00:00:00"/>
    <s v="'1025130"/>
    <s v="1 | 1"/>
    <x v="9"/>
    <x v="0"/>
    <n v="-189.36"/>
    <x v="94"/>
    <x v="93"/>
    <s v="REF. EKO TRANSPORTES X MRB 08/04/2024 Ã  14/04/2024 "/>
    <x v="19"/>
    <x v="0"/>
    <x v="0"/>
    <n v="1002"/>
    <x v="22"/>
    <n v="10021"/>
    <s v="DIRETORIA (Administrativo)"/>
    <x v="0"/>
    <x v="3"/>
    <x v="0"/>
    <x v="0"/>
    <x v="0"/>
    <x v="0"/>
  </r>
  <r>
    <x v="4"/>
    <s v="MRB - COMERCIO DE PRODUTOS AUTOMOTIVOS LTDA"/>
    <x v="7"/>
    <d v="2024-04-15T00:00:00"/>
    <d v="2024-04-22T00:00:00"/>
    <s v="'1025130"/>
    <s v="1 | 1"/>
    <x v="9"/>
    <x v="0"/>
    <n v="0"/>
    <x v="108"/>
    <x v="107"/>
    <s v="REF. EKO TRANSPORTES X MRB 08/04/2024 Ã  14/04/2024 "/>
    <x v="10"/>
    <x v="0"/>
    <x v="0"/>
    <n v="7001"/>
    <x v="11"/>
    <n v="70017"/>
    <s v="OFICINA (Comum)"/>
    <x v="0"/>
    <x v="3"/>
    <x v="9"/>
    <x v="9"/>
    <x v="12"/>
    <x v="12"/>
  </r>
  <r>
    <x v="4"/>
    <s v="MRB - COMERCIO DE PRODUTOS AUTOMOTIVOS LTDA"/>
    <x v="7"/>
    <d v="2024-04-22T00:00:00"/>
    <d v="2024-04-29T00:00:00"/>
    <s v="'633"/>
    <s v="1 | 1"/>
    <x v="9"/>
    <x v="0"/>
    <n v="-400"/>
    <x v="29"/>
    <x v="29"/>
    <s v="REF. EKO TRANSPORTES X MRB  15/04/2024 Ã  21/04/2024 "/>
    <x v="19"/>
    <x v="0"/>
    <x v="0"/>
    <n v="8005"/>
    <x v="23"/>
    <n v="80051"/>
    <s v="SEGURANÇA (Administrativo)"/>
    <x v="0"/>
    <x v="3"/>
    <x v="0"/>
    <x v="0"/>
    <x v="10"/>
    <x v="10"/>
  </r>
  <r>
    <x v="4"/>
    <s v="MRB - COMERCIO DE PRODUTOS AUTOMOTIVOS LTDA"/>
    <x v="7"/>
    <d v="2024-04-22T00:00:00"/>
    <d v="2024-04-29T00:00:00"/>
    <s v="'633"/>
    <s v="1 | 1"/>
    <x v="9"/>
    <x v="0"/>
    <n v="-299.14999999999998"/>
    <x v="115"/>
    <x v="113"/>
    <s v="REF. EKO TRANSPORTES X MRB  15/04/2024 Ã  21/04/2024 "/>
    <x v="6"/>
    <x v="0"/>
    <x v="0"/>
    <n v="6002"/>
    <x v="9"/>
    <n v="60022"/>
    <s v="OPERACIONAL ADM (Extraordinário)"/>
    <x v="0"/>
    <x v="3"/>
    <x v="9"/>
    <x v="9"/>
    <x v="12"/>
    <x v="12"/>
  </r>
  <r>
    <x v="4"/>
    <s v="MRB - COMERCIO DE PRODUTOS AUTOMOTIVOS LTDA"/>
    <x v="7"/>
    <d v="2024-04-22T00:00:00"/>
    <d v="2024-04-29T00:00:00"/>
    <s v="'633"/>
    <s v="1 | 1"/>
    <x v="9"/>
    <x v="0"/>
    <n v="-247.58"/>
    <x v="108"/>
    <x v="107"/>
    <s v="REF. EKO TRANSPORTES X MRB  15/04/2024 Ã  21/04/2024 "/>
    <x v="10"/>
    <x v="0"/>
    <x v="0"/>
    <n v="7001"/>
    <x v="11"/>
    <n v="70017"/>
    <s v="OFICINA (Comum)"/>
    <x v="0"/>
    <x v="3"/>
    <x v="9"/>
    <x v="9"/>
    <x v="12"/>
    <x v="12"/>
  </r>
  <r>
    <x v="4"/>
    <s v="MRB - COMERCIO DE PRODUTOS AUTOMOTIVOS LTDA"/>
    <x v="7"/>
    <d v="2024-04-22T00:00:00"/>
    <d v="2024-04-29T00:00:00"/>
    <s v="'633"/>
    <s v="1 | 1"/>
    <x v="9"/>
    <x v="0"/>
    <n v="0"/>
    <x v="94"/>
    <x v="93"/>
    <s v="REF. EKO TRANSPORTES X MRB  15/04/2024 Ã  21/04/2024 "/>
    <x v="19"/>
    <x v="0"/>
    <x v="0"/>
    <n v="1002"/>
    <x v="22"/>
    <n v="10021"/>
    <s v="DIRETORIA (Administrativo)"/>
    <x v="0"/>
    <x v="3"/>
    <x v="0"/>
    <x v="0"/>
    <x v="0"/>
    <x v="0"/>
  </r>
  <r>
    <x v="4"/>
    <s v="MRB - COMERCIO DE PRODUTOS AUTOMOTIVOS LTDA"/>
    <x v="7"/>
    <d v="2024-04-29T00:00:00"/>
    <d v="2024-05-06T00:00:00"/>
    <s v="'638"/>
    <s v="1 | 1"/>
    <x v="9"/>
    <x v="0"/>
    <n v="-953.2"/>
    <x v="115"/>
    <x v="113"/>
    <s v="REF. EKO TRANSPORTES X MRB -  22/04/2024 Ã  28/04/2024"/>
    <x v="6"/>
    <x v="0"/>
    <x v="0"/>
    <n v="6002"/>
    <x v="9"/>
    <n v="60022"/>
    <s v="OPERACIONAL ADM (Extraordinário)"/>
    <x v="0"/>
    <x v="3"/>
    <x v="9"/>
    <x v="9"/>
    <x v="12"/>
    <x v="12"/>
  </r>
  <r>
    <x v="4"/>
    <s v="MRB - COMERCIO DE PRODUTOS AUTOMOTIVOS LTDA"/>
    <x v="7"/>
    <d v="2024-04-29T00:00:00"/>
    <d v="2024-05-06T00:00:00"/>
    <s v="'638"/>
    <s v="1 | 1"/>
    <x v="9"/>
    <x v="0"/>
    <n v="-421.93"/>
    <x v="94"/>
    <x v="93"/>
    <s v="REF. EKO TRANSPORTES X MRB -  22/04/2024 Ã  28/04/2024"/>
    <x v="19"/>
    <x v="0"/>
    <x v="0"/>
    <n v="1002"/>
    <x v="22"/>
    <n v="10021"/>
    <s v="DIRETORIA (Administrativo)"/>
    <x v="0"/>
    <x v="3"/>
    <x v="0"/>
    <x v="0"/>
    <x v="0"/>
    <x v="0"/>
  </r>
  <r>
    <x v="4"/>
    <s v="MRB - COMERCIO DE PRODUTOS AUTOMOTIVOS LTDA"/>
    <x v="7"/>
    <d v="2024-04-29T00:00:00"/>
    <d v="2024-05-06T00:00:00"/>
    <s v="'638"/>
    <s v="1 | 1"/>
    <x v="9"/>
    <x v="0"/>
    <n v="-200"/>
    <x v="29"/>
    <x v="29"/>
    <s v="REF. EKO TRANSPORTES X MRB -  22/04/2024 Ã  28/04/2024"/>
    <x v="19"/>
    <x v="0"/>
    <x v="0"/>
    <n v="8005"/>
    <x v="23"/>
    <n v="80051"/>
    <s v="SEGURANÇA (Administrativo)"/>
    <x v="0"/>
    <x v="3"/>
    <x v="0"/>
    <x v="0"/>
    <x v="10"/>
    <x v="10"/>
  </r>
  <r>
    <x v="4"/>
    <s v="MRB - COMERCIO DE PRODUTOS AUTOMOTIVOS LTDA"/>
    <x v="7"/>
    <d v="2024-04-29T00:00:00"/>
    <d v="2024-05-06T00:00:00"/>
    <s v="'638"/>
    <s v="1 | 1"/>
    <x v="9"/>
    <x v="0"/>
    <n v="-104.01"/>
    <x v="108"/>
    <x v="107"/>
    <s v="REF. EKO TRANSPORTES X MRB -  22/04/2024 Ã  28/04/2024"/>
    <x v="10"/>
    <x v="0"/>
    <x v="0"/>
    <n v="7001"/>
    <x v="11"/>
    <n v="70017"/>
    <s v="OFICINA (Comum)"/>
    <x v="0"/>
    <x v="3"/>
    <x v="9"/>
    <x v="9"/>
    <x v="12"/>
    <x v="12"/>
  </r>
  <r>
    <x v="4"/>
    <s v="MRB - COMERCIO DE PRODUTOS AUTOMOTIVOS LTDA"/>
    <x v="8"/>
    <d v="2024-05-06T00:00:00"/>
    <d v="2024-05-13T00:00:00"/>
    <s v="'643"/>
    <s v="1 | 1"/>
    <x v="9"/>
    <x v="0"/>
    <n v="-1056.48"/>
    <x v="115"/>
    <x v="113"/>
    <s v="REF. EKO TRANSPORTES X MRB -   29/04/2024 Ã  05/05/2024"/>
    <x v="6"/>
    <x v="0"/>
    <x v="0"/>
    <n v="6002"/>
    <x v="9"/>
    <n v="60022"/>
    <s v="OPERACIONAL ADM (Extraordinário)"/>
    <x v="0"/>
    <x v="3"/>
    <x v="9"/>
    <x v="9"/>
    <x v="12"/>
    <x v="12"/>
  </r>
  <r>
    <x v="4"/>
    <s v="MRB - COMERCIO DE PRODUTOS AUTOMOTIVOS LTDA"/>
    <x v="8"/>
    <d v="2024-05-06T00:00:00"/>
    <d v="2024-05-13T00:00:00"/>
    <s v="'643"/>
    <s v="1 | 1"/>
    <x v="9"/>
    <x v="0"/>
    <n v="-228.07"/>
    <x v="94"/>
    <x v="93"/>
    <s v="REF. EKO TRANSPORTES X MRB -   29/04/2024 Ã  05/05/2024"/>
    <x v="19"/>
    <x v="0"/>
    <x v="0"/>
    <n v="1002"/>
    <x v="22"/>
    <n v="10021"/>
    <s v="DIRETORIA (Administrativo)"/>
    <x v="0"/>
    <x v="3"/>
    <x v="0"/>
    <x v="0"/>
    <x v="0"/>
    <x v="0"/>
  </r>
  <r>
    <x v="4"/>
    <s v="MRB - COMERCIO DE PRODUTOS AUTOMOTIVOS LTDA"/>
    <x v="8"/>
    <d v="2024-05-06T00:00:00"/>
    <d v="2024-05-13T00:00:00"/>
    <s v="'643"/>
    <s v="1 | 1"/>
    <x v="9"/>
    <x v="0"/>
    <n v="-200"/>
    <x v="29"/>
    <x v="29"/>
    <s v="REF. EKO TRANSPORTES X MRB -   29/04/2024 Ã  05/05/2024"/>
    <x v="19"/>
    <x v="0"/>
    <x v="0"/>
    <n v="8005"/>
    <x v="23"/>
    <n v="80051"/>
    <s v="SEGURANÇA (Administrativo)"/>
    <x v="0"/>
    <x v="3"/>
    <x v="0"/>
    <x v="0"/>
    <x v="10"/>
    <x v="10"/>
  </r>
  <r>
    <x v="4"/>
    <s v="MRB - COMERCIO DE PRODUTOS AUTOMOTIVOS LTDA"/>
    <x v="8"/>
    <d v="2024-05-06T00:00:00"/>
    <d v="2024-05-13T00:00:00"/>
    <s v="'643"/>
    <s v="1 | 1"/>
    <x v="9"/>
    <x v="0"/>
    <n v="-56.55"/>
    <x v="108"/>
    <x v="107"/>
    <s v="REF. EKO TRANSPORTES X MRB -   29/04/2024 Ã  05/05/2024"/>
    <x v="10"/>
    <x v="0"/>
    <x v="0"/>
    <n v="7001"/>
    <x v="11"/>
    <n v="70017"/>
    <s v="OFICINA (Comum)"/>
    <x v="0"/>
    <x v="3"/>
    <x v="9"/>
    <x v="9"/>
    <x v="12"/>
    <x v="12"/>
  </r>
  <r>
    <x v="4"/>
    <s v="MRB - COMERCIO DE PRODUTOS AUTOMOTIVOS LTDA"/>
    <x v="8"/>
    <d v="2024-05-20T00:00:00"/>
    <d v="2024-05-24T00:00:00"/>
    <s v="'648"/>
    <s v="1 | 1"/>
    <x v="9"/>
    <x v="0"/>
    <n v="-909.44"/>
    <x v="115"/>
    <x v="113"/>
    <s v="REF. EKO TRANSPORTES X MRB -   06/05/2024 Ã  12/05/2024"/>
    <x v="6"/>
    <x v="0"/>
    <x v="0"/>
    <n v="6002"/>
    <x v="9"/>
    <n v="60022"/>
    <s v="OPERACIONAL ADM (Extraordinário)"/>
    <x v="0"/>
    <x v="3"/>
    <x v="9"/>
    <x v="9"/>
    <x v="12"/>
    <x v="12"/>
  </r>
  <r>
    <x v="4"/>
    <s v="MRB - COMERCIO DE PRODUTOS AUTOMOTIVOS LTDA"/>
    <x v="8"/>
    <d v="2024-05-20T00:00:00"/>
    <d v="2024-05-24T00:00:00"/>
    <s v="'648"/>
    <s v="1 | 1"/>
    <x v="9"/>
    <x v="0"/>
    <n v="-400.15"/>
    <x v="94"/>
    <x v="93"/>
    <s v="REF. EKO TRANSPORTES X MRB -   06/05/2024 Ã  12/05/2024"/>
    <x v="19"/>
    <x v="0"/>
    <x v="0"/>
    <n v="1002"/>
    <x v="22"/>
    <n v="10021"/>
    <s v="DIRETORIA (Administrativo)"/>
    <x v="0"/>
    <x v="3"/>
    <x v="0"/>
    <x v="0"/>
    <x v="0"/>
    <x v="0"/>
  </r>
  <r>
    <x v="4"/>
    <s v="MRB - COMERCIO DE PRODUTOS AUTOMOTIVOS LTDA"/>
    <x v="8"/>
    <d v="2024-05-20T00:00:00"/>
    <d v="2024-05-24T00:00:00"/>
    <s v="'648"/>
    <s v="1 | 1"/>
    <x v="9"/>
    <x v="0"/>
    <n v="-200"/>
    <x v="29"/>
    <x v="29"/>
    <s v="REF. EKO TRANSPORTES X MRB -   06/05/2024 Ã  12/05/2024"/>
    <x v="19"/>
    <x v="0"/>
    <x v="0"/>
    <n v="8005"/>
    <x v="23"/>
    <n v="80051"/>
    <s v="SEGURANÇA (Administrativo)"/>
    <x v="0"/>
    <x v="3"/>
    <x v="0"/>
    <x v="0"/>
    <x v="10"/>
    <x v="10"/>
  </r>
  <r>
    <x v="4"/>
    <s v="MRB - COMERCIO DE PRODUTOS AUTOMOTIVOS LTDA"/>
    <x v="8"/>
    <d v="2024-05-20T00:00:00"/>
    <d v="2024-05-24T00:00:00"/>
    <s v="'648"/>
    <s v="1 | 1"/>
    <x v="9"/>
    <x v="0"/>
    <n v="0"/>
    <x v="108"/>
    <x v="107"/>
    <s v="REF. EKO TRANSPORTES X MRB -   06/05/2024 Ã  12/05/2024"/>
    <x v="10"/>
    <x v="0"/>
    <x v="0"/>
    <n v="7001"/>
    <x v="11"/>
    <n v="70017"/>
    <s v="OFICINA (Comum)"/>
    <x v="0"/>
    <x v="3"/>
    <x v="9"/>
    <x v="9"/>
    <x v="12"/>
    <x v="12"/>
  </r>
  <r>
    <x v="4"/>
    <s v="MRB - COMERCIO DE PRODUTOS AUTOMOTIVOS LTDA"/>
    <x v="8"/>
    <d v="2024-05-20T00:00:00"/>
    <d v="2024-05-27T00:00:00"/>
    <s v="'652"/>
    <s v="1 | 1"/>
    <x v="9"/>
    <x v="0"/>
    <n v="-1384.45"/>
    <x v="115"/>
    <x v="113"/>
    <s v="REF. EKO TRANSPORTES X MRB -   13/05/2024 Ã  19/05/2024"/>
    <x v="6"/>
    <x v="0"/>
    <x v="0"/>
    <n v="6002"/>
    <x v="9"/>
    <n v="60022"/>
    <s v="OPERACIONAL ADM (Extraordinário)"/>
    <x v="0"/>
    <x v="3"/>
    <x v="9"/>
    <x v="9"/>
    <x v="12"/>
    <x v="12"/>
  </r>
  <r>
    <x v="4"/>
    <s v="MRB - COMERCIO DE PRODUTOS AUTOMOTIVOS LTDA"/>
    <x v="8"/>
    <d v="2024-05-20T00:00:00"/>
    <d v="2024-05-27T00:00:00"/>
    <s v="'652"/>
    <s v="1 | 1"/>
    <x v="9"/>
    <x v="0"/>
    <n v="-477.9"/>
    <x v="94"/>
    <x v="93"/>
    <s v="REF. EKO TRANSPORTES X MRB -   13/05/2024 Ã  19/05/2024"/>
    <x v="19"/>
    <x v="0"/>
    <x v="0"/>
    <n v="1002"/>
    <x v="22"/>
    <n v="10021"/>
    <s v="DIRETORIA (Administrativo)"/>
    <x v="0"/>
    <x v="3"/>
    <x v="0"/>
    <x v="0"/>
    <x v="0"/>
    <x v="0"/>
  </r>
  <r>
    <x v="4"/>
    <s v="MRB - COMERCIO DE PRODUTOS AUTOMOTIVOS LTDA"/>
    <x v="8"/>
    <d v="2024-05-20T00:00:00"/>
    <d v="2024-05-27T00:00:00"/>
    <s v="'652"/>
    <s v="1 | 1"/>
    <x v="9"/>
    <x v="0"/>
    <n v="-200"/>
    <x v="29"/>
    <x v="29"/>
    <s v="REF. EKO TRANSPORTES X MRB -   13/05/2024 Ã  19/05/2024"/>
    <x v="19"/>
    <x v="0"/>
    <x v="0"/>
    <n v="8005"/>
    <x v="23"/>
    <n v="80051"/>
    <s v="SEGURANÇA (Administrativo)"/>
    <x v="0"/>
    <x v="3"/>
    <x v="0"/>
    <x v="0"/>
    <x v="10"/>
    <x v="10"/>
  </r>
  <r>
    <x v="4"/>
    <s v="MRB - COMERCIO DE PRODUTOS AUTOMOTIVOS LTDA"/>
    <x v="8"/>
    <d v="2024-05-20T00:00:00"/>
    <d v="2024-05-27T00:00:00"/>
    <s v="'652"/>
    <s v="1 | 1"/>
    <x v="9"/>
    <x v="0"/>
    <n v="0"/>
    <x v="108"/>
    <x v="107"/>
    <s v="REF. EKO TRANSPORTES X MRB -   13/05/2024 Ã  19/05/2024"/>
    <x v="10"/>
    <x v="0"/>
    <x v="0"/>
    <n v="7001"/>
    <x v="11"/>
    <n v="70017"/>
    <s v="OFICINA (Comum)"/>
    <x v="0"/>
    <x v="3"/>
    <x v="9"/>
    <x v="9"/>
    <x v="12"/>
    <x v="12"/>
  </r>
  <r>
    <x v="4"/>
    <s v="MRB - COMERCIO DE PRODUTOS AUTOMOTIVOS LTDA"/>
    <x v="8"/>
    <d v="2024-05-27T00:00:00"/>
    <d v="2024-06-03T00:00:00"/>
    <s v="'655"/>
    <s v="1 | 1"/>
    <x v="9"/>
    <x v="0"/>
    <n v="-1126.25"/>
    <x v="115"/>
    <x v="113"/>
    <s v="REF. EKO TRANSPORTES X MRB -   13/05/2024 Ã  19/05/2024"/>
    <x v="6"/>
    <x v="0"/>
    <x v="0"/>
    <n v="6002"/>
    <x v="9"/>
    <n v="60022"/>
    <s v="OPERACIONAL ADM (Extraordinário)"/>
    <x v="0"/>
    <x v="3"/>
    <x v="9"/>
    <x v="9"/>
    <x v="12"/>
    <x v="12"/>
  </r>
  <r>
    <x v="4"/>
    <s v="MRB - COMERCIO DE PRODUTOS AUTOMOTIVOS LTDA"/>
    <x v="8"/>
    <d v="2024-05-27T00:00:00"/>
    <d v="2024-06-03T00:00:00"/>
    <s v="'655"/>
    <s v="1 | 1"/>
    <x v="9"/>
    <x v="0"/>
    <n v="-380.32"/>
    <x v="94"/>
    <x v="93"/>
    <s v="REF. EKO TRANSPORTES X MRB -   13/05/2024 Ã  19/05/2024"/>
    <x v="19"/>
    <x v="0"/>
    <x v="0"/>
    <n v="1002"/>
    <x v="22"/>
    <n v="10021"/>
    <s v="DIRETORIA (Administrativo)"/>
    <x v="0"/>
    <x v="3"/>
    <x v="0"/>
    <x v="0"/>
    <x v="0"/>
    <x v="0"/>
  </r>
  <r>
    <x v="4"/>
    <s v="MRB - COMERCIO DE PRODUTOS AUTOMOTIVOS LTDA"/>
    <x v="8"/>
    <d v="2024-05-27T00:00:00"/>
    <d v="2024-06-03T00:00:00"/>
    <s v="'655"/>
    <s v="1 | 1"/>
    <x v="9"/>
    <x v="0"/>
    <n v="-72.59"/>
    <x v="108"/>
    <x v="107"/>
    <s v="REF. EKO TRANSPORTES X MRB -   13/05/2024 Ã  19/05/2024"/>
    <x v="10"/>
    <x v="0"/>
    <x v="0"/>
    <n v="7001"/>
    <x v="11"/>
    <n v="70017"/>
    <s v="OFICINA (Comum)"/>
    <x v="0"/>
    <x v="3"/>
    <x v="9"/>
    <x v="9"/>
    <x v="12"/>
    <x v="12"/>
  </r>
  <r>
    <x v="4"/>
    <s v="MRB - COMERCIO DE PRODUTOS AUTOMOTIVOS LTDA"/>
    <x v="8"/>
    <d v="2024-05-27T00:00:00"/>
    <d v="2024-06-03T00:00:00"/>
    <s v="'655"/>
    <s v="1 | 1"/>
    <x v="9"/>
    <x v="0"/>
    <n v="0"/>
    <x v="29"/>
    <x v="29"/>
    <s v="REF. EKO TRANSPORTES X MRB -   13/05/2024 Ã  19/05/2024"/>
    <x v="19"/>
    <x v="0"/>
    <x v="0"/>
    <n v="8005"/>
    <x v="23"/>
    <n v="80051"/>
    <s v="SEGURANÇA (Administrativo)"/>
    <x v="0"/>
    <x v="3"/>
    <x v="0"/>
    <x v="0"/>
    <x v="10"/>
    <x v="10"/>
  </r>
  <r>
    <x v="4"/>
    <s v="MRB - COMERCIO DE PRODUTOS AUTOMOTIVOS LTDA"/>
    <x v="9"/>
    <d v="2024-06-03T00:00:00"/>
    <d v="2024-06-10T00:00:00"/>
    <s v="'661"/>
    <s v="1 | 1"/>
    <x v="9"/>
    <x v="0"/>
    <n v="-1385.95"/>
    <x v="115"/>
    <x v="113"/>
    <s v="REF. EKO TRANSPORTES X MRB -  20/05/2024 Ã  02/06/2024"/>
    <x v="6"/>
    <x v="0"/>
    <x v="0"/>
    <n v="6002"/>
    <x v="9"/>
    <n v="60022"/>
    <s v="OPERACIONAL ADM (Extraordinário)"/>
    <x v="0"/>
    <x v="3"/>
    <x v="9"/>
    <x v="9"/>
    <x v="12"/>
    <x v="12"/>
  </r>
  <r>
    <x v="4"/>
    <s v="MRB - COMERCIO DE PRODUTOS AUTOMOTIVOS LTDA"/>
    <x v="9"/>
    <d v="2024-06-03T00:00:00"/>
    <d v="2024-06-10T00:00:00"/>
    <s v="'661"/>
    <s v="1 | 1"/>
    <x v="9"/>
    <x v="0"/>
    <n v="-400.1"/>
    <x v="29"/>
    <x v="29"/>
    <s v="REF. EKO TRANSPORTES X MRB -  20/05/2024 Ã  02/06/2024"/>
    <x v="19"/>
    <x v="0"/>
    <x v="0"/>
    <n v="8005"/>
    <x v="23"/>
    <n v="80051"/>
    <s v="SEGURANÇA (Administrativo)"/>
    <x v="0"/>
    <x v="3"/>
    <x v="0"/>
    <x v="0"/>
    <x v="10"/>
    <x v="10"/>
  </r>
  <r>
    <x v="4"/>
    <s v="MRB - COMERCIO DE PRODUTOS AUTOMOTIVOS LTDA"/>
    <x v="9"/>
    <d v="2024-06-03T00:00:00"/>
    <d v="2024-06-10T00:00:00"/>
    <s v="'661"/>
    <s v="1 | 1"/>
    <x v="9"/>
    <x v="0"/>
    <n v="-219.74"/>
    <x v="94"/>
    <x v="93"/>
    <s v="REF. EKO TRANSPORTES X MRB -  20/05/2024 Ã  02/06/2024"/>
    <x v="19"/>
    <x v="0"/>
    <x v="0"/>
    <n v="1002"/>
    <x v="22"/>
    <n v="10021"/>
    <s v="DIRETORIA (Administrativo)"/>
    <x v="0"/>
    <x v="3"/>
    <x v="0"/>
    <x v="0"/>
    <x v="0"/>
    <x v="0"/>
  </r>
  <r>
    <x v="4"/>
    <s v="MRB - COMERCIO DE PRODUTOS AUTOMOTIVOS LTDA"/>
    <x v="9"/>
    <d v="2024-06-03T00:00:00"/>
    <d v="2024-06-10T00:00:00"/>
    <s v="'661"/>
    <s v="1 | 1"/>
    <x v="9"/>
    <x v="0"/>
    <n v="0"/>
    <x v="108"/>
    <x v="107"/>
    <s v="REF. EKO TRANSPORTES X MRB -  20/05/2024 Ã  02/06/2024"/>
    <x v="10"/>
    <x v="0"/>
    <x v="0"/>
    <n v="7001"/>
    <x v="11"/>
    <n v="70017"/>
    <s v="OFICINA (Comum)"/>
    <x v="0"/>
    <x v="3"/>
    <x v="9"/>
    <x v="9"/>
    <x v="12"/>
    <x v="12"/>
  </r>
  <r>
    <x v="4"/>
    <s v="MRB - COMERCIO DE PRODUTOS AUTOMOTIVOS LTDA"/>
    <x v="9"/>
    <d v="2024-06-10T00:00:00"/>
    <d v="2024-06-17T00:00:00"/>
    <s v="'665"/>
    <s v="1 | 1"/>
    <x v="9"/>
    <x v="0"/>
    <n v="-1582.05"/>
    <x v="115"/>
    <x v="113"/>
    <s v="REF. EKO TRANSPORTES X MRB -  11/05/2024 Ã  09/06/2024"/>
    <x v="6"/>
    <x v="0"/>
    <x v="0"/>
    <n v="6002"/>
    <x v="9"/>
    <n v="60022"/>
    <s v="OPERACIONAL ADM (Extraordinário)"/>
    <x v="0"/>
    <x v="3"/>
    <x v="9"/>
    <x v="9"/>
    <x v="12"/>
    <x v="12"/>
  </r>
  <r>
    <x v="4"/>
    <s v="MRB - COMERCIO DE PRODUTOS AUTOMOTIVOS LTDA"/>
    <x v="9"/>
    <d v="2024-06-10T00:00:00"/>
    <d v="2024-06-17T00:00:00"/>
    <s v="'665"/>
    <s v="1 | 1"/>
    <x v="9"/>
    <x v="0"/>
    <n v="-450.62"/>
    <x v="108"/>
    <x v="107"/>
    <s v="REF. EKO TRANSPORTES X MRB -  11/05/2024 Ã  09/06/2024"/>
    <x v="10"/>
    <x v="0"/>
    <x v="0"/>
    <n v="7001"/>
    <x v="11"/>
    <n v="70017"/>
    <s v="OFICINA (Comum)"/>
    <x v="0"/>
    <x v="3"/>
    <x v="9"/>
    <x v="9"/>
    <x v="12"/>
    <x v="12"/>
  </r>
  <r>
    <x v="4"/>
    <s v="MRB - COMERCIO DE PRODUTOS AUTOMOTIVOS LTDA"/>
    <x v="9"/>
    <d v="2024-06-10T00:00:00"/>
    <d v="2024-06-17T00:00:00"/>
    <s v="'665"/>
    <s v="1 | 1"/>
    <x v="9"/>
    <x v="0"/>
    <n v="-200.19"/>
    <x v="29"/>
    <x v="29"/>
    <s v="REF. EKO TRANSPORTES X MRB -  11/05/2024 Ã  09/06/2024"/>
    <x v="19"/>
    <x v="0"/>
    <x v="0"/>
    <n v="8005"/>
    <x v="23"/>
    <n v="80051"/>
    <s v="SEGURANÇA (Administrativo)"/>
    <x v="0"/>
    <x v="3"/>
    <x v="0"/>
    <x v="0"/>
    <x v="10"/>
    <x v="10"/>
  </r>
  <r>
    <x v="4"/>
    <s v="MRB - COMERCIO DE PRODUTOS AUTOMOTIVOS LTDA"/>
    <x v="9"/>
    <d v="2024-06-10T00:00:00"/>
    <d v="2024-06-17T00:00:00"/>
    <s v="'665"/>
    <s v="1 | 1"/>
    <x v="9"/>
    <x v="0"/>
    <n v="0"/>
    <x v="94"/>
    <x v="93"/>
    <s v="REF. EKO TRANSPORTES X MRB -  11/05/2024 Ã  09/06/2024"/>
    <x v="19"/>
    <x v="0"/>
    <x v="0"/>
    <n v="1002"/>
    <x v="22"/>
    <n v="10021"/>
    <s v="DIRETORIA (Administrativo)"/>
    <x v="0"/>
    <x v="3"/>
    <x v="0"/>
    <x v="0"/>
    <x v="0"/>
    <x v="0"/>
  </r>
  <r>
    <x v="4"/>
    <s v="MRB - COMERCIO DE PRODUTOS AUTOMOTIVOS LTDA"/>
    <x v="9"/>
    <d v="2024-06-19T00:00:00"/>
    <d v="2024-06-26T00:00:00"/>
    <s v="'669"/>
    <s v="1 | 1"/>
    <x v="9"/>
    <x v="0"/>
    <n v="-1285.78"/>
    <x v="115"/>
    <x v="113"/>
    <s v="REF. EKO TRANSPORTES X MRB -  20/05/2024 Ã  16/06/2024"/>
    <x v="6"/>
    <x v="0"/>
    <x v="0"/>
    <n v="6002"/>
    <x v="9"/>
    <n v="60022"/>
    <s v="OPERACIONAL ADM (Extraordinário)"/>
    <x v="0"/>
    <x v="3"/>
    <x v="9"/>
    <x v="9"/>
    <x v="12"/>
    <x v="12"/>
  </r>
  <r>
    <x v="4"/>
    <s v="MRB - COMERCIO DE PRODUTOS AUTOMOTIVOS LTDA"/>
    <x v="9"/>
    <d v="2024-06-19T00:00:00"/>
    <d v="2024-06-26T00:00:00"/>
    <s v="'669"/>
    <s v="1 | 1"/>
    <x v="9"/>
    <x v="0"/>
    <n v="-749.28"/>
    <x v="108"/>
    <x v="107"/>
    <s v="REF. EKO TRANSPORTES X MRB -  20/05/2024 Ã  16/06/2024"/>
    <x v="10"/>
    <x v="0"/>
    <x v="0"/>
    <n v="7001"/>
    <x v="11"/>
    <n v="70017"/>
    <s v="OFICINA (Comum)"/>
    <x v="0"/>
    <x v="3"/>
    <x v="9"/>
    <x v="9"/>
    <x v="12"/>
    <x v="12"/>
  </r>
  <r>
    <x v="4"/>
    <s v="MRB - COMERCIO DE PRODUTOS AUTOMOTIVOS LTDA"/>
    <x v="9"/>
    <d v="2024-06-19T00:00:00"/>
    <d v="2024-06-26T00:00:00"/>
    <s v="'669"/>
    <s v="1 | 1"/>
    <x v="9"/>
    <x v="0"/>
    <n v="-231.76"/>
    <x v="94"/>
    <x v="93"/>
    <s v="REF. EKO TRANSPORTES X MRB -  20/05/2024 Ã  16/06/2024"/>
    <x v="19"/>
    <x v="0"/>
    <x v="0"/>
    <n v="1002"/>
    <x v="22"/>
    <n v="10021"/>
    <s v="DIRETORIA (Administrativo)"/>
    <x v="0"/>
    <x v="3"/>
    <x v="0"/>
    <x v="0"/>
    <x v="0"/>
    <x v="0"/>
  </r>
  <r>
    <x v="4"/>
    <s v="MRB - COMERCIO DE PRODUTOS AUTOMOTIVOS LTDA"/>
    <x v="9"/>
    <d v="2024-06-19T00:00:00"/>
    <d v="2024-06-26T00:00:00"/>
    <s v="'669"/>
    <s v="1 | 1"/>
    <x v="9"/>
    <x v="0"/>
    <n v="0"/>
    <x v="29"/>
    <x v="29"/>
    <s v="REF. EKO TRANSPORTES X MRB -  20/05/2024 Ã  16/06/2024"/>
    <x v="19"/>
    <x v="0"/>
    <x v="0"/>
    <n v="8005"/>
    <x v="23"/>
    <n v="80051"/>
    <s v="SEGURANÇA (Administrativo)"/>
    <x v="0"/>
    <x v="3"/>
    <x v="0"/>
    <x v="0"/>
    <x v="10"/>
    <x v="10"/>
  </r>
  <r>
    <x v="4"/>
    <s v="MRB - COMERCIO DE PRODUTOS AUTOMOTIVOS LTDA"/>
    <x v="9"/>
    <d v="2024-06-26T00:00:00"/>
    <d v="2024-07-03T00:00:00"/>
    <s v="'676"/>
    <s v="1 | 1"/>
    <x v="9"/>
    <x v="0"/>
    <n v="-1280.3800000000001"/>
    <x v="115"/>
    <x v="113"/>
    <s v="REF. EKO TRANSPORTES X MRB -  17/06/2024 Ã  23/06/2024"/>
    <x v="6"/>
    <x v="0"/>
    <x v="0"/>
    <n v="6002"/>
    <x v="9"/>
    <n v="60022"/>
    <s v="OPERACIONAL ADM (Extraordinário)"/>
    <x v="0"/>
    <x v="3"/>
    <x v="9"/>
    <x v="9"/>
    <x v="12"/>
    <x v="12"/>
  </r>
  <r>
    <x v="4"/>
    <s v="MRB - COMERCIO DE PRODUTOS AUTOMOTIVOS LTDA"/>
    <x v="9"/>
    <d v="2024-06-26T00:00:00"/>
    <d v="2024-07-03T00:00:00"/>
    <s v="'676"/>
    <s v="1 | 1"/>
    <x v="9"/>
    <x v="0"/>
    <n v="-1031.0999999999999"/>
    <x v="108"/>
    <x v="107"/>
    <s v="REF. EKO TRANSPORTES X MRB -  17/06/2024 Ã  23/06/2024"/>
    <x v="10"/>
    <x v="0"/>
    <x v="0"/>
    <n v="7001"/>
    <x v="11"/>
    <n v="70017"/>
    <s v="OFICINA (Comum)"/>
    <x v="0"/>
    <x v="3"/>
    <x v="9"/>
    <x v="9"/>
    <x v="12"/>
    <x v="12"/>
  </r>
  <r>
    <x v="4"/>
    <s v="MRB - COMERCIO DE PRODUTOS AUTOMOTIVOS LTDA"/>
    <x v="9"/>
    <d v="2024-06-26T00:00:00"/>
    <d v="2024-07-03T00:00:00"/>
    <s v="'676"/>
    <s v="1 | 1"/>
    <x v="9"/>
    <x v="0"/>
    <n v="-227.62"/>
    <x v="94"/>
    <x v="93"/>
    <s v="REF. EKO TRANSPORTES X MRB -  17/06/2024 Ã  23/06/2024"/>
    <x v="19"/>
    <x v="0"/>
    <x v="0"/>
    <n v="1002"/>
    <x v="22"/>
    <n v="10021"/>
    <s v="DIRETORIA (Administrativo)"/>
    <x v="0"/>
    <x v="3"/>
    <x v="0"/>
    <x v="0"/>
    <x v="0"/>
    <x v="0"/>
  </r>
  <r>
    <x v="4"/>
    <s v="MRB - COMERCIO DE PRODUTOS AUTOMOTIVOS LTDA"/>
    <x v="9"/>
    <d v="2024-06-26T00:00:00"/>
    <d v="2024-07-03T00:00:00"/>
    <s v="'676"/>
    <s v="1 | 1"/>
    <x v="9"/>
    <x v="0"/>
    <n v="-200"/>
    <x v="29"/>
    <x v="29"/>
    <s v="REF. EKO TRANSPORTES X MRB -  17/06/2024 Ã  23/06/2024"/>
    <x v="19"/>
    <x v="0"/>
    <x v="0"/>
    <n v="8005"/>
    <x v="23"/>
    <n v="80051"/>
    <s v="SEGURANÇA (Administrativo)"/>
    <x v="0"/>
    <x v="3"/>
    <x v="0"/>
    <x v="0"/>
    <x v="10"/>
    <x v="10"/>
  </r>
  <r>
    <x v="4"/>
    <s v="MRB - COMERCIO DE PRODUTOS AUTOMOTIVOS LTDA"/>
    <x v="10"/>
    <d v="2024-07-01T00:00:00"/>
    <d v="2024-07-08T00:00:00"/>
    <s v="'680"/>
    <s v="1 | 1"/>
    <x v="9"/>
    <x v="0"/>
    <n v="-1370.85"/>
    <x v="115"/>
    <x v="113"/>
    <s v="REF. EKO TRANSPORTES X MRB -  24/06/2024 Ã  30/06/2024"/>
    <x v="6"/>
    <x v="0"/>
    <x v="0"/>
    <n v="6002"/>
    <x v="9"/>
    <n v="60022"/>
    <s v="OPERACIONAL ADM (Extraordinário)"/>
    <x v="0"/>
    <x v="4"/>
    <x v="9"/>
    <x v="9"/>
    <x v="12"/>
    <x v="12"/>
  </r>
  <r>
    <x v="4"/>
    <s v="MRB - COMERCIO DE PRODUTOS AUTOMOTIVOS LTDA"/>
    <x v="10"/>
    <d v="2024-07-01T00:00:00"/>
    <d v="2024-07-08T00:00:00"/>
    <s v="'680"/>
    <s v="1 | 1"/>
    <x v="9"/>
    <x v="0"/>
    <n v="-1213.1099999999999"/>
    <x v="108"/>
    <x v="107"/>
    <s v="REF. EKO TRANSPORTES X MRB -  24/06/2024 Ã  30/06/2024"/>
    <x v="10"/>
    <x v="0"/>
    <x v="0"/>
    <n v="7001"/>
    <x v="11"/>
    <n v="70017"/>
    <s v="OFICINA (Comum)"/>
    <x v="0"/>
    <x v="4"/>
    <x v="9"/>
    <x v="9"/>
    <x v="12"/>
    <x v="12"/>
  </r>
  <r>
    <x v="4"/>
    <s v="MRB - COMERCIO DE PRODUTOS AUTOMOTIVOS LTDA"/>
    <x v="10"/>
    <d v="2024-07-01T00:00:00"/>
    <d v="2024-07-08T00:00:00"/>
    <s v="'680"/>
    <s v="1 | 1"/>
    <x v="9"/>
    <x v="0"/>
    <n v="-473.64"/>
    <x v="94"/>
    <x v="93"/>
    <s v="REF. EKO TRANSPORTES X MRB -  24/06/2024 Ã  30/06/2024"/>
    <x v="19"/>
    <x v="0"/>
    <x v="0"/>
    <n v="1002"/>
    <x v="22"/>
    <n v="10021"/>
    <s v="DIRETORIA (Administrativo)"/>
    <x v="0"/>
    <x v="4"/>
    <x v="0"/>
    <x v="0"/>
    <x v="0"/>
    <x v="0"/>
  </r>
  <r>
    <x v="4"/>
    <s v="MRB - COMERCIO DE PRODUTOS AUTOMOTIVOS LTDA"/>
    <x v="10"/>
    <d v="2024-07-01T00:00:00"/>
    <d v="2024-07-08T00:00:00"/>
    <s v="'680"/>
    <s v="1 | 1"/>
    <x v="9"/>
    <x v="0"/>
    <n v="-200.08"/>
    <x v="29"/>
    <x v="29"/>
    <s v="REF. EKO TRANSPORTES X MRB -  24/06/2024 Ã  30/06/2024"/>
    <x v="19"/>
    <x v="0"/>
    <x v="0"/>
    <n v="8005"/>
    <x v="23"/>
    <n v="80051"/>
    <s v="SEGURANÇA (Administrativo)"/>
    <x v="0"/>
    <x v="4"/>
    <x v="0"/>
    <x v="0"/>
    <x v="10"/>
    <x v="10"/>
  </r>
  <r>
    <x v="4"/>
    <s v="MRB - COMERCIO DE PRODUTOS AUTOMOTIVOS LTDA"/>
    <x v="10"/>
    <d v="2024-07-08T00:00:00"/>
    <d v="2024-07-15T00:00:00"/>
    <s v="'684"/>
    <s v="1 | 1"/>
    <x v="9"/>
    <x v="0"/>
    <n v="-1714.95"/>
    <x v="115"/>
    <x v="113"/>
    <s v="REF. EKO TRANSPORTES X MRB -  : 01/07/2024 Ã  07/07/2024"/>
    <x v="6"/>
    <x v="0"/>
    <x v="0"/>
    <n v="6002"/>
    <x v="9"/>
    <n v="60022"/>
    <s v="OPERACIONAL ADM (Extraordinário)"/>
    <x v="0"/>
    <x v="4"/>
    <x v="9"/>
    <x v="9"/>
    <x v="12"/>
    <x v="12"/>
  </r>
  <r>
    <x v="4"/>
    <s v="MRB - COMERCIO DE PRODUTOS AUTOMOTIVOS LTDA"/>
    <x v="10"/>
    <d v="2024-07-08T00:00:00"/>
    <d v="2024-07-15T00:00:00"/>
    <s v="'684"/>
    <s v="1 | 1"/>
    <x v="9"/>
    <x v="0"/>
    <n v="-924.18"/>
    <x v="108"/>
    <x v="107"/>
    <s v="REF. EKO TRANSPORTES X MRB -  : 01/07/2024 Ã  07/07/2024"/>
    <x v="10"/>
    <x v="0"/>
    <x v="0"/>
    <n v="7001"/>
    <x v="11"/>
    <n v="70017"/>
    <s v="OFICINA (Comum)"/>
    <x v="0"/>
    <x v="4"/>
    <x v="9"/>
    <x v="9"/>
    <x v="12"/>
    <x v="12"/>
  </r>
  <r>
    <x v="4"/>
    <s v="MRB - COMERCIO DE PRODUTOS AUTOMOTIVOS LTDA"/>
    <x v="10"/>
    <d v="2024-07-08T00:00:00"/>
    <d v="2024-07-15T00:00:00"/>
    <s v="'684"/>
    <s v="1 | 1"/>
    <x v="9"/>
    <x v="0"/>
    <n v="-428.51"/>
    <x v="94"/>
    <x v="93"/>
    <s v="REF. EKO TRANSPORTES X MRB -  : 01/07/2024 Ã  07/07/2024"/>
    <x v="19"/>
    <x v="0"/>
    <x v="0"/>
    <n v="1002"/>
    <x v="22"/>
    <n v="10021"/>
    <s v="DIRETORIA (Administrativo)"/>
    <x v="0"/>
    <x v="4"/>
    <x v="0"/>
    <x v="0"/>
    <x v="0"/>
    <x v="0"/>
  </r>
  <r>
    <x v="4"/>
    <s v="MRB - COMERCIO DE PRODUTOS AUTOMOTIVOS LTDA"/>
    <x v="10"/>
    <d v="2024-07-08T00:00:00"/>
    <d v="2024-07-15T00:00:00"/>
    <s v="'684"/>
    <s v="1 | 1"/>
    <x v="9"/>
    <x v="0"/>
    <n v="-265.32"/>
    <x v="29"/>
    <x v="29"/>
    <s v="REF. EKO TRANSPORTES X MRB -  : 01/07/2024 Ã  07/07/2024"/>
    <x v="19"/>
    <x v="0"/>
    <x v="0"/>
    <n v="8005"/>
    <x v="23"/>
    <n v="80051"/>
    <s v="SEGURANÇA (Administrativo)"/>
    <x v="0"/>
    <x v="4"/>
    <x v="0"/>
    <x v="0"/>
    <x v="10"/>
    <x v="10"/>
  </r>
  <r>
    <x v="4"/>
    <s v="MRB - COMERCIO DE PRODUTOS AUTOMOTIVOS LTDA"/>
    <x v="10"/>
    <d v="2024-07-16T00:00:00"/>
    <d v="2024-07-23T00:00:00"/>
    <s v="'688"/>
    <s v="1 | 1"/>
    <x v="9"/>
    <x v="0"/>
    <n v="-1388.58"/>
    <x v="115"/>
    <x v="113"/>
    <s v="REF. EKO TRANSPORTES X MRB -  : 08/07/2024 Ã  14/07/2024"/>
    <x v="6"/>
    <x v="0"/>
    <x v="0"/>
    <n v="6002"/>
    <x v="9"/>
    <n v="60022"/>
    <s v="OPERACIONAL ADM (Extraordinário)"/>
    <x v="0"/>
    <x v="4"/>
    <x v="9"/>
    <x v="9"/>
    <x v="12"/>
    <x v="12"/>
  </r>
  <r>
    <x v="4"/>
    <s v="MRB - COMERCIO DE PRODUTOS AUTOMOTIVOS LTDA"/>
    <x v="10"/>
    <d v="2024-07-16T00:00:00"/>
    <d v="2024-07-23T00:00:00"/>
    <s v="'688"/>
    <s v="1 | 1"/>
    <x v="9"/>
    <x v="0"/>
    <n v="-1028.5899999999999"/>
    <x v="108"/>
    <x v="107"/>
    <s v="REF. EKO TRANSPORTES X MRB -  : 08/07/2024 Ã  14/07/2024"/>
    <x v="10"/>
    <x v="0"/>
    <x v="0"/>
    <n v="7001"/>
    <x v="11"/>
    <n v="70017"/>
    <s v="OFICINA (Comum)"/>
    <x v="0"/>
    <x v="4"/>
    <x v="9"/>
    <x v="9"/>
    <x v="12"/>
    <x v="12"/>
  </r>
  <r>
    <x v="4"/>
    <s v="MRB - COMERCIO DE PRODUTOS AUTOMOTIVOS LTDA"/>
    <x v="10"/>
    <d v="2024-07-16T00:00:00"/>
    <d v="2024-07-23T00:00:00"/>
    <s v="'688"/>
    <s v="1 | 1"/>
    <x v="9"/>
    <x v="0"/>
    <n v="-200"/>
    <x v="29"/>
    <x v="29"/>
    <s v="REF. EKO TRANSPORTES X MRB -  : 08/07/2024 Ã  14/07/2024"/>
    <x v="19"/>
    <x v="0"/>
    <x v="0"/>
    <n v="8005"/>
    <x v="23"/>
    <n v="80051"/>
    <s v="SEGURANÇA (Administrativo)"/>
    <x v="0"/>
    <x v="4"/>
    <x v="0"/>
    <x v="0"/>
    <x v="10"/>
    <x v="10"/>
  </r>
  <r>
    <x v="4"/>
    <s v="MRB - COMERCIO DE PRODUTOS AUTOMOTIVOS LTDA"/>
    <x v="10"/>
    <d v="2024-07-16T00:00:00"/>
    <d v="2024-07-23T00:00:00"/>
    <s v="'688"/>
    <s v="1 | 1"/>
    <x v="9"/>
    <x v="0"/>
    <n v="-196.06"/>
    <x v="94"/>
    <x v="93"/>
    <s v="REF. EKO TRANSPORTES X MRB -  : 08/07/2024 Ã  14/07/2024"/>
    <x v="19"/>
    <x v="0"/>
    <x v="0"/>
    <n v="1002"/>
    <x v="22"/>
    <n v="10021"/>
    <s v="DIRETORIA (Administrativo)"/>
    <x v="0"/>
    <x v="4"/>
    <x v="0"/>
    <x v="0"/>
    <x v="0"/>
    <x v="0"/>
  </r>
  <r>
    <x v="4"/>
    <s v="MRB - COMERCIO DE PRODUTOS AUTOMOTIVOS LTDA"/>
    <x v="10"/>
    <d v="2024-07-22T00:00:00"/>
    <d v="2024-07-29T00:00:00"/>
    <s v="'692"/>
    <s v="1 | 1"/>
    <x v="9"/>
    <x v="0"/>
    <n v="-632.91999999999996"/>
    <x v="115"/>
    <x v="113"/>
    <s v="REF. ENC: EKO TRANSPORTES X MRB (VENC. 29/07) 15/07/2024 Ã  21/07/2024"/>
    <x v="6"/>
    <x v="0"/>
    <x v="0"/>
    <n v="6002"/>
    <x v="9"/>
    <n v="60022"/>
    <s v="OPERACIONAL ADM (Extraordinário)"/>
    <x v="0"/>
    <x v="4"/>
    <x v="9"/>
    <x v="9"/>
    <x v="12"/>
    <x v="12"/>
  </r>
  <r>
    <x v="4"/>
    <s v="MRB - COMERCIO DE PRODUTOS AUTOMOTIVOS LTDA"/>
    <x v="10"/>
    <d v="2024-07-22T00:00:00"/>
    <d v="2024-07-29T00:00:00"/>
    <s v="'692"/>
    <s v="1 | 1"/>
    <x v="9"/>
    <x v="0"/>
    <n v="-615"/>
    <x v="108"/>
    <x v="107"/>
    <s v="REF. ENC: EKO TRANSPORTES X MRB (VENC. 29/07) 15/07/2024 Ã  21/07/2024"/>
    <x v="10"/>
    <x v="0"/>
    <x v="0"/>
    <n v="7001"/>
    <x v="11"/>
    <n v="70017"/>
    <s v="OFICINA (Comum)"/>
    <x v="0"/>
    <x v="4"/>
    <x v="9"/>
    <x v="9"/>
    <x v="12"/>
    <x v="12"/>
  </r>
  <r>
    <x v="4"/>
    <s v="MRB - COMERCIO DE PRODUTOS AUTOMOTIVOS LTDA"/>
    <x v="10"/>
    <d v="2024-07-22T00:00:00"/>
    <d v="2024-07-29T00:00:00"/>
    <s v="'692"/>
    <s v="1 | 1"/>
    <x v="9"/>
    <x v="0"/>
    <n v="-449.55"/>
    <x v="94"/>
    <x v="93"/>
    <s v="REF. ENC: EKO TRANSPORTES X MRB (VENC. 29/07) 15/07/2024 Ã  21/07/2024"/>
    <x v="19"/>
    <x v="0"/>
    <x v="0"/>
    <n v="1002"/>
    <x v="22"/>
    <n v="10021"/>
    <s v="DIRETORIA (Administrativo)"/>
    <x v="0"/>
    <x v="4"/>
    <x v="0"/>
    <x v="0"/>
    <x v="0"/>
    <x v="0"/>
  </r>
  <r>
    <x v="4"/>
    <s v="MRB - COMERCIO DE PRODUTOS AUTOMOTIVOS LTDA"/>
    <x v="10"/>
    <d v="2024-07-22T00:00:00"/>
    <d v="2024-07-29T00:00:00"/>
    <s v="'692"/>
    <s v="1 | 1"/>
    <x v="9"/>
    <x v="0"/>
    <n v="-200"/>
    <x v="29"/>
    <x v="29"/>
    <s v="REF. ENC: EKO TRANSPORTES X MRB (VENC. 29/07) 15/07/2024 Ã  21/07/2024"/>
    <x v="19"/>
    <x v="0"/>
    <x v="0"/>
    <n v="8005"/>
    <x v="23"/>
    <n v="80051"/>
    <s v="SEGURANÇA (Administrativo)"/>
    <x v="0"/>
    <x v="4"/>
    <x v="0"/>
    <x v="0"/>
    <x v="10"/>
    <x v="10"/>
  </r>
  <r>
    <x v="4"/>
    <s v="MRB - COMERCIO DE PRODUTOS AUTOMOTIVOS LTDA"/>
    <x v="10"/>
    <d v="2024-07-29T00:00:00"/>
    <d v="2024-08-05T00:00:00"/>
    <s v="'696"/>
    <s v="1 | 1"/>
    <x v="9"/>
    <x v="0"/>
    <n v="-1202.17"/>
    <x v="108"/>
    <x v="107"/>
    <s v="REF. ENC: EKO TRANSPORTES X MRB (VENC. 05/08) : 22/07/2024 Ã  28/07/2024"/>
    <x v="10"/>
    <x v="0"/>
    <x v="0"/>
    <n v="7001"/>
    <x v="11"/>
    <n v="70017"/>
    <s v="OFICINA (Comum)"/>
    <x v="0"/>
    <x v="4"/>
    <x v="9"/>
    <x v="9"/>
    <x v="12"/>
    <x v="12"/>
  </r>
  <r>
    <x v="4"/>
    <s v="MRB - COMERCIO DE PRODUTOS AUTOMOTIVOS LTDA"/>
    <x v="10"/>
    <d v="2024-07-29T00:00:00"/>
    <d v="2024-08-05T00:00:00"/>
    <s v="'696"/>
    <s v="1 | 1"/>
    <x v="9"/>
    <x v="0"/>
    <n v="-1161.02"/>
    <x v="115"/>
    <x v="113"/>
    <s v="REF. ENC: EKO TRANSPORTES X MRB (VENC. 05/08) : 22/07/2024 Ã  28/07/2024"/>
    <x v="6"/>
    <x v="0"/>
    <x v="0"/>
    <n v="6002"/>
    <x v="9"/>
    <n v="60022"/>
    <s v="OPERACIONAL ADM (Extraordinário)"/>
    <x v="0"/>
    <x v="4"/>
    <x v="9"/>
    <x v="9"/>
    <x v="12"/>
    <x v="12"/>
  </r>
  <r>
    <x v="4"/>
    <s v="MRB - COMERCIO DE PRODUTOS AUTOMOTIVOS LTDA"/>
    <x v="10"/>
    <d v="2024-07-29T00:00:00"/>
    <d v="2024-08-05T00:00:00"/>
    <s v="'696"/>
    <s v="1 | 1"/>
    <x v="9"/>
    <x v="0"/>
    <n v="-200"/>
    <x v="29"/>
    <x v="29"/>
    <s v="REF. ENC: EKO TRANSPORTES X MRB (VENC. 05/08) : 22/07/2024 Ã  28/07/2024"/>
    <x v="19"/>
    <x v="0"/>
    <x v="0"/>
    <n v="8005"/>
    <x v="23"/>
    <n v="80051"/>
    <s v="SEGURANÇA (Administrativo)"/>
    <x v="0"/>
    <x v="4"/>
    <x v="0"/>
    <x v="0"/>
    <x v="10"/>
    <x v="10"/>
  </r>
  <r>
    <x v="4"/>
    <s v="MRB - COMERCIO DE PRODUTOS AUTOMOTIVOS LTDA"/>
    <x v="10"/>
    <d v="2024-07-29T00:00:00"/>
    <d v="2024-08-05T00:00:00"/>
    <s v="'696"/>
    <s v="1 | 1"/>
    <x v="9"/>
    <x v="0"/>
    <n v="0"/>
    <x v="94"/>
    <x v="93"/>
    <s v="REF. ENC: EKO TRANSPORTES X MRB (VENC. 05/08) : 22/07/2024 Ã  28/07/2024"/>
    <x v="19"/>
    <x v="0"/>
    <x v="0"/>
    <n v="1002"/>
    <x v="22"/>
    <n v="10021"/>
    <s v="DIRETORIA (Administrativo)"/>
    <x v="0"/>
    <x v="4"/>
    <x v="0"/>
    <x v="0"/>
    <x v="0"/>
    <x v="0"/>
  </r>
  <r>
    <x v="4"/>
    <s v="MRB - COMERCIO DE PRODUTOS AUTOMOTIVOS LTDA"/>
    <x v="11"/>
    <d v="2024-08-05T00:00:00"/>
    <d v="2024-08-15T00:00:00"/>
    <s v="'700"/>
    <s v="1 | 1"/>
    <x v="9"/>
    <x v="0"/>
    <n v="-1199.1300000000001"/>
    <x v="115"/>
    <x v="113"/>
    <s v="REF. ENC: EKO TRANSPORTES X MRB (VENC. 12/08) :29/07/2024 Ã  04/08/2024"/>
    <x v="6"/>
    <x v="0"/>
    <x v="0"/>
    <n v="6002"/>
    <x v="9"/>
    <n v="60022"/>
    <s v="OPERACIONAL ADM (Extraordinário)"/>
    <x v="0"/>
    <x v="4"/>
    <x v="9"/>
    <x v="9"/>
    <x v="12"/>
    <x v="12"/>
  </r>
  <r>
    <x v="4"/>
    <s v="MRB - COMERCIO DE PRODUTOS AUTOMOTIVOS LTDA"/>
    <x v="11"/>
    <d v="2024-08-05T00:00:00"/>
    <d v="2024-08-15T00:00:00"/>
    <s v="'700"/>
    <s v="1 | 1"/>
    <x v="9"/>
    <x v="0"/>
    <n v="-1129.8599999999999"/>
    <x v="108"/>
    <x v="107"/>
    <s v="REF. ENC: EKO TRANSPORTES X MRB (VENC. 12/08) :29/07/2024 Ã  04/08/2024"/>
    <x v="10"/>
    <x v="0"/>
    <x v="0"/>
    <n v="7001"/>
    <x v="11"/>
    <n v="70017"/>
    <s v="OFICINA (Comum)"/>
    <x v="0"/>
    <x v="4"/>
    <x v="9"/>
    <x v="9"/>
    <x v="12"/>
    <x v="12"/>
  </r>
  <r>
    <x v="4"/>
    <s v="MRB - COMERCIO DE PRODUTOS AUTOMOTIVOS LTDA"/>
    <x v="11"/>
    <d v="2024-08-05T00:00:00"/>
    <d v="2024-08-15T00:00:00"/>
    <s v="'700"/>
    <s v="1 | 1"/>
    <x v="9"/>
    <x v="0"/>
    <n v="-489.9"/>
    <x v="94"/>
    <x v="93"/>
    <s v="REF. ENC: EKO TRANSPORTES X MRB (VENC. 12/08) :29/07/2024 Ã  04/08/2024"/>
    <x v="19"/>
    <x v="0"/>
    <x v="0"/>
    <n v="1002"/>
    <x v="22"/>
    <n v="10021"/>
    <s v="DIRETORIA (Administrativo)"/>
    <x v="0"/>
    <x v="4"/>
    <x v="0"/>
    <x v="0"/>
    <x v="0"/>
    <x v="0"/>
  </r>
  <r>
    <x v="4"/>
    <s v="MRB - COMERCIO DE PRODUTOS AUTOMOTIVOS LTDA"/>
    <x v="11"/>
    <d v="2024-08-05T00:00:00"/>
    <d v="2024-08-15T00:00:00"/>
    <s v="'700"/>
    <s v="1 | 1"/>
    <x v="9"/>
    <x v="0"/>
    <n v="-200"/>
    <x v="29"/>
    <x v="29"/>
    <s v="REF. ENC: EKO TRANSPORTES X MRB (VENC. 12/08) :29/07/2024 Ã  04/08/2024"/>
    <x v="19"/>
    <x v="0"/>
    <x v="0"/>
    <n v="8005"/>
    <x v="23"/>
    <n v="80051"/>
    <s v="SEGURANÇA (Administrativo)"/>
    <x v="0"/>
    <x v="4"/>
    <x v="0"/>
    <x v="0"/>
    <x v="10"/>
    <x v="10"/>
  </r>
  <r>
    <x v="4"/>
    <s v="MRB - COMERCIO DE PRODUTOS AUTOMOTIVOS LTDA"/>
    <x v="11"/>
    <d v="2024-08-05T00:00:00"/>
    <d v="2024-08-15T00:00:00"/>
    <s v="'700-Juros"/>
    <s v="1 | 1"/>
    <x v="9"/>
    <x v="0"/>
    <n v="-63.39"/>
    <x v="84"/>
    <x v="83"/>
    <s v="juros"/>
    <x v="6"/>
    <x v="0"/>
    <x v="0"/>
    <n v="6002"/>
    <x v="9"/>
    <n v="60022"/>
    <s v="OPERACIONAL ADM (Extraordinário)"/>
    <x v="0"/>
    <x v="4"/>
    <x v="0"/>
    <x v="0"/>
    <x v="3"/>
    <x v="3"/>
  </r>
  <r>
    <x v="4"/>
    <s v="MRB - COMERCIO DE PRODUTOS AUTOMOTIVOS LTDA"/>
    <x v="11"/>
    <d v="2024-08-12T00:00:00"/>
    <d v="2024-08-19T00:00:00"/>
    <s v="'704"/>
    <s v="1 | 1"/>
    <x v="9"/>
    <x v="0"/>
    <n v="-1508.87"/>
    <x v="115"/>
    <x v="113"/>
    <s v="REF. ENC: EKO TRANSPORTES X MRB (VENC. 16/08) : 05/08/2024 Ã  11/08/2024"/>
    <x v="6"/>
    <x v="0"/>
    <x v="0"/>
    <n v="6002"/>
    <x v="9"/>
    <n v="60022"/>
    <s v="OPERACIONAL ADM (Extraordinário)"/>
    <x v="0"/>
    <x v="4"/>
    <x v="9"/>
    <x v="9"/>
    <x v="12"/>
    <x v="12"/>
  </r>
  <r>
    <x v="4"/>
    <s v="MRB - COMERCIO DE PRODUTOS AUTOMOTIVOS LTDA"/>
    <x v="11"/>
    <d v="2024-08-12T00:00:00"/>
    <d v="2024-08-19T00:00:00"/>
    <s v="'704"/>
    <s v="1 | 1"/>
    <x v="9"/>
    <x v="0"/>
    <n v="-1394.63"/>
    <x v="108"/>
    <x v="107"/>
    <s v="REF. ENC: EKO TRANSPORTES X MRB (VENC. 16/08) : 05/08/2024 Ã  11/08/2024"/>
    <x v="10"/>
    <x v="0"/>
    <x v="0"/>
    <n v="7001"/>
    <x v="11"/>
    <n v="70017"/>
    <s v="OFICINA (Comum)"/>
    <x v="0"/>
    <x v="4"/>
    <x v="9"/>
    <x v="9"/>
    <x v="12"/>
    <x v="12"/>
  </r>
  <r>
    <x v="4"/>
    <s v="MRB - COMERCIO DE PRODUTOS AUTOMOTIVOS LTDA"/>
    <x v="11"/>
    <d v="2024-08-12T00:00:00"/>
    <d v="2024-08-19T00:00:00"/>
    <s v="'704"/>
    <s v="1 | 1"/>
    <x v="9"/>
    <x v="0"/>
    <n v="-399.28"/>
    <x v="94"/>
    <x v="93"/>
    <s v="REF. ENC: EKO TRANSPORTES X MRB (VENC. 16/08) : 05/08/2024 Ã  11/08/2024"/>
    <x v="19"/>
    <x v="0"/>
    <x v="0"/>
    <n v="1002"/>
    <x v="22"/>
    <n v="10021"/>
    <s v="DIRETORIA (Administrativo)"/>
    <x v="0"/>
    <x v="4"/>
    <x v="0"/>
    <x v="0"/>
    <x v="0"/>
    <x v="0"/>
  </r>
  <r>
    <x v="4"/>
    <s v="MRB - COMERCIO DE PRODUTOS AUTOMOTIVOS LTDA"/>
    <x v="11"/>
    <d v="2024-08-12T00:00:00"/>
    <d v="2024-08-19T00:00:00"/>
    <s v="'704"/>
    <s v="1 | 1"/>
    <x v="9"/>
    <x v="0"/>
    <n v="-200"/>
    <x v="29"/>
    <x v="29"/>
    <s v="REF. ENC: EKO TRANSPORTES X MRB (VENC. 16/08) : 05/08/2024 Ã  11/08/2024"/>
    <x v="19"/>
    <x v="0"/>
    <x v="0"/>
    <n v="8005"/>
    <x v="23"/>
    <n v="80051"/>
    <s v="SEGURANÇA (Administrativo)"/>
    <x v="0"/>
    <x v="4"/>
    <x v="0"/>
    <x v="0"/>
    <x v="10"/>
    <x v="10"/>
  </r>
  <r>
    <x v="4"/>
    <s v="MRB - COMERCIO DE PRODUTOS AUTOMOTIVOS LTDA"/>
    <x v="11"/>
    <d v="2024-08-26T00:00:00"/>
    <d v="2024-08-26T00:00:00"/>
    <s v="'709"/>
    <s v="1 | 1"/>
    <x v="9"/>
    <x v="0"/>
    <n v="-1598.23"/>
    <x v="115"/>
    <x v="113"/>
    <s v="REF. ENC: EKO TRANSPORTES X MRB (VENC. 26/08)  12/08/2024 Ã  18/08/2024"/>
    <x v="6"/>
    <x v="0"/>
    <x v="0"/>
    <n v="6002"/>
    <x v="9"/>
    <n v="60022"/>
    <s v="OPERACIONAL ADM (Extraordinário)"/>
    <x v="0"/>
    <x v="4"/>
    <x v="9"/>
    <x v="9"/>
    <x v="12"/>
    <x v="12"/>
  </r>
  <r>
    <x v="4"/>
    <s v="MRB - COMERCIO DE PRODUTOS AUTOMOTIVOS LTDA"/>
    <x v="11"/>
    <d v="2024-08-26T00:00:00"/>
    <d v="2024-08-26T00:00:00"/>
    <s v="'709"/>
    <s v="1 | 1"/>
    <x v="9"/>
    <x v="0"/>
    <n v="-1389.91"/>
    <x v="108"/>
    <x v="107"/>
    <s v="REF. ENC: EKO TRANSPORTES X MRB (VENC. 26/08)  12/08/2024 Ã  18/08/2024"/>
    <x v="10"/>
    <x v="0"/>
    <x v="0"/>
    <n v="7001"/>
    <x v="11"/>
    <n v="70017"/>
    <s v="OFICINA (Comum)"/>
    <x v="0"/>
    <x v="4"/>
    <x v="9"/>
    <x v="9"/>
    <x v="12"/>
    <x v="12"/>
  </r>
  <r>
    <x v="4"/>
    <s v="MRB - COMERCIO DE PRODUTOS AUTOMOTIVOS LTDA"/>
    <x v="11"/>
    <d v="2024-08-26T00:00:00"/>
    <d v="2024-08-26T00:00:00"/>
    <s v="'709"/>
    <s v="1 | 1"/>
    <x v="9"/>
    <x v="0"/>
    <n v="-474.79"/>
    <x v="94"/>
    <x v="93"/>
    <s v="REF. ENC: EKO TRANSPORTES X MRB (VENC. 26/08)  12/08/2024 Ã  18/08/2024"/>
    <x v="19"/>
    <x v="0"/>
    <x v="0"/>
    <n v="1002"/>
    <x v="22"/>
    <n v="10021"/>
    <s v="DIRETORIA (Administrativo)"/>
    <x v="0"/>
    <x v="4"/>
    <x v="0"/>
    <x v="0"/>
    <x v="0"/>
    <x v="0"/>
  </r>
  <r>
    <x v="4"/>
    <s v="MRB - COMERCIO DE PRODUTOS AUTOMOTIVOS LTDA"/>
    <x v="11"/>
    <d v="2024-08-26T00:00:00"/>
    <d v="2024-08-26T00:00:00"/>
    <s v="'709"/>
    <s v="1 | 1"/>
    <x v="9"/>
    <x v="0"/>
    <n v="-200"/>
    <x v="29"/>
    <x v="29"/>
    <s v="REF. ENC: EKO TRANSPORTES X MRB (VENC. 26/08)  12/08/2024 Ã  18/08/2024"/>
    <x v="19"/>
    <x v="0"/>
    <x v="0"/>
    <n v="8005"/>
    <x v="23"/>
    <n v="80051"/>
    <s v="SEGURANÇA (Administrativo)"/>
    <x v="0"/>
    <x v="4"/>
    <x v="0"/>
    <x v="0"/>
    <x v="10"/>
    <x v="10"/>
  </r>
  <r>
    <x v="4"/>
    <s v="MRB - COMERCIO DE PRODUTOS AUTOMOTIVOS LTDA"/>
    <x v="11"/>
    <d v="2024-08-27T00:00:00"/>
    <d v="2024-09-02T00:00:00"/>
    <s v="'712"/>
    <s v="1 | 1"/>
    <x v="9"/>
    <x v="0"/>
    <n v="-2189.7399999999998"/>
    <x v="115"/>
    <x v="113"/>
    <s v="REF. ENC: EKO TRANSPORTES X MRB (VENC. 02/09)  12/08/2024 Ã  25/08/2024"/>
    <x v="6"/>
    <x v="0"/>
    <x v="0"/>
    <n v="6002"/>
    <x v="9"/>
    <n v="60022"/>
    <s v="OPERACIONAL ADM (Extraordinário)"/>
    <x v="0"/>
    <x v="4"/>
    <x v="9"/>
    <x v="9"/>
    <x v="12"/>
    <x v="12"/>
  </r>
  <r>
    <x v="4"/>
    <s v="MRB - COMERCIO DE PRODUTOS AUTOMOTIVOS LTDA"/>
    <x v="11"/>
    <d v="2024-08-27T00:00:00"/>
    <d v="2024-09-02T00:00:00"/>
    <s v="'712"/>
    <s v="1 | 1"/>
    <x v="9"/>
    <x v="0"/>
    <n v="-850.23"/>
    <x v="108"/>
    <x v="107"/>
    <s v="REF. ENC: EKO TRANSPORTES X MRB (VENC. 02/09)  12/08/2024 Ã  25/08/2024"/>
    <x v="10"/>
    <x v="0"/>
    <x v="0"/>
    <n v="7001"/>
    <x v="11"/>
    <n v="70017"/>
    <s v="OFICINA (Comum)"/>
    <x v="0"/>
    <x v="4"/>
    <x v="9"/>
    <x v="9"/>
    <x v="12"/>
    <x v="12"/>
  </r>
  <r>
    <x v="4"/>
    <s v="MRB - COMERCIO DE PRODUTOS AUTOMOTIVOS LTDA"/>
    <x v="11"/>
    <d v="2024-08-27T00:00:00"/>
    <d v="2024-09-02T00:00:00"/>
    <s v="'712"/>
    <s v="1 | 1"/>
    <x v="9"/>
    <x v="0"/>
    <n v="-250.01"/>
    <x v="94"/>
    <x v="93"/>
    <s v="REF. ENC: EKO TRANSPORTES X MRB (VENC. 02/09)  12/08/2024 Ã  25/08/2024"/>
    <x v="19"/>
    <x v="0"/>
    <x v="0"/>
    <n v="1002"/>
    <x v="22"/>
    <n v="10021"/>
    <s v="DIRETORIA (Administrativo)"/>
    <x v="0"/>
    <x v="4"/>
    <x v="0"/>
    <x v="0"/>
    <x v="0"/>
    <x v="0"/>
  </r>
  <r>
    <x v="4"/>
    <s v="MRB - COMERCIO DE PRODUTOS AUTOMOTIVOS LTDA"/>
    <x v="11"/>
    <d v="2024-08-27T00:00:00"/>
    <d v="2024-09-02T00:00:00"/>
    <s v="'712"/>
    <s v="1 | 1"/>
    <x v="9"/>
    <x v="0"/>
    <n v="-200"/>
    <x v="29"/>
    <x v="29"/>
    <s v="REF. ENC: EKO TRANSPORTES X MRB (VENC. 02/09)  12/08/2024 Ã  25/08/2024"/>
    <x v="19"/>
    <x v="0"/>
    <x v="0"/>
    <n v="8005"/>
    <x v="23"/>
    <n v="80051"/>
    <s v="SEGURANÇA (Administrativo)"/>
    <x v="0"/>
    <x v="4"/>
    <x v="0"/>
    <x v="0"/>
    <x v="10"/>
    <x v="10"/>
  </r>
  <r>
    <x v="4"/>
    <s v="MRB - COMERCIO DE PRODUTOS AUTOMOTIVOS LTDA"/>
    <x v="12"/>
    <d v="2024-09-02T00:00:00"/>
    <d v="2024-09-09T00:00:00"/>
    <s v="'717"/>
    <s v="1 | 1"/>
    <x v="9"/>
    <x v="0"/>
    <n v="-1706.89"/>
    <x v="108"/>
    <x v="107"/>
    <s v="REF. ENC: EKO TRANSPORTES X MRB (VENC. 09 /09) 24/08/2024 Ã  01/09/2024"/>
    <x v="10"/>
    <x v="0"/>
    <x v="0"/>
    <n v="7001"/>
    <x v="11"/>
    <n v="70017"/>
    <s v="OFICINA (Comum)"/>
    <x v="0"/>
    <x v="4"/>
    <x v="9"/>
    <x v="9"/>
    <x v="12"/>
    <x v="12"/>
  </r>
  <r>
    <x v="4"/>
    <s v="MRB - COMERCIO DE PRODUTOS AUTOMOTIVOS LTDA"/>
    <x v="12"/>
    <d v="2024-09-02T00:00:00"/>
    <d v="2024-09-09T00:00:00"/>
    <s v="'717"/>
    <s v="1 | 1"/>
    <x v="9"/>
    <x v="0"/>
    <n v="-1698.58"/>
    <x v="115"/>
    <x v="113"/>
    <s v="REF. ENC: EKO TRANSPORTES X MRB (VENC. 09 /09) 24/08/2024 Ã  01/09/2024"/>
    <x v="6"/>
    <x v="0"/>
    <x v="0"/>
    <n v="6002"/>
    <x v="9"/>
    <n v="60022"/>
    <s v="OPERACIONAL ADM (Extraordinário)"/>
    <x v="0"/>
    <x v="4"/>
    <x v="9"/>
    <x v="9"/>
    <x v="12"/>
    <x v="12"/>
  </r>
  <r>
    <x v="4"/>
    <s v="MRB - COMERCIO DE PRODUTOS AUTOMOTIVOS LTDA"/>
    <x v="12"/>
    <d v="2024-09-02T00:00:00"/>
    <d v="2024-09-09T00:00:00"/>
    <s v="'717"/>
    <s v="1 | 1"/>
    <x v="9"/>
    <x v="0"/>
    <n v="-481.4"/>
    <x v="94"/>
    <x v="93"/>
    <s v="REF. ENC: EKO TRANSPORTES X MRB (VENC. 09 /09) 24/08/2024 Ã  01/09/2024"/>
    <x v="19"/>
    <x v="0"/>
    <x v="0"/>
    <n v="1002"/>
    <x v="22"/>
    <n v="10021"/>
    <s v="DIRETORIA (Administrativo)"/>
    <x v="0"/>
    <x v="4"/>
    <x v="0"/>
    <x v="0"/>
    <x v="0"/>
    <x v="0"/>
  </r>
  <r>
    <x v="4"/>
    <s v="MRB - COMERCIO DE PRODUTOS AUTOMOTIVOS LTDA"/>
    <x v="12"/>
    <d v="2024-09-02T00:00:00"/>
    <d v="2024-09-09T00:00:00"/>
    <s v="'717"/>
    <s v="1 | 1"/>
    <x v="9"/>
    <x v="0"/>
    <n v="-200"/>
    <x v="29"/>
    <x v="29"/>
    <s v="REF. ENC: EKO TRANSPORTES X MRB (VENC. 09 /09) 24/08/2024 Ã  01/09/2024"/>
    <x v="19"/>
    <x v="0"/>
    <x v="0"/>
    <n v="8005"/>
    <x v="23"/>
    <n v="80051"/>
    <s v="SEGURANÇA (Administrativo)"/>
    <x v="0"/>
    <x v="4"/>
    <x v="0"/>
    <x v="0"/>
    <x v="10"/>
    <x v="10"/>
  </r>
  <r>
    <x v="4"/>
    <s v="MRB - COMERCIO DE PRODUTOS AUTOMOTIVOS LTDA"/>
    <x v="12"/>
    <d v="2024-09-09T00:00:00"/>
    <d v="2024-09-16T00:00:00"/>
    <s v="'721"/>
    <s v="1 | 1"/>
    <x v="9"/>
    <x v="0"/>
    <n v="-1322.33"/>
    <x v="115"/>
    <x v="113"/>
    <s v="REF. ENC: EKO TRANSPORTES X MRB (VENC. 09 /09) 02/09/2024 Ã  08/09/2024"/>
    <x v="6"/>
    <x v="0"/>
    <x v="0"/>
    <n v="6002"/>
    <x v="9"/>
    <n v="60022"/>
    <s v="OPERACIONAL ADM (Extraordinário)"/>
    <x v="0"/>
    <x v="4"/>
    <x v="9"/>
    <x v="9"/>
    <x v="12"/>
    <x v="12"/>
  </r>
  <r>
    <x v="4"/>
    <s v="MRB - COMERCIO DE PRODUTOS AUTOMOTIVOS LTDA"/>
    <x v="12"/>
    <d v="2024-09-09T00:00:00"/>
    <d v="2024-09-16T00:00:00"/>
    <s v="'721"/>
    <s v="1 | 1"/>
    <x v="9"/>
    <x v="0"/>
    <n v="-1193.32"/>
    <x v="108"/>
    <x v="107"/>
    <s v="REF. ENC: EKO TRANSPORTES X MRB (VENC. 09 /09) 02/09/2024 Ã  08/09/2024"/>
    <x v="10"/>
    <x v="0"/>
    <x v="0"/>
    <n v="7001"/>
    <x v="11"/>
    <n v="70017"/>
    <s v="OFICINA (Comum)"/>
    <x v="0"/>
    <x v="4"/>
    <x v="9"/>
    <x v="9"/>
    <x v="12"/>
    <x v="12"/>
  </r>
  <r>
    <x v="4"/>
    <s v="MRB - COMERCIO DE PRODUTOS AUTOMOTIVOS LTDA"/>
    <x v="12"/>
    <d v="2024-09-09T00:00:00"/>
    <d v="2024-09-16T00:00:00"/>
    <s v="'721"/>
    <s v="1 | 1"/>
    <x v="9"/>
    <x v="0"/>
    <n v="-233.55"/>
    <x v="94"/>
    <x v="93"/>
    <s v="REF. ENC: EKO TRANSPORTES X MRB (VENC. 09 /09) 02/09/2024 Ã  08/09/2024"/>
    <x v="19"/>
    <x v="0"/>
    <x v="0"/>
    <n v="1002"/>
    <x v="22"/>
    <n v="10021"/>
    <s v="DIRETORIA (Administrativo)"/>
    <x v="0"/>
    <x v="4"/>
    <x v="0"/>
    <x v="0"/>
    <x v="0"/>
    <x v="0"/>
  </r>
  <r>
    <x v="4"/>
    <s v="MRB - COMERCIO DE PRODUTOS AUTOMOTIVOS LTDA"/>
    <x v="12"/>
    <d v="2024-09-09T00:00:00"/>
    <d v="2024-09-16T00:00:00"/>
    <s v="'721"/>
    <s v="1 | 1"/>
    <x v="9"/>
    <x v="0"/>
    <n v="-200"/>
    <x v="29"/>
    <x v="29"/>
    <s v="REF. ENC: EKO TRANSPORTES X MRB (VENC. 09 /09) 02/09/2024 Ã  08/09/2024"/>
    <x v="19"/>
    <x v="0"/>
    <x v="0"/>
    <n v="8005"/>
    <x v="23"/>
    <n v="80051"/>
    <s v="SEGURANÇA (Administrativo)"/>
    <x v="0"/>
    <x v="4"/>
    <x v="0"/>
    <x v="0"/>
    <x v="10"/>
    <x v="10"/>
  </r>
  <r>
    <x v="4"/>
    <s v="MRB - COMERCIO DE PRODUTOS AUTOMOTIVOS LTDA"/>
    <x v="12"/>
    <d v="2024-09-23T00:00:00"/>
    <d v="2024-09-23T00:00:00"/>
    <s v="'725"/>
    <s v="1 | 1"/>
    <x v="9"/>
    <x v="0"/>
    <n v="-1433.31"/>
    <x v="115"/>
    <x v="113"/>
    <s v="REF. ENC: EKO TRANSPORTES X MRB (VENC. 23/09 ) 09/09/2024 Ã  15/09/2024"/>
    <x v="6"/>
    <x v="0"/>
    <x v="0"/>
    <n v="6002"/>
    <x v="9"/>
    <n v="60022"/>
    <s v="OPERACIONAL ADM (Extraordinário)"/>
    <x v="0"/>
    <x v="4"/>
    <x v="9"/>
    <x v="9"/>
    <x v="12"/>
    <x v="12"/>
  </r>
  <r>
    <x v="4"/>
    <s v="MRB - COMERCIO DE PRODUTOS AUTOMOTIVOS LTDA"/>
    <x v="12"/>
    <d v="2024-09-23T00:00:00"/>
    <d v="2024-09-23T00:00:00"/>
    <s v="'725"/>
    <s v="1 | 1"/>
    <x v="9"/>
    <x v="0"/>
    <n v="-1117.46"/>
    <x v="108"/>
    <x v="107"/>
    <s v="REF. ENC: EKO TRANSPORTES X MRB (VENC. 23/09 ) 09/09/2024 Ã  15/09/2024"/>
    <x v="10"/>
    <x v="0"/>
    <x v="0"/>
    <n v="7001"/>
    <x v="11"/>
    <n v="70017"/>
    <s v="OFICINA (Comum)"/>
    <x v="0"/>
    <x v="4"/>
    <x v="9"/>
    <x v="9"/>
    <x v="12"/>
    <x v="12"/>
  </r>
  <r>
    <x v="4"/>
    <s v="MRB - COMERCIO DE PRODUTOS AUTOMOTIVOS LTDA"/>
    <x v="12"/>
    <d v="2024-09-23T00:00:00"/>
    <d v="2024-09-23T00:00:00"/>
    <s v="'725"/>
    <s v="1 | 1"/>
    <x v="9"/>
    <x v="0"/>
    <n v="-200"/>
    <x v="29"/>
    <x v="29"/>
    <s v="REF. ENC: EKO TRANSPORTES X MRB (VENC. 23/09 ) 09/09/2024 Ã  15/09/2024"/>
    <x v="19"/>
    <x v="0"/>
    <x v="0"/>
    <n v="8005"/>
    <x v="23"/>
    <n v="80051"/>
    <s v="SEGURANÇA (Administrativo)"/>
    <x v="0"/>
    <x v="4"/>
    <x v="0"/>
    <x v="0"/>
    <x v="10"/>
    <x v="10"/>
  </r>
  <r>
    <x v="4"/>
    <s v="MRB - COMERCIO DE PRODUTOS AUTOMOTIVOS LTDA"/>
    <x v="12"/>
    <d v="2024-09-23T00:00:00"/>
    <d v="2024-09-23T00:00:00"/>
    <s v="'725"/>
    <s v="1 | 1"/>
    <x v="9"/>
    <x v="0"/>
    <n v="-187.15"/>
    <x v="94"/>
    <x v="93"/>
    <s v="REF. ENC: EKO TRANSPORTES X MRB (VENC. 23/09 ) 09/09/2024 Ã  15/09/2024"/>
    <x v="19"/>
    <x v="0"/>
    <x v="0"/>
    <n v="1002"/>
    <x v="22"/>
    <n v="10021"/>
    <s v="DIRETORIA (Administrativo)"/>
    <x v="0"/>
    <x v="4"/>
    <x v="0"/>
    <x v="0"/>
    <x v="0"/>
    <x v="0"/>
  </r>
  <r>
    <x v="4"/>
    <s v="MRB - COMERCIO DE PRODUTOS AUTOMOTIVOS LTDA"/>
    <x v="12"/>
    <d v="2024-09-23T00:00:00"/>
    <d v="2024-09-30T00:00:00"/>
    <s v="'729"/>
    <s v="1 | 1"/>
    <x v="9"/>
    <x v="0"/>
    <n v="-1603.37"/>
    <x v="115"/>
    <x v="113"/>
    <s v="REF. ENC: EKO TRANSPORTES X MRB (VENC. 30/09 ) 16/09/2024 Ã  22/09/2024"/>
    <x v="6"/>
    <x v="0"/>
    <x v="0"/>
    <n v="6002"/>
    <x v="9"/>
    <n v="60022"/>
    <s v="OPERACIONAL ADM (Extraordinário)"/>
    <x v="0"/>
    <x v="4"/>
    <x v="9"/>
    <x v="9"/>
    <x v="12"/>
    <x v="12"/>
  </r>
  <r>
    <x v="4"/>
    <s v="MRB - COMERCIO DE PRODUTOS AUTOMOTIVOS LTDA"/>
    <x v="12"/>
    <d v="2024-09-23T00:00:00"/>
    <d v="2024-09-30T00:00:00"/>
    <s v="'729"/>
    <s v="1 | 1"/>
    <x v="9"/>
    <x v="0"/>
    <n v="-863.6"/>
    <x v="108"/>
    <x v="107"/>
    <s v="REF. ENC: EKO TRANSPORTES X MRB (VENC. 30/09 ) 16/09/2024 Ã  22/09/2024"/>
    <x v="10"/>
    <x v="0"/>
    <x v="0"/>
    <n v="7001"/>
    <x v="11"/>
    <n v="70017"/>
    <s v="OFICINA (Comum)"/>
    <x v="0"/>
    <x v="4"/>
    <x v="9"/>
    <x v="9"/>
    <x v="12"/>
    <x v="12"/>
  </r>
  <r>
    <x v="4"/>
    <s v="MRB - COMERCIO DE PRODUTOS AUTOMOTIVOS LTDA"/>
    <x v="12"/>
    <d v="2024-09-23T00:00:00"/>
    <d v="2024-09-30T00:00:00"/>
    <s v="'729"/>
    <s v="1 | 1"/>
    <x v="9"/>
    <x v="0"/>
    <n v="-200"/>
    <x v="29"/>
    <x v="29"/>
    <s v="REF. ENC: EKO TRANSPORTES X MRB (VENC. 30/09 ) 16/09/2024 Ã  22/09/2024"/>
    <x v="19"/>
    <x v="0"/>
    <x v="0"/>
    <n v="8005"/>
    <x v="23"/>
    <n v="80051"/>
    <s v="SEGURANÇA (Administrativo)"/>
    <x v="0"/>
    <x v="4"/>
    <x v="0"/>
    <x v="0"/>
    <x v="10"/>
    <x v="10"/>
  </r>
  <r>
    <x v="4"/>
    <s v="MRB - COMERCIO DE PRODUTOS AUTOMOTIVOS LTDA"/>
    <x v="12"/>
    <d v="2024-09-23T00:00:00"/>
    <d v="2024-09-30T00:00:00"/>
    <s v="'729"/>
    <s v="1 | 1"/>
    <x v="9"/>
    <x v="0"/>
    <n v="-193"/>
    <x v="94"/>
    <x v="93"/>
    <s v="REF. ENC: EKO TRANSPORTES X MRB (VENC. 30/09 ) 16/09/2024 Ã  22/09/2024"/>
    <x v="19"/>
    <x v="0"/>
    <x v="0"/>
    <n v="1002"/>
    <x v="22"/>
    <n v="10021"/>
    <s v="DIRETORIA (Administrativo)"/>
    <x v="0"/>
    <x v="4"/>
    <x v="0"/>
    <x v="0"/>
    <x v="0"/>
    <x v="0"/>
  </r>
  <r>
    <x v="4"/>
    <s v="MRB - COMERCIO DE PRODUTOS AUTOMOTIVOS LTDA"/>
    <x v="12"/>
    <d v="2024-09-30T00:00:00"/>
    <d v="2024-10-07T00:00:00"/>
    <s v="'734"/>
    <s v="1 | 1"/>
    <x v="9"/>
    <x v="0"/>
    <n v="-2395.6799999999998"/>
    <x v="115"/>
    <x v="113"/>
    <s v="REF. ENC: EKO TRANSPORTES X MRB (VENC. 07/10 ) 13/09/2024 Ã  29/09/2024"/>
    <x v="6"/>
    <x v="0"/>
    <x v="0"/>
    <n v="6002"/>
    <x v="9"/>
    <n v="60022"/>
    <s v="OPERACIONAL ADM (Extraordinário)"/>
    <x v="0"/>
    <x v="4"/>
    <x v="9"/>
    <x v="9"/>
    <x v="12"/>
    <x v="12"/>
  </r>
  <r>
    <x v="4"/>
    <s v="MRB - COMERCIO DE PRODUTOS AUTOMOTIVOS LTDA"/>
    <x v="12"/>
    <d v="2024-09-30T00:00:00"/>
    <d v="2024-10-07T00:00:00"/>
    <s v="'734"/>
    <s v="1 | 1"/>
    <x v="9"/>
    <x v="0"/>
    <n v="-839.49"/>
    <x v="108"/>
    <x v="107"/>
    <s v="REF. ENC: EKO TRANSPORTES X MRB (VENC. 07/10 ) 13/09/2024 Ã  29/09/2024"/>
    <x v="10"/>
    <x v="0"/>
    <x v="0"/>
    <n v="7001"/>
    <x v="11"/>
    <n v="70017"/>
    <s v="OFICINA (Comum)"/>
    <x v="0"/>
    <x v="4"/>
    <x v="9"/>
    <x v="9"/>
    <x v="12"/>
    <x v="12"/>
  </r>
  <r>
    <x v="4"/>
    <s v="MRB - COMERCIO DE PRODUTOS AUTOMOTIVOS LTDA"/>
    <x v="12"/>
    <d v="2024-09-30T00:00:00"/>
    <d v="2024-10-07T00:00:00"/>
    <s v="'734"/>
    <s v="1 | 1"/>
    <x v="9"/>
    <x v="0"/>
    <n v="-237.54"/>
    <x v="94"/>
    <x v="93"/>
    <s v="REF. ENC: EKO TRANSPORTES X MRB (VENC. 07/10 ) 13/09/2024 Ã  29/09/2024"/>
    <x v="19"/>
    <x v="0"/>
    <x v="0"/>
    <n v="1002"/>
    <x v="22"/>
    <n v="10021"/>
    <s v="DIRETORIA (Administrativo)"/>
    <x v="0"/>
    <x v="4"/>
    <x v="0"/>
    <x v="0"/>
    <x v="0"/>
    <x v="0"/>
  </r>
  <r>
    <x v="4"/>
    <s v="MRB - COMERCIO DE PRODUTOS AUTOMOTIVOS LTDA"/>
    <x v="12"/>
    <d v="2024-09-30T00:00:00"/>
    <d v="2024-10-07T00:00:00"/>
    <s v="'734"/>
    <s v="1 | 1"/>
    <x v="9"/>
    <x v="0"/>
    <n v="-200"/>
    <x v="29"/>
    <x v="29"/>
    <s v="REF. ENC: EKO TRANSPORTES X MRB (VENC. 07/10 ) 13/09/2024 Ã  29/09/2024"/>
    <x v="19"/>
    <x v="0"/>
    <x v="0"/>
    <n v="8005"/>
    <x v="23"/>
    <n v="80051"/>
    <s v="SEGURANÇA (Administrativo)"/>
    <x v="0"/>
    <x v="4"/>
    <x v="0"/>
    <x v="0"/>
    <x v="10"/>
    <x v="10"/>
  </r>
  <r>
    <x v="4"/>
    <s v="MRB - COMERCIO DE PRODUTOS AUTOMOTIVOS LTDA"/>
    <x v="13"/>
    <d v="2024-10-07T00:00:00"/>
    <d v="2024-10-14T00:00:00"/>
    <s v="'738"/>
    <s v="1 | 1"/>
    <x v="9"/>
    <x v="0"/>
    <n v="-1738.84"/>
    <x v="115"/>
    <x v="113"/>
    <s v="REF. ENC: EKO TRANSPORTES X MRB (VENC. 14/10 ) 30/09/2024 Ã  06/10/2024"/>
    <x v="6"/>
    <x v="0"/>
    <x v="0"/>
    <n v="6002"/>
    <x v="9"/>
    <n v="60022"/>
    <s v="OPERACIONAL ADM (Extraordinário)"/>
    <x v="0"/>
    <x v="0"/>
    <x v="9"/>
    <x v="9"/>
    <x v="12"/>
    <x v="12"/>
  </r>
  <r>
    <x v="4"/>
    <s v="MRB - COMERCIO DE PRODUTOS AUTOMOTIVOS LTDA"/>
    <x v="13"/>
    <d v="2024-10-07T00:00:00"/>
    <d v="2024-10-14T00:00:00"/>
    <s v="'738"/>
    <s v="1 | 1"/>
    <x v="9"/>
    <x v="0"/>
    <n v="-916.46"/>
    <x v="108"/>
    <x v="107"/>
    <s v="REF. ENC: EKO TRANSPORTES X MRB (VENC. 14/10 ) 30/09/2024 Ã  06/10/2024"/>
    <x v="10"/>
    <x v="0"/>
    <x v="0"/>
    <n v="7001"/>
    <x v="11"/>
    <n v="70017"/>
    <s v="OFICINA (Comum)"/>
    <x v="0"/>
    <x v="0"/>
    <x v="9"/>
    <x v="9"/>
    <x v="12"/>
    <x v="12"/>
  </r>
  <r>
    <x v="4"/>
    <s v="MRB - COMERCIO DE PRODUTOS AUTOMOTIVOS LTDA"/>
    <x v="13"/>
    <d v="2024-10-07T00:00:00"/>
    <d v="2024-10-14T00:00:00"/>
    <s v="'738"/>
    <s v="1 | 1"/>
    <x v="9"/>
    <x v="0"/>
    <n v="-272.81"/>
    <x v="94"/>
    <x v="93"/>
    <s v="REF. ENC: EKO TRANSPORTES X MRB (VENC. 14/10 ) 30/09/2024 Ã  06/10/2024"/>
    <x v="19"/>
    <x v="0"/>
    <x v="0"/>
    <n v="1002"/>
    <x v="22"/>
    <n v="10021"/>
    <s v="DIRETORIA (Administrativo)"/>
    <x v="0"/>
    <x v="0"/>
    <x v="0"/>
    <x v="0"/>
    <x v="0"/>
    <x v="0"/>
  </r>
  <r>
    <x v="4"/>
    <s v="MRB - COMERCIO DE PRODUTOS AUTOMOTIVOS LTDA"/>
    <x v="13"/>
    <d v="2024-10-07T00:00:00"/>
    <d v="2024-10-14T00:00:00"/>
    <s v="'738"/>
    <s v="1 | 1"/>
    <x v="9"/>
    <x v="0"/>
    <n v="-200"/>
    <x v="29"/>
    <x v="29"/>
    <s v="REF. ENC: EKO TRANSPORTES X MRB (VENC. 14/10 ) 30/09/2024 Ã  06/10/2024"/>
    <x v="19"/>
    <x v="0"/>
    <x v="0"/>
    <n v="8005"/>
    <x v="23"/>
    <n v="80051"/>
    <s v="SEGURANÇA (Administrativo)"/>
    <x v="0"/>
    <x v="0"/>
    <x v="0"/>
    <x v="0"/>
    <x v="10"/>
    <x v="10"/>
  </r>
  <r>
    <x v="4"/>
    <s v="MRB - COMERCIO DE PRODUTOS AUTOMOTIVOS LTDA"/>
    <x v="13"/>
    <d v="2024-10-14T00:00:00"/>
    <d v="2024-10-21T00:00:00"/>
    <s v="'742"/>
    <s v="1 | 1"/>
    <x v="9"/>
    <x v="0"/>
    <n v="-1991.81"/>
    <x v="115"/>
    <x v="113"/>
    <s v="REF. ENC: EKO TRANSPORTES X MRB (VENC. 21/10 )  01/10/2024 Ã  13/10/2024"/>
    <x v="6"/>
    <x v="0"/>
    <x v="0"/>
    <n v="6002"/>
    <x v="9"/>
    <n v="60022"/>
    <s v="OPERACIONAL ADM (Extraordinário)"/>
    <x v="0"/>
    <x v="0"/>
    <x v="9"/>
    <x v="9"/>
    <x v="12"/>
    <x v="12"/>
  </r>
  <r>
    <x v="4"/>
    <s v="MRB - COMERCIO DE PRODUTOS AUTOMOTIVOS LTDA"/>
    <x v="13"/>
    <d v="2024-10-14T00:00:00"/>
    <d v="2024-10-21T00:00:00"/>
    <s v="'742"/>
    <s v="1 | 1"/>
    <x v="9"/>
    <x v="0"/>
    <n v="-1211.05"/>
    <x v="108"/>
    <x v="107"/>
    <s v="REF. ENC: EKO TRANSPORTES X MRB (VENC. 21/10 )  01/10/2024 Ã  13/10/2024"/>
    <x v="10"/>
    <x v="0"/>
    <x v="0"/>
    <n v="7001"/>
    <x v="11"/>
    <n v="70017"/>
    <s v="OFICINA (Comum)"/>
    <x v="0"/>
    <x v="0"/>
    <x v="9"/>
    <x v="9"/>
    <x v="12"/>
    <x v="12"/>
  </r>
  <r>
    <x v="4"/>
    <s v="MRB - COMERCIO DE PRODUTOS AUTOMOTIVOS LTDA"/>
    <x v="13"/>
    <d v="2024-10-14T00:00:00"/>
    <d v="2024-10-21T00:00:00"/>
    <s v="'742"/>
    <s v="1 | 1"/>
    <x v="9"/>
    <x v="0"/>
    <n v="-259.83999999999997"/>
    <x v="94"/>
    <x v="93"/>
    <s v="REF. ENC: EKO TRANSPORTES X MRB (VENC. 21/10 )  01/10/2024 Ã  13/10/2024"/>
    <x v="19"/>
    <x v="0"/>
    <x v="0"/>
    <n v="1002"/>
    <x v="22"/>
    <n v="10021"/>
    <s v="DIRETORIA (Administrativo)"/>
    <x v="0"/>
    <x v="0"/>
    <x v="0"/>
    <x v="0"/>
    <x v="0"/>
    <x v="0"/>
  </r>
  <r>
    <x v="4"/>
    <s v="MRB - COMERCIO DE PRODUTOS AUTOMOTIVOS LTDA"/>
    <x v="13"/>
    <d v="2024-10-14T00:00:00"/>
    <d v="2024-10-21T00:00:00"/>
    <s v="'742"/>
    <s v="1 | 1"/>
    <x v="9"/>
    <x v="0"/>
    <n v="-200"/>
    <x v="29"/>
    <x v="29"/>
    <s v="REF. ENC: EKO TRANSPORTES X MRB (VENC. 21/10 )  01/10/2024 Ã  13/10/2024"/>
    <x v="19"/>
    <x v="0"/>
    <x v="0"/>
    <n v="8005"/>
    <x v="23"/>
    <n v="80051"/>
    <s v="SEGURANÇA (Administrativo)"/>
    <x v="0"/>
    <x v="0"/>
    <x v="0"/>
    <x v="0"/>
    <x v="10"/>
    <x v="10"/>
  </r>
  <r>
    <x v="4"/>
    <s v="MRB - COMERCIO DE PRODUTOS AUTOMOTIVOS LTDA"/>
    <x v="13"/>
    <d v="2024-10-21T00:00:00"/>
    <d v="2024-10-28T00:00:00"/>
    <s v="'746"/>
    <s v="1 | 1"/>
    <x v="9"/>
    <x v="0"/>
    <n v="-2150.7600000000002"/>
    <x v="115"/>
    <x v="113"/>
    <s v="REF. ENC: EKO TRANSPORTES X MRB (VENC. 28/10 )  013/10/2024 Ã  20/10/2024"/>
    <x v="6"/>
    <x v="0"/>
    <x v="0"/>
    <n v="6002"/>
    <x v="9"/>
    <n v="60022"/>
    <s v="OPERACIONAL ADM (Extraordinário)"/>
    <x v="0"/>
    <x v="0"/>
    <x v="9"/>
    <x v="9"/>
    <x v="12"/>
    <x v="12"/>
  </r>
  <r>
    <x v="4"/>
    <s v="MRB - COMERCIO DE PRODUTOS AUTOMOTIVOS LTDA"/>
    <x v="13"/>
    <d v="2024-10-21T00:00:00"/>
    <d v="2024-10-28T00:00:00"/>
    <s v="'746"/>
    <s v="1 | 1"/>
    <x v="9"/>
    <x v="0"/>
    <n v="-1088.6300000000001"/>
    <x v="108"/>
    <x v="107"/>
    <s v="REF. ENC: EKO TRANSPORTES X MRB (VENC. 28/10 )  013/10/2024 Ã  20/10/2024"/>
    <x v="10"/>
    <x v="0"/>
    <x v="0"/>
    <n v="7001"/>
    <x v="11"/>
    <n v="70017"/>
    <s v="OFICINA (Comum)"/>
    <x v="0"/>
    <x v="0"/>
    <x v="9"/>
    <x v="9"/>
    <x v="12"/>
    <x v="12"/>
  </r>
  <r>
    <x v="4"/>
    <s v="MRB - COMERCIO DE PRODUTOS AUTOMOTIVOS LTDA"/>
    <x v="13"/>
    <d v="2024-10-21T00:00:00"/>
    <d v="2024-10-28T00:00:00"/>
    <s v="'746"/>
    <s v="1 | 1"/>
    <x v="9"/>
    <x v="0"/>
    <n v="-240.64"/>
    <x v="94"/>
    <x v="93"/>
    <s v="REF. ENC: EKO TRANSPORTES X MRB (VENC. 28/10 )  013/10/2024 Ã  20/10/2024"/>
    <x v="19"/>
    <x v="0"/>
    <x v="0"/>
    <n v="1002"/>
    <x v="22"/>
    <n v="10021"/>
    <s v="DIRETORIA (Administrativo)"/>
    <x v="0"/>
    <x v="0"/>
    <x v="0"/>
    <x v="0"/>
    <x v="0"/>
    <x v="0"/>
  </r>
  <r>
    <x v="4"/>
    <s v="MRB - COMERCIO DE PRODUTOS AUTOMOTIVOS LTDA"/>
    <x v="13"/>
    <d v="2024-10-21T00:00:00"/>
    <d v="2024-10-28T00:00:00"/>
    <s v="'746"/>
    <s v="1 | 1"/>
    <x v="9"/>
    <x v="0"/>
    <n v="-200"/>
    <x v="29"/>
    <x v="29"/>
    <s v="REF. ENC: EKO TRANSPORTES X MRB (VENC. 28/10 )  013/10/2024 Ã  20/10/2024"/>
    <x v="19"/>
    <x v="0"/>
    <x v="0"/>
    <n v="8005"/>
    <x v="23"/>
    <n v="80051"/>
    <s v="SEGURANÇA (Administrativo)"/>
    <x v="0"/>
    <x v="0"/>
    <x v="0"/>
    <x v="0"/>
    <x v="10"/>
    <x v="10"/>
  </r>
  <r>
    <x v="4"/>
    <s v="MRB - COMERCIO DE PRODUTOS AUTOMOTIVOS LTDA"/>
    <x v="13"/>
    <d v="2024-10-28T00:00:00"/>
    <d v="2024-11-04T00:00:00"/>
    <s v="'751"/>
    <s v="1 | 1"/>
    <x v="9"/>
    <x v="0"/>
    <n v="-2368.7600000000002"/>
    <x v="115"/>
    <x v="113"/>
    <s v="REF. ENC: EKO TRANSPORTES X MRB (VENC. 04/11 )  21/10/2024 Ã  27/10/2024"/>
    <x v="6"/>
    <x v="0"/>
    <x v="0"/>
    <n v="6002"/>
    <x v="9"/>
    <n v="60022"/>
    <s v="OPERACIONAL ADM (Extraordinário)"/>
    <x v="0"/>
    <x v="0"/>
    <x v="9"/>
    <x v="9"/>
    <x v="12"/>
    <x v="12"/>
  </r>
  <r>
    <x v="4"/>
    <s v="MRB - COMERCIO DE PRODUTOS AUTOMOTIVOS LTDA"/>
    <x v="13"/>
    <d v="2024-10-28T00:00:00"/>
    <d v="2024-11-04T00:00:00"/>
    <s v="'751"/>
    <s v="1 | 1"/>
    <x v="9"/>
    <x v="0"/>
    <n v="-936.1"/>
    <x v="108"/>
    <x v="107"/>
    <s v="REF. ENC: EKO TRANSPORTES X MRB (VENC. 04/11 )  21/10/2024 Ã  27/10/2024"/>
    <x v="10"/>
    <x v="0"/>
    <x v="0"/>
    <n v="7001"/>
    <x v="11"/>
    <n v="70017"/>
    <s v="OFICINA (Comum)"/>
    <x v="0"/>
    <x v="0"/>
    <x v="9"/>
    <x v="9"/>
    <x v="12"/>
    <x v="12"/>
  </r>
  <r>
    <x v="4"/>
    <s v="MRB - COMERCIO DE PRODUTOS AUTOMOTIVOS LTDA"/>
    <x v="13"/>
    <d v="2024-10-28T00:00:00"/>
    <d v="2024-11-04T00:00:00"/>
    <s v="'751"/>
    <s v="1 | 1"/>
    <x v="9"/>
    <x v="0"/>
    <n v="-508.14"/>
    <x v="94"/>
    <x v="93"/>
    <s v="REF. ENC: EKO TRANSPORTES X MRB (VENC. 04/11 )  21/10/2024 Ã  27/10/2024"/>
    <x v="19"/>
    <x v="0"/>
    <x v="0"/>
    <n v="1002"/>
    <x v="22"/>
    <n v="10021"/>
    <s v="DIRETORIA (Administrativo)"/>
    <x v="0"/>
    <x v="0"/>
    <x v="0"/>
    <x v="0"/>
    <x v="0"/>
    <x v="0"/>
  </r>
  <r>
    <x v="4"/>
    <s v="MRB - COMERCIO DE PRODUTOS AUTOMOTIVOS LTDA"/>
    <x v="13"/>
    <d v="2024-10-28T00:00:00"/>
    <d v="2024-11-04T00:00:00"/>
    <s v="'751"/>
    <s v="1 | 1"/>
    <x v="9"/>
    <x v="0"/>
    <n v="-200"/>
    <x v="29"/>
    <x v="29"/>
    <s v="REF. ENC: EKO TRANSPORTES X MRB (VENC. 04/11 )  21/10/2024 Ã  27/10/2024"/>
    <x v="19"/>
    <x v="0"/>
    <x v="0"/>
    <n v="8005"/>
    <x v="23"/>
    <n v="80051"/>
    <s v="SEGURANÇA (Administrativo)"/>
    <x v="0"/>
    <x v="0"/>
    <x v="0"/>
    <x v="0"/>
    <x v="10"/>
    <x v="10"/>
  </r>
  <r>
    <x v="4"/>
    <s v="MRB - COMERCIO DE PRODUTOS AUTOMOTIVOS LTDA"/>
    <x v="14"/>
    <d v="2024-11-04T00:00:00"/>
    <d v="2024-11-11T00:00:00"/>
    <s v="'756"/>
    <s v="1 | 1"/>
    <x v="9"/>
    <x v="0"/>
    <n v="-2356.4"/>
    <x v="115"/>
    <x v="113"/>
    <s v="REF. ENC: EKO TRANSPORTES X MRB (VENC. 11/11 )  25/10/2024 Ã  03/11/2024"/>
    <x v="6"/>
    <x v="0"/>
    <x v="0"/>
    <n v="6002"/>
    <x v="9"/>
    <n v="60022"/>
    <s v="OPERACIONAL ADM (Extraordinário)"/>
    <x v="0"/>
    <x v="0"/>
    <x v="9"/>
    <x v="9"/>
    <x v="12"/>
    <x v="12"/>
  </r>
  <r>
    <x v="4"/>
    <s v="MRB - COMERCIO DE PRODUTOS AUTOMOTIVOS LTDA"/>
    <x v="14"/>
    <d v="2024-11-04T00:00:00"/>
    <d v="2024-11-11T00:00:00"/>
    <s v="'756"/>
    <s v="1 | 1"/>
    <x v="9"/>
    <x v="0"/>
    <n v="-1341.68"/>
    <x v="108"/>
    <x v="107"/>
    <s v="REF. ENC: EKO TRANSPORTES X MRB (VENC. 11/11 )  25/10/2024 Ã  03/11/2024"/>
    <x v="10"/>
    <x v="0"/>
    <x v="0"/>
    <n v="7001"/>
    <x v="11"/>
    <n v="70017"/>
    <s v="OFICINA (Comum)"/>
    <x v="0"/>
    <x v="0"/>
    <x v="9"/>
    <x v="9"/>
    <x v="12"/>
    <x v="12"/>
  </r>
  <r>
    <x v="4"/>
    <s v="MRB - COMERCIO DE PRODUTOS AUTOMOTIVOS LTDA"/>
    <x v="14"/>
    <d v="2024-11-04T00:00:00"/>
    <d v="2024-11-11T00:00:00"/>
    <s v="'756"/>
    <s v="1 | 1"/>
    <x v="9"/>
    <x v="0"/>
    <n v="-200"/>
    <x v="29"/>
    <x v="29"/>
    <s v="REF. ENC: EKO TRANSPORTES X MRB (VENC. 11/11 )  25/10/2024 Ã  03/11/2024"/>
    <x v="19"/>
    <x v="0"/>
    <x v="0"/>
    <n v="8005"/>
    <x v="23"/>
    <n v="80051"/>
    <s v="SEGURANÇA (Administrativo)"/>
    <x v="0"/>
    <x v="0"/>
    <x v="0"/>
    <x v="0"/>
    <x v="10"/>
    <x v="10"/>
  </r>
  <r>
    <x v="4"/>
    <s v="MRB - COMERCIO DE PRODUTOS AUTOMOTIVOS LTDA"/>
    <x v="14"/>
    <d v="2024-11-04T00:00:00"/>
    <d v="2024-11-11T00:00:00"/>
    <s v="'756"/>
    <s v="1 | 1"/>
    <x v="9"/>
    <x v="0"/>
    <n v="0"/>
    <x v="94"/>
    <x v="93"/>
    <s v="REF. ENC: EKO TRANSPORTES X MRB (VENC. 11/11 )  25/10/2024 Ã  03/11/2024"/>
    <x v="19"/>
    <x v="0"/>
    <x v="0"/>
    <n v="1002"/>
    <x v="22"/>
    <n v="10021"/>
    <s v="DIRETORIA (Administrativo)"/>
    <x v="0"/>
    <x v="0"/>
    <x v="0"/>
    <x v="0"/>
    <x v="0"/>
    <x v="0"/>
  </r>
  <r>
    <x v="4"/>
    <s v="MRB - COMERCIO DE PRODUTOS AUTOMOTIVOS LTDA"/>
    <x v="14"/>
    <d v="2024-11-11T00:00:00"/>
    <d v="2024-11-18T00:00:00"/>
    <s v="'760"/>
    <s v="1 | 1"/>
    <x v="9"/>
    <x v="0"/>
    <n v="-1851.59"/>
    <x v="115"/>
    <x v="113"/>
    <s v="REF. ENC: EKO TRANSPORTES X MRB (VENC. 18/11 )  04/11/2024 Ã  10/11/2024"/>
    <x v="6"/>
    <x v="0"/>
    <x v="0"/>
    <n v="6002"/>
    <x v="9"/>
    <n v="60022"/>
    <s v="OPERACIONAL ADM (Extraordinário)"/>
    <x v="0"/>
    <x v="0"/>
    <x v="9"/>
    <x v="9"/>
    <x v="12"/>
    <x v="12"/>
  </r>
  <r>
    <x v="4"/>
    <s v="MRB - COMERCIO DE PRODUTOS AUTOMOTIVOS LTDA"/>
    <x v="14"/>
    <d v="2024-11-11T00:00:00"/>
    <d v="2024-11-18T00:00:00"/>
    <s v="'760"/>
    <s v="1 | 1"/>
    <x v="9"/>
    <x v="0"/>
    <n v="-1438.03"/>
    <x v="108"/>
    <x v="107"/>
    <s v="REF. ENC: EKO TRANSPORTES X MRB (VENC. 18/11 )  04/11/2024 Ã  10/11/2024"/>
    <x v="10"/>
    <x v="0"/>
    <x v="0"/>
    <n v="7001"/>
    <x v="11"/>
    <n v="70017"/>
    <s v="OFICINA (Comum)"/>
    <x v="0"/>
    <x v="0"/>
    <x v="9"/>
    <x v="9"/>
    <x v="12"/>
    <x v="12"/>
  </r>
  <r>
    <x v="4"/>
    <s v="MRB - COMERCIO DE PRODUTOS AUTOMOTIVOS LTDA"/>
    <x v="14"/>
    <d v="2024-11-11T00:00:00"/>
    <d v="2024-11-18T00:00:00"/>
    <s v="'760"/>
    <s v="1 | 1"/>
    <x v="9"/>
    <x v="0"/>
    <n v="-490.24"/>
    <x v="94"/>
    <x v="93"/>
    <s v="REF. ENC: EKO TRANSPORTES X MRB (VENC. 18/11 )  04/11/2024 Ã  10/11/2024"/>
    <x v="19"/>
    <x v="0"/>
    <x v="0"/>
    <n v="1002"/>
    <x v="22"/>
    <n v="10021"/>
    <s v="DIRETORIA (Administrativo)"/>
    <x v="0"/>
    <x v="0"/>
    <x v="0"/>
    <x v="0"/>
    <x v="0"/>
    <x v="0"/>
  </r>
  <r>
    <x v="4"/>
    <s v="MRB - COMERCIO DE PRODUTOS AUTOMOTIVOS LTDA"/>
    <x v="14"/>
    <d v="2024-11-11T00:00:00"/>
    <d v="2024-11-18T00:00:00"/>
    <s v="'760"/>
    <s v="1 | 1"/>
    <x v="9"/>
    <x v="0"/>
    <n v="0"/>
    <x v="29"/>
    <x v="29"/>
    <s v="REF. ENC: EKO TRANSPORTES X MRB (VENC. 18/11 )  04/11/2024 Ã  10/11/2024"/>
    <x v="19"/>
    <x v="0"/>
    <x v="0"/>
    <n v="8005"/>
    <x v="23"/>
    <n v="80051"/>
    <s v="SEGURANÇA (Administrativo)"/>
    <x v="0"/>
    <x v="0"/>
    <x v="0"/>
    <x v="0"/>
    <x v="10"/>
    <x v="10"/>
  </r>
  <r>
    <x v="4"/>
    <s v="MRB - COMERCIO DE PRODUTOS AUTOMOTIVOS LTDA"/>
    <x v="14"/>
    <d v="2024-11-18T00:00:00"/>
    <d v="2024-11-25T00:00:00"/>
    <s v="'764"/>
    <s v="1 | 1"/>
    <x v="9"/>
    <x v="0"/>
    <n v="-1345.7"/>
    <x v="115"/>
    <x v="113"/>
    <s v="REF. ENC: EKO TRANSPORTES X MRB (VENC. 25/11 )  11/11/2024 Ã  17/11/2024"/>
    <x v="6"/>
    <x v="0"/>
    <x v="0"/>
    <n v="6002"/>
    <x v="9"/>
    <n v="60022"/>
    <s v="OPERACIONAL ADM (Extraordinário)"/>
    <x v="0"/>
    <x v="0"/>
    <x v="9"/>
    <x v="9"/>
    <x v="12"/>
    <x v="12"/>
  </r>
  <r>
    <x v="4"/>
    <s v="MRB - COMERCIO DE PRODUTOS AUTOMOTIVOS LTDA"/>
    <x v="14"/>
    <d v="2024-11-18T00:00:00"/>
    <d v="2024-11-25T00:00:00"/>
    <s v="'764"/>
    <s v="1 | 1"/>
    <x v="9"/>
    <x v="0"/>
    <n v="-804.07"/>
    <x v="108"/>
    <x v="107"/>
    <s v="REF. ENC: EKO TRANSPORTES X MRB (VENC. 25/11 )  11/11/2024 Ã  17/11/2024"/>
    <x v="10"/>
    <x v="0"/>
    <x v="0"/>
    <n v="7001"/>
    <x v="11"/>
    <n v="70017"/>
    <s v="OFICINA (Comum)"/>
    <x v="0"/>
    <x v="0"/>
    <x v="9"/>
    <x v="9"/>
    <x v="12"/>
    <x v="12"/>
  </r>
  <r>
    <x v="4"/>
    <s v="MRB - COMERCIO DE PRODUTOS AUTOMOTIVOS LTDA"/>
    <x v="14"/>
    <d v="2024-11-18T00:00:00"/>
    <d v="2024-11-25T00:00:00"/>
    <s v="'764"/>
    <s v="1 | 1"/>
    <x v="9"/>
    <x v="0"/>
    <n v="-240.12"/>
    <x v="94"/>
    <x v="93"/>
    <s v="REF. ENC: EKO TRANSPORTES X MRB (VENC. 25/11 )  11/11/2024 Ã  17/11/2024"/>
    <x v="19"/>
    <x v="0"/>
    <x v="0"/>
    <n v="1002"/>
    <x v="22"/>
    <n v="10021"/>
    <s v="DIRETORIA (Administrativo)"/>
    <x v="0"/>
    <x v="0"/>
    <x v="0"/>
    <x v="0"/>
    <x v="0"/>
    <x v="0"/>
  </r>
  <r>
    <x v="4"/>
    <s v="MRB - COMERCIO DE PRODUTOS AUTOMOTIVOS LTDA"/>
    <x v="14"/>
    <d v="2024-11-18T00:00:00"/>
    <d v="2024-11-25T00:00:00"/>
    <s v="'764"/>
    <s v="1 | 1"/>
    <x v="9"/>
    <x v="0"/>
    <n v="-200"/>
    <x v="29"/>
    <x v="29"/>
    <s v="REF. ENC: EKO TRANSPORTES X MRB (VENC. 25/11 )  11/11/2024 Ã  17/11/2024"/>
    <x v="19"/>
    <x v="0"/>
    <x v="0"/>
    <n v="8005"/>
    <x v="23"/>
    <n v="80051"/>
    <s v="SEGURANÇA (Administrativo)"/>
    <x v="0"/>
    <x v="0"/>
    <x v="0"/>
    <x v="0"/>
    <x v="10"/>
    <x v="10"/>
  </r>
  <r>
    <x v="4"/>
    <s v="MRB - COMERCIO DE PRODUTOS AUTOMOTIVOS LTDA"/>
    <x v="14"/>
    <d v="2024-11-25T00:00:00"/>
    <d v="2024-12-02T00:00:00"/>
    <s v="'768"/>
    <s v="1 | 1"/>
    <x v="9"/>
    <x v="0"/>
    <n v="-1565.24"/>
    <x v="108"/>
    <x v="107"/>
    <s v="REF. ENC: EKO TRANSPORTES X MRB (VENC. 02/12 )13/11/2024 Ã  24/11/2024"/>
    <x v="10"/>
    <x v="0"/>
    <x v="0"/>
    <n v="7001"/>
    <x v="11"/>
    <n v="70017"/>
    <s v="OFICINA (Comum)"/>
    <x v="0"/>
    <x v="0"/>
    <x v="9"/>
    <x v="9"/>
    <x v="12"/>
    <x v="12"/>
  </r>
  <r>
    <x v="4"/>
    <s v="MRB - COMERCIO DE PRODUTOS AUTOMOTIVOS LTDA"/>
    <x v="14"/>
    <d v="2024-11-25T00:00:00"/>
    <d v="2024-12-02T00:00:00"/>
    <s v="'768"/>
    <s v="1 | 1"/>
    <x v="9"/>
    <x v="0"/>
    <n v="-1008.77"/>
    <x v="115"/>
    <x v="113"/>
    <s v="REF. ENC: EKO TRANSPORTES X MRB (VENC. 02/12 )13/11/2024 Ã  24/11/2024"/>
    <x v="6"/>
    <x v="0"/>
    <x v="0"/>
    <n v="6002"/>
    <x v="9"/>
    <n v="60022"/>
    <s v="OPERACIONAL ADM (Extraordinário)"/>
    <x v="0"/>
    <x v="0"/>
    <x v="9"/>
    <x v="9"/>
    <x v="12"/>
    <x v="12"/>
  </r>
  <r>
    <x v="4"/>
    <s v="MRB - COMERCIO DE PRODUTOS AUTOMOTIVOS LTDA"/>
    <x v="14"/>
    <d v="2024-11-25T00:00:00"/>
    <d v="2024-12-02T00:00:00"/>
    <s v="'768"/>
    <s v="1 | 1"/>
    <x v="9"/>
    <x v="0"/>
    <n v="-256.97000000000003"/>
    <x v="94"/>
    <x v="93"/>
    <s v="REF. ENC: EKO TRANSPORTES X MRB (VENC. 02/12 )13/11/2024 Ã  24/11/2024"/>
    <x v="19"/>
    <x v="0"/>
    <x v="0"/>
    <n v="1002"/>
    <x v="22"/>
    <n v="10021"/>
    <s v="DIRETORIA (Administrativo)"/>
    <x v="0"/>
    <x v="0"/>
    <x v="0"/>
    <x v="0"/>
    <x v="0"/>
    <x v="0"/>
  </r>
  <r>
    <x v="4"/>
    <s v="MRB - COMERCIO DE PRODUTOS AUTOMOTIVOS LTDA"/>
    <x v="14"/>
    <d v="2024-11-25T00:00:00"/>
    <d v="2024-12-02T00:00:00"/>
    <s v="'768"/>
    <s v="1 | 1"/>
    <x v="9"/>
    <x v="0"/>
    <n v="-200"/>
    <x v="29"/>
    <x v="29"/>
    <s v="REF. ENC: EKO TRANSPORTES X MRB (VENC. 02/12 )13/11/2024 Ã  24/11/2024"/>
    <x v="19"/>
    <x v="0"/>
    <x v="0"/>
    <n v="8005"/>
    <x v="23"/>
    <n v="80051"/>
    <s v="SEGURANÇA (Administrativo)"/>
    <x v="0"/>
    <x v="0"/>
    <x v="0"/>
    <x v="0"/>
    <x v="10"/>
    <x v="10"/>
  </r>
  <r>
    <x v="4"/>
    <s v="MRB - COMERCIO DE PRODUTOS AUTOMOTIVOS LTDA"/>
    <x v="14"/>
    <d v="2024-12-02T00:00:00"/>
    <d v="2024-12-09T00:00:00"/>
    <s v="'772"/>
    <s v="1 | 1"/>
    <x v="9"/>
    <x v="0"/>
    <n v="-1388.51"/>
    <x v="108"/>
    <x v="107"/>
    <s v="REF. ENC: EKO TRANSPORTES X MRB (VENC. 09/12 ) 25/11/2024 Ã  01/12/2024"/>
    <x v="10"/>
    <x v="0"/>
    <x v="0"/>
    <n v="7001"/>
    <x v="11"/>
    <n v="70017"/>
    <s v="OFICINA (Comum)"/>
    <x v="0"/>
    <x v="0"/>
    <x v="9"/>
    <x v="9"/>
    <x v="12"/>
    <x v="12"/>
  </r>
  <r>
    <x v="4"/>
    <s v="MRB - COMERCIO DE PRODUTOS AUTOMOTIVOS LTDA"/>
    <x v="14"/>
    <d v="2024-12-02T00:00:00"/>
    <d v="2024-12-09T00:00:00"/>
    <s v="'772"/>
    <s v="1 | 1"/>
    <x v="9"/>
    <x v="0"/>
    <n v="-745.37"/>
    <x v="115"/>
    <x v="113"/>
    <s v="REF. ENC: EKO TRANSPORTES X MRB (VENC. 09/12 ) 25/11/2024 Ã  01/12/2024"/>
    <x v="6"/>
    <x v="0"/>
    <x v="0"/>
    <n v="6002"/>
    <x v="9"/>
    <n v="60022"/>
    <s v="OPERACIONAL ADM (Extraordinário)"/>
    <x v="0"/>
    <x v="0"/>
    <x v="9"/>
    <x v="9"/>
    <x v="12"/>
    <x v="12"/>
  </r>
  <r>
    <x v="4"/>
    <s v="MRB - COMERCIO DE PRODUTOS AUTOMOTIVOS LTDA"/>
    <x v="14"/>
    <d v="2024-12-02T00:00:00"/>
    <d v="2024-12-09T00:00:00"/>
    <s v="'772"/>
    <s v="1 | 1"/>
    <x v="9"/>
    <x v="0"/>
    <n v="-536.03"/>
    <x v="94"/>
    <x v="93"/>
    <s v="REF. ENC: EKO TRANSPORTES X MRB (VENC. 09/12 ) 25/11/2024 Ã  01/12/2024"/>
    <x v="19"/>
    <x v="0"/>
    <x v="0"/>
    <n v="1002"/>
    <x v="22"/>
    <n v="10021"/>
    <s v="DIRETORIA (Administrativo)"/>
    <x v="0"/>
    <x v="0"/>
    <x v="0"/>
    <x v="0"/>
    <x v="0"/>
    <x v="0"/>
  </r>
  <r>
    <x v="4"/>
    <s v="MRB - COMERCIO DE PRODUTOS AUTOMOTIVOS LTDA"/>
    <x v="14"/>
    <d v="2024-12-02T00:00:00"/>
    <d v="2024-12-09T00:00:00"/>
    <s v="'772"/>
    <s v="1 | 1"/>
    <x v="9"/>
    <x v="0"/>
    <n v="-200"/>
    <x v="29"/>
    <x v="29"/>
    <s v="REF. ENC: EKO TRANSPORTES X MRB (VENC. 09/12 ) 25/11/2024 Ã  01/12/2024"/>
    <x v="19"/>
    <x v="0"/>
    <x v="0"/>
    <n v="8005"/>
    <x v="23"/>
    <n v="80051"/>
    <s v="SEGURANÇA (Administrativo)"/>
    <x v="0"/>
    <x v="0"/>
    <x v="0"/>
    <x v="0"/>
    <x v="10"/>
    <x v="10"/>
  </r>
  <r>
    <x v="4"/>
    <s v="MRB - COMERCIO DE PRODUTOS AUTOMOTIVOS LTDA"/>
    <x v="0"/>
    <d v="2024-12-09T00:00:00"/>
    <d v="2024-12-16T00:00:00"/>
    <s v="'776"/>
    <s v="1 | 1"/>
    <x v="9"/>
    <x v="0"/>
    <n v="-1337.53"/>
    <x v="108"/>
    <x v="107"/>
    <s v="REF. ENC: EKO TRANSPORTES X MRB (VENC. 16/12 ) 26/11/2024 Ã  08/12/2024"/>
    <x v="10"/>
    <x v="0"/>
    <x v="0"/>
    <n v="7001"/>
    <x v="11"/>
    <n v="70017"/>
    <s v="OFICINA (Comum)"/>
    <x v="0"/>
    <x v="0"/>
    <x v="9"/>
    <x v="9"/>
    <x v="12"/>
    <x v="12"/>
  </r>
  <r>
    <x v="4"/>
    <s v="MRB - COMERCIO DE PRODUTOS AUTOMOTIVOS LTDA"/>
    <x v="0"/>
    <d v="2024-12-09T00:00:00"/>
    <d v="2024-12-16T00:00:00"/>
    <s v="'776"/>
    <s v="1 | 1"/>
    <x v="9"/>
    <x v="0"/>
    <n v="-492.45"/>
    <x v="115"/>
    <x v="113"/>
    <s v="REF. ENC: EKO TRANSPORTES X MRB (VENC. 16/12 ) 26/11/2024 Ã  08/12/2024"/>
    <x v="6"/>
    <x v="0"/>
    <x v="0"/>
    <n v="6002"/>
    <x v="9"/>
    <n v="60022"/>
    <s v="OPERACIONAL ADM (Extraordinário)"/>
    <x v="0"/>
    <x v="0"/>
    <x v="9"/>
    <x v="9"/>
    <x v="12"/>
    <x v="12"/>
  </r>
  <r>
    <x v="4"/>
    <s v="MRB - COMERCIO DE PRODUTOS AUTOMOTIVOS LTDA"/>
    <x v="0"/>
    <d v="2024-12-09T00:00:00"/>
    <d v="2024-12-16T00:00:00"/>
    <s v="'776"/>
    <s v="1 | 1"/>
    <x v="9"/>
    <x v="0"/>
    <n v="-485.5"/>
    <x v="94"/>
    <x v="93"/>
    <s v="REF. ENC: EKO TRANSPORTES X MRB (VENC. 16/12 ) 26/11/2024 Ã  08/12/2024"/>
    <x v="19"/>
    <x v="0"/>
    <x v="0"/>
    <n v="1002"/>
    <x v="22"/>
    <n v="10021"/>
    <s v="DIRETORIA (Administrativo)"/>
    <x v="0"/>
    <x v="0"/>
    <x v="0"/>
    <x v="0"/>
    <x v="0"/>
    <x v="0"/>
  </r>
  <r>
    <x v="4"/>
    <s v="MRB - COMERCIO DE PRODUTOS AUTOMOTIVOS LTDA"/>
    <x v="0"/>
    <d v="2024-12-09T00:00:00"/>
    <d v="2024-12-16T00:00:00"/>
    <s v="'776"/>
    <s v="1 | 1"/>
    <x v="9"/>
    <x v="0"/>
    <n v="-200"/>
    <x v="29"/>
    <x v="29"/>
    <s v="REF. ENC: EKO TRANSPORTES X MRB (VENC. 16/12 ) 26/11/2024 Ã  08/12/2024"/>
    <x v="19"/>
    <x v="0"/>
    <x v="0"/>
    <n v="8005"/>
    <x v="23"/>
    <n v="80051"/>
    <s v="SEGURANÇA (Administrativo)"/>
    <x v="0"/>
    <x v="0"/>
    <x v="0"/>
    <x v="0"/>
    <x v="10"/>
    <x v="10"/>
  </r>
  <r>
    <x v="4"/>
    <s v="MRB - COMERCIO DE PRODUTOS AUTOMOTIVOS LTDA"/>
    <x v="0"/>
    <d v="2024-12-19T00:00:00"/>
    <d v="2024-12-23T00:00:00"/>
    <s v="'780"/>
    <s v="1 | 1"/>
    <x v="9"/>
    <x v="0"/>
    <n v="-1783.58"/>
    <x v="108"/>
    <x v="107"/>
    <s v="REF. ENC: EKO TRANSPORTES X MRB (VENC. 23/12 ) 08/12/2024 Ã  15/12/2024"/>
    <x v="10"/>
    <x v="0"/>
    <x v="0"/>
    <n v="7001"/>
    <x v="11"/>
    <n v="70017"/>
    <s v="OFICINA (Comum)"/>
    <x v="0"/>
    <x v="0"/>
    <x v="9"/>
    <x v="9"/>
    <x v="12"/>
    <x v="12"/>
  </r>
  <r>
    <x v="4"/>
    <s v="MRB - COMERCIO DE PRODUTOS AUTOMOTIVOS LTDA"/>
    <x v="0"/>
    <d v="2024-12-19T00:00:00"/>
    <d v="2024-12-23T00:00:00"/>
    <s v="'780"/>
    <s v="1 | 1"/>
    <x v="9"/>
    <x v="0"/>
    <n v="-640.11"/>
    <x v="115"/>
    <x v="113"/>
    <s v="REF. ENC: EKO TRANSPORTES X MRB (VENC. 23/12 ) 08/12/2024 Ã  15/12/2024"/>
    <x v="6"/>
    <x v="0"/>
    <x v="0"/>
    <n v="6002"/>
    <x v="9"/>
    <n v="60022"/>
    <s v="OPERACIONAL ADM (Extraordinário)"/>
    <x v="0"/>
    <x v="0"/>
    <x v="9"/>
    <x v="9"/>
    <x v="12"/>
    <x v="12"/>
  </r>
  <r>
    <x v="4"/>
    <s v="MRB - COMERCIO DE PRODUTOS AUTOMOTIVOS LTDA"/>
    <x v="0"/>
    <d v="2024-12-19T00:00:00"/>
    <d v="2024-12-23T00:00:00"/>
    <s v="'780"/>
    <s v="1 | 1"/>
    <x v="9"/>
    <x v="0"/>
    <n v="-455.3"/>
    <x v="94"/>
    <x v="93"/>
    <s v="REF. ENC: EKO TRANSPORTES X MRB (VENC. 23/12 ) 08/12/2024 Ã  15/12/2024"/>
    <x v="19"/>
    <x v="0"/>
    <x v="0"/>
    <n v="1002"/>
    <x v="22"/>
    <n v="10021"/>
    <s v="DIRETORIA (Administrativo)"/>
    <x v="0"/>
    <x v="0"/>
    <x v="0"/>
    <x v="0"/>
    <x v="0"/>
    <x v="0"/>
  </r>
  <r>
    <x v="4"/>
    <s v="MRB - COMERCIO DE PRODUTOS AUTOMOTIVOS LTDA"/>
    <x v="0"/>
    <d v="2024-12-19T00:00:00"/>
    <d v="2024-12-23T00:00:00"/>
    <s v="'780"/>
    <s v="1 | 1"/>
    <x v="9"/>
    <x v="0"/>
    <n v="-200"/>
    <x v="29"/>
    <x v="29"/>
    <s v="REF. ENC: EKO TRANSPORTES X MRB (VENC. 23/12 ) 08/12/2024 Ã  15/12/2024"/>
    <x v="19"/>
    <x v="0"/>
    <x v="0"/>
    <n v="8005"/>
    <x v="23"/>
    <n v="80051"/>
    <s v="SEGURANÇA (Administrativo)"/>
    <x v="0"/>
    <x v="0"/>
    <x v="0"/>
    <x v="0"/>
    <x v="10"/>
    <x v="10"/>
  </r>
  <r>
    <x v="4"/>
    <s v="MRB - COMERCIO DE PRODUTOS AUTOMOTIVOS LTDA"/>
    <x v="0"/>
    <d v="2024-12-23T00:00:00"/>
    <d v="2024-12-30T00:00:00"/>
    <s v="'784"/>
    <s v="1 | 1"/>
    <x v="9"/>
    <x v="0"/>
    <n v="-1551.22"/>
    <x v="115"/>
    <x v="113"/>
    <s v="REF. ENC: EKO TRANSPORTES X MRB (VENC. 30/12 )14/12/2024 Ã  22/12/2024"/>
    <x v="6"/>
    <x v="0"/>
    <x v="0"/>
    <n v="6002"/>
    <x v="9"/>
    <n v="60022"/>
    <s v="OPERACIONAL ADM (Extraordinário)"/>
    <x v="0"/>
    <x v="0"/>
    <x v="9"/>
    <x v="9"/>
    <x v="12"/>
    <x v="12"/>
  </r>
  <r>
    <x v="4"/>
    <s v="MRB - COMERCIO DE PRODUTOS AUTOMOTIVOS LTDA"/>
    <x v="0"/>
    <d v="2024-12-23T00:00:00"/>
    <d v="2024-12-30T00:00:00"/>
    <s v="'784"/>
    <s v="1 | 1"/>
    <x v="9"/>
    <x v="0"/>
    <n v="-1396.44"/>
    <x v="108"/>
    <x v="107"/>
    <s v="REF. ENC: EKO TRANSPORTES X MRB (VENC. 30/12 )14/12/2024 Ã  22/12/2024"/>
    <x v="10"/>
    <x v="0"/>
    <x v="0"/>
    <n v="7001"/>
    <x v="11"/>
    <n v="70017"/>
    <s v="OFICINA (Comum)"/>
    <x v="0"/>
    <x v="0"/>
    <x v="9"/>
    <x v="9"/>
    <x v="12"/>
    <x v="12"/>
  </r>
  <r>
    <x v="4"/>
    <s v="MRB - COMERCIO DE PRODUTOS AUTOMOTIVOS LTDA"/>
    <x v="0"/>
    <d v="2024-12-23T00:00:00"/>
    <d v="2024-12-30T00:00:00"/>
    <s v="'784"/>
    <s v="1 | 1"/>
    <x v="9"/>
    <x v="0"/>
    <n v="-200"/>
    <x v="29"/>
    <x v="29"/>
    <s v="REF. ENC: EKO TRANSPORTES X MRB (VENC. 30/12 )14/12/2024 Ã  22/12/2024"/>
    <x v="19"/>
    <x v="0"/>
    <x v="0"/>
    <n v="8005"/>
    <x v="23"/>
    <n v="80051"/>
    <s v="SEGURANÇA (Administrativo)"/>
    <x v="0"/>
    <x v="0"/>
    <x v="0"/>
    <x v="0"/>
    <x v="10"/>
    <x v="10"/>
  </r>
  <r>
    <x v="4"/>
    <s v="MRB - COMERCIO DE PRODUTOS AUTOMOTIVOS LTDA"/>
    <x v="0"/>
    <d v="2024-12-23T00:00:00"/>
    <d v="2024-12-30T00:00:00"/>
    <s v="'784"/>
    <s v="1 | 1"/>
    <x v="9"/>
    <x v="0"/>
    <n v="0"/>
    <x v="94"/>
    <x v="93"/>
    <s v="REF. ENC: EKO TRANSPORTES X MRB (VENC. 30/12 )14/12/2024 Ã  22/12/2024"/>
    <x v="19"/>
    <x v="0"/>
    <x v="0"/>
    <n v="1002"/>
    <x v="22"/>
    <n v="10021"/>
    <s v="DIRETORIA (Administrativo)"/>
    <x v="0"/>
    <x v="0"/>
    <x v="0"/>
    <x v="0"/>
    <x v="0"/>
    <x v="0"/>
  </r>
  <r>
    <x v="4"/>
    <s v="MRB - COMERCIO DE PRODUTOS AUTOMOTIVOS LTDA"/>
    <x v="0"/>
    <d v="2024-12-30T00:00:00"/>
    <d v="2025-01-06T00:00:00"/>
    <s v="'788"/>
    <s v="1 | 1"/>
    <x v="9"/>
    <x v="0"/>
    <n v="-1410.49"/>
    <x v="108"/>
    <x v="107"/>
    <s v="REF. ENC: EKO TRANSPORTES X MRB (VENC. 06/01 )18/12/2024 Ã  29/12/2024"/>
    <x v="10"/>
    <x v="0"/>
    <x v="0"/>
    <n v="7001"/>
    <x v="11"/>
    <n v="70017"/>
    <s v="OFICINA (Comum)"/>
    <x v="0"/>
    <x v="0"/>
    <x v="9"/>
    <x v="9"/>
    <x v="12"/>
    <x v="12"/>
  </r>
  <r>
    <x v="4"/>
    <s v="MRB - COMERCIO DE PRODUTOS AUTOMOTIVOS LTDA"/>
    <x v="0"/>
    <d v="2024-12-30T00:00:00"/>
    <d v="2025-01-06T00:00:00"/>
    <s v="'788"/>
    <s v="1 | 1"/>
    <x v="9"/>
    <x v="0"/>
    <n v="-1254.83"/>
    <x v="115"/>
    <x v="113"/>
    <s v="REF. ENC: EKO TRANSPORTES X MRB (VENC. 06/01 )18/12/2024 Ã  29/12/2024"/>
    <x v="6"/>
    <x v="0"/>
    <x v="0"/>
    <n v="6002"/>
    <x v="9"/>
    <n v="60022"/>
    <s v="OPERACIONAL ADM (Extraordinário)"/>
    <x v="0"/>
    <x v="0"/>
    <x v="9"/>
    <x v="9"/>
    <x v="12"/>
    <x v="12"/>
  </r>
  <r>
    <x v="4"/>
    <s v="MRB - COMERCIO DE PRODUTOS AUTOMOTIVOS LTDA"/>
    <x v="0"/>
    <d v="2024-12-30T00:00:00"/>
    <d v="2025-01-06T00:00:00"/>
    <s v="'788"/>
    <s v="1 | 1"/>
    <x v="9"/>
    <x v="0"/>
    <n v="-256.95999999999998"/>
    <x v="94"/>
    <x v="93"/>
    <s v="REF. ENC: EKO TRANSPORTES X MRB (VENC. 06/01 )18/12/2024 Ã  29/12/2024"/>
    <x v="19"/>
    <x v="0"/>
    <x v="0"/>
    <n v="1002"/>
    <x v="22"/>
    <n v="10021"/>
    <s v="DIRETORIA (Administrativo)"/>
    <x v="0"/>
    <x v="0"/>
    <x v="0"/>
    <x v="0"/>
    <x v="0"/>
    <x v="0"/>
  </r>
  <r>
    <x v="4"/>
    <s v="MRB - COMERCIO DE PRODUTOS AUTOMOTIVOS LTDA"/>
    <x v="0"/>
    <d v="2024-12-30T00:00:00"/>
    <d v="2025-01-06T00:00:00"/>
    <s v="'788"/>
    <s v="1 | 1"/>
    <x v="9"/>
    <x v="0"/>
    <n v="-200"/>
    <x v="29"/>
    <x v="29"/>
    <s v="REF. ENC: EKO TRANSPORTES X MRB (VENC. 06/01 )18/12/2024 Ã  29/12/2024"/>
    <x v="19"/>
    <x v="0"/>
    <x v="0"/>
    <n v="8005"/>
    <x v="23"/>
    <n v="80051"/>
    <s v="SEGURANÇA (Administrativo)"/>
    <x v="0"/>
    <x v="0"/>
    <x v="0"/>
    <x v="0"/>
    <x v="10"/>
    <x v="10"/>
  </r>
  <r>
    <x v="4"/>
    <s v="MRB - COMERCIO DE PRODUTOS AUTOMOTIVOS LTDA"/>
    <x v="1"/>
    <d v="2025-01-06T00:00:00"/>
    <d v="2025-01-13T00:00:00"/>
    <s v="'791"/>
    <s v="1 | 1"/>
    <x v="9"/>
    <x v="0"/>
    <n v="-1186.3699999999999"/>
    <x v="108"/>
    <x v="107"/>
    <s v="REF. ENC: EKO TRANSPORTES X MRB (VENC. 13/01 )30/12/2024 Ã  05/01/2025"/>
    <x v="10"/>
    <x v="0"/>
    <x v="0"/>
    <n v="7001"/>
    <x v="11"/>
    <n v="70017"/>
    <s v="OFICINA (Comum)"/>
    <x v="0"/>
    <x v="1"/>
    <x v="9"/>
    <x v="9"/>
    <x v="12"/>
    <x v="12"/>
  </r>
  <r>
    <x v="4"/>
    <s v="MRB - COMERCIO DE PRODUTOS AUTOMOTIVOS LTDA"/>
    <x v="1"/>
    <d v="2025-01-06T00:00:00"/>
    <d v="2025-01-13T00:00:00"/>
    <s v="'791"/>
    <s v="1 | 1"/>
    <x v="9"/>
    <x v="0"/>
    <n v="-979.65"/>
    <x v="115"/>
    <x v="113"/>
    <s v="REF. ENC: EKO TRANSPORTES X MRB (VENC. 13/01 )30/12/2024 Ã  05/01/2025"/>
    <x v="0"/>
    <x v="0"/>
    <x v="0"/>
    <n v="2001"/>
    <x v="0"/>
    <n v="20012"/>
    <s v="CORPORATIVO (Extraordinário)"/>
    <x v="0"/>
    <x v="1"/>
    <x v="9"/>
    <x v="9"/>
    <x v="12"/>
    <x v="12"/>
  </r>
  <r>
    <x v="4"/>
    <s v="MRB - COMERCIO DE PRODUTOS AUTOMOTIVOS LTDA"/>
    <x v="1"/>
    <d v="2025-01-06T00:00:00"/>
    <d v="2025-01-13T00:00:00"/>
    <s v="'791"/>
    <s v="1 | 1"/>
    <x v="9"/>
    <x v="0"/>
    <n v="-400.47"/>
    <x v="94"/>
    <x v="93"/>
    <s v="REF. ENC: EKO TRANSPORTES X MRB (VENC. 13/01 )30/12/2024 Ã  05/01/2025"/>
    <x v="19"/>
    <x v="0"/>
    <x v="0"/>
    <n v="1002"/>
    <x v="22"/>
    <n v="10021"/>
    <s v="DIRETORIA (Administrativo)"/>
    <x v="0"/>
    <x v="1"/>
    <x v="0"/>
    <x v="0"/>
    <x v="0"/>
    <x v="0"/>
  </r>
  <r>
    <x v="4"/>
    <s v="MRB - COMERCIO DE PRODUTOS AUTOMOTIVOS LTDA"/>
    <x v="1"/>
    <d v="2025-01-06T00:00:00"/>
    <d v="2025-01-13T00:00:00"/>
    <s v="'791"/>
    <s v="1 | 1"/>
    <x v="9"/>
    <x v="0"/>
    <n v="-200"/>
    <x v="29"/>
    <x v="29"/>
    <s v="REF. ENC: EKO TRANSPORTES X MRB (VENC. 13/01 )30/12/2024 Ã  05/01/2025"/>
    <x v="19"/>
    <x v="0"/>
    <x v="0"/>
    <n v="8005"/>
    <x v="23"/>
    <n v="80051"/>
    <s v="SEGURANÇA (Administrativo)"/>
    <x v="0"/>
    <x v="1"/>
    <x v="0"/>
    <x v="0"/>
    <x v="10"/>
    <x v="10"/>
  </r>
  <r>
    <x v="4"/>
    <s v="MRB - COMERCIO DE PRODUTOS AUTOMOTIVOS LTDA"/>
    <x v="1"/>
    <d v="2025-01-13T00:00:00"/>
    <d v="2025-01-20T00:00:00"/>
    <s v="'794"/>
    <s v="1 | 1"/>
    <x v="9"/>
    <x v="0"/>
    <n v="-1775.97"/>
    <x v="108"/>
    <x v="107"/>
    <s v="REF. ENC: EKO TRANSPORTES X MRB (VENC. 20/01 )06/01/2025 Ã  12/01/2025"/>
    <x v="10"/>
    <x v="0"/>
    <x v="0"/>
    <n v="7001"/>
    <x v="11"/>
    <n v="70017"/>
    <s v="OFICINA (Comum)"/>
    <x v="0"/>
    <x v="1"/>
    <x v="9"/>
    <x v="9"/>
    <x v="12"/>
    <x v="12"/>
  </r>
  <r>
    <x v="4"/>
    <s v="MRB - COMERCIO DE PRODUTOS AUTOMOTIVOS LTDA"/>
    <x v="1"/>
    <d v="2025-01-13T00:00:00"/>
    <d v="2025-01-20T00:00:00"/>
    <s v="'794"/>
    <s v="1 | 1"/>
    <x v="9"/>
    <x v="0"/>
    <n v="-1047.08"/>
    <x v="115"/>
    <x v="113"/>
    <s v="REF. ENC: EKO TRANSPORTES X MRB (VENC. 20/01 )06/01/2025 Ã  12/01/2025"/>
    <x v="0"/>
    <x v="0"/>
    <x v="0"/>
    <n v="2001"/>
    <x v="0"/>
    <n v="20012"/>
    <s v="CORPORATIVO (Extraordinário)"/>
    <x v="0"/>
    <x v="1"/>
    <x v="9"/>
    <x v="9"/>
    <x v="12"/>
    <x v="12"/>
  </r>
  <r>
    <x v="4"/>
    <s v="MRB - COMERCIO DE PRODUTOS AUTOMOTIVOS LTDA"/>
    <x v="1"/>
    <d v="2025-01-13T00:00:00"/>
    <d v="2025-01-20T00:00:00"/>
    <s v="'794"/>
    <s v="1 | 1"/>
    <x v="9"/>
    <x v="0"/>
    <n v="-214.54"/>
    <x v="94"/>
    <x v="93"/>
    <s v="REF. ENC: EKO TRANSPORTES X MRB (VENC. 20/01 )06/01/2025 Ã  12/01/2025"/>
    <x v="19"/>
    <x v="0"/>
    <x v="0"/>
    <n v="1002"/>
    <x v="22"/>
    <n v="10021"/>
    <s v="DIRETORIA (Administrativo)"/>
    <x v="0"/>
    <x v="1"/>
    <x v="0"/>
    <x v="0"/>
    <x v="0"/>
    <x v="0"/>
  </r>
  <r>
    <x v="4"/>
    <s v="MRB - COMERCIO DE PRODUTOS AUTOMOTIVOS LTDA"/>
    <x v="1"/>
    <d v="2025-01-13T00:00:00"/>
    <d v="2025-01-20T00:00:00"/>
    <s v="'794"/>
    <s v="1 | 1"/>
    <x v="9"/>
    <x v="0"/>
    <n v="0"/>
    <x v="29"/>
    <x v="29"/>
    <s v="REF. ENC: EKO TRANSPORTES X MRB (VENC. 20/01 )06/01/2025 Ã  12/01/2025"/>
    <x v="19"/>
    <x v="0"/>
    <x v="0"/>
    <n v="8005"/>
    <x v="23"/>
    <n v="80051"/>
    <s v="SEGURANÇA (Administrativo)"/>
    <x v="0"/>
    <x v="1"/>
    <x v="0"/>
    <x v="0"/>
    <x v="10"/>
    <x v="10"/>
  </r>
  <r>
    <x v="4"/>
    <s v="MRB - COMERCIO DE PRODUTOS AUTOMOTIVOS LTDA"/>
    <x v="1"/>
    <d v="2025-01-21T00:00:00"/>
    <d v="2025-01-27T00:00:00"/>
    <s v="'798"/>
    <s v="1 | 1"/>
    <x v="9"/>
    <x v="0"/>
    <n v="-1090.08"/>
    <x v="115"/>
    <x v="113"/>
    <s v="REF. ENC: EKO TRANSPORTES X MRB  13/01/2025 Ã  19/01/2025"/>
    <x v="0"/>
    <x v="0"/>
    <x v="0"/>
    <n v="2001"/>
    <x v="0"/>
    <n v="20012"/>
    <s v="CORPORATIVO (Extraordinário)"/>
    <x v="0"/>
    <x v="1"/>
    <x v="9"/>
    <x v="9"/>
    <x v="12"/>
    <x v="12"/>
  </r>
  <r>
    <x v="4"/>
    <s v="MRB - COMERCIO DE PRODUTOS AUTOMOTIVOS LTDA"/>
    <x v="1"/>
    <d v="2025-01-21T00:00:00"/>
    <d v="2025-01-27T00:00:00"/>
    <s v="'798"/>
    <s v="1 | 1"/>
    <x v="9"/>
    <x v="0"/>
    <n v="-631.87"/>
    <x v="108"/>
    <x v="107"/>
    <s v="REF. ENC: EKO TRANSPORTES X MRB  13/01/2025 Ã  19/01/2025"/>
    <x v="10"/>
    <x v="0"/>
    <x v="0"/>
    <n v="7001"/>
    <x v="11"/>
    <n v="70017"/>
    <s v="OFICINA (Comum)"/>
    <x v="0"/>
    <x v="1"/>
    <x v="9"/>
    <x v="9"/>
    <x v="12"/>
    <x v="12"/>
  </r>
  <r>
    <x v="4"/>
    <s v="MRB - COMERCIO DE PRODUTOS AUTOMOTIVOS LTDA"/>
    <x v="1"/>
    <d v="2025-01-21T00:00:00"/>
    <d v="2025-01-27T00:00:00"/>
    <s v="'798"/>
    <s v="1 | 1"/>
    <x v="9"/>
    <x v="0"/>
    <n v="-317.72000000000003"/>
    <x v="94"/>
    <x v="93"/>
    <s v="REF. ENC: EKO TRANSPORTES X MRB  13/01/2025 Ã  19/01/2025"/>
    <x v="19"/>
    <x v="0"/>
    <x v="0"/>
    <n v="1002"/>
    <x v="22"/>
    <n v="10021"/>
    <s v="DIRETORIA (Administrativo)"/>
    <x v="0"/>
    <x v="1"/>
    <x v="0"/>
    <x v="0"/>
    <x v="0"/>
    <x v="0"/>
  </r>
  <r>
    <x v="4"/>
    <s v="MRB - COMERCIO DE PRODUTOS AUTOMOTIVOS LTDA"/>
    <x v="1"/>
    <d v="2025-01-21T00:00:00"/>
    <d v="2025-01-27T00:00:00"/>
    <s v="'798"/>
    <s v="1 | 1"/>
    <x v="9"/>
    <x v="0"/>
    <n v="-200"/>
    <x v="29"/>
    <x v="29"/>
    <s v="REF. ENC: EKO TRANSPORTES X MRB  13/01/2025 Ã  19/01/2025"/>
    <x v="19"/>
    <x v="0"/>
    <x v="0"/>
    <n v="8005"/>
    <x v="23"/>
    <n v="80051"/>
    <s v="SEGURANÇA (Administrativo)"/>
    <x v="0"/>
    <x v="1"/>
    <x v="0"/>
    <x v="0"/>
    <x v="10"/>
    <x v="10"/>
  </r>
  <r>
    <x v="4"/>
    <s v="MRB - COMERCIO DE PRODUTOS AUTOMOTIVOS LTDA"/>
    <x v="1"/>
    <d v="2025-01-27T00:00:00"/>
    <d v="2025-02-03T00:00:00"/>
    <s v="'803"/>
    <s v="1 | 1"/>
    <x v="9"/>
    <x v="0"/>
    <n v="-1152.73"/>
    <x v="108"/>
    <x v="107"/>
    <s v="REF. ENC: EKO TRANSPORTES X MRB   20/01/2025 Ã  26/01/2025"/>
    <x v="10"/>
    <x v="0"/>
    <x v="0"/>
    <n v="7001"/>
    <x v="11"/>
    <n v="70017"/>
    <s v="OFICINA (Comum)"/>
    <x v="0"/>
    <x v="1"/>
    <x v="9"/>
    <x v="9"/>
    <x v="12"/>
    <x v="12"/>
  </r>
  <r>
    <x v="4"/>
    <s v="MRB - COMERCIO DE PRODUTOS AUTOMOTIVOS LTDA"/>
    <x v="1"/>
    <d v="2025-01-27T00:00:00"/>
    <d v="2025-02-03T00:00:00"/>
    <s v="'803"/>
    <s v="1 | 1"/>
    <x v="9"/>
    <x v="0"/>
    <n v="-943.89"/>
    <x v="115"/>
    <x v="113"/>
    <s v="REF. ENC: EKO TRANSPORTES X MRB   20/01/2025 Ã  26/01/2025"/>
    <x v="0"/>
    <x v="0"/>
    <x v="0"/>
    <n v="2001"/>
    <x v="0"/>
    <n v="20012"/>
    <s v="CORPORATIVO (Extraordinário)"/>
    <x v="0"/>
    <x v="1"/>
    <x v="9"/>
    <x v="9"/>
    <x v="12"/>
    <x v="12"/>
  </r>
  <r>
    <x v="4"/>
    <s v="MRB - COMERCIO DE PRODUTOS AUTOMOTIVOS LTDA"/>
    <x v="1"/>
    <d v="2025-01-27T00:00:00"/>
    <d v="2025-02-03T00:00:00"/>
    <s v="'803"/>
    <s v="1 | 1"/>
    <x v="9"/>
    <x v="0"/>
    <n v="-344.41"/>
    <x v="94"/>
    <x v="93"/>
    <s v="REF. ENC: EKO TRANSPORTES X MRB   20/01/2025 Ã  26/01/2025"/>
    <x v="19"/>
    <x v="0"/>
    <x v="0"/>
    <n v="1002"/>
    <x v="22"/>
    <n v="10021"/>
    <s v="DIRETORIA (Administrativo)"/>
    <x v="0"/>
    <x v="1"/>
    <x v="0"/>
    <x v="0"/>
    <x v="0"/>
    <x v="0"/>
  </r>
  <r>
    <x v="4"/>
    <s v="MRB - COMERCIO DE PRODUTOS AUTOMOTIVOS LTDA"/>
    <x v="1"/>
    <d v="2025-01-27T00:00:00"/>
    <d v="2025-02-03T00:00:00"/>
    <s v="'803"/>
    <s v="1 | 1"/>
    <x v="9"/>
    <x v="0"/>
    <n v="0"/>
    <x v="29"/>
    <x v="29"/>
    <s v="REF. ENC: EKO TRANSPORTES X MRB   20/01/2025 Ã  26/01/2025"/>
    <x v="19"/>
    <x v="0"/>
    <x v="0"/>
    <n v="8005"/>
    <x v="23"/>
    <n v="80051"/>
    <s v="SEGURANÇA (Administrativo)"/>
    <x v="0"/>
    <x v="1"/>
    <x v="0"/>
    <x v="0"/>
    <x v="10"/>
    <x v="10"/>
  </r>
  <r>
    <x v="4"/>
    <s v="MRB - COMERCIO DE PRODUTOS AUTOMOTIVOS LTDA"/>
    <x v="2"/>
    <d v="2025-02-03T00:00:00"/>
    <d v="2025-02-10T00:00:00"/>
    <s v="'807"/>
    <s v="1 | 1"/>
    <x v="9"/>
    <x v="0"/>
    <n v="-1295.47"/>
    <x v="108"/>
    <x v="107"/>
    <s v="REF. ENC: EKO TRANSPORTES X MRB    27/01/2025 Ã  02/02/2025"/>
    <x v="10"/>
    <x v="0"/>
    <x v="0"/>
    <n v="7001"/>
    <x v="11"/>
    <n v="70017"/>
    <s v="OFICINA (Comum)"/>
    <x v="0"/>
    <x v="1"/>
    <x v="9"/>
    <x v="9"/>
    <x v="12"/>
    <x v="12"/>
  </r>
  <r>
    <x v="4"/>
    <s v="MRB - COMERCIO DE PRODUTOS AUTOMOTIVOS LTDA"/>
    <x v="2"/>
    <d v="2025-02-03T00:00:00"/>
    <d v="2025-02-10T00:00:00"/>
    <s v="'807"/>
    <s v="1 | 1"/>
    <x v="9"/>
    <x v="0"/>
    <n v="-877.33"/>
    <x v="115"/>
    <x v="113"/>
    <s v="REF. ENC: EKO TRANSPORTES X MRB    27/01/2025 Ã  02/02/2025"/>
    <x v="0"/>
    <x v="0"/>
    <x v="0"/>
    <n v="2001"/>
    <x v="0"/>
    <n v="20012"/>
    <s v="CORPORATIVO (Extraordinário)"/>
    <x v="0"/>
    <x v="1"/>
    <x v="9"/>
    <x v="9"/>
    <x v="12"/>
    <x v="12"/>
  </r>
  <r>
    <x v="4"/>
    <s v="MRB - COMERCIO DE PRODUTOS AUTOMOTIVOS LTDA"/>
    <x v="2"/>
    <d v="2025-02-03T00:00:00"/>
    <d v="2025-02-10T00:00:00"/>
    <s v="'807"/>
    <s v="1 | 1"/>
    <x v="9"/>
    <x v="0"/>
    <n v="-424.69"/>
    <x v="94"/>
    <x v="93"/>
    <s v="REF. ENC: EKO TRANSPORTES X MRB    27/01/2025 Ã  02/02/2025"/>
    <x v="19"/>
    <x v="0"/>
    <x v="0"/>
    <n v="1002"/>
    <x v="22"/>
    <n v="10021"/>
    <s v="DIRETORIA (Administrativo)"/>
    <x v="0"/>
    <x v="1"/>
    <x v="0"/>
    <x v="0"/>
    <x v="0"/>
    <x v="0"/>
  </r>
  <r>
    <x v="4"/>
    <s v="MRB - COMERCIO DE PRODUTOS AUTOMOTIVOS LTDA"/>
    <x v="2"/>
    <d v="2025-02-03T00:00:00"/>
    <d v="2025-02-10T00:00:00"/>
    <s v="'807"/>
    <s v="1 | 1"/>
    <x v="9"/>
    <x v="0"/>
    <n v="-200"/>
    <x v="29"/>
    <x v="29"/>
    <s v="REF. ENC: EKO TRANSPORTES X MRB    27/01/2025 Ã  02/02/2025"/>
    <x v="19"/>
    <x v="0"/>
    <x v="0"/>
    <n v="8005"/>
    <x v="23"/>
    <n v="80051"/>
    <s v="SEGURANÇA (Administrativo)"/>
    <x v="0"/>
    <x v="1"/>
    <x v="0"/>
    <x v="0"/>
    <x v="10"/>
    <x v="10"/>
  </r>
  <r>
    <x v="4"/>
    <s v="MRB - COMERCIO DE PRODUTOS AUTOMOTIVOS LTDA"/>
    <x v="2"/>
    <d v="2025-02-10T00:00:00"/>
    <d v="2025-02-17T00:00:00"/>
    <s v="'811"/>
    <s v="1 | 1"/>
    <x v="9"/>
    <x v="1"/>
    <n v="-1740.13"/>
    <x v="108"/>
    <x v="107"/>
    <s v="REF. ENC: EKO TRANSPORTES X MRB : 03/02/2025 Ã  09/02/2025"/>
    <x v="10"/>
    <x v="0"/>
    <x v="0"/>
    <n v="7001"/>
    <x v="11"/>
    <n v="70017"/>
    <s v="OFICINA (Comum)"/>
    <x v="0"/>
    <x v="1"/>
    <x v="9"/>
    <x v="9"/>
    <x v="12"/>
    <x v="12"/>
  </r>
  <r>
    <x v="4"/>
    <s v="MRB - COMERCIO DE PRODUTOS AUTOMOTIVOS LTDA"/>
    <x v="2"/>
    <d v="2025-02-10T00:00:00"/>
    <d v="2025-02-17T00:00:00"/>
    <s v="'811"/>
    <s v="1 | 1"/>
    <x v="9"/>
    <x v="1"/>
    <n v="-494.88"/>
    <x v="115"/>
    <x v="113"/>
    <s v="REF. ENC: EKO TRANSPORTES X MRB : 03/02/2025 Ã  09/02/2025"/>
    <x v="0"/>
    <x v="0"/>
    <x v="0"/>
    <n v="2001"/>
    <x v="0"/>
    <n v="20012"/>
    <s v="CORPORATIVO (Extraordinário)"/>
    <x v="0"/>
    <x v="1"/>
    <x v="9"/>
    <x v="9"/>
    <x v="12"/>
    <x v="12"/>
  </r>
  <r>
    <x v="4"/>
    <s v="MRB - COMERCIO DE PRODUTOS AUTOMOTIVOS LTDA"/>
    <x v="2"/>
    <d v="2025-02-10T00:00:00"/>
    <d v="2025-02-17T00:00:00"/>
    <s v="'811"/>
    <s v="1 | 1"/>
    <x v="9"/>
    <x v="1"/>
    <n v="-349.18"/>
    <x v="94"/>
    <x v="93"/>
    <s v="REF. ENC: EKO TRANSPORTES X MRB : 03/02/2025 Ã  09/02/2025"/>
    <x v="19"/>
    <x v="0"/>
    <x v="0"/>
    <n v="1002"/>
    <x v="22"/>
    <n v="10021"/>
    <s v="DIRETORIA (Administrativo)"/>
    <x v="0"/>
    <x v="1"/>
    <x v="0"/>
    <x v="0"/>
    <x v="0"/>
    <x v="0"/>
  </r>
  <r>
    <x v="4"/>
    <s v="MRB - COMERCIO DE PRODUTOS AUTOMOTIVOS LTDA"/>
    <x v="2"/>
    <d v="2025-02-10T00:00:00"/>
    <d v="2025-02-17T00:00:00"/>
    <s v="'811"/>
    <s v="1 | 1"/>
    <x v="9"/>
    <x v="1"/>
    <n v="-200"/>
    <x v="29"/>
    <x v="29"/>
    <s v="REF. ENC: EKO TRANSPORTES X MRB : 03/02/2025 Ã  09/02/2025"/>
    <x v="19"/>
    <x v="0"/>
    <x v="0"/>
    <n v="8005"/>
    <x v="23"/>
    <n v="80051"/>
    <s v="SEGURANÇA (Administrativo)"/>
    <x v="0"/>
    <x v="1"/>
    <x v="0"/>
    <x v="0"/>
    <x v="10"/>
    <x v="10"/>
  </r>
  <r>
    <x v="4"/>
    <s v="NACIOCOLOR COMERCIO E INDUSTRIA DE TINTAS EIRELI"/>
    <x v="9"/>
    <d v="2024-06-05T00:00:00"/>
    <d v="2024-07-03T00:00:00"/>
    <s v="'11869"/>
    <s v="1 | 1"/>
    <x v="9"/>
    <x v="0"/>
    <n v="-772"/>
    <x v="126"/>
    <x v="124"/>
    <s v="REF. COMPRA ESM SINT VERDE FOLHA BRILHANTE LN"/>
    <x v="12"/>
    <x v="0"/>
    <x v="0"/>
    <n v="4003"/>
    <x v="13"/>
    <n v="40032"/>
    <s v="RELACIONAMENTO (Extraordinário)"/>
    <x v="0"/>
    <x v="3"/>
    <x v="9"/>
    <x v="9"/>
    <x v="22"/>
    <x v="22"/>
  </r>
  <r>
    <x v="4"/>
    <s v="NACIOCOLOR COMERCIO E INDUSTRIA DE TINTAS EIRELI"/>
    <x v="10"/>
    <d v="2024-07-08T00:00:00"/>
    <d v="2024-08-05T00:00:00"/>
    <s v="'11995"/>
    <s v="1 | 1"/>
    <x v="9"/>
    <x v="0"/>
    <n v="-772"/>
    <x v="126"/>
    <x v="124"/>
    <s v="REF. COMPRA ESM SINT VERDE FOLHA BRILHANTE LN"/>
    <x v="12"/>
    <x v="0"/>
    <x v="0"/>
    <n v="4003"/>
    <x v="13"/>
    <n v="40032"/>
    <s v="RELACIONAMENTO (Extraordinário)"/>
    <x v="0"/>
    <x v="4"/>
    <x v="9"/>
    <x v="9"/>
    <x v="22"/>
    <x v="22"/>
  </r>
  <r>
    <x v="4"/>
    <s v="NACIOCOLOR COMERCIO E INDUSTRIA DE TINTAS EIRELI"/>
    <x v="10"/>
    <d v="2024-07-12T00:00:00"/>
    <d v="2024-08-09T00:00:00"/>
    <s v="'12016"/>
    <s v="1 | 1"/>
    <x v="9"/>
    <x v="0"/>
    <n v="-2185"/>
    <x v="75"/>
    <x v="74"/>
    <s v="REF: P/ JULHO, PRIMEIRA REMESSA ."/>
    <x v="12"/>
    <x v="0"/>
    <x v="0"/>
    <n v="4003"/>
    <x v="13"/>
    <n v="40032"/>
    <s v="RELACIONAMENTO (Extraordinário)"/>
    <x v="0"/>
    <x v="4"/>
    <x v="9"/>
    <x v="9"/>
    <x v="22"/>
    <x v="22"/>
  </r>
  <r>
    <x v="4"/>
    <s v="NACIOCOLOR COMERCIO E INDUSTRIA DE TINTAS EIRELI"/>
    <x v="10"/>
    <d v="2024-07-12T00:00:00"/>
    <d v="2024-08-09T00:00:00"/>
    <s v="'12017"/>
    <s v="1 | 1"/>
    <x v="9"/>
    <x v="0"/>
    <n v="-2185"/>
    <x v="75"/>
    <x v="74"/>
    <s v="REF: REPOSICAO DE ESTOQUE/SEGUNDA REMESSA JULHO"/>
    <x v="12"/>
    <x v="0"/>
    <x v="0"/>
    <n v="4003"/>
    <x v="13"/>
    <n v="40032"/>
    <s v="RELACIONAMENTO (Extraordinário)"/>
    <x v="0"/>
    <x v="4"/>
    <x v="9"/>
    <x v="9"/>
    <x v="22"/>
    <x v="22"/>
  </r>
  <r>
    <x v="4"/>
    <s v="NACIOCOLOR COMERCIO E INDUSTRIA DE TINTAS EIRELI"/>
    <x v="11"/>
    <d v="2024-08-15T00:00:00"/>
    <d v="2024-09-12T00:00:00"/>
    <s v="'12115"/>
    <s v="1 | 1"/>
    <x v="9"/>
    <x v="0"/>
    <n v="-2185"/>
    <x v="75"/>
    <x v="74"/>
    <s v="REF: 2Âª PROGRAMAÃ‡ÃƒO DE COMPRA P/ AGOSTO "/>
    <x v="12"/>
    <x v="0"/>
    <x v="0"/>
    <n v="4003"/>
    <x v="13"/>
    <n v="40032"/>
    <s v="RELACIONAMENTO (Extraordinário)"/>
    <x v="0"/>
    <x v="4"/>
    <x v="9"/>
    <x v="9"/>
    <x v="22"/>
    <x v="22"/>
  </r>
  <r>
    <x v="4"/>
    <s v="NÃƒO USAR - IMPORT VANS COMERCIO DE PECAS AUTOMOTIVAS LTDA"/>
    <x v="7"/>
    <d v="2024-04-10T00:00:00"/>
    <d v="2024-05-11T00:00:00"/>
    <s v="'12579"/>
    <s v="1 | 1"/>
    <x v="9"/>
    <x v="0"/>
    <n v="-115"/>
    <x v="46"/>
    <x v="45"/>
    <s v="REF: CARRO PARADO LMM2972"/>
    <x v="10"/>
    <x v="0"/>
    <x v="0"/>
    <n v="7001"/>
    <x v="11"/>
    <n v="70015"/>
    <s v="OFICINA (Químico e Biológico)"/>
    <x v="0"/>
    <x v="3"/>
    <x v="9"/>
    <x v="9"/>
    <x v="12"/>
    <x v="12"/>
  </r>
  <r>
    <x v="4"/>
    <s v="NATHALIA PINTO MIGUEL PINHEIRO 12094787737"/>
    <x v="4"/>
    <d v="2024-01-09T00:00:00"/>
    <d v="2024-01-15T00:00:00"/>
    <s v="'5"/>
    <s v="1 | 2"/>
    <x v="10"/>
    <x v="0"/>
    <n v="-1450"/>
    <x v="95"/>
    <x v="94"/>
    <s v="REF. FESTA TROPICAL DAY"/>
    <x v="8"/>
    <x v="0"/>
    <x v="0"/>
    <n v="3006"/>
    <x v="8"/>
    <n v="30061"/>
    <s v="RECURSOS HUMANOS (Administrativo)"/>
    <x v="0"/>
    <x v="1"/>
    <x v="0"/>
    <x v="0"/>
    <x v="0"/>
    <x v="0"/>
  </r>
  <r>
    <x v="4"/>
    <s v="NATHALIA PINTO MIGUEL PINHEIRO 12094787737"/>
    <x v="4"/>
    <d v="2024-01-09T00:00:00"/>
    <d v="2024-01-18T00:00:00"/>
    <s v="'5"/>
    <s v="2 | 2"/>
    <x v="10"/>
    <x v="0"/>
    <n v="-1450"/>
    <x v="95"/>
    <x v="94"/>
    <s v="REF. FESTA TROPICAL DAY"/>
    <x v="8"/>
    <x v="0"/>
    <x v="0"/>
    <n v="3006"/>
    <x v="8"/>
    <n v="30061"/>
    <s v="RECURSOS HUMANOS (Administrativo)"/>
    <x v="0"/>
    <x v="1"/>
    <x v="0"/>
    <x v="0"/>
    <x v="0"/>
    <x v="0"/>
  </r>
  <r>
    <x v="4"/>
    <s v="NATHALIA PINTO MIGUEL PINHEIRO 12094787737"/>
    <x v="5"/>
    <d v="2024-02-01T00:00:00"/>
    <d v="2024-02-06T00:00:00"/>
    <s v="'07"/>
    <s v="1 | 2"/>
    <x v="10"/>
    <x v="0"/>
    <n v="-2230"/>
    <x v="95"/>
    <x v="94"/>
    <s v="REF. AÃ‡ÃƒO - CARNAVAL "/>
    <x v="8"/>
    <x v="0"/>
    <x v="0"/>
    <n v="3006"/>
    <x v="8"/>
    <n v="30061"/>
    <s v="RECURSOS HUMANOS (Administrativo)"/>
    <x v="0"/>
    <x v="1"/>
    <x v="0"/>
    <x v="0"/>
    <x v="0"/>
    <x v="0"/>
  </r>
  <r>
    <x v="4"/>
    <s v="NATHALIA PINTO MIGUEL PINHEIRO 12094787737"/>
    <x v="5"/>
    <d v="2024-02-01T00:00:00"/>
    <d v="2024-02-08T00:00:00"/>
    <s v="'07"/>
    <s v="2 | 2"/>
    <x v="10"/>
    <x v="0"/>
    <n v="-2230"/>
    <x v="95"/>
    <x v="94"/>
    <s v="REF. AÃ‡ÃƒO - CARNAVAL "/>
    <x v="8"/>
    <x v="0"/>
    <x v="0"/>
    <n v="3006"/>
    <x v="8"/>
    <n v="30061"/>
    <s v="RECURSOS HUMANOS (Administrativo)"/>
    <x v="0"/>
    <x v="1"/>
    <x v="0"/>
    <x v="0"/>
    <x v="0"/>
    <x v="0"/>
  </r>
  <r>
    <x v="4"/>
    <s v="NATHALIA PINTO MIGUEL PINHEIRO 12094787737"/>
    <x v="8"/>
    <d v="2024-03-28T00:00:00"/>
    <d v="2024-04-15T00:00:00"/>
    <s v="'09"/>
    <s v="1 | 2"/>
    <x v="10"/>
    <x v="0"/>
    <n v="-8500"/>
    <x v="95"/>
    <x v="94"/>
    <s v="REF. AniversÃ¡rio da Empresa - Pagamento"/>
    <x v="8"/>
    <x v="0"/>
    <x v="0"/>
    <n v="3006"/>
    <x v="8"/>
    <n v="30061"/>
    <s v="RECURSOS HUMANOS (Administrativo)"/>
    <x v="0"/>
    <x v="3"/>
    <x v="0"/>
    <x v="0"/>
    <x v="0"/>
    <x v="0"/>
  </r>
  <r>
    <x v="4"/>
    <s v="NATHALIA PINTO MIGUEL PINHEIRO 12094787737"/>
    <x v="8"/>
    <d v="2024-03-28T00:00:00"/>
    <d v="2024-05-17T00:00:00"/>
    <s v="'09"/>
    <s v="2 | 2"/>
    <x v="10"/>
    <x v="0"/>
    <n v="-8500"/>
    <x v="95"/>
    <x v="94"/>
    <s v="REF. AniversÃ¡rio da Empresa - Pagamento"/>
    <x v="8"/>
    <x v="0"/>
    <x v="0"/>
    <n v="3006"/>
    <x v="8"/>
    <n v="30061"/>
    <s v="RECURSOS HUMANOS (Administrativo)"/>
    <x v="0"/>
    <x v="3"/>
    <x v="0"/>
    <x v="0"/>
    <x v="0"/>
    <x v="0"/>
  </r>
  <r>
    <x v="4"/>
    <s v="NATHALIA PINTO MIGUEL PINHEIRO 12094787737"/>
    <x v="9"/>
    <d v="2024-06-03T00:00:00"/>
    <d v="2024-06-17T00:00:00"/>
    <s v="'11"/>
    <s v="1 | 2"/>
    <x v="10"/>
    <x v="0"/>
    <n v="-2830"/>
    <x v="95"/>
    <x v="94"/>
    <s v="REF. Festa junina - Empresa"/>
    <x v="8"/>
    <x v="0"/>
    <x v="0"/>
    <n v="3006"/>
    <x v="8"/>
    <n v="30061"/>
    <s v="RECURSOS HUMANOS (Administrativo)"/>
    <x v="0"/>
    <x v="3"/>
    <x v="0"/>
    <x v="0"/>
    <x v="0"/>
    <x v="0"/>
  </r>
  <r>
    <x v="4"/>
    <s v="NATHALIA PINTO MIGUEL PINHEIRO 12094787737"/>
    <x v="11"/>
    <d v="2024-08-26T00:00:00"/>
    <d v="2024-08-28T00:00:00"/>
    <s v="'18"/>
    <s v="1 | 1"/>
    <x v="10"/>
    <x v="0"/>
    <n v="-3480"/>
    <x v="95"/>
    <x v="94"/>
    <s v="REF. Lanche - Campanha."/>
    <x v="8"/>
    <x v="0"/>
    <x v="0"/>
    <n v="3006"/>
    <x v="8"/>
    <n v="30061"/>
    <s v="RECURSOS HUMANOS (Administrativo)"/>
    <x v="0"/>
    <x v="4"/>
    <x v="0"/>
    <x v="0"/>
    <x v="0"/>
    <x v="0"/>
  </r>
  <r>
    <x v="4"/>
    <s v="NATHALIA PINTO MIGUEL PINHEIRO 12094787737"/>
    <x v="12"/>
    <d v="2024-09-20T00:00:00"/>
    <d v="2024-09-27T00:00:00"/>
    <s v="'23"/>
    <s v="1 | 1"/>
    <x v="10"/>
    <x v="0"/>
    <n v="-2640"/>
    <x v="103"/>
    <x v="102"/>
    <s v="REF. NOTA URBAM AÃ‡ÃƒO DIA DAS CRIANÃ‡AS"/>
    <x v="7"/>
    <x v="0"/>
    <x v="0"/>
    <n v="3007"/>
    <x v="25"/>
    <n v="30071"/>
    <s v="COMPRAS (Administrativo)"/>
    <x v="0"/>
    <x v="4"/>
    <x v="0"/>
    <x v="0"/>
    <x v="0"/>
    <x v="0"/>
  </r>
  <r>
    <x v="4"/>
    <s v="NATHALIA PINTO MIGUEL PINHEIRO 12094787737"/>
    <x v="13"/>
    <d v="2024-10-14T00:00:00"/>
    <d v="2024-10-18T00:00:00"/>
    <s v="'26"/>
    <s v="1 | 1"/>
    <x v="10"/>
    <x v="0"/>
    <n v="-2640"/>
    <x v="103"/>
    <x v="102"/>
    <s v="REF. NOTA URBAM AÃ‡ÃƒO DIA DAS CRIANÃ‡AS"/>
    <x v="7"/>
    <x v="0"/>
    <x v="0"/>
    <n v="3007"/>
    <x v="25"/>
    <n v="30071"/>
    <s v="COMPRAS (Administrativo)"/>
    <x v="0"/>
    <x v="0"/>
    <x v="0"/>
    <x v="0"/>
    <x v="0"/>
    <x v="0"/>
  </r>
  <r>
    <x v="4"/>
    <s v="NBS SOLUCOES LTDA"/>
    <x v="1"/>
    <d v="2025-01-03T00:00:00"/>
    <d v="2025-01-06T00:00:00"/>
    <s v="'1038586"/>
    <s v="1 | 2"/>
    <x v="6"/>
    <x v="0"/>
    <n v="-6575"/>
    <x v="49"/>
    <x v="48"/>
    <s v="REF:  NBS - PRENSA CUICA"/>
    <x v="10"/>
    <x v="0"/>
    <x v="0"/>
    <n v="7001"/>
    <x v="11"/>
    <n v="70017"/>
    <s v="OFICINA (Comum)"/>
    <x v="0"/>
    <x v="1"/>
    <x v="11"/>
    <x v="11"/>
    <x v="17"/>
    <x v="17"/>
  </r>
  <r>
    <x v="4"/>
    <s v="NBS SOLUCOES LTDA"/>
    <x v="1"/>
    <d v="2025-01-03T00:00:00"/>
    <d v="2025-02-03T00:00:00"/>
    <s v="'1038586"/>
    <s v="2 | 2"/>
    <x v="6"/>
    <x v="1"/>
    <n v="-6575"/>
    <x v="49"/>
    <x v="48"/>
    <s v="REF:  NBS - PRENSA CUICA"/>
    <x v="10"/>
    <x v="0"/>
    <x v="0"/>
    <n v="7001"/>
    <x v="11"/>
    <n v="70017"/>
    <s v="OFICINA (Comum)"/>
    <x v="0"/>
    <x v="1"/>
    <x v="11"/>
    <x v="11"/>
    <x v="17"/>
    <x v="17"/>
  </r>
  <r>
    <x v="4"/>
    <s v="NORDESTE INDUSTRIA E COMERCIO LTDA"/>
    <x v="10"/>
    <d v="2024-07-29T00:00:00"/>
    <d v="2024-07-30T00:00:00"/>
    <s v="'1030075"/>
    <s v="1 | 1"/>
    <x v="6"/>
    <x v="0"/>
    <n v="-102145"/>
    <x v="119"/>
    <x v="117"/>
    <s v="REF: MATÃ‰RIA PRIMA PARA FBR DE CNTR "/>
    <x v="3"/>
    <x v="0"/>
    <x v="0"/>
    <n v="7004"/>
    <x v="3"/>
    <n v="70047"/>
    <s v="FÁBRICA CNTR (Comum)"/>
    <x v="0"/>
    <x v="4"/>
    <x v="9"/>
    <x v="9"/>
    <x v="22"/>
    <x v="22"/>
  </r>
  <r>
    <x v="4"/>
    <s v="NORDESTE INDUSTRIA E COMERCIO LTDA"/>
    <x v="11"/>
    <d v="2024-08-30T00:00:00"/>
    <d v="2024-09-13T00:00:00"/>
    <s v="'253307"/>
    <s v="1 | 4"/>
    <x v="9"/>
    <x v="0"/>
    <n v="-29649.39"/>
    <x v="119"/>
    <x v="117"/>
    <s v="REF: MATÃ‰RIA PRIMA PARA FBR DE CNTR "/>
    <x v="3"/>
    <x v="0"/>
    <x v="0"/>
    <n v="7004"/>
    <x v="3"/>
    <n v="70047"/>
    <s v="FÁBRICA CNTR (Comum)"/>
    <x v="0"/>
    <x v="4"/>
    <x v="9"/>
    <x v="9"/>
    <x v="22"/>
    <x v="22"/>
  </r>
  <r>
    <x v="4"/>
    <s v="NORDESTE INDUSTRIA E COMERCIO LTDA"/>
    <x v="11"/>
    <d v="2024-08-30T00:00:00"/>
    <d v="2024-09-27T00:00:00"/>
    <s v="'253307"/>
    <s v="2 | 4"/>
    <x v="9"/>
    <x v="0"/>
    <n v="-29649.39"/>
    <x v="119"/>
    <x v="117"/>
    <s v="REF: MATÃ‰RIA PRIMA PARA FBR DE CNTR "/>
    <x v="3"/>
    <x v="0"/>
    <x v="0"/>
    <n v="7004"/>
    <x v="3"/>
    <n v="70047"/>
    <s v="FÁBRICA CNTR (Comum)"/>
    <x v="0"/>
    <x v="4"/>
    <x v="9"/>
    <x v="9"/>
    <x v="22"/>
    <x v="22"/>
  </r>
  <r>
    <x v="4"/>
    <s v="NORDESTE INDUSTRIA E COMERCIO LTDA"/>
    <x v="11"/>
    <d v="2024-08-30T00:00:00"/>
    <d v="2024-10-11T00:00:00"/>
    <s v="'253307"/>
    <s v="3 | 4"/>
    <x v="9"/>
    <x v="0"/>
    <n v="-29649.39"/>
    <x v="119"/>
    <x v="117"/>
    <s v="REF: MATÃ‰RIA PRIMA PARA FBR DE CNTR "/>
    <x v="3"/>
    <x v="0"/>
    <x v="0"/>
    <n v="7004"/>
    <x v="3"/>
    <n v="70047"/>
    <s v="FÁBRICA CNTR (Comum)"/>
    <x v="0"/>
    <x v="4"/>
    <x v="9"/>
    <x v="9"/>
    <x v="22"/>
    <x v="22"/>
  </r>
  <r>
    <x v="4"/>
    <s v="NORDESTE INDUSTRIA E COMERCIO LTDA"/>
    <x v="11"/>
    <d v="2024-08-30T00:00:00"/>
    <d v="2024-10-25T00:00:00"/>
    <s v="'253307"/>
    <s v="4 | 4"/>
    <x v="9"/>
    <x v="0"/>
    <n v="-29649.39"/>
    <x v="119"/>
    <x v="117"/>
    <s v="REF: MATÃ‰RIA PRIMA PARA FBR DE CNTR "/>
    <x v="3"/>
    <x v="0"/>
    <x v="0"/>
    <n v="7004"/>
    <x v="3"/>
    <n v="70047"/>
    <s v="FÁBRICA CNTR (Comum)"/>
    <x v="0"/>
    <x v="4"/>
    <x v="9"/>
    <x v="9"/>
    <x v="22"/>
    <x v="22"/>
  </r>
  <r>
    <x v="4"/>
    <s v="NORDESTE INDUSTRIA E COMERCIO LTDA"/>
    <x v="1"/>
    <d v="2025-01-10T00:00:00"/>
    <d v="2025-01-24T00:00:00"/>
    <s v="'255751"/>
    <s v="1 | 4"/>
    <x v="9"/>
    <x v="0"/>
    <n v="-22585.5"/>
    <x v="119"/>
    <x v="117"/>
    <s v="REF. PARA REPOSIÃ‡ÃƒO DE ESTOQUE"/>
    <x v="3"/>
    <x v="0"/>
    <x v="0"/>
    <n v="7004"/>
    <x v="3"/>
    <n v="70042"/>
    <s v="FÁBRICA CNTR (Extraordinário)"/>
    <x v="0"/>
    <x v="1"/>
    <x v="9"/>
    <x v="9"/>
    <x v="22"/>
    <x v="22"/>
  </r>
  <r>
    <x v="4"/>
    <s v="NORDESTE INDUSTRIA E COMERCIO LTDA"/>
    <x v="1"/>
    <d v="2025-01-10T00:00:00"/>
    <d v="2025-02-07T00:00:00"/>
    <s v="'255751"/>
    <s v="2 | 4"/>
    <x v="9"/>
    <x v="0"/>
    <n v="-22585.5"/>
    <x v="119"/>
    <x v="117"/>
    <s v="REF. PARA REPOSIÃ‡ÃƒO DE ESTOQUE"/>
    <x v="3"/>
    <x v="0"/>
    <x v="0"/>
    <n v="7004"/>
    <x v="3"/>
    <n v="70042"/>
    <s v="FÁBRICA CNTR (Extraordinário)"/>
    <x v="0"/>
    <x v="1"/>
    <x v="9"/>
    <x v="9"/>
    <x v="22"/>
    <x v="22"/>
  </r>
  <r>
    <x v="4"/>
    <s v="NORDESTE INDUSTRIA E COMERCIO LTDA"/>
    <x v="1"/>
    <d v="2025-01-10T00:00:00"/>
    <d v="2025-02-21T00:00:00"/>
    <s v="'255751"/>
    <s v="3 | 4"/>
    <x v="9"/>
    <x v="1"/>
    <n v="-22585.5"/>
    <x v="119"/>
    <x v="117"/>
    <s v="REF. PARA REPOSIÃ‡ÃƒO DE ESTOQUE"/>
    <x v="3"/>
    <x v="0"/>
    <x v="0"/>
    <n v="7004"/>
    <x v="3"/>
    <n v="70042"/>
    <s v="FÁBRICA CNTR (Extraordinário)"/>
    <x v="0"/>
    <x v="1"/>
    <x v="9"/>
    <x v="9"/>
    <x v="22"/>
    <x v="22"/>
  </r>
  <r>
    <x v="4"/>
    <s v="NORDESTE INDUSTRIA E COMERCIO LTDA"/>
    <x v="1"/>
    <d v="2025-01-10T00:00:00"/>
    <d v="2025-03-07T00:00:00"/>
    <s v="'255751"/>
    <s v="4 | 4"/>
    <x v="9"/>
    <x v="1"/>
    <n v="-22585.5"/>
    <x v="119"/>
    <x v="117"/>
    <s v="REF. PARA REPOSIÃ‡ÃƒO DE ESTOQUE"/>
    <x v="3"/>
    <x v="0"/>
    <x v="0"/>
    <n v="7004"/>
    <x v="3"/>
    <n v="70042"/>
    <s v="FÁBRICA CNTR (Extraordinário)"/>
    <x v="0"/>
    <x v="1"/>
    <x v="9"/>
    <x v="9"/>
    <x v="22"/>
    <x v="22"/>
  </r>
  <r>
    <x v="4"/>
    <s v="NOVA BELLA 86 MATERIAIS DE CONSTRUCAO FERRAGENS ELETRICO E HIDRAULICO LIMITADA"/>
    <x v="10"/>
    <d v="2024-07-09T00:00:00"/>
    <d v="2024-08-15T00:00:00"/>
    <s v="'66594"/>
    <s v="1 | 1"/>
    <x v="9"/>
    <x v="0"/>
    <n v="-131"/>
    <x v="130"/>
    <x v="128"/>
    <s v="REF COMPRA CARTAO CLARA FBR CNTR"/>
    <x v="3"/>
    <x v="0"/>
    <x v="0"/>
    <n v="7004"/>
    <x v="3"/>
    <n v="70047"/>
    <s v="FÁBRICA CNTR (Comum)"/>
    <x v="0"/>
    <x v="4"/>
    <x v="9"/>
    <x v="9"/>
    <x v="22"/>
    <x v="22"/>
  </r>
  <r>
    <x v="4"/>
    <s v="NOVA GERACAO COMESTIVEIS S.A"/>
    <x v="13"/>
    <d v="2024-10-14T00:00:00"/>
    <d v="2024-10-17T00:00:00"/>
    <s v="'1034321"/>
    <s v="1 | 1"/>
    <x v="14"/>
    <x v="0"/>
    <n v="-18507.34"/>
    <x v="7"/>
    <x v="7"/>
    <s v="ENC: Rede Nova GeraÃ§Ã£o - Reembolso cliente -"/>
    <x v="0"/>
    <x v="0"/>
    <x v="0"/>
    <n v="2001"/>
    <x v="0"/>
    <n v="20011"/>
    <s v="CORPORATIVO (Administrativo)"/>
    <x v="0"/>
    <x v="0"/>
    <x v="0"/>
    <x v="0"/>
    <x v="0"/>
    <x v="0"/>
  </r>
  <r>
    <x v="4"/>
    <s v="NOVA ILHA EXTINTORES LTDA"/>
    <x v="8"/>
    <d v="2024-05-10T00:00:00"/>
    <d v="2024-05-14T00:00:00"/>
    <s v="'549"/>
    <s v="1 | 1"/>
    <x v="10"/>
    <x v="0"/>
    <n v="-2690"/>
    <x v="42"/>
    <x v="42"/>
    <s v="REF. A RECARGA DE EXTINTORES"/>
    <x v="2"/>
    <x v="1"/>
    <x v="0"/>
    <n v="4004"/>
    <x v="2"/>
    <n v="40041"/>
    <s v="PATRIMÔNIO (Administrativo)"/>
    <x v="0"/>
    <x v="3"/>
    <x v="0"/>
    <x v="0"/>
    <x v="9"/>
    <x v="9"/>
  </r>
  <r>
    <x v="4"/>
    <s v="NOVA ILHA EXTINTORES LTDA"/>
    <x v="1"/>
    <d v="2025-01-28T00:00:00"/>
    <d v="2025-02-05T00:00:00"/>
    <s v="'684"/>
    <s v="1 | 1"/>
    <x v="10"/>
    <x v="0"/>
    <n v="-1810"/>
    <x v="42"/>
    <x v="42"/>
    <s v="REF. A RECARGA DE EXTINTORES"/>
    <x v="2"/>
    <x v="1"/>
    <x v="0"/>
    <n v="4004"/>
    <x v="2"/>
    <n v="40041"/>
    <s v="PATRIMÔNIO (Administrativo)"/>
    <x v="0"/>
    <x v="1"/>
    <x v="0"/>
    <x v="0"/>
    <x v="9"/>
    <x v="9"/>
  </r>
  <r>
    <x v="4"/>
    <s v="NOVO CLIMA REFRIGERACAO LTDA"/>
    <x v="8"/>
    <d v="2024-05-24T00:00:00"/>
    <d v="2024-06-21T00:00:00"/>
    <s v="'11247"/>
    <s v="1 | 3"/>
    <x v="9"/>
    <x v="0"/>
    <n v="-648.57000000000005"/>
    <x v="42"/>
    <x v="42"/>
    <s v="REF. TUDO DE COBRE, PVC "/>
    <x v="2"/>
    <x v="1"/>
    <x v="0"/>
    <n v="4004"/>
    <x v="2"/>
    <n v="40041"/>
    <s v="PATRIMÔNIO (Administrativo)"/>
    <x v="0"/>
    <x v="3"/>
    <x v="0"/>
    <x v="0"/>
    <x v="9"/>
    <x v="9"/>
  </r>
  <r>
    <x v="4"/>
    <s v="NOVO CLIMA REFRIGERACAO LTDA"/>
    <x v="8"/>
    <d v="2024-05-24T00:00:00"/>
    <d v="2024-07-19T00:00:00"/>
    <s v="'11247"/>
    <s v="2 | 3"/>
    <x v="9"/>
    <x v="0"/>
    <n v="-648.57000000000005"/>
    <x v="42"/>
    <x v="42"/>
    <s v="REF. TUDO DE COBRE, PVC "/>
    <x v="2"/>
    <x v="1"/>
    <x v="0"/>
    <n v="4004"/>
    <x v="2"/>
    <n v="40041"/>
    <s v="PATRIMÔNIO (Administrativo)"/>
    <x v="0"/>
    <x v="3"/>
    <x v="0"/>
    <x v="0"/>
    <x v="9"/>
    <x v="9"/>
  </r>
  <r>
    <x v="4"/>
    <s v="NOVO CLIMA REFRIGERACAO LTDA"/>
    <x v="8"/>
    <d v="2024-05-24T00:00:00"/>
    <d v="2024-08-16T00:00:00"/>
    <s v="'11247"/>
    <s v="3 | 3"/>
    <x v="9"/>
    <x v="0"/>
    <n v="-648.54999999999995"/>
    <x v="42"/>
    <x v="42"/>
    <s v="REF. TUDO DE COBRE, PVC "/>
    <x v="2"/>
    <x v="1"/>
    <x v="0"/>
    <n v="4004"/>
    <x v="2"/>
    <n v="40041"/>
    <s v="PATRIMÔNIO (Administrativo)"/>
    <x v="0"/>
    <x v="3"/>
    <x v="0"/>
    <x v="0"/>
    <x v="9"/>
    <x v="9"/>
  </r>
  <r>
    <x v="4"/>
    <s v="NOVO CLIMA REFRIGERACAO LTDA"/>
    <x v="11"/>
    <d v="2024-05-24T00:00:00"/>
    <d v="2024-08-16T00:00:00"/>
    <s v="'11247-Juros"/>
    <s v="1 | 1"/>
    <x v="9"/>
    <x v="0"/>
    <n v="-0.01"/>
    <x v="84"/>
    <x v="83"/>
    <s v="Acerto"/>
    <x v="2"/>
    <x v="0"/>
    <x v="0"/>
    <n v="4004"/>
    <x v="2"/>
    <n v="40041"/>
    <s v="PATRIMÔNIO (Administrativo)"/>
    <x v="0"/>
    <x v="4"/>
    <x v="0"/>
    <x v="0"/>
    <x v="3"/>
    <x v="3"/>
  </r>
  <r>
    <x v="4"/>
    <s v="NOVO CLIMA REFRIGERACAO LTDA"/>
    <x v="12"/>
    <d v="2024-09-11T00:00:00"/>
    <d v="2024-10-09T00:00:00"/>
    <s v="'11775"/>
    <s v="1 | 3"/>
    <x v="9"/>
    <x v="0"/>
    <n v="-550.83000000000004"/>
    <x v="39"/>
    <x v="39"/>
    <s v="REF. TUDO DE COBRE, PVC "/>
    <x v="3"/>
    <x v="0"/>
    <x v="0"/>
    <n v="7004"/>
    <x v="3"/>
    <n v="70047"/>
    <s v="FÁBRICA CNTR (Comum)"/>
    <x v="0"/>
    <x v="4"/>
    <x v="11"/>
    <x v="11"/>
    <x v="17"/>
    <x v="17"/>
  </r>
  <r>
    <x v="4"/>
    <s v="NOVO CLIMA REFRIGERACAO LTDA"/>
    <x v="12"/>
    <d v="2024-09-11T00:00:00"/>
    <d v="2024-11-09T00:00:00"/>
    <s v="'11775"/>
    <s v="2 | 3"/>
    <x v="9"/>
    <x v="0"/>
    <n v="-550.83000000000004"/>
    <x v="39"/>
    <x v="39"/>
    <s v="REF. TUDO DE COBRE, PVC "/>
    <x v="3"/>
    <x v="0"/>
    <x v="0"/>
    <n v="7004"/>
    <x v="3"/>
    <n v="70047"/>
    <s v="FÁBRICA CNTR (Comum)"/>
    <x v="0"/>
    <x v="4"/>
    <x v="11"/>
    <x v="11"/>
    <x v="17"/>
    <x v="17"/>
  </r>
  <r>
    <x v="4"/>
    <s v="NOVO CLIMA REFRIGERACAO LTDA"/>
    <x v="12"/>
    <d v="2024-09-11T00:00:00"/>
    <d v="2024-12-09T00:00:00"/>
    <s v="'11775"/>
    <s v="3 | 3"/>
    <x v="9"/>
    <x v="0"/>
    <n v="-550.83000000000004"/>
    <x v="39"/>
    <x v="39"/>
    <s v="REF. TUDO DE COBRE, PVC "/>
    <x v="3"/>
    <x v="0"/>
    <x v="0"/>
    <n v="7004"/>
    <x v="3"/>
    <n v="70047"/>
    <s v="FÁBRICA CNTR (Comum)"/>
    <x v="0"/>
    <x v="4"/>
    <x v="11"/>
    <x v="11"/>
    <x v="17"/>
    <x v="17"/>
  </r>
  <r>
    <x v="4"/>
    <s v="NOVO HORIZONTE JACAREPAGUA IMPORTACAO E EXPORTACAO S.A"/>
    <x v="12"/>
    <d v="2024-09-26T00:00:00"/>
    <d v="2024-09-26T00:00:00"/>
    <s v="'1033303"/>
    <s v="1 | 1"/>
    <x v="2"/>
    <x v="0"/>
    <n v="-45292"/>
    <x v="39"/>
    <x v="39"/>
    <s v="REF: ALUGUEL MENSAL NHJ PARC 01"/>
    <x v="0"/>
    <x v="0"/>
    <x v="0"/>
    <n v="2001"/>
    <x v="0"/>
    <n v="20011"/>
    <s v="CORPORATIVO (Administrativo)"/>
    <x v="0"/>
    <x v="4"/>
    <x v="11"/>
    <x v="11"/>
    <x v="17"/>
    <x v="17"/>
  </r>
  <r>
    <x v="4"/>
    <s v="NOVO HORIZONTE JACAREPAGUA IMPORTACAO E EXPORTACAO S.A"/>
    <x v="13"/>
    <d v="2024-09-25T00:00:00"/>
    <d v="2024-10-25T00:00:00"/>
    <s v="'1034532"/>
    <s v="1 | 11"/>
    <x v="2"/>
    <x v="0"/>
    <n v="-45292"/>
    <x v="39"/>
    <x v="39"/>
    <s v="REF: ALUGUEL MENSAL NHJ PARC 03/12"/>
    <x v="7"/>
    <x v="0"/>
    <x v="0"/>
    <n v="5008"/>
    <x v="7"/>
    <n v="50081"/>
    <s v="REFORMA LINHA AMARELA (Administrativo)"/>
    <x v="0"/>
    <x v="0"/>
    <x v="11"/>
    <x v="11"/>
    <x v="17"/>
    <x v="17"/>
  </r>
  <r>
    <x v="4"/>
    <s v="NOVO HORIZONTE JACAREPAGUA IMPORTACAO E EXPORTACAO S.A"/>
    <x v="14"/>
    <d v="2024-09-25T00:00:00"/>
    <d v="2024-11-25T00:00:00"/>
    <s v="'1034532"/>
    <s v="2 | 11"/>
    <x v="2"/>
    <x v="0"/>
    <n v="-45292"/>
    <x v="39"/>
    <x v="39"/>
    <s v="REF: ALUGUEL MENSAL NHJ PARC 03/12"/>
    <x v="7"/>
    <x v="0"/>
    <x v="0"/>
    <n v="5008"/>
    <x v="7"/>
    <n v="50081"/>
    <s v="REFORMA LINHA AMARELA (Administrativo)"/>
    <x v="0"/>
    <x v="0"/>
    <x v="11"/>
    <x v="11"/>
    <x v="17"/>
    <x v="17"/>
  </r>
  <r>
    <x v="4"/>
    <s v="NOVO HORIZONTE JACAREPAGUA IMPORTACAO E EXPORTACAO S.A"/>
    <x v="0"/>
    <d v="2024-09-25T00:00:00"/>
    <d v="2024-12-25T00:00:00"/>
    <s v="'1034532"/>
    <s v="3 | 11"/>
    <x v="2"/>
    <x v="0"/>
    <n v="-45292"/>
    <x v="39"/>
    <x v="39"/>
    <s v="REF: ALUGUEL MENSAL NHJ PARC 03/12"/>
    <x v="7"/>
    <x v="0"/>
    <x v="0"/>
    <n v="5008"/>
    <x v="7"/>
    <n v="50081"/>
    <s v="REFORMA LINHA AMARELA (Administrativo)"/>
    <x v="0"/>
    <x v="0"/>
    <x v="11"/>
    <x v="11"/>
    <x v="17"/>
    <x v="17"/>
  </r>
  <r>
    <x v="4"/>
    <s v="NOVO HORIZONTE JACAREPAGUA IMPORTACAO E EXPORTACAO S.A"/>
    <x v="1"/>
    <d v="2024-09-25T00:00:00"/>
    <d v="2025-01-25T00:00:00"/>
    <s v="'1034532"/>
    <s v="4 | 11"/>
    <x v="2"/>
    <x v="0"/>
    <n v="-45292"/>
    <x v="39"/>
    <x v="39"/>
    <s v="REF: ALUGUEL MENSAL NHJ PARC 03/12"/>
    <x v="7"/>
    <x v="0"/>
    <x v="0"/>
    <n v="5008"/>
    <x v="7"/>
    <n v="50081"/>
    <s v="REFORMA LINHA AMARELA (Administrativo)"/>
    <x v="0"/>
    <x v="1"/>
    <x v="11"/>
    <x v="11"/>
    <x v="17"/>
    <x v="17"/>
  </r>
  <r>
    <x v="4"/>
    <s v="NOVO HORIZONTE JACAREPAGUA IMPORTACAO E EXPORTACAO S.A"/>
    <x v="2"/>
    <d v="2024-09-25T00:00:00"/>
    <d v="2025-02-25T00:00:00"/>
    <s v="'1034532"/>
    <s v="5 | 11"/>
    <x v="2"/>
    <x v="1"/>
    <n v="-45292"/>
    <x v="39"/>
    <x v="39"/>
    <s v="REF: ALUGUEL MENSAL NHJ PARC 03/12"/>
    <x v="7"/>
    <x v="0"/>
    <x v="0"/>
    <n v="5008"/>
    <x v="7"/>
    <n v="50081"/>
    <s v="REFORMA LINHA AMARELA (Administrativo)"/>
    <x v="0"/>
    <x v="1"/>
    <x v="11"/>
    <x v="11"/>
    <x v="17"/>
    <x v="17"/>
  </r>
  <r>
    <x v="4"/>
    <s v="NOVO HORIZONTE JACAREPAGUA IMPORTACAO E EXPORTACAO S.A"/>
    <x v="15"/>
    <d v="2024-09-25T00:00:00"/>
    <d v="2025-03-25T00:00:00"/>
    <s v="'1034532"/>
    <s v="6 | 11"/>
    <x v="2"/>
    <x v="1"/>
    <n v="-45292"/>
    <x v="39"/>
    <x v="39"/>
    <s v="REF: ALUGUEL MENSAL NHJ PARC 03/12"/>
    <x v="7"/>
    <x v="0"/>
    <x v="0"/>
    <n v="5008"/>
    <x v="7"/>
    <n v="50081"/>
    <s v="REFORMA LINHA AMARELA (Administrativo)"/>
    <x v="0"/>
    <x v="1"/>
    <x v="11"/>
    <x v="11"/>
    <x v="17"/>
    <x v="17"/>
  </r>
  <r>
    <x v="4"/>
    <s v="NOVO HORIZONTE JACAREPAGUA IMPORTACAO E EXPORTACAO S.A"/>
    <x v="16"/>
    <d v="2024-09-25T00:00:00"/>
    <d v="2025-04-25T00:00:00"/>
    <s v="'1034532"/>
    <s v="7 | 11"/>
    <x v="2"/>
    <x v="1"/>
    <n v="-45292"/>
    <x v="39"/>
    <x v="39"/>
    <s v="REF: ALUGUEL MENSAL NHJ PARC 03/12"/>
    <x v="7"/>
    <x v="0"/>
    <x v="0"/>
    <n v="5008"/>
    <x v="7"/>
    <n v="50081"/>
    <s v="REFORMA LINHA AMARELA (Administrativo)"/>
    <x v="0"/>
    <x v="3"/>
    <x v="11"/>
    <x v="11"/>
    <x v="17"/>
    <x v="17"/>
  </r>
  <r>
    <x v="4"/>
    <s v="NOVO HORIZONTE JACAREPAGUA IMPORTACAO E EXPORTACAO S.A"/>
    <x v="17"/>
    <d v="2024-09-25T00:00:00"/>
    <d v="2025-05-25T00:00:00"/>
    <s v="'1034532"/>
    <s v="8 | 11"/>
    <x v="2"/>
    <x v="1"/>
    <n v="-45292"/>
    <x v="39"/>
    <x v="39"/>
    <s v="REF: ALUGUEL MENSAL NHJ PARC 03/12"/>
    <x v="7"/>
    <x v="0"/>
    <x v="0"/>
    <n v="5008"/>
    <x v="7"/>
    <n v="50081"/>
    <s v="REFORMA LINHA AMARELA (Administrativo)"/>
    <x v="0"/>
    <x v="3"/>
    <x v="11"/>
    <x v="11"/>
    <x v="17"/>
    <x v="17"/>
  </r>
  <r>
    <x v="4"/>
    <s v="NOVO HORIZONTE JACAREPAGUA IMPORTACAO E EXPORTACAO S.A"/>
    <x v="18"/>
    <d v="2024-09-25T00:00:00"/>
    <d v="2025-06-25T00:00:00"/>
    <s v="'1034532"/>
    <s v="9 | 11"/>
    <x v="2"/>
    <x v="1"/>
    <n v="-45292"/>
    <x v="39"/>
    <x v="39"/>
    <s v="REF: ALUGUEL MENSAL NHJ PARC 03/12"/>
    <x v="7"/>
    <x v="0"/>
    <x v="0"/>
    <n v="5008"/>
    <x v="7"/>
    <n v="50081"/>
    <s v="REFORMA LINHA AMARELA (Administrativo)"/>
    <x v="0"/>
    <x v="3"/>
    <x v="11"/>
    <x v="11"/>
    <x v="17"/>
    <x v="17"/>
  </r>
  <r>
    <x v="4"/>
    <s v="NOVO HORIZONTE JACAREPAGUA IMPORTACAO E EXPORTACAO S.A"/>
    <x v="19"/>
    <d v="2024-09-25T00:00:00"/>
    <d v="2025-07-25T00:00:00"/>
    <s v="'1034532"/>
    <s v="10 | 11"/>
    <x v="2"/>
    <x v="1"/>
    <n v="-45292"/>
    <x v="39"/>
    <x v="39"/>
    <s v="REF: ALUGUEL MENSAL NHJ PARC 03/12"/>
    <x v="7"/>
    <x v="0"/>
    <x v="0"/>
    <n v="5008"/>
    <x v="7"/>
    <n v="50081"/>
    <s v="REFORMA LINHA AMARELA (Administrativo)"/>
    <x v="0"/>
    <x v="4"/>
    <x v="11"/>
    <x v="11"/>
    <x v="17"/>
    <x v="17"/>
  </r>
  <r>
    <x v="4"/>
    <s v="NOVO HORIZONTE JACAREPAGUA IMPORTACAO E EXPORTACAO S.A"/>
    <x v="20"/>
    <d v="2024-09-25T00:00:00"/>
    <d v="2025-08-25T00:00:00"/>
    <s v="'1034532"/>
    <s v="11 | 11"/>
    <x v="2"/>
    <x v="1"/>
    <n v="-45292"/>
    <x v="39"/>
    <x v="39"/>
    <s v="REF: ALUGUEL MENSAL NHJ PARC 03/12"/>
    <x v="7"/>
    <x v="0"/>
    <x v="0"/>
    <n v="5008"/>
    <x v="7"/>
    <n v="50081"/>
    <s v="REFORMA LINHA AMARELA (Administrativo)"/>
    <x v="0"/>
    <x v="4"/>
    <x v="11"/>
    <x v="11"/>
    <x v="17"/>
    <x v="17"/>
  </r>
  <r>
    <x v="4"/>
    <s v="NUCLEO DE INFORMACAO E COORDENACAO DO PONTO BR - NIC .BR"/>
    <x v="6"/>
    <d v="2024-03-26T00:00:00"/>
    <d v="2024-03-26T00:00:00"/>
    <s v="'1024056"/>
    <s v="1 | 1"/>
    <x v="7"/>
    <x v="0"/>
    <n v="-40"/>
    <x v="7"/>
    <x v="7"/>
    <s v="REF. RENOVAÃ‡ÃƒO REGISTRO DOMÃNIOS"/>
    <x v="9"/>
    <x v="0"/>
    <x v="0"/>
    <n v="8006"/>
    <x v="10"/>
    <n v="80061"/>
    <s v="TECNOLOGIA DA INFORMAÇÃO (Administrativo)"/>
    <x v="0"/>
    <x v="1"/>
    <x v="0"/>
    <x v="0"/>
    <x v="0"/>
    <x v="0"/>
  </r>
  <r>
    <x v="4"/>
    <s v="OFFERTE SERVICOS E EMPREENDIMENTOS LTDA"/>
    <x v="10"/>
    <d v="2024-08-05T00:00:00"/>
    <d v="2024-08-13T00:00:00"/>
    <s v="'393"/>
    <s v="1 | 1"/>
    <x v="10"/>
    <x v="0"/>
    <n v="-5000"/>
    <x v="103"/>
    <x v="102"/>
    <s v="RIW - Offerte 1/2"/>
    <x v="14"/>
    <x v="0"/>
    <x v="0"/>
    <n v="8011"/>
    <x v="36"/>
    <n v="80018"/>
    <s v="MARKETING (Rio Innovation Week)"/>
    <x v="0"/>
    <x v="4"/>
    <x v="0"/>
    <x v="0"/>
    <x v="0"/>
    <x v="0"/>
  </r>
  <r>
    <x v="4"/>
    <s v="OFFERTE SERVICOS E EMPREENDIMENTOS LTDA"/>
    <x v="11"/>
    <d v="2024-08-19T00:00:00"/>
    <d v="2024-09-06T00:00:00"/>
    <s v="'394"/>
    <s v="1 | 1"/>
    <x v="10"/>
    <x v="0"/>
    <n v="-5000"/>
    <x v="103"/>
    <x v="102"/>
    <s v="RIW - Offerte 2/2"/>
    <x v="14"/>
    <x v="0"/>
    <x v="0"/>
    <n v="8011"/>
    <x v="36"/>
    <n v="80018"/>
    <s v="MARKETING (Rio Innovation Week)"/>
    <x v="0"/>
    <x v="4"/>
    <x v="0"/>
    <x v="0"/>
    <x v="0"/>
    <x v="0"/>
  </r>
  <r>
    <x v="4"/>
    <s v="OFFICE DESIGN MOVEIS PARA ESCRITORIO EIRELI"/>
    <x v="12"/>
    <d v="2024-09-09T00:00:00"/>
    <d v="2024-10-06T00:00:00"/>
    <s v="'2747"/>
    <s v="1 | 1"/>
    <x v="10"/>
    <x v="0"/>
    <n v="-400"/>
    <x v="132"/>
    <x v="130"/>
    <s v="REF.  SERVIÃ‡O DE CADEIRAS "/>
    <x v="2"/>
    <x v="0"/>
    <x v="0"/>
    <n v="4004"/>
    <x v="2"/>
    <n v="40041"/>
    <s v="PATRIMÔNIO (Administrativo)"/>
    <x v="0"/>
    <x v="4"/>
    <x v="11"/>
    <x v="11"/>
    <x v="17"/>
    <x v="17"/>
  </r>
  <r>
    <x v="4"/>
    <s v="OFFICE DESIGN MOVEIS PARA ESCRITORIO EIRELI"/>
    <x v="2"/>
    <d v="2025-02-03T00:00:00"/>
    <d v="2025-02-15T00:00:00"/>
    <s v="'12966/12967"/>
    <s v="1 | 10"/>
    <x v="9"/>
    <x v="2"/>
    <n v="-1327.08"/>
    <x v="132"/>
    <x v="130"/>
    <s v="REF.  A COMPRA DE CADEIRAS NOVAS PARA O ESCRITORIO"/>
    <x v="2"/>
    <x v="0"/>
    <x v="0"/>
    <n v="4004"/>
    <x v="2"/>
    <n v="40041"/>
    <s v="PATRIMÔNIO (Administrativo)"/>
    <x v="0"/>
    <x v="1"/>
    <x v="11"/>
    <x v="11"/>
    <x v="17"/>
    <x v="17"/>
  </r>
  <r>
    <x v="4"/>
    <s v="OFFICE DESIGN MOVEIS PARA ESCRITORIO EIRELI"/>
    <x v="15"/>
    <d v="2025-02-03T00:00:00"/>
    <d v="2025-02-15T00:00:00"/>
    <s v="'12966/12967"/>
    <s v="2 | 10"/>
    <x v="9"/>
    <x v="2"/>
    <n v="-1327.08"/>
    <x v="132"/>
    <x v="130"/>
    <s v="REF.  A COMPRA DE CADEIRAS NOVAS PARA O ESCRITORIO"/>
    <x v="2"/>
    <x v="0"/>
    <x v="0"/>
    <n v="4004"/>
    <x v="2"/>
    <n v="40041"/>
    <s v="PATRIMÔNIO (Administrativo)"/>
    <x v="0"/>
    <x v="1"/>
    <x v="11"/>
    <x v="11"/>
    <x v="17"/>
    <x v="17"/>
  </r>
  <r>
    <x v="4"/>
    <s v="OFFICE DESIGN MOVEIS PARA ESCRITORIO EIRELI"/>
    <x v="16"/>
    <d v="2025-02-03T00:00:00"/>
    <d v="2025-04-15T00:00:00"/>
    <s v="'12966/12967"/>
    <s v="3 | 10"/>
    <x v="9"/>
    <x v="1"/>
    <n v="-1327.08"/>
    <x v="132"/>
    <x v="130"/>
    <s v="REF.  A COMPRA DE CADEIRAS NOVAS PARA O ESCRITORIO"/>
    <x v="2"/>
    <x v="0"/>
    <x v="0"/>
    <n v="4004"/>
    <x v="2"/>
    <n v="40041"/>
    <s v="PATRIMÔNIO (Administrativo)"/>
    <x v="0"/>
    <x v="3"/>
    <x v="11"/>
    <x v="11"/>
    <x v="17"/>
    <x v="17"/>
  </r>
  <r>
    <x v="4"/>
    <s v="OFFICE DESIGN MOVEIS PARA ESCRITORIO EIRELI"/>
    <x v="17"/>
    <d v="2025-02-03T00:00:00"/>
    <d v="2025-05-15T00:00:00"/>
    <s v="'12966/12967"/>
    <s v="4 | 10"/>
    <x v="9"/>
    <x v="1"/>
    <n v="-1327.08"/>
    <x v="132"/>
    <x v="130"/>
    <s v="REF.  A COMPRA DE CADEIRAS NOVAS PARA O ESCRITORIO"/>
    <x v="2"/>
    <x v="0"/>
    <x v="0"/>
    <n v="4004"/>
    <x v="2"/>
    <n v="40041"/>
    <s v="PATRIMÔNIO (Administrativo)"/>
    <x v="0"/>
    <x v="3"/>
    <x v="11"/>
    <x v="11"/>
    <x v="17"/>
    <x v="17"/>
  </r>
  <r>
    <x v="4"/>
    <s v="OFFICE DESIGN MOVEIS PARA ESCRITORIO EIRELI"/>
    <x v="18"/>
    <d v="2025-02-03T00:00:00"/>
    <d v="2025-06-15T00:00:00"/>
    <s v="'12966/12967"/>
    <s v="5 | 10"/>
    <x v="9"/>
    <x v="1"/>
    <n v="-1327.08"/>
    <x v="132"/>
    <x v="130"/>
    <s v="REF.  A COMPRA DE CADEIRAS NOVAS PARA O ESCRITORIO"/>
    <x v="2"/>
    <x v="0"/>
    <x v="0"/>
    <n v="4004"/>
    <x v="2"/>
    <n v="40041"/>
    <s v="PATRIMÔNIO (Administrativo)"/>
    <x v="0"/>
    <x v="3"/>
    <x v="11"/>
    <x v="11"/>
    <x v="17"/>
    <x v="17"/>
  </r>
  <r>
    <x v="4"/>
    <s v="OFFICE DESIGN MOVEIS PARA ESCRITORIO EIRELI"/>
    <x v="19"/>
    <d v="2025-02-03T00:00:00"/>
    <d v="2025-07-15T00:00:00"/>
    <s v="'12966/12967"/>
    <s v="6 | 10"/>
    <x v="9"/>
    <x v="1"/>
    <n v="-1327.08"/>
    <x v="132"/>
    <x v="130"/>
    <s v="REF.  A COMPRA DE CADEIRAS NOVAS PARA O ESCRITORIO"/>
    <x v="2"/>
    <x v="0"/>
    <x v="0"/>
    <n v="4004"/>
    <x v="2"/>
    <n v="40041"/>
    <s v="PATRIMÔNIO (Administrativo)"/>
    <x v="0"/>
    <x v="4"/>
    <x v="11"/>
    <x v="11"/>
    <x v="17"/>
    <x v="17"/>
  </r>
  <r>
    <x v="4"/>
    <s v="OFFICE DESIGN MOVEIS PARA ESCRITORIO EIRELI"/>
    <x v="20"/>
    <d v="2025-02-03T00:00:00"/>
    <d v="2025-08-15T00:00:00"/>
    <s v="'12966/12967"/>
    <s v="7 | 10"/>
    <x v="9"/>
    <x v="1"/>
    <n v="-1327.08"/>
    <x v="132"/>
    <x v="130"/>
    <s v="REF.  A COMPRA DE CADEIRAS NOVAS PARA O ESCRITORIO"/>
    <x v="2"/>
    <x v="0"/>
    <x v="0"/>
    <n v="4004"/>
    <x v="2"/>
    <n v="40041"/>
    <s v="PATRIMÔNIO (Administrativo)"/>
    <x v="0"/>
    <x v="4"/>
    <x v="11"/>
    <x v="11"/>
    <x v="17"/>
    <x v="17"/>
  </r>
  <r>
    <x v="4"/>
    <s v="OFFICE DESIGN MOVEIS PARA ESCRITORIO EIRELI"/>
    <x v="21"/>
    <d v="2025-02-03T00:00:00"/>
    <d v="2025-09-15T00:00:00"/>
    <s v="'12966/12967"/>
    <s v="8 | 10"/>
    <x v="9"/>
    <x v="1"/>
    <n v="-1327.08"/>
    <x v="132"/>
    <x v="130"/>
    <s v="REF.  A COMPRA DE CADEIRAS NOVAS PARA O ESCRITORIO"/>
    <x v="2"/>
    <x v="0"/>
    <x v="0"/>
    <n v="4004"/>
    <x v="2"/>
    <n v="40041"/>
    <s v="PATRIMÔNIO (Administrativo)"/>
    <x v="0"/>
    <x v="4"/>
    <x v="11"/>
    <x v="11"/>
    <x v="17"/>
    <x v="17"/>
  </r>
  <r>
    <x v="4"/>
    <s v="OFFICE DESIGN MOVEIS PARA ESCRITORIO EIRELI"/>
    <x v="22"/>
    <d v="2025-02-03T00:00:00"/>
    <d v="2025-10-15T00:00:00"/>
    <s v="'12966/12967"/>
    <s v="9 | 10"/>
    <x v="9"/>
    <x v="1"/>
    <n v="-1327.08"/>
    <x v="132"/>
    <x v="130"/>
    <s v="REF.  A COMPRA DE CADEIRAS NOVAS PARA O ESCRITORIO"/>
    <x v="2"/>
    <x v="0"/>
    <x v="0"/>
    <n v="4004"/>
    <x v="2"/>
    <n v="40041"/>
    <s v="PATRIMÔNIO (Administrativo)"/>
    <x v="0"/>
    <x v="0"/>
    <x v="11"/>
    <x v="11"/>
    <x v="17"/>
    <x v="17"/>
  </r>
  <r>
    <x v="4"/>
    <s v="OFFICE DESIGN MOVEIS PARA ESCRITORIO EIRELI"/>
    <x v="23"/>
    <d v="2025-02-03T00:00:00"/>
    <d v="2025-11-15T00:00:00"/>
    <s v="'12966/12967"/>
    <s v="10 | 10"/>
    <x v="9"/>
    <x v="1"/>
    <n v="-1327.08"/>
    <x v="132"/>
    <x v="130"/>
    <s v="REF.  A COMPRA DE CADEIRAS NOVAS PARA O ESCRITORIO"/>
    <x v="2"/>
    <x v="0"/>
    <x v="0"/>
    <n v="4004"/>
    <x v="2"/>
    <n v="40041"/>
    <s v="PATRIMÔNIO (Administrativo)"/>
    <x v="0"/>
    <x v="0"/>
    <x v="11"/>
    <x v="11"/>
    <x v="17"/>
    <x v="17"/>
  </r>
  <r>
    <x v="4"/>
    <s v="ORDEM DOS ADVOGADOS DO BRASIL SECAO DO ESTADO DO RJ"/>
    <x v="1"/>
    <d v="2025-01-03T00:00:00"/>
    <d v="2025-01-10T00:00:00"/>
    <s v="'1038630"/>
    <s v="1 | 1"/>
    <x v="8"/>
    <x v="0"/>
    <n v="-403.85"/>
    <x v="99"/>
    <x v="98"/>
    <s v="ENC: Anuidade 2025 - OAB/RJ  1/3"/>
    <x v="4"/>
    <x v="0"/>
    <x v="0"/>
    <n v="8002"/>
    <x v="4"/>
    <n v="80021"/>
    <s v="JURÍDICO (Administrativo)"/>
    <x v="0"/>
    <x v="1"/>
    <x v="0"/>
    <x v="0"/>
    <x v="10"/>
    <x v="10"/>
  </r>
  <r>
    <x v="4"/>
    <s v="ORDEM DOS ADVOGADOS DO BRASIL SECAO DO ESTADO DO RJ"/>
    <x v="2"/>
    <d v="2025-02-03T00:00:00"/>
    <d v="2025-02-10T00:00:00"/>
    <s v="'1040159"/>
    <s v="1 | 1"/>
    <x v="8"/>
    <x v="0"/>
    <n v="-403.85"/>
    <x v="99"/>
    <x v="98"/>
    <s v="ENC: Anuidade 2025 - OAB/RJ  2/3"/>
    <x v="4"/>
    <x v="0"/>
    <x v="0"/>
    <n v="8002"/>
    <x v="4"/>
    <n v="80021"/>
    <s v="JURÍDICO (Administrativo)"/>
    <x v="0"/>
    <x v="1"/>
    <x v="0"/>
    <x v="0"/>
    <x v="10"/>
    <x v="10"/>
  </r>
  <r>
    <x v="4"/>
    <s v="ORION SERVICOS EXPRESSOS LTDA"/>
    <x v="4"/>
    <d v="2023-12-29T00:00:00"/>
    <d v="2024-01-19T00:00:00"/>
    <s v="'130"/>
    <s v="1 | 1"/>
    <x v="10"/>
    <x v="0"/>
    <n v="-3333.25"/>
    <x v="81"/>
    <x v="80"/>
    <s v="REF. SERVIÃ‡O PRESTADO REF. AO 12/2023"/>
    <x v="5"/>
    <x v="0"/>
    <x v="0"/>
    <n v="3001"/>
    <x v="5"/>
    <n v="30011"/>
    <s v="CONTROLADORIA (Administrativo)"/>
    <x v="0"/>
    <x v="1"/>
    <x v="0"/>
    <x v="0"/>
    <x v="10"/>
    <x v="10"/>
  </r>
  <r>
    <x v="4"/>
    <s v="ORION SERVICOS EXPRESSOS LTDA"/>
    <x v="7"/>
    <d v="2024-04-30T00:00:00"/>
    <d v="2024-05-13T00:00:00"/>
    <s v="'199"/>
    <s v="1 | 1"/>
    <x v="10"/>
    <x v="0"/>
    <n v="-3565.57"/>
    <x v="81"/>
    <x v="80"/>
    <s v="REF. SERVIÃ‡O PRESTADO REF. AO 04/2024"/>
    <x v="5"/>
    <x v="0"/>
    <x v="0"/>
    <n v="3001"/>
    <x v="5"/>
    <n v="30011"/>
    <s v="CONTROLADORIA (Administrativo)"/>
    <x v="0"/>
    <x v="3"/>
    <x v="0"/>
    <x v="0"/>
    <x v="10"/>
    <x v="10"/>
  </r>
  <r>
    <x v="4"/>
    <s v="ORION SERVICOS EXPRESSOS LTDA"/>
    <x v="8"/>
    <d v="2024-05-28T00:00:00"/>
    <d v="2024-06-11T00:00:00"/>
    <s v="'214"/>
    <s v="1 | 1"/>
    <x v="11"/>
    <x v="0"/>
    <n v="-3565.57"/>
    <x v="81"/>
    <x v="80"/>
    <s v="REF. SERVIÃ‡O PRESTADO REF. AO 05/2024"/>
    <x v="5"/>
    <x v="0"/>
    <x v="0"/>
    <n v="3001"/>
    <x v="5"/>
    <n v="30011"/>
    <s v="CONTROLADORIA (Administrativo)"/>
    <x v="0"/>
    <x v="3"/>
    <x v="0"/>
    <x v="0"/>
    <x v="10"/>
    <x v="10"/>
  </r>
  <r>
    <x v="4"/>
    <s v="ORION SERVICOS EXPRESSOS LTDA"/>
    <x v="9"/>
    <d v="2024-06-28T00:00:00"/>
    <d v="2024-07-15T00:00:00"/>
    <s v="'238"/>
    <s v="1 | 1"/>
    <x v="11"/>
    <x v="0"/>
    <n v="-3565.58"/>
    <x v="81"/>
    <x v="80"/>
    <s v="REF. SERVIÃ‡O PRESTADO REF. AO 06/2024"/>
    <x v="5"/>
    <x v="0"/>
    <x v="0"/>
    <n v="3001"/>
    <x v="5"/>
    <n v="30011"/>
    <s v="CONTROLADORIA (Administrativo)"/>
    <x v="0"/>
    <x v="3"/>
    <x v="0"/>
    <x v="0"/>
    <x v="10"/>
    <x v="10"/>
  </r>
  <r>
    <x v="4"/>
    <s v="ORION SERVICOS EXPRESSOS LTDA"/>
    <x v="10"/>
    <d v="2024-07-23T00:00:00"/>
    <d v="2024-08-13T00:00:00"/>
    <s v="'242"/>
    <s v="1 | 1"/>
    <x v="11"/>
    <x v="0"/>
    <n v="-3565.58"/>
    <x v="81"/>
    <x v="80"/>
    <s v="REF. SERVIÃ‡O PRESTADO REF. AO 07/2024"/>
    <x v="5"/>
    <x v="0"/>
    <x v="0"/>
    <n v="3001"/>
    <x v="5"/>
    <n v="30011"/>
    <s v="CONTROLADORIA (Administrativo)"/>
    <x v="0"/>
    <x v="4"/>
    <x v="0"/>
    <x v="0"/>
    <x v="10"/>
    <x v="10"/>
  </r>
  <r>
    <x v="4"/>
    <s v="ORION SERVICOS EXPRESSOS LTDA"/>
    <x v="11"/>
    <d v="2024-08-27T00:00:00"/>
    <d v="2024-09-16T00:00:00"/>
    <s v="'260"/>
    <s v="1 | 1"/>
    <x v="11"/>
    <x v="0"/>
    <n v="-3565.58"/>
    <x v="81"/>
    <x v="80"/>
    <s v="REF. SERVIÃ‡O PRESTADO REF. AO 08/2024"/>
    <x v="5"/>
    <x v="0"/>
    <x v="0"/>
    <n v="3001"/>
    <x v="5"/>
    <n v="30011"/>
    <s v="CONTROLADORIA (Administrativo)"/>
    <x v="0"/>
    <x v="4"/>
    <x v="0"/>
    <x v="0"/>
    <x v="10"/>
    <x v="10"/>
  </r>
  <r>
    <x v="4"/>
    <s v="ORION SERVICOS EXPRESSOS LTDA"/>
    <x v="12"/>
    <d v="2024-09-25T00:00:00"/>
    <d v="2024-10-14T00:00:00"/>
    <s v="'278"/>
    <s v="1 | 1"/>
    <x v="11"/>
    <x v="0"/>
    <n v="-3565.58"/>
    <x v="81"/>
    <x v="80"/>
    <s v="REF. SERVIÃ‡O PRESTADO REF. AO 09/2024"/>
    <x v="5"/>
    <x v="0"/>
    <x v="0"/>
    <n v="3001"/>
    <x v="5"/>
    <n v="30011"/>
    <s v="CONTROLADORIA (Administrativo)"/>
    <x v="0"/>
    <x v="4"/>
    <x v="0"/>
    <x v="0"/>
    <x v="10"/>
    <x v="10"/>
  </r>
  <r>
    <x v="4"/>
    <s v="ORION SERVICOS EXPRESSOS LTDA"/>
    <x v="13"/>
    <d v="2024-10-25T00:00:00"/>
    <d v="2024-11-12T00:00:00"/>
    <s v="'292"/>
    <s v="1 | 1"/>
    <x v="11"/>
    <x v="0"/>
    <n v="-3565.58"/>
    <x v="81"/>
    <x v="80"/>
    <s v="REF. SERVIÃ‡O PRESTADO REF. AO 10/2024"/>
    <x v="5"/>
    <x v="0"/>
    <x v="0"/>
    <n v="3001"/>
    <x v="5"/>
    <n v="30011"/>
    <s v="CONTROLADORIA (Administrativo)"/>
    <x v="0"/>
    <x v="0"/>
    <x v="0"/>
    <x v="0"/>
    <x v="10"/>
    <x v="10"/>
  </r>
  <r>
    <x v="4"/>
    <s v="ORION SERVICOS EXPRESSOS LTDA"/>
    <x v="14"/>
    <d v="2024-11-22T00:00:00"/>
    <d v="2024-12-12T00:00:00"/>
    <s v="'307"/>
    <s v="1 | 1"/>
    <x v="11"/>
    <x v="0"/>
    <n v="-3565.58"/>
    <x v="81"/>
    <x v="80"/>
    <s v="REF. SERVIÃ‡O PRESTADO REF. AO 11/2024"/>
    <x v="5"/>
    <x v="0"/>
    <x v="0"/>
    <n v="3001"/>
    <x v="5"/>
    <n v="30011"/>
    <s v="CONTROLADORIA (Administrativo)"/>
    <x v="0"/>
    <x v="0"/>
    <x v="0"/>
    <x v="0"/>
    <x v="10"/>
    <x v="10"/>
  </r>
  <r>
    <x v="4"/>
    <s v="ORION SERVICOS EXPRESSOS LTDA"/>
    <x v="14"/>
    <d v="2024-11-22T00:00:00"/>
    <d v="2024-12-22T00:00:00"/>
    <s v="'317"/>
    <s v="1 | 1"/>
    <x v="11"/>
    <x v="0"/>
    <n v="-3565.58"/>
    <x v="81"/>
    <x v="80"/>
    <s v="REF. SERVIÃ‡O PRESTADO REF. AO 13Â° SALARIO"/>
    <x v="5"/>
    <x v="0"/>
    <x v="0"/>
    <n v="3001"/>
    <x v="5"/>
    <n v="30011"/>
    <s v="CONTROLADORIA (Administrativo)"/>
    <x v="0"/>
    <x v="0"/>
    <x v="0"/>
    <x v="0"/>
    <x v="10"/>
    <x v="10"/>
  </r>
  <r>
    <x v="4"/>
    <s v="ORION SERVICOS EXPRESSOS LTDA"/>
    <x v="0"/>
    <d v="2024-12-26T00:00:00"/>
    <d v="2025-01-13T00:00:00"/>
    <s v="'328"/>
    <s v="1 | 1"/>
    <x v="11"/>
    <x v="0"/>
    <n v="-3565.58"/>
    <x v="81"/>
    <x v="80"/>
    <s v="REF. SERVIÃ‡O PRESTADO ORION"/>
    <x v="5"/>
    <x v="0"/>
    <x v="0"/>
    <n v="3001"/>
    <x v="5"/>
    <n v="30011"/>
    <s v="CONTROLADORIA (Administrativo)"/>
    <x v="0"/>
    <x v="0"/>
    <x v="0"/>
    <x v="0"/>
    <x v="10"/>
    <x v="10"/>
  </r>
  <r>
    <x v="4"/>
    <s v="ORION SERVICOS EXPRESSOS LTDA"/>
    <x v="1"/>
    <d v="2025-01-31T00:00:00"/>
    <d v="2025-02-12T00:00:00"/>
    <s v="'357"/>
    <s v="1 | 1"/>
    <x v="11"/>
    <x v="2"/>
    <n v="-3833.25"/>
    <x v="81"/>
    <x v="80"/>
    <s v="REF. SERVIÃ‡O PRESTADO ORION"/>
    <x v="5"/>
    <x v="0"/>
    <x v="0"/>
    <n v="3001"/>
    <x v="5"/>
    <n v="30011"/>
    <s v="CONTROLADORIA (Administrativo)"/>
    <x v="0"/>
    <x v="1"/>
    <x v="0"/>
    <x v="0"/>
    <x v="10"/>
    <x v="10"/>
  </r>
  <r>
    <x v="4"/>
    <s v="OTICA DIORAMA LTDA"/>
    <x v="12"/>
    <d v="2024-09-18T00:00:00"/>
    <d v="2024-10-18T00:00:00"/>
    <s v="'28116"/>
    <s v="1 | 1"/>
    <x v="6"/>
    <x v="0"/>
    <n v="-3170"/>
    <x v="118"/>
    <x v="116"/>
    <s v="REF. COMPRA OCULOS DE SEGURANÃ‡A COM GRAU - MODELO DIOTREND"/>
    <x v="2"/>
    <x v="0"/>
    <x v="0"/>
    <n v="5005"/>
    <x v="32"/>
    <n v="50057"/>
    <s v="SEGURANÇA DO TRABALHO (Comum)"/>
    <x v="0"/>
    <x v="4"/>
    <x v="9"/>
    <x v="9"/>
    <x v="18"/>
    <x v="18"/>
  </r>
  <r>
    <x v="4"/>
    <s v="OTICA DIORAMA LTDA"/>
    <x v="13"/>
    <d v="2024-10-04T00:00:00"/>
    <d v="2024-11-04T00:00:00"/>
    <s v="'28267"/>
    <s v="1 | 1"/>
    <x v="9"/>
    <x v="0"/>
    <n v="-995"/>
    <x v="118"/>
    <x v="116"/>
    <s v="REF. COMPRA OCULOS DE SEGURANÃ‡A COM GRAU - MODELO DIOTREND"/>
    <x v="2"/>
    <x v="0"/>
    <x v="0"/>
    <n v="5005"/>
    <x v="32"/>
    <n v="50057"/>
    <s v="SEGURANÇA DO TRABALHO (Comum)"/>
    <x v="0"/>
    <x v="0"/>
    <x v="9"/>
    <x v="9"/>
    <x v="18"/>
    <x v="18"/>
  </r>
  <r>
    <x v="4"/>
    <s v="OTIMIZA PAGAMENTOS E INTERMEDIACAO DE NEGOCIOS LTDA"/>
    <x v="4"/>
    <d v="2023-12-29T00:00:00"/>
    <d v="2024-01-10T00:00:00"/>
    <s v="'38835"/>
    <s v="1 | 1"/>
    <x v="10"/>
    <x v="0"/>
    <n v="-1965.23"/>
    <x v="72"/>
    <x v="71"/>
    <s v="REF. OTIMIZA - JANEIRO/23 - EKO"/>
    <x v="6"/>
    <x v="2"/>
    <x v="0"/>
    <n v="6001"/>
    <x v="6"/>
    <n v="60012"/>
    <s v="OPERACIONAL (Extraordinário)"/>
    <x v="1"/>
    <x v="1"/>
    <x v="2"/>
    <x v="2"/>
    <x v="15"/>
    <x v="15"/>
  </r>
  <r>
    <x v="4"/>
    <s v="OTIMIZA PAGAMENTOS E INTERMEDIACAO DE NEGOCIOS LTDA"/>
    <x v="4"/>
    <d v="2023-12-29T00:00:00"/>
    <d v="2024-01-10T00:00:00"/>
    <s v="'38835"/>
    <s v="1 | 1"/>
    <x v="10"/>
    <x v="0"/>
    <n v="-252.05"/>
    <x v="72"/>
    <x v="71"/>
    <s v="REF. OTIMIZA - JANEIRO/23 - EKO"/>
    <x v="6"/>
    <x v="2"/>
    <x v="0"/>
    <n v="6001"/>
    <x v="6"/>
    <n v="60015"/>
    <s v="OPERACIONAL (Químico e Biológico)"/>
    <x v="1"/>
    <x v="1"/>
    <x v="2"/>
    <x v="2"/>
    <x v="15"/>
    <x v="15"/>
  </r>
  <r>
    <x v="4"/>
    <s v="OTIMIZA PAGAMENTOS E INTERMEDIACAO DE NEGOCIOS LTDA"/>
    <x v="4"/>
    <d v="2023-12-29T00:00:00"/>
    <d v="2024-01-10T00:00:00"/>
    <s v="'38835"/>
    <s v="1 | 1"/>
    <x v="10"/>
    <x v="0"/>
    <n v="-48.47"/>
    <x v="72"/>
    <x v="71"/>
    <s v="REF. OTIMIZA - JANEIRO/23 - EKO"/>
    <x v="6"/>
    <x v="2"/>
    <x v="0"/>
    <n v="6001"/>
    <x v="6"/>
    <n v="60014"/>
    <s v="OPERACIONAL (Reciclável)"/>
    <x v="1"/>
    <x v="1"/>
    <x v="2"/>
    <x v="2"/>
    <x v="15"/>
    <x v="15"/>
  </r>
  <r>
    <x v="4"/>
    <s v="OTIMIZA PAGAMENTOS E INTERMEDIACAO DE NEGOCIOS LTDA"/>
    <x v="4"/>
    <d v="2023-12-29T00:00:00"/>
    <d v="2024-01-10T00:00:00"/>
    <s v="'38835"/>
    <s v="1 | 1"/>
    <x v="10"/>
    <x v="0"/>
    <n v="-38.93"/>
    <x v="72"/>
    <x v="71"/>
    <s v="REF. OTIMIZA - JANEIRO/23 - EKO"/>
    <x v="6"/>
    <x v="2"/>
    <x v="0"/>
    <n v="6002"/>
    <x v="9"/>
    <n v="60022"/>
    <s v="OPERACIONAL ADM (Extraordinário)"/>
    <x v="1"/>
    <x v="1"/>
    <x v="2"/>
    <x v="2"/>
    <x v="15"/>
    <x v="15"/>
  </r>
  <r>
    <x v="4"/>
    <s v="OTIMIZA PAGAMENTOS E INTERMEDIACAO DE NEGOCIOS LTDA"/>
    <x v="4"/>
    <d v="2023-12-29T00:00:00"/>
    <d v="2024-01-10T00:00:00"/>
    <s v="'38835"/>
    <s v="1 | 1"/>
    <x v="10"/>
    <x v="0"/>
    <n v="-37.01"/>
    <x v="72"/>
    <x v="71"/>
    <s v="REF. OTIMIZA - JANEIRO/23 - EKO"/>
    <x v="9"/>
    <x v="1"/>
    <x v="0"/>
    <n v="8006"/>
    <x v="10"/>
    <n v="80061"/>
    <s v="TECNOLOGIA DA INFORMAÇÃO (Administrativo)"/>
    <x v="1"/>
    <x v="1"/>
    <x v="2"/>
    <x v="2"/>
    <x v="15"/>
    <x v="15"/>
  </r>
  <r>
    <x v="4"/>
    <s v="OTIMIZA PAGAMENTOS E INTERMEDIACAO DE NEGOCIOS LTDA"/>
    <x v="4"/>
    <d v="2023-12-29T00:00:00"/>
    <d v="2024-01-10T00:00:00"/>
    <s v="'38835"/>
    <s v="1 | 1"/>
    <x v="10"/>
    <x v="0"/>
    <n v="-27.95"/>
    <x v="72"/>
    <x v="71"/>
    <s v="REF. OTIMIZA - JANEIRO/23 - EKO"/>
    <x v="6"/>
    <x v="2"/>
    <x v="0"/>
    <n v="6001"/>
    <x v="6"/>
    <n v="60013"/>
    <s v="OPERACIONAL (Poli e Rollon)"/>
    <x v="1"/>
    <x v="1"/>
    <x v="2"/>
    <x v="2"/>
    <x v="15"/>
    <x v="15"/>
  </r>
  <r>
    <x v="4"/>
    <s v="OTIMIZA PAGAMENTOS E INTERMEDIACAO DE NEGOCIOS LTDA"/>
    <x v="4"/>
    <d v="2023-12-29T00:00:00"/>
    <d v="2024-01-10T00:00:00"/>
    <s v="'38835"/>
    <s v="1 | 1"/>
    <x v="10"/>
    <x v="0"/>
    <n v="-19.66"/>
    <x v="72"/>
    <x v="71"/>
    <s v="REF. OTIMIZA - JANEIRO/23 - EKO"/>
    <x v="18"/>
    <x v="1"/>
    <x v="0"/>
    <n v="5002"/>
    <x v="21"/>
    <n v="50021"/>
    <s v="MANIFESTO (Administrativo)"/>
    <x v="1"/>
    <x v="1"/>
    <x v="2"/>
    <x v="2"/>
    <x v="15"/>
    <x v="15"/>
  </r>
  <r>
    <x v="4"/>
    <s v="OTIMIZA PAGAMENTOS E INTERMEDIACAO DE NEGOCIOS LTDA"/>
    <x v="4"/>
    <d v="2023-12-29T00:00:00"/>
    <d v="2024-01-10T00:00:00"/>
    <s v="'38835"/>
    <s v="1 | 1"/>
    <x v="10"/>
    <x v="0"/>
    <n v="-10.37"/>
    <x v="72"/>
    <x v="71"/>
    <s v="REF. OTIMIZA - JANEIRO/23 - EKO"/>
    <x v="4"/>
    <x v="1"/>
    <x v="0"/>
    <n v="8002"/>
    <x v="4"/>
    <n v="80021"/>
    <s v="JURÍDICO (Administrativo)"/>
    <x v="1"/>
    <x v="1"/>
    <x v="2"/>
    <x v="2"/>
    <x v="15"/>
    <x v="15"/>
  </r>
  <r>
    <x v="4"/>
    <s v="OTIMIZA PAGAMENTOS E INTERMEDIACAO DE NEGOCIOS LTDA"/>
    <x v="4"/>
    <d v="2023-12-29T00:00:00"/>
    <d v="2024-01-10T00:00:00"/>
    <s v="'38835"/>
    <s v="1 | 1"/>
    <x v="10"/>
    <x v="0"/>
    <n v="-10.220000000000001"/>
    <x v="72"/>
    <x v="71"/>
    <s v="REF. OTIMIZA - JANEIRO/23 - EKO"/>
    <x v="16"/>
    <x v="1"/>
    <x v="0"/>
    <n v="3002"/>
    <x v="19"/>
    <n v="30021"/>
    <s v="FINANCEIRO (Administrativo)"/>
    <x v="1"/>
    <x v="1"/>
    <x v="2"/>
    <x v="2"/>
    <x v="15"/>
    <x v="15"/>
  </r>
  <r>
    <x v="4"/>
    <s v="OTIMIZA PAGAMENTOS E INTERMEDIACAO DE NEGOCIOS LTDA"/>
    <x v="4"/>
    <d v="2023-12-29T00:00:00"/>
    <d v="2024-01-10T00:00:00"/>
    <s v="'38835"/>
    <s v="1 | 1"/>
    <x v="10"/>
    <x v="0"/>
    <n v="-9.3800000000000008"/>
    <x v="72"/>
    <x v="71"/>
    <s v="REF. OTIMIZA - JANEIRO/23 - EKO"/>
    <x v="21"/>
    <x v="1"/>
    <x v="0"/>
    <n v="8003"/>
    <x v="28"/>
    <n v="80031"/>
    <s v="QUALIDADE E PROCESSOS (Administrativo)"/>
    <x v="1"/>
    <x v="1"/>
    <x v="2"/>
    <x v="2"/>
    <x v="15"/>
    <x v="15"/>
  </r>
  <r>
    <x v="4"/>
    <s v="OTIMIZA PAGAMENTOS E INTERMEDIACAO DE NEGOCIOS LTDA"/>
    <x v="4"/>
    <d v="2023-12-29T00:00:00"/>
    <d v="2024-01-10T00:00:00"/>
    <s v="'38835"/>
    <s v="1 | 1"/>
    <x v="10"/>
    <x v="0"/>
    <n v="-5.51"/>
    <x v="72"/>
    <x v="71"/>
    <s v="REF. OTIMIZA - JANEIRO/23 - EKO"/>
    <x v="8"/>
    <x v="1"/>
    <x v="0"/>
    <n v="3006"/>
    <x v="8"/>
    <n v="30061"/>
    <s v="RECURSOS HUMANOS (Administrativo)"/>
    <x v="1"/>
    <x v="1"/>
    <x v="2"/>
    <x v="2"/>
    <x v="15"/>
    <x v="15"/>
  </r>
  <r>
    <x v="4"/>
    <s v="OTIMIZA PAGAMENTOS E INTERMEDIACAO DE NEGOCIOS LTDA"/>
    <x v="4"/>
    <d v="2023-12-29T00:00:00"/>
    <d v="2024-01-10T00:00:00"/>
    <s v="'38835"/>
    <s v="1 | 1"/>
    <x v="10"/>
    <x v="0"/>
    <n v="-1.35"/>
    <x v="72"/>
    <x v="71"/>
    <s v="REF. OTIMIZA - JANEIRO/23 - EKO"/>
    <x v="14"/>
    <x v="1"/>
    <x v="0"/>
    <n v="8001"/>
    <x v="17"/>
    <n v="80011"/>
    <s v="MARKETING (Administrativo)"/>
    <x v="1"/>
    <x v="1"/>
    <x v="2"/>
    <x v="2"/>
    <x v="15"/>
    <x v="15"/>
  </r>
  <r>
    <x v="4"/>
    <s v="OTIMIZA PAGAMENTOS E INTERMEDIACAO DE NEGOCIOS LTDA"/>
    <x v="5"/>
    <d v="2024-01-30T00:00:00"/>
    <d v="2024-02-10T00:00:00"/>
    <s v="'39579"/>
    <s v="1 | 1"/>
    <x v="10"/>
    <x v="0"/>
    <n v="-1842.38"/>
    <x v="72"/>
    <x v="71"/>
    <s v="REF. OTIMIZA - FEVEREIRO/24- EKO"/>
    <x v="6"/>
    <x v="2"/>
    <x v="0"/>
    <n v="6001"/>
    <x v="6"/>
    <n v="60012"/>
    <s v="OPERACIONAL (Extraordinário)"/>
    <x v="1"/>
    <x v="1"/>
    <x v="2"/>
    <x v="2"/>
    <x v="15"/>
    <x v="15"/>
  </r>
  <r>
    <x v="4"/>
    <s v="OTIMIZA PAGAMENTOS E INTERMEDIACAO DE NEGOCIOS LTDA"/>
    <x v="5"/>
    <d v="2024-01-30T00:00:00"/>
    <d v="2024-02-10T00:00:00"/>
    <s v="'39579"/>
    <s v="1 | 1"/>
    <x v="10"/>
    <x v="0"/>
    <n v="-229.79"/>
    <x v="72"/>
    <x v="71"/>
    <s v="REF. OTIMIZA - FEVEREIRO/24- EKO"/>
    <x v="6"/>
    <x v="2"/>
    <x v="0"/>
    <n v="6001"/>
    <x v="6"/>
    <n v="60015"/>
    <s v="OPERACIONAL (Químico e Biológico)"/>
    <x v="1"/>
    <x v="1"/>
    <x v="2"/>
    <x v="2"/>
    <x v="15"/>
    <x v="15"/>
  </r>
  <r>
    <x v="4"/>
    <s v="OTIMIZA PAGAMENTOS E INTERMEDIACAO DE NEGOCIOS LTDA"/>
    <x v="5"/>
    <d v="2024-01-30T00:00:00"/>
    <d v="2024-02-10T00:00:00"/>
    <s v="'39579"/>
    <s v="1 | 1"/>
    <x v="10"/>
    <x v="0"/>
    <n v="-86.51"/>
    <x v="72"/>
    <x v="71"/>
    <s v="REF. OTIMIZA - FEVEREIRO/24- EKO"/>
    <x v="6"/>
    <x v="2"/>
    <x v="0"/>
    <n v="6001"/>
    <x v="6"/>
    <n v="60014"/>
    <s v="OPERACIONAL (Reciclável)"/>
    <x v="1"/>
    <x v="1"/>
    <x v="2"/>
    <x v="2"/>
    <x v="15"/>
    <x v="15"/>
  </r>
  <r>
    <x v="4"/>
    <s v="OTIMIZA PAGAMENTOS E INTERMEDIACAO DE NEGOCIOS LTDA"/>
    <x v="5"/>
    <d v="2024-01-30T00:00:00"/>
    <d v="2024-02-10T00:00:00"/>
    <s v="'39579"/>
    <s v="1 | 1"/>
    <x v="10"/>
    <x v="0"/>
    <n v="-42.89"/>
    <x v="72"/>
    <x v="71"/>
    <s v="REF. OTIMIZA - FEVEREIRO/24- EKO"/>
    <x v="6"/>
    <x v="2"/>
    <x v="0"/>
    <n v="6001"/>
    <x v="6"/>
    <n v="60013"/>
    <s v="OPERACIONAL (Poli e Rollon)"/>
    <x v="1"/>
    <x v="1"/>
    <x v="2"/>
    <x v="2"/>
    <x v="15"/>
    <x v="15"/>
  </r>
  <r>
    <x v="4"/>
    <s v="OTIMIZA PAGAMENTOS E INTERMEDIACAO DE NEGOCIOS LTDA"/>
    <x v="5"/>
    <d v="2024-01-30T00:00:00"/>
    <d v="2024-02-10T00:00:00"/>
    <s v="'39579"/>
    <s v="1 | 1"/>
    <x v="10"/>
    <x v="0"/>
    <n v="-38.93"/>
    <x v="72"/>
    <x v="71"/>
    <s v="REF. OTIMIZA - FEVEREIRO/24- EKO"/>
    <x v="6"/>
    <x v="2"/>
    <x v="0"/>
    <n v="6002"/>
    <x v="9"/>
    <n v="60022"/>
    <s v="OPERACIONAL ADM (Extraordinário)"/>
    <x v="1"/>
    <x v="1"/>
    <x v="2"/>
    <x v="2"/>
    <x v="15"/>
    <x v="15"/>
  </r>
  <r>
    <x v="4"/>
    <s v="OTIMIZA PAGAMENTOS E INTERMEDIACAO DE NEGOCIOS LTDA"/>
    <x v="5"/>
    <d v="2024-01-30T00:00:00"/>
    <d v="2024-02-10T00:00:00"/>
    <s v="'39579"/>
    <s v="1 | 1"/>
    <x v="10"/>
    <x v="0"/>
    <n v="-30.78"/>
    <x v="72"/>
    <x v="71"/>
    <s v="REF. OTIMIZA - FEVEREIRO/24- EKO"/>
    <x v="18"/>
    <x v="1"/>
    <x v="0"/>
    <n v="5002"/>
    <x v="21"/>
    <n v="50021"/>
    <s v="MANIFESTO (Administrativo)"/>
    <x v="1"/>
    <x v="1"/>
    <x v="2"/>
    <x v="2"/>
    <x v="15"/>
    <x v="15"/>
  </r>
  <r>
    <x v="4"/>
    <s v="OTIMIZA PAGAMENTOS E INTERMEDIACAO DE NEGOCIOS LTDA"/>
    <x v="5"/>
    <d v="2024-01-30T00:00:00"/>
    <d v="2024-02-10T00:00:00"/>
    <s v="'39579"/>
    <s v="1 | 1"/>
    <x v="10"/>
    <x v="0"/>
    <n v="-29.9"/>
    <x v="72"/>
    <x v="71"/>
    <s v="REF. OTIMIZA - FEVEREIRO/24- EKO"/>
    <x v="9"/>
    <x v="1"/>
    <x v="0"/>
    <n v="8006"/>
    <x v="10"/>
    <n v="80061"/>
    <s v="TECNOLOGIA DA INFORMAÇÃO (Administrativo)"/>
    <x v="1"/>
    <x v="1"/>
    <x v="2"/>
    <x v="2"/>
    <x v="15"/>
    <x v="15"/>
  </r>
  <r>
    <x v="4"/>
    <s v="OTIMIZA PAGAMENTOS E INTERMEDIACAO DE NEGOCIOS LTDA"/>
    <x v="5"/>
    <d v="2024-01-30T00:00:00"/>
    <d v="2024-02-10T00:00:00"/>
    <s v="'39579"/>
    <s v="1 | 1"/>
    <x v="10"/>
    <x v="0"/>
    <n v="-25.8"/>
    <x v="72"/>
    <x v="71"/>
    <s v="REF. OTIMIZA - FEVEREIRO/24- EKO"/>
    <x v="4"/>
    <x v="1"/>
    <x v="0"/>
    <n v="8002"/>
    <x v="4"/>
    <n v="80021"/>
    <s v="JURÍDICO (Administrativo)"/>
    <x v="1"/>
    <x v="1"/>
    <x v="2"/>
    <x v="2"/>
    <x v="15"/>
    <x v="15"/>
  </r>
  <r>
    <x v="4"/>
    <s v="OTIMIZA PAGAMENTOS E INTERMEDIACAO DE NEGOCIOS LTDA"/>
    <x v="5"/>
    <d v="2024-01-30T00:00:00"/>
    <d v="2024-02-10T00:00:00"/>
    <s v="'39579"/>
    <s v="1 | 1"/>
    <x v="10"/>
    <x v="0"/>
    <n v="-16.93"/>
    <x v="72"/>
    <x v="71"/>
    <s v="REF. OTIMIZA - FEVEREIRO/24- EKO"/>
    <x v="8"/>
    <x v="1"/>
    <x v="0"/>
    <n v="3006"/>
    <x v="8"/>
    <n v="30061"/>
    <s v="RECURSOS HUMANOS (Administrativo)"/>
    <x v="1"/>
    <x v="1"/>
    <x v="2"/>
    <x v="2"/>
    <x v="15"/>
    <x v="15"/>
  </r>
  <r>
    <x v="4"/>
    <s v="OTIMIZA PAGAMENTOS E INTERMEDIACAO DE NEGOCIOS LTDA"/>
    <x v="5"/>
    <d v="2024-01-30T00:00:00"/>
    <d v="2024-02-10T00:00:00"/>
    <s v="'39579"/>
    <s v="1 | 1"/>
    <x v="10"/>
    <x v="0"/>
    <n v="-16.809999999999999"/>
    <x v="72"/>
    <x v="71"/>
    <s v="REF. OTIMIZA - FEVEREIRO/24- EKO"/>
    <x v="14"/>
    <x v="1"/>
    <x v="0"/>
    <n v="8001"/>
    <x v="17"/>
    <n v="80011"/>
    <s v="MARKETING (Administrativo)"/>
    <x v="1"/>
    <x v="1"/>
    <x v="2"/>
    <x v="2"/>
    <x v="15"/>
    <x v="15"/>
  </r>
  <r>
    <x v="4"/>
    <s v="OTIMIZA PAGAMENTOS E INTERMEDIACAO DE NEGOCIOS LTDA"/>
    <x v="5"/>
    <d v="2024-01-30T00:00:00"/>
    <d v="2024-02-10T00:00:00"/>
    <s v="'39579"/>
    <s v="1 | 1"/>
    <x v="10"/>
    <x v="0"/>
    <n v="-14.1"/>
    <x v="72"/>
    <x v="71"/>
    <s v="REF. OTIMIZA - FEVEREIRO/24- EKO"/>
    <x v="21"/>
    <x v="1"/>
    <x v="0"/>
    <n v="8003"/>
    <x v="28"/>
    <n v="80031"/>
    <s v="QUALIDADE E PROCESSOS (Administrativo)"/>
    <x v="1"/>
    <x v="1"/>
    <x v="2"/>
    <x v="2"/>
    <x v="15"/>
    <x v="15"/>
  </r>
  <r>
    <x v="4"/>
    <s v="OTIMIZA PAGAMENTOS E INTERMEDIACAO DE NEGOCIOS LTDA"/>
    <x v="5"/>
    <d v="2024-01-30T00:00:00"/>
    <d v="2024-02-10T00:00:00"/>
    <s v="'39579"/>
    <s v="1 | 1"/>
    <x v="10"/>
    <x v="0"/>
    <n v="-13.85"/>
    <x v="72"/>
    <x v="71"/>
    <s v="REF. OTIMIZA - FEVEREIRO/24- EKO"/>
    <x v="16"/>
    <x v="1"/>
    <x v="0"/>
    <n v="3002"/>
    <x v="19"/>
    <n v="30021"/>
    <s v="FINANCEIRO (Administrativo)"/>
    <x v="1"/>
    <x v="1"/>
    <x v="2"/>
    <x v="2"/>
    <x v="15"/>
    <x v="15"/>
  </r>
  <r>
    <x v="4"/>
    <s v="OTIMIZA PAGAMENTOS E INTERMEDIACAO DE NEGOCIOS LTDA"/>
    <x v="5"/>
    <d v="2024-01-30T00:00:00"/>
    <d v="2024-02-10T00:00:00"/>
    <s v="'39579"/>
    <s v="1 | 1"/>
    <x v="10"/>
    <x v="0"/>
    <n v="-10.85"/>
    <x v="72"/>
    <x v="71"/>
    <s v="REF. OTIMIZA - FEVEREIRO/24- EKO"/>
    <x v="2"/>
    <x v="2"/>
    <x v="0"/>
    <n v="5005"/>
    <x v="32"/>
    <n v="50057"/>
    <s v="SEGURANÇA DO TRABALHO (Comum)"/>
    <x v="1"/>
    <x v="1"/>
    <x v="2"/>
    <x v="2"/>
    <x v="15"/>
    <x v="15"/>
  </r>
  <r>
    <x v="4"/>
    <s v="OTIMIZA PAGAMENTOS E INTERMEDIACAO DE NEGOCIOS LTDA"/>
    <x v="5"/>
    <d v="2024-01-30T00:00:00"/>
    <d v="2024-02-10T00:00:00"/>
    <s v="'39579"/>
    <s v="1 | 1"/>
    <x v="10"/>
    <x v="0"/>
    <n v="-9.0299999999999994"/>
    <x v="72"/>
    <x v="71"/>
    <s v="REF. OTIMIZA - FEVEREIRO/24- EKO"/>
    <x v="6"/>
    <x v="2"/>
    <x v="0"/>
    <n v="6002"/>
    <x v="9"/>
    <n v="60027"/>
    <s v="OPERACIONAL ADM (Comum)"/>
    <x v="1"/>
    <x v="1"/>
    <x v="2"/>
    <x v="2"/>
    <x v="15"/>
    <x v="15"/>
  </r>
  <r>
    <x v="4"/>
    <s v="OTIMIZA PAGAMENTOS E INTERMEDIACAO DE NEGOCIOS LTDA"/>
    <x v="7"/>
    <d v="2024-04-05T00:00:00"/>
    <d v="2024-04-10T00:00:00"/>
    <s v="'41292"/>
    <s v="1 | 1"/>
    <x v="10"/>
    <x v="0"/>
    <n v="-1917.9"/>
    <x v="72"/>
    <x v="71"/>
    <s v="REF.OTIMIZA - ABRIL/23 - EKO"/>
    <x v="6"/>
    <x v="2"/>
    <x v="0"/>
    <n v="6001"/>
    <x v="6"/>
    <n v="60012"/>
    <s v="OPERACIONAL (Extraordinário)"/>
    <x v="1"/>
    <x v="3"/>
    <x v="2"/>
    <x v="2"/>
    <x v="15"/>
    <x v="15"/>
  </r>
  <r>
    <x v="4"/>
    <s v="OTIMIZA PAGAMENTOS E INTERMEDIACAO DE NEGOCIOS LTDA"/>
    <x v="7"/>
    <d v="2024-04-05T00:00:00"/>
    <d v="2024-04-10T00:00:00"/>
    <s v="'41292"/>
    <s v="1 | 1"/>
    <x v="10"/>
    <x v="0"/>
    <n v="-119.15"/>
    <x v="72"/>
    <x v="71"/>
    <s v="REF.OTIMIZA - ABRIL/23 - EKO"/>
    <x v="6"/>
    <x v="2"/>
    <x v="0"/>
    <n v="6001"/>
    <x v="6"/>
    <n v="60015"/>
    <s v="OPERACIONAL (Químico e Biológico)"/>
    <x v="1"/>
    <x v="3"/>
    <x v="2"/>
    <x v="2"/>
    <x v="15"/>
    <x v="15"/>
  </r>
  <r>
    <x v="4"/>
    <s v="OTIMIZA PAGAMENTOS E INTERMEDIACAO DE NEGOCIOS LTDA"/>
    <x v="7"/>
    <d v="2024-04-05T00:00:00"/>
    <d v="2024-04-10T00:00:00"/>
    <s v="'41292"/>
    <s v="1 | 1"/>
    <x v="10"/>
    <x v="0"/>
    <n v="-114.61"/>
    <x v="72"/>
    <x v="71"/>
    <s v="REF.OTIMIZA - ABRIL/23 - EKO"/>
    <x v="6"/>
    <x v="2"/>
    <x v="0"/>
    <n v="6002"/>
    <x v="9"/>
    <n v="60022"/>
    <s v="OPERACIONAL ADM (Extraordinário)"/>
    <x v="1"/>
    <x v="3"/>
    <x v="2"/>
    <x v="2"/>
    <x v="15"/>
    <x v="15"/>
  </r>
  <r>
    <x v="4"/>
    <s v="OTIMIZA PAGAMENTOS E INTERMEDIACAO DE NEGOCIOS LTDA"/>
    <x v="7"/>
    <d v="2024-04-05T00:00:00"/>
    <d v="2024-04-10T00:00:00"/>
    <s v="'41292"/>
    <s v="1 | 1"/>
    <x v="10"/>
    <x v="0"/>
    <n v="-53.87"/>
    <x v="72"/>
    <x v="71"/>
    <s v="REF.OTIMIZA - ABRIL/23 - EKO"/>
    <x v="18"/>
    <x v="1"/>
    <x v="0"/>
    <n v="5002"/>
    <x v="21"/>
    <n v="50021"/>
    <s v="MANIFESTO (Administrativo)"/>
    <x v="1"/>
    <x v="3"/>
    <x v="2"/>
    <x v="2"/>
    <x v="15"/>
    <x v="15"/>
  </r>
  <r>
    <x v="4"/>
    <s v="OTIMIZA PAGAMENTOS E INTERMEDIACAO DE NEGOCIOS LTDA"/>
    <x v="7"/>
    <d v="2024-04-05T00:00:00"/>
    <d v="2024-04-10T00:00:00"/>
    <s v="'41292"/>
    <s v="1 | 1"/>
    <x v="10"/>
    <x v="0"/>
    <n v="-28.73"/>
    <x v="72"/>
    <x v="71"/>
    <s v="REF.OTIMIZA - ABRIL/23 - EKO"/>
    <x v="6"/>
    <x v="2"/>
    <x v="0"/>
    <n v="6002"/>
    <x v="9"/>
    <n v="60025"/>
    <s v="OPERACIONAL ADM (Químico e Biológico)"/>
    <x v="1"/>
    <x v="3"/>
    <x v="2"/>
    <x v="2"/>
    <x v="15"/>
    <x v="15"/>
  </r>
  <r>
    <x v="4"/>
    <s v="OTIMIZA PAGAMENTOS E INTERMEDIACAO DE NEGOCIOS LTDA"/>
    <x v="7"/>
    <d v="2024-04-05T00:00:00"/>
    <d v="2024-04-10T00:00:00"/>
    <s v="'41292"/>
    <s v="1 | 1"/>
    <x v="10"/>
    <x v="0"/>
    <n v="-28.38"/>
    <x v="72"/>
    <x v="71"/>
    <s v="REF.OTIMIZA - ABRIL/23 - EKO"/>
    <x v="6"/>
    <x v="2"/>
    <x v="0"/>
    <n v="6001"/>
    <x v="6"/>
    <n v="60014"/>
    <s v="OPERACIONAL (Reciclável)"/>
    <x v="1"/>
    <x v="3"/>
    <x v="2"/>
    <x v="2"/>
    <x v="15"/>
    <x v="15"/>
  </r>
  <r>
    <x v="4"/>
    <s v="OTIMIZA PAGAMENTOS E INTERMEDIACAO DE NEGOCIOS LTDA"/>
    <x v="7"/>
    <d v="2024-04-05T00:00:00"/>
    <d v="2024-04-10T00:00:00"/>
    <s v="'41292"/>
    <s v="1 | 1"/>
    <x v="10"/>
    <x v="0"/>
    <n v="-14.51"/>
    <x v="72"/>
    <x v="71"/>
    <s v="REF.OTIMIZA - ABRIL/23 - EKO"/>
    <x v="15"/>
    <x v="1"/>
    <x v="0"/>
    <n v="3005"/>
    <x v="18"/>
    <n v="30051"/>
    <s v="DEPARTAMENTO PESSOAL (Administrativo)"/>
    <x v="1"/>
    <x v="3"/>
    <x v="2"/>
    <x v="2"/>
    <x v="15"/>
    <x v="15"/>
  </r>
  <r>
    <x v="4"/>
    <s v="OTIMIZA PAGAMENTOS E INTERMEDIACAO DE NEGOCIOS LTDA"/>
    <x v="7"/>
    <d v="2024-04-05T00:00:00"/>
    <d v="2024-04-10T00:00:00"/>
    <s v="'41292"/>
    <s v="1 | 1"/>
    <x v="10"/>
    <x v="0"/>
    <n v="-9.0500000000000007"/>
    <x v="72"/>
    <x v="71"/>
    <s v="REF.OTIMIZA - ABRIL/23 - EKO"/>
    <x v="6"/>
    <x v="2"/>
    <x v="0"/>
    <n v="6002"/>
    <x v="9"/>
    <n v="60023"/>
    <s v="OPERACIONAL ADM (Poli e Rollon)"/>
    <x v="1"/>
    <x v="3"/>
    <x v="2"/>
    <x v="2"/>
    <x v="15"/>
    <x v="15"/>
  </r>
  <r>
    <x v="4"/>
    <s v="OTIMIZA PAGAMENTOS E INTERMEDIACAO DE NEGOCIOS LTDA"/>
    <x v="7"/>
    <d v="2024-04-05T00:00:00"/>
    <d v="2024-04-10T00:00:00"/>
    <s v="'41292"/>
    <s v="1 | 1"/>
    <x v="10"/>
    <x v="0"/>
    <n v="-8.94"/>
    <x v="72"/>
    <x v="71"/>
    <s v="REF.OTIMIZA - ABRIL/23 - EKO"/>
    <x v="21"/>
    <x v="1"/>
    <x v="0"/>
    <n v="8003"/>
    <x v="28"/>
    <n v="80031"/>
    <s v="QUALIDADE E PROCESSOS (Administrativo)"/>
    <x v="1"/>
    <x v="3"/>
    <x v="2"/>
    <x v="2"/>
    <x v="15"/>
    <x v="15"/>
  </r>
  <r>
    <x v="4"/>
    <s v="OTIMIZA PAGAMENTOS E INTERMEDIACAO DE NEGOCIOS LTDA"/>
    <x v="7"/>
    <d v="2024-04-05T00:00:00"/>
    <d v="2024-04-10T00:00:00"/>
    <s v="'41292"/>
    <s v="1 | 1"/>
    <x v="10"/>
    <x v="0"/>
    <n v="-7.54"/>
    <x v="72"/>
    <x v="71"/>
    <s v="REF.OTIMIZA - ABRIL/23 - EKO"/>
    <x v="6"/>
    <x v="2"/>
    <x v="0"/>
    <n v="6001"/>
    <x v="6"/>
    <n v="60013"/>
    <s v="OPERACIONAL (Poli e Rollon)"/>
    <x v="1"/>
    <x v="3"/>
    <x v="2"/>
    <x v="2"/>
    <x v="15"/>
    <x v="15"/>
  </r>
  <r>
    <x v="4"/>
    <s v="OTIMIZA PAGAMENTOS E INTERMEDIACAO DE NEGOCIOS LTDA"/>
    <x v="7"/>
    <d v="2024-04-05T00:00:00"/>
    <d v="2024-04-10T00:00:00"/>
    <s v="'41292"/>
    <s v="1 | 1"/>
    <x v="10"/>
    <x v="0"/>
    <n v="-7.26"/>
    <x v="72"/>
    <x v="71"/>
    <s v="REF.OTIMIZA - ABRIL/23 - EKO"/>
    <x v="10"/>
    <x v="2"/>
    <x v="0"/>
    <n v="7001"/>
    <x v="11"/>
    <n v="70017"/>
    <s v="OFICINA (Comum)"/>
    <x v="1"/>
    <x v="3"/>
    <x v="2"/>
    <x v="2"/>
    <x v="15"/>
    <x v="15"/>
  </r>
  <r>
    <x v="4"/>
    <s v="OTIMIZA PAGAMENTOS E INTERMEDIACAO DE NEGOCIOS LTDA"/>
    <x v="7"/>
    <d v="2024-04-05T00:00:00"/>
    <d v="2024-04-10T00:00:00"/>
    <s v="'41292"/>
    <s v="1 | 1"/>
    <x v="10"/>
    <x v="0"/>
    <n v="-4.28"/>
    <x v="72"/>
    <x v="71"/>
    <s v="REF.OTIMIZA - ABRIL/23 - EKO"/>
    <x v="20"/>
    <x v="1"/>
    <x v="0"/>
    <n v="3004"/>
    <x v="27"/>
    <n v="30041"/>
    <s v="FATURAMENTO (Administrativo)"/>
    <x v="1"/>
    <x v="3"/>
    <x v="2"/>
    <x v="2"/>
    <x v="15"/>
    <x v="15"/>
  </r>
  <r>
    <x v="4"/>
    <s v="OTIMIZA PAGAMENTOS E INTERMEDIACAO DE NEGOCIOS LTDA"/>
    <x v="7"/>
    <d v="2024-04-05T00:00:00"/>
    <d v="2024-04-10T00:00:00"/>
    <s v="'41292"/>
    <s v="1 | 1"/>
    <x v="10"/>
    <x v="0"/>
    <n v="-3.11"/>
    <x v="72"/>
    <x v="71"/>
    <s v="REF.OTIMIZA - ABRIL/23 - EKO"/>
    <x v="14"/>
    <x v="1"/>
    <x v="0"/>
    <n v="8001"/>
    <x v="17"/>
    <n v="80011"/>
    <s v="MARKETING (Administrativo)"/>
    <x v="1"/>
    <x v="3"/>
    <x v="2"/>
    <x v="2"/>
    <x v="15"/>
    <x v="15"/>
  </r>
  <r>
    <x v="4"/>
    <s v="OTIMIZA PAGAMENTOS E INTERMEDIACAO DE NEGOCIOS LTDA"/>
    <x v="7"/>
    <d v="2024-04-05T00:00:00"/>
    <d v="2024-04-10T00:00:00"/>
    <s v="'41292"/>
    <s v="1 | 1"/>
    <x v="10"/>
    <x v="0"/>
    <n v="-2.84"/>
    <x v="72"/>
    <x v="71"/>
    <s v="REF.OTIMIZA - ABRIL/23 - EKO"/>
    <x v="9"/>
    <x v="1"/>
    <x v="0"/>
    <n v="8006"/>
    <x v="10"/>
    <n v="80061"/>
    <s v="TECNOLOGIA DA INFORMAÇÃO (Administrativo)"/>
    <x v="1"/>
    <x v="3"/>
    <x v="2"/>
    <x v="2"/>
    <x v="15"/>
    <x v="15"/>
  </r>
  <r>
    <x v="4"/>
    <s v="OTIMIZA PAGAMENTOS E INTERMEDIACAO DE NEGOCIOS LTDA"/>
    <x v="7"/>
    <d v="2024-04-05T00:00:00"/>
    <d v="2024-04-10T00:00:00"/>
    <s v="'41292"/>
    <s v="1 | 1"/>
    <x v="10"/>
    <x v="0"/>
    <n v="-1.29"/>
    <x v="72"/>
    <x v="71"/>
    <s v="REF.OTIMIZA - ABRIL/23 - EKO"/>
    <x v="4"/>
    <x v="1"/>
    <x v="0"/>
    <n v="8002"/>
    <x v="4"/>
    <n v="80021"/>
    <s v="JURÍDICO (Administrativo)"/>
    <x v="1"/>
    <x v="3"/>
    <x v="2"/>
    <x v="2"/>
    <x v="15"/>
    <x v="15"/>
  </r>
  <r>
    <x v="4"/>
    <s v="OTIMIZA PAGAMENTOS E INTERMEDIACAO DE NEGOCIOS LTDA"/>
    <x v="8"/>
    <d v="2024-04-23T00:00:00"/>
    <d v="2024-05-10T00:00:00"/>
    <s v="'42195"/>
    <s v="1 | 1"/>
    <x v="10"/>
    <x v="0"/>
    <n v="-1948.05"/>
    <x v="72"/>
    <x v="71"/>
    <s v="REF.OTIMIZA - MAI/24 - EKO"/>
    <x v="6"/>
    <x v="2"/>
    <x v="0"/>
    <n v="6001"/>
    <x v="6"/>
    <n v="60012"/>
    <s v="OPERACIONAL (Extraordinário)"/>
    <x v="1"/>
    <x v="3"/>
    <x v="2"/>
    <x v="2"/>
    <x v="15"/>
    <x v="15"/>
  </r>
  <r>
    <x v="4"/>
    <s v="OTIMIZA PAGAMENTOS E INTERMEDIACAO DE NEGOCIOS LTDA"/>
    <x v="8"/>
    <d v="2024-04-23T00:00:00"/>
    <d v="2024-05-10T00:00:00"/>
    <s v="'42195"/>
    <s v="1 | 1"/>
    <x v="10"/>
    <x v="0"/>
    <n v="-176"/>
    <x v="72"/>
    <x v="71"/>
    <s v="REF.OTIMIZA - MAI/24 - EKO"/>
    <x v="6"/>
    <x v="2"/>
    <x v="0"/>
    <n v="6001"/>
    <x v="6"/>
    <n v="60015"/>
    <s v="OPERACIONAL (Químico e Biológico)"/>
    <x v="1"/>
    <x v="3"/>
    <x v="2"/>
    <x v="2"/>
    <x v="15"/>
    <x v="15"/>
  </r>
  <r>
    <x v="4"/>
    <s v="OTIMIZA PAGAMENTOS E INTERMEDIACAO DE NEGOCIOS LTDA"/>
    <x v="8"/>
    <d v="2024-04-23T00:00:00"/>
    <d v="2024-05-10T00:00:00"/>
    <s v="'42195"/>
    <s v="1 | 1"/>
    <x v="10"/>
    <x v="0"/>
    <n v="-169.37"/>
    <x v="72"/>
    <x v="71"/>
    <s v="REF.OTIMIZA - MAI/24 - EKO"/>
    <x v="6"/>
    <x v="2"/>
    <x v="0"/>
    <n v="6002"/>
    <x v="9"/>
    <n v="60022"/>
    <s v="OPERACIONAL ADM (Extraordinário)"/>
    <x v="1"/>
    <x v="3"/>
    <x v="2"/>
    <x v="2"/>
    <x v="15"/>
    <x v="15"/>
  </r>
  <r>
    <x v="4"/>
    <s v="OTIMIZA PAGAMENTOS E INTERMEDIACAO DE NEGOCIOS LTDA"/>
    <x v="8"/>
    <d v="2024-04-23T00:00:00"/>
    <d v="2024-05-10T00:00:00"/>
    <s v="'42195"/>
    <s v="1 | 1"/>
    <x v="10"/>
    <x v="0"/>
    <n v="-118.86"/>
    <x v="72"/>
    <x v="71"/>
    <s v="REF.OTIMIZA - MAI/24 - EKO"/>
    <x v="6"/>
    <x v="2"/>
    <x v="0"/>
    <n v="6001"/>
    <x v="6"/>
    <n v="60013"/>
    <s v="OPERACIONAL (Poli e Rollon)"/>
    <x v="1"/>
    <x v="3"/>
    <x v="2"/>
    <x v="2"/>
    <x v="15"/>
    <x v="15"/>
  </r>
  <r>
    <x v="4"/>
    <s v="OTIMIZA PAGAMENTOS E INTERMEDIACAO DE NEGOCIOS LTDA"/>
    <x v="8"/>
    <d v="2024-04-23T00:00:00"/>
    <d v="2024-05-10T00:00:00"/>
    <s v="'42195"/>
    <s v="1 | 1"/>
    <x v="10"/>
    <x v="0"/>
    <n v="-62.84"/>
    <x v="72"/>
    <x v="71"/>
    <s v="REF.OTIMIZA - MAI/24 - EKO"/>
    <x v="18"/>
    <x v="1"/>
    <x v="0"/>
    <n v="5002"/>
    <x v="21"/>
    <n v="50021"/>
    <s v="MANIFESTO (Administrativo)"/>
    <x v="1"/>
    <x v="3"/>
    <x v="2"/>
    <x v="2"/>
    <x v="15"/>
    <x v="15"/>
  </r>
  <r>
    <x v="4"/>
    <s v="OTIMIZA PAGAMENTOS E INTERMEDIACAO DE NEGOCIOS LTDA"/>
    <x v="8"/>
    <d v="2024-04-23T00:00:00"/>
    <d v="2024-05-10T00:00:00"/>
    <s v="'42195"/>
    <s v="1 | 1"/>
    <x v="10"/>
    <x v="0"/>
    <n v="-44.9"/>
    <x v="72"/>
    <x v="71"/>
    <s v="REF.OTIMIZA - MAI/24 - EKO"/>
    <x v="6"/>
    <x v="2"/>
    <x v="0"/>
    <n v="6001"/>
    <x v="6"/>
    <n v="60014"/>
    <s v="OPERACIONAL (Reciclável)"/>
    <x v="1"/>
    <x v="3"/>
    <x v="2"/>
    <x v="2"/>
    <x v="15"/>
    <x v="15"/>
  </r>
  <r>
    <x v="4"/>
    <s v="OTIMIZA PAGAMENTOS E INTERMEDIACAO DE NEGOCIOS LTDA"/>
    <x v="8"/>
    <d v="2024-04-23T00:00:00"/>
    <d v="2024-05-10T00:00:00"/>
    <s v="'42195"/>
    <s v="1 | 1"/>
    <x v="10"/>
    <x v="0"/>
    <n v="-33.64"/>
    <x v="72"/>
    <x v="71"/>
    <s v="REF.OTIMIZA - MAI/24 - EKO"/>
    <x v="6"/>
    <x v="2"/>
    <x v="0"/>
    <n v="6002"/>
    <x v="9"/>
    <n v="60025"/>
    <s v="OPERACIONAL ADM (Químico e Biológico)"/>
    <x v="1"/>
    <x v="3"/>
    <x v="2"/>
    <x v="2"/>
    <x v="15"/>
    <x v="15"/>
  </r>
  <r>
    <x v="4"/>
    <s v="OTIMIZA PAGAMENTOS E INTERMEDIACAO DE NEGOCIOS LTDA"/>
    <x v="8"/>
    <d v="2024-04-23T00:00:00"/>
    <d v="2024-05-10T00:00:00"/>
    <s v="'42195"/>
    <s v="1 | 1"/>
    <x v="10"/>
    <x v="0"/>
    <n v="-32.549999999999997"/>
    <x v="72"/>
    <x v="71"/>
    <s v="REF.OTIMIZA - MAI/24 - EKO"/>
    <x v="2"/>
    <x v="2"/>
    <x v="0"/>
    <n v="5005"/>
    <x v="32"/>
    <n v="50057"/>
    <s v="SEGURANÇA DO TRABALHO (Comum)"/>
    <x v="1"/>
    <x v="3"/>
    <x v="2"/>
    <x v="2"/>
    <x v="15"/>
    <x v="15"/>
  </r>
  <r>
    <x v="4"/>
    <s v="OTIMIZA PAGAMENTOS E INTERMEDIACAO DE NEGOCIOS LTDA"/>
    <x v="8"/>
    <d v="2024-04-23T00:00:00"/>
    <d v="2024-05-10T00:00:00"/>
    <s v="'42195"/>
    <s v="1 | 1"/>
    <x v="10"/>
    <x v="0"/>
    <n v="-25.5"/>
    <x v="72"/>
    <x v="71"/>
    <s v="REF.OTIMIZA - MAI/24 - EKO"/>
    <x v="15"/>
    <x v="1"/>
    <x v="0"/>
    <n v="3005"/>
    <x v="18"/>
    <n v="30051"/>
    <s v="DEPARTAMENTO PESSOAL (Administrativo)"/>
    <x v="1"/>
    <x v="3"/>
    <x v="2"/>
    <x v="2"/>
    <x v="15"/>
    <x v="15"/>
  </r>
  <r>
    <x v="4"/>
    <s v="OTIMIZA PAGAMENTOS E INTERMEDIACAO DE NEGOCIOS LTDA"/>
    <x v="8"/>
    <d v="2024-04-23T00:00:00"/>
    <d v="2024-05-10T00:00:00"/>
    <s v="'42195"/>
    <s v="1 | 1"/>
    <x v="10"/>
    <x v="0"/>
    <n v="-22.4"/>
    <x v="72"/>
    <x v="71"/>
    <s v="REF.OTIMIZA - MAI/24 - EKO"/>
    <x v="9"/>
    <x v="1"/>
    <x v="0"/>
    <n v="8006"/>
    <x v="10"/>
    <n v="80061"/>
    <s v="TECNOLOGIA DA INFORMAÇÃO (Administrativo)"/>
    <x v="1"/>
    <x v="3"/>
    <x v="2"/>
    <x v="2"/>
    <x v="15"/>
    <x v="15"/>
  </r>
  <r>
    <x v="4"/>
    <s v="OTIMIZA PAGAMENTOS E INTERMEDIACAO DE NEGOCIOS LTDA"/>
    <x v="8"/>
    <d v="2024-04-23T00:00:00"/>
    <d v="2024-05-10T00:00:00"/>
    <s v="'42195"/>
    <s v="1 | 1"/>
    <x v="10"/>
    <x v="0"/>
    <n v="-18.48"/>
    <x v="72"/>
    <x v="71"/>
    <s v="REF.OTIMIZA - MAI/24 - EKO"/>
    <x v="6"/>
    <x v="2"/>
    <x v="0"/>
    <n v="6002"/>
    <x v="9"/>
    <n v="60027"/>
    <s v="OPERACIONAL ADM (Comum)"/>
    <x v="1"/>
    <x v="3"/>
    <x v="2"/>
    <x v="2"/>
    <x v="15"/>
    <x v="15"/>
  </r>
  <r>
    <x v="4"/>
    <s v="OTIMIZA PAGAMENTOS E INTERMEDIACAO DE NEGOCIOS LTDA"/>
    <x v="8"/>
    <d v="2024-04-23T00:00:00"/>
    <d v="2024-05-10T00:00:00"/>
    <s v="'42195"/>
    <s v="1 | 1"/>
    <x v="10"/>
    <x v="0"/>
    <n v="-7.7"/>
    <x v="72"/>
    <x v="71"/>
    <s v="REF.OTIMIZA - MAI/24 - EKO"/>
    <x v="10"/>
    <x v="2"/>
    <x v="0"/>
    <n v="7001"/>
    <x v="11"/>
    <n v="70017"/>
    <s v="OFICINA (Comum)"/>
    <x v="1"/>
    <x v="3"/>
    <x v="2"/>
    <x v="2"/>
    <x v="15"/>
    <x v="15"/>
  </r>
  <r>
    <x v="4"/>
    <s v="OTIMIZA PAGAMENTOS E INTERMEDIACAO DE NEGOCIOS LTDA"/>
    <x v="8"/>
    <d v="2024-04-23T00:00:00"/>
    <d v="2024-05-10T00:00:00"/>
    <s v="'42195"/>
    <s v="1 | 1"/>
    <x v="10"/>
    <x v="0"/>
    <n v="-7.39"/>
    <x v="72"/>
    <x v="71"/>
    <s v="REF.OTIMIZA - MAI/24 - EKO"/>
    <x v="14"/>
    <x v="1"/>
    <x v="0"/>
    <n v="8001"/>
    <x v="17"/>
    <n v="80011"/>
    <s v="MARKETING (Administrativo)"/>
    <x v="1"/>
    <x v="3"/>
    <x v="2"/>
    <x v="2"/>
    <x v="15"/>
    <x v="15"/>
  </r>
  <r>
    <x v="4"/>
    <s v="OTIMIZA PAGAMENTOS E INTERMEDIACAO DE NEGOCIOS LTDA"/>
    <x v="8"/>
    <d v="2024-04-23T00:00:00"/>
    <d v="2024-05-10T00:00:00"/>
    <s v="'42195"/>
    <s v="1 | 1"/>
    <x v="10"/>
    <x v="0"/>
    <n v="-6.77"/>
    <x v="72"/>
    <x v="71"/>
    <s v="REF.OTIMIZA - MAI/24 - EKO"/>
    <x v="8"/>
    <x v="1"/>
    <x v="0"/>
    <n v="3006"/>
    <x v="8"/>
    <n v="30061"/>
    <s v="RECURSOS HUMANOS (Administrativo)"/>
    <x v="1"/>
    <x v="3"/>
    <x v="2"/>
    <x v="2"/>
    <x v="15"/>
    <x v="15"/>
  </r>
  <r>
    <x v="4"/>
    <s v="OTIMIZA PAGAMENTOS E INTERMEDIACAO DE NEGOCIOS LTDA"/>
    <x v="8"/>
    <d v="2024-04-23T00:00:00"/>
    <d v="2024-05-10T00:00:00"/>
    <s v="'42195"/>
    <s v="1 | 1"/>
    <x v="10"/>
    <x v="0"/>
    <n v="-5.19"/>
    <x v="72"/>
    <x v="71"/>
    <s v="REF.OTIMIZA - MAI/24 - EKO"/>
    <x v="21"/>
    <x v="1"/>
    <x v="0"/>
    <n v="8003"/>
    <x v="28"/>
    <n v="80031"/>
    <s v="QUALIDADE E PROCESSOS (Administrativo)"/>
    <x v="1"/>
    <x v="3"/>
    <x v="2"/>
    <x v="2"/>
    <x v="15"/>
    <x v="15"/>
  </r>
  <r>
    <x v="4"/>
    <s v="OTIMIZA PAGAMENTOS E INTERMEDIACAO DE NEGOCIOS LTDA"/>
    <x v="8"/>
    <d v="2024-04-23T00:00:00"/>
    <d v="2024-05-10T00:00:00"/>
    <s v="'42195"/>
    <s v="1 | 1"/>
    <x v="10"/>
    <x v="0"/>
    <n v="-4.84"/>
    <x v="72"/>
    <x v="71"/>
    <s v="REF.OTIMIZA - MAI/24 - EKO"/>
    <x v="4"/>
    <x v="1"/>
    <x v="0"/>
    <n v="8002"/>
    <x v="4"/>
    <n v="80021"/>
    <s v="JURÍDICO (Administrativo)"/>
    <x v="1"/>
    <x v="3"/>
    <x v="2"/>
    <x v="2"/>
    <x v="15"/>
    <x v="15"/>
  </r>
  <r>
    <x v="4"/>
    <s v="OTIMIZA PAGAMENTOS E INTERMEDIACAO DE NEGOCIOS LTDA"/>
    <x v="8"/>
    <d v="2024-04-23T00:00:00"/>
    <d v="2024-05-10T00:00:00"/>
    <s v="'42195"/>
    <s v="1 | 1"/>
    <x v="10"/>
    <x v="0"/>
    <n v="-2.6"/>
    <x v="72"/>
    <x v="71"/>
    <s v="REF.OTIMIZA - MAI/24 - EKO"/>
    <x v="6"/>
    <x v="2"/>
    <x v="0"/>
    <n v="6002"/>
    <x v="9"/>
    <n v="60023"/>
    <s v="OPERACIONAL ADM (Poli e Rollon)"/>
    <x v="1"/>
    <x v="3"/>
    <x v="2"/>
    <x v="2"/>
    <x v="15"/>
    <x v="15"/>
  </r>
  <r>
    <x v="4"/>
    <s v="OTIMIZA PAGAMENTOS E INTERMEDIACAO DE NEGOCIOS LTDA"/>
    <x v="9"/>
    <d v="2024-06-13T00:00:00"/>
    <d v="2024-06-18T00:00:00"/>
    <s v="'43643"/>
    <s v="1 | 1"/>
    <x v="10"/>
    <x v="0"/>
    <n v="-1366.4"/>
    <x v="72"/>
    <x v="71"/>
    <s v="REF.OTIMIZA - JUN/24 - EKO"/>
    <x v="6"/>
    <x v="2"/>
    <x v="0"/>
    <n v="6001"/>
    <x v="6"/>
    <n v="60012"/>
    <s v="OPERACIONAL (Extraordinário)"/>
    <x v="1"/>
    <x v="3"/>
    <x v="2"/>
    <x v="2"/>
    <x v="15"/>
    <x v="15"/>
  </r>
  <r>
    <x v="4"/>
    <s v="OTIMIZA PAGAMENTOS E INTERMEDIACAO DE NEGOCIOS LTDA"/>
    <x v="9"/>
    <d v="2024-06-13T00:00:00"/>
    <d v="2024-06-18T00:00:00"/>
    <s v="'43643"/>
    <s v="1 | 1"/>
    <x v="10"/>
    <x v="0"/>
    <n v="-109.45"/>
    <x v="72"/>
    <x v="71"/>
    <s v="REF.OTIMIZA - JUN/24 - EKO"/>
    <x v="6"/>
    <x v="2"/>
    <x v="0"/>
    <n v="6002"/>
    <x v="9"/>
    <n v="60022"/>
    <s v="OPERACIONAL ADM (Extraordinário)"/>
    <x v="1"/>
    <x v="3"/>
    <x v="2"/>
    <x v="2"/>
    <x v="15"/>
    <x v="15"/>
  </r>
  <r>
    <x v="4"/>
    <s v="OTIMIZA PAGAMENTOS E INTERMEDIACAO DE NEGOCIOS LTDA"/>
    <x v="9"/>
    <d v="2024-06-13T00:00:00"/>
    <d v="2024-06-18T00:00:00"/>
    <s v="'43643"/>
    <s v="1 | 1"/>
    <x v="10"/>
    <x v="0"/>
    <n v="-102.67"/>
    <x v="72"/>
    <x v="71"/>
    <s v="REF.OTIMIZA - JUN/24 - EKO"/>
    <x v="6"/>
    <x v="2"/>
    <x v="0"/>
    <n v="6002"/>
    <x v="9"/>
    <n v="60025"/>
    <s v="OPERACIONAL ADM (Químico e Biológico)"/>
    <x v="1"/>
    <x v="3"/>
    <x v="2"/>
    <x v="2"/>
    <x v="15"/>
    <x v="15"/>
  </r>
  <r>
    <x v="4"/>
    <s v="OTIMIZA PAGAMENTOS E INTERMEDIACAO DE NEGOCIOS LTDA"/>
    <x v="9"/>
    <d v="2024-06-13T00:00:00"/>
    <d v="2024-06-18T00:00:00"/>
    <s v="'43643"/>
    <s v="1 | 1"/>
    <x v="10"/>
    <x v="0"/>
    <n v="-62.84"/>
    <x v="72"/>
    <x v="71"/>
    <s v="REF.OTIMIZA - JUN/24 - EKO"/>
    <x v="18"/>
    <x v="1"/>
    <x v="0"/>
    <n v="5002"/>
    <x v="21"/>
    <n v="50021"/>
    <s v="MANIFESTO (Administrativo)"/>
    <x v="1"/>
    <x v="3"/>
    <x v="2"/>
    <x v="2"/>
    <x v="15"/>
    <x v="15"/>
  </r>
  <r>
    <x v="4"/>
    <s v="OTIMIZA PAGAMENTOS E INTERMEDIACAO DE NEGOCIOS LTDA"/>
    <x v="9"/>
    <d v="2024-06-13T00:00:00"/>
    <d v="2024-06-18T00:00:00"/>
    <s v="'43643"/>
    <s v="1 | 1"/>
    <x v="10"/>
    <x v="0"/>
    <n v="-26.43"/>
    <x v="72"/>
    <x v="71"/>
    <s v="REF.OTIMIZA - JUN/24 - EKO"/>
    <x v="9"/>
    <x v="1"/>
    <x v="0"/>
    <n v="8006"/>
    <x v="10"/>
    <n v="80061"/>
    <s v="TECNOLOGIA DA INFORMAÇÃO (Administrativo)"/>
    <x v="1"/>
    <x v="3"/>
    <x v="2"/>
    <x v="2"/>
    <x v="15"/>
    <x v="15"/>
  </r>
  <r>
    <x v="4"/>
    <s v="OTIMIZA PAGAMENTOS E INTERMEDIACAO DE NEGOCIOS LTDA"/>
    <x v="9"/>
    <d v="2024-06-13T00:00:00"/>
    <d v="2024-06-18T00:00:00"/>
    <s v="'43643"/>
    <s v="1 | 1"/>
    <x v="10"/>
    <x v="0"/>
    <n v="-25.8"/>
    <x v="72"/>
    <x v="71"/>
    <s v="REF.OTIMIZA - JUN/24 - EKO"/>
    <x v="6"/>
    <x v="2"/>
    <x v="0"/>
    <n v="6001"/>
    <x v="6"/>
    <n v="60014"/>
    <s v="OPERACIONAL (Reciclável)"/>
    <x v="1"/>
    <x v="3"/>
    <x v="2"/>
    <x v="2"/>
    <x v="15"/>
    <x v="15"/>
  </r>
  <r>
    <x v="4"/>
    <s v="OTIMIZA PAGAMENTOS E INTERMEDIACAO DE NEGOCIOS LTDA"/>
    <x v="9"/>
    <d v="2024-06-13T00:00:00"/>
    <d v="2024-06-18T00:00:00"/>
    <s v="'43643"/>
    <s v="1 | 1"/>
    <x v="10"/>
    <x v="0"/>
    <n v="-16.52"/>
    <x v="72"/>
    <x v="71"/>
    <s v="REF.OTIMIZA - JUN/24 - EKO"/>
    <x v="15"/>
    <x v="1"/>
    <x v="0"/>
    <n v="3005"/>
    <x v="18"/>
    <n v="30051"/>
    <s v="DEPARTAMENTO PESSOAL (Administrativo)"/>
    <x v="1"/>
    <x v="3"/>
    <x v="2"/>
    <x v="2"/>
    <x v="15"/>
    <x v="15"/>
  </r>
  <r>
    <x v="4"/>
    <s v="OTIMIZA PAGAMENTOS E INTERMEDIACAO DE NEGOCIOS LTDA"/>
    <x v="9"/>
    <d v="2024-06-13T00:00:00"/>
    <d v="2024-06-18T00:00:00"/>
    <s v="'43643"/>
    <s v="1 | 1"/>
    <x v="10"/>
    <x v="0"/>
    <n v="-14.66"/>
    <x v="72"/>
    <x v="71"/>
    <s v="REF.OTIMIZA - JUN/24 - EKO"/>
    <x v="4"/>
    <x v="1"/>
    <x v="0"/>
    <n v="8002"/>
    <x v="4"/>
    <n v="80021"/>
    <s v="JURÍDICO (Administrativo)"/>
    <x v="1"/>
    <x v="3"/>
    <x v="2"/>
    <x v="2"/>
    <x v="15"/>
    <x v="15"/>
  </r>
  <r>
    <x v="4"/>
    <s v="OTIMIZA PAGAMENTOS E INTERMEDIACAO DE NEGOCIOS LTDA"/>
    <x v="9"/>
    <d v="2024-06-13T00:00:00"/>
    <d v="2024-06-18T00:00:00"/>
    <s v="'43643"/>
    <s v="1 | 1"/>
    <x v="10"/>
    <x v="0"/>
    <n v="-9.57"/>
    <x v="72"/>
    <x v="71"/>
    <s v="REF.OTIMIZA - JUN/24 - EKO"/>
    <x v="6"/>
    <x v="2"/>
    <x v="0"/>
    <n v="6002"/>
    <x v="9"/>
    <n v="60027"/>
    <s v="OPERACIONAL ADM (Comum)"/>
    <x v="1"/>
    <x v="3"/>
    <x v="2"/>
    <x v="2"/>
    <x v="15"/>
    <x v="15"/>
  </r>
  <r>
    <x v="4"/>
    <s v="OTIMIZA PAGAMENTOS E INTERMEDIACAO DE NEGOCIOS LTDA"/>
    <x v="9"/>
    <d v="2024-06-13T00:00:00"/>
    <d v="2024-06-18T00:00:00"/>
    <s v="'43643"/>
    <s v="1 | 1"/>
    <x v="10"/>
    <x v="0"/>
    <n v="-5.81"/>
    <x v="72"/>
    <x v="71"/>
    <s v="REF.OTIMIZA - JUN/24 - EKO"/>
    <x v="14"/>
    <x v="1"/>
    <x v="0"/>
    <n v="8001"/>
    <x v="17"/>
    <n v="80011"/>
    <s v="MARKETING (Administrativo)"/>
    <x v="1"/>
    <x v="3"/>
    <x v="2"/>
    <x v="2"/>
    <x v="15"/>
    <x v="15"/>
  </r>
  <r>
    <x v="4"/>
    <s v="OTIMIZA PAGAMENTOS E INTERMEDIACAO DE NEGOCIOS LTDA"/>
    <x v="9"/>
    <d v="2024-06-13T00:00:00"/>
    <d v="2024-06-18T00:00:00"/>
    <s v="'43643"/>
    <s v="1 | 1"/>
    <x v="10"/>
    <x v="0"/>
    <n v="-5.69"/>
    <x v="72"/>
    <x v="71"/>
    <s v="REF.OTIMIZA - JUN/24 - EKO"/>
    <x v="8"/>
    <x v="1"/>
    <x v="0"/>
    <n v="3006"/>
    <x v="8"/>
    <n v="30061"/>
    <s v="RECURSOS HUMANOS (Administrativo)"/>
    <x v="1"/>
    <x v="3"/>
    <x v="2"/>
    <x v="2"/>
    <x v="15"/>
    <x v="15"/>
  </r>
  <r>
    <x v="4"/>
    <s v="OTIMIZA PAGAMENTOS E INTERMEDIACAO DE NEGOCIOS LTDA"/>
    <x v="9"/>
    <d v="2024-06-13T00:00:00"/>
    <d v="2024-06-18T00:00:00"/>
    <s v="'43643"/>
    <s v="1 | 1"/>
    <x v="10"/>
    <x v="0"/>
    <n v="0"/>
    <x v="72"/>
    <x v="71"/>
    <s v="REF.OTIMIZA - JUN/24 - EKO"/>
    <x v="10"/>
    <x v="2"/>
    <x v="0"/>
    <n v="7001"/>
    <x v="11"/>
    <n v="70017"/>
    <s v="OFICINA (Comum)"/>
    <x v="1"/>
    <x v="3"/>
    <x v="2"/>
    <x v="2"/>
    <x v="15"/>
    <x v="15"/>
  </r>
  <r>
    <x v="4"/>
    <s v="OTIMIZA PAGAMENTOS E INTERMEDIACAO DE NEGOCIOS LTDA"/>
    <x v="9"/>
    <d v="2024-06-13T00:00:00"/>
    <d v="2024-06-18T00:00:00"/>
    <s v="'43643"/>
    <s v="1 | 1"/>
    <x v="10"/>
    <x v="0"/>
    <n v="0"/>
    <x v="72"/>
    <x v="71"/>
    <s v="REF.OTIMIZA - JUN/24 - EKO"/>
    <x v="6"/>
    <x v="2"/>
    <x v="0"/>
    <n v="6001"/>
    <x v="6"/>
    <n v="60013"/>
    <s v="OPERACIONAL (Poli e Rollon)"/>
    <x v="1"/>
    <x v="3"/>
    <x v="2"/>
    <x v="2"/>
    <x v="15"/>
    <x v="15"/>
  </r>
  <r>
    <x v="4"/>
    <s v="OTIMIZA PAGAMENTOS E INTERMEDIACAO DE NEGOCIOS LTDA"/>
    <x v="9"/>
    <d v="2024-06-13T00:00:00"/>
    <d v="2024-06-18T00:00:00"/>
    <s v="'43643"/>
    <s v="1 | 1"/>
    <x v="10"/>
    <x v="0"/>
    <n v="0"/>
    <x v="72"/>
    <x v="71"/>
    <s v="REF.OTIMIZA - JUN/24 - EKO"/>
    <x v="6"/>
    <x v="2"/>
    <x v="0"/>
    <n v="6001"/>
    <x v="6"/>
    <n v="60015"/>
    <s v="OPERACIONAL (Químico e Biológico)"/>
    <x v="1"/>
    <x v="3"/>
    <x v="2"/>
    <x v="2"/>
    <x v="15"/>
    <x v="15"/>
  </r>
  <r>
    <x v="4"/>
    <s v="OTIMIZA PAGAMENTOS E INTERMEDIACAO DE NEGOCIOS LTDA"/>
    <x v="9"/>
    <d v="2024-06-13T00:00:00"/>
    <d v="2024-06-18T00:00:00"/>
    <s v="'43643"/>
    <s v="1 | 1"/>
    <x v="10"/>
    <x v="0"/>
    <n v="0"/>
    <x v="72"/>
    <x v="71"/>
    <s v="REF.OTIMIZA - JUN/24 - EKO"/>
    <x v="6"/>
    <x v="2"/>
    <x v="0"/>
    <n v="6002"/>
    <x v="9"/>
    <n v="60023"/>
    <s v="OPERACIONAL ADM (Poli e Rollon)"/>
    <x v="1"/>
    <x v="3"/>
    <x v="2"/>
    <x v="2"/>
    <x v="15"/>
    <x v="15"/>
  </r>
  <r>
    <x v="4"/>
    <s v="OTIMIZA PAGAMENTOS E INTERMEDIACAO DE NEGOCIOS LTDA"/>
    <x v="9"/>
    <d v="2024-06-13T00:00:00"/>
    <d v="2024-06-18T00:00:00"/>
    <s v="'43643"/>
    <s v="1 | 1"/>
    <x v="10"/>
    <x v="0"/>
    <n v="0"/>
    <x v="72"/>
    <x v="71"/>
    <s v="REF.OTIMIZA - JUN/24 - EKO"/>
    <x v="21"/>
    <x v="1"/>
    <x v="0"/>
    <n v="8003"/>
    <x v="28"/>
    <n v="80031"/>
    <s v="QUALIDADE E PROCESSOS (Administrativo)"/>
    <x v="1"/>
    <x v="3"/>
    <x v="2"/>
    <x v="2"/>
    <x v="15"/>
    <x v="15"/>
  </r>
  <r>
    <x v="4"/>
    <s v="OTIMIZA PAGAMENTOS E INTERMEDIACAO DE NEGOCIOS LTDA"/>
    <x v="9"/>
    <d v="2024-06-13T00:00:00"/>
    <d v="2024-06-18T00:00:00"/>
    <s v="'43643"/>
    <s v="1 | 1"/>
    <x v="10"/>
    <x v="0"/>
    <n v="0"/>
    <x v="72"/>
    <x v="71"/>
    <s v="REF.OTIMIZA - JUN/24 - EKO"/>
    <x v="2"/>
    <x v="2"/>
    <x v="0"/>
    <n v="5005"/>
    <x v="32"/>
    <n v="50057"/>
    <s v="SEGURANÇA DO TRABALHO (Comum)"/>
    <x v="1"/>
    <x v="3"/>
    <x v="2"/>
    <x v="2"/>
    <x v="15"/>
    <x v="15"/>
  </r>
  <r>
    <x v="4"/>
    <s v="OTIMIZA PAGAMENTOS E INTERMEDIACAO DE NEGOCIOS LTDA"/>
    <x v="10"/>
    <d v="2024-07-10T00:00:00"/>
    <d v="2024-07-18T00:00:00"/>
    <s v="'43977"/>
    <s v="1 | 1"/>
    <x v="10"/>
    <x v="0"/>
    <n v="-3396.71"/>
    <x v="72"/>
    <x v="71"/>
    <s v="REF.OTIMIZA - JUL/24 - EKO"/>
    <x v="6"/>
    <x v="2"/>
    <x v="0"/>
    <n v="6001"/>
    <x v="6"/>
    <n v="60012"/>
    <s v="OPERACIONAL (Extraordinário)"/>
    <x v="1"/>
    <x v="4"/>
    <x v="2"/>
    <x v="2"/>
    <x v="15"/>
    <x v="15"/>
  </r>
  <r>
    <x v="4"/>
    <s v="OTIMIZA PAGAMENTOS E INTERMEDIACAO DE NEGOCIOS LTDA"/>
    <x v="10"/>
    <d v="2024-07-10T00:00:00"/>
    <d v="2024-07-18T00:00:00"/>
    <s v="'43977"/>
    <s v="1 | 1"/>
    <x v="10"/>
    <x v="0"/>
    <n v="-298.2"/>
    <x v="72"/>
    <x v="71"/>
    <s v="REF.OTIMIZA - JUL/24 - EKO"/>
    <x v="6"/>
    <x v="2"/>
    <x v="0"/>
    <n v="6001"/>
    <x v="6"/>
    <n v="60013"/>
    <s v="OPERACIONAL (Poli e Rollon)"/>
    <x v="1"/>
    <x v="4"/>
    <x v="2"/>
    <x v="2"/>
    <x v="15"/>
    <x v="15"/>
  </r>
  <r>
    <x v="4"/>
    <s v="OTIMIZA PAGAMENTOS E INTERMEDIACAO DE NEGOCIOS LTDA"/>
    <x v="10"/>
    <d v="2024-07-10T00:00:00"/>
    <d v="2024-07-18T00:00:00"/>
    <s v="'43977"/>
    <s v="1 | 1"/>
    <x v="10"/>
    <x v="0"/>
    <n v="-150.31"/>
    <x v="72"/>
    <x v="71"/>
    <s v="REF.OTIMIZA - JUL/24 - EKO"/>
    <x v="6"/>
    <x v="2"/>
    <x v="0"/>
    <n v="6001"/>
    <x v="6"/>
    <n v="60015"/>
    <s v="OPERACIONAL (Químico e Biológico)"/>
    <x v="1"/>
    <x v="4"/>
    <x v="2"/>
    <x v="2"/>
    <x v="15"/>
    <x v="15"/>
  </r>
  <r>
    <x v="4"/>
    <s v="OTIMIZA PAGAMENTOS E INTERMEDIACAO DE NEGOCIOS LTDA"/>
    <x v="10"/>
    <d v="2024-07-10T00:00:00"/>
    <d v="2024-07-18T00:00:00"/>
    <s v="'43977"/>
    <s v="1 | 1"/>
    <x v="10"/>
    <x v="0"/>
    <n v="-79.52"/>
    <x v="72"/>
    <x v="71"/>
    <s v="REF.OTIMIZA - JUL/24 - EKO"/>
    <x v="18"/>
    <x v="1"/>
    <x v="0"/>
    <n v="5002"/>
    <x v="21"/>
    <n v="50021"/>
    <s v="MANIFESTO (Administrativo)"/>
    <x v="1"/>
    <x v="4"/>
    <x v="2"/>
    <x v="2"/>
    <x v="15"/>
    <x v="15"/>
  </r>
  <r>
    <x v="4"/>
    <s v="OTIMIZA PAGAMENTOS E INTERMEDIACAO DE NEGOCIOS LTDA"/>
    <x v="10"/>
    <d v="2024-07-10T00:00:00"/>
    <d v="2024-07-18T00:00:00"/>
    <s v="'43977"/>
    <s v="1 | 1"/>
    <x v="10"/>
    <x v="0"/>
    <n v="-66.260000000000005"/>
    <x v="72"/>
    <x v="71"/>
    <s v="REF.OTIMIZA - JUL/24 - EKO"/>
    <x v="6"/>
    <x v="2"/>
    <x v="0"/>
    <n v="6002"/>
    <x v="9"/>
    <n v="60027"/>
    <s v="OPERACIONAL ADM (Comum)"/>
    <x v="1"/>
    <x v="4"/>
    <x v="2"/>
    <x v="2"/>
    <x v="15"/>
    <x v="15"/>
  </r>
  <r>
    <x v="4"/>
    <s v="OTIMIZA PAGAMENTOS E INTERMEDIACAO DE NEGOCIOS LTDA"/>
    <x v="10"/>
    <d v="2024-07-10T00:00:00"/>
    <d v="2024-07-18T00:00:00"/>
    <s v="'43977"/>
    <s v="1 | 1"/>
    <x v="10"/>
    <x v="0"/>
    <n v="-59"/>
    <x v="72"/>
    <x v="71"/>
    <s v="REF.OTIMIZA - JUL/24 - EKO"/>
    <x v="9"/>
    <x v="1"/>
    <x v="0"/>
    <n v="8006"/>
    <x v="10"/>
    <n v="80061"/>
    <s v="TECNOLOGIA DA INFORMAÇÃO (Administrativo)"/>
    <x v="1"/>
    <x v="4"/>
    <x v="2"/>
    <x v="2"/>
    <x v="15"/>
    <x v="15"/>
  </r>
  <r>
    <x v="4"/>
    <s v="OTIMIZA PAGAMENTOS E INTERMEDIACAO DE NEGOCIOS LTDA"/>
    <x v="10"/>
    <d v="2024-07-10T00:00:00"/>
    <d v="2024-07-18T00:00:00"/>
    <s v="'43977"/>
    <s v="1 | 1"/>
    <x v="10"/>
    <x v="0"/>
    <n v="-55.26"/>
    <x v="72"/>
    <x v="71"/>
    <s v="REF.OTIMIZA - JUL/24 - EKO"/>
    <x v="6"/>
    <x v="2"/>
    <x v="0"/>
    <n v="6002"/>
    <x v="9"/>
    <n v="60022"/>
    <s v="OPERACIONAL ADM (Extraordinário)"/>
    <x v="1"/>
    <x v="4"/>
    <x v="2"/>
    <x v="2"/>
    <x v="15"/>
    <x v="15"/>
  </r>
  <r>
    <x v="4"/>
    <s v="OTIMIZA PAGAMENTOS E INTERMEDIACAO DE NEGOCIOS LTDA"/>
    <x v="10"/>
    <d v="2024-07-10T00:00:00"/>
    <d v="2024-07-18T00:00:00"/>
    <s v="'43977"/>
    <s v="1 | 1"/>
    <x v="10"/>
    <x v="0"/>
    <n v="-39.46"/>
    <x v="72"/>
    <x v="71"/>
    <s v="REF.OTIMIZA - JUL/24 - EKO"/>
    <x v="4"/>
    <x v="1"/>
    <x v="0"/>
    <n v="8002"/>
    <x v="4"/>
    <n v="80021"/>
    <s v="JURÍDICO (Administrativo)"/>
    <x v="1"/>
    <x v="4"/>
    <x v="2"/>
    <x v="2"/>
    <x v="15"/>
    <x v="15"/>
  </r>
  <r>
    <x v="4"/>
    <s v="OTIMIZA PAGAMENTOS E INTERMEDIACAO DE NEGOCIOS LTDA"/>
    <x v="10"/>
    <d v="2024-07-10T00:00:00"/>
    <d v="2024-07-18T00:00:00"/>
    <s v="'43977"/>
    <s v="1 | 1"/>
    <x v="10"/>
    <x v="0"/>
    <n v="-29.67"/>
    <x v="72"/>
    <x v="71"/>
    <s v="REF.OTIMIZA - JUL/24 - EKO"/>
    <x v="6"/>
    <x v="2"/>
    <x v="0"/>
    <n v="6001"/>
    <x v="6"/>
    <n v="60014"/>
    <s v="OPERACIONAL (Reciclável)"/>
    <x v="1"/>
    <x v="4"/>
    <x v="2"/>
    <x v="2"/>
    <x v="15"/>
    <x v="15"/>
  </r>
  <r>
    <x v="4"/>
    <s v="OTIMIZA PAGAMENTOS E INTERMEDIACAO DE NEGOCIOS LTDA"/>
    <x v="10"/>
    <d v="2024-07-10T00:00:00"/>
    <d v="2024-07-18T00:00:00"/>
    <s v="'43977"/>
    <s v="1 | 1"/>
    <x v="10"/>
    <x v="0"/>
    <n v="-21.72"/>
    <x v="72"/>
    <x v="71"/>
    <s v="REF.OTIMIZA - JUL/24 - EKO"/>
    <x v="2"/>
    <x v="2"/>
    <x v="0"/>
    <n v="5005"/>
    <x v="32"/>
    <n v="50057"/>
    <s v="SEGURANÇA DO TRABALHO (Comum)"/>
    <x v="1"/>
    <x v="4"/>
    <x v="2"/>
    <x v="2"/>
    <x v="15"/>
    <x v="15"/>
  </r>
  <r>
    <x v="4"/>
    <s v="OTIMIZA PAGAMENTOS E INTERMEDIACAO DE NEGOCIOS LTDA"/>
    <x v="10"/>
    <d v="2024-07-10T00:00:00"/>
    <d v="2024-07-18T00:00:00"/>
    <s v="'43977"/>
    <s v="1 | 1"/>
    <x v="10"/>
    <x v="0"/>
    <n v="-1.35"/>
    <x v="72"/>
    <x v="71"/>
    <s v="REF.OTIMIZA - JUL/24 - EKO"/>
    <x v="6"/>
    <x v="2"/>
    <x v="0"/>
    <n v="6002"/>
    <x v="9"/>
    <n v="60023"/>
    <s v="OPERACIONAL ADM (Poli e Rollon)"/>
    <x v="1"/>
    <x v="4"/>
    <x v="2"/>
    <x v="2"/>
    <x v="15"/>
    <x v="15"/>
  </r>
  <r>
    <x v="4"/>
    <s v="OTIMIZA PAGAMENTOS E INTERMEDIACAO DE NEGOCIOS LTDA"/>
    <x v="10"/>
    <d v="2024-07-10T00:00:00"/>
    <d v="2024-07-18T00:00:00"/>
    <s v="'43977"/>
    <s v="1 | 1"/>
    <x v="10"/>
    <x v="0"/>
    <n v="-1.29"/>
    <x v="72"/>
    <x v="71"/>
    <s v="REF.OTIMIZA - JUL/24 - EKO"/>
    <x v="14"/>
    <x v="1"/>
    <x v="0"/>
    <n v="8001"/>
    <x v="17"/>
    <n v="80011"/>
    <s v="MARKETING (Administrativo)"/>
    <x v="1"/>
    <x v="4"/>
    <x v="2"/>
    <x v="2"/>
    <x v="15"/>
    <x v="15"/>
  </r>
  <r>
    <x v="4"/>
    <s v="OTIMIZA PAGAMENTOS E INTERMEDIACAO DE NEGOCIOS LTDA"/>
    <x v="10"/>
    <d v="2024-07-10T00:00:00"/>
    <d v="2024-07-18T00:00:00"/>
    <s v="'43977"/>
    <s v="1 | 1"/>
    <x v="10"/>
    <x v="0"/>
    <n v="-1.25"/>
    <x v="72"/>
    <x v="71"/>
    <s v="REF.OTIMIZA - JUL/24 - EKO"/>
    <x v="21"/>
    <x v="1"/>
    <x v="0"/>
    <n v="8003"/>
    <x v="28"/>
    <n v="80031"/>
    <s v="QUALIDADE E PROCESSOS (Administrativo)"/>
    <x v="1"/>
    <x v="4"/>
    <x v="2"/>
    <x v="2"/>
    <x v="15"/>
    <x v="15"/>
  </r>
  <r>
    <x v="4"/>
    <s v="OTIMIZA PAGAMENTOS E INTERMEDIACAO DE NEGOCIOS LTDA"/>
    <x v="10"/>
    <d v="2024-07-10T00:00:00"/>
    <d v="2024-07-18T00:00:00"/>
    <s v="'43977"/>
    <s v="1 | 1"/>
    <x v="10"/>
    <x v="0"/>
    <n v="-1.23"/>
    <x v="72"/>
    <x v="71"/>
    <s v="REF.OTIMIZA - JUL/24 - EKO"/>
    <x v="8"/>
    <x v="1"/>
    <x v="0"/>
    <n v="3006"/>
    <x v="8"/>
    <n v="30061"/>
    <s v="RECURSOS HUMANOS (Administrativo)"/>
    <x v="1"/>
    <x v="4"/>
    <x v="2"/>
    <x v="2"/>
    <x v="15"/>
    <x v="15"/>
  </r>
  <r>
    <x v="4"/>
    <s v="OTIMIZA PAGAMENTOS E INTERMEDIACAO DE NEGOCIOS LTDA"/>
    <x v="10"/>
    <d v="2024-07-10T00:00:00"/>
    <d v="2024-07-18T00:00:00"/>
    <s v="'43977"/>
    <s v="1 | 1"/>
    <x v="10"/>
    <x v="0"/>
    <n v="0"/>
    <x v="72"/>
    <x v="71"/>
    <s v="REF.OTIMIZA - JUL/24 - EKO"/>
    <x v="10"/>
    <x v="2"/>
    <x v="0"/>
    <n v="7001"/>
    <x v="11"/>
    <n v="70017"/>
    <s v="OFICINA (Comum)"/>
    <x v="1"/>
    <x v="4"/>
    <x v="2"/>
    <x v="2"/>
    <x v="15"/>
    <x v="15"/>
  </r>
  <r>
    <x v="4"/>
    <s v="OTIMIZA PAGAMENTOS E INTERMEDIACAO DE NEGOCIOS LTDA"/>
    <x v="10"/>
    <d v="2024-07-10T00:00:00"/>
    <d v="2024-07-18T00:00:00"/>
    <s v="'43977"/>
    <s v="1 | 1"/>
    <x v="10"/>
    <x v="0"/>
    <n v="0"/>
    <x v="72"/>
    <x v="71"/>
    <s v="REF.OTIMIZA - JUL/24 - EKO"/>
    <x v="15"/>
    <x v="1"/>
    <x v="0"/>
    <n v="3005"/>
    <x v="18"/>
    <n v="30051"/>
    <s v="DEPARTAMENTO PESSOAL (Administrativo)"/>
    <x v="1"/>
    <x v="4"/>
    <x v="2"/>
    <x v="2"/>
    <x v="15"/>
    <x v="15"/>
  </r>
  <r>
    <x v="4"/>
    <s v="OTIMIZA PAGAMENTOS E INTERMEDIACAO DE NEGOCIOS LTDA"/>
    <x v="10"/>
    <d v="2024-07-10T00:00:00"/>
    <d v="2024-07-18T00:00:00"/>
    <s v="'43977"/>
    <s v="1 | 1"/>
    <x v="10"/>
    <x v="0"/>
    <n v="0"/>
    <x v="72"/>
    <x v="71"/>
    <s v="REF.OTIMIZA - JUL/24 - EKO"/>
    <x v="6"/>
    <x v="2"/>
    <x v="0"/>
    <n v="6002"/>
    <x v="9"/>
    <n v="60025"/>
    <s v="OPERACIONAL ADM (Químico e Biológico)"/>
    <x v="1"/>
    <x v="4"/>
    <x v="2"/>
    <x v="2"/>
    <x v="15"/>
    <x v="15"/>
  </r>
  <r>
    <x v="4"/>
    <s v="OTIMIZA PAGAMENTOS E INTERMEDIACAO DE NEGOCIOS LTDA"/>
    <x v="11"/>
    <d v="2024-08-05T00:00:00"/>
    <d v="2024-08-12T00:00:00"/>
    <s v="'44188"/>
    <s v="1 | 1"/>
    <x v="10"/>
    <x v="0"/>
    <n v="-2822.87"/>
    <x v="72"/>
    <x v="71"/>
    <s v="REF.OTIMIZA - AGO/24 - EKO"/>
    <x v="6"/>
    <x v="2"/>
    <x v="0"/>
    <n v="6001"/>
    <x v="6"/>
    <n v="60012"/>
    <s v="OPERACIONAL (Extraordinário)"/>
    <x v="1"/>
    <x v="4"/>
    <x v="2"/>
    <x v="2"/>
    <x v="15"/>
    <x v="15"/>
  </r>
  <r>
    <x v="4"/>
    <s v="OTIMIZA PAGAMENTOS E INTERMEDIACAO DE NEGOCIOS LTDA"/>
    <x v="11"/>
    <d v="2024-08-05T00:00:00"/>
    <d v="2024-08-12T00:00:00"/>
    <s v="'44188"/>
    <s v="1 | 1"/>
    <x v="10"/>
    <x v="0"/>
    <n v="-204.2"/>
    <x v="72"/>
    <x v="71"/>
    <s v="REF.OTIMIZA - AGO/24 - EKO"/>
    <x v="6"/>
    <x v="2"/>
    <x v="0"/>
    <n v="6001"/>
    <x v="6"/>
    <n v="60013"/>
    <s v="OPERACIONAL (Poli e Rollon)"/>
    <x v="1"/>
    <x v="4"/>
    <x v="2"/>
    <x v="2"/>
    <x v="15"/>
    <x v="15"/>
  </r>
  <r>
    <x v="4"/>
    <s v="OTIMIZA PAGAMENTOS E INTERMEDIACAO DE NEGOCIOS LTDA"/>
    <x v="11"/>
    <d v="2024-08-05T00:00:00"/>
    <d v="2024-08-12T00:00:00"/>
    <s v="'44188"/>
    <s v="1 | 1"/>
    <x v="10"/>
    <x v="0"/>
    <n v="-163.78"/>
    <x v="72"/>
    <x v="71"/>
    <s v="REF.OTIMIZA - AGO/24 - EKO"/>
    <x v="6"/>
    <x v="2"/>
    <x v="0"/>
    <n v="6001"/>
    <x v="6"/>
    <n v="60015"/>
    <s v="OPERACIONAL (Químico e Biológico)"/>
    <x v="1"/>
    <x v="4"/>
    <x v="2"/>
    <x v="2"/>
    <x v="15"/>
    <x v="15"/>
  </r>
  <r>
    <x v="4"/>
    <s v="OTIMIZA PAGAMENTOS E INTERMEDIACAO DE NEGOCIOS LTDA"/>
    <x v="11"/>
    <d v="2024-08-05T00:00:00"/>
    <d v="2024-08-12T00:00:00"/>
    <s v="'44188"/>
    <s v="1 | 1"/>
    <x v="10"/>
    <x v="0"/>
    <n v="-108.15"/>
    <x v="72"/>
    <x v="71"/>
    <s v="REF.OTIMIZA - AGO/24 - EKO"/>
    <x v="6"/>
    <x v="2"/>
    <x v="0"/>
    <n v="6002"/>
    <x v="9"/>
    <n v="60022"/>
    <s v="OPERACIONAL ADM (Extraordinário)"/>
    <x v="1"/>
    <x v="4"/>
    <x v="2"/>
    <x v="2"/>
    <x v="15"/>
    <x v="15"/>
  </r>
  <r>
    <x v="4"/>
    <s v="OTIMIZA PAGAMENTOS E INTERMEDIACAO DE NEGOCIOS LTDA"/>
    <x v="11"/>
    <d v="2024-08-05T00:00:00"/>
    <d v="2024-08-12T00:00:00"/>
    <s v="'44188"/>
    <s v="1 | 1"/>
    <x v="10"/>
    <x v="0"/>
    <n v="-75.67"/>
    <x v="72"/>
    <x v="71"/>
    <s v="REF.OTIMIZA - AGO/24 - EKO"/>
    <x v="18"/>
    <x v="1"/>
    <x v="0"/>
    <n v="5002"/>
    <x v="21"/>
    <n v="50021"/>
    <s v="MANIFESTO (Administrativo)"/>
    <x v="1"/>
    <x v="4"/>
    <x v="2"/>
    <x v="2"/>
    <x v="15"/>
    <x v="15"/>
  </r>
  <r>
    <x v="4"/>
    <s v="OTIMIZA PAGAMENTOS E INTERMEDIACAO DE NEGOCIOS LTDA"/>
    <x v="11"/>
    <d v="2024-08-05T00:00:00"/>
    <d v="2024-08-12T00:00:00"/>
    <s v="'44188"/>
    <s v="1 | 1"/>
    <x v="10"/>
    <x v="0"/>
    <n v="-60.99"/>
    <x v="72"/>
    <x v="71"/>
    <s v="REF.OTIMIZA - AGO/24 - EKO"/>
    <x v="6"/>
    <x v="2"/>
    <x v="0"/>
    <n v="6002"/>
    <x v="9"/>
    <n v="60027"/>
    <s v="OPERACIONAL ADM (Comum)"/>
    <x v="1"/>
    <x v="4"/>
    <x v="2"/>
    <x v="2"/>
    <x v="15"/>
    <x v="15"/>
  </r>
  <r>
    <x v="4"/>
    <s v="OTIMIZA PAGAMENTOS E INTERMEDIACAO DE NEGOCIOS LTDA"/>
    <x v="11"/>
    <d v="2024-08-05T00:00:00"/>
    <d v="2024-08-12T00:00:00"/>
    <s v="'44188"/>
    <s v="1 | 1"/>
    <x v="10"/>
    <x v="0"/>
    <n v="-56.43"/>
    <x v="72"/>
    <x v="71"/>
    <s v="REF.OTIMIZA - AGO/24 - EKO"/>
    <x v="9"/>
    <x v="1"/>
    <x v="0"/>
    <n v="8006"/>
    <x v="10"/>
    <n v="80061"/>
    <s v="TECNOLOGIA DA INFORMAÇÃO (Administrativo)"/>
    <x v="1"/>
    <x v="4"/>
    <x v="2"/>
    <x v="2"/>
    <x v="15"/>
    <x v="15"/>
  </r>
  <r>
    <x v="4"/>
    <s v="OTIMIZA PAGAMENTOS E INTERMEDIACAO DE NEGOCIOS LTDA"/>
    <x v="11"/>
    <d v="2024-08-05T00:00:00"/>
    <d v="2024-08-12T00:00:00"/>
    <s v="'44188"/>
    <s v="1 | 1"/>
    <x v="10"/>
    <x v="0"/>
    <n v="-22.11"/>
    <x v="72"/>
    <x v="71"/>
    <s v="REF.OTIMIZA - AGO/24 - EKO"/>
    <x v="4"/>
    <x v="1"/>
    <x v="0"/>
    <n v="8002"/>
    <x v="4"/>
    <n v="80021"/>
    <s v="JURÍDICO (Administrativo)"/>
    <x v="1"/>
    <x v="4"/>
    <x v="2"/>
    <x v="2"/>
    <x v="15"/>
    <x v="15"/>
  </r>
  <r>
    <x v="4"/>
    <s v="OTIMIZA PAGAMENTOS E INTERMEDIACAO DE NEGOCIOS LTDA"/>
    <x v="11"/>
    <d v="2024-08-05T00:00:00"/>
    <d v="2024-08-12T00:00:00"/>
    <s v="'44188"/>
    <s v="1 | 1"/>
    <x v="10"/>
    <x v="0"/>
    <n v="-11.96"/>
    <x v="72"/>
    <x v="71"/>
    <s v="REF.OTIMIZA - AGO/24 - EKO"/>
    <x v="6"/>
    <x v="2"/>
    <x v="0"/>
    <n v="6001"/>
    <x v="6"/>
    <n v="60014"/>
    <s v="OPERACIONAL (Reciclável)"/>
    <x v="1"/>
    <x v="4"/>
    <x v="2"/>
    <x v="2"/>
    <x v="15"/>
    <x v="15"/>
  </r>
  <r>
    <x v="4"/>
    <s v="OTIMIZA PAGAMENTOS E INTERMEDIACAO DE NEGOCIOS LTDA"/>
    <x v="11"/>
    <d v="2024-08-05T00:00:00"/>
    <d v="2024-08-12T00:00:00"/>
    <s v="'44188"/>
    <s v="1 | 1"/>
    <x v="10"/>
    <x v="0"/>
    <n v="-6.04"/>
    <x v="72"/>
    <x v="71"/>
    <s v="REF.OTIMIZA - AGO/24 - EKO"/>
    <x v="8"/>
    <x v="1"/>
    <x v="0"/>
    <n v="3006"/>
    <x v="8"/>
    <n v="30061"/>
    <s v="RECURSOS HUMANOS (Administrativo)"/>
    <x v="1"/>
    <x v="4"/>
    <x v="2"/>
    <x v="2"/>
    <x v="15"/>
    <x v="15"/>
  </r>
  <r>
    <x v="4"/>
    <s v="OTIMIZA PAGAMENTOS E INTERMEDIACAO DE NEGOCIOS LTDA"/>
    <x v="11"/>
    <d v="2024-08-05T00:00:00"/>
    <d v="2024-08-12T00:00:00"/>
    <s v="'44188"/>
    <s v="1 | 1"/>
    <x v="10"/>
    <x v="0"/>
    <n v="-5.1100000000000003"/>
    <x v="72"/>
    <x v="71"/>
    <s v="REF.OTIMIZA - AGO/24 - EKO"/>
    <x v="2"/>
    <x v="2"/>
    <x v="0"/>
    <n v="5005"/>
    <x v="32"/>
    <n v="50057"/>
    <s v="SEGURANÇA DO TRABALHO (Comum)"/>
    <x v="1"/>
    <x v="4"/>
    <x v="2"/>
    <x v="2"/>
    <x v="15"/>
    <x v="15"/>
  </r>
  <r>
    <x v="4"/>
    <s v="OTIMIZA PAGAMENTOS E INTERMEDIACAO DE NEGOCIOS LTDA"/>
    <x v="11"/>
    <d v="2024-08-05T00:00:00"/>
    <d v="2024-08-12T00:00:00"/>
    <s v="'44188"/>
    <s v="1 | 1"/>
    <x v="10"/>
    <x v="0"/>
    <n v="-1.49"/>
    <x v="72"/>
    <x v="71"/>
    <s v="REF.OTIMIZA - AGO/24 - EKO"/>
    <x v="6"/>
    <x v="2"/>
    <x v="0"/>
    <n v="6002"/>
    <x v="9"/>
    <n v="60023"/>
    <s v="OPERACIONAL ADM (Poli e Rollon)"/>
    <x v="1"/>
    <x v="4"/>
    <x v="2"/>
    <x v="2"/>
    <x v="15"/>
    <x v="15"/>
  </r>
  <r>
    <x v="4"/>
    <s v="OTIMIZA PAGAMENTOS E INTERMEDIACAO DE NEGOCIOS LTDA"/>
    <x v="11"/>
    <d v="2024-08-05T00:00:00"/>
    <d v="2024-08-12T00:00:00"/>
    <s v="'44188"/>
    <s v="1 | 1"/>
    <x v="10"/>
    <x v="0"/>
    <n v="0"/>
    <x v="72"/>
    <x v="71"/>
    <s v="REF.OTIMIZA - AGO/24 - EKO"/>
    <x v="10"/>
    <x v="2"/>
    <x v="0"/>
    <n v="7001"/>
    <x v="11"/>
    <n v="70017"/>
    <s v="OFICINA (Comum)"/>
    <x v="1"/>
    <x v="4"/>
    <x v="2"/>
    <x v="2"/>
    <x v="15"/>
    <x v="15"/>
  </r>
  <r>
    <x v="4"/>
    <s v="OTIMIZA PAGAMENTOS E INTERMEDIACAO DE NEGOCIOS LTDA"/>
    <x v="11"/>
    <d v="2024-08-05T00:00:00"/>
    <d v="2024-08-12T00:00:00"/>
    <s v="'44188"/>
    <s v="1 | 1"/>
    <x v="10"/>
    <x v="0"/>
    <n v="0"/>
    <x v="72"/>
    <x v="71"/>
    <s v="REF.OTIMIZA - AGO/24 - EKO"/>
    <x v="14"/>
    <x v="1"/>
    <x v="0"/>
    <n v="8001"/>
    <x v="17"/>
    <n v="80011"/>
    <s v="MARKETING (Administrativo)"/>
    <x v="1"/>
    <x v="4"/>
    <x v="2"/>
    <x v="2"/>
    <x v="15"/>
    <x v="15"/>
  </r>
  <r>
    <x v="4"/>
    <s v="OTIMIZA PAGAMENTOS E INTERMEDIACAO DE NEGOCIOS LTDA"/>
    <x v="11"/>
    <d v="2024-08-05T00:00:00"/>
    <d v="2024-08-12T00:00:00"/>
    <s v="'44188"/>
    <s v="1 | 1"/>
    <x v="10"/>
    <x v="0"/>
    <n v="0"/>
    <x v="72"/>
    <x v="71"/>
    <s v="REF.OTIMIZA - AGO/24 - EKO"/>
    <x v="15"/>
    <x v="1"/>
    <x v="0"/>
    <n v="3005"/>
    <x v="18"/>
    <n v="30051"/>
    <s v="DEPARTAMENTO PESSOAL (Administrativo)"/>
    <x v="1"/>
    <x v="4"/>
    <x v="2"/>
    <x v="2"/>
    <x v="15"/>
    <x v="15"/>
  </r>
  <r>
    <x v="4"/>
    <s v="OTIMIZA PAGAMENTOS E INTERMEDIACAO DE NEGOCIOS LTDA"/>
    <x v="11"/>
    <d v="2024-08-05T00:00:00"/>
    <d v="2024-08-12T00:00:00"/>
    <s v="'44188"/>
    <s v="1 | 1"/>
    <x v="10"/>
    <x v="0"/>
    <n v="0"/>
    <x v="72"/>
    <x v="71"/>
    <s v="REF.OTIMIZA - AGO/24 - EKO"/>
    <x v="6"/>
    <x v="2"/>
    <x v="0"/>
    <n v="6002"/>
    <x v="9"/>
    <n v="60025"/>
    <s v="OPERACIONAL ADM (Químico e Biológico)"/>
    <x v="1"/>
    <x v="4"/>
    <x v="2"/>
    <x v="2"/>
    <x v="15"/>
    <x v="15"/>
  </r>
  <r>
    <x v="4"/>
    <s v="OTIMIZA PAGAMENTOS E INTERMEDIACAO DE NEGOCIOS LTDA"/>
    <x v="11"/>
    <d v="2024-08-05T00:00:00"/>
    <d v="2024-08-12T00:00:00"/>
    <s v="'44188"/>
    <s v="1 | 1"/>
    <x v="10"/>
    <x v="0"/>
    <n v="0"/>
    <x v="72"/>
    <x v="71"/>
    <s v="REF.OTIMIZA - AGO/24 - EKO"/>
    <x v="21"/>
    <x v="1"/>
    <x v="0"/>
    <n v="8003"/>
    <x v="28"/>
    <n v="80031"/>
    <s v="QUALIDADE E PROCESSOS (Administrativo)"/>
    <x v="1"/>
    <x v="4"/>
    <x v="2"/>
    <x v="2"/>
    <x v="15"/>
    <x v="15"/>
  </r>
  <r>
    <x v="4"/>
    <s v="OTIMIZA PAGAMENTOS E INTERMEDIACAO DE NEGOCIOS LTDA"/>
    <x v="11"/>
    <d v="2024-09-05T00:00:00"/>
    <d v="2024-09-13T00:00:00"/>
    <s v="'44480"/>
    <s v="1 | 1"/>
    <x v="10"/>
    <x v="0"/>
    <n v="-3222.54"/>
    <x v="72"/>
    <x v="71"/>
    <s v="REF.OTIMIZA - AGO/24 - EKO"/>
    <x v="15"/>
    <x v="1"/>
    <x v="0"/>
    <n v="3005"/>
    <x v="18"/>
    <n v="30051"/>
    <s v="DEPARTAMENTO PESSOAL (Administrativo)"/>
    <x v="1"/>
    <x v="4"/>
    <x v="2"/>
    <x v="2"/>
    <x v="15"/>
    <x v="15"/>
  </r>
  <r>
    <x v="4"/>
    <s v="OTIMIZA PAGAMENTOS E INTERMEDIACAO DE NEGOCIOS LTDA"/>
    <x v="12"/>
    <d v="2024-10-16T00:00:00"/>
    <d v="2024-10-25T00:00:00"/>
    <s v="'44667"/>
    <s v="1 | 1"/>
    <x v="10"/>
    <x v="0"/>
    <n v="-2095.9699999999998"/>
    <x v="72"/>
    <x v="71"/>
    <s v="REF.OTIMIZA - SET/24 - EKO"/>
    <x v="6"/>
    <x v="2"/>
    <x v="0"/>
    <n v="6001"/>
    <x v="6"/>
    <n v="60012"/>
    <s v="OPERACIONAL (Extraordinário)"/>
    <x v="1"/>
    <x v="4"/>
    <x v="2"/>
    <x v="2"/>
    <x v="15"/>
    <x v="15"/>
  </r>
  <r>
    <x v="4"/>
    <s v="OTIMIZA PAGAMENTOS E INTERMEDIACAO DE NEGOCIOS LTDA"/>
    <x v="12"/>
    <d v="2024-10-16T00:00:00"/>
    <d v="2024-10-25T00:00:00"/>
    <s v="'44667"/>
    <s v="1 | 1"/>
    <x v="10"/>
    <x v="0"/>
    <n v="-178.75"/>
    <x v="72"/>
    <x v="71"/>
    <s v="REF.OTIMIZA - SET/24 - EKO"/>
    <x v="6"/>
    <x v="2"/>
    <x v="0"/>
    <n v="6001"/>
    <x v="6"/>
    <n v="60013"/>
    <s v="OPERACIONAL (Poli e Rollon)"/>
    <x v="1"/>
    <x v="4"/>
    <x v="2"/>
    <x v="2"/>
    <x v="15"/>
    <x v="15"/>
  </r>
  <r>
    <x v="4"/>
    <s v="OTIMIZA PAGAMENTOS E INTERMEDIACAO DE NEGOCIOS LTDA"/>
    <x v="12"/>
    <d v="2024-10-16T00:00:00"/>
    <d v="2024-10-25T00:00:00"/>
    <s v="'44667"/>
    <s v="1 | 1"/>
    <x v="10"/>
    <x v="0"/>
    <n v="-139.06"/>
    <x v="72"/>
    <x v="71"/>
    <s v="REF.OTIMIZA - SET/24 - EKO"/>
    <x v="6"/>
    <x v="2"/>
    <x v="0"/>
    <n v="6001"/>
    <x v="6"/>
    <n v="60015"/>
    <s v="OPERACIONAL (Químico e Biológico)"/>
    <x v="1"/>
    <x v="4"/>
    <x v="2"/>
    <x v="2"/>
    <x v="15"/>
    <x v="15"/>
  </r>
  <r>
    <x v="4"/>
    <s v="OTIMIZA PAGAMENTOS E INTERMEDIACAO DE NEGOCIOS LTDA"/>
    <x v="12"/>
    <d v="2024-10-16T00:00:00"/>
    <d v="2024-10-25T00:00:00"/>
    <s v="'44667"/>
    <s v="1 | 1"/>
    <x v="10"/>
    <x v="0"/>
    <n v="-120.8"/>
    <x v="72"/>
    <x v="71"/>
    <s v="REF.OTIMIZA - SET/24 - EKO"/>
    <x v="6"/>
    <x v="2"/>
    <x v="0"/>
    <n v="6002"/>
    <x v="9"/>
    <n v="60022"/>
    <s v="OPERACIONAL ADM (Extraordinário)"/>
    <x v="1"/>
    <x v="4"/>
    <x v="2"/>
    <x v="2"/>
    <x v="15"/>
    <x v="15"/>
  </r>
  <r>
    <x v="4"/>
    <s v="OTIMIZA PAGAMENTOS E INTERMEDIACAO DE NEGOCIOS LTDA"/>
    <x v="12"/>
    <d v="2024-10-16T00:00:00"/>
    <d v="2024-10-25T00:00:00"/>
    <s v="'44667"/>
    <s v="1 | 1"/>
    <x v="10"/>
    <x v="0"/>
    <n v="-59"/>
    <x v="72"/>
    <x v="71"/>
    <s v="REF.OTIMIZA - SET/24 - EKO"/>
    <x v="9"/>
    <x v="1"/>
    <x v="0"/>
    <n v="8006"/>
    <x v="10"/>
    <n v="80061"/>
    <s v="TECNOLOGIA DA INFORMAÇÃO (Administrativo)"/>
    <x v="1"/>
    <x v="4"/>
    <x v="2"/>
    <x v="2"/>
    <x v="15"/>
    <x v="15"/>
  </r>
  <r>
    <x v="4"/>
    <s v="OTIMIZA PAGAMENTOS E INTERMEDIACAO DE NEGOCIOS LTDA"/>
    <x v="12"/>
    <d v="2024-10-16T00:00:00"/>
    <d v="2024-10-25T00:00:00"/>
    <s v="'44667"/>
    <s v="1 | 1"/>
    <x v="10"/>
    <x v="0"/>
    <n v="-52.84"/>
    <x v="72"/>
    <x v="71"/>
    <s v="REF.OTIMIZA - SET/24 - EKO"/>
    <x v="6"/>
    <x v="2"/>
    <x v="0"/>
    <n v="6002"/>
    <x v="9"/>
    <n v="60027"/>
    <s v="OPERACIONAL ADM (Comum)"/>
    <x v="1"/>
    <x v="4"/>
    <x v="2"/>
    <x v="2"/>
    <x v="15"/>
    <x v="15"/>
  </r>
  <r>
    <x v="4"/>
    <s v="OTIMIZA PAGAMENTOS E INTERMEDIACAO DE NEGOCIOS LTDA"/>
    <x v="12"/>
    <d v="2024-10-16T00:00:00"/>
    <d v="2024-10-25T00:00:00"/>
    <s v="'44667"/>
    <s v="1 | 1"/>
    <x v="10"/>
    <x v="0"/>
    <n v="-29.67"/>
    <x v="72"/>
    <x v="71"/>
    <s v="REF.OTIMIZA - SET/24 - EKO"/>
    <x v="6"/>
    <x v="2"/>
    <x v="0"/>
    <n v="6001"/>
    <x v="6"/>
    <n v="60014"/>
    <s v="OPERACIONAL (Reciclável)"/>
    <x v="1"/>
    <x v="4"/>
    <x v="2"/>
    <x v="2"/>
    <x v="15"/>
    <x v="15"/>
  </r>
  <r>
    <x v="4"/>
    <s v="OTIMIZA PAGAMENTOS E INTERMEDIACAO DE NEGOCIOS LTDA"/>
    <x v="12"/>
    <d v="2024-10-16T00:00:00"/>
    <d v="2024-10-25T00:00:00"/>
    <s v="'44667"/>
    <s v="1 | 1"/>
    <x v="10"/>
    <x v="0"/>
    <n v="-17.850000000000001"/>
    <x v="72"/>
    <x v="71"/>
    <s v="REF.OTIMIZA - SET/24 - EKO"/>
    <x v="6"/>
    <x v="2"/>
    <x v="0"/>
    <n v="6001"/>
    <x v="6"/>
    <n v="60017"/>
    <s v="OPERACIONAL (Comum)"/>
    <x v="1"/>
    <x v="4"/>
    <x v="2"/>
    <x v="2"/>
    <x v="15"/>
    <x v="15"/>
  </r>
  <r>
    <x v="4"/>
    <s v="OTIMIZA PAGAMENTOS E INTERMEDIACAO DE NEGOCIOS LTDA"/>
    <x v="12"/>
    <d v="2024-10-16T00:00:00"/>
    <d v="2024-10-25T00:00:00"/>
    <s v="'44667"/>
    <s v="1 | 1"/>
    <x v="10"/>
    <x v="0"/>
    <n v="-17.600000000000001"/>
    <x v="72"/>
    <x v="71"/>
    <s v="REF.OTIMIZA - SET/24 - EKO"/>
    <x v="20"/>
    <x v="1"/>
    <x v="0"/>
    <n v="3004"/>
    <x v="27"/>
    <n v="30041"/>
    <s v="FATURAMENTO (Administrativo)"/>
    <x v="1"/>
    <x v="4"/>
    <x v="2"/>
    <x v="2"/>
    <x v="15"/>
    <x v="15"/>
  </r>
  <r>
    <x v="4"/>
    <s v="OTIMIZA PAGAMENTOS E INTERMEDIACAO DE NEGOCIOS LTDA"/>
    <x v="12"/>
    <d v="2024-10-16T00:00:00"/>
    <d v="2024-10-25T00:00:00"/>
    <s v="'44667"/>
    <s v="1 | 1"/>
    <x v="10"/>
    <x v="0"/>
    <n v="-11.24"/>
    <x v="72"/>
    <x v="71"/>
    <s v="REF.OTIMIZA - SET/24 - EKO"/>
    <x v="6"/>
    <x v="2"/>
    <x v="0"/>
    <n v="6002"/>
    <x v="9"/>
    <n v="60023"/>
    <s v="OPERACIONAL ADM (Poli e Rollon)"/>
    <x v="1"/>
    <x v="4"/>
    <x v="2"/>
    <x v="2"/>
    <x v="15"/>
    <x v="15"/>
  </r>
  <r>
    <x v="4"/>
    <s v="OTIMIZA PAGAMENTOS E INTERMEDIACAO DE NEGOCIOS LTDA"/>
    <x v="12"/>
    <d v="2024-10-16T00:00:00"/>
    <d v="2024-10-25T00:00:00"/>
    <s v="'44667"/>
    <s v="1 | 1"/>
    <x v="10"/>
    <x v="0"/>
    <n v="-8.17"/>
    <x v="72"/>
    <x v="71"/>
    <s v="REF.OTIMIZA - SET/24 - EKO"/>
    <x v="4"/>
    <x v="1"/>
    <x v="0"/>
    <n v="8002"/>
    <x v="4"/>
    <n v="80021"/>
    <s v="JURÍDICO (Administrativo)"/>
    <x v="1"/>
    <x v="4"/>
    <x v="2"/>
    <x v="2"/>
    <x v="15"/>
    <x v="15"/>
  </r>
  <r>
    <x v="4"/>
    <s v="OTIMIZA PAGAMENTOS E INTERMEDIACAO DE NEGOCIOS LTDA"/>
    <x v="12"/>
    <d v="2024-10-16T00:00:00"/>
    <d v="2024-10-25T00:00:00"/>
    <s v="'44667"/>
    <s v="1 | 1"/>
    <x v="10"/>
    <x v="0"/>
    <n v="-3.1"/>
    <x v="72"/>
    <x v="71"/>
    <s v="REF.OTIMIZA - SET/24 - EKO"/>
    <x v="18"/>
    <x v="1"/>
    <x v="0"/>
    <n v="5002"/>
    <x v="21"/>
    <n v="50021"/>
    <s v="MANIFESTO (Administrativo)"/>
    <x v="1"/>
    <x v="4"/>
    <x v="2"/>
    <x v="2"/>
    <x v="15"/>
    <x v="15"/>
  </r>
  <r>
    <x v="4"/>
    <s v="OTIMIZA PAGAMENTOS E INTERMEDIACAO DE NEGOCIOS LTDA"/>
    <x v="12"/>
    <d v="2024-10-16T00:00:00"/>
    <d v="2024-10-25T00:00:00"/>
    <s v="'44667"/>
    <s v="1 | 1"/>
    <x v="10"/>
    <x v="0"/>
    <n v="-1.1200000000000001"/>
    <x v="72"/>
    <x v="71"/>
    <s v="REF.OTIMIZA - SET/24 - EKO"/>
    <x v="14"/>
    <x v="1"/>
    <x v="0"/>
    <n v="8001"/>
    <x v="17"/>
    <n v="80011"/>
    <s v="MARKETING (Administrativo)"/>
    <x v="1"/>
    <x v="4"/>
    <x v="2"/>
    <x v="2"/>
    <x v="15"/>
    <x v="15"/>
  </r>
  <r>
    <x v="4"/>
    <s v="OTIMIZA PAGAMENTOS E INTERMEDIACAO DE NEGOCIOS LTDA"/>
    <x v="12"/>
    <d v="2024-10-16T00:00:00"/>
    <d v="2024-10-25T00:00:00"/>
    <s v="'44667"/>
    <s v="1 | 1"/>
    <x v="10"/>
    <x v="0"/>
    <n v="-0.19"/>
    <x v="72"/>
    <x v="71"/>
    <s v="REF.OTIMIZA - SET/24 - EKO"/>
    <x v="8"/>
    <x v="1"/>
    <x v="0"/>
    <n v="3006"/>
    <x v="8"/>
    <n v="30061"/>
    <s v="RECURSOS HUMANOS (Administrativo)"/>
    <x v="1"/>
    <x v="4"/>
    <x v="2"/>
    <x v="2"/>
    <x v="15"/>
    <x v="15"/>
  </r>
  <r>
    <x v="4"/>
    <s v="OTIMIZA PAGAMENTOS E INTERMEDIACAO DE NEGOCIOS LTDA"/>
    <x v="13"/>
    <d v="2024-11-08T00:00:00"/>
    <d v="2024-11-15T00:00:00"/>
    <s v="'44845"/>
    <s v="1 | 1"/>
    <x v="10"/>
    <x v="0"/>
    <n v="-2945.25"/>
    <x v="72"/>
    <x v="71"/>
    <s v="REF.OTIMIZA - OUT/24 - EKO"/>
    <x v="6"/>
    <x v="2"/>
    <x v="0"/>
    <n v="6001"/>
    <x v="6"/>
    <n v="60012"/>
    <s v="OPERACIONAL (Extraordinário)"/>
    <x v="1"/>
    <x v="0"/>
    <x v="2"/>
    <x v="2"/>
    <x v="15"/>
    <x v="15"/>
  </r>
  <r>
    <x v="4"/>
    <s v="OTIMIZA PAGAMENTOS E INTERMEDIACAO DE NEGOCIOS LTDA"/>
    <x v="13"/>
    <d v="2024-11-08T00:00:00"/>
    <d v="2024-11-15T00:00:00"/>
    <s v="'44845"/>
    <s v="1 | 1"/>
    <x v="10"/>
    <x v="0"/>
    <n v="-288.87"/>
    <x v="72"/>
    <x v="71"/>
    <s v="REF.OTIMIZA - OUT/24 - EKO"/>
    <x v="6"/>
    <x v="2"/>
    <x v="0"/>
    <n v="6001"/>
    <x v="6"/>
    <n v="60013"/>
    <s v="OPERACIONAL (Poli e Rollon)"/>
    <x v="1"/>
    <x v="0"/>
    <x v="2"/>
    <x v="2"/>
    <x v="15"/>
    <x v="15"/>
  </r>
  <r>
    <x v="4"/>
    <s v="OTIMIZA PAGAMENTOS E INTERMEDIACAO DE NEGOCIOS LTDA"/>
    <x v="13"/>
    <d v="2024-11-08T00:00:00"/>
    <d v="2024-11-15T00:00:00"/>
    <s v="'44845"/>
    <s v="1 | 1"/>
    <x v="10"/>
    <x v="0"/>
    <n v="-187.26"/>
    <x v="72"/>
    <x v="71"/>
    <s v="REF.OTIMIZA - OUT/24 - EKO"/>
    <x v="6"/>
    <x v="2"/>
    <x v="0"/>
    <n v="6001"/>
    <x v="6"/>
    <n v="60015"/>
    <s v="OPERACIONAL (Químico e Biológico)"/>
    <x v="1"/>
    <x v="0"/>
    <x v="2"/>
    <x v="2"/>
    <x v="15"/>
    <x v="15"/>
  </r>
  <r>
    <x v="4"/>
    <s v="OTIMIZA PAGAMENTOS E INTERMEDIACAO DE NEGOCIOS LTDA"/>
    <x v="13"/>
    <d v="2024-11-08T00:00:00"/>
    <d v="2024-11-15T00:00:00"/>
    <s v="'44845"/>
    <s v="1 | 1"/>
    <x v="10"/>
    <x v="0"/>
    <n v="-133.94999999999999"/>
    <x v="72"/>
    <x v="71"/>
    <s v="REF.OTIMIZA - OUT/24 - EKO"/>
    <x v="6"/>
    <x v="2"/>
    <x v="0"/>
    <n v="6002"/>
    <x v="9"/>
    <n v="60022"/>
    <s v="OPERACIONAL ADM (Extraordinário)"/>
    <x v="1"/>
    <x v="0"/>
    <x v="2"/>
    <x v="2"/>
    <x v="15"/>
    <x v="15"/>
  </r>
  <r>
    <x v="4"/>
    <s v="OTIMIZA PAGAMENTOS E INTERMEDIACAO DE NEGOCIOS LTDA"/>
    <x v="13"/>
    <d v="2024-11-08T00:00:00"/>
    <d v="2024-11-15T00:00:00"/>
    <s v="'44845"/>
    <s v="1 | 1"/>
    <x v="10"/>
    <x v="0"/>
    <n v="-110.59"/>
    <x v="72"/>
    <x v="71"/>
    <s v="REF.OTIMIZA - OUT/24 - EKO"/>
    <x v="6"/>
    <x v="2"/>
    <x v="0"/>
    <n v="6001"/>
    <x v="6"/>
    <n v="60014"/>
    <s v="OPERACIONAL (Reciclável)"/>
    <x v="1"/>
    <x v="0"/>
    <x v="2"/>
    <x v="2"/>
    <x v="15"/>
    <x v="15"/>
  </r>
  <r>
    <x v="4"/>
    <s v="OTIMIZA PAGAMENTOS E INTERMEDIACAO DE NEGOCIOS LTDA"/>
    <x v="13"/>
    <d v="2024-11-08T00:00:00"/>
    <d v="2024-11-15T00:00:00"/>
    <s v="'44845"/>
    <s v="1 | 1"/>
    <x v="10"/>
    <x v="0"/>
    <n v="-59.11"/>
    <x v="72"/>
    <x v="71"/>
    <s v="REF.OTIMIZA - OUT/24 - EKO"/>
    <x v="20"/>
    <x v="1"/>
    <x v="0"/>
    <n v="3004"/>
    <x v="27"/>
    <n v="30041"/>
    <s v="FATURAMENTO (Administrativo)"/>
    <x v="1"/>
    <x v="0"/>
    <x v="2"/>
    <x v="2"/>
    <x v="15"/>
    <x v="15"/>
  </r>
  <r>
    <x v="4"/>
    <s v="OTIMIZA PAGAMENTOS E INTERMEDIACAO DE NEGOCIOS LTDA"/>
    <x v="13"/>
    <d v="2024-11-08T00:00:00"/>
    <d v="2024-11-15T00:00:00"/>
    <s v="'44845"/>
    <s v="1 | 1"/>
    <x v="10"/>
    <x v="0"/>
    <n v="-59"/>
    <x v="72"/>
    <x v="71"/>
    <s v="REF.OTIMIZA - OUT/24 - EKO"/>
    <x v="3"/>
    <x v="1"/>
    <x v="0"/>
    <n v="7004"/>
    <x v="3"/>
    <n v="70041"/>
    <s v="FÁBRICA CNTR (Administrativo)"/>
    <x v="1"/>
    <x v="0"/>
    <x v="2"/>
    <x v="2"/>
    <x v="15"/>
    <x v="15"/>
  </r>
  <r>
    <x v="4"/>
    <s v="OTIMIZA PAGAMENTOS E INTERMEDIACAO DE NEGOCIOS LTDA"/>
    <x v="13"/>
    <d v="2024-11-08T00:00:00"/>
    <d v="2024-11-15T00:00:00"/>
    <s v="'44845"/>
    <s v="1 | 1"/>
    <x v="10"/>
    <x v="0"/>
    <n v="-55.88"/>
    <x v="72"/>
    <x v="71"/>
    <s v="REF.OTIMIZA - OUT/24 - EKO"/>
    <x v="4"/>
    <x v="1"/>
    <x v="0"/>
    <n v="8002"/>
    <x v="4"/>
    <n v="80021"/>
    <s v="JURÍDICO (Administrativo)"/>
    <x v="1"/>
    <x v="0"/>
    <x v="2"/>
    <x v="2"/>
    <x v="15"/>
    <x v="15"/>
  </r>
  <r>
    <x v="4"/>
    <s v="OTIMIZA PAGAMENTOS E INTERMEDIACAO DE NEGOCIOS LTDA"/>
    <x v="13"/>
    <d v="2024-11-08T00:00:00"/>
    <d v="2024-11-15T00:00:00"/>
    <s v="'44845"/>
    <s v="1 | 1"/>
    <x v="10"/>
    <x v="0"/>
    <n v="-54.47"/>
    <x v="72"/>
    <x v="71"/>
    <s v="REF.OTIMIZA - OUT/24 - EKO"/>
    <x v="6"/>
    <x v="2"/>
    <x v="0"/>
    <n v="6002"/>
    <x v="9"/>
    <n v="60027"/>
    <s v="OPERACIONAL ADM (Comum)"/>
    <x v="1"/>
    <x v="0"/>
    <x v="2"/>
    <x v="2"/>
    <x v="15"/>
    <x v="15"/>
  </r>
  <r>
    <x v="4"/>
    <s v="OTIMIZA PAGAMENTOS E INTERMEDIACAO DE NEGOCIOS LTDA"/>
    <x v="13"/>
    <d v="2024-11-08T00:00:00"/>
    <d v="2024-11-15T00:00:00"/>
    <s v="'44845"/>
    <s v="1 | 1"/>
    <x v="10"/>
    <x v="0"/>
    <n v="-53.87"/>
    <x v="72"/>
    <x v="71"/>
    <s v="REF.OTIMIZA - OUT/24 - EKO"/>
    <x v="18"/>
    <x v="1"/>
    <x v="0"/>
    <n v="5002"/>
    <x v="21"/>
    <n v="50021"/>
    <s v="MANIFESTO (Administrativo)"/>
    <x v="1"/>
    <x v="0"/>
    <x v="2"/>
    <x v="2"/>
    <x v="15"/>
    <x v="15"/>
  </r>
  <r>
    <x v="4"/>
    <s v="OTIMIZA PAGAMENTOS E INTERMEDIACAO DE NEGOCIOS LTDA"/>
    <x v="13"/>
    <d v="2024-11-08T00:00:00"/>
    <d v="2024-11-15T00:00:00"/>
    <s v="'44845"/>
    <s v="1 | 1"/>
    <x v="10"/>
    <x v="0"/>
    <n v="-43.56"/>
    <x v="72"/>
    <x v="71"/>
    <s v="REF.OTIMIZA - OUT/24 - EKO"/>
    <x v="9"/>
    <x v="1"/>
    <x v="0"/>
    <n v="8006"/>
    <x v="10"/>
    <n v="80061"/>
    <s v="TECNOLOGIA DA INFORMAÇÃO (Administrativo)"/>
    <x v="1"/>
    <x v="0"/>
    <x v="2"/>
    <x v="2"/>
    <x v="15"/>
    <x v="15"/>
  </r>
  <r>
    <x v="4"/>
    <s v="OTIMIZA PAGAMENTOS E INTERMEDIACAO DE NEGOCIOS LTDA"/>
    <x v="13"/>
    <d v="2024-11-08T00:00:00"/>
    <d v="2024-11-15T00:00:00"/>
    <s v="'44845"/>
    <s v="1 | 1"/>
    <x v="10"/>
    <x v="0"/>
    <n v="-37.06"/>
    <x v="72"/>
    <x v="71"/>
    <s v="REF.OTIMIZA - OUT/24 - EKO"/>
    <x v="14"/>
    <x v="1"/>
    <x v="0"/>
    <n v="8001"/>
    <x v="17"/>
    <n v="80011"/>
    <s v="MARKETING (Administrativo)"/>
    <x v="1"/>
    <x v="0"/>
    <x v="2"/>
    <x v="2"/>
    <x v="15"/>
    <x v="15"/>
  </r>
  <r>
    <x v="4"/>
    <s v="OTIMIZA PAGAMENTOS E INTERMEDIACAO DE NEGOCIOS LTDA"/>
    <x v="13"/>
    <d v="2024-11-08T00:00:00"/>
    <d v="2024-11-15T00:00:00"/>
    <s v="'44845"/>
    <s v="1 | 1"/>
    <x v="10"/>
    <x v="0"/>
    <n v="-21.8"/>
    <x v="72"/>
    <x v="71"/>
    <s v="REF.OTIMIZA - OUT/24 - EKO"/>
    <x v="6"/>
    <x v="2"/>
    <x v="0"/>
    <n v="6001"/>
    <x v="6"/>
    <n v="60015"/>
    <s v="OPERACIONAL (Químico e Biológico)"/>
    <x v="1"/>
    <x v="0"/>
    <x v="2"/>
    <x v="2"/>
    <x v="15"/>
    <x v="15"/>
  </r>
  <r>
    <x v="4"/>
    <s v="OTIMIZA PAGAMENTOS E INTERMEDIACAO DE NEGOCIOS LTDA"/>
    <x v="13"/>
    <d v="2024-11-08T00:00:00"/>
    <d v="2024-11-15T00:00:00"/>
    <s v="'44845"/>
    <s v="1 | 1"/>
    <x v="10"/>
    <x v="0"/>
    <n v="-11.83"/>
    <x v="72"/>
    <x v="71"/>
    <s v="REF.OTIMIZA - OUT/24 - EKO"/>
    <x v="2"/>
    <x v="2"/>
    <x v="0"/>
    <n v="5005"/>
    <x v="32"/>
    <n v="50057"/>
    <s v="SEGURANÇA DO TRABALHO (Comum)"/>
    <x v="1"/>
    <x v="0"/>
    <x v="2"/>
    <x v="2"/>
    <x v="15"/>
    <x v="15"/>
  </r>
  <r>
    <x v="4"/>
    <s v="OTIMIZA PAGAMENTOS E INTERMEDIACAO DE NEGOCIOS LTDA"/>
    <x v="13"/>
    <d v="2024-11-08T00:00:00"/>
    <d v="2024-11-15T00:00:00"/>
    <s v="'44845"/>
    <s v="1 | 1"/>
    <x v="10"/>
    <x v="0"/>
    <n v="-9.3800000000000008"/>
    <x v="72"/>
    <x v="71"/>
    <s v="REF.OTIMIZA - OUT/24 - EKO"/>
    <x v="8"/>
    <x v="1"/>
    <x v="0"/>
    <n v="3006"/>
    <x v="8"/>
    <n v="30061"/>
    <s v="RECURSOS HUMANOS (Administrativo)"/>
    <x v="1"/>
    <x v="0"/>
    <x v="2"/>
    <x v="2"/>
    <x v="15"/>
    <x v="15"/>
  </r>
  <r>
    <x v="4"/>
    <s v="OTIMIZA PAGAMENTOS E INTERMEDIACAO DE NEGOCIOS LTDA"/>
    <x v="13"/>
    <d v="2024-11-08T00:00:00"/>
    <d v="2024-11-15T00:00:00"/>
    <s v="'44845"/>
    <s v="1 | 1"/>
    <x v="10"/>
    <x v="0"/>
    <n v="-7.32"/>
    <x v="72"/>
    <x v="71"/>
    <s v="REF.OTIMIZA - OUT/24 - EKO"/>
    <x v="6"/>
    <x v="2"/>
    <x v="0"/>
    <n v="6002"/>
    <x v="9"/>
    <n v="60023"/>
    <s v="OPERACIONAL ADM (Poli e Rollon)"/>
    <x v="1"/>
    <x v="0"/>
    <x v="2"/>
    <x v="2"/>
    <x v="15"/>
    <x v="15"/>
  </r>
  <r>
    <x v="4"/>
    <s v="OTIMIZA PAGAMENTOS E INTERMEDIACAO DE NEGOCIOS LTDA"/>
    <x v="13"/>
    <d v="2024-11-08T00:00:00"/>
    <d v="2024-11-15T00:00:00"/>
    <s v="'44845"/>
    <s v="1 | 1"/>
    <x v="10"/>
    <x v="0"/>
    <n v="-4.4800000000000004"/>
    <x v="72"/>
    <x v="71"/>
    <s v="REF.OTIMIZA - OUT/24 - EKO"/>
    <x v="15"/>
    <x v="1"/>
    <x v="0"/>
    <n v="3005"/>
    <x v="18"/>
    <n v="30051"/>
    <s v="DEPARTAMENTO PESSOAL (Administrativo)"/>
    <x v="1"/>
    <x v="0"/>
    <x v="2"/>
    <x v="2"/>
    <x v="15"/>
    <x v="15"/>
  </r>
  <r>
    <x v="4"/>
    <s v="OTIMIZA PAGAMENTOS E INTERMEDIACAO DE NEGOCIOS LTDA"/>
    <x v="13"/>
    <d v="2024-11-08T00:00:00"/>
    <d v="2024-11-15T00:00:00"/>
    <s v="'44845"/>
    <s v="1 | 1"/>
    <x v="10"/>
    <x v="0"/>
    <n v="-1.58"/>
    <x v="72"/>
    <x v="71"/>
    <s v="REF.OTIMIZA - OUT/24 - EKO"/>
    <x v="6"/>
    <x v="2"/>
    <x v="0"/>
    <n v="6001"/>
    <x v="6"/>
    <n v="60017"/>
    <s v="OPERACIONAL (Comum)"/>
    <x v="1"/>
    <x v="0"/>
    <x v="2"/>
    <x v="2"/>
    <x v="15"/>
    <x v="15"/>
  </r>
  <r>
    <x v="4"/>
    <s v="OTIMIZA PAGAMENTOS E INTERMEDIACAO DE NEGOCIOS LTDA"/>
    <x v="14"/>
    <d v="2024-12-06T00:00:00"/>
    <d v="2024-12-13T00:00:00"/>
    <s v="'45417"/>
    <s v="1 | 1"/>
    <x v="10"/>
    <x v="0"/>
    <n v="-3557.21"/>
    <x v="72"/>
    <x v="71"/>
    <s v="REF.OTIMIZA - NOV/24 - EKO"/>
    <x v="6"/>
    <x v="2"/>
    <x v="0"/>
    <n v="6001"/>
    <x v="6"/>
    <n v="60012"/>
    <s v="OPERACIONAL (Extraordinário)"/>
    <x v="1"/>
    <x v="0"/>
    <x v="2"/>
    <x v="2"/>
    <x v="15"/>
    <x v="15"/>
  </r>
  <r>
    <x v="4"/>
    <s v="OTIMIZA PAGAMENTOS E INTERMEDIACAO DE NEGOCIOS LTDA"/>
    <x v="14"/>
    <d v="2024-12-06T00:00:00"/>
    <d v="2024-12-13T00:00:00"/>
    <s v="'45417"/>
    <s v="1 | 1"/>
    <x v="10"/>
    <x v="0"/>
    <n v="-296.60000000000002"/>
    <x v="72"/>
    <x v="71"/>
    <s v="REF.OTIMIZA - NOV/24 - EKO"/>
    <x v="6"/>
    <x v="2"/>
    <x v="0"/>
    <n v="6001"/>
    <x v="6"/>
    <n v="60013"/>
    <s v="OPERACIONAL (Poli e Rollon)"/>
    <x v="1"/>
    <x v="0"/>
    <x v="2"/>
    <x v="2"/>
    <x v="15"/>
    <x v="15"/>
  </r>
  <r>
    <x v="4"/>
    <s v="OTIMIZA PAGAMENTOS E INTERMEDIACAO DE NEGOCIOS LTDA"/>
    <x v="14"/>
    <d v="2024-12-06T00:00:00"/>
    <d v="2024-12-13T00:00:00"/>
    <s v="'45417"/>
    <s v="1 | 1"/>
    <x v="10"/>
    <x v="0"/>
    <n v="-211.57"/>
    <x v="72"/>
    <x v="71"/>
    <s v="REF.OTIMIZA - NOV/24 - EKO"/>
    <x v="6"/>
    <x v="2"/>
    <x v="0"/>
    <n v="6001"/>
    <x v="6"/>
    <n v="60015"/>
    <s v="OPERACIONAL (Químico e Biológico)"/>
    <x v="1"/>
    <x v="0"/>
    <x v="2"/>
    <x v="2"/>
    <x v="15"/>
    <x v="15"/>
  </r>
  <r>
    <x v="4"/>
    <s v="OTIMIZA PAGAMENTOS E INTERMEDIACAO DE NEGOCIOS LTDA"/>
    <x v="14"/>
    <d v="2024-12-06T00:00:00"/>
    <d v="2024-12-13T00:00:00"/>
    <s v="'45417"/>
    <s v="1 | 1"/>
    <x v="10"/>
    <x v="0"/>
    <n v="-147.24"/>
    <x v="72"/>
    <x v="71"/>
    <s v="REF.OTIMIZA - NOV/24 - EKO"/>
    <x v="6"/>
    <x v="2"/>
    <x v="0"/>
    <n v="6002"/>
    <x v="9"/>
    <n v="60022"/>
    <s v="OPERACIONAL ADM (Extraordinário)"/>
    <x v="1"/>
    <x v="0"/>
    <x v="2"/>
    <x v="2"/>
    <x v="15"/>
    <x v="15"/>
  </r>
  <r>
    <x v="4"/>
    <s v="OTIMIZA PAGAMENTOS E INTERMEDIACAO DE NEGOCIOS LTDA"/>
    <x v="14"/>
    <d v="2024-12-06T00:00:00"/>
    <d v="2024-12-13T00:00:00"/>
    <s v="'45417"/>
    <s v="1 | 1"/>
    <x v="10"/>
    <x v="0"/>
    <n v="-105.98"/>
    <x v="72"/>
    <x v="71"/>
    <s v="REF.OTIMIZA - NOV/24 - EKO"/>
    <x v="6"/>
    <x v="2"/>
    <x v="0"/>
    <n v="6002"/>
    <x v="9"/>
    <n v="60027"/>
    <s v="OPERACIONAL ADM (Comum)"/>
    <x v="1"/>
    <x v="0"/>
    <x v="2"/>
    <x v="2"/>
    <x v="15"/>
    <x v="15"/>
  </r>
  <r>
    <x v="4"/>
    <s v="OTIMIZA PAGAMENTOS E INTERMEDIACAO DE NEGOCIOS LTDA"/>
    <x v="14"/>
    <d v="2024-12-06T00:00:00"/>
    <d v="2024-12-13T00:00:00"/>
    <s v="'45417"/>
    <s v="1 | 1"/>
    <x v="10"/>
    <x v="0"/>
    <n v="-95"/>
    <x v="72"/>
    <x v="71"/>
    <s v="REF.OTIMIZA - NOV/24 - EKO"/>
    <x v="6"/>
    <x v="2"/>
    <x v="0"/>
    <n v="6001"/>
    <x v="6"/>
    <n v="60014"/>
    <s v="OPERACIONAL (Reciclável)"/>
    <x v="1"/>
    <x v="0"/>
    <x v="2"/>
    <x v="2"/>
    <x v="15"/>
    <x v="15"/>
  </r>
  <r>
    <x v="4"/>
    <s v="OTIMIZA PAGAMENTOS E INTERMEDIACAO DE NEGOCIOS LTDA"/>
    <x v="14"/>
    <d v="2024-12-06T00:00:00"/>
    <d v="2024-12-13T00:00:00"/>
    <s v="'45417"/>
    <s v="1 | 1"/>
    <x v="10"/>
    <x v="0"/>
    <n v="-56.07"/>
    <x v="72"/>
    <x v="71"/>
    <s v="REF.OTIMIZA - NOV/24 - EKO"/>
    <x v="20"/>
    <x v="1"/>
    <x v="0"/>
    <n v="3004"/>
    <x v="27"/>
    <n v="30041"/>
    <s v="FATURAMENTO (Administrativo)"/>
    <x v="1"/>
    <x v="0"/>
    <x v="2"/>
    <x v="2"/>
    <x v="15"/>
    <x v="15"/>
  </r>
  <r>
    <x v="4"/>
    <s v="OTIMIZA PAGAMENTOS E INTERMEDIACAO DE NEGOCIOS LTDA"/>
    <x v="14"/>
    <d v="2024-12-06T00:00:00"/>
    <d v="2024-12-13T00:00:00"/>
    <s v="'45417"/>
    <s v="1 | 1"/>
    <x v="10"/>
    <x v="0"/>
    <n v="-53.87"/>
    <x v="72"/>
    <x v="71"/>
    <s v="REF.OTIMIZA - NOV/24 - EKO"/>
    <x v="9"/>
    <x v="1"/>
    <x v="0"/>
    <n v="8006"/>
    <x v="10"/>
    <n v="80061"/>
    <s v="TECNOLOGIA DA INFORMAÇÃO (Administrativo)"/>
    <x v="1"/>
    <x v="0"/>
    <x v="2"/>
    <x v="2"/>
    <x v="15"/>
    <x v="15"/>
  </r>
  <r>
    <x v="4"/>
    <s v="OTIMIZA PAGAMENTOS E INTERMEDIACAO DE NEGOCIOS LTDA"/>
    <x v="14"/>
    <d v="2024-12-06T00:00:00"/>
    <d v="2024-12-13T00:00:00"/>
    <s v="'45417"/>
    <s v="1 | 1"/>
    <x v="10"/>
    <x v="0"/>
    <n v="-53.87"/>
    <x v="72"/>
    <x v="71"/>
    <s v="REF.OTIMIZA - NOV/24 - EKO"/>
    <x v="3"/>
    <x v="1"/>
    <x v="0"/>
    <n v="7004"/>
    <x v="3"/>
    <n v="70041"/>
    <s v="FÁBRICA CNTR (Administrativo)"/>
    <x v="1"/>
    <x v="0"/>
    <x v="2"/>
    <x v="2"/>
    <x v="15"/>
    <x v="15"/>
  </r>
  <r>
    <x v="4"/>
    <s v="OTIMIZA PAGAMENTOS E INTERMEDIACAO DE NEGOCIOS LTDA"/>
    <x v="14"/>
    <d v="2024-12-06T00:00:00"/>
    <d v="2024-12-13T00:00:00"/>
    <s v="'45417"/>
    <s v="1 | 1"/>
    <x v="10"/>
    <x v="0"/>
    <n v="-40.71"/>
    <x v="72"/>
    <x v="71"/>
    <s v="REF.OTIMIZA - NOV/24 - EKO"/>
    <x v="4"/>
    <x v="1"/>
    <x v="0"/>
    <n v="8002"/>
    <x v="4"/>
    <n v="80021"/>
    <s v="JURÍDICO (Administrativo)"/>
    <x v="1"/>
    <x v="0"/>
    <x v="2"/>
    <x v="2"/>
    <x v="15"/>
    <x v="15"/>
  </r>
  <r>
    <x v="4"/>
    <s v="OTIMIZA PAGAMENTOS E INTERMEDIACAO DE NEGOCIOS LTDA"/>
    <x v="14"/>
    <d v="2024-12-06T00:00:00"/>
    <d v="2024-12-13T00:00:00"/>
    <s v="'45417"/>
    <s v="1 | 1"/>
    <x v="10"/>
    <x v="0"/>
    <n v="-25.36"/>
    <x v="72"/>
    <x v="71"/>
    <s v="REF.OTIMIZA - NOV/24 - EKO"/>
    <x v="8"/>
    <x v="1"/>
    <x v="0"/>
    <n v="3006"/>
    <x v="8"/>
    <n v="30061"/>
    <s v="RECURSOS HUMANOS (Administrativo)"/>
    <x v="1"/>
    <x v="0"/>
    <x v="2"/>
    <x v="2"/>
    <x v="15"/>
    <x v="15"/>
  </r>
  <r>
    <x v="4"/>
    <s v="OTIMIZA PAGAMENTOS E INTERMEDIACAO DE NEGOCIOS LTDA"/>
    <x v="14"/>
    <d v="2024-12-06T00:00:00"/>
    <d v="2024-12-13T00:00:00"/>
    <s v="'45417"/>
    <s v="1 | 1"/>
    <x v="10"/>
    <x v="0"/>
    <n v="-21.64"/>
    <x v="72"/>
    <x v="71"/>
    <s v="REF.OTIMIZA - NOV/24 - EKO"/>
    <x v="7"/>
    <x v="2"/>
    <x v="0"/>
    <n v="3008"/>
    <x v="26"/>
    <n v="30087"/>
    <s v="ALMOXARIFADO (Comum)"/>
    <x v="1"/>
    <x v="0"/>
    <x v="2"/>
    <x v="2"/>
    <x v="15"/>
    <x v="15"/>
  </r>
  <r>
    <x v="4"/>
    <s v="OTIMIZA PAGAMENTOS E INTERMEDIACAO DE NEGOCIOS LTDA"/>
    <x v="14"/>
    <d v="2024-12-06T00:00:00"/>
    <d v="2024-12-13T00:00:00"/>
    <s v="'45417"/>
    <s v="1 | 1"/>
    <x v="10"/>
    <x v="0"/>
    <n v="-19.11"/>
    <x v="72"/>
    <x v="71"/>
    <s v="REF.OTIMIZA - NOV/24 - EKO"/>
    <x v="14"/>
    <x v="1"/>
    <x v="0"/>
    <n v="8001"/>
    <x v="17"/>
    <n v="80011"/>
    <s v="MARKETING (Administrativo)"/>
    <x v="1"/>
    <x v="0"/>
    <x v="2"/>
    <x v="2"/>
    <x v="15"/>
    <x v="15"/>
  </r>
  <r>
    <x v="4"/>
    <s v="OTIMIZA PAGAMENTOS E INTERMEDIACAO DE NEGOCIOS LTDA"/>
    <x v="14"/>
    <d v="2024-12-06T00:00:00"/>
    <d v="2024-12-13T00:00:00"/>
    <s v="'45417"/>
    <s v="1 | 1"/>
    <x v="10"/>
    <x v="0"/>
    <n v="-11.54"/>
    <x v="72"/>
    <x v="71"/>
    <s v="REF.OTIMIZA - NOV/24 - EKO"/>
    <x v="18"/>
    <x v="1"/>
    <x v="0"/>
    <n v="5002"/>
    <x v="21"/>
    <n v="50021"/>
    <s v="MANIFESTO (Administrativo)"/>
    <x v="1"/>
    <x v="0"/>
    <x v="2"/>
    <x v="2"/>
    <x v="15"/>
    <x v="15"/>
  </r>
  <r>
    <x v="4"/>
    <s v="OTIMIZA PAGAMENTOS E INTERMEDIACAO DE NEGOCIOS LTDA"/>
    <x v="14"/>
    <d v="2024-12-06T00:00:00"/>
    <d v="2024-12-13T00:00:00"/>
    <s v="'45417"/>
    <s v="1 | 1"/>
    <x v="10"/>
    <x v="0"/>
    <n v="-10.06"/>
    <x v="72"/>
    <x v="71"/>
    <s v="REF.OTIMIZA - NOV/24 - EKO"/>
    <x v="2"/>
    <x v="2"/>
    <x v="0"/>
    <n v="5005"/>
    <x v="32"/>
    <n v="50057"/>
    <s v="SEGURANÇA DO TRABALHO (Comum)"/>
    <x v="1"/>
    <x v="0"/>
    <x v="2"/>
    <x v="2"/>
    <x v="15"/>
    <x v="15"/>
  </r>
  <r>
    <x v="4"/>
    <s v="OTIMIZA PAGAMENTOS E INTERMEDIACAO DE NEGOCIOS LTDA"/>
    <x v="14"/>
    <d v="2024-12-06T00:00:00"/>
    <d v="2024-12-13T00:00:00"/>
    <s v="'45417"/>
    <s v="1 | 1"/>
    <x v="10"/>
    <x v="0"/>
    <n v="-6.43"/>
    <x v="72"/>
    <x v="71"/>
    <s v="REF.OTIMIZA - NOV/24 - EKO"/>
    <x v="21"/>
    <x v="1"/>
    <x v="0"/>
    <n v="8003"/>
    <x v="28"/>
    <n v="80031"/>
    <s v="QUALIDADE E PROCESSOS (Administrativo)"/>
    <x v="1"/>
    <x v="0"/>
    <x v="2"/>
    <x v="2"/>
    <x v="15"/>
    <x v="15"/>
  </r>
  <r>
    <x v="4"/>
    <s v="OTIMIZA PAGAMENTOS E INTERMEDIACAO DE NEGOCIOS LTDA"/>
    <x v="14"/>
    <d v="2024-12-06T00:00:00"/>
    <d v="2024-12-13T00:00:00"/>
    <s v="'45417"/>
    <s v="1 | 1"/>
    <x v="10"/>
    <x v="0"/>
    <n v="-5.13"/>
    <x v="72"/>
    <x v="71"/>
    <s v="REF.OTIMIZA - NOV/24 - EKO"/>
    <x v="15"/>
    <x v="1"/>
    <x v="0"/>
    <n v="3005"/>
    <x v="18"/>
    <n v="30051"/>
    <s v="DEPARTAMENTO PESSOAL (Administrativo)"/>
    <x v="1"/>
    <x v="0"/>
    <x v="2"/>
    <x v="2"/>
    <x v="15"/>
    <x v="15"/>
  </r>
  <r>
    <x v="4"/>
    <s v="OTIMIZA PAGAMENTOS E INTERMEDIACAO DE NEGOCIOS LTDA"/>
    <x v="14"/>
    <d v="2024-12-06T00:00:00"/>
    <d v="2024-12-13T00:00:00"/>
    <s v="'45417"/>
    <s v="1 | 1"/>
    <x v="10"/>
    <x v="0"/>
    <n v="0"/>
    <x v="72"/>
    <x v="71"/>
    <s v="REF.OTIMIZA - NOV/24 - EKO"/>
    <x v="6"/>
    <x v="2"/>
    <x v="0"/>
    <n v="6001"/>
    <x v="6"/>
    <n v="60015"/>
    <s v="OPERACIONAL (Químico e Biológico)"/>
    <x v="1"/>
    <x v="0"/>
    <x v="2"/>
    <x v="2"/>
    <x v="15"/>
    <x v="15"/>
  </r>
  <r>
    <x v="4"/>
    <s v="OTIMIZA PAGAMENTOS E INTERMEDIACAO DE NEGOCIOS LTDA"/>
    <x v="14"/>
    <d v="2024-12-06T00:00:00"/>
    <d v="2024-12-13T00:00:00"/>
    <s v="'45417"/>
    <s v="1 | 1"/>
    <x v="10"/>
    <x v="0"/>
    <n v="0"/>
    <x v="72"/>
    <x v="71"/>
    <s v="REF.OTIMIZA - NOV/24 - EKO"/>
    <x v="6"/>
    <x v="2"/>
    <x v="0"/>
    <n v="6001"/>
    <x v="6"/>
    <n v="60017"/>
    <s v="OPERACIONAL (Comum)"/>
    <x v="1"/>
    <x v="0"/>
    <x v="2"/>
    <x v="2"/>
    <x v="15"/>
    <x v="15"/>
  </r>
  <r>
    <x v="4"/>
    <s v="OTIMIZA PAGAMENTOS E INTERMEDIACAO DE NEGOCIOS LTDA"/>
    <x v="14"/>
    <d v="2024-12-06T00:00:00"/>
    <d v="2024-12-13T00:00:00"/>
    <s v="'45417"/>
    <s v="1 | 1"/>
    <x v="10"/>
    <x v="0"/>
    <n v="0"/>
    <x v="72"/>
    <x v="71"/>
    <s v="REF.OTIMIZA - NOV/24 - EKO"/>
    <x v="6"/>
    <x v="2"/>
    <x v="0"/>
    <n v="6002"/>
    <x v="9"/>
    <n v="60023"/>
    <s v="OPERACIONAL ADM (Poli e Rollon)"/>
    <x v="1"/>
    <x v="0"/>
    <x v="2"/>
    <x v="2"/>
    <x v="15"/>
    <x v="15"/>
  </r>
  <r>
    <x v="4"/>
    <s v="OTIMIZA PAGAMENTOS E INTERMEDIACAO DE NEGOCIOS LTDA"/>
    <x v="1"/>
    <d v="2025-01-06T00:00:00"/>
    <d v="2025-01-22T00:00:00"/>
    <s v="'1039357"/>
    <s v="1 | 1"/>
    <x v="10"/>
    <x v="0"/>
    <n v="-1478.58"/>
    <x v="72"/>
    <x v="71"/>
    <s v="REF.OTIMIZA - DEZ/24 - EKO"/>
    <x v="6"/>
    <x v="2"/>
    <x v="0"/>
    <n v="6001"/>
    <x v="6"/>
    <n v="60012"/>
    <s v="OPERACIONAL (Extraordinário)"/>
    <x v="1"/>
    <x v="1"/>
    <x v="2"/>
    <x v="2"/>
    <x v="15"/>
    <x v="15"/>
  </r>
  <r>
    <x v="4"/>
    <s v="OTIMIZA PAGAMENTOS E INTERMEDIACAO DE NEGOCIOS LTDA"/>
    <x v="1"/>
    <d v="2025-01-06T00:00:00"/>
    <d v="2025-01-22T00:00:00"/>
    <s v="'1039357"/>
    <s v="1 | 1"/>
    <x v="10"/>
    <x v="0"/>
    <n v="-238.83"/>
    <x v="72"/>
    <x v="71"/>
    <s v="REF.OTIMIZA - DEZ/24 - EKO"/>
    <x v="6"/>
    <x v="2"/>
    <x v="0"/>
    <n v="6001"/>
    <x v="6"/>
    <n v="60013"/>
    <s v="OPERACIONAL (Poli e Rollon)"/>
    <x v="1"/>
    <x v="1"/>
    <x v="2"/>
    <x v="2"/>
    <x v="15"/>
    <x v="15"/>
  </r>
  <r>
    <x v="4"/>
    <s v="OTIMIZA PAGAMENTOS E INTERMEDIACAO DE NEGOCIOS LTDA"/>
    <x v="1"/>
    <d v="2025-01-06T00:00:00"/>
    <d v="2025-01-22T00:00:00"/>
    <s v="'1039357"/>
    <s v="1 | 1"/>
    <x v="10"/>
    <x v="0"/>
    <n v="-97.96"/>
    <x v="72"/>
    <x v="71"/>
    <s v="REF.OTIMIZA - DEZ/24 - EKO"/>
    <x v="6"/>
    <x v="2"/>
    <x v="0"/>
    <n v="6001"/>
    <x v="6"/>
    <n v="60015"/>
    <s v="OPERACIONAL (Químico e Biológico)"/>
    <x v="1"/>
    <x v="1"/>
    <x v="2"/>
    <x v="2"/>
    <x v="15"/>
    <x v="15"/>
  </r>
  <r>
    <x v="4"/>
    <s v="OTIMIZA PAGAMENTOS E INTERMEDIACAO DE NEGOCIOS LTDA"/>
    <x v="1"/>
    <d v="2025-01-06T00:00:00"/>
    <d v="2025-01-22T00:00:00"/>
    <s v="'1039357"/>
    <s v="1 | 1"/>
    <x v="10"/>
    <x v="0"/>
    <n v="-56.43"/>
    <x v="72"/>
    <x v="71"/>
    <s v="REF.OTIMIZA - DEZ/24 - EKO"/>
    <x v="3"/>
    <x v="1"/>
    <x v="0"/>
    <n v="7004"/>
    <x v="3"/>
    <n v="70041"/>
    <s v="FÁBRICA CNTR (Administrativo)"/>
    <x v="1"/>
    <x v="1"/>
    <x v="2"/>
    <x v="2"/>
    <x v="15"/>
    <x v="15"/>
  </r>
  <r>
    <x v="4"/>
    <s v="OTIMIZA PAGAMENTOS E INTERMEDIACAO DE NEGOCIOS LTDA"/>
    <x v="1"/>
    <d v="2025-01-06T00:00:00"/>
    <d v="2025-01-22T00:00:00"/>
    <s v="'1039357"/>
    <s v="1 | 1"/>
    <x v="10"/>
    <x v="0"/>
    <n v="-53.22"/>
    <x v="72"/>
    <x v="71"/>
    <s v="REF.OTIMIZA - DEZ/24 - EKO"/>
    <x v="9"/>
    <x v="1"/>
    <x v="0"/>
    <n v="8006"/>
    <x v="10"/>
    <n v="80061"/>
    <s v="TECNOLOGIA DA INFORMAÇÃO (Administrativo)"/>
    <x v="1"/>
    <x v="1"/>
    <x v="2"/>
    <x v="2"/>
    <x v="15"/>
    <x v="15"/>
  </r>
  <r>
    <x v="4"/>
    <s v="OTIMIZA PAGAMENTOS E INTERMEDIACAO DE NEGOCIOS LTDA"/>
    <x v="1"/>
    <d v="2025-01-06T00:00:00"/>
    <d v="2025-01-22T00:00:00"/>
    <s v="'1039357"/>
    <s v="1 | 1"/>
    <x v="10"/>
    <x v="0"/>
    <n v="-50.89"/>
    <x v="72"/>
    <x v="71"/>
    <s v="REF.OTIMIZA - DEZ/24 - EKO"/>
    <x v="6"/>
    <x v="2"/>
    <x v="0"/>
    <n v="6001"/>
    <x v="6"/>
    <n v="60014"/>
    <s v="OPERACIONAL (Reciclável)"/>
    <x v="1"/>
    <x v="1"/>
    <x v="2"/>
    <x v="2"/>
    <x v="15"/>
    <x v="15"/>
  </r>
  <r>
    <x v="4"/>
    <s v="OTIMIZA PAGAMENTOS E INTERMEDIACAO DE NEGOCIOS LTDA"/>
    <x v="1"/>
    <d v="2025-01-06T00:00:00"/>
    <d v="2025-01-22T00:00:00"/>
    <s v="'1039357"/>
    <s v="1 | 1"/>
    <x v="10"/>
    <x v="0"/>
    <n v="-49.95"/>
    <x v="72"/>
    <x v="71"/>
    <s v="REF.OTIMIZA - DEZ/24 - EKO"/>
    <x v="20"/>
    <x v="1"/>
    <x v="0"/>
    <n v="3004"/>
    <x v="27"/>
    <n v="30041"/>
    <s v="FATURAMENTO (Administrativo)"/>
    <x v="1"/>
    <x v="1"/>
    <x v="2"/>
    <x v="2"/>
    <x v="15"/>
    <x v="15"/>
  </r>
  <r>
    <x v="4"/>
    <s v="OTIMIZA PAGAMENTOS E INTERMEDIACAO DE NEGOCIOS LTDA"/>
    <x v="1"/>
    <d v="2025-01-06T00:00:00"/>
    <d v="2025-01-22T00:00:00"/>
    <s v="'1039357"/>
    <s v="1 | 1"/>
    <x v="10"/>
    <x v="0"/>
    <n v="-49.01"/>
    <x v="72"/>
    <x v="71"/>
    <s v="REF.OTIMIZA - DEZ/24 - EKO"/>
    <x v="6"/>
    <x v="2"/>
    <x v="0"/>
    <n v="6002"/>
    <x v="9"/>
    <n v="60022"/>
    <s v="OPERACIONAL ADM (Extraordinário)"/>
    <x v="1"/>
    <x v="1"/>
    <x v="2"/>
    <x v="2"/>
    <x v="15"/>
    <x v="15"/>
  </r>
  <r>
    <x v="4"/>
    <s v="OTIMIZA PAGAMENTOS E INTERMEDIACAO DE NEGOCIOS LTDA"/>
    <x v="1"/>
    <d v="2025-01-06T00:00:00"/>
    <d v="2025-01-22T00:00:00"/>
    <s v="'1039357"/>
    <s v="1 | 1"/>
    <x v="10"/>
    <x v="0"/>
    <n v="-16.399999999999999"/>
    <x v="72"/>
    <x v="71"/>
    <s v="REF.OTIMIZA - DEZ/24 - EKO"/>
    <x v="2"/>
    <x v="2"/>
    <x v="0"/>
    <n v="5005"/>
    <x v="32"/>
    <n v="50057"/>
    <s v="SEGURANÇA DO TRABALHO (Comum)"/>
    <x v="1"/>
    <x v="1"/>
    <x v="2"/>
    <x v="2"/>
    <x v="15"/>
    <x v="15"/>
  </r>
  <r>
    <x v="4"/>
    <s v="OTIMIZA PAGAMENTOS E INTERMEDIACAO DE NEGOCIOS LTDA"/>
    <x v="1"/>
    <d v="2025-01-06T00:00:00"/>
    <d v="2025-01-22T00:00:00"/>
    <s v="'1039357"/>
    <s v="1 | 1"/>
    <x v="10"/>
    <x v="0"/>
    <n v="-15.7"/>
    <x v="72"/>
    <x v="71"/>
    <s v="REF.OTIMIZA - DEZ/24 - EKO"/>
    <x v="6"/>
    <x v="2"/>
    <x v="0"/>
    <n v="6002"/>
    <x v="9"/>
    <n v="60027"/>
    <s v="OPERACIONAL ADM (Comum)"/>
    <x v="1"/>
    <x v="1"/>
    <x v="2"/>
    <x v="2"/>
    <x v="15"/>
    <x v="15"/>
  </r>
  <r>
    <x v="4"/>
    <s v="OTIMIZA PAGAMENTOS E INTERMEDIACAO DE NEGOCIOS LTDA"/>
    <x v="1"/>
    <d v="2025-01-06T00:00:00"/>
    <d v="2025-01-22T00:00:00"/>
    <s v="'1039357"/>
    <s v="1 | 1"/>
    <x v="10"/>
    <x v="0"/>
    <n v="-10.97"/>
    <x v="72"/>
    <x v="71"/>
    <s v="REF.OTIMIZA - DEZ/24 - EKO"/>
    <x v="4"/>
    <x v="1"/>
    <x v="0"/>
    <n v="8002"/>
    <x v="4"/>
    <n v="80021"/>
    <s v="JURÍDICO (Administrativo)"/>
    <x v="1"/>
    <x v="1"/>
    <x v="2"/>
    <x v="2"/>
    <x v="15"/>
    <x v="15"/>
  </r>
  <r>
    <x v="4"/>
    <s v="OTIMIZA PAGAMENTOS E INTERMEDIACAO DE NEGOCIOS LTDA"/>
    <x v="1"/>
    <d v="2025-01-06T00:00:00"/>
    <d v="2025-01-22T00:00:00"/>
    <s v="'1039357"/>
    <s v="1 | 1"/>
    <x v="10"/>
    <x v="0"/>
    <n v="-3.44"/>
    <x v="72"/>
    <x v="71"/>
    <s v="REF.OTIMIZA - DEZ/24 - EKO"/>
    <x v="14"/>
    <x v="1"/>
    <x v="0"/>
    <n v="8001"/>
    <x v="17"/>
    <n v="80011"/>
    <s v="MARKETING (Administrativo)"/>
    <x v="1"/>
    <x v="1"/>
    <x v="2"/>
    <x v="2"/>
    <x v="15"/>
    <x v="15"/>
  </r>
  <r>
    <x v="4"/>
    <s v="OTIMIZA PAGAMENTOS E INTERMEDIACAO DE NEGOCIOS LTDA"/>
    <x v="1"/>
    <d v="2025-01-06T00:00:00"/>
    <d v="2025-01-22T00:00:00"/>
    <s v="'1039357"/>
    <s v="1 | 1"/>
    <x v="10"/>
    <x v="0"/>
    <n v="-3.05"/>
    <x v="72"/>
    <x v="71"/>
    <s v="REF.OTIMIZA - DEZ/24 - EKO"/>
    <x v="10"/>
    <x v="2"/>
    <x v="0"/>
    <n v="7001"/>
    <x v="11"/>
    <n v="70017"/>
    <s v="OFICINA (Comum)"/>
    <x v="1"/>
    <x v="1"/>
    <x v="2"/>
    <x v="2"/>
    <x v="15"/>
    <x v="15"/>
  </r>
  <r>
    <x v="4"/>
    <s v="OTIMIZA PAGAMENTOS E INTERMEDIACAO DE NEGOCIOS LTDA"/>
    <x v="1"/>
    <d v="2025-01-06T00:00:00"/>
    <d v="2025-01-22T00:00:00"/>
    <s v="'1039357"/>
    <s v="1 | 1"/>
    <x v="10"/>
    <x v="0"/>
    <n v="0"/>
    <x v="72"/>
    <x v="71"/>
    <s v="REF.OTIMIZA - DEZ/24 - EKO"/>
    <x v="15"/>
    <x v="1"/>
    <x v="0"/>
    <n v="3005"/>
    <x v="18"/>
    <n v="30051"/>
    <s v="DEPARTAMENTO PESSOAL (Administrativo)"/>
    <x v="1"/>
    <x v="1"/>
    <x v="2"/>
    <x v="2"/>
    <x v="15"/>
    <x v="15"/>
  </r>
  <r>
    <x v="4"/>
    <s v="OTIMIZA PAGAMENTOS E INTERMEDIACAO DE NEGOCIOS LTDA"/>
    <x v="1"/>
    <d v="2025-01-06T00:00:00"/>
    <d v="2025-01-22T00:00:00"/>
    <s v="'1039357"/>
    <s v="1 | 1"/>
    <x v="10"/>
    <x v="0"/>
    <n v="0"/>
    <x v="72"/>
    <x v="71"/>
    <s v="REF.OTIMIZA - DEZ/24 - EKO"/>
    <x v="6"/>
    <x v="2"/>
    <x v="0"/>
    <n v="6001"/>
    <x v="6"/>
    <n v="60015"/>
    <s v="OPERACIONAL (Químico e Biológico)"/>
    <x v="1"/>
    <x v="1"/>
    <x v="2"/>
    <x v="2"/>
    <x v="15"/>
    <x v="15"/>
  </r>
  <r>
    <x v="4"/>
    <s v="OTIMIZA PAGAMENTOS E INTERMEDIACAO DE NEGOCIOS LTDA"/>
    <x v="1"/>
    <d v="2025-01-06T00:00:00"/>
    <d v="2025-01-22T00:00:00"/>
    <s v="'1039357"/>
    <s v="1 | 1"/>
    <x v="10"/>
    <x v="0"/>
    <n v="0"/>
    <x v="72"/>
    <x v="71"/>
    <s v="REF.OTIMIZA - DEZ/24 - EKO"/>
    <x v="6"/>
    <x v="2"/>
    <x v="0"/>
    <n v="6001"/>
    <x v="6"/>
    <n v="60017"/>
    <s v="OPERACIONAL (Comum)"/>
    <x v="1"/>
    <x v="1"/>
    <x v="2"/>
    <x v="2"/>
    <x v="15"/>
    <x v="15"/>
  </r>
  <r>
    <x v="4"/>
    <s v="OTIMIZA PAGAMENTOS E INTERMEDIACAO DE NEGOCIOS LTDA"/>
    <x v="1"/>
    <d v="2025-01-06T00:00:00"/>
    <d v="2025-01-22T00:00:00"/>
    <s v="'1039357"/>
    <s v="1 | 1"/>
    <x v="10"/>
    <x v="0"/>
    <n v="0"/>
    <x v="72"/>
    <x v="71"/>
    <s v="REF.OTIMIZA - DEZ/24 - EKO"/>
    <x v="6"/>
    <x v="2"/>
    <x v="0"/>
    <n v="6002"/>
    <x v="9"/>
    <n v="60023"/>
    <s v="OPERACIONAL ADM (Poli e Rollon)"/>
    <x v="1"/>
    <x v="1"/>
    <x v="2"/>
    <x v="2"/>
    <x v="15"/>
    <x v="15"/>
  </r>
  <r>
    <x v="4"/>
    <s v="OTIMIZA PAGAMENTOS E INTERMEDIACAO DE NEGOCIOS LTDA"/>
    <x v="1"/>
    <d v="2025-01-06T00:00:00"/>
    <d v="2025-01-22T00:00:00"/>
    <s v="'1039357"/>
    <s v="1 | 1"/>
    <x v="10"/>
    <x v="0"/>
    <n v="0"/>
    <x v="72"/>
    <x v="71"/>
    <s v="REF.OTIMIZA - DEZ/24 - EKO"/>
    <x v="18"/>
    <x v="1"/>
    <x v="0"/>
    <n v="5002"/>
    <x v="21"/>
    <n v="50021"/>
    <s v="MANIFESTO (Administrativo)"/>
    <x v="1"/>
    <x v="1"/>
    <x v="2"/>
    <x v="2"/>
    <x v="15"/>
    <x v="15"/>
  </r>
  <r>
    <x v="4"/>
    <s v="OTIMIZA PAGAMENTOS E INTERMEDIACAO DE NEGOCIOS LTDA"/>
    <x v="1"/>
    <d v="2025-01-06T00:00:00"/>
    <d v="2025-01-22T00:00:00"/>
    <s v="'1039357"/>
    <s v="1 | 1"/>
    <x v="10"/>
    <x v="0"/>
    <n v="0"/>
    <x v="72"/>
    <x v="71"/>
    <s v="REF.OTIMIZA - DEZ/24 - EKO"/>
    <x v="7"/>
    <x v="2"/>
    <x v="0"/>
    <n v="3008"/>
    <x v="26"/>
    <n v="30087"/>
    <s v="ALMOXARIFADO (Comum)"/>
    <x v="1"/>
    <x v="1"/>
    <x v="2"/>
    <x v="2"/>
    <x v="15"/>
    <x v="15"/>
  </r>
  <r>
    <x v="4"/>
    <s v="OTIMIZA PAGAMENTOS E INTERMEDIACAO DE NEGOCIOS LTDA"/>
    <x v="1"/>
    <d v="2025-01-06T00:00:00"/>
    <d v="2025-01-22T00:00:00"/>
    <s v="'1039357"/>
    <s v="1 | 1"/>
    <x v="10"/>
    <x v="0"/>
    <n v="0"/>
    <x v="72"/>
    <x v="71"/>
    <s v="REF.OTIMIZA - DEZ/24 - EKO"/>
    <x v="8"/>
    <x v="1"/>
    <x v="0"/>
    <n v="3006"/>
    <x v="8"/>
    <n v="30061"/>
    <s v="RECURSOS HUMANOS (Administrativo)"/>
    <x v="1"/>
    <x v="1"/>
    <x v="2"/>
    <x v="2"/>
    <x v="15"/>
    <x v="15"/>
  </r>
  <r>
    <x v="4"/>
    <s v="OTIMIZA PAGAMENTOS E INTERMEDIACAO DE NEGOCIOS LTDA"/>
    <x v="1"/>
    <d v="2025-01-06T00:00:00"/>
    <d v="2025-01-22T00:00:00"/>
    <s v="'1039357"/>
    <s v="1 | 1"/>
    <x v="10"/>
    <x v="0"/>
    <n v="0"/>
    <x v="72"/>
    <x v="71"/>
    <s v="REF.OTIMIZA - DEZ/24 - EKO"/>
    <x v="21"/>
    <x v="1"/>
    <x v="0"/>
    <n v="8003"/>
    <x v="28"/>
    <n v="80031"/>
    <s v="QUALIDADE E PROCESSOS (Administrativo)"/>
    <x v="1"/>
    <x v="1"/>
    <x v="2"/>
    <x v="2"/>
    <x v="15"/>
    <x v="15"/>
  </r>
  <r>
    <x v="4"/>
    <s v="OTIMIZA PAGAMENTOS E INTERMEDIACAO DE NEGOCIOS LTDA"/>
    <x v="1"/>
    <d v="2025-02-10T00:00:00"/>
    <d v="2025-02-17T00:00:00"/>
    <s v="'46728"/>
    <s v="1 | 1"/>
    <x v="10"/>
    <x v="1"/>
    <n v="-2610.63"/>
    <x v="72"/>
    <x v="71"/>
    <s v="REF.OTIMIZA - JAN/25 - EKO"/>
    <x v="6"/>
    <x v="2"/>
    <x v="0"/>
    <n v="6001"/>
    <x v="6"/>
    <n v="60012"/>
    <s v="OPERACIONAL (Extraordinário)"/>
    <x v="1"/>
    <x v="1"/>
    <x v="2"/>
    <x v="2"/>
    <x v="15"/>
    <x v="15"/>
  </r>
  <r>
    <x v="4"/>
    <s v="OTIMIZA PAGAMENTOS E INTERMEDIACAO DE NEGOCIOS LTDA"/>
    <x v="1"/>
    <d v="2025-02-10T00:00:00"/>
    <d v="2025-02-17T00:00:00"/>
    <s v="'46728"/>
    <s v="1 | 1"/>
    <x v="10"/>
    <x v="1"/>
    <n v="-359.21"/>
    <x v="72"/>
    <x v="71"/>
    <s v="REF.OTIMIZA - JAN/25 - EKO"/>
    <x v="6"/>
    <x v="2"/>
    <x v="0"/>
    <n v="6001"/>
    <x v="6"/>
    <n v="60013"/>
    <s v="OPERACIONAL (Poli e Rollon)"/>
    <x v="1"/>
    <x v="1"/>
    <x v="2"/>
    <x v="2"/>
    <x v="15"/>
    <x v="15"/>
  </r>
  <r>
    <x v="4"/>
    <s v="OTIMIZA PAGAMENTOS E INTERMEDIACAO DE NEGOCIOS LTDA"/>
    <x v="1"/>
    <d v="2025-02-10T00:00:00"/>
    <d v="2025-02-17T00:00:00"/>
    <s v="'46728"/>
    <s v="1 | 1"/>
    <x v="10"/>
    <x v="1"/>
    <n v="-272.24"/>
    <x v="72"/>
    <x v="71"/>
    <s v="REF.OTIMIZA - JAN/25 - EKO"/>
    <x v="6"/>
    <x v="2"/>
    <x v="0"/>
    <n v="6001"/>
    <x v="6"/>
    <n v="60015"/>
    <s v="OPERACIONAL (Químico e Biológico)"/>
    <x v="1"/>
    <x v="1"/>
    <x v="2"/>
    <x v="2"/>
    <x v="15"/>
    <x v="15"/>
  </r>
  <r>
    <x v="4"/>
    <s v="OTIMIZA PAGAMENTOS E INTERMEDIACAO DE NEGOCIOS LTDA"/>
    <x v="1"/>
    <d v="2025-02-10T00:00:00"/>
    <d v="2025-02-17T00:00:00"/>
    <s v="'46728"/>
    <s v="1 | 1"/>
    <x v="10"/>
    <x v="1"/>
    <n v="-139.88"/>
    <x v="72"/>
    <x v="71"/>
    <s v="REF.OTIMIZA - JAN/25 - EKO"/>
    <x v="6"/>
    <x v="2"/>
    <x v="0"/>
    <n v="6002"/>
    <x v="9"/>
    <n v="60022"/>
    <s v="OPERACIONAL ADM (Extraordinário)"/>
    <x v="1"/>
    <x v="1"/>
    <x v="2"/>
    <x v="2"/>
    <x v="15"/>
    <x v="15"/>
  </r>
  <r>
    <x v="4"/>
    <s v="OTIMIZA PAGAMENTOS E INTERMEDIACAO DE NEGOCIOS LTDA"/>
    <x v="1"/>
    <d v="2025-02-10T00:00:00"/>
    <d v="2025-02-17T00:00:00"/>
    <s v="'46728"/>
    <s v="1 | 1"/>
    <x v="10"/>
    <x v="1"/>
    <n v="-110.32"/>
    <x v="72"/>
    <x v="71"/>
    <s v="REF.OTIMIZA - JAN/25 - EKO"/>
    <x v="6"/>
    <x v="2"/>
    <x v="0"/>
    <n v="6002"/>
    <x v="9"/>
    <n v="60027"/>
    <s v="OPERACIONAL ADM (Comum)"/>
    <x v="1"/>
    <x v="1"/>
    <x v="2"/>
    <x v="2"/>
    <x v="15"/>
    <x v="15"/>
  </r>
  <r>
    <x v="4"/>
    <s v="OTIMIZA PAGAMENTOS E INTERMEDIACAO DE NEGOCIOS LTDA"/>
    <x v="1"/>
    <d v="2025-02-10T00:00:00"/>
    <d v="2025-02-17T00:00:00"/>
    <s v="'46728"/>
    <s v="1 | 1"/>
    <x v="10"/>
    <x v="1"/>
    <n v="-81.83"/>
    <x v="72"/>
    <x v="71"/>
    <s v="REF.OTIMIZA - JAN/25 - EKO"/>
    <x v="6"/>
    <x v="2"/>
    <x v="0"/>
    <n v="6001"/>
    <x v="6"/>
    <n v="60014"/>
    <s v="OPERACIONAL (Reciclável)"/>
    <x v="1"/>
    <x v="1"/>
    <x v="2"/>
    <x v="2"/>
    <x v="15"/>
    <x v="15"/>
  </r>
  <r>
    <x v="4"/>
    <s v="OTIMIZA PAGAMENTOS E INTERMEDIACAO DE NEGOCIOS LTDA"/>
    <x v="1"/>
    <d v="2025-02-10T00:00:00"/>
    <d v="2025-02-17T00:00:00"/>
    <s v="'46728"/>
    <s v="1 | 1"/>
    <x v="10"/>
    <x v="1"/>
    <n v="-59.51"/>
    <x v="72"/>
    <x v="71"/>
    <s v="REF.OTIMIZA - JAN/25 - EKO"/>
    <x v="8"/>
    <x v="1"/>
    <x v="0"/>
    <n v="3006"/>
    <x v="8"/>
    <n v="30061"/>
    <s v="RECURSOS HUMANOS (Administrativo)"/>
    <x v="1"/>
    <x v="1"/>
    <x v="2"/>
    <x v="2"/>
    <x v="15"/>
    <x v="15"/>
  </r>
  <r>
    <x v="4"/>
    <s v="OTIMIZA PAGAMENTOS E INTERMEDIACAO DE NEGOCIOS LTDA"/>
    <x v="1"/>
    <d v="2025-02-10T00:00:00"/>
    <d v="2025-02-17T00:00:00"/>
    <s v="'46728"/>
    <s v="1 | 1"/>
    <x v="10"/>
    <x v="1"/>
    <n v="-51.3"/>
    <x v="72"/>
    <x v="71"/>
    <s v="REF.OTIMIZA - JAN/25 - EKO"/>
    <x v="9"/>
    <x v="1"/>
    <x v="0"/>
    <n v="8006"/>
    <x v="10"/>
    <n v="80061"/>
    <s v="TECNOLOGIA DA INFORMAÇÃO (Administrativo)"/>
    <x v="1"/>
    <x v="1"/>
    <x v="2"/>
    <x v="2"/>
    <x v="15"/>
    <x v="15"/>
  </r>
  <r>
    <x v="4"/>
    <s v="OTIMIZA PAGAMENTOS E INTERMEDIACAO DE NEGOCIOS LTDA"/>
    <x v="1"/>
    <d v="2025-02-10T00:00:00"/>
    <d v="2025-02-17T00:00:00"/>
    <s v="'46728"/>
    <s v="1 | 1"/>
    <x v="10"/>
    <x v="1"/>
    <n v="-51.3"/>
    <x v="72"/>
    <x v="71"/>
    <s v="REF.OTIMIZA - JAN/25 - EKO"/>
    <x v="3"/>
    <x v="1"/>
    <x v="0"/>
    <n v="7004"/>
    <x v="3"/>
    <n v="70041"/>
    <s v="FÁBRICA CNTR (Administrativo)"/>
    <x v="1"/>
    <x v="1"/>
    <x v="2"/>
    <x v="2"/>
    <x v="15"/>
    <x v="15"/>
  </r>
  <r>
    <x v="4"/>
    <s v="OTIMIZA PAGAMENTOS E INTERMEDIACAO DE NEGOCIOS LTDA"/>
    <x v="1"/>
    <d v="2025-02-10T00:00:00"/>
    <d v="2025-02-17T00:00:00"/>
    <s v="'46728"/>
    <s v="1 | 1"/>
    <x v="10"/>
    <x v="1"/>
    <n v="-36.03"/>
    <x v="72"/>
    <x v="71"/>
    <s v="REF.OTIMIZA - JAN/25 - EKO"/>
    <x v="2"/>
    <x v="2"/>
    <x v="0"/>
    <n v="5005"/>
    <x v="32"/>
    <n v="50057"/>
    <s v="SEGURANÇA DO TRABALHO (Comum)"/>
    <x v="1"/>
    <x v="1"/>
    <x v="2"/>
    <x v="2"/>
    <x v="15"/>
    <x v="15"/>
  </r>
  <r>
    <x v="4"/>
    <s v="OTIMIZA PAGAMENTOS E INTERMEDIACAO DE NEGOCIOS LTDA"/>
    <x v="1"/>
    <d v="2025-02-10T00:00:00"/>
    <d v="2025-02-17T00:00:00"/>
    <s v="'46728"/>
    <s v="1 | 1"/>
    <x v="10"/>
    <x v="1"/>
    <n v="-35.909999999999997"/>
    <x v="72"/>
    <x v="71"/>
    <s v="REF.OTIMIZA - JAN/25 - EKO"/>
    <x v="2"/>
    <x v="1"/>
    <x v="0"/>
    <n v="4004"/>
    <x v="2"/>
    <n v="40041"/>
    <s v="PATRIMÔNIO (Administrativo)"/>
    <x v="1"/>
    <x v="1"/>
    <x v="2"/>
    <x v="2"/>
    <x v="15"/>
    <x v="15"/>
  </r>
  <r>
    <x v="4"/>
    <s v="OTIMIZA PAGAMENTOS E INTERMEDIACAO DE NEGOCIOS LTDA"/>
    <x v="1"/>
    <d v="2025-02-10T00:00:00"/>
    <d v="2025-02-17T00:00:00"/>
    <s v="'46728"/>
    <s v="1 | 1"/>
    <x v="10"/>
    <x v="1"/>
    <n v="-34.49"/>
    <x v="72"/>
    <x v="71"/>
    <s v="REF.OTIMIZA - JAN/25 - EKO"/>
    <x v="20"/>
    <x v="1"/>
    <x v="0"/>
    <n v="3004"/>
    <x v="27"/>
    <n v="30041"/>
    <s v="FATURAMENTO (Administrativo)"/>
    <x v="1"/>
    <x v="1"/>
    <x v="2"/>
    <x v="2"/>
    <x v="15"/>
    <x v="15"/>
  </r>
  <r>
    <x v="4"/>
    <s v="OTIMIZA PAGAMENTOS E INTERMEDIACAO DE NEGOCIOS LTDA"/>
    <x v="1"/>
    <d v="2025-02-10T00:00:00"/>
    <d v="2025-02-17T00:00:00"/>
    <s v="'46728"/>
    <s v="1 | 1"/>
    <x v="10"/>
    <x v="1"/>
    <n v="-29.42"/>
    <x v="72"/>
    <x v="71"/>
    <s v="REF.OTIMIZA - JAN/25 - EKO"/>
    <x v="14"/>
    <x v="1"/>
    <x v="0"/>
    <n v="8001"/>
    <x v="17"/>
    <n v="80011"/>
    <s v="MARKETING (Administrativo)"/>
    <x v="1"/>
    <x v="1"/>
    <x v="2"/>
    <x v="2"/>
    <x v="15"/>
    <x v="15"/>
  </r>
  <r>
    <x v="4"/>
    <s v="OTIMIZA PAGAMENTOS E INTERMEDIACAO DE NEGOCIOS LTDA"/>
    <x v="1"/>
    <d v="2025-02-10T00:00:00"/>
    <d v="2025-02-17T00:00:00"/>
    <s v="'46728"/>
    <s v="1 | 1"/>
    <x v="10"/>
    <x v="1"/>
    <n v="-28.02"/>
    <x v="72"/>
    <x v="71"/>
    <s v="REF.OTIMIZA - JAN/25 - EKO"/>
    <x v="18"/>
    <x v="1"/>
    <x v="0"/>
    <n v="5002"/>
    <x v="21"/>
    <n v="50021"/>
    <s v="MANIFESTO (Administrativo)"/>
    <x v="1"/>
    <x v="1"/>
    <x v="2"/>
    <x v="2"/>
    <x v="15"/>
    <x v="15"/>
  </r>
  <r>
    <x v="4"/>
    <s v="OTIMIZA PAGAMENTOS E INTERMEDIACAO DE NEGOCIOS LTDA"/>
    <x v="1"/>
    <d v="2025-02-10T00:00:00"/>
    <d v="2025-02-17T00:00:00"/>
    <s v="'46728"/>
    <s v="1 | 1"/>
    <x v="10"/>
    <x v="1"/>
    <n v="-24.23"/>
    <x v="72"/>
    <x v="71"/>
    <s v="REF.OTIMIZA - JAN/25 - EKO"/>
    <x v="10"/>
    <x v="2"/>
    <x v="0"/>
    <n v="7001"/>
    <x v="11"/>
    <n v="70017"/>
    <s v="OFICINA (Comum)"/>
    <x v="1"/>
    <x v="1"/>
    <x v="2"/>
    <x v="2"/>
    <x v="15"/>
    <x v="15"/>
  </r>
  <r>
    <x v="4"/>
    <s v="OTIMIZA PAGAMENTOS E INTERMEDIACAO DE NEGOCIOS LTDA"/>
    <x v="1"/>
    <d v="2025-02-10T00:00:00"/>
    <d v="2025-02-17T00:00:00"/>
    <s v="'46728"/>
    <s v="1 | 1"/>
    <x v="10"/>
    <x v="1"/>
    <n v="-23.25"/>
    <x v="72"/>
    <x v="71"/>
    <s v="REF.OTIMIZA - JAN/25 - EKO"/>
    <x v="15"/>
    <x v="1"/>
    <x v="0"/>
    <n v="3005"/>
    <x v="18"/>
    <n v="30051"/>
    <s v="DEPARTAMENTO PESSOAL (Administrativo)"/>
    <x v="1"/>
    <x v="1"/>
    <x v="2"/>
    <x v="2"/>
    <x v="15"/>
    <x v="15"/>
  </r>
  <r>
    <x v="4"/>
    <s v="OTIMIZA PAGAMENTOS E INTERMEDIACAO DE NEGOCIOS LTDA"/>
    <x v="1"/>
    <d v="2025-02-10T00:00:00"/>
    <d v="2025-02-17T00:00:00"/>
    <s v="'46728"/>
    <s v="1 | 1"/>
    <x v="10"/>
    <x v="1"/>
    <n v="-13.2"/>
    <x v="72"/>
    <x v="71"/>
    <s v="REF.OTIMIZA - JAN/25 - EKO"/>
    <x v="4"/>
    <x v="1"/>
    <x v="0"/>
    <n v="8002"/>
    <x v="4"/>
    <n v="80021"/>
    <s v="JURÍDICO (Administrativo)"/>
    <x v="1"/>
    <x v="1"/>
    <x v="2"/>
    <x v="2"/>
    <x v="15"/>
    <x v="15"/>
  </r>
  <r>
    <x v="4"/>
    <s v="OTIMIZA PAGAMENTOS E INTERMEDIACAO DE NEGOCIOS LTDA"/>
    <x v="1"/>
    <d v="2025-02-10T00:00:00"/>
    <d v="2025-02-17T00:00:00"/>
    <s v="'46728"/>
    <s v="1 | 1"/>
    <x v="10"/>
    <x v="1"/>
    <n v="-7.84"/>
    <x v="72"/>
    <x v="71"/>
    <s v="REF.OTIMIZA - JAN/25 - EKO"/>
    <x v="21"/>
    <x v="1"/>
    <x v="0"/>
    <n v="8003"/>
    <x v="28"/>
    <n v="80031"/>
    <s v="QUALIDADE E PROCESSOS (Administrativo)"/>
    <x v="1"/>
    <x v="1"/>
    <x v="2"/>
    <x v="2"/>
    <x v="15"/>
    <x v="15"/>
  </r>
  <r>
    <x v="4"/>
    <s v="OTIMIZA PAGAMENTOS E INTERMEDIACAO DE NEGOCIOS LTDA"/>
    <x v="1"/>
    <d v="2025-02-10T00:00:00"/>
    <d v="2025-02-17T00:00:00"/>
    <s v="'46728"/>
    <s v="1 | 1"/>
    <x v="10"/>
    <x v="1"/>
    <n v="0"/>
    <x v="72"/>
    <x v="71"/>
    <s v="REF.OTIMIZA - JAN/25 - EKO"/>
    <x v="6"/>
    <x v="2"/>
    <x v="0"/>
    <n v="6001"/>
    <x v="6"/>
    <n v="60015"/>
    <s v="OPERACIONAL (Químico e Biológico)"/>
    <x v="1"/>
    <x v="1"/>
    <x v="2"/>
    <x v="2"/>
    <x v="15"/>
    <x v="15"/>
  </r>
  <r>
    <x v="4"/>
    <s v="OTIMIZA PAGAMENTOS E INTERMEDIACAO DE NEGOCIOS LTDA"/>
    <x v="1"/>
    <d v="2025-02-10T00:00:00"/>
    <d v="2025-02-17T00:00:00"/>
    <s v="'46728"/>
    <s v="1 | 1"/>
    <x v="10"/>
    <x v="1"/>
    <n v="0"/>
    <x v="72"/>
    <x v="71"/>
    <s v="REF.OTIMIZA - JAN/25 - EKO"/>
    <x v="6"/>
    <x v="2"/>
    <x v="0"/>
    <n v="6001"/>
    <x v="6"/>
    <n v="60017"/>
    <s v="OPERACIONAL (Comum)"/>
    <x v="1"/>
    <x v="1"/>
    <x v="2"/>
    <x v="2"/>
    <x v="15"/>
    <x v="15"/>
  </r>
  <r>
    <x v="4"/>
    <s v="OTIMIZA PAGAMENTOS E INTERMEDIACAO DE NEGOCIOS LTDA"/>
    <x v="1"/>
    <d v="2025-02-10T00:00:00"/>
    <d v="2025-02-17T00:00:00"/>
    <s v="'46728"/>
    <s v="1 | 1"/>
    <x v="10"/>
    <x v="1"/>
    <n v="0"/>
    <x v="72"/>
    <x v="71"/>
    <s v="REF.OTIMIZA - JAN/25 - EKO"/>
    <x v="6"/>
    <x v="2"/>
    <x v="0"/>
    <n v="6002"/>
    <x v="9"/>
    <n v="60023"/>
    <s v="OPERACIONAL ADM (Poli e Rollon)"/>
    <x v="1"/>
    <x v="1"/>
    <x v="2"/>
    <x v="2"/>
    <x v="15"/>
    <x v="15"/>
  </r>
  <r>
    <x v="4"/>
    <s v="PADARIA, CONFEITARIA E MINIMERCADO SANTORINI LTDA"/>
    <x v="7"/>
    <d v="2024-05-03T00:00:00"/>
    <d v="2024-05-13T00:00:00"/>
    <s v="'1025902"/>
    <s v="1 | 1"/>
    <x v="6"/>
    <x v="0"/>
    <n v="-2458"/>
    <x v="95"/>
    <x v="94"/>
    <s v="REF. CAFE DA MANHA JPA - MOTORISTAS E COLETORES ABR/2024"/>
    <x v="8"/>
    <x v="0"/>
    <x v="0"/>
    <n v="3006"/>
    <x v="8"/>
    <n v="30061"/>
    <s v="RECURSOS HUMANOS (Administrativo)"/>
    <x v="0"/>
    <x v="3"/>
    <x v="0"/>
    <x v="0"/>
    <x v="0"/>
    <x v="0"/>
  </r>
  <r>
    <x v="4"/>
    <s v="PADARIA, CONFEITARIA E MINIMERCADO SANTORINI LTDA"/>
    <x v="8"/>
    <d v="2024-05-31T00:00:00"/>
    <d v="2024-06-10T00:00:00"/>
    <s v="'95"/>
    <s v="1 | 1"/>
    <x v="9"/>
    <x v="0"/>
    <n v="-4108"/>
    <x v="95"/>
    <x v="94"/>
    <s v="REF. CAFE DA MANHA JPA - MOTORISTAS E COLETORES MAI/2024"/>
    <x v="8"/>
    <x v="0"/>
    <x v="0"/>
    <n v="3006"/>
    <x v="8"/>
    <n v="30061"/>
    <s v="RECURSOS HUMANOS (Administrativo)"/>
    <x v="0"/>
    <x v="3"/>
    <x v="0"/>
    <x v="0"/>
    <x v="0"/>
    <x v="0"/>
  </r>
  <r>
    <x v="4"/>
    <s v="PADARIA, CONFEITARIA E MINIMERCADO SANTORINI LTDA"/>
    <x v="10"/>
    <d v="2024-07-31T00:00:00"/>
    <d v="2024-08-16T00:00:00"/>
    <s v="'167"/>
    <s v="1 | 1"/>
    <x v="9"/>
    <x v="0"/>
    <n v="-4108"/>
    <x v="95"/>
    <x v="94"/>
    <s v="REF. CAFE DA MANHA JPA - MOTORISTAS E COLETORES JUL/2024"/>
    <x v="8"/>
    <x v="0"/>
    <x v="0"/>
    <n v="3006"/>
    <x v="8"/>
    <n v="30061"/>
    <s v="RECURSOS HUMANOS (Administrativo)"/>
    <x v="0"/>
    <x v="4"/>
    <x v="0"/>
    <x v="0"/>
    <x v="0"/>
    <x v="0"/>
  </r>
  <r>
    <x v="4"/>
    <s v="PADARIA, CONFEITARIA E MINIMERCADO SANTORINI LTDA"/>
    <x v="11"/>
    <d v="2024-08-30T00:00:00"/>
    <d v="2024-09-09T00:00:00"/>
    <s v="'1032051"/>
    <s v="1 | 1"/>
    <x v="9"/>
    <x v="0"/>
    <n v="-3286.4"/>
    <x v="95"/>
    <x v="94"/>
    <s v="REF. CAFE DA MANHA JPA - MOTORISTAS E COLETORES AGO/2024"/>
    <x v="8"/>
    <x v="0"/>
    <x v="0"/>
    <n v="3006"/>
    <x v="8"/>
    <n v="30061"/>
    <s v="RECURSOS HUMANOS (Administrativo)"/>
    <x v="0"/>
    <x v="4"/>
    <x v="0"/>
    <x v="0"/>
    <x v="0"/>
    <x v="0"/>
  </r>
  <r>
    <x v="4"/>
    <s v="PADARIA, CONFEITARIA E MINIMERCADO SANTORINI LTDA"/>
    <x v="13"/>
    <d v="2024-10-31T00:00:00"/>
    <d v="2024-11-10T00:00:00"/>
    <s v="'432"/>
    <s v="1 | 1"/>
    <x v="9"/>
    <x v="0"/>
    <n v="-3286.4"/>
    <x v="95"/>
    <x v="94"/>
    <s v="REF. CAFE DA MANHA JPA - MOTORISTAS E COLETORES OUT/2024"/>
    <x v="8"/>
    <x v="0"/>
    <x v="0"/>
    <n v="3006"/>
    <x v="8"/>
    <n v="30061"/>
    <s v="RECURSOS HUMANOS (Administrativo)"/>
    <x v="0"/>
    <x v="0"/>
    <x v="0"/>
    <x v="0"/>
    <x v="0"/>
    <x v="0"/>
  </r>
  <r>
    <x v="4"/>
    <s v="PADARIA, CONFEITARIA E MINIMERCADO SANTORINI LTDA"/>
    <x v="0"/>
    <d v="2024-12-31T00:00:00"/>
    <d v="2025-01-10T00:00:00"/>
    <s v="'653"/>
    <s v="1 | 1"/>
    <x v="9"/>
    <x v="0"/>
    <n v="-3697.2"/>
    <x v="95"/>
    <x v="94"/>
    <s v="CafÃ© da ManhÃ£ - JPA"/>
    <x v="8"/>
    <x v="0"/>
    <x v="0"/>
    <n v="3006"/>
    <x v="8"/>
    <n v="30061"/>
    <s v="RECURSOS HUMANOS (Administrativo)"/>
    <x v="0"/>
    <x v="0"/>
    <x v="0"/>
    <x v="0"/>
    <x v="0"/>
    <x v="0"/>
  </r>
  <r>
    <x v="4"/>
    <s v="PADRAO AMBIENTAL COLETA E TRANSPORTES EIRELI"/>
    <x v="4"/>
    <d v="2024-01-02T00:00:00"/>
    <d v="2024-01-02T00:00:00"/>
    <s v="'1021620"/>
    <s v="1 | 1"/>
    <x v="8"/>
    <x v="0"/>
    <n v="-1000"/>
    <x v="54"/>
    <x v="53"/>
    <s v="REF. TRANSF COLIGADAS EKO X PADRÃƒO"/>
    <x v="0"/>
    <x v="0"/>
    <x v="0"/>
    <n v="2001"/>
    <x v="0"/>
    <n v="20017"/>
    <s v="CORPORATIVO (Comum)"/>
    <x v="1"/>
    <x v="1"/>
    <x v="1"/>
    <x v="1"/>
    <x v="1"/>
    <x v="1"/>
  </r>
  <r>
    <x v="4"/>
    <s v="PADRAO AMBIENTAL COLETA E TRANSPORTES EIRELI"/>
    <x v="4"/>
    <d v="2024-01-04T00:00:00"/>
    <d v="2024-01-04T00:00:00"/>
    <s v="'1021719"/>
    <s v="1 | 1"/>
    <x v="8"/>
    <x v="0"/>
    <n v="-1000"/>
    <x v="54"/>
    <x v="53"/>
    <s v="REF. TRANSF COLIGADAS EKO X PADRÃƒO"/>
    <x v="0"/>
    <x v="0"/>
    <x v="0"/>
    <n v="2001"/>
    <x v="0"/>
    <n v="20017"/>
    <s v="CORPORATIVO (Comum)"/>
    <x v="1"/>
    <x v="1"/>
    <x v="1"/>
    <x v="1"/>
    <x v="1"/>
    <x v="1"/>
  </r>
  <r>
    <x v="4"/>
    <s v="PADRAO AMBIENTAL COLETA E TRANSPORTES EIRELI"/>
    <x v="4"/>
    <d v="2024-01-08T00:00:00"/>
    <d v="2024-01-08T00:00:00"/>
    <s v="'1021766"/>
    <s v="1 | 1"/>
    <x v="8"/>
    <x v="0"/>
    <n v="-1000"/>
    <x v="54"/>
    <x v="53"/>
    <s v="REF. TRANSF COLIGADAS EKO X PADRÃƒO"/>
    <x v="0"/>
    <x v="0"/>
    <x v="0"/>
    <n v="2001"/>
    <x v="0"/>
    <n v="20017"/>
    <s v="CORPORATIVO (Comum)"/>
    <x v="1"/>
    <x v="1"/>
    <x v="1"/>
    <x v="1"/>
    <x v="1"/>
    <x v="1"/>
  </r>
  <r>
    <x v="4"/>
    <s v="PADRAO AMBIENTAL COLETA E TRANSPORTES EIRELI"/>
    <x v="4"/>
    <d v="2024-01-10T00:00:00"/>
    <d v="2024-01-10T00:00:00"/>
    <s v="'1021872"/>
    <s v="1 | 1"/>
    <x v="8"/>
    <x v="0"/>
    <n v="-6000"/>
    <x v="54"/>
    <x v="53"/>
    <s v="REF. TRANSF COLIGADAS EKO X PADRÃƒO"/>
    <x v="0"/>
    <x v="0"/>
    <x v="0"/>
    <n v="2001"/>
    <x v="0"/>
    <n v="20017"/>
    <s v="CORPORATIVO (Comum)"/>
    <x v="1"/>
    <x v="1"/>
    <x v="1"/>
    <x v="1"/>
    <x v="1"/>
    <x v="1"/>
  </r>
  <r>
    <x v="4"/>
    <s v="PADRAO AMBIENTAL COLETA E TRANSPORTES EIRELI"/>
    <x v="4"/>
    <d v="2024-01-15T00:00:00"/>
    <d v="2024-01-15T00:00:00"/>
    <s v="'1021947"/>
    <s v="1 | 1"/>
    <x v="8"/>
    <x v="0"/>
    <n v="-29000"/>
    <x v="54"/>
    <x v="53"/>
    <s v="REF. TRANSF COLIGADAS EKO X PADRÃƒO"/>
    <x v="0"/>
    <x v="0"/>
    <x v="0"/>
    <n v="2001"/>
    <x v="0"/>
    <n v="20017"/>
    <s v="CORPORATIVO (Comum)"/>
    <x v="1"/>
    <x v="1"/>
    <x v="1"/>
    <x v="1"/>
    <x v="1"/>
    <x v="1"/>
  </r>
  <r>
    <x v="4"/>
    <s v="PADRAO AMBIENTAL COLETA E TRANSPORTES EIRELI"/>
    <x v="4"/>
    <d v="2024-01-18T00:00:00"/>
    <d v="2024-01-18T00:00:00"/>
    <s v="'1022090"/>
    <s v="1 | 1"/>
    <x v="8"/>
    <x v="0"/>
    <n v="-7000"/>
    <x v="54"/>
    <x v="53"/>
    <s v="REF. TRANSF COLIGADAS EKO X PADRÃƒO"/>
    <x v="0"/>
    <x v="0"/>
    <x v="0"/>
    <n v="2001"/>
    <x v="0"/>
    <n v="20017"/>
    <s v="CORPORATIVO (Comum)"/>
    <x v="1"/>
    <x v="1"/>
    <x v="1"/>
    <x v="1"/>
    <x v="1"/>
    <x v="1"/>
  </r>
  <r>
    <x v="4"/>
    <s v="PADRAO AMBIENTAL COLETA E TRANSPORTES EIRELI"/>
    <x v="4"/>
    <d v="2024-01-19T00:00:00"/>
    <d v="2024-01-19T00:00:00"/>
    <s v="'1022118"/>
    <s v="1 | 1"/>
    <x v="8"/>
    <x v="0"/>
    <n v="-2000"/>
    <x v="54"/>
    <x v="53"/>
    <s v="REF. TRANSF COLIGADAS EKO X PADRÃƒO"/>
    <x v="0"/>
    <x v="0"/>
    <x v="0"/>
    <n v="2001"/>
    <x v="0"/>
    <n v="20017"/>
    <s v="CORPORATIVO (Comum)"/>
    <x v="1"/>
    <x v="1"/>
    <x v="1"/>
    <x v="1"/>
    <x v="1"/>
    <x v="1"/>
  </r>
  <r>
    <x v="4"/>
    <s v="PADRAO AMBIENTAL COLETA E TRANSPORTES EIRELI"/>
    <x v="4"/>
    <d v="2024-01-22T00:00:00"/>
    <d v="2024-01-22T00:00:00"/>
    <s v="'1022140"/>
    <s v="1 | 1"/>
    <x v="8"/>
    <x v="0"/>
    <n v="-9000"/>
    <x v="54"/>
    <x v="53"/>
    <s v="REF. TRANSF COLIGADAS EKO X PADRÃƒO"/>
    <x v="0"/>
    <x v="0"/>
    <x v="0"/>
    <n v="2001"/>
    <x v="0"/>
    <n v="20017"/>
    <s v="CORPORATIVO (Comum)"/>
    <x v="1"/>
    <x v="1"/>
    <x v="1"/>
    <x v="1"/>
    <x v="1"/>
    <x v="1"/>
  </r>
  <r>
    <x v="4"/>
    <s v="PADRAO AMBIENTAL COLETA E TRANSPORTES EIRELI"/>
    <x v="4"/>
    <d v="2024-01-23T00:00:00"/>
    <d v="2024-01-23T00:00:00"/>
    <s v="'1022189"/>
    <s v="1 | 1"/>
    <x v="8"/>
    <x v="0"/>
    <n v="-10000"/>
    <x v="54"/>
    <x v="53"/>
    <s v="REF. TRANSF COLIGADAS EKO X PADRÃƒO"/>
    <x v="0"/>
    <x v="0"/>
    <x v="0"/>
    <n v="2001"/>
    <x v="0"/>
    <n v="20017"/>
    <s v="CORPORATIVO (Comum)"/>
    <x v="1"/>
    <x v="1"/>
    <x v="1"/>
    <x v="1"/>
    <x v="1"/>
    <x v="1"/>
  </r>
  <r>
    <x v="4"/>
    <s v="PADRAO AMBIENTAL COLETA E TRANSPORTES EIRELI"/>
    <x v="4"/>
    <d v="2024-01-24T00:00:00"/>
    <d v="2024-01-24T00:00:00"/>
    <s v="'1022227"/>
    <s v="1 | 1"/>
    <x v="8"/>
    <x v="0"/>
    <n v="-3000"/>
    <x v="54"/>
    <x v="53"/>
    <s v="REF. TRANSF COLIGADAS EKO X PADRÃƒO"/>
    <x v="0"/>
    <x v="0"/>
    <x v="0"/>
    <n v="2001"/>
    <x v="0"/>
    <n v="20017"/>
    <s v="CORPORATIVO (Comum)"/>
    <x v="1"/>
    <x v="1"/>
    <x v="1"/>
    <x v="1"/>
    <x v="1"/>
    <x v="1"/>
  </r>
  <r>
    <x v="4"/>
    <s v="PADRAO AMBIENTAL COLETA E TRANSPORTES EIRELI"/>
    <x v="4"/>
    <d v="2024-01-25T00:00:00"/>
    <d v="2024-01-25T00:00:00"/>
    <s v="'1022287"/>
    <s v="1 | 1"/>
    <x v="8"/>
    <x v="0"/>
    <n v="-2000"/>
    <x v="54"/>
    <x v="53"/>
    <s v="REF. TRANSF COLIGADAS EKO X PADRÃƒO"/>
    <x v="0"/>
    <x v="0"/>
    <x v="0"/>
    <n v="2001"/>
    <x v="0"/>
    <n v="20017"/>
    <s v="CORPORATIVO (Comum)"/>
    <x v="1"/>
    <x v="1"/>
    <x v="1"/>
    <x v="1"/>
    <x v="1"/>
    <x v="1"/>
  </r>
  <r>
    <x v="4"/>
    <s v="PADRAO AMBIENTAL COLETA E TRANSPORTES EIRELI"/>
    <x v="4"/>
    <d v="2024-01-29T00:00:00"/>
    <d v="2024-01-29T00:00:00"/>
    <s v="'1022363"/>
    <s v="1 | 1"/>
    <x v="8"/>
    <x v="0"/>
    <n v="-7000"/>
    <x v="54"/>
    <x v="53"/>
    <s v="REF. TRANSF COLIGADAS EKO X PADRÃƒO"/>
    <x v="0"/>
    <x v="0"/>
    <x v="0"/>
    <n v="2001"/>
    <x v="0"/>
    <n v="20017"/>
    <s v="CORPORATIVO (Comum)"/>
    <x v="1"/>
    <x v="1"/>
    <x v="1"/>
    <x v="1"/>
    <x v="1"/>
    <x v="1"/>
  </r>
  <r>
    <x v="4"/>
    <s v="PADRAO AMBIENTAL COLETA E TRANSPORTES EIRELI"/>
    <x v="4"/>
    <d v="2024-01-31T00:00:00"/>
    <d v="2024-01-31T00:00:00"/>
    <s v="'1022425"/>
    <s v="1 | 1"/>
    <x v="8"/>
    <x v="0"/>
    <n v="-20000"/>
    <x v="54"/>
    <x v="53"/>
    <s v="REF. TRANSF COLIGADAS EKO X PADRÃƒO"/>
    <x v="0"/>
    <x v="0"/>
    <x v="0"/>
    <n v="2001"/>
    <x v="0"/>
    <n v="20017"/>
    <s v="CORPORATIVO (Comum)"/>
    <x v="1"/>
    <x v="1"/>
    <x v="1"/>
    <x v="1"/>
    <x v="1"/>
    <x v="1"/>
  </r>
  <r>
    <x v="4"/>
    <s v="PADRAO AMBIENTAL COLETA E TRANSPORTES EIRELI"/>
    <x v="5"/>
    <d v="2024-02-01T00:00:00"/>
    <d v="2024-02-01T00:00:00"/>
    <s v="'1022457"/>
    <s v="1 | 1"/>
    <x v="8"/>
    <x v="0"/>
    <n v="-3000"/>
    <x v="54"/>
    <x v="53"/>
    <s v="REF. TRANSF COLIGADAS EKO X PADRÃƒO"/>
    <x v="0"/>
    <x v="0"/>
    <x v="0"/>
    <n v="2001"/>
    <x v="0"/>
    <n v="20017"/>
    <s v="CORPORATIVO (Comum)"/>
    <x v="1"/>
    <x v="1"/>
    <x v="1"/>
    <x v="1"/>
    <x v="1"/>
    <x v="1"/>
  </r>
  <r>
    <x v="4"/>
    <s v="PADRAO AMBIENTAL COLETA E TRANSPORTES EIRELI"/>
    <x v="5"/>
    <d v="2024-02-14T00:00:00"/>
    <d v="2024-02-14T00:00:00"/>
    <s v="'1022664"/>
    <s v="1 | 1"/>
    <x v="8"/>
    <x v="0"/>
    <n v="-2000"/>
    <x v="54"/>
    <x v="53"/>
    <s v="REF. TRANSF COLIGADAS EKO X PADRÃƒO"/>
    <x v="0"/>
    <x v="0"/>
    <x v="0"/>
    <n v="2001"/>
    <x v="0"/>
    <n v="20017"/>
    <s v="CORPORATIVO (Comum)"/>
    <x v="1"/>
    <x v="1"/>
    <x v="1"/>
    <x v="1"/>
    <x v="1"/>
    <x v="1"/>
  </r>
  <r>
    <x v="4"/>
    <s v="PADRAO AMBIENTAL COLETA E TRANSPORTES EIRELI"/>
    <x v="5"/>
    <d v="2024-02-15T00:00:00"/>
    <d v="2024-02-15T00:00:00"/>
    <s v="'1022696"/>
    <s v="1 | 1"/>
    <x v="8"/>
    <x v="0"/>
    <n v="-20000"/>
    <x v="54"/>
    <x v="53"/>
    <s v="REF. TRANSF COLIGADAS EKO X PADRÃƒO"/>
    <x v="0"/>
    <x v="0"/>
    <x v="0"/>
    <n v="2001"/>
    <x v="0"/>
    <n v="20017"/>
    <s v="CORPORATIVO (Comum)"/>
    <x v="1"/>
    <x v="1"/>
    <x v="1"/>
    <x v="1"/>
    <x v="1"/>
    <x v="1"/>
  </r>
  <r>
    <x v="4"/>
    <s v="PADRAO AMBIENTAL COLETA E TRANSPORTES EIRELI"/>
    <x v="5"/>
    <d v="2024-02-19T00:00:00"/>
    <d v="2024-02-19T00:00:00"/>
    <s v="'1022755"/>
    <s v="1 | 1"/>
    <x v="8"/>
    <x v="0"/>
    <n v="-8000"/>
    <x v="54"/>
    <x v="53"/>
    <s v="REF. TRANSF COLIGADAS EKO X PADRÃƒO"/>
    <x v="0"/>
    <x v="0"/>
    <x v="0"/>
    <n v="2001"/>
    <x v="0"/>
    <n v="20017"/>
    <s v="CORPORATIVO (Comum)"/>
    <x v="1"/>
    <x v="1"/>
    <x v="1"/>
    <x v="1"/>
    <x v="1"/>
    <x v="1"/>
  </r>
  <r>
    <x v="4"/>
    <s v="PADRAO AMBIENTAL COLETA E TRANSPORTES EIRELI"/>
    <x v="5"/>
    <d v="2024-02-20T00:00:00"/>
    <d v="2024-02-20T00:00:00"/>
    <s v="'1022830"/>
    <s v="1 | 1"/>
    <x v="8"/>
    <x v="0"/>
    <n v="-1000"/>
    <x v="54"/>
    <x v="53"/>
    <s v="REF. TRANSF COLIGADAS EKO X PADRÃƒO"/>
    <x v="0"/>
    <x v="0"/>
    <x v="0"/>
    <n v="2001"/>
    <x v="0"/>
    <n v="20017"/>
    <s v="CORPORATIVO (Comum)"/>
    <x v="1"/>
    <x v="1"/>
    <x v="1"/>
    <x v="1"/>
    <x v="1"/>
    <x v="1"/>
  </r>
  <r>
    <x v="4"/>
    <s v="PADRAO AMBIENTAL COLETA E TRANSPORTES EIRELI"/>
    <x v="5"/>
    <d v="2024-02-23T00:00:00"/>
    <d v="2024-02-23T00:00:00"/>
    <s v="'1022966"/>
    <s v="1 | 1"/>
    <x v="8"/>
    <x v="0"/>
    <n v="-13000"/>
    <x v="54"/>
    <x v="53"/>
    <s v="REF. TRANSF COLIGADAS EKO X PADRÃƒO"/>
    <x v="0"/>
    <x v="0"/>
    <x v="0"/>
    <n v="2001"/>
    <x v="0"/>
    <n v="20017"/>
    <s v="CORPORATIVO (Comum)"/>
    <x v="1"/>
    <x v="1"/>
    <x v="1"/>
    <x v="1"/>
    <x v="1"/>
    <x v="1"/>
  </r>
  <r>
    <x v="4"/>
    <s v="PADRAO AMBIENTAL COLETA E TRANSPORTES EIRELI"/>
    <x v="5"/>
    <d v="2024-02-26T00:00:00"/>
    <d v="2024-02-26T00:00:00"/>
    <s v="'1023002"/>
    <s v="1 | 1"/>
    <x v="8"/>
    <x v="0"/>
    <n v="-2000"/>
    <x v="54"/>
    <x v="53"/>
    <s v="REF. TRANSF COLIGADAS EKO X PADRÃƒO"/>
    <x v="0"/>
    <x v="0"/>
    <x v="0"/>
    <n v="2001"/>
    <x v="0"/>
    <n v="20017"/>
    <s v="CORPORATIVO (Comum)"/>
    <x v="1"/>
    <x v="1"/>
    <x v="1"/>
    <x v="1"/>
    <x v="1"/>
    <x v="1"/>
  </r>
  <r>
    <x v="4"/>
    <s v="PADRAO AMBIENTAL COLETA E TRANSPORTES EIRELI"/>
    <x v="5"/>
    <d v="2024-02-27T00:00:00"/>
    <d v="2024-02-27T00:00:00"/>
    <s v="'1023045"/>
    <s v="1 | 1"/>
    <x v="8"/>
    <x v="0"/>
    <n v="-7000"/>
    <x v="54"/>
    <x v="53"/>
    <s v="REF. TRANSF COLIGADAS EKO X PADRÃƒO"/>
    <x v="0"/>
    <x v="0"/>
    <x v="0"/>
    <n v="2001"/>
    <x v="0"/>
    <n v="20017"/>
    <s v="CORPORATIVO (Comum)"/>
    <x v="1"/>
    <x v="1"/>
    <x v="1"/>
    <x v="1"/>
    <x v="1"/>
    <x v="1"/>
  </r>
  <r>
    <x v="4"/>
    <s v="PADRAO AMBIENTAL COLETA E TRANSPORTES EIRELI"/>
    <x v="5"/>
    <d v="2024-02-28T00:00:00"/>
    <d v="2024-02-28T00:00:00"/>
    <s v="'1023078"/>
    <s v="1 | 1"/>
    <x v="8"/>
    <x v="0"/>
    <n v="-10000"/>
    <x v="54"/>
    <x v="53"/>
    <s v="REF. TRANSF COLIGADAS EKO X PADRÃƒO"/>
    <x v="0"/>
    <x v="0"/>
    <x v="0"/>
    <n v="2001"/>
    <x v="0"/>
    <n v="20017"/>
    <s v="CORPORATIVO (Comum)"/>
    <x v="1"/>
    <x v="1"/>
    <x v="1"/>
    <x v="1"/>
    <x v="1"/>
    <x v="1"/>
  </r>
  <r>
    <x v="4"/>
    <s v="PADRAO AMBIENTAL COLETA E TRANSPORTES EIRELI"/>
    <x v="5"/>
    <d v="2024-02-29T00:00:00"/>
    <d v="2024-02-29T00:00:00"/>
    <s v="'1023099"/>
    <s v="1 | 1"/>
    <x v="8"/>
    <x v="0"/>
    <n v="-16000"/>
    <x v="54"/>
    <x v="53"/>
    <s v="REF. TRANSF COLIGADAS EKO X PADRÃƒO"/>
    <x v="0"/>
    <x v="0"/>
    <x v="0"/>
    <n v="2001"/>
    <x v="0"/>
    <n v="20017"/>
    <s v="CORPORATIVO (Comum)"/>
    <x v="1"/>
    <x v="1"/>
    <x v="1"/>
    <x v="1"/>
    <x v="1"/>
    <x v="1"/>
  </r>
  <r>
    <x v="4"/>
    <s v="PADRAO AMBIENTAL COLETA E TRANSPORTES EIRELI"/>
    <x v="6"/>
    <d v="2024-03-01T00:00:00"/>
    <d v="2024-03-01T00:00:00"/>
    <s v="'1023110"/>
    <s v="1 | 1"/>
    <x v="8"/>
    <x v="0"/>
    <n v="-2000"/>
    <x v="54"/>
    <x v="53"/>
    <s v="REF. TRANSF COLIGADAS EKO X PADRÃƒO"/>
    <x v="0"/>
    <x v="0"/>
    <x v="0"/>
    <n v="2001"/>
    <x v="0"/>
    <n v="20017"/>
    <s v="CORPORATIVO (Comum)"/>
    <x v="1"/>
    <x v="1"/>
    <x v="1"/>
    <x v="1"/>
    <x v="1"/>
    <x v="1"/>
  </r>
  <r>
    <x v="4"/>
    <s v="PADRAO AMBIENTAL COLETA E TRANSPORTES EIRELI"/>
    <x v="6"/>
    <d v="2024-03-04T00:00:00"/>
    <d v="2024-03-04T00:00:00"/>
    <s v="'1023130"/>
    <s v="1 | 1"/>
    <x v="8"/>
    <x v="0"/>
    <n v="-1000"/>
    <x v="54"/>
    <x v="53"/>
    <s v="REF. TRANSF COLIGADAS EKO X PADRÃƒO"/>
    <x v="0"/>
    <x v="0"/>
    <x v="0"/>
    <n v="2001"/>
    <x v="0"/>
    <n v="20017"/>
    <s v="CORPORATIVO (Comum)"/>
    <x v="1"/>
    <x v="1"/>
    <x v="1"/>
    <x v="1"/>
    <x v="1"/>
    <x v="1"/>
  </r>
  <r>
    <x v="4"/>
    <s v="PADRAO AMBIENTAL COLETA E TRANSPORTES EIRELI"/>
    <x v="6"/>
    <d v="2024-03-05T00:00:00"/>
    <d v="2024-03-05T00:00:00"/>
    <s v="'1023165"/>
    <s v="1 | 1"/>
    <x v="8"/>
    <x v="0"/>
    <n v="-2000"/>
    <x v="54"/>
    <x v="53"/>
    <s v="REF. TRANSF COLIGADAS EKO X PADRÃƒO"/>
    <x v="0"/>
    <x v="0"/>
    <x v="0"/>
    <n v="2001"/>
    <x v="0"/>
    <n v="20017"/>
    <s v="CORPORATIVO (Comum)"/>
    <x v="1"/>
    <x v="1"/>
    <x v="1"/>
    <x v="1"/>
    <x v="1"/>
    <x v="1"/>
  </r>
  <r>
    <x v="4"/>
    <s v="PADRAO AMBIENTAL COLETA E TRANSPORTES EIRELI"/>
    <x v="6"/>
    <d v="2024-03-07T00:00:00"/>
    <d v="2024-03-07T00:00:00"/>
    <s v="'1023267"/>
    <s v="1 | 1"/>
    <x v="8"/>
    <x v="0"/>
    <n v="-2000"/>
    <x v="54"/>
    <x v="53"/>
    <s v="REF. TRANSF COLIGADAS EKO X PADRÃƒO"/>
    <x v="0"/>
    <x v="0"/>
    <x v="0"/>
    <n v="2001"/>
    <x v="0"/>
    <n v="20017"/>
    <s v="CORPORATIVO (Comum)"/>
    <x v="1"/>
    <x v="1"/>
    <x v="1"/>
    <x v="1"/>
    <x v="1"/>
    <x v="1"/>
  </r>
  <r>
    <x v="4"/>
    <s v="PADRAO AMBIENTAL COLETA E TRANSPORTES EIRELI"/>
    <x v="6"/>
    <d v="2024-03-11T00:00:00"/>
    <d v="2024-03-11T00:00:00"/>
    <s v="'1023473"/>
    <s v="1 | 1"/>
    <x v="8"/>
    <x v="0"/>
    <n v="-6000"/>
    <x v="54"/>
    <x v="53"/>
    <s v="REF. TRANSF COLIGADAS EKO X PADRÃƒO"/>
    <x v="0"/>
    <x v="0"/>
    <x v="0"/>
    <n v="2001"/>
    <x v="0"/>
    <n v="20017"/>
    <s v="CORPORATIVO (Comum)"/>
    <x v="1"/>
    <x v="1"/>
    <x v="1"/>
    <x v="1"/>
    <x v="1"/>
    <x v="1"/>
  </r>
  <r>
    <x v="4"/>
    <s v="PADRAO AMBIENTAL COLETA E TRANSPORTES EIRELI"/>
    <x v="6"/>
    <d v="2024-03-13T00:00:00"/>
    <d v="2024-03-13T00:00:00"/>
    <s v="'1023622"/>
    <s v="1 | 1"/>
    <x v="8"/>
    <x v="0"/>
    <n v="-7000"/>
    <x v="54"/>
    <x v="53"/>
    <s v="REF. TRANSF COLIGADAS EKO X PADRÃƒO"/>
    <x v="0"/>
    <x v="0"/>
    <x v="0"/>
    <n v="2001"/>
    <x v="0"/>
    <n v="20017"/>
    <s v="CORPORATIVO (Comum)"/>
    <x v="1"/>
    <x v="1"/>
    <x v="1"/>
    <x v="1"/>
    <x v="1"/>
    <x v="1"/>
  </r>
  <r>
    <x v="4"/>
    <s v="PADRAO AMBIENTAL COLETA E TRANSPORTES EIRELI"/>
    <x v="6"/>
    <d v="2024-03-14T00:00:00"/>
    <d v="2024-03-14T00:00:00"/>
    <s v="'1023692"/>
    <s v="1 | 1"/>
    <x v="8"/>
    <x v="0"/>
    <n v="-13000"/>
    <x v="54"/>
    <x v="53"/>
    <s v="REF. TRANSF COLIGADAS EKO X PADRÃƒO"/>
    <x v="0"/>
    <x v="0"/>
    <x v="0"/>
    <n v="2001"/>
    <x v="0"/>
    <n v="20017"/>
    <s v="CORPORATIVO (Comum)"/>
    <x v="1"/>
    <x v="1"/>
    <x v="1"/>
    <x v="1"/>
    <x v="1"/>
    <x v="1"/>
  </r>
  <r>
    <x v="4"/>
    <s v="PADRAO AMBIENTAL COLETA E TRANSPORTES EIRELI"/>
    <x v="6"/>
    <d v="2024-03-19T00:00:00"/>
    <d v="2024-03-19T00:00:00"/>
    <s v="'1023853"/>
    <s v="1 | 1"/>
    <x v="8"/>
    <x v="0"/>
    <n v="-13000"/>
    <x v="54"/>
    <x v="53"/>
    <s v="REF. TRANSF COLIGADAS EKO X PADRÃƒO"/>
    <x v="0"/>
    <x v="0"/>
    <x v="0"/>
    <n v="2001"/>
    <x v="0"/>
    <n v="20017"/>
    <s v="CORPORATIVO (Comum)"/>
    <x v="1"/>
    <x v="1"/>
    <x v="1"/>
    <x v="1"/>
    <x v="1"/>
    <x v="1"/>
  </r>
  <r>
    <x v="4"/>
    <s v="PADRAO AMBIENTAL COLETA E TRANSPORTES EIRELI"/>
    <x v="6"/>
    <d v="2024-03-20T00:00:00"/>
    <d v="2024-03-20T00:00:00"/>
    <s v="'1023903"/>
    <s v="1 | 1"/>
    <x v="8"/>
    <x v="0"/>
    <n v="-13000"/>
    <x v="54"/>
    <x v="53"/>
    <s v="REF. TRANSF COLIGADAS EKO X PADRÃƒO"/>
    <x v="0"/>
    <x v="0"/>
    <x v="0"/>
    <n v="2001"/>
    <x v="0"/>
    <n v="20017"/>
    <s v="CORPORATIVO (Comum)"/>
    <x v="1"/>
    <x v="1"/>
    <x v="1"/>
    <x v="1"/>
    <x v="1"/>
    <x v="1"/>
  </r>
  <r>
    <x v="4"/>
    <s v="PADRAO AMBIENTAL COLETA E TRANSPORTES EIRELI"/>
    <x v="6"/>
    <d v="2024-03-21T00:00:00"/>
    <d v="2024-03-21T00:00:00"/>
    <s v="'1023953"/>
    <s v="1 | 1"/>
    <x v="8"/>
    <x v="0"/>
    <n v="-18000"/>
    <x v="54"/>
    <x v="53"/>
    <s v="REF. TRANSF COLIGADAS EKO X PADRÃƒO"/>
    <x v="0"/>
    <x v="0"/>
    <x v="0"/>
    <n v="2001"/>
    <x v="0"/>
    <n v="20017"/>
    <s v="CORPORATIVO (Comum)"/>
    <x v="1"/>
    <x v="1"/>
    <x v="1"/>
    <x v="1"/>
    <x v="1"/>
    <x v="1"/>
  </r>
  <r>
    <x v="4"/>
    <s v="PADRAO AMBIENTAL COLETA E TRANSPORTES EIRELI"/>
    <x v="6"/>
    <d v="2024-03-25T00:00:00"/>
    <d v="2024-03-25T00:00:00"/>
    <s v="'1024019"/>
    <s v="1 | 1"/>
    <x v="8"/>
    <x v="0"/>
    <n v="-11000"/>
    <x v="54"/>
    <x v="53"/>
    <s v="REF. TRANSF COLIGADAS EKO X PADRÃƒO"/>
    <x v="0"/>
    <x v="0"/>
    <x v="0"/>
    <n v="2001"/>
    <x v="0"/>
    <n v="20017"/>
    <s v="CORPORATIVO (Comum)"/>
    <x v="1"/>
    <x v="1"/>
    <x v="1"/>
    <x v="1"/>
    <x v="1"/>
    <x v="1"/>
  </r>
  <r>
    <x v="4"/>
    <s v="PADRAO AMBIENTAL COLETA E TRANSPORTES EIRELI"/>
    <x v="6"/>
    <d v="2024-03-27T00:00:00"/>
    <d v="2024-03-27T00:00:00"/>
    <s v="'1024112"/>
    <s v="1 | 1"/>
    <x v="8"/>
    <x v="0"/>
    <n v="-10000"/>
    <x v="54"/>
    <x v="53"/>
    <s v="REF. TRANSF COLIGADAS EKO X PADRÃƒO"/>
    <x v="0"/>
    <x v="0"/>
    <x v="0"/>
    <n v="2001"/>
    <x v="0"/>
    <n v="20017"/>
    <s v="CORPORATIVO (Comum)"/>
    <x v="1"/>
    <x v="1"/>
    <x v="1"/>
    <x v="1"/>
    <x v="1"/>
    <x v="1"/>
  </r>
  <r>
    <x v="4"/>
    <s v="PADRAO AMBIENTAL COLETA E TRANSPORTES EIRELI"/>
    <x v="6"/>
    <d v="2024-03-28T00:00:00"/>
    <d v="2024-03-28T00:00:00"/>
    <s v="'1024166"/>
    <s v="1 | 1"/>
    <x v="8"/>
    <x v="0"/>
    <n v="-16000"/>
    <x v="54"/>
    <x v="53"/>
    <s v="REF. TRANSF COLIGADAS EKO X PADRÃƒO"/>
    <x v="0"/>
    <x v="0"/>
    <x v="0"/>
    <n v="2001"/>
    <x v="0"/>
    <n v="20017"/>
    <s v="CORPORATIVO (Comum)"/>
    <x v="1"/>
    <x v="1"/>
    <x v="1"/>
    <x v="1"/>
    <x v="1"/>
    <x v="1"/>
  </r>
  <r>
    <x v="4"/>
    <s v="PADRAO AMBIENTAL COLETA E TRANSPORTES EIRELI"/>
    <x v="7"/>
    <d v="2024-04-01T00:00:00"/>
    <d v="2024-04-01T00:00:00"/>
    <s v="'1024204"/>
    <s v="1 | 1"/>
    <x v="8"/>
    <x v="0"/>
    <n v="-2000"/>
    <x v="54"/>
    <x v="53"/>
    <s v="REF. TRANSF COLIGADAS EKO X PADRÃƒO"/>
    <x v="0"/>
    <x v="0"/>
    <x v="0"/>
    <n v="2001"/>
    <x v="0"/>
    <n v="20017"/>
    <s v="CORPORATIVO (Comum)"/>
    <x v="1"/>
    <x v="3"/>
    <x v="1"/>
    <x v="1"/>
    <x v="1"/>
    <x v="1"/>
  </r>
  <r>
    <x v="4"/>
    <s v="PADRAO AMBIENTAL COLETA E TRANSPORTES EIRELI"/>
    <x v="7"/>
    <d v="2024-04-05T00:00:00"/>
    <d v="2024-04-05T00:00:00"/>
    <s v="'1024602"/>
    <s v="1 | 1"/>
    <x v="8"/>
    <x v="0"/>
    <n v="-2000"/>
    <x v="54"/>
    <x v="53"/>
    <s v="REF. TRANSF COLIGADAS EKO X PADRÃƒO"/>
    <x v="0"/>
    <x v="0"/>
    <x v="0"/>
    <n v="2001"/>
    <x v="0"/>
    <n v="20017"/>
    <s v="CORPORATIVO (Comum)"/>
    <x v="1"/>
    <x v="3"/>
    <x v="1"/>
    <x v="1"/>
    <x v="1"/>
    <x v="1"/>
  </r>
  <r>
    <x v="4"/>
    <s v="PADRAO AMBIENTAL COLETA E TRANSPORTES EIRELI"/>
    <x v="7"/>
    <d v="2024-04-08T00:00:00"/>
    <d v="2024-04-08T00:00:00"/>
    <s v="'1024705"/>
    <s v="1 | 1"/>
    <x v="8"/>
    <x v="0"/>
    <n v="-2000"/>
    <x v="54"/>
    <x v="53"/>
    <s v="REF. TRANSF COLIGADAS EKO X PADRÃƒO"/>
    <x v="0"/>
    <x v="0"/>
    <x v="0"/>
    <n v="2001"/>
    <x v="0"/>
    <n v="20017"/>
    <s v="CORPORATIVO (Comum)"/>
    <x v="1"/>
    <x v="3"/>
    <x v="1"/>
    <x v="1"/>
    <x v="1"/>
    <x v="1"/>
  </r>
  <r>
    <x v="4"/>
    <s v="PADRAO AMBIENTAL COLETA E TRANSPORTES EIRELI"/>
    <x v="7"/>
    <d v="2024-04-09T00:00:00"/>
    <d v="2024-04-09T00:00:00"/>
    <s v="'1024766"/>
    <s v="1 | 1"/>
    <x v="8"/>
    <x v="0"/>
    <n v="-1000"/>
    <x v="54"/>
    <x v="53"/>
    <s v="REF. TRANSF COLIGADAS EKO X PADRÃƒO"/>
    <x v="0"/>
    <x v="0"/>
    <x v="0"/>
    <n v="2001"/>
    <x v="0"/>
    <n v="20017"/>
    <s v="CORPORATIVO (Comum)"/>
    <x v="1"/>
    <x v="3"/>
    <x v="1"/>
    <x v="1"/>
    <x v="1"/>
    <x v="1"/>
  </r>
  <r>
    <x v="4"/>
    <s v="PADRAO AMBIENTAL COLETA E TRANSPORTES EIRELI"/>
    <x v="7"/>
    <d v="2024-04-10T00:00:00"/>
    <d v="2024-04-10T00:00:00"/>
    <s v="'1024850"/>
    <s v="1 | 1"/>
    <x v="8"/>
    <x v="0"/>
    <n v="-5000"/>
    <x v="54"/>
    <x v="53"/>
    <s v="REF. TRANSF COLIGADAS EKO X PADRÃƒO"/>
    <x v="0"/>
    <x v="0"/>
    <x v="0"/>
    <n v="2001"/>
    <x v="0"/>
    <n v="20017"/>
    <s v="CORPORATIVO (Comum)"/>
    <x v="1"/>
    <x v="3"/>
    <x v="1"/>
    <x v="1"/>
    <x v="1"/>
    <x v="1"/>
  </r>
  <r>
    <x v="4"/>
    <s v="PADRAO AMBIENTAL COLETA E TRANSPORTES EIRELI"/>
    <x v="7"/>
    <d v="2024-04-11T00:00:00"/>
    <d v="2024-04-11T00:00:00"/>
    <s v="'1024946"/>
    <s v="1 | 1"/>
    <x v="8"/>
    <x v="0"/>
    <n v="-1000"/>
    <x v="54"/>
    <x v="53"/>
    <s v="REF. TRANSF COLIGADAS EKO X PADRÃƒO"/>
    <x v="0"/>
    <x v="0"/>
    <x v="0"/>
    <n v="2001"/>
    <x v="0"/>
    <n v="20017"/>
    <s v="CORPORATIVO (Comum)"/>
    <x v="1"/>
    <x v="3"/>
    <x v="1"/>
    <x v="1"/>
    <x v="1"/>
    <x v="1"/>
  </r>
  <r>
    <x v="4"/>
    <s v="PADRAO AMBIENTAL COLETA E TRANSPORTES EIRELI"/>
    <x v="7"/>
    <d v="2024-04-15T00:00:00"/>
    <d v="2024-04-15T00:00:00"/>
    <s v="'1025144"/>
    <s v="1 | 1"/>
    <x v="8"/>
    <x v="0"/>
    <n v="-18000"/>
    <x v="54"/>
    <x v="53"/>
    <s v="REF. TRANSF COLIGADAS EKO X PADRÃƒO"/>
    <x v="0"/>
    <x v="0"/>
    <x v="0"/>
    <n v="2001"/>
    <x v="0"/>
    <n v="20017"/>
    <s v="CORPORATIVO (Comum)"/>
    <x v="1"/>
    <x v="3"/>
    <x v="1"/>
    <x v="1"/>
    <x v="1"/>
    <x v="1"/>
  </r>
  <r>
    <x v="4"/>
    <s v="PADRAO AMBIENTAL COLETA E TRANSPORTES EIRELI"/>
    <x v="7"/>
    <d v="2024-04-22T00:00:00"/>
    <d v="2024-04-22T00:00:00"/>
    <s v="'1025388"/>
    <s v="1 | 1"/>
    <x v="8"/>
    <x v="0"/>
    <n v="-10000"/>
    <x v="54"/>
    <x v="53"/>
    <s v="REF. TRANSF COLIGADAS EKO X PADRÃƒO"/>
    <x v="0"/>
    <x v="0"/>
    <x v="0"/>
    <n v="2001"/>
    <x v="0"/>
    <n v="20017"/>
    <s v="CORPORATIVO (Comum)"/>
    <x v="1"/>
    <x v="3"/>
    <x v="1"/>
    <x v="1"/>
    <x v="1"/>
    <x v="1"/>
  </r>
  <r>
    <x v="4"/>
    <s v="PADRAO AMBIENTAL COLETA E TRANSPORTES EIRELI"/>
    <x v="7"/>
    <d v="2024-04-24T00:00:00"/>
    <d v="2024-04-24T00:00:00"/>
    <s v="'1025477"/>
    <s v="1 | 1"/>
    <x v="8"/>
    <x v="0"/>
    <n v="-11000"/>
    <x v="54"/>
    <x v="53"/>
    <s v="REF. TRANSF COLIGADAS EKO X PADRÃƒO"/>
    <x v="0"/>
    <x v="0"/>
    <x v="0"/>
    <n v="2001"/>
    <x v="0"/>
    <n v="20017"/>
    <s v="CORPORATIVO (Comum)"/>
    <x v="1"/>
    <x v="3"/>
    <x v="1"/>
    <x v="1"/>
    <x v="1"/>
    <x v="1"/>
  </r>
  <r>
    <x v="4"/>
    <s v="PADRAO AMBIENTAL COLETA E TRANSPORTES EIRELI"/>
    <x v="7"/>
    <d v="2024-04-29T00:00:00"/>
    <d v="2024-04-29T00:00:00"/>
    <s v="'1025662"/>
    <s v="1 | 1"/>
    <x v="8"/>
    <x v="0"/>
    <n v="-7000"/>
    <x v="54"/>
    <x v="53"/>
    <s v="REF. TRANSF COLIGADAS EKO X PADRÃƒO"/>
    <x v="0"/>
    <x v="0"/>
    <x v="0"/>
    <n v="2001"/>
    <x v="0"/>
    <n v="20017"/>
    <s v="CORPORATIVO (Comum)"/>
    <x v="1"/>
    <x v="3"/>
    <x v="1"/>
    <x v="1"/>
    <x v="1"/>
    <x v="1"/>
  </r>
  <r>
    <x v="4"/>
    <s v="PADRAO AMBIENTAL COLETA E TRANSPORTES EIRELI"/>
    <x v="7"/>
    <d v="2024-04-30T00:00:00"/>
    <d v="2024-04-30T00:00:00"/>
    <s v="'1025707"/>
    <s v="1 | 1"/>
    <x v="8"/>
    <x v="0"/>
    <n v="-17000"/>
    <x v="54"/>
    <x v="53"/>
    <s v="REF. TRANSF COLIGADAS EKO X PADRÃƒO"/>
    <x v="0"/>
    <x v="0"/>
    <x v="0"/>
    <n v="2001"/>
    <x v="0"/>
    <n v="20017"/>
    <s v="CORPORATIVO (Comum)"/>
    <x v="1"/>
    <x v="3"/>
    <x v="1"/>
    <x v="1"/>
    <x v="1"/>
    <x v="1"/>
  </r>
  <r>
    <x v="4"/>
    <s v="PADRAO AMBIENTAL COLETA E TRANSPORTES EIRELI"/>
    <x v="8"/>
    <d v="2024-05-02T00:00:00"/>
    <d v="2024-05-02T00:00:00"/>
    <s v="'1025803"/>
    <s v="1 | 1"/>
    <x v="8"/>
    <x v="0"/>
    <n v="-2000"/>
    <x v="54"/>
    <x v="53"/>
    <s v="REF. TRANSF COLIGADAS EKO X PADRÃƒO"/>
    <x v="0"/>
    <x v="0"/>
    <x v="0"/>
    <n v="2001"/>
    <x v="0"/>
    <n v="20017"/>
    <s v="CORPORATIVO (Comum)"/>
    <x v="1"/>
    <x v="3"/>
    <x v="1"/>
    <x v="1"/>
    <x v="1"/>
    <x v="1"/>
  </r>
  <r>
    <x v="4"/>
    <s v="PADRAO AMBIENTAL COLETA E TRANSPORTES EIRELI"/>
    <x v="8"/>
    <d v="2024-05-06T00:00:00"/>
    <d v="2024-05-06T00:00:00"/>
    <s v="'1025954"/>
    <s v="1 | 1"/>
    <x v="8"/>
    <x v="0"/>
    <n v="-1000"/>
    <x v="54"/>
    <x v="53"/>
    <s v="REF. TRANSF COLIGADAS EKO X PADRÃƒO"/>
    <x v="0"/>
    <x v="0"/>
    <x v="0"/>
    <n v="2001"/>
    <x v="0"/>
    <n v="20017"/>
    <s v="CORPORATIVO (Comum)"/>
    <x v="1"/>
    <x v="3"/>
    <x v="1"/>
    <x v="1"/>
    <x v="1"/>
    <x v="1"/>
  </r>
  <r>
    <x v="4"/>
    <s v="PADRAO AMBIENTAL COLETA E TRANSPORTES EIRELI"/>
    <x v="8"/>
    <d v="2024-05-08T00:00:00"/>
    <d v="2024-05-08T00:00:00"/>
    <s v="'1026152"/>
    <s v="1 | 1"/>
    <x v="8"/>
    <x v="0"/>
    <n v="-3000"/>
    <x v="54"/>
    <x v="53"/>
    <s v="REF. TRANSF COLIGADAS EKO X PADRÃƒO"/>
    <x v="0"/>
    <x v="0"/>
    <x v="0"/>
    <n v="2001"/>
    <x v="0"/>
    <n v="20017"/>
    <s v="CORPORATIVO (Comum)"/>
    <x v="1"/>
    <x v="3"/>
    <x v="1"/>
    <x v="1"/>
    <x v="1"/>
    <x v="1"/>
  </r>
  <r>
    <x v="4"/>
    <s v="PADRAO AMBIENTAL COLETA E TRANSPORTES EIRELI"/>
    <x v="8"/>
    <d v="2024-05-13T00:00:00"/>
    <d v="2024-05-13T00:00:00"/>
    <s v="'1026343"/>
    <s v="1 | 1"/>
    <x v="8"/>
    <x v="0"/>
    <n v="-17000"/>
    <x v="54"/>
    <x v="53"/>
    <s v="REF. TRANSF COLIGADAS EKO X PADRÃƒO"/>
    <x v="0"/>
    <x v="0"/>
    <x v="0"/>
    <n v="2001"/>
    <x v="0"/>
    <n v="20017"/>
    <s v="CORPORATIVO (Comum)"/>
    <x v="1"/>
    <x v="3"/>
    <x v="1"/>
    <x v="1"/>
    <x v="1"/>
    <x v="1"/>
  </r>
  <r>
    <x v="4"/>
    <s v="PADRAO AMBIENTAL COLETA E TRANSPORTES EIRELI"/>
    <x v="8"/>
    <d v="2024-05-23T00:00:00"/>
    <d v="2024-05-23T00:00:00"/>
    <s v="'1026834"/>
    <s v="1 | 1"/>
    <x v="8"/>
    <x v="0"/>
    <n v="-11000"/>
    <x v="54"/>
    <x v="53"/>
    <s v="REF. TRANSF COLIGADAS EKO X PADRÃƒO"/>
    <x v="0"/>
    <x v="0"/>
    <x v="0"/>
    <n v="2001"/>
    <x v="0"/>
    <n v="20017"/>
    <s v="CORPORATIVO (Comum)"/>
    <x v="1"/>
    <x v="3"/>
    <x v="1"/>
    <x v="1"/>
    <x v="1"/>
    <x v="1"/>
  </r>
  <r>
    <x v="4"/>
    <s v="PADRAO AMBIENTAL COLETA E TRANSPORTES EIRELI"/>
    <x v="8"/>
    <d v="2024-05-27T00:00:00"/>
    <d v="2024-05-27T00:00:00"/>
    <s v="'1027009"/>
    <s v="1 | 1"/>
    <x v="8"/>
    <x v="0"/>
    <n v="-10000"/>
    <x v="54"/>
    <x v="53"/>
    <s v="REF. TRANSF COLIGADAS EKO X PADRÃƒO"/>
    <x v="0"/>
    <x v="0"/>
    <x v="0"/>
    <n v="2001"/>
    <x v="0"/>
    <n v="20017"/>
    <s v="CORPORATIVO (Comum)"/>
    <x v="1"/>
    <x v="3"/>
    <x v="1"/>
    <x v="1"/>
    <x v="1"/>
    <x v="1"/>
  </r>
  <r>
    <x v="4"/>
    <s v="PADRAO AMBIENTAL COLETA E TRANSPORTES EIRELI"/>
    <x v="8"/>
    <d v="2024-05-31T00:00:00"/>
    <d v="2024-05-31T00:00:00"/>
    <s v="'1027187"/>
    <s v="1 | 1"/>
    <x v="8"/>
    <x v="0"/>
    <n v="-4000"/>
    <x v="54"/>
    <x v="53"/>
    <s v="REF. TRANSF COLIGADAS EKO X PADRÃƒO"/>
    <x v="0"/>
    <x v="0"/>
    <x v="0"/>
    <n v="2001"/>
    <x v="0"/>
    <n v="20017"/>
    <s v="CORPORATIVO (Comum)"/>
    <x v="1"/>
    <x v="3"/>
    <x v="1"/>
    <x v="1"/>
    <x v="1"/>
    <x v="1"/>
  </r>
  <r>
    <x v="4"/>
    <s v="PADRAO AMBIENTAL COLETA E TRANSPORTES EIRELI"/>
    <x v="9"/>
    <d v="2024-06-03T00:00:00"/>
    <d v="2024-06-03T00:00:00"/>
    <s v="'1027210"/>
    <s v="1 | 1"/>
    <x v="8"/>
    <x v="0"/>
    <n v="-2000"/>
    <x v="54"/>
    <x v="53"/>
    <s v="REF. TRANSF COLIGADAS EKO X PADRÃƒO"/>
    <x v="0"/>
    <x v="0"/>
    <x v="0"/>
    <n v="2001"/>
    <x v="0"/>
    <n v="20017"/>
    <s v="CORPORATIVO (Comum)"/>
    <x v="1"/>
    <x v="3"/>
    <x v="1"/>
    <x v="1"/>
    <x v="1"/>
    <x v="1"/>
  </r>
  <r>
    <x v="4"/>
    <s v="PADRAO AMBIENTAL COLETA E TRANSPORTES EIRELI"/>
    <x v="9"/>
    <d v="2024-06-05T00:00:00"/>
    <d v="2024-06-05T00:00:00"/>
    <s v="'1027370"/>
    <s v="1 | 1"/>
    <x v="8"/>
    <x v="0"/>
    <n v="-1000"/>
    <x v="54"/>
    <x v="53"/>
    <s v="REF. TRANSF COLIGADAS EKO X PADRÃƒO"/>
    <x v="0"/>
    <x v="0"/>
    <x v="0"/>
    <n v="2001"/>
    <x v="0"/>
    <n v="20017"/>
    <s v="CORPORATIVO (Comum)"/>
    <x v="1"/>
    <x v="3"/>
    <x v="1"/>
    <x v="1"/>
    <x v="1"/>
    <x v="1"/>
  </r>
  <r>
    <x v="4"/>
    <s v="PADRAO AMBIENTAL COLETA E TRANSPORTES EIRELI"/>
    <x v="9"/>
    <d v="2024-06-06T00:00:00"/>
    <d v="2024-06-06T00:00:00"/>
    <s v="'1027476"/>
    <s v="1 | 1"/>
    <x v="8"/>
    <x v="0"/>
    <n v="-9000"/>
    <x v="54"/>
    <x v="53"/>
    <s v="REF. TRANSF COLIGADAS EKO X PADRÃƒO"/>
    <x v="0"/>
    <x v="0"/>
    <x v="0"/>
    <n v="2001"/>
    <x v="0"/>
    <n v="20017"/>
    <s v="CORPORATIVO (Comum)"/>
    <x v="1"/>
    <x v="3"/>
    <x v="1"/>
    <x v="1"/>
    <x v="1"/>
    <x v="1"/>
  </r>
  <r>
    <x v="4"/>
    <s v="PADRAO AMBIENTAL COLETA E TRANSPORTES EIRELI"/>
    <x v="9"/>
    <d v="2024-06-07T00:00:00"/>
    <d v="2024-06-07T00:00:00"/>
    <s v="'1027537"/>
    <s v="1 | 1"/>
    <x v="8"/>
    <x v="0"/>
    <n v="-2000"/>
    <x v="54"/>
    <x v="53"/>
    <s v="REF. TRANSF COLIGADAS EKO X PADRÃƒO"/>
    <x v="0"/>
    <x v="0"/>
    <x v="0"/>
    <n v="2001"/>
    <x v="0"/>
    <n v="20017"/>
    <s v="CORPORATIVO (Comum)"/>
    <x v="1"/>
    <x v="3"/>
    <x v="1"/>
    <x v="1"/>
    <x v="1"/>
    <x v="1"/>
  </r>
  <r>
    <x v="4"/>
    <s v="PADRAO AMBIENTAL COLETA E TRANSPORTES EIRELI"/>
    <x v="9"/>
    <d v="2024-06-10T00:00:00"/>
    <d v="2024-06-10T00:00:00"/>
    <s v="'1027641"/>
    <s v="1 | 1"/>
    <x v="8"/>
    <x v="0"/>
    <n v="-1000"/>
    <x v="54"/>
    <x v="53"/>
    <s v="REF. TRANSF COLIGADAS EKO X PADRÃƒO"/>
    <x v="0"/>
    <x v="0"/>
    <x v="0"/>
    <n v="2001"/>
    <x v="0"/>
    <n v="20017"/>
    <s v="CORPORATIVO (Comum)"/>
    <x v="1"/>
    <x v="3"/>
    <x v="1"/>
    <x v="1"/>
    <x v="1"/>
    <x v="1"/>
  </r>
  <r>
    <x v="4"/>
    <s v="PADRAO AMBIENTAL COLETA E TRANSPORTES EIRELI"/>
    <x v="9"/>
    <d v="2024-06-11T00:00:00"/>
    <d v="2024-06-11T00:00:00"/>
    <s v="'1027720"/>
    <s v="1 | 1"/>
    <x v="8"/>
    <x v="0"/>
    <n v="-30000"/>
    <x v="54"/>
    <x v="53"/>
    <s v="REF. TRANSF COLIGADAS EKO X CLEAN "/>
    <x v="0"/>
    <x v="0"/>
    <x v="0"/>
    <n v="2001"/>
    <x v="0"/>
    <n v="20017"/>
    <s v="CORPORATIVO (Comum)"/>
    <x v="1"/>
    <x v="3"/>
    <x v="1"/>
    <x v="1"/>
    <x v="1"/>
    <x v="1"/>
  </r>
  <r>
    <x v="4"/>
    <s v="PADRAO AMBIENTAL COLETA E TRANSPORTES EIRELI"/>
    <x v="9"/>
    <d v="2024-06-28T00:00:00"/>
    <d v="2024-06-28T00:00:00"/>
    <s v="'1028647"/>
    <s v="1 | 1"/>
    <x v="8"/>
    <x v="0"/>
    <n v="-9000"/>
    <x v="54"/>
    <x v="53"/>
    <s v="REF. TRANSF COLIGADAS EKO X PADRAO"/>
    <x v="0"/>
    <x v="0"/>
    <x v="0"/>
    <n v="2001"/>
    <x v="0"/>
    <n v="20017"/>
    <s v="CORPORATIVO (Comum)"/>
    <x v="1"/>
    <x v="3"/>
    <x v="1"/>
    <x v="1"/>
    <x v="1"/>
    <x v="1"/>
  </r>
  <r>
    <x v="4"/>
    <s v="PADRAO AMBIENTAL COLETA E TRANSPORTES EIRELI"/>
    <x v="9"/>
    <d v="2024-06-29T00:00:00"/>
    <d v="2024-06-28T00:00:00"/>
    <s v="'1028642"/>
    <s v="1 | 1"/>
    <x v="8"/>
    <x v="0"/>
    <n v="-12000"/>
    <x v="54"/>
    <x v="53"/>
    <s v="REF. TRANSF COLIGADAS EKO X PADRAO"/>
    <x v="0"/>
    <x v="0"/>
    <x v="0"/>
    <n v="2001"/>
    <x v="0"/>
    <n v="20017"/>
    <s v="CORPORATIVO (Comum)"/>
    <x v="1"/>
    <x v="3"/>
    <x v="1"/>
    <x v="1"/>
    <x v="1"/>
    <x v="1"/>
  </r>
  <r>
    <x v="4"/>
    <s v="PADRAO AMBIENTAL COLETA E TRANSPORTES EIRELI"/>
    <x v="10"/>
    <d v="2024-07-05T00:00:00"/>
    <d v="2024-07-05T00:00:00"/>
    <s v="'1029009"/>
    <s v="1 | 1"/>
    <x v="8"/>
    <x v="0"/>
    <n v="-3000"/>
    <x v="54"/>
    <x v="53"/>
    <s v="REF. TRANSF COLIGADAS EKO X PADRAO"/>
    <x v="0"/>
    <x v="0"/>
    <x v="0"/>
    <n v="2001"/>
    <x v="0"/>
    <n v="20017"/>
    <s v="CORPORATIVO (Comum)"/>
    <x v="1"/>
    <x v="4"/>
    <x v="1"/>
    <x v="1"/>
    <x v="1"/>
    <x v="1"/>
  </r>
  <r>
    <x v="4"/>
    <s v="PADRAO AMBIENTAL COLETA E TRANSPORTES EIRELI"/>
    <x v="10"/>
    <d v="2024-07-08T00:00:00"/>
    <d v="2024-07-08T00:00:00"/>
    <s v="'1029082"/>
    <s v="1 | 1"/>
    <x v="8"/>
    <x v="0"/>
    <n v="-9000"/>
    <x v="54"/>
    <x v="53"/>
    <s v="REF. TRANSF COLIGADAS EKO X PADRAO"/>
    <x v="0"/>
    <x v="0"/>
    <x v="0"/>
    <n v="2001"/>
    <x v="0"/>
    <n v="20017"/>
    <s v="CORPORATIVO (Comum)"/>
    <x v="1"/>
    <x v="4"/>
    <x v="1"/>
    <x v="1"/>
    <x v="1"/>
    <x v="1"/>
  </r>
  <r>
    <x v="4"/>
    <s v="PADRAO AMBIENTAL COLETA E TRANSPORTES EIRELI"/>
    <x v="10"/>
    <d v="2024-07-10T00:00:00"/>
    <d v="2024-07-10T00:00:00"/>
    <s v="'1029274"/>
    <s v="1 | 1"/>
    <x v="8"/>
    <x v="0"/>
    <n v="-1000"/>
    <x v="54"/>
    <x v="53"/>
    <s v="REF. TRANSF COLIGADAS EKO X PADRAO"/>
    <x v="0"/>
    <x v="0"/>
    <x v="0"/>
    <n v="2001"/>
    <x v="0"/>
    <n v="20017"/>
    <s v="CORPORATIVO (Comum)"/>
    <x v="1"/>
    <x v="4"/>
    <x v="1"/>
    <x v="1"/>
    <x v="1"/>
    <x v="1"/>
  </r>
  <r>
    <x v="4"/>
    <s v="PADRAO AMBIENTAL COLETA E TRANSPORTES EIRELI"/>
    <x v="10"/>
    <d v="2024-07-11T00:00:00"/>
    <d v="2024-07-11T00:00:00"/>
    <s v="'1029322"/>
    <s v="1 | 1"/>
    <x v="8"/>
    <x v="0"/>
    <n v="-2000"/>
    <x v="54"/>
    <x v="53"/>
    <s v="REF. TRANSF COLIGADAS EKO X PADRAO"/>
    <x v="0"/>
    <x v="0"/>
    <x v="0"/>
    <n v="2001"/>
    <x v="0"/>
    <n v="20017"/>
    <s v="CORPORATIVO (Comum)"/>
    <x v="1"/>
    <x v="4"/>
    <x v="1"/>
    <x v="1"/>
    <x v="1"/>
    <x v="1"/>
  </r>
  <r>
    <x v="4"/>
    <s v="PADRAO AMBIENTAL COLETA E TRANSPORTES EIRELI"/>
    <x v="10"/>
    <d v="2024-07-15T00:00:00"/>
    <d v="2024-07-15T00:00:00"/>
    <s v="'1029495"/>
    <s v="1 | 1"/>
    <x v="8"/>
    <x v="0"/>
    <n v="-9000"/>
    <x v="54"/>
    <x v="53"/>
    <s v="REF. TRANSF COLIGADAS EKO X PADRAO"/>
    <x v="0"/>
    <x v="0"/>
    <x v="0"/>
    <n v="2001"/>
    <x v="0"/>
    <n v="20017"/>
    <s v="CORPORATIVO (Comum)"/>
    <x v="1"/>
    <x v="4"/>
    <x v="1"/>
    <x v="1"/>
    <x v="1"/>
    <x v="1"/>
  </r>
  <r>
    <x v="4"/>
    <s v="PADRAO AMBIENTAL COLETA E TRANSPORTES EIRELI"/>
    <x v="10"/>
    <d v="2024-07-16T00:00:00"/>
    <d v="2024-07-16T00:00:00"/>
    <s v="'1029566"/>
    <s v="1 | 1"/>
    <x v="8"/>
    <x v="0"/>
    <n v="-1000"/>
    <x v="54"/>
    <x v="53"/>
    <s v="REF. TRANSF COLIGADAS EKO X PADRAO"/>
    <x v="0"/>
    <x v="0"/>
    <x v="0"/>
    <n v="2001"/>
    <x v="0"/>
    <n v="20017"/>
    <s v="CORPORATIVO (Comum)"/>
    <x v="1"/>
    <x v="4"/>
    <x v="1"/>
    <x v="1"/>
    <x v="1"/>
    <x v="1"/>
  </r>
  <r>
    <x v="4"/>
    <s v="PADRAO AMBIENTAL COLETA E TRANSPORTES EIRELI"/>
    <x v="10"/>
    <d v="2024-07-19T00:00:00"/>
    <d v="2024-07-19T00:00:00"/>
    <s v="'1029766"/>
    <s v="1 | 1"/>
    <x v="8"/>
    <x v="0"/>
    <n v="-2000"/>
    <x v="54"/>
    <x v="53"/>
    <s v="REF. TRANSF COLIGADAS EKO X PADRAO"/>
    <x v="0"/>
    <x v="0"/>
    <x v="0"/>
    <n v="2001"/>
    <x v="0"/>
    <n v="20017"/>
    <s v="CORPORATIVO (Comum)"/>
    <x v="1"/>
    <x v="4"/>
    <x v="1"/>
    <x v="1"/>
    <x v="1"/>
    <x v="1"/>
  </r>
  <r>
    <x v="4"/>
    <s v="PADRAO AMBIENTAL COLETA E TRANSPORTES EIRELI"/>
    <x v="10"/>
    <d v="2024-07-22T00:00:00"/>
    <d v="2024-07-22T00:00:00"/>
    <s v="'1029813"/>
    <s v="1 | 1"/>
    <x v="8"/>
    <x v="0"/>
    <n v="-10000"/>
    <x v="54"/>
    <x v="53"/>
    <s v="REF. TRANSF COLIGADAS EKO X PADRAO"/>
    <x v="0"/>
    <x v="0"/>
    <x v="0"/>
    <n v="2001"/>
    <x v="0"/>
    <n v="20017"/>
    <s v="CORPORATIVO (Comum)"/>
    <x v="1"/>
    <x v="4"/>
    <x v="1"/>
    <x v="1"/>
    <x v="1"/>
    <x v="1"/>
  </r>
  <r>
    <x v="4"/>
    <s v="PADRAO AMBIENTAL COLETA E TRANSPORTES EIRELI"/>
    <x v="10"/>
    <d v="2024-07-23T00:00:00"/>
    <d v="2024-07-23T00:00:00"/>
    <s v="'1029839"/>
    <s v="1 | 1"/>
    <x v="8"/>
    <x v="0"/>
    <n v="-10000"/>
    <x v="54"/>
    <x v="53"/>
    <s v="REF. TRANSF COLIGADAS EKO X PADRAO"/>
    <x v="0"/>
    <x v="0"/>
    <x v="0"/>
    <n v="2001"/>
    <x v="0"/>
    <n v="20017"/>
    <s v="CORPORATIVO (Comum)"/>
    <x v="1"/>
    <x v="4"/>
    <x v="1"/>
    <x v="1"/>
    <x v="1"/>
    <x v="1"/>
  </r>
  <r>
    <x v="4"/>
    <s v="PADRAO AMBIENTAL COLETA E TRANSPORTES EIRELI"/>
    <x v="10"/>
    <d v="2024-07-29T00:00:00"/>
    <d v="2024-07-29T00:00:00"/>
    <s v="'1030067"/>
    <s v="1 | 1"/>
    <x v="8"/>
    <x v="0"/>
    <n v="-18000"/>
    <x v="54"/>
    <x v="53"/>
    <s v="REF. TRANSF COLIGADAS EKO X PADRAO"/>
    <x v="0"/>
    <x v="0"/>
    <x v="0"/>
    <n v="2001"/>
    <x v="0"/>
    <n v="20017"/>
    <s v="CORPORATIVO (Comum)"/>
    <x v="1"/>
    <x v="4"/>
    <x v="1"/>
    <x v="1"/>
    <x v="1"/>
    <x v="1"/>
  </r>
  <r>
    <x v="4"/>
    <s v="PADRAO AMBIENTAL COLETA E TRANSPORTES EIRELI"/>
    <x v="10"/>
    <d v="2024-07-31T00:00:00"/>
    <d v="2024-07-31T00:00:00"/>
    <s v="'1030214"/>
    <s v="1 | 1"/>
    <x v="8"/>
    <x v="0"/>
    <n v="-30000"/>
    <x v="54"/>
    <x v="53"/>
    <s v="REF. TRANSF COLIGADAS EKO X PADRAO"/>
    <x v="0"/>
    <x v="0"/>
    <x v="0"/>
    <n v="2001"/>
    <x v="0"/>
    <n v="20017"/>
    <s v="CORPORATIVO (Comum)"/>
    <x v="1"/>
    <x v="4"/>
    <x v="1"/>
    <x v="1"/>
    <x v="1"/>
    <x v="1"/>
  </r>
  <r>
    <x v="4"/>
    <s v="PADRAO AMBIENTAL COLETA E TRANSPORTES EIRELI"/>
    <x v="11"/>
    <d v="2024-08-02T00:00:00"/>
    <d v="2024-08-02T00:00:00"/>
    <s v="'1030418"/>
    <s v="1 | 1"/>
    <x v="8"/>
    <x v="0"/>
    <n v="-1000"/>
    <x v="54"/>
    <x v="53"/>
    <s v="REF. TRANSF COLIGADAS EKO X PADRAO"/>
    <x v="0"/>
    <x v="0"/>
    <x v="0"/>
    <n v="2001"/>
    <x v="0"/>
    <n v="20017"/>
    <s v="CORPORATIVO (Comum)"/>
    <x v="1"/>
    <x v="4"/>
    <x v="1"/>
    <x v="1"/>
    <x v="1"/>
    <x v="1"/>
  </r>
  <r>
    <x v="4"/>
    <s v="PADRAO AMBIENTAL COLETA E TRANSPORTES EIRELI"/>
    <x v="11"/>
    <d v="2024-08-05T00:00:00"/>
    <d v="2024-08-05T00:00:00"/>
    <s v="'1030518"/>
    <s v="1 | 1"/>
    <x v="8"/>
    <x v="0"/>
    <n v="-15000"/>
    <x v="54"/>
    <x v="53"/>
    <s v="REF. TRANSF COLIGADAS EKO X PADRAO"/>
    <x v="0"/>
    <x v="0"/>
    <x v="0"/>
    <n v="2001"/>
    <x v="0"/>
    <n v="20017"/>
    <s v="CORPORATIVO (Comum)"/>
    <x v="1"/>
    <x v="4"/>
    <x v="1"/>
    <x v="1"/>
    <x v="1"/>
    <x v="1"/>
  </r>
  <r>
    <x v="4"/>
    <s v="PADRAO AMBIENTAL COLETA E TRANSPORTES EIRELI"/>
    <x v="11"/>
    <d v="2024-08-07T00:00:00"/>
    <d v="2024-08-07T00:00:00"/>
    <s v="'1030705"/>
    <s v="1 | 1"/>
    <x v="8"/>
    <x v="0"/>
    <n v="-2000"/>
    <x v="54"/>
    <x v="53"/>
    <s v="REF. TRANSF COLIGADAS EKO X PADRAO"/>
    <x v="0"/>
    <x v="0"/>
    <x v="0"/>
    <n v="2001"/>
    <x v="0"/>
    <n v="20017"/>
    <s v="CORPORATIVO (Comum)"/>
    <x v="1"/>
    <x v="4"/>
    <x v="1"/>
    <x v="1"/>
    <x v="1"/>
    <x v="1"/>
  </r>
  <r>
    <x v="4"/>
    <s v="PADRAO AMBIENTAL COLETA E TRANSPORTES EIRELI"/>
    <x v="11"/>
    <d v="2024-08-12T00:00:00"/>
    <d v="2024-08-12T00:00:00"/>
    <s v="'1030892"/>
    <s v="1 | 1"/>
    <x v="8"/>
    <x v="0"/>
    <n v="-1000"/>
    <x v="54"/>
    <x v="53"/>
    <s v="REF. TRANSF COLIGADAS EKO X PADRAO"/>
    <x v="0"/>
    <x v="0"/>
    <x v="0"/>
    <n v="2001"/>
    <x v="0"/>
    <n v="20017"/>
    <s v="CORPORATIVO (Comum)"/>
    <x v="1"/>
    <x v="4"/>
    <x v="1"/>
    <x v="1"/>
    <x v="1"/>
    <x v="1"/>
  </r>
  <r>
    <x v="4"/>
    <s v="PADRAO AMBIENTAL COLETA E TRANSPORTES EIRELI"/>
    <x v="11"/>
    <d v="2024-08-13T00:00:00"/>
    <d v="2024-08-13T00:00:00"/>
    <s v="'1030949"/>
    <s v="1 | 1"/>
    <x v="8"/>
    <x v="0"/>
    <n v="-10000"/>
    <x v="54"/>
    <x v="53"/>
    <s v="REF. TRANSF COLIGADAS EKO X PADRAO"/>
    <x v="0"/>
    <x v="0"/>
    <x v="0"/>
    <n v="2001"/>
    <x v="0"/>
    <n v="20017"/>
    <s v="CORPORATIVO (Comum)"/>
    <x v="1"/>
    <x v="4"/>
    <x v="1"/>
    <x v="1"/>
    <x v="1"/>
    <x v="1"/>
  </r>
  <r>
    <x v="4"/>
    <s v="PADRAO AMBIENTAL COLETA E TRANSPORTES EIRELI"/>
    <x v="11"/>
    <d v="2024-08-16T00:00:00"/>
    <d v="2024-08-16T00:00:00"/>
    <s v="'1031162"/>
    <s v="1 | 1"/>
    <x v="8"/>
    <x v="0"/>
    <n v="-1000"/>
    <x v="54"/>
    <x v="53"/>
    <s v="REF. TRANSF COLIGADAS EKO X PADRAO"/>
    <x v="0"/>
    <x v="0"/>
    <x v="0"/>
    <n v="2001"/>
    <x v="0"/>
    <n v="20017"/>
    <s v="CORPORATIVO (Comum)"/>
    <x v="1"/>
    <x v="4"/>
    <x v="1"/>
    <x v="1"/>
    <x v="1"/>
    <x v="1"/>
  </r>
  <r>
    <x v="4"/>
    <s v="PADRAO AMBIENTAL COLETA E TRANSPORTES EIRELI"/>
    <x v="11"/>
    <d v="2024-08-19T00:00:00"/>
    <d v="2024-08-19T00:00:00"/>
    <s v="'1031238"/>
    <s v="1 | 1"/>
    <x v="8"/>
    <x v="0"/>
    <n v="-1000"/>
    <x v="54"/>
    <x v="53"/>
    <s v="REF. TRANSF COLIGADAS EKO X PADRAO"/>
    <x v="0"/>
    <x v="0"/>
    <x v="0"/>
    <n v="2001"/>
    <x v="0"/>
    <n v="20017"/>
    <s v="CORPORATIVO (Comum)"/>
    <x v="1"/>
    <x v="4"/>
    <x v="1"/>
    <x v="1"/>
    <x v="1"/>
    <x v="1"/>
  </r>
  <r>
    <x v="4"/>
    <s v="PADRAO AMBIENTAL COLETA E TRANSPORTES EIRELI"/>
    <x v="11"/>
    <d v="2024-08-23T00:00:00"/>
    <d v="2024-08-23T00:00:00"/>
    <s v="'1031540"/>
    <s v="1 | 1"/>
    <x v="8"/>
    <x v="0"/>
    <n v="-24000"/>
    <x v="54"/>
    <x v="53"/>
    <s v="REF. TRANSF COLIGADAS EKO X PADRAO"/>
    <x v="0"/>
    <x v="0"/>
    <x v="0"/>
    <n v="2001"/>
    <x v="0"/>
    <n v="20017"/>
    <s v="CORPORATIVO (Comum)"/>
    <x v="1"/>
    <x v="4"/>
    <x v="1"/>
    <x v="1"/>
    <x v="1"/>
    <x v="1"/>
  </r>
  <r>
    <x v="4"/>
    <s v="PADRAO AMBIENTAL COLETA E TRANSPORTES EIRELI"/>
    <x v="11"/>
    <d v="2024-08-26T00:00:00"/>
    <d v="2024-08-26T00:00:00"/>
    <s v="'1031601"/>
    <s v="1 | 1"/>
    <x v="8"/>
    <x v="0"/>
    <n v="-1000"/>
    <x v="54"/>
    <x v="53"/>
    <s v="REF. TRANSF COLIGADAS EKO X PADRAO"/>
    <x v="0"/>
    <x v="0"/>
    <x v="0"/>
    <n v="2001"/>
    <x v="0"/>
    <n v="20017"/>
    <s v="CORPORATIVO (Comum)"/>
    <x v="1"/>
    <x v="4"/>
    <x v="1"/>
    <x v="1"/>
    <x v="1"/>
    <x v="1"/>
  </r>
  <r>
    <x v="4"/>
    <s v="PADRAO AMBIENTAL COLETA E TRANSPORTES EIRELI"/>
    <x v="11"/>
    <d v="2024-08-27T00:00:00"/>
    <d v="2024-08-27T00:00:00"/>
    <s v="'1031648"/>
    <s v="1 | 1"/>
    <x v="8"/>
    <x v="0"/>
    <n v="-7000"/>
    <x v="54"/>
    <x v="53"/>
    <s v="REF. TRANSF COLIGADAS EKO X PADRAO"/>
    <x v="0"/>
    <x v="0"/>
    <x v="0"/>
    <n v="2001"/>
    <x v="0"/>
    <n v="20017"/>
    <s v="CORPORATIVO (Comum)"/>
    <x v="1"/>
    <x v="4"/>
    <x v="1"/>
    <x v="1"/>
    <x v="1"/>
    <x v="1"/>
  </r>
  <r>
    <x v="4"/>
    <s v="PADRAO AMBIENTAL COLETA E TRANSPORTES EIRELI"/>
    <x v="11"/>
    <d v="2024-08-30T00:00:00"/>
    <d v="2024-08-30T00:00:00"/>
    <s v="'1031875"/>
    <s v="1 | 1"/>
    <x v="8"/>
    <x v="0"/>
    <n v="-24000"/>
    <x v="54"/>
    <x v="53"/>
    <s v="REF. TRANSF COLIGADAS EKO X PADRAO"/>
    <x v="0"/>
    <x v="0"/>
    <x v="0"/>
    <n v="2001"/>
    <x v="0"/>
    <n v="20017"/>
    <s v="CORPORATIVO (Comum)"/>
    <x v="1"/>
    <x v="4"/>
    <x v="1"/>
    <x v="1"/>
    <x v="1"/>
    <x v="1"/>
  </r>
  <r>
    <x v="4"/>
    <s v="PADRAO AMBIENTAL COLETA E TRANSPORTES EIRELI"/>
    <x v="12"/>
    <d v="2024-09-02T00:00:00"/>
    <d v="2024-09-02T00:00:00"/>
    <s v="'1031935"/>
    <s v="1 | 1"/>
    <x v="8"/>
    <x v="0"/>
    <n v="-2000"/>
    <x v="54"/>
    <x v="53"/>
    <s v="REF. TRANSF COLIGADAS EKO X PADRAO"/>
    <x v="0"/>
    <x v="0"/>
    <x v="0"/>
    <n v="2001"/>
    <x v="0"/>
    <n v="20017"/>
    <s v="CORPORATIVO (Comum)"/>
    <x v="1"/>
    <x v="4"/>
    <x v="1"/>
    <x v="1"/>
    <x v="1"/>
    <x v="1"/>
  </r>
  <r>
    <x v="4"/>
    <s v="PADRAO AMBIENTAL COLETA E TRANSPORTES EIRELI"/>
    <x v="12"/>
    <d v="2024-09-04T00:00:00"/>
    <d v="2024-09-04T00:00:00"/>
    <s v="'1032065"/>
    <s v="1 | 1"/>
    <x v="8"/>
    <x v="0"/>
    <n v="-1000"/>
    <x v="54"/>
    <x v="53"/>
    <s v="REF. TRANSF COLIGADAS EKO X PADRAO"/>
    <x v="0"/>
    <x v="0"/>
    <x v="0"/>
    <n v="2001"/>
    <x v="0"/>
    <n v="20017"/>
    <s v="CORPORATIVO (Comum)"/>
    <x v="1"/>
    <x v="4"/>
    <x v="1"/>
    <x v="1"/>
    <x v="1"/>
    <x v="1"/>
  </r>
  <r>
    <x v="4"/>
    <s v="PADRAO AMBIENTAL COLETA E TRANSPORTES EIRELI"/>
    <x v="12"/>
    <d v="2024-09-05T00:00:00"/>
    <d v="2024-09-05T00:00:00"/>
    <s v="'1032181"/>
    <s v="1 | 1"/>
    <x v="8"/>
    <x v="0"/>
    <n v="-1000"/>
    <x v="54"/>
    <x v="53"/>
    <s v="REF. TRANSF COLIGADAS EKO X PADRAO"/>
    <x v="0"/>
    <x v="0"/>
    <x v="0"/>
    <n v="2001"/>
    <x v="0"/>
    <n v="20017"/>
    <s v="CORPORATIVO (Comum)"/>
    <x v="1"/>
    <x v="4"/>
    <x v="1"/>
    <x v="1"/>
    <x v="1"/>
    <x v="1"/>
  </r>
  <r>
    <x v="4"/>
    <s v="PADRAO AMBIENTAL COLETA E TRANSPORTES EIRELI"/>
    <x v="12"/>
    <d v="2024-09-06T00:00:00"/>
    <d v="2024-09-06T00:00:00"/>
    <s v="'1032260"/>
    <s v="1 | 1"/>
    <x v="8"/>
    <x v="0"/>
    <n v="-1000"/>
    <x v="54"/>
    <x v="53"/>
    <s v="REF. TRANSF COLIGADAS EKO X PADRAO"/>
    <x v="0"/>
    <x v="0"/>
    <x v="0"/>
    <n v="2001"/>
    <x v="0"/>
    <n v="20017"/>
    <s v="CORPORATIVO (Comum)"/>
    <x v="1"/>
    <x v="4"/>
    <x v="1"/>
    <x v="1"/>
    <x v="1"/>
    <x v="1"/>
  </r>
  <r>
    <x v="4"/>
    <s v="PADRAO AMBIENTAL COLETA E TRANSPORTES EIRELI"/>
    <x v="12"/>
    <d v="2024-09-09T00:00:00"/>
    <d v="2024-09-09T00:00:00"/>
    <s v="'1032341"/>
    <s v="1 | 1"/>
    <x v="8"/>
    <x v="0"/>
    <n v="-10000"/>
    <x v="54"/>
    <x v="53"/>
    <s v="REF. TRANSF COLIGADAS EKO X PADRAO"/>
    <x v="0"/>
    <x v="0"/>
    <x v="0"/>
    <n v="2001"/>
    <x v="0"/>
    <n v="20017"/>
    <s v="CORPORATIVO (Comum)"/>
    <x v="1"/>
    <x v="4"/>
    <x v="1"/>
    <x v="1"/>
    <x v="1"/>
    <x v="1"/>
  </r>
  <r>
    <x v="4"/>
    <s v="PADRAO AMBIENTAL COLETA E TRANSPORTES EIRELI"/>
    <x v="12"/>
    <d v="2024-09-10T00:00:00"/>
    <d v="2024-09-10T00:00:00"/>
    <s v="'1032446"/>
    <s v="1 | 1"/>
    <x v="8"/>
    <x v="0"/>
    <n v="-1000"/>
    <x v="54"/>
    <x v="53"/>
    <s v="REF. TRANSF COLIGADAS EKO X PADRAO"/>
    <x v="0"/>
    <x v="0"/>
    <x v="0"/>
    <n v="2001"/>
    <x v="0"/>
    <n v="20017"/>
    <s v="CORPORATIVO (Comum)"/>
    <x v="1"/>
    <x v="4"/>
    <x v="1"/>
    <x v="1"/>
    <x v="1"/>
    <x v="1"/>
  </r>
  <r>
    <x v="4"/>
    <s v="PADRAO AMBIENTAL COLETA E TRANSPORTES EIRELI"/>
    <x v="12"/>
    <d v="2024-09-11T00:00:00"/>
    <d v="2024-09-11T00:00:00"/>
    <s v="'1032550"/>
    <s v="1 | 1"/>
    <x v="8"/>
    <x v="0"/>
    <n v="-5000"/>
    <x v="54"/>
    <x v="53"/>
    <s v="REF. TRANSF COLIGADAS EKO X PADRAO"/>
    <x v="0"/>
    <x v="0"/>
    <x v="0"/>
    <n v="2001"/>
    <x v="0"/>
    <n v="20017"/>
    <s v="CORPORATIVO (Comum)"/>
    <x v="1"/>
    <x v="4"/>
    <x v="1"/>
    <x v="1"/>
    <x v="1"/>
    <x v="1"/>
  </r>
  <r>
    <x v="4"/>
    <s v="PADRAO AMBIENTAL COLETA E TRANSPORTES EIRELI"/>
    <x v="12"/>
    <d v="2024-09-27T00:00:00"/>
    <d v="2024-09-27T00:00:00"/>
    <s v="'1033382"/>
    <s v="1 | 1"/>
    <x v="8"/>
    <x v="0"/>
    <n v="-22000"/>
    <x v="54"/>
    <x v="53"/>
    <s v="REF. TRANSF COLIGADAS EKO X PADRAO"/>
    <x v="0"/>
    <x v="0"/>
    <x v="0"/>
    <n v="2001"/>
    <x v="0"/>
    <n v="20017"/>
    <s v="CORPORATIVO (Comum)"/>
    <x v="1"/>
    <x v="4"/>
    <x v="1"/>
    <x v="1"/>
    <x v="1"/>
    <x v="1"/>
  </r>
  <r>
    <x v="4"/>
    <s v="PADRAO AMBIENTAL COLETA E TRANSPORTES EIRELI"/>
    <x v="12"/>
    <d v="2024-09-30T00:00:00"/>
    <d v="2024-09-30T00:00:00"/>
    <s v="'1033444"/>
    <s v="1 | 1"/>
    <x v="8"/>
    <x v="0"/>
    <n v="-22000"/>
    <x v="54"/>
    <x v="53"/>
    <s v="REF. TRANSF COLIGADAS EKO X PADRAO"/>
    <x v="0"/>
    <x v="0"/>
    <x v="0"/>
    <n v="2001"/>
    <x v="0"/>
    <n v="20017"/>
    <s v="CORPORATIVO (Comum)"/>
    <x v="1"/>
    <x v="4"/>
    <x v="1"/>
    <x v="1"/>
    <x v="1"/>
    <x v="1"/>
  </r>
  <r>
    <x v="4"/>
    <s v="PADRAO AMBIENTAL COLETA E TRANSPORTES EIRELI"/>
    <x v="13"/>
    <d v="2024-10-01T00:00:00"/>
    <d v="2024-10-01T00:00:00"/>
    <s v="'1033507"/>
    <s v="1 | 1"/>
    <x v="8"/>
    <x v="0"/>
    <n v="-2000"/>
    <x v="54"/>
    <x v="53"/>
    <s v="REF. TRANSF COLIGADAS EKO X PADRAO"/>
    <x v="0"/>
    <x v="0"/>
    <x v="0"/>
    <n v="2001"/>
    <x v="0"/>
    <n v="20017"/>
    <s v="CORPORATIVO (Comum)"/>
    <x v="1"/>
    <x v="0"/>
    <x v="1"/>
    <x v="1"/>
    <x v="1"/>
    <x v="1"/>
  </r>
  <r>
    <x v="4"/>
    <s v="PADRAO AMBIENTAL COLETA E TRANSPORTES EIRELI"/>
    <x v="13"/>
    <d v="2024-10-07T00:00:00"/>
    <d v="2024-10-07T00:00:00"/>
    <s v="'1033866"/>
    <s v="1 | 1"/>
    <x v="8"/>
    <x v="0"/>
    <n v="-3000"/>
    <x v="54"/>
    <x v="53"/>
    <s v="REF. TRANSF COLIGADAS EKO X PADRAO"/>
    <x v="0"/>
    <x v="0"/>
    <x v="0"/>
    <n v="2001"/>
    <x v="0"/>
    <n v="20017"/>
    <s v="CORPORATIVO (Comum)"/>
    <x v="1"/>
    <x v="0"/>
    <x v="1"/>
    <x v="1"/>
    <x v="1"/>
    <x v="1"/>
  </r>
  <r>
    <x v="4"/>
    <s v="PADRAO AMBIENTAL COLETA E TRANSPORTES EIRELI"/>
    <x v="13"/>
    <d v="2024-10-10T00:00:00"/>
    <d v="2024-10-10T00:00:00"/>
    <s v="'1034125"/>
    <s v="1 | 1"/>
    <x v="8"/>
    <x v="0"/>
    <n v="-1000"/>
    <x v="54"/>
    <x v="53"/>
    <s v="REF. TRANSF COLIGADAS EKO X PADRAO"/>
    <x v="0"/>
    <x v="0"/>
    <x v="0"/>
    <n v="2001"/>
    <x v="0"/>
    <n v="20017"/>
    <s v="CORPORATIVO (Comum)"/>
    <x v="1"/>
    <x v="0"/>
    <x v="1"/>
    <x v="1"/>
    <x v="1"/>
    <x v="1"/>
  </r>
  <r>
    <x v="4"/>
    <s v="PADRAO AMBIENTAL COLETA E TRANSPORTES EIRELI"/>
    <x v="13"/>
    <d v="2024-10-11T00:00:00"/>
    <d v="2024-10-11T00:00:00"/>
    <s v="'1034180"/>
    <s v="1 | 1"/>
    <x v="8"/>
    <x v="0"/>
    <n v="-2000"/>
    <x v="54"/>
    <x v="53"/>
    <s v="REF. TRANSF COLIGADAS EKO X PADRAO"/>
    <x v="0"/>
    <x v="0"/>
    <x v="0"/>
    <n v="2001"/>
    <x v="0"/>
    <n v="20017"/>
    <s v="CORPORATIVO (Comum)"/>
    <x v="1"/>
    <x v="0"/>
    <x v="1"/>
    <x v="1"/>
    <x v="1"/>
    <x v="1"/>
  </r>
  <r>
    <x v="4"/>
    <s v="PADRAO AMBIENTAL COLETA E TRANSPORTES EIRELI"/>
    <x v="13"/>
    <d v="2024-10-14T00:00:00"/>
    <d v="2024-10-14T00:00:00"/>
    <s v="'1034290"/>
    <s v="1 | 1"/>
    <x v="8"/>
    <x v="0"/>
    <n v="-8000"/>
    <x v="54"/>
    <x v="53"/>
    <s v="REF. TRANSF COLIGADAS EKO X PADRAO"/>
    <x v="0"/>
    <x v="0"/>
    <x v="0"/>
    <n v="2001"/>
    <x v="0"/>
    <n v="20017"/>
    <s v="CORPORATIVO (Comum)"/>
    <x v="1"/>
    <x v="0"/>
    <x v="1"/>
    <x v="1"/>
    <x v="1"/>
    <x v="1"/>
  </r>
  <r>
    <x v="4"/>
    <s v="PADRAO AMBIENTAL COLETA E TRANSPORTES EIRELI"/>
    <x v="13"/>
    <d v="2024-10-16T00:00:00"/>
    <d v="2024-10-16T00:00:00"/>
    <s v="'1034421"/>
    <s v="1 | 1"/>
    <x v="8"/>
    <x v="0"/>
    <n v="-1000"/>
    <x v="54"/>
    <x v="53"/>
    <s v="REF. TRANSF COLIGADAS EKO X PADRAO"/>
    <x v="0"/>
    <x v="0"/>
    <x v="0"/>
    <n v="2001"/>
    <x v="0"/>
    <n v="20017"/>
    <s v="CORPORATIVO (Comum)"/>
    <x v="1"/>
    <x v="0"/>
    <x v="1"/>
    <x v="1"/>
    <x v="1"/>
    <x v="1"/>
  </r>
  <r>
    <x v="4"/>
    <s v="PADRAO AMBIENTAL COLETA E TRANSPORTES EIRELI"/>
    <x v="13"/>
    <d v="2024-10-21T00:00:00"/>
    <d v="2024-10-21T00:00:00"/>
    <s v="'1034605"/>
    <s v="1 | 1"/>
    <x v="8"/>
    <x v="0"/>
    <n v="-18000"/>
    <x v="54"/>
    <x v="53"/>
    <s v="REF. TRANSF COLIGADAS EKO X PADRAO"/>
    <x v="0"/>
    <x v="0"/>
    <x v="0"/>
    <n v="2001"/>
    <x v="0"/>
    <n v="20017"/>
    <s v="CORPORATIVO (Comum)"/>
    <x v="1"/>
    <x v="0"/>
    <x v="1"/>
    <x v="1"/>
    <x v="1"/>
    <x v="1"/>
  </r>
  <r>
    <x v="4"/>
    <s v="PADRAO AMBIENTAL COLETA E TRANSPORTES EIRELI"/>
    <x v="13"/>
    <d v="2024-10-23T00:00:00"/>
    <d v="2024-10-23T00:00:00"/>
    <s v="'1034754"/>
    <s v="1 | 1"/>
    <x v="8"/>
    <x v="0"/>
    <n v="-11000"/>
    <x v="54"/>
    <x v="53"/>
    <s v="REF. TRANSF COLIGADAS EKO X PADRAO"/>
    <x v="0"/>
    <x v="0"/>
    <x v="0"/>
    <n v="2001"/>
    <x v="0"/>
    <n v="20017"/>
    <s v="CORPORATIVO (Comum)"/>
    <x v="1"/>
    <x v="0"/>
    <x v="1"/>
    <x v="1"/>
    <x v="1"/>
    <x v="1"/>
  </r>
  <r>
    <x v="4"/>
    <s v="PADRAO AMBIENTAL COLETA E TRANSPORTES EIRELI"/>
    <x v="13"/>
    <d v="2024-10-28T00:00:00"/>
    <d v="2024-10-28T00:00:00"/>
    <s v="'1034961"/>
    <s v="1 | 1"/>
    <x v="8"/>
    <x v="0"/>
    <n v="-8000"/>
    <x v="54"/>
    <x v="53"/>
    <s v="REF. TRANSF COLIGADAS EKO X PADRAO"/>
    <x v="0"/>
    <x v="0"/>
    <x v="0"/>
    <n v="2001"/>
    <x v="0"/>
    <n v="20017"/>
    <s v="CORPORATIVO (Comum)"/>
    <x v="1"/>
    <x v="0"/>
    <x v="1"/>
    <x v="1"/>
    <x v="1"/>
    <x v="1"/>
  </r>
  <r>
    <x v="4"/>
    <s v="PADRAO AMBIENTAL COLETA E TRANSPORTES EIRELI"/>
    <x v="13"/>
    <d v="2024-10-31T00:00:00"/>
    <d v="2024-10-31T00:00:00"/>
    <s v="'1035158"/>
    <s v="1 | 1"/>
    <x v="8"/>
    <x v="0"/>
    <n v="-22000"/>
    <x v="54"/>
    <x v="53"/>
    <s v="REF. TRANSF COLIGADAS EKO X PADRAO"/>
    <x v="0"/>
    <x v="0"/>
    <x v="0"/>
    <n v="2001"/>
    <x v="0"/>
    <n v="20017"/>
    <s v="CORPORATIVO (Comum)"/>
    <x v="1"/>
    <x v="0"/>
    <x v="1"/>
    <x v="1"/>
    <x v="1"/>
    <x v="1"/>
  </r>
  <r>
    <x v="4"/>
    <s v="PADRAO AMBIENTAL COLETA E TRANSPORTES EIRELI"/>
    <x v="14"/>
    <d v="2024-11-01T00:00:00"/>
    <d v="2024-11-01T00:00:00"/>
    <s v="'1035242"/>
    <s v="1 | 1"/>
    <x v="8"/>
    <x v="0"/>
    <n v="-1000"/>
    <x v="54"/>
    <x v="53"/>
    <s v="REF. TRANSF COLIGADAS EKO X PADRAO"/>
    <x v="0"/>
    <x v="0"/>
    <x v="0"/>
    <n v="2001"/>
    <x v="0"/>
    <n v="20017"/>
    <s v="CORPORATIVO (Comum)"/>
    <x v="1"/>
    <x v="0"/>
    <x v="1"/>
    <x v="1"/>
    <x v="1"/>
    <x v="1"/>
  </r>
  <r>
    <x v="4"/>
    <s v="PADRAO AMBIENTAL COLETA E TRANSPORTES EIRELI"/>
    <x v="14"/>
    <d v="2024-11-05T00:00:00"/>
    <d v="2024-11-05T00:00:00"/>
    <s v="'1035439"/>
    <s v="1 | 1"/>
    <x v="8"/>
    <x v="0"/>
    <n v="-2000"/>
    <x v="54"/>
    <x v="53"/>
    <s v="REF. TRANSF COLIGADAS EKO X PADRAO"/>
    <x v="0"/>
    <x v="0"/>
    <x v="0"/>
    <n v="2001"/>
    <x v="0"/>
    <n v="20017"/>
    <s v="CORPORATIVO (Comum)"/>
    <x v="1"/>
    <x v="0"/>
    <x v="1"/>
    <x v="1"/>
    <x v="1"/>
    <x v="1"/>
  </r>
  <r>
    <x v="4"/>
    <s v="PADRAO AMBIENTAL COLETA E TRANSPORTES EIRELI"/>
    <x v="14"/>
    <d v="2024-11-07T00:00:00"/>
    <d v="2024-11-07T00:00:00"/>
    <s v="'1035679"/>
    <s v="1 | 1"/>
    <x v="8"/>
    <x v="0"/>
    <n v="-1000"/>
    <x v="54"/>
    <x v="53"/>
    <s v="REF. TRANSF COLIGADAS EKO X PADRAO"/>
    <x v="0"/>
    <x v="0"/>
    <x v="0"/>
    <n v="2001"/>
    <x v="0"/>
    <n v="20017"/>
    <s v="CORPORATIVO (Comum)"/>
    <x v="1"/>
    <x v="0"/>
    <x v="1"/>
    <x v="1"/>
    <x v="1"/>
    <x v="1"/>
  </r>
  <r>
    <x v="4"/>
    <s v="PADRAO AMBIENTAL COLETA E TRANSPORTES EIRELI"/>
    <x v="14"/>
    <d v="2024-11-11T00:00:00"/>
    <d v="2024-11-11T00:00:00"/>
    <s v="'1035858"/>
    <s v="1 | 1"/>
    <x v="8"/>
    <x v="0"/>
    <n v="-16000"/>
    <x v="54"/>
    <x v="53"/>
    <s v="REF. TRANSF COLIGADAS EKO X PADRAO"/>
    <x v="0"/>
    <x v="0"/>
    <x v="0"/>
    <n v="2001"/>
    <x v="0"/>
    <n v="20017"/>
    <s v="CORPORATIVO (Comum)"/>
    <x v="1"/>
    <x v="0"/>
    <x v="1"/>
    <x v="1"/>
    <x v="1"/>
    <x v="1"/>
  </r>
  <r>
    <x v="4"/>
    <s v="PADRAO AMBIENTAL COLETA E TRANSPORTES EIRELI"/>
    <x v="14"/>
    <d v="2024-11-13T00:00:00"/>
    <d v="2024-11-13T00:00:00"/>
    <s v="'1036195"/>
    <s v="1 | 1"/>
    <x v="8"/>
    <x v="0"/>
    <n v="-7000"/>
    <x v="54"/>
    <x v="53"/>
    <s v="REF. TRANSF COLIGADAS EKO X PADRAO"/>
    <x v="0"/>
    <x v="0"/>
    <x v="0"/>
    <n v="2001"/>
    <x v="0"/>
    <n v="20017"/>
    <s v="CORPORATIVO (Comum)"/>
    <x v="1"/>
    <x v="0"/>
    <x v="1"/>
    <x v="1"/>
    <x v="1"/>
    <x v="1"/>
  </r>
  <r>
    <x v="4"/>
    <s v="PADRAO AMBIENTAL COLETA E TRANSPORTES EIRELI"/>
    <x v="14"/>
    <d v="2024-11-18T00:00:00"/>
    <d v="2024-11-18T00:00:00"/>
    <s v="'1036280"/>
    <s v="1 | 1"/>
    <x v="8"/>
    <x v="0"/>
    <n v="-3000"/>
    <x v="54"/>
    <x v="53"/>
    <s v="REF. TRANSF COLIGADAS EKO X PADRAO"/>
    <x v="0"/>
    <x v="0"/>
    <x v="0"/>
    <n v="2001"/>
    <x v="0"/>
    <n v="20017"/>
    <s v="CORPORATIVO (Comum)"/>
    <x v="1"/>
    <x v="0"/>
    <x v="1"/>
    <x v="1"/>
    <x v="1"/>
    <x v="1"/>
  </r>
  <r>
    <x v="4"/>
    <s v="PADRAO AMBIENTAL COLETA E TRANSPORTES EIRELI"/>
    <x v="14"/>
    <d v="2024-11-21T00:00:00"/>
    <d v="2024-11-21T00:00:00"/>
    <s v="'1036364"/>
    <s v="1 | 1"/>
    <x v="8"/>
    <x v="0"/>
    <n v="-7000"/>
    <x v="54"/>
    <x v="53"/>
    <s v="REF. TRANSF COLIGADAS EKO X PADRAO"/>
    <x v="0"/>
    <x v="0"/>
    <x v="0"/>
    <n v="2001"/>
    <x v="0"/>
    <n v="20017"/>
    <s v="CORPORATIVO (Comum)"/>
    <x v="1"/>
    <x v="0"/>
    <x v="1"/>
    <x v="1"/>
    <x v="1"/>
    <x v="1"/>
  </r>
  <r>
    <x v="4"/>
    <s v="PADRAO AMBIENTAL COLETA E TRANSPORTES EIRELI"/>
    <x v="14"/>
    <d v="2024-11-25T00:00:00"/>
    <d v="2024-11-25T00:00:00"/>
    <s v="'1036641"/>
    <s v="1 | 1"/>
    <x v="8"/>
    <x v="0"/>
    <n v="-12000"/>
    <x v="54"/>
    <x v="53"/>
    <s v="REF. TRANSF COLIGADAS EKO X PADRAO"/>
    <x v="0"/>
    <x v="0"/>
    <x v="0"/>
    <n v="2001"/>
    <x v="0"/>
    <n v="20017"/>
    <s v="CORPORATIVO (Comum)"/>
    <x v="1"/>
    <x v="0"/>
    <x v="1"/>
    <x v="1"/>
    <x v="1"/>
    <x v="1"/>
  </r>
  <r>
    <x v="4"/>
    <s v="PADRAO AMBIENTAL COLETA E TRANSPORTES EIRELI"/>
    <x v="14"/>
    <d v="2024-11-27T00:00:00"/>
    <d v="2024-11-27T00:00:00"/>
    <s v="'1036753"/>
    <s v="1 | 1"/>
    <x v="8"/>
    <x v="0"/>
    <n v="-8000"/>
    <x v="54"/>
    <x v="53"/>
    <s v="REF. TRANSF COLIGADAS EKO X PADRAO"/>
    <x v="0"/>
    <x v="0"/>
    <x v="0"/>
    <n v="2001"/>
    <x v="0"/>
    <n v="20017"/>
    <s v="CORPORATIVO (Comum)"/>
    <x v="1"/>
    <x v="0"/>
    <x v="1"/>
    <x v="1"/>
    <x v="1"/>
    <x v="1"/>
  </r>
  <r>
    <x v="4"/>
    <s v="PADRAO AMBIENTAL COLETA E TRANSPORTES EIRELI"/>
    <x v="14"/>
    <d v="2024-11-29T00:00:00"/>
    <d v="2024-11-29T00:00:00"/>
    <s v="'1036918"/>
    <s v="1 | 1"/>
    <x v="8"/>
    <x v="0"/>
    <n v="-32000"/>
    <x v="54"/>
    <x v="53"/>
    <s v="REF. TRANSF COLIGADAS EKO X PADRAO"/>
    <x v="0"/>
    <x v="0"/>
    <x v="0"/>
    <n v="2001"/>
    <x v="0"/>
    <n v="20017"/>
    <s v="CORPORATIVO (Comum)"/>
    <x v="1"/>
    <x v="0"/>
    <x v="1"/>
    <x v="1"/>
    <x v="1"/>
    <x v="1"/>
  </r>
  <r>
    <x v="4"/>
    <s v="PADRAO AMBIENTAL COLETA E TRANSPORTES EIRELI"/>
    <x v="0"/>
    <d v="2024-12-02T00:00:00"/>
    <d v="2024-12-02T00:00:00"/>
    <s v="'1036990"/>
    <s v="1 | 1"/>
    <x v="8"/>
    <x v="0"/>
    <n v="-2000"/>
    <x v="54"/>
    <x v="53"/>
    <s v="REF. TRANSF COLIGADAS EKO X PADRAO"/>
    <x v="0"/>
    <x v="0"/>
    <x v="0"/>
    <n v="2001"/>
    <x v="0"/>
    <n v="20017"/>
    <s v="CORPORATIVO (Comum)"/>
    <x v="1"/>
    <x v="0"/>
    <x v="1"/>
    <x v="1"/>
    <x v="1"/>
    <x v="1"/>
  </r>
  <r>
    <x v="4"/>
    <s v="PADRAO AMBIENTAL COLETA E TRANSPORTES EIRELI"/>
    <x v="0"/>
    <d v="2024-12-05T00:00:00"/>
    <d v="2024-12-05T00:00:00"/>
    <s v="'1037285"/>
    <s v="1 | 1"/>
    <x v="8"/>
    <x v="0"/>
    <n v="-1000"/>
    <x v="54"/>
    <x v="53"/>
    <s v="REF. TRANSF COLIGADAS EKO X PADRAO"/>
    <x v="0"/>
    <x v="0"/>
    <x v="0"/>
    <n v="2001"/>
    <x v="0"/>
    <n v="20017"/>
    <s v="CORPORATIVO (Comum)"/>
    <x v="1"/>
    <x v="0"/>
    <x v="1"/>
    <x v="1"/>
    <x v="1"/>
    <x v="1"/>
  </r>
  <r>
    <x v="4"/>
    <s v="PADRAO AMBIENTAL COLETA E TRANSPORTES EIRELI"/>
    <x v="0"/>
    <d v="2024-12-11T00:00:00"/>
    <d v="2024-12-11T00:00:00"/>
    <s v="'1037713"/>
    <s v="1 | 1"/>
    <x v="8"/>
    <x v="0"/>
    <n v="-3000"/>
    <x v="54"/>
    <x v="53"/>
    <s v="REF. TRANSF COLIGADAS EKO X PADRAO"/>
    <x v="0"/>
    <x v="0"/>
    <x v="0"/>
    <n v="2001"/>
    <x v="0"/>
    <n v="20017"/>
    <s v="CORPORATIVO (Comum)"/>
    <x v="1"/>
    <x v="0"/>
    <x v="1"/>
    <x v="1"/>
    <x v="1"/>
    <x v="1"/>
  </r>
  <r>
    <x v="4"/>
    <s v="PADRAO AMBIENTAL COLETA E TRANSPORTES EIRELI"/>
    <x v="0"/>
    <d v="2024-12-12T00:00:00"/>
    <d v="2024-12-12T00:00:00"/>
    <s v="'1037823"/>
    <s v="1 | 1"/>
    <x v="8"/>
    <x v="0"/>
    <n v="-13000"/>
    <x v="54"/>
    <x v="53"/>
    <s v="REF. TRANSF COLIGADAS EKO X PADRAO"/>
    <x v="0"/>
    <x v="0"/>
    <x v="0"/>
    <n v="2001"/>
    <x v="0"/>
    <n v="20017"/>
    <s v="CORPORATIVO (Comum)"/>
    <x v="1"/>
    <x v="0"/>
    <x v="1"/>
    <x v="1"/>
    <x v="1"/>
    <x v="1"/>
  </r>
  <r>
    <x v="4"/>
    <s v="PADRAO AMBIENTAL COLETA E TRANSPORTES EIRELI"/>
    <x v="0"/>
    <d v="2024-12-13T00:00:00"/>
    <d v="2024-12-13T00:00:00"/>
    <s v="'1037931"/>
    <s v="1 | 1"/>
    <x v="8"/>
    <x v="0"/>
    <n v="-8000"/>
    <x v="54"/>
    <x v="53"/>
    <s v="REF. TRANSF COLIGADAS EKO X PADRAO"/>
    <x v="0"/>
    <x v="0"/>
    <x v="0"/>
    <n v="2001"/>
    <x v="0"/>
    <n v="20017"/>
    <s v="CORPORATIVO (Comum)"/>
    <x v="1"/>
    <x v="0"/>
    <x v="1"/>
    <x v="1"/>
    <x v="1"/>
    <x v="1"/>
  </r>
  <r>
    <x v="4"/>
    <s v="PADRAO AMBIENTAL COLETA E TRANSPORTES EIRELI"/>
    <x v="0"/>
    <d v="2024-12-16T00:00:00"/>
    <d v="2024-12-16T00:00:00"/>
    <s v="'1038011"/>
    <s v="1 | 1"/>
    <x v="8"/>
    <x v="0"/>
    <n v="-1000"/>
    <x v="54"/>
    <x v="53"/>
    <s v="REF. TRANSF COLIGADAS EKO X PADRAO"/>
    <x v="0"/>
    <x v="0"/>
    <x v="0"/>
    <n v="2001"/>
    <x v="0"/>
    <n v="20017"/>
    <s v="CORPORATIVO (Comum)"/>
    <x v="1"/>
    <x v="0"/>
    <x v="1"/>
    <x v="1"/>
    <x v="1"/>
    <x v="1"/>
  </r>
  <r>
    <x v="4"/>
    <s v="PADRAO AMBIENTAL COLETA E TRANSPORTES EIRELI"/>
    <x v="0"/>
    <d v="2024-12-19T00:00:00"/>
    <d v="2024-12-19T00:00:00"/>
    <s v="'1038206"/>
    <s v="1 | 1"/>
    <x v="8"/>
    <x v="0"/>
    <n v="-1000"/>
    <x v="54"/>
    <x v="53"/>
    <s v="REF. TRANSF COLIGADAS EKO X PADRAO"/>
    <x v="0"/>
    <x v="0"/>
    <x v="0"/>
    <n v="2001"/>
    <x v="0"/>
    <n v="20017"/>
    <s v="CORPORATIVO (Comum)"/>
    <x v="1"/>
    <x v="0"/>
    <x v="1"/>
    <x v="1"/>
    <x v="1"/>
    <x v="1"/>
  </r>
  <r>
    <x v="4"/>
    <s v="PADRAO AMBIENTAL COLETA E TRANSPORTES EIRELI"/>
    <x v="0"/>
    <d v="2024-12-23T00:00:00"/>
    <d v="2024-12-23T00:00:00"/>
    <s v="'1038311"/>
    <s v="1 | 1"/>
    <x v="8"/>
    <x v="0"/>
    <n v="-10000"/>
    <x v="54"/>
    <x v="53"/>
    <s v="REF. TRANSF COLIGADAS EKO X PADRAO"/>
    <x v="0"/>
    <x v="0"/>
    <x v="0"/>
    <n v="2001"/>
    <x v="0"/>
    <n v="20017"/>
    <s v="CORPORATIVO (Comum)"/>
    <x v="1"/>
    <x v="0"/>
    <x v="1"/>
    <x v="1"/>
    <x v="1"/>
    <x v="1"/>
  </r>
  <r>
    <x v="4"/>
    <s v="PADRAO AMBIENTAL COLETA E TRANSPORTES EIRELI"/>
    <x v="0"/>
    <d v="2024-12-27T00:00:00"/>
    <d v="2024-12-27T00:00:00"/>
    <s v="'1038480"/>
    <s v="1 | 1"/>
    <x v="8"/>
    <x v="0"/>
    <n v="-10000"/>
    <x v="54"/>
    <x v="53"/>
    <s v="REF. TRANSF COLIGADAS EKO X PADRAO"/>
    <x v="0"/>
    <x v="0"/>
    <x v="0"/>
    <n v="2001"/>
    <x v="0"/>
    <n v="20017"/>
    <s v="CORPORATIVO (Comum)"/>
    <x v="1"/>
    <x v="0"/>
    <x v="1"/>
    <x v="1"/>
    <x v="1"/>
    <x v="1"/>
  </r>
  <r>
    <x v="4"/>
    <s v="PADRAO AMBIENTAL COLETA E TRANSPORTES EIRELI"/>
    <x v="0"/>
    <d v="2024-12-30T00:00:00"/>
    <d v="2024-12-30T00:00:00"/>
    <s v="'1038423"/>
    <s v="1 | 1"/>
    <x v="8"/>
    <x v="0"/>
    <n v="-23000"/>
    <x v="54"/>
    <x v="53"/>
    <s v="REF. TRANSF COLIGADAS EKO X PADRAO"/>
    <x v="0"/>
    <x v="0"/>
    <x v="0"/>
    <n v="2001"/>
    <x v="0"/>
    <n v="20017"/>
    <s v="CORPORATIVO (Comum)"/>
    <x v="1"/>
    <x v="0"/>
    <x v="1"/>
    <x v="1"/>
    <x v="1"/>
    <x v="1"/>
  </r>
  <r>
    <x v="4"/>
    <s v="PADRAO AMBIENTAL COLETA E TRANSPORTES EIRELI"/>
    <x v="1"/>
    <d v="2025-01-02T00:00:00"/>
    <d v="2025-01-02T00:00:00"/>
    <s v="'1038474"/>
    <s v="1 | 1"/>
    <x v="8"/>
    <x v="0"/>
    <n v="-2000"/>
    <x v="54"/>
    <x v="53"/>
    <s v="REF. TRANSF COLIGADAS EKO X PADRAO"/>
    <x v="0"/>
    <x v="0"/>
    <x v="0"/>
    <n v="2001"/>
    <x v="0"/>
    <n v="20017"/>
    <s v="CORPORATIVO (Comum)"/>
    <x v="1"/>
    <x v="1"/>
    <x v="1"/>
    <x v="1"/>
    <x v="1"/>
    <x v="1"/>
  </r>
  <r>
    <x v="4"/>
    <s v="PADRAO AMBIENTAL COLETA E TRANSPORTES EIRELI"/>
    <x v="1"/>
    <d v="2025-01-07T00:00:00"/>
    <d v="2025-01-07T00:00:00"/>
    <s v="'1038862"/>
    <s v="1 | 1"/>
    <x v="8"/>
    <x v="0"/>
    <n v="-13000"/>
    <x v="54"/>
    <x v="53"/>
    <s v="REF. TRANSF COLIGADAS EKO X PADRAO"/>
    <x v="0"/>
    <x v="0"/>
    <x v="0"/>
    <n v="2001"/>
    <x v="0"/>
    <n v="20017"/>
    <s v="CORPORATIVO (Comum)"/>
    <x v="1"/>
    <x v="1"/>
    <x v="1"/>
    <x v="1"/>
    <x v="1"/>
    <x v="1"/>
  </r>
  <r>
    <x v="4"/>
    <s v="PADRAO AMBIENTAL COLETA E TRANSPORTES EIRELI"/>
    <x v="1"/>
    <d v="2025-01-13T00:00:00"/>
    <d v="2025-01-13T00:00:00"/>
    <s v="'1039109"/>
    <s v="1 | 1"/>
    <x v="8"/>
    <x v="0"/>
    <n v="-10000"/>
    <x v="54"/>
    <x v="53"/>
    <s v="REF. TRANSF COLIGADAS EKO X PADRAO"/>
    <x v="0"/>
    <x v="0"/>
    <x v="0"/>
    <n v="2001"/>
    <x v="0"/>
    <n v="20017"/>
    <s v="CORPORATIVO (Comum)"/>
    <x v="1"/>
    <x v="1"/>
    <x v="1"/>
    <x v="1"/>
    <x v="1"/>
    <x v="1"/>
  </r>
  <r>
    <x v="4"/>
    <s v="PADRAO AMBIENTAL COLETA E TRANSPORTES EIRELI"/>
    <x v="1"/>
    <d v="2025-01-17T00:00:00"/>
    <d v="2025-01-17T00:00:00"/>
    <s v="'1039375"/>
    <s v="1 | 1"/>
    <x v="8"/>
    <x v="0"/>
    <n v="-3000"/>
    <x v="54"/>
    <x v="53"/>
    <s v="REF. TRANSF COLIGADAS EKO X PADRAO"/>
    <x v="0"/>
    <x v="0"/>
    <x v="0"/>
    <n v="2001"/>
    <x v="0"/>
    <n v="20017"/>
    <s v="CORPORATIVO (Comum)"/>
    <x v="1"/>
    <x v="1"/>
    <x v="1"/>
    <x v="1"/>
    <x v="1"/>
    <x v="1"/>
  </r>
  <r>
    <x v="4"/>
    <s v="PADRAO AMBIENTAL COLETA E TRANSPORTES EIRELI"/>
    <x v="1"/>
    <d v="2025-01-23T00:00:00"/>
    <d v="2025-01-23T00:00:00"/>
    <s v="'1039523"/>
    <s v="1 | 1"/>
    <x v="8"/>
    <x v="0"/>
    <n v="-13000"/>
    <x v="54"/>
    <x v="53"/>
    <s v="REF. TRANSF COLIGADAS EKO X PADRAO"/>
    <x v="0"/>
    <x v="0"/>
    <x v="0"/>
    <n v="2001"/>
    <x v="0"/>
    <n v="20017"/>
    <s v="CORPORATIVO (Comum)"/>
    <x v="1"/>
    <x v="1"/>
    <x v="1"/>
    <x v="1"/>
    <x v="1"/>
    <x v="1"/>
  </r>
  <r>
    <x v="4"/>
    <s v="PADRAO AMBIENTAL COLETA E TRANSPORTES EIRELI"/>
    <x v="1"/>
    <d v="2025-01-27T00:00:00"/>
    <d v="2025-01-27T00:00:00"/>
    <s v="'1039690"/>
    <s v="1 | 1"/>
    <x v="8"/>
    <x v="0"/>
    <n v="-13000"/>
    <x v="54"/>
    <x v="53"/>
    <s v="REF. TRANSF COLIGADAS EKO X PADRAO"/>
    <x v="0"/>
    <x v="0"/>
    <x v="0"/>
    <n v="2001"/>
    <x v="0"/>
    <n v="20017"/>
    <s v="CORPORATIVO (Comum)"/>
    <x v="1"/>
    <x v="1"/>
    <x v="1"/>
    <x v="1"/>
    <x v="1"/>
    <x v="1"/>
  </r>
  <r>
    <x v="4"/>
    <s v="PADRAO AMBIENTAL COLETA E TRANSPORTES EIRELI"/>
    <x v="1"/>
    <d v="2025-01-31T00:00:00"/>
    <d v="2025-01-31T00:00:00"/>
    <s v="'1040016"/>
    <s v="1 | 1"/>
    <x v="8"/>
    <x v="0"/>
    <n v="-23000"/>
    <x v="54"/>
    <x v="53"/>
    <s v="REF. TRANSF COLIGADAS EKO X PADRAO"/>
    <x v="0"/>
    <x v="0"/>
    <x v="0"/>
    <n v="2001"/>
    <x v="0"/>
    <n v="20017"/>
    <s v="CORPORATIVO (Comum)"/>
    <x v="1"/>
    <x v="1"/>
    <x v="1"/>
    <x v="1"/>
    <x v="1"/>
    <x v="1"/>
  </r>
  <r>
    <x v="4"/>
    <s v="PADRAO AMBIENTAL COLETA E TRANSPORTES EIRELI"/>
    <x v="2"/>
    <d v="2025-02-03T00:00:00"/>
    <d v="2025-02-03T00:00:00"/>
    <s v="'1040119"/>
    <s v="1 | 1"/>
    <x v="8"/>
    <x v="0"/>
    <n v="-2000"/>
    <x v="54"/>
    <x v="53"/>
    <s v="REF. TRANSF COLIGADAS EKO X PADRAO"/>
    <x v="0"/>
    <x v="0"/>
    <x v="0"/>
    <n v="2001"/>
    <x v="0"/>
    <n v="20017"/>
    <s v="CORPORATIVO (Comum)"/>
    <x v="1"/>
    <x v="1"/>
    <x v="1"/>
    <x v="1"/>
    <x v="1"/>
    <x v="1"/>
  </r>
  <r>
    <x v="4"/>
    <s v="PADRAO AMBIENTAL COLETA E TRANSPORTES EIRELI"/>
    <x v="2"/>
    <d v="2025-02-05T00:00:00"/>
    <d v="2025-02-05T00:00:00"/>
    <s v="'1040306"/>
    <s v="1 | 1"/>
    <x v="8"/>
    <x v="0"/>
    <n v="-1000"/>
    <x v="54"/>
    <x v="53"/>
    <s v="REF. TRANSF COLIGADAS EKO X PADRAO"/>
    <x v="0"/>
    <x v="0"/>
    <x v="0"/>
    <n v="2001"/>
    <x v="0"/>
    <n v="20017"/>
    <s v="CORPORATIVO (Comum)"/>
    <x v="1"/>
    <x v="1"/>
    <x v="1"/>
    <x v="1"/>
    <x v="1"/>
    <x v="1"/>
  </r>
  <r>
    <x v="4"/>
    <s v="PADRAO AMBIENTAL COLETA E TRANSPORTES EIRELI"/>
    <x v="2"/>
    <d v="2025-02-07T00:00:00"/>
    <d v="2025-02-07T00:00:00"/>
    <s v="'1040421"/>
    <s v="1 | 1"/>
    <x v="8"/>
    <x v="0"/>
    <n v="-9000"/>
    <x v="54"/>
    <x v="53"/>
    <s v="REF. TRANSF COLIGADAS EKO X PADRAO"/>
    <x v="0"/>
    <x v="0"/>
    <x v="0"/>
    <n v="2001"/>
    <x v="0"/>
    <n v="20017"/>
    <s v="CORPORATIVO (Comum)"/>
    <x v="1"/>
    <x v="1"/>
    <x v="1"/>
    <x v="1"/>
    <x v="1"/>
    <x v="1"/>
  </r>
  <r>
    <x v="4"/>
    <s v="PADRAO AMBIENTAL COLETA E TRANSPORTES EIRELI"/>
    <x v="2"/>
    <d v="2025-02-10T00:00:00"/>
    <d v="2025-02-10T00:00:00"/>
    <s v="'1040491"/>
    <s v="1 | 1"/>
    <x v="8"/>
    <x v="0"/>
    <n v="-1000"/>
    <x v="54"/>
    <x v="53"/>
    <s v="REF. TRANSF COLIGADAS EKO X PADRAO"/>
    <x v="0"/>
    <x v="0"/>
    <x v="0"/>
    <n v="2001"/>
    <x v="0"/>
    <n v="20017"/>
    <s v="CORPORATIVO (Comum)"/>
    <x v="1"/>
    <x v="1"/>
    <x v="1"/>
    <x v="1"/>
    <x v="1"/>
    <x v="1"/>
  </r>
  <r>
    <x v="4"/>
    <s v="PADRAO AMBIENTAL COLETA E TRANSPORTES EIRELI"/>
    <x v="2"/>
    <d v="2025-02-11T00:00:00"/>
    <d v="2025-02-11T00:00:00"/>
    <s v="'1040625"/>
    <s v="1 | 1"/>
    <x v="8"/>
    <x v="0"/>
    <n v="-1000"/>
    <x v="54"/>
    <x v="53"/>
    <s v="REF. TRANSF COLIGADAS EKO X PADRAO"/>
    <x v="0"/>
    <x v="0"/>
    <x v="0"/>
    <n v="2001"/>
    <x v="0"/>
    <n v="20017"/>
    <s v="CORPORATIVO (Comum)"/>
    <x v="1"/>
    <x v="1"/>
    <x v="1"/>
    <x v="1"/>
    <x v="1"/>
    <x v="1"/>
  </r>
  <r>
    <x v="4"/>
    <s v="PADRAO AMBIENTAL COLETA E TRANSPORTES EIRELI"/>
    <x v="2"/>
    <d v="2025-02-12T00:00:00"/>
    <d v="2025-02-12T00:00:00"/>
    <s v="'1040728"/>
    <s v="1 | 1"/>
    <x v="8"/>
    <x v="2"/>
    <n v="-13000"/>
    <x v="54"/>
    <x v="53"/>
    <s v="REF. TRANSF COLIGADAS EKO X PADRAO"/>
    <x v="0"/>
    <x v="0"/>
    <x v="0"/>
    <n v="2001"/>
    <x v="0"/>
    <n v="20017"/>
    <s v="CORPORATIVO (Comum)"/>
    <x v="1"/>
    <x v="1"/>
    <x v="1"/>
    <x v="1"/>
    <x v="1"/>
    <x v="1"/>
  </r>
  <r>
    <x v="4"/>
    <s v="PAFER COMERCIO E REPRESENTACOES LTDA"/>
    <x v="8"/>
    <d v="2024-05-14T00:00:00"/>
    <d v="2024-06-20T00:00:00"/>
    <s v="'1028258"/>
    <s v="1 | 1"/>
    <x v="8"/>
    <x v="0"/>
    <n v="-54"/>
    <x v="7"/>
    <x v="7"/>
    <s v="REF. PA SXT INX, PO SXT"/>
    <x v="0"/>
    <x v="0"/>
    <x v="0"/>
    <n v="2001"/>
    <x v="0"/>
    <n v="20011"/>
    <s v="CORPORATIVO (Administrativo)"/>
    <x v="0"/>
    <x v="3"/>
    <x v="0"/>
    <x v="0"/>
    <x v="0"/>
    <x v="0"/>
  </r>
  <r>
    <x v="4"/>
    <s v="PAGAR.ME INSTITUICAO DE PAGAMENTO S.A"/>
    <x v="7"/>
    <d v="2024-04-17T00:00:00"/>
    <d v="2024-04-19T00:00:00"/>
    <s v="'1025209"/>
    <s v="1 | 1"/>
    <x v="8"/>
    <x v="0"/>
    <n v="-377.15"/>
    <x v="106"/>
    <x v="105"/>
    <s v="REF. Pagamento - Curso OAB"/>
    <x v="4"/>
    <x v="1"/>
    <x v="0"/>
    <n v="8002"/>
    <x v="4"/>
    <n v="80021"/>
    <s v="JURÍDICO (Administrativo)"/>
    <x v="0"/>
    <x v="3"/>
    <x v="2"/>
    <x v="2"/>
    <x v="15"/>
    <x v="15"/>
  </r>
  <r>
    <x v="4"/>
    <s v="PAGAR.ME INSTITUICAO DE PAGAMENTO S.A"/>
    <x v="12"/>
    <d v="2024-09-27T00:00:00"/>
    <d v="2024-10-01T00:00:00"/>
    <s v="'1033393"/>
    <s v="1 | 1"/>
    <x v="8"/>
    <x v="0"/>
    <n v="-450"/>
    <x v="106"/>
    <x v="105"/>
    <s v="REF. Pagamento - Boleto Curso Anderson Fraga"/>
    <x v="8"/>
    <x v="1"/>
    <x v="0"/>
    <n v="3006"/>
    <x v="8"/>
    <n v="30061"/>
    <s v="RECURSOS HUMANOS (Administrativo)"/>
    <x v="0"/>
    <x v="4"/>
    <x v="2"/>
    <x v="2"/>
    <x v="15"/>
    <x v="15"/>
  </r>
  <r>
    <x v="4"/>
    <s v="PARIS COMERCIO E DISTRIBUICOES DE MATERIAIS EIRELI"/>
    <x v="13"/>
    <d v="2024-10-15T00:00:00"/>
    <d v="2024-11-15T00:00:00"/>
    <s v="'11507"/>
    <s v="1 | 1"/>
    <x v="9"/>
    <x v="0"/>
    <n v="-346.9"/>
    <x v="120"/>
    <x v="118"/>
    <s v="REF. CARTAO CLARA"/>
    <x v="12"/>
    <x v="0"/>
    <x v="0"/>
    <n v="4003"/>
    <x v="13"/>
    <n v="40032"/>
    <s v="RELACIONAMENTO (Extraordinário)"/>
    <x v="0"/>
    <x v="0"/>
    <x v="9"/>
    <x v="9"/>
    <x v="22"/>
    <x v="22"/>
  </r>
  <r>
    <x v="4"/>
    <s v="PARK DOS TAMBORES LTDA"/>
    <x v="8"/>
    <d v="2024-05-06T00:00:00"/>
    <d v="2024-05-14T00:00:00"/>
    <s v="'1025986"/>
    <s v="1 | 1"/>
    <x v="6"/>
    <x v="0"/>
    <n v="-6750"/>
    <x v="46"/>
    <x v="45"/>
    <s v="REF Park dos tambores"/>
    <x v="10"/>
    <x v="0"/>
    <x v="0"/>
    <n v="7001"/>
    <x v="11"/>
    <n v="70017"/>
    <s v="OFICINA (Comum)"/>
    <x v="0"/>
    <x v="3"/>
    <x v="9"/>
    <x v="9"/>
    <x v="12"/>
    <x v="12"/>
  </r>
  <r>
    <x v="4"/>
    <s v="PATRICIA LOBITZKI SERVICOS DE CONSULTORIA DE ESCRITORIO E APOIO ADMINISTRATIVO LTDA"/>
    <x v="9"/>
    <d v="2024-07-08T00:00:00"/>
    <d v="2024-07-11T00:00:00"/>
    <s v="'1029139"/>
    <s v="1 | 1"/>
    <x v="8"/>
    <x v="0"/>
    <n v="-12980.06"/>
    <x v="37"/>
    <x v="37"/>
    <s v="REF. SALARIO DO  MÃŠS - PATRICIA TORRES LOBITZKI"/>
    <x v="21"/>
    <x v="1"/>
    <x v="0"/>
    <n v="8003"/>
    <x v="28"/>
    <n v="80031"/>
    <s v="QUALIDADE E PROCESSOS (Administrativo)"/>
    <x v="1"/>
    <x v="3"/>
    <x v="2"/>
    <x v="2"/>
    <x v="13"/>
    <x v="13"/>
  </r>
  <r>
    <x v="4"/>
    <s v="PENSAO ALIMENTICIA"/>
    <x v="4"/>
    <d v="2023-12-26T00:00:00"/>
    <d v="2023-12-28T00:00:00"/>
    <s v="'1021459"/>
    <s v="1 | 1"/>
    <x v="5"/>
    <x v="0"/>
    <n v="-435.6"/>
    <x v="73"/>
    <x v="72"/>
    <s v="REF.  PENSÃƒO ALIMENTICIA  SOBRE FÃ‰RIAS - COLABORADOR: CARLOS GONÃ‡ALVES DA COSTA "/>
    <x v="6"/>
    <x v="2"/>
    <x v="0"/>
    <n v="6001"/>
    <x v="6"/>
    <n v="60012"/>
    <s v="OPERACIONAL (Extraordinário)"/>
    <x v="1"/>
    <x v="1"/>
    <x v="2"/>
    <x v="2"/>
    <x v="13"/>
    <x v="13"/>
  </r>
  <r>
    <x v="4"/>
    <s v="PENSAO ALIMENTICIA"/>
    <x v="4"/>
    <d v="2024-02-02T00:00:00"/>
    <d v="2024-02-06T00:00:00"/>
    <s v="'1022519"/>
    <s v="1 | 1"/>
    <x v="5"/>
    <x v="0"/>
    <n v="-460.61"/>
    <x v="73"/>
    <x v="72"/>
    <s v="REF.  PENSÃƒO ALIMENTICIA - JANEIRO/2023 - COLABORADOR: LUIS CARLOS FRANCISCO BARRETO"/>
    <x v="6"/>
    <x v="2"/>
    <x v="0"/>
    <n v="6001"/>
    <x v="6"/>
    <n v="60015"/>
    <s v="OPERACIONAL (Químico e Biológico)"/>
    <x v="1"/>
    <x v="1"/>
    <x v="2"/>
    <x v="2"/>
    <x v="13"/>
    <x v="13"/>
  </r>
  <r>
    <x v="4"/>
    <s v="PENSAO ALIMENTICIA"/>
    <x v="5"/>
    <d v="2024-01-25T00:00:00"/>
    <d v="2024-01-30T00:00:00"/>
    <s v="'1022284"/>
    <s v="1 | 1"/>
    <x v="5"/>
    <x v="0"/>
    <n v="-980.29"/>
    <x v="73"/>
    <x v="72"/>
    <s v="REF.  PENSÃƒO ALIMENTICIA SOBRE FÃ‰RIAS - EKO"/>
    <x v="6"/>
    <x v="2"/>
    <x v="0"/>
    <n v="6001"/>
    <x v="6"/>
    <n v="60012"/>
    <s v="OPERACIONAL (Extraordinário)"/>
    <x v="1"/>
    <x v="1"/>
    <x v="2"/>
    <x v="2"/>
    <x v="13"/>
    <x v="13"/>
  </r>
  <r>
    <x v="4"/>
    <s v="PENSAO ALIMENTICIA"/>
    <x v="5"/>
    <d v="2024-01-25T00:00:00"/>
    <d v="2024-01-30T00:00:00"/>
    <s v="'1022284"/>
    <s v="1 | 1"/>
    <x v="5"/>
    <x v="0"/>
    <n v="-419.09"/>
    <x v="73"/>
    <x v="72"/>
    <s v="REF.  PENSÃƒO ALIMENTICIA SOBRE FÃ‰RIAS - EKO"/>
    <x v="6"/>
    <x v="2"/>
    <x v="0"/>
    <n v="6001"/>
    <x v="6"/>
    <n v="60015"/>
    <s v="OPERACIONAL (Químico e Biológico)"/>
    <x v="1"/>
    <x v="1"/>
    <x v="2"/>
    <x v="2"/>
    <x v="13"/>
    <x v="13"/>
  </r>
  <r>
    <x v="4"/>
    <s v="PENSAO ALIMENTICIA"/>
    <x v="5"/>
    <d v="2024-02-02T00:00:00"/>
    <d v="2024-02-08T00:00:00"/>
    <s v="'1022497"/>
    <s v="1 | 1"/>
    <x v="5"/>
    <x v="0"/>
    <n v="-916.92"/>
    <x v="73"/>
    <x v="72"/>
    <s v="REF.  PENSÃƒO SOBRE RESCISAO - ADEILSON SALES DE ARAUJO "/>
    <x v="6"/>
    <x v="2"/>
    <x v="0"/>
    <n v="6001"/>
    <x v="6"/>
    <n v="60012"/>
    <s v="OPERACIONAL (Extraordinário)"/>
    <x v="1"/>
    <x v="1"/>
    <x v="2"/>
    <x v="2"/>
    <x v="13"/>
    <x v="13"/>
  </r>
  <r>
    <x v="4"/>
    <s v="PENSAO ALIMENTICIA"/>
    <x v="5"/>
    <d v="2024-03-05T00:00:00"/>
    <d v="2024-03-06T00:00:00"/>
    <s v="'1023169"/>
    <s v="1 | 1"/>
    <x v="5"/>
    <x v="0"/>
    <n v="-465.96"/>
    <x v="73"/>
    <x v="72"/>
    <s v="REF.  PENSÃƒO ALIMENTICIA -FEVEREIRO/2024 - COLABORADOR : CARLOS GONCALVES DA COSTA"/>
    <x v="6"/>
    <x v="2"/>
    <x v="0"/>
    <n v="6001"/>
    <x v="6"/>
    <n v="60012"/>
    <s v="OPERACIONAL (Extraordinário)"/>
    <x v="1"/>
    <x v="1"/>
    <x v="2"/>
    <x v="2"/>
    <x v="13"/>
    <x v="13"/>
  </r>
  <r>
    <x v="4"/>
    <s v="PENSAO ALIMENTICIA"/>
    <x v="5"/>
    <d v="2024-03-05T00:00:00"/>
    <d v="2024-03-06T00:00:00"/>
    <s v="'1023172"/>
    <s v="1 | 1"/>
    <x v="5"/>
    <x v="0"/>
    <n v="-329.98"/>
    <x v="73"/>
    <x v="72"/>
    <s v="REF.  PENSÃƒO ALIMENTICIA -FEVEREIRO/2024 - COLABORADOR :  FABRICIO XAVIER DE OLIVEIRA"/>
    <x v="6"/>
    <x v="2"/>
    <x v="0"/>
    <n v="6001"/>
    <x v="6"/>
    <n v="60012"/>
    <s v="OPERACIONAL (Extraordinário)"/>
    <x v="1"/>
    <x v="1"/>
    <x v="2"/>
    <x v="2"/>
    <x v="13"/>
    <x v="13"/>
  </r>
  <r>
    <x v="4"/>
    <s v="PENSAO ALIMENTICIA"/>
    <x v="5"/>
    <d v="2024-03-05T00:00:00"/>
    <d v="2024-03-06T00:00:00"/>
    <s v="'1023173"/>
    <s v="1 | 1"/>
    <x v="5"/>
    <x v="0"/>
    <n v="-358.94"/>
    <x v="73"/>
    <x v="72"/>
    <s v="REF.  PENSÃƒO ALIMENTICIA -FEVEREIRO/2024 - COLABORADOR : GEORGE PAIVA TEBAS"/>
    <x v="6"/>
    <x v="2"/>
    <x v="0"/>
    <n v="6001"/>
    <x v="6"/>
    <n v="60012"/>
    <s v="OPERACIONAL (Extraordinário)"/>
    <x v="1"/>
    <x v="1"/>
    <x v="2"/>
    <x v="2"/>
    <x v="13"/>
    <x v="13"/>
  </r>
  <r>
    <x v="4"/>
    <s v="PENSAO ALIMENTICIA"/>
    <x v="5"/>
    <d v="2024-03-05T00:00:00"/>
    <d v="2024-03-06T00:00:00"/>
    <s v="'1023174"/>
    <s v="1 | 1"/>
    <x v="5"/>
    <x v="0"/>
    <n v="-358.94"/>
    <x v="73"/>
    <x v="72"/>
    <s v="REF.  PENSÃƒO ALIMENTICIA -FEVEREIRO/2024 - COLABORADOR : GEORGE PAIVA TEBAS"/>
    <x v="6"/>
    <x v="2"/>
    <x v="0"/>
    <n v="6001"/>
    <x v="6"/>
    <n v="60012"/>
    <s v="OPERACIONAL (Extraordinário)"/>
    <x v="1"/>
    <x v="1"/>
    <x v="2"/>
    <x v="2"/>
    <x v="13"/>
    <x v="13"/>
  </r>
  <r>
    <x v="4"/>
    <s v="PENSAO ALIMENTICIA"/>
    <x v="5"/>
    <d v="2024-03-05T00:00:00"/>
    <d v="2024-03-06T00:00:00"/>
    <s v="'1023176"/>
    <s v="1 | 1"/>
    <x v="5"/>
    <x v="0"/>
    <n v="-431.52"/>
    <x v="73"/>
    <x v="72"/>
    <s v="REF.  PENSÃƒO ALIMENTICIA -FEVEREIRO/2024 - COLABORADOR : LUIS CARLOS FRANCISCO BARRETO"/>
    <x v="6"/>
    <x v="2"/>
    <x v="0"/>
    <n v="6001"/>
    <x v="6"/>
    <n v="60015"/>
    <s v="OPERACIONAL (Químico e Biológico)"/>
    <x v="1"/>
    <x v="1"/>
    <x v="2"/>
    <x v="2"/>
    <x v="13"/>
    <x v="13"/>
  </r>
  <r>
    <x v="4"/>
    <s v="PENSAO ALIMENTICIA"/>
    <x v="5"/>
    <d v="2024-03-05T00:00:00"/>
    <d v="2024-03-06T00:00:00"/>
    <s v="'1023177"/>
    <s v="1 | 1"/>
    <x v="5"/>
    <x v="0"/>
    <n v="-443.47"/>
    <x v="73"/>
    <x v="72"/>
    <s v="REF.  PENSÃƒO ALIMENTICIA -FEVEREIRO/2024 - COLABORADOR : LUIZ FERNANDO DA SILVA ANTONIO"/>
    <x v="6"/>
    <x v="2"/>
    <x v="0"/>
    <n v="6001"/>
    <x v="6"/>
    <n v="60012"/>
    <s v="OPERACIONAL (Extraordinário)"/>
    <x v="1"/>
    <x v="1"/>
    <x v="2"/>
    <x v="2"/>
    <x v="13"/>
    <x v="13"/>
  </r>
  <r>
    <x v="4"/>
    <s v="PENSAO ALIMENTICIA"/>
    <x v="5"/>
    <d v="2024-03-05T00:00:00"/>
    <d v="2024-03-06T00:00:00"/>
    <s v="'1023179"/>
    <s v="1 | 1"/>
    <x v="5"/>
    <x v="0"/>
    <n v="-539.29"/>
    <x v="73"/>
    <x v="72"/>
    <s v="REF.  PENSÃƒO ALIMENTICIA -FEVEREIRO/2024 - COLABORADOR : PAULO DE CARVALHO CAMPOS "/>
    <x v="6"/>
    <x v="2"/>
    <x v="0"/>
    <n v="6001"/>
    <x v="6"/>
    <n v="60012"/>
    <s v="OPERACIONAL (Extraordinário)"/>
    <x v="1"/>
    <x v="1"/>
    <x v="2"/>
    <x v="2"/>
    <x v="13"/>
    <x v="13"/>
  </r>
  <r>
    <x v="4"/>
    <s v="PENSAO ALIMENTICIA"/>
    <x v="6"/>
    <d v="2024-03-28T00:00:00"/>
    <d v="2024-03-28T00:00:00"/>
    <s v="'1024059"/>
    <s v="1 | 1"/>
    <x v="5"/>
    <x v="0"/>
    <n v="-1030.58"/>
    <x v="73"/>
    <x v="72"/>
    <s v="REF.  PENSÃƒO ALIMENTICIA - FERIAS"/>
    <x v="10"/>
    <x v="2"/>
    <x v="0"/>
    <n v="7001"/>
    <x v="11"/>
    <n v="70017"/>
    <s v="OFICINA (Comum)"/>
    <x v="1"/>
    <x v="1"/>
    <x v="2"/>
    <x v="2"/>
    <x v="13"/>
    <x v="13"/>
  </r>
  <r>
    <x v="4"/>
    <s v="PENSAO ALIMENTICIA"/>
    <x v="7"/>
    <d v="2024-04-25T00:00:00"/>
    <d v="2024-05-03T00:00:00"/>
    <s v="'1025570"/>
    <s v="1 | 1"/>
    <x v="5"/>
    <x v="0"/>
    <n v="-607"/>
    <x v="73"/>
    <x v="72"/>
    <s v="REF.  PENSÃƒO ALIMENTICIA  - COLABORADOR:LUIS CARLOS FRANCISCO BARRETO "/>
    <x v="6"/>
    <x v="2"/>
    <x v="0"/>
    <n v="6001"/>
    <x v="6"/>
    <n v="60015"/>
    <s v="OPERACIONAL (Químico e Biológico)"/>
    <x v="1"/>
    <x v="3"/>
    <x v="2"/>
    <x v="2"/>
    <x v="13"/>
    <x v="13"/>
  </r>
  <r>
    <x v="4"/>
    <s v="PENSAO ALIMENTICIA"/>
    <x v="7"/>
    <d v="2024-04-26T00:00:00"/>
    <d v="2024-04-30T00:00:00"/>
    <s v="'1025584"/>
    <s v="1 | 1"/>
    <x v="5"/>
    <x v="0"/>
    <n v="-856.25"/>
    <x v="73"/>
    <x v="72"/>
    <s v="REF.  PENSÃƒO SOBRE FÃ‰RIAS - EKO - COLABORADOR : ADRIANO MARTINS DUARTE"/>
    <x v="6"/>
    <x v="2"/>
    <x v="0"/>
    <n v="6001"/>
    <x v="6"/>
    <n v="60012"/>
    <s v="OPERACIONAL (Extraordinário)"/>
    <x v="1"/>
    <x v="3"/>
    <x v="2"/>
    <x v="2"/>
    <x v="13"/>
    <x v="13"/>
  </r>
  <r>
    <x v="4"/>
    <s v="PENSAO ALIMENTICIA"/>
    <x v="7"/>
    <d v="2024-05-06T00:00:00"/>
    <d v="2024-05-07T00:00:00"/>
    <s v="'1026022"/>
    <s v="1 | 1"/>
    <x v="5"/>
    <x v="0"/>
    <n v="-436.35"/>
    <x v="73"/>
    <x v="72"/>
    <s v="REF.  PENSÃƒO ALIMENTICIA -ABR/2024 - COLABORADOR : BRUNO OLIVEIRA LIMA"/>
    <x v="6"/>
    <x v="2"/>
    <x v="0"/>
    <n v="6001"/>
    <x v="6"/>
    <n v="60012"/>
    <s v="OPERACIONAL (Extraordinário)"/>
    <x v="1"/>
    <x v="3"/>
    <x v="2"/>
    <x v="2"/>
    <x v="13"/>
    <x v="13"/>
  </r>
  <r>
    <x v="4"/>
    <s v="PENSAO ALIMENTICIA"/>
    <x v="7"/>
    <d v="2024-05-06T00:00:00"/>
    <d v="2024-05-07T00:00:00"/>
    <s v="'1026023"/>
    <s v="1 | 1"/>
    <x v="5"/>
    <x v="0"/>
    <n v="-465.96"/>
    <x v="73"/>
    <x v="72"/>
    <s v="REF.  PENSÃƒO ALIMENTICIA -ABR/2024 - COLABORADOR : CARLOS GONCALVES DA COSTA"/>
    <x v="6"/>
    <x v="2"/>
    <x v="0"/>
    <n v="6001"/>
    <x v="6"/>
    <n v="60012"/>
    <s v="OPERACIONAL (Extraordinário)"/>
    <x v="1"/>
    <x v="3"/>
    <x v="2"/>
    <x v="2"/>
    <x v="13"/>
    <x v="13"/>
  </r>
  <r>
    <x v="4"/>
    <s v="PENSAO ALIMENTICIA"/>
    <x v="7"/>
    <d v="2024-05-06T00:00:00"/>
    <d v="2024-05-07T00:00:00"/>
    <s v="'1026024"/>
    <s v="1 | 1"/>
    <x v="5"/>
    <x v="0"/>
    <n v="-319.86"/>
    <x v="73"/>
    <x v="72"/>
    <s v="REF.  PENSÃƒO ALIMENTICIA -ABR/2024 - COLABORADOR : CLAUDEMY GOMES DA SILVA FILHO"/>
    <x v="6"/>
    <x v="2"/>
    <x v="0"/>
    <n v="6001"/>
    <x v="6"/>
    <n v="60012"/>
    <s v="OPERACIONAL (Extraordinário)"/>
    <x v="1"/>
    <x v="3"/>
    <x v="2"/>
    <x v="2"/>
    <x v="13"/>
    <x v="13"/>
  </r>
  <r>
    <x v="4"/>
    <s v="PENSAO ALIMENTICIA"/>
    <x v="7"/>
    <d v="2024-05-06T00:00:00"/>
    <d v="2024-05-07T00:00:00"/>
    <s v="'1026025"/>
    <s v="1 | 1"/>
    <x v="5"/>
    <x v="0"/>
    <n v="-748.82"/>
    <x v="73"/>
    <x v="72"/>
    <s v="REF.  PENSÃƒO ALIMENTICIA - ABR/2024 - COLABORADOR :  CLEVERSON FIGUEIREDO DA COSTA"/>
    <x v="6"/>
    <x v="2"/>
    <x v="0"/>
    <n v="6001"/>
    <x v="6"/>
    <n v="60012"/>
    <s v="OPERACIONAL (Extraordinário)"/>
    <x v="1"/>
    <x v="3"/>
    <x v="2"/>
    <x v="2"/>
    <x v="13"/>
    <x v="13"/>
  </r>
  <r>
    <x v="4"/>
    <s v="PENSAO ALIMENTICIA"/>
    <x v="7"/>
    <d v="2024-05-06T00:00:00"/>
    <d v="2024-05-07T00:00:00"/>
    <s v="'1026026"/>
    <s v="1 | 1"/>
    <x v="5"/>
    <x v="0"/>
    <n v="-339.51"/>
    <x v="73"/>
    <x v="72"/>
    <s v="REF.  PENSÃƒO ALIMENTICIA - ABR/2024 - COLABORADOR :   FABRICIO XAVIER DE OLIVEIRA"/>
    <x v="6"/>
    <x v="2"/>
    <x v="0"/>
    <n v="6001"/>
    <x v="6"/>
    <n v="60012"/>
    <s v="OPERACIONAL (Extraordinário)"/>
    <x v="1"/>
    <x v="3"/>
    <x v="2"/>
    <x v="2"/>
    <x v="13"/>
    <x v="13"/>
  </r>
  <r>
    <x v="4"/>
    <s v="PENSAO ALIMENTICIA"/>
    <x v="7"/>
    <d v="2024-05-06T00:00:00"/>
    <d v="2024-05-07T00:00:00"/>
    <s v="'1026027"/>
    <s v="1 | 1"/>
    <x v="5"/>
    <x v="0"/>
    <n v="-385.04"/>
    <x v="73"/>
    <x v="72"/>
    <s v="REF.  PENSÃƒO ALIMENTICIA -ABR/2024 - COLABORADOR : GEORGE PAIVA TEBAS"/>
    <x v="6"/>
    <x v="2"/>
    <x v="0"/>
    <n v="6001"/>
    <x v="6"/>
    <n v="60012"/>
    <s v="OPERACIONAL (Extraordinário)"/>
    <x v="1"/>
    <x v="3"/>
    <x v="2"/>
    <x v="2"/>
    <x v="13"/>
    <x v="13"/>
  </r>
  <r>
    <x v="4"/>
    <s v="PENSAO ALIMENTICIA"/>
    <x v="7"/>
    <d v="2024-05-06T00:00:00"/>
    <d v="2024-05-07T00:00:00"/>
    <s v="'1026028"/>
    <s v="1 | 1"/>
    <x v="5"/>
    <x v="0"/>
    <n v="-385.04"/>
    <x v="73"/>
    <x v="72"/>
    <s v="REF.  PENSÃƒO ALIMENTICIA -ABR/2024 - COLABORADOR : GEORGE PAIVA TEBAS"/>
    <x v="6"/>
    <x v="2"/>
    <x v="0"/>
    <n v="6001"/>
    <x v="6"/>
    <n v="60012"/>
    <s v="OPERACIONAL (Extraordinário)"/>
    <x v="1"/>
    <x v="3"/>
    <x v="2"/>
    <x v="2"/>
    <x v="13"/>
    <x v="13"/>
  </r>
  <r>
    <x v="4"/>
    <s v="PENSAO ALIMENTICIA"/>
    <x v="7"/>
    <d v="2024-05-06T00:00:00"/>
    <d v="2024-05-07T00:00:00"/>
    <s v="'1026029"/>
    <s v="1 | 1"/>
    <x v="5"/>
    <x v="0"/>
    <n v="-572.46"/>
    <x v="73"/>
    <x v="72"/>
    <s v="REF.  PENSÃƒO ALIMENTICIA -ABR/2024 - COLABORADOR : HUGO LOBATO BARBOSA "/>
    <x v="6"/>
    <x v="2"/>
    <x v="0"/>
    <n v="6001"/>
    <x v="6"/>
    <n v="60012"/>
    <s v="OPERACIONAL (Extraordinário)"/>
    <x v="1"/>
    <x v="3"/>
    <x v="2"/>
    <x v="2"/>
    <x v="13"/>
    <x v="13"/>
  </r>
  <r>
    <x v="4"/>
    <s v="PENSAO ALIMENTICIA"/>
    <x v="7"/>
    <d v="2024-05-06T00:00:00"/>
    <d v="2024-05-07T00:00:00"/>
    <s v="'1026030"/>
    <s v="1 | 1"/>
    <x v="5"/>
    <x v="0"/>
    <n v="-460.61"/>
    <x v="73"/>
    <x v="72"/>
    <s v="REF.  PENSÃƒO ALIMENTICIA -ABR/2024 - COLABORADOR : LUIS CARLOS FRANCISCO BARRETO"/>
    <x v="6"/>
    <x v="2"/>
    <x v="0"/>
    <n v="6001"/>
    <x v="6"/>
    <n v="60015"/>
    <s v="OPERACIONAL (Químico e Biológico)"/>
    <x v="1"/>
    <x v="3"/>
    <x v="2"/>
    <x v="2"/>
    <x v="13"/>
    <x v="13"/>
  </r>
  <r>
    <x v="4"/>
    <s v="PENSAO ALIMENTICIA"/>
    <x v="7"/>
    <d v="2024-05-06T00:00:00"/>
    <d v="2024-05-07T00:00:00"/>
    <s v="'1026031"/>
    <s v="1 | 1"/>
    <x v="5"/>
    <x v="0"/>
    <n v="-426.32"/>
    <x v="73"/>
    <x v="72"/>
    <s v="REF.  PENSÃƒO ALIMENTICIA -ABR/2024 - COLABORADOR : LUIZ FERNANDO DA SILVA ANTONIO"/>
    <x v="6"/>
    <x v="2"/>
    <x v="0"/>
    <n v="6001"/>
    <x v="6"/>
    <n v="60012"/>
    <s v="OPERACIONAL (Extraordinário)"/>
    <x v="1"/>
    <x v="3"/>
    <x v="2"/>
    <x v="2"/>
    <x v="13"/>
    <x v="13"/>
  </r>
  <r>
    <x v="4"/>
    <s v="PENSAO ALIMENTICIA"/>
    <x v="7"/>
    <d v="2024-05-06T00:00:00"/>
    <d v="2024-05-07T00:00:00"/>
    <s v="'1026032"/>
    <s v="1 | 1"/>
    <x v="5"/>
    <x v="0"/>
    <n v="-748.46"/>
    <x v="73"/>
    <x v="72"/>
    <s v="REF.  PENSÃƒO ALIMENTICIA - ABR/2024 - COLABORADOR: MARCO ANTONIO PEREIRA DA SILVA"/>
    <x v="6"/>
    <x v="2"/>
    <x v="0"/>
    <n v="6001"/>
    <x v="6"/>
    <n v="60012"/>
    <s v="OPERACIONAL (Extraordinário)"/>
    <x v="1"/>
    <x v="3"/>
    <x v="2"/>
    <x v="2"/>
    <x v="13"/>
    <x v="13"/>
  </r>
  <r>
    <x v="4"/>
    <s v="PENSAO ALIMENTICIA"/>
    <x v="7"/>
    <d v="2024-05-06T00:00:00"/>
    <d v="2024-05-07T00:00:00"/>
    <s v="'1026033"/>
    <s v="1 | 1"/>
    <x v="5"/>
    <x v="0"/>
    <n v="-464.51"/>
    <x v="73"/>
    <x v="72"/>
    <s v="REF.  PENSÃƒO ALIMENTICIA  - COLABORADOR:OSEIAS FEITOSA CABRAL"/>
    <x v="6"/>
    <x v="2"/>
    <x v="0"/>
    <n v="6001"/>
    <x v="6"/>
    <n v="60015"/>
    <s v="OPERACIONAL (Químico e Biológico)"/>
    <x v="1"/>
    <x v="3"/>
    <x v="2"/>
    <x v="2"/>
    <x v="13"/>
    <x v="13"/>
  </r>
  <r>
    <x v="4"/>
    <s v="PENSAO ALIMENTICIA"/>
    <x v="7"/>
    <d v="2024-05-06T00:00:00"/>
    <d v="2024-05-07T00:00:00"/>
    <s v="'1026034"/>
    <s v="1 | 1"/>
    <x v="5"/>
    <x v="0"/>
    <n v="-6.21"/>
    <x v="73"/>
    <x v="72"/>
    <s v="REF.  PENSÃƒO ALIMENTICIA -ABR/2024 - COLABORADOR :PAULO DE CARVALHO CAMPOS "/>
    <x v="6"/>
    <x v="2"/>
    <x v="0"/>
    <n v="6001"/>
    <x v="6"/>
    <n v="60012"/>
    <s v="OPERACIONAL (Extraordinário)"/>
    <x v="1"/>
    <x v="3"/>
    <x v="2"/>
    <x v="2"/>
    <x v="13"/>
    <x v="13"/>
  </r>
  <r>
    <x v="4"/>
    <s v="PENSAO ALIMENTICIA"/>
    <x v="7"/>
    <d v="2024-05-06T00:00:00"/>
    <d v="2024-05-07T00:00:00"/>
    <s v="'1026035"/>
    <s v="1 | 1"/>
    <x v="5"/>
    <x v="0"/>
    <n v="-423.6"/>
    <x v="73"/>
    <x v="72"/>
    <s v="REF.  PENSÃƒO ALIMENTICIA -ABR/2024 - COLABORADOR : RODRIGO BARBOSA FERNANDES JUNIOR"/>
    <x v="6"/>
    <x v="2"/>
    <x v="0"/>
    <n v="6001"/>
    <x v="6"/>
    <n v="60012"/>
    <s v="OPERACIONAL (Extraordinário)"/>
    <x v="1"/>
    <x v="3"/>
    <x v="2"/>
    <x v="2"/>
    <x v="13"/>
    <x v="13"/>
  </r>
  <r>
    <x v="4"/>
    <s v="PENSAO ALIMENTICIA"/>
    <x v="7"/>
    <d v="2024-05-06T00:00:00"/>
    <d v="2024-05-07T00:00:00"/>
    <s v="'1026036"/>
    <s v="1 | 1"/>
    <x v="5"/>
    <x v="0"/>
    <n v="-690.92"/>
    <x v="73"/>
    <x v="72"/>
    <s v="REF.  PENSÃƒO ALIMENTICIA -ABR/2024 - COLABORADOR : VANDERLEI CUNHA"/>
    <x v="6"/>
    <x v="2"/>
    <x v="0"/>
    <n v="6001"/>
    <x v="6"/>
    <n v="60012"/>
    <s v="OPERACIONAL (Extraordinário)"/>
    <x v="1"/>
    <x v="3"/>
    <x v="2"/>
    <x v="2"/>
    <x v="13"/>
    <x v="13"/>
  </r>
  <r>
    <x v="4"/>
    <s v="PENSAO ALIMENTICIA"/>
    <x v="7"/>
    <d v="2024-05-06T00:00:00"/>
    <d v="2024-05-07T00:00:00"/>
    <s v="'635,30"/>
    <s v="1 | 1"/>
    <x v="5"/>
    <x v="0"/>
    <n v="-635.29999999999995"/>
    <x v="73"/>
    <x v="72"/>
    <s v="REF.  PENSÃƒO ALIMENTICIA - ABR/2024 - COLABORADOR : ADRIANO MARTINS DUARTE"/>
    <x v="6"/>
    <x v="2"/>
    <x v="0"/>
    <n v="6001"/>
    <x v="6"/>
    <n v="60012"/>
    <s v="OPERACIONAL (Extraordinário)"/>
    <x v="1"/>
    <x v="3"/>
    <x v="2"/>
    <x v="2"/>
    <x v="13"/>
    <x v="13"/>
  </r>
  <r>
    <x v="4"/>
    <s v="PENSAO ALIMENTICIA"/>
    <x v="8"/>
    <d v="2024-05-23T00:00:00"/>
    <d v="2024-05-31T00:00:00"/>
    <s v="'1026836"/>
    <s v="1 | 1"/>
    <x v="5"/>
    <x v="0"/>
    <n v="-1014.15"/>
    <x v="73"/>
    <x v="72"/>
    <s v="REF.   PENSÃƒO SOBRE FÃ‰RIAS - EKO"/>
    <x v="6"/>
    <x v="2"/>
    <x v="0"/>
    <n v="6001"/>
    <x v="6"/>
    <n v="60012"/>
    <s v="OPERACIONAL (Extraordinário)"/>
    <x v="1"/>
    <x v="3"/>
    <x v="2"/>
    <x v="2"/>
    <x v="13"/>
    <x v="13"/>
  </r>
  <r>
    <x v="4"/>
    <s v="PENSAO ALIMENTICIA"/>
    <x v="8"/>
    <d v="2024-06-05T00:00:00"/>
    <d v="2024-06-06T00:00:00"/>
    <s v="'1027400"/>
    <s v="1 | 1"/>
    <x v="5"/>
    <x v="0"/>
    <n v="-107.93"/>
    <x v="73"/>
    <x v="72"/>
    <s v="REF.  PENSÃƒO ALIMENTICIA -MAI/2024 - ADRIANO MARTINS DUARTE"/>
    <x v="6"/>
    <x v="2"/>
    <x v="0"/>
    <n v="6001"/>
    <x v="6"/>
    <n v="60012"/>
    <s v="OPERACIONAL (Extraordinário)"/>
    <x v="1"/>
    <x v="3"/>
    <x v="2"/>
    <x v="2"/>
    <x v="13"/>
    <x v="13"/>
  </r>
  <r>
    <x v="4"/>
    <s v="PENSAO ALIMENTICIA"/>
    <x v="8"/>
    <d v="2024-06-05T00:00:00"/>
    <d v="2024-06-06T00:00:00"/>
    <s v="'1027401"/>
    <s v="1 | 1"/>
    <x v="5"/>
    <x v="0"/>
    <n v="-473.45"/>
    <x v="73"/>
    <x v="72"/>
    <s v="REF.  PENSÃƒO ALIMENTICIA -MAI/2024 - ALAN NASCIMENTO DE MELLO"/>
    <x v="6"/>
    <x v="2"/>
    <x v="0"/>
    <n v="6001"/>
    <x v="6"/>
    <n v="60012"/>
    <s v="OPERACIONAL (Extraordinário)"/>
    <x v="1"/>
    <x v="3"/>
    <x v="2"/>
    <x v="2"/>
    <x v="13"/>
    <x v="13"/>
  </r>
  <r>
    <x v="4"/>
    <s v="PENSAO ALIMENTICIA"/>
    <x v="8"/>
    <d v="2024-06-05T00:00:00"/>
    <d v="2024-06-06T00:00:00"/>
    <s v="'1027402"/>
    <s v="1 | 1"/>
    <x v="5"/>
    <x v="0"/>
    <n v="-355.67"/>
    <x v="73"/>
    <x v="72"/>
    <s v="REF.  PENSÃƒO ALIMENTICIA -MAI/2024 - BRUNO OLIVEIRA LIMA"/>
    <x v="6"/>
    <x v="2"/>
    <x v="0"/>
    <n v="6001"/>
    <x v="6"/>
    <n v="60012"/>
    <s v="OPERACIONAL (Extraordinário)"/>
    <x v="1"/>
    <x v="3"/>
    <x v="2"/>
    <x v="2"/>
    <x v="13"/>
    <x v="13"/>
  </r>
  <r>
    <x v="4"/>
    <s v="PENSAO ALIMENTICIA"/>
    <x v="8"/>
    <d v="2024-06-05T00:00:00"/>
    <d v="2024-06-06T00:00:00"/>
    <s v="'1027403"/>
    <s v="1 | 1"/>
    <x v="5"/>
    <x v="0"/>
    <n v="-465.96"/>
    <x v="73"/>
    <x v="72"/>
    <s v="REF.  PENSÃƒO ALIMENTICIA -MAI/2024 - COLABORADOR :CARLOS GONCALVES DA COSTA"/>
    <x v="6"/>
    <x v="2"/>
    <x v="0"/>
    <n v="6001"/>
    <x v="6"/>
    <n v="60012"/>
    <s v="OPERACIONAL (Extraordinário)"/>
    <x v="1"/>
    <x v="3"/>
    <x v="2"/>
    <x v="2"/>
    <x v="13"/>
    <x v="13"/>
  </r>
  <r>
    <x v="4"/>
    <s v="PENSAO ALIMENTICIA"/>
    <x v="8"/>
    <d v="2024-06-05T00:00:00"/>
    <d v="2024-06-06T00:00:00"/>
    <s v="'1027404"/>
    <s v="1 | 1"/>
    <x v="5"/>
    <x v="0"/>
    <n v="-249.21"/>
    <x v="73"/>
    <x v="72"/>
    <s v="REF.  PENSÃƒO ALIMENTICIA -MAI/2024 - COLABORADOR :CARLOS RENATO SILVA MOREIRA "/>
    <x v="6"/>
    <x v="2"/>
    <x v="0"/>
    <n v="6001"/>
    <x v="6"/>
    <n v="60012"/>
    <s v="OPERACIONAL (Extraordinário)"/>
    <x v="1"/>
    <x v="3"/>
    <x v="2"/>
    <x v="2"/>
    <x v="13"/>
    <x v="13"/>
  </r>
  <r>
    <x v="4"/>
    <s v="PENSAO ALIMENTICIA"/>
    <x v="8"/>
    <d v="2024-06-05T00:00:00"/>
    <d v="2024-06-06T00:00:00"/>
    <s v="'1027405"/>
    <s v="1 | 1"/>
    <x v="5"/>
    <x v="0"/>
    <n v="-335.19"/>
    <x v="73"/>
    <x v="72"/>
    <s v="REF.  PENSÃƒO ALIMENTICIA -MAI/2024 - COLABORADOR : CLAUDEMY GOMES DA SILVA FILHO"/>
    <x v="6"/>
    <x v="2"/>
    <x v="0"/>
    <n v="6001"/>
    <x v="6"/>
    <n v="60015"/>
    <s v="OPERACIONAL (Químico e Biológico)"/>
    <x v="1"/>
    <x v="3"/>
    <x v="2"/>
    <x v="2"/>
    <x v="13"/>
    <x v="13"/>
  </r>
  <r>
    <x v="4"/>
    <s v="PENSAO ALIMENTICIA"/>
    <x v="8"/>
    <d v="2024-06-05T00:00:00"/>
    <d v="2024-06-06T00:00:00"/>
    <s v="'1027406"/>
    <s v="1 | 1"/>
    <x v="5"/>
    <x v="0"/>
    <n v="-865.95"/>
    <x v="73"/>
    <x v="72"/>
    <s v="REF.  PENSÃƒO ALIMENTICIA -MAI/2024 - COLABORADOR : CLEVERSON FIGUEIREDO DA COSTA"/>
    <x v="6"/>
    <x v="2"/>
    <x v="0"/>
    <n v="6001"/>
    <x v="6"/>
    <n v="60015"/>
    <s v="OPERACIONAL (Químico e Biológico)"/>
    <x v="1"/>
    <x v="3"/>
    <x v="2"/>
    <x v="2"/>
    <x v="13"/>
    <x v="13"/>
  </r>
  <r>
    <x v="4"/>
    <s v="PENSAO ALIMENTICIA"/>
    <x v="8"/>
    <d v="2024-06-05T00:00:00"/>
    <d v="2024-06-06T00:00:00"/>
    <s v="'1027407"/>
    <s v="1 | 1"/>
    <x v="5"/>
    <x v="0"/>
    <n v="-337.16"/>
    <x v="73"/>
    <x v="72"/>
    <s v="REF.  PENSÃƒO ALIMENTICIA -MAI/2024 - COLABORADOR : FABRICIO XAVIER DE OLIVEIRA"/>
    <x v="6"/>
    <x v="2"/>
    <x v="0"/>
    <n v="6001"/>
    <x v="6"/>
    <n v="60015"/>
    <s v="OPERACIONAL (Químico e Biológico)"/>
    <x v="1"/>
    <x v="3"/>
    <x v="2"/>
    <x v="2"/>
    <x v="13"/>
    <x v="13"/>
  </r>
  <r>
    <x v="4"/>
    <s v="PENSAO ALIMENTICIA"/>
    <x v="8"/>
    <d v="2024-06-05T00:00:00"/>
    <d v="2024-06-06T00:00:00"/>
    <s v="'1027408"/>
    <s v="1 | 1"/>
    <x v="5"/>
    <x v="0"/>
    <n v="-362.06"/>
    <x v="73"/>
    <x v="72"/>
    <s v="REF.  PENSÃƒO ALIMENTICIA -MAI/2024 - COLABORADOR : GEORGE PAIVA TEBAS"/>
    <x v="6"/>
    <x v="2"/>
    <x v="0"/>
    <n v="6001"/>
    <x v="6"/>
    <n v="60012"/>
    <s v="OPERACIONAL (Extraordinário)"/>
    <x v="1"/>
    <x v="3"/>
    <x v="2"/>
    <x v="2"/>
    <x v="13"/>
    <x v="13"/>
  </r>
  <r>
    <x v="4"/>
    <s v="PENSAO ALIMENTICIA"/>
    <x v="8"/>
    <d v="2024-06-05T00:00:00"/>
    <d v="2024-06-06T00:00:00"/>
    <s v="'1027409"/>
    <s v="1 | 1"/>
    <x v="5"/>
    <x v="0"/>
    <n v="-362.06"/>
    <x v="73"/>
    <x v="72"/>
    <s v="REF.  PENSÃƒO ALIMENTICIA -MAI/2024 - COLABORADOR : GEORGE PAIVA TEBAS"/>
    <x v="6"/>
    <x v="2"/>
    <x v="0"/>
    <n v="6001"/>
    <x v="6"/>
    <n v="60012"/>
    <s v="OPERACIONAL (Extraordinário)"/>
    <x v="1"/>
    <x v="3"/>
    <x v="2"/>
    <x v="2"/>
    <x v="13"/>
    <x v="13"/>
  </r>
  <r>
    <x v="4"/>
    <s v="PENSAO ALIMENTICIA"/>
    <x v="8"/>
    <d v="2024-06-05T00:00:00"/>
    <d v="2024-06-06T00:00:00"/>
    <s v="'1027410"/>
    <s v="1 | 1"/>
    <x v="5"/>
    <x v="0"/>
    <n v="-572.46"/>
    <x v="73"/>
    <x v="72"/>
    <s v="REF.  PENSÃƒO ALIMENTICIA -MAI/2024 - COLABORADOR : HUGO LOBATO BARBOSA "/>
    <x v="6"/>
    <x v="2"/>
    <x v="0"/>
    <n v="6001"/>
    <x v="6"/>
    <n v="60012"/>
    <s v="OPERACIONAL (Extraordinário)"/>
    <x v="1"/>
    <x v="3"/>
    <x v="2"/>
    <x v="2"/>
    <x v="13"/>
    <x v="13"/>
  </r>
  <r>
    <x v="4"/>
    <s v="PENSAO ALIMENTICIA"/>
    <x v="8"/>
    <d v="2024-06-05T00:00:00"/>
    <d v="2024-06-06T00:00:00"/>
    <s v="'1027411"/>
    <s v="1 | 1"/>
    <x v="5"/>
    <x v="0"/>
    <n v="-585.08000000000004"/>
    <x v="73"/>
    <x v="72"/>
    <s v="REF.  PENSÃƒO ALIMENTICIA -MAI/2024 - COLABORADOR : LEANDRO DOS SANTOS"/>
    <x v="6"/>
    <x v="2"/>
    <x v="0"/>
    <n v="6001"/>
    <x v="6"/>
    <n v="60012"/>
    <s v="OPERACIONAL (Extraordinário)"/>
    <x v="1"/>
    <x v="3"/>
    <x v="2"/>
    <x v="2"/>
    <x v="13"/>
    <x v="13"/>
  </r>
  <r>
    <x v="4"/>
    <s v="PENSAO ALIMENTICIA"/>
    <x v="8"/>
    <d v="2024-06-05T00:00:00"/>
    <d v="2024-06-06T00:00:00"/>
    <s v="'1027413"/>
    <s v="1 | 1"/>
    <x v="5"/>
    <x v="0"/>
    <n v="-498.87"/>
    <x v="73"/>
    <x v="72"/>
    <s v="REF.  PENSÃƒO ALIMENTICIA -MAI/2024 - COLABORADOR : LUIZ FERNANDO DA SILVA ANTONIO"/>
    <x v="6"/>
    <x v="2"/>
    <x v="0"/>
    <n v="6001"/>
    <x v="6"/>
    <n v="60012"/>
    <s v="OPERACIONAL (Extraordinário)"/>
    <x v="1"/>
    <x v="3"/>
    <x v="2"/>
    <x v="2"/>
    <x v="13"/>
    <x v="13"/>
  </r>
  <r>
    <x v="4"/>
    <s v="PENSAO ALIMENTICIA"/>
    <x v="8"/>
    <d v="2024-06-05T00:00:00"/>
    <d v="2024-06-06T00:00:00"/>
    <s v="'1027414"/>
    <s v="1 | 1"/>
    <x v="5"/>
    <x v="0"/>
    <n v="-821.48"/>
    <x v="73"/>
    <x v="72"/>
    <s v="REF.  PENSÃƒO ALIMENTICIA -MAI/2024 - COLABORADOR : MARCO ANTONIO PEREIRA DA SILVA"/>
    <x v="6"/>
    <x v="2"/>
    <x v="0"/>
    <n v="6001"/>
    <x v="6"/>
    <n v="60012"/>
    <s v="OPERACIONAL (Extraordinário)"/>
    <x v="1"/>
    <x v="3"/>
    <x v="2"/>
    <x v="2"/>
    <x v="13"/>
    <x v="13"/>
  </r>
  <r>
    <x v="4"/>
    <s v="PENSAO ALIMENTICIA"/>
    <x v="8"/>
    <d v="2024-06-05T00:00:00"/>
    <d v="2024-06-06T00:00:00"/>
    <s v="'1027415"/>
    <s v="1 | 1"/>
    <x v="5"/>
    <x v="0"/>
    <n v="-680.99"/>
    <x v="73"/>
    <x v="72"/>
    <s v="REF.  PENSÃƒO ALIMENTICIA -MAI/2024 - COLABORADOR : OSEIAS FEITOSA CABRAL"/>
    <x v="6"/>
    <x v="2"/>
    <x v="0"/>
    <n v="6001"/>
    <x v="6"/>
    <n v="60012"/>
    <s v="OPERACIONAL (Extraordinário)"/>
    <x v="1"/>
    <x v="3"/>
    <x v="2"/>
    <x v="2"/>
    <x v="13"/>
    <x v="13"/>
  </r>
  <r>
    <x v="4"/>
    <s v="PENSAO ALIMENTICIA"/>
    <x v="8"/>
    <d v="2024-06-05T00:00:00"/>
    <d v="2024-06-06T00:00:00"/>
    <s v="'1027416"/>
    <s v="1 | 1"/>
    <x v="5"/>
    <x v="0"/>
    <n v="-516.09"/>
    <x v="73"/>
    <x v="72"/>
    <s v="REF.  PENSÃƒO ALIMENTICIA -MAI/2024 - COLABORADOR : PAULO DE CARVALHO CAMPOS "/>
    <x v="6"/>
    <x v="2"/>
    <x v="0"/>
    <n v="6001"/>
    <x v="6"/>
    <n v="60012"/>
    <s v="OPERACIONAL (Extraordinário)"/>
    <x v="1"/>
    <x v="3"/>
    <x v="2"/>
    <x v="2"/>
    <x v="13"/>
    <x v="13"/>
  </r>
  <r>
    <x v="4"/>
    <s v="PENSAO ALIMENTICIA"/>
    <x v="8"/>
    <d v="2024-06-05T00:00:00"/>
    <d v="2024-06-06T00:00:00"/>
    <s v="'1027417"/>
    <s v="1 | 1"/>
    <x v="5"/>
    <x v="0"/>
    <n v="-423.6"/>
    <x v="73"/>
    <x v="72"/>
    <s v="REF.  PENSÃƒO ALIMENTICIA -MAI/2024 - COLABORADOR : RODRIGO BARBOSA FERNANDES JUNIOR"/>
    <x v="6"/>
    <x v="2"/>
    <x v="0"/>
    <n v="6001"/>
    <x v="6"/>
    <n v="60012"/>
    <s v="OPERACIONAL (Extraordinário)"/>
    <x v="1"/>
    <x v="3"/>
    <x v="2"/>
    <x v="2"/>
    <x v="13"/>
    <x v="13"/>
  </r>
  <r>
    <x v="4"/>
    <s v="PENSAO ALIMENTICIA"/>
    <x v="8"/>
    <d v="2024-06-05T00:00:00"/>
    <d v="2024-06-06T00:00:00"/>
    <s v="'1027418"/>
    <s v="1 | 1"/>
    <x v="5"/>
    <x v="0"/>
    <n v="-745.12"/>
    <x v="73"/>
    <x v="72"/>
    <s v="REF.  PENSÃƒO ALIMENTICIA -MAI/2024 - COLABORADOR : VANDERLEI CUNHA"/>
    <x v="6"/>
    <x v="2"/>
    <x v="0"/>
    <n v="6001"/>
    <x v="6"/>
    <n v="60012"/>
    <s v="OPERACIONAL (Extraordinário)"/>
    <x v="1"/>
    <x v="3"/>
    <x v="2"/>
    <x v="2"/>
    <x v="13"/>
    <x v="13"/>
  </r>
  <r>
    <x v="4"/>
    <s v="PENSAO ALIMENTICIA"/>
    <x v="8"/>
    <d v="2024-06-06T00:00:00"/>
    <d v="2024-06-10T00:00:00"/>
    <s v="'1027412"/>
    <s v="1 | 1"/>
    <x v="5"/>
    <x v="0"/>
    <n v="-73.56"/>
    <x v="73"/>
    <x v="72"/>
    <s v="REF.  PENSÃƒO ALIMENTICIA -MAI/2024 - COLABORADOR : LUIS CARLOS FRANCISCO BARRETO"/>
    <x v="6"/>
    <x v="2"/>
    <x v="0"/>
    <n v="6001"/>
    <x v="6"/>
    <n v="60015"/>
    <s v="OPERACIONAL (Químico e Biológico)"/>
    <x v="1"/>
    <x v="3"/>
    <x v="2"/>
    <x v="2"/>
    <x v="13"/>
    <x v="13"/>
  </r>
  <r>
    <x v="4"/>
    <s v="PENSAO ALIMENTICIA"/>
    <x v="9"/>
    <d v="2024-06-24T00:00:00"/>
    <d v="2024-06-26T00:00:00"/>
    <s v="'1028463"/>
    <s v="1 | 1"/>
    <x v="5"/>
    <x v="0"/>
    <n v="-856.02"/>
    <x v="73"/>
    <x v="72"/>
    <s v="PENSÃƒO - VANDERLEI CUNHA - EKO"/>
    <x v="6"/>
    <x v="2"/>
    <x v="0"/>
    <n v="6001"/>
    <x v="6"/>
    <n v="60012"/>
    <s v="OPERACIONAL (Extraordinário)"/>
    <x v="1"/>
    <x v="3"/>
    <x v="2"/>
    <x v="2"/>
    <x v="13"/>
    <x v="13"/>
  </r>
  <r>
    <x v="4"/>
    <s v="PENSAO ALIMENTICIA"/>
    <x v="9"/>
    <d v="2024-07-03T00:00:00"/>
    <d v="2024-07-05T00:00:00"/>
    <s v="'1028900"/>
    <s v="1 | 1"/>
    <x v="5"/>
    <x v="0"/>
    <n v="-740.04"/>
    <x v="73"/>
    <x v="72"/>
    <s v="REF. PENSÃƒO S/ VERBAS RESCISÃ“RIAS - BRUNO OLIVEIRA LIMA"/>
    <x v="6"/>
    <x v="2"/>
    <x v="0"/>
    <n v="6001"/>
    <x v="6"/>
    <n v="60012"/>
    <s v="OPERACIONAL (Extraordinário)"/>
    <x v="1"/>
    <x v="3"/>
    <x v="2"/>
    <x v="2"/>
    <x v="13"/>
    <x v="13"/>
  </r>
  <r>
    <x v="4"/>
    <s v="PENSAO ALIMENTICIA"/>
    <x v="9"/>
    <d v="2024-07-04T00:00:00"/>
    <d v="2024-07-05T00:00:00"/>
    <s v="'1028901"/>
    <s v="1 | 1"/>
    <x v="5"/>
    <x v="0"/>
    <n v="-611.4"/>
    <x v="73"/>
    <x v="72"/>
    <s v="REF.  PENSÃƒO ALIMENTICIA  - JUNHO/2024 - COLABORADOR : ADRIANO MARTINS DUARTE"/>
    <x v="6"/>
    <x v="2"/>
    <x v="0"/>
    <n v="6001"/>
    <x v="6"/>
    <n v="60012"/>
    <s v="OPERACIONAL (Extraordinário)"/>
    <x v="1"/>
    <x v="3"/>
    <x v="2"/>
    <x v="2"/>
    <x v="13"/>
    <x v="13"/>
  </r>
  <r>
    <x v="4"/>
    <s v="PENSAO ALIMENTICIA"/>
    <x v="9"/>
    <d v="2024-07-04T00:00:00"/>
    <d v="2024-07-05T00:00:00"/>
    <s v="'1028902"/>
    <s v="1 | 1"/>
    <x v="5"/>
    <x v="0"/>
    <n v="-444.35"/>
    <x v="73"/>
    <x v="72"/>
    <s v="REF.  PENSÃƒO ALIMENTICIA - JUNHO/2024 - COLABORADOR : ALAN NASCIMENTO DE MELLO"/>
    <x v="6"/>
    <x v="2"/>
    <x v="0"/>
    <n v="6001"/>
    <x v="6"/>
    <n v="60012"/>
    <s v="OPERACIONAL (Extraordinário)"/>
    <x v="1"/>
    <x v="3"/>
    <x v="2"/>
    <x v="2"/>
    <x v="13"/>
    <x v="13"/>
  </r>
  <r>
    <x v="4"/>
    <s v="PENSAO ALIMENTICIA"/>
    <x v="9"/>
    <d v="2024-07-04T00:00:00"/>
    <d v="2024-07-05T00:00:00"/>
    <s v="'1028903"/>
    <s v="1 | 1"/>
    <x v="5"/>
    <x v="0"/>
    <n v="-465.96"/>
    <x v="73"/>
    <x v="72"/>
    <s v="REF.  PENSÃƒO ALIMENTICIA - JUNHO/2024 - COLABORADOR : CARLOS GONCALVES DA COSTA"/>
    <x v="6"/>
    <x v="2"/>
    <x v="0"/>
    <n v="6001"/>
    <x v="6"/>
    <n v="60012"/>
    <s v="OPERACIONAL (Extraordinário)"/>
    <x v="1"/>
    <x v="3"/>
    <x v="2"/>
    <x v="2"/>
    <x v="13"/>
    <x v="13"/>
  </r>
  <r>
    <x v="4"/>
    <s v="PENSAO ALIMENTICIA"/>
    <x v="9"/>
    <d v="2024-07-04T00:00:00"/>
    <d v="2024-07-05T00:00:00"/>
    <s v="'1028904"/>
    <s v="1 | 1"/>
    <x v="5"/>
    <x v="0"/>
    <n v="-224.18"/>
    <x v="73"/>
    <x v="72"/>
    <s v="REF.  PENSÃƒO ALIMENTICIA - JUNHO/2024 - COLABORADOR : CARLOS RENATO SILVA MOREIRA "/>
    <x v="6"/>
    <x v="2"/>
    <x v="0"/>
    <n v="6001"/>
    <x v="6"/>
    <n v="60012"/>
    <s v="OPERACIONAL (Extraordinário)"/>
    <x v="1"/>
    <x v="3"/>
    <x v="2"/>
    <x v="2"/>
    <x v="13"/>
    <x v="13"/>
  </r>
  <r>
    <x v="4"/>
    <s v="PENSAO ALIMENTICIA"/>
    <x v="9"/>
    <d v="2024-07-04T00:00:00"/>
    <d v="2024-07-05T00:00:00"/>
    <s v="'1028905"/>
    <s v="1 | 1"/>
    <x v="5"/>
    <x v="0"/>
    <n v="-319.86"/>
    <x v="73"/>
    <x v="72"/>
    <s v="REF.  PENSÃƒO ALIMENTICIA - JUNHO/2024 - COLABORADOR : CLAUDEMY GOMES DA SILVA FILHO"/>
    <x v="6"/>
    <x v="2"/>
    <x v="0"/>
    <n v="6001"/>
    <x v="6"/>
    <n v="60015"/>
    <s v="OPERACIONAL (Químico e Biológico)"/>
    <x v="1"/>
    <x v="3"/>
    <x v="2"/>
    <x v="2"/>
    <x v="13"/>
    <x v="13"/>
  </r>
  <r>
    <x v="4"/>
    <s v="PENSAO ALIMENTICIA"/>
    <x v="9"/>
    <d v="2024-07-04T00:00:00"/>
    <d v="2024-07-05T00:00:00"/>
    <s v="'1028906"/>
    <s v="1 | 1"/>
    <x v="5"/>
    <x v="0"/>
    <n v="-741.14"/>
    <x v="73"/>
    <x v="72"/>
    <s v="REF.  PENSÃƒO ALIMENTICIA - JUNHO/2024 - COLABORADOR : CLEVERSON FIGUEIREDO DA COSTA"/>
    <x v="6"/>
    <x v="2"/>
    <x v="0"/>
    <n v="6001"/>
    <x v="6"/>
    <n v="60012"/>
    <s v="OPERACIONAL (Extraordinário)"/>
    <x v="1"/>
    <x v="3"/>
    <x v="2"/>
    <x v="2"/>
    <x v="13"/>
    <x v="13"/>
  </r>
  <r>
    <x v="4"/>
    <s v="PENSAO ALIMENTICIA"/>
    <x v="9"/>
    <d v="2024-07-04T00:00:00"/>
    <d v="2024-07-05T00:00:00"/>
    <s v="'1028907"/>
    <s v="1 | 1"/>
    <x v="5"/>
    <x v="0"/>
    <n v="-340.38"/>
    <x v="73"/>
    <x v="72"/>
    <s v="REF.  PENSÃƒO ALIMENTICIA - JUNHO/2024 - COLABORADOR :  FABRICIO XAVIER DE OLIVEIRA"/>
    <x v="6"/>
    <x v="2"/>
    <x v="0"/>
    <n v="6001"/>
    <x v="6"/>
    <n v="60012"/>
    <s v="OPERACIONAL (Extraordinário)"/>
    <x v="1"/>
    <x v="3"/>
    <x v="2"/>
    <x v="2"/>
    <x v="13"/>
    <x v="13"/>
  </r>
  <r>
    <x v="4"/>
    <s v="PENSAO ALIMENTICIA"/>
    <x v="9"/>
    <d v="2024-07-04T00:00:00"/>
    <d v="2024-07-05T00:00:00"/>
    <s v="'1028909"/>
    <s v="1 | 1"/>
    <x v="5"/>
    <x v="0"/>
    <n v="-358.85"/>
    <x v="73"/>
    <x v="72"/>
    <s v="REF.  PENSÃƒO ALIMENTICIA - JUNHO/2024 - COLABORADOR :  GEORGE PAIVA TEBAS"/>
    <x v="6"/>
    <x v="2"/>
    <x v="0"/>
    <n v="6001"/>
    <x v="6"/>
    <n v="60012"/>
    <s v="OPERACIONAL (Extraordinário)"/>
    <x v="1"/>
    <x v="3"/>
    <x v="2"/>
    <x v="2"/>
    <x v="13"/>
    <x v="13"/>
  </r>
  <r>
    <x v="4"/>
    <s v="PENSAO ALIMENTICIA"/>
    <x v="9"/>
    <d v="2024-07-04T00:00:00"/>
    <d v="2024-07-05T00:00:00"/>
    <s v="'1028910"/>
    <s v="1 | 1"/>
    <x v="5"/>
    <x v="0"/>
    <n v="-358.85"/>
    <x v="73"/>
    <x v="72"/>
    <s v="REF.  PENSÃƒO ALIMENTICIA - JUNHO/2024 - COLABORADOR :  GEORGE PAIVA TEBAS"/>
    <x v="6"/>
    <x v="2"/>
    <x v="0"/>
    <n v="6001"/>
    <x v="6"/>
    <n v="60012"/>
    <s v="OPERACIONAL (Extraordinário)"/>
    <x v="1"/>
    <x v="3"/>
    <x v="2"/>
    <x v="2"/>
    <x v="13"/>
    <x v="13"/>
  </r>
  <r>
    <x v="4"/>
    <s v="PENSAO ALIMENTICIA"/>
    <x v="9"/>
    <d v="2024-07-04T00:00:00"/>
    <d v="2024-07-05T00:00:00"/>
    <s v="'1028911"/>
    <s v="1 | 1"/>
    <x v="5"/>
    <x v="0"/>
    <n v="-552.98"/>
    <x v="73"/>
    <x v="72"/>
    <s v="REF.  PENSÃƒO ALIMENTICIA - JUNHO/2024 - COLABORADOR :  HUGO LOBATO BARBOSA "/>
    <x v="6"/>
    <x v="2"/>
    <x v="0"/>
    <n v="6001"/>
    <x v="6"/>
    <n v="60012"/>
    <s v="OPERACIONAL (Extraordinário)"/>
    <x v="1"/>
    <x v="3"/>
    <x v="2"/>
    <x v="2"/>
    <x v="13"/>
    <x v="13"/>
  </r>
  <r>
    <x v="4"/>
    <s v="PENSAO ALIMENTICIA"/>
    <x v="9"/>
    <d v="2024-07-04T00:00:00"/>
    <d v="2024-07-05T00:00:00"/>
    <s v="'1028912"/>
    <s v="1 | 1"/>
    <x v="5"/>
    <x v="0"/>
    <n v="-794.82"/>
    <x v="73"/>
    <x v="72"/>
    <s v="REF.  PENSÃƒO ALIMENTICIA - JUNHO/2024 - COLABORADOR :  LEANDRO DOS SANTOS"/>
    <x v="6"/>
    <x v="2"/>
    <x v="0"/>
    <n v="6001"/>
    <x v="6"/>
    <n v="60012"/>
    <s v="OPERACIONAL (Extraordinário)"/>
    <x v="1"/>
    <x v="3"/>
    <x v="2"/>
    <x v="2"/>
    <x v="13"/>
    <x v="13"/>
  </r>
  <r>
    <x v="4"/>
    <s v="PENSAO ALIMENTICIA"/>
    <x v="9"/>
    <d v="2024-07-04T00:00:00"/>
    <d v="2024-07-05T00:00:00"/>
    <s v="'1028913"/>
    <s v="1 | 1"/>
    <x v="5"/>
    <x v="0"/>
    <n v="-267.51"/>
    <x v="73"/>
    <x v="72"/>
    <s v="REF.  PENSÃƒO ALIMENTICIA - JUNHO/2024 - COLABORADOR : LUIS CARLOS FRANCISCO BARRETO"/>
    <x v="6"/>
    <x v="2"/>
    <x v="0"/>
    <n v="6002"/>
    <x v="9"/>
    <n v="60025"/>
    <s v="OPERACIONAL ADM (Químico e Biológico)"/>
    <x v="1"/>
    <x v="3"/>
    <x v="2"/>
    <x v="2"/>
    <x v="13"/>
    <x v="13"/>
  </r>
  <r>
    <x v="4"/>
    <s v="PENSAO ALIMENTICIA"/>
    <x v="9"/>
    <d v="2024-07-04T00:00:00"/>
    <d v="2024-07-05T00:00:00"/>
    <s v="'1028914"/>
    <s v="1 | 1"/>
    <x v="5"/>
    <x v="0"/>
    <n v="-438.96"/>
    <x v="73"/>
    <x v="72"/>
    <s v="REF.  PENSÃƒO ALIMENTICIA - JUNHO/2024 - COLABORADOR :  LUIZ FERNANDO DA SILVA ANTONIO"/>
    <x v="6"/>
    <x v="2"/>
    <x v="0"/>
    <n v="6001"/>
    <x v="6"/>
    <n v="60012"/>
    <s v="OPERACIONAL (Extraordinário)"/>
    <x v="1"/>
    <x v="3"/>
    <x v="2"/>
    <x v="2"/>
    <x v="13"/>
    <x v="13"/>
  </r>
  <r>
    <x v="4"/>
    <s v="PENSAO ALIMENTICIA"/>
    <x v="9"/>
    <d v="2024-07-04T00:00:00"/>
    <d v="2024-07-05T00:00:00"/>
    <s v="'1028915"/>
    <s v="1 | 1"/>
    <x v="5"/>
    <x v="0"/>
    <n v="-709.07"/>
    <x v="73"/>
    <x v="72"/>
    <s v="REF.  PENSÃƒO ALIMENTICIA - JUNHO/2024 - COLABORADOR :  MARCO ANTONIO PEREIRA DA SILVA"/>
    <x v="6"/>
    <x v="2"/>
    <x v="0"/>
    <n v="6001"/>
    <x v="6"/>
    <n v="60012"/>
    <s v="OPERACIONAL (Extraordinário)"/>
    <x v="1"/>
    <x v="3"/>
    <x v="2"/>
    <x v="2"/>
    <x v="13"/>
    <x v="13"/>
  </r>
  <r>
    <x v="4"/>
    <s v="PENSAO ALIMENTICIA"/>
    <x v="9"/>
    <d v="2024-07-04T00:00:00"/>
    <d v="2024-07-05T00:00:00"/>
    <s v="'1028916"/>
    <s v="1 | 1"/>
    <x v="5"/>
    <x v="0"/>
    <n v="-80.73"/>
    <x v="73"/>
    <x v="72"/>
    <s v="REF.  PENSÃƒO ALIMENTICIA - JUNHO/2024 - COLABORADOR : OSEIAS FEITOSA CABRAL"/>
    <x v="6"/>
    <x v="2"/>
    <x v="0"/>
    <n v="6001"/>
    <x v="6"/>
    <n v="60012"/>
    <s v="OPERACIONAL (Extraordinário)"/>
    <x v="1"/>
    <x v="3"/>
    <x v="2"/>
    <x v="2"/>
    <x v="13"/>
    <x v="13"/>
  </r>
  <r>
    <x v="4"/>
    <s v="PENSAO ALIMENTICIA"/>
    <x v="9"/>
    <d v="2024-07-04T00:00:00"/>
    <d v="2024-07-05T00:00:00"/>
    <s v="'1028917"/>
    <s v="1 | 1"/>
    <x v="5"/>
    <x v="0"/>
    <n v="-560.70000000000005"/>
    <x v="73"/>
    <x v="72"/>
    <s v="REF.  PENSÃƒO ALIMENTICIA - JUNHO/2024 - COLABORADOR : PAULO DE CARVALHO CAMPOS "/>
    <x v="6"/>
    <x v="2"/>
    <x v="0"/>
    <n v="6001"/>
    <x v="6"/>
    <n v="60012"/>
    <s v="OPERACIONAL (Extraordinário)"/>
    <x v="1"/>
    <x v="3"/>
    <x v="2"/>
    <x v="2"/>
    <x v="13"/>
    <x v="13"/>
  </r>
  <r>
    <x v="4"/>
    <s v="PENSAO ALIMENTICIA"/>
    <x v="10"/>
    <d v="2024-06-26T00:00:00"/>
    <d v="2024-06-28T00:00:00"/>
    <s v="'1028550"/>
    <s v="1 | 1"/>
    <x v="5"/>
    <x v="0"/>
    <n v="-826.83"/>
    <x v="73"/>
    <x v="72"/>
    <s v="PENSÃƒO S/ FÃ‰RIAS - EKO (LUIZ FERNANDO DA SILVA ANTONIO)"/>
    <x v="6"/>
    <x v="2"/>
    <x v="0"/>
    <n v="6001"/>
    <x v="6"/>
    <n v="60012"/>
    <s v="OPERACIONAL (Extraordinário)"/>
    <x v="1"/>
    <x v="4"/>
    <x v="2"/>
    <x v="2"/>
    <x v="13"/>
    <x v="13"/>
  </r>
  <r>
    <x v="4"/>
    <s v="PENSAO ALIMENTICIA"/>
    <x v="10"/>
    <d v="2024-07-26T00:00:00"/>
    <d v="2024-08-01T00:00:00"/>
    <s v="'1030027"/>
    <s v="1 | 1"/>
    <x v="5"/>
    <x v="0"/>
    <n v="-1062.58"/>
    <x v="73"/>
    <x v="72"/>
    <s v="REF.  PENSÃƒO ALIMENTICIA - SOBRE VERBAS RESCISÃ“RIAS - PENSÃƒO ALIMENTÃCIA - CARLOS RENATO SILVA MOREIRA/ EKO"/>
    <x v="6"/>
    <x v="2"/>
    <x v="0"/>
    <n v="6001"/>
    <x v="6"/>
    <n v="60012"/>
    <s v="OPERACIONAL (Extraordinário)"/>
    <x v="1"/>
    <x v="4"/>
    <x v="2"/>
    <x v="2"/>
    <x v="13"/>
    <x v="13"/>
  </r>
  <r>
    <x v="4"/>
    <s v="PENSAO ALIMENTICIA"/>
    <x v="10"/>
    <d v="2024-07-29T00:00:00"/>
    <d v="2024-08-02T00:00:00"/>
    <s v="'1030089"/>
    <s v="1 | 1"/>
    <x v="5"/>
    <x v="0"/>
    <n v="-753.38"/>
    <x v="73"/>
    <x v="72"/>
    <s v="REF.  PENSÃƒO SOBRE VERBAS RESCISÃ“RIAS - LUIS CARLOS FRANCISCO / EKO"/>
    <x v="6"/>
    <x v="2"/>
    <x v="0"/>
    <n v="6001"/>
    <x v="6"/>
    <n v="60015"/>
    <s v="OPERACIONAL (Químico e Biológico)"/>
    <x v="1"/>
    <x v="4"/>
    <x v="2"/>
    <x v="2"/>
    <x v="13"/>
    <x v="13"/>
  </r>
  <r>
    <x v="4"/>
    <s v="PENSAO ALIMENTICIA"/>
    <x v="10"/>
    <d v="2024-08-02T00:00:00"/>
    <d v="2024-08-06T00:00:00"/>
    <s v="'1030492"/>
    <s v="1 | 1"/>
    <x v="5"/>
    <x v="0"/>
    <n v="-611.4"/>
    <x v="73"/>
    <x v="72"/>
    <s v="REF.  PENSÃƒO ALIMENTICIA  - JULHO/2024 - COLABORADOR : ADRIANO MARTINS DUARTE"/>
    <x v="6"/>
    <x v="2"/>
    <x v="0"/>
    <n v="6001"/>
    <x v="6"/>
    <n v="60012"/>
    <s v="OPERACIONAL (Extraordinário)"/>
    <x v="1"/>
    <x v="4"/>
    <x v="2"/>
    <x v="2"/>
    <x v="13"/>
    <x v="13"/>
  </r>
  <r>
    <x v="4"/>
    <s v="PENSAO ALIMENTICIA"/>
    <x v="10"/>
    <d v="2024-08-02T00:00:00"/>
    <d v="2024-08-06T00:00:00"/>
    <s v="'1030493"/>
    <s v="1 | 1"/>
    <x v="5"/>
    <x v="0"/>
    <n v="-425.89"/>
    <x v="73"/>
    <x v="72"/>
    <s v="REF.  PENSÃƒO ALIMENTICIA  - JULHO/2024 - COLABORADOR : ALAN NASCIMENTO DE MELLO"/>
    <x v="6"/>
    <x v="2"/>
    <x v="0"/>
    <n v="6001"/>
    <x v="6"/>
    <n v="60012"/>
    <s v="OPERACIONAL (Extraordinário)"/>
    <x v="1"/>
    <x v="4"/>
    <x v="2"/>
    <x v="2"/>
    <x v="13"/>
    <x v="13"/>
  </r>
  <r>
    <x v="4"/>
    <s v="PENSAO ALIMENTICIA"/>
    <x v="10"/>
    <d v="2024-08-02T00:00:00"/>
    <d v="2024-08-06T00:00:00"/>
    <s v="'1030495"/>
    <s v="1 | 1"/>
    <x v="5"/>
    <x v="0"/>
    <n v="-212.95"/>
    <x v="73"/>
    <x v="72"/>
    <s v="REF.  PENSÃƒO ALIMENTICIA  - JULHO/2024 - COLABORADOR : ALAN NASCIMENTO DE MELLO"/>
    <x v="6"/>
    <x v="2"/>
    <x v="0"/>
    <n v="6001"/>
    <x v="6"/>
    <n v="60012"/>
    <s v="OPERACIONAL (Extraordinário)"/>
    <x v="1"/>
    <x v="4"/>
    <x v="2"/>
    <x v="2"/>
    <x v="13"/>
    <x v="13"/>
  </r>
  <r>
    <x v="4"/>
    <s v="PENSAO ALIMENTICIA"/>
    <x v="10"/>
    <d v="2024-08-02T00:00:00"/>
    <d v="2024-08-06T00:00:00"/>
    <s v="'1030497"/>
    <s v="1 | 1"/>
    <x v="5"/>
    <x v="0"/>
    <n v="-319.86"/>
    <x v="73"/>
    <x v="72"/>
    <s v="REF.  PENSÃƒO ALIMENTICIA  - JULHO/2024 - COLABORADOR : CLAUDEMY GOMES DA SILVA FILHO"/>
    <x v="6"/>
    <x v="2"/>
    <x v="0"/>
    <n v="6001"/>
    <x v="6"/>
    <n v="60015"/>
    <s v="OPERACIONAL (Químico e Biológico)"/>
    <x v="1"/>
    <x v="4"/>
    <x v="2"/>
    <x v="2"/>
    <x v="13"/>
    <x v="13"/>
  </r>
  <r>
    <x v="4"/>
    <s v="PENSAO ALIMENTICIA"/>
    <x v="10"/>
    <d v="2024-08-02T00:00:00"/>
    <d v="2024-08-06T00:00:00"/>
    <s v="'1030498"/>
    <s v="1 | 1"/>
    <x v="5"/>
    <x v="0"/>
    <n v="-697.61"/>
    <x v="73"/>
    <x v="72"/>
    <s v="REF.  PENSÃƒO ALIMENTICIA  - JULHO/2024 - COLABORADOR : CLEVERSON FIGUEIREDO DA COSTA"/>
    <x v="6"/>
    <x v="2"/>
    <x v="0"/>
    <n v="6001"/>
    <x v="6"/>
    <n v="60012"/>
    <s v="OPERACIONAL (Extraordinário)"/>
    <x v="1"/>
    <x v="4"/>
    <x v="2"/>
    <x v="2"/>
    <x v="13"/>
    <x v="13"/>
  </r>
  <r>
    <x v="4"/>
    <s v="PENSAO ALIMENTICIA"/>
    <x v="10"/>
    <d v="2024-08-02T00:00:00"/>
    <d v="2024-08-06T00:00:00"/>
    <s v="'1030499"/>
    <s v="1 | 1"/>
    <x v="5"/>
    <x v="0"/>
    <n v="-310.49"/>
    <x v="73"/>
    <x v="72"/>
    <s v="REF.  PENSÃƒO ALIMENTICIA  - JULHO/2024 - COLABORADOR  : FABRICIO XAVIER DE OLIVEIRA"/>
    <x v="6"/>
    <x v="2"/>
    <x v="0"/>
    <n v="6001"/>
    <x v="6"/>
    <n v="60012"/>
    <s v="OPERACIONAL (Extraordinário)"/>
    <x v="1"/>
    <x v="4"/>
    <x v="2"/>
    <x v="2"/>
    <x v="13"/>
    <x v="13"/>
  </r>
  <r>
    <x v="4"/>
    <s v="PENSAO ALIMENTICIA"/>
    <x v="10"/>
    <d v="2024-08-02T00:00:00"/>
    <d v="2024-08-06T00:00:00"/>
    <s v="'1030500"/>
    <s v="1 | 1"/>
    <x v="5"/>
    <x v="0"/>
    <n v="-360.83"/>
    <x v="73"/>
    <x v="72"/>
    <s v="REF.  PENSÃƒO ALIMENTICIA  - JULHO/2024 - COLABORADOR  : GEORGE PAIVA TEBAS"/>
    <x v="6"/>
    <x v="2"/>
    <x v="0"/>
    <n v="6001"/>
    <x v="6"/>
    <n v="60012"/>
    <s v="OPERACIONAL (Extraordinário)"/>
    <x v="1"/>
    <x v="4"/>
    <x v="2"/>
    <x v="2"/>
    <x v="13"/>
    <x v="13"/>
  </r>
  <r>
    <x v="4"/>
    <s v="PENSAO ALIMENTICIA"/>
    <x v="10"/>
    <d v="2024-08-02T00:00:00"/>
    <d v="2024-08-06T00:00:00"/>
    <s v="'1030501"/>
    <s v="1 | 1"/>
    <x v="5"/>
    <x v="0"/>
    <n v="-360.83"/>
    <x v="73"/>
    <x v="72"/>
    <s v="REF.  PENSÃƒO ALIMENTICIA  - JULHO/2024 - COLABORADOR  : GEORGE PAIVA TEBAS"/>
    <x v="6"/>
    <x v="2"/>
    <x v="0"/>
    <n v="6001"/>
    <x v="6"/>
    <n v="60012"/>
    <s v="OPERACIONAL (Extraordinário)"/>
    <x v="1"/>
    <x v="4"/>
    <x v="2"/>
    <x v="2"/>
    <x v="13"/>
    <x v="13"/>
  </r>
  <r>
    <x v="4"/>
    <s v="PENSAO ALIMENTICIA"/>
    <x v="10"/>
    <d v="2024-08-02T00:00:00"/>
    <d v="2024-08-06T00:00:00"/>
    <s v="'1030502"/>
    <s v="1 | 1"/>
    <x v="5"/>
    <x v="0"/>
    <n v="-611.4"/>
    <x v="73"/>
    <x v="72"/>
    <s v="REF.  PENSÃƒO ALIMENTICIA  - JULHO/2024 - COLABORADOR  : HUGO LOBATO BARBOSA "/>
    <x v="6"/>
    <x v="2"/>
    <x v="0"/>
    <n v="6001"/>
    <x v="6"/>
    <n v="60012"/>
    <s v="OPERACIONAL (Extraordinário)"/>
    <x v="1"/>
    <x v="4"/>
    <x v="2"/>
    <x v="2"/>
    <x v="13"/>
    <x v="13"/>
  </r>
  <r>
    <x v="4"/>
    <s v="PENSAO ALIMENTICIA"/>
    <x v="10"/>
    <d v="2024-08-02T00:00:00"/>
    <d v="2024-08-06T00:00:00"/>
    <s v="'1030503"/>
    <s v="1 | 1"/>
    <x v="5"/>
    <x v="0"/>
    <n v="-794.82"/>
    <x v="73"/>
    <x v="72"/>
    <s v="REF.  PENSÃƒO ALIMENTICIA  - JULHO/2024 - COLABORADOR  : LEANDRO DOS SANTOS"/>
    <x v="6"/>
    <x v="2"/>
    <x v="0"/>
    <n v="6001"/>
    <x v="6"/>
    <n v="60012"/>
    <s v="OPERACIONAL (Extraordinário)"/>
    <x v="1"/>
    <x v="4"/>
    <x v="2"/>
    <x v="2"/>
    <x v="13"/>
    <x v="13"/>
  </r>
  <r>
    <x v="4"/>
    <s v="PENSAO ALIMENTICIA"/>
    <x v="10"/>
    <d v="2024-08-02T00:00:00"/>
    <d v="2024-08-06T00:00:00"/>
    <s v="'1030504"/>
    <s v="1 | 1"/>
    <x v="5"/>
    <x v="0"/>
    <n v="-17.22"/>
    <x v="73"/>
    <x v="72"/>
    <s v="REF.  PENSÃƒO ALIMENTICIA  - JULHO/2024 - COLABORADOR  : LUIZ FERNANDO DA SILVA ANTONIO"/>
    <x v="6"/>
    <x v="2"/>
    <x v="0"/>
    <n v="6001"/>
    <x v="6"/>
    <n v="60012"/>
    <s v="OPERACIONAL (Extraordinário)"/>
    <x v="1"/>
    <x v="4"/>
    <x v="2"/>
    <x v="2"/>
    <x v="13"/>
    <x v="13"/>
  </r>
  <r>
    <x v="4"/>
    <s v="PENSAO ALIMENTICIA"/>
    <x v="10"/>
    <d v="2024-08-02T00:00:00"/>
    <d v="2024-08-06T00:00:00"/>
    <s v="'1030506"/>
    <s v="1 | 1"/>
    <x v="5"/>
    <x v="0"/>
    <n v="-709.07"/>
    <x v="73"/>
    <x v="72"/>
    <s v="REF.  PENSÃƒO ALIMENTICIA  - JULHO/2024 - COLABORADOR  : MARCO ANTONIO PEREIRA DA SILVA"/>
    <x v="6"/>
    <x v="2"/>
    <x v="0"/>
    <n v="6001"/>
    <x v="6"/>
    <n v="60012"/>
    <s v="OPERACIONAL (Extraordinário)"/>
    <x v="1"/>
    <x v="4"/>
    <x v="2"/>
    <x v="2"/>
    <x v="13"/>
    <x v="13"/>
  </r>
  <r>
    <x v="4"/>
    <s v="PENSAO ALIMENTICIA"/>
    <x v="10"/>
    <d v="2024-08-02T00:00:00"/>
    <d v="2024-08-06T00:00:00"/>
    <s v="'1030507"/>
    <s v="1 | 1"/>
    <x v="5"/>
    <x v="0"/>
    <n v="-443.21"/>
    <x v="73"/>
    <x v="72"/>
    <s v="REF.  PENSÃƒO ALIMENTICIA  - JULHO/2024 - COLABORADOR  : OSEIAS FEITOSA CABRAL"/>
    <x v="6"/>
    <x v="2"/>
    <x v="0"/>
    <n v="6001"/>
    <x v="6"/>
    <n v="60012"/>
    <s v="OPERACIONAL (Extraordinário)"/>
    <x v="1"/>
    <x v="4"/>
    <x v="2"/>
    <x v="2"/>
    <x v="13"/>
    <x v="13"/>
  </r>
  <r>
    <x v="4"/>
    <s v="PENSAO ALIMENTICIA"/>
    <x v="10"/>
    <d v="2024-08-02T00:00:00"/>
    <d v="2024-08-06T00:00:00"/>
    <s v="'1030509"/>
    <s v="1 | 1"/>
    <x v="5"/>
    <x v="0"/>
    <n v="-511.53"/>
    <x v="73"/>
    <x v="72"/>
    <s v="REF.  PENSÃƒO ALIMENTICIA  - JULHO/2024 - COLABORADOR  : PAULO DE CARVALHO CAMPOS "/>
    <x v="6"/>
    <x v="2"/>
    <x v="0"/>
    <n v="6001"/>
    <x v="6"/>
    <n v="60012"/>
    <s v="OPERACIONAL (Extraordinário)"/>
    <x v="1"/>
    <x v="4"/>
    <x v="2"/>
    <x v="2"/>
    <x v="13"/>
    <x v="13"/>
  </r>
  <r>
    <x v="4"/>
    <s v="PENSAO ALIMENTICIA"/>
    <x v="11"/>
    <d v="2024-09-05T00:00:00"/>
    <d v="2024-09-06T00:00:00"/>
    <s v="'1032141"/>
    <s v="1 | 1"/>
    <x v="5"/>
    <x v="0"/>
    <n v="-730.09"/>
    <x v="73"/>
    <x v="72"/>
    <s v="REF.  PENSÃƒO SOBRE VERBAS RESCISÃ“RIAS -  ADRIANO MARTINS DUARTE  / EKO"/>
    <x v="6"/>
    <x v="2"/>
    <x v="0"/>
    <n v="6001"/>
    <x v="6"/>
    <n v="60012"/>
    <s v="OPERACIONAL (Extraordinário)"/>
    <x v="1"/>
    <x v="4"/>
    <x v="2"/>
    <x v="2"/>
    <x v="13"/>
    <x v="13"/>
  </r>
  <r>
    <x v="4"/>
    <s v="PENSAO ALIMENTICIA"/>
    <x v="11"/>
    <d v="2024-09-05T00:00:00"/>
    <d v="2024-09-06T00:00:00"/>
    <s v="'1032142"/>
    <s v="1 | 1"/>
    <x v="5"/>
    <x v="0"/>
    <n v="-504.72"/>
    <x v="73"/>
    <x v="72"/>
    <s v="REF.  PENSÃƒO SOBRE VERBAS RESCISÃ“RIAS -  ALAN NASCIMENTO DE MELLO   / EKO"/>
    <x v="6"/>
    <x v="2"/>
    <x v="0"/>
    <n v="6001"/>
    <x v="6"/>
    <n v="60012"/>
    <s v="OPERACIONAL (Extraordinário)"/>
    <x v="1"/>
    <x v="4"/>
    <x v="2"/>
    <x v="2"/>
    <x v="13"/>
    <x v="13"/>
  </r>
  <r>
    <x v="4"/>
    <s v="PENSAO ALIMENTICIA"/>
    <x v="11"/>
    <d v="2024-09-05T00:00:00"/>
    <d v="2024-09-06T00:00:00"/>
    <s v="'1032143"/>
    <s v="1 | 1"/>
    <x v="5"/>
    <x v="0"/>
    <n v="-217.02"/>
    <x v="73"/>
    <x v="72"/>
    <s v="REF.  PENSÃƒO SOBRE VERBAS RESCISÃ“RIAS -  ALAN NASCIMENTO DE MELLO   / EKO"/>
    <x v="6"/>
    <x v="2"/>
    <x v="0"/>
    <n v="6001"/>
    <x v="6"/>
    <n v="60012"/>
    <s v="OPERACIONAL (Extraordinário)"/>
    <x v="1"/>
    <x v="4"/>
    <x v="2"/>
    <x v="2"/>
    <x v="13"/>
    <x v="13"/>
  </r>
  <r>
    <x v="4"/>
    <s v="PENSAO ALIMENTICIA"/>
    <x v="11"/>
    <d v="2024-09-05T00:00:00"/>
    <d v="2024-09-06T00:00:00"/>
    <s v="'1032144"/>
    <s v="1 | 1"/>
    <x v="5"/>
    <x v="0"/>
    <n v="-319.86"/>
    <x v="73"/>
    <x v="72"/>
    <s v="REF.  PENSÃƒO SOBRE VERBAS RESCISÃ“RIAS - CLAUDEMY GOMES DA SILVA FILHO   / EKO"/>
    <x v="6"/>
    <x v="2"/>
    <x v="0"/>
    <n v="6001"/>
    <x v="6"/>
    <n v="60015"/>
    <s v="OPERACIONAL (Químico e Biológico)"/>
    <x v="1"/>
    <x v="4"/>
    <x v="2"/>
    <x v="2"/>
    <x v="13"/>
    <x v="13"/>
  </r>
  <r>
    <x v="4"/>
    <s v="PENSAO ALIMENTICIA"/>
    <x v="11"/>
    <d v="2024-09-05T00:00:00"/>
    <d v="2024-09-06T00:00:00"/>
    <s v="'1032145"/>
    <s v="1 | 1"/>
    <x v="5"/>
    <x v="0"/>
    <n v="-483.86"/>
    <x v="73"/>
    <x v="72"/>
    <s v="REF.  PENSÃƒO SOBRE VERBAS RESCISÃ“RIAS -  CLEVERSON FIGUEIREDO DA COSTA  / EKO"/>
    <x v="6"/>
    <x v="2"/>
    <x v="0"/>
    <n v="6001"/>
    <x v="6"/>
    <n v="60012"/>
    <s v="OPERACIONAL (Extraordinário)"/>
    <x v="1"/>
    <x v="4"/>
    <x v="2"/>
    <x v="2"/>
    <x v="13"/>
    <x v="13"/>
  </r>
  <r>
    <x v="4"/>
    <s v="PENSAO ALIMENTICIA"/>
    <x v="11"/>
    <d v="2024-09-05T00:00:00"/>
    <d v="2024-09-06T00:00:00"/>
    <s v="'1032147"/>
    <s v="1 | 1"/>
    <x v="5"/>
    <x v="0"/>
    <n v="-395.35"/>
    <x v="73"/>
    <x v="72"/>
    <s v="REF.  PENSÃƒO SOBRE VERBAS RESCISÃ“RIAS -   FABRICIO XAVIER DE OLIVEIRA  / EKO"/>
    <x v="6"/>
    <x v="2"/>
    <x v="0"/>
    <n v="6001"/>
    <x v="6"/>
    <n v="60012"/>
    <s v="OPERACIONAL (Extraordinário)"/>
    <x v="1"/>
    <x v="4"/>
    <x v="2"/>
    <x v="2"/>
    <x v="13"/>
    <x v="13"/>
  </r>
  <r>
    <x v="4"/>
    <s v="PENSAO ALIMENTICIA"/>
    <x v="11"/>
    <d v="2024-09-05T00:00:00"/>
    <d v="2024-09-06T00:00:00"/>
    <s v="'1032149"/>
    <s v="1 | 1"/>
    <x v="5"/>
    <x v="0"/>
    <n v="-358.27"/>
    <x v="73"/>
    <x v="72"/>
    <s v="REF.  PENSÃƒO SOBRE VERBAS RESCISÃ“RIAS -   GEORGE PAIVA TEBAS   / EKO"/>
    <x v="6"/>
    <x v="2"/>
    <x v="0"/>
    <n v="6001"/>
    <x v="6"/>
    <n v="60012"/>
    <s v="OPERACIONAL (Extraordinário)"/>
    <x v="1"/>
    <x v="4"/>
    <x v="2"/>
    <x v="2"/>
    <x v="13"/>
    <x v="13"/>
  </r>
  <r>
    <x v="4"/>
    <s v="PENSAO ALIMENTICIA"/>
    <x v="11"/>
    <d v="2024-09-05T00:00:00"/>
    <d v="2024-09-06T00:00:00"/>
    <s v="'1032150"/>
    <s v="1 | 1"/>
    <x v="5"/>
    <x v="0"/>
    <n v="-358.27"/>
    <x v="73"/>
    <x v="72"/>
    <s v="REF.  PENSÃƒO SOBRE VERBAS RESCISÃ“RIAS -   GEORGE PAIVA TEBAS   / EKO"/>
    <x v="6"/>
    <x v="2"/>
    <x v="0"/>
    <n v="6001"/>
    <x v="6"/>
    <n v="60012"/>
    <s v="OPERACIONAL (Extraordinário)"/>
    <x v="1"/>
    <x v="4"/>
    <x v="2"/>
    <x v="2"/>
    <x v="13"/>
    <x v="13"/>
  </r>
  <r>
    <x v="4"/>
    <s v="PENSAO ALIMENTICIA"/>
    <x v="11"/>
    <d v="2024-09-05T00:00:00"/>
    <d v="2024-09-06T00:00:00"/>
    <s v="'1032152"/>
    <s v="1 | 1"/>
    <x v="5"/>
    <x v="0"/>
    <n v="-643.52"/>
    <x v="73"/>
    <x v="72"/>
    <s v="REF.  PENSÃƒO SOBRE VERBAS RESCISÃ“RIAS -   HUGO LOBATO BARBOSA     / EKO"/>
    <x v="6"/>
    <x v="2"/>
    <x v="0"/>
    <n v="6001"/>
    <x v="6"/>
    <n v="60012"/>
    <s v="OPERACIONAL (Extraordinário)"/>
    <x v="1"/>
    <x v="4"/>
    <x v="2"/>
    <x v="2"/>
    <x v="13"/>
    <x v="13"/>
  </r>
  <r>
    <x v="4"/>
    <s v="PENSAO ALIMENTICIA"/>
    <x v="11"/>
    <d v="2024-09-05T00:00:00"/>
    <d v="2024-09-06T00:00:00"/>
    <s v="'1032153"/>
    <s v="1 | 1"/>
    <x v="5"/>
    <x v="0"/>
    <n v="-874.76"/>
    <x v="73"/>
    <x v="72"/>
    <s v="REF.  PENSÃƒO SOBRE VERBAS RESCISÃ“RIAS -   LEANDRO DOS SANTOS - EKO"/>
    <x v="6"/>
    <x v="2"/>
    <x v="0"/>
    <n v="6001"/>
    <x v="6"/>
    <n v="60012"/>
    <s v="OPERACIONAL (Extraordinário)"/>
    <x v="1"/>
    <x v="4"/>
    <x v="2"/>
    <x v="2"/>
    <x v="13"/>
    <x v="13"/>
  </r>
  <r>
    <x v="4"/>
    <s v="PENSAO ALIMENTICIA"/>
    <x v="11"/>
    <d v="2024-09-05T00:00:00"/>
    <d v="2024-09-06T00:00:00"/>
    <s v="'1032154"/>
    <s v="1 | 1"/>
    <x v="5"/>
    <x v="0"/>
    <n v="-493.09"/>
    <x v="73"/>
    <x v="72"/>
    <s v="REF.  PENSÃƒO SOBRE VERBAS RESCISÃ“RIAS -   LUIZ FERNANDO LERES PROTETORA  - EKO"/>
    <x v="6"/>
    <x v="2"/>
    <x v="0"/>
    <n v="6001"/>
    <x v="6"/>
    <n v="60012"/>
    <s v="OPERACIONAL (Extraordinário)"/>
    <x v="1"/>
    <x v="4"/>
    <x v="2"/>
    <x v="2"/>
    <x v="13"/>
    <x v="13"/>
  </r>
  <r>
    <x v="4"/>
    <s v="PENSAO ALIMENTICIA"/>
    <x v="11"/>
    <d v="2024-09-05T00:00:00"/>
    <d v="2024-09-06T00:00:00"/>
    <s v="'1032156"/>
    <s v="1 | 1"/>
    <x v="5"/>
    <x v="0"/>
    <n v="-521.73"/>
    <x v="73"/>
    <x v="72"/>
    <s v="REF.  PENSÃƒO SOBRE VERBAS RESCISÃ“RIAS -   LUIZ FERNANDO LERES PROTETORA  - EKO"/>
    <x v="6"/>
    <x v="2"/>
    <x v="0"/>
    <n v="6001"/>
    <x v="6"/>
    <n v="60012"/>
    <s v="OPERACIONAL (Extraordinário)"/>
    <x v="1"/>
    <x v="4"/>
    <x v="2"/>
    <x v="2"/>
    <x v="13"/>
    <x v="13"/>
  </r>
  <r>
    <x v="4"/>
    <s v="PENSAO ALIMENTICIA"/>
    <x v="11"/>
    <d v="2024-09-05T00:00:00"/>
    <d v="2024-09-06T00:00:00"/>
    <s v="'1032157"/>
    <s v="1 | 1"/>
    <x v="5"/>
    <x v="0"/>
    <n v="-709.07"/>
    <x v="73"/>
    <x v="72"/>
    <s v="REF.  PENSÃƒO SOBRE VERBAS RESCISÃ“RIAS -   MARCO ANTONIO PEREIRA DA SILVA   - EKO"/>
    <x v="6"/>
    <x v="2"/>
    <x v="0"/>
    <n v="6001"/>
    <x v="6"/>
    <n v="60012"/>
    <s v="OPERACIONAL (Extraordinário)"/>
    <x v="1"/>
    <x v="4"/>
    <x v="2"/>
    <x v="2"/>
    <x v="13"/>
    <x v="13"/>
  </r>
  <r>
    <x v="4"/>
    <s v="PENSAO ALIMENTICIA"/>
    <x v="11"/>
    <d v="2024-09-05T00:00:00"/>
    <d v="2024-09-06T00:00:00"/>
    <s v="'1032160"/>
    <s v="1 | 1"/>
    <x v="5"/>
    <x v="0"/>
    <n v="-505.96"/>
    <x v="73"/>
    <x v="72"/>
    <s v="REF.  PENSÃƒO SOBRE VERBAS RESCISÃ“RIAS -   PAULO DE CARVALHO CAMPOS     - EKO"/>
    <x v="6"/>
    <x v="2"/>
    <x v="0"/>
    <n v="6001"/>
    <x v="6"/>
    <n v="60012"/>
    <s v="OPERACIONAL (Extraordinário)"/>
    <x v="1"/>
    <x v="4"/>
    <x v="2"/>
    <x v="2"/>
    <x v="13"/>
    <x v="13"/>
  </r>
  <r>
    <x v="4"/>
    <s v="PENSAO ALIMENTICIA"/>
    <x v="12"/>
    <d v="2024-09-05T00:00:00"/>
    <d v="2024-09-06T00:00:00"/>
    <s v="'1032159"/>
    <s v="1 | 1"/>
    <x v="5"/>
    <x v="0"/>
    <n v="-573.66"/>
    <x v="73"/>
    <x v="72"/>
    <s v="REF.  PENSÃƒO SOBRE VERBAS RESCISÃ“RIAS -   OSEIAS FEITOSA CABRAL    - EKO"/>
    <x v="6"/>
    <x v="2"/>
    <x v="0"/>
    <n v="6001"/>
    <x v="6"/>
    <n v="60012"/>
    <s v="OPERACIONAL (Extraordinário)"/>
    <x v="1"/>
    <x v="4"/>
    <x v="2"/>
    <x v="2"/>
    <x v="13"/>
    <x v="13"/>
  </r>
  <r>
    <x v="4"/>
    <s v="PENSAO ALIMENTICIA"/>
    <x v="12"/>
    <d v="2024-09-11T00:00:00"/>
    <d v="2024-09-13T00:00:00"/>
    <s v="'1032566"/>
    <s v="1 | 1"/>
    <x v="5"/>
    <x v="0"/>
    <n v="-2235.7399999999998"/>
    <x v="73"/>
    <x v="72"/>
    <s v="PensÃ£o s/ rescisÃ£o - OSEIAS FEITOSA CABRAL"/>
    <x v="6"/>
    <x v="2"/>
    <x v="0"/>
    <n v="6001"/>
    <x v="6"/>
    <n v="60012"/>
    <s v="OPERACIONAL (Extraordinário)"/>
    <x v="1"/>
    <x v="4"/>
    <x v="2"/>
    <x v="2"/>
    <x v="13"/>
    <x v="13"/>
  </r>
  <r>
    <x v="4"/>
    <s v="PENSAO ALIMENTICIA"/>
    <x v="12"/>
    <d v="2024-10-03T00:00:00"/>
    <d v="2024-10-04T00:00:00"/>
    <s v="'1033674"/>
    <s v="1 | 1"/>
    <x v="5"/>
    <x v="0"/>
    <n v="-626.76"/>
    <x v="73"/>
    <x v="72"/>
    <s v="REF.  PENSÃƒO -  ADRIANO MARTINS DUARTE  / EKO"/>
    <x v="6"/>
    <x v="2"/>
    <x v="0"/>
    <n v="6001"/>
    <x v="6"/>
    <n v="60012"/>
    <s v="OPERACIONAL (Extraordinário)"/>
    <x v="1"/>
    <x v="4"/>
    <x v="2"/>
    <x v="2"/>
    <x v="13"/>
    <x v="13"/>
  </r>
  <r>
    <x v="4"/>
    <s v="PENSAO ALIMENTICIA"/>
    <x v="12"/>
    <d v="2024-10-03T00:00:00"/>
    <d v="2024-10-04T00:00:00"/>
    <s v="'1033675"/>
    <s v="1 | 1"/>
    <x v="5"/>
    <x v="0"/>
    <n v="-417.84"/>
    <x v="73"/>
    <x v="72"/>
    <s v="REF.  PENSÃƒO -  ALAN NASCIMENTO DE MELLO  / EKO"/>
    <x v="6"/>
    <x v="2"/>
    <x v="0"/>
    <n v="6001"/>
    <x v="6"/>
    <n v="60012"/>
    <s v="OPERACIONAL (Extraordinário)"/>
    <x v="1"/>
    <x v="4"/>
    <x v="2"/>
    <x v="2"/>
    <x v="13"/>
    <x v="13"/>
  </r>
  <r>
    <x v="4"/>
    <s v="PENSAO ALIMENTICIA"/>
    <x v="12"/>
    <d v="2024-10-03T00:00:00"/>
    <d v="2024-10-04T00:00:00"/>
    <s v="'1033676"/>
    <s v="1 | 1"/>
    <x v="5"/>
    <x v="0"/>
    <n v="-208.92"/>
    <x v="73"/>
    <x v="72"/>
    <s v="REF.  PENSÃƒO -  ALAN NASCIMENTO DE MELLO  / EKO"/>
    <x v="6"/>
    <x v="2"/>
    <x v="0"/>
    <n v="6001"/>
    <x v="6"/>
    <n v="60012"/>
    <s v="OPERACIONAL (Extraordinário)"/>
    <x v="1"/>
    <x v="4"/>
    <x v="2"/>
    <x v="2"/>
    <x v="13"/>
    <x v="13"/>
  </r>
  <r>
    <x v="4"/>
    <s v="PENSAO ALIMENTICIA"/>
    <x v="12"/>
    <d v="2024-10-03T00:00:00"/>
    <d v="2024-10-04T00:00:00"/>
    <s v="'1033677"/>
    <s v="1 | 1"/>
    <x v="5"/>
    <x v="0"/>
    <n v="-355.39"/>
    <x v="73"/>
    <x v="72"/>
    <s v="REF.  PENSÃƒO -  CLAUDEMY GOMES DA SILVA FILHO  / EKO"/>
    <x v="6"/>
    <x v="2"/>
    <x v="0"/>
    <n v="6001"/>
    <x v="6"/>
    <n v="60015"/>
    <s v="OPERACIONAL (Químico e Biológico)"/>
    <x v="1"/>
    <x v="4"/>
    <x v="2"/>
    <x v="2"/>
    <x v="13"/>
    <x v="13"/>
  </r>
  <r>
    <x v="4"/>
    <s v="PENSAO ALIMENTICIA"/>
    <x v="12"/>
    <d v="2024-10-03T00:00:00"/>
    <d v="2024-10-04T00:00:00"/>
    <s v="'1033679"/>
    <s v="1 | 1"/>
    <x v="5"/>
    <x v="0"/>
    <n v="-460.61"/>
    <x v="73"/>
    <x v="72"/>
    <s v="REF.  PENSÃƒO - CLEVERSON FIGUEIREDO DA COSTA  / EKO"/>
    <x v="6"/>
    <x v="2"/>
    <x v="0"/>
    <n v="6001"/>
    <x v="6"/>
    <n v="60012"/>
    <s v="OPERACIONAL (Extraordinário)"/>
    <x v="1"/>
    <x v="4"/>
    <x v="2"/>
    <x v="2"/>
    <x v="13"/>
    <x v="13"/>
  </r>
  <r>
    <x v="4"/>
    <s v="PENSAO ALIMENTICIA"/>
    <x v="12"/>
    <d v="2024-10-03T00:00:00"/>
    <d v="2024-10-04T00:00:00"/>
    <s v="'1033680"/>
    <s v="1 | 1"/>
    <x v="5"/>
    <x v="0"/>
    <n v="-344.52"/>
    <x v="73"/>
    <x v="72"/>
    <s v="REF.  PENSÃƒO -  FABRICIO XAVIER DE OLIVEIRA  / EKO"/>
    <x v="6"/>
    <x v="2"/>
    <x v="0"/>
    <n v="6001"/>
    <x v="6"/>
    <n v="60012"/>
    <s v="OPERACIONAL (Extraordinário)"/>
    <x v="1"/>
    <x v="4"/>
    <x v="2"/>
    <x v="2"/>
    <x v="13"/>
    <x v="13"/>
  </r>
  <r>
    <x v="4"/>
    <s v="PENSAO ALIMENTICIA"/>
    <x v="12"/>
    <d v="2024-10-03T00:00:00"/>
    <d v="2024-10-04T00:00:00"/>
    <s v="'1033681"/>
    <s v="1 | 1"/>
    <x v="5"/>
    <x v="0"/>
    <n v="-421.31"/>
    <x v="73"/>
    <x v="72"/>
    <s v="REF.  PENSÃƒO -  GEORGE PAIVA TEBAS  / EKO"/>
    <x v="6"/>
    <x v="2"/>
    <x v="0"/>
    <n v="6001"/>
    <x v="6"/>
    <n v="60012"/>
    <s v="OPERACIONAL (Extraordinário)"/>
    <x v="1"/>
    <x v="4"/>
    <x v="2"/>
    <x v="2"/>
    <x v="13"/>
    <x v="13"/>
  </r>
  <r>
    <x v="4"/>
    <s v="PENSAO ALIMENTICIA"/>
    <x v="12"/>
    <d v="2024-10-03T00:00:00"/>
    <d v="2024-10-04T00:00:00"/>
    <s v="'1033682"/>
    <s v="1 | 1"/>
    <x v="5"/>
    <x v="0"/>
    <n v="-421.31"/>
    <x v="73"/>
    <x v="72"/>
    <s v="REF.  PENSÃƒO -  GEORGE PAIVA TEBAS  / EKO"/>
    <x v="6"/>
    <x v="2"/>
    <x v="0"/>
    <n v="6001"/>
    <x v="6"/>
    <n v="60012"/>
    <s v="OPERACIONAL (Extraordinário)"/>
    <x v="1"/>
    <x v="4"/>
    <x v="2"/>
    <x v="2"/>
    <x v="13"/>
    <x v="13"/>
  </r>
  <r>
    <x v="4"/>
    <s v="PENSAO ALIMENTICIA"/>
    <x v="12"/>
    <d v="2024-10-03T00:00:00"/>
    <d v="2024-10-04T00:00:00"/>
    <s v="'1033683"/>
    <s v="1 | 1"/>
    <x v="5"/>
    <x v="0"/>
    <n v="-636.87"/>
    <x v="73"/>
    <x v="72"/>
    <s v="REF.  PENSÃƒO -  HUGO LOBATO BARBOSA    / EKO"/>
    <x v="6"/>
    <x v="2"/>
    <x v="0"/>
    <n v="6001"/>
    <x v="6"/>
    <n v="60012"/>
    <s v="OPERACIONAL (Extraordinário)"/>
    <x v="1"/>
    <x v="4"/>
    <x v="2"/>
    <x v="2"/>
    <x v="13"/>
    <x v="13"/>
  </r>
  <r>
    <x v="4"/>
    <s v="PENSAO ALIMENTICIA"/>
    <x v="12"/>
    <d v="2024-10-03T00:00:00"/>
    <d v="2024-10-04T00:00:00"/>
    <s v="'1033685"/>
    <s v="1 | 1"/>
    <x v="5"/>
    <x v="0"/>
    <n v="-761.02"/>
    <x v="73"/>
    <x v="72"/>
    <s v="REF.  PENSÃƒO -  LEANDRO DOS SANTOS    / EKO"/>
    <x v="6"/>
    <x v="2"/>
    <x v="0"/>
    <n v="6001"/>
    <x v="6"/>
    <n v="60012"/>
    <s v="OPERACIONAL (Extraordinário)"/>
    <x v="1"/>
    <x v="4"/>
    <x v="2"/>
    <x v="2"/>
    <x v="13"/>
    <x v="13"/>
  </r>
  <r>
    <x v="4"/>
    <s v="PENSAO ALIMENTICIA"/>
    <x v="12"/>
    <d v="2024-10-03T00:00:00"/>
    <d v="2024-10-04T00:00:00"/>
    <s v="'1033686"/>
    <s v="1 | 1"/>
    <x v="5"/>
    <x v="0"/>
    <n v="-451.24"/>
    <x v="73"/>
    <x v="72"/>
    <s v="REF.  PENSÃƒO -  LUIZ FERNANDO LERES PROTETORA    / EKO"/>
    <x v="6"/>
    <x v="2"/>
    <x v="0"/>
    <n v="6001"/>
    <x v="6"/>
    <n v="60012"/>
    <s v="OPERACIONAL (Extraordinário)"/>
    <x v="1"/>
    <x v="4"/>
    <x v="2"/>
    <x v="2"/>
    <x v="13"/>
    <x v="13"/>
  </r>
  <r>
    <x v="4"/>
    <s v="PENSAO ALIMENTICIA"/>
    <x v="12"/>
    <d v="2024-10-03T00:00:00"/>
    <d v="2024-10-04T00:00:00"/>
    <s v="'1033688"/>
    <s v="1 | 1"/>
    <x v="5"/>
    <x v="0"/>
    <n v="-472.71"/>
    <x v="73"/>
    <x v="72"/>
    <s v="REF.  PENSÃƒO - LUIZ FERNANDO DA SILVA ANTONIO    / EKO"/>
    <x v="6"/>
    <x v="2"/>
    <x v="0"/>
    <n v="6001"/>
    <x v="6"/>
    <n v="60012"/>
    <s v="OPERACIONAL (Extraordinário)"/>
    <x v="1"/>
    <x v="4"/>
    <x v="2"/>
    <x v="2"/>
    <x v="13"/>
    <x v="13"/>
  </r>
  <r>
    <x v="4"/>
    <s v="PENSAO ALIMENTICIA"/>
    <x v="12"/>
    <d v="2024-10-03T00:00:00"/>
    <d v="2024-10-04T00:00:00"/>
    <s v="'1033690"/>
    <s v="1 | 1"/>
    <x v="5"/>
    <x v="0"/>
    <n v="-717.9"/>
    <x v="73"/>
    <x v="72"/>
    <s v="REF.  PENSÃƒO - MARCO ANTONIO PEREIRA DA SILVA   / EKO"/>
    <x v="6"/>
    <x v="2"/>
    <x v="0"/>
    <n v="6001"/>
    <x v="6"/>
    <n v="60012"/>
    <s v="OPERACIONAL (Extraordinário)"/>
    <x v="1"/>
    <x v="4"/>
    <x v="2"/>
    <x v="2"/>
    <x v="13"/>
    <x v="13"/>
  </r>
  <r>
    <x v="4"/>
    <s v="PENSAO ALIMENTICIA"/>
    <x v="12"/>
    <d v="2024-10-03T00:00:00"/>
    <d v="2024-10-04T00:00:00"/>
    <s v="'1033691"/>
    <s v="1 | 1"/>
    <x v="5"/>
    <x v="0"/>
    <n v="-521.5"/>
    <x v="73"/>
    <x v="72"/>
    <s v="REF.  PENSÃƒO - PAULO DE CARVALHO CAMPOS   / EKO"/>
    <x v="6"/>
    <x v="2"/>
    <x v="0"/>
    <n v="6001"/>
    <x v="6"/>
    <n v="60012"/>
    <s v="OPERACIONAL (Extraordinário)"/>
    <x v="1"/>
    <x v="4"/>
    <x v="2"/>
    <x v="2"/>
    <x v="13"/>
    <x v="13"/>
  </r>
  <r>
    <x v="4"/>
    <s v="PENSAO ALIMENTICIA"/>
    <x v="12"/>
    <d v="2024-10-03T00:00:00"/>
    <d v="2024-10-04T00:00:00"/>
    <s v="'1033692"/>
    <s v="1 | 1"/>
    <x v="5"/>
    <x v="0"/>
    <n v="-494.59"/>
    <x v="73"/>
    <x v="72"/>
    <s v="REF.  PENSÃƒO -  SERGIO PINTO AZEVEDO  / EKO"/>
    <x v="6"/>
    <x v="2"/>
    <x v="0"/>
    <n v="6001"/>
    <x v="6"/>
    <n v="60012"/>
    <s v="OPERACIONAL (Extraordinário)"/>
    <x v="1"/>
    <x v="4"/>
    <x v="2"/>
    <x v="2"/>
    <x v="13"/>
    <x v="13"/>
  </r>
  <r>
    <x v="4"/>
    <s v="PENSAO ALIMENTICIA"/>
    <x v="13"/>
    <d v="2024-11-06T00:00:00"/>
    <d v="2024-11-07T00:00:00"/>
    <s v="'1035535"/>
    <s v="1 | 1"/>
    <x v="5"/>
    <x v="0"/>
    <n v="-626.76"/>
    <x v="73"/>
    <x v="72"/>
    <s v="REF.  PENSÃƒO -  ADRIANO MARTINS DUARTE  / EKO"/>
    <x v="6"/>
    <x v="2"/>
    <x v="0"/>
    <n v="6001"/>
    <x v="6"/>
    <n v="60012"/>
    <s v="OPERACIONAL (Extraordinário)"/>
    <x v="1"/>
    <x v="0"/>
    <x v="2"/>
    <x v="2"/>
    <x v="13"/>
    <x v="13"/>
  </r>
  <r>
    <x v="4"/>
    <s v="PENSAO ALIMENTICIA"/>
    <x v="13"/>
    <d v="2024-11-06T00:00:00"/>
    <d v="2024-11-07T00:00:00"/>
    <s v="'1035536"/>
    <s v="1 | 1"/>
    <x v="5"/>
    <x v="0"/>
    <n v="-455.57"/>
    <x v="73"/>
    <x v="72"/>
    <s v="REF.  PENSÃƒO -  ALAN NASCIMENTO DE MELLO  / EKO"/>
    <x v="6"/>
    <x v="2"/>
    <x v="0"/>
    <n v="6001"/>
    <x v="6"/>
    <n v="60012"/>
    <s v="OPERACIONAL (Extraordinário)"/>
    <x v="1"/>
    <x v="0"/>
    <x v="2"/>
    <x v="2"/>
    <x v="13"/>
    <x v="13"/>
  </r>
  <r>
    <x v="4"/>
    <s v="PENSAO ALIMENTICIA"/>
    <x v="13"/>
    <d v="2024-11-06T00:00:00"/>
    <d v="2024-11-07T00:00:00"/>
    <s v="'1035537"/>
    <s v="1 | 1"/>
    <x v="5"/>
    <x v="0"/>
    <n v="-227.79"/>
    <x v="73"/>
    <x v="72"/>
    <s v="REF.  PENSÃƒO -  ALAN NASCIMENTO DE MELLO  / EKO"/>
    <x v="6"/>
    <x v="2"/>
    <x v="0"/>
    <n v="6001"/>
    <x v="6"/>
    <n v="60012"/>
    <s v="OPERACIONAL (Extraordinário)"/>
    <x v="1"/>
    <x v="0"/>
    <x v="2"/>
    <x v="2"/>
    <x v="13"/>
    <x v="13"/>
  </r>
  <r>
    <x v="4"/>
    <s v="PENSAO ALIMENTICIA"/>
    <x v="13"/>
    <d v="2024-11-06T00:00:00"/>
    <d v="2024-11-07T00:00:00"/>
    <s v="'1035538"/>
    <s v="1 | 1"/>
    <x v="5"/>
    <x v="0"/>
    <n v="-69.59"/>
    <x v="73"/>
    <x v="72"/>
    <s v="REF.  PENSÃƒO -  ANDERSON DOS SANTOS FERREIRA   / EKO"/>
    <x v="6"/>
    <x v="2"/>
    <x v="0"/>
    <n v="6001"/>
    <x v="6"/>
    <n v="60013"/>
    <s v="OPERACIONAL (Poli e Rollon)"/>
    <x v="1"/>
    <x v="0"/>
    <x v="2"/>
    <x v="2"/>
    <x v="13"/>
    <x v="13"/>
  </r>
  <r>
    <x v="4"/>
    <s v="PENSAO ALIMENTICIA"/>
    <x v="13"/>
    <d v="2024-11-06T00:00:00"/>
    <d v="2024-11-07T00:00:00"/>
    <s v="'1035538"/>
    <s v="1 | 1"/>
    <x v="5"/>
    <x v="0"/>
    <n v="0"/>
    <x v="73"/>
    <x v="72"/>
    <s v="REF.  PENSÃƒO -  ANDERSON DOS SANTOS FERREIRA   / EKO"/>
    <x v="6"/>
    <x v="2"/>
    <x v="0"/>
    <n v="6001"/>
    <x v="6"/>
    <n v="60012"/>
    <s v="OPERACIONAL (Extraordinário)"/>
    <x v="1"/>
    <x v="0"/>
    <x v="2"/>
    <x v="2"/>
    <x v="13"/>
    <x v="13"/>
  </r>
  <r>
    <x v="4"/>
    <s v="PENSAO ALIMENTICIA"/>
    <x v="13"/>
    <d v="2024-11-06T00:00:00"/>
    <d v="2024-11-07T00:00:00"/>
    <s v="'1035539"/>
    <s v="1 | 1"/>
    <x v="5"/>
    <x v="0"/>
    <n v="-319.86"/>
    <x v="73"/>
    <x v="72"/>
    <s v="REF.  PENSÃƒO -  CLAUDEMY GOMES DA SILVA FILHO   / EKO"/>
    <x v="6"/>
    <x v="2"/>
    <x v="0"/>
    <n v="6001"/>
    <x v="6"/>
    <n v="60015"/>
    <s v="OPERACIONAL (Químico e Biológico)"/>
    <x v="1"/>
    <x v="0"/>
    <x v="2"/>
    <x v="2"/>
    <x v="13"/>
    <x v="13"/>
  </r>
  <r>
    <x v="4"/>
    <s v="PENSAO ALIMENTICIA"/>
    <x v="13"/>
    <d v="2024-11-06T00:00:00"/>
    <d v="2024-11-07T00:00:00"/>
    <s v="'1035540"/>
    <s v="1 | 1"/>
    <x v="5"/>
    <x v="0"/>
    <n v="-494.27"/>
    <x v="73"/>
    <x v="72"/>
    <s v="REF.  PENSÃƒO - CLEVERSON FIGUEIREDO DA COSTA   / EKO"/>
    <x v="6"/>
    <x v="2"/>
    <x v="0"/>
    <n v="6001"/>
    <x v="6"/>
    <n v="60012"/>
    <s v="OPERACIONAL (Extraordinário)"/>
    <x v="1"/>
    <x v="0"/>
    <x v="2"/>
    <x v="2"/>
    <x v="13"/>
    <x v="13"/>
  </r>
  <r>
    <x v="4"/>
    <s v="PENSAO ALIMENTICIA"/>
    <x v="13"/>
    <d v="2024-11-06T00:00:00"/>
    <d v="2024-11-07T00:00:00"/>
    <s v="'1035541"/>
    <s v="1 | 1"/>
    <x v="5"/>
    <x v="0"/>
    <n v="-328.43"/>
    <x v="73"/>
    <x v="72"/>
    <s v="REF.  PENSÃƒO -  FABRICIO XAVIER DE OLIVEIRA   / EKO"/>
    <x v="6"/>
    <x v="2"/>
    <x v="0"/>
    <n v="6001"/>
    <x v="6"/>
    <n v="60012"/>
    <s v="OPERACIONAL (Extraordinário)"/>
    <x v="1"/>
    <x v="0"/>
    <x v="2"/>
    <x v="2"/>
    <x v="13"/>
    <x v="13"/>
  </r>
  <r>
    <x v="4"/>
    <s v="PENSAO ALIMENTICIA"/>
    <x v="13"/>
    <d v="2024-11-06T00:00:00"/>
    <d v="2024-11-07T00:00:00"/>
    <s v="'1035543"/>
    <s v="1 | 1"/>
    <x v="5"/>
    <x v="0"/>
    <n v="-404.89"/>
    <x v="73"/>
    <x v="72"/>
    <s v="REF.  PENSÃƒO -  GEORGE PAIVA TEBAS    / EKO"/>
    <x v="6"/>
    <x v="2"/>
    <x v="0"/>
    <n v="6001"/>
    <x v="6"/>
    <n v="60012"/>
    <s v="OPERACIONAL (Extraordinário)"/>
    <x v="1"/>
    <x v="0"/>
    <x v="2"/>
    <x v="2"/>
    <x v="13"/>
    <x v="13"/>
  </r>
  <r>
    <x v="4"/>
    <s v="PENSAO ALIMENTICIA"/>
    <x v="13"/>
    <d v="2024-11-06T00:00:00"/>
    <d v="2024-11-07T00:00:00"/>
    <s v="'1035544"/>
    <s v="1 | 1"/>
    <x v="5"/>
    <x v="0"/>
    <n v="-404.89"/>
    <x v="73"/>
    <x v="72"/>
    <s v="REF.  PENSÃƒO -  GEORGE PAIVA TEBAS    / EKO"/>
    <x v="6"/>
    <x v="2"/>
    <x v="0"/>
    <n v="6001"/>
    <x v="6"/>
    <n v="60012"/>
    <s v="OPERACIONAL (Extraordinário)"/>
    <x v="1"/>
    <x v="0"/>
    <x v="2"/>
    <x v="2"/>
    <x v="13"/>
    <x v="13"/>
  </r>
  <r>
    <x v="4"/>
    <s v="PENSAO ALIMENTICIA"/>
    <x v="13"/>
    <d v="2024-11-06T00:00:00"/>
    <d v="2024-11-07T00:00:00"/>
    <s v="'1035546"/>
    <s v="1 | 1"/>
    <x v="5"/>
    <x v="0"/>
    <n v="-608.25"/>
    <x v="73"/>
    <x v="72"/>
    <s v="REF.  PENSÃƒO -  HUGO LOBATO BARBOSA      / EKO"/>
    <x v="6"/>
    <x v="2"/>
    <x v="0"/>
    <n v="6001"/>
    <x v="6"/>
    <n v="60012"/>
    <s v="OPERACIONAL (Extraordinário)"/>
    <x v="1"/>
    <x v="0"/>
    <x v="2"/>
    <x v="2"/>
    <x v="13"/>
    <x v="13"/>
  </r>
  <r>
    <x v="4"/>
    <s v="PENSAO ALIMENTICIA"/>
    <x v="13"/>
    <d v="2024-11-06T00:00:00"/>
    <d v="2024-11-07T00:00:00"/>
    <s v="'1035547"/>
    <s v="1 | 1"/>
    <x v="5"/>
    <x v="0"/>
    <n v="-761.02"/>
    <x v="73"/>
    <x v="72"/>
    <s v="REF.  PENSÃƒO -  LEANDRO DOS SANTOS    / EKO"/>
    <x v="6"/>
    <x v="2"/>
    <x v="0"/>
    <n v="6001"/>
    <x v="6"/>
    <n v="60012"/>
    <s v="OPERACIONAL (Extraordinário)"/>
    <x v="1"/>
    <x v="0"/>
    <x v="2"/>
    <x v="2"/>
    <x v="13"/>
    <x v="13"/>
  </r>
  <r>
    <x v="4"/>
    <s v="PENSAO ALIMENTICIA"/>
    <x v="13"/>
    <d v="2024-11-06T00:00:00"/>
    <d v="2024-11-07T00:00:00"/>
    <s v="'1035549"/>
    <s v="1 | 1"/>
    <x v="5"/>
    <x v="0"/>
    <n v="-465.2"/>
    <x v="73"/>
    <x v="72"/>
    <s v="REF.  PENSÃƒO - LUIZ FERNANDO LERES PROTETORA    / EKO"/>
    <x v="6"/>
    <x v="2"/>
    <x v="0"/>
    <n v="6001"/>
    <x v="6"/>
    <n v="60012"/>
    <s v="OPERACIONAL (Extraordinário)"/>
    <x v="1"/>
    <x v="0"/>
    <x v="2"/>
    <x v="2"/>
    <x v="13"/>
    <x v="13"/>
  </r>
  <r>
    <x v="4"/>
    <s v="PENSAO ALIMENTICIA"/>
    <x v="13"/>
    <d v="2024-11-06T00:00:00"/>
    <d v="2024-11-07T00:00:00"/>
    <s v="'1035550"/>
    <s v="1 | 1"/>
    <x v="5"/>
    <x v="0"/>
    <n v="-481.3"/>
    <x v="73"/>
    <x v="72"/>
    <s v="REF.  PENSÃƒO - LUIZ FERNANDO DA SILVA ANTONIO    / EKO"/>
    <x v="6"/>
    <x v="2"/>
    <x v="0"/>
    <n v="6001"/>
    <x v="6"/>
    <n v="60012"/>
    <s v="OPERACIONAL (Extraordinário)"/>
    <x v="1"/>
    <x v="0"/>
    <x v="2"/>
    <x v="2"/>
    <x v="13"/>
    <x v="13"/>
  </r>
  <r>
    <x v="4"/>
    <s v="PENSAO ALIMENTICIA"/>
    <x v="13"/>
    <d v="2024-11-06T00:00:00"/>
    <d v="2024-11-07T00:00:00"/>
    <s v="'1035551"/>
    <s v="1 | 1"/>
    <x v="5"/>
    <x v="0"/>
    <n v="-804.87"/>
    <x v="73"/>
    <x v="72"/>
    <s v="REF.  PENSÃƒO -MARCO ANTONIO PEREIRA DA SILVA   / EKO"/>
    <x v="6"/>
    <x v="2"/>
    <x v="0"/>
    <n v="6001"/>
    <x v="6"/>
    <n v="60012"/>
    <s v="OPERACIONAL (Extraordinário)"/>
    <x v="1"/>
    <x v="0"/>
    <x v="2"/>
    <x v="2"/>
    <x v="13"/>
    <x v="13"/>
  </r>
  <r>
    <x v="4"/>
    <s v="PENSAO ALIMENTICIA"/>
    <x v="13"/>
    <d v="2024-11-06T00:00:00"/>
    <d v="2024-11-07T00:00:00"/>
    <s v="'1035553"/>
    <s v="1 | 1"/>
    <x v="5"/>
    <x v="0"/>
    <n v="-540.41"/>
    <x v="73"/>
    <x v="72"/>
    <s v="REF.  PENSÃƒO - PAULO DE CARVALHO CAMPOS   / EKO"/>
    <x v="6"/>
    <x v="2"/>
    <x v="0"/>
    <n v="6001"/>
    <x v="6"/>
    <n v="60012"/>
    <s v="OPERACIONAL (Extraordinário)"/>
    <x v="1"/>
    <x v="0"/>
    <x v="2"/>
    <x v="2"/>
    <x v="13"/>
    <x v="13"/>
  </r>
  <r>
    <x v="4"/>
    <s v="PENSAO ALIMENTICIA"/>
    <x v="13"/>
    <d v="2024-11-06T00:00:00"/>
    <d v="2024-11-07T00:00:00"/>
    <s v="'1035554"/>
    <s v="1 | 1"/>
    <x v="5"/>
    <x v="0"/>
    <n v="-489.1"/>
    <x v="73"/>
    <x v="72"/>
    <s v="REF.  PENSÃƒO -  SERGIO PINTO AZEVEDO   / EKO"/>
    <x v="6"/>
    <x v="2"/>
    <x v="0"/>
    <n v="6001"/>
    <x v="6"/>
    <n v="60012"/>
    <s v="OPERACIONAL (Extraordinário)"/>
    <x v="1"/>
    <x v="0"/>
    <x v="2"/>
    <x v="2"/>
    <x v="13"/>
    <x v="13"/>
  </r>
  <r>
    <x v="4"/>
    <s v="PENSAO ALIMENTICIA"/>
    <x v="14"/>
    <d v="2024-12-05T00:00:00"/>
    <d v="2024-12-06T00:00:00"/>
    <s v="'1037302"/>
    <s v="1 | 1"/>
    <x v="5"/>
    <x v="0"/>
    <n v="-626.76"/>
    <x v="73"/>
    <x v="72"/>
    <s v="EKO - ADRIANO MARTINS DUARTE"/>
    <x v="6"/>
    <x v="2"/>
    <x v="0"/>
    <n v="6001"/>
    <x v="6"/>
    <n v="60012"/>
    <s v="OPERACIONAL (Extraordinário)"/>
    <x v="1"/>
    <x v="0"/>
    <x v="2"/>
    <x v="2"/>
    <x v="13"/>
    <x v="13"/>
  </r>
  <r>
    <x v="4"/>
    <s v="PENSAO ALIMENTICIA"/>
    <x v="14"/>
    <d v="2024-12-05T00:00:00"/>
    <d v="2024-12-06T00:00:00"/>
    <s v="'1037303"/>
    <s v="1 | 1"/>
    <x v="5"/>
    <x v="0"/>
    <n v="-452.34"/>
    <x v="73"/>
    <x v="72"/>
    <s v="#NAME?"/>
    <x v="6"/>
    <x v="2"/>
    <x v="0"/>
    <n v="6001"/>
    <x v="6"/>
    <n v="60012"/>
    <s v="OPERACIONAL (Extraordinário)"/>
    <x v="1"/>
    <x v="0"/>
    <x v="2"/>
    <x v="2"/>
    <x v="13"/>
    <x v="13"/>
  </r>
  <r>
    <x v="4"/>
    <s v="PENSAO ALIMENTICIA"/>
    <x v="14"/>
    <d v="2024-12-05T00:00:00"/>
    <d v="2024-12-06T00:00:00"/>
    <s v="'1037304"/>
    <s v="1 | 1"/>
    <x v="5"/>
    <x v="0"/>
    <n v="-226.17"/>
    <x v="73"/>
    <x v="72"/>
    <s v=" EKO - ALAN NASCIMENTO DE MELLO "/>
    <x v="6"/>
    <x v="2"/>
    <x v="0"/>
    <n v="6001"/>
    <x v="6"/>
    <n v="60012"/>
    <s v="OPERACIONAL (Extraordinário)"/>
    <x v="1"/>
    <x v="0"/>
    <x v="2"/>
    <x v="2"/>
    <x v="13"/>
    <x v="13"/>
  </r>
  <r>
    <x v="4"/>
    <s v="PENSAO ALIMENTICIA"/>
    <x v="14"/>
    <d v="2024-12-05T00:00:00"/>
    <d v="2024-12-06T00:00:00"/>
    <s v="'1037305"/>
    <s v="1 | 1"/>
    <x v="5"/>
    <x v="0"/>
    <n v="-433.91"/>
    <x v="73"/>
    <x v="72"/>
    <s v=" EKO - ANDERSON DOS SANTOS FERREIRA"/>
    <x v="6"/>
    <x v="2"/>
    <x v="0"/>
    <n v="6001"/>
    <x v="6"/>
    <n v="60013"/>
    <s v="OPERACIONAL (Poli e Rollon)"/>
    <x v="1"/>
    <x v="0"/>
    <x v="2"/>
    <x v="2"/>
    <x v="13"/>
    <x v="13"/>
  </r>
  <r>
    <x v="4"/>
    <s v="PENSAO ALIMENTICIA"/>
    <x v="14"/>
    <d v="2024-12-05T00:00:00"/>
    <d v="2024-12-06T00:00:00"/>
    <s v="'1037305"/>
    <s v="1 | 1"/>
    <x v="5"/>
    <x v="0"/>
    <n v="0"/>
    <x v="73"/>
    <x v="72"/>
    <s v=" EKO - ANDERSON DOS SANTOS FERREIRA"/>
    <x v="6"/>
    <x v="2"/>
    <x v="0"/>
    <n v="6001"/>
    <x v="6"/>
    <n v="60012"/>
    <s v="OPERACIONAL (Extraordinário)"/>
    <x v="1"/>
    <x v="0"/>
    <x v="2"/>
    <x v="2"/>
    <x v="13"/>
    <x v="13"/>
  </r>
  <r>
    <x v="4"/>
    <s v="PENSAO ALIMENTICIA"/>
    <x v="14"/>
    <d v="2024-12-05T00:00:00"/>
    <d v="2024-12-06T00:00:00"/>
    <s v="'1037306"/>
    <s v="1 | 1"/>
    <x v="5"/>
    <x v="0"/>
    <n v="-352.56"/>
    <x v="73"/>
    <x v="72"/>
    <s v=" EKO -  ANDERSON SOARES CARNEIRO"/>
    <x v="6"/>
    <x v="2"/>
    <x v="0"/>
    <n v="6001"/>
    <x v="6"/>
    <n v="60012"/>
    <s v="OPERACIONAL (Extraordinário)"/>
    <x v="1"/>
    <x v="0"/>
    <x v="2"/>
    <x v="2"/>
    <x v="13"/>
    <x v="13"/>
  </r>
  <r>
    <x v="4"/>
    <s v="PENSAO ALIMENTICIA"/>
    <x v="14"/>
    <d v="2024-12-05T00:00:00"/>
    <d v="2024-12-06T00:00:00"/>
    <s v="'1037306"/>
    <s v="1 | 1"/>
    <x v="5"/>
    <x v="0"/>
    <n v="0"/>
    <x v="73"/>
    <x v="72"/>
    <s v=" EKO -  ANDERSON SOARES CARNEIRO"/>
    <x v="6"/>
    <x v="2"/>
    <x v="0"/>
    <n v="6001"/>
    <x v="6"/>
    <n v="60013"/>
    <s v="OPERACIONAL (Poli e Rollon)"/>
    <x v="1"/>
    <x v="0"/>
    <x v="2"/>
    <x v="2"/>
    <x v="13"/>
    <x v="13"/>
  </r>
  <r>
    <x v="4"/>
    <s v="PENSAO ALIMENTICIA"/>
    <x v="14"/>
    <d v="2024-12-05T00:00:00"/>
    <d v="2024-12-06T00:00:00"/>
    <s v="'1037307"/>
    <s v="1 | 1"/>
    <x v="5"/>
    <x v="0"/>
    <n v="-357.35"/>
    <x v="73"/>
    <x v="72"/>
    <s v="EKO - CLAUDEMY GOMES DA SILVA FILHO "/>
    <x v="6"/>
    <x v="2"/>
    <x v="0"/>
    <n v="6001"/>
    <x v="6"/>
    <n v="60015"/>
    <s v="OPERACIONAL (Químico e Biológico)"/>
    <x v="1"/>
    <x v="0"/>
    <x v="2"/>
    <x v="2"/>
    <x v="13"/>
    <x v="13"/>
  </r>
  <r>
    <x v="4"/>
    <s v="PENSAO ALIMENTICIA"/>
    <x v="14"/>
    <d v="2024-12-05T00:00:00"/>
    <d v="2024-12-06T00:00:00"/>
    <s v="'1037307"/>
    <s v="1 | 1"/>
    <x v="5"/>
    <x v="0"/>
    <n v="0"/>
    <x v="73"/>
    <x v="72"/>
    <s v="EKO - CLAUDEMY GOMES DA SILVA FILHO "/>
    <x v="6"/>
    <x v="2"/>
    <x v="0"/>
    <n v="6001"/>
    <x v="6"/>
    <n v="60012"/>
    <s v="OPERACIONAL (Extraordinário)"/>
    <x v="1"/>
    <x v="0"/>
    <x v="2"/>
    <x v="2"/>
    <x v="13"/>
    <x v="13"/>
  </r>
  <r>
    <x v="4"/>
    <s v="PENSAO ALIMENTICIA"/>
    <x v="14"/>
    <d v="2024-12-05T00:00:00"/>
    <d v="2024-12-06T00:00:00"/>
    <s v="'1037307"/>
    <s v="1 | 1"/>
    <x v="5"/>
    <x v="0"/>
    <n v="0"/>
    <x v="73"/>
    <x v="72"/>
    <s v="EKO - CLAUDEMY GOMES DA SILVA FILHO "/>
    <x v="6"/>
    <x v="2"/>
    <x v="0"/>
    <n v="6001"/>
    <x v="6"/>
    <n v="60013"/>
    <s v="OPERACIONAL (Poli e Rollon)"/>
    <x v="1"/>
    <x v="0"/>
    <x v="2"/>
    <x v="2"/>
    <x v="13"/>
    <x v="13"/>
  </r>
  <r>
    <x v="4"/>
    <s v="PENSAO ALIMENTICIA"/>
    <x v="14"/>
    <d v="2024-12-05T00:00:00"/>
    <d v="2024-12-06T00:00:00"/>
    <s v="'1037309"/>
    <s v="1 | 1"/>
    <x v="5"/>
    <x v="0"/>
    <n v="-584.66"/>
    <x v="73"/>
    <x v="72"/>
    <s v=" EKO -CLEVERSON FIGUEIREDO DA COSTA"/>
    <x v="6"/>
    <x v="2"/>
    <x v="0"/>
    <n v="6001"/>
    <x v="6"/>
    <n v="60012"/>
    <s v="OPERACIONAL (Extraordinário)"/>
    <x v="1"/>
    <x v="0"/>
    <x v="2"/>
    <x v="2"/>
    <x v="13"/>
    <x v="13"/>
  </r>
  <r>
    <x v="4"/>
    <s v="PENSAO ALIMENTICIA"/>
    <x v="14"/>
    <d v="2024-12-05T00:00:00"/>
    <d v="2024-12-06T00:00:00"/>
    <s v="'1037311"/>
    <s v="1 | 1"/>
    <x v="5"/>
    <x v="0"/>
    <n v="-399.21"/>
    <x v="73"/>
    <x v="72"/>
    <s v="EKO -  FABRICIO XAVIER DE OLIVEIRA"/>
    <x v="6"/>
    <x v="2"/>
    <x v="0"/>
    <n v="6001"/>
    <x v="6"/>
    <n v="60012"/>
    <s v="OPERACIONAL (Extraordinário)"/>
    <x v="1"/>
    <x v="0"/>
    <x v="2"/>
    <x v="2"/>
    <x v="13"/>
    <x v="13"/>
  </r>
  <r>
    <x v="4"/>
    <s v="PENSAO ALIMENTICIA"/>
    <x v="14"/>
    <d v="2024-12-05T00:00:00"/>
    <d v="2024-12-06T00:00:00"/>
    <s v="'1037313"/>
    <s v="1 | 1"/>
    <x v="5"/>
    <x v="0"/>
    <n v="-274.47000000000003"/>
    <x v="73"/>
    <x v="72"/>
    <s v="EKO - FELIPE BRAGA LOURES"/>
    <x v="6"/>
    <x v="2"/>
    <x v="0"/>
    <n v="6001"/>
    <x v="6"/>
    <n v="60012"/>
    <s v="OPERACIONAL (Extraordinário)"/>
    <x v="1"/>
    <x v="0"/>
    <x v="2"/>
    <x v="2"/>
    <x v="13"/>
    <x v="13"/>
  </r>
  <r>
    <x v="4"/>
    <s v="PENSAO ALIMENTICIA"/>
    <x v="14"/>
    <d v="2024-12-05T00:00:00"/>
    <d v="2024-12-06T00:00:00"/>
    <s v="'1037314"/>
    <s v="1 | 1"/>
    <x v="5"/>
    <x v="0"/>
    <n v="-509.28"/>
    <x v="73"/>
    <x v="72"/>
    <s v="EKO - GEORGE PAIVA TEBAS"/>
    <x v="6"/>
    <x v="2"/>
    <x v="0"/>
    <n v="6001"/>
    <x v="6"/>
    <n v="60012"/>
    <s v="OPERACIONAL (Extraordinário)"/>
    <x v="1"/>
    <x v="0"/>
    <x v="2"/>
    <x v="2"/>
    <x v="13"/>
    <x v="13"/>
  </r>
  <r>
    <x v="4"/>
    <s v="PENSAO ALIMENTICIA"/>
    <x v="14"/>
    <d v="2024-12-05T00:00:00"/>
    <d v="2024-12-06T00:00:00"/>
    <s v="'1037315"/>
    <s v="1 | 1"/>
    <x v="5"/>
    <x v="0"/>
    <n v="-509.28"/>
    <x v="73"/>
    <x v="72"/>
    <s v=" EKO - GEORGE PAIVA TEBAS"/>
    <x v="6"/>
    <x v="2"/>
    <x v="0"/>
    <n v="6001"/>
    <x v="6"/>
    <n v="60012"/>
    <s v="OPERACIONAL (Extraordinário)"/>
    <x v="1"/>
    <x v="0"/>
    <x v="2"/>
    <x v="2"/>
    <x v="13"/>
    <x v="13"/>
  </r>
  <r>
    <x v="4"/>
    <s v="PENSAO ALIMENTICIA"/>
    <x v="14"/>
    <d v="2024-12-05T00:00:00"/>
    <d v="2024-12-06T00:00:00"/>
    <s v="'1037316"/>
    <s v="1 | 1"/>
    <x v="5"/>
    <x v="0"/>
    <n v="-567.76"/>
    <x v="73"/>
    <x v="72"/>
    <s v=" EKO - HUGO LOBATO BARBOSA "/>
    <x v="6"/>
    <x v="2"/>
    <x v="0"/>
    <n v="6001"/>
    <x v="6"/>
    <n v="60012"/>
    <s v="OPERACIONAL (Extraordinário)"/>
    <x v="1"/>
    <x v="0"/>
    <x v="2"/>
    <x v="2"/>
    <x v="13"/>
    <x v="13"/>
  </r>
  <r>
    <x v="4"/>
    <s v="PENSAO ALIMENTICIA"/>
    <x v="14"/>
    <d v="2024-12-05T00:00:00"/>
    <d v="2024-12-06T00:00:00"/>
    <s v="'1037317"/>
    <s v="1 | 1"/>
    <x v="5"/>
    <x v="0"/>
    <n v="-1011.46"/>
    <x v="73"/>
    <x v="72"/>
    <s v=" EKO - LEANDRO DOS SANTOS"/>
    <x v="6"/>
    <x v="2"/>
    <x v="0"/>
    <n v="6001"/>
    <x v="6"/>
    <n v="60012"/>
    <s v="OPERACIONAL (Extraordinário)"/>
    <x v="1"/>
    <x v="0"/>
    <x v="2"/>
    <x v="2"/>
    <x v="13"/>
    <x v="13"/>
  </r>
  <r>
    <x v="4"/>
    <s v="PENSAO ALIMENTICIA"/>
    <x v="14"/>
    <d v="2024-12-05T00:00:00"/>
    <d v="2024-12-06T00:00:00"/>
    <s v="'1037319"/>
    <s v="1 | 1"/>
    <x v="5"/>
    <x v="0"/>
    <n v="-591.52"/>
    <x v="73"/>
    <x v="72"/>
    <s v="EKO - LUIZ FERNANDO LERES PROTETORA"/>
    <x v="6"/>
    <x v="2"/>
    <x v="0"/>
    <n v="6001"/>
    <x v="6"/>
    <n v="60012"/>
    <s v="OPERACIONAL (Extraordinário)"/>
    <x v="1"/>
    <x v="0"/>
    <x v="2"/>
    <x v="2"/>
    <x v="13"/>
    <x v="13"/>
  </r>
  <r>
    <x v="4"/>
    <s v="PENSAO ALIMENTICIA"/>
    <x v="14"/>
    <d v="2024-12-05T00:00:00"/>
    <d v="2024-12-06T00:00:00"/>
    <s v="'1037320"/>
    <s v="1 | 1"/>
    <x v="5"/>
    <x v="0"/>
    <n v="-543.67999999999995"/>
    <x v="73"/>
    <x v="72"/>
    <s v="EKO -- LUIZ FERNANDO LERES PROTETORA"/>
    <x v="6"/>
    <x v="2"/>
    <x v="0"/>
    <n v="6001"/>
    <x v="6"/>
    <n v="60012"/>
    <s v="OPERACIONAL (Extraordinário)"/>
    <x v="1"/>
    <x v="0"/>
    <x v="2"/>
    <x v="2"/>
    <x v="13"/>
    <x v="13"/>
  </r>
  <r>
    <x v="4"/>
    <s v="PENSAO ALIMENTICIA"/>
    <x v="14"/>
    <d v="2024-12-05T00:00:00"/>
    <d v="2024-12-06T00:00:00"/>
    <s v="'1037321"/>
    <s v="1 | 1"/>
    <x v="5"/>
    <x v="0"/>
    <n v="-878.37"/>
    <x v="73"/>
    <x v="72"/>
    <s v="EKO - MARCO ANTONIO PEREIRA DA SILVA"/>
    <x v="6"/>
    <x v="2"/>
    <x v="0"/>
    <n v="6001"/>
    <x v="6"/>
    <n v="60012"/>
    <s v="OPERACIONAL (Extraordinário)"/>
    <x v="1"/>
    <x v="0"/>
    <x v="2"/>
    <x v="2"/>
    <x v="13"/>
    <x v="13"/>
  </r>
  <r>
    <x v="4"/>
    <s v="PENSAO ALIMENTICIA"/>
    <x v="14"/>
    <d v="2024-12-05T00:00:00"/>
    <d v="2024-12-06T00:00:00"/>
    <s v="'1037323"/>
    <s v="1 | 1"/>
    <x v="5"/>
    <x v="0"/>
    <n v="-621.11"/>
    <x v="73"/>
    <x v="72"/>
    <s v="EKO - PAULO DE CARVALHO CAMPOS "/>
    <x v="6"/>
    <x v="2"/>
    <x v="0"/>
    <n v="6001"/>
    <x v="6"/>
    <n v="60012"/>
    <s v="OPERACIONAL (Extraordinário)"/>
    <x v="1"/>
    <x v="0"/>
    <x v="2"/>
    <x v="2"/>
    <x v="13"/>
    <x v="13"/>
  </r>
  <r>
    <x v="4"/>
    <s v="PENSAO ALIMENTICIA"/>
    <x v="14"/>
    <d v="2024-12-05T00:00:00"/>
    <d v="2024-12-06T00:00:00"/>
    <s v="'1037324"/>
    <s v="1 | 1"/>
    <x v="5"/>
    <x v="0"/>
    <n v="-61.85"/>
    <x v="73"/>
    <x v="72"/>
    <s v="EKO - RODRIGO BRANDAO SOUZA"/>
    <x v="6"/>
    <x v="2"/>
    <x v="0"/>
    <n v="6001"/>
    <x v="6"/>
    <n v="60012"/>
    <s v="OPERACIONAL (Extraordinário)"/>
    <x v="1"/>
    <x v="0"/>
    <x v="2"/>
    <x v="2"/>
    <x v="13"/>
    <x v="13"/>
  </r>
  <r>
    <x v="4"/>
    <s v="PENSAO ALIMENTICIA"/>
    <x v="14"/>
    <d v="2024-12-05T00:00:00"/>
    <d v="2024-12-06T00:00:00"/>
    <s v="'1037325"/>
    <s v="1 | 1"/>
    <x v="5"/>
    <x v="0"/>
    <n v="-562.32000000000005"/>
    <x v="73"/>
    <x v="72"/>
    <s v=" EKO -  SERGIO PINTO AZEVEDO"/>
    <x v="6"/>
    <x v="2"/>
    <x v="0"/>
    <n v="6001"/>
    <x v="6"/>
    <n v="60012"/>
    <s v="OPERACIONAL (Extraordinário)"/>
    <x v="1"/>
    <x v="0"/>
    <x v="2"/>
    <x v="2"/>
    <x v="13"/>
    <x v="13"/>
  </r>
  <r>
    <x v="4"/>
    <s v="PENSAO ALIMENTICIA"/>
    <x v="0"/>
    <d v="2024-11-27T00:00:00"/>
    <d v="2024-11-29T00:00:00"/>
    <s v="'1036789"/>
    <s v="1 | 1"/>
    <x v="5"/>
    <x v="0"/>
    <n v="-484.69"/>
    <x v="73"/>
    <x v="72"/>
    <s v="PensÃ£o sobre fÃ©rias - EKo - GEORGE PAIVA TEBAS"/>
    <x v="6"/>
    <x v="2"/>
    <x v="0"/>
    <n v="6001"/>
    <x v="6"/>
    <n v="60012"/>
    <s v="OPERACIONAL (Extraordinário)"/>
    <x v="1"/>
    <x v="0"/>
    <x v="2"/>
    <x v="2"/>
    <x v="13"/>
    <x v="13"/>
  </r>
  <r>
    <x v="4"/>
    <s v="PENSAO ALIMENTICIA"/>
    <x v="0"/>
    <d v="2024-11-27T00:00:00"/>
    <d v="2024-11-29T00:00:00"/>
    <s v="'1036790"/>
    <s v="1 | 1"/>
    <x v="5"/>
    <x v="0"/>
    <n v="-484.69"/>
    <x v="73"/>
    <x v="72"/>
    <s v="PensÃ£o sobre fÃ©rias - EKo - GEORGE PAIVA TEBAS"/>
    <x v="6"/>
    <x v="2"/>
    <x v="0"/>
    <n v="6001"/>
    <x v="6"/>
    <n v="60012"/>
    <s v="OPERACIONAL (Extraordinário)"/>
    <x v="1"/>
    <x v="0"/>
    <x v="2"/>
    <x v="2"/>
    <x v="13"/>
    <x v="13"/>
  </r>
  <r>
    <x v="4"/>
    <s v="PENSAO ALIMENTICIA"/>
    <x v="0"/>
    <d v="2024-11-28T00:00:00"/>
    <d v="2024-12-02T00:00:00"/>
    <s v="'1036877"/>
    <s v="1 | 1"/>
    <x v="5"/>
    <x v="0"/>
    <n v="-709.89"/>
    <x v="73"/>
    <x v="72"/>
    <s v="PensÃ£o sobre fÃ©rias - EKO - HUGO LOBATO BARBOSA"/>
    <x v="6"/>
    <x v="2"/>
    <x v="0"/>
    <n v="6001"/>
    <x v="6"/>
    <n v="60012"/>
    <s v="OPERACIONAL (Extraordinário)"/>
    <x v="1"/>
    <x v="0"/>
    <x v="2"/>
    <x v="2"/>
    <x v="13"/>
    <x v="13"/>
  </r>
  <r>
    <x v="4"/>
    <s v="PENSAO ALIMENTICIA"/>
    <x v="0"/>
    <d v="2024-12-18T00:00:00"/>
    <d v="2024-12-19T00:00:00"/>
    <s v="'1038137"/>
    <s v="1 | 1"/>
    <x v="5"/>
    <x v="0"/>
    <n v="-657.25"/>
    <x v="22"/>
    <x v="22"/>
    <s v="RES:  PENSÃƒO - EKO - 13Âº SALÃRIO  - COLABORADOR: ADRIANO MARTINS DUARTE "/>
    <x v="6"/>
    <x v="2"/>
    <x v="0"/>
    <n v="6001"/>
    <x v="6"/>
    <n v="60012"/>
    <s v="OPERACIONAL (Extraordinário)"/>
    <x v="1"/>
    <x v="0"/>
    <x v="2"/>
    <x v="2"/>
    <x v="13"/>
    <x v="13"/>
  </r>
  <r>
    <x v="4"/>
    <s v="PENSAO ALIMENTICIA"/>
    <x v="0"/>
    <d v="2024-12-18T00:00:00"/>
    <d v="2024-12-19T00:00:00"/>
    <s v="'1038139"/>
    <s v="1 | 1"/>
    <x v="5"/>
    <x v="0"/>
    <n v="-201.11"/>
    <x v="22"/>
    <x v="22"/>
    <s v="RES:  PENSÃƒO - EKO - 13Âº SALÃRIO  - COLABORADOR: ALAN NASCIMENTO DE MELLO"/>
    <x v="6"/>
    <x v="2"/>
    <x v="0"/>
    <n v="6001"/>
    <x v="6"/>
    <n v="60012"/>
    <s v="OPERACIONAL (Extraordinário)"/>
    <x v="1"/>
    <x v="0"/>
    <x v="2"/>
    <x v="2"/>
    <x v="13"/>
    <x v="13"/>
  </r>
  <r>
    <x v="4"/>
    <s v="PENSAO ALIMENTICIA"/>
    <x v="0"/>
    <d v="2024-12-18T00:00:00"/>
    <d v="2024-12-19T00:00:00"/>
    <s v="'1038140"/>
    <s v="1 | 1"/>
    <x v="5"/>
    <x v="0"/>
    <n v="-416.55"/>
    <x v="22"/>
    <x v="22"/>
    <s v="RES:  PENSÃƒO - EKO - 13Âº SALÃRIO  - COLABORADOR: ALAN NASCIMENTO DE MELLO"/>
    <x v="6"/>
    <x v="2"/>
    <x v="0"/>
    <n v="6001"/>
    <x v="6"/>
    <n v="60012"/>
    <s v="OPERACIONAL (Extraordinário)"/>
    <x v="1"/>
    <x v="0"/>
    <x v="2"/>
    <x v="2"/>
    <x v="13"/>
    <x v="13"/>
  </r>
  <r>
    <x v="4"/>
    <s v="PENSAO ALIMENTICIA"/>
    <x v="0"/>
    <d v="2024-12-18T00:00:00"/>
    <d v="2024-12-19T00:00:00"/>
    <s v="'1038141"/>
    <s v="1 | 1"/>
    <x v="5"/>
    <x v="0"/>
    <n v="-74.510000000000005"/>
    <x v="22"/>
    <x v="22"/>
    <s v="RES:  PENSÃƒO - EKO - 13Âº SALÃRIO  - COLABORADOR: ANDERSON DOS SANTOS FERREIRA"/>
    <x v="6"/>
    <x v="2"/>
    <x v="0"/>
    <n v="6001"/>
    <x v="6"/>
    <n v="60013"/>
    <s v="OPERACIONAL (Poli e Rollon)"/>
    <x v="1"/>
    <x v="0"/>
    <x v="2"/>
    <x v="2"/>
    <x v="13"/>
    <x v="13"/>
  </r>
  <r>
    <x v="4"/>
    <s v="PENSAO ALIMENTICIA"/>
    <x v="0"/>
    <d v="2024-12-18T00:00:00"/>
    <d v="2024-12-19T00:00:00"/>
    <s v="'1038142"/>
    <s v="1 | 1"/>
    <x v="5"/>
    <x v="0"/>
    <n v="-134.43"/>
    <x v="22"/>
    <x v="22"/>
    <s v="RES:  PENSÃƒO - EKO - 13Âº SALÃRIO  - COLABORADOR: ANDERSON SOARES CARNEIRO"/>
    <x v="6"/>
    <x v="2"/>
    <x v="0"/>
    <n v="6001"/>
    <x v="6"/>
    <n v="60012"/>
    <s v="OPERACIONAL (Extraordinário)"/>
    <x v="1"/>
    <x v="0"/>
    <x v="2"/>
    <x v="2"/>
    <x v="13"/>
    <x v="13"/>
  </r>
  <r>
    <x v="4"/>
    <s v="PENSAO ALIMENTICIA"/>
    <x v="0"/>
    <d v="2024-12-18T00:00:00"/>
    <d v="2024-12-19T00:00:00"/>
    <s v="'1038143"/>
    <s v="1 | 1"/>
    <x v="5"/>
    <x v="0"/>
    <n v="-314.83999999999997"/>
    <x v="22"/>
    <x v="22"/>
    <s v="RES:  PENSÃƒO - EKO - 13Âº SALÃRIO  - COLABORADOR: CLAUDEMY GOMES DA SILVA FILHO"/>
    <x v="6"/>
    <x v="2"/>
    <x v="0"/>
    <n v="6001"/>
    <x v="6"/>
    <n v="60015"/>
    <s v="OPERACIONAL (Químico e Biológico)"/>
    <x v="1"/>
    <x v="0"/>
    <x v="2"/>
    <x v="2"/>
    <x v="13"/>
    <x v="13"/>
  </r>
  <r>
    <x v="4"/>
    <s v="PENSAO ALIMENTICIA"/>
    <x v="0"/>
    <d v="2024-12-18T00:00:00"/>
    <d v="2024-12-19T00:00:00"/>
    <s v="'1038144"/>
    <s v="1 | 1"/>
    <x v="5"/>
    <x v="0"/>
    <n v="-496.24"/>
    <x v="22"/>
    <x v="22"/>
    <s v="RES:  PENSÃƒO - EKO - 13Âº SALÃRIO  - COLABORADOR: CLEVERSON FIGUEIREDO DA COSTA"/>
    <x v="6"/>
    <x v="2"/>
    <x v="0"/>
    <n v="6001"/>
    <x v="6"/>
    <n v="60012"/>
    <s v="OPERACIONAL (Extraordinário)"/>
    <x v="1"/>
    <x v="0"/>
    <x v="2"/>
    <x v="2"/>
    <x v="13"/>
    <x v="13"/>
  </r>
  <r>
    <x v="4"/>
    <s v="PENSAO ALIMENTICIA"/>
    <x v="0"/>
    <d v="2024-12-18T00:00:00"/>
    <d v="2024-12-19T00:00:00"/>
    <s v="'1038145"/>
    <s v="1 | 1"/>
    <x v="5"/>
    <x v="0"/>
    <n v="-344.76"/>
    <x v="22"/>
    <x v="22"/>
    <s v="RES:  PENSÃƒO - EKO - 13Âº SALÃRIO  - COLABORADOR:FABRICIO XAVIER DE OLIVEIRA"/>
    <x v="6"/>
    <x v="2"/>
    <x v="0"/>
    <n v="6001"/>
    <x v="6"/>
    <n v="60012"/>
    <s v="OPERACIONAL (Extraordinário)"/>
    <x v="1"/>
    <x v="0"/>
    <x v="2"/>
    <x v="2"/>
    <x v="13"/>
    <x v="13"/>
  </r>
  <r>
    <x v="4"/>
    <s v="PENSAO ALIMENTICIA"/>
    <x v="0"/>
    <d v="2024-12-18T00:00:00"/>
    <d v="2024-12-19T00:00:00"/>
    <s v="'1038147"/>
    <s v="1 | 1"/>
    <x v="5"/>
    <x v="0"/>
    <n v="-447.29"/>
    <x v="22"/>
    <x v="22"/>
    <s v="RES:  PENSÃƒO - EKO - 13Âº SALÃRIO  - COLABORADOR: FELIPE BRAGA LOURES"/>
    <x v="6"/>
    <x v="2"/>
    <x v="0"/>
    <n v="6001"/>
    <x v="6"/>
    <n v="60012"/>
    <s v="OPERACIONAL (Extraordinário)"/>
    <x v="1"/>
    <x v="0"/>
    <x v="2"/>
    <x v="2"/>
    <x v="13"/>
    <x v="13"/>
  </r>
  <r>
    <x v="4"/>
    <s v="PENSAO ALIMENTICIA"/>
    <x v="0"/>
    <d v="2024-12-18T00:00:00"/>
    <d v="2024-12-19T00:00:00"/>
    <s v="'1038149"/>
    <s v="1 | 1"/>
    <x v="5"/>
    <x v="0"/>
    <n v="-376.24"/>
    <x v="22"/>
    <x v="22"/>
    <s v="RES:  PENSÃƒO - EKO - 13Âº SALÃRIO  - COLABORADOR: GEORGE PAIVA TEBAS"/>
    <x v="6"/>
    <x v="2"/>
    <x v="0"/>
    <n v="6001"/>
    <x v="6"/>
    <n v="60012"/>
    <s v="OPERACIONAL (Extraordinário)"/>
    <x v="1"/>
    <x v="0"/>
    <x v="2"/>
    <x v="2"/>
    <x v="13"/>
    <x v="13"/>
  </r>
  <r>
    <x v="4"/>
    <s v="PENSAO ALIMENTICIA"/>
    <x v="0"/>
    <d v="2024-12-18T00:00:00"/>
    <d v="2024-12-19T00:00:00"/>
    <s v="'1038150"/>
    <s v="1 | 1"/>
    <x v="5"/>
    <x v="0"/>
    <n v="-376.24"/>
    <x v="22"/>
    <x v="22"/>
    <s v="RES:  PENSÃƒO - EKO - 13Âº SALÃRIO  - COLABORADOR: GEORGE PAIVA TEBAS"/>
    <x v="6"/>
    <x v="2"/>
    <x v="0"/>
    <n v="6001"/>
    <x v="6"/>
    <n v="60012"/>
    <s v="OPERACIONAL (Extraordinário)"/>
    <x v="1"/>
    <x v="0"/>
    <x v="2"/>
    <x v="2"/>
    <x v="13"/>
    <x v="13"/>
  </r>
  <r>
    <x v="4"/>
    <s v="PENSAO ALIMENTICIA"/>
    <x v="0"/>
    <d v="2024-12-18T00:00:00"/>
    <d v="2024-12-19T00:00:00"/>
    <s v="'1038151"/>
    <s v="1 | 1"/>
    <x v="5"/>
    <x v="0"/>
    <n v="-668.61"/>
    <x v="22"/>
    <x v="22"/>
    <s v="RES:  PENSÃƒO - EKO - 13Âº SALÃRIO  - COLABORADOR: HUGO LOBATO BARBOSA "/>
    <x v="6"/>
    <x v="2"/>
    <x v="0"/>
    <n v="6001"/>
    <x v="6"/>
    <n v="60012"/>
    <s v="OPERACIONAL (Extraordinário)"/>
    <x v="1"/>
    <x v="0"/>
    <x v="2"/>
    <x v="2"/>
    <x v="13"/>
    <x v="13"/>
  </r>
  <r>
    <x v="4"/>
    <s v="PENSAO ALIMENTICIA"/>
    <x v="0"/>
    <d v="2024-12-18T00:00:00"/>
    <d v="2024-12-19T00:00:00"/>
    <s v="'1038152"/>
    <s v="1 | 1"/>
    <x v="5"/>
    <x v="0"/>
    <n v="-564.86"/>
    <x v="22"/>
    <x v="22"/>
    <s v="RES:  PENSÃƒO - EKO - 13Âº SALÃRIO  - COLABORADOR: LEANDRO DOS SANTOS"/>
    <x v="6"/>
    <x v="2"/>
    <x v="0"/>
    <n v="6001"/>
    <x v="6"/>
    <n v="60012"/>
    <s v="OPERACIONAL (Extraordinário)"/>
    <x v="1"/>
    <x v="0"/>
    <x v="2"/>
    <x v="2"/>
    <x v="13"/>
    <x v="13"/>
  </r>
  <r>
    <x v="4"/>
    <s v="PENSAO ALIMENTICIA"/>
    <x v="0"/>
    <d v="2024-12-18T00:00:00"/>
    <d v="2024-12-19T00:00:00"/>
    <s v="'1038154"/>
    <s v="1 | 1"/>
    <x v="5"/>
    <x v="0"/>
    <n v="-492.81"/>
    <x v="22"/>
    <x v="22"/>
    <s v="RES:  PENSÃƒO - EKO - 13Âº SALÃRIO  - COLABORADOR:LUIZ FERNANDO LERES PROTETORA"/>
    <x v="6"/>
    <x v="2"/>
    <x v="0"/>
    <n v="6001"/>
    <x v="6"/>
    <n v="60012"/>
    <s v="OPERACIONAL (Extraordinário)"/>
    <x v="1"/>
    <x v="0"/>
    <x v="2"/>
    <x v="2"/>
    <x v="13"/>
    <x v="13"/>
  </r>
  <r>
    <x v="4"/>
    <s v="PENSAO ALIMENTICIA"/>
    <x v="0"/>
    <d v="2024-12-18T00:00:00"/>
    <d v="2024-12-19T00:00:00"/>
    <s v="'1038155"/>
    <s v="1 | 1"/>
    <x v="5"/>
    <x v="0"/>
    <n v="-464.84"/>
    <x v="22"/>
    <x v="22"/>
    <s v="RES:  PENSÃƒO - EKO - 13Âº SALÃRIO  - COLABORADOR: LUIZ FERNANDO DA SILVA ANTONIO"/>
    <x v="6"/>
    <x v="2"/>
    <x v="0"/>
    <n v="6001"/>
    <x v="6"/>
    <n v="60012"/>
    <s v="OPERACIONAL (Extraordinário)"/>
    <x v="1"/>
    <x v="0"/>
    <x v="2"/>
    <x v="2"/>
    <x v="13"/>
    <x v="13"/>
  </r>
  <r>
    <x v="4"/>
    <s v="PENSAO ALIMENTICIA"/>
    <x v="0"/>
    <d v="2024-12-18T00:00:00"/>
    <d v="2024-12-19T00:00:00"/>
    <s v="'1038156"/>
    <s v="1 | 1"/>
    <x v="5"/>
    <x v="0"/>
    <n v="-727.36"/>
    <x v="22"/>
    <x v="22"/>
    <s v="RES:  PENSÃƒO - EKO - 13Âº SALÃRIO  - COLABORADOR: MARCO ANTONIO PEREIRA DA SILVA"/>
    <x v="6"/>
    <x v="2"/>
    <x v="0"/>
    <n v="6001"/>
    <x v="6"/>
    <n v="60012"/>
    <s v="OPERACIONAL (Extraordinário)"/>
    <x v="1"/>
    <x v="0"/>
    <x v="2"/>
    <x v="2"/>
    <x v="13"/>
    <x v="13"/>
  </r>
  <r>
    <x v="4"/>
    <s v="PENSAO ALIMENTICIA"/>
    <x v="0"/>
    <d v="2024-12-18T00:00:00"/>
    <d v="2024-12-19T00:00:00"/>
    <s v="'1038157"/>
    <s v="1 | 1"/>
    <x v="5"/>
    <x v="0"/>
    <n v="-524.57000000000005"/>
    <x v="22"/>
    <x v="22"/>
    <s v="RES:  PENSÃƒO - EKO - 13Âº SALÃRIO  - COLABORADOR: PAULO DE CARVALHO CAMPOS "/>
    <x v="6"/>
    <x v="2"/>
    <x v="0"/>
    <n v="6001"/>
    <x v="6"/>
    <n v="60012"/>
    <s v="OPERACIONAL (Extraordinário)"/>
    <x v="1"/>
    <x v="0"/>
    <x v="2"/>
    <x v="2"/>
    <x v="13"/>
    <x v="13"/>
  </r>
  <r>
    <x v="4"/>
    <s v="PENSAO ALIMENTICIA"/>
    <x v="0"/>
    <d v="2024-12-18T00:00:00"/>
    <d v="2024-12-19T00:00:00"/>
    <s v="'1038159"/>
    <s v="1 | 1"/>
    <x v="5"/>
    <x v="0"/>
    <n v="-36.96"/>
    <x v="22"/>
    <x v="22"/>
    <s v="RES:  PENSÃƒO - EKO - 13Âº SALÃRIO  - COLABORADOR: RODRIGO BRANDAO SOUZA"/>
    <x v="6"/>
    <x v="2"/>
    <x v="0"/>
    <n v="6001"/>
    <x v="6"/>
    <n v="60012"/>
    <s v="OPERACIONAL (Extraordinário)"/>
    <x v="1"/>
    <x v="0"/>
    <x v="2"/>
    <x v="2"/>
    <x v="13"/>
    <x v="13"/>
  </r>
  <r>
    <x v="4"/>
    <s v="PENSAO ALIMENTICIA"/>
    <x v="0"/>
    <d v="2024-12-18T00:00:00"/>
    <d v="2024-12-19T00:00:00"/>
    <s v="'1038160"/>
    <s v="1 | 1"/>
    <x v="5"/>
    <x v="0"/>
    <n v="-475.24"/>
    <x v="22"/>
    <x v="22"/>
    <s v="RES:  PENSÃƒO - EKO - 13Âº SALÃRIO  - COLABORADOR: R SERGIO PINTO AZEVEDO"/>
    <x v="6"/>
    <x v="2"/>
    <x v="0"/>
    <n v="6001"/>
    <x v="6"/>
    <n v="60012"/>
    <s v="OPERACIONAL (Extraordinário)"/>
    <x v="1"/>
    <x v="0"/>
    <x v="2"/>
    <x v="2"/>
    <x v="13"/>
    <x v="13"/>
  </r>
  <r>
    <x v="4"/>
    <s v="PENSAO ALIMENTICIA"/>
    <x v="0"/>
    <d v="2024-12-18T00:00:00"/>
    <d v="2024-12-19T00:00:00"/>
    <s v="'1038161"/>
    <s v="1 | 1"/>
    <x v="5"/>
    <x v="0"/>
    <n v="-624.34"/>
    <x v="22"/>
    <x v="22"/>
    <s v="RES:  PENSÃƒO - EKO - 13Âº SALÃRIO  - COLABORADOR: WAGNER DE ALMEIDA PINHEIRO FERREIRA"/>
    <x v="6"/>
    <x v="2"/>
    <x v="0"/>
    <n v="6001"/>
    <x v="6"/>
    <n v="60012"/>
    <s v="OPERACIONAL (Extraordinário)"/>
    <x v="1"/>
    <x v="0"/>
    <x v="2"/>
    <x v="2"/>
    <x v="13"/>
    <x v="13"/>
  </r>
  <r>
    <x v="4"/>
    <s v="PENSAO ALIMENTICIA"/>
    <x v="0"/>
    <d v="2024-12-30T00:00:00"/>
    <d v="2025-01-06T00:00:00"/>
    <s v="'1038434"/>
    <s v="1 | 1"/>
    <x v="5"/>
    <x v="0"/>
    <n v="-1471.11"/>
    <x v="73"/>
    <x v="72"/>
    <s v="PensÃ£o sobre TRCT - Hugo Lobato Barbosa"/>
    <x v="6"/>
    <x v="2"/>
    <x v="0"/>
    <n v="6001"/>
    <x v="6"/>
    <n v="60012"/>
    <s v="OPERACIONAL (Extraordinário)"/>
    <x v="1"/>
    <x v="0"/>
    <x v="2"/>
    <x v="2"/>
    <x v="13"/>
    <x v="13"/>
  </r>
  <r>
    <x v="4"/>
    <s v="PENSAO ALIMENTICIA"/>
    <x v="0"/>
    <d v="2025-01-06T00:00:00"/>
    <d v="2025-01-07T00:00:00"/>
    <s v="'1038755"/>
    <s v="1 | 1"/>
    <x v="5"/>
    <x v="0"/>
    <n v="-696.54"/>
    <x v="73"/>
    <x v="72"/>
    <s v="EKO - ADRIANO MARTINS DUARTE"/>
    <x v="6"/>
    <x v="2"/>
    <x v="0"/>
    <n v="6001"/>
    <x v="6"/>
    <n v="60012"/>
    <s v="OPERACIONAL (Extraordinário)"/>
    <x v="1"/>
    <x v="0"/>
    <x v="2"/>
    <x v="2"/>
    <x v="13"/>
    <x v="13"/>
  </r>
  <r>
    <x v="4"/>
    <s v="PENSAO ALIMENTICIA"/>
    <x v="0"/>
    <d v="2025-01-06T00:00:00"/>
    <d v="2025-01-07T00:00:00"/>
    <s v="'1038755"/>
    <s v="1 | 1"/>
    <x v="5"/>
    <x v="0"/>
    <n v="0"/>
    <x v="73"/>
    <x v="72"/>
    <s v="EKO - ADRIANO MARTINS DUARTE"/>
    <x v="6"/>
    <x v="2"/>
    <x v="0"/>
    <n v="6001"/>
    <x v="6"/>
    <n v="60013"/>
    <s v="OPERACIONAL (Poli e Rollon)"/>
    <x v="1"/>
    <x v="0"/>
    <x v="2"/>
    <x v="2"/>
    <x v="13"/>
    <x v="13"/>
  </r>
  <r>
    <x v="4"/>
    <s v="PENSAO ALIMENTICIA"/>
    <x v="0"/>
    <d v="2025-01-06T00:00:00"/>
    <d v="2025-01-07T00:00:00"/>
    <s v="'1038755"/>
    <s v="1 | 1"/>
    <x v="5"/>
    <x v="0"/>
    <n v="0"/>
    <x v="73"/>
    <x v="72"/>
    <s v="EKO - ADRIANO MARTINS DUARTE"/>
    <x v="6"/>
    <x v="2"/>
    <x v="0"/>
    <n v="6001"/>
    <x v="6"/>
    <n v="60015"/>
    <s v="OPERACIONAL (Químico e Biológico)"/>
    <x v="1"/>
    <x v="0"/>
    <x v="2"/>
    <x v="2"/>
    <x v="13"/>
    <x v="13"/>
  </r>
  <r>
    <x v="4"/>
    <s v="PENSAO ALIMENTICIA"/>
    <x v="0"/>
    <d v="2025-01-06T00:00:00"/>
    <d v="2025-01-07T00:00:00"/>
    <s v="'1038757"/>
    <s v="1 | 1"/>
    <x v="5"/>
    <x v="0"/>
    <n v="-451.04"/>
    <x v="73"/>
    <x v="72"/>
    <s v="EKO - ALAN NASCIMENTO DE MELLO"/>
    <x v="6"/>
    <x v="2"/>
    <x v="0"/>
    <n v="6001"/>
    <x v="6"/>
    <n v="60012"/>
    <s v="OPERACIONAL (Extraordinário)"/>
    <x v="1"/>
    <x v="0"/>
    <x v="2"/>
    <x v="2"/>
    <x v="13"/>
    <x v="13"/>
  </r>
  <r>
    <x v="4"/>
    <s v="PENSAO ALIMENTICIA"/>
    <x v="0"/>
    <d v="2025-01-06T00:00:00"/>
    <d v="2025-01-07T00:00:00"/>
    <s v="'1038757"/>
    <s v="1 | 1"/>
    <x v="5"/>
    <x v="0"/>
    <n v="0"/>
    <x v="73"/>
    <x v="72"/>
    <s v="EKO - ALAN NASCIMENTO DE MELLO"/>
    <x v="6"/>
    <x v="2"/>
    <x v="0"/>
    <n v="6001"/>
    <x v="6"/>
    <n v="60013"/>
    <s v="OPERACIONAL (Poli e Rollon)"/>
    <x v="1"/>
    <x v="0"/>
    <x v="2"/>
    <x v="2"/>
    <x v="13"/>
    <x v="13"/>
  </r>
  <r>
    <x v="4"/>
    <s v="PENSAO ALIMENTICIA"/>
    <x v="0"/>
    <d v="2025-01-06T00:00:00"/>
    <d v="2025-01-07T00:00:00"/>
    <s v="'1038757"/>
    <s v="1 | 1"/>
    <x v="5"/>
    <x v="0"/>
    <n v="0"/>
    <x v="73"/>
    <x v="72"/>
    <s v="EKO - ALAN NASCIMENTO DE MELLO"/>
    <x v="6"/>
    <x v="2"/>
    <x v="0"/>
    <n v="6001"/>
    <x v="6"/>
    <n v="60015"/>
    <s v="OPERACIONAL (Químico e Biológico)"/>
    <x v="1"/>
    <x v="0"/>
    <x v="2"/>
    <x v="2"/>
    <x v="13"/>
    <x v="13"/>
  </r>
  <r>
    <x v="4"/>
    <s v="PENSAO ALIMENTICIA"/>
    <x v="0"/>
    <d v="2025-01-06T00:00:00"/>
    <d v="2025-01-07T00:00:00"/>
    <s v="'1038758"/>
    <s v="1 | 1"/>
    <x v="5"/>
    <x v="0"/>
    <n v="-225.52"/>
    <x v="73"/>
    <x v="72"/>
    <s v="EKO - ALAN NASCIMENTO DE MELLO"/>
    <x v="6"/>
    <x v="2"/>
    <x v="0"/>
    <n v="6001"/>
    <x v="6"/>
    <n v="60012"/>
    <s v="OPERACIONAL (Extraordinário)"/>
    <x v="1"/>
    <x v="0"/>
    <x v="2"/>
    <x v="2"/>
    <x v="13"/>
    <x v="13"/>
  </r>
  <r>
    <x v="4"/>
    <s v="PENSAO ALIMENTICIA"/>
    <x v="0"/>
    <d v="2025-01-06T00:00:00"/>
    <d v="2025-01-07T00:00:00"/>
    <s v="'1038758"/>
    <s v="1 | 1"/>
    <x v="5"/>
    <x v="0"/>
    <n v="0"/>
    <x v="73"/>
    <x v="72"/>
    <s v="EKO - ALAN NASCIMENTO DE MELLO"/>
    <x v="6"/>
    <x v="2"/>
    <x v="0"/>
    <n v="6001"/>
    <x v="6"/>
    <n v="60013"/>
    <s v="OPERACIONAL (Poli e Rollon)"/>
    <x v="1"/>
    <x v="0"/>
    <x v="2"/>
    <x v="2"/>
    <x v="13"/>
    <x v="13"/>
  </r>
  <r>
    <x v="4"/>
    <s v="PENSAO ALIMENTICIA"/>
    <x v="0"/>
    <d v="2025-01-06T00:00:00"/>
    <d v="2025-01-07T00:00:00"/>
    <s v="'1038758"/>
    <s v="1 | 1"/>
    <x v="5"/>
    <x v="0"/>
    <n v="0"/>
    <x v="73"/>
    <x v="72"/>
    <s v="EKO - ALAN NASCIMENTO DE MELLO"/>
    <x v="6"/>
    <x v="2"/>
    <x v="0"/>
    <n v="6001"/>
    <x v="6"/>
    <n v="60015"/>
    <s v="OPERACIONAL (Químico e Biológico)"/>
    <x v="1"/>
    <x v="0"/>
    <x v="2"/>
    <x v="2"/>
    <x v="13"/>
    <x v="13"/>
  </r>
  <r>
    <x v="4"/>
    <s v="PENSAO ALIMENTICIA"/>
    <x v="0"/>
    <d v="2025-01-06T00:00:00"/>
    <d v="2025-01-07T00:00:00"/>
    <s v="'1038759"/>
    <s v="1 | 1"/>
    <x v="5"/>
    <x v="0"/>
    <n v="-361.59"/>
    <x v="73"/>
    <x v="72"/>
    <s v="EKO - ANDERSON DOS SANTOS FERREIRA"/>
    <x v="6"/>
    <x v="2"/>
    <x v="0"/>
    <n v="6001"/>
    <x v="6"/>
    <n v="60013"/>
    <s v="OPERACIONAL (Poli e Rollon)"/>
    <x v="1"/>
    <x v="0"/>
    <x v="2"/>
    <x v="2"/>
    <x v="13"/>
    <x v="13"/>
  </r>
  <r>
    <x v="4"/>
    <s v="PENSAO ALIMENTICIA"/>
    <x v="0"/>
    <d v="2025-01-06T00:00:00"/>
    <d v="2025-01-07T00:00:00"/>
    <s v="'1038759"/>
    <s v="1 | 1"/>
    <x v="5"/>
    <x v="0"/>
    <n v="0"/>
    <x v="73"/>
    <x v="72"/>
    <s v="EKO - ANDERSON DOS SANTOS FERREIRA"/>
    <x v="6"/>
    <x v="2"/>
    <x v="0"/>
    <n v="6001"/>
    <x v="6"/>
    <n v="60012"/>
    <s v="OPERACIONAL (Extraordinário)"/>
    <x v="1"/>
    <x v="0"/>
    <x v="2"/>
    <x v="2"/>
    <x v="13"/>
    <x v="13"/>
  </r>
  <r>
    <x v="4"/>
    <s v="PENSAO ALIMENTICIA"/>
    <x v="0"/>
    <d v="2025-01-06T00:00:00"/>
    <d v="2025-01-07T00:00:00"/>
    <s v="'1038759"/>
    <s v="1 | 1"/>
    <x v="5"/>
    <x v="0"/>
    <n v="0"/>
    <x v="73"/>
    <x v="72"/>
    <s v="EKO - ANDERSON DOS SANTOS FERREIRA"/>
    <x v="6"/>
    <x v="2"/>
    <x v="0"/>
    <n v="6001"/>
    <x v="6"/>
    <n v="60015"/>
    <s v="OPERACIONAL (Químico e Biológico)"/>
    <x v="1"/>
    <x v="0"/>
    <x v="2"/>
    <x v="2"/>
    <x v="13"/>
    <x v="13"/>
  </r>
  <r>
    <x v="4"/>
    <s v="PENSAO ALIMENTICIA"/>
    <x v="0"/>
    <d v="2025-01-06T00:00:00"/>
    <d v="2025-01-07T00:00:00"/>
    <s v="'1038760"/>
    <s v="1 | 1"/>
    <x v="5"/>
    <x v="0"/>
    <n v="-301.77999999999997"/>
    <x v="73"/>
    <x v="72"/>
    <s v="EKO - ANDERSON SOARES CARNEIRO"/>
    <x v="6"/>
    <x v="2"/>
    <x v="0"/>
    <n v="6001"/>
    <x v="6"/>
    <n v="60012"/>
    <s v="OPERACIONAL (Extraordinário)"/>
    <x v="1"/>
    <x v="0"/>
    <x v="2"/>
    <x v="2"/>
    <x v="13"/>
    <x v="13"/>
  </r>
  <r>
    <x v="4"/>
    <s v="PENSAO ALIMENTICIA"/>
    <x v="0"/>
    <d v="2025-01-06T00:00:00"/>
    <d v="2025-01-07T00:00:00"/>
    <s v="'1038760"/>
    <s v="1 | 1"/>
    <x v="5"/>
    <x v="0"/>
    <n v="0"/>
    <x v="73"/>
    <x v="72"/>
    <s v="EKO - ANDERSON SOARES CARNEIRO"/>
    <x v="6"/>
    <x v="2"/>
    <x v="0"/>
    <n v="6001"/>
    <x v="6"/>
    <n v="60013"/>
    <s v="OPERACIONAL (Poli e Rollon)"/>
    <x v="1"/>
    <x v="0"/>
    <x v="2"/>
    <x v="2"/>
    <x v="13"/>
    <x v="13"/>
  </r>
  <r>
    <x v="4"/>
    <s v="PENSAO ALIMENTICIA"/>
    <x v="0"/>
    <d v="2025-01-06T00:00:00"/>
    <d v="2025-01-07T00:00:00"/>
    <s v="'1038760"/>
    <s v="1 | 1"/>
    <x v="5"/>
    <x v="0"/>
    <n v="0"/>
    <x v="73"/>
    <x v="72"/>
    <s v="EKO - ANDERSON SOARES CARNEIRO"/>
    <x v="6"/>
    <x v="2"/>
    <x v="0"/>
    <n v="6001"/>
    <x v="6"/>
    <n v="60015"/>
    <s v="OPERACIONAL (Químico e Biológico)"/>
    <x v="1"/>
    <x v="0"/>
    <x v="2"/>
    <x v="2"/>
    <x v="13"/>
    <x v="13"/>
  </r>
  <r>
    <x v="4"/>
    <s v="PENSAO ALIMENTICIA"/>
    <x v="0"/>
    <d v="2025-01-06T00:00:00"/>
    <d v="2025-01-07T00:00:00"/>
    <s v="'1038761"/>
    <s v="1 | 1"/>
    <x v="5"/>
    <x v="0"/>
    <n v="-319.86"/>
    <x v="73"/>
    <x v="72"/>
    <s v="EKO - CLAUDEMY GOMES DA SILVA FILHO"/>
    <x v="6"/>
    <x v="2"/>
    <x v="0"/>
    <n v="6001"/>
    <x v="6"/>
    <n v="60015"/>
    <s v="OPERACIONAL (Químico e Biológico)"/>
    <x v="1"/>
    <x v="0"/>
    <x v="2"/>
    <x v="2"/>
    <x v="13"/>
    <x v="13"/>
  </r>
  <r>
    <x v="4"/>
    <s v="PENSAO ALIMENTICIA"/>
    <x v="0"/>
    <d v="2025-01-06T00:00:00"/>
    <d v="2025-01-07T00:00:00"/>
    <s v="'1038761"/>
    <s v="1 | 1"/>
    <x v="5"/>
    <x v="0"/>
    <n v="0"/>
    <x v="73"/>
    <x v="72"/>
    <s v="EKO - CLAUDEMY GOMES DA SILVA FILHO"/>
    <x v="6"/>
    <x v="2"/>
    <x v="0"/>
    <n v="6001"/>
    <x v="6"/>
    <n v="60012"/>
    <s v="OPERACIONAL (Extraordinário)"/>
    <x v="1"/>
    <x v="0"/>
    <x v="2"/>
    <x v="2"/>
    <x v="13"/>
    <x v="13"/>
  </r>
  <r>
    <x v="4"/>
    <s v="PENSAO ALIMENTICIA"/>
    <x v="0"/>
    <d v="2025-01-06T00:00:00"/>
    <d v="2025-01-07T00:00:00"/>
    <s v="'1038761"/>
    <s v="1 | 1"/>
    <x v="5"/>
    <x v="0"/>
    <n v="0"/>
    <x v="73"/>
    <x v="72"/>
    <s v="EKO - CLAUDEMY GOMES DA SILVA FILHO"/>
    <x v="6"/>
    <x v="2"/>
    <x v="0"/>
    <n v="6001"/>
    <x v="6"/>
    <n v="60013"/>
    <s v="OPERACIONAL (Poli e Rollon)"/>
    <x v="1"/>
    <x v="0"/>
    <x v="2"/>
    <x v="2"/>
    <x v="13"/>
    <x v="13"/>
  </r>
  <r>
    <x v="4"/>
    <s v="PENSAO ALIMENTICIA"/>
    <x v="0"/>
    <d v="2025-01-06T00:00:00"/>
    <d v="2025-01-07T00:00:00"/>
    <s v="'1038762"/>
    <s v="1 | 1"/>
    <x v="5"/>
    <x v="0"/>
    <n v="-468.18"/>
    <x v="73"/>
    <x v="72"/>
    <s v="EKO - CLEVERSON FIGUEIREDO DA COSTA"/>
    <x v="6"/>
    <x v="2"/>
    <x v="0"/>
    <n v="6001"/>
    <x v="6"/>
    <n v="60012"/>
    <s v="OPERACIONAL (Extraordinário)"/>
    <x v="1"/>
    <x v="0"/>
    <x v="2"/>
    <x v="2"/>
    <x v="13"/>
    <x v="13"/>
  </r>
  <r>
    <x v="4"/>
    <s v="PENSAO ALIMENTICIA"/>
    <x v="0"/>
    <d v="2025-01-06T00:00:00"/>
    <d v="2025-01-07T00:00:00"/>
    <s v="'1038762"/>
    <s v="1 | 1"/>
    <x v="5"/>
    <x v="0"/>
    <n v="0"/>
    <x v="73"/>
    <x v="72"/>
    <s v="EKO - CLEVERSON FIGUEIREDO DA COSTA"/>
    <x v="6"/>
    <x v="2"/>
    <x v="0"/>
    <n v="6001"/>
    <x v="6"/>
    <n v="60013"/>
    <s v="OPERACIONAL (Poli e Rollon)"/>
    <x v="1"/>
    <x v="0"/>
    <x v="2"/>
    <x v="2"/>
    <x v="13"/>
    <x v="13"/>
  </r>
  <r>
    <x v="4"/>
    <s v="PENSAO ALIMENTICIA"/>
    <x v="0"/>
    <d v="2025-01-06T00:00:00"/>
    <d v="2025-01-07T00:00:00"/>
    <s v="'1038762"/>
    <s v="1 | 1"/>
    <x v="5"/>
    <x v="0"/>
    <n v="0"/>
    <x v="73"/>
    <x v="72"/>
    <s v="EKO - CLEVERSON FIGUEIREDO DA COSTA"/>
    <x v="6"/>
    <x v="2"/>
    <x v="0"/>
    <n v="6001"/>
    <x v="6"/>
    <n v="60015"/>
    <s v="OPERACIONAL (Químico e Biológico)"/>
    <x v="1"/>
    <x v="0"/>
    <x v="2"/>
    <x v="2"/>
    <x v="13"/>
    <x v="13"/>
  </r>
  <r>
    <x v="4"/>
    <s v="PENSAO ALIMENTICIA"/>
    <x v="0"/>
    <d v="2025-01-06T00:00:00"/>
    <d v="2025-01-07T00:00:00"/>
    <s v="'1038763"/>
    <s v="1 | 1"/>
    <x v="5"/>
    <x v="0"/>
    <n v="-323.85000000000002"/>
    <x v="73"/>
    <x v="72"/>
    <s v="EKO - CLEVERSON FIGUEIREDO DA COSTA"/>
    <x v="6"/>
    <x v="2"/>
    <x v="0"/>
    <n v="6001"/>
    <x v="6"/>
    <n v="60012"/>
    <s v="OPERACIONAL (Extraordinário)"/>
    <x v="1"/>
    <x v="0"/>
    <x v="2"/>
    <x v="2"/>
    <x v="13"/>
    <x v="13"/>
  </r>
  <r>
    <x v="4"/>
    <s v="PENSAO ALIMENTICIA"/>
    <x v="0"/>
    <d v="2025-01-06T00:00:00"/>
    <d v="2025-01-07T00:00:00"/>
    <s v="'1038763"/>
    <s v="1 | 1"/>
    <x v="5"/>
    <x v="0"/>
    <n v="0"/>
    <x v="73"/>
    <x v="72"/>
    <s v="EKO - CLEVERSON FIGUEIREDO DA COSTA"/>
    <x v="6"/>
    <x v="2"/>
    <x v="0"/>
    <n v="6001"/>
    <x v="6"/>
    <n v="60013"/>
    <s v="OPERACIONAL (Poli e Rollon)"/>
    <x v="1"/>
    <x v="0"/>
    <x v="2"/>
    <x v="2"/>
    <x v="13"/>
    <x v="13"/>
  </r>
  <r>
    <x v="4"/>
    <s v="PENSAO ALIMENTICIA"/>
    <x v="0"/>
    <d v="2025-01-06T00:00:00"/>
    <d v="2025-01-07T00:00:00"/>
    <s v="'1038763"/>
    <s v="1 | 1"/>
    <x v="5"/>
    <x v="0"/>
    <n v="0"/>
    <x v="73"/>
    <x v="72"/>
    <s v="EKO - CLEVERSON FIGUEIREDO DA COSTA"/>
    <x v="6"/>
    <x v="2"/>
    <x v="0"/>
    <n v="6001"/>
    <x v="6"/>
    <n v="60015"/>
    <s v="OPERACIONAL (Químico e Biológico)"/>
    <x v="1"/>
    <x v="0"/>
    <x v="2"/>
    <x v="2"/>
    <x v="13"/>
    <x v="13"/>
  </r>
  <r>
    <x v="4"/>
    <s v="PENSAO ALIMENTICIA"/>
    <x v="0"/>
    <d v="2025-01-06T00:00:00"/>
    <d v="2025-01-07T00:00:00"/>
    <s v="'1038765"/>
    <s v="1 | 1"/>
    <x v="5"/>
    <x v="0"/>
    <n v="-23.12"/>
    <x v="73"/>
    <x v="72"/>
    <s v="EKO - GEORGE PAIVA TEBAS"/>
    <x v="6"/>
    <x v="2"/>
    <x v="0"/>
    <n v="6001"/>
    <x v="6"/>
    <n v="60012"/>
    <s v="OPERACIONAL (Extraordinário)"/>
    <x v="1"/>
    <x v="0"/>
    <x v="2"/>
    <x v="2"/>
    <x v="13"/>
    <x v="13"/>
  </r>
  <r>
    <x v="4"/>
    <s v="PENSAO ALIMENTICIA"/>
    <x v="0"/>
    <d v="2025-01-06T00:00:00"/>
    <d v="2025-01-07T00:00:00"/>
    <s v="'1038765"/>
    <s v="1 | 1"/>
    <x v="5"/>
    <x v="0"/>
    <n v="0"/>
    <x v="73"/>
    <x v="72"/>
    <s v="EKO - GEORGE PAIVA TEBAS"/>
    <x v="6"/>
    <x v="2"/>
    <x v="0"/>
    <n v="6001"/>
    <x v="6"/>
    <n v="60013"/>
    <s v="OPERACIONAL (Poli e Rollon)"/>
    <x v="1"/>
    <x v="0"/>
    <x v="2"/>
    <x v="2"/>
    <x v="13"/>
    <x v="13"/>
  </r>
  <r>
    <x v="4"/>
    <s v="PENSAO ALIMENTICIA"/>
    <x v="0"/>
    <d v="2025-01-06T00:00:00"/>
    <d v="2025-01-07T00:00:00"/>
    <s v="'1038765"/>
    <s v="1 | 1"/>
    <x v="5"/>
    <x v="0"/>
    <n v="0"/>
    <x v="73"/>
    <x v="72"/>
    <s v="EKO - GEORGE PAIVA TEBAS"/>
    <x v="6"/>
    <x v="2"/>
    <x v="0"/>
    <n v="6001"/>
    <x v="6"/>
    <n v="60015"/>
    <s v="OPERACIONAL (Químico e Biológico)"/>
    <x v="1"/>
    <x v="0"/>
    <x v="2"/>
    <x v="2"/>
    <x v="13"/>
    <x v="13"/>
  </r>
  <r>
    <x v="4"/>
    <s v="PENSAO ALIMENTICIA"/>
    <x v="0"/>
    <d v="2025-01-06T00:00:00"/>
    <d v="2025-01-07T00:00:00"/>
    <s v="'1038766"/>
    <s v="1 | 1"/>
    <x v="5"/>
    <x v="0"/>
    <n v="-23.12"/>
    <x v="73"/>
    <x v="72"/>
    <s v="EKO - GEORGE PAIVA TEBAS"/>
    <x v="6"/>
    <x v="2"/>
    <x v="0"/>
    <n v="6001"/>
    <x v="6"/>
    <n v="60012"/>
    <s v="OPERACIONAL (Extraordinário)"/>
    <x v="1"/>
    <x v="0"/>
    <x v="2"/>
    <x v="2"/>
    <x v="13"/>
    <x v="13"/>
  </r>
  <r>
    <x v="4"/>
    <s v="PENSAO ALIMENTICIA"/>
    <x v="0"/>
    <d v="2025-01-06T00:00:00"/>
    <d v="2025-01-07T00:00:00"/>
    <s v="'1038766"/>
    <s v="1 | 1"/>
    <x v="5"/>
    <x v="0"/>
    <n v="0"/>
    <x v="73"/>
    <x v="72"/>
    <s v="EKO - GEORGE PAIVA TEBAS"/>
    <x v="6"/>
    <x v="2"/>
    <x v="0"/>
    <n v="6001"/>
    <x v="6"/>
    <n v="60013"/>
    <s v="OPERACIONAL (Poli e Rollon)"/>
    <x v="1"/>
    <x v="0"/>
    <x v="2"/>
    <x v="2"/>
    <x v="13"/>
    <x v="13"/>
  </r>
  <r>
    <x v="4"/>
    <s v="PENSAO ALIMENTICIA"/>
    <x v="0"/>
    <d v="2025-01-06T00:00:00"/>
    <d v="2025-01-07T00:00:00"/>
    <s v="'1038766"/>
    <s v="1 | 1"/>
    <x v="5"/>
    <x v="0"/>
    <n v="0"/>
    <x v="73"/>
    <x v="72"/>
    <s v="EKO - GEORGE PAIVA TEBAS"/>
    <x v="6"/>
    <x v="2"/>
    <x v="0"/>
    <n v="6001"/>
    <x v="6"/>
    <n v="60015"/>
    <s v="OPERACIONAL (Químico e Biológico)"/>
    <x v="1"/>
    <x v="0"/>
    <x v="2"/>
    <x v="2"/>
    <x v="13"/>
    <x v="13"/>
  </r>
  <r>
    <x v="4"/>
    <s v="PENSAO ALIMENTICIA"/>
    <x v="0"/>
    <d v="2025-01-06T00:00:00"/>
    <d v="2025-01-07T00:00:00"/>
    <s v="'1038767"/>
    <s v="1 | 1"/>
    <x v="5"/>
    <x v="0"/>
    <n v="-600.97"/>
    <x v="73"/>
    <x v="72"/>
    <s v="EKO - LEANDRO DOS SANTOS"/>
    <x v="6"/>
    <x v="2"/>
    <x v="0"/>
    <n v="6001"/>
    <x v="6"/>
    <n v="60012"/>
    <s v="OPERACIONAL (Extraordinário)"/>
    <x v="1"/>
    <x v="0"/>
    <x v="2"/>
    <x v="2"/>
    <x v="13"/>
    <x v="13"/>
  </r>
  <r>
    <x v="4"/>
    <s v="PENSAO ALIMENTICIA"/>
    <x v="0"/>
    <d v="2025-01-06T00:00:00"/>
    <d v="2025-01-07T00:00:00"/>
    <s v="'1038767"/>
    <s v="1 | 1"/>
    <x v="5"/>
    <x v="0"/>
    <n v="0"/>
    <x v="73"/>
    <x v="72"/>
    <s v="EKO - LEANDRO DOS SANTOS"/>
    <x v="6"/>
    <x v="2"/>
    <x v="0"/>
    <n v="6001"/>
    <x v="6"/>
    <n v="60013"/>
    <s v="OPERACIONAL (Poli e Rollon)"/>
    <x v="1"/>
    <x v="0"/>
    <x v="2"/>
    <x v="2"/>
    <x v="13"/>
    <x v="13"/>
  </r>
  <r>
    <x v="4"/>
    <s v="PENSAO ALIMENTICIA"/>
    <x v="0"/>
    <d v="2025-01-06T00:00:00"/>
    <d v="2025-01-07T00:00:00"/>
    <s v="'1038767"/>
    <s v="1 | 1"/>
    <x v="5"/>
    <x v="0"/>
    <n v="0"/>
    <x v="73"/>
    <x v="72"/>
    <s v="EKO - LEANDRO DOS SANTOS"/>
    <x v="6"/>
    <x v="2"/>
    <x v="0"/>
    <n v="6001"/>
    <x v="6"/>
    <n v="60015"/>
    <s v="OPERACIONAL (Químico e Biológico)"/>
    <x v="1"/>
    <x v="0"/>
    <x v="2"/>
    <x v="2"/>
    <x v="13"/>
    <x v="13"/>
  </r>
  <r>
    <x v="4"/>
    <s v="PENSAO ALIMENTICIA"/>
    <x v="0"/>
    <d v="2025-01-06T00:00:00"/>
    <d v="2025-01-07T00:00:00"/>
    <s v="'1038768"/>
    <s v="1 | 1"/>
    <x v="5"/>
    <x v="0"/>
    <n v="-472.71"/>
    <x v="73"/>
    <x v="72"/>
    <s v="EKO - LUIZ FERNANDO LERES PROTETORA"/>
    <x v="6"/>
    <x v="2"/>
    <x v="0"/>
    <n v="6001"/>
    <x v="6"/>
    <n v="60012"/>
    <s v="OPERACIONAL (Extraordinário)"/>
    <x v="1"/>
    <x v="0"/>
    <x v="2"/>
    <x v="2"/>
    <x v="13"/>
    <x v="13"/>
  </r>
  <r>
    <x v="4"/>
    <s v="PENSAO ALIMENTICIA"/>
    <x v="0"/>
    <d v="2025-01-06T00:00:00"/>
    <d v="2025-01-07T00:00:00"/>
    <s v="'1038768"/>
    <s v="1 | 1"/>
    <x v="5"/>
    <x v="0"/>
    <n v="0"/>
    <x v="73"/>
    <x v="72"/>
    <s v="EKO - LUIZ FERNANDO LERES PROTETORA"/>
    <x v="6"/>
    <x v="2"/>
    <x v="0"/>
    <n v="6001"/>
    <x v="6"/>
    <n v="60013"/>
    <s v="OPERACIONAL (Poli e Rollon)"/>
    <x v="1"/>
    <x v="0"/>
    <x v="2"/>
    <x v="2"/>
    <x v="13"/>
    <x v="13"/>
  </r>
  <r>
    <x v="4"/>
    <s v="PENSAO ALIMENTICIA"/>
    <x v="0"/>
    <d v="2025-01-06T00:00:00"/>
    <d v="2025-01-07T00:00:00"/>
    <s v="'1038768"/>
    <s v="1 | 1"/>
    <x v="5"/>
    <x v="0"/>
    <n v="0"/>
    <x v="73"/>
    <x v="72"/>
    <s v="EKO - LUIZ FERNANDO LERES PROTETORA"/>
    <x v="6"/>
    <x v="2"/>
    <x v="0"/>
    <n v="6001"/>
    <x v="6"/>
    <n v="60015"/>
    <s v="OPERACIONAL (Químico e Biológico)"/>
    <x v="1"/>
    <x v="0"/>
    <x v="2"/>
    <x v="2"/>
    <x v="13"/>
    <x v="13"/>
  </r>
  <r>
    <x v="4"/>
    <s v="PENSAO ALIMENTICIA"/>
    <x v="0"/>
    <d v="2025-01-06T00:00:00"/>
    <d v="2025-01-07T00:00:00"/>
    <s v="'1038770"/>
    <s v="1 | 1"/>
    <x v="5"/>
    <x v="0"/>
    <n v="-511.12"/>
    <x v="73"/>
    <x v="72"/>
    <s v="EKO - LUIZ FERNANDO DA SILVA ANTONIO"/>
    <x v="6"/>
    <x v="2"/>
    <x v="0"/>
    <n v="6001"/>
    <x v="6"/>
    <n v="60012"/>
    <s v="OPERACIONAL (Extraordinário)"/>
    <x v="1"/>
    <x v="0"/>
    <x v="2"/>
    <x v="2"/>
    <x v="13"/>
    <x v="13"/>
  </r>
  <r>
    <x v="4"/>
    <s v="PENSAO ALIMENTICIA"/>
    <x v="0"/>
    <d v="2025-01-06T00:00:00"/>
    <d v="2025-01-07T00:00:00"/>
    <s v="'1038770"/>
    <s v="1 | 1"/>
    <x v="5"/>
    <x v="0"/>
    <n v="0"/>
    <x v="73"/>
    <x v="72"/>
    <s v="EKO - LUIZ FERNANDO DA SILVA ANTONIO"/>
    <x v="6"/>
    <x v="2"/>
    <x v="0"/>
    <n v="6001"/>
    <x v="6"/>
    <n v="60013"/>
    <s v="OPERACIONAL (Poli e Rollon)"/>
    <x v="1"/>
    <x v="0"/>
    <x v="2"/>
    <x v="2"/>
    <x v="13"/>
    <x v="13"/>
  </r>
  <r>
    <x v="4"/>
    <s v="PENSAO ALIMENTICIA"/>
    <x v="0"/>
    <d v="2025-01-06T00:00:00"/>
    <d v="2025-01-07T00:00:00"/>
    <s v="'1038770"/>
    <s v="1 | 1"/>
    <x v="5"/>
    <x v="0"/>
    <n v="0"/>
    <x v="73"/>
    <x v="72"/>
    <s v="EKO - LUIZ FERNANDO DA SILVA ANTONIO"/>
    <x v="6"/>
    <x v="2"/>
    <x v="0"/>
    <n v="6001"/>
    <x v="6"/>
    <n v="60015"/>
    <s v="OPERACIONAL (Químico e Biológico)"/>
    <x v="1"/>
    <x v="0"/>
    <x v="2"/>
    <x v="2"/>
    <x v="13"/>
    <x v="13"/>
  </r>
  <r>
    <x v="4"/>
    <s v="PENSAO ALIMENTICIA"/>
    <x v="0"/>
    <d v="2025-01-06T00:00:00"/>
    <d v="2025-01-07T00:00:00"/>
    <s v="'1038771"/>
    <s v="1 | 1"/>
    <x v="5"/>
    <x v="0"/>
    <n v="-792.44"/>
    <x v="73"/>
    <x v="72"/>
    <s v="EKO - MARCO ANTONIO PEREIRA DA SILVA"/>
    <x v="6"/>
    <x v="2"/>
    <x v="0"/>
    <n v="6001"/>
    <x v="6"/>
    <n v="60012"/>
    <s v="OPERACIONAL (Extraordinário)"/>
    <x v="1"/>
    <x v="0"/>
    <x v="2"/>
    <x v="2"/>
    <x v="13"/>
    <x v="13"/>
  </r>
  <r>
    <x v="4"/>
    <s v="PENSAO ALIMENTICIA"/>
    <x v="0"/>
    <d v="2025-01-06T00:00:00"/>
    <d v="2025-01-07T00:00:00"/>
    <s v="'1038771"/>
    <s v="1 | 1"/>
    <x v="5"/>
    <x v="0"/>
    <n v="0"/>
    <x v="73"/>
    <x v="72"/>
    <s v="EKO - MARCO ANTONIO PEREIRA DA SILVA"/>
    <x v="6"/>
    <x v="2"/>
    <x v="0"/>
    <n v="6001"/>
    <x v="6"/>
    <n v="60013"/>
    <s v="OPERACIONAL (Poli e Rollon)"/>
    <x v="1"/>
    <x v="0"/>
    <x v="2"/>
    <x v="2"/>
    <x v="13"/>
    <x v="13"/>
  </r>
  <r>
    <x v="4"/>
    <s v="PENSAO ALIMENTICIA"/>
    <x v="0"/>
    <d v="2025-01-06T00:00:00"/>
    <d v="2025-01-07T00:00:00"/>
    <s v="'1038771"/>
    <s v="1 | 1"/>
    <x v="5"/>
    <x v="0"/>
    <n v="0"/>
    <x v="73"/>
    <x v="72"/>
    <s v="EKO - MARCO ANTONIO PEREIRA DA SILVA"/>
    <x v="6"/>
    <x v="2"/>
    <x v="0"/>
    <n v="6001"/>
    <x v="6"/>
    <n v="60015"/>
    <s v="OPERACIONAL (Químico e Biológico)"/>
    <x v="1"/>
    <x v="0"/>
    <x v="2"/>
    <x v="2"/>
    <x v="13"/>
    <x v="13"/>
  </r>
  <r>
    <x v="4"/>
    <s v="PENSAO ALIMENTICIA"/>
    <x v="0"/>
    <d v="2025-01-06T00:00:00"/>
    <d v="2025-01-07T00:00:00"/>
    <s v="'1038775"/>
    <s v="1 | 1"/>
    <x v="5"/>
    <x v="0"/>
    <n v="-461.7"/>
    <x v="73"/>
    <x v="72"/>
    <s v="EKO -  SERGIO PINTO AZEVEDO"/>
    <x v="6"/>
    <x v="2"/>
    <x v="0"/>
    <n v="6001"/>
    <x v="6"/>
    <n v="60012"/>
    <s v="OPERACIONAL (Extraordinário)"/>
    <x v="1"/>
    <x v="0"/>
    <x v="2"/>
    <x v="2"/>
    <x v="13"/>
    <x v="13"/>
  </r>
  <r>
    <x v="4"/>
    <s v="PENSAO ALIMENTICIA"/>
    <x v="0"/>
    <d v="2025-01-06T00:00:00"/>
    <d v="2025-01-07T00:00:00"/>
    <s v="'1038775"/>
    <s v="1 | 1"/>
    <x v="5"/>
    <x v="0"/>
    <n v="0"/>
    <x v="73"/>
    <x v="72"/>
    <s v="EKO -  SERGIO PINTO AZEVEDO"/>
    <x v="6"/>
    <x v="2"/>
    <x v="0"/>
    <n v="6001"/>
    <x v="6"/>
    <n v="60013"/>
    <s v="OPERACIONAL (Poli e Rollon)"/>
    <x v="1"/>
    <x v="0"/>
    <x v="2"/>
    <x v="2"/>
    <x v="13"/>
    <x v="13"/>
  </r>
  <r>
    <x v="4"/>
    <s v="PENSAO ALIMENTICIA"/>
    <x v="0"/>
    <d v="2025-01-06T00:00:00"/>
    <d v="2025-01-07T00:00:00"/>
    <s v="'1038775"/>
    <s v="1 | 1"/>
    <x v="5"/>
    <x v="0"/>
    <n v="0"/>
    <x v="73"/>
    <x v="72"/>
    <s v="EKO -  SERGIO PINTO AZEVEDO"/>
    <x v="6"/>
    <x v="2"/>
    <x v="0"/>
    <n v="6001"/>
    <x v="6"/>
    <n v="60015"/>
    <s v="OPERACIONAL (Químico e Biológico)"/>
    <x v="1"/>
    <x v="0"/>
    <x v="2"/>
    <x v="2"/>
    <x v="13"/>
    <x v="13"/>
  </r>
  <r>
    <x v="4"/>
    <s v="PENSAO ALIMENTICIA"/>
    <x v="0"/>
    <d v="2025-01-06T00:00:00"/>
    <d v="2025-01-07T00:00:00"/>
    <s v="'1038776"/>
    <s v="1 | 1"/>
    <x v="5"/>
    <x v="0"/>
    <n v="-607.52"/>
    <x v="73"/>
    <x v="72"/>
    <s v="EKO -  WAGNER DE ALMEIDA PINHEIRO FERREIRA"/>
    <x v="6"/>
    <x v="2"/>
    <x v="0"/>
    <n v="6001"/>
    <x v="6"/>
    <n v="60012"/>
    <s v="OPERACIONAL (Extraordinário)"/>
    <x v="1"/>
    <x v="0"/>
    <x v="2"/>
    <x v="2"/>
    <x v="13"/>
    <x v="13"/>
  </r>
  <r>
    <x v="4"/>
    <s v="PENSAO ALIMENTICIA"/>
    <x v="0"/>
    <d v="2025-01-06T00:00:00"/>
    <d v="2025-01-07T00:00:00"/>
    <s v="'1038776"/>
    <s v="1 | 1"/>
    <x v="5"/>
    <x v="0"/>
    <n v="0"/>
    <x v="73"/>
    <x v="72"/>
    <s v="EKO -  WAGNER DE ALMEIDA PINHEIRO FERREIRA"/>
    <x v="6"/>
    <x v="2"/>
    <x v="0"/>
    <n v="6001"/>
    <x v="6"/>
    <n v="60013"/>
    <s v="OPERACIONAL (Poli e Rollon)"/>
    <x v="1"/>
    <x v="0"/>
    <x v="2"/>
    <x v="2"/>
    <x v="13"/>
    <x v="13"/>
  </r>
  <r>
    <x v="4"/>
    <s v="PENSAO ALIMENTICIA"/>
    <x v="0"/>
    <d v="2025-01-06T00:00:00"/>
    <d v="2025-01-07T00:00:00"/>
    <s v="'1038776"/>
    <s v="1 | 1"/>
    <x v="5"/>
    <x v="0"/>
    <n v="0"/>
    <x v="73"/>
    <x v="72"/>
    <s v="EKO -  WAGNER DE ALMEIDA PINHEIRO FERREIRA"/>
    <x v="6"/>
    <x v="2"/>
    <x v="0"/>
    <n v="6001"/>
    <x v="6"/>
    <n v="60015"/>
    <s v="OPERACIONAL (Químico e Biológico)"/>
    <x v="1"/>
    <x v="0"/>
    <x v="2"/>
    <x v="2"/>
    <x v="13"/>
    <x v="13"/>
  </r>
  <r>
    <x v="4"/>
    <s v="PENSAO ALIMENTICIA"/>
    <x v="0"/>
    <d v="2025-01-06T00:00:00"/>
    <d v="2025-01-09T00:00:00"/>
    <s v="'1038774"/>
    <s v="1 | 1"/>
    <x v="5"/>
    <x v="0"/>
    <n v="-304.37"/>
    <x v="73"/>
    <x v="72"/>
    <s v="EKO - RODRIGO BRANDAO SOUZA"/>
    <x v="6"/>
    <x v="2"/>
    <x v="0"/>
    <n v="6001"/>
    <x v="6"/>
    <n v="60012"/>
    <s v="OPERACIONAL (Extraordinário)"/>
    <x v="1"/>
    <x v="0"/>
    <x v="2"/>
    <x v="2"/>
    <x v="13"/>
    <x v="13"/>
  </r>
  <r>
    <x v="4"/>
    <s v="PENSAO ALIMENTICIA"/>
    <x v="0"/>
    <d v="2025-01-06T00:00:00"/>
    <d v="2025-01-09T00:00:00"/>
    <s v="'1038774"/>
    <s v="1 | 1"/>
    <x v="5"/>
    <x v="0"/>
    <n v="0"/>
    <x v="73"/>
    <x v="72"/>
    <s v="EKO - RODRIGO BRANDAO SOUZA"/>
    <x v="6"/>
    <x v="2"/>
    <x v="0"/>
    <n v="6001"/>
    <x v="6"/>
    <n v="60013"/>
    <s v="OPERACIONAL (Poli e Rollon)"/>
    <x v="1"/>
    <x v="0"/>
    <x v="2"/>
    <x v="2"/>
    <x v="13"/>
    <x v="13"/>
  </r>
  <r>
    <x v="4"/>
    <s v="PENSAO ALIMENTICIA"/>
    <x v="0"/>
    <d v="2025-01-06T00:00:00"/>
    <d v="2025-01-09T00:00:00"/>
    <s v="'1038774"/>
    <s v="1 | 1"/>
    <x v="5"/>
    <x v="0"/>
    <n v="0"/>
    <x v="73"/>
    <x v="72"/>
    <s v="EKO - RODRIGO BRANDAO SOUZA"/>
    <x v="6"/>
    <x v="2"/>
    <x v="0"/>
    <n v="6001"/>
    <x v="6"/>
    <n v="60015"/>
    <s v="OPERACIONAL (Químico e Biológico)"/>
    <x v="1"/>
    <x v="0"/>
    <x v="2"/>
    <x v="2"/>
    <x v="13"/>
    <x v="13"/>
  </r>
  <r>
    <x v="4"/>
    <s v="PENSAO ALIMENTICIA"/>
    <x v="1"/>
    <d v="2024-12-27T00:00:00"/>
    <d v="2024-12-30T00:00:00"/>
    <s v="'1038390"/>
    <s v="1 | 1"/>
    <x v="5"/>
    <x v="0"/>
    <n v="-661.16"/>
    <x v="73"/>
    <x v="72"/>
    <s v="PensÃ£o sobre fÃ©rias - Eko -  CLEVERSON FIGUEIREDO DA COSTA"/>
    <x v="6"/>
    <x v="2"/>
    <x v="0"/>
    <n v="6001"/>
    <x v="6"/>
    <n v="60012"/>
    <s v="OPERACIONAL (Extraordinário)"/>
    <x v="1"/>
    <x v="1"/>
    <x v="2"/>
    <x v="2"/>
    <x v="13"/>
    <x v="13"/>
  </r>
  <r>
    <x v="4"/>
    <s v="PENSAO ALIMENTICIA"/>
    <x v="1"/>
    <d v="2024-12-27T00:00:00"/>
    <d v="2024-12-30T00:00:00"/>
    <s v="'1038391"/>
    <s v="1 | 1"/>
    <x v="5"/>
    <x v="0"/>
    <n v="-443.06"/>
    <x v="73"/>
    <x v="72"/>
    <s v="PensÃ£o sobre fÃ©rias - Eko -  FABRICIO XAVIER DE OLIVEIRA"/>
    <x v="6"/>
    <x v="2"/>
    <x v="0"/>
    <n v="6001"/>
    <x v="6"/>
    <n v="60012"/>
    <s v="OPERACIONAL (Extraordinário)"/>
    <x v="1"/>
    <x v="1"/>
    <x v="2"/>
    <x v="2"/>
    <x v="13"/>
    <x v="13"/>
  </r>
  <r>
    <x v="4"/>
    <s v="PENSAO ALIMENTICIA"/>
    <x v="1"/>
    <d v="2024-12-27T00:00:00"/>
    <d v="2024-12-30T00:00:00"/>
    <s v="'1038392"/>
    <s v="1 | 1"/>
    <x v="5"/>
    <x v="0"/>
    <n v="-653.99"/>
    <x v="73"/>
    <x v="72"/>
    <s v="PensÃ£o sobre fÃ©rias - Eko -  LUIZ FERNANDO LERES PROTETORA"/>
    <x v="6"/>
    <x v="2"/>
    <x v="0"/>
    <n v="6001"/>
    <x v="6"/>
    <n v="60012"/>
    <s v="OPERACIONAL (Extraordinário)"/>
    <x v="1"/>
    <x v="1"/>
    <x v="2"/>
    <x v="2"/>
    <x v="13"/>
    <x v="13"/>
  </r>
  <r>
    <x v="4"/>
    <s v="PENSAO ALIMENTICIA"/>
    <x v="1"/>
    <d v="2024-12-27T00:00:00"/>
    <d v="2025-01-03T00:00:00"/>
    <s v="'1038393"/>
    <s v="1 | 1"/>
    <x v="5"/>
    <x v="0"/>
    <n v="-432"/>
    <x v="73"/>
    <x v="72"/>
    <s v="PensÃ£o sobre fÃ©rias - Eko -   CLAUDEMY GOMES DA SILVA"/>
    <x v="6"/>
    <x v="2"/>
    <x v="0"/>
    <n v="6001"/>
    <x v="6"/>
    <n v="60015"/>
    <s v="OPERACIONAL (Químico e Biológico)"/>
    <x v="1"/>
    <x v="1"/>
    <x v="2"/>
    <x v="2"/>
    <x v="13"/>
    <x v="13"/>
  </r>
  <r>
    <x v="4"/>
    <s v="PENSAO ALIMENTICIA"/>
    <x v="1"/>
    <d v="2025-01-06T00:00:00"/>
    <d v="2025-01-07T00:00:00"/>
    <s v="'1038772"/>
    <s v="1 | 1"/>
    <x v="5"/>
    <x v="0"/>
    <n v="-515.09"/>
    <x v="73"/>
    <x v="72"/>
    <s v="EKO -PAULO DE CARVALHO CAMPOS "/>
    <x v="6"/>
    <x v="2"/>
    <x v="0"/>
    <n v="6001"/>
    <x v="6"/>
    <n v="60012"/>
    <s v="OPERACIONAL (Extraordinário)"/>
    <x v="1"/>
    <x v="1"/>
    <x v="2"/>
    <x v="2"/>
    <x v="13"/>
    <x v="13"/>
  </r>
  <r>
    <x v="4"/>
    <s v="PENSAO ALIMENTICIA"/>
    <x v="1"/>
    <d v="2025-01-06T00:00:00"/>
    <d v="2025-01-07T00:00:00"/>
    <s v="'1038772"/>
    <s v="1 | 1"/>
    <x v="5"/>
    <x v="0"/>
    <n v="0"/>
    <x v="73"/>
    <x v="72"/>
    <s v="EKO -PAULO DE CARVALHO CAMPOS "/>
    <x v="6"/>
    <x v="2"/>
    <x v="0"/>
    <n v="6001"/>
    <x v="6"/>
    <n v="60013"/>
    <s v="OPERACIONAL (Poli e Rollon)"/>
    <x v="1"/>
    <x v="1"/>
    <x v="2"/>
    <x v="2"/>
    <x v="13"/>
    <x v="13"/>
  </r>
  <r>
    <x v="4"/>
    <s v="PENSAO ALIMENTICIA"/>
    <x v="1"/>
    <d v="2025-01-06T00:00:00"/>
    <d v="2025-01-07T00:00:00"/>
    <s v="'1038772"/>
    <s v="1 | 1"/>
    <x v="5"/>
    <x v="0"/>
    <n v="0"/>
    <x v="73"/>
    <x v="72"/>
    <s v="EKO -PAULO DE CARVALHO CAMPOS "/>
    <x v="6"/>
    <x v="2"/>
    <x v="0"/>
    <n v="6001"/>
    <x v="6"/>
    <n v="60015"/>
    <s v="OPERACIONAL (Químico e Biológico)"/>
    <x v="1"/>
    <x v="1"/>
    <x v="2"/>
    <x v="2"/>
    <x v="13"/>
    <x v="13"/>
  </r>
  <r>
    <x v="4"/>
    <s v="PENSAO ALIMENTICIA"/>
    <x v="1"/>
    <d v="2025-02-05T00:00:00"/>
    <d v="2025-02-06T00:00:00"/>
    <s v="'1040324"/>
    <s v="1 | 1"/>
    <x v="5"/>
    <x v="0"/>
    <n v="-650.92999999999995"/>
    <x v="73"/>
    <x v="72"/>
    <s v="EKO -  ADRIANO MARTINS DUARTE"/>
    <x v="6"/>
    <x v="2"/>
    <x v="0"/>
    <n v="6001"/>
    <x v="6"/>
    <n v="60012"/>
    <s v="OPERACIONAL (Extraordinário)"/>
    <x v="1"/>
    <x v="1"/>
    <x v="2"/>
    <x v="2"/>
    <x v="13"/>
    <x v="13"/>
  </r>
  <r>
    <x v="4"/>
    <s v="PENSAO ALIMENTICIA"/>
    <x v="1"/>
    <d v="2025-02-05T00:00:00"/>
    <d v="2025-02-06T00:00:00"/>
    <s v="'1040324"/>
    <s v="1 | 1"/>
    <x v="5"/>
    <x v="0"/>
    <n v="0"/>
    <x v="73"/>
    <x v="72"/>
    <s v="EKO -  ADRIANO MARTINS DUARTE"/>
    <x v="6"/>
    <x v="2"/>
    <x v="0"/>
    <n v="6001"/>
    <x v="6"/>
    <n v="60013"/>
    <s v="OPERACIONAL (Poli e Rollon)"/>
    <x v="1"/>
    <x v="1"/>
    <x v="2"/>
    <x v="2"/>
    <x v="13"/>
    <x v="13"/>
  </r>
  <r>
    <x v="4"/>
    <s v="PENSAO ALIMENTICIA"/>
    <x v="1"/>
    <d v="2025-02-05T00:00:00"/>
    <d v="2025-02-06T00:00:00"/>
    <s v="'1040324"/>
    <s v="1 | 1"/>
    <x v="5"/>
    <x v="0"/>
    <n v="0"/>
    <x v="73"/>
    <x v="72"/>
    <s v="EKO -  ADRIANO MARTINS DUARTE"/>
    <x v="6"/>
    <x v="2"/>
    <x v="0"/>
    <n v="6001"/>
    <x v="6"/>
    <n v="60015"/>
    <s v="OPERACIONAL (Químico e Biológico)"/>
    <x v="1"/>
    <x v="1"/>
    <x v="2"/>
    <x v="2"/>
    <x v="13"/>
    <x v="13"/>
  </r>
  <r>
    <x v="4"/>
    <s v="PENSAO ALIMENTICIA"/>
    <x v="1"/>
    <d v="2025-02-05T00:00:00"/>
    <d v="2025-02-06T00:00:00"/>
    <s v="'1040325"/>
    <s v="1 | 1"/>
    <x v="5"/>
    <x v="0"/>
    <n v="-471.39"/>
    <x v="73"/>
    <x v="72"/>
    <s v="EKO -  ALAN NASCIMENTO DE MELLO"/>
    <x v="6"/>
    <x v="2"/>
    <x v="0"/>
    <n v="6001"/>
    <x v="6"/>
    <n v="60012"/>
    <s v="OPERACIONAL (Extraordinário)"/>
    <x v="1"/>
    <x v="1"/>
    <x v="2"/>
    <x v="2"/>
    <x v="13"/>
    <x v="13"/>
  </r>
  <r>
    <x v="4"/>
    <s v="PENSAO ALIMENTICIA"/>
    <x v="1"/>
    <d v="2025-02-05T00:00:00"/>
    <d v="2025-02-06T00:00:00"/>
    <s v="'1040325"/>
    <s v="1 | 1"/>
    <x v="5"/>
    <x v="0"/>
    <n v="0"/>
    <x v="73"/>
    <x v="72"/>
    <s v="EKO -  ALAN NASCIMENTO DE MELLO"/>
    <x v="6"/>
    <x v="2"/>
    <x v="0"/>
    <n v="6001"/>
    <x v="6"/>
    <n v="60013"/>
    <s v="OPERACIONAL (Poli e Rollon)"/>
    <x v="1"/>
    <x v="1"/>
    <x v="2"/>
    <x v="2"/>
    <x v="13"/>
    <x v="13"/>
  </r>
  <r>
    <x v="4"/>
    <s v="PENSAO ALIMENTICIA"/>
    <x v="1"/>
    <d v="2025-02-05T00:00:00"/>
    <d v="2025-02-06T00:00:00"/>
    <s v="'1040325"/>
    <s v="1 | 1"/>
    <x v="5"/>
    <x v="0"/>
    <n v="0"/>
    <x v="73"/>
    <x v="72"/>
    <s v="EKO -  ALAN NASCIMENTO DE MELLO"/>
    <x v="6"/>
    <x v="2"/>
    <x v="0"/>
    <n v="6001"/>
    <x v="6"/>
    <n v="60015"/>
    <s v="OPERACIONAL (Químico e Biológico)"/>
    <x v="1"/>
    <x v="1"/>
    <x v="2"/>
    <x v="2"/>
    <x v="13"/>
    <x v="13"/>
  </r>
  <r>
    <x v="4"/>
    <s v="PENSAO ALIMENTICIA"/>
    <x v="1"/>
    <d v="2025-02-05T00:00:00"/>
    <d v="2025-02-06T00:00:00"/>
    <s v="'1040327"/>
    <s v="1 | 1"/>
    <x v="5"/>
    <x v="0"/>
    <n v="-235.69"/>
    <x v="73"/>
    <x v="72"/>
    <s v="EKO -  ALAN NASCIMENTO DE MELLO"/>
    <x v="6"/>
    <x v="2"/>
    <x v="0"/>
    <n v="6001"/>
    <x v="6"/>
    <n v="60012"/>
    <s v="OPERACIONAL (Extraordinário)"/>
    <x v="1"/>
    <x v="1"/>
    <x v="2"/>
    <x v="2"/>
    <x v="13"/>
    <x v="13"/>
  </r>
  <r>
    <x v="4"/>
    <s v="PENSAO ALIMENTICIA"/>
    <x v="1"/>
    <d v="2025-02-05T00:00:00"/>
    <d v="2025-02-06T00:00:00"/>
    <s v="'1040327"/>
    <s v="1 | 1"/>
    <x v="5"/>
    <x v="0"/>
    <n v="0"/>
    <x v="73"/>
    <x v="72"/>
    <s v="EKO -  ALAN NASCIMENTO DE MELLO"/>
    <x v="6"/>
    <x v="2"/>
    <x v="0"/>
    <n v="6001"/>
    <x v="6"/>
    <n v="60013"/>
    <s v="OPERACIONAL (Poli e Rollon)"/>
    <x v="1"/>
    <x v="1"/>
    <x v="2"/>
    <x v="2"/>
    <x v="13"/>
    <x v="13"/>
  </r>
  <r>
    <x v="4"/>
    <s v="PENSAO ALIMENTICIA"/>
    <x v="1"/>
    <d v="2025-02-05T00:00:00"/>
    <d v="2025-02-06T00:00:00"/>
    <s v="'1040327"/>
    <s v="1 | 1"/>
    <x v="5"/>
    <x v="0"/>
    <n v="0"/>
    <x v="73"/>
    <x v="72"/>
    <s v="EKO -  ALAN NASCIMENTO DE MELLO"/>
    <x v="6"/>
    <x v="2"/>
    <x v="0"/>
    <n v="6001"/>
    <x v="6"/>
    <n v="60015"/>
    <s v="OPERACIONAL (Químico e Biológico)"/>
    <x v="1"/>
    <x v="1"/>
    <x v="2"/>
    <x v="2"/>
    <x v="13"/>
    <x v="13"/>
  </r>
  <r>
    <x v="4"/>
    <s v="PENSAO ALIMENTICIA"/>
    <x v="1"/>
    <d v="2025-02-05T00:00:00"/>
    <d v="2025-02-06T00:00:00"/>
    <s v="'1040328"/>
    <s v="1 | 1"/>
    <x v="5"/>
    <x v="0"/>
    <n v="-398.48"/>
    <x v="73"/>
    <x v="72"/>
    <s v="ANDERSON DOS SANTOS FERREIRA"/>
    <x v="6"/>
    <x v="2"/>
    <x v="0"/>
    <n v="6001"/>
    <x v="6"/>
    <n v="60013"/>
    <s v="OPERACIONAL (Poli e Rollon)"/>
    <x v="1"/>
    <x v="1"/>
    <x v="2"/>
    <x v="2"/>
    <x v="13"/>
    <x v="13"/>
  </r>
  <r>
    <x v="4"/>
    <s v="PENSAO ALIMENTICIA"/>
    <x v="1"/>
    <d v="2025-02-05T00:00:00"/>
    <d v="2025-02-06T00:00:00"/>
    <s v="'1040328"/>
    <s v="1 | 1"/>
    <x v="5"/>
    <x v="0"/>
    <n v="0"/>
    <x v="73"/>
    <x v="72"/>
    <s v="ANDERSON DOS SANTOS FERREIRA"/>
    <x v="6"/>
    <x v="2"/>
    <x v="0"/>
    <n v="6001"/>
    <x v="6"/>
    <n v="60012"/>
    <s v="OPERACIONAL (Extraordinário)"/>
    <x v="1"/>
    <x v="1"/>
    <x v="2"/>
    <x v="2"/>
    <x v="13"/>
    <x v="13"/>
  </r>
  <r>
    <x v="4"/>
    <s v="PENSAO ALIMENTICIA"/>
    <x v="1"/>
    <d v="2025-02-05T00:00:00"/>
    <d v="2025-02-06T00:00:00"/>
    <s v="'1040328"/>
    <s v="1 | 1"/>
    <x v="5"/>
    <x v="0"/>
    <n v="0"/>
    <x v="73"/>
    <x v="72"/>
    <s v="ANDERSON DOS SANTOS FERREIRA"/>
    <x v="6"/>
    <x v="2"/>
    <x v="0"/>
    <n v="6001"/>
    <x v="6"/>
    <n v="60015"/>
    <s v="OPERACIONAL (Químico e Biológico)"/>
    <x v="1"/>
    <x v="1"/>
    <x v="2"/>
    <x v="2"/>
    <x v="13"/>
    <x v="13"/>
  </r>
  <r>
    <x v="4"/>
    <s v="PENSAO ALIMENTICIA"/>
    <x v="1"/>
    <d v="2025-02-05T00:00:00"/>
    <d v="2025-02-06T00:00:00"/>
    <s v="'1040330"/>
    <s v="1 | 1"/>
    <x v="5"/>
    <x v="2"/>
    <n v="-346.37"/>
    <x v="73"/>
    <x v="72"/>
    <s v="ANDERSON SOARES CARNEIRO"/>
    <x v="6"/>
    <x v="2"/>
    <x v="0"/>
    <n v="6001"/>
    <x v="6"/>
    <n v="60012"/>
    <s v="OPERACIONAL (Extraordinário)"/>
    <x v="1"/>
    <x v="1"/>
    <x v="2"/>
    <x v="2"/>
    <x v="13"/>
    <x v="13"/>
  </r>
  <r>
    <x v="4"/>
    <s v="PENSAO ALIMENTICIA"/>
    <x v="1"/>
    <d v="2025-02-05T00:00:00"/>
    <d v="2025-02-06T00:00:00"/>
    <s v="'1040330"/>
    <s v="1 | 1"/>
    <x v="5"/>
    <x v="2"/>
    <n v="0"/>
    <x v="73"/>
    <x v="72"/>
    <s v="ANDERSON SOARES CARNEIRO"/>
    <x v="6"/>
    <x v="2"/>
    <x v="0"/>
    <n v="6001"/>
    <x v="6"/>
    <n v="60013"/>
    <s v="OPERACIONAL (Poli e Rollon)"/>
    <x v="1"/>
    <x v="1"/>
    <x v="2"/>
    <x v="2"/>
    <x v="13"/>
    <x v="13"/>
  </r>
  <r>
    <x v="4"/>
    <s v="PENSAO ALIMENTICIA"/>
    <x v="1"/>
    <d v="2025-02-05T00:00:00"/>
    <d v="2025-02-06T00:00:00"/>
    <s v="'1040330"/>
    <s v="1 | 1"/>
    <x v="5"/>
    <x v="2"/>
    <n v="0"/>
    <x v="73"/>
    <x v="72"/>
    <s v="ANDERSON SOARES CARNEIRO"/>
    <x v="6"/>
    <x v="2"/>
    <x v="0"/>
    <n v="6001"/>
    <x v="6"/>
    <n v="60015"/>
    <s v="OPERACIONAL (Químico e Biológico)"/>
    <x v="1"/>
    <x v="1"/>
    <x v="2"/>
    <x v="2"/>
    <x v="13"/>
    <x v="13"/>
  </r>
  <r>
    <x v="4"/>
    <s v="PENSAO ALIMENTICIA"/>
    <x v="1"/>
    <d v="2025-02-05T00:00:00"/>
    <d v="2025-02-06T00:00:00"/>
    <s v="'1040332"/>
    <s v="1 | 1"/>
    <x v="5"/>
    <x v="0"/>
    <n v="-97.43"/>
    <x v="73"/>
    <x v="72"/>
    <s v="CLAUDEMY GOMES DA SILVA FILHO"/>
    <x v="6"/>
    <x v="2"/>
    <x v="0"/>
    <n v="6001"/>
    <x v="6"/>
    <n v="60015"/>
    <s v="OPERACIONAL (Químico e Biológico)"/>
    <x v="1"/>
    <x v="1"/>
    <x v="2"/>
    <x v="2"/>
    <x v="13"/>
    <x v="13"/>
  </r>
  <r>
    <x v="4"/>
    <s v="PENSAO ALIMENTICIA"/>
    <x v="1"/>
    <d v="2025-02-05T00:00:00"/>
    <d v="2025-02-06T00:00:00"/>
    <s v="'1040332"/>
    <s v="1 | 1"/>
    <x v="5"/>
    <x v="0"/>
    <n v="0"/>
    <x v="73"/>
    <x v="72"/>
    <s v="CLAUDEMY GOMES DA SILVA FILHO"/>
    <x v="6"/>
    <x v="2"/>
    <x v="0"/>
    <n v="6001"/>
    <x v="6"/>
    <n v="60012"/>
    <s v="OPERACIONAL (Extraordinário)"/>
    <x v="1"/>
    <x v="1"/>
    <x v="2"/>
    <x v="2"/>
    <x v="13"/>
    <x v="13"/>
  </r>
  <r>
    <x v="4"/>
    <s v="PENSAO ALIMENTICIA"/>
    <x v="1"/>
    <d v="2025-02-05T00:00:00"/>
    <d v="2025-02-06T00:00:00"/>
    <s v="'1040332"/>
    <s v="1 | 1"/>
    <x v="5"/>
    <x v="0"/>
    <n v="0"/>
    <x v="73"/>
    <x v="72"/>
    <s v="CLAUDEMY GOMES DA SILVA FILHO"/>
    <x v="6"/>
    <x v="2"/>
    <x v="0"/>
    <n v="6001"/>
    <x v="6"/>
    <n v="60013"/>
    <s v="OPERACIONAL (Poli e Rollon)"/>
    <x v="1"/>
    <x v="1"/>
    <x v="2"/>
    <x v="2"/>
    <x v="13"/>
    <x v="13"/>
  </r>
  <r>
    <x v="4"/>
    <s v="PENSAO ALIMENTICIA"/>
    <x v="1"/>
    <d v="2025-02-05T00:00:00"/>
    <d v="2025-02-06T00:00:00"/>
    <s v="'1040333"/>
    <s v="1 | 1"/>
    <x v="5"/>
    <x v="0"/>
    <n v="-72.61"/>
    <x v="73"/>
    <x v="72"/>
    <s v="CLEVERSON FIGUEIREDO DA COSTA"/>
    <x v="6"/>
    <x v="2"/>
    <x v="0"/>
    <n v="6001"/>
    <x v="6"/>
    <n v="60012"/>
    <s v="OPERACIONAL (Extraordinário)"/>
    <x v="1"/>
    <x v="1"/>
    <x v="2"/>
    <x v="2"/>
    <x v="13"/>
    <x v="13"/>
  </r>
  <r>
    <x v="4"/>
    <s v="PENSAO ALIMENTICIA"/>
    <x v="1"/>
    <d v="2025-02-05T00:00:00"/>
    <d v="2025-02-06T00:00:00"/>
    <s v="'1040333"/>
    <s v="1 | 1"/>
    <x v="5"/>
    <x v="0"/>
    <n v="0"/>
    <x v="73"/>
    <x v="72"/>
    <s v="CLEVERSON FIGUEIREDO DA COSTA"/>
    <x v="6"/>
    <x v="2"/>
    <x v="0"/>
    <n v="6001"/>
    <x v="6"/>
    <n v="60013"/>
    <s v="OPERACIONAL (Poli e Rollon)"/>
    <x v="1"/>
    <x v="1"/>
    <x v="2"/>
    <x v="2"/>
    <x v="13"/>
    <x v="13"/>
  </r>
  <r>
    <x v="4"/>
    <s v="PENSAO ALIMENTICIA"/>
    <x v="1"/>
    <d v="2025-02-05T00:00:00"/>
    <d v="2025-02-06T00:00:00"/>
    <s v="'1040333"/>
    <s v="1 | 1"/>
    <x v="5"/>
    <x v="0"/>
    <n v="0"/>
    <x v="73"/>
    <x v="72"/>
    <s v="CLEVERSON FIGUEIREDO DA COSTA"/>
    <x v="6"/>
    <x v="2"/>
    <x v="0"/>
    <n v="6001"/>
    <x v="6"/>
    <n v="60015"/>
    <s v="OPERACIONAL (Químico e Biológico)"/>
    <x v="1"/>
    <x v="1"/>
    <x v="2"/>
    <x v="2"/>
    <x v="13"/>
    <x v="13"/>
  </r>
  <r>
    <x v="4"/>
    <s v="PENSAO ALIMENTICIA"/>
    <x v="1"/>
    <d v="2025-02-05T00:00:00"/>
    <d v="2025-02-06T00:00:00"/>
    <s v="'1040334"/>
    <s v="1 | 1"/>
    <x v="5"/>
    <x v="0"/>
    <n v="-40"/>
    <x v="73"/>
    <x v="72"/>
    <s v="FABRICIO XAVIER DE OLIVEIRA"/>
    <x v="6"/>
    <x v="2"/>
    <x v="0"/>
    <n v="6001"/>
    <x v="6"/>
    <n v="60012"/>
    <s v="OPERACIONAL (Extraordinário)"/>
    <x v="1"/>
    <x v="1"/>
    <x v="2"/>
    <x v="2"/>
    <x v="13"/>
    <x v="13"/>
  </r>
  <r>
    <x v="4"/>
    <s v="PENSAO ALIMENTICIA"/>
    <x v="1"/>
    <d v="2025-02-05T00:00:00"/>
    <d v="2025-02-06T00:00:00"/>
    <s v="'1040334"/>
    <s v="1 | 1"/>
    <x v="5"/>
    <x v="0"/>
    <n v="0"/>
    <x v="73"/>
    <x v="72"/>
    <s v="FABRICIO XAVIER DE OLIVEIRA"/>
    <x v="6"/>
    <x v="2"/>
    <x v="0"/>
    <n v="6001"/>
    <x v="6"/>
    <n v="60013"/>
    <s v="OPERACIONAL (Poli e Rollon)"/>
    <x v="1"/>
    <x v="1"/>
    <x v="2"/>
    <x v="2"/>
    <x v="13"/>
    <x v="13"/>
  </r>
  <r>
    <x v="4"/>
    <s v="PENSAO ALIMENTICIA"/>
    <x v="1"/>
    <d v="2025-02-05T00:00:00"/>
    <d v="2025-02-06T00:00:00"/>
    <s v="'1040334"/>
    <s v="1 | 1"/>
    <x v="5"/>
    <x v="0"/>
    <n v="0"/>
    <x v="73"/>
    <x v="72"/>
    <s v="FABRICIO XAVIER DE OLIVEIRA"/>
    <x v="6"/>
    <x v="2"/>
    <x v="0"/>
    <n v="6001"/>
    <x v="6"/>
    <n v="60015"/>
    <s v="OPERACIONAL (Químico e Biológico)"/>
    <x v="1"/>
    <x v="1"/>
    <x v="2"/>
    <x v="2"/>
    <x v="13"/>
    <x v="13"/>
  </r>
  <r>
    <x v="4"/>
    <s v="PENSAO ALIMENTICIA"/>
    <x v="1"/>
    <d v="2025-02-05T00:00:00"/>
    <d v="2025-02-06T00:00:00"/>
    <s v="'1040335"/>
    <s v="1 | 1"/>
    <x v="5"/>
    <x v="0"/>
    <n v="-176.9"/>
    <x v="73"/>
    <x v="72"/>
    <s v="GEORGE PAIVA TEBAS"/>
    <x v="6"/>
    <x v="2"/>
    <x v="0"/>
    <n v="6001"/>
    <x v="6"/>
    <n v="60012"/>
    <s v="OPERACIONAL (Extraordinário)"/>
    <x v="1"/>
    <x v="1"/>
    <x v="2"/>
    <x v="2"/>
    <x v="13"/>
    <x v="13"/>
  </r>
  <r>
    <x v="4"/>
    <s v="PENSAO ALIMENTICIA"/>
    <x v="1"/>
    <d v="2025-02-05T00:00:00"/>
    <d v="2025-02-06T00:00:00"/>
    <s v="'1040335"/>
    <s v="1 | 1"/>
    <x v="5"/>
    <x v="0"/>
    <n v="0"/>
    <x v="73"/>
    <x v="72"/>
    <s v="GEORGE PAIVA TEBAS"/>
    <x v="6"/>
    <x v="2"/>
    <x v="0"/>
    <n v="6001"/>
    <x v="6"/>
    <n v="60013"/>
    <s v="OPERACIONAL (Poli e Rollon)"/>
    <x v="1"/>
    <x v="1"/>
    <x v="2"/>
    <x v="2"/>
    <x v="13"/>
    <x v="13"/>
  </r>
  <r>
    <x v="4"/>
    <s v="PENSAO ALIMENTICIA"/>
    <x v="1"/>
    <d v="2025-02-05T00:00:00"/>
    <d v="2025-02-06T00:00:00"/>
    <s v="'1040335"/>
    <s v="1 | 1"/>
    <x v="5"/>
    <x v="0"/>
    <n v="0"/>
    <x v="73"/>
    <x v="72"/>
    <s v="GEORGE PAIVA TEBAS"/>
    <x v="6"/>
    <x v="2"/>
    <x v="0"/>
    <n v="6001"/>
    <x v="6"/>
    <n v="60015"/>
    <s v="OPERACIONAL (Químico e Biológico)"/>
    <x v="1"/>
    <x v="1"/>
    <x v="2"/>
    <x v="2"/>
    <x v="13"/>
    <x v="13"/>
  </r>
  <r>
    <x v="4"/>
    <s v="PENSAO ALIMENTICIA"/>
    <x v="1"/>
    <d v="2025-02-05T00:00:00"/>
    <d v="2025-02-06T00:00:00"/>
    <s v="'1040336"/>
    <s v="1 | 1"/>
    <x v="5"/>
    <x v="0"/>
    <n v="-176.9"/>
    <x v="73"/>
    <x v="72"/>
    <s v="GEORGE PAIVA TEBAS"/>
    <x v="6"/>
    <x v="2"/>
    <x v="0"/>
    <n v="6001"/>
    <x v="6"/>
    <n v="60012"/>
    <s v="OPERACIONAL (Extraordinário)"/>
    <x v="1"/>
    <x v="1"/>
    <x v="2"/>
    <x v="2"/>
    <x v="13"/>
    <x v="13"/>
  </r>
  <r>
    <x v="4"/>
    <s v="PENSAO ALIMENTICIA"/>
    <x v="1"/>
    <d v="2025-02-05T00:00:00"/>
    <d v="2025-02-06T00:00:00"/>
    <s v="'1040336"/>
    <s v="1 | 1"/>
    <x v="5"/>
    <x v="0"/>
    <n v="0"/>
    <x v="73"/>
    <x v="72"/>
    <s v="GEORGE PAIVA TEBAS"/>
    <x v="6"/>
    <x v="2"/>
    <x v="0"/>
    <n v="6001"/>
    <x v="6"/>
    <n v="60013"/>
    <s v="OPERACIONAL (Poli e Rollon)"/>
    <x v="1"/>
    <x v="1"/>
    <x v="2"/>
    <x v="2"/>
    <x v="13"/>
    <x v="13"/>
  </r>
  <r>
    <x v="4"/>
    <s v="PENSAO ALIMENTICIA"/>
    <x v="1"/>
    <d v="2025-02-05T00:00:00"/>
    <d v="2025-02-06T00:00:00"/>
    <s v="'1040336"/>
    <s v="1 | 1"/>
    <x v="5"/>
    <x v="0"/>
    <n v="0"/>
    <x v="73"/>
    <x v="72"/>
    <s v="GEORGE PAIVA TEBAS"/>
    <x v="6"/>
    <x v="2"/>
    <x v="0"/>
    <n v="6001"/>
    <x v="6"/>
    <n v="60015"/>
    <s v="OPERACIONAL (Químico e Biológico)"/>
    <x v="1"/>
    <x v="1"/>
    <x v="2"/>
    <x v="2"/>
    <x v="13"/>
    <x v="13"/>
  </r>
  <r>
    <x v="4"/>
    <s v="PENSAO ALIMENTICIA"/>
    <x v="1"/>
    <d v="2025-02-05T00:00:00"/>
    <d v="2025-02-06T00:00:00"/>
    <s v="'1040337"/>
    <s v="1 | 1"/>
    <x v="5"/>
    <x v="0"/>
    <n v="-49.96"/>
    <x v="73"/>
    <x v="72"/>
    <s v="LUIZ FERNANDO LERES PROTETORA"/>
    <x v="6"/>
    <x v="2"/>
    <x v="0"/>
    <n v="6001"/>
    <x v="6"/>
    <n v="60012"/>
    <s v="OPERACIONAL (Extraordinário)"/>
    <x v="1"/>
    <x v="1"/>
    <x v="2"/>
    <x v="2"/>
    <x v="13"/>
    <x v="13"/>
  </r>
  <r>
    <x v="4"/>
    <s v="PENSAO ALIMENTICIA"/>
    <x v="1"/>
    <d v="2025-02-05T00:00:00"/>
    <d v="2025-02-06T00:00:00"/>
    <s v="'1040337"/>
    <s v="1 | 1"/>
    <x v="5"/>
    <x v="0"/>
    <n v="0"/>
    <x v="73"/>
    <x v="72"/>
    <s v="LUIZ FERNANDO LERES PROTETORA"/>
    <x v="6"/>
    <x v="2"/>
    <x v="0"/>
    <n v="6001"/>
    <x v="6"/>
    <n v="60013"/>
    <s v="OPERACIONAL (Poli e Rollon)"/>
    <x v="1"/>
    <x v="1"/>
    <x v="2"/>
    <x v="2"/>
    <x v="13"/>
    <x v="13"/>
  </r>
  <r>
    <x v="4"/>
    <s v="PENSAO ALIMENTICIA"/>
    <x v="1"/>
    <d v="2025-02-05T00:00:00"/>
    <d v="2025-02-06T00:00:00"/>
    <s v="'1040337"/>
    <s v="1 | 1"/>
    <x v="5"/>
    <x v="0"/>
    <n v="0"/>
    <x v="73"/>
    <x v="72"/>
    <s v="LUIZ FERNANDO LERES PROTETORA"/>
    <x v="6"/>
    <x v="2"/>
    <x v="0"/>
    <n v="6001"/>
    <x v="6"/>
    <n v="60015"/>
    <s v="OPERACIONAL (Químico e Biológico)"/>
    <x v="1"/>
    <x v="1"/>
    <x v="2"/>
    <x v="2"/>
    <x v="13"/>
    <x v="13"/>
  </r>
  <r>
    <x v="4"/>
    <s v="PENSAO ALIMENTICIA"/>
    <x v="1"/>
    <d v="2025-02-05T00:00:00"/>
    <d v="2025-02-06T00:00:00"/>
    <s v="'1040338"/>
    <s v="1 | 1"/>
    <x v="5"/>
    <x v="0"/>
    <n v="-507.28"/>
    <x v="73"/>
    <x v="72"/>
    <s v="LUIZ FERNANDO DA SILVA ANTONIO"/>
    <x v="6"/>
    <x v="2"/>
    <x v="0"/>
    <n v="6001"/>
    <x v="6"/>
    <n v="60012"/>
    <s v="OPERACIONAL (Extraordinário)"/>
    <x v="1"/>
    <x v="1"/>
    <x v="2"/>
    <x v="2"/>
    <x v="13"/>
    <x v="13"/>
  </r>
  <r>
    <x v="4"/>
    <s v="PENSAO ALIMENTICIA"/>
    <x v="1"/>
    <d v="2025-02-05T00:00:00"/>
    <d v="2025-02-06T00:00:00"/>
    <s v="'1040338"/>
    <s v="1 | 1"/>
    <x v="5"/>
    <x v="0"/>
    <n v="0"/>
    <x v="73"/>
    <x v="72"/>
    <s v="LUIZ FERNANDO DA SILVA ANTONIO"/>
    <x v="6"/>
    <x v="2"/>
    <x v="0"/>
    <n v="6001"/>
    <x v="6"/>
    <n v="60013"/>
    <s v="OPERACIONAL (Poli e Rollon)"/>
    <x v="1"/>
    <x v="1"/>
    <x v="2"/>
    <x v="2"/>
    <x v="13"/>
    <x v="13"/>
  </r>
  <r>
    <x v="4"/>
    <s v="PENSAO ALIMENTICIA"/>
    <x v="1"/>
    <d v="2025-02-05T00:00:00"/>
    <d v="2025-02-06T00:00:00"/>
    <s v="'1040338"/>
    <s v="1 | 1"/>
    <x v="5"/>
    <x v="0"/>
    <n v="0"/>
    <x v="73"/>
    <x v="72"/>
    <s v="LUIZ FERNANDO DA SILVA ANTONIO"/>
    <x v="6"/>
    <x v="2"/>
    <x v="0"/>
    <n v="6001"/>
    <x v="6"/>
    <n v="60015"/>
    <s v="OPERACIONAL (Químico e Biológico)"/>
    <x v="1"/>
    <x v="1"/>
    <x v="2"/>
    <x v="2"/>
    <x v="13"/>
    <x v="13"/>
  </r>
  <r>
    <x v="4"/>
    <s v="PENSAO ALIMENTICIA"/>
    <x v="1"/>
    <d v="2025-02-05T00:00:00"/>
    <d v="2025-02-06T00:00:00"/>
    <s v="'1040339"/>
    <s v="1 | 1"/>
    <x v="5"/>
    <x v="0"/>
    <n v="-892.1"/>
    <x v="73"/>
    <x v="72"/>
    <s v="MARCO ANTONIO PEREIRA DA SILVA"/>
    <x v="6"/>
    <x v="2"/>
    <x v="0"/>
    <n v="6001"/>
    <x v="6"/>
    <n v="60012"/>
    <s v="OPERACIONAL (Extraordinário)"/>
    <x v="1"/>
    <x v="1"/>
    <x v="2"/>
    <x v="2"/>
    <x v="13"/>
    <x v="13"/>
  </r>
  <r>
    <x v="4"/>
    <s v="PENSAO ALIMENTICIA"/>
    <x v="1"/>
    <d v="2025-02-05T00:00:00"/>
    <d v="2025-02-06T00:00:00"/>
    <s v="'1040339"/>
    <s v="1 | 1"/>
    <x v="5"/>
    <x v="0"/>
    <n v="0"/>
    <x v="73"/>
    <x v="72"/>
    <s v="MARCO ANTONIO PEREIRA DA SILVA"/>
    <x v="6"/>
    <x v="2"/>
    <x v="0"/>
    <n v="6001"/>
    <x v="6"/>
    <n v="60013"/>
    <s v="OPERACIONAL (Poli e Rollon)"/>
    <x v="1"/>
    <x v="1"/>
    <x v="2"/>
    <x v="2"/>
    <x v="13"/>
    <x v="13"/>
  </r>
  <r>
    <x v="4"/>
    <s v="PENSAO ALIMENTICIA"/>
    <x v="1"/>
    <d v="2025-02-05T00:00:00"/>
    <d v="2025-02-06T00:00:00"/>
    <s v="'1040339"/>
    <s v="1 | 1"/>
    <x v="5"/>
    <x v="0"/>
    <n v="0"/>
    <x v="73"/>
    <x v="72"/>
    <s v="MARCO ANTONIO PEREIRA DA SILVA"/>
    <x v="6"/>
    <x v="2"/>
    <x v="0"/>
    <n v="6001"/>
    <x v="6"/>
    <n v="60015"/>
    <s v="OPERACIONAL (Químico e Biológico)"/>
    <x v="1"/>
    <x v="1"/>
    <x v="2"/>
    <x v="2"/>
    <x v="13"/>
    <x v="13"/>
  </r>
  <r>
    <x v="4"/>
    <s v="PENSAO ALIMENTICIA"/>
    <x v="1"/>
    <d v="2025-02-05T00:00:00"/>
    <d v="2025-02-06T00:00:00"/>
    <s v="'1040341"/>
    <s v="1 | 1"/>
    <x v="5"/>
    <x v="0"/>
    <n v="-571.54"/>
    <x v="73"/>
    <x v="72"/>
    <s v="PAULO DE CARVALHO CAMPOS "/>
    <x v="6"/>
    <x v="2"/>
    <x v="0"/>
    <n v="6001"/>
    <x v="6"/>
    <n v="60012"/>
    <s v="OPERACIONAL (Extraordinário)"/>
    <x v="1"/>
    <x v="1"/>
    <x v="2"/>
    <x v="2"/>
    <x v="13"/>
    <x v="13"/>
  </r>
  <r>
    <x v="4"/>
    <s v="PENSAO ALIMENTICIA"/>
    <x v="1"/>
    <d v="2025-02-05T00:00:00"/>
    <d v="2025-02-06T00:00:00"/>
    <s v="'1040341"/>
    <s v="1 | 1"/>
    <x v="5"/>
    <x v="0"/>
    <n v="0"/>
    <x v="73"/>
    <x v="72"/>
    <s v="PAULO DE CARVALHO CAMPOS "/>
    <x v="6"/>
    <x v="2"/>
    <x v="0"/>
    <n v="6001"/>
    <x v="6"/>
    <n v="60013"/>
    <s v="OPERACIONAL (Poli e Rollon)"/>
    <x v="1"/>
    <x v="1"/>
    <x v="2"/>
    <x v="2"/>
    <x v="13"/>
    <x v="13"/>
  </r>
  <r>
    <x v="4"/>
    <s v="PENSAO ALIMENTICIA"/>
    <x v="1"/>
    <d v="2025-02-05T00:00:00"/>
    <d v="2025-02-06T00:00:00"/>
    <s v="'1040341"/>
    <s v="1 | 1"/>
    <x v="5"/>
    <x v="0"/>
    <n v="0"/>
    <x v="73"/>
    <x v="72"/>
    <s v="PAULO DE CARVALHO CAMPOS "/>
    <x v="6"/>
    <x v="2"/>
    <x v="0"/>
    <n v="6001"/>
    <x v="6"/>
    <n v="60015"/>
    <s v="OPERACIONAL (Químico e Biológico)"/>
    <x v="1"/>
    <x v="1"/>
    <x v="2"/>
    <x v="2"/>
    <x v="13"/>
    <x v="13"/>
  </r>
  <r>
    <x v="4"/>
    <s v="PENSAO ALIMENTICIA"/>
    <x v="1"/>
    <d v="2025-02-05T00:00:00"/>
    <d v="2025-02-06T00:00:00"/>
    <s v="'1040342"/>
    <s v="1 | 1"/>
    <x v="5"/>
    <x v="0"/>
    <n v="-21.91"/>
    <x v="73"/>
    <x v="72"/>
    <s v="RODRIGO BRANDAO SOUZA"/>
    <x v="6"/>
    <x v="2"/>
    <x v="0"/>
    <n v="6001"/>
    <x v="6"/>
    <n v="60012"/>
    <s v="OPERACIONAL (Extraordinário)"/>
    <x v="1"/>
    <x v="1"/>
    <x v="2"/>
    <x v="2"/>
    <x v="13"/>
    <x v="13"/>
  </r>
  <r>
    <x v="4"/>
    <s v="PENSAO ALIMENTICIA"/>
    <x v="1"/>
    <d v="2025-02-05T00:00:00"/>
    <d v="2025-02-06T00:00:00"/>
    <s v="'1040342"/>
    <s v="1 | 1"/>
    <x v="5"/>
    <x v="0"/>
    <n v="0"/>
    <x v="73"/>
    <x v="72"/>
    <s v="RODRIGO BRANDAO SOUZA"/>
    <x v="6"/>
    <x v="2"/>
    <x v="0"/>
    <n v="6001"/>
    <x v="6"/>
    <n v="60013"/>
    <s v="OPERACIONAL (Poli e Rollon)"/>
    <x v="1"/>
    <x v="1"/>
    <x v="2"/>
    <x v="2"/>
    <x v="13"/>
    <x v="13"/>
  </r>
  <r>
    <x v="4"/>
    <s v="PENSAO ALIMENTICIA"/>
    <x v="1"/>
    <d v="2025-02-05T00:00:00"/>
    <d v="2025-02-06T00:00:00"/>
    <s v="'1040342"/>
    <s v="1 | 1"/>
    <x v="5"/>
    <x v="0"/>
    <n v="0"/>
    <x v="73"/>
    <x v="72"/>
    <s v="RODRIGO BRANDAO SOUZA"/>
    <x v="6"/>
    <x v="2"/>
    <x v="0"/>
    <n v="6001"/>
    <x v="6"/>
    <n v="60015"/>
    <s v="OPERACIONAL (Químico e Biológico)"/>
    <x v="1"/>
    <x v="1"/>
    <x v="2"/>
    <x v="2"/>
    <x v="13"/>
    <x v="13"/>
  </r>
  <r>
    <x v="4"/>
    <s v="PENSAO ALIMENTICIA"/>
    <x v="1"/>
    <d v="2025-02-05T00:00:00"/>
    <d v="2025-02-06T00:00:00"/>
    <s v="'1040343"/>
    <s v="1 | 1"/>
    <x v="5"/>
    <x v="0"/>
    <n v="-544.41"/>
    <x v="73"/>
    <x v="72"/>
    <s v=" SERGIO PINTO AZEVEDO"/>
    <x v="6"/>
    <x v="2"/>
    <x v="0"/>
    <n v="6001"/>
    <x v="6"/>
    <n v="60012"/>
    <s v="OPERACIONAL (Extraordinário)"/>
    <x v="1"/>
    <x v="1"/>
    <x v="2"/>
    <x v="2"/>
    <x v="13"/>
    <x v="13"/>
  </r>
  <r>
    <x v="4"/>
    <s v="PENSAO ALIMENTICIA"/>
    <x v="1"/>
    <d v="2025-02-05T00:00:00"/>
    <d v="2025-02-06T00:00:00"/>
    <s v="'1040343"/>
    <s v="1 | 1"/>
    <x v="5"/>
    <x v="0"/>
    <n v="0"/>
    <x v="73"/>
    <x v="72"/>
    <s v=" SERGIO PINTO AZEVEDO"/>
    <x v="6"/>
    <x v="2"/>
    <x v="0"/>
    <n v="6001"/>
    <x v="6"/>
    <n v="60013"/>
    <s v="OPERACIONAL (Poli e Rollon)"/>
    <x v="1"/>
    <x v="1"/>
    <x v="2"/>
    <x v="2"/>
    <x v="13"/>
    <x v="13"/>
  </r>
  <r>
    <x v="4"/>
    <s v="PENSAO ALIMENTICIA"/>
    <x v="1"/>
    <d v="2025-02-05T00:00:00"/>
    <d v="2025-02-06T00:00:00"/>
    <s v="'1040343"/>
    <s v="1 | 1"/>
    <x v="5"/>
    <x v="0"/>
    <n v="0"/>
    <x v="73"/>
    <x v="72"/>
    <s v=" SERGIO PINTO AZEVEDO"/>
    <x v="6"/>
    <x v="2"/>
    <x v="0"/>
    <n v="6001"/>
    <x v="6"/>
    <n v="60015"/>
    <s v="OPERACIONAL (Químico e Biológico)"/>
    <x v="1"/>
    <x v="1"/>
    <x v="2"/>
    <x v="2"/>
    <x v="13"/>
    <x v="13"/>
  </r>
  <r>
    <x v="4"/>
    <s v="PENSAO ALIMENTICIA"/>
    <x v="1"/>
    <d v="2025-02-05T00:00:00"/>
    <d v="2025-02-06T00:00:00"/>
    <s v="'1040344"/>
    <s v="1 | 1"/>
    <x v="5"/>
    <x v="0"/>
    <n v="-636.01"/>
    <x v="73"/>
    <x v="72"/>
    <s v="WAGNER DE ALMEIDA PINHEIRO FERREIRA"/>
    <x v="6"/>
    <x v="2"/>
    <x v="0"/>
    <n v="6001"/>
    <x v="6"/>
    <n v="60012"/>
    <s v="OPERACIONAL (Extraordinário)"/>
    <x v="1"/>
    <x v="1"/>
    <x v="2"/>
    <x v="2"/>
    <x v="13"/>
    <x v="13"/>
  </r>
  <r>
    <x v="4"/>
    <s v="PENSAO ALIMENTICIA"/>
    <x v="1"/>
    <d v="2025-02-05T00:00:00"/>
    <d v="2025-02-06T00:00:00"/>
    <s v="'1040344"/>
    <s v="1 | 1"/>
    <x v="5"/>
    <x v="0"/>
    <n v="0"/>
    <x v="73"/>
    <x v="72"/>
    <s v="WAGNER DE ALMEIDA PINHEIRO FERREIRA"/>
    <x v="6"/>
    <x v="2"/>
    <x v="0"/>
    <n v="6001"/>
    <x v="6"/>
    <n v="60013"/>
    <s v="OPERACIONAL (Poli e Rollon)"/>
    <x v="1"/>
    <x v="1"/>
    <x v="2"/>
    <x v="2"/>
    <x v="13"/>
    <x v="13"/>
  </r>
  <r>
    <x v="4"/>
    <s v="PENSAO ALIMENTICIA"/>
    <x v="1"/>
    <d v="2025-02-05T00:00:00"/>
    <d v="2025-02-06T00:00:00"/>
    <s v="'1040344"/>
    <s v="1 | 1"/>
    <x v="5"/>
    <x v="0"/>
    <n v="0"/>
    <x v="73"/>
    <x v="72"/>
    <s v="WAGNER DE ALMEIDA PINHEIRO FERREIRA"/>
    <x v="6"/>
    <x v="2"/>
    <x v="0"/>
    <n v="6001"/>
    <x v="6"/>
    <n v="60015"/>
    <s v="OPERACIONAL (Químico e Biológico)"/>
    <x v="1"/>
    <x v="1"/>
    <x v="2"/>
    <x v="2"/>
    <x v="13"/>
    <x v="13"/>
  </r>
  <r>
    <x v="4"/>
    <s v="PET SHOP CARIOCAO LTDA"/>
    <x v="4"/>
    <d v="2024-01-16T00:00:00"/>
    <d v="2024-02-20T00:00:00"/>
    <s v="'1021966"/>
    <s v="1 | 1"/>
    <x v="9"/>
    <x v="0"/>
    <n v="-159.9"/>
    <x v="7"/>
    <x v="7"/>
    <s v="REF. A COMPRA DE RAÃ‡ÃƒO "/>
    <x v="7"/>
    <x v="0"/>
    <x v="0"/>
    <n v="3007"/>
    <x v="25"/>
    <n v="30071"/>
    <s v="COMPRAS (Administrativo)"/>
    <x v="0"/>
    <x v="1"/>
    <x v="0"/>
    <x v="0"/>
    <x v="0"/>
    <x v="0"/>
  </r>
  <r>
    <x v="4"/>
    <s v="PET SHOP CARIOCAO LTDA"/>
    <x v="5"/>
    <d v="2024-02-01T00:00:00"/>
    <d v="2024-02-15T00:00:00"/>
    <s v="'24199"/>
    <s v="1 | 1"/>
    <x v="9"/>
    <x v="0"/>
    <n v="-159.9"/>
    <x v="7"/>
    <x v="7"/>
    <s v="REF. A COMPRA DE RAÃ‡ÃƒO "/>
    <x v="7"/>
    <x v="0"/>
    <x v="0"/>
    <n v="3007"/>
    <x v="25"/>
    <n v="30071"/>
    <s v="COMPRAS (Administrativo)"/>
    <x v="0"/>
    <x v="1"/>
    <x v="0"/>
    <x v="0"/>
    <x v="0"/>
    <x v="0"/>
  </r>
  <r>
    <x v="4"/>
    <s v="PET SHOP CARIOCAO LTDA"/>
    <x v="6"/>
    <d v="2024-03-04T00:00:00"/>
    <d v="2024-03-20T00:00:00"/>
    <s v="'26554 "/>
    <s v="1 | 1"/>
    <x v="9"/>
    <x v="0"/>
    <n v="-159.9"/>
    <x v="7"/>
    <x v="7"/>
    <s v="REF. A COMPRA DE RAÃ‡ÃƒO "/>
    <x v="7"/>
    <x v="0"/>
    <x v="0"/>
    <n v="3007"/>
    <x v="25"/>
    <n v="30071"/>
    <s v="COMPRAS (Administrativo)"/>
    <x v="0"/>
    <x v="1"/>
    <x v="0"/>
    <x v="0"/>
    <x v="0"/>
    <x v="0"/>
  </r>
  <r>
    <x v="4"/>
    <s v="PET SHOP CARIOCAO LTDA"/>
    <x v="7"/>
    <d v="2024-04-10T00:00:00"/>
    <d v="2024-05-20T00:00:00"/>
    <s v="'29470"/>
    <s v="1 | 1"/>
    <x v="9"/>
    <x v="0"/>
    <n v="-159.9"/>
    <x v="7"/>
    <x v="7"/>
    <s v="REF. A COMPRA DE RAÃ‡ÃƒO "/>
    <x v="7"/>
    <x v="0"/>
    <x v="0"/>
    <n v="3007"/>
    <x v="25"/>
    <n v="30071"/>
    <s v="COMPRAS (Administrativo)"/>
    <x v="0"/>
    <x v="3"/>
    <x v="0"/>
    <x v="0"/>
    <x v="0"/>
    <x v="0"/>
  </r>
  <r>
    <x v="4"/>
    <s v="PET SHOP CARIOCAO LTDA"/>
    <x v="7"/>
    <d v="2024-04-25T00:00:00"/>
    <d v="2024-05-15T00:00:00"/>
    <s v="'30583"/>
    <s v="1 | 1"/>
    <x v="9"/>
    <x v="0"/>
    <n v="-159.9"/>
    <x v="7"/>
    <x v="7"/>
    <s v="REF. A COMPRA DE RAÃ‡ÃƒO - PET SHOP CARIOCAO - 32013759000103"/>
    <x v="7"/>
    <x v="0"/>
    <x v="0"/>
    <n v="3007"/>
    <x v="25"/>
    <n v="30071"/>
    <s v="COMPRAS (Administrativo)"/>
    <x v="0"/>
    <x v="3"/>
    <x v="0"/>
    <x v="0"/>
    <x v="0"/>
    <x v="0"/>
  </r>
  <r>
    <x v="4"/>
    <s v="PET SHOP CARIOCAO LTDA"/>
    <x v="8"/>
    <d v="2024-05-15T00:00:00"/>
    <d v="2024-06-20T00:00:00"/>
    <s v="'32109"/>
    <s v="1 | 1"/>
    <x v="9"/>
    <x v="0"/>
    <n v="-159.9"/>
    <x v="7"/>
    <x v="7"/>
    <s v="REF. A COMPRA DE RAÃ‡ÃƒO - PET SHOP CARIOCAO - 32013759000103"/>
    <x v="7"/>
    <x v="0"/>
    <x v="0"/>
    <n v="3007"/>
    <x v="25"/>
    <n v="30071"/>
    <s v="COMPRAS (Administrativo)"/>
    <x v="0"/>
    <x v="3"/>
    <x v="0"/>
    <x v="0"/>
    <x v="0"/>
    <x v="0"/>
  </r>
  <r>
    <x v="4"/>
    <s v="PET SHOP CARIOCAO LTDA"/>
    <x v="8"/>
    <d v="2024-06-03T00:00:00"/>
    <d v="2024-06-20T00:00:00"/>
    <s v="'33559"/>
    <s v="1 | 1"/>
    <x v="9"/>
    <x v="0"/>
    <n v="-159.9"/>
    <x v="7"/>
    <x v="7"/>
    <s v="REF. A COMPRA DE RAÃ‡ÃƒO - PET SHOP CARIOCAO - 32013759000103"/>
    <x v="7"/>
    <x v="0"/>
    <x v="0"/>
    <n v="3007"/>
    <x v="25"/>
    <n v="30071"/>
    <s v="COMPRAS (Administrativo)"/>
    <x v="0"/>
    <x v="3"/>
    <x v="0"/>
    <x v="0"/>
    <x v="0"/>
    <x v="0"/>
  </r>
  <r>
    <x v="4"/>
    <s v="PET SHOP CARIOCAO LTDA"/>
    <x v="10"/>
    <d v="2024-07-12T00:00:00"/>
    <d v="2024-08-20T00:00:00"/>
    <s v="'36505"/>
    <s v="1 | 1"/>
    <x v="9"/>
    <x v="0"/>
    <n v="-159.9"/>
    <x v="7"/>
    <x v="7"/>
    <s v="REF. A COMPRA DE RAÃ‡ÃƒO - PET SHOP CARIOCAO - 32013759000103"/>
    <x v="7"/>
    <x v="0"/>
    <x v="0"/>
    <n v="3007"/>
    <x v="25"/>
    <n v="30071"/>
    <s v="COMPRAS (Administrativo)"/>
    <x v="0"/>
    <x v="4"/>
    <x v="0"/>
    <x v="0"/>
    <x v="0"/>
    <x v="0"/>
  </r>
  <r>
    <x v="4"/>
    <s v="PET SHOP CARIOCAO LTDA"/>
    <x v="10"/>
    <d v="2024-07-29T00:00:00"/>
    <d v="2024-08-15T00:00:00"/>
    <s v="'37923"/>
    <s v="1 | 1"/>
    <x v="9"/>
    <x v="0"/>
    <n v="-159.9"/>
    <x v="7"/>
    <x v="7"/>
    <s v="REF. A COMPRA DE RAÃ‡ÃƒO - PET SHOP CARIOCAO - 32013759000103"/>
    <x v="7"/>
    <x v="0"/>
    <x v="0"/>
    <n v="3007"/>
    <x v="25"/>
    <n v="30071"/>
    <s v="COMPRAS (Administrativo)"/>
    <x v="0"/>
    <x v="4"/>
    <x v="0"/>
    <x v="0"/>
    <x v="0"/>
    <x v="0"/>
  </r>
  <r>
    <x v="4"/>
    <s v="PET SHOP CARIOCAO LTDA"/>
    <x v="11"/>
    <d v="2024-08-21T00:00:00"/>
    <d v="2024-09-20T00:00:00"/>
    <s v="'39317"/>
    <s v="1 | 1"/>
    <x v="9"/>
    <x v="0"/>
    <n v="-159.9"/>
    <x v="7"/>
    <x v="7"/>
    <s v="REF. A COMPRA DE RAÃ‡ÃƒO - PET SHOP CARIOCAO - 32013759000103"/>
    <x v="7"/>
    <x v="0"/>
    <x v="0"/>
    <n v="3007"/>
    <x v="25"/>
    <n v="30071"/>
    <s v="COMPRAS (Administrativo)"/>
    <x v="0"/>
    <x v="4"/>
    <x v="0"/>
    <x v="0"/>
    <x v="0"/>
    <x v="0"/>
  </r>
  <r>
    <x v="4"/>
    <s v="PET SHOP CARIOCAO LTDA"/>
    <x v="12"/>
    <d v="2024-09-09T00:00:00"/>
    <d v="2024-10-15T00:00:00"/>
    <s v="'40488"/>
    <s v="1 | 1"/>
    <x v="9"/>
    <x v="0"/>
    <n v="-159.9"/>
    <x v="7"/>
    <x v="7"/>
    <s v="REF. A COMPRA DE RAÃ‡ÃƒO - PET SHOP CARIOCAO - 32013759000103"/>
    <x v="7"/>
    <x v="0"/>
    <x v="0"/>
    <n v="3007"/>
    <x v="25"/>
    <n v="30071"/>
    <s v="COMPRAS (Administrativo)"/>
    <x v="0"/>
    <x v="4"/>
    <x v="0"/>
    <x v="0"/>
    <x v="0"/>
    <x v="0"/>
  </r>
  <r>
    <x v="4"/>
    <s v="PET SHOP CARIOCAO LTDA"/>
    <x v="12"/>
    <d v="2024-10-07T00:00:00"/>
    <d v="2024-10-15T00:00:00"/>
    <s v="'42300"/>
    <s v="1 | 1"/>
    <x v="9"/>
    <x v="0"/>
    <n v="-159.9"/>
    <x v="7"/>
    <x v="7"/>
    <s v="REF. A COMPRA DE RAÃ‡ÃƒO - PET SHOP CARIOCAO - 32013759000103"/>
    <x v="7"/>
    <x v="0"/>
    <x v="0"/>
    <n v="3007"/>
    <x v="25"/>
    <n v="30071"/>
    <s v="COMPRAS (Administrativo)"/>
    <x v="0"/>
    <x v="4"/>
    <x v="0"/>
    <x v="0"/>
    <x v="0"/>
    <x v="0"/>
  </r>
  <r>
    <x v="4"/>
    <s v="PET SHOP CARIOCAO LTDA"/>
    <x v="13"/>
    <d v="2024-11-05T00:00:00"/>
    <d v="2024-11-15T00:00:00"/>
    <s v="'44220"/>
    <s v="1 | 1"/>
    <x v="9"/>
    <x v="0"/>
    <n v="-159.9"/>
    <x v="7"/>
    <x v="7"/>
    <s v="REF. A COMPRA DE RAÃ‡ÃƒO - PET SHOP CARIOCAO - 32013759000103"/>
    <x v="7"/>
    <x v="0"/>
    <x v="0"/>
    <n v="3007"/>
    <x v="25"/>
    <n v="30071"/>
    <s v="COMPRAS (Administrativo)"/>
    <x v="0"/>
    <x v="0"/>
    <x v="0"/>
    <x v="0"/>
    <x v="0"/>
    <x v="0"/>
  </r>
  <r>
    <x v="4"/>
    <s v="PET SHOP CARIOCAO LTDA"/>
    <x v="0"/>
    <d v="2025-01-07T00:00:00"/>
    <d v="2025-01-15T00:00:00"/>
    <s v="'48273"/>
    <s v="1 | 1"/>
    <x v="9"/>
    <x v="0"/>
    <n v="-159.9"/>
    <x v="7"/>
    <x v="7"/>
    <s v="REF. A COMPRA DE RAÃ‡ÃƒO - PET SHOP CARIOCAO - 32013759000103"/>
    <x v="7"/>
    <x v="0"/>
    <x v="0"/>
    <n v="3007"/>
    <x v="25"/>
    <n v="30071"/>
    <s v="COMPRAS (Administrativo)"/>
    <x v="0"/>
    <x v="0"/>
    <x v="0"/>
    <x v="0"/>
    <x v="0"/>
    <x v="0"/>
  </r>
  <r>
    <x v="4"/>
    <s v="PET SHOP CARIOCAO LTDA"/>
    <x v="2"/>
    <d v="2025-02-07T00:00:00"/>
    <d v="2025-03-15T00:00:00"/>
    <s v="'50629"/>
    <s v="1 | 1"/>
    <x v="9"/>
    <x v="1"/>
    <n v="-159.9"/>
    <x v="7"/>
    <x v="7"/>
    <s v="REF. A COMPRA DE RAÃ‡ÃƒO - PET SHOP CARIOCAO - 32013759000103"/>
    <x v="7"/>
    <x v="0"/>
    <x v="0"/>
    <n v="3007"/>
    <x v="25"/>
    <n v="30071"/>
    <s v="COMPRAS (Administrativo)"/>
    <x v="0"/>
    <x v="1"/>
    <x v="0"/>
    <x v="0"/>
    <x v="0"/>
    <x v="0"/>
  </r>
  <r>
    <x v="4"/>
    <s v="PETROLEO E DERIVADOS PIRAQUE LTDA"/>
    <x v="4"/>
    <d v="2024-01-23T00:00:00"/>
    <d v="2024-02-15T00:00:00"/>
    <s v="'54613"/>
    <s v="1 | 1"/>
    <x v="10"/>
    <x v="0"/>
    <n v="-217.5"/>
    <x v="88"/>
    <x v="87"/>
    <s v="REF. COMBUSTIVEL - CARTÃƒO CLARA (GUILHERME)"/>
    <x v="19"/>
    <x v="0"/>
    <x v="0"/>
    <n v="1002"/>
    <x v="22"/>
    <n v="10021"/>
    <s v="DIRETORIA (Administrativo)"/>
    <x v="0"/>
    <x v="1"/>
    <x v="0"/>
    <x v="0"/>
    <x v="0"/>
    <x v="0"/>
  </r>
  <r>
    <x v="4"/>
    <s v="PETROLEO E DERIVADOS PIRAQUE LTDA"/>
    <x v="5"/>
    <d v="2024-02-24T00:00:00"/>
    <d v="2024-03-15T00:00:00"/>
    <s v="'56346"/>
    <s v="1 | 1"/>
    <x v="9"/>
    <x v="0"/>
    <n v="-208.57"/>
    <x v="88"/>
    <x v="87"/>
    <s v="REF. COMBUSTIVEL - CARTÃƒO CLARA (GUILHERME)"/>
    <x v="19"/>
    <x v="0"/>
    <x v="0"/>
    <n v="1002"/>
    <x v="22"/>
    <n v="10021"/>
    <s v="DIRETORIA (Administrativo)"/>
    <x v="0"/>
    <x v="1"/>
    <x v="0"/>
    <x v="0"/>
    <x v="0"/>
    <x v="0"/>
  </r>
  <r>
    <x v="4"/>
    <s v="PETROLEO E DERIVADOS PIRAQUE LTDA"/>
    <x v="8"/>
    <d v="2024-05-11T00:00:00"/>
    <d v="2024-06-15T00:00:00"/>
    <s v="'59627"/>
    <s v="1 | 1"/>
    <x v="9"/>
    <x v="0"/>
    <n v="-191.15"/>
    <x v="88"/>
    <x v="87"/>
    <s v="REF. COMBUSTIVEL - CARTÃƒO CLARA (GUILHERME)"/>
    <x v="19"/>
    <x v="0"/>
    <x v="0"/>
    <n v="1002"/>
    <x v="22"/>
    <n v="10021"/>
    <s v="DIRETORIA (Administrativo)"/>
    <x v="0"/>
    <x v="3"/>
    <x v="0"/>
    <x v="0"/>
    <x v="0"/>
    <x v="0"/>
  </r>
  <r>
    <x v="4"/>
    <s v="PETROLEO E DERIVADOS PIRAQUE LTDA"/>
    <x v="8"/>
    <d v="2024-05-20T00:00:00"/>
    <d v="2024-06-15T00:00:00"/>
    <s v="'59931"/>
    <s v="1 | 1"/>
    <x v="9"/>
    <x v="0"/>
    <n v="-234.97"/>
    <x v="88"/>
    <x v="87"/>
    <s v="REF. COMBUSTIVEL - CARTÃƒO CLARA (GUILHERME)"/>
    <x v="19"/>
    <x v="0"/>
    <x v="0"/>
    <n v="1002"/>
    <x v="22"/>
    <n v="10021"/>
    <s v="DIRETORIA (Administrativo)"/>
    <x v="0"/>
    <x v="3"/>
    <x v="0"/>
    <x v="0"/>
    <x v="0"/>
    <x v="0"/>
  </r>
  <r>
    <x v="4"/>
    <s v="PETROLEO E DERIVADOS PIRAQUE LTDA"/>
    <x v="9"/>
    <d v="2024-06-24T00:00:00"/>
    <d v="2024-07-15T00:00:00"/>
    <s v="'61329"/>
    <s v="1 | 1"/>
    <x v="9"/>
    <x v="0"/>
    <n v="-250.94"/>
    <x v="88"/>
    <x v="87"/>
    <s v="REF. COMBUSTIVEL - CARTÃƒO CLARA (GUILHERME)"/>
    <x v="19"/>
    <x v="0"/>
    <x v="0"/>
    <n v="1002"/>
    <x v="22"/>
    <n v="10021"/>
    <s v="DIRETORIA (Administrativo)"/>
    <x v="0"/>
    <x v="3"/>
    <x v="0"/>
    <x v="0"/>
    <x v="0"/>
    <x v="0"/>
  </r>
  <r>
    <x v="4"/>
    <s v="PETROLEO E DERIVADOS PIRAQUE LTDA"/>
    <x v="11"/>
    <d v="2024-08-08T00:00:00"/>
    <d v="2024-09-15T00:00:00"/>
    <s v="'63342"/>
    <s v="1 | 1"/>
    <x v="9"/>
    <x v="0"/>
    <n v="-262.58999999999997"/>
    <x v="88"/>
    <x v="87"/>
    <s v="REF. COMBUSTIVEL - CARTÃƒO CLARA (GUILHERME)"/>
    <x v="19"/>
    <x v="0"/>
    <x v="0"/>
    <n v="1002"/>
    <x v="22"/>
    <n v="10021"/>
    <s v="DIRETORIA (Administrativo)"/>
    <x v="0"/>
    <x v="4"/>
    <x v="0"/>
    <x v="0"/>
    <x v="0"/>
    <x v="0"/>
  </r>
  <r>
    <x v="4"/>
    <s v="PETROLEO E DERIVADOS PIRAQUE LTDA"/>
    <x v="11"/>
    <d v="2024-08-31T00:00:00"/>
    <d v="2024-09-15T00:00:00"/>
    <s v="'64321"/>
    <s v="1 | 1"/>
    <x v="9"/>
    <x v="0"/>
    <n v="-190.03"/>
    <x v="88"/>
    <x v="87"/>
    <s v="REF. COMBUSTIVEL - CARTÃƒO CLARA (GUILHERME)"/>
    <x v="19"/>
    <x v="0"/>
    <x v="0"/>
    <n v="1002"/>
    <x v="22"/>
    <n v="10021"/>
    <s v="DIRETORIA (Administrativo)"/>
    <x v="0"/>
    <x v="4"/>
    <x v="0"/>
    <x v="0"/>
    <x v="0"/>
    <x v="0"/>
  </r>
  <r>
    <x v="4"/>
    <s v="PETROLEO E DERIVADOS PIRAQUE LTDA"/>
    <x v="11"/>
    <d v="2024-09-07T00:00:00"/>
    <d v="2024-09-15T00:00:00"/>
    <s v="'235"/>
    <s v="1 | 1"/>
    <x v="9"/>
    <x v="0"/>
    <n v="-215.53"/>
    <x v="88"/>
    <x v="87"/>
    <s v="REF. COMBUSTIVEL - CARTÃƒO CLARA (GUILHERME)"/>
    <x v="19"/>
    <x v="0"/>
    <x v="0"/>
    <n v="1002"/>
    <x v="22"/>
    <n v="10021"/>
    <s v="DIRETORIA (Administrativo)"/>
    <x v="0"/>
    <x v="4"/>
    <x v="0"/>
    <x v="0"/>
    <x v="0"/>
    <x v="0"/>
  </r>
  <r>
    <x v="4"/>
    <s v="PETROLEO E DERIVADOS PIRAQUE LTDA"/>
    <x v="12"/>
    <d v="2024-09-18T00:00:00"/>
    <d v="2024-10-15T00:00:00"/>
    <s v="'711"/>
    <s v="1 | 1"/>
    <x v="9"/>
    <x v="0"/>
    <n v="-210.6"/>
    <x v="88"/>
    <x v="87"/>
    <s v="REF. COMBUSTIVEL - CARTÃƒO CLARA (GUILHERME)"/>
    <x v="19"/>
    <x v="0"/>
    <x v="0"/>
    <n v="1002"/>
    <x v="22"/>
    <n v="10021"/>
    <s v="DIRETORIA (Administrativo)"/>
    <x v="0"/>
    <x v="4"/>
    <x v="0"/>
    <x v="0"/>
    <x v="0"/>
    <x v="0"/>
  </r>
  <r>
    <x v="4"/>
    <s v="PETROLEO E DERIVADOS PIRAQUE LTDA"/>
    <x v="14"/>
    <d v="2024-11-21T00:00:00"/>
    <d v="2024-12-15T00:00:00"/>
    <s v="'3835"/>
    <s v="1 | 1"/>
    <x v="9"/>
    <x v="0"/>
    <n v="-214.36"/>
    <x v="88"/>
    <x v="87"/>
    <s v="REF. COMBUSTIVEL - CARTÃƒO CLARA (GUILHERME)"/>
    <x v="19"/>
    <x v="0"/>
    <x v="0"/>
    <n v="1002"/>
    <x v="22"/>
    <n v="10021"/>
    <s v="DIRETORIA (Administrativo)"/>
    <x v="0"/>
    <x v="0"/>
    <x v="0"/>
    <x v="0"/>
    <x v="0"/>
    <x v="0"/>
  </r>
  <r>
    <x v="4"/>
    <s v="PETROLEO E DERIVADOS PIRAQUE LTDA"/>
    <x v="0"/>
    <d v="2024-12-21T00:00:00"/>
    <d v="2025-01-15T00:00:00"/>
    <s v="'5753"/>
    <s v="1 | 1"/>
    <x v="9"/>
    <x v="0"/>
    <n v="-235.81"/>
    <x v="88"/>
    <x v="87"/>
    <s v="REF. COMBUSTIVEL - CARTÃƒO CLARA (GUILHERME)"/>
    <x v="19"/>
    <x v="0"/>
    <x v="0"/>
    <n v="1002"/>
    <x v="22"/>
    <n v="10021"/>
    <s v="DIRETORIA (Administrativo)"/>
    <x v="0"/>
    <x v="0"/>
    <x v="0"/>
    <x v="0"/>
    <x v="0"/>
    <x v="0"/>
  </r>
  <r>
    <x v="4"/>
    <s v="PETROLEO E DERIVADOS PIRAQUE LTDA"/>
    <x v="1"/>
    <d v="2025-01-14T00:00:00"/>
    <d v="2025-02-15T00:00:00"/>
    <s v="'7107"/>
    <s v="1 | 1"/>
    <x v="9"/>
    <x v="2"/>
    <n v="-200"/>
    <x v="88"/>
    <x v="87"/>
    <s v="REF. COMBUSTIVEL - CARTÃƒO CLARA (GUILHERME)"/>
    <x v="19"/>
    <x v="0"/>
    <x v="0"/>
    <n v="1002"/>
    <x v="22"/>
    <n v="10021"/>
    <s v="DIRETORIA (Administrativo)"/>
    <x v="0"/>
    <x v="1"/>
    <x v="0"/>
    <x v="0"/>
    <x v="0"/>
    <x v="0"/>
  </r>
  <r>
    <x v="4"/>
    <s v="PETROLEO E DERIVADOS PIRAQUE LTDA"/>
    <x v="1"/>
    <d v="2025-02-04T00:00:00"/>
    <d v="2025-02-15T00:00:00"/>
    <s v="'8387"/>
    <s v="1 | 1"/>
    <x v="9"/>
    <x v="2"/>
    <n v="-219.17"/>
    <x v="88"/>
    <x v="87"/>
    <s v="REF. COMBUSTIVEL - CARTÃƒO CLARA (GUILHERME)"/>
    <x v="19"/>
    <x v="0"/>
    <x v="0"/>
    <n v="1002"/>
    <x v="22"/>
    <n v="10021"/>
    <s v="DIRETORIA (Administrativo)"/>
    <x v="0"/>
    <x v="1"/>
    <x v="0"/>
    <x v="0"/>
    <x v="0"/>
    <x v="0"/>
  </r>
  <r>
    <x v="4"/>
    <s v="PIPEFY MARKETING E TECNOLOGIA LTDA"/>
    <x v="7"/>
    <d v="2024-04-06T00:00:00"/>
    <d v="2024-05-20T00:00:00"/>
    <s v="'1026084"/>
    <s v="1 | 1"/>
    <x v="7"/>
    <x v="0"/>
    <n v="-4298.7"/>
    <x v="34"/>
    <x v="34"/>
    <s v="REF A PIPEFY "/>
    <x v="22"/>
    <x v="0"/>
    <x v="0"/>
    <n v="4002"/>
    <x v="34"/>
    <n v="40021"/>
    <s v="VENDAS (Administrativo)"/>
    <x v="0"/>
    <x v="3"/>
    <x v="0"/>
    <x v="0"/>
    <x v="0"/>
    <x v="0"/>
  </r>
  <r>
    <x v="4"/>
    <s v="PIPEFY MARKETING E TECNOLOGIA LTDA"/>
    <x v="8"/>
    <d v="2024-05-06T00:00:00"/>
    <d v="2024-06-20T00:00:00"/>
    <s v="'1027467"/>
    <s v="1 | 1"/>
    <x v="7"/>
    <x v="0"/>
    <n v="-4314.8"/>
    <x v="34"/>
    <x v="34"/>
    <s v="REF A PIPEFY "/>
    <x v="22"/>
    <x v="0"/>
    <x v="0"/>
    <n v="4002"/>
    <x v="34"/>
    <n v="40021"/>
    <s v="VENDAS (Administrativo)"/>
    <x v="0"/>
    <x v="3"/>
    <x v="0"/>
    <x v="0"/>
    <x v="0"/>
    <x v="0"/>
  </r>
  <r>
    <x v="4"/>
    <s v="PIPEFY MARKETING E TECNOLOGIA LTDA"/>
    <x v="9"/>
    <d v="2024-06-06T00:00:00"/>
    <d v="2024-07-20T00:00:00"/>
    <s v="'1029529"/>
    <s v="1 | 1"/>
    <x v="7"/>
    <x v="0"/>
    <n v="-4483.8500000000004"/>
    <x v="34"/>
    <x v="34"/>
    <s v="REF A PIPEFY "/>
    <x v="22"/>
    <x v="0"/>
    <x v="0"/>
    <n v="4002"/>
    <x v="34"/>
    <n v="40021"/>
    <s v="VENDAS (Administrativo)"/>
    <x v="0"/>
    <x v="3"/>
    <x v="0"/>
    <x v="0"/>
    <x v="0"/>
    <x v="0"/>
  </r>
  <r>
    <x v="4"/>
    <s v="PIPEFY MARKETING E TECNOLOGIA LTDA"/>
    <x v="10"/>
    <d v="2024-07-06T00:00:00"/>
    <d v="2024-08-20T00:00:00"/>
    <s v="'1030398"/>
    <s v="1 | 1"/>
    <x v="7"/>
    <x v="0"/>
    <n v="-4677.05"/>
    <x v="34"/>
    <x v="34"/>
    <s v="REF A PIPEFY "/>
    <x v="22"/>
    <x v="0"/>
    <x v="0"/>
    <n v="4002"/>
    <x v="34"/>
    <n v="40021"/>
    <s v="VENDAS (Administrativo)"/>
    <x v="0"/>
    <x v="4"/>
    <x v="0"/>
    <x v="0"/>
    <x v="0"/>
    <x v="0"/>
  </r>
  <r>
    <x v="4"/>
    <s v="PIPEFY MARKETING E TECNOLOGIA LTDA"/>
    <x v="11"/>
    <d v="2024-08-06T00:00:00"/>
    <d v="2024-09-20T00:00:00"/>
    <s v="'1032815"/>
    <s v="1 | 1"/>
    <x v="7"/>
    <x v="0"/>
    <n v="-4813.8999999999996"/>
    <x v="34"/>
    <x v="34"/>
    <s v="REF A PIPEFY "/>
    <x v="22"/>
    <x v="0"/>
    <x v="0"/>
    <n v="4002"/>
    <x v="34"/>
    <n v="40021"/>
    <s v="VENDAS (Administrativo)"/>
    <x v="0"/>
    <x v="4"/>
    <x v="0"/>
    <x v="0"/>
    <x v="0"/>
    <x v="0"/>
  </r>
  <r>
    <x v="4"/>
    <s v="PIPEFY MARKETING E TECNOLOGIA LTDA"/>
    <x v="12"/>
    <d v="2024-09-06T00:00:00"/>
    <d v="2024-10-20T00:00:00"/>
    <s v="'1034111"/>
    <s v="1 | 1"/>
    <x v="7"/>
    <x v="0"/>
    <n v="-4741.45"/>
    <x v="34"/>
    <x v="34"/>
    <s v="REF A PIPEFY "/>
    <x v="22"/>
    <x v="0"/>
    <x v="0"/>
    <n v="4002"/>
    <x v="34"/>
    <n v="40021"/>
    <s v="VENDAS (Administrativo)"/>
    <x v="0"/>
    <x v="4"/>
    <x v="0"/>
    <x v="0"/>
    <x v="0"/>
    <x v="0"/>
  </r>
  <r>
    <x v="4"/>
    <s v="PIPEFY MARKETING E TECNOLOGIA LTDA"/>
    <x v="13"/>
    <d v="2024-10-06T00:00:00"/>
    <d v="2024-11-20T00:00:00"/>
    <s v="'1035508"/>
    <s v="1 | 1"/>
    <x v="7"/>
    <x v="0"/>
    <n v="-4652.8999999999996"/>
    <x v="34"/>
    <x v="34"/>
    <s v="REF A PIPEFY "/>
    <x v="22"/>
    <x v="0"/>
    <x v="0"/>
    <n v="4002"/>
    <x v="34"/>
    <n v="40021"/>
    <s v="VENDAS (Administrativo)"/>
    <x v="0"/>
    <x v="0"/>
    <x v="0"/>
    <x v="0"/>
    <x v="0"/>
    <x v="0"/>
  </r>
  <r>
    <x v="4"/>
    <s v="PIPEFY MARKETING E TECNOLOGIA LTDA"/>
    <x v="14"/>
    <d v="2024-11-06T00:00:00"/>
    <d v="2024-12-20T00:00:00"/>
    <s v="'1037503"/>
    <s v="1 | 1"/>
    <x v="7"/>
    <x v="0"/>
    <n v="-5093.5"/>
    <x v="34"/>
    <x v="34"/>
    <s v="REF A PIPEFY "/>
    <x v="22"/>
    <x v="0"/>
    <x v="0"/>
    <n v="4002"/>
    <x v="34"/>
    <n v="40021"/>
    <s v="VENDAS (Administrativo)"/>
    <x v="0"/>
    <x v="0"/>
    <x v="0"/>
    <x v="0"/>
    <x v="0"/>
    <x v="0"/>
  </r>
  <r>
    <x v="4"/>
    <s v="PIPEFY MARKETING E TECNOLOGIA LTDA"/>
    <x v="0"/>
    <d v="2025-01-06T00:00:00"/>
    <d v="2025-01-20T00:00:00"/>
    <s v="'1038721"/>
    <s v="1 | 1"/>
    <x v="7"/>
    <x v="0"/>
    <n v="-5327.3"/>
    <x v="34"/>
    <x v="34"/>
    <s v="REF A PIPEFY "/>
    <x v="22"/>
    <x v="0"/>
    <x v="0"/>
    <n v="4002"/>
    <x v="34"/>
    <n v="40021"/>
    <s v="VENDAS (Administrativo)"/>
    <x v="0"/>
    <x v="0"/>
    <x v="0"/>
    <x v="0"/>
    <x v="0"/>
    <x v="0"/>
  </r>
  <r>
    <x v="4"/>
    <s v="PIPEFY MARKETING E TECNOLOGIA LTDA"/>
    <x v="1"/>
    <d v="2025-01-20T00:00:00"/>
    <d v="2025-02-20T00:00:00"/>
    <s v="'1040905"/>
    <s v="1 | 1"/>
    <x v="7"/>
    <x v="2"/>
    <n v="-5394.1"/>
    <x v="34"/>
    <x v="34"/>
    <s v="REF A PIPEFY "/>
    <x v="22"/>
    <x v="0"/>
    <x v="0"/>
    <n v="4002"/>
    <x v="34"/>
    <n v="40021"/>
    <s v="VENDAS (Administrativo)"/>
    <x v="0"/>
    <x v="1"/>
    <x v="0"/>
    <x v="0"/>
    <x v="0"/>
    <x v="0"/>
  </r>
  <r>
    <x v="4"/>
    <s v="PIRES E VIDAL ASSESSORIA E EMPREENDIMENTOS LTDA"/>
    <x v="7"/>
    <d v="2024-05-20T00:00:00"/>
    <d v="2024-05-20T00:00:00"/>
    <s v="'5743"/>
    <s v="1 | 1"/>
    <x v="10"/>
    <x v="0"/>
    <n v="-24459.360000000001"/>
    <x v="31"/>
    <x v="31"/>
    <s v="REF. A EXAME MÃ‰DICO MAIO/2024"/>
    <x v="15"/>
    <x v="1"/>
    <x v="0"/>
    <n v="3005"/>
    <x v="18"/>
    <n v="30051"/>
    <s v="DEPARTAMENTO PESSOAL (Administrativo)"/>
    <x v="1"/>
    <x v="3"/>
    <x v="2"/>
    <x v="2"/>
    <x v="15"/>
    <x v="15"/>
  </r>
  <r>
    <x v="4"/>
    <s v="PIRES E VIDAL ASSESSORIA E EMPREENDIMENTOS LTDA"/>
    <x v="8"/>
    <d v="2024-05-31T00:00:00"/>
    <d v="2024-06-14T00:00:00"/>
    <s v="'5867"/>
    <s v="1 | 1"/>
    <x v="11"/>
    <x v="0"/>
    <n v="-1595.45"/>
    <x v="31"/>
    <x v="31"/>
    <s v="REF. A EXAME MÃ‰DICO MAIO/2024"/>
    <x v="15"/>
    <x v="1"/>
    <x v="0"/>
    <n v="3005"/>
    <x v="18"/>
    <n v="30051"/>
    <s v="DEPARTAMENTO PESSOAL (Administrativo)"/>
    <x v="1"/>
    <x v="3"/>
    <x v="2"/>
    <x v="2"/>
    <x v="15"/>
    <x v="15"/>
  </r>
  <r>
    <x v="4"/>
    <s v="PIRES E VIDAL ASSESSORIA E EMPREENDIMENTOS LTDA"/>
    <x v="8"/>
    <d v="2024-06-03T00:00:00"/>
    <d v="2024-06-20T00:00:00"/>
    <s v="'5864"/>
    <s v="1 | 1"/>
    <x v="11"/>
    <x v="0"/>
    <n v="-26683.68"/>
    <x v="31"/>
    <x v="31"/>
    <s v="REF. A EXAME MÃ‰DICO MAIO/2024"/>
    <x v="15"/>
    <x v="2"/>
    <x v="0"/>
    <n v="3005"/>
    <x v="18"/>
    <n v="30057"/>
    <s v="DEPARTAMENTO PESSOAL (Comum)"/>
    <x v="1"/>
    <x v="3"/>
    <x v="2"/>
    <x v="2"/>
    <x v="15"/>
    <x v="15"/>
  </r>
  <r>
    <x v="4"/>
    <s v="PIRES E VIDAL ASSESSORIA E EMPREENDIMENTOS LTDA"/>
    <x v="9"/>
    <d v="2024-07-05T00:00:00"/>
    <d v="2024-07-22T00:00:00"/>
    <s v="'6014"/>
    <s v="1 | 1"/>
    <x v="11"/>
    <x v="0"/>
    <n v="-11684.21"/>
    <x v="31"/>
    <x v="31"/>
    <s v="REF. A EXAME MÃ‰DICO junho/2024"/>
    <x v="15"/>
    <x v="2"/>
    <x v="0"/>
    <n v="3005"/>
    <x v="18"/>
    <n v="30057"/>
    <s v="DEPARTAMENTO PESSOAL (Comum)"/>
    <x v="1"/>
    <x v="3"/>
    <x v="2"/>
    <x v="2"/>
    <x v="15"/>
    <x v="15"/>
  </r>
  <r>
    <x v="4"/>
    <s v="PIRES E VIDAL ASSESSORIA E EMPREENDIMENTOS LTDA"/>
    <x v="10"/>
    <d v="2024-08-09T00:00:00"/>
    <d v="2024-08-20T00:00:00"/>
    <s v="'6131"/>
    <s v="1 | 1"/>
    <x v="11"/>
    <x v="0"/>
    <n v="-16013.55"/>
    <x v="31"/>
    <x v="31"/>
    <s v="REF. A EXAME MÃ‰DICO JULHO /2024"/>
    <x v="15"/>
    <x v="2"/>
    <x v="0"/>
    <n v="3005"/>
    <x v="18"/>
    <n v="30057"/>
    <s v="DEPARTAMENTO PESSOAL (Comum)"/>
    <x v="1"/>
    <x v="4"/>
    <x v="2"/>
    <x v="2"/>
    <x v="15"/>
    <x v="15"/>
  </r>
  <r>
    <x v="4"/>
    <s v="PIRES E VIDAL ASSESSORIA E EMPREENDIMENTOS LTDA"/>
    <x v="11"/>
    <d v="2024-09-06T00:00:00"/>
    <d v="2024-09-20T00:00:00"/>
    <s v="'6225"/>
    <s v="1 | 1"/>
    <x v="11"/>
    <x v="0"/>
    <n v="-21934.37"/>
    <x v="31"/>
    <x v="31"/>
    <s v="REF. A EXAME MÃ‰DICO AGOSTO/2024"/>
    <x v="15"/>
    <x v="2"/>
    <x v="0"/>
    <n v="3005"/>
    <x v="18"/>
    <n v="30057"/>
    <s v="DEPARTAMENTO PESSOAL (Comum)"/>
    <x v="1"/>
    <x v="4"/>
    <x v="2"/>
    <x v="2"/>
    <x v="15"/>
    <x v="15"/>
  </r>
  <r>
    <x v="4"/>
    <s v="PIRES E VIDAL ASSESSORIA E EMPREENDIMENTOS LTDA"/>
    <x v="12"/>
    <d v="2024-10-03T00:00:00"/>
    <d v="2024-10-21T00:00:00"/>
    <s v="'6367"/>
    <s v="1 | 1"/>
    <x v="11"/>
    <x v="0"/>
    <n v="-14093.01"/>
    <x v="31"/>
    <x v="31"/>
    <s v="REF. A EXAME MÃ‰DICO SETEMBRO/2024"/>
    <x v="15"/>
    <x v="2"/>
    <x v="0"/>
    <n v="3005"/>
    <x v="18"/>
    <n v="30057"/>
    <s v="DEPARTAMENTO PESSOAL (Comum)"/>
    <x v="1"/>
    <x v="4"/>
    <x v="2"/>
    <x v="2"/>
    <x v="15"/>
    <x v="15"/>
  </r>
  <r>
    <x v="4"/>
    <s v="PIRES E VIDAL ASSESSORIA E EMPREENDIMENTOS LTDA"/>
    <x v="13"/>
    <d v="2024-11-06T00:00:00"/>
    <d v="2024-11-21T00:00:00"/>
    <s v="'6458"/>
    <s v="1 | 1"/>
    <x v="11"/>
    <x v="0"/>
    <n v="-17144.009999999998"/>
    <x v="31"/>
    <x v="31"/>
    <s v="VIDALCLIN - EKO - Nota fiscal nÂº 6458 - 10/2024"/>
    <x v="15"/>
    <x v="2"/>
    <x v="0"/>
    <n v="3005"/>
    <x v="18"/>
    <n v="30057"/>
    <s v="DEPARTAMENTO PESSOAL (Comum)"/>
    <x v="1"/>
    <x v="0"/>
    <x v="2"/>
    <x v="2"/>
    <x v="15"/>
    <x v="15"/>
  </r>
  <r>
    <x v="4"/>
    <s v="PIRES E VIDAL ASSESSORIA E EMPREENDIMENTOS LTDA"/>
    <x v="14"/>
    <d v="2024-12-04T00:00:00"/>
    <d v="2024-12-20T00:00:00"/>
    <s v="'6564"/>
    <s v="1 | 1"/>
    <x v="11"/>
    <x v="0"/>
    <n v="-33861.03"/>
    <x v="31"/>
    <x v="31"/>
    <s v="VIDALCLIN - EKO - Nota fiscal nÂº 6564 - 11/2024"/>
    <x v="15"/>
    <x v="1"/>
    <x v="0"/>
    <n v="3005"/>
    <x v="18"/>
    <n v="30051"/>
    <s v="DEPARTAMENTO PESSOAL (Administrativo)"/>
    <x v="1"/>
    <x v="0"/>
    <x v="2"/>
    <x v="2"/>
    <x v="15"/>
    <x v="15"/>
  </r>
  <r>
    <x v="4"/>
    <s v="PIRES E VIDAL ASSESSORIA E EMPREENDIMENTOS LTDA"/>
    <x v="0"/>
    <d v="2024-12-16T00:00:00"/>
    <d v="2024-12-30T00:00:00"/>
    <s v="'6596"/>
    <s v="1 | 1"/>
    <x v="11"/>
    <x v="0"/>
    <n v="-4856.74"/>
    <x v="31"/>
    <x v="31"/>
    <s v="REF. ENC: RES: PerÃ­cia MÃ©dica - Autor Paulo Henrique Maciel Ventura "/>
    <x v="15"/>
    <x v="1"/>
    <x v="0"/>
    <n v="3005"/>
    <x v="18"/>
    <n v="30051"/>
    <s v="DEPARTAMENTO PESSOAL (Administrativo)"/>
    <x v="1"/>
    <x v="0"/>
    <x v="2"/>
    <x v="2"/>
    <x v="15"/>
    <x v="15"/>
  </r>
  <r>
    <x v="4"/>
    <s v="PIRES E VIDAL ASSESSORIA E EMPREENDIMENTOS LTDA"/>
    <x v="0"/>
    <d v="2025-01-09T00:00:00"/>
    <d v="2025-01-21T00:00:00"/>
    <s v="'6479"/>
    <s v="1 | 1"/>
    <x v="11"/>
    <x v="0"/>
    <n v="-10610.06"/>
    <x v="31"/>
    <x v="31"/>
    <s v="VIDALCLIN - EKO - 12/2024"/>
    <x v="15"/>
    <x v="1"/>
    <x v="0"/>
    <n v="3005"/>
    <x v="18"/>
    <n v="30051"/>
    <s v="DEPARTAMENTO PESSOAL (Administrativo)"/>
    <x v="1"/>
    <x v="0"/>
    <x v="2"/>
    <x v="2"/>
    <x v="15"/>
    <x v="15"/>
  </r>
  <r>
    <x v="4"/>
    <s v="PLATINUM CONSULTORIA DE RH E CARREIRA LTDA"/>
    <x v="13"/>
    <d v="2024-11-04T00:00:00"/>
    <d v="2024-11-15T00:00:00"/>
    <s v="'1047"/>
    <s v="1 | 1"/>
    <x v="11"/>
    <x v="0"/>
    <n v="-997"/>
    <x v="106"/>
    <x v="105"/>
    <s v="REF: CURSO RH"/>
    <x v="8"/>
    <x v="1"/>
    <x v="0"/>
    <n v="3006"/>
    <x v="8"/>
    <n v="30061"/>
    <s v="RECURSOS HUMANOS (Administrativo)"/>
    <x v="0"/>
    <x v="0"/>
    <x v="2"/>
    <x v="2"/>
    <x v="15"/>
    <x v="15"/>
  </r>
  <r>
    <x v="4"/>
    <s v="PLENO RIO DE JANEIRO LOCACOES DE EQUIPAMENTOS LTDA"/>
    <x v="10"/>
    <d v="2024-07-30T00:00:00"/>
    <d v="2024-08-05T00:00:00"/>
    <s v="'24/001418"/>
    <s v="1 | 1"/>
    <x v="7"/>
    <x v="0"/>
    <n v="-13100"/>
    <x v="103"/>
    <x v="102"/>
    <s v="RIW - LOCAÃ‡ÃƒO MOBILIÃRIOS E EQUIPAMENTOS AUDIOVISUAIS"/>
    <x v="14"/>
    <x v="0"/>
    <x v="0"/>
    <n v="8011"/>
    <x v="36"/>
    <n v="80018"/>
    <s v="MARKETING (Rio Innovation Week)"/>
    <x v="0"/>
    <x v="4"/>
    <x v="0"/>
    <x v="0"/>
    <x v="0"/>
    <x v="0"/>
  </r>
  <r>
    <x v="4"/>
    <s v="PLENO RIO DE JANEIRO LOCACOES DE EQUIPAMENTOS LTDA"/>
    <x v="11"/>
    <d v="2024-08-19T00:00:00"/>
    <d v="2024-08-23T00:00:00"/>
    <s v="'24001441"/>
    <s v="1 | 1"/>
    <x v="7"/>
    <x v="0"/>
    <n v="-1500"/>
    <x v="103"/>
    <x v="102"/>
    <s v="RIW - LOCAÃ‡ÃƒO MOBILIÃRIOS E EQUIPAMENTOS AUDIOVISUAIS"/>
    <x v="14"/>
    <x v="0"/>
    <x v="0"/>
    <n v="8011"/>
    <x v="36"/>
    <n v="80018"/>
    <s v="MARKETING (Rio Innovation Week)"/>
    <x v="0"/>
    <x v="4"/>
    <x v="0"/>
    <x v="0"/>
    <x v="0"/>
    <x v="0"/>
  </r>
  <r>
    <x v="4"/>
    <s v="PLUXEE FROTA E COMBUSTIVEL BRASIL LTDA."/>
    <x v="4"/>
    <d v="2023-12-26T00:00:00"/>
    <d v="2023-12-27T00:00:00"/>
    <s v="'1021449"/>
    <s v="1 | 1"/>
    <x v="6"/>
    <x v="0"/>
    <n v="-385.4"/>
    <x v="72"/>
    <x v="71"/>
    <s v="REF. PEDIDO VC MENSAL JANEIRO 2024 - EKO"/>
    <x v="16"/>
    <x v="1"/>
    <x v="0"/>
    <n v="3002"/>
    <x v="19"/>
    <n v="30021"/>
    <s v="FINANCEIRO (Administrativo)"/>
    <x v="1"/>
    <x v="1"/>
    <x v="2"/>
    <x v="2"/>
    <x v="15"/>
    <x v="15"/>
  </r>
  <r>
    <x v="4"/>
    <s v="PLUXEE FROTA E COMBUSTIVEL BRASIL LTDA."/>
    <x v="5"/>
    <d v="2024-01-26T00:00:00"/>
    <d v="2024-01-30T00:00:00"/>
    <s v="'1022332"/>
    <s v="1 | 1"/>
    <x v="6"/>
    <x v="0"/>
    <n v="-350.8"/>
    <x v="72"/>
    <x v="71"/>
    <s v="REF. PEDIDO VC MENSAL FEVEREIRO 2024 - EKO"/>
    <x v="16"/>
    <x v="1"/>
    <x v="0"/>
    <n v="3002"/>
    <x v="19"/>
    <n v="30021"/>
    <s v="FINANCEIRO (Administrativo)"/>
    <x v="1"/>
    <x v="1"/>
    <x v="2"/>
    <x v="2"/>
    <x v="15"/>
    <x v="15"/>
  </r>
  <r>
    <x v="4"/>
    <s v="PLUXEE FROTA E COMBUSTIVEL BRASIL LTDA."/>
    <x v="7"/>
    <d v="2024-03-28T00:00:00"/>
    <d v="2024-03-28T00:00:00"/>
    <s v="'1024078"/>
    <s v="1 | 1"/>
    <x v="6"/>
    <x v="0"/>
    <n v="-380.6"/>
    <x v="72"/>
    <x v="71"/>
    <s v="REF. PEDIDO VC MENSAL ABRIL 2024 - EKO "/>
    <x v="16"/>
    <x v="1"/>
    <x v="0"/>
    <n v="3002"/>
    <x v="19"/>
    <n v="30021"/>
    <s v="FINANCEIRO (Administrativo)"/>
    <x v="1"/>
    <x v="3"/>
    <x v="2"/>
    <x v="2"/>
    <x v="15"/>
    <x v="15"/>
  </r>
  <r>
    <x v="4"/>
    <s v="PLUXEE FROTA E COMBUSTIVEL BRASIL LTDA."/>
    <x v="7"/>
    <d v="2024-04-08T00:00:00"/>
    <d v="2024-04-10T00:00:00"/>
    <s v="'34795060/24"/>
    <s v="1 | 1"/>
    <x v="6"/>
    <x v="0"/>
    <n v="-4326.74"/>
    <x v="72"/>
    <x v="71"/>
    <s v="REF. PEDIDO VA MENSAL ABRIL 2024 - EKO "/>
    <x v="6"/>
    <x v="2"/>
    <x v="0"/>
    <n v="6001"/>
    <x v="6"/>
    <n v="60012"/>
    <s v="OPERACIONAL (Extraordinário)"/>
    <x v="1"/>
    <x v="3"/>
    <x v="2"/>
    <x v="2"/>
    <x v="15"/>
    <x v="15"/>
  </r>
  <r>
    <x v="4"/>
    <s v="PLUXEE FROTA E COMBUSTIVEL BRASIL LTDA."/>
    <x v="7"/>
    <d v="2024-04-08T00:00:00"/>
    <d v="2024-04-10T00:00:00"/>
    <s v="'34795060/24"/>
    <s v="1 | 1"/>
    <x v="6"/>
    <x v="0"/>
    <n v="-3293.92"/>
    <x v="72"/>
    <x v="71"/>
    <s v="REF. PEDIDO VA MENSAL ABRIL 2024 - EKO "/>
    <x v="6"/>
    <x v="2"/>
    <x v="0"/>
    <n v="6001"/>
    <x v="6"/>
    <n v="60013"/>
    <s v="OPERACIONAL (Poli e Rollon)"/>
    <x v="1"/>
    <x v="3"/>
    <x v="2"/>
    <x v="2"/>
    <x v="15"/>
    <x v="15"/>
  </r>
  <r>
    <x v="4"/>
    <s v="PLUXEE FROTA E COMBUSTIVEL BRASIL LTDA."/>
    <x v="7"/>
    <d v="2024-04-08T00:00:00"/>
    <d v="2024-04-10T00:00:00"/>
    <s v="'34795060/24"/>
    <s v="1 | 1"/>
    <x v="6"/>
    <x v="0"/>
    <n v="-794.24"/>
    <x v="72"/>
    <x v="71"/>
    <s v="REF. PEDIDO VA MENSAL ABRIL 2024 - EKO "/>
    <x v="6"/>
    <x v="2"/>
    <x v="0"/>
    <n v="6001"/>
    <x v="6"/>
    <n v="60015"/>
    <s v="OPERACIONAL (Químico e Biológico)"/>
    <x v="1"/>
    <x v="3"/>
    <x v="2"/>
    <x v="2"/>
    <x v="15"/>
    <x v="15"/>
  </r>
  <r>
    <x v="4"/>
    <s v="PLUXEE FROTA E COMBUSTIVEL BRASIL LTDA."/>
    <x v="7"/>
    <d v="2024-04-09T00:00:00"/>
    <d v="2024-04-11T00:00:00"/>
    <s v="'1024789"/>
    <s v="1 | 1"/>
    <x v="6"/>
    <x v="0"/>
    <n v="-135"/>
    <x v="100"/>
    <x v="99"/>
    <s v="REF. SOLICITAÃ‡ÃƒO DE ADIÃ‡ÃƒO DE BENEFÃCIOS"/>
    <x v="6"/>
    <x v="2"/>
    <x v="0"/>
    <n v="6001"/>
    <x v="6"/>
    <n v="60012"/>
    <s v="OPERACIONAL (Extraordinário)"/>
    <x v="1"/>
    <x v="3"/>
    <x v="2"/>
    <x v="2"/>
    <x v="15"/>
    <x v="15"/>
  </r>
  <r>
    <x v="4"/>
    <s v="PLUXEE FROTA E COMBUSTIVEL BRASIL LTDA."/>
    <x v="7"/>
    <d v="2024-04-09T00:00:00"/>
    <d v="2024-04-11T00:00:00"/>
    <s v="'1024791"/>
    <s v="1 | 1"/>
    <x v="6"/>
    <x v="0"/>
    <n v="-135"/>
    <x v="100"/>
    <x v="99"/>
    <s v="REF. PEDIDO VA MENSAL ABRIL 2024  -GUSTAVO DAMASIO DE MORAES"/>
    <x v="10"/>
    <x v="2"/>
    <x v="0"/>
    <n v="7001"/>
    <x v="11"/>
    <n v="70017"/>
    <s v="OFICINA (Comum)"/>
    <x v="1"/>
    <x v="3"/>
    <x v="2"/>
    <x v="2"/>
    <x v="15"/>
    <x v="15"/>
  </r>
  <r>
    <x v="4"/>
    <s v="PLUXEE FROTA E COMBUSTIVEL BRASIL LTDA."/>
    <x v="7"/>
    <d v="2024-04-10T00:00:00"/>
    <d v="2024-04-12T00:00:00"/>
    <s v="'1024801"/>
    <s v="1 | 1"/>
    <x v="6"/>
    <x v="0"/>
    <n v="-360"/>
    <x v="72"/>
    <x v="71"/>
    <s v="REF. PEDIDO VA MENSAL ABRIL 2024 NOVO - JOSE CARLOS DA CRUZ VIANA JUNIOR"/>
    <x v="16"/>
    <x v="1"/>
    <x v="0"/>
    <n v="3002"/>
    <x v="19"/>
    <n v="30021"/>
    <s v="FINANCEIRO (Administrativo)"/>
    <x v="1"/>
    <x v="3"/>
    <x v="2"/>
    <x v="2"/>
    <x v="15"/>
    <x v="15"/>
  </r>
  <r>
    <x v="4"/>
    <s v="PLUXEE FROTA E COMBUSTIVEL BRASIL LTDA."/>
    <x v="8"/>
    <d v="2024-05-24T00:00:00"/>
    <d v="2024-05-28T00:00:00"/>
    <s v="'1026878"/>
    <s v="1 | 1"/>
    <x v="6"/>
    <x v="0"/>
    <n v="-346"/>
    <x v="72"/>
    <x v="71"/>
    <s v="REF. PEDIDO VC MENSAL JUNHO 2024 - EKO "/>
    <x v="16"/>
    <x v="1"/>
    <x v="0"/>
    <n v="3002"/>
    <x v="19"/>
    <n v="30021"/>
    <s v="FINANCEIRO (Administrativo)"/>
    <x v="1"/>
    <x v="3"/>
    <x v="2"/>
    <x v="2"/>
    <x v="15"/>
    <x v="15"/>
  </r>
  <r>
    <x v="4"/>
    <s v="PLUXEE FROTA E COMBUSTIVEL BRASIL LTDA."/>
    <x v="10"/>
    <d v="2024-06-24T00:00:00"/>
    <d v="2024-06-26T00:00:00"/>
    <s v="'35535497"/>
    <s v="1 | 1"/>
    <x v="6"/>
    <x v="0"/>
    <n v="-17.3"/>
    <x v="72"/>
    <x v="71"/>
    <s v="REF. PEDIDO VC MENSAL JULHO 2024 - EKO "/>
    <x v="16"/>
    <x v="1"/>
    <x v="0"/>
    <n v="3002"/>
    <x v="19"/>
    <n v="30021"/>
    <s v="FINANCEIRO (Administrativo)"/>
    <x v="1"/>
    <x v="4"/>
    <x v="2"/>
    <x v="2"/>
    <x v="15"/>
    <x v="15"/>
  </r>
  <r>
    <x v="4"/>
    <s v="PLUXEE FROTA E COMBUSTIVEL BRASIL LTDA."/>
    <x v="11"/>
    <d v="2024-07-25T00:00:00"/>
    <d v="2024-07-30T00:00:00"/>
    <s v="'35866311"/>
    <s v="1 | 1"/>
    <x v="6"/>
    <x v="0"/>
    <n v="-380.6"/>
    <x v="72"/>
    <x v="71"/>
    <s v="REF. PEDIDO VC MENSAL JULHO 2024 - EKO "/>
    <x v="16"/>
    <x v="1"/>
    <x v="0"/>
    <n v="3002"/>
    <x v="19"/>
    <n v="30021"/>
    <s v="FINANCEIRO (Administrativo)"/>
    <x v="1"/>
    <x v="4"/>
    <x v="2"/>
    <x v="2"/>
    <x v="15"/>
    <x v="15"/>
  </r>
  <r>
    <x v="4"/>
    <s v="PLUXEE FROTA E COMBUSTIVEL BRASIL LTDA."/>
    <x v="11"/>
    <d v="2024-08-05T00:00:00"/>
    <d v="2024-08-06T00:00:00"/>
    <s v="'1030548"/>
    <s v="1 | 1"/>
    <x v="6"/>
    <x v="0"/>
    <n v="-381.2"/>
    <x v="72"/>
    <x v="71"/>
    <s v="REF. PEDIDO VC MENSAL JULHO 2024 - EKO "/>
    <x v="16"/>
    <x v="1"/>
    <x v="0"/>
    <n v="3002"/>
    <x v="19"/>
    <n v="30021"/>
    <s v="FINANCEIRO (Administrativo)"/>
    <x v="1"/>
    <x v="4"/>
    <x v="2"/>
    <x v="2"/>
    <x v="15"/>
    <x v="15"/>
  </r>
  <r>
    <x v="4"/>
    <s v="PLUXEE FROTA E COMBUSTIVEL BRASIL LTDA."/>
    <x v="12"/>
    <d v="2024-09-06T00:00:00"/>
    <d v="2024-09-10T00:00:00"/>
    <s v="'1032247"/>
    <s v="1 | 1"/>
    <x v="6"/>
    <x v="0"/>
    <n v="-800"/>
    <x v="72"/>
    <x v="71"/>
    <s v="PEDIDO VC MENSAL SETEMBRO 2024 EKO - CLEVYSON SANTOS DA SILVA"/>
    <x v="6"/>
    <x v="2"/>
    <x v="0"/>
    <n v="7005"/>
    <x v="37"/>
    <n v="70057"/>
    <s v="MULTIPLAN (Comum)"/>
    <x v="1"/>
    <x v="4"/>
    <x v="2"/>
    <x v="2"/>
    <x v="15"/>
    <x v="15"/>
  </r>
  <r>
    <x v="4"/>
    <s v="PLUXEE FROTA E COMBUSTIVEL BRASIL LTDA."/>
    <x v="13"/>
    <d v="2024-09-25T00:00:00"/>
    <d v="2024-09-27T00:00:00"/>
    <s v="'1033195"/>
    <s v="1 | 1"/>
    <x v="6"/>
    <x v="0"/>
    <n v="-800"/>
    <x v="72"/>
    <x v="71"/>
    <s v="PEDIDO VC MENSAL OUTUBRO 2024 EKO 1.197,90"/>
    <x v="6"/>
    <x v="2"/>
    <x v="0"/>
    <n v="7005"/>
    <x v="37"/>
    <n v="70057"/>
    <s v="MULTIPLAN (Comum)"/>
    <x v="1"/>
    <x v="0"/>
    <x v="2"/>
    <x v="2"/>
    <x v="15"/>
    <x v="15"/>
  </r>
  <r>
    <x v="4"/>
    <s v="PLUXEE FROTA E COMBUSTIVEL BRASIL LTDA."/>
    <x v="13"/>
    <d v="2024-09-25T00:00:00"/>
    <d v="2024-09-27T00:00:00"/>
    <s v="'1033195"/>
    <s v="1 | 1"/>
    <x v="6"/>
    <x v="0"/>
    <n v="-397.9"/>
    <x v="72"/>
    <x v="71"/>
    <s v="PEDIDO VC MENSAL OUTUBRO 2024 EKO 1.197,90"/>
    <x v="16"/>
    <x v="1"/>
    <x v="0"/>
    <n v="3002"/>
    <x v="19"/>
    <n v="30021"/>
    <s v="FINANCEIRO (Administrativo)"/>
    <x v="1"/>
    <x v="0"/>
    <x v="2"/>
    <x v="2"/>
    <x v="15"/>
    <x v="15"/>
  </r>
  <r>
    <x v="4"/>
    <s v="PLUXEE FROTA E COMBUSTIVEL BRASIL LTDA."/>
    <x v="14"/>
    <d v="2024-10-28T00:00:00"/>
    <d v="2024-10-31T00:00:00"/>
    <s v="'1035009"/>
    <s v="1 | 1"/>
    <x v="6"/>
    <x v="0"/>
    <n v="-800"/>
    <x v="72"/>
    <x v="71"/>
    <s v="PEDIDO VC MENSAL NOVEMBRO 2024 - EKO "/>
    <x v="6"/>
    <x v="2"/>
    <x v="0"/>
    <n v="7005"/>
    <x v="37"/>
    <n v="70057"/>
    <s v="MULTIPLAN (Comum)"/>
    <x v="1"/>
    <x v="0"/>
    <x v="2"/>
    <x v="2"/>
    <x v="15"/>
    <x v="15"/>
  </r>
  <r>
    <x v="4"/>
    <s v="PLUXEE FROTA E COMBUSTIVEL BRASIL LTDA."/>
    <x v="14"/>
    <d v="2024-10-28T00:00:00"/>
    <d v="2024-10-31T00:00:00"/>
    <s v="'1035009"/>
    <s v="1 | 1"/>
    <x v="6"/>
    <x v="0"/>
    <n v="-294.10000000000002"/>
    <x v="72"/>
    <x v="71"/>
    <s v="PEDIDO VC MENSAL NOVEMBRO 2024 - EKO "/>
    <x v="16"/>
    <x v="1"/>
    <x v="0"/>
    <n v="3002"/>
    <x v="19"/>
    <n v="30021"/>
    <s v="FINANCEIRO (Administrativo)"/>
    <x v="1"/>
    <x v="0"/>
    <x v="2"/>
    <x v="2"/>
    <x v="15"/>
    <x v="15"/>
  </r>
  <r>
    <x v="4"/>
    <s v="PLUXEE FROTA E COMBUSTIVEL BRASIL LTDA."/>
    <x v="0"/>
    <d v="2024-11-27T00:00:00"/>
    <d v="2024-11-29T00:00:00"/>
    <s v="'1036780"/>
    <s v="1 | 1"/>
    <x v="6"/>
    <x v="0"/>
    <n v="-800"/>
    <x v="72"/>
    <x v="71"/>
    <s v="PEDIDO VC MENSAL NOVEMBRO 2024 - EKO "/>
    <x v="6"/>
    <x v="2"/>
    <x v="0"/>
    <n v="7005"/>
    <x v="37"/>
    <n v="70057"/>
    <s v="MULTIPLAN (Comum)"/>
    <x v="1"/>
    <x v="0"/>
    <x v="2"/>
    <x v="2"/>
    <x v="15"/>
    <x v="15"/>
  </r>
  <r>
    <x v="4"/>
    <s v="PLUXEE FROTA E COMBUSTIVEL BRASIL LTDA."/>
    <x v="0"/>
    <d v="2024-11-27T00:00:00"/>
    <d v="2024-11-29T00:00:00"/>
    <s v="'1036780"/>
    <s v="1 | 1"/>
    <x v="6"/>
    <x v="0"/>
    <n v="-363.3"/>
    <x v="72"/>
    <x v="71"/>
    <s v="PEDIDO VC MENSAL NOVEMBRO 2024 - EKO "/>
    <x v="16"/>
    <x v="1"/>
    <x v="0"/>
    <n v="3002"/>
    <x v="19"/>
    <n v="30021"/>
    <s v="FINANCEIRO (Administrativo)"/>
    <x v="1"/>
    <x v="0"/>
    <x v="2"/>
    <x v="2"/>
    <x v="15"/>
    <x v="15"/>
  </r>
  <r>
    <x v="4"/>
    <s v="PLUXEE FROTA E COMBUSTIVEL BRASIL LTDA."/>
    <x v="0"/>
    <d v="2024-12-02T00:00:00"/>
    <d v="2024-12-04T00:00:00"/>
    <s v="'1037048"/>
    <s v="1 | 1"/>
    <x v="6"/>
    <x v="0"/>
    <n v="-437"/>
    <x v="72"/>
    <x v="71"/>
    <s v="PEDIDO VC MENSAL NOVEMBRO 2024 - EKO  CLEVYSON SANTOS DA SILVA"/>
    <x v="6"/>
    <x v="2"/>
    <x v="0"/>
    <n v="7005"/>
    <x v="37"/>
    <n v="70057"/>
    <s v="MULTIPLAN (Comum)"/>
    <x v="1"/>
    <x v="0"/>
    <x v="2"/>
    <x v="2"/>
    <x v="15"/>
    <x v="15"/>
  </r>
  <r>
    <x v="4"/>
    <s v="PLUXEE FROTA E COMBUSTIVEL BRASIL LTDA."/>
    <x v="0"/>
    <d v="2024-12-02T00:00:00"/>
    <d v="2024-12-04T00:00:00"/>
    <s v="'1037048"/>
    <s v="1 | 1"/>
    <x v="6"/>
    <x v="0"/>
    <n v="0"/>
    <x v="72"/>
    <x v="71"/>
    <s v="PEDIDO VC MENSAL NOVEMBRO 2024 - EKO  CLEVYSON SANTOS DA SILVA"/>
    <x v="16"/>
    <x v="1"/>
    <x v="0"/>
    <n v="3002"/>
    <x v="19"/>
    <n v="30021"/>
    <s v="FINANCEIRO (Administrativo)"/>
    <x v="1"/>
    <x v="0"/>
    <x v="2"/>
    <x v="2"/>
    <x v="15"/>
    <x v="15"/>
  </r>
  <r>
    <x v="4"/>
    <s v="PLUXEE FROTA E COMBUSTIVEL BRASIL LTDA."/>
    <x v="1"/>
    <d v="2024-12-26T00:00:00"/>
    <d v="2024-12-30T00:00:00"/>
    <s v="'1038367"/>
    <s v="1 | 1"/>
    <x v="6"/>
    <x v="0"/>
    <n v="-800"/>
    <x v="100"/>
    <x v="99"/>
    <s v="PEDIDO VC MENSAL JANEIRO 2025  - EKO"/>
    <x v="6"/>
    <x v="2"/>
    <x v="0"/>
    <n v="7005"/>
    <x v="37"/>
    <n v="70057"/>
    <s v="MULTIPLAN (Comum)"/>
    <x v="1"/>
    <x v="1"/>
    <x v="2"/>
    <x v="2"/>
    <x v="15"/>
    <x v="15"/>
  </r>
  <r>
    <x v="4"/>
    <s v="PLUXEE FROTA E COMBUSTIVEL BRASIL LTDA."/>
    <x v="2"/>
    <d v="2025-01-27T00:00:00"/>
    <d v="2025-01-29T00:00:00"/>
    <s v="'1039679"/>
    <s v="1 | 1"/>
    <x v="6"/>
    <x v="0"/>
    <n v="-800"/>
    <x v="100"/>
    <x v="99"/>
    <s v="PEDIDO VC MENSAL FEVEREIRO 2025 - EKO"/>
    <x v="6"/>
    <x v="2"/>
    <x v="0"/>
    <n v="7005"/>
    <x v="37"/>
    <n v="70057"/>
    <s v="MULTIPLAN (Comum)"/>
    <x v="1"/>
    <x v="1"/>
    <x v="2"/>
    <x v="2"/>
    <x v="15"/>
    <x v="15"/>
  </r>
  <r>
    <x v="4"/>
    <s v="PNEUSCAR RECAUCHUTAGEM LTDA"/>
    <x v="5"/>
    <d v="2024-02-05T00:00:00"/>
    <d v="2024-03-04T00:00:00"/>
    <s v="'67897"/>
    <s v="1 | 3"/>
    <x v="10"/>
    <x v="0"/>
    <n v="-3405.2"/>
    <x v="147"/>
    <x v="145"/>
    <s v="REF: PNEUS CAR ORÃ‡ 3768"/>
    <x v="10"/>
    <x v="0"/>
    <x v="0"/>
    <n v="7001"/>
    <x v="11"/>
    <n v="70012"/>
    <s v="OFICINA (Extraordinário)"/>
    <x v="0"/>
    <x v="1"/>
    <x v="9"/>
    <x v="9"/>
    <x v="12"/>
    <x v="12"/>
  </r>
  <r>
    <x v="4"/>
    <s v="PNEUSCAR RECAUCHUTAGEM LTDA"/>
    <x v="5"/>
    <d v="2024-02-05T00:00:00"/>
    <d v="2024-04-01T00:00:00"/>
    <s v="'67897"/>
    <s v="2 | 3"/>
    <x v="10"/>
    <x v="0"/>
    <n v="-3405.2"/>
    <x v="147"/>
    <x v="145"/>
    <s v="REF: PNEUS CAR ORÃ‡ 3768"/>
    <x v="10"/>
    <x v="0"/>
    <x v="0"/>
    <n v="7001"/>
    <x v="11"/>
    <n v="70012"/>
    <s v="OFICINA (Extraordinário)"/>
    <x v="0"/>
    <x v="1"/>
    <x v="9"/>
    <x v="9"/>
    <x v="12"/>
    <x v="12"/>
  </r>
  <r>
    <x v="4"/>
    <s v="PNEUSCAR RECAUCHUTAGEM LTDA"/>
    <x v="5"/>
    <d v="2024-02-05T00:00:00"/>
    <d v="2024-04-29T00:00:00"/>
    <s v="'67897"/>
    <s v="3 | 3"/>
    <x v="10"/>
    <x v="0"/>
    <n v="-3405.2"/>
    <x v="147"/>
    <x v="145"/>
    <s v="REF: PNEUS CAR ORÃ‡ 3768"/>
    <x v="10"/>
    <x v="0"/>
    <x v="0"/>
    <n v="7001"/>
    <x v="11"/>
    <n v="70012"/>
    <s v="OFICINA (Extraordinário)"/>
    <x v="0"/>
    <x v="1"/>
    <x v="9"/>
    <x v="9"/>
    <x v="12"/>
    <x v="12"/>
  </r>
  <r>
    <x v="4"/>
    <s v="PNEUSCAR RECAUCHUTAGEM LTDA"/>
    <x v="6"/>
    <d v="2024-03-21T00:00:00"/>
    <d v="2024-04-18T00:00:00"/>
    <s v="'69854"/>
    <s v="1 | 3"/>
    <x v="9"/>
    <x v="0"/>
    <n v="-5500"/>
    <x v="147"/>
    <x v="145"/>
    <s v="DUNLOP SP571 + VM530L"/>
    <x v="10"/>
    <x v="0"/>
    <x v="0"/>
    <n v="7001"/>
    <x v="11"/>
    <n v="70012"/>
    <s v="OFICINA (Extraordinário)"/>
    <x v="0"/>
    <x v="1"/>
    <x v="9"/>
    <x v="9"/>
    <x v="12"/>
    <x v="12"/>
  </r>
  <r>
    <x v="4"/>
    <s v="PNEUSCAR RECAUCHUTAGEM LTDA"/>
    <x v="6"/>
    <d v="2024-03-21T00:00:00"/>
    <d v="2024-05-16T00:00:00"/>
    <s v="'69854"/>
    <s v="2 | 3"/>
    <x v="9"/>
    <x v="0"/>
    <n v="-5500"/>
    <x v="147"/>
    <x v="145"/>
    <s v="DUNLOP SP571 + VM530L"/>
    <x v="10"/>
    <x v="0"/>
    <x v="0"/>
    <n v="7001"/>
    <x v="11"/>
    <n v="70012"/>
    <s v="OFICINA (Extraordinário)"/>
    <x v="0"/>
    <x v="1"/>
    <x v="9"/>
    <x v="9"/>
    <x v="12"/>
    <x v="12"/>
  </r>
  <r>
    <x v="4"/>
    <s v="PNEUSCAR RECAUCHUTAGEM LTDA"/>
    <x v="6"/>
    <d v="2024-03-21T00:00:00"/>
    <d v="2024-06-13T00:00:00"/>
    <s v="'69854"/>
    <s v="3 | 3"/>
    <x v="9"/>
    <x v="0"/>
    <n v="-5500"/>
    <x v="147"/>
    <x v="145"/>
    <s v="DUNLOP SP571 + VM530L"/>
    <x v="10"/>
    <x v="0"/>
    <x v="0"/>
    <n v="7001"/>
    <x v="11"/>
    <n v="70012"/>
    <s v="OFICINA (Extraordinário)"/>
    <x v="0"/>
    <x v="1"/>
    <x v="9"/>
    <x v="9"/>
    <x v="12"/>
    <x v="12"/>
  </r>
  <r>
    <x v="4"/>
    <s v="PNEUSCAR RECAUCHUTAGEM LTDA"/>
    <x v="7"/>
    <d v="2024-04-03T00:00:00"/>
    <d v="2024-05-02T00:00:00"/>
    <s v="'70379"/>
    <s v="1 | 3"/>
    <x v="10"/>
    <x v="0"/>
    <n v="-742.07"/>
    <x v="147"/>
    <x v="145"/>
    <s v="REF: RECAPAGEM PNEUSCAR ORÃ‡ 4878"/>
    <x v="10"/>
    <x v="0"/>
    <x v="0"/>
    <n v="7001"/>
    <x v="11"/>
    <n v="70012"/>
    <s v="OFICINA (Extraordinário)"/>
    <x v="0"/>
    <x v="3"/>
    <x v="9"/>
    <x v="9"/>
    <x v="12"/>
    <x v="12"/>
  </r>
  <r>
    <x v="4"/>
    <s v="PNEUSCAR RECAUCHUTAGEM LTDA"/>
    <x v="7"/>
    <d v="2024-04-03T00:00:00"/>
    <d v="2024-05-29T00:00:00"/>
    <s v="'70379"/>
    <s v="2 | 3"/>
    <x v="10"/>
    <x v="0"/>
    <n v="-742.07"/>
    <x v="147"/>
    <x v="145"/>
    <s v="REF: RECAPAGEM PNEUSCAR ORÃ‡ 4878"/>
    <x v="10"/>
    <x v="0"/>
    <x v="0"/>
    <n v="7001"/>
    <x v="11"/>
    <n v="70012"/>
    <s v="OFICINA (Extraordinário)"/>
    <x v="0"/>
    <x v="3"/>
    <x v="9"/>
    <x v="9"/>
    <x v="12"/>
    <x v="12"/>
  </r>
  <r>
    <x v="4"/>
    <s v="PNEUSCAR RECAUCHUTAGEM LTDA"/>
    <x v="7"/>
    <d v="2024-04-03T00:00:00"/>
    <d v="2024-06-26T00:00:00"/>
    <s v="'70379"/>
    <s v="3 | 3"/>
    <x v="10"/>
    <x v="0"/>
    <n v="-742.06"/>
    <x v="147"/>
    <x v="145"/>
    <s v="REF: RECAPAGEM PNEUSCAR ORÃ‡ 4878"/>
    <x v="10"/>
    <x v="0"/>
    <x v="0"/>
    <n v="7001"/>
    <x v="11"/>
    <n v="70012"/>
    <s v="OFICINA (Extraordinário)"/>
    <x v="0"/>
    <x v="3"/>
    <x v="9"/>
    <x v="9"/>
    <x v="12"/>
    <x v="12"/>
  </r>
  <r>
    <x v="4"/>
    <s v="PNEUSCAR RECAUCHUTAGEM LTDA"/>
    <x v="7"/>
    <d v="2024-04-11T00:00:00"/>
    <d v="2024-05-09T00:00:00"/>
    <s v="'70773"/>
    <s v="1 | 3"/>
    <x v="9"/>
    <x v="0"/>
    <n v="-967.2"/>
    <x v="147"/>
    <x v="145"/>
    <s v="REF: PNEUSCAR ORÃ‡ 4980"/>
    <x v="10"/>
    <x v="0"/>
    <x v="0"/>
    <n v="7001"/>
    <x v="11"/>
    <n v="70012"/>
    <s v="OFICINA (Extraordinário)"/>
    <x v="0"/>
    <x v="3"/>
    <x v="9"/>
    <x v="9"/>
    <x v="12"/>
    <x v="12"/>
  </r>
  <r>
    <x v="4"/>
    <s v="PNEUSCAR RECAUCHUTAGEM LTDA"/>
    <x v="7"/>
    <d v="2024-04-11T00:00:00"/>
    <d v="2024-06-06T00:00:00"/>
    <s v="'70773"/>
    <s v="2 | 3"/>
    <x v="9"/>
    <x v="0"/>
    <n v="-967.2"/>
    <x v="147"/>
    <x v="145"/>
    <s v="REF: PNEUSCAR ORÃ‡ 4980"/>
    <x v="10"/>
    <x v="0"/>
    <x v="0"/>
    <n v="7001"/>
    <x v="11"/>
    <n v="70012"/>
    <s v="OFICINA (Extraordinário)"/>
    <x v="0"/>
    <x v="3"/>
    <x v="9"/>
    <x v="9"/>
    <x v="12"/>
    <x v="12"/>
  </r>
  <r>
    <x v="4"/>
    <s v="PNEUSCAR RECAUCHUTAGEM LTDA"/>
    <x v="7"/>
    <d v="2024-04-11T00:00:00"/>
    <d v="2024-07-04T00:00:00"/>
    <s v="'70773"/>
    <s v="3 | 3"/>
    <x v="9"/>
    <x v="0"/>
    <n v="-967.2"/>
    <x v="147"/>
    <x v="145"/>
    <s v="REF: PNEUSCAR ORÃ‡ 4980"/>
    <x v="10"/>
    <x v="0"/>
    <x v="0"/>
    <n v="7001"/>
    <x v="11"/>
    <n v="70012"/>
    <s v="OFICINA (Extraordinário)"/>
    <x v="0"/>
    <x v="3"/>
    <x v="9"/>
    <x v="9"/>
    <x v="12"/>
    <x v="12"/>
  </r>
  <r>
    <x v="4"/>
    <s v="PNEUSCAR RECAUCHUTAGEM LTDA"/>
    <x v="7"/>
    <d v="2024-04-24T00:00:00"/>
    <d v="2024-05-22T00:00:00"/>
    <s v="'71253"/>
    <s v="1 | 1"/>
    <x v="10"/>
    <x v="0"/>
    <n v="-980.53"/>
    <x v="147"/>
    <x v="145"/>
    <s v="REF: PNEUSCAR ORÃ‡ 5084"/>
    <x v="10"/>
    <x v="0"/>
    <x v="0"/>
    <n v="7001"/>
    <x v="11"/>
    <n v="70012"/>
    <s v="OFICINA (Extraordinário)"/>
    <x v="0"/>
    <x v="3"/>
    <x v="9"/>
    <x v="9"/>
    <x v="12"/>
    <x v="12"/>
  </r>
  <r>
    <x v="4"/>
    <s v="PNEUSCAR RECAUCHUTAGEM LTDA"/>
    <x v="7"/>
    <d v="2024-04-24T00:00:00"/>
    <d v="2024-06-19T00:00:00"/>
    <s v="'71253"/>
    <s v="2 | 1"/>
    <x v="10"/>
    <x v="0"/>
    <n v="-980.53"/>
    <x v="147"/>
    <x v="145"/>
    <s v="REF: PNEUSCAR ORÃ‡ 5084"/>
    <x v="10"/>
    <x v="0"/>
    <x v="0"/>
    <n v="7001"/>
    <x v="11"/>
    <n v="70012"/>
    <s v="OFICINA (Extraordinário)"/>
    <x v="0"/>
    <x v="3"/>
    <x v="9"/>
    <x v="9"/>
    <x v="12"/>
    <x v="12"/>
  </r>
  <r>
    <x v="4"/>
    <s v="PNEUSCAR RECAUCHUTAGEM LTDA"/>
    <x v="7"/>
    <d v="2024-04-24T00:00:00"/>
    <d v="2024-07-17T00:00:00"/>
    <s v="'71253"/>
    <s v="3 | 1"/>
    <x v="10"/>
    <x v="0"/>
    <n v="-980.54"/>
    <x v="147"/>
    <x v="145"/>
    <s v="REF: PNEUSCAR ORÃ‡ 5084"/>
    <x v="10"/>
    <x v="0"/>
    <x v="0"/>
    <n v="7001"/>
    <x v="11"/>
    <n v="70012"/>
    <s v="OFICINA (Extraordinário)"/>
    <x v="0"/>
    <x v="3"/>
    <x v="9"/>
    <x v="9"/>
    <x v="12"/>
    <x v="12"/>
  </r>
  <r>
    <x v="4"/>
    <s v="PNEUSCAR RECAUCHUTAGEM LTDA"/>
    <x v="9"/>
    <d v="2024-06-14T00:00:00"/>
    <d v="2024-07-12T00:00:00"/>
    <s v="'73489"/>
    <s v="1 | 3"/>
    <x v="11"/>
    <x v="0"/>
    <n v="-1470.8"/>
    <x v="147"/>
    <x v="145"/>
    <s v="REF: PNEUSCAR ORÃ‡ 5664"/>
    <x v="10"/>
    <x v="0"/>
    <x v="0"/>
    <n v="7001"/>
    <x v="11"/>
    <n v="70012"/>
    <s v="OFICINA (Extraordinário)"/>
    <x v="0"/>
    <x v="3"/>
    <x v="9"/>
    <x v="9"/>
    <x v="12"/>
    <x v="12"/>
  </r>
  <r>
    <x v="4"/>
    <s v="PNEUSCAR RECAUCHUTAGEM LTDA"/>
    <x v="9"/>
    <d v="2024-06-14T00:00:00"/>
    <d v="2024-08-09T00:00:00"/>
    <s v="'73489"/>
    <s v="2 | 3"/>
    <x v="11"/>
    <x v="0"/>
    <n v="-1470.8"/>
    <x v="147"/>
    <x v="145"/>
    <s v="REF: PNEUSCAR ORÃ‡ 5664"/>
    <x v="10"/>
    <x v="0"/>
    <x v="0"/>
    <n v="7001"/>
    <x v="11"/>
    <n v="70012"/>
    <s v="OFICINA (Extraordinário)"/>
    <x v="0"/>
    <x v="3"/>
    <x v="9"/>
    <x v="9"/>
    <x v="12"/>
    <x v="12"/>
  </r>
  <r>
    <x v="4"/>
    <s v="PNEUSCAR RECAUCHUTAGEM LTDA"/>
    <x v="9"/>
    <d v="2024-06-14T00:00:00"/>
    <d v="2024-09-06T00:00:00"/>
    <s v="'73489"/>
    <s v="3 | 3"/>
    <x v="11"/>
    <x v="0"/>
    <n v="-1470.8"/>
    <x v="147"/>
    <x v="145"/>
    <s v="REF: PNEUSCAR ORÃ‡ 5664"/>
    <x v="10"/>
    <x v="0"/>
    <x v="0"/>
    <n v="7001"/>
    <x v="11"/>
    <n v="70012"/>
    <s v="OFICINA (Extraordinário)"/>
    <x v="0"/>
    <x v="3"/>
    <x v="9"/>
    <x v="9"/>
    <x v="12"/>
    <x v="12"/>
  </r>
  <r>
    <x v="4"/>
    <s v="PNEUSCAR RECAUCHUTAGEM LTDA"/>
    <x v="10"/>
    <d v="2024-07-06T00:00:00"/>
    <d v="2024-08-05T00:00:00"/>
    <s v="'74456"/>
    <s v="1 | 3"/>
    <x v="9"/>
    <x v="0"/>
    <n v="-1444.12"/>
    <x v="147"/>
    <x v="145"/>
    <s v="REF: PNEUSCAR ORÃ‡AMENTO 5908"/>
    <x v="10"/>
    <x v="0"/>
    <x v="0"/>
    <n v="7001"/>
    <x v="11"/>
    <n v="70012"/>
    <s v="OFICINA (Extraordinário)"/>
    <x v="0"/>
    <x v="4"/>
    <x v="9"/>
    <x v="9"/>
    <x v="12"/>
    <x v="12"/>
  </r>
  <r>
    <x v="4"/>
    <s v="PNEUSCAR RECAUCHUTAGEM LTDA"/>
    <x v="10"/>
    <d v="2024-07-06T00:00:00"/>
    <d v="2024-09-02T00:00:00"/>
    <s v="'74456"/>
    <s v="2 | 3"/>
    <x v="9"/>
    <x v="0"/>
    <n v="-1444.12"/>
    <x v="147"/>
    <x v="145"/>
    <s v="REF: PNEUSCAR ORÃ‡AMENTO 5908"/>
    <x v="10"/>
    <x v="0"/>
    <x v="0"/>
    <n v="7001"/>
    <x v="11"/>
    <n v="70012"/>
    <s v="OFICINA (Extraordinário)"/>
    <x v="0"/>
    <x v="4"/>
    <x v="9"/>
    <x v="9"/>
    <x v="12"/>
    <x v="12"/>
  </r>
  <r>
    <x v="4"/>
    <s v="PNEUSCAR RECAUCHUTAGEM LTDA"/>
    <x v="10"/>
    <d v="2024-07-06T00:00:00"/>
    <d v="2024-09-30T00:00:00"/>
    <s v="'74456"/>
    <s v="3 | 3"/>
    <x v="9"/>
    <x v="0"/>
    <n v="-1444.12"/>
    <x v="147"/>
    <x v="145"/>
    <s v="REF: PNEUSCAR ORÃ‡AMENTO 5908"/>
    <x v="10"/>
    <x v="0"/>
    <x v="0"/>
    <n v="7001"/>
    <x v="11"/>
    <n v="70012"/>
    <s v="OFICINA (Extraordinário)"/>
    <x v="0"/>
    <x v="4"/>
    <x v="9"/>
    <x v="9"/>
    <x v="12"/>
    <x v="12"/>
  </r>
  <r>
    <x v="4"/>
    <s v="PNEUSCAR RECAUCHUTAGEM LTDA"/>
    <x v="12"/>
    <d v="2024-09-16T00:00:00"/>
    <d v="2024-10-14T00:00:00"/>
    <s v="'77254"/>
    <s v="1 | 3"/>
    <x v="9"/>
    <x v="0"/>
    <n v="-2411.33"/>
    <x v="147"/>
    <x v="145"/>
    <s v="REF: PNEUSCAR ORÃ‡ 6708 "/>
    <x v="10"/>
    <x v="0"/>
    <x v="0"/>
    <n v="7001"/>
    <x v="11"/>
    <n v="70012"/>
    <s v="OFICINA (Extraordinário)"/>
    <x v="0"/>
    <x v="4"/>
    <x v="9"/>
    <x v="9"/>
    <x v="12"/>
    <x v="12"/>
  </r>
  <r>
    <x v="4"/>
    <s v="PNEUSCAR RECAUCHUTAGEM LTDA"/>
    <x v="12"/>
    <d v="2024-09-16T00:00:00"/>
    <d v="2024-11-11T00:00:00"/>
    <s v="'77254"/>
    <s v="2 | 3"/>
    <x v="9"/>
    <x v="0"/>
    <n v="-2411.33"/>
    <x v="147"/>
    <x v="145"/>
    <s v="REF: PNEUSCAR ORÃ‡ 6708 "/>
    <x v="10"/>
    <x v="0"/>
    <x v="0"/>
    <n v="7001"/>
    <x v="11"/>
    <n v="70012"/>
    <s v="OFICINA (Extraordinário)"/>
    <x v="0"/>
    <x v="4"/>
    <x v="9"/>
    <x v="9"/>
    <x v="12"/>
    <x v="12"/>
  </r>
  <r>
    <x v="4"/>
    <s v="PNEUSCAR RECAUCHUTAGEM LTDA"/>
    <x v="12"/>
    <d v="2024-09-16T00:00:00"/>
    <d v="2024-12-09T00:00:00"/>
    <s v="'77254"/>
    <s v="3 | 3"/>
    <x v="9"/>
    <x v="0"/>
    <n v="-2411.34"/>
    <x v="147"/>
    <x v="145"/>
    <s v="REF: PNEUSCAR ORÃ‡ 6708 "/>
    <x v="10"/>
    <x v="0"/>
    <x v="0"/>
    <n v="7001"/>
    <x v="11"/>
    <n v="70012"/>
    <s v="OFICINA (Extraordinário)"/>
    <x v="0"/>
    <x v="4"/>
    <x v="9"/>
    <x v="9"/>
    <x v="12"/>
    <x v="12"/>
  </r>
  <r>
    <x v="4"/>
    <s v="PNEUSCAR RECAUCHUTAGEM LTDA"/>
    <x v="12"/>
    <d v="2024-09-20T00:00:00"/>
    <d v="2024-10-18T00:00:00"/>
    <s v="'77445"/>
    <s v="1 | 3"/>
    <x v="9"/>
    <x v="0"/>
    <n v="-1349.95"/>
    <x v="147"/>
    <x v="145"/>
    <s v="REF: ORÃ‡AMENTO PNEUSCAR 6810"/>
    <x v="10"/>
    <x v="0"/>
    <x v="0"/>
    <n v="7001"/>
    <x v="11"/>
    <n v="70012"/>
    <s v="OFICINA (Extraordinário)"/>
    <x v="0"/>
    <x v="4"/>
    <x v="9"/>
    <x v="9"/>
    <x v="12"/>
    <x v="12"/>
  </r>
  <r>
    <x v="4"/>
    <s v="PNEUSCAR RECAUCHUTAGEM LTDA"/>
    <x v="12"/>
    <d v="2024-09-20T00:00:00"/>
    <d v="2024-11-18T00:00:00"/>
    <s v="'77445"/>
    <s v="2 | 3"/>
    <x v="9"/>
    <x v="0"/>
    <n v="-1349.95"/>
    <x v="147"/>
    <x v="145"/>
    <s v="REF: ORÃ‡AMENTO PNEUSCAR 6810"/>
    <x v="10"/>
    <x v="0"/>
    <x v="0"/>
    <n v="7001"/>
    <x v="11"/>
    <n v="70012"/>
    <s v="OFICINA (Extraordinário)"/>
    <x v="0"/>
    <x v="4"/>
    <x v="9"/>
    <x v="9"/>
    <x v="12"/>
    <x v="12"/>
  </r>
  <r>
    <x v="4"/>
    <s v="PNEUSCAR RECAUCHUTAGEM LTDA"/>
    <x v="12"/>
    <d v="2024-09-20T00:00:00"/>
    <d v="2024-12-13T00:00:00"/>
    <s v="'77445"/>
    <s v="3 | 3"/>
    <x v="9"/>
    <x v="0"/>
    <n v="-1349.95"/>
    <x v="147"/>
    <x v="145"/>
    <s v="REF: ORÃ‡AMENTO PNEUSCAR 6810"/>
    <x v="10"/>
    <x v="0"/>
    <x v="0"/>
    <n v="7001"/>
    <x v="11"/>
    <n v="70012"/>
    <s v="OFICINA (Extraordinário)"/>
    <x v="0"/>
    <x v="4"/>
    <x v="9"/>
    <x v="9"/>
    <x v="12"/>
    <x v="12"/>
  </r>
  <r>
    <x v="4"/>
    <s v="PNEUSCAR RECAUCHUTAGEM LTDA"/>
    <x v="13"/>
    <d v="2024-10-07T00:00:00"/>
    <d v="2024-11-04T00:00:00"/>
    <s v="'78046"/>
    <s v="1 | 3"/>
    <x v="9"/>
    <x v="0"/>
    <n v="-1349.95"/>
    <x v="147"/>
    <x v="145"/>
    <s v="REF:PNEUSCAR ORÃ‡. 6975"/>
    <x v="10"/>
    <x v="0"/>
    <x v="0"/>
    <n v="7001"/>
    <x v="11"/>
    <n v="70017"/>
    <s v="OFICINA (Comum)"/>
    <x v="0"/>
    <x v="0"/>
    <x v="9"/>
    <x v="9"/>
    <x v="12"/>
    <x v="12"/>
  </r>
  <r>
    <x v="4"/>
    <s v="PNEUSCAR RECAUCHUTAGEM LTDA"/>
    <x v="13"/>
    <d v="2024-10-07T00:00:00"/>
    <d v="2024-12-02T00:00:00"/>
    <s v="'78046"/>
    <s v="2 | 3"/>
    <x v="9"/>
    <x v="0"/>
    <n v="-1349.95"/>
    <x v="147"/>
    <x v="145"/>
    <s v="REF:PNEUSCAR ORÃ‡. 6975"/>
    <x v="10"/>
    <x v="0"/>
    <x v="0"/>
    <n v="7001"/>
    <x v="11"/>
    <n v="70017"/>
    <s v="OFICINA (Comum)"/>
    <x v="0"/>
    <x v="0"/>
    <x v="9"/>
    <x v="9"/>
    <x v="12"/>
    <x v="12"/>
  </r>
  <r>
    <x v="4"/>
    <s v="PNEUSCAR RECAUCHUTAGEM LTDA"/>
    <x v="13"/>
    <d v="2024-10-07T00:00:00"/>
    <d v="2024-12-30T00:00:00"/>
    <s v="'78046"/>
    <s v="3 | 3"/>
    <x v="9"/>
    <x v="0"/>
    <n v="-1349.95"/>
    <x v="147"/>
    <x v="145"/>
    <s v="REF:PNEUSCAR ORÃ‡. 6975"/>
    <x v="10"/>
    <x v="0"/>
    <x v="0"/>
    <n v="7001"/>
    <x v="11"/>
    <n v="70017"/>
    <s v="OFICINA (Comum)"/>
    <x v="0"/>
    <x v="0"/>
    <x v="9"/>
    <x v="9"/>
    <x v="12"/>
    <x v="12"/>
  </r>
  <r>
    <x v="4"/>
    <s v="PNEUSCAR RECAUCHUTAGEM LTDA"/>
    <x v="13"/>
    <d v="2024-10-08T00:00:00"/>
    <d v="2024-11-05T00:00:00"/>
    <s v="'78066"/>
    <s v="1 | 3"/>
    <x v="9"/>
    <x v="0"/>
    <n v="-264.39"/>
    <x v="147"/>
    <x v="145"/>
    <s v="REF: PNEUSCAR ORÃ‡AMENTO 6879"/>
    <x v="10"/>
    <x v="0"/>
    <x v="0"/>
    <n v="7001"/>
    <x v="11"/>
    <n v="70012"/>
    <s v="OFICINA (Extraordinário)"/>
    <x v="0"/>
    <x v="0"/>
    <x v="9"/>
    <x v="9"/>
    <x v="12"/>
    <x v="12"/>
  </r>
  <r>
    <x v="4"/>
    <s v="PNEUSCAR RECAUCHUTAGEM LTDA"/>
    <x v="13"/>
    <d v="2024-10-08T00:00:00"/>
    <d v="2024-12-03T00:00:00"/>
    <s v="'78066"/>
    <s v="2 | 3"/>
    <x v="9"/>
    <x v="0"/>
    <n v="-264.39"/>
    <x v="147"/>
    <x v="145"/>
    <s v="REF: PNEUSCAR ORÃ‡AMENTO 6879"/>
    <x v="10"/>
    <x v="0"/>
    <x v="0"/>
    <n v="7001"/>
    <x v="11"/>
    <n v="70012"/>
    <s v="OFICINA (Extraordinário)"/>
    <x v="0"/>
    <x v="0"/>
    <x v="9"/>
    <x v="9"/>
    <x v="12"/>
    <x v="12"/>
  </r>
  <r>
    <x v="4"/>
    <s v="PNEUSCAR RECAUCHUTAGEM LTDA"/>
    <x v="13"/>
    <d v="2024-10-08T00:00:00"/>
    <d v="2025-01-01T00:00:00"/>
    <s v="'78066"/>
    <s v="3 | 3"/>
    <x v="9"/>
    <x v="0"/>
    <n v="-264.39"/>
    <x v="147"/>
    <x v="145"/>
    <s v="REF: PNEUSCAR ORÃ‡AMENTO 6879"/>
    <x v="10"/>
    <x v="0"/>
    <x v="0"/>
    <n v="7001"/>
    <x v="11"/>
    <n v="70012"/>
    <s v="OFICINA (Extraordinário)"/>
    <x v="0"/>
    <x v="0"/>
    <x v="9"/>
    <x v="9"/>
    <x v="12"/>
    <x v="12"/>
  </r>
  <r>
    <x v="4"/>
    <s v="PNEUSCAR RECAUCHUTAGEM LTDA"/>
    <x v="13"/>
    <d v="2024-10-14T00:00:00"/>
    <d v="2024-11-11T00:00:00"/>
    <s v="'78308"/>
    <s v="1 | 3"/>
    <x v="9"/>
    <x v="0"/>
    <n v="-2087.12"/>
    <x v="147"/>
    <x v="145"/>
    <s v="REF: ORÃ‡AMENTO PNEUSCAR 7076"/>
    <x v="10"/>
    <x v="0"/>
    <x v="0"/>
    <n v="7001"/>
    <x v="11"/>
    <n v="70012"/>
    <s v="OFICINA (Extraordinário)"/>
    <x v="0"/>
    <x v="0"/>
    <x v="9"/>
    <x v="9"/>
    <x v="12"/>
    <x v="12"/>
  </r>
  <r>
    <x v="4"/>
    <s v="PNEUSCAR RECAUCHUTAGEM LTDA"/>
    <x v="13"/>
    <d v="2024-10-14T00:00:00"/>
    <d v="2024-12-09T00:00:00"/>
    <s v="'78308"/>
    <s v="2 | 3"/>
    <x v="9"/>
    <x v="0"/>
    <n v="-2087.12"/>
    <x v="147"/>
    <x v="145"/>
    <s v="REF: ORÃ‡AMENTO PNEUSCAR 7076"/>
    <x v="10"/>
    <x v="0"/>
    <x v="0"/>
    <n v="7001"/>
    <x v="11"/>
    <n v="70012"/>
    <s v="OFICINA (Extraordinário)"/>
    <x v="0"/>
    <x v="0"/>
    <x v="9"/>
    <x v="9"/>
    <x v="12"/>
    <x v="12"/>
  </r>
  <r>
    <x v="4"/>
    <s v="PNEUSCAR RECAUCHUTAGEM LTDA"/>
    <x v="13"/>
    <d v="2024-10-14T00:00:00"/>
    <d v="2025-01-06T00:00:00"/>
    <s v="'78308"/>
    <s v="3 | 3"/>
    <x v="9"/>
    <x v="0"/>
    <n v="-2087.12"/>
    <x v="147"/>
    <x v="145"/>
    <s v="REF: ORÃ‡AMENTO PNEUSCAR 7076"/>
    <x v="10"/>
    <x v="0"/>
    <x v="0"/>
    <n v="7001"/>
    <x v="11"/>
    <n v="70012"/>
    <s v="OFICINA (Extraordinário)"/>
    <x v="0"/>
    <x v="0"/>
    <x v="9"/>
    <x v="9"/>
    <x v="12"/>
    <x v="12"/>
  </r>
  <r>
    <x v="4"/>
    <s v="PNEUSCAR RECAUCHUTAGEM LTDA"/>
    <x v="13"/>
    <d v="2024-10-17T00:00:00"/>
    <d v="2024-11-18T00:00:00"/>
    <s v="'78465"/>
    <s v="1 | 2"/>
    <x v="9"/>
    <x v="0"/>
    <n v="-105"/>
    <x v="147"/>
    <x v="145"/>
    <s v="REF: ORÃ‡AMENTO PNEUSCAR 7107"/>
    <x v="10"/>
    <x v="0"/>
    <x v="0"/>
    <n v="7001"/>
    <x v="11"/>
    <n v="70012"/>
    <s v="OFICINA (Extraordinário)"/>
    <x v="0"/>
    <x v="0"/>
    <x v="9"/>
    <x v="9"/>
    <x v="12"/>
    <x v="12"/>
  </r>
  <r>
    <x v="4"/>
    <s v="PNEUSCAR RECAUCHUTAGEM LTDA"/>
    <x v="13"/>
    <d v="2024-10-17T00:00:00"/>
    <d v="2024-12-16T00:00:00"/>
    <s v="'78465"/>
    <s v="2 | 2"/>
    <x v="9"/>
    <x v="0"/>
    <n v="-105"/>
    <x v="147"/>
    <x v="145"/>
    <s v="REF: ORÃ‡AMENTO PNEUSCAR 7107"/>
    <x v="10"/>
    <x v="0"/>
    <x v="0"/>
    <n v="7001"/>
    <x v="11"/>
    <n v="70012"/>
    <s v="OFICINA (Extraordinário)"/>
    <x v="0"/>
    <x v="0"/>
    <x v="9"/>
    <x v="9"/>
    <x v="12"/>
    <x v="12"/>
  </r>
  <r>
    <x v="4"/>
    <s v="PNEUSCAR RECAUCHUTAGEM LTDA"/>
    <x v="13"/>
    <d v="2024-10-25T00:00:00"/>
    <d v="2024-11-22T00:00:00"/>
    <s v="'78849"/>
    <s v="1 | 3"/>
    <x v="9"/>
    <x v="0"/>
    <n v="-1766.73"/>
    <x v="147"/>
    <x v="145"/>
    <s v="REF: ORÃ‡AMENTO PNEUSCAR 7193"/>
    <x v="10"/>
    <x v="0"/>
    <x v="0"/>
    <n v="7001"/>
    <x v="11"/>
    <n v="70012"/>
    <s v="OFICINA (Extraordinário)"/>
    <x v="0"/>
    <x v="0"/>
    <x v="9"/>
    <x v="9"/>
    <x v="12"/>
    <x v="12"/>
  </r>
  <r>
    <x v="4"/>
    <s v="PNEUSCAR RECAUCHUTAGEM LTDA"/>
    <x v="13"/>
    <d v="2024-10-25T00:00:00"/>
    <d v="2024-12-20T00:00:00"/>
    <s v="'78849"/>
    <s v="2 | 3"/>
    <x v="9"/>
    <x v="0"/>
    <n v="-1766.73"/>
    <x v="147"/>
    <x v="145"/>
    <s v="REF: ORÃ‡AMENTO PNEUSCAR 7193"/>
    <x v="10"/>
    <x v="0"/>
    <x v="0"/>
    <n v="7001"/>
    <x v="11"/>
    <n v="70012"/>
    <s v="OFICINA (Extraordinário)"/>
    <x v="0"/>
    <x v="0"/>
    <x v="9"/>
    <x v="9"/>
    <x v="12"/>
    <x v="12"/>
  </r>
  <r>
    <x v="4"/>
    <s v="PNEUSCAR RECAUCHUTAGEM LTDA"/>
    <x v="13"/>
    <d v="2024-10-25T00:00:00"/>
    <d v="2025-01-17T00:00:00"/>
    <s v="'78849"/>
    <s v="3 | 3"/>
    <x v="9"/>
    <x v="0"/>
    <n v="-1766.73"/>
    <x v="147"/>
    <x v="145"/>
    <s v="REF: ORÃ‡AMENTO PNEUSCAR 7193"/>
    <x v="10"/>
    <x v="0"/>
    <x v="0"/>
    <n v="7001"/>
    <x v="11"/>
    <n v="70012"/>
    <s v="OFICINA (Extraordinário)"/>
    <x v="0"/>
    <x v="0"/>
    <x v="9"/>
    <x v="9"/>
    <x v="12"/>
    <x v="12"/>
  </r>
  <r>
    <x v="4"/>
    <s v="PNEUSCAR RECAUCHUTAGEM LTDA"/>
    <x v="14"/>
    <d v="2024-11-04T00:00:00"/>
    <d v="2024-12-02T00:00:00"/>
    <s v="'79200"/>
    <s v="1 | 3"/>
    <x v="11"/>
    <x v="0"/>
    <n v="-793.17"/>
    <x v="147"/>
    <x v="145"/>
    <s v="REF: PNEUSCAR ORÃ‡AMENTO 7294"/>
    <x v="10"/>
    <x v="0"/>
    <x v="0"/>
    <n v="7001"/>
    <x v="11"/>
    <n v="70012"/>
    <s v="OFICINA (Extraordinário)"/>
    <x v="0"/>
    <x v="0"/>
    <x v="9"/>
    <x v="9"/>
    <x v="12"/>
    <x v="12"/>
  </r>
  <r>
    <x v="4"/>
    <s v="PNEUSCAR RECAUCHUTAGEM LTDA"/>
    <x v="14"/>
    <d v="2024-11-04T00:00:00"/>
    <d v="2024-12-30T00:00:00"/>
    <s v="'79200"/>
    <s v="2 | 3"/>
    <x v="11"/>
    <x v="0"/>
    <n v="-793.17"/>
    <x v="147"/>
    <x v="145"/>
    <s v="REF: PNEUSCAR ORÃ‡AMENTO 7294"/>
    <x v="10"/>
    <x v="0"/>
    <x v="0"/>
    <n v="7001"/>
    <x v="11"/>
    <n v="70012"/>
    <s v="OFICINA (Extraordinário)"/>
    <x v="0"/>
    <x v="0"/>
    <x v="9"/>
    <x v="9"/>
    <x v="12"/>
    <x v="12"/>
  </r>
  <r>
    <x v="4"/>
    <s v="PNEUSCAR RECAUCHUTAGEM LTDA"/>
    <x v="14"/>
    <d v="2024-11-04T00:00:00"/>
    <d v="2025-01-27T00:00:00"/>
    <s v="'79200"/>
    <s v="3 | 3"/>
    <x v="11"/>
    <x v="0"/>
    <n v="-793.17"/>
    <x v="147"/>
    <x v="145"/>
    <s v="REF: PNEUSCAR ORÃ‡AMENTO 7294"/>
    <x v="10"/>
    <x v="0"/>
    <x v="0"/>
    <n v="7001"/>
    <x v="11"/>
    <n v="70012"/>
    <s v="OFICINA (Extraordinário)"/>
    <x v="0"/>
    <x v="0"/>
    <x v="9"/>
    <x v="9"/>
    <x v="12"/>
    <x v="12"/>
  </r>
  <r>
    <x v="4"/>
    <s v="PNEUSCAR RECAUCHUTAGEM LTDA"/>
    <x v="1"/>
    <d v="2025-01-20T00:00:00"/>
    <d v="2025-02-17T00:00:00"/>
    <s v="'172980"/>
    <s v="1 | 3"/>
    <x v="11"/>
    <x v="1"/>
    <n v="-2045.12"/>
    <x v="147"/>
    <x v="145"/>
    <s v="REF: ORÃ‡AMENTO PNEUSCAR 8135"/>
    <x v="10"/>
    <x v="0"/>
    <x v="0"/>
    <n v="7001"/>
    <x v="11"/>
    <n v="70012"/>
    <s v="OFICINA (Extraordinário)"/>
    <x v="0"/>
    <x v="1"/>
    <x v="9"/>
    <x v="9"/>
    <x v="12"/>
    <x v="12"/>
  </r>
  <r>
    <x v="4"/>
    <s v="PNEUSCAR RECAUCHUTAGEM LTDA"/>
    <x v="1"/>
    <d v="2025-01-20T00:00:00"/>
    <d v="2025-03-17T00:00:00"/>
    <s v="'172980"/>
    <s v="2 | 3"/>
    <x v="11"/>
    <x v="1"/>
    <n v="-2045.12"/>
    <x v="147"/>
    <x v="145"/>
    <s v="REF: ORÃ‡AMENTO PNEUSCAR 8135"/>
    <x v="10"/>
    <x v="0"/>
    <x v="0"/>
    <n v="7001"/>
    <x v="11"/>
    <n v="70012"/>
    <s v="OFICINA (Extraordinário)"/>
    <x v="0"/>
    <x v="1"/>
    <x v="9"/>
    <x v="9"/>
    <x v="12"/>
    <x v="12"/>
  </r>
  <r>
    <x v="4"/>
    <s v="PNEUSCAR RECAUCHUTAGEM LTDA"/>
    <x v="1"/>
    <d v="2025-01-20T00:00:00"/>
    <d v="2025-04-14T00:00:00"/>
    <s v="'172980"/>
    <s v="3 | 3"/>
    <x v="11"/>
    <x v="1"/>
    <n v="-2045.12"/>
    <x v="147"/>
    <x v="145"/>
    <s v="REF: ORÃ‡AMENTO PNEUSCAR 8135"/>
    <x v="10"/>
    <x v="0"/>
    <x v="0"/>
    <n v="7001"/>
    <x v="11"/>
    <n v="70012"/>
    <s v="OFICINA (Extraordinário)"/>
    <x v="0"/>
    <x v="1"/>
    <x v="9"/>
    <x v="9"/>
    <x v="12"/>
    <x v="12"/>
  </r>
  <r>
    <x v="4"/>
    <s v="PONTO CONTABIL - EIRELI"/>
    <x v="1"/>
    <d v="2025-01-02T00:00:00"/>
    <d v="2025-01-09T00:00:00"/>
    <s v="' 001-25"/>
    <s v="1 | 1"/>
    <x v="7"/>
    <x v="0"/>
    <n v="-800"/>
    <x v="81"/>
    <x v="80"/>
    <s v="ENC: ORÃ‡ 001-25 G MATTOS SERVIÃ‡OS"/>
    <x v="5"/>
    <x v="0"/>
    <x v="0"/>
    <n v="3001"/>
    <x v="5"/>
    <n v="30011"/>
    <s v="CONTROLADORIA (Administrativo)"/>
    <x v="0"/>
    <x v="1"/>
    <x v="0"/>
    <x v="0"/>
    <x v="10"/>
    <x v="10"/>
  </r>
  <r>
    <x v="4"/>
    <s v="PONTO CONTABIL - EIRELI"/>
    <x v="1"/>
    <d v="2025-01-02T00:00:00"/>
    <d v="2025-01-09T00:00:00"/>
    <s v="'0001-25"/>
    <s v="1 | 1"/>
    <x v="7"/>
    <x v="0"/>
    <n v="-800"/>
    <x v="81"/>
    <x v="80"/>
    <s v="ENC: ORÃ‡ 001-25 G MATTOS SERVIÃ‡OS"/>
    <x v="5"/>
    <x v="0"/>
    <x v="0"/>
    <n v="3001"/>
    <x v="5"/>
    <n v="30011"/>
    <s v="CONTROLADORIA (Administrativo)"/>
    <x v="0"/>
    <x v="1"/>
    <x v="0"/>
    <x v="0"/>
    <x v="10"/>
    <x v="10"/>
  </r>
  <r>
    <x v="4"/>
    <s v="PORTO SEGURO COMPANHIA DE SEGUROS GERAIS"/>
    <x v="11"/>
    <d v="2024-08-08T00:00:00"/>
    <d v="2024-08-17T00:00:00"/>
    <s v="'42329166"/>
    <s v="1 | 1"/>
    <x v="7"/>
    <x v="0"/>
    <n v="-433.8"/>
    <x v="24"/>
    <x v="24"/>
    <s v="REF.  SEGURO CONTRA INCENDIO PREDIO LINHA AMARELA  A partir das 24h do dia: 07/08/2024 atÃ© Ã s 24h do dia: 07/08/2025"/>
    <x v="2"/>
    <x v="2"/>
    <x v="0"/>
    <n v="4004"/>
    <x v="2"/>
    <n v="40047"/>
    <s v="PATRIMÔNIO (Comum)"/>
    <x v="0"/>
    <x v="4"/>
    <x v="0"/>
    <x v="0"/>
    <x v="9"/>
    <x v="9"/>
  </r>
  <r>
    <x v="4"/>
    <s v="PORTO SEGURO COMPANHIA DE SEGUROS GERAIS"/>
    <x v="12"/>
    <d v="2024-09-06T00:00:00"/>
    <d v="2024-09-13T00:00:00"/>
    <s v="'1032388"/>
    <s v="1 | 1"/>
    <x v="8"/>
    <x v="0"/>
    <n v="-2063.0700000000002"/>
    <x v="48"/>
    <x v="47"/>
    <s v="REF.  Fwd:  Sinistro nÂº 531.481383.2023.0"/>
    <x v="4"/>
    <x v="0"/>
    <x v="0"/>
    <n v="8002"/>
    <x v="4"/>
    <n v="80027"/>
    <s v="JURÍDICO (Comum)"/>
    <x v="0"/>
    <x v="4"/>
    <x v="9"/>
    <x v="9"/>
    <x v="18"/>
    <x v="18"/>
  </r>
  <r>
    <x v="4"/>
    <s v="PORTO SEGURO COMPANHIA DE SEGUROS GERAIS"/>
    <x v="12"/>
    <d v="2024-09-20T00:00:00"/>
    <d v="2024-09-30T00:00:00"/>
    <s v="'152982-1082"/>
    <s v="1 | 1"/>
    <x v="11"/>
    <x v="0"/>
    <n v="-3761.4"/>
    <x v="48"/>
    <x v="47"/>
    <s v="REF.  ENC: Ressarcimento - Placa: RKT6C12 - Placa Segurado: LQV7591 - Sinistro/CÃ³d. Cliente: 5313688762023"/>
    <x v="4"/>
    <x v="0"/>
    <x v="0"/>
    <n v="8002"/>
    <x v="4"/>
    <n v="80027"/>
    <s v="JURÍDICO (Comum)"/>
    <x v="0"/>
    <x v="4"/>
    <x v="9"/>
    <x v="9"/>
    <x v="18"/>
    <x v="18"/>
  </r>
  <r>
    <x v="4"/>
    <s v="POSTO CABANA LTDA"/>
    <x v="8"/>
    <d v="2024-06-07T00:00:00"/>
    <d v="2024-06-15T00:00:00"/>
    <s v="'832473"/>
    <s v="1 | 1"/>
    <x v="9"/>
    <x v="0"/>
    <n v="-45.57"/>
    <x v="7"/>
    <x v="7"/>
    <s v="DESPESA VIAGEM  GUTERGES "/>
    <x v="9"/>
    <x v="0"/>
    <x v="0"/>
    <n v="8006"/>
    <x v="10"/>
    <n v="80061"/>
    <s v="TECNOLOGIA DA INFORMAÇÃO (Administrativo)"/>
    <x v="0"/>
    <x v="3"/>
    <x v="0"/>
    <x v="0"/>
    <x v="0"/>
    <x v="0"/>
  </r>
  <r>
    <x v="4"/>
    <s v="POSTO DE GASOLINA AMIZADE DE JACAREPAGUA LTDA"/>
    <x v="1"/>
    <d v="2025-01-09T00:00:00"/>
    <d v="2025-01-09T00:00:00"/>
    <s v="'2396"/>
    <s v="1 | 1"/>
    <x v="9"/>
    <x v="0"/>
    <n v="-31450"/>
    <x v="117"/>
    <x v="115"/>
    <s v="ENC: Nota Fiscal Eletronica - POSTO AMIZADE"/>
    <x v="0"/>
    <x v="0"/>
    <x v="0"/>
    <n v="2001"/>
    <x v="0"/>
    <n v="20017"/>
    <s v="CORPORATIVO (Comum)"/>
    <x v="0"/>
    <x v="1"/>
    <x v="9"/>
    <x v="9"/>
    <x v="12"/>
    <x v="12"/>
  </r>
  <r>
    <x v="4"/>
    <s v="POSTO DE GASOLINA AMIZADE DE JACAREPAGUA LTDA"/>
    <x v="1"/>
    <d v="2025-01-13T00:00:00"/>
    <d v="2025-01-13T00:00:00"/>
    <s v="'2530"/>
    <s v="1 | 1"/>
    <x v="9"/>
    <x v="0"/>
    <n v="-20000.060000000001"/>
    <x v="117"/>
    <x v="115"/>
    <s v="ENC: Nota Fiscal Eletronica - POSTO AMIZADE"/>
    <x v="0"/>
    <x v="0"/>
    <x v="0"/>
    <n v="2001"/>
    <x v="0"/>
    <n v="20017"/>
    <s v="CORPORATIVO (Comum)"/>
    <x v="0"/>
    <x v="1"/>
    <x v="9"/>
    <x v="9"/>
    <x v="12"/>
    <x v="12"/>
  </r>
  <r>
    <x v="4"/>
    <s v="POSTO DE GASOLINA AMIZADE DE JACAREPAGUA LTDA"/>
    <x v="1"/>
    <d v="2025-01-16T00:00:00"/>
    <d v="2025-01-16T00:00:00"/>
    <s v="'2668"/>
    <s v="1 | 1"/>
    <x v="9"/>
    <x v="0"/>
    <n v="-20000"/>
    <x v="117"/>
    <x v="115"/>
    <s v="ENC: Nota Fiscal Eletronica - POSTO AMIZADE"/>
    <x v="0"/>
    <x v="0"/>
    <x v="0"/>
    <n v="2001"/>
    <x v="0"/>
    <n v="20017"/>
    <s v="CORPORATIVO (Comum)"/>
    <x v="0"/>
    <x v="1"/>
    <x v="9"/>
    <x v="9"/>
    <x v="12"/>
    <x v="12"/>
  </r>
  <r>
    <x v="4"/>
    <s v="POSTO DE GASOLINA AMIZADE DE JACAREPAGUA LTDA"/>
    <x v="1"/>
    <d v="2025-01-18T00:00:00"/>
    <d v="2025-01-20T00:00:00"/>
    <s v="'2756"/>
    <s v="1 | 1"/>
    <x v="9"/>
    <x v="0"/>
    <n v="-20000"/>
    <x v="117"/>
    <x v="115"/>
    <s v="ENC: Nota Fiscal Eletronica - POSTO AMIZADE"/>
    <x v="0"/>
    <x v="0"/>
    <x v="0"/>
    <n v="2001"/>
    <x v="0"/>
    <n v="20017"/>
    <s v="CORPORATIVO (Comum)"/>
    <x v="0"/>
    <x v="1"/>
    <x v="9"/>
    <x v="9"/>
    <x v="12"/>
    <x v="12"/>
  </r>
  <r>
    <x v="4"/>
    <s v="POSTO DE GASOLINA AMIZADE DE JACAREPAGUA LTDA"/>
    <x v="1"/>
    <d v="2025-01-22T00:00:00"/>
    <d v="2025-01-22T00:00:00"/>
    <s v="'2882"/>
    <s v="1 | 1"/>
    <x v="9"/>
    <x v="0"/>
    <n v="-20000"/>
    <x v="117"/>
    <x v="115"/>
    <s v="ENC: Nota Fiscal Eletronica - POSTO AMIZADE"/>
    <x v="0"/>
    <x v="0"/>
    <x v="0"/>
    <n v="2001"/>
    <x v="0"/>
    <n v="20017"/>
    <s v="CORPORATIVO (Comum)"/>
    <x v="0"/>
    <x v="1"/>
    <x v="9"/>
    <x v="9"/>
    <x v="12"/>
    <x v="12"/>
  </r>
  <r>
    <x v="4"/>
    <s v="POSTO DE GASOLINA AMIZADE DE JACAREPAGUA LTDA"/>
    <x v="1"/>
    <d v="2025-01-24T00:00:00"/>
    <d v="2025-01-24T00:00:00"/>
    <s v="'1039580"/>
    <s v="1 | 1"/>
    <x v="6"/>
    <x v="0"/>
    <n v="-20000"/>
    <x v="117"/>
    <x v="115"/>
    <s v="ENC: Nota Fiscal Eletronica - POSTO AMIZADE"/>
    <x v="0"/>
    <x v="0"/>
    <x v="0"/>
    <n v="2001"/>
    <x v="0"/>
    <n v="20017"/>
    <s v="CORPORATIVO (Comum)"/>
    <x v="0"/>
    <x v="1"/>
    <x v="9"/>
    <x v="9"/>
    <x v="12"/>
    <x v="12"/>
  </r>
  <r>
    <x v="4"/>
    <s v="POSTO DE GASOLINA AMIZADE DE JACAREPAGUA LTDA"/>
    <x v="1"/>
    <d v="2025-01-28T00:00:00"/>
    <d v="2025-01-29T00:00:00"/>
    <s v="'3162"/>
    <s v="1 | 1"/>
    <x v="9"/>
    <x v="0"/>
    <n v="-20000"/>
    <x v="117"/>
    <x v="115"/>
    <s v="ENC: Nota Fiscal Eletronica - POSTO AMIZADE"/>
    <x v="0"/>
    <x v="0"/>
    <x v="0"/>
    <n v="2001"/>
    <x v="0"/>
    <n v="20017"/>
    <s v="CORPORATIVO (Comum)"/>
    <x v="0"/>
    <x v="1"/>
    <x v="9"/>
    <x v="9"/>
    <x v="12"/>
    <x v="12"/>
  </r>
  <r>
    <x v="4"/>
    <s v="POSTO DE GASOLINA AMIZADE DE JACAREPAGUA LTDA"/>
    <x v="1"/>
    <d v="2025-01-30T00:00:00"/>
    <d v="2025-01-31T00:00:00"/>
    <s v="'3277"/>
    <s v="1 | 1"/>
    <x v="9"/>
    <x v="0"/>
    <n v="-20000"/>
    <x v="117"/>
    <x v="115"/>
    <s v="ENC: Nota Fiscal Eletronica - POSTO AMIZADE"/>
    <x v="0"/>
    <x v="0"/>
    <x v="0"/>
    <n v="2001"/>
    <x v="0"/>
    <n v="20017"/>
    <s v="CORPORATIVO (Comum)"/>
    <x v="0"/>
    <x v="1"/>
    <x v="9"/>
    <x v="9"/>
    <x v="12"/>
    <x v="12"/>
  </r>
  <r>
    <x v="4"/>
    <s v="POSTO DE GASOLINA AMIZADE DE JACAREPAGUA LTDA"/>
    <x v="2"/>
    <d v="2025-02-03T00:00:00"/>
    <d v="2025-02-04T00:00:00"/>
    <s v="'3470"/>
    <s v="1 | 1"/>
    <x v="9"/>
    <x v="0"/>
    <n v="-20000"/>
    <x v="117"/>
    <x v="115"/>
    <s v="ENC: Nota Fiscal Eletronica - POSTO AMIZADE"/>
    <x v="0"/>
    <x v="0"/>
    <x v="0"/>
    <n v="2001"/>
    <x v="0"/>
    <n v="20017"/>
    <s v="CORPORATIVO (Comum)"/>
    <x v="0"/>
    <x v="1"/>
    <x v="9"/>
    <x v="9"/>
    <x v="12"/>
    <x v="12"/>
  </r>
  <r>
    <x v="4"/>
    <s v="POSTO DE GASOLINA AMIZADE DE JACAREPAGUA LTDA"/>
    <x v="2"/>
    <d v="2025-02-06T00:00:00"/>
    <d v="2025-02-06T00:00:00"/>
    <s v="'3608"/>
    <s v="1 | 1"/>
    <x v="9"/>
    <x v="0"/>
    <n v="-20000"/>
    <x v="117"/>
    <x v="115"/>
    <s v="ENC: Nota Fiscal Eletronica - POSTO AMIZADE"/>
    <x v="0"/>
    <x v="0"/>
    <x v="0"/>
    <n v="2001"/>
    <x v="0"/>
    <n v="20017"/>
    <s v="CORPORATIVO (Comum)"/>
    <x v="0"/>
    <x v="1"/>
    <x v="9"/>
    <x v="9"/>
    <x v="12"/>
    <x v="12"/>
  </r>
  <r>
    <x v="4"/>
    <s v="POSTO DE GASOLINA AMIZADE DE JACAREPAGUA LTDA"/>
    <x v="2"/>
    <d v="2025-02-07T00:00:00"/>
    <d v="2025-02-10T00:00:00"/>
    <s v="'3728"/>
    <s v="1 | 1"/>
    <x v="9"/>
    <x v="0"/>
    <n v="-20000"/>
    <x v="117"/>
    <x v="115"/>
    <s v="ENC: Nota Fiscal Eletronica - POSTO AMIZADE"/>
    <x v="0"/>
    <x v="0"/>
    <x v="0"/>
    <n v="2001"/>
    <x v="0"/>
    <n v="20017"/>
    <s v="CORPORATIVO (Comum)"/>
    <x v="0"/>
    <x v="1"/>
    <x v="9"/>
    <x v="9"/>
    <x v="12"/>
    <x v="12"/>
  </r>
  <r>
    <x v="4"/>
    <s v="POSTO DE GASOLINA AMIZADE DE JACAREPAGUA LTDA"/>
    <x v="2"/>
    <d v="2025-02-12T00:00:00"/>
    <d v="2025-02-13T00:00:00"/>
    <s v="'3933"/>
    <s v="1 | 1"/>
    <x v="9"/>
    <x v="2"/>
    <n v="-40000"/>
    <x v="117"/>
    <x v="115"/>
    <s v="ENC: Nota Fiscal Eletronica - POSTO AMIZADE"/>
    <x v="0"/>
    <x v="0"/>
    <x v="0"/>
    <n v="2001"/>
    <x v="0"/>
    <n v="20017"/>
    <s v="CORPORATIVO (Comum)"/>
    <x v="0"/>
    <x v="1"/>
    <x v="9"/>
    <x v="9"/>
    <x v="12"/>
    <x v="12"/>
  </r>
  <r>
    <x v="4"/>
    <s v="POSTO DE GASOLINA AMIZADE DE JACAREPAGUA LTDA"/>
    <x v="2"/>
    <d v="2025-02-14T00:00:00"/>
    <d v="2025-02-17T00:00:00"/>
    <s v="'4070"/>
    <s v="1 | 1"/>
    <x v="9"/>
    <x v="1"/>
    <n v="-20000"/>
    <x v="117"/>
    <x v="115"/>
    <s v="ENC: Nota Fiscal Eletronica - POSTO AMIZADE"/>
    <x v="0"/>
    <x v="0"/>
    <x v="0"/>
    <n v="2001"/>
    <x v="0"/>
    <n v="20017"/>
    <s v="CORPORATIVO (Comum)"/>
    <x v="0"/>
    <x v="1"/>
    <x v="9"/>
    <x v="9"/>
    <x v="12"/>
    <x v="12"/>
  </r>
  <r>
    <x v="4"/>
    <s v="POSTO DE GASOLINA KOHARA LTDA"/>
    <x v="13"/>
    <d v="2024-10-19T00:00:00"/>
    <d v="2024-11-15T00:00:00"/>
    <s v="'18879"/>
    <s v="1 | 1"/>
    <x v="9"/>
    <x v="0"/>
    <n v="-225.6"/>
    <x v="88"/>
    <x v="87"/>
    <s v="REF. COMBUSTIVEL - CARTÃƒO CLARA (GUILHERME)"/>
    <x v="19"/>
    <x v="0"/>
    <x v="0"/>
    <n v="1002"/>
    <x v="22"/>
    <n v="10021"/>
    <s v="DIRETORIA (Administrativo)"/>
    <x v="0"/>
    <x v="0"/>
    <x v="0"/>
    <x v="0"/>
    <x v="0"/>
    <x v="0"/>
  </r>
  <r>
    <x v="4"/>
    <s v="POSTO DE GASOLINA PEQUENA CRUZADA LTDA"/>
    <x v="14"/>
    <d v="2024-11-09T00:00:00"/>
    <d v="2024-12-15T00:00:00"/>
    <s v="'4954"/>
    <s v="1 | 1"/>
    <x v="7"/>
    <x v="0"/>
    <n v="-151.09"/>
    <x v="88"/>
    <x v="87"/>
    <s v="COMBUSTIVEL - CARTAO CLARA GUILHERME "/>
    <x v="19"/>
    <x v="0"/>
    <x v="0"/>
    <n v="1002"/>
    <x v="22"/>
    <n v="10021"/>
    <s v="DIRETORIA (Administrativo)"/>
    <x v="0"/>
    <x v="0"/>
    <x v="0"/>
    <x v="0"/>
    <x v="0"/>
    <x v="0"/>
  </r>
  <r>
    <x v="4"/>
    <s v="POWER BI EXPERIENCE LTDA"/>
    <x v="9"/>
    <d v="2024-06-04T00:00:00"/>
    <d v="2024-07-04T00:00:00"/>
    <s v="'3219"/>
    <s v="1 | 1"/>
    <x v="11"/>
    <x v="0"/>
    <n v="-7286.83"/>
    <x v="106"/>
    <x v="105"/>
    <s v="REF. Formacao em Analise de Dados| DIEGO"/>
    <x v="6"/>
    <x v="2"/>
    <x v="0"/>
    <n v="6002"/>
    <x v="9"/>
    <n v="60022"/>
    <s v="OPERACIONAL ADM (Extraordinário)"/>
    <x v="0"/>
    <x v="3"/>
    <x v="2"/>
    <x v="2"/>
    <x v="15"/>
    <x v="15"/>
  </r>
  <r>
    <x v="4"/>
    <s v="PPRO BRASIL LTDA"/>
    <x v="4"/>
    <d v="2024-01-10T00:00:00"/>
    <d v="2024-02-15T00:00:00"/>
    <s v="'1022368"/>
    <s v="1 | 1"/>
    <x v="7"/>
    <x v="0"/>
    <n v="-449"/>
    <x v="34"/>
    <x v="34"/>
    <s v="REF. A SISTEMA INFORMATIZADO - LICENÃ‡AS (O GBARIEL NÃƒO COLOCOU NOTA)"/>
    <x v="9"/>
    <x v="0"/>
    <x v="0"/>
    <n v="8006"/>
    <x v="10"/>
    <n v="80061"/>
    <s v="TECNOLOGIA DA INFORMAÇÃO (Administrativo)"/>
    <x v="0"/>
    <x v="1"/>
    <x v="0"/>
    <x v="0"/>
    <x v="0"/>
    <x v="0"/>
  </r>
  <r>
    <x v="4"/>
    <s v="PREFEITURA DA CIDADE DO RIO DE JANEIRO - ISS"/>
    <x v="9"/>
    <d v="2024-06-07T00:00:00"/>
    <d v="2024-06-28T00:00:00"/>
    <s v="'1027601"/>
    <s v="1 | 1"/>
    <x v="1"/>
    <x v="0"/>
    <n v="-7223.29"/>
    <x v="89"/>
    <x v="88"/>
    <s v="REF. PARC ISS 04/390903/2023 de  2021 parc 012/084"/>
    <x v="0"/>
    <x v="0"/>
    <x v="0"/>
    <n v="2001"/>
    <x v="0"/>
    <n v="20017"/>
    <s v="CORPORATIVO (Comum)"/>
    <x v="1"/>
    <x v="3"/>
    <x v="5"/>
    <x v="5"/>
    <x v="6"/>
    <x v="6"/>
  </r>
  <r>
    <x v="4"/>
    <s v="PREFEITURA DA CIDADE DO RIO DE JANEIRO - ISS"/>
    <x v="9"/>
    <d v="2024-06-07T00:00:00"/>
    <d v="2024-06-28T00:00:00"/>
    <s v="'1027603"/>
    <s v="1 | 1"/>
    <x v="1"/>
    <x v="0"/>
    <n v="-3197.04"/>
    <x v="89"/>
    <x v="88"/>
    <s v="REF. PARC ISS 04/390687/2022  parc 026/084"/>
    <x v="0"/>
    <x v="0"/>
    <x v="0"/>
    <n v="2001"/>
    <x v="0"/>
    <n v="20017"/>
    <s v="CORPORATIVO (Comum)"/>
    <x v="1"/>
    <x v="3"/>
    <x v="5"/>
    <x v="5"/>
    <x v="6"/>
    <x v="6"/>
  </r>
  <r>
    <x v="4"/>
    <s v="PREFEITURA DA CIDADE DO RIO DE JANEIRO - ISS"/>
    <x v="9"/>
    <d v="2024-06-07T00:00:00"/>
    <d v="2024-06-28T00:00:00"/>
    <s v="'1027604"/>
    <s v="1 | 1"/>
    <x v="1"/>
    <x v="0"/>
    <n v="-6470.92"/>
    <x v="89"/>
    <x v="88"/>
    <s v="REF. PARC ISS 04/390638/2022   parc 026/084"/>
    <x v="0"/>
    <x v="0"/>
    <x v="0"/>
    <n v="2001"/>
    <x v="0"/>
    <n v="20017"/>
    <s v="CORPORATIVO (Comum)"/>
    <x v="1"/>
    <x v="3"/>
    <x v="5"/>
    <x v="5"/>
    <x v="6"/>
    <x v="6"/>
  </r>
  <r>
    <x v="4"/>
    <s v="PREFEITURA DA CIDADE DO RIO DE JANEIRO - ISS"/>
    <x v="9"/>
    <d v="2024-06-07T00:00:00"/>
    <d v="2024-06-28T00:00:00"/>
    <s v="'1027605"/>
    <s v="1 | 1"/>
    <x v="1"/>
    <x v="0"/>
    <n v="-2644.84"/>
    <x v="89"/>
    <x v="88"/>
    <s v="REF. PARC ISS 04/390439/2024    parc 4/084"/>
    <x v="0"/>
    <x v="0"/>
    <x v="0"/>
    <n v="2001"/>
    <x v="0"/>
    <n v="20017"/>
    <s v="CORPORATIVO (Comum)"/>
    <x v="1"/>
    <x v="3"/>
    <x v="5"/>
    <x v="5"/>
    <x v="6"/>
    <x v="6"/>
  </r>
  <r>
    <x v="4"/>
    <s v="PREFEITURA DA CIDADE DO RIO DE JANEIRO - ISS"/>
    <x v="10"/>
    <d v="2024-07-12T00:00:00"/>
    <d v="2024-07-31T00:00:00"/>
    <s v="'1029457"/>
    <s v="1 | 1"/>
    <x v="1"/>
    <x v="0"/>
    <n v="-7288.36"/>
    <x v="89"/>
    <x v="88"/>
    <s v="REF. PARC ISS PROC 04 390903 2023 PARC 13 DE 84"/>
    <x v="0"/>
    <x v="0"/>
    <x v="0"/>
    <n v="2001"/>
    <x v="0"/>
    <n v="20017"/>
    <s v="CORPORATIVO (Comum)"/>
    <x v="1"/>
    <x v="4"/>
    <x v="5"/>
    <x v="5"/>
    <x v="6"/>
    <x v="6"/>
  </r>
  <r>
    <x v="4"/>
    <s v="PREFEITURA DA CIDADE DO RIO DE JANEIRO - ISS"/>
    <x v="10"/>
    <d v="2024-07-12T00:00:00"/>
    <d v="2024-07-31T00:00:00"/>
    <s v="'1029458"/>
    <s v="1 | 1"/>
    <x v="1"/>
    <x v="0"/>
    <n v="-3222.59"/>
    <x v="89"/>
    <x v="88"/>
    <s v="REF. PARC ISS PROC 04 390687 2022 PARC 27 DE 84"/>
    <x v="0"/>
    <x v="0"/>
    <x v="0"/>
    <n v="2001"/>
    <x v="0"/>
    <n v="20017"/>
    <s v="CORPORATIVO (Comum)"/>
    <x v="1"/>
    <x v="4"/>
    <x v="5"/>
    <x v="5"/>
    <x v="6"/>
    <x v="6"/>
  </r>
  <r>
    <x v="4"/>
    <s v="PREFEITURA DA CIDADE DO RIO DE JANEIRO - ISS"/>
    <x v="10"/>
    <d v="2024-07-12T00:00:00"/>
    <d v="2024-07-31T00:00:00"/>
    <s v="'1029459"/>
    <s v="1 | 1"/>
    <x v="1"/>
    <x v="0"/>
    <n v="-6522.7"/>
    <x v="89"/>
    <x v="88"/>
    <s v="REF. PARC ISS PROC 04 390638 2022 PARC 27 DE 84"/>
    <x v="0"/>
    <x v="0"/>
    <x v="0"/>
    <n v="2001"/>
    <x v="0"/>
    <n v="20017"/>
    <s v="CORPORATIVO (Comum)"/>
    <x v="1"/>
    <x v="4"/>
    <x v="5"/>
    <x v="5"/>
    <x v="6"/>
    <x v="6"/>
  </r>
  <r>
    <x v="4"/>
    <s v="PREFEITURA DA CIDADE DO RIO DE JANEIRO - ISS"/>
    <x v="10"/>
    <d v="2024-07-12T00:00:00"/>
    <d v="2024-07-31T00:00:00"/>
    <s v="'1029460"/>
    <s v="1 | 1"/>
    <x v="1"/>
    <x v="0"/>
    <n v="-2670.47"/>
    <x v="89"/>
    <x v="88"/>
    <s v="REF. PARC ISS PROC 04 390439 2024 PARC 05 DE 84"/>
    <x v="0"/>
    <x v="0"/>
    <x v="0"/>
    <n v="2001"/>
    <x v="0"/>
    <n v="20017"/>
    <s v="CORPORATIVO (Comum)"/>
    <x v="1"/>
    <x v="4"/>
    <x v="5"/>
    <x v="5"/>
    <x v="6"/>
    <x v="6"/>
  </r>
  <r>
    <x v="4"/>
    <s v="PREFEITURA DO RIO DE JANEIRO - IPTU"/>
    <x v="4"/>
    <d v="2024-01-04T00:00:00"/>
    <d v="2024-01-08T00:00:00"/>
    <s v="'1021742"/>
    <s v="1 | 1"/>
    <x v="1"/>
    <x v="0"/>
    <n v="-9789.09"/>
    <x v="14"/>
    <x v="14"/>
    <s v="REF. IPTU 2023 -  JACAREPAGUA "/>
    <x v="2"/>
    <x v="2"/>
    <x v="0"/>
    <n v="4004"/>
    <x v="2"/>
    <n v="40047"/>
    <s v="PATRIMÔNIO (Comum)"/>
    <x v="0"/>
    <x v="1"/>
    <x v="0"/>
    <x v="0"/>
    <x v="9"/>
    <x v="9"/>
  </r>
  <r>
    <x v="4"/>
    <s v="PREFEITURA DO RIO DE JANEIRO - IPTU"/>
    <x v="5"/>
    <d v="2024-02-07T00:00:00"/>
    <d v="2024-02-07T00:00:00"/>
    <s v="'1022568"/>
    <s v="1 | 1"/>
    <x v="1"/>
    <x v="0"/>
    <n v="-2862.2"/>
    <x v="14"/>
    <x v="14"/>
    <s v="REF. IPTU 2024 -  ESTRADA DOS BANDEIRANTES, 1987 - TAQUARA - COTA :01"/>
    <x v="2"/>
    <x v="1"/>
    <x v="0"/>
    <n v="4004"/>
    <x v="2"/>
    <n v="40041"/>
    <s v="PATRIMÔNIO (Administrativo)"/>
    <x v="0"/>
    <x v="1"/>
    <x v="0"/>
    <x v="0"/>
    <x v="9"/>
    <x v="9"/>
  </r>
  <r>
    <x v="4"/>
    <s v="PREFEITURA DO RIO DE JANEIRO - IPTU"/>
    <x v="5"/>
    <d v="2024-02-07T00:00:00"/>
    <d v="2024-02-07T00:00:00"/>
    <s v="'1022569"/>
    <s v="1 | 1"/>
    <x v="1"/>
    <x v="0"/>
    <n v="-1621.9"/>
    <x v="14"/>
    <x v="14"/>
    <s v="REF. IPTU 2024 -  ESTRADA DOS BANDEIRANTES, 1985 - TAQUARA - COTA :01"/>
    <x v="2"/>
    <x v="1"/>
    <x v="0"/>
    <n v="4004"/>
    <x v="2"/>
    <n v="40041"/>
    <s v="PATRIMÔNIO (Administrativo)"/>
    <x v="0"/>
    <x v="1"/>
    <x v="0"/>
    <x v="0"/>
    <x v="9"/>
    <x v="9"/>
  </r>
  <r>
    <x v="4"/>
    <s v="PREFEITURA DO RIO DE JANEIRO - IPTU"/>
    <x v="6"/>
    <d v="2024-03-06T00:00:00"/>
    <d v="2024-03-07T00:00:00"/>
    <s v="'1023246"/>
    <s v="2 | 10"/>
    <x v="1"/>
    <x v="0"/>
    <n v="-963.3"/>
    <x v="14"/>
    <x v="14"/>
    <s v="REF. IPTU 2024 -  GALPÃƒO DERÃ‰"/>
    <x v="2"/>
    <x v="2"/>
    <x v="0"/>
    <n v="4004"/>
    <x v="2"/>
    <n v="40047"/>
    <s v="PATRIMÔNIO (Comum)"/>
    <x v="0"/>
    <x v="1"/>
    <x v="0"/>
    <x v="0"/>
    <x v="9"/>
    <x v="9"/>
  </r>
  <r>
    <x v="4"/>
    <s v="PREFEITURA DO RIO DE JANEIRO - IPTU"/>
    <x v="7"/>
    <d v="2024-01-07T00:00:00"/>
    <d v="2024-04-05T00:00:00"/>
    <s v="'1022138"/>
    <s v="3 | 10"/>
    <x v="1"/>
    <x v="0"/>
    <n v="-775.4"/>
    <x v="14"/>
    <x v="14"/>
    <s v="REF. IPTU 2024 -  RUA CAP CARLOS , 209 LOT 3 PAL 49070 - MARE"/>
    <x v="2"/>
    <x v="2"/>
    <x v="0"/>
    <n v="4004"/>
    <x v="2"/>
    <n v="40047"/>
    <s v="PATRIMÔNIO (Comum)"/>
    <x v="0"/>
    <x v="3"/>
    <x v="0"/>
    <x v="0"/>
    <x v="9"/>
    <x v="9"/>
  </r>
  <r>
    <x v="4"/>
    <s v="PREFEITURA DO RIO DE JANEIRO - IPTU"/>
    <x v="7"/>
    <d v="2024-01-22T00:00:00"/>
    <d v="2024-04-05T00:00:00"/>
    <s v="'1022141"/>
    <s v="3 | 10"/>
    <x v="1"/>
    <x v="0"/>
    <n v="-5531.9"/>
    <x v="14"/>
    <x v="14"/>
    <s v="REF. IPTU 2024 -  AV GUILHERME MAXWELL, 103 - MARÃ‰"/>
    <x v="2"/>
    <x v="1"/>
    <x v="0"/>
    <n v="4004"/>
    <x v="2"/>
    <n v="40041"/>
    <s v="PATRIMÔNIO (Administrativo)"/>
    <x v="0"/>
    <x v="3"/>
    <x v="0"/>
    <x v="0"/>
    <x v="9"/>
    <x v="9"/>
  </r>
  <r>
    <x v="4"/>
    <s v="PREFEITURA DO RIO DE JANEIRO - IPTU"/>
    <x v="7"/>
    <d v="2024-02-08T00:00:00"/>
    <d v="2024-04-05T00:00:00"/>
    <s v="'1022666"/>
    <s v="2 | 4"/>
    <x v="1"/>
    <x v="0"/>
    <n v="-2862.2"/>
    <x v="14"/>
    <x v="14"/>
    <s v="REF. IPTU 2024 -  ESTRADA DOS BANDEIRANTES, 1987 - TAQUARA "/>
    <x v="2"/>
    <x v="1"/>
    <x v="0"/>
    <n v="4004"/>
    <x v="2"/>
    <n v="40041"/>
    <s v="PATRIMÔNIO (Administrativo)"/>
    <x v="0"/>
    <x v="3"/>
    <x v="0"/>
    <x v="0"/>
    <x v="9"/>
    <x v="9"/>
  </r>
  <r>
    <x v="4"/>
    <s v="PREFEITURA DO RIO DE JANEIRO - IPTU"/>
    <x v="7"/>
    <d v="2024-02-08T00:00:00"/>
    <d v="2024-04-05T00:00:00"/>
    <s v="'1022667"/>
    <s v="2 | 9"/>
    <x v="1"/>
    <x v="0"/>
    <n v="-1621.9"/>
    <x v="14"/>
    <x v="14"/>
    <s v="REF. IPTU 2024 -  ESTRADA DOS BANDEIRANTES, 1985 - TAQUARA "/>
    <x v="2"/>
    <x v="1"/>
    <x v="0"/>
    <n v="4004"/>
    <x v="2"/>
    <n v="40041"/>
    <s v="PATRIMÔNIO (Administrativo)"/>
    <x v="0"/>
    <x v="3"/>
    <x v="0"/>
    <x v="0"/>
    <x v="9"/>
    <x v="9"/>
  </r>
  <r>
    <x v="4"/>
    <s v="PREFEITURA DO RIO DE JANEIRO - IPTU"/>
    <x v="7"/>
    <d v="2024-03-06T00:00:00"/>
    <d v="2024-04-05T00:00:00"/>
    <s v="'1023246"/>
    <s v="3 | 10"/>
    <x v="1"/>
    <x v="0"/>
    <n v="-963.3"/>
    <x v="14"/>
    <x v="14"/>
    <s v="REF. IPTU 2024 -  GALPÃƒO DERÃ‰"/>
    <x v="2"/>
    <x v="2"/>
    <x v="0"/>
    <n v="4004"/>
    <x v="2"/>
    <n v="40047"/>
    <s v="PATRIMÔNIO (Comum)"/>
    <x v="0"/>
    <x v="3"/>
    <x v="0"/>
    <x v="0"/>
    <x v="9"/>
    <x v="9"/>
  </r>
  <r>
    <x v="4"/>
    <s v="PREFEITURA DO RIO DE JANEIRO - IPTU"/>
    <x v="8"/>
    <d v="2024-01-07T00:00:00"/>
    <d v="2024-05-08T00:00:00"/>
    <s v="'1022138"/>
    <s v="4 | 10"/>
    <x v="1"/>
    <x v="0"/>
    <n v="-775.4"/>
    <x v="14"/>
    <x v="14"/>
    <s v="REF. IPTU 2024 -  RUA CAP CARLOS , 209 LOT 3 PAL 49070 - MARE"/>
    <x v="2"/>
    <x v="2"/>
    <x v="0"/>
    <n v="4004"/>
    <x v="2"/>
    <n v="40047"/>
    <s v="PATRIMÔNIO (Comum)"/>
    <x v="0"/>
    <x v="3"/>
    <x v="0"/>
    <x v="0"/>
    <x v="9"/>
    <x v="9"/>
  </r>
  <r>
    <x v="4"/>
    <s v="PREFEITURA DO RIO DE JANEIRO - IPTU"/>
    <x v="8"/>
    <d v="2024-01-22T00:00:00"/>
    <d v="2024-05-08T00:00:00"/>
    <s v="'1022141"/>
    <s v="4 | 10"/>
    <x v="1"/>
    <x v="0"/>
    <n v="-5531.9"/>
    <x v="14"/>
    <x v="14"/>
    <s v="REF. IPTU 2024 -  AV GUILHERME MAXWELL, 103 - MARÃ‰"/>
    <x v="2"/>
    <x v="1"/>
    <x v="0"/>
    <n v="4004"/>
    <x v="2"/>
    <n v="40041"/>
    <s v="PATRIMÔNIO (Administrativo)"/>
    <x v="0"/>
    <x v="3"/>
    <x v="0"/>
    <x v="0"/>
    <x v="9"/>
    <x v="9"/>
  </r>
  <r>
    <x v="4"/>
    <s v="PREFEITURA DO RIO DE JANEIRO - IPTU"/>
    <x v="8"/>
    <d v="2024-02-08T00:00:00"/>
    <d v="2024-05-08T00:00:00"/>
    <s v="'1022666"/>
    <s v="3 | 4"/>
    <x v="1"/>
    <x v="0"/>
    <n v="-2862.2"/>
    <x v="14"/>
    <x v="14"/>
    <s v="REF. IPTU 2024 -  ESTRADA DOS BANDEIRANTES, 1987 - TAQUARA "/>
    <x v="2"/>
    <x v="1"/>
    <x v="0"/>
    <n v="4004"/>
    <x v="2"/>
    <n v="40041"/>
    <s v="PATRIMÔNIO (Administrativo)"/>
    <x v="0"/>
    <x v="3"/>
    <x v="0"/>
    <x v="0"/>
    <x v="9"/>
    <x v="9"/>
  </r>
  <r>
    <x v="4"/>
    <s v="PREFEITURA DO RIO DE JANEIRO - IPTU"/>
    <x v="8"/>
    <d v="2024-02-08T00:00:00"/>
    <d v="2024-05-08T00:00:00"/>
    <s v="'1022667"/>
    <s v="3 | 9"/>
    <x v="1"/>
    <x v="0"/>
    <n v="-1621.9"/>
    <x v="14"/>
    <x v="14"/>
    <s v="REF. IPTU 2024 -  ESTRADA DOS BANDEIRANTES, 1985 - TAQUARA "/>
    <x v="2"/>
    <x v="1"/>
    <x v="0"/>
    <n v="4004"/>
    <x v="2"/>
    <n v="40041"/>
    <s v="PATRIMÔNIO (Administrativo)"/>
    <x v="0"/>
    <x v="3"/>
    <x v="0"/>
    <x v="0"/>
    <x v="9"/>
    <x v="9"/>
  </r>
  <r>
    <x v="4"/>
    <s v="PREFEITURA DO RIO DE JANEIRO - IPTU"/>
    <x v="8"/>
    <d v="2024-03-06T00:00:00"/>
    <d v="2024-05-08T00:00:00"/>
    <s v="'1023246"/>
    <s v="4 | 10"/>
    <x v="1"/>
    <x v="0"/>
    <n v="-963.3"/>
    <x v="14"/>
    <x v="14"/>
    <s v="REF. IPTU 2024 -  GALPÃƒO DERÃ‰"/>
    <x v="2"/>
    <x v="2"/>
    <x v="0"/>
    <n v="4004"/>
    <x v="2"/>
    <n v="40047"/>
    <s v="PATRIMÔNIO (Comum)"/>
    <x v="0"/>
    <x v="3"/>
    <x v="0"/>
    <x v="0"/>
    <x v="9"/>
    <x v="9"/>
  </r>
  <r>
    <x v="4"/>
    <s v="PREFEITURA DO RIO DE JANEIRO - IPTU"/>
    <x v="9"/>
    <d v="2024-01-07T00:00:00"/>
    <d v="2024-06-07T00:00:00"/>
    <s v="'1022138"/>
    <s v="5 | 10"/>
    <x v="1"/>
    <x v="0"/>
    <n v="-775.4"/>
    <x v="14"/>
    <x v="14"/>
    <s v="REF. IPTU 2024 -  RUA CAP CARLOS , 209 LOT 3 PAL 49070 - MARE"/>
    <x v="2"/>
    <x v="2"/>
    <x v="0"/>
    <n v="4004"/>
    <x v="2"/>
    <n v="40047"/>
    <s v="PATRIMÔNIO (Comum)"/>
    <x v="0"/>
    <x v="3"/>
    <x v="0"/>
    <x v="0"/>
    <x v="9"/>
    <x v="9"/>
  </r>
  <r>
    <x v="4"/>
    <s v="PREFEITURA DO RIO DE JANEIRO - IPTU"/>
    <x v="9"/>
    <d v="2024-01-22T00:00:00"/>
    <d v="2024-06-07T00:00:00"/>
    <s v="'1022141"/>
    <s v="5 | 10"/>
    <x v="1"/>
    <x v="0"/>
    <n v="-5531.9"/>
    <x v="14"/>
    <x v="14"/>
    <s v="REF. IPTU 2024 -  AV GUILHERME MAXWELL, 103 - MARÃ‰"/>
    <x v="2"/>
    <x v="1"/>
    <x v="0"/>
    <n v="4004"/>
    <x v="2"/>
    <n v="40041"/>
    <s v="PATRIMÔNIO (Administrativo)"/>
    <x v="0"/>
    <x v="3"/>
    <x v="0"/>
    <x v="0"/>
    <x v="9"/>
    <x v="9"/>
  </r>
  <r>
    <x v="4"/>
    <s v="PREFEITURA DO RIO DE JANEIRO - IPTU"/>
    <x v="9"/>
    <d v="2024-02-08T00:00:00"/>
    <d v="2024-06-07T00:00:00"/>
    <s v="'1022666"/>
    <s v="4 | 4"/>
    <x v="1"/>
    <x v="0"/>
    <n v="-2862.2"/>
    <x v="14"/>
    <x v="14"/>
    <s v="REF. IPTU 2024 -  ESTRADA DOS BANDEIRANTES, 1987 - TAQUARA "/>
    <x v="2"/>
    <x v="1"/>
    <x v="0"/>
    <n v="4004"/>
    <x v="2"/>
    <n v="40041"/>
    <s v="PATRIMÔNIO (Administrativo)"/>
    <x v="0"/>
    <x v="3"/>
    <x v="0"/>
    <x v="0"/>
    <x v="9"/>
    <x v="9"/>
  </r>
  <r>
    <x v="4"/>
    <s v="PREFEITURA DO RIO DE JANEIRO - IPTU"/>
    <x v="9"/>
    <d v="2024-02-08T00:00:00"/>
    <d v="2024-06-07T00:00:00"/>
    <s v="'1022667"/>
    <s v="4 | 9"/>
    <x v="1"/>
    <x v="0"/>
    <n v="-1621.9"/>
    <x v="14"/>
    <x v="14"/>
    <s v="REF. IPTU 2024 -  ESTRADA DOS BANDEIRANTES, 1985 - TAQUARA "/>
    <x v="2"/>
    <x v="1"/>
    <x v="0"/>
    <n v="4004"/>
    <x v="2"/>
    <n v="40041"/>
    <s v="PATRIMÔNIO (Administrativo)"/>
    <x v="0"/>
    <x v="3"/>
    <x v="0"/>
    <x v="0"/>
    <x v="9"/>
    <x v="9"/>
  </r>
  <r>
    <x v="4"/>
    <s v="PREFEITURA DO RIO DE JANEIRO - IPTU"/>
    <x v="9"/>
    <d v="2024-03-06T00:00:00"/>
    <d v="2024-06-07T00:00:00"/>
    <s v="'1023246"/>
    <s v="5 | 10"/>
    <x v="1"/>
    <x v="0"/>
    <n v="-963.3"/>
    <x v="14"/>
    <x v="14"/>
    <s v="REF. IPTU 2024 -  GALPÃƒO DERÃ‰"/>
    <x v="2"/>
    <x v="2"/>
    <x v="0"/>
    <n v="4004"/>
    <x v="2"/>
    <n v="40047"/>
    <s v="PATRIMÔNIO (Comum)"/>
    <x v="0"/>
    <x v="3"/>
    <x v="0"/>
    <x v="0"/>
    <x v="9"/>
    <x v="9"/>
  </r>
  <r>
    <x v="4"/>
    <s v="PREFEITURA DO RIO DE JANEIRO - IPTU"/>
    <x v="10"/>
    <d v="2024-01-07T00:00:00"/>
    <d v="2024-07-05T00:00:00"/>
    <s v="'1022138"/>
    <s v="6 | 10"/>
    <x v="1"/>
    <x v="0"/>
    <n v="-775.4"/>
    <x v="14"/>
    <x v="14"/>
    <s v="REF. IPTU 2024 -  RUA CAP CARLOS , 209 LOT 3 PAL 49070 - MARE"/>
    <x v="2"/>
    <x v="2"/>
    <x v="0"/>
    <n v="4004"/>
    <x v="2"/>
    <n v="40047"/>
    <s v="PATRIMÔNIO (Comum)"/>
    <x v="0"/>
    <x v="4"/>
    <x v="0"/>
    <x v="0"/>
    <x v="9"/>
    <x v="9"/>
  </r>
  <r>
    <x v="4"/>
    <s v="PREFEITURA DO RIO DE JANEIRO - IPTU"/>
    <x v="10"/>
    <d v="2024-01-22T00:00:00"/>
    <d v="2024-07-05T00:00:00"/>
    <s v="'1022141"/>
    <s v="6 | 10"/>
    <x v="1"/>
    <x v="0"/>
    <n v="-5531.9"/>
    <x v="14"/>
    <x v="14"/>
    <s v="REF. IPTU 2024 -  AV GUILHERME MAXWELL, 103 - MARÃ‰"/>
    <x v="2"/>
    <x v="1"/>
    <x v="0"/>
    <n v="4004"/>
    <x v="2"/>
    <n v="40041"/>
    <s v="PATRIMÔNIO (Administrativo)"/>
    <x v="0"/>
    <x v="4"/>
    <x v="0"/>
    <x v="0"/>
    <x v="9"/>
    <x v="9"/>
  </r>
  <r>
    <x v="4"/>
    <s v="PREFEITURA DO RIO DE JANEIRO - IPTU"/>
    <x v="10"/>
    <d v="2024-02-08T00:00:00"/>
    <d v="2024-07-05T00:00:00"/>
    <s v="'1022667"/>
    <s v="5 | 9"/>
    <x v="1"/>
    <x v="0"/>
    <n v="-1621.9"/>
    <x v="14"/>
    <x v="14"/>
    <s v="REF. IPTU 2024 -  ESTRADA DOS BANDEIRANTES, 1985 - TAQUARA "/>
    <x v="2"/>
    <x v="1"/>
    <x v="0"/>
    <n v="4004"/>
    <x v="2"/>
    <n v="40041"/>
    <s v="PATRIMÔNIO (Administrativo)"/>
    <x v="0"/>
    <x v="4"/>
    <x v="0"/>
    <x v="0"/>
    <x v="9"/>
    <x v="9"/>
  </r>
  <r>
    <x v="4"/>
    <s v="PREFEITURA DO RIO DE JANEIRO - IPTU"/>
    <x v="10"/>
    <d v="2024-03-06T00:00:00"/>
    <d v="2024-07-05T00:00:00"/>
    <s v="'1023246"/>
    <s v="6 | 10"/>
    <x v="1"/>
    <x v="0"/>
    <n v="-963.3"/>
    <x v="14"/>
    <x v="14"/>
    <s v="REF. IPTU 2024 -  GALPÃƒO DERÃ‰"/>
    <x v="2"/>
    <x v="2"/>
    <x v="0"/>
    <n v="4004"/>
    <x v="2"/>
    <n v="40047"/>
    <s v="PATRIMÔNIO (Comum)"/>
    <x v="0"/>
    <x v="4"/>
    <x v="0"/>
    <x v="0"/>
    <x v="9"/>
    <x v="9"/>
  </r>
  <r>
    <x v="4"/>
    <s v="PREFEITURA DO RIO DE JANEIRO - IPTU"/>
    <x v="11"/>
    <d v="2024-01-07T00:00:00"/>
    <d v="2024-08-07T00:00:00"/>
    <s v="'1022138"/>
    <s v="7 | 10"/>
    <x v="1"/>
    <x v="0"/>
    <n v="-775.4"/>
    <x v="14"/>
    <x v="14"/>
    <s v="REF. IPTU 2024 -  RUA CAP CARLOS , 209 LOT 3 PAL 49070 - MARE"/>
    <x v="2"/>
    <x v="2"/>
    <x v="0"/>
    <n v="4004"/>
    <x v="2"/>
    <n v="40047"/>
    <s v="PATRIMÔNIO (Comum)"/>
    <x v="0"/>
    <x v="4"/>
    <x v="0"/>
    <x v="0"/>
    <x v="9"/>
    <x v="9"/>
  </r>
  <r>
    <x v="4"/>
    <s v="PREFEITURA DO RIO DE JANEIRO - IPTU"/>
    <x v="11"/>
    <d v="2024-01-22T00:00:00"/>
    <d v="2024-08-07T00:00:00"/>
    <s v="'1022141"/>
    <s v="7 | 10"/>
    <x v="1"/>
    <x v="0"/>
    <n v="-5531.9"/>
    <x v="14"/>
    <x v="14"/>
    <s v="REF. IPTU 2024 -  AV GUILHERME MAXWELL, 103 - MARÃ‰"/>
    <x v="2"/>
    <x v="1"/>
    <x v="0"/>
    <n v="4004"/>
    <x v="2"/>
    <n v="40041"/>
    <s v="PATRIMÔNIO (Administrativo)"/>
    <x v="0"/>
    <x v="4"/>
    <x v="0"/>
    <x v="0"/>
    <x v="9"/>
    <x v="9"/>
  </r>
  <r>
    <x v="4"/>
    <s v="PREFEITURA DO RIO DE JANEIRO - IPTU"/>
    <x v="11"/>
    <d v="2024-02-08T00:00:00"/>
    <d v="2024-08-07T00:00:00"/>
    <s v="'1022667"/>
    <s v="6 | 9"/>
    <x v="1"/>
    <x v="0"/>
    <n v="-1621.9"/>
    <x v="14"/>
    <x v="14"/>
    <s v="REF. IPTU 2024 -  ESTRADA DOS BANDEIRANTES, 1985 - TAQUARA "/>
    <x v="2"/>
    <x v="1"/>
    <x v="0"/>
    <n v="4004"/>
    <x v="2"/>
    <n v="40041"/>
    <s v="PATRIMÔNIO (Administrativo)"/>
    <x v="0"/>
    <x v="4"/>
    <x v="0"/>
    <x v="0"/>
    <x v="9"/>
    <x v="9"/>
  </r>
  <r>
    <x v="4"/>
    <s v="PREFEITURA DO RIO DE JANEIRO - IPTU"/>
    <x v="11"/>
    <d v="2024-03-06T00:00:00"/>
    <d v="2024-08-07T00:00:00"/>
    <s v="'1023246"/>
    <s v="7 | 10"/>
    <x v="1"/>
    <x v="0"/>
    <n v="-963.3"/>
    <x v="14"/>
    <x v="14"/>
    <s v="REF. IPTU 2024 -  GALPÃƒO DERÃ‰"/>
    <x v="2"/>
    <x v="2"/>
    <x v="0"/>
    <n v="4004"/>
    <x v="2"/>
    <n v="40047"/>
    <s v="PATRIMÔNIO (Comum)"/>
    <x v="0"/>
    <x v="4"/>
    <x v="0"/>
    <x v="0"/>
    <x v="9"/>
    <x v="9"/>
  </r>
  <r>
    <x v="4"/>
    <s v="PREFEITURA DO RIO DE JANEIRO - IPTU"/>
    <x v="12"/>
    <d v="2024-01-07T00:00:00"/>
    <d v="2024-09-06T00:00:00"/>
    <s v="'1022138"/>
    <s v="8 | 10"/>
    <x v="1"/>
    <x v="0"/>
    <n v="-775.4"/>
    <x v="14"/>
    <x v="14"/>
    <s v="REF. IPTU 2024 -  RUA CAP CARLOS , 209 LOT 3 PAL 49070 - MARE"/>
    <x v="2"/>
    <x v="2"/>
    <x v="0"/>
    <n v="4004"/>
    <x v="2"/>
    <n v="40047"/>
    <s v="PATRIMÔNIO (Comum)"/>
    <x v="0"/>
    <x v="4"/>
    <x v="0"/>
    <x v="0"/>
    <x v="9"/>
    <x v="9"/>
  </r>
  <r>
    <x v="4"/>
    <s v="PREFEITURA DO RIO DE JANEIRO - IPTU"/>
    <x v="12"/>
    <d v="2024-01-22T00:00:00"/>
    <d v="2024-09-06T00:00:00"/>
    <s v="'1022141"/>
    <s v="8 | 10"/>
    <x v="1"/>
    <x v="0"/>
    <n v="-5531.9"/>
    <x v="14"/>
    <x v="14"/>
    <s v="REF. IPTU 2024 -  AV GUILHERME MAXWELL, 103 - MARÃ‰"/>
    <x v="2"/>
    <x v="1"/>
    <x v="0"/>
    <n v="4004"/>
    <x v="2"/>
    <n v="40041"/>
    <s v="PATRIMÔNIO (Administrativo)"/>
    <x v="0"/>
    <x v="4"/>
    <x v="0"/>
    <x v="0"/>
    <x v="9"/>
    <x v="9"/>
  </r>
  <r>
    <x v="4"/>
    <s v="PREFEITURA DO RIO DE JANEIRO - IPTU"/>
    <x v="12"/>
    <d v="2024-02-08T00:00:00"/>
    <d v="2024-09-06T00:00:00"/>
    <s v="'1022667"/>
    <s v="7 | 9"/>
    <x v="1"/>
    <x v="0"/>
    <n v="-1621.9"/>
    <x v="14"/>
    <x v="14"/>
    <s v="REF. IPTU 2024 -  ESTRADA DOS BANDEIRANTES, 1985 - TAQUARA "/>
    <x v="2"/>
    <x v="1"/>
    <x v="0"/>
    <n v="4004"/>
    <x v="2"/>
    <n v="40041"/>
    <s v="PATRIMÔNIO (Administrativo)"/>
    <x v="0"/>
    <x v="4"/>
    <x v="0"/>
    <x v="0"/>
    <x v="9"/>
    <x v="9"/>
  </r>
  <r>
    <x v="4"/>
    <s v="PREFEITURA DO RIO DE JANEIRO - IPTU"/>
    <x v="12"/>
    <d v="2024-03-06T00:00:00"/>
    <d v="2024-09-06T00:00:00"/>
    <s v="'1023246"/>
    <s v="8 | 10"/>
    <x v="1"/>
    <x v="0"/>
    <n v="-963.3"/>
    <x v="14"/>
    <x v="14"/>
    <s v="REF. IPTU 2024 -  GALPÃƒO DERÃ‰"/>
    <x v="2"/>
    <x v="2"/>
    <x v="0"/>
    <n v="4004"/>
    <x v="2"/>
    <n v="40047"/>
    <s v="PATRIMÔNIO (Comum)"/>
    <x v="0"/>
    <x v="4"/>
    <x v="0"/>
    <x v="0"/>
    <x v="9"/>
    <x v="9"/>
  </r>
  <r>
    <x v="4"/>
    <s v="PREFEITURA DO RIO DE JANEIRO - IPTU"/>
    <x v="12"/>
    <d v="2024-09-26T00:00:00"/>
    <d v="2024-09-26T00:00:00"/>
    <s v="'1033305"/>
    <s v="1 | 6"/>
    <x v="1"/>
    <x v="0"/>
    <n v="-2161.86"/>
    <x v="39"/>
    <x v="39"/>
    <s v="REF. IPTU 2024 -  PATIO NHJ LINHA AMARELA - Banco: Santander AgÃªncia: 1734 Conta corrente: 01000679-2 Favorecido: AndrÃ© Machado de Oliveira â€“ CPF: 018.378.307-70"/>
    <x v="7"/>
    <x v="0"/>
    <x v="0"/>
    <n v="5008"/>
    <x v="7"/>
    <n v="50081"/>
    <s v="REFORMA LINHA AMARELA (Administrativo)"/>
    <x v="0"/>
    <x v="4"/>
    <x v="11"/>
    <x v="11"/>
    <x v="17"/>
    <x v="17"/>
  </r>
  <r>
    <x v="4"/>
    <s v="PREFEITURA DO RIO DE JANEIRO - IPTU"/>
    <x v="12"/>
    <d v="2024-09-26T00:00:00"/>
    <d v="2024-09-26T00:00:00"/>
    <s v="'1033305"/>
    <s v="2 | 6"/>
    <x v="1"/>
    <x v="0"/>
    <n v="-2161.86"/>
    <x v="39"/>
    <x v="39"/>
    <s v="REF. IPTU 2024 -  PATIO NHJ LINHA AMARELA - Banco: Santander AgÃªncia: 1734 Conta corrente: 01000679-2 Favorecido: AndrÃ© Machado de Oliveira â€“ CPF: 018.378.307-70"/>
    <x v="7"/>
    <x v="0"/>
    <x v="0"/>
    <n v="5008"/>
    <x v="7"/>
    <n v="50081"/>
    <s v="REFORMA LINHA AMARELA (Administrativo)"/>
    <x v="0"/>
    <x v="4"/>
    <x v="11"/>
    <x v="11"/>
    <x v="17"/>
    <x v="17"/>
  </r>
  <r>
    <x v="4"/>
    <s v="PREFEITURA DO RIO DE JANEIRO - IPTU"/>
    <x v="13"/>
    <d v="2024-01-07T00:00:00"/>
    <d v="2024-10-07T00:00:00"/>
    <s v="'1022138"/>
    <s v="9 | 10"/>
    <x v="1"/>
    <x v="0"/>
    <n v="-775.4"/>
    <x v="14"/>
    <x v="14"/>
    <s v="REF. IPTU 2024 -  RUA CAP CARLOS , 209 LOT 3 PAL 49070 - MARE"/>
    <x v="2"/>
    <x v="2"/>
    <x v="0"/>
    <n v="4004"/>
    <x v="2"/>
    <n v="40047"/>
    <s v="PATRIMÔNIO (Comum)"/>
    <x v="0"/>
    <x v="0"/>
    <x v="0"/>
    <x v="0"/>
    <x v="9"/>
    <x v="9"/>
  </r>
  <r>
    <x v="4"/>
    <s v="PREFEITURA DO RIO DE JANEIRO - IPTU"/>
    <x v="13"/>
    <d v="2024-01-22T00:00:00"/>
    <d v="2024-10-07T00:00:00"/>
    <s v="'1022141"/>
    <s v="9 | 10"/>
    <x v="1"/>
    <x v="0"/>
    <n v="-5531.9"/>
    <x v="14"/>
    <x v="14"/>
    <s v="REF. IPTU 2024 -  AV GUILHERME MAXWELL, 103 - MARÃ‰"/>
    <x v="2"/>
    <x v="1"/>
    <x v="0"/>
    <n v="4004"/>
    <x v="2"/>
    <n v="40041"/>
    <s v="PATRIMÔNIO (Administrativo)"/>
    <x v="0"/>
    <x v="0"/>
    <x v="0"/>
    <x v="0"/>
    <x v="9"/>
    <x v="9"/>
  </r>
  <r>
    <x v="4"/>
    <s v="PREFEITURA DO RIO DE JANEIRO - IPTU"/>
    <x v="13"/>
    <d v="2024-02-08T00:00:00"/>
    <d v="2024-10-07T00:00:00"/>
    <s v="'1022667"/>
    <s v="8 | 9"/>
    <x v="1"/>
    <x v="0"/>
    <n v="-1621.9"/>
    <x v="14"/>
    <x v="14"/>
    <s v="REF. IPTU 2024 -  ESTRADA DOS BANDEIRANTES, 1985 - TAQUARA "/>
    <x v="2"/>
    <x v="1"/>
    <x v="0"/>
    <n v="4004"/>
    <x v="2"/>
    <n v="40041"/>
    <s v="PATRIMÔNIO (Administrativo)"/>
    <x v="0"/>
    <x v="0"/>
    <x v="0"/>
    <x v="0"/>
    <x v="9"/>
    <x v="9"/>
  </r>
  <r>
    <x v="4"/>
    <s v="PREFEITURA DO RIO DE JANEIRO - IPTU"/>
    <x v="13"/>
    <d v="2024-03-06T00:00:00"/>
    <d v="2024-10-07T00:00:00"/>
    <s v="'1023246"/>
    <s v="9 | 10"/>
    <x v="1"/>
    <x v="0"/>
    <n v="-963.3"/>
    <x v="14"/>
    <x v="14"/>
    <s v="REF. IPTU 2024 -  GALPÃƒO DERÃ‰"/>
    <x v="2"/>
    <x v="2"/>
    <x v="0"/>
    <n v="4004"/>
    <x v="2"/>
    <n v="40047"/>
    <s v="PATRIMÔNIO (Comum)"/>
    <x v="0"/>
    <x v="0"/>
    <x v="0"/>
    <x v="0"/>
    <x v="9"/>
    <x v="9"/>
  </r>
  <r>
    <x v="4"/>
    <s v="PREFEITURA DO RIO DE JANEIRO - IPTU"/>
    <x v="13"/>
    <d v="2024-09-26T00:00:00"/>
    <d v="2024-10-25T00:00:00"/>
    <s v="'1033305"/>
    <s v="3 | 6"/>
    <x v="1"/>
    <x v="0"/>
    <n v="-2161.86"/>
    <x v="39"/>
    <x v="39"/>
    <s v="REF. IPTU 2024 -  PATIO NHJ LINHA AMARELA - Banco: Santander AgÃªncia: 1734 Conta corrente: 01000679-2 Favorecido: AndrÃ© Machado de Oliveira â€“ CPF: 018.378.307-70"/>
    <x v="7"/>
    <x v="0"/>
    <x v="0"/>
    <n v="5008"/>
    <x v="7"/>
    <n v="50081"/>
    <s v="REFORMA LINHA AMARELA (Administrativo)"/>
    <x v="0"/>
    <x v="0"/>
    <x v="11"/>
    <x v="11"/>
    <x v="17"/>
    <x v="17"/>
  </r>
  <r>
    <x v="4"/>
    <s v="PREFEITURA DO RIO DE JANEIRO - IPTU"/>
    <x v="14"/>
    <d v="2024-01-07T00:00:00"/>
    <d v="2024-11-07T00:00:00"/>
    <s v="'1022138"/>
    <s v="10 | 10"/>
    <x v="1"/>
    <x v="0"/>
    <n v="-775.4"/>
    <x v="14"/>
    <x v="14"/>
    <s v="REF. IPTU 2024 -  RUA CAP CARLOS , 209 LOT 3 PAL 49070 - MARE"/>
    <x v="2"/>
    <x v="2"/>
    <x v="0"/>
    <n v="4004"/>
    <x v="2"/>
    <n v="40047"/>
    <s v="PATRIMÔNIO (Comum)"/>
    <x v="0"/>
    <x v="0"/>
    <x v="0"/>
    <x v="0"/>
    <x v="9"/>
    <x v="9"/>
  </r>
  <r>
    <x v="4"/>
    <s v="PREFEITURA DO RIO DE JANEIRO - IPTU"/>
    <x v="14"/>
    <d v="2024-01-22T00:00:00"/>
    <d v="2024-11-07T00:00:00"/>
    <s v="'1022141"/>
    <s v="10 | 10"/>
    <x v="1"/>
    <x v="0"/>
    <n v="-5531.9"/>
    <x v="14"/>
    <x v="14"/>
    <s v="REF. IPTU 2024 -  AV GUILHERME MAXWELL, 103 - MARÃ‰"/>
    <x v="2"/>
    <x v="1"/>
    <x v="0"/>
    <n v="4004"/>
    <x v="2"/>
    <n v="40041"/>
    <s v="PATRIMÔNIO (Administrativo)"/>
    <x v="0"/>
    <x v="0"/>
    <x v="0"/>
    <x v="0"/>
    <x v="9"/>
    <x v="9"/>
  </r>
  <r>
    <x v="4"/>
    <s v="PREFEITURA DO RIO DE JANEIRO - IPTU"/>
    <x v="14"/>
    <d v="2024-02-08T00:00:00"/>
    <d v="2024-11-07T00:00:00"/>
    <s v="'1022667"/>
    <s v="9 | 9"/>
    <x v="1"/>
    <x v="0"/>
    <n v="-1621.9"/>
    <x v="14"/>
    <x v="14"/>
    <s v="REF. IPTU 2024 -  ESTRADA DOS BANDEIRANTES, 1985 - TAQUARA "/>
    <x v="2"/>
    <x v="1"/>
    <x v="0"/>
    <n v="4004"/>
    <x v="2"/>
    <n v="40041"/>
    <s v="PATRIMÔNIO (Administrativo)"/>
    <x v="0"/>
    <x v="0"/>
    <x v="0"/>
    <x v="0"/>
    <x v="9"/>
    <x v="9"/>
  </r>
  <r>
    <x v="4"/>
    <s v="PREFEITURA DO RIO DE JANEIRO - IPTU"/>
    <x v="14"/>
    <d v="2024-03-06T00:00:00"/>
    <d v="2024-11-07T00:00:00"/>
    <s v="'1023246"/>
    <s v="10 | 10"/>
    <x v="1"/>
    <x v="0"/>
    <n v="-963.3"/>
    <x v="14"/>
    <x v="14"/>
    <s v="REF. IPTU 2024 -  GALPÃƒO DERÃ‰"/>
    <x v="2"/>
    <x v="2"/>
    <x v="0"/>
    <n v="4004"/>
    <x v="2"/>
    <n v="40047"/>
    <s v="PATRIMÔNIO (Comum)"/>
    <x v="0"/>
    <x v="0"/>
    <x v="0"/>
    <x v="0"/>
    <x v="9"/>
    <x v="9"/>
  </r>
  <r>
    <x v="4"/>
    <s v="PREFEITURA DO RIO DE JANEIRO - IPTU"/>
    <x v="14"/>
    <d v="2024-09-26T00:00:00"/>
    <d v="2024-11-25T00:00:00"/>
    <s v="'1033305"/>
    <s v="4 | 6"/>
    <x v="1"/>
    <x v="0"/>
    <n v="-2161.86"/>
    <x v="39"/>
    <x v="39"/>
    <s v="REF. IPTU 2024 -  PATIO NHJ LINHA AMARELA - Banco: Santander AgÃªncia: 1734 Conta corrente: 01000679-2 Favorecido: AndrÃ© Machado de Oliveira â€“ CPF: 018.378.307-70"/>
    <x v="7"/>
    <x v="0"/>
    <x v="0"/>
    <n v="5008"/>
    <x v="7"/>
    <n v="50081"/>
    <s v="REFORMA LINHA AMARELA (Administrativo)"/>
    <x v="0"/>
    <x v="0"/>
    <x v="11"/>
    <x v="11"/>
    <x v="17"/>
    <x v="17"/>
  </r>
  <r>
    <x v="4"/>
    <s v="PREFEITURA DO RIO DE JANEIRO - IPTU"/>
    <x v="0"/>
    <d v="2024-09-26T00:00:00"/>
    <d v="2024-12-25T00:00:00"/>
    <s v="'1033305"/>
    <s v="5 | 6"/>
    <x v="1"/>
    <x v="0"/>
    <n v="-2161.86"/>
    <x v="39"/>
    <x v="39"/>
    <s v="REF. IPTU 2024 -  PATIO NHJ LINHA AMARELA - Banco: Santander AgÃªncia: 1734 Conta corrente: 01000679-2 Favorecido: AndrÃ© Machado de Oliveira â€“ CPF: 018.378.307-70"/>
    <x v="7"/>
    <x v="0"/>
    <x v="0"/>
    <n v="5008"/>
    <x v="7"/>
    <n v="50081"/>
    <s v="REFORMA LINHA AMARELA (Administrativo)"/>
    <x v="0"/>
    <x v="0"/>
    <x v="11"/>
    <x v="11"/>
    <x v="17"/>
    <x v="17"/>
  </r>
  <r>
    <x v="4"/>
    <s v="PREFEITURA DO RIO DE JANEIRO - IPTU"/>
    <x v="1"/>
    <d v="2024-09-26T00:00:00"/>
    <d v="2025-01-25T00:00:00"/>
    <s v="'1033305"/>
    <s v="6 | 6"/>
    <x v="1"/>
    <x v="0"/>
    <n v="-2161.86"/>
    <x v="39"/>
    <x v="39"/>
    <s v="REF. IPTU 2024 -  PATIO NHJ LINHA AMARELA - Banco: Santander AgÃªncia: 1734 Conta corrente: 01000679-2 Favorecido: AndrÃ© Machado de Oliveira â€“ CPF: 018.378.307-70"/>
    <x v="7"/>
    <x v="0"/>
    <x v="0"/>
    <n v="5008"/>
    <x v="7"/>
    <n v="50081"/>
    <s v="REFORMA LINHA AMARELA (Administrativo)"/>
    <x v="0"/>
    <x v="1"/>
    <x v="11"/>
    <x v="11"/>
    <x v="17"/>
    <x v="17"/>
  </r>
  <r>
    <x v="4"/>
    <s v="PREFEITURA DO RIO DE JANEIRO - IPTU"/>
    <x v="2"/>
    <d v="2024-01-23T00:00:00"/>
    <d v="2025-02-07T00:00:00"/>
    <s v="'1039519"/>
    <s v="1 | 10"/>
    <x v="1"/>
    <x v="0"/>
    <n v="-5792.5"/>
    <x v="14"/>
    <x v="14"/>
    <s v="REF. IPTU 2025 -  AV GUILHERME MAXWELL, 103 - MARÃ‰"/>
    <x v="2"/>
    <x v="1"/>
    <x v="0"/>
    <n v="4004"/>
    <x v="2"/>
    <n v="40041"/>
    <s v="PATRIMÔNIO (Administrativo)"/>
    <x v="0"/>
    <x v="1"/>
    <x v="0"/>
    <x v="0"/>
    <x v="9"/>
    <x v="9"/>
  </r>
  <r>
    <x v="4"/>
    <s v="PREFEITURA DO RIO DE JANEIRO - IPTU"/>
    <x v="2"/>
    <d v="2025-01-05T00:00:00"/>
    <d v="2025-02-07T00:00:00"/>
    <s v="'1040357"/>
    <s v="1 | 5"/>
    <x v="1"/>
    <x v="0"/>
    <n v="-2997.1"/>
    <x v="14"/>
    <x v="14"/>
    <s v="REF. IPTU 2022 - JPA EST. BANDEIRANTES, 1987 TAQUARA COTA 1 A 5"/>
    <x v="0"/>
    <x v="2"/>
    <x v="0"/>
    <n v="2001"/>
    <x v="0"/>
    <n v="20017"/>
    <s v="CORPORATIVO (Comum)"/>
    <x v="0"/>
    <x v="1"/>
    <x v="0"/>
    <x v="0"/>
    <x v="9"/>
    <x v="9"/>
  </r>
  <r>
    <x v="4"/>
    <s v="PREFEITURA DO RIO DE JANEIRO - IPTU"/>
    <x v="2"/>
    <d v="2025-01-07T00:00:00"/>
    <d v="2025-02-07T00:00:00"/>
    <s v="'1039539"/>
    <s v="1 | 10"/>
    <x v="1"/>
    <x v="0"/>
    <n v="-1008.7"/>
    <x v="14"/>
    <x v="14"/>
    <s v="REF. IPTU 2025 -  GALPÃƒO DERÃ‰"/>
    <x v="2"/>
    <x v="2"/>
    <x v="0"/>
    <n v="4004"/>
    <x v="2"/>
    <n v="40047"/>
    <s v="PATRIMÔNIO (Comum)"/>
    <x v="0"/>
    <x v="1"/>
    <x v="0"/>
    <x v="0"/>
    <x v="9"/>
    <x v="9"/>
  </r>
  <r>
    <x v="4"/>
    <s v="PREFEITURA DO RIO DE JANEIRO - IPTU"/>
    <x v="2"/>
    <d v="2025-01-07T00:00:00"/>
    <d v="2025-02-07T00:00:00"/>
    <s v="'1040375"/>
    <s v="1 | 10"/>
    <x v="1"/>
    <x v="0"/>
    <n v="-1698.4"/>
    <x v="14"/>
    <x v="14"/>
    <s v="REF. IPTU 2022 - JPA EST. BANDEIRANTES, IPTU JPA NÂº 1985 COTA DE 01 A 10"/>
    <x v="0"/>
    <x v="2"/>
    <x v="0"/>
    <n v="2001"/>
    <x v="0"/>
    <n v="20017"/>
    <s v="CORPORATIVO (Comum)"/>
    <x v="0"/>
    <x v="1"/>
    <x v="0"/>
    <x v="0"/>
    <x v="9"/>
    <x v="9"/>
  </r>
  <r>
    <x v="4"/>
    <s v="PREFEITURA DO RIO DE JANEIRO - IPTU"/>
    <x v="15"/>
    <d v="2024-01-23T00:00:00"/>
    <d v="2025-03-11T00:00:00"/>
    <s v="'1039519"/>
    <s v="2 | 10"/>
    <x v="1"/>
    <x v="1"/>
    <n v="-5792.5"/>
    <x v="14"/>
    <x v="14"/>
    <s v="REF. IPTU 2025 -  AV GUILHERME MAXWELL, 103 - MARÃ‰"/>
    <x v="2"/>
    <x v="1"/>
    <x v="0"/>
    <n v="4004"/>
    <x v="2"/>
    <n v="40041"/>
    <s v="PATRIMÔNIO (Administrativo)"/>
    <x v="0"/>
    <x v="1"/>
    <x v="0"/>
    <x v="0"/>
    <x v="9"/>
    <x v="9"/>
  </r>
  <r>
    <x v="4"/>
    <s v="PREFEITURA DO RIO DE JANEIRO - IPTU"/>
    <x v="15"/>
    <d v="2025-01-05T00:00:00"/>
    <d v="2025-03-11T00:00:00"/>
    <s v="'1040357"/>
    <s v="2 | 5"/>
    <x v="1"/>
    <x v="1"/>
    <n v="-2997.1"/>
    <x v="14"/>
    <x v="14"/>
    <s v="REF. IPTU 2022 - JPA EST. BANDEIRANTES, 1987 TAQUARA COTA 1 A 5"/>
    <x v="0"/>
    <x v="2"/>
    <x v="0"/>
    <n v="2001"/>
    <x v="0"/>
    <n v="20017"/>
    <s v="CORPORATIVO (Comum)"/>
    <x v="0"/>
    <x v="1"/>
    <x v="0"/>
    <x v="0"/>
    <x v="9"/>
    <x v="9"/>
  </r>
  <r>
    <x v="4"/>
    <s v="PREFEITURA DO RIO DE JANEIRO - IPTU"/>
    <x v="15"/>
    <d v="2025-01-07T00:00:00"/>
    <d v="2025-03-11T00:00:00"/>
    <s v="'1039539"/>
    <s v="2 | 10"/>
    <x v="1"/>
    <x v="1"/>
    <n v="-1008.7"/>
    <x v="14"/>
    <x v="14"/>
    <s v="REF. IPTU 2025 -  GALPÃƒO DERÃ‰"/>
    <x v="2"/>
    <x v="2"/>
    <x v="0"/>
    <n v="4004"/>
    <x v="2"/>
    <n v="40047"/>
    <s v="PATRIMÔNIO (Comum)"/>
    <x v="0"/>
    <x v="1"/>
    <x v="0"/>
    <x v="0"/>
    <x v="9"/>
    <x v="9"/>
  </r>
  <r>
    <x v="4"/>
    <s v="PREFEITURA DO RIO DE JANEIRO - IPTU"/>
    <x v="15"/>
    <d v="2025-01-07T00:00:00"/>
    <d v="2025-03-11T00:00:00"/>
    <s v="'1040375"/>
    <s v="2 | 10"/>
    <x v="1"/>
    <x v="1"/>
    <n v="-1698.4"/>
    <x v="14"/>
    <x v="14"/>
    <s v="REF. IPTU 2022 - JPA EST. BANDEIRANTES, IPTU JPA NÂº 1985 COTA DE 01 A 10"/>
    <x v="0"/>
    <x v="2"/>
    <x v="0"/>
    <n v="2001"/>
    <x v="0"/>
    <n v="20017"/>
    <s v="CORPORATIVO (Comum)"/>
    <x v="0"/>
    <x v="1"/>
    <x v="0"/>
    <x v="0"/>
    <x v="9"/>
    <x v="9"/>
  </r>
  <r>
    <x v="4"/>
    <s v="PREFEITURA DO RIO DE JANEIRO - IPTU"/>
    <x v="16"/>
    <d v="2024-01-23T00:00:00"/>
    <d v="2025-04-07T00:00:00"/>
    <s v="'1039519"/>
    <s v="3 | 10"/>
    <x v="1"/>
    <x v="1"/>
    <n v="-5792.5"/>
    <x v="14"/>
    <x v="14"/>
    <s v="REF. IPTU 2025 -  AV GUILHERME MAXWELL, 103 - MARÃ‰"/>
    <x v="2"/>
    <x v="1"/>
    <x v="0"/>
    <n v="4004"/>
    <x v="2"/>
    <n v="40041"/>
    <s v="PATRIMÔNIO (Administrativo)"/>
    <x v="0"/>
    <x v="3"/>
    <x v="0"/>
    <x v="0"/>
    <x v="9"/>
    <x v="9"/>
  </r>
  <r>
    <x v="4"/>
    <s v="PREFEITURA DO RIO DE JANEIRO - IPTU"/>
    <x v="16"/>
    <d v="2025-01-05T00:00:00"/>
    <d v="2025-04-07T00:00:00"/>
    <s v="'1040357"/>
    <s v="3 | 5"/>
    <x v="1"/>
    <x v="1"/>
    <n v="-2997.1"/>
    <x v="14"/>
    <x v="14"/>
    <s v="REF. IPTU 2022 - JPA EST. BANDEIRANTES, 1987 TAQUARA COTA 1 A 5"/>
    <x v="0"/>
    <x v="2"/>
    <x v="0"/>
    <n v="2001"/>
    <x v="0"/>
    <n v="20017"/>
    <s v="CORPORATIVO (Comum)"/>
    <x v="0"/>
    <x v="3"/>
    <x v="0"/>
    <x v="0"/>
    <x v="9"/>
    <x v="9"/>
  </r>
  <r>
    <x v="4"/>
    <s v="PREFEITURA DO RIO DE JANEIRO - IPTU"/>
    <x v="16"/>
    <d v="2025-01-07T00:00:00"/>
    <d v="2025-04-07T00:00:00"/>
    <s v="'1039539"/>
    <s v="3 | 10"/>
    <x v="1"/>
    <x v="1"/>
    <n v="-1008.7"/>
    <x v="14"/>
    <x v="14"/>
    <s v="REF. IPTU 2025 -  GALPÃƒO DERÃ‰"/>
    <x v="2"/>
    <x v="2"/>
    <x v="0"/>
    <n v="4004"/>
    <x v="2"/>
    <n v="40047"/>
    <s v="PATRIMÔNIO (Comum)"/>
    <x v="0"/>
    <x v="3"/>
    <x v="0"/>
    <x v="0"/>
    <x v="9"/>
    <x v="9"/>
  </r>
  <r>
    <x v="4"/>
    <s v="PREFEITURA DO RIO DE JANEIRO - IPTU"/>
    <x v="16"/>
    <d v="2025-01-07T00:00:00"/>
    <d v="2025-04-07T00:00:00"/>
    <s v="'1040375"/>
    <s v="3 | 10"/>
    <x v="1"/>
    <x v="1"/>
    <n v="-1698.4"/>
    <x v="14"/>
    <x v="14"/>
    <s v="REF. IPTU 2022 - JPA EST. BANDEIRANTES, IPTU JPA NÂº 1985 COTA DE 01 A 10"/>
    <x v="0"/>
    <x v="2"/>
    <x v="0"/>
    <n v="2001"/>
    <x v="0"/>
    <n v="20017"/>
    <s v="CORPORATIVO (Comum)"/>
    <x v="0"/>
    <x v="3"/>
    <x v="0"/>
    <x v="0"/>
    <x v="9"/>
    <x v="9"/>
  </r>
  <r>
    <x v="4"/>
    <s v="PREFEITURA DO RIO DE JANEIRO - IPTU"/>
    <x v="17"/>
    <d v="2024-01-23T00:00:00"/>
    <d v="2025-05-08T00:00:00"/>
    <s v="'1039519"/>
    <s v="4 | 10"/>
    <x v="1"/>
    <x v="1"/>
    <n v="-5792.5"/>
    <x v="14"/>
    <x v="14"/>
    <s v="REF. IPTU 2025 -  AV GUILHERME MAXWELL, 103 - MARÃ‰"/>
    <x v="2"/>
    <x v="1"/>
    <x v="0"/>
    <n v="4004"/>
    <x v="2"/>
    <n v="40041"/>
    <s v="PATRIMÔNIO (Administrativo)"/>
    <x v="0"/>
    <x v="3"/>
    <x v="0"/>
    <x v="0"/>
    <x v="9"/>
    <x v="9"/>
  </r>
  <r>
    <x v="4"/>
    <s v="PREFEITURA DO RIO DE JANEIRO - IPTU"/>
    <x v="17"/>
    <d v="2025-01-05T00:00:00"/>
    <d v="2025-05-08T00:00:00"/>
    <s v="'1040357"/>
    <s v="4 | 5"/>
    <x v="1"/>
    <x v="1"/>
    <n v="-2997.1"/>
    <x v="14"/>
    <x v="14"/>
    <s v="REF. IPTU 2022 - JPA EST. BANDEIRANTES, 1987 TAQUARA COTA 1 A 5"/>
    <x v="0"/>
    <x v="2"/>
    <x v="0"/>
    <n v="2001"/>
    <x v="0"/>
    <n v="20017"/>
    <s v="CORPORATIVO (Comum)"/>
    <x v="0"/>
    <x v="3"/>
    <x v="0"/>
    <x v="0"/>
    <x v="9"/>
    <x v="9"/>
  </r>
  <r>
    <x v="4"/>
    <s v="PREFEITURA DO RIO DE JANEIRO - IPTU"/>
    <x v="17"/>
    <d v="2025-01-07T00:00:00"/>
    <d v="2025-05-08T00:00:00"/>
    <s v="'1039539"/>
    <s v="4 | 10"/>
    <x v="1"/>
    <x v="1"/>
    <n v="-1008.7"/>
    <x v="14"/>
    <x v="14"/>
    <s v="REF. IPTU 2025 -  GALPÃƒO DERÃ‰"/>
    <x v="2"/>
    <x v="2"/>
    <x v="0"/>
    <n v="4004"/>
    <x v="2"/>
    <n v="40047"/>
    <s v="PATRIMÔNIO (Comum)"/>
    <x v="0"/>
    <x v="3"/>
    <x v="0"/>
    <x v="0"/>
    <x v="9"/>
    <x v="9"/>
  </r>
  <r>
    <x v="4"/>
    <s v="PREFEITURA DO RIO DE JANEIRO - IPTU"/>
    <x v="17"/>
    <d v="2025-01-07T00:00:00"/>
    <d v="2025-05-08T00:00:00"/>
    <s v="'1040375"/>
    <s v="4 | 10"/>
    <x v="1"/>
    <x v="1"/>
    <n v="-1698.4"/>
    <x v="14"/>
    <x v="14"/>
    <s v="REF. IPTU 2022 - JPA EST. BANDEIRANTES, IPTU JPA NÂº 1985 COTA DE 01 A 10"/>
    <x v="0"/>
    <x v="2"/>
    <x v="0"/>
    <n v="2001"/>
    <x v="0"/>
    <n v="20017"/>
    <s v="CORPORATIVO (Comum)"/>
    <x v="0"/>
    <x v="3"/>
    <x v="0"/>
    <x v="0"/>
    <x v="9"/>
    <x v="9"/>
  </r>
  <r>
    <x v="4"/>
    <s v="PREFEITURA DO RIO DE JANEIRO - IPTU"/>
    <x v="18"/>
    <d v="2024-01-23T00:00:00"/>
    <d v="2025-06-06T00:00:00"/>
    <s v="'1039519"/>
    <s v="5 | 10"/>
    <x v="1"/>
    <x v="1"/>
    <n v="-5792.5"/>
    <x v="14"/>
    <x v="14"/>
    <s v="REF. IPTU 2025 -  AV GUILHERME MAXWELL, 103 - MARÃ‰"/>
    <x v="2"/>
    <x v="1"/>
    <x v="0"/>
    <n v="4004"/>
    <x v="2"/>
    <n v="40041"/>
    <s v="PATRIMÔNIO (Administrativo)"/>
    <x v="0"/>
    <x v="3"/>
    <x v="0"/>
    <x v="0"/>
    <x v="9"/>
    <x v="9"/>
  </r>
  <r>
    <x v="4"/>
    <s v="PREFEITURA DO RIO DE JANEIRO - IPTU"/>
    <x v="18"/>
    <d v="2025-01-05T00:00:00"/>
    <d v="2025-06-06T00:00:00"/>
    <s v="'1040357"/>
    <s v="5 | 5"/>
    <x v="1"/>
    <x v="1"/>
    <n v="-2997.1"/>
    <x v="14"/>
    <x v="14"/>
    <s v="REF. IPTU 2022 - JPA EST. BANDEIRANTES, 1987 TAQUARA COTA 1 A 5"/>
    <x v="0"/>
    <x v="2"/>
    <x v="0"/>
    <n v="2001"/>
    <x v="0"/>
    <n v="20017"/>
    <s v="CORPORATIVO (Comum)"/>
    <x v="0"/>
    <x v="3"/>
    <x v="0"/>
    <x v="0"/>
    <x v="9"/>
    <x v="9"/>
  </r>
  <r>
    <x v="4"/>
    <s v="PREFEITURA DO RIO DE JANEIRO - IPTU"/>
    <x v="18"/>
    <d v="2025-01-07T00:00:00"/>
    <d v="2025-06-06T00:00:00"/>
    <s v="'1039539"/>
    <s v="5 | 10"/>
    <x v="1"/>
    <x v="1"/>
    <n v="-1008.7"/>
    <x v="14"/>
    <x v="14"/>
    <s v="REF. IPTU 2025 -  GALPÃƒO DERÃ‰"/>
    <x v="2"/>
    <x v="2"/>
    <x v="0"/>
    <n v="4004"/>
    <x v="2"/>
    <n v="40047"/>
    <s v="PATRIMÔNIO (Comum)"/>
    <x v="0"/>
    <x v="3"/>
    <x v="0"/>
    <x v="0"/>
    <x v="9"/>
    <x v="9"/>
  </r>
  <r>
    <x v="4"/>
    <s v="PREFEITURA DO RIO DE JANEIRO - IPTU"/>
    <x v="18"/>
    <d v="2025-01-07T00:00:00"/>
    <d v="2025-06-06T00:00:00"/>
    <s v="'1040375"/>
    <s v="5 | 10"/>
    <x v="1"/>
    <x v="1"/>
    <n v="-1698.4"/>
    <x v="14"/>
    <x v="14"/>
    <s v="REF. IPTU 2022 - JPA EST. BANDEIRANTES, IPTU JPA NÂº 1985 COTA DE 01 A 10"/>
    <x v="0"/>
    <x v="2"/>
    <x v="0"/>
    <n v="2001"/>
    <x v="0"/>
    <n v="20017"/>
    <s v="CORPORATIVO (Comum)"/>
    <x v="0"/>
    <x v="3"/>
    <x v="0"/>
    <x v="0"/>
    <x v="9"/>
    <x v="9"/>
  </r>
  <r>
    <x v="4"/>
    <s v="PREFEITURA DO RIO DE JANEIRO - IPTU"/>
    <x v="19"/>
    <d v="2024-01-23T00:00:00"/>
    <d v="2025-07-07T00:00:00"/>
    <s v="'1039519"/>
    <s v="6 | 10"/>
    <x v="1"/>
    <x v="1"/>
    <n v="-5792.5"/>
    <x v="14"/>
    <x v="14"/>
    <s v="REF. IPTU 2025 -  AV GUILHERME MAXWELL, 103 - MARÃ‰"/>
    <x v="2"/>
    <x v="1"/>
    <x v="0"/>
    <n v="4004"/>
    <x v="2"/>
    <n v="40041"/>
    <s v="PATRIMÔNIO (Administrativo)"/>
    <x v="0"/>
    <x v="4"/>
    <x v="0"/>
    <x v="0"/>
    <x v="9"/>
    <x v="9"/>
  </r>
  <r>
    <x v="4"/>
    <s v="PREFEITURA DO RIO DE JANEIRO - IPTU"/>
    <x v="19"/>
    <d v="2025-01-07T00:00:00"/>
    <d v="2025-07-07T00:00:00"/>
    <s v="'1039539"/>
    <s v="6 | 10"/>
    <x v="1"/>
    <x v="1"/>
    <n v="-1008.7"/>
    <x v="14"/>
    <x v="14"/>
    <s v="REF. IPTU 2025 -  GALPÃƒO DERÃ‰"/>
    <x v="2"/>
    <x v="2"/>
    <x v="0"/>
    <n v="4004"/>
    <x v="2"/>
    <n v="40047"/>
    <s v="PATRIMÔNIO (Comum)"/>
    <x v="0"/>
    <x v="4"/>
    <x v="0"/>
    <x v="0"/>
    <x v="9"/>
    <x v="9"/>
  </r>
  <r>
    <x v="4"/>
    <s v="PREFEITURA DO RIO DE JANEIRO - IPTU"/>
    <x v="19"/>
    <d v="2025-01-07T00:00:00"/>
    <d v="2025-07-07T00:00:00"/>
    <s v="'1040375"/>
    <s v="6 | 10"/>
    <x v="1"/>
    <x v="1"/>
    <n v="-1698.4"/>
    <x v="14"/>
    <x v="14"/>
    <s v="REF. IPTU 2022 - JPA EST. BANDEIRANTES, IPTU JPA NÂº 1985 COTA DE 01 A 10"/>
    <x v="0"/>
    <x v="2"/>
    <x v="0"/>
    <n v="2001"/>
    <x v="0"/>
    <n v="20017"/>
    <s v="CORPORATIVO (Comum)"/>
    <x v="0"/>
    <x v="4"/>
    <x v="0"/>
    <x v="0"/>
    <x v="9"/>
    <x v="9"/>
  </r>
  <r>
    <x v="4"/>
    <s v="PREFEITURA DO RIO DE JANEIRO - IPTU"/>
    <x v="20"/>
    <d v="2024-01-23T00:00:00"/>
    <d v="2025-08-07T00:00:00"/>
    <s v="'1039519"/>
    <s v="7 | 10"/>
    <x v="1"/>
    <x v="1"/>
    <n v="-5792.5"/>
    <x v="14"/>
    <x v="14"/>
    <s v="REF. IPTU 2025 -  AV GUILHERME MAXWELL, 103 - MARÃ‰"/>
    <x v="2"/>
    <x v="1"/>
    <x v="0"/>
    <n v="4004"/>
    <x v="2"/>
    <n v="40041"/>
    <s v="PATRIMÔNIO (Administrativo)"/>
    <x v="0"/>
    <x v="4"/>
    <x v="0"/>
    <x v="0"/>
    <x v="9"/>
    <x v="9"/>
  </r>
  <r>
    <x v="4"/>
    <s v="PREFEITURA DO RIO DE JANEIRO - IPTU"/>
    <x v="20"/>
    <d v="2025-01-07T00:00:00"/>
    <d v="2025-08-07T00:00:00"/>
    <s v="'1039539"/>
    <s v="7 | 10"/>
    <x v="1"/>
    <x v="1"/>
    <n v="-1008.7"/>
    <x v="14"/>
    <x v="14"/>
    <s v="REF. IPTU 2025 -  GALPÃƒO DERÃ‰"/>
    <x v="2"/>
    <x v="2"/>
    <x v="0"/>
    <n v="4004"/>
    <x v="2"/>
    <n v="40047"/>
    <s v="PATRIMÔNIO (Comum)"/>
    <x v="0"/>
    <x v="4"/>
    <x v="0"/>
    <x v="0"/>
    <x v="9"/>
    <x v="9"/>
  </r>
  <r>
    <x v="4"/>
    <s v="PREFEITURA DO RIO DE JANEIRO - IPTU"/>
    <x v="20"/>
    <d v="2025-01-07T00:00:00"/>
    <d v="2025-08-07T00:00:00"/>
    <s v="'1040375"/>
    <s v="7 | 10"/>
    <x v="1"/>
    <x v="1"/>
    <n v="-1698.4"/>
    <x v="14"/>
    <x v="14"/>
    <s v="REF. IPTU 2022 - JPA EST. BANDEIRANTES, IPTU JPA NÂº 1985 COTA DE 01 A 10"/>
    <x v="0"/>
    <x v="2"/>
    <x v="0"/>
    <n v="2001"/>
    <x v="0"/>
    <n v="20017"/>
    <s v="CORPORATIVO (Comum)"/>
    <x v="0"/>
    <x v="4"/>
    <x v="0"/>
    <x v="0"/>
    <x v="9"/>
    <x v="9"/>
  </r>
  <r>
    <x v="4"/>
    <s v="PREFEITURA DO RIO DE JANEIRO - IPTU"/>
    <x v="21"/>
    <d v="2024-01-23T00:00:00"/>
    <d v="2025-09-05T00:00:00"/>
    <s v="'1039519"/>
    <s v="8 | 10"/>
    <x v="1"/>
    <x v="1"/>
    <n v="-5792.5"/>
    <x v="14"/>
    <x v="14"/>
    <s v="REF. IPTU 2025 -  AV GUILHERME MAXWELL, 103 - MARÃ‰"/>
    <x v="2"/>
    <x v="1"/>
    <x v="0"/>
    <n v="4004"/>
    <x v="2"/>
    <n v="40041"/>
    <s v="PATRIMÔNIO (Administrativo)"/>
    <x v="0"/>
    <x v="4"/>
    <x v="0"/>
    <x v="0"/>
    <x v="9"/>
    <x v="9"/>
  </r>
  <r>
    <x v="4"/>
    <s v="PREFEITURA DO RIO DE JANEIRO - IPTU"/>
    <x v="21"/>
    <d v="2025-01-07T00:00:00"/>
    <d v="2025-09-05T00:00:00"/>
    <s v="'1039539"/>
    <s v="8 | 10"/>
    <x v="1"/>
    <x v="1"/>
    <n v="-1008.7"/>
    <x v="14"/>
    <x v="14"/>
    <s v="REF. IPTU 2025 -  GALPÃƒO DERÃ‰"/>
    <x v="2"/>
    <x v="2"/>
    <x v="0"/>
    <n v="4004"/>
    <x v="2"/>
    <n v="40047"/>
    <s v="PATRIMÔNIO (Comum)"/>
    <x v="0"/>
    <x v="4"/>
    <x v="0"/>
    <x v="0"/>
    <x v="9"/>
    <x v="9"/>
  </r>
  <r>
    <x v="4"/>
    <s v="PREFEITURA DO RIO DE JANEIRO - IPTU"/>
    <x v="21"/>
    <d v="2025-01-07T00:00:00"/>
    <d v="2025-09-05T00:00:00"/>
    <s v="'1040375"/>
    <s v="8 | 10"/>
    <x v="1"/>
    <x v="1"/>
    <n v="-1698.4"/>
    <x v="14"/>
    <x v="14"/>
    <s v="REF. IPTU 2022 - JPA EST. BANDEIRANTES, IPTU JPA NÂº 1985 COTA DE 01 A 10"/>
    <x v="0"/>
    <x v="2"/>
    <x v="0"/>
    <n v="2001"/>
    <x v="0"/>
    <n v="20017"/>
    <s v="CORPORATIVO (Comum)"/>
    <x v="0"/>
    <x v="4"/>
    <x v="0"/>
    <x v="0"/>
    <x v="9"/>
    <x v="9"/>
  </r>
  <r>
    <x v="4"/>
    <s v="PREFEITURA DO RIO DE JANEIRO - IPTU"/>
    <x v="22"/>
    <d v="2024-01-23T00:00:00"/>
    <d v="2025-10-07T00:00:00"/>
    <s v="'1039519"/>
    <s v="9 | 10"/>
    <x v="1"/>
    <x v="1"/>
    <n v="-5792.5"/>
    <x v="14"/>
    <x v="14"/>
    <s v="REF. IPTU 2025 -  AV GUILHERME MAXWELL, 103 - MARÃ‰"/>
    <x v="2"/>
    <x v="1"/>
    <x v="0"/>
    <n v="4004"/>
    <x v="2"/>
    <n v="40041"/>
    <s v="PATRIMÔNIO (Administrativo)"/>
    <x v="0"/>
    <x v="0"/>
    <x v="0"/>
    <x v="0"/>
    <x v="9"/>
    <x v="9"/>
  </r>
  <r>
    <x v="4"/>
    <s v="PREFEITURA DO RIO DE JANEIRO - IPTU"/>
    <x v="22"/>
    <d v="2025-01-07T00:00:00"/>
    <d v="2025-10-07T00:00:00"/>
    <s v="'1039539"/>
    <s v="9 | 10"/>
    <x v="1"/>
    <x v="1"/>
    <n v="-1008.7"/>
    <x v="14"/>
    <x v="14"/>
    <s v="REF. IPTU 2025 -  GALPÃƒO DERÃ‰"/>
    <x v="2"/>
    <x v="2"/>
    <x v="0"/>
    <n v="4004"/>
    <x v="2"/>
    <n v="40047"/>
    <s v="PATRIMÔNIO (Comum)"/>
    <x v="0"/>
    <x v="0"/>
    <x v="0"/>
    <x v="0"/>
    <x v="9"/>
    <x v="9"/>
  </r>
  <r>
    <x v="4"/>
    <s v="PREFEITURA DO RIO DE JANEIRO - IPTU"/>
    <x v="22"/>
    <d v="2025-01-07T00:00:00"/>
    <d v="2025-10-07T00:00:00"/>
    <s v="'1040375"/>
    <s v="9 | 10"/>
    <x v="1"/>
    <x v="1"/>
    <n v="-1698.4"/>
    <x v="14"/>
    <x v="14"/>
    <s v="REF. IPTU 2022 - JPA EST. BANDEIRANTES, IPTU JPA NÂº 1985 COTA DE 01 A 10"/>
    <x v="0"/>
    <x v="2"/>
    <x v="0"/>
    <n v="2001"/>
    <x v="0"/>
    <n v="20017"/>
    <s v="CORPORATIVO (Comum)"/>
    <x v="0"/>
    <x v="0"/>
    <x v="0"/>
    <x v="0"/>
    <x v="9"/>
    <x v="9"/>
  </r>
  <r>
    <x v="4"/>
    <s v="PREFEITURA DO RIO DE JANEIRO - IPTU"/>
    <x v="23"/>
    <d v="2024-01-23T00:00:00"/>
    <d v="2025-11-07T00:00:00"/>
    <s v="'1039519"/>
    <s v="10 | 10"/>
    <x v="1"/>
    <x v="1"/>
    <n v="-5792.5"/>
    <x v="14"/>
    <x v="14"/>
    <s v="REF. IPTU 2025 -  AV GUILHERME MAXWELL, 103 - MARÃ‰"/>
    <x v="2"/>
    <x v="1"/>
    <x v="0"/>
    <n v="4004"/>
    <x v="2"/>
    <n v="40041"/>
    <s v="PATRIMÔNIO (Administrativo)"/>
    <x v="0"/>
    <x v="0"/>
    <x v="0"/>
    <x v="0"/>
    <x v="9"/>
    <x v="9"/>
  </r>
  <r>
    <x v="4"/>
    <s v="PREFEITURA DO RIO DE JANEIRO - IPTU"/>
    <x v="23"/>
    <d v="2025-01-07T00:00:00"/>
    <d v="2025-11-07T00:00:00"/>
    <s v="'1039539"/>
    <s v="10 | 10"/>
    <x v="1"/>
    <x v="1"/>
    <n v="-1008.7"/>
    <x v="14"/>
    <x v="14"/>
    <s v="REF. IPTU 2025 -  GALPÃƒO DERÃ‰"/>
    <x v="2"/>
    <x v="2"/>
    <x v="0"/>
    <n v="4004"/>
    <x v="2"/>
    <n v="40047"/>
    <s v="PATRIMÔNIO (Comum)"/>
    <x v="0"/>
    <x v="0"/>
    <x v="0"/>
    <x v="0"/>
    <x v="9"/>
    <x v="9"/>
  </r>
  <r>
    <x v="4"/>
    <s v="PREFEITURA DO RIO DE JANEIRO - IPTU"/>
    <x v="23"/>
    <d v="2025-01-07T00:00:00"/>
    <d v="2025-11-07T00:00:00"/>
    <s v="'1040375"/>
    <s v="10 | 10"/>
    <x v="1"/>
    <x v="1"/>
    <n v="-1698.4"/>
    <x v="14"/>
    <x v="14"/>
    <s v="REF. IPTU 2022 - JPA EST. BANDEIRANTES, IPTU JPA NÂº 1985 COTA DE 01 A 10"/>
    <x v="0"/>
    <x v="2"/>
    <x v="0"/>
    <n v="2001"/>
    <x v="0"/>
    <n v="20017"/>
    <s v="CORPORATIVO (Comum)"/>
    <x v="0"/>
    <x v="0"/>
    <x v="0"/>
    <x v="0"/>
    <x v="9"/>
    <x v="9"/>
  </r>
  <r>
    <x v="4"/>
    <s v="PRIME PARK ESTACIONAMENTOS LTDA."/>
    <x v="7"/>
    <d v="2024-04-04T00:00:00"/>
    <d v="2024-04-15T00:00:00"/>
    <s v="'1024848"/>
    <s v="1 | 1"/>
    <x v="8"/>
    <x v="0"/>
    <n v="-33"/>
    <x v="88"/>
    <x v="87"/>
    <s v="REF ESTACIONAMENTO DIRETORIA"/>
    <x v="19"/>
    <x v="0"/>
    <x v="0"/>
    <n v="1002"/>
    <x v="22"/>
    <n v="10021"/>
    <s v="DIRETORIA (Administrativo)"/>
    <x v="0"/>
    <x v="3"/>
    <x v="0"/>
    <x v="0"/>
    <x v="0"/>
    <x v="0"/>
  </r>
  <r>
    <x v="4"/>
    <s v="PRISCILLA ALVES DA SILVA 14872802705"/>
    <x v="8"/>
    <d v="2024-05-14T00:00:00"/>
    <d v="2024-05-21T00:00:00"/>
    <s v="'109"/>
    <s v="1 | 1"/>
    <x v="10"/>
    <x v="0"/>
    <n v="-600"/>
    <x v="95"/>
    <x v="94"/>
    <s v="REF. ALUGUEL DE SOM FESTA 21 ANOS"/>
    <x v="8"/>
    <x v="0"/>
    <x v="0"/>
    <n v="3006"/>
    <x v="8"/>
    <n v="30061"/>
    <s v="RECURSOS HUMANOS (Administrativo)"/>
    <x v="0"/>
    <x v="3"/>
    <x v="0"/>
    <x v="0"/>
    <x v="0"/>
    <x v="0"/>
  </r>
  <r>
    <x v="4"/>
    <s v="PROCESSO"/>
    <x v="6"/>
    <d v="2024-03-14T00:00:00"/>
    <d v="2024-03-14T00:00:00"/>
    <s v="'0100793-69.2022.5.01.0018 GRU"/>
    <s v="1 | 1"/>
    <x v="13"/>
    <x v="0"/>
    <n v="-600"/>
    <x v="16"/>
    <x v="16"/>
    <s v="REF. RT 0100793-69.2022.5.01.0018 -DASAENY FELISBERTO SENA  - SENTENÃ‡A DE PARCIAL PROCEDÃŠNCIA - RECURSO "/>
    <x v="4"/>
    <x v="0"/>
    <x v="0"/>
    <n v="8002"/>
    <x v="4"/>
    <n v="80021"/>
    <s v="JURÍDICO (Administrativo)"/>
    <x v="0"/>
    <x v="1"/>
    <x v="0"/>
    <x v="0"/>
    <x v="0"/>
    <x v="0"/>
  </r>
  <r>
    <x v="4"/>
    <s v="PROCESSO"/>
    <x v="6"/>
    <d v="2024-03-25T00:00:00"/>
    <d v="2024-03-25T00:00:00"/>
    <s v="'70738804380-99"/>
    <s v="1 | 1"/>
    <x v="13"/>
    <x v="0"/>
    <n v="-3553.98"/>
    <x v="16"/>
    <x v="16"/>
    <s v="REF. Custas iniciais - AÃ§Ã£o judicial Eko x Rebraer ServiÃ§os e ComÃ©rcio"/>
    <x v="4"/>
    <x v="0"/>
    <x v="0"/>
    <n v="8002"/>
    <x v="4"/>
    <n v="80021"/>
    <s v="JURÍDICO (Administrativo)"/>
    <x v="0"/>
    <x v="1"/>
    <x v="0"/>
    <x v="0"/>
    <x v="0"/>
    <x v="0"/>
  </r>
  <r>
    <x v="4"/>
    <s v="PROCESSO"/>
    <x v="6"/>
    <d v="2024-03-28T00:00:00"/>
    <d v="2024-03-28T00:00:00"/>
    <s v="'0809614-61.2023.8.19.0203"/>
    <s v="1 | 1"/>
    <x v="13"/>
    <x v="0"/>
    <n v="-1431.95"/>
    <x v="16"/>
    <x v="16"/>
    <s v="REF. Processo 0809614-61.2023.8.19.0203 - Taxa judiciÃ¡ria TJRJ - JPA"/>
    <x v="4"/>
    <x v="0"/>
    <x v="0"/>
    <n v="8002"/>
    <x v="4"/>
    <n v="80021"/>
    <s v="JURÍDICO (Administrativo)"/>
    <x v="0"/>
    <x v="1"/>
    <x v="0"/>
    <x v="0"/>
    <x v="0"/>
    <x v="0"/>
  </r>
  <r>
    <x v="4"/>
    <s v="PROCESSO"/>
    <x v="7"/>
    <d v="2024-04-02T00:00:00"/>
    <d v="2024-04-05T00:00:00"/>
    <s v="'90732803224-69"/>
    <s v="1 | 1"/>
    <x v="13"/>
    <x v="0"/>
    <n v="-218.07"/>
    <x v="16"/>
    <x v="16"/>
    <s v="REF.: AÃ§Ã£o monitÃ³ria Clean Ambiental x Natatica ComÃ©rcio de GÃªneros AlimentÃ­cios - GRERJ "/>
    <x v="4"/>
    <x v="0"/>
    <x v="0"/>
    <n v="8002"/>
    <x v="4"/>
    <n v="80021"/>
    <s v="JURÍDICO (Administrativo)"/>
    <x v="0"/>
    <x v="3"/>
    <x v="0"/>
    <x v="0"/>
    <x v="0"/>
    <x v="0"/>
  </r>
  <r>
    <x v="4"/>
    <s v="PROCESSO"/>
    <x v="7"/>
    <d v="2024-04-04T00:00:00"/>
    <d v="2024-04-12T00:00:00"/>
    <s v="'01007493420235010012"/>
    <s v="1 | 1"/>
    <x v="13"/>
    <x v="0"/>
    <n v="-100"/>
    <x v="16"/>
    <x v="16"/>
    <s v="REF.: SENTENÃ‡A - RT 0100749-34.2023.5.01.0012- LEONARDO SILVA ARAÃšJO X PADRÃƒO AMBIENTAL E EKO TRANSPORTES - RECURSO"/>
    <x v="4"/>
    <x v="0"/>
    <x v="0"/>
    <n v="8002"/>
    <x v="4"/>
    <n v="80021"/>
    <s v="JURÍDICO (Administrativo)"/>
    <x v="0"/>
    <x v="3"/>
    <x v="0"/>
    <x v="0"/>
    <x v="0"/>
    <x v="0"/>
  </r>
  <r>
    <x v="4"/>
    <s v="PROCESSO"/>
    <x v="7"/>
    <d v="2024-04-04T00:00:00"/>
    <d v="2024-04-12T00:00:00"/>
    <s v="'032890002852404040"/>
    <s v="1 | 1"/>
    <x v="13"/>
    <x v="0"/>
    <n v="-5000"/>
    <x v="16"/>
    <x v="16"/>
    <s v="REF. SENTENÃ‡A - RT 0100749-34.2023.5.01.0012- LEONARDO SILVA ARAÃšJO X PADRÃƒO AMBIENTAL E EKO TRANSPORTES - RECURSO"/>
    <x v="4"/>
    <x v="0"/>
    <x v="0"/>
    <n v="8002"/>
    <x v="4"/>
    <n v="80021"/>
    <s v="JURÍDICO (Administrativo)"/>
    <x v="0"/>
    <x v="3"/>
    <x v="0"/>
    <x v="0"/>
    <x v="0"/>
    <x v="0"/>
  </r>
  <r>
    <x v="4"/>
    <s v="PROCESSO"/>
    <x v="7"/>
    <d v="2024-04-19T00:00:00"/>
    <d v="2024-04-28T00:00:00"/>
    <s v="'0101237-02.2022.5.01.0019"/>
    <s v="1 | 1"/>
    <x v="13"/>
    <x v="0"/>
    <n v="-25330.28"/>
    <x v="16"/>
    <x v="16"/>
    <s v="REF. RT 0101237-02.2022.5.01.0019 - EDVALDO LUIZ DA SILVA X CLEAN ECO TRANSPORTES E RECOLHIMENTO DE RESÃDUOS - RECURSO DE REVISTA "/>
    <x v="4"/>
    <x v="0"/>
    <x v="0"/>
    <n v="8002"/>
    <x v="4"/>
    <n v="80021"/>
    <s v="JURÍDICO (Administrativo)"/>
    <x v="0"/>
    <x v="3"/>
    <x v="0"/>
    <x v="0"/>
    <x v="0"/>
    <x v="0"/>
  </r>
  <r>
    <x v="4"/>
    <s v="PROCESSO"/>
    <x v="8"/>
    <d v="2024-05-17T00:00:00"/>
    <d v="2024-06-14T00:00:00"/>
    <s v="'0100987-81.2022.5.01.0014"/>
    <s v="1 | 10"/>
    <x v="13"/>
    <x v="0"/>
    <n v="-4000"/>
    <x v="16"/>
    <x v="16"/>
    <s v="REF. SolicitaÃ§Ã£o de pagamento - Acordo RT 0100987-81.2022.5.01.0014 - Rodrigo Moreira da Brito x Kioto Ambiental, Eko Transportes, PadrÃ£o Ambiental, Clean Ambiental e Ekko ParticipaÃ§Ãµes - Acordo "/>
    <x v="4"/>
    <x v="0"/>
    <x v="0"/>
    <n v="8002"/>
    <x v="4"/>
    <n v="80021"/>
    <s v="JURÍDICO (Administrativo)"/>
    <x v="0"/>
    <x v="3"/>
    <x v="0"/>
    <x v="0"/>
    <x v="0"/>
    <x v="0"/>
  </r>
  <r>
    <x v="4"/>
    <s v="PROCESSO"/>
    <x v="8"/>
    <d v="2024-05-17T00:00:00"/>
    <d v="2024-07-15T00:00:00"/>
    <s v="'0100987-81.2022.5.01.0014"/>
    <s v="2 | 10"/>
    <x v="13"/>
    <x v="0"/>
    <n v="-4000"/>
    <x v="16"/>
    <x v="16"/>
    <s v="REF. SolicitaÃ§Ã£o de pagamento - Acordo RT 0100987-81.2022.5.01.0014 - Rodrigo Moreira da Brito x Kioto Ambiental, Eko Transportes, PadrÃ£o Ambiental, Clean Ambiental e Ekko ParticipaÃ§Ãµes - Acordo "/>
    <x v="4"/>
    <x v="0"/>
    <x v="0"/>
    <n v="8002"/>
    <x v="4"/>
    <n v="80021"/>
    <s v="JURÍDICO (Administrativo)"/>
    <x v="0"/>
    <x v="3"/>
    <x v="0"/>
    <x v="0"/>
    <x v="0"/>
    <x v="0"/>
  </r>
  <r>
    <x v="4"/>
    <s v="PROCESSO"/>
    <x v="8"/>
    <d v="2024-05-17T00:00:00"/>
    <d v="2024-08-14T00:00:00"/>
    <s v="'0100987-81.2022.5.01.0014"/>
    <s v="3 | 10"/>
    <x v="13"/>
    <x v="0"/>
    <n v="-4000"/>
    <x v="16"/>
    <x v="16"/>
    <s v="REF. SolicitaÃ§Ã£o de pagamento - Acordo RT 0100987-81.2022.5.01.0014 - Rodrigo Moreira da Brito x Kioto Ambiental, Eko Transportes, PadrÃ£o Ambiental, Clean Ambiental e Ekko ParticipaÃ§Ãµes - Acordo "/>
    <x v="4"/>
    <x v="0"/>
    <x v="0"/>
    <n v="8002"/>
    <x v="4"/>
    <n v="80021"/>
    <s v="JURÍDICO (Administrativo)"/>
    <x v="0"/>
    <x v="3"/>
    <x v="0"/>
    <x v="0"/>
    <x v="0"/>
    <x v="0"/>
  </r>
  <r>
    <x v="4"/>
    <s v="PROCESSO"/>
    <x v="8"/>
    <d v="2024-05-17T00:00:00"/>
    <d v="2024-09-16T00:00:00"/>
    <s v="'0100987-81.2022.5.01.0014"/>
    <s v="4 | 10"/>
    <x v="13"/>
    <x v="0"/>
    <n v="-4000"/>
    <x v="16"/>
    <x v="16"/>
    <s v="REF. SolicitaÃ§Ã£o de pagamento - Acordo RT 0100987-81.2022.5.01.0014 - Rodrigo Moreira da Brito x Kioto Ambiental, Eko Transportes, PadrÃ£o Ambiental, Clean Ambiental e Ekko ParticipaÃ§Ãµes - Acordo "/>
    <x v="4"/>
    <x v="0"/>
    <x v="0"/>
    <n v="8002"/>
    <x v="4"/>
    <n v="80021"/>
    <s v="JURÍDICO (Administrativo)"/>
    <x v="0"/>
    <x v="3"/>
    <x v="0"/>
    <x v="0"/>
    <x v="0"/>
    <x v="0"/>
  </r>
  <r>
    <x v="4"/>
    <s v="PROCESSO"/>
    <x v="8"/>
    <d v="2024-05-17T00:00:00"/>
    <d v="2024-10-14T00:00:00"/>
    <s v="'0100987-81.2022.5.01.0014"/>
    <s v="5 | 10"/>
    <x v="13"/>
    <x v="0"/>
    <n v="-4000"/>
    <x v="16"/>
    <x v="16"/>
    <s v="REF. SolicitaÃ§Ã£o de pagamento - Acordo RT 0100987-81.2022.5.01.0014 - Rodrigo Moreira da Brito x Kioto Ambiental, Eko Transportes, PadrÃ£o Ambiental, Clean Ambiental e Ekko ParticipaÃ§Ãµes - Acordo "/>
    <x v="4"/>
    <x v="0"/>
    <x v="0"/>
    <n v="8002"/>
    <x v="4"/>
    <n v="80021"/>
    <s v="JURÍDICO (Administrativo)"/>
    <x v="0"/>
    <x v="3"/>
    <x v="0"/>
    <x v="0"/>
    <x v="0"/>
    <x v="0"/>
  </r>
  <r>
    <x v="4"/>
    <s v="PROCESSO"/>
    <x v="8"/>
    <d v="2024-05-17T00:00:00"/>
    <d v="2024-11-14T00:00:00"/>
    <s v="'0100987-81.2022.5.01.0014"/>
    <s v="6 | 10"/>
    <x v="13"/>
    <x v="0"/>
    <n v="-4000"/>
    <x v="16"/>
    <x v="16"/>
    <s v="REF. SolicitaÃ§Ã£o de pagamento - Acordo RT 0100987-81.2022.5.01.0014 - Rodrigo Moreira da Brito x Kioto Ambiental, Eko Transportes, PadrÃ£o Ambiental, Clean Ambiental e Ekko ParticipaÃ§Ãµes - Acordo "/>
    <x v="4"/>
    <x v="0"/>
    <x v="0"/>
    <n v="8002"/>
    <x v="4"/>
    <n v="80021"/>
    <s v="JURÍDICO (Administrativo)"/>
    <x v="0"/>
    <x v="3"/>
    <x v="0"/>
    <x v="0"/>
    <x v="0"/>
    <x v="0"/>
  </r>
  <r>
    <x v="4"/>
    <s v="PROCESSO"/>
    <x v="8"/>
    <d v="2024-05-17T00:00:00"/>
    <d v="2024-12-16T00:00:00"/>
    <s v="'0100987-81.2022.5.01.0014"/>
    <s v="7 | 10"/>
    <x v="13"/>
    <x v="0"/>
    <n v="-4000"/>
    <x v="16"/>
    <x v="16"/>
    <s v="REF. SolicitaÃ§Ã£o de pagamento - Acordo RT 0100987-81.2022.5.01.0014 - Rodrigo Moreira da Brito x Kioto Ambiental, Eko Transportes, PadrÃ£o Ambiental, Clean Ambiental e Ekko ParticipaÃ§Ãµes - Acordo "/>
    <x v="4"/>
    <x v="0"/>
    <x v="0"/>
    <n v="8002"/>
    <x v="4"/>
    <n v="80021"/>
    <s v="JURÍDICO (Administrativo)"/>
    <x v="0"/>
    <x v="3"/>
    <x v="0"/>
    <x v="0"/>
    <x v="0"/>
    <x v="0"/>
  </r>
  <r>
    <x v="4"/>
    <s v="PROCESSO"/>
    <x v="8"/>
    <d v="2024-05-17T00:00:00"/>
    <d v="2025-01-14T00:00:00"/>
    <s v="'0100987-81.2022.5.01.0014"/>
    <s v="8 | 10"/>
    <x v="13"/>
    <x v="0"/>
    <n v="-4000"/>
    <x v="16"/>
    <x v="16"/>
    <s v="REF. SolicitaÃ§Ã£o de pagamento - Acordo RT 0100987-81.2022.5.01.0014 - Rodrigo Moreira da Brito x Kioto Ambiental, Eko Transportes, PadrÃ£o Ambiental, Clean Ambiental e Ekko ParticipaÃ§Ãµes - Acordo "/>
    <x v="4"/>
    <x v="0"/>
    <x v="0"/>
    <n v="8002"/>
    <x v="4"/>
    <n v="80021"/>
    <s v="JURÍDICO (Administrativo)"/>
    <x v="0"/>
    <x v="3"/>
    <x v="0"/>
    <x v="0"/>
    <x v="0"/>
    <x v="0"/>
  </r>
  <r>
    <x v="4"/>
    <s v="PROCESSO"/>
    <x v="8"/>
    <d v="2024-05-17T00:00:00"/>
    <d v="2025-02-14T00:00:00"/>
    <s v="'0100987-81.2022.5.01.0014"/>
    <s v="9 | 10"/>
    <x v="13"/>
    <x v="2"/>
    <n v="-4000"/>
    <x v="16"/>
    <x v="16"/>
    <s v="REF. SolicitaÃ§Ã£o de pagamento - Acordo RT 0100987-81.2022.5.01.0014 - Rodrigo Moreira da Brito x Kioto Ambiental, Eko Transportes, PadrÃ£o Ambiental, Clean Ambiental e Ekko ParticipaÃ§Ãµes - Acordo "/>
    <x v="4"/>
    <x v="0"/>
    <x v="0"/>
    <n v="8002"/>
    <x v="4"/>
    <n v="80021"/>
    <s v="JURÍDICO (Administrativo)"/>
    <x v="0"/>
    <x v="3"/>
    <x v="0"/>
    <x v="0"/>
    <x v="0"/>
    <x v="0"/>
  </r>
  <r>
    <x v="4"/>
    <s v="PROCESSO"/>
    <x v="8"/>
    <d v="2024-05-17T00:00:00"/>
    <d v="2025-03-14T00:00:00"/>
    <s v="'0100987-81.2022.5.01.0014"/>
    <s v="10 | 10"/>
    <x v="13"/>
    <x v="1"/>
    <n v="-4000"/>
    <x v="16"/>
    <x v="16"/>
    <s v="REF. SolicitaÃ§Ã£o de pagamento - Acordo RT 0100987-81.2022.5.01.0014 - Rodrigo Moreira da Brito x Kioto Ambiental, Eko Transportes, PadrÃ£o Ambiental, Clean Ambiental e Ekko ParticipaÃ§Ãµes - Acordo "/>
    <x v="4"/>
    <x v="0"/>
    <x v="0"/>
    <n v="8002"/>
    <x v="4"/>
    <n v="80021"/>
    <s v="JURÍDICO (Administrativo)"/>
    <x v="0"/>
    <x v="3"/>
    <x v="0"/>
    <x v="0"/>
    <x v="0"/>
    <x v="0"/>
  </r>
  <r>
    <x v="4"/>
    <s v="PROCESSO"/>
    <x v="8"/>
    <d v="2024-05-24T00:00:00"/>
    <d v="2024-05-27T00:00:00"/>
    <s v="'01001321120225010012"/>
    <s v="1 | 1"/>
    <x v="8"/>
    <x v="0"/>
    <n v="-60.79"/>
    <x v="16"/>
    <x v="16"/>
    <s v="REF. SOLICITAÃ‡ÃƒO DE PAGAMENTO -  RT  0100132-11.2022.5.01.0012 - MAICON SOARES DE MENDONÃ‡A "/>
    <x v="4"/>
    <x v="0"/>
    <x v="0"/>
    <n v="8002"/>
    <x v="4"/>
    <n v="80021"/>
    <s v="JURÍDICO (Administrativo)"/>
    <x v="0"/>
    <x v="3"/>
    <x v="0"/>
    <x v="0"/>
    <x v="0"/>
    <x v="0"/>
  </r>
  <r>
    <x v="4"/>
    <s v="PROCESSO"/>
    <x v="9"/>
    <d v="2024-05-12T00:00:00"/>
    <d v="2024-06-12T00:00:00"/>
    <s v="'0100938-27.2023.5.01.0201"/>
    <s v="1 | 5"/>
    <x v="13"/>
    <x v="0"/>
    <n v="-1600"/>
    <x v="16"/>
    <x v="16"/>
    <s v="REF. Acordo RT 0100938-27.2023.5.01.0201 - Alexandre de Anchieta Silva x Eko Transportes - Acordo "/>
    <x v="4"/>
    <x v="0"/>
    <x v="0"/>
    <n v="8002"/>
    <x v="4"/>
    <n v="80021"/>
    <s v="JURÍDICO (Administrativo)"/>
    <x v="0"/>
    <x v="3"/>
    <x v="0"/>
    <x v="0"/>
    <x v="0"/>
    <x v="0"/>
  </r>
  <r>
    <x v="4"/>
    <s v="PROCESSO"/>
    <x v="9"/>
    <d v="2024-05-12T00:00:00"/>
    <d v="2024-07-12T00:00:00"/>
    <s v="'0100938-27.2023.5.01.0201"/>
    <s v="2 | 5"/>
    <x v="13"/>
    <x v="0"/>
    <n v="-1600"/>
    <x v="16"/>
    <x v="16"/>
    <s v="REF. Acordo RT 0100938-27.2023.5.01.0201 - Alexandre de Anchieta Silva x Eko Transportes - Acordo "/>
    <x v="4"/>
    <x v="0"/>
    <x v="0"/>
    <n v="8002"/>
    <x v="4"/>
    <n v="80021"/>
    <s v="JURÍDICO (Administrativo)"/>
    <x v="0"/>
    <x v="3"/>
    <x v="0"/>
    <x v="0"/>
    <x v="0"/>
    <x v="0"/>
  </r>
  <r>
    <x v="4"/>
    <s v="PROCESSO"/>
    <x v="9"/>
    <d v="2024-05-12T00:00:00"/>
    <d v="2024-08-12T00:00:00"/>
    <s v="'0100938-27.2023.5.01.0201"/>
    <s v="3 | 5"/>
    <x v="13"/>
    <x v="0"/>
    <n v="-1600"/>
    <x v="16"/>
    <x v="16"/>
    <s v="REF. Acordo RT 0100938-27.2023.5.01.0201 - Alexandre de Anchieta Silva x Eko Transportes - Acordo "/>
    <x v="4"/>
    <x v="0"/>
    <x v="0"/>
    <n v="8002"/>
    <x v="4"/>
    <n v="80021"/>
    <s v="JURÍDICO (Administrativo)"/>
    <x v="0"/>
    <x v="3"/>
    <x v="0"/>
    <x v="0"/>
    <x v="0"/>
    <x v="0"/>
  </r>
  <r>
    <x v="4"/>
    <s v="PROCESSO"/>
    <x v="9"/>
    <d v="2024-05-12T00:00:00"/>
    <d v="2024-09-12T00:00:00"/>
    <s v="'0100938-27.2023.5.01.0201"/>
    <s v="4 | 5"/>
    <x v="13"/>
    <x v="0"/>
    <n v="-1600"/>
    <x v="16"/>
    <x v="16"/>
    <s v="REF. Acordo RT 0100938-27.2023.5.01.0201 - Alexandre de Anchieta Silva x Eko Transportes - Acordo "/>
    <x v="4"/>
    <x v="0"/>
    <x v="0"/>
    <n v="8002"/>
    <x v="4"/>
    <n v="80021"/>
    <s v="JURÍDICO (Administrativo)"/>
    <x v="0"/>
    <x v="3"/>
    <x v="0"/>
    <x v="0"/>
    <x v="0"/>
    <x v="0"/>
  </r>
  <r>
    <x v="4"/>
    <s v="PROCESSO"/>
    <x v="9"/>
    <d v="2024-05-12T00:00:00"/>
    <d v="2024-10-12T00:00:00"/>
    <s v="'0100938-27.2023.5.01.0201"/>
    <s v="5 | 5"/>
    <x v="13"/>
    <x v="0"/>
    <n v="-1600"/>
    <x v="16"/>
    <x v="16"/>
    <s v="REF. Acordo RT 0100938-27.2023.5.01.0201 - Alexandre de Anchieta Silva x Eko Transportes - Acordo "/>
    <x v="4"/>
    <x v="0"/>
    <x v="0"/>
    <n v="8002"/>
    <x v="4"/>
    <n v="80021"/>
    <s v="JURÍDICO (Administrativo)"/>
    <x v="0"/>
    <x v="3"/>
    <x v="0"/>
    <x v="0"/>
    <x v="0"/>
    <x v="0"/>
  </r>
  <r>
    <x v="4"/>
    <s v="PROCESSO"/>
    <x v="9"/>
    <d v="2024-06-07T00:00:00"/>
    <d v="2024-07-18T00:00:00"/>
    <s v="'0100491-08.2023.5.01.0082"/>
    <s v="1 | 4"/>
    <x v="13"/>
    <x v="0"/>
    <n v="-2000"/>
    <x v="16"/>
    <x v="16"/>
    <s v="ENC: SolicitaÃ§Ã£o de pagamento - Acordo RT 0100491-08.2023.5.01.0082 - Denilson Alves da Costa x Eko Transportes e Recolhimento de ResÃ­duos  "/>
    <x v="4"/>
    <x v="0"/>
    <x v="0"/>
    <n v="8002"/>
    <x v="4"/>
    <n v="80021"/>
    <s v="JURÍDICO (Administrativo)"/>
    <x v="0"/>
    <x v="3"/>
    <x v="0"/>
    <x v="0"/>
    <x v="0"/>
    <x v="0"/>
  </r>
  <r>
    <x v="4"/>
    <s v="PROCESSO"/>
    <x v="9"/>
    <d v="2024-06-07T00:00:00"/>
    <d v="2024-08-19T00:00:00"/>
    <s v="'0100491-08.2023.5.01.0082"/>
    <s v="2 | 4"/>
    <x v="13"/>
    <x v="0"/>
    <n v="-2000"/>
    <x v="16"/>
    <x v="16"/>
    <s v="ENC: SolicitaÃ§Ã£o de pagamento - Acordo RT 0100491-08.2023.5.01.0082 - Denilson Alves da Costa x Eko Transportes e Recolhimento de ResÃ­duos  "/>
    <x v="4"/>
    <x v="0"/>
    <x v="0"/>
    <n v="8002"/>
    <x v="4"/>
    <n v="80021"/>
    <s v="JURÍDICO (Administrativo)"/>
    <x v="0"/>
    <x v="3"/>
    <x v="0"/>
    <x v="0"/>
    <x v="0"/>
    <x v="0"/>
  </r>
  <r>
    <x v="4"/>
    <s v="PROCESSO"/>
    <x v="9"/>
    <d v="2024-06-07T00:00:00"/>
    <d v="2024-09-18T00:00:00"/>
    <s v="'0100491-08.2023.5.01.0082"/>
    <s v="3 | 4"/>
    <x v="13"/>
    <x v="0"/>
    <n v="-2000"/>
    <x v="16"/>
    <x v="16"/>
    <s v="ENC: SolicitaÃ§Ã£o de pagamento - Acordo RT 0100491-08.2023.5.01.0082 - Denilson Alves da Costa x Eko Transportes e Recolhimento de ResÃ­duos  "/>
    <x v="4"/>
    <x v="0"/>
    <x v="0"/>
    <n v="8002"/>
    <x v="4"/>
    <n v="80021"/>
    <s v="JURÍDICO (Administrativo)"/>
    <x v="0"/>
    <x v="3"/>
    <x v="0"/>
    <x v="0"/>
    <x v="0"/>
    <x v="0"/>
  </r>
  <r>
    <x v="4"/>
    <s v="PROCESSO"/>
    <x v="9"/>
    <d v="2024-06-07T00:00:00"/>
    <d v="2024-10-18T00:00:00"/>
    <s v="'0100491-08.2023.5.01.0082"/>
    <s v="4 | 4"/>
    <x v="13"/>
    <x v="0"/>
    <n v="-2000"/>
    <x v="16"/>
    <x v="16"/>
    <s v="ENC: SolicitaÃ§Ã£o de pagamento - Acordo RT 0100491-08.2023.5.01.0082 - Denilson Alves da Costa x Eko Transportes e Recolhimento de ResÃ­duos  "/>
    <x v="4"/>
    <x v="0"/>
    <x v="0"/>
    <n v="8002"/>
    <x v="4"/>
    <n v="80021"/>
    <s v="JURÍDICO (Administrativo)"/>
    <x v="0"/>
    <x v="3"/>
    <x v="0"/>
    <x v="0"/>
    <x v="0"/>
    <x v="0"/>
  </r>
  <r>
    <x v="4"/>
    <s v="PROCESSO"/>
    <x v="10"/>
    <d v="2024-07-23T00:00:00"/>
    <d v="2024-07-25T00:00:00"/>
    <s v="'0826733-98.2024.8.19.0203"/>
    <s v="1 | 1"/>
    <x v="13"/>
    <x v="0"/>
    <n v="-104.86"/>
    <x v="16"/>
    <x v="16"/>
    <s v="REF.  Custas para aÃ§Ã£o judicial - Eko x Ãguas do Rio "/>
    <x v="4"/>
    <x v="0"/>
    <x v="0"/>
    <n v="8002"/>
    <x v="4"/>
    <n v="80021"/>
    <s v="JURÍDICO (Administrativo)"/>
    <x v="0"/>
    <x v="4"/>
    <x v="0"/>
    <x v="0"/>
    <x v="0"/>
    <x v="0"/>
  </r>
  <r>
    <x v="4"/>
    <s v="PROCESSO"/>
    <x v="11"/>
    <d v="2024-08-08T00:00:00"/>
    <d v="2024-08-15T00:00:00"/>
    <s v="'0100807-04.2023.5.01.0023"/>
    <s v="1 | 2"/>
    <x v="13"/>
    <x v="0"/>
    <n v="-6500"/>
    <x v="16"/>
    <x v="16"/>
    <s v="ENC: SolicitaÃ§Ã£o de pagamento - Acordo RT 0100807-04.2023.5.01.0023 - JosÃ© Cresenilde da Silva x Eko Transportes "/>
    <x v="4"/>
    <x v="0"/>
    <x v="0"/>
    <n v="8002"/>
    <x v="4"/>
    <n v="80021"/>
    <s v="JURÍDICO (Administrativo)"/>
    <x v="0"/>
    <x v="4"/>
    <x v="0"/>
    <x v="0"/>
    <x v="0"/>
    <x v="0"/>
  </r>
  <r>
    <x v="4"/>
    <s v="PROCESSO"/>
    <x v="11"/>
    <d v="2024-08-08T00:00:00"/>
    <d v="2024-09-16T00:00:00"/>
    <s v="'0100807-04.2023.5.01.0023"/>
    <s v="2 | 2"/>
    <x v="13"/>
    <x v="0"/>
    <n v="-6500"/>
    <x v="16"/>
    <x v="16"/>
    <s v="ENC: SolicitaÃ§Ã£o de pagamento - Acordo RT 0100807-04.2023.5.01.0023 - JosÃ© Cresenilde da Silva x Eko Transportes "/>
    <x v="4"/>
    <x v="0"/>
    <x v="0"/>
    <n v="8002"/>
    <x v="4"/>
    <n v="80021"/>
    <s v="JURÍDICO (Administrativo)"/>
    <x v="0"/>
    <x v="4"/>
    <x v="0"/>
    <x v="0"/>
    <x v="0"/>
    <x v="0"/>
  </r>
  <r>
    <x v="4"/>
    <s v="PROCESSO"/>
    <x v="11"/>
    <d v="2024-08-17T00:00:00"/>
    <d v="2024-08-26T00:00:00"/>
    <s v="'01012370220225010019"/>
    <s v="1 | 1"/>
    <x v="13"/>
    <x v="0"/>
    <n v="-13133.46"/>
    <x v="16"/>
    <x v="16"/>
    <s v="ENC: RT 0101237-02.2022.5.01.0019 - EDVALDO LUIZ DA SILVA X EKO TRANSPORTES E RECOLHIMENTO DE RESÃDUOS - AGRAVO DE INSTRUMENTO "/>
    <x v="4"/>
    <x v="0"/>
    <x v="0"/>
    <n v="8002"/>
    <x v="4"/>
    <n v="80021"/>
    <s v="JURÍDICO (Administrativo)"/>
    <x v="0"/>
    <x v="4"/>
    <x v="0"/>
    <x v="0"/>
    <x v="0"/>
    <x v="0"/>
  </r>
  <r>
    <x v="4"/>
    <s v="PROCESSO"/>
    <x v="11"/>
    <d v="2024-08-23T00:00:00"/>
    <d v="2024-08-26T00:00:00"/>
    <s v="'1031519"/>
    <s v="1 | 1"/>
    <x v="13"/>
    <x v="0"/>
    <n v="-25.73"/>
    <x v="16"/>
    <x v="16"/>
    <s v="ENC:ENC: Custas - Processo administrativo - Belford Roxo  "/>
    <x v="4"/>
    <x v="0"/>
    <x v="0"/>
    <n v="8002"/>
    <x v="4"/>
    <n v="80021"/>
    <s v="JURÍDICO (Administrativo)"/>
    <x v="0"/>
    <x v="4"/>
    <x v="0"/>
    <x v="0"/>
    <x v="0"/>
    <x v="0"/>
  </r>
  <r>
    <x v="4"/>
    <s v="PROCESSO"/>
    <x v="12"/>
    <d v="2024-09-05T00:00:00"/>
    <d v="2024-09-18T00:00:00"/>
    <s v="'1032163"/>
    <s v="1 | 1"/>
    <x v="13"/>
    <x v="0"/>
    <n v="-3493.03"/>
    <x v="16"/>
    <x v="16"/>
    <s v="Fwd: Processo cÃ­vel 0808052-65.2024.8.19.0208 - Yasmin Mayara Pinto Dantas x Eko Transportes,"/>
    <x v="4"/>
    <x v="0"/>
    <x v="0"/>
    <n v="8002"/>
    <x v="4"/>
    <n v="80021"/>
    <s v="JURÍDICO (Administrativo)"/>
    <x v="0"/>
    <x v="4"/>
    <x v="0"/>
    <x v="0"/>
    <x v="0"/>
    <x v="0"/>
  </r>
  <r>
    <x v="4"/>
    <s v="PROCESSO"/>
    <x v="12"/>
    <d v="2024-09-17T00:00:00"/>
    <d v="2024-10-14T00:00:00"/>
    <s v="'0101060-16.2023.5.01.0015 "/>
    <s v="1 | 2"/>
    <x v="13"/>
    <x v="0"/>
    <n v="-2500"/>
    <x v="16"/>
    <x v="16"/>
    <s v="ENC: SolicitaÃ§Ã£o de pagamento - Acordo RT 0101060-16.2023.5.01.0015 - Gilvan Alves Maia x Eko Transportes e PadrÃ£o Ambiental "/>
    <x v="4"/>
    <x v="0"/>
    <x v="0"/>
    <n v="8002"/>
    <x v="4"/>
    <n v="80021"/>
    <s v="JURÍDICO (Administrativo)"/>
    <x v="0"/>
    <x v="4"/>
    <x v="0"/>
    <x v="0"/>
    <x v="0"/>
    <x v="0"/>
  </r>
  <r>
    <x v="4"/>
    <s v="PROCESSO"/>
    <x v="12"/>
    <d v="2024-09-17T00:00:00"/>
    <d v="2024-11-14T00:00:00"/>
    <s v="'0101060-16.2023.5.01.0015 "/>
    <s v="2 | 2"/>
    <x v="13"/>
    <x v="0"/>
    <n v="-2500"/>
    <x v="16"/>
    <x v="16"/>
    <s v="ENC: SolicitaÃ§Ã£o de pagamento - Acordo RT 0101060-16.2023.5.01.0015 - Gilvan Alves Maia x Eko Transportes e PadrÃ£o Ambiental "/>
    <x v="4"/>
    <x v="0"/>
    <x v="0"/>
    <n v="8002"/>
    <x v="4"/>
    <n v="80021"/>
    <s v="JURÍDICO (Administrativo)"/>
    <x v="0"/>
    <x v="4"/>
    <x v="0"/>
    <x v="0"/>
    <x v="0"/>
    <x v="0"/>
  </r>
  <r>
    <x v="4"/>
    <s v="PROCESSO"/>
    <x v="12"/>
    <d v="2024-09-19T00:00:00"/>
    <d v="2024-09-23T00:00:00"/>
    <s v="'1032970"/>
    <s v="1 | 1"/>
    <x v="13"/>
    <x v="0"/>
    <n v="-25.73"/>
    <x v="16"/>
    <x v="16"/>
    <s v="ENC:ENC: Custas - Processo administrativo - Belford Roxo  "/>
    <x v="4"/>
    <x v="0"/>
    <x v="0"/>
    <n v="8002"/>
    <x v="4"/>
    <n v="80021"/>
    <s v="JURÍDICO (Administrativo)"/>
    <x v="0"/>
    <x v="4"/>
    <x v="0"/>
    <x v="0"/>
    <x v="0"/>
    <x v="0"/>
  </r>
  <r>
    <x v="4"/>
    <s v="PROCESSO"/>
    <x v="13"/>
    <d v="2024-10-03T00:00:00"/>
    <d v="2024-10-13T00:00:00"/>
    <s v="'0101218-70.2023.5.01.0080"/>
    <s v="1 | 1"/>
    <x v="13"/>
    <x v="0"/>
    <n v="-13133.46"/>
    <x v="16"/>
    <x v="16"/>
    <s v="ENC: RT 0101218-70.2023.5.01.0080 - Ivo Souza Paulino x Eko Transportes - Recurso ordinÃ¡rio "/>
    <x v="4"/>
    <x v="0"/>
    <x v="0"/>
    <n v="8002"/>
    <x v="4"/>
    <n v="80021"/>
    <s v="JURÍDICO (Administrativo)"/>
    <x v="0"/>
    <x v="0"/>
    <x v="0"/>
    <x v="0"/>
    <x v="0"/>
    <x v="0"/>
  </r>
  <r>
    <x v="4"/>
    <s v="PROCESSO"/>
    <x v="13"/>
    <d v="2024-10-17T00:00:00"/>
    <d v="2024-10-25T00:00:00"/>
    <s v="'01005283820245010005"/>
    <s v="1 | 1"/>
    <x v="13"/>
    <x v="0"/>
    <n v="-13133.46"/>
    <x v="16"/>
    <x v="16"/>
    <s v="ENC: RT 0100528-38.2024.5.01.0005 - Ruan Sousa Biancardi X Eko Transportes - Recurso OrdinÃ¡rio "/>
    <x v="4"/>
    <x v="0"/>
    <x v="0"/>
    <n v="8002"/>
    <x v="4"/>
    <n v="80021"/>
    <s v="JURÍDICO (Administrativo)"/>
    <x v="0"/>
    <x v="0"/>
    <x v="0"/>
    <x v="0"/>
    <x v="0"/>
    <x v="0"/>
  </r>
  <r>
    <x v="4"/>
    <s v="PROCESSO"/>
    <x v="13"/>
    <d v="2024-10-22T00:00:00"/>
    <d v="2024-10-24T00:00:00"/>
    <s v="'08047274420248190253"/>
    <s v="1 | 1"/>
    <x v="13"/>
    <x v="0"/>
    <n v="-4132.8900000000003"/>
    <x v="16"/>
    <x v="16"/>
    <s v="ENC: PROCESSO NÂº 0804727-44.2024.8.19.0253 - ADRIANE BATISTA PIRES MAIA X EKO TRANSPORTES - SENTENÃ‡A"/>
    <x v="4"/>
    <x v="0"/>
    <x v="0"/>
    <n v="8002"/>
    <x v="4"/>
    <n v="80021"/>
    <s v="JURÍDICO (Administrativo)"/>
    <x v="0"/>
    <x v="0"/>
    <x v="0"/>
    <x v="0"/>
    <x v="0"/>
    <x v="0"/>
  </r>
  <r>
    <x v="4"/>
    <s v="PROCESSO"/>
    <x v="13"/>
    <d v="2024-10-24T00:00:00"/>
    <d v="2024-10-30T00:00:00"/>
    <s v="'0100811-50.2023.5.01.0020"/>
    <s v="1 | 1"/>
    <x v="13"/>
    <x v="0"/>
    <n v="-13133.46"/>
    <x v="16"/>
    <x v="16"/>
    <s v="ENC: RT 0100811-50.2023.5.01.0020 - Josafa Veloso Ventura x Eko Transportes - Recurso OrdinÃ¡rio "/>
    <x v="4"/>
    <x v="0"/>
    <x v="0"/>
    <n v="8002"/>
    <x v="4"/>
    <n v="80021"/>
    <s v="JURÍDICO (Administrativo)"/>
    <x v="0"/>
    <x v="0"/>
    <x v="0"/>
    <x v="0"/>
    <x v="0"/>
    <x v="0"/>
  </r>
  <r>
    <x v="4"/>
    <s v="PROCESSO"/>
    <x v="13"/>
    <d v="2024-10-30T00:00:00"/>
    <d v="2024-10-31T00:00:00"/>
    <s v="'00837981-85.2024.8.19.0001"/>
    <s v="1 | 1"/>
    <x v="13"/>
    <x v="0"/>
    <n v="-1882.2"/>
    <x v="16"/>
    <x v="16"/>
    <s v="ENC: PJEC 0837981-85.2024.8.19.0001 - QUE DOCE CONFEITARIA ARTESANAL LTDA X EKO TRANSPORTES E RECOLHIMENTO DE RESÃDUOS LTDA"/>
    <x v="4"/>
    <x v="0"/>
    <x v="0"/>
    <n v="8002"/>
    <x v="4"/>
    <n v="80021"/>
    <s v="JURÍDICO (Administrativo)"/>
    <x v="0"/>
    <x v="0"/>
    <x v="0"/>
    <x v="0"/>
    <x v="0"/>
    <x v="0"/>
  </r>
  <r>
    <x v="4"/>
    <s v="PROCESSO"/>
    <x v="13"/>
    <d v="2024-10-30T00:00:00"/>
    <d v="2024-11-05T00:00:00"/>
    <s v="'01006252720235010020"/>
    <s v="1 | 1"/>
    <x v="13"/>
    <x v="0"/>
    <n v="-15000"/>
    <x v="16"/>
    <x v="16"/>
    <s v="ENC: RT 0100625-27.2023.5.01.0020- MARCIO DOS PASSOS CAVALCANTI X EKO TRANSPORTES - RECURSO"/>
    <x v="4"/>
    <x v="0"/>
    <x v="0"/>
    <n v="8002"/>
    <x v="4"/>
    <n v="80021"/>
    <s v="JURÍDICO (Administrativo)"/>
    <x v="0"/>
    <x v="0"/>
    <x v="0"/>
    <x v="0"/>
    <x v="0"/>
    <x v="0"/>
  </r>
  <r>
    <x v="4"/>
    <s v="PROCESSO"/>
    <x v="14"/>
    <d v="2024-11-06T00:00:00"/>
    <d v="2024-11-13T00:00:00"/>
    <s v="'0100659-82.2023.5.01.0058"/>
    <s v="1 | 1"/>
    <x v="13"/>
    <x v="0"/>
    <n v="-13133.46"/>
    <x v="16"/>
    <x v="16"/>
    <s v="ENC: RT 0100659-82.2023.5.01.0058 - DOUGLAS BARBOSA x EKO TRANSPORTES E RECOLHIMENTO DE RESIDUOS LTDA - RECURSO ORDINÃRIO "/>
    <x v="4"/>
    <x v="0"/>
    <x v="0"/>
    <n v="8002"/>
    <x v="4"/>
    <n v="80021"/>
    <s v="JURÍDICO (Administrativo)"/>
    <x v="0"/>
    <x v="0"/>
    <x v="0"/>
    <x v="0"/>
    <x v="0"/>
    <x v="0"/>
  </r>
  <r>
    <x v="4"/>
    <s v="PROCESSO"/>
    <x v="14"/>
    <d v="2024-11-11T00:00:00"/>
    <d v="2024-11-19T00:00:00"/>
    <s v="'0101041-12.2022.5.01.0058"/>
    <s v="1 | 1"/>
    <x v="13"/>
    <x v="0"/>
    <n v="-13133.46"/>
    <x v="16"/>
    <x v="16"/>
    <s v="ENC: SENTENÃ‡A RT 0101041-12.2022.5.01.0058 - ANTONIO FLORIANO DE CARVALHO FILHO X CLEAN AMBIENTAL - RECURSo"/>
    <x v="4"/>
    <x v="0"/>
    <x v="0"/>
    <n v="8002"/>
    <x v="4"/>
    <n v="80021"/>
    <s v="JURÍDICO (Administrativo)"/>
    <x v="0"/>
    <x v="0"/>
    <x v="0"/>
    <x v="0"/>
    <x v="0"/>
    <x v="0"/>
  </r>
  <r>
    <x v="4"/>
    <s v="PROCESSO"/>
    <x v="14"/>
    <d v="2024-11-26T00:00:00"/>
    <d v="2024-12-18T00:00:00"/>
    <s v="'0100757-48.2024.5.01.0053 "/>
    <s v="1 | 5"/>
    <x v="13"/>
    <x v="0"/>
    <n v="-2000"/>
    <x v="16"/>
    <x v="16"/>
    <s v="ENC: SolicitaÃ§Ã£o de pagamento - Acordo RT 0100757-48.2024.5.01.0053 - Alan dos Santos Trajano x Eko Transportes e PadrÃ£o Ambiental  "/>
    <x v="4"/>
    <x v="0"/>
    <x v="0"/>
    <n v="8002"/>
    <x v="4"/>
    <n v="80021"/>
    <s v="JURÍDICO (Administrativo)"/>
    <x v="0"/>
    <x v="0"/>
    <x v="0"/>
    <x v="0"/>
    <x v="0"/>
    <x v="0"/>
  </r>
  <r>
    <x v="4"/>
    <s v="PROCESSO"/>
    <x v="14"/>
    <d v="2024-11-26T00:00:00"/>
    <d v="2025-01-23T00:00:00"/>
    <s v="'0100757-48.2024.5.01.0053 "/>
    <s v="2 | 5"/>
    <x v="13"/>
    <x v="0"/>
    <n v="-2000"/>
    <x v="16"/>
    <x v="16"/>
    <s v="ENC: SolicitaÃ§Ã£o de pagamento - Acordo RT 0100757-48.2024.5.01.0053 - Alan dos Santos Trajano x Eko Transportes e PadrÃ£o Ambiental  "/>
    <x v="4"/>
    <x v="0"/>
    <x v="0"/>
    <n v="8002"/>
    <x v="4"/>
    <n v="80021"/>
    <s v="JURÍDICO (Administrativo)"/>
    <x v="0"/>
    <x v="0"/>
    <x v="0"/>
    <x v="0"/>
    <x v="0"/>
    <x v="0"/>
  </r>
  <r>
    <x v="4"/>
    <s v="PROCESSO"/>
    <x v="14"/>
    <d v="2024-11-26T00:00:00"/>
    <d v="2025-02-24T00:00:00"/>
    <s v="'0100757-48.2024.5.01.0053 "/>
    <s v="3 | 5"/>
    <x v="13"/>
    <x v="1"/>
    <n v="-2000"/>
    <x v="16"/>
    <x v="16"/>
    <s v="ENC: SolicitaÃ§Ã£o de pagamento - Acordo RT 0100757-48.2024.5.01.0053 - Alan dos Santos Trajano x Eko Transportes e PadrÃ£o Ambiental  "/>
    <x v="4"/>
    <x v="0"/>
    <x v="0"/>
    <n v="8002"/>
    <x v="4"/>
    <n v="80021"/>
    <s v="JURÍDICO (Administrativo)"/>
    <x v="0"/>
    <x v="0"/>
    <x v="0"/>
    <x v="0"/>
    <x v="0"/>
    <x v="0"/>
  </r>
  <r>
    <x v="4"/>
    <s v="PROCESSO"/>
    <x v="14"/>
    <d v="2024-11-26T00:00:00"/>
    <d v="2025-03-24T00:00:00"/>
    <s v="'0100757-48.2024.5.01.0053 "/>
    <s v="4 | 5"/>
    <x v="13"/>
    <x v="1"/>
    <n v="-2000"/>
    <x v="16"/>
    <x v="16"/>
    <s v="ENC: SolicitaÃ§Ã£o de pagamento - Acordo RT 0100757-48.2024.5.01.0053 - Alan dos Santos Trajano x Eko Transportes e PadrÃ£o Ambiental  "/>
    <x v="4"/>
    <x v="0"/>
    <x v="0"/>
    <n v="8002"/>
    <x v="4"/>
    <n v="80021"/>
    <s v="JURÍDICO (Administrativo)"/>
    <x v="0"/>
    <x v="0"/>
    <x v="0"/>
    <x v="0"/>
    <x v="0"/>
    <x v="0"/>
  </r>
  <r>
    <x v="4"/>
    <s v="PROCESSO"/>
    <x v="14"/>
    <d v="2024-11-26T00:00:00"/>
    <d v="2025-04-23T00:00:00"/>
    <s v="'0100757-48.2024.5.01.0053 "/>
    <s v="5 | 5"/>
    <x v="13"/>
    <x v="1"/>
    <n v="-2000"/>
    <x v="16"/>
    <x v="16"/>
    <s v="ENC: SolicitaÃ§Ã£o de pagamento - Acordo RT 0100757-48.2024.5.01.0053 - Alan dos Santos Trajano x Eko Transportes e PadrÃ£o Ambiental  "/>
    <x v="4"/>
    <x v="0"/>
    <x v="0"/>
    <n v="8002"/>
    <x v="4"/>
    <n v="80021"/>
    <s v="JURÍDICO (Administrativo)"/>
    <x v="0"/>
    <x v="0"/>
    <x v="0"/>
    <x v="0"/>
    <x v="0"/>
    <x v="0"/>
  </r>
  <r>
    <x v="4"/>
    <s v="PROCESSO"/>
    <x v="0"/>
    <d v="2024-12-12T00:00:00"/>
    <d v="2024-12-17T00:00:00"/>
    <s v="'0100460-31.2023.5.01.0003"/>
    <s v="1 | 1"/>
    <x v="13"/>
    <x v="0"/>
    <n v="-12315.81"/>
    <x v="16"/>
    <x v="16"/>
    <s v="ENC: RT 0100460-31.2023.5.01.0003 - CELSO DA SILVA X PADRÃƒO AMBIENTAL, CLEAN AMBIENTAL E EKO TRANSPORTES - RECURSO ORDINÃRIO "/>
    <x v="4"/>
    <x v="0"/>
    <x v="0"/>
    <n v="8002"/>
    <x v="4"/>
    <n v="80021"/>
    <s v="JURÍDICO (Administrativo)"/>
    <x v="0"/>
    <x v="0"/>
    <x v="0"/>
    <x v="0"/>
    <x v="0"/>
    <x v="0"/>
  </r>
  <r>
    <x v="4"/>
    <s v="PROCESSO"/>
    <x v="0"/>
    <d v="2024-12-17T00:00:00"/>
    <d v="2024-12-27T00:00:00"/>
    <s v="'0804869-20.2024.8.19.0036"/>
    <s v="1 | 1"/>
    <x v="13"/>
    <x v="0"/>
    <n v="-10965.5"/>
    <x v="16"/>
    <x v="16"/>
    <s v="ENC: PROCESSO CÃVEL 0804869-20.2024.8.19.0036 - MARINIL PEREIRA LUCAS X EKO TRANSPORTES E RECOLHIMENTO DE RESÃDUOS LTDA"/>
    <x v="4"/>
    <x v="0"/>
    <x v="0"/>
    <n v="8002"/>
    <x v="4"/>
    <n v="80021"/>
    <s v="JURÍDICO (Administrativo)"/>
    <x v="0"/>
    <x v="0"/>
    <x v="0"/>
    <x v="0"/>
    <x v="0"/>
    <x v="0"/>
  </r>
  <r>
    <x v="4"/>
    <s v="PROCESSO"/>
    <x v="0"/>
    <d v="2024-12-19T00:00:00"/>
    <d v="2025-01-23T00:00:00"/>
    <s v="'0100025-12.2023.5.01.0018"/>
    <s v="1 | 1"/>
    <x v="13"/>
    <x v="0"/>
    <n v="-26266.92"/>
    <x v="16"/>
    <x v="16"/>
    <s v="Fwd: RT 0100025-12.2023.5.01.0018 - BRUNO DA ROCHA SANTOS X EKO, PADRÃƒO, KIOTO E CLEAN"/>
    <x v="4"/>
    <x v="0"/>
    <x v="0"/>
    <n v="8002"/>
    <x v="4"/>
    <n v="80021"/>
    <s v="JURÍDICO (Administrativo)"/>
    <x v="0"/>
    <x v="0"/>
    <x v="0"/>
    <x v="0"/>
    <x v="0"/>
    <x v="0"/>
  </r>
  <r>
    <x v="4"/>
    <s v="PROCESSO"/>
    <x v="1"/>
    <d v="2025-01-28T00:00:00"/>
    <d v="2025-01-31T00:00:00"/>
    <s v="'00804869-20.2024.8.19.0036"/>
    <s v="1 | 1"/>
    <x v="13"/>
    <x v="0"/>
    <n v="-358.97"/>
    <x v="16"/>
    <x v="16"/>
    <s v="ENC: PROCESSO CÃVEL 0804869-20.2024.8.19.0036 - MARINIL PEREIRA LUCAS X EKO TRANSPORTES E RECOLHIMENTO DE RESÃDUOS LTDA"/>
    <x v="4"/>
    <x v="0"/>
    <x v="0"/>
    <n v="8002"/>
    <x v="4"/>
    <n v="80021"/>
    <s v="JURÍDICO (Administrativo)"/>
    <x v="0"/>
    <x v="1"/>
    <x v="0"/>
    <x v="0"/>
    <x v="0"/>
    <x v="0"/>
  </r>
  <r>
    <x v="4"/>
    <s v="PROCESSO"/>
    <x v="2"/>
    <d v="2025-02-14T00:00:00"/>
    <d v="2025-03-12T00:00:00"/>
    <s v="'0100034-97.2025.5.01.0019"/>
    <s v="1 | 1"/>
    <x v="13"/>
    <x v="1"/>
    <n v="-1500"/>
    <x v="16"/>
    <x v="16"/>
    <s v="ENC: SolicitaÃ§Ã£o de pagamento - Acordo RT 0100034-97.2025.5.01.0019 - Marcelo de Oliveira Costa x Eko Transportes e outros "/>
    <x v="4"/>
    <x v="0"/>
    <x v="0"/>
    <n v="8002"/>
    <x v="4"/>
    <n v="80021"/>
    <s v="JURÍDICO (Administrativo)"/>
    <x v="0"/>
    <x v="1"/>
    <x v="0"/>
    <x v="0"/>
    <x v="0"/>
    <x v="0"/>
  </r>
  <r>
    <x v="4"/>
    <s v="PROMARE SERVICOS DE INFORMATICA LTDA"/>
    <x v="6"/>
    <d v="2024-04-06T00:00:00"/>
    <d v="2024-04-11T00:00:00"/>
    <s v="'314"/>
    <s v="1 | 1"/>
    <x v="10"/>
    <x v="0"/>
    <n v="-8751.19"/>
    <x v="37"/>
    <x v="37"/>
    <s v="REF. SERV PRESTADOS  VALDEMIR - MARÃ‡O/2024"/>
    <x v="9"/>
    <x v="1"/>
    <x v="0"/>
    <n v="8006"/>
    <x v="10"/>
    <n v="80061"/>
    <s v="TECNOLOGIA DA INFORMAÇÃO (Administrativo)"/>
    <x v="1"/>
    <x v="1"/>
    <x v="2"/>
    <x v="2"/>
    <x v="13"/>
    <x v="13"/>
  </r>
  <r>
    <x v="4"/>
    <s v="PROMARE SERVICOS DE INFORMATICA LTDA"/>
    <x v="6"/>
    <d v="2024-04-06T00:00:00"/>
    <d v="2024-04-11T00:00:00"/>
    <s v="'316"/>
    <s v="1 | 1"/>
    <x v="10"/>
    <x v="0"/>
    <n v="-1180.83"/>
    <x v="37"/>
    <x v="37"/>
    <s v="REF. SERV PRESTADOS  VALDEMIR - MARÃ‡O/2024 (SERV INFORMATICA)"/>
    <x v="9"/>
    <x v="1"/>
    <x v="0"/>
    <n v="8006"/>
    <x v="10"/>
    <n v="80061"/>
    <s v="TECNOLOGIA DA INFORMAÇÃO (Administrativo)"/>
    <x v="1"/>
    <x v="1"/>
    <x v="2"/>
    <x v="2"/>
    <x v="13"/>
    <x v="13"/>
  </r>
  <r>
    <x v="4"/>
    <s v="PROMARE SERVICOS DE INFORMATICA LTDA"/>
    <x v="7"/>
    <d v="2024-05-06T00:00:00"/>
    <d v="2024-05-13T00:00:00"/>
    <s v="'318"/>
    <s v="1 | 1"/>
    <x v="10"/>
    <x v="0"/>
    <n v="-8751.19"/>
    <x v="37"/>
    <x v="37"/>
    <s v="REF. SERV PRESTADOS  VALDEMIR - ABR/2024"/>
    <x v="9"/>
    <x v="1"/>
    <x v="0"/>
    <n v="8006"/>
    <x v="10"/>
    <n v="80061"/>
    <s v="TECNOLOGIA DA INFORMAÇÃO (Administrativo)"/>
    <x v="1"/>
    <x v="3"/>
    <x v="2"/>
    <x v="2"/>
    <x v="13"/>
    <x v="13"/>
  </r>
  <r>
    <x v="4"/>
    <s v="PROMARE SERVICOS DE INFORMATICA LTDA"/>
    <x v="7"/>
    <d v="2024-05-06T00:00:00"/>
    <d v="2024-05-13T00:00:00"/>
    <s v="'320"/>
    <s v="1 | 1"/>
    <x v="10"/>
    <x v="0"/>
    <n v="-1180.83"/>
    <x v="37"/>
    <x v="37"/>
    <s v="REF. SERV PRESTADOS  VALDEMIR - ABR/2024 (SERV INFORMATICA)"/>
    <x v="9"/>
    <x v="1"/>
    <x v="0"/>
    <n v="8006"/>
    <x v="10"/>
    <n v="80061"/>
    <s v="TECNOLOGIA DA INFORMAÇÃO (Administrativo)"/>
    <x v="1"/>
    <x v="3"/>
    <x v="2"/>
    <x v="2"/>
    <x v="13"/>
    <x v="13"/>
  </r>
  <r>
    <x v="4"/>
    <s v="PROMARE SERVICOS DE INFORMATICA LTDA"/>
    <x v="8"/>
    <d v="2024-06-03T00:00:00"/>
    <d v="2024-06-11T00:00:00"/>
    <s v="'322"/>
    <s v="1 | 1"/>
    <x v="10"/>
    <x v="0"/>
    <n v="-8751.19"/>
    <x v="37"/>
    <x v="37"/>
    <s v="REF. SERV PRESTADOS  VALDEMIR - MAIO/2024"/>
    <x v="9"/>
    <x v="1"/>
    <x v="0"/>
    <n v="8006"/>
    <x v="10"/>
    <n v="80061"/>
    <s v="TECNOLOGIA DA INFORMAÇÃO (Administrativo)"/>
    <x v="1"/>
    <x v="3"/>
    <x v="2"/>
    <x v="2"/>
    <x v="13"/>
    <x v="13"/>
  </r>
  <r>
    <x v="4"/>
    <s v="PROMARE SERVICOS DE INFORMATICA LTDA"/>
    <x v="8"/>
    <d v="2024-06-04T00:00:00"/>
    <d v="2024-06-11T00:00:00"/>
    <s v="'1027302"/>
    <s v="1 | 1"/>
    <x v="10"/>
    <x v="0"/>
    <n v="-1180.83"/>
    <x v="37"/>
    <x v="37"/>
    <s v="REF. SERV PRESTADOS  VALDEMIR - MAI/2024 (SERV INFORMATICA)"/>
    <x v="9"/>
    <x v="1"/>
    <x v="0"/>
    <n v="8006"/>
    <x v="10"/>
    <n v="80061"/>
    <s v="TECNOLOGIA DA INFORMAÇÃO (Administrativo)"/>
    <x v="1"/>
    <x v="3"/>
    <x v="2"/>
    <x v="2"/>
    <x v="13"/>
    <x v="13"/>
  </r>
  <r>
    <x v="4"/>
    <s v="PROMARE SERVICOS DE INFORMATICA LTDA"/>
    <x v="9"/>
    <d v="2024-07-09T00:00:00"/>
    <d v="2024-07-11T00:00:00"/>
    <s v="'326"/>
    <s v="1 | 1"/>
    <x v="10"/>
    <x v="0"/>
    <n v="-8751.19"/>
    <x v="37"/>
    <x v="37"/>
    <s v="REF. SERV PRESTADOS  VALDEMIR - JUN/2024"/>
    <x v="9"/>
    <x v="1"/>
    <x v="0"/>
    <n v="8006"/>
    <x v="10"/>
    <n v="80061"/>
    <s v="TECNOLOGIA DA INFORMAÇÃO (Administrativo)"/>
    <x v="1"/>
    <x v="3"/>
    <x v="2"/>
    <x v="2"/>
    <x v="13"/>
    <x v="13"/>
  </r>
  <r>
    <x v="4"/>
    <s v="PROMARE SERVICOS DE INFORMATICA LTDA"/>
    <x v="9"/>
    <d v="2024-07-09T00:00:00"/>
    <d v="2024-07-11T00:00:00"/>
    <s v="'329"/>
    <s v="1 | 1"/>
    <x v="10"/>
    <x v="0"/>
    <n v="-1180.83"/>
    <x v="37"/>
    <x v="37"/>
    <s v="REF. SERV PRESTADOS  VALDEMIR - JUN/2024 (SERV INFORMATICA)"/>
    <x v="9"/>
    <x v="1"/>
    <x v="0"/>
    <n v="8006"/>
    <x v="10"/>
    <n v="80061"/>
    <s v="TECNOLOGIA DA INFORMAÇÃO (Administrativo)"/>
    <x v="1"/>
    <x v="3"/>
    <x v="2"/>
    <x v="2"/>
    <x v="13"/>
    <x v="13"/>
  </r>
  <r>
    <x v="4"/>
    <s v="PROMARE SERVICOS DE INFORMATICA LTDA"/>
    <x v="10"/>
    <d v="2024-08-05T00:00:00"/>
    <d v="2024-08-13T00:00:00"/>
    <s v="'330"/>
    <s v="1 | 1"/>
    <x v="10"/>
    <x v="0"/>
    <n v="-8751.19"/>
    <x v="37"/>
    <x v="37"/>
    <s v="REF. SERV PRESTADOS  VALDEMIR - JUL/2024"/>
    <x v="9"/>
    <x v="1"/>
    <x v="0"/>
    <n v="8006"/>
    <x v="10"/>
    <n v="80061"/>
    <s v="TECNOLOGIA DA INFORMAÇÃO (Administrativo)"/>
    <x v="1"/>
    <x v="4"/>
    <x v="2"/>
    <x v="2"/>
    <x v="13"/>
    <x v="13"/>
  </r>
  <r>
    <x v="4"/>
    <s v="PROMARE SERVICOS DE INFORMATICA LTDA"/>
    <x v="10"/>
    <d v="2024-08-05T00:00:00"/>
    <d v="2024-08-13T00:00:00"/>
    <s v="'333"/>
    <s v="1 | 1"/>
    <x v="10"/>
    <x v="0"/>
    <n v="-1600.83"/>
    <x v="37"/>
    <x v="37"/>
    <s v="REF. SERV PRESTADOS  VALDEMIR - JUL/2024 (SERV INFORMATICA)"/>
    <x v="9"/>
    <x v="1"/>
    <x v="0"/>
    <n v="8006"/>
    <x v="10"/>
    <n v="80061"/>
    <s v="TECNOLOGIA DA INFORMAÇÃO (Administrativo)"/>
    <x v="1"/>
    <x v="4"/>
    <x v="2"/>
    <x v="2"/>
    <x v="13"/>
    <x v="13"/>
  </r>
  <r>
    <x v="4"/>
    <s v="PROMARE SERVICOS DE INFORMATICA LTDA"/>
    <x v="11"/>
    <d v="2024-09-04T00:00:00"/>
    <d v="2024-09-11T00:00:00"/>
    <s v="'334"/>
    <s v="1 | 1"/>
    <x v="10"/>
    <x v="0"/>
    <n v="-8751.19"/>
    <x v="37"/>
    <x v="37"/>
    <s v="REF. SERV PRESTADOS  VALDEMIR - AGO/2024"/>
    <x v="9"/>
    <x v="1"/>
    <x v="0"/>
    <n v="8006"/>
    <x v="10"/>
    <n v="80061"/>
    <s v="TECNOLOGIA DA INFORMAÇÃO (Administrativo)"/>
    <x v="1"/>
    <x v="4"/>
    <x v="2"/>
    <x v="2"/>
    <x v="13"/>
    <x v="13"/>
  </r>
  <r>
    <x v="4"/>
    <s v="PROMARE SERVICOS DE INFORMATICA LTDA"/>
    <x v="11"/>
    <d v="2024-09-04T00:00:00"/>
    <d v="2024-09-11T00:00:00"/>
    <s v="'337"/>
    <s v="1 | 1"/>
    <x v="10"/>
    <x v="0"/>
    <n v="-1600.83"/>
    <x v="37"/>
    <x v="37"/>
    <s v="REF. SERV PRESTADOS  VALDEMIR - AGO/2024 (SERV INFORMATICA)"/>
    <x v="9"/>
    <x v="1"/>
    <x v="0"/>
    <n v="8006"/>
    <x v="10"/>
    <n v="80061"/>
    <s v="TECNOLOGIA DA INFORMAÇÃO (Administrativo)"/>
    <x v="1"/>
    <x v="4"/>
    <x v="2"/>
    <x v="2"/>
    <x v="13"/>
    <x v="13"/>
  </r>
  <r>
    <x v="4"/>
    <s v="PROMARE SERVICOS DE INFORMATICA LTDA"/>
    <x v="12"/>
    <d v="2024-10-07T00:00:00"/>
    <d v="2024-10-11T00:00:00"/>
    <s v="'338"/>
    <s v="1 | 1"/>
    <x v="10"/>
    <x v="0"/>
    <n v="-8751.19"/>
    <x v="37"/>
    <x v="37"/>
    <s v="REF. SERV PRESTADOS  VALDEMIR - SET/2024"/>
    <x v="9"/>
    <x v="1"/>
    <x v="0"/>
    <n v="8006"/>
    <x v="10"/>
    <n v="80061"/>
    <s v="TECNOLOGIA DA INFORMAÇÃO (Administrativo)"/>
    <x v="1"/>
    <x v="4"/>
    <x v="2"/>
    <x v="2"/>
    <x v="13"/>
    <x v="13"/>
  </r>
  <r>
    <x v="4"/>
    <s v="PROMARE SERVICOS DE INFORMATICA LTDA"/>
    <x v="12"/>
    <d v="2024-10-07T00:00:00"/>
    <d v="2024-10-11T00:00:00"/>
    <s v="'339"/>
    <s v="1 | 1"/>
    <x v="10"/>
    <x v="0"/>
    <n v="-1600.83"/>
    <x v="37"/>
    <x v="37"/>
    <s v="REF. SERV PRESTADOS  VALDEMIR - SET/2024 (SERV INFORMATICA)"/>
    <x v="9"/>
    <x v="1"/>
    <x v="0"/>
    <n v="8006"/>
    <x v="10"/>
    <n v="80061"/>
    <s v="TECNOLOGIA DA INFORMAÇÃO (Administrativo)"/>
    <x v="1"/>
    <x v="4"/>
    <x v="2"/>
    <x v="2"/>
    <x v="13"/>
    <x v="13"/>
  </r>
  <r>
    <x v="4"/>
    <s v="PROMARE SERVICOS DE INFORMATICA LTDA"/>
    <x v="13"/>
    <d v="2024-11-06T00:00:00"/>
    <d v="2024-11-12T00:00:00"/>
    <s v="'343"/>
    <s v="1 | 1"/>
    <x v="10"/>
    <x v="0"/>
    <n v="-8751.19"/>
    <x v="37"/>
    <x v="37"/>
    <s v="REF. SERV PRESTADOS  VALDEMIR - OUT/2024"/>
    <x v="9"/>
    <x v="1"/>
    <x v="0"/>
    <n v="8006"/>
    <x v="10"/>
    <n v="80061"/>
    <s v="TECNOLOGIA DA INFORMAÇÃO (Administrativo)"/>
    <x v="1"/>
    <x v="0"/>
    <x v="2"/>
    <x v="2"/>
    <x v="13"/>
    <x v="13"/>
  </r>
  <r>
    <x v="4"/>
    <s v="PROMARE SERVICOS DE INFORMATICA LTDA"/>
    <x v="13"/>
    <d v="2024-11-06T00:00:00"/>
    <d v="2024-11-12T00:00:00"/>
    <s v="'344"/>
    <s v="1 | 1"/>
    <x v="10"/>
    <x v="0"/>
    <n v="-1600.83"/>
    <x v="37"/>
    <x v="37"/>
    <s v="REF. SERV PRESTADOS  VALDEMIR - OUT/2024 (SERV INFORMATICA)"/>
    <x v="9"/>
    <x v="1"/>
    <x v="0"/>
    <n v="8006"/>
    <x v="10"/>
    <n v="80061"/>
    <s v="TECNOLOGIA DA INFORMAÇÃO (Administrativo)"/>
    <x v="1"/>
    <x v="0"/>
    <x v="2"/>
    <x v="2"/>
    <x v="13"/>
    <x v="13"/>
  </r>
  <r>
    <x v="4"/>
    <s v="PROMARE SERVICOS DE INFORMATICA LTDA"/>
    <x v="14"/>
    <d v="2024-12-04T00:00:00"/>
    <d v="2024-12-11T00:00:00"/>
    <s v="'346"/>
    <s v="1 | 1"/>
    <x v="10"/>
    <x v="0"/>
    <n v="-8751.19"/>
    <x v="37"/>
    <x v="37"/>
    <s v="REF. SERV PRESTADOS  VALDEMIR -  NOV/2024"/>
    <x v="9"/>
    <x v="1"/>
    <x v="0"/>
    <n v="8006"/>
    <x v="10"/>
    <n v="80061"/>
    <s v="TECNOLOGIA DA INFORMAÇÃO (Administrativo)"/>
    <x v="1"/>
    <x v="0"/>
    <x v="2"/>
    <x v="2"/>
    <x v="13"/>
    <x v="13"/>
  </r>
  <r>
    <x v="4"/>
    <s v="PROMARE SERVICOS DE INFORMATICA LTDA"/>
    <x v="14"/>
    <d v="2024-12-04T00:00:00"/>
    <d v="2024-12-11T00:00:00"/>
    <s v="'347"/>
    <s v="1 | 1"/>
    <x v="10"/>
    <x v="0"/>
    <n v="-1683"/>
    <x v="37"/>
    <x v="37"/>
    <s v="REF. SERV PRESTADOS  VALDEMIR - NOV/2024 (SERV INFORMATICA)"/>
    <x v="9"/>
    <x v="1"/>
    <x v="0"/>
    <n v="8006"/>
    <x v="10"/>
    <n v="80061"/>
    <s v="TECNOLOGIA DA INFORMAÇÃO (Administrativo)"/>
    <x v="1"/>
    <x v="0"/>
    <x v="2"/>
    <x v="2"/>
    <x v="13"/>
    <x v="13"/>
  </r>
  <r>
    <x v="4"/>
    <s v="PROMARE SERVICOS DE INFORMATICA LTDA"/>
    <x v="0"/>
    <d v="2025-01-03T00:00:00"/>
    <d v="2025-01-13T00:00:00"/>
    <s v="'351"/>
    <s v="1 | 1"/>
    <x v="10"/>
    <x v="0"/>
    <n v="-8751.19"/>
    <x v="37"/>
    <x v="37"/>
    <s v="REF. SERV PRESTADOS  VALDEMIR -  DEZ/2024"/>
    <x v="9"/>
    <x v="1"/>
    <x v="0"/>
    <n v="8006"/>
    <x v="10"/>
    <n v="80061"/>
    <s v="TECNOLOGIA DA INFORMAÇÃO (Administrativo)"/>
    <x v="1"/>
    <x v="0"/>
    <x v="2"/>
    <x v="2"/>
    <x v="13"/>
    <x v="13"/>
  </r>
  <r>
    <x v="4"/>
    <s v="PROMARE SERVICOS DE INFORMATICA LTDA"/>
    <x v="0"/>
    <d v="2025-01-03T00:00:00"/>
    <d v="2025-01-13T00:00:00"/>
    <s v="'352"/>
    <s v="1 | 1"/>
    <x v="10"/>
    <x v="0"/>
    <n v="-1683"/>
    <x v="37"/>
    <x v="37"/>
    <s v="REF. SERV PRESTADOS  VALDEMIR - DEZ/2024 (SERV INFORMATICA)"/>
    <x v="9"/>
    <x v="1"/>
    <x v="0"/>
    <n v="8006"/>
    <x v="10"/>
    <n v="80061"/>
    <s v="TECNOLOGIA DA INFORMAÇÃO (Administrativo)"/>
    <x v="1"/>
    <x v="0"/>
    <x v="2"/>
    <x v="2"/>
    <x v="13"/>
    <x v="13"/>
  </r>
  <r>
    <x v="4"/>
    <s v="PROMARE SERVICOS DE INFORMATICA LTDA"/>
    <x v="1"/>
    <d v="2025-02-05T00:00:00"/>
    <d v="2025-02-11T00:00:00"/>
    <s v="'357"/>
    <s v="1 | 1"/>
    <x v="10"/>
    <x v="0"/>
    <n v="-9189.49"/>
    <x v="37"/>
    <x v="37"/>
    <s v="REF. SERV PRESTADOS  VALDEMIR -  JAN/25"/>
    <x v="9"/>
    <x v="1"/>
    <x v="0"/>
    <n v="8006"/>
    <x v="10"/>
    <n v="80061"/>
    <s v="TECNOLOGIA DA INFORMAÇÃO (Administrativo)"/>
    <x v="1"/>
    <x v="1"/>
    <x v="2"/>
    <x v="2"/>
    <x v="13"/>
    <x v="13"/>
  </r>
  <r>
    <x v="4"/>
    <s v="PROMARE SERVICOS DE INFORMATICA LTDA"/>
    <x v="1"/>
    <d v="2025-02-05T00:00:00"/>
    <d v="2025-02-11T00:00:00"/>
    <s v="'358"/>
    <s v="1 | 1"/>
    <x v="10"/>
    <x v="0"/>
    <n v="-1683"/>
    <x v="37"/>
    <x v="37"/>
    <s v="REF. SERV PRESTADOS  VALDEMIR - JAN/25 (SERV INFORMATICA)"/>
    <x v="9"/>
    <x v="1"/>
    <x v="0"/>
    <n v="8006"/>
    <x v="10"/>
    <n v="80061"/>
    <s v="TECNOLOGIA DA INFORMAÇÃO (Administrativo)"/>
    <x v="1"/>
    <x v="1"/>
    <x v="2"/>
    <x v="2"/>
    <x v="13"/>
    <x v="13"/>
  </r>
  <r>
    <x v="4"/>
    <s v="PRORECICLE AMBIENTAL, TRANSPORTES E RECICLAVEIS LTDA."/>
    <x v="4"/>
    <d v="2023-12-08T00:00:00"/>
    <d v="2024-01-12T00:00:00"/>
    <s v="'1020993"/>
    <s v="2 | 4"/>
    <x v="2"/>
    <x v="0"/>
    <n v="-200000"/>
    <x v="123"/>
    <x v="121"/>
    <s v="REF AQUISIÃ‡ÃƒO CARTEIRA COMERCIAL DA PRORECICLE"/>
    <x v="0"/>
    <x v="0"/>
    <x v="0"/>
    <n v="2001"/>
    <x v="0"/>
    <n v="20011"/>
    <s v="CORPORATIVO (Administrativo)"/>
    <x v="1"/>
    <x v="1"/>
    <x v="12"/>
    <x v="12"/>
    <x v="19"/>
    <x v="19"/>
  </r>
  <r>
    <x v="4"/>
    <s v="PRORECICLE AMBIENTAL, TRANSPORTES E RECICLAVEIS LTDA."/>
    <x v="4"/>
    <d v="2023-12-08T00:00:00"/>
    <d v="2024-01-12T00:00:00"/>
    <s v="'1021027"/>
    <s v="1 | 3"/>
    <x v="2"/>
    <x v="0"/>
    <n v="-75866.67"/>
    <x v="123"/>
    <x v="121"/>
    <s v="A VERIFICAR - REF AQUISIÃ‡ÃƒO CARTEIRA COMERCIAL DA PRORECICLE"/>
    <x v="0"/>
    <x v="0"/>
    <x v="0"/>
    <n v="2001"/>
    <x v="0"/>
    <n v="20011"/>
    <s v="CORPORATIVO (Administrativo)"/>
    <x v="1"/>
    <x v="1"/>
    <x v="12"/>
    <x v="12"/>
    <x v="19"/>
    <x v="19"/>
  </r>
  <r>
    <x v="4"/>
    <s v="PRORECICLE AMBIENTAL, TRANSPORTES E RECICLAVEIS LTDA."/>
    <x v="5"/>
    <d v="2023-12-08T00:00:00"/>
    <d v="2024-02-12T00:00:00"/>
    <s v="'1021027"/>
    <s v="2 | 3"/>
    <x v="2"/>
    <x v="0"/>
    <n v="-75866.67"/>
    <x v="123"/>
    <x v="121"/>
    <s v="A VERIFICAR - REF AQUISIÃ‡ÃƒO CARTEIRA COMERCIAL DA PRORECICLE"/>
    <x v="0"/>
    <x v="0"/>
    <x v="0"/>
    <n v="2001"/>
    <x v="0"/>
    <n v="20011"/>
    <s v="CORPORATIVO (Administrativo)"/>
    <x v="1"/>
    <x v="1"/>
    <x v="12"/>
    <x v="12"/>
    <x v="19"/>
    <x v="19"/>
  </r>
  <r>
    <x v="4"/>
    <s v="PRORECICLE AMBIENTAL, TRANSPORTES E RECICLAVEIS LTDA."/>
    <x v="6"/>
    <d v="2023-12-08T00:00:00"/>
    <d v="2024-03-12T00:00:00"/>
    <s v="'1021027"/>
    <s v="3 | 3"/>
    <x v="2"/>
    <x v="1"/>
    <n v="-75866.67"/>
    <x v="123"/>
    <x v="121"/>
    <s v="A VERIFICAR - REF AQUISIÃ‡ÃƒO CARTEIRA COMERCIAL DA PRORECICLE"/>
    <x v="0"/>
    <x v="0"/>
    <x v="0"/>
    <n v="2001"/>
    <x v="0"/>
    <n v="20011"/>
    <s v="CORPORATIVO (Administrativo)"/>
    <x v="1"/>
    <x v="1"/>
    <x v="12"/>
    <x v="12"/>
    <x v="19"/>
    <x v="19"/>
  </r>
  <r>
    <x v="4"/>
    <s v="PX AGENCIAMENTO DE SERVICOS S.A."/>
    <x v="13"/>
    <d v="2024-10-09T00:00:00"/>
    <d v="2024-10-11T00:00:00"/>
    <s v="'1034069"/>
    <s v="1 | 1"/>
    <x v="6"/>
    <x v="0"/>
    <n v="-5000"/>
    <x v="78"/>
    <x v="77"/>
    <s v="Boleto PX"/>
    <x v="6"/>
    <x v="2"/>
    <x v="0"/>
    <n v="6002"/>
    <x v="9"/>
    <n v="60027"/>
    <s v="OPERACIONAL ADM (Comum)"/>
    <x v="0"/>
    <x v="0"/>
    <x v="2"/>
    <x v="2"/>
    <x v="13"/>
    <x v="13"/>
  </r>
  <r>
    <x v="4"/>
    <s v="PX AGENCIAMENTO DE SERVICOS S.A."/>
    <x v="14"/>
    <d v="2024-11-04T00:00:00"/>
    <d v="2024-11-06T00:00:00"/>
    <s v="'1035332"/>
    <s v="1 | 5"/>
    <x v="6"/>
    <x v="0"/>
    <n v="-12896.1"/>
    <x v="78"/>
    <x v="77"/>
    <s v="SOLICITAÃ‡ÃƒO DE CRÃ‰DITO - MOTORISTAS PX - PERÃODO 11/11  - 10/12"/>
    <x v="6"/>
    <x v="2"/>
    <x v="0"/>
    <n v="6001"/>
    <x v="6"/>
    <n v="60012"/>
    <s v="OPERACIONAL (Extraordinário)"/>
    <x v="0"/>
    <x v="0"/>
    <x v="2"/>
    <x v="2"/>
    <x v="13"/>
    <x v="13"/>
  </r>
  <r>
    <x v="4"/>
    <s v="PX AGENCIAMENTO DE SERVICOS S.A."/>
    <x v="14"/>
    <d v="2024-11-04T00:00:00"/>
    <d v="2024-11-13T00:00:00"/>
    <s v="'1035332"/>
    <s v="2 | 5"/>
    <x v="6"/>
    <x v="0"/>
    <n v="-12896.1"/>
    <x v="78"/>
    <x v="77"/>
    <s v="SOLICITAÃ‡ÃƒO DE CRÃ‰DITO - MOTORISTAS PX - PERÃODO 11/11  - 10/12"/>
    <x v="6"/>
    <x v="2"/>
    <x v="0"/>
    <n v="6001"/>
    <x v="6"/>
    <n v="60012"/>
    <s v="OPERACIONAL (Extraordinário)"/>
    <x v="0"/>
    <x v="0"/>
    <x v="2"/>
    <x v="2"/>
    <x v="13"/>
    <x v="13"/>
  </r>
  <r>
    <x v="4"/>
    <s v="PX AGENCIAMENTO DE SERVICOS S.A."/>
    <x v="14"/>
    <d v="2024-11-04T00:00:00"/>
    <d v="2024-11-20T00:00:00"/>
    <s v="'1035332"/>
    <s v="3 | 5"/>
    <x v="6"/>
    <x v="0"/>
    <n v="-12896.1"/>
    <x v="78"/>
    <x v="77"/>
    <s v="SOLICITAÃ‡ÃƒO DE CRÃ‰DITO - MOTORISTAS PX - PERÃODO 11/11  - 10/12"/>
    <x v="6"/>
    <x v="2"/>
    <x v="0"/>
    <n v="6001"/>
    <x v="6"/>
    <n v="60012"/>
    <s v="OPERACIONAL (Extraordinário)"/>
    <x v="0"/>
    <x v="0"/>
    <x v="2"/>
    <x v="2"/>
    <x v="13"/>
    <x v="13"/>
  </r>
  <r>
    <x v="4"/>
    <s v="PX AGENCIAMENTO DE SERVICOS S.A."/>
    <x v="14"/>
    <d v="2024-11-04T00:00:00"/>
    <d v="2024-11-27T00:00:00"/>
    <s v="'1035332"/>
    <s v="4 | 5"/>
    <x v="6"/>
    <x v="0"/>
    <n v="-12896.1"/>
    <x v="78"/>
    <x v="77"/>
    <s v="SOLICITAÃ‡ÃƒO DE CRÃ‰DITO - MOTORISTAS PX - PERÃODO 11/11  - 10/12"/>
    <x v="6"/>
    <x v="2"/>
    <x v="0"/>
    <n v="6001"/>
    <x v="6"/>
    <n v="60012"/>
    <s v="OPERACIONAL (Extraordinário)"/>
    <x v="0"/>
    <x v="0"/>
    <x v="2"/>
    <x v="2"/>
    <x v="13"/>
    <x v="13"/>
  </r>
  <r>
    <x v="4"/>
    <s v="PX AGENCIAMENTO DE SERVICOS S.A."/>
    <x v="0"/>
    <d v="2024-11-04T00:00:00"/>
    <d v="2024-12-04T00:00:00"/>
    <s v="'1035332"/>
    <s v="5 | 5"/>
    <x v="6"/>
    <x v="0"/>
    <n v="-3684.6"/>
    <x v="78"/>
    <x v="77"/>
    <s v="SOLICITAÃ‡ÃƒO DE CRÃ‰DITO - MOTORISTAS PX - PERÃODO 11/11  - 10/12"/>
    <x v="6"/>
    <x v="2"/>
    <x v="0"/>
    <n v="6001"/>
    <x v="6"/>
    <n v="60012"/>
    <s v="OPERACIONAL (Extraordinário)"/>
    <x v="0"/>
    <x v="0"/>
    <x v="2"/>
    <x v="2"/>
    <x v="13"/>
    <x v="13"/>
  </r>
  <r>
    <x v="4"/>
    <s v="PX AGENCIAMENTO DE SERVICOS S.A."/>
    <x v="0"/>
    <d v="2024-12-11T00:00:00"/>
    <d v="2024-12-13T00:00:00"/>
    <s v="'1037744"/>
    <s v="1 | 3"/>
    <x v="6"/>
    <x v="0"/>
    <n v="-12896.1"/>
    <x v="78"/>
    <x v="77"/>
    <s v="SOLICITAÃ‡ÃƒO DE CRÃ‰DITO - MOTORISTAS PX - PERÃODO 15/12  - 31/12"/>
    <x v="6"/>
    <x v="2"/>
    <x v="0"/>
    <n v="6001"/>
    <x v="6"/>
    <n v="60012"/>
    <s v="OPERACIONAL (Extraordinário)"/>
    <x v="0"/>
    <x v="0"/>
    <x v="2"/>
    <x v="2"/>
    <x v="13"/>
    <x v="13"/>
  </r>
  <r>
    <x v="4"/>
    <s v="PX AGENCIAMENTO DE SERVICOS S.A."/>
    <x v="0"/>
    <d v="2024-12-11T00:00:00"/>
    <d v="2024-12-19T00:00:00"/>
    <s v="'1037744"/>
    <s v="2 | 3"/>
    <x v="6"/>
    <x v="0"/>
    <n v="-12896.1"/>
    <x v="78"/>
    <x v="77"/>
    <s v="SOLICITAÃ‡ÃƒO DE CRÃ‰DITO - MOTORISTAS PX - PERÃODO 15/12  - 31/12"/>
    <x v="6"/>
    <x v="2"/>
    <x v="0"/>
    <n v="6001"/>
    <x v="6"/>
    <n v="60012"/>
    <s v="OPERACIONAL (Extraordinário)"/>
    <x v="0"/>
    <x v="0"/>
    <x v="2"/>
    <x v="2"/>
    <x v="13"/>
    <x v="13"/>
  </r>
  <r>
    <x v="4"/>
    <s v="PX AGENCIAMENTO DE SERVICOS S.A."/>
    <x v="0"/>
    <d v="2024-12-11T00:00:00"/>
    <d v="2024-12-26T00:00:00"/>
    <s v="'1037744"/>
    <s v="3 | 3"/>
    <x v="6"/>
    <x v="0"/>
    <n v="-5526.9"/>
    <x v="78"/>
    <x v="77"/>
    <s v="SOLICITAÃ‡ÃƒO DE CRÃ‰DITO - MOTORISTAS PX - PERÃODO 15/12  - 31/12"/>
    <x v="6"/>
    <x v="2"/>
    <x v="0"/>
    <n v="6001"/>
    <x v="6"/>
    <n v="60012"/>
    <s v="OPERACIONAL (Extraordinário)"/>
    <x v="0"/>
    <x v="0"/>
    <x v="2"/>
    <x v="2"/>
    <x v="13"/>
    <x v="13"/>
  </r>
  <r>
    <x v="4"/>
    <s v="PX AGENCIAMENTO DE SERVICOS S.A."/>
    <x v="1"/>
    <d v="2024-12-23T00:00:00"/>
    <d v="2024-12-26T00:00:00"/>
    <s v="'1038308"/>
    <s v="1 | 2"/>
    <x v="6"/>
    <x v="0"/>
    <n v="-45540"/>
    <x v="78"/>
    <x v="77"/>
    <s v="SOLICITAÃ‡ÃƒO DE CRÃ‰DITO - MOTORISTAS PX - PERÃODO 01/01/25  - 31/01/2025'"/>
    <x v="6"/>
    <x v="2"/>
    <x v="0"/>
    <n v="6001"/>
    <x v="6"/>
    <n v="60012"/>
    <s v="OPERACIONAL (Extraordinário)"/>
    <x v="0"/>
    <x v="1"/>
    <x v="2"/>
    <x v="2"/>
    <x v="13"/>
    <x v="13"/>
  </r>
  <r>
    <x v="4"/>
    <s v="PX AGENCIAMENTO DE SERVICOS S.A."/>
    <x v="1"/>
    <d v="2024-12-23T00:00:00"/>
    <d v="2025-01-10T00:00:00"/>
    <s v="'1038308"/>
    <s v="2 | 2"/>
    <x v="6"/>
    <x v="0"/>
    <n v="-48576"/>
    <x v="78"/>
    <x v="77"/>
    <s v="SOLICITAÃ‡ÃƒO DE CRÃ‰DITO - MOTORISTAS PX - PERÃODO 01/01/25  - 31/01/2025'"/>
    <x v="6"/>
    <x v="2"/>
    <x v="0"/>
    <n v="6001"/>
    <x v="6"/>
    <n v="60012"/>
    <s v="OPERACIONAL (Extraordinário)"/>
    <x v="0"/>
    <x v="1"/>
    <x v="2"/>
    <x v="2"/>
    <x v="13"/>
    <x v="13"/>
  </r>
  <r>
    <x v="4"/>
    <s v="PX AGENCIAMENTO DE SERVICOS S.A."/>
    <x v="2"/>
    <d v="2025-01-10T00:00:00"/>
    <d v="2025-01-24T00:00:00"/>
    <s v="'1039060"/>
    <s v="1 | 2"/>
    <x v="6"/>
    <x v="0"/>
    <n v="-42504"/>
    <x v="78"/>
    <x v="77"/>
    <s v="SOLICITAÃ‡ÃƒO DE CRÃ‰DITO - MOTORISTAS PX - FEVEREIRO 2025"/>
    <x v="6"/>
    <x v="2"/>
    <x v="0"/>
    <n v="6001"/>
    <x v="6"/>
    <n v="60012"/>
    <s v="OPERACIONAL (Extraordinário)"/>
    <x v="0"/>
    <x v="1"/>
    <x v="2"/>
    <x v="2"/>
    <x v="13"/>
    <x v="13"/>
  </r>
  <r>
    <x v="4"/>
    <s v="PX AGENCIAMENTO DE SERVICOS S.A."/>
    <x v="2"/>
    <d v="2025-01-10T00:00:00"/>
    <d v="2025-02-07T00:00:00"/>
    <s v="'1039060"/>
    <s v="2 | 2"/>
    <x v="6"/>
    <x v="0"/>
    <n v="-42504"/>
    <x v="78"/>
    <x v="77"/>
    <s v="SOLICITAÃ‡ÃƒO DE CRÃ‰DITO - MOTORISTAS PX - FEVEREIRO 2025"/>
    <x v="6"/>
    <x v="2"/>
    <x v="0"/>
    <n v="6001"/>
    <x v="6"/>
    <n v="60012"/>
    <s v="OPERACIONAL (Extraordinário)"/>
    <x v="0"/>
    <x v="1"/>
    <x v="2"/>
    <x v="2"/>
    <x v="13"/>
    <x v="13"/>
  </r>
  <r>
    <x v="4"/>
    <s v="PX AGENCIAMENTO DE SERVICOS S.A."/>
    <x v="2"/>
    <d v="2025-02-10T00:00:00"/>
    <d v="2025-02-20T00:00:00"/>
    <s v="'1040549"/>
    <s v="1 | 2"/>
    <x v="6"/>
    <x v="1"/>
    <n v="-48576"/>
    <x v="78"/>
    <x v="77"/>
    <s v="SOLICITAÃ‡ÃƒO DE CRÃ‰DITO - MOTORISTAS PX - MARÃ‡O/2025"/>
    <x v="6"/>
    <x v="2"/>
    <x v="0"/>
    <n v="6001"/>
    <x v="6"/>
    <n v="60012"/>
    <s v="OPERACIONAL (Extraordinário)"/>
    <x v="0"/>
    <x v="1"/>
    <x v="2"/>
    <x v="2"/>
    <x v="13"/>
    <x v="13"/>
  </r>
  <r>
    <x v="4"/>
    <s v="PX AGENCIAMENTO DE SERVICOS S.A."/>
    <x v="15"/>
    <d v="2025-02-10T00:00:00"/>
    <d v="2025-03-05T00:00:00"/>
    <s v="'1040549"/>
    <s v="2 | 2"/>
    <x v="6"/>
    <x v="1"/>
    <n v="-45540"/>
    <x v="78"/>
    <x v="77"/>
    <s v="SOLICITAÃ‡ÃƒO DE CRÃ‰DITO - MOTORISTAS PX - MARÃ‡O/2025"/>
    <x v="6"/>
    <x v="2"/>
    <x v="0"/>
    <n v="6001"/>
    <x v="6"/>
    <n v="60012"/>
    <s v="OPERACIONAL (Extraordinário)"/>
    <x v="0"/>
    <x v="1"/>
    <x v="2"/>
    <x v="2"/>
    <x v="13"/>
    <x v="13"/>
  </r>
  <r>
    <x v="4"/>
    <s v="QCA CHOPERIA E TABACARIA LTDA"/>
    <x v="11"/>
    <d v="2024-08-06T00:00:00"/>
    <d v="2024-08-07T00:00:00"/>
    <s v="'79"/>
    <s v="1 | 2"/>
    <x v="9"/>
    <x v="0"/>
    <n v="-875"/>
    <x v="103"/>
    <x v="102"/>
    <s v="CHOPP RIO INOVATION "/>
    <x v="14"/>
    <x v="0"/>
    <x v="0"/>
    <n v="8011"/>
    <x v="36"/>
    <n v="80018"/>
    <s v="MARKETING (Rio Innovation Week)"/>
    <x v="0"/>
    <x v="4"/>
    <x v="0"/>
    <x v="0"/>
    <x v="0"/>
    <x v="0"/>
  </r>
  <r>
    <x v="4"/>
    <s v="QCA CHOPERIA E TABACARIA LTDA"/>
    <x v="11"/>
    <d v="2024-08-06T00:00:00"/>
    <d v="2024-08-16T00:00:00"/>
    <s v="'79"/>
    <s v="2 | 2"/>
    <x v="9"/>
    <x v="0"/>
    <n v="-875"/>
    <x v="103"/>
    <x v="102"/>
    <s v="CHOPP RIO INOVATION "/>
    <x v="14"/>
    <x v="0"/>
    <x v="0"/>
    <n v="8011"/>
    <x v="36"/>
    <n v="80018"/>
    <s v="MARKETING (Rio Innovation Week)"/>
    <x v="0"/>
    <x v="4"/>
    <x v="0"/>
    <x v="0"/>
    <x v="0"/>
    <x v="0"/>
  </r>
  <r>
    <x v="4"/>
    <s v="QG PROMOCIONAL COMERCIO DE BRINDES LTDA"/>
    <x v="8"/>
    <d v="2024-05-07T00:00:00"/>
    <d v="2024-05-17T00:00:00"/>
    <s v="'14279"/>
    <s v="1 | 1"/>
    <x v="9"/>
    <x v="0"/>
    <n v="-2498.4"/>
    <x v="95"/>
    <x v="94"/>
    <s v="REF BRINDE DIA DAS MÃƒES - "/>
    <x v="8"/>
    <x v="0"/>
    <x v="0"/>
    <n v="3006"/>
    <x v="8"/>
    <n v="30061"/>
    <s v="RECURSOS HUMANOS (Administrativo)"/>
    <x v="0"/>
    <x v="3"/>
    <x v="0"/>
    <x v="0"/>
    <x v="0"/>
    <x v="0"/>
  </r>
  <r>
    <x v="4"/>
    <s v="QG PROMOCIONAL COMERCIO DE BRINDES LTDA"/>
    <x v="11"/>
    <d v="2024-08-21T00:00:00"/>
    <d v="2024-08-23T00:00:00"/>
    <s v="'1031350"/>
    <s v="1 | 1"/>
    <x v="9"/>
    <x v="0"/>
    <n v="-7577.5"/>
    <x v="95"/>
    <x v="94"/>
    <s v="REF BRINDE DIA DOS PAIS "/>
    <x v="8"/>
    <x v="0"/>
    <x v="0"/>
    <n v="3006"/>
    <x v="8"/>
    <n v="30061"/>
    <s v="RECURSOS HUMANOS (Administrativo)"/>
    <x v="0"/>
    <x v="4"/>
    <x v="0"/>
    <x v="0"/>
    <x v="0"/>
    <x v="0"/>
  </r>
  <r>
    <x v="4"/>
    <s v="R &amp; V COMERCIO DE TINTAS LTDA"/>
    <x v="4"/>
    <d v="2024-01-02T00:00:00"/>
    <d v="2024-01-30T00:00:00"/>
    <s v="'14068"/>
    <s v="1 | 1"/>
    <x v="9"/>
    <x v="0"/>
    <n v="-2204.39"/>
    <x v="126"/>
    <x v="124"/>
    <s v="REF: REPOSIÃ‡ÃƒO"/>
    <x v="12"/>
    <x v="0"/>
    <x v="0"/>
    <n v="4003"/>
    <x v="13"/>
    <n v="40032"/>
    <s v="RELACIONAMENTO (Extraordinário)"/>
    <x v="0"/>
    <x v="1"/>
    <x v="9"/>
    <x v="9"/>
    <x v="22"/>
    <x v="22"/>
  </r>
  <r>
    <x v="4"/>
    <s v="R &amp; V COMERCIO DE TINTAS LTDA"/>
    <x v="4"/>
    <d v="2024-01-29T00:00:00"/>
    <d v="2024-02-26T00:00:00"/>
    <s v="'14359"/>
    <s v="1 | 1"/>
    <x v="9"/>
    <x v="0"/>
    <n v="-2204.39"/>
    <x v="126"/>
    <x v="124"/>
    <s v="REF: PINTURA DE CONTÃŠINER E CAIXA COMPACTADORA"/>
    <x v="12"/>
    <x v="0"/>
    <x v="0"/>
    <n v="4003"/>
    <x v="13"/>
    <n v="40032"/>
    <s v="RELACIONAMENTO (Extraordinário)"/>
    <x v="0"/>
    <x v="1"/>
    <x v="9"/>
    <x v="9"/>
    <x v="22"/>
    <x v="22"/>
  </r>
  <r>
    <x v="4"/>
    <s v="R &amp; V COMERCIO DE TINTAS LTDA"/>
    <x v="5"/>
    <d v="2024-02-23T00:00:00"/>
    <d v="2024-03-22T00:00:00"/>
    <s v="'14601"/>
    <s v="1 | 1"/>
    <x v="9"/>
    <x v="0"/>
    <n v="-1763.51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4"/>
    <s v="R &amp; V COMERCIO DE TINTAS LTDA"/>
    <x v="6"/>
    <d v="2024-03-25T00:00:00"/>
    <d v="2024-04-22T00:00:00"/>
    <s v="'11613"/>
    <s v="1 | 1"/>
    <x v="9"/>
    <x v="0"/>
    <n v="-2135"/>
    <x v="75"/>
    <x v="74"/>
    <s v="REF: REPOSIÃ‡ÃƒO DE ESTOQUE"/>
    <x v="12"/>
    <x v="0"/>
    <x v="0"/>
    <n v="4003"/>
    <x v="13"/>
    <n v="40032"/>
    <s v="RELACIONAMENTO (Extraordinário)"/>
    <x v="0"/>
    <x v="1"/>
    <x v="9"/>
    <x v="9"/>
    <x v="22"/>
    <x v="22"/>
  </r>
  <r>
    <x v="4"/>
    <s v="R &amp; V COMERCIO DE TINTAS LTDA"/>
    <x v="7"/>
    <d v="2024-04-05T00:00:00"/>
    <d v="2024-05-03T00:00:00"/>
    <s v="'15011"/>
    <s v="1 | 1"/>
    <x v="9"/>
    <x v="0"/>
    <n v="-2204.39"/>
    <x v="75"/>
    <x v="74"/>
    <s v="REF: REPOSICAO DE ESTOQUE"/>
    <x v="12"/>
    <x v="0"/>
    <x v="0"/>
    <n v="4003"/>
    <x v="13"/>
    <n v="40032"/>
    <s v="RELACIONAMENTO (Extraordinário)"/>
    <x v="0"/>
    <x v="3"/>
    <x v="9"/>
    <x v="9"/>
    <x v="22"/>
    <x v="22"/>
  </r>
  <r>
    <x v="4"/>
    <s v="R &amp; V COMERCIO DE TINTAS LTDA"/>
    <x v="8"/>
    <d v="2024-05-06T00:00:00"/>
    <d v="2024-06-03T00:00:00"/>
    <s v="'11714"/>
    <s v="1 | 1"/>
    <x v="9"/>
    <x v="0"/>
    <n v="-2135"/>
    <x v="75"/>
    <x v="74"/>
    <s v="REF: REPOSICAO DE ESTOQUE"/>
    <x v="12"/>
    <x v="0"/>
    <x v="0"/>
    <n v="4003"/>
    <x v="13"/>
    <n v="40032"/>
    <s v="RELACIONAMENTO (Extraordinário)"/>
    <x v="0"/>
    <x v="3"/>
    <x v="9"/>
    <x v="9"/>
    <x v="22"/>
    <x v="22"/>
  </r>
  <r>
    <x v="4"/>
    <s v="R &amp; V COMERCIO DE TINTAS LTDA"/>
    <x v="8"/>
    <d v="2024-05-16T00:00:00"/>
    <d v="2024-06-13T00:00:00"/>
    <s v="'11771"/>
    <s v="1 | 1"/>
    <x v="9"/>
    <x v="0"/>
    <n v="-2135"/>
    <x v="75"/>
    <x v="74"/>
    <s v="REF: REPOSIÃ‡ÃƒO DE ESTOQUE"/>
    <x v="12"/>
    <x v="0"/>
    <x v="0"/>
    <n v="4003"/>
    <x v="13"/>
    <n v="40032"/>
    <s v="RELACIONAMENTO (Extraordinário)"/>
    <x v="0"/>
    <x v="3"/>
    <x v="9"/>
    <x v="9"/>
    <x v="22"/>
    <x v="22"/>
  </r>
  <r>
    <x v="4"/>
    <s v="R &amp; V COMERCIO DE TINTAS LTDA"/>
    <x v="8"/>
    <d v="2024-05-20T00:00:00"/>
    <d v="2024-06-17T00:00:00"/>
    <s v="'11786"/>
    <s v="1 | 1"/>
    <x v="9"/>
    <x v="0"/>
    <n v="-427"/>
    <x v="75"/>
    <x v="74"/>
    <s v="REF: JA ENTREGUE, NF 11786"/>
    <x v="12"/>
    <x v="0"/>
    <x v="0"/>
    <n v="4003"/>
    <x v="13"/>
    <n v="40032"/>
    <s v="RELACIONAMENTO (Extraordinário)"/>
    <x v="0"/>
    <x v="3"/>
    <x v="9"/>
    <x v="9"/>
    <x v="22"/>
    <x v="22"/>
  </r>
  <r>
    <x v="4"/>
    <s v="R &amp; V COMERCIO DE TINTAS LTDA"/>
    <x v="8"/>
    <d v="2024-05-23T00:00:00"/>
    <d v="2024-06-20T00:00:00"/>
    <s v="'11814"/>
    <s v="1 | 1"/>
    <x v="9"/>
    <x v="0"/>
    <n v="-1708"/>
    <x v="75"/>
    <x v="74"/>
    <s v="REF: REPOSIÃ‡ÃƒO DE ESTOQUE"/>
    <x v="12"/>
    <x v="0"/>
    <x v="0"/>
    <n v="4003"/>
    <x v="13"/>
    <n v="40032"/>
    <s v="RELACIONAMENTO (Extraordinário)"/>
    <x v="0"/>
    <x v="3"/>
    <x v="9"/>
    <x v="9"/>
    <x v="22"/>
    <x v="22"/>
  </r>
  <r>
    <x v="4"/>
    <s v="R &amp; V COMERCIO DE TINTAS LTDA"/>
    <x v="9"/>
    <d v="2024-06-13T00:00:00"/>
    <d v="2024-07-11T00:00:00"/>
    <s v="'11906"/>
    <s v="1 | 1"/>
    <x v="9"/>
    <x v="0"/>
    <n v="-1281"/>
    <x v="75"/>
    <x v="74"/>
    <s v="REF: P/ JUNHO"/>
    <x v="12"/>
    <x v="0"/>
    <x v="0"/>
    <n v="4003"/>
    <x v="13"/>
    <n v="40032"/>
    <s v="RELACIONAMENTO (Extraordinário)"/>
    <x v="0"/>
    <x v="3"/>
    <x v="9"/>
    <x v="9"/>
    <x v="22"/>
    <x v="22"/>
  </r>
  <r>
    <x v="4"/>
    <s v="R &amp; V COMERCIO DE TINTAS LTDA"/>
    <x v="9"/>
    <d v="2024-06-13T00:00:00"/>
    <d v="2024-07-11T00:00:00"/>
    <s v="'11906"/>
    <s v="1 | 1"/>
    <x v="9"/>
    <x v="0"/>
    <n v="-854"/>
    <x v="82"/>
    <x v="81"/>
    <s v="REF: P/ JUNHO"/>
    <x v="12"/>
    <x v="0"/>
    <x v="0"/>
    <n v="4003"/>
    <x v="13"/>
    <n v="40032"/>
    <s v="RELACIONAMENTO (Extraordinário)"/>
    <x v="0"/>
    <x v="3"/>
    <x v="11"/>
    <x v="11"/>
    <x v="17"/>
    <x v="17"/>
  </r>
  <r>
    <x v="4"/>
    <s v="R &amp; V COMERCIO DE TINTAS LTDA"/>
    <x v="9"/>
    <d v="2024-06-14T00:00:00"/>
    <d v="2024-07-12T00:00:00"/>
    <s v="'15634"/>
    <s v="1 | 1"/>
    <x v="9"/>
    <x v="0"/>
    <n v="-398.55"/>
    <x v="75"/>
    <x v="74"/>
    <s v="REF: REPOSIÃ‡ÃƒO DE ESTOQUE"/>
    <x v="12"/>
    <x v="0"/>
    <x v="0"/>
    <n v="4003"/>
    <x v="13"/>
    <n v="40032"/>
    <s v="RELACIONAMENTO (Extraordinário)"/>
    <x v="0"/>
    <x v="3"/>
    <x v="9"/>
    <x v="9"/>
    <x v="22"/>
    <x v="22"/>
  </r>
  <r>
    <x v="4"/>
    <s v="R &amp; V COMERCIO DE TINTAS LTDA"/>
    <x v="9"/>
    <d v="2024-06-19T00:00:00"/>
    <d v="2024-07-17T00:00:00"/>
    <s v="'15689"/>
    <s v="1 | 1"/>
    <x v="9"/>
    <x v="0"/>
    <n v="-1322.63"/>
    <x v="75"/>
    <x v="74"/>
    <s v="REF: REPOSIÃ‡ÃƒO DE ESTOQUE (SEGUNDA REMESSA DE JUNHO)"/>
    <x v="12"/>
    <x v="0"/>
    <x v="0"/>
    <n v="4003"/>
    <x v="13"/>
    <n v="40032"/>
    <s v="RELACIONAMENTO (Extraordinário)"/>
    <x v="0"/>
    <x v="3"/>
    <x v="9"/>
    <x v="9"/>
    <x v="22"/>
    <x v="22"/>
  </r>
  <r>
    <x v="4"/>
    <s v="R &amp; V COMERCIO DE TINTAS LTDA"/>
    <x v="9"/>
    <d v="2024-06-19T00:00:00"/>
    <d v="2024-07-17T00:00:00"/>
    <s v="'15689"/>
    <s v="1 | 1"/>
    <x v="9"/>
    <x v="0"/>
    <n v="-881.76"/>
    <x v="82"/>
    <x v="81"/>
    <s v="REF: REPOSIÃ‡ÃƒO DE ESTOQUE (SEGUNDA REMESSA DE JUNHO)"/>
    <x v="12"/>
    <x v="0"/>
    <x v="0"/>
    <n v="4003"/>
    <x v="13"/>
    <n v="40032"/>
    <s v="RELACIONAMENTO (Extraordinário)"/>
    <x v="0"/>
    <x v="3"/>
    <x v="11"/>
    <x v="11"/>
    <x v="17"/>
    <x v="17"/>
  </r>
  <r>
    <x v="4"/>
    <s v="R&amp;M ASSESSORIA EMPRESARIAL LTDA"/>
    <x v="10"/>
    <d v="2024-07-10T00:00:00"/>
    <d v="2024-07-12T00:00:00"/>
    <s v="'1"/>
    <s v="1 | 1"/>
    <x v="10"/>
    <x v="0"/>
    <n v="-450"/>
    <x v="95"/>
    <x v="94"/>
    <s v="Aniversariante(doces) - Pagamento"/>
    <x v="8"/>
    <x v="0"/>
    <x v="0"/>
    <n v="3006"/>
    <x v="8"/>
    <n v="30061"/>
    <s v="RECURSOS HUMANOS (Administrativo)"/>
    <x v="0"/>
    <x v="4"/>
    <x v="0"/>
    <x v="0"/>
    <x v="0"/>
    <x v="0"/>
  </r>
  <r>
    <x v="4"/>
    <s v="R&amp;M ASSESSORIA EMPRESARIAL LTDA"/>
    <x v="11"/>
    <d v="2024-08-13T00:00:00"/>
    <d v="2024-08-16T00:00:00"/>
    <s v="'7"/>
    <s v="1 | 1"/>
    <x v="10"/>
    <x v="0"/>
    <n v="-470"/>
    <x v="95"/>
    <x v="94"/>
    <s v="Aniversariante(doces) - Pagamento  aniversariante do mes "/>
    <x v="8"/>
    <x v="0"/>
    <x v="0"/>
    <n v="3006"/>
    <x v="8"/>
    <n v="30061"/>
    <s v="RECURSOS HUMANOS (Administrativo)"/>
    <x v="0"/>
    <x v="4"/>
    <x v="0"/>
    <x v="0"/>
    <x v="0"/>
    <x v="0"/>
  </r>
  <r>
    <x v="4"/>
    <s v="R&amp;M ASSESSORIA EMPRESARIAL LTDA"/>
    <x v="11"/>
    <d v="2024-08-13T00:00:00"/>
    <d v="2024-08-16T00:00:00"/>
    <s v="'8"/>
    <s v="1 | 1"/>
    <x v="10"/>
    <x v="0"/>
    <n v="-440"/>
    <x v="95"/>
    <x v="94"/>
    <s v="Aniversariante(doces) - Pagamento dia dos pais"/>
    <x v="8"/>
    <x v="0"/>
    <x v="0"/>
    <n v="3006"/>
    <x v="8"/>
    <n v="30061"/>
    <s v="RECURSOS HUMANOS (Administrativo)"/>
    <x v="0"/>
    <x v="4"/>
    <x v="0"/>
    <x v="0"/>
    <x v="0"/>
    <x v="0"/>
  </r>
  <r>
    <x v="4"/>
    <s v="R. B COMERCIO VAREJISTA DE DOCES E ALIMENTOS LTDA"/>
    <x v="9"/>
    <d v="2024-06-15T00:00:00"/>
    <d v="2024-07-15T00:00:00"/>
    <s v="'33645"/>
    <s v="1 | 1"/>
    <x v="9"/>
    <x v="0"/>
    <n v="-93.29"/>
    <x v="95"/>
    <x v="94"/>
    <s v="CARTAO CLARA MARCOS ASSB"/>
    <x v="8"/>
    <x v="0"/>
    <x v="0"/>
    <n v="3006"/>
    <x v="8"/>
    <n v="30061"/>
    <s v="RECURSOS HUMANOS (Administrativo)"/>
    <x v="0"/>
    <x v="3"/>
    <x v="0"/>
    <x v="0"/>
    <x v="0"/>
    <x v="0"/>
  </r>
  <r>
    <x v="4"/>
    <s v="RACITEC HIDRAULICA LTDA"/>
    <x v="7"/>
    <d v="2024-04-19T00:00:00"/>
    <d v="2024-05-20T00:00:00"/>
    <s v="'027090"/>
    <s v="1 | 1"/>
    <x v="9"/>
    <x v="0"/>
    <n v="-4000"/>
    <x v="46"/>
    <x v="45"/>
    <s v="REF. P11A193BEAZ33"/>
    <x v="10"/>
    <x v="0"/>
    <x v="0"/>
    <n v="7001"/>
    <x v="11"/>
    <n v="70017"/>
    <s v="OFICINA (Comum)"/>
    <x v="0"/>
    <x v="3"/>
    <x v="9"/>
    <x v="9"/>
    <x v="12"/>
    <x v="12"/>
  </r>
  <r>
    <x v="4"/>
    <s v="RAFAEL GAVINHO MACHADO 09130113717"/>
    <x v="4"/>
    <d v="2024-01-23T00:00:00"/>
    <d v="2024-01-25T00:00:00"/>
    <s v="'32"/>
    <s v="1 | 1"/>
    <x v="10"/>
    <x v="0"/>
    <n v="-480"/>
    <x v="95"/>
    <x v="94"/>
    <s v="REF.  ALUGUEL DE 1 MICROFONE SEM FIO , 1 CAIXA DE SOM, 1 OPERADOR TECNICO "/>
    <x v="8"/>
    <x v="0"/>
    <x v="0"/>
    <n v="3006"/>
    <x v="8"/>
    <n v="30061"/>
    <s v="RECURSOS HUMANOS (Administrativo)"/>
    <x v="0"/>
    <x v="1"/>
    <x v="0"/>
    <x v="0"/>
    <x v="0"/>
    <x v="0"/>
  </r>
  <r>
    <x v="4"/>
    <s v="RAFAEL GAVINHO MACHADO 09130113717"/>
    <x v="12"/>
    <d v="2024-09-16T00:00:00"/>
    <d v="2024-09-18T00:00:00"/>
    <s v="'82"/>
    <s v="1 | 1"/>
    <x v="10"/>
    <x v="0"/>
    <n v="-480"/>
    <x v="95"/>
    <x v="94"/>
    <s v="REF.  ALUGUEL DE 1 MICROFONE SEM FIO , 1 CAIXA DE SOM, 1 OPERADOR TECNICO "/>
    <x v="8"/>
    <x v="0"/>
    <x v="0"/>
    <n v="3006"/>
    <x v="8"/>
    <n v="30061"/>
    <s v="RECURSOS HUMANOS (Administrativo)"/>
    <x v="0"/>
    <x v="4"/>
    <x v="0"/>
    <x v="0"/>
    <x v="0"/>
    <x v="0"/>
  </r>
  <r>
    <x v="4"/>
    <s v="RAPHKAL EQUIPAMENTOS INDUSTRIAIS LTDA"/>
    <x v="5"/>
    <d v="2024-02-07T00:00:00"/>
    <d v="2024-02-08T00:00:00"/>
    <s v="'1022586"/>
    <s v="1 | 1"/>
    <x v="6"/>
    <x v="0"/>
    <n v="-569.94000000000005"/>
    <x v="63"/>
    <x v="62"/>
    <s v="REF. FILAMENTO PARA SOLDA DE POLIETILENO  (600m) - WELDPLAS "/>
    <x v="3"/>
    <x v="0"/>
    <x v="0"/>
    <n v="7004"/>
    <x v="3"/>
    <n v="70047"/>
    <s v="FÁBRICA CNTR (Comum)"/>
    <x v="0"/>
    <x v="1"/>
    <x v="9"/>
    <x v="9"/>
    <x v="18"/>
    <x v="18"/>
  </r>
  <r>
    <x v="4"/>
    <s v="RAPHKAL EQUIPAMENTOS INDUSTRIAIS LTDA"/>
    <x v="7"/>
    <d v="2024-04-11T00:00:00"/>
    <d v="2024-05-02T00:00:00"/>
    <s v="'2824"/>
    <s v="1 | 1"/>
    <x v="9"/>
    <x v="0"/>
    <n v="-1052.1600000000001"/>
    <x v="126"/>
    <x v="124"/>
    <s v="REF: REPOSIÃ‡ÃƒO DE ESTOQUE"/>
    <x v="12"/>
    <x v="0"/>
    <x v="0"/>
    <n v="4003"/>
    <x v="13"/>
    <n v="40032"/>
    <s v="RELACIONAMENTO (Extraordinário)"/>
    <x v="0"/>
    <x v="3"/>
    <x v="9"/>
    <x v="9"/>
    <x v="22"/>
    <x v="22"/>
  </r>
  <r>
    <x v="4"/>
    <s v="RAPHKAL EQUIPAMENTOS INDUSTRIAIS LTDA"/>
    <x v="10"/>
    <d v="2024-07-16T00:00:00"/>
    <d v="2024-07-31T00:00:00"/>
    <s v="'3067"/>
    <s v="1 | 1"/>
    <x v="9"/>
    <x v="0"/>
    <n v="-500.76"/>
    <x v="130"/>
    <x v="128"/>
    <s v="REF: REPOSIÃ‡ÃƒO DE ESTOQUE"/>
    <x v="3"/>
    <x v="0"/>
    <x v="0"/>
    <n v="7004"/>
    <x v="3"/>
    <n v="70047"/>
    <s v="FÁBRICA CNTR (Comum)"/>
    <x v="0"/>
    <x v="4"/>
    <x v="9"/>
    <x v="9"/>
    <x v="22"/>
    <x v="22"/>
  </r>
  <r>
    <x v="4"/>
    <s v="RAPHKAL EQUIPAMENTOS INDUSTRIAIS LTDA"/>
    <x v="1"/>
    <d v="2025-01-24T00:00:00"/>
    <d v="2025-02-14T00:00:00"/>
    <s v="'03628"/>
    <s v="1 | 1"/>
    <x v="9"/>
    <x v="2"/>
    <n v="-900.34"/>
    <x v="126"/>
    <x v="124"/>
    <s v="REF. PARA REPOSIÃ‡ÃƒO DE ESTOQUE"/>
    <x v="3"/>
    <x v="0"/>
    <x v="0"/>
    <n v="7004"/>
    <x v="3"/>
    <n v="70042"/>
    <s v="FÁBRICA CNTR (Extraordinário)"/>
    <x v="0"/>
    <x v="1"/>
    <x v="9"/>
    <x v="9"/>
    <x v="22"/>
    <x v="22"/>
  </r>
  <r>
    <x v="4"/>
    <s v="RC DEMOLICOES LTDA"/>
    <x v="5"/>
    <d v="2024-02-10T00:00:00"/>
    <d v="2024-02-16T00:00:00"/>
    <s v="'30"/>
    <s v="1 | 1"/>
    <x v="7"/>
    <x v="0"/>
    <n v="-16500"/>
    <x v="39"/>
    <x v="39"/>
    <s v="REF. DEMOLIÃ‡Ã•ES"/>
    <x v="2"/>
    <x v="0"/>
    <x v="0"/>
    <n v="4004"/>
    <x v="2"/>
    <n v="40041"/>
    <s v="PATRIMÔNIO (Administrativo)"/>
    <x v="0"/>
    <x v="1"/>
    <x v="11"/>
    <x v="11"/>
    <x v="17"/>
    <x v="17"/>
  </r>
  <r>
    <x v="4"/>
    <s v="RC DEMOLICOES LTDA"/>
    <x v="5"/>
    <d v="2024-02-21T00:00:00"/>
    <d v="2024-02-29T00:00:00"/>
    <s v="'31"/>
    <s v="1 | 1"/>
    <x v="7"/>
    <x v="0"/>
    <n v="-5000"/>
    <x v="39"/>
    <x v="39"/>
    <s v="REF. DEMOLIÃ‡Ã•ES"/>
    <x v="2"/>
    <x v="0"/>
    <x v="0"/>
    <n v="4004"/>
    <x v="2"/>
    <n v="40041"/>
    <s v="PATRIMÔNIO (Administrativo)"/>
    <x v="0"/>
    <x v="1"/>
    <x v="11"/>
    <x v="11"/>
    <x v="17"/>
    <x v="17"/>
  </r>
  <r>
    <x v="4"/>
    <s v="RC DEMOLICOES LTDA"/>
    <x v="6"/>
    <d v="2024-03-12T00:00:00"/>
    <d v="2024-03-12T00:00:00"/>
    <s v="'32"/>
    <s v="1 | 1"/>
    <x v="7"/>
    <x v="0"/>
    <n v="-7500"/>
    <x v="39"/>
    <x v="39"/>
    <s v="REF. DEMOLIÃ‡Ã•ES"/>
    <x v="2"/>
    <x v="0"/>
    <x v="0"/>
    <n v="4004"/>
    <x v="2"/>
    <n v="40041"/>
    <s v="PATRIMÔNIO (Administrativo)"/>
    <x v="0"/>
    <x v="1"/>
    <x v="11"/>
    <x v="11"/>
    <x v="17"/>
    <x v="17"/>
  </r>
  <r>
    <x v="4"/>
    <s v="RC DEMOLICOES LTDA"/>
    <x v="6"/>
    <d v="2024-03-14T00:00:00"/>
    <d v="2024-03-14T00:00:00"/>
    <s v="'33"/>
    <s v="1 | 1"/>
    <x v="7"/>
    <x v="0"/>
    <n v="-7500"/>
    <x v="39"/>
    <x v="39"/>
    <s v="REF. DEMOLIÃ‡Ã•ES"/>
    <x v="2"/>
    <x v="0"/>
    <x v="0"/>
    <n v="4004"/>
    <x v="2"/>
    <n v="40041"/>
    <s v="PATRIMÔNIO (Administrativo)"/>
    <x v="0"/>
    <x v="1"/>
    <x v="11"/>
    <x v="11"/>
    <x v="17"/>
    <x v="17"/>
  </r>
  <r>
    <x v="4"/>
    <s v="RC DEMOLICOES LTDA"/>
    <x v="13"/>
    <d v="2024-10-31T00:00:00"/>
    <d v="2024-11-04T00:00:00"/>
    <s v="'45"/>
    <s v="1 | 1"/>
    <x v="7"/>
    <x v="0"/>
    <n v="-6000"/>
    <x v="39"/>
    <x v="39"/>
    <s v="REF. DEMOLIÃ‡Ã•ES"/>
    <x v="7"/>
    <x v="0"/>
    <x v="0"/>
    <n v="5008"/>
    <x v="7"/>
    <n v="50081"/>
    <s v="REFORMA LINHA AMARELA (Administrativo)"/>
    <x v="0"/>
    <x v="0"/>
    <x v="11"/>
    <x v="11"/>
    <x v="17"/>
    <x v="17"/>
  </r>
  <r>
    <x v="4"/>
    <s v="RC DEMOLICOES LTDA"/>
    <x v="0"/>
    <d v="2024-12-05T00:00:00"/>
    <d v="2024-12-09T00:00:00"/>
    <s v="'50"/>
    <s v="1 | 1"/>
    <x v="7"/>
    <x v="0"/>
    <n v="-9100"/>
    <x v="39"/>
    <x v="39"/>
    <s v="REF. DEMOLIÃ‡Ã•ES"/>
    <x v="7"/>
    <x v="0"/>
    <x v="0"/>
    <n v="5008"/>
    <x v="7"/>
    <n v="50081"/>
    <s v="REFORMA LINHA AMARELA (Administrativo)"/>
    <x v="0"/>
    <x v="0"/>
    <x v="11"/>
    <x v="11"/>
    <x v="17"/>
    <x v="17"/>
  </r>
  <r>
    <x v="4"/>
    <s v="RD GESTAO E SISTEMAS S.A."/>
    <x v="4"/>
    <d v="2024-01-03T00:00:00"/>
    <d v="2024-01-10T00:00:00"/>
    <s v="'1920679"/>
    <s v="1 | 1"/>
    <x v="10"/>
    <x v="0"/>
    <n v="-1201.56"/>
    <x v="34"/>
    <x v="34"/>
    <s v="REF. SISTEMA TOTVS  "/>
    <x v="22"/>
    <x v="0"/>
    <x v="0"/>
    <n v="4002"/>
    <x v="34"/>
    <n v="40021"/>
    <s v="VENDAS (Administrativo)"/>
    <x v="0"/>
    <x v="1"/>
    <x v="0"/>
    <x v="0"/>
    <x v="0"/>
    <x v="0"/>
  </r>
  <r>
    <x v="4"/>
    <s v="RD GESTAO E SISTEMAS S.A."/>
    <x v="4"/>
    <d v="2024-01-15T00:00:00"/>
    <d v="2024-01-15T00:00:00"/>
    <s v="' 1920077"/>
    <s v="1 | 12"/>
    <x v="10"/>
    <x v="0"/>
    <n v="-1199"/>
    <x v="34"/>
    <x v="34"/>
    <s v="REF. SISTEMA DE LICENCIAMENTO"/>
    <x v="14"/>
    <x v="0"/>
    <x v="0"/>
    <n v="8001"/>
    <x v="17"/>
    <n v="80011"/>
    <s v="MARKETING (Administrativo)"/>
    <x v="0"/>
    <x v="1"/>
    <x v="0"/>
    <x v="0"/>
    <x v="0"/>
    <x v="0"/>
  </r>
  <r>
    <x v="4"/>
    <s v="RD GESTAO E SISTEMAS S.A."/>
    <x v="5"/>
    <d v="2024-01-15T00:00:00"/>
    <d v="2024-02-15T00:00:00"/>
    <s v="' 1920077"/>
    <s v="2 | 12"/>
    <x v="10"/>
    <x v="0"/>
    <n v="-1199"/>
    <x v="34"/>
    <x v="34"/>
    <s v="REF. SISTEMA DE LICENCIAMENTO"/>
    <x v="14"/>
    <x v="0"/>
    <x v="0"/>
    <n v="8001"/>
    <x v="17"/>
    <n v="80011"/>
    <s v="MARKETING (Administrativo)"/>
    <x v="0"/>
    <x v="1"/>
    <x v="0"/>
    <x v="0"/>
    <x v="0"/>
    <x v="0"/>
  </r>
  <r>
    <x v="4"/>
    <s v="RD GESTAO E SISTEMAS S.A."/>
    <x v="5"/>
    <d v="2024-02-01T00:00:00"/>
    <d v="2024-02-15T00:00:00"/>
    <s v="'1959153"/>
    <s v="1 | 1"/>
    <x v="10"/>
    <x v="0"/>
    <n v="-1201.56"/>
    <x v="34"/>
    <x v="34"/>
    <s v="REF. SISTEMA TOTVS  "/>
    <x v="14"/>
    <x v="0"/>
    <x v="0"/>
    <n v="8001"/>
    <x v="17"/>
    <n v="80011"/>
    <s v="MARKETING (Administrativo)"/>
    <x v="0"/>
    <x v="1"/>
    <x v="0"/>
    <x v="0"/>
    <x v="0"/>
    <x v="0"/>
  </r>
  <r>
    <x v="4"/>
    <s v="RD GESTAO E SISTEMAS S.A."/>
    <x v="6"/>
    <d v="2024-03-01T00:00:00"/>
    <d v="2024-03-11T00:00:00"/>
    <s v="'1999419"/>
    <s v="1 | 1"/>
    <x v="10"/>
    <x v="0"/>
    <n v="-1201.56"/>
    <x v="34"/>
    <x v="34"/>
    <s v="REF. SISTEMA TOTVS  "/>
    <x v="14"/>
    <x v="0"/>
    <x v="0"/>
    <n v="8001"/>
    <x v="17"/>
    <n v="80011"/>
    <s v="MARKETING (Administrativo)"/>
    <x v="0"/>
    <x v="1"/>
    <x v="0"/>
    <x v="0"/>
    <x v="0"/>
    <x v="0"/>
  </r>
  <r>
    <x v="4"/>
    <s v="RD GESTAO E SISTEMAS S.A."/>
    <x v="7"/>
    <d v="2024-01-15T00:00:00"/>
    <d v="2024-04-15T00:00:00"/>
    <s v="' 1920077"/>
    <s v="4 | 12"/>
    <x v="10"/>
    <x v="0"/>
    <n v="-1199"/>
    <x v="34"/>
    <x v="34"/>
    <s v="REF. SISTEMA DE LICENCIAMENTO"/>
    <x v="14"/>
    <x v="0"/>
    <x v="0"/>
    <n v="8001"/>
    <x v="17"/>
    <n v="80011"/>
    <s v="MARKETING (Administrativo)"/>
    <x v="0"/>
    <x v="3"/>
    <x v="0"/>
    <x v="0"/>
    <x v="0"/>
    <x v="0"/>
  </r>
  <r>
    <x v="4"/>
    <s v="RD GESTAO E SISTEMAS S.A."/>
    <x v="7"/>
    <d v="2024-04-01T00:00:00"/>
    <d v="2024-04-16T00:00:00"/>
    <s v="'2040937"/>
    <s v="1 | 1"/>
    <x v="10"/>
    <x v="0"/>
    <n v="-1227.97"/>
    <x v="34"/>
    <x v="34"/>
    <s v="REF. Pagamento CRM TOTVS"/>
    <x v="14"/>
    <x v="0"/>
    <x v="0"/>
    <n v="8001"/>
    <x v="17"/>
    <n v="80011"/>
    <s v="MARKETING (Administrativo)"/>
    <x v="0"/>
    <x v="3"/>
    <x v="0"/>
    <x v="0"/>
    <x v="0"/>
    <x v="0"/>
  </r>
  <r>
    <x v="4"/>
    <s v="RD GESTAO E SISTEMAS S.A."/>
    <x v="8"/>
    <d v="2024-01-15T00:00:00"/>
    <d v="2024-05-15T00:00:00"/>
    <s v="' 1920077"/>
    <s v="5 | 12"/>
    <x v="10"/>
    <x v="0"/>
    <n v="-1199"/>
    <x v="34"/>
    <x v="34"/>
    <s v="REF. SISTEMA DE LICENCIAMENTO"/>
    <x v="14"/>
    <x v="0"/>
    <x v="0"/>
    <n v="8001"/>
    <x v="17"/>
    <n v="80011"/>
    <s v="MARKETING (Administrativo)"/>
    <x v="0"/>
    <x v="3"/>
    <x v="0"/>
    <x v="0"/>
    <x v="0"/>
    <x v="0"/>
  </r>
  <r>
    <x v="4"/>
    <s v="RD GESTAO E SISTEMAS S.A."/>
    <x v="8"/>
    <d v="2024-05-01T00:00:00"/>
    <d v="2024-05-10T00:00:00"/>
    <s v="'2082884"/>
    <s v="1 | 1"/>
    <x v="10"/>
    <x v="0"/>
    <n v="-1201.56"/>
    <x v="34"/>
    <x v="34"/>
    <s v="REF. Pagamento CRM TOTVS"/>
    <x v="14"/>
    <x v="0"/>
    <x v="0"/>
    <n v="8001"/>
    <x v="17"/>
    <n v="80011"/>
    <s v="MARKETING (Administrativo)"/>
    <x v="0"/>
    <x v="3"/>
    <x v="0"/>
    <x v="0"/>
    <x v="0"/>
    <x v="0"/>
  </r>
  <r>
    <x v="4"/>
    <s v="RD GESTAO E SISTEMAS S.A."/>
    <x v="9"/>
    <d v="2024-01-15T00:00:00"/>
    <d v="2024-06-15T00:00:00"/>
    <s v="' 1920077"/>
    <s v="6 | 12"/>
    <x v="10"/>
    <x v="0"/>
    <n v="-1199"/>
    <x v="34"/>
    <x v="34"/>
    <s v="REF. SISTEMA DE LICENCIAMENTO"/>
    <x v="14"/>
    <x v="0"/>
    <x v="0"/>
    <n v="8001"/>
    <x v="17"/>
    <n v="80011"/>
    <s v="MARKETING (Administrativo)"/>
    <x v="0"/>
    <x v="3"/>
    <x v="0"/>
    <x v="0"/>
    <x v="0"/>
    <x v="0"/>
  </r>
  <r>
    <x v="4"/>
    <s v="RD GESTAO E SISTEMAS S.A."/>
    <x v="10"/>
    <d v="2024-01-15T00:00:00"/>
    <d v="2024-07-15T00:00:00"/>
    <s v="' 1920077"/>
    <s v="7 | 12"/>
    <x v="10"/>
    <x v="0"/>
    <n v="-1199"/>
    <x v="34"/>
    <x v="34"/>
    <s v="REF. SISTEMA DE LICENCIAMENTO"/>
    <x v="14"/>
    <x v="0"/>
    <x v="0"/>
    <n v="8001"/>
    <x v="17"/>
    <n v="80011"/>
    <s v="MARKETING (Administrativo)"/>
    <x v="0"/>
    <x v="4"/>
    <x v="0"/>
    <x v="0"/>
    <x v="0"/>
    <x v="0"/>
  </r>
  <r>
    <x v="4"/>
    <s v="RD GESTAO E SISTEMAS S.A."/>
    <x v="10"/>
    <d v="2024-06-01T00:00:00"/>
    <d v="2024-08-07T00:00:00"/>
    <s v="'2124925"/>
    <s v="1 | 1"/>
    <x v="10"/>
    <x v="0"/>
    <n v="-1201.56"/>
    <x v="34"/>
    <x v="34"/>
    <s v="REF. Pagamento CRM TOTVS"/>
    <x v="14"/>
    <x v="0"/>
    <x v="0"/>
    <n v="8001"/>
    <x v="17"/>
    <n v="80011"/>
    <s v="MARKETING (Administrativo)"/>
    <x v="0"/>
    <x v="4"/>
    <x v="0"/>
    <x v="0"/>
    <x v="0"/>
    <x v="0"/>
  </r>
  <r>
    <x v="4"/>
    <s v="RD GESTAO E SISTEMAS S.A."/>
    <x v="11"/>
    <d v="2024-01-15T00:00:00"/>
    <d v="2024-08-15T00:00:00"/>
    <s v="' 1920077"/>
    <s v="8 | 12"/>
    <x v="10"/>
    <x v="0"/>
    <n v="-1199"/>
    <x v="34"/>
    <x v="34"/>
    <s v="REF. SISTEMA DE LICENCIAMENTO"/>
    <x v="14"/>
    <x v="0"/>
    <x v="0"/>
    <n v="8001"/>
    <x v="17"/>
    <n v="80011"/>
    <s v="MARKETING (Administrativo)"/>
    <x v="0"/>
    <x v="4"/>
    <x v="0"/>
    <x v="0"/>
    <x v="0"/>
    <x v="0"/>
  </r>
  <r>
    <x v="4"/>
    <s v="RD GESTAO E SISTEMAS S.A."/>
    <x v="12"/>
    <d v="2024-01-15T00:00:00"/>
    <d v="2024-09-15T00:00:00"/>
    <s v="' 1920077"/>
    <s v="9 | 12"/>
    <x v="10"/>
    <x v="0"/>
    <n v="-1199"/>
    <x v="34"/>
    <x v="34"/>
    <s v="REF. SISTEMA DE LICENCIAMENTO"/>
    <x v="14"/>
    <x v="0"/>
    <x v="0"/>
    <n v="8001"/>
    <x v="17"/>
    <n v="80011"/>
    <s v="MARKETING (Administrativo)"/>
    <x v="0"/>
    <x v="4"/>
    <x v="0"/>
    <x v="0"/>
    <x v="0"/>
    <x v="0"/>
  </r>
  <r>
    <x v="4"/>
    <s v="RD GESTAO E SISTEMAS S.A."/>
    <x v="13"/>
    <d v="2024-01-15T00:00:00"/>
    <d v="2024-10-15T00:00:00"/>
    <s v="' 1920077"/>
    <s v="10 | 12"/>
    <x v="10"/>
    <x v="0"/>
    <n v="-1199"/>
    <x v="34"/>
    <x v="34"/>
    <s v="REF. SISTEMA DE LICENCIAMENTO"/>
    <x v="14"/>
    <x v="0"/>
    <x v="0"/>
    <n v="8001"/>
    <x v="17"/>
    <n v="80011"/>
    <s v="MARKETING (Administrativo)"/>
    <x v="0"/>
    <x v="0"/>
    <x v="0"/>
    <x v="0"/>
    <x v="0"/>
    <x v="0"/>
  </r>
  <r>
    <x v="4"/>
    <s v="RD GESTAO E SISTEMAS S.A."/>
    <x v="14"/>
    <d v="2024-01-15T00:00:00"/>
    <d v="2024-11-15T00:00:00"/>
    <s v="' 1920077"/>
    <s v="11 | 12"/>
    <x v="10"/>
    <x v="0"/>
    <n v="-1199"/>
    <x v="34"/>
    <x v="34"/>
    <s v="REF. SISTEMA DE LICENCIAMENTO"/>
    <x v="14"/>
    <x v="0"/>
    <x v="0"/>
    <n v="8001"/>
    <x v="17"/>
    <n v="80011"/>
    <s v="MARKETING (Administrativo)"/>
    <x v="0"/>
    <x v="0"/>
    <x v="0"/>
    <x v="0"/>
    <x v="0"/>
    <x v="0"/>
  </r>
  <r>
    <x v="4"/>
    <s v="RD GESTAO E SISTEMAS S.A."/>
    <x v="0"/>
    <d v="2024-01-15T00:00:00"/>
    <d v="2024-12-15T00:00:00"/>
    <s v="' 1920077"/>
    <s v="12 | 12"/>
    <x v="10"/>
    <x v="0"/>
    <n v="-1199"/>
    <x v="34"/>
    <x v="34"/>
    <s v="REF. SISTEMA DE LICENCIAMENTO"/>
    <x v="14"/>
    <x v="0"/>
    <x v="0"/>
    <n v="8001"/>
    <x v="17"/>
    <n v="80011"/>
    <s v="MARKETING (Administrativo)"/>
    <x v="0"/>
    <x v="0"/>
    <x v="0"/>
    <x v="0"/>
    <x v="0"/>
    <x v="0"/>
  </r>
  <r>
    <x v="4"/>
    <s v="RD STATION"/>
    <x v="5"/>
    <d v="2024-02-05T00:00:00"/>
    <d v="2024-02-15T00:00:00"/>
    <s v="'1022651"/>
    <s v="1 | 11"/>
    <x v="7"/>
    <x v="0"/>
    <n v="-469.37"/>
    <x v="34"/>
    <x v="34"/>
    <s v="REF. A MENSALIDADE"/>
    <x v="14"/>
    <x v="0"/>
    <x v="0"/>
    <n v="8001"/>
    <x v="17"/>
    <n v="80011"/>
    <s v="MARKETING (Administrativo)"/>
    <x v="0"/>
    <x v="1"/>
    <x v="0"/>
    <x v="0"/>
    <x v="0"/>
    <x v="0"/>
  </r>
  <r>
    <x v="4"/>
    <s v="RD STATION"/>
    <x v="5"/>
    <d v="2024-02-05T00:00:00"/>
    <d v="2024-03-15T00:00:00"/>
    <s v="'1022651"/>
    <s v="2 | 11"/>
    <x v="7"/>
    <x v="0"/>
    <n v="-469.33"/>
    <x v="34"/>
    <x v="34"/>
    <s v="REF. A MENSALIDADE"/>
    <x v="14"/>
    <x v="0"/>
    <x v="0"/>
    <n v="8001"/>
    <x v="17"/>
    <n v="80011"/>
    <s v="MARKETING (Administrativo)"/>
    <x v="0"/>
    <x v="1"/>
    <x v="0"/>
    <x v="0"/>
    <x v="0"/>
    <x v="0"/>
  </r>
  <r>
    <x v="4"/>
    <s v="RD STATION"/>
    <x v="7"/>
    <d v="2024-02-05T00:00:00"/>
    <d v="2024-05-15T00:00:00"/>
    <s v="'1022651"/>
    <s v="4 | 11"/>
    <x v="7"/>
    <x v="0"/>
    <n v="-469.33"/>
    <x v="34"/>
    <x v="34"/>
    <s v="REF. A MENSALIDADE"/>
    <x v="14"/>
    <x v="0"/>
    <x v="0"/>
    <n v="8001"/>
    <x v="17"/>
    <n v="80011"/>
    <s v="MARKETING (Administrativo)"/>
    <x v="0"/>
    <x v="3"/>
    <x v="0"/>
    <x v="0"/>
    <x v="0"/>
    <x v="0"/>
  </r>
  <r>
    <x v="4"/>
    <s v="RD STATION"/>
    <x v="8"/>
    <d v="2024-02-05T00:00:00"/>
    <d v="2024-06-15T00:00:00"/>
    <s v="'1022651"/>
    <s v="5 | 11"/>
    <x v="7"/>
    <x v="0"/>
    <n v="-469.33"/>
    <x v="34"/>
    <x v="34"/>
    <s v="REF. A MENSALIDADE"/>
    <x v="14"/>
    <x v="0"/>
    <x v="0"/>
    <n v="8001"/>
    <x v="17"/>
    <n v="80011"/>
    <s v="MARKETING (Administrativo)"/>
    <x v="0"/>
    <x v="3"/>
    <x v="0"/>
    <x v="0"/>
    <x v="0"/>
    <x v="0"/>
  </r>
  <r>
    <x v="4"/>
    <s v="RD STATION"/>
    <x v="9"/>
    <d v="2024-02-05T00:00:00"/>
    <d v="2024-07-15T00:00:00"/>
    <s v="'1022651"/>
    <s v="6 | 11"/>
    <x v="7"/>
    <x v="0"/>
    <n v="-469.33"/>
    <x v="34"/>
    <x v="34"/>
    <s v="REF. A MENSALIDADE"/>
    <x v="14"/>
    <x v="0"/>
    <x v="0"/>
    <n v="8001"/>
    <x v="17"/>
    <n v="80011"/>
    <s v="MARKETING (Administrativo)"/>
    <x v="0"/>
    <x v="3"/>
    <x v="0"/>
    <x v="0"/>
    <x v="0"/>
    <x v="0"/>
  </r>
  <r>
    <x v="4"/>
    <s v="RD STATION"/>
    <x v="10"/>
    <d v="2024-02-05T00:00:00"/>
    <d v="2024-08-15T00:00:00"/>
    <s v="'1022651"/>
    <s v="7 | 11"/>
    <x v="7"/>
    <x v="0"/>
    <n v="-469.33"/>
    <x v="34"/>
    <x v="34"/>
    <s v="REF. A MENSALIDADE"/>
    <x v="14"/>
    <x v="0"/>
    <x v="0"/>
    <n v="8001"/>
    <x v="17"/>
    <n v="80011"/>
    <s v="MARKETING (Administrativo)"/>
    <x v="0"/>
    <x v="4"/>
    <x v="0"/>
    <x v="0"/>
    <x v="0"/>
    <x v="0"/>
  </r>
  <r>
    <x v="4"/>
    <s v="RD STATION"/>
    <x v="11"/>
    <d v="2024-02-05T00:00:00"/>
    <d v="2024-09-15T00:00:00"/>
    <s v="'1022651"/>
    <s v="8 | 11"/>
    <x v="7"/>
    <x v="0"/>
    <n v="-469.33"/>
    <x v="34"/>
    <x v="34"/>
    <s v="REF. A MENSALIDADE"/>
    <x v="14"/>
    <x v="0"/>
    <x v="0"/>
    <n v="8001"/>
    <x v="17"/>
    <n v="80011"/>
    <s v="MARKETING (Administrativo)"/>
    <x v="0"/>
    <x v="4"/>
    <x v="0"/>
    <x v="0"/>
    <x v="0"/>
    <x v="0"/>
  </r>
  <r>
    <x v="4"/>
    <s v="RD STATION"/>
    <x v="12"/>
    <d v="2024-02-05T00:00:00"/>
    <d v="2024-10-15T00:00:00"/>
    <s v="'1022651"/>
    <s v="9 | 11"/>
    <x v="7"/>
    <x v="0"/>
    <n v="-469.33"/>
    <x v="34"/>
    <x v="34"/>
    <s v="REF. A MENSALIDADE"/>
    <x v="14"/>
    <x v="0"/>
    <x v="0"/>
    <n v="8001"/>
    <x v="17"/>
    <n v="80011"/>
    <s v="MARKETING (Administrativo)"/>
    <x v="0"/>
    <x v="4"/>
    <x v="0"/>
    <x v="0"/>
    <x v="0"/>
    <x v="0"/>
  </r>
  <r>
    <x v="4"/>
    <s v="RD STATION"/>
    <x v="13"/>
    <d v="2024-02-05T00:00:00"/>
    <d v="2024-11-15T00:00:00"/>
    <s v="'1022651"/>
    <s v="10 | 11"/>
    <x v="7"/>
    <x v="0"/>
    <n v="-469.33"/>
    <x v="34"/>
    <x v="34"/>
    <s v="REF. A MENSALIDADE"/>
    <x v="14"/>
    <x v="0"/>
    <x v="0"/>
    <n v="8001"/>
    <x v="17"/>
    <n v="80011"/>
    <s v="MARKETING (Administrativo)"/>
    <x v="0"/>
    <x v="0"/>
    <x v="0"/>
    <x v="0"/>
    <x v="0"/>
    <x v="0"/>
  </r>
  <r>
    <x v="4"/>
    <s v="RD STATION"/>
    <x v="14"/>
    <d v="2024-02-05T00:00:00"/>
    <d v="2024-12-15T00:00:00"/>
    <s v="'1022651"/>
    <s v="11 | 11"/>
    <x v="7"/>
    <x v="0"/>
    <n v="-469.33"/>
    <x v="34"/>
    <x v="34"/>
    <s v="REF. A MENSALIDADE"/>
    <x v="14"/>
    <x v="0"/>
    <x v="0"/>
    <n v="8001"/>
    <x v="17"/>
    <n v="80011"/>
    <s v="MARKETING (Administrativo)"/>
    <x v="0"/>
    <x v="0"/>
    <x v="0"/>
    <x v="0"/>
    <x v="0"/>
    <x v="0"/>
  </r>
  <r>
    <x v="4"/>
    <s v="RD STATION"/>
    <x v="0"/>
    <d v="2025-01-03T00:00:00"/>
    <d v="2025-01-15T00:00:00"/>
    <s v="'1038821"/>
    <s v="1 | 12"/>
    <x v="7"/>
    <x v="0"/>
    <n v="-1719"/>
    <x v="34"/>
    <x v="34"/>
    <s v="REF. A MENSALIDADE"/>
    <x v="14"/>
    <x v="0"/>
    <x v="0"/>
    <n v="8001"/>
    <x v="17"/>
    <n v="80011"/>
    <s v="MARKETING (Administrativo)"/>
    <x v="0"/>
    <x v="0"/>
    <x v="0"/>
    <x v="0"/>
    <x v="0"/>
    <x v="0"/>
  </r>
  <r>
    <x v="4"/>
    <s v="RD STATION"/>
    <x v="0"/>
    <d v="2025-01-03T00:00:00"/>
    <d v="2025-02-15T00:00:00"/>
    <s v="'1038821"/>
    <s v="2 | 12"/>
    <x v="7"/>
    <x v="2"/>
    <n v="-1719"/>
    <x v="34"/>
    <x v="34"/>
    <s v="REF. A MENSALIDADE"/>
    <x v="14"/>
    <x v="0"/>
    <x v="0"/>
    <n v="8001"/>
    <x v="17"/>
    <n v="80011"/>
    <s v="MARKETING (Administrativo)"/>
    <x v="0"/>
    <x v="0"/>
    <x v="0"/>
    <x v="0"/>
    <x v="0"/>
    <x v="0"/>
  </r>
  <r>
    <x v="4"/>
    <s v="RD STATION"/>
    <x v="0"/>
    <d v="2025-01-03T00:00:00"/>
    <d v="2025-03-15T00:00:00"/>
    <s v="'1038821"/>
    <s v="3 | 12"/>
    <x v="7"/>
    <x v="1"/>
    <n v="-1719"/>
    <x v="34"/>
    <x v="34"/>
    <s v="REF. A MENSALIDADE"/>
    <x v="14"/>
    <x v="0"/>
    <x v="0"/>
    <n v="8001"/>
    <x v="17"/>
    <n v="80011"/>
    <s v="MARKETING (Administrativo)"/>
    <x v="0"/>
    <x v="0"/>
    <x v="0"/>
    <x v="0"/>
    <x v="0"/>
    <x v="0"/>
  </r>
  <r>
    <x v="4"/>
    <s v="RD STATION"/>
    <x v="0"/>
    <d v="2025-01-03T00:00:00"/>
    <d v="2025-04-15T00:00:00"/>
    <s v="'1038821"/>
    <s v="4 | 12"/>
    <x v="7"/>
    <x v="1"/>
    <n v="-1719"/>
    <x v="34"/>
    <x v="34"/>
    <s v="REF. A MENSALIDADE"/>
    <x v="14"/>
    <x v="0"/>
    <x v="0"/>
    <n v="8001"/>
    <x v="17"/>
    <n v="80011"/>
    <s v="MARKETING (Administrativo)"/>
    <x v="0"/>
    <x v="0"/>
    <x v="0"/>
    <x v="0"/>
    <x v="0"/>
    <x v="0"/>
  </r>
  <r>
    <x v="4"/>
    <s v="RD STATION"/>
    <x v="0"/>
    <d v="2025-01-03T00:00:00"/>
    <d v="2025-05-15T00:00:00"/>
    <s v="'1038821"/>
    <s v="5 | 12"/>
    <x v="7"/>
    <x v="1"/>
    <n v="-1719"/>
    <x v="34"/>
    <x v="34"/>
    <s v="REF. A MENSALIDADE"/>
    <x v="14"/>
    <x v="0"/>
    <x v="0"/>
    <n v="8001"/>
    <x v="17"/>
    <n v="80011"/>
    <s v="MARKETING (Administrativo)"/>
    <x v="0"/>
    <x v="0"/>
    <x v="0"/>
    <x v="0"/>
    <x v="0"/>
    <x v="0"/>
  </r>
  <r>
    <x v="4"/>
    <s v="RD STATION"/>
    <x v="0"/>
    <d v="2025-01-03T00:00:00"/>
    <d v="2025-06-15T00:00:00"/>
    <s v="'1038821"/>
    <s v="6 | 12"/>
    <x v="7"/>
    <x v="1"/>
    <n v="-1719"/>
    <x v="34"/>
    <x v="34"/>
    <s v="REF. A MENSALIDADE"/>
    <x v="14"/>
    <x v="0"/>
    <x v="0"/>
    <n v="8001"/>
    <x v="17"/>
    <n v="80011"/>
    <s v="MARKETING (Administrativo)"/>
    <x v="0"/>
    <x v="0"/>
    <x v="0"/>
    <x v="0"/>
    <x v="0"/>
    <x v="0"/>
  </r>
  <r>
    <x v="4"/>
    <s v="RD STATION"/>
    <x v="0"/>
    <d v="2025-01-03T00:00:00"/>
    <d v="2025-07-15T00:00:00"/>
    <s v="'1038821"/>
    <s v="7 | 12"/>
    <x v="7"/>
    <x v="1"/>
    <n v="-1719"/>
    <x v="34"/>
    <x v="34"/>
    <s v="REF. A MENSALIDADE"/>
    <x v="14"/>
    <x v="0"/>
    <x v="0"/>
    <n v="8001"/>
    <x v="17"/>
    <n v="80011"/>
    <s v="MARKETING (Administrativo)"/>
    <x v="0"/>
    <x v="0"/>
    <x v="0"/>
    <x v="0"/>
    <x v="0"/>
    <x v="0"/>
  </r>
  <r>
    <x v="4"/>
    <s v="RD STATION"/>
    <x v="0"/>
    <d v="2025-01-03T00:00:00"/>
    <d v="2025-08-15T00:00:00"/>
    <s v="'1038821"/>
    <s v="8 | 12"/>
    <x v="7"/>
    <x v="1"/>
    <n v="-1719"/>
    <x v="34"/>
    <x v="34"/>
    <s v="REF. A MENSALIDADE"/>
    <x v="14"/>
    <x v="0"/>
    <x v="0"/>
    <n v="8001"/>
    <x v="17"/>
    <n v="80011"/>
    <s v="MARKETING (Administrativo)"/>
    <x v="0"/>
    <x v="0"/>
    <x v="0"/>
    <x v="0"/>
    <x v="0"/>
    <x v="0"/>
  </r>
  <r>
    <x v="4"/>
    <s v="RD STATION"/>
    <x v="0"/>
    <d v="2025-01-03T00:00:00"/>
    <d v="2025-09-15T00:00:00"/>
    <s v="'1038821"/>
    <s v="9 | 12"/>
    <x v="7"/>
    <x v="1"/>
    <n v="-1719"/>
    <x v="34"/>
    <x v="34"/>
    <s v="REF. A MENSALIDADE"/>
    <x v="14"/>
    <x v="0"/>
    <x v="0"/>
    <n v="8001"/>
    <x v="17"/>
    <n v="80011"/>
    <s v="MARKETING (Administrativo)"/>
    <x v="0"/>
    <x v="0"/>
    <x v="0"/>
    <x v="0"/>
    <x v="0"/>
    <x v="0"/>
  </r>
  <r>
    <x v="4"/>
    <s v="RD STATION"/>
    <x v="0"/>
    <d v="2025-01-03T00:00:00"/>
    <d v="2025-10-15T00:00:00"/>
    <s v="'1038821"/>
    <s v="10 | 12"/>
    <x v="7"/>
    <x v="1"/>
    <n v="-1719"/>
    <x v="34"/>
    <x v="34"/>
    <s v="REF. A MENSALIDADE"/>
    <x v="14"/>
    <x v="0"/>
    <x v="0"/>
    <n v="8001"/>
    <x v="17"/>
    <n v="80011"/>
    <s v="MARKETING (Administrativo)"/>
    <x v="0"/>
    <x v="0"/>
    <x v="0"/>
    <x v="0"/>
    <x v="0"/>
    <x v="0"/>
  </r>
  <r>
    <x v="4"/>
    <s v="RD STATION"/>
    <x v="0"/>
    <d v="2025-01-03T00:00:00"/>
    <d v="2025-11-15T00:00:00"/>
    <s v="'1038821"/>
    <s v="11 | 12"/>
    <x v="7"/>
    <x v="1"/>
    <n v="-1719"/>
    <x v="34"/>
    <x v="34"/>
    <s v="REF. A MENSALIDADE"/>
    <x v="14"/>
    <x v="0"/>
    <x v="0"/>
    <n v="8001"/>
    <x v="17"/>
    <n v="80011"/>
    <s v="MARKETING (Administrativo)"/>
    <x v="0"/>
    <x v="0"/>
    <x v="0"/>
    <x v="0"/>
    <x v="0"/>
    <x v="0"/>
  </r>
  <r>
    <x v="4"/>
    <s v="RD STATION"/>
    <x v="0"/>
    <d v="2025-01-03T00:00:00"/>
    <d v="2025-12-15T00:00:00"/>
    <s v="'1038821"/>
    <s v="12 | 12"/>
    <x v="7"/>
    <x v="1"/>
    <n v="-1719"/>
    <x v="34"/>
    <x v="34"/>
    <s v="REF. A MENSALIDADE"/>
    <x v="14"/>
    <x v="0"/>
    <x v="0"/>
    <n v="8001"/>
    <x v="17"/>
    <n v="80011"/>
    <s v="MARKETING (Administrativo)"/>
    <x v="0"/>
    <x v="0"/>
    <x v="0"/>
    <x v="0"/>
    <x v="0"/>
    <x v="0"/>
  </r>
  <r>
    <x v="4"/>
    <s v="RDA IMPORTACAO,EXPORTACAO E SERVICOS SA"/>
    <x v="10"/>
    <d v="2024-07-15T00:00:00"/>
    <d v="2024-07-20T00:00:00"/>
    <s v="'1029655"/>
    <s v="1 | 2"/>
    <x v="8"/>
    <x v="0"/>
    <n v="-7665.72"/>
    <x v="48"/>
    <x v="47"/>
    <s v="ENC: Ressarcimento de prejuÃ­zo - Posto Lagoa Barra"/>
    <x v="4"/>
    <x v="0"/>
    <x v="0"/>
    <n v="8002"/>
    <x v="4"/>
    <n v="80021"/>
    <s v="JURÍDICO (Administrativo)"/>
    <x v="0"/>
    <x v="4"/>
    <x v="9"/>
    <x v="9"/>
    <x v="18"/>
    <x v="18"/>
  </r>
  <r>
    <x v="4"/>
    <s v="RDA IMPORTACAO,EXPORTACAO E SERVICOS SA"/>
    <x v="10"/>
    <d v="2024-07-15T00:00:00"/>
    <d v="2024-08-11T00:00:00"/>
    <s v="'1029655"/>
    <s v="2 | 2"/>
    <x v="8"/>
    <x v="0"/>
    <n v="-7665.72"/>
    <x v="48"/>
    <x v="47"/>
    <s v="ENC: Ressarcimento de prejuÃ­zo - Posto Lagoa Barra"/>
    <x v="4"/>
    <x v="0"/>
    <x v="0"/>
    <n v="8002"/>
    <x v="4"/>
    <n v="80021"/>
    <s v="JURÍDICO (Administrativo)"/>
    <x v="0"/>
    <x v="4"/>
    <x v="9"/>
    <x v="9"/>
    <x v="18"/>
    <x v="18"/>
  </r>
  <r>
    <x v="4"/>
    <s v="REAL DISTRIBUIDORA UNICA RIO COMERCIO DE REFRIGERACAO EIRELI"/>
    <x v="4"/>
    <d v="2023-09-20T00:00:00"/>
    <d v="2024-01-20T00:00:00"/>
    <s v="'62512-Juros"/>
    <s v="1 | 1"/>
    <x v="9"/>
    <x v="0"/>
    <n v="-0.08"/>
    <x v="39"/>
    <x v="39"/>
    <s v="juros"/>
    <x v="2"/>
    <x v="0"/>
    <x v="0"/>
    <n v="2003"/>
    <x v="30"/>
    <n v="20031"/>
    <s v="SEDE (Administrativo)"/>
    <x v="0"/>
    <x v="1"/>
    <x v="11"/>
    <x v="11"/>
    <x v="17"/>
    <x v="17"/>
  </r>
  <r>
    <x v="4"/>
    <s v="REAL DISTRIBUIDORA UNICA RIO COMERCIO DE REFRIGERACAO EIRELI"/>
    <x v="5"/>
    <d v="2023-09-20T00:00:00"/>
    <d v="2024-02-20T00:00:00"/>
    <s v="'62512-Juros"/>
    <s v="1 | 1"/>
    <x v="9"/>
    <x v="0"/>
    <n v="-0.08"/>
    <x v="84"/>
    <x v="83"/>
    <s v="JUROS"/>
    <x v="2"/>
    <x v="0"/>
    <x v="0"/>
    <n v="2003"/>
    <x v="30"/>
    <n v="20031"/>
    <s v="SEDE (Administrativo)"/>
    <x v="0"/>
    <x v="1"/>
    <x v="0"/>
    <x v="0"/>
    <x v="3"/>
    <x v="3"/>
  </r>
  <r>
    <x v="4"/>
    <s v="RECUPERA SERVICO DE RECUPERACAO DE PLASTICOS LTDA"/>
    <x v="4"/>
    <d v="2024-01-16T00:00:00"/>
    <d v="2024-01-19T00:00:00"/>
    <s v="'1021978"/>
    <s v="1 | 2"/>
    <x v="8"/>
    <x v="0"/>
    <n v="-18500"/>
    <x v="126"/>
    <x v="124"/>
    <s v="REF. COMPRA DE MATERIAL ( DINHEIRO)"/>
    <x v="12"/>
    <x v="0"/>
    <x v="0"/>
    <n v="4003"/>
    <x v="13"/>
    <n v="40032"/>
    <s v="RELACIONAMENTO (Extraordinário)"/>
    <x v="0"/>
    <x v="1"/>
    <x v="9"/>
    <x v="9"/>
    <x v="22"/>
    <x v="22"/>
  </r>
  <r>
    <x v="4"/>
    <s v="RECUPERA SERVICO DE RECUPERACAO DE PLASTICOS LTDA"/>
    <x v="4"/>
    <d v="2024-01-16T00:00:00"/>
    <d v="2024-02-19T00:00:00"/>
    <s v="'1021978"/>
    <s v="2 | 2"/>
    <x v="8"/>
    <x v="0"/>
    <n v="-18500"/>
    <x v="126"/>
    <x v="124"/>
    <s v="REF. COMPRA DE MATERIAL ( DINHEIRO)"/>
    <x v="12"/>
    <x v="0"/>
    <x v="0"/>
    <n v="4003"/>
    <x v="13"/>
    <n v="40032"/>
    <s v="RELACIONAMENTO (Extraordinário)"/>
    <x v="0"/>
    <x v="1"/>
    <x v="9"/>
    <x v="9"/>
    <x v="22"/>
    <x v="22"/>
  </r>
  <r>
    <x v="4"/>
    <s v="REDUX INDUSTRIA E COMERCIO LTDA"/>
    <x v="5"/>
    <d v="2024-02-12T00:00:00"/>
    <d v="2024-02-26T00:00:00"/>
    <s v="'43019"/>
    <s v="1 | 1"/>
    <x v="9"/>
    <x v="0"/>
    <n v="-2392"/>
    <x v="127"/>
    <x v="125"/>
    <s v="REF. A COMPRA DE ARLA  REDUX32 GRANEL LT"/>
    <x v="6"/>
    <x v="0"/>
    <x v="0"/>
    <n v="6002"/>
    <x v="9"/>
    <n v="60027"/>
    <s v="OPERACIONAL ADM (Comum)"/>
    <x v="0"/>
    <x v="1"/>
    <x v="9"/>
    <x v="9"/>
    <x v="12"/>
    <x v="12"/>
  </r>
  <r>
    <x v="4"/>
    <s v="REDUX INDUSTRIA E COMERCIO LTDA"/>
    <x v="7"/>
    <d v="2024-04-23T00:00:00"/>
    <d v="2024-05-07T00:00:00"/>
    <s v="'1862"/>
    <s v="1 | 1"/>
    <x v="9"/>
    <x v="0"/>
    <n v="-2691"/>
    <x v="127"/>
    <x v="125"/>
    <s v="REF. A COMPRA DE ARLA  REDUX32 GRANEL LT"/>
    <x v="6"/>
    <x v="0"/>
    <x v="0"/>
    <n v="6002"/>
    <x v="9"/>
    <n v="60027"/>
    <s v="OPERACIONAL ADM (Comum)"/>
    <x v="0"/>
    <x v="3"/>
    <x v="9"/>
    <x v="9"/>
    <x v="12"/>
    <x v="12"/>
  </r>
  <r>
    <x v="4"/>
    <s v="REDUX INDUSTRIA E COMERCIO LTDA"/>
    <x v="0"/>
    <d v="2024-12-03T00:00:00"/>
    <d v="2024-12-23T00:00:00"/>
    <s v="'11777"/>
    <s v="1 | 1"/>
    <x v="9"/>
    <x v="0"/>
    <n v="-2900"/>
    <x v="127"/>
    <x v="125"/>
    <s v="REF. A COMPRA DE ARLA  REDUX32 GRANEL LT"/>
    <x v="10"/>
    <x v="0"/>
    <x v="0"/>
    <n v="7001"/>
    <x v="11"/>
    <n v="70017"/>
    <s v="OFICINA (Comum)"/>
    <x v="0"/>
    <x v="0"/>
    <x v="9"/>
    <x v="9"/>
    <x v="12"/>
    <x v="12"/>
  </r>
  <r>
    <x v="4"/>
    <s v="REDUX INDUSTRIA E COMERCIO LTDA"/>
    <x v="0"/>
    <d v="2024-12-03T00:00:00"/>
    <d v="2024-12-23T00:00:00"/>
    <s v="'11777-Juros"/>
    <s v="1 | 1"/>
    <x v="9"/>
    <x v="0"/>
    <n v="-324.8"/>
    <x v="84"/>
    <x v="83"/>
    <s v="."/>
    <x v="10"/>
    <x v="0"/>
    <x v="0"/>
    <n v="7001"/>
    <x v="11"/>
    <n v="70017"/>
    <s v="OFICINA (Comum)"/>
    <x v="0"/>
    <x v="0"/>
    <x v="0"/>
    <x v="0"/>
    <x v="3"/>
    <x v="3"/>
  </r>
  <r>
    <x v="4"/>
    <s v="REGISTRO COMUNICACAO LTDA"/>
    <x v="9"/>
    <d v="2024-06-18T00:00:00"/>
    <d v="2024-06-21T00:00:00"/>
    <s v="'3084"/>
    <s v="1 | 1"/>
    <x v="10"/>
    <x v="0"/>
    <n v="-7875"/>
    <x v="103"/>
    <x v="102"/>
    <s v="Pagamento Assessoria de Imprensa "/>
    <x v="14"/>
    <x v="0"/>
    <x v="0"/>
    <n v="8001"/>
    <x v="17"/>
    <n v="80011"/>
    <s v="MARKETING (Administrativo)"/>
    <x v="0"/>
    <x v="3"/>
    <x v="0"/>
    <x v="0"/>
    <x v="0"/>
    <x v="0"/>
  </r>
  <r>
    <x v="4"/>
    <s v="REGISTRO COMUNICACAO LTDA"/>
    <x v="10"/>
    <d v="2024-07-04T00:00:00"/>
    <d v="2024-07-20T00:00:00"/>
    <s v="'3102"/>
    <s v="1 | 1"/>
    <x v="10"/>
    <x v="0"/>
    <n v="-7875"/>
    <x v="103"/>
    <x v="102"/>
    <s v="Pagamento Assessoria de Imprensa "/>
    <x v="14"/>
    <x v="0"/>
    <x v="0"/>
    <n v="8001"/>
    <x v="17"/>
    <n v="80011"/>
    <s v="MARKETING (Administrativo)"/>
    <x v="0"/>
    <x v="4"/>
    <x v="0"/>
    <x v="0"/>
    <x v="0"/>
    <x v="0"/>
  </r>
  <r>
    <x v="4"/>
    <s v="REGISTRO COMUNICACAO LTDA"/>
    <x v="11"/>
    <d v="2024-08-07T00:00:00"/>
    <d v="2024-08-21T00:00:00"/>
    <s v="'3110"/>
    <s v="1 | 1"/>
    <x v="10"/>
    <x v="0"/>
    <n v="-7875"/>
    <x v="103"/>
    <x v="102"/>
    <s v="Pagamento Assessoria de Imprensa  -  PAGAMENTO PIX CNP DA EMPRESA "/>
    <x v="14"/>
    <x v="0"/>
    <x v="0"/>
    <n v="8001"/>
    <x v="17"/>
    <n v="80011"/>
    <s v="MARKETING (Administrativo)"/>
    <x v="0"/>
    <x v="4"/>
    <x v="0"/>
    <x v="0"/>
    <x v="0"/>
    <x v="0"/>
  </r>
  <r>
    <x v="4"/>
    <s v="REGISTRO COMUNICACAO LTDA"/>
    <x v="12"/>
    <d v="2024-09-03T00:00:00"/>
    <d v="2024-09-20T00:00:00"/>
    <s v="'3130"/>
    <s v="1 | 1"/>
    <x v="10"/>
    <x v="0"/>
    <n v="-7875"/>
    <x v="103"/>
    <x v="102"/>
    <s v="Pagamento Assessoria de Imprensa  "/>
    <x v="14"/>
    <x v="0"/>
    <x v="0"/>
    <n v="8001"/>
    <x v="17"/>
    <n v="80011"/>
    <s v="MARKETING (Administrativo)"/>
    <x v="0"/>
    <x v="4"/>
    <x v="0"/>
    <x v="0"/>
    <x v="0"/>
    <x v="0"/>
  </r>
  <r>
    <x v="4"/>
    <s v="REGISTRO COMUNICACAO LTDA"/>
    <x v="13"/>
    <d v="2024-10-02T00:00:00"/>
    <d v="2024-10-20T00:00:00"/>
    <s v="'3156"/>
    <s v="1 | 1"/>
    <x v="10"/>
    <x v="0"/>
    <n v="-7875"/>
    <x v="103"/>
    <x v="102"/>
    <s v="Pagamento Assessoria de Imprensa  "/>
    <x v="14"/>
    <x v="0"/>
    <x v="0"/>
    <n v="8001"/>
    <x v="17"/>
    <n v="80011"/>
    <s v="MARKETING (Administrativo)"/>
    <x v="0"/>
    <x v="0"/>
    <x v="0"/>
    <x v="0"/>
    <x v="0"/>
    <x v="0"/>
  </r>
  <r>
    <x v="4"/>
    <s v="REGISTRO COMUNICACAO LTDA"/>
    <x v="14"/>
    <d v="2024-11-07T00:00:00"/>
    <d v="2024-11-20T00:00:00"/>
    <s v="'3174"/>
    <s v="1 | 1"/>
    <x v="10"/>
    <x v="0"/>
    <n v="-7875"/>
    <x v="103"/>
    <x v="102"/>
    <s v="Pagamento Assessoria de Imprensa  "/>
    <x v="14"/>
    <x v="0"/>
    <x v="0"/>
    <n v="8001"/>
    <x v="17"/>
    <n v="80011"/>
    <s v="MARKETING (Administrativo)"/>
    <x v="0"/>
    <x v="0"/>
    <x v="0"/>
    <x v="0"/>
    <x v="0"/>
    <x v="0"/>
  </r>
  <r>
    <x v="4"/>
    <s v="REGISTRO COMUNICACAO LTDA"/>
    <x v="0"/>
    <d v="2024-12-12T00:00:00"/>
    <d v="2024-12-20T00:00:00"/>
    <s v="'3188"/>
    <s v="1 | 1"/>
    <x v="10"/>
    <x v="0"/>
    <n v="-7875"/>
    <x v="103"/>
    <x v="102"/>
    <s v="Pagamento Assessoria de Imprensa  "/>
    <x v="14"/>
    <x v="0"/>
    <x v="0"/>
    <n v="8001"/>
    <x v="17"/>
    <n v="80011"/>
    <s v="MARKETING (Administrativo)"/>
    <x v="0"/>
    <x v="0"/>
    <x v="0"/>
    <x v="0"/>
    <x v="0"/>
    <x v="0"/>
  </r>
  <r>
    <x v="4"/>
    <s v="REGISTRO COMUNICACAO LTDA"/>
    <x v="1"/>
    <d v="2025-01-07T00:00:00"/>
    <d v="2025-01-20T00:00:00"/>
    <s v="'3201"/>
    <s v="1 | 1"/>
    <x v="10"/>
    <x v="0"/>
    <n v="-7875"/>
    <x v="103"/>
    <x v="102"/>
    <s v="ASSESSORIA DE IMPRENSA"/>
    <x v="14"/>
    <x v="0"/>
    <x v="0"/>
    <n v="8001"/>
    <x v="17"/>
    <n v="80011"/>
    <s v="MARKETING (Administrativo)"/>
    <x v="0"/>
    <x v="1"/>
    <x v="0"/>
    <x v="0"/>
    <x v="0"/>
    <x v="0"/>
  </r>
  <r>
    <x v="4"/>
    <s v="REGISTRO COMUNICACAO LTDA"/>
    <x v="2"/>
    <d v="2025-02-07T00:00:00"/>
    <d v="2025-02-20T00:00:00"/>
    <s v="'3216"/>
    <s v="1 | 1"/>
    <x v="10"/>
    <x v="1"/>
    <n v="-7875"/>
    <x v="103"/>
    <x v="102"/>
    <s v="ASSESSORIA DE IMPRENSA"/>
    <x v="14"/>
    <x v="0"/>
    <x v="0"/>
    <n v="8001"/>
    <x v="17"/>
    <n v="80011"/>
    <s v="MARKETING (Administrativo)"/>
    <x v="0"/>
    <x v="1"/>
    <x v="0"/>
    <x v="0"/>
    <x v="0"/>
    <x v="0"/>
  </r>
  <r>
    <x v="4"/>
    <s v="RENATA DA SILVA SANTOS DE OLIVEIRA"/>
    <x v="11"/>
    <d v="2024-08-22T00:00:00"/>
    <d v="2024-08-14T00:00:00"/>
    <s v="'1"/>
    <s v="1 | 5"/>
    <x v="10"/>
    <x v="0"/>
    <n v="-600"/>
    <x v="103"/>
    <x v="102"/>
    <s v="REF: PAGAMENTO DO ALMOÃ‡O EVENTO RIW"/>
    <x v="14"/>
    <x v="0"/>
    <x v="0"/>
    <n v="8011"/>
    <x v="36"/>
    <n v="80018"/>
    <s v="MARKETING (Rio Innovation Week)"/>
    <x v="0"/>
    <x v="4"/>
    <x v="0"/>
    <x v="0"/>
    <x v="0"/>
    <x v="0"/>
  </r>
  <r>
    <x v="4"/>
    <s v="RENATA DA SILVA SANTOS DE OLIVEIRA"/>
    <x v="11"/>
    <d v="2024-08-22T00:00:00"/>
    <d v="2024-08-15T00:00:00"/>
    <s v="'1"/>
    <s v="2 | 5"/>
    <x v="10"/>
    <x v="0"/>
    <n v="-1500"/>
    <x v="103"/>
    <x v="102"/>
    <s v="REF: PAGAMENTO DO ALMOÃ‡O EVENTO RIW"/>
    <x v="14"/>
    <x v="0"/>
    <x v="0"/>
    <n v="8011"/>
    <x v="36"/>
    <n v="80018"/>
    <s v="MARKETING (Rio Innovation Week)"/>
    <x v="0"/>
    <x v="4"/>
    <x v="0"/>
    <x v="0"/>
    <x v="0"/>
    <x v="0"/>
  </r>
  <r>
    <x v="4"/>
    <s v="RENATA DA SILVA SANTOS DE OLIVEIRA"/>
    <x v="11"/>
    <d v="2024-08-22T00:00:00"/>
    <d v="2024-08-16T00:00:00"/>
    <s v="'1"/>
    <s v="3 | 5"/>
    <x v="10"/>
    <x v="0"/>
    <n v="-2000"/>
    <x v="103"/>
    <x v="102"/>
    <s v="REF: PAGAMENTO DO ALMOÃ‡O EVENTO RIW"/>
    <x v="14"/>
    <x v="0"/>
    <x v="0"/>
    <n v="8011"/>
    <x v="36"/>
    <n v="80018"/>
    <s v="MARKETING (Rio Innovation Week)"/>
    <x v="0"/>
    <x v="4"/>
    <x v="0"/>
    <x v="0"/>
    <x v="0"/>
    <x v="0"/>
  </r>
  <r>
    <x v="4"/>
    <s v="RENATA DA SILVA SANTOS DE OLIVEIRA"/>
    <x v="11"/>
    <d v="2024-08-22T00:00:00"/>
    <d v="2024-08-20T00:00:00"/>
    <s v="'1"/>
    <s v="4 | 5"/>
    <x v="10"/>
    <x v="0"/>
    <n v="-600"/>
    <x v="103"/>
    <x v="102"/>
    <s v="REF: PAGAMENTO DO ALMOÃ‡O EVENTO RIW"/>
    <x v="14"/>
    <x v="0"/>
    <x v="0"/>
    <n v="8011"/>
    <x v="36"/>
    <n v="80018"/>
    <s v="MARKETING (Rio Innovation Week)"/>
    <x v="0"/>
    <x v="4"/>
    <x v="0"/>
    <x v="0"/>
    <x v="0"/>
    <x v="0"/>
  </r>
  <r>
    <x v="4"/>
    <s v="RENATA DA SILVA SANTOS DE OLIVEIRA"/>
    <x v="11"/>
    <d v="2024-08-22T00:00:00"/>
    <d v="2024-08-26T00:00:00"/>
    <s v="'1"/>
    <s v="5 | 5"/>
    <x v="10"/>
    <x v="0"/>
    <n v="-6674"/>
    <x v="103"/>
    <x v="102"/>
    <s v="REF: PAGAMENTO DO ALMOÃ‡O EVENTO RIW"/>
    <x v="14"/>
    <x v="0"/>
    <x v="0"/>
    <n v="8011"/>
    <x v="36"/>
    <n v="80018"/>
    <s v="MARKETING (Rio Innovation Week)"/>
    <x v="0"/>
    <x v="4"/>
    <x v="0"/>
    <x v="0"/>
    <x v="0"/>
    <x v="0"/>
  </r>
  <r>
    <x v="4"/>
    <s v="RESCISAO"/>
    <x v="4"/>
    <d v="2024-01-02T00:00:00"/>
    <d v="2024-01-05T00:00:00"/>
    <s v="'1021603"/>
    <s v="1 | 1"/>
    <x v="5"/>
    <x v="0"/>
    <n v="-3171.6"/>
    <x v="97"/>
    <x v="96"/>
    <s v="REF. TRCT -  RAFAEL AZEVEDO DA COSTA - EKO"/>
    <x v="6"/>
    <x v="2"/>
    <x v="0"/>
    <n v="6001"/>
    <x v="6"/>
    <n v="60012"/>
    <s v="OPERACIONAL (Extraordinário)"/>
    <x v="1"/>
    <x v="1"/>
    <x v="2"/>
    <x v="2"/>
    <x v="13"/>
    <x v="13"/>
  </r>
  <r>
    <x v="4"/>
    <s v="RESCISAO"/>
    <x v="4"/>
    <d v="2024-01-02T00:00:00"/>
    <d v="2024-01-05T00:00:00"/>
    <s v="'1021662"/>
    <s v="1 | 1"/>
    <x v="5"/>
    <x v="0"/>
    <n v="-2067.4699999999998"/>
    <x v="97"/>
    <x v="96"/>
    <s v="REF. TRCT - WALLACE NASCIMENTO OLIVEIRA - EKO"/>
    <x v="6"/>
    <x v="2"/>
    <x v="0"/>
    <n v="6001"/>
    <x v="6"/>
    <n v="60012"/>
    <s v="OPERACIONAL (Extraordinário)"/>
    <x v="1"/>
    <x v="1"/>
    <x v="2"/>
    <x v="2"/>
    <x v="13"/>
    <x v="13"/>
  </r>
  <r>
    <x v="4"/>
    <s v="RESCISAO"/>
    <x v="4"/>
    <d v="2024-01-02T00:00:00"/>
    <d v="2024-01-05T00:00:00"/>
    <s v="'1021663"/>
    <s v="1 | 1"/>
    <x v="5"/>
    <x v="0"/>
    <n v="-3331.97"/>
    <x v="97"/>
    <x v="96"/>
    <s v="REF. TRCT - LUCAS FELIPE RANGEL - EKO"/>
    <x v="6"/>
    <x v="2"/>
    <x v="0"/>
    <n v="6001"/>
    <x v="6"/>
    <n v="60012"/>
    <s v="OPERACIONAL (Extraordinário)"/>
    <x v="1"/>
    <x v="1"/>
    <x v="2"/>
    <x v="2"/>
    <x v="13"/>
    <x v="13"/>
  </r>
  <r>
    <x v="4"/>
    <s v="RESCISAO"/>
    <x v="4"/>
    <d v="2024-01-10T00:00:00"/>
    <d v="2024-01-12T00:00:00"/>
    <s v="'1021901"/>
    <s v="1 | 1"/>
    <x v="5"/>
    <x v="0"/>
    <n v="-5849.12"/>
    <x v="97"/>
    <x v="96"/>
    <s v="REF. TRCT - CARLOS PEDRO MESQUITA - EKO"/>
    <x v="6"/>
    <x v="2"/>
    <x v="0"/>
    <n v="6001"/>
    <x v="6"/>
    <n v="60012"/>
    <s v="OPERACIONAL (Extraordinário)"/>
    <x v="1"/>
    <x v="1"/>
    <x v="2"/>
    <x v="2"/>
    <x v="13"/>
    <x v="13"/>
  </r>
  <r>
    <x v="4"/>
    <s v="RESCISAO"/>
    <x v="4"/>
    <d v="2024-01-10T00:00:00"/>
    <d v="2024-01-12T00:00:00"/>
    <s v="'1021902"/>
    <s v="1 | 1"/>
    <x v="5"/>
    <x v="0"/>
    <n v="-6116.96"/>
    <x v="97"/>
    <x v="96"/>
    <s v="REF.TRCT - TIAGO PEREIRA BARBOSA - EKO"/>
    <x v="6"/>
    <x v="2"/>
    <x v="0"/>
    <n v="6001"/>
    <x v="6"/>
    <n v="60012"/>
    <s v="OPERACIONAL (Extraordinário)"/>
    <x v="1"/>
    <x v="1"/>
    <x v="2"/>
    <x v="2"/>
    <x v="13"/>
    <x v="13"/>
  </r>
  <r>
    <x v="4"/>
    <s v="RESCISAO"/>
    <x v="4"/>
    <d v="2024-01-10T00:00:00"/>
    <d v="2024-01-16T00:00:00"/>
    <s v="'1021867"/>
    <s v="1 | 1"/>
    <x v="5"/>
    <x v="0"/>
    <n v="-670.18"/>
    <x v="97"/>
    <x v="96"/>
    <s v="REF. TRCT - FELIPE BENTO DE ANDRADE - EKO"/>
    <x v="6"/>
    <x v="2"/>
    <x v="0"/>
    <n v="6001"/>
    <x v="6"/>
    <n v="60012"/>
    <s v="OPERACIONAL (Extraordinário)"/>
    <x v="1"/>
    <x v="1"/>
    <x v="2"/>
    <x v="2"/>
    <x v="13"/>
    <x v="13"/>
  </r>
  <r>
    <x v="4"/>
    <s v="RESCISAO"/>
    <x v="4"/>
    <d v="2024-01-16T00:00:00"/>
    <d v="2024-01-24T00:00:00"/>
    <s v="'1021991"/>
    <s v="1 | 1"/>
    <x v="5"/>
    <x v="0"/>
    <n v="-620"/>
    <x v="97"/>
    <x v="96"/>
    <s v="REF.RESCISÃƒO - VERONICA SANTIAGO FERREIRA - EKO"/>
    <x v="18"/>
    <x v="1"/>
    <x v="0"/>
    <n v="5002"/>
    <x v="21"/>
    <n v="50021"/>
    <s v="MANIFESTO (Administrativo)"/>
    <x v="1"/>
    <x v="1"/>
    <x v="2"/>
    <x v="2"/>
    <x v="13"/>
    <x v="13"/>
  </r>
  <r>
    <x v="4"/>
    <s v="RESCISAO"/>
    <x v="4"/>
    <d v="2024-01-17T00:00:00"/>
    <d v="2024-01-18T00:00:00"/>
    <s v="'1022038"/>
    <s v="1 | 1"/>
    <x v="5"/>
    <x v="0"/>
    <n v="-78.95"/>
    <x v="97"/>
    <x v="96"/>
    <s v="REF. TRCT - FELIPE BENTO DE ANDRADE - EKO"/>
    <x v="6"/>
    <x v="2"/>
    <x v="0"/>
    <n v="6001"/>
    <x v="6"/>
    <n v="60012"/>
    <s v="OPERACIONAL (Extraordinário)"/>
    <x v="1"/>
    <x v="1"/>
    <x v="2"/>
    <x v="2"/>
    <x v="13"/>
    <x v="13"/>
  </r>
  <r>
    <x v="4"/>
    <s v="RESCISAO"/>
    <x v="4"/>
    <d v="2024-01-18T00:00:00"/>
    <d v="2024-01-25T00:00:00"/>
    <s v="'1022094"/>
    <s v="1 | 1"/>
    <x v="5"/>
    <x v="0"/>
    <n v="-1305.17"/>
    <x v="97"/>
    <x v="96"/>
    <s v="REF. TRCT - MARIO RENATO SANTIAGO - EKO"/>
    <x v="6"/>
    <x v="2"/>
    <x v="0"/>
    <n v="6001"/>
    <x v="6"/>
    <n v="60012"/>
    <s v="OPERACIONAL (Extraordinário)"/>
    <x v="1"/>
    <x v="1"/>
    <x v="2"/>
    <x v="2"/>
    <x v="13"/>
    <x v="13"/>
  </r>
  <r>
    <x v="4"/>
    <s v="RESCISAO"/>
    <x v="4"/>
    <d v="2024-01-19T00:00:00"/>
    <d v="2024-01-26T00:00:00"/>
    <s v="'1022112"/>
    <s v="1 | 1"/>
    <x v="5"/>
    <x v="0"/>
    <n v="-1518.27"/>
    <x v="97"/>
    <x v="96"/>
    <s v="REF. TRCT - LEONARDO DOS REIS VIEIRA - EKO"/>
    <x v="6"/>
    <x v="2"/>
    <x v="0"/>
    <n v="6001"/>
    <x v="6"/>
    <n v="60012"/>
    <s v="OPERACIONAL (Extraordinário)"/>
    <x v="1"/>
    <x v="1"/>
    <x v="2"/>
    <x v="2"/>
    <x v="13"/>
    <x v="13"/>
  </r>
  <r>
    <x v="4"/>
    <s v="RESCISAO"/>
    <x v="4"/>
    <d v="2024-01-23T00:00:00"/>
    <d v="2024-01-26T00:00:00"/>
    <s v="'1022216"/>
    <s v="1 | 1"/>
    <x v="5"/>
    <x v="0"/>
    <n v="-7162.22"/>
    <x v="97"/>
    <x v="96"/>
    <s v="REF. TRCT - JOIL FERREIRRA MOUTA  - EKO"/>
    <x v="6"/>
    <x v="2"/>
    <x v="0"/>
    <n v="6001"/>
    <x v="6"/>
    <n v="60012"/>
    <s v="OPERACIONAL (Extraordinário)"/>
    <x v="1"/>
    <x v="1"/>
    <x v="2"/>
    <x v="2"/>
    <x v="13"/>
    <x v="13"/>
  </r>
  <r>
    <x v="4"/>
    <s v="RESCISAO"/>
    <x v="5"/>
    <d v="2024-02-01T00:00:00"/>
    <d v="2024-02-08T00:00:00"/>
    <s v="'1022443"/>
    <s v="1 | 1"/>
    <x v="5"/>
    <x v="0"/>
    <n v="-2993.71"/>
    <x v="97"/>
    <x v="96"/>
    <s v="REF.TRCT -  ADEILSON SALES DE ARAUJO - EKO"/>
    <x v="6"/>
    <x v="2"/>
    <x v="0"/>
    <n v="6001"/>
    <x v="6"/>
    <n v="60012"/>
    <s v="OPERACIONAL (Extraordinário)"/>
    <x v="1"/>
    <x v="1"/>
    <x v="2"/>
    <x v="2"/>
    <x v="13"/>
    <x v="13"/>
  </r>
  <r>
    <x v="4"/>
    <s v="RESCISAO"/>
    <x v="5"/>
    <d v="2024-02-19T00:00:00"/>
    <d v="2024-02-23T00:00:00"/>
    <s v="'1022750"/>
    <s v="1 | 1"/>
    <x v="5"/>
    <x v="0"/>
    <n v="-2960.88"/>
    <x v="97"/>
    <x v="96"/>
    <s v="REF.  TRCT - ALTAIR DE OLIVEIRA FELIX  - EKO"/>
    <x v="6"/>
    <x v="2"/>
    <x v="0"/>
    <n v="6001"/>
    <x v="6"/>
    <n v="60012"/>
    <s v="OPERACIONAL (Extraordinário)"/>
    <x v="1"/>
    <x v="1"/>
    <x v="2"/>
    <x v="2"/>
    <x v="13"/>
    <x v="13"/>
  </r>
  <r>
    <x v="4"/>
    <s v="RESCISAO"/>
    <x v="5"/>
    <d v="2024-02-26T00:00:00"/>
    <d v="2024-03-01T00:00:00"/>
    <s v="'1023019"/>
    <s v="1 | 1"/>
    <x v="5"/>
    <x v="0"/>
    <n v="-5900.93"/>
    <x v="97"/>
    <x v="96"/>
    <s v="REF.  TRCT - MAICON DO NASCIMENTO VELOSO - EKO"/>
    <x v="6"/>
    <x v="2"/>
    <x v="0"/>
    <n v="6001"/>
    <x v="6"/>
    <n v="60012"/>
    <s v="OPERACIONAL (Extraordinário)"/>
    <x v="1"/>
    <x v="1"/>
    <x v="2"/>
    <x v="2"/>
    <x v="13"/>
    <x v="13"/>
  </r>
  <r>
    <x v="4"/>
    <s v="RESCISAO"/>
    <x v="5"/>
    <d v="2024-02-27T00:00:00"/>
    <d v="2024-03-01T00:00:00"/>
    <s v="'1023037"/>
    <s v="1 | 1"/>
    <x v="5"/>
    <x v="0"/>
    <n v="-1693.96"/>
    <x v="97"/>
    <x v="96"/>
    <s v="REF.  TRCT - JULIO CEZAR GOMES DE SOUZA- EKO"/>
    <x v="6"/>
    <x v="2"/>
    <x v="0"/>
    <n v="6002"/>
    <x v="9"/>
    <n v="60027"/>
    <s v="OPERACIONAL ADM (Comum)"/>
    <x v="1"/>
    <x v="1"/>
    <x v="2"/>
    <x v="2"/>
    <x v="13"/>
    <x v="13"/>
  </r>
  <r>
    <x v="4"/>
    <s v="RESCISAO"/>
    <x v="6"/>
    <d v="2024-03-15T00:00:00"/>
    <d v="2024-03-15T00:00:00"/>
    <s v="'1023579"/>
    <s v="1 | 1"/>
    <x v="5"/>
    <x v="0"/>
    <n v="-571.16"/>
    <x v="97"/>
    <x v="96"/>
    <s v="REF.  TRCT -  EPSON FELIPE DOS SANTOS - EKO"/>
    <x v="6"/>
    <x v="2"/>
    <x v="0"/>
    <n v="6001"/>
    <x v="6"/>
    <n v="60015"/>
    <s v="OPERACIONAL (Químico e Biológico)"/>
    <x v="1"/>
    <x v="1"/>
    <x v="2"/>
    <x v="2"/>
    <x v="13"/>
    <x v="13"/>
  </r>
  <r>
    <x v="4"/>
    <s v="RESCISAO"/>
    <x v="6"/>
    <d v="2024-03-22T00:00:00"/>
    <d v="2024-03-22T00:00:00"/>
    <s v="'1023911"/>
    <s v="1 | 1"/>
    <x v="5"/>
    <x v="0"/>
    <n v="-2983.37"/>
    <x v="97"/>
    <x v="96"/>
    <s v="REF. TRCT - ALAN DOS SANTOS TRAJANO - EKO"/>
    <x v="6"/>
    <x v="2"/>
    <x v="0"/>
    <n v="6001"/>
    <x v="6"/>
    <n v="60012"/>
    <s v="OPERACIONAL (Extraordinário)"/>
    <x v="1"/>
    <x v="1"/>
    <x v="2"/>
    <x v="2"/>
    <x v="13"/>
    <x v="13"/>
  </r>
  <r>
    <x v="4"/>
    <s v="RESCISAO"/>
    <x v="6"/>
    <d v="2024-03-22T00:00:00"/>
    <d v="2024-03-22T00:00:00"/>
    <s v="'1023912"/>
    <s v="1 | 1"/>
    <x v="5"/>
    <x v="0"/>
    <n v="-1413.17"/>
    <x v="97"/>
    <x v="96"/>
    <s v="REF. TRCT - BRUNO SCOSSATI ASSIS - EKO"/>
    <x v="6"/>
    <x v="2"/>
    <x v="0"/>
    <n v="6002"/>
    <x v="9"/>
    <n v="60027"/>
    <s v="OPERACIONAL ADM (Comum)"/>
    <x v="1"/>
    <x v="1"/>
    <x v="2"/>
    <x v="2"/>
    <x v="13"/>
    <x v="13"/>
  </r>
  <r>
    <x v="4"/>
    <s v="RESCISAO"/>
    <x v="6"/>
    <d v="2024-03-28T00:00:00"/>
    <d v="2024-03-28T00:00:00"/>
    <s v="'1024020"/>
    <s v="1 | 1"/>
    <x v="5"/>
    <x v="0"/>
    <n v="-2668.48"/>
    <x v="97"/>
    <x v="96"/>
    <s v="REF. TRCT - JEFFERSON SILVA DOS SANTOS - EKO"/>
    <x v="6"/>
    <x v="2"/>
    <x v="0"/>
    <n v="6001"/>
    <x v="6"/>
    <n v="60012"/>
    <s v="OPERACIONAL (Extraordinário)"/>
    <x v="1"/>
    <x v="1"/>
    <x v="2"/>
    <x v="2"/>
    <x v="13"/>
    <x v="13"/>
  </r>
  <r>
    <x v="4"/>
    <s v="RESCISAO"/>
    <x v="6"/>
    <d v="2024-03-28T00:00:00"/>
    <d v="2024-03-28T00:00:00"/>
    <s v="'1024021"/>
    <s v="1 | 1"/>
    <x v="5"/>
    <x v="0"/>
    <n v="-5882.71"/>
    <x v="97"/>
    <x v="96"/>
    <s v="REF. TRCT - PEDRO HENRIQUE FAUSTINO DA SILVA - EKO"/>
    <x v="6"/>
    <x v="2"/>
    <x v="0"/>
    <n v="6001"/>
    <x v="6"/>
    <n v="60012"/>
    <s v="OPERACIONAL (Extraordinário)"/>
    <x v="1"/>
    <x v="1"/>
    <x v="2"/>
    <x v="2"/>
    <x v="13"/>
    <x v="13"/>
  </r>
  <r>
    <x v="4"/>
    <s v="RESCISAO"/>
    <x v="6"/>
    <d v="2024-03-28T00:00:00"/>
    <d v="2024-03-28T00:00:00"/>
    <s v="'1024063"/>
    <s v="1 | 1"/>
    <x v="5"/>
    <x v="0"/>
    <n v="-6405.34"/>
    <x v="97"/>
    <x v="96"/>
    <s v="REF. TRCT - FRANK DOS SANTOS NASCIMENTO - EKO"/>
    <x v="6"/>
    <x v="2"/>
    <x v="0"/>
    <n v="6001"/>
    <x v="6"/>
    <n v="60012"/>
    <s v="OPERACIONAL (Extraordinário)"/>
    <x v="1"/>
    <x v="1"/>
    <x v="2"/>
    <x v="2"/>
    <x v="13"/>
    <x v="13"/>
  </r>
  <r>
    <x v="4"/>
    <s v="RESCISAO"/>
    <x v="6"/>
    <d v="2024-03-28T00:00:00"/>
    <d v="2024-03-28T00:00:00"/>
    <s v="'1024075"/>
    <s v="1 | 1"/>
    <x v="5"/>
    <x v="0"/>
    <n v="-6183.14"/>
    <x v="97"/>
    <x v="96"/>
    <s v="REF. TRCT - LUCAS BARBOZA GONCALVES - EKO"/>
    <x v="6"/>
    <x v="2"/>
    <x v="0"/>
    <n v="6001"/>
    <x v="6"/>
    <n v="60012"/>
    <s v="OPERACIONAL (Extraordinário)"/>
    <x v="1"/>
    <x v="1"/>
    <x v="2"/>
    <x v="2"/>
    <x v="13"/>
    <x v="13"/>
  </r>
  <r>
    <x v="4"/>
    <s v="RESCISAO"/>
    <x v="6"/>
    <d v="2024-03-28T00:00:00"/>
    <d v="2024-03-28T00:00:00"/>
    <s v="'1024094"/>
    <s v="1 | 1"/>
    <x v="5"/>
    <x v="0"/>
    <n v="-2368.84"/>
    <x v="97"/>
    <x v="96"/>
    <s v="REF. TRCT - ALEXANDRE NASCIMENTO DA SILVA - EKO"/>
    <x v="6"/>
    <x v="2"/>
    <x v="0"/>
    <n v="6001"/>
    <x v="6"/>
    <n v="60012"/>
    <s v="OPERACIONAL (Extraordinário)"/>
    <x v="1"/>
    <x v="1"/>
    <x v="2"/>
    <x v="2"/>
    <x v="13"/>
    <x v="13"/>
  </r>
  <r>
    <x v="4"/>
    <s v="RESCISAO"/>
    <x v="6"/>
    <d v="2024-03-28T00:00:00"/>
    <d v="2024-03-28T00:00:00"/>
    <s v="'1024118"/>
    <s v="1 | 1"/>
    <x v="5"/>
    <x v="0"/>
    <n v="-3664.21"/>
    <x v="97"/>
    <x v="96"/>
    <s v="REF. TRCT - MARCUS VINICIUS WERNECK DE OLIVEIRA - EKO"/>
    <x v="6"/>
    <x v="2"/>
    <x v="0"/>
    <n v="6001"/>
    <x v="6"/>
    <n v="60012"/>
    <s v="OPERACIONAL (Extraordinário)"/>
    <x v="1"/>
    <x v="1"/>
    <x v="2"/>
    <x v="2"/>
    <x v="13"/>
    <x v="13"/>
  </r>
  <r>
    <x v="4"/>
    <s v="RESCISAO"/>
    <x v="6"/>
    <d v="2024-04-01T00:00:00"/>
    <d v="2024-04-01T00:00:00"/>
    <s v="'1024119"/>
    <s v="1 | 1"/>
    <x v="5"/>
    <x v="0"/>
    <n v="-172.7"/>
    <x v="97"/>
    <x v="96"/>
    <s v="REF. RESCISÃƒO COMPLEMENTAR - BRUNO SCOSSATI - EKO"/>
    <x v="6"/>
    <x v="2"/>
    <x v="0"/>
    <n v="6002"/>
    <x v="9"/>
    <n v="60027"/>
    <s v="OPERACIONAL ADM (Comum)"/>
    <x v="1"/>
    <x v="1"/>
    <x v="2"/>
    <x v="2"/>
    <x v="13"/>
    <x v="13"/>
  </r>
  <r>
    <x v="4"/>
    <s v="RESCISAO"/>
    <x v="7"/>
    <d v="2024-04-05T00:00:00"/>
    <d v="2024-04-05T00:00:00"/>
    <s v="'1024195"/>
    <s v="1 | 1"/>
    <x v="5"/>
    <x v="0"/>
    <n v="-1456.68"/>
    <x v="97"/>
    <x v="96"/>
    <s v="REF.  TRCT - ADRIANA DE PAULA - EKO"/>
    <x v="6"/>
    <x v="2"/>
    <x v="0"/>
    <n v="6001"/>
    <x v="6"/>
    <n v="60015"/>
    <s v="OPERACIONAL (Químico e Biológico)"/>
    <x v="1"/>
    <x v="3"/>
    <x v="2"/>
    <x v="2"/>
    <x v="13"/>
    <x v="13"/>
  </r>
  <r>
    <x v="4"/>
    <s v="RESCISAO"/>
    <x v="7"/>
    <d v="2024-04-16T00:00:00"/>
    <d v="2024-04-19T00:00:00"/>
    <s v="'1025194"/>
    <s v="1 | 1"/>
    <x v="5"/>
    <x v="0"/>
    <n v="-212.6"/>
    <x v="97"/>
    <x v="96"/>
    <s v="REF.  TRCT - PAULO ROBERTO DE SOUZA - EKO"/>
    <x v="6"/>
    <x v="2"/>
    <x v="0"/>
    <n v="6001"/>
    <x v="6"/>
    <n v="60012"/>
    <s v="OPERACIONAL (Extraordinário)"/>
    <x v="1"/>
    <x v="3"/>
    <x v="2"/>
    <x v="2"/>
    <x v="13"/>
    <x v="13"/>
  </r>
  <r>
    <x v="4"/>
    <s v="RESCISAO"/>
    <x v="7"/>
    <d v="2024-04-18T00:00:00"/>
    <d v="2024-04-19T00:00:00"/>
    <s v="'1025308"/>
    <s v="1 | 1"/>
    <x v="5"/>
    <x v="0"/>
    <n v="-4"/>
    <x v="97"/>
    <x v="96"/>
    <s v="REF.  TRCT -  MARCOS ARAUJO DE ASSIS - EKO"/>
    <x v="6"/>
    <x v="2"/>
    <x v="0"/>
    <n v="6001"/>
    <x v="6"/>
    <n v="60015"/>
    <s v="OPERACIONAL (Químico e Biológico)"/>
    <x v="1"/>
    <x v="3"/>
    <x v="2"/>
    <x v="2"/>
    <x v="13"/>
    <x v="13"/>
  </r>
  <r>
    <x v="4"/>
    <s v="RESCISAO"/>
    <x v="7"/>
    <d v="2024-04-22T00:00:00"/>
    <d v="2024-04-26T00:00:00"/>
    <s v="'1025356"/>
    <s v="1 | 1"/>
    <x v="5"/>
    <x v="0"/>
    <n v="-1873.17"/>
    <x v="97"/>
    <x v="96"/>
    <s v="REF. TRCT - ALAN OLIVEIRA DA SILVA - EKO "/>
    <x v="6"/>
    <x v="2"/>
    <x v="0"/>
    <n v="6001"/>
    <x v="6"/>
    <n v="60012"/>
    <s v="OPERACIONAL (Extraordinário)"/>
    <x v="1"/>
    <x v="3"/>
    <x v="2"/>
    <x v="2"/>
    <x v="13"/>
    <x v="13"/>
  </r>
  <r>
    <x v="4"/>
    <s v="RESCISAO"/>
    <x v="7"/>
    <d v="2024-04-26T00:00:00"/>
    <d v="2024-05-03T00:00:00"/>
    <s v="'1025623"/>
    <s v="1 | 1"/>
    <x v="5"/>
    <x v="0"/>
    <n v="-5886.09"/>
    <x v="97"/>
    <x v="96"/>
    <s v="REF. TRCT - WELLINGTON ALMEIDA DE OLIVEIRA - EKO"/>
    <x v="6"/>
    <x v="2"/>
    <x v="0"/>
    <n v="6001"/>
    <x v="6"/>
    <n v="60012"/>
    <s v="OPERACIONAL (Extraordinário)"/>
    <x v="1"/>
    <x v="3"/>
    <x v="2"/>
    <x v="2"/>
    <x v="13"/>
    <x v="13"/>
  </r>
  <r>
    <x v="4"/>
    <s v="RESCISAO"/>
    <x v="7"/>
    <d v="2024-04-29T00:00:00"/>
    <d v="2024-05-03T00:00:00"/>
    <s v="'1025632"/>
    <s v="1 | 1"/>
    <x v="5"/>
    <x v="0"/>
    <n v="-4589.68"/>
    <x v="97"/>
    <x v="96"/>
    <s v="REF. TRCT - RENNAN WILLIAM SANTOS DE AQUINO - EKO"/>
    <x v="6"/>
    <x v="2"/>
    <x v="0"/>
    <n v="6001"/>
    <x v="6"/>
    <n v="60012"/>
    <s v="OPERACIONAL (Extraordinário)"/>
    <x v="1"/>
    <x v="3"/>
    <x v="2"/>
    <x v="2"/>
    <x v="13"/>
    <x v="13"/>
  </r>
  <r>
    <x v="4"/>
    <s v="RESCISAO"/>
    <x v="8"/>
    <d v="2024-05-13T00:00:00"/>
    <d v="2024-05-15T00:00:00"/>
    <s v="'1026344"/>
    <s v="1 | 1"/>
    <x v="5"/>
    <x v="0"/>
    <n v="-6542.44"/>
    <x v="97"/>
    <x v="96"/>
    <s v="REF. TRCT - THIAGO PORCINA VIEGAS - EKO"/>
    <x v="6"/>
    <x v="2"/>
    <x v="0"/>
    <n v="6002"/>
    <x v="9"/>
    <n v="60022"/>
    <s v="OPERACIONAL ADM (Extraordinário)"/>
    <x v="1"/>
    <x v="3"/>
    <x v="2"/>
    <x v="2"/>
    <x v="13"/>
    <x v="13"/>
  </r>
  <r>
    <x v="4"/>
    <s v="RESCISAO"/>
    <x v="8"/>
    <d v="2024-05-13T00:00:00"/>
    <d v="2024-05-15T00:00:00"/>
    <s v="'1026348"/>
    <s v="1 | 1"/>
    <x v="5"/>
    <x v="0"/>
    <n v="-7405.32"/>
    <x v="97"/>
    <x v="96"/>
    <s v="REF. : TRCT - LORRAN ARAUJO SANTOS - EKO"/>
    <x v="6"/>
    <x v="2"/>
    <x v="0"/>
    <n v="6002"/>
    <x v="9"/>
    <n v="60022"/>
    <s v="OPERACIONAL ADM (Extraordinário)"/>
    <x v="1"/>
    <x v="3"/>
    <x v="2"/>
    <x v="2"/>
    <x v="13"/>
    <x v="13"/>
  </r>
  <r>
    <x v="4"/>
    <s v="RESCISAO"/>
    <x v="8"/>
    <d v="2024-05-13T00:00:00"/>
    <d v="2024-05-16T00:00:00"/>
    <s v="'1026345"/>
    <s v="1 | 1"/>
    <x v="5"/>
    <x v="0"/>
    <n v="-882.73"/>
    <x v="97"/>
    <x v="96"/>
    <s v="REF. TRCT - GIL PEREIRA DE MORAES - EKO"/>
    <x v="6"/>
    <x v="2"/>
    <x v="0"/>
    <n v="6002"/>
    <x v="9"/>
    <n v="60022"/>
    <s v="OPERACIONAL ADM (Extraordinário)"/>
    <x v="1"/>
    <x v="3"/>
    <x v="2"/>
    <x v="2"/>
    <x v="13"/>
    <x v="13"/>
  </r>
  <r>
    <x v="4"/>
    <s v="RESCISAO"/>
    <x v="8"/>
    <d v="2024-05-13T00:00:00"/>
    <d v="2024-05-17T00:00:00"/>
    <s v="'1026370"/>
    <s v="1 | 1"/>
    <x v="5"/>
    <x v="0"/>
    <n v="-8444.36"/>
    <x v="97"/>
    <x v="96"/>
    <s v="REF.: TRCT -  PAULA DE OLIVEIRA ALVIM - EKO"/>
    <x v="6"/>
    <x v="2"/>
    <x v="0"/>
    <n v="6002"/>
    <x v="9"/>
    <n v="60022"/>
    <s v="OPERACIONAL ADM (Extraordinário)"/>
    <x v="1"/>
    <x v="3"/>
    <x v="2"/>
    <x v="2"/>
    <x v="13"/>
    <x v="13"/>
  </r>
  <r>
    <x v="4"/>
    <s v="RESCISAO"/>
    <x v="8"/>
    <d v="2024-05-17T00:00:00"/>
    <d v="2024-05-17T00:00:00"/>
    <s v="'1026464"/>
    <s v="1 | 1"/>
    <x v="5"/>
    <x v="0"/>
    <n v="-2103.7600000000002"/>
    <x v="97"/>
    <x v="96"/>
    <s v="REF.: TRCT - JORGE TOUZA JUNIOR - EKO"/>
    <x v="6"/>
    <x v="2"/>
    <x v="0"/>
    <n v="6002"/>
    <x v="9"/>
    <n v="60022"/>
    <s v="OPERACIONAL ADM (Extraordinário)"/>
    <x v="1"/>
    <x v="3"/>
    <x v="2"/>
    <x v="2"/>
    <x v="13"/>
    <x v="13"/>
  </r>
  <r>
    <x v="4"/>
    <s v="RESCISAO"/>
    <x v="8"/>
    <d v="2024-05-20T00:00:00"/>
    <d v="2024-05-20T00:00:00"/>
    <s v="'1026502"/>
    <s v="1 | 1"/>
    <x v="5"/>
    <x v="0"/>
    <n v="-8225.33"/>
    <x v="97"/>
    <x v="96"/>
    <s v="REF.: TRCT - RAFAEL FREIRE DOS SANTOS - EKO"/>
    <x v="6"/>
    <x v="2"/>
    <x v="0"/>
    <n v="6002"/>
    <x v="9"/>
    <n v="60022"/>
    <s v="OPERACIONAL ADM (Extraordinário)"/>
    <x v="1"/>
    <x v="3"/>
    <x v="2"/>
    <x v="2"/>
    <x v="13"/>
    <x v="13"/>
  </r>
  <r>
    <x v="4"/>
    <s v="RESCISAO"/>
    <x v="8"/>
    <d v="2024-05-20T00:00:00"/>
    <d v="2024-05-24T00:00:00"/>
    <s v="'1026542"/>
    <s v="1 | 1"/>
    <x v="5"/>
    <x v="0"/>
    <n v="-1529.34"/>
    <x v="97"/>
    <x v="96"/>
    <s v="REF.: BOLSA ESTÃGIO (RESCISÃƒO) - JULIO CESAR FRIAS DOS SANTOS - EKO"/>
    <x v="6"/>
    <x v="2"/>
    <x v="0"/>
    <n v="6001"/>
    <x v="6"/>
    <n v="60012"/>
    <s v="OPERACIONAL (Extraordinário)"/>
    <x v="1"/>
    <x v="3"/>
    <x v="2"/>
    <x v="2"/>
    <x v="13"/>
    <x v="13"/>
  </r>
  <r>
    <x v="4"/>
    <s v="RESCISAO"/>
    <x v="8"/>
    <d v="2024-05-22T00:00:00"/>
    <d v="2024-05-22T00:00:00"/>
    <s v="'1026506"/>
    <s v="1 | 1"/>
    <x v="5"/>
    <x v="0"/>
    <n v="-5753.34"/>
    <x v="97"/>
    <x v="96"/>
    <s v="REF.: TRCT -  FABIO LUIZ ALVES GUALBERTO - EKO"/>
    <x v="6"/>
    <x v="2"/>
    <x v="0"/>
    <n v="6001"/>
    <x v="6"/>
    <n v="60012"/>
    <s v="OPERACIONAL (Extraordinário)"/>
    <x v="1"/>
    <x v="3"/>
    <x v="2"/>
    <x v="2"/>
    <x v="13"/>
    <x v="13"/>
  </r>
  <r>
    <x v="4"/>
    <s v="RESCISAO"/>
    <x v="8"/>
    <d v="2024-05-23T00:00:00"/>
    <d v="2024-05-23T00:00:00"/>
    <s v="'1026504"/>
    <s v="1 | 1"/>
    <x v="5"/>
    <x v="0"/>
    <n v="-769.65"/>
    <x v="97"/>
    <x v="96"/>
    <s v="REF.: TRCT - RAQUEL DE LIMA ALMEIDA - EKO"/>
    <x v="6"/>
    <x v="2"/>
    <x v="0"/>
    <n v="6001"/>
    <x v="6"/>
    <n v="60015"/>
    <s v="OPERACIONAL (Químico e Biológico)"/>
    <x v="1"/>
    <x v="3"/>
    <x v="2"/>
    <x v="2"/>
    <x v="13"/>
    <x v="13"/>
  </r>
  <r>
    <x v="4"/>
    <s v="RESCISAO"/>
    <x v="8"/>
    <d v="2024-05-23T00:00:00"/>
    <d v="2024-05-29T00:00:00"/>
    <s v="'1026857"/>
    <s v="1 | 1"/>
    <x v="5"/>
    <x v="0"/>
    <n v="-6729.63"/>
    <x v="97"/>
    <x v="96"/>
    <s v="REF. TRCT - VAGNER MENDONÃ‡A ROSA - EKO"/>
    <x v="6"/>
    <x v="2"/>
    <x v="0"/>
    <n v="6001"/>
    <x v="6"/>
    <n v="60012"/>
    <s v="OPERACIONAL (Extraordinário)"/>
    <x v="1"/>
    <x v="3"/>
    <x v="2"/>
    <x v="2"/>
    <x v="13"/>
    <x v="13"/>
  </r>
  <r>
    <x v="4"/>
    <s v="RESCISAO"/>
    <x v="8"/>
    <d v="2024-05-23T00:00:00"/>
    <d v="2024-05-29T00:00:00"/>
    <s v="'1026858"/>
    <s v="1 | 1"/>
    <x v="5"/>
    <x v="0"/>
    <n v="-3433.05"/>
    <x v="97"/>
    <x v="96"/>
    <s v="REF. TRCT - ALAN CARLOS DOS SANTOS - EKO "/>
    <x v="6"/>
    <x v="2"/>
    <x v="0"/>
    <n v="6001"/>
    <x v="6"/>
    <n v="60012"/>
    <s v="OPERACIONAL (Extraordinário)"/>
    <x v="1"/>
    <x v="3"/>
    <x v="2"/>
    <x v="2"/>
    <x v="13"/>
    <x v="13"/>
  </r>
  <r>
    <x v="4"/>
    <s v="RESCISAO"/>
    <x v="8"/>
    <d v="2024-05-24T00:00:00"/>
    <d v="2024-05-24T00:00:00"/>
    <s v="'1026503"/>
    <s v="1 | 1"/>
    <x v="5"/>
    <x v="0"/>
    <n v="-1048.6500000000001"/>
    <x v="97"/>
    <x v="96"/>
    <s v="REF.: TRCT - BRYAN KAIQUE DOS SANTOS LOUVISI - EKO"/>
    <x v="6"/>
    <x v="2"/>
    <x v="0"/>
    <n v="6001"/>
    <x v="6"/>
    <n v="60012"/>
    <s v="OPERACIONAL (Extraordinário)"/>
    <x v="1"/>
    <x v="3"/>
    <x v="2"/>
    <x v="2"/>
    <x v="13"/>
    <x v="13"/>
  </r>
  <r>
    <x v="4"/>
    <s v="RESCISAO"/>
    <x v="8"/>
    <d v="2024-05-24T00:00:00"/>
    <d v="2024-05-29T00:00:00"/>
    <s v="'1026926"/>
    <s v="1 | 1"/>
    <x v="5"/>
    <x v="0"/>
    <n v="-2365.71"/>
    <x v="97"/>
    <x v="96"/>
    <s v="REF. TRCT - LEONARDO MACHADO - EKO "/>
    <x v="6"/>
    <x v="2"/>
    <x v="0"/>
    <n v="6001"/>
    <x v="6"/>
    <n v="60012"/>
    <s v="OPERACIONAL (Extraordinário)"/>
    <x v="1"/>
    <x v="3"/>
    <x v="2"/>
    <x v="2"/>
    <x v="13"/>
    <x v="13"/>
  </r>
  <r>
    <x v="4"/>
    <s v="RESCISAO"/>
    <x v="8"/>
    <d v="2024-05-24T00:00:00"/>
    <d v="2024-05-31T00:00:00"/>
    <s v="'1026934"/>
    <s v="1 | 1"/>
    <x v="5"/>
    <x v="0"/>
    <n v="-7349.96"/>
    <x v="97"/>
    <x v="96"/>
    <s v="REF. TRCT -  ANDERSON LUIZ MESQUEITA - EKO"/>
    <x v="6"/>
    <x v="2"/>
    <x v="0"/>
    <n v="6001"/>
    <x v="6"/>
    <n v="60012"/>
    <s v="OPERACIONAL (Extraordinário)"/>
    <x v="1"/>
    <x v="3"/>
    <x v="2"/>
    <x v="2"/>
    <x v="13"/>
    <x v="13"/>
  </r>
  <r>
    <x v="4"/>
    <s v="RESCISAO"/>
    <x v="8"/>
    <d v="2024-05-27T00:00:00"/>
    <d v="2024-05-31T00:00:00"/>
    <s v="'1026959"/>
    <s v="1 | 1"/>
    <x v="5"/>
    <x v="0"/>
    <n v="-3887.56"/>
    <x v="97"/>
    <x v="96"/>
    <s v="REF. TRCT -  DOUGLAS MUNIZ MEDEIROS - EKO"/>
    <x v="6"/>
    <x v="2"/>
    <x v="0"/>
    <n v="6001"/>
    <x v="6"/>
    <n v="60012"/>
    <s v="OPERACIONAL (Extraordinário)"/>
    <x v="1"/>
    <x v="3"/>
    <x v="2"/>
    <x v="2"/>
    <x v="13"/>
    <x v="13"/>
  </r>
  <r>
    <x v="4"/>
    <s v="RESCISAO"/>
    <x v="8"/>
    <d v="2024-05-28T00:00:00"/>
    <d v="2024-05-29T00:00:00"/>
    <s v="'1027038"/>
    <s v="1 | 1"/>
    <x v="5"/>
    <x v="0"/>
    <n v="-9339.41"/>
    <x v="97"/>
    <x v="96"/>
    <s v="REF. TRCT -  LEONARDO LUIZ CAMPOS - EKO"/>
    <x v="6"/>
    <x v="2"/>
    <x v="0"/>
    <n v="6001"/>
    <x v="6"/>
    <n v="60012"/>
    <s v="OPERACIONAL (Extraordinário)"/>
    <x v="1"/>
    <x v="3"/>
    <x v="2"/>
    <x v="2"/>
    <x v="13"/>
    <x v="13"/>
  </r>
  <r>
    <x v="4"/>
    <s v="RESCISAO"/>
    <x v="9"/>
    <d v="2024-06-05T00:00:00"/>
    <d v="2024-06-07T00:00:00"/>
    <s v="'1027342"/>
    <s v="1 | 1"/>
    <x v="5"/>
    <x v="0"/>
    <n v="-2436.77"/>
    <x v="97"/>
    <x v="96"/>
    <s v="ENC: TRCT Complementar - THIAGO PORCINA VIEGAS - EKO"/>
    <x v="6"/>
    <x v="2"/>
    <x v="0"/>
    <n v="6001"/>
    <x v="6"/>
    <n v="60012"/>
    <s v="OPERACIONAL (Extraordinário)"/>
    <x v="1"/>
    <x v="3"/>
    <x v="2"/>
    <x v="2"/>
    <x v="13"/>
    <x v="13"/>
  </r>
  <r>
    <x v="4"/>
    <s v="RESCISAO"/>
    <x v="9"/>
    <d v="2024-06-05T00:00:00"/>
    <d v="2024-06-07T00:00:00"/>
    <s v="'1027429"/>
    <s v="1 | 1"/>
    <x v="5"/>
    <x v="0"/>
    <n v="-25290.91"/>
    <x v="97"/>
    <x v="96"/>
    <s v="REF. RESCISÃ•ES - PAGTO 07/06/2024 - EKO"/>
    <x v="6"/>
    <x v="2"/>
    <x v="0"/>
    <n v="6001"/>
    <x v="6"/>
    <n v="60012"/>
    <s v="OPERACIONAL (Extraordinário)"/>
    <x v="1"/>
    <x v="3"/>
    <x v="2"/>
    <x v="2"/>
    <x v="13"/>
    <x v="13"/>
  </r>
  <r>
    <x v="4"/>
    <s v="RESCISAO"/>
    <x v="9"/>
    <d v="2024-06-13T00:00:00"/>
    <d v="2024-06-17T00:00:00"/>
    <s v="'1027955"/>
    <s v="1 | 1"/>
    <x v="5"/>
    <x v="0"/>
    <n v="-740.44"/>
    <x v="97"/>
    <x v="96"/>
    <s v="ENC: TRCT - CARLOS ANDRE DE OLIVEIRA - EKO "/>
    <x v="6"/>
    <x v="2"/>
    <x v="0"/>
    <n v="6001"/>
    <x v="6"/>
    <n v="60012"/>
    <s v="OPERACIONAL (Extraordinário)"/>
    <x v="1"/>
    <x v="3"/>
    <x v="2"/>
    <x v="2"/>
    <x v="13"/>
    <x v="13"/>
  </r>
  <r>
    <x v="4"/>
    <s v="RESCISAO"/>
    <x v="9"/>
    <d v="2024-06-13T00:00:00"/>
    <d v="2024-06-17T00:00:00"/>
    <s v="'1027962"/>
    <s v="1 | 1"/>
    <x v="5"/>
    <x v="0"/>
    <n v="-12944.89"/>
    <x v="97"/>
    <x v="96"/>
    <s v="ENC: TRCT - DAVI HENRIQUE FELIX VALADÃƒO e LEONARDO SALLES DE OLIVEIRA - EKO"/>
    <x v="6"/>
    <x v="2"/>
    <x v="0"/>
    <n v="6001"/>
    <x v="6"/>
    <n v="60012"/>
    <s v="OPERACIONAL (Extraordinário)"/>
    <x v="1"/>
    <x v="3"/>
    <x v="2"/>
    <x v="2"/>
    <x v="13"/>
    <x v="13"/>
  </r>
  <r>
    <x v="4"/>
    <s v="RESCISAO"/>
    <x v="9"/>
    <d v="2024-06-17T00:00:00"/>
    <d v="2024-06-19T00:00:00"/>
    <s v="'1028108"/>
    <s v="1 | 1"/>
    <x v="5"/>
    <x v="0"/>
    <n v="-1100.42"/>
    <x v="97"/>
    <x v="96"/>
    <s v="ENC: TRCT - VANDERLEI CUNHA - EKO"/>
    <x v="6"/>
    <x v="2"/>
    <x v="0"/>
    <n v="6001"/>
    <x v="6"/>
    <n v="60012"/>
    <s v="OPERACIONAL (Extraordinário)"/>
    <x v="1"/>
    <x v="3"/>
    <x v="2"/>
    <x v="2"/>
    <x v="13"/>
    <x v="13"/>
  </r>
  <r>
    <x v="4"/>
    <s v="RESCISAO"/>
    <x v="9"/>
    <d v="2024-06-17T00:00:00"/>
    <d v="2024-06-20T00:00:00"/>
    <s v="'1028109"/>
    <s v="1 | 1"/>
    <x v="5"/>
    <x v="0"/>
    <n v="-552.97"/>
    <x v="97"/>
    <x v="96"/>
    <s v="ENC: TRCT -  JULIAN GABRIEL PEREIRA / EKO"/>
    <x v="6"/>
    <x v="2"/>
    <x v="0"/>
    <n v="6002"/>
    <x v="9"/>
    <n v="60027"/>
    <s v="OPERACIONAL ADM (Comum)"/>
    <x v="1"/>
    <x v="3"/>
    <x v="2"/>
    <x v="2"/>
    <x v="13"/>
    <x v="13"/>
  </r>
  <r>
    <x v="4"/>
    <s v="RESCISAO"/>
    <x v="9"/>
    <d v="2024-06-18T00:00:00"/>
    <d v="2024-06-21T00:00:00"/>
    <s v="'1028163"/>
    <s v="1 | 1"/>
    <x v="5"/>
    <x v="0"/>
    <n v="-6938.17"/>
    <x v="97"/>
    <x v="96"/>
    <s v="ENC: TRCT -  NILSON DA CONCEIÃ‡ÃƒO / EKO"/>
    <x v="6"/>
    <x v="2"/>
    <x v="0"/>
    <n v="6001"/>
    <x v="6"/>
    <n v="60012"/>
    <s v="OPERACIONAL (Extraordinário)"/>
    <x v="1"/>
    <x v="3"/>
    <x v="2"/>
    <x v="2"/>
    <x v="13"/>
    <x v="13"/>
  </r>
  <r>
    <x v="4"/>
    <s v="RESCISAO"/>
    <x v="9"/>
    <d v="2024-06-21T00:00:00"/>
    <d v="2024-06-28T00:00:00"/>
    <s v="'1028399"/>
    <s v="1 | 1"/>
    <x v="5"/>
    <x v="0"/>
    <n v="-428.5"/>
    <x v="97"/>
    <x v="96"/>
    <s v="ENC: TRCT -  NILSON DA CONCEIÃ‡ÃƒO / EKO"/>
    <x v="6"/>
    <x v="2"/>
    <x v="0"/>
    <n v="6001"/>
    <x v="6"/>
    <n v="60012"/>
    <s v="OPERACIONAL (Extraordinário)"/>
    <x v="1"/>
    <x v="3"/>
    <x v="2"/>
    <x v="2"/>
    <x v="13"/>
    <x v="13"/>
  </r>
  <r>
    <x v="4"/>
    <s v="RESCISAO"/>
    <x v="9"/>
    <d v="2024-06-21T00:00:00"/>
    <d v="2024-06-28T00:00:00"/>
    <s v="'1028400"/>
    <s v="1 | 1"/>
    <x v="5"/>
    <x v="0"/>
    <n v="-5848.9"/>
    <x v="97"/>
    <x v="96"/>
    <s v="ENC: TRCT - LEONARDO COELHO DOS SANTOS -EKO"/>
    <x v="6"/>
    <x v="2"/>
    <x v="0"/>
    <n v="6001"/>
    <x v="6"/>
    <n v="60012"/>
    <s v="OPERACIONAL (Extraordinário)"/>
    <x v="1"/>
    <x v="3"/>
    <x v="2"/>
    <x v="2"/>
    <x v="13"/>
    <x v="13"/>
  </r>
  <r>
    <x v="4"/>
    <s v="RESCISAO"/>
    <x v="9"/>
    <d v="2024-06-24T00:00:00"/>
    <d v="2024-06-28T00:00:00"/>
    <s v="'1028405"/>
    <s v="1 | 1"/>
    <x v="5"/>
    <x v="0"/>
    <n v="-2458.42"/>
    <x v="97"/>
    <x v="96"/>
    <s v="ENC: TRCT -  DANIEL DE OLIVEIRA GOUVÃŠA  /  EKO"/>
    <x v="6"/>
    <x v="2"/>
    <x v="0"/>
    <n v="6001"/>
    <x v="6"/>
    <n v="60012"/>
    <s v="OPERACIONAL (Extraordinário)"/>
    <x v="1"/>
    <x v="3"/>
    <x v="2"/>
    <x v="2"/>
    <x v="13"/>
    <x v="13"/>
  </r>
  <r>
    <x v="4"/>
    <s v="RESCISAO"/>
    <x v="9"/>
    <d v="2024-06-26T00:00:00"/>
    <d v="2024-07-04T00:00:00"/>
    <s v="'1028551"/>
    <s v="1 | 1"/>
    <x v="5"/>
    <x v="0"/>
    <n v="-3549.32"/>
    <x v="97"/>
    <x v="96"/>
    <s v="ENC: TRCT - RODRIGO NASCIMENTO BISPO / EKO"/>
    <x v="6"/>
    <x v="2"/>
    <x v="0"/>
    <n v="6001"/>
    <x v="6"/>
    <n v="60012"/>
    <s v="OPERACIONAL (Extraordinário)"/>
    <x v="1"/>
    <x v="3"/>
    <x v="2"/>
    <x v="2"/>
    <x v="13"/>
    <x v="13"/>
  </r>
  <r>
    <x v="4"/>
    <s v="RESCISAO"/>
    <x v="10"/>
    <d v="2024-07-03T00:00:00"/>
    <d v="2024-07-05T00:00:00"/>
    <s v="'1028860"/>
    <s v="1 | 1"/>
    <x v="5"/>
    <x v="0"/>
    <n v="-11392.1"/>
    <x v="97"/>
    <x v="96"/>
    <s v="ENC: TRCT - EKO - Pagto 05/07/24"/>
    <x v="6"/>
    <x v="2"/>
    <x v="0"/>
    <n v="6001"/>
    <x v="6"/>
    <n v="60012"/>
    <s v="OPERACIONAL (Extraordinário)"/>
    <x v="1"/>
    <x v="4"/>
    <x v="2"/>
    <x v="2"/>
    <x v="13"/>
    <x v="13"/>
  </r>
  <r>
    <x v="4"/>
    <s v="RESCISAO"/>
    <x v="10"/>
    <d v="2024-07-09T00:00:00"/>
    <d v="2024-07-11T00:00:00"/>
    <s v="'1029165"/>
    <s v="1 | 1"/>
    <x v="5"/>
    <x v="0"/>
    <n v="-9286.2800000000007"/>
    <x v="97"/>
    <x v="96"/>
    <s v="ENC: TRCT -  MONIQUE SANTOS DE ASSIS / EKO"/>
    <x v="20"/>
    <x v="1"/>
    <x v="0"/>
    <n v="3004"/>
    <x v="27"/>
    <n v="30041"/>
    <s v="FATURAMENTO (Administrativo)"/>
    <x v="1"/>
    <x v="4"/>
    <x v="2"/>
    <x v="2"/>
    <x v="13"/>
    <x v="13"/>
  </r>
  <r>
    <x v="4"/>
    <s v="RESCISAO"/>
    <x v="10"/>
    <d v="2024-07-09T00:00:00"/>
    <d v="2024-07-11T00:00:00"/>
    <s v="'1029168"/>
    <s v="1 | 1"/>
    <x v="5"/>
    <x v="0"/>
    <n v="-12108.34"/>
    <x v="97"/>
    <x v="96"/>
    <s v="ENC: TRCT -  JAQUELINE CONCEIÃ‡ÃƒO SILVA SANTOS - EKO"/>
    <x v="20"/>
    <x v="1"/>
    <x v="0"/>
    <n v="3004"/>
    <x v="27"/>
    <n v="30041"/>
    <s v="FATURAMENTO (Administrativo)"/>
    <x v="1"/>
    <x v="4"/>
    <x v="2"/>
    <x v="2"/>
    <x v="13"/>
    <x v="13"/>
  </r>
  <r>
    <x v="4"/>
    <s v="RESCISAO"/>
    <x v="10"/>
    <d v="2024-07-09T00:00:00"/>
    <d v="2024-07-11T00:00:00"/>
    <s v="'1029202"/>
    <s v="1 | 1"/>
    <x v="5"/>
    <x v="0"/>
    <n v="-607.85"/>
    <x v="97"/>
    <x v="96"/>
    <s v="ENC: TRCT - MARCOS VINICIUS LIMA DOS SANTOS / EKO"/>
    <x v="6"/>
    <x v="2"/>
    <x v="0"/>
    <n v="6001"/>
    <x v="6"/>
    <n v="60012"/>
    <s v="OPERACIONAL (Extraordinário)"/>
    <x v="1"/>
    <x v="4"/>
    <x v="2"/>
    <x v="2"/>
    <x v="13"/>
    <x v="13"/>
  </r>
  <r>
    <x v="4"/>
    <s v="RESCISAO"/>
    <x v="10"/>
    <d v="2024-07-10T00:00:00"/>
    <d v="2024-07-12T00:00:00"/>
    <s v="'1029332"/>
    <s v="1 | 1"/>
    <x v="5"/>
    <x v="0"/>
    <n v="-8400.7800000000007"/>
    <x v="97"/>
    <x v="96"/>
    <s v="ENC: TRCT -  ALESSANDRO LUIZ TELES / EKO"/>
    <x v="6"/>
    <x v="2"/>
    <x v="0"/>
    <n v="6001"/>
    <x v="6"/>
    <n v="60012"/>
    <s v="OPERACIONAL (Extraordinário)"/>
    <x v="1"/>
    <x v="4"/>
    <x v="2"/>
    <x v="2"/>
    <x v="13"/>
    <x v="13"/>
  </r>
  <r>
    <x v="4"/>
    <s v="RESCISAO"/>
    <x v="10"/>
    <d v="2024-07-11T00:00:00"/>
    <d v="2024-07-12T00:00:00"/>
    <s v="'1029325"/>
    <s v="1 | 1"/>
    <x v="5"/>
    <x v="0"/>
    <n v="-4496.03"/>
    <x v="97"/>
    <x v="96"/>
    <s v="ENC: TRCT - BRUNO LIMA DOS SANTOS / EKO"/>
    <x v="6"/>
    <x v="2"/>
    <x v="0"/>
    <n v="6001"/>
    <x v="6"/>
    <n v="60015"/>
    <s v="OPERACIONAL (Químico e Biológico)"/>
    <x v="1"/>
    <x v="4"/>
    <x v="2"/>
    <x v="2"/>
    <x v="13"/>
    <x v="13"/>
  </r>
  <r>
    <x v="4"/>
    <s v="RESCISAO"/>
    <x v="10"/>
    <d v="2024-07-12T00:00:00"/>
    <d v="2024-07-18T00:00:00"/>
    <s v="'1029416"/>
    <s v="1 | 1"/>
    <x v="5"/>
    <x v="0"/>
    <n v="-128.66999999999999"/>
    <x v="97"/>
    <x v="96"/>
    <s v="ENC: TRCT - PAULO SERGIO ASSIS DA FONSECA / EKO"/>
    <x v="6"/>
    <x v="2"/>
    <x v="0"/>
    <n v="6001"/>
    <x v="6"/>
    <n v="60012"/>
    <s v="OPERACIONAL (Extraordinário)"/>
    <x v="1"/>
    <x v="4"/>
    <x v="2"/>
    <x v="2"/>
    <x v="13"/>
    <x v="13"/>
  </r>
  <r>
    <x v="4"/>
    <s v="RESCISAO"/>
    <x v="10"/>
    <d v="2024-07-16T00:00:00"/>
    <d v="2024-07-18T00:00:00"/>
    <s v="'1029555"/>
    <s v="1 | 1"/>
    <x v="5"/>
    <x v="0"/>
    <n v="-1876.29"/>
    <x v="97"/>
    <x v="96"/>
    <s v="ENC: TRCT - ALEX CARVALHO / EKO"/>
    <x v="6"/>
    <x v="2"/>
    <x v="0"/>
    <n v="6001"/>
    <x v="6"/>
    <n v="60012"/>
    <s v="OPERACIONAL (Extraordinário)"/>
    <x v="1"/>
    <x v="4"/>
    <x v="2"/>
    <x v="2"/>
    <x v="13"/>
    <x v="13"/>
  </r>
  <r>
    <x v="4"/>
    <s v="RESCISAO"/>
    <x v="10"/>
    <d v="2024-07-16T00:00:00"/>
    <d v="2024-07-18T00:00:00"/>
    <s v="'1029580"/>
    <s v="1 | 1"/>
    <x v="5"/>
    <x v="0"/>
    <n v="-7411.3"/>
    <x v="97"/>
    <x v="96"/>
    <s v="ENC: TRCT - CARLOS GONCALVES DA COSTA / EKO"/>
    <x v="6"/>
    <x v="2"/>
    <x v="0"/>
    <n v="6001"/>
    <x v="6"/>
    <n v="60012"/>
    <s v="OPERACIONAL (Extraordinário)"/>
    <x v="1"/>
    <x v="4"/>
    <x v="2"/>
    <x v="2"/>
    <x v="13"/>
    <x v="13"/>
  </r>
  <r>
    <x v="4"/>
    <s v="RESCISAO"/>
    <x v="10"/>
    <d v="2024-07-18T00:00:00"/>
    <d v="2024-07-26T00:00:00"/>
    <s v="'1029739"/>
    <s v="1 | 1"/>
    <x v="5"/>
    <x v="0"/>
    <n v="-6734.7"/>
    <x v="97"/>
    <x v="96"/>
    <s v="ENC: TRCT - WALTER DE LIMA MOREIRA / EKO"/>
    <x v="6"/>
    <x v="2"/>
    <x v="0"/>
    <n v="6001"/>
    <x v="6"/>
    <n v="60012"/>
    <s v="OPERACIONAL (Extraordinário)"/>
    <x v="1"/>
    <x v="4"/>
    <x v="2"/>
    <x v="2"/>
    <x v="13"/>
    <x v="13"/>
  </r>
  <r>
    <x v="4"/>
    <s v="RESCISAO"/>
    <x v="10"/>
    <d v="2024-07-18T00:00:00"/>
    <d v="2024-07-26T00:00:00"/>
    <s v="'1029748"/>
    <s v="1 | 1"/>
    <x v="5"/>
    <x v="0"/>
    <n v="-5539"/>
    <x v="97"/>
    <x v="96"/>
    <s v="ENC: TRCT -  LUCAS DA SILVA BLANCO NOVOA / EKO"/>
    <x v="6"/>
    <x v="2"/>
    <x v="0"/>
    <n v="6001"/>
    <x v="6"/>
    <n v="60012"/>
    <s v="OPERACIONAL (Extraordinário)"/>
    <x v="1"/>
    <x v="4"/>
    <x v="2"/>
    <x v="2"/>
    <x v="13"/>
    <x v="13"/>
  </r>
  <r>
    <x v="4"/>
    <s v="RESCISAO"/>
    <x v="10"/>
    <d v="2024-07-19T00:00:00"/>
    <d v="2024-07-26T00:00:00"/>
    <s v="'1029776"/>
    <s v="1 | 1"/>
    <x v="5"/>
    <x v="0"/>
    <n v="-1086.6099999999999"/>
    <x v="97"/>
    <x v="96"/>
    <s v="ENC: TRCT - ATAIDE BISPO MANGUEIRA SANTOS / EKO"/>
    <x v="6"/>
    <x v="2"/>
    <x v="0"/>
    <n v="6001"/>
    <x v="6"/>
    <n v="60012"/>
    <s v="OPERACIONAL (Extraordinário)"/>
    <x v="1"/>
    <x v="4"/>
    <x v="2"/>
    <x v="2"/>
    <x v="13"/>
    <x v="13"/>
  </r>
  <r>
    <x v="4"/>
    <s v="RESCISAO"/>
    <x v="10"/>
    <d v="2024-07-24T00:00:00"/>
    <d v="2024-07-26T00:00:00"/>
    <s v="'1029884"/>
    <s v="1 | 1"/>
    <x v="5"/>
    <x v="0"/>
    <n v="-7924.16"/>
    <x v="97"/>
    <x v="96"/>
    <s v="ENC: TRCT - KLEYTON EDSON SOUSA / EKO"/>
    <x v="6"/>
    <x v="2"/>
    <x v="0"/>
    <n v="6001"/>
    <x v="6"/>
    <n v="60012"/>
    <s v="OPERACIONAL (Extraordinário)"/>
    <x v="1"/>
    <x v="4"/>
    <x v="2"/>
    <x v="2"/>
    <x v="13"/>
    <x v="13"/>
  </r>
  <r>
    <x v="4"/>
    <s v="RESCISAO"/>
    <x v="10"/>
    <d v="2024-07-24T00:00:00"/>
    <d v="2024-07-26T00:00:00"/>
    <s v="'1029885"/>
    <s v="1 | 1"/>
    <x v="5"/>
    <x v="0"/>
    <n v="-6107.85"/>
    <x v="97"/>
    <x v="96"/>
    <s v="ENC: TRCT - DANIEL ROCHA GALVÃƒO  / EKO"/>
    <x v="6"/>
    <x v="2"/>
    <x v="0"/>
    <n v="6001"/>
    <x v="6"/>
    <n v="60012"/>
    <s v="OPERACIONAL (Extraordinário)"/>
    <x v="1"/>
    <x v="4"/>
    <x v="2"/>
    <x v="2"/>
    <x v="13"/>
    <x v="13"/>
  </r>
  <r>
    <x v="4"/>
    <s v="RESCISAO"/>
    <x v="10"/>
    <d v="2024-07-24T00:00:00"/>
    <d v="2024-07-26T00:00:00"/>
    <s v="'1029892"/>
    <s v="1 | 1"/>
    <x v="5"/>
    <x v="0"/>
    <n v="-494.86"/>
    <x v="97"/>
    <x v="96"/>
    <s v="ENC: TRCT - RYAN DE OLIVEIRA CIPRIANO / EKO"/>
    <x v="6"/>
    <x v="2"/>
    <x v="0"/>
    <n v="6001"/>
    <x v="6"/>
    <n v="60012"/>
    <s v="OPERACIONAL (Extraordinário)"/>
    <x v="1"/>
    <x v="4"/>
    <x v="2"/>
    <x v="2"/>
    <x v="13"/>
    <x v="13"/>
  </r>
  <r>
    <x v="4"/>
    <s v="RESCISAO"/>
    <x v="10"/>
    <d v="2024-07-25T00:00:00"/>
    <d v="2024-07-31T00:00:00"/>
    <s v="'1029945"/>
    <s v="1 | 1"/>
    <x v="5"/>
    <x v="0"/>
    <n v="-1375.95"/>
    <x v="97"/>
    <x v="96"/>
    <s v="ENC: TRCT Complementar - CARLOS GONÃ‡ALVES / EKO"/>
    <x v="6"/>
    <x v="2"/>
    <x v="0"/>
    <n v="6001"/>
    <x v="6"/>
    <n v="60012"/>
    <s v="OPERACIONAL (Extraordinário)"/>
    <x v="1"/>
    <x v="4"/>
    <x v="2"/>
    <x v="2"/>
    <x v="13"/>
    <x v="13"/>
  </r>
  <r>
    <x v="4"/>
    <s v="RESCISAO"/>
    <x v="10"/>
    <d v="2024-07-29T00:00:00"/>
    <d v="2024-07-31T00:00:00"/>
    <s v="'1030072"/>
    <s v="1 | 1"/>
    <x v="5"/>
    <x v="0"/>
    <n v="-1320.81"/>
    <x v="97"/>
    <x v="96"/>
    <s v="ENC: TRCT COMPLEMENTAR -  PAULO SERGIO ASSIS / EKO"/>
    <x v="6"/>
    <x v="2"/>
    <x v="0"/>
    <n v="6001"/>
    <x v="6"/>
    <n v="60012"/>
    <s v="OPERACIONAL (Extraordinário)"/>
    <x v="1"/>
    <x v="4"/>
    <x v="2"/>
    <x v="2"/>
    <x v="13"/>
    <x v="13"/>
  </r>
  <r>
    <x v="4"/>
    <s v="RESCISAO"/>
    <x v="10"/>
    <d v="2024-07-29T00:00:00"/>
    <d v="2024-08-01T00:00:00"/>
    <s v="'1030062"/>
    <s v="1 | 1"/>
    <x v="5"/>
    <x v="0"/>
    <n v="-12022.67"/>
    <x v="97"/>
    <x v="96"/>
    <s v="ENC:TRCT -  RENATO FERREIRA DA SILVA  / EKO"/>
    <x v="6"/>
    <x v="2"/>
    <x v="0"/>
    <n v="6001"/>
    <x v="6"/>
    <n v="60015"/>
    <s v="OPERACIONAL (Químico e Biológico)"/>
    <x v="1"/>
    <x v="4"/>
    <x v="2"/>
    <x v="2"/>
    <x v="13"/>
    <x v="13"/>
  </r>
  <r>
    <x v="4"/>
    <s v="RESCISAO"/>
    <x v="10"/>
    <d v="2024-07-29T00:00:00"/>
    <d v="2024-08-01T00:00:00"/>
    <s v="'1030070"/>
    <s v="1 | 1"/>
    <x v="5"/>
    <x v="0"/>
    <n v="-7161.47"/>
    <x v="97"/>
    <x v="96"/>
    <s v="ENC: TRCT - CARLOS RENATO SILVA MOREIRA / EKO"/>
    <x v="6"/>
    <x v="2"/>
    <x v="0"/>
    <n v="6001"/>
    <x v="6"/>
    <n v="60012"/>
    <s v="OPERACIONAL (Extraordinário)"/>
    <x v="1"/>
    <x v="4"/>
    <x v="2"/>
    <x v="2"/>
    <x v="13"/>
    <x v="13"/>
  </r>
  <r>
    <x v="4"/>
    <s v="RESCISAO"/>
    <x v="10"/>
    <d v="2024-07-31T00:00:00"/>
    <d v="2024-08-05T00:00:00"/>
    <s v="'1030217"/>
    <s v="1 | 1"/>
    <x v="5"/>
    <x v="0"/>
    <n v="-1815.71"/>
    <x v="97"/>
    <x v="96"/>
    <s v="ENC: TRCT -  PERES TELLES PORTELLA / EKO"/>
    <x v="2"/>
    <x v="2"/>
    <x v="0"/>
    <n v="5005"/>
    <x v="32"/>
    <n v="50057"/>
    <s v="SEGURANÇA DO TRABALHO (Comum)"/>
    <x v="1"/>
    <x v="4"/>
    <x v="2"/>
    <x v="2"/>
    <x v="13"/>
    <x v="13"/>
  </r>
  <r>
    <x v="4"/>
    <s v="RESCISAO"/>
    <x v="10"/>
    <d v="2024-07-31T00:00:00"/>
    <d v="2024-08-06T00:00:00"/>
    <s v="'1030206"/>
    <s v="1 | 1"/>
    <x v="5"/>
    <x v="0"/>
    <n v="-4692.91"/>
    <x v="97"/>
    <x v="96"/>
    <s v="ENC: TRCT - MATHEUS SANTANA FRANCISCO / EKO"/>
    <x v="2"/>
    <x v="2"/>
    <x v="0"/>
    <n v="5005"/>
    <x v="32"/>
    <n v="50057"/>
    <s v="SEGURANÇA DO TRABALHO (Comum)"/>
    <x v="1"/>
    <x v="4"/>
    <x v="2"/>
    <x v="2"/>
    <x v="13"/>
    <x v="13"/>
  </r>
  <r>
    <x v="4"/>
    <s v="RESCISAO"/>
    <x v="11"/>
    <d v="2024-08-01T00:00:00"/>
    <d v="2024-08-05T00:00:00"/>
    <s v="'1030345"/>
    <s v="1 | 1"/>
    <x v="5"/>
    <x v="0"/>
    <n v="-4217.6899999999996"/>
    <x v="97"/>
    <x v="96"/>
    <s v="ENC: RESCISÃ•ES - JUSTA CAUSA / EKO"/>
    <x v="6"/>
    <x v="2"/>
    <x v="0"/>
    <n v="6001"/>
    <x v="6"/>
    <n v="60012"/>
    <s v="OPERACIONAL (Extraordinário)"/>
    <x v="1"/>
    <x v="4"/>
    <x v="2"/>
    <x v="2"/>
    <x v="13"/>
    <x v="13"/>
  </r>
  <r>
    <x v="4"/>
    <s v="RESCISAO"/>
    <x v="11"/>
    <d v="2024-08-09T00:00:00"/>
    <d v="2024-08-13T00:00:00"/>
    <s v="'1030850"/>
    <s v="1 | 1"/>
    <x v="5"/>
    <x v="0"/>
    <n v="-479.22"/>
    <x v="97"/>
    <x v="96"/>
    <s v="ENC: TRCT - MICHAEL JEFFERSON DA SILVA GUIMARAES / EKO"/>
    <x v="6"/>
    <x v="2"/>
    <x v="0"/>
    <n v="6001"/>
    <x v="6"/>
    <n v="60012"/>
    <s v="OPERACIONAL (Extraordinário)"/>
    <x v="1"/>
    <x v="4"/>
    <x v="2"/>
    <x v="2"/>
    <x v="13"/>
    <x v="13"/>
  </r>
  <r>
    <x v="4"/>
    <s v="RESCISAO"/>
    <x v="11"/>
    <d v="2024-08-09T00:00:00"/>
    <d v="2024-08-14T00:00:00"/>
    <s v="'1030851"/>
    <s v="1 | 1"/>
    <x v="5"/>
    <x v="0"/>
    <n v="-4263.2299999999996"/>
    <x v="97"/>
    <x v="96"/>
    <s v="ENC: TRCT  - LUIZ FELIPE RIBEIRO DE OLIVEIRA / EKO"/>
    <x v="6"/>
    <x v="2"/>
    <x v="0"/>
    <n v="6001"/>
    <x v="6"/>
    <n v="60012"/>
    <s v="OPERACIONAL (Extraordinário)"/>
    <x v="1"/>
    <x v="4"/>
    <x v="2"/>
    <x v="2"/>
    <x v="13"/>
    <x v="13"/>
  </r>
  <r>
    <x v="4"/>
    <s v="RESCISAO"/>
    <x v="11"/>
    <d v="2024-08-09T00:00:00"/>
    <d v="2024-08-15T00:00:00"/>
    <s v="'1030852"/>
    <s v="1 | 1"/>
    <x v="5"/>
    <x v="0"/>
    <n v="-3402.5"/>
    <x v="97"/>
    <x v="96"/>
    <s v="ENC: TRCT - PABLO DOMINGOS / EKO"/>
    <x v="6"/>
    <x v="2"/>
    <x v="0"/>
    <n v="6001"/>
    <x v="6"/>
    <n v="60012"/>
    <s v="OPERACIONAL (Extraordinário)"/>
    <x v="1"/>
    <x v="4"/>
    <x v="2"/>
    <x v="2"/>
    <x v="13"/>
    <x v="13"/>
  </r>
  <r>
    <x v="4"/>
    <s v="RESCISAO"/>
    <x v="11"/>
    <d v="2024-08-12T00:00:00"/>
    <d v="2024-08-15T00:00:00"/>
    <s v="'1030874"/>
    <s v="1 | 1"/>
    <x v="5"/>
    <x v="0"/>
    <n v="-2437.92"/>
    <x v="97"/>
    <x v="96"/>
    <s v="ENC: TRCT - CLEBER FERREIRA DO CARMO / EKO"/>
    <x v="6"/>
    <x v="2"/>
    <x v="0"/>
    <n v="6001"/>
    <x v="6"/>
    <n v="60012"/>
    <s v="OPERACIONAL (Extraordinário)"/>
    <x v="1"/>
    <x v="4"/>
    <x v="2"/>
    <x v="2"/>
    <x v="13"/>
    <x v="13"/>
  </r>
  <r>
    <x v="4"/>
    <s v="RESCISAO"/>
    <x v="11"/>
    <d v="2024-08-12T00:00:00"/>
    <d v="2024-08-16T00:00:00"/>
    <s v="'1030888"/>
    <s v="1 | 1"/>
    <x v="5"/>
    <x v="0"/>
    <n v="-1974.79"/>
    <x v="97"/>
    <x v="96"/>
    <s v="ENC: TRCT - MATHEUS DOS SANTOS SANT ANA CALDAS / EKO"/>
    <x v="6"/>
    <x v="2"/>
    <x v="0"/>
    <n v="6001"/>
    <x v="6"/>
    <n v="60012"/>
    <s v="OPERACIONAL (Extraordinário)"/>
    <x v="1"/>
    <x v="4"/>
    <x v="2"/>
    <x v="2"/>
    <x v="13"/>
    <x v="13"/>
  </r>
  <r>
    <x v="4"/>
    <s v="RESCISAO"/>
    <x v="11"/>
    <d v="2024-08-14T00:00:00"/>
    <d v="2024-08-16T00:00:00"/>
    <s v="'1031033"/>
    <s v="1 | 1"/>
    <x v="5"/>
    <x v="0"/>
    <n v="-7928.12"/>
    <x v="97"/>
    <x v="96"/>
    <s v="ENC: TRCT - RAPHAEL GONÃ‡ALVES DOS SANTOS / EKO"/>
    <x v="6"/>
    <x v="2"/>
    <x v="0"/>
    <n v="6001"/>
    <x v="6"/>
    <n v="60012"/>
    <s v="OPERACIONAL (Extraordinário)"/>
    <x v="1"/>
    <x v="4"/>
    <x v="2"/>
    <x v="2"/>
    <x v="13"/>
    <x v="13"/>
  </r>
  <r>
    <x v="4"/>
    <s v="RESCISAO"/>
    <x v="11"/>
    <d v="2024-08-14T00:00:00"/>
    <d v="2024-08-16T00:00:00"/>
    <s v="'1031035"/>
    <s v="1 | 1"/>
    <x v="5"/>
    <x v="0"/>
    <n v="-2010.61"/>
    <x v="97"/>
    <x v="96"/>
    <s v="ENC: TRCT - ALEX SANDRO DA SILVA PEREIRA/ EKO"/>
    <x v="6"/>
    <x v="2"/>
    <x v="0"/>
    <n v="6001"/>
    <x v="6"/>
    <n v="60012"/>
    <s v="OPERACIONAL (Extraordinário)"/>
    <x v="1"/>
    <x v="4"/>
    <x v="2"/>
    <x v="2"/>
    <x v="13"/>
    <x v="13"/>
  </r>
  <r>
    <x v="4"/>
    <s v="RESCISAO"/>
    <x v="11"/>
    <d v="2024-08-16T00:00:00"/>
    <d v="2024-08-19T00:00:00"/>
    <s v="'1031154"/>
    <s v="1 | 1"/>
    <x v="5"/>
    <x v="0"/>
    <n v="-1080.4100000000001"/>
    <x v="97"/>
    <x v="96"/>
    <s v="ENC: TRCT - THAISA BARBOSA DA SILVA/ EKO"/>
    <x v="4"/>
    <x v="1"/>
    <x v="0"/>
    <n v="8002"/>
    <x v="4"/>
    <n v="80021"/>
    <s v="JURÍDICO (Administrativo)"/>
    <x v="1"/>
    <x v="4"/>
    <x v="2"/>
    <x v="2"/>
    <x v="13"/>
    <x v="13"/>
  </r>
  <r>
    <x v="4"/>
    <s v="RESCISAO"/>
    <x v="11"/>
    <d v="2024-08-21T00:00:00"/>
    <d v="2024-08-23T00:00:00"/>
    <s v="'1031348"/>
    <s v="1 | 1"/>
    <x v="5"/>
    <x v="0"/>
    <n v="-8547.41"/>
    <x v="97"/>
    <x v="96"/>
    <s v="ENC: TRCT - MARCELO ALVES DE OLIVEIRA / EKO"/>
    <x v="6"/>
    <x v="2"/>
    <x v="0"/>
    <n v="6001"/>
    <x v="6"/>
    <n v="60012"/>
    <s v="OPERACIONAL (Extraordinário)"/>
    <x v="1"/>
    <x v="4"/>
    <x v="2"/>
    <x v="2"/>
    <x v="13"/>
    <x v="13"/>
  </r>
  <r>
    <x v="4"/>
    <s v="RESCISAO"/>
    <x v="11"/>
    <d v="2024-08-21T00:00:00"/>
    <d v="2024-08-23T00:00:00"/>
    <s v="'1031349"/>
    <s v="1 | 1"/>
    <x v="5"/>
    <x v="0"/>
    <n v="-6317.6"/>
    <x v="97"/>
    <x v="96"/>
    <s v="ENC: TRCT - MATHEUS FURTUNATO FREITAS DA SILVA / EKO"/>
    <x v="6"/>
    <x v="2"/>
    <x v="0"/>
    <n v="6001"/>
    <x v="6"/>
    <n v="60012"/>
    <s v="OPERACIONAL (Extraordinário)"/>
    <x v="1"/>
    <x v="4"/>
    <x v="2"/>
    <x v="2"/>
    <x v="13"/>
    <x v="13"/>
  </r>
  <r>
    <x v="4"/>
    <s v="RESCISAO"/>
    <x v="11"/>
    <d v="2024-08-21T00:00:00"/>
    <d v="2024-08-26T00:00:00"/>
    <s v="'1031360"/>
    <s v="1 | 1"/>
    <x v="5"/>
    <x v="0"/>
    <n v="-792.86"/>
    <x v="97"/>
    <x v="96"/>
    <s v="ENC: TRCT - JULIANO PEREIRA ROSA / EKO"/>
    <x v="6"/>
    <x v="2"/>
    <x v="0"/>
    <n v="6001"/>
    <x v="6"/>
    <n v="60012"/>
    <s v="OPERACIONAL (Extraordinário)"/>
    <x v="1"/>
    <x v="4"/>
    <x v="2"/>
    <x v="2"/>
    <x v="13"/>
    <x v="13"/>
  </r>
  <r>
    <x v="4"/>
    <s v="RESCISAO"/>
    <x v="11"/>
    <d v="2024-08-22T00:00:00"/>
    <d v="2024-08-26T00:00:00"/>
    <s v="'1031493"/>
    <s v="1 | 1"/>
    <x v="5"/>
    <x v="0"/>
    <n v="-3045.17"/>
    <x v="97"/>
    <x v="96"/>
    <s v="ENC: TRCT - VICTOR HUGO NEVES DE PAULA / EKO"/>
    <x v="6"/>
    <x v="2"/>
    <x v="0"/>
    <n v="6001"/>
    <x v="6"/>
    <n v="60012"/>
    <s v="OPERACIONAL (Extraordinário)"/>
    <x v="1"/>
    <x v="4"/>
    <x v="2"/>
    <x v="2"/>
    <x v="13"/>
    <x v="13"/>
  </r>
  <r>
    <x v="4"/>
    <s v="RESCISAO"/>
    <x v="11"/>
    <d v="2024-08-26T00:00:00"/>
    <d v="2024-09-02T00:00:00"/>
    <s v="'1031606"/>
    <s v="1 | 1"/>
    <x v="5"/>
    <x v="0"/>
    <n v="-597.25"/>
    <x v="97"/>
    <x v="96"/>
    <s v="ENC: TRCT - CLECIO DO AMARAL RODRIGUES / EKO"/>
    <x v="6"/>
    <x v="2"/>
    <x v="0"/>
    <n v="6001"/>
    <x v="6"/>
    <n v="60012"/>
    <s v="OPERACIONAL (Extraordinário)"/>
    <x v="1"/>
    <x v="4"/>
    <x v="2"/>
    <x v="2"/>
    <x v="13"/>
    <x v="13"/>
  </r>
  <r>
    <x v="4"/>
    <s v="RESCISAO"/>
    <x v="11"/>
    <d v="2024-08-28T00:00:00"/>
    <d v="2024-09-02T00:00:00"/>
    <s v="'1031756"/>
    <s v="1 | 1"/>
    <x v="5"/>
    <x v="0"/>
    <n v="-7927.13"/>
    <x v="97"/>
    <x v="96"/>
    <s v="ENC: TRCT - VINICIUS DE SOUZA MAIA / EKO"/>
    <x v="6"/>
    <x v="2"/>
    <x v="0"/>
    <n v="6001"/>
    <x v="6"/>
    <n v="60012"/>
    <s v="OPERACIONAL (Extraordinário)"/>
    <x v="1"/>
    <x v="4"/>
    <x v="2"/>
    <x v="2"/>
    <x v="13"/>
    <x v="13"/>
  </r>
  <r>
    <x v="4"/>
    <s v="RESCISAO"/>
    <x v="11"/>
    <d v="2024-08-28T00:00:00"/>
    <d v="2024-09-06T00:00:00"/>
    <s v="'1031754"/>
    <s v="1 | 1"/>
    <x v="5"/>
    <x v="0"/>
    <n v="-475.61"/>
    <x v="97"/>
    <x v="96"/>
    <s v="ENC: TRCT - PAULO ROBERTO DE OLIVEIRA BEZERRA/ EKO"/>
    <x v="6"/>
    <x v="2"/>
    <x v="0"/>
    <n v="6001"/>
    <x v="6"/>
    <n v="60012"/>
    <s v="OPERACIONAL (Extraordinário)"/>
    <x v="1"/>
    <x v="4"/>
    <x v="2"/>
    <x v="2"/>
    <x v="13"/>
    <x v="13"/>
  </r>
  <r>
    <x v="4"/>
    <s v="RESCISAO"/>
    <x v="11"/>
    <d v="2024-08-29T00:00:00"/>
    <d v="2024-09-06T00:00:00"/>
    <s v="'1031771"/>
    <s v="1 | 1"/>
    <x v="5"/>
    <x v="0"/>
    <n v="-7485.44"/>
    <x v="97"/>
    <x v="96"/>
    <s v="ENC: TRCT - WALLACE SANTOS DE JESUS / EKO"/>
    <x v="6"/>
    <x v="2"/>
    <x v="0"/>
    <n v="6001"/>
    <x v="6"/>
    <n v="60012"/>
    <s v="OPERACIONAL (Extraordinário)"/>
    <x v="1"/>
    <x v="4"/>
    <x v="2"/>
    <x v="2"/>
    <x v="13"/>
    <x v="13"/>
  </r>
  <r>
    <x v="4"/>
    <s v="RESCISAO"/>
    <x v="12"/>
    <d v="2024-09-02T00:00:00"/>
    <d v="2024-09-06T00:00:00"/>
    <s v="'1031930"/>
    <s v="1 | 1"/>
    <x v="5"/>
    <x v="0"/>
    <n v="-1196.23"/>
    <x v="97"/>
    <x v="96"/>
    <s v="ENC: TRCT - LEONARDO ROQUE CAVALCANTE/ EKO"/>
    <x v="6"/>
    <x v="2"/>
    <x v="0"/>
    <n v="6001"/>
    <x v="6"/>
    <n v="60012"/>
    <s v="OPERACIONAL (Extraordinário)"/>
    <x v="1"/>
    <x v="4"/>
    <x v="2"/>
    <x v="2"/>
    <x v="13"/>
    <x v="13"/>
  </r>
  <r>
    <x v="4"/>
    <s v="RESCISAO"/>
    <x v="12"/>
    <d v="2024-09-11T00:00:00"/>
    <d v="2024-09-13T00:00:00"/>
    <s v="'1032573"/>
    <s v="1 | 1"/>
    <x v="5"/>
    <x v="0"/>
    <n v="-5193.75"/>
    <x v="97"/>
    <x v="96"/>
    <s v="ENC: TRCT - OSEIAS FEITOSA CABRAL / EKO"/>
    <x v="6"/>
    <x v="2"/>
    <x v="0"/>
    <n v="6001"/>
    <x v="6"/>
    <n v="60012"/>
    <s v="OPERACIONAL (Extraordinário)"/>
    <x v="1"/>
    <x v="4"/>
    <x v="2"/>
    <x v="2"/>
    <x v="13"/>
    <x v="13"/>
  </r>
  <r>
    <x v="4"/>
    <s v="RESCISAO"/>
    <x v="12"/>
    <d v="2024-09-11T00:00:00"/>
    <d v="2024-09-13T00:00:00"/>
    <s v="'1032575"/>
    <s v="1 | 1"/>
    <x v="5"/>
    <x v="0"/>
    <n v="-2293.7199999999998"/>
    <x v="97"/>
    <x v="96"/>
    <s v="ENC: TRCT - DIEGO DO CARMO SILVA / EKO"/>
    <x v="6"/>
    <x v="2"/>
    <x v="0"/>
    <n v="6001"/>
    <x v="6"/>
    <n v="60012"/>
    <s v="OPERACIONAL (Extraordinário)"/>
    <x v="1"/>
    <x v="4"/>
    <x v="2"/>
    <x v="2"/>
    <x v="13"/>
    <x v="13"/>
  </r>
  <r>
    <x v="4"/>
    <s v="RESCISAO"/>
    <x v="12"/>
    <d v="2024-09-11T00:00:00"/>
    <d v="2024-09-16T00:00:00"/>
    <s v="'1032548"/>
    <s v="1 | 1"/>
    <x v="5"/>
    <x v="0"/>
    <n v="-2057.62"/>
    <x v="97"/>
    <x v="96"/>
    <s v="ENC: TRCT - HIGOR LIMA PACHECO DE SOUSA / EKO"/>
    <x v="6"/>
    <x v="2"/>
    <x v="0"/>
    <n v="6001"/>
    <x v="6"/>
    <n v="60012"/>
    <s v="OPERACIONAL (Extraordinário)"/>
    <x v="1"/>
    <x v="4"/>
    <x v="2"/>
    <x v="2"/>
    <x v="13"/>
    <x v="13"/>
  </r>
  <r>
    <x v="4"/>
    <s v="RESCISAO"/>
    <x v="12"/>
    <d v="2024-09-11T00:00:00"/>
    <d v="2024-09-19T00:00:00"/>
    <s v="'1032586"/>
    <s v="1 | 1"/>
    <x v="5"/>
    <x v="0"/>
    <n v="-3920.29"/>
    <x v="97"/>
    <x v="96"/>
    <s v="ENC: TRCT - FERNANDO GARCIA BOMFIM / EKO"/>
    <x v="6"/>
    <x v="2"/>
    <x v="0"/>
    <n v="6001"/>
    <x v="6"/>
    <n v="60012"/>
    <s v="OPERACIONAL (Extraordinário)"/>
    <x v="1"/>
    <x v="4"/>
    <x v="2"/>
    <x v="2"/>
    <x v="13"/>
    <x v="13"/>
  </r>
  <r>
    <x v="4"/>
    <s v="RESCISAO"/>
    <x v="12"/>
    <d v="2024-09-16T00:00:00"/>
    <d v="2024-09-20T00:00:00"/>
    <s v="'1032803"/>
    <s v="1 | 1"/>
    <x v="5"/>
    <x v="0"/>
    <n v="-509.98"/>
    <x v="97"/>
    <x v="96"/>
    <s v="ENC: TRCT - CLOVIS PEIXOTO DE CARVALHO/ EKO"/>
    <x v="6"/>
    <x v="2"/>
    <x v="0"/>
    <n v="6001"/>
    <x v="6"/>
    <n v="60012"/>
    <s v="OPERACIONAL (Extraordinário)"/>
    <x v="1"/>
    <x v="4"/>
    <x v="2"/>
    <x v="2"/>
    <x v="13"/>
    <x v="13"/>
  </r>
  <r>
    <x v="4"/>
    <s v="RESCISAO"/>
    <x v="12"/>
    <d v="2024-09-18T00:00:00"/>
    <d v="2024-09-20T00:00:00"/>
    <s v="'1032910"/>
    <s v="1 | 1"/>
    <x v="5"/>
    <x v="0"/>
    <n v="-3302"/>
    <x v="97"/>
    <x v="96"/>
    <s v="ENC: TRCT -  WELITON TEIXEIRA / EKO"/>
    <x v="6"/>
    <x v="2"/>
    <x v="0"/>
    <n v="6001"/>
    <x v="6"/>
    <n v="60012"/>
    <s v="OPERACIONAL (Extraordinário)"/>
    <x v="1"/>
    <x v="4"/>
    <x v="2"/>
    <x v="2"/>
    <x v="13"/>
    <x v="13"/>
  </r>
  <r>
    <x v="4"/>
    <s v="RESCISAO"/>
    <x v="12"/>
    <d v="2024-09-18T00:00:00"/>
    <d v="2024-09-26T00:00:00"/>
    <s v="'1032956"/>
    <s v="1 | 1"/>
    <x v="5"/>
    <x v="0"/>
    <n v="-3367.78"/>
    <x v="97"/>
    <x v="96"/>
    <s v="ENC: TRCT - WALLACE AMORIM DOS SANTOS / EKO"/>
    <x v="6"/>
    <x v="2"/>
    <x v="0"/>
    <n v="6001"/>
    <x v="6"/>
    <n v="60012"/>
    <s v="OPERACIONAL (Extraordinário)"/>
    <x v="1"/>
    <x v="4"/>
    <x v="2"/>
    <x v="2"/>
    <x v="13"/>
    <x v="13"/>
  </r>
  <r>
    <x v="4"/>
    <s v="RESCISAO"/>
    <x v="12"/>
    <d v="2024-09-18T00:00:00"/>
    <d v="2024-09-27T00:00:00"/>
    <s v="'1032953"/>
    <s v="1 | 1"/>
    <x v="5"/>
    <x v="0"/>
    <n v="-7580.39"/>
    <x v="97"/>
    <x v="96"/>
    <s v="ENC: TRCT - WANDERSON DOS SANTOS ARAUJO / EKO"/>
    <x v="6"/>
    <x v="2"/>
    <x v="0"/>
    <n v="6001"/>
    <x v="6"/>
    <n v="60012"/>
    <s v="OPERACIONAL (Extraordinário)"/>
    <x v="1"/>
    <x v="4"/>
    <x v="2"/>
    <x v="2"/>
    <x v="13"/>
    <x v="13"/>
  </r>
  <r>
    <x v="4"/>
    <s v="RESCISAO"/>
    <x v="12"/>
    <d v="2024-09-24T00:00:00"/>
    <d v="2024-09-27T00:00:00"/>
    <s v="'1033102"/>
    <s v="1 | 1"/>
    <x v="5"/>
    <x v="0"/>
    <n v="-2432.09"/>
    <x v="97"/>
    <x v="96"/>
    <s v="ENC: TRCT - EMERSON DA ROCHA LOURENCO DE MIRANDA / EKO"/>
    <x v="6"/>
    <x v="2"/>
    <x v="0"/>
    <n v="6001"/>
    <x v="6"/>
    <n v="60015"/>
    <s v="OPERACIONAL (Químico e Biológico)"/>
    <x v="1"/>
    <x v="4"/>
    <x v="2"/>
    <x v="2"/>
    <x v="13"/>
    <x v="13"/>
  </r>
  <r>
    <x v="4"/>
    <s v="RESCISAO"/>
    <x v="12"/>
    <d v="2024-09-24T00:00:00"/>
    <d v="2024-09-30T00:00:00"/>
    <s v="'1033130"/>
    <s v="1 | 1"/>
    <x v="5"/>
    <x v="0"/>
    <n v="-2029.79"/>
    <x v="97"/>
    <x v="96"/>
    <s v="ENC: TRCT - ROGERIO DOS SANTOS LOPES - EKO"/>
    <x v="6"/>
    <x v="2"/>
    <x v="0"/>
    <n v="6001"/>
    <x v="6"/>
    <n v="60012"/>
    <s v="OPERACIONAL (Extraordinário)"/>
    <x v="1"/>
    <x v="4"/>
    <x v="2"/>
    <x v="2"/>
    <x v="13"/>
    <x v="13"/>
  </r>
  <r>
    <x v="4"/>
    <s v="RESCISAO"/>
    <x v="12"/>
    <d v="2024-09-25T00:00:00"/>
    <d v="2024-09-30T00:00:00"/>
    <s v="'1033235"/>
    <s v="1 | 1"/>
    <x v="5"/>
    <x v="0"/>
    <n v="-1682.04"/>
    <x v="97"/>
    <x v="96"/>
    <s v="ENC: TRCT - CESAR SOARES GUIMARAES - EKO"/>
    <x v="6"/>
    <x v="2"/>
    <x v="0"/>
    <n v="6001"/>
    <x v="6"/>
    <n v="60012"/>
    <s v="OPERACIONAL (Extraordinário)"/>
    <x v="1"/>
    <x v="4"/>
    <x v="2"/>
    <x v="2"/>
    <x v="13"/>
    <x v="13"/>
  </r>
  <r>
    <x v="4"/>
    <s v="RESCISAO"/>
    <x v="12"/>
    <d v="2024-09-26T00:00:00"/>
    <d v="2024-10-03T00:00:00"/>
    <s v="'1033310"/>
    <s v="1 | 1"/>
    <x v="5"/>
    <x v="0"/>
    <n v="-3225.05"/>
    <x v="97"/>
    <x v="96"/>
    <s v="ENC: TRCT - LEANDRO ALVES DA SILVA - EKO"/>
    <x v="6"/>
    <x v="2"/>
    <x v="0"/>
    <n v="6001"/>
    <x v="6"/>
    <n v="60012"/>
    <s v="OPERACIONAL (Extraordinário)"/>
    <x v="1"/>
    <x v="4"/>
    <x v="2"/>
    <x v="2"/>
    <x v="13"/>
    <x v="13"/>
  </r>
  <r>
    <x v="4"/>
    <s v="RESCISAO"/>
    <x v="12"/>
    <d v="2024-09-27T00:00:00"/>
    <d v="2024-10-04T00:00:00"/>
    <s v="'1033343"/>
    <s v="1 | 1"/>
    <x v="5"/>
    <x v="0"/>
    <n v="-7838.47"/>
    <x v="97"/>
    <x v="96"/>
    <s v="ENC: TRCT - WANDERSON DA SILVA FERREIRA - EKO"/>
    <x v="6"/>
    <x v="2"/>
    <x v="0"/>
    <n v="6001"/>
    <x v="6"/>
    <n v="60012"/>
    <s v="OPERACIONAL (Extraordinário)"/>
    <x v="1"/>
    <x v="4"/>
    <x v="2"/>
    <x v="2"/>
    <x v="13"/>
    <x v="13"/>
  </r>
  <r>
    <x v="4"/>
    <s v="RESCISAO"/>
    <x v="13"/>
    <d v="2024-10-04T00:00:00"/>
    <d v="2024-10-11T00:00:00"/>
    <s v="'1033765"/>
    <s v="1 | 1"/>
    <x v="5"/>
    <x v="0"/>
    <n v="-2681.15"/>
    <x v="97"/>
    <x v="96"/>
    <s v="ENC: TRCT - JOSILAVE DOS SANTOS FERREIRA - EKO"/>
    <x v="6"/>
    <x v="2"/>
    <x v="0"/>
    <n v="6001"/>
    <x v="6"/>
    <n v="60012"/>
    <s v="OPERACIONAL (Extraordinário)"/>
    <x v="1"/>
    <x v="0"/>
    <x v="2"/>
    <x v="2"/>
    <x v="13"/>
    <x v="13"/>
  </r>
  <r>
    <x v="4"/>
    <s v="RESCISAO"/>
    <x v="13"/>
    <d v="2024-10-08T00:00:00"/>
    <d v="2024-10-11T00:00:00"/>
    <s v="'1033991"/>
    <s v="1 | 1"/>
    <x v="5"/>
    <x v="0"/>
    <n v="-686.79"/>
    <x v="97"/>
    <x v="96"/>
    <s v="ENC: TRCT - EDENILSON COSTA FERREIRA"/>
    <x v="6"/>
    <x v="2"/>
    <x v="0"/>
    <n v="6001"/>
    <x v="6"/>
    <n v="60012"/>
    <s v="OPERACIONAL (Extraordinário)"/>
    <x v="1"/>
    <x v="0"/>
    <x v="2"/>
    <x v="2"/>
    <x v="13"/>
    <x v="13"/>
  </r>
  <r>
    <x v="4"/>
    <s v="RESCISAO"/>
    <x v="13"/>
    <d v="2024-10-09T00:00:00"/>
    <d v="2024-10-14T00:00:00"/>
    <s v="'1034018"/>
    <s v="1 | 1"/>
    <x v="5"/>
    <x v="0"/>
    <n v="-3727.97"/>
    <x v="97"/>
    <x v="96"/>
    <s v="ENC: TRCT - WALLACE DUARTE DA SILVA"/>
    <x v="6"/>
    <x v="2"/>
    <x v="0"/>
    <n v="6001"/>
    <x v="6"/>
    <n v="60012"/>
    <s v="OPERACIONAL (Extraordinário)"/>
    <x v="1"/>
    <x v="0"/>
    <x v="2"/>
    <x v="2"/>
    <x v="13"/>
    <x v="13"/>
  </r>
  <r>
    <x v="4"/>
    <s v="RESCISAO"/>
    <x v="13"/>
    <d v="2024-10-10T00:00:00"/>
    <d v="2024-10-11T00:00:00"/>
    <s v="'1034082"/>
    <s v="1 | 1"/>
    <x v="5"/>
    <x v="0"/>
    <n v="-5558.68"/>
    <x v="97"/>
    <x v="96"/>
    <s v="ENC: TRCT - DEJAILSON VALERIO DA SILVA - EKO"/>
    <x v="6"/>
    <x v="2"/>
    <x v="0"/>
    <n v="6001"/>
    <x v="6"/>
    <n v="60012"/>
    <s v="OPERACIONAL (Extraordinário)"/>
    <x v="1"/>
    <x v="0"/>
    <x v="2"/>
    <x v="2"/>
    <x v="13"/>
    <x v="13"/>
  </r>
  <r>
    <x v="4"/>
    <s v="RESCISAO"/>
    <x v="13"/>
    <d v="2024-10-10T00:00:00"/>
    <d v="2024-10-11T00:00:00"/>
    <s v="'1034083"/>
    <s v="1 | 1"/>
    <x v="5"/>
    <x v="0"/>
    <n v="-2527.92"/>
    <x v="97"/>
    <x v="96"/>
    <s v="ENC: TRCT - ALESSANDRO BARREIROS DA SILVA FREITAS - EKO"/>
    <x v="6"/>
    <x v="2"/>
    <x v="0"/>
    <n v="6002"/>
    <x v="9"/>
    <n v="60027"/>
    <s v="OPERACIONAL ADM (Comum)"/>
    <x v="1"/>
    <x v="0"/>
    <x v="2"/>
    <x v="2"/>
    <x v="13"/>
    <x v="13"/>
  </r>
  <r>
    <x v="4"/>
    <s v="RESCISAO"/>
    <x v="13"/>
    <d v="2024-10-10T00:00:00"/>
    <d v="2024-10-11T00:00:00"/>
    <s v="'1034161"/>
    <s v="1 | 1"/>
    <x v="5"/>
    <x v="0"/>
    <n v="-2803.23"/>
    <x v="97"/>
    <x v="96"/>
    <s v="ENC: TRCT - VANDERLEY SANTOS DE OLIVEIRA"/>
    <x v="6"/>
    <x v="2"/>
    <x v="0"/>
    <n v="6001"/>
    <x v="6"/>
    <n v="60012"/>
    <s v="OPERACIONAL (Extraordinário)"/>
    <x v="1"/>
    <x v="0"/>
    <x v="2"/>
    <x v="2"/>
    <x v="13"/>
    <x v="13"/>
  </r>
  <r>
    <x v="4"/>
    <s v="RESCISAO"/>
    <x v="13"/>
    <d v="2024-10-10T00:00:00"/>
    <d v="2024-10-11T00:00:00"/>
    <s v="'1034163"/>
    <s v="1 | 1"/>
    <x v="5"/>
    <x v="0"/>
    <n v="-12.41"/>
    <x v="97"/>
    <x v="96"/>
    <s v="ENC:ENC: TRCT - FILIPE MOREIRA SANTOS - EKO"/>
    <x v="6"/>
    <x v="2"/>
    <x v="0"/>
    <n v="6002"/>
    <x v="9"/>
    <n v="60022"/>
    <s v="OPERACIONAL ADM (Extraordinário)"/>
    <x v="1"/>
    <x v="0"/>
    <x v="2"/>
    <x v="2"/>
    <x v="13"/>
    <x v="13"/>
  </r>
  <r>
    <x v="4"/>
    <s v="RESCISAO"/>
    <x v="13"/>
    <d v="2024-10-10T00:00:00"/>
    <d v="2024-10-14T00:00:00"/>
    <s v="'1034164"/>
    <s v="1 | 1"/>
    <x v="5"/>
    <x v="0"/>
    <n v="-1185.58"/>
    <x v="97"/>
    <x v="96"/>
    <s v="ENC: TRCT - CARLOS ALBERTO MONTEIRO BASILIO"/>
    <x v="6"/>
    <x v="2"/>
    <x v="0"/>
    <n v="6001"/>
    <x v="6"/>
    <n v="60015"/>
    <s v="OPERACIONAL (Químico e Biológico)"/>
    <x v="1"/>
    <x v="0"/>
    <x v="2"/>
    <x v="2"/>
    <x v="13"/>
    <x v="13"/>
  </r>
  <r>
    <x v="4"/>
    <s v="RESCISAO"/>
    <x v="13"/>
    <d v="2024-10-15T00:00:00"/>
    <d v="2024-10-18T00:00:00"/>
    <s v="'1034383"/>
    <s v="1 | 1"/>
    <x v="5"/>
    <x v="0"/>
    <n v="-1837.77"/>
    <x v="97"/>
    <x v="96"/>
    <s v="ENC: TRCT -  JOÃƒO VICTOR OLIVEIRA DE GOUVEA"/>
    <x v="6"/>
    <x v="2"/>
    <x v="0"/>
    <n v="6002"/>
    <x v="9"/>
    <n v="60027"/>
    <s v="OPERACIONAL ADM (Comum)"/>
    <x v="1"/>
    <x v="0"/>
    <x v="2"/>
    <x v="2"/>
    <x v="13"/>
    <x v="13"/>
  </r>
  <r>
    <x v="4"/>
    <s v="RESCISAO"/>
    <x v="13"/>
    <d v="2024-10-16T00:00:00"/>
    <d v="2024-10-21T00:00:00"/>
    <s v="'1034427"/>
    <s v="1 | 1"/>
    <x v="5"/>
    <x v="0"/>
    <n v="-7090.5"/>
    <x v="97"/>
    <x v="96"/>
    <s v="ENC: TRCT -  DOUGLAS MAGNO BEZERRA"/>
    <x v="6"/>
    <x v="2"/>
    <x v="0"/>
    <n v="6001"/>
    <x v="6"/>
    <n v="60012"/>
    <s v="OPERACIONAL (Extraordinário)"/>
    <x v="1"/>
    <x v="0"/>
    <x v="2"/>
    <x v="2"/>
    <x v="13"/>
    <x v="13"/>
  </r>
  <r>
    <x v="4"/>
    <s v="RESCISAO"/>
    <x v="13"/>
    <d v="2024-10-16T00:00:00"/>
    <d v="2024-10-21T00:00:00"/>
    <s v="'1034460"/>
    <s v="1 | 1"/>
    <x v="5"/>
    <x v="0"/>
    <n v="-7267.99"/>
    <x v="97"/>
    <x v="96"/>
    <s v="ENC: TRCT - PAULO ROBERTO SOUZA DA SILVA"/>
    <x v="6"/>
    <x v="2"/>
    <x v="0"/>
    <n v="6001"/>
    <x v="6"/>
    <n v="60012"/>
    <s v="OPERACIONAL (Extraordinário)"/>
    <x v="1"/>
    <x v="0"/>
    <x v="2"/>
    <x v="2"/>
    <x v="13"/>
    <x v="13"/>
  </r>
  <r>
    <x v="4"/>
    <s v="RESCISAO"/>
    <x v="13"/>
    <d v="2024-10-16T00:00:00"/>
    <d v="2024-10-25T00:00:00"/>
    <s v="'1034462"/>
    <s v="1 | 1"/>
    <x v="5"/>
    <x v="0"/>
    <n v="-7175.51"/>
    <x v="97"/>
    <x v="96"/>
    <s v="ENC: TRCT - FÃBIO DE SOUZA BARRETO"/>
    <x v="6"/>
    <x v="2"/>
    <x v="0"/>
    <n v="6001"/>
    <x v="6"/>
    <n v="60012"/>
    <s v="OPERACIONAL (Extraordinário)"/>
    <x v="1"/>
    <x v="0"/>
    <x v="2"/>
    <x v="2"/>
    <x v="13"/>
    <x v="13"/>
  </r>
  <r>
    <x v="4"/>
    <s v="RESCISAO"/>
    <x v="13"/>
    <d v="2024-10-17T00:00:00"/>
    <d v="2024-10-17T00:00:00"/>
    <s v="'1034382"/>
    <s v="1 | 1"/>
    <x v="5"/>
    <x v="0"/>
    <n v="-2618.67"/>
    <x v="97"/>
    <x v="96"/>
    <s v="ENC: TRCT - ALEXANDER FERREIRA"/>
    <x v="6"/>
    <x v="2"/>
    <x v="0"/>
    <n v="6001"/>
    <x v="6"/>
    <n v="60012"/>
    <s v="OPERACIONAL (Extraordinário)"/>
    <x v="1"/>
    <x v="0"/>
    <x v="2"/>
    <x v="2"/>
    <x v="13"/>
    <x v="13"/>
  </r>
  <r>
    <x v="4"/>
    <s v="RESCISAO"/>
    <x v="13"/>
    <d v="2024-10-17T00:00:00"/>
    <d v="2024-10-25T00:00:00"/>
    <s v="'1034524"/>
    <s v="1 | 1"/>
    <x v="5"/>
    <x v="0"/>
    <n v="-2078.4299999999998"/>
    <x v="97"/>
    <x v="96"/>
    <s v="ENC: TRCT - ALEXSANDRO GOMES DA SILVA"/>
    <x v="6"/>
    <x v="2"/>
    <x v="0"/>
    <n v="6001"/>
    <x v="6"/>
    <n v="60012"/>
    <s v="OPERACIONAL (Extraordinário)"/>
    <x v="1"/>
    <x v="0"/>
    <x v="2"/>
    <x v="2"/>
    <x v="13"/>
    <x v="13"/>
  </r>
  <r>
    <x v="4"/>
    <s v="RESCISAO"/>
    <x v="13"/>
    <d v="2024-10-22T00:00:00"/>
    <d v="2024-10-25T00:00:00"/>
    <s v="'1034650"/>
    <s v="1 | 1"/>
    <x v="5"/>
    <x v="0"/>
    <n v="-11145.54"/>
    <x v="97"/>
    <x v="96"/>
    <s v="ENC: TRCT -  GABRIEL BARBOSA DE OLIVEIRA / EKO"/>
    <x v="6"/>
    <x v="2"/>
    <x v="0"/>
    <n v="6001"/>
    <x v="6"/>
    <n v="60012"/>
    <s v="OPERACIONAL (Extraordinário)"/>
    <x v="1"/>
    <x v="0"/>
    <x v="2"/>
    <x v="2"/>
    <x v="13"/>
    <x v="13"/>
  </r>
  <r>
    <x v="4"/>
    <s v="RESCISAO"/>
    <x v="13"/>
    <d v="2024-10-23T00:00:00"/>
    <d v="2024-10-31T00:00:00"/>
    <s v="'1034780"/>
    <s v="1 | 1"/>
    <x v="5"/>
    <x v="0"/>
    <n v="-6244.56"/>
    <x v="97"/>
    <x v="96"/>
    <s v="ENC: TRCT -  LUIZ PAULO DOS SANTOS SILVA"/>
    <x v="6"/>
    <x v="2"/>
    <x v="0"/>
    <n v="6001"/>
    <x v="6"/>
    <n v="60012"/>
    <s v="OPERACIONAL (Extraordinário)"/>
    <x v="1"/>
    <x v="0"/>
    <x v="2"/>
    <x v="2"/>
    <x v="13"/>
    <x v="13"/>
  </r>
  <r>
    <x v="4"/>
    <s v="RESCISAO"/>
    <x v="13"/>
    <d v="2024-10-24T00:00:00"/>
    <d v="2024-11-01T00:00:00"/>
    <s v="'1034818"/>
    <s v="1 | 1"/>
    <x v="5"/>
    <x v="0"/>
    <n v="-3417.81"/>
    <x v="97"/>
    <x v="96"/>
    <s v="ENC: TRCT - BRUNO DO NASCIMENTO MOTA"/>
    <x v="6"/>
    <x v="2"/>
    <x v="0"/>
    <n v="6001"/>
    <x v="6"/>
    <n v="60012"/>
    <s v="OPERACIONAL (Extraordinário)"/>
    <x v="1"/>
    <x v="0"/>
    <x v="2"/>
    <x v="2"/>
    <x v="13"/>
    <x v="13"/>
  </r>
  <r>
    <x v="4"/>
    <s v="RESCISAO"/>
    <x v="13"/>
    <d v="2024-10-24T00:00:00"/>
    <d v="2024-11-01T00:00:00"/>
    <s v="'1034819"/>
    <s v="1 | 1"/>
    <x v="5"/>
    <x v="0"/>
    <n v="-5672.73"/>
    <x v="97"/>
    <x v="96"/>
    <s v="ENC: TRCT - ADALBERTO PEREIRA DA SILVA"/>
    <x v="6"/>
    <x v="2"/>
    <x v="0"/>
    <n v="6001"/>
    <x v="6"/>
    <n v="60012"/>
    <s v="OPERACIONAL (Extraordinário)"/>
    <x v="1"/>
    <x v="0"/>
    <x v="2"/>
    <x v="2"/>
    <x v="13"/>
    <x v="13"/>
  </r>
  <r>
    <x v="4"/>
    <s v="RESCISAO"/>
    <x v="13"/>
    <d v="2024-10-24T00:00:00"/>
    <d v="2024-11-01T00:00:00"/>
    <s v="'1034845"/>
    <s v="1 | 1"/>
    <x v="5"/>
    <x v="0"/>
    <n v="-2674.47"/>
    <x v="97"/>
    <x v="96"/>
    <s v="ENC: TRCT -  GILMAR SOARES DOS SANTOS"/>
    <x v="6"/>
    <x v="2"/>
    <x v="0"/>
    <n v="6001"/>
    <x v="6"/>
    <n v="60012"/>
    <s v="OPERACIONAL (Extraordinário)"/>
    <x v="1"/>
    <x v="0"/>
    <x v="2"/>
    <x v="2"/>
    <x v="13"/>
    <x v="13"/>
  </r>
  <r>
    <x v="4"/>
    <s v="RESCISAO"/>
    <x v="14"/>
    <d v="2024-11-01T00:00:00"/>
    <d v="2024-11-07T00:00:00"/>
    <s v="'1035259"/>
    <s v="1 | 1"/>
    <x v="5"/>
    <x v="0"/>
    <n v="-7032.03"/>
    <x v="97"/>
    <x v="96"/>
    <s v="ENC: TRCT - ONASSIS LOUREIRO COSTA"/>
    <x v="6"/>
    <x v="2"/>
    <x v="0"/>
    <n v="6001"/>
    <x v="6"/>
    <n v="60012"/>
    <s v="OPERACIONAL (Extraordinário)"/>
    <x v="1"/>
    <x v="0"/>
    <x v="2"/>
    <x v="2"/>
    <x v="13"/>
    <x v="13"/>
  </r>
  <r>
    <x v="4"/>
    <s v="RESCISAO"/>
    <x v="14"/>
    <d v="2024-11-04T00:00:00"/>
    <d v="2024-11-07T00:00:00"/>
    <s v="'1035345"/>
    <s v="1 | 1"/>
    <x v="5"/>
    <x v="0"/>
    <n v="-2702.45"/>
    <x v="97"/>
    <x v="96"/>
    <s v="ENC: TRCT -  LUIZ FELIPE NOVAES DA SILVA"/>
    <x v="6"/>
    <x v="2"/>
    <x v="0"/>
    <n v="6002"/>
    <x v="9"/>
    <n v="60022"/>
    <s v="OPERACIONAL ADM (Extraordinário)"/>
    <x v="1"/>
    <x v="0"/>
    <x v="2"/>
    <x v="2"/>
    <x v="13"/>
    <x v="13"/>
  </r>
  <r>
    <x v="4"/>
    <s v="RESCISAO"/>
    <x v="14"/>
    <d v="2024-11-04T00:00:00"/>
    <d v="2024-11-08T00:00:00"/>
    <s v="'1035346"/>
    <s v="1 | 1"/>
    <x v="5"/>
    <x v="0"/>
    <n v="-2006.14"/>
    <x v="97"/>
    <x v="96"/>
    <s v="ENC: TRCT - FELIPE ALMEIDA DA SILVA"/>
    <x v="6"/>
    <x v="2"/>
    <x v="0"/>
    <n v="6001"/>
    <x v="6"/>
    <n v="60012"/>
    <s v="OPERACIONAL (Extraordinário)"/>
    <x v="1"/>
    <x v="0"/>
    <x v="2"/>
    <x v="2"/>
    <x v="13"/>
    <x v="13"/>
  </r>
  <r>
    <x v="4"/>
    <s v="RESCISAO"/>
    <x v="14"/>
    <d v="2024-11-07T00:00:00"/>
    <d v="2024-11-14T00:00:00"/>
    <s v="'1035671"/>
    <s v="1 | 1"/>
    <x v="5"/>
    <x v="0"/>
    <n v="-10291.459999999999"/>
    <x v="97"/>
    <x v="96"/>
    <s v="ENC: TRCT - GESIMAR MOREIRA DA COSTA - EKO"/>
    <x v="14"/>
    <x v="1"/>
    <x v="0"/>
    <n v="8001"/>
    <x v="17"/>
    <n v="80011"/>
    <s v="MARKETING (Administrativo)"/>
    <x v="1"/>
    <x v="0"/>
    <x v="2"/>
    <x v="2"/>
    <x v="13"/>
    <x v="13"/>
  </r>
  <r>
    <x v="4"/>
    <s v="RESCISAO"/>
    <x v="14"/>
    <d v="2024-11-08T00:00:00"/>
    <d v="2024-11-14T00:00:00"/>
    <s v="'1035716"/>
    <s v="1 | 1"/>
    <x v="5"/>
    <x v="0"/>
    <n v="-8296.2900000000009"/>
    <x v="97"/>
    <x v="96"/>
    <s v="ENC: TRCT - DIEGO DE SOUZA GOMES"/>
    <x v="6"/>
    <x v="2"/>
    <x v="0"/>
    <n v="6001"/>
    <x v="6"/>
    <n v="60014"/>
    <s v="OPERACIONAL (Reciclável)"/>
    <x v="1"/>
    <x v="0"/>
    <x v="2"/>
    <x v="2"/>
    <x v="13"/>
    <x v="13"/>
  </r>
  <r>
    <x v="4"/>
    <s v="RESCISAO"/>
    <x v="14"/>
    <d v="2024-11-08T00:00:00"/>
    <d v="2024-11-14T00:00:00"/>
    <s v="'1035743"/>
    <s v="1 | 1"/>
    <x v="5"/>
    <x v="0"/>
    <n v="-631.59"/>
    <x v="97"/>
    <x v="96"/>
    <s v="ENC: TRCT - VANDER KEVEN FURTADO AVELINO / EKO"/>
    <x v="6"/>
    <x v="2"/>
    <x v="0"/>
    <n v="6001"/>
    <x v="6"/>
    <n v="60012"/>
    <s v="OPERACIONAL (Extraordinário)"/>
    <x v="1"/>
    <x v="0"/>
    <x v="2"/>
    <x v="2"/>
    <x v="13"/>
    <x v="13"/>
  </r>
  <r>
    <x v="4"/>
    <s v="RESCISAO"/>
    <x v="14"/>
    <d v="2024-11-08T00:00:00"/>
    <d v="2024-11-14T00:00:00"/>
    <s v="'1035785"/>
    <s v="1 | 1"/>
    <x v="5"/>
    <x v="0"/>
    <n v="-3314.98"/>
    <x v="97"/>
    <x v="96"/>
    <s v="ENC: TRCT - JUAN CARLOS MARTINS SA DA SILVA"/>
    <x v="6"/>
    <x v="2"/>
    <x v="0"/>
    <n v="6001"/>
    <x v="6"/>
    <n v="60014"/>
    <s v="OPERACIONAL (Reciclável)"/>
    <x v="1"/>
    <x v="0"/>
    <x v="2"/>
    <x v="2"/>
    <x v="13"/>
    <x v="13"/>
  </r>
  <r>
    <x v="4"/>
    <s v="RESCISAO"/>
    <x v="14"/>
    <d v="2024-11-14T00:00:00"/>
    <d v="2024-11-14T00:00:00"/>
    <s v="'1036200"/>
    <s v="1 | 1"/>
    <x v="5"/>
    <x v="0"/>
    <n v="-1012.04"/>
    <x v="97"/>
    <x v="96"/>
    <s v="ENC: TRCT - LUAN PESSANHA SILVA"/>
    <x v="6"/>
    <x v="2"/>
    <x v="0"/>
    <n v="6001"/>
    <x v="6"/>
    <n v="60012"/>
    <s v="OPERACIONAL (Extraordinário)"/>
    <x v="1"/>
    <x v="0"/>
    <x v="2"/>
    <x v="2"/>
    <x v="13"/>
    <x v="13"/>
  </r>
  <r>
    <x v="4"/>
    <s v="RESCISAO"/>
    <x v="14"/>
    <d v="2024-11-14T00:00:00"/>
    <d v="2024-11-14T00:00:00"/>
    <s v="'1036201"/>
    <s v="1 | 1"/>
    <x v="5"/>
    <x v="0"/>
    <n v="-1606.27"/>
    <x v="97"/>
    <x v="96"/>
    <s v="ENC: TRCT - LENILSON MODENA MACHADO ALVES"/>
    <x v="6"/>
    <x v="2"/>
    <x v="0"/>
    <n v="6001"/>
    <x v="6"/>
    <n v="60012"/>
    <s v="OPERACIONAL (Extraordinário)"/>
    <x v="1"/>
    <x v="0"/>
    <x v="2"/>
    <x v="2"/>
    <x v="13"/>
    <x v="13"/>
  </r>
  <r>
    <x v="4"/>
    <s v="RESCISAO"/>
    <x v="14"/>
    <d v="2024-11-14T00:00:00"/>
    <d v="2024-11-14T00:00:00"/>
    <s v="'1036202"/>
    <s v="1 | 1"/>
    <x v="5"/>
    <x v="0"/>
    <n v="-1757.88"/>
    <x v="97"/>
    <x v="96"/>
    <s v="ENC: TRCT -  MARCIO DE CASTRO NORONHA"/>
    <x v="6"/>
    <x v="2"/>
    <x v="0"/>
    <n v="6001"/>
    <x v="6"/>
    <n v="60012"/>
    <s v="OPERACIONAL (Extraordinário)"/>
    <x v="1"/>
    <x v="0"/>
    <x v="2"/>
    <x v="2"/>
    <x v="13"/>
    <x v="13"/>
  </r>
  <r>
    <x v="4"/>
    <s v="RESCISAO"/>
    <x v="14"/>
    <d v="2024-11-14T00:00:00"/>
    <d v="2024-11-21T00:00:00"/>
    <s v="'1036229"/>
    <s v="1 | 1"/>
    <x v="5"/>
    <x v="0"/>
    <n v="-588.12"/>
    <x v="97"/>
    <x v="96"/>
    <s v="ENC: TRCT - MICHEL MAICON FERREIRA"/>
    <x v="6"/>
    <x v="2"/>
    <x v="0"/>
    <n v="6001"/>
    <x v="6"/>
    <n v="60012"/>
    <s v="OPERACIONAL (Extraordinário)"/>
    <x v="1"/>
    <x v="0"/>
    <x v="2"/>
    <x v="2"/>
    <x v="13"/>
    <x v="13"/>
  </r>
  <r>
    <x v="4"/>
    <s v="RESCISAO"/>
    <x v="14"/>
    <d v="2024-11-27T00:00:00"/>
    <d v="2024-11-29T00:00:00"/>
    <s v="'1036795"/>
    <s v="1 | 1"/>
    <x v="5"/>
    <x v="0"/>
    <n v="-5960.1"/>
    <x v="97"/>
    <x v="96"/>
    <s v="ENC: TRCT - RENAN CANDIDA ALVES DE ANDRADE - EKO"/>
    <x v="6"/>
    <x v="2"/>
    <x v="0"/>
    <n v="6001"/>
    <x v="6"/>
    <n v="60012"/>
    <s v="OPERACIONAL (Extraordinário)"/>
    <x v="1"/>
    <x v="0"/>
    <x v="2"/>
    <x v="2"/>
    <x v="13"/>
    <x v="13"/>
  </r>
  <r>
    <x v="4"/>
    <s v="RESCISAO"/>
    <x v="14"/>
    <d v="2024-11-28T00:00:00"/>
    <d v="2024-12-02T00:00:00"/>
    <s v="'1036882"/>
    <s v="1 | 1"/>
    <x v="5"/>
    <x v="0"/>
    <n v="-7402.7"/>
    <x v="97"/>
    <x v="96"/>
    <s v="ENC: TRCT - LEANDRO SILVA DE OLIVEIRA - EKO"/>
    <x v="6"/>
    <x v="2"/>
    <x v="0"/>
    <n v="6001"/>
    <x v="6"/>
    <n v="60012"/>
    <s v="OPERACIONAL (Extraordinário)"/>
    <x v="1"/>
    <x v="0"/>
    <x v="2"/>
    <x v="2"/>
    <x v="13"/>
    <x v="13"/>
  </r>
  <r>
    <x v="4"/>
    <s v="RESCISAO"/>
    <x v="14"/>
    <d v="2024-11-28T00:00:00"/>
    <d v="2024-12-02T00:00:00"/>
    <s v="'1036886"/>
    <s v="1 | 1"/>
    <x v="5"/>
    <x v="0"/>
    <n v="-5196.1899999999996"/>
    <x v="97"/>
    <x v="96"/>
    <s v="ENC: TRCT - LUCIANO MARTINS DA SILVA - EKO"/>
    <x v="6"/>
    <x v="2"/>
    <x v="0"/>
    <n v="6001"/>
    <x v="6"/>
    <n v="60012"/>
    <s v="OPERACIONAL (Extraordinário)"/>
    <x v="1"/>
    <x v="0"/>
    <x v="2"/>
    <x v="2"/>
    <x v="13"/>
    <x v="13"/>
  </r>
  <r>
    <x v="4"/>
    <s v="RESCISAO"/>
    <x v="0"/>
    <d v="2024-12-04T00:00:00"/>
    <d v="2024-12-05T00:00:00"/>
    <s v="'1037146"/>
    <s v="1 | 1"/>
    <x v="5"/>
    <x v="0"/>
    <n v="-2918.93"/>
    <x v="97"/>
    <x v="96"/>
    <s v="ENC: TRCT -  MARCELO DE OLIVEIRA COSTA - EKO"/>
    <x v="6"/>
    <x v="2"/>
    <x v="0"/>
    <n v="6001"/>
    <x v="6"/>
    <n v="60012"/>
    <s v="OPERACIONAL (Extraordinário)"/>
    <x v="1"/>
    <x v="0"/>
    <x v="2"/>
    <x v="2"/>
    <x v="13"/>
    <x v="13"/>
  </r>
  <r>
    <x v="4"/>
    <s v="RESCISAO"/>
    <x v="0"/>
    <d v="2024-12-04T00:00:00"/>
    <d v="2024-12-06T00:00:00"/>
    <s v="'1037213"/>
    <s v="1 | 1"/>
    <x v="5"/>
    <x v="0"/>
    <n v="-716.38"/>
    <x v="97"/>
    <x v="96"/>
    <s v="ENC: TRCT -  ELIAS PEREIRA DA SILVA - EKO"/>
    <x v="6"/>
    <x v="2"/>
    <x v="0"/>
    <n v="6001"/>
    <x v="6"/>
    <n v="60012"/>
    <s v="OPERACIONAL (Extraordinário)"/>
    <x v="1"/>
    <x v="0"/>
    <x v="2"/>
    <x v="2"/>
    <x v="13"/>
    <x v="13"/>
  </r>
  <r>
    <x v="4"/>
    <s v="RESCISAO"/>
    <x v="0"/>
    <d v="2024-12-10T00:00:00"/>
    <d v="2024-12-12T00:00:00"/>
    <s v="'1037588"/>
    <s v="1 | 1"/>
    <x v="5"/>
    <x v="0"/>
    <n v="-6998.49"/>
    <x v="97"/>
    <x v="96"/>
    <s v="ENC: TRCT - DALTON BONIFACIO DA SILVA - EKO"/>
    <x v="6"/>
    <x v="2"/>
    <x v="0"/>
    <n v="6001"/>
    <x v="6"/>
    <n v="60012"/>
    <s v="OPERACIONAL (Extraordinário)"/>
    <x v="1"/>
    <x v="0"/>
    <x v="2"/>
    <x v="2"/>
    <x v="13"/>
    <x v="13"/>
  </r>
  <r>
    <x v="4"/>
    <s v="RESCISAO"/>
    <x v="0"/>
    <d v="2024-12-10T00:00:00"/>
    <d v="2024-12-12T00:00:00"/>
    <s v="'1037643"/>
    <s v="1 | 1"/>
    <x v="5"/>
    <x v="0"/>
    <n v="-7806.57"/>
    <x v="97"/>
    <x v="96"/>
    <s v="ENC: TRCT - LUIS FERNANDO DA SILVA - EKO"/>
    <x v="6"/>
    <x v="2"/>
    <x v="0"/>
    <n v="6001"/>
    <x v="6"/>
    <n v="60012"/>
    <s v="OPERACIONAL (Extraordinário)"/>
    <x v="1"/>
    <x v="0"/>
    <x v="2"/>
    <x v="2"/>
    <x v="13"/>
    <x v="13"/>
  </r>
  <r>
    <x v="4"/>
    <s v="RESCISAO"/>
    <x v="0"/>
    <d v="2024-12-10T00:00:00"/>
    <d v="2024-12-12T00:00:00"/>
    <s v="'1037666"/>
    <s v="1 | 1"/>
    <x v="5"/>
    <x v="0"/>
    <n v="-7732.59"/>
    <x v="97"/>
    <x v="96"/>
    <s v="ENC: TRCT - ANDRE MARTINHO DOS SANTOS - EKO"/>
    <x v="6"/>
    <x v="2"/>
    <x v="0"/>
    <n v="6001"/>
    <x v="6"/>
    <n v="60012"/>
    <s v="OPERACIONAL (Extraordinário)"/>
    <x v="1"/>
    <x v="0"/>
    <x v="2"/>
    <x v="2"/>
    <x v="13"/>
    <x v="13"/>
  </r>
  <r>
    <x v="4"/>
    <s v="RESCISAO"/>
    <x v="0"/>
    <d v="2024-12-10T00:00:00"/>
    <d v="2024-12-12T00:00:00"/>
    <s v="'1037670"/>
    <s v="1 | 1"/>
    <x v="5"/>
    <x v="0"/>
    <n v="-5824.58"/>
    <x v="97"/>
    <x v="96"/>
    <s v="ENC: TRCT - LUIZ CARLOS ROCHA GUIMARÃƒES - EKO"/>
    <x v="6"/>
    <x v="2"/>
    <x v="0"/>
    <n v="6001"/>
    <x v="6"/>
    <n v="60012"/>
    <s v="OPERACIONAL (Extraordinário)"/>
    <x v="1"/>
    <x v="0"/>
    <x v="2"/>
    <x v="2"/>
    <x v="13"/>
    <x v="13"/>
  </r>
  <r>
    <x v="4"/>
    <s v="RESCISAO"/>
    <x v="0"/>
    <d v="2024-12-10T00:00:00"/>
    <d v="2024-12-13T00:00:00"/>
    <s v="'1037671"/>
    <s v="1 | 1"/>
    <x v="5"/>
    <x v="0"/>
    <n v="-2722.59"/>
    <x v="97"/>
    <x v="96"/>
    <s v="ENC: TRCT - RENATO BARROZO BELEM - EKO"/>
    <x v="6"/>
    <x v="2"/>
    <x v="0"/>
    <n v="6001"/>
    <x v="6"/>
    <n v="60012"/>
    <s v="OPERACIONAL (Extraordinário)"/>
    <x v="1"/>
    <x v="0"/>
    <x v="2"/>
    <x v="2"/>
    <x v="13"/>
    <x v="13"/>
  </r>
  <r>
    <x v="4"/>
    <s v="RESCISAO"/>
    <x v="0"/>
    <d v="2024-12-11T00:00:00"/>
    <d v="2024-12-12T00:00:00"/>
    <s v="'1037689"/>
    <s v="1 | 1"/>
    <x v="5"/>
    <x v="0"/>
    <n v="-35.049999999999997"/>
    <x v="97"/>
    <x v="96"/>
    <s v="ENC: TRCT - CHARLLESTON DOUGLAS SANTOS VIROLI - EKO"/>
    <x v="6"/>
    <x v="2"/>
    <x v="0"/>
    <n v="6001"/>
    <x v="6"/>
    <n v="60012"/>
    <s v="OPERACIONAL (Extraordinário)"/>
    <x v="1"/>
    <x v="0"/>
    <x v="2"/>
    <x v="2"/>
    <x v="13"/>
    <x v="13"/>
  </r>
  <r>
    <x v="4"/>
    <s v="RESCISAO"/>
    <x v="0"/>
    <d v="2024-12-11T00:00:00"/>
    <d v="2024-12-12T00:00:00"/>
    <s v="'1037690"/>
    <s v="1 | 1"/>
    <x v="5"/>
    <x v="0"/>
    <n v="-6120.55"/>
    <x v="97"/>
    <x v="96"/>
    <s v="ENC: TRCT - VICTOR HUGO FARIAS DE MELLO - EKO"/>
    <x v="6"/>
    <x v="2"/>
    <x v="0"/>
    <n v="6001"/>
    <x v="6"/>
    <n v="60012"/>
    <s v="OPERACIONAL (Extraordinário)"/>
    <x v="1"/>
    <x v="0"/>
    <x v="2"/>
    <x v="2"/>
    <x v="13"/>
    <x v="13"/>
  </r>
  <r>
    <x v="4"/>
    <s v="RESCISAO"/>
    <x v="0"/>
    <d v="2024-12-11T00:00:00"/>
    <d v="2024-12-13T00:00:00"/>
    <s v="'1037748"/>
    <s v="1 | 1"/>
    <x v="5"/>
    <x v="0"/>
    <n v="-1869.25"/>
    <x v="97"/>
    <x v="96"/>
    <s v="ENC: TRCT - WLAMIR BARBOSA CICA - EKO"/>
    <x v="6"/>
    <x v="2"/>
    <x v="0"/>
    <n v="6001"/>
    <x v="6"/>
    <n v="60012"/>
    <s v="OPERACIONAL (Extraordinário)"/>
    <x v="1"/>
    <x v="0"/>
    <x v="2"/>
    <x v="2"/>
    <x v="13"/>
    <x v="13"/>
  </r>
  <r>
    <x v="4"/>
    <s v="RESCISAO"/>
    <x v="0"/>
    <d v="2024-12-12T00:00:00"/>
    <d v="2024-12-16T00:00:00"/>
    <s v="'1037819"/>
    <s v="1 | 1"/>
    <x v="5"/>
    <x v="0"/>
    <n v="-3505.96"/>
    <x v="97"/>
    <x v="96"/>
    <s v="ENC: TRCT - DARLAN AMARAL ROBERTO - EKO"/>
    <x v="6"/>
    <x v="2"/>
    <x v="0"/>
    <n v="6001"/>
    <x v="6"/>
    <n v="60012"/>
    <s v="OPERACIONAL (Extraordinário)"/>
    <x v="1"/>
    <x v="0"/>
    <x v="2"/>
    <x v="2"/>
    <x v="13"/>
    <x v="13"/>
  </r>
  <r>
    <x v="4"/>
    <s v="RESCISAO"/>
    <x v="0"/>
    <d v="2024-12-12T00:00:00"/>
    <d v="2024-12-20T00:00:00"/>
    <s v="'1037821"/>
    <s v="1 | 1"/>
    <x v="5"/>
    <x v="0"/>
    <n v="-1176.7"/>
    <x v="97"/>
    <x v="96"/>
    <s v="ENC: TRCT -ENC: TRCT - SERGIO SANTOS - EKO"/>
    <x v="6"/>
    <x v="2"/>
    <x v="0"/>
    <n v="6001"/>
    <x v="6"/>
    <n v="60012"/>
    <s v="OPERACIONAL (Extraordinário)"/>
    <x v="1"/>
    <x v="0"/>
    <x v="2"/>
    <x v="2"/>
    <x v="13"/>
    <x v="13"/>
  </r>
  <r>
    <x v="4"/>
    <s v="RESCISAO"/>
    <x v="0"/>
    <d v="2024-12-16T00:00:00"/>
    <d v="2024-12-19T00:00:00"/>
    <s v="'1037979"/>
    <s v="1 | 1"/>
    <x v="5"/>
    <x v="0"/>
    <n v="-1952.57"/>
    <x v="97"/>
    <x v="96"/>
    <s v="ENC: TRCT - EDUARDO DA PENHA - EKO"/>
    <x v="6"/>
    <x v="2"/>
    <x v="0"/>
    <n v="6001"/>
    <x v="6"/>
    <n v="60012"/>
    <s v="OPERACIONAL (Extraordinário)"/>
    <x v="1"/>
    <x v="0"/>
    <x v="2"/>
    <x v="2"/>
    <x v="13"/>
    <x v="13"/>
  </r>
  <r>
    <x v="4"/>
    <s v="RESCISAO"/>
    <x v="0"/>
    <d v="2024-12-16T00:00:00"/>
    <d v="2024-12-20T00:00:00"/>
    <s v="'1038025"/>
    <s v="1 | 1"/>
    <x v="5"/>
    <x v="0"/>
    <n v="-6632.16"/>
    <x v="97"/>
    <x v="96"/>
    <s v="ENC: TRCT - WLADMIR SOARES DE OLIVEIRA - EKO"/>
    <x v="6"/>
    <x v="2"/>
    <x v="0"/>
    <n v="6001"/>
    <x v="6"/>
    <n v="60012"/>
    <s v="OPERACIONAL (Extraordinário)"/>
    <x v="1"/>
    <x v="0"/>
    <x v="2"/>
    <x v="2"/>
    <x v="13"/>
    <x v="13"/>
  </r>
  <r>
    <x v="4"/>
    <s v="RESCISAO"/>
    <x v="0"/>
    <d v="2024-12-18T00:00:00"/>
    <d v="2024-12-20T00:00:00"/>
    <s v="'1038164"/>
    <s v="1 | 1"/>
    <x v="5"/>
    <x v="0"/>
    <n v="-111.07"/>
    <x v="97"/>
    <x v="96"/>
    <s v="ENC: TRCT - LUIZ EDUARDO TAVARES DOS SANTOS - EKO"/>
    <x v="6"/>
    <x v="2"/>
    <x v="0"/>
    <n v="6001"/>
    <x v="6"/>
    <n v="60012"/>
    <s v="OPERACIONAL (Extraordinário)"/>
    <x v="1"/>
    <x v="0"/>
    <x v="2"/>
    <x v="2"/>
    <x v="13"/>
    <x v="13"/>
  </r>
  <r>
    <x v="4"/>
    <s v="RESCISAO"/>
    <x v="0"/>
    <d v="2024-12-18T00:00:00"/>
    <d v="2024-12-26T00:00:00"/>
    <s v="'1038227"/>
    <s v="1 | 1"/>
    <x v="5"/>
    <x v="0"/>
    <n v="-8025.24"/>
    <x v="97"/>
    <x v="96"/>
    <s v="ENC: TRCT - THIAGO DE SOUSA SOARES - EKO"/>
    <x v="6"/>
    <x v="2"/>
    <x v="0"/>
    <n v="6001"/>
    <x v="6"/>
    <n v="60012"/>
    <s v="OPERACIONAL (Extraordinário)"/>
    <x v="1"/>
    <x v="0"/>
    <x v="2"/>
    <x v="2"/>
    <x v="13"/>
    <x v="13"/>
  </r>
  <r>
    <x v="4"/>
    <s v="RESCISAO"/>
    <x v="0"/>
    <d v="2024-12-23T00:00:00"/>
    <d v="2024-12-27T00:00:00"/>
    <s v="'1038294"/>
    <s v="1 | 1"/>
    <x v="5"/>
    <x v="0"/>
    <n v="-4519.7"/>
    <x v="97"/>
    <x v="96"/>
    <s v="ENC: TRCT - ANDERSON DOS SANTOS SILVA - EKO"/>
    <x v="6"/>
    <x v="2"/>
    <x v="0"/>
    <n v="6001"/>
    <x v="6"/>
    <n v="60012"/>
    <s v="OPERACIONAL (Extraordinário)"/>
    <x v="1"/>
    <x v="0"/>
    <x v="2"/>
    <x v="2"/>
    <x v="13"/>
    <x v="13"/>
  </r>
  <r>
    <x v="4"/>
    <s v="RESCISAO"/>
    <x v="0"/>
    <d v="2024-12-23T00:00:00"/>
    <d v="2024-12-27T00:00:00"/>
    <s v="'1038322"/>
    <s v="1 | 1"/>
    <x v="5"/>
    <x v="0"/>
    <n v="-6271.51"/>
    <x v="97"/>
    <x v="96"/>
    <s v="ENC: TRCT -  JULIO CESAR DOS SANTOS - EKO"/>
    <x v="6"/>
    <x v="2"/>
    <x v="0"/>
    <n v="6001"/>
    <x v="6"/>
    <n v="60012"/>
    <s v="OPERACIONAL (Extraordinário)"/>
    <x v="1"/>
    <x v="0"/>
    <x v="2"/>
    <x v="2"/>
    <x v="13"/>
    <x v="13"/>
  </r>
  <r>
    <x v="4"/>
    <s v="RESCISAO"/>
    <x v="0"/>
    <d v="2024-12-23T00:00:00"/>
    <d v="2024-12-27T00:00:00"/>
    <s v="'1038328"/>
    <s v="1 | 1"/>
    <x v="5"/>
    <x v="0"/>
    <n v="-1565.29"/>
    <x v="97"/>
    <x v="96"/>
    <s v="ENC: TRCT - ANDERSON VIEIRA DA SILVA - EKO"/>
    <x v="6"/>
    <x v="2"/>
    <x v="0"/>
    <n v="6001"/>
    <x v="6"/>
    <n v="60012"/>
    <s v="OPERACIONAL (Extraordinário)"/>
    <x v="1"/>
    <x v="0"/>
    <x v="2"/>
    <x v="2"/>
    <x v="13"/>
    <x v="13"/>
  </r>
  <r>
    <x v="4"/>
    <s v="RESCISAO"/>
    <x v="0"/>
    <d v="2024-12-23T00:00:00"/>
    <d v="2024-12-27T00:00:00"/>
    <s v="'1038329"/>
    <s v="1 | 1"/>
    <x v="5"/>
    <x v="0"/>
    <n v="-6297"/>
    <x v="97"/>
    <x v="96"/>
    <s v="ENC: TRCT -  JOSE AUGUSTO DE SOUZA SILVA - EKO"/>
    <x v="6"/>
    <x v="2"/>
    <x v="0"/>
    <n v="6001"/>
    <x v="6"/>
    <n v="60012"/>
    <s v="OPERACIONAL (Extraordinário)"/>
    <x v="1"/>
    <x v="0"/>
    <x v="2"/>
    <x v="2"/>
    <x v="13"/>
    <x v="13"/>
  </r>
  <r>
    <x v="4"/>
    <s v="RESCISAO"/>
    <x v="0"/>
    <d v="2024-12-26T00:00:00"/>
    <d v="2024-12-27T00:00:00"/>
    <s v="'1038341"/>
    <s v="1 | 1"/>
    <x v="5"/>
    <x v="0"/>
    <n v="-3647.6"/>
    <x v="97"/>
    <x v="96"/>
    <s v="ENC: TRCT -  DARLAN WILSON ALMEIDA DOS SANTOS - EKO"/>
    <x v="6"/>
    <x v="2"/>
    <x v="0"/>
    <n v="6001"/>
    <x v="6"/>
    <n v="60012"/>
    <s v="OPERACIONAL (Extraordinário)"/>
    <x v="1"/>
    <x v="0"/>
    <x v="2"/>
    <x v="2"/>
    <x v="13"/>
    <x v="13"/>
  </r>
  <r>
    <x v="4"/>
    <s v="RESCISAO"/>
    <x v="0"/>
    <d v="2024-12-26T00:00:00"/>
    <d v="2024-12-30T00:00:00"/>
    <s v="'1038374"/>
    <s v="1 | 1"/>
    <x v="5"/>
    <x v="0"/>
    <n v="-2527.9499999999998"/>
    <x v="97"/>
    <x v="96"/>
    <s v="ENC: TRCT - MOISES MENDONÃ‡A - EKO"/>
    <x v="6"/>
    <x v="2"/>
    <x v="0"/>
    <n v="6001"/>
    <x v="6"/>
    <n v="60012"/>
    <s v="OPERACIONAL (Extraordinário)"/>
    <x v="1"/>
    <x v="0"/>
    <x v="2"/>
    <x v="2"/>
    <x v="13"/>
    <x v="13"/>
  </r>
  <r>
    <x v="4"/>
    <s v="RESCISAO"/>
    <x v="0"/>
    <d v="2024-12-30T00:00:00"/>
    <d v="2025-01-02T00:00:00"/>
    <s v="'1038406"/>
    <s v="1 | 1"/>
    <x v="5"/>
    <x v="0"/>
    <n v="-6032.66"/>
    <x v="97"/>
    <x v="96"/>
    <s v="ENC: TRCT - LEONARDO DOS SANTOS NOGUEIRA - EKO"/>
    <x v="6"/>
    <x v="2"/>
    <x v="0"/>
    <n v="6001"/>
    <x v="6"/>
    <n v="60012"/>
    <s v="OPERACIONAL (Extraordinário)"/>
    <x v="1"/>
    <x v="0"/>
    <x v="2"/>
    <x v="2"/>
    <x v="13"/>
    <x v="13"/>
  </r>
  <r>
    <x v="4"/>
    <s v="RESCISAO"/>
    <x v="0"/>
    <d v="2024-12-30T00:00:00"/>
    <d v="2025-01-06T00:00:00"/>
    <s v="'1038431"/>
    <s v="1 | 1"/>
    <x v="5"/>
    <x v="0"/>
    <n v="-3073.52"/>
    <x v="97"/>
    <x v="96"/>
    <s v="ENC: TRCT -  HUGO LOBATO BARBOSA - EKO"/>
    <x v="6"/>
    <x v="2"/>
    <x v="0"/>
    <n v="6001"/>
    <x v="6"/>
    <n v="60012"/>
    <s v="OPERACIONAL (Extraordinário)"/>
    <x v="1"/>
    <x v="0"/>
    <x v="2"/>
    <x v="2"/>
    <x v="13"/>
    <x v="13"/>
  </r>
  <r>
    <x v="4"/>
    <s v="RESCISAO"/>
    <x v="0"/>
    <d v="2024-12-30T00:00:00"/>
    <d v="2025-01-07T00:00:00"/>
    <s v="'1038432"/>
    <s v="1 | 1"/>
    <x v="5"/>
    <x v="0"/>
    <n v="-1274.46"/>
    <x v="97"/>
    <x v="96"/>
    <s v="ENC: TRCT -  ELIAS RODRIGUES GOMES - EKO"/>
    <x v="6"/>
    <x v="2"/>
    <x v="0"/>
    <n v="6001"/>
    <x v="6"/>
    <n v="60012"/>
    <s v="OPERACIONAL (Extraordinário)"/>
    <x v="1"/>
    <x v="0"/>
    <x v="2"/>
    <x v="2"/>
    <x v="13"/>
    <x v="13"/>
  </r>
  <r>
    <x v="4"/>
    <s v="RESCISAO"/>
    <x v="1"/>
    <d v="2025-01-09T00:00:00"/>
    <d v="2025-01-10T00:00:00"/>
    <s v="'1038941"/>
    <s v="1 | 1"/>
    <x v="5"/>
    <x v="0"/>
    <n v="-4611.4399999999996"/>
    <x v="97"/>
    <x v="96"/>
    <s v="ENC: TRCT - CARLOS EDUARDO FEITOZA NUNES - EKO"/>
    <x v="6"/>
    <x v="2"/>
    <x v="0"/>
    <n v="6001"/>
    <x v="6"/>
    <n v="60012"/>
    <s v="OPERACIONAL (Extraordinário)"/>
    <x v="1"/>
    <x v="1"/>
    <x v="2"/>
    <x v="2"/>
    <x v="13"/>
    <x v="13"/>
  </r>
  <r>
    <x v="4"/>
    <s v="RESCISAO"/>
    <x v="1"/>
    <d v="2025-01-14T00:00:00"/>
    <d v="2025-01-16T00:00:00"/>
    <s v="'1039139"/>
    <s v="1 | 1"/>
    <x v="5"/>
    <x v="0"/>
    <n v="-4283.57"/>
    <x v="97"/>
    <x v="96"/>
    <s v="TRCT -  DOUGLAS RAFAEL MARTINS ANTONIO - EKO"/>
    <x v="6"/>
    <x v="2"/>
    <x v="0"/>
    <n v="6001"/>
    <x v="6"/>
    <n v="60012"/>
    <s v="OPERACIONAL (Extraordinário)"/>
    <x v="1"/>
    <x v="1"/>
    <x v="2"/>
    <x v="2"/>
    <x v="13"/>
    <x v="13"/>
  </r>
  <r>
    <x v="4"/>
    <s v="RESCISAO"/>
    <x v="1"/>
    <d v="2025-01-14T00:00:00"/>
    <d v="2025-01-17T00:00:00"/>
    <s v="'1039137"/>
    <s v="1 | 1"/>
    <x v="5"/>
    <x v="0"/>
    <n v="-4053.97"/>
    <x v="97"/>
    <x v="96"/>
    <s v="TRCT - FABIANO BARBOSA DOS SANTOS - EKO"/>
    <x v="6"/>
    <x v="2"/>
    <x v="0"/>
    <n v="6001"/>
    <x v="6"/>
    <n v="60012"/>
    <s v="OPERACIONAL (Extraordinário)"/>
    <x v="1"/>
    <x v="1"/>
    <x v="2"/>
    <x v="2"/>
    <x v="13"/>
    <x v="13"/>
  </r>
  <r>
    <x v="4"/>
    <s v="RESCISAO"/>
    <x v="1"/>
    <d v="2025-01-14T00:00:00"/>
    <d v="2025-01-17T00:00:00"/>
    <s v="'1039167"/>
    <s v="1 | 1"/>
    <x v="5"/>
    <x v="0"/>
    <n v="-1253.3699999999999"/>
    <x v="97"/>
    <x v="96"/>
    <s v="TRCT -  PAULO MARCIO PEREIRA DE OLIVEIRA - EKO"/>
    <x v="6"/>
    <x v="2"/>
    <x v="0"/>
    <n v="6001"/>
    <x v="6"/>
    <n v="60012"/>
    <s v="OPERACIONAL (Extraordinário)"/>
    <x v="1"/>
    <x v="1"/>
    <x v="2"/>
    <x v="2"/>
    <x v="13"/>
    <x v="13"/>
  </r>
  <r>
    <x v="4"/>
    <s v="RESCISAO"/>
    <x v="1"/>
    <d v="2025-01-14T00:00:00"/>
    <d v="2025-01-17T00:00:00"/>
    <s v="'1039168"/>
    <s v="1 | 1"/>
    <x v="5"/>
    <x v="0"/>
    <n v="-3938.14"/>
    <x v="97"/>
    <x v="96"/>
    <s v="TRCT -  NELSON DA SILVA SANTOS - EKO"/>
    <x v="6"/>
    <x v="2"/>
    <x v="0"/>
    <n v="6001"/>
    <x v="6"/>
    <n v="60012"/>
    <s v="OPERACIONAL (Extraordinário)"/>
    <x v="1"/>
    <x v="1"/>
    <x v="2"/>
    <x v="2"/>
    <x v="13"/>
    <x v="13"/>
  </r>
  <r>
    <x v="4"/>
    <s v="RESCISAO"/>
    <x v="1"/>
    <d v="2025-01-15T00:00:00"/>
    <d v="2025-01-17T00:00:00"/>
    <s v="'1039276"/>
    <s v="1 | 1"/>
    <x v="5"/>
    <x v="0"/>
    <n v="-1069.01"/>
    <x v="97"/>
    <x v="96"/>
    <s v="TRCT -  RAFAEL FERREIRA MARCHESE  -  EKO"/>
    <x v="6"/>
    <x v="2"/>
    <x v="0"/>
    <n v="6001"/>
    <x v="6"/>
    <n v="60012"/>
    <s v="OPERACIONAL (Extraordinário)"/>
    <x v="1"/>
    <x v="1"/>
    <x v="2"/>
    <x v="2"/>
    <x v="13"/>
    <x v="13"/>
  </r>
  <r>
    <x v="4"/>
    <s v="RESCISAO"/>
    <x v="1"/>
    <d v="2025-01-16T00:00:00"/>
    <d v="2025-01-17T00:00:00"/>
    <s v="'1039301"/>
    <s v="1 | 1"/>
    <x v="5"/>
    <x v="0"/>
    <n v="-5156.3900000000003"/>
    <x v="97"/>
    <x v="96"/>
    <s v="ENC: TRCT - ERICK FERREIRA GOMES LUZ - EKO"/>
    <x v="6"/>
    <x v="2"/>
    <x v="0"/>
    <n v="6001"/>
    <x v="6"/>
    <n v="60012"/>
    <s v="OPERACIONAL (Extraordinário)"/>
    <x v="1"/>
    <x v="1"/>
    <x v="2"/>
    <x v="2"/>
    <x v="13"/>
    <x v="13"/>
  </r>
  <r>
    <x v="4"/>
    <s v="RESCISAO"/>
    <x v="1"/>
    <d v="2025-01-16T00:00:00"/>
    <d v="2025-01-17T00:00:00"/>
    <s v="'1039309"/>
    <s v="1 | 1"/>
    <x v="5"/>
    <x v="0"/>
    <n v="-5300.63"/>
    <x v="97"/>
    <x v="96"/>
    <s v="ENC: TRCT -  JADERSON DE SOUZA MAIA - EKO"/>
    <x v="6"/>
    <x v="2"/>
    <x v="0"/>
    <n v="6001"/>
    <x v="6"/>
    <n v="60012"/>
    <s v="OPERACIONAL (Extraordinário)"/>
    <x v="1"/>
    <x v="1"/>
    <x v="2"/>
    <x v="2"/>
    <x v="13"/>
    <x v="13"/>
  </r>
  <r>
    <x v="4"/>
    <s v="RESCISAO"/>
    <x v="1"/>
    <d v="2025-01-16T00:00:00"/>
    <d v="2025-01-17T00:00:00"/>
    <s v="'1039314"/>
    <s v="1 | 1"/>
    <x v="5"/>
    <x v="0"/>
    <n v="-1653.73"/>
    <x v="97"/>
    <x v="96"/>
    <s v="ENC: TRCT - ROBERTO CLEMENTE DA SILVA - EKO"/>
    <x v="6"/>
    <x v="2"/>
    <x v="0"/>
    <n v="6001"/>
    <x v="6"/>
    <n v="60012"/>
    <s v="OPERACIONAL (Extraordinário)"/>
    <x v="1"/>
    <x v="1"/>
    <x v="2"/>
    <x v="2"/>
    <x v="13"/>
    <x v="13"/>
  </r>
  <r>
    <x v="4"/>
    <s v="RESCISAO"/>
    <x v="1"/>
    <d v="2025-01-21T00:00:00"/>
    <d v="2025-01-24T00:00:00"/>
    <s v="'1039426"/>
    <s v="1 | 1"/>
    <x v="5"/>
    <x v="0"/>
    <n v="-1641.02"/>
    <x v="97"/>
    <x v="96"/>
    <s v="ENC: TRCT -  ANDERSON LUIZ SANTOS DE FREITAS  - EKO"/>
    <x v="6"/>
    <x v="2"/>
    <x v="0"/>
    <n v="6001"/>
    <x v="6"/>
    <n v="60012"/>
    <s v="OPERACIONAL (Extraordinário)"/>
    <x v="1"/>
    <x v="1"/>
    <x v="2"/>
    <x v="2"/>
    <x v="13"/>
    <x v="13"/>
  </r>
  <r>
    <x v="4"/>
    <s v="RESCISAO"/>
    <x v="1"/>
    <d v="2025-01-21T00:00:00"/>
    <d v="2025-01-24T00:00:00"/>
    <s v="'1039460"/>
    <s v="1 | 1"/>
    <x v="5"/>
    <x v="0"/>
    <n v="-1899.36"/>
    <x v="97"/>
    <x v="96"/>
    <s v="ENC: TRCT -  PATRICK DE SOUZA RODRIGUES - EKO"/>
    <x v="6"/>
    <x v="2"/>
    <x v="0"/>
    <n v="6001"/>
    <x v="6"/>
    <n v="60012"/>
    <s v="OPERACIONAL (Extraordinário)"/>
    <x v="1"/>
    <x v="1"/>
    <x v="2"/>
    <x v="2"/>
    <x v="13"/>
    <x v="13"/>
  </r>
  <r>
    <x v="4"/>
    <s v="RESCISAO"/>
    <x v="1"/>
    <d v="2025-01-21T00:00:00"/>
    <d v="2025-01-24T00:00:00"/>
    <s v="'1039477"/>
    <s v="1 | 1"/>
    <x v="5"/>
    <x v="0"/>
    <n v="-10283.129999999999"/>
    <x v="97"/>
    <x v="96"/>
    <s v="ENC: TRCT -  ANDRÃ‰ LUIS BRAGA AZEVEDO  -  EKO"/>
    <x v="6"/>
    <x v="2"/>
    <x v="0"/>
    <n v="6001"/>
    <x v="6"/>
    <n v="60012"/>
    <s v="OPERACIONAL (Extraordinário)"/>
    <x v="1"/>
    <x v="1"/>
    <x v="2"/>
    <x v="2"/>
    <x v="13"/>
    <x v="13"/>
  </r>
  <r>
    <x v="4"/>
    <s v="RESCISAO"/>
    <x v="1"/>
    <d v="2025-01-21T00:00:00"/>
    <d v="2025-01-24T00:00:00"/>
    <s v="'1039478"/>
    <s v="1 | 1"/>
    <x v="5"/>
    <x v="0"/>
    <n v="-2165.6999999999998"/>
    <x v="97"/>
    <x v="96"/>
    <s v="ENC: TRCT - KAUÃƒ PAULO DE OLIVEIRA - EKO"/>
    <x v="6"/>
    <x v="2"/>
    <x v="0"/>
    <n v="6001"/>
    <x v="6"/>
    <n v="60012"/>
    <s v="OPERACIONAL (Extraordinário)"/>
    <x v="1"/>
    <x v="1"/>
    <x v="2"/>
    <x v="2"/>
    <x v="13"/>
    <x v="13"/>
  </r>
  <r>
    <x v="4"/>
    <s v="RESCISAO"/>
    <x v="1"/>
    <d v="2025-01-23T00:00:00"/>
    <d v="2025-01-31T00:00:00"/>
    <s v="'1039513"/>
    <s v="1 | 1"/>
    <x v="5"/>
    <x v="0"/>
    <n v="-238.34"/>
    <x v="97"/>
    <x v="96"/>
    <s v="ENC: TRCT - ERICK FERREIRA GOMES LUZ - EKO"/>
    <x v="6"/>
    <x v="2"/>
    <x v="0"/>
    <n v="6001"/>
    <x v="6"/>
    <n v="60012"/>
    <s v="OPERACIONAL (Extraordinário)"/>
    <x v="1"/>
    <x v="1"/>
    <x v="2"/>
    <x v="2"/>
    <x v="13"/>
    <x v="13"/>
  </r>
  <r>
    <x v="4"/>
    <s v="RESCISAO"/>
    <x v="1"/>
    <d v="2025-01-27T00:00:00"/>
    <d v="2025-01-31T00:00:00"/>
    <s v="'1039754"/>
    <s v="1 | 1"/>
    <x v="5"/>
    <x v="0"/>
    <n v="-149.80000000000001"/>
    <x v="97"/>
    <x v="96"/>
    <s v="TRCT Compl. - ANDERSON LUIZ SANTOS DE FREITAS  - EKO"/>
    <x v="6"/>
    <x v="2"/>
    <x v="0"/>
    <n v="6001"/>
    <x v="6"/>
    <n v="60012"/>
    <s v="OPERACIONAL (Extraordinário)"/>
    <x v="1"/>
    <x v="1"/>
    <x v="2"/>
    <x v="2"/>
    <x v="13"/>
    <x v="13"/>
  </r>
  <r>
    <x v="4"/>
    <s v="RESCISAO"/>
    <x v="1"/>
    <d v="2025-01-28T00:00:00"/>
    <d v="2025-02-03T00:00:00"/>
    <s v="'1039847"/>
    <s v="1 | 1"/>
    <x v="5"/>
    <x v="0"/>
    <n v="-1563.4"/>
    <x v="97"/>
    <x v="96"/>
    <s v="ENC: TRCT -  ADRIANO DA SILVA ZACARIAS - EKO"/>
    <x v="6"/>
    <x v="2"/>
    <x v="0"/>
    <n v="6001"/>
    <x v="6"/>
    <n v="60012"/>
    <s v="OPERACIONAL (Extraordinário)"/>
    <x v="1"/>
    <x v="1"/>
    <x v="2"/>
    <x v="2"/>
    <x v="13"/>
    <x v="13"/>
  </r>
  <r>
    <x v="4"/>
    <s v="RESCISAO"/>
    <x v="1"/>
    <d v="2025-01-29T00:00:00"/>
    <d v="2025-01-31T00:00:00"/>
    <s v="'1039913"/>
    <s v="1 | 1"/>
    <x v="5"/>
    <x v="0"/>
    <n v="-1471.26"/>
    <x v="97"/>
    <x v="96"/>
    <s v="ENC: TRCT -  ALESSANDRO DA CONCEIÃ‡ÃƒO - EKO"/>
    <x v="6"/>
    <x v="2"/>
    <x v="0"/>
    <n v="6001"/>
    <x v="6"/>
    <n v="60012"/>
    <s v="OPERACIONAL (Extraordinário)"/>
    <x v="1"/>
    <x v="1"/>
    <x v="2"/>
    <x v="2"/>
    <x v="13"/>
    <x v="13"/>
  </r>
  <r>
    <x v="4"/>
    <s v="RESCISAO"/>
    <x v="1"/>
    <d v="2025-01-30T00:00:00"/>
    <d v="2025-01-31T00:00:00"/>
    <s v="'1039924"/>
    <s v="1 | 1"/>
    <x v="5"/>
    <x v="0"/>
    <n v="-198.09"/>
    <x v="97"/>
    <x v="96"/>
    <s v="ENC: TRCT - ROBERTO FERREIRA MUNIZ - EKO"/>
    <x v="6"/>
    <x v="2"/>
    <x v="0"/>
    <n v="6001"/>
    <x v="6"/>
    <n v="60012"/>
    <s v="OPERACIONAL (Extraordinário)"/>
    <x v="1"/>
    <x v="1"/>
    <x v="2"/>
    <x v="2"/>
    <x v="13"/>
    <x v="13"/>
  </r>
  <r>
    <x v="4"/>
    <s v="RESCISAO"/>
    <x v="1"/>
    <d v="2025-01-31T00:00:00"/>
    <d v="2025-01-31T00:00:00"/>
    <s v="'1039747"/>
    <s v="1 | 1"/>
    <x v="5"/>
    <x v="0"/>
    <n v="-243.79"/>
    <x v="97"/>
    <x v="96"/>
    <s v="ENC: TRCT - JULIO CESAR GOMES PEREIRA  - EKO"/>
    <x v="6"/>
    <x v="2"/>
    <x v="0"/>
    <n v="6001"/>
    <x v="6"/>
    <n v="60012"/>
    <s v="OPERACIONAL (Extraordinário)"/>
    <x v="1"/>
    <x v="1"/>
    <x v="2"/>
    <x v="2"/>
    <x v="13"/>
    <x v="13"/>
  </r>
  <r>
    <x v="4"/>
    <s v="RESCISAO"/>
    <x v="2"/>
    <d v="2025-02-11T00:00:00"/>
    <d v="2025-02-13T00:00:00"/>
    <s v="'1040639"/>
    <s v="1 | 1"/>
    <x v="5"/>
    <x v="2"/>
    <n v="-5741.79"/>
    <x v="97"/>
    <x v="96"/>
    <s v="ENC: RESCISÃƒO RENAN BATISTA SILVA - EKO"/>
    <x v="6"/>
    <x v="2"/>
    <x v="0"/>
    <n v="6001"/>
    <x v="6"/>
    <n v="60013"/>
    <s v="OPERACIONAL (Poli e Rollon)"/>
    <x v="1"/>
    <x v="1"/>
    <x v="2"/>
    <x v="2"/>
    <x v="13"/>
    <x v="13"/>
  </r>
  <r>
    <x v="4"/>
    <s v="RESCISAO"/>
    <x v="2"/>
    <d v="2025-02-11T00:00:00"/>
    <d v="2025-02-14T00:00:00"/>
    <s v="'1040610"/>
    <s v="1 | 1"/>
    <x v="5"/>
    <x v="2"/>
    <n v="-2316.3000000000002"/>
    <x v="97"/>
    <x v="96"/>
    <s v="ENC: RESCISÃƒO RENAN BATISTA SILVA - EKO"/>
    <x v="6"/>
    <x v="2"/>
    <x v="0"/>
    <n v="6001"/>
    <x v="6"/>
    <n v="60012"/>
    <s v="OPERACIONAL (Extraordinário)"/>
    <x v="1"/>
    <x v="1"/>
    <x v="2"/>
    <x v="2"/>
    <x v="13"/>
    <x v="13"/>
  </r>
  <r>
    <x v="4"/>
    <s v="RESCISAO"/>
    <x v="2"/>
    <d v="2025-02-11T00:00:00"/>
    <d v="2025-02-14T00:00:00"/>
    <s v="'1040662"/>
    <s v="1 | 1"/>
    <x v="5"/>
    <x v="2"/>
    <n v="-6473.71"/>
    <x v="97"/>
    <x v="96"/>
    <s v="ENC: RESCISÃƒO ANDRE FELIPE DA SILVA VASCONCELLOS - EKO"/>
    <x v="6"/>
    <x v="2"/>
    <x v="0"/>
    <n v="6001"/>
    <x v="6"/>
    <n v="60012"/>
    <s v="OPERACIONAL (Extraordinário)"/>
    <x v="1"/>
    <x v="1"/>
    <x v="2"/>
    <x v="2"/>
    <x v="13"/>
    <x v="13"/>
  </r>
  <r>
    <x v="4"/>
    <s v="RESCISAO"/>
    <x v="2"/>
    <d v="2025-02-11T00:00:00"/>
    <d v="2025-02-17T00:00:00"/>
    <s v="'1040666"/>
    <s v="1 | 1"/>
    <x v="5"/>
    <x v="1"/>
    <n v="-6672.83"/>
    <x v="97"/>
    <x v="96"/>
    <s v="ENC: RESCISÃƒO JOELSON NILO DA SILVA - EKO"/>
    <x v="6"/>
    <x v="2"/>
    <x v="0"/>
    <n v="6001"/>
    <x v="6"/>
    <n v="60012"/>
    <s v="OPERACIONAL (Extraordinário)"/>
    <x v="1"/>
    <x v="1"/>
    <x v="2"/>
    <x v="2"/>
    <x v="13"/>
    <x v="13"/>
  </r>
  <r>
    <x v="4"/>
    <s v="RESCISAO"/>
    <x v="2"/>
    <d v="2025-02-12T00:00:00"/>
    <d v="2025-02-17T00:00:00"/>
    <s v="'1040743"/>
    <s v="1 | 1"/>
    <x v="5"/>
    <x v="1"/>
    <n v="-1292.3800000000001"/>
    <x v="97"/>
    <x v="96"/>
    <s v="ENC: RESCISÃƒO FABIO MAXIMO MENDONÃ‡A - EKO"/>
    <x v="6"/>
    <x v="2"/>
    <x v="0"/>
    <n v="6001"/>
    <x v="6"/>
    <n v="60012"/>
    <s v="OPERACIONAL (Extraordinário)"/>
    <x v="1"/>
    <x v="1"/>
    <x v="2"/>
    <x v="2"/>
    <x v="13"/>
    <x v="13"/>
  </r>
  <r>
    <x v="4"/>
    <s v="RESCISAO"/>
    <x v="2"/>
    <d v="2025-02-12T00:00:00"/>
    <d v="2025-02-20T00:00:00"/>
    <s v="'1040744"/>
    <s v="1 | 1"/>
    <x v="5"/>
    <x v="1"/>
    <n v="-6821.44"/>
    <x v="97"/>
    <x v="96"/>
    <s v="ENC: RESCISÃƒO WALDIR GUEDES DOS SANTOS - EKO"/>
    <x v="6"/>
    <x v="2"/>
    <x v="0"/>
    <n v="6001"/>
    <x v="6"/>
    <n v="60012"/>
    <s v="OPERACIONAL (Extraordinário)"/>
    <x v="1"/>
    <x v="1"/>
    <x v="2"/>
    <x v="2"/>
    <x v="13"/>
    <x v="13"/>
  </r>
  <r>
    <x v="4"/>
    <s v="RESSARCIMENTO DE PREJUIZO"/>
    <x v="6"/>
    <d v="2024-03-06T00:00:00"/>
    <d v="2024-03-08T00:00:00"/>
    <s v="'1023232"/>
    <s v="1 | 1"/>
    <x v="8"/>
    <x v="0"/>
    <n v="-1400"/>
    <x v="48"/>
    <x v="47"/>
    <s v="REF. RESSARCIMENTO DE PREJUIZO - FATIMA LIMA"/>
    <x v="4"/>
    <x v="0"/>
    <x v="0"/>
    <n v="8002"/>
    <x v="4"/>
    <n v="80021"/>
    <s v="JURÍDICO (Administrativo)"/>
    <x v="0"/>
    <x v="1"/>
    <x v="9"/>
    <x v="9"/>
    <x v="18"/>
    <x v="18"/>
  </r>
  <r>
    <x v="4"/>
    <s v="RESSARCIMENTO DE PREJUIZO"/>
    <x v="6"/>
    <d v="2024-03-06T00:00:00"/>
    <d v="2024-03-08T00:00:00"/>
    <s v="'1023234"/>
    <s v="1 | 1"/>
    <x v="8"/>
    <x v="0"/>
    <n v="-1200"/>
    <x v="48"/>
    <x v="47"/>
    <s v="REF. RESSARCIMENTO DE PREJUIZO - ALESSANDRO LOPES"/>
    <x v="4"/>
    <x v="0"/>
    <x v="0"/>
    <n v="8002"/>
    <x v="4"/>
    <n v="80021"/>
    <s v="JURÍDICO (Administrativo)"/>
    <x v="0"/>
    <x v="1"/>
    <x v="9"/>
    <x v="9"/>
    <x v="18"/>
    <x v="18"/>
  </r>
  <r>
    <x v="4"/>
    <s v="RESSARCIMENTO DE PREJUIZO"/>
    <x v="6"/>
    <d v="2024-03-14T00:00:00"/>
    <d v="2024-03-14T00:00:00"/>
    <s v="'1023557"/>
    <s v="1 | 1"/>
    <x v="8"/>
    <x v="0"/>
    <n v="-550"/>
    <x v="48"/>
    <x v="47"/>
    <s v="REF. Ressarcimento de prejuÃ­zo - Guilherme Liberato Neto"/>
    <x v="4"/>
    <x v="0"/>
    <x v="0"/>
    <n v="8002"/>
    <x v="4"/>
    <n v="80021"/>
    <s v="JURÍDICO (Administrativo)"/>
    <x v="0"/>
    <x v="1"/>
    <x v="9"/>
    <x v="9"/>
    <x v="18"/>
    <x v="18"/>
  </r>
  <r>
    <x v="4"/>
    <s v="RESSARCIMENTO DE PREJUIZO"/>
    <x v="6"/>
    <d v="2024-03-14T00:00:00"/>
    <d v="2024-03-14T00:00:00"/>
    <s v="'1023558"/>
    <s v="1 | 1"/>
    <x v="8"/>
    <x v="0"/>
    <n v="-1268.6400000000001"/>
    <x v="48"/>
    <x v="47"/>
    <s v="REF. Ressarcimento de prejuÃ­zo - Amoedo "/>
    <x v="4"/>
    <x v="0"/>
    <x v="0"/>
    <n v="8002"/>
    <x v="4"/>
    <n v="80021"/>
    <s v="JURÍDICO (Administrativo)"/>
    <x v="0"/>
    <x v="1"/>
    <x v="9"/>
    <x v="9"/>
    <x v="18"/>
    <x v="18"/>
  </r>
  <r>
    <x v="4"/>
    <s v="RESSARCIMENTO DE PREJUIZO"/>
    <x v="6"/>
    <d v="2024-03-15T00:00:00"/>
    <d v="2024-03-15T00:00:00"/>
    <s v="'1023665"/>
    <s v="1 | 1"/>
    <x v="8"/>
    <x v="0"/>
    <n v="-640"/>
    <x v="48"/>
    <x v="47"/>
    <s v="REF. Ressarcimento de prejuÃ­zo - Marco AurÃ©lio Andrade da Silva "/>
    <x v="4"/>
    <x v="0"/>
    <x v="0"/>
    <n v="8002"/>
    <x v="4"/>
    <n v="80021"/>
    <s v="JURÍDICO (Administrativo)"/>
    <x v="0"/>
    <x v="1"/>
    <x v="9"/>
    <x v="9"/>
    <x v="18"/>
    <x v="18"/>
  </r>
  <r>
    <x v="4"/>
    <s v="RESSARCIMENTO DE PREJUIZO"/>
    <x v="6"/>
    <d v="2024-03-21T00:00:00"/>
    <d v="2024-03-21T00:00:00"/>
    <s v="'1023867"/>
    <s v="1 | 1"/>
    <x v="8"/>
    <x v="0"/>
    <n v="-2750"/>
    <x v="48"/>
    <x v="47"/>
    <s v="REF. Ressarcimento de prejuÃ­zo - Cristiano GonÃ§alo Coelho "/>
    <x v="4"/>
    <x v="0"/>
    <x v="0"/>
    <n v="8002"/>
    <x v="4"/>
    <n v="80021"/>
    <s v="JURÍDICO (Administrativo)"/>
    <x v="0"/>
    <x v="1"/>
    <x v="9"/>
    <x v="9"/>
    <x v="18"/>
    <x v="18"/>
  </r>
  <r>
    <x v="4"/>
    <s v="RESSARCIMENTO DE PREJUIZO"/>
    <x v="6"/>
    <d v="2024-03-22T00:00:00"/>
    <d v="2024-03-22T00:00:00"/>
    <s v="'1023916"/>
    <s v="1 | 1"/>
    <x v="8"/>
    <x v="0"/>
    <n v="-3095"/>
    <x v="48"/>
    <x v="47"/>
    <s v="REF. Ressarcimento de prejuÃ­zo - Rogerio Muniz Affonso "/>
    <x v="4"/>
    <x v="0"/>
    <x v="0"/>
    <n v="8002"/>
    <x v="4"/>
    <n v="80021"/>
    <s v="JURÍDICO (Administrativo)"/>
    <x v="0"/>
    <x v="1"/>
    <x v="9"/>
    <x v="9"/>
    <x v="18"/>
    <x v="18"/>
  </r>
  <r>
    <x v="4"/>
    <s v="RESSARCIMENTO DE PREJUIZO"/>
    <x v="6"/>
    <d v="2024-03-27T00:00:00"/>
    <d v="2024-03-27T00:00:00"/>
    <s v="'1024026"/>
    <s v="1 | 1"/>
    <x v="8"/>
    <x v="0"/>
    <n v="-1295"/>
    <x v="48"/>
    <x v="47"/>
    <s v="REF. Ressarcimento de prejuÃ­zo - Gustavo Alves de campos"/>
    <x v="4"/>
    <x v="0"/>
    <x v="0"/>
    <n v="8002"/>
    <x v="4"/>
    <n v="80021"/>
    <s v="JURÍDICO (Administrativo)"/>
    <x v="0"/>
    <x v="1"/>
    <x v="9"/>
    <x v="9"/>
    <x v="18"/>
    <x v="18"/>
  </r>
  <r>
    <x v="4"/>
    <s v="RESSARCIMENTO DE PREJUIZO"/>
    <x v="6"/>
    <d v="2024-03-27T00:00:00"/>
    <d v="2024-03-27T00:00:00"/>
    <s v="'1024027"/>
    <s v="1 | 1"/>
    <x v="8"/>
    <x v="0"/>
    <n v="-540"/>
    <x v="48"/>
    <x v="47"/>
    <s v="REF. Ressarcimento de prejuÃ­zo - Alessandro Lopes"/>
    <x v="4"/>
    <x v="0"/>
    <x v="0"/>
    <n v="8002"/>
    <x v="4"/>
    <n v="80021"/>
    <s v="JURÍDICO (Administrativo)"/>
    <x v="0"/>
    <x v="1"/>
    <x v="9"/>
    <x v="9"/>
    <x v="18"/>
    <x v="18"/>
  </r>
  <r>
    <x v="4"/>
    <s v="RESSARCIMENTO DE PREJUIZO"/>
    <x v="7"/>
    <d v="2024-04-01T00:00:00"/>
    <d v="2024-04-03T00:00:00"/>
    <s v="'1024245"/>
    <s v="1 | 1"/>
    <x v="8"/>
    <x v="0"/>
    <n v="-2210.29"/>
    <x v="48"/>
    <x v="47"/>
    <s v="REF. Ressarcimento de prejuÃ­zo - Alessandro Lopes"/>
    <x v="4"/>
    <x v="0"/>
    <x v="0"/>
    <n v="8002"/>
    <x v="4"/>
    <n v="80021"/>
    <s v="JURÍDICO (Administrativo)"/>
    <x v="0"/>
    <x v="3"/>
    <x v="9"/>
    <x v="9"/>
    <x v="18"/>
    <x v="18"/>
  </r>
  <r>
    <x v="4"/>
    <s v="RESSARCIMENTO DE PREJUIZO"/>
    <x v="7"/>
    <d v="2024-04-02T00:00:00"/>
    <d v="2024-04-02T00:00:00"/>
    <s v="'1024123"/>
    <s v="1 | 1"/>
    <x v="8"/>
    <x v="0"/>
    <n v="-8500"/>
    <x v="48"/>
    <x v="47"/>
    <s v="REF. RESSARCIMENTO - ELISMAR SILVA DE ABREU (CORSA)"/>
    <x v="4"/>
    <x v="0"/>
    <x v="0"/>
    <n v="8002"/>
    <x v="4"/>
    <n v="80021"/>
    <s v="JURÍDICO (Administrativo)"/>
    <x v="0"/>
    <x v="3"/>
    <x v="9"/>
    <x v="9"/>
    <x v="18"/>
    <x v="18"/>
  </r>
  <r>
    <x v="4"/>
    <s v="RESSARCIMENTO DE PREJUIZO"/>
    <x v="7"/>
    <d v="2024-04-12T00:00:00"/>
    <d v="2024-04-16T00:00:00"/>
    <s v="'1025051"/>
    <s v="1 | 1"/>
    <x v="8"/>
    <x v="0"/>
    <n v="-350"/>
    <x v="48"/>
    <x v="47"/>
    <s v="REF. Ressarcimento de prejuÃ­zo - Edna Maria Maciel Ribeiro Teixeira"/>
    <x v="4"/>
    <x v="0"/>
    <x v="0"/>
    <n v="8002"/>
    <x v="4"/>
    <n v="80021"/>
    <s v="JURÍDICO (Administrativo)"/>
    <x v="0"/>
    <x v="3"/>
    <x v="9"/>
    <x v="9"/>
    <x v="18"/>
    <x v="18"/>
  </r>
  <r>
    <x v="4"/>
    <s v="RESSARCIMENTO DE PREJUIZO"/>
    <x v="7"/>
    <d v="2024-04-12T00:00:00"/>
    <d v="2024-04-16T00:00:00"/>
    <s v="'1025052"/>
    <s v="1 | 1"/>
    <x v="8"/>
    <x v="0"/>
    <n v="-1350"/>
    <x v="48"/>
    <x v="47"/>
    <s v="REF. Ressarcimento de prejuÃ­zo - Juarez gomes Junior. "/>
    <x v="4"/>
    <x v="0"/>
    <x v="0"/>
    <n v="8002"/>
    <x v="4"/>
    <n v="80021"/>
    <s v="JURÍDICO (Administrativo)"/>
    <x v="0"/>
    <x v="3"/>
    <x v="9"/>
    <x v="9"/>
    <x v="18"/>
    <x v="18"/>
  </r>
  <r>
    <x v="4"/>
    <s v="RESSARCIMENTO DE PREJUIZO"/>
    <x v="7"/>
    <d v="2024-04-17T00:00:00"/>
    <d v="2024-04-19T00:00:00"/>
    <s v="'1025234"/>
    <s v="1 | 1"/>
    <x v="8"/>
    <x v="0"/>
    <n v="-5600"/>
    <x v="48"/>
    <x v="47"/>
    <s v="REF. Ressarcimento de prejuÃ­zo - Daniele Carvalho de Lima"/>
    <x v="4"/>
    <x v="0"/>
    <x v="0"/>
    <n v="8002"/>
    <x v="4"/>
    <n v="80021"/>
    <s v="JURÍDICO (Administrativo)"/>
    <x v="0"/>
    <x v="3"/>
    <x v="9"/>
    <x v="9"/>
    <x v="18"/>
    <x v="18"/>
  </r>
  <r>
    <x v="4"/>
    <s v="RESSARCIMENTO DE PREJUIZO"/>
    <x v="7"/>
    <d v="2024-04-22T00:00:00"/>
    <d v="2024-04-25T00:00:00"/>
    <s v="'1025379"/>
    <s v="1 | 1"/>
    <x v="8"/>
    <x v="0"/>
    <n v="-350"/>
    <x v="48"/>
    <x v="47"/>
    <s v="REF. Ressarcimento de prejuÃ­zo - Padaria Rainha das Laranjeiras"/>
    <x v="4"/>
    <x v="0"/>
    <x v="0"/>
    <n v="8002"/>
    <x v="4"/>
    <n v="80021"/>
    <s v="JURÍDICO (Administrativo)"/>
    <x v="0"/>
    <x v="3"/>
    <x v="9"/>
    <x v="9"/>
    <x v="18"/>
    <x v="18"/>
  </r>
  <r>
    <x v="4"/>
    <s v="RESSARCIMENTO DE PREJUIZO"/>
    <x v="7"/>
    <d v="2024-04-29T00:00:00"/>
    <d v="2024-05-02T00:00:00"/>
    <s v="'1025633"/>
    <s v="1 | 1"/>
    <x v="8"/>
    <x v="0"/>
    <n v="-1400"/>
    <x v="48"/>
    <x v="47"/>
    <s v="REF. Ressarcimento de prejuÃ­zo - Ana Clara/JosÃ© Almir"/>
    <x v="4"/>
    <x v="0"/>
    <x v="0"/>
    <n v="8002"/>
    <x v="4"/>
    <n v="80021"/>
    <s v="JURÍDICO (Administrativo)"/>
    <x v="0"/>
    <x v="3"/>
    <x v="9"/>
    <x v="9"/>
    <x v="18"/>
    <x v="18"/>
  </r>
  <r>
    <x v="4"/>
    <s v="RESSARCIMENTO DE PREJUIZO"/>
    <x v="8"/>
    <d v="2024-05-02T00:00:00"/>
    <d v="2024-05-02T00:00:00"/>
    <s v="'1025758"/>
    <s v="1 | 1"/>
    <x v="8"/>
    <x v="0"/>
    <n v="-7000"/>
    <x v="48"/>
    <x v="47"/>
    <s v="REF. RESSARCIMENTO DO CARRO DO LUDO "/>
    <x v="4"/>
    <x v="0"/>
    <x v="0"/>
    <n v="8002"/>
    <x v="4"/>
    <n v="80021"/>
    <s v="JURÍDICO (Administrativo)"/>
    <x v="0"/>
    <x v="3"/>
    <x v="9"/>
    <x v="9"/>
    <x v="18"/>
    <x v="18"/>
  </r>
  <r>
    <x v="4"/>
    <s v="RESSARCIMENTO DE PREJUIZO"/>
    <x v="8"/>
    <d v="2024-05-02T00:00:00"/>
    <d v="2024-05-06T00:00:00"/>
    <s v="'1025841"/>
    <s v="1 | 1"/>
    <x v="8"/>
    <x v="0"/>
    <n v="-3550"/>
    <x v="48"/>
    <x v="47"/>
    <s v="REF. ENC: Ressarcimento de prejuÃ­zo - Ana Luiza Barbosa Costa Pix 075 107 947 22 /CPF"/>
    <x v="4"/>
    <x v="0"/>
    <x v="0"/>
    <n v="8002"/>
    <x v="4"/>
    <n v="80021"/>
    <s v="JURÍDICO (Administrativo)"/>
    <x v="0"/>
    <x v="3"/>
    <x v="9"/>
    <x v="9"/>
    <x v="18"/>
    <x v="18"/>
  </r>
  <r>
    <x v="4"/>
    <s v="RESSARCIMENTO DE PREJUIZO"/>
    <x v="8"/>
    <d v="2024-05-03T00:00:00"/>
    <d v="2024-05-07T00:00:00"/>
    <s v="'1025877"/>
    <s v="1 | 1"/>
    <x v="8"/>
    <x v="0"/>
    <n v="-3605"/>
    <x v="48"/>
    <x v="47"/>
    <s v="REF. ENC: Ressarcimento de prejuÃ­zo - Ana Luiza Barbosa Costa Pix 075 107 947 22 /CPF"/>
    <x v="4"/>
    <x v="0"/>
    <x v="0"/>
    <n v="8002"/>
    <x v="4"/>
    <n v="80021"/>
    <s v="JURÍDICO (Administrativo)"/>
    <x v="0"/>
    <x v="3"/>
    <x v="9"/>
    <x v="9"/>
    <x v="18"/>
    <x v="18"/>
  </r>
  <r>
    <x v="4"/>
    <s v="RESSARCIMENTO DE PREJUIZO"/>
    <x v="8"/>
    <d v="2024-05-06T00:00:00"/>
    <d v="2024-05-08T00:00:00"/>
    <s v="'1025918"/>
    <s v="1 | 1"/>
    <x v="8"/>
    <x v="0"/>
    <n v="-1000"/>
    <x v="48"/>
    <x v="47"/>
    <s v="REF.  Ressarcimento de prejuÃ­zo - AndrÃ© Luiz Ribeiro Brasil"/>
    <x v="4"/>
    <x v="0"/>
    <x v="0"/>
    <n v="8002"/>
    <x v="4"/>
    <n v="80021"/>
    <s v="JURÍDICO (Administrativo)"/>
    <x v="0"/>
    <x v="3"/>
    <x v="9"/>
    <x v="9"/>
    <x v="18"/>
    <x v="18"/>
  </r>
  <r>
    <x v="4"/>
    <s v="RESSARCIMENTO DE PREJUIZO"/>
    <x v="8"/>
    <d v="2024-05-08T00:00:00"/>
    <d v="2024-05-10T00:00:00"/>
    <s v="'1026150"/>
    <s v="1 | 1"/>
    <x v="8"/>
    <x v="0"/>
    <n v="-2043.56"/>
    <x v="48"/>
    <x v="47"/>
    <s v="REF.  Ressarcimento de prejuÃ­zo - Ingrid Guerra/Guilherme Guerra"/>
    <x v="4"/>
    <x v="0"/>
    <x v="0"/>
    <n v="8002"/>
    <x v="4"/>
    <n v="80021"/>
    <s v="JURÍDICO (Administrativo)"/>
    <x v="0"/>
    <x v="3"/>
    <x v="9"/>
    <x v="9"/>
    <x v="18"/>
    <x v="18"/>
  </r>
  <r>
    <x v="4"/>
    <s v="RESSARCIMENTO DE PREJUIZO"/>
    <x v="8"/>
    <d v="2024-05-08T00:00:00"/>
    <d v="2024-05-10T00:00:00"/>
    <s v="'1026167"/>
    <s v="1 | 1"/>
    <x v="8"/>
    <x v="0"/>
    <n v="-1300"/>
    <x v="48"/>
    <x v="47"/>
    <s v="REF.   Ressarcimento de prejuÃ­zo - Gustavo Ribeiro "/>
    <x v="4"/>
    <x v="0"/>
    <x v="0"/>
    <n v="8002"/>
    <x v="4"/>
    <n v="80021"/>
    <s v="JURÍDICO (Administrativo)"/>
    <x v="0"/>
    <x v="3"/>
    <x v="9"/>
    <x v="9"/>
    <x v="18"/>
    <x v="18"/>
  </r>
  <r>
    <x v="4"/>
    <s v="RESSARCIMENTO DE PREJUIZO"/>
    <x v="8"/>
    <d v="2024-05-10T00:00:00"/>
    <d v="2024-05-14T00:00:00"/>
    <s v="'1026296"/>
    <s v="1 | 1"/>
    <x v="8"/>
    <x v="0"/>
    <n v="-1500"/>
    <x v="48"/>
    <x v="47"/>
    <s v="REF. ENC: Ressarcimento de prejuÃ­zo - CondomÃ­nio Solar de Ipanema "/>
    <x v="4"/>
    <x v="0"/>
    <x v="0"/>
    <n v="8002"/>
    <x v="4"/>
    <n v="80021"/>
    <s v="JURÍDICO (Administrativo)"/>
    <x v="0"/>
    <x v="3"/>
    <x v="9"/>
    <x v="9"/>
    <x v="18"/>
    <x v="18"/>
  </r>
  <r>
    <x v="4"/>
    <s v="RESSARCIMENTO DE PREJUIZO"/>
    <x v="8"/>
    <d v="2024-05-13T00:00:00"/>
    <d v="2024-05-15T00:00:00"/>
    <s v="'1026380"/>
    <s v="1 | 1"/>
    <x v="8"/>
    <x v="0"/>
    <n v="-1500"/>
    <x v="48"/>
    <x v="47"/>
    <s v="REF. Ressarcimento de prejuÃ­zo - Pierre Queiroz"/>
    <x v="4"/>
    <x v="0"/>
    <x v="0"/>
    <n v="8002"/>
    <x v="4"/>
    <n v="80021"/>
    <s v="JURÍDICO (Administrativo)"/>
    <x v="0"/>
    <x v="3"/>
    <x v="9"/>
    <x v="9"/>
    <x v="18"/>
    <x v="18"/>
  </r>
  <r>
    <x v="4"/>
    <s v="RESSARCIMENTO DE PREJUIZO"/>
    <x v="8"/>
    <d v="2024-05-17T00:00:00"/>
    <d v="2024-05-17T00:00:00"/>
    <s v="'1026473"/>
    <s v="1 | 1"/>
    <x v="8"/>
    <x v="0"/>
    <n v="-200"/>
    <x v="48"/>
    <x v="47"/>
    <s v="REF.Ressarcimento de prejuÃ­zo - CondomÃ­nio Solar de Ipanema"/>
    <x v="4"/>
    <x v="0"/>
    <x v="0"/>
    <n v="8002"/>
    <x v="4"/>
    <n v="80021"/>
    <s v="JURÍDICO (Administrativo)"/>
    <x v="0"/>
    <x v="3"/>
    <x v="9"/>
    <x v="9"/>
    <x v="18"/>
    <x v="18"/>
  </r>
  <r>
    <x v="4"/>
    <s v="RESSARCIMENTO DE PREJUIZO"/>
    <x v="8"/>
    <d v="2024-05-17T00:00:00"/>
    <d v="2024-05-17T00:00:00"/>
    <s v="'1026474"/>
    <s v="1 | 1"/>
    <x v="8"/>
    <x v="0"/>
    <n v="-1350"/>
    <x v="48"/>
    <x v="47"/>
    <s v="REF. Ressarcimento de prejuÃ­zo - Restaurante Garfo e Sabor"/>
    <x v="4"/>
    <x v="0"/>
    <x v="0"/>
    <n v="8002"/>
    <x v="4"/>
    <n v="80021"/>
    <s v="JURÍDICO (Administrativo)"/>
    <x v="0"/>
    <x v="3"/>
    <x v="9"/>
    <x v="9"/>
    <x v="18"/>
    <x v="18"/>
  </r>
  <r>
    <x v="4"/>
    <s v="RESSARCIMENTO DE PREJUIZO"/>
    <x v="8"/>
    <d v="2024-05-21T00:00:00"/>
    <d v="2024-05-17T00:00:00"/>
    <s v="'1026483"/>
    <s v="1 | 1"/>
    <x v="8"/>
    <x v="0"/>
    <n v="-1950"/>
    <x v="48"/>
    <x v="47"/>
    <s v="REF. Ressarcimento de prejuÃ­zo - Leonardo Gomes / Rafaela Freitas"/>
    <x v="4"/>
    <x v="0"/>
    <x v="0"/>
    <n v="8002"/>
    <x v="4"/>
    <n v="80021"/>
    <s v="JURÍDICO (Administrativo)"/>
    <x v="0"/>
    <x v="3"/>
    <x v="9"/>
    <x v="9"/>
    <x v="18"/>
    <x v="18"/>
  </r>
  <r>
    <x v="4"/>
    <s v="RESSARCIMENTO DE PREJUIZO"/>
    <x v="8"/>
    <d v="2024-05-23T00:00:00"/>
    <d v="2024-05-25T00:00:00"/>
    <s v="'1026852"/>
    <s v="1 | 1"/>
    <x v="8"/>
    <x v="0"/>
    <n v="-3930"/>
    <x v="48"/>
    <x v="47"/>
    <s v="ENC: Ressarcimento de prejuÃ­zo - VinÃ­cius GonÃ§alves de Carvalho "/>
    <x v="4"/>
    <x v="0"/>
    <x v="0"/>
    <n v="8002"/>
    <x v="4"/>
    <n v="80021"/>
    <s v="JURÍDICO (Administrativo)"/>
    <x v="0"/>
    <x v="3"/>
    <x v="9"/>
    <x v="9"/>
    <x v="18"/>
    <x v="18"/>
  </r>
  <r>
    <x v="4"/>
    <s v="RESSARCIMENTO DE PREJUIZO"/>
    <x v="8"/>
    <d v="2024-05-24T00:00:00"/>
    <d v="2024-05-28T00:00:00"/>
    <s v="'1026936"/>
    <s v="1 | 1"/>
    <x v="8"/>
    <x v="0"/>
    <n v="-2038.44"/>
    <x v="48"/>
    <x v="47"/>
    <s v="ENC: Ressarcimento de prejuÃ­zo - Ana Luiza Barbosa Costa - Deslocamento "/>
    <x v="4"/>
    <x v="0"/>
    <x v="0"/>
    <n v="8002"/>
    <x v="4"/>
    <n v="80021"/>
    <s v="JURÍDICO (Administrativo)"/>
    <x v="0"/>
    <x v="3"/>
    <x v="9"/>
    <x v="9"/>
    <x v="18"/>
    <x v="18"/>
  </r>
  <r>
    <x v="4"/>
    <s v="RESSARCIMENTO DE PREJUIZO"/>
    <x v="9"/>
    <d v="2024-06-04T00:00:00"/>
    <d v="2024-06-06T00:00:00"/>
    <s v="'1027278"/>
    <s v="1 | 1"/>
    <x v="8"/>
    <x v="0"/>
    <n v="-1500"/>
    <x v="48"/>
    <x v="47"/>
    <s v="ENC: Ressarcimento de prejuÃ­zo NatÃ¡lia GalvÃ£o Rosa Costa"/>
    <x v="4"/>
    <x v="0"/>
    <x v="0"/>
    <n v="8002"/>
    <x v="4"/>
    <n v="80021"/>
    <s v="JURÍDICO (Administrativo)"/>
    <x v="0"/>
    <x v="3"/>
    <x v="9"/>
    <x v="9"/>
    <x v="18"/>
    <x v="18"/>
  </r>
  <r>
    <x v="4"/>
    <s v="RESSARCIMENTO DE PREJUIZO"/>
    <x v="9"/>
    <d v="2024-06-04T00:00:00"/>
    <d v="2024-06-06T00:00:00"/>
    <s v="'1027325"/>
    <s v="1 | 1"/>
    <x v="8"/>
    <x v="0"/>
    <n v="-3500"/>
    <x v="48"/>
    <x v="47"/>
    <s v="ENC: Ressarcimento de prejuÃ­zo Ruan Alves Pinto dos Santos"/>
    <x v="4"/>
    <x v="0"/>
    <x v="0"/>
    <n v="8002"/>
    <x v="4"/>
    <n v="80021"/>
    <s v="JURÍDICO (Administrativo)"/>
    <x v="0"/>
    <x v="3"/>
    <x v="9"/>
    <x v="9"/>
    <x v="18"/>
    <x v="18"/>
  </r>
  <r>
    <x v="4"/>
    <s v="RESSARCIMENTO DE PREJUIZO"/>
    <x v="9"/>
    <d v="2024-06-11T00:00:00"/>
    <d v="2024-06-13T00:00:00"/>
    <s v="'1027728"/>
    <s v="1 | 1"/>
    <x v="8"/>
    <x v="0"/>
    <n v="-1033.43"/>
    <x v="48"/>
    <x v="47"/>
    <s v="ENC: Ressarcimento de prejuÃ­zo Ruan Alves Pinto dos Santos"/>
    <x v="4"/>
    <x v="0"/>
    <x v="0"/>
    <n v="8002"/>
    <x v="4"/>
    <n v="80021"/>
    <s v="JURÍDICO (Administrativo)"/>
    <x v="0"/>
    <x v="3"/>
    <x v="9"/>
    <x v="9"/>
    <x v="18"/>
    <x v="18"/>
  </r>
  <r>
    <x v="4"/>
    <s v="RESSARCIMENTO DE PREJUIZO"/>
    <x v="9"/>
    <d v="2024-06-14T00:00:00"/>
    <d v="2024-06-17T00:00:00"/>
    <s v="'1028045"/>
    <s v="1 | 1"/>
    <x v="8"/>
    <x v="0"/>
    <n v="-4364"/>
    <x v="48"/>
    <x v="47"/>
    <s v="ENC:ENC: Ressarcimento de prejuÃ­zo Adriana de Souza"/>
    <x v="4"/>
    <x v="0"/>
    <x v="0"/>
    <n v="8002"/>
    <x v="4"/>
    <n v="80021"/>
    <s v="JURÍDICO (Administrativo)"/>
    <x v="0"/>
    <x v="3"/>
    <x v="9"/>
    <x v="9"/>
    <x v="18"/>
    <x v="18"/>
  </r>
  <r>
    <x v="4"/>
    <s v="RESSARCIMENTO DE PREJUIZO"/>
    <x v="9"/>
    <d v="2024-06-19T00:00:00"/>
    <d v="2024-06-21T00:00:00"/>
    <s v="'1028282"/>
    <s v="1 | 1"/>
    <x v="8"/>
    <x v="0"/>
    <n v="-1986"/>
    <x v="48"/>
    <x v="47"/>
    <s v="ENC: Ressarcimento de prejuÃ­zo Falconi Souza"/>
    <x v="4"/>
    <x v="0"/>
    <x v="0"/>
    <n v="8002"/>
    <x v="4"/>
    <n v="80021"/>
    <s v="JURÍDICO (Administrativo)"/>
    <x v="0"/>
    <x v="3"/>
    <x v="9"/>
    <x v="9"/>
    <x v="18"/>
    <x v="18"/>
  </r>
  <r>
    <x v="4"/>
    <s v="RESSARCIMENTO DE PREJUIZO"/>
    <x v="9"/>
    <d v="2024-06-20T00:00:00"/>
    <d v="2024-06-24T00:00:00"/>
    <s v="'1028314"/>
    <s v="1 | 1"/>
    <x v="8"/>
    <x v="0"/>
    <n v="-2800"/>
    <x v="48"/>
    <x v="47"/>
    <s v="ENC: Ressarcimento de prejuÃ­zo Luciano Silva"/>
    <x v="4"/>
    <x v="0"/>
    <x v="0"/>
    <n v="8002"/>
    <x v="4"/>
    <n v="80021"/>
    <s v="JURÍDICO (Administrativo)"/>
    <x v="0"/>
    <x v="3"/>
    <x v="9"/>
    <x v="9"/>
    <x v="18"/>
    <x v="18"/>
  </r>
  <r>
    <x v="4"/>
    <s v="RESSARCIMENTO DE PREJUIZO"/>
    <x v="9"/>
    <d v="2024-06-24T00:00:00"/>
    <d v="2024-06-26T00:00:00"/>
    <s v="'1028435"/>
    <s v="1 | 1"/>
    <x v="8"/>
    <x v="0"/>
    <n v="-1000"/>
    <x v="48"/>
    <x v="47"/>
    <s v="ENC: ENC: Ressarcimento de prejuÃ­zo Falconi Souza"/>
    <x v="4"/>
    <x v="0"/>
    <x v="0"/>
    <n v="8002"/>
    <x v="4"/>
    <n v="80021"/>
    <s v="JURÍDICO (Administrativo)"/>
    <x v="0"/>
    <x v="3"/>
    <x v="9"/>
    <x v="9"/>
    <x v="18"/>
    <x v="18"/>
  </r>
  <r>
    <x v="4"/>
    <s v="RESSARCIMENTO DE PREJUIZO"/>
    <x v="9"/>
    <d v="2024-06-24T00:00:00"/>
    <d v="2024-06-26T00:00:00"/>
    <s v="'1028436"/>
    <s v="1 | 1"/>
    <x v="8"/>
    <x v="0"/>
    <n v="-2555.66"/>
    <x v="48"/>
    <x v="47"/>
    <s v="ENC: Ressarcimento de prejuÃ­zo Bruna Taynan da Costa Arruda - Militar Base Naval "/>
    <x v="4"/>
    <x v="0"/>
    <x v="0"/>
    <n v="8002"/>
    <x v="4"/>
    <n v="80021"/>
    <s v="JURÍDICO (Administrativo)"/>
    <x v="0"/>
    <x v="3"/>
    <x v="9"/>
    <x v="9"/>
    <x v="18"/>
    <x v="18"/>
  </r>
  <r>
    <x v="4"/>
    <s v="RESSARCIMENTO DE PREJUIZO"/>
    <x v="9"/>
    <d v="2024-06-27T00:00:00"/>
    <d v="2024-07-02T00:00:00"/>
    <s v="'1028593"/>
    <s v="1 | 1"/>
    <x v="8"/>
    <x v="0"/>
    <n v="-500"/>
    <x v="48"/>
    <x v="47"/>
    <s v="ENC: Ressarcimento de prejuÃ­zo Christiane  Raquel Lemos Pinto"/>
    <x v="4"/>
    <x v="0"/>
    <x v="0"/>
    <n v="8002"/>
    <x v="4"/>
    <n v="80021"/>
    <s v="JURÍDICO (Administrativo)"/>
    <x v="0"/>
    <x v="3"/>
    <x v="9"/>
    <x v="9"/>
    <x v="18"/>
    <x v="18"/>
  </r>
  <r>
    <x v="4"/>
    <s v="RESSARCIMENTO DE PREJUIZO"/>
    <x v="10"/>
    <d v="2024-07-01T00:00:00"/>
    <d v="2024-07-03T00:00:00"/>
    <s v="'1028700"/>
    <s v="1 | 1"/>
    <x v="8"/>
    <x v="0"/>
    <n v="-460"/>
    <x v="48"/>
    <x v="47"/>
    <s v="ENC: Ressarcimento de prejuÃ­zo White Junior Barreto Pinto"/>
    <x v="4"/>
    <x v="0"/>
    <x v="0"/>
    <n v="8002"/>
    <x v="4"/>
    <n v="80021"/>
    <s v="JURÍDICO (Administrativo)"/>
    <x v="0"/>
    <x v="4"/>
    <x v="9"/>
    <x v="9"/>
    <x v="18"/>
    <x v="18"/>
  </r>
  <r>
    <x v="4"/>
    <s v="RESSARCIMENTO DE PREJUIZO"/>
    <x v="10"/>
    <d v="2024-07-02T00:00:00"/>
    <d v="2024-07-04T00:00:00"/>
    <s v="'1028811"/>
    <s v="1 | 2"/>
    <x v="8"/>
    <x v="0"/>
    <n v="-1200"/>
    <x v="48"/>
    <x v="47"/>
    <s v="ENC: Ressarcimento de prejuÃ­zo - Cliente Madero Barra da Tijuca "/>
    <x v="4"/>
    <x v="0"/>
    <x v="0"/>
    <n v="8002"/>
    <x v="4"/>
    <n v="80021"/>
    <s v="JURÍDICO (Administrativo)"/>
    <x v="0"/>
    <x v="4"/>
    <x v="9"/>
    <x v="9"/>
    <x v="18"/>
    <x v="18"/>
  </r>
  <r>
    <x v="4"/>
    <s v="RESSARCIMENTO DE PREJUIZO"/>
    <x v="10"/>
    <d v="2024-07-02T00:00:00"/>
    <d v="2024-08-04T00:00:00"/>
    <s v="'1028811"/>
    <s v="2 | 2"/>
    <x v="8"/>
    <x v="0"/>
    <n v="-1200"/>
    <x v="48"/>
    <x v="47"/>
    <s v="ENC: Ressarcimento de prejuÃ­zo - Cliente Madero Barra da Tijuca "/>
    <x v="4"/>
    <x v="0"/>
    <x v="0"/>
    <n v="8002"/>
    <x v="4"/>
    <n v="80021"/>
    <s v="JURÍDICO (Administrativo)"/>
    <x v="0"/>
    <x v="4"/>
    <x v="9"/>
    <x v="9"/>
    <x v="18"/>
    <x v="18"/>
  </r>
  <r>
    <x v="4"/>
    <s v="RESSARCIMENTO DE PREJUIZO"/>
    <x v="10"/>
    <d v="2024-07-04T00:00:00"/>
    <d v="2024-07-08T00:00:00"/>
    <s v="'1028951"/>
    <s v="1 | 1"/>
    <x v="8"/>
    <x v="0"/>
    <n v="-680"/>
    <x v="48"/>
    <x v="47"/>
    <s v="ENC: Ressarcimento de prejuÃ­zo Wellington Pifanio"/>
    <x v="4"/>
    <x v="0"/>
    <x v="0"/>
    <n v="8002"/>
    <x v="4"/>
    <n v="80021"/>
    <s v="JURÍDICO (Administrativo)"/>
    <x v="0"/>
    <x v="4"/>
    <x v="9"/>
    <x v="9"/>
    <x v="18"/>
    <x v="18"/>
  </r>
  <r>
    <x v="4"/>
    <s v="RESSARCIMENTO DE PREJUIZO"/>
    <x v="10"/>
    <d v="2024-07-09T00:00:00"/>
    <d v="2024-07-12T00:00:00"/>
    <s v="'1029187"/>
    <s v="1 | 1"/>
    <x v="8"/>
    <x v="0"/>
    <n v="-2860"/>
    <x v="48"/>
    <x v="47"/>
    <s v="ENC: Ressarcimento de prejuÃ­zo cliente Cruzeiro do Sul"/>
    <x v="4"/>
    <x v="0"/>
    <x v="0"/>
    <n v="8002"/>
    <x v="4"/>
    <n v="80021"/>
    <s v="JURÍDICO (Administrativo)"/>
    <x v="0"/>
    <x v="4"/>
    <x v="9"/>
    <x v="9"/>
    <x v="18"/>
    <x v="18"/>
  </r>
  <r>
    <x v="4"/>
    <s v="RESSARCIMENTO DE PREJUIZO"/>
    <x v="10"/>
    <d v="2024-07-12T00:00:00"/>
    <d v="2024-07-16T00:00:00"/>
    <s v="'1029425"/>
    <s v="1 | 1"/>
    <x v="8"/>
    <x v="0"/>
    <n v="-858"/>
    <x v="48"/>
    <x v="47"/>
    <s v="Fwd: Ressarcimento de prejuÃ­zo - Terceiro Luiz Dias"/>
    <x v="4"/>
    <x v="0"/>
    <x v="0"/>
    <n v="8002"/>
    <x v="4"/>
    <n v="80021"/>
    <s v="JURÍDICO (Administrativo)"/>
    <x v="0"/>
    <x v="4"/>
    <x v="9"/>
    <x v="9"/>
    <x v="18"/>
    <x v="18"/>
  </r>
  <r>
    <x v="4"/>
    <s v="RESSARCIMENTO DE PREJUIZO"/>
    <x v="10"/>
    <d v="2024-07-17T00:00:00"/>
    <d v="2024-07-19T00:00:00"/>
    <s v="'1029653"/>
    <s v="1 | 1"/>
    <x v="8"/>
    <x v="0"/>
    <n v="-1200"/>
    <x v="48"/>
    <x v="47"/>
    <s v="ENC: Ressarcimento de prejuÃ­zo - Terceiro Mariz Locadora de VeÃ­culo"/>
    <x v="4"/>
    <x v="0"/>
    <x v="0"/>
    <n v="8002"/>
    <x v="4"/>
    <n v="80021"/>
    <s v="JURÍDICO (Administrativo)"/>
    <x v="0"/>
    <x v="4"/>
    <x v="9"/>
    <x v="9"/>
    <x v="18"/>
    <x v="18"/>
  </r>
  <r>
    <x v="4"/>
    <s v="RESSARCIMENTO DE PREJUIZO"/>
    <x v="10"/>
    <d v="2024-07-23T00:00:00"/>
    <d v="2024-07-25T00:00:00"/>
    <s v="'1029837"/>
    <s v="1 | 1"/>
    <x v="8"/>
    <x v="0"/>
    <n v="-2100"/>
    <x v="48"/>
    <x v="47"/>
    <s v="ENC: Ressarcimento de prejuÃ­zo - Terceiro Renan Ramos Pacheco"/>
    <x v="4"/>
    <x v="0"/>
    <x v="0"/>
    <n v="8002"/>
    <x v="4"/>
    <n v="80021"/>
    <s v="JURÍDICO (Administrativo)"/>
    <x v="0"/>
    <x v="4"/>
    <x v="9"/>
    <x v="9"/>
    <x v="18"/>
    <x v="18"/>
  </r>
  <r>
    <x v="4"/>
    <s v="RESSARCIMENTO DE PREJUIZO"/>
    <x v="10"/>
    <d v="2024-07-26T00:00:00"/>
    <d v="2024-07-30T00:00:00"/>
    <s v="'1029971"/>
    <s v="1 | 1"/>
    <x v="8"/>
    <x v="0"/>
    <n v="-2450"/>
    <x v="48"/>
    <x v="47"/>
    <s v="ENC: Ressarcimento de prejuÃ­zo - Cliente PREZUNIC CENCOSUD PENHA CIRCULAR "/>
    <x v="4"/>
    <x v="0"/>
    <x v="0"/>
    <n v="8002"/>
    <x v="4"/>
    <n v="80021"/>
    <s v="JURÍDICO (Administrativo)"/>
    <x v="0"/>
    <x v="4"/>
    <x v="9"/>
    <x v="9"/>
    <x v="18"/>
    <x v="18"/>
  </r>
  <r>
    <x v="4"/>
    <s v="RESSARCIMENTO DE PREJUIZO"/>
    <x v="11"/>
    <d v="2024-08-07T00:00:00"/>
    <d v="2024-08-09T00:00:00"/>
    <s v="'1030713"/>
    <s v="1 | 1"/>
    <x v="8"/>
    <x v="0"/>
    <n v="-690"/>
    <x v="48"/>
    <x v="47"/>
    <s v="ENC: Ressarcimento de prejuÃ­zo - Terceira VerÃ´nica Santos Mattos "/>
    <x v="4"/>
    <x v="0"/>
    <x v="0"/>
    <n v="8002"/>
    <x v="4"/>
    <n v="80027"/>
    <s v="JURÍDICO (Comum)"/>
    <x v="0"/>
    <x v="4"/>
    <x v="9"/>
    <x v="9"/>
    <x v="18"/>
    <x v="18"/>
  </r>
  <r>
    <x v="4"/>
    <s v="RESSARCIMENTO DE PREJUIZO"/>
    <x v="11"/>
    <d v="2024-08-13T00:00:00"/>
    <d v="2024-08-16T00:00:00"/>
    <s v="'1030966"/>
    <s v="1 | 1"/>
    <x v="8"/>
    <x v="0"/>
    <n v="-380"/>
    <x v="48"/>
    <x v="47"/>
    <s v="ENC: Ressarcimento de prejuÃ­zo - Terceira Michelle Perez Sampaio "/>
    <x v="4"/>
    <x v="0"/>
    <x v="0"/>
    <n v="8002"/>
    <x v="4"/>
    <n v="80027"/>
    <s v="JURÍDICO (Comum)"/>
    <x v="0"/>
    <x v="4"/>
    <x v="9"/>
    <x v="9"/>
    <x v="18"/>
    <x v="18"/>
  </r>
  <r>
    <x v="4"/>
    <s v="RESSARCIMENTO DE PREJUIZO"/>
    <x v="11"/>
    <d v="2024-08-13T00:00:00"/>
    <d v="2024-08-16T00:00:00"/>
    <s v="'1030967"/>
    <s v="1 | 1"/>
    <x v="8"/>
    <x v="0"/>
    <n v="-1800"/>
    <x v="48"/>
    <x v="47"/>
    <s v="ENC: Ressarcimento de prejuÃ­zo - Terceira Raimunda Aparecida "/>
    <x v="4"/>
    <x v="0"/>
    <x v="0"/>
    <n v="8002"/>
    <x v="4"/>
    <n v="80027"/>
    <s v="JURÍDICO (Comum)"/>
    <x v="0"/>
    <x v="4"/>
    <x v="9"/>
    <x v="9"/>
    <x v="18"/>
    <x v="18"/>
  </r>
  <r>
    <x v="4"/>
    <s v="RESSARCIMENTO DE PREJUIZO"/>
    <x v="11"/>
    <d v="2024-08-16T00:00:00"/>
    <d v="2024-08-20T00:00:00"/>
    <s v="'1031114"/>
    <s v="1 | 1"/>
    <x v="8"/>
    <x v="0"/>
    <n v="-2680"/>
    <x v="48"/>
    <x v="47"/>
    <s v="ENC: Ressarcimento de prejuÃ­zo - Terceiro Gustavo Pacheco "/>
    <x v="4"/>
    <x v="0"/>
    <x v="0"/>
    <n v="8002"/>
    <x v="4"/>
    <n v="80027"/>
    <s v="JURÍDICO (Comum)"/>
    <x v="0"/>
    <x v="4"/>
    <x v="9"/>
    <x v="9"/>
    <x v="18"/>
    <x v="18"/>
  </r>
  <r>
    <x v="4"/>
    <s v="RESSARCIMENTO DE PREJUIZO"/>
    <x v="11"/>
    <d v="2024-08-16T00:00:00"/>
    <d v="2024-08-20T00:00:00"/>
    <s v="'1031115"/>
    <s v="1 | 1"/>
    <x v="8"/>
    <x v="0"/>
    <n v="-400"/>
    <x v="48"/>
    <x v="47"/>
    <s v="ENC: Ressarcimento de prejuÃ­zo - Terceira  Camila Santos Ottoloni "/>
    <x v="4"/>
    <x v="0"/>
    <x v="0"/>
    <n v="8002"/>
    <x v="4"/>
    <n v="80027"/>
    <s v="JURÍDICO (Comum)"/>
    <x v="0"/>
    <x v="4"/>
    <x v="9"/>
    <x v="9"/>
    <x v="18"/>
    <x v="18"/>
  </r>
  <r>
    <x v="4"/>
    <s v="RESSARCIMENTO DE PREJUIZO"/>
    <x v="11"/>
    <d v="2024-08-22T00:00:00"/>
    <d v="2024-08-26T00:00:00"/>
    <s v="'1031484"/>
    <s v="1 | 1"/>
    <x v="8"/>
    <x v="0"/>
    <n v="-2989"/>
    <x v="48"/>
    <x v="47"/>
    <s v="ENC: Ressarcimento de prejuÃ­zo - Terceiro Wagner Gomes"/>
    <x v="4"/>
    <x v="0"/>
    <x v="0"/>
    <n v="8002"/>
    <x v="4"/>
    <n v="80027"/>
    <s v="JURÍDICO (Comum)"/>
    <x v="0"/>
    <x v="4"/>
    <x v="9"/>
    <x v="9"/>
    <x v="18"/>
    <x v="18"/>
  </r>
  <r>
    <x v="4"/>
    <s v="RESSARCIMENTO DE PREJUIZO"/>
    <x v="11"/>
    <d v="2024-08-23T00:00:00"/>
    <d v="2024-08-27T00:00:00"/>
    <s v="'1031547"/>
    <s v="1 | 1"/>
    <x v="8"/>
    <x v="0"/>
    <n v="-640.03"/>
    <x v="48"/>
    <x v="47"/>
    <s v="ENC: Ressarcimento de prejuÃ­zo - Amoedo "/>
    <x v="4"/>
    <x v="0"/>
    <x v="0"/>
    <n v="8002"/>
    <x v="4"/>
    <n v="80027"/>
    <s v="JURÍDICO (Comum)"/>
    <x v="0"/>
    <x v="4"/>
    <x v="9"/>
    <x v="9"/>
    <x v="18"/>
    <x v="18"/>
  </r>
  <r>
    <x v="4"/>
    <s v="RESSARCIMENTO DE PREJUIZO"/>
    <x v="11"/>
    <d v="2024-08-23T00:00:00"/>
    <d v="2024-08-27T00:00:00"/>
    <s v="'1031549"/>
    <s v="1 | 1"/>
    <x v="8"/>
    <x v="0"/>
    <n v="-650"/>
    <x v="48"/>
    <x v="47"/>
    <s v="ENC: Ressarcimento de prejuÃ­zo - Terceiro Alexandre Silveira"/>
    <x v="4"/>
    <x v="0"/>
    <x v="0"/>
    <n v="8002"/>
    <x v="4"/>
    <n v="80027"/>
    <s v="JURÍDICO (Comum)"/>
    <x v="0"/>
    <x v="4"/>
    <x v="9"/>
    <x v="9"/>
    <x v="18"/>
    <x v="18"/>
  </r>
  <r>
    <x v="4"/>
    <s v="RESSARCIMENTO DE PREJUIZO"/>
    <x v="11"/>
    <d v="2024-08-27T00:00:00"/>
    <d v="2024-08-29T00:00:00"/>
    <s v="'1031640"/>
    <s v="1 | 1"/>
    <x v="8"/>
    <x v="0"/>
    <n v="-1300"/>
    <x v="48"/>
    <x v="47"/>
    <s v="ENC: Ressarcimento de prejuÃ­zo - Terceiro Ellca ServiÃ§os e LocaÃ§Ãµes"/>
    <x v="4"/>
    <x v="0"/>
    <x v="0"/>
    <n v="8002"/>
    <x v="4"/>
    <n v="80027"/>
    <s v="JURÍDICO (Comum)"/>
    <x v="0"/>
    <x v="4"/>
    <x v="9"/>
    <x v="9"/>
    <x v="18"/>
    <x v="18"/>
  </r>
  <r>
    <x v="4"/>
    <s v="RESSARCIMENTO DE PREJUIZO"/>
    <x v="11"/>
    <d v="2024-08-29T00:00:00"/>
    <d v="2024-09-02T00:00:00"/>
    <s v="'1031806"/>
    <s v="1 | 1"/>
    <x v="8"/>
    <x v="0"/>
    <n v="-900"/>
    <x v="48"/>
    <x v="47"/>
    <s v="ENC: Fwd: Ressarcimento de prejuÃ­zo - Terceiro Wagner Angelica"/>
    <x v="4"/>
    <x v="0"/>
    <x v="0"/>
    <n v="8002"/>
    <x v="4"/>
    <n v="80027"/>
    <s v="JURÍDICO (Comum)"/>
    <x v="0"/>
    <x v="4"/>
    <x v="9"/>
    <x v="9"/>
    <x v="18"/>
    <x v="18"/>
  </r>
  <r>
    <x v="4"/>
    <s v="RESSARCIMENTO DE PREJUIZO"/>
    <x v="12"/>
    <d v="2024-09-05T00:00:00"/>
    <d v="2024-09-09T00:00:00"/>
    <s v="'1032136"/>
    <s v="1 | 1"/>
    <x v="8"/>
    <x v="0"/>
    <n v="-2850"/>
    <x v="48"/>
    <x v="47"/>
    <s v="Fwd: Ressarcimento de prejuÃ­zo - Nilda Toledo"/>
    <x v="4"/>
    <x v="0"/>
    <x v="0"/>
    <n v="8002"/>
    <x v="4"/>
    <n v="80027"/>
    <s v="JURÍDICO (Comum)"/>
    <x v="0"/>
    <x v="4"/>
    <x v="9"/>
    <x v="9"/>
    <x v="18"/>
    <x v="18"/>
  </r>
  <r>
    <x v="4"/>
    <s v="RESSARCIMENTO DE PREJUIZO"/>
    <x v="12"/>
    <d v="2024-09-12T00:00:00"/>
    <d v="2024-09-17T00:00:00"/>
    <s v="'1032673"/>
    <s v="1 | 1"/>
    <x v="8"/>
    <x v="0"/>
    <n v="-3200"/>
    <x v="48"/>
    <x v="47"/>
    <s v="Fwd: Ressarcimento de prejuÃ­zo - Terceiro Ricardo SÃ¡ de Oliveira"/>
    <x v="4"/>
    <x v="0"/>
    <x v="0"/>
    <n v="8002"/>
    <x v="4"/>
    <n v="80027"/>
    <s v="JURÍDICO (Comum)"/>
    <x v="0"/>
    <x v="4"/>
    <x v="9"/>
    <x v="9"/>
    <x v="18"/>
    <x v="18"/>
  </r>
  <r>
    <x v="4"/>
    <s v="RESSARCIMENTO DE PREJUIZO"/>
    <x v="12"/>
    <d v="2024-09-23T00:00:00"/>
    <d v="2024-09-25T00:00:00"/>
    <s v="'1033072"/>
    <s v="1 | 1"/>
    <x v="8"/>
    <x v="0"/>
    <n v="-890"/>
    <x v="48"/>
    <x v="47"/>
    <s v="ENC: Ressarcimento de prejuÃ­zo - Terceira Tatiane Moura "/>
    <x v="4"/>
    <x v="0"/>
    <x v="0"/>
    <n v="8002"/>
    <x v="4"/>
    <n v="80027"/>
    <s v="JURÍDICO (Comum)"/>
    <x v="0"/>
    <x v="4"/>
    <x v="9"/>
    <x v="9"/>
    <x v="18"/>
    <x v="18"/>
  </r>
  <r>
    <x v="4"/>
    <s v="RESSARCIMENTO DE PREJUIZO"/>
    <x v="12"/>
    <d v="2024-09-23T00:00:00"/>
    <d v="2024-09-25T00:00:00"/>
    <s v="'1033073"/>
    <s v="1 | 1"/>
    <x v="8"/>
    <x v="0"/>
    <n v="-1799.46"/>
    <x v="48"/>
    <x v="47"/>
    <s v="ENC: Ressarcimento de prejuÃ­zo - Terceiro Wesley Leite"/>
    <x v="4"/>
    <x v="0"/>
    <x v="0"/>
    <n v="8002"/>
    <x v="4"/>
    <n v="80027"/>
    <s v="JURÍDICO (Comum)"/>
    <x v="0"/>
    <x v="4"/>
    <x v="9"/>
    <x v="9"/>
    <x v="18"/>
    <x v="18"/>
  </r>
  <r>
    <x v="4"/>
    <s v="RESSARCIMENTO DE PREJUIZO"/>
    <x v="13"/>
    <d v="2024-10-03T00:00:00"/>
    <d v="2024-10-07T00:00:00"/>
    <s v="'1033704"/>
    <s v="1 | 1"/>
    <x v="8"/>
    <x v="0"/>
    <n v="-2100"/>
    <x v="48"/>
    <x v="47"/>
    <s v="ENC: Ressarcimento de prejuÃ­zo - Terceiro Marcelo de Souza Lameira"/>
    <x v="4"/>
    <x v="0"/>
    <x v="0"/>
    <n v="8002"/>
    <x v="4"/>
    <n v="80021"/>
    <s v="JURÍDICO (Administrativo)"/>
    <x v="0"/>
    <x v="0"/>
    <x v="9"/>
    <x v="9"/>
    <x v="18"/>
    <x v="18"/>
  </r>
  <r>
    <x v="4"/>
    <s v="RESSARCIMENTO DE PREJUIZO"/>
    <x v="13"/>
    <d v="2024-10-04T00:00:00"/>
    <d v="2024-10-08T00:00:00"/>
    <s v="'1033766"/>
    <s v="1 | 1"/>
    <x v="8"/>
    <x v="0"/>
    <n v="-2220.63"/>
    <x v="48"/>
    <x v="47"/>
    <s v="ENC: Ressarcimento de prejuÃ­zo - Terceiro Boi Bom prime "/>
    <x v="4"/>
    <x v="0"/>
    <x v="0"/>
    <n v="8002"/>
    <x v="4"/>
    <n v="80021"/>
    <s v="JURÍDICO (Administrativo)"/>
    <x v="0"/>
    <x v="0"/>
    <x v="9"/>
    <x v="9"/>
    <x v="18"/>
    <x v="18"/>
  </r>
  <r>
    <x v="4"/>
    <s v="RESSARCIMENTO DE PREJUIZO"/>
    <x v="13"/>
    <d v="2024-10-09T00:00:00"/>
    <d v="2024-10-11T00:00:00"/>
    <s v="'1034060"/>
    <s v="1 | 1"/>
    <x v="8"/>
    <x v="0"/>
    <n v="-2780"/>
    <x v="48"/>
    <x v="47"/>
    <s v="RES: Ressarcimento de prejuÃ­zo - Cliente Dasa de NiterÃ³i "/>
    <x v="4"/>
    <x v="0"/>
    <x v="0"/>
    <n v="8002"/>
    <x v="4"/>
    <n v="80021"/>
    <s v="JURÍDICO (Administrativo)"/>
    <x v="0"/>
    <x v="0"/>
    <x v="9"/>
    <x v="9"/>
    <x v="18"/>
    <x v="18"/>
  </r>
  <r>
    <x v="4"/>
    <s v="RESSARCIMENTO DE PREJUIZO"/>
    <x v="13"/>
    <d v="2024-10-16T00:00:00"/>
    <d v="2024-10-18T00:00:00"/>
    <s v="'1034407"/>
    <s v="1 | 1"/>
    <x v="8"/>
    <x v="0"/>
    <n v="-2000"/>
    <x v="48"/>
    <x v="47"/>
    <s v="RES: ENC: Ressarcimento de prejuÃ­zo - Terceira ERICA MARINHO "/>
    <x v="4"/>
    <x v="0"/>
    <x v="0"/>
    <n v="8002"/>
    <x v="4"/>
    <n v="80021"/>
    <s v="JURÍDICO (Administrativo)"/>
    <x v="0"/>
    <x v="0"/>
    <x v="9"/>
    <x v="9"/>
    <x v="18"/>
    <x v="18"/>
  </r>
  <r>
    <x v="4"/>
    <s v="RESSARCIMENTO DE PREJUIZO"/>
    <x v="13"/>
    <d v="2024-10-16T00:00:00"/>
    <d v="2024-10-18T00:00:00"/>
    <s v="'1034408"/>
    <s v="1 | 1"/>
    <x v="8"/>
    <x v="0"/>
    <n v="-4800"/>
    <x v="48"/>
    <x v="47"/>
    <s v="ENC: Ressarcimento de prejuÃ­zo - PERLA CLARK 30-09-2024"/>
    <x v="4"/>
    <x v="0"/>
    <x v="0"/>
    <n v="8002"/>
    <x v="4"/>
    <n v="80021"/>
    <s v="JURÍDICO (Administrativo)"/>
    <x v="0"/>
    <x v="0"/>
    <x v="9"/>
    <x v="9"/>
    <x v="18"/>
    <x v="18"/>
  </r>
  <r>
    <x v="4"/>
    <s v="RESSARCIMENTO DE PREJUIZO"/>
    <x v="13"/>
    <d v="2024-10-21T00:00:00"/>
    <d v="2024-10-23T00:00:00"/>
    <s v="'1034600"/>
    <s v="1 | 1"/>
    <x v="8"/>
    <x v="0"/>
    <n v="-2050"/>
    <x v="48"/>
    <x v="47"/>
    <s v="ENC: Ressarcimento de prejuÃ­zo - Bruna Ribeiro"/>
    <x v="4"/>
    <x v="0"/>
    <x v="0"/>
    <n v="8002"/>
    <x v="4"/>
    <n v="80021"/>
    <s v="JURÍDICO (Administrativo)"/>
    <x v="0"/>
    <x v="0"/>
    <x v="9"/>
    <x v="9"/>
    <x v="18"/>
    <x v="18"/>
  </r>
  <r>
    <x v="4"/>
    <s v="RESSARCIMENTO DE PREJUIZO"/>
    <x v="13"/>
    <d v="2024-10-31T00:00:00"/>
    <d v="2024-11-04T00:00:00"/>
    <s v="'1035180"/>
    <s v="1 | 1"/>
    <x v="8"/>
    <x v="0"/>
    <n v="-503"/>
    <x v="48"/>
    <x v="47"/>
    <s v="ENC: Ressarcimento de prejuÃ­zo - FABIANA SCANDIAN ACIDENTE 29-10-24"/>
    <x v="4"/>
    <x v="0"/>
    <x v="0"/>
    <n v="8002"/>
    <x v="4"/>
    <n v="80021"/>
    <s v="JURÍDICO (Administrativo)"/>
    <x v="0"/>
    <x v="0"/>
    <x v="9"/>
    <x v="9"/>
    <x v="18"/>
    <x v="18"/>
  </r>
  <r>
    <x v="4"/>
    <s v="RESSARCIMENTO DE PREJUIZO"/>
    <x v="13"/>
    <d v="2024-10-31T00:00:00"/>
    <d v="2024-11-05T00:00:00"/>
    <s v="'1035143"/>
    <s v="1 | 1"/>
    <x v="8"/>
    <x v="0"/>
    <n v="-4100"/>
    <x v="48"/>
    <x v="47"/>
    <s v="ENC: RESSARCIMENTO -  BRADESCO BARRA DA TIJUCA 18-10-24"/>
    <x v="4"/>
    <x v="0"/>
    <x v="0"/>
    <n v="8002"/>
    <x v="4"/>
    <n v="80021"/>
    <s v="JURÍDICO (Administrativo)"/>
    <x v="0"/>
    <x v="0"/>
    <x v="9"/>
    <x v="9"/>
    <x v="18"/>
    <x v="18"/>
  </r>
  <r>
    <x v="4"/>
    <s v="RESSARCIMENTO DE PREJUIZO"/>
    <x v="14"/>
    <d v="2024-11-05T00:00:00"/>
    <d v="2024-11-07T00:00:00"/>
    <s v="'1035483"/>
    <s v="1 | 1"/>
    <x v="8"/>
    <x v="0"/>
    <n v="-1900"/>
    <x v="48"/>
    <x v="47"/>
    <s v="ENC: Ressarcimento de prejuÃ­zo - FRANCISCO CLEYTON"/>
    <x v="4"/>
    <x v="0"/>
    <x v="0"/>
    <n v="8002"/>
    <x v="4"/>
    <n v="80021"/>
    <s v="JURÍDICO (Administrativo)"/>
    <x v="0"/>
    <x v="0"/>
    <x v="9"/>
    <x v="9"/>
    <x v="18"/>
    <x v="18"/>
  </r>
  <r>
    <x v="4"/>
    <s v="RESSARCIMENTO DE PREJUIZO"/>
    <x v="14"/>
    <d v="2024-11-12T00:00:00"/>
    <d v="2024-11-14T00:00:00"/>
    <s v="'1036021"/>
    <s v="1 | 1"/>
    <x v="8"/>
    <x v="0"/>
    <n v="-2212"/>
    <x v="48"/>
    <x v="47"/>
    <s v="ENC: Ressarcimento de prejuÃ­zo - MARCELLE BRAGA"/>
    <x v="4"/>
    <x v="0"/>
    <x v="0"/>
    <n v="8002"/>
    <x v="4"/>
    <n v="80021"/>
    <s v="JURÍDICO (Administrativo)"/>
    <x v="0"/>
    <x v="0"/>
    <x v="9"/>
    <x v="9"/>
    <x v="18"/>
    <x v="18"/>
  </r>
  <r>
    <x v="4"/>
    <s v="RESSARCIMENTO DE PREJUIZO"/>
    <x v="14"/>
    <d v="2024-11-12T00:00:00"/>
    <d v="2024-11-14T00:00:00"/>
    <s v="'1036022"/>
    <s v="1 | 1"/>
    <x v="8"/>
    <x v="0"/>
    <n v="-800"/>
    <x v="48"/>
    <x v="47"/>
    <s v="ENC: Ressarcimento de prejuÃ­zo - Rodrigo Santos "/>
    <x v="4"/>
    <x v="0"/>
    <x v="0"/>
    <n v="8002"/>
    <x v="4"/>
    <n v="80021"/>
    <s v="JURÍDICO (Administrativo)"/>
    <x v="0"/>
    <x v="0"/>
    <x v="9"/>
    <x v="9"/>
    <x v="18"/>
    <x v="18"/>
  </r>
  <r>
    <x v="4"/>
    <s v="RESSARCIMENTO DE PREJUIZO"/>
    <x v="14"/>
    <d v="2024-11-21T00:00:00"/>
    <d v="2024-11-25T00:00:00"/>
    <s v="'1036376"/>
    <s v="1 | 1"/>
    <x v="8"/>
    <x v="0"/>
    <n v="-244.8"/>
    <x v="48"/>
    <x v="47"/>
    <s v="ENC: Ressarcimento de prejuÃ­zo - Sardinha e Cia"/>
    <x v="4"/>
    <x v="0"/>
    <x v="0"/>
    <n v="8002"/>
    <x v="4"/>
    <n v="80021"/>
    <s v="JURÍDICO (Administrativo)"/>
    <x v="0"/>
    <x v="0"/>
    <x v="9"/>
    <x v="9"/>
    <x v="18"/>
    <x v="18"/>
  </r>
  <r>
    <x v="4"/>
    <s v="RESSARCIMENTO DE PREJUIZO"/>
    <x v="14"/>
    <d v="2024-11-22T00:00:00"/>
    <d v="2024-11-26T00:00:00"/>
    <s v="'1036494"/>
    <s v="1 | 1"/>
    <x v="8"/>
    <x v="0"/>
    <n v="-379"/>
    <x v="48"/>
    <x v="47"/>
    <s v="ENC: Ressarcimento de prejuÃ­zo - Alcimara Salvador "/>
    <x v="4"/>
    <x v="0"/>
    <x v="0"/>
    <n v="8002"/>
    <x v="4"/>
    <n v="80021"/>
    <s v="JURÍDICO (Administrativo)"/>
    <x v="0"/>
    <x v="0"/>
    <x v="9"/>
    <x v="9"/>
    <x v="18"/>
    <x v="18"/>
  </r>
  <r>
    <x v="4"/>
    <s v="RESSARCIMENTO DE PREJUIZO"/>
    <x v="14"/>
    <d v="2024-11-26T00:00:00"/>
    <d v="2024-11-28T00:00:00"/>
    <s v="'1036684"/>
    <s v="1 | 1"/>
    <x v="8"/>
    <x v="0"/>
    <n v="-2418"/>
    <x v="48"/>
    <x v="47"/>
    <s v="ENC: Ressarcimento de prejuÃ­zo - RONY RITTER 12-11-24"/>
    <x v="4"/>
    <x v="0"/>
    <x v="0"/>
    <n v="8002"/>
    <x v="4"/>
    <n v="80021"/>
    <s v="JURÍDICO (Administrativo)"/>
    <x v="0"/>
    <x v="0"/>
    <x v="9"/>
    <x v="9"/>
    <x v="18"/>
    <x v="18"/>
  </r>
  <r>
    <x v="4"/>
    <s v="RESSARCIMENTO DE PREJUIZO"/>
    <x v="14"/>
    <d v="2024-11-26T00:00:00"/>
    <d v="2024-11-28T00:00:00"/>
    <s v="'1036685"/>
    <s v="1 | 1"/>
    <x v="8"/>
    <x v="0"/>
    <n v="-1460"/>
    <x v="48"/>
    <x v="47"/>
    <s v="ENC: Ressarcimento de prejuÃ­zo - JosÃ© Valdir "/>
    <x v="4"/>
    <x v="0"/>
    <x v="0"/>
    <n v="8002"/>
    <x v="4"/>
    <n v="80021"/>
    <s v="JURÍDICO (Administrativo)"/>
    <x v="0"/>
    <x v="0"/>
    <x v="9"/>
    <x v="9"/>
    <x v="18"/>
    <x v="18"/>
  </r>
  <r>
    <x v="4"/>
    <s v="RESSARCIMENTO DE PREJUIZO"/>
    <x v="0"/>
    <d v="2024-12-03T00:00:00"/>
    <d v="2024-12-10T00:00:00"/>
    <s v="'447-81"/>
    <s v="1 | 1"/>
    <x v="10"/>
    <x v="0"/>
    <n v="-3230.79"/>
    <x v="48"/>
    <x v="47"/>
    <s v="MD ARQUITETURA - KIOTO "/>
    <x v="4"/>
    <x v="0"/>
    <x v="0"/>
    <n v="8002"/>
    <x v="4"/>
    <n v="80021"/>
    <s v="JURÍDICO (Administrativo)"/>
    <x v="0"/>
    <x v="0"/>
    <x v="9"/>
    <x v="9"/>
    <x v="18"/>
    <x v="18"/>
  </r>
  <r>
    <x v="4"/>
    <s v="RESSARCIMENTO DE PREJUIZO"/>
    <x v="0"/>
    <d v="2024-12-04T00:00:00"/>
    <d v="2024-12-06T00:00:00"/>
    <s v="'1037158"/>
    <s v="1 | 1"/>
    <x v="8"/>
    <x v="0"/>
    <n v="-6000"/>
    <x v="48"/>
    <x v="47"/>
    <s v="ENC: Ressarcimento - SUPERPRIX NiterÃ³i - Elevador "/>
    <x v="4"/>
    <x v="0"/>
    <x v="0"/>
    <n v="8002"/>
    <x v="4"/>
    <n v="80021"/>
    <s v="JURÍDICO (Administrativo)"/>
    <x v="0"/>
    <x v="0"/>
    <x v="9"/>
    <x v="9"/>
    <x v="18"/>
    <x v="18"/>
  </r>
  <r>
    <x v="4"/>
    <s v="RESSARCIMENTO DE PREJUIZO"/>
    <x v="0"/>
    <d v="2024-12-06T00:00:00"/>
    <d v="2024-12-10T00:00:00"/>
    <s v="'1037438"/>
    <s v="1 | 1"/>
    <x v="10"/>
    <x v="0"/>
    <n v="-600"/>
    <x v="48"/>
    <x v="47"/>
    <s v=",ENC: Ressarcimento de prejuÃ­zo - FÃ¡tima Revoredo"/>
    <x v="4"/>
    <x v="0"/>
    <x v="0"/>
    <n v="8002"/>
    <x v="4"/>
    <n v="80021"/>
    <s v="JURÍDICO (Administrativo)"/>
    <x v="0"/>
    <x v="0"/>
    <x v="9"/>
    <x v="9"/>
    <x v="18"/>
    <x v="18"/>
  </r>
  <r>
    <x v="4"/>
    <s v="RESSARCIMENTO DE PREJUIZO"/>
    <x v="0"/>
    <d v="2024-12-06T00:00:00"/>
    <d v="2024-12-10T00:00:00"/>
    <s v="'1037439"/>
    <s v="1 | 1"/>
    <x v="10"/>
    <x v="0"/>
    <n v="-3580.43"/>
    <x v="48"/>
    <x v="47"/>
    <s v="ENC: Ressarcimento de prejuÃ­zo - Alberto Melo"/>
    <x v="4"/>
    <x v="0"/>
    <x v="0"/>
    <n v="8002"/>
    <x v="4"/>
    <n v="80021"/>
    <s v="JURÍDICO (Administrativo)"/>
    <x v="0"/>
    <x v="0"/>
    <x v="9"/>
    <x v="9"/>
    <x v="18"/>
    <x v="18"/>
  </r>
  <r>
    <x v="4"/>
    <s v="RESSARCIMENTO DE PREJUIZO"/>
    <x v="0"/>
    <d v="2024-12-10T00:00:00"/>
    <d v="2024-12-12T00:00:00"/>
    <s v="'1037563"/>
    <s v="1 | 1"/>
    <x v="8"/>
    <x v="0"/>
    <n v="-1700"/>
    <x v="48"/>
    <x v="47"/>
    <s v="ENC: Ressarcimento de prejuÃ­zo - Diego Reis "/>
    <x v="4"/>
    <x v="0"/>
    <x v="0"/>
    <n v="8002"/>
    <x v="4"/>
    <n v="80021"/>
    <s v="JURÍDICO (Administrativo)"/>
    <x v="0"/>
    <x v="0"/>
    <x v="9"/>
    <x v="9"/>
    <x v="18"/>
    <x v="18"/>
  </r>
  <r>
    <x v="4"/>
    <s v="RESSARCIMENTO DE PREJUIZO"/>
    <x v="0"/>
    <d v="2024-12-11T00:00:00"/>
    <d v="2024-12-13T00:00:00"/>
    <s v="'1037710"/>
    <s v="1 | 1"/>
    <x v="8"/>
    <x v="0"/>
    <n v="-2900"/>
    <x v="48"/>
    <x v="47"/>
    <s v="ENC: Ressarcimento de prejuÃ­zo - Ballrom"/>
    <x v="4"/>
    <x v="0"/>
    <x v="0"/>
    <n v="8002"/>
    <x v="4"/>
    <n v="80021"/>
    <s v="JURÍDICO (Administrativo)"/>
    <x v="0"/>
    <x v="0"/>
    <x v="9"/>
    <x v="9"/>
    <x v="18"/>
    <x v="18"/>
  </r>
  <r>
    <x v="4"/>
    <s v="RESSARCIMENTO DE PREJUIZO"/>
    <x v="0"/>
    <d v="2024-12-17T00:00:00"/>
    <d v="2024-12-19T00:00:00"/>
    <s v="'1038052"/>
    <s v="1 | 1"/>
    <x v="8"/>
    <x v="0"/>
    <n v="-6000"/>
    <x v="48"/>
    <x v="47"/>
    <s v="ENC: Ressarcimento - SUPERPRIX NiterÃ³i - Elevador  segunda parcela "/>
    <x v="4"/>
    <x v="0"/>
    <x v="0"/>
    <n v="8002"/>
    <x v="4"/>
    <n v="80021"/>
    <s v="JURÍDICO (Administrativo)"/>
    <x v="0"/>
    <x v="0"/>
    <x v="9"/>
    <x v="9"/>
    <x v="18"/>
    <x v="18"/>
  </r>
  <r>
    <x v="4"/>
    <s v="RESSARCIMENTO DE PREJUIZO"/>
    <x v="0"/>
    <d v="2024-12-18T00:00:00"/>
    <d v="2024-12-20T00:00:00"/>
    <s v="'1038166"/>
    <s v="1 | 1"/>
    <x v="8"/>
    <x v="0"/>
    <n v="-1198.5"/>
    <x v="48"/>
    <x v="47"/>
    <s v="ENC: Ressarcimento - ENC: Ressarcimento de prejuÃ­zo - Milano Brasil "/>
    <x v="4"/>
    <x v="0"/>
    <x v="0"/>
    <n v="8002"/>
    <x v="4"/>
    <n v="80021"/>
    <s v="JURÍDICO (Administrativo)"/>
    <x v="0"/>
    <x v="0"/>
    <x v="9"/>
    <x v="9"/>
    <x v="18"/>
    <x v="18"/>
  </r>
  <r>
    <x v="4"/>
    <s v="RESSARCIMENTO DE PREJUIZO"/>
    <x v="0"/>
    <d v="2024-12-20T00:00:00"/>
    <d v="2024-12-24T00:00:00"/>
    <s v="'1038255"/>
    <s v="1 | 1"/>
    <x v="8"/>
    <x v="0"/>
    <n v="-2200"/>
    <x v="48"/>
    <x v="47"/>
    <s v="Fwd: RESSARCIMENTO - JULIA SANTOS 13-12-24"/>
    <x v="4"/>
    <x v="0"/>
    <x v="0"/>
    <n v="8002"/>
    <x v="4"/>
    <n v="80021"/>
    <s v="JURÍDICO (Administrativo)"/>
    <x v="0"/>
    <x v="0"/>
    <x v="9"/>
    <x v="9"/>
    <x v="18"/>
    <x v="18"/>
  </r>
  <r>
    <x v="4"/>
    <s v="RESSARCIMENTO DE PREJUIZO"/>
    <x v="0"/>
    <d v="2024-12-20T00:00:00"/>
    <d v="2024-12-24T00:00:00"/>
    <s v="'1038261"/>
    <s v="1 | 1"/>
    <x v="8"/>
    <x v="0"/>
    <n v="-2500"/>
    <x v="48"/>
    <x v="47"/>
    <s v="Fwd: Ressarcimento de prejuÃ­zo - Diego Reis - DiÃ¡rias "/>
    <x v="4"/>
    <x v="0"/>
    <x v="0"/>
    <n v="8002"/>
    <x v="4"/>
    <n v="80021"/>
    <s v="JURÍDICO (Administrativo)"/>
    <x v="0"/>
    <x v="0"/>
    <x v="9"/>
    <x v="9"/>
    <x v="18"/>
    <x v="18"/>
  </r>
  <r>
    <x v="4"/>
    <s v="RESSARCIMENTO DE PREJUIZO"/>
    <x v="0"/>
    <d v="2024-12-23T00:00:00"/>
    <d v="2024-12-27T00:00:00"/>
    <s v="'1038330"/>
    <s v="1 | 1"/>
    <x v="8"/>
    <x v="0"/>
    <n v="-120"/>
    <x v="48"/>
    <x v="47"/>
    <s v="Fwd: Ressarcimento de prejuÃ­zo - Choperia Cometa "/>
    <x v="4"/>
    <x v="0"/>
    <x v="0"/>
    <n v="8002"/>
    <x v="4"/>
    <n v="80021"/>
    <s v="JURÍDICO (Administrativo)"/>
    <x v="0"/>
    <x v="0"/>
    <x v="9"/>
    <x v="9"/>
    <x v="18"/>
    <x v="18"/>
  </r>
  <r>
    <x v="4"/>
    <s v="RESSARCIMENTO DE PREJUIZO"/>
    <x v="0"/>
    <d v="2024-12-26T00:00:00"/>
    <d v="2024-12-30T00:00:00"/>
    <s v="'1038353"/>
    <s v="1 | 1"/>
    <x v="8"/>
    <x v="0"/>
    <n v="-1200"/>
    <x v="48"/>
    <x v="47"/>
    <s v="ENC: RESSARCIMENTO - CARLOS MOURA "/>
    <x v="4"/>
    <x v="0"/>
    <x v="0"/>
    <n v="8002"/>
    <x v="4"/>
    <n v="80021"/>
    <s v="JURÍDICO (Administrativo)"/>
    <x v="0"/>
    <x v="0"/>
    <x v="9"/>
    <x v="9"/>
    <x v="18"/>
    <x v="18"/>
  </r>
  <r>
    <x v="4"/>
    <s v="RESSARCIMENTO DE PREJUIZO"/>
    <x v="1"/>
    <d v="2025-01-14T00:00:00"/>
    <d v="2025-02-14T00:00:00"/>
    <s v="'184584"/>
    <s v="1 | 1"/>
    <x v="9"/>
    <x v="2"/>
    <n v="-500"/>
    <x v="48"/>
    <x v="47"/>
    <s v="REF. CHAVE PARTIDA"/>
    <x v="4"/>
    <x v="0"/>
    <x v="0"/>
    <n v="8002"/>
    <x v="4"/>
    <n v="80021"/>
    <s v="JURÍDICO (Administrativo)"/>
    <x v="0"/>
    <x v="1"/>
    <x v="9"/>
    <x v="9"/>
    <x v="18"/>
    <x v="18"/>
  </r>
  <r>
    <x v="4"/>
    <s v="RESSARCIMENTO DE PREJUIZO"/>
    <x v="1"/>
    <d v="2025-01-15T00:00:00"/>
    <d v="2025-01-17T00:00:00"/>
    <s v="'1039244"/>
    <s v="1 | 1"/>
    <x v="8"/>
    <x v="0"/>
    <n v="-2696.56"/>
    <x v="48"/>
    <x v="47"/>
    <s v="ENC: Ressarcimento de prejuÃ­zo - Ivair Silva "/>
    <x v="4"/>
    <x v="0"/>
    <x v="0"/>
    <n v="8002"/>
    <x v="4"/>
    <n v="80021"/>
    <s v="JURÍDICO (Administrativo)"/>
    <x v="0"/>
    <x v="1"/>
    <x v="9"/>
    <x v="9"/>
    <x v="18"/>
    <x v="18"/>
  </r>
  <r>
    <x v="4"/>
    <s v="RESSARCIMENTO DE PREJUIZO"/>
    <x v="1"/>
    <d v="2025-01-15T00:00:00"/>
    <d v="2025-01-17T00:00:00"/>
    <s v="'1039245"/>
    <s v="1 | 1"/>
    <x v="8"/>
    <x v="0"/>
    <n v="-250"/>
    <x v="48"/>
    <x v="47"/>
    <s v="ENC: Ressarcimento de prejuÃ­zo Tiago Barbosa Apolinario"/>
    <x v="4"/>
    <x v="0"/>
    <x v="0"/>
    <n v="8002"/>
    <x v="4"/>
    <n v="80021"/>
    <s v="JURÍDICO (Administrativo)"/>
    <x v="0"/>
    <x v="1"/>
    <x v="9"/>
    <x v="9"/>
    <x v="18"/>
    <x v="18"/>
  </r>
  <r>
    <x v="4"/>
    <s v="RESSARCIMENTO DE PREJUIZO"/>
    <x v="1"/>
    <d v="2025-01-27T00:00:00"/>
    <d v="2025-01-29T00:00:00"/>
    <s v="'3266"/>
    <s v="1 | 1"/>
    <x v="9"/>
    <x v="0"/>
    <n v="-950"/>
    <x v="48"/>
    <x v="47"/>
    <s v="ENC: Ressarcimento de prejuÃ­zo TRILHO EXTRA (AMBIENSYS) "/>
    <x v="4"/>
    <x v="0"/>
    <x v="0"/>
    <n v="8002"/>
    <x v="4"/>
    <n v="80021"/>
    <s v="JURÍDICO (Administrativo)"/>
    <x v="0"/>
    <x v="1"/>
    <x v="9"/>
    <x v="9"/>
    <x v="18"/>
    <x v="18"/>
  </r>
  <r>
    <x v="4"/>
    <s v="RESSARCIMENTO DE PREJUIZO"/>
    <x v="1"/>
    <d v="2025-01-28T00:00:00"/>
    <d v="2025-01-30T00:00:00"/>
    <s v="'1039810"/>
    <s v="1 | 1"/>
    <x v="8"/>
    <x v="0"/>
    <n v="-1050"/>
    <x v="48"/>
    <x v="47"/>
    <s v="ENC: Ressarcimento de prejuÃ­zo Milena Patricio"/>
    <x v="4"/>
    <x v="0"/>
    <x v="0"/>
    <n v="8002"/>
    <x v="4"/>
    <n v="80021"/>
    <s v="JURÍDICO (Administrativo)"/>
    <x v="0"/>
    <x v="1"/>
    <x v="9"/>
    <x v="9"/>
    <x v="18"/>
    <x v="18"/>
  </r>
  <r>
    <x v="4"/>
    <s v="RESSARCIMENTO DE PREJUIZO"/>
    <x v="1"/>
    <d v="2025-01-28T00:00:00"/>
    <d v="2025-01-30T00:00:00"/>
    <s v="'1039812"/>
    <s v="1 | 1"/>
    <x v="8"/>
    <x v="0"/>
    <n v="-132"/>
    <x v="48"/>
    <x v="47"/>
    <s v="ENC: Ressarcimento de prejuÃ­zo Ricardo Lucchesi "/>
    <x v="4"/>
    <x v="0"/>
    <x v="0"/>
    <n v="8002"/>
    <x v="4"/>
    <n v="80021"/>
    <s v="JURÍDICO (Administrativo)"/>
    <x v="0"/>
    <x v="1"/>
    <x v="9"/>
    <x v="9"/>
    <x v="18"/>
    <x v="18"/>
  </r>
  <r>
    <x v="4"/>
    <s v="RESSARCIMENTO DE PREJUIZO"/>
    <x v="1"/>
    <d v="2025-01-28T00:00:00"/>
    <d v="2025-01-30T00:00:00"/>
    <s v="'1039813"/>
    <s v="1 | 1"/>
    <x v="8"/>
    <x v="0"/>
    <n v="-1270"/>
    <x v="48"/>
    <x v="47"/>
    <s v="ENC: Ressarcimento de prejuÃ­zo Carlos Machado"/>
    <x v="4"/>
    <x v="0"/>
    <x v="0"/>
    <n v="8002"/>
    <x v="4"/>
    <n v="80021"/>
    <s v="JURÍDICO (Administrativo)"/>
    <x v="0"/>
    <x v="1"/>
    <x v="9"/>
    <x v="9"/>
    <x v="18"/>
    <x v="18"/>
  </r>
  <r>
    <x v="4"/>
    <s v="RESSARCIMENTO DE PREJUIZO"/>
    <x v="1"/>
    <d v="2025-01-29T00:00:00"/>
    <d v="2025-01-31T00:00:00"/>
    <s v="'1039894"/>
    <s v="1 | 1"/>
    <x v="8"/>
    <x v="0"/>
    <n v="-2500"/>
    <x v="48"/>
    <x v="47"/>
    <s v="ENC: RESSARCIMENTO - RAFAEL SOTERO - DIARIA UBER"/>
    <x v="4"/>
    <x v="0"/>
    <x v="0"/>
    <n v="8002"/>
    <x v="4"/>
    <n v="80021"/>
    <s v="JURÍDICO (Administrativo)"/>
    <x v="0"/>
    <x v="1"/>
    <x v="9"/>
    <x v="9"/>
    <x v="18"/>
    <x v="18"/>
  </r>
  <r>
    <x v="4"/>
    <s v="RESSARCIMENTO DE PREJUIZO"/>
    <x v="2"/>
    <d v="2025-02-04T00:00:00"/>
    <d v="2025-02-06T00:00:00"/>
    <s v="'1040185"/>
    <s v="1 | 1"/>
    <x v="8"/>
    <x v="0"/>
    <n v="-1950"/>
    <x v="48"/>
    <x v="47"/>
    <s v="ENC: ENC: Ressarcimento de prejuÃ­zo Orlando Tavares "/>
    <x v="4"/>
    <x v="0"/>
    <x v="0"/>
    <n v="8002"/>
    <x v="4"/>
    <n v="80021"/>
    <s v="JURÍDICO (Administrativo)"/>
    <x v="0"/>
    <x v="1"/>
    <x v="9"/>
    <x v="9"/>
    <x v="18"/>
    <x v="18"/>
  </r>
  <r>
    <x v="4"/>
    <s v="RESSARCIMENTO DE PREJUIZO"/>
    <x v="2"/>
    <d v="2025-02-04T00:00:00"/>
    <d v="2025-02-06T00:00:00"/>
    <s v="'1040186"/>
    <s v="1 | 1"/>
    <x v="8"/>
    <x v="0"/>
    <n v="-1600"/>
    <x v="48"/>
    <x v="47"/>
    <s v="ENC: ENC: Ressarcimento de prejuÃ­zo JÃºlio CÃ©sar de Mello Noronha "/>
    <x v="4"/>
    <x v="0"/>
    <x v="0"/>
    <n v="8002"/>
    <x v="4"/>
    <n v="80021"/>
    <s v="JURÍDICO (Administrativo)"/>
    <x v="0"/>
    <x v="1"/>
    <x v="9"/>
    <x v="9"/>
    <x v="18"/>
    <x v="18"/>
  </r>
  <r>
    <x v="4"/>
    <s v="RESSARCIMENTO DE PREJUIZO"/>
    <x v="2"/>
    <d v="2025-02-06T00:00:00"/>
    <d v="2025-02-11T00:00:00"/>
    <s v="'1040413"/>
    <s v="1 | 1"/>
    <x v="8"/>
    <x v="0"/>
    <n v="-2625"/>
    <x v="48"/>
    <x v="47"/>
    <s v="ENC: Ressarcimento de prejuÃ­zo - Rafael Augusto da Silva Raposo  - FALTA LANÃ‡AR A SEGUNDA PARTE APÃ“S A CONCLUSAO DO SERVIÃ‡O"/>
    <x v="4"/>
    <x v="0"/>
    <x v="0"/>
    <n v="8002"/>
    <x v="4"/>
    <n v="80021"/>
    <s v="JURÍDICO (Administrativo)"/>
    <x v="0"/>
    <x v="1"/>
    <x v="9"/>
    <x v="9"/>
    <x v="18"/>
    <x v="18"/>
  </r>
  <r>
    <x v="4"/>
    <s v="RESSARCIMENTO DE PREJUIZO"/>
    <x v="2"/>
    <d v="2025-02-10T00:00:00"/>
    <d v="2025-02-12T00:00:00"/>
    <s v="'1040465"/>
    <s v="1 | 1"/>
    <x v="8"/>
    <x v="2"/>
    <n v="-1500"/>
    <x v="48"/>
    <x v="47"/>
    <s v="ENC: Ressarcimento de prejuÃ­zo - Ueslei Ribeiro Rocha "/>
    <x v="4"/>
    <x v="0"/>
    <x v="0"/>
    <n v="8002"/>
    <x v="4"/>
    <n v="80021"/>
    <s v="JURÍDICO (Administrativo)"/>
    <x v="0"/>
    <x v="1"/>
    <x v="9"/>
    <x v="9"/>
    <x v="18"/>
    <x v="18"/>
  </r>
  <r>
    <x v="4"/>
    <s v="RESSARCIMENTO DE PREJUIZO"/>
    <x v="2"/>
    <d v="2025-02-12T00:00:00"/>
    <d v="2025-02-14T00:00:00"/>
    <s v="'1040764"/>
    <s v="1 | 1"/>
    <x v="8"/>
    <x v="2"/>
    <n v="-3590"/>
    <x v="48"/>
    <x v="47"/>
    <s v="ENC: Ressarcimento de prejuÃ­zo - Alexander Neri de Oliveira"/>
    <x v="4"/>
    <x v="0"/>
    <x v="0"/>
    <n v="8002"/>
    <x v="4"/>
    <n v="80021"/>
    <s v="JURÍDICO (Administrativo)"/>
    <x v="0"/>
    <x v="1"/>
    <x v="9"/>
    <x v="9"/>
    <x v="18"/>
    <x v="18"/>
  </r>
  <r>
    <x v="4"/>
    <s v="RESSARCIMENTO DE PREJUIZO"/>
    <x v="2"/>
    <d v="2025-02-12T00:00:00"/>
    <d v="2025-02-18T00:00:00"/>
    <s v="'1040690"/>
    <s v="1 | 1"/>
    <x v="8"/>
    <x v="1"/>
    <n v="-2625"/>
    <x v="48"/>
    <x v="47"/>
    <s v="ENC: Ressarcimento de prejuÃ­zo - Rafael Augusto da Silva Raposo  - 2 Â° PARCELA"/>
    <x v="4"/>
    <x v="0"/>
    <x v="0"/>
    <n v="8002"/>
    <x v="4"/>
    <n v="80021"/>
    <s v="JURÍDICO (Administrativo)"/>
    <x v="0"/>
    <x v="1"/>
    <x v="9"/>
    <x v="9"/>
    <x v="18"/>
    <x v="18"/>
  </r>
  <r>
    <x v="4"/>
    <s v="RIO &amp; MONDIAL COMERCIO E SERVICOS LTDA"/>
    <x v="4"/>
    <d v="2023-11-08T00:00:00"/>
    <d v="2024-01-11T00:00:00"/>
    <s v="'14519"/>
    <s v="1 | 1"/>
    <x v="9"/>
    <x v="0"/>
    <n v="-631.70000000000005"/>
    <x v="95"/>
    <x v="94"/>
    <s v="REF.  CRACHA PVC , CORDÃƒO DIGITAL"/>
    <x v="8"/>
    <x v="0"/>
    <x v="0"/>
    <n v="3006"/>
    <x v="8"/>
    <n v="30061"/>
    <s v="RECURSOS HUMANOS (Administrativo)"/>
    <x v="0"/>
    <x v="1"/>
    <x v="0"/>
    <x v="0"/>
    <x v="0"/>
    <x v="0"/>
  </r>
  <r>
    <x v="4"/>
    <s v="RIO DE JANEIRO CARTORIO 10 OFICIO DE NOTAS"/>
    <x v="4"/>
    <d v="2024-02-08T00:00:00"/>
    <d v="2024-02-16T00:00:00"/>
    <s v="'1022599"/>
    <s v="1 | 1"/>
    <x v="7"/>
    <x v="0"/>
    <n v="-480.55"/>
    <x v="101"/>
    <x v="100"/>
    <s v="REF. A CARTÃ“RIO (01/01/2024 a 31/01/2024)"/>
    <x v="5"/>
    <x v="0"/>
    <x v="0"/>
    <n v="3001"/>
    <x v="5"/>
    <n v="30011"/>
    <s v="CONTROLADORIA (Administrativo)"/>
    <x v="0"/>
    <x v="1"/>
    <x v="0"/>
    <x v="0"/>
    <x v="0"/>
    <x v="0"/>
  </r>
  <r>
    <x v="4"/>
    <s v="RIO DE JANEIRO CARTORIO 10 OFICIO DE NOTAS"/>
    <x v="7"/>
    <d v="2024-04-10T00:00:00"/>
    <d v="2024-04-10T00:00:00"/>
    <s v="'1024212"/>
    <s v="1 | 1"/>
    <x v="7"/>
    <x v="0"/>
    <n v="-117.78"/>
    <x v="101"/>
    <x v="100"/>
    <s v="REF. CARTÃ“RIO"/>
    <x v="5"/>
    <x v="0"/>
    <x v="0"/>
    <n v="3001"/>
    <x v="5"/>
    <n v="30011"/>
    <s v="CONTROLADORIA (Administrativo)"/>
    <x v="0"/>
    <x v="3"/>
    <x v="0"/>
    <x v="0"/>
    <x v="0"/>
    <x v="0"/>
  </r>
  <r>
    <x v="4"/>
    <s v="RIO DE JANEIRO CARTORIO 10 OFICIO DE NOTAS"/>
    <x v="7"/>
    <d v="2024-04-30T00:00:00"/>
    <d v="2024-05-10T00:00:00"/>
    <s v="'9085313"/>
    <s v="1 | 1"/>
    <x v="7"/>
    <x v="0"/>
    <n v="-341.88"/>
    <x v="101"/>
    <x v="100"/>
    <s v="REF. A CARTÃ“RIO (01/04/2024 a 30/04/2024)"/>
    <x v="5"/>
    <x v="0"/>
    <x v="0"/>
    <n v="3001"/>
    <x v="5"/>
    <n v="30011"/>
    <s v="CONTROLADORIA (Administrativo)"/>
    <x v="0"/>
    <x v="3"/>
    <x v="0"/>
    <x v="0"/>
    <x v="0"/>
    <x v="0"/>
  </r>
  <r>
    <x v="4"/>
    <s v="RIO DE JANEIRO CARTORIO 10 OFICIO DE NOTAS"/>
    <x v="8"/>
    <d v="2024-05-31T00:00:00"/>
    <d v="2024-06-10T00:00:00"/>
    <s v="'9085763"/>
    <s v="1 | 1"/>
    <x v="7"/>
    <x v="0"/>
    <n v="-243.97"/>
    <x v="101"/>
    <x v="100"/>
    <s v="REF. A CARTÃ“RIO (01/05/2024 a 31/05/2024)"/>
    <x v="5"/>
    <x v="0"/>
    <x v="0"/>
    <n v="3001"/>
    <x v="5"/>
    <n v="30011"/>
    <s v="CONTROLADORIA (Administrativo)"/>
    <x v="0"/>
    <x v="3"/>
    <x v="0"/>
    <x v="0"/>
    <x v="0"/>
    <x v="0"/>
  </r>
  <r>
    <x v="4"/>
    <s v="RIO DE JANEIRO CARTORIO 10 OFICIO DE NOTAS"/>
    <x v="9"/>
    <d v="2024-06-28T00:00:00"/>
    <d v="2024-07-10T00:00:00"/>
    <s v="'9086038"/>
    <s v="1 | 1"/>
    <x v="7"/>
    <x v="0"/>
    <n v="-397.71"/>
    <x v="101"/>
    <x v="100"/>
    <s v="REF. A CARTÃ“RIO ( 01/06/2024 a 28/06/2024.)"/>
    <x v="5"/>
    <x v="0"/>
    <x v="0"/>
    <n v="3001"/>
    <x v="5"/>
    <n v="30011"/>
    <s v="CONTROLADORIA (Administrativo)"/>
    <x v="0"/>
    <x v="3"/>
    <x v="0"/>
    <x v="0"/>
    <x v="0"/>
    <x v="0"/>
  </r>
  <r>
    <x v="4"/>
    <s v="RIO DE JANEIRO CARTORIO 10 OFICIO DE NOTAS"/>
    <x v="10"/>
    <d v="2024-07-31T00:00:00"/>
    <d v="2024-08-10T00:00:00"/>
    <s v="'9086512"/>
    <s v="1 | 1"/>
    <x v="7"/>
    <x v="0"/>
    <n v="-933.29"/>
    <x v="101"/>
    <x v="100"/>
    <s v="REF. A CARTÃ“RIO ( 01/07/2024 a 29/07/2024.)"/>
    <x v="5"/>
    <x v="0"/>
    <x v="0"/>
    <n v="3001"/>
    <x v="5"/>
    <n v="30011"/>
    <s v="CONTROLADORIA (Administrativo)"/>
    <x v="0"/>
    <x v="4"/>
    <x v="0"/>
    <x v="0"/>
    <x v="0"/>
    <x v="0"/>
  </r>
  <r>
    <x v="4"/>
    <s v="RIO DE JANEIRO CARTORIO 10 OFICIO DE NOTAS"/>
    <x v="11"/>
    <d v="2024-08-30T00:00:00"/>
    <d v="2024-09-10T00:00:00"/>
    <s v="'9087319"/>
    <s v="1 | 1"/>
    <x v="7"/>
    <x v="0"/>
    <n v="-294.16000000000003"/>
    <x v="101"/>
    <x v="100"/>
    <s v="REF. A CARTÃ“RIO ( 01/08/2024 a 29/08/2024.)"/>
    <x v="5"/>
    <x v="0"/>
    <x v="0"/>
    <n v="3001"/>
    <x v="5"/>
    <n v="30011"/>
    <s v="CONTROLADORIA (Administrativo)"/>
    <x v="0"/>
    <x v="4"/>
    <x v="0"/>
    <x v="0"/>
    <x v="0"/>
    <x v="0"/>
  </r>
  <r>
    <x v="4"/>
    <s v="RIO DE JANEIRO CARTORIO 10 OFICIO DE NOTAS"/>
    <x v="13"/>
    <d v="2024-09-30T00:00:00"/>
    <d v="2024-10-10T00:00:00"/>
    <s v="'9087773"/>
    <s v="1 | 1"/>
    <x v="7"/>
    <x v="0"/>
    <n v="-417.39"/>
    <x v="101"/>
    <x v="100"/>
    <s v="REF. A CARTÃ“RIO ( 01/09/2024 a 30/09/2024.)"/>
    <x v="5"/>
    <x v="0"/>
    <x v="0"/>
    <n v="3001"/>
    <x v="5"/>
    <n v="30011"/>
    <s v="CONTROLADORIA (Administrativo)"/>
    <x v="0"/>
    <x v="0"/>
    <x v="0"/>
    <x v="0"/>
    <x v="0"/>
    <x v="0"/>
  </r>
  <r>
    <x v="4"/>
    <s v="RIO DE JANEIRO CARTORIO 10 OFICIO DE NOTAS"/>
    <x v="13"/>
    <d v="2024-10-31T00:00:00"/>
    <d v="2024-11-10T00:00:00"/>
    <s v="'9087985"/>
    <s v="1 | 1"/>
    <x v="7"/>
    <x v="0"/>
    <n v="-460.58"/>
    <x v="101"/>
    <x v="100"/>
    <s v="REF. A CARTÃ“RIO ( 01/10/2024 a  31/10/2024.)"/>
    <x v="5"/>
    <x v="0"/>
    <x v="0"/>
    <n v="3001"/>
    <x v="5"/>
    <n v="30011"/>
    <s v="CONTROLADORIA (Administrativo)"/>
    <x v="0"/>
    <x v="0"/>
    <x v="0"/>
    <x v="0"/>
    <x v="0"/>
    <x v="0"/>
  </r>
  <r>
    <x v="4"/>
    <s v="RIO DE JANEIRO CARTORIO 10 OFICIO DE NOTAS"/>
    <x v="14"/>
    <d v="2024-11-29T00:00:00"/>
    <d v="2024-12-10T00:00:00"/>
    <s v="'9088376"/>
    <s v="1 | 1"/>
    <x v="7"/>
    <x v="0"/>
    <n v="-2807.64"/>
    <x v="101"/>
    <x v="100"/>
    <s v="REF. A CARTÃ“RIO ( 01/11/2024 a  30/11/2024.)"/>
    <x v="5"/>
    <x v="0"/>
    <x v="0"/>
    <n v="3001"/>
    <x v="5"/>
    <n v="30011"/>
    <s v="CONTROLADORIA (Administrativo)"/>
    <x v="0"/>
    <x v="0"/>
    <x v="0"/>
    <x v="0"/>
    <x v="0"/>
    <x v="0"/>
  </r>
  <r>
    <x v="4"/>
    <s v="RIO DE JANEIRO CARTORIO 10 OFICIO DE NOTAS"/>
    <x v="14"/>
    <d v="2024-11-29T00:00:00"/>
    <d v="2025-01-10T00:00:00"/>
    <s v="'1038438"/>
    <s v="1 | 1"/>
    <x v="7"/>
    <x v="0"/>
    <n v="-304.33"/>
    <x v="101"/>
    <x v="100"/>
    <s v="REF. A CARTÃ“RIO ( 01/12/2024 a  30/12/2024.)"/>
    <x v="5"/>
    <x v="0"/>
    <x v="0"/>
    <n v="3001"/>
    <x v="5"/>
    <n v="30011"/>
    <s v="CONTROLADORIA (Administrativo)"/>
    <x v="0"/>
    <x v="0"/>
    <x v="0"/>
    <x v="0"/>
    <x v="0"/>
    <x v="0"/>
  </r>
  <r>
    <x v="4"/>
    <s v="RIO DE JANEIRO CARTORIO 10 OFICIO DE NOTAS"/>
    <x v="1"/>
    <d v="2025-01-31T00:00:00"/>
    <d v="2025-02-10T00:00:00"/>
    <s v="'9088891"/>
    <s v="1 | 1"/>
    <x v="7"/>
    <x v="0"/>
    <n v="-443.18"/>
    <x v="101"/>
    <x v="100"/>
    <s v="REF. A CARTÃ“RIO ( 01/01/2025 a  30/01/2025.)"/>
    <x v="5"/>
    <x v="0"/>
    <x v="0"/>
    <n v="3001"/>
    <x v="5"/>
    <n v="30011"/>
    <s v="CONTROLADORIA (Administrativo)"/>
    <x v="0"/>
    <x v="1"/>
    <x v="0"/>
    <x v="0"/>
    <x v="0"/>
    <x v="0"/>
  </r>
  <r>
    <x v="4"/>
    <s v="RIO DE JANEIRO CARTORIO 6 OFICIO DO REGISTRO DE IMOVEIS"/>
    <x v="11"/>
    <d v="2024-08-29T00:00:00"/>
    <d v="2024-09-15T00:00:00"/>
    <s v="'1032417"/>
    <s v="1 | 1"/>
    <x v="8"/>
    <x v="0"/>
    <n v="-19820.810000000001"/>
    <x v="7"/>
    <x v="7"/>
    <s v="CARTAO CLARA - "/>
    <x v="4"/>
    <x v="0"/>
    <x v="0"/>
    <n v="8002"/>
    <x v="4"/>
    <n v="80021"/>
    <s v="JURÍDICO (Administrativo)"/>
    <x v="0"/>
    <x v="4"/>
    <x v="0"/>
    <x v="0"/>
    <x v="0"/>
    <x v="0"/>
  </r>
  <r>
    <x v="4"/>
    <s v="RIO SUL REPROGRAFIA LTDA"/>
    <x v="6"/>
    <d v="2024-03-01T00:00:00"/>
    <d v="2024-03-05T00:00:00"/>
    <s v="'26600"/>
    <s v="1 | 1"/>
    <x v="9"/>
    <x v="0"/>
    <n v="-200"/>
    <x v="96"/>
    <x v="95"/>
    <s v="REF. APOSTILAS "/>
    <x v="4"/>
    <x v="0"/>
    <x v="0"/>
    <n v="8002"/>
    <x v="4"/>
    <n v="80021"/>
    <s v="JURÍDICO (Administrativo)"/>
    <x v="0"/>
    <x v="1"/>
    <x v="0"/>
    <x v="0"/>
    <x v="0"/>
    <x v="0"/>
  </r>
  <r>
    <x v="4"/>
    <s v="RIO WORD CONSTRUCENTER MATERIAL DE CONSTRUCAO LTDA"/>
    <x v="4"/>
    <d v="2023-08-30T00:00:00"/>
    <d v="2024-01-20T00:00:00"/>
    <s v="'7824-Juros"/>
    <s v="1 | 1"/>
    <x v="9"/>
    <x v="0"/>
    <n v="-0.03"/>
    <x v="84"/>
    <x v="83"/>
    <s v="juros"/>
    <x v="2"/>
    <x v="0"/>
    <x v="0"/>
    <n v="4004"/>
    <x v="2"/>
    <n v="40041"/>
    <s v="PATRIMÔNIO (Administrativo)"/>
    <x v="0"/>
    <x v="1"/>
    <x v="0"/>
    <x v="0"/>
    <x v="3"/>
    <x v="3"/>
  </r>
  <r>
    <x v="4"/>
    <s v="RIO WORD CONSTRUCENTER MATERIAL DE CONSTRUCAO LTDA"/>
    <x v="4"/>
    <d v="2024-01-16T00:00:00"/>
    <d v="2024-02-20T00:00:00"/>
    <s v="'8162"/>
    <s v="1 | 1"/>
    <x v="9"/>
    <x v="0"/>
    <n v="-78.98"/>
    <x v="42"/>
    <x v="42"/>
    <s v="REF. CIMENTO "/>
    <x v="2"/>
    <x v="1"/>
    <x v="0"/>
    <n v="4004"/>
    <x v="2"/>
    <n v="40041"/>
    <s v="PATRIMÔNIO (Administrativo)"/>
    <x v="0"/>
    <x v="1"/>
    <x v="0"/>
    <x v="0"/>
    <x v="9"/>
    <x v="9"/>
  </r>
  <r>
    <x v="4"/>
    <s v="RIO WORD CONSTRUCENTER MATERIAL DE CONSTRUCAO LTDA"/>
    <x v="4"/>
    <d v="2024-01-18T00:00:00"/>
    <d v="2024-02-15T00:00:00"/>
    <s v="'8170"/>
    <s v="1 | 1"/>
    <x v="9"/>
    <x v="0"/>
    <n v="-114.08"/>
    <x v="42"/>
    <x v="42"/>
    <s v="REF. REGULADOR, MANGUEIRA , ABRACADEIRA"/>
    <x v="2"/>
    <x v="1"/>
    <x v="0"/>
    <n v="4004"/>
    <x v="2"/>
    <n v="40041"/>
    <s v="PATRIMÔNIO (Administrativo)"/>
    <x v="0"/>
    <x v="1"/>
    <x v="0"/>
    <x v="0"/>
    <x v="9"/>
    <x v="9"/>
  </r>
  <r>
    <x v="4"/>
    <s v="RIO WORD CONSTRUCENTER MATERIAL DE CONSTRUCAO LTDA"/>
    <x v="4"/>
    <d v="2024-01-24T00:00:00"/>
    <d v="2024-02-20T00:00:00"/>
    <s v="'8193"/>
    <s v="1 | 1"/>
    <x v="9"/>
    <x v="0"/>
    <n v="-695.8"/>
    <x v="42"/>
    <x v="42"/>
    <s v="REF. DRYKOPRIMER"/>
    <x v="2"/>
    <x v="1"/>
    <x v="0"/>
    <n v="4004"/>
    <x v="2"/>
    <n v="40041"/>
    <s v="PATRIMÔNIO (Administrativo)"/>
    <x v="0"/>
    <x v="1"/>
    <x v="0"/>
    <x v="0"/>
    <x v="9"/>
    <x v="9"/>
  </r>
  <r>
    <x v="4"/>
    <s v="RIO WORD CONSTRUCENTER MATERIAL DE CONSTRUCAO LTDA"/>
    <x v="5"/>
    <d v="2023-08-30T00:00:00"/>
    <d v="2024-02-20T00:00:00"/>
    <s v="'7824-Juros"/>
    <s v="1 | 1"/>
    <x v="9"/>
    <x v="0"/>
    <n v="-0.03"/>
    <x v="84"/>
    <x v="83"/>
    <s v="JUROS"/>
    <x v="2"/>
    <x v="0"/>
    <x v="0"/>
    <n v="4004"/>
    <x v="2"/>
    <n v="40041"/>
    <s v="PATRIMÔNIO (Administrativo)"/>
    <x v="0"/>
    <x v="1"/>
    <x v="0"/>
    <x v="0"/>
    <x v="3"/>
    <x v="3"/>
  </r>
  <r>
    <x v="4"/>
    <s v="RIO WORD CONSTRUCENTER MATERIAL DE CONSTRUCAO LTDA"/>
    <x v="5"/>
    <d v="2024-02-15T00:00:00"/>
    <d v="2024-03-20T00:00:00"/>
    <s v="'8352"/>
    <s v="1 | 1"/>
    <x v="9"/>
    <x v="0"/>
    <n v="-189.5"/>
    <x v="42"/>
    <x v="42"/>
    <s v="REF. SIFAO,BUCHA, FITA VEDA"/>
    <x v="2"/>
    <x v="1"/>
    <x v="0"/>
    <n v="4004"/>
    <x v="2"/>
    <n v="40041"/>
    <s v="PATRIMÔNIO (Administrativo)"/>
    <x v="0"/>
    <x v="1"/>
    <x v="0"/>
    <x v="0"/>
    <x v="9"/>
    <x v="9"/>
  </r>
  <r>
    <x v="4"/>
    <s v="RIO WORD CONSTRUCENTER MATERIAL DE CONSTRUCAO LTDA"/>
    <x v="5"/>
    <d v="2024-02-19T00:00:00"/>
    <d v="2024-03-20T00:00:00"/>
    <s v="'46100"/>
    <s v="1 | 1"/>
    <x v="9"/>
    <x v="0"/>
    <n v="-43.9"/>
    <x v="42"/>
    <x v="42"/>
    <s v="REF. REGUA ALUMINIO "/>
    <x v="2"/>
    <x v="1"/>
    <x v="0"/>
    <n v="4004"/>
    <x v="2"/>
    <n v="40041"/>
    <s v="PATRIMÔNIO (Administrativo)"/>
    <x v="0"/>
    <x v="1"/>
    <x v="0"/>
    <x v="0"/>
    <x v="9"/>
    <x v="9"/>
  </r>
  <r>
    <x v="4"/>
    <s v="RIO WORD CONSTRUCENTER MATERIAL DE CONSTRUCAO LTDA"/>
    <x v="7"/>
    <d v="2024-04-02T00:00:00"/>
    <d v="2024-04-20T00:00:00"/>
    <s v="'8685"/>
    <s v="1 | 1"/>
    <x v="9"/>
    <x v="0"/>
    <n v="-295.57"/>
    <x v="42"/>
    <x v="42"/>
    <s v="REF. BENFEITORIA DE IMÃ“VEIS"/>
    <x v="2"/>
    <x v="1"/>
    <x v="0"/>
    <n v="4004"/>
    <x v="2"/>
    <n v="40041"/>
    <s v="PATRIMÔNIO (Administrativo)"/>
    <x v="0"/>
    <x v="3"/>
    <x v="0"/>
    <x v="0"/>
    <x v="9"/>
    <x v="9"/>
  </r>
  <r>
    <x v="4"/>
    <s v="RIO WORD CONSTRUCENTER MATERIAL DE CONSTRUCAO LTDA"/>
    <x v="7"/>
    <d v="2024-04-15T00:00:00"/>
    <d v="2024-05-20T00:00:00"/>
    <s v="'8760"/>
    <s v="1 | 1"/>
    <x v="9"/>
    <x v="0"/>
    <n v="-244.86"/>
    <x v="42"/>
    <x v="42"/>
    <s v="REF. GESSO - MASSA CORRIDA- RIO WORD 10327887000180"/>
    <x v="2"/>
    <x v="1"/>
    <x v="0"/>
    <n v="4004"/>
    <x v="2"/>
    <n v="40041"/>
    <s v="PATRIMÔNIO (Administrativo)"/>
    <x v="0"/>
    <x v="3"/>
    <x v="0"/>
    <x v="0"/>
    <x v="9"/>
    <x v="9"/>
  </r>
  <r>
    <x v="4"/>
    <s v="RIO WORD CONSTRUCENTER MATERIAL DE CONSTRUCAO LTDA"/>
    <x v="7"/>
    <d v="2024-04-26T00:00:00"/>
    <d v="2024-05-20T00:00:00"/>
    <s v="'8822"/>
    <s v="1 | 1"/>
    <x v="9"/>
    <x v="0"/>
    <n v="-100.9"/>
    <x v="42"/>
    <x v="42"/>
    <s v="REF. GESSO - MASSA CORRIDA- RIO WORD 10327887000180 - CARTAO EKO "/>
    <x v="2"/>
    <x v="1"/>
    <x v="0"/>
    <n v="4004"/>
    <x v="2"/>
    <n v="40041"/>
    <s v="PATRIMÔNIO (Administrativo)"/>
    <x v="0"/>
    <x v="3"/>
    <x v="0"/>
    <x v="0"/>
    <x v="9"/>
    <x v="9"/>
  </r>
  <r>
    <x v="4"/>
    <s v="RIO WORD CONSTRUCENTER MATERIAL DE CONSTRUCAO LTDA"/>
    <x v="8"/>
    <d v="2024-05-31T00:00:00"/>
    <d v="2024-06-20T00:00:00"/>
    <s v="'1028261"/>
    <s v="1 | 1"/>
    <x v="8"/>
    <x v="0"/>
    <n v="-106.7"/>
    <x v="42"/>
    <x v="42"/>
    <s v="REF. COMPRA- RIO WORD 10327887000180 - CARTAO EKO "/>
    <x v="2"/>
    <x v="1"/>
    <x v="0"/>
    <n v="4004"/>
    <x v="2"/>
    <n v="40041"/>
    <s v="PATRIMÔNIO (Administrativo)"/>
    <x v="0"/>
    <x v="3"/>
    <x v="0"/>
    <x v="0"/>
    <x v="9"/>
    <x v="9"/>
  </r>
  <r>
    <x v="4"/>
    <s v="RIO WORD CONSTRUCENTER MATERIAL DE CONSTRUCAO LTDA"/>
    <x v="9"/>
    <d v="2024-06-14T00:00:00"/>
    <d v="2024-07-20T00:00:00"/>
    <s v="'1029336"/>
    <s v="1 | 1"/>
    <x v="8"/>
    <x v="0"/>
    <n v="-69.98"/>
    <x v="42"/>
    <x v="42"/>
    <s v="REF. COMPRA- RIO WORD 10327887000180 - CARTAO EKO "/>
    <x v="2"/>
    <x v="1"/>
    <x v="0"/>
    <n v="4004"/>
    <x v="2"/>
    <n v="40041"/>
    <s v="PATRIMÔNIO (Administrativo)"/>
    <x v="0"/>
    <x v="3"/>
    <x v="0"/>
    <x v="0"/>
    <x v="9"/>
    <x v="9"/>
  </r>
  <r>
    <x v="4"/>
    <s v="RIO WORD CONSTRUCENTER MATERIAL DE CONSTRUCAO LTDA"/>
    <x v="9"/>
    <d v="2024-06-19T00:00:00"/>
    <d v="2024-07-20T00:00:00"/>
    <s v="'49696"/>
    <s v="1 | 1"/>
    <x v="9"/>
    <x v="0"/>
    <n v="-17.8"/>
    <x v="7"/>
    <x v="7"/>
    <s v="REF. RIO WORD 10327887000180"/>
    <x v="19"/>
    <x v="0"/>
    <x v="0"/>
    <n v="9001"/>
    <x v="24"/>
    <n v="90011"/>
    <s v="SÓCIO - 1 (Administrativo)"/>
    <x v="0"/>
    <x v="3"/>
    <x v="0"/>
    <x v="0"/>
    <x v="0"/>
    <x v="0"/>
  </r>
  <r>
    <x v="4"/>
    <s v="RIO WORD CONSTRUCENTER MATERIAL DE CONSTRUCAO LTDA"/>
    <x v="10"/>
    <d v="2024-07-11T00:00:00"/>
    <d v="2024-08-20T00:00:00"/>
    <s v="'50449"/>
    <s v="1 | 1"/>
    <x v="8"/>
    <x v="0"/>
    <n v="-45"/>
    <x v="111"/>
    <x v="109"/>
    <s v="REF. COMPRA- RIO WORD 10327887000180 - CARTAO EKO "/>
    <x v="3"/>
    <x v="2"/>
    <x v="0"/>
    <n v="7004"/>
    <x v="3"/>
    <n v="70047"/>
    <s v="FÁBRICA CNTR (Comum)"/>
    <x v="0"/>
    <x v="4"/>
    <x v="0"/>
    <x v="0"/>
    <x v="9"/>
    <x v="9"/>
  </r>
  <r>
    <x v="4"/>
    <s v="RIO WORD CONSTRUCENTER MATERIAL DE CONSTRUCAO LTDA"/>
    <x v="10"/>
    <d v="2024-07-11T00:00:00"/>
    <d v="2024-08-20T00:00:00"/>
    <s v="'50478"/>
    <s v="1 | 1"/>
    <x v="8"/>
    <x v="0"/>
    <n v="-18.8"/>
    <x v="111"/>
    <x v="109"/>
    <s v="REF. COMPRA- RIO WORD 10327887000180 - CARTAO EKO "/>
    <x v="3"/>
    <x v="2"/>
    <x v="0"/>
    <n v="7004"/>
    <x v="3"/>
    <n v="70047"/>
    <s v="FÁBRICA CNTR (Comum)"/>
    <x v="0"/>
    <x v="4"/>
    <x v="0"/>
    <x v="0"/>
    <x v="9"/>
    <x v="9"/>
  </r>
  <r>
    <x v="4"/>
    <s v="RIO WORD CONSTRUCENTER MATERIAL DE CONSTRUCAO LTDA"/>
    <x v="10"/>
    <d v="2024-07-12T00:00:00"/>
    <d v="2024-08-20T00:00:00"/>
    <s v="'50472"/>
    <s v="1 | 1"/>
    <x v="8"/>
    <x v="0"/>
    <n v="-52.5"/>
    <x v="111"/>
    <x v="109"/>
    <s v="REF. COMPRA- RIO WORD 10327887000180 - CARTAO EKO "/>
    <x v="3"/>
    <x v="2"/>
    <x v="0"/>
    <n v="7004"/>
    <x v="3"/>
    <n v="70047"/>
    <s v="FÁBRICA CNTR (Comum)"/>
    <x v="0"/>
    <x v="4"/>
    <x v="0"/>
    <x v="0"/>
    <x v="9"/>
    <x v="9"/>
  </r>
  <r>
    <x v="4"/>
    <s v="RIO WORD CONSTRUCENTER MATERIAL DE CONSTRUCAO LTDA"/>
    <x v="10"/>
    <d v="2024-07-18T00:00:00"/>
    <d v="2024-08-20T00:00:00"/>
    <s v="'9358"/>
    <s v="1 | 1"/>
    <x v="8"/>
    <x v="0"/>
    <n v="-518.16"/>
    <x v="42"/>
    <x v="42"/>
    <s v="REF. COMPRA- RIO WORD 10327887000180 - CARTAO EKO "/>
    <x v="2"/>
    <x v="1"/>
    <x v="0"/>
    <n v="4004"/>
    <x v="2"/>
    <n v="40041"/>
    <s v="PATRIMÔNIO (Administrativo)"/>
    <x v="0"/>
    <x v="4"/>
    <x v="0"/>
    <x v="0"/>
    <x v="9"/>
    <x v="9"/>
  </r>
  <r>
    <x v="4"/>
    <s v="RIO WORD CONSTRUCENTER MATERIAL DE CONSTRUCAO LTDA"/>
    <x v="10"/>
    <d v="2024-07-26T00:00:00"/>
    <d v="2024-08-20T00:00:00"/>
    <s v="'9413"/>
    <s v="1 | 1"/>
    <x v="8"/>
    <x v="0"/>
    <n v="-317.77999999999997"/>
    <x v="42"/>
    <x v="42"/>
    <s v="REF. COMPRA- RIO WORD 10327887000180 - CARTAO EKO "/>
    <x v="2"/>
    <x v="1"/>
    <x v="0"/>
    <n v="4004"/>
    <x v="2"/>
    <n v="40041"/>
    <s v="PATRIMÔNIO (Administrativo)"/>
    <x v="0"/>
    <x v="4"/>
    <x v="0"/>
    <x v="0"/>
    <x v="9"/>
    <x v="9"/>
  </r>
  <r>
    <x v="4"/>
    <s v="RIO WORD CONSTRUCENTER MATERIAL DE CONSTRUCAO LTDA"/>
    <x v="10"/>
    <d v="2024-08-07T00:00:00"/>
    <d v="2024-08-15T00:00:00"/>
    <s v="'9494"/>
    <s v="1 | 1"/>
    <x v="8"/>
    <x v="0"/>
    <n v="-64.38"/>
    <x v="111"/>
    <x v="109"/>
    <s v="REF. COMPRA- RIO WORD 10327887000180 - CARTAO CLARA"/>
    <x v="3"/>
    <x v="2"/>
    <x v="0"/>
    <n v="7004"/>
    <x v="3"/>
    <n v="70047"/>
    <s v="FÁBRICA CNTR (Comum)"/>
    <x v="0"/>
    <x v="4"/>
    <x v="0"/>
    <x v="0"/>
    <x v="9"/>
    <x v="9"/>
  </r>
  <r>
    <x v="4"/>
    <s v="RIO WORD CONSTRUCENTER MATERIAL DE CONSTRUCAO LTDA"/>
    <x v="11"/>
    <d v="2024-08-08T00:00:00"/>
    <d v="2024-09-15T00:00:00"/>
    <s v="'9509"/>
    <s v="1 | 1"/>
    <x v="8"/>
    <x v="0"/>
    <n v="-66"/>
    <x v="17"/>
    <x v="17"/>
    <s v="REF. COMPRA- RIO WORD 10327887000180 - CARTAO CLARA"/>
    <x v="0"/>
    <x v="0"/>
    <x v="0"/>
    <n v="2001"/>
    <x v="0"/>
    <n v="20011"/>
    <s v="CORPORATIVO (Administrativo)"/>
    <x v="1"/>
    <x v="4"/>
    <x v="7"/>
    <x v="7"/>
    <x v="8"/>
    <x v="8"/>
  </r>
  <r>
    <x v="4"/>
    <s v="RIO WORD CONSTRUCENTER MATERIAL DE CONSTRUCAO LTDA"/>
    <x v="11"/>
    <d v="2024-08-30T00:00:00"/>
    <d v="2024-09-15T00:00:00"/>
    <s v="'9661"/>
    <s v="1 | 1"/>
    <x v="9"/>
    <x v="0"/>
    <n v="-1036"/>
    <x v="42"/>
    <x v="42"/>
    <s v="REF. COMPRA- RIO WORD 10327887000180 - CARTAO CLARA"/>
    <x v="2"/>
    <x v="1"/>
    <x v="0"/>
    <n v="4004"/>
    <x v="2"/>
    <n v="40041"/>
    <s v="PATRIMÔNIO (Administrativo)"/>
    <x v="0"/>
    <x v="4"/>
    <x v="0"/>
    <x v="0"/>
    <x v="9"/>
    <x v="9"/>
  </r>
  <r>
    <x v="4"/>
    <s v="RIO WORD CONSTRUCENTER MATERIAL DE CONSTRUCAO LTDA"/>
    <x v="12"/>
    <d v="2024-09-06T00:00:00"/>
    <d v="2024-09-15T00:00:00"/>
    <s v="'9698"/>
    <s v="1 | 1"/>
    <x v="9"/>
    <x v="0"/>
    <n v="-281.89999999999998"/>
    <x v="39"/>
    <x v="39"/>
    <s v="REF. COMPRA- RIO WORD 10327887000180 - CARTAO CLARA"/>
    <x v="7"/>
    <x v="0"/>
    <x v="0"/>
    <n v="5008"/>
    <x v="7"/>
    <n v="50081"/>
    <s v="REFORMA LINHA AMARELA (Administrativo)"/>
    <x v="0"/>
    <x v="4"/>
    <x v="11"/>
    <x v="11"/>
    <x v="17"/>
    <x v="17"/>
  </r>
  <r>
    <x v="4"/>
    <s v="RIO WORD CONSTRUCENTER MATERIAL DE CONSTRUCAO LTDA"/>
    <x v="12"/>
    <d v="2024-09-11T00:00:00"/>
    <d v="2024-10-15T00:00:00"/>
    <s v="'9736"/>
    <s v="1 | 1"/>
    <x v="9"/>
    <x v="0"/>
    <n v="-104.97"/>
    <x v="39"/>
    <x v="39"/>
    <s v="REF. COMPRA- RIO WORD 10327887000180 - CARTAO CLARA"/>
    <x v="7"/>
    <x v="0"/>
    <x v="0"/>
    <n v="5008"/>
    <x v="7"/>
    <n v="50081"/>
    <s v="REFORMA LINHA AMARELA (Administrativo)"/>
    <x v="0"/>
    <x v="4"/>
    <x v="11"/>
    <x v="11"/>
    <x v="17"/>
    <x v="17"/>
  </r>
  <r>
    <x v="4"/>
    <s v="RIO WORD CONSTRUCENTER MATERIAL DE CONSTRUCAO LTDA"/>
    <x v="13"/>
    <d v="2024-10-11T00:00:00"/>
    <d v="2024-11-15T00:00:00"/>
    <s v="'9968"/>
    <s v="1 | 1"/>
    <x v="9"/>
    <x v="0"/>
    <n v="-122.3"/>
    <x v="42"/>
    <x v="42"/>
    <s v="REF. COMPRA- RIO WORD 10327887000180 - CARTAO CLARA"/>
    <x v="2"/>
    <x v="1"/>
    <x v="0"/>
    <n v="4004"/>
    <x v="2"/>
    <n v="40041"/>
    <s v="PATRIMÔNIO (Administrativo)"/>
    <x v="0"/>
    <x v="0"/>
    <x v="0"/>
    <x v="0"/>
    <x v="9"/>
    <x v="9"/>
  </r>
  <r>
    <x v="4"/>
    <s v="RIO WORD CONSTRUCENTER MATERIAL DE CONSTRUCAO LTDA"/>
    <x v="13"/>
    <d v="2024-10-18T00:00:00"/>
    <d v="2024-11-15T00:00:00"/>
    <s v="'10034"/>
    <s v="1 | 1"/>
    <x v="9"/>
    <x v="0"/>
    <n v="-60"/>
    <x v="39"/>
    <x v="39"/>
    <s v="REF. COMPRA- RIO WORD 10327887000180 - CARTAO CLARA"/>
    <x v="7"/>
    <x v="0"/>
    <x v="0"/>
    <n v="5008"/>
    <x v="7"/>
    <n v="50081"/>
    <s v="REFORMA LINHA AMARELA (Administrativo)"/>
    <x v="0"/>
    <x v="0"/>
    <x v="11"/>
    <x v="11"/>
    <x v="17"/>
    <x v="17"/>
  </r>
  <r>
    <x v="4"/>
    <s v="RIO WORD CONSTRUCENTER MATERIAL DE CONSTRUCAO LTDA"/>
    <x v="13"/>
    <d v="2024-11-06T00:00:00"/>
    <d v="2024-11-15T00:00:00"/>
    <s v="'25670"/>
    <s v="1 | 1"/>
    <x v="8"/>
    <x v="0"/>
    <n v="-99.9"/>
    <x v="42"/>
    <x v="42"/>
    <s v="REF. COMPRA- RIO WORD 10327887000180 - CARTAO CLARA"/>
    <x v="2"/>
    <x v="1"/>
    <x v="0"/>
    <n v="4004"/>
    <x v="2"/>
    <n v="40041"/>
    <s v="PATRIMÔNIO (Administrativo)"/>
    <x v="0"/>
    <x v="0"/>
    <x v="0"/>
    <x v="0"/>
    <x v="9"/>
    <x v="9"/>
  </r>
  <r>
    <x v="4"/>
    <s v="RIO WORD CONSTRUCENTER MATERIAL DE CONSTRUCAO LTDA"/>
    <x v="13"/>
    <d v="2024-11-07T00:00:00"/>
    <d v="2024-11-15T00:00:00"/>
    <s v="'10204"/>
    <s v="1 | 1"/>
    <x v="8"/>
    <x v="0"/>
    <n v="-258.10000000000002"/>
    <x v="39"/>
    <x v="39"/>
    <s v="REF. COMPRA- RIO WORD 10327887000180 - CARTAO CLARA"/>
    <x v="7"/>
    <x v="0"/>
    <x v="0"/>
    <n v="5008"/>
    <x v="7"/>
    <n v="50081"/>
    <s v="REFORMA LINHA AMARELA (Administrativo)"/>
    <x v="0"/>
    <x v="0"/>
    <x v="11"/>
    <x v="11"/>
    <x v="17"/>
    <x v="17"/>
  </r>
  <r>
    <x v="4"/>
    <s v="RIO WORD CONSTRUCENTER MATERIAL DE CONSTRUCAO LTDA"/>
    <x v="14"/>
    <d v="2024-11-14T00:00:00"/>
    <d v="2024-12-15T00:00:00"/>
    <s v="'10250"/>
    <s v="1 | 1"/>
    <x v="9"/>
    <x v="0"/>
    <n v="-522.29999999999995"/>
    <x v="39"/>
    <x v="39"/>
    <s v="REF. COMPRA- RIO WORD 10327887000180 - CARTAO CLARA"/>
    <x v="7"/>
    <x v="0"/>
    <x v="0"/>
    <n v="5008"/>
    <x v="7"/>
    <n v="50081"/>
    <s v="REFORMA LINHA AMARELA (Administrativo)"/>
    <x v="0"/>
    <x v="0"/>
    <x v="11"/>
    <x v="11"/>
    <x v="17"/>
    <x v="17"/>
  </r>
  <r>
    <x v="4"/>
    <s v="RIO WORD CONSTRUCENTER MATERIAL DE CONSTRUCAO LTDA"/>
    <x v="14"/>
    <d v="2024-11-18T00:00:00"/>
    <d v="2024-12-15T00:00:00"/>
    <s v="'1037474"/>
    <s v="1 | 1"/>
    <x v="8"/>
    <x v="0"/>
    <n v="-94.6"/>
    <x v="39"/>
    <x v="39"/>
    <s v="REF. COMPRA- RIO WORD 10327887000180 - CARTAO CLARA"/>
    <x v="7"/>
    <x v="0"/>
    <x v="0"/>
    <n v="5008"/>
    <x v="7"/>
    <n v="50081"/>
    <s v="REFORMA LINHA AMARELA (Administrativo)"/>
    <x v="0"/>
    <x v="0"/>
    <x v="11"/>
    <x v="11"/>
    <x v="17"/>
    <x v="17"/>
  </r>
  <r>
    <x v="4"/>
    <s v="RIO WORD CONSTRUCENTER MATERIAL DE CONSTRUCAO LTDA"/>
    <x v="14"/>
    <d v="2024-11-18T00:00:00"/>
    <d v="2024-12-15T00:00:00"/>
    <s v="'55098"/>
    <s v="1 | 1"/>
    <x v="9"/>
    <x v="0"/>
    <n v="-35.9"/>
    <x v="39"/>
    <x v="39"/>
    <s v="REF. COMPRA- RIO WORD 10327887000180 - CARTAO CLARA"/>
    <x v="7"/>
    <x v="0"/>
    <x v="0"/>
    <n v="5008"/>
    <x v="7"/>
    <n v="50081"/>
    <s v="REFORMA LINHA AMARELA (Administrativo)"/>
    <x v="0"/>
    <x v="0"/>
    <x v="11"/>
    <x v="11"/>
    <x v="17"/>
    <x v="17"/>
  </r>
  <r>
    <x v="4"/>
    <s v="RIO WORD CONSTRUCENTER MATERIAL DE CONSTRUCAO LTDA"/>
    <x v="14"/>
    <d v="2024-11-27T00:00:00"/>
    <d v="2024-12-15T00:00:00"/>
    <s v="'10331"/>
    <s v="1 | 1"/>
    <x v="9"/>
    <x v="0"/>
    <n v="-10.8"/>
    <x v="39"/>
    <x v="39"/>
    <s v="REF. COMPRA- RIO WORD 10327887000180 - CARTAO CLARA"/>
    <x v="7"/>
    <x v="0"/>
    <x v="0"/>
    <n v="5008"/>
    <x v="7"/>
    <n v="50081"/>
    <s v="REFORMA LINHA AMARELA (Administrativo)"/>
    <x v="0"/>
    <x v="0"/>
    <x v="11"/>
    <x v="11"/>
    <x v="17"/>
    <x v="17"/>
  </r>
  <r>
    <x v="4"/>
    <s v="RIO WORD CONSTRUCENTER MATERIAL DE CONSTRUCAO LTDA"/>
    <x v="14"/>
    <d v="2024-12-04T00:00:00"/>
    <d v="2024-12-15T00:00:00"/>
    <s v="'10382"/>
    <s v="1 | 1"/>
    <x v="9"/>
    <x v="0"/>
    <n v="-116.5"/>
    <x v="39"/>
    <x v="39"/>
    <s v="REF. COMPRA- RIO WORD 10327887000180 - CARTAO CLARA"/>
    <x v="7"/>
    <x v="0"/>
    <x v="0"/>
    <n v="5008"/>
    <x v="7"/>
    <n v="50081"/>
    <s v="REFORMA LINHA AMARELA (Administrativo)"/>
    <x v="0"/>
    <x v="0"/>
    <x v="11"/>
    <x v="11"/>
    <x v="17"/>
    <x v="17"/>
  </r>
  <r>
    <x v="4"/>
    <s v="RIO WORD CONSTRUCENTER MATERIAL DE CONSTRUCAO LTDA"/>
    <x v="0"/>
    <d v="2024-12-11T00:00:00"/>
    <d v="2025-01-15T00:00:00"/>
    <s v="'10418"/>
    <s v="1 | 1"/>
    <x v="9"/>
    <x v="0"/>
    <n v="-127.3"/>
    <x v="42"/>
    <x v="42"/>
    <s v="REF. COMPRA- RIO WORD 10327887000180 - CARTAO CLARA  - compras JPA"/>
    <x v="2"/>
    <x v="1"/>
    <x v="0"/>
    <n v="4004"/>
    <x v="2"/>
    <n v="40041"/>
    <s v="PATRIMÔNIO (Administrativo)"/>
    <x v="0"/>
    <x v="0"/>
    <x v="0"/>
    <x v="0"/>
    <x v="9"/>
    <x v="9"/>
  </r>
  <r>
    <x v="4"/>
    <s v="RIO WORD CONSTRUCENTER MATERIAL DE CONSTRUCAO LTDA"/>
    <x v="0"/>
    <d v="2024-12-16T00:00:00"/>
    <d v="2025-01-15T00:00:00"/>
    <s v="'1038305"/>
    <s v="1 | 1"/>
    <x v="8"/>
    <x v="0"/>
    <n v="-59.7"/>
    <x v="42"/>
    <x v="42"/>
    <s v="REF. COMPRA- RIO WORD 10327887000180 - CARTAO CLARA  -"/>
    <x v="2"/>
    <x v="1"/>
    <x v="0"/>
    <n v="4004"/>
    <x v="2"/>
    <n v="40041"/>
    <s v="PATRIMÔNIO (Administrativo)"/>
    <x v="0"/>
    <x v="0"/>
    <x v="0"/>
    <x v="0"/>
    <x v="9"/>
    <x v="9"/>
  </r>
  <r>
    <x v="4"/>
    <s v="RIO WORD CONSTRUCENTER MATERIAL DE CONSTRUCAO LTDA"/>
    <x v="0"/>
    <d v="2025-01-06T00:00:00"/>
    <d v="2025-01-15T00:00:00"/>
    <s v="'56937"/>
    <s v="1 | 1"/>
    <x v="9"/>
    <x v="0"/>
    <n v="-54.35"/>
    <x v="42"/>
    <x v="42"/>
    <s v="REF. COMPRA- RIO WORD 10327887000180 - CARTAO CLARA  -"/>
    <x v="2"/>
    <x v="1"/>
    <x v="0"/>
    <n v="4004"/>
    <x v="2"/>
    <n v="40041"/>
    <s v="PATRIMÔNIO (Administrativo)"/>
    <x v="0"/>
    <x v="0"/>
    <x v="0"/>
    <x v="0"/>
    <x v="9"/>
    <x v="9"/>
  </r>
  <r>
    <x v="4"/>
    <s v="RIO WORD CONSTRUCENTER MATERIAL DE CONSTRUCAO LTDA"/>
    <x v="1"/>
    <d v="2025-01-13T00:00:00"/>
    <d v="2025-02-15T00:00:00"/>
    <s v="'10588"/>
    <s v="1 | 1"/>
    <x v="9"/>
    <x v="2"/>
    <n v="-103.4"/>
    <x v="42"/>
    <x v="42"/>
    <s v="REF. COMPRA- RIO WORD 10327887000180 - CARTAO CLARA  -"/>
    <x v="2"/>
    <x v="1"/>
    <x v="0"/>
    <n v="4004"/>
    <x v="2"/>
    <n v="40041"/>
    <s v="PATRIMÔNIO (Administrativo)"/>
    <x v="0"/>
    <x v="1"/>
    <x v="0"/>
    <x v="0"/>
    <x v="9"/>
    <x v="9"/>
  </r>
  <r>
    <x v="4"/>
    <s v="RIO WORD CONSTRUCENTER MATERIAL DE CONSTRUCAO LTDA"/>
    <x v="1"/>
    <d v="2025-01-17T00:00:00"/>
    <d v="2025-02-15T00:00:00"/>
    <s v="'10630"/>
    <s v="1 | 1"/>
    <x v="9"/>
    <x v="2"/>
    <n v="-198.3"/>
    <x v="39"/>
    <x v="39"/>
    <s v="REF. COMPRA- RIO WORD 10327887000180 - CARTAO CLARA  -"/>
    <x v="7"/>
    <x v="0"/>
    <x v="0"/>
    <n v="5008"/>
    <x v="7"/>
    <n v="50081"/>
    <s v="REFORMA LINHA AMARELA (Administrativo)"/>
    <x v="0"/>
    <x v="1"/>
    <x v="11"/>
    <x v="11"/>
    <x v="17"/>
    <x v="17"/>
  </r>
  <r>
    <x v="4"/>
    <s v="RIO WORD CONSTRUCENTER MATERIAL DE CONSTRUCAO LTDA"/>
    <x v="1"/>
    <d v="2025-01-22T00:00:00"/>
    <d v="2025-02-15T00:00:00"/>
    <s v="'57455"/>
    <s v="1 | 1"/>
    <x v="9"/>
    <x v="2"/>
    <n v="-145.80000000000001"/>
    <x v="39"/>
    <x v="39"/>
    <s v="REF. COMPRA- RIO WORD 10327887000180 - CARTAO CLARA  -"/>
    <x v="7"/>
    <x v="0"/>
    <x v="0"/>
    <n v="5008"/>
    <x v="7"/>
    <n v="50081"/>
    <s v="REFORMA LINHA AMARELA (Administrativo)"/>
    <x v="0"/>
    <x v="1"/>
    <x v="11"/>
    <x v="11"/>
    <x v="17"/>
    <x v="17"/>
  </r>
  <r>
    <x v="4"/>
    <s v="RIO WORD CONSTRUCENTER MATERIAL DE CONSTRUCAO LTDA"/>
    <x v="1"/>
    <d v="2025-01-28T00:00:00"/>
    <d v="2025-02-15T00:00:00"/>
    <s v="'10686"/>
    <s v="1 | 1"/>
    <x v="9"/>
    <x v="2"/>
    <n v="-302.19"/>
    <x v="39"/>
    <x v="39"/>
    <s v="REF. COMPRA- RIO WORD 10327887000180 - CARTAO CLARA  -"/>
    <x v="7"/>
    <x v="0"/>
    <x v="0"/>
    <n v="5008"/>
    <x v="7"/>
    <n v="50081"/>
    <s v="REFORMA LINHA AMARELA (Administrativo)"/>
    <x v="0"/>
    <x v="1"/>
    <x v="11"/>
    <x v="11"/>
    <x v="17"/>
    <x v="17"/>
  </r>
  <r>
    <x v="4"/>
    <s v="RIO WORD CONSTRUCENTER MATERIAL DE CONSTRUCAO LTDA"/>
    <x v="1"/>
    <d v="2025-01-28T00:00:00"/>
    <d v="2025-02-15T00:00:00"/>
    <s v="'10687"/>
    <s v="1 | 1"/>
    <x v="9"/>
    <x v="2"/>
    <n v="-28.7"/>
    <x v="39"/>
    <x v="39"/>
    <s v="REF. COMPRA- RIO WORD 10327887000180 - CARTAO CLARA  -"/>
    <x v="7"/>
    <x v="0"/>
    <x v="0"/>
    <n v="5008"/>
    <x v="7"/>
    <n v="50081"/>
    <s v="REFORMA LINHA AMARELA (Administrativo)"/>
    <x v="0"/>
    <x v="1"/>
    <x v="11"/>
    <x v="11"/>
    <x v="17"/>
    <x v="17"/>
  </r>
  <r>
    <x v="4"/>
    <s v="RIO WORD CONSTRUCENTER MATERIAL DE CONSTRUCAO LTDA"/>
    <x v="1"/>
    <d v="2025-02-05T00:00:00"/>
    <d v="2025-02-15T00:00:00"/>
    <s v="'10727"/>
    <s v="1 | 1"/>
    <x v="9"/>
    <x v="2"/>
    <n v="-393"/>
    <x v="39"/>
    <x v="39"/>
    <s v="REF. COMPRA- RIO WORD 10327887000180 - CARTAO CLARA  -"/>
    <x v="7"/>
    <x v="0"/>
    <x v="0"/>
    <n v="5008"/>
    <x v="7"/>
    <n v="50081"/>
    <s v="REFORMA LINHA AMARELA (Administrativo)"/>
    <x v="0"/>
    <x v="1"/>
    <x v="11"/>
    <x v="11"/>
    <x v="17"/>
    <x v="17"/>
  </r>
  <r>
    <x v="4"/>
    <s v="RIO WORD CONSTRUCENTER MATERIAL DE CONSTRUCAO LTDA"/>
    <x v="1"/>
    <d v="2025-02-05T00:00:00"/>
    <d v="2025-02-15T00:00:00"/>
    <s v="'10732"/>
    <s v="1 | 1"/>
    <x v="9"/>
    <x v="2"/>
    <n v="-16.3"/>
    <x v="39"/>
    <x v="39"/>
    <s v="REF. COMPRA- RIO WORD 10327887000180 - CARTAO CLARA  -"/>
    <x v="7"/>
    <x v="0"/>
    <x v="0"/>
    <n v="5008"/>
    <x v="7"/>
    <n v="50081"/>
    <s v="REFORMA LINHA AMARELA (Administrativo)"/>
    <x v="0"/>
    <x v="1"/>
    <x v="11"/>
    <x v="11"/>
    <x v="17"/>
    <x v="17"/>
  </r>
  <r>
    <x v="4"/>
    <s v="RIO WORD CONSTRUCENTER MATERIAL DE CONSTRUCAO LTDA"/>
    <x v="1"/>
    <d v="2025-02-10T00:00:00"/>
    <d v="2025-03-15T00:00:00"/>
    <s v="'10751"/>
    <s v="1 | 1"/>
    <x v="9"/>
    <x v="1"/>
    <n v="-225.8"/>
    <x v="39"/>
    <x v="39"/>
    <s v="REF. COMPRA- RIO WORD 10327887000180 - CARTAO CLARA  -"/>
    <x v="7"/>
    <x v="0"/>
    <x v="0"/>
    <n v="5008"/>
    <x v="7"/>
    <n v="50081"/>
    <s v="REFORMA LINHA AMARELA (Administrativo)"/>
    <x v="0"/>
    <x v="1"/>
    <x v="11"/>
    <x v="11"/>
    <x v="17"/>
    <x v="17"/>
  </r>
  <r>
    <x v="4"/>
    <s v="RIOPAR PARTICIPACOES S.A."/>
    <x v="4"/>
    <d v="2023-12-26T00:00:00"/>
    <d v="2024-01-08T00:00:00"/>
    <s v="'7053574"/>
    <s v="1 | 1"/>
    <x v="7"/>
    <x v="0"/>
    <n v="-30.1"/>
    <x v="72"/>
    <x v="71"/>
    <s v="REF. CANCELAMENTO E  2 VIA VT -  FELIPE BENTO DE ANDRADE  "/>
    <x v="6"/>
    <x v="2"/>
    <x v="0"/>
    <n v="6001"/>
    <x v="6"/>
    <n v="60012"/>
    <s v="OPERACIONAL (Extraordinário)"/>
    <x v="1"/>
    <x v="1"/>
    <x v="2"/>
    <x v="2"/>
    <x v="15"/>
    <x v="15"/>
  </r>
  <r>
    <x v="4"/>
    <s v="RIOPAR PARTICIPACOES S.A."/>
    <x v="4"/>
    <d v="2023-12-26T00:00:00"/>
    <d v="2024-01-08T00:00:00"/>
    <s v="'75423878"/>
    <s v="1 | 1"/>
    <x v="7"/>
    <x v="0"/>
    <n v="-20.49"/>
    <x v="72"/>
    <x v="71"/>
    <s v="REF. CANCELAMENTO E  2 VIA VT -  FELIPE BENTO DE ANDRADE  "/>
    <x v="6"/>
    <x v="2"/>
    <x v="0"/>
    <n v="6001"/>
    <x v="6"/>
    <n v="60012"/>
    <s v="OPERACIONAL (Extraordinário)"/>
    <x v="1"/>
    <x v="1"/>
    <x v="2"/>
    <x v="2"/>
    <x v="15"/>
    <x v="15"/>
  </r>
  <r>
    <x v="4"/>
    <s v="RIOPAR PARTICIPACOES S.A."/>
    <x v="4"/>
    <d v="2023-12-27T00:00:00"/>
    <d v="2023-12-28T00:00:00"/>
    <s v="'75439303"/>
    <s v="1 | 1"/>
    <x v="7"/>
    <x v="0"/>
    <n v="-35489.64"/>
    <x v="72"/>
    <x v="71"/>
    <s v="REF. PEDIDO VT MENSAL JANEIRO 2024 -  EKO"/>
    <x v="6"/>
    <x v="2"/>
    <x v="0"/>
    <n v="6001"/>
    <x v="6"/>
    <n v="60012"/>
    <s v="OPERACIONAL (Extraordinário)"/>
    <x v="1"/>
    <x v="1"/>
    <x v="2"/>
    <x v="2"/>
    <x v="15"/>
    <x v="15"/>
  </r>
  <r>
    <x v="4"/>
    <s v="RIOPAR PARTICIPACOES S.A."/>
    <x v="4"/>
    <d v="2023-12-27T00:00:00"/>
    <d v="2023-12-28T00:00:00"/>
    <s v="'75439303"/>
    <s v="1 | 1"/>
    <x v="7"/>
    <x v="0"/>
    <n v="-1803.65"/>
    <x v="72"/>
    <x v="71"/>
    <s v="REF. PEDIDO VT MENSAL JANEIRO 2024 -  EKO"/>
    <x v="6"/>
    <x v="2"/>
    <x v="0"/>
    <n v="6001"/>
    <x v="6"/>
    <n v="60014"/>
    <s v="OPERACIONAL (Reciclável)"/>
    <x v="1"/>
    <x v="1"/>
    <x v="2"/>
    <x v="2"/>
    <x v="15"/>
    <x v="15"/>
  </r>
  <r>
    <x v="4"/>
    <s v="RIOPAR PARTICIPACOES S.A."/>
    <x v="4"/>
    <d v="2023-12-27T00:00:00"/>
    <d v="2023-12-28T00:00:00"/>
    <s v="'75439303"/>
    <s v="1 | 1"/>
    <x v="7"/>
    <x v="0"/>
    <n v="-1747.58"/>
    <x v="72"/>
    <x v="71"/>
    <s v="REF. PEDIDO VT MENSAL JANEIRO 2024 -  EKO"/>
    <x v="6"/>
    <x v="2"/>
    <x v="0"/>
    <n v="6001"/>
    <x v="6"/>
    <n v="60015"/>
    <s v="OPERACIONAL (Químico e Biológico)"/>
    <x v="1"/>
    <x v="1"/>
    <x v="2"/>
    <x v="2"/>
    <x v="15"/>
    <x v="15"/>
  </r>
  <r>
    <x v="4"/>
    <s v="RIOPAR PARTICIPACOES S.A."/>
    <x v="4"/>
    <d v="2023-12-27T00:00:00"/>
    <d v="2023-12-28T00:00:00"/>
    <s v="'75439303"/>
    <s v="1 | 1"/>
    <x v="7"/>
    <x v="0"/>
    <n v="-748.05"/>
    <x v="72"/>
    <x v="71"/>
    <s v="REF. PEDIDO VT MENSAL JANEIRO 2024 -  EKO"/>
    <x v="18"/>
    <x v="1"/>
    <x v="0"/>
    <n v="5002"/>
    <x v="21"/>
    <n v="50021"/>
    <s v="MANIFESTO (Administrativo)"/>
    <x v="1"/>
    <x v="1"/>
    <x v="2"/>
    <x v="2"/>
    <x v="15"/>
    <x v="15"/>
  </r>
  <r>
    <x v="4"/>
    <s v="RIOPAR PARTICIPACOES S.A."/>
    <x v="4"/>
    <d v="2023-12-27T00:00:00"/>
    <d v="2023-12-28T00:00:00"/>
    <s v="'75439303"/>
    <s v="1 | 1"/>
    <x v="7"/>
    <x v="0"/>
    <n v="-600.6"/>
    <x v="72"/>
    <x v="71"/>
    <s v="REF. PEDIDO VT MENSAL JANEIRO 2024 -  EKO"/>
    <x v="6"/>
    <x v="2"/>
    <x v="0"/>
    <n v="6001"/>
    <x v="6"/>
    <n v="60013"/>
    <s v="OPERACIONAL (Poli e Rollon)"/>
    <x v="1"/>
    <x v="1"/>
    <x v="2"/>
    <x v="2"/>
    <x v="15"/>
    <x v="15"/>
  </r>
  <r>
    <x v="4"/>
    <s v="RIOPAR PARTICIPACOES S.A."/>
    <x v="4"/>
    <d v="2023-12-27T00:00:00"/>
    <d v="2023-12-28T00:00:00"/>
    <s v="'75439303"/>
    <s v="1 | 1"/>
    <x v="7"/>
    <x v="0"/>
    <n v="-556.4"/>
    <x v="72"/>
    <x v="71"/>
    <s v="REF. PEDIDO VT MENSAL JANEIRO 2024 -  EKO"/>
    <x v="14"/>
    <x v="1"/>
    <x v="0"/>
    <n v="8001"/>
    <x v="17"/>
    <n v="80011"/>
    <s v="MARKETING (Administrativo)"/>
    <x v="1"/>
    <x v="1"/>
    <x v="2"/>
    <x v="2"/>
    <x v="15"/>
    <x v="15"/>
  </r>
  <r>
    <x v="4"/>
    <s v="RIOPAR PARTICIPACOES S.A."/>
    <x v="4"/>
    <d v="2023-12-27T00:00:00"/>
    <d v="2023-12-28T00:00:00"/>
    <s v="'75439303"/>
    <s v="1 | 1"/>
    <x v="7"/>
    <x v="0"/>
    <n v="-380.6"/>
    <x v="72"/>
    <x v="71"/>
    <s v="REF. PEDIDO VT MENSAL JANEIRO 2024 -  EKO"/>
    <x v="15"/>
    <x v="1"/>
    <x v="0"/>
    <n v="3005"/>
    <x v="18"/>
    <n v="30051"/>
    <s v="DEPARTAMENTO PESSOAL (Administrativo)"/>
    <x v="1"/>
    <x v="1"/>
    <x v="2"/>
    <x v="2"/>
    <x v="15"/>
    <x v="15"/>
  </r>
  <r>
    <x v="4"/>
    <s v="RIOPAR PARTICIPACOES S.A."/>
    <x v="4"/>
    <d v="2023-12-27T00:00:00"/>
    <d v="2023-12-28T00:00:00"/>
    <s v="'75439303"/>
    <s v="1 | 1"/>
    <x v="7"/>
    <x v="0"/>
    <n v="-376.2"/>
    <x v="72"/>
    <x v="71"/>
    <s v="REF. PEDIDO VT MENSAL JANEIRO 2024 -  EKO"/>
    <x v="10"/>
    <x v="2"/>
    <x v="0"/>
    <n v="7001"/>
    <x v="11"/>
    <n v="70017"/>
    <s v="OFICINA (Comum)"/>
    <x v="1"/>
    <x v="1"/>
    <x v="2"/>
    <x v="2"/>
    <x v="15"/>
    <x v="15"/>
  </r>
  <r>
    <x v="4"/>
    <s v="RIOPAR PARTICIPACOES S.A."/>
    <x v="4"/>
    <d v="2023-12-27T00:00:00"/>
    <d v="2023-12-28T00:00:00"/>
    <s v="'75439303"/>
    <s v="1 | 1"/>
    <x v="7"/>
    <x v="0"/>
    <n v="-376.2"/>
    <x v="72"/>
    <x v="71"/>
    <s v="REF. PEDIDO VT MENSAL JANEIRO 2024 -  EKO"/>
    <x v="2"/>
    <x v="2"/>
    <x v="0"/>
    <n v="5005"/>
    <x v="32"/>
    <n v="50057"/>
    <s v="SEGURANÇA DO TRABALHO (Comum)"/>
    <x v="1"/>
    <x v="1"/>
    <x v="2"/>
    <x v="2"/>
    <x v="15"/>
    <x v="15"/>
  </r>
  <r>
    <x v="4"/>
    <s v="RIOPAR PARTICIPACOES S.A."/>
    <x v="4"/>
    <d v="2023-12-27T00:00:00"/>
    <d v="2023-12-28T00:00:00"/>
    <s v="'75439303"/>
    <s v="1 | 1"/>
    <x v="7"/>
    <x v="0"/>
    <n v="-343.85"/>
    <x v="72"/>
    <x v="71"/>
    <s v="REF. PEDIDO VT MENSAL JANEIRO 2024 -  EKO"/>
    <x v="8"/>
    <x v="1"/>
    <x v="0"/>
    <n v="3006"/>
    <x v="8"/>
    <n v="30061"/>
    <s v="RECURSOS HUMANOS (Administrativo)"/>
    <x v="1"/>
    <x v="1"/>
    <x v="2"/>
    <x v="2"/>
    <x v="15"/>
    <x v="15"/>
  </r>
  <r>
    <x v="4"/>
    <s v="RIOPAR PARTICIPACOES S.A."/>
    <x v="4"/>
    <d v="2023-12-27T00:00:00"/>
    <d v="2023-12-28T00:00:00"/>
    <s v="'75439303"/>
    <s v="1 | 1"/>
    <x v="7"/>
    <x v="0"/>
    <n v="-312.5"/>
    <x v="72"/>
    <x v="71"/>
    <s v="REF. PEDIDO VT MENSAL JANEIRO 2024 -  EKO"/>
    <x v="16"/>
    <x v="1"/>
    <x v="0"/>
    <n v="3002"/>
    <x v="19"/>
    <n v="30021"/>
    <s v="FINANCEIRO (Administrativo)"/>
    <x v="1"/>
    <x v="1"/>
    <x v="2"/>
    <x v="2"/>
    <x v="15"/>
    <x v="15"/>
  </r>
  <r>
    <x v="4"/>
    <s v="RIOPAR PARTICIPACOES S.A."/>
    <x v="4"/>
    <d v="2023-12-27T00:00:00"/>
    <d v="2023-12-28T00:00:00"/>
    <s v="'75439303"/>
    <s v="1 | 1"/>
    <x v="7"/>
    <x v="0"/>
    <n v="-309.3"/>
    <x v="72"/>
    <x v="71"/>
    <s v="REF. PEDIDO VT MENSAL JANEIRO 2024 -  EKO"/>
    <x v="4"/>
    <x v="1"/>
    <x v="0"/>
    <n v="8002"/>
    <x v="4"/>
    <n v="80021"/>
    <s v="JURÍDICO (Administrativo)"/>
    <x v="1"/>
    <x v="1"/>
    <x v="2"/>
    <x v="2"/>
    <x v="15"/>
    <x v="15"/>
  </r>
  <r>
    <x v="4"/>
    <s v="RIOPAR PARTICIPACOES S.A."/>
    <x v="4"/>
    <d v="2023-12-27T00:00:00"/>
    <d v="2023-12-28T00:00:00"/>
    <s v="'75439303"/>
    <s v="1 | 1"/>
    <x v="7"/>
    <x v="0"/>
    <n v="-276.8"/>
    <x v="72"/>
    <x v="71"/>
    <s v="REF. PEDIDO VT MENSAL JANEIRO 2024 -  EKO"/>
    <x v="6"/>
    <x v="2"/>
    <x v="0"/>
    <n v="6002"/>
    <x v="9"/>
    <n v="60023"/>
    <s v="OPERACIONAL ADM (Poli e Rollon)"/>
    <x v="1"/>
    <x v="1"/>
    <x v="2"/>
    <x v="2"/>
    <x v="15"/>
    <x v="15"/>
  </r>
  <r>
    <x v="4"/>
    <s v="RIOPAR PARTICIPACOES S.A."/>
    <x v="4"/>
    <d v="2023-12-27T00:00:00"/>
    <d v="2023-12-28T00:00:00"/>
    <s v="'75439303"/>
    <s v="1 | 1"/>
    <x v="7"/>
    <x v="0"/>
    <n v="-184.9"/>
    <x v="72"/>
    <x v="71"/>
    <s v="REF. PEDIDO VT MENSAL JANEIRO 2024 -  EKO"/>
    <x v="6"/>
    <x v="2"/>
    <x v="0"/>
    <n v="6002"/>
    <x v="9"/>
    <n v="60022"/>
    <s v="OPERACIONAL ADM (Extraordinário)"/>
    <x v="1"/>
    <x v="1"/>
    <x v="2"/>
    <x v="2"/>
    <x v="15"/>
    <x v="15"/>
  </r>
  <r>
    <x v="4"/>
    <s v="RIOPAR PARTICIPACOES S.A."/>
    <x v="4"/>
    <d v="2023-12-27T00:00:00"/>
    <d v="2023-12-28T00:00:00"/>
    <s v="'75439303"/>
    <s v="1 | 1"/>
    <x v="7"/>
    <x v="0"/>
    <n v="-129.5"/>
    <x v="72"/>
    <x v="71"/>
    <s v="REF. PEDIDO VT MENSAL JANEIRO 2024 -  EKO"/>
    <x v="9"/>
    <x v="1"/>
    <x v="0"/>
    <n v="8006"/>
    <x v="10"/>
    <n v="80061"/>
    <s v="TECNOLOGIA DA INFORMAÇÃO (Administrativo)"/>
    <x v="1"/>
    <x v="1"/>
    <x v="2"/>
    <x v="2"/>
    <x v="15"/>
    <x v="15"/>
  </r>
  <r>
    <x v="4"/>
    <s v="RIOPAR PARTICIPACOES S.A."/>
    <x v="4"/>
    <d v="2024-01-04T00:00:00"/>
    <d v="2024-01-08T00:00:00"/>
    <s v="'41881944"/>
    <s v="1 | 1"/>
    <x v="7"/>
    <x v="0"/>
    <n v="-750"/>
    <x v="72"/>
    <x v="71"/>
    <s v="REF. BOLETO CARTÃƒO EXPRESSO "/>
    <x v="6"/>
    <x v="2"/>
    <x v="0"/>
    <n v="6001"/>
    <x v="6"/>
    <n v="60012"/>
    <s v="OPERACIONAL (Extraordinário)"/>
    <x v="1"/>
    <x v="1"/>
    <x v="2"/>
    <x v="2"/>
    <x v="15"/>
    <x v="15"/>
  </r>
  <r>
    <x v="4"/>
    <s v="RIOPAR PARTICIPACOES S.A."/>
    <x v="4"/>
    <d v="2024-01-04T00:00:00"/>
    <d v="2024-01-08T00:00:00"/>
    <s v="'41892990"/>
    <s v="1 | 1"/>
    <x v="7"/>
    <x v="0"/>
    <n v="-100"/>
    <x v="72"/>
    <x v="71"/>
    <s v="REF. BOLETO CARTÃƒO EXPRESSO "/>
    <x v="6"/>
    <x v="2"/>
    <x v="0"/>
    <n v="6001"/>
    <x v="6"/>
    <n v="60012"/>
    <s v="OPERACIONAL (Extraordinário)"/>
    <x v="1"/>
    <x v="1"/>
    <x v="2"/>
    <x v="2"/>
    <x v="15"/>
    <x v="15"/>
  </r>
  <r>
    <x v="4"/>
    <s v="RIOPAR PARTICIPACOES S.A."/>
    <x v="4"/>
    <d v="2024-01-04T00:00:00"/>
    <d v="2024-01-09T00:00:00"/>
    <s v="'75486754"/>
    <s v="1 | 1"/>
    <x v="7"/>
    <x v="0"/>
    <n v="-444.6"/>
    <x v="72"/>
    <x v="71"/>
    <s v="REF. PEDIDO VA MENSAL JANEIRO 2024 - ADRIANO MARTINS DUARTE"/>
    <x v="6"/>
    <x v="2"/>
    <x v="0"/>
    <n v="6001"/>
    <x v="6"/>
    <n v="60012"/>
    <s v="OPERACIONAL (Extraordinário)"/>
    <x v="1"/>
    <x v="1"/>
    <x v="2"/>
    <x v="2"/>
    <x v="15"/>
    <x v="15"/>
  </r>
  <r>
    <x v="4"/>
    <s v="RIOPAR PARTICIPACOES S.A."/>
    <x v="4"/>
    <d v="2024-01-04T00:00:00"/>
    <d v="2024-01-09T00:00:00"/>
    <s v="'75486777"/>
    <s v="1 | 1"/>
    <x v="7"/>
    <x v="0"/>
    <n v="-197.8"/>
    <x v="72"/>
    <x v="71"/>
    <s v="REF. PEDIDO VA MENSAL JANEIRO 2024 - MARCOS PAULO XAVIER"/>
    <x v="6"/>
    <x v="2"/>
    <x v="0"/>
    <n v="6001"/>
    <x v="6"/>
    <n v="60012"/>
    <s v="OPERACIONAL (Extraordinário)"/>
    <x v="1"/>
    <x v="1"/>
    <x v="2"/>
    <x v="2"/>
    <x v="15"/>
    <x v="15"/>
  </r>
  <r>
    <x v="4"/>
    <s v="RIOPAR PARTICIPACOES S.A."/>
    <x v="4"/>
    <d v="2024-01-05T00:00:00"/>
    <d v="2024-01-19T00:00:00"/>
    <s v="'7064262"/>
    <s v="1 | 1"/>
    <x v="7"/>
    <x v="0"/>
    <n v="-30.1"/>
    <x v="72"/>
    <x v="71"/>
    <s v="REF.CANCELAMENTO E  2 VIA VT - _x0009_FABRICIO XAVIER DE OLIVEIRA_x0009_"/>
    <x v="6"/>
    <x v="2"/>
    <x v="0"/>
    <n v="6001"/>
    <x v="6"/>
    <n v="60012"/>
    <s v="OPERACIONAL (Extraordinário)"/>
    <x v="1"/>
    <x v="1"/>
    <x v="2"/>
    <x v="2"/>
    <x v="15"/>
    <x v="15"/>
  </r>
  <r>
    <x v="4"/>
    <s v="RIOPAR PARTICIPACOES S.A."/>
    <x v="4"/>
    <d v="2024-01-05T00:00:00"/>
    <d v="2024-01-19T00:00:00"/>
    <s v="'75493370"/>
    <s v="1 | 1"/>
    <x v="7"/>
    <x v="0"/>
    <n v="-20.49"/>
    <x v="72"/>
    <x v="71"/>
    <s v="REF.CANCELAMENTO E  2 VIA VT - _x0009_FABRICIO XAVIER DE OLIVEIRA_x0009_"/>
    <x v="6"/>
    <x v="2"/>
    <x v="0"/>
    <n v="6001"/>
    <x v="6"/>
    <n v="60012"/>
    <s v="OPERACIONAL (Extraordinário)"/>
    <x v="1"/>
    <x v="1"/>
    <x v="2"/>
    <x v="2"/>
    <x v="15"/>
    <x v="15"/>
  </r>
  <r>
    <x v="4"/>
    <s v="RIOPAR PARTICIPACOES S.A."/>
    <x v="4"/>
    <d v="2024-01-09T00:00:00"/>
    <d v="2024-01-11T00:00:00"/>
    <s v="'75504390"/>
    <s v="1 | 1"/>
    <x v="7"/>
    <x v="0"/>
    <n v="-393.3"/>
    <x v="72"/>
    <x v="71"/>
    <s v="REF. VT - LEANDRO DOS SANTOS ESPINOLA"/>
    <x v="6"/>
    <x v="2"/>
    <x v="0"/>
    <n v="6001"/>
    <x v="6"/>
    <n v="60012"/>
    <s v="OPERACIONAL (Extraordinário)"/>
    <x v="1"/>
    <x v="1"/>
    <x v="2"/>
    <x v="2"/>
    <x v="15"/>
    <x v="15"/>
  </r>
  <r>
    <x v="4"/>
    <s v="RIOPAR PARTICIPACOES S.A."/>
    <x v="4"/>
    <d v="2024-01-10T00:00:00"/>
    <d v="2024-01-12T00:00:00"/>
    <s v="'42332325"/>
    <s v="1 | 1"/>
    <x v="7"/>
    <x v="0"/>
    <n v="-450"/>
    <x v="72"/>
    <x v="71"/>
    <s v="REF. BOLETO CARTÃƒO EXPRESSO "/>
    <x v="6"/>
    <x v="2"/>
    <x v="0"/>
    <n v="6001"/>
    <x v="6"/>
    <n v="60012"/>
    <s v="OPERACIONAL (Extraordinário)"/>
    <x v="1"/>
    <x v="1"/>
    <x v="2"/>
    <x v="2"/>
    <x v="15"/>
    <x v="15"/>
  </r>
  <r>
    <x v="4"/>
    <s v="RIOPAR PARTICIPACOES S.A."/>
    <x v="4"/>
    <d v="2024-01-10T00:00:00"/>
    <d v="2024-01-12T00:00:00"/>
    <s v="'7069276"/>
    <s v="1 | 1"/>
    <x v="7"/>
    <x v="0"/>
    <n v="-30.1"/>
    <x v="72"/>
    <x v="71"/>
    <s v="REF. VT - PAULO ROBERTO DE SOUZA MOREIRA"/>
    <x v="6"/>
    <x v="2"/>
    <x v="0"/>
    <n v="6001"/>
    <x v="6"/>
    <n v="60012"/>
    <s v="OPERACIONAL (Extraordinário)"/>
    <x v="1"/>
    <x v="1"/>
    <x v="2"/>
    <x v="2"/>
    <x v="15"/>
    <x v="15"/>
  </r>
  <r>
    <x v="4"/>
    <s v="RIOPAR PARTICIPACOES S.A."/>
    <x v="4"/>
    <d v="2024-01-10T00:00:00"/>
    <d v="2024-01-12T00:00:00"/>
    <s v="'75511615"/>
    <s v="1 | 1"/>
    <x v="7"/>
    <x v="0"/>
    <n v="-617.4"/>
    <x v="72"/>
    <x v="71"/>
    <s v="REF. VT - ADMISSÃ•ES 08/01"/>
    <x v="6"/>
    <x v="2"/>
    <x v="0"/>
    <n v="6001"/>
    <x v="6"/>
    <n v="60012"/>
    <s v="OPERACIONAL (Extraordinário)"/>
    <x v="1"/>
    <x v="1"/>
    <x v="2"/>
    <x v="2"/>
    <x v="15"/>
    <x v="15"/>
  </r>
  <r>
    <x v="4"/>
    <s v="RIOPAR PARTICIPACOES S.A."/>
    <x v="4"/>
    <d v="2024-01-10T00:00:00"/>
    <d v="2024-01-12T00:00:00"/>
    <s v="'75515370"/>
    <s v="1 | 1"/>
    <x v="7"/>
    <x v="0"/>
    <n v="-790.89"/>
    <x v="72"/>
    <x v="71"/>
    <s v="REF. VT - ADMISSÃ•ES 08/01"/>
    <x v="6"/>
    <x v="2"/>
    <x v="0"/>
    <n v="6001"/>
    <x v="6"/>
    <n v="60012"/>
    <s v="OPERACIONAL (Extraordinário)"/>
    <x v="1"/>
    <x v="1"/>
    <x v="2"/>
    <x v="2"/>
    <x v="15"/>
    <x v="15"/>
  </r>
  <r>
    <x v="4"/>
    <s v="RIOPAR PARTICIPACOES S.A."/>
    <x v="4"/>
    <d v="2024-01-10T00:00:00"/>
    <d v="2024-01-12T00:00:00"/>
    <s v="'75515370"/>
    <s v="1 | 1"/>
    <x v="7"/>
    <x v="0"/>
    <n v="-308.39999999999998"/>
    <x v="72"/>
    <x v="71"/>
    <s v="REF. VT - ADMISSÃ•ES 08/01"/>
    <x v="6"/>
    <x v="2"/>
    <x v="0"/>
    <n v="6002"/>
    <x v="9"/>
    <n v="60027"/>
    <s v="OPERACIONAL ADM (Comum)"/>
    <x v="1"/>
    <x v="1"/>
    <x v="2"/>
    <x v="2"/>
    <x v="15"/>
    <x v="15"/>
  </r>
  <r>
    <x v="4"/>
    <s v="RIOPAR PARTICIPACOES S.A."/>
    <x v="4"/>
    <d v="2024-01-10T00:00:00"/>
    <d v="2024-01-12T00:00:00"/>
    <s v="'75515403"/>
    <s v="1 | 1"/>
    <x v="7"/>
    <x v="0"/>
    <n v="-158.09"/>
    <x v="72"/>
    <x v="71"/>
    <s v="REF. VT - PAULO ROBERTO DE SOUZA MOREIRA"/>
    <x v="6"/>
    <x v="2"/>
    <x v="0"/>
    <n v="6001"/>
    <x v="6"/>
    <n v="60012"/>
    <s v="OPERACIONAL (Extraordinário)"/>
    <x v="1"/>
    <x v="1"/>
    <x v="2"/>
    <x v="2"/>
    <x v="15"/>
    <x v="15"/>
  </r>
  <r>
    <x v="4"/>
    <s v="RIOPAR PARTICIPACOES S.A."/>
    <x v="4"/>
    <d v="2024-01-15T00:00:00"/>
    <d v="2024-01-17T00:00:00"/>
    <s v="'75537578"/>
    <s v="1 | 1"/>
    <x v="7"/>
    <x v="0"/>
    <n v="-514.5"/>
    <x v="72"/>
    <x v="71"/>
    <s v="REF. PEDIDO VT MENSAL JANEIRO 2024 -  EKO"/>
    <x v="6"/>
    <x v="2"/>
    <x v="0"/>
    <n v="6001"/>
    <x v="6"/>
    <n v="60012"/>
    <s v="OPERACIONAL (Extraordinário)"/>
    <x v="1"/>
    <x v="1"/>
    <x v="2"/>
    <x v="2"/>
    <x v="15"/>
    <x v="15"/>
  </r>
  <r>
    <x v="4"/>
    <s v="RIOPAR PARTICIPACOES S.A."/>
    <x v="4"/>
    <d v="2024-01-16T00:00:00"/>
    <d v="2024-01-18T00:00:00"/>
    <s v="'42793848"/>
    <s v="1 | 1"/>
    <x v="7"/>
    <x v="0"/>
    <n v="-408.6"/>
    <x v="72"/>
    <x v="71"/>
    <s v="REF. BOLETO CARTÃƒO EXPRESSO"/>
    <x v="17"/>
    <x v="1"/>
    <x v="0"/>
    <n v="4001"/>
    <x v="20"/>
    <n v="40011"/>
    <s v="ATENDIMENTO (Administrativo)"/>
    <x v="1"/>
    <x v="1"/>
    <x v="2"/>
    <x v="2"/>
    <x v="15"/>
    <x v="15"/>
  </r>
  <r>
    <x v="4"/>
    <s v="RIOPAR PARTICIPACOES S.A."/>
    <x v="4"/>
    <d v="2024-01-16T00:00:00"/>
    <d v="2024-01-18T00:00:00"/>
    <s v="'42794727"/>
    <s v="1 | 1"/>
    <x v="7"/>
    <x v="0"/>
    <n v="-1350"/>
    <x v="72"/>
    <x v="71"/>
    <s v="REF. BOLETO CARTÃƒO EXPRESSO"/>
    <x v="6"/>
    <x v="2"/>
    <x v="0"/>
    <n v="6001"/>
    <x v="6"/>
    <n v="60012"/>
    <s v="OPERACIONAL (Extraordinário)"/>
    <x v="1"/>
    <x v="1"/>
    <x v="2"/>
    <x v="2"/>
    <x v="15"/>
    <x v="15"/>
  </r>
  <r>
    <x v="4"/>
    <s v="RIOPAR PARTICIPACOES S.A."/>
    <x v="4"/>
    <d v="2024-01-16T00:00:00"/>
    <d v="2024-01-19T00:00:00"/>
    <s v="'75546455"/>
    <s v="1 | 1"/>
    <x v="7"/>
    <x v="0"/>
    <n v="-872.1"/>
    <x v="72"/>
    <x v="71"/>
    <s v="REF. PEDIDO VT MENSAL JANEIRO 2024 NOVO EKO"/>
    <x v="6"/>
    <x v="2"/>
    <x v="0"/>
    <n v="6001"/>
    <x v="6"/>
    <n v="60012"/>
    <s v="OPERACIONAL (Extraordinário)"/>
    <x v="1"/>
    <x v="1"/>
    <x v="2"/>
    <x v="2"/>
    <x v="15"/>
    <x v="15"/>
  </r>
  <r>
    <x v="4"/>
    <s v="RIOPAR PARTICIPACOES S.A."/>
    <x v="4"/>
    <d v="2024-01-17T00:00:00"/>
    <d v="2024-01-22T00:00:00"/>
    <s v="'7076631"/>
    <s v="1 | 1"/>
    <x v="7"/>
    <x v="0"/>
    <n v="-60.2"/>
    <x v="72"/>
    <x v="71"/>
    <s v="REF. PEDIDO VT MENSAL JANEIRO 2024 NOVO EKO"/>
    <x v="6"/>
    <x v="2"/>
    <x v="0"/>
    <n v="6001"/>
    <x v="6"/>
    <n v="60012"/>
    <s v="OPERACIONAL (Extraordinário)"/>
    <x v="1"/>
    <x v="1"/>
    <x v="2"/>
    <x v="2"/>
    <x v="15"/>
    <x v="15"/>
  </r>
  <r>
    <x v="4"/>
    <s v="RIOPAR PARTICIPACOES S.A."/>
    <x v="4"/>
    <d v="2024-01-17T00:00:00"/>
    <d v="2024-01-22T00:00:00"/>
    <s v="'7076631"/>
    <s v="1 | 1"/>
    <x v="7"/>
    <x v="0"/>
    <n v="-30.1"/>
    <x v="72"/>
    <x v="71"/>
    <s v="REF. PEDIDO VT MENSAL JANEIRO 2024 NOVO EKO"/>
    <x v="6"/>
    <x v="2"/>
    <x v="0"/>
    <n v="6002"/>
    <x v="9"/>
    <n v="60027"/>
    <s v="OPERACIONAL ADM (Comum)"/>
    <x v="1"/>
    <x v="1"/>
    <x v="2"/>
    <x v="2"/>
    <x v="15"/>
    <x v="15"/>
  </r>
  <r>
    <x v="4"/>
    <s v="RIOPAR PARTICIPACOES S.A."/>
    <x v="4"/>
    <d v="2024-01-17T00:00:00"/>
    <d v="2024-01-22T00:00:00"/>
    <s v="'75555905"/>
    <s v="1 | 1"/>
    <x v="7"/>
    <x v="0"/>
    <n v="-450.46"/>
    <x v="72"/>
    <x v="71"/>
    <s v="REF. PEDIDO VT MENSAL JANEIRO 2024 NOVO EKO"/>
    <x v="6"/>
    <x v="2"/>
    <x v="0"/>
    <n v="6001"/>
    <x v="6"/>
    <n v="60012"/>
    <s v="OPERACIONAL (Extraordinário)"/>
    <x v="1"/>
    <x v="1"/>
    <x v="2"/>
    <x v="2"/>
    <x v="15"/>
    <x v="15"/>
  </r>
  <r>
    <x v="4"/>
    <s v="RIOPAR PARTICIPACOES S.A."/>
    <x v="4"/>
    <d v="2024-01-17T00:00:00"/>
    <d v="2024-01-22T00:00:00"/>
    <s v="'75555905"/>
    <s v="1 | 1"/>
    <x v="7"/>
    <x v="0"/>
    <n v="-110.03"/>
    <x v="72"/>
    <x v="71"/>
    <s v="REF. PEDIDO VT MENSAL JANEIRO 2024 NOVO EKO"/>
    <x v="6"/>
    <x v="2"/>
    <x v="0"/>
    <n v="6002"/>
    <x v="9"/>
    <n v="60027"/>
    <s v="OPERACIONAL ADM (Comum)"/>
    <x v="1"/>
    <x v="1"/>
    <x v="2"/>
    <x v="2"/>
    <x v="15"/>
    <x v="15"/>
  </r>
  <r>
    <x v="4"/>
    <s v="RIOPAR PARTICIPACOES S.A."/>
    <x v="4"/>
    <d v="2024-01-19T00:00:00"/>
    <d v="2024-01-23T00:00:00"/>
    <s v="'75564656"/>
    <s v="1 | 1"/>
    <x v="7"/>
    <x v="0"/>
    <n v="-171"/>
    <x v="72"/>
    <x v="71"/>
    <s v="REF. PEDIDO VT MENSAL JANEIRO 2024 NOVO WANDERSON DOS SANTOS ARAUJO -  EKO"/>
    <x v="6"/>
    <x v="2"/>
    <x v="0"/>
    <n v="6001"/>
    <x v="6"/>
    <n v="60012"/>
    <s v="OPERACIONAL (Extraordinário)"/>
    <x v="1"/>
    <x v="1"/>
    <x v="2"/>
    <x v="2"/>
    <x v="15"/>
    <x v="15"/>
  </r>
  <r>
    <x v="4"/>
    <s v="RIOPAR PARTICIPACOES S.A."/>
    <x v="4"/>
    <d v="2024-01-19T00:00:00"/>
    <d v="2024-01-23T00:00:00"/>
    <s v="'75569758"/>
    <s v="1 | 1"/>
    <x v="7"/>
    <x v="0"/>
    <n v="-205.2"/>
    <x v="72"/>
    <x v="71"/>
    <s v="REF. PEDIDO VT MENSAL JANEIRO 2024 NOVOS - EKO"/>
    <x v="6"/>
    <x v="2"/>
    <x v="0"/>
    <n v="6002"/>
    <x v="9"/>
    <n v="60022"/>
    <s v="OPERACIONAL ADM (Extraordinário)"/>
    <x v="1"/>
    <x v="1"/>
    <x v="2"/>
    <x v="2"/>
    <x v="15"/>
    <x v="15"/>
  </r>
  <r>
    <x v="4"/>
    <s v="RIOPAR PARTICIPACOES S.A."/>
    <x v="4"/>
    <d v="2024-01-22T00:00:00"/>
    <d v="2024-01-24T00:00:00"/>
    <s v="'1022147"/>
    <s v="1 | 1"/>
    <x v="7"/>
    <x v="0"/>
    <n v="-900"/>
    <x v="72"/>
    <x v="71"/>
    <s v="REF.BOLETO CARTÃƒO EXPRESSO "/>
    <x v="6"/>
    <x v="2"/>
    <x v="0"/>
    <n v="6001"/>
    <x v="6"/>
    <n v="60012"/>
    <s v="OPERACIONAL (Extraordinário)"/>
    <x v="1"/>
    <x v="1"/>
    <x v="2"/>
    <x v="2"/>
    <x v="15"/>
    <x v="15"/>
  </r>
  <r>
    <x v="4"/>
    <s v="RIOPAR PARTICIPACOES S.A."/>
    <x v="4"/>
    <d v="2024-01-31T00:00:00"/>
    <d v="2024-02-02T00:00:00"/>
    <s v="'44009289"/>
    <s v="1 | 1"/>
    <x v="7"/>
    <x v="0"/>
    <n v="-1830"/>
    <x v="72"/>
    <x v="71"/>
    <s v="REF. BOLETO CARTÃƒO EXPRESSO"/>
    <x v="6"/>
    <x v="2"/>
    <x v="0"/>
    <n v="6001"/>
    <x v="6"/>
    <n v="60012"/>
    <s v="OPERACIONAL (Extraordinário)"/>
    <x v="1"/>
    <x v="1"/>
    <x v="2"/>
    <x v="2"/>
    <x v="15"/>
    <x v="15"/>
  </r>
  <r>
    <x v="4"/>
    <s v="RIOPAR PARTICIPACOES S.A."/>
    <x v="5"/>
    <d v="2024-01-24T00:00:00"/>
    <d v="2024-01-29T00:00:00"/>
    <s v="'75615475"/>
    <s v="1 | 1"/>
    <x v="7"/>
    <x v="0"/>
    <n v="-31579.4"/>
    <x v="72"/>
    <x v="71"/>
    <s v="REF. PEDIDO VT MENSAL FEVEREIRO 2024 - EKO"/>
    <x v="6"/>
    <x v="2"/>
    <x v="0"/>
    <n v="6001"/>
    <x v="6"/>
    <n v="60012"/>
    <s v="OPERACIONAL (Extraordinário)"/>
    <x v="1"/>
    <x v="1"/>
    <x v="2"/>
    <x v="2"/>
    <x v="15"/>
    <x v="15"/>
  </r>
  <r>
    <x v="4"/>
    <s v="RIOPAR PARTICIPACOES S.A."/>
    <x v="5"/>
    <d v="2024-01-24T00:00:00"/>
    <d v="2024-01-29T00:00:00"/>
    <s v="'75615475"/>
    <s v="1 | 1"/>
    <x v="7"/>
    <x v="0"/>
    <n v="-1586.45"/>
    <x v="72"/>
    <x v="71"/>
    <s v="REF. PEDIDO VT MENSAL FEVEREIRO 2024 - EKO"/>
    <x v="6"/>
    <x v="2"/>
    <x v="0"/>
    <n v="6001"/>
    <x v="6"/>
    <n v="60015"/>
    <s v="OPERACIONAL (Químico e Biológico)"/>
    <x v="1"/>
    <x v="1"/>
    <x v="2"/>
    <x v="2"/>
    <x v="15"/>
    <x v="15"/>
  </r>
  <r>
    <x v="4"/>
    <s v="RIOPAR PARTICIPACOES S.A."/>
    <x v="5"/>
    <d v="2024-01-24T00:00:00"/>
    <d v="2024-01-29T00:00:00"/>
    <s v="'75615475"/>
    <s v="1 | 1"/>
    <x v="7"/>
    <x v="0"/>
    <n v="-875.6"/>
    <x v="72"/>
    <x v="71"/>
    <s v="REF. PEDIDO VT MENSAL FEVEREIRO 2024 - EKO"/>
    <x v="6"/>
    <x v="2"/>
    <x v="0"/>
    <n v="6001"/>
    <x v="6"/>
    <n v="60014"/>
    <s v="OPERACIONAL (Reciclável)"/>
    <x v="1"/>
    <x v="1"/>
    <x v="2"/>
    <x v="2"/>
    <x v="15"/>
    <x v="15"/>
  </r>
  <r>
    <x v="4"/>
    <s v="RIOPAR PARTICIPACOES S.A."/>
    <x v="5"/>
    <d v="2024-01-24T00:00:00"/>
    <d v="2024-01-29T00:00:00"/>
    <s v="'75615475"/>
    <s v="1 | 1"/>
    <x v="7"/>
    <x v="0"/>
    <n v="-821.2"/>
    <x v="72"/>
    <x v="71"/>
    <s v="REF. PEDIDO VT MENSAL FEVEREIRO 2024 - EKO"/>
    <x v="6"/>
    <x v="2"/>
    <x v="0"/>
    <n v="6002"/>
    <x v="9"/>
    <n v="60027"/>
    <s v="OPERACIONAL ADM (Comum)"/>
    <x v="1"/>
    <x v="1"/>
    <x v="2"/>
    <x v="2"/>
    <x v="15"/>
    <x v="15"/>
  </r>
  <r>
    <x v="4"/>
    <s v="RIOPAR PARTICIPACOES S.A."/>
    <x v="5"/>
    <d v="2024-01-24T00:00:00"/>
    <d v="2024-01-29T00:00:00"/>
    <s v="'75615475"/>
    <s v="1 | 1"/>
    <x v="7"/>
    <x v="0"/>
    <n v="-536.20000000000005"/>
    <x v="72"/>
    <x v="71"/>
    <s v="REF. PEDIDO VT MENSAL FEVEREIRO 2024 - EKO"/>
    <x v="6"/>
    <x v="2"/>
    <x v="0"/>
    <n v="6001"/>
    <x v="6"/>
    <n v="60013"/>
    <s v="OPERACIONAL (Poli e Rollon)"/>
    <x v="1"/>
    <x v="1"/>
    <x v="2"/>
    <x v="2"/>
    <x v="15"/>
    <x v="15"/>
  </r>
  <r>
    <x v="4"/>
    <s v="RIOPAR PARTICIPACOES S.A."/>
    <x v="5"/>
    <d v="2024-01-24T00:00:00"/>
    <d v="2024-01-29T00:00:00"/>
    <s v="'75615475"/>
    <s v="1 | 1"/>
    <x v="7"/>
    <x v="0"/>
    <n v="-401.95"/>
    <x v="72"/>
    <x v="71"/>
    <s v="REF. PEDIDO VT MENSAL FEVEREIRO 2024 - EKO"/>
    <x v="14"/>
    <x v="1"/>
    <x v="0"/>
    <n v="8001"/>
    <x v="17"/>
    <n v="80011"/>
    <s v="MARKETING (Administrativo)"/>
    <x v="1"/>
    <x v="1"/>
    <x v="2"/>
    <x v="2"/>
    <x v="15"/>
    <x v="15"/>
  </r>
  <r>
    <x v="4"/>
    <s v="RIOPAR PARTICIPACOES S.A."/>
    <x v="5"/>
    <d v="2024-01-24T00:00:00"/>
    <d v="2024-01-29T00:00:00"/>
    <s v="'75615475"/>
    <s v="1 | 1"/>
    <x v="7"/>
    <x v="0"/>
    <n v="-324.89999999999998"/>
    <x v="72"/>
    <x v="71"/>
    <s v="REF. PEDIDO VT MENSAL FEVEREIRO 2024 - EKO"/>
    <x v="10"/>
    <x v="2"/>
    <x v="0"/>
    <n v="7001"/>
    <x v="11"/>
    <n v="70017"/>
    <s v="OFICINA (Comum)"/>
    <x v="1"/>
    <x v="1"/>
    <x v="2"/>
    <x v="2"/>
    <x v="15"/>
    <x v="15"/>
  </r>
  <r>
    <x v="4"/>
    <s v="RIOPAR PARTICIPACOES S.A."/>
    <x v="5"/>
    <d v="2024-01-24T00:00:00"/>
    <d v="2024-01-29T00:00:00"/>
    <s v="'75615475"/>
    <s v="1 | 1"/>
    <x v="7"/>
    <x v="0"/>
    <n v="-269.45"/>
    <x v="72"/>
    <x v="71"/>
    <s v="REF. PEDIDO VT MENSAL FEVEREIRO 2024 - EKO"/>
    <x v="2"/>
    <x v="2"/>
    <x v="0"/>
    <n v="5005"/>
    <x v="32"/>
    <n v="50057"/>
    <s v="SEGURANÇA DO TRABALHO (Comum)"/>
    <x v="1"/>
    <x v="1"/>
    <x v="2"/>
    <x v="2"/>
    <x v="15"/>
    <x v="15"/>
  </r>
  <r>
    <x v="4"/>
    <s v="RIOPAR PARTICIPACOES S.A."/>
    <x v="5"/>
    <d v="2024-01-24T00:00:00"/>
    <d v="2024-01-29T00:00:00"/>
    <s v="'75615475"/>
    <s v="1 | 1"/>
    <x v="7"/>
    <x v="0"/>
    <n v="-259.5"/>
    <x v="72"/>
    <x v="71"/>
    <s v="REF. PEDIDO VT MENSAL FEVEREIRO 2024 - EKO"/>
    <x v="15"/>
    <x v="1"/>
    <x v="0"/>
    <n v="3005"/>
    <x v="18"/>
    <n v="30051"/>
    <s v="DEPARTAMENTO PESSOAL (Administrativo)"/>
    <x v="1"/>
    <x v="1"/>
    <x v="2"/>
    <x v="2"/>
    <x v="15"/>
    <x v="15"/>
  </r>
  <r>
    <x v="4"/>
    <s v="RIOPAR PARTICIPACOES S.A."/>
    <x v="5"/>
    <d v="2024-01-24T00:00:00"/>
    <d v="2024-01-29T00:00:00"/>
    <s v="'75615475"/>
    <s v="1 | 1"/>
    <x v="7"/>
    <x v="0"/>
    <n v="-253.7"/>
    <x v="72"/>
    <x v="71"/>
    <s v="REF. PEDIDO VT MENSAL FEVEREIRO 2024 - EKO"/>
    <x v="16"/>
    <x v="1"/>
    <x v="0"/>
    <n v="3002"/>
    <x v="19"/>
    <n v="30021"/>
    <s v="FINANCEIRO (Administrativo)"/>
    <x v="1"/>
    <x v="1"/>
    <x v="2"/>
    <x v="2"/>
    <x v="15"/>
    <x v="15"/>
  </r>
  <r>
    <x v="4"/>
    <s v="RIOPAR PARTICIPACOES S.A."/>
    <x v="5"/>
    <d v="2024-01-24T00:00:00"/>
    <d v="2024-01-29T00:00:00"/>
    <s v="'75615475"/>
    <s v="1 | 1"/>
    <x v="7"/>
    <x v="0"/>
    <n v="-242.2"/>
    <x v="72"/>
    <x v="71"/>
    <s v="REF. PEDIDO VT MENSAL FEVEREIRO 2024 - EKO"/>
    <x v="6"/>
    <x v="2"/>
    <x v="0"/>
    <n v="6002"/>
    <x v="9"/>
    <n v="60023"/>
    <s v="OPERACIONAL ADM (Poli e Rollon)"/>
    <x v="1"/>
    <x v="1"/>
    <x v="2"/>
    <x v="2"/>
    <x v="15"/>
    <x v="15"/>
  </r>
  <r>
    <x v="4"/>
    <s v="RIOPAR PARTICIPACOES S.A."/>
    <x v="5"/>
    <d v="2024-01-24T00:00:00"/>
    <d v="2024-01-29T00:00:00"/>
    <s v="'75615475"/>
    <s v="1 | 1"/>
    <x v="7"/>
    <x v="0"/>
    <n v="-214.8"/>
    <x v="72"/>
    <x v="71"/>
    <s v="REF. PEDIDO VT MENSAL FEVEREIRO 2024 - EKO"/>
    <x v="18"/>
    <x v="1"/>
    <x v="0"/>
    <n v="5002"/>
    <x v="21"/>
    <n v="50021"/>
    <s v="MANIFESTO (Administrativo)"/>
    <x v="1"/>
    <x v="1"/>
    <x v="2"/>
    <x v="2"/>
    <x v="15"/>
    <x v="15"/>
  </r>
  <r>
    <x v="4"/>
    <s v="RIOPAR PARTICIPACOES S.A."/>
    <x v="5"/>
    <d v="2024-01-24T00:00:00"/>
    <d v="2024-01-29T00:00:00"/>
    <s v="'75615475"/>
    <s v="1 | 1"/>
    <x v="7"/>
    <x v="0"/>
    <n v="-198.55"/>
    <x v="72"/>
    <x v="71"/>
    <s v="REF. PEDIDO VT MENSAL FEVEREIRO 2024 - EKO"/>
    <x v="8"/>
    <x v="1"/>
    <x v="0"/>
    <n v="3006"/>
    <x v="8"/>
    <n v="30061"/>
    <s v="RECURSOS HUMANOS (Administrativo)"/>
    <x v="1"/>
    <x v="1"/>
    <x v="2"/>
    <x v="2"/>
    <x v="15"/>
    <x v="15"/>
  </r>
  <r>
    <x v="4"/>
    <s v="RIOPAR PARTICIPACOES S.A."/>
    <x v="5"/>
    <d v="2024-01-24T00:00:00"/>
    <d v="2024-01-29T00:00:00"/>
    <s v="'75615475"/>
    <s v="1 | 1"/>
    <x v="7"/>
    <x v="0"/>
    <n v="-172"/>
    <x v="72"/>
    <x v="71"/>
    <s v="REF. PEDIDO VT MENSAL FEVEREIRO 2024 - EKO"/>
    <x v="4"/>
    <x v="1"/>
    <x v="0"/>
    <n v="8002"/>
    <x v="4"/>
    <n v="80021"/>
    <s v="JURÍDICO (Administrativo)"/>
    <x v="1"/>
    <x v="1"/>
    <x v="2"/>
    <x v="2"/>
    <x v="15"/>
    <x v="15"/>
  </r>
  <r>
    <x v="4"/>
    <s v="RIOPAR PARTICIPACOES S.A."/>
    <x v="5"/>
    <d v="2024-01-24T00:00:00"/>
    <d v="2024-01-29T00:00:00"/>
    <s v="'75615475"/>
    <s v="1 | 1"/>
    <x v="7"/>
    <x v="0"/>
    <n v="-142.69999999999999"/>
    <x v="72"/>
    <x v="71"/>
    <s v="REF. PEDIDO VT MENSAL FEVEREIRO 2024 - EKO"/>
    <x v="9"/>
    <x v="1"/>
    <x v="0"/>
    <n v="8006"/>
    <x v="10"/>
    <n v="80061"/>
    <s v="TECNOLOGIA DA INFORMAÇÃO (Administrativo)"/>
    <x v="1"/>
    <x v="1"/>
    <x v="2"/>
    <x v="2"/>
    <x v="15"/>
    <x v="15"/>
  </r>
  <r>
    <x v="4"/>
    <s v="RIOPAR PARTICIPACOES S.A."/>
    <x v="5"/>
    <d v="2024-01-24T00:00:00"/>
    <d v="2024-01-29T00:00:00"/>
    <s v="'75615475"/>
    <s v="1 | 1"/>
    <x v="7"/>
    <x v="0"/>
    <n v="-21.5"/>
    <x v="72"/>
    <x v="71"/>
    <s v="REF. PEDIDO VT MENSAL FEVEREIRO 2024 - EKO"/>
    <x v="6"/>
    <x v="2"/>
    <x v="0"/>
    <n v="6002"/>
    <x v="9"/>
    <n v="60022"/>
    <s v="OPERACIONAL ADM (Extraordinário)"/>
    <x v="1"/>
    <x v="1"/>
    <x v="2"/>
    <x v="2"/>
    <x v="15"/>
    <x v="15"/>
  </r>
  <r>
    <x v="4"/>
    <s v="RIOPAR PARTICIPACOES S.A."/>
    <x v="5"/>
    <d v="2024-01-25T00:00:00"/>
    <d v="2024-01-29T00:00:00"/>
    <s v="'75622864"/>
    <s v="1 | 1"/>
    <x v="7"/>
    <x v="0"/>
    <n v="-342"/>
    <x v="72"/>
    <x v="71"/>
    <s v="REF. PEDIDO VT MENSAL FEVEREIRO 2024  NOVO EKO "/>
    <x v="6"/>
    <x v="2"/>
    <x v="0"/>
    <n v="6002"/>
    <x v="9"/>
    <n v="60027"/>
    <s v="OPERACIONAL ADM (Comum)"/>
    <x v="1"/>
    <x v="1"/>
    <x v="2"/>
    <x v="2"/>
    <x v="15"/>
    <x v="15"/>
  </r>
  <r>
    <x v="4"/>
    <s v="RIOPAR PARTICIPACOES S.A."/>
    <x v="5"/>
    <d v="2024-01-25T00:00:00"/>
    <d v="2024-01-29T00:00:00"/>
    <s v="'75622864"/>
    <s v="1 | 1"/>
    <x v="7"/>
    <x v="0"/>
    <n v="-256.5"/>
    <x v="72"/>
    <x v="71"/>
    <s v="REF. PEDIDO VT MENSAL FEVEREIRO 2024  NOVO EKO "/>
    <x v="6"/>
    <x v="2"/>
    <x v="0"/>
    <n v="6002"/>
    <x v="9"/>
    <n v="60022"/>
    <s v="OPERACIONAL ADM (Extraordinário)"/>
    <x v="1"/>
    <x v="1"/>
    <x v="2"/>
    <x v="2"/>
    <x v="15"/>
    <x v="15"/>
  </r>
  <r>
    <x v="4"/>
    <s v="RIOPAR PARTICIPACOES S.A."/>
    <x v="5"/>
    <d v="2024-01-31T00:00:00"/>
    <d v="2024-02-02T00:00:00"/>
    <s v="'75687581"/>
    <s v="1 | 1"/>
    <x v="7"/>
    <x v="0"/>
    <n v="-290.7"/>
    <x v="72"/>
    <x v="71"/>
    <s v="REF. PEDIDO VT MENSAL FEVEREIRO 2024 -THIAGO BIZARRO DIAS DA SILVA"/>
    <x v="6"/>
    <x v="2"/>
    <x v="0"/>
    <n v="6001"/>
    <x v="6"/>
    <n v="60012"/>
    <s v="OPERACIONAL (Extraordinário)"/>
    <x v="1"/>
    <x v="1"/>
    <x v="2"/>
    <x v="2"/>
    <x v="15"/>
    <x v="15"/>
  </r>
  <r>
    <x v="4"/>
    <s v="RIOPAR PARTICIPACOES S.A."/>
    <x v="5"/>
    <d v="2024-01-31T00:00:00"/>
    <d v="2024-02-05T00:00:00"/>
    <s v="'1022455"/>
    <s v="1 | 1"/>
    <x v="7"/>
    <x v="0"/>
    <n v="-2080"/>
    <x v="72"/>
    <x v="71"/>
    <s v="REF. SOLICITAÃ‡ÃƒO DE CARTÃƒO EXPRESSO"/>
    <x v="6"/>
    <x v="2"/>
    <x v="0"/>
    <n v="6001"/>
    <x v="6"/>
    <n v="60012"/>
    <s v="OPERACIONAL (Extraordinário)"/>
    <x v="1"/>
    <x v="1"/>
    <x v="2"/>
    <x v="2"/>
    <x v="15"/>
    <x v="15"/>
  </r>
  <r>
    <x v="4"/>
    <s v="RIOPAR PARTICIPACOES S.A."/>
    <x v="5"/>
    <d v="2024-02-02T00:00:00"/>
    <d v="2024-02-07T00:00:00"/>
    <s v="'75706013"/>
    <s v="1 | 1"/>
    <x v="7"/>
    <x v="0"/>
    <n v="-342"/>
    <x v="72"/>
    <x v="71"/>
    <s v="REF. PEDIDO VTMENSAL FEVEREIRO 2024 NOVA - EKO"/>
    <x v="18"/>
    <x v="1"/>
    <x v="0"/>
    <n v="5002"/>
    <x v="21"/>
    <n v="50021"/>
    <s v="MANIFESTO (Administrativo)"/>
    <x v="1"/>
    <x v="1"/>
    <x v="2"/>
    <x v="2"/>
    <x v="15"/>
    <x v="15"/>
  </r>
  <r>
    <x v="4"/>
    <s v="RIOPAR PARTICIPACOES S.A."/>
    <x v="5"/>
    <d v="2024-02-06T00:00:00"/>
    <d v="2024-02-08T00:00:00"/>
    <s v="'44583973"/>
    <s v="1 | 1"/>
    <x v="7"/>
    <x v="0"/>
    <n v="-440"/>
    <x v="72"/>
    <x v="71"/>
    <s v="REF. BOLETO CARTÃƒO EXPRESSO "/>
    <x v="6"/>
    <x v="2"/>
    <x v="0"/>
    <n v="6001"/>
    <x v="6"/>
    <n v="60012"/>
    <s v="OPERACIONAL (Extraordinário)"/>
    <x v="1"/>
    <x v="1"/>
    <x v="2"/>
    <x v="2"/>
    <x v="15"/>
    <x v="15"/>
  </r>
  <r>
    <x v="4"/>
    <s v="RIOPAR PARTICIPACOES S.A."/>
    <x v="5"/>
    <d v="2024-02-08T00:00:00"/>
    <d v="2024-02-09T00:00:00"/>
    <s v="'7100286"/>
    <s v="1 | 1"/>
    <x v="7"/>
    <x v="0"/>
    <n v="-180.6"/>
    <x v="72"/>
    <x v="71"/>
    <s v="REF. PEDIDO VT MENSAL FEVEREIRO 2024 NOVOS - EKO"/>
    <x v="6"/>
    <x v="2"/>
    <x v="0"/>
    <n v="6001"/>
    <x v="6"/>
    <n v="60012"/>
    <s v="OPERACIONAL (Extraordinário)"/>
    <x v="1"/>
    <x v="1"/>
    <x v="2"/>
    <x v="2"/>
    <x v="15"/>
    <x v="15"/>
  </r>
  <r>
    <x v="4"/>
    <s v="RIOPAR PARTICIPACOES S.A."/>
    <x v="5"/>
    <d v="2024-02-08T00:00:00"/>
    <d v="2024-02-09T00:00:00"/>
    <s v="'75732685"/>
    <s v="1 | 1"/>
    <x v="7"/>
    <x v="0"/>
    <n v="-2132.5"/>
    <x v="72"/>
    <x v="71"/>
    <s v="REF. PEDIDO VT MENSAL FEVEREIRO 2024 NOVOS - EKO"/>
    <x v="6"/>
    <x v="2"/>
    <x v="0"/>
    <n v="6001"/>
    <x v="6"/>
    <n v="60012"/>
    <s v="OPERACIONAL (Extraordinário)"/>
    <x v="1"/>
    <x v="1"/>
    <x v="2"/>
    <x v="2"/>
    <x v="15"/>
    <x v="15"/>
  </r>
  <r>
    <x v="4"/>
    <s v="RIOPAR PARTICIPACOES S.A."/>
    <x v="5"/>
    <d v="2024-02-08T00:00:00"/>
    <d v="2024-02-09T00:00:00"/>
    <s v="'75732899"/>
    <s v="1 | 1"/>
    <x v="7"/>
    <x v="0"/>
    <n v="-1372.29"/>
    <x v="72"/>
    <x v="71"/>
    <s v="REF. PEDIDO VT MENSAL FEVEREIRO 2024 NOVOS - EKO"/>
    <x v="6"/>
    <x v="2"/>
    <x v="0"/>
    <n v="6001"/>
    <x v="6"/>
    <n v="60012"/>
    <s v="OPERACIONAL (Extraordinário)"/>
    <x v="1"/>
    <x v="1"/>
    <x v="2"/>
    <x v="2"/>
    <x v="15"/>
    <x v="15"/>
  </r>
  <r>
    <x v="4"/>
    <s v="RIOPAR PARTICIPACOES S.A."/>
    <x v="5"/>
    <d v="2024-02-08T00:00:00"/>
    <d v="2024-02-09T00:00:00"/>
    <s v="'75734614"/>
    <s v="1 | 1"/>
    <x v="7"/>
    <x v="0"/>
    <n v="-943.89"/>
    <x v="72"/>
    <x v="71"/>
    <s v="REF. PEDIDO VT MENSAL FEVEREIRO 2024 NOVOS - EKO"/>
    <x v="6"/>
    <x v="2"/>
    <x v="0"/>
    <n v="6001"/>
    <x v="6"/>
    <n v="60012"/>
    <s v="OPERACIONAL (Extraordinário)"/>
    <x v="1"/>
    <x v="1"/>
    <x v="2"/>
    <x v="2"/>
    <x v="15"/>
    <x v="15"/>
  </r>
  <r>
    <x v="4"/>
    <s v="RIOPAR PARTICIPACOES S.A."/>
    <x v="5"/>
    <d v="2024-02-08T00:00:00"/>
    <d v="2024-02-15T00:00:00"/>
    <s v="'44830390"/>
    <s v="1 | 1"/>
    <x v="7"/>
    <x v="0"/>
    <n v="-700"/>
    <x v="72"/>
    <x v="71"/>
    <s v="REF. BOLETO CARTÃƒO EXPRESSO "/>
    <x v="6"/>
    <x v="2"/>
    <x v="0"/>
    <n v="6001"/>
    <x v="6"/>
    <n v="60012"/>
    <s v="OPERACIONAL (Extraordinário)"/>
    <x v="1"/>
    <x v="1"/>
    <x v="2"/>
    <x v="2"/>
    <x v="15"/>
    <x v="15"/>
  </r>
  <r>
    <x v="4"/>
    <s v="RIOPAR PARTICIPACOES S.A."/>
    <x v="5"/>
    <d v="2024-02-09T00:00:00"/>
    <d v="2024-02-15T00:00:00"/>
    <s v="'75741683"/>
    <s v="1 | 1"/>
    <x v="7"/>
    <x v="0"/>
    <n v="-1987.5"/>
    <x v="72"/>
    <x v="71"/>
    <s v="REF. VT EXTRA - EKO"/>
    <x v="6"/>
    <x v="2"/>
    <x v="0"/>
    <n v="6001"/>
    <x v="6"/>
    <n v="60012"/>
    <s v="OPERACIONAL (Extraordinário)"/>
    <x v="1"/>
    <x v="1"/>
    <x v="2"/>
    <x v="2"/>
    <x v="15"/>
    <x v="15"/>
  </r>
  <r>
    <x v="4"/>
    <s v="RIOPAR PARTICIPACOES S.A."/>
    <x v="5"/>
    <d v="2024-02-09T00:00:00"/>
    <d v="2024-02-15T00:00:00"/>
    <s v="'75741683"/>
    <s v="1 | 1"/>
    <x v="7"/>
    <x v="0"/>
    <n v="-17.100000000000001"/>
    <x v="72"/>
    <x v="71"/>
    <s v="REF. VT EXTRA - EKO"/>
    <x v="6"/>
    <x v="2"/>
    <x v="0"/>
    <n v="6002"/>
    <x v="9"/>
    <n v="60022"/>
    <s v="OPERACIONAL ADM (Extraordinário)"/>
    <x v="1"/>
    <x v="1"/>
    <x v="2"/>
    <x v="2"/>
    <x v="15"/>
    <x v="15"/>
  </r>
  <r>
    <x v="4"/>
    <s v="RIOPAR PARTICIPACOES S.A."/>
    <x v="5"/>
    <d v="2024-02-09T00:00:00"/>
    <d v="2024-02-15T00:00:00"/>
    <s v="'75741683"/>
    <s v="1 | 1"/>
    <x v="7"/>
    <x v="0"/>
    <n v="-8.6"/>
    <x v="72"/>
    <x v="71"/>
    <s v="REF. VT EXTRA - EKO"/>
    <x v="6"/>
    <x v="2"/>
    <x v="0"/>
    <n v="6001"/>
    <x v="6"/>
    <n v="60015"/>
    <s v="OPERACIONAL (Químico e Biológico)"/>
    <x v="1"/>
    <x v="1"/>
    <x v="2"/>
    <x v="2"/>
    <x v="15"/>
    <x v="15"/>
  </r>
  <r>
    <x v="4"/>
    <s v="RIOPAR PARTICIPACOES S.A."/>
    <x v="5"/>
    <d v="2024-02-13T00:00:00"/>
    <d v="2024-02-20T00:00:00"/>
    <s v="'7103385"/>
    <s v="1 | 1"/>
    <x v="7"/>
    <x v="0"/>
    <n v="-30.1"/>
    <x v="72"/>
    <x v="71"/>
    <s v="REF. CANCELAMENTO VT - EKO"/>
    <x v="6"/>
    <x v="2"/>
    <x v="0"/>
    <n v="6001"/>
    <x v="6"/>
    <n v="60012"/>
    <s v="OPERACIONAL (Extraordinário)"/>
    <x v="1"/>
    <x v="1"/>
    <x v="2"/>
    <x v="2"/>
    <x v="15"/>
    <x v="15"/>
  </r>
  <r>
    <x v="4"/>
    <s v="RIOPAR PARTICIPACOES S.A."/>
    <x v="5"/>
    <d v="2024-02-15T00:00:00"/>
    <d v="2024-02-19T00:00:00"/>
    <s v="'45294555"/>
    <s v="1 | 1"/>
    <x v="7"/>
    <x v="0"/>
    <n v="-1500"/>
    <x v="72"/>
    <x v="71"/>
    <s v="REF. BOLETO CARTÃƒO EXPRESSO "/>
    <x v="6"/>
    <x v="2"/>
    <x v="0"/>
    <n v="6001"/>
    <x v="6"/>
    <n v="60012"/>
    <s v="OPERACIONAL (Extraordinário)"/>
    <x v="1"/>
    <x v="1"/>
    <x v="2"/>
    <x v="2"/>
    <x v="15"/>
    <x v="15"/>
  </r>
  <r>
    <x v="4"/>
    <s v="RIOPAR PARTICIPACOES S.A."/>
    <x v="5"/>
    <d v="2024-02-15T00:00:00"/>
    <d v="2024-02-19T00:00:00"/>
    <s v="'75750264"/>
    <s v="1 | 1"/>
    <x v="7"/>
    <x v="0"/>
    <n v="-191.49"/>
    <x v="72"/>
    <x v="71"/>
    <s v="REF. PEDIDO VT MENSAL FEVEREIRO 2024 NOVA - JESSICA RIBEIRO CRUZ"/>
    <x v="15"/>
    <x v="1"/>
    <x v="0"/>
    <n v="3005"/>
    <x v="18"/>
    <n v="30051"/>
    <s v="DEPARTAMENTO PESSOAL (Administrativo)"/>
    <x v="1"/>
    <x v="1"/>
    <x v="2"/>
    <x v="2"/>
    <x v="15"/>
    <x v="15"/>
  </r>
  <r>
    <x v="4"/>
    <s v="RIOPAR PARTICIPACOES S.A."/>
    <x v="5"/>
    <d v="2024-02-15T00:00:00"/>
    <d v="2024-02-20T00:00:00"/>
    <s v="'75755970"/>
    <s v="1 | 1"/>
    <x v="7"/>
    <x v="0"/>
    <n v="-222.3"/>
    <x v="72"/>
    <x v="71"/>
    <s v="REF. PEDIDO VT MENSAL FEVEREIRO 2024 NOVOS EKO"/>
    <x v="6"/>
    <x v="2"/>
    <x v="0"/>
    <n v="6001"/>
    <x v="6"/>
    <n v="60012"/>
    <s v="OPERACIONAL (Extraordinário)"/>
    <x v="1"/>
    <x v="1"/>
    <x v="2"/>
    <x v="2"/>
    <x v="15"/>
    <x v="15"/>
  </r>
  <r>
    <x v="4"/>
    <s v="RIOPAR PARTICIPACOES S.A."/>
    <x v="5"/>
    <d v="2024-02-15T00:00:00"/>
    <d v="2024-02-20T00:00:00"/>
    <s v="'75755970"/>
    <s v="1 | 1"/>
    <x v="7"/>
    <x v="0"/>
    <n v="-136.80000000000001"/>
    <x v="72"/>
    <x v="71"/>
    <s v="REF. PEDIDO VT MENSAL FEVEREIRO 2024 NOVOS EKO"/>
    <x v="6"/>
    <x v="2"/>
    <x v="0"/>
    <n v="6002"/>
    <x v="9"/>
    <n v="60022"/>
    <s v="OPERACIONAL ADM (Extraordinário)"/>
    <x v="1"/>
    <x v="1"/>
    <x v="2"/>
    <x v="2"/>
    <x v="15"/>
    <x v="15"/>
  </r>
  <r>
    <x v="4"/>
    <s v="RIOPAR PARTICIPACOES S.A."/>
    <x v="5"/>
    <d v="2024-02-16T00:00:00"/>
    <d v="2024-02-20T00:00:00"/>
    <s v="'75760981"/>
    <s v="1 | 1"/>
    <x v="7"/>
    <x v="0"/>
    <n v="-136.80000000000001"/>
    <x v="72"/>
    <x v="71"/>
    <s v="REF. PEDIDO VT MENSAL FEVEREIRO 2024 NOVO - ALAN NASCIMENTO DE MELLO"/>
    <x v="6"/>
    <x v="2"/>
    <x v="0"/>
    <n v="6001"/>
    <x v="6"/>
    <n v="60012"/>
    <s v="OPERACIONAL (Extraordinário)"/>
    <x v="1"/>
    <x v="1"/>
    <x v="2"/>
    <x v="2"/>
    <x v="15"/>
    <x v="15"/>
  </r>
  <r>
    <x v="4"/>
    <s v="RIOPAR PARTICIPACOES S.A."/>
    <x v="5"/>
    <d v="2024-02-16T00:00:00"/>
    <d v="2024-02-21T00:00:00"/>
    <s v="'75761131"/>
    <s v="1 | 1"/>
    <x v="7"/>
    <x v="0"/>
    <n v="-136.80000000000001"/>
    <x v="72"/>
    <x v="71"/>
    <s v="REF. PEDIDO VT MENSAL FEVEREIRO 2024 NOVO - ARTHUR CRUZ DA ROCHA "/>
    <x v="6"/>
    <x v="2"/>
    <x v="0"/>
    <n v="6001"/>
    <x v="6"/>
    <n v="60012"/>
    <s v="OPERACIONAL (Extraordinário)"/>
    <x v="1"/>
    <x v="1"/>
    <x v="2"/>
    <x v="2"/>
    <x v="15"/>
    <x v="15"/>
  </r>
  <r>
    <x v="4"/>
    <s v="RIOPAR PARTICIPACOES S.A."/>
    <x v="5"/>
    <d v="2024-02-18T00:00:00"/>
    <d v="2024-02-27T00:00:00"/>
    <s v="'7107699"/>
    <s v="1 | 1"/>
    <x v="7"/>
    <x v="0"/>
    <n v="-30.1"/>
    <x v="72"/>
    <x v="71"/>
    <s v="REF. CANCELAMENTO E  2 VIA VT -EVERTON VELASCO MARIA"/>
    <x v="6"/>
    <x v="2"/>
    <x v="0"/>
    <n v="6001"/>
    <x v="6"/>
    <n v="60012"/>
    <s v="OPERACIONAL (Extraordinário)"/>
    <x v="1"/>
    <x v="1"/>
    <x v="2"/>
    <x v="2"/>
    <x v="15"/>
    <x v="15"/>
  </r>
  <r>
    <x v="4"/>
    <s v="RIOPAR PARTICIPACOES S.A."/>
    <x v="5"/>
    <d v="2024-02-20T00:00:00"/>
    <d v="2024-02-20T00:00:00"/>
    <s v="'1022858"/>
    <s v="1 | 1"/>
    <x v="8"/>
    <x v="0"/>
    <n v="-191.4"/>
    <x v="72"/>
    <x v="71"/>
    <s v="REF. VALE TRANSPORTE "/>
    <x v="15"/>
    <x v="1"/>
    <x v="0"/>
    <n v="3005"/>
    <x v="18"/>
    <n v="30051"/>
    <s v="DEPARTAMENTO PESSOAL (Administrativo)"/>
    <x v="1"/>
    <x v="1"/>
    <x v="2"/>
    <x v="2"/>
    <x v="15"/>
    <x v="15"/>
  </r>
  <r>
    <x v="4"/>
    <s v="RIOPAR PARTICIPACOES S.A."/>
    <x v="5"/>
    <d v="2024-02-21T00:00:00"/>
    <d v="2024-02-23T00:00:00"/>
    <s v="'45807146"/>
    <s v="1 | 1"/>
    <x v="7"/>
    <x v="0"/>
    <n v="-150"/>
    <x v="72"/>
    <x v="71"/>
    <s v="REF. CARTÃƒO EXPRESSO "/>
    <x v="4"/>
    <x v="1"/>
    <x v="0"/>
    <n v="8002"/>
    <x v="4"/>
    <n v="80021"/>
    <s v="JURÍDICO (Administrativo)"/>
    <x v="1"/>
    <x v="1"/>
    <x v="2"/>
    <x v="2"/>
    <x v="15"/>
    <x v="15"/>
  </r>
  <r>
    <x v="4"/>
    <s v="RIOPAR PARTICIPACOES S.A."/>
    <x v="5"/>
    <d v="2024-02-21T00:00:00"/>
    <d v="2024-02-26T00:00:00"/>
    <s v="'75802997"/>
    <s v="1 | 1"/>
    <x v="7"/>
    <x v="0"/>
    <n v="-51.6"/>
    <x v="72"/>
    <x v="71"/>
    <s v="REF. PEDIDO VT MENSAL FEVEREIRO 2024 NOVO - CARLOS ANDRE DE OLIVEIRA VITORIA"/>
    <x v="6"/>
    <x v="2"/>
    <x v="0"/>
    <n v="6001"/>
    <x v="6"/>
    <n v="60012"/>
    <s v="OPERACIONAL (Extraordinário)"/>
    <x v="1"/>
    <x v="1"/>
    <x v="2"/>
    <x v="2"/>
    <x v="15"/>
    <x v="15"/>
  </r>
  <r>
    <x v="4"/>
    <s v="RIOPAR PARTICIPACOES S.A."/>
    <x v="5"/>
    <d v="2024-02-21T00:00:00"/>
    <d v="2024-02-26T00:00:00"/>
    <s v="'75803074"/>
    <s v="1 | 1"/>
    <x v="7"/>
    <x v="0"/>
    <n v="-205.6"/>
    <x v="72"/>
    <x v="71"/>
    <s v="REF. PEDIDO VT MENSAL FEVEREIRO 2024 NOVO- JEFERSON WESLEY LIMA DA SILVA"/>
    <x v="6"/>
    <x v="2"/>
    <x v="0"/>
    <n v="6001"/>
    <x v="6"/>
    <n v="60012"/>
    <s v="OPERACIONAL (Extraordinário)"/>
    <x v="1"/>
    <x v="1"/>
    <x v="2"/>
    <x v="2"/>
    <x v="15"/>
    <x v="15"/>
  </r>
  <r>
    <x v="4"/>
    <s v="RIOPAR PARTICIPACOES S.A."/>
    <x v="5"/>
    <d v="2024-02-23T00:00:00"/>
    <d v="2024-02-27T00:00:00"/>
    <s v="'75822345"/>
    <s v="1 | 1"/>
    <x v="7"/>
    <x v="0"/>
    <n v="-20.49"/>
    <x v="72"/>
    <x v="71"/>
    <s v="REF. CANCELAMENTO E  2 VIA VT -EVERTON VELASCO MARIA"/>
    <x v="6"/>
    <x v="2"/>
    <x v="0"/>
    <n v="6001"/>
    <x v="6"/>
    <n v="60012"/>
    <s v="OPERACIONAL (Extraordinário)"/>
    <x v="1"/>
    <x v="1"/>
    <x v="2"/>
    <x v="2"/>
    <x v="15"/>
    <x v="15"/>
  </r>
  <r>
    <x v="4"/>
    <s v="RIOPAR PARTICIPACOES S.A."/>
    <x v="6"/>
    <d v="2024-02-27T00:00:00"/>
    <d v="2024-02-29T00:00:00"/>
    <s v="'1023079"/>
    <s v="1 | 1"/>
    <x v="7"/>
    <x v="0"/>
    <n v="-20.49"/>
    <x v="72"/>
    <x v="71"/>
    <s v="REF. CANCELAMENTO E  2 VIA VT - AGENOR ROBERTO MOREIRA DOS SANTOS"/>
    <x v="6"/>
    <x v="2"/>
    <x v="0"/>
    <n v="6001"/>
    <x v="6"/>
    <n v="60012"/>
    <s v="OPERACIONAL (Extraordinário)"/>
    <x v="1"/>
    <x v="1"/>
    <x v="2"/>
    <x v="2"/>
    <x v="15"/>
    <x v="15"/>
  </r>
  <r>
    <x v="4"/>
    <s v="RIOPAR PARTICIPACOES S.A."/>
    <x v="6"/>
    <d v="2024-02-27T00:00:00"/>
    <d v="2024-02-29T00:00:00"/>
    <s v="'7119191"/>
    <s v="1 | 1"/>
    <x v="7"/>
    <x v="0"/>
    <n v="-30.1"/>
    <x v="72"/>
    <x v="71"/>
    <s v="REF. CANCELAMENTO E  2 VIA VT - AGENOR ROBERTO MOREIRA DOS SANTOS"/>
    <x v="6"/>
    <x v="2"/>
    <x v="0"/>
    <n v="6001"/>
    <x v="6"/>
    <n v="60012"/>
    <s v="OPERACIONAL (Extraordinário)"/>
    <x v="1"/>
    <x v="1"/>
    <x v="2"/>
    <x v="2"/>
    <x v="15"/>
    <x v="15"/>
  </r>
  <r>
    <x v="4"/>
    <s v="RIOPAR PARTICIPACOES S.A."/>
    <x v="6"/>
    <d v="2024-02-28T00:00:00"/>
    <d v="2024-02-29T00:00:00"/>
    <s v="'75881043"/>
    <s v="1 | 1"/>
    <x v="7"/>
    <x v="0"/>
    <n v="-407.49"/>
    <x v="72"/>
    <x v="71"/>
    <s v="REF. PEDIDO VT MENSAL MARÃ‡O 2024 - EKO"/>
    <x v="6"/>
    <x v="2"/>
    <x v="0"/>
    <n v="6001"/>
    <x v="6"/>
    <n v="60012"/>
    <s v="OPERACIONAL (Extraordinário)"/>
    <x v="1"/>
    <x v="1"/>
    <x v="2"/>
    <x v="2"/>
    <x v="15"/>
    <x v="15"/>
  </r>
  <r>
    <x v="4"/>
    <s v="RIOPAR PARTICIPACOES S.A."/>
    <x v="6"/>
    <d v="2024-02-28T00:00:00"/>
    <d v="2024-02-29T00:00:00"/>
    <s v="'75881226"/>
    <s v="1 | 1"/>
    <x v="7"/>
    <x v="0"/>
    <n v="-42308.52"/>
    <x v="72"/>
    <x v="71"/>
    <s v="REF. PEDIDO VT MENSAL MARÃ‡O 2024 - EKO"/>
    <x v="6"/>
    <x v="2"/>
    <x v="0"/>
    <n v="6001"/>
    <x v="6"/>
    <n v="60012"/>
    <s v="OPERACIONAL (Extraordinário)"/>
    <x v="1"/>
    <x v="1"/>
    <x v="2"/>
    <x v="2"/>
    <x v="15"/>
    <x v="15"/>
  </r>
  <r>
    <x v="4"/>
    <s v="RIOPAR PARTICIPACOES S.A."/>
    <x v="6"/>
    <d v="2024-02-28T00:00:00"/>
    <d v="2024-02-29T00:00:00"/>
    <s v="'75881226"/>
    <s v="1 | 1"/>
    <x v="7"/>
    <x v="0"/>
    <n v="-2025.75"/>
    <x v="72"/>
    <x v="71"/>
    <s v="REF. PEDIDO VT MENSAL MARÃ‡O 2024 - EKO"/>
    <x v="6"/>
    <x v="2"/>
    <x v="0"/>
    <n v="6001"/>
    <x v="6"/>
    <n v="60015"/>
    <s v="OPERACIONAL (Químico e Biológico)"/>
    <x v="1"/>
    <x v="1"/>
    <x v="2"/>
    <x v="2"/>
    <x v="15"/>
    <x v="15"/>
  </r>
  <r>
    <x v="4"/>
    <s v="RIOPAR PARTICIPACOES S.A."/>
    <x v="6"/>
    <d v="2024-02-28T00:00:00"/>
    <d v="2024-02-29T00:00:00"/>
    <s v="'75881226"/>
    <s v="1 | 1"/>
    <x v="7"/>
    <x v="0"/>
    <n v="-1231.55"/>
    <x v="72"/>
    <x v="71"/>
    <s v="REF. PEDIDO VT MENSAL MARÃ‡O 2024 - EKO"/>
    <x v="6"/>
    <x v="2"/>
    <x v="0"/>
    <n v="6001"/>
    <x v="6"/>
    <n v="60014"/>
    <s v="OPERACIONAL (Reciclável)"/>
    <x v="1"/>
    <x v="1"/>
    <x v="2"/>
    <x v="2"/>
    <x v="15"/>
    <x v="15"/>
  </r>
  <r>
    <x v="4"/>
    <s v="RIOPAR PARTICIPACOES S.A."/>
    <x v="6"/>
    <d v="2024-02-28T00:00:00"/>
    <d v="2024-02-29T00:00:00"/>
    <s v="'75881226"/>
    <s v="1 | 1"/>
    <x v="7"/>
    <x v="0"/>
    <n v="-620.20000000000005"/>
    <x v="72"/>
    <x v="71"/>
    <s v="REF. PEDIDO VT MENSAL MARÃ‡O 2024 - EKO"/>
    <x v="6"/>
    <x v="2"/>
    <x v="0"/>
    <n v="6002"/>
    <x v="9"/>
    <n v="60027"/>
    <s v="OPERACIONAL ADM (Comum)"/>
    <x v="1"/>
    <x v="1"/>
    <x v="2"/>
    <x v="2"/>
    <x v="15"/>
    <x v="15"/>
  </r>
  <r>
    <x v="4"/>
    <s v="RIOPAR PARTICIPACOES S.A."/>
    <x v="6"/>
    <d v="2024-02-28T00:00:00"/>
    <d v="2024-02-29T00:00:00"/>
    <s v="'75881226"/>
    <s v="1 | 1"/>
    <x v="7"/>
    <x v="0"/>
    <n v="-585.4"/>
    <x v="72"/>
    <x v="71"/>
    <s v="REF. PEDIDO VT MENSAL MARÃ‡O 2024 - EKO"/>
    <x v="15"/>
    <x v="1"/>
    <x v="0"/>
    <n v="3005"/>
    <x v="18"/>
    <n v="30051"/>
    <s v="DEPARTAMENTO PESSOAL (Administrativo)"/>
    <x v="1"/>
    <x v="1"/>
    <x v="2"/>
    <x v="2"/>
    <x v="15"/>
    <x v="15"/>
  </r>
  <r>
    <x v="4"/>
    <s v="RIOPAR PARTICIPACOES S.A."/>
    <x v="6"/>
    <d v="2024-02-28T00:00:00"/>
    <d v="2024-02-29T00:00:00"/>
    <s v="'75881226"/>
    <s v="1 | 1"/>
    <x v="7"/>
    <x v="0"/>
    <n v="-470.55"/>
    <x v="72"/>
    <x v="71"/>
    <s v="REF. PEDIDO VT MENSAL MARÃ‡O 2024 - EKO"/>
    <x v="14"/>
    <x v="1"/>
    <x v="0"/>
    <n v="8001"/>
    <x v="17"/>
    <n v="80011"/>
    <s v="MARKETING (Administrativo)"/>
    <x v="1"/>
    <x v="1"/>
    <x v="2"/>
    <x v="2"/>
    <x v="15"/>
    <x v="15"/>
  </r>
  <r>
    <x v="4"/>
    <s v="RIOPAR PARTICIPACOES S.A."/>
    <x v="6"/>
    <d v="2024-02-28T00:00:00"/>
    <d v="2024-02-29T00:00:00"/>
    <s v="'75881226"/>
    <s v="1 | 1"/>
    <x v="7"/>
    <x v="0"/>
    <n v="-437.5"/>
    <x v="72"/>
    <x v="71"/>
    <s v="REF. PEDIDO VT MENSAL MARÃ‡O 2024 - EKO"/>
    <x v="6"/>
    <x v="2"/>
    <x v="0"/>
    <n v="6002"/>
    <x v="9"/>
    <n v="60022"/>
    <s v="OPERACIONAL ADM (Extraordinário)"/>
    <x v="1"/>
    <x v="1"/>
    <x v="2"/>
    <x v="2"/>
    <x v="15"/>
    <x v="15"/>
  </r>
  <r>
    <x v="4"/>
    <s v="RIOPAR PARTICIPACOES S.A."/>
    <x v="6"/>
    <d v="2024-02-28T00:00:00"/>
    <d v="2024-02-29T00:00:00"/>
    <s v="'75881226"/>
    <s v="1 | 1"/>
    <x v="7"/>
    <x v="0"/>
    <n v="-359.1"/>
    <x v="72"/>
    <x v="71"/>
    <s v="REF. PEDIDO VT MENSAL MARÃ‡O 2024 - EKO"/>
    <x v="10"/>
    <x v="2"/>
    <x v="0"/>
    <n v="7001"/>
    <x v="11"/>
    <n v="70017"/>
    <s v="OFICINA (Comum)"/>
    <x v="1"/>
    <x v="1"/>
    <x v="2"/>
    <x v="2"/>
    <x v="15"/>
    <x v="15"/>
  </r>
  <r>
    <x v="4"/>
    <s v="RIOPAR PARTICIPACOES S.A."/>
    <x v="6"/>
    <d v="2024-02-28T00:00:00"/>
    <d v="2024-02-29T00:00:00"/>
    <s v="'75881226"/>
    <s v="1 | 1"/>
    <x v="7"/>
    <x v="0"/>
    <n v="-339"/>
    <x v="72"/>
    <x v="71"/>
    <s v="REF. PEDIDO VT MENSAL MARÃ‡O 2024 - EKO"/>
    <x v="4"/>
    <x v="1"/>
    <x v="0"/>
    <n v="8002"/>
    <x v="4"/>
    <n v="80021"/>
    <s v="JURÍDICO (Administrativo)"/>
    <x v="1"/>
    <x v="1"/>
    <x v="2"/>
    <x v="2"/>
    <x v="15"/>
    <x v="15"/>
  </r>
  <r>
    <x v="4"/>
    <s v="RIOPAR PARTICIPACOES S.A."/>
    <x v="6"/>
    <d v="2024-02-28T00:00:00"/>
    <d v="2024-02-29T00:00:00"/>
    <s v="'75881226"/>
    <s v="1 | 1"/>
    <x v="7"/>
    <x v="0"/>
    <n v="-329"/>
    <x v="72"/>
    <x v="71"/>
    <s v="REF. PEDIDO VT MENSAL MARÃ‡O 2024 - EKO"/>
    <x v="16"/>
    <x v="1"/>
    <x v="0"/>
    <n v="3002"/>
    <x v="19"/>
    <n v="30021"/>
    <s v="FINANCEIRO (Administrativo)"/>
    <x v="1"/>
    <x v="1"/>
    <x v="2"/>
    <x v="2"/>
    <x v="15"/>
    <x v="15"/>
  </r>
  <r>
    <x v="4"/>
    <s v="RIOPAR PARTICIPACOES S.A."/>
    <x v="6"/>
    <d v="2024-02-28T00:00:00"/>
    <d v="2024-02-29T00:00:00"/>
    <s v="'75881226"/>
    <s v="1 | 1"/>
    <x v="7"/>
    <x v="0"/>
    <n v="-312.10000000000002"/>
    <x v="72"/>
    <x v="71"/>
    <s v="REF. PEDIDO VT MENSAL MARÃ‡O 2024 - EKO"/>
    <x v="2"/>
    <x v="2"/>
    <x v="0"/>
    <n v="5005"/>
    <x v="32"/>
    <n v="50057"/>
    <s v="SEGURANÇA DO TRABALHO (Comum)"/>
    <x v="1"/>
    <x v="1"/>
    <x v="2"/>
    <x v="2"/>
    <x v="15"/>
    <x v="15"/>
  </r>
  <r>
    <x v="4"/>
    <s v="RIOPAR PARTICIPACOES S.A."/>
    <x v="6"/>
    <d v="2024-02-28T00:00:00"/>
    <d v="2024-02-29T00:00:00"/>
    <s v="'75881226"/>
    <s v="1 | 1"/>
    <x v="7"/>
    <x v="0"/>
    <n v="-295.7"/>
    <x v="72"/>
    <x v="71"/>
    <s v="REF. PEDIDO VT MENSAL MARÃ‡O 2024 - EKO"/>
    <x v="18"/>
    <x v="1"/>
    <x v="0"/>
    <n v="5002"/>
    <x v="21"/>
    <n v="50021"/>
    <s v="MANIFESTO (Administrativo)"/>
    <x v="1"/>
    <x v="1"/>
    <x v="2"/>
    <x v="2"/>
    <x v="15"/>
    <x v="15"/>
  </r>
  <r>
    <x v="4"/>
    <s v="RIOPAR PARTICIPACOES S.A."/>
    <x v="6"/>
    <d v="2024-02-28T00:00:00"/>
    <d v="2024-02-29T00:00:00"/>
    <s v="'75881226"/>
    <s v="1 | 1"/>
    <x v="7"/>
    <x v="0"/>
    <n v="-276.8"/>
    <x v="72"/>
    <x v="71"/>
    <s v="REF. PEDIDO VT MENSAL MARÃ‡O 2024 - EKO"/>
    <x v="6"/>
    <x v="2"/>
    <x v="0"/>
    <n v="6002"/>
    <x v="9"/>
    <n v="60023"/>
    <s v="OPERACIONAL ADM (Poli e Rollon)"/>
    <x v="1"/>
    <x v="1"/>
    <x v="2"/>
    <x v="2"/>
    <x v="15"/>
    <x v="15"/>
  </r>
  <r>
    <x v="4"/>
    <s v="RIOPAR PARTICIPACOES S.A."/>
    <x v="6"/>
    <d v="2024-02-28T00:00:00"/>
    <d v="2024-02-29T00:00:00"/>
    <s v="'75881226"/>
    <s v="1 | 1"/>
    <x v="7"/>
    <x v="0"/>
    <n v="-172.9"/>
    <x v="72"/>
    <x v="71"/>
    <s v="REF. PEDIDO VT MENSAL MARÃ‡O 2024 - EKO"/>
    <x v="9"/>
    <x v="1"/>
    <x v="0"/>
    <n v="8006"/>
    <x v="10"/>
    <n v="80061"/>
    <s v="TECNOLOGIA DA INFORMAÇÃO (Administrativo)"/>
    <x v="1"/>
    <x v="1"/>
    <x v="2"/>
    <x v="2"/>
    <x v="15"/>
    <x v="15"/>
  </r>
  <r>
    <x v="4"/>
    <s v="RIOPAR PARTICIPACOES S.A."/>
    <x v="6"/>
    <d v="2024-02-28T00:00:00"/>
    <d v="2024-02-29T00:00:00"/>
    <s v="'75881226"/>
    <s v="1 | 1"/>
    <x v="7"/>
    <x v="0"/>
    <n v="-109.5"/>
    <x v="72"/>
    <x v="71"/>
    <s v="REF. PEDIDO VT MENSAL MARÃ‡O 2024 - EKO"/>
    <x v="21"/>
    <x v="1"/>
    <x v="0"/>
    <n v="8003"/>
    <x v="28"/>
    <n v="80031"/>
    <s v="QUALIDADE E PROCESSOS (Administrativo)"/>
    <x v="1"/>
    <x v="1"/>
    <x v="2"/>
    <x v="2"/>
    <x v="15"/>
    <x v="15"/>
  </r>
  <r>
    <x v="4"/>
    <s v="RIOPAR PARTICIPACOES S.A."/>
    <x v="6"/>
    <d v="2024-02-28T00:00:00"/>
    <d v="2024-02-29T00:00:00"/>
    <s v="'75881226"/>
    <s v="1 | 1"/>
    <x v="7"/>
    <x v="0"/>
    <n v="-61.5"/>
    <x v="72"/>
    <x v="71"/>
    <s v="REF. PEDIDO VT MENSAL MARÃ‡O 2024 - EKO"/>
    <x v="6"/>
    <x v="2"/>
    <x v="0"/>
    <n v="6001"/>
    <x v="6"/>
    <n v="60013"/>
    <s v="OPERACIONAL (Poli e Rollon)"/>
    <x v="1"/>
    <x v="1"/>
    <x v="2"/>
    <x v="2"/>
    <x v="15"/>
    <x v="15"/>
  </r>
  <r>
    <x v="4"/>
    <s v="RIOPAR PARTICIPACOES S.A."/>
    <x v="6"/>
    <d v="2024-02-28T00:00:00"/>
    <d v="2024-02-29T00:00:00"/>
    <s v="'75881226"/>
    <s v="1 | 1"/>
    <x v="7"/>
    <x v="0"/>
    <n v="-17.3"/>
    <x v="72"/>
    <x v="71"/>
    <s v="REF. PEDIDO VT MENSAL MARÃ‡O 2024 - EKO"/>
    <x v="8"/>
    <x v="1"/>
    <x v="0"/>
    <n v="3006"/>
    <x v="8"/>
    <n v="30061"/>
    <s v="RECURSOS HUMANOS (Administrativo)"/>
    <x v="1"/>
    <x v="1"/>
    <x v="2"/>
    <x v="2"/>
    <x v="15"/>
    <x v="15"/>
  </r>
  <r>
    <x v="4"/>
    <s v="RIOPAR PARTICIPACOES S.A."/>
    <x v="6"/>
    <d v="2024-02-28T00:00:00"/>
    <d v="2024-02-29T00:00:00"/>
    <s v="'75883251"/>
    <s v="1 | 1"/>
    <x v="7"/>
    <x v="0"/>
    <n v="-197.8"/>
    <x v="72"/>
    <x v="71"/>
    <s v="REF. PEDIDO VT MENSAL MARÃ‡O 2024 - EKO"/>
    <x v="6"/>
    <x v="2"/>
    <x v="0"/>
    <n v="6001"/>
    <x v="6"/>
    <n v="60012"/>
    <s v="OPERACIONAL (Extraordinário)"/>
    <x v="1"/>
    <x v="1"/>
    <x v="2"/>
    <x v="2"/>
    <x v="15"/>
    <x v="15"/>
  </r>
  <r>
    <x v="4"/>
    <s v="RIOPAR PARTICIPACOES S.A."/>
    <x v="6"/>
    <d v="2024-03-04T00:00:00"/>
    <d v="2024-03-06T00:00:00"/>
    <s v="' 75912783"/>
    <s v="1 | 1"/>
    <x v="7"/>
    <x v="0"/>
    <n v="-598.15"/>
    <x v="72"/>
    <x v="71"/>
    <s v="REF. PEDIDO VT MENSAL MARÃ‡O 2024 - EKO"/>
    <x v="6"/>
    <x v="2"/>
    <x v="0"/>
    <n v="6001"/>
    <x v="6"/>
    <n v="60012"/>
    <s v="OPERACIONAL (Extraordinário)"/>
    <x v="1"/>
    <x v="1"/>
    <x v="2"/>
    <x v="2"/>
    <x v="15"/>
    <x v="15"/>
  </r>
  <r>
    <x v="4"/>
    <s v="RIOPAR PARTICIPACOES S.A."/>
    <x v="6"/>
    <d v="2024-03-11T00:00:00"/>
    <d v="2024-03-11T00:00:00"/>
    <s v="'1023315"/>
    <s v="1 | 1"/>
    <x v="7"/>
    <x v="0"/>
    <n v="-2240"/>
    <x v="72"/>
    <x v="71"/>
    <s v="REF. PEDIDO VT CARTÃƒO EXPRESSO "/>
    <x v="6"/>
    <x v="2"/>
    <x v="0"/>
    <n v="6001"/>
    <x v="6"/>
    <n v="60012"/>
    <s v="OPERACIONAL (Extraordinário)"/>
    <x v="1"/>
    <x v="1"/>
    <x v="2"/>
    <x v="2"/>
    <x v="15"/>
    <x v="15"/>
  </r>
  <r>
    <x v="4"/>
    <s v="RIOPAR PARTICIPACOES S.A."/>
    <x v="6"/>
    <d v="2024-03-12T00:00:00"/>
    <d v="2024-03-12T00:00:00"/>
    <s v="'1023414"/>
    <s v="1 | 1"/>
    <x v="7"/>
    <x v="0"/>
    <n v="-660"/>
    <x v="72"/>
    <x v="71"/>
    <s v="REF. PEDIDO VT CARTÃƒO EXPRESSO "/>
    <x v="6"/>
    <x v="2"/>
    <x v="0"/>
    <n v="6001"/>
    <x v="6"/>
    <n v="60012"/>
    <s v="OPERACIONAL (Extraordinário)"/>
    <x v="1"/>
    <x v="1"/>
    <x v="2"/>
    <x v="2"/>
    <x v="15"/>
    <x v="15"/>
  </r>
  <r>
    <x v="4"/>
    <s v="RIOPAR PARTICIPACOES S.A."/>
    <x v="6"/>
    <d v="2024-03-13T00:00:00"/>
    <d v="2024-03-13T00:00:00"/>
    <s v="'1023487"/>
    <s v="1 | 1"/>
    <x v="7"/>
    <x v="0"/>
    <n v="-180.6"/>
    <x v="72"/>
    <x v="71"/>
    <s v="REF. PEDIDO VT MENSAL MARÃ‡O 2024 - EKO"/>
    <x v="6"/>
    <x v="2"/>
    <x v="0"/>
    <n v="6001"/>
    <x v="6"/>
    <n v="60012"/>
    <s v="OPERACIONAL (Extraordinário)"/>
    <x v="1"/>
    <x v="1"/>
    <x v="2"/>
    <x v="2"/>
    <x v="15"/>
    <x v="15"/>
  </r>
  <r>
    <x v="4"/>
    <s v="RIOPAR PARTICIPACOES S.A."/>
    <x v="6"/>
    <d v="2024-03-13T00:00:00"/>
    <d v="2024-03-13T00:00:00"/>
    <s v="'1023488"/>
    <s v="1 | 1"/>
    <x v="7"/>
    <x v="0"/>
    <n v="-1716.44"/>
    <x v="72"/>
    <x v="71"/>
    <s v="REF. PEDIDO VT MENSAL MARÃ‡O 2024 - EKO"/>
    <x v="6"/>
    <x v="2"/>
    <x v="0"/>
    <n v="6001"/>
    <x v="6"/>
    <n v="60012"/>
    <s v="OPERACIONAL (Extraordinário)"/>
    <x v="1"/>
    <x v="1"/>
    <x v="2"/>
    <x v="2"/>
    <x v="15"/>
    <x v="15"/>
  </r>
  <r>
    <x v="4"/>
    <s v="RIOPAR PARTICIPACOES S.A."/>
    <x v="6"/>
    <d v="2024-03-13T00:00:00"/>
    <d v="2024-03-13T00:00:00"/>
    <s v="'1023489"/>
    <s v="1 | 1"/>
    <x v="7"/>
    <x v="0"/>
    <n v="-3079.8"/>
    <x v="72"/>
    <x v="71"/>
    <s v="REF. PEDIDO VT MENSAL MARÃ‡O 2024 - EKO"/>
    <x v="6"/>
    <x v="2"/>
    <x v="0"/>
    <n v="6001"/>
    <x v="6"/>
    <n v="60012"/>
    <s v="OPERACIONAL (Extraordinário)"/>
    <x v="1"/>
    <x v="1"/>
    <x v="2"/>
    <x v="2"/>
    <x v="15"/>
    <x v="15"/>
  </r>
  <r>
    <x v="4"/>
    <s v="RIOPAR PARTICIPACOES S.A."/>
    <x v="6"/>
    <d v="2024-03-13T00:00:00"/>
    <d v="2024-03-13T00:00:00"/>
    <s v="'1023490"/>
    <s v="1 | 1"/>
    <x v="7"/>
    <x v="0"/>
    <n v="-330.44"/>
    <x v="72"/>
    <x v="71"/>
    <s v="REF. PEDIDO VT MENSAL MARÃ‡O 2024 - EKO"/>
    <x v="6"/>
    <x v="2"/>
    <x v="0"/>
    <n v="6001"/>
    <x v="6"/>
    <n v="60015"/>
    <s v="OPERACIONAL (Químico e Biológico)"/>
    <x v="1"/>
    <x v="1"/>
    <x v="2"/>
    <x v="2"/>
    <x v="15"/>
    <x v="15"/>
  </r>
  <r>
    <x v="4"/>
    <s v="RIOPAR PARTICIPACOES S.A."/>
    <x v="6"/>
    <d v="2024-03-13T00:00:00"/>
    <d v="2024-03-13T00:00:00"/>
    <s v="'1023491"/>
    <s v="1 | 1"/>
    <x v="7"/>
    <x v="0"/>
    <n v="-342"/>
    <x v="72"/>
    <x v="71"/>
    <s v="REF. PEDIDO VT MENSAL MARÃ‡O 2024 - EKO"/>
    <x v="6"/>
    <x v="2"/>
    <x v="0"/>
    <n v="6002"/>
    <x v="9"/>
    <n v="60027"/>
    <s v="OPERACIONAL ADM (Comum)"/>
    <x v="1"/>
    <x v="1"/>
    <x v="2"/>
    <x v="2"/>
    <x v="15"/>
    <x v="15"/>
  </r>
  <r>
    <x v="4"/>
    <s v="RIOPAR PARTICIPACOES S.A."/>
    <x v="6"/>
    <d v="2024-03-13T00:00:00"/>
    <d v="2024-03-13T00:00:00"/>
    <s v="'1023496"/>
    <s v="1 | 1"/>
    <x v="7"/>
    <x v="0"/>
    <n v="-1408.64"/>
    <x v="72"/>
    <x v="71"/>
    <s v="REF. PEDIDO VT MENSAL MARÃ‡O 2024 - EKO"/>
    <x v="6"/>
    <x v="2"/>
    <x v="0"/>
    <n v="6001"/>
    <x v="6"/>
    <n v="60012"/>
    <s v="OPERACIONAL (Extraordinário)"/>
    <x v="1"/>
    <x v="1"/>
    <x v="2"/>
    <x v="2"/>
    <x v="15"/>
    <x v="15"/>
  </r>
  <r>
    <x v="4"/>
    <s v="RIOPAR PARTICIPACOES S.A."/>
    <x v="6"/>
    <d v="2024-03-14T00:00:00"/>
    <d v="2024-03-14T00:00:00"/>
    <s v="'1023501"/>
    <s v="1 | 1"/>
    <x v="7"/>
    <x v="0"/>
    <n v="-330.44"/>
    <x v="72"/>
    <x v="71"/>
    <s v="REF. PEDIDO VT MENSAL MARÃ‡O 2024 - EKO"/>
    <x v="6"/>
    <x v="2"/>
    <x v="0"/>
    <n v="6001"/>
    <x v="6"/>
    <n v="60012"/>
    <s v="OPERACIONAL (Extraordinário)"/>
    <x v="1"/>
    <x v="1"/>
    <x v="2"/>
    <x v="2"/>
    <x v="15"/>
    <x v="15"/>
  </r>
  <r>
    <x v="4"/>
    <s v="RIOPAR PARTICIPACOES S.A."/>
    <x v="6"/>
    <d v="2024-03-14T00:00:00"/>
    <d v="2024-03-14T00:00:00"/>
    <s v="'1023502"/>
    <s v="1 | 1"/>
    <x v="7"/>
    <x v="0"/>
    <n v="-30.1"/>
    <x v="72"/>
    <x v="71"/>
    <s v="REF. PEDIDO VT MENSAL MARÃ‡O 2024 - EKO"/>
    <x v="6"/>
    <x v="2"/>
    <x v="0"/>
    <n v="6001"/>
    <x v="6"/>
    <n v="60012"/>
    <s v="OPERACIONAL (Extraordinário)"/>
    <x v="1"/>
    <x v="1"/>
    <x v="2"/>
    <x v="2"/>
    <x v="15"/>
    <x v="15"/>
  </r>
  <r>
    <x v="4"/>
    <s v="RIOPAR PARTICIPACOES S.A."/>
    <x v="6"/>
    <d v="2024-03-14T00:00:00"/>
    <d v="2024-03-14T00:00:00"/>
    <s v="'1023584"/>
    <s v="1 | 1"/>
    <x v="7"/>
    <x v="0"/>
    <n v="-600"/>
    <x v="72"/>
    <x v="71"/>
    <s v="REF. BOLETO CARTÃƒO EXPRESSO "/>
    <x v="6"/>
    <x v="2"/>
    <x v="0"/>
    <n v="6001"/>
    <x v="6"/>
    <n v="60012"/>
    <s v="OPERACIONAL (Extraordinário)"/>
    <x v="1"/>
    <x v="1"/>
    <x v="2"/>
    <x v="2"/>
    <x v="15"/>
    <x v="15"/>
  </r>
  <r>
    <x v="4"/>
    <s v="RIOPAR PARTICIPACOES S.A."/>
    <x v="6"/>
    <d v="2024-03-15T00:00:00"/>
    <d v="2024-03-15T00:00:00"/>
    <s v="'1023648"/>
    <s v="1 | 1"/>
    <x v="7"/>
    <x v="0"/>
    <n v="-205.2"/>
    <x v="72"/>
    <x v="71"/>
    <s v="REF. PEDIDO VT MENSAL MARÃ‡O 2024 NOVOS - EKO  RUAN FELIPE DA SILVA BARBOSA "/>
    <x v="6"/>
    <x v="2"/>
    <x v="0"/>
    <n v="6001"/>
    <x v="6"/>
    <n v="60012"/>
    <s v="OPERACIONAL (Extraordinário)"/>
    <x v="1"/>
    <x v="1"/>
    <x v="2"/>
    <x v="2"/>
    <x v="15"/>
    <x v="15"/>
  </r>
  <r>
    <x v="4"/>
    <s v="RIOPAR PARTICIPACOES S.A."/>
    <x v="6"/>
    <d v="2024-03-19T00:00:00"/>
    <d v="2024-03-19T00:00:00"/>
    <s v="'1023757"/>
    <s v="1 | 1"/>
    <x v="7"/>
    <x v="0"/>
    <n v="-273.60000000000002"/>
    <x v="72"/>
    <x v="71"/>
    <s v="REF. PEDIDO VT MENSAL MARÃ‡O 2024- EKO"/>
    <x v="6"/>
    <x v="2"/>
    <x v="0"/>
    <n v="6001"/>
    <x v="6"/>
    <n v="60012"/>
    <s v="OPERACIONAL (Extraordinário)"/>
    <x v="1"/>
    <x v="1"/>
    <x v="2"/>
    <x v="2"/>
    <x v="15"/>
    <x v="15"/>
  </r>
  <r>
    <x v="4"/>
    <s v="RIOPAR PARTICIPACOES S.A."/>
    <x v="6"/>
    <d v="2024-03-19T00:00:00"/>
    <d v="2024-03-19T00:00:00"/>
    <s v="'1023776"/>
    <s v="1 | 1"/>
    <x v="7"/>
    <x v="0"/>
    <n v="-600"/>
    <x v="72"/>
    <x v="71"/>
    <s v="REF. BOLETO CARTÃƒO EXPRESSO  - EKO"/>
    <x v="6"/>
    <x v="2"/>
    <x v="0"/>
    <n v="6001"/>
    <x v="6"/>
    <n v="60012"/>
    <s v="OPERACIONAL (Extraordinário)"/>
    <x v="1"/>
    <x v="1"/>
    <x v="2"/>
    <x v="2"/>
    <x v="15"/>
    <x v="15"/>
  </r>
  <r>
    <x v="4"/>
    <s v="RIOPAR PARTICIPACOES S.A."/>
    <x v="6"/>
    <d v="2024-03-19T00:00:00"/>
    <d v="2024-03-19T00:00:00"/>
    <s v="'1023780"/>
    <s v="1 | 1"/>
    <x v="7"/>
    <x v="0"/>
    <n v="-205.2"/>
    <x v="72"/>
    <x v="71"/>
    <s v="REF. VT complementar mensal MARÃ‡O 2024 do funcionÃ¡rio RENAN DA SILVA FERREIRA da empresa EKO"/>
    <x v="6"/>
    <x v="2"/>
    <x v="0"/>
    <n v="6001"/>
    <x v="6"/>
    <n v="60012"/>
    <s v="OPERACIONAL (Extraordinário)"/>
    <x v="1"/>
    <x v="1"/>
    <x v="2"/>
    <x v="2"/>
    <x v="15"/>
    <x v="15"/>
  </r>
  <r>
    <x v="4"/>
    <s v="RIOPAR PARTICIPACOES S.A."/>
    <x v="6"/>
    <d v="2024-03-20T00:00:00"/>
    <d v="2024-03-20T00:00:00"/>
    <s v="'1023804"/>
    <s v="1 | 1"/>
    <x v="7"/>
    <x v="0"/>
    <n v="-103.2"/>
    <x v="72"/>
    <x v="71"/>
    <s v="REF.VT mensal MARÃ‡O 2024 do funcionÃ¡rio novo WEVERTON JORGE DE SOUZA NOVAES da empresa EKO."/>
    <x v="6"/>
    <x v="2"/>
    <x v="0"/>
    <n v="6001"/>
    <x v="6"/>
    <n v="60012"/>
    <s v="OPERACIONAL (Extraordinário)"/>
    <x v="1"/>
    <x v="1"/>
    <x v="2"/>
    <x v="2"/>
    <x v="15"/>
    <x v="15"/>
  </r>
  <r>
    <x v="4"/>
    <s v="RIOPAR PARTICIPACOES S.A."/>
    <x v="6"/>
    <d v="2024-03-20T00:00:00"/>
    <d v="2024-03-20T00:00:00"/>
    <s v="'1023811"/>
    <s v="1 | 1"/>
    <x v="7"/>
    <x v="0"/>
    <n v="-22.64"/>
    <x v="72"/>
    <x v="71"/>
    <s v="REF PEDIDO DE CANCELAMENTO, E 2 VIA - WEVERTON JORGE DE SOUZA NOVAES"/>
    <x v="6"/>
    <x v="2"/>
    <x v="0"/>
    <n v="6001"/>
    <x v="6"/>
    <n v="60012"/>
    <s v="OPERACIONAL (Extraordinário)"/>
    <x v="1"/>
    <x v="1"/>
    <x v="2"/>
    <x v="2"/>
    <x v="15"/>
    <x v="15"/>
  </r>
  <r>
    <x v="4"/>
    <s v="RIOPAR PARTICIPACOES S.A."/>
    <x v="6"/>
    <d v="2024-03-20T00:00:00"/>
    <d v="2024-03-20T00:00:00"/>
    <s v="'1023812"/>
    <s v="1 | 1"/>
    <x v="7"/>
    <x v="0"/>
    <n v="-30.1"/>
    <x v="72"/>
    <x v="71"/>
    <s v="REF PEDIDO DE CANCELAMENTO, E 2 VIA - WEVERTON JORGE DE SOUZA NOVAES"/>
    <x v="6"/>
    <x v="2"/>
    <x v="0"/>
    <n v="6001"/>
    <x v="6"/>
    <n v="60012"/>
    <s v="OPERACIONAL (Extraordinário)"/>
    <x v="1"/>
    <x v="1"/>
    <x v="2"/>
    <x v="2"/>
    <x v="15"/>
    <x v="15"/>
  </r>
  <r>
    <x v="4"/>
    <s v="RIOPAR PARTICIPACOES S.A."/>
    <x v="6"/>
    <d v="2024-03-20T00:00:00"/>
    <d v="2024-03-20T00:00:00"/>
    <s v="'1023816"/>
    <s v="1 | 1"/>
    <x v="7"/>
    <x v="0"/>
    <n v="-331.04"/>
    <x v="72"/>
    <x v="71"/>
    <s v="REF PEDIDO DE RECARGA DE VT E 2 VIA- NOVOS EKO"/>
    <x v="6"/>
    <x v="2"/>
    <x v="0"/>
    <n v="6001"/>
    <x v="6"/>
    <n v="60012"/>
    <s v="OPERACIONAL (Extraordinário)"/>
    <x v="1"/>
    <x v="1"/>
    <x v="2"/>
    <x v="2"/>
    <x v="15"/>
    <x v="15"/>
  </r>
  <r>
    <x v="4"/>
    <s v="RIOPAR PARTICIPACOES S.A."/>
    <x v="6"/>
    <d v="2024-03-20T00:00:00"/>
    <d v="2024-03-20T00:00:00"/>
    <s v="'1023832"/>
    <s v="1 | 1"/>
    <x v="7"/>
    <x v="0"/>
    <n v="-22.64"/>
    <x v="72"/>
    <x v="71"/>
    <s v="REF  PEDIDO DE CANCELAMENTO E 2 VIA- MAICON LUIZ SANTOS DA SILVA"/>
    <x v="6"/>
    <x v="2"/>
    <x v="0"/>
    <n v="6001"/>
    <x v="6"/>
    <n v="60012"/>
    <s v="OPERACIONAL (Extraordinário)"/>
    <x v="1"/>
    <x v="1"/>
    <x v="2"/>
    <x v="2"/>
    <x v="15"/>
    <x v="15"/>
  </r>
  <r>
    <x v="4"/>
    <s v="RIOPAR PARTICIPACOES S.A."/>
    <x v="6"/>
    <d v="2024-03-20T00:00:00"/>
    <d v="2024-03-20T00:00:00"/>
    <s v="'1023833"/>
    <s v="1 | 1"/>
    <x v="7"/>
    <x v="0"/>
    <n v="-30.1"/>
    <x v="72"/>
    <x v="71"/>
    <s v="REF  PEDIDO DE CANCELAMENTO E 2 VIA- MAICON LUIZ SANTOS DA SILVA"/>
    <x v="6"/>
    <x v="2"/>
    <x v="0"/>
    <n v="6001"/>
    <x v="6"/>
    <n v="60012"/>
    <s v="OPERACIONAL (Extraordinário)"/>
    <x v="1"/>
    <x v="1"/>
    <x v="2"/>
    <x v="2"/>
    <x v="15"/>
    <x v="15"/>
  </r>
  <r>
    <x v="4"/>
    <s v="RIOPAR PARTICIPACOES S.A."/>
    <x v="6"/>
    <d v="2024-03-21T00:00:00"/>
    <d v="2024-03-21T00:00:00"/>
    <s v="'1023865"/>
    <s v="1 | 1"/>
    <x v="7"/>
    <x v="0"/>
    <n v="-188.1"/>
    <x v="72"/>
    <x v="71"/>
    <s v="REF VT mensal MARÃ‡O 2024 do funcionÃ¡rio novo WALLAS TEIXEIRA DA MOTTA da empresa EKO"/>
    <x v="6"/>
    <x v="2"/>
    <x v="0"/>
    <n v="6001"/>
    <x v="6"/>
    <n v="60013"/>
    <s v="OPERACIONAL (Poli e Rollon)"/>
    <x v="1"/>
    <x v="1"/>
    <x v="2"/>
    <x v="2"/>
    <x v="15"/>
    <x v="15"/>
  </r>
  <r>
    <x v="4"/>
    <s v="RIOPAR PARTICIPACOES S.A."/>
    <x v="6"/>
    <d v="2024-03-21T00:00:00"/>
    <d v="2024-03-21T00:00:00"/>
    <s v="'1023877"/>
    <s v="1 | 1"/>
    <x v="7"/>
    <x v="0"/>
    <n v="-153.9"/>
    <x v="72"/>
    <x v="71"/>
    <s v="REF VT do funcionÃ¡rio novo GIL PEREIRA DE MORAES FILHO, da empresa EKO. NÃ£o entrou no pedido anterior, estava vinculado em outra empresa."/>
    <x v="6"/>
    <x v="2"/>
    <x v="0"/>
    <n v="6001"/>
    <x v="6"/>
    <n v="60012"/>
    <s v="OPERACIONAL (Extraordinário)"/>
    <x v="1"/>
    <x v="1"/>
    <x v="2"/>
    <x v="2"/>
    <x v="15"/>
    <x v="15"/>
  </r>
  <r>
    <x v="4"/>
    <s v="RIOPAR PARTICIPACOES S.A."/>
    <x v="6"/>
    <d v="2024-03-21T00:00:00"/>
    <d v="2024-03-21T00:00:00"/>
    <s v="'1023878"/>
    <s v="1 | 1"/>
    <x v="7"/>
    <x v="0"/>
    <n v="-176.54"/>
    <x v="72"/>
    <x v="71"/>
    <s v="REF VT e 2 via do funcionÃ¡rio novo DOUGLAS MAGNO BEZERRA, da empresa EKO. NÃ£o entrou no pedido anterior, estava vinculado em outra empresa."/>
    <x v="6"/>
    <x v="2"/>
    <x v="0"/>
    <n v="6001"/>
    <x v="6"/>
    <n v="60012"/>
    <s v="OPERACIONAL (Extraordinário)"/>
    <x v="1"/>
    <x v="1"/>
    <x v="2"/>
    <x v="2"/>
    <x v="15"/>
    <x v="15"/>
  </r>
  <r>
    <x v="4"/>
    <s v="RIOPAR PARTICIPACOES S.A."/>
    <x v="6"/>
    <d v="2024-03-21T00:00:00"/>
    <d v="2024-03-21T00:00:00"/>
    <s v="'1023879"/>
    <s v="1 | 1"/>
    <x v="7"/>
    <x v="0"/>
    <n v="-22.64"/>
    <x v="72"/>
    <x v="71"/>
    <s v="REF PEDIDO DE CANCELAMENTO E 2 VIA- CLAUDIO MAX DE BRITO SOARES"/>
    <x v="6"/>
    <x v="2"/>
    <x v="0"/>
    <n v="6001"/>
    <x v="6"/>
    <n v="60012"/>
    <s v="OPERACIONAL (Extraordinário)"/>
    <x v="1"/>
    <x v="1"/>
    <x v="2"/>
    <x v="2"/>
    <x v="15"/>
    <x v="15"/>
  </r>
  <r>
    <x v="4"/>
    <s v="RIOPAR PARTICIPACOES S.A."/>
    <x v="6"/>
    <d v="2024-03-21T00:00:00"/>
    <d v="2024-03-21T00:00:00"/>
    <s v="'1023880"/>
    <s v="1 | 1"/>
    <x v="7"/>
    <x v="0"/>
    <n v="-30.1"/>
    <x v="72"/>
    <x v="71"/>
    <s v="REF PEDIDO DE CANCELAMENTO E 2 VIA- CLAUDIO MAX DE BRITO SOARES"/>
    <x v="6"/>
    <x v="2"/>
    <x v="0"/>
    <n v="6001"/>
    <x v="6"/>
    <n v="60012"/>
    <s v="OPERACIONAL (Extraordinário)"/>
    <x v="1"/>
    <x v="1"/>
    <x v="2"/>
    <x v="2"/>
    <x v="15"/>
    <x v="15"/>
  </r>
  <r>
    <x v="4"/>
    <s v="RIOPAR PARTICIPACOES S.A."/>
    <x v="6"/>
    <d v="2024-03-22T00:00:00"/>
    <d v="2024-03-22T00:00:00"/>
    <s v="'1023940"/>
    <s v="1 | 1"/>
    <x v="7"/>
    <x v="0"/>
    <n v="-730"/>
    <x v="72"/>
    <x v="71"/>
    <s v="REF boleto de compra de carga para cartÃ£o expresso para novos admitidos"/>
    <x v="6"/>
    <x v="2"/>
    <x v="0"/>
    <n v="6001"/>
    <x v="6"/>
    <n v="60012"/>
    <s v="OPERACIONAL (Extraordinário)"/>
    <x v="1"/>
    <x v="1"/>
    <x v="2"/>
    <x v="2"/>
    <x v="15"/>
    <x v="15"/>
  </r>
  <r>
    <x v="4"/>
    <s v="RIOPAR PARTICIPACOES S.A."/>
    <x v="6"/>
    <d v="2024-03-22T00:00:00"/>
    <d v="2024-03-22T00:00:00"/>
    <s v="'1023943"/>
    <s v="1 | 1"/>
    <x v="7"/>
    <x v="0"/>
    <n v="-153.9"/>
    <x v="72"/>
    <x v="71"/>
    <s v="REF VT de Ronison Oliveira para competÃªncia de marÃ§o pois estava vinculado"/>
    <x v="6"/>
    <x v="2"/>
    <x v="0"/>
    <n v="6001"/>
    <x v="6"/>
    <n v="60012"/>
    <s v="OPERACIONAL (Extraordinário)"/>
    <x v="1"/>
    <x v="1"/>
    <x v="2"/>
    <x v="2"/>
    <x v="15"/>
    <x v="15"/>
  </r>
  <r>
    <x v="4"/>
    <s v="RIOPAR PARTICIPACOES S.A."/>
    <x v="6"/>
    <d v="2024-03-26T00:00:00"/>
    <d v="2024-03-26T00:00:00"/>
    <s v="'1024000"/>
    <s v="1 | 1"/>
    <x v="7"/>
    <x v="0"/>
    <n v="-91.44"/>
    <x v="72"/>
    <x v="71"/>
    <s v="REF VT e 2 via do funcionÃ¡rio novo RODRIGO FERNANDES DA SILVA, da empresa EKO"/>
    <x v="6"/>
    <x v="2"/>
    <x v="0"/>
    <n v="6001"/>
    <x v="6"/>
    <n v="60012"/>
    <s v="OPERACIONAL (Extraordinário)"/>
    <x v="1"/>
    <x v="1"/>
    <x v="2"/>
    <x v="2"/>
    <x v="15"/>
    <x v="15"/>
  </r>
  <r>
    <x v="4"/>
    <s v="RIOPAR PARTICIPACOES S.A."/>
    <x v="6"/>
    <d v="2024-03-27T00:00:00"/>
    <d v="2024-03-27T00:00:00"/>
    <s v="'1024033"/>
    <s v="1 | 1"/>
    <x v="7"/>
    <x v="0"/>
    <n v="-30.1"/>
    <x v="72"/>
    <x v="71"/>
    <s v="REF Cancelamento de Rio Card - EKO "/>
    <x v="6"/>
    <x v="2"/>
    <x v="0"/>
    <n v="6001"/>
    <x v="6"/>
    <n v="60012"/>
    <s v="OPERACIONAL (Extraordinário)"/>
    <x v="1"/>
    <x v="1"/>
    <x v="2"/>
    <x v="2"/>
    <x v="15"/>
    <x v="15"/>
  </r>
  <r>
    <x v="4"/>
    <s v="RIOPAR PARTICIPACOES S.A."/>
    <x v="6"/>
    <d v="2024-03-27T00:00:00"/>
    <d v="2024-03-27T00:00:00"/>
    <s v="'1024034"/>
    <s v="1 | 1"/>
    <x v="7"/>
    <x v="0"/>
    <n v="-30.1"/>
    <x v="72"/>
    <x v="71"/>
    <s v="REF Cancelamento de Rio Card - EKO "/>
    <x v="6"/>
    <x v="2"/>
    <x v="0"/>
    <n v="6001"/>
    <x v="6"/>
    <n v="60012"/>
    <s v="OPERACIONAL (Extraordinário)"/>
    <x v="1"/>
    <x v="1"/>
    <x v="2"/>
    <x v="2"/>
    <x v="15"/>
    <x v="15"/>
  </r>
  <r>
    <x v="4"/>
    <s v="RIOPAR PARTICIPACOES S.A."/>
    <x v="6"/>
    <d v="2024-03-27T00:00:00"/>
    <d v="2024-03-27T00:00:00"/>
    <s v="'1024035"/>
    <s v="1 | 1"/>
    <x v="7"/>
    <x v="0"/>
    <n v="-30.1"/>
    <x v="72"/>
    <x v="71"/>
    <s v="REF Cancelamento de Rio Card - EKO "/>
    <x v="6"/>
    <x v="2"/>
    <x v="0"/>
    <n v="6001"/>
    <x v="6"/>
    <n v="60012"/>
    <s v="OPERACIONAL (Extraordinário)"/>
    <x v="1"/>
    <x v="1"/>
    <x v="2"/>
    <x v="2"/>
    <x v="15"/>
    <x v="15"/>
  </r>
  <r>
    <x v="4"/>
    <s v="RIOPAR PARTICIPACOES S.A."/>
    <x v="6"/>
    <d v="2024-03-27T00:00:00"/>
    <d v="2024-03-27T00:00:00"/>
    <s v="'1024089"/>
    <s v="1 | 1"/>
    <x v="7"/>
    <x v="0"/>
    <n v="-60.2"/>
    <x v="72"/>
    <x v="71"/>
    <s v="REF. PEDIDO DE CANCELAMENTO, 2 VIA E RECARGA MENSAL ABRIL 2024 - EKO"/>
    <x v="6"/>
    <x v="2"/>
    <x v="0"/>
    <n v="6001"/>
    <x v="6"/>
    <n v="60012"/>
    <s v="OPERACIONAL (Extraordinário)"/>
    <x v="1"/>
    <x v="1"/>
    <x v="2"/>
    <x v="2"/>
    <x v="15"/>
    <x v="15"/>
  </r>
  <r>
    <x v="4"/>
    <s v="RIOPAR PARTICIPACOES S.A."/>
    <x v="6"/>
    <d v="2024-03-27T00:00:00"/>
    <d v="2024-03-27T00:00:00"/>
    <s v="'1024090"/>
    <s v="1 | 1"/>
    <x v="7"/>
    <x v="0"/>
    <n v="-387.52"/>
    <x v="72"/>
    <x v="71"/>
    <s v="REF. PEDIDO DE CANCELAMENTO, 2 VIA E RECARGA MENSAL ABRIL 2024 - EKO"/>
    <x v="6"/>
    <x v="2"/>
    <x v="0"/>
    <n v="6001"/>
    <x v="6"/>
    <n v="60012"/>
    <s v="OPERACIONAL (Extraordinário)"/>
    <x v="1"/>
    <x v="1"/>
    <x v="2"/>
    <x v="2"/>
    <x v="15"/>
    <x v="15"/>
  </r>
  <r>
    <x v="4"/>
    <s v="RIOPAR PARTICIPACOES S.A."/>
    <x v="6"/>
    <d v="2024-03-27T00:00:00"/>
    <d v="2024-03-27T00:00:00"/>
    <s v="'1024090"/>
    <s v="1 | 1"/>
    <x v="7"/>
    <x v="0"/>
    <n v="-387.52"/>
    <x v="72"/>
    <x v="71"/>
    <s v="REF. PEDIDO DE CANCELAMENTO, 2 VIA E RECARGA MENSAL ABRIL 2024 - EKO"/>
    <x v="6"/>
    <x v="2"/>
    <x v="0"/>
    <n v="6001"/>
    <x v="6"/>
    <n v="60015"/>
    <s v="OPERACIONAL (Químico e Biológico)"/>
    <x v="1"/>
    <x v="1"/>
    <x v="2"/>
    <x v="2"/>
    <x v="15"/>
    <x v="15"/>
  </r>
  <r>
    <x v="4"/>
    <s v="RIOPAR PARTICIPACOES S.A."/>
    <x v="6"/>
    <d v="2024-03-28T00:00:00"/>
    <d v="2024-03-28T00:00:00"/>
    <s v="'1024115"/>
    <s v="1 | 1"/>
    <x v="7"/>
    <x v="0"/>
    <n v="-32.64"/>
    <x v="72"/>
    <x v="71"/>
    <s v="REF. PEDIDO DE 2 VIA VT - FABRICIO ADELINO DA CONCEIÃ‡ÃƒO SILVA"/>
    <x v="6"/>
    <x v="2"/>
    <x v="0"/>
    <n v="6001"/>
    <x v="6"/>
    <n v="60012"/>
    <s v="OPERACIONAL (Extraordinário)"/>
    <x v="1"/>
    <x v="1"/>
    <x v="2"/>
    <x v="2"/>
    <x v="15"/>
    <x v="15"/>
  </r>
  <r>
    <x v="4"/>
    <s v="RIOPAR PARTICIPACOES S.A."/>
    <x v="7"/>
    <d v="2024-03-27T00:00:00"/>
    <d v="2024-03-27T00:00:00"/>
    <s v="'1024045"/>
    <s v="1 | 1"/>
    <x v="7"/>
    <x v="0"/>
    <n v="-50816.11"/>
    <x v="72"/>
    <x v="71"/>
    <s v="REF. PEDIDO VT MENSAL ABRIL 2024  -  EKO"/>
    <x v="6"/>
    <x v="2"/>
    <x v="0"/>
    <n v="6001"/>
    <x v="6"/>
    <n v="60012"/>
    <s v="OPERACIONAL (Extraordinário)"/>
    <x v="1"/>
    <x v="3"/>
    <x v="2"/>
    <x v="2"/>
    <x v="15"/>
    <x v="15"/>
  </r>
  <r>
    <x v="4"/>
    <s v="RIOPAR PARTICIPACOES S.A."/>
    <x v="7"/>
    <d v="2024-03-27T00:00:00"/>
    <d v="2024-03-27T00:00:00"/>
    <s v="'1024045"/>
    <s v="1 | 1"/>
    <x v="7"/>
    <x v="0"/>
    <n v="-2457.9499999999998"/>
    <x v="72"/>
    <x v="71"/>
    <s v="REF. PEDIDO VT MENSAL ABRIL 2024  -  EKO"/>
    <x v="6"/>
    <x v="2"/>
    <x v="0"/>
    <n v="6001"/>
    <x v="6"/>
    <n v="60015"/>
    <s v="OPERACIONAL (Químico e Biológico)"/>
    <x v="1"/>
    <x v="3"/>
    <x v="2"/>
    <x v="2"/>
    <x v="15"/>
    <x v="15"/>
  </r>
  <r>
    <x v="4"/>
    <s v="RIOPAR PARTICIPACOES S.A."/>
    <x v="7"/>
    <d v="2024-03-27T00:00:00"/>
    <d v="2024-03-27T00:00:00"/>
    <s v="'1024045"/>
    <s v="1 | 1"/>
    <x v="7"/>
    <x v="0"/>
    <n v="-1903"/>
    <x v="72"/>
    <x v="71"/>
    <s v="REF. PEDIDO VT MENSAL ABRIL 2024  -  EKO"/>
    <x v="6"/>
    <x v="2"/>
    <x v="0"/>
    <n v="6001"/>
    <x v="6"/>
    <n v="60014"/>
    <s v="OPERACIONAL (Reciclável)"/>
    <x v="1"/>
    <x v="3"/>
    <x v="2"/>
    <x v="2"/>
    <x v="15"/>
    <x v="15"/>
  </r>
  <r>
    <x v="4"/>
    <s v="RIOPAR PARTICIPACOES S.A."/>
    <x v="7"/>
    <d v="2024-03-27T00:00:00"/>
    <d v="2024-03-27T00:00:00"/>
    <s v="'1024045"/>
    <s v="1 | 1"/>
    <x v="7"/>
    <x v="0"/>
    <n v="-1463.35"/>
    <x v="72"/>
    <x v="71"/>
    <s v="REF. PEDIDO VT MENSAL ABRIL 2024  -  EKO"/>
    <x v="6"/>
    <x v="2"/>
    <x v="0"/>
    <n v="6002"/>
    <x v="9"/>
    <n v="60023"/>
    <s v="OPERACIONAL ADM (Poli e Rollon)"/>
    <x v="1"/>
    <x v="3"/>
    <x v="2"/>
    <x v="2"/>
    <x v="15"/>
    <x v="15"/>
  </r>
  <r>
    <x v="4"/>
    <s v="RIOPAR PARTICIPACOES S.A."/>
    <x v="7"/>
    <d v="2024-03-27T00:00:00"/>
    <d v="2024-03-27T00:00:00"/>
    <s v="'1024045"/>
    <s v="1 | 1"/>
    <x v="7"/>
    <x v="0"/>
    <n v="-896.25"/>
    <x v="72"/>
    <x v="71"/>
    <s v="REF. PEDIDO VT MENSAL ABRIL 2024  -  EKO"/>
    <x v="6"/>
    <x v="2"/>
    <x v="0"/>
    <n v="6002"/>
    <x v="9"/>
    <n v="60027"/>
    <s v="OPERACIONAL ADM (Comum)"/>
    <x v="1"/>
    <x v="3"/>
    <x v="2"/>
    <x v="2"/>
    <x v="15"/>
    <x v="15"/>
  </r>
  <r>
    <x v="4"/>
    <s v="RIOPAR PARTICIPACOES S.A."/>
    <x v="7"/>
    <d v="2024-03-27T00:00:00"/>
    <d v="2024-03-27T00:00:00"/>
    <s v="'1024045"/>
    <s v="1 | 1"/>
    <x v="7"/>
    <x v="0"/>
    <n v="-713.2"/>
    <x v="72"/>
    <x v="71"/>
    <s v="REF. PEDIDO VT MENSAL ABRIL 2024  -  EKO"/>
    <x v="6"/>
    <x v="2"/>
    <x v="0"/>
    <n v="6002"/>
    <x v="9"/>
    <n v="60022"/>
    <s v="OPERACIONAL ADM (Extraordinário)"/>
    <x v="1"/>
    <x v="3"/>
    <x v="2"/>
    <x v="2"/>
    <x v="15"/>
    <x v="15"/>
  </r>
  <r>
    <x v="4"/>
    <s v="RIOPAR PARTICIPACOES S.A."/>
    <x v="7"/>
    <d v="2024-03-27T00:00:00"/>
    <d v="2024-03-27T00:00:00"/>
    <s v="'1024045"/>
    <s v="1 | 1"/>
    <x v="7"/>
    <x v="0"/>
    <n v="-625.70000000000005"/>
    <x v="72"/>
    <x v="71"/>
    <s v="REF. PEDIDO VT MENSAL ABRIL 2024  -  EKO"/>
    <x v="15"/>
    <x v="1"/>
    <x v="0"/>
    <n v="3005"/>
    <x v="18"/>
    <n v="30051"/>
    <s v="DEPARTAMENTO PESSOAL (Administrativo)"/>
    <x v="1"/>
    <x v="3"/>
    <x v="2"/>
    <x v="2"/>
    <x v="15"/>
    <x v="15"/>
  </r>
  <r>
    <x v="4"/>
    <s v="RIOPAR PARTICIPACOES S.A."/>
    <x v="7"/>
    <d v="2024-03-27T00:00:00"/>
    <d v="2024-03-27T00:00:00"/>
    <s v="'1024045"/>
    <s v="1 | 1"/>
    <x v="7"/>
    <x v="0"/>
    <n v="-519"/>
    <x v="72"/>
    <x v="71"/>
    <s v="REF. PEDIDO VT MENSAL ABRIL 2024  -  EKO"/>
    <x v="14"/>
    <x v="1"/>
    <x v="0"/>
    <n v="8001"/>
    <x v="17"/>
    <n v="80011"/>
    <s v="MARKETING (Administrativo)"/>
    <x v="1"/>
    <x v="3"/>
    <x v="2"/>
    <x v="2"/>
    <x v="15"/>
    <x v="15"/>
  </r>
  <r>
    <x v="4"/>
    <s v="RIOPAR PARTICIPACOES S.A."/>
    <x v="7"/>
    <d v="2024-03-27T00:00:00"/>
    <d v="2024-03-27T00:00:00"/>
    <s v="'1024045"/>
    <s v="1 | 1"/>
    <x v="7"/>
    <x v="0"/>
    <n v="-380.6"/>
    <x v="72"/>
    <x v="71"/>
    <s v="REF. PEDIDO VT MENSAL ABRIL 2024  -  EKO"/>
    <x v="8"/>
    <x v="1"/>
    <x v="0"/>
    <n v="3006"/>
    <x v="8"/>
    <n v="30061"/>
    <s v="RECURSOS HUMANOS (Administrativo)"/>
    <x v="1"/>
    <x v="3"/>
    <x v="2"/>
    <x v="2"/>
    <x v="15"/>
    <x v="15"/>
  </r>
  <r>
    <x v="4"/>
    <s v="RIOPAR PARTICIPACOES S.A."/>
    <x v="7"/>
    <d v="2024-03-27T00:00:00"/>
    <d v="2024-03-27T00:00:00"/>
    <s v="'1024045"/>
    <s v="1 | 1"/>
    <x v="7"/>
    <x v="0"/>
    <n v="-376.2"/>
    <x v="72"/>
    <x v="71"/>
    <s v="REF. PEDIDO VT MENSAL ABRIL 2024  -  EKO"/>
    <x v="2"/>
    <x v="2"/>
    <x v="0"/>
    <n v="5005"/>
    <x v="32"/>
    <n v="50057"/>
    <s v="SEGURANÇA DO TRABALHO (Comum)"/>
    <x v="1"/>
    <x v="3"/>
    <x v="2"/>
    <x v="2"/>
    <x v="15"/>
    <x v="15"/>
  </r>
  <r>
    <x v="4"/>
    <s v="RIOPAR PARTICIPACOES S.A."/>
    <x v="7"/>
    <d v="2024-03-27T00:00:00"/>
    <d v="2024-03-27T00:00:00"/>
    <s v="'1024045"/>
    <s v="1 | 1"/>
    <x v="7"/>
    <x v="0"/>
    <n v="-359.1"/>
    <x v="72"/>
    <x v="71"/>
    <s v="REF. PEDIDO VT MENSAL ABRIL 2024  -  EKO"/>
    <x v="18"/>
    <x v="1"/>
    <x v="0"/>
    <n v="5002"/>
    <x v="21"/>
    <n v="50021"/>
    <s v="MANIFESTO (Administrativo)"/>
    <x v="1"/>
    <x v="3"/>
    <x v="2"/>
    <x v="2"/>
    <x v="15"/>
    <x v="15"/>
  </r>
  <r>
    <x v="4"/>
    <s v="RIOPAR PARTICIPACOES S.A."/>
    <x v="7"/>
    <d v="2024-03-27T00:00:00"/>
    <d v="2024-03-27T00:00:00"/>
    <s v="'1024045"/>
    <s v="1 | 1"/>
    <x v="7"/>
    <x v="0"/>
    <n v="-352.05"/>
    <x v="72"/>
    <x v="71"/>
    <s v="REF. PEDIDO VT MENSAL ABRIL 2024  -  EKO"/>
    <x v="16"/>
    <x v="1"/>
    <x v="0"/>
    <n v="3002"/>
    <x v="19"/>
    <n v="30021"/>
    <s v="FINANCEIRO (Administrativo)"/>
    <x v="1"/>
    <x v="3"/>
    <x v="2"/>
    <x v="2"/>
    <x v="15"/>
    <x v="15"/>
  </r>
  <r>
    <x v="4"/>
    <s v="RIOPAR PARTICIPACOES S.A."/>
    <x v="7"/>
    <d v="2024-03-27T00:00:00"/>
    <d v="2024-03-27T00:00:00"/>
    <s v="'1024045"/>
    <s v="1 | 1"/>
    <x v="7"/>
    <x v="0"/>
    <n v="-340"/>
    <x v="72"/>
    <x v="71"/>
    <s v="REF. PEDIDO VT MENSAL ABRIL 2024  -  EKO"/>
    <x v="9"/>
    <x v="1"/>
    <x v="0"/>
    <n v="8006"/>
    <x v="10"/>
    <n v="80061"/>
    <s v="TECNOLOGIA DA INFORMAÇÃO (Administrativo)"/>
    <x v="1"/>
    <x v="3"/>
    <x v="2"/>
    <x v="2"/>
    <x v="15"/>
    <x v="15"/>
  </r>
  <r>
    <x v="4"/>
    <s v="RIOPAR PARTICIPACOES S.A."/>
    <x v="7"/>
    <d v="2024-03-27T00:00:00"/>
    <d v="2024-03-27T00:00:00"/>
    <s v="'1024045"/>
    <s v="1 | 1"/>
    <x v="7"/>
    <x v="0"/>
    <n v="-310.7"/>
    <x v="72"/>
    <x v="71"/>
    <s v="REF. PEDIDO VT MENSAL ABRIL 2024  -  EKO"/>
    <x v="10"/>
    <x v="2"/>
    <x v="0"/>
    <n v="7001"/>
    <x v="11"/>
    <n v="70017"/>
    <s v="OFICINA (Comum)"/>
    <x v="1"/>
    <x v="3"/>
    <x v="2"/>
    <x v="2"/>
    <x v="15"/>
    <x v="15"/>
  </r>
  <r>
    <x v="4"/>
    <s v="RIOPAR PARTICIPACOES S.A."/>
    <x v="7"/>
    <d v="2024-03-27T00:00:00"/>
    <d v="2024-03-27T00:00:00"/>
    <s v="'1024045"/>
    <s v="1 | 1"/>
    <x v="7"/>
    <x v="0"/>
    <n v="-199.2"/>
    <x v="72"/>
    <x v="71"/>
    <s v="REF. PEDIDO VT MENSAL ABRIL 2024  -  EKO"/>
    <x v="6"/>
    <x v="2"/>
    <x v="0"/>
    <n v="6001"/>
    <x v="6"/>
    <n v="60013"/>
    <s v="OPERACIONAL (Poli e Rollon)"/>
    <x v="1"/>
    <x v="3"/>
    <x v="2"/>
    <x v="2"/>
    <x v="15"/>
    <x v="15"/>
  </r>
  <r>
    <x v="4"/>
    <s v="RIOPAR PARTICIPACOES S.A."/>
    <x v="7"/>
    <d v="2024-03-27T00:00:00"/>
    <d v="2024-03-27T00:00:00"/>
    <s v="'1024045"/>
    <s v="1 | 1"/>
    <x v="7"/>
    <x v="0"/>
    <n v="-189.2"/>
    <x v="72"/>
    <x v="71"/>
    <s v="REF. PEDIDO VT MENSAL ABRIL 2024  -  EKO"/>
    <x v="4"/>
    <x v="1"/>
    <x v="0"/>
    <n v="8002"/>
    <x v="4"/>
    <n v="80021"/>
    <s v="JURÍDICO (Administrativo)"/>
    <x v="1"/>
    <x v="3"/>
    <x v="2"/>
    <x v="2"/>
    <x v="15"/>
    <x v="15"/>
  </r>
  <r>
    <x v="4"/>
    <s v="RIOPAR PARTICIPACOES S.A."/>
    <x v="7"/>
    <d v="2024-03-27T00:00:00"/>
    <d v="2024-03-27T00:00:00"/>
    <s v="'1024045"/>
    <s v="1 | 1"/>
    <x v="7"/>
    <x v="0"/>
    <n v="-121"/>
    <x v="72"/>
    <x v="71"/>
    <s v="REF. PEDIDO VT MENSAL ABRIL 2024  -  EKO"/>
    <x v="21"/>
    <x v="1"/>
    <x v="0"/>
    <n v="8003"/>
    <x v="28"/>
    <n v="80031"/>
    <s v="QUALIDADE E PROCESSOS (Administrativo)"/>
    <x v="1"/>
    <x v="3"/>
    <x v="2"/>
    <x v="2"/>
    <x v="15"/>
    <x v="15"/>
  </r>
  <r>
    <x v="4"/>
    <s v="RIOPAR PARTICIPACOES S.A."/>
    <x v="7"/>
    <d v="2024-03-27T00:00:00"/>
    <d v="2024-03-27T00:00:00"/>
    <s v="'1024046"/>
    <s v="1 | 1"/>
    <x v="7"/>
    <x v="0"/>
    <n v="-401.04"/>
    <x v="72"/>
    <x v="71"/>
    <s v="REF. PEDIDO VT MENSAL ABRIL 2024 COM 2 VIA -  EKO  "/>
    <x v="6"/>
    <x v="2"/>
    <x v="0"/>
    <n v="6001"/>
    <x v="6"/>
    <n v="60012"/>
    <s v="OPERACIONAL (Extraordinário)"/>
    <x v="1"/>
    <x v="3"/>
    <x v="2"/>
    <x v="2"/>
    <x v="15"/>
    <x v="15"/>
  </r>
  <r>
    <x v="4"/>
    <s v="RIOPAR PARTICIPACOES S.A."/>
    <x v="7"/>
    <d v="2024-03-27T00:00:00"/>
    <d v="2024-03-27T00:00:00"/>
    <s v="'1024087"/>
    <s v="1 | 1"/>
    <x v="7"/>
    <x v="0"/>
    <n v="-565.4"/>
    <x v="72"/>
    <x v="71"/>
    <s v="REF. PEDIDO VT MENSAL ABRIL 2024 NOVOS - EKO"/>
    <x v="6"/>
    <x v="2"/>
    <x v="0"/>
    <n v="6001"/>
    <x v="6"/>
    <n v="60012"/>
    <s v="OPERACIONAL (Extraordinário)"/>
    <x v="1"/>
    <x v="3"/>
    <x v="2"/>
    <x v="2"/>
    <x v="15"/>
    <x v="15"/>
  </r>
  <r>
    <x v="4"/>
    <s v="RIOPAR PARTICIPACOES S.A."/>
    <x v="7"/>
    <d v="2024-03-27T00:00:00"/>
    <d v="2024-03-27T00:00:00"/>
    <s v="'1024088"/>
    <s v="1 | 1"/>
    <x v="7"/>
    <x v="0"/>
    <n v="-398.84"/>
    <x v="72"/>
    <x v="71"/>
    <s v="REF. VT mensal ABRIL 2024 do funcionÃ¡rio LUCIANO DUARTE DA SILVA, empresa EKO"/>
    <x v="6"/>
    <x v="2"/>
    <x v="0"/>
    <n v="6001"/>
    <x v="6"/>
    <n v="60012"/>
    <s v="OPERACIONAL (Extraordinário)"/>
    <x v="1"/>
    <x v="3"/>
    <x v="2"/>
    <x v="2"/>
    <x v="15"/>
    <x v="15"/>
  </r>
  <r>
    <x v="4"/>
    <s v="RIOPAR PARTICIPACOES S.A."/>
    <x v="7"/>
    <d v="2024-04-01T00:00:00"/>
    <d v="2024-04-01T00:00:00"/>
    <s v="'1024140"/>
    <s v="1 | 1"/>
    <x v="7"/>
    <x v="0"/>
    <n v="-189.2"/>
    <x v="72"/>
    <x v="71"/>
    <s v="REF.VT mensal ABRIL 2024 do funcionÃ¡rio novo RODRIGO DE AGUIAR MIGUEL, empresa EKO. NÃ£o entrou no pedido mensal, estava vinculado em outra empresa"/>
    <x v="6"/>
    <x v="2"/>
    <x v="0"/>
    <n v="6002"/>
    <x v="9"/>
    <n v="60022"/>
    <s v="OPERACIONAL ADM (Extraordinário)"/>
    <x v="1"/>
    <x v="3"/>
    <x v="2"/>
    <x v="2"/>
    <x v="15"/>
    <x v="15"/>
  </r>
  <r>
    <x v="4"/>
    <s v="RIOPAR PARTICIPACOES S.A."/>
    <x v="7"/>
    <d v="2024-04-01T00:00:00"/>
    <d v="2024-04-01T00:00:00"/>
    <s v="'1024141"/>
    <s v="1 | 1"/>
    <x v="7"/>
    <x v="0"/>
    <n v="-740"/>
    <x v="72"/>
    <x v="71"/>
    <s v="REF. BOLETO CARTÃƒO EXPRESSO "/>
    <x v="6"/>
    <x v="2"/>
    <x v="0"/>
    <n v="6002"/>
    <x v="9"/>
    <n v="60022"/>
    <s v="OPERACIONAL ADM (Extraordinário)"/>
    <x v="1"/>
    <x v="3"/>
    <x v="2"/>
    <x v="2"/>
    <x v="15"/>
    <x v="15"/>
  </r>
  <r>
    <x v="4"/>
    <s v="RIOPAR PARTICIPACOES S.A."/>
    <x v="7"/>
    <d v="2024-04-01T00:00:00"/>
    <d v="2024-04-11T00:00:00"/>
    <s v="'1024263"/>
    <s v="1 | 1"/>
    <x v="7"/>
    <x v="0"/>
    <n v="-30.1"/>
    <x v="72"/>
    <x v="71"/>
    <s v="REF. BOLETO CARTÃƒO EXPRESSO "/>
    <x v="6"/>
    <x v="2"/>
    <x v="0"/>
    <n v="6002"/>
    <x v="9"/>
    <n v="60022"/>
    <s v="OPERACIONAL ADM (Extraordinário)"/>
    <x v="1"/>
    <x v="3"/>
    <x v="2"/>
    <x v="2"/>
    <x v="15"/>
    <x v="15"/>
  </r>
  <r>
    <x v="4"/>
    <s v="RIOPAR PARTICIPACOES S.A."/>
    <x v="7"/>
    <d v="2024-04-01T00:00:00"/>
    <d v="2024-04-11T00:00:00"/>
    <s v="'1024264"/>
    <s v="1 | 1"/>
    <x v="7"/>
    <x v="0"/>
    <n v="-22.64"/>
    <x v="72"/>
    <x v="71"/>
    <s v="REF. BOLETO CARTÃƒO EXPRESSO "/>
    <x v="6"/>
    <x v="2"/>
    <x v="0"/>
    <n v="6002"/>
    <x v="9"/>
    <n v="60022"/>
    <s v="OPERACIONAL ADM (Extraordinário)"/>
    <x v="1"/>
    <x v="3"/>
    <x v="2"/>
    <x v="2"/>
    <x v="15"/>
    <x v="15"/>
  </r>
  <r>
    <x v="4"/>
    <s v="RIOPAR PARTICIPACOES S.A."/>
    <x v="7"/>
    <d v="2024-04-02T00:00:00"/>
    <d v="2024-04-02T00:00:00"/>
    <s v="'1024190"/>
    <s v="1 | 1"/>
    <x v="7"/>
    <x v="0"/>
    <n v="-30.1"/>
    <x v="72"/>
    <x v="71"/>
    <s v="REF. PEDIDO DE CANCELAMENTO, 2 VIA E RECARGA MENSAL ABRIL 2024 - EKO"/>
    <x v="6"/>
    <x v="2"/>
    <x v="0"/>
    <n v="6001"/>
    <x v="6"/>
    <n v="60012"/>
    <s v="OPERACIONAL (Extraordinário)"/>
    <x v="1"/>
    <x v="3"/>
    <x v="2"/>
    <x v="2"/>
    <x v="15"/>
    <x v="15"/>
  </r>
  <r>
    <x v="4"/>
    <s v="RIOPAR PARTICIPACOES S.A."/>
    <x v="7"/>
    <d v="2024-04-02T00:00:00"/>
    <d v="2024-04-02T00:00:00"/>
    <s v="'1024191"/>
    <s v="1 | 1"/>
    <x v="7"/>
    <x v="0"/>
    <n v="-398.84"/>
    <x v="72"/>
    <x v="71"/>
    <s v="REF. PEDIDO DE CANCELAMENTO, 2 VIA E RECARGA MENSAL ABRIL 2024 - EKO"/>
    <x v="6"/>
    <x v="2"/>
    <x v="0"/>
    <n v="6001"/>
    <x v="6"/>
    <n v="60012"/>
    <s v="OPERACIONAL (Extraordinário)"/>
    <x v="1"/>
    <x v="3"/>
    <x v="2"/>
    <x v="2"/>
    <x v="15"/>
    <x v="15"/>
  </r>
  <r>
    <x v="4"/>
    <s v="RIOPAR PARTICIPACOES S.A."/>
    <x v="7"/>
    <d v="2024-04-02T00:00:00"/>
    <d v="2024-04-04T00:00:00"/>
    <s v="'1024361"/>
    <s v="1 | 1"/>
    <x v="7"/>
    <x v="0"/>
    <n v="-427.5"/>
    <x v="72"/>
    <x v="71"/>
    <s v="REF. PEDIDO VT MENSAL ABRIL 2024 NOVO -GERUZA ELAINE SALES GOMES"/>
    <x v="6"/>
    <x v="2"/>
    <x v="0"/>
    <n v="6001"/>
    <x v="6"/>
    <n v="60012"/>
    <s v="OPERACIONAL (Extraordinário)"/>
    <x v="1"/>
    <x v="3"/>
    <x v="2"/>
    <x v="2"/>
    <x v="15"/>
    <x v="15"/>
  </r>
  <r>
    <x v="4"/>
    <s v="RIOPAR PARTICIPACOES S.A."/>
    <x v="7"/>
    <d v="2024-04-02T00:00:00"/>
    <d v="2024-04-11T00:00:00"/>
    <s v="'1024282"/>
    <s v="1 | 1"/>
    <x v="7"/>
    <x v="0"/>
    <n v="-22.64"/>
    <x v="72"/>
    <x v="71"/>
    <s v="REF. BOLETO CARTÃƒO EXPRESSO "/>
    <x v="2"/>
    <x v="2"/>
    <x v="0"/>
    <n v="5005"/>
    <x v="32"/>
    <n v="50057"/>
    <s v="SEGURANÇA DO TRABALHO (Comum)"/>
    <x v="1"/>
    <x v="3"/>
    <x v="2"/>
    <x v="2"/>
    <x v="15"/>
    <x v="15"/>
  </r>
  <r>
    <x v="4"/>
    <s v="RIOPAR PARTICIPACOES S.A."/>
    <x v="7"/>
    <d v="2024-04-02T00:00:00"/>
    <d v="2024-04-11T00:00:00"/>
    <s v="'1024283"/>
    <s v="1 | 1"/>
    <x v="7"/>
    <x v="0"/>
    <n v="-30.1"/>
    <x v="72"/>
    <x v="71"/>
    <s v="REF. BOLETO CARTÃƒO EXPRESSO "/>
    <x v="2"/>
    <x v="2"/>
    <x v="0"/>
    <n v="5005"/>
    <x v="32"/>
    <n v="50057"/>
    <s v="SEGURANÇA DO TRABALHO (Comum)"/>
    <x v="1"/>
    <x v="3"/>
    <x v="2"/>
    <x v="2"/>
    <x v="15"/>
    <x v="15"/>
  </r>
  <r>
    <x v="4"/>
    <s v="RIOPAR PARTICIPACOES S.A."/>
    <x v="7"/>
    <d v="2024-04-03T00:00:00"/>
    <d v="2024-04-03T00:00:00"/>
    <s v="'0059175"/>
    <s v="1 | 1"/>
    <x v="7"/>
    <x v="0"/>
    <n v="-30.1"/>
    <x v="72"/>
    <x v="71"/>
    <s v="REF. CANCELAMENTO DE RIO CARD - JOSIAS SAMARELLI DA SILVA"/>
    <x v="6"/>
    <x v="2"/>
    <x v="0"/>
    <n v="6001"/>
    <x v="6"/>
    <n v="60012"/>
    <s v="OPERACIONAL (Extraordinário)"/>
    <x v="1"/>
    <x v="3"/>
    <x v="2"/>
    <x v="2"/>
    <x v="15"/>
    <x v="15"/>
  </r>
  <r>
    <x v="4"/>
    <s v="RIOPAR PARTICIPACOES S.A."/>
    <x v="7"/>
    <d v="2024-04-03T00:00:00"/>
    <d v="2024-04-05T00:00:00"/>
    <s v="'1024449"/>
    <s v="1 | 1"/>
    <x v="7"/>
    <x v="0"/>
    <n v="-632.70000000000005"/>
    <x v="72"/>
    <x v="71"/>
    <s v="REF. SOLICITAÃ‡ÃƒO DE CORREÃ‡ÃƒO DE BENEFÃCIOS"/>
    <x v="6"/>
    <x v="2"/>
    <x v="0"/>
    <n v="6001"/>
    <x v="6"/>
    <n v="60012"/>
    <s v="OPERACIONAL (Extraordinário)"/>
    <x v="1"/>
    <x v="3"/>
    <x v="2"/>
    <x v="2"/>
    <x v="15"/>
    <x v="15"/>
  </r>
  <r>
    <x v="4"/>
    <s v="RIOPAR PARTICIPACOES S.A."/>
    <x v="7"/>
    <d v="2024-04-03T00:00:00"/>
    <d v="2024-04-05T00:00:00"/>
    <s v="'1024450"/>
    <s v="1 | 1"/>
    <x v="7"/>
    <x v="0"/>
    <n v="-30.1"/>
    <x v="72"/>
    <x v="71"/>
    <s v="REF. PEDIDO DE CANCELAMENTO e 2 VIA -  BRUNO OLIVEIRA LIMA"/>
    <x v="6"/>
    <x v="2"/>
    <x v="0"/>
    <n v="6001"/>
    <x v="6"/>
    <n v="60012"/>
    <s v="OPERACIONAL (Extraordinário)"/>
    <x v="1"/>
    <x v="3"/>
    <x v="2"/>
    <x v="2"/>
    <x v="15"/>
    <x v="15"/>
  </r>
  <r>
    <x v="4"/>
    <s v="RIOPAR PARTICIPACOES S.A."/>
    <x v="7"/>
    <d v="2024-04-03T00:00:00"/>
    <d v="2024-04-05T00:00:00"/>
    <s v="'1024451"/>
    <s v="1 | 1"/>
    <x v="7"/>
    <x v="0"/>
    <n v="-22.64"/>
    <x v="72"/>
    <x v="71"/>
    <s v="REF PEDIDO DE CANCELAMENTO e 2 VIA -  BRUNO OLIVEIRA LIMA"/>
    <x v="6"/>
    <x v="2"/>
    <x v="0"/>
    <n v="6001"/>
    <x v="6"/>
    <n v="60012"/>
    <s v="OPERACIONAL (Extraordinário)"/>
    <x v="1"/>
    <x v="3"/>
    <x v="2"/>
    <x v="2"/>
    <x v="15"/>
    <x v="15"/>
  </r>
  <r>
    <x v="4"/>
    <s v="RIOPAR PARTICIPACOES S.A."/>
    <x v="7"/>
    <d v="2024-04-04T00:00:00"/>
    <d v="2024-04-08T00:00:00"/>
    <s v="'1024585"/>
    <s v="1 | 1"/>
    <x v="7"/>
    <x v="0"/>
    <n v="-30.1"/>
    <x v="72"/>
    <x v="71"/>
    <s v="REF. PEDIDO DE CANCELAMENTO e 2 VIA - RODRIGO PEREIRA CORREIA - EKO"/>
    <x v="6"/>
    <x v="2"/>
    <x v="0"/>
    <n v="6001"/>
    <x v="6"/>
    <n v="60012"/>
    <s v="OPERACIONAL (Extraordinário)"/>
    <x v="1"/>
    <x v="3"/>
    <x v="2"/>
    <x v="2"/>
    <x v="15"/>
    <x v="15"/>
  </r>
  <r>
    <x v="4"/>
    <s v="RIOPAR PARTICIPACOES S.A."/>
    <x v="7"/>
    <d v="2024-04-04T00:00:00"/>
    <d v="2024-04-08T00:00:00"/>
    <s v="'1024586"/>
    <s v="1 | 1"/>
    <x v="7"/>
    <x v="0"/>
    <n v="-22.64"/>
    <x v="72"/>
    <x v="71"/>
    <s v="REF PEDIDO DE CANCELAMENTO e 2 VIA - RODRIGO PEREIRA CORREIA"/>
    <x v="6"/>
    <x v="2"/>
    <x v="0"/>
    <n v="6001"/>
    <x v="6"/>
    <n v="60012"/>
    <s v="OPERACIONAL (Extraordinário)"/>
    <x v="1"/>
    <x v="3"/>
    <x v="2"/>
    <x v="2"/>
    <x v="15"/>
    <x v="15"/>
  </r>
  <r>
    <x v="4"/>
    <s v="RIOPAR PARTICIPACOES S.A."/>
    <x v="7"/>
    <d v="2024-04-08T00:00:00"/>
    <d v="2024-04-10T00:00:00"/>
    <s v="'1024639"/>
    <s v="1 | 1"/>
    <x v="7"/>
    <x v="0"/>
    <n v="-228.14"/>
    <x v="72"/>
    <x v="71"/>
    <s v="REF PEDIDO DE CANCELAMENTO, 2 VIA E RECARGA MENSAL ABRIL 2024 - BRUNO DE FREITAS FERREIRA"/>
    <x v="6"/>
    <x v="2"/>
    <x v="0"/>
    <n v="6001"/>
    <x v="6"/>
    <n v="60012"/>
    <s v="OPERACIONAL (Extraordinário)"/>
    <x v="1"/>
    <x v="3"/>
    <x v="2"/>
    <x v="2"/>
    <x v="15"/>
    <x v="15"/>
  </r>
  <r>
    <x v="4"/>
    <s v="RIOPAR PARTICIPACOES S.A."/>
    <x v="7"/>
    <d v="2024-04-08T00:00:00"/>
    <d v="2024-04-10T00:00:00"/>
    <s v="'1024687"/>
    <s v="1 | 1"/>
    <x v="7"/>
    <x v="0"/>
    <n v="-975.98"/>
    <x v="72"/>
    <x v="71"/>
    <s v="REF. PEDIDO DE CANCELAMENTO, 2 VIA E RECARGA NOVOS - EKO"/>
    <x v="6"/>
    <x v="2"/>
    <x v="0"/>
    <n v="6001"/>
    <x v="6"/>
    <n v="60012"/>
    <s v="OPERACIONAL (Extraordinário)"/>
    <x v="1"/>
    <x v="3"/>
    <x v="2"/>
    <x v="2"/>
    <x v="15"/>
    <x v="15"/>
  </r>
  <r>
    <x v="4"/>
    <s v="RIOPAR PARTICIPACOES S.A."/>
    <x v="7"/>
    <d v="2024-04-08T00:00:00"/>
    <d v="2024-04-10T00:00:00"/>
    <s v="'1024687"/>
    <s v="1 | 1"/>
    <x v="7"/>
    <x v="0"/>
    <n v="-361.66"/>
    <x v="72"/>
    <x v="71"/>
    <s v="REF. PEDIDO DE CANCELAMENTO, 2 VIA E RECARGA NOVOS - EKO"/>
    <x v="6"/>
    <x v="2"/>
    <x v="0"/>
    <n v="6001"/>
    <x v="6"/>
    <n v="60013"/>
    <s v="OPERACIONAL (Poli e Rollon)"/>
    <x v="1"/>
    <x v="3"/>
    <x v="2"/>
    <x v="2"/>
    <x v="15"/>
    <x v="15"/>
  </r>
  <r>
    <x v="4"/>
    <s v="RIOPAR PARTICIPACOES S.A."/>
    <x v="7"/>
    <d v="2024-04-08T00:00:00"/>
    <d v="2024-04-10T00:00:00"/>
    <s v="'1024697"/>
    <s v="1 | 1"/>
    <x v="7"/>
    <x v="0"/>
    <n v="-2473.5"/>
    <x v="72"/>
    <x v="71"/>
    <s v="REF. PEDIDO VT MENSAL ABRIL 2024 NOVO - EKO "/>
    <x v="6"/>
    <x v="2"/>
    <x v="0"/>
    <n v="6001"/>
    <x v="6"/>
    <n v="60012"/>
    <s v="OPERACIONAL (Extraordinário)"/>
    <x v="1"/>
    <x v="3"/>
    <x v="2"/>
    <x v="2"/>
    <x v="15"/>
    <x v="15"/>
  </r>
  <r>
    <x v="4"/>
    <s v="RIOPAR PARTICIPACOES S.A."/>
    <x v="7"/>
    <d v="2024-04-08T00:00:00"/>
    <d v="2024-04-10T00:00:00"/>
    <s v="'1024698"/>
    <s v="1 | 1"/>
    <x v="7"/>
    <x v="0"/>
    <n v="-168.84"/>
    <x v="72"/>
    <x v="71"/>
    <s v="REF. PEDIDO VT MENSAL COM 2 VIA ABRIL 2024 EKO - RAMOM DE SOUZA DINIZ"/>
    <x v="6"/>
    <x v="2"/>
    <x v="0"/>
    <n v="6001"/>
    <x v="6"/>
    <n v="60012"/>
    <s v="OPERACIONAL (Extraordinário)"/>
    <x v="1"/>
    <x v="3"/>
    <x v="2"/>
    <x v="2"/>
    <x v="15"/>
    <x v="15"/>
  </r>
  <r>
    <x v="4"/>
    <s v="RIOPAR PARTICIPACOES S.A."/>
    <x v="7"/>
    <d v="2024-04-08T00:00:00"/>
    <d v="2024-04-10T00:00:00"/>
    <s v="'1024723"/>
    <s v="1 | 1"/>
    <x v="7"/>
    <x v="0"/>
    <n v="-347.54"/>
    <x v="72"/>
    <x v="71"/>
    <s v="REF. SOLICITAÃ‡ÃƒO DE CORREÃ‡ÃƒO DE BENEFÃCIOS"/>
    <x v="16"/>
    <x v="1"/>
    <x v="0"/>
    <n v="3002"/>
    <x v="19"/>
    <n v="30021"/>
    <s v="FINANCEIRO (Administrativo)"/>
    <x v="1"/>
    <x v="3"/>
    <x v="2"/>
    <x v="2"/>
    <x v="15"/>
    <x v="15"/>
  </r>
  <r>
    <x v="4"/>
    <s v="RIOPAR PARTICIPACOES S.A."/>
    <x v="7"/>
    <d v="2024-04-08T00:00:00"/>
    <d v="2024-04-10T00:00:00"/>
    <s v="'1024724"/>
    <s v="1 | 1"/>
    <x v="7"/>
    <x v="0"/>
    <n v="-30.1"/>
    <x v="72"/>
    <x v="71"/>
    <s v="REF. SOLICITAÃ‡ÃƒO DE CORREÃ‡ÃƒO DE BENEFÃCIOS"/>
    <x v="16"/>
    <x v="1"/>
    <x v="0"/>
    <n v="3002"/>
    <x v="19"/>
    <n v="30021"/>
    <s v="FINANCEIRO (Administrativo)"/>
    <x v="1"/>
    <x v="3"/>
    <x v="2"/>
    <x v="2"/>
    <x v="15"/>
    <x v="15"/>
  </r>
  <r>
    <x v="4"/>
    <s v="RIOPAR PARTICIPACOES S.A."/>
    <x v="7"/>
    <d v="2024-04-08T00:00:00"/>
    <d v="2024-04-10T00:00:00"/>
    <s v="'1024725"/>
    <s v="1 | 1"/>
    <x v="7"/>
    <x v="0"/>
    <n v="-313.33999999999997"/>
    <x v="72"/>
    <x v="71"/>
    <s v="REF. BOLETO CARTÃƒO EXPRESSO "/>
    <x v="6"/>
    <x v="2"/>
    <x v="0"/>
    <n v="6001"/>
    <x v="6"/>
    <n v="60013"/>
    <s v="OPERACIONAL (Poli e Rollon)"/>
    <x v="1"/>
    <x v="3"/>
    <x v="2"/>
    <x v="2"/>
    <x v="15"/>
    <x v="15"/>
  </r>
  <r>
    <x v="4"/>
    <s v="RIOPAR PARTICIPACOES S.A."/>
    <x v="7"/>
    <d v="2024-04-08T00:00:00"/>
    <d v="2024-04-10T00:00:00"/>
    <s v="'1024726"/>
    <s v="1 | 1"/>
    <x v="7"/>
    <x v="0"/>
    <n v="-30.1"/>
    <x v="72"/>
    <x v="71"/>
    <s v="REF. BOLETO CARTÃƒO EXPRESSO "/>
    <x v="6"/>
    <x v="2"/>
    <x v="0"/>
    <n v="6001"/>
    <x v="6"/>
    <n v="60013"/>
    <s v="OPERACIONAL (Poli e Rollon)"/>
    <x v="1"/>
    <x v="3"/>
    <x v="2"/>
    <x v="2"/>
    <x v="15"/>
    <x v="15"/>
  </r>
  <r>
    <x v="4"/>
    <s v="RIOPAR PARTICIPACOES S.A."/>
    <x v="7"/>
    <d v="2024-04-08T00:00:00"/>
    <d v="2024-04-10T00:00:00"/>
    <s v="'7162453"/>
    <s v="1 | 1"/>
    <x v="7"/>
    <x v="0"/>
    <n v="-30.1"/>
    <x v="72"/>
    <x v="71"/>
    <s v="REF. PEDIDO DE CANCELAMENTO, 2 VIA E RECARGA MENSAL ABRIL 2024 - BRUNO DE FREITAS FERREIRA"/>
    <x v="6"/>
    <x v="2"/>
    <x v="0"/>
    <n v="6001"/>
    <x v="6"/>
    <n v="60012"/>
    <s v="OPERACIONAL (Extraordinário)"/>
    <x v="1"/>
    <x v="3"/>
    <x v="2"/>
    <x v="2"/>
    <x v="15"/>
    <x v="15"/>
  </r>
  <r>
    <x v="4"/>
    <s v="RIOPAR PARTICIPACOES S.A."/>
    <x v="7"/>
    <d v="2024-04-09T00:00:00"/>
    <d v="2024-04-11T00:00:00"/>
    <s v="'1024790"/>
    <s v="1 | 1"/>
    <x v="7"/>
    <x v="0"/>
    <n v="-102.6"/>
    <x v="72"/>
    <x v="71"/>
    <s v="REF.VT SOLICITAÃ‡ÃƒO DE ADIÃ‡ÃƒO DE BENEFÃCIOS"/>
    <x v="6"/>
    <x v="2"/>
    <x v="0"/>
    <n v="6002"/>
    <x v="9"/>
    <n v="60022"/>
    <s v="OPERACIONAL ADM (Extraordinário)"/>
    <x v="1"/>
    <x v="3"/>
    <x v="2"/>
    <x v="2"/>
    <x v="15"/>
    <x v="15"/>
  </r>
  <r>
    <x v="4"/>
    <s v="RIOPAR PARTICIPACOES S.A."/>
    <x v="7"/>
    <d v="2024-04-10T00:00:00"/>
    <d v="2024-04-12T00:00:00"/>
    <s v="'1024861"/>
    <s v="1 | 1"/>
    <x v="7"/>
    <x v="0"/>
    <n v="-1160"/>
    <x v="72"/>
    <x v="71"/>
    <s v="REF. PEDIDO BOLETO CARTÃƒO EXPRESSO "/>
    <x v="6"/>
    <x v="2"/>
    <x v="0"/>
    <n v="6001"/>
    <x v="6"/>
    <n v="60012"/>
    <s v="OPERACIONAL (Extraordinário)"/>
    <x v="1"/>
    <x v="3"/>
    <x v="2"/>
    <x v="2"/>
    <x v="15"/>
    <x v="15"/>
  </r>
  <r>
    <x v="4"/>
    <s v="RIOPAR PARTICIPACOES S.A."/>
    <x v="7"/>
    <d v="2024-04-16T00:00:00"/>
    <d v="2024-04-18T00:00:00"/>
    <s v="'1025167"/>
    <s v="1 | 1"/>
    <x v="7"/>
    <x v="0"/>
    <n v="-30.1"/>
    <x v="72"/>
    <x v="71"/>
    <s v="REF. Cancelamento de RioCard - Alexander Ferreira - Eko "/>
    <x v="6"/>
    <x v="2"/>
    <x v="0"/>
    <n v="6001"/>
    <x v="6"/>
    <n v="60013"/>
    <s v="OPERACIONAL (Poli e Rollon)"/>
    <x v="1"/>
    <x v="3"/>
    <x v="2"/>
    <x v="2"/>
    <x v="15"/>
    <x v="15"/>
  </r>
  <r>
    <x v="4"/>
    <s v="RIOPAR PARTICIPACOES S.A."/>
    <x v="7"/>
    <d v="2024-04-16T00:00:00"/>
    <d v="2024-04-18T00:00:00"/>
    <s v="'1025199"/>
    <s v="1 | 1"/>
    <x v="7"/>
    <x v="0"/>
    <n v="-2221"/>
    <x v="72"/>
    <x v="71"/>
    <s v="REF. BOLETO CARTÃƒO EXPRESSO  NOVO - EKO "/>
    <x v="6"/>
    <x v="2"/>
    <x v="0"/>
    <n v="6001"/>
    <x v="6"/>
    <n v="60012"/>
    <s v="OPERACIONAL (Extraordinário)"/>
    <x v="1"/>
    <x v="3"/>
    <x v="2"/>
    <x v="2"/>
    <x v="15"/>
    <x v="15"/>
  </r>
  <r>
    <x v="4"/>
    <s v="RIOPAR PARTICIPACOES S.A."/>
    <x v="7"/>
    <d v="2024-04-16T00:00:00"/>
    <d v="2024-04-18T00:00:00"/>
    <s v="'7172656"/>
    <s v="1 | 1"/>
    <x v="7"/>
    <x v="0"/>
    <n v="-30.1"/>
    <x v="72"/>
    <x v="71"/>
    <s v="REF. PEDIDO DE CANCELAMENTO E 2 VIA -   DOUGLAS DOS SANTOS BANGATAZ "/>
    <x v="6"/>
    <x v="2"/>
    <x v="0"/>
    <n v="6001"/>
    <x v="6"/>
    <n v="60013"/>
    <s v="OPERACIONAL (Poli e Rollon)"/>
    <x v="1"/>
    <x v="3"/>
    <x v="2"/>
    <x v="2"/>
    <x v="15"/>
    <x v="15"/>
  </r>
  <r>
    <x v="4"/>
    <s v="RIOPAR PARTICIPACOES S.A."/>
    <x v="7"/>
    <d v="2024-04-16T00:00:00"/>
    <d v="2024-04-18T00:00:00"/>
    <s v="'76210138"/>
    <s v="1 | 1"/>
    <x v="7"/>
    <x v="0"/>
    <n v="-171"/>
    <x v="72"/>
    <x v="71"/>
    <s v="REF. PEDIDO V T MENSAL ABRIL 2024 -  DOUGLAS DOS SANTOS BANGATAZ "/>
    <x v="6"/>
    <x v="2"/>
    <x v="0"/>
    <n v="6002"/>
    <x v="9"/>
    <n v="60022"/>
    <s v="OPERACIONAL ADM (Extraordinário)"/>
    <x v="1"/>
    <x v="3"/>
    <x v="2"/>
    <x v="2"/>
    <x v="15"/>
    <x v="15"/>
  </r>
  <r>
    <x v="4"/>
    <s v="RIOPAR PARTICIPACOES S.A."/>
    <x v="7"/>
    <d v="2024-04-16T00:00:00"/>
    <d v="2024-04-18T00:00:00"/>
    <s v="'76210189"/>
    <s v="1 | 1"/>
    <x v="7"/>
    <x v="0"/>
    <n v="-22.64"/>
    <x v="72"/>
    <x v="71"/>
    <s v="REF PEDIDO DE CANCELAMENTO E 2 VIA -   DOUGLAS DOS SANTOS BANGATAZ "/>
    <x v="6"/>
    <x v="2"/>
    <x v="0"/>
    <n v="6001"/>
    <x v="6"/>
    <n v="60012"/>
    <s v="OPERACIONAL (Extraordinário)"/>
    <x v="1"/>
    <x v="3"/>
    <x v="2"/>
    <x v="2"/>
    <x v="15"/>
    <x v="15"/>
  </r>
  <r>
    <x v="4"/>
    <s v="RIOPAR PARTICIPACOES S.A."/>
    <x v="7"/>
    <d v="2024-04-17T00:00:00"/>
    <d v="2024-04-19T00:00:00"/>
    <s v="'1025277"/>
    <s v="1 | 1"/>
    <x v="7"/>
    <x v="0"/>
    <n v="-980"/>
    <x v="72"/>
    <x v="71"/>
    <s v="REF. PEDIDO BOLETO CARTÃƒO EXPRESSO "/>
    <x v="6"/>
    <x v="2"/>
    <x v="0"/>
    <n v="6001"/>
    <x v="6"/>
    <n v="60012"/>
    <s v="OPERACIONAL (Extraordinário)"/>
    <x v="1"/>
    <x v="3"/>
    <x v="2"/>
    <x v="2"/>
    <x v="15"/>
    <x v="15"/>
  </r>
  <r>
    <x v="4"/>
    <s v="RIOPAR PARTICIPACOES S.A."/>
    <x v="7"/>
    <d v="2024-04-19T00:00:00"/>
    <d v="2024-04-24T00:00:00"/>
    <s v="'7177203"/>
    <s v="1 | 1"/>
    <x v="7"/>
    <x v="0"/>
    <n v="-30.1"/>
    <x v="72"/>
    <x v="71"/>
    <s v="REF PEDIDO DE CANCELAMENTO E 2 VIA- JADERSON DE SOUZA MAIA "/>
    <x v="6"/>
    <x v="2"/>
    <x v="0"/>
    <n v="6001"/>
    <x v="6"/>
    <n v="60012"/>
    <s v="OPERACIONAL (Extraordinário)"/>
    <x v="1"/>
    <x v="3"/>
    <x v="2"/>
    <x v="2"/>
    <x v="15"/>
    <x v="15"/>
  </r>
  <r>
    <x v="4"/>
    <s v="RIOPAR PARTICIPACOES S.A."/>
    <x v="7"/>
    <d v="2024-04-19T00:00:00"/>
    <d v="2024-04-24T00:00:00"/>
    <s v="'76240504"/>
    <s v="1 | 1"/>
    <x v="7"/>
    <x v="0"/>
    <n v="-22.64"/>
    <x v="72"/>
    <x v="71"/>
    <s v="REF PEDIDO DE CANCELAMENTO E 2 VIA- JADERSON DE SOUZA MAIA "/>
    <x v="6"/>
    <x v="2"/>
    <x v="0"/>
    <n v="6001"/>
    <x v="6"/>
    <n v="60012"/>
    <s v="OPERACIONAL (Extraordinário)"/>
    <x v="1"/>
    <x v="3"/>
    <x v="2"/>
    <x v="2"/>
    <x v="15"/>
    <x v="15"/>
  </r>
  <r>
    <x v="4"/>
    <s v="RIOPAR PARTICIPACOES S.A."/>
    <x v="7"/>
    <d v="2024-04-24T00:00:00"/>
    <d v="2024-04-26T00:00:00"/>
    <s v="'1025492"/>
    <s v="1 | 1"/>
    <x v="7"/>
    <x v="0"/>
    <n v="-444.6"/>
    <x v="72"/>
    <x v="71"/>
    <s v="REF PEDIDO VT MENSAL ABRIL 2024 NOVO EKO- ALESSANDRO BARREIROS DA SILVA FREITAS"/>
    <x v="6"/>
    <x v="2"/>
    <x v="0"/>
    <n v="6001"/>
    <x v="6"/>
    <n v="60012"/>
    <s v="OPERACIONAL (Extraordinário)"/>
    <x v="1"/>
    <x v="3"/>
    <x v="2"/>
    <x v="2"/>
    <x v="15"/>
    <x v="15"/>
  </r>
  <r>
    <x v="4"/>
    <s v="RIOPAR PARTICIPACOES S.A."/>
    <x v="7"/>
    <d v="2024-04-29T00:00:00"/>
    <d v="2024-05-02T00:00:00"/>
    <s v="'1025639"/>
    <s v="1 | 1"/>
    <x v="7"/>
    <x v="0"/>
    <n v="-30.1"/>
    <x v="72"/>
    <x v="71"/>
    <s v="REF PEDIDO DE CANCELAMENTO E 2 VIA - ANDERSON DOMINGOS DOS SANTOS"/>
    <x v="6"/>
    <x v="2"/>
    <x v="0"/>
    <n v="6001"/>
    <x v="6"/>
    <n v="60012"/>
    <s v="OPERACIONAL (Extraordinário)"/>
    <x v="1"/>
    <x v="3"/>
    <x v="2"/>
    <x v="2"/>
    <x v="15"/>
    <x v="15"/>
  </r>
  <r>
    <x v="4"/>
    <s v="RIOPAR PARTICIPACOES S.A."/>
    <x v="7"/>
    <d v="2024-04-29T00:00:00"/>
    <d v="2024-05-02T00:00:00"/>
    <s v="'1025641"/>
    <s v="1 | 1"/>
    <x v="7"/>
    <x v="0"/>
    <n v="-750"/>
    <x v="72"/>
    <x v="71"/>
    <s v="REF: BOLETO CARTÃƒO EXPRESSO "/>
    <x v="6"/>
    <x v="2"/>
    <x v="0"/>
    <n v="6001"/>
    <x v="6"/>
    <n v="60012"/>
    <s v="OPERACIONAL (Extraordinário)"/>
    <x v="1"/>
    <x v="3"/>
    <x v="2"/>
    <x v="2"/>
    <x v="15"/>
    <x v="15"/>
  </r>
  <r>
    <x v="4"/>
    <s v="RIOPAR PARTICIPACOES S.A."/>
    <x v="7"/>
    <d v="2024-04-29T00:00:00"/>
    <d v="2024-05-02T00:00:00"/>
    <s v="'7185001"/>
    <s v="1 | 1"/>
    <x v="7"/>
    <x v="0"/>
    <n v="-30.1"/>
    <x v="72"/>
    <x v="71"/>
    <s v="REF PEDIDO DE CANCELAMENTO E 2 VIA - RODRIGO NASCIMENTO BISPO"/>
    <x v="6"/>
    <x v="2"/>
    <x v="0"/>
    <n v="6001"/>
    <x v="6"/>
    <n v="60012"/>
    <s v="OPERACIONAL (Extraordinário)"/>
    <x v="1"/>
    <x v="3"/>
    <x v="2"/>
    <x v="2"/>
    <x v="15"/>
    <x v="15"/>
  </r>
  <r>
    <x v="4"/>
    <s v="RIOPAR PARTICIPACOES S.A."/>
    <x v="7"/>
    <d v="2024-04-29T00:00:00"/>
    <d v="2024-05-02T00:00:00"/>
    <s v="'76327712"/>
    <s v="1 | 1"/>
    <x v="7"/>
    <x v="0"/>
    <n v="-22.64"/>
    <x v="72"/>
    <x v="71"/>
    <s v="REF PEDIDO DE CANCELAMENTO E 2 VIA - ANDERSON DOMINGOS DOS SANTOS"/>
    <x v="6"/>
    <x v="2"/>
    <x v="0"/>
    <n v="6001"/>
    <x v="6"/>
    <n v="60012"/>
    <s v="OPERACIONAL (Extraordinário)"/>
    <x v="1"/>
    <x v="3"/>
    <x v="2"/>
    <x v="2"/>
    <x v="15"/>
    <x v="15"/>
  </r>
  <r>
    <x v="4"/>
    <s v="RIOPAR PARTICIPACOES S.A."/>
    <x v="7"/>
    <d v="2024-04-29T00:00:00"/>
    <d v="2024-05-02T00:00:00"/>
    <s v="'76328410"/>
    <s v="1 | 1"/>
    <x v="7"/>
    <x v="0"/>
    <n v="-22.64"/>
    <x v="72"/>
    <x v="71"/>
    <s v="REF PEDIDO DE CANCELAMENTO E 2 VIA - RODRIGO NASCIMENTO BISPO"/>
    <x v="6"/>
    <x v="2"/>
    <x v="0"/>
    <n v="6001"/>
    <x v="6"/>
    <n v="60012"/>
    <s v="OPERACIONAL (Extraordinário)"/>
    <x v="1"/>
    <x v="3"/>
    <x v="2"/>
    <x v="2"/>
    <x v="15"/>
    <x v="15"/>
  </r>
  <r>
    <x v="4"/>
    <s v="RIOPAR PARTICIPACOES S.A."/>
    <x v="8"/>
    <d v="2024-04-22T00:00:00"/>
    <d v="2024-04-26T00:00:00"/>
    <s v="'1025416"/>
    <s v="1 | 1"/>
    <x v="7"/>
    <x v="0"/>
    <n v="-56200.67"/>
    <x v="72"/>
    <x v="71"/>
    <s v="REF. PEDIDO VT MENSAL MAIO 2024 - EKO "/>
    <x v="6"/>
    <x v="2"/>
    <x v="0"/>
    <n v="6001"/>
    <x v="6"/>
    <n v="60012"/>
    <s v="OPERACIONAL (Extraordinário)"/>
    <x v="1"/>
    <x v="3"/>
    <x v="2"/>
    <x v="2"/>
    <x v="15"/>
    <x v="15"/>
  </r>
  <r>
    <x v="4"/>
    <s v="RIOPAR PARTICIPACOES S.A."/>
    <x v="8"/>
    <d v="2024-04-22T00:00:00"/>
    <d v="2024-04-26T00:00:00"/>
    <s v="'1025416"/>
    <s v="1 | 1"/>
    <x v="7"/>
    <x v="0"/>
    <n v="-3619.25"/>
    <x v="72"/>
    <x v="71"/>
    <s v="REF. PEDIDO VT MENSAL MAIO 2024 - EKO "/>
    <x v="6"/>
    <x v="2"/>
    <x v="0"/>
    <n v="6001"/>
    <x v="6"/>
    <n v="60015"/>
    <s v="OPERACIONAL (Químico e Biológico)"/>
    <x v="1"/>
    <x v="3"/>
    <x v="2"/>
    <x v="2"/>
    <x v="15"/>
    <x v="15"/>
  </r>
  <r>
    <x v="4"/>
    <s v="RIOPAR PARTICIPACOES S.A."/>
    <x v="8"/>
    <d v="2024-04-22T00:00:00"/>
    <d v="2024-04-26T00:00:00"/>
    <s v="'1025416"/>
    <s v="1 | 1"/>
    <x v="7"/>
    <x v="0"/>
    <n v="-2170.0300000000002"/>
    <x v="72"/>
    <x v="71"/>
    <s v="REF. PEDIDO VT MENSAL MAIO 2024 - EKO "/>
    <x v="6"/>
    <x v="2"/>
    <x v="0"/>
    <n v="6001"/>
    <x v="6"/>
    <n v="60013"/>
    <s v="OPERACIONAL (Poli e Rollon)"/>
    <x v="1"/>
    <x v="3"/>
    <x v="2"/>
    <x v="2"/>
    <x v="15"/>
    <x v="15"/>
  </r>
  <r>
    <x v="4"/>
    <s v="RIOPAR PARTICIPACOES S.A."/>
    <x v="8"/>
    <d v="2024-04-22T00:00:00"/>
    <d v="2024-04-26T00:00:00"/>
    <s v="'1025416"/>
    <s v="1 | 1"/>
    <x v="7"/>
    <x v="0"/>
    <n v="-1887.95"/>
    <x v="72"/>
    <x v="71"/>
    <s v="REF. PEDIDO VT MENSAL MAIO 2024 - EKO "/>
    <x v="6"/>
    <x v="2"/>
    <x v="0"/>
    <n v="6001"/>
    <x v="6"/>
    <n v="60014"/>
    <s v="OPERACIONAL (Reciclável)"/>
    <x v="1"/>
    <x v="3"/>
    <x v="2"/>
    <x v="2"/>
    <x v="15"/>
    <x v="15"/>
  </r>
  <r>
    <x v="4"/>
    <s v="RIOPAR PARTICIPACOES S.A."/>
    <x v="8"/>
    <d v="2024-04-22T00:00:00"/>
    <d v="2024-04-26T00:00:00"/>
    <s v="'1025416"/>
    <s v="1 | 1"/>
    <x v="7"/>
    <x v="0"/>
    <n v="-752.75"/>
    <x v="72"/>
    <x v="71"/>
    <s v="REF. PEDIDO VT MENSAL MAIO 2024 - EKO "/>
    <x v="6"/>
    <x v="2"/>
    <x v="0"/>
    <n v="6002"/>
    <x v="9"/>
    <n v="60027"/>
    <s v="OPERACIONAL ADM (Comum)"/>
    <x v="1"/>
    <x v="3"/>
    <x v="2"/>
    <x v="2"/>
    <x v="15"/>
    <x v="15"/>
  </r>
  <r>
    <x v="4"/>
    <s v="RIOPAR PARTICIPACOES S.A."/>
    <x v="8"/>
    <d v="2024-04-22T00:00:00"/>
    <d v="2024-04-26T00:00:00"/>
    <s v="'1025416"/>
    <s v="1 | 1"/>
    <x v="7"/>
    <x v="0"/>
    <n v="-552.4"/>
    <x v="72"/>
    <x v="71"/>
    <s v="REF. PEDIDO VT MENSAL MAIO 2024 - EKO "/>
    <x v="15"/>
    <x v="1"/>
    <x v="0"/>
    <n v="3005"/>
    <x v="18"/>
    <n v="30051"/>
    <s v="DEPARTAMENTO PESSOAL (Administrativo)"/>
    <x v="1"/>
    <x v="3"/>
    <x v="2"/>
    <x v="2"/>
    <x v="15"/>
    <x v="15"/>
  </r>
  <r>
    <x v="4"/>
    <s v="RIOPAR PARTICIPACOES S.A."/>
    <x v="8"/>
    <d v="2024-04-22T00:00:00"/>
    <d v="2024-04-26T00:00:00"/>
    <s v="'1025416"/>
    <s v="1 | 1"/>
    <x v="7"/>
    <x v="0"/>
    <n v="-490.45"/>
    <x v="72"/>
    <x v="71"/>
    <s v="REF. PEDIDO VT MENSAL MAIO 2024 - EKO "/>
    <x v="14"/>
    <x v="1"/>
    <x v="0"/>
    <n v="8001"/>
    <x v="17"/>
    <n v="80011"/>
    <s v="MARKETING (Administrativo)"/>
    <x v="1"/>
    <x v="3"/>
    <x v="2"/>
    <x v="2"/>
    <x v="15"/>
    <x v="15"/>
  </r>
  <r>
    <x v="4"/>
    <s v="RIOPAR PARTICIPACOES S.A."/>
    <x v="8"/>
    <d v="2024-04-22T00:00:00"/>
    <d v="2024-04-26T00:00:00"/>
    <s v="'1025416"/>
    <s v="1 | 1"/>
    <x v="7"/>
    <x v="0"/>
    <n v="-393.3"/>
    <x v="72"/>
    <x v="71"/>
    <s v="REF. PEDIDO VT MENSAL MAIO 2024 - EKO "/>
    <x v="6"/>
    <x v="2"/>
    <x v="0"/>
    <n v="6002"/>
    <x v="9"/>
    <n v="60023"/>
    <s v="OPERACIONAL ADM (Poli e Rollon)"/>
    <x v="1"/>
    <x v="3"/>
    <x v="2"/>
    <x v="2"/>
    <x v="15"/>
    <x v="15"/>
  </r>
  <r>
    <x v="4"/>
    <s v="RIOPAR PARTICIPACOES S.A."/>
    <x v="8"/>
    <d v="2024-04-22T00:00:00"/>
    <d v="2024-04-26T00:00:00"/>
    <s v="'1025416"/>
    <s v="1 | 1"/>
    <x v="7"/>
    <x v="0"/>
    <n v="-328.95"/>
    <x v="72"/>
    <x v="71"/>
    <s v="REF. PEDIDO VT MENSAL MAIO 2024 - EKO "/>
    <x v="4"/>
    <x v="1"/>
    <x v="0"/>
    <n v="8002"/>
    <x v="4"/>
    <n v="80021"/>
    <s v="JURÍDICO (Administrativo)"/>
    <x v="1"/>
    <x v="3"/>
    <x v="2"/>
    <x v="2"/>
    <x v="15"/>
    <x v="15"/>
  </r>
  <r>
    <x v="4"/>
    <s v="RIOPAR PARTICIPACOES S.A."/>
    <x v="8"/>
    <d v="2024-04-22T00:00:00"/>
    <d v="2024-04-26T00:00:00"/>
    <s v="'1025416"/>
    <s v="1 | 1"/>
    <x v="7"/>
    <x v="0"/>
    <n v="-318.14999999999998"/>
    <x v="72"/>
    <x v="71"/>
    <s v="REF. PEDIDO VT MENSAL MAIO 2024 - EKO "/>
    <x v="8"/>
    <x v="1"/>
    <x v="0"/>
    <n v="3006"/>
    <x v="8"/>
    <n v="30061"/>
    <s v="RECURSOS HUMANOS (Administrativo)"/>
    <x v="1"/>
    <x v="3"/>
    <x v="2"/>
    <x v="2"/>
    <x v="15"/>
    <x v="15"/>
  </r>
  <r>
    <x v="4"/>
    <s v="RIOPAR PARTICIPACOES S.A."/>
    <x v="8"/>
    <d v="2024-04-22T00:00:00"/>
    <d v="2024-04-26T00:00:00"/>
    <s v="'1025416"/>
    <s v="1 | 1"/>
    <x v="7"/>
    <x v="0"/>
    <n v="-307.8"/>
    <x v="72"/>
    <x v="71"/>
    <s v="REF. PEDIDO VT MENSAL MAIO 2024 - EKO "/>
    <x v="10"/>
    <x v="2"/>
    <x v="0"/>
    <n v="7001"/>
    <x v="11"/>
    <n v="70017"/>
    <s v="OFICINA (Comum)"/>
    <x v="1"/>
    <x v="3"/>
    <x v="2"/>
    <x v="2"/>
    <x v="15"/>
    <x v="15"/>
  </r>
  <r>
    <x v="4"/>
    <s v="RIOPAR PARTICIPACOES S.A."/>
    <x v="8"/>
    <d v="2024-04-22T00:00:00"/>
    <d v="2024-04-26T00:00:00"/>
    <s v="'1025416"/>
    <s v="1 | 1"/>
    <x v="7"/>
    <x v="0"/>
    <n v="-299.25"/>
    <x v="72"/>
    <x v="71"/>
    <s v="REF. PEDIDO VT MENSAL MAIO 2024 - EKO "/>
    <x v="18"/>
    <x v="1"/>
    <x v="0"/>
    <n v="5002"/>
    <x v="21"/>
    <n v="50021"/>
    <s v="MANIFESTO (Administrativo)"/>
    <x v="1"/>
    <x v="3"/>
    <x v="2"/>
    <x v="2"/>
    <x v="15"/>
    <x v="15"/>
  </r>
  <r>
    <x v="4"/>
    <s v="RIOPAR PARTICIPACOES S.A."/>
    <x v="8"/>
    <d v="2024-04-22T00:00:00"/>
    <d v="2024-04-26T00:00:00"/>
    <s v="'1025416"/>
    <s v="1 | 1"/>
    <x v="7"/>
    <x v="0"/>
    <n v="-213.6"/>
    <x v="72"/>
    <x v="71"/>
    <s v="REF. PEDIDO VT MENSAL MAIO 2024 - EKO "/>
    <x v="6"/>
    <x v="2"/>
    <x v="0"/>
    <n v="6002"/>
    <x v="9"/>
    <n v="60022"/>
    <s v="OPERACIONAL ADM (Extraordinário)"/>
    <x v="1"/>
    <x v="3"/>
    <x v="2"/>
    <x v="2"/>
    <x v="15"/>
    <x v="15"/>
  </r>
  <r>
    <x v="4"/>
    <s v="RIOPAR PARTICIPACOES S.A."/>
    <x v="8"/>
    <d v="2024-04-22T00:00:00"/>
    <d v="2024-04-26T00:00:00"/>
    <s v="'1025416"/>
    <s v="1 | 1"/>
    <x v="7"/>
    <x v="0"/>
    <n v="-209.7"/>
    <x v="72"/>
    <x v="71"/>
    <s v="REF. PEDIDO VT MENSAL MAIO 2024 - EKO "/>
    <x v="9"/>
    <x v="1"/>
    <x v="0"/>
    <n v="8006"/>
    <x v="10"/>
    <n v="80061"/>
    <s v="TECNOLOGIA DA INFORMAÇÃO (Administrativo)"/>
    <x v="1"/>
    <x v="3"/>
    <x v="2"/>
    <x v="2"/>
    <x v="15"/>
    <x v="15"/>
  </r>
  <r>
    <x v="4"/>
    <s v="RIOPAR PARTICIPACOES S.A."/>
    <x v="8"/>
    <d v="2024-04-22T00:00:00"/>
    <d v="2024-04-26T00:00:00"/>
    <s v="'1025416"/>
    <s v="1 | 1"/>
    <x v="7"/>
    <x v="0"/>
    <n v="-146"/>
    <x v="72"/>
    <x v="71"/>
    <s v="REF. PEDIDO VT MENSAL MAIO 2024 - EKO "/>
    <x v="21"/>
    <x v="1"/>
    <x v="0"/>
    <n v="8003"/>
    <x v="28"/>
    <n v="80031"/>
    <s v="QUALIDADE E PROCESSOS (Administrativo)"/>
    <x v="1"/>
    <x v="3"/>
    <x v="2"/>
    <x v="2"/>
    <x v="15"/>
    <x v="15"/>
  </r>
  <r>
    <x v="4"/>
    <s v="RIOPAR PARTICIPACOES S.A."/>
    <x v="8"/>
    <d v="2024-04-22T00:00:00"/>
    <d v="2024-04-26T00:00:00"/>
    <s v="'1025416"/>
    <s v="1 | 1"/>
    <x v="7"/>
    <x v="0"/>
    <n v="-142.1"/>
    <x v="72"/>
    <x v="71"/>
    <s v="REF. PEDIDO VT MENSAL MAIO 2024 - EKO "/>
    <x v="2"/>
    <x v="2"/>
    <x v="0"/>
    <n v="5005"/>
    <x v="32"/>
    <n v="50057"/>
    <s v="SEGURANÇA DO TRABALHO (Comum)"/>
    <x v="1"/>
    <x v="3"/>
    <x v="2"/>
    <x v="2"/>
    <x v="15"/>
    <x v="15"/>
  </r>
  <r>
    <x v="4"/>
    <s v="RIOPAR PARTICIPACOES S.A."/>
    <x v="8"/>
    <d v="2024-04-22T00:00:00"/>
    <d v="2024-04-26T00:00:00"/>
    <s v="'1025416"/>
    <s v="1 | 1"/>
    <x v="7"/>
    <x v="0"/>
    <n v="0"/>
    <x v="72"/>
    <x v="71"/>
    <s v="REF. PEDIDO VT MENSAL MAIO 2024 - EKO "/>
    <x v="16"/>
    <x v="1"/>
    <x v="0"/>
    <n v="3002"/>
    <x v="19"/>
    <n v="30021"/>
    <s v="FINANCEIRO (Administrativo)"/>
    <x v="1"/>
    <x v="3"/>
    <x v="2"/>
    <x v="2"/>
    <x v="15"/>
    <x v="15"/>
  </r>
  <r>
    <x v="4"/>
    <s v="RIOPAR PARTICIPACOES S.A."/>
    <x v="8"/>
    <d v="2024-04-24T00:00:00"/>
    <d v="2024-04-26T00:00:00"/>
    <s v="'1025432"/>
    <s v="1 | 1"/>
    <x v="7"/>
    <x v="0"/>
    <n v="-1595.84"/>
    <x v="72"/>
    <x v="71"/>
    <s v="REF. PEDIDO DE VT MENSAL MAIO 2024 COM 2 VIA NOVOS - EKO  "/>
    <x v="6"/>
    <x v="2"/>
    <x v="0"/>
    <n v="6001"/>
    <x v="6"/>
    <n v="60012"/>
    <s v="OPERACIONAL (Extraordinário)"/>
    <x v="1"/>
    <x v="3"/>
    <x v="2"/>
    <x v="2"/>
    <x v="15"/>
    <x v="15"/>
  </r>
  <r>
    <x v="4"/>
    <s v="RIOPAR PARTICIPACOES S.A."/>
    <x v="8"/>
    <d v="2024-04-24T00:00:00"/>
    <d v="2024-04-26T00:00:00"/>
    <s v="'1025433"/>
    <s v="1 | 1"/>
    <x v="7"/>
    <x v="0"/>
    <n v="-180.6"/>
    <x v="72"/>
    <x v="71"/>
    <s v="REF PEDIDO VT MENSAL MAIO 2024 NOVOS COM CANCELAMRNTO, 2 VIA E RECARGA  - EKO"/>
    <x v="6"/>
    <x v="2"/>
    <x v="0"/>
    <n v="6001"/>
    <x v="6"/>
    <n v="60012"/>
    <s v="OPERACIONAL (Extraordinário)"/>
    <x v="1"/>
    <x v="3"/>
    <x v="2"/>
    <x v="2"/>
    <x v="15"/>
    <x v="15"/>
  </r>
  <r>
    <x v="4"/>
    <s v="RIOPAR PARTICIPACOES S.A."/>
    <x v="8"/>
    <d v="2024-04-24T00:00:00"/>
    <d v="2024-04-26T00:00:00"/>
    <s v="'1025434"/>
    <s v="1 | 1"/>
    <x v="7"/>
    <x v="0"/>
    <n v="-1402.64"/>
    <x v="72"/>
    <x v="71"/>
    <s v="REF PEDIDO VT MENSAL MAIO 2024 NOVOS COM CANCELAMRNTO, 2 VIA E RECARGA  - EKO"/>
    <x v="6"/>
    <x v="2"/>
    <x v="0"/>
    <n v="6001"/>
    <x v="6"/>
    <n v="60012"/>
    <s v="OPERACIONAL (Extraordinário)"/>
    <x v="1"/>
    <x v="3"/>
    <x v="2"/>
    <x v="2"/>
    <x v="15"/>
    <x v="15"/>
  </r>
  <r>
    <x v="4"/>
    <s v="RIOPAR PARTICIPACOES S.A."/>
    <x v="8"/>
    <d v="2024-04-24T00:00:00"/>
    <d v="2024-04-26T00:00:00"/>
    <s v="'1025435"/>
    <s v="1 | 1"/>
    <x v="7"/>
    <x v="0"/>
    <n v="-4108.8"/>
    <x v="72"/>
    <x v="71"/>
    <s v="REF. PEDIDO VT MENSAL MAIO 2024 NOVOS EKO 5.203,20"/>
    <x v="6"/>
    <x v="2"/>
    <x v="0"/>
    <n v="6001"/>
    <x v="6"/>
    <n v="60012"/>
    <s v="OPERACIONAL (Extraordinário)"/>
    <x v="1"/>
    <x v="3"/>
    <x v="2"/>
    <x v="2"/>
    <x v="15"/>
    <x v="15"/>
  </r>
  <r>
    <x v="4"/>
    <s v="RIOPAR PARTICIPACOES S.A."/>
    <x v="8"/>
    <d v="2024-04-24T00:00:00"/>
    <d v="2024-04-26T00:00:00"/>
    <s v="'1025435"/>
    <s v="1 | 1"/>
    <x v="7"/>
    <x v="0"/>
    <n v="-1094.4000000000001"/>
    <x v="72"/>
    <x v="71"/>
    <s v="REF. PEDIDO VT MENSAL MAIO 2024 NOVOS EKO 5.203,20"/>
    <x v="6"/>
    <x v="2"/>
    <x v="0"/>
    <n v="6002"/>
    <x v="9"/>
    <n v="60027"/>
    <s v="OPERACIONAL ADM (Comum)"/>
    <x v="1"/>
    <x v="3"/>
    <x v="2"/>
    <x v="2"/>
    <x v="15"/>
    <x v="15"/>
  </r>
  <r>
    <x v="4"/>
    <s v="RIOPAR PARTICIPACOES S.A."/>
    <x v="8"/>
    <d v="2024-04-24T00:00:00"/>
    <d v="2024-04-26T00:00:00"/>
    <s v="'1025491"/>
    <s v="1 | 1"/>
    <x v="7"/>
    <x v="0"/>
    <n v="-30.1"/>
    <x v="72"/>
    <x v="71"/>
    <s v="REF CANCELAMENTO DE VT - FABIO JOSE DE JESUS COSTA  "/>
    <x v="6"/>
    <x v="2"/>
    <x v="0"/>
    <n v="6001"/>
    <x v="6"/>
    <n v="60012"/>
    <s v="OPERACIONAL (Extraordinário)"/>
    <x v="1"/>
    <x v="3"/>
    <x v="2"/>
    <x v="2"/>
    <x v="15"/>
    <x v="15"/>
  </r>
  <r>
    <x v="4"/>
    <s v="RIOPAR PARTICIPACOES S.A."/>
    <x v="8"/>
    <d v="2024-04-26T00:00:00"/>
    <d v="2024-04-30T00:00:00"/>
    <s v="'1025591"/>
    <s v="1 | 1"/>
    <x v="7"/>
    <x v="0"/>
    <n v="-464.4"/>
    <x v="72"/>
    <x v="71"/>
    <s v="REF. PEDIDO VT MENSAL MAIO NOVOS 2024 - EKO"/>
    <x v="6"/>
    <x v="2"/>
    <x v="0"/>
    <n v="6001"/>
    <x v="6"/>
    <n v="60012"/>
    <s v="OPERACIONAL (Extraordinário)"/>
    <x v="1"/>
    <x v="3"/>
    <x v="2"/>
    <x v="2"/>
    <x v="15"/>
    <x v="15"/>
  </r>
  <r>
    <x v="4"/>
    <s v="RIOPAR PARTICIPACOES S.A."/>
    <x v="8"/>
    <d v="2024-04-26T00:00:00"/>
    <d v="2024-04-30T00:00:00"/>
    <s v="'1025592"/>
    <s v="1 | 1"/>
    <x v="7"/>
    <x v="0"/>
    <n v="-484.34"/>
    <x v="72"/>
    <x v="71"/>
    <s v="REF. PEDIDO VT MENSAL COM 2 VIA MAIO 2024 EKO 484,34 - JOSE CARLOS VIEIRA NORBERTO "/>
    <x v="6"/>
    <x v="2"/>
    <x v="0"/>
    <n v="6001"/>
    <x v="6"/>
    <n v="60012"/>
    <s v="OPERACIONAL (Extraordinário)"/>
    <x v="1"/>
    <x v="3"/>
    <x v="2"/>
    <x v="2"/>
    <x v="15"/>
    <x v="15"/>
  </r>
  <r>
    <x v="4"/>
    <s v="RIOPAR PARTICIPACOES S.A."/>
    <x v="8"/>
    <d v="2024-04-29T00:00:00"/>
    <d v="2024-05-02T00:00:00"/>
    <s v="'76328214"/>
    <s v="1 | 1"/>
    <x v="7"/>
    <x v="0"/>
    <n v="-393.3"/>
    <x v="72"/>
    <x v="71"/>
    <s v="REF: PEDIDO MENSAL MAIO 2024 - RODRIGO NASCIMENTO BISPO"/>
    <x v="6"/>
    <x v="2"/>
    <x v="0"/>
    <n v="6001"/>
    <x v="6"/>
    <n v="60012"/>
    <s v="OPERACIONAL (Extraordinário)"/>
    <x v="1"/>
    <x v="3"/>
    <x v="2"/>
    <x v="2"/>
    <x v="15"/>
    <x v="15"/>
  </r>
  <r>
    <x v="4"/>
    <s v="RIOPAR PARTICIPACOES S.A."/>
    <x v="8"/>
    <d v="2024-04-30T00:00:00"/>
    <d v="2024-05-03T00:00:00"/>
    <s v="'76344773"/>
    <s v="1 | 1"/>
    <x v="7"/>
    <x v="0"/>
    <n v="-197.8"/>
    <x v="72"/>
    <x v="71"/>
    <s v="REF: BOLETO VT - MAIO - LEONARDO DOS SANTOS NOGUEIRA DA SILVA"/>
    <x v="6"/>
    <x v="2"/>
    <x v="0"/>
    <n v="6001"/>
    <x v="6"/>
    <n v="60012"/>
    <s v="OPERACIONAL (Extraordinário)"/>
    <x v="1"/>
    <x v="3"/>
    <x v="2"/>
    <x v="2"/>
    <x v="15"/>
    <x v="15"/>
  </r>
  <r>
    <x v="4"/>
    <s v="RIOPAR PARTICIPACOES S.A."/>
    <x v="8"/>
    <d v="2024-05-03T00:00:00"/>
    <d v="2024-05-07T00:00:00"/>
    <s v="'7189555"/>
    <s v="1 | 1"/>
    <x v="7"/>
    <x v="0"/>
    <n v="-30.1"/>
    <x v="72"/>
    <x v="71"/>
    <s v="REF PEDIDO DE CANCELAMENTO, 2 VIA E RECARGA - EKO DANIEL ROCHA GALVAO "/>
    <x v="6"/>
    <x v="2"/>
    <x v="0"/>
    <n v="6001"/>
    <x v="6"/>
    <n v="60012"/>
    <s v="OPERACIONAL (Extraordinário)"/>
    <x v="1"/>
    <x v="3"/>
    <x v="2"/>
    <x v="2"/>
    <x v="15"/>
    <x v="15"/>
  </r>
  <r>
    <x v="4"/>
    <s v="RIOPAR PARTICIPACOES S.A."/>
    <x v="8"/>
    <d v="2024-05-03T00:00:00"/>
    <d v="2024-05-07T00:00:00"/>
    <s v="'7190058"/>
    <s v="1 | 1"/>
    <x v="7"/>
    <x v="0"/>
    <n v="-30.1"/>
    <x v="72"/>
    <x v="71"/>
    <s v="REF PEDIDO VT MENSAL MAIO 2024  EKO - DALTON BONIFACIO DA SILVA"/>
    <x v="6"/>
    <x v="2"/>
    <x v="0"/>
    <n v="6001"/>
    <x v="6"/>
    <n v="60012"/>
    <s v="OPERACIONAL (Extraordinário)"/>
    <x v="1"/>
    <x v="3"/>
    <x v="2"/>
    <x v="2"/>
    <x v="15"/>
    <x v="15"/>
  </r>
  <r>
    <x v="4"/>
    <s v="RIOPAR PARTICIPACOES S.A."/>
    <x v="8"/>
    <d v="2024-05-03T00:00:00"/>
    <d v="2024-05-07T00:00:00"/>
    <s v="'76364740"/>
    <s v="1 | 1"/>
    <x v="7"/>
    <x v="0"/>
    <n v="-740.84"/>
    <x v="72"/>
    <x v="71"/>
    <s v="REF PEDIDO DE CANCELAMENTO, 2 VIA E RECARGA - EKO -   DANIEL ROCHA GALVAO "/>
    <x v="6"/>
    <x v="2"/>
    <x v="0"/>
    <n v="6001"/>
    <x v="6"/>
    <n v="60012"/>
    <s v="OPERACIONAL (Extraordinário)"/>
    <x v="1"/>
    <x v="3"/>
    <x v="2"/>
    <x v="2"/>
    <x v="15"/>
    <x v="15"/>
  </r>
  <r>
    <x v="4"/>
    <s v="RIOPAR PARTICIPACOES S.A."/>
    <x v="8"/>
    <d v="2024-05-03T00:00:00"/>
    <d v="2024-05-07T00:00:00"/>
    <s v="'76364767"/>
    <s v="1 | 1"/>
    <x v="7"/>
    <x v="0"/>
    <n v="-359.1"/>
    <x v="72"/>
    <x v="71"/>
    <s v="REF PEDIDO VT MENSAL MAIO 2024  EKO - JADERSON DE SOUZA MAIA"/>
    <x v="6"/>
    <x v="2"/>
    <x v="0"/>
    <n v="6001"/>
    <x v="6"/>
    <n v="60012"/>
    <s v="OPERACIONAL (Extraordinário)"/>
    <x v="1"/>
    <x v="3"/>
    <x v="2"/>
    <x v="2"/>
    <x v="15"/>
    <x v="15"/>
  </r>
  <r>
    <x v="4"/>
    <s v="RIOPAR PARTICIPACOES S.A."/>
    <x v="8"/>
    <d v="2024-05-03T00:00:00"/>
    <d v="2024-05-07T00:00:00"/>
    <s v="'76367344"/>
    <s v="1 | 1"/>
    <x v="7"/>
    <x v="0"/>
    <n v="-203.24"/>
    <x v="72"/>
    <x v="71"/>
    <s v="REF PEDIDO VT MENSAL MAIO 2024  EKO - DALTON BONIFACIO DA SILVA"/>
    <x v="6"/>
    <x v="2"/>
    <x v="0"/>
    <n v="6001"/>
    <x v="6"/>
    <n v="60012"/>
    <s v="OPERACIONAL (Extraordinário)"/>
    <x v="1"/>
    <x v="3"/>
    <x v="2"/>
    <x v="2"/>
    <x v="15"/>
    <x v="15"/>
  </r>
  <r>
    <x v="4"/>
    <s v="RIOPAR PARTICIPACOES S.A."/>
    <x v="8"/>
    <d v="2024-05-03T00:00:00"/>
    <d v="2024-05-07T00:00:00"/>
    <s v="'76367456"/>
    <s v="1 | 1"/>
    <x v="7"/>
    <x v="0"/>
    <n v="-363.3"/>
    <x v="72"/>
    <x v="71"/>
    <s v="REF : PEDIDO VT MENSAL MAIO 2024  EKO - YURI ROCHA XAVIER"/>
    <x v="6"/>
    <x v="2"/>
    <x v="0"/>
    <n v="6001"/>
    <x v="6"/>
    <n v="60012"/>
    <s v="OPERACIONAL (Extraordinário)"/>
    <x v="1"/>
    <x v="3"/>
    <x v="2"/>
    <x v="2"/>
    <x v="15"/>
    <x v="15"/>
  </r>
  <r>
    <x v="4"/>
    <s v="RIOPAR PARTICIPACOES S.A."/>
    <x v="8"/>
    <d v="2024-05-03T00:00:00"/>
    <d v="2024-05-07T00:00:00"/>
    <s v="'76369348"/>
    <s v="1 | 1"/>
    <x v="7"/>
    <x v="0"/>
    <n v="-296.24"/>
    <x v="72"/>
    <x v="71"/>
    <s v="REF : PEDIDO VT MENSAL MAIO 2024  EKO - LUCIANO DUARTE DA SILVA"/>
    <x v="6"/>
    <x v="2"/>
    <x v="0"/>
    <n v="6001"/>
    <x v="6"/>
    <n v="60012"/>
    <s v="OPERACIONAL (Extraordinário)"/>
    <x v="1"/>
    <x v="3"/>
    <x v="2"/>
    <x v="2"/>
    <x v="15"/>
    <x v="15"/>
  </r>
  <r>
    <x v="4"/>
    <s v="RIOPAR PARTICIPACOES S.A."/>
    <x v="8"/>
    <d v="2024-05-03T00:00:00"/>
    <d v="2024-05-08T00:00:00"/>
    <s v="'76373061"/>
    <s v="1 | 1"/>
    <x v="7"/>
    <x v="0"/>
    <n v="-279.14"/>
    <x v="72"/>
    <x v="71"/>
    <s v="REF : PEDIDO VT MENSAL MAIO 2024  EKO -  THIAGO PORCINA VIEGAS"/>
    <x v="6"/>
    <x v="2"/>
    <x v="0"/>
    <n v="6001"/>
    <x v="6"/>
    <n v="60012"/>
    <s v="OPERACIONAL (Extraordinário)"/>
    <x v="1"/>
    <x v="3"/>
    <x v="2"/>
    <x v="2"/>
    <x v="15"/>
    <x v="15"/>
  </r>
  <r>
    <x v="4"/>
    <s v="RIOPAR PARTICIPACOES S.A."/>
    <x v="8"/>
    <d v="2024-05-07T00:00:00"/>
    <d v="2024-05-09T00:00:00"/>
    <s v="'53399656"/>
    <s v="1 | 1"/>
    <x v="7"/>
    <x v="0"/>
    <n v="-1780"/>
    <x v="72"/>
    <x v="71"/>
    <s v="REF : BOLETO CARTÃƒO EXPRESSO "/>
    <x v="6"/>
    <x v="2"/>
    <x v="0"/>
    <n v="6001"/>
    <x v="6"/>
    <n v="60012"/>
    <s v="OPERACIONAL (Extraordinário)"/>
    <x v="1"/>
    <x v="3"/>
    <x v="2"/>
    <x v="2"/>
    <x v="15"/>
    <x v="15"/>
  </r>
  <r>
    <x v="4"/>
    <s v="RIOPAR PARTICIPACOES S.A."/>
    <x v="8"/>
    <d v="2024-05-07T00:00:00"/>
    <d v="2024-05-09T00:00:00"/>
    <s v="'7193598"/>
    <s v="1 | 1"/>
    <x v="7"/>
    <x v="0"/>
    <n v="-30.1"/>
    <x v="72"/>
    <x v="71"/>
    <s v="REF PEDIDO DE CANCELAMENTO E 2 VIA -  LUIZ FERNANDO LERES PROTETORA"/>
    <x v="6"/>
    <x v="2"/>
    <x v="0"/>
    <n v="6001"/>
    <x v="6"/>
    <n v="60012"/>
    <s v="OPERACIONAL (Extraordinário)"/>
    <x v="1"/>
    <x v="3"/>
    <x v="2"/>
    <x v="2"/>
    <x v="15"/>
    <x v="15"/>
  </r>
  <r>
    <x v="4"/>
    <s v="RIOPAR PARTICIPACOES S.A."/>
    <x v="8"/>
    <d v="2024-05-07T00:00:00"/>
    <d v="2024-05-09T00:00:00"/>
    <s v="'76380764"/>
    <s v="1 | 1"/>
    <x v="7"/>
    <x v="0"/>
    <n v="-273.60000000000002"/>
    <x v="72"/>
    <x v="71"/>
    <s v="REF : PEDIDO VT MENSAL MAIO 2024  EKO -  ALEXANDRE AUGUSTO DE MELO"/>
    <x v="6"/>
    <x v="2"/>
    <x v="0"/>
    <n v="6001"/>
    <x v="6"/>
    <n v="60012"/>
    <s v="OPERACIONAL (Extraordinário)"/>
    <x v="1"/>
    <x v="3"/>
    <x v="2"/>
    <x v="2"/>
    <x v="15"/>
    <x v="15"/>
  </r>
  <r>
    <x v="4"/>
    <s v="RIOPAR PARTICIPACOES S.A."/>
    <x v="8"/>
    <d v="2024-05-07T00:00:00"/>
    <d v="2024-05-09T00:00:00"/>
    <s v="'76380765"/>
    <s v="1 | 1"/>
    <x v="7"/>
    <x v="0"/>
    <n v="-172"/>
    <x v="72"/>
    <x v="71"/>
    <s v="REF : PEDIDO VT MENSAL MAIO 2024  EKO - DANIEL DE OLIVEIRA GOUVÃŠA"/>
    <x v="6"/>
    <x v="2"/>
    <x v="0"/>
    <n v="6001"/>
    <x v="6"/>
    <n v="60012"/>
    <s v="OPERACIONAL (Extraordinário)"/>
    <x v="1"/>
    <x v="3"/>
    <x v="2"/>
    <x v="2"/>
    <x v="15"/>
    <x v="15"/>
  </r>
  <r>
    <x v="4"/>
    <s v="RIOPAR PARTICIPACOES S.A."/>
    <x v="8"/>
    <d v="2024-05-07T00:00:00"/>
    <d v="2024-05-09T00:00:00"/>
    <s v="'76382991"/>
    <s v="1 | 1"/>
    <x v="7"/>
    <x v="0"/>
    <n v="-22.64"/>
    <x v="72"/>
    <x v="71"/>
    <s v="REF :PEDIDO DE CANCELAMENTO E 2 VIA -  LUIZ FERNANDO LERES PROTETORA"/>
    <x v="6"/>
    <x v="2"/>
    <x v="0"/>
    <n v="6001"/>
    <x v="6"/>
    <n v="60012"/>
    <s v="OPERACIONAL (Extraordinário)"/>
    <x v="1"/>
    <x v="3"/>
    <x v="2"/>
    <x v="2"/>
    <x v="15"/>
    <x v="15"/>
  </r>
  <r>
    <x v="4"/>
    <s v="RIOPAR PARTICIPACOES S.A."/>
    <x v="8"/>
    <d v="2024-05-08T00:00:00"/>
    <d v="2024-05-10T00:00:00"/>
    <s v="'53509332"/>
    <s v="1 | 1"/>
    <x v="7"/>
    <x v="0"/>
    <n v="-300"/>
    <x v="72"/>
    <x v="71"/>
    <s v="REF : PEDIDO BOLETO CARTÃƒO EXPRESSO "/>
    <x v="6"/>
    <x v="2"/>
    <x v="0"/>
    <n v="6001"/>
    <x v="6"/>
    <n v="60012"/>
    <s v="OPERACIONAL (Extraordinário)"/>
    <x v="1"/>
    <x v="3"/>
    <x v="2"/>
    <x v="2"/>
    <x v="15"/>
    <x v="15"/>
  </r>
  <r>
    <x v="4"/>
    <s v="RIOPAR PARTICIPACOES S.A."/>
    <x v="8"/>
    <d v="2024-05-10T00:00:00"/>
    <d v="2024-05-10T00:00:00"/>
    <s v="'76403651"/>
    <s v="1 | 1"/>
    <x v="7"/>
    <x v="0"/>
    <n v="-313.33999999999997"/>
    <x v="72"/>
    <x v="71"/>
    <s v="REF : PEDIDO VT MENSAL MAIO 2024 NOVO -  CARLOS EDUARDO FEITOZA NUNES"/>
    <x v="6"/>
    <x v="2"/>
    <x v="0"/>
    <n v="6001"/>
    <x v="6"/>
    <n v="60012"/>
    <s v="OPERACIONAL (Extraordinário)"/>
    <x v="1"/>
    <x v="3"/>
    <x v="2"/>
    <x v="2"/>
    <x v="15"/>
    <x v="15"/>
  </r>
  <r>
    <x v="4"/>
    <s v="RIOPAR PARTICIPACOES S.A."/>
    <x v="8"/>
    <d v="2024-05-10T00:00:00"/>
    <d v="2024-05-14T00:00:00"/>
    <s v="'7197268"/>
    <s v="1 | 1"/>
    <x v="7"/>
    <x v="0"/>
    <n v="-90.3"/>
    <x v="72"/>
    <x v="71"/>
    <s v="REF : PEDIDO VT MENSAL MAIO 2024 - CANCELAMENTO - 2 VIA E RECARGA - EKO"/>
    <x v="6"/>
    <x v="2"/>
    <x v="0"/>
    <n v="6001"/>
    <x v="6"/>
    <n v="60012"/>
    <s v="OPERACIONAL (Extraordinário)"/>
    <x v="1"/>
    <x v="3"/>
    <x v="2"/>
    <x v="2"/>
    <x v="15"/>
    <x v="15"/>
  </r>
  <r>
    <x v="4"/>
    <s v="RIOPAR PARTICIPACOES S.A."/>
    <x v="8"/>
    <d v="2024-05-10T00:00:00"/>
    <d v="2024-05-14T00:00:00"/>
    <s v="'76400916"/>
    <s v="1 | 1"/>
    <x v="7"/>
    <x v="0"/>
    <n v="-925.2"/>
    <x v="72"/>
    <x v="71"/>
    <s v="REF : PEDIDO BOLETO CARTÃƒO EXPRESSO "/>
    <x v="6"/>
    <x v="2"/>
    <x v="0"/>
    <n v="6001"/>
    <x v="6"/>
    <n v="60012"/>
    <s v="OPERACIONAL (Extraordinário)"/>
    <x v="1"/>
    <x v="3"/>
    <x v="2"/>
    <x v="2"/>
    <x v="15"/>
    <x v="15"/>
  </r>
  <r>
    <x v="4"/>
    <s v="RIOPAR PARTICIPACOES S.A."/>
    <x v="8"/>
    <d v="2024-05-10T00:00:00"/>
    <d v="2024-05-14T00:00:00"/>
    <s v="'76402366"/>
    <s v="1 | 1"/>
    <x v="7"/>
    <x v="0"/>
    <n v="-393.3"/>
    <x v="72"/>
    <x v="71"/>
    <s v="REF : PEDIDO VT MENSAL MAIO 2024 - VINICIUS ALEXANDRE BAPTISTA DE SOUZA "/>
    <x v="6"/>
    <x v="2"/>
    <x v="0"/>
    <n v="6001"/>
    <x v="6"/>
    <n v="60012"/>
    <s v="OPERACIONAL (Extraordinário)"/>
    <x v="1"/>
    <x v="3"/>
    <x v="2"/>
    <x v="2"/>
    <x v="15"/>
    <x v="15"/>
  </r>
  <r>
    <x v="4"/>
    <s v="RIOPAR PARTICIPACOES S.A."/>
    <x v="8"/>
    <d v="2024-05-10T00:00:00"/>
    <d v="2024-05-14T00:00:00"/>
    <s v="'76403020"/>
    <s v="1 | 1"/>
    <x v="7"/>
    <x v="0"/>
    <n v="-177.44"/>
    <x v="72"/>
    <x v="71"/>
    <s v="REF : PEDIDO VT MENSAL MAIO 2024 E 2 VIA - ARNALDO DA SILVA SOUZA CARNAVAL"/>
    <x v="6"/>
    <x v="2"/>
    <x v="0"/>
    <n v="6001"/>
    <x v="6"/>
    <n v="60012"/>
    <s v="OPERACIONAL (Extraordinário)"/>
    <x v="1"/>
    <x v="3"/>
    <x v="2"/>
    <x v="2"/>
    <x v="15"/>
    <x v="15"/>
  </r>
  <r>
    <x v="4"/>
    <s v="RIOPAR PARTICIPACOES S.A."/>
    <x v="8"/>
    <d v="2024-05-10T00:00:00"/>
    <d v="2024-05-14T00:00:00"/>
    <s v="'76403186"/>
    <s v="1 | 1"/>
    <x v="7"/>
    <x v="0"/>
    <n v="-793.04"/>
    <x v="72"/>
    <x v="71"/>
    <s v="REF : PEDIDO VT MENSAL MAIO 2024 - CANCELAMENTO - 2 VIA E RECARGA - EKO"/>
    <x v="6"/>
    <x v="2"/>
    <x v="0"/>
    <n v="6001"/>
    <x v="6"/>
    <n v="60012"/>
    <s v="OPERACIONAL (Extraordinário)"/>
    <x v="1"/>
    <x v="3"/>
    <x v="2"/>
    <x v="2"/>
    <x v="15"/>
    <x v="15"/>
  </r>
  <r>
    <x v="4"/>
    <s v="RIOPAR PARTICIPACOES S.A."/>
    <x v="8"/>
    <d v="2024-05-13T00:00:00"/>
    <d v="2024-05-15T00:00:00"/>
    <s v="'54041754"/>
    <s v="1 | 1"/>
    <x v="7"/>
    <x v="0"/>
    <n v="-1000"/>
    <x v="72"/>
    <x v="71"/>
    <s v="REF : BOLETO CARTÃƒO EXPRESSO "/>
    <x v="6"/>
    <x v="2"/>
    <x v="0"/>
    <n v="6001"/>
    <x v="6"/>
    <n v="60012"/>
    <s v="OPERACIONAL (Extraordinário)"/>
    <x v="1"/>
    <x v="3"/>
    <x v="2"/>
    <x v="2"/>
    <x v="15"/>
    <x v="15"/>
  </r>
  <r>
    <x v="4"/>
    <s v="RIOPAR PARTICIPACOES S.A."/>
    <x v="8"/>
    <d v="2024-05-13T00:00:00"/>
    <d v="2024-05-15T00:00:00"/>
    <s v="'7200246"/>
    <s v="1 | 1"/>
    <x v="7"/>
    <x v="0"/>
    <n v="-30.1"/>
    <x v="72"/>
    <x v="71"/>
    <s v="REF : PEDIDO DE CANCELAMENTO E 2 VIA -  ROGERIO DE OLIVEIRA FERREIRA "/>
    <x v="6"/>
    <x v="2"/>
    <x v="0"/>
    <n v="6001"/>
    <x v="6"/>
    <n v="60012"/>
    <s v="OPERACIONAL (Extraordinário)"/>
    <x v="1"/>
    <x v="3"/>
    <x v="2"/>
    <x v="2"/>
    <x v="15"/>
    <x v="15"/>
  </r>
  <r>
    <x v="4"/>
    <s v="RIOPAR PARTICIPACOES S.A."/>
    <x v="8"/>
    <d v="2024-05-13T00:00:00"/>
    <d v="2024-05-15T00:00:00"/>
    <s v="'76416040"/>
    <s v="1 | 1"/>
    <x v="7"/>
    <x v="0"/>
    <n v="-22.64"/>
    <x v="72"/>
    <x v="71"/>
    <s v="REF : PEDIDO DE CANCELAMENTO E 2 VIA -  ROGERIO DE OLIVEIRA FERREIRA "/>
    <x v="6"/>
    <x v="2"/>
    <x v="0"/>
    <n v="6001"/>
    <x v="6"/>
    <n v="60012"/>
    <s v="OPERACIONAL (Extraordinário)"/>
    <x v="1"/>
    <x v="3"/>
    <x v="2"/>
    <x v="2"/>
    <x v="15"/>
    <x v="15"/>
  </r>
  <r>
    <x v="4"/>
    <s v="RIOPAR PARTICIPACOES S.A."/>
    <x v="8"/>
    <d v="2024-05-16T00:00:00"/>
    <d v="2024-05-16T00:00:00"/>
    <s v="'1026469"/>
    <s v="1 | 1"/>
    <x v="7"/>
    <x v="0"/>
    <n v="-120.4"/>
    <x v="72"/>
    <x v="71"/>
    <s v="REF : PEDIDO VT MENSAL MAIO 2024 - EDUARDO ROBERTO DA SILVA  "/>
    <x v="6"/>
    <x v="2"/>
    <x v="0"/>
    <n v="6001"/>
    <x v="6"/>
    <n v="60012"/>
    <s v="OPERACIONAL (Extraordinário)"/>
    <x v="1"/>
    <x v="3"/>
    <x v="2"/>
    <x v="2"/>
    <x v="15"/>
    <x v="15"/>
  </r>
  <r>
    <x v="4"/>
    <s v="RIOPAR PARTICIPACOES S.A."/>
    <x v="8"/>
    <d v="2024-05-17T00:00:00"/>
    <d v="2024-05-21T00:00:00"/>
    <s v="'1026535"/>
    <s v="1 | 1"/>
    <x v="7"/>
    <x v="0"/>
    <n v="-94.6"/>
    <x v="72"/>
    <x v="71"/>
    <s v="REF : PEDIDO VT MENSAL MAIO 2024 NOVO - PAULO HENRIQUE DA SILVA ALEXANDRE "/>
    <x v="6"/>
    <x v="2"/>
    <x v="0"/>
    <n v="6001"/>
    <x v="6"/>
    <n v="60012"/>
    <s v="OPERACIONAL (Extraordinário)"/>
    <x v="1"/>
    <x v="3"/>
    <x v="2"/>
    <x v="2"/>
    <x v="15"/>
    <x v="15"/>
  </r>
  <r>
    <x v="4"/>
    <s v="RIOPAR PARTICIPACOES S.A."/>
    <x v="8"/>
    <d v="2024-05-17T00:00:00"/>
    <d v="2024-05-21T00:00:00"/>
    <s v="'1026537"/>
    <s v="1 | 1"/>
    <x v="7"/>
    <x v="0"/>
    <n v="-125.24"/>
    <x v="72"/>
    <x v="71"/>
    <s v="REF : PEDIDO VT MENSAL MAIO 2024 - JOÃƒO ALEXANDRE DA SILVA ROSA "/>
    <x v="6"/>
    <x v="2"/>
    <x v="0"/>
    <n v="6001"/>
    <x v="6"/>
    <n v="60012"/>
    <s v="OPERACIONAL (Extraordinário)"/>
    <x v="1"/>
    <x v="3"/>
    <x v="2"/>
    <x v="2"/>
    <x v="15"/>
    <x v="15"/>
  </r>
  <r>
    <x v="4"/>
    <s v="RIOPAR PARTICIPACOES S.A."/>
    <x v="8"/>
    <d v="2024-05-22T00:00:00"/>
    <d v="2024-05-24T00:00:00"/>
    <s v="'76480975"/>
    <s v="1 | 1"/>
    <x v="7"/>
    <x v="0"/>
    <n v="-153.9"/>
    <x v="72"/>
    <x v="71"/>
    <s v="REF : PEDIDO VT MENSAL MAIO 2024 NOVO - MATEUS WALAX DE SOUSA OLIVEIRA "/>
    <x v="6"/>
    <x v="2"/>
    <x v="0"/>
    <n v="6001"/>
    <x v="6"/>
    <n v="60015"/>
    <s v="OPERACIONAL (Químico e Biológico)"/>
    <x v="1"/>
    <x v="3"/>
    <x v="2"/>
    <x v="2"/>
    <x v="15"/>
    <x v="15"/>
  </r>
  <r>
    <x v="4"/>
    <s v="RIOPAR PARTICIPACOES S.A."/>
    <x v="8"/>
    <d v="2024-05-24T00:00:00"/>
    <d v="2024-05-28T00:00:00"/>
    <s v="'55184924"/>
    <s v="1 | 1"/>
    <x v="7"/>
    <x v="0"/>
    <n v="-1198"/>
    <x v="72"/>
    <x v="71"/>
    <s v="REF : BOLETO CARTÃƒO EXPRESSO "/>
    <x v="6"/>
    <x v="2"/>
    <x v="0"/>
    <n v="6001"/>
    <x v="6"/>
    <n v="60012"/>
    <s v="OPERACIONAL (Extraordinário)"/>
    <x v="1"/>
    <x v="3"/>
    <x v="2"/>
    <x v="2"/>
    <x v="15"/>
    <x v="15"/>
  </r>
  <r>
    <x v="4"/>
    <s v="RIOPAR PARTICIPACOES S.A."/>
    <x v="8"/>
    <d v="2024-05-24T00:00:00"/>
    <d v="2024-05-28T00:00:00"/>
    <s v="'76522289"/>
    <s v="1 | 1"/>
    <x v="7"/>
    <x v="0"/>
    <n v="-211.84"/>
    <x v="72"/>
    <x v="71"/>
    <s v="REF : PEDIDO VT MENSAL MAIO 2024 - WLADIMIR SOARES OLIVEIRA "/>
    <x v="6"/>
    <x v="2"/>
    <x v="0"/>
    <n v="6001"/>
    <x v="6"/>
    <n v="60012"/>
    <s v="OPERACIONAL (Extraordinário)"/>
    <x v="1"/>
    <x v="3"/>
    <x v="2"/>
    <x v="2"/>
    <x v="15"/>
    <x v="15"/>
  </r>
  <r>
    <x v="4"/>
    <s v="RIOPAR PARTICIPACOES S.A."/>
    <x v="8"/>
    <d v="2024-05-24T00:00:00"/>
    <d v="2024-05-28T00:00:00"/>
    <s v="'76523881"/>
    <s v="1 | 1"/>
    <x v="7"/>
    <x v="0"/>
    <n v="-172"/>
    <x v="72"/>
    <x v="71"/>
    <s v="REF : PEDIDO VT MENSAL MAIO 2024 - MARCOS PAULO XAVIER"/>
    <x v="6"/>
    <x v="2"/>
    <x v="0"/>
    <n v="6001"/>
    <x v="6"/>
    <n v="60012"/>
    <s v="OPERACIONAL (Extraordinário)"/>
    <x v="1"/>
    <x v="3"/>
    <x v="2"/>
    <x v="2"/>
    <x v="15"/>
    <x v="15"/>
  </r>
  <r>
    <x v="4"/>
    <s v="RIOPAR PARTICIPACOES S.A."/>
    <x v="8"/>
    <d v="2024-05-28T00:00:00"/>
    <d v="2024-05-31T00:00:00"/>
    <s v="'7216602"/>
    <s v="1 | 1"/>
    <x v="7"/>
    <x v="0"/>
    <n v="-30.1"/>
    <x v="72"/>
    <x v="71"/>
    <s v="REF : PEDIDO DE CANCELAMENTO E 2 VIA -  EDGAR DE AMORIM RODRIGUES "/>
    <x v="6"/>
    <x v="2"/>
    <x v="0"/>
    <n v="6001"/>
    <x v="6"/>
    <n v="60012"/>
    <s v="OPERACIONAL (Extraordinário)"/>
    <x v="1"/>
    <x v="3"/>
    <x v="2"/>
    <x v="2"/>
    <x v="15"/>
    <x v="15"/>
  </r>
  <r>
    <x v="4"/>
    <s v="RIOPAR PARTICIPACOES S.A."/>
    <x v="8"/>
    <d v="2024-05-28T00:00:00"/>
    <d v="2024-05-31T00:00:00"/>
    <s v="'7216880"/>
    <s v="1 | 1"/>
    <x v="7"/>
    <x v="0"/>
    <n v="-30.1"/>
    <x v="72"/>
    <x v="71"/>
    <s v="REF : Cancelamento e solicitaÃ§Ã£o de 2Âª via Rio Card - Leandro Silva de Oliveira"/>
    <x v="6"/>
    <x v="2"/>
    <x v="0"/>
    <n v="6001"/>
    <x v="6"/>
    <n v="60012"/>
    <s v="OPERACIONAL (Extraordinário)"/>
    <x v="1"/>
    <x v="3"/>
    <x v="2"/>
    <x v="2"/>
    <x v="15"/>
    <x v="15"/>
  </r>
  <r>
    <x v="4"/>
    <s v="RIOPAR PARTICIPACOES S.A."/>
    <x v="8"/>
    <d v="2024-05-28T00:00:00"/>
    <d v="2024-05-31T00:00:00"/>
    <s v="'76557869"/>
    <s v="1 | 1"/>
    <x v="7"/>
    <x v="0"/>
    <n v="-22.64"/>
    <x v="72"/>
    <x v="71"/>
    <s v="REF : PEDIDO DE CANCELAMENTO E 2 VIA -  EDGAR DE AMORIM RODRIGUES "/>
    <x v="6"/>
    <x v="2"/>
    <x v="0"/>
    <n v="6001"/>
    <x v="6"/>
    <n v="60012"/>
    <s v="OPERACIONAL (Extraordinário)"/>
    <x v="1"/>
    <x v="3"/>
    <x v="2"/>
    <x v="2"/>
    <x v="15"/>
    <x v="15"/>
  </r>
  <r>
    <x v="4"/>
    <s v="RIOPAR PARTICIPACOES S.A."/>
    <x v="8"/>
    <d v="2024-05-28T00:00:00"/>
    <d v="2024-05-31T00:00:00"/>
    <s v="'76561372"/>
    <s v="1 | 1"/>
    <x v="7"/>
    <x v="0"/>
    <n v="-22.64"/>
    <x v="72"/>
    <x v="71"/>
    <s v="REF : Cancelamento e solicitaÃ§Ã£o de 2Âª via Rio Card - Leandro Silva de Oliveira"/>
    <x v="6"/>
    <x v="2"/>
    <x v="0"/>
    <n v="6001"/>
    <x v="6"/>
    <n v="60012"/>
    <s v="OPERACIONAL (Extraordinário)"/>
    <x v="1"/>
    <x v="3"/>
    <x v="2"/>
    <x v="2"/>
    <x v="15"/>
    <x v="15"/>
  </r>
  <r>
    <x v="4"/>
    <s v="RIOPAR PARTICIPACOES S.A."/>
    <x v="8"/>
    <d v="2024-05-31T00:00:00"/>
    <d v="2024-06-04T00:00:00"/>
    <s v="'76583616"/>
    <s v="1 | 1"/>
    <x v="7"/>
    <x v="0"/>
    <n v="-1265.4000000000001"/>
    <x v="72"/>
    <x v="71"/>
    <s v="REF : PEDIDO VT JUNHO 2024  - EKO VINCULADOS"/>
    <x v="6"/>
    <x v="2"/>
    <x v="0"/>
    <n v="6001"/>
    <x v="6"/>
    <n v="60012"/>
    <s v="OPERACIONAL (Extraordinário)"/>
    <x v="1"/>
    <x v="3"/>
    <x v="2"/>
    <x v="2"/>
    <x v="15"/>
    <x v="15"/>
  </r>
  <r>
    <x v="4"/>
    <s v="RIOPAR PARTICIPACOES S.A."/>
    <x v="9"/>
    <d v="2024-05-24T00:00:00"/>
    <d v="2024-05-28T00:00:00"/>
    <s v="'76522258"/>
    <s v="1 | 1"/>
    <x v="7"/>
    <x v="0"/>
    <n v="-64226.42"/>
    <x v="72"/>
    <x v="71"/>
    <s v="REF. PEDIDO VT MENSAL MAIO 2024 - EKO"/>
    <x v="6"/>
    <x v="2"/>
    <x v="0"/>
    <n v="6001"/>
    <x v="6"/>
    <n v="60012"/>
    <s v="OPERACIONAL (Extraordinário)"/>
    <x v="1"/>
    <x v="3"/>
    <x v="2"/>
    <x v="2"/>
    <x v="15"/>
    <x v="15"/>
  </r>
  <r>
    <x v="4"/>
    <s v="RIOPAR PARTICIPACOES S.A."/>
    <x v="9"/>
    <d v="2024-05-24T00:00:00"/>
    <d v="2024-05-28T00:00:00"/>
    <s v="'76522258"/>
    <s v="1 | 1"/>
    <x v="7"/>
    <x v="0"/>
    <n v="-3499.25"/>
    <x v="72"/>
    <x v="71"/>
    <s v="REF. PEDIDO VT MENSAL MAIO 2024 - EKO"/>
    <x v="6"/>
    <x v="2"/>
    <x v="0"/>
    <n v="6001"/>
    <x v="6"/>
    <n v="60015"/>
    <s v="OPERACIONAL (Químico e Biológico)"/>
    <x v="1"/>
    <x v="3"/>
    <x v="2"/>
    <x v="2"/>
    <x v="15"/>
    <x v="15"/>
  </r>
  <r>
    <x v="4"/>
    <s v="RIOPAR PARTICIPACOES S.A."/>
    <x v="9"/>
    <d v="2024-05-24T00:00:00"/>
    <d v="2024-05-28T00:00:00"/>
    <s v="'76522258"/>
    <s v="1 | 1"/>
    <x v="7"/>
    <x v="0"/>
    <n v="-3392.4"/>
    <x v="72"/>
    <x v="71"/>
    <s v="REF. PEDIDO VT MENSAL MAIO 2024 - EKO"/>
    <x v="6"/>
    <x v="2"/>
    <x v="0"/>
    <n v="6001"/>
    <x v="6"/>
    <n v="60013"/>
    <s v="OPERACIONAL (Poli e Rollon)"/>
    <x v="1"/>
    <x v="3"/>
    <x v="2"/>
    <x v="2"/>
    <x v="15"/>
    <x v="15"/>
  </r>
  <r>
    <x v="4"/>
    <s v="RIOPAR PARTICIPACOES S.A."/>
    <x v="9"/>
    <d v="2024-05-24T00:00:00"/>
    <d v="2024-05-28T00:00:00"/>
    <s v="'76522258"/>
    <s v="1 | 1"/>
    <x v="7"/>
    <x v="0"/>
    <n v="-1647.8"/>
    <x v="72"/>
    <x v="71"/>
    <s v="REF. PEDIDO VT MENSAL MAIO 2024 - EKO"/>
    <x v="6"/>
    <x v="2"/>
    <x v="0"/>
    <n v="6002"/>
    <x v="9"/>
    <n v="60027"/>
    <s v="OPERACIONAL ADM (Comum)"/>
    <x v="1"/>
    <x v="3"/>
    <x v="2"/>
    <x v="2"/>
    <x v="15"/>
    <x v="15"/>
  </r>
  <r>
    <x v="4"/>
    <s v="RIOPAR PARTICIPACOES S.A."/>
    <x v="9"/>
    <d v="2024-05-24T00:00:00"/>
    <d v="2024-05-28T00:00:00"/>
    <s v="'76522258"/>
    <s v="1 | 1"/>
    <x v="7"/>
    <x v="0"/>
    <n v="-1038"/>
    <x v="72"/>
    <x v="71"/>
    <s v="REF. PEDIDO VT MENSAL MAIO 2024 - EKO"/>
    <x v="6"/>
    <x v="2"/>
    <x v="0"/>
    <n v="6001"/>
    <x v="6"/>
    <n v="60014"/>
    <s v="OPERACIONAL (Reciclável)"/>
    <x v="1"/>
    <x v="3"/>
    <x v="2"/>
    <x v="2"/>
    <x v="15"/>
    <x v="15"/>
  </r>
  <r>
    <x v="4"/>
    <s v="RIOPAR PARTICIPACOES S.A."/>
    <x v="9"/>
    <d v="2024-05-24T00:00:00"/>
    <d v="2024-05-28T00:00:00"/>
    <s v="'76522258"/>
    <s v="1 | 1"/>
    <x v="7"/>
    <x v="0"/>
    <n v="-577.85"/>
    <x v="72"/>
    <x v="71"/>
    <s v="REF. PEDIDO VT MENSAL MAIO 2024 - EKO"/>
    <x v="15"/>
    <x v="1"/>
    <x v="0"/>
    <n v="3005"/>
    <x v="18"/>
    <n v="30051"/>
    <s v="DEPARTAMENTO PESSOAL (Administrativo)"/>
    <x v="1"/>
    <x v="3"/>
    <x v="2"/>
    <x v="2"/>
    <x v="15"/>
    <x v="15"/>
  </r>
  <r>
    <x v="4"/>
    <s v="RIOPAR PARTICIPACOES S.A."/>
    <x v="9"/>
    <d v="2024-05-24T00:00:00"/>
    <d v="2024-05-28T00:00:00"/>
    <s v="'76522258"/>
    <s v="1 | 1"/>
    <x v="7"/>
    <x v="0"/>
    <n v="-541.75"/>
    <x v="72"/>
    <x v="71"/>
    <s v="REF. PEDIDO VT MENSAL MAIO 2024 - EKO"/>
    <x v="6"/>
    <x v="2"/>
    <x v="0"/>
    <n v="6002"/>
    <x v="9"/>
    <n v="60022"/>
    <s v="OPERACIONAL ADM (Extraordinário)"/>
    <x v="1"/>
    <x v="3"/>
    <x v="2"/>
    <x v="2"/>
    <x v="15"/>
    <x v="15"/>
  </r>
  <r>
    <x v="4"/>
    <s v="RIOPAR PARTICIPACOES S.A."/>
    <x v="9"/>
    <d v="2024-05-24T00:00:00"/>
    <d v="2024-05-28T00:00:00"/>
    <s v="'76522258"/>
    <s v="1 | 1"/>
    <x v="7"/>
    <x v="0"/>
    <n v="-475.3"/>
    <x v="72"/>
    <x v="71"/>
    <s v="REF. PEDIDO VT MENSAL MAIO 2024 - EKO"/>
    <x v="14"/>
    <x v="1"/>
    <x v="0"/>
    <n v="8001"/>
    <x v="17"/>
    <n v="80011"/>
    <s v="MARKETING (Administrativo)"/>
    <x v="1"/>
    <x v="3"/>
    <x v="2"/>
    <x v="2"/>
    <x v="15"/>
    <x v="15"/>
  </r>
  <r>
    <x v="4"/>
    <s v="RIOPAR PARTICIPACOES S.A."/>
    <x v="9"/>
    <d v="2024-05-24T00:00:00"/>
    <d v="2024-05-28T00:00:00"/>
    <s v="'76522258"/>
    <s v="1 | 1"/>
    <x v="7"/>
    <x v="0"/>
    <n v="-346"/>
    <x v="72"/>
    <x v="71"/>
    <s v="REF. PEDIDO VT MENSAL MAIO 2024 - EKO"/>
    <x v="20"/>
    <x v="1"/>
    <x v="0"/>
    <n v="3004"/>
    <x v="27"/>
    <n v="30041"/>
    <s v="FATURAMENTO (Administrativo)"/>
    <x v="1"/>
    <x v="3"/>
    <x v="2"/>
    <x v="2"/>
    <x v="15"/>
    <x v="15"/>
  </r>
  <r>
    <x v="4"/>
    <s v="RIOPAR PARTICIPACOES S.A."/>
    <x v="9"/>
    <d v="2024-05-24T00:00:00"/>
    <d v="2024-05-28T00:00:00"/>
    <s v="'76522258"/>
    <s v="1 | 1"/>
    <x v="7"/>
    <x v="0"/>
    <n v="-342"/>
    <x v="72"/>
    <x v="71"/>
    <s v="REF. PEDIDO VT MENSAL MAIO 2024 - EKO"/>
    <x v="2"/>
    <x v="2"/>
    <x v="0"/>
    <n v="5005"/>
    <x v="32"/>
    <n v="50057"/>
    <s v="SEGURANÇA DO TRABALHO (Comum)"/>
    <x v="1"/>
    <x v="3"/>
    <x v="2"/>
    <x v="2"/>
    <x v="15"/>
    <x v="15"/>
  </r>
  <r>
    <x v="4"/>
    <s v="RIOPAR PARTICIPACOES S.A."/>
    <x v="9"/>
    <d v="2024-05-24T00:00:00"/>
    <d v="2024-05-28T00:00:00"/>
    <s v="'76522258"/>
    <s v="1 | 1"/>
    <x v="7"/>
    <x v="0"/>
    <n v="-276.8"/>
    <x v="72"/>
    <x v="71"/>
    <s v="REF. PEDIDO VT MENSAL MAIO 2024 - EKO"/>
    <x v="6"/>
    <x v="2"/>
    <x v="0"/>
    <n v="6002"/>
    <x v="9"/>
    <n v="60023"/>
    <s v="OPERACIONAL ADM (Poli e Rollon)"/>
    <x v="1"/>
    <x v="3"/>
    <x v="2"/>
    <x v="2"/>
    <x v="15"/>
    <x v="15"/>
  </r>
  <r>
    <x v="4"/>
    <s v="RIOPAR PARTICIPACOES S.A."/>
    <x v="9"/>
    <d v="2024-05-24T00:00:00"/>
    <d v="2024-05-28T00:00:00"/>
    <s v="'76522258"/>
    <s v="1 | 1"/>
    <x v="7"/>
    <x v="0"/>
    <n v="-273.5"/>
    <x v="72"/>
    <x v="71"/>
    <s v="REF. PEDIDO VT MENSAL MAIO 2024 - EKO"/>
    <x v="8"/>
    <x v="1"/>
    <x v="0"/>
    <n v="3006"/>
    <x v="8"/>
    <n v="30061"/>
    <s v="RECURSOS HUMANOS (Administrativo)"/>
    <x v="1"/>
    <x v="3"/>
    <x v="2"/>
    <x v="2"/>
    <x v="15"/>
    <x v="15"/>
  </r>
  <r>
    <x v="4"/>
    <s v="RIOPAR PARTICIPACOES S.A."/>
    <x v="9"/>
    <d v="2024-05-24T00:00:00"/>
    <d v="2024-05-28T00:00:00"/>
    <s v="'76522258"/>
    <s v="1 | 1"/>
    <x v="7"/>
    <x v="0"/>
    <n v="-265.05"/>
    <x v="72"/>
    <x v="71"/>
    <s v="REF. PEDIDO VT MENSAL MAIO 2024 - EKO"/>
    <x v="18"/>
    <x v="1"/>
    <x v="0"/>
    <n v="5002"/>
    <x v="21"/>
    <n v="50021"/>
    <s v="MANIFESTO (Administrativo)"/>
    <x v="1"/>
    <x v="3"/>
    <x v="2"/>
    <x v="2"/>
    <x v="15"/>
    <x v="15"/>
  </r>
  <r>
    <x v="4"/>
    <s v="RIOPAR PARTICIPACOES S.A."/>
    <x v="9"/>
    <d v="2024-05-24T00:00:00"/>
    <d v="2024-05-28T00:00:00"/>
    <s v="'76522258"/>
    <s v="1 | 1"/>
    <x v="7"/>
    <x v="0"/>
    <n v="-172"/>
    <x v="72"/>
    <x v="71"/>
    <s v="REF. PEDIDO VT MENSAL MAIO 2024 - EKO"/>
    <x v="21"/>
    <x v="1"/>
    <x v="0"/>
    <n v="8003"/>
    <x v="28"/>
    <n v="80031"/>
    <s v="QUALIDADE E PROCESSOS (Administrativo)"/>
    <x v="1"/>
    <x v="3"/>
    <x v="2"/>
    <x v="2"/>
    <x v="15"/>
    <x v="15"/>
  </r>
  <r>
    <x v="4"/>
    <s v="RIOPAR PARTICIPACOES S.A."/>
    <x v="9"/>
    <d v="2024-05-24T00:00:00"/>
    <d v="2024-05-28T00:00:00"/>
    <s v="'76522258"/>
    <s v="1 | 1"/>
    <x v="7"/>
    <x v="0"/>
    <n v="-165.8"/>
    <x v="72"/>
    <x v="71"/>
    <s v="REF. PEDIDO VT MENSAL MAIO 2024 - EKO"/>
    <x v="9"/>
    <x v="1"/>
    <x v="0"/>
    <n v="8006"/>
    <x v="10"/>
    <n v="80061"/>
    <s v="TECNOLOGIA DA INFORMAÇÃO (Administrativo)"/>
    <x v="1"/>
    <x v="3"/>
    <x v="2"/>
    <x v="2"/>
    <x v="15"/>
    <x v="15"/>
  </r>
  <r>
    <x v="4"/>
    <s v="RIOPAR PARTICIPACOES S.A."/>
    <x v="9"/>
    <d v="2024-05-24T00:00:00"/>
    <d v="2024-05-28T00:00:00"/>
    <s v="'76522258"/>
    <s v="1 | 1"/>
    <x v="7"/>
    <x v="0"/>
    <n v="-74.25"/>
    <x v="72"/>
    <x v="71"/>
    <s v="REF. PEDIDO VT MENSAL MAIO 2024 - EKO"/>
    <x v="4"/>
    <x v="1"/>
    <x v="0"/>
    <n v="8002"/>
    <x v="4"/>
    <n v="80021"/>
    <s v="JURÍDICO (Administrativo)"/>
    <x v="1"/>
    <x v="3"/>
    <x v="2"/>
    <x v="2"/>
    <x v="15"/>
    <x v="15"/>
  </r>
  <r>
    <x v="4"/>
    <s v="RIOPAR PARTICIPACOES S.A."/>
    <x v="9"/>
    <d v="2024-05-24T00:00:00"/>
    <d v="2024-05-28T00:00:00"/>
    <s v="'76522258"/>
    <s v="1 | 1"/>
    <x v="7"/>
    <x v="0"/>
    <n v="0"/>
    <x v="72"/>
    <x v="71"/>
    <s v="REF. PEDIDO VT MENSAL MAIO 2024 - EKO"/>
    <x v="10"/>
    <x v="2"/>
    <x v="0"/>
    <n v="7001"/>
    <x v="11"/>
    <n v="70017"/>
    <s v="OFICINA (Comum)"/>
    <x v="1"/>
    <x v="3"/>
    <x v="2"/>
    <x v="2"/>
    <x v="15"/>
    <x v="15"/>
  </r>
  <r>
    <x v="4"/>
    <s v="RIOPAR PARTICIPACOES S.A."/>
    <x v="9"/>
    <d v="2024-06-03T00:00:00"/>
    <d v="2024-06-05T00:00:00"/>
    <s v="'7221405"/>
    <s v="1 | 1"/>
    <x v="7"/>
    <x v="0"/>
    <n v="-30.1"/>
    <x v="72"/>
    <x v="71"/>
    <s v="REF : Cancelamento de Rio Card - Bruno Oliveira Lima - EKO"/>
    <x v="6"/>
    <x v="2"/>
    <x v="0"/>
    <n v="6001"/>
    <x v="6"/>
    <n v="60012"/>
    <s v="OPERACIONAL (Extraordinário)"/>
    <x v="1"/>
    <x v="3"/>
    <x v="2"/>
    <x v="2"/>
    <x v="15"/>
    <x v="15"/>
  </r>
  <r>
    <x v="4"/>
    <s v="RIOPAR PARTICIPACOES S.A."/>
    <x v="9"/>
    <d v="2024-06-03T00:00:00"/>
    <d v="2024-06-05T00:00:00"/>
    <s v="'76594420"/>
    <s v="1 | 1"/>
    <x v="7"/>
    <x v="0"/>
    <n v="-376.2"/>
    <x v="72"/>
    <x v="71"/>
    <s v="REF: PEDIDO VT MENSAL JUNHO 2024  EKO - ANDERSON DOS SANTOS SILVA "/>
    <x v="6"/>
    <x v="2"/>
    <x v="0"/>
    <n v="6001"/>
    <x v="6"/>
    <n v="60012"/>
    <s v="OPERACIONAL (Extraordinário)"/>
    <x v="1"/>
    <x v="3"/>
    <x v="2"/>
    <x v="2"/>
    <x v="15"/>
    <x v="15"/>
  </r>
  <r>
    <x v="4"/>
    <s v="RIOPAR PARTICIPACOES S.A."/>
    <x v="9"/>
    <d v="2024-06-04T00:00:00"/>
    <d v="2024-06-06T00:00:00"/>
    <s v="'76599155"/>
    <s v="1 | 1"/>
    <x v="7"/>
    <x v="0"/>
    <n v="-364.64"/>
    <x v="72"/>
    <x v="71"/>
    <s v="REF : PEDIDO VT MENSAL JUNHO 2024  EKO NOVA  - THAISA BARBOSA DA SILVA "/>
    <x v="4"/>
    <x v="1"/>
    <x v="0"/>
    <n v="8002"/>
    <x v="4"/>
    <n v="80021"/>
    <s v="JURÍDICO (Administrativo)"/>
    <x v="1"/>
    <x v="3"/>
    <x v="2"/>
    <x v="2"/>
    <x v="15"/>
    <x v="15"/>
  </r>
  <r>
    <x v="4"/>
    <s v="RIOPAR PARTICIPACOES S.A."/>
    <x v="9"/>
    <d v="2024-06-05T00:00:00"/>
    <d v="2024-06-07T00:00:00"/>
    <s v="'56456140"/>
    <s v="1 | 1"/>
    <x v="7"/>
    <x v="0"/>
    <n v="-1070"/>
    <x v="72"/>
    <x v="71"/>
    <s v="REF : BOLETO CARTÃƒO EXPRESSO "/>
    <x v="6"/>
    <x v="2"/>
    <x v="0"/>
    <n v="6001"/>
    <x v="6"/>
    <n v="60012"/>
    <s v="OPERACIONAL (Extraordinário)"/>
    <x v="1"/>
    <x v="3"/>
    <x v="2"/>
    <x v="2"/>
    <x v="15"/>
    <x v="15"/>
  </r>
  <r>
    <x v="4"/>
    <s v="RIOPAR PARTICIPACOES S.A."/>
    <x v="9"/>
    <d v="2024-06-06T00:00:00"/>
    <d v="2024-06-10T00:00:00"/>
    <s v="'76613800"/>
    <s v="1 | 1"/>
    <x v="7"/>
    <x v="0"/>
    <n v="-342"/>
    <x v="72"/>
    <x v="71"/>
    <s v="REF : PEDIDO VT MENSAL JUNHO 2024  EKO - MATEUS WALAX DE SOUSA OLIVEIRA"/>
    <x v="4"/>
    <x v="1"/>
    <x v="0"/>
    <n v="8002"/>
    <x v="4"/>
    <n v="80021"/>
    <s v="JURÍDICO (Administrativo)"/>
    <x v="1"/>
    <x v="3"/>
    <x v="2"/>
    <x v="2"/>
    <x v="15"/>
    <x v="15"/>
  </r>
  <r>
    <x v="4"/>
    <s v="RIOPAR PARTICIPACOES S.A."/>
    <x v="9"/>
    <d v="2024-06-07T00:00:00"/>
    <d v="2024-06-11T00:00:00"/>
    <s v="'56683961"/>
    <s v="1 | 1"/>
    <x v="7"/>
    <x v="0"/>
    <n v="-300"/>
    <x v="72"/>
    <x v="71"/>
    <s v="REF : BOLETO CARTÃƒO EXPRESSO "/>
    <x v="6"/>
    <x v="2"/>
    <x v="0"/>
    <n v="6001"/>
    <x v="6"/>
    <n v="60012"/>
    <s v="OPERACIONAL (Extraordinário)"/>
    <x v="1"/>
    <x v="3"/>
    <x v="2"/>
    <x v="2"/>
    <x v="15"/>
    <x v="15"/>
  </r>
  <r>
    <x v="4"/>
    <s v="RIOPAR PARTICIPACOES S.A."/>
    <x v="9"/>
    <d v="2024-06-07T00:00:00"/>
    <d v="2024-06-11T00:00:00"/>
    <s v="'7226646"/>
    <s v="1 | 1"/>
    <x v="7"/>
    <x v="0"/>
    <n v="-60.2"/>
    <x v="72"/>
    <x v="71"/>
    <s v="REF : PEDIDO VT MENSAL JUNHO 2024 NOVOS COM CANCELAMENTO, 2 VIA E RECARGA  - EKO"/>
    <x v="6"/>
    <x v="2"/>
    <x v="0"/>
    <n v="6002"/>
    <x v="9"/>
    <n v="60027"/>
    <s v="OPERACIONAL ADM (Comum)"/>
    <x v="1"/>
    <x v="3"/>
    <x v="2"/>
    <x v="2"/>
    <x v="15"/>
    <x v="15"/>
  </r>
  <r>
    <x v="4"/>
    <s v="RIOPAR PARTICIPACOES S.A."/>
    <x v="9"/>
    <d v="2024-06-07T00:00:00"/>
    <d v="2024-06-11T00:00:00"/>
    <s v="'76620573"/>
    <s v="1 | 1"/>
    <x v="7"/>
    <x v="0"/>
    <n v="-442.24"/>
    <x v="72"/>
    <x v="71"/>
    <s v="REF : PEDIDO VT MENSAL JUNHO 2024 NOVOS COM CANCELAMENTO, 2 VIA E RECARGA  - EKO"/>
    <x v="6"/>
    <x v="2"/>
    <x v="0"/>
    <n v="6001"/>
    <x v="6"/>
    <n v="60012"/>
    <s v="OPERACIONAL (Extraordinário)"/>
    <x v="1"/>
    <x v="3"/>
    <x v="2"/>
    <x v="2"/>
    <x v="15"/>
    <x v="15"/>
  </r>
  <r>
    <x v="4"/>
    <s v="RIOPAR PARTICIPACOES S.A."/>
    <x v="9"/>
    <d v="2024-06-07T00:00:00"/>
    <d v="2024-06-11T00:00:00"/>
    <s v="'76621109"/>
    <s v="1 | 1"/>
    <x v="7"/>
    <x v="0"/>
    <n v="-330.44"/>
    <x v="72"/>
    <x v="71"/>
    <s v="REF : PEDIDO VT MENSAL JUNHO 2024 COM VIA  EKO NOVO- JONAS GONÃ‡ALVES GARCIA "/>
    <x v="6"/>
    <x v="2"/>
    <x v="0"/>
    <n v="6001"/>
    <x v="6"/>
    <n v="60012"/>
    <s v="OPERACIONAL (Extraordinário)"/>
    <x v="1"/>
    <x v="3"/>
    <x v="2"/>
    <x v="2"/>
    <x v="15"/>
    <x v="15"/>
  </r>
  <r>
    <x v="4"/>
    <s v="RIOPAR PARTICIPACOES S.A."/>
    <x v="9"/>
    <d v="2024-06-07T00:00:00"/>
    <d v="2024-06-11T00:00:00"/>
    <s v="'76621112"/>
    <s v="1 | 1"/>
    <x v="7"/>
    <x v="0"/>
    <n v="-462.6"/>
    <x v="72"/>
    <x v="71"/>
    <s v="REF : PEDIDO VT MENSAL JUNHO 2024 NOVOS - EKO"/>
    <x v="6"/>
    <x v="2"/>
    <x v="0"/>
    <n v="6001"/>
    <x v="6"/>
    <n v="60012"/>
    <s v="OPERACIONAL (Extraordinário)"/>
    <x v="1"/>
    <x v="3"/>
    <x v="2"/>
    <x v="2"/>
    <x v="15"/>
    <x v="15"/>
  </r>
  <r>
    <x v="4"/>
    <s v="RIOPAR PARTICIPACOES S.A."/>
    <x v="9"/>
    <d v="2024-06-07T00:00:00"/>
    <d v="2024-06-11T00:00:00"/>
    <s v="'76621112"/>
    <s v="1 | 1"/>
    <x v="7"/>
    <x v="0"/>
    <n v="-334.1"/>
    <x v="72"/>
    <x v="71"/>
    <s v="REF : PEDIDO VT MENSAL JUNHO 2024 NOVOS - EKO"/>
    <x v="6"/>
    <x v="2"/>
    <x v="0"/>
    <n v="6001"/>
    <x v="6"/>
    <n v="60017"/>
    <s v="OPERACIONAL (Comum)"/>
    <x v="1"/>
    <x v="3"/>
    <x v="2"/>
    <x v="2"/>
    <x v="15"/>
    <x v="15"/>
  </r>
  <r>
    <x v="4"/>
    <s v="RIOPAR PARTICIPACOES S.A."/>
    <x v="9"/>
    <d v="2024-06-07T00:00:00"/>
    <d v="2024-06-11T00:00:00"/>
    <s v="'76621112"/>
    <s v="1 | 1"/>
    <x v="7"/>
    <x v="0"/>
    <n v="-307.8"/>
    <x v="72"/>
    <x v="71"/>
    <s v="REF : PEDIDO VT MENSAL JUNHO 2024 NOVOS - EKO"/>
    <x v="6"/>
    <x v="2"/>
    <x v="0"/>
    <n v="6001"/>
    <x v="6"/>
    <n v="60015"/>
    <s v="OPERACIONAL (Químico e Biológico)"/>
    <x v="1"/>
    <x v="3"/>
    <x v="2"/>
    <x v="2"/>
    <x v="15"/>
    <x v="15"/>
  </r>
  <r>
    <x v="4"/>
    <s v="RIOPAR PARTICIPACOES S.A."/>
    <x v="9"/>
    <d v="2024-06-10T00:00:00"/>
    <d v="2024-06-12T00:00:00"/>
    <s v="'76628969"/>
    <s v="1 | 1"/>
    <x v="7"/>
    <x v="0"/>
    <n v="-273.60000000000002"/>
    <x v="72"/>
    <x v="71"/>
    <s v="REF : BOLETO CARTÃƒO ANDERSON DA SILVA PASSOS"/>
    <x v="6"/>
    <x v="2"/>
    <x v="0"/>
    <n v="6001"/>
    <x v="6"/>
    <n v="60012"/>
    <s v="OPERACIONAL (Extraordinário)"/>
    <x v="1"/>
    <x v="3"/>
    <x v="2"/>
    <x v="2"/>
    <x v="15"/>
    <x v="15"/>
  </r>
  <r>
    <x v="4"/>
    <s v="RIOPAR PARTICIPACOES S.A."/>
    <x v="9"/>
    <d v="2024-06-10T00:00:00"/>
    <d v="2024-06-12T00:00:00"/>
    <s v="'76632445"/>
    <s v="1 | 1"/>
    <x v="7"/>
    <x v="0"/>
    <n v="-556.4"/>
    <x v="72"/>
    <x v="71"/>
    <s v="REF : PEDIDO VT MENSAL JUNHO 2024 NOVOS  - EKO"/>
    <x v="6"/>
    <x v="2"/>
    <x v="0"/>
    <n v="6001"/>
    <x v="6"/>
    <n v="60012"/>
    <s v="OPERACIONAL (Extraordinário)"/>
    <x v="1"/>
    <x v="3"/>
    <x v="2"/>
    <x v="2"/>
    <x v="15"/>
    <x v="15"/>
  </r>
  <r>
    <x v="4"/>
    <s v="RIOPAR PARTICIPACOES S.A."/>
    <x v="9"/>
    <d v="2024-06-11T00:00:00"/>
    <d v="2024-06-13T00:00:00"/>
    <s v="'57045395"/>
    <s v="1 | 1"/>
    <x v="7"/>
    <x v="0"/>
    <n v="-150"/>
    <x v="72"/>
    <x v="71"/>
    <s v="REF : BOLETO CARTÃƒO EXPRESSO "/>
    <x v="4"/>
    <x v="1"/>
    <x v="0"/>
    <n v="8002"/>
    <x v="4"/>
    <n v="80021"/>
    <s v="JURÍDICO (Administrativo)"/>
    <x v="1"/>
    <x v="3"/>
    <x v="2"/>
    <x v="2"/>
    <x v="15"/>
    <x v="15"/>
  </r>
  <r>
    <x v="4"/>
    <s v="RIOPAR PARTICIPACOES S.A."/>
    <x v="9"/>
    <d v="2024-06-12T00:00:00"/>
    <d v="2024-06-14T00:00:00"/>
    <s v="'7231188"/>
    <s v="1 | 1"/>
    <x v="7"/>
    <x v="0"/>
    <n v="-30.1"/>
    <x v="72"/>
    <x v="71"/>
    <s v="REF : PEDIDO DE CANCELAMENTO E 2 VIA - JOSÃ‰ HENRIQUE SILVA INOCENCIO"/>
    <x v="6"/>
    <x v="2"/>
    <x v="0"/>
    <n v="6001"/>
    <x v="6"/>
    <n v="60012"/>
    <s v="OPERACIONAL (Extraordinário)"/>
    <x v="1"/>
    <x v="3"/>
    <x v="2"/>
    <x v="2"/>
    <x v="15"/>
    <x v="15"/>
  </r>
  <r>
    <x v="4"/>
    <s v="RIOPAR PARTICIPACOES S.A."/>
    <x v="9"/>
    <d v="2024-06-12T00:00:00"/>
    <d v="2024-06-14T00:00:00"/>
    <s v="'76642137"/>
    <s v="1 | 1"/>
    <x v="7"/>
    <x v="0"/>
    <n v="-22.64"/>
    <x v="72"/>
    <x v="71"/>
    <s v="REF : PEDIDO DE CANCELAMENTO E 2 VIA - JOSÃ‰ HENRIQUE SILVA INOCENCIO"/>
    <x v="6"/>
    <x v="2"/>
    <x v="0"/>
    <n v="6001"/>
    <x v="6"/>
    <n v="60012"/>
    <s v="OPERACIONAL (Extraordinário)"/>
    <x v="1"/>
    <x v="3"/>
    <x v="2"/>
    <x v="2"/>
    <x v="15"/>
    <x v="15"/>
  </r>
  <r>
    <x v="4"/>
    <s v="RIOPAR PARTICIPACOES S.A."/>
    <x v="9"/>
    <d v="2024-06-13T00:00:00"/>
    <d v="2024-06-17T00:00:00"/>
    <s v="'57293018"/>
    <s v="1 | 1"/>
    <x v="7"/>
    <x v="0"/>
    <n v="-750"/>
    <x v="72"/>
    <x v="71"/>
    <s v="REF : BOLETO CARTÃƒO EXPRESSO "/>
    <x v="6"/>
    <x v="2"/>
    <x v="0"/>
    <n v="6001"/>
    <x v="6"/>
    <n v="60012"/>
    <s v="OPERACIONAL (Extraordinário)"/>
    <x v="1"/>
    <x v="3"/>
    <x v="2"/>
    <x v="2"/>
    <x v="15"/>
    <x v="15"/>
  </r>
  <r>
    <x v="4"/>
    <s v="RIOPAR PARTICIPACOES S.A."/>
    <x v="9"/>
    <d v="2024-06-13T00:00:00"/>
    <d v="2024-06-17T00:00:00"/>
    <s v="'7232531"/>
    <s v="1 | 1"/>
    <x v="7"/>
    <x v="0"/>
    <n v="-30.1"/>
    <x v="72"/>
    <x v="71"/>
    <s v="REF : Cancelamento e 2Âª via de RioCard - CARLOS ALBERTO MONTEIRO BASILIO"/>
    <x v="6"/>
    <x v="2"/>
    <x v="0"/>
    <n v="6002"/>
    <x v="9"/>
    <n v="60025"/>
    <s v="OPERACIONAL ADM (Químico e Biológico)"/>
    <x v="1"/>
    <x v="3"/>
    <x v="2"/>
    <x v="2"/>
    <x v="15"/>
    <x v="15"/>
  </r>
  <r>
    <x v="4"/>
    <s v="RIOPAR PARTICIPACOES S.A."/>
    <x v="9"/>
    <d v="2024-06-13T00:00:00"/>
    <d v="2024-06-17T00:00:00"/>
    <s v="'76649118"/>
    <s v="1 | 1"/>
    <x v="7"/>
    <x v="0"/>
    <n v="-22.64"/>
    <x v="72"/>
    <x v="71"/>
    <s v="REF : Cancelamento e 2Âª via de RioCard - CARLOS ALBERTO MONTEIRO BASILIO"/>
    <x v="6"/>
    <x v="2"/>
    <x v="0"/>
    <n v="6002"/>
    <x v="9"/>
    <n v="60025"/>
    <s v="OPERACIONAL ADM (Químico e Biológico)"/>
    <x v="1"/>
    <x v="3"/>
    <x v="2"/>
    <x v="2"/>
    <x v="15"/>
    <x v="15"/>
  </r>
  <r>
    <x v="4"/>
    <s v="RIOPAR PARTICIPACOES S.A."/>
    <x v="9"/>
    <d v="2024-06-13T00:00:00"/>
    <d v="2024-06-17T00:00:00"/>
    <s v="'76652018"/>
    <s v="1 | 1"/>
    <x v="7"/>
    <x v="0"/>
    <n v="-239.4"/>
    <x v="72"/>
    <x v="71"/>
    <s v="REF : PEDIDO VT MENSAL JUNHO 2024 NOVO EKO- MARCELO ROSA PAIM "/>
    <x v="6"/>
    <x v="2"/>
    <x v="0"/>
    <n v="6001"/>
    <x v="6"/>
    <n v="60012"/>
    <s v="OPERACIONAL (Extraordinário)"/>
    <x v="1"/>
    <x v="3"/>
    <x v="2"/>
    <x v="2"/>
    <x v="15"/>
    <x v="15"/>
  </r>
  <r>
    <x v="4"/>
    <s v="RIOPAR PARTICIPACOES S.A."/>
    <x v="9"/>
    <d v="2024-06-13T00:00:00"/>
    <d v="2024-06-17T00:00:00"/>
    <s v="'76653480"/>
    <s v="1 | 1"/>
    <x v="7"/>
    <x v="0"/>
    <n v="-172"/>
    <x v="72"/>
    <x v="71"/>
    <s v="REF : PEDIDO VT MENSAL JUNHO 2024  EKO - DALTON BONIFACIO DA SILVA"/>
    <x v="6"/>
    <x v="2"/>
    <x v="0"/>
    <n v="6001"/>
    <x v="6"/>
    <n v="60012"/>
    <s v="OPERACIONAL (Extraordinário)"/>
    <x v="1"/>
    <x v="3"/>
    <x v="2"/>
    <x v="2"/>
    <x v="15"/>
    <x v="15"/>
  </r>
  <r>
    <x v="4"/>
    <s v="RIOPAR PARTICIPACOES S.A."/>
    <x v="9"/>
    <d v="2024-06-14T00:00:00"/>
    <d v="2024-06-18T00:00:00"/>
    <s v="'76655828"/>
    <s v="1 | 1"/>
    <x v="7"/>
    <x v="0"/>
    <n v="-273.60000000000002"/>
    <x v="72"/>
    <x v="71"/>
    <s v="REF : PEDIDO VT MENSAL JUNHO 2024 NOVO EKO- THAINARA SOARES MENDES"/>
    <x v="6"/>
    <x v="2"/>
    <x v="0"/>
    <n v="6001"/>
    <x v="6"/>
    <n v="60015"/>
    <s v="OPERACIONAL (Químico e Biológico)"/>
    <x v="1"/>
    <x v="3"/>
    <x v="2"/>
    <x v="2"/>
    <x v="15"/>
    <x v="15"/>
  </r>
  <r>
    <x v="4"/>
    <s v="RIOPAR PARTICIPACOES S.A."/>
    <x v="9"/>
    <d v="2024-06-17T00:00:00"/>
    <d v="2024-06-19T00:00:00"/>
    <s v="'7235676"/>
    <s v="1 | 1"/>
    <x v="7"/>
    <x v="0"/>
    <n v="-30.1"/>
    <x v="72"/>
    <x v="71"/>
    <s v="REF : PPEDIDO DE CANCELAMENTO E 2 VIA - GILBERTO DE PAULA DOS SANTOS"/>
    <x v="6"/>
    <x v="2"/>
    <x v="0"/>
    <n v="6001"/>
    <x v="6"/>
    <n v="60012"/>
    <s v="OPERACIONAL (Extraordinário)"/>
    <x v="1"/>
    <x v="3"/>
    <x v="2"/>
    <x v="2"/>
    <x v="15"/>
    <x v="15"/>
  </r>
  <r>
    <x v="4"/>
    <s v="RIOPAR PARTICIPACOES S.A."/>
    <x v="9"/>
    <d v="2024-06-17T00:00:00"/>
    <d v="2024-06-19T00:00:00"/>
    <s v="'7236148"/>
    <s v="1 | 1"/>
    <x v="7"/>
    <x v="0"/>
    <n v="-30.1"/>
    <x v="72"/>
    <x v="71"/>
    <s v="REF : PEDIDO DE CANCELAMENTO E 2 VIA - ROBSON MOURA DA SILVA"/>
    <x v="6"/>
    <x v="2"/>
    <x v="0"/>
    <n v="6001"/>
    <x v="6"/>
    <n v="60012"/>
    <s v="OPERACIONAL (Extraordinário)"/>
    <x v="1"/>
    <x v="3"/>
    <x v="2"/>
    <x v="2"/>
    <x v="15"/>
    <x v="15"/>
  </r>
  <r>
    <x v="4"/>
    <s v="RIOPAR PARTICIPACOES S.A."/>
    <x v="9"/>
    <d v="2024-06-17T00:00:00"/>
    <d v="2024-06-19T00:00:00"/>
    <s v="'7236465"/>
    <s v="1 | 1"/>
    <x v="7"/>
    <x v="0"/>
    <n v="-30.1"/>
    <x v="72"/>
    <x v="71"/>
    <s v="REF : PEDIDO VT MENSAL JUNHO 2024 NOVOS COM CANCELAMENTO, 2 VIA E RECARGA  - EKO"/>
    <x v="6"/>
    <x v="2"/>
    <x v="0"/>
    <n v="6001"/>
    <x v="6"/>
    <n v="60013"/>
    <s v="OPERACIONAL (Poli e Rollon)"/>
    <x v="1"/>
    <x v="3"/>
    <x v="2"/>
    <x v="2"/>
    <x v="15"/>
    <x v="15"/>
  </r>
  <r>
    <x v="4"/>
    <s v="RIOPAR PARTICIPACOES S.A."/>
    <x v="9"/>
    <d v="2024-06-17T00:00:00"/>
    <d v="2024-06-19T00:00:00"/>
    <s v="'76667363"/>
    <s v="1 | 1"/>
    <x v="7"/>
    <x v="0"/>
    <n v="-22.64"/>
    <x v="72"/>
    <x v="71"/>
    <s v="REF : PEDIDO DE CANCELAMENTO E 2 VIA - ROBSON MOURA DA SILVA"/>
    <x v="6"/>
    <x v="2"/>
    <x v="0"/>
    <n v="6001"/>
    <x v="6"/>
    <n v="60012"/>
    <s v="OPERACIONAL (Extraordinário)"/>
    <x v="1"/>
    <x v="3"/>
    <x v="2"/>
    <x v="2"/>
    <x v="15"/>
    <x v="15"/>
  </r>
  <r>
    <x v="4"/>
    <s v="RIOPAR PARTICIPACOES S.A."/>
    <x v="9"/>
    <d v="2024-06-17T00:00:00"/>
    <d v="2024-06-19T00:00:00"/>
    <s v="'76667540"/>
    <s v="1 | 1"/>
    <x v="7"/>
    <x v="0"/>
    <n v="-22.64"/>
    <x v="72"/>
    <x v="71"/>
    <s v="REF : PEDIDO DE CANCELAMENTO E 2 VIA - ROBSON MOURA DA SILVA"/>
    <x v="6"/>
    <x v="2"/>
    <x v="0"/>
    <n v="6001"/>
    <x v="6"/>
    <n v="60012"/>
    <s v="OPERACIONAL (Extraordinário)"/>
    <x v="1"/>
    <x v="3"/>
    <x v="2"/>
    <x v="2"/>
    <x v="15"/>
    <x v="15"/>
  </r>
  <r>
    <x v="4"/>
    <s v="RIOPAR PARTICIPACOES S.A."/>
    <x v="9"/>
    <d v="2024-06-17T00:00:00"/>
    <d v="2024-06-19T00:00:00"/>
    <s v="'76669356"/>
    <s v="1 | 1"/>
    <x v="7"/>
    <x v="0"/>
    <n v="-125.84"/>
    <x v="72"/>
    <x v="71"/>
    <s v="REF : PEDIDO VT MENSAL JUNHO 2024 NOVOS COM CANCELAMENTO, 2 VIA E RECARGA  - EKO"/>
    <x v="6"/>
    <x v="2"/>
    <x v="0"/>
    <n v="6001"/>
    <x v="6"/>
    <n v="60013"/>
    <s v="OPERACIONAL (Poli e Rollon)"/>
    <x v="1"/>
    <x v="3"/>
    <x v="2"/>
    <x v="2"/>
    <x v="15"/>
    <x v="15"/>
  </r>
  <r>
    <x v="4"/>
    <s v="RIOPAR PARTICIPACOES S.A."/>
    <x v="9"/>
    <d v="2024-06-19T00:00:00"/>
    <d v="2024-06-21T00:00:00"/>
    <s v="'7238454"/>
    <s v="1 | 1"/>
    <x v="7"/>
    <x v="0"/>
    <n v="-30.1"/>
    <x v="72"/>
    <x v="71"/>
    <s v="REF : PEDIDO DE CANCELAMENTO E 2 VIA - LEANDRO ALVES DA SILVA"/>
    <x v="6"/>
    <x v="2"/>
    <x v="0"/>
    <n v="6001"/>
    <x v="6"/>
    <n v="60012"/>
    <s v="OPERACIONAL (Extraordinário)"/>
    <x v="1"/>
    <x v="3"/>
    <x v="2"/>
    <x v="2"/>
    <x v="15"/>
    <x v="15"/>
  </r>
  <r>
    <x v="4"/>
    <s v="RIOPAR PARTICIPACOES S.A."/>
    <x v="9"/>
    <d v="2024-06-19T00:00:00"/>
    <d v="2024-06-21T00:00:00"/>
    <s v="'76682771"/>
    <s v="1 | 1"/>
    <x v="7"/>
    <x v="0"/>
    <n v="-22.64"/>
    <x v="72"/>
    <x v="71"/>
    <s v="REF : PEDIDO DE CANCELAMENTO E 2 VIA - LEANDRO ALVES DA SILVA"/>
    <x v="6"/>
    <x v="2"/>
    <x v="0"/>
    <n v="6001"/>
    <x v="6"/>
    <n v="60012"/>
    <s v="OPERACIONAL (Extraordinário)"/>
    <x v="1"/>
    <x v="3"/>
    <x v="2"/>
    <x v="2"/>
    <x v="15"/>
    <x v="15"/>
  </r>
  <r>
    <x v="4"/>
    <s v="RIOPAR PARTICIPACOES S.A."/>
    <x v="9"/>
    <d v="2024-06-20T00:00:00"/>
    <d v="2024-06-24T00:00:00"/>
    <s v="'76694340"/>
    <s v="1 | 1"/>
    <x v="7"/>
    <x v="0"/>
    <n v="-153.9"/>
    <x v="72"/>
    <x v="71"/>
    <s v="PEDIDO VT MENSAL JUNHO 2024  - RENAN CANDIDA ALVES DE ANDRADE"/>
    <x v="6"/>
    <x v="2"/>
    <x v="0"/>
    <n v="6002"/>
    <x v="9"/>
    <n v="60022"/>
    <s v="OPERACIONAL ADM (Extraordinário)"/>
    <x v="1"/>
    <x v="3"/>
    <x v="2"/>
    <x v="2"/>
    <x v="15"/>
    <x v="15"/>
  </r>
  <r>
    <x v="4"/>
    <s v="RIOPAR PARTICIPACOES S.A."/>
    <x v="9"/>
    <d v="2024-06-24T00:00:00"/>
    <d v="2024-06-26T00:00:00"/>
    <s v="'161927"/>
    <s v="1 | 1"/>
    <x v="7"/>
    <x v="0"/>
    <n v="-25"/>
    <x v="72"/>
    <x v="71"/>
    <s v="ServiÃ§o de DesassociaÃ§Ã£o de UsuÃ¡rio - EKO"/>
    <x v="6"/>
    <x v="2"/>
    <x v="0"/>
    <n v="6001"/>
    <x v="6"/>
    <n v="60015"/>
    <s v="OPERACIONAL (Químico e Biológico)"/>
    <x v="1"/>
    <x v="3"/>
    <x v="2"/>
    <x v="2"/>
    <x v="15"/>
    <x v="15"/>
  </r>
  <r>
    <x v="4"/>
    <s v="RIOPAR PARTICIPACOES S.A."/>
    <x v="9"/>
    <d v="2024-06-24T00:00:00"/>
    <d v="2024-06-26T00:00:00"/>
    <s v="'7242684"/>
    <s v="1 | 1"/>
    <x v="7"/>
    <x v="0"/>
    <n v="-30.1"/>
    <x v="72"/>
    <x v="71"/>
    <s v="PEDIDO DE CANCELAMENTO - GUSTAVO HENRIQUE MELLO DOS SANTOS"/>
    <x v="6"/>
    <x v="2"/>
    <x v="0"/>
    <n v="6002"/>
    <x v="9"/>
    <n v="60022"/>
    <s v="OPERACIONAL ADM (Extraordinário)"/>
    <x v="1"/>
    <x v="3"/>
    <x v="2"/>
    <x v="2"/>
    <x v="15"/>
    <x v="15"/>
  </r>
  <r>
    <x v="4"/>
    <s v="RIOPAR PARTICIPACOES S.A."/>
    <x v="9"/>
    <d v="2024-06-24T00:00:00"/>
    <d v="2024-06-26T00:00:00"/>
    <s v="'7242795"/>
    <s v="1 | 1"/>
    <x v="7"/>
    <x v="0"/>
    <n v="-30.1"/>
    <x v="72"/>
    <x v="71"/>
    <s v="PEDIDO DE CANCELAMENTO - ANDERSON DOMINGOS DOS SANTOS"/>
    <x v="6"/>
    <x v="2"/>
    <x v="0"/>
    <n v="6001"/>
    <x v="6"/>
    <n v="60012"/>
    <s v="OPERACIONAL (Extraordinário)"/>
    <x v="1"/>
    <x v="3"/>
    <x v="2"/>
    <x v="2"/>
    <x v="15"/>
    <x v="15"/>
  </r>
  <r>
    <x v="4"/>
    <s v="RIOPAR PARTICIPACOES S.A."/>
    <x v="9"/>
    <d v="2024-06-24T00:00:00"/>
    <d v="2024-06-26T00:00:00"/>
    <s v="'7242827"/>
    <s v="1 | 1"/>
    <x v="7"/>
    <x v="0"/>
    <n v="-30.1"/>
    <x v="72"/>
    <x v="71"/>
    <s v="PEDIDO DE CANCELAMENTO - RODRIGO FERNANDES DA SILVA"/>
    <x v="6"/>
    <x v="2"/>
    <x v="0"/>
    <n v="6001"/>
    <x v="6"/>
    <n v="60015"/>
    <s v="OPERACIONAL (Químico e Biológico)"/>
    <x v="1"/>
    <x v="3"/>
    <x v="2"/>
    <x v="2"/>
    <x v="15"/>
    <x v="15"/>
  </r>
  <r>
    <x v="4"/>
    <s v="RIOPAR PARTICIPACOES S.A."/>
    <x v="9"/>
    <d v="2024-06-24T00:00:00"/>
    <d v="2024-06-26T00:00:00"/>
    <s v="'7243431"/>
    <s v="1 | 1"/>
    <x v="7"/>
    <x v="0"/>
    <n v="-30.1"/>
    <x v="72"/>
    <x v="71"/>
    <s v="CANCELAMENTO RIO CARD - WELLINGTON GOMES DE OLIVEIRA JUNIOR"/>
    <x v="6"/>
    <x v="2"/>
    <x v="0"/>
    <n v="6001"/>
    <x v="6"/>
    <n v="60012"/>
    <s v="OPERACIONAL (Extraordinário)"/>
    <x v="1"/>
    <x v="3"/>
    <x v="2"/>
    <x v="2"/>
    <x v="15"/>
    <x v="15"/>
  </r>
  <r>
    <x v="4"/>
    <s v="RIOPAR PARTICIPACOES S.A."/>
    <x v="9"/>
    <d v="2024-06-24T00:00:00"/>
    <d v="2024-06-26T00:00:00"/>
    <s v="'75760696"/>
    <s v="1 | 1"/>
    <x v="7"/>
    <x v="0"/>
    <n v="-1480"/>
    <x v="72"/>
    <x v="71"/>
    <s v="BOLETO CARTÃƒO EXPRESSO "/>
    <x v="6"/>
    <x v="2"/>
    <x v="0"/>
    <n v="6001"/>
    <x v="6"/>
    <n v="60012"/>
    <s v="OPERACIONAL (Extraordinário)"/>
    <x v="1"/>
    <x v="3"/>
    <x v="2"/>
    <x v="2"/>
    <x v="15"/>
    <x v="15"/>
  </r>
  <r>
    <x v="4"/>
    <s v="RIOPAR PARTICIPACOES S.A."/>
    <x v="10"/>
    <d v="2024-06-24T00:00:00"/>
    <d v="2024-06-27T00:00:00"/>
    <s v="'76733075"/>
    <s v="1 | 1"/>
    <x v="7"/>
    <x v="0"/>
    <n v="-54319.83"/>
    <x v="72"/>
    <x v="71"/>
    <s v="REF. PEDIDO VT MENSAL JULHO 2024 - EKO"/>
    <x v="6"/>
    <x v="2"/>
    <x v="0"/>
    <n v="6001"/>
    <x v="6"/>
    <n v="60012"/>
    <s v="OPERACIONAL (Extraordinário)"/>
    <x v="1"/>
    <x v="4"/>
    <x v="2"/>
    <x v="2"/>
    <x v="15"/>
    <x v="15"/>
  </r>
  <r>
    <x v="4"/>
    <s v="RIOPAR PARTICIPACOES S.A."/>
    <x v="10"/>
    <d v="2024-06-24T00:00:00"/>
    <d v="2024-06-27T00:00:00"/>
    <s v="'76733075"/>
    <s v="1 | 1"/>
    <x v="7"/>
    <x v="0"/>
    <n v="-3701"/>
    <x v="72"/>
    <x v="71"/>
    <s v="REF. PEDIDO VT MENSAL JULHO 2024 - EKO"/>
    <x v="6"/>
    <x v="2"/>
    <x v="0"/>
    <n v="6001"/>
    <x v="6"/>
    <n v="60015"/>
    <s v="OPERACIONAL (Químico e Biológico)"/>
    <x v="1"/>
    <x v="4"/>
    <x v="2"/>
    <x v="2"/>
    <x v="15"/>
    <x v="15"/>
  </r>
  <r>
    <x v="4"/>
    <s v="RIOPAR PARTICIPACOES S.A."/>
    <x v="10"/>
    <d v="2024-06-24T00:00:00"/>
    <d v="2024-06-27T00:00:00"/>
    <s v="'76733075"/>
    <s v="1 | 1"/>
    <x v="7"/>
    <x v="0"/>
    <n v="-1920.3"/>
    <x v="72"/>
    <x v="71"/>
    <s v="REF. PEDIDO VT MENSAL JULHO 2024 - EKO"/>
    <x v="6"/>
    <x v="2"/>
    <x v="0"/>
    <n v="6001"/>
    <x v="6"/>
    <n v="60014"/>
    <s v="OPERACIONAL (Reciclável)"/>
    <x v="1"/>
    <x v="4"/>
    <x v="2"/>
    <x v="2"/>
    <x v="15"/>
    <x v="15"/>
  </r>
  <r>
    <x v="4"/>
    <s v="RIOPAR PARTICIPACOES S.A."/>
    <x v="10"/>
    <d v="2024-06-24T00:00:00"/>
    <d v="2024-06-27T00:00:00"/>
    <s v="'76733075"/>
    <s v="1 | 1"/>
    <x v="7"/>
    <x v="0"/>
    <n v="-1587.95"/>
    <x v="72"/>
    <x v="71"/>
    <s v="REF. PEDIDO VT MENSAL JULHO 2024 - EKO"/>
    <x v="6"/>
    <x v="2"/>
    <x v="0"/>
    <n v="6002"/>
    <x v="9"/>
    <n v="60027"/>
    <s v="OPERACIONAL ADM (Comum)"/>
    <x v="1"/>
    <x v="4"/>
    <x v="2"/>
    <x v="2"/>
    <x v="15"/>
    <x v="15"/>
  </r>
  <r>
    <x v="4"/>
    <s v="RIOPAR PARTICIPACOES S.A."/>
    <x v="10"/>
    <d v="2024-06-24T00:00:00"/>
    <d v="2024-06-27T00:00:00"/>
    <s v="'76733075"/>
    <s v="1 | 1"/>
    <x v="7"/>
    <x v="0"/>
    <n v="-1363.1"/>
    <x v="72"/>
    <x v="71"/>
    <s v="REF. PEDIDO VT MENSAL JULHO 2024 - EKO"/>
    <x v="6"/>
    <x v="2"/>
    <x v="0"/>
    <n v="6001"/>
    <x v="6"/>
    <n v="60013"/>
    <s v="OPERACIONAL (Poli e Rollon)"/>
    <x v="1"/>
    <x v="4"/>
    <x v="2"/>
    <x v="2"/>
    <x v="15"/>
    <x v="15"/>
  </r>
  <r>
    <x v="4"/>
    <s v="RIOPAR PARTICIPACOES S.A."/>
    <x v="10"/>
    <d v="2024-06-24T00:00:00"/>
    <d v="2024-06-27T00:00:00"/>
    <s v="'76733075"/>
    <s v="1 | 1"/>
    <x v="7"/>
    <x v="0"/>
    <n v="-791.2"/>
    <x v="72"/>
    <x v="71"/>
    <s v="REF. PEDIDO VT MENSAL JULHO 2024 - EKO"/>
    <x v="15"/>
    <x v="1"/>
    <x v="0"/>
    <n v="3005"/>
    <x v="18"/>
    <n v="30051"/>
    <s v="DEPARTAMENTO PESSOAL (Administrativo)"/>
    <x v="1"/>
    <x v="4"/>
    <x v="2"/>
    <x v="2"/>
    <x v="15"/>
    <x v="15"/>
  </r>
  <r>
    <x v="4"/>
    <s v="RIOPAR PARTICIPACOES S.A."/>
    <x v="10"/>
    <d v="2024-06-24T00:00:00"/>
    <d v="2024-06-27T00:00:00"/>
    <s v="'76733075"/>
    <s v="1 | 1"/>
    <x v="7"/>
    <x v="0"/>
    <n v="-421.2"/>
    <x v="72"/>
    <x v="71"/>
    <s v="REF. PEDIDO VT MENSAL JULHO 2024 - EKO"/>
    <x v="6"/>
    <x v="2"/>
    <x v="0"/>
    <n v="6002"/>
    <x v="9"/>
    <n v="60022"/>
    <s v="OPERACIONAL ADM (Extraordinário)"/>
    <x v="1"/>
    <x v="4"/>
    <x v="2"/>
    <x v="2"/>
    <x v="15"/>
    <x v="15"/>
  </r>
  <r>
    <x v="4"/>
    <s v="RIOPAR PARTICIPACOES S.A."/>
    <x v="10"/>
    <d v="2024-06-24T00:00:00"/>
    <d v="2024-06-27T00:00:00"/>
    <s v="'76733075"/>
    <s v="1 | 1"/>
    <x v="7"/>
    <x v="0"/>
    <n v="-389.7"/>
    <x v="72"/>
    <x v="71"/>
    <s v="REF. PEDIDO VT MENSAL JULHO 2024 - EKO"/>
    <x v="8"/>
    <x v="1"/>
    <x v="0"/>
    <n v="3006"/>
    <x v="8"/>
    <n v="30061"/>
    <s v="RECURSOS HUMANOS (Administrativo)"/>
    <x v="1"/>
    <x v="4"/>
    <x v="2"/>
    <x v="2"/>
    <x v="15"/>
    <x v="15"/>
  </r>
  <r>
    <x v="4"/>
    <s v="RIOPAR PARTICIPACOES S.A."/>
    <x v="10"/>
    <d v="2024-06-24T00:00:00"/>
    <d v="2024-06-27T00:00:00"/>
    <s v="'76733075"/>
    <s v="1 | 1"/>
    <x v="7"/>
    <x v="0"/>
    <n v="-328.05"/>
    <x v="72"/>
    <x v="71"/>
    <s v="REF. PEDIDO VT MENSAL JULHO 2024 - EKO"/>
    <x v="4"/>
    <x v="1"/>
    <x v="0"/>
    <n v="8002"/>
    <x v="4"/>
    <n v="80021"/>
    <s v="JURÍDICO (Administrativo)"/>
    <x v="1"/>
    <x v="4"/>
    <x v="2"/>
    <x v="2"/>
    <x v="15"/>
    <x v="15"/>
  </r>
  <r>
    <x v="4"/>
    <s v="RIOPAR PARTICIPACOES S.A."/>
    <x v="10"/>
    <d v="2024-06-24T00:00:00"/>
    <d v="2024-06-27T00:00:00"/>
    <s v="'76733075"/>
    <s v="1 | 1"/>
    <x v="7"/>
    <x v="0"/>
    <n v="-256.5"/>
    <x v="72"/>
    <x v="71"/>
    <s v="REF. PEDIDO VT MENSAL JULHO 2024 - EKO"/>
    <x v="18"/>
    <x v="1"/>
    <x v="0"/>
    <n v="5002"/>
    <x v="21"/>
    <n v="50021"/>
    <s v="MANIFESTO (Administrativo)"/>
    <x v="1"/>
    <x v="4"/>
    <x v="2"/>
    <x v="2"/>
    <x v="15"/>
    <x v="15"/>
  </r>
  <r>
    <x v="4"/>
    <s v="RIOPAR PARTICIPACOES S.A."/>
    <x v="10"/>
    <d v="2024-06-24T00:00:00"/>
    <d v="2024-06-27T00:00:00"/>
    <s v="'76733075"/>
    <s v="1 | 1"/>
    <x v="7"/>
    <x v="0"/>
    <n v="-250.5"/>
    <x v="72"/>
    <x v="71"/>
    <s v="REF. PEDIDO VT MENSAL JULHO 2024 - EKO"/>
    <x v="6"/>
    <x v="2"/>
    <x v="0"/>
    <n v="6002"/>
    <x v="9"/>
    <n v="60023"/>
    <s v="OPERACIONAL ADM (Poli e Rollon)"/>
    <x v="1"/>
    <x v="4"/>
    <x v="2"/>
    <x v="2"/>
    <x v="15"/>
    <x v="15"/>
  </r>
  <r>
    <x v="4"/>
    <s v="RIOPAR PARTICIPACOES S.A."/>
    <x v="10"/>
    <d v="2024-06-24T00:00:00"/>
    <d v="2024-06-27T00:00:00"/>
    <s v="'76733075"/>
    <s v="1 | 1"/>
    <x v="7"/>
    <x v="0"/>
    <n v="-248.5"/>
    <x v="72"/>
    <x v="71"/>
    <s v="REF. PEDIDO VT MENSAL JULHO 2024 - EKO"/>
    <x v="2"/>
    <x v="2"/>
    <x v="0"/>
    <n v="5005"/>
    <x v="32"/>
    <n v="50057"/>
    <s v="SEGURANÇA DO TRABALHO (Comum)"/>
    <x v="1"/>
    <x v="4"/>
    <x v="2"/>
    <x v="2"/>
    <x v="15"/>
    <x v="15"/>
  </r>
  <r>
    <x v="4"/>
    <s v="RIOPAR PARTICIPACOES S.A."/>
    <x v="10"/>
    <d v="2024-06-24T00:00:00"/>
    <d v="2024-06-27T00:00:00"/>
    <s v="'76733075"/>
    <s v="1 | 1"/>
    <x v="7"/>
    <x v="0"/>
    <n v="-189.5"/>
    <x v="72"/>
    <x v="71"/>
    <s v="REF. PEDIDO VT MENSAL JULHO 2024 - EKO"/>
    <x v="21"/>
    <x v="1"/>
    <x v="0"/>
    <n v="8003"/>
    <x v="28"/>
    <n v="80031"/>
    <s v="QUALIDADE E PROCESSOS (Administrativo)"/>
    <x v="1"/>
    <x v="4"/>
    <x v="2"/>
    <x v="2"/>
    <x v="15"/>
    <x v="15"/>
  </r>
  <r>
    <x v="4"/>
    <s v="RIOPAR PARTICIPACOES S.A."/>
    <x v="10"/>
    <d v="2024-06-24T00:00:00"/>
    <d v="2024-06-27T00:00:00"/>
    <s v="'76733075"/>
    <s v="1 | 1"/>
    <x v="7"/>
    <x v="0"/>
    <n v="0"/>
    <x v="72"/>
    <x v="71"/>
    <s v="REF. PEDIDO VT MENSAL JULHO 2024 - EKO"/>
    <x v="10"/>
    <x v="2"/>
    <x v="0"/>
    <n v="7001"/>
    <x v="11"/>
    <n v="70017"/>
    <s v="OFICINA (Comum)"/>
    <x v="1"/>
    <x v="4"/>
    <x v="2"/>
    <x v="2"/>
    <x v="15"/>
    <x v="15"/>
  </r>
  <r>
    <x v="4"/>
    <s v="RIOPAR PARTICIPACOES S.A."/>
    <x v="10"/>
    <d v="2024-06-24T00:00:00"/>
    <d v="2024-06-27T00:00:00"/>
    <s v="'76733075"/>
    <s v="1 | 1"/>
    <x v="7"/>
    <x v="0"/>
    <n v="0"/>
    <x v="72"/>
    <x v="71"/>
    <s v="REF. PEDIDO VT MENSAL JULHO 2024 - EKO"/>
    <x v="14"/>
    <x v="1"/>
    <x v="0"/>
    <n v="8001"/>
    <x v="17"/>
    <n v="80011"/>
    <s v="MARKETING (Administrativo)"/>
    <x v="1"/>
    <x v="4"/>
    <x v="2"/>
    <x v="2"/>
    <x v="15"/>
    <x v="15"/>
  </r>
  <r>
    <x v="4"/>
    <s v="RIOPAR PARTICIPACOES S.A."/>
    <x v="10"/>
    <d v="2024-06-24T00:00:00"/>
    <d v="2024-06-27T00:00:00"/>
    <s v="'76733075"/>
    <s v="1 | 1"/>
    <x v="7"/>
    <x v="0"/>
    <n v="0"/>
    <x v="72"/>
    <x v="71"/>
    <s v="REF. PEDIDO VT MENSAL JULHO 2024 - EKO"/>
    <x v="9"/>
    <x v="1"/>
    <x v="0"/>
    <n v="8006"/>
    <x v="10"/>
    <n v="80061"/>
    <s v="TECNOLOGIA DA INFORMAÇÃO (Administrativo)"/>
    <x v="1"/>
    <x v="4"/>
    <x v="2"/>
    <x v="2"/>
    <x v="15"/>
    <x v="15"/>
  </r>
  <r>
    <x v="4"/>
    <s v="RIOPAR PARTICIPACOES S.A."/>
    <x v="10"/>
    <d v="2024-06-24T00:00:00"/>
    <d v="2024-06-27T00:00:00"/>
    <s v="'76733075"/>
    <s v="1 | 1"/>
    <x v="7"/>
    <x v="0"/>
    <n v="0"/>
    <x v="72"/>
    <x v="71"/>
    <s v="REF. PEDIDO VT MENSAL JULHO 2024 - EKO"/>
    <x v="20"/>
    <x v="1"/>
    <x v="0"/>
    <n v="3004"/>
    <x v="27"/>
    <n v="30041"/>
    <s v="FATURAMENTO (Administrativo)"/>
    <x v="1"/>
    <x v="4"/>
    <x v="2"/>
    <x v="2"/>
    <x v="15"/>
    <x v="15"/>
  </r>
  <r>
    <x v="4"/>
    <s v="RIOPAR PARTICIPACOES S.A."/>
    <x v="10"/>
    <d v="2024-06-24T00:00:00"/>
    <d v="2024-06-27T00:00:00"/>
    <s v="'76750705"/>
    <s v="1 | 1"/>
    <x v="7"/>
    <x v="0"/>
    <n v="-1978.1"/>
    <x v="72"/>
    <x v="71"/>
    <s v="PEDIDO VT MENSAL JULHO 2024 - EKO"/>
    <x v="6"/>
    <x v="2"/>
    <x v="0"/>
    <n v="6001"/>
    <x v="6"/>
    <n v="60012"/>
    <s v="OPERACIONAL (Extraordinário)"/>
    <x v="1"/>
    <x v="4"/>
    <x v="2"/>
    <x v="2"/>
    <x v="15"/>
    <x v="15"/>
  </r>
  <r>
    <x v="4"/>
    <s v="RIOPAR PARTICIPACOES S.A."/>
    <x v="10"/>
    <d v="2024-06-27T00:00:00"/>
    <d v="2024-07-01T00:00:00"/>
    <s v="'76778524"/>
    <s v="1 | 1"/>
    <x v="7"/>
    <x v="0"/>
    <n v="-602.41999999999996"/>
    <x v="72"/>
    <x v="71"/>
    <s v="PEDIDO VT MENSAL JULHO 2024  COM 2 VIA - EKO"/>
    <x v="6"/>
    <x v="2"/>
    <x v="0"/>
    <n v="6001"/>
    <x v="6"/>
    <n v="60012"/>
    <s v="OPERACIONAL (Extraordinário)"/>
    <x v="1"/>
    <x v="4"/>
    <x v="2"/>
    <x v="2"/>
    <x v="15"/>
    <x v="15"/>
  </r>
  <r>
    <x v="4"/>
    <s v="RIOPAR PARTICIPACOES S.A."/>
    <x v="10"/>
    <d v="2024-06-27T00:00:00"/>
    <d v="2024-07-01T00:00:00"/>
    <s v="'76778524"/>
    <s v="1 | 1"/>
    <x v="7"/>
    <x v="0"/>
    <n v="-398.96"/>
    <x v="72"/>
    <x v="71"/>
    <s v="PEDIDO VT MENSAL JULHO 2024  COM 2 VIA - EKO"/>
    <x v="6"/>
    <x v="2"/>
    <x v="0"/>
    <n v="6002"/>
    <x v="9"/>
    <n v="60025"/>
    <s v="OPERACIONAL ADM (Químico e Biológico)"/>
    <x v="1"/>
    <x v="4"/>
    <x v="2"/>
    <x v="2"/>
    <x v="15"/>
    <x v="15"/>
  </r>
  <r>
    <x v="4"/>
    <s v="RIOPAR PARTICIPACOES S.A."/>
    <x v="10"/>
    <d v="2024-06-27T00:00:00"/>
    <d v="2024-07-01T00:00:00"/>
    <s v="'76778524"/>
    <s v="1 | 1"/>
    <x v="7"/>
    <x v="0"/>
    <n v="-279.26"/>
    <x v="72"/>
    <x v="71"/>
    <s v="PEDIDO VT MENSAL JULHO 2024  COM 2 VIA - EKO"/>
    <x v="6"/>
    <x v="2"/>
    <x v="0"/>
    <n v="6002"/>
    <x v="9"/>
    <n v="60022"/>
    <s v="OPERACIONAL ADM (Extraordinário)"/>
    <x v="1"/>
    <x v="4"/>
    <x v="2"/>
    <x v="2"/>
    <x v="15"/>
    <x v="15"/>
  </r>
  <r>
    <x v="4"/>
    <s v="RIOPAR PARTICIPACOES S.A."/>
    <x v="10"/>
    <d v="2024-07-01T00:00:00"/>
    <d v="2024-07-03T00:00:00"/>
    <s v="'76804419"/>
    <s v="1 | 1"/>
    <x v="7"/>
    <x v="0"/>
    <n v="-189.2"/>
    <x v="72"/>
    <x v="71"/>
    <s v="PEDIDO VT MENSAL JULHO 2024  - JAQUELINE PEREIRA FERNANDES"/>
    <x v="11"/>
    <x v="1"/>
    <x v="0"/>
    <n v="3003"/>
    <x v="12"/>
    <n v="30031"/>
    <s v="COBRANÇA (Administrativo)"/>
    <x v="1"/>
    <x v="4"/>
    <x v="2"/>
    <x v="2"/>
    <x v="15"/>
    <x v="15"/>
  </r>
  <r>
    <x v="4"/>
    <s v="RIOPAR PARTICIPACOES S.A."/>
    <x v="10"/>
    <d v="2024-07-01T00:00:00"/>
    <d v="2024-07-04T00:00:00"/>
    <s v="'76813063"/>
    <s v="1 | 1"/>
    <x v="7"/>
    <x v="0"/>
    <n v="-119.7"/>
    <x v="72"/>
    <x v="71"/>
    <s v="Complemento VT - Luan Leonardo da Silva - EKO"/>
    <x v="6"/>
    <x v="2"/>
    <x v="0"/>
    <n v="6001"/>
    <x v="6"/>
    <n v="60017"/>
    <s v="OPERACIONAL (Comum)"/>
    <x v="1"/>
    <x v="4"/>
    <x v="2"/>
    <x v="2"/>
    <x v="15"/>
    <x v="15"/>
  </r>
  <r>
    <x v="4"/>
    <s v="RIOPAR PARTICIPACOES S.A."/>
    <x v="10"/>
    <d v="2024-07-03T00:00:00"/>
    <d v="2024-07-05T00:00:00"/>
    <s v="'76825026"/>
    <s v="1 | 1"/>
    <x v="7"/>
    <x v="0"/>
    <n v="-342"/>
    <x v="72"/>
    <x v="71"/>
    <s v="PEDIDO VT MENSAL JULHO 2024 - IGOR SANTOS DA SILVA"/>
    <x v="6"/>
    <x v="2"/>
    <x v="0"/>
    <n v="6001"/>
    <x v="6"/>
    <n v="60012"/>
    <s v="OPERACIONAL (Extraordinário)"/>
    <x v="1"/>
    <x v="4"/>
    <x v="2"/>
    <x v="2"/>
    <x v="15"/>
    <x v="15"/>
  </r>
  <r>
    <x v="4"/>
    <s v="RIOPAR PARTICIPACOES S.A."/>
    <x v="10"/>
    <d v="2024-07-04T00:00:00"/>
    <d v="2024-07-08T00:00:00"/>
    <s v="'76828134"/>
    <s v="1 | 1"/>
    <x v="7"/>
    <x v="0"/>
    <n v="-342"/>
    <x v="72"/>
    <x v="71"/>
    <s v="PEDIDO VT MENSAL JULHO 2024 -  MICHAEL JEFFERSON DA SILVA GUIMARAES"/>
    <x v="6"/>
    <x v="2"/>
    <x v="0"/>
    <n v="6001"/>
    <x v="6"/>
    <n v="60012"/>
    <s v="OPERACIONAL (Extraordinário)"/>
    <x v="1"/>
    <x v="4"/>
    <x v="2"/>
    <x v="2"/>
    <x v="15"/>
    <x v="15"/>
  </r>
  <r>
    <x v="4"/>
    <s v="RIOPAR PARTICIPACOES S.A."/>
    <x v="10"/>
    <d v="2024-07-04T00:00:00"/>
    <d v="2024-07-08T00:00:00"/>
    <s v="'76830658"/>
    <s v="1 | 1"/>
    <x v="7"/>
    <x v="0"/>
    <n v="-342"/>
    <x v="72"/>
    <x v="71"/>
    <s v="PEDIDO VT MENSAL JULHO 2024 -  EDUARDO SANTOS DE JESUS"/>
    <x v="6"/>
    <x v="2"/>
    <x v="0"/>
    <n v="6001"/>
    <x v="6"/>
    <n v="60012"/>
    <s v="OPERACIONAL (Extraordinário)"/>
    <x v="1"/>
    <x v="4"/>
    <x v="2"/>
    <x v="2"/>
    <x v="15"/>
    <x v="15"/>
  </r>
  <r>
    <x v="4"/>
    <s v="RIOPAR PARTICIPACOES S.A."/>
    <x v="10"/>
    <d v="2024-07-04T00:00:00"/>
    <d v="2024-07-08T00:00:00"/>
    <s v="'76901501"/>
    <s v="1 | 1"/>
    <x v="7"/>
    <x v="0"/>
    <n v="-1790"/>
    <x v="72"/>
    <x v="71"/>
    <s v="PEDIDO CARTÃƒO EXPRESSO "/>
    <x v="6"/>
    <x v="2"/>
    <x v="0"/>
    <n v="6001"/>
    <x v="6"/>
    <n v="60012"/>
    <s v="OPERACIONAL (Extraordinário)"/>
    <x v="1"/>
    <x v="4"/>
    <x v="2"/>
    <x v="2"/>
    <x v="15"/>
    <x v="15"/>
  </r>
  <r>
    <x v="4"/>
    <s v="RIOPAR PARTICIPACOES S.A."/>
    <x v="10"/>
    <d v="2024-07-05T00:00:00"/>
    <d v="2024-07-09T00:00:00"/>
    <s v="'163356"/>
    <s v="1 | 1"/>
    <x v="7"/>
    <x v="0"/>
    <n v="-25"/>
    <x v="72"/>
    <x v="71"/>
    <s v="ServiÃ§o de DesassociaÃ§Ã£o de UsuÃ¡rio - EKO"/>
    <x v="6"/>
    <x v="2"/>
    <x v="0"/>
    <n v="6001"/>
    <x v="6"/>
    <n v="60012"/>
    <s v="OPERACIONAL (Extraordinário)"/>
    <x v="1"/>
    <x v="4"/>
    <x v="2"/>
    <x v="2"/>
    <x v="15"/>
    <x v="15"/>
  </r>
  <r>
    <x v="4"/>
    <s v="RIOPAR PARTICIPACOES S.A."/>
    <x v="10"/>
    <d v="2024-07-05T00:00:00"/>
    <d v="2024-07-09T00:00:00"/>
    <s v="'164021"/>
    <s v="1 | 1"/>
    <x v="7"/>
    <x v="0"/>
    <n v="-25"/>
    <x v="72"/>
    <x v="71"/>
    <s v="ServiÃ§o de DesassociaÃ§Ã£o de UsuÃ¡rio - EKO"/>
    <x v="6"/>
    <x v="2"/>
    <x v="0"/>
    <n v="6001"/>
    <x v="6"/>
    <n v="60012"/>
    <s v="OPERACIONAL (Extraordinário)"/>
    <x v="1"/>
    <x v="4"/>
    <x v="2"/>
    <x v="2"/>
    <x v="15"/>
    <x v="15"/>
  </r>
  <r>
    <x v="4"/>
    <s v="RIOPAR PARTICIPACOES S.A."/>
    <x v="10"/>
    <d v="2024-07-09T00:00:00"/>
    <d v="2024-07-11T00:00:00"/>
    <s v="'7257229"/>
    <s v="1 | 1"/>
    <x v="7"/>
    <x v="0"/>
    <n v="-30.1"/>
    <x v="72"/>
    <x v="71"/>
    <s v="PEDIDO DE CANCELAMENTO - GLEDSON MENDES DE ALBUQUERQUE"/>
    <x v="6"/>
    <x v="2"/>
    <x v="0"/>
    <n v="6001"/>
    <x v="6"/>
    <n v="60012"/>
    <s v="OPERACIONAL (Extraordinário)"/>
    <x v="1"/>
    <x v="4"/>
    <x v="2"/>
    <x v="2"/>
    <x v="15"/>
    <x v="15"/>
  </r>
  <r>
    <x v="4"/>
    <s v="RIOPAR PARTICIPACOES S.A."/>
    <x v="10"/>
    <d v="2024-07-09T00:00:00"/>
    <d v="2024-07-11T00:00:00"/>
    <s v="'7257268"/>
    <s v="1 | 1"/>
    <x v="7"/>
    <x v="0"/>
    <n v="-30.1"/>
    <x v="72"/>
    <x v="71"/>
    <s v="PEDIDO DE CANCELAMENTO - DIEGO DO CARMO SILVA"/>
    <x v="6"/>
    <x v="2"/>
    <x v="0"/>
    <n v="6001"/>
    <x v="6"/>
    <n v="60012"/>
    <s v="OPERACIONAL (Extraordinário)"/>
    <x v="1"/>
    <x v="4"/>
    <x v="2"/>
    <x v="2"/>
    <x v="15"/>
    <x v="15"/>
  </r>
  <r>
    <x v="4"/>
    <s v="RIOPAR PARTICIPACOES S.A."/>
    <x v="10"/>
    <d v="2024-07-09T00:00:00"/>
    <d v="2024-07-11T00:00:00"/>
    <s v="'7259267"/>
    <s v="1 | 1"/>
    <x v="7"/>
    <x v="0"/>
    <n v="-30.1"/>
    <x v="72"/>
    <x v="71"/>
    <s v="PEDIDO DE CANCELAMENTO DE VT - ABNER DA SILVA BARRETO"/>
    <x v="6"/>
    <x v="2"/>
    <x v="0"/>
    <n v="6001"/>
    <x v="6"/>
    <n v="60012"/>
    <s v="OPERACIONAL (Extraordinário)"/>
    <x v="1"/>
    <x v="4"/>
    <x v="2"/>
    <x v="2"/>
    <x v="15"/>
    <x v="15"/>
  </r>
  <r>
    <x v="4"/>
    <s v="RIOPAR PARTICIPACOES S.A."/>
    <x v="10"/>
    <d v="2024-07-09T00:00:00"/>
    <d v="2024-07-11T00:00:00"/>
    <s v="'76849629"/>
    <s v="1 | 1"/>
    <x v="7"/>
    <x v="0"/>
    <n v="-1387.8"/>
    <x v="72"/>
    <x v="71"/>
    <s v="PEDIDO VT MENSAL JULHO 2024 NOVO  - EKO"/>
    <x v="6"/>
    <x v="2"/>
    <x v="0"/>
    <n v="6001"/>
    <x v="6"/>
    <n v="60012"/>
    <s v="OPERACIONAL (Extraordinário)"/>
    <x v="1"/>
    <x v="4"/>
    <x v="2"/>
    <x v="2"/>
    <x v="15"/>
    <x v="15"/>
  </r>
  <r>
    <x v="4"/>
    <s v="RIOPAR PARTICIPACOES S.A."/>
    <x v="10"/>
    <d v="2024-07-09T00:00:00"/>
    <d v="2024-07-11T00:00:00"/>
    <s v="'76849906"/>
    <s v="1 | 1"/>
    <x v="7"/>
    <x v="0"/>
    <n v="-307.8"/>
    <x v="72"/>
    <x v="71"/>
    <s v="PEDIDO VT MENSAL JULHO 2024 NOVO - JOELSON DI STASIO SILVA"/>
    <x v="6"/>
    <x v="2"/>
    <x v="0"/>
    <n v="6001"/>
    <x v="6"/>
    <n v="60012"/>
    <s v="OPERACIONAL (Extraordinário)"/>
    <x v="1"/>
    <x v="4"/>
    <x v="2"/>
    <x v="2"/>
    <x v="15"/>
    <x v="15"/>
  </r>
  <r>
    <x v="4"/>
    <s v="RIOPAR PARTICIPACOES S.A."/>
    <x v="10"/>
    <d v="2024-07-09T00:00:00"/>
    <d v="2024-07-16T00:00:00"/>
    <s v="'7258831"/>
    <s v="1 | 1"/>
    <x v="7"/>
    <x v="0"/>
    <n v="-30.1"/>
    <x v="72"/>
    <x v="71"/>
    <s v="PEDIDO DE CANCELAMENTO - GABRIEL SOUZA DOS SANTOS"/>
    <x v="6"/>
    <x v="2"/>
    <x v="0"/>
    <n v="6001"/>
    <x v="6"/>
    <n v="60012"/>
    <s v="OPERACIONAL (Extraordinário)"/>
    <x v="1"/>
    <x v="4"/>
    <x v="2"/>
    <x v="2"/>
    <x v="15"/>
    <x v="15"/>
  </r>
  <r>
    <x v="4"/>
    <s v="RIOPAR PARTICIPACOES S.A."/>
    <x v="10"/>
    <d v="2024-07-10T00:00:00"/>
    <d v="2024-07-12T00:00:00"/>
    <s v="'76853389"/>
    <s v="1 | 1"/>
    <x v="7"/>
    <x v="0"/>
    <n v="-177.44"/>
    <x v="72"/>
    <x v="71"/>
    <s v="PEDIDO VT MENSAL JULHO 2024 NOVO COM 2 VIA  - EKO"/>
    <x v="6"/>
    <x v="2"/>
    <x v="0"/>
    <n v="6001"/>
    <x v="6"/>
    <n v="60012"/>
    <s v="OPERACIONAL (Extraordinário)"/>
    <x v="1"/>
    <x v="4"/>
    <x v="2"/>
    <x v="2"/>
    <x v="15"/>
    <x v="15"/>
  </r>
  <r>
    <x v="4"/>
    <s v="RIOPAR PARTICIPACOES S.A."/>
    <x v="10"/>
    <d v="2024-07-10T00:00:00"/>
    <d v="2024-07-12T00:00:00"/>
    <s v="'76856714"/>
    <s v="1 | 1"/>
    <x v="7"/>
    <x v="0"/>
    <n v="-195.5"/>
    <x v="72"/>
    <x v="71"/>
    <s v="PEDIDO VT MENSAL JULHO 2024 - ODAIR GONCALVES DA SILVA"/>
    <x v="6"/>
    <x v="2"/>
    <x v="0"/>
    <n v="6001"/>
    <x v="6"/>
    <n v="60012"/>
    <s v="OPERACIONAL (Extraordinário)"/>
    <x v="1"/>
    <x v="4"/>
    <x v="2"/>
    <x v="2"/>
    <x v="15"/>
    <x v="15"/>
  </r>
  <r>
    <x v="4"/>
    <s v="RIOPAR PARTICIPACOES S.A."/>
    <x v="10"/>
    <d v="2024-07-10T00:00:00"/>
    <d v="2024-07-15T00:00:00"/>
    <s v="'7261041"/>
    <s v="1 | 1"/>
    <x v="7"/>
    <x v="0"/>
    <n v="-30.1"/>
    <x v="72"/>
    <x v="71"/>
    <s v="PEDIDO DE CANCELAMENTO E 2 VIA - DOUGLAS RAFAEL MARTINS ANTONIO"/>
    <x v="6"/>
    <x v="2"/>
    <x v="0"/>
    <n v="6001"/>
    <x v="6"/>
    <n v="60012"/>
    <s v="OPERACIONAL (Extraordinário)"/>
    <x v="1"/>
    <x v="4"/>
    <x v="2"/>
    <x v="2"/>
    <x v="15"/>
    <x v="15"/>
  </r>
  <r>
    <x v="4"/>
    <s v="RIOPAR PARTICIPACOES S.A."/>
    <x v="10"/>
    <d v="2024-07-10T00:00:00"/>
    <d v="2024-07-15T00:00:00"/>
    <s v="'76864196"/>
    <s v="1 | 1"/>
    <x v="7"/>
    <x v="0"/>
    <n v="-307.8"/>
    <x v="72"/>
    <x v="71"/>
    <s v="PEDIDO VT MENSAL JULHO NOVO GA - ALCINEI SIMOES DA SILVA TEIXEIRA"/>
    <x v="6"/>
    <x v="2"/>
    <x v="0"/>
    <n v="6001"/>
    <x v="6"/>
    <n v="60012"/>
    <s v="OPERACIONAL (Extraordinário)"/>
    <x v="1"/>
    <x v="4"/>
    <x v="2"/>
    <x v="2"/>
    <x v="15"/>
    <x v="15"/>
  </r>
  <r>
    <x v="4"/>
    <s v="RIOPAR PARTICIPACOES S.A."/>
    <x v="10"/>
    <d v="2024-07-10T00:00:00"/>
    <d v="2024-07-15T00:00:00"/>
    <s v="'76864373"/>
    <s v="1 | 1"/>
    <x v="7"/>
    <x v="0"/>
    <n v="-22.64"/>
    <x v="72"/>
    <x v="71"/>
    <s v="PEDIDO DE CANCELAMENTO E 2 VIA - DOUGLAS RAFAEL MARTINS ANTONIO"/>
    <x v="6"/>
    <x v="2"/>
    <x v="0"/>
    <n v="6001"/>
    <x v="6"/>
    <n v="60012"/>
    <s v="OPERACIONAL (Extraordinário)"/>
    <x v="1"/>
    <x v="4"/>
    <x v="2"/>
    <x v="2"/>
    <x v="15"/>
    <x v="15"/>
  </r>
  <r>
    <x v="4"/>
    <s v="RIOPAR PARTICIPACOES S.A."/>
    <x v="10"/>
    <d v="2024-07-12T00:00:00"/>
    <d v="2024-07-16T00:00:00"/>
    <s v="'7230974"/>
    <s v="1 | 1"/>
    <x v="7"/>
    <x v="0"/>
    <n v="-30.1"/>
    <x v="72"/>
    <x v="71"/>
    <s v="PEDIDO DE CANCELAMENTO -  JULIO CESAR FRIAS DOS SANTOS"/>
    <x v="6"/>
    <x v="2"/>
    <x v="0"/>
    <n v="6001"/>
    <x v="6"/>
    <n v="60012"/>
    <s v="OPERACIONAL (Extraordinário)"/>
    <x v="1"/>
    <x v="4"/>
    <x v="2"/>
    <x v="2"/>
    <x v="15"/>
    <x v="15"/>
  </r>
  <r>
    <x v="4"/>
    <s v="RIOPAR PARTICIPACOES S.A."/>
    <x v="10"/>
    <d v="2024-07-15T00:00:00"/>
    <d v="2024-07-17T00:00:00"/>
    <s v="'80033289"/>
    <s v="1 | 1"/>
    <x v="7"/>
    <x v="0"/>
    <n v="-222.3"/>
    <x v="72"/>
    <x v="71"/>
    <s v="PEDIDO VT MENSAL JULHO EKO - LAIS GEHRT DE ASSIS"/>
    <x v="20"/>
    <x v="1"/>
    <x v="0"/>
    <n v="3004"/>
    <x v="27"/>
    <n v="30041"/>
    <s v="FATURAMENTO (Administrativo)"/>
    <x v="1"/>
    <x v="4"/>
    <x v="2"/>
    <x v="2"/>
    <x v="15"/>
    <x v="15"/>
  </r>
  <r>
    <x v="4"/>
    <s v="RIOPAR PARTICIPACOES S.A."/>
    <x v="10"/>
    <d v="2024-07-17T00:00:00"/>
    <d v="2024-07-19T00:00:00"/>
    <s v="'78205180"/>
    <s v="1 | 1"/>
    <x v="7"/>
    <x v="0"/>
    <n v="-1005"/>
    <x v="72"/>
    <x v="71"/>
    <s v="BOLETO CARTÃƒO EXPRESSO "/>
    <x v="6"/>
    <x v="2"/>
    <x v="0"/>
    <n v="6001"/>
    <x v="6"/>
    <n v="60012"/>
    <s v="OPERACIONAL (Extraordinário)"/>
    <x v="1"/>
    <x v="4"/>
    <x v="2"/>
    <x v="2"/>
    <x v="15"/>
    <x v="15"/>
  </r>
  <r>
    <x v="4"/>
    <s v="RIOPAR PARTICIPACOES S.A."/>
    <x v="10"/>
    <d v="2024-07-17T00:00:00"/>
    <d v="2024-07-19T00:00:00"/>
    <s v="'80003254"/>
    <s v="1 | 1"/>
    <x v="7"/>
    <x v="0"/>
    <n v="-120.4"/>
    <x v="72"/>
    <x v="71"/>
    <s v="PEDIDO DE CANELAMENTO COM 2 VIA- EKO "/>
    <x v="6"/>
    <x v="2"/>
    <x v="0"/>
    <n v="6001"/>
    <x v="6"/>
    <n v="60012"/>
    <s v="OPERACIONAL (Extraordinário)"/>
    <x v="1"/>
    <x v="4"/>
    <x v="2"/>
    <x v="2"/>
    <x v="15"/>
    <x v="15"/>
  </r>
  <r>
    <x v="4"/>
    <s v="RIOPAR PARTICIPACOES S.A."/>
    <x v="10"/>
    <d v="2024-07-17T00:00:00"/>
    <d v="2024-07-19T00:00:00"/>
    <s v="'80046595"/>
    <s v="1 | 1"/>
    <x v="7"/>
    <x v="0"/>
    <n v="-22.64"/>
    <x v="72"/>
    <x v="71"/>
    <s v="PEDIDO DE CANELAMENTO COM 2 VIA- EKO "/>
    <x v="20"/>
    <x v="1"/>
    <x v="0"/>
    <n v="3004"/>
    <x v="27"/>
    <n v="30041"/>
    <s v="FATURAMENTO (Administrativo)"/>
    <x v="1"/>
    <x v="4"/>
    <x v="2"/>
    <x v="2"/>
    <x v="15"/>
    <x v="15"/>
  </r>
  <r>
    <x v="4"/>
    <s v="RIOPAR PARTICIPACOES S.A."/>
    <x v="10"/>
    <d v="2024-07-18T00:00:00"/>
    <d v="2024-07-22T00:00:00"/>
    <s v="'80059584"/>
    <s v="1 | 1"/>
    <x v="7"/>
    <x v="0"/>
    <n v="-205.2"/>
    <x v="72"/>
    <x v="71"/>
    <s v="PEDIDO VT MENSAL JULHO NOVO EKO - CLECIO DO AMARAL RODRIGUES"/>
    <x v="6"/>
    <x v="2"/>
    <x v="0"/>
    <n v="6001"/>
    <x v="6"/>
    <n v="60012"/>
    <s v="OPERACIONAL (Extraordinário)"/>
    <x v="1"/>
    <x v="4"/>
    <x v="2"/>
    <x v="2"/>
    <x v="15"/>
    <x v="15"/>
  </r>
  <r>
    <x v="4"/>
    <s v="RIOPAR PARTICIPACOES S.A."/>
    <x v="10"/>
    <d v="2024-07-19T00:00:00"/>
    <d v="2024-07-23T00:00:00"/>
    <s v="'80004911"/>
    <s v="1 | 1"/>
    <x v="7"/>
    <x v="0"/>
    <n v="-30.1"/>
    <x v="72"/>
    <x v="71"/>
    <s v="PEDIDO DE CANCELAMENTO E 2 VIA  EKO - JOELSON DI STASIO SILVA"/>
    <x v="6"/>
    <x v="2"/>
    <x v="0"/>
    <n v="6001"/>
    <x v="6"/>
    <n v="60012"/>
    <s v="OPERACIONAL (Extraordinário)"/>
    <x v="1"/>
    <x v="4"/>
    <x v="2"/>
    <x v="2"/>
    <x v="15"/>
    <x v="15"/>
  </r>
  <r>
    <x v="4"/>
    <s v="RIOPAR PARTICIPACOES S.A."/>
    <x v="10"/>
    <d v="2024-07-19T00:00:00"/>
    <d v="2024-07-23T00:00:00"/>
    <s v="'80063856"/>
    <s v="1 | 1"/>
    <x v="7"/>
    <x v="0"/>
    <n v="-22.64"/>
    <x v="72"/>
    <x v="71"/>
    <s v="PEDIDO DE CANCELAMENTO E 2 VIA  EKO - JOELSON DI STASIO SILVA"/>
    <x v="6"/>
    <x v="2"/>
    <x v="0"/>
    <n v="6001"/>
    <x v="6"/>
    <n v="60012"/>
    <s v="OPERACIONAL (Extraordinário)"/>
    <x v="1"/>
    <x v="4"/>
    <x v="2"/>
    <x v="2"/>
    <x v="15"/>
    <x v="15"/>
  </r>
  <r>
    <x v="4"/>
    <s v="RIOPAR PARTICIPACOES S.A."/>
    <x v="10"/>
    <d v="2024-07-22T00:00:00"/>
    <d v="2024-07-24T00:00:00"/>
    <s v="'78688460"/>
    <s v="1 | 1"/>
    <x v="7"/>
    <x v="0"/>
    <n v="-900"/>
    <x v="72"/>
    <x v="71"/>
    <s v="PEDIDO VT MENSAL AGOSTO NOVO EKO - ALEXANDRE FORTUNATO DA SILVA"/>
    <x v="6"/>
    <x v="2"/>
    <x v="0"/>
    <n v="6001"/>
    <x v="6"/>
    <n v="60012"/>
    <s v="OPERACIONAL (Extraordinário)"/>
    <x v="1"/>
    <x v="4"/>
    <x v="2"/>
    <x v="2"/>
    <x v="15"/>
    <x v="15"/>
  </r>
  <r>
    <x v="4"/>
    <s v="RIOPAR PARTICIPACOES S.A."/>
    <x v="10"/>
    <d v="2024-07-22T00:00:00"/>
    <d v="2024-07-24T00:00:00"/>
    <s v="'80006331"/>
    <s v="1 | 1"/>
    <x v="7"/>
    <x v="0"/>
    <n v="-30.1"/>
    <x v="72"/>
    <x v="71"/>
    <s v="REF. PEDIDO VT MENSAL AGOSTO 2024 NOVO COM CANCELAMENTO, 2 VIA E RECARGA  EKO  - JULIANO PEREIRA ROSA"/>
    <x v="6"/>
    <x v="2"/>
    <x v="0"/>
    <n v="6001"/>
    <x v="6"/>
    <n v="60012"/>
    <s v="OPERACIONAL (Extraordinário)"/>
    <x v="1"/>
    <x v="4"/>
    <x v="2"/>
    <x v="2"/>
    <x v="15"/>
    <x v="15"/>
  </r>
  <r>
    <x v="4"/>
    <s v="RIOPAR PARTICIPACOES S.A."/>
    <x v="10"/>
    <d v="2024-07-22T00:00:00"/>
    <d v="2024-07-24T00:00:00"/>
    <s v="'80006426"/>
    <s v="1 | 1"/>
    <x v="7"/>
    <x v="0"/>
    <n v="-30.1"/>
    <x v="72"/>
    <x v="71"/>
    <s v="PEDIDO VT MENSAL AGOSTO 2024 COM CANCELAMENTO, 2 VIA E RECARGA  EKO  - RONNIE GURGEL DA SILVA "/>
    <x v="6"/>
    <x v="2"/>
    <x v="0"/>
    <n v="6001"/>
    <x v="6"/>
    <n v="60013"/>
    <s v="OPERACIONAL (Poli e Rollon)"/>
    <x v="1"/>
    <x v="4"/>
    <x v="2"/>
    <x v="2"/>
    <x v="15"/>
    <x v="15"/>
  </r>
  <r>
    <x v="4"/>
    <s v="RIOPAR PARTICIPACOES S.A."/>
    <x v="10"/>
    <d v="2024-07-22T00:00:00"/>
    <d v="2024-07-24T00:00:00"/>
    <s v="'80083683"/>
    <s v="1 | 1"/>
    <x v="7"/>
    <x v="0"/>
    <n v="-22.64"/>
    <x v="72"/>
    <x v="71"/>
    <s v="PEDIDO DE 2 VIA EKO - JORGE LUIZ GRACA DOS SANTOS"/>
    <x v="6"/>
    <x v="2"/>
    <x v="0"/>
    <n v="6001"/>
    <x v="6"/>
    <n v="60012"/>
    <s v="OPERACIONAL (Extraordinário)"/>
    <x v="1"/>
    <x v="4"/>
    <x v="2"/>
    <x v="2"/>
    <x v="15"/>
    <x v="15"/>
  </r>
  <r>
    <x v="4"/>
    <s v="RIOPAR PARTICIPACOES S.A."/>
    <x v="10"/>
    <d v="2024-07-22T00:00:00"/>
    <d v="2024-07-24T00:00:00"/>
    <s v="'80084427"/>
    <s v="1 | 1"/>
    <x v="7"/>
    <x v="0"/>
    <n v="-39.74"/>
    <x v="72"/>
    <x v="71"/>
    <s v="REF. PEDIDO DE 2 VIA EKO - GABRIEL VIRGILIO DA COSTA"/>
    <x v="6"/>
    <x v="2"/>
    <x v="0"/>
    <n v="6001"/>
    <x v="6"/>
    <n v="60015"/>
    <s v="OPERACIONAL (Químico e Biológico)"/>
    <x v="1"/>
    <x v="4"/>
    <x v="2"/>
    <x v="2"/>
    <x v="15"/>
    <x v="15"/>
  </r>
  <r>
    <x v="4"/>
    <s v="RIOPAR PARTICIPACOES S.A."/>
    <x v="10"/>
    <d v="2024-07-22T00:00:00"/>
    <d v="2024-07-24T00:00:00"/>
    <s v="'80089298"/>
    <s v="1 | 1"/>
    <x v="7"/>
    <x v="0"/>
    <n v="-415.94"/>
    <x v="72"/>
    <x v="71"/>
    <s v="REF. PEDIDO VT MENSAL AGOSTO 2024 NOVO COM CANCELAMENTO, 2 VIA E RECARGA  EKO  - JULIANO PEREIRA ROSA"/>
    <x v="6"/>
    <x v="2"/>
    <x v="0"/>
    <n v="6001"/>
    <x v="6"/>
    <n v="60012"/>
    <s v="OPERACIONAL (Extraordinário)"/>
    <x v="1"/>
    <x v="4"/>
    <x v="2"/>
    <x v="2"/>
    <x v="15"/>
    <x v="15"/>
  </r>
  <r>
    <x v="4"/>
    <s v="RIOPAR PARTICIPACOES S.A."/>
    <x v="10"/>
    <d v="2024-07-22T00:00:00"/>
    <d v="2024-07-24T00:00:00"/>
    <s v="'80089478"/>
    <s v="1 | 1"/>
    <x v="7"/>
    <x v="0"/>
    <n v="-415.94"/>
    <x v="72"/>
    <x v="71"/>
    <s v="PEDIDO VT MENSAL AGOSTO 2024 NOVO EKO COM 2 VIA  - ALEX JUNIO NORBERTO DA SILVA "/>
    <x v="6"/>
    <x v="2"/>
    <x v="0"/>
    <n v="6001"/>
    <x v="6"/>
    <n v="60012"/>
    <s v="OPERACIONAL (Extraordinário)"/>
    <x v="1"/>
    <x v="4"/>
    <x v="2"/>
    <x v="2"/>
    <x v="15"/>
    <x v="15"/>
  </r>
  <r>
    <x v="4"/>
    <s v="RIOPAR PARTICIPACOES S.A."/>
    <x v="10"/>
    <d v="2024-07-22T00:00:00"/>
    <d v="2024-07-24T00:00:00"/>
    <s v="'80089494"/>
    <s v="1 | 1"/>
    <x v="7"/>
    <x v="0"/>
    <n v="-197.8"/>
    <x v="72"/>
    <x v="71"/>
    <s v="PEDIDO VT MENSAL AGOSTO NOVO EKO - ALEXANDRE FORTUNATO DA SILVA"/>
    <x v="6"/>
    <x v="2"/>
    <x v="0"/>
    <n v="6001"/>
    <x v="6"/>
    <n v="60012"/>
    <s v="OPERACIONAL (Extraordinário)"/>
    <x v="1"/>
    <x v="4"/>
    <x v="2"/>
    <x v="2"/>
    <x v="15"/>
    <x v="15"/>
  </r>
  <r>
    <x v="4"/>
    <s v="RIOPAR PARTICIPACOES S.A."/>
    <x v="10"/>
    <d v="2024-07-22T00:00:00"/>
    <d v="2024-07-24T00:00:00"/>
    <s v="'80090622"/>
    <s v="1 | 1"/>
    <x v="7"/>
    <x v="0"/>
    <n v="-415.94"/>
    <x v="72"/>
    <x v="71"/>
    <s v="PEDIDO VT MENSAL AGOSTO 2024 COM CANCELAMENTO, 2 VIA E RECARGA  EKO  - RONNIE GURGEL DA SILVA "/>
    <x v="6"/>
    <x v="2"/>
    <x v="0"/>
    <n v="6001"/>
    <x v="6"/>
    <n v="60013"/>
    <s v="OPERACIONAL (Poli e Rollon)"/>
    <x v="1"/>
    <x v="4"/>
    <x v="2"/>
    <x v="2"/>
    <x v="15"/>
    <x v="15"/>
  </r>
  <r>
    <x v="4"/>
    <s v="RIOPAR PARTICIPACOES S.A."/>
    <x v="10"/>
    <d v="2024-07-25T00:00:00"/>
    <d v="2024-07-29T00:00:00"/>
    <s v="'80009547"/>
    <s v="1 | 1"/>
    <x v="7"/>
    <x v="0"/>
    <n v="-60.2"/>
    <x v="72"/>
    <x v="71"/>
    <s v="REF. PEDIDO DE CANCELAMENTO E 2 VIA - EKO"/>
    <x v="6"/>
    <x v="2"/>
    <x v="0"/>
    <n v="6001"/>
    <x v="6"/>
    <n v="60012"/>
    <s v="OPERACIONAL (Extraordinário)"/>
    <x v="1"/>
    <x v="4"/>
    <x v="2"/>
    <x v="2"/>
    <x v="15"/>
    <x v="15"/>
  </r>
  <r>
    <x v="4"/>
    <s v="RIOPAR PARTICIPACOES S.A."/>
    <x v="10"/>
    <d v="2024-07-25T00:00:00"/>
    <d v="2024-07-29T00:00:00"/>
    <s v="'80136857"/>
    <s v="1 | 1"/>
    <x v="7"/>
    <x v="0"/>
    <n v="-22.64"/>
    <x v="72"/>
    <x v="71"/>
    <s v="REF. PEDIDO DE CANCELAMENTO E 2 VIA - EKO"/>
    <x v="6"/>
    <x v="2"/>
    <x v="0"/>
    <n v="6001"/>
    <x v="6"/>
    <n v="60012"/>
    <s v="OPERACIONAL (Extraordinário)"/>
    <x v="1"/>
    <x v="4"/>
    <x v="2"/>
    <x v="2"/>
    <x v="15"/>
    <x v="15"/>
  </r>
  <r>
    <x v="4"/>
    <s v="RIOPAR PARTICIPACOES S.A."/>
    <x v="10"/>
    <d v="2024-07-30T00:00:00"/>
    <d v="2024-08-01T00:00:00"/>
    <s v="'79528488"/>
    <s v="1 | 1"/>
    <x v="7"/>
    <x v="0"/>
    <n v="-750"/>
    <x v="72"/>
    <x v="71"/>
    <s v="REF. PEDIDO BOLETO CARTÃƒO EXPRESSO "/>
    <x v="6"/>
    <x v="2"/>
    <x v="0"/>
    <n v="6001"/>
    <x v="6"/>
    <n v="60012"/>
    <s v="OPERACIONAL (Extraordinário)"/>
    <x v="1"/>
    <x v="4"/>
    <x v="2"/>
    <x v="2"/>
    <x v="15"/>
    <x v="15"/>
  </r>
  <r>
    <x v="4"/>
    <s v="RIOPAR PARTICIPACOES S.A."/>
    <x v="10"/>
    <d v="2024-07-31T00:00:00"/>
    <d v="2024-08-02T00:00:00"/>
    <s v="'80227405"/>
    <s v="1 | 1"/>
    <x v="7"/>
    <x v="0"/>
    <n v="-376.2"/>
    <x v="72"/>
    <x v="71"/>
    <s v="PEDIDO VT COMPLEMENTAR MENSAL AGOSTO 2024 - EKO"/>
    <x v="6"/>
    <x v="2"/>
    <x v="0"/>
    <n v="6001"/>
    <x v="6"/>
    <n v="60015"/>
    <s v="OPERACIONAL (Químico e Biológico)"/>
    <x v="1"/>
    <x v="4"/>
    <x v="2"/>
    <x v="2"/>
    <x v="15"/>
    <x v="15"/>
  </r>
  <r>
    <x v="4"/>
    <s v="RIOPAR PARTICIPACOES S.A."/>
    <x v="10"/>
    <d v="2024-07-31T00:00:00"/>
    <d v="2024-08-02T00:00:00"/>
    <s v="'80227405"/>
    <s v="1 | 1"/>
    <x v="7"/>
    <x v="0"/>
    <n v="-120.4"/>
    <x v="72"/>
    <x v="71"/>
    <s v="PEDIDO VT COMPLEMENTAR MENSAL AGOSTO 2024 - EKO"/>
    <x v="6"/>
    <x v="2"/>
    <x v="0"/>
    <n v="6001"/>
    <x v="6"/>
    <n v="60012"/>
    <s v="OPERACIONAL (Extraordinário)"/>
    <x v="1"/>
    <x v="4"/>
    <x v="2"/>
    <x v="2"/>
    <x v="15"/>
    <x v="15"/>
  </r>
  <r>
    <x v="4"/>
    <s v="RIOPAR PARTICIPACOES S.A."/>
    <x v="11"/>
    <d v="2024-07-23T00:00:00"/>
    <d v="2024-07-29T00:00:00"/>
    <s v="'80110807"/>
    <s v="1 | 1"/>
    <x v="7"/>
    <x v="0"/>
    <n v="-57086.1"/>
    <x v="72"/>
    <x v="71"/>
    <s v="REF. PEDIDO VT MENSAL AGOSTO/2024 - EKO"/>
    <x v="6"/>
    <x v="2"/>
    <x v="0"/>
    <n v="6001"/>
    <x v="6"/>
    <n v="60012"/>
    <s v="OPERACIONAL (Extraordinário)"/>
    <x v="1"/>
    <x v="4"/>
    <x v="2"/>
    <x v="2"/>
    <x v="15"/>
    <x v="15"/>
  </r>
  <r>
    <x v="4"/>
    <s v="RIOPAR PARTICIPACOES S.A."/>
    <x v="11"/>
    <d v="2024-07-23T00:00:00"/>
    <d v="2024-07-29T00:00:00"/>
    <s v="'80110807"/>
    <s v="1 | 1"/>
    <x v="7"/>
    <x v="0"/>
    <n v="-4092.45"/>
    <x v="72"/>
    <x v="71"/>
    <s v="REF. PEDIDO VT MENSAL AGOSTO/2024 - EKO"/>
    <x v="6"/>
    <x v="2"/>
    <x v="0"/>
    <n v="6001"/>
    <x v="6"/>
    <n v="60015"/>
    <s v="OPERACIONAL (Químico e Biológico)"/>
    <x v="1"/>
    <x v="4"/>
    <x v="2"/>
    <x v="2"/>
    <x v="15"/>
    <x v="15"/>
  </r>
  <r>
    <x v="4"/>
    <s v="RIOPAR PARTICIPACOES S.A."/>
    <x v="11"/>
    <d v="2024-07-23T00:00:00"/>
    <d v="2024-07-29T00:00:00"/>
    <s v="'80110807"/>
    <s v="1 | 1"/>
    <x v="7"/>
    <x v="0"/>
    <n v="-1985.15"/>
    <x v="72"/>
    <x v="71"/>
    <s v="REF. PEDIDO VT MENSAL AGOSTO/2024 - EKO"/>
    <x v="6"/>
    <x v="2"/>
    <x v="0"/>
    <n v="6001"/>
    <x v="6"/>
    <n v="60013"/>
    <s v="OPERACIONAL (Poli e Rollon)"/>
    <x v="1"/>
    <x v="4"/>
    <x v="2"/>
    <x v="2"/>
    <x v="15"/>
    <x v="15"/>
  </r>
  <r>
    <x v="4"/>
    <s v="RIOPAR PARTICIPACOES S.A."/>
    <x v="11"/>
    <d v="2024-07-23T00:00:00"/>
    <d v="2024-07-29T00:00:00"/>
    <s v="'80110807"/>
    <s v="1 | 1"/>
    <x v="7"/>
    <x v="0"/>
    <n v="-1922.8"/>
    <x v="72"/>
    <x v="71"/>
    <s v="REF. PEDIDO VT MENSAL AGOSTO/2024 - EKO"/>
    <x v="6"/>
    <x v="2"/>
    <x v="0"/>
    <n v="6002"/>
    <x v="9"/>
    <n v="60027"/>
    <s v="OPERACIONAL ADM (Comum)"/>
    <x v="1"/>
    <x v="4"/>
    <x v="2"/>
    <x v="2"/>
    <x v="15"/>
    <x v="15"/>
  </r>
  <r>
    <x v="4"/>
    <s v="RIOPAR PARTICIPACOES S.A."/>
    <x v="11"/>
    <d v="2024-07-23T00:00:00"/>
    <d v="2024-07-29T00:00:00"/>
    <s v="'80110807"/>
    <s v="1 | 1"/>
    <x v="7"/>
    <x v="0"/>
    <n v="-1801.3"/>
    <x v="72"/>
    <x v="71"/>
    <s v="REF. PEDIDO VT MENSAL AGOSTO/2024 - EKO"/>
    <x v="6"/>
    <x v="2"/>
    <x v="0"/>
    <n v="6001"/>
    <x v="6"/>
    <n v="60014"/>
    <s v="OPERACIONAL (Reciclável)"/>
    <x v="1"/>
    <x v="4"/>
    <x v="2"/>
    <x v="2"/>
    <x v="15"/>
    <x v="15"/>
  </r>
  <r>
    <x v="4"/>
    <s v="RIOPAR PARTICIPACOES S.A."/>
    <x v="11"/>
    <d v="2024-07-23T00:00:00"/>
    <d v="2024-07-29T00:00:00"/>
    <s v="'80110807"/>
    <s v="1 | 1"/>
    <x v="7"/>
    <x v="0"/>
    <n v="-869.3"/>
    <x v="72"/>
    <x v="71"/>
    <s v="REF. PEDIDO VT MENSAL AGOSTO/2024 - EKO"/>
    <x v="6"/>
    <x v="2"/>
    <x v="0"/>
    <n v="6002"/>
    <x v="9"/>
    <n v="60022"/>
    <s v="OPERACIONAL ADM (Extraordinário)"/>
    <x v="1"/>
    <x v="4"/>
    <x v="2"/>
    <x v="2"/>
    <x v="15"/>
    <x v="15"/>
  </r>
  <r>
    <x v="4"/>
    <s v="RIOPAR PARTICIPACOES S.A."/>
    <x v="11"/>
    <d v="2024-07-23T00:00:00"/>
    <d v="2024-07-29T00:00:00"/>
    <s v="'80110807"/>
    <s v="1 | 1"/>
    <x v="7"/>
    <x v="0"/>
    <n v="-666.9"/>
    <x v="72"/>
    <x v="71"/>
    <s v="REF. PEDIDO VT MENSAL AGOSTO/2024 - EKO"/>
    <x v="15"/>
    <x v="1"/>
    <x v="0"/>
    <n v="3005"/>
    <x v="18"/>
    <n v="30051"/>
    <s v="DEPARTAMENTO PESSOAL (Administrativo)"/>
    <x v="1"/>
    <x v="4"/>
    <x v="2"/>
    <x v="2"/>
    <x v="15"/>
    <x v="15"/>
  </r>
  <r>
    <x v="4"/>
    <s v="RIOPAR PARTICIPACOES S.A."/>
    <x v="11"/>
    <d v="2024-07-23T00:00:00"/>
    <d v="2024-07-29T00:00:00"/>
    <s v="'80110807"/>
    <s v="1 | 1"/>
    <x v="7"/>
    <x v="0"/>
    <n v="-565.4"/>
    <x v="72"/>
    <x v="71"/>
    <s v="REF. PEDIDO VT MENSAL AGOSTO/2024 - EKO"/>
    <x v="14"/>
    <x v="1"/>
    <x v="0"/>
    <n v="8001"/>
    <x v="17"/>
    <n v="80011"/>
    <s v="MARKETING (Administrativo)"/>
    <x v="1"/>
    <x v="4"/>
    <x v="2"/>
    <x v="2"/>
    <x v="15"/>
    <x v="15"/>
  </r>
  <r>
    <x v="4"/>
    <s v="RIOPAR PARTICIPACOES S.A."/>
    <x v="11"/>
    <d v="2024-07-23T00:00:00"/>
    <d v="2024-07-29T00:00:00"/>
    <s v="'80110807"/>
    <s v="1 | 1"/>
    <x v="7"/>
    <x v="0"/>
    <n v="-565.4"/>
    <x v="72"/>
    <x v="71"/>
    <s v="REF. PEDIDO VT MENSAL AGOSTO/2024 - EKO"/>
    <x v="20"/>
    <x v="1"/>
    <x v="0"/>
    <n v="3004"/>
    <x v="27"/>
    <n v="30041"/>
    <s v="FATURAMENTO (Administrativo)"/>
    <x v="1"/>
    <x v="4"/>
    <x v="2"/>
    <x v="2"/>
    <x v="15"/>
    <x v="15"/>
  </r>
  <r>
    <x v="4"/>
    <s v="RIOPAR PARTICIPACOES S.A."/>
    <x v="11"/>
    <d v="2024-07-23T00:00:00"/>
    <d v="2024-07-29T00:00:00"/>
    <s v="'80110807"/>
    <s v="1 | 1"/>
    <x v="7"/>
    <x v="0"/>
    <n v="-418"/>
    <x v="72"/>
    <x v="71"/>
    <s v="REF. PEDIDO VT MENSAL AGOSTO/2024 - EKO"/>
    <x v="4"/>
    <x v="1"/>
    <x v="0"/>
    <n v="8002"/>
    <x v="4"/>
    <n v="80021"/>
    <s v="JURÍDICO (Administrativo)"/>
    <x v="1"/>
    <x v="4"/>
    <x v="2"/>
    <x v="2"/>
    <x v="15"/>
    <x v="15"/>
  </r>
  <r>
    <x v="4"/>
    <s v="RIOPAR PARTICIPACOES S.A."/>
    <x v="11"/>
    <d v="2024-07-23T00:00:00"/>
    <d v="2024-07-29T00:00:00"/>
    <s v="'80110807"/>
    <s v="1 | 1"/>
    <x v="7"/>
    <x v="0"/>
    <n v="-342.15"/>
    <x v="72"/>
    <x v="71"/>
    <s v="REF. PEDIDO VT MENSAL AGOSTO/2024 - EKO"/>
    <x v="2"/>
    <x v="2"/>
    <x v="0"/>
    <n v="5005"/>
    <x v="32"/>
    <n v="50057"/>
    <s v="SEGURANÇA DO TRABALHO (Comum)"/>
    <x v="1"/>
    <x v="4"/>
    <x v="2"/>
    <x v="2"/>
    <x v="15"/>
    <x v="15"/>
  </r>
  <r>
    <x v="4"/>
    <s v="RIOPAR PARTICIPACOES S.A."/>
    <x v="11"/>
    <d v="2024-07-23T00:00:00"/>
    <d v="2024-07-29T00:00:00"/>
    <s v="'80110807"/>
    <s v="1 | 1"/>
    <x v="7"/>
    <x v="0"/>
    <n v="-335.8"/>
    <x v="72"/>
    <x v="71"/>
    <s v="REF. PEDIDO VT MENSAL AGOSTO/2024 - EKO"/>
    <x v="8"/>
    <x v="1"/>
    <x v="0"/>
    <n v="3006"/>
    <x v="8"/>
    <n v="30061"/>
    <s v="RECURSOS HUMANOS (Administrativo)"/>
    <x v="1"/>
    <x v="4"/>
    <x v="2"/>
    <x v="2"/>
    <x v="15"/>
    <x v="15"/>
  </r>
  <r>
    <x v="4"/>
    <s v="RIOPAR PARTICIPACOES S.A."/>
    <x v="11"/>
    <d v="2024-07-23T00:00:00"/>
    <d v="2024-07-29T00:00:00"/>
    <s v="'80110807"/>
    <s v="1 | 1"/>
    <x v="7"/>
    <x v="0"/>
    <n v="-263.7"/>
    <x v="72"/>
    <x v="71"/>
    <s v="REF. PEDIDO VT MENSAL AGOSTO/2024 - EKO"/>
    <x v="6"/>
    <x v="2"/>
    <x v="0"/>
    <n v="6002"/>
    <x v="9"/>
    <n v="60023"/>
    <s v="OPERACIONAL ADM (Poli e Rollon)"/>
    <x v="1"/>
    <x v="4"/>
    <x v="2"/>
    <x v="2"/>
    <x v="15"/>
    <x v="15"/>
  </r>
  <r>
    <x v="4"/>
    <s v="RIOPAR PARTICIPACOES S.A."/>
    <x v="11"/>
    <d v="2024-07-23T00:00:00"/>
    <d v="2024-07-29T00:00:00"/>
    <s v="'80110807"/>
    <s v="1 | 1"/>
    <x v="7"/>
    <x v="0"/>
    <n v="-247.95"/>
    <x v="72"/>
    <x v="71"/>
    <s v="REF. PEDIDO VT MENSAL AGOSTO/2024 - EKO"/>
    <x v="18"/>
    <x v="1"/>
    <x v="0"/>
    <n v="5002"/>
    <x v="21"/>
    <n v="50021"/>
    <s v="MANIFESTO (Administrativo)"/>
    <x v="1"/>
    <x v="4"/>
    <x v="2"/>
    <x v="2"/>
    <x v="15"/>
    <x v="15"/>
  </r>
  <r>
    <x v="4"/>
    <s v="RIOPAR PARTICIPACOES S.A."/>
    <x v="11"/>
    <d v="2024-07-23T00:00:00"/>
    <d v="2024-07-29T00:00:00"/>
    <s v="'80110807"/>
    <s v="1 | 1"/>
    <x v="7"/>
    <x v="0"/>
    <n v="0"/>
    <x v="72"/>
    <x v="71"/>
    <s v="REF. PEDIDO VT MENSAL AGOSTO/2024 - EKO"/>
    <x v="10"/>
    <x v="2"/>
    <x v="0"/>
    <n v="7001"/>
    <x v="11"/>
    <n v="70017"/>
    <s v="OFICINA (Comum)"/>
    <x v="1"/>
    <x v="4"/>
    <x v="2"/>
    <x v="2"/>
    <x v="15"/>
    <x v="15"/>
  </r>
  <r>
    <x v="4"/>
    <s v="RIOPAR PARTICIPACOES S.A."/>
    <x v="11"/>
    <d v="2024-07-23T00:00:00"/>
    <d v="2024-07-29T00:00:00"/>
    <s v="'80110807"/>
    <s v="1 | 1"/>
    <x v="7"/>
    <x v="0"/>
    <n v="0"/>
    <x v="72"/>
    <x v="71"/>
    <s v="REF. PEDIDO VT MENSAL AGOSTO/2024 - EKO"/>
    <x v="9"/>
    <x v="1"/>
    <x v="0"/>
    <n v="8006"/>
    <x v="10"/>
    <n v="80061"/>
    <s v="TECNOLOGIA DA INFORMAÇÃO (Administrativo)"/>
    <x v="1"/>
    <x v="4"/>
    <x v="2"/>
    <x v="2"/>
    <x v="15"/>
    <x v="15"/>
  </r>
  <r>
    <x v="4"/>
    <s v="RIOPAR PARTICIPACOES S.A."/>
    <x v="11"/>
    <d v="2024-07-23T00:00:00"/>
    <d v="2024-07-29T00:00:00"/>
    <s v="'80110807"/>
    <s v="1 | 1"/>
    <x v="7"/>
    <x v="0"/>
    <n v="0"/>
    <x v="72"/>
    <x v="71"/>
    <s v="REF. PEDIDO VT MENSAL AGOSTO/2024 - EKO"/>
    <x v="21"/>
    <x v="1"/>
    <x v="0"/>
    <n v="8003"/>
    <x v="28"/>
    <n v="80031"/>
    <s v="QUALIDADE E PROCESSOS (Administrativo)"/>
    <x v="1"/>
    <x v="4"/>
    <x v="2"/>
    <x v="2"/>
    <x v="15"/>
    <x v="15"/>
  </r>
  <r>
    <x v="4"/>
    <s v="RIOPAR PARTICIPACOES S.A."/>
    <x v="11"/>
    <d v="2024-08-01T00:00:00"/>
    <d v="2024-08-05T00:00:00"/>
    <s v="'80014481"/>
    <s v="1 | 1"/>
    <x v="7"/>
    <x v="0"/>
    <n v="-30.1"/>
    <x v="72"/>
    <x v="71"/>
    <s v="Cancelamento + 2Âª via - Fernando Garcia Bonfim - EKO"/>
    <x v="6"/>
    <x v="2"/>
    <x v="0"/>
    <n v="6001"/>
    <x v="6"/>
    <n v="60014"/>
    <s v="OPERACIONAL (Reciclável)"/>
    <x v="1"/>
    <x v="4"/>
    <x v="2"/>
    <x v="2"/>
    <x v="15"/>
    <x v="15"/>
  </r>
  <r>
    <x v="4"/>
    <s v="RIOPAR PARTICIPACOES S.A."/>
    <x v="11"/>
    <d v="2024-08-01T00:00:00"/>
    <d v="2024-08-05T00:00:00"/>
    <s v="'80235437"/>
    <s v="1 | 1"/>
    <x v="7"/>
    <x v="0"/>
    <n v="-22.64"/>
    <x v="72"/>
    <x v="71"/>
    <s v="Cancelamento + 2Âª via - Fernando Garcia Bonfim - EKO"/>
    <x v="6"/>
    <x v="2"/>
    <x v="0"/>
    <n v="6001"/>
    <x v="6"/>
    <n v="60014"/>
    <s v="OPERACIONAL (Reciclável)"/>
    <x v="1"/>
    <x v="4"/>
    <x v="2"/>
    <x v="2"/>
    <x v="15"/>
    <x v="15"/>
  </r>
  <r>
    <x v="4"/>
    <s v="RIOPAR PARTICIPACOES S.A."/>
    <x v="11"/>
    <d v="2024-08-02T00:00:00"/>
    <d v="2024-08-06T00:00:00"/>
    <s v="'1030445"/>
    <s v="1 | 1"/>
    <x v="7"/>
    <x v="0"/>
    <n v="-22.64"/>
    <x v="72"/>
    <x v="71"/>
    <s v="PEDIDO DE CANCELAMENTO E 2 VIA - VITOR DOS SANTOS MARTINS TAVARES"/>
    <x v="2"/>
    <x v="2"/>
    <x v="0"/>
    <n v="7002"/>
    <x v="33"/>
    <n v="70027"/>
    <s v="LAVAGEM (Comum)"/>
    <x v="1"/>
    <x v="4"/>
    <x v="2"/>
    <x v="2"/>
    <x v="15"/>
    <x v="15"/>
  </r>
  <r>
    <x v="4"/>
    <s v="RIOPAR PARTICIPACOES S.A."/>
    <x v="11"/>
    <d v="2024-08-02T00:00:00"/>
    <d v="2024-08-06T00:00:00"/>
    <s v="'1030446"/>
    <s v="1 | 1"/>
    <x v="7"/>
    <x v="0"/>
    <n v="-30.1"/>
    <x v="72"/>
    <x v="71"/>
    <s v="PEDIDO DE CANCELAMENTO E 2 VIA - VITOR DOS SANTOS MARTINS TAVARES"/>
    <x v="2"/>
    <x v="2"/>
    <x v="0"/>
    <n v="7002"/>
    <x v="33"/>
    <n v="70027"/>
    <s v="LAVAGEM (Comum)"/>
    <x v="1"/>
    <x v="4"/>
    <x v="2"/>
    <x v="2"/>
    <x v="15"/>
    <x v="15"/>
  </r>
  <r>
    <x v="4"/>
    <s v="RIOPAR PARTICIPACOES S.A."/>
    <x v="11"/>
    <d v="2024-08-05T00:00:00"/>
    <d v="2024-08-07T00:00:00"/>
    <s v="'1030585"/>
    <s v="1 | 1"/>
    <x v="7"/>
    <x v="0"/>
    <n v="-30.1"/>
    <x v="72"/>
    <x v="71"/>
    <s v="CANCELAMENTO - RIO CARD - EKO"/>
    <x v="6"/>
    <x v="2"/>
    <x v="0"/>
    <n v="6001"/>
    <x v="6"/>
    <n v="60012"/>
    <s v="OPERACIONAL (Extraordinário)"/>
    <x v="1"/>
    <x v="4"/>
    <x v="2"/>
    <x v="2"/>
    <x v="15"/>
    <x v="15"/>
  </r>
  <r>
    <x v="4"/>
    <s v="RIOPAR PARTICIPACOES S.A."/>
    <x v="11"/>
    <d v="2024-08-06T00:00:00"/>
    <d v="2024-08-08T00:00:00"/>
    <s v="'1030599"/>
    <s v="1 | 1"/>
    <x v="7"/>
    <x v="0"/>
    <n v="-1200"/>
    <x v="72"/>
    <x v="71"/>
    <s v="BOLETO CARTÃƒO EXPRESSO "/>
    <x v="6"/>
    <x v="2"/>
    <x v="0"/>
    <n v="6001"/>
    <x v="6"/>
    <n v="60012"/>
    <s v="OPERACIONAL (Extraordinário)"/>
    <x v="1"/>
    <x v="4"/>
    <x v="2"/>
    <x v="2"/>
    <x v="15"/>
    <x v="15"/>
  </r>
  <r>
    <x v="4"/>
    <s v="RIOPAR PARTICIPACOES S.A."/>
    <x v="11"/>
    <d v="2024-08-06T00:00:00"/>
    <d v="2024-08-08T00:00:00"/>
    <s v="'1030622"/>
    <s v="1 | 1"/>
    <x v="7"/>
    <x v="0"/>
    <n v="-163.4"/>
    <x v="72"/>
    <x v="71"/>
    <s v="PEDIDO VT MENSAL AGOSTO 2024 NOVO EKO - BRUNO MENDONCA DOS SANTOS "/>
    <x v="6"/>
    <x v="2"/>
    <x v="0"/>
    <n v="6001"/>
    <x v="6"/>
    <n v="60012"/>
    <s v="OPERACIONAL (Extraordinário)"/>
    <x v="1"/>
    <x v="4"/>
    <x v="2"/>
    <x v="2"/>
    <x v="15"/>
    <x v="15"/>
  </r>
  <r>
    <x v="4"/>
    <s v="RIOPAR PARTICIPACOES S.A."/>
    <x v="11"/>
    <d v="2024-08-13T00:00:00"/>
    <d v="2024-08-15T00:00:00"/>
    <s v="'80023649"/>
    <s v="1 | 1"/>
    <x v="7"/>
    <x v="0"/>
    <n v="-30.1"/>
    <x v="72"/>
    <x v="71"/>
    <s v="PEDIDO DE CANCELAMENTO E 2 VIA - ARNALDO DA SILVA SOUZA CARNAVAL"/>
    <x v="6"/>
    <x v="2"/>
    <x v="0"/>
    <n v="6001"/>
    <x v="6"/>
    <n v="60012"/>
    <s v="OPERACIONAL (Extraordinário)"/>
    <x v="1"/>
    <x v="4"/>
    <x v="2"/>
    <x v="2"/>
    <x v="15"/>
    <x v="15"/>
  </r>
  <r>
    <x v="4"/>
    <s v="RIOPAR PARTICIPACOES S.A."/>
    <x v="11"/>
    <d v="2024-08-13T00:00:00"/>
    <d v="2024-08-15T00:00:00"/>
    <s v="'80295047"/>
    <s v="1 | 1"/>
    <x v="7"/>
    <x v="0"/>
    <n v="-22.64"/>
    <x v="72"/>
    <x v="71"/>
    <s v="PEDIDO DE CANCELAMENTO E 2 VIA - ARNALDO DA SILVA SOUZA CARNAVAL"/>
    <x v="6"/>
    <x v="2"/>
    <x v="0"/>
    <n v="6001"/>
    <x v="6"/>
    <n v="60012"/>
    <s v="OPERACIONAL (Extraordinário)"/>
    <x v="1"/>
    <x v="4"/>
    <x v="2"/>
    <x v="2"/>
    <x v="15"/>
    <x v="15"/>
  </r>
  <r>
    <x v="4"/>
    <s v="RIOPAR PARTICIPACOES S.A."/>
    <x v="11"/>
    <d v="2024-08-13T00:00:00"/>
    <d v="2024-08-15T00:00:00"/>
    <s v="'80295188"/>
    <s v="1 | 1"/>
    <x v="7"/>
    <x v="0"/>
    <n v="-239.4"/>
    <x v="72"/>
    <x v="71"/>
    <s v="PEDIDO VT MENSAL AGOSTO 2024 - MARCOS ANTONIO DOS SANTOS BARBOSA"/>
    <x v="6"/>
    <x v="2"/>
    <x v="0"/>
    <n v="6001"/>
    <x v="6"/>
    <n v="60013"/>
    <s v="OPERACIONAL (Poli e Rollon)"/>
    <x v="1"/>
    <x v="4"/>
    <x v="2"/>
    <x v="2"/>
    <x v="15"/>
    <x v="15"/>
  </r>
  <r>
    <x v="4"/>
    <s v="RIOPAR PARTICIPACOES S.A."/>
    <x v="11"/>
    <d v="2024-08-14T00:00:00"/>
    <d v="2024-08-15T00:00:00"/>
    <s v="'1030999"/>
    <s v="1 | 1"/>
    <x v="7"/>
    <x v="0"/>
    <n v="-30.1"/>
    <x v="72"/>
    <x v="71"/>
    <s v="Cancelamento e 2Âª via de Rio Card - Henrique de Souza"/>
    <x v="6"/>
    <x v="2"/>
    <x v="0"/>
    <n v="6001"/>
    <x v="6"/>
    <n v="60012"/>
    <s v="OPERACIONAL (Extraordinário)"/>
    <x v="1"/>
    <x v="4"/>
    <x v="2"/>
    <x v="2"/>
    <x v="15"/>
    <x v="15"/>
  </r>
  <r>
    <x v="4"/>
    <s v="RIOPAR PARTICIPACOES S.A."/>
    <x v="11"/>
    <d v="2024-08-14T00:00:00"/>
    <d v="2024-08-15T00:00:00"/>
    <s v="'1031000"/>
    <s v="1 | 1"/>
    <x v="7"/>
    <x v="0"/>
    <n v="-22.64"/>
    <x v="72"/>
    <x v="71"/>
    <s v="Cancelamento e 2Âª via de Rio Card - Henrique de Souza"/>
    <x v="6"/>
    <x v="2"/>
    <x v="0"/>
    <n v="6001"/>
    <x v="6"/>
    <n v="60012"/>
    <s v="OPERACIONAL (Extraordinário)"/>
    <x v="1"/>
    <x v="4"/>
    <x v="2"/>
    <x v="2"/>
    <x v="15"/>
    <x v="15"/>
  </r>
  <r>
    <x v="4"/>
    <s v="RIOPAR PARTICIPACOES S.A."/>
    <x v="11"/>
    <d v="2024-08-14T00:00:00"/>
    <d v="2024-08-16T00:00:00"/>
    <s v="'1031030"/>
    <s v="1 | 1"/>
    <x v="7"/>
    <x v="0"/>
    <n v="-30.1"/>
    <x v="72"/>
    <x v="71"/>
    <s v="Cancelamento e 2Âª via de Rio Card  - PAULO ROBERTO SOUZA DA SILVA"/>
    <x v="6"/>
    <x v="2"/>
    <x v="0"/>
    <n v="6001"/>
    <x v="6"/>
    <n v="60012"/>
    <s v="OPERACIONAL (Extraordinário)"/>
    <x v="1"/>
    <x v="4"/>
    <x v="2"/>
    <x v="2"/>
    <x v="15"/>
    <x v="15"/>
  </r>
  <r>
    <x v="4"/>
    <s v="RIOPAR PARTICIPACOES S.A."/>
    <x v="11"/>
    <d v="2024-08-14T00:00:00"/>
    <d v="2024-08-16T00:00:00"/>
    <s v="'1031031"/>
    <s v="1 | 1"/>
    <x v="7"/>
    <x v="0"/>
    <n v="-22.64"/>
    <x v="72"/>
    <x v="71"/>
    <s v="Cancelamento e 2Âª via de Rio Card  - PAULO ROBERTO SOUZA DA SILVA"/>
    <x v="6"/>
    <x v="2"/>
    <x v="0"/>
    <n v="6001"/>
    <x v="6"/>
    <n v="60012"/>
    <s v="OPERACIONAL (Extraordinário)"/>
    <x v="1"/>
    <x v="4"/>
    <x v="2"/>
    <x v="2"/>
    <x v="15"/>
    <x v="15"/>
  </r>
  <r>
    <x v="4"/>
    <s v="RIOPAR PARTICIPACOES S.A."/>
    <x v="11"/>
    <d v="2024-08-14T00:00:00"/>
    <d v="2024-08-16T00:00:00"/>
    <s v="'1031046"/>
    <s v="1 | 1"/>
    <x v="7"/>
    <x v="0"/>
    <n v="-596.5"/>
    <x v="72"/>
    <x v="71"/>
    <s v="PEDIDO VT MENSAL AGOSTO 2024 NOVOS - EKO"/>
    <x v="6"/>
    <x v="2"/>
    <x v="0"/>
    <n v="6001"/>
    <x v="6"/>
    <n v="60012"/>
    <s v="OPERACIONAL (Extraordinário)"/>
    <x v="1"/>
    <x v="4"/>
    <x v="2"/>
    <x v="2"/>
    <x v="15"/>
    <x v="15"/>
  </r>
  <r>
    <x v="4"/>
    <s v="RIOPAR PARTICIPACOES S.A."/>
    <x v="11"/>
    <d v="2024-08-14T00:00:00"/>
    <d v="2024-08-16T00:00:00"/>
    <s v="'1031046"/>
    <s v="1 | 1"/>
    <x v="7"/>
    <x v="0"/>
    <n v="-298.24"/>
    <x v="72"/>
    <x v="71"/>
    <s v="PEDIDO VT MENSAL AGOSTO 2024 NOVOS - EKO"/>
    <x v="6"/>
    <x v="2"/>
    <x v="0"/>
    <n v="6001"/>
    <x v="6"/>
    <n v="60015"/>
    <s v="OPERACIONAL (Químico e Biológico)"/>
    <x v="1"/>
    <x v="4"/>
    <x v="2"/>
    <x v="2"/>
    <x v="15"/>
    <x v="15"/>
  </r>
  <r>
    <x v="4"/>
    <s v="RIOPAR PARTICIPACOES S.A."/>
    <x v="11"/>
    <d v="2024-08-14T00:00:00"/>
    <d v="2024-08-16T00:00:00"/>
    <s v="'1031047"/>
    <s v="1 | 1"/>
    <x v="7"/>
    <x v="0"/>
    <n v="-1480.9"/>
    <x v="72"/>
    <x v="71"/>
    <s v="PEDIDO VT MENSAL AGOSTO 2024 NOVOS -  EKO "/>
    <x v="6"/>
    <x v="2"/>
    <x v="0"/>
    <n v="6001"/>
    <x v="6"/>
    <n v="60012"/>
    <s v="OPERACIONAL (Extraordinário)"/>
    <x v="1"/>
    <x v="4"/>
    <x v="2"/>
    <x v="2"/>
    <x v="15"/>
    <x v="15"/>
  </r>
  <r>
    <x v="4"/>
    <s v="RIOPAR PARTICIPACOES S.A."/>
    <x v="11"/>
    <d v="2024-08-14T00:00:00"/>
    <d v="2024-08-16T00:00:00"/>
    <s v="'1031047"/>
    <s v="1 | 1"/>
    <x v="7"/>
    <x v="0"/>
    <n v="0"/>
    <x v="72"/>
    <x v="71"/>
    <s v="PEDIDO VT MENSAL AGOSTO 2024 NOVOS -  EKO "/>
    <x v="6"/>
    <x v="2"/>
    <x v="0"/>
    <n v="6001"/>
    <x v="6"/>
    <n v="60015"/>
    <s v="OPERACIONAL (Químico e Biológico)"/>
    <x v="1"/>
    <x v="4"/>
    <x v="2"/>
    <x v="2"/>
    <x v="15"/>
    <x v="15"/>
  </r>
  <r>
    <x v="4"/>
    <s v="RIOPAR PARTICIPACOES S.A."/>
    <x v="11"/>
    <d v="2024-08-14T00:00:00"/>
    <d v="2024-08-16T00:00:00"/>
    <s v="'1031051"/>
    <s v="1 | 1"/>
    <x v="7"/>
    <x v="0"/>
    <n v="-343.44"/>
    <x v="72"/>
    <x v="71"/>
    <s v="PEDIDO DE VT 2 VIA E CANCELAMENTO -  IVAN GOMES DE FREITAS"/>
    <x v="6"/>
    <x v="2"/>
    <x v="0"/>
    <n v="6001"/>
    <x v="6"/>
    <n v="60012"/>
    <s v="OPERACIONAL (Extraordinário)"/>
    <x v="1"/>
    <x v="4"/>
    <x v="2"/>
    <x v="2"/>
    <x v="15"/>
    <x v="15"/>
  </r>
  <r>
    <x v="4"/>
    <s v="RIOPAR PARTICIPACOES S.A."/>
    <x v="11"/>
    <d v="2024-08-14T00:00:00"/>
    <d v="2024-08-16T00:00:00"/>
    <s v="'1031054"/>
    <s v="1 | 1"/>
    <x v="7"/>
    <x v="0"/>
    <n v="-52.74"/>
    <x v="72"/>
    <x v="71"/>
    <s v="PEDIDO DE VT 2 VIA E CANCELAMENTO - ANTONIO CARLOS GONÃ‡ALVES RIBEIRO"/>
    <x v="6"/>
    <x v="2"/>
    <x v="0"/>
    <n v="6001"/>
    <x v="6"/>
    <n v="60012"/>
    <s v="OPERACIONAL (Extraordinário)"/>
    <x v="1"/>
    <x v="4"/>
    <x v="2"/>
    <x v="2"/>
    <x v="15"/>
    <x v="15"/>
  </r>
  <r>
    <x v="4"/>
    <s v="RIOPAR PARTICIPACOES S.A."/>
    <x v="11"/>
    <d v="2024-08-16T00:00:00"/>
    <d v="2024-08-20T00:00:00"/>
    <s v="'1031178"/>
    <s v="1 | 1"/>
    <x v="7"/>
    <x v="0"/>
    <n v="-210.74"/>
    <x v="72"/>
    <x v="71"/>
    <s v="PEDIDO DE  VT MENSAL AGOSTO 2024 EKO COM 2 VIA - LUCIANO OLIVEIRA DOS SANTOS "/>
    <x v="6"/>
    <x v="2"/>
    <x v="0"/>
    <n v="6001"/>
    <x v="6"/>
    <n v="60012"/>
    <s v="OPERACIONAL (Extraordinário)"/>
    <x v="1"/>
    <x v="4"/>
    <x v="2"/>
    <x v="2"/>
    <x v="15"/>
    <x v="15"/>
  </r>
  <r>
    <x v="4"/>
    <s v="RIOPAR PARTICIPACOES S.A."/>
    <x v="11"/>
    <d v="2024-08-16T00:00:00"/>
    <d v="2024-08-20T00:00:00"/>
    <s v="'1031179"/>
    <s v="1 | 1"/>
    <x v="7"/>
    <x v="0"/>
    <n v="-94.6"/>
    <x v="72"/>
    <x v="71"/>
    <s v="PEDIDO DE VT MENSAL AGOSTO 2024 EKO - PAULO SERGIO MARQUES "/>
    <x v="6"/>
    <x v="2"/>
    <x v="0"/>
    <n v="6001"/>
    <x v="6"/>
    <n v="60012"/>
    <s v="OPERACIONAL (Extraordinário)"/>
    <x v="1"/>
    <x v="4"/>
    <x v="2"/>
    <x v="2"/>
    <x v="15"/>
    <x v="15"/>
  </r>
  <r>
    <x v="4"/>
    <s v="RIOPAR PARTICIPACOES S.A."/>
    <x v="11"/>
    <d v="2024-08-16T00:00:00"/>
    <d v="2024-08-20T00:00:00"/>
    <s v="'1031186"/>
    <s v="1 | 1"/>
    <x v="7"/>
    <x v="0"/>
    <n v="-52.74"/>
    <x v="72"/>
    <x v="71"/>
    <s v="CANCELAMENTO E 2 VIA DE RIO CARD  - JHONATA DE OLIVEIRA SOUZA"/>
    <x v="6"/>
    <x v="2"/>
    <x v="0"/>
    <n v="6001"/>
    <x v="6"/>
    <n v="60012"/>
    <s v="OPERACIONAL (Extraordinário)"/>
    <x v="1"/>
    <x v="4"/>
    <x v="2"/>
    <x v="2"/>
    <x v="15"/>
    <x v="15"/>
  </r>
  <r>
    <x v="4"/>
    <s v="RIOPAR PARTICIPACOES S.A."/>
    <x v="11"/>
    <d v="2024-08-19T00:00:00"/>
    <d v="2024-08-21T00:00:00"/>
    <s v="'1031223"/>
    <s v="1 | 1"/>
    <x v="7"/>
    <x v="0"/>
    <n v="-621"/>
    <x v="72"/>
    <x v="71"/>
    <s v="BOLETO CARTÃƒO EXPRESSO "/>
    <x v="6"/>
    <x v="2"/>
    <x v="0"/>
    <n v="6001"/>
    <x v="6"/>
    <n v="60012"/>
    <s v="OPERACIONAL (Extraordinário)"/>
    <x v="1"/>
    <x v="4"/>
    <x v="2"/>
    <x v="2"/>
    <x v="15"/>
    <x v="15"/>
  </r>
  <r>
    <x v="4"/>
    <s v="RIOPAR PARTICIPACOES S.A."/>
    <x v="11"/>
    <d v="2024-08-19T00:00:00"/>
    <d v="2024-08-21T00:00:00"/>
    <s v="'1031254"/>
    <s v="1 | 1"/>
    <x v="7"/>
    <x v="0"/>
    <n v="-52.74"/>
    <x v="72"/>
    <x v="71"/>
    <s v="Cancelamento + 2Âª via - Edgar de Amorim Rodrigues"/>
    <x v="6"/>
    <x v="2"/>
    <x v="0"/>
    <n v="6001"/>
    <x v="6"/>
    <n v="60012"/>
    <s v="OPERACIONAL (Extraordinário)"/>
    <x v="1"/>
    <x v="4"/>
    <x v="2"/>
    <x v="2"/>
    <x v="15"/>
    <x v="15"/>
  </r>
  <r>
    <x v="4"/>
    <s v="RIOPAR PARTICIPACOES S.A."/>
    <x v="11"/>
    <d v="2024-08-20T00:00:00"/>
    <d v="2024-08-22T00:00:00"/>
    <s v="'1031288"/>
    <s v="1 | 1"/>
    <x v="7"/>
    <x v="0"/>
    <n v="-475"/>
    <x v="72"/>
    <x v="71"/>
    <s v="BOLETO CARTÃƒO EXPRESSO "/>
    <x v="6"/>
    <x v="2"/>
    <x v="0"/>
    <n v="6001"/>
    <x v="6"/>
    <n v="60012"/>
    <s v="OPERACIONAL (Extraordinário)"/>
    <x v="1"/>
    <x v="4"/>
    <x v="2"/>
    <x v="2"/>
    <x v="15"/>
    <x v="15"/>
  </r>
  <r>
    <x v="4"/>
    <s v="RIOPAR PARTICIPACOES S.A."/>
    <x v="11"/>
    <d v="2024-08-21T00:00:00"/>
    <d v="2024-08-23T00:00:00"/>
    <s v="'1031341"/>
    <s v="1 | 1"/>
    <x v="7"/>
    <x v="0"/>
    <n v="-68.8"/>
    <x v="72"/>
    <x v="71"/>
    <s v="PEDIDO DE VT MENSAL AGOSTO 2024 EKO - WELLINGTON TEIXEIRA DE OLIVEIRA "/>
    <x v="6"/>
    <x v="2"/>
    <x v="0"/>
    <n v="6001"/>
    <x v="6"/>
    <n v="60012"/>
    <s v="OPERACIONAL (Extraordinário)"/>
    <x v="1"/>
    <x v="4"/>
    <x v="2"/>
    <x v="2"/>
    <x v="15"/>
    <x v="15"/>
  </r>
  <r>
    <x v="4"/>
    <s v="RIOPAR PARTICIPACOES S.A."/>
    <x v="11"/>
    <d v="2024-08-22T00:00:00"/>
    <d v="2024-08-26T00:00:00"/>
    <s v="'1031481"/>
    <s v="1 | 1"/>
    <x v="7"/>
    <x v="0"/>
    <n v="-119.7"/>
    <x v="72"/>
    <x v="71"/>
    <s v="PEDIDO DE  VT MENSAL AGOSTO 2024 EKO - ORLIZ ALVES DE PAIVA "/>
    <x v="6"/>
    <x v="2"/>
    <x v="0"/>
    <n v="6001"/>
    <x v="6"/>
    <n v="60012"/>
    <s v="OPERACIONAL (Extraordinário)"/>
    <x v="1"/>
    <x v="4"/>
    <x v="2"/>
    <x v="2"/>
    <x v="15"/>
    <x v="15"/>
  </r>
  <r>
    <x v="4"/>
    <s v="RIOPAR PARTICIPACOES S.A."/>
    <x v="11"/>
    <d v="2024-08-22T00:00:00"/>
    <d v="2024-08-26T00:00:00"/>
    <s v="'1031487"/>
    <s v="1 | 1"/>
    <x v="7"/>
    <x v="0"/>
    <n v="-170.1"/>
    <x v="72"/>
    <x v="71"/>
    <s v="PEDIDO VT MENSAL AGOSTO 2024 NOVO - CESAR SOARES GUIMARAES"/>
    <x v="6"/>
    <x v="2"/>
    <x v="0"/>
    <n v="6001"/>
    <x v="6"/>
    <n v="60012"/>
    <s v="OPERACIONAL (Extraordinário)"/>
    <x v="1"/>
    <x v="4"/>
    <x v="2"/>
    <x v="2"/>
    <x v="15"/>
    <x v="15"/>
  </r>
  <r>
    <x v="4"/>
    <s v="RIOPAR PARTICIPACOES S.A."/>
    <x v="11"/>
    <d v="2024-08-22T00:00:00"/>
    <d v="2024-08-26T00:00:00"/>
    <s v="'1031488"/>
    <s v="1 | 1"/>
    <x v="7"/>
    <x v="0"/>
    <n v="-547.20000000000005"/>
    <x v="72"/>
    <x v="71"/>
    <s v="PEDIDO VT MENSAL AGOSTO 2024 NOVO - ANDRE LUIS FERREIRA MENDONÃ‡A"/>
    <x v="6"/>
    <x v="2"/>
    <x v="0"/>
    <n v="6001"/>
    <x v="6"/>
    <n v="60012"/>
    <s v="OPERACIONAL (Extraordinário)"/>
    <x v="1"/>
    <x v="4"/>
    <x v="2"/>
    <x v="2"/>
    <x v="15"/>
    <x v="15"/>
  </r>
  <r>
    <x v="4"/>
    <s v="RIOPAR PARTICIPACOES S.A."/>
    <x v="11"/>
    <d v="2024-08-23T00:00:00"/>
    <d v="2024-08-26T00:00:00"/>
    <s v="'1031517"/>
    <s v="1 | 1"/>
    <x v="7"/>
    <x v="0"/>
    <n v="-52.74"/>
    <x v="72"/>
    <x v="71"/>
    <s v="CANCELAMENTO E 2 VIA - ANDRE LUIS FERREIRA MENDONÃ‡A"/>
    <x v="6"/>
    <x v="2"/>
    <x v="0"/>
    <n v="6001"/>
    <x v="6"/>
    <n v="60012"/>
    <s v="OPERACIONAL (Extraordinário)"/>
    <x v="1"/>
    <x v="4"/>
    <x v="2"/>
    <x v="2"/>
    <x v="15"/>
    <x v="15"/>
  </r>
  <r>
    <x v="4"/>
    <s v="RIOPAR PARTICIPACOES S.A."/>
    <x v="11"/>
    <d v="2024-08-23T00:00:00"/>
    <d v="2024-08-26T00:00:00"/>
    <s v="'1031518"/>
    <s v="1 | 1"/>
    <x v="7"/>
    <x v="0"/>
    <n v="-30.1"/>
    <x v="72"/>
    <x v="71"/>
    <s v="CANCELAMENTO E 2 VIA - CLOVIS PEIXOTO DE CARVALHO "/>
    <x v="6"/>
    <x v="2"/>
    <x v="0"/>
    <n v="6001"/>
    <x v="6"/>
    <n v="60012"/>
    <s v="OPERACIONAL (Extraordinário)"/>
    <x v="1"/>
    <x v="4"/>
    <x v="2"/>
    <x v="2"/>
    <x v="15"/>
    <x v="15"/>
  </r>
  <r>
    <x v="4"/>
    <s v="RIOPAR PARTICIPACOES S.A."/>
    <x v="11"/>
    <d v="2024-08-23T00:00:00"/>
    <d v="2024-08-26T00:00:00"/>
    <s v="'1031522"/>
    <s v="1 | 1"/>
    <x v="7"/>
    <x v="0"/>
    <n v="-495.9"/>
    <x v="72"/>
    <x v="71"/>
    <s v="PEDIDO VT MENSAL AGOSTO 2024 - WAGNER OCTAVIO MELO FACIOLI"/>
    <x v="6"/>
    <x v="2"/>
    <x v="0"/>
    <n v="6001"/>
    <x v="6"/>
    <n v="60012"/>
    <s v="OPERACIONAL (Extraordinário)"/>
    <x v="1"/>
    <x v="4"/>
    <x v="2"/>
    <x v="2"/>
    <x v="15"/>
    <x v="15"/>
  </r>
  <r>
    <x v="4"/>
    <s v="RIOPAR PARTICIPACOES S.A."/>
    <x v="11"/>
    <d v="2024-08-23T00:00:00"/>
    <d v="2024-08-26T00:00:00"/>
    <s v="'1031527"/>
    <s v="1 | 1"/>
    <x v="7"/>
    <x v="0"/>
    <n v="-328.24"/>
    <x v="72"/>
    <x v="71"/>
    <s v="PEDIDO DE VT CANCELAMENTO, 2 VIA E RECARGA - ROBERTO CLEMENTE DA SILVA"/>
    <x v="6"/>
    <x v="2"/>
    <x v="0"/>
    <n v="6001"/>
    <x v="6"/>
    <n v="60012"/>
    <s v="OPERACIONAL (Extraordinário)"/>
    <x v="1"/>
    <x v="4"/>
    <x v="2"/>
    <x v="2"/>
    <x v="15"/>
    <x v="15"/>
  </r>
  <r>
    <x v="4"/>
    <s v="RIOPAR PARTICIPACOES S.A."/>
    <x v="11"/>
    <d v="2024-08-23T00:00:00"/>
    <d v="2024-08-27T00:00:00"/>
    <s v="'1031550"/>
    <s v="1 | 1"/>
    <x v="7"/>
    <x v="0"/>
    <n v="-52.74"/>
    <x v="72"/>
    <x v="71"/>
    <s v="CANCELAMENTO E 2 VIA - HIGOR LIMA PACHECO DE SOUSA "/>
    <x v="6"/>
    <x v="2"/>
    <x v="0"/>
    <n v="6001"/>
    <x v="6"/>
    <n v="60012"/>
    <s v="OPERACIONAL (Extraordinário)"/>
    <x v="1"/>
    <x v="4"/>
    <x v="2"/>
    <x v="2"/>
    <x v="15"/>
    <x v="15"/>
  </r>
  <r>
    <x v="4"/>
    <s v="RIOPAR PARTICIPACOES S.A."/>
    <x v="11"/>
    <d v="2024-08-26T00:00:00"/>
    <d v="2024-08-28T00:00:00"/>
    <s v="'1031592"/>
    <s v="1 | 1"/>
    <x v="7"/>
    <x v="0"/>
    <n v="-52.74"/>
    <x v="72"/>
    <x v="71"/>
    <s v="CANCELAMENTO E 2 VIA - JOAO LUCAS FORTES ANGELO "/>
    <x v="6"/>
    <x v="2"/>
    <x v="0"/>
    <n v="6001"/>
    <x v="6"/>
    <n v="60012"/>
    <s v="OPERACIONAL (Extraordinário)"/>
    <x v="1"/>
    <x v="4"/>
    <x v="2"/>
    <x v="2"/>
    <x v="15"/>
    <x v="15"/>
  </r>
  <r>
    <x v="4"/>
    <s v="RIOPAR PARTICIPACOES S.A."/>
    <x v="11"/>
    <d v="2024-08-26T00:00:00"/>
    <d v="2024-08-28T00:00:00"/>
    <s v="'1031594"/>
    <s v="1 | 1"/>
    <x v="7"/>
    <x v="0"/>
    <n v="-52.74"/>
    <x v="72"/>
    <x v="71"/>
    <s v="CANCELAMENTO E 2 VIA - ANDERSON DOMINGOS DOS SANTOS "/>
    <x v="6"/>
    <x v="2"/>
    <x v="0"/>
    <n v="6001"/>
    <x v="6"/>
    <n v="60012"/>
    <s v="OPERACIONAL (Extraordinário)"/>
    <x v="1"/>
    <x v="4"/>
    <x v="2"/>
    <x v="2"/>
    <x v="15"/>
    <x v="15"/>
  </r>
  <r>
    <x v="4"/>
    <s v="RIOPAR PARTICIPACOES S.A."/>
    <x v="11"/>
    <d v="2024-08-28T00:00:00"/>
    <d v="2024-08-30T00:00:00"/>
    <s v="'1031684"/>
    <s v="1 | 1"/>
    <x v="7"/>
    <x v="0"/>
    <n v="-1187"/>
    <x v="72"/>
    <x v="71"/>
    <s v="BOLETO CARTÃƒO EXPRESSO "/>
    <x v="6"/>
    <x v="2"/>
    <x v="0"/>
    <n v="6001"/>
    <x v="6"/>
    <n v="60012"/>
    <s v="OPERACIONAL (Extraordinário)"/>
    <x v="1"/>
    <x v="4"/>
    <x v="2"/>
    <x v="2"/>
    <x v="15"/>
    <x v="15"/>
  </r>
  <r>
    <x v="4"/>
    <s v="RIOPAR PARTICIPACOES S.A."/>
    <x v="11"/>
    <d v="2024-08-30T00:00:00"/>
    <d v="2024-09-03T00:00:00"/>
    <s v="'1031877"/>
    <s v="1 | 1"/>
    <x v="7"/>
    <x v="0"/>
    <n v="-60.2"/>
    <x v="72"/>
    <x v="71"/>
    <s v="TROCA DE ESCALA DE SERVIÃ‡O - VT"/>
    <x v="6"/>
    <x v="2"/>
    <x v="0"/>
    <n v="6001"/>
    <x v="6"/>
    <n v="60012"/>
    <s v="OPERACIONAL (Extraordinário)"/>
    <x v="1"/>
    <x v="4"/>
    <x v="2"/>
    <x v="2"/>
    <x v="15"/>
    <x v="15"/>
  </r>
  <r>
    <x v="4"/>
    <s v="RIOPAR PARTICIPACOES S.A."/>
    <x v="11"/>
    <d v="2024-08-30T00:00:00"/>
    <d v="2024-09-03T00:00:00"/>
    <s v="'1031878"/>
    <s v="1 | 1"/>
    <x v="7"/>
    <x v="0"/>
    <n v="-189.2"/>
    <x v="72"/>
    <x v="71"/>
    <s v="PEDIDO VT MENSAL SETEMBRO 2024 EKO- BRUNO MENDONCA DOS SANTOS "/>
    <x v="6"/>
    <x v="2"/>
    <x v="0"/>
    <n v="6001"/>
    <x v="6"/>
    <n v="60012"/>
    <s v="OPERACIONAL (Extraordinário)"/>
    <x v="1"/>
    <x v="4"/>
    <x v="2"/>
    <x v="2"/>
    <x v="15"/>
    <x v="15"/>
  </r>
  <r>
    <x v="4"/>
    <s v="RIOPAR PARTICIPACOES S.A."/>
    <x v="11"/>
    <d v="2024-09-09T00:00:00"/>
    <d v="2024-09-11T00:00:00"/>
    <s v="'1032378"/>
    <s v="1 | 1"/>
    <x v="7"/>
    <x v="0"/>
    <n v="-696.04"/>
    <x v="72"/>
    <x v="71"/>
    <s v="PEDIDO VT MENSAL SETEMBRO NOVOS COM 2 VIA E CANCELAMENTO - EKO"/>
    <x v="6"/>
    <x v="2"/>
    <x v="0"/>
    <n v="6001"/>
    <x v="6"/>
    <n v="60012"/>
    <s v="OPERACIONAL (Extraordinário)"/>
    <x v="1"/>
    <x v="4"/>
    <x v="2"/>
    <x v="2"/>
    <x v="15"/>
    <x v="15"/>
  </r>
  <r>
    <x v="4"/>
    <s v="RIOPAR PARTICIPACOES S.A."/>
    <x v="11"/>
    <d v="2024-09-09T00:00:00"/>
    <d v="2024-09-11T00:00:00"/>
    <s v="'1032379"/>
    <s v="1 | 1"/>
    <x v="7"/>
    <x v="0"/>
    <n v="-727.6"/>
    <x v="72"/>
    <x v="71"/>
    <s v="PEDIDO VT MENSAL SETEMBRO NOVOS  - EKO"/>
    <x v="6"/>
    <x v="2"/>
    <x v="0"/>
    <n v="6001"/>
    <x v="6"/>
    <n v="60012"/>
    <s v="OPERACIONAL (Extraordinário)"/>
    <x v="1"/>
    <x v="4"/>
    <x v="2"/>
    <x v="2"/>
    <x v="15"/>
    <x v="15"/>
  </r>
  <r>
    <x v="4"/>
    <s v="RIOPAR PARTICIPACOES S.A."/>
    <x v="12"/>
    <d v="2024-08-26T00:00:00"/>
    <d v="2024-08-27T00:00:00"/>
    <s v="'1031585"/>
    <s v="1 | 1"/>
    <x v="7"/>
    <x v="0"/>
    <n v="-1071.3699999999999"/>
    <x v="72"/>
    <x v="71"/>
    <s v="PEDIDO VT MENSAL SETEMBRO 2024 - EKO"/>
    <x v="6"/>
    <x v="2"/>
    <x v="0"/>
    <n v="6001"/>
    <x v="6"/>
    <n v="60012"/>
    <s v="OPERACIONAL (Extraordinário)"/>
    <x v="1"/>
    <x v="4"/>
    <x v="2"/>
    <x v="2"/>
    <x v="15"/>
    <x v="15"/>
  </r>
  <r>
    <x v="4"/>
    <s v="RIOPAR PARTICIPACOES S.A."/>
    <x v="12"/>
    <d v="2024-08-26T00:00:00"/>
    <d v="2024-08-27T00:00:00"/>
    <s v="'1031585"/>
    <s v="1 | 1"/>
    <x v="7"/>
    <x v="0"/>
    <n v="-379.97"/>
    <x v="72"/>
    <x v="71"/>
    <s v="PEDIDO VT MENSAL SETEMBRO 2024 - EKO"/>
    <x v="6"/>
    <x v="2"/>
    <x v="0"/>
    <n v="6001"/>
    <x v="6"/>
    <n v="60015"/>
    <s v="OPERACIONAL (Químico e Biológico)"/>
    <x v="1"/>
    <x v="4"/>
    <x v="2"/>
    <x v="2"/>
    <x v="15"/>
    <x v="15"/>
  </r>
  <r>
    <x v="4"/>
    <s v="RIOPAR PARTICIPACOES S.A."/>
    <x v="12"/>
    <d v="2024-08-26T00:00:00"/>
    <d v="2024-08-27T00:00:00"/>
    <s v="'1031587"/>
    <s v="1 | 1"/>
    <x v="7"/>
    <x v="0"/>
    <n v="-57790.12"/>
    <x v="72"/>
    <x v="71"/>
    <s v="REF. PEDIDO VT MENSAL SETEMBRO/2024 - EKO"/>
    <x v="6"/>
    <x v="2"/>
    <x v="0"/>
    <n v="6001"/>
    <x v="6"/>
    <n v="60012"/>
    <s v="OPERACIONAL (Extraordinário)"/>
    <x v="1"/>
    <x v="4"/>
    <x v="2"/>
    <x v="2"/>
    <x v="15"/>
    <x v="15"/>
  </r>
  <r>
    <x v="4"/>
    <s v="RIOPAR PARTICIPACOES S.A."/>
    <x v="12"/>
    <d v="2024-08-26T00:00:00"/>
    <d v="2024-08-27T00:00:00"/>
    <s v="'1031587"/>
    <s v="1 | 1"/>
    <x v="7"/>
    <x v="0"/>
    <n v="-4840.45"/>
    <x v="72"/>
    <x v="71"/>
    <s v="REF. PEDIDO VT MENSAL SETEMBRO/2024 - EKO"/>
    <x v="6"/>
    <x v="2"/>
    <x v="0"/>
    <n v="6001"/>
    <x v="6"/>
    <n v="60015"/>
    <s v="OPERACIONAL (Químico e Biológico)"/>
    <x v="1"/>
    <x v="4"/>
    <x v="2"/>
    <x v="2"/>
    <x v="15"/>
    <x v="15"/>
  </r>
  <r>
    <x v="4"/>
    <s v="RIOPAR PARTICIPACOES S.A."/>
    <x v="12"/>
    <d v="2024-08-26T00:00:00"/>
    <d v="2024-08-27T00:00:00"/>
    <s v="'1031587"/>
    <s v="1 | 1"/>
    <x v="7"/>
    <x v="0"/>
    <n v="-2817.4"/>
    <x v="72"/>
    <x v="71"/>
    <s v="REF. PEDIDO VT MENSAL SETEMBRO/2024 - EKO"/>
    <x v="6"/>
    <x v="2"/>
    <x v="0"/>
    <n v="6001"/>
    <x v="6"/>
    <n v="60013"/>
    <s v="OPERACIONAL (Poli e Rollon)"/>
    <x v="1"/>
    <x v="4"/>
    <x v="2"/>
    <x v="2"/>
    <x v="15"/>
    <x v="15"/>
  </r>
  <r>
    <x v="4"/>
    <s v="RIOPAR PARTICIPACOES S.A."/>
    <x v="12"/>
    <d v="2024-08-26T00:00:00"/>
    <d v="2024-08-27T00:00:00"/>
    <s v="'1031587"/>
    <s v="1 | 1"/>
    <x v="7"/>
    <x v="0"/>
    <n v="-1675.2"/>
    <x v="72"/>
    <x v="71"/>
    <s v="REF. PEDIDO VT MENSAL SETEMBRO/2024 - EKO"/>
    <x v="6"/>
    <x v="2"/>
    <x v="0"/>
    <n v="6001"/>
    <x v="6"/>
    <n v="60014"/>
    <s v="OPERACIONAL (Reciclável)"/>
    <x v="1"/>
    <x v="4"/>
    <x v="2"/>
    <x v="2"/>
    <x v="15"/>
    <x v="15"/>
  </r>
  <r>
    <x v="4"/>
    <s v="RIOPAR PARTICIPACOES S.A."/>
    <x v="12"/>
    <d v="2024-08-26T00:00:00"/>
    <d v="2024-08-27T00:00:00"/>
    <s v="'1031587"/>
    <s v="1 | 1"/>
    <x v="7"/>
    <x v="0"/>
    <n v="-1349.75"/>
    <x v="72"/>
    <x v="71"/>
    <s v="REF. PEDIDO VT MENSAL SETEMBRO/2024 - EKO"/>
    <x v="6"/>
    <x v="2"/>
    <x v="0"/>
    <n v="6002"/>
    <x v="9"/>
    <n v="60027"/>
    <s v="OPERACIONAL ADM (Comum)"/>
    <x v="1"/>
    <x v="4"/>
    <x v="2"/>
    <x v="2"/>
    <x v="15"/>
    <x v="15"/>
  </r>
  <r>
    <x v="4"/>
    <s v="RIOPAR PARTICIPACOES S.A."/>
    <x v="12"/>
    <d v="2024-08-26T00:00:00"/>
    <d v="2024-08-27T00:00:00"/>
    <s v="'1031587"/>
    <s v="1 | 1"/>
    <x v="7"/>
    <x v="0"/>
    <n v="-718.2"/>
    <x v="72"/>
    <x v="71"/>
    <s v="REF. PEDIDO VT MENSAL SETEMBRO/2024 - EKO"/>
    <x v="15"/>
    <x v="1"/>
    <x v="0"/>
    <n v="3005"/>
    <x v="18"/>
    <n v="30051"/>
    <s v="DEPARTAMENTO PESSOAL (Administrativo)"/>
    <x v="1"/>
    <x v="4"/>
    <x v="2"/>
    <x v="2"/>
    <x v="15"/>
    <x v="15"/>
  </r>
  <r>
    <x v="4"/>
    <s v="RIOPAR PARTICIPACOES S.A."/>
    <x v="12"/>
    <d v="2024-08-26T00:00:00"/>
    <d v="2024-08-27T00:00:00"/>
    <s v="'1031587"/>
    <s v="1 | 1"/>
    <x v="7"/>
    <x v="0"/>
    <n v="-718.2"/>
    <x v="72"/>
    <x v="71"/>
    <s v="REF. PEDIDO VT MENSAL SETEMBRO/2024 - EKO"/>
    <x v="20"/>
    <x v="1"/>
    <x v="0"/>
    <n v="3004"/>
    <x v="27"/>
    <n v="30041"/>
    <s v="FATURAMENTO (Administrativo)"/>
    <x v="1"/>
    <x v="4"/>
    <x v="2"/>
    <x v="2"/>
    <x v="15"/>
    <x v="15"/>
  </r>
  <r>
    <x v="4"/>
    <s v="RIOPAR PARTICIPACOES S.A."/>
    <x v="12"/>
    <d v="2024-08-26T00:00:00"/>
    <d v="2024-08-27T00:00:00"/>
    <s v="'1031587"/>
    <s v="1 | 1"/>
    <x v="7"/>
    <x v="0"/>
    <n v="-573.20000000000005"/>
    <x v="72"/>
    <x v="71"/>
    <s v="REF. PEDIDO VT MENSAL SETEMBRO/2024 - EKO"/>
    <x v="6"/>
    <x v="2"/>
    <x v="0"/>
    <n v="6002"/>
    <x v="9"/>
    <n v="60022"/>
    <s v="OPERACIONAL ADM (Extraordinário)"/>
    <x v="1"/>
    <x v="4"/>
    <x v="2"/>
    <x v="2"/>
    <x v="15"/>
    <x v="15"/>
  </r>
  <r>
    <x v="4"/>
    <s v="RIOPAR PARTICIPACOES S.A."/>
    <x v="12"/>
    <d v="2024-08-26T00:00:00"/>
    <d v="2024-08-27T00:00:00"/>
    <s v="'1031587"/>
    <s v="1 | 1"/>
    <x v="7"/>
    <x v="0"/>
    <n v="-359.1"/>
    <x v="72"/>
    <x v="71"/>
    <s v="REF. PEDIDO VT MENSAL SETEMBRO/2024 - EKO"/>
    <x v="8"/>
    <x v="1"/>
    <x v="0"/>
    <n v="3006"/>
    <x v="8"/>
    <n v="30061"/>
    <s v="RECURSOS HUMANOS (Administrativo)"/>
    <x v="1"/>
    <x v="4"/>
    <x v="2"/>
    <x v="2"/>
    <x v="15"/>
    <x v="15"/>
  </r>
  <r>
    <x v="4"/>
    <s v="RIOPAR PARTICIPACOES S.A."/>
    <x v="12"/>
    <d v="2024-08-26T00:00:00"/>
    <d v="2024-08-27T00:00:00"/>
    <s v="'1031587"/>
    <s v="1 | 1"/>
    <x v="7"/>
    <x v="0"/>
    <n v="-256.5"/>
    <x v="72"/>
    <x v="71"/>
    <s v="REF. PEDIDO VT MENSAL SETEMBRO/2024 - EKO"/>
    <x v="18"/>
    <x v="1"/>
    <x v="0"/>
    <n v="5002"/>
    <x v="21"/>
    <n v="50021"/>
    <s v="MANIFESTO (Administrativo)"/>
    <x v="1"/>
    <x v="4"/>
    <x v="2"/>
    <x v="2"/>
    <x v="15"/>
    <x v="15"/>
  </r>
  <r>
    <x v="4"/>
    <s v="RIOPAR PARTICIPACOES S.A."/>
    <x v="12"/>
    <d v="2024-08-26T00:00:00"/>
    <d v="2024-08-27T00:00:00"/>
    <s v="'1031587"/>
    <s v="1 | 1"/>
    <x v="7"/>
    <x v="0"/>
    <n v="-247.35"/>
    <x v="72"/>
    <x v="71"/>
    <s v="REF. PEDIDO VT MENSAL SETEMBRO/2024 - EKO"/>
    <x v="6"/>
    <x v="2"/>
    <x v="0"/>
    <n v="6002"/>
    <x v="9"/>
    <n v="60023"/>
    <s v="OPERACIONAL ADM (Poli e Rollon)"/>
    <x v="1"/>
    <x v="4"/>
    <x v="2"/>
    <x v="2"/>
    <x v="15"/>
    <x v="15"/>
  </r>
  <r>
    <x v="4"/>
    <s v="RIOPAR PARTICIPACOES S.A."/>
    <x v="12"/>
    <d v="2024-08-26T00:00:00"/>
    <d v="2024-08-27T00:00:00"/>
    <s v="'1031587"/>
    <s v="1 | 1"/>
    <x v="7"/>
    <x v="0"/>
    <n v="-180.6"/>
    <x v="72"/>
    <x v="71"/>
    <s v="REF. PEDIDO VT MENSAL SETEMBRO/2024 - EKO"/>
    <x v="14"/>
    <x v="1"/>
    <x v="0"/>
    <n v="8001"/>
    <x v="17"/>
    <n v="80011"/>
    <s v="MARKETING (Administrativo)"/>
    <x v="1"/>
    <x v="4"/>
    <x v="2"/>
    <x v="2"/>
    <x v="15"/>
    <x v="15"/>
  </r>
  <r>
    <x v="4"/>
    <s v="RIOPAR PARTICIPACOES S.A."/>
    <x v="12"/>
    <d v="2024-08-26T00:00:00"/>
    <d v="2024-08-27T00:00:00"/>
    <s v="'1031587"/>
    <s v="1 | 1"/>
    <x v="7"/>
    <x v="0"/>
    <n v="-180.6"/>
    <x v="72"/>
    <x v="71"/>
    <s v="REF. PEDIDO VT MENSAL SETEMBRO/2024 - EKO"/>
    <x v="21"/>
    <x v="1"/>
    <x v="0"/>
    <n v="8003"/>
    <x v="28"/>
    <n v="80031"/>
    <s v="QUALIDADE E PROCESSOS (Administrativo)"/>
    <x v="1"/>
    <x v="4"/>
    <x v="2"/>
    <x v="2"/>
    <x v="15"/>
    <x v="15"/>
  </r>
  <r>
    <x v="4"/>
    <s v="RIOPAR PARTICIPACOES S.A."/>
    <x v="12"/>
    <d v="2024-08-26T00:00:00"/>
    <d v="2024-08-27T00:00:00"/>
    <s v="'1031587"/>
    <s v="1 | 1"/>
    <x v="7"/>
    <x v="0"/>
    <n v="-107.4"/>
    <x v="72"/>
    <x v="71"/>
    <s v="REF. PEDIDO VT MENSAL SETEMBRO/2024 - EKO"/>
    <x v="4"/>
    <x v="1"/>
    <x v="0"/>
    <n v="8002"/>
    <x v="4"/>
    <n v="80021"/>
    <s v="JURÍDICO (Administrativo)"/>
    <x v="1"/>
    <x v="4"/>
    <x v="2"/>
    <x v="2"/>
    <x v="15"/>
    <x v="15"/>
  </r>
  <r>
    <x v="4"/>
    <s v="RIOPAR PARTICIPACOES S.A."/>
    <x v="12"/>
    <d v="2024-08-26T00:00:00"/>
    <d v="2024-08-27T00:00:00"/>
    <s v="'1031587"/>
    <s v="1 | 1"/>
    <x v="7"/>
    <x v="0"/>
    <n v="0"/>
    <x v="72"/>
    <x v="71"/>
    <s v="REF. PEDIDO VT MENSAL SETEMBRO/2024 - EKO"/>
    <x v="10"/>
    <x v="2"/>
    <x v="0"/>
    <n v="7001"/>
    <x v="11"/>
    <n v="70017"/>
    <s v="OFICINA (Comum)"/>
    <x v="1"/>
    <x v="4"/>
    <x v="2"/>
    <x v="2"/>
    <x v="15"/>
    <x v="15"/>
  </r>
  <r>
    <x v="4"/>
    <s v="RIOPAR PARTICIPACOES S.A."/>
    <x v="12"/>
    <d v="2024-08-26T00:00:00"/>
    <d v="2024-08-27T00:00:00"/>
    <s v="'1031587"/>
    <s v="1 | 1"/>
    <x v="7"/>
    <x v="0"/>
    <n v="0"/>
    <x v="72"/>
    <x v="71"/>
    <s v="REF. PEDIDO VT MENSAL SETEMBRO/2024 - EKO"/>
    <x v="9"/>
    <x v="1"/>
    <x v="0"/>
    <n v="8006"/>
    <x v="10"/>
    <n v="80061"/>
    <s v="TECNOLOGIA DA INFORMAÇÃO (Administrativo)"/>
    <x v="1"/>
    <x v="4"/>
    <x v="2"/>
    <x v="2"/>
    <x v="15"/>
    <x v="15"/>
  </r>
  <r>
    <x v="4"/>
    <s v="RIOPAR PARTICIPACOES S.A."/>
    <x v="12"/>
    <d v="2024-08-26T00:00:00"/>
    <d v="2024-08-27T00:00:00"/>
    <s v="'1031587"/>
    <s v="1 | 1"/>
    <x v="7"/>
    <x v="0"/>
    <n v="0"/>
    <x v="72"/>
    <x v="71"/>
    <s v="REF. PEDIDO VT MENSAL SETEMBRO/2024 - EKO"/>
    <x v="2"/>
    <x v="2"/>
    <x v="0"/>
    <n v="5005"/>
    <x v="32"/>
    <n v="50057"/>
    <s v="SEGURANÇA DO TRABALHO (Comum)"/>
    <x v="1"/>
    <x v="4"/>
    <x v="2"/>
    <x v="2"/>
    <x v="15"/>
    <x v="15"/>
  </r>
  <r>
    <x v="4"/>
    <s v="RIOPAR PARTICIPACOES S.A."/>
    <x v="12"/>
    <d v="2024-08-26T00:00:00"/>
    <d v="2024-08-28T00:00:00"/>
    <s v="'1031597"/>
    <s v="1 | 1"/>
    <x v="7"/>
    <x v="0"/>
    <n v="-246.24"/>
    <x v="72"/>
    <x v="71"/>
    <s v="PEDIDO VT MENSAL SETEMBRO 2024 NOVA EKO - RUTH DA SILVA FERREIRA "/>
    <x v="14"/>
    <x v="1"/>
    <x v="0"/>
    <n v="8001"/>
    <x v="17"/>
    <n v="80011"/>
    <s v="MARKETING (Administrativo)"/>
    <x v="1"/>
    <x v="4"/>
    <x v="2"/>
    <x v="2"/>
    <x v="15"/>
    <x v="15"/>
  </r>
  <r>
    <x v="4"/>
    <s v="RIOPAR PARTICIPACOES S.A."/>
    <x v="12"/>
    <d v="2024-08-26T00:00:00"/>
    <d v="2024-08-28T00:00:00"/>
    <s v="'1031605"/>
    <s v="1 | 1"/>
    <x v="7"/>
    <x v="0"/>
    <n v="-514.44000000000005"/>
    <x v="72"/>
    <x v="71"/>
    <s v="PEDIDO DE VT 2 VIA E CANCELAMENTO - PAULO ROBERTO DE OLIVEIRA BEZERRA "/>
    <x v="6"/>
    <x v="2"/>
    <x v="0"/>
    <n v="6001"/>
    <x v="6"/>
    <n v="60012"/>
    <s v="OPERACIONAL (Extraordinário)"/>
    <x v="1"/>
    <x v="4"/>
    <x v="2"/>
    <x v="2"/>
    <x v="15"/>
    <x v="15"/>
  </r>
  <r>
    <x v="4"/>
    <s v="RIOPAR PARTICIPACOES S.A."/>
    <x v="12"/>
    <d v="2024-08-27T00:00:00"/>
    <d v="2024-08-29T00:00:00"/>
    <s v="'1031635"/>
    <s v="1 | 1"/>
    <x v="7"/>
    <x v="0"/>
    <n v="-376.2"/>
    <x v="72"/>
    <x v="71"/>
    <s v="PEDIDO VT MENSAL SETEMBRO 2024 NOVO EKO - ORLIZ ALVES DE PAIVA "/>
    <x v="6"/>
    <x v="2"/>
    <x v="0"/>
    <n v="6001"/>
    <x v="6"/>
    <n v="60012"/>
    <s v="OPERACIONAL (Extraordinário)"/>
    <x v="1"/>
    <x v="4"/>
    <x v="2"/>
    <x v="2"/>
    <x v="15"/>
    <x v="15"/>
  </r>
  <r>
    <x v="4"/>
    <s v="RIOPAR PARTICIPACOES S.A."/>
    <x v="12"/>
    <d v="2024-08-28T00:00:00"/>
    <d v="2024-08-30T00:00:00"/>
    <s v="'1031734"/>
    <s v="1 | 1"/>
    <x v="7"/>
    <x v="0"/>
    <n v="-427.5"/>
    <x v="72"/>
    <x v="71"/>
    <s v="PEDIDO VT MENSAL SETEMBRO 2024 NOVO EKO - MARCELO MAIA DA SILVA"/>
    <x v="6"/>
    <x v="2"/>
    <x v="0"/>
    <n v="6001"/>
    <x v="6"/>
    <n v="60013"/>
    <s v="OPERACIONAL (Poli e Rollon)"/>
    <x v="1"/>
    <x v="4"/>
    <x v="2"/>
    <x v="2"/>
    <x v="15"/>
    <x v="15"/>
  </r>
  <r>
    <x v="4"/>
    <s v="RIOPAR PARTICIPACOES S.A."/>
    <x v="12"/>
    <d v="2024-09-02T00:00:00"/>
    <d v="2024-09-05T00:00:00"/>
    <s v="'1032072"/>
    <s v="1 | 1"/>
    <x v="7"/>
    <x v="0"/>
    <n v="-30.1"/>
    <x v="72"/>
    <x v="71"/>
    <s v="PEDIDO DE VT 2 VIA E CANCELAMENTO - MARCOS ADAO"/>
    <x v="6"/>
    <x v="2"/>
    <x v="0"/>
    <n v="6001"/>
    <x v="6"/>
    <n v="60012"/>
    <s v="OPERACIONAL (Extraordinário)"/>
    <x v="1"/>
    <x v="4"/>
    <x v="2"/>
    <x v="2"/>
    <x v="15"/>
    <x v="15"/>
  </r>
  <r>
    <x v="4"/>
    <s v="RIOPAR PARTICIPACOES S.A."/>
    <x v="12"/>
    <d v="2024-09-05T00:00:00"/>
    <d v="2024-09-09T00:00:00"/>
    <s v="'1032166"/>
    <s v="1 | 1"/>
    <x v="7"/>
    <x v="0"/>
    <n v="-52.74"/>
    <x v="72"/>
    <x v="71"/>
    <s v="CANCELAMENTO E 2 VIA - GEORGE PAIVA TEBAS"/>
    <x v="6"/>
    <x v="2"/>
    <x v="0"/>
    <n v="6001"/>
    <x v="6"/>
    <n v="60012"/>
    <s v="OPERACIONAL (Extraordinário)"/>
    <x v="1"/>
    <x v="4"/>
    <x v="2"/>
    <x v="2"/>
    <x v="15"/>
    <x v="15"/>
  </r>
  <r>
    <x v="4"/>
    <s v="RIOPAR PARTICIPACOES S.A."/>
    <x v="12"/>
    <d v="2024-09-06T00:00:00"/>
    <d v="2024-09-10T00:00:00"/>
    <s v="'1032246"/>
    <s v="1 | 1"/>
    <x v="7"/>
    <x v="0"/>
    <n v="-188.1"/>
    <x v="72"/>
    <x v="71"/>
    <s v="RES: PEDIDO VT MENSAL SETEMBRO 2024 EKO - FILIPE MOREIRA SANTOS"/>
    <x v="6"/>
    <x v="2"/>
    <x v="0"/>
    <n v="6002"/>
    <x v="9"/>
    <n v="60027"/>
    <s v="OPERACIONAL ADM (Comum)"/>
    <x v="1"/>
    <x v="4"/>
    <x v="2"/>
    <x v="2"/>
    <x v="15"/>
    <x v="15"/>
  </r>
  <r>
    <x v="4"/>
    <s v="RIOPAR PARTICIPACOES S.A."/>
    <x v="12"/>
    <d v="2024-09-06T00:00:00"/>
    <d v="2024-09-10T00:00:00"/>
    <s v="'1032272"/>
    <s v="1 | 1"/>
    <x v="7"/>
    <x v="0"/>
    <n v="-290.7"/>
    <x v="72"/>
    <x v="71"/>
    <s v="PEDIDO VT MENSAL SETEMBRO 2024 EKO - CAROLINA ROQUE DE CARVALHO"/>
    <x v="6"/>
    <x v="2"/>
    <x v="0"/>
    <n v="6002"/>
    <x v="9"/>
    <n v="60027"/>
    <s v="OPERACIONAL ADM (Comum)"/>
    <x v="1"/>
    <x v="4"/>
    <x v="2"/>
    <x v="2"/>
    <x v="15"/>
    <x v="15"/>
  </r>
  <r>
    <x v="4"/>
    <s v="RIOPAR PARTICIPACOES S.A."/>
    <x v="12"/>
    <d v="2024-09-09T00:00:00"/>
    <d v="2024-09-11T00:00:00"/>
    <s v="'1032335"/>
    <s v="1 | 1"/>
    <x v="7"/>
    <x v="0"/>
    <n v="-1212"/>
    <x v="72"/>
    <x v="71"/>
    <s v="BOLETO CARTÃƒO EXPRESSO "/>
    <x v="6"/>
    <x v="2"/>
    <x v="0"/>
    <n v="6001"/>
    <x v="6"/>
    <n v="60012"/>
    <s v="OPERACIONAL (Extraordinário)"/>
    <x v="1"/>
    <x v="4"/>
    <x v="2"/>
    <x v="2"/>
    <x v="15"/>
    <x v="15"/>
  </r>
  <r>
    <x v="4"/>
    <s v="RIOPAR PARTICIPACOES S.A."/>
    <x v="12"/>
    <d v="2024-09-09T00:00:00"/>
    <d v="2024-09-11T00:00:00"/>
    <s v="'1032383"/>
    <s v="1 | 1"/>
    <x v="7"/>
    <x v="0"/>
    <n v="-52.74"/>
    <x v="72"/>
    <x v="71"/>
    <s v="CANCELAMENTO E 2 VIA - DALTON BONIFACIO DA SILVA"/>
    <x v="6"/>
    <x v="2"/>
    <x v="0"/>
    <n v="6001"/>
    <x v="6"/>
    <n v="60012"/>
    <s v="OPERACIONAL (Extraordinário)"/>
    <x v="1"/>
    <x v="4"/>
    <x v="2"/>
    <x v="2"/>
    <x v="15"/>
    <x v="15"/>
  </r>
  <r>
    <x v="4"/>
    <s v="RIOPAR PARTICIPACOES S.A."/>
    <x v="12"/>
    <d v="2024-09-09T00:00:00"/>
    <d v="2024-09-12T00:00:00"/>
    <s v="'1032385"/>
    <s v="1 | 1"/>
    <x v="7"/>
    <x v="0"/>
    <n v="-150"/>
    <x v="72"/>
    <x v="71"/>
    <s v="BOLETO CARTÃƒO EXPRESSO "/>
    <x v="4"/>
    <x v="1"/>
    <x v="0"/>
    <n v="8002"/>
    <x v="4"/>
    <n v="80021"/>
    <s v="JURÍDICO (Administrativo)"/>
    <x v="1"/>
    <x v="4"/>
    <x v="2"/>
    <x v="2"/>
    <x v="15"/>
    <x v="15"/>
  </r>
  <r>
    <x v="4"/>
    <s v="RIOPAR PARTICIPACOES S.A."/>
    <x v="12"/>
    <d v="2024-09-10T00:00:00"/>
    <d v="2024-09-12T00:00:00"/>
    <s v="'1032466"/>
    <s v="1 | 1"/>
    <x v="7"/>
    <x v="0"/>
    <n v="-256.5"/>
    <x v="72"/>
    <x v="71"/>
    <s v="PEDIDO VT MENSAL SETEMBRO 2024 EKO - DEIVERSON LUIZ DA SILVA FELGAS"/>
    <x v="6"/>
    <x v="2"/>
    <x v="0"/>
    <n v="6001"/>
    <x v="6"/>
    <n v="60012"/>
    <s v="OPERACIONAL (Extraordinário)"/>
    <x v="1"/>
    <x v="4"/>
    <x v="2"/>
    <x v="2"/>
    <x v="15"/>
    <x v="15"/>
  </r>
  <r>
    <x v="4"/>
    <s v="RIOPAR PARTICIPACOES S.A."/>
    <x v="12"/>
    <d v="2024-09-11T00:00:00"/>
    <d v="2024-09-13T00:00:00"/>
    <s v="'1032539"/>
    <s v="1 | 1"/>
    <x v="7"/>
    <x v="0"/>
    <n v="-279.14"/>
    <x v="72"/>
    <x v="71"/>
    <s v="PEDIDO VT MENSAL SETEMBRO 2024 EKO - HASSAN DOS SANTOS DA CONCEICAO"/>
    <x v="6"/>
    <x v="2"/>
    <x v="0"/>
    <n v="6001"/>
    <x v="6"/>
    <n v="60012"/>
    <s v="OPERACIONAL (Extraordinário)"/>
    <x v="1"/>
    <x v="4"/>
    <x v="2"/>
    <x v="2"/>
    <x v="15"/>
    <x v="15"/>
  </r>
  <r>
    <x v="4"/>
    <s v="RIOPAR PARTICIPACOES S.A."/>
    <x v="12"/>
    <d v="2024-09-11T00:00:00"/>
    <d v="2024-09-13T00:00:00"/>
    <s v="'1032542"/>
    <s v="1 | 1"/>
    <x v="7"/>
    <x v="0"/>
    <n v="-52.74"/>
    <x v="72"/>
    <x v="71"/>
    <s v="CANCELAMENTO E 2 VIA EKO  - DARLAN AMARAL ROBERTO"/>
    <x v="6"/>
    <x v="2"/>
    <x v="0"/>
    <n v="6001"/>
    <x v="6"/>
    <n v="60012"/>
    <s v="OPERACIONAL (Extraordinário)"/>
    <x v="1"/>
    <x v="4"/>
    <x v="2"/>
    <x v="2"/>
    <x v="15"/>
    <x v="15"/>
  </r>
  <r>
    <x v="4"/>
    <s v="RIOPAR PARTICIPACOES S.A."/>
    <x v="12"/>
    <d v="2024-09-11T00:00:00"/>
    <d v="2024-09-13T00:00:00"/>
    <s v="'1032564"/>
    <s v="1 | 1"/>
    <x v="7"/>
    <x v="0"/>
    <n v="-262.04000000000002"/>
    <x v="72"/>
    <x v="71"/>
    <s v="PEDIDO VT MENSAL SETEMBRO 2024 EKO  - JONATHAN DA SILVA FERNANDES DOS SANTOS"/>
    <x v="6"/>
    <x v="2"/>
    <x v="0"/>
    <n v="6001"/>
    <x v="6"/>
    <n v="60012"/>
    <s v="OPERACIONAL (Extraordinário)"/>
    <x v="1"/>
    <x v="4"/>
    <x v="2"/>
    <x v="2"/>
    <x v="15"/>
    <x v="15"/>
  </r>
  <r>
    <x v="4"/>
    <s v="RIOPAR PARTICIPACOES S.A."/>
    <x v="12"/>
    <d v="2024-09-11T00:00:00"/>
    <d v="2024-09-13T00:00:00"/>
    <s v="'1032567"/>
    <s v="1 | 1"/>
    <x v="7"/>
    <x v="0"/>
    <n v="-143.04"/>
    <x v="72"/>
    <x v="71"/>
    <s v="PEDIDO VT MENSAL SETEMBRO 2024 EKO - DAVYD DA CONCEICAO DOS SANTOS "/>
    <x v="6"/>
    <x v="2"/>
    <x v="0"/>
    <n v="6001"/>
    <x v="6"/>
    <n v="60012"/>
    <s v="OPERACIONAL (Extraordinário)"/>
    <x v="1"/>
    <x v="4"/>
    <x v="2"/>
    <x v="2"/>
    <x v="15"/>
    <x v="15"/>
  </r>
  <r>
    <x v="4"/>
    <s v="RIOPAR PARTICIPACOES S.A."/>
    <x v="12"/>
    <d v="2024-09-12T00:00:00"/>
    <d v="2024-09-17T00:00:00"/>
    <s v="'1032616"/>
    <s v="1 | 1"/>
    <x v="7"/>
    <x v="0"/>
    <n v="-155.94"/>
    <x v="72"/>
    <x v="71"/>
    <s v="PEDIDO DE VT MENSAL SETEMBRO 2024 RECARGA, 2 VIA E CANCELAMENTO - FERNANDO DE AZEVEDO SILVA"/>
    <x v="6"/>
    <x v="2"/>
    <x v="0"/>
    <n v="6001"/>
    <x v="6"/>
    <n v="60012"/>
    <s v="OPERACIONAL (Extraordinário)"/>
    <x v="1"/>
    <x v="4"/>
    <x v="2"/>
    <x v="2"/>
    <x v="15"/>
    <x v="15"/>
  </r>
  <r>
    <x v="4"/>
    <s v="RIOPAR PARTICIPACOES S.A."/>
    <x v="12"/>
    <d v="2024-09-12T00:00:00"/>
    <d v="2024-09-17T00:00:00"/>
    <s v="'1032618"/>
    <s v="1 | 1"/>
    <x v="7"/>
    <x v="0"/>
    <n v="-222.3"/>
    <x v="72"/>
    <x v="71"/>
    <s v="PEDIDO DE VT MENSAL SETEMBRO 2024 NOVO EKO- JEFFERSON MARQUES BARBOZA "/>
    <x v="6"/>
    <x v="2"/>
    <x v="0"/>
    <n v="6001"/>
    <x v="6"/>
    <n v="60012"/>
    <s v="OPERACIONAL (Extraordinário)"/>
    <x v="1"/>
    <x v="4"/>
    <x v="2"/>
    <x v="2"/>
    <x v="15"/>
    <x v="15"/>
  </r>
  <r>
    <x v="4"/>
    <s v="RIOPAR PARTICIPACOES S.A."/>
    <x v="12"/>
    <d v="2024-09-13T00:00:00"/>
    <d v="2024-09-17T00:00:00"/>
    <s v="'1032694"/>
    <s v="1 | 1"/>
    <x v="7"/>
    <x v="0"/>
    <n v="-100"/>
    <x v="72"/>
    <x v="71"/>
    <s v="BOLETO CARTÃƒO EXPRESSO "/>
    <x v="6"/>
    <x v="2"/>
    <x v="0"/>
    <n v="6001"/>
    <x v="6"/>
    <n v="60015"/>
    <s v="OPERACIONAL (Químico e Biológico)"/>
    <x v="1"/>
    <x v="4"/>
    <x v="2"/>
    <x v="2"/>
    <x v="15"/>
    <x v="15"/>
  </r>
  <r>
    <x v="4"/>
    <s v="RIOPAR PARTICIPACOES S.A."/>
    <x v="12"/>
    <d v="2024-09-16T00:00:00"/>
    <d v="2024-09-18T00:00:00"/>
    <s v="'1032788"/>
    <s v="1 | 1"/>
    <x v="7"/>
    <x v="0"/>
    <n v="-30.1"/>
    <x v="72"/>
    <x v="71"/>
    <s v="PEDIDO DE CANCELAMENTO E 2 VIA - ARNALDO DA SILVA SOUZA CARNAVAL"/>
    <x v="6"/>
    <x v="2"/>
    <x v="0"/>
    <n v="6001"/>
    <x v="6"/>
    <n v="60012"/>
    <s v="OPERACIONAL (Extraordinário)"/>
    <x v="1"/>
    <x v="4"/>
    <x v="2"/>
    <x v="2"/>
    <x v="15"/>
    <x v="15"/>
  </r>
  <r>
    <x v="4"/>
    <s v="RIOPAR PARTICIPACOES S.A."/>
    <x v="12"/>
    <d v="2024-09-16T00:00:00"/>
    <d v="2024-09-18T00:00:00"/>
    <s v="'1032824"/>
    <s v="1 | 1"/>
    <x v="7"/>
    <x v="0"/>
    <n v="-150"/>
    <x v="72"/>
    <x v="71"/>
    <s v="BOLETO CARTÃƒO EXPRESSO "/>
    <x v="6"/>
    <x v="2"/>
    <x v="0"/>
    <n v="6001"/>
    <x v="6"/>
    <n v="60012"/>
    <s v="OPERACIONAL (Extraordinário)"/>
    <x v="1"/>
    <x v="4"/>
    <x v="2"/>
    <x v="2"/>
    <x v="15"/>
    <x v="15"/>
  </r>
  <r>
    <x v="4"/>
    <s v="RIOPAR PARTICIPACOES S.A."/>
    <x v="12"/>
    <d v="2024-09-17T00:00:00"/>
    <d v="2024-09-17T00:00:00"/>
    <s v="'1032730"/>
    <s v="1 | 1"/>
    <x v="7"/>
    <x v="0"/>
    <n v="-94.6"/>
    <x v="72"/>
    <x v="71"/>
    <s v="BOLETO CARTÃƒO EXPRESSO "/>
    <x v="6"/>
    <x v="2"/>
    <x v="0"/>
    <n v="6001"/>
    <x v="6"/>
    <n v="60015"/>
    <s v="OPERACIONAL (Químico e Biológico)"/>
    <x v="1"/>
    <x v="4"/>
    <x v="2"/>
    <x v="2"/>
    <x v="15"/>
    <x v="15"/>
  </r>
  <r>
    <x v="4"/>
    <s v="RIOPAR PARTICIPACOES S.A."/>
    <x v="12"/>
    <d v="2024-09-17T00:00:00"/>
    <d v="2024-09-19T00:00:00"/>
    <s v="'1032843"/>
    <s v="1 | 1"/>
    <x v="7"/>
    <x v="0"/>
    <n v="-205.2"/>
    <x v="72"/>
    <x v="71"/>
    <s v="PEDIDO DE VT MENSAL SETEMBRO 2024 - JEAN FONSECA DOS SANTOS DE AZEVEDO"/>
    <x v="6"/>
    <x v="2"/>
    <x v="0"/>
    <n v="7005"/>
    <x v="37"/>
    <n v="70057"/>
    <s v="MULTIPLAN (Comum)"/>
    <x v="1"/>
    <x v="4"/>
    <x v="2"/>
    <x v="2"/>
    <x v="15"/>
    <x v="15"/>
  </r>
  <r>
    <x v="4"/>
    <s v="RIOPAR PARTICIPACOES S.A."/>
    <x v="12"/>
    <d v="2024-09-17T00:00:00"/>
    <d v="2024-09-19T00:00:00"/>
    <s v="'1032847"/>
    <s v="1 | 1"/>
    <x v="7"/>
    <x v="0"/>
    <n v="-171"/>
    <x v="72"/>
    <x v="71"/>
    <s v="PEDIDO DE VT MENSAL SETEMBRO 2024 - PEDRO WELLINGTON SILVA DA SILVEIRA"/>
    <x v="3"/>
    <x v="2"/>
    <x v="0"/>
    <n v="7004"/>
    <x v="3"/>
    <n v="70047"/>
    <s v="FÁBRICA CNTR (Comum)"/>
    <x v="1"/>
    <x v="4"/>
    <x v="2"/>
    <x v="2"/>
    <x v="15"/>
    <x v="15"/>
  </r>
  <r>
    <x v="4"/>
    <s v="RIOPAR PARTICIPACOES S.A."/>
    <x v="12"/>
    <d v="2024-09-18T00:00:00"/>
    <d v="2024-09-20T00:00:00"/>
    <s v="'1032892"/>
    <s v="1 | 1"/>
    <x v="7"/>
    <x v="0"/>
    <n v="-52.74"/>
    <x v="72"/>
    <x v="71"/>
    <s v="PEDIDO DE CANCELAMENTO E 2 VIA EKO - PEDRO WELLINGTON SILVA DA SILVEIRA"/>
    <x v="3"/>
    <x v="2"/>
    <x v="0"/>
    <n v="7004"/>
    <x v="3"/>
    <n v="70047"/>
    <s v="FÁBRICA CNTR (Comum)"/>
    <x v="1"/>
    <x v="4"/>
    <x v="2"/>
    <x v="2"/>
    <x v="15"/>
    <x v="15"/>
  </r>
  <r>
    <x v="4"/>
    <s v="RIOPAR PARTICIPACOES S.A."/>
    <x v="12"/>
    <d v="2024-09-18T00:00:00"/>
    <d v="2024-09-20T00:00:00"/>
    <s v="'1032905"/>
    <s v="1 | 1"/>
    <x v="7"/>
    <x v="0"/>
    <n v="-62.74"/>
    <x v="72"/>
    <x v="71"/>
    <s v="PEDIDO DE CANCELAMENTO E 2 VIA EKO - MARINO MARCELLINO DE OLIVEIRA"/>
    <x v="6"/>
    <x v="2"/>
    <x v="0"/>
    <n v="6001"/>
    <x v="6"/>
    <n v="60015"/>
    <s v="OPERACIONAL (Químico e Biológico)"/>
    <x v="1"/>
    <x v="4"/>
    <x v="2"/>
    <x v="2"/>
    <x v="15"/>
    <x v="15"/>
  </r>
  <r>
    <x v="4"/>
    <s v="RIOPAR PARTICIPACOES S.A."/>
    <x v="12"/>
    <d v="2024-09-18T00:00:00"/>
    <d v="2024-09-20T00:00:00"/>
    <s v="'1032947"/>
    <s v="1 | 1"/>
    <x v="7"/>
    <x v="0"/>
    <n v="-250"/>
    <x v="72"/>
    <x v="71"/>
    <s v="BOLETO CARTÃƒO EXPRESSO "/>
    <x v="6"/>
    <x v="2"/>
    <x v="0"/>
    <n v="6001"/>
    <x v="6"/>
    <n v="60012"/>
    <s v="OPERACIONAL (Extraordinário)"/>
    <x v="1"/>
    <x v="4"/>
    <x v="2"/>
    <x v="2"/>
    <x v="15"/>
    <x v="15"/>
  </r>
  <r>
    <x v="4"/>
    <s v="RIOPAR PARTICIPACOES S.A."/>
    <x v="12"/>
    <d v="2024-09-19T00:00:00"/>
    <d v="2024-09-23T00:00:00"/>
    <s v="'1033011"/>
    <s v="1 | 1"/>
    <x v="7"/>
    <x v="0"/>
    <n v="-85.5"/>
    <x v="72"/>
    <x v="71"/>
    <s v="VT - EKO - Fernando Barbosa da Costa "/>
    <x v="6"/>
    <x v="2"/>
    <x v="0"/>
    <n v="6001"/>
    <x v="6"/>
    <n v="60012"/>
    <s v="OPERACIONAL (Extraordinário)"/>
    <x v="1"/>
    <x v="4"/>
    <x v="2"/>
    <x v="2"/>
    <x v="15"/>
    <x v="15"/>
  </r>
  <r>
    <x v="4"/>
    <s v="RIOPAR PARTICIPACOES S.A."/>
    <x v="12"/>
    <d v="2024-09-23T00:00:00"/>
    <d v="2024-09-25T00:00:00"/>
    <s v="'1033083"/>
    <s v="1 | 1"/>
    <x v="7"/>
    <x v="0"/>
    <n v="-289.24"/>
    <x v="72"/>
    <x v="71"/>
    <s v="VT - EKO PEDIDO DE 2 VIA E RECARGA NOVO EKO - BRUNO LINS DA SILVA"/>
    <x v="6"/>
    <x v="2"/>
    <x v="0"/>
    <n v="6001"/>
    <x v="6"/>
    <n v="60012"/>
    <s v="OPERACIONAL (Extraordinário)"/>
    <x v="1"/>
    <x v="4"/>
    <x v="2"/>
    <x v="2"/>
    <x v="15"/>
    <x v="15"/>
  </r>
  <r>
    <x v="4"/>
    <s v="RIOPAR PARTICIPACOES S.A."/>
    <x v="12"/>
    <d v="2024-09-23T00:00:00"/>
    <d v="2024-09-25T00:00:00"/>
    <s v="'1033084"/>
    <s v="1 | 1"/>
    <x v="7"/>
    <x v="0"/>
    <n v="-266.60000000000002"/>
    <x v="72"/>
    <x v="71"/>
    <s v="PEDIDO DE VT MENSAL SETEMBRO 2024 - DARLAN WILSON ALMEIDA DOS SANTOS"/>
    <x v="6"/>
    <x v="2"/>
    <x v="0"/>
    <n v="6001"/>
    <x v="6"/>
    <n v="60012"/>
    <s v="OPERACIONAL (Extraordinário)"/>
    <x v="1"/>
    <x v="4"/>
    <x v="2"/>
    <x v="2"/>
    <x v="15"/>
    <x v="15"/>
  </r>
  <r>
    <x v="4"/>
    <s v="RIOPAR PARTICIPACOES S.A."/>
    <x v="12"/>
    <d v="2024-09-23T00:00:00"/>
    <d v="2024-09-25T00:00:00"/>
    <s v="'1033093"/>
    <s v="1 | 1"/>
    <x v="7"/>
    <x v="0"/>
    <n v="-500"/>
    <x v="72"/>
    <x v="71"/>
    <s v="BOLETO CARTÃƒO EXPRESSO "/>
    <x v="6"/>
    <x v="2"/>
    <x v="0"/>
    <n v="6001"/>
    <x v="6"/>
    <n v="60012"/>
    <s v="OPERACIONAL (Extraordinário)"/>
    <x v="1"/>
    <x v="4"/>
    <x v="2"/>
    <x v="2"/>
    <x v="15"/>
    <x v="15"/>
  </r>
  <r>
    <x v="4"/>
    <s v="RIOPAR PARTICIPACOES S.A."/>
    <x v="12"/>
    <d v="2024-09-23T00:00:00"/>
    <d v="2024-09-25T00:00:00"/>
    <s v="'1033094"/>
    <s v="1 | 1"/>
    <x v="7"/>
    <x v="0"/>
    <n v="-220.44"/>
    <x v="72"/>
    <x v="71"/>
    <s v="PEDIDO DE 2 VIA E RECARGA NOVO EKO - CARLOS DE JESUS VIEIRA VILARINO"/>
    <x v="6"/>
    <x v="2"/>
    <x v="0"/>
    <n v="6001"/>
    <x v="6"/>
    <n v="60012"/>
    <s v="OPERACIONAL (Extraordinário)"/>
    <x v="1"/>
    <x v="4"/>
    <x v="2"/>
    <x v="2"/>
    <x v="15"/>
    <x v="15"/>
  </r>
  <r>
    <x v="4"/>
    <s v="RIOPAR PARTICIPACOES S.A."/>
    <x v="12"/>
    <d v="2024-09-23T00:00:00"/>
    <d v="2024-09-25T00:00:00"/>
    <s v="'1033098"/>
    <s v="1 | 1"/>
    <x v="7"/>
    <x v="0"/>
    <n v="-52.74"/>
    <x v="72"/>
    <x v="71"/>
    <s v="Cancelamento e solicitaÃ§Ã£o de 2Âª via - EKO"/>
    <x v="6"/>
    <x v="2"/>
    <x v="0"/>
    <n v="6001"/>
    <x v="6"/>
    <n v="60012"/>
    <s v="OPERACIONAL (Extraordinário)"/>
    <x v="1"/>
    <x v="4"/>
    <x v="2"/>
    <x v="2"/>
    <x v="15"/>
    <x v="15"/>
  </r>
  <r>
    <x v="4"/>
    <s v="RIOPAR PARTICIPACOES S.A."/>
    <x v="12"/>
    <d v="2024-09-23T00:00:00"/>
    <d v="2024-09-25T00:00:00"/>
    <s v="'1033099"/>
    <s v="1 | 1"/>
    <x v="7"/>
    <x v="0"/>
    <n v="-30.1"/>
    <x v="72"/>
    <x v="71"/>
    <s v="Cancelamento e solicitaÃ§Ã£o de 2Âª via - EKO"/>
    <x v="6"/>
    <x v="2"/>
    <x v="0"/>
    <n v="6001"/>
    <x v="6"/>
    <n v="60012"/>
    <s v="OPERACIONAL (Extraordinário)"/>
    <x v="1"/>
    <x v="4"/>
    <x v="2"/>
    <x v="2"/>
    <x v="15"/>
    <x v="15"/>
  </r>
  <r>
    <x v="4"/>
    <s v="RIOPAR PARTICIPACOES S.A."/>
    <x v="12"/>
    <d v="2024-09-24T00:00:00"/>
    <d v="2024-09-26T00:00:00"/>
    <s v="'1033109"/>
    <s v="1 | 1"/>
    <x v="7"/>
    <x v="0"/>
    <n v="-385"/>
    <x v="72"/>
    <x v="71"/>
    <s v="BOLETO CARTÃƒO EXPRESSO "/>
    <x v="6"/>
    <x v="2"/>
    <x v="0"/>
    <n v="6001"/>
    <x v="6"/>
    <n v="60012"/>
    <s v="OPERACIONAL (Extraordinário)"/>
    <x v="1"/>
    <x v="4"/>
    <x v="2"/>
    <x v="2"/>
    <x v="15"/>
    <x v="15"/>
  </r>
  <r>
    <x v="4"/>
    <s v="RIOPAR PARTICIPACOES S.A."/>
    <x v="12"/>
    <d v="2024-09-24T00:00:00"/>
    <d v="2024-09-26T00:00:00"/>
    <s v="'1033156"/>
    <s v="1 | 1"/>
    <x v="7"/>
    <x v="0"/>
    <n v="-293.54000000000002"/>
    <x v="72"/>
    <x v="71"/>
    <s v="PEDIDO DE VT MENSAL OUTUBRO 2024 RECARGA, 2 VIA E CANCELAMENTO EKO - JEFERSON AGUIAR MIGUEL"/>
    <x v="6"/>
    <x v="2"/>
    <x v="0"/>
    <n v="6001"/>
    <x v="6"/>
    <n v="60012"/>
    <s v="OPERACIONAL (Extraordinário)"/>
    <x v="1"/>
    <x v="4"/>
    <x v="2"/>
    <x v="2"/>
    <x v="15"/>
    <x v="15"/>
  </r>
  <r>
    <x v="4"/>
    <s v="RIOPAR PARTICIPACOES S.A."/>
    <x v="12"/>
    <d v="2024-09-24T00:00:00"/>
    <d v="2024-09-26T00:00:00"/>
    <s v="'1033157"/>
    <s v="1 | 1"/>
    <x v="7"/>
    <x v="0"/>
    <n v="-263.44"/>
    <x v="72"/>
    <x v="71"/>
    <s v="PEDIDO DE VT MENSAL OUTUBRO 2024 RECARGA e 2 VIA EKO - PATRICK DE SOUZA RODRIGUES"/>
    <x v="6"/>
    <x v="2"/>
    <x v="0"/>
    <n v="6001"/>
    <x v="6"/>
    <n v="60012"/>
    <s v="OPERACIONAL (Extraordinário)"/>
    <x v="1"/>
    <x v="4"/>
    <x v="2"/>
    <x v="2"/>
    <x v="15"/>
    <x v="15"/>
  </r>
  <r>
    <x v="4"/>
    <s v="RIOPAR PARTICIPACOES S.A."/>
    <x v="12"/>
    <d v="2024-09-27T00:00:00"/>
    <d v="2024-09-30T00:00:00"/>
    <s v="'1033338"/>
    <s v="1 | 1"/>
    <x v="7"/>
    <x v="0"/>
    <n v="-393.3"/>
    <x v="72"/>
    <x v="71"/>
    <s v="PEDIDO DE VT MENSAL OUTUBRO 2024 EKO - MARINO MARCELLINO DE OLIVEIRA"/>
    <x v="6"/>
    <x v="2"/>
    <x v="0"/>
    <n v="6002"/>
    <x v="9"/>
    <n v="60025"/>
    <s v="OPERACIONAL ADM (Químico e Biológico)"/>
    <x v="1"/>
    <x v="4"/>
    <x v="2"/>
    <x v="2"/>
    <x v="15"/>
    <x v="15"/>
  </r>
  <r>
    <x v="4"/>
    <s v="RIOPAR PARTICIPACOES S.A."/>
    <x v="12"/>
    <d v="2024-09-27T00:00:00"/>
    <d v="2024-10-01T00:00:00"/>
    <s v="'1033370"/>
    <s v="1 | 1"/>
    <x v="7"/>
    <x v="0"/>
    <n v="-52.74"/>
    <x v="72"/>
    <x v="71"/>
    <s v="PEDIDO DE CANCELAMENTO E 2 VIA EKO - JOSE SOARES FREIRE"/>
    <x v="6"/>
    <x v="2"/>
    <x v="0"/>
    <n v="6001"/>
    <x v="6"/>
    <n v="60012"/>
    <s v="OPERACIONAL (Extraordinário)"/>
    <x v="1"/>
    <x v="4"/>
    <x v="2"/>
    <x v="2"/>
    <x v="15"/>
    <x v="15"/>
  </r>
  <r>
    <x v="4"/>
    <s v="RIOPAR PARTICIPACOES S.A."/>
    <x v="12"/>
    <d v="2024-09-27T00:00:00"/>
    <d v="2024-10-10T00:00:00"/>
    <s v="'1033377"/>
    <s v="1 | 1"/>
    <x v="7"/>
    <x v="0"/>
    <n v="-52.74"/>
    <x v="72"/>
    <x v="71"/>
    <s v="PEDIDO DE CANCELAMENTO E 2 VIA EKO - LEANDRO DOS SANTOS ESPINOLA"/>
    <x v="6"/>
    <x v="2"/>
    <x v="0"/>
    <n v="6001"/>
    <x v="6"/>
    <n v="60012"/>
    <s v="OPERACIONAL (Extraordinário)"/>
    <x v="1"/>
    <x v="4"/>
    <x v="2"/>
    <x v="2"/>
    <x v="15"/>
    <x v="15"/>
  </r>
  <r>
    <x v="4"/>
    <s v="RIOPAR PARTICIPACOES S.A."/>
    <x v="13"/>
    <d v="2024-09-23T00:00:00"/>
    <d v="2024-09-26T00:00:00"/>
    <s v="'1033107"/>
    <s v="1 | 1"/>
    <x v="7"/>
    <x v="0"/>
    <n v="-64603.15"/>
    <x v="72"/>
    <x v="71"/>
    <s v="REF. PEDIDO VT MENSAL OUTUBRO/2024 - EKO"/>
    <x v="6"/>
    <x v="2"/>
    <x v="0"/>
    <n v="6001"/>
    <x v="6"/>
    <n v="60012"/>
    <s v="OPERACIONAL (Extraordinário)"/>
    <x v="1"/>
    <x v="0"/>
    <x v="2"/>
    <x v="2"/>
    <x v="15"/>
    <x v="15"/>
  </r>
  <r>
    <x v="4"/>
    <s v="RIOPAR PARTICIPACOES S.A."/>
    <x v="13"/>
    <d v="2024-09-23T00:00:00"/>
    <d v="2024-09-26T00:00:00"/>
    <s v="'1033107"/>
    <s v="1 | 1"/>
    <x v="7"/>
    <x v="0"/>
    <n v="-5094.45"/>
    <x v="72"/>
    <x v="71"/>
    <s v="REF. PEDIDO VT MENSAL OUTUBRO/2024 - EKO"/>
    <x v="6"/>
    <x v="2"/>
    <x v="0"/>
    <n v="6001"/>
    <x v="6"/>
    <n v="60015"/>
    <s v="OPERACIONAL (Químico e Biológico)"/>
    <x v="1"/>
    <x v="0"/>
    <x v="2"/>
    <x v="2"/>
    <x v="15"/>
    <x v="15"/>
  </r>
  <r>
    <x v="4"/>
    <s v="RIOPAR PARTICIPACOES S.A."/>
    <x v="13"/>
    <d v="2024-09-23T00:00:00"/>
    <d v="2024-09-26T00:00:00"/>
    <s v="'1033107"/>
    <s v="1 | 1"/>
    <x v="7"/>
    <x v="0"/>
    <n v="-3447.45"/>
    <x v="72"/>
    <x v="71"/>
    <s v="REF. PEDIDO VT MENSAL OUTUBRO/2024 - EKO"/>
    <x v="6"/>
    <x v="2"/>
    <x v="0"/>
    <n v="6001"/>
    <x v="6"/>
    <n v="60013"/>
    <s v="OPERACIONAL (Poli e Rollon)"/>
    <x v="1"/>
    <x v="0"/>
    <x v="2"/>
    <x v="2"/>
    <x v="15"/>
    <x v="15"/>
  </r>
  <r>
    <x v="4"/>
    <s v="RIOPAR PARTICIPACOES S.A."/>
    <x v="13"/>
    <d v="2024-09-23T00:00:00"/>
    <d v="2024-09-26T00:00:00"/>
    <s v="'1033107"/>
    <s v="1 | 1"/>
    <x v="7"/>
    <x v="0"/>
    <n v="-2027.5"/>
    <x v="72"/>
    <x v="71"/>
    <s v="REF. PEDIDO VT MENSAL OUTUBRO/2024 - EKO"/>
    <x v="6"/>
    <x v="2"/>
    <x v="0"/>
    <n v="6002"/>
    <x v="9"/>
    <n v="60027"/>
    <s v="OPERACIONAL ADM (Comum)"/>
    <x v="1"/>
    <x v="0"/>
    <x v="2"/>
    <x v="2"/>
    <x v="15"/>
    <x v="15"/>
  </r>
  <r>
    <x v="4"/>
    <s v="RIOPAR PARTICIPACOES S.A."/>
    <x v="13"/>
    <d v="2024-09-23T00:00:00"/>
    <d v="2024-09-26T00:00:00"/>
    <s v="'1033107"/>
    <s v="1 | 1"/>
    <x v="7"/>
    <x v="0"/>
    <n v="-1966.5"/>
    <x v="72"/>
    <x v="71"/>
    <s v="REF. PEDIDO VT MENSAL OUTUBRO/2024 - EKO"/>
    <x v="6"/>
    <x v="2"/>
    <x v="0"/>
    <n v="6001"/>
    <x v="6"/>
    <n v="60014"/>
    <s v="OPERACIONAL (Reciclável)"/>
    <x v="1"/>
    <x v="0"/>
    <x v="2"/>
    <x v="2"/>
    <x v="15"/>
    <x v="15"/>
  </r>
  <r>
    <x v="4"/>
    <s v="RIOPAR PARTICIPACOES S.A."/>
    <x v="13"/>
    <d v="2024-09-23T00:00:00"/>
    <d v="2024-09-26T00:00:00"/>
    <s v="'1033107"/>
    <s v="1 | 1"/>
    <x v="7"/>
    <x v="0"/>
    <n v="-786.6"/>
    <x v="72"/>
    <x v="71"/>
    <s v="REF. PEDIDO VT MENSAL OUTUBRO/2024 - EKO"/>
    <x v="15"/>
    <x v="1"/>
    <x v="0"/>
    <n v="3005"/>
    <x v="18"/>
    <n v="30051"/>
    <s v="DEPARTAMENTO PESSOAL (Administrativo)"/>
    <x v="1"/>
    <x v="0"/>
    <x v="2"/>
    <x v="2"/>
    <x v="15"/>
    <x v="15"/>
  </r>
  <r>
    <x v="4"/>
    <s v="RIOPAR PARTICIPACOES S.A."/>
    <x v="13"/>
    <d v="2024-09-23T00:00:00"/>
    <d v="2024-09-26T00:00:00"/>
    <s v="'1033107"/>
    <s v="1 | 1"/>
    <x v="7"/>
    <x v="0"/>
    <n v="-669.28"/>
    <x v="72"/>
    <x v="71"/>
    <s v="REF. PEDIDO VT MENSAL OUTUBRO/2024 - EKO"/>
    <x v="20"/>
    <x v="1"/>
    <x v="0"/>
    <n v="3004"/>
    <x v="27"/>
    <n v="30041"/>
    <s v="FATURAMENTO (Administrativo)"/>
    <x v="1"/>
    <x v="0"/>
    <x v="2"/>
    <x v="2"/>
    <x v="15"/>
    <x v="15"/>
  </r>
  <r>
    <x v="4"/>
    <s v="RIOPAR PARTICIPACOES S.A."/>
    <x v="13"/>
    <d v="2024-09-23T00:00:00"/>
    <d v="2024-09-26T00:00:00"/>
    <s v="'1033107"/>
    <s v="1 | 1"/>
    <x v="7"/>
    <x v="0"/>
    <n v="-583.65"/>
    <x v="72"/>
    <x v="71"/>
    <s v="REF. PEDIDO VT MENSAL OUTUBRO/2024 - EKO"/>
    <x v="14"/>
    <x v="1"/>
    <x v="0"/>
    <n v="8001"/>
    <x v="17"/>
    <n v="80011"/>
    <s v="MARKETING (Administrativo)"/>
    <x v="1"/>
    <x v="0"/>
    <x v="2"/>
    <x v="2"/>
    <x v="15"/>
    <x v="15"/>
  </r>
  <r>
    <x v="4"/>
    <s v="RIOPAR PARTICIPACOES S.A."/>
    <x v="13"/>
    <d v="2024-09-23T00:00:00"/>
    <d v="2024-09-26T00:00:00"/>
    <s v="'1033107"/>
    <s v="1 | 1"/>
    <x v="7"/>
    <x v="0"/>
    <n v="-536.65"/>
    <x v="72"/>
    <x v="71"/>
    <s v="REF. PEDIDO VT MENSAL OUTUBRO/2024 - EKO"/>
    <x v="4"/>
    <x v="1"/>
    <x v="0"/>
    <n v="8002"/>
    <x v="4"/>
    <n v="80021"/>
    <s v="JURÍDICO (Administrativo)"/>
    <x v="1"/>
    <x v="0"/>
    <x v="2"/>
    <x v="2"/>
    <x v="15"/>
    <x v="15"/>
  </r>
  <r>
    <x v="4"/>
    <s v="RIOPAR PARTICIPACOES S.A."/>
    <x v="13"/>
    <d v="2024-09-23T00:00:00"/>
    <d v="2024-09-26T00:00:00"/>
    <s v="'1033107"/>
    <s v="1 | 1"/>
    <x v="7"/>
    <x v="0"/>
    <n v="-528.45000000000005"/>
    <x v="72"/>
    <x v="71"/>
    <s v="REF. PEDIDO VT MENSAL OUTUBRO/2024 - EKO"/>
    <x v="6"/>
    <x v="2"/>
    <x v="0"/>
    <n v="6002"/>
    <x v="9"/>
    <n v="60022"/>
    <s v="OPERACIONAL ADM (Extraordinário)"/>
    <x v="1"/>
    <x v="0"/>
    <x v="2"/>
    <x v="2"/>
    <x v="15"/>
    <x v="15"/>
  </r>
  <r>
    <x v="4"/>
    <s v="RIOPAR PARTICIPACOES S.A."/>
    <x v="13"/>
    <d v="2024-09-23T00:00:00"/>
    <d v="2024-09-26T00:00:00"/>
    <s v="'1033107"/>
    <s v="1 | 1"/>
    <x v="7"/>
    <x v="0"/>
    <n v="-392.05"/>
    <x v="72"/>
    <x v="71"/>
    <s v="REF. PEDIDO VT MENSAL OUTUBRO/2024 - EKO"/>
    <x v="8"/>
    <x v="1"/>
    <x v="0"/>
    <n v="3006"/>
    <x v="8"/>
    <n v="30061"/>
    <s v="RECURSOS HUMANOS (Administrativo)"/>
    <x v="1"/>
    <x v="0"/>
    <x v="2"/>
    <x v="2"/>
    <x v="15"/>
    <x v="15"/>
  </r>
  <r>
    <x v="4"/>
    <s v="RIOPAR PARTICIPACOES S.A."/>
    <x v="13"/>
    <d v="2024-09-23T00:00:00"/>
    <d v="2024-09-26T00:00:00"/>
    <s v="'1033107"/>
    <s v="1 | 1"/>
    <x v="7"/>
    <x v="0"/>
    <n v="-372.65"/>
    <x v="72"/>
    <x v="71"/>
    <s v="REF. PEDIDO VT MENSAL OUTUBRO/2024 - EKO"/>
    <x v="18"/>
    <x v="1"/>
    <x v="0"/>
    <n v="5002"/>
    <x v="21"/>
    <n v="50021"/>
    <s v="MANIFESTO (Administrativo)"/>
    <x v="1"/>
    <x v="0"/>
    <x v="2"/>
    <x v="2"/>
    <x v="15"/>
    <x v="15"/>
  </r>
  <r>
    <x v="4"/>
    <s v="RIOPAR PARTICIPACOES S.A."/>
    <x v="13"/>
    <d v="2024-09-23T00:00:00"/>
    <d v="2024-09-26T00:00:00"/>
    <s v="'1033107"/>
    <s v="1 | 1"/>
    <x v="7"/>
    <x v="0"/>
    <n v="-215.8"/>
    <x v="72"/>
    <x v="71"/>
    <s v="REF. PEDIDO VT MENSAL OUTUBRO/2024 - EKO"/>
    <x v="6"/>
    <x v="2"/>
    <x v="0"/>
    <n v="6002"/>
    <x v="9"/>
    <n v="60023"/>
    <s v="OPERACIONAL ADM (Poli e Rollon)"/>
    <x v="1"/>
    <x v="0"/>
    <x v="2"/>
    <x v="2"/>
    <x v="15"/>
    <x v="15"/>
  </r>
  <r>
    <x v="4"/>
    <s v="RIOPAR PARTICIPACOES S.A."/>
    <x v="13"/>
    <d v="2024-09-23T00:00:00"/>
    <d v="2024-09-26T00:00:00"/>
    <s v="'1033107"/>
    <s v="1 | 1"/>
    <x v="7"/>
    <x v="0"/>
    <n v="-197.8"/>
    <x v="72"/>
    <x v="71"/>
    <s v="REF. PEDIDO VT MENSAL OUTUBRO/2024 - EKO"/>
    <x v="21"/>
    <x v="1"/>
    <x v="0"/>
    <n v="8003"/>
    <x v="28"/>
    <n v="80031"/>
    <s v="QUALIDADE E PROCESSOS (Administrativo)"/>
    <x v="1"/>
    <x v="0"/>
    <x v="2"/>
    <x v="2"/>
    <x v="15"/>
    <x v="15"/>
  </r>
  <r>
    <x v="4"/>
    <s v="RIOPAR PARTICIPACOES S.A."/>
    <x v="13"/>
    <d v="2024-09-23T00:00:00"/>
    <d v="2024-09-26T00:00:00"/>
    <s v="'1033107"/>
    <s v="1 | 1"/>
    <x v="7"/>
    <x v="0"/>
    <n v="-197.8"/>
    <x v="72"/>
    <x v="71"/>
    <s v="REF. PEDIDO VT MENSAL OUTUBRO/2024 - EKO"/>
    <x v="2"/>
    <x v="2"/>
    <x v="0"/>
    <n v="5005"/>
    <x v="32"/>
    <n v="50057"/>
    <s v="SEGURANÇA DO TRABALHO (Comum)"/>
    <x v="1"/>
    <x v="0"/>
    <x v="2"/>
    <x v="2"/>
    <x v="15"/>
    <x v="15"/>
  </r>
  <r>
    <x v="4"/>
    <s v="RIOPAR PARTICIPACOES S.A."/>
    <x v="13"/>
    <d v="2024-09-23T00:00:00"/>
    <d v="2024-09-26T00:00:00"/>
    <s v="'1033107"/>
    <s v="1 | 1"/>
    <x v="7"/>
    <x v="0"/>
    <n v="0"/>
    <x v="72"/>
    <x v="71"/>
    <s v="REF. PEDIDO VT MENSAL OUTUBRO/2024 - EKO"/>
    <x v="10"/>
    <x v="2"/>
    <x v="0"/>
    <n v="7001"/>
    <x v="11"/>
    <n v="70017"/>
    <s v="OFICINA (Comum)"/>
    <x v="1"/>
    <x v="0"/>
    <x v="2"/>
    <x v="2"/>
    <x v="15"/>
    <x v="15"/>
  </r>
  <r>
    <x v="4"/>
    <s v="RIOPAR PARTICIPACOES S.A."/>
    <x v="13"/>
    <d v="2024-09-23T00:00:00"/>
    <d v="2024-09-26T00:00:00"/>
    <s v="'1033107"/>
    <s v="1 | 1"/>
    <x v="7"/>
    <x v="0"/>
    <n v="0"/>
    <x v="72"/>
    <x v="71"/>
    <s v="REF. PEDIDO VT MENSAL OUTUBRO/2024 - EKO"/>
    <x v="9"/>
    <x v="1"/>
    <x v="0"/>
    <n v="8006"/>
    <x v="10"/>
    <n v="80061"/>
    <s v="TECNOLOGIA DA INFORMAÇÃO (Administrativo)"/>
    <x v="1"/>
    <x v="0"/>
    <x v="2"/>
    <x v="2"/>
    <x v="15"/>
    <x v="15"/>
  </r>
  <r>
    <x v="4"/>
    <s v="RIOPAR PARTICIPACOES S.A."/>
    <x v="13"/>
    <d v="2024-10-01T00:00:00"/>
    <d v="2024-10-03T00:00:00"/>
    <s v="'1033497"/>
    <s v="1 | 1"/>
    <x v="7"/>
    <x v="0"/>
    <n v="-197.8"/>
    <x v="72"/>
    <x v="71"/>
    <s v="PEDIDO VT MENSAL OUTUBRO 2024 EKO - ALEXANDRE DE MORAES PEREIRA "/>
    <x v="6"/>
    <x v="2"/>
    <x v="0"/>
    <n v="6001"/>
    <x v="6"/>
    <n v="60012"/>
    <s v="OPERACIONAL (Extraordinário)"/>
    <x v="1"/>
    <x v="0"/>
    <x v="2"/>
    <x v="2"/>
    <x v="15"/>
    <x v="15"/>
  </r>
  <r>
    <x v="4"/>
    <s v="RIOPAR PARTICIPACOES S.A."/>
    <x v="13"/>
    <d v="2024-10-01T00:00:00"/>
    <d v="2024-10-03T00:00:00"/>
    <s v="'1033514"/>
    <s v="1 | 1"/>
    <x v="7"/>
    <x v="0"/>
    <n v="-100"/>
    <x v="72"/>
    <x v="71"/>
    <s v="BOLETO CARTÃƒO EXPRESSO "/>
    <x v="4"/>
    <x v="1"/>
    <x v="0"/>
    <n v="8002"/>
    <x v="4"/>
    <n v="80021"/>
    <s v="JURÍDICO (Administrativo)"/>
    <x v="1"/>
    <x v="0"/>
    <x v="2"/>
    <x v="2"/>
    <x v="15"/>
    <x v="15"/>
  </r>
  <r>
    <x v="4"/>
    <s v="RIOPAR PARTICIPACOES S.A."/>
    <x v="13"/>
    <d v="2024-10-01T00:00:00"/>
    <d v="2024-10-03T00:00:00"/>
    <s v="'1033517"/>
    <s v="1 | 1"/>
    <x v="7"/>
    <x v="0"/>
    <n v="-1536"/>
    <x v="72"/>
    <x v="71"/>
    <s v="BOLETO CARTÃƒO EXPRESSO "/>
    <x v="6"/>
    <x v="2"/>
    <x v="0"/>
    <n v="6001"/>
    <x v="6"/>
    <n v="60012"/>
    <s v="OPERACIONAL (Extraordinário)"/>
    <x v="1"/>
    <x v="0"/>
    <x v="2"/>
    <x v="2"/>
    <x v="15"/>
    <x v="15"/>
  </r>
  <r>
    <x v="4"/>
    <s v="RIOPAR PARTICIPACOES S.A."/>
    <x v="13"/>
    <d v="2024-10-02T00:00:00"/>
    <d v="2024-10-03T00:00:00"/>
    <s v="'1033546"/>
    <s v="1 | 1"/>
    <x v="7"/>
    <x v="0"/>
    <n v="-100"/>
    <x v="72"/>
    <x v="71"/>
    <s v="BOLETO CARTÃƒO EXPRESSO "/>
    <x v="6"/>
    <x v="2"/>
    <x v="0"/>
    <n v="6001"/>
    <x v="6"/>
    <n v="60012"/>
    <s v="OPERACIONAL (Extraordinário)"/>
    <x v="1"/>
    <x v="0"/>
    <x v="2"/>
    <x v="2"/>
    <x v="15"/>
    <x v="15"/>
  </r>
  <r>
    <x v="4"/>
    <s v="RIOPAR PARTICIPACOES S.A."/>
    <x v="13"/>
    <d v="2024-10-03T00:00:00"/>
    <d v="2024-10-07T00:00:00"/>
    <s v="'1033670"/>
    <s v="1 | 1"/>
    <x v="7"/>
    <x v="0"/>
    <n v="-984.4"/>
    <x v="72"/>
    <x v="71"/>
    <s v="PEDIDO VT MENSAL 2024 OUTUBRO 2024 - EKO"/>
    <x v="6"/>
    <x v="2"/>
    <x v="0"/>
    <n v="6001"/>
    <x v="6"/>
    <n v="60012"/>
    <s v="OPERACIONAL (Extraordinário)"/>
    <x v="1"/>
    <x v="0"/>
    <x v="2"/>
    <x v="2"/>
    <x v="15"/>
    <x v="15"/>
  </r>
  <r>
    <x v="4"/>
    <s v="RIOPAR PARTICIPACOES S.A."/>
    <x v="13"/>
    <d v="2024-10-03T00:00:00"/>
    <d v="2024-10-07T00:00:00"/>
    <s v="'1033670"/>
    <s v="1 | 1"/>
    <x v="7"/>
    <x v="0"/>
    <n v="-393.3"/>
    <x v="72"/>
    <x v="71"/>
    <s v="PEDIDO VT MENSAL 2024 OUTUBRO 2024 - EKO"/>
    <x v="3"/>
    <x v="2"/>
    <x v="0"/>
    <n v="7004"/>
    <x v="3"/>
    <n v="70047"/>
    <s v="FÁBRICA CNTR (Comum)"/>
    <x v="1"/>
    <x v="0"/>
    <x v="2"/>
    <x v="2"/>
    <x v="15"/>
    <x v="15"/>
  </r>
  <r>
    <x v="4"/>
    <s v="RIOPAR PARTICIPACOES S.A."/>
    <x v="13"/>
    <d v="2024-10-03T00:00:00"/>
    <d v="2024-10-07T00:00:00"/>
    <s v="'1033742"/>
    <s v="1 | 1"/>
    <x v="7"/>
    <x v="0"/>
    <n v="-446.04"/>
    <x v="72"/>
    <x v="71"/>
    <s v="PEDIDO DE VT MENSAL OUTUBRO 2024 RECARGA, 2 VIA E CANCELAMENTO EKO - JAIRO DA SILVA OLIVEIRA"/>
    <x v="6"/>
    <x v="2"/>
    <x v="0"/>
    <n v="6001"/>
    <x v="6"/>
    <n v="60012"/>
    <s v="OPERACIONAL (Extraordinário)"/>
    <x v="1"/>
    <x v="0"/>
    <x v="2"/>
    <x v="2"/>
    <x v="15"/>
    <x v="15"/>
  </r>
  <r>
    <x v="4"/>
    <s v="RIOPAR PARTICIPACOES S.A."/>
    <x v="13"/>
    <d v="2024-10-03T00:00:00"/>
    <d v="2024-10-07T00:00:00"/>
    <s v="'1033742"/>
    <s v="1 | 1"/>
    <x v="7"/>
    <x v="0"/>
    <n v="0"/>
    <x v="72"/>
    <x v="71"/>
    <s v="PEDIDO DE VT MENSAL OUTUBRO 2024 RECARGA, 2 VIA E CANCELAMENTO EKO - JAIRO DA SILVA OLIVEIRA"/>
    <x v="3"/>
    <x v="2"/>
    <x v="0"/>
    <n v="7004"/>
    <x v="3"/>
    <n v="70047"/>
    <s v="FÁBRICA CNTR (Comum)"/>
    <x v="1"/>
    <x v="0"/>
    <x v="2"/>
    <x v="2"/>
    <x v="15"/>
    <x v="15"/>
  </r>
  <r>
    <x v="4"/>
    <s v="RIOPAR PARTICIPACOES S.A."/>
    <x v="13"/>
    <d v="2024-10-03T00:00:00"/>
    <d v="2024-10-07T00:00:00"/>
    <s v="'1033750"/>
    <s v="1 | 1"/>
    <x v="7"/>
    <x v="0"/>
    <n v="-104.06"/>
    <x v="72"/>
    <x v="71"/>
    <s v="PEDIDO VT MENSAL OUTUBRO 2024 - BRUNO LINS DA SILVA"/>
    <x v="6"/>
    <x v="2"/>
    <x v="0"/>
    <n v="6001"/>
    <x v="6"/>
    <n v="60012"/>
    <s v="OPERACIONAL (Extraordinário)"/>
    <x v="1"/>
    <x v="0"/>
    <x v="2"/>
    <x v="2"/>
    <x v="15"/>
    <x v="15"/>
  </r>
  <r>
    <x v="4"/>
    <s v="RIOPAR PARTICIPACOES S.A."/>
    <x v="13"/>
    <d v="2024-10-03T00:00:00"/>
    <d v="2024-10-07T00:00:00"/>
    <s v="'1033750"/>
    <s v="1 | 1"/>
    <x v="7"/>
    <x v="0"/>
    <n v="0"/>
    <x v="72"/>
    <x v="71"/>
    <s v="PEDIDO VT MENSAL OUTUBRO 2024 - BRUNO LINS DA SILVA"/>
    <x v="3"/>
    <x v="2"/>
    <x v="0"/>
    <n v="7004"/>
    <x v="3"/>
    <n v="70047"/>
    <s v="FÁBRICA CNTR (Comum)"/>
    <x v="1"/>
    <x v="0"/>
    <x v="2"/>
    <x v="2"/>
    <x v="15"/>
    <x v="15"/>
  </r>
  <r>
    <x v="4"/>
    <s v="RIOPAR PARTICIPACOES S.A."/>
    <x v="13"/>
    <d v="2024-10-04T00:00:00"/>
    <d v="2024-10-07T00:00:00"/>
    <s v="'1033757"/>
    <s v="1 | 1"/>
    <x v="7"/>
    <x v="0"/>
    <n v="-359.1"/>
    <x v="72"/>
    <x v="71"/>
    <s v="VT - ANTONIO CARLOS INACIO MARMELO - EKO"/>
    <x v="6"/>
    <x v="2"/>
    <x v="0"/>
    <n v="6001"/>
    <x v="6"/>
    <n v="60012"/>
    <s v="OPERACIONAL (Extraordinário)"/>
    <x v="1"/>
    <x v="0"/>
    <x v="2"/>
    <x v="2"/>
    <x v="15"/>
    <x v="15"/>
  </r>
  <r>
    <x v="4"/>
    <s v="RIOPAR PARTICIPACOES S.A."/>
    <x v="13"/>
    <d v="2024-10-04T00:00:00"/>
    <d v="2024-10-07T00:00:00"/>
    <s v="'1033757"/>
    <s v="1 | 1"/>
    <x v="7"/>
    <x v="0"/>
    <n v="0"/>
    <x v="72"/>
    <x v="71"/>
    <s v="VT - ANTONIO CARLOS INACIO MARMELO - EKO"/>
    <x v="3"/>
    <x v="2"/>
    <x v="0"/>
    <n v="7004"/>
    <x v="3"/>
    <n v="70047"/>
    <s v="FÁBRICA CNTR (Comum)"/>
    <x v="1"/>
    <x v="0"/>
    <x v="2"/>
    <x v="2"/>
    <x v="15"/>
    <x v="15"/>
  </r>
  <r>
    <x v="4"/>
    <s v="RIOPAR PARTICIPACOES S.A."/>
    <x v="13"/>
    <d v="2024-10-07T00:00:00"/>
    <d v="2024-10-09T00:00:00"/>
    <s v="'1033896"/>
    <s v="1 | 1"/>
    <x v="7"/>
    <x v="0"/>
    <n v="-813.2"/>
    <x v="72"/>
    <x v="71"/>
    <s v="PEDIDO VT MENSAL OUTUBRO 2024 NOVOS EKO"/>
    <x v="6"/>
    <x v="2"/>
    <x v="0"/>
    <n v="6001"/>
    <x v="6"/>
    <n v="60012"/>
    <s v="OPERACIONAL (Extraordinário)"/>
    <x v="1"/>
    <x v="0"/>
    <x v="2"/>
    <x v="2"/>
    <x v="15"/>
    <x v="15"/>
  </r>
  <r>
    <x v="4"/>
    <s v="RIOPAR PARTICIPACOES S.A."/>
    <x v="13"/>
    <d v="2024-10-07T00:00:00"/>
    <d v="2024-10-09T00:00:00"/>
    <s v="'1033896"/>
    <s v="1 | 1"/>
    <x v="7"/>
    <x v="0"/>
    <n v="-324.89999999999998"/>
    <x v="72"/>
    <x v="71"/>
    <s v="PEDIDO VT MENSAL OUTUBRO 2024 NOVOS EKO"/>
    <x v="6"/>
    <x v="2"/>
    <x v="0"/>
    <n v="6001"/>
    <x v="6"/>
    <n v="60013"/>
    <s v="OPERACIONAL (Poli e Rollon)"/>
    <x v="1"/>
    <x v="0"/>
    <x v="2"/>
    <x v="2"/>
    <x v="15"/>
    <x v="15"/>
  </r>
  <r>
    <x v="4"/>
    <s v="RIOPAR PARTICIPACOES S.A."/>
    <x v="13"/>
    <d v="2024-10-07T00:00:00"/>
    <d v="2024-10-09T00:00:00"/>
    <s v="'1033896"/>
    <s v="1 | 1"/>
    <x v="7"/>
    <x v="0"/>
    <n v="-324.89999999999998"/>
    <x v="72"/>
    <x v="71"/>
    <s v="PEDIDO VT MENSAL OUTUBRO 2024 NOVOS EKO"/>
    <x v="6"/>
    <x v="2"/>
    <x v="0"/>
    <n v="6002"/>
    <x v="9"/>
    <n v="60022"/>
    <s v="OPERACIONAL ADM (Extraordinário)"/>
    <x v="1"/>
    <x v="0"/>
    <x v="2"/>
    <x v="2"/>
    <x v="15"/>
    <x v="15"/>
  </r>
  <r>
    <x v="4"/>
    <s v="RIOPAR PARTICIPACOES S.A."/>
    <x v="13"/>
    <d v="2024-10-07T00:00:00"/>
    <d v="2024-10-09T00:00:00"/>
    <s v="'1033896"/>
    <s v="1 | 1"/>
    <x v="7"/>
    <x v="0"/>
    <n v="-324.89999999999998"/>
    <x v="72"/>
    <x v="71"/>
    <s v="PEDIDO VT MENSAL OUTUBRO 2024 NOVOS EKO"/>
    <x v="18"/>
    <x v="1"/>
    <x v="0"/>
    <n v="5002"/>
    <x v="21"/>
    <n v="50021"/>
    <s v="MANIFESTO (Administrativo)"/>
    <x v="1"/>
    <x v="0"/>
    <x v="2"/>
    <x v="2"/>
    <x v="15"/>
    <x v="15"/>
  </r>
  <r>
    <x v="4"/>
    <s v="RIOPAR PARTICIPACOES S.A."/>
    <x v="13"/>
    <d v="2024-10-07T00:00:00"/>
    <d v="2024-10-09T00:00:00"/>
    <s v="'1033896"/>
    <s v="1 | 1"/>
    <x v="7"/>
    <x v="0"/>
    <n v="-324.89999999999998"/>
    <x v="72"/>
    <x v="71"/>
    <s v="PEDIDO VT MENSAL OUTUBRO 2024 NOVOS EKO"/>
    <x v="2"/>
    <x v="1"/>
    <x v="0"/>
    <n v="4004"/>
    <x v="2"/>
    <n v="40041"/>
    <s v="PATRIMÔNIO (Administrativo)"/>
    <x v="1"/>
    <x v="0"/>
    <x v="2"/>
    <x v="2"/>
    <x v="15"/>
    <x v="15"/>
  </r>
  <r>
    <x v="4"/>
    <s v="RIOPAR PARTICIPACOES S.A."/>
    <x v="13"/>
    <d v="2024-10-07T00:00:00"/>
    <d v="2024-10-09T00:00:00"/>
    <s v="'1033896"/>
    <s v="1 | 1"/>
    <x v="7"/>
    <x v="0"/>
    <n v="-163.4"/>
    <x v="72"/>
    <x v="71"/>
    <s v="PEDIDO VT MENSAL OUTUBRO 2024 NOVOS EKO"/>
    <x v="6"/>
    <x v="2"/>
    <x v="0"/>
    <n v="6001"/>
    <x v="6"/>
    <n v="60015"/>
    <s v="OPERACIONAL (Químico e Biológico)"/>
    <x v="1"/>
    <x v="0"/>
    <x v="2"/>
    <x v="2"/>
    <x v="15"/>
    <x v="15"/>
  </r>
  <r>
    <x v="4"/>
    <s v="RIOPAR PARTICIPACOES S.A."/>
    <x v="13"/>
    <d v="2024-10-07T00:00:00"/>
    <d v="2024-10-09T00:00:00"/>
    <s v="'1033896"/>
    <s v="1 | 1"/>
    <x v="7"/>
    <x v="0"/>
    <n v="-111.8"/>
    <x v="72"/>
    <x v="71"/>
    <s v="PEDIDO VT MENSAL OUTUBRO 2024 NOVOS EKO"/>
    <x v="6"/>
    <x v="2"/>
    <x v="0"/>
    <n v="6002"/>
    <x v="9"/>
    <n v="60027"/>
    <s v="OPERACIONAL ADM (Comum)"/>
    <x v="1"/>
    <x v="0"/>
    <x v="2"/>
    <x v="2"/>
    <x v="15"/>
    <x v="15"/>
  </r>
  <r>
    <x v="4"/>
    <s v="RIOPAR PARTICIPACOES S.A."/>
    <x v="13"/>
    <d v="2024-10-08T00:00:00"/>
    <d v="2024-10-10T00:00:00"/>
    <s v="'1033931"/>
    <s v="1 | 1"/>
    <x v="7"/>
    <x v="0"/>
    <n v="-571.14"/>
    <x v="72"/>
    <x v="71"/>
    <s v="PEDIDO VT MENSAL OUTUBRO 2024 NOVOS COM CANCELAMENTO, 2 VIA E RECARGA  - EKO"/>
    <x v="6"/>
    <x v="2"/>
    <x v="0"/>
    <n v="6001"/>
    <x v="6"/>
    <n v="60012"/>
    <s v="OPERACIONAL (Extraordinário)"/>
    <x v="1"/>
    <x v="0"/>
    <x v="2"/>
    <x v="2"/>
    <x v="15"/>
    <x v="15"/>
  </r>
  <r>
    <x v="4"/>
    <s v="RIOPAR PARTICIPACOES S.A."/>
    <x v="13"/>
    <d v="2024-10-08T00:00:00"/>
    <d v="2024-10-10T00:00:00"/>
    <s v="'1033931"/>
    <s v="1 | 1"/>
    <x v="7"/>
    <x v="0"/>
    <n v="0"/>
    <x v="72"/>
    <x v="71"/>
    <s v="PEDIDO VT MENSAL OUTUBRO 2024 NOVOS COM CANCELAMENTO, 2 VIA E RECARGA  - EKO"/>
    <x v="3"/>
    <x v="2"/>
    <x v="0"/>
    <n v="7004"/>
    <x v="3"/>
    <n v="70047"/>
    <s v="FÁBRICA CNTR (Comum)"/>
    <x v="1"/>
    <x v="0"/>
    <x v="2"/>
    <x v="2"/>
    <x v="15"/>
    <x v="15"/>
  </r>
  <r>
    <x v="4"/>
    <s v="RIOPAR PARTICIPACOES S.A."/>
    <x v="13"/>
    <d v="2024-10-09T00:00:00"/>
    <d v="2024-10-11T00:00:00"/>
    <s v="'1034004"/>
    <s v="1 | 1"/>
    <x v="7"/>
    <x v="0"/>
    <n v="-1347"/>
    <x v="72"/>
    <x v="71"/>
    <s v="BOLETO CARTÃƒO EXPRESSO "/>
    <x v="6"/>
    <x v="2"/>
    <x v="0"/>
    <n v="6001"/>
    <x v="6"/>
    <n v="60012"/>
    <s v="OPERACIONAL (Extraordinário)"/>
    <x v="1"/>
    <x v="0"/>
    <x v="2"/>
    <x v="2"/>
    <x v="15"/>
    <x v="15"/>
  </r>
  <r>
    <x v="4"/>
    <s v="RIOPAR PARTICIPACOES S.A."/>
    <x v="13"/>
    <d v="2024-10-09T00:00:00"/>
    <d v="2024-10-11T00:00:00"/>
    <s v="'1034004"/>
    <s v="1 | 1"/>
    <x v="7"/>
    <x v="0"/>
    <n v="0"/>
    <x v="72"/>
    <x v="71"/>
    <s v="BOLETO CARTÃƒO EXPRESSO "/>
    <x v="3"/>
    <x v="2"/>
    <x v="0"/>
    <n v="7004"/>
    <x v="3"/>
    <n v="70047"/>
    <s v="FÁBRICA CNTR (Comum)"/>
    <x v="1"/>
    <x v="0"/>
    <x v="2"/>
    <x v="2"/>
    <x v="15"/>
    <x v="15"/>
  </r>
  <r>
    <x v="4"/>
    <s v="RIOPAR PARTICIPACOES S.A."/>
    <x v="13"/>
    <d v="2024-10-09T00:00:00"/>
    <d v="2024-10-11T00:00:00"/>
    <s v="'1034019"/>
    <s v="1 | 1"/>
    <x v="7"/>
    <x v="0"/>
    <n v="-52.74"/>
    <x v="72"/>
    <x v="71"/>
    <s v="PEDIDO DE CANCELAMENTO E 2 VIA EKO - LUIZ CARLOS ROCHA GUIMARÃƒES"/>
    <x v="6"/>
    <x v="2"/>
    <x v="0"/>
    <n v="6001"/>
    <x v="6"/>
    <n v="60012"/>
    <s v="OPERACIONAL (Extraordinário)"/>
    <x v="1"/>
    <x v="0"/>
    <x v="2"/>
    <x v="2"/>
    <x v="15"/>
    <x v="15"/>
  </r>
  <r>
    <x v="4"/>
    <s v="RIOPAR PARTICIPACOES S.A."/>
    <x v="13"/>
    <d v="2024-10-14T00:00:00"/>
    <d v="2024-10-16T00:00:00"/>
    <s v="'1034293"/>
    <s v="1 | 1"/>
    <x v="7"/>
    <x v="0"/>
    <n v="-146.19999999999999"/>
    <x v="72"/>
    <x v="71"/>
    <s v="PEDIDO VT MENSAL OUTUBRO 2024 NOVO EKO-  CARLOS ALBERTO DE JESUS ALMEIDA "/>
    <x v="6"/>
    <x v="2"/>
    <x v="0"/>
    <n v="6001"/>
    <x v="6"/>
    <n v="60012"/>
    <s v="OPERACIONAL (Extraordinário)"/>
    <x v="1"/>
    <x v="0"/>
    <x v="2"/>
    <x v="2"/>
    <x v="15"/>
    <x v="15"/>
  </r>
  <r>
    <x v="4"/>
    <s v="RIOPAR PARTICIPACOES S.A."/>
    <x v="13"/>
    <d v="2024-10-14T00:00:00"/>
    <d v="2024-10-16T00:00:00"/>
    <s v="'1034314"/>
    <s v="1 | 1"/>
    <x v="7"/>
    <x v="0"/>
    <n v="-52.74"/>
    <x v="72"/>
    <x v="71"/>
    <s v="PEDIDO DE CANCELAMENTO DE VT  E 2 VIA EKO - JEFFERSON MATHIAS ALVES"/>
    <x v="6"/>
    <x v="2"/>
    <x v="0"/>
    <n v="6001"/>
    <x v="6"/>
    <n v="60012"/>
    <s v="OPERACIONAL (Extraordinário)"/>
    <x v="1"/>
    <x v="0"/>
    <x v="2"/>
    <x v="2"/>
    <x v="15"/>
    <x v="15"/>
  </r>
  <r>
    <x v="4"/>
    <s v="RIOPAR PARTICIPACOES S.A."/>
    <x v="13"/>
    <d v="2024-10-14T00:00:00"/>
    <d v="2024-10-17T00:00:00"/>
    <s v="'1034365"/>
    <s v="1 | 1"/>
    <x v="7"/>
    <x v="0"/>
    <n v="-222.3"/>
    <x v="72"/>
    <x v="71"/>
    <s v="PEDIDO VT MENSAL OUTUBRO 2024 -JOAO CARLOS DA SILVA"/>
    <x v="6"/>
    <x v="2"/>
    <x v="0"/>
    <n v="6001"/>
    <x v="6"/>
    <n v="60012"/>
    <s v="OPERACIONAL (Extraordinário)"/>
    <x v="1"/>
    <x v="0"/>
    <x v="2"/>
    <x v="2"/>
    <x v="15"/>
    <x v="15"/>
  </r>
  <r>
    <x v="4"/>
    <s v="RIOPAR PARTICIPACOES S.A."/>
    <x v="13"/>
    <d v="2024-10-16T00:00:00"/>
    <d v="2024-10-18T00:00:00"/>
    <s v="'1034455"/>
    <s v="1 | 1"/>
    <x v="7"/>
    <x v="0"/>
    <n v="-257.94"/>
    <x v="72"/>
    <x v="71"/>
    <s v="PEDIDO VT MENSAL COM CANCELAMENTO, 2 VIA E RECARGA - FRANCISCO CARLOS MARQUES DA SILVA"/>
    <x v="6"/>
    <x v="2"/>
    <x v="0"/>
    <n v="6001"/>
    <x v="6"/>
    <n v="60012"/>
    <s v="OPERACIONAL (Extraordinário)"/>
    <x v="1"/>
    <x v="0"/>
    <x v="2"/>
    <x v="2"/>
    <x v="15"/>
    <x v="15"/>
  </r>
  <r>
    <x v="4"/>
    <s v="RIOPAR PARTICIPACOES S.A."/>
    <x v="13"/>
    <d v="2024-10-16T00:00:00"/>
    <d v="2024-10-21T00:00:00"/>
    <s v="'1034478"/>
    <s v="1 | 1"/>
    <x v="7"/>
    <x v="0"/>
    <n v="-557"/>
    <x v="72"/>
    <x v="71"/>
    <s v="BOLETO CARTÃƒO EXPRESSO "/>
    <x v="6"/>
    <x v="2"/>
    <x v="0"/>
    <n v="6001"/>
    <x v="6"/>
    <n v="60012"/>
    <s v="OPERACIONAL (Extraordinário)"/>
    <x v="1"/>
    <x v="0"/>
    <x v="2"/>
    <x v="2"/>
    <x v="15"/>
    <x v="15"/>
  </r>
  <r>
    <x v="4"/>
    <s v="RIOPAR PARTICIPACOES S.A."/>
    <x v="13"/>
    <d v="2024-10-16T00:00:00"/>
    <d v="2024-10-21T00:00:00"/>
    <s v="'1034480"/>
    <s v="1 | 1"/>
    <x v="7"/>
    <x v="0"/>
    <n v="-556.4"/>
    <x v="72"/>
    <x v="71"/>
    <s v="PEDIDO VT MENSAL OUTUBRO 2024 NOVOS - EKO"/>
    <x v="6"/>
    <x v="2"/>
    <x v="0"/>
    <n v="6001"/>
    <x v="6"/>
    <n v="60012"/>
    <s v="OPERACIONAL (Extraordinário)"/>
    <x v="1"/>
    <x v="0"/>
    <x v="2"/>
    <x v="2"/>
    <x v="15"/>
    <x v="15"/>
  </r>
  <r>
    <x v="4"/>
    <s v="RIOPAR PARTICIPACOES S.A."/>
    <x v="13"/>
    <d v="2024-10-21T00:00:00"/>
    <d v="2024-10-23T00:00:00"/>
    <s v="'1034615"/>
    <s v="1 | 1"/>
    <x v="7"/>
    <x v="0"/>
    <n v="-52.74"/>
    <x v="72"/>
    <x v="71"/>
    <s v="PEDIDO VA MENSAL OUTUBRO 2024 -JOSE LUIZ DA SILVA"/>
    <x v="6"/>
    <x v="2"/>
    <x v="0"/>
    <n v="6001"/>
    <x v="6"/>
    <n v="60012"/>
    <s v="OPERACIONAL (Extraordinário)"/>
    <x v="1"/>
    <x v="0"/>
    <x v="2"/>
    <x v="2"/>
    <x v="15"/>
    <x v="15"/>
  </r>
  <r>
    <x v="4"/>
    <s v="RIOPAR PARTICIPACOES S.A."/>
    <x v="13"/>
    <d v="2024-10-21T00:00:00"/>
    <d v="2024-10-23T00:00:00"/>
    <s v="'1034642"/>
    <s v="1 | 1"/>
    <x v="7"/>
    <x v="0"/>
    <n v="-390.64"/>
    <x v="72"/>
    <x v="71"/>
    <s v="PEDIDO DE VT MENSAL OUTUBRO 2024 RECARGA, CANCELAMENTO E 2 VIA NOVOS - EKO"/>
    <x v="6"/>
    <x v="2"/>
    <x v="0"/>
    <n v="6001"/>
    <x v="6"/>
    <n v="60012"/>
    <s v="OPERACIONAL (Extraordinário)"/>
    <x v="1"/>
    <x v="0"/>
    <x v="2"/>
    <x v="2"/>
    <x v="15"/>
    <x v="15"/>
  </r>
  <r>
    <x v="4"/>
    <s v="RIOPAR PARTICIPACOES S.A."/>
    <x v="13"/>
    <d v="2024-10-21T00:00:00"/>
    <d v="2024-10-23T00:00:00"/>
    <s v="'1034643"/>
    <s v="1 | 1"/>
    <x v="7"/>
    <x v="0"/>
    <n v="-153.9"/>
    <x v="72"/>
    <x v="71"/>
    <s v="PEDIDO VT 2024 OUTUBRO NOVO EKO -  FRANCISCO LUIZ JOAQUIM DA SILVA  "/>
    <x v="6"/>
    <x v="2"/>
    <x v="0"/>
    <n v="6001"/>
    <x v="6"/>
    <n v="60012"/>
    <s v="OPERACIONAL (Extraordinário)"/>
    <x v="1"/>
    <x v="0"/>
    <x v="2"/>
    <x v="2"/>
    <x v="15"/>
    <x v="15"/>
  </r>
  <r>
    <x v="4"/>
    <s v="RIOPAR PARTICIPACOES S.A."/>
    <x v="13"/>
    <d v="2024-10-22T00:00:00"/>
    <d v="2024-10-24T00:00:00"/>
    <s v="'1034675"/>
    <s v="1 | 1"/>
    <x v="7"/>
    <x v="0"/>
    <n v="-750"/>
    <x v="72"/>
    <x v="71"/>
    <s v="BOLETO CARTÃƒO EXPRESSO "/>
    <x v="6"/>
    <x v="2"/>
    <x v="0"/>
    <n v="6001"/>
    <x v="6"/>
    <n v="60012"/>
    <s v="OPERACIONAL (Extraordinário)"/>
    <x v="1"/>
    <x v="0"/>
    <x v="2"/>
    <x v="2"/>
    <x v="15"/>
    <x v="15"/>
  </r>
  <r>
    <x v="4"/>
    <s v="RIOPAR PARTICIPACOES S.A."/>
    <x v="13"/>
    <d v="2024-10-23T00:00:00"/>
    <d v="2024-10-25T00:00:00"/>
    <s v="'1034728"/>
    <s v="1 | 1"/>
    <x v="7"/>
    <x v="0"/>
    <n v="-495.9"/>
    <x v="72"/>
    <x v="71"/>
    <s v="PEDIDO VT DANIEL LOPES DE SOUZA - RETORNO DE INSS"/>
    <x v="6"/>
    <x v="2"/>
    <x v="0"/>
    <n v="6001"/>
    <x v="6"/>
    <n v="60012"/>
    <s v="OPERACIONAL (Extraordinário)"/>
    <x v="1"/>
    <x v="0"/>
    <x v="2"/>
    <x v="2"/>
    <x v="15"/>
    <x v="15"/>
  </r>
  <r>
    <x v="4"/>
    <s v="RIOPAR PARTICIPACOES S.A."/>
    <x v="13"/>
    <d v="2024-10-23T00:00:00"/>
    <d v="2024-10-25T00:00:00"/>
    <s v="'1034738"/>
    <s v="1 | 1"/>
    <x v="7"/>
    <x v="0"/>
    <n v="-249.4"/>
    <x v="72"/>
    <x v="71"/>
    <s v="PEDIDO VT MENSAL NOVEMBRO - PEDRO HENRIQUE CERQUEIRA MACHADO  "/>
    <x v="6"/>
    <x v="2"/>
    <x v="0"/>
    <n v="6001"/>
    <x v="6"/>
    <n v="60012"/>
    <s v="OPERACIONAL (Extraordinário)"/>
    <x v="1"/>
    <x v="0"/>
    <x v="2"/>
    <x v="2"/>
    <x v="15"/>
    <x v="15"/>
  </r>
  <r>
    <x v="4"/>
    <s v="RIOPAR PARTICIPACOES S.A."/>
    <x v="13"/>
    <d v="2024-10-23T00:00:00"/>
    <d v="2024-10-25T00:00:00"/>
    <s v="'1034758"/>
    <s v="1 | 1"/>
    <x v="7"/>
    <x v="0"/>
    <n v="-30.1"/>
    <x v="72"/>
    <x v="71"/>
    <s v="PEDIDO VT MENSAL OUTUBRO 2024 COM CANCELAMENTO,"/>
    <x v="6"/>
    <x v="2"/>
    <x v="0"/>
    <n v="6001"/>
    <x v="6"/>
    <n v="60012"/>
    <s v="OPERACIONAL (Extraordinário)"/>
    <x v="1"/>
    <x v="0"/>
    <x v="2"/>
    <x v="2"/>
    <x v="15"/>
    <x v="15"/>
  </r>
  <r>
    <x v="4"/>
    <s v="RIOPAR PARTICIPACOES S.A."/>
    <x v="13"/>
    <d v="2024-10-24T00:00:00"/>
    <d v="2024-10-30T00:00:00"/>
    <s v="'1034829"/>
    <s v="1 | 1"/>
    <x v="7"/>
    <x v="0"/>
    <n v="-1529.64"/>
    <x v="72"/>
    <x v="71"/>
    <s v="PEDIDO DE VT MENSAL NOVEMBRO 2024 COM 2 VIA - EKO"/>
    <x v="6"/>
    <x v="2"/>
    <x v="0"/>
    <n v="6001"/>
    <x v="6"/>
    <n v="60012"/>
    <s v="OPERACIONAL (Extraordinário)"/>
    <x v="1"/>
    <x v="0"/>
    <x v="2"/>
    <x v="2"/>
    <x v="15"/>
    <x v="15"/>
  </r>
  <r>
    <x v="4"/>
    <s v="RIOPAR PARTICIPACOES S.A."/>
    <x v="13"/>
    <d v="2024-10-25T00:00:00"/>
    <d v="2024-10-30T00:00:00"/>
    <s v="'1034883"/>
    <s v="1 | 1"/>
    <x v="7"/>
    <x v="0"/>
    <n v="-376.2"/>
    <x v="72"/>
    <x v="71"/>
    <s v="PEDIDO VT MENSAL NOVEMBRO 2024 EKO  - JOSE CARLOS PACHECO DO NASCIMENTO "/>
    <x v="6"/>
    <x v="2"/>
    <x v="0"/>
    <n v="6001"/>
    <x v="6"/>
    <n v="60012"/>
    <s v="OPERACIONAL (Extraordinário)"/>
    <x v="1"/>
    <x v="0"/>
    <x v="2"/>
    <x v="2"/>
    <x v="15"/>
    <x v="15"/>
  </r>
  <r>
    <x v="4"/>
    <s v="RIOPAR PARTICIPACOES S.A."/>
    <x v="13"/>
    <d v="2024-10-28T00:00:00"/>
    <d v="2024-10-30T00:00:00"/>
    <s v="'1034906"/>
    <s v="1 | 1"/>
    <x v="7"/>
    <x v="0"/>
    <n v="-189.2"/>
    <x v="72"/>
    <x v="71"/>
    <s v="PEDIDO VT MENSAL NOVEMBRO 2024 EKO  - CRISTIAN MATHEUS DE SOUZA LIMA"/>
    <x v="6"/>
    <x v="2"/>
    <x v="0"/>
    <n v="6001"/>
    <x v="6"/>
    <n v="60012"/>
    <s v="OPERACIONAL (Extraordinário)"/>
    <x v="1"/>
    <x v="0"/>
    <x v="2"/>
    <x v="2"/>
    <x v="15"/>
    <x v="15"/>
  </r>
  <r>
    <x v="4"/>
    <s v="RIOPAR PARTICIPACOES S.A."/>
    <x v="13"/>
    <d v="2024-10-28T00:00:00"/>
    <d v="2024-10-30T00:00:00"/>
    <s v="'1034913"/>
    <s v="1 | 1"/>
    <x v="7"/>
    <x v="0"/>
    <n v="-464"/>
    <x v="72"/>
    <x v="71"/>
    <s v="BOLETO CARTÃƒO EXPRESSO "/>
    <x v="6"/>
    <x v="2"/>
    <x v="0"/>
    <n v="6001"/>
    <x v="6"/>
    <n v="60012"/>
    <s v="OPERACIONAL (Extraordinário)"/>
    <x v="1"/>
    <x v="0"/>
    <x v="2"/>
    <x v="2"/>
    <x v="15"/>
    <x v="15"/>
  </r>
  <r>
    <x v="4"/>
    <s v="RIOPAR PARTICIPACOES S.A."/>
    <x v="13"/>
    <d v="2024-10-28T00:00:00"/>
    <d v="2024-10-30T00:00:00"/>
    <s v="'1034914"/>
    <s v="1 | 1"/>
    <x v="7"/>
    <x v="0"/>
    <n v="-52.74"/>
    <x v="72"/>
    <x v="71"/>
    <s v="Cancelamento e solicitaÃ§Ã£o de 2Âª via eko  -de RODRIGO DOS SANTOS BARBOSA e SERGIO ALEXANDRE BISPO."/>
    <x v="6"/>
    <x v="2"/>
    <x v="0"/>
    <n v="6001"/>
    <x v="6"/>
    <n v="60012"/>
    <s v="OPERACIONAL (Extraordinário)"/>
    <x v="1"/>
    <x v="0"/>
    <x v="2"/>
    <x v="2"/>
    <x v="15"/>
    <x v="15"/>
  </r>
  <r>
    <x v="4"/>
    <s v="RIOPAR PARTICIPACOES S.A."/>
    <x v="13"/>
    <d v="2024-10-28T00:00:00"/>
    <d v="2024-10-30T00:00:00"/>
    <s v="'1034958"/>
    <s v="1 | 1"/>
    <x v="7"/>
    <x v="0"/>
    <n v="-52.74"/>
    <x v="72"/>
    <x v="71"/>
    <s v="Cancelamento + 2Âª via de Rio Card - REGINALDO ANDRE DA SILVA EKO"/>
    <x v="6"/>
    <x v="2"/>
    <x v="0"/>
    <n v="6001"/>
    <x v="6"/>
    <n v="60012"/>
    <s v="OPERACIONAL (Extraordinário)"/>
    <x v="1"/>
    <x v="0"/>
    <x v="2"/>
    <x v="2"/>
    <x v="15"/>
    <x v="15"/>
  </r>
  <r>
    <x v="4"/>
    <s v="RIOPAR PARTICIPACOES S.A."/>
    <x v="13"/>
    <d v="2024-10-28T00:00:00"/>
    <d v="2024-11-01T00:00:00"/>
    <s v="'1035202"/>
    <s v="1 | 1"/>
    <x v="7"/>
    <x v="0"/>
    <n v="-189.2"/>
    <x v="72"/>
    <x v="71"/>
    <s v="PEDIDO VT MENSAL NOVEMBRO 2024 - LUIZ FERNANDO CARVALHO DA SILVA"/>
    <x v="6"/>
    <x v="2"/>
    <x v="0"/>
    <n v="6001"/>
    <x v="6"/>
    <n v="60012"/>
    <s v="OPERACIONAL (Extraordinário)"/>
    <x v="1"/>
    <x v="0"/>
    <x v="2"/>
    <x v="2"/>
    <x v="15"/>
    <x v="15"/>
  </r>
  <r>
    <x v="4"/>
    <s v="RIOPAR PARTICIPACOES S.A."/>
    <x v="13"/>
    <d v="2024-10-29T00:00:00"/>
    <d v="2024-10-31T00:00:00"/>
    <s v="'1035020"/>
    <s v="1 | 1"/>
    <x v="7"/>
    <x v="0"/>
    <n v="-376.2"/>
    <x v="72"/>
    <x v="71"/>
    <s v="Retorno ao trabalho - ANDERSON DOS SANTOS FERREIRA  "/>
    <x v="6"/>
    <x v="2"/>
    <x v="0"/>
    <n v="6002"/>
    <x v="9"/>
    <n v="60023"/>
    <s v="OPERACIONAL ADM (Poli e Rollon)"/>
    <x v="1"/>
    <x v="0"/>
    <x v="2"/>
    <x v="2"/>
    <x v="15"/>
    <x v="15"/>
  </r>
  <r>
    <x v="4"/>
    <s v="RIOPAR PARTICIPACOES S.A."/>
    <x v="14"/>
    <d v="2024-10-24T00:00:00"/>
    <d v="2024-10-30T00:00:00"/>
    <s v="'1034827"/>
    <s v="1 | 1"/>
    <x v="7"/>
    <x v="0"/>
    <n v="-48677.97"/>
    <x v="72"/>
    <x v="71"/>
    <s v="PEDIDO DE VT MENSAL NOVEMBRO 2024 - EKO"/>
    <x v="6"/>
    <x v="2"/>
    <x v="0"/>
    <n v="6001"/>
    <x v="6"/>
    <n v="60012"/>
    <s v="OPERACIONAL (Extraordinário)"/>
    <x v="1"/>
    <x v="0"/>
    <x v="2"/>
    <x v="2"/>
    <x v="15"/>
    <x v="15"/>
  </r>
  <r>
    <x v="4"/>
    <s v="RIOPAR PARTICIPACOES S.A."/>
    <x v="14"/>
    <d v="2024-10-24T00:00:00"/>
    <d v="2024-10-30T00:00:00"/>
    <s v="'1034827"/>
    <s v="1 | 1"/>
    <x v="7"/>
    <x v="0"/>
    <n v="-3814.3"/>
    <x v="72"/>
    <x v="71"/>
    <s v="PEDIDO DE VT MENSAL NOVEMBRO 2024 - EKO"/>
    <x v="6"/>
    <x v="2"/>
    <x v="0"/>
    <n v="6001"/>
    <x v="6"/>
    <n v="60015"/>
    <s v="OPERACIONAL (Químico e Biológico)"/>
    <x v="1"/>
    <x v="0"/>
    <x v="2"/>
    <x v="2"/>
    <x v="15"/>
    <x v="15"/>
  </r>
  <r>
    <x v="4"/>
    <s v="RIOPAR PARTICIPACOES S.A."/>
    <x v="14"/>
    <d v="2024-10-24T00:00:00"/>
    <d v="2024-10-30T00:00:00"/>
    <s v="'1034827"/>
    <s v="1 | 1"/>
    <x v="7"/>
    <x v="0"/>
    <n v="-2810.71"/>
    <x v="72"/>
    <x v="71"/>
    <s v="PEDIDO DE VT MENSAL NOVEMBRO 2024 - EKO"/>
    <x v="6"/>
    <x v="2"/>
    <x v="0"/>
    <n v="6001"/>
    <x v="6"/>
    <n v="60013"/>
    <s v="OPERACIONAL (Poli e Rollon)"/>
    <x v="1"/>
    <x v="0"/>
    <x v="2"/>
    <x v="2"/>
    <x v="15"/>
    <x v="15"/>
  </r>
  <r>
    <x v="4"/>
    <s v="RIOPAR PARTICIPACOES S.A."/>
    <x v="14"/>
    <d v="2024-10-24T00:00:00"/>
    <d v="2024-10-30T00:00:00"/>
    <s v="'1034827"/>
    <s v="1 | 1"/>
    <x v="7"/>
    <x v="0"/>
    <n v="-1487.75"/>
    <x v="72"/>
    <x v="71"/>
    <s v="PEDIDO DE VT MENSAL NOVEMBRO 2024 - EKO"/>
    <x v="6"/>
    <x v="2"/>
    <x v="0"/>
    <n v="6002"/>
    <x v="9"/>
    <n v="60027"/>
    <s v="OPERACIONAL ADM (Comum)"/>
    <x v="1"/>
    <x v="0"/>
    <x v="2"/>
    <x v="2"/>
    <x v="15"/>
    <x v="15"/>
  </r>
  <r>
    <x v="4"/>
    <s v="RIOPAR PARTICIPACOES S.A."/>
    <x v="14"/>
    <d v="2024-10-24T00:00:00"/>
    <d v="2024-10-30T00:00:00"/>
    <s v="'1034827"/>
    <s v="1 | 1"/>
    <x v="7"/>
    <x v="0"/>
    <n v="-1084.95"/>
    <x v="72"/>
    <x v="71"/>
    <s v="PEDIDO DE VT MENSAL NOVEMBRO 2024 - EKO"/>
    <x v="6"/>
    <x v="2"/>
    <x v="0"/>
    <n v="6001"/>
    <x v="6"/>
    <n v="60014"/>
    <s v="OPERACIONAL (Reciclável)"/>
    <x v="1"/>
    <x v="0"/>
    <x v="2"/>
    <x v="2"/>
    <x v="15"/>
    <x v="15"/>
  </r>
  <r>
    <x v="4"/>
    <s v="RIOPAR PARTICIPACOES S.A."/>
    <x v="14"/>
    <d v="2024-10-24T00:00:00"/>
    <d v="2024-10-30T00:00:00"/>
    <s v="'1034827"/>
    <s v="1 | 1"/>
    <x v="7"/>
    <x v="0"/>
    <n v="-748.62"/>
    <x v="72"/>
    <x v="71"/>
    <s v="PEDIDO DE VT MENSAL NOVEMBRO 2024 - EKO"/>
    <x v="6"/>
    <x v="2"/>
    <x v="0"/>
    <n v="6002"/>
    <x v="9"/>
    <n v="60022"/>
    <s v="OPERACIONAL ADM (Extraordinário)"/>
    <x v="1"/>
    <x v="0"/>
    <x v="2"/>
    <x v="2"/>
    <x v="15"/>
    <x v="15"/>
  </r>
  <r>
    <x v="4"/>
    <s v="RIOPAR PARTICIPACOES S.A."/>
    <x v="14"/>
    <d v="2024-10-24T00:00:00"/>
    <d v="2024-10-30T00:00:00"/>
    <s v="'1034827"/>
    <s v="1 | 1"/>
    <x v="7"/>
    <x v="0"/>
    <n v="-551.54999999999995"/>
    <x v="72"/>
    <x v="71"/>
    <s v="PEDIDO DE VT MENSAL NOVEMBRO 2024 - EKO"/>
    <x v="15"/>
    <x v="1"/>
    <x v="0"/>
    <n v="3005"/>
    <x v="18"/>
    <n v="30051"/>
    <s v="DEPARTAMENTO PESSOAL (Administrativo)"/>
    <x v="1"/>
    <x v="0"/>
    <x v="2"/>
    <x v="2"/>
    <x v="15"/>
    <x v="15"/>
  </r>
  <r>
    <x v="4"/>
    <s v="RIOPAR PARTICIPACOES S.A."/>
    <x v="14"/>
    <d v="2024-10-24T00:00:00"/>
    <d v="2024-10-30T00:00:00"/>
    <s v="'1034827"/>
    <s v="1 | 1"/>
    <x v="7"/>
    <x v="0"/>
    <n v="-256.5"/>
    <x v="72"/>
    <x v="71"/>
    <s v="PEDIDO DE VT MENSAL NOVEMBRO 2024 - EKO"/>
    <x v="9"/>
    <x v="1"/>
    <x v="0"/>
    <n v="8006"/>
    <x v="10"/>
    <n v="80061"/>
    <s v="TECNOLOGIA DA INFORMAÇÃO (Administrativo)"/>
    <x v="1"/>
    <x v="0"/>
    <x v="2"/>
    <x v="2"/>
    <x v="15"/>
    <x v="15"/>
  </r>
  <r>
    <x v="4"/>
    <s v="RIOPAR PARTICIPACOES S.A."/>
    <x v="14"/>
    <d v="2024-10-24T00:00:00"/>
    <d v="2024-10-30T00:00:00"/>
    <s v="'1034827"/>
    <s v="1 | 1"/>
    <x v="7"/>
    <x v="0"/>
    <n v="-228.15"/>
    <x v="72"/>
    <x v="71"/>
    <s v="PEDIDO DE VT MENSAL NOVEMBRO 2024 - EKO"/>
    <x v="8"/>
    <x v="1"/>
    <x v="0"/>
    <n v="3006"/>
    <x v="8"/>
    <n v="30061"/>
    <s v="RECURSOS HUMANOS (Administrativo)"/>
    <x v="1"/>
    <x v="0"/>
    <x v="2"/>
    <x v="2"/>
    <x v="15"/>
    <x v="15"/>
  </r>
  <r>
    <x v="4"/>
    <s v="RIOPAR PARTICIPACOES S.A."/>
    <x v="14"/>
    <d v="2024-10-24T00:00:00"/>
    <d v="2024-10-30T00:00:00"/>
    <s v="'1034827"/>
    <s v="1 | 1"/>
    <x v="7"/>
    <x v="0"/>
    <n v="-222.3"/>
    <x v="72"/>
    <x v="71"/>
    <s v="PEDIDO DE VT MENSAL NOVEMBRO 2024 - EKO"/>
    <x v="18"/>
    <x v="1"/>
    <x v="0"/>
    <n v="5002"/>
    <x v="21"/>
    <n v="50021"/>
    <s v="MANIFESTO (Administrativo)"/>
    <x v="1"/>
    <x v="0"/>
    <x v="2"/>
    <x v="2"/>
    <x v="15"/>
    <x v="15"/>
  </r>
  <r>
    <x v="4"/>
    <s v="RIOPAR PARTICIPACOES S.A."/>
    <x v="14"/>
    <d v="2024-10-24T00:00:00"/>
    <d v="2024-10-30T00:00:00"/>
    <s v="'1034827"/>
    <s v="1 | 1"/>
    <x v="7"/>
    <x v="0"/>
    <n v="-207.7"/>
    <x v="72"/>
    <x v="71"/>
    <s v="PEDIDO DE VT MENSAL NOVEMBRO 2024 - EKO"/>
    <x v="6"/>
    <x v="2"/>
    <x v="0"/>
    <n v="6002"/>
    <x v="9"/>
    <n v="60023"/>
    <s v="OPERACIONAL ADM (Poli e Rollon)"/>
    <x v="1"/>
    <x v="0"/>
    <x v="2"/>
    <x v="2"/>
    <x v="15"/>
    <x v="15"/>
  </r>
  <r>
    <x v="4"/>
    <s v="RIOPAR PARTICIPACOES S.A."/>
    <x v="14"/>
    <d v="2024-10-24T00:00:00"/>
    <d v="2024-10-30T00:00:00"/>
    <s v="'1034827"/>
    <s v="1 | 1"/>
    <x v="7"/>
    <x v="0"/>
    <n v="-189.85"/>
    <x v="72"/>
    <x v="71"/>
    <s v="PEDIDO DE VT MENSAL NOVEMBRO 2024 - EKO"/>
    <x v="14"/>
    <x v="1"/>
    <x v="0"/>
    <n v="8001"/>
    <x v="17"/>
    <n v="80011"/>
    <s v="MARKETING (Administrativo)"/>
    <x v="1"/>
    <x v="0"/>
    <x v="2"/>
    <x v="2"/>
    <x v="15"/>
    <x v="15"/>
  </r>
  <r>
    <x v="4"/>
    <s v="RIOPAR PARTICIPACOES S.A."/>
    <x v="14"/>
    <d v="2024-10-24T00:00:00"/>
    <d v="2024-10-30T00:00:00"/>
    <s v="'1034827"/>
    <s v="1 | 1"/>
    <x v="7"/>
    <x v="0"/>
    <n v="-187.35"/>
    <x v="72"/>
    <x v="71"/>
    <s v="PEDIDO DE VT MENSAL NOVEMBRO 2024 - EKO"/>
    <x v="20"/>
    <x v="1"/>
    <x v="0"/>
    <n v="3004"/>
    <x v="27"/>
    <n v="30041"/>
    <s v="FATURAMENTO (Administrativo)"/>
    <x v="1"/>
    <x v="0"/>
    <x v="2"/>
    <x v="2"/>
    <x v="15"/>
    <x v="15"/>
  </r>
  <r>
    <x v="4"/>
    <s v="RIOPAR PARTICIPACOES S.A."/>
    <x v="14"/>
    <d v="2024-10-24T00:00:00"/>
    <d v="2024-10-30T00:00:00"/>
    <s v="'1034827"/>
    <s v="1 | 1"/>
    <x v="7"/>
    <x v="0"/>
    <n v="-146.19999999999999"/>
    <x v="72"/>
    <x v="71"/>
    <s v="PEDIDO DE VT MENSAL NOVEMBRO 2024 - EKO"/>
    <x v="21"/>
    <x v="1"/>
    <x v="0"/>
    <n v="8003"/>
    <x v="28"/>
    <n v="80031"/>
    <s v="QUALIDADE E PROCESSOS (Administrativo)"/>
    <x v="1"/>
    <x v="0"/>
    <x v="2"/>
    <x v="2"/>
    <x v="15"/>
    <x v="15"/>
  </r>
  <r>
    <x v="4"/>
    <s v="RIOPAR PARTICIPACOES S.A."/>
    <x v="14"/>
    <d v="2024-10-24T00:00:00"/>
    <d v="2024-10-30T00:00:00"/>
    <s v="'1034827"/>
    <s v="1 | 1"/>
    <x v="7"/>
    <x v="0"/>
    <n v="-67.349999999999994"/>
    <x v="72"/>
    <x v="71"/>
    <s v="PEDIDO DE VT MENSAL NOVEMBRO 2024 - EKO"/>
    <x v="2"/>
    <x v="2"/>
    <x v="0"/>
    <n v="5005"/>
    <x v="32"/>
    <n v="50057"/>
    <s v="SEGURANÇA DO TRABALHO (Comum)"/>
    <x v="1"/>
    <x v="0"/>
    <x v="2"/>
    <x v="2"/>
    <x v="15"/>
    <x v="15"/>
  </r>
  <r>
    <x v="4"/>
    <s v="RIOPAR PARTICIPACOES S.A."/>
    <x v="14"/>
    <d v="2024-10-24T00:00:00"/>
    <d v="2024-10-30T00:00:00"/>
    <s v="'1034827"/>
    <s v="1 | 1"/>
    <x v="7"/>
    <x v="0"/>
    <n v="-64.400000000000006"/>
    <x v="72"/>
    <x v="71"/>
    <s v="PEDIDO DE VT MENSAL NOVEMBRO 2024 - EKO"/>
    <x v="4"/>
    <x v="1"/>
    <x v="0"/>
    <n v="8002"/>
    <x v="4"/>
    <n v="80021"/>
    <s v="JURÍDICO (Administrativo)"/>
    <x v="1"/>
    <x v="0"/>
    <x v="2"/>
    <x v="2"/>
    <x v="15"/>
    <x v="15"/>
  </r>
  <r>
    <x v="4"/>
    <s v="RIOPAR PARTICIPACOES S.A."/>
    <x v="14"/>
    <d v="2024-10-24T00:00:00"/>
    <d v="2024-10-30T00:00:00"/>
    <s v="'1034827"/>
    <s v="1 | 1"/>
    <x v="7"/>
    <x v="0"/>
    <n v="0"/>
    <x v="72"/>
    <x v="71"/>
    <s v="PEDIDO DE VT MENSAL NOVEMBRO 2024 - EKO"/>
    <x v="10"/>
    <x v="2"/>
    <x v="0"/>
    <n v="7001"/>
    <x v="11"/>
    <n v="70017"/>
    <s v="OFICINA (Comum)"/>
    <x v="1"/>
    <x v="0"/>
    <x v="2"/>
    <x v="2"/>
    <x v="15"/>
    <x v="15"/>
  </r>
  <r>
    <x v="4"/>
    <s v="RIOPAR PARTICIPACOES S.A."/>
    <x v="14"/>
    <d v="2024-11-01T00:00:00"/>
    <d v="2024-11-05T00:00:00"/>
    <s v="'1035203"/>
    <s v="1 | 1"/>
    <x v="7"/>
    <x v="0"/>
    <n v="-52.74"/>
    <x v="72"/>
    <x v="71"/>
    <s v="Cancelamento + 2Âª via de Rio Card - LUIZ FERNANDO CARVALHO DA SILVA"/>
    <x v="6"/>
    <x v="2"/>
    <x v="0"/>
    <n v="6001"/>
    <x v="6"/>
    <n v="60012"/>
    <s v="OPERACIONAL (Extraordinário)"/>
    <x v="1"/>
    <x v="0"/>
    <x v="2"/>
    <x v="2"/>
    <x v="15"/>
    <x v="15"/>
  </r>
  <r>
    <x v="4"/>
    <s v="RIOPAR PARTICIPACOES S.A."/>
    <x v="14"/>
    <d v="2024-11-01T00:00:00"/>
    <d v="2024-11-05T00:00:00"/>
    <s v="'1035210"/>
    <s v="1 | 1"/>
    <x v="7"/>
    <x v="0"/>
    <n v="-261.94"/>
    <x v="72"/>
    <x v="71"/>
    <s v="PEDIDO VT MENSAL NOVEMBRO DE 2024 COM CANCELAMENTO, 2 VIA E RECARGA - JUAN CARLOS MARTINS SA DA SILVA"/>
    <x v="6"/>
    <x v="2"/>
    <x v="0"/>
    <n v="6001"/>
    <x v="6"/>
    <n v="60012"/>
    <s v="OPERACIONAL (Extraordinário)"/>
    <x v="1"/>
    <x v="0"/>
    <x v="2"/>
    <x v="2"/>
    <x v="15"/>
    <x v="15"/>
  </r>
  <r>
    <x v="4"/>
    <s v="RIOPAR PARTICIPACOES S.A."/>
    <x v="14"/>
    <d v="2024-11-04T00:00:00"/>
    <d v="2024-11-06T00:00:00"/>
    <s v="'1035319"/>
    <s v="1 | 1"/>
    <x v="7"/>
    <x v="0"/>
    <n v="-52.74"/>
    <x v="72"/>
    <x v="71"/>
    <s v="PEDIDO DE CANCELAMENTO DE VT  E 2 VIA EKO - JAFFESSON PAIVA COSTA"/>
    <x v="6"/>
    <x v="2"/>
    <x v="0"/>
    <n v="6001"/>
    <x v="6"/>
    <n v="60012"/>
    <s v="OPERACIONAL (Extraordinário)"/>
    <x v="1"/>
    <x v="0"/>
    <x v="2"/>
    <x v="2"/>
    <x v="15"/>
    <x v="15"/>
  </r>
  <r>
    <x v="4"/>
    <s v="RIOPAR PARTICIPACOES S.A."/>
    <x v="14"/>
    <d v="2024-11-05T00:00:00"/>
    <d v="2024-11-07T00:00:00"/>
    <s v="'1035444"/>
    <s v="1 | 1"/>
    <x v="7"/>
    <x v="0"/>
    <n v="-324.89999999999998"/>
    <x v="72"/>
    <x v="71"/>
    <s v="PEDIDO VT MENSAL NOVEMBRO 2024 EKO- MARINO MARCELLINO DE OLIVEIRA"/>
    <x v="6"/>
    <x v="2"/>
    <x v="0"/>
    <n v="6001"/>
    <x v="6"/>
    <n v="60015"/>
    <s v="OPERACIONAL (Químico e Biológico)"/>
    <x v="1"/>
    <x v="0"/>
    <x v="2"/>
    <x v="2"/>
    <x v="15"/>
    <x v="15"/>
  </r>
  <r>
    <x v="4"/>
    <s v="RIOPAR PARTICIPACOES S.A."/>
    <x v="14"/>
    <d v="2024-11-06T00:00:00"/>
    <d v="2024-11-08T00:00:00"/>
    <s v="'1035568"/>
    <s v="1 | 1"/>
    <x v="7"/>
    <x v="0"/>
    <n v="-946"/>
    <x v="72"/>
    <x v="71"/>
    <s v="PEDIDO VT BOLETO CARTÃƒO EXPRESSO "/>
    <x v="6"/>
    <x v="2"/>
    <x v="0"/>
    <n v="6001"/>
    <x v="6"/>
    <n v="60012"/>
    <s v="OPERACIONAL (Extraordinário)"/>
    <x v="1"/>
    <x v="0"/>
    <x v="2"/>
    <x v="2"/>
    <x v="15"/>
    <x v="15"/>
  </r>
  <r>
    <x v="4"/>
    <s v="RIOPAR PARTICIPACOES S.A."/>
    <x v="14"/>
    <d v="2024-11-08T00:00:00"/>
    <d v="2024-11-12T00:00:00"/>
    <s v="'1035795"/>
    <s v="1 | 1"/>
    <x v="7"/>
    <x v="0"/>
    <n v="-436.9"/>
    <x v="72"/>
    <x v="71"/>
    <s v="PEDIDO VT MENSAL NOVEMBRO 2024 NOVOS EKO 727,60"/>
    <x v="6"/>
    <x v="2"/>
    <x v="0"/>
    <n v="6001"/>
    <x v="6"/>
    <n v="60012"/>
    <s v="OPERACIONAL (Extraordinário)"/>
    <x v="1"/>
    <x v="0"/>
    <x v="2"/>
    <x v="2"/>
    <x v="15"/>
    <x v="15"/>
  </r>
  <r>
    <x v="4"/>
    <s v="RIOPAR PARTICIPACOES S.A."/>
    <x v="14"/>
    <d v="2024-11-08T00:00:00"/>
    <d v="2024-11-12T00:00:00"/>
    <s v="'1035795"/>
    <s v="1 | 1"/>
    <x v="7"/>
    <x v="0"/>
    <n v="-290.7"/>
    <x v="72"/>
    <x v="71"/>
    <s v="PEDIDO VT MENSAL NOVEMBRO 2024 NOVOS EKO 727,60"/>
    <x v="6"/>
    <x v="2"/>
    <x v="0"/>
    <n v="6001"/>
    <x v="6"/>
    <n v="60015"/>
    <s v="OPERACIONAL (Químico e Biológico)"/>
    <x v="1"/>
    <x v="0"/>
    <x v="2"/>
    <x v="2"/>
    <x v="15"/>
    <x v="15"/>
  </r>
  <r>
    <x v="4"/>
    <s v="RIOPAR PARTICIPACOES S.A."/>
    <x v="14"/>
    <d v="2024-11-11T00:00:00"/>
    <d v="2024-11-12T00:00:00"/>
    <s v="'1035808"/>
    <s v="1 | 1"/>
    <x v="7"/>
    <x v="0"/>
    <n v="-604.04"/>
    <x v="72"/>
    <x v="71"/>
    <s v="PEDIDO VT MENSAL NOVEMBRO 2024 NOVOS 2 VIA - EKO "/>
    <x v="6"/>
    <x v="2"/>
    <x v="0"/>
    <n v="6001"/>
    <x v="6"/>
    <n v="60012"/>
    <s v="OPERACIONAL (Extraordinário)"/>
    <x v="1"/>
    <x v="0"/>
    <x v="2"/>
    <x v="2"/>
    <x v="15"/>
    <x v="15"/>
  </r>
  <r>
    <x v="4"/>
    <s v="RIOPAR PARTICIPACOES S.A."/>
    <x v="14"/>
    <d v="2024-11-11T00:00:00"/>
    <d v="2024-11-12T00:00:00"/>
    <s v="'1035810"/>
    <s v="1 | 1"/>
    <x v="7"/>
    <x v="0"/>
    <n v="-696.04"/>
    <x v="72"/>
    <x v="71"/>
    <s v="PEDIDO VT MENSAL NOVEMBRO 2024 NOVOS cancelamento, 2 VIA e recarga - EKO "/>
    <x v="6"/>
    <x v="2"/>
    <x v="0"/>
    <n v="6001"/>
    <x v="6"/>
    <n v="60012"/>
    <s v="OPERACIONAL (Extraordinário)"/>
    <x v="1"/>
    <x v="0"/>
    <x v="2"/>
    <x v="2"/>
    <x v="15"/>
    <x v="15"/>
  </r>
  <r>
    <x v="4"/>
    <s v="RIOPAR PARTICIPACOES S.A."/>
    <x v="14"/>
    <d v="2024-11-12T00:00:00"/>
    <d v="2024-11-13T00:00:00"/>
    <s v="'1035895"/>
    <s v="1 | 1"/>
    <x v="7"/>
    <x v="0"/>
    <n v="-52.74"/>
    <x v="72"/>
    <x v="71"/>
    <s v="PEDIDO Cancelamento + 2Âª via - "/>
    <x v="6"/>
    <x v="2"/>
    <x v="0"/>
    <n v="6001"/>
    <x v="6"/>
    <n v="60012"/>
    <s v="OPERACIONAL (Extraordinário)"/>
    <x v="1"/>
    <x v="0"/>
    <x v="2"/>
    <x v="2"/>
    <x v="15"/>
    <x v="15"/>
  </r>
  <r>
    <x v="4"/>
    <s v="RIOPAR PARTICIPACOES S.A."/>
    <x v="14"/>
    <d v="2024-11-12T00:00:00"/>
    <d v="2024-11-14T00:00:00"/>
    <s v="'1035954"/>
    <s v="1 | 1"/>
    <x v="7"/>
    <x v="0"/>
    <n v="-32.64"/>
    <x v="72"/>
    <x v="71"/>
    <s v="PEDIDO recarga e  2Âª via - RICARDO DE CASTRO LIMA"/>
    <x v="6"/>
    <x v="2"/>
    <x v="0"/>
    <n v="6001"/>
    <x v="6"/>
    <n v="60012"/>
    <s v="OPERACIONAL (Extraordinário)"/>
    <x v="1"/>
    <x v="0"/>
    <x v="2"/>
    <x v="2"/>
    <x v="15"/>
    <x v="15"/>
  </r>
  <r>
    <x v="4"/>
    <s v="RIOPAR PARTICIPACOES S.A."/>
    <x v="14"/>
    <d v="2024-11-12T00:00:00"/>
    <d v="2024-11-14T00:00:00"/>
    <s v="'1036025"/>
    <s v="1 | 1"/>
    <x v="7"/>
    <x v="0"/>
    <n v="-52.74"/>
    <x v="72"/>
    <x v="71"/>
    <s v="PEDIDO Cancelamento + 2Âª via - MARCOS CORREA DA CONCEICAO"/>
    <x v="6"/>
    <x v="2"/>
    <x v="0"/>
    <n v="6001"/>
    <x v="6"/>
    <n v="60012"/>
    <s v="OPERACIONAL (Extraordinário)"/>
    <x v="1"/>
    <x v="0"/>
    <x v="2"/>
    <x v="2"/>
    <x v="15"/>
    <x v="15"/>
  </r>
  <r>
    <x v="4"/>
    <s v="RIOPAR PARTICIPACOES S.A."/>
    <x v="14"/>
    <d v="2024-11-12T00:00:00"/>
    <d v="2024-11-14T00:00:00"/>
    <s v="'1036028"/>
    <s v="1 | 1"/>
    <x v="7"/>
    <x v="0"/>
    <n v="-275.04000000000002"/>
    <x v="72"/>
    <x v="71"/>
    <s v="PEDIDO Cancelamento + 2Âª via + recarga  - THIAGO NARCIZO DOS SANTOS"/>
    <x v="6"/>
    <x v="2"/>
    <x v="0"/>
    <n v="6002"/>
    <x v="9"/>
    <n v="60022"/>
    <s v="OPERACIONAL ADM (Extraordinário)"/>
    <x v="1"/>
    <x v="0"/>
    <x v="2"/>
    <x v="2"/>
    <x v="15"/>
    <x v="15"/>
  </r>
  <r>
    <x v="4"/>
    <s v="RIOPAR PARTICIPACOES S.A."/>
    <x v="14"/>
    <d v="2024-11-13T00:00:00"/>
    <d v="2024-11-14T00:00:00"/>
    <s v="'1036087"/>
    <s v="1 | 1"/>
    <x v="7"/>
    <x v="0"/>
    <n v="-85.5"/>
    <x v="72"/>
    <x v="71"/>
    <s v="SOLICITAÃ‡ÃƒO DE COMPRA DE BENEFÃCIO - PEDIDO VT SANDRO ALMEIDA"/>
    <x v="6"/>
    <x v="2"/>
    <x v="0"/>
    <n v="6001"/>
    <x v="6"/>
    <n v="60012"/>
    <s v="OPERACIONAL (Extraordinário)"/>
    <x v="1"/>
    <x v="0"/>
    <x v="2"/>
    <x v="2"/>
    <x v="15"/>
    <x v="15"/>
  </r>
  <r>
    <x v="4"/>
    <s v="RIOPAR PARTICIPACOES S.A."/>
    <x v="14"/>
    <d v="2024-11-13T00:00:00"/>
    <d v="2024-11-14T00:00:00"/>
    <s v="'1036088"/>
    <s v="1 | 1"/>
    <x v="7"/>
    <x v="0"/>
    <n v="-187"/>
    <x v="72"/>
    <x v="71"/>
    <s v="PEDIDO VT MENSAL NOVEMBRO 2024 - ANTONIO MARCOS BATISTA DA SILVA"/>
    <x v="6"/>
    <x v="2"/>
    <x v="0"/>
    <n v="6001"/>
    <x v="6"/>
    <n v="60012"/>
    <s v="OPERACIONAL (Extraordinário)"/>
    <x v="1"/>
    <x v="0"/>
    <x v="2"/>
    <x v="2"/>
    <x v="15"/>
    <x v="15"/>
  </r>
  <r>
    <x v="4"/>
    <s v="RIOPAR PARTICIPACOES S.A."/>
    <x v="14"/>
    <d v="2024-11-19T00:00:00"/>
    <d v="2024-11-21T00:00:00"/>
    <s v="'1036312"/>
    <s v="1 | 1"/>
    <x v="7"/>
    <x v="0"/>
    <n v="-1185"/>
    <x v="72"/>
    <x v="71"/>
    <s v="BOLETO CARTÃƒO EXPRESSO "/>
    <x v="6"/>
    <x v="2"/>
    <x v="0"/>
    <n v="6001"/>
    <x v="6"/>
    <n v="60012"/>
    <s v="OPERACIONAL (Extraordinário)"/>
    <x v="1"/>
    <x v="0"/>
    <x v="2"/>
    <x v="2"/>
    <x v="15"/>
    <x v="15"/>
  </r>
  <r>
    <x v="4"/>
    <s v="RIOPAR PARTICIPACOES S.A."/>
    <x v="14"/>
    <d v="2024-11-19T00:00:00"/>
    <d v="2024-11-21T00:00:00"/>
    <s v="'1036329"/>
    <s v="1 | 1"/>
    <x v="7"/>
    <x v="0"/>
    <n v="-25"/>
    <x v="72"/>
    <x v="71"/>
    <s v="ServiÃ§o de DesassociaÃ§Ã£o de UsuÃ¡rio - EKO"/>
    <x v="6"/>
    <x v="2"/>
    <x v="0"/>
    <n v="6001"/>
    <x v="6"/>
    <n v="60012"/>
    <s v="OPERACIONAL (Extraordinário)"/>
    <x v="1"/>
    <x v="0"/>
    <x v="2"/>
    <x v="2"/>
    <x v="15"/>
    <x v="15"/>
  </r>
  <r>
    <x v="4"/>
    <s v="RIOPAR PARTICIPACOES S.A."/>
    <x v="14"/>
    <d v="2024-11-19T00:00:00"/>
    <d v="2024-11-21T00:00:00"/>
    <s v="'1036330"/>
    <s v="1 | 1"/>
    <x v="7"/>
    <x v="0"/>
    <n v="-25"/>
    <x v="72"/>
    <x v="71"/>
    <s v="ServiÃ§o de DesassociaÃ§Ã£o de UsuÃ¡rio - EKO"/>
    <x v="6"/>
    <x v="2"/>
    <x v="0"/>
    <n v="6001"/>
    <x v="6"/>
    <n v="60012"/>
    <s v="OPERACIONAL (Extraordinário)"/>
    <x v="1"/>
    <x v="0"/>
    <x v="2"/>
    <x v="2"/>
    <x v="15"/>
    <x v="15"/>
  </r>
  <r>
    <x v="4"/>
    <s v="RIOPAR PARTICIPACOES S.A."/>
    <x v="14"/>
    <d v="2024-11-22T00:00:00"/>
    <d v="2024-11-26T00:00:00"/>
    <s v="'1036491"/>
    <s v="1 | 1"/>
    <x v="7"/>
    <x v="0"/>
    <n v="-102.6"/>
    <x v="72"/>
    <x v="71"/>
    <s v="PEDIDO VT COMPLEMENTAR MENSAL NOVEMBRO 2024 EKO - EQUIPE DUDU"/>
    <x v="6"/>
    <x v="2"/>
    <x v="0"/>
    <n v="6001"/>
    <x v="6"/>
    <n v="60012"/>
    <s v="OPERACIONAL (Extraordinário)"/>
    <x v="1"/>
    <x v="0"/>
    <x v="2"/>
    <x v="2"/>
    <x v="15"/>
    <x v="15"/>
  </r>
  <r>
    <x v="4"/>
    <s v="RIOPAR PARTICIPACOES S.A."/>
    <x v="14"/>
    <d v="2024-11-22T00:00:00"/>
    <d v="2024-11-26T00:00:00"/>
    <s v="'1036491"/>
    <s v="1 | 1"/>
    <x v="7"/>
    <x v="0"/>
    <n v="-34.200000000000003"/>
    <x v="72"/>
    <x v="71"/>
    <s v="PEDIDO VT COMPLEMENTAR MENSAL NOVEMBRO 2024 EKO - EQUIPE DUDU"/>
    <x v="6"/>
    <x v="2"/>
    <x v="0"/>
    <n v="6001"/>
    <x v="6"/>
    <n v="60015"/>
    <s v="OPERACIONAL (Químico e Biológico)"/>
    <x v="1"/>
    <x v="0"/>
    <x v="2"/>
    <x v="2"/>
    <x v="15"/>
    <x v="15"/>
  </r>
  <r>
    <x v="4"/>
    <s v="RIOPAR PARTICIPACOES S.A."/>
    <x v="14"/>
    <d v="2024-11-22T00:00:00"/>
    <d v="2024-11-26T00:00:00"/>
    <s v="'1036491"/>
    <s v="1 | 1"/>
    <x v="7"/>
    <x v="0"/>
    <n v="-17.100000000000001"/>
    <x v="72"/>
    <x v="71"/>
    <s v="PEDIDO VT COMPLEMENTAR MENSAL NOVEMBRO 2024 EKO - EQUIPE DUDU"/>
    <x v="6"/>
    <x v="2"/>
    <x v="0"/>
    <n v="6001"/>
    <x v="6"/>
    <n v="60014"/>
    <s v="OPERACIONAL (Reciclável)"/>
    <x v="1"/>
    <x v="0"/>
    <x v="2"/>
    <x v="2"/>
    <x v="15"/>
    <x v="15"/>
  </r>
  <r>
    <x v="4"/>
    <s v="RIOPAR PARTICIPACOES S.A."/>
    <x v="14"/>
    <d v="2024-11-22T00:00:00"/>
    <d v="2024-11-26T00:00:00"/>
    <s v="'1036507"/>
    <s v="1 | 1"/>
    <x v="7"/>
    <x v="0"/>
    <n v="-52.74"/>
    <x v="72"/>
    <x v="71"/>
    <s v="PEDIDO DE CANCELAMENTO E 2 VIA - EDILBERTO SOUZA DE JESUS"/>
    <x v="6"/>
    <x v="2"/>
    <x v="0"/>
    <n v="6001"/>
    <x v="6"/>
    <n v="60012"/>
    <s v="OPERACIONAL (Extraordinário)"/>
    <x v="1"/>
    <x v="0"/>
    <x v="2"/>
    <x v="2"/>
    <x v="15"/>
    <x v="15"/>
  </r>
  <r>
    <x v="4"/>
    <s v="RIOPAR PARTICIPACOES S.A."/>
    <x v="14"/>
    <d v="2024-11-22T00:00:00"/>
    <d v="2024-11-26T00:00:00"/>
    <s v="'1036509"/>
    <s v="1 | 1"/>
    <x v="7"/>
    <x v="0"/>
    <n v="-52.74"/>
    <x v="72"/>
    <x v="71"/>
    <s v="PEDIDO DE CANCELAMENTO E 2 VIA - RONISON OLIVEIRA SANTOS"/>
    <x v="6"/>
    <x v="2"/>
    <x v="0"/>
    <n v="6001"/>
    <x v="6"/>
    <n v="60012"/>
    <s v="OPERACIONAL (Extraordinário)"/>
    <x v="1"/>
    <x v="0"/>
    <x v="2"/>
    <x v="2"/>
    <x v="15"/>
    <x v="15"/>
  </r>
  <r>
    <x v="4"/>
    <s v="RIOPAR PARTICIPACOES S.A."/>
    <x v="14"/>
    <d v="2024-11-22T00:00:00"/>
    <d v="2024-11-26T00:00:00"/>
    <s v="'1036512"/>
    <s v="1 | 1"/>
    <x v="7"/>
    <x v="0"/>
    <n v="-82.84"/>
    <x v="72"/>
    <x v="71"/>
    <s v="ENC: PEDIDO  VT MENSAL NOVEMBRO EKO 2024 NOVO - ROGERIO FARIAS DA LUZ"/>
    <x v="6"/>
    <x v="2"/>
    <x v="0"/>
    <n v="6001"/>
    <x v="6"/>
    <n v="60012"/>
    <s v="OPERACIONAL (Extraordinário)"/>
    <x v="1"/>
    <x v="0"/>
    <x v="2"/>
    <x v="2"/>
    <x v="15"/>
    <x v="15"/>
  </r>
  <r>
    <x v="4"/>
    <s v="RIOPAR PARTICIPACOES S.A."/>
    <x v="14"/>
    <d v="2024-11-22T00:00:00"/>
    <d v="2024-11-26T00:00:00"/>
    <s v="'1036514"/>
    <s v="1 | 1"/>
    <x v="7"/>
    <x v="0"/>
    <n v="-119.7"/>
    <x v="72"/>
    <x v="71"/>
    <s v="PEDIDO  VT MENSAL NOVEMBRO 2024 NOVO - EKO"/>
    <x v="6"/>
    <x v="2"/>
    <x v="0"/>
    <n v="6001"/>
    <x v="6"/>
    <n v="60012"/>
    <s v="OPERACIONAL (Extraordinário)"/>
    <x v="1"/>
    <x v="0"/>
    <x v="2"/>
    <x v="2"/>
    <x v="15"/>
    <x v="15"/>
  </r>
  <r>
    <x v="4"/>
    <s v="RIOPAR PARTICIPACOES S.A."/>
    <x v="14"/>
    <d v="2024-11-22T00:00:00"/>
    <d v="2024-11-26T00:00:00"/>
    <s v="'1036514"/>
    <s v="1 | 1"/>
    <x v="7"/>
    <x v="0"/>
    <n v="-60.2"/>
    <x v="72"/>
    <x v="71"/>
    <s v="PEDIDO  VT MENSAL NOVEMBRO 2024 NOVO - EKO"/>
    <x v="6"/>
    <x v="2"/>
    <x v="0"/>
    <n v="6002"/>
    <x v="9"/>
    <n v="60027"/>
    <s v="OPERACIONAL ADM (Comum)"/>
    <x v="1"/>
    <x v="0"/>
    <x v="2"/>
    <x v="2"/>
    <x v="15"/>
    <x v="15"/>
  </r>
  <r>
    <x v="4"/>
    <s v="RIOPAR PARTICIPACOES S.A."/>
    <x v="14"/>
    <d v="2024-11-22T00:00:00"/>
    <d v="2024-11-26T00:00:00"/>
    <s v="'1036538"/>
    <s v="1 | 1"/>
    <x v="7"/>
    <x v="0"/>
    <n v="-52.74"/>
    <x v="72"/>
    <x v="71"/>
    <s v="PEDIDO DE CANCELAMENTO E 2 VIA -THIAGO MARQUES GASSE"/>
    <x v="6"/>
    <x v="2"/>
    <x v="0"/>
    <n v="6001"/>
    <x v="6"/>
    <n v="60012"/>
    <s v="OPERACIONAL (Extraordinário)"/>
    <x v="1"/>
    <x v="0"/>
    <x v="2"/>
    <x v="2"/>
    <x v="15"/>
    <x v="15"/>
  </r>
  <r>
    <x v="4"/>
    <s v="RIOPAR PARTICIPACOES S.A."/>
    <x v="14"/>
    <d v="2024-11-25T00:00:00"/>
    <d v="2024-11-26T00:00:00"/>
    <s v="'1036574"/>
    <s v="1 | 1"/>
    <x v="7"/>
    <x v="0"/>
    <n v="-52.74"/>
    <x v="72"/>
    <x v="71"/>
    <s v="PEDIDO DE CANCELAMENTO E 2 VIA - LEONARDO MACHADO DA SILVA"/>
    <x v="6"/>
    <x v="2"/>
    <x v="0"/>
    <n v="6001"/>
    <x v="6"/>
    <n v="60012"/>
    <s v="OPERACIONAL (Extraordinário)"/>
    <x v="1"/>
    <x v="0"/>
    <x v="2"/>
    <x v="2"/>
    <x v="15"/>
    <x v="15"/>
  </r>
  <r>
    <x v="4"/>
    <s v="RIOPAR PARTICIPACOES S.A."/>
    <x v="14"/>
    <d v="2024-11-26T00:00:00"/>
    <d v="2024-11-28T00:00:00"/>
    <s v="'1036696"/>
    <s v="1 | 1"/>
    <x v="7"/>
    <x v="0"/>
    <n v="-359.1"/>
    <x v="72"/>
    <x v="71"/>
    <s v="PEDIDO DE CANCELAMENTO E 2 VIA - LEONARDO MACHADO DA SILVA"/>
    <x v="2"/>
    <x v="2"/>
    <x v="0"/>
    <n v="5005"/>
    <x v="32"/>
    <n v="50057"/>
    <s v="SEGURANÇA DO TRABALHO (Comum)"/>
    <x v="1"/>
    <x v="0"/>
    <x v="2"/>
    <x v="2"/>
    <x v="15"/>
    <x v="15"/>
  </r>
  <r>
    <x v="4"/>
    <s v="RIOPAR PARTICIPACOES S.A."/>
    <x v="14"/>
    <d v="2024-11-27T00:00:00"/>
    <d v="2024-11-29T00:00:00"/>
    <s v="'1036791"/>
    <s v="1 | 1"/>
    <x v="7"/>
    <x v="0"/>
    <n v="-52.74"/>
    <x v="72"/>
    <x v="71"/>
    <s v="PEDIDO DE CANCELAMENTO E 2 VIA - JOAO CARLOS DA SILVA"/>
    <x v="6"/>
    <x v="2"/>
    <x v="0"/>
    <n v="6001"/>
    <x v="6"/>
    <n v="60012"/>
    <s v="OPERACIONAL (Extraordinário)"/>
    <x v="1"/>
    <x v="0"/>
    <x v="2"/>
    <x v="2"/>
    <x v="15"/>
    <x v="15"/>
  </r>
  <r>
    <x v="4"/>
    <s v="RIOPAR PARTICIPACOES S.A."/>
    <x v="14"/>
    <d v="2024-11-29T00:00:00"/>
    <d v="2024-12-03T00:00:00"/>
    <s v="'1036926"/>
    <s v="1 | 1"/>
    <x v="7"/>
    <x v="0"/>
    <n v="-250.54"/>
    <x v="72"/>
    <x v="71"/>
    <s v="PEDIDO Cancelamento + 2Âª via + recarga  - GENESIS SEVILHA DA SILVA"/>
    <x v="6"/>
    <x v="2"/>
    <x v="0"/>
    <n v="6002"/>
    <x v="9"/>
    <n v="60027"/>
    <s v="OPERACIONAL ADM (Comum)"/>
    <x v="1"/>
    <x v="0"/>
    <x v="2"/>
    <x v="2"/>
    <x v="15"/>
    <x v="15"/>
  </r>
  <r>
    <x v="4"/>
    <s v="RIOPAR PARTICIPACOES S.A."/>
    <x v="0"/>
    <d v="2024-11-12T00:00:00"/>
    <d v="2024-11-14T00:00:00"/>
    <s v="'1035937"/>
    <s v="1 | 1"/>
    <x v="7"/>
    <x v="0"/>
    <n v="-52.74"/>
    <x v="72"/>
    <x v="71"/>
    <s v="PEDIDO Cancelamento + 2Âª via - JULIO CESAR GOMES PEREIRA "/>
    <x v="6"/>
    <x v="2"/>
    <x v="0"/>
    <n v="6001"/>
    <x v="6"/>
    <n v="60012"/>
    <s v="OPERACIONAL (Extraordinário)"/>
    <x v="1"/>
    <x v="0"/>
    <x v="2"/>
    <x v="2"/>
    <x v="15"/>
    <x v="15"/>
  </r>
  <r>
    <x v="4"/>
    <s v="RIOPAR PARTICIPACOES S.A."/>
    <x v="0"/>
    <d v="2024-11-26T00:00:00"/>
    <d v="2024-11-28T00:00:00"/>
    <s v="'1036701"/>
    <s v="1 | 1"/>
    <x v="7"/>
    <x v="0"/>
    <n v="-54169.07"/>
    <x v="72"/>
    <x v="71"/>
    <s v="PEDIDO VT MENSAL DEZEMBRO 2024 - EKO"/>
    <x v="6"/>
    <x v="2"/>
    <x v="0"/>
    <n v="6001"/>
    <x v="6"/>
    <n v="60012"/>
    <s v="OPERACIONAL (Extraordinário)"/>
    <x v="1"/>
    <x v="0"/>
    <x v="2"/>
    <x v="2"/>
    <x v="15"/>
    <x v="15"/>
  </r>
  <r>
    <x v="4"/>
    <s v="RIOPAR PARTICIPACOES S.A."/>
    <x v="0"/>
    <d v="2024-11-26T00:00:00"/>
    <d v="2024-11-28T00:00:00"/>
    <s v="'1036701"/>
    <s v="1 | 1"/>
    <x v="7"/>
    <x v="0"/>
    <n v="-4139.8900000000003"/>
    <x v="72"/>
    <x v="71"/>
    <s v="PEDIDO VT MENSAL DEZEMBRO 2024 - EKO"/>
    <x v="6"/>
    <x v="2"/>
    <x v="0"/>
    <n v="6001"/>
    <x v="6"/>
    <n v="60015"/>
    <s v="OPERACIONAL (Químico e Biológico)"/>
    <x v="1"/>
    <x v="0"/>
    <x v="2"/>
    <x v="2"/>
    <x v="15"/>
    <x v="15"/>
  </r>
  <r>
    <x v="4"/>
    <s v="RIOPAR PARTICIPACOES S.A."/>
    <x v="0"/>
    <d v="2024-11-26T00:00:00"/>
    <d v="2024-11-28T00:00:00"/>
    <s v="'1036701"/>
    <s v="1 | 1"/>
    <x v="7"/>
    <x v="0"/>
    <n v="-3055.05"/>
    <x v="72"/>
    <x v="71"/>
    <s v="PEDIDO VT MENSAL DEZEMBRO 2024 - EKO"/>
    <x v="6"/>
    <x v="2"/>
    <x v="0"/>
    <n v="6002"/>
    <x v="9"/>
    <n v="60023"/>
    <s v="OPERACIONAL ADM (Poli e Rollon)"/>
    <x v="1"/>
    <x v="0"/>
    <x v="2"/>
    <x v="2"/>
    <x v="15"/>
    <x v="15"/>
  </r>
  <r>
    <x v="4"/>
    <s v="RIOPAR PARTICIPACOES S.A."/>
    <x v="0"/>
    <d v="2024-11-26T00:00:00"/>
    <d v="2024-11-28T00:00:00"/>
    <s v="'1036701"/>
    <s v="1 | 1"/>
    <x v="7"/>
    <x v="0"/>
    <n v="-1212.75"/>
    <x v="72"/>
    <x v="71"/>
    <s v="PEDIDO VT MENSAL DEZEMBRO 2024 - EKO"/>
    <x v="6"/>
    <x v="2"/>
    <x v="0"/>
    <n v="6002"/>
    <x v="9"/>
    <n v="60027"/>
    <s v="OPERACIONAL ADM (Comum)"/>
    <x v="1"/>
    <x v="0"/>
    <x v="2"/>
    <x v="2"/>
    <x v="15"/>
    <x v="15"/>
  </r>
  <r>
    <x v="4"/>
    <s v="RIOPAR PARTICIPACOES S.A."/>
    <x v="0"/>
    <d v="2024-11-26T00:00:00"/>
    <d v="2024-11-28T00:00:00"/>
    <s v="'1036701"/>
    <s v="1 | 1"/>
    <x v="7"/>
    <x v="0"/>
    <n v="-1069.2"/>
    <x v="72"/>
    <x v="71"/>
    <s v="PEDIDO VT MENSAL DEZEMBRO 2024 - EKO"/>
    <x v="6"/>
    <x v="2"/>
    <x v="0"/>
    <n v="6001"/>
    <x v="6"/>
    <n v="60014"/>
    <s v="OPERACIONAL (Reciclável)"/>
    <x v="1"/>
    <x v="0"/>
    <x v="2"/>
    <x v="2"/>
    <x v="15"/>
    <x v="15"/>
  </r>
  <r>
    <x v="4"/>
    <s v="RIOPAR PARTICIPACOES S.A."/>
    <x v="0"/>
    <d v="2024-11-26T00:00:00"/>
    <d v="2024-11-28T00:00:00"/>
    <s v="'1036701"/>
    <s v="1 | 1"/>
    <x v="7"/>
    <x v="0"/>
    <n v="-984.9"/>
    <x v="72"/>
    <x v="71"/>
    <s v="PEDIDO VT MENSAL DEZEMBRO 2024 - EKO"/>
    <x v="6"/>
    <x v="2"/>
    <x v="0"/>
    <n v="6002"/>
    <x v="9"/>
    <n v="60022"/>
    <s v="OPERACIONAL ADM (Extraordinário)"/>
    <x v="1"/>
    <x v="0"/>
    <x v="2"/>
    <x v="2"/>
    <x v="15"/>
    <x v="15"/>
  </r>
  <r>
    <x v="4"/>
    <s v="RIOPAR PARTICIPACOES S.A."/>
    <x v="0"/>
    <d v="2024-11-26T00:00:00"/>
    <d v="2024-11-28T00:00:00"/>
    <s v="'1036701"/>
    <s v="1 | 1"/>
    <x v="7"/>
    <x v="0"/>
    <n v="-684"/>
    <x v="72"/>
    <x v="71"/>
    <s v="PEDIDO VT MENSAL DEZEMBRO 2024 - EKO"/>
    <x v="15"/>
    <x v="1"/>
    <x v="0"/>
    <n v="3005"/>
    <x v="18"/>
    <n v="30051"/>
    <s v="DEPARTAMENTO PESSOAL (Administrativo)"/>
    <x v="1"/>
    <x v="0"/>
    <x v="2"/>
    <x v="2"/>
    <x v="15"/>
    <x v="15"/>
  </r>
  <r>
    <x v="4"/>
    <s v="RIOPAR PARTICIPACOES S.A."/>
    <x v="0"/>
    <d v="2024-11-26T00:00:00"/>
    <d v="2024-11-28T00:00:00"/>
    <s v="'1036701"/>
    <s v="1 | 1"/>
    <x v="7"/>
    <x v="0"/>
    <n v="-591.4"/>
    <x v="72"/>
    <x v="71"/>
    <s v="PEDIDO VT MENSAL DEZEMBRO 2024 - EKO"/>
    <x v="18"/>
    <x v="1"/>
    <x v="0"/>
    <n v="5002"/>
    <x v="21"/>
    <n v="50021"/>
    <s v="MANIFESTO (Administrativo)"/>
    <x v="1"/>
    <x v="0"/>
    <x v="2"/>
    <x v="2"/>
    <x v="15"/>
    <x v="15"/>
  </r>
  <r>
    <x v="4"/>
    <s v="RIOPAR PARTICIPACOES S.A."/>
    <x v="0"/>
    <d v="2024-11-26T00:00:00"/>
    <d v="2024-11-28T00:00:00"/>
    <s v="'1036701"/>
    <s v="1 | 1"/>
    <x v="7"/>
    <x v="0"/>
    <n v="-359.1"/>
    <x v="72"/>
    <x v="71"/>
    <s v="PEDIDO VT MENSAL DEZEMBRO 2024 - EKO"/>
    <x v="2"/>
    <x v="1"/>
    <x v="0"/>
    <n v="4004"/>
    <x v="2"/>
    <n v="40041"/>
    <s v="PATRIMÔNIO (Administrativo)"/>
    <x v="1"/>
    <x v="0"/>
    <x v="2"/>
    <x v="2"/>
    <x v="15"/>
    <x v="15"/>
  </r>
  <r>
    <x v="4"/>
    <s v="RIOPAR PARTICIPACOES S.A."/>
    <x v="0"/>
    <d v="2024-11-26T00:00:00"/>
    <d v="2024-11-28T00:00:00"/>
    <s v="'1036701"/>
    <s v="1 | 1"/>
    <x v="7"/>
    <x v="0"/>
    <n v="-344.4"/>
    <x v="72"/>
    <x v="71"/>
    <s v="PEDIDO VT MENSAL DEZEMBRO 2024 - EKO"/>
    <x v="20"/>
    <x v="1"/>
    <x v="0"/>
    <n v="3004"/>
    <x v="27"/>
    <n v="30041"/>
    <s v="FATURAMENTO (Administrativo)"/>
    <x v="1"/>
    <x v="0"/>
    <x v="2"/>
    <x v="2"/>
    <x v="15"/>
    <x v="15"/>
  </r>
  <r>
    <x v="4"/>
    <s v="RIOPAR PARTICIPACOES S.A."/>
    <x v="0"/>
    <d v="2024-11-26T00:00:00"/>
    <d v="2024-11-28T00:00:00"/>
    <s v="'1036701"/>
    <s v="1 | 1"/>
    <x v="7"/>
    <x v="0"/>
    <n v="-268.3"/>
    <x v="72"/>
    <x v="71"/>
    <s v="PEDIDO VT MENSAL DEZEMBRO 2024 - EKO"/>
    <x v="4"/>
    <x v="1"/>
    <x v="0"/>
    <n v="8002"/>
    <x v="4"/>
    <n v="80021"/>
    <s v="JURÍDICO (Administrativo)"/>
    <x v="1"/>
    <x v="0"/>
    <x v="2"/>
    <x v="2"/>
    <x v="15"/>
    <x v="15"/>
  </r>
  <r>
    <x v="4"/>
    <s v="RIOPAR PARTICIPACOES S.A."/>
    <x v="0"/>
    <d v="2024-11-26T00:00:00"/>
    <d v="2024-11-28T00:00:00"/>
    <s v="'1036701"/>
    <s v="1 | 1"/>
    <x v="7"/>
    <x v="0"/>
    <n v="-231.7"/>
    <x v="72"/>
    <x v="71"/>
    <s v="PEDIDO VT MENSAL DEZEMBRO 2024 - EKO"/>
    <x v="14"/>
    <x v="1"/>
    <x v="0"/>
    <n v="8001"/>
    <x v="17"/>
    <n v="80011"/>
    <s v="MARKETING (Administrativo)"/>
    <x v="1"/>
    <x v="0"/>
    <x v="2"/>
    <x v="2"/>
    <x v="15"/>
    <x v="15"/>
  </r>
  <r>
    <x v="4"/>
    <s v="RIOPAR PARTICIPACOES S.A."/>
    <x v="0"/>
    <d v="2024-11-26T00:00:00"/>
    <d v="2024-11-28T00:00:00"/>
    <s v="'1036701"/>
    <s v="1 | 1"/>
    <x v="7"/>
    <x v="0"/>
    <n v="-190.05"/>
    <x v="72"/>
    <x v="71"/>
    <s v="PEDIDO VT MENSAL DEZEMBRO 2024 - EKO"/>
    <x v="8"/>
    <x v="1"/>
    <x v="0"/>
    <n v="3006"/>
    <x v="8"/>
    <n v="30061"/>
    <s v="RECURSOS HUMANOS (Administrativo)"/>
    <x v="1"/>
    <x v="0"/>
    <x v="2"/>
    <x v="2"/>
    <x v="15"/>
    <x v="15"/>
  </r>
  <r>
    <x v="4"/>
    <s v="RIOPAR PARTICIPACOES S.A."/>
    <x v="0"/>
    <d v="2024-11-26T00:00:00"/>
    <d v="2024-11-28T00:00:00"/>
    <s v="'1036701"/>
    <s v="1 | 1"/>
    <x v="7"/>
    <x v="0"/>
    <n v="-163.4"/>
    <x v="72"/>
    <x v="71"/>
    <s v="PEDIDO VT MENSAL DEZEMBRO 2024 - EKO"/>
    <x v="2"/>
    <x v="2"/>
    <x v="0"/>
    <n v="5005"/>
    <x v="32"/>
    <n v="50057"/>
    <s v="SEGURANÇA DO TRABALHO (Comum)"/>
    <x v="1"/>
    <x v="0"/>
    <x v="2"/>
    <x v="2"/>
    <x v="15"/>
    <x v="15"/>
  </r>
  <r>
    <x v="4"/>
    <s v="RIOPAR PARTICIPACOES S.A."/>
    <x v="0"/>
    <d v="2024-11-26T00:00:00"/>
    <d v="2024-11-28T00:00:00"/>
    <s v="'1036701"/>
    <s v="1 | 1"/>
    <x v="7"/>
    <x v="0"/>
    <n v="-137.75"/>
    <x v="72"/>
    <x v="71"/>
    <s v="PEDIDO VT MENSAL DEZEMBRO 2024 - EKO"/>
    <x v="21"/>
    <x v="1"/>
    <x v="0"/>
    <n v="8003"/>
    <x v="28"/>
    <n v="80031"/>
    <s v="QUALIDADE E PROCESSOS (Administrativo)"/>
    <x v="1"/>
    <x v="0"/>
    <x v="2"/>
    <x v="2"/>
    <x v="15"/>
    <x v="15"/>
  </r>
  <r>
    <x v="4"/>
    <s v="RIOPAR PARTICIPACOES S.A."/>
    <x v="0"/>
    <d v="2024-11-26T00:00:00"/>
    <d v="2024-11-28T00:00:00"/>
    <s v="'1036701"/>
    <s v="1 | 1"/>
    <x v="7"/>
    <x v="0"/>
    <n v="0"/>
    <x v="72"/>
    <x v="71"/>
    <s v="PEDIDO VT MENSAL DEZEMBRO 2024 - EKO"/>
    <x v="10"/>
    <x v="2"/>
    <x v="0"/>
    <n v="7001"/>
    <x v="11"/>
    <n v="70017"/>
    <s v="OFICINA (Comum)"/>
    <x v="1"/>
    <x v="0"/>
    <x v="2"/>
    <x v="2"/>
    <x v="15"/>
    <x v="15"/>
  </r>
  <r>
    <x v="4"/>
    <s v="RIOPAR PARTICIPACOES S.A."/>
    <x v="0"/>
    <d v="2024-11-26T00:00:00"/>
    <d v="2024-11-28T00:00:00"/>
    <s v="'1036701"/>
    <s v="1 | 1"/>
    <x v="7"/>
    <x v="0"/>
    <n v="0"/>
    <x v="72"/>
    <x v="71"/>
    <s v="PEDIDO VT MENSAL DEZEMBRO 2024 - EKO"/>
    <x v="6"/>
    <x v="2"/>
    <x v="0"/>
    <n v="6001"/>
    <x v="6"/>
    <n v="60013"/>
    <s v="OPERACIONAL (Poli e Rollon)"/>
    <x v="1"/>
    <x v="0"/>
    <x v="2"/>
    <x v="2"/>
    <x v="15"/>
    <x v="15"/>
  </r>
  <r>
    <x v="4"/>
    <s v="RIOPAR PARTICIPACOES S.A."/>
    <x v="0"/>
    <d v="2024-11-26T00:00:00"/>
    <d v="2024-11-28T00:00:00"/>
    <s v="'1036701"/>
    <s v="1 | 1"/>
    <x v="7"/>
    <x v="0"/>
    <n v="0"/>
    <x v="72"/>
    <x v="71"/>
    <s v="PEDIDO VT MENSAL DEZEMBRO 2024 - EKO"/>
    <x v="9"/>
    <x v="1"/>
    <x v="0"/>
    <n v="8006"/>
    <x v="10"/>
    <n v="80061"/>
    <s v="TECNOLOGIA DA INFORMAÇÃO (Administrativo)"/>
    <x v="1"/>
    <x v="0"/>
    <x v="2"/>
    <x v="2"/>
    <x v="15"/>
    <x v="15"/>
  </r>
  <r>
    <x v="4"/>
    <s v="RIOPAR PARTICIPACOES S.A."/>
    <x v="0"/>
    <d v="2024-11-29T00:00:00"/>
    <d v="2024-12-03T00:00:00"/>
    <s v="'1036916"/>
    <s v="1 | 1"/>
    <x v="7"/>
    <x v="0"/>
    <n v="-593.4"/>
    <x v="72"/>
    <x v="71"/>
    <s v="PEDIDO VT MENSAL DEZEMBRO 2024 NOVOS - EKO"/>
    <x v="6"/>
    <x v="2"/>
    <x v="0"/>
    <n v="6001"/>
    <x v="6"/>
    <n v="60012"/>
    <s v="OPERACIONAL (Extraordinário)"/>
    <x v="1"/>
    <x v="0"/>
    <x v="2"/>
    <x v="2"/>
    <x v="15"/>
    <x v="15"/>
  </r>
  <r>
    <x v="4"/>
    <s v="RIOPAR PARTICIPACOES S.A."/>
    <x v="0"/>
    <d v="2024-12-02T00:00:00"/>
    <d v="2024-12-04T00:00:00"/>
    <s v="'1036972"/>
    <s v="1 | 1"/>
    <x v="7"/>
    <x v="0"/>
    <n v="-1005"/>
    <x v="72"/>
    <x v="71"/>
    <s v="BOLETO CARTÃƒO EXPRESSO "/>
    <x v="6"/>
    <x v="2"/>
    <x v="0"/>
    <n v="6001"/>
    <x v="6"/>
    <n v="60012"/>
    <s v="OPERACIONAL (Extraordinário)"/>
    <x v="1"/>
    <x v="0"/>
    <x v="2"/>
    <x v="2"/>
    <x v="15"/>
    <x v="15"/>
  </r>
  <r>
    <x v="4"/>
    <s v="RIOPAR PARTICIPACOES S.A."/>
    <x v="0"/>
    <d v="2024-12-03T00:00:00"/>
    <d v="2024-12-05T00:00:00"/>
    <s v="'1037105"/>
    <s v="1 | 1"/>
    <x v="7"/>
    <x v="0"/>
    <n v="-52.74"/>
    <x v="72"/>
    <x v="71"/>
    <s v="PEDIDO DE CANCELAMENTO E 2 VIA - MARCOS ADAO "/>
    <x v="6"/>
    <x v="2"/>
    <x v="0"/>
    <n v="6001"/>
    <x v="6"/>
    <n v="60012"/>
    <s v="OPERACIONAL (Extraordinário)"/>
    <x v="1"/>
    <x v="0"/>
    <x v="2"/>
    <x v="2"/>
    <x v="15"/>
    <x v="15"/>
  </r>
  <r>
    <x v="4"/>
    <s v="RIOPAR PARTICIPACOES S.A."/>
    <x v="0"/>
    <d v="2024-12-04T00:00:00"/>
    <d v="2024-12-06T00:00:00"/>
    <s v="'1037184"/>
    <s v="1 | 1"/>
    <x v="7"/>
    <x v="0"/>
    <n v="-620"/>
    <x v="72"/>
    <x v="71"/>
    <s v="PEDIDO VT MENSAL DEZEMBRO 2024 EKO 809,20"/>
    <x v="6"/>
    <x v="2"/>
    <x v="0"/>
    <n v="6001"/>
    <x v="6"/>
    <n v="60012"/>
    <s v="OPERACIONAL (Extraordinário)"/>
    <x v="1"/>
    <x v="0"/>
    <x v="2"/>
    <x v="2"/>
    <x v="15"/>
    <x v="15"/>
  </r>
  <r>
    <x v="4"/>
    <s v="RIOPAR PARTICIPACOES S.A."/>
    <x v="0"/>
    <d v="2024-12-04T00:00:00"/>
    <d v="2024-12-06T00:00:00"/>
    <s v="'1037184"/>
    <s v="1 | 1"/>
    <x v="7"/>
    <x v="0"/>
    <n v="-189.2"/>
    <x v="72"/>
    <x v="71"/>
    <s v="PEDIDO VT MENSAL DEZEMBRO 2024 EKO 809,20"/>
    <x v="6"/>
    <x v="2"/>
    <x v="0"/>
    <n v="6001"/>
    <x v="6"/>
    <n v="60015"/>
    <s v="OPERACIONAL (Químico e Biológico)"/>
    <x v="1"/>
    <x v="0"/>
    <x v="2"/>
    <x v="2"/>
    <x v="15"/>
    <x v="15"/>
  </r>
  <r>
    <x v="4"/>
    <s v="RIOPAR PARTICIPACOES S.A."/>
    <x v="0"/>
    <d v="2024-12-04T00:00:00"/>
    <d v="2024-12-06T00:00:00"/>
    <s v="'1037186"/>
    <s v="1 | 1"/>
    <x v="7"/>
    <x v="0"/>
    <n v="-220.44"/>
    <x v="72"/>
    <x v="71"/>
    <s v="PEDIDO VT MENSAL DEZEMBRO 2024 -LEONARDO MACHADO DA SILVA"/>
    <x v="6"/>
    <x v="2"/>
    <x v="0"/>
    <n v="6001"/>
    <x v="6"/>
    <n v="60012"/>
    <s v="OPERACIONAL (Extraordinário)"/>
    <x v="1"/>
    <x v="0"/>
    <x v="2"/>
    <x v="2"/>
    <x v="15"/>
    <x v="15"/>
  </r>
  <r>
    <x v="4"/>
    <s v="RIOPAR PARTICIPACOES S.A."/>
    <x v="0"/>
    <d v="2024-12-04T00:00:00"/>
    <d v="2024-12-06T00:00:00"/>
    <s v="'1037186"/>
    <s v="1 | 1"/>
    <x v="7"/>
    <x v="0"/>
    <n v="0"/>
    <x v="72"/>
    <x v="71"/>
    <s v="PEDIDO VT MENSAL DEZEMBRO 2024 -LEONARDO MACHADO DA SILVA"/>
    <x v="6"/>
    <x v="2"/>
    <x v="0"/>
    <n v="6001"/>
    <x v="6"/>
    <n v="60015"/>
    <s v="OPERACIONAL (Químico e Biológico)"/>
    <x v="1"/>
    <x v="0"/>
    <x v="2"/>
    <x v="2"/>
    <x v="15"/>
    <x v="15"/>
  </r>
  <r>
    <x v="4"/>
    <s v="RIOPAR PARTICIPACOES S.A."/>
    <x v="0"/>
    <d v="2024-12-04T00:00:00"/>
    <d v="2024-12-06T00:00:00"/>
    <s v="'1037201"/>
    <s v="1 | 1"/>
    <x v="7"/>
    <x v="0"/>
    <n v="-137.6"/>
    <x v="72"/>
    <x v="71"/>
    <s v="PEDIDO VT COMPLEMENTAR MENSAL DEZEMBRO 2024 - ROGERIO FARIAS DA LUZ "/>
    <x v="6"/>
    <x v="2"/>
    <x v="0"/>
    <n v="6001"/>
    <x v="6"/>
    <n v="60012"/>
    <s v="OPERACIONAL (Extraordinário)"/>
    <x v="1"/>
    <x v="0"/>
    <x v="2"/>
    <x v="2"/>
    <x v="15"/>
    <x v="15"/>
  </r>
  <r>
    <x v="4"/>
    <s v="RIOPAR PARTICIPACOES S.A."/>
    <x v="0"/>
    <d v="2024-12-04T00:00:00"/>
    <d v="2024-12-06T00:00:00"/>
    <s v="'1037201"/>
    <s v="1 | 1"/>
    <x v="7"/>
    <x v="0"/>
    <n v="0"/>
    <x v="72"/>
    <x v="71"/>
    <s v="PEDIDO VT COMPLEMENTAR MENSAL DEZEMBRO 2024 - ROGERIO FARIAS DA LUZ "/>
    <x v="6"/>
    <x v="2"/>
    <x v="0"/>
    <n v="6001"/>
    <x v="6"/>
    <n v="60015"/>
    <s v="OPERACIONAL (Químico e Biológico)"/>
    <x v="1"/>
    <x v="0"/>
    <x v="2"/>
    <x v="2"/>
    <x v="15"/>
    <x v="15"/>
  </r>
  <r>
    <x v="4"/>
    <s v="RIOPAR PARTICIPACOES S.A."/>
    <x v="0"/>
    <d v="2024-12-05T00:00:00"/>
    <d v="2024-12-09T00:00:00"/>
    <s v="'1037339"/>
    <s v="1 | 1"/>
    <x v="7"/>
    <x v="0"/>
    <n v="-197.8"/>
    <x v="72"/>
    <x v="71"/>
    <s v="PEDIDO VT  MENSAL DEZEMBRO 2024 - WILLIAM HENRIQUE DA SILVA MARINHO"/>
    <x v="6"/>
    <x v="2"/>
    <x v="0"/>
    <n v="6001"/>
    <x v="6"/>
    <n v="60012"/>
    <s v="OPERACIONAL (Extraordinário)"/>
    <x v="1"/>
    <x v="0"/>
    <x v="2"/>
    <x v="2"/>
    <x v="15"/>
    <x v="15"/>
  </r>
  <r>
    <x v="4"/>
    <s v="RIOPAR PARTICIPACOES S.A."/>
    <x v="0"/>
    <d v="2024-12-05T00:00:00"/>
    <d v="2024-12-09T00:00:00"/>
    <s v="'1037339"/>
    <s v="1 | 1"/>
    <x v="7"/>
    <x v="0"/>
    <n v="0"/>
    <x v="72"/>
    <x v="71"/>
    <s v="PEDIDO VT  MENSAL DEZEMBRO 2024 - WILLIAM HENRIQUE DA SILVA MARINHO"/>
    <x v="6"/>
    <x v="2"/>
    <x v="0"/>
    <n v="6001"/>
    <x v="6"/>
    <n v="60015"/>
    <s v="OPERACIONAL (Químico e Biológico)"/>
    <x v="1"/>
    <x v="0"/>
    <x v="2"/>
    <x v="2"/>
    <x v="15"/>
    <x v="15"/>
  </r>
  <r>
    <x v="4"/>
    <s v="RIOPAR PARTICIPACOES S.A."/>
    <x v="0"/>
    <d v="2024-12-05T00:00:00"/>
    <d v="2024-12-09T00:00:00"/>
    <s v="'1037340"/>
    <s v="1 | 1"/>
    <x v="7"/>
    <x v="0"/>
    <n v="-197.8"/>
    <x v="72"/>
    <x v="71"/>
    <s v="PEDIDO VT  MENSAL DEZEMBRO 2024 - BRUNO FERREIRA MOREIRA"/>
    <x v="6"/>
    <x v="2"/>
    <x v="0"/>
    <n v="6001"/>
    <x v="6"/>
    <n v="60012"/>
    <s v="OPERACIONAL (Extraordinário)"/>
    <x v="1"/>
    <x v="0"/>
    <x v="2"/>
    <x v="2"/>
    <x v="15"/>
    <x v="15"/>
  </r>
  <r>
    <x v="4"/>
    <s v="RIOPAR PARTICIPACOES S.A."/>
    <x v="0"/>
    <d v="2024-12-05T00:00:00"/>
    <d v="2024-12-09T00:00:00"/>
    <s v="'1037340"/>
    <s v="1 | 1"/>
    <x v="7"/>
    <x v="0"/>
    <n v="0"/>
    <x v="72"/>
    <x v="71"/>
    <s v="PEDIDO VT  MENSAL DEZEMBRO 2024 - BRUNO FERREIRA MOREIRA"/>
    <x v="6"/>
    <x v="2"/>
    <x v="0"/>
    <n v="6001"/>
    <x v="6"/>
    <n v="60015"/>
    <s v="OPERACIONAL (Químico e Biológico)"/>
    <x v="1"/>
    <x v="0"/>
    <x v="2"/>
    <x v="2"/>
    <x v="15"/>
    <x v="15"/>
  </r>
  <r>
    <x v="4"/>
    <s v="RIOPAR PARTICIPACOES S.A."/>
    <x v="0"/>
    <d v="2024-12-06T00:00:00"/>
    <d v="2024-12-10T00:00:00"/>
    <s v="'1037436"/>
    <s v="1 | 1"/>
    <x v="7"/>
    <x v="0"/>
    <n v="-324.89999999999998"/>
    <x v="72"/>
    <x v="71"/>
    <s v="PEDIDO VT COMPLEMENTAR NOVEMBRO 2024 -  MANOEL COELHO NETO "/>
    <x v="6"/>
    <x v="2"/>
    <x v="0"/>
    <n v="6001"/>
    <x v="6"/>
    <n v="60012"/>
    <s v="OPERACIONAL (Extraordinário)"/>
    <x v="1"/>
    <x v="0"/>
    <x v="2"/>
    <x v="2"/>
    <x v="15"/>
    <x v="15"/>
  </r>
  <r>
    <x v="4"/>
    <s v="RIOPAR PARTICIPACOES S.A."/>
    <x v="0"/>
    <d v="2024-12-06T00:00:00"/>
    <d v="2024-12-10T00:00:00"/>
    <s v="'1037436"/>
    <s v="1 | 1"/>
    <x v="7"/>
    <x v="0"/>
    <n v="0"/>
    <x v="72"/>
    <x v="71"/>
    <s v="PEDIDO VT COMPLEMENTAR NOVEMBRO 2024 -  MANOEL COELHO NETO "/>
    <x v="6"/>
    <x v="2"/>
    <x v="0"/>
    <n v="6001"/>
    <x v="6"/>
    <n v="60015"/>
    <s v="OPERACIONAL (Químico e Biológico)"/>
    <x v="1"/>
    <x v="0"/>
    <x v="2"/>
    <x v="2"/>
    <x v="15"/>
    <x v="15"/>
  </r>
  <r>
    <x v="4"/>
    <s v="RIOPAR PARTICIPACOES S.A."/>
    <x v="0"/>
    <d v="2024-12-06T00:00:00"/>
    <d v="2024-12-10T00:00:00"/>
    <s v="'1037437"/>
    <s v="1 | 1"/>
    <x v="7"/>
    <x v="0"/>
    <n v="-662"/>
    <x v="72"/>
    <x v="71"/>
    <s v="BOLETO CARTÃƒO EXPRESSO "/>
    <x v="6"/>
    <x v="2"/>
    <x v="0"/>
    <n v="6001"/>
    <x v="6"/>
    <n v="60012"/>
    <s v="OPERACIONAL (Extraordinário)"/>
    <x v="1"/>
    <x v="0"/>
    <x v="2"/>
    <x v="2"/>
    <x v="15"/>
    <x v="15"/>
  </r>
  <r>
    <x v="4"/>
    <s v="RIOPAR PARTICIPACOES S.A."/>
    <x v="0"/>
    <d v="2024-12-06T00:00:00"/>
    <d v="2024-12-10T00:00:00"/>
    <s v="'1037437"/>
    <s v="1 | 1"/>
    <x v="7"/>
    <x v="0"/>
    <n v="0"/>
    <x v="72"/>
    <x v="71"/>
    <s v="BOLETO CARTÃƒO EXPRESSO "/>
    <x v="6"/>
    <x v="2"/>
    <x v="0"/>
    <n v="6001"/>
    <x v="6"/>
    <n v="60015"/>
    <s v="OPERACIONAL (Químico e Biológico)"/>
    <x v="1"/>
    <x v="0"/>
    <x v="2"/>
    <x v="2"/>
    <x v="15"/>
    <x v="15"/>
  </r>
  <r>
    <x v="4"/>
    <s v="RIOPAR PARTICIPACOES S.A."/>
    <x v="0"/>
    <d v="2024-12-09T00:00:00"/>
    <d v="2024-12-11T00:00:00"/>
    <s v="'1037551"/>
    <s v="1 | 1"/>
    <x v="7"/>
    <x v="0"/>
    <n v="-52.74"/>
    <x v="72"/>
    <x v="71"/>
    <s v="PEDIDO DE CANCELAMENTO E 2 VIA - BRUNO DA SILVA MILAGRE"/>
    <x v="6"/>
    <x v="2"/>
    <x v="0"/>
    <n v="6001"/>
    <x v="6"/>
    <n v="60012"/>
    <s v="OPERACIONAL (Extraordinário)"/>
    <x v="1"/>
    <x v="0"/>
    <x v="2"/>
    <x v="2"/>
    <x v="15"/>
    <x v="15"/>
  </r>
  <r>
    <x v="4"/>
    <s v="RIOPAR PARTICIPACOES S.A."/>
    <x v="0"/>
    <d v="2024-12-09T00:00:00"/>
    <d v="2024-12-11T00:00:00"/>
    <s v="'1037552"/>
    <s v="1 | 1"/>
    <x v="7"/>
    <x v="0"/>
    <n v="-129"/>
    <x v="72"/>
    <x v="71"/>
    <s v="PEDIDO VT MENSAL DEZEMBRO 2024 -  VICTOR DA SILVA CORREA"/>
    <x v="6"/>
    <x v="2"/>
    <x v="0"/>
    <n v="6001"/>
    <x v="6"/>
    <n v="60012"/>
    <s v="OPERACIONAL (Extraordinário)"/>
    <x v="1"/>
    <x v="0"/>
    <x v="2"/>
    <x v="2"/>
    <x v="15"/>
    <x v="15"/>
  </r>
  <r>
    <x v="4"/>
    <s v="RIOPAR PARTICIPACOES S.A."/>
    <x v="0"/>
    <d v="2024-12-09T00:00:00"/>
    <d v="2024-12-11T00:00:00"/>
    <s v="'1037553"/>
    <s v="1 | 1"/>
    <x v="7"/>
    <x v="0"/>
    <n v="-146.19999999999999"/>
    <x v="72"/>
    <x v="71"/>
    <s v="PEDIDO VT  MENSAL DEZEMBRO 2024 - REGINALDO BALBINO DA SILVA "/>
    <x v="6"/>
    <x v="2"/>
    <x v="0"/>
    <n v="6001"/>
    <x v="6"/>
    <n v="60012"/>
    <s v="OPERACIONAL (Extraordinário)"/>
    <x v="1"/>
    <x v="0"/>
    <x v="2"/>
    <x v="2"/>
    <x v="15"/>
    <x v="15"/>
  </r>
  <r>
    <x v="4"/>
    <s v="RIOPAR PARTICIPACOES S.A."/>
    <x v="0"/>
    <d v="2024-12-09T00:00:00"/>
    <d v="2024-12-11T00:00:00"/>
    <s v="'1037554"/>
    <s v="1 | 1"/>
    <x v="7"/>
    <x v="0"/>
    <n v="-343.44"/>
    <x v="72"/>
    <x v="71"/>
    <s v="PEDIDO VT  MENSAL DEZEMBRO 2024 - RAFAEL MOREIRA FRANCISCO"/>
    <x v="6"/>
    <x v="2"/>
    <x v="0"/>
    <n v="6001"/>
    <x v="6"/>
    <n v="60012"/>
    <s v="OPERACIONAL (Extraordinário)"/>
    <x v="1"/>
    <x v="0"/>
    <x v="2"/>
    <x v="2"/>
    <x v="15"/>
    <x v="15"/>
  </r>
  <r>
    <x v="4"/>
    <s v="RIOPAR PARTICIPACOES S.A."/>
    <x v="0"/>
    <d v="2024-12-09T00:00:00"/>
    <d v="2024-12-11T00:00:00"/>
    <s v="'1037555"/>
    <s v="1 | 1"/>
    <x v="7"/>
    <x v="0"/>
    <n v="-146.19999999999999"/>
    <x v="72"/>
    <x v="71"/>
    <s v="PEDIDO VT MENSAL DEZEMBRO 2024 - SAMUEL DOS SANTOS SILVA"/>
    <x v="6"/>
    <x v="2"/>
    <x v="0"/>
    <n v="6001"/>
    <x v="6"/>
    <n v="60012"/>
    <s v="OPERACIONAL (Extraordinário)"/>
    <x v="1"/>
    <x v="0"/>
    <x v="2"/>
    <x v="2"/>
    <x v="15"/>
    <x v="15"/>
  </r>
  <r>
    <x v="4"/>
    <s v="RIOPAR PARTICIPACOES S.A."/>
    <x v="0"/>
    <d v="2024-12-09T00:00:00"/>
    <d v="2024-12-11T00:00:00"/>
    <s v="'1037556"/>
    <s v="1 | 1"/>
    <x v="7"/>
    <x v="0"/>
    <n v="-451.99"/>
    <x v="72"/>
    <x v="71"/>
    <s v="PEDIDO VT MENSAL DEZEMBRO 2024 - EKO"/>
    <x v="6"/>
    <x v="2"/>
    <x v="0"/>
    <n v="6001"/>
    <x v="6"/>
    <n v="60012"/>
    <s v="OPERACIONAL (Extraordinário)"/>
    <x v="1"/>
    <x v="0"/>
    <x v="2"/>
    <x v="2"/>
    <x v="15"/>
    <x v="15"/>
  </r>
  <r>
    <x v="4"/>
    <s v="RIOPAR PARTICIPACOES S.A."/>
    <x v="0"/>
    <d v="2024-12-09T00:00:00"/>
    <d v="2024-12-11T00:00:00"/>
    <s v="'1037556"/>
    <s v="1 | 1"/>
    <x v="7"/>
    <x v="0"/>
    <n v="-195.65"/>
    <x v="72"/>
    <x v="71"/>
    <s v="PEDIDO VT MENSAL DEZEMBRO 2024 - EKO"/>
    <x v="6"/>
    <x v="2"/>
    <x v="0"/>
    <n v="6002"/>
    <x v="9"/>
    <n v="60027"/>
    <s v="OPERACIONAL ADM (Comum)"/>
    <x v="1"/>
    <x v="0"/>
    <x v="2"/>
    <x v="2"/>
    <x v="15"/>
    <x v="15"/>
  </r>
  <r>
    <x v="4"/>
    <s v="RIOPAR PARTICIPACOES S.A."/>
    <x v="0"/>
    <d v="2024-12-10T00:00:00"/>
    <d v="2024-12-12T00:00:00"/>
    <s v="'1037574"/>
    <s v="1 | 1"/>
    <x v="7"/>
    <x v="0"/>
    <n v="-137.6"/>
    <x v="72"/>
    <x v="71"/>
    <s v="PEDIDO VT  MENSAL DEZEMBRO 2024 - PEDRO HENRIQUE COELHO DA SILVA "/>
    <x v="10"/>
    <x v="2"/>
    <x v="0"/>
    <n v="7001"/>
    <x v="11"/>
    <n v="70017"/>
    <s v="OFICINA (Comum)"/>
    <x v="1"/>
    <x v="0"/>
    <x v="2"/>
    <x v="2"/>
    <x v="15"/>
    <x v="15"/>
  </r>
  <r>
    <x v="4"/>
    <s v="RIOPAR PARTICIPACOES S.A."/>
    <x v="0"/>
    <d v="2024-12-10T00:00:00"/>
    <d v="2024-12-12T00:00:00"/>
    <s v="'1037575"/>
    <s v="1 | 1"/>
    <x v="7"/>
    <x v="0"/>
    <n v="-296.24"/>
    <x v="72"/>
    <x v="71"/>
    <s v="PEDIDO VT MENSAL DEZEMBRO 2024 COM 2 VIA - MARCOS VINICIUS DANTAS DA SILVA"/>
    <x v="6"/>
    <x v="2"/>
    <x v="0"/>
    <n v="6001"/>
    <x v="6"/>
    <n v="60012"/>
    <s v="OPERACIONAL (Extraordinário)"/>
    <x v="1"/>
    <x v="0"/>
    <x v="2"/>
    <x v="2"/>
    <x v="15"/>
    <x v="15"/>
  </r>
  <r>
    <x v="4"/>
    <s v="RIOPAR PARTICIPACOES S.A."/>
    <x v="0"/>
    <d v="2024-12-12T00:00:00"/>
    <d v="2024-12-16T00:00:00"/>
    <s v="'1037812"/>
    <s v="1 | 1"/>
    <x v="7"/>
    <x v="0"/>
    <n v="-239.4"/>
    <x v="72"/>
    <x v="71"/>
    <s v="PEDIDO VT  MENSAL DEZEMBRO 2024 - NIVALDO GOMES DA SILVA "/>
    <x v="6"/>
    <x v="2"/>
    <x v="0"/>
    <n v="6001"/>
    <x v="6"/>
    <n v="60012"/>
    <s v="OPERACIONAL (Extraordinário)"/>
    <x v="1"/>
    <x v="0"/>
    <x v="2"/>
    <x v="2"/>
    <x v="15"/>
    <x v="15"/>
  </r>
  <r>
    <x v="4"/>
    <s v="RIOPAR PARTICIPACOES S.A."/>
    <x v="0"/>
    <d v="2024-12-16T00:00:00"/>
    <d v="2024-12-18T00:00:00"/>
    <s v="'1038019"/>
    <s v="1 | 1"/>
    <x v="7"/>
    <x v="0"/>
    <n v="-155.94"/>
    <x v="72"/>
    <x v="71"/>
    <s v="PEDIDO VT MENSAL DEZEMBRO 2024 com  cancelamento, 2 VIA e recarga - ROBERTO FERREIRA MUNIZ "/>
    <x v="6"/>
    <x v="2"/>
    <x v="0"/>
    <n v="6001"/>
    <x v="6"/>
    <n v="60012"/>
    <s v="OPERACIONAL (Extraordinário)"/>
    <x v="1"/>
    <x v="0"/>
    <x v="2"/>
    <x v="2"/>
    <x v="15"/>
    <x v="15"/>
  </r>
  <r>
    <x v="4"/>
    <s v="RIOPAR PARTICIPACOES S.A."/>
    <x v="0"/>
    <d v="2024-12-19T00:00:00"/>
    <d v="2024-12-23T00:00:00"/>
    <s v="'1038198"/>
    <s v="1 | 1"/>
    <x v="7"/>
    <x v="0"/>
    <n v="-854"/>
    <x v="72"/>
    <x v="71"/>
    <s v="BOLETO CARTÃƒO EXPRESSO "/>
    <x v="6"/>
    <x v="2"/>
    <x v="0"/>
    <n v="6001"/>
    <x v="6"/>
    <n v="60012"/>
    <s v="OPERACIONAL (Extraordinário)"/>
    <x v="1"/>
    <x v="0"/>
    <x v="2"/>
    <x v="2"/>
    <x v="15"/>
    <x v="15"/>
  </r>
  <r>
    <x v="4"/>
    <s v="RIOPAR PARTICIPACOES S.A."/>
    <x v="0"/>
    <d v="2024-12-20T00:00:00"/>
    <d v="2024-12-23T00:00:00"/>
    <s v="'1038223"/>
    <s v="1 | 1"/>
    <x v="7"/>
    <x v="0"/>
    <n v="-136.80000000000001"/>
    <x v="72"/>
    <x v="71"/>
    <s v="PEDIDO VT  MENSAL DEZEMBRO 2024 - DANIEL VAZ FRANCISCO  "/>
    <x v="6"/>
    <x v="2"/>
    <x v="0"/>
    <n v="6001"/>
    <x v="6"/>
    <n v="60012"/>
    <s v="OPERACIONAL (Extraordinário)"/>
    <x v="1"/>
    <x v="0"/>
    <x v="2"/>
    <x v="2"/>
    <x v="15"/>
    <x v="15"/>
  </r>
  <r>
    <x v="4"/>
    <s v="RIOPAR PARTICIPACOES S.A."/>
    <x v="0"/>
    <d v="2024-12-27T00:00:00"/>
    <d v="2024-12-30T00:00:00"/>
    <s v="'1038379"/>
    <s v="1 | 1"/>
    <x v="7"/>
    <x v="0"/>
    <n v="-52.74"/>
    <x v="72"/>
    <x v="71"/>
    <s v="FABRICIO XAVIER DE OLIVEIRA"/>
    <x v="6"/>
    <x v="2"/>
    <x v="0"/>
    <n v="6001"/>
    <x v="6"/>
    <n v="60012"/>
    <s v="OPERACIONAL (Extraordinário)"/>
    <x v="1"/>
    <x v="0"/>
    <x v="2"/>
    <x v="2"/>
    <x v="15"/>
    <x v="15"/>
  </r>
  <r>
    <x v="4"/>
    <s v="RIOPAR PARTICIPACOES S.A."/>
    <x v="0"/>
    <d v="2024-12-30T00:00:00"/>
    <d v="2024-12-31T00:00:00"/>
    <s v="'1038401"/>
    <s v="1 | 1"/>
    <x v="7"/>
    <x v="0"/>
    <n v="-326.8"/>
    <x v="72"/>
    <x v="71"/>
    <s v="PEDIDO VT MENSAL JANEIRO 2025 NOVOS - EKO "/>
    <x v="8"/>
    <x v="1"/>
    <x v="0"/>
    <n v="3006"/>
    <x v="8"/>
    <n v="30061"/>
    <s v="RECURSOS HUMANOS (Administrativo)"/>
    <x v="1"/>
    <x v="0"/>
    <x v="2"/>
    <x v="2"/>
    <x v="15"/>
    <x v="15"/>
  </r>
  <r>
    <x v="4"/>
    <s v="RIOPAR PARTICIPACOES S.A."/>
    <x v="1"/>
    <d v="2024-12-20T00:00:00"/>
    <d v="2024-12-27T00:00:00"/>
    <s v="'1038257"/>
    <s v="1 | 1"/>
    <x v="7"/>
    <x v="0"/>
    <n v="-66006.62"/>
    <x v="72"/>
    <x v="71"/>
    <s v="PEDIDO VT MENSAL JANEIRO 2025 - EKO"/>
    <x v="6"/>
    <x v="2"/>
    <x v="0"/>
    <n v="6001"/>
    <x v="6"/>
    <n v="60012"/>
    <s v="OPERACIONAL (Extraordinário)"/>
    <x v="1"/>
    <x v="1"/>
    <x v="2"/>
    <x v="2"/>
    <x v="15"/>
    <x v="15"/>
  </r>
  <r>
    <x v="4"/>
    <s v="RIOPAR PARTICIPACOES S.A."/>
    <x v="1"/>
    <d v="2024-12-20T00:00:00"/>
    <d v="2024-12-27T00:00:00"/>
    <s v="'1038257"/>
    <s v="1 | 1"/>
    <x v="7"/>
    <x v="0"/>
    <n v="-4507.1499999999996"/>
    <x v="72"/>
    <x v="71"/>
    <s v="PEDIDO VT MENSAL JANEIRO 2025 - EKO"/>
    <x v="6"/>
    <x v="2"/>
    <x v="0"/>
    <n v="6001"/>
    <x v="6"/>
    <n v="60015"/>
    <s v="OPERACIONAL (Químico e Biológico)"/>
    <x v="1"/>
    <x v="1"/>
    <x v="2"/>
    <x v="2"/>
    <x v="15"/>
    <x v="15"/>
  </r>
  <r>
    <x v="4"/>
    <s v="RIOPAR PARTICIPACOES S.A."/>
    <x v="1"/>
    <d v="2024-12-20T00:00:00"/>
    <d v="2024-12-27T00:00:00"/>
    <s v="'1038257"/>
    <s v="1 | 1"/>
    <x v="7"/>
    <x v="0"/>
    <n v="-3423.1"/>
    <x v="72"/>
    <x v="71"/>
    <s v="PEDIDO VT MENSAL JANEIRO 2025 - EKO"/>
    <x v="6"/>
    <x v="2"/>
    <x v="0"/>
    <n v="6002"/>
    <x v="9"/>
    <n v="60023"/>
    <s v="OPERACIONAL ADM (Poli e Rollon)"/>
    <x v="1"/>
    <x v="1"/>
    <x v="2"/>
    <x v="2"/>
    <x v="15"/>
    <x v="15"/>
  </r>
  <r>
    <x v="4"/>
    <s v="RIOPAR PARTICIPACOES S.A."/>
    <x v="1"/>
    <d v="2024-12-20T00:00:00"/>
    <d v="2024-12-27T00:00:00"/>
    <s v="'1038257"/>
    <s v="1 | 1"/>
    <x v="7"/>
    <x v="0"/>
    <n v="-2002.7"/>
    <x v="72"/>
    <x v="71"/>
    <s v="PEDIDO VT MENSAL JANEIRO 2025 - EKO"/>
    <x v="6"/>
    <x v="2"/>
    <x v="0"/>
    <n v="6002"/>
    <x v="9"/>
    <n v="60027"/>
    <s v="OPERACIONAL ADM (Comum)"/>
    <x v="1"/>
    <x v="1"/>
    <x v="2"/>
    <x v="2"/>
    <x v="15"/>
    <x v="15"/>
  </r>
  <r>
    <x v="4"/>
    <s v="RIOPAR PARTICIPACOES S.A."/>
    <x v="1"/>
    <d v="2024-12-20T00:00:00"/>
    <d v="2024-12-27T00:00:00"/>
    <s v="'1038257"/>
    <s v="1 | 1"/>
    <x v="7"/>
    <x v="0"/>
    <n v="-1768.75"/>
    <x v="72"/>
    <x v="71"/>
    <s v="PEDIDO VT MENSAL JANEIRO 2025 - EKO"/>
    <x v="6"/>
    <x v="2"/>
    <x v="0"/>
    <n v="6002"/>
    <x v="9"/>
    <n v="60022"/>
    <s v="OPERACIONAL ADM (Extraordinário)"/>
    <x v="1"/>
    <x v="1"/>
    <x v="2"/>
    <x v="2"/>
    <x v="15"/>
    <x v="15"/>
  </r>
  <r>
    <x v="4"/>
    <s v="RIOPAR PARTICIPACOES S.A."/>
    <x v="1"/>
    <d v="2024-12-20T00:00:00"/>
    <d v="2024-12-27T00:00:00"/>
    <s v="'1038257"/>
    <s v="1 | 1"/>
    <x v="7"/>
    <x v="0"/>
    <n v="-1423.14"/>
    <x v="72"/>
    <x v="71"/>
    <s v="PEDIDO VT MENSAL JANEIRO 2025 - EKO"/>
    <x v="6"/>
    <x v="2"/>
    <x v="0"/>
    <n v="6001"/>
    <x v="6"/>
    <n v="60014"/>
    <s v="OPERACIONAL (Reciclável)"/>
    <x v="1"/>
    <x v="1"/>
    <x v="2"/>
    <x v="2"/>
    <x v="15"/>
    <x v="15"/>
  </r>
  <r>
    <x v="4"/>
    <s v="RIOPAR PARTICIPACOES S.A."/>
    <x v="1"/>
    <d v="2024-12-20T00:00:00"/>
    <d v="2024-12-27T00:00:00"/>
    <s v="'1038257"/>
    <s v="1 | 1"/>
    <x v="7"/>
    <x v="0"/>
    <n v="-718.2"/>
    <x v="72"/>
    <x v="71"/>
    <s v="PEDIDO VT MENSAL JANEIRO 2025 - EKO"/>
    <x v="15"/>
    <x v="1"/>
    <x v="0"/>
    <n v="3005"/>
    <x v="18"/>
    <n v="30051"/>
    <s v="DEPARTAMENTO PESSOAL (Administrativo)"/>
    <x v="1"/>
    <x v="1"/>
    <x v="2"/>
    <x v="2"/>
    <x v="15"/>
    <x v="15"/>
  </r>
  <r>
    <x v="4"/>
    <s v="RIOPAR PARTICIPACOES S.A."/>
    <x v="1"/>
    <d v="2024-12-20T00:00:00"/>
    <d v="2024-12-27T00:00:00"/>
    <s v="'1038257"/>
    <s v="1 | 1"/>
    <x v="7"/>
    <x v="0"/>
    <n v="-570.6"/>
    <x v="72"/>
    <x v="71"/>
    <s v="PEDIDO VT MENSAL JANEIRO 2025 - EKO"/>
    <x v="10"/>
    <x v="2"/>
    <x v="0"/>
    <n v="7001"/>
    <x v="11"/>
    <n v="70017"/>
    <s v="OFICINA (Comum)"/>
    <x v="1"/>
    <x v="1"/>
    <x v="2"/>
    <x v="2"/>
    <x v="15"/>
    <x v="15"/>
  </r>
  <r>
    <x v="4"/>
    <s v="RIOPAR PARTICIPACOES S.A."/>
    <x v="1"/>
    <d v="2024-12-20T00:00:00"/>
    <d v="2024-12-27T00:00:00"/>
    <s v="'1038257"/>
    <s v="1 | 1"/>
    <x v="7"/>
    <x v="0"/>
    <n v="-466.55"/>
    <x v="72"/>
    <x v="71"/>
    <s v="PEDIDO VT MENSAL JANEIRO 2025 - EKO"/>
    <x v="4"/>
    <x v="1"/>
    <x v="0"/>
    <n v="8002"/>
    <x v="4"/>
    <n v="80021"/>
    <s v="JURÍDICO (Administrativo)"/>
    <x v="1"/>
    <x v="1"/>
    <x v="2"/>
    <x v="2"/>
    <x v="15"/>
    <x v="15"/>
  </r>
  <r>
    <x v="4"/>
    <s v="RIOPAR PARTICIPACOES S.A."/>
    <x v="1"/>
    <d v="2024-12-20T00:00:00"/>
    <d v="2024-12-27T00:00:00"/>
    <s v="'1038257"/>
    <s v="1 | 1"/>
    <x v="7"/>
    <x v="0"/>
    <n v="-430.4"/>
    <x v="72"/>
    <x v="71"/>
    <s v="PEDIDO VT MENSAL JANEIRO 2025 - EKO"/>
    <x v="2"/>
    <x v="2"/>
    <x v="0"/>
    <n v="5005"/>
    <x v="32"/>
    <n v="50057"/>
    <s v="SEGURANÇA DO TRABALHO (Comum)"/>
    <x v="1"/>
    <x v="1"/>
    <x v="2"/>
    <x v="2"/>
    <x v="15"/>
    <x v="15"/>
  </r>
  <r>
    <x v="4"/>
    <s v="RIOPAR PARTICIPACOES S.A."/>
    <x v="1"/>
    <d v="2024-12-20T00:00:00"/>
    <d v="2024-12-27T00:00:00"/>
    <s v="'1038257"/>
    <s v="1 | 1"/>
    <x v="7"/>
    <x v="0"/>
    <n v="-385.2"/>
    <x v="72"/>
    <x v="71"/>
    <s v="PEDIDO VT MENSAL JANEIRO 2025 - EKO"/>
    <x v="20"/>
    <x v="1"/>
    <x v="0"/>
    <n v="3004"/>
    <x v="27"/>
    <n v="30041"/>
    <s v="FATURAMENTO (Administrativo)"/>
    <x v="1"/>
    <x v="1"/>
    <x v="2"/>
    <x v="2"/>
    <x v="15"/>
    <x v="15"/>
  </r>
  <r>
    <x v="4"/>
    <s v="RIOPAR PARTICIPACOES S.A."/>
    <x v="1"/>
    <d v="2024-12-20T00:00:00"/>
    <d v="2024-12-27T00:00:00"/>
    <s v="'1038257"/>
    <s v="1 | 1"/>
    <x v="7"/>
    <x v="0"/>
    <n v="-359.1"/>
    <x v="72"/>
    <x v="71"/>
    <s v="PEDIDO VT MENSAL JANEIRO 2025 - EKO"/>
    <x v="18"/>
    <x v="1"/>
    <x v="0"/>
    <n v="5002"/>
    <x v="21"/>
    <n v="50021"/>
    <s v="MANIFESTO (Administrativo)"/>
    <x v="1"/>
    <x v="1"/>
    <x v="2"/>
    <x v="2"/>
    <x v="15"/>
    <x v="15"/>
  </r>
  <r>
    <x v="4"/>
    <s v="RIOPAR PARTICIPACOES S.A."/>
    <x v="1"/>
    <d v="2024-12-20T00:00:00"/>
    <d v="2024-12-27T00:00:00"/>
    <s v="'1038257"/>
    <s v="1 | 1"/>
    <x v="7"/>
    <x v="0"/>
    <n v="-359.1"/>
    <x v="72"/>
    <x v="71"/>
    <s v="PEDIDO VT MENSAL JANEIRO 2025 - EKO"/>
    <x v="8"/>
    <x v="1"/>
    <x v="0"/>
    <n v="3006"/>
    <x v="8"/>
    <n v="30061"/>
    <s v="RECURSOS HUMANOS (Administrativo)"/>
    <x v="1"/>
    <x v="1"/>
    <x v="2"/>
    <x v="2"/>
    <x v="15"/>
    <x v="15"/>
  </r>
  <r>
    <x v="4"/>
    <s v="RIOPAR PARTICIPACOES S.A."/>
    <x v="1"/>
    <d v="2024-12-20T00:00:00"/>
    <d v="2024-12-27T00:00:00"/>
    <s v="'1038257"/>
    <s v="1 | 1"/>
    <x v="7"/>
    <x v="0"/>
    <n v="-336.2"/>
    <x v="72"/>
    <x v="71"/>
    <s v="PEDIDO VT MENSAL JANEIRO 2025 - EKO"/>
    <x v="14"/>
    <x v="1"/>
    <x v="0"/>
    <n v="8001"/>
    <x v="17"/>
    <n v="80011"/>
    <s v="MARKETING (Administrativo)"/>
    <x v="1"/>
    <x v="1"/>
    <x v="2"/>
    <x v="2"/>
    <x v="15"/>
    <x v="15"/>
  </r>
  <r>
    <x v="4"/>
    <s v="RIOPAR PARTICIPACOES S.A."/>
    <x v="1"/>
    <d v="2024-12-20T00:00:00"/>
    <d v="2024-12-27T00:00:00"/>
    <s v="'1038257"/>
    <s v="1 | 1"/>
    <x v="7"/>
    <x v="0"/>
    <n v="-256.5"/>
    <x v="72"/>
    <x v="71"/>
    <s v="PEDIDO VT MENSAL JANEIRO 2025 - EKO"/>
    <x v="2"/>
    <x v="1"/>
    <x v="0"/>
    <n v="4004"/>
    <x v="2"/>
    <n v="40041"/>
    <s v="PATRIMÔNIO (Administrativo)"/>
    <x v="1"/>
    <x v="1"/>
    <x v="2"/>
    <x v="2"/>
    <x v="15"/>
    <x v="15"/>
  </r>
  <r>
    <x v="4"/>
    <s v="RIOPAR PARTICIPACOES S.A."/>
    <x v="1"/>
    <d v="2024-12-20T00:00:00"/>
    <d v="2024-12-27T00:00:00"/>
    <s v="'1038257"/>
    <s v="1 | 1"/>
    <x v="7"/>
    <x v="0"/>
    <n v="-180.6"/>
    <x v="72"/>
    <x v="71"/>
    <s v="PEDIDO VT MENSAL JANEIRO 2025 - EKO"/>
    <x v="21"/>
    <x v="1"/>
    <x v="0"/>
    <n v="8003"/>
    <x v="28"/>
    <n v="80031"/>
    <s v="QUALIDADE E PROCESSOS (Administrativo)"/>
    <x v="1"/>
    <x v="1"/>
    <x v="2"/>
    <x v="2"/>
    <x v="15"/>
    <x v="15"/>
  </r>
  <r>
    <x v="4"/>
    <s v="RIOPAR PARTICIPACOES S.A."/>
    <x v="1"/>
    <d v="2024-12-20T00:00:00"/>
    <d v="2024-12-27T00:00:00"/>
    <s v="'1038257"/>
    <s v="1 | 1"/>
    <x v="7"/>
    <x v="0"/>
    <n v="-4.3"/>
    <x v="72"/>
    <x v="71"/>
    <s v="PEDIDO VT MENSAL JANEIRO 2025 - EKO"/>
    <x v="9"/>
    <x v="1"/>
    <x v="0"/>
    <n v="8006"/>
    <x v="10"/>
    <n v="80061"/>
    <s v="TECNOLOGIA DA INFORMAÇÃO (Administrativo)"/>
    <x v="1"/>
    <x v="1"/>
    <x v="2"/>
    <x v="2"/>
    <x v="15"/>
    <x v="15"/>
  </r>
  <r>
    <x v="4"/>
    <s v="RIOPAR PARTICIPACOES S.A."/>
    <x v="1"/>
    <d v="2024-12-20T00:00:00"/>
    <d v="2024-12-27T00:00:00"/>
    <s v="'1038257"/>
    <s v="1 | 1"/>
    <x v="7"/>
    <x v="0"/>
    <n v="0"/>
    <x v="72"/>
    <x v="71"/>
    <s v="PEDIDO VT MENSAL JANEIRO 2025 - EKO"/>
    <x v="6"/>
    <x v="2"/>
    <x v="0"/>
    <n v="6001"/>
    <x v="6"/>
    <n v="60013"/>
    <s v="OPERACIONAL (Poli e Rollon)"/>
    <x v="1"/>
    <x v="1"/>
    <x v="2"/>
    <x v="2"/>
    <x v="15"/>
    <x v="15"/>
  </r>
  <r>
    <x v="4"/>
    <s v="RIOPAR PARTICIPACOES S.A."/>
    <x v="1"/>
    <d v="2024-12-27T00:00:00"/>
    <d v="2024-12-30T00:00:00"/>
    <s v="'1038397"/>
    <s v="1 | 1"/>
    <x v="7"/>
    <x v="0"/>
    <n v="-220.44"/>
    <x v="72"/>
    <x v="71"/>
    <s v="PEDIDO VT MENSAL JANEIRO 2025 - THIAGO ALEX SILVA HORTA  "/>
    <x v="6"/>
    <x v="2"/>
    <x v="0"/>
    <n v="6001"/>
    <x v="6"/>
    <n v="60012"/>
    <s v="OPERACIONAL (Extraordinário)"/>
    <x v="1"/>
    <x v="1"/>
    <x v="2"/>
    <x v="2"/>
    <x v="15"/>
    <x v="15"/>
  </r>
  <r>
    <x v="4"/>
    <s v="RIOPAR PARTICIPACOES S.A."/>
    <x v="1"/>
    <d v="2025-01-02T00:00:00"/>
    <d v="2025-01-06T00:00:00"/>
    <s v="'1038484"/>
    <s v="1 | 1"/>
    <x v="7"/>
    <x v="0"/>
    <n v="-324.89999999999998"/>
    <x v="72"/>
    <x v="71"/>
    <s v="PEDIDO VT MENSAL JANEIRO 2025 NOVOS - EKO "/>
    <x v="6"/>
    <x v="2"/>
    <x v="0"/>
    <n v="6002"/>
    <x v="9"/>
    <n v="60027"/>
    <s v="OPERACIONAL ADM (Comum)"/>
    <x v="1"/>
    <x v="1"/>
    <x v="2"/>
    <x v="2"/>
    <x v="15"/>
    <x v="15"/>
  </r>
  <r>
    <x v="4"/>
    <s v="RIOPAR PARTICIPACOES S.A."/>
    <x v="1"/>
    <d v="2025-01-02T00:00:00"/>
    <d v="2025-01-06T00:00:00"/>
    <s v="'1038484"/>
    <s v="1 | 1"/>
    <x v="7"/>
    <x v="0"/>
    <n v="-324.89999999999998"/>
    <x v="72"/>
    <x v="71"/>
    <s v="PEDIDO VT MENSAL JANEIRO 2025 NOVOS - EKO "/>
    <x v="8"/>
    <x v="1"/>
    <x v="0"/>
    <n v="3006"/>
    <x v="8"/>
    <n v="30061"/>
    <s v="RECURSOS HUMANOS (Administrativo)"/>
    <x v="1"/>
    <x v="1"/>
    <x v="2"/>
    <x v="2"/>
    <x v="15"/>
    <x v="15"/>
  </r>
  <r>
    <x v="4"/>
    <s v="RIOPAR PARTICIPACOES S.A."/>
    <x v="1"/>
    <d v="2025-01-03T00:00:00"/>
    <d v="2025-01-06T00:00:00"/>
    <s v="'1038554"/>
    <s v="1 | 1"/>
    <x v="7"/>
    <x v="0"/>
    <n v="-25"/>
    <x v="72"/>
    <x v="71"/>
    <s v="ServiÃ§o de DesassociaÃ§Ã£o de UsuÃ¡rio - EKO"/>
    <x v="6"/>
    <x v="2"/>
    <x v="0"/>
    <n v="6001"/>
    <x v="6"/>
    <n v="60012"/>
    <s v="OPERACIONAL (Extraordinário)"/>
    <x v="1"/>
    <x v="1"/>
    <x v="2"/>
    <x v="2"/>
    <x v="15"/>
    <x v="15"/>
  </r>
  <r>
    <x v="4"/>
    <s v="RIOPAR PARTICIPACOES S.A."/>
    <x v="1"/>
    <d v="2025-01-07T00:00:00"/>
    <d v="2025-01-08T00:00:00"/>
    <s v="'1038811"/>
    <s v="1 | 1"/>
    <x v="7"/>
    <x v="0"/>
    <n v="-839"/>
    <x v="72"/>
    <x v="71"/>
    <s v="BOLETO CARTÃƒO EXPRESSO "/>
    <x v="6"/>
    <x v="2"/>
    <x v="0"/>
    <n v="6001"/>
    <x v="6"/>
    <n v="60012"/>
    <s v="OPERACIONAL (Extraordinário)"/>
    <x v="1"/>
    <x v="1"/>
    <x v="2"/>
    <x v="2"/>
    <x v="15"/>
    <x v="15"/>
  </r>
  <r>
    <x v="4"/>
    <s v="RIOPAR PARTICIPACOES S.A."/>
    <x v="1"/>
    <d v="2025-01-07T00:00:00"/>
    <d v="2025-01-09T00:00:00"/>
    <s v="'1038868"/>
    <s v="1 | 1"/>
    <x v="7"/>
    <x v="0"/>
    <n v="-197.8"/>
    <x v="72"/>
    <x v="71"/>
    <s v="PEDIDO VT MENSAL JANEIRO 2025 - BRUNO FERREIRA MOREIRA"/>
    <x v="6"/>
    <x v="2"/>
    <x v="0"/>
    <n v="6001"/>
    <x v="6"/>
    <n v="60012"/>
    <s v="OPERACIONAL (Extraordinário)"/>
    <x v="1"/>
    <x v="1"/>
    <x v="2"/>
    <x v="2"/>
    <x v="15"/>
    <x v="15"/>
  </r>
  <r>
    <x v="4"/>
    <s v="RIOPAR PARTICIPACOES S.A."/>
    <x v="1"/>
    <d v="2025-01-08T00:00:00"/>
    <d v="2025-01-10T00:00:00"/>
    <s v="'1038907"/>
    <s v="1 | 1"/>
    <x v="7"/>
    <x v="0"/>
    <n v="-32.9"/>
    <x v="72"/>
    <x v="71"/>
    <s v="Cancelamento Rio Card - ADRIANO MARTINS DUARTE - EKO"/>
    <x v="6"/>
    <x v="2"/>
    <x v="0"/>
    <n v="6001"/>
    <x v="6"/>
    <n v="60012"/>
    <s v="OPERACIONAL (Extraordinário)"/>
    <x v="1"/>
    <x v="1"/>
    <x v="2"/>
    <x v="2"/>
    <x v="15"/>
    <x v="15"/>
  </r>
  <r>
    <x v="4"/>
    <s v="RIOPAR PARTICIPACOES S.A."/>
    <x v="1"/>
    <d v="2025-01-10T00:00:00"/>
    <d v="2025-01-14T00:00:00"/>
    <s v="'1039020"/>
    <s v="1 | 1"/>
    <x v="7"/>
    <x v="0"/>
    <n v="-32.9"/>
    <x v="72"/>
    <x v="71"/>
    <s v="Cancelamento Rio Card - MELISSA DE SOUZA SILVA - EKO"/>
    <x v="8"/>
    <x v="1"/>
    <x v="0"/>
    <n v="3006"/>
    <x v="8"/>
    <n v="30061"/>
    <s v="RECURSOS HUMANOS (Administrativo)"/>
    <x v="1"/>
    <x v="1"/>
    <x v="2"/>
    <x v="2"/>
    <x v="15"/>
    <x v="15"/>
  </r>
  <r>
    <x v="4"/>
    <s v="RIOPAR PARTICIPACOES S.A."/>
    <x v="1"/>
    <d v="2025-01-10T00:00:00"/>
    <d v="2025-01-14T00:00:00"/>
    <s v="'1039023"/>
    <s v="1 | 1"/>
    <x v="7"/>
    <x v="0"/>
    <n v="-314.86"/>
    <x v="72"/>
    <x v="71"/>
    <s v="PEDIDO VT MENSAL JANEIRO 2025 - PATRICK HENRIQUE CARAPINA DOS SANTOS"/>
    <x v="6"/>
    <x v="2"/>
    <x v="0"/>
    <n v="6001"/>
    <x v="6"/>
    <n v="60012"/>
    <s v="OPERACIONAL (Extraordinário)"/>
    <x v="1"/>
    <x v="1"/>
    <x v="2"/>
    <x v="2"/>
    <x v="15"/>
    <x v="15"/>
  </r>
  <r>
    <x v="4"/>
    <s v="RIOPAR PARTICIPACOES S.A."/>
    <x v="1"/>
    <d v="2025-01-10T00:00:00"/>
    <d v="2025-01-14T00:00:00"/>
    <s v="'1039024"/>
    <s v="1 | 1"/>
    <x v="7"/>
    <x v="0"/>
    <n v="-450.5"/>
    <x v="72"/>
    <x v="71"/>
    <s v="PEDIDO VT MENSAL JANEIRO 2025 NOVOS - EKO"/>
    <x v="6"/>
    <x v="2"/>
    <x v="0"/>
    <n v="6001"/>
    <x v="6"/>
    <n v="60012"/>
    <s v="OPERACIONAL (Extraordinário)"/>
    <x v="1"/>
    <x v="1"/>
    <x v="2"/>
    <x v="2"/>
    <x v="15"/>
    <x v="15"/>
  </r>
  <r>
    <x v="4"/>
    <s v="RIOPAR PARTICIPACOES S.A."/>
    <x v="1"/>
    <d v="2025-01-13T00:00:00"/>
    <d v="2025-01-15T00:00:00"/>
    <s v="'1039119"/>
    <s v="1 | 1"/>
    <x v="7"/>
    <x v="0"/>
    <n v="-256.5"/>
    <x v="72"/>
    <x v="71"/>
    <s v="PEDIDO VT MENSAL JANEIRO 2025 - MARCOS VINICIUS DANTAS DA SILVA"/>
    <x v="6"/>
    <x v="2"/>
    <x v="0"/>
    <n v="6001"/>
    <x v="6"/>
    <n v="60012"/>
    <s v="OPERACIONAL (Extraordinário)"/>
    <x v="1"/>
    <x v="1"/>
    <x v="2"/>
    <x v="2"/>
    <x v="15"/>
    <x v="15"/>
  </r>
  <r>
    <x v="4"/>
    <s v="RIOPAR PARTICIPACOES S.A."/>
    <x v="1"/>
    <d v="2025-01-14T00:00:00"/>
    <d v="2025-01-16T00:00:00"/>
    <s v="'1039171"/>
    <s v="1 | 1"/>
    <x v="7"/>
    <x v="0"/>
    <n v="-195.5"/>
    <x v="72"/>
    <x v="71"/>
    <s v="PEDIDO VT  COMPLEMENTAR JANEIRO 2025 - ANDERSON SOARES CARNEIRO "/>
    <x v="6"/>
    <x v="2"/>
    <x v="0"/>
    <n v="6001"/>
    <x v="6"/>
    <n v="60012"/>
    <s v="OPERACIONAL (Extraordinário)"/>
    <x v="1"/>
    <x v="1"/>
    <x v="2"/>
    <x v="2"/>
    <x v="15"/>
    <x v="15"/>
  </r>
  <r>
    <x v="4"/>
    <s v="RIOPAR PARTICIPACOES S.A."/>
    <x v="1"/>
    <d v="2025-01-14T00:00:00"/>
    <d v="2025-01-16T00:00:00"/>
    <s v="'1039199"/>
    <s v="1 | 1"/>
    <x v="7"/>
    <x v="0"/>
    <n v="-57.06"/>
    <x v="72"/>
    <x v="71"/>
    <s v="PEDIDO DE CANCELAMENTO E 2 VIA - MARCIO LUIZ DA COSTA RIBEIRO"/>
    <x v="6"/>
    <x v="2"/>
    <x v="0"/>
    <n v="6001"/>
    <x v="6"/>
    <n v="60012"/>
    <s v="OPERACIONAL (Extraordinário)"/>
    <x v="1"/>
    <x v="1"/>
    <x v="2"/>
    <x v="2"/>
    <x v="15"/>
    <x v="15"/>
  </r>
  <r>
    <x v="4"/>
    <s v="RIOPAR PARTICIPACOES S.A."/>
    <x v="1"/>
    <d v="2025-01-15T00:00:00"/>
    <d v="2025-01-17T00:00:00"/>
    <s v="'1039235"/>
    <s v="1 | 1"/>
    <x v="7"/>
    <x v="0"/>
    <n v="-122.2"/>
    <x v="72"/>
    <x v="71"/>
    <s v="PEDIDO VT MENSAL JANEIRO 2025 - REGINALDO BALBINO DA SILVA"/>
    <x v="6"/>
    <x v="2"/>
    <x v="0"/>
    <n v="6001"/>
    <x v="6"/>
    <n v="60012"/>
    <s v="OPERACIONAL (Extraordinário)"/>
    <x v="1"/>
    <x v="1"/>
    <x v="2"/>
    <x v="2"/>
    <x v="15"/>
    <x v="15"/>
  </r>
  <r>
    <x v="4"/>
    <s v="RIOPAR PARTICIPACOES S.A."/>
    <x v="1"/>
    <d v="2025-01-16T00:00:00"/>
    <d v="2025-01-21T00:00:00"/>
    <s v="'1039320"/>
    <s v="1 | 1"/>
    <x v="7"/>
    <x v="0"/>
    <n v="-500"/>
    <x v="72"/>
    <x v="71"/>
    <s v="BOLETO CARTÃƒO EXPRESSO "/>
    <x v="6"/>
    <x v="2"/>
    <x v="0"/>
    <n v="6001"/>
    <x v="6"/>
    <n v="60012"/>
    <s v="OPERACIONAL (Extraordinário)"/>
    <x v="1"/>
    <x v="1"/>
    <x v="2"/>
    <x v="2"/>
    <x v="15"/>
    <x v="15"/>
  </r>
  <r>
    <x v="4"/>
    <s v="RIOPAR PARTICIPACOES S.A."/>
    <x v="1"/>
    <d v="2025-01-21T00:00:00"/>
    <d v="2025-01-23T00:00:00"/>
    <s v="'1039441"/>
    <s v="1 | 1"/>
    <x v="7"/>
    <x v="0"/>
    <n v="-57.06"/>
    <x v="72"/>
    <x v="71"/>
    <s v="PEDIDO DE CANCELAMENTO E 2 VIA - PAULO ROBERTO SILVA DOS SANTOS"/>
    <x v="6"/>
    <x v="2"/>
    <x v="0"/>
    <n v="6001"/>
    <x v="6"/>
    <n v="60012"/>
    <s v="OPERACIONAL (Extraordinário)"/>
    <x v="1"/>
    <x v="1"/>
    <x v="2"/>
    <x v="2"/>
    <x v="15"/>
    <x v="15"/>
  </r>
  <r>
    <x v="4"/>
    <s v="RIOPAR PARTICIPACOES S.A."/>
    <x v="1"/>
    <d v="2025-01-21T00:00:00"/>
    <d v="2025-01-23T00:00:00"/>
    <s v="'1039453"/>
    <s v="1 | 1"/>
    <x v="7"/>
    <x v="0"/>
    <n v="-620"/>
    <x v="72"/>
    <x v="71"/>
    <s v="BOLETO CARTÃƒO EXPRESSO "/>
    <x v="6"/>
    <x v="2"/>
    <x v="0"/>
    <n v="6001"/>
    <x v="6"/>
    <n v="60012"/>
    <s v="OPERACIONAL (Extraordinário)"/>
    <x v="1"/>
    <x v="1"/>
    <x v="2"/>
    <x v="2"/>
    <x v="15"/>
    <x v="15"/>
  </r>
  <r>
    <x v="4"/>
    <s v="RIOPAR PARTICIPACOES S.A."/>
    <x v="1"/>
    <d v="2025-01-22T00:00:00"/>
    <d v="2025-01-22T00:00:00"/>
    <s v="'1039372"/>
    <s v="1 | 1"/>
    <x v="7"/>
    <x v="0"/>
    <n v="-245.16"/>
    <x v="72"/>
    <x v="71"/>
    <s v="PEDIDO DE CANCELAMENTO + 2 VIA + RECARGA - VANDERSON MARTA DA CUNHA"/>
    <x v="6"/>
    <x v="2"/>
    <x v="0"/>
    <n v="6001"/>
    <x v="6"/>
    <n v="60013"/>
    <s v="OPERACIONAL (Poli e Rollon)"/>
    <x v="1"/>
    <x v="1"/>
    <x v="2"/>
    <x v="2"/>
    <x v="15"/>
    <x v="15"/>
  </r>
  <r>
    <x v="4"/>
    <s v="RIOPAR PARTICIPACOES S.A."/>
    <x v="1"/>
    <d v="2025-01-29T00:00:00"/>
    <d v="2025-01-31T00:00:00"/>
    <s v="'1039881"/>
    <s v="1 | 1"/>
    <x v="7"/>
    <x v="0"/>
    <n v="-57.06"/>
    <x v="72"/>
    <x v="71"/>
    <s v="PEDIDO DE CANCELAMENTO E 2 VIA - JOAO CARLOS DA SILVA "/>
    <x v="6"/>
    <x v="2"/>
    <x v="0"/>
    <n v="6001"/>
    <x v="6"/>
    <n v="60012"/>
    <s v="OPERACIONAL (Extraordinário)"/>
    <x v="1"/>
    <x v="1"/>
    <x v="2"/>
    <x v="2"/>
    <x v="15"/>
    <x v="15"/>
  </r>
  <r>
    <x v="4"/>
    <s v="RIOPAR PARTICIPACOES S.A."/>
    <x v="1"/>
    <d v="2025-01-30T00:00:00"/>
    <d v="2025-02-03T00:00:00"/>
    <s v="'1039976"/>
    <s v="1 | 1"/>
    <x v="7"/>
    <x v="0"/>
    <n v="-923.7"/>
    <x v="72"/>
    <x v="71"/>
    <s v="PEDIDO VT MENSAL FEVEREIRO 2025 - EKO "/>
    <x v="6"/>
    <x v="2"/>
    <x v="0"/>
    <n v="6001"/>
    <x v="6"/>
    <n v="60012"/>
    <s v="OPERACIONAL (Extraordinário)"/>
    <x v="1"/>
    <x v="1"/>
    <x v="2"/>
    <x v="2"/>
    <x v="15"/>
    <x v="15"/>
  </r>
  <r>
    <x v="4"/>
    <s v="RIOPAR PARTICIPACOES S.A."/>
    <x v="1"/>
    <d v="2025-02-10T00:00:00"/>
    <d v="2025-02-13T00:00:00"/>
    <s v="'1040622"/>
    <s v="1 | 1"/>
    <x v="7"/>
    <x v="2"/>
    <n v="-155.76"/>
    <x v="72"/>
    <x v="71"/>
    <s v="PEDIDO VT MENSAL FEVEREIRO 2025 COM 2 VIA - SIDINEI CRICIO DA SILVA"/>
    <x v="6"/>
    <x v="2"/>
    <x v="0"/>
    <n v="6001"/>
    <x v="6"/>
    <n v="60012"/>
    <s v="OPERACIONAL (Extraordinário)"/>
    <x v="1"/>
    <x v="1"/>
    <x v="2"/>
    <x v="2"/>
    <x v="15"/>
    <x v="15"/>
  </r>
  <r>
    <x v="4"/>
    <s v="RIOPAR PARTICIPACOES S.A."/>
    <x v="1"/>
    <d v="2025-02-10T00:00:00"/>
    <d v="2025-02-13T00:00:00"/>
    <s v="'1040626"/>
    <s v="1 | 1"/>
    <x v="7"/>
    <x v="2"/>
    <n v="-188.66"/>
    <x v="72"/>
    <x v="71"/>
    <s v="PEDIDO Cancelamento + 2Âª via + recarga  -JULIO CESAR DE ALMEIDA SALVO"/>
    <x v="6"/>
    <x v="2"/>
    <x v="0"/>
    <n v="6001"/>
    <x v="6"/>
    <n v="60012"/>
    <s v="OPERACIONAL (Extraordinário)"/>
    <x v="1"/>
    <x v="1"/>
    <x v="2"/>
    <x v="2"/>
    <x v="15"/>
    <x v="15"/>
  </r>
  <r>
    <x v="4"/>
    <s v="RIOPAR PARTICIPACOES S.A."/>
    <x v="2"/>
    <d v="2025-01-24T00:00:00"/>
    <d v="2025-01-28T00:00:00"/>
    <s v="'1039575"/>
    <s v="1 | 1"/>
    <x v="7"/>
    <x v="0"/>
    <n v="-244.4"/>
    <x v="72"/>
    <x v="71"/>
    <s v="PEDIDO VT MENSAL FEVEREIRO 2025 NOVOS  - EKO"/>
    <x v="6"/>
    <x v="2"/>
    <x v="0"/>
    <n v="6001"/>
    <x v="6"/>
    <n v="60012"/>
    <s v="OPERACIONAL (Extraordinário)"/>
    <x v="1"/>
    <x v="1"/>
    <x v="2"/>
    <x v="2"/>
    <x v="15"/>
    <x v="15"/>
  </r>
  <r>
    <x v="4"/>
    <s v="RIOPAR PARTICIPACOES S.A."/>
    <x v="2"/>
    <d v="2025-01-24T00:00:00"/>
    <d v="2025-01-28T00:00:00"/>
    <s v="'1039575"/>
    <s v="1 | 1"/>
    <x v="7"/>
    <x v="0"/>
    <n v="-244.4"/>
    <x v="72"/>
    <x v="71"/>
    <s v="PEDIDO VT MENSAL FEVEREIRO 2025 NOVOS  - EKO"/>
    <x v="6"/>
    <x v="2"/>
    <x v="0"/>
    <n v="6001"/>
    <x v="6"/>
    <n v="60013"/>
    <s v="OPERACIONAL (Poli e Rollon)"/>
    <x v="1"/>
    <x v="1"/>
    <x v="2"/>
    <x v="2"/>
    <x v="15"/>
    <x v="15"/>
  </r>
  <r>
    <x v="4"/>
    <s v="RIOPAR PARTICIPACOES S.A."/>
    <x v="2"/>
    <d v="2025-01-28T00:00:00"/>
    <d v="2025-01-30T00:00:00"/>
    <s v="'1039790"/>
    <s v="1 | 1"/>
    <x v="7"/>
    <x v="0"/>
    <n v="-48420.86"/>
    <x v="72"/>
    <x v="71"/>
    <s v="PEDIDO VT MENSAL FEVEREIRO 2025 -  EKO"/>
    <x v="6"/>
    <x v="2"/>
    <x v="0"/>
    <n v="6001"/>
    <x v="6"/>
    <n v="60012"/>
    <s v="OPERACIONAL (Extraordinário)"/>
    <x v="1"/>
    <x v="1"/>
    <x v="2"/>
    <x v="2"/>
    <x v="15"/>
    <x v="15"/>
  </r>
  <r>
    <x v="4"/>
    <s v="RIOPAR PARTICIPACOES S.A."/>
    <x v="2"/>
    <d v="2025-01-28T00:00:00"/>
    <d v="2025-01-30T00:00:00"/>
    <s v="'1039790"/>
    <s v="1 | 1"/>
    <x v="7"/>
    <x v="0"/>
    <n v="-3143.7"/>
    <x v="72"/>
    <x v="71"/>
    <s v="PEDIDO VT MENSAL FEVEREIRO 2025 -  EKO"/>
    <x v="6"/>
    <x v="2"/>
    <x v="0"/>
    <n v="6001"/>
    <x v="6"/>
    <n v="60015"/>
    <s v="OPERACIONAL (Químico e Biológico)"/>
    <x v="1"/>
    <x v="1"/>
    <x v="2"/>
    <x v="2"/>
    <x v="15"/>
    <x v="15"/>
  </r>
  <r>
    <x v="4"/>
    <s v="RIOPAR PARTICIPACOES S.A."/>
    <x v="2"/>
    <d v="2025-01-28T00:00:00"/>
    <d v="2025-01-30T00:00:00"/>
    <s v="'1039790"/>
    <s v="1 | 1"/>
    <x v="7"/>
    <x v="0"/>
    <n v="-2029.3"/>
    <x v="72"/>
    <x v="71"/>
    <s v="PEDIDO VT MENSAL FEVEREIRO 2025 -  EKO"/>
    <x v="6"/>
    <x v="2"/>
    <x v="0"/>
    <n v="6001"/>
    <x v="6"/>
    <n v="60013"/>
    <s v="OPERACIONAL (Poli e Rollon)"/>
    <x v="1"/>
    <x v="1"/>
    <x v="2"/>
    <x v="2"/>
    <x v="15"/>
    <x v="15"/>
  </r>
  <r>
    <x v="4"/>
    <s v="RIOPAR PARTICIPACOES S.A."/>
    <x v="2"/>
    <d v="2025-01-28T00:00:00"/>
    <d v="2025-01-30T00:00:00"/>
    <s v="'1039790"/>
    <s v="1 | 1"/>
    <x v="7"/>
    <x v="0"/>
    <n v="-1511.31"/>
    <x v="72"/>
    <x v="71"/>
    <s v="PEDIDO VT MENSAL FEVEREIRO 2025 -  EKO"/>
    <x v="6"/>
    <x v="2"/>
    <x v="0"/>
    <n v="6002"/>
    <x v="9"/>
    <n v="60027"/>
    <s v="OPERACIONAL ADM (Comum)"/>
    <x v="1"/>
    <x v="1"/>
    <x v="2"/>
    <x v="2"/>
    <x v="15"/>
    <x v="15"/>
  </r>
  <r>
    <x v="4"/>
    <s v="RIOPAR PARTICIPACOES S.A."/>
    <x v="2"/>
    <d v="2025-01-28T00:00:00"/>
    <d v="2025-01-30T00:00:00"/>
    <s v="'1039790"/>
    <s v="1 | 1"/>
    <x v="7"/>
    <x v="0"/>
    <n v="-1216.9000000000001"/>
    <x v="72"/>
    <x v="71"/>
    <s v="PEDIDO VT MENSAL FEVEREIRO 2025 -  EKO"/>
    <x v="6"/>
    <x v="2"/>
    <x v="0"/>
    <n v="6002"/>
    <x v="9"/>
    <n v="60022"/>
    <s v="OPERACIONAL ADM (Extraordinário)"/>
    <x v="1"/>
    <x v="1"/>
    <x v="2"/>
    <x v="2"/>
    <x v="15"/>
    <x v="15"/>
  </r>
  <r>
    <x v="4"/>
    <s v="RIOPAR PARTICIPACOES S.A."/>
    <x v="2"/>
    <d v="2025-01-28T00:00:00"/>
    <d v="2025-01-30T00:00:00"/>
    <s v="'1039790"/>
    <s v="1 | 1"/>
    <x v="7"/>
    <x v="0"/>
    <n v="-1027.4000000000001"/>
    <x v="72"/>
    <x v="71"/>
    <s v="PEDIDO VT MENSAL FEVEREIRO 2025 -  EKO"/>
    <x v="6"/>
    <x v="2"/>
    <x v="0"/>
    <n v="6001"/>
    <x v="6"/>
    <n v="60014"/>
    <s v="OPERACIONAL (Reciclável)"/>
    <x v="1"/>
    <x v="1"/>
    <x v="2"/>
    <x v="2"/>
    <x v="15"/>
    <x v="15"/>
  </r>
  <r>
    <x v="4"/>
    <s v="RIOPAR PARTICIPACOES S.A."/>
    <x v="2"/>
    <d v="2025-01-28T00:00:00"/>
    <d v="2025-01-30T00:00:00"/>
    <s v="'1039790"/>
    <s v="1 | 1"/>
    <x v="7"/>
    <x v="0"/>
    <n v="-663.3"/>
    <x v="72"/>
    <x v="71"/>
    <s v="PEDIDO VT MENSAL FEVEREIRO 2025 -  EKO"/>
    <x v="8"/>
    <x v="1"/>
    <x v="0"/>
    <n v="3006"/>
    <x v="8"/>
    <n v="30061"/>
    <s v="RECURSOS HUMANOS (Administrativo)"/>
    <x v="1"/>
    <x v="1"/>
    <x v="2"/>
    <x v="2"/>
    <x v="15"/>
    <x v="15"/>
  </r>
  <r>
    <x v="4"/>
    <s v="RIOPAR PARTICIPACOES S.A."/>
    <x v="2"/>
    <d v="2025-01-28T00:00:00"/>
    <d v="2025-01-30T00:00:00"/>
    <s v="'1039790"/>
    <s v="1 | 1"/>
    <x v="7"/>
    <x v="0"/>
    <n v="-528.97"/>
    <x v="72"/>
    <x v="71"/>
    <s v="PEDIDO VT MENSAL FEVEREIRO 2025 -  EKO"/>
    <x v="15"/>
    <x v="1"/>
    <x v="0"/>
    <n v="3005"/>
    <x v="18"/>
    <n v="30051"/>
    <s v="DEPARTAMENTO PESSOAL (Administrativo)"/>
    <x v="1"/>
    <x v="1"/>
    <x v="2"/>
    <x v="2"/>
    <x v="15"/>
    <x v="15"/>
  </r>
  <r>
    <x v="4"/>
    <s v="RIOPAR PARTICIPACOES S.A."/>
    <x v="2"/>
    <d v="2025-01-28T00:00:00"/>
    <d v="2025-01-30T00:00:00"/>
    <s v="'1039790"/>
    <s v="1 | 1"/>
    <x v="7"/>
    <x v="0"/>
    <n v="-402.7"/>
    <x v="72"/>
    <x v="71"/>
    <s v="PEDIDO VT MENSAL FEVEREIRO 2025 -  EKO"/>
    <x v="10"/>
    <x v="2"/>
    <x v="0"/>
    <n v="7001"/>
    <x v="11"/>
    <n v="70017"/>
    <s v="OFICINA (Comum)"/>
    <x v="1"/>
    <x v="1"/>
    <x v="2"/>
    <x v="2"/>
    <x v="15"/>
    <x v="15"/>
  </r>
  <r>
    <x v="4"/>
    <s v="RIOPAR PARTICIPACOES S.A."/>
    <x v="2"/>
    <d v="2025-01-28T00:00:00"/>
    <d v="2025-01-30T00:00:00"/>
    <s v="'1039790"/>
    <s v="1 | 1"/>
    <x v="7"/>
    <x v="0"/>
    <n v="-289.8"/>
    <x v="72"/>
    <x v="71"/>
    <s v="PEDIDO VT MENSAL FEVEREIRO 2025 -  EKO"/>
    <x v="2"/>
    <x v="2"/>
    <x v="0"/>
    <n v="5005"/>
    <x v="32"/>
    <n v="50057"/>
    <s v="SEGURANÇA DO TRABALHO (Comum)"/>
    <x v="1"/>
    <x v="1"/>
    <x v="2"/>
    <x v="2"/>
    <x v="15"/>
    <x v="15"/>
  </r>
  <r>
    <x v="4"/>
    <s v="RIOPAR PARTICIPACOES S.A."/>
    <x v="2"/>
    <d v="2025-01-28T00:00:00"/>
    <d v="2025-01-30T00:00:00"/>
    <s v="'1039790"/>
    <s v="1 | 1"/>
    <x v="7"/>
    <x v="0"/>
    <n v="-254"/>
    <x v="72"/>
    <x v="71"/>
    <s v="PEDIDO VT MENSAL FEVEREIRO 2025 -  EKO"/>
    <x v="4"/>
    <x v="1"/>
    <x v="0"/>
    <n v="8002"/>
    <x v="4"/>
    <n v="80021"/>
    <s v="JURÍDICO (Administrativo)"/>
    <x v="1"/>
    <x v="1"/>
    <x v="2"/>
    <x v="2"/>
    <x v="15"/>
    <x v="15"/>
  </r>
  <r>
    <x v="4"/>
    <s v="RIOPAR PARTICIPACOES S.A."/>
    <x v="2"/>
    <d v="2025-01-28T00:00:00"/>
    <d v="2025-01-30T00:00:00"/>
    <s v="'1039790"/>
    <s v="1 | 1"/>
    <x v="7"/>
    <x v="0"/>
    <n v="-145.9"/>
    <x v="72"/>
    <x v="71"/>
    <s v="PEDIDO VT MENSAL FEVEREIRO 2025 -  EKO"/>
    <x v="14"/>
    <x v="1"/>
    <x v="0"/>
    <n v="8001"/>
    <x v="17"/>
    <n v="80011"/>
    <s v="MARKETING (Administrativo)"/>
    <x v="1"/>
    <x v="1"/>
    <x v="2"/>
    <x v="2"/>
    <x v="15"/>
    <x v="15"/>
  </r>
  <r>
    <x v="4"/>
    <s v="RIOPAR PARTICIPACOES S.A."/>
    <x v="2"/>
    <d v="2025-01-28T00:00:00"/>
    <d v="2025-01-30T00:00:00"/>
    <s v="'1039790"/>
    <s v="1 | 1"/>
    <x v="7"/>
    <x v="0"/>
    <n v="-138.1"/>
    <x v="72"/>
    <x v="71"/>
    <s v="PEDIDO VT MENSAL FEVEREIRO 2025 -  EKO"/>
    <x v="18"/>
    <x v="1"/>
    <x v="0"/>
    <n v="5002"/>
    <x v="21"/>
    <n v="50021"/>
    <s v="MANIFESTO (Administrativo)"/>
    <x v="1"/>
    <x v="1"/>
    <x v="2"/>
    <x v="2"/>
    <x v="15"/>
    <x v="15"/>
  </r>
  <r>
    <x v="4"/>
    <s v="RIOPAR PARTICIPACOES S.A."/>
    <x v="2"/>
    <d v="2025-01-28T00:00:00"/>
    <d v="2025-01-30T00:00:00"/>
    <s v="'1039790"/>
    <s v="1 | 1"/>
    <x v="7"/>
    <x v="0"/>
    <n v="-135.1"/>
    <x v="72"/>
    <x v="71"/>
    <s v="PEDIDO VT MENSAL FEVEREIRO 2025 -  EKO"/>
    <x v="21"/>
    <x v="1"/>
    <x v="0"/>
    <n v="8003"/>
    <x v="28"/>
    <n v="80031"/>
    <s v="QUALIDADE E PROCESSOS (Administrativo)"/>
    <x v="1"/>
    <x v="1"/>
    <x v="2"/>
    <x v="2"/>
    <x v="15"/>
    <x v="15"/>
  </r>
  <r>
    <x v="4"/>
    <s v="RIOPAR PARTICIPACOES S.A."/>
    <x v="2"/>
    <d v="2025-01-28T00:00:00"/>
    <d v="2025-01-30T00:00:00"/>
    <s v="'1039790"/>
    <s v="1 | 1"/>
    <x v="7"/>
    <x v="0"/>
    <n v="-112.1"/>
    <x v="72"/>
    <x v="71"/>
    <s v="PEDIDO VT MENSAL FEVEREIRO 2025 -  EKO"/>
    <x v="20"/>
    <x v="1"/>
    <x v="0"/>
    <n v="3004"/>
    <x v="27"/>
    <n v="30041"/>
    <s v="FATURAMENTO (Administrativo)"/>
    <x v="1"/>
    <x v="1"/>
    <x v="2"/>
    <x v="2"/>
    <x v="15"/>
    <x v="15"/>
  </r>
  <r>
    <x v="4"/>
    <s v="RIOPAR PARTICIPACOES S.A."/>
    <x v="2"/>
    <d v="2025-01-28T00:00:00"/>
    <d v="2025-01-30T00:00:00"/>
    <s v="'1039790"/>
    <s v="1 | 1"/>
    <x v="7"/>
    <x v="0"/>
    <n v="-109.05"/>
    <x v="72"/>
    <x v="71"/>
    <s v="PEDIDO VT MENSAL FEVEREIRO 2025 -  EKO"/>
    <x v="9"/>
    <x v="1"/>
    <x v="0"/>
    <n v="8006"/>
    <x v="10"/>
    <n v="80061"/>
    <s v="TECNOLOGIA DA INFORMAÇÃO (Administrativo)"/>
    <x v="1"/>
    <x v="1"/>
    <x v="2"/>
    <x v="2"/>
    <x v="15"/>
    <x v="15"/>
  </r>
  <r>
    <x v="4"/>
    <s v="RIOPAR PARTICIPACOES S.A."/>
    <x v="2"/>
    <d v="2025-01-28T00:00:00"/>
    <d v="2025-01-30T00:00:00"/>
    <s v="'1039790"/>
    <s v="1 | 1"/>
    <x v="7"/>
    <x v="0"/>
    <n v="0"/>
    <x v="72"/>
    <x v="71"/>
    <s v="PEDIDO VT MENSAL FEVEREIRO 2025 -  EKO"/>
    <x v="6"/>
    <x v="2"/>
    <x v="0"/>
    <n v="6002"/>
    <x v="9"/>
    <n v="60023"/>
    <s v="OPERACIONAL ADM (Poli e Rollon)"/>
    <x v="1"/>
    <x v="1"/>
    <x v="2"/>
    <x v="2"/>
    <x v="15"/>
    <x v="15"/>
  </r>
  <r>
    <x v="4"/>
    <s v="RIOPAR PARTICIPACOES S.A."/>
    <x v="2"/>
    <d v="2025-01-28T00:00:00"/>
    <d v="2025-01-30T00:00:00"/>
    <s v="'1039790"/>
    <s v="1 | 1"/>
    <x v="7"/>
    <x v="0"/>
    <n v="0"/>
    <x v="72"/>
    <x v="71"/>
    <s v="PEDIDO VT MENSAL FEVEREIRO 2025 -  EKO"/>
    <x v="2"/>
    <x v="1"/>
    <x v="0"/>
    <n v="4004"/>
    <x v="2"/>
    <n v="40041"/>
    <s v="PATRIMÔNIO (Administrativo)"/>
    <x v="1"/>
    <x v="1"/>
    <x v="2"/>
    <x v="2"/>
    <x v="15"/>
    <x v="15"/>
  </r>
  <r>
    <x v="4"/>
    <s v="RIOPAR PARTICIPACOES S.A."/>
    <x v="2"/>
    <d v="2025-01-31T00:00:00"/>
    <d v="2025-02-04T00:00:00"/>
    <s v="'1040040"/>
    <s v="1 | 1"/>
    <x v="7"/>
    <x v="0"/>
    <n v="-56.4"/>
    <x v="72"/>
    <x v="71"/>
    <s v="PEDIDO DE CANCELAMENTO E 2 VIA - JOAO CARLOS DA SILVA "/>
    <x v="6"/>
    <x v="2"/>
    <x v="0"/>
    <n v="6001"/>
    <x v="6"/>
    <n v="60012"/>
    <s v="OPERACIONAL (Extraordinário)"/>
    <x v="1"/>
    <x v="1"/>
    <x v="2"/>
    <x v="2"/>
    <x v="15"/>
    <x v="15"/>
  </r>
  <r>
    <x v="4"/>
    <s v="RIOPAR PARTICIPACOES S.A."/>
    <x v="2"/>
    <d v="2025-01-31T00:00:00"/>
    <d v="2025-02-04T00:00:00"/>
    <s v="'1040044"/>
    <s v="1 | 1"/>
    <x v="7"/>
    <x v="0"/>
    <n v="-175.9"/>
    <x v="72"/>
    <x v="71"/>
    <s v="PEDIDO VT COMPLEMENTAR MENSAL FEVEREIRO 2025  - EKO"/>
    <x v="6"/>
    <x v="2"/>
    <x v="0"/>
    <n v="6001"/>
    <x v="6"/>
    <n v="60012"/>
    <s v="OPERACIONAL (Extraordinário)"/>
    <x v="1"/>
    <x v="1"/>
    <x v="2"/>
    <x v="2"/>
    <x v="15"/>
    <x v="15"/>
  </r>
  <r>
    <x v="4"/>
    <s v="RIOPAR PARTICIPACOES S.A."/>
    <x v="2"/>
    <d v="2025-02-05T00:00:00"/>
    <d v="2025-02-07T00:00:00"/>
    <s v="'1040257"/>
    <s v="1 | 1"/>
    <x v="7"/>
    <x v="0"/>
    <n v="-57.06"/>
    <x v="72"/>
    <x v="71"/>
    <s v="PEDIDO DE CANCELAMENTO E 2 VIA -MARCOS ADAO"/>
    <x v="6"/>
    <x v="2"/>
    <x v="0"/>
    <n v="6001"/>
    <x v="6"/>
    <n v="60012"/>
    <s v="OPERACIONAL (Extraordinário)"/>
    <x v="1"/>
    <x v="1"/>
    <x v="2"/>
    <x v="2"/>
    <x v="15"/>
    <x v="15"/>
  </r>
  <r>
    <x v="4"/>
    <s v="RIOPAR PARTICIPACOES S.A."/>
    <x v="2"/>
    <d v="2025-02-05T00:00:00"/>
    <d v="2025-02-07T00:00:00"/>
    <s v="'1040290"/>
    <s v="1 | 1"/>
    <x v="7"/>
    <x v="0"/>
    <n v="-342"/>
    <x v="72"/>
    <x v="71"/>
    <s v="PEDIDO VT MENSAL FEVEREIRO 2025 - MARINO MARCELLINO DE OLIVEIRA"/>
    <x v="6"/>
    <x v="2"/>
    <x v="0"/>
    <n v="6001"/>
    <x v="6"/>
    <n v="60015"/>
    <s v="OPERACIONAL (Químico e Biológico)"/>
    <x v="1"/>
    <x v="1"/>
    <x v="2"/>
    <x v="2"/>
    <x v="15"/>
    <x v="15"/>
  </r>
  <r>
    <x v="4"/>
    <s v="RIOPAR PARTICIPACOES S.A."/>
    <x v="2"/>
    <d v="2025-02-06T00:00:00"/>
    <d v="2025-02-07T00:00:00"/>
    <s v="'1040358"/>
    <s v="1 | 1"/>
    <x v="7"/>
    <x v="0"/>
    <n v="-550"/>
    <x v="72"/>
    <x v="71"/>
    <s v="BOLETO CARTÃƒO EXPRESSO "/>
    <x v="6"/>
    <x v="2"/>
    <x v="0"/>
    <n v="6001"/>
    <x v="6"/>
    <n v="60012"/>
    <s v="OPERACIONAL (Extraordinário)"/>
    <x v="1"/>
    <x v="1"/>
    <x v="2"/>
    <x v="2"/>
    <x v="15"/>
    <x v="15"/>
  </r>
  <r>
    <x v="4"/>
    <s v="RIOPAR PARTICIPACOES S.A."/>
    <x v="2"/>
    <d v="2025-02-10T00:00:00"/>
    <d v="2025-02-11T00:00:00"/>
    <s v="'1040454"/>
    <s v="1 | 1"/>
    <x v="7"/>
    <x v="0"/>
    <n v="-57.06"/>
    <x v="72"/>
    <x v="71"/>
    <s v="PEDIDO DE CANCELAMENTO E 2 VIA -SANDERSON GONCALVES DE JESUS"/>
    <x v="6"/>
    <x v="2"/>
    <x v="0"/>
    <n v="6001"/>
    <x v="6"/>
    <n v="60013"/>
    <s v="OPERACIONAL (Poli e Rollon)"/>
    <x v="1"/>
    <x v="1"/>
    <x v="2"/>
    <x v="2"/>
    <x v="15"/>
    <x v="15"/>
  </r>
  <r>
    <x v="4"/>
    <s v="RIOPAR PARTICIPACOES S.A."/>
    <x v="2"/>
    <d v="2025-02-10T00:00:00"/>
    <d v="2025-02-12T00:00:00"/>
    <s v="'1040533"/>
    <s v="1 | 1"/>
    <x v="7"/>
    <x v="2"/>
    <n v="-141"/>
    <x v="72"/>
    <x v="71"/>
    <s v="PEDIDO DE VT MENSAL FEVREIRO 2025- VICTOR RODRIGUES DA SILVA FRAGOSO"/>
    <x v="18"/>
    <x v="1"/>
    <x v="0"/>
    <n v="5002"/>
    <x v="21"/>
    <n v="50021"/>
    <s v="MANIFESTO (Administrativo)"/>
    <x v="1"/>
    <x v="1"/>
    <x v="2"/>
    <x v="2"/>
    <x v="15"/>
    <x v="15"/>
  </r>
  <r>
    <x v="4"/>
    <s v="RIOPAR PARTICIPACOES S.A."/>
    <x v="2"/>
    <d v="2025-02-10T00:00:00"/>
    <d v="2025-02-13T00:00:00"/>
    <s v="'1040618"/>
    <s v="1 | 1"/>
    <x v="7"/>
    <x v="2"/>
    <n v="-131.6"/>
    <x v="72"/>
    <x v="71"/>
    <s v="PEDIDO VT MENSAL FEVEREIRO 2025 - IVAN ROBERTO DA COSTA COELHO"/>
    <x v="6"/>
    <x v="2"/>
    <x v="0"/>
    <n v="6001"/>
    <x v="6"/>
    <n v="60012"/>
    <s v="OPERACIONAL (Extraordinário)"/>
    <x v="1"/>
    <x v="1"/>
    <x v="2"/>
    <x v="2"/>
    <x v="15"/>
    <x v="15"/>
  </r>
  <r>
    <x v="4"/>
    <s v="RIOPAR PARTICIPACOES S.A."/>
    <x v="2"/>
    <d v="2025-02-12T00:00:00"/>
    <d v="2025-02-14T00:00:00"/>
    <s v="'1040732"/>
    <s v="1 | 1"/>
    <x v="7"/>
    <x v="2"/>
    <n v="-57.06"/>
    <x v="72"/>
    <x v="71"/>
    <s v="PEDIDO DE CANCELAMENTO E 2 VIA - GUILHERME BASTOS DA SILVA GUIMARAES"/>
    <x v="6"/>
    <x v="2"/>
    <x v="0"/>
    <n v="6001"/>
    <x v="6"/>
    <n v="60012"/>
    <s v="OPERACIONAL (Extraordinário)"/>
    <x v="1"/>
    <x v="1"/>
    <x v="2"/>
    <x v="2"/>
    <x v="15"/>
    <x v="15"/>
  </r>
  <r>
    <x v="4"/>
    <s v="RIOPAR PARTICIPACOES S.A."/>
    <x v="2"/>
    <d v="2025-02-12T00:00:00"/>
    <d v="2025-02-14T00:00:00"/>
    <s v="'1040754"/>
    <s v="1 | 1"/>
    <x v="7"/>
    <x v="2"/>
    <n v="-57.06"/>
    <x v="72"/>
    <x v="71"/>
    <s v="PEDIDO DE CANCELAMENTO E 2 VIA - LUCIANO VITOR DA SILVA"/>
    <x v="6"/>
    <x v="2"/>
    <x v="0"/>
    <n v="6002"/>
    <x v="9"/>
    <n v="60022"/>
    <s v="OPERACIONAL ADM (Extraordinário)"/>
    <x v="1"/>
    <x v="1"/>
    <x v="2"/>
    <x v="2"/>
    <x v="15"/>
    <x v="15"/>
  </r>
  <r>
    <x v="4"/>
    <s v="RIOPAR PARTICIPACOES S.A."/>
    <x v="2"/>
    <d v="2025-02-13T00:00:00"/>
    <d v="2025-02-17T00:00:00"/>
    <s v="'1040833"/>
    <s v="1 | 1"/>
    <x v="7"/>
    <x v="1"/>
    <n v="-136.96"/>
    <x v="72"/>
    <x v="71"/>
    <s v="PEDIDO VT MENSAL FEVEREIRO 2025 COM 2 VIA - COSME RONALDO DE SOUZA RAMOS"/>
    <x v="6"/>
    <x v="2"/>
    <x v="0"/>
    <n v="6001"/>
    <x v="6"/>
    <n v="60012"/>
    <s v="OPERACIONAL (Extraordinário)"/>
    <x v="1"/>
    <x v="1"/>
    <x v="2"/>
    <x v="2"/>
    <x v="15"/>
    <x v="15"/>
  </r>
  <r>
    <x v="4"/>
    <s v="RIOPAR PARTICIPACOES S.A."/>
    <x v="2"/>
    <d v="2025-02-13T00:00:00"/>
    <d v="2025-02-17T00:00:00"/>
    <s v="'1040865"/>
    <s v="1 | 1"/>
    <x v="7"/>
    <x v="1"/>
    <n v="-205.2"/>
    <x v="72"/>
    <x v="71"/>
    <s v="PEDIDO VT MENSAL FEVEREIRO 2025 - MARCOS ALEXANDRE DE LUCENA VIRGINIO"/>
    <x v="6"/>
    <x v="2"/>
    <x v="0"/>
    <n v="6001"/>
    <x v="6"/>
    <n v="60012"/>
    <s v="OPERACIONAL (Extraordinário)"/>
    <x v="1"/>
    <x v="1"/>
    <x v="2"/>
    <x v="2"/>
    <x v="15"/>
    <x v="15"/>
  </r>
  <r>
    <x v="4"/>
    <s v="RIOPAR PARTICIPACOES S.A."/>
    <x v="2"/>
    <d v="2025-02-14T00:00:00"/>
    <d v="2025-02-17T00:00:00"/>
    <s v="'1040876"/>
    <s v="1 | 1"/>
    <x v="7"/>
    <x v="1"/>
    <n v="-150"/>
    <x v="72"/>
    <x v="71"/>
    <s v="RES: RIO CARD/NÃƒO FUNCIONA"/>
    <x v="6"/>
    <x v="2"/>
    <x v="0"/>
    <n v="6002"/>
    <x v="9"/>
    <n v="60022"/>
    <s v="OPERACIONAL ADM (Extraordinário)"/>
    <x v="1"/>
    <x v="1"/>
    <x v="2"/>
    <x v="2"/>
    <x v="15"/>
    <x v="15"/>
  </r>
  <r>
    <x v="4"/>
    <s v="RODOBENS COMERCIO E LOCACAO DE VEICULOS LTDA."/>
    <x v="10"/>
    <d v="2024-07-09T00:00:00"/>
    <d v="2024-08-15T00:00:00"/>
    <s v="'217807-101149"/>
    <s v="1 | 5"/>
    <x v="9"/>
    <x v="0"/>
    <n v="-456.52"/>
    <x v="88"/>
    <x v="87"/>
    <s v="CONCERTO CARRO VIANNA "/>
    <x v="19"/>
    <x v="0"/>
    <x v="0"/>
    <n v="1002"/>
    <x v="22"/>
    <n v="10021"/>
    <s v="DIRETORIA (Administrativo)"/>
    <x v="0"/>
    <x v="4"/>
    <x v="0"/>
    <x v="0"/>
    <x v="0"/>
    <x v="0"/>
  </r>
  <r>
    <x v="4"/>
    <s v="RODOBENS COMERCIO E LOCACAO DE VEICULOS LTDA."/>
    <x v="10"/>
    <d v="2024-07-09T00:00:00"/>
    <d v="2024-09-15T00:00:00"/>
    <s v="'217807-101149"/>
    <s v="2 | 5"/>
    <x v="9"/>
    <x v="0"/>
    <n v="-456.52"/>
    <x v="88"/>
    <x v="87"/>
    <s v="CONCERTO CARRO VIANNA "/>
    <x v="19"/>
    <x v="0"/>
    <x v="0"/>
    <n v="1002"/>
    <x v="22"/>
    <n v="10021"/>
    <s v="DIRETORIA (Administrativo)"/>
    <x v="0"/>
    <x v="4"/>
    <x v="0"/>
    <x v="0"/>
    <x v="0"/>
    <x v="0"/>
  </r>
  <r>
    <x v="4"/>
    <s v="RODOBENS COMERCIO E LOCACAO DE VEICULOS LTDA."/>
    <x v="10"/>
    <d v="2024-07-09T00:00:00"/>
    <d v="2024-10-15T00:00:00"/>
    <s v="'217807-101149"/>
    <s v="3 | 5"/>
    <x v="9"/>
    <x v="0"/>
    <n v="-456.52"/>
    <x v="88"/>
    <x v="87"/>
    <s v="CONCERTO CARRO VIANNA "/>
    <x v="19"/>
    <x v="0"/>
    <x v="0"/>
    <n v="1002"/>
    <x v="22"/>
    <n v="10021"/>
    <s v="DIRETORIA (Administrativo)"/>
    <x v="0"/>
    <x v="4"/>
    <x v="0"/>
    <x v="0"/>
    <x v="0"/>
    <x v="0"/>
  </r>
  <r>
    <x v="4"/>
    <s v="RODOBENS COMERCIO E LOCACAO DE VEICULOS LTDA."/>
    <x v="10"/>
    <d v="2024-07-09T00:00:00"/>
    <d v="2024-11-15T00:00:00"/>
    <s v="'217807-101149"/>
    <s v="4 | 5"/>
    <x v="9"/>
    <x v="0"/>
    <n v="-456.52"/>
    <x v="88"/>
    <x v="87"/>
    <s v="CONCERTO CARRO VIANNA "/>
    <x v="19"/>
    <x v="0"/>
    <x v="0"/>
    <n v="1002"/>
    <x v="22"/>
    <n v="10021"/>
    <s v="DIRETORIA (Administrativo)"/>
    <x v="0"/>
    <x v="4"/>
    <x v="0"/>
    <x v="0"/>
    <x v="0"/>
    <x v="0"/>
  </r>
  <r>
    <x v="4"/>
    <s v="RODOBENS COMERCIO E LOCACAO DE VEICULOS LTDA."/>
    <x v="10"/>
    <d v="2024-07-09T00:00:00"/>
    <d v="2024-12-15T00:00:00"/>
    <s v="'217807-101149"/>
    <s v="5 | 5"/>
    <x v="9"/>
    <x v="0"/>
    <n v="-456.51"/>
    <x v="88"/>
    <x v="87"/>
    <s v="CONCERTO CARRO VIANNA "/>
    <x v="19"/>
    <x v="0"/>
    <x v="0"/>
    <n v="1002"/>
    <x v="22"/>
    <n v="10021"/>
    <s v="DIRETORIA (Administrativo)"/>
    <x v="0"/>
    <x v="4"/>
    <x v="0"/>
    <x v="0"/>
    <x v="0"/>
    <x v="0"/>
  </r>
  <r>
    <x v="4"/>
    <s v="RODONAVES TRANSPORTES E ENCOMENDAS LTDA"/>
    <x v="6"/>
    <d v="2024-03-08T00:00:00"/>
    <d v="2024-03-08T00:00:00"/>
    <s v="'1023334"/>
    <s v="1 | 1"/>
    <x v="15"/>
    <x v="0"/>
    <n v="-192.93"/>
    <x v="46"/>
    <x v="45"/>
    <s v="REF. FRETE - PIX 44.914.992/0001-38"/>
    <x v="10"/>
    <x v="0"/>
    <x v="0"/>
    <n v="7001"/>
    <x v="11"/>
    <n v="70013"/>
    <s v="OFICINA (Poli e Rollon)"/>
    <x v="0"/>
    <x v="1"/>
    <x v="9"/>
    <x v="9"/>
    <x v="12"/>
    <x v="12"/>
  </r>
  <r>
    <x v="4"/>
    <s v="ROMULO PEREIRA DA SILVA"/>
    <x v="4"/>
    <d v="2023-12-12T00:00:00"/>
    <d v="2024-01-02T00:00:00"/>
    <s v="'1021119"/>
    <s v="1 | 1"/>
    <x v="2"/>
    <x v="0"/>
    <n v="-1400"/>
    <x v="148"/>
    <x v="146"/>
    <s v="REF A SERVIÃ‡OS ENTREGA DE ETIQUETAS E SERVIÃ‡OS ADMINISTRATIVOS"/>
    <x v="7"/>
    <x v="0"/>
    <x v="0"/>
    <n v="3007"/>
    <x v="25"/>
    <n v="30071"/>
    <s v="COMPRAS (Administrativo)"/>
    <x v="0"/>
    <x v="1"/>
    <x v="0"/>
    <x v="0"/>
    <x v="10"/>
    <x v="10"/>
  </r>
  <r>
    <x v="4"/>
    <s v="ROMULO PEREIRA DA SILVA"/>
    <x v="4"/>
    <d v="2023-12-12T00:00:00"/>
    <d v="2024-01-09T00:00:00"/>
    <s v="'1021122"/>
    <s v="1 | 1"/>
    <x v="2"/>
    <x v="0"/>
    <n v="-1400"/>
    <x v="148"/>
    <x v="146"/>
    <s v="REF A SERVIÃ‡OS ENTREGA DE ETIQUETAS E SERVIÃ‡OS ADMINISTRATIVOS"/>
    <x v="7"/>
    <x v="0"/>
    <x v="0"/>
    <n v="3007"/>
    <x v="25"/>
    <n v="30071"/>
    <s v="COMPRAS (Administrativo)"/>
    <x v="0"/>
    <x v="1"/>
    <x v="0"/>
    <x v="0"/>
    <x v="10"/>
    <x v="10"/>
  </r>
  <r>
    <x v="4"/>
    <s v="ROMULO PEREIRA DA SILVA"/>
    <x v="4"/>
    <d v="2023-12-12T00:00:00"/>
    <d v="2024-01-16T00:00:00"/>
    <s v="'1021123"/>
    <s v="1 | 1"/>
    <x v="2"/>
    <x v="0"/>
    <n v="-1400"/>
    <x v="148"/>
    <x v="146"/>
    <s v="REF A SERVIÃ‡OS ENTREGA DE ETIQUETAS E SERVIÃ‡OS ADMINISTRATIVOS"/>
    <x v="7"/>
    <x v="0"/>
    <x v="0"/>
    <n v="3007"/>
    <x v="25"/>
    <n v="30071"/>
    <s v="COMPRAS (Administrativo)"/>
    <x v="0"/>
    <x v="1"/>
    <x v="0"/>
    <x v="0"/>
    <x v="10"/>
    <x v="10"/>
  </r>
  <r>
    <x v="4"/>
    <s v="ROMULO PEREIRA DA SILVA"/>
    <x v="4"/>
    <d v="2023-12-12T00:00:00"/>
    <d v="2024-01-23T00:00:00"/>
    <s v="'1021125"/>
    <s v="1 | 1"/>
    <x v="2"/>
    <x v="0"/>
    <n v="-1400"/>
    <x v="148"/>
    <x v="146"/>
    <s v="REF A SERVIÃ‡OS ENTREGA DE ETIQUETAS E SERVIÃ‡OS ADMINISTRATIVOS"/>
    <x v="7"/>
    <x v="0"/>
    <x v="0"/>
    <n v="3007"/>
    <x v="25"/>
    <n v="30071"/>
    <s v="COMPRAS (Administrativo)"/>
    <x v="0"/>
    <x v="1"/>
    <x v="0"/>
    <x v="0"/>
    <x v="10"/>
    <x v="10"/>
  </r>
  <r>
    <x v="4"/>
    <s v="ROMULO PEREIRA DA SILVA"/>
    <x v="4"/>
    <d v="2023-12-12T00:00:00"/>
    <d v="2024-01-30T00:00:00"/>
    <s v="'1021127"/>
    <s v="1 | 1"/>
    <x v="2"/>
    <x v="0"/>
    <n v="-1400"/>
    <x v="148"/>
    <x v="146"/>
    <s v="REF A SERVIÃ‡OS ENTREGA DE ETIQUETAS E SERVIÃ‡OS ADMINISTRATIVOS"/>
    <x v="7"/>
    <x v="0"/>
    <x v="0"/>
    <n v="3007"/>
    <x v="25"/>
    <n v="30071"/>
    <s v="COMPRAS (Administrativo)"/>
    <x v="0"/>
    <x v="1"/>
    <x v="0"/>
    <x v="0"/>
    <x v="10"/>
    <x v="10"/>
  </r>
  <r>
    <x v="4"/>
    <s v="ROMULO PEREIRA DA SILVA"/>
    <x v="6"/>
    <d v="2024-03-12T00:00:00"/>
    <d v="2024-03-12T00:00:00"/>
    <s v="'1021134"/>
    <s v="1 | 1"/>
    <x v="2"/>
    <x v="0"/>
    <n v="-1700"/>
    <x v="148"/>
    <x v="146"/>
    <s v="REF A SERVIÃ‡OS ENTREGA DE ETIQUETAS E SERVIÃ‡OS ADMINISTRATIVOS"/>
    <x v="7"/>
    <x v="0"/>
    <x v="0"/>
    <n v="3007"/>
    <x v="25"/>
    <n v="30071"/>
    <s v="COMPRAS (Administrativo)"/>
    <x v="0"/>
    <x v="1"/>
    <x v="0"/>
    <x v="0"/>
    <x v="10"/>
    <x v="10"/>
  </r>
  <r>
    <x v="4"/>
    <s v="ROMULO PEREIRA DA SILVA"/>
    <x v="6"/>
    <d v="2024-03-19T00:00:00"/>
    <d v="2024-03-19T00:00:00"/>
    <s v="'1021135"/>
    <s v="1 | 1"/>
    <x v="2"/>
    <x v="0"/>
    <n v="-1700"/>
    <x v="148"/>
    <x v="146"/>
    <s v="REF A SERVIÃ‡OS ENTREGA DE ETIQUETAS E SERVIÃ‡OS ADMINISTRATIVOS"/>
    <x v="7"/>
    <x v="0"/>
    <x v="0"/>
    <n v="3007"/>
    <x v="25"/>
    <n v="30071"/>
    <s v="COMPRAS (Administrativo)"/>
    <x v="0"/>
    <x v="1"/>
    <x v="0"/>
    <x v="0"/>
    <x v="10"/>
    <x v="10"/>
  </r>
  <r>
    <x v="4"/>
    <s v="ROMULO PEREIRA DA SILVA"/>
    <x v="6"/>
    <d v="2024-03-26T00:00:00"/>
    <d v="2024-03-26T00:00:00"/>
    <s v="'1021136"/>
    <s v="1 | 1"/>
    <x v="2"/>
    <x v="0"/>
    <n v="-1700"/>
    <x v="148"/>
    <x v="146"/>
    <s v="REF A SERVIÃ‡OS ENTREGA DE ETIQUETAS E SERVIÃ‡OS ADMINISTRATIVOS"/>
    <x v="7"/>
    <x v="0"/>
    <x v="0"/>
    <n v="3007"/>
    <x v="25"/>
    <n v="30071"/>
    <s v="COMPRAS (Administrativo)"/>
    <x v="0"/>
    <x v="1"/>
    <x v="0"/>
    <x v="0"/>
    <x v="10"/>
    <x v="10"/>
  </r>
  <r>
    <x v="4"/>
    <s v="ROMULO PEREIRA DA SILVA"/>
    <x v="7"/>
    <d v="2024-04-02T00:00:00"/>
    <d v="2024-04-02T00:00:00"/>
    <s v="'1021137"/>
    <s v="1 | 1"/>
    <x v="2"/>
    <x v="0"/>
    <n v="-1700"/>
    <x v="148"/>
    <x v="146"/>
    <s v="REF A SERVIÃ‡OS ENTREGA DE ETIQUETAS E SERVIÃ‡OS ADMINISTRATIVOS"/>
    <x v="7"/>
    <x v="0"/>
    <x v="0"/>
    <n v="3007"/>
    <x v="25"/>
    <n v="30071"/>
    <s v="COMPRAS (Administrativo)"/>
    <x v="0"/>
    <x v="3"/>
    <x v="0"/>
    <x v="0"/>
    <x v="10"/>
    <x v="10"/>
  </r>
  <r>
    <x v="4"/>
    <s v="ROMULO PEREIRA DA SILVA"/>
    <x v="7"/>
    <d v="2024-04-09T00:00:00"/>
    <d v="2024-04-09T00:00:00"/>
    <s v="'1021138"/>
    <s v="1 | 1"/>
    <x v="2"/>
    <x v="0"/>
    <n v="-1700"/>
    <x v="148"/>
    <x v="146"/>
    <s v="REF A SERVIÃ‡OS ENTREGA DE ETIQUETAS E SERVIÃ‡OS ADMINISTRATIVOS"/>
    <x v="7"/>
    <x v="0"/>
    <x v="0"/>
    <n v="3007"/>
    <x v="25"/>
    <n v="30071"/>
    <s v="COMPRAS (Administrativo)"/>
    <x v="0"/>
    <x v="3"/>
    <x v="0"/>
    <x v="0"/>
    <x v="10"/>
    <x v="10"/>
  </r>
  <r>
    <x v="4"/>
    <s v="ROMULO PEREIRA DA SILVA"/>
    <x v="7"/>
    <d v="2024-04-16T00:00:00"/>
    <d v="2024-04-16T00:00:00"/>
    <s v="'1021139"/>
    <s v="1 | 1"/>
    <x v="2"/>
    <x v="0"/>
    <n v="-1700"/>
    <x v="148"/>
    <x v="146"/>
    <s v="REF A SERVIÃ‡OS ENTREGA DE ETIQUETAS E SERVIÃ‡OS ADMINISTRATIVOS"/>
    <x v="7"/>
    <x v="0"/>
    <x v="0"/>
    <n v="3007"/>
    <x v="25"/>
    <n v="30071"/>
    <s v="COMPRAS (Administrativo)"/>
    <x v="0"/>
    <x v="3"/>
    <x v="0"/>
    <x v="0"/>
    <x v="10"/>
    <x v="10"/>
  </r>
  <r>
    <x v="4"/>
    <s v="ROMULO PEREIRA DA SILVA"/>
    <x v="7"/>
    <d v="2024-04-23T00:00:00"/>
    <d v="2024-04-23T00:00:00"/>
    <s v="'1021140"/>
    <s v="1 | 1"/>
    <x v="2"/>
    <x v="0"/>
    <n v="-1700"/>
    <x v="148"/>
    <x v="146"/>
    <s v="REF A SERVIÃ‡OS ENTREGA DE ETIQUETAS E SERVIÃ‡OS ADMINISTRATIVOS"/>
    <x v="7"/>
    <x v="0"/>
    <x v="0"/>
    <n v="3007"/>
    <x v="25"/>
    <n v="30071"/>
    <s v="COMPRAS (Administrativo)"/>
    <x v="0"/>
    <x v="3"/>
    <x v="0"/>
    <x v="0"/>
    <x v="10"/>
    <x v="10"/>
  </r>
  <r>
    <x v="4"/>
    <s v="ROMULO PEREIRA DA SILVA"/>
    <x v="7"/>
    <d v="2024-04-30T00:00:00"/>
    <d v="2024-04-30T00:00:00"/>
    <s v="'1021141"/>
    <s v="1 | 1"/>
    <x v="2"/>
    <x v="0"/>
    <n v="-1700"/>
    <x v="148"/>
    <x v="146"/>
    <s v="REF A SERVIÃ‡OS ENTREGA DE ETIQUETAS E SERVIÃ‡OS ADMINISTRATIVOS"/>
    <x v="7"/>
    <x v="0"/>
    <x v="0"/>
    <n v="3007"/>
    <x v="25"/>
    <n v="30071"/>
    <s v="COMPRAS (Administrativo)"/>
    <x v="0"/>
    <x v="3"/>
    <x v="0"/>
    <x v="0"/>
    <x v="10"/>
    <x v="10"/>
  </r>
  <r>
    <x v="4"/>
    <s v="ROMULO PEREIRA DA SILVA"/>
    <x v="8"/>
    <d v="2024-05-07T00:00:00"/>
    <d v="2024-05-07T00:00:00"/>
    <s v="'1021142"/>
    <s v="1 | 1"/>
    <x v="2"/>
    <x v="0"/>
    <n v="-1700"/>
    <x v="148"/>
    <x v="146"/>
    <s v="REF A SERVIÃ‡OS ENTREGA DE ETIQUETAS E SERVIÃ‡OS ADMINISTRATIVOS"/>
    <x v="7"/>
    <x v="0"/>
    <x v="0"/>
    <n v="3007"/>
    <x v="25"/>
    <n v="30071"/>
    <s v="COMPRAS (Administrativo)"/>
    <x v="0"/>
    <x v="3"/>
    <x v="0"/>
    <x v="0"/>
    <x v="10"/>
    <x v="10"/>
  </r>
  <r>
    <x v="4"/>
    <s v="ROMULO PEREIRA DA SILVA"/>
    <x v="8"/>
    <d v="2024-05-14T00:00:00"/>
    <d v="2024-05-14T00:00:00"/>
    <s v="'1021143"/>
    <s v="1 | 1"/>
    <x v="2"/>
    <x v="0"/>
    <n v="-1700"/>
    <x v="148"/>
    <x v="146"/>
    <s v="REF A SERVIÃ‡OS ENTREGA DE ETIQUETAS E SERVIÃ‡OS ADMINISTRATIVOS"/>
    <x v="7"/>
    <x v="0"/>
    <x v="0"/>
    <n v="3007"/>
    <x v="25"/>
    <n v="30071"/>
    <s v="COMPRAS (Administrativo)"/>
    <x v="0"/>
    <x v="3"/>
    <x v="0"/>
    <x v="0"/>
    <x v="10"/>
    <x v="10"/>
  </r>
  <r>
    <x v="4"/>
    <s v="ROMULO PEREIRA DA SILVA"/>
    <x v="8"/>
    <d v="2024-05-21T00:00:00"/>
    <d v="2024-05-21T00:00:00"/>
    <s v="'1021144"/>
    <s v="1 | 1"/>
    <x v="2"/>
    <x v="0"/>
    <n v="-1700"/>
    <x v="148"/>
    <x v="146"/>
    <s v="REF A SERVIÃ‡OS ENTREGA DE ETIQUETAS E SERVIÃ‡OS ADMINISTRATIVOS"/>
    <x v="7"/>
    <x v="0"/>
    <x v="0"/>
    <n v="3007"/>
    <x v="25"/>
    <n v="30071"/>
    <s v="COMPRAS (Administrativo)"/>
    <x v="0"/>
    <x v="3"/>
    <x v="0"/>
    <x v="0"/>
    <x v="10"/>
    <x v="10"/>
  </r>
  <r>
    <x v="4"/>
    <s v="ROMULO PEREIRA DA SILVA"/>
    <x v="8"/>
    <d v="2024-05-28T00:00:00"/>
    <d v="2024-05-28T00:00:00"/>
    <s v="'1021145"/>
    <s v="1 | 1"/>
    <x v="2"/>
    <x v="0"/>
    <n v="-1700"/>
    <x v="148"/>
    <x v="146"/>
    <s v="REF A SERVIÃ‡OS ENTREGA DE ETIQUETAS E SERVIÃ‡OS ADMINISTRATIVOS"/>
    <x v="7"/>
    <x v="0"/>
    <x v="0"/>
    <n v="3007"/>
    <x v="25"/>
    <n v="30071"/>
    <s v="COMPRAS (Administrativo)"/>
    <x v="0"/>
    <x v="3"/>
    <x v="0"/>
    <x v="0"/>
    <x v="10"/>
    <x v="10"/>
  </r>
  <r>
    <x v="4"/>
    <s v="ROMULO PEREIRA DA SILVA"/>
    <x v="9"/>
    <d v="2024-06-04T00:00:00"/>
    <d v="2024-06-04T00:00:00"/>
    <s v="'1021146"/>
    <s v="1 | 1"/>
    <x v="2"/>
    <x v="0"/>
    <n v="-1700"/>
    <x v="148"/>
    <x v="146"/>
    <s v="REF A SERVIÃ‡OS ENTREGA DE ETIQUETAS E SERVIÃ‡OS ADMINISTRATIVOS"/>
    <x v="7"/>
    <x v="0"/>
    <x v="0"/>
    <n v="3007"/>
    <x v="25"/>
    <n v="30071"/>
    <s v="COMPRAS (Administrativo)"/>
    <x v="0"/>
    <x v="3"/>
    <x v="0"/>
    <x v="0"/>
    <x v="10"/>
    <x v="10"/>
  </r>
  <r>
    <x v="4"/>
    <s v="ROMULO PEREIRA DA SILVA"/>
    <x v="9"/>
    <d v="2024-06-12T00:00:00"/>
    <d v="2024-06-12T00:00:00"/>
    <s v="'1027741"/>
    <s v="1 | 1"/>
    <x v="2"/>
    <x v="0"/>
    <n v="-1700"/>
    <x v="148"/>
    <x v="146"/>
    <s v="REF A SERVIÃ‡OS ENTREGA DE ETIQUETAS E SERVIÃ‡OS ADMINISTRATIVOS"/>
    <x v="7"/>
    <x v="0"/>
    <x v="0"/>
    <n v="3007"/>
    <x v="25"/>
    <n v="30071"/>
    <s v="COMPRAS (Administrativo)"/>
    <x v="0"/>
    <x v="3"/>
    <x v="0"/>
    <x v="0"/>
    <x v="10"/>
    <x v="10"/>
  </r>
  <r>
    <x v="4"/>
    <s v="ROMULO PEREIRA DA SILVA"/>
    <x v="9"/>
    <d v="2024-06-18T00:00:00"/>
    <d v="2024-06-18T00:00:00"/>
    <s v="'1021148"/>
    <s v="1 | 1"/>
    <x v="2"/>
    <x v="0"/>
    <n v="-1700"/>
    <x v="148"/>
    <x v="146"/>
    <s v="REF A SERVIÃ‡OS ENTREGA DE ETIQUETAS E SERVIÃ‡OS ADMINISTRATIVOS"/>
    <x v="7"/>
    <x v="0"/>
    <x v="0"/>
    <n v="3007"/>
    <x v="25"/>
    <n v="30071"/>
    <s v="COMPRAS (Administrativo)"/>
    <x v="0"/>
    <x v="3"/>
    <x v="0"/>
    <x v="0"/>
    <x v="10"/>
    <x v="10"/>
  </r>
  <r>
    <x v="4"/>
    <s v="ROMULO PEREIRA DA SILVA"/>
    <x v="9"/>
    <d v="2024-06-25T00:00:00"/>
    <d v="2024-06-25T00:00:00"/>
    <s v="'1021149"/>
    <s v="1 | 1"/>
    <x v="2"/>
    <x v="0"/>
    <n v="-1700"/>
    <x v="148"/>
    <x v="146"/>
    <s v="REF A SERVIÃ‡OS ENTREGA DE ETIQUETAS E SERVIÃ‡OS ADMINISTRATIVOS"/>
    <x v="7"/>
    <x v="0"/>
    <x v="0"/>
    <n v="3007"/>
    <x v="25"/>
    <n v="30071"/>
    <s v="COMPRAS (Administrativo)"/>
    <x v="0"/>
    <x v="3"/>
    <x v="0"/>
    <x v="0"/>
    <x v="10"/>
    <x v="10"/>
  </r>
  <r>
    <x v="4"/>
    <s v="ROMULO PEREIRA DA SILVA"/>
    <x v="10"/>
    <d v="2024-07-02T00:00:00"/>
    <d v="2024-07-02T00:00:00"/>
    <s v="'1021150"/>
    <s v="1 | 1"/>
    <x v="2"/>
    <x v="0"/>
    <n v="-1700"/>
    <x v="148"/>
    <x v="146"/>
    <s v="REF A SERVIÃ‡OS ENTREGA DE ETIQUETAS E SERVIÃ‡OS ADMINISTRATIVOS"/>
    <x v="7"/>
    <x v="0"/>
    <x v="0"/>
    <n v="3007"/>
    <x v="25"/>
    <n v="30071"/>
    <s v="COMPRAS (Administrativo)"/>
    <x v="0"/>
    <x v="4"/>
    <x v="0"/>
    <x v="0"/>
    <x v="10"/>
    <x v="10"/>
  </r>
  <r>
    <x v="4"/>
    <s v="ROMULO PEREIRA DA SILVA"/>
    <x v="10"/>
    <d v="2024-07-09T00:00:00"/>
    <d v="2024-07-09T00:00:00"/>
    <s v="'1021151"/>
    <s v="1 | 1"/>
    <x v="2"/>
    <x v="0"/>
    <n v="-1700"/>
    <x v="148"/>
    <x v="146"/>
    <s v="REF A SERVIÃ‡OS ENTREGA DE ETIQUETAS E SERVIÃ‡OS ADMINISTRATIVOS"/>
    <x v="7"/>
    <x v="0"/>
    <x v="0"/>
    <n v="3007"/>
    <x v="25"/>
    <n v="30071"/>
    <s v="COMPRAS (Administrativo)"/>
    <x v="0"/>
    <x v="4"/>
    <x v="0"/>
    <x v="0"/>
    <x v="10"/>
    <x v="10"/>
  </r>
  <r>
    <x v="4"/>
    <s v="ROMULO PEREIRA DA SILVA"/>
    <x v="10"/>
    <d v="2024-07-16T00:00:00"/>
    <d v="2024-07-16T00:00:00"/>
    <s v="'1021152"/>
    <s v="1 | 1"/>
    <x v="2"/>
    <x v="0"/>
    <n v="-1700"/>
    <x v="148"/>
    <x v="146"/>
    <s v="REF A SERVIÃ‡OS ENTREGA DE ETIQUETAS E SERVIÃ‡OS ADMINISTRATIVOS"/>
    <x v="7"/>
    <x v="0"/>
    <x v="0"/>
    <n v="3007"/>
    <x v="25"/>
    <n v="30071"/>
    <s v="COMPRAS (Administrativo)"/>
    <x v="0"/>
    <x v="4"/>
    <x v="0"/>
    <x v="0"/>
    <x v="10"/>
    <x v="10"/>
  </r>
  <r>
    <x v="4"/>
    <s v="ROMULO PEREIRA DA SILVA"/>
    <x v="10"/>
    <d v="2024-07-23T00:00:00"/>
    <d v="2024-07-23T00:00:00"/>
    <s v="'1021153"/>
    <s v="1 | 1"/>
    <x v="2"/>
    <x v="0"/>
    <n v="-1700"/>
    <x v="148"/>
    <x v="146"/>
    <s v="REF A SERVIÃ‡OS ENTREGA DE ETIQUETAS E SERVIÃ‡OS ADMINISTRATIVOS"/>
    <x v="7"/>
    <x v="0"/>
    <x v="0"/>
    <n v="3007"/>
    <x v="25"/>
    <n v="30071"/>
    <s v="COMPRAS (Administrativo)"/>
    <x v="0"/>
    <x v="4"/>
    <x v="0"/>
    <x v="0"/>
    <x v="10"/>
    <x v="10"/>
  </r>
  <r>
    <x v="4"/>
    <s v="ROMULO PEREIRA DA SILVA"/>
    <x v="10"/>
    <d v="2024-07-30T00:00:00"/>
    <d v="2024-07-30T00:00:00"/>
    <s v="'1021154"/>
    <s v="1 | 1"/>
    <x v="2"/>
    <x v="0"/>
    <n v="-1700"/>
    <x v="148"/>
    <x v="146"/>
    <s v="REF A SERVIÃ‡OS ENTREGA DE ETIQUETAS E SERVIÃ‡OS ADMINISTRATIVOS"/>
    <x v="7"/>
    <x v="0"/>
    <x v="0"/>
    <n v="3007"/>
    <x v="25"/>
    <n v="30071"/>
    <s v="COMPRAS (Administrativo)"/>
    <x v="0"/>
    <x v="4"/>
    <x v="0"/>
    <x v="0"/>
    <x v="10"/>
    <x v="10"/>
  </r>
  <r>
    <x v="4"/>
    <s v="ROMULO PEREIRA DA SILVA"/>
    <x v="11"/>
    <d v="2024-08-06T00:00:00"/>
    <d v="2024-08-06T00:00:00"/>
    <s v="'1021155"/>
    <s v="1 | 1"/>
    <x v="2"/>
    <x v="0"/>
    <n v="-1700"/>
    <x v="148"/>
    <x v="146"/>
    <s v="REF A SERVIÃ‡OS ENTREGA DE ETIQUETAS E SERVIÃ‡OS ADMINISTRATIVOS"/>
    <x v="7"/>
    <x v="0"/>
    <x v="0"/>
    <n v="3007"/>
    <x v="25"/>
    <n v="30071"/>
    <s v="COMPRAS (Administrativo)"/>
    <x v="0"/>
    <x v="4"/>
    <x v="0"/>
    <x v="0"/>
    <x v="10"/>
    <x v="10"/>
  </r>
  <r>
    <x v="4"/>
    <s v="ROMULO PEREIRA DA SILVA"/>
    <x v="11"/>
    <d v="2024-08-13T00:00:00"/>
    <d v="2024-08-13T00:00:00"/>
    <s v="'1021156"/>
    <s v="1 | 1"/>
    <x v="2"/>
    <x v="0"/>
    <n v="-1700"/>
    <x v="148"/>
    <x v="146"/>
    <s v="REF A SERVIÃ‡OS ENTREGA DE ETIQUETAS E SERVIÃ‡OS ADMINISTRATIVOS"/>
    <x v="7"/>
    <x v="0"/>
    <x v="0"/>
    <n v="3007"/>
    <x v="25"/>
    <n v="30071"/>
    <s v="COMPRAS (Administrativo)"/>
    <x v="0"/>
    <x v="4"/>
    <x v="0"/>
    <x v="0"/>
    <x v="10"/>
    <x v="10"/>
  </r>
  <r>
    <x v="4"/>
    <s v="ROMULO PEREIRA DA SILVA"/>
    <x v="11"/>
    <d v="2024-08-20T00:00:00"/>
    <d v="2024-08-20T00:00:00"/>
    <s v="'1021157"/>
    <s v="1 | 1"/>
    <x v="2"/>
    <x v="0"/>
    <n v="-1700"/>
    <x v="148"/>
    <x v="146"/>
    <s v="REF A SERVIÃ‡OS ENTREGA DE ETIQUETAS E SERVIÃ‡OS ADMINISTRATIVOS"/>
    <x v="7"/>
    <x v="0"/>
    <x v="0"/>
    <n v="3007"/>
    <x v="25"/>
    <n v="30071"/>
    <s v="COMPRAS (Administrativo)"/>
    <x v="0"/>
    <x v="4"/>
    <x v="0"/>
    <x v="0"/>
    <x v="10"/>
    <x v="10"/>
  </r>
  <r>
    <x v="4"/>
    <s v="ROMULO PEREIRA DA SILVA"/>
    <x v="11"/>
    <d v="2024-08-27T00:00:00"/>
    <d v="2024-08-27T00:00:00"/>
    <s v="'1021158"/>
    <s v="1 | 1"/>
    <x v="2"/>
    <x v="0"/>
    <n v="-1700"/>
    <x v="148"/>
    <x v="146"/>
    <s v="REF A SERVIÃ‡OS ENTREGA DE ETIQUETAS E SERVIÃ‡OS ADMINISTRATIVOS"/>
    <x v="7"/>
    <x v="0"/>
    <x v="0"/>
    <n v="3007"/>
    <x v="25"/>
    <n v="30071"/>
    <s v="COMPRAS (Administrativo)"/>
    <x v="0"/>
    <x v="4"/>
    <x v="0"/>
    <x v="0"/>
    <x v="10"/>
    <x v="10"/>
  </r>
  <r>
    <x v="4"/>
    <s v="ROMULO PEREIRA DA SILVA"/>
    <x v="12"/>
    <d v="2024-09-03T00:00:00"/>
    <d v="2024-09-03T00:00:00"/>
    <s v="'1021159"/>
    <s v="1 | 1"/>
    <x v="2"/>
    <x v="0"/>
    <n v="-1700"/>
    <x v="148"/>
    <x v="146"/>
    <s v="REF A SERVIÃ‡OS ENTREGA DE ETIQUETAS E SERVIÃ‡OS ADMINISTRATIVOS"/>
    <x v="7"/>
    <x v="0"/>
    <x v="0"/>
    <n v="3007"/>
    <x v="25"/>
    <n v="30071"/>
    <s v="COMPRAS (Administrativo)"/>
    <x v="0"/>
    <x v="4"/>
    <x v="0"/>
    <x v="0"/>
    <x v="10"/>
    <x v="10"/>
  </r>
  <r>
    <x v="4"/>
    <s v="ROMULO PEREIRA DA SILVA"/>
    <x v="12"/>
    <d v="2024-09-10T00:00:00"/>
    <d v="2024-09-10T00:00:00"/>
    <s v="'1021160"/>
    <s v="1 | 1"/>
    <x v="2"/>
    <x v="0"/>
    <n v="-1700"/>
    <x v="148"/>
    <x v="146"/>
    <s v="REF A SERVIÃ‡OS ENTREGA DE ETIQUETAS E SERVIÃ‡OS ADMINISTRATIVOS"/>
    <x v="7"/>
    <x v="0"/>
    <x v="0"/>
    <n v="3007"/>
    <x v="25"/>
    <n v="30071"/>
    <s v="COMPRAS (Administrativo)"/>
    <x v="0"/>
    <x v="4"/>
    <x v="0"/>
    <x v="0"/>
    <x v="10"/>
    <x v="10"/>
  </r>
  <r>
    <x v="4"/>
    <s v="ROMULO PEREIRA DA SILVA"/>
    <x v="12"/>
    <d v="2024-09-17T00:00:00"/>
    <d v="2024-09-17T00:00:00"/>
    <s v="'1021161"/>
    <s v="1 | 1"/>
    <x v="2"/>
    <x v="0"/>
    <n v="-1700"/>
    <x v="148"/>
    <x v="146"/>
    <s v="REF A SERVIÃ‡OS ENTREGA DE ETIQUETAS E SERVIÃ‡OS ADMINISTRATIVOS"/>
    <x v="7"/>
    <x v="0"/>
    <x v="0"/>
    <n v="3007"/>
    <x v="25"/>
    <n v="30071"/>
    <s v="COMPRAS (Administrativo)"/>
    <x v="0"/>
    <x v="4"/>
    <x v="0"/>
    <x v="0"/>
    <x v="10"/>
    <x v="10"/>
  </r>
  <r>
    <x v="4"/>
    <s v="ROMULO PEREIRA DA SILVA"/>
    <x v="12"/>
    <d v="2024-09-24T00:00:00"/>
    <d v="2024-09-24T00:00:00"/>
    <s v="'1021162"/>
    <s v="1 | 1"/>
    <x v="2"/>
    <x v="0"/>
    <n v="-1700"/>
    <x v="148"/>
    <x v="146"/>
    <s v="REF A SERVIÃ‡OS ENTREGA DE ETIQUETAS E SERVIÃ‡OS ADMINISTRATIVOS"/>
    <x v="7"/>
    <x v="0"/>
    <x v="0"/>
    <n v="3007"/>
    <x v="25"/>
    <n v="30071"/>
    <s v="COMPRAS (Administrativo)"/>
    <x v="0"/>
    <x v="4"/>
    <x v="0"/>
    <x v="0"/>
    <x v="10"/>
    <x v="10"/>
  </r>
  <r>
    <x v="4"/>
    <s v="ROMULO PEREIRA DA SILVA"/>
    <x v="13"/>
    <d v="2023-12-12T00:00:00"/>
    <d v="2024-10-15T00:00:00"/>
    <s v="'1021165"/>
    <s v="1 | 1"/>
    <x v="2"/>
    <x v="0"/>
    <n v="-1700"/>
    <x v="148"/>
    <x v="146"/>
    <s v="REF A SERVIÃ‡OS ENTREGA DE ETIQUETAS E SERVIÃ‡OS ADMINISTRATIVOS"/>
    <x v="7"/>
    <x v="0"/>
    <x v="0"/>
    <n v="3007"/>
    <x v="25"/>
    <n v="30071"/>
    <s v="COMPRAS (Administrativo)"/>
    <x v="0"/>
    <x v="0"/>
    <x v="0"/>
    <x v="0"/>
    <x v="10"/>
    <x v="10"/>
  </r>
  <r>
    <x v="4"/>
    <s v="ROMULO PEREIRA DA SILVA"/>
    <x v="13"/>
    <d v="2023-12-12T00:00:00"/>
    <d v="2024-10-22T00:00:00"/>
    <s v="'1021166"/>
    <s v="1 | 1"/>
    <x v="2"/>
    <x v="0"/>
    <n v="-1700"/>
    <x v="148"/>
    <x v="146"/>
    <s v="REF A SERVIÃ‡OS ENTREGA DE ETIQUETAS E SERVIÃ‡OS ADMINISTRATIVOS"/>
    <x v="7"/>
    <x v="0"/>
    <x v="0"/>
    <n v="3007"/>
    <x v="25"/>
    <n v="30071"/>
    <s v="COMPRAS (Administrativo)"/>
    <x v="0"/>
    <x v="0"/>
    <x v="0"/>
    <x v="0"/>
    <x v="10"/>
    <x v="10"/>
  </r>
  <r>
    <x v="4"/>
    <s v="ROMULO PEREIRA DA SILVA"/>
    <x v="13"/>
    <d v="2023-12-12T00:00:00"/>
    <d v="2024-10-29T00:00:00"/>
    <s v="'1021167"/>
    <s v="1 | 1"/>
    <x v="2"/>
    <x v="0"/>
    <n v="-1700"/>
    <x v="148"/>
    <x v="146"/>
    <s v="REF A SERVIÃ‡OS ENTREGA DE ETIQUETAS E SERVIÃ‡OS ADMINISTRATIVOS"/>
    <x v="7"/>
    <x v="0"/>
    <x v="0"/>
    <n v="3007"/>
    <x v="25"/>
    <n v="30071"/>
    <s v="COMPRAS (Administrativo)"/>
    <x v="0"/>
    <x v="0"/>
    <x v="0"/>
    <x v="0"/>
    <x v="10"/>
    <x v="10"/>
  </r>
  <r>
    <x v="4"/>
    <s v="ROMULO PEREIRA DA SILVA"/>
    <x v="13"/>
    <d v="2024-10-01T00:00:00"/>
    <d v="2024-10-01T00:00:00"/>
    <s v="'1021163"/>
    <s v="1 | 1"/>
    <x v="2"/>
    <x v="0"/>
    <n v="-1700"/>
    <x v="148"/>
    <x v="146"/>
    <s v="REF A SERVIÃ‡OS ENTREGA DE ETIQUETAS E SERVIÃ‡OS ADMINISTRATIVOS"/>
    <x v="7"/>
    <x v="0"/>
    <x v="0"/>
    <n v="3007"/>
    <x v="25"/>
    <n v="30071"/>
    <s v="COMPRAS (Administrativo)"/>
    <x v="0"/>
    <x v="0"/>
    <x v="0"/>
    <x v="0"/>
    <x v="10"/>
    <x v="10"/>
  </r>
  <r>
    <x v="4"/>
    <s v="ROMULO PEREIRA DA SILVA"/>
    <x v="13"/>
    <d v="2024-10-08T00:00:00"/>
    <d v="2024-10-08T00:00:00"/>
    <s v="'1021164"/>
    <s v="1 | 1"/>
    <x v="2"/>
    <x v="0"/>
    <n v="-1700"/>
    <x v="148"/>
    <x v="146"/>
    <s v="REF A SERVIÃ‡OS ENTREGA DE ETIQUETAS E SERVIÃ‡OS ADMINISTRATIVOS"/>
    <x v="7"/>
    <x v="0"/>
    <x v="0"/>
    <n v="3007"/>
    <x v="25"/>
    <n v="30071"/>
    <s v="COMPRAS (Administrativo)"/>
    <x v="0"/>
    <x v="0"/>
    <x v="0"/>
    <x v="0"/>
    <x v="10"/>
    <x v="10"/>
  </r>
  <r>
    <x v="4"/>
    <s v="ROMULO PEREIRA DA SILVA"/>
    <x v="14"/>
    <d v="2023-12-12T00:00:00"/>
    <d v="2024-11-05T00:00:00"/>
    <s v="'1021168"/>
    <s v="1 | 1"/>
    <x v="2"/>
    <x v="0"/>
    <n v="-1700"/>
    <x v="148"/>
    <x v="146"/>
    <s v="REF A SERVIÃ‡OS ENTREGA DE ETIQUETAS E SERVIÃ‡OS ADMINISTRATIVOS"/>
    <x v="7"/>
    <x v="0"/>
    <x v="0"/>
    <n v="3007"/>
    <x v="25"/>
    <n v="30071"/>
    <s v="COMPRAS (Administrativo)"/>
    <x v="0"/>
    <x v="0"/>
    <x v="0"/>
    <x v="0"/>
    <x v="10"/>
    <x v="10"/>
  </r>
  <r>
    <x v="4"/>
    <s v="ROMULO PEREIRA DA SILVA"/>
    <x v="14"/>
    <d v="2023-12-12T00:00:00"/>
    <d v="2024-11-12T00:00:00"/>
    <s v="'1021169"/>
    <s v="1 | 1"/>
    <x v="2"/>
    <x v="0"/>
    <n v="-1700"/>
    <x v="148"/>
    <x v="146"/>
    <s v="REF A SERVIÃ‡OS ENTREGA DE ETIQUETAS E SERVIÃ‡OS ADMINISTRATIVOS"/>
    <x v="7"/>
    <x v="0"/>
    <x v="0"/>
    <n v="3007"/>
    <x v="25"/>
    <n v="30071"/>
    <s v="COMPRAS (Administrativo)"/>
    <x v="0"/>
    <x v="0"/>
    <x v="0"/>
    <x v="0"/>
    <x v="10"/>
    <x v="10"/>
  </r>
  <r>
    <x v="4"/>
    <s v="ROMULO PEREIRA DA SILVA"/>
    <x v="14"/>
    <d v="2023-12-12T00:00:00"/>
    <d v="2024-11-19T00:00:00"/>
    <s v="'1021170"/>
    <s v="1 | 1"/>
    <x v="2"/>
    <x v="0"/>
    <n v="-1700"/>
    <x v="148"/>
    <x v="146"/>
    <s v="REF A SERVIÃ‡OS ENTREGA DE ETIQUETAS E SERVIÃ‡OS ADMINISTRATIVOS"/>
    <x v="7"/>
    <x v="0"/>
    <x v="0"/>
    <n v="3007"/>
    <x v="25"/>
    <n v="30071"/>
    <s v="COMPRAS (Administrativo)"/>
    <x v="0"/>
    <x v="0"/>
    <x v="0"/>
    <x v="0"/>
    <x v="10"/>
    <x v="10"/>
  </r>
  <r>
    <x v="4"/>
    <s v="ROMULO PEREIRA DA SILVA"/>
    <x v="14"/>
    <d v="2023-12-12T00:00:00"/>
    <d v="2024-11-26T00:00:00"/>
    <s v="'1021171"/>
    <s v="1 | 1"/>
    <x v="2"/>
    <x v="0"/>
    <n v="-1700"/>
    <x v="148"/>
    <x v="146"/>
    <s v="REF A SERVIÃ‡OS ENTREGA DE ETIQUETAS E SERVIÃ‡OS ADMINISTRATIVOS"/>
    <x v="7"/>
    <x v="0"/>
    <x v="0"/>
    <n v="3007"/>
    <x v="25"/>
    <n v="30071"/>
    <s v="COMPRAS (Administrativo)"/>
    <x v="0"/>
    <x v="0"/>
    <x v="0"/>
    <x v="0"/>
    <x v="10"/>
    <x v="10"/>
  </r>
  <r>
    <x v="4"/>
    <s v="ROMULO PEREIRA DA SILVA"/>
    <x v="0"/>
    <d v="2023-12-12T00:00:00"/>
    <d v="2024-12-03T00:00:00"/>
    <s v="'1021172"/>
    <s v="1 | 1"/>
    <x v="2"/>
    <x v="0"/>
    <n v="-1700"/>
    <x v="148"/>
    <x v="146"/>
    <s v="REF A SERVIÃ‡OS ENTREGA DE ETIQUETAS E SERVIÃ‡OS ADMINISTRATIVOS"/>
    <x v="7"/>
    <x v="0"/>
    <x v="0"/>
    <n v="3007"/>
    <x v="25"/>
    <n v="30071"/>
    <s v="COMPRAS (Administrativo)"/>
    <x v="0"/>
    <x v="0"/>
    <x v="0"/>
    <x v="0"/>
    <x v="10"/>
    <x v="10"/>
  </r>
  <r>
    <x v="4"/>
    <s v="ROMULO PEREIRA DA SILVA"/>
    <x v="0"/>
    <d v="2023-12-12T00:00:00"/>
    <d v="2024-12-10T00:00:00"/>
    <s v="'1021173"/>
    <s v="1 | 1"/>
    <x v="2"/>
    <x v="0"/>
    <n v="-1700"/>
    <x v="148"/>
    <x v="146"/>
    <s v="REF A SERVIÃ‡OS ENTREGA DE ETIQUETAS E SERVIÃ‡OS ADMINISTRATIVOS"/>
    <x v="7"/>
    <x v="0"/>
    <x v="0"/>
    <n v="3007"/>
    <x v="25"/>
    <n v="30071"/>
    <s v="COMPRAS (Administrativo)"/>
    <x v="0"/>
    <x v="0"/>
    <x v="0"/>
    <x v="0"/>
    <x v="10"/>
    <x v="10"/>
  </r>
  <r>
    <x v="4"/>
    <s v="ROMULO PEREIRA DA SILVA"/>
    <x v="0"/>
    <d v="2023-12-12T00:00:00"/>
    <d v="2024-12-17T00:00:00"/>
    <s v="'1021174"/>
    <s v="1 | 1"/>
    <x v="2"/>
    <x v="0"/>
    <n v="-1700"/>
    <x v="148"/>
    <x v="146"/>
    <s v="REF A SERVIÃ‡OS ENTREGA DE ETIQUETAS E SERVIÃ‡OS ADMINISTRATIVOS"/>
    <x v="7"/>
    <x v="0"/>
    <x v="0"/>
    <n v="3007"/>
    <x v="25"/>
    <n v="30071"/>
    <s v="COMPRAS (Administrativo)"/>
    <x v="0"/>
    <x v="0"/>
    <x v="0"/>
    <x v="0"/>
    <x v="10"/>
    <x v="10"/>
  </r>
  <r>
    <x v="4"/>
    <s v="ROMULO PEREIRA DA SILVA"/>
    <x v="0"/>
    <d v="2023-12-12T00:00:00"/>
    <d v="2024-12-24T00:00:00"/>
    <s v="'1021175"/>
    <s v="1 | 1"/>
    <x v="2"/>
    <x v="0"/>
    <n v="-1700"/>
    <x v="148"/>
    <x v="146"/>
    <s v="REF A SERVIÃ‡OS ENTREGA DE ETIQUETAS E SERVIÃ‡OS ADMINISTRATIVOS"/>
    <x v="7"/>
    <x v="0"/>
    <x v="0"/>
    <n v="3007"/>
    <x v="25"/>
    <n v="30071"/>
    <s v="COMPRAS (Administrativo)"/>
    <x v="0"/>
    <x v="0"/>
    <x v="0"/>
    <x v="0"/>
    <x v="10"/>
    <x v="10"/>
  </r>
  <r>
    <x v="4"/>
    <s v="ROMULO PEREIRA DA SILVA"/>
    <x v="0"/>
    <d v="2024-12-30T00:00:00"/>
    <d v="2024-12-31T00:00:00"/>
    <s v="'1021176"/>
    <s v="1 | 1"/>
    <x v="2"/>
    <x v="0"/>
    <n v="-1700"/>
    <x v="148"/>
    <x v="146"/>
    <s v="REF A SERVIÃ‡OS ENTREGA DE ETIQUETAS E SERVIÃ‡OS ADMINISTRATIVOS"/>
    <x v="7"/>
    <x v="0"/>
    <x v="0"/>
    <n v="3007"/>
    <x v="25"/>
    <n v="30071"/>
    <s v="COMPRAS (Administrativo)"/>
    <x v="0"/>
    <x v="0"/>
    <x v="0"/>
    <x v="0"/>
    <x v="10"/>
    <x v="10"/>
  </r>
  <r>
    <x v="4"/>
    <s v="ROMULO PEREIRA DA SILVA"/>
    <x v="1"/>
    <d v="2025-01-07T00:00:00"/>
    <d v="2025-01-07T00:00:00"/>
    <s v="'1037604"/>
    <s v="1 | 1"/>
    <x v="2"/>
    <x v="0"/>
    <n v="-1700"/>
    <x v="148"/>
    <x v="146"/>
    <s v="REF A SERVIÃ‡OS ENTREGA DE ETIQUETAS E SERVIÃ‡OS ADMINISTRATIVOS"/>
    <x v="7"/>
    <x v="0"/>
    <x v="0"/>
    <n v="3007"/>
    <x v="25"/>
    <n v="30071"/>
    <s v="COMPRAS (Administrativo)"/>
    <x v="0"/>
    <x v="1"/>
    <x v="0"/>
    <x v="0"/>
    <x v="10"/>
    <x v="10"/>
  </r>
  <r>
    <x v="4"/>
    <s v="ROMULO PEREIRA DA SILVA"/>
    <x v="1"/>
    <d v="2025-01-14T00:00:00"/>
    <d v="2025-01-14T00:00:00"/>
    <s v="'1037605"/>
    <s v="1 | 1"/>
    <x v="2"/>
    <x v="0"/>
    <n v="-1700"/>
    <x v="148"/>
    <x v="146"/>
    <s v="REF A SERVIÃ‡OS ENTREGA DE ETIQUETAS E SERVIÃ‡OS ADMINISTRATIVOS"/>
    <x v="7"/>
    <x v="0"/>
    <x v="0"/>
    <n v="3007"/>
    <x v="25"/>
    <n v="30071"/>
    <s v="COMPRAS (Administrativo)"/>
    <x v="0"/>
    <x v="1"/>
    <x v="0"/>
    <x v="0"/>
    <x v="10"/>
    <x v="10"/>
  </r>
  <r>
    <x v="4"/>
    <s v="ROMULO PEREIRA DA SILVA"/>
    <x v="1"/>
    <d v="2025-01-21T00:00:00"/>
    <d v="2025-01-21T00:00:00"/>
    <s v="'1037606"/>
    <s v="1 | 1"/>
    <x v="2"/>
    <x v="0"/>
    <n v="-1700"/>
    <x v="148"/>
    <x v="146"/>
    <s v="REF A SERVIÃ‡OS ENTREGA DE ETIQUETAS E SERVIÃ‡OS ADMINISTRATIVOS"/>
    <x v="7"/>
    <x v="0"/>
    <x v="0"/>
    <n v="3007"/>
    <x v="25"/>
    <n v="30071"/>
    <s v="COMPRAS (Administrativo)"/>
    <x v="0"/>
    <x v="1"/>
    <x v="0"/>
    <x v="0"/>
    <x v="10"/>
    <x v="10"/>
  </r>
  <r>
    <x v="4"/>
    <s v="ROMULO PEREIRA DA SILVA"/>
    <x v="1"/>
    <d v="2025-01-28T00:00:00"/>
    <d v="2025-01-28T00:00:00"/>
    <s v="'1037607"/>
    <s v="1 | 1"/>
    <x v="2"/>
    <x v="0"/>
    <n v="-1700"/>
    <x v="148"/>
    <x v="146"/>
    <s v="REF A SERVIÃ‡OS ENTREGA DE ETIQUETAS E SERVIÃ‡OS ADMINISTRATIVOS"/>
    <x v="7"/>
    <x v="0"/>
    <x v="0"/>
    <n v="3007"/>
    <x v="25"/>
    <n v="30071"/>
    <s v="COMPRAS (Administrativo)"/>
    <x v="0"/>
    <x v="1"/>
    <x v="0"/>
    <x v="0"/>
    <x v="10"/>
    <x v="10"/>
  </r>
  <r>
    <x v="4"/>
    <s v="ROMULO PEREIRA DA SILVA"/>
    <x v="2"/>
    <d v="2025-02-04T00:00:00"/>
    <d v="2025-02-04T00:00:00"/>
    <s v="'1037608"/>
    <s v="1 | 1"/>
    <x v="2"/>
    <x v="0"/>
    <n v="-1700"/>
    <x v="148"/>
    <x v="146"/>
    <s v="REF A SERVIÃ‡OS ENTREGA DE ETIQUETAS E SERVIÃ‡OS ADMINISTRATIVOS"/>
    <x v="7"/>
    <x v="0"/>
    <x v="0"/>
    <n v="3007"/>
    <x v="25"/>
    <n v="30071"/>
    <s v="COMPRAS (Administrativo)"/>
    <x v="0"/>
    <x v="1"/>
    <x v="0"/>
    <x v="0"/>
    <x v="10"/>
    <x v="10"/>
  </r>
  <r>
    <x v="4"/>
    <s v="ROMULO PEREIRA DA SILVA"/>
    <x v="2"/>
    <d v="2025-02-11T00:00:00"/>
    <d v="2025-02-11T00:00:00"/>
    <s v="'1037609"/>
    <s v="1 | 1"/>
    <x v="2"/>
    <x v="0"/>
    <n v="-1800"/>
    <x v="148"/>
    <x v="146"/>
    <s v="REF A SERVIÃ‡OS ENTREGA DE ETIQUETAS E SERVIÃ‡OS ADMINISTRATIVOS"/>
    <x v="7"/>
    <x v="0"/>
    <x v="0"/>
    <n v="3007"/>
    <x v="25"/>
    <n v="30071"/>
    <s v="COMPRAS (Administrativo)"/>
    <x v="0"/>
    <x v="1"/>
    <x v="0"/>
    <x v="0"/>
    <x v="10"/>
    <x v="10"/>
  </r>
  <r>
    <x v="4"/>
    <s v="ROMULO PEREIRA DA SILVA"/>
    <x v="2"/>
    <d v="2025-02-18T00:00:00"/>
    <d v="2025-02-18T00:00:00"/>
    <s v="'1037610"/>
    <s v="1 | 1"/>
    <x v="2"/>
    <x v="1"/>
    <n v="-1800"/>
    <x v="148"/>
    <x v="146"/>
    <s v="REF A SERVIÃ‡OS ENTREGA DE ETIQUETAS E SERVIÃ‡OS ADMINISTRATIVOS"/>
    <x v="7"/>
    <x v="0"/>
    <x v="0"/>
    <n v="3007"/>
    <x v="25"/>
    <n v="30071"/>
    <s v="COMPRAS (Administrativo)"/>
    <x v="0"/>
    <x v="1"/>
    <x v="0"/>
    <x v="0"/>
    <x v="10"/>
    <x v="10"/>
  </r>
  <r>
    <x v="4"/>
    <s v="ROMULO PEREIRA DA SILVA"/>
    <x v="2"/>
    <d v="2025-02-25T00:00:00"/>
    <d v="2025-02-25T00:00:00"/>
    <s v="'1037611"/>
    <s v="1 | 1"/>
    <x v="2"/>
    <x v="1"/>
    <n v="-1800"/>
    <x v="148"/>
    <x v="146"/>
    <s v="REF A SERVIÃ‡OS ENTREGA DE ETIQUETAS E SERVIÃ‡OS ADMINISTRATIVOS"/>
    <x v="7"/>
    <x v="0"/>
    <x v="0"/>
    <n v="3007"/>
    <x v="25"/>
    <n v="30071"/>
    <s v="COMPRAS (Administrativo)"/>
    <x v="0"/>
    <x v="1"/>
    <x v="0"/>
    <x v="0"/>
    <x v="10"/>
    <x v="10"/>
  </r>
  <r>
    <x v="4"/>
    <s v="ROMULO PEREIRA DA SILVA"/>
    <x v="15"/>
    <d v="2025-03-04T00:00:00"/>
    <d v="2025-03-04T00:00:00"/>
    <s v="'1037612"/>
    <s v="1 | 1"/>
    <x v="2"/>
    <x v="1"/>
    <n v="-1800"/>
    <x v="148"/>
    <x v="146"/>
    <s v="REF A SERVIÃ‡OS ENTREGA DE ETIQUETAS E SERVIÃ‡OS ADMINISTRATIVOS"/>
    <x v="7"/>
    <x v="0"/>
    <x v="0"/>
    <n v="3007"/>
    <x v="25"/>
    <n v="30071"/>
    <s v="COMPRAS (Administrativo)"/>
    <x v="0"/>
    <x v="1"/>
    <x v="0"/>
    <x v="0"/>
    <x v="10"/>
    <x v="10"/>
  </r>
  <r>
    <x v="4"/>
    <s v="ROMULO PEREIRA DA SILVA"/>
    <x v="15"/>
    <d v="2025-03-11T00:00:00"/>
    <d v="2025-03-11T00:00:00"/>
    <s v="'1037614"/>
    <s v="1 | 1"/>
    <x v="2"/>
    <x v="1"/>
    <n v="-1800"/>
    <x v="148"/>
    <x v="146"/>
    <s v="REF A SERVIÃ‡OS ENTREGA DE ETIQUETAS E SERVIÃ‡OS ADMINISTRATIVOS"/>
    <x v="7"/>
    <x v="0"/>
    <x v="0"/>
    <n v="3007"/>
    <x v="25"/>
    <n v="30071"/>
    <s v="COMPRAS (Administrativo)"/>
    <x v="0"/>
    <x v="1"/>
    <x v="0"/>
    <x v="0"/>
    <x v="10"/>
    <x v="10"/>
  </r>
  <r>
    <x v="4"/>
    <s v="ROMULO PEREIRA DA SILVA"/>
    <x v="15"/>
    <d v="2025-03-18T00:00:00"/>
    <d v="2025-03-18T00:00:00"/>
    <s v="'1037615"/>
    <s v="1 | 1"/>
    <x v="2"/>
    <x v="1"/>
    <n v="-1800"/>
    <x v="148"/>
    <x v="146"/>
    <s v="REF A SERVIÃ‡OS ENTREGA DE ETIQUETAS E SERVIÃ‡OS ADMINISTRATIVOS"/>
    <x v="7"/>
    <x v="0"/>
    <x v="0"/>
    <n v="3007"/>
    <x v="25"/>
    <n v="30071"/>
    <s v="COMPRAS (Administrativo)"/>
    <x v="0"/>
    <x v="1"/>
    <x v="0"/>
    <x v="0"/>
    <x v="10"/>
    <x v="10"/>
  </r>
  <r>
    <x v="4"/>
    <s v="ROMULO PEREIRA DA SILVA"/>
    <x v="15"/>
    <d v="2025-03-25T00:00:00"/>
    <d v="2025-03-25T00:00:00"/>
    <s v="'1037616"/>
    <s v="1 | 1"/>
    <x v="2"/>
    <x v="1"/>
    <n v="-1800"/>
    <x v="148"/>
    <x v="146"/>
    <s v="REF A SERVIÃ‡OS ENTREGA DE ETIQUETAS E SERVIÃ‡OS ADMINISTRATIVOS"/>
    <x v="7"/>
    <x v="0"/>
    <x v="0"/>
    <n v="3007"/>
    <x v="25"/>
    <n v="30071"/>
    <s v="COMPRAS (Administrativo)"/>
    <x v="0"/>
    <x v="1"/>
    <x v="0"/>
    <x v="0"/>
    <x v="10"/>
    <x v="10"/>
  </r>
  <r>
    <x v="4"/>
    <s v="ROMULO PEREIRA DA SILVA"/>
    <x v="16"/>
    <d v="2025-04-01T00:00:00"/>
    <d v="2025-04-01T00:00:00"/>
    <s v="'1037617"/>
    <s v="1 | 1"/>
    <x v="2"/>
    <x v="1"/>
    <n v="-1800"/>
    <x v="148"/>
    <x v="146"/>
    <s v="REF A SERVIÃ‡OS ENTREGA DE ETIQUETAS E SERVIÃ‡OS ADMINISTRATIVOS"/>
    <x v="7"/>
    <x v="0"/>
    <x v="0"/>
    <n v="3007"/>
    <x v="25"/>
    <n v="30071"/>
    <s v="COMPRAS (Administrativo)"/>
    <x v="0"/>
    <x v="3"/>
    <x v="0"/>
    <x v="0"/>
    <x v="10"/>
    <x v="10"/>
  </r>
  <r>
    <x v="4"/>
    <s v="ROMULO PEREIRA DA SILVA"/>
    <x v="16"/>
    <d v="2025-04-08T00:00:00"/>
    <d v="2025-04-08T00:00:00"/>
    <s v="'1037618"/>
    <s v="1 | 1"/>
    <x v="2"/>
    <x v="1"/>
    <n v="-1800"/>
    <x v="148"/>
    <x v="146"/>
    <s v="REF A SERVIÃ‡OS ENTREGA DE ETIQUETAS E SERVIÃ‡OS ADMINISTRATIVOS"/>
    <x v="7"/>
    <x v="0"/>
    <x v="0"/>
    <n v="3007"/>
    <x v="25"/>
    <n v="30071"/>
    <s v="COMPRAS (Administrativo)"/>
    <x v="0"/>
    <x v="3"/>
    <x v="0"/>
    <x v="0"/>
    <x v="10"/>
    <x v="10"/>
  </r>
  <r>
    <x v="4"/>
    <s v="ROMULO PEREIRA DA SILVA"/>
    <x v="16"/>
    <d v="2025-04-15T00:00:00"/>
    <d v="2025-04-15T00:00:00"/>
    <s v="'1037619"/>
    <s v="1 | 1"/>
    <x v="2"/>
    <x v="1"/>
    <n v="-1800"/>
    <x v="148"/>
    <x v="146"/>
    <s v="REF A SERVIÃ‡OS ENTREGA DE ETIQUETAS E SERVIÃ‡OS ADMINISTRATIVOS"/>
    <x v="7"/>
    <x v="0"/>
    <x v="0"/>
    <n v="3007"/>
    <x v="25"/>
    <n v="30071"/>
    <s v="COMPRAS (Administrativo)"/>
    <x v="0"/>
    <x v="3"/>
    <x v="0"/>
    <x v="0"/>
    <x v="10"/>
    <x v="10"/>
  </r>
  <r>
    <x v="4"/>
    <s v="ROMULO PEREIRA DA SILVA"/>
    <x v="16"/>
    <d v="2025-04-22T00:00:00"/>
    <d v="2025-04-22T00:00:00"/>
    <s v="'1037620"/>
    <s v="1 | 1"/>
    <x v="2"/>
    <x v="1"/>
    <n v="-1800"/>
    <x v="148"/>
    <x v="146"/>
    <s v="REF A SERVIÃ‡OS ENTREGA DE ETIQUETAS E SERVIÃ‡OS ADMINISTRATIVOS"/>
    <x v="7"/>
    <x v="0"/>
    <x v="0"/>
    <n v="3007"/>
    <x v="25"/>
    <n v="30071"/>
    <s v="COMPRAS (Administrativo)"/>
    <x v="0"/>
    <x v="3"/>
    <x v="0"/>
    <x v="0"/>
    <x v="10"/>
    <x v="10"/>
  </r>
  <r>
    <x v="4"/>
    <s v="ROMULO PEREIRA DA SILVA"/>
    <x v="16"/>
    <d v="2025-04-29T00:00:00"/>
    <d v="2025-04-29T00:00:00"/>
    <s v="'1037621"/>
    <s v="1 | 1"/>
    <x v="2"/>
    <x v="1"/>
    <n v="-1800"/>
    <x v="148"/>
    <x v="146"/>
    <s v="REF A SERVIÃ‡OS ENTREGA DE ETIQUETAS E SERVIÃ‡OS ADMINISTRATIVOS"/>
    <x v="7"/>
    <x v="0"/>
    <x v="0"/>
    <n v="3007"/>
    <x v="25"/>
    <n v="30071"/>
    <s v="COMPRAS (Administrativo)"/>
    <x v="0"/>
    <x v="3"/>
    <x v="0"/>
    <x v="0"/>
    <x v="10"/>
    <x v="10"/>
  </r>
  <r>
    <x v="4"/>
    <s v="ROMULO PEREIRA DA SILVA"/>
    <x v="17"/>
    <d v="2025-05-20T00:00:00"/>
    <d v="2025-05-20T00:00:00"/>
    <s v="'1037624"/>
    <s v="1 | 1"/>
    <x v="2"/>
    <x v="1"/>
    <n v="-1800"/>
    <x v="148"/>
    <x v="146"/>
    <s v="REF A SERVIÃ‡OS ENTREGA DE ETIQUETAS E SERVIÃ‡OS ADMINISTRATIVOS"/>
    <x v="7"/>
    <x v="0"/>
    <x v="0"/>
    <n v="3007"/>
    <x v="25"/>
    <n v="30071"/>
    <s v="COMPRAS (Administrativo)"/>
    <x v="0"/>
    <x v="3"/>
    <x v="0"/>
    <x v="0"/>
    <x v="10"/>
    <x v="10"/>
  </r>
  <r>
    <x v="4"/>
    <s v="ROMULO PEREIRA DA SILVA"/>
    <x v="17"/>
    <d v="2025-05-27T00:00:00"/>
    <d v="2025-05-27T00:00:00"/>
    <s v="'1037625"/>
    <s v="1 | 1"/>
    <x v="2"/>
    <x v="1"/>
    <n v="-1800"/>
    <x v="148"/>
    <x v="146"/>
    <s v="REF A SERVIÃ‡OS ENTREGA DE ETIQUETAS E SERVIÃ‡OS ADMINISTRATIVOS"/>
    <x v="7"/>
    <x v="0"/>
    <x v="0"/>
    <n v="3007"/>
    <x v="25"/>
    <n v="30071"/>
    <s v="COMPRAS (Administrativo)"/>
    <x v="0"/>
    <x v="3"/>
    <x v="0"/>
    <x v="0"/>
    <x v="10"/>
    <x v="10"/>
  </r>
  <r>
    <x v="4"/>
    <s v="ROMULO PEREIRA DA SILVA"/>
    <x v="18"/>
    <d v="2025-05-06T00:00:00"/>
    <d v="2025-05-06T00:00:00"/>
    <s v="'1037622"/>
    <s v="1 | 1"/>
    <x v="2"/>
    <x v="1"/>
    <n v="-1800"/>
    <x v="148"/>
    <x v="146"/>
    <s v="REF A SERVIÃ‡OS ENTREGA DE ETIQUETAS E SERVIÃ‡OS ADMINISTRATIVOS"/>
    <x v="7"/>
    <x v="0"/>
    <x v="0"/>
    <n v="3007"/>
    <x v="25"/>
    <n v="30071"/>
    <s v="COMPRAS (Administrativo)"/>
    <x v="0"/>
    <x v="3"/>
    <x v="0"/>
    <x v="0"/>
    <x v="10"/>
    <x v="10"/>
  </r>
  <r>
    <x v="4"/>
    <s v="ROMULO PEREIRA DA SILVA"/>
    <x v="18"/>
    <d v="2025-05-13T00:00:00"/>
    <d v="2025-05-13T00:00:00"/>
    <s v="'1037623"/>
    <s v="1 | 1"/>
    <x v="2"/>
    <x v="1"/>
    <n v="-1800"/>
    <x v="148"/>
    <x v="146"/>
    <s v="REF A SERVIÃ‡OS ENTREGA DE ETIQUETAS E SERVIÃ‡OS ADMINISTRATIVOS"/>
    <x v="7"/>
    <x v="0"/>
    <x v="0"/>
    <n v="3007"/>
    <x v="25"/>
    <n v="30071"/>
    <s v="COMPRAS (Administrativo)"/>
    <x v="0"/>
    <x v="3"/>
    <x v="0"/>
    <x v="0"/>
    <x v="10"/>
    <x v="10"/>
  </r>
  <r>
    <x v="4"/>
    <s v="ROMULO PEREIRA DA SILVA"/>
    <x v="18"/>
    <d v="2025-06-03T00:00:00"/>
    <d v="2025-06-03T00:00:00"/>
    <s v="'1037626"/>
    <s v="1 | 1"/>
    <x v="2"/>
    <x v="1"/>
    <n v="-1800"/>
    <x v="148"/>
    <x v="146"/>
    <s v="REF A SERVIÃ‡OS ENTREGA DE ETIQUETAS E SERVIÃ‡OS ADMINISTRATIVOS"/>
    <x v="7"/>
    <x v="0"/>
    <x v="0"/>
    <n v="3007"/>
    <x v="25"/>
    <n v="30071"/>
    <s v="COMPRAS (Administrativo)"/>
    <x v="0"/>
    <x v="3"/>
    <x v="0"/>
    <x v="0"/>
    <x v="10"/>
    <x v="10"/>
  </r>
  <r>
    <x v="4"/>
    <s v="ROMULO PEREIRA DA SILVA"/>
    <x v="18"/>
    <d v="2025-06-10T00:00:00"/>
    <d v="2025-06-10T00:00:00"/>
    <s v="'1037627"/>
    <s v="1 | 1"/>
    <x v="2"/>
    <x v="1"/>
    <n v="-1800"/>
    <x v="148"/>
    <x v="146"/>
    <s v="REF A SERVIÃ‡OS ENTREGA DE ETIQUETAS E SERVIÃ‡OS ADMINISTRATIVOS"/>
    <x v="7"/>
    <x v="0"/>
    <x v="0"/>
    <n v="3007"/>
    <x v="25"/>
    <n v="30071"/>
    <s v="COMPRAS (Administrativo)"/>
    <x v="0"/>
    <x v="3"/>
    <x v="0"/>
    <x v="0"/>
    <x v="10"/>
    <x v="10"/>
  </r>
  <r>
    <x v="4"/>
    <s v="ROMULO PEREIRA DA SILVA"/>
    <x v="18"/>
    <d v="2025-06-17T00:00:00"/>
    <d v="2025-06-17T00:00:00"/>
    <s v="'1037628"/>
    <s v="1 | 1"/>
    <x v="2"/>
    <x v="1"/>
    <n v="-1800"/>
    <x v="148"/>
    <x v="146"/>
    <s v="REF A SERVIÃ‡OS ENTREGA DE ETIQUETAS E SERVIÃ‡OS ADMINISTRATIVOS"/>
    <x v="7"/>
    <x v="0"/>
    <x v="0"/>
    <n v="3007"/>
    <x v="25"/>
    <n v="30071"/>
    <s v="COMPRAS (Administrativo)"/>
    <x v="0"/>
    <x v="3"/>
    <x v="0"/>
    <x v="0"/>
    <x v="10"/>
    <x v="10"/>
  </r>
  <r>
    <x v="4"/>
    <s v="ROMULO PEREIRA DA SILVA"/>
    <x v="18"/>
    <d v="2025-06-24T00:00:00"/>
    <d v="2025-06-24T00:00:00"/>
    <s v="'1037629"/>
    <s v="1 | 1"/>
    <x v="2"/>
    <x v="1"/>
    <n v="-1800"/>
    <x v="148"/>
    <x v="146"/>
    <s v="REF A SERVIÃ‡OS ENTREGA DE ETIQUETAS E SERVIÃ‡OS ADMINISTRATIVOS"/>
    <x v="7"/>
    <x v="0"/>
    <x v="0"/>
    <n v="3007"/>
    <x v="25"/>
    <n v="30071"/>
    <s v="COMPRAS (Administrativo)"/>
    <x v="0"/>
    <x v="3"/>
    <x v="0"/>
    <x v="0"/>
    <x v="10"/>
    <x v="10"/>
  </r>
  <r>
    <x v="4"/>
    <s v="ROMULO PEREIRA DA SILVA"/>
    <x v="19"/>
    <d v="2025-07-01T00:00:00"/>
    <d v="2025-07-01T00:00:00"/>
    <s v="'1037630"/>
    <s v="1 | 1"/>
    <x v="2"/>
    <x v="1"/>
    <n v="-1800"/>
    <x v="148"/>
    <x v="146"/>
    <s v="REF A SERVIÃ‡OS ENTREGA DE ETIQUETAS E SERVIÃ‡OS ADMINISTRATIVOS"/>
    <x v="7"/>
    <x v="0"/>
    <x v="0"/>
    <n v="3007"/>
    <x v="25"/>
    <n v="30071"/>
    <s v="COMPRAS (Administrativo)"/>
    <x v="0"/>
    <x v="4"/>
    <x v="0"/>
    <x v="0"/>
    <x v="10"/>
    <x v="10"/>
  </r>
  <r>
    <x v="4"/>
    <s v="ROMULO PEREIRA DA SILVA"/>
    <x v="19"/>
    <d v="2025-07-08T00:00:00"/>
    <d v="2025-07-08T00:00:00"/>
    <s v="'1037631"/>
    <s v="1 | 1"/>
    <x v="2"/>
    <x v="1"/>
    <n v="-1800"/>
    <x v="148"/>
    <x v="146"/>
    <s v="REF A SERVIÃ‡OS ENTREGA DE ETIQUETAS E SERVIÃ‡OS ADMINISTRATIVOS"/>
    <x v="7"/>
    <x v="0"/>
    <x v="0"/>
    <n v="3007"/>
    <x v="25"/>
    <n v="30071"/>
    <s v="COMPRAS (Administrativo)"/>
    <x v="0"/>
    <x v="4"/>
    <x v="0"/>
    <x v="0"/>
    <x v="10"/>
    <x v="10"/>
  </r>
  <r>
    <x v="4"/>
    <s v="ROMULO PEREIRA DA SILVA"/>
    <x v="19"/>
    <d v="2025-07-15T00:00:00"/>
    <d v="2025-07-15T00:00:00"/>
    <s v="'1037632"/>
    <s v="1 | 1"/>
    <x v="2"/>
    <x v="1"/>
    <n v="-1800"/>
    <x v="148"/>
    <x v="146"/>
    <s v="REF A SERVIÃ‡OS ENTREGA DE ETIQUETAS E SERVIÃ‡OS ADMINISTRATIVOS"/>
    <x v="7"/>
    <x v="0"/>
    <x v="0"/>
    <n v="3007"/>
    <x v="25"/>
    <n v="30071"/>
    <s v="COMPRAS (Administrativo)"/>
    <x v="0"/>
    <x v="4"/>
    <x v="0"/>
    <x v="0"/>
    <x v="10"/>
    <x v="10"/>
  </r>
  <r>
    <x v="4"/>
    <s v="ROMULO PEREIRA DA SILVA"/>
    <x v="19"/>
    <d v="2025-07-22T00:00:00"/>
    <d v="2025-07-22T00:00:00"/>
    <s v="'1037633"/>
    <s v="1 | 1"/>
    <x v="2"/>
    <x v="1"/>
    <n v="-1800"/>
    <x v="148"/>
    <x v="146"/>
    <s v="REF A SERVIÃ‡OS ENTREGA DE ETIQUETAS E SERVIÃ‡OS ADMINISTRATIVOS"/>
    <x v="7"/>
    <x v="0"/>
    <x v="0"/>
    <n v="3007"/>
    <x v="25"/>
    <n v="30071"/>
    <s v="COMPRAS (Administrativo)"/>
    <x v="0"/>
    <x v="4"/>
    <x v="0"/>
    <x v="0"/>
    <x v="10"/>
    <x v="10"/>
  </r>
  <r>
    <x v="4"/>
    <s v="ROMULO PEREIRA DA SILVA"/>
    <x v="19"/>
    <d v="2025-07-29T00:00:00"/>
    <d v="2025-07-29T00:00:00"/>
    <s v="'1037634"/>
    <s v="1 | 1"/>
    <x v="2"/>
    <x v="1"/>
    <n v="-1800"/>
    <x v="148"/>
    <x v="146"/>
    <s v="REF A SERVIÃ‡OS ENTREGA DE ETIQUETAS E SERVIÃ‡OS ADMINISTRATIVOS"/>
    <x v="7"/>
    <x v="0"/>
    <x v="0"/>
    <n v="3007"/>
    <x v="25"/>
    <n v="30071"/>
    <s v="COMPRAS (Administrativo)"/>
    <x v="0"/>
    <x v="4"/>
    <x v="0"/>
    <x v="0"/>
    <x v="10"/>
    <x v="10"/>
  </r>
  <r>
    <x v="4"/>
    <s v="ROMULO PEREIRA DA SILVA"/>
    <x v="20"/>
    <d v="2025-08-05T00:00:00"/>
    <d v="2025-08-05T00:00:00"/>
    <s v="'1037635"/>
    <s v="1 | 1"/>
    <x v="2"/>
    <x v="1"/>
    <n v="-1800"/>
    <x v="148"/>
    <x v="146"/>
    <s v="REF A SERVIÃ‡OS ENTREGA DE ETIQUETAS E SERVIÃ‡OS ADMINISTRATIVOS"/>
    <x v="7"/>
    <x v="0"/>
    <x v="0"/>
    <n v="3007"/>
    <x v="25"/>
    <n v="30071"/>
    <s v="COMPRAS (Administrativo)"/>
    <x v="0"/>
    <x v="4"/>
    <x v="0"/>
    <x v="0"/>
    <x v="10"/>
    <x v="10"/>
  </r>
  <r>
    <x v="4"/>
    <s v="ROMULO PEREIRA DA SILVA"/>
    <x v="20"/>
    <d v="2025-08-12T00:00:00"/>
    <d v="2025-08-12T00:00:00"/>
    <s v="'1037636"/>
    <s v="1 | 1"/>
    <x v="2"/>
    <x v="1"/>
    <n v="-1800"/>
    <x v="148"/>
    <x v="146"/>
    <s v="REF A SERVIÃ‡OS ENTREGA DE ETIQUETAS E SERVIÃ‡OS ADMINISTRATIVOS"/>
    <x v="7"/>
    <x v="0"/>
    <x v="0"/>
    <n v="3007"/>
    <x v="25"/>
    <n v="30071"/>
    <s v="COMPRAS (Administrativo)"/>
    <x v="0"/>
    <x v="4"/>
    <x v="0"/>
    <x v="0"/>
    <x v="10"/>
    <x v="10"/>
  </r>
  <r>
    <x v="4"/>
    <s v="ROMULO PEREIRA DA SILVA"/>
    <x v="20"/>
    <d v="2025-08-19T00:00:00"/>
    <d v="2025-08-19T00:00:00"/>
    <s v="'1037637"/>
    <s v="1 | 1"/>
    <x v="2"/>
    <x v="1"/>
    <n v="-1800"/>
    <x v="148"/>
    <x v="146"/>
    <s v="REF A SERVIÃ‡OS ENTREGA DE ETIQUETAS E SERVIÃ‡OS ADMINISTRATIVOS"/>
    <x v="7"/>
    <x v="0"/>
    <x v="0"/>
    <n v="3007"/>
    <x v="25"/>
    <n v="30071"/>
    <s v="COMPRAS (Administrativo)"/>
    <x v="0"/>
    <x v="4"/>
    <x v="0"/>
    <x v="0"/>
    <x v="10"/>
    <x v="10"/>
  </r>
  <r>
    <x v="4"/>
    <s v="ROMULO PEREIRA DA SILVA"/>
    <x v="20"/>
    <d v="2025-08-26T00:00:00"/>
    <d v="2025-08-26T00:00:00"/>
    <s v="'1037638"/>
    <s v="1 | 1"/>
    <x v="2"/>
    <x v="1"/>
    <n v="-1800"/>
    <x v="148"/>
    <x v="146"/>
    <s v="REF A SERVIÃ‡OS ENTREGA DE ETIQUETAS E SERVIÃ‡OS ADMINISTRATIVOS"/>
    <x v="7"/>
    <x v="0"/>
    <x v="0"/>
    <n v="3007"/>
    <x v="25"/>
    <n v="30071"/>
    <s v="COMPRAS (Administrativo)"/>
    <x v="0"/>
    <x v="4"/>
    <x v="0"/>
    <x v="0"/>
    <x v="10"/>
    <x v="10"/>
  </r>
  <r>
    <x v="4"/>
    <s v="ROMULO PEREIRA DA SILVA"/>
    <x v="21"/>
    <d v="2025-09-02T00:00:00"/>
    <d v="2025-09-02T00:00:00"/>
    <s v="'1037644"/>
    <s v="1 | 1"/>
    <x v="2"/>
    <x v="1"/>
    <n v="-1800"/>
    <x v="148"/>
    <x v="146"/>
    <s v="REF A SERVIÃ‡OS ENTREGA DE ETIQUETAS E SERVIÃ‡OS ADMINISTRATIVOS"/>
    <x v="7"/>
    <x v="0"/>
    <x v="0"/>
    <n v="3007"/>
    <x v="25"/>
    <n v="30071"/>
    <s v="COMPRAS (Administrativo)"/>
    <x v="0"/>
    <x v="4"/>
    <x v="0"/>
    <x v="0"/>
    <x v="10"/>
    <x v="10"/>
  </r>
  <r>
    <x v="4"/>
    <s v="ROMULO PEREIRA DA SILVA"/>
    <x v="21"/>
    <d v="2025-09-09T00:00:00"/>
    <d v="2025-09-09T00:00:00"/>
    <s v="'1037645"/>
    <s v="1 | 1"/>
    <x v="2"/>
    <x v="1"/>
    <n v="-1800"/>
    <x v="148"/>
    <x v="146"/>
    <s v="REF A SERVIÃ‡OS ENTREGA DE ETIQUETAS E SERVIÃ‡OS ADMINISTRATIVOS"/>
    <x v="7"/>
    <x v="0"/>
    <x v="0"/>
    <n v="3007"/>
    <x v="25"/>
    <n v="30071"/>
    <s v="COMPRAS (Administrativo)"/>
    <x v="0"/>
    <x v="4"/>
    <x v="0"/>
    <x v="0"/>
    <x v="10"/>
    <x v="10"/>
  </r>
  <r>
    <x v="4"/>
    <s v="ROMULO PEREIRA DA SILVA"/>
    <x v="21"/>
    <d v="2025-09-16T00:00:00"/>
    <d v="2025-09-16T00:00:00"/>
    <s v="'1037646"/>
    <s v="1 | 1"/>
    <x v="2"/>
    <x v="1"/>
    <n v="-1800"/>
    <x v="148"/>
    <x v="146"/>
    <s v="REF A SERVIÃ‡OS ENTREGA DE ETIQUETAS E SERVIÃ‡OS ADMINISTRATIVOS"/>
    <x v="7"/>
    <x v="0"/>
    <x v="0"/>
    <n v="3007"/>
    <x v="25"/>
    <n v="30071"/>
    <s v="COMPRAS (Administrativo)"/>
    <x v="0"/>
    <x v="4"/>
    <x v="0"/>
    <x v="0"/>
    <x v="10"/>
    <x v="10"/>
  </r>
  <r>
    <x v="4"/>
    <s v="ROMULO PEREIRA DA SILVA"/>
    <x v="21"/>
    <d v="2025-09-23T00:00:00"/>
    <d v="2025-09-23T00:00:00"/>
    <s v="'1037647"/>
    <s v="1 | 1"/>
    <x v="2"/>
    <x v="1"/>
    <n v="-1800"/>
    <x v="148"/>
    <x v="146"/>
    <s v="REF A SERVIÃ‡OS ENTREGA DE ETIQUETAS E SERVIÃ‡OS ADMINISTRATIVOS"/>
    <x v="7"/>
    <x v="0"/>
    <x v="0"/>
    <n v="3007"/>
    <x v="25"/>
    <n v="30071"/>
    <s v="COMPRAS (Administrativo)"/>
    <x v="0"/>
    <x v="4"/>
    <x v="0"/>
    <x v="0"/>
    <x v="10"/>
    <x v="10"/>
  </r>
  <r>
    <x v="4"/>
    <s v="ROMULO PEREIRA DA SILVA"/>
    <x v="21"/>
    <d v="2025-09-30T00:00:00"/>
    <d v="2025-09-30T00:00:00"/>
    <s v="'1037648"/>
    <s v="1 | 1"/>
    <x v="2"/>
    <x v="1"/>
    <n v="-1800"/>
    <x v="148"/>
    <x v="146"/>
    <s v="REF A SERVIÃ‡OS ENTREGA DE ETIQUETAS E SERVIÃ‡OS ADMINISTRATIVOS"/>
    <x v="7"/>
    <x v="0"/>
    <x v="0"/>
    <n v="3007"/>
    <x v="25"/>
    <n v="30071"/>
    <s v="COMPRAS (Administrativo)"/>
    <x v="0"/>
    <x v="4"/>
    <x v="0"/>
    <x v="0"/>
    <x v="10"/>
    <x v="10"/>
  </r>
  <r>
    <x v="4"/>
    <s v="ROMULO PEREIRA DA SILVA"/>
    <x v="22"/>
    <d v="2025-10-07T00:00:00"/>
    <d v="2025-10-07T00:00:00"/>
    <s v="'1037649"/>
    <s v="1 | 1"/>
    <x v="2"/>
    <x v="1"/>
    <n v="-1800"/>
    <x v="148"/>
    <x v="146"/>
    <s v="REF A SERVIÃ‡OS ENTREGA DE ETIQUETAS E SERVIÃ‡OS ADMINISTRATIVOS"/>
    <x v="7"/>
    <x v="0"/>
    <x v="0"/>
    <n v="3007"/>
    <x v="25"/>
    <n v="30071"/>
    <s v="COMPRAS (Administrativo)"/>
    <x v="0"/>
    <x v="0"/>
    <x v="0"/>
    <x v="0"/>
    <x v="10"/>
    <x v="10"/>
  </r>
  <r>
    <x v="4"/>
    <s v="ROMULO PEREIRA DA SILVA"/>
    <x v="22"/>
    <d v="2025-10-14T00:00:00"/>
    <d v="2025-10-14T00:00:00"/>
    <s v="'1037651"/>
    <s v="1 | 1"/>
    <x v="2"/>
    <x v="1"/>
    <n v="-1800"/>
    <x v="148"/>
    <x v="146"/>
    <s v="REF A SERVIÃ‡OS ENTREGA DE ETIQUETAS E SERVIÃ‡OS ADMINISTRATIVOS"/>
    <x v="7"/>
    <x v="0"/>
    <x v="0"/>
    <n v="3007"/>
    <x v="25"/>
    <n v="30071"/>
    <s v="COMPRAS (Administrativo)"/>
    <x v="0"/>
    <x v="0"/>
    <x v="0"/>
    <x v="0"/>
    <x v="10"/>
    <x v="10"/>
  </r>
  <r>
    <x v="4"/>
    <s v="ROMULO PEREIRA DA SILVA"/>
    <x v="22"/>
    <d v="2025-10-21T00:00:00"/>
    <d v="2025-10-21T00:00:00"/>
    <s v="'1037652"/>
    <s v="1 | 1"/>
    <x v="2"/>
    <x v="1"/>
    <n v="-1800"/>
    <x v="148"/>
    <x v="146"/>
    <s v="REF A SERVIÃ‡OS ENTREGA DE ETIQUETAS E SERVIÃ‡OS ADMINISTRATIVOS"/>
    <x v="7"/>
    <x v="0"/>
    <x v="0"/>
    <n v="3007"/>
    <x v="25"/>
    <n v="30071"/>
    <s v="COMPRAS (Administrativo)"/>
    <x v="0"/>
    <x v="0"/>
    <x v="0"/>
    <x v="0"/>
    <x v="10"/>
    <x v="10"/>
  </r>
  <r>
    <x v="4"/>
    <s v="ROMULO PEREIRA DA SILVA"/>
    <x v="22"/>
    <d v="2025-10-28T00:00:00"/>
    <d v="2025-10-28T00:00:00"/>
    <s v="'1037653"/>
    <s v="1 | 1"/>
    <x v="2"/>
    <x v="1"/>
    <n v="-1800"/>
    <x v="148"/>
    <x v="146"/>
    <s v="REF A SERVIÃ‡OS ENTREGA DE ETIQUETAS E SERVIÃ‡OS ADMINISTRATIVOS"/>
    <x v="7"/>
    <x v="0"/>
    <x v="0"/>
    <n v="3007"/>
    <x v="25"/>
    <n v="30071"/>
    <s v="COMPRAS (Administrativo)"/>
    <x v="0"/>
    <x v="0"/>
    <x v="0"/>
    <x v="0"/>
    <x v="10"/>
    <x v="10"/>
  </r>
  <r>
    <x v="4"/>
    <s v="ROMULO PEREIRA DA SILVA"/>
    <x v="22"/>
    <d v="2025-11-04T00:00:00"/>
    <d v="2025-11-04T00:00:00"/>
    <s v="'1037654"/>
    <s v="1 | 1"/>
    <x v="2"/>
    <x v="1"/>
    <n v="-1800"/>
    <x v="148"/>
    <x v="146"/>
    <s v="REF A SERVIÃ‡OS ENTREGA DE ETIQUETAS E SERVIÃ‡OS ADMINISTRATIVOS"/>
    <x v="7"/>
    <x v="0"/>
    <x v="0"/>
    <n v="3007"/>
    <x v="25"/>
    <n v="30071"/>
    <s v="COMPRAS (Administrativo)"/>
    <x v="0"/>
    <x v="0"/>
    <x v="0"/>
    <x v="0"/>
    <x v="10"/>
    <x v="10"/>
  </r>
  <r>
    <x v="4"/>
    <s v="ROMULO PEREIRA DA SILVA"/>
    <x v="23"/>
    <d v="2025-11-11T00:00:00"/>
    <d v="2025-11-11T00:00:00"/>
    <s v="'1037655"/>
    <s v="1 | 1"/>
    <x v="2"/>
    <x v="1"/>
    <n v="-1800"/>
    <x v="148"/>
    <x v="146"/>
    <s v="REF A SERVIÃ‡OS ENTREGA DE ETIQUETAS E SERVIÃ‡OS ADMINISTRATIVOS"/>
    <x v="7"/>
    <x v="0"/>
    <x v="0"/>
    <n v="3007"/>
    <x v="25"/>
    <n v="30071"/>
    <s v="COMPRAS (Administrativo)"/>
    <x v="0"/>
    <x v="0"/>
    <x v="0"/>
    <x v="0"/>
    <x v="10"/>
    <x v="10"/>
  </r>
  <r>
    <x v="4"/>
    <s v="ROMULO PEREIRA DA SILVA"/>
    <x v="23"/>
    <d v="2025-11-18T00:00:00"/>
    <d v="2025-11-18T00:00:00"/>
    <s v="'1037656"/>
    <s v="1 | 1"/>
    <x v="2"/>
    <x v="1"/>
    <n v="-1800"/>
    <x v="148"/>
    <x v="146"/>
    <s v="REF A SERVIÃ‡OS ENTREGA DE ETIQUETAS E SERVIÃ‡OS ADMINISTRATIVOS"/>
    <x v="7"/>
    <x v="0"/>
    <x v="0"/>
    <n v="3007"/>
    <x v="25"/>
    <n v="30071"/>
    <s v="COMPRAS (Administrativo)"/>
    <x v="0"/>
    <x v="0"/>
    <x v="0"/>
    <x v="0"/>
    <x v="10"/>
    <x v="10"/>
  </r>
  <r>
    <x v="4"/>
    <s v="ROMULO PEREIRA DA SILVA"/>
    <x v="23"/>
    <d v="2025-11-25T00:00:00"/>
    <d v="2025-11-25T00:00:00"/>
    <s v="'1037657"/>
    <s v="1 | 1"/>
    <x v="2"/>
    <x v="1"/>
    <n v="-1800"/>
    <x v="148"/>
    <x v="146"/>
    <s v="REF A SERVIÃ‡OS ENTREGA DE ETIQUETAS E SERVIÃ‡OS ADMINISTRATIVOS"/>
    <x v="7"/>
    <x v="0"/>
    <x v="0"/>
    <n v="3007"/>
    <x v="25"/>
    <n v="30071"/>
    <s v="COMPRAS (Administrativo)"/>
    <x v="0"/>
    <x v="0"/>
    <x v="0"/>
    <x v="0"/>
    <x v="10"/>
    <x v="10"/>
  </r>
  <r>
    <x v="4"/>
    <s v="ROMULO PEREIRA DA SILVA"/>
    <x v="24"/>
    <d v="2025-12-02T00:00:00"/>
    <d v="2025-12-02T00:00:00"/>
    <s v="'1037658"/>
    <s v="1 | 1"/>
    <x v="2"/>
    <x v="1"/>
    <n v="-1800"/>
    <x v="148"/>
    <x v="146"/>
    <s v="REF A SERVIÃ‡OS ENTREGA DE ETIQUETAS E SERVIÃ‡OS ADMINISTRATIVOS"/>
    <x v="7"/>
    <x v="0"/>
    <x v="0"/>
    <n v="3007"/>
    <x v="25"/>
    <n v="30071"/>
    <s v="COMPRAS (Administrativo)"/>
    <x v="0"/>
    <x v="0"/>
    <x v="0"/>
    <x v="0"/>
    <x v="10"/>
    <x v="10"/>
  </r>
  <r>
    <x v="4"/>
    <s v="ROMULO PEREIRA DA SILVA"/>
    <x v="24"/>
    <d v="2025-12-09T00:00:00"/>
    <d v="2025-12-09T00:00:00"/>
    <s v="'1037659"/>
    <s v="1 | 1"/>
    <x v="2"/>
    <x v="1"/>
    <n v="-1800"/>
    <x v="148"/>
    <x v="146"/>
    <s v="REF A SERVIÃ‡OS ENTREGA DE ETIQUETAS E SERVIÃ‡OS ADMINISTRATIVOS"/>
    <x v="7"/>
    <x v="0"/>
    <x v="0"/>
    <n v="3007"/>
    <x v="25"/>
    <n v="30071"/>
    <s v="COMPRAS (Administrativo)"/>
    <x v="0"/>
    <x v="0"/>
    <x v="0"/>
    <x v="0"/>
    <x v="10"/>
    <x v="10"/>
  </r>
  <r>
    <x v="4"/>
    <s v="ROMULO PEREIRA DA SILVA"/>
    <x v="24"/>
    <d v="2025-12-16T00:00:00"/>
    <d v="2025-12-16T00:00:00"/>
    <s v="'1037660"/>
    <s v="1 | 1"/>
    <x v="2"/>
    <x v="1"/>
    <n v="-1800"/>
    <x v="148"/>
    <x v="146"/>
    <s v="REF A SERVIÃ‡OS ENTREGA DE ETIQUETAS E SERVIÃ‡OS ADMINISTRATIVOS"/>
    <x v="7"/>
    <x v="0"/>
    <x v="0"/>
    <n v="3007"/>
    <x v="25"/>
    <n v="30071"/>
    <s v="COMPRAS (Administrativo)"/>
    <x v="0"/>
    <x v="0"/>
    <x v="0"/>
    <x v="0"/>
    <x v="10"/>
    <x v="10"/>
  </r>
  <r>
    <x v="4"/>
    <s v="ROMULO PEREIRA DA SILVA"/>
    <x v="24"/>
    <d v="2025-12-23T00:00:00"/>
    <d v="2025-12-23T00:00:00"/>
    <s v="'1037661"/>
    <s v="1 | 1"/>
    <x v="2"/>
    <x v="1"/>
    <n v="-1800"/>
    <x v="148"/>
    <x v="146"/>
    <s v="REF A SERVIÃ‡OS ENTREGA DE ETIQUETAS E SERVIÃ‡OS ADMINISTRATIVOS"/>
    <x v="7"/>
    <x v="0"/>
    <x v="0"/>
    <n v="3007"/>
    <x v="25"/>
    <n v="30071"/>
    <s v="COMPRAS (Administrativo)"/>
    <x v="0"/>
    <x v="0"/>
    <x v="0"/>
    <x v="0"/>
    <x v="10"/>
    <x v="10"/>
  </r>
  <r>
    <x v="4"/>
    <s v="ROMULO PEREIRA DA SILVA"/>
    <x v="24"/>
    <d v="2025-12-30T00:00:00"/>
    <d v="2025-12-30T00:00:00"/>
    <s v="'1037662"/>
    <s v="1 | 1"/>
    <x v="2"/>
    <x v="1"/>
    <n v="-1800"/>
    <x v="148"/>
    <x v="146"/>
    <s v="REF A SERVIÃ‡OS ENTREGA DE ETIQUETAS E SERVIÃ‡OS ADMINISTRATIVOS"/>
    <x v="7"/>
    <x v="0"/>
    <x v="0"/>
    <n v="3007"/>
    <x v="25"/>
    <n v="30071"/>
    <s v="COMPRAS (Administrativo)"/>
    <x v="0"/>
    <x v="0"/>
    <x v="0"/>
    <x v="0"/>
    <x v="10"/>
    <x v="10"/>
  </r>
  <r>
    <x v="4"/>
    <s v="ROTOLIDER INDUSTRIA E COMERCIO DE PRODUTOS PLASTICOS LTDA"/>
    <x v="8"/>
    <d v="2024-05-16T00:00:00"/>
    <d v="2024-06-15T00:00:00"/>
    <s v="'3584"/>
    <s v="1 | 5"/>
    <x v="9"/>
    <x v="0"/>
    <n v="-9680"/>
    <x v="146"/>
    <x v="144"/>
    <s v="REF: REDE CASA"/>
    <x v="12"/>
    <x v="0"/>
    <x v="0"/>
    <n v="4003"/>
    <x v="13"/>
    <n v="40035"/>
    <s v="RELACIONAMENTO (Químico e Biológico)"/>
    <x v="0"/>
    <x v="3"/>
    <x v="9"/>
    <x v="9"/>
    <x v="22"/>
    <x v="22"/>
  </r>
  <r>
    <x v="4"/>
    <s v="ROTOLIDER INDUSTRIA E COMERCIO DE PRODUTOS PLASTICOS LTDA"/>
    <x v="8"/>
    <d v="2024-05-16T00:00:00"/>
    <d v="2024-06-30T00:00:00"/>
    <s v="'3584"/>
    <s v="2 | 5"/>
    <x v="9"/>
    <x v="0"/>
    <n v="-9680"/>
    <x v="146"/>
    <x v="144"/>
    <s v="REF: REDE CASA"/>
    <x v="12"/>
    <x v="0"/>
    <x v="0"/>
    <n v="4003"/>
    <x v="13"/>
    <n v="40035"/>
    <s v="RELACIONAMENTO (Químico e Biológico)"/>
    <x v="0"/>
    <x v="3"/>
    <x v="9"/>
    <x v="9"/>
    <x v="22"/>
    <x v="22"/>
  </r>
  <r>
    <x v="4"/>
    <s v="ROTOLIDER INDUSTRIA E COMERCIO DE PRODUTOS PLASTICOS LTDA"/>
    <x v="8"/>
    <d v="2024-05-16T00:00:00"/>
    <d v="2024-07-15T00:00:00"/>
    <s v="'3584"/>
    <s v="3 | 5"/>
    <x v="9"/>
    <x v="0"/>
    <n v="-9680"/>
    <x v="146"/>
    <x v="144"/>
    <s v="REF: REDE CASA"/>
    <x v="12"/>
    <x v="0"/>
    <x v="0"/>
    <n v="4003"/>
    <x v="13"/>
    <n v="40035"/>
    <s v="RELACIONAMENTO (Químico e Biológico)"/>
    <x v="0"/>
    <x v="3"/>
    <x v="9"/>
    <x v="9"/>
    <x v="22"/>
    <x v="22"/>
  </r>
  <r>
    <x v="4"/>
    <s v="ROTOLIDER INDUSTRIA E COMERCIO DE PRODUTOS PLASTICOS LTDA"/>
    <x v="8"/>
    <d v="2024-05-16T00:00:00"/>
    <d v="2024-07-30T00:00:00"/>
    <s v="'3584"/>
    <s v="4 | 5"/>
    <x v="9"/>
    <x v="0"/>
    <n v="-9680"/>
    <x v="146"/>
    <x v="144"/>
    <s v="REF: REDE CASA"/>
    <x v="12"/>
    <x v="0"/>
    <x v="0"/>
    <n v="4003"/>
    <x v="13"/>
    <n v="40035"/>
    <s v="RELACIONAMENTO (Químico e Biológico)"/>
    <x v="0"/>
    <x v="3"/>
    <x v="9"/>
    <x v="9"/>
    <x v="22"/>
    <x v="22"/>
  </r>
  <r>
    <x v="4"/>
    <s v="ROTOLIDER INDUSTRIA E COMERCIO DE PRODUTOS PLASTICOS LTDA"/>
    <x v="8"/>
    <d v="2024-05-16T00:00:00"/>
    <d v="2024-08-14T00:00:00"/>
    <s v="'3584"/>
    <s v="5 | 5"/>
    <x v="9"/>
    <x v="0"/>
    <n v="-9680"/>
    <x v="146"/>
    <x v="144"/>
    <s v="REF: REDE CASA"/>
    <x v="12"/>
    <x v="0"/>
    <x v="0"/>
    <n v="4003"/>
    <x v="13"/>
    <n v="40035"/>
    <s v="RELACIONAMENTO (Químico e Biológico)"/>
    <x v="0"/>
    <x v="3"/>
    <x v="9"/>
    <x v="9"/>
    <x v="22"/>
    <x v="22"/>
  </r>
  <r>
    <x v="4"/>
    <s v="ROTOLIDER INDUSTRIA E COMERCIO DE PRODUTOS PLASTICOS LTDA"/>
    <x v="11"/>
    <d v="2024-08-29T00:00:00"/>
    <d v="2024-09-26T00:00:00"/>
    <s v="'4420"/>
    <s v="1 | 3"/>
    <x v="9"/>
    <x v="0"/>
    <n v="-1613.17"/>
    <x v="146"/>
    <x v="144"/>
    <s v="REF: REPOSIÃ‡AO ESTOQUE"/>
    <x v="12"/>
    <x v="0"/>
    <x v="0"/>
    <n v="4003"/>
    <x v="13"/>
    <n v="40032"/>
    <s v="RELACIONAMENTO (Extraordinário)"/>
    <x v="0"/>
    <x v="4"/>
    <x v="9"/>
    <x v="9"/>
    <x v="22"/>
    <x v="22"/>
  </r>
  <r>
    <x v="4"/>
    <s v="ROTOLIDER INDUSTRIA E COMERCIO DE PRODUTOS PLASTICOS LTDA"/>
    <x v="11"/>
    <d v="2024-08-29T00:00:00"/>
    <d v="2024-10-03T00:00:00"/>
    <s v="'4420"/>
    <s v="2 | 3"/>
    <x v="9"/>
    <x v="0"/>
    <n v="-1613.42"/>
    <x v="146"/>
    <x v="144"/>
    <s v="REF: REPOSIÃ‡AO ESTOQUE"/>
    <x v="12"/>
    <x v="0"/>
    <x v="0"/>
    <n v="4003"/>
    <x v="13"/>
    <n v="40032"/>
    <s v="RELACIONAMENTO (Extraordinário)"/>
    <x v="0"/>
    <x v="4"/>
    <x v="9"/>
    <x v="9"/>
    <x v="22"/>
    <x v="22"/>
  </r>
  <r>
    <x v="4"/>
    <s v="ROTOLIDER INDUSTRIA E COMERCIO DE PRODUTOS PLASTICOS LTDA"/>
    <x v="11"/>
    <d v="2024-08-29T00:00:00"/>
    <d v="2024-10-10T00:00:00"/>
    <s v="'4420"/>
    <s v="3 | 3"/>
    <x v="9"/>
    <x v="0"/>
    <n v="-1613.41"/>
    <x v="146"/>
    <x v="144"/>
    <s v="REF: REPOSIÃ‡AO ESTOQUE"/>
    <x v="12"/>
    <x v="0"/>
    <x v="0"/>
    <n v="4003"/>
    <x v="13"/>
    <n v="40032"/>
    <s v="RELACIONAMENTO (Extraordinário)"/>
    <x v="0"/>
    <x v="4"/>
    <x v="9"/>
    <x v="9"/>
    <x v="22"/>
    <x v="22"/>
  </r>
  <r>
    <x v="4"/>
    <s v="ROTOLIDER INDUSTRIA E COMERCIO DE PRODUTOS PLASTICOS LTDA"/>
    <x v="12"/>
    <d v="2024-09-25T00:00:00"/>
    <d v="2024-10-23T00:00:00"/>
    <s v="'4667"/>
    <s v="1 | 2"/>
    <x v="9"/>
    <x v="0"/>
    <n v="-1060"/>
    <x v="146"/>
    <x v="144"/>
    <s v="REF: REPOSIÃ‡AO ESTOQUE"/>
    <x v="12"/>
    <x v="0"/>
    <x v="0"/>
    <n v="4003"/>
    <x v="13"/>
    <n v="40035"/>
    <s v="RELACIONAMENTO (Químico e Biológico)"/>
    <x v="0"/>
    <x v="4"/>
    <x v="9"/>
    <x v="9"/>
    <x v="22"/>
    <x v="22"/>
  </r>
  <r>
    <x v="4"/>
    <s v="ROTOLIDER INDUSTRIA E COMERCIO DE PRODUTOS PLASTICOS LTDA"/>
    <x v="12"/>
    <d v="2024-09-25T00:00:00"/>
    <d v="2024-10-30T00:00:00"/>
    <s v="'4667"/>
    <s v="2 | 2"/>
    <x v="9"/>
    <x v="0"/>
    <n v="-1060"/>
    <x v="146"/>
    <x v="144"/>
    <s v="REF: REPOSIÃ‡AO ESTOQUE"/>
    <x v="12"/>
    <x v="0"/>
    <x v="0"/>
    <n v="4003"/>
    <x v="13"/>
    <n v="40035"/>
    <s v="RELACIONAMENTO (Químico e Biológico)"/>
    <x v="0"/>
    <x v="4"/>
    <x v="9"/>
    <x v="9"/>
    <x v="22"/>
    <x v="22"/>
  </r>
  <r>
    <x v="4"/>
    <s v="ROTOTECNICA DO BRASIL LTDA"/>
    <x v="4"/>
    <d v="2023-11-21T00:00:00"/>
    <d v="2024-01-16T00:00:00"/>
    <s v="'1020531"/>
    <s v="3 | 14"/>
    <x v="2"/>
    <x v="0"/>
    <n v="-66337"/>
    <x v="47"/>
    <x v="46"/>
    <s v=" REF. AQUISIÃ‡ÃƒO DE EQUIPAMENTO"/>
    <x v="3"/>
    <x v="0"/>
    <x v="0"/>
    <n v="7004"/>
    <x v="3"/>
    <n v="70041"/>
    <s v="FÁBRICA CNTR (Administrativo)"/>
    <x v="0"/>
    <x v="1"/>
    <x v="12"/>
    <x v="12"/>
    <x v="19"/>
    <x v="19"/>
  </r>
  <r>
    <x v="4"/>
    <s v="ROTOTECNICA DO BRASIL LTDA"/>
    <x v="7"/>
    <d v="2023-11-21T00:00:00"/>
    <d v="2024-04-16T00:00:00"/>
    <s v="'1020531"/>
    <s v="6 | 14"/>
    <x v="2"/>
    <x v="0"/>
    <n v="-66333"/>
    <x v="47"/>
    <x v="46"/>
    <s v=" REF. AQUISIÃ‡ÃƒO DE EQUIPAMENTO"/>
    <x v="3"/>
    <x v="0"/>
    <x v="0"/>
    <n v="7004"/>
    <x v="3"/>
    <n v="70041"/>
    <s v="FÁBRICA CNTR (Administrativo)"/>
    <x v="0"/>
    <x v="3"/>
    <x v="12"/>
    <x v="12"/>
    <x v="19"/>
    <x v="19"/>
  </r>
  <r>
    <x v="4"/>
    <s v="ROTOTECNICA DO BRASIL LTDA"/>
    <x v="8"/>
    <d v="2023-11-21T00:00:00"/>
    <d v="2024-05-16T00:00:00"/>
    <s v="'1020531"/>
    <s v="7 | 14"/>
    <x v="2"/>
    <x v="0"/>
    <n v="-66333"/>
    <x v="47"/>
    <x v="46"/>
    <s v=" REF. AQUISIÃ‡ÃƒO DE EQUIPAMENTO"/>
    <x v="3"/>
    <x v="0"/>
    <x v="0"/>
    <n v="7004"/>
    <x v="3"/>
    <n v="70041"/>
    <s v="FÁBRICA CNTR (Administrativo)"/>
    <x v="0"/>
    <x v="3"/>
    <x v="12"/>
    <x v="12"/>
    <x v="19"/>
    <x v="19"/>
  </r>
  <r>
    <x v="4"/>
    <s v="ROTOTECNICA DO BRASIL LTDA"/>
    <x v="9"/>
    <d v="2023-11-21T00:00:00"/>
    <d v="2024-06-16T00:00:00"/>
    <s v="'1020531"/>
    <s v="8 | 14"/>
    <x v="2"/>
    <x v="0"/>
    <n v="-66333"/>
    <x v="47"/>
    <x v="46"/>
    <s v=" REF. AQUISIÃ‡ÃƒO DE EQUIPAMENTO"/>
    <x v="3"/>
    <x v="0"/>
    <x v="0"/>
    <n v="7004"/>
    <x v="3"/>
    <n v="70041"/>
    <s v="FÁBRICA CNTR (Administrativo)"/>
    <x v="0"/>
    <x v="3"/>
    <x v="12"/>
    <x v="12"/>
    <x v="19"/>
    <x v="19"/>
  </r>
  <r>
    <x v="4"/>
    <s v="ROTOTECNICA DO BRASIL LTDA"/>
    <x v="10"/>
    <d v="2023-11-21T00:00:00"/>
    <d v="2024-07-16T00:00:00"/>
    <s v="'1020531"/>
    <s v="9 | 14"/>
    <x v="2"/>
    <x v="0"/>
    <n v="-66333"/>
    <x v="47"/>
    <x v="46"/>
    <s v=" REF. AQUISIÃ‡ÃƒO DE EQUIPAMENTO"/>
    <x v="3"/>
    <x v="0"/>
    <x v="0"/>
    <n v="7004"/>
    <x v="3"/>
    <n v="70041"/>
    <s v="FÁBRICA CNTR (Administrativo)"/>
    <x v="0"/>
    <x v="4"/>
    <x v="12"/>
    <x v="12"/>
    <x v="19"/>
    <x v="19"/>
  </r>
  <r>
    <x v="4"/>
    <s v="ROTOTECNICA DO BRASIL LTDA"/>
    <x v="11"/>
    <d v="2023-11-21T00:00:00"/>
    <d v="2024-08-16T00:00:00"/>
    <s v="'1020531"/>
    <s v="10 | 14"/>
    <x v="2"/>
    <x v="0"/>
    <n v="-66333"/>
    <x v="47"/>
    <x v="46"/>
    <s v=" REF. AQUISIÃ‡ÃƒO DE EQUIPAMENTO"/>
    <x v="3"/>
    <x v="0"/>
    <x v="0"/>
    <n v="7004"/>
    <x v="3"/>
    <n v="70041"/>
    <s v="FÁBRICA CNTR (Administrativo)"/>
    <x v="0"/>
    <x v="4"/>
    <x v="12"/>
    <x v="12"/>
    <x v="19"/>
    <x v="19"/>
  </r>
  <r>
    <x v="4"/>
    <s v="ROTOTECNICA DO BRASIL LTDA"/>
    <x v="12"/>
    <d v="2023-11-21T00:00:00"/>
    <d v="2024-09-16T00:00:00"/>
    <s v="'1020531"/>
    <s v="11 | 14"/>
    <x v="2"/>
    <x v="0"/>
    <n v="-66333"/>
    <x v="47"/>
    <x v="46"/>
    <s v=" REF. AQUISIÃ‡ÃƒO DE EQUIPAMENTO"/>
    <x v="3"/>
    <x v="0"/>
    <x v="0"/>
    <n v="7004"/>
    <x v="3"/>
    <n v="70041"/>
    <s v="FÁBRICA CNTR (Administrativo)"/>
    <x v="0"/>
    <x v="4"/>
    <x v="12"/>
    <x v="12"/>
    <x v="19"/>
    <x v="19"/>
  </r>
  <r>
    <x v="4"/>
    <s v="ROTOTECNICA DO BRASIL LTDA"/>
    <x v="12"/>
    <d v="2023-11-21T00:00:00"/>
    <d v="2024-09-16T00:00:00"/>
    <s v="'1020531-Juros"/>
    <s v="1 | 1"/>
    <x v="2"/>
    <x v="0"/>
    <n v="-0.33"/>
    <x v="84"/>
    <x v="83"/>
    <s v="JUROS"/>
    <x v="0"/>
    <x v="0"/>
    <x v="0"/>
    <n v="2001"/>
    <x v="0"/>
    <n v="20011"/>
    <s v="CORPORATIVO (Administrativo)"/>
    <x v="0"/>
    <x v="4"/>
    <x v="0"/>
    <x v="0"/>
    <x v="3"/>
    <x v="3"/>
  </r>
  <r>
    <x v="4"/>
    <s v="ROTOTECNICA DO BRASIL LTDA"/>
    <x v="13"/>
    <d v="2023-11-21T00:00:00"/>
    <d v="2024-10-16T00:00:00"/>
    <s v="'1020531"/>
    <s v="12 | 14"/>
    <x v="2"/>
    <x v="0"/>
    <n v="-66333"/>
    <x v="47"/>
    <x v="46"/>
    <s v=" REF. AQUISIÃ‡ÃƒO DE EQUIPAMENTO"/>
    <x v="3"/>
    <x v="0"/>
    <x v="0"/>
    <n v="7004"/>
    <x v="3"/>
    <n v="70041"/>
    <s v="FÁBRICA CNTR (Administrativo)"/>
    <x v="0"/>
    <x v="0"/>
    <x v="12"/>
    <x v="12"/>
    <x v="19"/>
    <x v="19"/>
  </r>
  <r>
    <x v="4"/>
    <s v="ROTOTECNICA DO BRASIL LTDA"/>
    <x v="14"/>
    <d v="2023-11-21T00:00:00"/>
    <d v="2024-11-16T00:00:00"/>
    <s v="'1020531"/>
    <s v="13 | 14"/>
    <x v="2"/>
    <x v="0"/>
    <n v="-66333"/>
    <x v="47"/>
    <x v="46"/>
    <s v=" REF. AQUISIÃ‡ÃƒO DE EQUIPAMENTO"/>
    <x v="3"/>
    <x v="0"/>
    <x v="0"/>
    <n v="7004"/>
    <x v="3"/>
    <n v="70041"/>
    <s v="FÁBRICA CNTR (Administrativo)"/>
    <x v="0"/>
    <x v="0"/>
    <x v="12"/>
    <x v="12"/>
    <x v="19"/>
    <x v="19"/>
  </r>
  <r>
    <x v="4"/>
    <s v="ROTOTECNICA DO BRASIL LTDA"/>
    <x v="0"/>
    <d v="2023-11-21T00:00:00"/>
    <d v="2024-12-16T00:00:00"/>
    <s v="'1020531"/>
    <s v="14 | 14"/>
    <x v="2"/>
    <x v="0"/>
    <n v="-66333"/>
    <x v="47"/>
    <x v="46"/>
    <s v=" REF. AQUISIÃ‡ÃƒO DE EQUIPAMENTO"/>
    <x v="3"/>
    <x v="0"/>
    <x v="0"/>
    <n v="7004"/>
    <x v="3"/>
    <n v="70041"/>
    <s v="FÁBRICA CNTR (Administrativo)"/>
    <x v="0"/>
    <x v="0"/>
    <x v="12"/>
    <x v="12"/>
    <x v="19"/>
    <x v="19"/>
  </r>
  <r>
    <x v="4"/>
    <s v="ROTTO BRASIL INDUSTRIA E COMERCIO DE PLASTICOS LTDA"/>
    <x v="10"/>
    <d v="2024-07-16T00:00:00"/>
    <d v="2024-08-13T00:00:00"/>
    <s v="'30906"/>
    <s v="1 | 1"/>
    <x v="9"/>
    <x v="0"/>
    <n v="-5481"/>
    <x v="82"/>
    <x v="81"/>
    <s v="ENC: BOLETO - NF - 30906 - EKO TRANSPORTES E RECOLHIMENTO DE RESIDUOS LTDA"/>
    <x v="12"/>
    <x v="0"/>
    <x v="0"/>
    <n v="4003"/>
    <x v="13"/>
    <n v="40032"/>
    <s v="RELACIONAMENTO (Extraordinário)"/>
    <x v="0"/>
    <x v="4"/>
    <x v="11"/>
    <x v="11"/>
    <x v="17"/>
    <x v="17"/>
  </r>
  <r>
    <x v="4"/>
    <s v="RSM TONER E IMPRESSORAS"/>
    <x v="5"/>
    <d v="2024-02-28T00:00:00"/>
    <d v="2024-03-11T00:00:00"/>
    <s v="'00024"/>
    <s v="1 | 1"/>
    <x v="7"/>
    <x v="0"/>
    <n v="-2830"/>
    <x v="142"/>
    <x v="140"/>
    <s v="REF. 1 IMPRESSORA MULT5652 (FINANCEIRO), 1 IMPRESSORA RICOH (OPERACIONAL),2 IMPRESSORA SAMSUNG (OPERACIONAL), 1 IMPRESSORA RICOH SP3710 (KIOTO), 1 IMPRESSORA MULTI RICOH SP3710 (KIOTO), 1 IMPRESSORA MULTI RICOH SP 4510 (KIOTO)."/>
    <x v="9"/>
    <x v="1"/>
    <x v="0"/>
    <n v="8006"/>
    <x v="10"/>
    <n v="80061"/>
    <s v="TECNOLOGIA DA INFORMAÇÃO (Administrativo)"/>
    <x v="0"/>
    <x v="1"/>
    <x v="0"/>
    <x v="0"/>
    <x v="9"/>
    <x v="9"/>
  </r>
  <r>
    <x v="4"/>
    <s v="RSM TONER E IMPRESSORAS"/>
    <x v="6"/>
    <d v="2024-04-10T00:00:00"/>
    <d v="2024-04-10T00:00:00"/>
    <s v="'1024127"/>
    <s v="1 | 1"/>
    <x v="7"/>
    <x v="0"/>
    <n v="-2830"/>
    <x v="142"/>
    <x v="140"/>
    <s v="REF. LOCAÃ‡ÃƒO DE IMPRESSORAS"/>
    <x v="9"/>
    <x v="1"/>
    <x v="0"/>
    <n v="8006"/>
    <x v="10"/>
    <n v="80061"/>
    <s v="TECNOLOGIA DA INFORMAÇÃO (Administrativo)"/>
    <x v="0"/>
    <x v="1"/>
    <x v="0"/>
    <x v="0"/>
    <x v="9"/>
    <x v="9"/>
  </r>
  <r>
    <x v="4"/>
    <s v="RSM TONER E IMPRESSORAS"/>
    <x v="7"/>
    <d v="2024-04-29T00:00:00"/>
    <d v="2024-05-10T00:00:00"/>
    <s v="'1025676"/>
    <s v="1 | 1"/>
    <x v="7"/>
    <x v="0"/>
    <n v="-2830"/>
    <x v="142"/>
    <x v="140"/>
    <s v="REF. LOCAÃ‡ÃƒO DE IMPRESSORAS"/>
    <x v="9"/>
    <x v="1"/>
    <x v="0"/>
    <n v="8006"/>
    <x v="10"/>
    <n v="80061"/>
    <s v="TECNOLOGIA DA INFORMAÇÃO (Administrativo)"/>
    <x v="0"/>
    <x v="3"/>
    <x v="0"/>
    <x v="0"/>
    <x v="9"/>
    <x v="9"/>
  </r>
  <r>
    <x v="4"/>
    <s v="RSM TONER E IMPRESSORAS"/>
    <x v="8"/>
    <d v="2024-05-27T00:00:00"/>
    <d v="2024-06-10T00:00:00"/>
    <s v="'1027043"/>
    <s v="1 | 1"/>
    <x v="7"/>
    <x v="0"/>
    <n v="-2948.33"/>
    <x v="142"/>
    <x v="140"/>
    <s v="REF. LOCAÃ‡ÃƒO DE IMPRESSORAS"/>
    <x v="9"/>
    <x v="1"/>
    <x v="0"/>
    <n v="8006"/>
    <x v="10"/>
    <n v="80061"/>
    <s v="TECNOLOGIA DA INFORMAÇÃO (Administrativo)"/>
    <x v="0"/>
    <x v="3"/>
    <x v="0"/>
    <x v="0"/>
    <x v="9"/>
    <x v="9"/>
  </r>
  <r>
    <x v="4"/>
    <s v="RSM TONER E IMPRESSORAS"/>
    <x v="9"/>
    <d v="2024-06-26T00:00:00"/>
    <d v="2024-07-10T00:00:00"/>
    <s v="'1028605"/>
    <s v="1 | 1"/>
    <x v="7"/>
    <x v="0"/>
    <n v="-3100"/>
    <x v="142"/>
    <x v="140"/>
    <s v="REF. LOCAÃ‡ÃƒO DE IMPRESSORAS"/>
    <x v="9"/>
    <x v="1"/>
    <x v="0"/>
    <n v="8006"/>
    <x v="10"/>
    <n v="80061"/>
    <s v="TECNOLOGIA DA INFORMAÇÃO (Administrativo)"/>
    <x v="0"/>
    <x v="3"/>
    <x v="0"/>
    <x v="0"/>
    <x v="9"/>
    <x v="9"/>
  </r>
  <r>
    <x v="4"/>
    <s v="RSM TONER E IMPRESSORAS"/>
    <x v="10"/>
    <d v="2024-07-30T00:00:00"/>
    <d v="2024-08-12T00:00:00"/>
    <s v="'1030162"/>
    <s v="1 | 1"/>
    <x v="7"/>
    <x v="0"/>
    <n v="-3100"/>
    <x v="142"/>
    <x v="140"/>
    <s v="REF. LOCAÃ‡ÃƒO DE IMPRESSORAS JULHO"/>
    <x v="9"/>
    <x v="1"/>
    <x v="0"/>
    <n v="8006"/>
    <x v="10"/>
    <n v="80061"/>
    <s v="TECNOLOGIA DA INFORMAÇÃO (Administrativo)"/>
    <x v="0"/>
    <x v="4"/>
    <x v="0"/>
    <x v="0"/>
    <x v="9"/>
    <x v="9"/>
  </r>
  <r>
    <x v="4"/>
    <s v="RSM TONER E IMPRESSORAS"/>
    <x v="11"/>
    <d v="2024-08-30T00:00:00"/>
    <d v="2024-09-10T00:00:00"/>
    <s v="'1031871"/>
    <s v="1 | 1"/>
    <x v="7"/>
    <x v="0"/>
    <n v="-3100"/>
    <x v="142"/>
    <x v="140"/>
    <s v="REF. LOCAÃ‡ÃƒO DE IMPRESSORAS JULHO"/>
    <x v="9"/>
    <x v="1"/>
    <x v="0"/>
    <n v="8006"/>
    <x v="10"/>
    <n v="80061"/>
    <s v="TECNOLOGIA DA INFORMAÇÃO (Administrativo)"/>
    <x v="0"/>
    <x v="4"/>
    <x v="0"/>
    <x v="0"/>
    <x v="9"/>
    <x v="9"/>
  </r>
  <r>
    <x v="4"/>
    <s v="RSM TONER E IMPRESSORAS"/>
    <x v="12"/>
    <d v="2024-09-27T00:00:00"/>
    <d v="2024-10-10T00:00:00"/>
    <s v="'1033448"/>
    <s v="1 | 1"/>
    <x v="7"/>
    <x v="0"/>
    <n v="-3100"/>
    <x v="142"/>
    <x v="140"/>
    <s v="REF. LOCAÃ‡ÃƒO DE IMPRESSORAS SETEMBRO"/>
    <x v="9"/>
    <x v="1"/>
    <x v="0"/>
    <n v="8006"/>
    <x v="10"/>
    <n v="80061"/>
    <s v="TECNOLOGIA DA INFORMAÇÃO (Administrativo)"/>
    <x v="0"/>
    <x v="4"/>
    <x v="0"/>
    <x v="0"/>
    <x v="9"/>
    <x v="9"/>
  </r>
  <r>
    <x v="4"/>
    <s v="RSM TONER E IMPRESSORAS"/>
    <x v="13"/>
    <d v="2024-10-30T00:00:00"/>
    <d v="2024-11-11T00:00:00"/>
    <s v="'1035151"/>
    <s v="1 | 1"/>
    <x v="7"/>
    <x v="0"/>
    <n v="-3100"/>
    <x v="142"/>
    <x v="140"/>
    <s v="REF. LOCAÃ‡ÃƒO DE IMPRESSORAS OUTUBRO "/>
    <x v="9"/>
    <x v="1"/>
    <x v="0"/>
    <n v="8006"/>
    <x v="10"/>
    <n v="80061"/>
    <s v="TECNOLOGIA DA INFORMAÇÃO (Administrativo)"/>
    <x v="0"/>
    <x v="0"/>
    <x v="0"/>
    <x v="0"/>
    <x v="9"/>
    <x v="9"/>
  </r>
  <r>
    <x v="4"/>
    <s v="RSM TONER E IMPRESSORAS"/>
    <x v="14"/>
    <d v="2024-11-14T00:00:00"/>
    <d v="2024-11-28T00:00:00"/>
    <s v="'748"/>
    <s v="1 | 1"/>
    <x v="10"/>
    <x v="0"/>
    <n v="-280"/>
    <x v="142"/>
    <x v="140"/>
    <s v="REF. CONCERTO ROLETO MAQUINA "/>
    <x v="9"/>
    <x v="1"/>
    <x v="0"/>
    <n v="8006"/>
    <x v="10"/>
    <n v="80061"/>
    <s v="TECNOLOGIA DA INFORMAÇÃO (Administrativo)"/>
    <x v="0"/>
    <x v="0"/>
    <x v="0"/>
    <x v="0"/>
    <x v="9"/>
    <x v="9"/>
  </r>
  <r>
    <x v="4"/>
    <s v="RSM TONER E IMPRESSORAS"/>
    <x v="14"/>
    <d v="2024-11-28T00:00:00"/>
    <d v="2024-12-10T00:00:00"/>
    <s v="'1036863"/>
    <s v="1 | 1"/>
    <x v="7"/>
    <x v="0"/>
    <n v="-3100"/>
    <x v="142"/>
    <x v="140"/>
    <s v="REF. LOCAÃ‡ÃƒO DE IMPRESSORAS NOVEMBRO"/>
    <x v="9"/>
    <x v="1"/>
    <x v="0"/>
    <n v="8006"/>
    <x v="10"/>
    <n v="80061"/>
    <s v="TECNOLOGIA DA INFORMAÇÃO (Administrativo)"/>
    <x v="0"/>
    <x v="0"/>
    <x v="0"/>
    <x v="0"/>
    <x v="9"/>
    <x v="9"/>
  </r>
  <r>
    <x v="4"/>
    <s v="RSM TONER E IMPRESSORAS"/>
    <x v="0"/>
    <d v="2024-12-18T00:00:00"/>
    <d v="2025-01-10T00:00:00"/>
    <s v="'034"/>
    <s v="1 | 1"/>
    <x v="7"/>
    <x v="0"/>
    <n v="-3100"/>
    <x v="142"/>
    <x v="140"/>
    <s v="REF. LOCAÃ‡ÃƒO DE IMPRESSORAS NOVEMBRO"/>
    <x v="9"/>
    <x v="1"/>
    <x v="0"/>
    <n v="8006"/>
    <x v="10"/>
    <n v="80061"/>
    <s v="TECNOLOGIA DA INFORMAÇÃO (Administrativo)"/>
    <x v="0"/>
    <x v="0"/>
    <x v="0"/>
    <x v="0"/>
    <x v="9"/>
    <x v="9"/>
  </r>
  <r>
    <x v="4"/>
    <s v="RSM TONER E IMPRESSORAS"/>
    <x v="1"/>
    <d v="2025-01-18T00:00:00"/>
    <d v="2025-02-10T00:00:00"/>
    <s v="'0-35"/>
    <s v="1 | 1"/>
    <x v="7"/>
    <x v="0"/>
    <n v="-3100"/>
    <x v="142"/>
    <x v="140"/>
    <s v="REF. LOCAÃ‡ÃƒO DE IMPRESSORAS JANEIRO"/>
    <x v="9"/>
    <x v="1"/>
    <x v="0"/>
    <n v="8006"/>
    <x v="10"/>
    <n v="80061"/>
    <s v="TECNOLOGIA DA INFORMAÇÃO (Administrativo)"/>
    <x v="0"/>
    <x v="1"/>
    <x v="0"/>
    <x v="0"/>
    <x v="9"/>
    <x v="9"/>
  </r>
  <r>
    <x v="4"/>
    <s v="S.A.F BOTAFOGO"/>
    <x v="4"/>
    <d v="2024-01-10T00:00:00"/>
    <d v="2024-01-10T00:00:00"/>
    <s v="'1021891"/>
    <s v="1 | 1"/>
    <x v="8"/>
    <x v="0"/>
    <n v="-349.99"/>
    <x v="88"/>
    <x v="87"/>
    <s v="REF. CAMISAS"/>
    <x v="19"/>
    <x v="0"/>
    <x v="0"/>
    <n v="1002"/>
    <x v="22"/>
    <n v="10021"/>
    <s v="DIRETORIA (Administrativo)"/>
    <x v="0"/>
    <x v="1"/>
    <x v="0"/>
    <x v="0"/>
    <x v="0"/>
    <x v="0"/>
  </r>
  <r>
    <x v="4"/>
    <s v="SAAJ INDUSTRIA E COMERCIO DE MATERIAIS PLASTICOS LTDA"/>
    <x v="4"/>
    <d v="2024-01-25T00:00:00"/>
    <d v="2024-02-22T00:00:00"/>
    <s v="'14154"/>
    <s v="1 | 1"/>
    <x v="9"/>
    <x v="0"/>
    <n v="-1418"/>
    <x v="46"/>
    <x v="45"/>
    <s v="REF: 01 CAIXA FECHADA"/>
    <x v="10"/>
    <x v="0"/>
    <x v="0"/>
    <n v="7001"/>
    <x v="11"/>
    <n v="70012"/>
    <s v="OFICINA (Extraordinário)"/>
    <x v="0"/>
    <x v="1"/>
    <x v="9"/>
    <x v="9"/>
    <x v="12"/>
    <x v="12"/>
  </r>
  <r>
    <x v="4"/>
    <s v="SAAJ INDUSTRIA E COMERCIO DE MATERIAIS PLASTICOS LTDA"/>
    <x v="7"/>
    <d v="2024-04-12T00:00:00"/>
    <d v="2024-05-10T00:00:00"/>
    <s v="'14449"/>
    <s v="1 | 1"/>
    <x v="9"/>
    <x v="0"/>
    <n v="-2669"/>
    <x v="63"/>
    <x v="62"/>
    <s v="REF: REPOSICAO DE ESTOQUE"/>
    <x v="10"/>
    <x v="0"/>
    <x v="0"/>
    <n v="7001"/>
    <x v="11"/>
    <n v="70017"/>
    <s v="OFICINA (Comum)"/>
    <x v="0"/>
    <x v="3"/>
    <x v="9"/>
    <x v="9"/>
    <x v="18"/>
    <x v="18"/>
  </r>
  <r>
    <x v="4"/>
    <s v="SAAJ INDUSTRIA E COMERCIO DE MATERIAIS PLASTICOS LTDA"/>
    <x v="11"/>
    <d v="2024-08-14T00:00:00"/>
    <d v="2024-09-11T00:00:00"/>
    <s v="'14956"/>
    <s v="1 | 1"/>
    <x v="9"/>
    <x v="0"/>
    <n v="-2669"/>
    <x v="63"/>
    <x v="62"/>
    <s v="REF: REPOSIÃ‡ÃƒO DE ESTOQUE"/>
    <x v="10"/>
    <x v="0"/>
    <x v="0"/>
    <n v="7001"/>
    <x v="11"/>
    <n v="70017"/>
    <s v="OFICINA (Comum)"/>
    <x v="0"/>
    <x v="4"/>
    <x v="9"/>
    <x v="9"/>
    <x v="18"/>
    <x v="18"/>
  </r>
  <r>
    <x v="4"/>
    <s v="SAAJ INDUSTRIA E COMERCIO DE MATERIAIS PLASTICOS LTDA"/>
    <x v="14"/>
    <d v="2024-11-13T00:00:00"/>
    <d v="2024-12-11T00:00:00"/>
    <s v="'15380"/>
    <s v="1 | 1"/>
    <x v="9"/>
    <x v="0"/>
    <n v="-2669"/>
    <x v="63"/>
    <x v="62"/>
    <s v="REF: REPOSIÃ‡ÃƒO DE ESTOQUE"/>
    <x v="10"/>
    <x v="0"/>
    <x v="0"/>
    <n v="7001"/>
    <x v="11"/>
    <n v="70017"/>
    <s v="OFICINA (Comum)"/>
    <x v="0"/>
    <x v="0"/>
    <x v="9"/>
    <x v="9"/>
    <x v="18"/>
    <x v="18"/>
  </r>
  <r>
    <x v="4"/>
    <s v="SAD CONSULTORIA LTDA."/>
    <x v="7"/>
    <d v="2024-04-01T00:00:00"/>
    <d v="2024-04-15T00:00:00"/>
    <s v="'1024607"/>
    <s v="1 | 1"/>
    <x v="7"/>
    <x v="0"/>
    <n v="-998.18"/>
    <x v="106"/>
    <x v="105"/>
    <s v="REF.PLANO DE JORNADA DE CERTIFICAÃ‡ÃƒO &amp; RANKINGS GPTW PARCELA 1/12"/>
    <x v="8"/>
    <x v="1"/>
    <x v="0"/>
    <n v="3006"/>
    <x v="8"/>
    <n v="30061"/>
    <s v="RECURSOS HUMANOS (Administrativo)"/>
    <x v="0"/>
    <x v="3"/>
    <x v="2"/>
    <x v="2"/>
    <x v="15"/>
    <x v="15"/>
  </r>
  <r>
    <x v="4"/>
    <s v="SAD CONSULTORIA LTDA."/>
    <x v="8"/>
    <d v="2024-05-02T00:00:00"/>
    <d v="2024-05-15T00:00:00"/>
    <s v="'89181"/>
    <s v="1 | 1"/>
    <x v="11"/>
    <x v="0"/>
    <n v="-998.18"/>
    <x v="106"/>
    <x v="105"/>
    <s v="REF.PLANO DE JORNADA DE CERTIFICAÃ‡ÃƒO &amp; RANKINGS GPTW "/>
    <x v="8"/>
    <x v="1"/>
    <x v="0"/>
    <n v="3006"/>
    <x v="8"/>
    <n v="30061"/>
    <s v="RECURSOS HUMANOS (Administrativo)"/>
    <x v="0"/>
    <x v="3"/>
    <x v="2"/>
    <x v="2"/>
    <x v="15"/>
    <x v="15"/>
  </r>
  <r>
    <x v="4"/>
    <s v="SAD CONSULTORIA LTDA."/>
    <x v="9"/>
    <d v="2024-06-03T00:00:00"/>
    <d v="2024-06-17T00:00:00"/>
    <s v="'91372"/>
    <s v="1 | 1"/>
    <x v="11"/>
    <x v="0"/>
    <n v="-1063.5899999999999"/>
    <x v="106"/>
    <x v="105"/>
    <s v="REF.PLANO DE JORNADA DE CERTIFICAÃ‡ÃƒO &amp; RANKINGS GPTW "/>
    <x v="8"/>
    <x v="1"/>
    <x v="0"/>
    <n v="3006"/>
    <x v="8"/>
    <n v="30061"/>
    <s v="RECURSOS HUMANOS (Administrativo)"/>
    <x v="0"/>
    <x v="3"/>
    <x v="2"/>
    <x v="2"/>
    <x v="15"/>
    <x v="15"/>
  </r>
  <r>
    <x v="4"/>
    <s v="SAD CONSULTORIA LTDA."/>
    <x v="10"/>
    <d v="2024-07-01T00:00:00"/>
    <d v="2024-07-15T00:00:00"/>
    <s v="'93742"/>
    <s v="1 | 1"/>
    <x v="11"/>
    <x v="0"/>
    <n v="-1063.5899999999999"/>
    <x v="106"/>
    <x v="105"/>
    <s v="REF.PLANO DE JORNADA DE CERTIFICAÃ‡ÃƒO &amp; RANKINGS GPTW "/>
    <x v="8"/>
    <x v="1"/>
    <x v="0"/>
    <n v="3006"/>
    <x v="8"/>
    <n v="30061"/>
    <s v="RECURSOS HUMANOS (Administrativo)"/>
    <x v="0"/>
    <x v="4"/>
    <x v="2"/>
    <x v="2"/>
    <x v="15"/>
    <x v="15"/>
  </r>
  <r>
    <x v="4"/>
    <s v="SAD CONSULTORIA LTDA."/>
    <x v="11"/>
    <d v="2024-08-01T00:00:00"/>
    <d v="2024-08-15T00:00:00"/>
    <s v="'96086"/>
    <s v="1 | 1"/>
    <x v="11"/>
    <x v="0"/>
    <n v="-1063.5899999999999"/>
    <x v="106"/>
    <x v="105"/>
    <s v="REF.PLANO DE JORNADA DE CERTIFICAÃ‡ÃƒO &amp; RANKINGS GPTW "/>
    <x v="8"/>
    <x v="1"/>
    <x v="0"/>
    <n v="3006"/>
    <x v="8"/>
    <n v="30061"/>
    <s v="RECURSOS HUMANOS (Administrativo)"/>
    <x v="0"/>
    <x v="4"/>
    <x v="2"/>
    <x v="2"/>
    <x v="15"/>
    <x v="15"/>
  </r>
  <r>
    <x v="4"/>
    <s v="SAD CONSULTORIA LTDA."/>
    <x v="12"/>
    <d v="2024-09-02T00:00:00"/>
    <d v="2024-09-15T00:00:00"/>
    <s v="'1031941"/>
    <s v="1 | 1"/>
    <x v="11"/>
    <x v="0"/>
    <n v="-1063.5899999999999"/>
    <x v="106"/>
    <x v="105"/>
    <s v="REF.PLANO DE JORNADA DE CERTIFICAÃ‡ÃƒO &amp; RANKINGS GPTW "/>
    <x v="8"/>
    <x v="1"/>
    <x v="0"/>
    <n v="3006"/>
    <x v="8"/>
    <n v="30061"/>
    <s v="RECURSOS HUMANOS (Administrativo)"/>
    <x v="0"/>
    <x v="4"/>
    <x v="2"/>
    <x v="2"/>
    <x v="15"/>
    <x v="15"/>
  </r>
  <r>
    <x v="4"/>
    <s v="SAD CONSULTORIA LTDA."/>
    <x v="13"/>
    <d v="2024-10-01T00:00:00"/>
    <d v="2024-10-15T00:00:00"/>
    <s v="'100472"/>
    <s v="1 | 1"/>
    <x v="11"/>
    <x v="0"/>
    <n v="-1063.5899999999999"/>
    <x v="106"/>
    <x v="105"/>
    <s v="REF.PLANO DE JORNADA DE CERTIFICAÃ‡ÃƒO &amp; RANKINGS GPTW "/>
    <x v="8"/>
    <x v="1"/>
    <x v="0"/>
    <n v="3006"/>
    <x v="8"/>
    <n v="30061"/>
    <s v="RECURSOS HUMANOS (Administrativo)"/>
    <x v="0"/>
    <x v="0"/>
    <x v="2"/>
    <x v="2"/>
    <x v="15"/>
    <x v="15"/>
  </r>
  <r>
    <x v="4"/>
    <s v="SAD CONSULTORIA LTDA."/>
    <x v="14"/>
    <d v="2024-11-01T00:00:00"/>
    <d v="2024-11-15T00:00:00"/>
    <s v="'103078"/>
    <s v="1 | 1"/>
    <x v="11"/>
    <x v="0"/>
    <n v="-2835.03"/>
    <x v="106"/>
    <x v="105"/>
    <s v="REF.PLANO DE JORNADA DE CERTIFICAÃ‡ÃƒO &amp; RANKINGS GPTW "/>
    <x v="8"/>
    <x v="1"/>
    <x v="0"/>
    <n v="3006"/>
    <x v="8"/>
    <n v="30061"/>
    <s v="RECURSOS HUMANOS (Administrativo)"/>
    <x v="0"/>
    <x v="0"/>
    <x v="2"/>
    <x v="2"/>
    <x v="15"/>
    <x v="15"/>
  </r>
  <r>
    <x v="4"/>
    <s v="SAD CONSULTORIA LTDA."/>
    <x v="0"/>
    <d v="2024-12-02T00:00:00"/>
    <d v="2024-12-16T00:00:00"/>
    <s v="'105375"/>
    <s v="1 | 1"/>
    <x v="11"/>
    <x v="0"/>
    <n v="-2835.03"/>
    <x v="106"/>
    <x v="105"/>
    <s v="REF.PLANO DE JORNADA DE CERTIFICAÃ‡ÃƒO &amp; RANKINGS GPTW "/>
    <x v="8"/>
    <x v="1"/>
    <x v="0"/>
    <n v="3006"/>
    <x v="8"/>
    <n v="30061"/>
    <s v="RECURSOS HUMANOS (Administrativo)"/>
    <x v="0"/>
    <x v="0"/>
    <x v="2"/>
    <x v="2"/>
    <x v="15"/>
    <x v="15"/>
  </r>
  <r>
    <x v="4"/>
    <s v="SAD CONSULTORIA LTDA."/>
    <x v="1"/>
    <d v="2025-01-02T00:00:00"/>
    <d v="2025-01-15T00:00:00"/>
    <s v="'1038650"/>
    <s v="1 | 1"/>
    <x v="11"/>
    <x v="0"/>
    <n v="-2835.03"/>
    <x v="106"/>
    <x v="105"/>
    <s v="Mensalidade - GPTW"/>
    <x v="8"/>
    <x v="1"/>
    <x v="0"/>
    <n v="3006"/>
    <x v="8"/>
    <n v="30061"/>
    <s v="RECURSOS HUMANOS (Administrativo)"/>
    <x v="0"/>
    <x v="1"/>
    <x v="2"/>
    <x v="2"/>
    <x v="15"/>
    <x v="15"/>
  </r>
  <r>
    <x v="4"/>
    <s v="SAD CONSULTORIA LTDA."/>
    <x v="1"/>
    <d v="2025-01-14T00:00:00"/>
    <d v="2025-01-16T00:00:00"/>
    <s v="'1039170"/>
    <s v="1 | 1"/>
    <x v="8"/>
    <x v="0"/>
    <n v="-4655.53"/>
    <x v="106"/>
    <x v="105"/>
    <s v="remanejo de valores do orÃ§amento - GPTW"/>
    <x v="8"/>
    <x v="1"/>
    <x v="0"/>
    <n v="3006"/>
    <x v="8"/>
    <n v="30061"/>
    <s v="RECURSOS HUMANOS (Administrativo)"/>
    <x v="0"/>
    <x v="1"/>
    <x v="2"/>
    <x v="2"/>
    <x v="15"/>
    <x v="15"/>
  </r>
  <r>
    <x v="4"/>
    <s v="SAD CONSULTORIA LTDA."/>
    <x v="2"/>
    <d v="2025-02-03T00:00:00"/>
    <d v="2025-02-15T00:00:00"/>
    <s v="'110109"/>
    <s v="1 | 1"/>
    <x v="11"/>
    <x v="1"/>
    <n v="-2835.03"/>
    <x v="106"/>
    <x v="105"/>
    <s v="Mensalidade - GPTW"/>
    <x v="8"/>
    <x v="1"/>
    <x v="0"/>
    <n v="3006"/>
    <x v="8"/>
    <n v="30061"/>
    <s v="RECURSOS HUMANOS (Administrativo)"/>
    <x v="0"/>
    <x v="1"/>
    <x v="2"/>
    <x v="2"/>
    <x v="15"/>
    <x v="15"/>
  </r>
  <r>
    <x v="4"/>
    <s v="SAGAH ARQUITETURA HOSPITALAR LTDA"/>
    <x v="13"/>
    <d v="2024-11-25T00:00:00"/>
    <d v="2024-10-31T00:00:00"/>
    <s v="'137"/>
    <s v="1 | 1"/>
    <x v="10"/>
    <x v="0"/>
    <n v="-70500"/>
    <x v="39"/>
    <x v="39"/>
    <s v="contrato da reforma sala centro "/>
    <x v="7"/>
    <x v="0"/>
    <x v="0"/>
    <n v="5007"/>
    <x v="35"/>
    <n v="50071"/>
    <s v="REFORMA CENTRO (Administrativo)"/>
    <x v="0"/>
    <x v="0"/>
    <x v="11"/>
    <x v="11"/>
    <x v="17"/>
    <x v="17"/>
  </r>
  <r>
    <x v="4"/>
    <s v="SAGAH ARQUITETURA HOSPITALAR LTDA"/>
    <x v="0"/>
    <d v="2024-12-19T00:00:00"/>
    <d v="2024-12-02T00:00:00"/>
    <s v="'0138"/>
    <s v="1 | 1"/>
    <x v="10"/>
    <x v="0"/>
    <n v="-30000"/>
    <x v="39"/>
    <x v="39"/>
    <s v="Contrato da reforma sala centro "/>
    <x v="7"/>
    <x v="0"/>
    <x v="0"/>
    <n v="5007"/>
    <x v="35"/>
    <n v="50071"/>
    <s v="REFORMA CENTRO (Administrativo)"/>
    <x v="0"/>
    <x v="0"/>
    <x v="11"/>
    <x v="11"/>
    <x v="17"/>
    <x v="17"/>
  </r>
  <r>
    <x v="4"/>
    <s v="SAGAH ARQUITETURA HOSPITALAR LTDA"/>
    <x v="0"/>
    <d v="2024-12-19T00:00:00"/>
    <d v="2024-12-20T00:00:00"/>
    <s v="'138"/>
    <s v="1 | 1"/>
    <x v="10"/>
    <x v="0"/>
    <n v="-31829.5"/>
    <x v="39"/>
    <x v="39"/>
    <s v="Contrato da reforma sala centro "/>
    <x v="7"/>
    <x v="0"/>
    <x v="0"/>
    <n v="5007"/>
    <x v="35"/>
    <n v="50071"/>
    <s v="REFORMA CENTRO (Administrativo)"/>
    <x v="0"/>
    <x v="0"/>
    <x v="11"/>
    <x v="11"/>
    <x v="17"/>
    <x v="17"/>
  </r>
  <r>
    <x v="4"/>
    <s v="SAGAH ARQUITETURA HOSPITALAR LTDA"/>
    <x v="1"/>
    <d v="2025-01-30T00:00:00"/>
    <d v="2025-02-03T00:00:00"/>
    <s v="'139"/>
    <s v="1 | 1"/>
    <x v="10"/>
    <x v="0"/>
    <n v="-32847.5"/>
    <x v="39"/>
    <x v="39"/>
    <s v="Contrato da reforma sala centro "/>
    <x v="7"/>
    <x v="0"/>
    <x v="0"/>
    <n v="5007"/>
    <x v="35"/>
    <n v="50071"/>
    <s v="REFORMA CENTRO (Administrativo)"/>
    <x v="0"/>
    <x v="1"/>
    <x v="11"/>
    <x v="11"/>
    <x v="17"/>
    <x v="17"/>
  </r>
  <r>
    <x v="4"/>
    <s v="SALLES AMORIM UNIFORMES LTDA"/>
    <x v="5"/>
    <d v="2024-02-07T00:00:00"/>
    <d v="2024-02-14T00:00:00"/>
    <s v="'1022602"/>
    <s v="1 | 1"/>
    <x v="6"/>
    <x v="0"/>
    <n v="-7614.6"/>
    <x v="138"/>
    <x v="136"/>
    <s v="REF. COMPRA DE UNIFORME"/>
    <x v="2"/>
    <x v="0"/>
    <x v="0"/>
    <n v="5003"/>
    <x v="31"/>
    <n v="50032"/>
    <s v="LAVANDERIA (Extraordinário)"/>
    <x v="0"/>
    <x v="1"/>
    <x v="9"/>
    <x v="9"/>
    <x v="18"/>
    <x v="18"/>
  </r>
  <r>
    <x v="4"/>
    <s v="SALLES AMORIM UNIFORMES LTDA"/>
    <x v="7"/>
    <d v="2024-02-23T00:00:00"/>
    <d v="2024-05-06T00:00:00"/>
    <s v="'17"/>
    <s v="1 | 1"/>
    <x v="9"/>
    <x v="0"/>
    <n v="-14141.4"/>
    <x v="138"/>
    <x v="136"/>
    <s v="REF. COMPRA DE UNIFORME VALORE RESTANTE"/>
    <x v="2"/>
    <x v="0"/>
    <x v="0"/>
    <n v="5003"/>
    <x v="31"/>
    <n v="50032"/>
    <s v="LAVANDERIA (Extraordinário)"/>
    <x v="0"/>
    <x v="3"/>
    <x v="9"/>
    <x v="9"/>
    <x v="18"/>
    <x v="18"/>
  </r>
  <r>
    <x v="4"/>
    <s v="SALLES AMORIM UNIFORMES LTDA"/>
    <x v="8"/>
    <d v="2024-04-22T00:00:00"/>
    <d v="2024-05-01T00:00:00"/>
    <s v="'1025407"/>
    <s v="1 | 2"/>
    <x v="6"/>
    <x v="0"/>
    <n v="-13520"/>
    <x v="95"/>
    <x v="94"/>
    <s v="REF. COMPRA DE UNIFORME"/>
    <x v="14"/>
    <x v="0"/>
    <x v="0"/>
    <n v="8001"/>
    <x v="17"/>
    <n v="80011"/>
    <s v="MARKETING (Administrativo)"/>
    <x v="0"/>
    <x v="3"/>
    <x v="0"/>
    <x v="0"/>
    <x v="0"/>
    <x v="0"/>
  </r>
  <r>
    <x v="4"/>
    <s v="SALLES AMORIM UNIFORMES LTDA"/>
    <x v="8"/>
    <d v="2024-04-22T00:00:00"/>
    <d v="2024-05-20T00:00:00"/>
    <s v="'1025407"/>
    <s v="2 | 2"/>
    <x v="6"/>
    <x v="0"/>
    <n v="-13520"/>
    <x v="95"/>
    <x v="94"/>
    <s v="REF. COMPRA DE UNIFORME"/>
    <x v="14"/>
    <x v="0"/>
    <x v="0"/>
    <n v="8001"/>
    <x v="17"/>
    <n v="80011"/>
    <s v="MARKETING (Administrativo)"/>
    <x v="0"/>
    <x v="3"/>
    <x v="0"/>
    <x v="0"/>
    <x v="0"/>
    <x v="0"/>
  </r>
  <r>
    <x v="4"/>
    <s v="SALLES AMORIM UNIFORMES LTDA"/>
    <x v="9"/>
    <d v="2024-06-05T00:00:00"/>
    <d v="2024-06-14T00:00:00"/>
    <s v="'1027361"/>
    <s v="1 | 2"/>
    <x v="6"/>
    <x v="0"/>
    <n v="-15225"/>
    <x v="138"/>
    <x v="136"/>
    <s v="REF. COMPRA DE UNIFORME"/>
    <x v="2"/>
    <x v="0"/>
    <x v="0"/>
    <n v="5003"/>
    <x v="31"/>
    <n v="50037"/>
    <s v="LAVANDERIA (Comum)"/>
    <x v="0"/>
    <x v="3"/>
    <x v="9"/>
    <x v="9"/>
    <x v="18"/>
    <x v="18"/>
  </r>
  <r>
    <x v="4"/>
    <s v="SALLES AMORIM UNIFORMES LTDA"/>
    <x v="9"/>
    <d v="2024-06-05T00:00:00"/>
    <d v="2024-07-14T00:00:00"/>
    <s v="'1027361"/>
    <s v="2 | 2"/>
    <x v="6"/>
    <x v="0"/>
    <n v="-15225"/>
    <x v="138"/>
    <x v="136"/>
    <s v="REF. COMPRA DE UNIFORME"/>
    <x v="2"/>
    <x v="0"/>
    <x v="0"/>
    <n v="5003"/>
    <x v="31"/>
    <n v="50037"/>
    <s v="LAVANDERIA (Comum)"/>
    <x v="0"/>
    <x v="3"/>
    <x v="9"/>
    <x v="9"/>
    <x v="18"/>
    <x v="18"/>
  </r>
  <r>
    <x v="4"/>
    <s v="SALLES AMORIM UNIFORMES LTDA"/>
    <x v="9"/>
    <d v="2024-06-21T00:00:00"/>
    <d v="2024-06-26T00:00:00"/>
    <s v="'1028345"/>
    <s v="1 | 2"/>
    <x v="6"/>
    <x v="0"/>
    <n v="-13114.4"/>
    <x v="138"/>
    <x v="136"/>
    <s v="REF. COMPRA DE UNIFORME"/>
    <x v="2"/>
    <x v="0"/>
    <x v="0"/>
    <n v="5003"/>
    <x v="31"/>
    <n v="50037"/>
    <s v="LAVANDERIA (Comum)"/>
    <x v="0"/>
    <x v="3"/>
    <x v="9"/>
    <x v="9"/>
    <x v="18"/>
    <x v="18"/>
  </r>
  <r>
    <x v="4"/>
    <s v="SALLES AMORIM UNIFORMES LTDA"/>
    <x v="9"/>
    <d v="2024-06-21T00:00:00"/>
    <d v="2024-07-26T00:00:00"/>
    <s v="'1028345"/>
    <s v="2 | 2"/>
    <x v="6"/>
    <x v="0"/>
    <n v="-13114.4"/>
    <x v="138"/>
    <x v="136"/>
    <s v="REF. COMPRA DE UNIFORME"/>
    <x v="2"/>
    <x v="0"/>
    <x v="0"/>
    <n v="5003"/>
    <x v="31"/>
    <n v="50037"/>
    <s v="LAVANDERIA (Comum)"/>
    <x v="0"/>
    <x v="3"/>
    <x v="9"/>
    <x v="9"/>
    <x v="18"/>
    <x v="18"/>
  </r>
  <r>
    <x v="4"/>
    <s v="SALLES AMORIM UNIFORMES LTDA"/>
    <x v="11"/>
    <d v="2024-08-07T00:00:00"/>
    <d v="2024-09-10T00:00:00"/>
    <s v="'30"/>
    <s v="1 | 1"/>
    <x v="9"/>
    <x v="0"/>
    <n v="-19126"/>
    <x v="103"/>
    <x v="102"/>
    <s v="REF. COMPRA DE UNIFORME"/>
    <x v="14"/>
    <x v="0"/>
    <x v="0"/>
    <n v="8011"/>
    <x v="36"/>
    <n v="80018"/>
    <s v="MARKETING (Rio Innovation Week)"/>
    <x v="0"/>
    <x v="4"/>
    <x v="0"/>
    <x v="0"/>
    <x v="0"/>
    <x v="0"/>
  </r>
  <r>
    <x v="4"/>
    <s v="SALLES AMORIM UNIFORMES LTDA"/>
    <x v="11"/>
    <d v="2024-08-29T00:00:00"/>
    <d v="2024-09-30T00:00:00"/>
    <s v="'36"/>
    <s v="1 | 1"/>
    <x v="9"/>
    <x v="0"/>
    <n v="-910"/>
    <x v="138"/>
    <x v="136"/>
    <s v="REF. COMPRA DE UNIFORME"/>
    <x v="6"/>
    <x v="0"/>
    <x v="0"/>
    <n v="7005"/>
    <x v="37"/>
    <n v="70057"/>
    <s v="MULTIPLAN (Comum)"/>
    <x v="0"/>
    <x v="4"/>
    <x v="9"/>
    <x v="9"/>
    <x v="18"/>
    <x v="18"/>
  </r>
  <r>
    <x v="4"/>
    <s v="SALLES AMORIM UNIFORMES LTDA"/>
    <x v="12"/>
    <d v="2024-09-13T00:00:00"/>
    <d v="2024-09-17T00:00:00"/>
    <s v="'1032690"/>
    <s v="1 | 2"/>
    <x v="6"/>
    <x v="0"/>
    <n v="-9504.2000000000007"/>
    <x v="138"/>
    <x v="136"/>
    <s v="REF. COMPRA DE UNIFORME"/>
    <x v="2"/>
    <x v="0"/>
    <x v="0"/>
    <n v="5003"/>
    <x v="31"/>
    <n v="50037"/>
    <s v="LAVANDERIA (Comum)"/>
    <x v="0"/>
    <x v="4"/>
    <x v="9"/>
    <x v="9"/>
    <x v="18"/>
    <x v="18"/>
  </r>
  <r>
    <x v="4"/>
    <s v="SALLES AMORIM UNIFORMES LTDA"/>
    <x v="12"/>
    <d v="2024-09-13T00:00:00"/>
    <d v="2024-11-30T00:00:00"/>
    <s v="'1032690"/>
    <s v="2 | 2"/>
    <x v="6"/>
    <x v="0"/>
    <n v="-9504.2000000000007"/>
    <x v="138"/>
    <x v="136"/>
    <s v="REF. COMPRA DE UNIFORME"/>
    <x v="2"/>
    <x v="0"/>
    <x v="0"/>
    <n v="5003"/>
    <x v="31"/>
    <n v="50037"/>
    <s v="LAVANDERIA (Comum)"/>
    <x v="0"/>
    <x v="4"/>
    <x v="9"/>
    <x v="9"/>
    <x v="18"/>
    <x v="18"/>
  </r>
  <r>
    <x v="4"/>
    <s v="SALLES AMORIM UNIFORMES LTDA"/>
    <x v="13"/>
    <d v="2024-10-09T00:00:00"/>
    <d v="2024-10-11T00:00:00"/>
    <s v="'1034062"/>
    <s v="1 | 2"/>
    <x v="6"/>
    <x v="0"/>
    <n v="-5789.75"/>
    <x v="138"/>
    <x v="136"/>
    <s v="REF. COMPRA DE UNIFORME"/>
    <x v="2"/>
    <x v="0"/>
    <x v="0"/>
    <n v="5003"/>
    <x v="31"/>
    <n v="50037"/>
    <s v="LAVANDERIA (Comum)"/>
    <x v="0"/>
    <x v="0"/>
    <x v="9"/>
    <x v="9"/>
    <x v="18"/>
    <x v="18"/>
  </r>
  <r>
    <x v="4"/>
    <s v="SALLES AMORIM UNIFORMES LTDA"/>
    <x v="13"/>
    <d v="2024-10-09T00:00:00"/>
    <d v="2024-11-17T00:00:00"/>
    <s v="'1034062"/>
    <s v="2 | 2"/>
    <x v="6"/>
    <x v="0"/>
    <n v="-5789.75"/>
    <x v="138"/>
    <x v="136"/>
    <s v="REF. COMPRA DE UNIFORME"/>
    <x v="2"/>
    <x v="0"/>
    <x v="0"/>
    <n v="5003"/>
    <x v="31"/>
    <n v="50037"/>
    <s v="LAVANDERIA (Comum)"/>
    <x v="0"/>
    <x v="0"/>
    <x v="9"/>
    <x v="9"/>
    <x v="18"/>
    <x v="18"/>
  </r>
  <r>
    <x v="4"/>
    <s v="SALLES AMORIM UNIFORMES LTDA"/>
    <x v="1"/>
    <d v="2025-01-22T00:00:00"/>
    <d v="2025-01-22T00:00:00"/>
    <s v="'1039265"/>
    <s v="1 | 3"/>
    <x v="6"/>
    <x v="0"/>
    <n v="-28673.5"/>
    <x v="138"/>
    <x v="136"/>
    <s v="REF. COMPRA DE UNIFORME"/>
    <x v="2"/>
    <x v="0"/>
    <x v="0"/>
    <n v="5003"/>
    <x v="31"/>
    <n v="50037"/>
    <s v="LAVANDERIA (Comum)"/>
    <x v="0"/>
    <x v="1"/>
    <x v="9"/>
    <x v="9"/>
    <x v="18"/>
    <x v="18"/>
  </r>
  <r>
    <x v="4"/>
    <s v="SALLES AMORIM UNIFORMES LTDA"/>
    <x v="2"/>
    <d v="2025-01-22T00:00:00"/>
    <d v="2025-02-22T00:00:00"/>
    <s v="'1039265"/>
    <s v="2 | 3"/>
    <x v="6"/>
    <x v="1"/>
    <n v="-28673.5"/>
    <x v="138"/>
    <x v="136"/>
    <s v="REF. COMPRA DE UNIFORME"/>
    <x v="2"/>
    <x v="0"/>
    <x v="0"/>
    <n v="5003"/>
    <x v="31"/>
    <n v="50037"/>
    <s v="LAVANDERIA (Comum)"/>
    <x v="0"/>
    <x v="1"/>
    <x v="9"/>
    <x v="9"/>
    <x v="18"/>
    <x v="18"/>
  </r>
  <r>
    <x v="4"/>
    <s v="SALLES AMORIM UNIFORMES LTDA"/>
    <x v="15"/>
    <d v="2025-01-22T00:00:00"/>
    <d v="2025-03-22T00:00:00"/>
    <s v="'1039265"/>
    <s v="3 | 3"/>
    <x v="6"/>
    <x v="1"/>
    <n v="-28673.5"/>
    <x v="138"/>
    <x v="136"/>
    <s v="REF. COMPRA DE UNIFORME"/>
    <x v="2"/>
    <x v="0"/>
    <x v="0"/>
    <n v="5003"/>
    <x v="31"/>
    <n v="50037"/>
    <s v="LAVANDERIA (Comum)"/>
    <x v="0"/>
    <x v="1"/>
    <x v="9"/>
    <x v="9"/>
    <x v="18"/>
    <x v="18"/>
  </r>
  <r>
    <x v="4"/>
    <s v="SAMSUNG ELETRONICA DA AMAZONIA LTDA"/>
    <x v="4"/>
    <d v="2024-01-08T00:00:00"/>
    <d v="2024-01-20T00:00:00"/>
    <s v="'002264005"/>
    <s v="1 | 12"/>
    <x v="9"/>
    <x v="0"/>
    <n v="-2737.75"/>
    <x v="45"/>
    <x v="44"/>
    <s v="A14"/>
    <x v="9"/>
    <x v="0"/>
    <x v="0"/>
    <n v="8006"/>
    <x v="10"/>
    <n v="80061"/>
    <s v="TECNOLOGIA DA INFORMAÇÃO (Administrativo)"/>
    <x v="0"/>
    <x v="1"/>
    <x v="11"/>
    <x v="11"/>
    <x v="17"/>
    <x v="17"/>
  </r>
  <r>
    <x v="4"/>
    <s v="SAMSUNG ELETRONICA DA AMAZONIA LTDA"/>
    <x v="4"/>
    <d v="2024-01-08T00:00:00"/>
    <d v="2024-01-20T00:00:00"/>
    <s v="'002264005"/>
    <s v="1 | 12"/>
    <x v="9"/>
    <x v="0"/>
    <n v="0"/>
    <x v="45"/>
    <x v="44"/>
    <s v="A14"/>
    <x v="9"/>
    <x v="0"/>
    <x v="0"/>
    <n v="8006"/>
    <x v="10"/>
    <n v="80061"/>
    <s v="TECNOLOGIA DA INFORMAÇÃO (Administrativo)"/>
    <x v="0"/>
    <x v="1"/>
    <x v="11"/>
    <x v="11"/>
    <x v="17"/>
    <x v="17"/>
  </r>
  <r>
    <x v="4"/>
    <s v="SAMSUNG ELETRONICA DA AMAZONIA LTDA"/>
    <x v="4"/>
    <d v="2024-01-08T00:00:00"/>
    <d v="2024-02-20T00:00:00"/>
    <s v="'002264005"/>
    <s v="2 | 12"/>
    <x v="9"/>
    <x v="0"/>
    <n v="-2737.75"/>
    <x v="45"/>
    <x v="44"/>
    <s v="A14"/>
    <x v="9"/>
    <x v="0"/>
    <x v="0"/>
    <n v="8006"/>
    <x v="10"/>
    <n v="80061"/>
    <s v="TECNOLOGIA DA INFORMAÇÃO (Administrativo)"/>
    <x v="0"/>
    <x v="1"/>
    <x v="11"/>
    <x v="11"/>
    <x v="17"/>
    <x v="17"/>
  </r>
  <r>
    <x v="4"/>
    <s v="SAMSUNG ELETRONICA DA AMAZONIA LTDA"/>
    <x v="4"/>
    <d v="2024-01-08T00:00:00"/>
    <d v="2024-02-20T00:00:00"/>
    <s v="'002264005"/>
    <s v="2 | 12"/>
    <x v="9"/>
    <x v="0"/>
    <n v="0"/>
    <x v="45"/>
    <x v="44"/>
    <s v="A14"/>
    <x v="9"/>
    <x v="0"/>
    <x v="0"/>
    <n v="8006"/>
    <x v="10"/>
    <n v="80061"/>
    <s v="TECNOLOGIA DA INFORMAÇÃO (Administrativo)"/>
    <x v="0"/>
    <x v="1"/>
    <x v="11"/>
    <x v="11"/>
    <x v="17"/>
    <x v="17"/>
  </r>
  <r>
    <x v="4"/>
    <s v="SAMSUNG ELETRONICA DA AMAZONIA LTDA"/>
    <x v="4"/>
    <d v="2024-01-08T00:00:00"/>
    <d v="2024-03-20T00:00:00"/>
    <s v="'002264005"/>
    <s v="3 | 12"/>
    <x v="9"/>
    <x v="0"/>
    <n v="-2737.77"/>
    <x v="45"/>
    <x v="44"/>
    <s v="A14"/>
    <x v="9"/>
    <x v="0"/>
    <x v="0"/>
    <n v="8006"/>
    <x v="10"/>
    <n v="80061"/>
    <s v="TECNOLOGIA DA INFORMAÇÃO (Administrativo)"/>
    <x v="0"/>
    <x v="1"/>
    <x v="11"/>
    <x v="11"/>
    <x v="17"/>
    <x v="17"/>
  </r>
  <r>
    <x v="4"/>
    <s v="SAMSUNG ELETRONICA DA AMAZONIA LTDA"/>
    <x v="4"/>
    <d v="2024-01-08T00:00:00"/>
    <d v="2024-03-20T00:00:00"/>
    <s v="'002264005"/>
    <s v="3 | 12"/>
    <x v="9"/>
    <x v="0"/>
    <n v="0"/>
    <x v="45"/>
    <x v="44"/>
    <s v="A14"/>
    <x v="9"/>
    <x v="0"/>
    <x v="0"/>
    <n v="8006"/>
    <x v="10"/>
    <n v="80061"/>
    <s v="TECNOLOGIA DA INFORMAÇÃO (Administrativo)"/>
    <x v="0"/>
    <x v="1"/>
    <x v="11"/>
    <x v="11"/>
    <x v="17"/>
    <x v="17"/>
  </r>
  <r>
    <x v="4"/>
    <s v="SAMSUNG ELETRONICA DA AMAZONIA LTDA"/>
    <x v="4"/>
    <d v="2024-01-08T00:00:00"/>
    <d v="2024-04-20T00:00:00"/>
    <s v="'002264005"/>
    <s v="4 | 12"/>
    <x v="9"/>
    <x v="0"/>
    <n v="-2737.77"/>
    <x v="45"/>
    <x v="44"/>
    <s v="A14"/>
    <x v="9"/>
    <x v="0"/>
    <x v="0"/>
    <n v="8006"/>
    <x v="10"/>
    <n v="80061"/>
    <s v="TECNOLOGIA DA INFORMAÇÃO (Administrativo)"/>
    <x v="0"/>
    <x v="1"/>
    <x v="11"/>
    <x v="11"/>
    <x v="17"/>
    <x v="17"/>
  </r>
  <r>
    <x v="4"/>
    <s v="SAMSUNG ELETRONICA DA AMAZONIA LTDA"/>
    <x v="4"/>
    <d v="2024-01-08T00:00:00"/>
    <d v="2024-04-20T00:00:00"/>
    <s v="'002264005"/>
    <s v="4 | 12"/>
    <x v="9"/>
    <x v="0"/>
    <n v="0"/>
    <x v="45"/>
    <x v="44"/>
    <s v="A14"/>
    <x v="9"/>
    <x v="0"/>
    <x v="0"/>
    <n v="8006"/>
    <x v="10"/>
    <n v="80061"/>
    <s v="TECNOLOGIA DA INFORMAÇÃO (Administrativo)"/>
    <x v="0"/>
    <x v="1"/>
    <x v="11"/>
    <x v="11"/>
    <x v="17"/>
    <x v="17"/>
  </r>
  <r>
    <x v="4"/>
    <s v="SAMSUNG ELETRONICA DA AMAZONIA LTDA"/>
    <x v="4"/>
    <d v="2024-01-08T00:00:00"/>
    <d v="2024-05-20T00:00:00"/>
    <s v="'002264005"/>
    <s v="5 | 12"/>
    <x v="9"/>
    <x v="0"/>
    <n v="-2737.77"/>
    <x v="45"/>
    <x v="44"/>
    <s v="A14"/>
    <x v="9"/>
    <x v="0"/>
    <x v="0"/>
    <n v="8006"/>
    <x v="10"/>
    <n v="80061"/>
    <s v="TECNOLOGIA DA INFORMAÇÃO (Administrativo)"/>
    <x v="0"/>
    <x v="1"/>
    <x v="11"/>
    <x v="11"/>
    <x v="17"/>
    <x v="17"/>
  </r>
  <r>
    <x v="4"/>
    <s v="SAMSUNG ELETRONICA DA AMAZONIA LTDA"/>
    <x v="4"/>
    <d v="2024-01-08T00:00:00"/>
    <d v="2024-05-20T00:00:00"/>
    <s v="'002264005"/>
    <s v="5 | 12"/>
    <x v="9"/>
    <x v="0"/>
    <n v="0"/>
    <x v="45"/>
    <x v="44"/>
    <s v="A14"/>
    <x v="9"/>
    <x v="0"/>
    <x v="0"/>
    <n v="8006"/>
    <x v="10"/>
    <n v="80061"/>
    <s v="TECNOLOGIA DA INFORMAÇÃO (Administrativo)"/>
    <x v="0"/>
    <x v="1"/>
    <x v="11"/>
    <x v="11"/>
    <x v="17"/>
    <x v="17"/>
  </r>
  <r>
    <x v="4"/>
    <s v="SAMSUNG ELETRONICA DA AMAZONIA LTDA"/>
    <x v="4"/>
    <d v="2024-01-08T00:00:00"/>
    <d v="2024-06-20T00:00:00"/>
    <s v="'002264005"/>
    <s v="6 | 12"/>
    <x v="9"/>
    <x v="0"/>
    <n v="-2737.77"/>
    <x v="45"/>
    <x v="44"/>
    <s v="A14"/>
    <x v="9"/>
    <x v="0"/>
    <x v="0"/>
    <n v="8006"/>
    <x v="10"/>
    <n v="80061"/>
    <s v="TECNOLOGIA DA INFORMAÇÃO (Administrativo)"/>
    <x v="0"/>
    <x v="1"/>
    <x v="11"/>
    <x v="11"/>
    <x v="17"/>
    <x v="17"/>
  </r>
  <r>
    <x v="4"/>
    <s v="SAMSUNG ELETRONICA DA AMAZONIA LTDA"/>
    <x v="4"/>
    <d v="2024-01-08T00:00:00"/>
    <d v="2024-06-20T00:00:00"/>
    <s v="'002264005"/>
    <s v="6 | 12"/>
    <x v="9"/>
    <x v="0"/>
    <n v="0"/>
    <x v="45"/>
    <x v="44"/>
    <s v="A14"/>
    <x v="9"/>
    <x v="0"/>
    <x v="0"/>
    <n v="8006"/>
    <x v="10"/>
    <n v="80061"/>
    <s v="TECNOLOGIA DA INFORMAÇÃO (Administrativo)"/>
    <x v="0"/>
    <x v="1"/>
    <x v="11"/>
    <x v="11"/>
    <x v="17"/>
    <x v="17"/>
  </r>
  <r>
    <x v="4"/>
    <s v="SAMSUNG ELETRONICA DA AMAZONIA LTDA"/>
    <x v="4"/>
    <d v="2024-01-08T00:00:00"/>
    <d v="2024-07-20T00:00:00"/>
    <s v="'002264005"/>
    <s v="7 | 12"/>
    <x v="9"/>
    <x v="0"/>
    <n v="-2737.77"/>
    <x v="45"/>
    <x v="44"/>
    <s v="A14"/>
    <x v="9"/>
    <x v="0"/>
    <x v="0"/>
    <n v="8006"/>
    <x v="10"/>
    <n v="80061"/>
    <s v="TECNOLOGIA DA INFORMAÇÃO (Administrativo)"/>
    <x v="0"/>
    <x v="1"/>
    <x v="11"/>
    <x v="11"/>
    <x v="17"/>
    <x v="17"/>
  </r>
  <r>
    <x v="4"/>
    <s v="SAMSUNG ELETRONICA DA AMAZONIA LTDA"/>
    <x v="4"/>
    <d v="2024-01-08T00:00:00"/>
    <d v="2024-07-20T00:00:00"/>
    <s v="'002264005"/>
    <s v="7 | 12"/>
    <x v="9"/>
    <x v="0"/>
    <n v="0"/>
    <x v="45"/>
    <x v="44"/>
    <s v="A14"/>
    <x v="9"/>
    <x v="0"/>
    <x v="0"/>
    <n v="8006"/>
    <x v="10"/>
    <n v="80061"/>
    <s v="TECNOLOGIA DA INFORMAÇÃO (Administrativo)"/>
    <x v="0"/>
    <x v="1"/>
    <x v="11"/>
    <x v="11"/>
    <x v="17"/>
    <x v="17"/>
  </r>
  <r>
    <x v="4"/>
    <s v="SAMSUNG ELETRONICA DA AMAZONIA LTDA"/>
    <x v="4"/>
    <d v="2024-01-08T00:00:00"/>
    <d v="2024-08-20T00:00:00"/>
    <s v="'002264005"/>
    <s v="8 | 12"/>
    <x v="9"/>
    <x v="0"/>
    <n v="-2737.77"/>
    <x v="45"/>
    <x v="44"/>
    <s v="A14"/>
    <x v="9"/>
    <x v="0"/>
    <x v="0"/>
    <n v="8006"/>
    <x v="10"/>
    <n v="80061"/>
    <s v="TECNOLOGIA DA INFORMAÇÃO (Administrativo)"/>
    <x v="0"/>
    <x v="1"/>
    <x v="11"/>
    <x v="11"/>
    <x v="17"/>
    <x v="17"/>
  </r>
  <r>
    <x v="4"/>
    <s v="SAMSUNG ELETRONICA DA AMAZONIA LTDA"/>
    <x v="4"/>
    <d v="2024-01-08T00:00:00"/>
    <d v="2024-08-20T00:00:00"/>
    <s v="'002264005"/>
    <s v="8 | 12"/>
    <x v="9"/>
    <x v="0"/>
    <n v="0"/>
    <x v="45"/>
    <x v="44"/>
    <s v="A14"/>
    <x v="9"/>
    <x v="0"/>
    <x v="0"/>
    <n v="8006"/>
    <x v="10"/>
    <n v="80061"/>
    <s v="TECNOLOGIA DA INFORMAÇÃO (Administrativo)"/>
    <x v="0"/>
    <x v="1"/>
    <x v="11"/>
    <x v="11"/>
    <x v="17"/>
    <x v="17"/>
  </r>
  <r>
    <x v="4"/>
    <s v="SAMSUNG ELETRONICA DA AMAZONIA LTDA"/>
    <x v="4"/>
    <d v="2024-01-08T00:00:00"/>
    <d v="2024-09-20T00:00:00"/>
    <s v="'002264005"/>
    <s v="9 | 12"/>
    <x v="9"/>
    <x v="0"/>
    <n v="-2737.77"/>
    <x v="45"/>
    <x v="44"/>
    <s v="A14"/>
    <x v="9"/>
    <x v="0"/>
    <x v="0"/>
    <n v="8006"/>
    <x v="10"/>
    <n v="80061"/>
    <s v="TECNOLOGIA DA INFORMAÇÃO (Administrativo)"/>
    <x v="0"/>
    <x v="1"/>
    <x v="11"/>
    <x v="11"/>
    <x v="17"/>
    <x v="17"/>
  </r>
  <r>
    <x v="4"/>
    <s v="SAMSUNG ELETRONICA DA AMAZONIA LTDA"/>
    <x v="4"/>
    <d v="2024-01-08T00:00:00"/>
    <d v="2024-09-20T00:00:00"/>
    <s v="'002264005"/>
    <s v="9 | 12"/>
    <x v="9"/>
    <x v="0"/>
    <n v="0"/>
    <x v="45"/>
    <x v="44"/>
    <s v="A14"/>
    <x v="9"/>
    <x v="0"/>
    <x v="0"/>
    <n v="8006"/>
    <x v="10"/>
    <n v="80061"/>
    <s v="TECNOLOGIA DA INFORMAÇÃO (Administrativo)"/>
    <x v="0"/>
    <x v="1"/>
    <x v="11"/>
    <x v="11"/>
    <x v="17"/>
    <x v="17"/>
  </r>
  <r>
    <x v="4"/>
    <s v="SAMSUNG ELETRONICA DA AMAZONIA LTDA"/>
    <x v="4"/>
    <d v="2024-01-08T00:00:00"/>
    <d v="2024-10-20T00:00:00"/>
    <s v="'002264005"/>
    <s v="10 | 12"/>
    <x v="9"/>
    <x v="0"/>
    <n v="-2737.77"/>
    <x v="45"/>
    <x v="44"/>
    <s v="A14"/>
    <x v="9"/>
    <x v="0"/>
    <x v="0"/>
    <n v="8006"/>
    <x v="10"/>
    <n v="80061"/>
    <s v="TECNOLOGIA DA INFORMAÇÃO (Administrativo)"/>
    <x v="0"/>
    <x v="1"/>
    <x v="11"/>
    <x v="11"/>
    <x v="17"/>
    <x v="17"/>
  </r>
  <r>
    <x v="4"/>
    <s v="SAMSUNG ELETRONICA DA AMAZONIA LTDA"/>
    <x v="4"/>
    <d v="2024-01-08T00:00:00"/>
    <d v="2024-10-20T00:00:00"/>
    <s v="'002264005"/>
    <s v="10 | 12"/>
    <x v="9"/>
    <x v="0"/>
    <n v="0"/>
    <x v="45"/>
    <x v="44"/>
    <s v="A14"/>
    <x v="9"/>
    <x v="0"/>
    <x v="0"/>
    <n v="8006"/>
    <x v="10"/>
    <n v="80061"/>
    <s v="TECNOLOGIA DA INFORMAÇÃO (Administrativo)"/>
    <x v="0"/>
    <x v="1"/>
    <x v="11"/>
    <x v="11"/>
    <x v="17"/>
    <x v="17"/>
  </r>
  <r>
    <x v="4"/>
    <s v="SAMSUNG ELETRONICA DA AMAZONIA LTDA"/>
    <x v="4"/>
    <d v="2024-01-08T00:00:00"/>
    <d v="2024-11-20T00:00:00"/>
    <s v="'002264005"/>
    <s v="11 | 12"/>
    <x v="9"/>
    <x v="0"/>
    <n v="-2737.77"/>
    <x v="45"/>
    <x v="44"/>
    <s v="A14"/>
    <x v="9"/>
    <x v="0"/>
    <x v="0"/>
    <n v="8006"/>
    <x v="10"/>
    <n v="80061"/>
    <s v="TECNOLOGIA DA INFORMAÇÃO (Administrativo)"/>
    <x v="0"/>
    <x v="1"/>
    <x v="11"/>
    <x v="11"/>
    <x v="17"/>
    <x v="17"/>
  </r>
  <r>
    <x v="4"/>
    <s v="SAMSUNG ELETRONICA DA AMAZONIA LTDA"/>
    <x v="4"/>
    <d v="2024-01-08T00:00:00"/>
    <d v="2024-11-20T00:00:00"/>
    <s v="'002264005"/>
    <s v="11 | 12"/>
    <x v="9"/>
    <x v="0"/>
    <n v="0"/>
    <x v="45"/>
    <x v="44"/>
    <s v="A14"/>
    <x v="9"/>
    <x v="0"/>
    <x v="0"/>
    <n v="8006"/>
    <x v="10"/>
    <n v="80061"/>
    <s v="TECNOLOGIA DA INFORMAÇÃO (Administrativo)"/>
    <x v="0"/>
    <x v="1"/>
    <x v="11"/>
    <x v="11"/>
    <x v="17"/>
    <x v="17"/>
  </r>
  <r>
    <x v="4"/>
    <s v="SAMSUNG ELETRONICA DA AMAZONIA LTDA"/>
    <x v="4"/>
    <d v="2024-01-08T00:00:00"/>
    <d v="2024-12-20T00:00:00"/>
    <s v="'002264005"/>
    <s v="12 | 12"/>
    <x v="9"/>
    <x v="0"/>
    <n v="-2737.77"/>
    <x v="45"/>
    <x v="44"/>
    <s v="A14"/>
    <x v="9"/>
    <x v="0"/>
    <x v="0"/>
    <n v="8006"/>
    <x v="10"/>
    <n v="80061"/>
    <s v="TECNOLOGIA DA INFORMAÇÃO (Administrativo)"/>
    <x v="0"/>
    <x v="1"/>
    <x v="11"/>
    <x v="11"/>
    <x v="17"/>
    <x v="17"/>
  </r>
  <r>
    <x v="4"/>
    <s v="SAMSUNG ELETRONICA DA AMAZONIA LTDA"/>
    <x v="4"/>
    <d v="2024-01-08T00:00:00"/>
    <d v="2024-12-20T00:00:00"/>
    <s v="'002264005"/>
    <s v="12 | 12"/>
    <x v="9"/>
    <x v="0"/>
    <n v="0"/>
    <x v="45"/>
    <x v="44"/>
    <s v="A14"/>
    <x v="9"/>
    <x v="0"/>
    <x v="0"/>
    <n v="8006"/>
    <x v="10"/>
    <n v="80061"/>
    <s v="TECNOLOGIA DA INFORMAÇÃO (Administrativo)"/>
    <x v="0"/>
    <x v="1"/>
    <x v="11"/>
    <x v="11"/>
    <x v="17"/>
    <x v="17"/>
  </r>
  <r>
    <x v="4"/>
    <s v="SAMSUNG ELETRONICA DA AMAZONIA LTDA"/>
    <x v="10"/>
    <d v="2024-07-15T00:00:00"/>
    <d v="2024-08-15T00:00:00"/>
    <s v="'2928751"/>
    <s v="1 | 12"/>
    <x v="9"/>
    <x v="0"/>
    <n v="-2472.5"/>
    <x v="45"/>
    <x v="44"/>
    <s v="COMPRA DE CELULARES SAMSUNG  A15 5G - CARTAO CLARA"/>
    <x v="9"/>
    <x v="0"/>
    <x v="0"/>
    <n v="8006"/>
    <x v="10"/>
    <n v="80061"/>
    <s v="TECNOLOGIA DA INFORMAÇÃO (Administrativo)"/>
    <x v="0"/>
    <x v="4"/>
    <x v="11"/>
    <x v="11"/>
    <x v="17"/>
    <x v="17"/>
  </r>
  <r>
    <x v="4"/>
    <s v="SAMSUNG ELETRONICA DA AMAZONIA LTDA"/>
    <x v="10"/>
    <d v="2024-07-15T00:00:00"/>
    <d v="2024-08-15T00:00:00"/>
    <s v="'2928751"/>
    <s v="1 | 12"/>
    <x v="9"/>
    <x v="0"/>
    <n v="0"/>
    <x v="45"/>
    <x v="44"/>
    <s v="COMPRA DE CELULARES SAMSUNG  A15 5G - CARTAO CLARA"/>
    <x v="9"/>
    <x v="0"/>
    <x v="0"/>
    <n v="8006"/>
    <x v="10"/>
    <n v="80061"/>
    <s v="TECNOLOGIA DA INFORMAÇÃO (Administrativo)"/>
    <x v="0"/>
    <x v="4"/>
    <x v="11"/>
    <x v="11"/>
    <x v="17"/>
    <x v="17"/>
  </r>
  <r>
    <x v="4"/>
    <s v="SAMSUNG ELETRONICA DA AMAZONIA LTDA"/>
    <x v="10"/>
    <d v="2024-07-15T00:00:00"/>
    <d v="2024-09-15T00:00:00"/>
    <s v="'2928751"/>
    <s v="2 | 12"/>
    <x v="9"/>
    <x v="0"/>
    <n v="-2472.5"/>
    <x v="45"/>
    <x v="44"/>
    <s v="COMPRA DE CELULARES SAMSUNG  A15 5G - CARTAO CLARA"/>
    <x v="9"/>
    <x v="0"/>
    <x v="0"/>
    <n v="8006"/>
    <x v="10"/>
    <n v="80061"/>
    <s v="TECNOLOGIA DA INFORMAÇÃO (Administrativo)"/>
    <x v="0"/>
    <x v="4"/>
    <x v="11"/>
    <x v="11"/>
    <x v="17"/>
    <x v="17"/>
  </r>
  <r>
    <x v="4"/>
    <s v="SAMSUNG ELETRONICA DA AMAZONIA LTDA"/>
    <x v="10"/>
    <d v="2024-07-15T00:00:00"/>
    <d v="2024-09-15T00:00:00"/>
    <s v="'2928751"/>
    <s v="2 | 12"/>
    <x v="9"/>
    <x v="0"/>
    <n v="0"/>
    <x v="45"/>
    <x v="44"/>
    <s v="COMPRA DE CELULARES SAMSUNG  A15 5G - CARTAO CLARA"/>
    <x v="9"/>
    <x v="0"/>
    <x v="0"/>
    <n v="8006"/>
    <x v="10"/>
    <n v="80061"/>
    <s v="TECNOLOGIA DA INFORMAÇÃO (Administrativo)"/>
    <x v="0"/>
    <x v="4"/>
    <x v="11"/>
    <x v="11"/>
    <x v="17"/>
    <x v="17"/>
  </r>
  <r>
    <x v="4"/>
    <s v="SAMSUNG ELETRONICA DA AMAZONIA LTDA"/>
    <x v="10"/>
    <d v="2024-07-15T00:00:00"/>
    <d v="2024-10-15T00:00:00"/>
    <s v="'2928751"/>
    <s v="3 | 12"/>
    <x v="9"/>
    <x v="0"/>
    <n v="-2472.5"/>
    <x v="45"/>
    <x v="44"/>
    <s v="COMPRA DE CELULARES SAMSUNG  A15 5G - CARTAO CLARA"/>
    <x v="9"/>
    <x v="0"/>
    <x v="0"/>
    <n v="8006"/>
    <x v="10"/>
    <n v="80061"/>
    <s v="TECNOLOGIA DA INFORMAÇÃO (Administrativo)"/>
    <x v="0"/>
    <x v="4"/>
    <x v="11"/>
    <x v="11"/>
    <x v="17"/>
    <x v="17"/>
  </r>
  <r>
    <x v="4"/>
    <s v="SAMSUNG ELETRONICA DA AMAZONIA LTDA"/>
    <x v="10"/>
    <d v="2024-07-15T00:00:00"/>
    <d v="2024-10-15T00:00:00"/>
    <s v="'2928751"/>
    <s v="3 | 12"/>
    <x v="9"/>
    <x v="0"/>
    <n v="0"/>
    <x v="45"/>
    <x v="44"/>
    <s v="COMPRA DE CELULARES SAMSUNG  A15 5G - CARTAO CLARA"/>
    <x v="9"/>
    <x v="0"/>
    <x v="0"/>
    <n v="8006"/>
    <x v="10"/>
    <n v="80061"/>
    <s v="TECNOLOGIA DA INFORMAÇÃO (Administrativo)"/>
    <x v="0"/>
    <x v="4"/>
    <x v="11"/>
    <x v="11"/>
    <x v="17"/>
    <x v="17"/>
  </r>
  <r>
    <x v="4"/>
    <s v="SAMSUNG ELETRONICA DA AMAZONIA LTDA"/>
    <x v="10"/>
    <d v="2024-07-15T00:00:00"/>
    <d v="2024-11-15T00:00:00"/>
    <s v="'2928751"/>
    <s v="4 | 12"/>
    <x v="9"/>
    <x v="0"/>
    <n v="-2472.5"/>
    <x v="45"/>
    <x v="44"/>
    <s v="COMPRA DE CELULARES SAMSUNG  A15 5G - CARTAO CLARA"/>
    <x v="9"/>
    <x v="0"/>
    <x v="0"/>
    <n v="8006"/>
    <x v="10"/>
    <n v="80061"/>
    <s v="TECNOLOGIA DA INFORMAÇÃO (Administrativo)"/>
    <x v="0"/>
    <x v="4"/>
    <x v="11"/>
    <x v="11"/>
    <x v="17"/>
    <x v="17"/>
  </r>
  <r>
    <x v="4"/>
    <s v="SAMSUNG ELETRONICA DA AMAZONIA LTDA"/>
    <x v="10"/>
    <d v="2024-07-15T00:00:00"/>
    <d v="2024-11-15T00:00:00"/>
    <s v="'2928751"/>
    <s v="4 | 12"/>
    <x v="9"/>
    <x v="0"/>
    <n v="0"/>
    <x v="45"/>
    <x v="44"/>
    <s v="COMPRA DE CELULARES SAMSUNG  A15 5G - CARTAO CLARA"/>
    <x v="9"/>
    <x v="0"/>
    <x v="0"/>
    <n v="8006"/>
    <x v="10"/>
    <n v="80061"/>
    <s v="TECNOLOGIA DA INFORMAÇÃO (Administrativo)"/>
    <x v="0"/>
    <x v="4"/>
    <x v="11"/>
    <x v="11"/>
    <x v="17"/>
    <x v="17"/>
  </r>
  <r>
    <x v="4"/>
    <s v="SAMSUNG ELETRONICA DA AMAZONIA LTDA"/>
    <x v="10"/>
    <d v="2024-07-15T00:00:00"/>
    <d v="2024-12-15T00:00:00"/>
    <s v="'2928751"/>
    <s v="5 | 12"/>
    <x v="9"/>
    <x v="0"/>
    <n v="-2472.5"/>
    <x v="45"/>
    <x v="44"/>
    <s v="COMPRA DE CELULARES SAMSUNG  A15 5G - CARTAO CLARA"/>
    <x v="9"/>
    <x v="0"/>
    <x v="0"/>
    <n v="8006"/>
    <x v="10"/>
    <n v="80061"/>
    <s v="TECNOLOGIA DA INFORMAÇÃO (Administrativo)"/>
    <x v="0"/>
    <x v="4"/>
    <x v="11"/>
    <x v="11"/>
    <x v="17"/>
    <x v="17"/>
  </r>
  <r>
    <x v="4"/>
    <s v="SAMSUNG ELETRONICA DA AMAZONIA LTDA"/>
    <x v="10"/>
    <d v="2024-07-15T00:00:00"/>
    <d v="2024-12-15T00:00:00"/>
    <s v="'2928751"/>
    <s v="5 | 12"/>
    <x v="9"/>
    <x v="0"/>
    <n v="0"/>
    <x v="45"/>
    <x v="44"/>
    <s v="COMPRA DE CELULARES SAMSUNG  A15 5G - CARTAO CLARA"/>
    <x v="9"/>
    <x v="0"/>
    <x v="0"/>
    <n v="8006"/>
    <x v="10"/>
    <n v="80061"/>
    <s v="TECNOLOGIA DA INFORMAÇÃO (Administrativo)"/>
    <x v="0"/>
    <x v="4"/>
    <x v="11"/>
    <x v="11"/>
    <x v="17"/>
    <x v="17"/>
  </r>
  <r>
    <x v="4"/>
    <s v="SAMSUNG ELETRONICA DA AMAZONIA LTDA"/>
    <x v="10"/>
    <d v="2024-07-15T00:00:00"/>
    <d v="2025-01-15T00:00:00"/>
    <s v="'2928751"/>
    <s v="6 | 12"/>
    <x v="9"/>
    <x v="0"/>
    <n v="-2472.5"/>
    <x v="45"/>
    <x v="44"/>
    <s v="COMPRA DE CELULARES SAMSUNG  A15 5G - CARTAO CLARA"/>
    <x v="9"/>
    <x v="0"/>
    <x v="0"/>
    <n v="8006"/>
    <x v="10"/>
    <n v="80061"/>
    <s v="TECNOLOGIA DA INFORMAÇÃO (Administrativo)"/>
    <x v="0"/>
    <x v="4"/>
    <x v="11"/>
    <x v="11"/>
    <x v="17"/>
    <x v="17"/>
  </r>
  <r>
    <x v="4"/>
    <s v="SAMSUNG ELETRONICA DA AMAZONIA LTDA"/>
    <x v="10"/>
    <d v="2024-07-15T00:00:00"/>
    <d v="2025-01-15T00:00:00"/>
    <s v="'2928751"/>
    <s v="6 | 12"/>
    <x v="9"/>
    <x v="0"/>
    <n v="0"/>
    <x v="45"/>
    <x v="44"/>
    <s v="COMPRA DE CELULARES SAMSUNG  A15 5G - CARTAO CLARA"/>
    <x v="9"/>
    <x v="0"/>
    <x v="0"/>
    <n v="8006"/>
    <x v="10"/>
    <n v="80061"/>
    <s v="TECNOLOGIA DA INFORMAÇÃO (Administrativo)"/>
    <x v="0"/>
    <x v="4"/>
    <x v="11"/>
    <x v="11"/>
    <x v="17"/>
    <x v="17"/>
  </r>
  <r>
    <x v="4"/>
    <s v="SAMSUNG ELETRONICA DA AMAZONIA LTDA"/>
    <x v="10"/>
    <d v="2024-07-15T00:00:00"/>
    <d v="2025-02-15T00:00:00"/>
    <s v="'2928751"/>
    <s v="7 | 12"/>
    <x v="9"/>
    <x v="2"/>
    <n v="-2472.5"/>
    <x v="45"/>
    <x v="44"/>
    <s v="COMPRA DE CELULARES SAMSUNG  A15 5G - CARTAO CLARA"/>
    <x v="9"/>
    <x v="0"/>
    <x v="0"/>
    <n v="8006"/>
    <x v="10"/>
    <n v="80061"/>
    <s v="TECNOLOGIA DA INFORMAÇÃO (Administrativo)"/>
    <x v="0"/>
    <x v="4"/>
    <x v="11"/>
    <x v="11"/>
    <x v="17"/>
    <x v="17"/>
  </r>
  <r>
    <x v="4"/>
    <s v="SAMSUNG ELETRONICA DA AMAZONIA LTDA"/>
    <x v="10"/>
    <d v="2024-07-15T00:00:00"/>
    <d v="2025-02-15T00:00:00"/>
    <s v="'2928751"/>
    <s v="7 | 12"/>
    <x v="9"/>
    <x v="2"/>
    <n v="0"/>
    <x v="45"/>
    <x v="44"/>
    <s v="COMPRA DE CELULARES SAMSUNG  A15 5G - CARTAO CLARA"/>
    <x v="9"/>
    <x v="0"/>
    <x v="0"/>
    <n v="8006"/>
    <x v="10"/>
    <n v="80061"/>
    <s v="TECNOLOGIA DA INFORMAÇÃO (Administrativo)"/>
    <x v="0"/>
    <x v="4"/>
    <x v="11"/>
    <x v="11"/>
    <x v="17"/>
    <x v="17"/>
  </r>
  <r>
    <x v="4"/>
    <s v="SAMSUNG ELETRONICA DA AMAZONIA LTDA"/>
    <x v="10"/>
    <d v="2024-07-15T00:00:00"/>
    <d v="2025-03-15T00:00:00"/>
    <s v="'2928751"/>
    <s v="8 | 12"/>
    <x v="9"/>
    <x v="1"/>
    <n v="-2472.5"/>
    <x v="45"/>
    <x v="44"/>
    <s v="COMPRA DE CELULARES SAMSUNG  A15 5G - CARTAO CLARA"/>
    <x v="9"/>
    <x v="0"/>
    <x v="0"/>
    <n v="8006"/>
    <x v="10"/>
    <n v="80061"/>
    <s v="TECNOLOGIA DA INFORMAÇÃO (Administrativo)"/>
    <x v="0"/>
    <x v="4"/>
    <x v="11"/>
    <x v="11"/>
    <x v="17"/>
    <x v="17"/>
  </r>
  <r>
    <x v="4"/>
    <s v="SAMSUNG ELETRONICA DA AMAZONIA LTDA"/>
    <x v="10"/>
    <d v="2024-07-15T00:00:00"/>
    <d v="2025-03-15T00:00:00"/>
    <s v="'2928751"/>
    <s v="8 | 12"/>
    <x v="9"/>
    <x v="1"/>
    <n v="0"/>
    <x v="45"/>
    <x v="44"/>
    <s v="COMPRA DE CELULARES SAMSUNG  A15 5G - CARTAO CLARA"/>
    <x v="9"/>
    <x v="0"/>
    <x v="0"/>
    <n v="8006"/>
    <x v="10"/>
    <n v="80061"/>
    <s v="TECNOLOGIA DA INFORMAÇÃO (Administrativo)"/>
    <x v="0"/>
    <x v="4"/>
    <x v="11"/>
    <x v="11"/>
    <x v="17"/>
    <x v="17"/>
  </r>
  <r>
    <x v="4"/>
    <s v="SAMSUNG ELETRONICA DA AMAZONIA LTDA"/>
    <x v="10"/>
    <d v="2024-07-15T00:00:00"/>
    <d v="2025-04-15T00:00:00"/>
    <s v="'2928751"/>
    <s v="9 | 12"/>
    <x v="9"/>
    <x v="1"/>
    <n v="-2472.5"/>
    <x v="45"/>
    <x v="44"/>
    <s v="COMPRA DE CELULARES SAMSUNG  A15 5G - CARTAO CLARA"/>
    <x v="9"/>
    <x v="0"/>
    <x v="0"/>
    <n v="8006"/>
    <x v="10"/>
    <n v="80061"/>
    <s v="TECNOLOGIA DA INFORMAÇÃO (Administrativo)"/>
    <x v="0"/>
    <x v="4"/>
    <x v="11"/>
    <x v="11"/>
    <x v="17"/>
    <x v="17"/>
  </r>
  <r>
    <x v="4"/>
    <s v="SAMSUNG ELETRONICA DA AMAZONIA LTDA"/>
    <x v="10"/>
    <d v="2024-07-15T00:00:00"/>
    <d v="2025-04-15T00:00:00"/>
    <s v="'2928751"/>
    <s v="9 | 12"/>
    <x v="9"/>
    <x v="1"/>
    <n v="0"/>
    <x v="45"/>
    <x v="44"/>
    <s v="COMPRA DE CELULARES SAMSUNG  A15 5G - CARTAO CLARA"/>
    <x v="9"/>
    <x v="0"/>
    <x v="0"/>
    <n v="8006"/>
    <x v="10"/>
    <n v="80061"/>
    <s v="TECNOLOGIA DA INFORMAÇÃO (Administrativo)"/>
    <x v="0"/>
    <x v="4"/>
    <x v="11"/>
    <x v="11"/>
    <x v="17"/>
    <x v="17"/>
  </r>
  <r>
    <x v="4"/>
    <s v="SAMSUNG ELETRONICA DA AMAZONIA LTDA"/>
    <x v="10"/>
    <d v="2024-07-15T00:00:00"/>
    <d v="2025-05-15T00:00:00"/>
    <s v="'2928751"/>
    <s v="10 | 12"/>
    <x v="9"/>
    <x v="1"/>
    <n v="-2472.5"/>
    <x v="45"/>
    <x v="44"/>
    <s v="COMPRA DE CELULARES SAMSUNG  A15 5G - CARTAO CLARA"/>
    <x v="9"/>
    <x v="0"/>
    <x v="0"/>
    <n v="8006"/>
    <x v="10"/>
    <n v="80061"/>
    <s v="TECNOLOGIA DA INFORMAÇÃO (Administrativo)"/>
    <x v="0"/>
    <x v="4"/>
    <x v="11"/>
    <x v="11"/>
    <x v="17"/>
    <x v="17"/>
  </r>
  <r>
    <x v="4"/>
    <s v="SAMSUNG ELETRONICA DA AMAZONIA LTDA"/>
    <x v="10"/>
    <d v="2024-07-15T00:00:00"/>
    <d v="2025-05-15T00:00:00"/>
    <s v="'2928751"/>
    <s v="10 | 12"/>
    <x v="9"/>
    <x v="1"/>
    <n v="0"/>
    <x v="45"/>
    <x v="44"/>
    <s v="COMPRA DE CELULARES SAMSUNG  A15 5G - CARTAO CLARA"/>
    <x v="9"/>
    <x v="0"/>
    <x v="0"/>
    <n v="8006"/>
    <x v="10"/>
    <n v="80061"/>
    <s v="TECNOLOGIA DA INFORMAÇÃO (Administrativo)"/>
    <x v="0"/>
    <x v="4"/>
    <x v="11"/>
    <x v="11"/>
    <x v="17"/>
    <x v="17"/>
  </r>
  <r>
    <x v="4"/>
    <s v="SAMSUNG ELETRONICA DA AMAZONIA LTDA"/>
    <x v="10"/>
    <d v="2024-07-15T00:00:00"/>
    <d v="2025-06-15T00:00:00"/>
    <s v="'2928751"/>
    <s v="11 | 12"/>
    <x v="9"/>
    <x v="1"/>
    <n v="-2472.5"/>
    <x v="45"/>
    <x v="44"/>
    <s v="COMPRA DE CELULARES SAMSUNG  A15 5G - CARTAO CLARA"/>
    <x v="9"/>
    <x v="0"/>
    <x v="0"/>
    <n v="8006"/>
    <x v="10"/>
    <n v="80061"/>
    <s v="TECNOLOGIA DA INFORMAÇÃO (Administrativo)"/>
    <x v="0"/>
    <x v="4"/>
    <x v="11"/>
    <x v="11"/>
    <x v="17"/>
    <x v="17"/>
  </r>
  <r>
    <x v="4"/>
    <s v="SAMSUNG ELETRONICA DA AMAZONIA LTDA"/>
    <x v="10"/>
    <d v="2024-07-15T00:00:00"/>
    <d v="2025-06-15T00:00:00"/>
    <s v="'2928751"/>
    <s v="11 | 12"/>
    <x v="9"/>
    <x v="1"/>
    <n v="0"/>
    <x v="45"/>
    <x v="44"/>
    <s v="COMPRA DE CELULARES SAMSUNG  A15 5G - CARTAO CLARA"/>
    <x v="9"/>
    <x v="0"/>
    <x v="0"/>
    <n v="8006"/>
    <x v="10"/>
    <n v="80061"/>
    <s v="TECNOLOGIA DA INFORMAÇÃO (Administrativo)"/>
    <x v="0"/>
    <x v="4"/>
    <x v="11"/>
    <x v="11"/>
    <x v="17"/>
    <x v="17"/>
  </r>
  <r>
    <x v="4"/>
    <s v="SAMSUNG ELETRONICA DA AMAZONIA LTDA"/>
    <x v="10"/>
    <d v="2024-07-15T00:00:00"/>
    <d v="2025-07-15T00:00:00"/>
    <s v="'2928751"/>
    <s v="12 | 12"/>
    <x v="9"/>
    <x v="1"/>
    <n v="-2472.5"/>
    <x v="45"/>
    <x v="44"/>
    <s v="COMPRA DE CELULARES SAMSUNG  A15 5G - CARTAO CLARA"/>
    <x v="9"/>
    <x v="0"/>
    <x v="0"/>
    <n v="8006"/>
    <x v="10"/>
    <n v="80061"/>
    <s v="TECNOLOGIA DA INFORMAÇÃO (Administrativo)"/>
    <x v="0"/>
    <x v="4"/>
    <x v="11"/>
    <x v="11"/>
    <x v="17"/>
    <x v="17"/>
  </r>
  <r>
    <x v="4"/>
    <s v="SAMSUNG ELETRONICA DA AMAZONIA LTDA"/>
    <x v="10"/>
    <d v="2024-07-15T00:00:00"/>
    <d v="2025-07-15T00:00:00"/>
    <s v="'2928751"/>
    <s v="12 | 12"/>
    <x v="9"/>
    <x v="1"/>
    <n v="0"/>
    <x v="45"/>
    <x v="44"/>
    <s v="COMPRA DE CELULARES SAMSUNG  A15 5G - CARTAO CLARA"/>
    <x v="9"/>
    <x v="0"/>
    <x v="0"/>
    <n v="8006"/>
    <x v="10"/>
    <n v="80061"/>
    <s v="TECNOLOGIA DA INFORMAÇÃO (Administrativo)"/>
    <x v="0"/>
    <x v="4"/>
    <x v="11"/>
    <x v="11"/>
    <x v="17"/>
    <x v="17"/>
  </r>
  <r>
    <x v="4"/>
    <s v="SAMSUNG ELETRONICA DA AMAZONIA LTDA"/>
    <x v="14"/>
    <d v="2024-11-15T00:00:00"/>
    <d v="2024-12-15T00:00:00"/>
    <s v="'2027815"/>
    <s v="1 | 4"/>
    <x v="9"/>
    <x v="0"/>
    <n v="-1393.5"/>
    <x v="45"/>
    <x v="44"/>
    <s v="COMPRA DE CELULARES SAMSUNG  A15 5G - CARTAO CLARA"/>
    <x v="9"/>
    <x v="0"/>
    <x v="0"/>
    <n v="8006"/>
    <x v="10"/>
    <n v="80061"/>
    <s v="TECNOLOGIA DA INFORMAÇÃO (Administrativo)"/>
    <x v="0"/>
    <x v="0"/>
    <x v="11"/>
    <x v="11"/>
    <x v="17"/>
    <x v="17"/>
  </r>
  <r>
    <x v="4"/>
    <s v="SAMSUNG ELETRONICA DA AMAZONIA LTDA"/>
    <x v="14"/>
    <d v="2024-11-15T00:00:00"/>
    <d v="2024-12-15T00:00:00"/>
    <s v="'2027815"/>
    <s v="1 | 4"/>
    <x v="9"/>
    <x v="0"/>
    <n v="0"/>
    <x v="45"/>
    <x v="44"/>
    <s v="COMPRA DE CELULARES SAMSUNG  A15 5G - CARTAO CLARA"/>
    <x v="9"/>
    <x v="0"/>
    <x v="0"/>
    <n v="8006"/>
    <x v="10"/>
    <n v="80061"/>
    <s v="TECNOLOGIA DA INFORMAÇÃO (Administrativo)"/>
    <x v="0"/>
    <x v="0"/>
    <x v="11"/>
    <x v="11"/>
    <x v="17"/>
    <x v="17"/>
  </r>
  <r>
    <x v="4"/>
    <s v="SAMSUNG ELETRONICA DA AMAZONIA LTDA"/>
    <x v="14"/>
    <d v="2024-11-15T00:00:00"/>
    <d v="2025-01-15T00:00:00"/>
    <s v="'2027815"/>
    <s v="2 | 4"/>
    <x v="9"/>
    <x v="0"/>
    <n v="-1393.5"/>
    <x v="45"/>
    <x v="44"/>
    <s v="COMPRA DE CELULARES SAMSUNG  A15 5G - CARTAO CLARA"/>
    <x v="9"/>
    <x v="0"/>
    <x v="0"/>
    <n v="8006"/>
    <x v="10"/>
    <n v="80061"/>
    <s v="TECNOLOGIA DA INFORMAÇÃO (Administrativo)"/>
    <x v="0"/>
    <x v="0"/>
    <x v="11"/>
    <x v="11"/>
    <x v="17"/>
    <x v="17"/>
  </r>
  <r>
    <x v="4"/>
    <s v="SAMSUNG ELETRONICA DA AMAZONIA LTDA"/>
    <x v="14"/>
    <d v="2024-11-15T00:00:00"/>
    <d v="2025-01-15T00:00:00"/>
    <s v="'2027815"/>
    <s v="2 | 4"/>
    <x v="9"/>
    <x v="0"/>
    <n v="0"/>
    <x v="45"/>
    <x v="44"/>
    <s v="COMPRA DE CELULARES SAMSUNG  A15 5G - CARTAO CLARA"/>
    <x v="9"/>
    <x v="0"/>
    <x v="0"/>
    <n v="8006"/>
    <x v="10"/>
    <n v="80061"/>
    <s v="TECNOLOGIA DA INFORMAÇÃO (Administrativo)"/>
    <x v="0"/>
    <x v="0"/>
    <x v="11"/>
    <x v="11"/>
    <x v="17"/>
    <x v="17"/>
  </r>
  <r>
    <x v="4"/>
    <s v="SAMSUNG ELETRONICA DA AMAZONIA LTDA"/>
    <x v="14"/>
    <d v="2024-11-15T00:00:00"/>
    <d v="2025-02-15T00:00:00"/>
    <s v="'2027815"/>
    <s v="3 | 4"/>
    <x v="9"/>
    <x v="2"/>
    <n v="-1393.5"/>
    <x v="45"/>
    <x v="44"/>
    <s v="COMPRA DE CELULARES SAMSUNG  A15 5G - CARTAO CLARA"/>
    <x v="9"/>
    <x v="0"/>
    <x v="0"/>
    <n v="8006"/>
    <x v="10"/>
    <n v="80061"/>
    <s v="TECNOLOGIA DA INFORMAÇÃO (Administrativo)"/>
    <x v="0"/>
    <x v="0"/>
    <x v="11"/>
    <x v="11"/>
    <x v="17"/>
    <x v="17"/>
  </r>
  <r>
    <x v="4"/>
    <s v="SAMSUNG ELETRONICA DA AMAZONIA LTDA"/>
    <x v="14"/>
    <d v="2024-11-15T00:00:00"/>
    <d v="2025-02-15T00:00:00"/>
    <s v="'2027815"/>
    <s v="3 | 4"/>
    <x v="9"/>
    <x v="2"/>
    <n v="0"/>
    <x v="45"/>
    <x v="44"/>
    <s v="COMPRA DE CELULARES SAMSUNG  A15 5G - CARTAO CLARA"/>
    <x v="9"/>
    <x v="0"/>
    <x v="0"/>
    <n v="8006"/>
    <x v="10"/>
    <n v="80061"/>
    <s v="TECNOLOGIA DA INFORMAÇÃO (Administrativo)"/>
    <x v="0"/>
    <x v="0"/>
    <x v="11"/>
    <x v="11"/>
    <x v="17"/>
    <x v="17"/>
  </r>
  <r>
    <x v="4"/>
    <s v="SAMSUNG ELETRONICA DA AMAZONIA LTDA"/>
    <x v="14"/>
    <d v="2024-11-15T00:00:00"/>
    <d v="2025-03-15T00:00:00"/>
    <s v="'2027815"/>
    <s v="4 | 4"/>
    <x v="9"/>
    <x v="1"/>
    <n v="-1393.5"/>
    <x v="45"/>
    <x v="44"/>
    <s v="COMPRA DE CELULARES SAMSUNG  A15 5G - CARTAO CLARA"/>
    <x v="9"/>
    <x v="0"/>
    <x v="0"/>
    <n v="8006"/>
    <x v="10"/>
    <n v="80061"/>
    <s v="TECNOLOGIA DA INFORMAÇÃO (Administrativo)"/>
    <x v="0"/>
    <x v="0"/>
    <x v="11"/>
    <x v="11"/>
    <x v="17"/>
    <x v="17"/>
  </r>
  <r>
    <x v="4"/>
    <s v="SAMSUNG ELETRONICA DA AMAZONIA LTDA"/>
    <x v="14"/>
    <d v="2024-11-15T00:00:00"/>
    <d v="2025-03-15T00:00:00"/>
    <s v="'2027815"/>
    <s v="4 | 4"/>
    <x v="9"/>
    <x v="1"/>
    <n v="0"/>
    <x v="45"/>
    <x v="44"/>
    <s v="COMPRA DE CELULARES SAMSUNG  A15 5G - CARTAO CLARA"/>
    <x v="9"/>
    <x v="0"/>
    <x v="0"/>
    <n v="8006"/>
    <x v="10"/>
    <n v="80061"/>
    <s v="TECNOLOGIA DA INFORMAÇÃO (Administrativo)"/>
    <x v="0"/>
    <x v="0"/>
    <x v="11"/>
    <x v="11"/>
    <x v="17"/>
    <x v="17"/>
  </r>
  <r>
    <x v="4"/>
    <s v="SAMSUNG ELETRONICA DA AMAZONIA LTDA"/>
    <x v="0"/>
    <d v="2024-12-15T00:00:00"/>
    <d v="2025-01-15T00:00:00"/>
    <s v="'003330225"/>
    <s v="1 | 5"/>
    <x v="9"/>
    <x v="0"/>
    <n v="-1199"/>
    <x v="45"/>
    <x v="44"/>
    <s v="COMPRA DE CELULARES SAMSUNG  A15 5G - CARTAO CLARA"/>
    <x v="9"/>
    <x v="0"/>
    <x v="0"/>
    <n v="8006"/>
    <x v="10"/>
    <n v="80061"/>
    <s v="TECNOLOGIA DA INFORMAÇÃO (Administrativo)"/>
    <x v="0"/>
    <x v="0"/>
    <x v="11"/>
    <x v="11"/>
    <x v="17"/>
    <x v="17"/>
  </r>
  <r>
    <x v="4"/>
    <s v="SAMSUNG ELETRONICA DA AMAZONIA LTDA"/>
    <x v="0"/>
    <d v="2024-12-15T00:00:00"/>
    <d v="2025-01-15T00:00:00"/>
    <s v="'003330225"/>
    <s v="1 | 5"/>
    <x v="9"/>
    <x v="0"/>
    <n v="0"/>
    <x v="45"/>
    <x v="44"/>
    <s v="COMPRA DE CELULARES SAMSUNG  A15 5G - CARTAO CLARA"/>
    <x v="9"/>
    <x v="0"/>
    <x v="0"/>
    <n v="8006"/>
    <x v="10"/>
    <n v="80061"/>
    <s v="TECNOLOGIA DA INFORMAÇÃO (Administrativo)"/>
    <x v="0"/>
    <x v="0"/>
    <x v="11"/>
    <x v="11"/>
    <x v="17"/>
    <x v="17"/>
  </r>
  <r>
    <x v="4"/>
    <s v="SAMSUNG ELETRONICA DA AMAZONIA LTDA"/>
    <x v="0"/>
    <d v="2024-12-15T00:00:00"/>
    <d v="2025-02-15T00:00:00"/>
    <s v="'003330225"/>
    <s v="2 | 5"/>
    <x v="9"/>
    <x v="2"/>
    <n v="-1199"/>
    <x v="45"/>
    <x v="44"/>
    <s v="COMPRA DE CELULARES SAMSUNG  A15 5G - CARTAO CLARA"/>
    <x v="9"/>
    <x v="0"/>
    <x v="0"/>
    <n v="8006"/>
    <x v="10"/>
    <n v="80061"/>
    <s v="TECNOLOGIA DA INFORMAÇÃO (Administrativo)"/>
    <x v="0"/>
    <x v="0"/>
    <x v="11"/>
    <x v="11"/>
    <x v="17"/>
    <x v="17"/>
  </r>
  <r>
    <x v="4"/>
    <s v="SAMSUNG ELETRONICA DA AMAZONIA LTDA"/>
    <x v="0"/>
    <d v="2024-12-15T00:00:00"/>
    <d v="2025-02-15T00:00:00"/>
    <s v="'003330225"/>
    <s v="2 | 5"/>
    <x v="9"/>
    <x v="2"/>
    <n v="0"/>
    <x v="45"/>
    <x v="44"/>
    <s v="COMPRA DE CELULARES SAMSUNG  A15 5G - CARTAO CLARA"/>
    <x v="9"/>
    <x v="0"/>
    <x v="0"/>
    <n v="8006"/>
    <x v="10"/>
    <n v="80061"/>
    <s v="TECNOLOGIA DA INFORMAÇÃO (Administrativo)"/>
    <x v="0"/>
    <x v="0"/>
    <x v="11"/>
    <x v="11"/>
    <x v="17"/>
    <x v="17"/>
  </r>
  <r>
    <x v="4"/>
    <s v="SAMSUNG ELETRONICA DA AMAZONIA LTDA"/>
    <x v="0"/>
    <d v="2024-12-15T00:00:00"/>
    <d v="2025-03-15T00:00:00"/>
    <s v="'003330225"/>
    <s v="3 | 5"/>
    <x v="9"/>
    <x v="1"/>
    <n v="-1199"/>
    <x v="45"/>
    <x v="44"/>
    <s v="COMPRA DE CELULARES SAMSUNG  A15 5G - CARTAO CLARA"/>
    <x v="9"/>
    <x v="0"/>
    <x v="0"/>
    <n v="8006"/>
    <x v="10"/>
    <n v="80061"/>
    <s v="TECNOLOGIA DA INFORMAÇÃO (Administrativo)"/>
    <x v="0"/>
    <x v="0"/>
    <x v="11"/>
    <x v="11"/>
    <x v="17"/>
    <x v="17"/>
  </r>
  <r>
    <x v="4"/>
    <s v="SAMSUNG ELETRONICA DA AMAZONIA LTDA"/>
    <x v="0"/>
    <d v="2024-12-15T00:00:00"/>
    <d v="2025-03-15T00:00:00"/>
    <s v="'003330225"/>
    <s v="3 | 5"/>
    <x v="9"/>
    <x v="1"/>
    <n v="0"/>
    <x v="45"/>
    <x v="44"/>
    <s v="COMPRA DE CELULARES SAMSUNG  A15 5G - CARTAO CLARA"/>
    <x v="9"/>
    <x v="0"/>
    <x v="0"/>
    <n v="8006"/>
    <x v="10"/>
    <n v="80061"/>
    <s v="TECNOLOGIA DA INFORMAÇÃO (Administrativo)"/>
    <x v="0"/>
    <x v="0"/>
    <x v="11"/>
    <x v="11"/>
    <x v="17"/>
    <x v="17"/>
  </r>
  <r>
    <x v="4"/>
    <s v="SAMSUNG ELETRONICA DA AMAZONIA LTDA"/>
    <x v="0"/>
    <d v="2024-12-15T00:00:00"/>
    <d v="2025-04-15T00:00:00"/>
    <s v="'003330225"/>
    <s v="4 | 5"/>
    <x v="9"/>
    <x v="1"/>
    <n v="-1199"/>
    <x v="45"/>
    <x v="44"/>
    <s v="COMPRA DE CELULARES SAMSUNG  A15 5G - CARTAO CLARA"/>
    <x v="9"/>
    <x v="0"/>
    <x v="0"/>
    <n v="8006"/>
    <x v="10"/>
    <n v="80061"/>
    <s v="TECNOLOGIA DA INFORMAÇÃO (Administrativo)"/>
    <x v="0"/>
    <x v="0"/>
    <x v="11"/>
    <x v="11"/>
    <x v="17"/>
    <x v="17"/>
  </r>
  <r>
    <x v="4"/>
    <s v="SAMSUNG ELETRONICA DA AMAZONIA LTDA"/>
    <x v="0"/>
    <d v="2024-12-15T00:00:00"/>
    <d v="2025-04-15T00:00:00"/>
    <s v="'003330225"/>
    <s v="4 | 5"/>
    <x v="9"/>
    <x v="1"/>
    <n v="0"/>
    <x v="45"/>
    <x v="44"/>
    <s v="COMPRA DE CELULARES SAMSUNG  A15 5G - CARTAO CLARA"/>
    <x v="9"/>
    <x v="0"/>
    <x v="0"/>
    <n v="8006"/>
    <x v="10"/>
    <n v="80061"/>
    <s v="TECNOLOGIA DA INFORMAÇÃO (Administrativo)"/>
    <x v="0"/>
    <x v="0"/>
    <x v="11"/>
    <x v="11"/>
    <x v="17"/>
    <x v="17"/>
  </r>
  <r>
    <x v="4"/>
    <s v="SAMSUNG ELETRONICA DA AMAZONIA LTDA"/>
    <x v="0"/>
    <d v="2024-12-15T00:00:00"/>
    <d v="2025-05-15T00:00:00"/>
    <s v="'003330225"/>
    <s v="5 | 5"/>
    <x v="9"/>
    <x v="1"/>
    <n v="-1199.01"/>
    <x v="45"/>
    <x v="44"/>
    <s v="COMPRA DE CELULARES SAMSUNG  A15 5G - CARTAO CLARA"/>
    <x v="9"/>
    <x v="0"/>
    <x v="0"/>
    <n v="8006"/>
    <x v="10"/>
    <n v="80061"/>
    <s v="TECNOLOGIA DA INFORMAÇÃO (Administrativo)"/>
    <x v="0"/>
    <x v="0"/>
    <x v="11"/>
    <x v="11"/>
    <x v="17"/>
    <x v="17"/>
  </r>
  <r>
    <x v="4"/>
    <s v="SAMSUNG ELETRONICA DA AMAZONIA LTDA"/>
    <x v="0"/>
    <d v="2024-12-15T00:00:00"/>
    <d v="2025-05-15T00:00:00"/>
    <s v="'003330225"/>
    <s v="5 | 5"/>
    <x v="9"/>
    <x v="1"/>
    <n v="0"/>
    <x v="45"/>
    <x v="44"/>
    <s v="COMPRA DE CELULARES SAMSUNG  A15 5G - CARTAO CLARA"/>
    <x v="9"/>
    <x v="0"/>
    <x v="0"/>
    <n v="8006"/>
    <x v="10"/>
    <n v="80061"/>
    <s v="TECNOLOGIA DA INFORMAÇÃO (Administrativo)"/>
    <x v="0"/>
    <x v="0"/>
    <x v="11"/>
    <x v="11"/>
    <x v="17"/>
    <x v="17"/>
  </r>
  <r>
    <x v="4"/>
    <s v="SAMSUNG ELETRONICA DA AMAZONIA LTDA"/>
    <x v="2"/>
    <d v="2025-01-15T00:00:00"/>
    <d v="2025-02-15T00:00:00"/>
    <s v="'3394323"/>
    <s v="1 | 10"/>
    <x v="9"/>
    <x v="2"/>
    <n v="-719.4"/>
    <x v="45"/>
    <x v="44"/>
    <s v="REF: COMPRA DE CELULARES "/>
    <x v="9"/>
    <x v="0"/>
    <x v="0"/>
    <n v="8006"/>
    <x v="10"/>
    <n v="80061"/>
    <s v="TECNOLOGIA DA INFORMAÇÃO (Administrativo)"/>
    <x v="0"/>
    <x v="1"/>
    <x v="11"/>
    <x v="11"/>
    <x v="17"/>
    <x v="17"/>
  </r>
  <r>
    <x v="4"/>
    <s v="SAMSUNG ELETRONICA DA AMAZONIA LTDA"/>
    <x v="15"/>
    <d v="2025-01-15T00:00:00"/>
    <d v="2025-03-15T00:00:00"/>
    <s v="'3394323"/>
    <s v="2 | 10"/>
    <x v="9"/>
    <x v="1"/>
    <n v="-719.4"/>
    <x v="45"/>
    <x v="44"/>
    <s v="REF: COMPRA DE CELULARES "/>
    <x v="9"/>
    <x v="0"/>
    <x v="0"/>
    <n v="8006"/>
    <x v="10"/>
    <n v="80061"/>
    <s v="TECNOLOGIA DA INFORMAÇÃO (Administrativo)"/>
    <x v="0"/>
    <x v="1"/>
    <x v="11"/>
    <x v="11"/>
    <x v="17"/>
    <x v="17"/>
  </r>
  <r>
    <x v="4"/>
    <s v="SAMSUNG ELETRONICA DA AMAZONIA LTDA"/>
    <x v="16"/>
    <d v="2025-01-15T00:00:00"/>
    <d v="2025-04-15T00:00:00"/>
    <s v="'3394323"/>
    <s v="3 | 10"/>
    <x v="9"/>
    <x v="1"/>
    <n v="-719.4"/>
    <x v="45"/>
    <x v="44"/>
    <s v="REF: COMPRA DE CELULARES "/>
    <x v="9"/>
    <x v="0"/>
    <x v="0"/>
    <n v="8006"/>
    <x v="10"/>
    <n v="80061"/>
    <s v="TECNOLOGIA DA INFORMAÇÃO (Administrativo)"/>
    <x v="0"/>
    <x v="3"/>
    <x v="11"/>
    <x v="11"/>
    <x v="17"/>
    <x v="17"/>
  </r>
  <r>
    <x v="4"/>
    <s v="SAMSUNG ELETRONICA DA AMAZONIA LTDA"/>
    <x v="17"/>
    <d v="2025-01-15T00:00:00"/>
    <d v="2025-05-15T00:00:00"/>
    <s v="'3394323"/>
    <s v="4 | 10"/>
    <x v="9"/>
    <x v="1"/>
    <n v="-719.4"/>
    <x v="45"/>
    <x v="44"/>
    <s v="REF: COMPRA DE CELULARES "/>
    <x v="9"/>
    <x v="0"/>
    <x v="0"/>
    <n v="8006"/>
    <x v="10"/>
    <n v="80061"/>
    <s v="TECNOLOGIA DA INFORMAÇÃO (Administrativo)"/>
    <x v="0"/>
    <x v="3"/>
    <x v="11"/>
    <x v="11"/>
    <x v="17"/>
    <x v="17"/>
  </r>
  <r>
    <x v="4"/>
    <s v="SAMSUNG ELETRONICA DA AMAZONIA LTDA"/>
    <x v="18"/>
    <d v="2025-01-15T00:00:00"/>
    <d v="2025-06-15T00:00:00"/>
    <s v="'3394323"/>
    <s v="5 | 10"/>
    <x v="9"/>
    <x v="1"/>
    <n v="-719.4"/>
    <x v="45"/>
    <x v="44"/>
    <s v="REF: COMPRA DE CELULARES "/>
    <x v="9"/>
    <x v="0"/>
    <x v="0"/>
    <n v="8006"/>
    <x v="10"/>
    <n v="80061"/>
    <s v="TECNOLOGIA DA INFORMAÇÃO (Administrativo)"/>
    <x v="0"/>
    <x v="3"/>
    <x v="11"/>
    <x v="11"/>
    <x v="17"/>
    <x v="17"/>
  </r>
  <r>
    <x v="4"/>
    <s v="SAMSUNG ELETRONICA DA AMAZONIA LTDA"/>
    <x v="19"/>
    <d v="2025-01-15T00:00:00"/>
    <d v="2025-07-15T00:00:00"/>
    <s v="'3394323"/>
    <s v="6 | 10"/>
    <x v="9"/>
    <x v="1"/>
    <n v="-719.4"/>
    <x v="45"/>
    <x v="44"/>
    <s v="REF: COMPRA DE CELULARES "/>
    <x v="9"/>
    <x v="0"/>
    <x v="0"/>
    <n v="8006"/>
    <x v="10"/>
    <n v="80061"/>
    <s v="TECNOLOGIA DA INFORMAÇÃO (Administrativo)"/>
    <x v="0"/>
    <x v="4"/>
    <x v="11"/>
    <x v="11"/>
    <x v="17"/>
    <x v="17"/>
  </r>
  <r>
    <x v="4"/>
    <s v="SAMSUNG ELETRONICA DA AMAZONIA LTDA"/>
    <x v="20"/>
    <d v="2025-01-15T00:00:00"/>
    <d v="2025-08-15T00:00:00"/>
    <s v="'3394323"/>
    <s v="7 | 10"/>
    <x v="9"/>
    <x v="1"/>
    <n v="-719.4"/>
    <x v="45"/>
    <x v="44"/>
    <s v="REF: COMPRA DE CELULARES "/>
    <x v="9"/>
    <x v="0"/>
    <x v="0"/>
    <n v="8006"/>
    <x v="10"/>
    <n v="80061"/>
    <s v="TECNOLOGIA DA INFORMAÇÃO (Administrativo)"/>
    <x v="0"/>
    <x v="4"/>
    <x v="11"/>
    <x v="11"/>
    <x v="17"/>
    <x v="17"/>
  </r>
  <r>
    <x v="4"/>
    <s v="SAMSUNG ELETRONICA DA AMAZONIA LTDA"/>
    <x v="21"/>
    <d v="2025-01-15T00:00:00"/>
    <d v="2025-09-15T00:00:00"/>
    <s v="'3394323"/>
    <s v="8 | 10"/>
    <x v="9"/>
    <x v="1"/>
    <n v="-719.4"/>
    <x v="45"/>
    <x v="44"/>
    <s v="REF: COMPRA DE CELULARES "/>
    <x v="9"/>
    <x v="0"/>
    <x v="0"/>
    <n v="8006"/>
    <x v="10"/>
    <n v="80061"/>
    <s v="TECNOLOGIA DA INFORMAÇÃO (Administrativo)"/>
    <x v="0"/>
    <x v="4"/>
    <x v="11"/>
    <x v="11"/>
    <x v="17"/>
    <x v="17"/>
  </r>
  <r>
    <x v="4"/>
    <s v="SAMSUNG ELETRONICA DA AMAZONIA LTDA"/>
    <x v="22"/>
    <d v="2025-01-15T00:00:00"/>
    <d v="2025-10-15T00:00:00"/>
    <s v="'3394323"/>
    <s v="9 | 10"/>
    <x v="9"/>
    <x v="1"/>
    <n v="-719.4"/>
    <x v="45"/>
    <x v="44"/>
    <s v="REF: COMPRA DE CELULARES "/>
    <x v="9"/>
    <x v="0"/>
    <x v="0"/>
    <n v="8006"/>
    <x v="10"/>
    <n v="80061"/>
    <s v="TECNOLOGIA DA INFORMAÇÃO (Administrativo)"/>
    <x v="0"/>
    <x v="0"/>
    <x v="11"/>
    <x v="11"/>
    <x v="17"/>
    <x v="17"/>
  </r>
  <r>
    <x v="4"/>
    <s v="SAMSUNG ELETRONICA DA AMAZONIA LTDA"/>
    <x v="23"/>
    <d v="2025-01-15T00:00:00"/>
    <d v="2025-11-15T00:00:00"/>
    <s v="'3394323"/>
    <s v="10 | 10"/>
    <x v="9"/>
    <x v="1"/>
    <n v="-719.41"/>
    <x v="45"/>
    <x v="44"/>
    <s v="REF: COMPRA DE CELULARES "/>
    <x v="9"/>
    <x v="0"/>
    <x v="0"/>
    <n v="8006"/>
    <x v="10"/>
    <n v="80061"/>
    <s v="TECNOLOGIA DA INFORMAÇÃO (Administrativo)"/>
    <x v="0"/>
    <x v="0"/>
    <x v="11"/>
    <x v="11"/>
    <x v="17"/>
    <x v="17"/>
  </r>
  <r>
    <x v="4"/>
    <s v="SANTOS MUNCK LOCACOES DE EQUIPAMENTOS EIRELI"/>
    <x v="4"/>
    <d v="2023-12-25T00:00:00"/>
    <d v="2024-01-05T00:00:00"/>
    <s v="'1026"/>
    <s v="1 | 1"/>
    <x v="10"/>
    <x v="0"/>
    <n v="-1100"/>
    <x v="82"/>
    <x v="81"/>
    <s v="REF. SERVIÃ‡OS PRESTADO CAMINHAO MUNCK ( COMPACTADOR)"/>
    <x v="12"/>
    <x v="0"/>
    <x v="0"/>
    <n v="4003"/>
    <x v="13"/>
    <n v="40032"/>
    <s v="RELACIONAMENTO (Extraordinário)"/>
    <x v="0"/>
    <x v="1"/>
    <x v="11"/>
    <x v="11"/>
    <x v="17"/>
    <x v="17"/>
  </r>
  <r>
    <x v="4"/>
    <s v="SANTOS MUNCK LOCACOES DE EQUIPAMENTOS EIRELI"/>
    <x v="5"/>
    <d v="2024-02-23T00:00:00"/>
    <d v="2024-03-04T00:00:00"/>
    <s v="'1051"/>
    <s v="1 | 1"/>
    <x v="10"/>
    <x v="0"/>
    <n v="-1500"/>
    <x v="82"/>
    <x v="81"/>
    <s v="REF. SERVIÃ‡OS PRESTADO CAMINHAO MUNCK ( COMPACTADOR)"/>
    <x v="12"/>
    <x v="0"/>
    <x v="0"/>
    <n v="4003"/>
    <x v="13"/>
    <n v="40032"/>
    <s v="RELACIONAMENTO (Extraordinário)"/>
    <x v="0"/>
    <x v="1"/>
    <x v="11"/>
    <x v="11"/>
    <x v="17"/>
    <x v="17"/>
  </r>
  <r>
    <x v="4"/>
    <s v="SANTOS MUNCK LOCACOES DE EQUIPAMENTOS EIRELI"/>
    <x v="6"/>
    <d v="2024-03-28T00:00:00"/>
    <d v="2024-03-28T00:00:00"/>
    <s v="'1064"/>
    <s v="1 | 1"/>
    <x v="10"/>
    <x v="0"/>
    <n v="-3500"/>
    <x v="82"/>
    <x v="81"/>
    <s v="REF. SERVIÃ‡OS PRESTADO CAMINHAO MUNCK ( COMPACTADOR)"/>
    <x v="12"/>
    <x v="0"/>
    <x v="0"/>
    <n v="4003"/>
    <x v="13"/>
    <n v="40032"/>
    <s v="RELACIONAMENTO (Extraordinário)"/>
    <x v="0"/>
    <x v="1"/>
    <x v="11"/>
    <x v="11"/>
    <x v="17"/>
    <x v="17"/>
  </r>
  <r>
    <x v="4"/>
    <s v="SANTOS MUNCK LOCACOES DE EQUIPAMENTOS EIRELI"/>
    <x v="7"/>
    <d v="2024-04-03T00:00:00"/>
    <d v="2024-04-13T00:00:00"/>
    <s v="'1077"/>
    <s v="1 | 1"/>
    <x v="10"/>
    <x v="0"/>
    <n v="-1500"/>
    <x v="82"/>
    <x v="81"/>
    <s v="REF. SERVIÃ‡OS PRESTADO CAMINHAO MUNCK ( COMPACTADOR)"/>
    <x v="12"/>
    <x v="0"/>
    <x v="0"/>
    <n v="4003"/>
    <x v="13"/>
    <n v="40032"/>
    <s v="RELACIONAMENTO (Extraordinário)"/>
    <x v="0"/>
    <x v="3"/>
    <x v="11"/>
    <x v="11"/>
    <x v="17"/>
    <x v="17"/>
  </r>
  <r>
    <x v="4"/>
    <s v="SANTOS MUNCK LOCACOES DE EQUIPAMENTOS EIRELI"/>
    <x v="7"/>
    <d v="2024-04-17T00:00:00"/>
    <d v="2024-04-27T00:00:00"/>
    <s v="'1087"/>
    <s v="1 | 1"/>
    <x v="10"/>
    <x v="0"/>
    <n v="-3500"/>
    <x v="82"/>
    <x v="81"/>
    <s v="REF. SERVIÃ‡OS PRESTADO CAMINHAO MUNCK ( COMPACTADOR)"/>
    <x v="12"/>
    <x v="0"/>
    <x v="0"/>
    <n v="4003"/>
    <x v="13"/>
    <n v="40032"/>
    <s v="RELACIONAMENTO (Extraordinário)"/>
    <x v="0"/>
    <x v="3"/>
    <x v="11"/>
    <x v="11"/>
    <x v="17"/>
    <x v="17"/>
  </r>
  <r>
    <x v="4"/>
    <s v="SANTOS MUNCK LOCACOES DE EQUIPAMENTOS EIRELI"/>
    <x v="10"/>
    <d v="2024-07-31T00:00:00"/>
    <d v="2024-08-10T00:00:00"/>
    <s v="'1148"/>
    <s v="1 | 1"/>
    <x v="10"/>
    <x v="0"/>
    <n v="-4800"/>
    <x v="46"/>
    <x v="45"/>
    <s v="REF. SERVIÃ‡OS PRESTADO CAMINHAO MUNCK ( COMPACTADOR)"/>
    <x v="10"/>
    <x v="0"/>
    <x v="0"/>
    <n v="7001"/>
    <x v="11"/>
    <n v="70012"/>
    <s v="OFICINA (Extraordinário)"/>
    <x v="0"/>
    <x v="4"/>
    <x v="9"/>
    <x v="9"/>
    <x v="12"/>
    <x v="12"/>
  </r>
  <r>
    <x v="4"/>
    <s v="SANTOS MUNCK LOCACOES DE EQUIPAMENTOS EIRELI"/>
    <x v="12"/>
    <d v="2024-09-06T00:00:00"/>
    <d v="2024-09-16T00:00:00"/>
    <s v="'1167"/>
    <s v="1 | 1"/>
    <x v="10"/>
    <x v="0"/>
    <n v="-2100"/>
    <x v="46"/>
    <x v="45"/>
    <s v="REF. SERVIÃ‡OS PRESTADO CAMINHAO MUNCK ( COMPACTADOR)"/>
    <x v="10"/>
    <x v="0"/>
    <x v="0"/>
    <n v="7001"/>
    <x v="11"/>
    <n v="70012"/>
    <s v="OFICINA (Extraordinário)"/>
    <x v="0"/>
    <x v="4"/>
    <x v="9"/>
    <x v="9"/>
    <x v="12"/>
    <x v="12"/>
  </r>
  <r>
    <x v="4"/>
    <s v="SANTOS MUNCK LOCACOES DE EQUIPAMENTOS EIRELI"/>
    <x v="12"/>
    <d v="2024-09-24T00:00:00"/>
    <d v="2024-10-04T00:00:00"/>
    <s v="'1173"/>
    <s v="1 | 1"/>
    <x v="10"/>
    <x v="0"/>
    <n v="-2100"/>
    <x v="46"/>
    <x v="45"/>
    <s v="REF. SERVIÃ‡OS PRESTADO CAMINHAO MUNCK ( COMPACTADOR)"/>
    <x v="10"/>
    <x v="0"/>
    <x v="0"/>
    <n v="7001"/>
    <x v="11"/>
    <n v="70012"/>
    <s v="OFICINA (Extraordinário)"/>
    <x v="0"/>
    <x v="4"/>
    <x v="9"/>
    <x v="9"/>
    <x v="12"/>
    <x v="12"/>
  </r>
  <r>
    <x v="4"/>
    <s v="SANTOS MUNCK LOCACOES DE EQUIPAMENTOS EIRELI"/>
    <x v="13"/>
    <d v="2024-10-04T00:00:00"/>
    <d v="2024-10-14T00:00:00"/>
    <s v="'1178"/>
    <s v="1 | 1"/>
    <x v="10"/>
    <x v="0"/>
    <n v="-1800"/>
    <x v="46"/>
    <x v="45"/>
    <s v="REF. SERVIÃ‡OS PRESTADO CAMINHAO MUNCK ( COMPACTADOR)"/>
    <x v="10"/>
    <x v="0"/>
    <x v="0"/>
    <n v="7001"/>
    <x v="11"/>
    <n v="70012"/>
    <s v="OFICINA (Extraordinário)"/>
    <x v="0"/>
    <x v="0"/>
    <x v="9"/>
    <x v="9"/>
    <x v="12"/>
    <x v="12"/>
  </r>
  <r>
    <x v="4"/>
    <s v="SANTOS MUNCK LOCACOES DE EQUIPAMENTOS EIRELI"/>
    <x v="14"/>
    <d v="2024-11-18T00:00:00"/>
    <d v="2024-11-28T00:00:00"/>
    <s v="'1193"/>
    <s v="1 | 1"/>
    <x v="10"/>
    <x v="0"/>
    <n v="-2100"/>
    <x v="46"/>
    <x v="45"/>
    <s v="REF. SERVIÃ‡OS PRESTADO CAMINHAO MUNCK ( COMPACTADOR)"/>
    <x v="10"/>
    <x v="0"/>
    <x v="0"/>
    <n v="7001"/>
    <x v="11"/>
    <n v="70012"/>
    <s v="OFICINA (Extraordinário)"/>
    <x v="0"/>
    <x v="0"/>
    <x v="9"/>
    <x v="9"/>
    <x v="12"/>
    <x v="12"/>
  </r>
  <r>
    <x v="4"/>
    <s v="SANTOS MUNCK LOCACOES DE EQUIPAMENTOS EIRELI"/>
    <x v="0"/>
    <d v="2024-12-02T00:00:00"/>
    <d v="2024-12-18T00:00:00"/>
    <s v="'1201"/>
    <s v="1 | 1"/>
    <x v="10"/>
    <x v="0"/>
    <n v="-1800"/>
    <x v="63"/>
    <x v="62"/>
    <s v="REF. SERVIÃ‡OS PRESTADO CAMINHAO MUNCK ( COMPACTADOR)"/>
    <x v="6"/>
    <x v="0"/>
    <x v="0"/>
    <n v="7005"/>
    <x v="37"/>
    <n v="70057"/>
    <s v="MULTIPLAN (Comum)"/>
    <x v="0"/>
    <x v="0"/>
    <x v="9"/>
    <x v="9"/>
    <x v="18"/>
    <x v="18"/>
  </r>
  <r>
    <x v="4"/>
    <s v="SANTOS MUNCK LOCACOES DE EQUIPAMENTOS EIRELI"/>
    <x v="0"/>
    <d v="2024-12-02T00:00:00"/>
    <d v="2024-12-18T00:00:00"/>
    <s v="'1201-Juros"/>
    <s v="1 | 1"/>
    <x v="10"/>
    <x v="0"/>
    <n v="-64.8"/>
    <x v="84"/>
    <x v="83"/>
    <s v="."/>
    <x v="6"/>
    <x v="0"/>
    <x v="0"/>
    <n v="7005"/>
    <x v="37"/>
    <n v="70057"/>
    <s v="MULTIPLAN (Comum)"/>
    <x v="0"/>
    <x v="0"/>
    <x v="0"/>
    <x v="0"/>
    <x v="3"/>
    <x v="3"/>
  </r>
  <r>
    <x v="4"/>
    <s v="SANTOS MUNCK LOCACOES DE EQUIPAMENTOS EIRELI"/>
    <x v="0"/>
    <d v="2024-12-16T00:00:00"/>
    <d v="2024-12-26T00:00:00"/>
    <s v="'1212"/>
    <s v="1 | 1"/>
    <x v="10"/>
    <x v="0"/>
    <n v="-3600"/>
    <x v="46"/>
    <x v="45"/>
    <s v="REF. SERVIÃ‡OS PRESTADO CAMINHAO MUNCK ( COMPACTADOR)"/>
    <x v="10"/>
    <x v="0"/>
    <x v="0"/>
    <n v="7001"/>
    <x v="11"/>
    <n v="70012"/>
    <s v="OFICINA (Extraordinário)"/>
    <x v="0"/>
    <x v="0"/>
    <x v="9"/>
    <x v="9"/>
    <x v="12"/>
    <x v="12"/>
  </r>
  <r>
    <x v="4"/>
    <s v="SANTOS MUNCK LOCACOES DE EQUIPAMENTOS EIRELI"/>
    <x v="0"/>
    <d v="2024-12-19T00:00:00"/>
    <d v="2024-12-29T00:00:00"/>
    <s v="'1214"/>
    <s v="1 | 1"/>
    <x v="10"/>
    <x v="0"/>
    <n v="-1800"/>
    <x v="46"/>
    <x v="45"/>
    <s v="REF. SERVIÃ‡OS PRESTADO CAMINHAO MUNCK ( COMPACTADOR)"/>
    <x v="10"/>
    <x v="0"/>
    <x v="0"/>
    <n v="7001"/>
    <x v="11"/>
    <n v="70012"/>
    <s v="OFICINA (Extraordinário)"/>
    <x v="0"/>
    <x v="0"/>
    <x v="9"/>
    <x v="9"/>
    <x v="12"/>
    <x v="12"/>
  </r>
  <r>
    <x v="4"/>
    <s v="SECRETARIA DA RECEITA FEDERAL DO BRASIL - RFB"/>
    <x v="4"/>
    <d v="2024-01-11T00:00:00"/>
    <d v="2024-01-31T00:00:00"/>
    <s v="'1022231"/>
    <s v="1 | 1"/>
    <x v="1"/>
    <x v="0"/>
    <n v="-115853.04"/>
    <x v="61"/>
    <x v="60"/>
    <s v="REF. PARCSN - EKO PARC 13 DE 60 - DEB C/C ITAU"/>
    <x v="0"/>
    <x v="0"/>
    <x v="0"/>
    <n v="2001"/>
    <x v="0"/>
    <n v="20011"/>
    <s v="CORPORATIVO (Administrativo)"/>
    <x v="1"/>
    <x v="1"/>
    <x v="5"/>
    <x v="5"/>
    <x v="6"/>
    <x v="6"/>
  </r>
  <r>
    <x v="4"/>
    <s v="SECRETARIA DA RECEITA FEDERAL DO BRASIL - RFB"/>
    <x v="4"/>
    <d v="2024-01-29T00:00:00"/>
    <d v="2024-01-31T00:00:00"/>
    <s v="'1022364"/>
    <s v="1 | 1"/>
    <x v="1"/>
    <x v="0"/>
    <n v="-5209.8999999999996"/>
    <x v="9"/>
    <x v="9"/>
    <s v="REF. GUIAS 1 QUOTAS  CSLL 4Â°TRIMESTRE/2023 A EKO"/>
    <x v="0"/>
    <x v="0"/>
    <x v="0"/>
    <n v="2001"/>
    <x v="0"/>
    <n v="20011"/>
    <s v="CORPORATIVO (Administrativo)"/>
    <x v="1"/>
    <x v="1"/>
    <x v="4"/>
    <x v="4"/>
    <x v="5"/>
    <x v="5"/>
  </r>
  <r>
    <x v="4"/>
    <s v="SECRETARIA DA RECEITA FEDERAL DO BRASIL - RFB"/>
    <x v="4"/>
    <d v="2024-01-29T00:00:00"/>
    <d v="2024-01-31T00:00:00"/>
    <s v="'1022365"/>
    <s v="1 | 1"/>
    <x v="1"/>
    <x v="0"/>
    <n v="-13470.59"/>
    <x v="8"/>
    <x v="8"/>
    <s v="REF. GUIAS 1QUOTAS  IRPJ 4Â°TRIMESTRE/2023 A EKO"/>
    <x v="0"/>
    <x v="0"/>
    <x v="0"/>
    <n v="2001"/>
    <x v="0"/>
    <n v="20011"/>
    <s v="CORPORATIVO (Administrativo)"/>
    <x v="1"/>
    <x v="1"/>
    <x v="4"/>
    <x v="4"/>
    <x v="5"/>
    <x v="5"/>
  </r>
  <r>
    <x v="4"/>
    <s v="SECRETARIA DA RECEITA FEDERAL DO BRASIL - RFB"/>
    <x v="5"/>
    <d v="2024-02-15T00:00:00"/>
    <d v="2024-02-29T00:00:00"/>
    <s v="'1022673"/>
    <s v="1 | 1"/>
    <x v="1"/>
    <x v="0"/>
    <n v="-13605.29"/>
    <x v="8"/>
    <x v="8"/>
    <s v="REF. GUIAS 2 QUOTAS  IRPJ 4Â°TRIMESTRE/2023 "/>
    <x v="0"/>
    <x v="0"/>
    <x v="0"/>
    <n v="2001"/>
    <x v="0"/>
    <n v="20011"/>
    <s v="CORPORATIVO (Administrativo)"/>
    <x v="1"/>
    <x v="1"/>
    <x v="4"/>
    <x v="4"/>
    <x v="5"/>
    <x v="5"/>
  </r>
  <r>
    <x v="4"/>
    <s v="SECRETARIA DA RECEITA FEDERAL DO BRASIL - RFB"/>
    <x v="5"/>
    <d v="2024-02-15T00:00:00"/>
    <d v="2024-02-29T00:00:00"/>
    <s v="'1022674"/>
    <s v="1 | 1"/>
    <x v="1"/>
    <x v="0"/>
    <n v="-5261.99"/>
    <x v="9"/>
    <x v="9"/>
    <s v="REF. GUIAS 2 QUOTAS CSLL 4Â°TRIMESTRE/2023 "/>
    <x v="0"/>
    <x v="0"/>
    <x v="0"/>
    <n v="2001"/>
    <x v="0"/>
    <n v="20011"/>
    <s v="CORPORATIVO (Administrativo)"/>
    <x v="1"/>
    <x v="1"/>
    <x v="4"/>
    <x v="4"/>
    <x v="5"/>
    <x v="5"/>
  </r>
  <r>
    <x v="4"/>
    <s v="SECRETARIA DA RECEITA FEDERAL DO BRASIL - RFB"/>
    <x v="5"/>
    <d v="2024-02-15T00:00:00"/>
    <d v="2024-02-29T00:00:00"/>
    <s v="'1022922"/>
    <s v="1 | 1"/>
    <x v="1"/>
    <x v="0"/>
    <n v="-116854.71"/>
    <x v="61"/>
    <x v="60"/>
    <s v="REF. PARCSN - EKO PARC 14 DE 60 - DEB C/C ITAU"/>
    <x v="0"/>
    <x v="0"/>
    <x v="0"/>
    <n v="2001"/>
    <x v="0"/>
    <n v="20011"/>
    <s v="CORPORATIVO (Administrativo)"/>
    <x v="1"/>
    <x v="1"/>
    <x v="5"/>
    <x v="5"/>
    <x v="6"/>
    <x v="6"/>
  </r>
  <r>
    <x v="4"/>
    <s v="SECRETARIA DA RECEITA FEDERAL DO BRASIL - RFB"/>
    <x v="5"/>
    <d v="2024-03-20T00:00:00"/>
    <d v="2024-03-20T00:00:00"/>
    <s v="'1023839"/>
    <s v="1 | 1"/>
    <x v="1"/>
    <x v="0"/>
    <n v="-197825.97"/>
    <x v="20"/>
    <x v="20"/>
    <s v="REF. DCTFWEB EKO - 01/2024"/>
    <x v="6"/>
    <x v="2"/>
    <x v="0"/>
    <n v="6001"/>
    <x v="6"/>
    <n v="60012"/>
    <s v="OPERACIONAL (Extraordinário)"/>
    <x v="1"/>
    <x v="1"/>
    <x v="2"/>
    <x v="2"/>
    <x v="2"/>
    <x v="2"/>
  </r>
  <r>
    <x v="4"/>
    <s v="SECRETARIA DA RECEITA FEDERAL DO BRASIL - RFB"/>
    <x v="5"/>
    <d v="2024-03-20T00:00:00"/>
    <d v="2024-03-20T00:00:00"/>
    <s v="'1023839"/>
    <s v="1 | 1"/>
    <x v="1"/>
    <x v="0"/>
    <n v="-18943.13"/>
    <x v="20"/>
    <x v="20"/>
    <s v="REF. DCTFWEB EKO - 01/2024"/>
    <x v="6"/>
    <x v="2"/>
    <x v="0"/>
    <n v="6001"/>
    <x v="6"/>
    <n v="60015"/>
    <s v="OPERACIONAL (Químico e Biológico)"/>
    <x v="1"/>
    <x v="1"/>
    <x v="2"/>
    <x v="2"/>
    <x v="2"/>
    <x v="2"/>
  </r>
  <r>
    <x v="4"/>
    <s v="SECRETARIA DA RECEITA FEDERAL DO BRASIL - RFB"/>
    <x v="5"/>
    <d v="2024-03-20T00:00:00"/>
    <d v="2024-03-20T00:00:00"/>
    <s v="'1023839"/>
    <s v="1 | 1"/>
    <x v="1"/>
    <x v="0"/>
    <n v="-7939.25"/>
    <x v="20"/>
    <x v="20"/>
    <s v="REF. DCTFWEB EKO - 01/2024"/>
    <x v="6"/>
    <x v="2"/>
    <x v="0"/>
    <n v="6001"/>
    <x v="6"/>
    <n v="60014"/>
    <s v="OPERACIONAL (Reciclável)"/>
    <x v="1"/>
    <x v="1"/>
    <x v="2"/>
    <x v="2"/>
    <x v="2"/>
    <x v="2"/>
  </r>
  <r>
    <x v="4"/>
    <s v="SECRETARIA DA RECEITA FEDERAL DO BRASIL - RFB"/>
    <x v="5"/>
    <d v="2024-03-20T00:00:00"/>
    <d v="2024-03-20T00:00:00"/>
    <s v="'1023839"/>
    <s v="1 | 1"/>
    <x v="1"/>
    <x v="0"/>
    <n v="-5979"/>
    <x v="149"/>
    <x v="147"/>
    <s v="REF. DCTFWEB EKO - 01/2024"/>
    <x v="0"/>
    <x v="0"/>
    <x v="0"/>
    <n v="2001"/>
    <x v="0"/>
    <n v="20011"/>
    <s v="CORPORATIVO (Administrativo)"/>
    <x v="1"/>
    <x v="1"/>
    <x v="4"/>
    <x v="4"/>
    <x v="5"/>
    <x v="5"/>
  </r>
  <r>
    <x v="4"/>
    <s v="SECRETARIA DA RECEITA FEDERAL DO BRASIL - RFB"/>
    <x v="5"/>
    <d v="2024-03-20T00:00:00"/>
    <d v="2024-03-20T00:00:00"/>
    <s v="'1023839"/>
    <s v="1 | 1"/>
    <x v="1"/>
    <x v="0"/>
    <n v="-4631.3999999999996"/>
    <x v="20"/>
    <x v="20"/>
    <s v="REF. DCTFWEB EKO - 01/2024"/>
    <x v="6"/>
    <x v="2"/>
    <x v="0"/>
    <n v="6002"/>
    <x v="9"/>
    <n v="60027"/>
    <s v="OPERACIONAL ADM (Comum)"/>
    <x v="1"/>
    <x v="1"/>
    <x v="2"/>
    <x v="2"/>
    <x v="2"/>
    <x v="2"/>
  </r>
  <r>
    <x v="4"/>
    <s v="SECRETARIA DA RECEITA FEDERAL DO BRASIL - RFB"/>
    <x v="5"/>
    <d v="2024-03-20T00:00:00"/>
    <d v="2024-03-20T00:00:00"/>
    <s v="'1023839"/>
    <s v="1 | 1"/>
    <x v="1"/>
    <x v="0"/>
    <n v="-4529.51"/>
    <x v="20"/>
    <x v="20"/>
    <s v="REF. DCTFWEB EKO - 01/2024"/>
    <x v="6"/>
    <x v="2"/>
    <x v="0"/>
    <n v="6002"/>
    <x v="9"/>
    <n v="60022"/>
    <s v="OPERACIONAL ADM (Extraordinário)"/>
    <x v="1"/>
    <x v="1"/>
    <x v="2"/>
    <x v="2"/>
    <x v="2"/>
    <x v="2"/>
  </r>
  <r>
    <x v="4"/>
    <s v="SECRETARIA DA RECEITA FEDERAL DO BRASIL - RFB"/>
    <x v="5"/>
    <d v="2024-03-20T00:00:00"/>
    <d v="2024-03-20T00:00:00"/>
    <s v="'1023839"/>
    <s v="1 | 1"/>
    <x v="1"/>
    <x v="0"/>
    <n v="-4299.01"/>
    <x v="20"/>
    <x v="20"/>
    <s v="REF. DCTFWEB EKO - 01/2024"/>
    <x v="19"/>
    <x v="1"/>
    <x v="0"/>
    <n v="1002"/>
    <x v="22"/>
    <n v="10021"/>
    <s v="DIRETORIA (Administrativo)"/>
    <x v="1"/>
    <x v="1"/>
    <x v="2"/>
    <x v="2"/>
    <x v="2"/>
    <x v="2"/>
  </r>
  <r>
    <x v="4"/>
    <s v="SECRETARIA DA RECEITA FEDERAL DO BRASIL - RFB"/>
    <x v="5"/>
    <d v="2024-03-20T00:00:00"/>
    <d v="2024-03-20T00:00:00"/>
    <s v="'1023839"/>
    <s v="1 | 1"/>
    <x v="1"/>
    <x v="0"/>
    <n v="-3632.79"/>
    <x v="20"/>
    <x v="20"/>
    <s v="REF. DCTFWEB EKO - 01/2024"/>
    <x v="10"/>
    <x v="2"/>
    <x v="0"/>
    <n v="7001"/>
    <x v="11"/>
    <n v="70017"/>
    <s v="OFICINA (Comum)"/>
    <x v="1"/>
    <x v="1"/>
    <x v="2"/>
    <x v="2"/>
    <x v="2"/>
    <x v="2"/>
  </r>
  <r>
    <x v="4"/>
    <s v="SECRETARIA DA RECEITA FEDERAL DO BRASIL - RFB"/>
    <x v="5"/>
    <d v="2024-03-20T00:00:00"/>
    <d v="2024-03-20T00:00:00"/>
    <s v="'1023839"/>
    <s v="1 | 1"/>
    <x v="1"/>
    <x v="0"/>
    <n v="-3244.24"/>
    <x v="20"/>
    <x v="20"/>
    <s v="REF. DCTFWEB EKO - 01/2024"/>
    <x v="6"/>
    <x v="2"/>
    <x v="0"/>
    <n v="6001"/>
    <x v="6"/>
    <n v="60013"/>
    <s v="OPERACIONAL (Poli e Rollon)"/>
    <x v="1"/>
    <x v="1"/>
    <x v="2"/>
    <x v="2"/>
    <x v="2"/>
    <x v="2"/>
  </r>
  <r>
    <x v="4"/>
    <s v="SECRETARIA DA RECEITA FEDERAL DO BRASIL - RFB"/>
    <x v="5"/>
    <d v="2024-03-20T00:00:00"/>
    <d v="2024-03-20T00:00:00"/>
    <s v="'1023839"/>
    <s v="1 | 1"/>
    <x v="1"/>
    <x v="0"/>
    <n v="-3185.13"/>
    <x v="20"/>
    <x v="20"/>
    <s v="REF. DCTFWEB EKO - 01/2024"/>
    <x v="14"/>
    <x v="1"/>
    <x v="0"/>
    <n v="8001"/>
    <x v="17"/>
    <n v="80011"/>
    <s v="MARKETING (Administrativo)"/>
    <x v="1"/>
    <x v="1"/>
    <x v="2"/>
    <x v="2"/>
    <x v="2"/>
    <x v="2"/>
  </r>
  <r>
    <x v="4"/>
    <s v="SECRETARIA DA RECEITA FEDERAL DO BRASIL - RFB"/>
    <x v="5"/>
    <d v="2024-03-20T00:00:00"/>
    <d v="2024-03-20T00:00:00"/>
    <s v="'1023839"/>
    <s v="1 | 1"/>
    <x v="1"/>
    <x v="0"/>
    <n v="-2526.7399999999998"/>
    <x v="20"/>
    <x v="20"/>
    <s v="REF. DCTFWEB EKO - 01/2024"/>
    <x v="16"/>
    <x v="1"/>
    <x v="0"/>
    <n v="3002"/>
    <x v="19"/>
    <n v="30021"/>
    <s v="FINANCEIRO (Administrativo)"/>
    <x v="1"/>
    <x v="1"/>
    <x v="2"/>
    <x v="2"/>
    <x v="2"/>
    <x v="2"/>
  </r>
  <r>
    <x v="4"/>
    <s v="SECRETARIA DA RECEITA FEDERAL DO BRASIL - RFB"/>
    <x v="5"/>
    <d v="2024-03-20T00:00:00"/>
    <d v="2024-03-20T00:00:00"/>
    <s v="'1023839"/>
    <s v="1 | 1"/>
    <x v="1"/>
    <x v="0"/>
    <n v="-2251.8000000000002"/>
    <x v="20"/>
    <x v="20"/>
    <s v="REF. DCTFWEB EKO - 01/2024"/>
    <x v="4"/>
    <x v="1"/>
    <x v="0"/>
    <n v="8002"/>
    <x v="4"/>
    <n v="80021"/>
    <s v="JURÍDICO (Administrativo)"/>
    <x v="1"/>
    <x v="1"/>
    <x v="2"/>
    <x v="2"/>
    <x v="2"/>
    <x v="2"/>
  </r>
  <r>
    <x v="4"/>
    <s v="SECRETARIA DA RECEITA FEDERAL DO BRASIL - RFB"/>
    <x v="5"/>
    <d v="2024-03-20T00:00:00"/>
    <d v="2024-03-20T00:00:00"/>
    <s v="'1023839"/>
    <s v="1 | 1"/>
    <x v="1"/>
    <x v="0"/>
    <n v="-2084.06"/>
    <x v="20"/>
    <x v="20"/>
    <s v="REF. DCTFWEB EKO - 01/2024"/>
    <x v="11"/>
    <x v="1"/>
    <x v="0"/>
    <n v="3003"/>
    <x v="12"/>
    <n v="30031"/>
    <s v="COBRANÇA (Administrativo)"/>
    <x v="1"/>
    <x v="1"/>
    <x v="2"/>
    <x v="2"/>
    <x v="2"/>
    <x v="2"/>
  </r>
  <r>
    <x v="4"/>
    <s v="SECRETARIA DA RECEITA FEDERAL DO BRASIL - RFB"/>
    <x v="5"/>
    <d v="2024-03-20T00:00:00"/>
    <d v="2024-03-20T00:00:00"/>
    <s v="'1023839"/>
    <s v="1 | 1"/>
    <x v="1"/>
    <x v="0"/>
    <n v="-1183.33"/>
    <x v="20"/>
    <x v="20"/>
    <s v="REF. DCTFWEB EKO - 01/2024"/>
    <x v="6"/>
    <x v="2"/>
    <x v="0"/>
    <n v="6002"/>
    <x v="9"/>
    <n v="60023"/>
    <s v="OPERACIONAL ADM (Poli e Rollon)"/>
    <x v="1"/>
    <x v="1"/>
    <x v="2"/>
    <x v="2"/>
    <x v="2"/>
    <x v="2"/>
  </r>
  <r>
    <x v="4"/>
    <s v="SECRETARIA DA RECEITA FEDERAL DO BRASIL - RFB"/>
    <x v="5"/>
    <d v="2024-03-20T00:00:00"/>
    <d v="2024-03-20T00:00:00"/>
    <s v="'1023839"/>
    <s v="1 | 1"/>
    <x v="1"/>
    <x v="0"/>
    <n v="-1117.1099999999999"/>
    <x v="20"/>
    <x v="20"/>
    <s v="REF. DCTFWEB EKO - 01/2024"/>
    <x v="8"/>
    <x v="1"/>
    <x v="0"/>
    <n v="3006"/>
    <x v="8"/>
    <n v="30061"/>
    <s v="RECURSOS HUMANOS (Administrativo)"/>
    <x v="1"/>
    <x v="1"/>
    <x v="2"/>
    <x v="2"/>
    <x v="2"/>
    <x v="2"/>
  </r>
  <r>
    <x v="4"/>
    <s v="SECRETARIA DA RECEITA FEDERAL DO BRASIL - RFB"/>
    <x v="5"/>
    <d v="2024-03-20T00:00:00"/>
    <d v="2024-03-20T00:00:00"/>
    <s v="'1023839"/>
    <s v="1 | 1"/>
    <x v="1"/>
    <x v="0"/>
    <n v="-886.32"/>
    <x v="20"/>
    <x v="20"/>
    <s v="REF. DCTFWEB EKO - 01/2024"/>
    <x v="21"/>
    <x v="1"/>
    <x v="0"/>
    <n v="8003"/>
    <x v="28"/>
    <n v="80031"/>
    <s v="QUALIDADE E PROCESSOS (Administrativo)"/>
    <x v="1"/>
    <x v="1"/>
    <x v="2"/>
    <x v="2"/>
    <x v="2"/>
    <x v="2"/>
  </r>
  <r>
    <x v="4"/>
    <s v="SECRETARIA DA RECEITA FEDERAL DO BRASIL - RFB"/>
    <x v="5"/>
    <d v="2024-03-20T00:00:00"/>
    <d v="2024-03-20T00:00:00"/>
    <s v="'1023839"/>
    <s v="1 | 1"/>
    <x v="1"/>
    <x v="0"/>
    <n v="-848.84"/>
    <x v="32"/>
    <x v="32"/>
    <s v="REF. DCTFWEB EKO - 01/2024"/>
    <x v="19"/>
    <x v="1"/>
    <x v="0"/>
    <n v="1002"/>
    <x v="22"/>
    <n v="10021"/>
    <s v="DIRETORIA (Administrativo)"/>
    <x v="1"/>
    <x v="1"/>
    <x v="2"/>
    <x v="2"/>
    <x v="2"/>
    <x v="2"/>
  </r>
  <r>
    <x v="4"/>
    <s v="SECRETARIA DA RECEITA FEDERAL DO BRASIL - RFB"/>
    <x v="5"/>
    <d v="2024-03-20T00:00:00"/>
    <d v="2024-03-20T00:00:00"/>
    <s v="'1023839"/>
    <s v="1 | 1"/>
    <x v="1"/>
    <x v="0"/>
    <n v="-802"/>
    <x v="32"/>
    <x v="32"/>
    <s v="REF. DCTFWEB EKO - 01/2024"/>
    <x v="6"/>
    <x v="2"/>
    <x v="0"/>
    <n v="6001"/>
    <x v="6"/>
    <n v="60012"/>
    <s v="OPERACIONAL (Extraordinário)"/>
    <x v="1"/>
    <x v="1"/>
    <x v="2"/>
    <x v="2"/>
    <x v="2"/>
    <x v="2"/>
  </r>
  <r>
    <x v="4"/>
    <s v="SECRETARIA DA RECEITA FEDERAL DO BRASIL - RFB"/>
    <x v="5"/>
    <d v="2024-03-20T00:00:00"/>
    <d v="2024-03-20T00:00:00"/>
    <s v="'1023839"/>
    <s v="1 | 1"/>
    <x v="1"/>
    <x v="0"/>
    <n v="-789.12"/>
    <x v="20"/>
    <x v="20"/>
    <s v="REF. DCTFWEB EKO - 01/2024"/>
    <x v="7"/>
    <x v="2"/>
    <x v="0"/>
    <n v="3008"/>
    <x v="26"/>
    <n v="30087"/>
    <s v="ALMOXARIFADO (Comum)"/>
    <x v="1"/>
    <x v="1"/>
    <x v="2"/>
    <x v="2"/>
    <x v="2"/>
    <x v="2"/>
  </r>
  <r>
    <x v="4"/>
    <s v="SECRETARIA DA RECEITA FEDERAL DO BRASIL - RFB"/>
    <x v="5"/>
    <d v="2024-03-20T00:00:00"/>
    <d v="2024-03-20T00:00:00"/>
    <s v="'1023839"/>
    <s v="1 | 1"/>
    <x v="1"/>
    <x v="0"/>
    <n v="-572.45000000000005"/>
    <x v="20"/>
    <x v="20"/>
    <s v="REF. DCTFWEB EKO - 01/2024"/>
    <x v="12"/>
    <x v="1"/>
    <x v="0"/>
    <n v="4003"/>
    <x v="13"/>
    <n v="40031"/>
    <s v="RELACIONAMENTO (Administrativo)"/>
    <x v="1"/>
    <x v="1"/>
    <x v="2"/>
    <x v="2"/>
    <x v="2"/>
    <x v="2"/>
  </r>
  <r>
    <x v="4"/>
    <s v="SECRETARIA DA RECEITA FEDERAL DO BRASIL - RFB"/>
    <x v="5"/>
    <d v="2024-03-20T00:00:00"/>
    <d v="2024-03-20T00:00:00"/>
    <s v="'1023839"/>
    <s v="1 | 1"/>
    <x v="1"/>
    <x v="0"/>
    <n v="-567.57000000000005"/>
    <x v="20"/>
    <x v="20"/>
    <s v="REF. DCTFWEB EKO - 01/2024"/>
    <x v="15"/>
    <x v="1"/>
    <x v="0"/>
    <n v="3005"/>
    <x v="18"/>
    <n v="30051"/>
    <s v="DEPARTAMENTO PESSOAL (Administrativo)"/>
    <x v="1"/>
    <x v="1"/>
    <x v="2"/>
    <x v="2"/>
    <x v="2"/>
    <x v="2"/>
  </r>
  <r>
    <x v="4"/>
    <s v="SECRETARIA DA RECEITA FEDERAL DO BRASIL - RFB"/>
    <x v="5"/>
    <d v="2024-03-20T00:00:00"/>
    <d v="2024-03-20T00:00:00"/>
    <s v="'1023839"/>
    <s v="1 | 1"/>
    <x v="1"/>
    <x v="0"/>
    <n v="-567.57000000000005"/>
    <x v="20"/>
    <x v="20"/>
    <s v="REF. DCTFWEB EKO - 01/2024"/>
    <x v="9"/>
    <x v="1"/>
    <x v="0"/>
    <n v="8006"/>
    <x v="10"/>
    <n v="80061"/>
    <s v="TECNOLOGIA DA INFORMAÇÃO (Administrativo)"/>
    <x v="1"/>
    <x v="1"/>
    <x v="2"/>
    <x v="2"/>
    <x v="2"/>
    <x v="2"/>
  </r>
  <r>
    <x v="4"/>
    <s v="SECRETARIA DA RECEITA FEDERAL DO BRASIL - RFB"/>
    <x v="5"/>
    <d v="2024-03-20T00:00:00"/>
    <d v="2024-03-20T00:00:00"/>
    <s v="'1023839"/>
    <s v="1 | 1"/>
    <x v="1"/>
    <x v="0"/>
    <n v="-543.04"/>
    <x v="20"/>
    <x v="20"/>
    <s v="REF. DCTFWEB EKO - 01/2024"/>
    <x v="18"/>
    <x v="1"/>
    <x v="0"/>
    <n v="5002"/>
    <x v="21"/>
    <n v="50021"/>
    <s v="MANIFESTO (Administrativo)"/>
    <x v="1"/>
    <x v="1"/>
    <x v="2"/>
    <x v="2"/>
    <x v="2"/>
    <x v="2"/>
  </r>
  <r>
    <x v="4"/>
    <s v="SECRETARIA DA RECEITA FEDERAL DO BRASIL - RFB"/>
    <x v="5"/>
    <d v="2024-03-20T00:00:00"/>
    <d v="2024-03-20T00:00:00"/>
    <s v="'1023839"/>
    <s v="1 | 1"/>
    <x v="1"/>
    <x v="0"/>
    <n v="-543.04"/>
    <x v="20"/>
    <x v="20"/>
    <s v="REF. DCTFWEB EKO - 01/2024"/>
    <x v="2"/>
    <x v="2"/>
    <x v="0"/>
    <n v="5005"/>
    <x v="32"/>
    <n v="50057"/>
    <s v="SEGURANÇA DO TRABALHO (Comum)"/>
    <x v="1"/>
    <x v="1"/>
    <x v="2"/>
    <x v="2"/>
    <x v="2"/>
    <x v="2"/>
  </r>
  <r>
    <x v="4"/>
    <s v="SECRETARIA DA RECEITA FEDERAL DO BRASIL - RFB"/>
    <x v="5"/>
    <d v="2024-03-20T00:00:00"/>
    <d v="2024-03-20T00:00:00"/>
    <s v="'1023839"/>
    <s v="1 | 1"/>
    <x v="1"/>
    <x v="0"/>
    <n v="-418.4"/>
    <x v="32"/>
    <x v="32"/>
    <s v="REF. DCTFWEB EKO - 01/2024"/>
    <x v="14"/>
    <x v="1"/>
    <x v="0"/>
    <n v="8001"/>
    <x v="17"/>
    <n v="80011"/>
    <s v="MARKETING (Administrativo)"/>
    <x v="1"/>
    <x v="1"/>
    <x v="2"/>
    <x v="2"/>
    <x v="2"/>
    <x v="2"/>
  </r>
  <r>
    <x v="4"/>
    <s v="SECRETARIA DA RECEITA FEDERAL DO BRASIL - RFB"/>
    <x v="5"/>
    <d v="2024-03-20T00:00:00"/>
    <d v="2024-03-20T00:00:00"/>
    <s v="'1023839"/>
    <s v="1 | 1"/>
    <x v="1"/>
    <x v="0"/>
    <n v="-275.35000000000002"/>
    <x v="32"/>
    <x v="32"/>
    <s v="REF. DCTFWEB EKO - 01/2024"/>
    <x v="10"/>
    <x v="2"/>
    <x v="0"/>
    <n v="7001"/>
    <x v="11"/>
    <n v="70017"/>
    <s v="OFICINA (Comum)"/>
    <x v="1"/>
    <x v="1"/>
    <x v="2"/>
    <x v="2"/>
    <x v="2"/>
    <x v="2"/>
  </r>
  <r>
    <x v="4"/>
    <s v="SECRETARIA DA RECEITA FEDERAL DO BRASIL - RFB"/>
    <x v="5"/>
    <d v="2024-03-20T00:00:00"/>
    <d v="2024-03-20T00:00:00"/>
    <s v="'1023839"/>
    <s v="1 | 1"/>
    <x v="1"/>
    <x v="0"/>
    <n v="-178.65"/>
    <x v="32"/>
    <x v="32"/>
    <s v="REF. DCTFWEB EKO - 01/2024"/>
    <x v="6"/>
    <x v="2"/>
    <x v="0"/>
    <n v="6001"/>
    <x v="6"/>
    <n v="60013"/>
    <s v="OPERACIONAL (Poli e Rollon)"/>
    <x v="1"/>
    <x v="1"/>
    <x v="2"/>
    <x v="2"/>
    <x v="2"/>
    <x v="2"/>
  </r>
  <r>
    <x v="4"/>
    <s v="SECRETARIA DA RECEITA FEDERAL DO BRASIL - RFB"/>
    <x v="5"/>
    <d v="2024-03-20T00:00:00"/>
    <d v="2024-03-20T00:00:00"/>
    <s v="'1023839"/>
    <s v="1 | 1"/>
    <x v="1"/>
    <x v="0"/>
    <n v="-122.53"/>
    <x v="32"/>
    <x v="32"/>
    <s v="REF. DCTFWEB EKO - 01/2024"/>
    <x v="16"/>
    <x v="1"/>
    <x v="0"/>
    <n v="3002"/>
    <x v="19"/>
    <n v="30021"/>
    <s v="FINANCEIRO (Administrativo)"/>
    <x v="1"/>
    <x v="1"/>
    <x v="2"/>
    <x v="2"/>
    <x v="2"/>
    <x v="2"/>
  </r>
  <r>
    <x v="4"/>
    <s v="SECRETARIA DA RECEITA FEDERAL DO BRASIL - RFB"/>
    <x v="5"/>
    <d v="2024-03-20T00:00:00"/>
    <d v="2024-03-20T00:00:00"/>
    <s v="'1023839"/>
    <s v="1 | 1"/>
    <x v="1"/>
    <x v="0"/>
    <n v="-58.11"/>
    <x v="32"/>
    <x v="32"/>
    <s v="REF. DCTFWEB EKO - 01/2024"/>
    <x v="15"/>
    <x v="1"/>
    <x v="0"/>
    <n v="3005"/>
    <x v="18"/>
    <n v="30051"/>
    <s v="DEPARTAMENTO PESSOAL (Administrativo)"/>
    <x v="1"/>
    <x v="1"/>
    <x v="2"/>
    <x v="2"/>
    <x v="2"/>
    <x v="2"/>
  </r>
  <r>
    <x v="4"/>
    <s v="SECRETARIA DA RECEITA FEDERAL DO BRASIL - RFB"/>
    <x v="5"/>
    <d v="2024-03-20T00:00:00"/>
    <d v="2024-03-20T00:00:00"/>
    <s v="'1023839"/>
    <s v="1 | 1"/>
    <x v="1"/>
    <x v="0"/>
    <n v="-44.75"/>
    <x v="32"/>
    <x v="32"/>
    <s v="REF. DCTFWEB EKO - 01/2024"/>
    <x v="4"/>
    <x v="1"/>
    <x v="0"/>
    <n v="8002"/>
    <x v="4"/>
    <n v="80021"/>
    <s v="JURÍDICO (Administrativo)"/>
    <x v="1"/>
    <x v="1"/>
    <x v="2"/>
    <x v="2"/>
    <x v="2"/>
    <x v="2"/>
  </r>
  <r>
    <x v="4"/>
    <s v="SECRETARIA DA RECEITA FEDERAL DO BRASIL - RFB"/>
    <x v="5"/>
    <d v="2024-03-20T00:00:00"/>
    <d v="2024-03-20T00:00:00"/>
    <s v="'1023839"/>
    <s v="1 | 1"/>
    <x v="1"/>
    <x v="0"/>
    <n v="-40.409999999999997"/>
    <x v="32"/>
    <x v="32"/>
    <s v="REF. DCTFWEB EKO - 01/2024"/>
    <x v="20"/>
    <x v="1"/>
    <x v="0"/>
    <n v="3004"/>
    <x v="27"/>
    <n v="30041"/>
    <s v="FATURAMENTO (Administrativo)"/>
    <x v="1"/>
    <x v="1"/>
    <x v="2"/>
    <x v="2"/>
    <x v="2"/>
    <x v="2"/>
  </r>
  <r>
    <x v="4"/>
    <s v="SECRETARIA DA RECEITA FEDERAL DO BRASIL - RFB"/>
    <x v="5"/>
    <d v="2024-03-20T00:00:00"/>
    <d v="2024-03-20T00:00:00"/>
    <s v="'1023839"/>
    <s v="1 | 1"/>
    <x v="1"/>
    <x v="0"/>
    <n v="-33.340000000000003"/>
    <x v="32"/>
    <x v="32"/>
    <s v="REF. DCTFWEB EKO - 01/2024"/>
    <x v="6"/>
    <x v="2"/>
    <x v="0"/>
    <n v="6002"/>
    <x v="9"/>
    <n v="60022"/>
    <s v="OPERACIONAL ADM (Extraordinário)"/>
    <x v="1"/>
    <x v="1"/>
    <x v="2"/>
    <x v="2"/>
    <x v="2"/>
    <x v="2"/>
  </r>
  <r>
    <x v="4"/>
    <s v="SECRETARIA DA RECEITA FEDERAL DO BRASIL - RFB"/>
    <x v="5"/>
    <d v="2024-03-20T00:00:00"/>
    <d v="2024-03-20T00:00:00"/>
    <s v="'1023839"/>
    <s v="1 | 1"/>
    <x v="1"/>
    <x v="0"/>
    <n v="-20.7"/>
    <x v="32"/>
    <x v="32"/>
    <s v="REF. DCTFWEB EKO - 01/2024"/>
    <x v="8"/>
    <x v="1"/>
    <x v="0"/>
    <n v="3006"/>
    <x v="8"/>
    <n v="30061"/>
    <s v="RECURSOS HUMANOS (Administrativo)"/>
    <x v="1"/>
    <x v="1"/>
    <x v="2"/>
    <x v="2"/>
    <x v="2"/>
    <x v="2"/>
  </r>
  <r>
    <x v="4"/>
    <s v="SECRETARIA DA RECEITA FEDERAL DO BRASIL - RFB"/>
    <x v="5"/>
    <d v="2024-03-20T00:00:00"/>
    <d v="2024-03-20T00:00:00"/>
    <s v="'1023839"/>
    <s v="1 | 1"/>
    <x v="1"/>
    <x v="0"/>
    <n v="0"/>
    <x v="32"/>
    <x v="32"/>
    <s v="REF. DCTFWEB EKO - 01/2024"/>
    <x v="6"/>
    <x v="2"/>
    <x v="0"/>
    <n v="6001"/>
    <x v="6"/>
    <n v="60014"/>
    <s v="OPERACIONAL (Reciclável)"/>
    <x v="1"/>
    <x v="1"/>
    <x v="2"/>
    <x v="2"/>
    <x v="2"/>
    <x v="2"/>
  </r>
  <r>
    <x v="4"/>
    <s v="SECRETARIA DA RECEITA FEDERAL DO BRASIL - RFB"/>
    <x v="5"/>
    <d v="2024-03-20T00:00:00"/>
    <d v="2024-03-20T00:00:00"/>
    <s v="'1023839"/>
    <s v="1 | 1"/>
    <x v="1"/>
    <x v="0"/>
    <n v="0"/>
    <x v="32"/>
    <x v="32"/>
    <s v="REF. DCTFWEB EKO - 01/2024"/>
    <x v="6"/>
    <x v="2"/>
    <x v="0"/>
    <n v="6001"/>
    <x v="6"/>
    <n v="60015"/>
    <s v="OPERACIONAL (Químico e Biológico)"/>
    <x v="1"/>
    <x v="1"/>
    <x v="2"/>
    <x v="2"/>
    <x v="2"/>
    <x v="2"/>
  </r>
  <r>
    <x v="4"/>
    <s v="SECRETARIA DA RECEITA FEDERAL DO BRASIL - RFB"/>
    <x v="5"/>
    <d v="2024-03-20T00:00:00"/>
    <d v="2024-03-20T00:00:00"/>
    <s v="'1023839"/>
    <s v="1 | 1"/>
    <x v="1"/>
    <x v="0"/>
    <n v="0"/>
    <x v="32"/>
    <x v="32"/>
    <s v="REF. DCTFWEB EKO - 01/2024"/>
    <x v="6"/>
    <x v="2"/>
    <x v="0"/>
    <n v="6002"/>
    <x v="9"/>
    <n v="60023"/>
    <s v="OPERACIONAL ADM (Poli e Rollon)"/>
    <x v="1"/>
    <x v="1"/>
    <x v="2"/>
    <x v="2"/>
    <x v="2"/>
    <x v="2"/>
  </r>
  <r>
    <x v="4"/>
    <s v="SECRETARIA DA RECEITA FEDERAL DO BRASIL - RFB"/>
    <x v="6"/>
    <d v="2024-03-28T00:00:00"/>
    <d v="2024-03-28T00:00:00"/>
    <s v="'1023242"/>
    <s v="1 | 1"/>
    <x v="1"/>
    <x v="0"/>
    <n v="-13713.06"/>
    <x v="8"/>
    <x v="8"/>
    <s v="REF. IRPJ 4Âº TRIM/2023 3Âª COTA"/>
    <x v="0"/>
    <x v="0"/>
    <x v="0"/>
    <n v="2001"/>
    <x v="0"/>
    <n v="20011"/>
    <s v="CORPORATIVO (Administrativo)"/>
    <x v="1"/>
    <x v="1"/>
    <x v="4"/>
    <x v="4"/>
    <x v="5"/>
    <x v="5"/>
  </r>
  <r>
    <x v="4"/>
    <s v="SECRETARIA DA RECEITA FEDERAL DO BRASIL - RFB"/>
    <x v="6"/>
    <d v="2024-03-28T00:00:00"/>
    <d v="2024-03-28T00:00:00"/>
    <s v="'1023244"/>
    <s v="1 | 1"/>
    <x v="1"/>
    <x v="0"/>
    <n v="-5303.67"/>
    <x v="9"/>
    <x v="9"/>
    <s v="REF. CSLL 4Âº TRIM/2023 3Âª COTA"/>
    <x v="0"/>
    <x v="0"/>
    <x v="0"/>
    <n v="2001"/>
    <x v="0"/>
    <n v="20011"/>
    <s v="CORPORATIVO (Administrativo)"/>
    <x v="1"/>
    <x v="1"/>
    <x v="4"/>
    <x v="4"/>
    <x v="5"/>
    <x v="5"/>
  </r>
  <r>
    <x v="4"/>
    <s v="SECRETARIA DA RECEITA FEDERAL DO BRASIL - RFB"/>
    <x v="6"/>
    <d v="2024-03-28T00:00:00"/>
    <d v="2024-03-28T00:00:00"/>
    <s v="'1023367"/>
    <s v="1 | 1"/>
    <x v="1"/>
    <x v="0"/>
    <n v="-3120.31"/>
    <x v="89"/>
    <x v="88"/>
    <s v="REF. DARM PARCELAMENTO 04/390687/2022 (PARCELA 23/84)"/>
    <x v="0"/>
    <x v="0"/>
    <x v="0"/>
    <n v="2001"/>
    <x v="0"/>
    <n v="20011"/>
    <s v="CORPORATIVO (Administrativo)"/>
    <x v="1"/>
    <x v="1"/>
    <x v="5"/>
    <x v="5"/>
    <x v="6"/>
    <x v="6"/>
  </r>
  <r>
    <x v="4"/>
    <s v="SECRETARIA DA RECEITA FEDERAL DO BRASIL - RFB"/>
    <x v="6"/>
    <d v="2024-03-28T00:00:00"/>
    <d v="2024-03-28T00:00:00"/>
    <s v="'1023368"/>
    <s v="1 | 1"/>
    <x v="1"/>
    <x v="0"/>
    <n v="-7028.03"/>
    <x v="89"/>
    <x v="88"/>
    <s v="REF. DARM PARCELAMENTO 04/390903/2023 (PARCELA 09/84)"/>
    <x v="0"/>
    <x v="0"/>
    <x v="0"/>
    <n v="2001"/>
    <x v="0"/>
    <n v="20011"/>
    <s v="CORPORATIVO (Administrativo)"/>
    <x v="1"/>
    <x v="1"/>
    <x v="5"/>
    <x v="5"/>
    <x v="6"/>
    <x v="6"/>
  </r>
  <r>
    <x v="4"/>
    <s v="SECRETARIA DA RECEITA FEDERAL DO BRASIL - RFB"/>
    <x v="6"/>
    <d v="2024-03-28T00:00:00"/>
    <d v="2024-03-28T00:00:00"/>
    <s v="'1023369"/>
    <s v="1 | 1"/>
    <x v="1"/>
    <x v="0"/>
    <n v="-6315.64"/>
    <x v="89"/>
    <x v="88"/>
    <s v="REF. DARM PARCELAMENTO 04/390638/2022 (PARCELA 23/84)"/>
    <x v="0"/>
    <x v="0"/>
    <x v="0"/>
    <n v="2001"/>
    <x v="0"/>
    <n v="20011"/>
    <s v="CORPORATIVO (Administrativo)"/>
    <x v="1"/>
    <x v="1"/>
    <x v="5"/>
    <x v="5"/>
    <x v="6"/>
    <x v="6"/>
  </r>
  <r>
    <x v="4"/>
    <s v="SECRETARIA DA RECEITA FEDERAL DO BRASIL - RFB"/>
    <x v="6"/>
    <d v="2024-03-28T00:00:00"/>
    <d v="2024-03-28T00:00:00"/>
    <s v="'1023601"/>
    <s v="1 | 1"/>
    <x v="1"/>
    <x v="0"/>
    <n v="-117680.83"/>
    <x v="61"/>
    <x v="60"/>
    <s v="REF. PARCSN - EKO PARC 15 DE 60 - DEB C/C ITAU"/>
    <x v="0"/>
    <x v="0"/>
    <x v="0"/>
    <n v="2001"/>
    <x v="0"/>
    <n v="20011"/>
    <s v="CORPORATIVO (Administrativo)"/>
    <x v="1"/>
    <x v="1"/>
    <x v="5"/>
    <x v="5"/>
    <x v="6"/>
    <x v="6"/>
  </r>
  <r>
    <x v="4"/>
    <s v="SECRETARIA DA RECEITA FEDERAL DO BRASIL - RFB"/>
    <x v="7"/>
    <d v="2024-04-17T00:00:00"/>
    <d v="2024-04-19T00:00:00"/>
    <s v="'1025229"/>
    <s v="1 | 1"/>
    <x v="1"/>
    <x v="0"/>
    <n v="-25.32"/>
    <x v="5"/>
    <x v="5"/>
    <s v="REF. Guia CSRF NF IntegraÃ§Ã£o"/>
    <x v="0"/>
    <x v="0"/>
    <x v="0"/>
    <n v="2001"/>
    <x v="0"/>
    <n v="20017"/>
    <s v="CORPORATIVO (Comum)"/>
    <x v="1"/>
    <x v="3"/>
    <x v="3"/>
    <x v="3"/>
    <x v="4"/>
    <x v="4"/>
  </r>
  <r>
    <x v="4"/>
    <s v="SECRETARIA DA RECEITA FEDERAL DO BRASIL - RFB"/>
    <x v="7"/>
    <d v="2024-04-20T00:00:00"/>
    <d v="2024-05-20T00:00:00"/>
    <s v="'1026492"/>
    <s v="1 | 1"/>
    <x v="1"/>
    <x v="0"/>
    <n v="-253314.7"/>
    <x v="20"/>
    <x v="20"/>
    <s v="REF. DCTFWEB ABRIL 2024"/>
    <x v="6"/>
    <x v="2"/>
    <x v="0"/>
    <n v="6001"/>
    <x v="6"/>
    <n v="60012"/>
    <s v="OPERACIONAL (Extraordinário)"/>
    <x v="1"/>
    <x v="3"/>
    <x v="2"/>
    <x v="2"/>
    <x v="2"/>
    <x v="2"/>
  </r>
  <r>
    <x v="4"/>
    <s v="SECRETARIA DA RECEITA FEDERAL DO BRASIL - RFB"/>
    <x v="7"/>
    <d v="2024-04-20T00:00:00"/>
    <d v="2024-05-20T00:00:00"/>
    <s v="'1026492"/>
    <s v="1 | 1"/>
    <x v="1"/>
    <x v="0"/>
    <n v="-21571.99"/>
    <x v="20"/>
    <x v="20"/>
    <s v="REF. DCTFWEB ABRIL 2024"/>
    <x v="6"/>
    <x v="2"/>
    <x v="0"/>
    <n v="6002"/>
    <x v="9"/>
    <n v="60025"/>
    <s v="OPERACIONAL ADM (Químico e Biológico)"/>
    <x v="1"/>
    <x v="3"/>
    <x v="2"/>
    <x v="2"/>
    <x v="2"/>
    <x v="2"/>
  </r>
  <r>
    <x v="4"/>
    <s v="SECRETARIA DA RECEITA FEDERAL DO BRASIL - RFB"/>
    <x v="7"/>
    <d v="2024-04-20T00:00:00"/>
    <d v="2024-05-20T00:00:00"/>
    <s v="'1026492"/>
    <s v="1 | 1"/>
    <x v="1"/>
    <x v="0"/>
    <n v="-11851.8"/>
    <x v="20"/>
    <x v="20"/>
    <s v="REF. DCTFWEB ABRIL 2024"/>
    <x v="6"/>
    <x v="2"/>
    <x v="0"/>
    <n v="6001"/>
    <x v="6"/>
    <n v="60013"/>
    <s v="OPERACIONAL (Poli e Rollon)"/>
    <x v="1"/>
    <x v="3"/>
    <x v="2"/>
    <x v="2"/>
    <x v="2"/>
    <x v="2"/>
  </r>
  <r>
    <x v="4"/>
    <s v="SECRETARIA DA RECEITA FEDERAL DO BRASIL - RFB"/>
    <x v="7"/>
    <d v="2024-04-20T00:00:00"/>
    <d v="2024-05-20T00:00:00"/>
    <s v="'1026492"/>
    <s v="1 | 1"/>
    <x v="1"/>
    <x v="0"/>
    <n v="-8647.7900000000009"/>
    <x v="20"/>
    <x v="20"/>
    <s v="REF. DCTFWEB ABRIL 2024"/>
    <x v="6"/>
    <x v="2"/>
    <x v="0"/>
    <n v="6002"/>
    <x v="9"/>
    <n v="60022"/>
    <s v="OPERACIONAL ADM (Extraordinário)"/>
    <x v="1"/>
    <x v="3"/>
    <x v="2"/>
    <x v="2"/>
    <x v="2"/>
    <x v="2"/>
  </r>
  <r>
    <x v="4"/>
    <s v="SECRETARIA DA RECEITA FEDERAL DO BRASIL - RFB"/>
    <x v="7"/>
    <d v="2024-04-20T00:00:00"/>
    <d v="2024-05-20T00:00:00"/>
    <s v="'1026492"/>
    <s v="1 | 1"/>
    <x v="1"/>
    <x v="0"/>
    <n v="-8237.49"/>
    <x v="20"/>
    <x v="20"/>
    <s v="REF. DCTFWEB ABRIL 2024"/>
    <x v="6"/>
    <x v="2"/>
    <x v="0"/>
    <n v="6001"/>
    <x v="6"/>
    <n v="60014"/>
    <s v="OPERACIONAL (Reciclável)"/>
    <x v="1"/>
    <x v="3"/>
    <x v="2"/>
    <x v="2"/>
    <x v="2"/>
    <x v="2"/>
  </r>
  <r>
    <x v="4"/>
    <s v="SECRETARIA DA RECEITA FEDERAL DO BRASIL - RFB"/>
    <x v="7"/>
    <d v="2024-04-20T00:00:00"/>
    <d v="2024-05-20T00:00:00"/>
    <s v="'1026492"/>
    <s v="1 | 1"/>
    <x v="1"/>
    <x v="0"/>
    <n v="-4299.01"/>
    <x v="20"/>
    <x v="20"/>
    <s v="REF. DCTFWEB ABRIL 2024"/>
    <x v="19"/>
    <x v="1"/>
    <x v="0"/>
    <n v="1002"/>
    <x v="22"/>
    <n v="10021"/>
    <s v="DIRETORIA (Administrativo)"/>
    <x v="1"/>
    <x v="3"/>
    <x v="2"/>
    <x v="2"/>
    <x v="2"/>
    <x v="2"/>
  </r>
  <r>
    <x v="4"/>
    <s v="SECRETARIA DA RECEITA FEDERAL DO BRASIL - RFB"/>
    <x v="7"/>
    <d v="2024-04-20T00:00:00"/>
    <d v="2024-05-20T00:00:00"/>
    <s v="'1026492"/>
    <s v="1 | 1"/>
    <x v="1"/>
    <x v="0"/>
    <n v="-3959.67"/>
    <x v="20"/>
    <x v="20"/>
    <s v="REF. DCTFWEB ABRIL 2024"/>
    <x v="6"/>
    <x v="2"/>
    <x v="0"/>
    <n v="6002"/>
    <x v="9"/>
    <n v="60027"/>
    <s v="OPERACIONAL ADM (Comum)"/>
    <x v="1"/>
    <x v="3"/>
    <x v="2"/>
    <x v="2"/>
    <x v="2"/>
    <x v="2"/>
  </r>
  <r>
    <x v="4"/>
    <s v="SECRETARIA DA RECEITA FEDERAL DO BRASIL - RFB"/>
    <x v="7"/>
    <d v="2024-04-20T00:00:00"/>
    <d v="2024-05-20T00:00:00"/>
    <s v="'1026492"/>
    <s v="1 | 1"/>
    <x v="1"/>
    <x v="0"/>
    <n v="-3743.88"/>
    <x v="20"/>
    <x v="20"/>
    <s v="REF. DCTFWEB ABRIL 2024"/>
    <x v="10"/>
    <x v="2"/>
    <x v="0"/>
    <n v="7001"/>
    <x v="11"/>
    <n v="70017"/>
    <s v="OFICINA (Comum)"/>
    <x v="1"/>
    <x v="3"/>
    <x v="2"/>
    <x v="2"/>
    <x v="2"/>
    <x v="2"/>
  </r>
  <r>
    <x v="4"/>
    <s v="SECRETARIA DA RECEITA FEDERAL DO BRASIL - RFB"/>
    <x v="7"/>
    <d v="2024-04-20T00:00:00"/>
    <d v="2024-05-20T00:00:00"/>
    <s v="'1026492"/>
    <s v="1 | 1"/>
    <x v="1"/>
    <x v="0"/>
    <n v="-3304.94"/>
    <x v="20"/>
    <x v="20"/>
    <s v="REF. DCTFWEB ABRIL 2024"/>
    <x v="14"/>
    <x v="1"/>
    <x v="0"/>
    <n v="8001"/>
    <x v="17"/>
    <n v="80011"/>
    <s v="MARKETING (Administrativo)"/>
    <x v="1"/>
    <x v="3"/>
    <x v="2"/>
    <x v="2"/>
    <x v="2"/>
    <x v="2"/>
  </r>
  <r>
    <x v="4"/>
    <s v="SECRETARIA DA RECEITA FEDERAL DO BRASIL - RFB"/>
    <x v="7"/>
    <d v="2024-04-20T00:00:00"/>
    <d v="2024-05-20T00:00:00"/>
    <s v="'1026492"/>
    <s v="1 | 1"/>
    <x v="1"/>
    <x v="0"/>
    <n v="-2562.79"/>
    <x v="20"/>
    <x v="20"/>
    <s v="REF. DCTFWEB ABRIL 2024"/>
    <x v="4"/>
    <x v="1"/>
    <x v="0"/>
    <n v="8002"/>
    <x v="4"/>
    <n v="80021"/>
    <s v="JURÍDICO (Administrativo)"/>
    <x v="1"/>
    <x v="3"/>
    <x v="2"/>
    <x v="2"/>
    <x v="2"/>
    <x v="2"/>
  </r>
  <r>
    <x v="4"/>
    <s v="SECRETARIA DA RECEITA FEDERAL DO BRASIL - RFB"/>
    <x v="7"/>
    <d v="2024-04-20T00:00:00"/>
    <d v="2024-05-20T00:00:00"/>
    <s v="'1026492"/>
    <s v="1 | 1"/>
    <x v="1"/>
    <x v="0"/>
    <n v="-2209.09"/>
    <x v="20"/>
    <x v="20"/>
    <s v="REF. DCTFWEB ABRIL 2024"/>
    <x v="11"/>
    <x v="1"/>
    <x v="0"/>
    <n v="3003"/>
    <x v="12"/>
    <n v="30031"/>
    <s v="COBRANÇA (Administrativo)"/>
    <x v="1"/>
    <x v="3"/>
    <x v="2"/>
    <x v="2"/>
    <x v="2"/>
    <x v="2"/>
  </r>
  <r>
    <x v="4"/>
    <s v="SECRETARIA DA RECEITA FEDERAL DO BRASIL - RFB"/>
    <x v="7"/>
    <d v="2024-04-20T00:00:00"/>
    <d v="2024-05-20T00:00:00"/>
    <s v="'1026492"/>
    <s v="1 | 1"/>
    <x v="1"/>
    <x v="0"/>
    <n v="-1708.38"/>
    <x v="20"/>
    <x v="20"/>
    <s v="REF. DCTFWEB ABRIL 2024"/>
    <x v="16"/>
    <x v="1"/>
    <x v="0"/>
    <n v="3002"/>
    <x v="19"/>
    <n v="30021"/>
    <s v="FINANCEIRO (Administrativo)"/>
    <x v="1"/>
    <x v="3"/>
    <x v="2"/>
    <x v="2"/>
    <x v="2"/>
    <x v="2"/>
  </r>
  <r>
    <x v="4"/>
    <s v="SECRETARIA DA RECEITA FEDERAL DO BRASIL - RFB"/>
    <x v="7"/>
    <d v="2024-04-20T00:00:00"/>
    <d v="2024-05-20T00:00:00"/>
    <s v="'1026492"/>
    <s v="1 | 1"/>
    <x v="1"/>
    <x v="0"/>
    <n v="-1448.72"/>
    <x v="149"/>
    <x v="147"/>
    <s v="REF. DCTFWEB ABRIL 2024"/>
    <x v="0"/>
    <x v="0"/>
    <x v="0"/>
    <n v="2001"/>
    <x v="0"/>
    <n v="20011"/>
    <s v="CORPORATIVO (Administrativo)"/>
    <x v="1"/>
    <x v="3"/>
    <x v="4"/>
    <x v="4"/>
    <x v="5"/>
    <x v="5"/>
  </r>
  <r>
    <x v="4"/>
    <s v="SECRETARIA DA RECEITA FEDERAL DO BRASIL - RFB"/>
    <x v="7"/>
    <d v="2024-04-20T00:00:00"/>
    <d v="2024-05-20T00:00:00"/>
    <s v="'1026492"/>
    <s v="1 | 1"/>
    <x v="1"/>
    <x v="0"/>
    <n v="-1341.07"/>
    <x v="20"/>
    <x v="20"/>
    <s v="REF. DCTFWEB ABRIL 2024"/>
    <x v="15"/>
    <x v="1"/>
    <x v="0"/>
    <n v="3005"/>
    <x v="18"/>
    <n v="30051"/>
    <s v="DEPARTAMENTO PESSOAL (Administrativo)"/>
    <x v="1"/>
    <x v="3"/>
    <x v="2"/>
    <x v="2"/>
    <x v="2"/>
    <x v="2"/>
  </r>
  <r>
    <x v="4"/>
    <s v="SECRETARIA DA RECEITA FEDERAL DO BRASIL - RFB"/>
    <x v="7"/>
    <d v="2024-04-20T00:00:00"/>
    <d v="2024-05-20T00:00:00"/>
    <s v="'1026492"/>
    <s v="1 | 1"/>
    <x v="1"/>
    <x v="0"/>
    <n v="-1202.23"/>
    <x v="20"/>
    <x v="20"/>
    <s v="REF. DCTFWEB ABRIL 2024"/>
    <x v="6"/>
    <x v="2"/>
    <x v="0"/>
    <n v="6002"/>
    <x v="9"/>
    <n v="60023"/>
    <s v="OPERACIONAL ADM (Poli e Rollon)"/>
    <x v="1"/>
    <x v="3"/>
    <x v="2"/>
    <x v="2"/>
    <x v="2"/>
    <x v="2"/>
  </r>
  <r>
    <x v="4"/>
    <s v="SECRETARIA DA RECEITA FEDERAL DO BRASIL - RFB"/>
    <x v="7"/>
    <d v="2024-04-20T00:00:00"/>
    <d v="2024-05-20T00:00:00"/>
    <s v="'1026492"/>
    <s v="1 | 1"/>
    <x v="1"/>
    <x v="0"/>
    <n v="-1201.03"/>
    <x v="20"/>
    <x v="20"/>
    <s v="REF. DCTFWEB ABRIL 2024"/>
    <x v="8"/>
    <x v="1"/>
    <x v="0"/>
    <n v="3006"/>
    <x v="8"/>
    <n v="30061"/>
    <s v="RECURSOS HUMANOS (Administrativo)"/>
    <x v="1"/>
    <x v="3"/>
    <x v="2"/>
    <x v="2"/>
    <x v="2"/>
    <x v="2"/>
  </r>
  <r>
    <x v="4"/>
    <s v="SECRETARIA DA RECEITA FEDERAL DO BRASIL - RFB"/>
    <x v="7"/>
    <d v="2024-04-20T00:00:00"/>
    <d v="2024-05-20T00:00:00"/>
    <s v="'1026492"/>
    <s v="1 | 1"/>
    <x v="1"/>
    <x v="0"/>
    <n v="-931.69"/>
    <x v="20"/>
    <x v="20"/>
    <s v="REF. DCTFWEB ABRIL 2024"/>
    <x v="21"/>
    <x v="1"/>
    <x v="0"/>
    <n v="8003"/>
    <x v="28"/>
    <n v="80031"/>
    <s v="QUALIDADE E PROCESSOS (Administrativo)"/>
    <x v="1"/>
    <x v="3"/>
    <x v="2"/>
    <x v="2"/>
    <x v="2"/>
    <x v="2"/>
  </r>
  <r>
    <x v="4"/>
    <s v="SECRETARIA DA RECEITA FEDERAL DO BRASIL - RFB"/>
    <x v="7"/>
    <d v="2024-04-20T00:00:00"/>
    <d v="2024-05-20T00:00:00"/>
    <s v="'1026492"/>
    <s v="1 | 1"/>
    <x v="1"/>
    <x v="0"/>
    <n v="-848.84"/>
    <x v="32"/>
    <x v="32"/>
    <s v="REF. DCTFWEB ABRIL 2024"/>
    <x v="19"/>
    <x v="1"/>
    <x v="0"/>
    <n v="1002"/>
    <x v="22"/>
    <n v="10021"/>
    <s v="DIRETORIA (Administrativo)"/>
    <x v="1"/>
    <x v="3"/>
    <x v="2"/>
    <x v="2"/>
    <x v="2"/>
    <x v="2"/>
  </r>
  <r>
    <x v="4"/>
    <s v="SECRETARIA DA RECEITA FEDERAL DO BRASIL - RFB"/>
    <x v="7"/>
    <d v="2024-04-20T00:00:00"/>
    <d v="2024-05-20T00:00:00"/>
    <s v="'1026492"/>
    <s v="1 | 1"/>
    <x v="1"/>
    <x v="0"/>
    <n v="-760.97"/>
    <x v="32"/>
    <x v="32"/>
    <s v="REF. DCTFWEB ABRIL 2024"/>
    <x v="10"/>
    <x v="2"/>
    <x v="0"/>
    <n v="7001"/>
    <x v="11"/>
    <n v="70017"/>
    <s v="OFICINA (Comum)"/>
    <x v="1"/>
    <x v="3"/>
    <x v="2"/>
    <x v="2"/>
    <x v="2"/>
    <x v="2"/>
  </r>
  <r>
    <x v="4"/>
    <s v="SECRETARIA DA RECEITA FEDERAL DO BRASIL - RFB"/>
    <x v="7"/>
    <d v="2024-04-20T00:00:00"/>
    <d v="2024-05-20T00:00:00"/>
    <s v="'1026492"/>
    <s v="1 | 1"/>
    <x v="1"/>
    <x v="0"/>
    <n v="-757.45"/>
    <x v="20"/>
    <x v="20"/>
    <s v="REF. DCTFWEB ABRIL 2024"/>
    <x v="7"/>
    <x v="2"/>
    <x v="0"/>
    <n v="3008"/>
    <x v="26"/>
    <n v="30087"/>
    <s v="ALMOXARIFADO (Comum)"/>
    <x v="1"/>
    <x v="3"/>
    <x v="2"/>
    <x v="2"/>
    <x v="2"/>
    <x v="2"/>
  </r>
  <r>
    <x v="4"/>
    <s v="SECRETARIA DA RECEITA FEDERAL DO BRASIL - RFB"/>
    <x v="7"/>
    <d v="2024-04-20T00:00:00"/>
    <d v="2024-05-20T00:00:00"/>
    <s v="'1026492"/>
    <s v="1 | 1"/>
    <x v="1"/>
    <x v="0"/>
    <n v="-625.5"/>
    <x v="32"/>
    <x v="32"/>
    <s v="REF. DCTFWEB ABRIL 2024"/>
    <x v="6"/>
    <x v="2"/>
    <x v="0"/>
    <n v="6001"/>
    <x v="6"/>
    <n v="60012"/>
    <s v="OPERACIONAL (Extraordinário)"/>
    <x v="1"/>
    <x v="3"/>
    <x v="2"/>
    <x v="2"/>
    <x v="2"/>
    <x v="2"/>
  </r>
  <r>
    <x v="4"/>
    <s v="SECRETARIA DA RECEITA FEDERAL DO BRASIL - RFB"/>
    <x v="7"/>
    <d v="2024-04-20T00:00:00"/>
    <d v="2024-05-20T00:00:00"/>
    <s v="'1026492"/>
    <s v="1 | 1"/>
    <x v="1"/>
    <x v="0"/>
    <n v="-602.12"/>
    <x v="20"/>
    <x v="20"/>
    <s v="REF. DCTFWEB ABRIL 2024"/>
    <x v="12"/>
    <x v="1"/>
    <x v="0"/>
    <n v="4003"/>
    <x v="13"/>
    <n v="40031"/>
    <s v="RELACIONAMENTO (Administrativo)"/>
    <x v="1"/>
    <x v="3"/>
    <x v="2"/>
    <x v="2"/>
    <x v="2"/>
    <x v="2"/>
  </r>
  <r>
    <x v="4"/>
    <s v="SECRETARIA DA RECEITA FEDERAL DO BRASIL - RFB"/>
    <x v="7"/>
    <d v="2024-04-20T00:00:00"/>
    <d v="2024-05-20T00:00:00"/>
    <s v="'1026492"/>
    <s v="1 | 1"/>
    <x v="1"/>
    <x v="0"/>
    <n v="-597.01"/>
    <x v="20"/>
    <x v="20"/>
    <s v="REF. DCTFWEB ABRIL 2024"/>
    <x v="9"/>
    <x v="1"/>
    <x v="0"/>
    <n v="8006"/>
    <x v="10"/>
    <n v="80061"/>
    <s v="TECNOLOGIA DA INFORMAÇÃO (Administrativo)"/>
    <x v="1"/>
    <x v="3"/>
    <x v="2"/>
    <x v="2"/>
    <x v="2"/>
    <x v="2"/>
  </r>
  <r>
    <x v="4"/>
    <s v="SECRETARIA DA RECEITA FEDERAL DO BRASIL - RFB"/>
    <x v="7"/>
    <d v="2024-04-20T00:00:00"/>
    <d v="2024-05-20T00:00:00"/>
    <s v="'1026492"/>
    <s v="1 | 1"/>
    <x v="1"/>
    <x v="0"/>
    <n v="-574.37"/>
    <x v="20"/>
    <x v="20"/>
    <s v="REF. DCTFWEB ABRIL 2024"/>
    <x v="18"/>
    <x v="1"/>
    <x v="0"/>
    <n v="5002"/>
    <x v="21"/>
    <n v="50021"/>
    <s v="MANIFESTO (Administrativo)"/>
    <x v="1"/>
    <x v="3"/>
    <x v="2"/>
    <x v="2"/>
    <x v="2"/>
    <x v="2"/>
  </r>
  <r>
    <x v="4"/>
    <s v="SECRETARIA DA RECEITA FEDERAL DO BRASIL - RFB"/>
    <x v="7"/>
    <d v="2024-04-20T00:00:00"/>
    <d v="2024-05-20T00:00:00"/>
    <s v="'1026492"/>
    <s v="1 | 1"/>
    <x v="1"/>
    <x v="0"/>
    <n v="-574.37"/>
    <x v="20"/>
    <x v="20"/>
    <s v="REF. DCTFWEB ABRIL 2024"/>
    <x v="2"/>
    <x v="2"/>
    <x v="0"/>
    <n v="5005"/>
    <x v="32"/>
    <n v="50057"/>
    <s v="SEGURANÇA DO TRABALHO (Comum)"/>
    <x v="1"/>
    <x v="3"/>
    <x v="2"/>
    <x v="2"/>
    <x v="2"/>
    <x v="2"/>
  </r>
  <r>
    <x v="4"/>
    <s v="SECRETARIA DA RECEITA FEDERAL DO BRASIL - RFB"/>
    <x v="7"/>
    <d v="2024-04-20T00:00:00"/>
    <d v="2024-05-20T00:00:00"/>
    <s v="'1026492"/>
    <s v="1 | 1"/>
    <x v="1"/>
    <x v="0"/>
    <n v="-475.77"/>
    <x v="32"/>
    <x v="32"/>
    <s v="REF. DCTFWEB ABRIL 2024"/>
    <x v="14"/>
    <x v="1"/>
    <x v="0"/>
    <n v="8001"/>
    <x v="17"/>
    <n v="80011"/>
    <s v="MARKETING (Administrativo)"/>
    <x v="1"/>
    <x v="3"/>
    <x v="2"/>
    <x v="2"/>
    <x v="2"/>
    <x v="2"/>
  </r>
  <r>
    <x v="4"/>
    <s v="SECRETARIA DA RECEITA FEDERAL DO BRASIL - RFB"/>
    <x v="7"/>
    <d v="2024-04-20T00:00:00"/>
    <d v="2024-05-20T00:00:00"/>
    <s v="'1026492"/>
    <s v="1 | 1"/>
    <x v="1"/>
    <x v="0"/>
    <n v="-354.05"/>
    <x v="32"/>
    <x v="32"/>
    <s v="REF. DCTFWEB ABRIL 2024"/>
    <x v="6"/>
    <x v="2"/>
    <x v="0"/>
    <n v="6002"/>
    <x v="9"/>
    <n v="60022"/>
    <s v="OPERACIONAL ADM (Extraordinário)"/>
    <x v="1"/>
    <x v="3"/>
    <x v="2"/>
    <x v="2"/>
    <x v="2"/>
    <x v="2"/>
  </r>
  <r>
    <x v="4"/>
    <s v="SECRETARIA DA RECEITA FEDERAL DO BRASIL - RFB"/>
    <x v="7"/>
    <d v="2024-04-20T00:00:00"/>
    <d v="2024-05-20T00:00:00"/>
    <s v="'1026492"/>
    <s v="1 | 1"/>
    <x v="1"/>
    <x v="0"/>
    <n v="-218.38"/>
    <x v="32"/>
    <x v="32"/>
    <s v="REF. DCTFWEB ABRIL 2024"/>
    <x v="6"/>
    <x v="2"/>
    <x v="0"/>
    <n v="6002"/>
    <x v="9"/>
    <n v="60023"/>
    <s v="OPERACIONAL ADM (Poli e Rollon)"/>
    <x v="1"/>
    <x v="3"/>
    <x v="2"/>
    <x v="2"/>
    <x v="2"/>
    <x v="2"/>
  </r>
  <r>
    <x v="4"/>
    <s v="SECRETARIA DA RECEITA FEDERAL DO BRASIL - RFB"/>
    <x v="7"/>
    <d v="2024-04-20T00:00:00"/>
    <d v="2024-05-20T00:00:00"/>
    <s v="'1026492"/>
    <s v="1 | 1"/>
    <x v="1"/>
    <x v="0"/>
    <n v="-150.63"/>
    <x v="32"/>
    <x v="32"/>
    <s v="REF. DCTFWEB ABRIL 2024"/>
    <x v="16"/>
    <x v="1"/>
    <x v="0"/>
    <n v="3002"/>
    <x v="19"/>
    <n v="30021"/>
    <s v="FINANCEIRO (Administrativo)"/>
    <x v="1"/>
    <x v="3"/>
    <x v="2"/>
    <x v="2"/>
    <x v="2"/>
    <x v="2"/>
  </r>
  <r>
    <x v="4"/>
    <s v="SECRETARIA DA RECEITA FEDERAL DO BRASIL - RFB"/>
    <x v="7"/>
    <d v="2024-04-20T00:00:00"/>
    <d v="2024-05-20T00:00:00"/>
    <s v="'1026492"/>
    <s v="1 | 1"/>
    <x v="1"/>
    <x v="0"/>
    <n v="-115.54"/>
    <x v="32"/>
    <x v="32"/>
    <s v="REF. DCTFWEB ABRIL 2024"/>
    <x v="11"/>
    <x v="1"/>
    <x v="0"/>
    <n v="3003"/>
    <x v="12"/>
    <n v="30031"/>
    <s v="COBRANÇA (Administrativo)"/>
    <x v="1"/>
    <x v="3"/>
    <x v="2"/>
    <x v="2"/>
    <x v="2"/>
    <x v="2"/>
  </r>
  <r>
    <x v="4"/>
    <s v="SECRETARIA DA RECEITA FEDERAL DO BRASIL - RFB"/>
    <x v="7"/>
    <d v="2024-04-20T00:00:00"/>
    <d v="2024-05-20T00:00:00"/>
    <s v="'1026492"/>
    <s v="1 | 1"/>
    <x v="1"/>
    <x v="0"/>
    <n v="-111.62"/>
    <x v="32"/>
    <x v="32"/>
    <s v="REF. DCTFWEB ABRIL 2024"/>
    <x v="6"/>
    <x v="2"/>
    <x v="0"/>
    <n v="6001"/>
    <x v="6"/>
    <n v="60013"/>
    <s v="OPERACIONAL (Poli e Rollon)"/>
    <x v="1"/>
    <x v="3"/>
    <x v="2"/>
    <x v="2"/>
    <x v="2"/>
    <x v="2"/>
  </r>
  <r>
    <x v="4"/>
    <s v="SECRETARIA DA RECEITA FEDERAL DO BRASIL - RFB"/>
    <x v="7"/>
    <d v="2024-04-20T00:00:00"/>
    <d v="2024-05-20T00:00:00"/>
    <s v="'1026492"/>
    <s v="1 | 1"/>
    <x v="1"/>
    <x v="0"/>
    <n v="-84.33"/>
    <x v="32"/>
    <x v="32"/>
    <s v="REF. DCTFWEB ABRIL 2024"/>
    <x v="15"/>
    <x v="1"/>
    <x v="0"/>
    <n v="3005"/>
    <x v="18"/>
    <n v="30051"/>
    <s v="DEPARTAMENTO PESSOAL (Administrativo)"/>
    <x v="1"/>
    <x v="3"/>
    <x v="2"/>
    <x v="2"/>
    <x v="2"/>
    <x v="2"/>
  </r>
  <r>
    <x v="4"/>
    <s v="SECRETARIA DA RECEITA FEDERAL DO BRASIL - RFB"/>
    <x v="7"/>
    <d v="2024-04-20T00:00:00"/>
    <d v="2024-05-20T00:00:00"/>
    <s v="'1026492"/>
    <s v="1 | 1"/>
    <x v="1"/>
    <x v="0"/>
    <n v="-57.7"/>
    <x v="32"/>
    <x v="32"/>
    <s v="REF. DCTFWEB ABRIL 2024"/>
    <x v="20"/>
    <x v="1"/>
    <x v="0"/>
    <n v="3004"/>
    <x v="27"/>
    <n v="30041"/>
    <s v="FATURAMENTO (Administrativo)"/>
    <x v="1"/>
    <x v="3"/>
    <x v="2"/>
    <x v="2"/>
    <x v="2"/>
    <x v="2"/>
  </r>
  <r>
    <x v="4"/>
    <s v="SECRETARIA DA RECEITA FEDERAL DO BRASIL - RFB"/>
    <x v="7"/>
    <d v="2024-04-20T00:00:00"/>
    <d v="2024-05-20T00:00:00"/>
    <s v="'1026492"/>
    <s v="1 | 1"/>
    <x v="1"/>
    <x v="0"/>
    <n v="-30.3"/>
    <x v="32"/>
    <x v="32"/>
    <s v="REF. DCTFWEB ABRIL 2024"/>
    <x v="4"/>
    <x v="1"/>
    <x v="0"/>
    <n v="8002"/>
    <x v="4"/>
    <n v="80021"/>
    <s v="JURÍDICO (Administrativo)"/>
    <x v="1"/>
    <x v="3"/>
    <x v="2"/>
    <x v="2"/>
    <x v="2"/>
    <x v="2"/>
  </r>
  <r>
    <x v="4"/>
    <s v="SECRETARIA DA RECEITA FEDERAL DO BRASIL - RFB"/>
    <x v="7"/>
    <d v="2024-04-20T00:00:00"/>
    <d v="2024-05-20T00:00:00"/>
    <s v="'1026492"/>
    <s v="1 | 1"/>
    <x v="1"/>
    <x v="0"/>
    <n v="-16.05"/>
    <x v="32"/>
    <x v="32"/>
    <s v="REF. DCTFWEB ABRIL 2024"/>
    <x v="8"/>
    <x v="1"/>
    <x v="0"/>
    <n v="3006"/>
    <x v="8"/>
    <n v="30061"/>
    <s v="RECURSOS HUMANOS (Administrativo)"/>
    <x v="1"/>
    <x v="3"/>
    <x v="2"/>
    <x v="2"/>
    <x v="2"/>
    <x v="2"/>
  </r>
  <r>
    <x v="4"/>
    <s v="SECRETARIA DA RECEITA FEDERAL DO BRASIL - RFB"/>
    <x v="7"/>
    <d v="2024-04-24T00:00:00"/>
    <d v="2024-04-30T00:00:00"/>
    <s v="'1025451"/>
    <s v="1 | 1"/>
    <x v="1"/>
    <x v="0"/>
    <n v="-118537.93"/>
    <x v="61"/>
    <x v="60"/>
    <s v="REF.  PARCSN - EKO PARC 16/60"/>
    <x v="0"/>
    <x v="0"/>
    <x v="0"/>
    <n v="2001"/>
    <x v="0"/>
    <n v="20011"/>
    <s v="CORPORATIVO (Administrativo)"/>
    <x v="1"/>
    <x v="3"/>
    <x v="5"/>
    <x v="5"/>
    <x v="6"/>
    <x v="6"/>
  </r>
  <r>
    <x v="4"/>
    <s v="SECRETARIA DA RECEITA FEDERAL DO BRASIL - RFB"/>
    <x v="7"/>
    <d v="2024-04-24T00:00:00"/>
    <d v="2024-04-30T00:00:00"/>
    <s v="'1025452"/>
    <s v="1 | 1"/>
    <x v="1"/>
    <x v="0"/>
    <n v="-6038.26"/>
    <x v="10"/>
    <x v="10"/>
    <s v="REF. RELP SN PARC 24/188"/>
    <x v="0"/>
    <x v="0"/>
    <x v="0"/>
    <n v="2001"/>
    <x v="0"/>
    <n v="20011"/>
    <s v="CORPORATIVO (Administrativo)"/>
    <x v="1"/>
    <x v="3"/>
    <x v="5"/>
    <x v="5"/>
    <x v="6"/>
    <x v="6"/>
  </r>
  <r>
    <x v="4"/>
    <s v="SECRETARIA DA RECEITA FEDERAL DO BRASIL - RFB"/>
    <x v="7"/>
    <d v="2024-04-29T00:00:00"/>
    <d v="2024-04-30T00:00:00"/>
    <s v="'07.01.24120.0312338-7"/>
    <s v="1 | 1"/>
    <x v="1"/>
    <x v="0"/>
    <n v="-51493.1"/>
    <x v="8"/>
    <x v="8"/>
    <s v="REF. IRPJ 1Âº TRIM/2024 QUOTA 1"/>
    <x v="0"/>
    <x v="0"/>
    <x v="0"/>
    <n v="2001"/>
    <x v="0"/>
    <n v="20011"/>
    <s v="CORPORATIVO (Administrativo)"/>
    <x v="1"/>
    <x v="3"/>
    <x v="4"/>
    <x v="4"/>
    <x v="5"/>
    <x v="5"/>
  </r>
  <r>
    <x v="4"/>
    <s v="SECRETARIA DA RECEITA FEDERAL DO BRASIL - RFB"/>
    <x v="7"/>
    <d v="2024-04-29T00:00:00"/>
    <d v="2024-04-30T00:00:00"/>
    <s v="'07.01.24120.0324888-0"/>
    <s v="1 | 1"/>
    <x v="1"/>
    <x v="0"/>
    <n v="-18800.87"/>
    <x v="9"/>
    <x v="9"/>
    <s v="REF. CSLL - 1 TRIMESTRE 2024 QUOTA 1 "/>
    <x v="0"/>
    <x v="0"/>
    <x v="0"/>
    <n v="2001"/>
    <x v="0"/>
    <n v="20011"/>
    <s v="CORPORATIVO (Administrativo)"/>
    <x v="1"/>
    <x v="3"/>
    <x v="4"/>
    <x v="4"/>
    <x v="5"/>
    <x v="5"/>
  </r>
  <r>
    <x v="4"/>
    <s v="SECRETARIA DA RECEITA FEDERAL DO BRASIL - RFB"/>
    <x v="7"/>
    <d v="2024-05-23T00:00:00"/>
    <d v="2024-05-24T00:00:00"/>
    <s v="'07.01.24144.6307018-6"/>
    <s v="1 | 1"/>
    <x v="1"/>
    <x v="0"/>
    <n v="-71707.02"/>
    <x v="6"/>
    <x v="6"/>
    <s v="REF. PIS 04/2024 "/>
    <x v="0"/>
    <x v="0"/>
    <x v="0"/>
    <n v="2001"/>
    <x v="0"/>
    <n v="20017"/>
    <s v="CORPORATIVO (Comum)"/>
    <x v="1"/>
    <x v="3"/>
    <x v="3"/>
    <x v="3"/>
    <x v="4"/>
    <x v="4"/>
  </r>
  <r>
    <x v="4"/>
    <s v="SECRETARIA DA RECEITA FEDERAL DO BRASIL - RFB"/>
    <x v="7"/>
    <d v="2024-05-23T00:00:00"/>
    <d v="2024-05-24T00:00:00"/>
    <s v="'07.01.24144.6313554-7"/>
    <s v="1 | 1"/>
    <x v="1"/>
    <x v="0"/>
    <n v="-330490.84999999998"/>
    <x v="5"/>
    <x v="5"/>
    <s v="REF. COFINS 04/2024 "/>
    <x v="0"/>
    <x v="0"/>
    <x v="0"/>
    <n v="2001"/>
    <x v="0"/>
    <n v="20017"/>
    <s v="CORPORATIVO (Comum)"/>
    <x v="1"/>
    <x v="3"/>
    <x v="3"/>
    <x v="3"/>
    <x v="4"/>
    <x v="4"/>
  </r>
  <r>
    <x v="4"/>
    <s v="SECRETARIA DA RECEITA FEDERAL DO BRASIL - RFB"/>
    <x v="8"/>
    <d v="2024-05-14T00:00:00"/>
    <d v="2024-05-31T00:00:00"/>
    <s v="'1026534"/>
    <s v="1 | 1"/>
    <x v="1"/>
    <x v="0"/>
    <n v="-119456.99"/>
    <x v="61"/>
    <x v="60"/>
    <s v="REF.  PARCSN - EKO PARC 17/60"/>
    <x v="0"/>
    <x v="0"/>
    <x v="0"/>
    <n v="2001"/>
    <x v="0"/>
    <n v="20011"/>
    <s v="CORPORATIVO (Administrativo)"/>
    <x v="1"/>
    <x v="3"/>
    <x v="5"/>
    <x v="5"/>
    <x v="6"/>
    <x v="6"/>
  </r>
  <r>
    <x v="4"/>
    <s v="SECRETARIA DA RECEITA FEDERAL DO BRASIL - RFB"/>
    <x v="8"/>
    <d v="2024-05-16T00:00:00"/>
    <d v="2024-05-31T00:00:00"/>
    <s v="'07.01.24137.8342840-7"/>
    <s v="1 | 1"/>
    <x v="1"/>
    <x v="0"/>
    <n v="-18988.87"/>
    <x v="9"/>
    <x v="9"/>
    <s v="REF. CSLL - 1 TRIMESTRE 2024 QUOTA 2"/>
    <x v="0"/>
    <x v="0"/>
    <x v="0"/>
    <n v="2001"/>
    <x v="0"/>
    <n v="20011"/>
    <s v="CORPORATIVO (Administrativo)"/>
    <x v="1"/>
    <x v="3"/>
    <x v="4"/>
    <x v="4"/>
    <x v="5"/>
    <x v="5"/>
  </r>
  <r>
    <x v="4"/>
    <s v="SECRETARIA DA RECEITA FEDERAL DO BRASIL - RFB"/>
    <x v="8"/>
    <d v="2024-05-16T00:00:00"/>
    <d v="2024-05-31T00:00:00"/>
    <s v="'07012413783221985"/>
    <s v="1 | 1"/>
    <x v="1"/>
    <x v="0"/>
    <n v="-52008.03"/>
    <x v="8"/>
    <x v="8"/>
    <s v="REF. IRPJ 1Âº TRIM/2024 QUOTA 2"/>
    <x v="0"/>
    <x v="0"/>
    <x v="0"/>
    <n v="2001"/>
    <x v="0"/>
    <n v="20011"/>
    <s v="CORPORATIVO (Administrativo)"/>
    <x v="1"/>
    <x v="3"/>
    <x v="4"/>
    <x v="4"/>
    <x v="5"/>
    <x v="5"/>
  </r>
  <r>
    <x v="4"/>
    <s v="SECRETARIA DA RECEITA FEDERAL DO BRASIL - RFB"/>
    <x v="8"/>
    <d v="2024-06-14T00:00:00"/>
    <d v="2024-06-20T00:00:00"/>
    <s v="'1028242"/>
    <s v="1 | 1"/>
    <x v="1"/>
    <x v="0"/>
    <n v="-298487.93"/>
    <x v="20"/>
    <x v="20"/>
    <s v="REF. DCTFWEB MAIO 2024"/>
    <x v="6"/>
    <x v="2"/>
    <x v="0"/>
    <n v="6001"/>
    <x v="6"/>
    <n v="60012"/>
    <s v="OPERACIONAL (Extraordinário)"/>
    <x v="1"/>
    <x v="3"/>
    <x v="2"/>
    <x v="2"/>
    <x v="2"/>
    <x v="2"/>
  </r>
  <r>
    <x v="4"/>
    <s v="SECRETARIA DA RECEITA FEDERAL DO BRASIL - RFB"/>
    <x v="8"/>
    <d v="2024-06-14T00:00:00"/>
    <d v="2024-06-20T00:00:00"/>
    <s v="'1028242"/>
    <s v="1 | 1"/>
    <x v="1"/>
    <x v="0"/>
    <n v="-24760.19"/>
    <x v="20"/>
    <x v="20"/>
    <s v="REF. DCTFWEB MAIO 2024"/>
    <x v="6"/>
    <x v="2"/>
    <x v="0"/>
    <n v="6001"/>
    <x v="6"/>
    <n v="60015"/>
    <s v="OPERACIONAL (Químico e Biológico)"/>
    <x v="1"/>
    <x v="3"/>
    <x v="2"/>
    <x v="2"/>
    <x v="2"/>
    <x v="2"/>
  </r>
  <r>
    <x v="4"/>
    <s v="SECRETARIA DA RECEITA FEDERAL DO BRASIL - RFB"/>
    <x v="8"/>
    <d v="2024-06-14T00:00:00"/>
    <d v="2024-06-20T00:00:00"/>
    <s v="'1028242"/>
    <s v="1 | 1"/>
    <x v="1"/>
    <x v="0"/>
    <n v="-15373.96"/>
    <x v="20"/>
    <x v="20"/>
    <s v="REF. DCTFWEB MAIO 2024"/>
    <x v="6"/>
    <x v="2"/>
    <x v="0"/>
    <n v="6001"/>
    <x v="6"/>
    <n v="60013"/>
    <s v="OPERACIONAL (Poli e Rollon)"/>
    <x v="1"/>
    <x v="3"/>
    <x v="2"/>
    <x v="2"/>
    <x v="2"/>
    <x v="2"/>
  </r>
  <r>
    <x v="4"/>
    <s v="SECRETARIA DA RECEITA FEDERAL DO BRASIL - RFB"/>
    <x v="8"/>
    <d v="2024-06-14T00:00:00"/>
    <d v="2024-06-20T00:00:00"/>
    <s v="'1028242"/>
    <s v="1 | 1"/>
    <x v="1"/>
    <x v="0"/>
    <n v="-9412.1299999999992"/>
    <x v="20"/>
    <x v="20"/>
    <s v="REF. DCTFWEB MAIO 2024"/>
    <x v="6"/>
    <x v="2"/>
    <x v="0"/>
    <n v="6001"/>
    <x v="6"/>
    <n v="60012"/>
    <s v="OPERACIONAL (Extraordinário)"/>
    <x v="1"/>
    <x v="3"/>
    <x v="2"/>
    <x v="2"/>
    <x v="2"/>
    <x v="2"/>
  </r>
  <r>
    <x v="4"/>
    <s v="SECRETARIA DA RECEITA FEDERAL DO BRASIL - RFB"/>
    <x v="8"/>
    <d v="2024-06-14T00:00:00"/>
    <d v="2024-06-20T00:00:00"/>
    <s v="'1028242"/>
    <s v="1 | 1"/>
    <x v="1"/>
    <x v="0"/>
    <n v="-7974.48"/>
    <x v="20"/>
    <x v="20"/>
    <s v="REF. DCTFWEB MAIO 2024"/>
    <x v="6"/>
    <x v="2"/>
    <x v="0"/>
    <n v="6001"/>
    <x v="6"/>
    <n v="60014"/>
    <s v="OPERACIONAL (Reciclável)"/>
    <x v="1"/>
    <x v="3"/>
    <x v="2"/>
    <x v="2"/>
    <x v="2"/>
    <x v="2"/>
  </r>
  <r>
    <x v="4"/>
    <s v="SECRETARIA DA RECEITA FEDERAL DO BRASIL - RFB"/>
    <x v="8"/>
    <d v="2024-06-14T00:00:00"/>
    <d v="2024-06-20T00:00:00"/>
    <s v="'1028242"/>
    <s v="1 | 1"/>
    <x v="1"/>
    <x v="0"/>
    <n v="-5404.93"/>
    <x v="20"/>
    <x v="20"/>
    <s v="REF. DCTFWEB MAIO 2024"/>
    <x v="6"/>
    <x v="2"/>
    <x v="0"/>
    <n v="6002"/>
    <x v="9"/>
    <n v="60027"/>
    <s v="OPERACIONAL ADM (Comum)"/>
    <x v="1"/>
    <x v="3"/>
    <x v="2"/>
    <x v="2"/>
    <x v="2"/>
    <x v="2"/>
  </r>
  <r>
    <x v="4"/>
    <s v="SECRETARIA DA RECEITA FEDERAL DO BRASIL - RFB"/>
    <x v="8"/>
    <d v="2024-06-14T00:00:00"/>
    <d v="2024-06-20T00:00:00"/>
    <s v="'1028242"/>
    <s v="1 | 1"/>
    <x v="1"/>
    <x v="0"/>
    <n v="-4299.01"/>
    <x v="20"/>
    <x v="20"/>
    <s v="REF. DCTFWEB MAIO 2024"/>
    <x v="19"/>
    <x v="1"/>
    <x v="0"/>
    <n v="1002"/>
    <x v="22"/>
    <n v="10021"/>
    <s v="DIRETORIA (Administrativo)"/>
    <x v="1"/>
    <x v="3"/>
    <x v="2"/>
    <x v="2"/>
    <x v="2"/>
    <x v="2"/>
  </r>
  <r>
    <x v="4"/>
    <s v="SECRETARIA DA RECEITA FEDERAL DO BRASIL - RFB"/>
    <x v="8"/>
    <d v="2024-06-14T00:00:00"/>
    <d v="2024-06-20T00:00:00"/>
    <s v="'1028242"/>
    <s v="1 | 1"/>
    <x v="1"/>
    <x v="0"/>
    <n v="-3721.73"/>
    <x v="20"/>
    <x v="20"/>
    <s v="REF. DCTFWEB MAIO 2024"/>
    <x v="10"/>
    <x v="2"/>
    <x v="0"/>
    <n v="7001"/>
    <x v="11"/>
    <n v="70017"/>
    <s v="OFICINA (Comum)"/>
    <x v="1"/>
    <x v="3"/>
    <x v="2"/>
    <x v="2"/>
    <x v="2"/>
    <x v="2"/>
  </r>
  <r>
    <x v="4"/>
    <s v="SECRETARIA DA RECEITA FEDERAL DO BRASIL - RFB"/>
    <x v="8"/>
    <d v="2024-06-14T00:00:00"/>
    <d v="2024-06-20T00:00:00"/>
    <s v="'1028242"/>
    <s v="1 | 1"/>
    <x v="1"/>
    <x v="0"/>
    <n v="-3304.94"/>
    <x v="20"/>
    <x v="20"/>
    <s v="REF. DCTFWEB MAIO 2024"/>
    <x v="14"/>
    <x v="1"/>
    <x v="0"/>
    <n v="8001"/>
    <x v="17"/>
    <n v="80011"/>
    <s v="MARKETING (Administrativo)"/>
    <x v="1"/>
    <x v="3"/>
    <x v="2"/>
    <x v="2"/>
    <x v="2"/>
    <x v="2"/>
  </r>
  <r>
    <x v="4"/>
    <s v="SECRETARIA DA RECEITA FEDERAL DO BRASIL - RFB"/>
    <x v="8"/>
    <d v="2024-06-14T00:00:00"/>
    <d v="2024-06-20T00:00:00"/>
    <s v="'1028242"/>
    <s v="1 | 1"/>
    <x v="1"/>
    <x v="0"/>
    <n v="-2966.13"/>
    <x v="32"/>
    <x v="32"/>
    <s v="REF. DCTFWEB MAIO 2024"/>
    <x v="6"/>
    <x v="2"/>
    <x v="0"/>
    <n v="6001"/>
    <x v="6"/>
    <n v="60012"/>
    <s v="OPERACIONAL (Extraordinário)"/>
    <x v="1"/>
    <x v="3"/>
    <x v="2"/>
    <x v="2"/>
    <x v="2"/>
    <x v="2"/>
  </r>
  <r>
    <x v="4"/>
    <s v="SECRETARIA DA RECEITA FEDERAL DO BRASIL - RFB"/>
    <x v="8"/>
    <d v="2024-06-14T00:00:00"/>
    <d v="2024-06-20T00:00:00"/>
    <s v="'1028242"/>
    <s v="1 | 1"/>
    <x v="1"/>
    <x v="0"/>
    <n v="-2262.52"/>
    <x v="20"/>
    <x v="20"/>
    <s v="REF. DCTFWEB MAIO 2024"/>
    <x v="11"/>
    <x v="1"/>
    <x v="0"/>
    <n v="3003"/>
    <x v="12"/>
    <n v="30031"/>
    <s v="COBRANÇA (Administrativo)"/>
    <x v="1"/>
    <x v="3"/>
    <x v="2"/>
    <x v="2"/>
    <x v="2"/>
    <x v="2"/>
  </r>
  <r>
    <x v="4"/>
    <s v="SECRETARIA DA RECEITA FEDERAL DO BRASIL - RFB"/>
    <x v="8"/>
    <d v="2024-06-14T00:00:00"/>
    <d v="2024-06-20T00:00:00"/>
    <s v="'1028242"/>
    <s v="1 | 1"/>
    <x v="1"/>
    <x v="0"/>
    <n v="-2157.33"/>
    <x v="20"/>
    <x v="20"/>
    <s v="REF. DCTFWEB MAIO 2024"/>
    <x v="4"/>
    <x v="1"/>
    <x v="0"/>
    <n v="8002"/>
    <x v="4"/>
    <n v="80021"/>
    <s v="JURÍDICO (Administrativo)"/>
    <x v="1"/>
    <x v="3"/>
    <x v="2"/>
    <x v="2"/>
    <x v="2"/>
    <x v="2"/>
  </r>
  <r>
    <x v="4"/>
    <s v="SECRETARIA DA RECEITA FEDERAL DO BRASIL - RFB"/>
    <x v="8"/>
    <d v="2024-06-14T00:00:00"/>
    <d v="2024-06-20T00:00:00"/>
    <s v="'1028242"/>
    <s v="1 | 1"/>
    <x v="1"/>
    <x v="0"/>
    <n v="-1855.24"/>
    <x v="20"/>
    <x v="20"/>
    <s v="REF. DCTFWEB MAIO 2024"/>
    <x v="6"/>
    <x v="2"/>
    <x v="0"/>
    <n v="6002"/>
    <x v="9"/>
    <n v="60023"/>
    <s v="OPERACIONAL ADM (Poli e Rollon)"/>
    <x v="1"/>
    <x v="3"/>
    <x v="2"/>
    <x v="2"/>
    <x v="2"/>
    <x v="2"/>
  </r>
  <r>
    <x v="4"/>
    <s v="SECRETARIA DA RECEITA FEDERAL DO BRASIL - RFB"/>
    <x v="8"/>
    <d v="2024-06-14T00:00:00"/>
    <d v="2024-06-20T00:00:00"/>
    <s v="'1028242"/>
    <s v="1 | 1"/>
    <x v="1"/>
    <x v="0"/>
    <n v="-1708.38"/>
    <x v="20"/>
    <x v="20"/>
    <s v="REF. DCTFWEB MAIO 2024"/>
    <x v="16"/>
    <x v="1"/>
    <x v="0"/>
    <n v="3002"/>
    <x v="19"/>
    <n v="30021"/>
    <s v="FINANCEIRO (Administrativo)"/>
    <x v="1"/>
    <x v="3"/>
    <x v="2"/>
    <x v="2"/>
    <x v="2"/>
    <x v="2"/>
  </r>
  <r>
    <x v="4"/>
    <s v="SECRETARIA DA RECEITA FEDERAL DO BRASIL - RFB"/>
    <x v="8"/>
    <d v="2024-06-14T00:00:00"/>
    <d v="2024-06-20T00:00:00"/>
    <s v="'1028242"/>
    <s v="1 | 1"/>
    <x v="1"/>
    <x v="0"/>
    <n v="-1341.07"/>
    <x v="20"/>
    <x v="20"/>
    <s v="REF. DCTFWEB MAIO 2024"/>
    <x v="15"/>
    <x v="1"/>
    <x v="0"/>
    <n v="3005"/>
    <x v="18"/>
    <n v="30051"/>
    <s v="DEPARTAMENTO PESSOAL (Administrativo)"/>
    <x v="1"/>
    <x v="3"/>
    <x v="2"/>
    <x v="2"/>
    <x v="2"/>
    <x v="2"/>
  </r>
  <r>
    <x v="4"/>
    <s v="SECRETARIA DA RECEITA FEDERAL DO BRASIL - RFB"/>
    <x v="8"/>
    <d v="2024-06-14T00:00:00"/>
    <d v="2024-06-20T00:00:00"/>
    <s v="'1028242"/>
    <s v="1 | 1"/>
    <x v="1"/>
    <x v="0"/>
    <n v="-1178.02"/>
    <x v="20"/>
    <x v="20"/>
    <s v="REF. DCTFWEB MAIO 2024"/>
    <x v="8"/>
    <x v="1"/>
    <x v="0"/>
    <n v="3006"/>
    <x v="8"/>
    <n v="30061"/>
    <s v="RECURSOS HUMANOS (Administrativo)"/>
    <x v="1"/>
    <x v="3"/>
    <x v="2"/>
    <x v="2"/>
    <x v="2"/>
    <x v="2"/>
  </r>
  <r>
    <x v="4"/>
    <s v="SECRETARIA DA RECEITA FEDERAL DO BRASIL - RFB"/>
    <x v="8"/>
    <d v="2024-06-14T00:00:00"/>
    <d v="2024-06-20T00:00:00"/>
    <s v="'1028242"/>
    <s v="1 | 1"/>
    <x v="1"/>
    <x v="0"/>
    <n v="-931.69"/>
    <x v="20"/>
    <x v="20"/>
    <s v="REF. DCTFWEB MAIO 2024"/>
    <x v="21"/>
    <x v="1"/>
    <x v="0"/>
    <n v="8003"/>
    <x v="28"/>
    <n v="80031"/>
    <s v="QUALIDADE E PROCESSOS (Administrativo)"/>
    <x v="1"/>
    <x v="3"/>
    <x v="2"/>
    <x v="2"/>
    <x v="2"/>
    <x v="2"/>
  </r>
  <r>
    <x v="4"/>
    <s v="SECRETARIA DA RECEITA FEDERAL DO BRASIL - RFB"/>
    <x v="8"/>
    <d v="2024-06-14T00:00:00"/>
    <d v="2024-06-20T00:00:00"/>
    <s v="'1028242"/>
    <s v="1 | 1"/>
    <x v="1"/>
    <x v="0"/>
    <n v="-862.92"/>
    <x v="20"/>
    <x v="20"/>
    <s v="REF. DCTFWEB MAIO 2024"/>
    <x v="7"/>
    <x v="2"/>
    <x v="0"/>
    <n v="3008"/>
    <x v="26"/>
    <n v="30087"/>
    <s v="ALMOXARIFADO (Comum)"/>
    <x v="1"/>
    <x v="3"/>
    <x v="2"/>
    <x v="2"/>
    <x v="2"/>
    <x v="2"/>
  </r>
  <r>
    <x v="4"/>
    <s v="SECRETARIA DA RECEITA FEDERAL DO BRASIL - RFB"/>
    <x v="8"/>
    <d v="2024-06-14T00:00:00"/>
    <d v="2024-06-20T00:00:00"/>
    <s v="'1028242"/>
    <s v="1 | 1"/>
    <x v="1"/>
    <x v="0"/>
    <n v="-848.84"/>
    <x v="32"/>
    <x v="32"/>
    <s v="REF. DCTFWEB MAIO 2024"/>
    <x v="19"/>
    <x v="1"/>
    <x v="0"/>
    <n v="1002"/>
    <x v="22"/>
    <n v="10021"/>
    <s v="DIRETORIA (Administrativo)"/>
    <x v="1"/>
    <x v="3"/>
    <x v="2"/>
    <x v="2"/>
    <x v="2"/>
    <x v="2"/>
  </r>
  <r>
    <x v="4"/>
    <s v="SECRETARIA DA RECEITA FEDERAL DO BRASIL - RFB"/>
    <x v="8"/>
    <d v="2024-06-14T00:00:00"/>
    <d v="2024-06-20T00:00:00"/>
    <s v="'1028242"/>
    <s v="1 | 1"/>
    <x v="1"/>
    <x v="0"/>
    <n v="-756.74"/>
    <x v="32"/>
    <x v="32"/>
    <s v="REF. DCTFWEB MAIO 2024"/>
    <x v="10"/>
    <x v="2"/>
    <x v="0"/>
    <n v="7001"/>
    <x v="11"/>
    <n v="70017"/>
    <s v="OFICINA (Comum)"/>
    <x v="1"/>
    <x v="3"/>
    <x v="2"/>
    <x v="2"/>
    <x v="2"/>
    <x v="2"/>
  </r>
  <r>
    <x v="4"/>
    <s v="SECRETARIA DA RECEITA FEDERAL DO BRASIL - RFB"/>
    <x v="8"/>
    <d v="2024-06-14T00:00:00"/>
    <d v="2024-06-20T00:00:00"/>
    <s v="'1028242"/>
    <s v="1 | 1"/>
    <x v="1"/>
    <x v="0"/>
    <n v="-748.04"/>
    <x v="32"/>
    <x v="32"/>
    <s v="REF. DCTFWEB MAIO 2024"/>
    <x v="14"/>
    <x v="1"/>
    <x v="0"/>
    <n v="8001"/>
    <x v="17"/>
    <n v="80011"/>
    <s v="MARKETING (Administrativo)"/>
    <x v="1"/>
    <x v="3"/>
    <x v="2"/>
    <x v="2"/>
    <x v="2"/>
    <x v="2"/>
  </r>
  <r>
    <x v="4"/>
    <s v="SECRETARIA DA RECEITA FEDERAL DO BRASIL - RFB"/>
    <x v="8"/>
    <d v="2024-06-14T00:00:00"/>
    <d v="2024-06-20T00:00:00"/>
    <s v="'1028242"/>
    <s v="1 | 1"/>
    <x v="1"/>
    <x v="0"/>
    <n v="-682.68"/>
    <x v="32"/>
    <x v="32"/>
    <s v="REF. DCTFWEB MAIO 2024"/>
    <x v="6"/>
    <x v="2"/>
    <x v="0"/>
    <n v="6001"/>
    <x v="6"/>
    <n v="60013"/>
    <s v="OPERACIONAL (Poli e Rollon)"/>
    <x v="1"/>
    <x v="3"/>
    <x v="2"/>
    <x v="2"/>
    <x v="2"/>
    <x v="2"/>
  </r>
  <r>
    <x v="4"/>
    <s v="SECRETARIA DA RECEITA FEDERAL DO BRASIL - RFB"/>
    <x v="8"/>
    <d v="2024-06-14T00:00:00"/>
    <d v="2024-06-20T00:00:00"/>
    <s v="'1028242"/>
    <s v="1 | 1"/>
    <x v="1"/>
    <x v="0"/>
    <n v="-619.84"/>
    <x v="32"/>
    <x v="32"/>
    <s v="REF. DCTFWEB MAIO 2024"/>
    <x v="6"/>
    <x v="2"/>
    <x v="0"/>
    <n v="6002"/>
    <x v="9"/>
    <n v="60022"/>
    <s v="OPERACIONAL ADM (Extraordinário)"/>
    <x v="1"/>
    <x v="3"/>
    <x v="2"/>
    <x v="2"/>
    <x v="2"/>
    <x v="2"/>
  </r>
  <r>
    <x v="4"/>
    <s v="SECRETARIA DA RECEITA FEDERAL DO BRASIL - RFB"/>
    <x v="8"/>
    <d v="2024-06-14T00:00:00"/>
    <d v="2024-06-20T00:00:00"/>
    <s v="'1028242"/>
    <s v="1 | 1"/>
    <x v="1"/>
    <x v="0"/>
    <n v="-615.39"/>
    <x v="20"/>
    <x v="20"/>
    <s v="REF. DCTFWEB MAIO 2024"/>
    <x v="9"/>
    <x v="1"/>
    <x v="0"/>
    <n v="8006"/>
    <x v="10"/>
    <n v="80061"/>
    <s v="TECNOLOGIA DA INFORMAÇÃO (Administrativo)"/>
    <x v="1"/>
    <x v="3"/>
    <x v="2"/>
    <x v="2"/>
    <x v="2"/>
    <x v="2"/>
  </r>
  <r>
    <x v="4"/>
    <s v="SECRETARIA DA RECEITA FEDERAL DO BRASIL - RFB"/>
    <x v="8"/>
    <d v="2024-06-14T00:00:00"/>
    <d v="2024-06-20T00:00:00"/>
    <s v="'1028242"/>
    <s v="1 | 1"/>
    <x v="1"/>
    <x v="0"/>
    <n v="-602.12"/>
    <x v="20"/>
    <x v="20"/>
    <s v="REF. DCTFWEB MAIO 2024"/>
    <x v="12"/>
    <x v="1"/>
    <x v="0"/>
    <n v="4003"/>
    <x v="13"/>
    <n v="40031"/>
    <s v="RELACIONAMENTO (Administrativo)"/>
    <x v="1"/>
    <x v="3"/>
    <x v="2"/>
    <x v="2"/>
    <x v="2"/>
    <x v="2"/>
  </r>
  <r>
    <x v="4"/>
    <s v="SECRETARIA DA RECEITA FEDERAL DO BRASIL - RFB"/>
    <x v="8"/>
    <d v="2024-06-14T00:00:00"/>
    <d v="2024-06-20T00:00:00"/>
    <s v="'1028242"/>
    <s v="1 | 1"/>
    <x v="1"/>
    <x v="0"/>
    <n v="-574.37"/>
    <x v="20"/>
    <x v="20"/>
    <s v="REF. DCTFWEB MAIO 2024"/>
    <x v="18"/>
    <x v="1"/>
    <x v="0"/>
    <n v="5002"/>
    <x v="21"/>
    <n v="50021"/>
    <s v="MANIFESTO (Administrativo)"/>
    <x v="1"/>
    <x v="3"/>
    <x v="2"/>
    <x v="2"/>
    <x v="2"/>
    <x v="2"/>
  </r>
  <r>
    <x v="4"/>
    <s v="SECRETARIA DA RECEITA FEDERAL DO BRASIL - RFB"/>
    <x v="8"/>
    <d v="2024-06-14T00:00:00"/>
    <d v="2024-06-20T00:00:00"/>
    <s v="'1028242"/>
    <s v="1 | 1"/>
    <x v="1"/>
    <x v="0"/>
    <n v="-574.37"/>
    <x v="20"/>
    <x v="20"/>
    <s v="REF. DCTFWEB MAIO 2024"/>
    <x v="2"/>
    <x v="2"/>
    <x v="0"/>
    <n v="5005"/>
    <x v="32"/>
    <n v="50057"/>
    <s v="SEGURANÇA DO TRABALHO (Comum)"/>
    <x v="1"/>
    <x v="3"/>
    <x v="2"/>
    <x v="2"/>
    <x v="2"/>
    <x v="2"/>
  </r>
  <r>
    <x v="4"/>
    <s v="SECRETARIA DA RECEITA FEDERAL DO BRASIL - RFB"/>
    <x v="8"/>
    <d v="2024-06-14T00:00:00"/>
    <d v="2024-06-20T00:00:00"/>
    <s v="'1028242"/>
    <s v="1 | 1"/>
    <x v="1"/>
    <x v="0"/>
    <n v="-508.87"/>
    <x v="20"/>
    <x v="20"/>
    <s v="REF. DCTFWEB MAIO 2024"/>
    <x v="20"/>
    <x v="1"/>
    <x v="0"/>
    <n v="3004"/>
    <x v="27"/>
    <n v="30041"/>
    <s v="FATURAMENTO (Administrativo)"/>
    <x v="1"/>
    <x v="3"/>
    <x v="2"/>
    <x v="2"/>
    <x v="2"/>
    <x v="2"/>
  </r>
  <r>
    <x v="4"/>
    <s v="SECRETARIA DA RECEITA FEDERAL DO BRASIL - RFB"/>
    <x v="8"/>
    <d v="2024-06-14T00:00:00"/>
    <d v="2024-06-20T00:00:00"/>
    <s v="'1028242"/>
    <s v="1 | 1"/>
    <x v="1"/>
    <x v="0"/>
    <n v="-288.35000000000002"/>
    <x v="32"/>
    <x v="32"/>
    <s v="REF. DCTFWEB MAIO 2024"/>
    <x v="20"/>
    <x v="1"/>
    <x v="0"/>
    <n v="3004"/>
    <x v="27"/>
    <n v="30041"/>
    <s v="FATURAMENTO (Administrativo)"/>
    <x v="1"/>
    <x v="3"/>
    <x v="2"/>
    <x v="2"/>
    <x v="2"/>
    <x v="2"/>
  </r>
  <r>
    <x v="4"/>
    <s v="SECRETARIA DA RECEITA FEDERAL DO BRASIL - RFB"/>
    <x v="8"/>
    <d v="2024-06-14T00:00:00"/>
    <d v="2024-06-20T00:00:00"/>
    <s v="'1028242"/>
    <s v="1 | 1"/>
    <x v="1"/>
    <x v="0"/>
    <n v="-150.63"/>
    <x v="32"/>
    <x v="32"/>
    <s v="REF. DCTFWEB MAIO 2024"/>
    <x v="16"/>
    <x v="1"/>
    <x v="0"/>
    <n v="3002"/>
    <x v="19"/>
    <n v="30021"/>
    <s v="FINANCEIRO (Administrativo)"/>
    <x v="1"/>
    <x v="3"/>
    <x v="2"/>
    <x v="2"/>
    <x v="2"/>
    <x v="2"/>
  </r>
  <r>
    <x v="4"/>
    <s v="SECRETARIA DA RECEITA FEDERAL DO BRASIL - RFB"/>
    <x v="8"/>
    <d v="2024-06-14T00:00:00"/>
    <d v="2024-06-20T00:00:00"/>
    <s v="'1028242"/>
    <s v="1 | 1"/>
    <x v="1"/>
    <x v="0"/>
    <n v="-115.54"/>
    <x v="32"/>
    <x v="32"/>
    <s v="REF. DCTFWEB MAIO 2024"/>
    <x v="11"/>
    <x v="1"/>
    <x v="0"/>
    <n v="3003"/>
    <x v="12"/>
    <n v="30031"/>
    <s v="COBRANÇA (Administrativo)"/>
    <x v="1"/>
    <x v="3"/>
    <x v="2"/>
    <x v="2"/>
    <x v="2"/>
    <x v="2"/>
  </r>
  <r>
    <x v="4"/>
    <s v="SECRETARIA DA RECEITA FEDERAL DO BRASIL - RFB"/>
    <x v="8"/>
    <d v="2024-06-14T00:00:00"/>
    <d v="2024-06-20T00:00:00"/>
    <s v="'1028242"/>
    <s v="1 | 1"/>
    <x v="1"/>
    <x v="0"/>
    <n v="-89.62"/>
    <x v="32"/>
    <x v="32"/>
    <s v="REF. DCTFWEB MAIO 2024"/>
    <x v="4"/>
    <x v="1"/>
    <x v="0"/>
    <n v="8002"/>
    <x v="4"/>
    <n v="80021"/>
    <s v="JURÍDICO (Administrativo)"/>
    <x v="1"/>
    <x v="3"/>
    <x v="2"/>
    <x v="2"/>
    <x v="2"/>
    <x v="2"/>
  </r>
  <r>
    <x v="4"/>
    <s v="SECRETARIA DA RECEITA FEDERAL DO BRASIL - RFB"/>
    <x v="8"/>
    <d v="2024-06-14T00:00:00"/>
    <d v="2024-06-20T00:00:00"/>
    <s v="'1028242"/>
    <s v="1 | 1"/>
    <x v="1"/>
    <x v="0"/>
    <n v="-84.33"/>
    <x v="32"/>
    <x v="32"/>
    <s v="REF. DCTFWEB MAIO 2024"/>
    <x v="15"/>
    <x v="1"/>
    <x v="0"/>
    <n v="3005"/>
    <x v="18"/>
    <n v="30051"/>
    <s v="DEPARTAMENTO PESSOAL (Administrativo)"/>
    <x v="1"/>
    <x v="3"/>
    <x v="2"/>
    <x v="2"/>
    <x v="2"/>
    <x v="2"/>
  </r>
  <r>
    <x v="4"/>
    <s v="SECRETARIA DA RECEITA FEDERAL DO BRASIL - RFB"/>
    <x v="8"/>
    <d v="2024-06-14T00:00:00"/>
    <d v="2024-06-20T00:00:00"/>
    <s v="'1028242"/>
    <s v="1 | 1"/>
    <x v="1"/>
    <x v="0"/>
    <n v="-76.61"/>
    <x v="32"/>
    <x v="32"/>
    <s v="REF. DCTFWEB MAIO 2024"/>
    <x v="6"/>
    <x v="2"/>
    <x v="0"/>
    <n v="6001"/>
    <x v="6"/>
    <n v="60015"/>
    <s v="OPERACIONAL (Químico e Biológico)"/>
    <x v="1"/>
    <x v="3"/>
    <x v="2"/>
    <x v="2"/>
    <x v="2"/>
    <x v="2"/>
  </r>
  <r>
    <x v="4"/>
    <s v="SECRETARIA DA RECEITA FEDERAL DO BRASIL - RFB"/>
    <x v="8"/>
    <d v="2024-06-14T00:00:00"/>
    <d v="2024-06-20T00:00:00"/>
    <s v="'1028242"/>
    <s v="1 | 1"/>
    <x v="1"/>
    <x v="0"/>
    <n v="-60.57"/>
    <x v="32"/>
    <x v="32"/>
    <s v="REF. DCTFWEB MAIO 2024"/>
    <x v="6"/>
    <x v="2"/>
    <x v="0"/>
    <n v="6001"/>
    <x v="6"/>
    <n v="60014"/>
    <s v="OPERACIONAL (Reciclável)"/>
    <x v="1"/>
    <x v="3"/>
    <x v="2"/>
    <x v="2"/>
    <x v="2"/>
    <x v="2"/>
  </r>
  <r>
    <x v="4"/>
    <s v="SECRETARIA DA RECEITA FEDERAL DO BRASIL - RFB"/>
    <x v="8"/>
    <d v="2024-06-14T00:00:00"/>
    <d v="2024-06-20T00:00:00"/>
    <s v="'1028242"/>
    <s v="1 | 1"/>
    <x v="1"/>
    <x v="0"/>
    <n v="-32.33"/>
    <x v="32"/>
    <x v="32"/>
    <s v="REF. DCTFWEB MAIO 2024"/>
    <x v="8"/>
    <x v="1"/>
    <x v="0"/>
    <n v="3006"/>
    <x v="8"/>
    <n v="30061"/>
    <s v="RECURSOS HUMANOS (Administrativo)"/>
    <x v="1"/>
    <x v="3"/>
    <x v="2"/>
    <x v="2"/>
    <x v="2"/>
    <x v="2"/>
  </r>
  <r>
    <x v="4"/>
    <s v="SECRETARIA DA RECEITA FEDERAL DO BRASIL - RFB"/>
    <x v="8"/>
    <d v="2024-06-14T00:00:00"/>
    <d v="2024-06-20T00:00:00"/>
    <s v="'1028242"/>
    <s v="1 | 1"/>
    <x v="1"/>
    <x v="0"/>
    <n v="-10.119999999999999"/>
    <x v="20"/>
    <x v="20"/>
    <s v="REF. DCTFWEB MAIO 2024"/>
    <x v="0"/>
    <x v="2"/>
    <x v="0"/>
    <n v="2001"/>
    <x v="0"/>
    <n v="20017"/>
    <s v="CORPORATIVO (Comum)"/>
    <x v="1"/>
    <x v="3"/>
    <x v="2"/>
    <x v="2"/>
    <x v="2"/>
    <x v="2"/>
  </r>
  <r>
    <x v="4"/>
    <s v="SECRETARIA DA RECEITA FEDERAL DO BRASIL - RFB"/>
    <x v="8"/>
    <d v="2024-06-21T00:00:00"/>
    <d v="2024-06-25T00:00:00"/>
    <s v="'07.01.24173.2234557-4"/>
    <s v="1 | 1"/>
    <x v="1"/>
    <x v="0"/>
    <n v="-64902.85"/>
    <x v="6"/>
    <x v="6"/>
    <s v="REF. PIS 05/2024 "/>
    <x v="0"/>
    <x v="0"/>
    <x v="0"/>
    <n v="2001"/>
    <x v="0"/>
    <n v="20017"/>
    <s v="CORPORATIVO (Comum)"/>
    <x v="1"/>
    <x v="3"/>
    <x v="3"/>
    <x v="3"/>
    <x v="4"/>
    <x v="4"/>
  </r>
  <r>
    <x v="4"/>
    <s v="SECRETARIA DA RECEITA FEDERAL DO BRASIL - RFB"/>
    <x v="8"/>
    <d v="2024-06-21T00:00:00"/>
    <d v="2024-06-25T00:00:00"/>
    <s v="'07.01.24173.2243247-7"/>
    <s v="1 | 1"/>
    <x v="1"/>
    <x v="0"/>
    <n v="-299440.8"/>
    <x v="5"/>
    <x v="5"/>
    <s v="REF. COFINS 05/2024 "/>
    <x v="0"/>
    <x v="0"/>
    <x v="0"/>
    <n v="2001"/>
    <x v="0"/>
    <n v="20017"/>
    <s v="CORPORATIVO (Comum)"/>
    <x v="1"/>
    <x v="3"/>
    <x v="3"/>
    <x v="3"/>
    <x v="4"/>
    <x v="4"/>
  </r>
  <r>
    <x v="4"/>
    <s v="SECRETARIA DA RECEITA FEDERAL DO BRASIL - RFB"/>
    <x v="9"/>
    <d v="2024-06-10T00:00:00"/>
    <d v="2024-06-28T00:00:00"/>
    <s v="'07.01.24162.4388217"/>
    <s v="1 | 1"/>
    <x v="1"/>
    <x v="0"/>
    <n v="-52435.42"/>
    <x v="8"/>
    <x v="8"/>
    <s v="REF. IRPJ 1Âº TRIM/2024 QUOTA 3"/>
    <x v="0"/>
    <x v="0"/>
    <x v="0"/>
    <n v="2001"/>
    <x v="0"/>
    <n v="20011"/>
    <s v="CORPORATIVO (Administrativo)"/>
    <x v="1"/>
    <x v="3"/>
    <x v="4"/>
    <x v="4"/>
    <x v="5"/>
    <x v="5"/>
  </r>
  <r>
    <x v="4"/>
    <s v="SECRETARIA DA RECEITA FEDERAL DO BRASIL - RFB"/>
    <x v="9"/>
    <d v="2024-06-10T00:00:00"/>
    <d v="2024-06-28T00:00:00"/>
    <s v="'07.01.24162.4412114"/>
    <s v="1 | 1"/>
    <x v="1"/>
    <x v="0"/>
    <n v="-19144.919999999998"/>
    <x v="9"/>
    <x v="9"/>
    <s v="REF. CSLL - 1 TRIMESTRE 2024 QUOTA 3"/>
    <x v="0"/>
    <x v="0"/>
    <x v="0"/>
    <n v="2001"/>
    <x v="0"/>
    <n v="20011"/>
    <s v="CORPORATIVO (Administrativo)"/>
    <x v="1"/>
    <x v="3"/>
    <x v="4"/>
    <x v="4"/>
    <x v="5"/>
    <x v="5"/>
  </r>
  <r>
    <x v="4"/>
    <s v="SECRETARIA DA RECEITA FEDERAL DO BRASIL - RFB"/>
    <x v="9"/>
    <d v="2024-06-10T00:00:00"/>
    <d v="2024-06-28T00:00:00"/>
    <s v="'1027742"/>
    <s v="1 | 1"/>
    <x v="1"/>
    <x v="0"/>
    <n v="-120314.09"/>
    <x v="61"/>
    <x v="60"/>
    <s v="REF.  PARCSN - EKO PARC 26/188 - DEB CC"/>
    <x v="0"/>
    <x v="0"/>
    <x v="0"/>
    <n v="2001"/>
    <x v="0"/>
    <n v="20011"/>
    <s v="CORPORATIVO (Administrativo)"/>
    <x v="1"/>
    <x v="3"/>
    <x v="5"/>
    <x v="5"/>
    <x v="6"/>
    <x v="6"/>
  </r>
  <r>
    <x v="4"/>
    <s v="SECRETARIA DA RECEITA FEDERAL DO BRASIL - RFB"/>
    <x v="9"/>
    <d v="2024-07-09T00:00:00"/>
    <d v="2024-07-19T00:00:00"/>
    <s v="'07.16.24191.2860242-0"/>
    <s v="1 | 1"/>
    <x v="1"/>
    <x v="0"/>
    <n v="-282347.95"/>
    <x v="20"/>
    <x v="20"/>
    <s v="REF. DCTFWEB JUNHO 2024"/>
    <x v="6"/>
    <x v="2"/>
    <x v="0"/>
    <n v="6001"/>
    <x v="6"/>
    <n v="60012"/>
    <s v="OPERACIONAL (Extraordinário)"/>
    <x v="1"/>
    <x v="3"/>
    <x v="2"/>
    <x v="2"/>
    <x v="2"/>
    <x v="2"/>
  </r>
  <r>
    <x v="4"/>
    <s v="SECRETARIA DA RECEITA FEDERAL DO BRASIL - RFB"/>
    <x v="9"/>
    <d v="2024-07-09T00:00:00"/>
    <d v="2024-07-19T00:00:00"/>
    <s v="'07.16.24191.2860242-0"/>
    <s v="1 | 1"/>
    <x v="1"/>
    <x v="0"/>
    <n v="-25975.09"/>
    <x v="20"/>
    <x v="20"/>
    <s v="REF. DCTFWEB JUNHO 2024"/>
    <x v="6"/>
    <x v="2"/>
    <x v="0"/>
    <n v="6001"/>
    <x v="6"/>
    <n v="60015"/>
    <s v="OPERACIONAL (Químico e Biológico)"/>
    <x v="1"/>
    <x v="3"/>
    <x v="2"/>
    <x v="2"/>
    <x v="2"/>
    <x v="2"/>
  </r>
  <r>
    <x v="4"/>
    <s v="SECRETARIA DA RECEITA FEDERAL DO BRASIL - RFB"/>
    <x v="9"/>
    <d v="2024-07-09T00:00:00"/>
    <d v="2024-07-19T00:00:00"/>
    <s v="'07.16.24191.2860242-0"/>
    <s v="1 | 1"/>
    <x v="1"/>
    <x v="0"/>
    <n v="-15479.84"/>
    <x v="20"/>
    <x v="20"/>
    <s v="REF. DCTFWEB JUNHO 2024"/>
    <x v="6"/>
    <x v="2"/>
    <x v="0"/>
    <n v="6001"/>
    <x v="6"/>
    <n v="60013"/>
    <s v="OPERACIONAL (Poli e Rollon)"/>
    <x v="1"/>
    <x v="3"/>
    <x v="2"/>
    <x v="2"/>
    <x v="2"/>
    <x v="2"/>
  </r>
  <r>
    <x v="4"/>
    <s v="SECRETARIA DA RECEITA FEDERAL DO BRASIL - RFB"/>
    <x v="9"/>
    <d v="2024-07-09T00:00:00"/>
    <d v="2024-07-19T00:00:00"/>
    <s v="'07.16.24191.2860242-0"/>
    <s v="1 | 1"/>
    <x v="1"/>
    <x v="0"/>
    <n v="-8324.51"/>
    <x v="20"/>
    <x v="20"/>
    <s v="REF. DCTFWEB JUNHO 2024"/>
    <x v="6"/>
    <x v="2"/>
    <x v="0"/>
    <n v="6001"/>
    <x v="6"/>
    <n v="60014"/>
    <s v="OPERACIONAL (Reciclável)"/>
    <x v="1"/>
    <x v="3"/>
    <x v="2"/>
    <x v="2"/>
    <x v="2"/>
    <x v="2"/>
  </r>
  <r>
    <x v="4"/>
    <s v="SECRETARIA DA RECEITA FEDERAL DO BRASIL - RFB"/>
    <x v="9"/>
    <d v="2024-07-09T00:00:00"/>
    <d v="2024-07-19T00:00:00"/>
    <s v="'07.16.24191.2860242-0"/>
    <s v="1 | 1"/>
    <x v="1"/>
    <x v="0"/>
    <n v="-7998.72"/>
    <x v="20"/>
    <x v="20"/>
    <s v="REF. DCTFWEB JUNHO 2024"/>
    <x v="6"/>
    <x v="2"/>
    <x v="0"/>
    <n v="6002"/>
    <x v="9"/>
    <n v="60027"/>
    <s v="OPERACIONAL ADM (Comum)"/>
    <x v="1"/>
    <x v="3"/>
    <x v="2"/>
    <x v="2"/>
    <x v="2"/>
    <x v="2"/>
  </r>
  <r>
    <x v="4"/>
    <s v="SECRETARIA DA RECEITA FEDERAL DO BRASIL - RFB"/>
    <x v="9"/>
    <d v="2024-07-09T00:00:00"/>
    <d v="2024-07-19T00:00:00"/>
    <s v="'07.16.24191.2860242-0"/>
    <s v="1 | 1"/>
    <x v="1"/>
    <x v="0"/>
    <n v="-4299.01"/>
    <x v="20"/>
    <x v="20"/>
    <s v="REF. DCTFWEB JUNHO 2024"/>
    <x v="19"/>
    <x v="1"/>
    <x v="0"/>
    <n v="1002"/>
    <x v="22"/>
    <n v="10021"/>
    <s v="DIRETORIA (Administrativo)"/>
    <x v="1"/>
    <x v="3"/>
    <x v="2"/>
    <x v="2"/>
    <x v="2"/>
    <x v="2"/>
  </r>
  <r>
    <x v="4"/>
    <s v="SECRETARIA DA RECEITA FEDERAL DO BRASIL - RFB"/>
    <x v="9"/>
    <d v="2024-07-09T00:00:00"/>
    <d v="2024-07-19T00:00:00"/>
    <s v="'07.16.24191.2860242-0"/>
    <s v="1 | 1"/>
    <x v="1"/>
    <x v="0"/>
    <n v="-3743.78"/>
    <x v="20"/>
    <x v="20"/>
    <s v="REF. DCTFWEB JUNHO 2024"/>
    <x v="14"/>
    <x v="1"/>
    <x v="0"/>
    <n v="8001"/>
    <x v="17"/>
    <n v="80011"/>
    <s v="MARKETING (Administrativo)"/>
    <x v="1"/>
    <x v="3"/>
    <x v="2"/>
    <x v="2"/>
    <x v="2"/>
    <x v="2"/>
  </r>
  <r>
    <x v="4"/>
    <s v="SECRETARIA DA RECEITA FEDERAL DO BRASIL - RFB"/>
    <x v="9"/>
    <d v="2024-07-09T00:00:00"/>
    <d v="2024-07-19T00:00:00"/>
    <s v="'07.16.24191.2860242-0"/>
    <s v="1 | 1"/>
    <x v="1"/>
    <x v="0"/>
    <n v="-3702.6"/>
    <x v="20"/>
    <x v="20"/>
    <s v="REF. DCTFWEB JUNHO 2024"/>
    <x v="10"/>
    <x v="2"/>
    <x v="0"/>
    <n v="7001"/>
    <x v="11"/>
    <n v="70017"/>
    <s v="OFICINA (Comum)"/>
    <x v="1"/>
    <x v="3"/>
    <x v="2"/>
    <x v="2"/>
    <x v="2"/>
    <x v="2"/>
  </r>
  <r>
    <x v="4"/>
    <s v="SECRETARIA DA RECEITA FEDERAL DO BRASIL - RFB"/>
    <x v="9"/>
    <d v="2024-07-09T00:00:00"/>
    <d v="2024-07-19T00:00:00"/>
    <s v="'07.16.24191.2860242-0"/>
    <s v="1 | 1"/>
    <x v="1"/>
    <x v="0"/>
    <n v="-2854.89"/>
    <x v="20"/>
    <x v="20"/>
    <s v="REF. DCTFWEB JUNHO 2024"/>
    <x v="20"/>
    <x v="1"/>
    <x v="0"/>
    <n v="3004"/>
    <x v="27"/>
    <n v="30041"/>
    <s v="FATURAMENTO (Administrativo)"/>
    <x v="1"/>
    <x v="3"/>
    <x v="2"/>
    <x v="2"/>
    <x v="2"/>
    <x v="2"/>
  </r>
  <r>
    <x v="4"/>
    <s v="SECRETARIA DA RECEITA FEDERAL DO BRASIL - RFB"/>
    <x v="9"/>
    <d v="2024-07-09T00:00:00"/>
    <d v="2024-07-19T00:00:00"/>
    <s v="'07.16.24191.2860242-0"/>
    <s v="1 | 1"/>
    <x v="1"/>
    <x v="0"/>
    <n v="-2244.6999999999998"/>
    <x v="20"/>
    <x v="20"/>
    <s v="REF. DCTFWEB JUNHO 2024"/>
    <x v="4"/>
    <x v="1"/>
    <x v="0"/>
    <n v="8002"/>
    <x v="4"/>
    <n v="80021"/>
    <s v="JURÍDICO (Administrativo)"/>
    <x v="1"/>
    <x v="3"/>
    <x v="2"/>
    <x v="2"/>
    <x v="2"/>
    <x v="2"/>
  </r>
  <r>
    <x v="4"/>
    <s v="SECRETARIA DA RECEITA FEDERAL DO BRASIL - RFB"/>
    <x v="9"/>
    <d v="2024-07-09T00:00:00"/>
    <d v="2024-07-19T00:00:00"/>
    <s v="'07.16.24191.2860242-0"/>
    <s v="1 | 1"/>
    <x v="1"/>
    <x v="0"/>
    <n v="-2194.38"/>
    <x v="20"/>
    <x v="20"/>
    <s v="REF. DCTFWEB JUNHO 2024"/>
    <x v="11"/>
    <x v="1"/>
    <x v="0"/>
    <n v="3003"/>
    <x v="12"/>
    <n v="30031"/>
    <s v="COBRANÇA (Administrativo)"/>
    <x v="1"/>
    <x v="3"/>
    <x v="2"/>
    <x v="2"/>
    <x v="2"/>
    <x v="2"/>
  </r>
  <r>
    <x v="4"/>
    <s v="SECRETARIA DA RECEITA FEDERAL DO BRASIL - RFB"/>
    <x v="9"/>
    <d v="2024-07-09T00:00:00"/>
    <d v="2024-07-19T00:00:00"/>
    <s v="'07.16.24191.2860242-0"/>
    <s v="1 | 1"/>
    <x v="1"/>
    <x v="0"/>
    <n v="-2107.29"/>
    <x v="20"/>
    <x v="20"/>
    <s v="REF. DCTFWEB JUNHO 2024"/>
    <x v="16"/>
    <x v="1"/>
    <x v="0"/>
    <n v="3002"/>
    <x v="19"/>
    <n v="30021"/>
    <s v="FINANCEIRO (Administrativo)"/>
    <x v="1"/>
    <x v="3"/>
    <x v="2"/>
    <x v="2"/>
    <x v="2"/>
    <x v="2"/>
  </r>
  <r>
    <x v="4"/>
    <s v="SECRETARIA DA RECEITA FEDERAL DO BRASIL - RFB"/>
    <x v="9"/>
    <d v="2024-07-09T00:00:00"/>
    <d v="2024-07-19T00:00:00"/>
    <s v="'07.16.24191.2860242-0"/>
    <s v="1 | 1"/>
    <x v="1"/>
    <x v="0"/>
    <n v="-1341.07"/>
    <x v="20"/>
    <x v="20"/>
    <s v="REF. DCTFWEB JUNHO 2024"/>
    <x v="15"/>
    <x v="1"/>
    <x v="0"/>
    <n v="3005"/>
    <x v="18"/>
    <n v="30051"/>
    <s v="DEPARTAMENTO PESSOAL (Administrativo)"/>
    <x v="1"/>
    <x v="3"/>
    <x v="2"/>
    <x v="2"/>
    <x v="2"/>
    <x v="2"/>
  </r>
  <r>
    <x v="4"/>
    <s v="SECRETARIA DA RECEITA FEDERAL DO BRASIL - RFB"/>
    <x v="9"/>
    <d v="2024-07-09T00:00:00"/>
    <d v="2024-07-19T00:00:00"/>
    <s v="'07.16.24191.2860242-0"/>
    <s v="1 | 1"/>
    <x v="1"/>
    <x v="0"/>
    <n v="-1195.49"/>
    <x v="32"/>
    <x v="32"/>
    <s v="REF. DCTFWEB JUNHO 2024"/>
    <x v="0"/>
    <x v="2"/>
    <x v="0"/>
    <n v="2001"/>
    <x v="0"/>
    <n v="20017"/>
    <s v="CORPORATIVO (Comum)"/>
    <x v="1"/>
    <x v="3"/>
    <x v="2"/>
    <x v="2"/>
    <x v="2"/>
    <x v="2"/>
  </r>
  <r>
    <x v="4"/>
    <s v="SECRETARIA DA RECEITA FEDERAL DO BRASIL - RFB"/>
    <x v="9"/>
    <d v="2024-07-09T00:00:00"/>
    <d v="2024-07-19T00:00:00"/>
    <s v="'07.16.24191.2860242-0"/>
    <s v="1 | 1"/>
    <x v="1"/>
    <x v="0"/>
    <n v="-1178.02"/>
    <x v="20"/>
    <x v="20"/>
    <s v="REF. DCTFWEB JUNHO 2024"/>
    <x v="8"/>
    <x v="1"/>
    <x v="0"/>
    <n v="3006"/>
    <x v="8"/>
    <n v="30061"/>
    <s v="RECURSOS HUMANOS (Administrativo)"/>
    <x v="1"/>
    <x v="3"/>
    <x v="2"/>
    <x v="2"/>
    <x v="2"/>
    <x v="2"/>
  </r>
  <r>
    <x v="4"/>
    <s v="SECRETARIA DA RECEITA FEDERAL DO BRASIL - RFB"/>
    <x v="9"/>
    <d v="2024-07-09T00:00:00"/>
    <d v="2024-07-19T00:00:00"/>
    <s v="'07.16.24191.2860242-0"/>
    <s v="1 | 1"/>
    <x v="1"/>
    <x v="0"/>
    <n v="-1163.5999999999999"/>
    <x v="20"/>
    <x v="20"/>
    <s v="REF. DCTFWEB JUNHO 2024"/>
    <x v="6"/>
    <x v="2"/>
    <x v="0"/>
    <n v="6002"/>
    <x v="9"/>
    <n v="60023"/>
    <s v="OPERACIONAL ADM (Poli e Rollon)"/>
    <x v="1"/>
    <x v="3"/>
    <x v="2"/>
    <x v="2"/>
    <x v="2"/>
    <x v="2"/>
  </r>
  <r>
    <x v="4"/>
    <s v="SECRETARIA DA RECEITA FEDERAL DO BRASIL - RFB"/>
    <x v="9"/>
    <d v="2024-07-09T00:00:00"/>
    <d v="2024-07-19T00:00:00"/>
    <s v="'07.16.24191.2860242-0"/>
    <s v="1 | 1"/>
    <x v="1"/>
    <x v="0"/>
    <n v="-1102.4000000000001"/>
    <x v="32"/>
    <x v="32"/>
    <s v="REF. DCTFWEB JUNHO 2024"/>
    <x v="6"/>
    <x v="2"/>
    <x v="0"/>
    <n v="6001"/>
    <x v="6"/>
    <n v="60012"/>
    <s v="OPERACIONAL (Extraordinário)"/>
    <x v="1"/>
    <x v="3"/>
    <x v="2"/>
    <x v="2"/>
    <x v="2"/>
    <x v="2"/>
  </r>
  <r>
    <x v="4"/>
    <s v="SECRETARIA DA RECEITA FEDERAL DO BRASIL - RFB"/>
    <x v="9"/>
    <d v="2024-07-09T00:00:00"/>
    <d v="2024-07-19T00:00:00"/>
    <s v="'07.16.24191.2860242-0"/>
    <s v="1 | 1"/>
    <x v="1"/>
    <x v="0"/>
    <n v="-931.69"/>
    <x v="20"/>
    <x v="20"/>
    <s v="REF. DCTFWEB JUNHO 2024"/>
    <x v="21"/>
    <x v="1"/>
    <x v="0"/>
    <n v="8003"/>
    <x v="28"/>
    <n v="80031"/>
    <s v="QUALIDADE E PROCESSOS (Administrativo)"/>
    <x v="1"/>
    <x v="3"/>
    <x v="2"/>
    <x v="2"/>
    <x v="2"/>
    <x v="2"/>
  </r>
  <r>
    <x v="4"/>
    <s v="SECRETARIA DA RECEITA FEDERAL DO BRASIL - RFB"/>
    <x v="9"/>
    <d v="2024-07-09T00:00:00"/>
    <d v="2024-07-19T00:00:00"/>
    <s v="'07.16.24191.2860242-0"/>
    <s v="1 | 1"/>
    <x v="1"/>
    <x v="0"/>
    <n v="-848.84"/>
    <x v="32"/>
    <x v="32"/>
    <s v="REF. DCTFWEB JUNHO 2024"/>
    <x v="19"/>
    <x v="1"/>
    <x v="0"/>
    <n v="1002"/>
    <x v="22"/>
    <n v="10021"/>
    <s v="DIRETORIA (Administrativo)"/>
    <x v="1"/>
    <x v="3"/>
    <x v="2"/>
    <x v="2"/>
    <x v="2"/>
    <x v="2"/>
  </r>
  <r>
    <x v="4"/>
    <s v="SECRETARIA DA RECEITA FEDERAL DO BRASIL - RFB"/>
    <x v="9"/>
    <d v="2024-07-09T00:00:00"/>
    <d v="2024-07-19T00:00:00"/>
    <s v="'07.16.24191.2860242-0"/>
    <s v="1 | 1"/>
    <x v="1"/>
    <x v="0"/>
    <n v="-819.29"/>
    <x v="20"/>
    <x v="20"/>
    <s v="REF. DCTFWEB JUNHO 2024"/>
    <x v="7"/>
    <x v="2"/>
    <x v="0"/>
    <n v="3008"/>
    <x v="26"/>
    <n v="30087"/>
    <s v="ALMOXARIFADO (Comum)"/>
    <x v="1"/>
    <x v="3"/>
    <x v="2"/>
    <x v="2"/>
    <x v="2"/>
    <x v="2"/>
  </r>
  <r>
    <x v="4"/>
    <s v="SECRETARIA DA RECEITA FEDERAL DO BRASIL - RFB"/>
    <x v="9"/>
    <d v="2024-07-09T00:00:00"/>
    <d v="2024-07-19T00:00:00"/>
    <s v="'07.16.24191.2860242-0"/>
    <s v="1 | 1"/>
    <x v="1"/>
    <x v="0"/>
    <n v="-753.09"/>
    <x v="32"/>
    <x v="32"/>
    <s v="REF. DCTFWEB JUNHO 2024"/>
    <x v="10"/>
    <x v="2"/>
    <x v="0"/>
    <n v="7001"/>
    <x v="11"/>
    <n v="70017"/>
    <s v="OFICINA (Comum)"/>
    <x v="1"/>
    <x v="3"/>
    <x v="2"/>
    <x v="2"/>
    <x v="2"/>
    <x v="2"/>
  </r>
  <r>
    <x v="4"/>
    <s v="SECRETARIA DA RECEITA FEDERAL DO BRASIL - RFB"/>
    <x v="9"/>
    <d v="2024-07-09T00:00:00"/>
    <d v="2024-07-19T00:00:00"/>
    <s v="'07.16.24191.2860242-0"/>
    <s v="1 | 1"/>
    <x v="1"/>
    <x v="0"/>
    <n v="-602.12"/>
    <x v="20"/>
    <x v="20"/>
    <s v="REF. DCTFWEB JUNHO 2024"/>
    <x v="12"/>
    <x v="1"/>
    <x v="0"/>
    <n v="4003"/>
    <x v="13"/>
    <n v="40031"/>
    <s v="RELACIONAMENTO (Administrativo)"/>
    <x v="1"/>
    <x v="3"/>
    <x v="2"/>
    <x v="2"/>
    <x v="2"/>
    <x v="2"/>
  </r>
  <r>
    <x v="4"/>
    <s v="SECRETARIA DA RECEITA FEDERAL DO BRASIL - RFB"/>
    <x v="9"/>
    <d v="2024-07-09T00:00:00"/>
    <d v="2024-07-19T00:00:00"/>
    <s v="'07.16.24191.2860242-0"/>
    <s v="1 | 1"/>
    <x v="1"/>
    <x v="0"/>
    <n v="-597.01"/>
    <x v="20"/>
    <x v="20"/>
    <s v="REF. DCTFWEB JUNHO 2024"/>
    <x v="9"/>
    <x v="1"/>
    <x v="0"/>
    <n v="8006"/>
    <x v="10"/>
    <n v="80061"/>
    <s v="TECNOLOGIA DA INFORMAÇÃO (Administrativo)"/>
    <x v="1"/>
    <x v="3"/>
    <x v="2"/>
    <x v="2"/>
    <x v="2"/>
    <x v="2"/>
  </r>
  <r>
    <x v="4"/>
    <s v="SECRETARIA DA RECEITA FEDERAL DO BRASIL - RFB"/>
    <x v="9"/>
    <d v="2024-07-09T00:00:00"/>
    <d v="2024-07-19T00:00:00"/>
    <s v="'07.16.24191.2860242-0"/>
    <s v="1 | 1"/>
    <x v="1"/>
    <x v="0"/>
    <n v="-574.37"/>
    <x v="20"/>
    <x v="20"/>
    <s v="REF. DCTFWEB JUNHO 2024"/>
    <x v="18"/>
    <x v="1"/>
    <x v="0"/>
    <n v="5002"/>
    <x v="21"/>
    <n v="50021"/>
    <s v="MANIFESTO (Administrativo)"/>
    <x v="1"/>
    <x v="3"/>
    <x v="2"/>
    <x v="2"/>
    <x v="2"/>
    <x v="2"/>
  </r>
  <r>
    <x v="4"/>
    <s v="SECRETARIA DA RECEITA FEDERAL DO BRASIL - RFB"/>
    <x v="9"/>
    <d v="2024-07-09T00:00:00"/>
    <d v="2024-07-19T00:00:00"/>
    <s v="'07.16.24191.2860242-0"/>
    <s v="1 | 1"/>
    <x v="1"/>
    <x v="0"/>
    <n v="-574.37"/>
    <x v="20"/>
    <x v="20"/>
    <s v="REF. DCTFWEB JUNHO 2024"/>
    <x v="2"/>
    <x v="2"/>
    <x v="0"/>
    <n v="5005"/>
    <x v="32"/>
    <n v="50057"/>
    <s v="SEGURANÇA DO TRABALHO (Comum)"/>
    <x v="1"/>
    <x v="3"/>
    <x v="2"/>
    <x v="2"/>
    <x v="2"/>
    <x v="2"/>
  </r>
  <r>
    <x v="4"/>
    <s v="SECRETARIA DA RECEITA FEDERAL DO BRASIL - RFB"/>
    <x v="9"/>
    <d v="2024-07-09T00:00:00"/>
    <d v="2024-07-19T00:00:00"/>
    <s v="'07.16.24191.2860242-0"/>
    <s v="1 | 1"/>
    <x v="1"/>
    <x v="0"/>
    <n v="-475.98"/>
    <x v="32"/>
    <x v="32"/>
    <s v="REF. DCTFWEB JUNHO 2024"/>
    <x v="16"/>
    <x v="1"/>
    <x v="0"/>
    <n v="3002"/>
    <x v="19"/>
    <n v="30021"/>
    <s v="FINANCEIRO (Administrativo)"/>
    <x v="1"/>
    <x v="3"/>
    <x v="2"/>
    <x v="2"/>
    <x v="2"/>
    <x v="2"/>
  </r>
  <r>
    <x v="4"/>
    <s v="SECRETARIA DA RECEITA FEDERAL DO BRASIL - RFB"/>
    <x v="9"/>
    <d v="2024-07-09T00:00:00"/>
    <d v="2024-07-19T00:00:00"/>
    <s v="'07.16.24191.2860242-0"/>
    <s v="1 | 1"/>
    <x v="1"/>
    <x v="0"/>
    <n v="-410.87"/>
    <x v="32"/>
    <x v="32"/>
    <s v="REF. DCTFWEB JUNHO 2024"/>
    <x v="14"/>
    <x v="1"/>
    <x v="0"/>
    <n v="8001"/>
    <x v="17"/>
    <n v="80011"/>
    <s v="MARKETING (Administrativo)"/>
    <x v="1"/>
    <x v="3"/>
    <x v="2"/>
    <x v="2"/>
    <x v="2"/>
    <x v="2"/>
  </r>
  <r>
    <x v="4"/>
    <s v="SECRETARIA DA RECEITA FEDERAL DO BRASIL - RFB"/>
    <x v="9"/>
    <d v="2024-07-09T00:00:00"/>
    <d v="2024-07-19T00:00:00"/>
    <s v="'07.16.24191.2860242-0"/>
    <s v="1 | 1"/>
    <x v="1"/>
    <x v="0"/>
    <n v="-404.48"/>
    <x v="32"/>
    <x v="32"/>
    <s v="REF. DCTFWEB JUNHO 2024"/>
    <x v="6"/>
    <x v="2"/>
    <x v="0"/>
    <n v="6002"/>
    <x v="9"/>
    <n v="60022"/>
    <s v="OPERACIONAL ADM (Extraordinário)"/>
    <x v="1"/>
    <x v="3"/>
    <x v="2"/>
    <x v="2"/>
    <x v="2"/>
    <x v="2"/>
  </r>
  <r>
    <x v="4"/>
    <s v="SECRETARIA DA RECEITA FEDERAL DO BRASIL - RFB"/>
    <x v="9"/>
    <d v="2024-07-09T00:00:00"/>
    <d v="2024-07-19T00:00:00"/>
    <s v="'07.16.24191.2860242-0"/>
    <s v="1 | 1"/>
    <x v="1"/>
    <x v="0"/>
    <n v="-321.47000000000003"/>
    <x v="32"/>
    <x v="32"/>
    <s v="REF. DCTFWEB JUNHO 2024"/>
    <x v="6"/>
    <x v="2"/>
    <x v="0"/>
    <n v="6001"/>
    <x v="6"/>
    <n v="60013"/>
    <s v="OPERACIONAL (Poli e Rollon)"/>
    <x v="1"/>
    <x v="3"/>
    <x v="2"/>
    <x v="2"/>
    <x v="2"/>
    <x v="2"/>
  </r>
  <r>
    <x v="4"/>
    <s v="SECRETARIA DA RECEITA FEDERAL DO BRASIL - RFB"/>
    <x v="9"/>
    <d v="2024-07-09T00:00:00"/>
    <d v="2024-07-19T00:00:00"/>
    <s v="'07.16.24191.2860242-0"/>
    <s v="1 | 1"/>
    <x v="1"/>
    <x v="0"/>
    <n v="-115.54"/>
    <x v="32"/>
    <x v="32"/>
    <s v="REF. DCTFWEB JUNHO 2024"/>
    <x v="11"/>
    <x v="1"/>
    <x v="0"/>
    <n v="3003"/>
    <x v="12"/>
    <n v="30031"/>
    <s v="COBRANÇA (Administrativo)"/>
    <x v="1"/>
    <x v="3"/>
    <x v="2"/>
    <x v="2"/>
    <x v="2"/>
    <x v="2"/>
  </r>
  <r>
    <x v="4"/>
    <s v="SECRETARIA DA RECEITA FEDERAL DO BRASIL - RFB"/>
    <x v="9"/>
    <d v="2024-07-09T00:00:00"/>
    <d v="2024-07-19T00:00:00"/>
    <s v="'07.16.24191.2860242-0"/>
    <s v="1 | 1"/>
    <x v="1"/>
    <x v="0"/>
    <n v="-89.62"/>
    <x v="32"/>
    <x v="32"/>
    <s v="REF. DCTFWEB JUNHO 2024"/>
    <x v="4"/>
    <x v="1"/>
    <x v="0"/>
    <n v="8002"/>
    <x v="4"/>
    <n v="80021"/>
    <s v="JURÍDICO (Administrativo)"/>
    <x v="1"/>
    <x v="3"/>
    <x v="2"/>
    <x v="2"/>
    <x v="2"/>
    <x v="2"/>
  </r>
  <r>
    <x v="4"/>
    <s v="SECRETARIA DA RECEITA FEDERAL DO BRASIL - RFB"/>
    <x v="9"/>
    <d v="2024-07-09T00:00:00"/>
    <d v="2024-07-19T00:00:00"/>
    <s v="'07.16.24191.2860242-0"/>
    <s v="1 | 1"/>
    <x v="1"/>
    <x v="0"/>
    <n v="-84.33"/>
    <x v="32"/>
    <x v="32"/>
    <s v="REF. DCTFWEB JUNHO 2024"/>
    <x v="15"/>
    <x v="1"/>
    <x v="0"/>
    <n v="3005"/>
    <x v="18"/>
    <n v="30051"/>
    <s v="DEPARTAMENTO PESSOAL (Administrativo)"/>
    <x v="1"/>
    <x v="3"/>
    <x v="2"/>
    <x v="2"/>
    <x v="2"/>
    <x v="2"/>
  </r>
  <r>
    <x v="4"/>
    <s v="SECRETARIA DA RECEITA FEDERAL DO BRASIL - RFB"/>
    <x v="9"/>
    <d v="2024-07-09T00:00:00"/>
    <d v="2024-07-19T00:00:00"/>
    <s v="'07.16.24191.2860242-0"/>
    <s v="1 | 1"/>
    <x v="1"/>
    <x v="0"/>
    <n v="-58.01"/>
    <x v="32"/>
    <x v="32"/>
    <s v="REF. DCTFWEB JUNHO 2024"/>
    <x v="6"/>
    <x v="2"/>
    <x v="0"/>
    <n v="6001"/>
    <x v="6"/>
    <n v="60015"/>
    <s v="OPERACIONAL (Químico e Biológico)"/>
    <x v="1"/>
    <x v="3"/>
    <x v="2"/>
    <x v="2"/>
    <x v="2"/>
    <x v="2"/>
  </r>
  <r>
    <x v="4"/>
    <s v="SECRETARIA DA RECEITA FEDERAL DO BRASIL - RFB"/>
    <x v="9"/>
    <d v="2024-07-09T00:00:00"/>
    <d v="2024-07-19T00:00:00"/>
    <s v="'07.16.24191.2860242-0"/>
    <s v="1 | 1"/>
    <x v="1"/>
    <x v="0"/>
    <n v="-54.34"/>
    <x v="32"/>
    <x v="32"/>
    <s v="REF. DCTFWEB JUNHO 2024"/>
    <x v="6"/>
    <x v="2"/>
    <x v="0"/>
    <n v="6002"/>
    <x v="9"/>
    <n v="60027"/>
    <s v="OPERACIONAL ADM (Comum)"/>
    <x v="1"/>
    <x v="3"/>
    <x v="2"/>
    <x v="2"/>
    <x v="2"/>
    <x v="2"/>
  </r>
  <r>
    <x v="4"/>
    <s v="SECRETARIA DA RECEITA FEDERAL DO BRASIL - RFB"/>
    <x v="9"/>
    <d v="2024-07-09T00:00:00"/>
    <d v="2024-07-19T00:00:00"/>
    <s v="'07.16.24191.2860242-0"/>
    <s v="1 | 1"/>
    <x v="1"/>
    <x v="0"/>
    <n v="-32.33"/>
    <x v="32"/>
    <x v="32"/>
    <s v="REF. DCTFWEB JUNHO 2024"/>
    <x v="8"/>
    <x v="1"/>
    <x v="0"/>
    <n v="3006"/>
    <x v="8"/>
    <n v="30061"/>
    <s v="RECURSOS HUMANOS (Administrativo)"/>
    <x v="1"/>
    <x v="3"/>
    <x v="2"/>
    <x v="2"/>
    <x v="2"/>
    <x v="2"/>
  </r>
  <r>
    <x v="4"/>
    <s v="SECRETARIA DA RECEITA FEDERAL DO BRASIL - RFB"/>
    <x v="9"/>
    <d v="2024-07-09T00:00:00"/>
    <d v="2024-07-19T00:00:00"/>
    <s v="'07.16.24191.2860242-0"/>
    <s v="1 | 1"/>
    <x v="1"/>
    <x v="0"/>
    <n v="-29.57"/>
    <x v="32"/>
    <x v="32"/>
    <s v="REF. DCTFWEB JUNHO 2024"/>
    <x v="6"/>
    <x v="2"/>
    <x v="0"/>
    <n v="6002"/>
    <x v="9"/>
    <n v="60023"/>
    <s v="OPERACIONAL ADM (Poli e Rollon)"/>
    <x v="1"/>
    <x v="3"/>
    <x v="2"/>
    <x v="2"/>
    <x v="2"/>
    <x v="2"/>
  </r>
  <r>
    <x v="4"/>
    <s v="SECRETARIA DA RECEITA FEDERAL DO BRASIL - RFB"/>
    <x v="9"/>
    <d v="2024-07-09T00:00:00"/>
    <d v="2024-07-19T00:00:00"/>
    <s v="'07.16.24191.2860242-0"/>
    <s v="1 | 1"/>
    <x v="1"/>
    <x v="0"/>
    <n v="-17.29"/>
    <x v="32"/>
    <x v="32"/>
    <s v="REF. DCTFWEB JUNHO 2024"/>
    <x v="20"/>
    <x v="1"/>
    <x v="0"/>
    <n v="3004"/>
    <x v="27"/>
    <n v="30041"/>
    <s v="FATURAMENTO (Administrativo)"/>
    <x v="1"/>
    <x v="3"/>
    <x v="2"/>
    <x v="2"/>
    <x v="2"/>
    <x v="2"/>
  </r>
  <r>
    <x v="4"/>
    <s v="SECRETARIA DA RECEITA FEDERAL DO BRASIL - RFB"/>
    <x v="9"/>
    <d v="2024-07-09T00:00:00"/>
    <d v="2024-07-19T00:00:00"/>
    <s v="'07.16.24191.2860242-0"/>
    <s v="1 | 1"/>
    <x v="1"/>
    <x v="0"/>
    <n v="0"/>
    <x v="20"/>
    <x v="20"/>
    <s v="REF. DCTFWEB JUNHO 2024"/>
    <x v="0"/>
    <x v="2"/>
    <x v="0"/>
    <n v="2001"/>
    <x v="0"/>
    <n v="20017"/>
    <s v="CORPORATIVO (Comum)"/>
    <x v="1"/>
    <x v="3"/>
    <x v="2"/>
    <x v="2"/>
    <x v="2"/>
    <x v="2"/>
  </r>
  <r>
    <x v="4"/>
    <s v="SECRETARIA DA RECEITA FEDERAL DO BRASIL - RFB"/>
    <x v="9"/>
    <d v="2024-07-09T00:00:00"/>
    <d v="2024-07-19T00:00:00"/>
    <s v="'07.16.24191.2860242-0"/>
    <s v="1 | 1"/>
    <x v="1"/>
    <x v="0"/>
    <n v="0"/>
    <x v="20"/>
    <x v="20"/>
    <s v="REF. DCTFWEB JUNHO 2024"/>
    <x v="6"/>
    <x v="2"/>
    <x v="0"/>
    <n v="6001"/>
    <x v="6"/>
    <n v="60012"/>
    <s v="OPERACIONAL (Extraordinário)"/>
    <x v="1"/>
    <x v="3"/>
    <x v="2"/>
    <x v="2"/>
    <x v="2"/>
    <x v="2"/>
  </r>
  <r>
    <x v="4"/>
    <s v="SECRETARIA DA RECEITA FEDERAL DO BRASIL - RFB"/>
    <x v="9"/>
    <d v="2024-07-09T00:00:00"/>
    <d v="2024-07-19T00:00:00"/>
    <s v="'07.16.24191.2860242-0"/>
    <s v="1 | 1"/>
    <x v="1"/>
    <x v="0"/>
    <n v="0"/>
    <x v="32"/>
    <x v="32"/>
    <s v="REF. DCTFWEB JUNHO 2024"/>
    <x v="6"/>
    <x v="2"/>
    <x v="0"/>
    <n v="6001"/>
    <x v="6"/>
    <n v="60014"/>
    <s v="OPERACIONAL (Reciclável)"/>
    <x v="1"/>
    <x v="3"/>
    <x v="2"/>
    <x v="2"/>
    <x v="2"/>
    <x v="2"/>
  </r>
  <r>
    <x v="4"/>
    <s v="SECRETARIA DA RECEITA FEDERAL DO BRASIL - RFB"/>
    <x v="9"/>
    <d v="2024-07-23T00:00:00"/>
    <d v="2024-07-25T00:00:00"/>
    <s v="'07.01.24205.8430075-6"/>
    <s v="1 | 1"/>
    <x v="1"/>
    <x v="0"/>
    <n v="-77665.100000000006"/>
    <x v="6"/>
    <x v="6"/>
    <s v="REF. PIS 06/2024 "/>
    <x v="0"/>
    <x v="0"/>
    <x v="0"/>
    <n v="2001"/>
    <x v="0"/>
    <n v="20017"/>
    <s v="CORPORATIVO (Comum)"/>
    <x v="1"/>
    <x v="3"/>
    <x v="3"/>
    <x v="3"/>
    <x v="4"/>
    <x v="4"/>
  </r>
  <r>
    <x v="4"/>
    <s v="SECRETARIA DA RECEITA FEDERAL DO BRASIL - RFB"/>
    <x v="9"/>
    <d v="2024-07-23T00:00:00"/>
    <d v="2024-07-25T00:00:00"/>
    <s v="'07.01.24205.8434122-3"/>
    <s v="1 | 1"/>
    <x v="1"/>
    <x v="0"/>
    <n v="-357725.11"/>
    <x v="5"/>
    <x v="5"/>
    <s v="REF. COFINS 06/2024 "/>
    <x v="0"/>
    <x v="0"/>
    <x v="0"/>
    <n v="2001"/>
    <x v="0"/>
    <n v="20017"/>
    <s v="CORPORATIVO (Comum)"/>
    <x v="1"/>
    <x v="3"/>
    <x v="3"/>
    <x v="3"/>
    <x v="4"/>
    <x v="4"/>
  </r>
  <r>
    <x v="4"/>
    <s v="SECRETARIA DA RECEITA FEDERAL DO BRASIL - RFB"/>
    <x v="10"/>
    <d v="2024-07-15T00:00:00"/>
    <d v="2024-07-31T00:00:00"/>
    <s v="'1029455"/>
    <s v="1 | 1"/>
    <x v="1"/>
    <x v="0"/>
    <n v="-121129.89"/>
    <x v="61"/>
    <x v="60"/>
    <s v="REF.  PARCSN  -EKO PARC 19 DE 60 DEB CC"/>
    <x v="0"/>
    <x v="0"/>
    <x v="0"/>
    <n v="2001"/>
    <x v="0"/>
    <n v="20011"/>
    <s v="CORPORATIVO (Administrativo)"/>
    <x v="1"/>
    <x v="4"/>
    <x v="5"/>
    <x v="5"/>
    <x v="6"/>
    <x v="6"/>
  </r>
  <r>
    <x v="4"/>
    <s v="SECRETARIA DA RECEITA FEDERAL DO BRASIL - RFB"/>
    <x v="10"/>
    <d v="2024-07-15T00:00:00"/>
    <d v="2024-07-31T00:00:00"/>
    <s v="'1029456"/>
    <s v="1 | 1"/>
    <x v="1"/>
    <x v="0"/>
    <n v="-6161.12"/>
    <x v="10"/>
    <x v="10"/>
    <s v="REF. RELP SN PARC 27/188  "/>
    <x v="0"/>
    <x v="0"/>
    <x v="0"/>
    <n v="2001"/>
    <x v="0"/>
    <n v="20011"/>
    <s v="CORPORATIVO (Administrativo)"/>
    <x v="1"/>
    <x v="4"/>
    <x v="5"/>
    <x v="5"/>
    <x v="6"/>
    <x v="6"/>
  </r>
  <r>
    <x v="4"/>
    <s v="SECRETARIA DA RECEITA FEDERAL DO BRASIL - RFB"/>
    <x v="10"/>
    <d v="2024-07-28T00:00:00"/>
    <d v="2024-07-31T00:00:00"/>
    <s v="'07012421087272922"/>
    <s v="1 | 1"/>
    <x v="1"/>
    <x v="0"/>
    <n v="-138822.64000000001"/>
    <x v="8"/>
    <x v="8"/>
    <s v="REF. IRPJ 2Âº TRIM/2024 QUOTA 1"/>
    <x v="0"/>
    <x v="0"/>
    <x v="0"/>
    <n v="2001"/>
    <x v="0"/>
    <n v="20011"/>
    <s v="CORPORATIVO (Administrativo)"/>
    <x v="1"/>
    <x v="4"/>
    <x v="4"/>
    <x v="4"/>
    <x v="5"/>
    <x v="5"/>
  </r>
  <r>
    <x v="4"/>
    <s v="SECRETARIA DA RECEITA FEDERAL DO BRASIL - RFB"/>
    <x v="10"/>
    <d v="2024-07-28T00:00:00"/>
    <d v="2024-07-31T00:00:00"/>
    <s v="'07012421087282510"/>
    <s v="1 | 1"/>
    <x v="1"/>
    <x v="0"/>
    <n v="-51978.15"/>
    <x v="9"/>
    <x v="9"/>
    <s v="REF. CSLL - 2Â° TRIMESTRE 2024 QUOTA 1"/>
    <x v="0"/>
    <x v="0"/>
    <x v="0"/>
    <n v="2001"/>
    <x v="0"/>
    <n v="20011"/>
    <s v="CORPORATIVO (Administrativo)"/>
    <x v="1"/>
    <x v="4"/>
    <x v="4"/>
    <x v="4"/>
    <x v="5"/>
    <x v="5"/>
  </r>
  <r>
    <x v="4"/>
    <s v="SECRETARIA DA RECEITA FEDERAL DO BRASIL - RFB"/>
    <x v="10"/>
    <d v="2024-08-12T00:00:00"/>
    <d v="2024-08-20T00:00:00"/>
    <s v="'07.16.24225.2387331-7"/>
    <s v="1 | 1"/>
    <x v="1"/>
    <x v="0"/>
    <n v="-263365.74"/>
    <x v="20"/>
    <x v="20"/>
    <s v="REF. DCTFWEB julho 2024"/>
    <x v="6"/>
    <x v="2"/>
    <x v="0"/>
    <n v="6001"/>
    <x v="6"/>
    <n v="60012"/>
    <s v="OPERACIONAL (Extraordinário)"/>
    <x v="1"/>
    <x v="4"/>
    <x v="2"/>
    <x v="2"/>
    <x v="2"/>
    <x v="2"/>
  </r>
  <r>
    <x v="4"/>
    <s v="SECRETARIA DA RECEITA FEDERAL DO BRASIL - RFB"/>
    <x v="10"/>
    <d v="2024-08-12T00:00:00"/>
    <d v="2024-08-20T00:00:00"/>
    <s v="'07.16.24225.2387331-7"/>
    <s v="1 | 1"/>
    <x v="1"/>
    <x v="0"/>
    <n v="-27547.59"/>
    <x v="20"/>
    <x v="20"/>
    <s v="REF. DCTFWEB julho 2024"/>
    <x v="6"/>
    <x v="2"/>
    <x v="0"/>
    <n v="6001"/>
    <x v="6"/>
    <n v="60015"/>
    <s v="OPERACIONAL (Químico e Biológico)"/>
    <x v="1"/>
    <x v="4"/>
    <x v="2"/>
    <x v="2"/>
    <x v="2"/>
    <x v="2"/>
  </r>
  <r>
    <x v="4"/>
    <s v="SECRETARIA DA RECEITA FEDERAL DO BRASIL - RFB"/>
    <x v="10"/>
    <d v="2024-08-12T00:00:00"/>
    <d v="2024-08-20T00:00:00"/>
    <s v="'07.16.24225.2387331-7"/>
    <s v="1 | 1"/>
    <x v="1"/>
    <x v="0"/>
    <n v="-15498.61"/>
    <x v="20"/>
    <x v="20"/>
    <s v="REF. DCTFWEB julho 2024"/>
    <x v="6"/>
    <x v="2"/>
    <x v="0"/>
    <n v="6001"/>
    <x v="6"/>
    <n v="60013"/>
    <s v="OPERACIONAL (Poli e Rollon)"/>
    <x v="1"/>
    <x v="4"/>
    <x v="2"/>
    <x v="2"/>
    <x v="2"/>
    <x v="2"/>
  </r>
  <r>
    <x v="4"/>
    <s v="SECRETARIA DA RECEITA FEDERAL DO BRASIL - RFB"/>
    <x v="10"/>
    <d v="2024-08-12T00:00:00"/>
    <d v="2024-08-20T00:00:00"/>
    <s v="'07.16.24225.2387331-7"/>
    <s v="1 | 1"/>
    <x v="1"/>
    <x v="0"/>
    <n v="-8149.53"/>
    <x v="20"/>
    <x v="20"/>
    <s v="REF. DCTFWEB julho 2024"/>
    <x v="6"/>
    <x v="2"/>
    <x v="0"/>
    <n v="6001"/>
    <x v="6"/>
    <n v="60014"/>
    <s v="OPERACIONAL (Reciclável)"/>
    <x v="1"/>
    <x v="4"/>
    <x v="2"/>
    <x v="2"/>
    <x v="2"/>
    <x v="2"/>
  </r>
  <r>
    <x v="4"/>
    <s v="SECRETARIA DA RECEITA FEDERAL DO BRASIL - RFB"/>
    <x v="10"/>
    <d v="2024-08-12T00:00:00"/>
    <d v="2024-08-20T00:00:00"/>
    <s v="'07.16.24225.2387331-7"/>
    <s v="1 | 1"/>
    <x v="1"/>
    <x v="0"/>
    <n v="-7805.38"/>
    <x v="20"/>
    <x v="20"/>
    <s v="REF. DCTFWEB julho 2024"/>
    <x v="6"/>
    <x v="2"/>
    <x v="0"/>
    <n v="6002"/>
    <x v="9"/>
    <n v="60027"/>
    <s v="OPERACIONAL ADM (Comum)"/>
    <x v="1"/>
    <x v="4"/>
    <x v="2"/>
    <x v="2"/>
    <x v="2"/>
    <x v="2"/>
  </r>
  <r>
    <x v="4"/>
    <s v="SECRETARIA DA RECEITA FEDERAL DO BRASIL - RFB"/>
    <x v="10"/>
    <d v="2024-08-12T00:00:00"/>
    <d v="2024-08-20T00:00:00"/>
    <s v="'07.16.24225.2387331-7"/>
    <s v="1 | 1"/>
    <x v="1"/>
    <x v="0"/>
    <n v="-6984.73"/>
    <x v="20"/>
    <x v="20"/>
    <s v="REF. DCTFWEB julho 2024"/>
    <x v="6"/>
    <x v="2"/>
    <x v="0"/>
    <n v="6001"/>
    <x v="6"/>
    <n v="60012"/>
    <s v="OPERACIONAL (Extraordinário)"/>
    <x v="1"/>
    <x v="4"/>
    <x v="2"/>
    <x v="2"/>
    <x v="2"/>
    <x v="2"/>
  </r>
  <r>
    <x v="4"/>
    <s v="SECRETARIA DA RECEITA FEDERAL DO BRASIL - RFB"/>
    <x v="10"/>
    <d v="2024-08-12T00:00:00"/>
    <d v="2024-08-20T00:00:00"/>
    <s v="'07.16.24225.2387331-7"/>
    <s v="1 | 1"/>
    <x v="1"/>
    <x v="0"/>
    <n v="-4870.4399999999996"/>
    <x v="32"/>
    <x v="32"/>
    <s v="REF. DCTFWEB julho 2024"/>
    <x v="0"/>
    <x v="2"/>
    <x v="0"/>
    <n v="2001"/>
    <x v="0"/>
    <n v="20017"/>
    <s v="CORPORATIVO (Comum)"/>
    <x v="1"/>
    <x v="4"/>
    <x v="2"/>
    <x v="2"/>
    <x v="2"/>
    <x v="2"/>
  </r>
  <r>
    <x v="4"/>
    <s v="SECRETARIA DA RECEITA FEDERAL DO BRASIL - RFB"/>
    <x v="10"/>
    <d v="2024-08-12T00:00:00"/>
    <d v="2024-08-20T00:00:00"/>
    <s v="'07.16.24225.2387331-7"/>
    <s v="1 | 1"/>
    <x v="1"/>
    <x v="0"/>
    <n v="-4299.01"/>
    <x v="20"/>
    <x v="20"/>
    <s v="REF. DCTFWEB julho 2024"/>
    <x v="19"/>
    <x v="1"/>
    <x v="0"/>
    <n v="1002"/>
    <x v="22"/>
    <n v="10021"/>
    <s v="DIRETORIA (Administrativo)"/>
    <x v="1"/>
    <x v="4"/>
    <x v="2"/>
    <x v="2"/>
    <x v="2"/>
    <x v="2"/>
  </r>
  <r>
    <x v="4"/>
    <s v="SECRETARIA DA RECEITA FEDERAL DO BRASIL - RFB"/>
    <x v="10"/>
    <d v="2024-08-12T00:00:00"/>
    <d v="2024-08-20T00:00:00"/>
    <s v="'07.16.24225.2387331-7"/>
    <s v="1 | 1"/>
    <x v="1"/>
    <x v="0"/>
    <n v="-3697.98"/>
    <x v="20"/>
    <x v="20"/>
    <s v="REF. DCTFWEB julho 2024"/>
    <x v="10"/>
    <x v="2"/>
    <x v="0"/>
    <n v="7001"/>
    <x v="11"/>
    <n v="70017"/>
    <s v="OFICINA (Comum)"/>
    <x v="1"/>
    <x v="4"/>
    <x v="2"/>
    <x v="2"/>
    <x v="2"/>
    <x v="2"/>
  </r>
  <r>
    <x v="4"/>
    <s v="SECRETARIA DA RECEITA FEDERAL DO BRASIL - RFB"/>
    <x v="10"/>
    <d v="2024-08-12T00:00:00"/>
    <d v="2024-08-20T00:00:00"/>
    <s v="'07.16.24225.2387331-7"/>
    <s v="1 | 1"/>
    <x v="1"/>
    <x v="0"/>
    <n v="-3397.69"/>
    <x v="20"/>
    <x v="20"/>
    <s v="REF. DCTFWEB julho 2024"/>
    <x v="14"/>
    <x v="1"/>
    <x v="0"/>
    <n v="8001"/>
    <x v="17"/>
    <n v="80011"/>
    <s v="MARKETING (Administrativo)"/>
    <x v="1"/>
    <x v="4"/>
    <x v="2"/>
    <x v="2"/>
    <x v="2"/>
    <x v="2"/>
  </r>
  <r>
    <x v="4"/>
    <s v="SECRETARIA DA RECEITA FEDERAL DO BRASIL - RFB"/>
    <x v="10"/>
    <d v="2024-08-12T00:00:00"/>
    <d v="2024-08-20T00:00:00"/>
    <s v="'07.16.24225.2387331-7"/>
    <s v="1 | 1"/>
    <x v="1"/>
    <x v="0"/>
    <n v="-2522.0700000000002"/>
    <x v="20"/>
    <x v="20"/>
    <s v="REF. DCTFWEB julho 2024"/>
    <x v="11"/>
    <x v="1"/>
    <x v="0"/>
    <n v="3003"/>
    <x v="12"/>
    <n v="30031"/>
    <s v="COBRANÇA (Administrativo)"/>
    <x v="1"/>
    <x v="4"/>
    <x v="2"/>
    <x v="2"/>
    <x v="2"/>
    <x v="2"/>
  </r>
  <r>
    <x v="4"/>
    <s v="SECRETARIA DA RECEITA FEDERAL DO BRASIL - RFB"/>
    <x v="10"/>
    <d v="2024-08-12T00:00:00"/>
    <d v="2024-08-20T00:00:00"/>
    <s v="'07.16.24225.2387331-7"/>
    <s v="1 | 1"/>
    <x v="1"/>
    <x v="0"/>
    <n v="-2310.42"/>
    <x v="20"/>
    <x v="20"/>
    <s v="REF. DCTFWEB julho 2024"/>
    <x v="4"/>
    <x v="1"/>
    <x v="0"/>
    <n v="8002"/>
    <x v="4"/>
    <n v="80021"/>
    <s v="JURÍDICO (Administrativo)"/>
    <x v="1"/>
    <x v="4"/>
    <x v="2"/>
    <x v="2"/>
    <x v="2"/>
    <x v="2"/>
  </r>
  <r>
    <x v="4"/>
    <s v="SECRETARIA DA RECEITA FEDERAL DO BRASIL - RFB"/>
    <x v="10"/>
    <d v="2024-08-12T00:00:00"/>
    <d v="2024-08-20T00:00:00"/>
    <s v="'07.16.24225.2387331-7"/>
    <s v="1 | 1"/>
    <x v="1"/>
    <x v="0"/>
    <n v="-2002.33"/>
    <x v="20"/>
    <x v="20"/>
    <s v="REF. DCTFWEB julho 2024"/>
    <x v="16"/>
    <x v="1"/>
    <x v="0"/>
    <n v="3002"/>
    <x v="19"/>
    <n v="30021"/>
    <s v="FINANCEIRO (Administrativo)"/>
    <x v="1"/>
    <x v="4"/>
    <x v="2"/>
    <x v="2"/>
    <x v="2"/>
    <x v="2"/>
  </r>
  <r>
    <x v="4"/>
    <s v="SECRETARIA DA RECEITA FEDERAL DO BRASIL - RFB"/>
    <x v="10"/>
    <d v="2024-08-12T00:00:00"/>
    <d v="2024-08-20T00:00:00"/>
    <s v="'07.16.24225.2387331-7"/>
    <s v="1 | 1"/>
    <x v="1"/>
    <x v="0"/>
    <n v="-1341.07"/>
    <x v="20"/>
    <x v="20"/>
    <s v="REF. DCTFWEB julho 2024"/>
    <x v="15"/>
    <x v="1"/>
    <x v="0"/>
    <n v="3005"/>
    <x v="18"/>
    <n v="30051"/>
    <s v="DEPARTAMENTO PESSOAL (Administrativo)"/>
    <x v="1"/>
    <x v="4"/>
    <x v="2"/>
    <x v="2"/>
    <x v="2"/>
    <x v="2"/>
  </r>
  <r>
    <x v="4"/>
    <s v="SECRETARIA DA RECEITA FEDERAL DO BRASIL - RFB"/>
    <x v="10"/>
    <d v="2024-08-12T00:00:00"/>
    <d v="2024-08-20T00:00:00"/>
    <s v="'07.16.24225.2387331-7"/>
    <s v="1 | 1"/>
    <x v="1"/>
    <x v="0"/>
    <n v="-1178.02"/>
    <x v="20"/>
    <x v="20"/>
    <s v="REF. DCTFWEB julho 2024"/>
    <x v="8"/>
    <x v="1"/>
    <x v="0"/>
    <n v="3006"/>
    <x v="8"/>
    <n v="30061"/>
    <s v="RECURSOS HUMANOS (Administrativo)"/>
    <x v="1"/>
    <x v="4"/>
    <x v="2"/>
    <x v="2"/>
    <x v="2"/>
    <x v="2"/>
  </r>
  <r>
    <x v="4"/>
    <s v="SECRETARIA DA RECEITA FEDERAL DO BRASIL - RFB"/>
    <x v="10"/>
    <d v="2024-08-12T00:00:00"/>
    <d v="2024-08-20T00:00:00"/>
    <s v="'07.16.24225.2387331-7"/>
    <s v="1 | 1"/>
    <x v="1"/>
    <x v="0"/>
    <n v="-1150.7"/>
    <x v="20"/>
    <x v="20"/>
    <s v="REF. DCTFWEB julho 2024"/>
    <x v="6"/>
    <x v="2"/>
    <x v="0"/>
    <n v="6002"/>
    <x v="9"/>
    <n v="60023"/>
    <s v="OPERACIONAL ADM (Poli e Rollon)"/>
    <x v="1"/>
    <x v="4"/>
    <x v="2"/>
    <x v="2"/>
    <x v="2"/>
    <x v="2"/>
  </r>
  <r>
    <x v="4"/>
    <s v="SECRETARIA DA RECEITA FEDERAL DO BRASIL - RFB"/>
    <x v="10"/>
    <d v="2024-08-12T00:00:00"/>
    <d v="2024-08-20T00:00:00"/>
    <s v="'07.16.24225.2387331-7"/>
    <s v="1 | 1"/>
    <x v="1"/>
    <x v="0"/>
    <n v="-931.69"/>
    <x v="20"/>
    <x v="20"/>
    <s v="REF. DCTFWEB julho 2024"/>
    <x v="21"/>
    <x v="1"/>
    <x v="0"/>
    <n v="8003"/>
    <x v="28"/>
    <n v="80031"/>
    <s v="QUALIDADE E PROCESSOS (Administrativo)"/>
    <x v="1"/>
    <x v="4"/>
    <x v="2"/>
    <x v="2"/>
    <x v="2"/>
    <x v="2"/>
  </r>
  <r>
    <x v="4"/>
    <s v="SECRETARIA DA RECEITA FEDERAL DO BRASIL - RFB"/>
    <x v="10"/>
    <d v="2024-08-12T00:00:00"/>
    <d v="2024-08-20T00:00:00"/>
    <s v="'07.16.24225.2387331-7"/>
    <s v="1 | 1"/>
    <x v="1"/>
    <x v="0"/>
    <n v="-893.28"/>
    <x v="20"/>
    <x v="20"/>
    <s v="REF. DCTFWEB julho 2024"/>
    <x v="2"/>
    <x v="2"/>
    <x v="0"/>
    <n v="5005"/>
    <x v="32"/>
    <n v="50057"/>
    <s v="SEGURANÇA DO TRABALHO (Comum)"/>
    <x v="1"/>
    <x v="4"/>
    <x v="2"/>
    <x v="2"/>
    <x v="2"/>
    <x v="2"/>
  </r>
  <r>
    <x v="4"/>
    <s v="SECRETARIA DA RECEITA FEDERAL DO BRASIL - RFB"/>
    <x v="10"/>
    <d v="2024-08-12T00:00:00"/>
    <d v="2024-08-20T00:00:00"/>
    <s v="'07.16.24225.2387331-7"/>
    <s v="1 | 1"/>
    <x v="1"/>
    <x v="0"/>
    <n v="-848.84"/>
    <x v="32"/>
    <x v="32"/>
    <s v="REF. DCTFWEB julho 2024"/>
    <x v="19"/>
    <x v="1"/>
    <x v="0"/>
    <n v="1002"/>
    <x v="22"/>
    <n v="10021"/>
    <s v="DIRETORIA (Administrativo)"/>
    <x v="1"/>
    <x v="4"/>
    <x v="2"/>
    <x v="2"/>
    <x v="2"/>
    <x v="2"/>
  </r>
  <r>
    <x v="4"/>
    <s v="SECRETARIA DA RECEITA FEDERAL DO BRASIL - RFB"/>
    <x v="10"/>
    <d v="2024-08-12T00:00:00"/>
    <d v="2024-08-20T00:00:00"/>
    <s v="'07.16.24225.2387331-7"/>
    <s v="1 | 1"/>
    <x v="1"/>
    <x v="0"/>
    <n v="-757.45"/>
    <x v="20"/>
    <x v="20"/>
    <s v="REF. DCTFWEB julho 2024"/>
    <x v="7"/>
    <x v="2"/>
    <x v="0"/>
    <n v="3008"/>
    <x v="26"/>
    <n v="30087"/>
    <s v="ALMOXARIFADO (Comum)"/>
    <x v="1"/>
    <x v="4"/>
    <x v="2"/>
    <x v="2"/>
    <x v="2"/>
    <x v="2"/>
  </r>
  <r>
    <x v="4"/>
    <s v="SECRETARIA DA RECEITA FEDERAL DO BRASIL - RFB"/>
    <x v="10"/>
    <d v="2024-08-12T00:00:00"/>
    <d v="2024-08-20T00:00:00"/>
    <s v="'07.16.24225.2387331-7"/>
    <s v="1 | 1"/>
    <x v="1"/>
    <x v="0"/>
    <n v="-752.21"/>
    <x v="32"/>
    <x v="32"/>
    <s v="REF. DCTFWEB julho 2024"/>
    <x v="10"/>
    <x v="2"/>
    <x v="0"/>
    <n v="7001"/>
    <x v="11"/>
    <n v="70017"/>
    <s v="OFICINA (Comum)"/>
    <x v="1"/>
    <x v="4"/>
    <x v="2"/>
    <x v="2"/>
    <x v="2"/>
    <x v="2"/>
  </r>
  <r>
    <x v="4"/>
    <s v="SECRETARIA DA RECEITA FEDERAL DO BRASIL - RFB"/>
    <x v="10"/>
    <d v="2024-08-12T00:00:00"/>
    <d v="2024-08-20T00:00:00"/>
    <s v="'07.16.24225.2387331-7"/>
    <s v="1 | 1"/>
    <x v="1"/>
    <x v="0"/>
    <n v="-602.12"/>
    <x v="20"/>
    <x v="20"/>
    <s v="REF. DCTFWEB julho 2024"/>
    <x v="12"/>
    <x v="1"/>
    <x v="0"/>
    <n v="4003"/>
    <x v="13"/>
    <n v="40031"/>
    <s v="RELACIONAMENTO (Administrativo)"/>
    <x v="1"/>
    <x v="4"/>
    <x v="2"/>
    <x v="2"/>
    <x v="2"/>
    <x v="2"/>
  </r>
  <r>
    <x v="4"/>
    <s v="SECRETARIA DA RECEITA FEDERAL DO BRASIL - RFB"/>
    <x v="10"/>
    <d v="2024-08-12T00:00:00"/>
    <d v="2024-08-20T00:00:00"/>
    <s v="'07.16.24225.2387331-7"/>
    <s v="1 | 1"/>
    <x v="1"/>
    <x v="0"/>
    <n v="-597.01"/>
    <x v="20"/>
    <x v="20"/>
    <s v="REF. DCTFWEB julho 2024"/>
    <x v="9"/>
    <x v="1"/>
    <x v="0"/>
    <n v="8006"/>
    <x v="10"/>
    <n v="80061"/>
    <s v="TECNOLOGIA DA INFORMAÇÃO (Administrativo)"/>
    <x v="1"/>
    <x v="4"/>
    <x v="2"/>
    <x v="2"/>
    <x v="2"/>
    <x v="2"/>
  </r>
  <r>
    <x v="4"/>
    <s v="SECRETARIA DA RECEITA FEDERAL DO BRASIL - RFB"/>
    <x v="10"/>
    <d v="2024-08-12T00:00:00"/>
    <d v="2024-08-20T00:00:00"/>
    <s v="'07.16.24225.2387331-7"/>
    <s v="1 | 1"/>
    <x v="1"/>
    <x v="0"/>
    <n v="-584.01"/>
    <x v="32"/>
    <x v="32"/>
    <s v="REF. DCTFWEB julho 2024"/>
    <x v="6"/>
    <x v="2"/>
    <x v="0"/>
    <n v="6001"/>
    <x v="6"/>
    <n v="60012"/>
    <s v="OPERACIONAL (Extraordinário)"/>
    <x v="1"/>
    <x v="4"/>
    <x v="2"/>
    <x v="2"/>
    <x v="2"/>
    <x v="2"/>
  </r>
  <r>
    <x v="4"/>
    <s v="SECRETARIA DA RECEITA FEDERAL DO BRASIL - RFB"/>
    <x v="10"/>
    <d v="2024-08-12T00:00:00"/>
    <d v="2024-08-20T00:00:00"/>
    <s v="'07.16.24225.2387331-7"/>
    <s v="1 | 1"/>
    <x v="1"/>
    <x v="0"/>
    <n v="-574.37"/>
    <x v="20"/>
    <x v="20"/>
    <s v="REF. DCTFWEB julho 2024"/>
    <x v="18"/>
    <x v="1"/>
    <x v="0"/>
    <n v="5002"/>
    <x v="21"/>
    <n v="50021"/>
    <s v="MANIFESTO (Administrativo)"/>
    <x v="1"/>
    <x v="4"/>
    <x v="2"/>
    <x v="2"/>
    <x v="2"/>
    <x v="2"/>
  </r>
  <r>
    <x v="4"/>
    <s v="SECRETARIA DA RECEITA FEDERAL DO BRASIL - RFB"/>
    <x v="10"/>
    <d v="2024-08-12T00:00:00"/>
    <d v="2024-08-20T00:00:00"/>
    <s v="'07.16.24225.2387331-7"/>
    <s v="1 | 1"/>
    <x v="1"/>
    <x v="0"/>
    <n v="-446.9"/>
    <x v="32"/>
    <x v="32"/>
    <s v="REF. DCTFWEB julho 2024"/>
    <x v="14"/>
    <x v="1"/>
    <x v="0"/>
    <n v="8001"/>
    <x v="17"/>
    <n v="80011"/>
    <s v="MARKETING (Administrativo)"/>
    <x v="1"/>
    <x v="4"/>
    <x v="2"/>
    <x v="2"/>
    <x v="2"/>
    <x v="2"/>
  </r>
  <r>
    <x v="4"/>
    <s v="SECRETARIA DA RECEITA FEDERAL DO BRASIL - RFB"/>
    <x v="10"/>
    <d v="2024-08-12T00:00:00"/>
    <d v="2024-08-20T00:00:00"/>
    <s v="'07.16.24225.2387331-7"/>
    <s v="1 | 1"/>
    <x v="1"/>
    <x v="0"/>
    <n v="-322.08"/>
    <x v="20"/>
    <x v="20"/>
    <s v="REF. DCTFWEB julho 2024"/>
    <x v="20"/>
    <x v="1"/>
    <x v="0"/>
    <n v="3004"/>
    <x v="27"/>
    <n v="30041"/>
    <s v="FATURAMENTO (Administrativo)"/>
    <x v="1"/>
    <x v="4"/>
    <x v="2"/>
    <x v="2"/>
    <x v="2"/>
    <x v="2"/>
  </r>
  <r>
    <x v="4"/>
    <s v="SECRETARIA DA RECEITA FEDERAL DO BRASIL - RFB"/>
    <x v="10"/>
    <d v="2024-08-12T00:00:00"/>
    <d v="2024-08-20T00:00:00"/>
    <s v="'07.16.24225.2387331-7"/>
    <s v="1 | 1"/>
    <x v="1"/>
    <x v="0"/>
    <n v="-246.68"/>
    <x v="32"/>
    <x v="32"/>
    <s v="REF. DCTFWEB julho 2024"/>
    <x v="6"/>
    <x v="2"/>
    <x v="0"/>
    <n v="6001"/>
    <x v="6"/>
    <n v="60013"/>
    <s v="OPERACIONAL (Poli e Rollon)"/>
    <x v="1"/>
    <x v="4"/>
    <x v="2"/>
    <x v="2"/>
    <x v="2"/>
    <x v="2"/>
  </r>
  <r>
    <x v="4"/>
    <s v="SECRETARIA DA RECEITA FEDERAL DO BRASIL - RFB"/>
    <x v="10"/>
    <d v="2024-08-12T00:00:00"/>
    <d v="2024-08-20T00:00:00"/>
    <s v="'07.16.24225.2387331-7"/>
    <s v="1 | 1"/>
    <x v="1"/>
    <x v="0"/>
    <n v="-160.66"/>
    <x v="32"/>
    <x v="32"/>
    <s v="REF. DCTFWEB julho 2024"/>
    <x v="6"/>
    <x v="2"/>
    <x v="0"/>
    <n v="6002"/>
    <x v="9"/>
    <n v="60022"/>
    <s v="OPERACIONAL ADM (Extraordinário)"/>
    <x v="1"/>
    <x v="4"/>
    <x v="2"/>
    <x v="2"/>
    <x v="2"/>
    <x v="2"/>
  </r>
  <r>
    <x v="4"/>
    <s v="SECRETARIA DA RECEITA FEDERAL DO BRASIL - RFB"/>
    <x v="10"/>
    <d v="2024-08-12T00:00:00"/>
    <d v="2024-08-20T00:00:00"/>
    <s v="'07.16.24225.2387331-7"/>
    <s v="1 | 1"/>
    <x v="1"/>
    <x v="0"/>
    <n v="-132.83000000000001"/>
    <x v="32"/>
    <x v="32"/>
    <s v="REF. DCTFWEB julho 2024"/>
    <x v="11"/>
    <x v="1"/>
    <x v="0"/>
    <n v="3003"/>
    <x v="12"/>
    <n v="30031"/>
    <s v="COBRANÇA (Administrativo)"/>
    <x v="1"/>
    <x v="4"/>
    <x v="2"/>
    <x v="2"/>
    <x v="2"/>
    <x v="2"/>
  </r>
  <r>
    <x v="4"/>
    <s v="SECRETARIA DA RECEITA FEDERAL DO BRASIL - RFB"/>
    <x v="10"/>
    <d v="2024-08-12T00:00:00"/>
    <d v="2024-08-20T00:00:00"/>
    <s v="'07.16.24225.2387331-7"/>
    <s v="1 | 1"/>
    <x v="1"/>
    <x v="0"/>
    <n v="-89.62"/>
    <x v="32"/>
    <x v="32"/>
    <s v="REF. DCTFWEB julho 2024"/>
    <x v="4"/>
    <x v="1"/>
    <x v="0"/>
    <n v="8002"/>
    <x v="4"/>
    <n v="80021"/>
    <s v="JURÍDICO (Administrativo)"/>
    <x v="1"/>
    <x v="4"/>
    <x v="2"/>
    <x v="2"/>
    <x v="2"/>
    <x v="2"/>
  </r>
  <r>
    <x v="4"/>
    <s v="SECRETARIA DA RECEITA FEDERAL DO BRASIL - RFB"/>
    <x v="10"/>
    <d v="2024-08-12T00:00:00"/>
    <d v="2024-08-20T00:00:00"/>
    <s v="'07.16.24225.2387331-7"/>
    <s v="1 | 1"/>
    <x v="1"/>
    <x v="0"/>
    <n v="-84.33"/>
    <x v="32"/>
    <x v="32"/>
    <s v="REF. DCTFWEB julho 2024"/>
    <x v="15"/>
    <x v="1"/>
    <x v="0"/>
    <n v="3005"/>
    <x v="18"/>
    <n v="30051"/>
    <s v="DEPARTAMENTO PESSOAL (Administrativo)"/>
    <x v="1"/>
    <x v="4"/>
    <x v="2"/>
    <x v="2"/>
    <x v="2"/>
    <x v="2"/>
  </r>
  <r>
    <x v="4"/>
    <s v="SECRETARIA DA RECEITA FEDERAL DO BRASIL - RFB"/>
    <x v="10"/>
    <d v="2024-08-12T00:00:00"/>
    <d v="2024-08-20T00:00:00"/>
    <s v="'07.16.24225.2387331-7"/>
    <s v="1 | 1"/>
    <x v="1"/>
    <x v="0"/>
    <n v="-70.14"/>
    <x v="32"/>
    <x v="32"/>
    <s v="REF. DCTFWEB julho 2024"/>
    <x v="6"/>
    <x v="2"/>
    <x v="0"/>
    <n v="6001"/>
    <x v="6"/>
    <n v="60014"/>
    <s v="OPERACIONAL (Reciclável)"/>
    <x v="1"/>
    <x v="4"/>
    <x v="2"/>
    <x v="2"/>
    <x v="2"/>
    <x v="2"/>
  </r>
  <r>
    <x v="4"/>
    <s v="SECRETARIA DA RECEITA FEDERAL DO BRASIL - RFB"/>
    <x v="10"/>
    <d v="2024-08-12T00:00:00"/>
    <d v="2024-08-20T00:00:00"/>
    <s v="'07.16.24225.2387331-7"/>
    <s v="1 | 1"/>
    <x v="1"/>
    <x v="0"/>
    <n v="-32.33"/>
    <x v="32"/>
    <x v="32"/>
    <s v="REF. DCTFWEB julho 2024"/>
    <x v="8"/>
    <x v="1"/>
    <x v="0"/>
    <n v="3006"/>
    <x v="8"/>
    <n v="30061"/>
    <s v="RECURSOS HUMANOS (Administrativo)"/>
    <x v="1"/>
    <x v="4"/>
    <x v="2"/>
    <x v="2"/>
    <x v="2"/>
    <x v="2"/>
  </r>
  <r>
    <x v="4"/>
    <s v="SECRETARIA DA RECEITA FEDERAL DO BRASIL - RFB"/>
    <x v="10"/>
    <d v="2024-08-12T00:00:00"/>
    <d v="2024-08-20T00:00:00"/>
    <s v="'07.16.24225.2387331-7"/>
    <s v="1 | 1"/>
    <x v="1"/>
    <x v="0"/>
    <n v="-27.11"/>
    <x v="32"/>
    <x v="32"/>
    <s v="REF. DCTFWEB julho 2024"/>
    <x v="6"/>
    <x v="2"/>
    <x v="0"/>
    <n v="6002"/>
    <x v="9"/>
    <n v="60023"/>
    <s v="OPERACIONAL ADM (Poli e Rollon)"/>
    <x v="1"/>
    <x v="4"/>
    <x v="2"/>
    <x v="2"/>
    <x v="2"/>
    <x v="2"/>
  </r>
  <r>
    <x v="4"/>
    <s v="SECRETARIA DA RECEITA FEDERAL DO BRASIL - RFB"/>
    <x v="10"/>
    <d v="2024-08-12T00:00:00"/>
    <d v="2024-08-20T00:00:00"/>
    <s v="'07.16.24225.2387331-7"/>
    <s v="1 | 1"/>
    <x v="1"/>
    <x v="0"/>
    <n v="-21.11"/>
    <x v="32"/>
    <x v="32"/>
    <s v="REF. DCTFWEB julho 2024"/>
    <x v="6"/>
    <x v="2"/>
    <x v="0"/>
    <n v="6002"/>
    <x v="9"/>
    <n v="60027"/>
    <s v="OPERACIONAL ADM (Comum)"/>
    <x v="1"/>
    <x v="4"/>
    <x v="2"/>
    <x v="2"/>
    <x v="2"/>
    <x v="2"/>
  </r>
  <r>
    <x v="4"/>
    <s v="SECRETARIA DA RECEITA FEDERAL DO BRASIL - RFB"/>
    <x v="10"/>
    <d v="2024-08-12T00:00:00"/>
    <d v="2024-08-20T00:00:00"/>
    <s v="'07.16.24225.2387331-7"/>
    <s v="1 | 1"/>
    <x v="1"/>
    <x v="0"/>
    <n v="0"/>
    <x v="20"/>
    <x v="20"/>
    <s v="REF. DCTFWEB julho 2024"/>
    <x v="0"/>
    <x v="2"/>
    <x v="0"/>
    <n v="2001"/>
    <x v="0"/>
    <n v="20017"/>
    <s v="CORPORATIVO (Comum)"/>
    <x v="1"/>
    <x v="4"/>
    <x v="2"/>
    <x v="2"/>
    <x v="2"/>
    <x v="2"/>
  </r>
  <r>
    <x v="4"/>
    <s v="SECRETARIA DA RECEITA FEDERAL DO BRASIL - RFB"/>
    <x v="10"/>
    <d v="2024-08-12T00:00:00"/>
    <d v="2024-08-20T00:00:00"/>
    <s v="'07.16.24225.2387331-7"/>
    <s v="1 | 1"/>
    <x v="1"/>
    <x v="0"/>
    <n v="0"/>
    <x v="32"/>
    <x v="32"/>
    <s v="REF. DCTFWEB julho 2024"/>
    <x v="16"/>
    <x v="1"/>
    <x v="0"/>
    <n v="3002"/>
    <x v="19"/>
    <n v="30021"/>
    <s v="FINANCEIRO (Administrativo)"/>
    <x v="1"/>
    <x v="4"/>
    <x v="2"/>
    <x v="2"/>
    <x v="2"/>
    <x v="2"/>
  </r>
  <r>
    <x v="4"/>
    <s v="SECRETARIA DA RECEITA FEDERAL DO BRASIL - RFB"/>
    <x v="10"/>
    <d v="2024-08-12T00:00:00"/>
    <d v="2024-08-20T00:00:00"/>
    <s v="'07.16.24225.2387331-7"/>
    <s v="1 | 1"/>
    <x v="1"/>
    <x v="0"/>
    <n v="0"/>
    <x v="32"/>
    <x v="32"/>
    <s v="REF. DCTFWEB julho 2024"/>
    <x v="6"/>
    <x v="2"/>
    <x v="0"/>
    <n v="6001"/>
    <x v="6"/>
    <n v="60015"/>
    <s v="OPERACIONAL (Químico e Biológico)"/>
    <x v="1"/>
    <x v="4"/>
    <x v="2"/>
    <x v="2"/>
    <x v="2"/>
    <x v="2"/>
  </r>
  <r>
    <x v="4"/>
    <s v="SECRETARIA DA RECEITA FEDERAL DO BRASIL - RFB"/>
    <x v="10"/>
    <d v="2024-08-12T00:00:00"/>
    <d v="2024-08-20T00:00:00"/>
    <s v="'07.16.24225.2387331-7"/>
    <s v="1 | 1"/>
    <x v="1"/>
    <x v="0"/>
    <n v="0"/>
    <x v="32"/>
    <x v="32"/>
    <s v="REF. DCTFWEB julho 2024"/>
    <x v="20"/>
    <x v="1"/>
    <x v="0"/>
    <n v="3004"/>
    <x v="27"/>
    <n v="30041"/>
    <s v="FATURAMENTO (Administrativo)"/>
    <x v="1"/>
    <x v="4"/>
    <x v="2"/>
    <x v="2"/>
    <x v="2"/>
    <x v="2"/>
  </r>
  <r>
    <x v="4"/>
    <s v="SECRETARIA DA RECEITA FEDERAL DO BRASIL - RFB"/>
    <x v="10"/>
    <d v="2024-08-23T00:00:00"/>
    <d v="2024-08-23T00:00:00"/>
    <s v="'07.01.24233.7553359-0"/>
    <s v="1 | 1"/>
    <x v="1"/>
    <x v="0"/>
    <n v="-51221.99"/>
    <x v="6"/>
    <x v="6"/>
    <s v="REF. PIS 07/2024 "/>
    <x v="0"/>
    <x v="0"/>
    <x v="0"/>
    <n v="2001"/>
    <x v="0"/>
    <n v="20017"/>
    <s v="CORPORATIVO (Comum)"/>
    <x v="1"/>
    <x v="4"/>
    <x v="3"/>
    <x v="3"/>
    <x v="4"/>
    <x v="4"/>
  </r>
  <r>
    <x v="4"/>
    <s v="SECRETARIA DA RECEITA FEDERAL DO BRASIL - RFB"/>
    <x v="10"/>
    <d v="2024-08-23T00:00:00"/>
    <d v="2024-08-23T00:00:00"/>
    <s v="'07.01.24233.7561535-0"/>
    <s v="1 | 1"/>
    <x v="1"/>
    <x v="0"/>
    <n v="-236046.59"/>
    <x v="5"/>
    <x v="5"/>
    <s v="REF. COFINS 07/2024 "/>
    <x v="0"/>
    <x v="0"/>
    <x v="0"/>
    <n v="2001"/>
    <x v="0"/>
    <n v="20017"/>
    <s v="CORPORATIVO (Comum)"/>
    <x v="1"/>
    <x v="4"/>
    <x v="3"/>
    <x v="3"/>
    <x v="4"/>
    <x v="4"/>
  </r>
  <r>
    <x v="4"/>
    <s v="SECRETARIA DA RECEITA FEDERAL DO BRASIL - RFB"/>
    <x v="11"/>
    <d v="2024-08-12T00:00:00"/>
    <d v="2024-08-30T00:00:00"/>
    <s v="'1031013"/>
    <s v="1 | 1"/>
    <x v="1"/>
    <x v="0"/>
    <n v="-122069.6"/>
    <x v="61"/>
    <x v="60"/>
    <s v="REF.  PARCSN  -EKO PARC 20 DE 60 DEB CC"/>
    <x v="0"/>
    <x v="0"/>
    <x v="0"/>
    <n v="2001"/>
    <x v="0"/>
    <n v="20011"/>
    <s v="CORPORATIVO (Administrativo)"/>
    <x v="1"/>
    <x v="4"/>
    <x v="5"/>
    <x v="5"/>
    <x v="6"/>
    <x v="6"/>
  </r>
  <r>
    <x v="4"/>
    <s v="SECRETARIA DA RECEITA FEDERAL DO BRASIL - RFB"/>
    <x v="11"/>
    <d v="2024-08-23T00:00:00"/>
    <d v="2024-08-30T00:00:00"/>
    <s v="'07012423667459862"/>
    <s v="1 | 1"/>
    <x v="1"/>
    <x v="0"/>
    <n v="-140210.85999999999"/>
    <x v="8"/>
    <x v="8"/>
    <s v="REF. IRPJ 2Âº TRIM/2024 QUOTA 2"/>
    <x v="0"/>
    <x v="0"/>
    <x v="0"/>
    <n v="2001"/>
    <x v="0"/>
    <n v="20011"/>
    <s v="CORPORATIVO (Administrativo)"/>
    <x v="1"/>
    <x v="4"/>
    <x v="4"/>
    <x v="4"/>
    <x v="5"/>
    <x v="5"/>
  </r>
  <r>
    <x v="4"/>
    <s v="SECRETARIA DA RECEITA FEDERAL DO BRASIL - RFB"/>
    <x v="11"/>
    <d v="2024-08-23T00:00:00"/>
    <d v="2024-08-30T00:00:00"/>
    <s v="'07012423667489265"/>
    <s v="1 | 1"/>
    <x v="1"/>
    <x v="0"/>
    <n v="-52497.93"/>
    <x v="9"/>
    <x v="9"/>
    <s v="REF. CSLL - 2Â° TRIMESTRE 2024 QUOTA 2"/>
    <x v="0"/>
    <x v="0"/>
    <x v="0"/>
    <n v="2001"/>
    <x v="0"/>
    <n v="20011"/>
    <s v="CORPORATIVO (Administrativo)"/>
    <x v="1"/>
    <x v="4"/>
    <x v="4"/>
    <x v="4"/>
    <x v="5"/>
    <x v="5"/>
  </r>
  <r>
    <x v="4"/>
    <s v="SECRETARIA DA RECEITA FEDERAL DO BRASIL - RFB"/>
    <x v="11"/>
    <d v="2024-09-12T00:00:00"/>
    <d v="2024-09-20T00:00:00"/>
    <s v="'07.16.24256.5458143-8"/>
    <s v="1 | 1"/>
    <x v="1"/>
    <x v="0"/>
    <n v="-284860.15999999997"/>
    <x v="20"/>
    <x v="20"/>
    <s v="REF. DCTFWEB AGOSTO 2024"/>
    <x v="6"/>
    <x v="2"/>
    <x v="0"/>
    <n v="6001"/>
    <x v="6"/>
    <n v="60012"/>
    <s v="OPERACIONAL (Extraordinário)"/>
    <x v="1"/>
    <x v="4"/>
    <x v="2"/>
    <x v="2"/>
    <x v="2"/>
    <x v="2"/>
  </r>
  <r>
    <x v="4"/>
    <s v="SECRETARIA DA RECEITA FEDERAL DO BRASIL - RFB"/>
    <x v="11"/>
    <d v="2024-09-12T00:00:00"/>
    <d v="2024-09-20T00:00:00"/>
    <s v="'07.16.24256.5458143-8"/>
    <s v="1 | 1"/>
    <x v="1"/>
    <x v="0"/>
    <n v="-27456.639999999999"/>
    <x v="20"/>
    <x v="20"/>
    <s v="REF. DCTFWEB AGOSTO 2024"/>
    <x v="6"/>
    <x v="2"/>
    <x v="0"/>
    <n v="6001"/>
    <x v="6"/>
    <n v="60015"/>
    <s v="OPERACIONAL (Químico e Biológico)"/>
    <x v="1"/>
    <x v="4"/>
    <x v="2"/>
    <x v="2"/>
    <x v="2"/>
    <x v="2"/>
  </r>
  <r>
    <x v="4"/>
    <s v="SECRETARIA DA RECEITA FEDERAL DO BRASIL - RFB"/>
    <x v="11"/>
    <d v="2024-09-12T00:00:00"/>
    <d v="2024-09-20T00:00:00"/>
    <s v="'07.16.24256.5458143-8"/>
    <s v="1 | 1"/>
    <x v="1"/>
    <x v="0"/>
    <n v="-16639.84"/>
    <x v="20"/>
    <x v="20"/>
    <s v="REF. DCTFWEB AGOSTO 2024"/>
    <x v="6"/>
    <x v="2"/>
    <x v="0"/>
    <n v="6001"/>
    <x v="6"/>
    <n v="60013"/>
    <s v="OPERACIONAL (Poli e Rollon)"/>
    <x v="1"/>
    <x v="4"/>
    <x v="2"/>
    <x v="2"/>
    <x v="2"/>
    <x v="2"/>
  </r>
  <r>
    <x v="4"/>
    <s v="SECRETARIA DA RECEITA FEDERAL DO BRASIL - RFB"/>
    <x v="11"/>
    <d v="2024-09-12T00:00:00"/>
    <d v="2024-09-20T00:00:00"/>
    <s v="'07.16.24256.5458143-8"/>
    <s v="1 | 1"/>
    <x v="1"/>
    <x v="0"/>
    <n v="-9821.0300000000007"/>
    <x v="20"/>
    <x v="20"/>
    <s v="REF. DCTFWEB AGOSTO 2024"/>
    <x v="6"/>
    <x v="2"/>
    <x v="0"/>
    <n v="6001"/>
    <x v="6"/>
    <n v="60014"/>
    <s v="OPERACIONAL (Reciclável)"/>
    <x v="1"/>
    <x v="4"/>
    <x v="2"/>
    <x v="2"/>
    <x v="2"/>
    <x v="2"/>
  </r>
  <r>
    <x v="4"/>
    <s v="SECRETARIA DA RECEITA FEDERAL DO BRASIL - RFB"/>
    <x v="11"/>
    <d v="2024-09-12T00:00:00"/>
    <d v="2024-09-20T00:00:00"/>
    <s v="'07.16.24256.5458143-8"/>
    <s v="1 | 1"/>
    <x v="1"/>
    <x v="0"/>
    <n v="-8892.06"/>
    <x v="20"/>
    <x v="20"/>
    <s v="REF. DCTFWEB AGOSTO 2024"/>
    <x v="6"/>
    <x v="2"/>
    <x v="0"/>
    <n v="6002"/>
    <x v="9"/>
    <n v="60027"/>
    <s v="OPERACIONAL ADM (Comum)"/>
    <x v="1"/>
    <x v="4"/>
    <x v="2"/>
    <x v="2"/>
    <x v="2"/>
    <x v="2"/>
  </r>
  <r>
    <x v="4"/>
    <s v="SECRETARIA DA RECEITA FEDERAL DO BRASIL - RFB"/>
    <x v="11"/>
    <d v="2024-09-12T00:00:00"/>
    <d v="2024-09-20T00:00:00"/>
    <s v="'07.16.24256.5458143-8"/>
    <s v="1 | 1"/>
    <x v="1"/>
    <x v="0"/>
    <n v="-7658.34"/>
    <x v="20"/>
    <x v="20"/>
    <s v="REF. DCTFWEB AGOSTO 2024"/>
    <x v="6"/>
    <x v="2"/>
    <x v="0"/>
    <n v="6001"/>
    <x v="6"/>
    <n v="60012"/>
    <s v="OPERACIONAL (Extraordinário)"/>
    <x v="1"/>
    <x v="4"/>
    <x v="2"/>
    <x v="2"/>
    <x v="2"/>
    <x v="2"/>
  </r>
  <r>
    <x v="4"/>
    <s v="SECRETARIA DA RECEITA FEDERAL DO BRASIL - RFB"/>
    <x v="11"/>
    <d v="2024-09-12T00:00:00"/>
    <d v="2024-09-20T00:00:00"/>
    <s v="'07.16.24256.5458143-8"/>
    <s v="1 | 1"/>
    <x v="1"/>
    <x v="0"/>
    <n v="-4537.7700000000004"/>
    <x v="20"/>
    <x v="20"/>
    <s v="REF. DCTFWEB AGOSTO 2024"/>
    <x v="10"/>
    <x v="2"/>
    <x v="0"/>
    <n v="7001"/>
    <x v="11"/>
    <n v="70017"/>
    <s v="OFICINA (Comum)"/>
    <x v="1"/>
    <x v="4"/>
    <x v="2"/>
    <x v="2"/>
    <x v="2"/>
    <x v="2"/>
  </r>
  <r>
    <x v="4"/>
    <s v="SECRETARIA DA RECEITA FEDERAL DO BRASIL - RFB"/>
    <x v="11"/>
    <d v="2024-09-12T00:00:00"/>
    <d v="2024-09-20T00:00:00"/>
    <s v="'07.16.24256.5458143-8"/>
    <s v="1 | 1"/>
    <x v="1"/>
    <x v="0"/>
    <n v="-4299.01"/>
    <x v="20"/>
    <x v="20"/>
    <s v="REF. DCTFWEB AGOSTO 2024"/>
    <x v="19"/>
    <x v="1"/>
    <x v="0"/>
    <n v="1002"/>
    <x v="22"/>
    <n v="10021"/>
    <s v="DIRETORIA (Administrativo)"/>
    <x v="1"/>
    <x v="4"/>
    <x v="2"/>
    <x v="2"/>
    <x v="2"/>
    <x v="2"/>
  </r>
  <r>
    <x v="4"/>
    <s v="SECRETARIA DA RECEITA FEDERAL DO BRASIL - RFB"/>
    <x v="11"/>
    <d v="2024-09-12T00:00:00"/>
    <d v="2024-09-20T00:00:00"/>
    <s v="'07.16.24256.5458143-8"/>
    <s v="1 | 1"/>
    <x v="1"/>
    <x v="0"/>
    <n v="-3444.76"/>
    <x v="20"/>
    <x v="20"/>
    <s v="REF. DCTFWEB AGOSTO 2024"/>
    <x v="14"/>
    <x v="1"/>
    <x v="0"/>
    <n v="8001"/>
    <x v="17"/>
    <n v="80011"/>
    <s v="MARKETING (Administrativo)"/>
    <x v="1"/>
    <x v="4"/>
    <x v="2"/>
    <x v="2"/>
    <x v="2"/>
    <x v="2"/>
  </r>
  <r>
    <x v="4"/>
    <s v="SECRETARIA DA RECEITA FEDERAL DO BRASIL - RFB"/>
    <x v="11"/>
    <d v="2024-09-12T00:00:00"/>
    <d v="2024-09-20T00:00:00"/>
    <s v="'07.16.24256.5458143-8"/>
    <s v="1 | 1"/>
    <x v="1"/>
    <x v="0"/>
    <n v="-2631.86"/>
    <x v="32"/>
    <x v="32"/>
    <s v="REF. DCTFWEB AGOSTO 2024"/>
    <x v="0"/>
    <x v="2"/>
    <x v="0"/>
    <n v="2001"/>
    <x v="0"/>
    <n v="20017"/>
    <s v="CORPORATIVO (Comum)"/>
    <x v="1"/>
    <x v="4"/>
    <x v="2"/>
    <x v="2"/>
    <x v="2"/>
    <x v="2"/>
  </r>
  <r>
    <x v="4"/>
    <s v="SECRETARIA DA RECEITA FEDERAL DO BRASIL - RFB"/>
    <x v="11"/>
    <d v="2024-09-12T00:00:00"/>
    <d v="2024-09-20T00:00:00"/>
    <s v="'07.16.24256.5458143-8"/>
    <s v="1 | 1"/>
    <x v="1"/>
    <x v="0"/>
    <n v="-2319.71"/>
    <x v="20"/>
    <x v="20"/>
    <s v="REF. DCTFWEB AGOSTO 2024"/>
    <x v="2"/>
    <x v="2"/>
    <x v="0"/>
    <n v="5005"/>
    <x v="32"/>
    <n v="50057"/>
    <s v="SEGURANÇA DO TRABALHO (Comum)"/>
    <x v="1"/>
    <x v="4"/>
    <x v="2"/>
    <x v="2"/>
    <x v="2"/>
    <x v="2"/>
  </r>
  <r>
    <x v="4"/>
    <s v="SECRETARIA DA RECEITA FEDERAL DO BRASIL - RFB"/>
    <x v="11"/>
    <d v="2024-09-12T00:00:00"/>
    <d v="2024-09-20T00:00:00"/>
    <s v="'07.16.24256.5458143-8"/>
    <s v="1 | 1"/>
    <x v="1"/>
    <x v="0"/>
    <n v="-1940.52"/>
    <x v="20"/>
    <x v="20"/>
    <s v="REF. DCTFWEB AGOSTO 2024"/>
    <x v="4"/>
    <x v="1"/>
    <x v="0"/>
    <n v="8002"/>
    <x v="4"/>
    <n v="80021"/>
    <s v="JURÍDICO (Administrativo)"/>
    <x v="1"/>
    <x v="4"/>
    <x v="2"/>
    <x v="2"/>
    <x v="2"/>
    <x v="2"/>
  </r>
  <r>
    <x v="4"/>
    <s v="SECRETARIA DA RECEITA FEDERAL DO BRASIL - RFB"/>
    <x v="11"/>
    <d v="2024-09-12T00:00:00"/>
    <d v="2024-09-20T00:00:00"/>
    <s v="'07.16.24256.5458143-8"/>
    <s v="1 | 1"/>
    <x v="1"/>
    <x v="0"/>
    <n v="-1845.15"/>
    <x v="20"/>
    <x v="20"/>
    <s v="REF. DCTFWEB AGOSTO 2024"/>
    <x v="16"/>
    <x v="1"/>
    <x v="0"/>
    <n v="3002"/>
    <x v="19"/>
    <n v="30021"/>
    <s v="FINANCEIRO (Administrativo)"/>
    <x v="1"/>
    <x v="4"/>
    <x v="2"/>
    <x v="2"/>
    <x v="2"/>
    <x v="2"/>
  </r>
  <r>
    <x v="4"/>
    <s v="SECRETARIA DA RECEITA FEDERAL DO BRASIL - RFB"/>
    <x v="11"/>
    <d v="2024-09-12T00:00:00"/>
    <d v="2024-09-20T00:00:00"/>
    <s v="'07.16.24256.5458143-8"/>
    <s v="1 | 1"/>
    <x v="1"/>
    <x v="0"/>
    <n v="-1574.77"/>
    <x v="20"/>
    <x v="20"/>
    <s v="REF. DCTFWEB AGOSTO 2024"/>
    <x v="15"/>
    <x v="1"/>
    <x v="0"/>
    <n v="3005"/>
    <x v="18"/>
    <n v="30051"/>
    <s v="DEPARTAMENTO PESSOAL (Administrativo)"/>
    <x v="1"/>
    <x v="4"/>
    <x v="2"/>
    <x v="2"/>
    <x v="2"/>
    <x v="2"/>
  </r>
  <r>
    <x v="4"/>
    <s v="SECRETARIA DA RECEITA FEDERAL DO BRASIL - RFB"/>
    <x v="11"/>
    <d v="2024-09-12T00:00:00"/>
    <d v="2024-09-20T00:00:00"/>
    <s v="'07.16.24256.5458143-8"/>
    <s v="1 | 1"/>
    <x v="1"/>
    <x v="0"/>
    <n v="-1527.36"/>
    <x v="20"/>
    <x v="20"/>
    <s v="REF. DCTFWEB AGOSTO 2024"/>
    <x v="11"/>
    <x v="1"/>
    <x v="0"/>
    <n v="3003"/>
    <x v="12"/>
    <n v="30031"/>
    <s v="COBRANÇA (Administrativo)"/>
    <x v="1"/>
    <x v="4"/>
    <x v="2"/>
    <x v="2"/>
    <x v="2"/>
    <x v="2"/>
  </r>
  <r>
    <x v="4"/>
    <s v="SECRETARIA DA RECEITA FEDERAL DO BRASIL - RFB"/>
    <x v="11"/>
    <d v="2024-09-12T00:00:00"/>
    <d v="2024-09-20T00:00:00"/>
    <s v="'07.16.24256.5458143-8"/>
    <s v="1 | 1"/>
    <x v="1"/>
    <x v="0"/>
    <n v="-1452.11"/>
    <x v="20"/>
    <x v="20"/>
    <s v="REF. DCTFWEB AGOSTO 2024"/>
    <x v="6"/>
    <x v="2"/>
    <x v="0"/>
    <n v="6002"/>
    <x v="9"/>
    <n v="60023"/>
    <s v="OPERACIONAL ADM (Poli e Rollon)"/>
    <x v="1"/>
    <x v="4"/>
    <x v="2"/>
    <x v="2"/>
    <x v="2"/>
    <x v="2"/>
  </r>
  <r>
    <x v="4"/>
    <s v="SECRETARIA DA RECEITA FEDERAL DO BRASIL - RFB"/>
    <x v="11"/>
    <d v="2024-09-12T00:00:00"/>
    <d v="2024-09-20T00:00:00"/>
    <s v="'07.16.24256.5458143-8"/>
    <s v="1 | 1"/>
    <x v="1"/>
    <x v="0"/>
    <n v="-1356.96"/>
    <x v="20"/>
    <x v="20"/>
    <s v="REF. DCTFWEB AGOSTO 2024"/>
    <x v="8"/>
    <x v="1"/>
    <x v="0"/>
    <n v="3006"/>
    <x v="8"/>
    <n v="30061"/>
    <s v="RECURSOS HUMANOS (Administrativo)"/>
    <x v="1"/>
    <x v="4"/>
    <x v="2"/>
    <x v="2"/>
    <x v="2"/>
    <x v="2"/>
  </r>
  <r>
    <x v="4"/>
    <s v="SECRETARIA DA RECEITA FEDERAL DO BRASIL - RFB"/>
    <x v="11"/>
    <d v="2024-09-12T00:00:00"/>
    <d v="2024-09-20T00:00:00"/>
    <s v="'07.16.24256.5458143-8"/>
    <s v="1 | 1"/>
    <x v="1"/>
    <x v="0"/>
    <n v="-1346.05"/>
    <x v="20"/>
    <x v="20"/>
    <s v="REF. DCTFWEB AGOSTO 2024"/>
    <x v="21"/>
    <x v="1"/>
    <x v="0"/>
    <n v="8003"/>
    <x v="28"/>
    <n v="80031"/>
    <s v="QUALIDADE E PROCESSOS (Administrativo)"/>
    <x v="1"/>
    <x v="4"/>
    <x v="2"/>
    <x v="2"/>
    <x v="2"/>
    <x v="2"/>
  </r>
  <r>
    <x v="4"/>
    <s v="SECRETARIA DA RECEITA FEDERAL DO BRASIL - RFB"/>
    <x v="11"/>
    <d v="2024-09-12T00:00:00"/>
    <d v="2024-09-20T00:00:00"/>
    <s v="'07.16.24256.5458143-8"/>
    <s v="1 | 1"/>
    <x v="1"/>
    <x v="0"/>
    <n v="-1221.79"/>
    <x v="20"/>
    <x v="20"/>
    <s v="REF. DCTFWEB AGOSTO 2024"/>
    <x v="20"/>
    <x v="1"/>
    <x v="0"/>
    <n v="3004"/>
    <x v="27"/>
    <n v="30041"/>
    <s v="FATURAMENTO (Administrativo)"/>
    <x v="1"/>
    <x v="4"/>
    <x v="2"/>
    <x v="2"/>
    <x v="2"/>
    <x v="2"/>
  </r>
  <r>
    <x v="4"/>
    <s v="SECRETARIA DA RECEITA FEDERAL DO BRASIL - RFB"/>
    <x v="11"/>
    <d v="2024-09-12T00:00:00"/>
    <d v="2024-09-20T00:00:00"/>
    <s v="'07.16.24256.5458143-8"/>
    <s v="1 | 1"/>
    <x v="1"/>
    <x v="0"/>
    <n v="-854.01"/>
    <x v="20"/>
    <x v="20"/>
    <s v="REF. DCTFWEB AGOSTO 2024"/>
    <x v="7"/>
    <x v="2"/>
    <x v="0"/>
    <n v="3008"/>
    <x v="26"/>
    <n v="30087"/>
    <s v="ALMOXARIFADO (Comum)"/>
    <x v="1"/>
    <x v="4"/>
    <x v="2"/>
    <x v="2"/>
    <x v="2"/>
    <x v="2"/>
  </r>
  <r>
    <x v="4"/>
    <s v="SECRETARIA DA RECEITA FEDERAL DO BRASIL - RFB"/>
    <x v="11"/>
    <d v="2024-09-12T00:00:00"/>
    <d v="2024-09-20T00:00:00"/>
    <s v="'07.16.24256.5458143-8"/>
    <s v="1 | 1"/>
    <x v="1"/>
    <x v="0"/>
    <n v="-848.84"/>
    <x v="32"/>
    <x v="32"/>
    <s v="REF. DCTFWEB AGOSTO 2024"/>
    <x v="19"/>
    <x v="1"/>
    <x v="0"/>
    <n v="1002"/>
    <x v="22"/>
    <n v="10021"/>
    <s v="DIRETORIA (Administrativo)"/>
    <x v="1"/>
    <x v="4"/>
    <x v="2"/>
    <x v="2"/>
    <x v="2"/>
    <x v="2"/>
  </r>
  <r>
    <x v="4"/>
    <s v="SECRETARIA DA RECEITA FEDERAL DO BRASIL - RFB"/>
    <x v="11"/>
    <d v="2024-09-12T00:00:00"/>
    <d v="2024-09-20T00:00:00"/>
    <s v="'07.16.24256.5458143-8"/>
    <s v="1 | 1"/>
    <x v="1"/>
    <x v="0"/>
    <n v="-789.85"/>
    <x v="32"/>
    <x v="32"/>
    <s v="REF. DCTFWEB AGOSTO 2024"/>
    <x v="6"/>
    <x v="2"/>
    <x v="0"/>
    <n v="6001"/>
    <x v="6"/>
    <n v="60012"/>
    <s v="OPERACIONAL (Extraordinário)"/>
    <x v="1"/>
    <x v="4"/>
    <x v="2"/>
    <x v="2"/>
    <x v="2"/>
    <x v="2"/>
  </r>
  <r>
    <x v="4"/>
    <s v="SECRETARIA DA RECEITA FEDERAL DO BRASIL - RFB"/>
    <x v="11"/>
    <d v="2024-09-12T00:00:00"/>
    <d v="2024-09-20T00:00:00"/>
    <s v="'07.16.24256.5458143-8"/>
    <s v="1 | 1"/>
    <x v="1"/>
    <x v="0"/>
    <n v="-681.47"/>
    <x v="20"/>
    <x v="20"/>
    <s v="REF. DCTFWEB AGOSTO 2024"/>
    <x v="18"/>
    <x v="1"/>
    <x v="0"/>
    <n v="5002"/>
    <x v="21"/>
    <n v="50021"/>
    <s v="MANIFESTO (Administrativo)"/>
    <x v="1"/>
    <x v="4"/>
    <x v="2"/>
    <x v="2"/>
    <x v="2"/>
    <x v="2"/>
  </r>
  <r>
    <x v="4"/>
    <s v="SECRETARIA DA RECEITA FEDERAL DO BRASIL - RFB"/>
    <x v="11"/>
    <d v="2024-09-12T00:00:00"/>
    <d v="2024-09-20T00:00:00"/>
    <s v="'07.16.24256.5458143-8"/>
    <s v="1 | 1"/>
    <x v="1"/>
    <x v="0"/>
    <n v="-644.82000000000005"/>
    <x v="20"/>
    <x v="20"/>
    <s v="REF. DCTFWEB AGOSTO 2024"/>
    <x v="12"/>
    <x v="1"/>
    <x v="0"/>
    <n v="4003"/>
    <x v="13"/>
    <n v="40031"/>
    <s v="RELACIONAMENTO (Administrativo)"/>
    <x v="1"/>
    <x v="4"/>
    <x v="2"/>
    <x v="2"/>
    <x v="2"/>
    <x v="2"/>
  </r>
  <r>
    <x v="4"/>
    <s v="SECRETARIA DA RECEITA FEDERAL DO BRASIL - RFB"/>
    <x v="11"/>
    <d v="2024-09-12T00:00:00"/>
    <d v="2024-09-20T00:00:00"/>
    <s v="'07.16.24256.5458143-8"/>
    <s v="1 | 1"/>
    <x v="1"/>
    <x v="0"/>
    <n v="-639.37"/>
    <x v="20"/>
    <x v="20"/>
    <s v="REF. DCTFWEB AGOSTO 2024"/>
    <x v="9"/>
    <x v="1"/>
    <x v="0"/>
    <n v="8006"/>
    <x v="10"/>
    <n v="80061"/>
    <s v="TECNOLOGIA DA INFORMAÇÃO (Administrativo)"/>
    <x v="1"/>
    <x v="4"/>
    <x v="2"/>
    <x v="2"/>
    <x v="2"/>
    <x v="2"/>
  </r>
  <r>
    <x v="4"/>
    <s v="SECRETARIA DA RECEITA FEDERAL DO BRASIL - RFB"/>
    <x v="11"/>
    <d v="2024-09-12T00:00:00"/>
    <d v="2024-09-20T00:00:00"/>
    <s v="'07.16.24256.5458143-8"/>
    <s v="1 | 1"/>
    <x v="1"/>
    <x v="0"/>
    <n v="-628.38"/>
    <x v="32"/>
    <x v="32"/>
    <s v="REF. DCTFWEB AGOSTO 2024"/>
    <x v="10"/>
    <x v="2"/>
    <x v="0"/>
    <n v="7001"/>
    <x v="11"/>
    <n v="70017"/>
    <s v="OFICINA (Comum)"/>
    <x v="1"/>
    <x v="4"/>
    <x v="2"/>
    <x v="2"/>
    <x v="2"/>
    <x v="2"/>
  </r>
  <r>
    <x v="4"/>
    <s v="SECRETARIA DA RECEITA FEDERAL DO BRASIL - RFB"/>
    <x v="11"/>
    <d v="2024-09-12T00:00:00"/>
    <d v="2024-09-20T00:00:00"/>
    <s v="'07.16.24256.5458143-8"/>
    <s v="1 | 1"/>
    <x v="1"/>
    <x v="0"/>
    <n v="-593.72"/>
    <x v="32"/>
    <x v="32"/>
    <s v="REF. DCTFWEB AGOSTO 2024"/>
    <x v="6"/>
    <x v="2"/>
    <x v="0"/>
    <n v="6002"/>
    <x v="9"/>
    <n v="60022"/>
    <s v="OPERACIONAL ADM (Extraordinário)"/>
    <x v="1"/>
    <x v="4"/>
    <x v="2"/>
    <x v="2"/>
    <x v="2"/>
    <x v="2"/>
  </r>
  <r>
    <x v="4"/>
    <s v="SECRETARIA DA RECEITA FEDERAL DO BRASIL - RFB"/>
    <x v="11"/>
    <d v="2024-09-12T00:00:00"/>
    <d v="2024-09-20T00:00:00"/>
    <s v="'07.16.24256.5458143-8"/>
    <s v="1 | 1"/>
    <x v="1"/>
    <x v="0"/>
    <n v="-539.66999999999996"/>
    <x v="32"/>
    <x v="32"/>
    <s v="REF. DCTFWEB AGOSTO 2024"/>
    <x v="14"/>
    <x v="1"/>
    <x v="0"/>
    <n v="8001"/>
    <x v="17"/>
    <n v="80011"/>
    <s v="MARKETING (Administrativo)"/>
    <x v="1"/>
    <x v="4"/>
    <x v="2"/>
    <x v="2"/>
    <x v="2"/>
    <x v="2"/>
  </r>
  <r>
    <x v="4"/>
    <s v="SECRETARIA DA RECEITA FEDERAL DO BRASIL - RFB"/>
    <x v="11"/>
    <d v="2024-09-12T00:00:00"/>
    <d v="2024-09-20T00:00:00"/>
    <s v="'07.16.24256.5458143-8"/>
    <s v="1 | 1"/>
    <x v="1"/>
    <x v="0"/>
    <n v="-242.85"/>
    <x v="32"/>
    <x v="32"/>
    <s v="REF. DCTFWEB AGOSTO 2024"/>
    <x v="6"/>
    <x v="2"/>
    <x v="0"/>
    <n v="6001"/>
    <x v="6"/>
    <n v="60013"/>
    <s v="OPERACIONAL (Poli e Rollon)"/>
    <x v="1"/>
    <x v="4"/>
    <x v="2"/>
    <x v="2"/>
    <x v="2"/>
    <x v="2"/>
  </r>
  <r>
    <x v="4"/>
    <s v="SECRETARIA DA RECEITA FEDERAL DO BRASIL - RFB"/>
    <x v="11"/>
    <d v="2024-09-12T00:00:00"/>
    <d v="2024-09-20T00:00:00"/>
    <s v="'07.16.24256.5458143-8"/>
    <s v="1 | 1"/>
    <x v="1"/>
    <x v="0"/>
    <n v="-183.73"/>
    <x v="32"/>
    <x v="32"/>
    <s v="REF. DCTFWEB AGOSTO 2024"/>
    <x v="16"/>
    <x v="1"/>
    <x v="0"/>
    <n v="3002"/>
    <x v="19"/>
    <n v="30021"/>
    <s v="FINANCEIRO (Administrativo)"/>
    <x v="1"/>
    <x v="4"/>
    <x v="2"/>
    <x v="2"/>
    <x v="2"/>
    <x v="2"/>
  </r>
  <r>
    <x v="4"/>
    <s v="SECRETARIA DA RECEITA FEDERAL DO BRASIL - RFB"/>
    <x v="11"/>
    <d v="2024-09-12T00:00:00"/>
    <d v="2024-09-20T00:00:00"/>
    <s v="'07.16.24256.5458143-8"/>
    <s v="1 | 1"/>
    <x v="1"/>
    <x v="0"/>
    <n v="-155.43"/>
    <x v="32"/>
    <x v="32"/>
    <s v="REF. DCTFWEB AGOSTO 2024"/>
    <x v="11"/>
    <x v="1"/>
    <x v="0"/>
    <n v="3003"/>
    <x v="12"/>
    <n v="30031"/>
    <s v="COBRANÇA (Administrativo)"/>
    <x v="1"/>
    <x v="4"/>
    <x v="2"/>
    <x v="2"/>
    <x v="2"/>
    <x v="2"/>
  </r>
  <r>
    <x v="4"/>
    <s v="SECRETARIA DA RECEITA FEDERAL DO BRASIL - RFB"/>
    <x v="11"/>
    <d v="2024-09-12T00:00:00"/>
    <d v="2024-09-20T00:00:00"/>
    <s v="'07.16.24256.5458143-8"/>
    <s v="1 | 1"/>
    <x v="1"/>
    <x v="0"/>
    <n v="-130.35"/>
    <x v="32"/>
    <x v="32"/>
    <s v="REF. DCTFWEB AGOSTO 2024"/>
    <x v="6"/>
    <x v="2"/>
    <x v="0"/>
    <n v="6002"/>
    <x v="9"/>
    <n v="60027"/>
    <s v="OPERACIONAL ADM (Comum)"/>
    <x v="1"/>
    <x v="4"/>
    <x v="2"/>
    <x v="2"/>
    <x v="2"/>
    <x v="2"/>
  </r>
  <r>
    <x v="4"/>
    <s v="SECRETARIA DA RECEITA FEDERAL DO BRASIL - RFB"/>
    <x v="11"/>
    <d v="2024-09-12T00:00:00"/>
    <d v="2024-09-20T00:00:00"/>
    <s v="'07.16.24256.5458143-8"/>
    <s v="1 | 1"/>
    <x v="1"/>
    <x v="0"/>
    <n v="-120.93"/>
    <x v="32"/>
    <x v="32"/>
    <s v="REF. DCTFWEB AGOSTO 2024"/>
    <x v="4"/>
    <x v="1"/>
    <x v="0"/>
    <n v="8002"/>
    <x v="4"/>
    <n v="80021"/>
    <s v="JURÍDICO (Administrativo)"/>
    <x v="1"/>
    <x v="4"/>
    <x v="2"/>
    <x v="2"/>
    <x v="2"/>
    <x v="2"/>
  </r>
  <r>
    <x v="4"/>
    <s v="SECRETARIA DA RECEITA FEDERAL DO BRASIL - RFB"/>
    <x v="11"/>
    <d v="2024-09-12T00:00:00"/>
    <d v="2024-09-20T00:00:00"/>
    <s v="'07.16.24256.5458143-8"/>
    <s v="1 | 1"/>
    <x v="1"/>
    <x v="0"/>
    <n v="-109.24"/>
    <x v="32"/>
    <x v="32"/>
    <s v="REF. DCTFWEB AGOSTO 2024"/>
    <x v="6"/>
    <x v="2"/>
    <x v="0"/>
    <n v="6002"/>
    <x v="9"/>
    <n v="60023"/>
    <s v="OPERACIONAL ADM (Poli e Rollon)"/>
    <x v="1"/>
    <x v="4"/>
    <x v="2"/>
    <x v="2"/>
    <x v="2"/>
    <x v="2"/>
  </r>
  <r>
    <x v="4"/>
    <s v="SECRETARIA DA RECEITA FEDERAL DO BRASIL - RFB"/>
    <x v="11"/>
    <d v="2024-09-12T00:00:00"/>
    <d v="2024-09-20T00:00:00"/>
    <s v="'07.16.24256.5458143-8"/>
    <s v="1 | 1"/>
    <x v="1"/>
    <x v="0"/>
    <n v="-87.96"/>
    <x v="32"/>
    <x v="32"/>
    <s v="REF. DCTFWEB AGOSTO 2024"/>
    <x v="6"/>
    <x v="2"/>
    <x v="0"/>
    <n v="6001"/>
    <x v="6"/>
    <n v="60014"/>
    <s v="OPERACIONAL (Reciclável)"/>
    <x v="1"/>
    <x v="4"/>
    <x v="2"/>
    <x v="2"/>
    <x v="2"/>
    <x v="2"/>
  </r>
  <r>
    <x v="4"/>
    <s v="SECRETARIA DA RECEITA FEDERAL DO BRASIL - RFB"/>
    <x v="11"/>
    <d v="2024-09-12T00:00:00"/>
    <d v="2024-09-20T00:00:00"/>
    <s v="'07.16.24256.5458143-8"/>
    <s v="1 | 1"/>
    <x v="1"/>
    <x v="0"/>
    <n v="-58.84"/>
    <x v="32"/>
    <x v="32"/>
    <s v="REF. DCTFWEB AGOSTO 2024"/>
    <x v="21"/>
    <x v="1"/>
    <x v="0"/>
    <n v="8003"/>
    <x v="28"/>
    <n v="80031"/>
    <s v="QUALIDADE E PROCESSOS (Administrativo)"/>
    <x v="1"/>
    <x v="4"/>
    <x v="2"/>
    <x v="2"/>
    <x v="2"/>
    <x v="2"/>
  </r>
  <r>
    <x v="4"/>
    <s v="SECRETARIA DA RECEITA FEDERAL DO BRASIL - RFB"/>
    <x v="11"/>
    <d v="2024-09-12T00:00:00"/>
    <d v="2024-09-20T00:00:00"/>
    <s v="'07.16.24256.5458143-8"/>
    <s v="1 | 1"/>
    <x v="1"/>
    <x v="0"/>
    <n v="-49.99"/>
    <x v="32"/>
    <x v="32"/>
    <s v="REF. DCTFWEB AGOSTO 2024"/>
    <x v="8"/>
    <x v="1"/>
    <x v="0"/>
    <n v="3006"/>
    <x v="8"/>
    <n v="30061"/>
    <s v="RECURSOS HUMANOS (Administrativo)"/>
    <x v="1"/>
    <x v="4"/>
    <x v="2"/>
    <x v="2"/>
    <x v="2"/>
    <x v="2"/>
  </r>
  <r>
    <x v="4"/>
    <s v="SECRETARIA DA RECEITA FEDERAL DO BRASIL - RFB"/>
    <x v="11"/>
    <d v="2024-09-12T00:00:00"/>
    <d v="2024-09-20T00:00:00"/>
    <s v="'07.16.24256.5458143-8"/>
    <s v="1 | 1"/>
    <x v="1"/>
    <x v="0"/>
    <n v="-47.84"/>
    <x v="32"/>
    <x v="32"/>
    <s v="REF. DCTFWEB AGOSTO 2024"/>
    <x v="15"/>
    <x v="1"/>
    <x v="0"/>
    <n v="3005"/>
    <x v="18"/>
    <n v="30051"/>
    <s v="DEPARTAMENTO PESSOAL (Administrativo)"/>
    <x v="1"/>
    <x v="4"/>
    <x v="2"/>
    <x v="2"/>
    <x v="2"/>
    <x v="2"/>
  </r>
  <r>
    <x v="4"/>
    <s v="SECRETARIA DA RECEITA FEDERAL DO BRASIL - RFB"/>
    <x v="11"/>
    <d v="2024-09-12T00:00:00"/>
    <d v="2024-09-20T00:00:00"/>
    <s v="'07.16.24256.5458143-8"/>
    <s v="1 | 1"/>
    <x v="1"/>
    <x v="0"/>
    <n v="-28.2"/>
    <x v="32"/>
    <x v="32"/>
    <s v="REF. DCTFWEB AGOSTO 2024"/>
    <x v="20"/>
    <x v="1"/>
    <x v="0"/>
    <n v="3004"/>
    <x v="27"/>
    <n v="30041"/>
    <s v="FATURAMENTO (Administrativo)"/>
    <x v="1"/>
    <x v="4"/>
    <x v="2"/>
    <x v="2"/>
    <x v="2"/>
    <x v="2"/>
  </r>
  <r>
    <x v="4"/>
    <s v="SECRETARIA DA RECEITA FEDERAL DO BRASIL - RFB"/>
    <x v="11"/>
    <d v="2024-09-12T00:00:00"/>
    <d v="2024-09-20T00:00:00"/>
    <s v="'07.16.24256.5458143-8"/>
    <s v="1 | 1"/>
    <x v="1"/>
    <x v="0"/>
    <n v="-28.2"/>
    <x v="32"/>
    <x v="32"/>
    <s v="REF. DCTFWEB AGOSTO 2024"/>
    <x v="2"/>
    <x v="2"/>
    <x v="0"/>
    <n v="5005"/>
    <x v="32"/>
    <n v="50057"/>
    <s v="SEGURANÇA DO TRABALHO (Comum)"/>
    <x v="1"/>
    <x v="4"/>
    <x v="2"/>
    <x v="2"/>
    <x v="2"/>
    <x v="2"/>
  </r>
  <r>
    <x v="4"/>
    <s v="SECRETARIA DA RECEITA FEDERAL DO BRASIL - RFB"/>
    <x v="11"/>
    <d v="2024-09-12T00:00:00"/>
    <d v="2024-09-20T00:00:00"/>
    <s v="'07.16.24256.5458143-8"/>
    <s v="1 | 1"/>
    <x v="1"/>
    <x v="0"/>
    <n v="0"/>
    <x v="20"/>
    <x v="20"/>
    <s v="REF. DCTFWEB AGOSTO 2024"/>
    <x v="0"/>
    <x v="2"/>
    <x v="0"/>
    <n v="2001"/>
    <x v="0"/>
    <n v="20017"/>
    <s v="CORPORATIVO (Comum)"/>
    <x v="1"/>
    <x v="4"/>
    <x v="2"/>
    <x v="2"/>
    <x v="2"/>
    <x v="2"/>
  </r>
  <r>
    <x v="4"/>
    <s v="SECRETARIA DA RECEITA FEDERAL DO BRASIL - RFB"/>
    <x v="11"/>
    <d v="2024-09-12T00:00:00"/>
    <d v="2024-09-20T00:00:00"/>
    <s v="'07.16.24256.5458143-8"/>
    <s v="1 | 1"/>
    <x v="1"/>
    <x v="0"/>
    <n v="0"/>
    <x v="32"/>
    <x v="32"/>
    <s v="REF. DCTFWEB AGOSTO 2024"/>
    <x v="6"/>
    <x v="2"/>
    <x v="0"/>
    <n v="6001"/>
    <x v="6"/>
    <n v="60015"/>
    <s v="OPERACIONAL (Químico e Biológico)"/>
    <x v="1"/>
    <x v="4"/>
    <x v="2"/>
    <x v="2"/>
    <x v="2"/>
    <x v="2"/>
  </r>
  <r>
    <x v="4"/>
    <s v="SECRETARIA DA RECEITA FEDERAL DO BRASIL - RFB"/>
    <x v="11"/>
    <d v="2024-09-24T00:00:00"/>
    <d v="2024-09-25T00:00:00"/>
    <s v="'07.01.24268.6023940-7"/>
    <s v="1 | 1"/>
    <x v="1"/>
    <x v="0"/>
    <n v="-57823.07"/>
    <x v="6"/>
    <x v="6"/>
    <s v="REF. PIS 08/2024 "/>
    <x v="0"/>
    <x v="0"/>
    <x v="0"/>
    <n v="2001"/>
    <x v="0"/>
    <n v="20017"/>
    <s v="CORPORATIVO (Comum)"/>
    <x v="1"/>
    <x v="4"/>
    <x v="3"/>
    <x v="3"/>
    <x v="4"/>
    <x v="4"/>
  </r>
  <r>
    <x v="4"/>
    <s v="SECRETARIA DA RECEITA FEDERAL DO BRASIL - RFB"/>
    <x v="11"/>
    <d v="2024-09-24T00:00:00"/>
    <d v="2024-09-25T00:00:00"/>
    <s v="'07.01.24268.6028462-3"/>
    <s v="1 | 1"/>
    <x v="1"/>
    <x v="0"/>
    <n v="-266485.09999999998"/>
    <x v="5"/>
    <x v="5"/>
    <s v="REF. COFINS 08/2024 "/>
    <x v="0"/>
    <x v="0"/>
    <x v="0"/>
    <n v="2001"/>
    <x v="0"/>
    <n v="20017"/>
    <s v="CORPORATIVO (Comum)"/>
    <x v="1"/>
    <x v="4"/>
    <x v="3"/>
    <x v="3"/>
    <x v="4"/>
    <x v="4"/>
  </r>
  <r>
    <x v="4"/>
    <s v="SECRETARIA DA RECEITA FEDERAL DO BRASIL - RFB"/>
    <x v="12"/>
    <d v="2024-09-10T00:00:00"/>
    <d v="2024-09-30T00:00:00"/>
    <s v="'07.18.24254.5761699-8"/>
    <s v="1 | 1"/>
    <x v="1"/>
    <x v="0"/>
    <n v="-6248.25"/>
    <x v="61"/>
    <x v="60"/>
    <s v="REF.  PARCSN  -RELP SN PARC 29/188  "/>
    <x v="0"/>
    <x v="0"/>
    <x v="0"/>
    <n v="2001"/>
    <x v="0"/>
    <n v="20011"/>
    <s v="CORPORATIVO (Administrativo)"/>
    <x v="1"/>
    <x v="4"/>
    <x v="5"/>
    <x v="5"/>
    <x v="6"/>
    <x v="6"/>
  </r>
  <r>
    <x v="4"/>
    <s v="SECRETARIA DA RECEITA FEDERAL DO BRASIL - RFB"/>
    <x v="12"/>
    <d v="2024-09-10T00:00:00"/>
    <d v="2024-09-30T00:00:00"/>
    <s v="'1032469"/>
    <s v="1 | 1"/>
    <x v="1"/>
    <x v="0"/>
    <n v="-122968"/>
    <x v="61"/>
    <x v="60"/>
    <s v="REF.  PARCSN  -PARCSN  -EKO PARC 21 DE 60 - DEB CC"/>
    <x v="0"/>
    <x v="0"/>
    <x v="0"/>
    <n v="2001"/>
    <x v="0"/>
    <n v="20011"/>
    <s v="CORPORATIVO (Administrativo)"/>
    <x v="1"/>
    <x v="4"/>
    <x v="5"/>
    <x v="5"/>
    <x v="6"/>
    <x v="6"/>
  </r>
  <r>
    <x v="4"/>
    <s v="SECRETARIA DA RECEITA FEDERAL DO BRASIL - RFB"/>
    <x v="12"/>
    <d v="2024-09-12T00:00:00"/>
    <d v="2024-09-30T00:00:00"/>
    <s v="'07.01.24256.5050004-6"/>
    <s v="1 | 1"/>
    <x v="1"/>
    <x v="0"/>
    <n v="-141418.62"/>
    <x v="8"/>
    <x v="8"/>
    <s v="REF. IRPJ 2Âº TRIM/2024 QUOTA 3"/>
    <x v="0"/>
    <x v="0"/>
    <x v="0"/>
    <n v="2001"/>
    <x v="0"/>
    <n v="20011"/>
    <s v="CORPORATIVO (Administrativo)"/>
    <x v="1"/>
    <x v="4"/>
    <x v="4"/>
    <x v="4"/>
    <x v="5"/>
    <x v="5"/>
  </r>
  <r>
    <x v="4"/>
    <s v="SECRETARIA DA RECEITA FEDERAL DO BRASIL - RFB"/>
    <x v="12"/>
    <d v="2024-09-12T00:00:00"/>
    <d v="2024-09-30T00:00:00"/>
    <s v="'07.01.24256.5066680-7"/>
    <s v="1 | 1"/>
    <x v="1"/>
    <x v="0"/>
    <n v="-52950.14"/>
    <x v="9"/>
    <x v="9"/>
    <s v="REF. CSLL - 2Â° TRIMESTRE 2024 QUOTA 3"/>
    <x v="0"/>
    <x v="0"/>
    <x v="0"/>
    <n v="2001"/>
    <x v="0"/>
    <n v="20011"/>
    <s v="CORPORATIVO (Administrativo)"/>
    <x v="1"/>
    <x v="4"/>
    <x v="4"/>
    <x v="4"/>
    <x v="5"/>
    <x v="5"/>
  </r>
  <r>
    <x v="4"/>
    <s v="SECRETARIA DA RECEITA FEDERAL DO BRASIL - RFB"/>
    <x v="12"/>
    <d v="2024-10-17T00:00:00"/>
    <d v="2024-10-18T00:00:00"/>
    <s v="'1034531"/>
    <s v="1 | 1"/>
    <x v="1"/>
    <x v="0"/>
    <n v="-285403.57"/>
    <x v="20"/>
    <x v="20"/>
    <s v="REF. DCTFWEB SETEMBRO  2024"/>
    <x v="6"/>
    <x v="2"/>
    <x v="0"/>
    <n v="6001"/>
    <x v="6"/>
    <n v="60012"/>
    <s v="OPERACIONAL (Extraordinário)"/>
    <x v="1"/>
    <x v="4"/>
    <x v="2"/>
    <x v="2"/>
    <x v="2"/>
    <x v="2"/>
  </r>
  <r>
    <x v="4"/>
    <s v="SECRETARIA DA RECEITA FEDERAL DO BRASIL - RFB"/>
    <x v="12"/>
    <d v="2024-10-17T00:00:00"/>
    <d v="2024-10-18T00:00:00"/>
    <s v="'1034531"/>
    <s v="1 | 1"/>
    <x v="1"/>
    <x v="0"/>
    <n v="-27055.62"/>
    <x v="20"/>
    <x v="20"/>
    <s v="REF. DCTFWEB SETEMBRO  2024"/>
    <x v="6"/>
    <x v="2"/>
    <x v="0"/>
    <n v="6001"/>
    <x v="6"/>
    <n v="60015"/>
    <s v="OPERACIONAL (Químico e Biológico)"/>
    <x v="1"/>
    <x v="4"/>
    <x v="2"/>
    <x v="2"/>
    <x v="2"/>
    <x v="2"/>
  </r>
  <r>
    <x v="4"/>
    <s v="SECRETARIA DA RECEITA FEDERAL DO BRASIL - RFB"/>
    <x v="12"/>
    <d v="2024-10-17T00:00:00"/>
    <d v="2024-10-18T00:00:00"/>
    <s v="'1034531"/>
    <s v="1 | 1"/>
    <x v="1"/>
    <x v="0"/>
    <n v="-18721.900000000001"/>
    <x v="20"/>
    <x v="20"/>
    <s v="REF. DCTFWEB SETEMBRO  2024"/>
    <x v="0"/>
    <x v="2"/>
    <x v="0"/>
    <n v="2001"/>
    <x v="0"/>
    <n v="20017"/>
    <s v="CORPORATIVO (Comum)"/>
    <x v="1"/>
    <x v="4"/>
    <x v="2"/>
    <x v="2"/>
    <x v="2"/>
    <x v="2"/>
  </r>
  <r>
    <x v="4"/>
    <s v="SECRETARIA DA RECEITA FEDERAL DO BRASIL - RFB"/>
    <x v="12"/>
    <d v="2024-10-17T00:00:00"/>
    <d v="2024-10-18T00:00:00"/>
    <s v="'1034531"/>
    <s v="1 | 1"/>
    <x v="1"/>
    <x v="0"/>
    <n v="-18165.009999999998"/>
    <x v="20"/>
    <x v="20"/>
    <s v="REF. DCTFWEB SETEMBRO  2024"/>
    <x v="6"/>
    <x v="2"/>
    <x v="0"/>
    <n v="6001"/>
    <x v="6"/>
    <n v="60013"/>
    <s v="OPERACIONAL (Poli e Rollon)"/>
    <x v="1"/>
    <x v="4"/>
    <x v="2"/>
    <x v="2"/>
    <x v="2"/>
    <x v="2"/>
  </r>
  <r>
    <x v="4"/>
    <s v="SECRETARIA DA RECEITA FEDERAL DO BRASIL - RFB"/>
    <x v="12"/>
    <d v="2024-10-17T00:00:00"/>
    <d v="2024-10-18T00:00:00"/>
    <s v="'1034531"/>
    <s v="1 | 1"/>
    <x v="1"/>
    <x v="0"/>
    <n v="-9511.32"/>
    <x v="20"/>
    <x v="20"/>
    <s v="REF. DCTFWEB SETEMBRO  2024"/>
    <x v="6"/>
    <x v="2"/>
    <x v="0"/>
    <n v="6001"/>
    <x v="6"/>
    <n v="60014"/>
    <s v="OPERACIONAL (Reciclável)"/>
    <x v="1"/>
    <x v="4"/>
    <x v="2"/>
    <x v="2"/>
    <x v="2"/>
    <x v="2"/>
  </r>
  <r>
    <x v="4"/>
    <s v="SECRETARIA DA RECEITA FEDERAL DO BRASIL - RFB"/>
    <x v="12"/>
    <d v="2024-10-17T00:00:00"/>
    <d v="2024-10-18T00:00:00"/>
    <s v="'1034531"/>
    <s v="1 | 1"/>
    <x v="1"/>
    <x v="0"/>
    <n v="-9225.7099999999991"/>
    <x v="20"/>
    <x v="20"/>
    <s v="REF. DCTFWEB SETEMBRO  2024"/>
    <x v="6"/>
    <x v="2"/>
    <x v="0"/>
    <n v="6002"/>
    <x v="9"/>
    <n v="60027"/>
    <s v="OPERACIONAL ADM (Comum)"/>
    <x v="1"/>
    <x v="4"/>
    <x v="2"/>
    <x v="2"/>
    <x v="2"/>
    <x v="2"/>
  </r>
  <r>
    <x v="4"/>
    <s v="SECRETARIA DA RECEITA FEDERAL DO BRASIL - RFB"/>
    <x v="12"/>
    <d v="2024-10-17T00:00:00"/>
    <d v="2024-10-18T00:00:00"/>
    <s v="'1034531"/>
    <s v="1 | 1"/>
    <x v="1"/>
    <x v="0"/>
    <n v="-6521.35"/>
    <x v="20"/>
    <x v="20"/>
    <s v="REF. DCTFWEB SETEMBRO  2024"/>
    <x v="6"/>
    <x v="2"/>
    <x v="0"/>
    <n v="6002"/>
    <x v="9"/>
    <n v="60022"/>
    <s v="OPERACIONAL ADM (Extraordinário)"/>
    <x v="1"/>
    <x v="4"/>
    <x v="2"/>
    <x v="2"/>
    <x v="2"/>
    <x v="2"/>
  </r>
  <r>
    <x v="4"/>
    <s v="SECRETARIA DA RECEITA FEDERAL DO BRASIL - RFB"/>
    <x v="12"/>
    <d v="2024-10-17T00:00:00"/>
    <d v="2024-10-18T00:00:00"/>
    <s v="'1034531"/>
    <s v="1 | 1"/>
    <x v="1"/>
    <x v="0"/>
    <n v="-5404.62"/>
    <x v="20"/>
    <x v="20"/>
    <s v="REF. DCTFWEB SETEMBRO  2024"/>
    <x v="2"/>
    <x v="2"/>
    <x v="0"/>
    <n v="5005"/>
    <x v="32"/>
    <n v="50057"/>
    <s v="SEGURANÇA DO TRABALHO (Comum)"/>
    <x v="1"/>
    <x v="4"/>
    <x v="2"/>
    <x v="2"/>
    <x v="2"/>
    <x v="2"/>
  </r>
  <r>
    <x v="4"/>
    <s v="SECRETARIA DA RECEITA FEDERAL DO BRASIL - RFB"/>
    <x v="12"/>
    <d v="2024-10-17T00:00:00"/>
    <d v="2024-10-18T00:00:00"/>
    <s v="'1034531"/>
    <s v="1 | 1"/>
    <x v="1"/>
    <x v="0"/>
    <n v="-4299.01"/>
    <x v="20"/>
    <x v="20"/>
    <s v="REF. DCTFWEB SETEMBRO  2024"/>
    <x v="19"/>
    <x v="1"/>
    <x v="0"/>
    <n v="1002"/>
    <x v="22"/>
    <n v="10021"/>
    <s v="DIRETORIA (Administrativo)"/>
    <x v="1"/>
    <x v="4"/>
    <x v="2"/>
    <x v="2"/>
    <x v="2"/>
    <x v="2"/>
  </r>
  <r>
    <x v="4"/>
    <s v="SECRETARIA DA RECEITA FEDERAL DO BRASIL - RFB"/>
    <x v="12"/>
    <d v="2024-10-17T00:00:00"/>
    <d v="2024-10-18T00:00:00"/>
    <s v="'1034531"/>
    <s v="1 | 1"/>
    <x v="1"/>
    <x v="0"/>
    <n v="-4165.8"/>
    <x v="20"/>
    <x v="20"/>
    <s v="REF. DCTFWEB SETEMBRO  2024"/>
    <x v="10"/>
    <x v="2"/>
    <x v="0"/>
    <n v="7001"/>
    <x v="11"/>
    <n v="70017"/>
    <s v="OFICINA (Comum)"/>
    <x v="1"/>
    <x v="4"/>
    <x v="2"/>
    <x v="2"/>
    <x v="2"/>
    <x v="2"/>
  </r>
  <r>
    <x v="4"/>
    <s v="SECRETARIA DA RECEITA FEDERAL DO BRASIL - RFB"/>
    <x v="12"/>
    <d v="2024-10-17T00:00:00"/>
    <d v="2024-10-18T00:00:00"/>
    <s v="'1034531"/>
    <s v="1 | 1"/>
    <x v="1"/>
    <x v="0"/>
    <n v="-3333.7"/>
    <x v="20"/>
    <x v="20"/>
    <s v="REF. DCTFWEB SETEMBRO  2024"/>
    <x v="14"/>
    <x v="1"/>
    <x v="0"/>
    <n v="8001"/>
    <x v="17"/>
    <n v="80011"/>
    <s v="MARKETING (Administrativo)"/>
    <x v="1"/>
    <x v="4"/>
    <x v="2"/>
    <x v="2"/>
    <x v="2"/>
    <x v="2"/>
  </r>
  <r>
    <x v="4"/>
    <s v="SECRETARIA DA RECEITA FEDERAL DO BRASIL - RFB"/>
    <x v="12"/>
    <d v="2024-10-17T00:00:00"/>
    <d v="2024-10-18T00:00:00"/>
    <s v="'1034531"/>
    <s v="1 | 1"/>
    <x v="1"/>
    <x v="0"/>
    <n v="-2173.0300000000002"/>
    <x v="20"/>
    <x v="20"/>
    <s v="REF. DCTFWEB SETEMBRO  2024"/>
    <x v="4"/>
    <x v="1"/>
    <x v="0"/>
    <n v="8002"/>
    <x v="4"/>
    <n v="80021"/>
    <s v="JURÍDICO (Administrativo)"/>
    <x v="1"/>
    <x v="4"/>
    <x v="2"/>
    <x v="2"/>
    <x v="2"/>
    <x v="2"/>
  </r>
  <r>
    <x v="4"/>
    <s v="SECRETARIA DA RECEITA FEDERAL DO BRASIL - RFB"/>
    <x v="12"/>
    <d v="2024-10-17T00:00:00"/>
    <d v="2024-10-18T00:00:00"/>
    <s v="'1034531"/>
    <s v="1 | 1"/>
    <x v="1"/>
    <x v="0"/>
    <n v="-2082.65"/>
    <x v="20"/>
    <x v="20"/>
    <s v="REF. DCTFWEB SETEMBRO  2024"/>
    <x v="6"/>
    <x v="2"/>
    <x v="0"/>
    <n v="7005"/>
    <x v="37"/>
    <n v="70057"/>
    <s v="MULTIPLAN (Comum)"/>
    <x v="1"/>
    <x v="4"/>
    <x v="2"/>
    <x v="2"/>
    <x v="2"/>
    <x v="2"/>
  </r>
  <r>
    <x v="4"/>
    <s v="SECRETARIA DA RECEITA FEDERAL DO BRASIL - RFB"/>
    <x v="12"/>
    <d v="2024-10-17T00:00:00"/>
    <d v="2024-10-18T00:00:00"/>
    <s v="'1034531"/>
    <s v="1 | 1"/>
    <x v="1"/>
    <x v="0"/>
    <n v="-1729.98"/>
    <x v="20"/>
    <x v="20"/>
    <s v="REF. DCTFWEB SETEMBRO  2024"/>
    <x v="16"/>
    <x v="1"/>
    <x v="0"/>
    <n v="3002"/>
    <x v="19"/>
    <n v="30021"/>
    <s v="FINANCEIRO (Administrativo)"/>
    <x v="1"/>
    <x v="4"/>
    <x v="2"/>
    <x v="2"/>
    <x v="2"/>
    <x v="2"/>
  </r>
  <r>
    <x v="4"/>
    <s v="SECRETARIA DA RECEITA FEDERAL DO BRASIL - RFB"/>
    <x v="12"/>
    <d v="2024-10-17T00:00:00"/>
    <d v="2024-10-18T00:00:00"/>
    <s v="'1034531"/>
    <s v="1 | 1"/>
    <x v="1"/>
    <x v="0"/>
    <n v="-1440.27"/>
    <x v="20"/>
    <x v="20"/>
    <s v="REF. DCTFWEB SETEMBRO  2024"/>
    <x v="11"/>
    <x v="1"/>
    <x v="0"/>
    <n v="3003"/>
    <x v="12"/>
    <n v="30031"/>
    <s v="COBRANÇA (Administrativo)"/>
    <x v="1"/>
    <x v="4"/>
    <x v="2"/>
    <x v="2"/>
    <x v="2"/>
    <x v="2"/>
  </r>
  <r>
    <x v="4"/>
    <s v="SECRETARIA DA RECEITA FEDERAL DO BRASIL - RFB"/>
    <x v="12"/>
    <d v="2024-10-17T00:00:00"/>
    <d v="2024-10-18T00:00:00"/>
    <s v="'1034531"/>
    <s v="1 | 1"/>
    <x v="1"/>
    <x v="0"/>
    <n v="-1357.56"/>
    <x v="20"/>
    <x v="20"/>
    <s v="REF. DCTFWEB SETEMBRO  2024"/>
    <x v="15"/>
    <x v="1"/>
    <x v="0"/>
    <n v="3005"/>
    <x v="18"/>
    <n v="30051"/>
    <s v="DEPARTAMENTO PESSOAL (Administrativo)"/>
    <x v="1"/>
    <x v="4"/>
    <x v="2"/>
    <x v="2"/>
    <x v="2"/>
    <x v="2"/>
  </r>
  <r>
    <x v="4"/>
    <s v="SECRETARIA DA RECEITA FEDERAL DO BRASIL - RFB"/>
    <x v="12"/>
    <d v="2024-10-17T00:00:00"/>
    <d v="2024-10-18T00:00:00"/>
    <s v="'1034531"/>
    <s v="1 | 1"/>
    <x v="1"/>
    <x v="0"/>
    <n v="-1316.67"/>
    <x v="20"/>
    <x v="20"/>
    <s v="REF. DCTFWEB SETEMBRO  2024"/>
    <x v="7"/>
    <x v="2"/>
    <x v="0"/>
    <n v="3008"/>
    <x v="26"/>
    <n v="30087"/>
    <s v="ALMOXARIFADO (Comum)"/>
    <x v="1"/>
    <x v="4"/>
    <x v="2"/>
    <x v="2"/>
    <x v="2"/>
    <x v="2"/>
  </r>
  <r>
    <x v="4"/>
    <s v="SECRETARIA DA RECEITA FEDERAL DO BRASIL - RFB"/>
    <x v="12"/>
    <d v="2024-10-17T00:00:00"/>
    <d v="2024-10-18T00:00:00"/>
    <s v="'1034531"/>
    <s v="1 | 1"/>
    <x v="1"/>
    <x v="0"/>
    <n v="-1194.9000000000001"/>
    <x v="20"/>
    <x v="20"/>
    <s v="REF. DCTFWEB SETEMBRO  2024"/>
    <x v="6"/>
    <x v="2"/>
    <x v="0"/>
    <n v="6002"/>
    <x v="9"/>
    <n v="60023"/>
    <s v="OPERACIONAL ADM (Poli e Rollon)"/>
    <x v="1"/>
    <x v="4"/>
    <x v="2"/>
    <x v="2"/>
    <x v="2"/>
    <x v="2"/>
  </r>
  <r>
    <x v="4"/>
    <s v="SECRETARIA DA RECEITA FEDERAL DO BRASIL - RFB"/>
    <x v="12"/>
    <d v="2024-10-17T00:00:00"/>
    <d v="2024-10-18T00:00:00"/>
    <s v="'1034531"/>
    <s v="1 | 1"/>
    <x v="1"/>
    <x v="0"/>
    <n v="-1192.6400000000001"/>
    <x v="20"/>
    <x v="20"/>
    <s v="REF. DCTFWEB SETEMBRO  2024"/>
    <x v="8"/>
    <x v="1"/>
    <x v="0"/>
    <n v="3006"/>
    <x v="8"/>
    <n v="30061"/>
    <s v="RECURSOS HUMANOS (Administrativo)"/>
    <x v="1"/>
    <x v="4"/>
    <x v="2"/>
    <x v="2"/>
    <x v="2"/>
    <x v="2"/>
  </r>
  <r>
    <x v="4"/>
    <s v="SECRETARIA DA RECEITA FEDERAL DO BRASIL - RFB"/>
    <x v="12"/>
    <d v="2024-10-17T00:00:00"/>
    <d v="2024-10-18T00:00:00"/>
    <s v="'1034531"/>
    <s v="1 | 1"/>
    <x v="1"/>
    <x v="0"/>
    <n v="-1163.3599999999999"/>
    <x v="32"/>
    <x v="32"/>
    <s v="REF. DCTFWEB SETEMBRO  2024"/>
    <x v="2"/>
    <x v="2"/>
    <x v="0"/>
    <n v="5005"/>
    <x v="32"/>
    <n v="50057"/>
    <s v="SEGURANÇA DO TRABALHO (Comum)"/>
    <x v="1"/>
    <x v="4"/>
    <x v="2"/>
    <x v="2"/>
    <x v="2"/>
    <x v="2"/>
  </r>
  <r>
    <x v="4"/>
    <s v="SECRETARIA DA RECEITA FEDERAL DO BRASIL - RFB"/>
    <x v="12"/>
    <d v="2024-10-17T00:00:00"/>
    <d v="2024-10-18T00:00:00"/>
    <s v="'1034531"/>
    <s v="1 | 1"/>
    <x v="1"/>
    <x v="0"/>
    <n v="-1112.93"/>
    <x v="20"/>
    <x v="20"/>
    <s v="REF. DCTFWEB SETEMBRO  2024"/>
    <x v="20"/>
    <x v="1"/>
    <x v="0"/>
    <n v="3004"/>
    <x v="27"/>
    <n v="30041"/>
    <s v="FATURAMENTO (Administrativo)"/>
    <x v="1"/>
    <x v="4"/>
    <x v="2"/>
    <x v="2"/>
    <x v="2"/>
    <x v="2"/>
  </r>
  <r>
    <x v="4"/>
    <s v="SECRETARIA DA RECEITA FEDERAL DO BRASIL - RFB"/>
    <x v="12"/>
    <d v="2024-10-17T00:00:00"/>
    <d v="2024-10-18T00:00:00"/>
    <s v="'1034531"/>
    <s v="1 | 1"/>
    <x v="1"/>
    <x v="0"/>
    <n v="-975.43"/>
    <x v="20"/>
    <x v="20"/>
    <s v="REF. DCTFWEB SETEMBRO  2024"/>
    <x v="21"/>
    <x v="1"/>
    <x v="0"/>
    <n v="8003"/>
    <x v="28"/>
    <n v="80031"/>
    <s v="QUALIDADE E PROCESSOS (Administrativo)"/>
    <x v="1"/>
    <x v="4"/>
    <x v="2"/>
    <x v="2"/>
    <x v="2"/>
    <x v="2"/>
  </r>
  <r>
    <x v="4"/>
    <s v="SECRETARIA DA RECEITA FEDERAL DO BRASIL - RFB"/>
    <x v="12"/>
    <d v="2024-10-17T00:00:00"/>
    <d v="2024-10-18T00:00:00"/>
    <s v="'1034531"/>
    <s v="1 | 1"/>
    <x v="1"/>
    <x v="0"/>
    <n v="-951.92"/>
    <x v="32"/>
    <x v="32"/>
    <s v="REF. DCTFWEB SETEMBRO  2024"/>
    <x v="10"/>
    <x v="2"/>
    <x v="0"/>
    <n v="7001"/>
    <x v="11"/>
    <n v="70017"/>
    <s v="OFICINA (Comum)"/>
    <x v="1"/>
    <x v="4"/>
    <x v="2"/>
    <x v="2"/>
    <x v="2"/>
    <x v="2"/>
  </r>
  <r>
    <x v="4"/>
    <s v="SECRETARIA DA RECEITA FEDERAL DO BRASIL - RFB"/>
    <x v="12"/>
    <d v="2024-10-17T00:00:00"/>
    <d v="2024-10-18T00:00:00"/>
    <s v="'1034531"/>
    <s v="1 | 1"/>
    <x v="1"/>
    <x v="0"/>
    <n v="-848.84"/>
    <x v="32"/>
    <x v="32"/>
    <s v="REF. DCTFWEB SETEMBRO  2024"/>
    <x v="19"/>
    <x v="1"/>
    <x v="0"/>
    <n v="1002"/>
    <x v="22"/>
    <n v="10021"/>
    <s v="DIRETORIA (Administrativo)"/>
    <x v="1"/>
    <x v="4"/>
    <x v="2"/>
    <x v="2"/>
    <x v="2"/>
    <x v="2"/>
  </r>
  <r>
    <x v="4"/>
    <s v="SECRETARIA DA RECEITA FEDERAL DO BRASIL - RFB"/>
    <x v="12"/>
    <d v="2024-10-17T00:00:00"/>
    <d v="2024-10-18T00:00:00"/>
    <s v="'1034531"/>
    <s v="1 | 1"/>
    <x v="1"/>
    <x v="0"/>
    <n v="-808.2"/>
    <x v="32"/>
    <x v="32"/>
    <s v="REF. DCTFWEB SETEMBRO  2024"/>
    <x v="6"/>
    <x v="2"/>
    <x v="0"/>
    <n v="6001"/>
    <x v="6"/>
    <n v="60012"/>
    <s v="OPERACIONAL (Extraordinário)"/>
    <x v="1"/>
    <x v="4"/>
    <x v="2"/>
    <x v="2"/>
    <x v="2"/>
    <x v="2"/>
  </r>
  <r>
    <x v="4"/>
    <s v="SECRETARIA DA RECEITA FEDERAL DO BRASIL - RFB"/>
    <x v="12"/>
    <d v="2024-10-17T00:00:00"/>
    <d v="2024-10-18T00:00:00"/>
    <s v="'1034531"/>
    <s v="1 | 1"/>
    <x v="1"/>
    <x v="0"/>
    <n v="-659.65"/>
    <x v="20"/>
    <x v="20"/>
    <s v="REF. DCTFWEB SETEMBRO  2024"/>
    <x v="9"/>
    <x v="1"/>
    <x v="0"/>
    <n v="8006"/>
    <x v="10"/>
    <n v="80061"/>
    <s v="TECNOLOGIA DA INFORMAÇÃO (Administrativo)"/>
    <x v="1"/>
    <x v="4"/>
    <x v="2"/>
    <x v="2"/>
    <x v="2"/>
    <x v="2"/>
  </r>
  <r>
    <x v="4"/>
    <s v="SECRETARIA DA RECEITA FEDERAL DO BRASIL - RFB"/>
    <x v="12"/>
    <d v="2024-10-17T00:00:00"/>
    <d v="2024-10-18T00:00:00"/>
    <s v="'1034531"/>
    <s v="1 | 1"/>
    <x v="1"/>
    <x v="0"/>
    <n v="-643.91999999999996"/>
    <x v="20"/>
    <x v="20"/>
    <s v="REF. DCTFWEB SETEMBRO  2024"/>
    <x v="18"/>
    <x v="1"/>
    <x v="0"/>
    <n v="5002"/>
    <x v="21"/>
    <n v="50021"/>
    <s v="MANIFESTO (Administrativo)"/>
    <x v="1"/>
    <x v="4"/>
    <x v="2"/>
    <x v="2"/>
    <x v="2"/>
    <x v="2"/>
  </r>
  <r>
    <x v="4"/>
    <s v="SECRETARIA DA RECEITA FEDERAL DO BRASIL - RFB"/>
    <x v="12"/>
    <d v="2024-10-17T00:00:00"/>
    <d v="2024-10-18T00:00:00"/>
    <s v="'1034531"/>
    <s v="1 | 1"/>
    <x v="1"/>
    <x v="0"/>
    <n v="-609.25"/>
    <x v="20"/>
    <x v="20"/>
    <s v="REF. DCTFWEB SETEMBRO  2024"/>
    <x v="12"/>
    <x v="1"/>
    <x v="0"/>
    <n v="4003"/>
    <x v="13"/>
    <n v="40031"/>
    <s v="RELACIONAMENTO (Administrativo)"/>
    <x v="1"/>
    <x v="4"/>
    <x v="2"/>
    <x v="2"/>
    <x v="2"/>
    <x v="2"/>
  </r>
  <r>
    <x v="4"/>
    <s v="SECRETARIA DA RECEITA FEDERAL DO BRASIL - RFB"/>
    <x v="12"/>
    <d v="2024-10-17T00:00:00"/>
    <d v="2024-10-18T00:00:00"/>
    <s v="'1034531"/>
    <s v="1 | 1"/>
    <x v="1"/>
    <x v="0"/>
    <n v="-489.65"/>
    <x v="32"/>
    <x v="32"/>
    <s v="REF. DCTFWEB SETEMBRO  2024"/>
    <x v="14"/>
    <x v="1"/>
    <x v="0"/>
    <n v="8001"/>
    <x v="17"/>
    <n v="80011"/>
    <s v="MARKETING (Administrativo)"/>
    <x v="1"/>
    <x v="4"/>
    <x v="2"/>
    <x v="2"/>
    <x v="2"/>
    <x v="2"/>
  </r>
  <r>
    <x v="4"/>
    <s v="SECRETARIA DA RECEITA FEDERAL DO BRASIL - RFB"/>
    <x v="12"/>
    <d v="2024-10-17T00:00:00"/>
    <d v="2024-10-18T00:00:00"/>
    <s v="'1034531"/>
    <s v="1 | 1"/>
    <x v="1"/>
    <x v="0"/>
    <n v="-381.55"/>
    <x v="32"/>
    <x v="32"/>
    <s v="REF. DCTFWEB SETEMBRO  2024"/>
    <x v="6"/>
    <x v="2"/>
    <x v="0"/>
    <n v="6001"/>
    <x v="6"/>
    <n v="60013"/>
    <s v="OPERACIONAL (Poli e Rollon)"/>
    <x v="1"/>
    <x v="4"/>
    <x v="2"/>
    <x v="2"/>
    <x v="2"/>
    <x v="2"/>
  </r>
  <r>
    <x v="4"/>
    <s v="SECRETARIA DA RECEITA FEDERAL DO BRASIL - RFB"/>
    <x v="12"/>
    <d v="2024-10-17T00:00:00"/>
    <d v="2024-10-18T00:00:00"/>
    <s v="'1034531"/>
    <s v="1 | 1"/>
    <x v="1"/>
    <x v="0"/>
    <n v="-310.58999999999997"/>
    <x v="32"/>
    <x v="32"/>
    <s v="REF. DCTFWEB SETEMBRO  2024"/>
    <x v="6"/>
    <x v="2"/>
    <x v="0"/>
    <n v="7005"/>
    <x v="37"/>
    <n v="70057"/>
    <s v="MULTIPLAN (Comum)"/>
    <x v="1"/>
    <x v="4"/>
    <x v="2"/>
    <x v="2"/>
    <x v="2"/>
    <x v="2"/>
  </r>
  <r>
    <x v="4"/>
    <s v="SECRETARIA DA RECEITA FEDERAL DO BRASIL - RFB"/>
    <x v="12"/>
    <d v="2024-10-17T00:00:00"/>
    <d v="2024-10-18T00:00:00"/>
    <s v="'1034531"/>
    <s v="1 | 1"/>
    <x v="1"/>
    <x v="0"/>
    <n v="-282.02"/>
    <x v="20"/>
    <x v="20"/>
    <s v="REF. DCTFWEB SETEMBRO  2024"/>
    <x v="3"/>
    <x v="1"/>
    <x v="0"/>
    <n v="7004"/>
    <x v="3"/>
    <n v="70041"/>
    <s v="FÁBRICA CNTR (Administrativo)"/>
    <x v="1"/>
    <x v="4"/>
    <x v="2"/>
    <x v="2"/>
    <x v="2"/>
    <x v="2"/>
  </r>
  <r>
    <x v="4"/>
    <s v="SECRETARIA DA RECEITA FEDERAL DO BRASIL - RFB"/>
    <x v="12"/>
    <d v="2024-10-17T00:00:00"/>
    <d v="2024-10-18T00:00:00"/>
    <s v="'1034531"/>
    <s v="1 | 1"/>
    <x v="1"/>
    <x v="0"/>
    <n v="-201.78"/>
    <x v="32"/>
    <x v="32"/>
    <s v="REF. DCTFWEB SETEMBRO  2024"/>
    <x v="6"/>
    <x v="2"/>
    <x v="0"/>
    <n v="6002"/>
    <x v="9"/>
    <n v="60022"/>
    <s v="OPERACIONAL ADM (Extraordinário)"/>
    <x v="1"/>
    <x v="4"/>
    <x v="2"/>
    <x v="2"/>
    <x v="2"/>
    <x v="2"/>
  </r>
  <r>
    <x v="4"/>
    <s v="SECRETARIA DA RECEITA FEDERAL DO BRASIL - RFB"/>
    <x v="12"/>
    <d v="2024-10-17T00:00:00"/>
    <d v="2024-10-18T00:00:00"/>
    <s v="'1034531"/>
    <s v="1 | 1"/>
    <x v="1"/>
    <x v="0"/>
    <n v="-157.38"/>
    <x v="32"/>
    <x v="32"/>
    <s v="REF. DCTFWEB SETEMBRO  2024"/>
    <x v="16"/>
    <x v="1"/>
    <x v="0"/>
    <n v="3002"/>
    <x v="19"/>
    <n v="30021"/>
    <s v="FINANCEIRO (Administrativo)"/>
    <x v="1"/>
    <x v="4"/>
    <x v="2"/>
    <x v="2"/>
    <x v="2"/>
    <x v="2"/>
  </r>
  <r>
    <x v="4"/>
    <s v="SECRETARIA DA RECEITA FEDERAL DO BRASIL - RFB"/>
    <x v="12"/>
    <d v="2024-10-17T00:00:00"/>
    <d v="2024-10-18T00:00:00"/>
    <s v="'1034531"/>
    <s v="1 | 1"/>
    <x v="1"/>
    <x v="0"/>
    <n v="-143.97999999999999"/>
    <x v="32"/>
    <x v="32"/>
    <s v="REF. DCTFWEB SETEMBRO  2024"/>
    <x v="6"/>
    <x v="2"/>
    <x v="0"/>
    <n v="6002"/>
    <x v="9"/>
    <n v="60027"/>
    <s v="OPERACIONAL ADM (Comum)"/>
    <x v="1"/>
    <x v="4"/>
    <x v="2"/>
    <x v="2"/>
    <x v="2"/>
    <x v="2"/>
  </r>
  <r>
    <x v="4"/>
    <s v="SECRETARIA DA RECEITA FEDERAL DO BRASIL - RFB"/>
    <x v="12"/>
    <d v="2024-10-17T00:00:00"/>
    <d v="2024-10-18T00:00:00"/>
    <s v="'1034531"/>
    <s v="1 | 1"/>
    <x v="1"/>
    <x v="0"/>
    <n v="-122.19"/>
    <x v="32"/>
    <x v="32"/>
    <s v="REF. DCTFWEB SETEMBRO  2024"/>
    <x v="11"/>
    <x v="1"/>
    <x v="0"/>
    <n v="3003"/>
    <x v="12"/>
    <n v="30031"/>
    <s v="COBRANÇA (Administrativo)"/>
    <x v="1"/>
    <x v="4"/>
    <x v="2"/>
    <x v="2"/>
    <x v="2"/>
    <x v="2"/>
  </r>
  <r>
    <x v="4"/>
    <s v="SECRETARIA DA RECEITA FEDERAL DO BRASIL - RFB"/>
    <x v="12"/>
    <d v="2024-10-17T00:00:00"/>
    <d v="2024-10-18T00:00:00"/>
    <s v="'1034531"/>
    <s v="1 | 1"/>
    <x v="1"/>
    <x v="0"/>
    <n v="-95.98"/>
    <x v="32"/>
    <x v="32"/>
    <s v="REF. DCTFWEB SETEMBRO  2024"/>
    <x v="4"/>
    <x v="1"/>
    <x v="0"/>
    <n v="8002"/>
    <x v="4"/>
    <n v="80021"/>
    <s v="JURÍDICO (Administrativo)"/>
    <x v="1"/>
    <x v="4"/>
    <x v="2"/>
    <x v="2"/>
    <x v="2"/>
    <x v="2"/>
  </r>
  <r>
    <x v="4"/>
    <s v="SECRETARIA DA RECEITA FEDERAL DO BRASIL - RFB"/>
    <x v="12"/>
    <d v="2024-10-17T00:00:00"/>
    <d v="2024-10-18T00:00:00"/>
    <s v="'1034531"/>
    <s v="1 | 1"/>
    <x v="1"/>
    <x v="0"/>
    <n v="-90.62"/>
    <x v="32"/>
    <x v="32"/>
    <s v="REF. DCTFWEB SETEMBRO  2024"/>
    <x v="15"/>
    <x v="1"/>
    <x v="0"/>
    <n v="3005"/>
    <x v="18"/>
    <n v="30051"/>
    <s v="DEPARTAMENTO PESSOAL (Administrativo)"/>
    <x v="1"/>
    <x v="4"/>
    <x v="2"/>
    <x v="2"/>
    <x v="2"/>
    <x v="2"/>
  </r>
  <r>
    <x v="4"/>
    <s v="SECRETARIA DA RECEITA FEDERAL DO BRASIL - RFB"/>
    <x v="12"/>
    <d v="2024-10-17T00:00:00"/>
    <d v="2024-10-18T00:00:00"/>
    <s v="'1034531"/>
    <s v="1 | 1"/>
    <x v="1"/>
    <x v="0"/>
    <n v="-75.02"/>
    <x v="32"/>
    <x v="32"/>
    <s v="REF. DCTFWEB SETEMBRO  2024"/>
    <x v="7"/>
    <x v="2"/>
    <x v="0"/>
    <n v="3008"/>
    <x v="26"/>
    <n v="30087"/>
    <s v="ALMOXARIFADO (Comum)"/>
    <x v="1"/>
    <x v="4"/>
    <x v="2"/>
    <x v="2"/>
    <x v="2"/>
    <x v="2"/>
  </r>
  <r>
    <x v="4"/>
    <s v="SECRETARIA DA RECEITA FEDERAL DO BRASIL - RFB"/>
    <x v="12"/>
    <d v="2024-10-17T00:00:00"/>
    <d v="2024-10-18T00:00:00"/>
    <s v="'1034531"/>
    <s v="1 | 1"/>
    <x v="1"/>
    <x v="0"/>
    <n v="-69.72"/>
    <x v="32"/>
    <x v="32"/>
    <s v="REF. DCTFWEB SETEMBRO  2024"/>
    <x v="6"/>
    <x v="2"/>
    <x v="0"/>
    <n v="6001"/>
    <x v="6"/>
    <n v="60015"/>
    <s v="OPERACIONAL (Químico e Biológico)"/>
    <x v="1"/>
    <x v="4"/>
    <x v="2"/>
    <x v="2"/>
    <x v="2"/>
    <x v="2"/>
  </r>
  <r>
    <x v="4"/>
    <s v="SECRETARIA DA RECEITA FEDERAL DO BRASIL - RFB"/>
    <x v="12"/>
    <d v="2024-10-17T00:00:00"/>
    <d v="2024-10-18T00:00:00"/>
    <s v="'1034531"/>
    <s v="1 | 1"/>
    <x v="1"/>
    <x v="0"/>
    <n v="-35.549999999999997"/>
    <x v="32"/>
    <x v="32"/>
    <s v="REF. DCTFWEB SETEMBRO  2024"/>
    <x v="6"/>
    <x v="2"/>
    <x v="0"/>
    <n v="6002"/>
    <x v="9"/>
    <n v="60023"/>
    <s v="OPERACIONAL ADM (Poli e Rollon)"/>
    <x v="1"/>
    <x v="4"/>
    <x v="2"/>
    <x v="2"/>
    <x v="2"/>
    <x v="2"/>
  </r>
  <r>
    <x v="4"/>
    <s v="SECRETARIA DA RECEITA FEDERAL DO BRASIL - RFB"/>
    <x v="12"/>
    <d v="2024-10-17T00:00:00"/>
    <d v="2024-10-18T00:00:00"/>
    <s v="'1034531"/>
    <s v="1 | 1"/>
    <x v="1"/>
    <x v="0"/>
    <n v="-35.119999999999997"/>
    <x v="32"/>
    <x v="32"/>
    <s v="REF. DCTFWEB SETEMBRO  2024"/>
    <x v="8"/>
    <x v="1"/>
    <x v="0"/>
    <n v="3006"/>
    <x v="8"/>
    <n v="30061"/>
    <s v="RECURSOS HUMANOS (Administrativo)"/>
    <x v="1"/>
    <x v="4"/>
    <x v="2"/>
    <x v="2"/>
    <x v="2"/>
    <x v="2"/>
  </r>
  <r>
    <x v="4"/>
    <s v="SECRETARIA DA RECEITA FEDERAL DO BRASIL - RFB"/>
    <x v="12"/>
    <d v="2024-10-17T00:00:00"/>
    <d v="2024-10-18T00:00:00"/>
    <s v="'1034531"/>
    <s v="1 | 1"/>
    <x v="1"/>
    <x v="0"/>
    <n v="-19.899999999999999"/>
    <x v="32"/>
    <x v="32"/>
    <s v="REF. DCTFWEB SETEMBRO  2024"/>
    <x v="20"/>
    <x v="1"/>
    <x v="0"/>
    <n v="3004"/>
    <x v="27"/>
    <n v="30041"/>
    <s v="FATURAMENTO (Administrativo)"/>
    <x v="1"/>
    <x v="4"/>
    <x v="2"/>
    <x v="2"/>
    <x v="2"/>
    <x v="2"/>
  </r>
  <r>
    <x v="4"/>
    <s v="SECRETARIA DA RECEITA FEDERAL DO BRASIL - RFB"/>
    <x v="12"/>
    <d v="2024-10-17T00:00:00"/>
    <d v="2024-10-18T00:00:00"/>
    <s v="'1034531"/>
    <s v="1 | 1"/>
    <x v="1"/>
    <x v="0"/>
    <n v="-12.39"/>
    <x v="32"/>
    <x v="32"/>
    <s v="REF. DCTFWEB SETEMBRO  2024"/>
    <x v="6"/>
    <x v="2"/>
    <x v="0"/>
    <n v="6001"/>
    <x v="6"/>
    <n v="60014"/>
    <s v="OPERACIONAL (Reciclável)"/>
    <x v="1"/>
    <x v="4"/>
    <x v="2"/>
    <x v="2"/>
    <x v="2"/>
    <x v="2"/>
  </r>
  <r>
    <x v="4"/>
    <s v="SECRETARIA DA RECEITA FEDERAL DO BRASIL - RFB"/>
    <x v="12"/>
    <d v="2024-10-17T00:00:00"/>
    <d v="2024-10-18T00:00:00"/>
    <s v="'1034531"/>
    <s v="1 | 1"/>
    <x v="1"/>
    <x v="0"/>
    <n v="2019.56"/>
    <x v="32"/>
    <x v="32"/>
    <s v="REF. DCTFWEB SETEMBRO  2024"/>
    <x v="0"/>
    <x v="2"/>
    <x v="0"/>
    <n v="2001"/>
    <x v="0"/>
    <n v="20017"/>
    <s v="CORPORATIVO (Comum)"/>
    <x v="1"/>
    <x v="4"/>
    <x v="2"/>
    <x v="2"/>
    <x v="2"/>
    <x v="2"/>
  </r>
  <r>
    <x v="4"/>
    <s v="SECRETARIA DA RECEITA FEDERAL DO BRASIL - RFB"/>
    <x v="12"/>
    <d v="2024-10-23T00:00:00"/>
    <d v="2024-10-25T00:00:00"/>
    <s v="' 07.01.24297.4528761-0"/>
    <s v="1 | 1"/>
    <x v="1"/>
    <x v="0"/>
    <n v="-73241.820000000007"/>
    <x v="6"/>
    <x v="6"/>
    <s v="REF. PIS 09/2024 "/>
    <x v="0"/>
    <x v="0"/>
    <x v="0"/>
    <n v="2001"/>
    <x v="0"/>
    <n v="20017"/>
    <s v="CORPORATIVO (Comum)"/>
    <x v="1"/>
    <x v="4"/>
    <x v="3"/>
    <x v="3"/>
    <x v="4"/>
    <x v="4"/>
  </r>
  <r>
    <x v="4"/>
    <s v="SECRETARIA DA RECEITA FEDERAL DO BRASIL - RFB"/>
    <x v="12"/>
    <d v="2024-10-23T00:00:00"/>
    <d v="2024-10-25T00:00:00"/>
    <s v="' 07.01.24297.4535663-8"/>
    <s v="1 | 1"/>
    <x v="1"/>
    <x v="0"/>
    <n v="-337375.67"/>
    <x v="5"/>
    <x v="5"/>
    <s v="REF. COFINS 09/2024 "/>
    <x v="0"/>
    <x v="0"/>
    <x v="0"/>
    <n v="2001"/>
    <x v="0"/>
    <n v="20017"/>
    <s v="CORPORATIVO (Comum)"/>
    <x v="1"/>
    <x v="4"/>
    <x v="3"/>
    <x v="3"/>
    <x v="4"/>
    <x v="4"/>
  </r>
  <r>
    <x v="4"/>
    <s v="SECRETARIA DA RECEITA FEDERAL DO BRASIL - RFB"/>
    <x v="13"/>
    <d v="2024-10-10T00:00:00"/>
    <d v="2024-10-31T00:00:00"/>
    <s v="'07.18.24284.5136638-2"/>
    <s v="1 | 1"/>
    <x v="1"/>
    <x v="0"/>
    <n v="-6289.37"/>
    <x v="61"/>
    <x v="60"/>
    <s v="REF.  PARCSN  - RELP SN PARC 30/188  "/>
    <x v="0"/>
    <x v="0"/>
    <x v="0"/>
    <n v="2001"/>
    <x v="0"/>
    <n v="20011"/>
    <s v="CORPORATIVO (Administrativo)"/>
    <x v="1"/>
    <x v="0"/>
    <x v="5"/>
    <x v="5"/>
    <x v="6"/>
    <x v="6"/>
  </r>
  <r>
    <x v="4"/>
    <s v="SECRETARIA DA RECEITA FEDERAL DO BRASIL - RFB"/>
    <x v="13"/>
    <d v="2024-10-10T00:00:00"/>
    <d v="2024-10-31T00:00:00"/>
    <s v="'1034092"/>
    <s v="1 | 1"/>
    <x v="1"/>
    <x v="0"/>
    <n v="-123835.43"/>
    <x v="61"/>
    <x v="60"/>
    <s v="REF.  PARCSN  - PARCSN  - EKO PARC 22 DE 60 - DEB CC"/>
    <x v="0"/>
    <x v="0"/>
    <x v="0"/>
    <n v="2001"/>
    <x v="0"/>
    <n v="20011"/>
    <s v="CORPORATIVO (Administrativo)"/>
    <x v="1"/>
    <x v="0"/>
    <x v="5"/>
    <x v="5"/>
    <x v="6"/>
    <x v="6"/>
  </r>
  <r>
    <x v="4"/>
    <s v="SECRETARIA DA RECEITA FEDERAL DO BRASIL - RFB"/>
    <x v="13"/>
    <d v="2024-10-28T00:00:00"/>
    <d v="2024-10-31T00:00:00"/>
    <s v="'07012430244731170"/>
    <s v="1 | 1"/>
    <x v="1"/>
    <x v="0"/>
    <n v="-50117.24"/>
    <x v="8"/>
    <x v="8"/>
    <s v="REF. IRPJ 3Âº TRIM/2024 QUOTA 1"/>
    <x v="0"/>
    <x v="0"/>
    <x v="0"/>
    <n v="2001"/>
    <x v="0"/>
    <n v="20011"/>
    <s v="CORPORATIVO (Administrativo)"/>
    <x v="1"/>
    <x v="0"/>
    <x v="4"/>
    <x v="4"/>
    <x v="5"/>
    <x v="5"/>
  </r>
  <r>
    <x v="4"/>
    <s v="SECRETARIA DA RECEITA FEDERAL DO BRASIL - RFB"/>
    <x v="13"/>
    <d v="2024-10-28T00:00:00"/>
    <d v="2024-10-31T00:00:00"/>
    <s v="'07012430244763340"/>
    <s v="1 | 1"/>
    <x v="1"/>
    <x v="0"/>
    <n v="-19055.32"/>
    <x v="9"/>
    <x v="9"/>
    <s v="REF. CSLL - 3Â° TRIMESTRE 2024 QUOTA 1"/>
    <x v="0"/>
    <x v="0"/>
    <x v="0"/>
    <n v="2001"/>
    <x v="0"/>
    <n v="20011"/>
    <s v="CORPORATIVO (Administrativo)"/>
    <x v="1"/>
    <x v="0"/>
    <x v="4"/>
    <x v="4"/>
    <x v="5"/>
    <x v="5"/>
  </r>
  <r>
    <x v="4"/>
    <s v="SECRETARIA DA RECEITA FEDERAL DO BRASIL - RFB"/>
    <x v="13"/>
    <d v="2024-11-07T00:00:00"/>
    <d v="2024-11-14T00:00:00"/>
    <s v="' 07.16.24312.0010980-0"/>
    <s v="1 | 1"/>
    <x v="1"/>
    <x v="0"/>
    <n v="-291752.44"/>
    <x v="20"/>
    <x v="20"/>
    <s v="REF. DCTFWEB OUTUBRO 2024"/>
    <x v="6"/>
    <x v="2"/>
    <x v="0"/>
    <n v="6001"/>
    <x v="6"/>
    <n v="60012"/>
    <s v="OPERACIONAL (Extraordinário)"/>
    <x v="1"/>
    <x v="0"/>
    <x v="2"/>
    <x v="2"/>
    <x v="2"/>
    <x v="2"/>
  </r>
  <r>
    <x v="4"/>
    <s v="SECRETARIA DA RECEITA FEDERAL DO BRASIL - RFB"/>
    <x v="13"/>
    <d v="2024-11-07T00:00:00"/>
    <d v="2024-11-14T00:00:00"/>
    <s v="' 07.16.24312.0010980-0"/>
    <s v="1 | 1"/>
    <x v="1"/>
    <x v="0"/>
    <n v="-26973.14"/>
    <x v="20"/>
    <x v="20"/>
    <s v="REF. DCTFWEB OUTUBRO 2024"/>
    <x v="6"/>
    <x v="2"/>
    <x v="0"/>
    <n v="6001"/>
    <x v="6"/>
    <n v="60015"/>
    <s v="OPERACIONAL (Químico e Biológico)"/>
    <x v="1"/>
    <x v="0"/>
    <x v="2"/>
    <x v="2"/>
    <x v="2"/>
    <x v="2"/>
  </r>
  <r>
    <x v="4"/>
    <s v="SECRETARIA DA RECEITA FEDERAL DO BRASIL - RFB"/>
    <x v="13"/>
    <d v="2024-11-07T00:00:00"/>
    <d v="2024-11-14T00:00:00"/>
    <s v="' 07.16.24312.0010980-0"/>
    <s v="1 | 1"/>
    <x v="1"/>
    <x v="0"/>
    <n v="-19329.66"/>
    <x v="20"/>
    <x v="20"/>
    <s v="REF. DCTFWEB OUTUBRO 2024"/>
    <x v="6"/>
    <x v="2"/>
    <x v="0"/>
    <n v="6001"/>
    <x v="6"/>
    <n v="60013"/>
    <s v="OPERACIONAL (Poli e Rollon)"/>
    <x v="1"/>
    <x v="0"/>
    <x v="2"/>
    <x v="2"/>
    <x v="2"/>
    <x v="2"/>
  </r>
  <r>
    <x v="4"/>
    <s v="SECRETARIA DA RECEITA FEDERAL DO BRASIL - RFB"/>
    <x v="13"/>
    <d v="2024-11-07T00:00:00"/>
    <d v="2024-11-14T00:00:00"/>
    <s v="' 07.16.24312.0010980-0"/>
    <s v="1 | 1"/>
    <x v="1"/>
    <x v="0"/>
    <n v="-16451.25"/>
    <x v="32"/>
    <x v="32"/>
    <s v="REF. DCTFWEB OUTUBRO 2024"/>
    <x v="0"/>
    <x v="2"/>
    <x v="0"/>
    <n v="2001"/>
    <x v="0"/>
    <n v="20017"/>
    <s v="CORPORATIVO (Comum)"/>
    <x v="1"/>
    <x v="0"/>
    <x v="2"/>
    <x v="2"/>
    <x v="2"/>
    <x v="2"/>
  </r>
  <r>
    <x v="4"/>
    <s v="SECRETARIA DA RECEITA FEDERAL DO BRASIL - RFB"/>
    <x v="13"/>
    <d v="2024-11-07T00:00:00"/>
    <d v="2024-11-14T00:00:00"/>
    <s v="' 07.16.24312.0010980-0"/>
    <s v="1 | 1"/>
    <x v="1"/>
    <x v="0"/>
    <n v="-11074.53"/>
    <x v="20"/>
    <x v="20"/>
    <s v="REF. DCTFWEB OUTUBRO 2024"/>
    <x v="6"/>
    <x v="2"/>
    <x v="0"/>
    <n v="6002"/>
    <x v="9"/>
    <n v="60027"/>
    <s v="OPERACIONAL ADM (Comum)"/>
    <x v="1"/>
    <x v="0"/>
    <x v="2"/>
    <x v="2"/>
    <x v="2"/>
    <x v="2"/>
  </r>
  <r>
    <x v="4"/>
    <s v="SECRETARIA DA RECEITA FEDERAL DO BRASIL - RFB"/>
    <x v="13"/>
    <d v="2024-11-07T00:00:00"/>
    <d v="2024-11-14T00:00:00"/>
    <s v="' 07.16.24312.0010980-0"/>
    <s v="1 | 1"/>
    <x v="1"/>
    <x v="0"/>
    <n v="-8741.67"/>
    <x v="20"/>
    <x v="20"/>
    <s v="REF. DCTFWEB OUTUBRO 2024"/>
    <x v="6"/>
    <x v="2"/>
    <x v="0"/>
    <n v="6001"/>
    <x v="6"/>
    <n v="60014"/>
    <s v="OPERACIONAL (Reciclável)"/>
    <x v="1"/>
    <x v="0"/>
    <x v="2"/>
    <x v="2"/>
    <x v="2"/>
    <x v="2"/>
  </r>
  <r>
    <x v="4"/>
    <s v="SECRETARIA DA RECEITA FEDERAL DO BRASIL - RFB"/>
    <x v="13"/>
    <d v="2024-11-07T00:00:00"/>
    <d v="2024-11-14T00:00:00"/>
    <s v="' 07.16.24312.0010980-0"/>
    <s v="1 | 1"/>
    <x v="1"/>
    <x v="0"/>
    <n v="-6960.28"/>
    <x v="20"/>
    <x v="20"/>
    <s v="REF. DCTFWEB OUTUBRO 2024"/>
    <x v="6"/>
    <x v="2"/>
    <x v="0"/>
    <n v="6002"/>
    <x v="9"/>
    <n v="60022"/>
    <s v="OPERACIONAL ADM (Extraordinário)"/>
    <x v="1"/>
    <x v="0"/>
    <x v="2"/>
    <x v="2"/>
    <x v="2"/>
    <x v="2"/>
  </r>
  <r>
    <x v="4"/>
    <s v="SECRETARIA DA RECEITA FEDERAL DO BRASIL - RFB"/>
    <x v="13"/>
    <d v="2024-11-07T00:00:00"/>
    <d v="2024-11-14T00:00:00"/>
    <s v="' 07.16.24312.0010980-0"/>
    <s v="1 | 1"/>
    <x v="1"/>
    <x v="0"/>
    <n v="-6446.33"/>
    <x v="20"/>
    <x v="20"/>
    <s v="REF. DCTFWEB OUTUBRO 2024"/>
    <x v="2"/>
    <x v="2"/>
    <x v="0"/>
    <n v="5005"/>
    <x v="32"/>
    <n v="50057"/>
    <s v="SEGURANÇA DO TRABALHO (Comum)"/>
    <x v="1"/>
    <x v="0"/>
    <x v="2"/>
    <x v="2"/>
    <x v="2"/>
    <x v="2"/>
  </r>
  <r>
    <x v="4"/>
    <s v="SECRETARIA DA RECEITA FEDERAL DO BRASIL - RFB"/>
    <x v="13"/>
    <d v="2024-11-07T00:00:00"/>
    <d v="2024-11-14T00:00:00"/>
    <s v="' 07.16.24312.0010980-0"/>
    <s v="1 | 1"/>
    <x v="1"/>
    <x v="0"/>
    <n v="-4299.01"/>
    <x v="20"/>
    <x v="20"/>
    <s v="REF. DCTFWEB OUTUBRO 2024"/>
    <x v="19"/>
    <x v="1"/>
    <x v="0"/>
    <n v="1002"/>
    <x v="22"/>
    <n v="10021"/>
    <s v="DIRETORIA (Administrativo)"/>
    <x v="1"/>
    <x v="0"/>
    <x v="2"/>
    <x v="2"/>
    <x v="2"/>
    <x v="2"/>
  </r>
  <r>
    <x v="4"/>
    <s v="SECRETARIA DA RECEITA FEDERAL DO BRASIL - RFB"/>
    <x v="13"/>
    <d v="2024-11-07T00:00:00"/>
    <d v="2024-11-14T00:00:00"/>
    <s v="' 07.16.24312.0010980-0"/>
    <s v="1 | 1"/>
    <x v="1"/>
    <x v="0"/>
    <n v="-4032.03"/>
    <x v="20"/>
    <x v="20"/>
    <s v="REF. DCTFWEB OUTUBRO 2024"/>
    <x v="10"/>
    <x v="2"/>
    <x v="0"/>
    <n v="7001"/>
    <x v="11"/>
    <n v="70017"/>
    <s v="OFICINA (Comum)"/>
    <x v="1"/>
    <x v="0"/>
    <x v="2"/>
    <x v="2"/>
    <x v="2"/>
    <x v="2"/>
  </r>
  <r>
    <x v="4"/>
    <s v="SECRETARIA DA RECEITA FEDERAL DO BRASIL - RFB"/>
    <x v="13"/>
    <d v="2024-11-07T00:00:00"/>
    <d v="2024-11-14T00:00:00"/>
    <s v="' 07.16.24312.0010980-0"/>
    <s v="1 | 1"/>
    <x v="1"/>
    <x v="0"/>
    <n v="-3333.7"/>
    <x v="20"/>
    <x v="20"/>
    <s v="REF. DCTFWEB OUTUBRO 2024"/>
    <x v="14"/>
    <x v="1"/>
    <x v="0"/>
    <n v="8001"/>
    <x v="17"/>
    <n v="80011"/>
    <s v="MARKETING (Administrativo)"/>
    <x v="1"/>
    <x v="0"/>
    <x v="2"/>
    <x v="2"/>
    <x v="2"/>
    <x v="2"/>
  </r>
  <r>
    <x v="4"/>
    <s v="SECRETARIA DA RECEITA FEDERAL DO BRASIL - RFB"/>
    <x v="13"/>
    <d v="2024-11-07T00:00:00"/>
    <d v="2024-11-14T00:00:00"/>
    <s v="' 07.16.24312.0010980-0"/>
    <s v="1 | 1"/>
    <x v="1"/>
    <x v="0"/>
    <n v="-2339.13"/>
    <x v="20"/>
    <x v="20"/>
    <s v="REF. DCTFWEB OUTUBRO 2024"/>
    <x v="4"/>
    <x v="1"/>
    <x v="0"/>
    <n v="8002"/>
    <x v="4"/>
    <n v="80021"/>
    <s v="JURÍDICO (Administrativo)"/>
    <x v="1"/>
    <x v="0"/>
    <x v="2"/>
    <x v="2"/>
    <x v="2"/>
    <x v="2"/>
  </r>
  <r>
    <x v="4"/>
    <s v="SECRETARIA DA RECEITA FEDERAL DO BRASIL - RFB"/>
    <x v="13"/>
    <d v="2024-11-07T00:00:00"/>
    <d v="2024-11-14T00:00:00"/>
    <s v="' 07.16.24312.0010980-0"/>
    <s v="1 | 1"/>
    <x v="1"/>
    <x v="0"/>
    <n v="-2160.71"/>
    <x v="20"/>
    <x v="20"/>
    <s v="REF. DCTFWEB OUTUBRO 2024"/>
    <x v="6"/>
    <x v="2"/>
    <x v="0"/>
    <n v="7005"/>
    <x v="37"/>
    <n v="70057"/>
    <s v="MULTIPLAN (Comum)"/>
    <x v="1"/>
    <x v="0"/>
    <x v="2"/>
    <x v="2"/>
    <x v="2"/>
    <x v="2"/>
  </r>
  <r>
    <x v="4"/>
    <s v="SECRETARIA DA RECEITA FEDERAL DO BRASIL - RFB"/>
    <x v="13"/>
    <d v="2024-11-07T00:00:00"/>
    <d v="2024-11-14T00:00:00"/>
    <s v="' 07.16.24312.0010980-0"/>
    <s v="1 | 1"/>
    <x v="1"/>
    <x v="0"/>
    <n v="-1729.98"/>
    <x v="20"/>
    <x v="20"/>
    <s v="REF. DCTFWEB OUTUBRO 2024"/>
    <x v="16"/>
    <x v="1"/>
    <x v="0"/>
    <n v="3002"/>
    <x v="19"/>
    <n v="30021"/>
    <s v="FINANCEIRO (Administrativo)"/>
    <x v="1"/>
    <x v="0"/>
    <x v="2"/>
    <x v="2"/>
    <x v="2"/>
    <x v="2"/>
  </r>
  <r>
    <x v="4"/>
    <s v="SECRETARIA DA RECEITA FEDERAL DO BRASIL - RFB"/>
    <x v="13"/>
    <d v="2024-11-07T00:00:00"/>
    <d v="2024-11-14T00:00:00"/>
    <s v="' 07.16.24312.0010980-0"/>
    <s v="1 | 1"/>
    <x v="1"/>
    <x v="0"/>
    <n v="-1440.27"/>
    <x v="20"/>
    <x v="20"/>
    <s v="REF. DCTFWEB OUTUBRO 2024"/>
    <x v="11"/>
    <x v="1"/>
    <x v="0"/>
    <n v="3003"/>
    <x v="12"/>
    <n v="30031"/>
    <s v="COBRANÇA (Administrativo)"/>
    <x v="1"/>
    <x v="0"/>
    <x v="2"/>
    <x v="2"/>
    <x v="2"/>
    <x v="2"/>
  </r>
  <r>
    <x v="4"/>
    <s v="SECRETARIA DA RECEITA FEDERAL DO BRASIL - RFB"/>
    <x v="13"/>
    <d v="2024-11-07T00:00:00"/>
    <d v="2024-11-14T00:00:00"/>
    <s v="' 07.16.24312.0010980-0"/>
    <s v="1 | 1"/>
    <x v="1"/>
    <x v="0"/>
    <n v="-1357.56"/>
    <x v="20"/>
    <x v="20"/>
    <s v="REF. DCTFWEB OUTUBRO 2024"/>
    <x v="15"/>
    <x v="1"/>
    <x v="0"/>
    <n v="3005"/>
    <x v="18"/>
    <n v="30051"/>
    <s v="DEPARTAMENTO PESSOAL (Administrativo)"/>
    <x v="1"/>
    <x v="0"/>
    <x v="2"/>
    <x v="2"/>
    <x v="2"/>
    <x v="2"/>
  </r>
  <r>
    <x v="4"/>
    <s v="SECRETARIA DA RECEITA FEDERAL DO BRASIL - RFB"/>
    <x v="13"/>
    <d v="2024-11-07T00:00:00"/>
    <d v="2024-11-14T00:00:00"/>
    <s v="' 07.16.24312.0010980-0"/>
    <s v="1 | 1"/>
    <x v="1"/>
    <x v="0"/>
    <n v="-1226.54"/>
    <x v="20"/>
    <x v="20"/>
    <s v="REF. DCTFWEB OUTUBRO 2024"/>
    <x v="7"/>
    <x v="2"/>
    <x v="0"/>
    <n v="3008"/>
    <x v="26"/>
    <n v="30087"/>
    <s v="ALMOXARIFADO (Comum)"/>
    <x v="1"/>
    <x v="0"/>
    <x v="2"/>
    <x v="2"/>
    <x v="2"/>
    <x v="2"/>
  </r>
  <r>
    <x v="4"/>
    <s v="SECRETARIA DA RECEITA FEDERAL DO BRASIL - RFB"/>
    <x v="13"/>
    <d v="2024-11-07T00:00:00"/>
    <d v="2024-11-14T00:00:00"/>
    <s v="' 07.16.24312.0010980-0"/>
    <s v="1 | 1"/>
    <x v="1"/>
    <x v="0"/>
    <n v="-1192.6400000000001"/>
    <x v="20"/>
    <x v="20"/>
    <s v="REF. DCTFWEB OUTUBRO 2024"/>
    <x v="8"/>
    <x v="1"/>
    <x v="0"/>
    <n v="3006"/>
    <x v="8"/>
    <n v="30061"/>
    <s v="RECURSOS HUMANOS (Administrativo)"/>
    <x v="1"/>
    <x v="0"/>
    <x v="2"/>
    <x v="2"/>
    <x v="2"/>
    <x v="2"/>
  </r>
  <r>
    <x v="4"/>
    <s v="SECRETARIA DA RECEITA FEDERAL DO BRASIL - RFB"/>
    <x v="13"/>
    <d v="2024-11-07T00:00:00"/>
    <d v="2024-11-14T00:00:00"/>
    <s v="' 07.16.24312.0010980-0"/>
    <s v="1 | 1"/>
    <x v="1"/>
    <x v="0"/>
    <n v="-1181.43"/>
    <x v="20"/>
    <x v="20"/>
    <s v="REF. DCTFWEB OUTUBRO 2024"/>
    <x v="6"/>
    <x v="2"/>
    <x v="0"/>
    <n v="6002"/>
    <x v="9"/>
    <n v="60023"/>
    <s v="OPERACIONAL ADM (Poli e Rollon)"/>
    <x v="1"/>
    <x v="0"/>
    <x v="2"/>
    <x v="2"/>
    <x v="2"/>
    <x v="2"/>
  </r>
  <r>
    <x v="4"/>
    <s v="SECRETARIA DA RECEITA FEDERAL DO BRASIL - RFB"/>
    <x v="13"/>
    <d v="2024-11-07T00:00:00"/>
    <d v="2024-11-14T00:00:00"/>
    <s v="' 07.16.24312.0010980-0"/>
    <s v="1 | 1"/>
    <x v="1"/>
    <x v="0"/>
    <n v="-1176.56"/>
    <x v="32"/>
    <x v="32"/>
    <s v="REF. DCTFWEB OUTUBRO 2024"/>
    <x v="2"/>
    <x v="2"/>
    <x v="0"/>
    <n v="5005"/>
    <x v="32"/>
    <n v="50057"/>
    <s v="SEGURANÇA DO TRABALHO (Comum)"/>
    <x v="1"/>
    <x v="0"/>
    <x v="2"/>
    <x v="2"/>
    <x v="2"/>
    <x v="2"/>
  </r>
  <r>
    <x v="4"/>
    <s v="SECRETARIA DA RECEITA FEDERAL DO BRASIL - RFB"/>
    <x v="13"/>
    <d v="2024-11-07T00:00:00"/>
    <d v="2024-11-14T00:00:00"/>
    <s v="' 07.16.24312.0010980-0"/>
    <s v="1 | 1"/>
    <x v="1"/>
    <x v="0"/>
    <n v="-1112.93"/>
    <x v="20"/>
    <x v="20"/>
    <s v="REF. DCTFWEB OUTUBRO 2024"/>
    <x v="20"/>
    <x v="1"/>
    <x v="0"/>
    <n v="3004"/>
    <x v="27"/>
    <n v="30041"/>
    <s v="FATURAMENTO (Administrativo)"/>
    <x v="1"/>
    <x v="0"/>
    <x v="2"/>
    <x v="2"/>
    <x v="2"/>
    <x v="2"/>
  </r>
  <r>
    <x v="4"/>
    <s v="SECRETARIA DA RECEITA FEDERAL DO BRASIL - RFB"/>
    <x v="13"/>
    <d v="2024-11-07T00:00:00"/>
    <d v="2024-11-14T00:00:00"/>
    <s v="' 07.16.24312.0010980-0"/>
    <s v="1 | 1"/>
    <x v="1"/>
    <x v="0"/>
    <n v="-942.58"/>
    <x v="20"/>
    <x v="20"/>
    <s v="REF. DCTFWEB OUTUBRO 2024"/>
    <x v="21"/>
    <x v="1"/>
    <x v="0"/>
    <n v="8003"/>
    <x v="28"/>
    <n v="80031"/>
    <s v="QUALIDADE E PROCESSOS (Administrativo)"/>
    <x v="1"/>
    <x v="0"/>
    <x v="2"/>
    <x v="2"/>
    <x v="2"/>
    <x v="2"/>
  </r>
  <r>
    <x v="4"/>
    <s v="SECRETARIA DA RECEITA FEDERAL DO BRASIL - RFB"/>
    <x v="13"/>
    <d v="2024-11-07T00:00:00"/>
    <d v="2024-11-14T00:00:00"/>
    <s v="' 07.16.24312.0010980-0"/>
    <s v="1 | 1"/>
    <x v="1"/>
    <x v="0"/>
    <n v="-895.52"/>
    <x v="32"/>
    <x v="32"/>
    <s v="REF. DCTFWEB OUTUBRO 2024"/>
    <x v="6"/>
    <x v="2"/>
    <x v="0"/>
    <n v="6001"/>
    <x v="6"/>
    <n v="60012"/>
    <s v="OPERACIONAL (Extraordinário)"/>
    <x v="1"/>
    <x v="0"/>
    <x v="2"/>
    <x v="2"/>
    <x v="2"/>
    <x v="2"/>
  </r>
  <r>
    <x v="4"/>
    <s v="SECRETARIA DA RECEITA FEDERAL DO BRASIL - RFB"/>
    <x v="13"/>
    <d v="2024-11-07T00:00:00"/>
    <d v="2024-11-14T00:00:00"/>
    <s v="' 07.16.24312.0010980-0"/>
    <s v="1 | 1"/>
    <x v="1"/>
    <x v="0"/>
    <n v="-862.91"/>
    <x v="32"/>
    <x v="32"/>
    <s v="REF. DCTFWEB OUTUBRO 2024"/>
    <x v="10"/>
    <x v="2"/>
    <x v="0"/>
    <n v="7001"/>
    <x v="11"/>
    <n v="70017"/>
    <s v="OFICINA (Comum)"/>
    <x v="1"/>
    <x v="0"/>
    <x v="2"/>
    <x v="2"/>
    <x v="2"/>
    <x v="2"/>
  </r>
  <r>
    <x v="4"/>
    <s v="SECRETARIA DA RECEITA FEDERAL DO BRASIL - RFB"/>
    <x v="13"/>
    <d v="2024-11-07T00:00:00"/>
    <d v="2024-11-14T00:00:00"/>
    <s v="' 07.16.24312.0010980-0"/>
    <s v="1 | 1"/>
    <x v="1"/>
    <x v="0"/>
    <n v="-848.84"/>
    <x v="32"/>
    <x v="32"/>
    <s v="REF. DCTFWEB OUTUBRO 2024"/>
    <x v="19"/>
    <x v="1"/>
    <x v="0"/>
    <n v="1002"/>
    <x v="22"/>
    <n v="10021"/>
    <s v="DIRETORIA (Administrativo)"/>
    <x v="1"/>
    <x v="0"/>
    <x v="2"/>
    <x v="2"/>
    <x v="2"/>
    <x v="2"/>
  </r>
  <r>
    <x v="4"/>
    <s v="SECRETARIA DA RECEITA FEDERAL DO BRASIL - RFB"/>
    <x v="13"/>
    <d v="2024-11-07T00:00:00"/>
    <d v="2024-11-14T00:00:00"/>
    <s v="' 07.16.24312.0010980-0"/>
    <s v="1 | 1"/>
    <x v="1"/>
    <x v="0"/>
    <n v="-840.41"/>
    <x v="20"/>
    <x v="20"/>
    <s v="REF. DCTFWEB OUTUBRO 2024"/>
    <x v="12"/>
    <x v="1"/>
    <x v="0"/>
    <n v="4003"/>
    <x v="13"/>
    <n v="40031"/>
    <s v="RELACIONAMENTO (Administrativo)"/>
    <x v="1"/>
    <x v="0"/>
    <x v="2"/>
    <x v="2"/>
    <x v="2"/>
    <x v="2"/>
  </r>
  <r>
    <x v="4"/>
    <s v="SECRETARIA DA RECEITA FEDERAL DO BRASIL - RFB"/>
    <x v="13"/>
    <d v="2024-11-07T00:00:00"/>
    <d v="2024-11-14T00:00:00"/>
    <s v="' 07.16.24312.0010980-0"/>
    <s v="1 | 1"/>
    <x v="1"/>
    <x v="0"/>
    <n v="-777.75"/>
    <x v="20"/>
    <x v="20"/>
    <s v="REF. DCTFWEB OUTUBRO 2024"/>
    <x v="9"/>
    <x v="1"/>
    <x v="0"/>
    <n v="8006"/>
    <x v="10"/>
    <n v="80061"/>
    <s v="TECNOLOGIA DA INFORMAÇÃO (Administrativo)"/>
    <x v="1"/>
    <x v="0"/>
    <x v="2"/>
    <x v="2"/>
    <x v="2"/>
    <x v="2"/>
  </r>
  <r>
    <x v="4"/>
    <s v="SECRETARIA DA RECEITA FEDERAL DO BRASIL - RFB"/>
    <x v="13"/>
    <d v="2024-11-07T00:00:00"/>
    <d v="2024-11-14T00:00:00"/>
    <s v="' 07.16.24312.0010980-0"/>
    <s v="1 | 1"/>
    <x v="1"/>
    <x v="0"/>
    <n v="-643.91999999999996"/>
    <x v="20"/>
    <x v="20"/>
    <s v="REF. DCTFWEB OUTUBRO 2024"/>
    <x v="18"/>
    <x v="1"/>
    <x v="0"/>
    <n v="5002"/>
    <x v="21"/>
    <n v="50021"/>
    <s v="MANIFESTO (Administrativo)"/>
    <x v="1"/>
    <x v="0"/>
    <x v="2"/>
    <x v="2"/>
    <x v="2"/>
    <x v="2"/>
  </r>
  <r>
    <x v="4"/>
    <s v="SECRETARIA DA RECEITA FEDERAL DO BRASIL - RFB"/>
    <x v="13"/>
    <d v="2024-11-07T00:00:00"/>
    <d v="2024-11-14T00:00:00"/>
    <s v="' 07.16.24312.0010980-0"/>
    <s v="1 | 1"/>
    <x v="1"/>
    <x v="0"/>
    <n v="-631.17999999999995"/>
    <x v="20"/>
    <x v="20"/>
    <s v="REF. DCTFWEB OUTUBRO 2024"/>
    <x v="3"/>
    <x v="1"/>
    <x v="0"/>
    <n v="7004"/>
    <x v="3"/>
    <n v="70041"/>
    <s v="FÁBRICA CNTR (Administrativo)"/>
    <x v="1"/>
    <x v="0"/>
    <x v="2"/>
    <x v="2"/>
    <x v="2"/>
    <x v="2"/>
  </r>
  <r>
    <x v="4"/>
    <s v="SECRETARIA DA RECEITA FEDERAL DO BRASIL - RFB"/>
    <x v="13"/>
    <d v="2024-11-07T00:00:00"/>
    <d v="2024-11-14T00:00:00"/>
    <s v="' 07.16.24312.0010980-0"/>
    <s v="1 | 1"/>
    <x v="1"/>
    <x v="0"/>
    <n v="-489.65"/>
    <x v="32"/>
    <x v="32"/>
    <s v="REF. DCTFWEB OUTUBRO 2024"/>
    <x v="14"/>
    <x v="1"/>
    <x v="0"/>
    <n v="8001"/>
    <x v="17"/>
    <n v="80011"/>
    <s v="MARKETING (Administrativo)"/>
    <x v="1"/>
    <x v="0"/>
    <x v="2"/>
    <x v="2"/>
    <x v="2"/>
    <x v="2"/>
  </r>
  <r>
    <x v="4"/>
    <s v="SECRETARIA DA RECEITA FEDERAL DO BRASIL - RFB"/>
    <x v="13"/>
    <d v="2024-11-07T00:00:00"/>
    <d v="2024-11-14T00:00:00"/>
    <s v="' 07.16.24312.0010980-0"/>
    <s v="1 | 1"/>
    <x v="1"/>
    <x v="0"/>
    <n v="-478.47"/>
    <x v="20"/>
    <x v="20"/>
    <s v="REF. DCTFWEB OUTUBRO 2024"/>
    <x v="0"/>
    <x v="2"/>
    <x v="0"/>
    <n v="2001"/>
    <x v="0"/>
    <n v="20017"/>
    <s v="CORPORATIVO (Comum)"/>
    <x v="1"/>
    <x v="0"/>
    <x v="2"/>
    <x v="2"/>
    <x v="2"/>
    <x v="2"/>
  </r>
  <r>
    <x v="4"/>
    <s v="SECRETARIA DA RECEITA FEDERAL DO BRASIL - RFB"/>
    <x v="13"/>
    <d v="2024-11-07T00:00:00"/>
    <d v="2024-11-14T00:00:00"/>
    <s v="' 07.16.24312.0010980-0"/>
    <s v="1 | 1"/>
    <x v="1"/>
    <x v="0"/>
    <n v="-410.16"/>
    <x v="32"/>
    <x v="32"/>
    <s v="REF. DCTFWEB OUTUBRO 2024"/>
    <x v="6"/>
    <x v="2"/>
    <x v="0"/>
    <n v="6001"/>
    <x v="6"/>
    <n v="60013"/>
    <s v="OPERACIONAL (Poli e Rollon)"/>
    <x v="1"/>
    <x v="0"/>
    <x v="2"/>
    <x v="2"/>
    <x v="2"/>
    <x v="2"/>
  </r>
  <r>
    <x v="4"/>
    <s v="SECRETARIA DA RECEITA FEDERAL DO BRASIL - RFB"/>
    <x v="13"/>
    <d v="2024-11-07T00:00:00"/>
    <d v="2024-11-14T00:00:00"/>
    <s v="' 07.16.24312.0010980-0"/>
    <s v="1 | 1"/>
    <x v="1"/>
    <x v="0"/>
    <n v="-347.27"/>
    <x v="32"/>
    <x v="32"/>
    <s v="REF. DCTFWEB OUTUBRO 2024"/>
    <x v="6"/>
    <x v="2"/>
    <x v="0"/>
    <n v="7005"/>
    <x v="37"/>
    <n v="70057"/>
    <s v="MULTIPLAN (Comum)"/>
    <x v="1"/>
    <x v="0"/>
    <x v="2"/>
    <x v="2"/>
    <x v="2"/>
    <x v="2"/>
  </r>
  <r>
    <x v="4"/>
    <s v="SECRETARIA DA RECEITA FEDERAL DO BRASIL - RFB"/>
    <x v="13"/>
    <d v="2024-11-07T00:00:00"/>
    <d v="2024-11-14T00:00:00"/>
    <s v="' 07.16.24312.0010980-0"/>
    <s v="1 | 1"/>
    <x v="1"/>
    <x v="0"/>
    <n v="-195.73"/>
    <x v="32"/>
    <x v="32"/>
    <s v="REF. DCTFWEB OUTUBRO 2024"/>
    <x v="6"/>
    <x v="2"/>
    <x v="0"/>
    <n v="6002"/>
    <x v="9"/>
    <n v="60022"/>
    <s v="OPERACIONAL ADM (Extraordinário)"/>
    <x v="1"/>
    <x v="0"/>
    <x v="2"/>
    <x v="2"/>
    <x v="2"/>
    <x v="2"/>
  </r>
  <r>
    <x v="4"/>
    <s v="SECRETARIA DA RECEITA FEDERAL DO BRASIL - RFB"/>
    <x v="13"/>
    <d v="2024-11-07T00:00:00"/>
    <d v="2024-11-14T00:00:00"/>
    <s v="' 07.16.24312.0010980-0"/>
    <s v="1 | 1"/>
    <x v="1"/>
    <x v="0"/>
    <n v="-157.38"/>
    <x v="32"/>
    <x v="32"/>
    <s v="REF. DCTFWEB OUTUBRO 2024"/>
    <x v="16"/>
    <x v="1"/>
    <x v="0"/>
    <n v="3002"/>
    <x v="19"/>
    <n v="30021"/>
    <s v="FINANCEIRO (Administrativo)"/>
    <x v="1"/>
    <x v="0"/>
    <x v="2"/>
    <x v="2"/>
    <x v="2"/>
    <x v="2"/>
  </r>
  <r>
    <x v="4"/>
    <s v="SECRETARIA DA RECEITA FEDERAL DO BRASIL - RFB"/>
    <x v="13"/>
    <d v="2024-11-07T00:00:00"/>
    <d v="2024-11-14T00:00:00"/>
    <s v="' 07.16.24312.0010980-0"/>
    <s v="1 | 1"/>
    <x v="1"/>
    <x v="0"/>
    <n v="-122.19"/>
    <x v="32"/>
    <x v="32"/>
    <s v="REF. DCTFWEB OUTUBRO 2024"/>
    <x v="11"/>
    <x v="1"/>
    <x v="0"/>
    <n v="3003"/>
    <x v="12"/>
    <n v="30031"/>
    <s v="COBRANÇA (Administrativo)"/>
    <x v="1"/>
    <x v="0"/>
    <x v="2"/>
    <x v="2"/>
    <x v="2"/>
    <x v="2"/>
  </r>
  <r>
    <x v="4"/>
    <s v="SECRETARIA DA RECEITA FEDERAL DO BRASIL - RFB"/>
    <x v="13"/>
    <d v="2024-11-07T00:00:00"/>
    <d v="2024-11-14T00:00:00"/>
    <s v="' 07.16.24312.0010980-0"/>
    <s v="1 | 1"/>
    <x v="1"/>
    <x v="0"/>
    <n v="-95.98"/>
    <x v="32"/>
    <x v="32"/>
    <s v="REF. DCTFWEB OUTUBRO 2024"/>
    <x v="4"/>
    <x v="1"/>
    <x v="0"/>
    <n v="8002"/>
    <x v="4"/>
    <n v="80021"/>
    <s v="JURÍDICO (Administrativo)"/>
    <x v="1"/>
    <x v="0"/>
    <x v="2"/>
    <x v="2"/>
    <x v="2"/>
    <x v="2"/>
  </r>
  <r>
    <x v="4"/>
    <s v="SECRETARIA DA RECEITA FEDERAL DO BRASIL - RFB"/>
    <x v="13"/>
    <d v="2024-11-07T00:00:00"/>
    <d v="2024-11-14T00:00:00"/>
    <s v="' 07.16.24312.0010980-0"/>
    <s v="1 | 1"/>
    <x v="1"/>
    <x v="0"/>
    <n v="-90.62"/>
    <x v="32"/>
    <x v="32"/>
    <s v="REF. DCTFWEB OUTUBRO 2024"/>
    <x v="15"/>
    <x v="1"/>
    <x v="0"/>
    <n v="3005"/>
    <x v="18"/>
    <n v="30051"/>
    <s v="DEPARTAMENTO PESSOAL (Administrativo)"/>
    <x v="1"/>
    <x v="0"/>
    <x v="2"/>
    <x v="2"/>
    <x v="2"/>
    <x v="2"/>
  </r>
  <r>
    <x v="4"/>
    <s v="SECRETARIA DA RECEITA FEDERAL DO BRASIL - RFB"/>
    <x v="13"/>
    <d v="2024-11-07T00:00:00"/>
    <d v="2024-11-14T00:00:00"/>
    <s v="' 07.16.24312.0010980-0"/>
    <s v="1 | 1"/>
    <x v="1"/>
    <x v="0"/>
    <n v="-73.84"/>
    <x v="32"/>
    <x v="32"/>
    <s v="REF. DCTFWEB OUTUBRO 2024"/>
    <x v="6"/>
    <x v="2"/>
    <x v="0"/>
    <n v="6002"/>
    <x v="9"/>
    <n v="60027"/>
    <s v="OPERACIONAL ADM (Comum)"/>
    <x v="1"/>
    <x v="0"/>
    <x v="2"/>
    <x v="2"/>
    <x v="2"/>
    <x v="2"/>
  </r>
  <r>
    <x v="4"/>
    <s v="SECRETARIA DA RECEITA FEDERAL DO BRASIL - RFB"/>
    <x v="13"/>
    <d v="2024-11-07T00:00:00"/>
    <d v="2024-11-14T00:00:00"/>
    <s v="' 07.16.24312.0010980-0"/>
    <s v="1 | 1"/>
    <x v="1"/>
    <x v="0"/>
    <n v="-72.760000000000005"/>
    <x v="32"/>
    <x v="32"/>
    <s v="REF. DCTFWEB OUTUBRO 2024"/>
    <x v="6"/>
    <x v="2"/>
    <x v="0"/>
    <n v="6001"/>
    <x v="6"/>
    <n v="60014"/>
    <s v="OPERACIONAL (Reciclável)"/>
    <x v="1"/>
    <x v="0"/>
    <x v="2"/>
    <x v="2"/>
    <x v="2"/>
    <x v="2"/>
  </r>
  <r>
    <x v="4"/>
    <s v="SECRETARIA DA RECEITA FEDERAL DO BRASIL - RFB"/>
    <x v="13"/>
    <d v="2024-11-07T00:00:00"/>
    <d v="2024-11-14T00:00:00"/>
    <s v="' 07.16.24312.0010980-0"/>
    <s v="1 | 1"/>
    <x v="1"/>
    <x v="0"/>
    <n v="-41.59"/>
    <x v="32"/>
    <x v="32"/>
    <s v="REF. DCTFWEB OUTUBRO 2024"/>
    <x v="7"/>
    <x v="2"/>
    <x v="0"/>
    <n v="3008"/>
    <x v="26"/>
    <n v="30087"/>
    <s v="ALMOXARIFADO (Comum)"/>
    <x v="1"/>
    <x v="0"/>
    <x v="2"/>
    <x v="2"/>
    <x v="2"/>
    <x v="2"/>
  </r>
  <r>
    <x v="4"/>
    <s v="SECRETARIA DA RECEITA FEDERAL DO BRASIL - RFB"/>
    <x v="13"/>
    <d v="2024-11-07T00:00:00"/>
    <d v="2024-11-14T00:00:00"/>
    <s v="' 07.16.24312.0010980-0"/>
    <s v="1 | 1"/>
    <x v="1"/>
    <x v="0"/>
    <n v="-35.119999999999997"/>
    <x v="32"/>
    <x v="32"/>
    <s v="REF. DCTFWEB OUTUBRO 2024"/>
    <x v="8"/>
    <x v="1"/>
    <x v="0"/>
    <n v="3006"/>
    <x v="8"/>
    <n v="30061"/>
    <s v="RECURSOS HUMANOS (Administrativo)"/>
    <x v="1"/>
    <x v="0"/>
    <x v="2"/>
    <x v="2"/>
    <x v="2"/>
    <x v="2"/>
  </r>
  <r>
    <x v="4"/>
    <s v="SECRETARIA DA RECEITA FEDERAL DO BRASIL - RFB"/>
    <x v="13"/>
    <d v="2024-11-07T00:00:00"/>
    <d v="2024-11-14T00:00:00"/>
    <s v="' 07.16.24312.0010980-0"/>
    <s v="1 | 1"/>
    <x v="1"/>
    <x v="0"/>
    <n v="-32.979999999999997"/>
    <x v="32"/>
    <x v="32"/>
    <s v="REF. DCTFWEB OUTUBRO 2024"/>
    <x v="6"/>
    <x v="2"/>
    <x v="0"/>
    <n v="6002"/>
    <x v="9"/>
    <n v="60023"/>
    <s v="OPERACIONAL ADM (Poli e Rollon)"/>
    <x v="1"/>
    <x v="0"/>
    <x v="2"/>
    <x v="2"/>
    <x v="2"/>
    <x v="2"/>
  </r>
  <r>
    <x v="4"/>
    <s v="SECRETARIA DA RECEITA FEDERAL DO BRASIL - RFB"/>
    <x v="13"/>
    <d v="2024-11-07T00:00:00"/>
    <d v="2024-11-14T00:00:00"/>
    <s v="' 07.16.24312.0010980-0"/>
    <s v="1 | 1"/>
    <x v="1"/>
    <x v="0"/>
    <n v="-19.899999999999999"/>
    <x v="32"/>
    <x v="32"/>
    <s v="REF. DCTFWEB OUTUBRO 2024"/>
    <x v="20"/>
    <x v="1"/>
    <x v="0"/>
    <n v="3004"/>
    <x v="27"/>
    <n v="30041"/>
    <s v="FATURAMENTO (Administrativo)"/>
    <x v="1"/>
    <x v="0"/>
    <x v="2"/>
    <x v="2"/>
    <x v="2"/>
    <x v="2"/>
  </r>
  <r>
    <x v="4"/>
    <s v="SECRETARIA DA RECEITA FEDERAL DO BRASIL - RFB"/>
    <x v="13"/>
    <d v="2024-11-07T00:00:00"/>
    <d v="2024-11-14T00:00:00"/>
    <s v="' 07.16.24312.0010980-0"/>
    <s v="1 | 1"/>
    <x v="1"/>
    <x v="0"/>
    <n v="0"/>
    <x v="32"/>
    <x v="32"/>
    <s v="REF. DCTFWEB OUTUBRO 2024"/>
    <x v="6"/>
    <x v="2"/>
    <x v="0"/>
    <n v="6001"/>
    <x v="6"/>
    <n v="60015"/>
    <s v="OPERACIONAL (Químico e Biológico)"/>
    <x v="1"/>
    <x v="0"/>
    <x v="2"/>
    <x v="2"/>
    <x v="2"/>
    <x v="2"/>
  </r>
  <r>
    <x v="4"/>
    <s v="SECRETARIA DA RECEITA FEDERAL DO BRASIL - RFB"/>
    <x v="13"/>
    <d v="2024-11-22T00:00:00"/>
    <d v="2024-11-25T00:00:00"/>
    <s v="' 07.01.24327.8251974-0"/>
    <s v="1 | 1"/>
    <x v="1"/>
    <x v="0"/>
    <n v="-69932.42"/>
    <x v="6"/>
    <x v="6"/>
    <s v="REF. PIS 10/2024 "/>
    <x v="0"/>
    <x v="0"/>
    <x v="0"/>
    <n v="2001"/>
    <x v="0"/>
    <n v="20017"/>
    <s v="CORPORATIVO (Comum)"/>
    <x v="1"/>
    <x v="0"/>
    <x v="3"/>
    <x v="3"/>
    <x v="4"/>
    <x v="4"/>
  </r>
  <r>
    <x v="4"/>
    <s v="SECRETARIA DA RECEITA FEDERAL DO BRASIL - RFB"/>
    <x v="13"/>
    <d v="2024-11-22T00:00:00"/>
    <d v="2024-11-25T00:00:00"/>
    <s v="' 07.01.24327.8257962-9"/>
    <s v="1 | 1"/>
    <x v="1"/>
    <x v="0"/>
    <n v="-322090.84000000003"/>
    <x v="5"/>
    <x v="5"/>
    <s v="REF. COFINS 10/2024 "/>
    <x v="0"/>
    <x v="0"/>
    <x v="0"/>
    <n v="2001"/>
    <x v="0"/>
    <n v="20017"/>
    <s v="CORPORATIVO (Comum)"/>
    <x v="1"/>
    <x v="0"/>
    <x v="3"/>
    <x v="3"/>
    <x v="4"/>
    <x v="4"/>
  </r>
  <r>
    <x v="4"/>
    <s v="SECRETARIA DA RECEITA FEDERAL DO BRASIL - RFB"/>
    <x v="14"/>
    <d v="2024-11-11T00:00:00"/>
    <d v="2024-11-29T00:00:00"/>
    <s v="'07.18.24317.0998934-8"/>
    <s v="1 | 1"/>
    <x v="1"/>
    <x v="0"/>
    <n v="-6334.89"/>
    <x v="61"/>
    <x v="60"/>
    <s v="REF.  PARCSN  - RELP SN PARC 31/188  "/>
    <x v="0"/>
    <x v="0"/>
    <x v="0"/>
    <n v="2001"/>
    <x v="0"/>
    <n v="20011"/>
    <s v="CORPORATIVO (Administrativo)"/>
    <x v="1"/>
    <x v="0"/>
    <x v="5"/>
    <x v="5"/>
    <x v="6"/>
    <x v="6"/>
  </r>
  <r>
    <x v="4"/>
    <s v="SECRETARIA DA RECEITA FEDERAL DO BRASIL - RFB"/>
    <x v="14"/>
    <d v="2024-11-11T00:00:00"/>
    <d v="2024-11-29T00:00:00"/>
    <s v="'1036051"/>
    <s v="1 | 1"/>
    <x v="1"/>
    <x v="0"/>
    <n v="-124795.8"/>
    <x v="61"/>
    <x v="60"/>
    <s v="REF.  PARCSN  - PARCSN  - EKO PARC 23 DE 60 - DEB CC"/>
    <x v="0"/>
    <x v="0"/>
    <x v="0"/>
    <n v="2001"/>
    <x v="0"/>
    <n v="20011"/>
    <s v="CORPORATIVO (Administrativo)"/>
    <x v="1"/>
    <x v="0"/>
    <x v="5"/>
    <x v="5"/>
    <x v="6"/>
    <x v="6"/>
  </r>
  <r>
    <x v="4"/>
    <s v="SECRETARIA DA RECEITA FEDERAL DO BRASIL - RFB"/>
    <x v="14"/>
    <d v="2024-11-22T00:00:00"/>
    <d v="2024-11-29T00:00:00"/>
    <s v="' 07.01.24327.7288970-6"/>
    <s v="1 | 1"/>
    <x v="1"/>
    <x v="0"/>
    <n v="-50618.41"/>
    <x v="8"/>
    <x v="8"/>
    <s v="REF. IRPJ 3Âº TRIM/2024 QUOTA 2"/>
    <x v="0"/>
    <x v="0"/>
    <x v="0"/>
    <n v="2001"/>
    <x v="0"/>
    <n v="20011"/>
    <s v="CORPORATIVO (Administrativo)"/>
    <x v="1"/>
    <x v="0"/>
    <x v="4"/>
    <x v="4"/>
    <x v="5"/>
    <x v="5"/>
  </r>
  <r>
    <x v="4"/>
    <s v="SECRETARIA DA RECEITA FEDERAL DO BRASIL - RFB"/>
    <x v="14"/>
    <d v="2024-11-22T00:00:00"/>
    <d v="2024-11-29T00:00:00"/>
    <s v="' 07.01.24327.7299787-8"/>
    <s v="1 | 1"/>
    <x v="1"/>
    <x v="0"/>
    <n v="-19245.87"/>
    <x v="9"/>
    <x v="9"/>
    <s v="REF. CSLL - 3Â° TRIMESTRE 2024 QUOTA 2"/>
    <x v="0"/>
    <x v="0"/>
    <x v="0"/>
    <n v="2001"/>
    <x v="0"/>
    <n v="20011"/>
    <s v="CORPORATIVO (Administrativo)"/>
    <x v="1"/>
    <x v="0"/>
    <x v="4"/>
    <x v="4"/>
    <x v="5"/>
    <x v="5"/>
  </r>
  <r>
    <x v="4"/>
    <s v="SECRETARIA DA RECEITA FEDERAL DO BRASIL - RFB"/>
    <x v="14"/>
    <d v="2024-12-13T00:00:00"/>
    <d v="2024-12-20T00:00:00"/>
    <s v="'07.16.24348.4777283-8"/>
    <s v="1 | 1"/>
    <x v="1"/>
    <x v="0"/>
    <n v="-337955.51"/>
    <x v="20"/>
    <x v="20"/>
    <s v="REF. DCTFWEB NOVEMBRO 2024"/>
    <x v="6"/>
    <x v="2"/>
    <x v="0"/>
    <n v="6001"/>
    <x v="6"/>
    <n v="60012"/>
    <s v="OPERACIONAL (Extraordinário)"/>
    <x v="1"/>
    <x v="0"/>
    <x v="2"/>
    <x v="2"/>
    <x v="2"/>
    <x v="2"/>
  </r>
  <r>
    <x v="4"/>
    <s v="SECRETARIA DA RECEITA FEDERAL DO BRASIL - RFB"/>
    <x v="14"/>
    <d v="2024-12-13T00:00:00"/>
    <d v="2024-12-20T00:00:00"/>
    <s v="'07.16.24348.4777283-8"/>
    <s v="1 | 1"/>
    <x v="1"/>
    <x v="0"/>
    <n v="-26638.59"/>
    <x v="20"/>
    <x v="20"/>
    <s v="REF. DCTFWEB NOVEMBRO 2024"/>
    <x v="6"/>
    <x v="2"/>
    <x v="0"/>
    <n v="6001"/>
    <x v="6"/>
    <n v="60015"/>
    <s v="OPERACIONAL (Químico e Biológico)"/>
    <x v="1"/>
    <x v="0"/>
    <x v="2"/>
    <x v="2"/>
    <x v="2"/>
    <x v="2"/>
  </r>
  <r>
    <x v="4"/>
    <s v="SECRETARIA DA RECEITA FEDERAL DO BRASIL - RFB"/>
    <x v="14"/>
    <d v="2024-12-13T00:00:00"/>
    <d v="2024-12-20T00:00:00"/>
    <s v="'07.16.24348.4777283-8"/>
    <s v="1 | 1"/>
    <x v="1"/>
    <x v="0"/>
    <n v="-22274.5"/>
    <x v="20"/>
    <x v="20"/>
    <s v="REF. DCTFWEB NOVEMBRO 2024"/>
    <x v="0"/>
    <x v="2"/>
    <x v="0"/>
    <n v="2001"/>
    <x v="0"/>
    <n v="20017"/>
    <s v="CORPORATIVO (Comum)"/>
    <x v="1"/>
    <x v="0"/>
    <x v="2"/>
    <x v="2"/>
    <x v="2"/>
    <x v="2"/>
  </r>
  <r>
    <x v="4"/>
    <s v="SECRETARIA DA RECEITA FEDERAL DO BRASIL - RFB"/>
    <x v="14"/>
    <d v="2024-12-13T00:00:00"/>
    <d v="2024-12-20T00:00:00"/>
    <s v="'07.16.24348.4777283-8"/>
    <s v="1 | 1"/>
    <x v="1"/>
    <x v="0"/>
    <n v="-21875.8"/>
    <x v="20"/>
    <x v="20"/>
    <s v="REF. DCTFWEB NOVEMBRO 2024"/>
    <x v="6"/>
    <x v="2"/>
    <x v="0"/>
    <n v="6001"/>
    <x v="6"/>
    <n v="60013"/>
    <s v="OPERACIONAL (Poli e Rollon)"/>
    <x v="1"/>
    <x v="0"/>
    <x v="2"/>
    <x v="2"/>
    <x v="2"/>
    <x v="2"/>
  </r>
  <r>
    <x v="4"/>
    <s v="SECRETARIA DA RECEITA FEDERAL DO BRASIL - RFB"/>
    <x v="14"/>
    <d v="2024-12-13T00:00:00"/>
    <d v="2024-12-20T00:00:00"/>
    <s v="'07.16.24348.4777283-8"/>
    <s v="1 | 1"/>
    <x v="1"/>
    <x v="0"/>
    <n v="-9997.7999999999993"/>
    <x v="20"/>
    <x v="20"/>
    <s v="REF. DCTFWEB NOVEMBRO 2024"/>
    <x v="6"/>
    <x v="2"/>
    <x v="0"/>
    <n v="6002"/>
    <x v="9"/>
    <n v="60027"/>
    <s v="OPERACIONAL ADM (Comum)"/>
    <x v="1"/>
    <x v="0"/>
    <x v="2"/>
    <x v="2"/>
    <x v="2"/>
    <x v="2"/>
  </r>
  <r>
    <x v="4"/>
    <s v="SECRETARIA DA RECEITA FEDERAL DO BRASIL - RFB"/>
    <x v="14"/>
    <d v="2024-12-13T00:00:00"/>
    <d v="2024-12-20T00:00:00"/>
    <s v="'07.16.24348.4777283-8"/>
    <s v="1 | 1"/>
    <x v="1"/>
    <x v="0"/>
    <n v="-9390.4500000000007"/>
    <x v="20"/>
    <x v="20"/>
    <s v="REF. DCTFWEB NOVEMBRO 2024"/>
    <x v="6"/>
    <x v="2"/>
    <x v="0"/>
    <n v="6001"/>
    <x v="6"/>
    <n v="60014"/>
    <s v="OPERACIONAL (Reciclável)"/>
    <x v="1"/>
    <x v="0"/>
    <x v="2"/>
    <x v="2"/>
    <x v="2"/>
    <x v="2"/>
  </r>
  <r>
    <x v="4"/>
    <s v="SECRETARIA DA RECEITA FEDERAL DO BRASIL - RFB"/>
    <x v="14"/>
    <d v="2024-12-13T00:00:00"/>
    <d v="2024-12-20T00:00:00"/>
    <s v="'07.16.24348.4777283-8"/>
    <s v="1 | 1"/>
    <x v="1"/>
    <x v="0"/>
    <n v="-9302.7099999999991"/>
    <x v="20"/>
    <x v="20"/>
    <s v="REF. DCTFWEB NOVEMBRO 2024"/>
    <x v="6"/>
    <x v="2"/>
    <x v="0"/>
    <n v="6002"/>
    <x v="9"/>
    <n v="60022"/>
    <s v="OPERACIONAL ADM (Extraordinário)"/>
    <x v="1"/>
    <x v="0"/>
    <x v="2"/>
    <x v="2"/>
    <x v="2"/>
    <x v="2"/>
  </r>
  <r>
    <x v="4"/>
    <s v="SECRETARIA DA RECEITA FEDERAL DO BRASIL - RFB"/>
    <x v="14"/>
    <d v="2024-12-13T00:00:00"/>
    <d v="2024-12-20T00:00:00"/>
    <s v="'07.16.24348.4777283-8"/>
    <s v="1 | 1"/>
    <x v="1"/>
    <x v="0"/>
    <n v="-7296.35"/>
    <x v="20"/>
    <x v="20"/>
    <s v="REF. DCTFWEB NOVEMBRO 2024"/>
    <x v="2"/>
    <x v="2"/>
    <x v="0"/>
    <n v="5005"/>
    <x v="32"/>
    <n v="50057"/>
    <s v="SEGURANÇA DO TRABALHO (Comum)"/>
    <x v="1"/>
    <x v="0"/>
    <x v="2"/>
    <x v="2"/>
    <x v="2"/>
    <x v="2"/>
  </r>
  <r>
    <x v="4"/>
    <s v="SECRETARIA DA RECEITA FEDERAL DO BRASIL - RFB"/>
    <x v="14"/>
    <d v="2024-12-13T00:00:00"/>
    <d v="2024-12-20T00:00:00"/>
    <s v="'07.16.24348.4777283-8"/>
    <s v="1 | 1"/>
    <x v="1"/>
    <x v="0"/>
    <n v="-5318.91"/>
    <x v="32"/>
    <x v="32"/>
    <s v="REF. DCTFWEB NOVEMBRO 2024"/>
    <x v="6"/>
    <x v="2"/>
    <x v="0"/>
    <n v="6001"/>
    <x v="6"/>
    <n v="60012"/>
    <s v="OPERACIONAL (Extraordinário)"/>
    <x v="1"/>
    <x v="0"/>
    <x v="2"/>
    <x v="2"/>
    <x v="2"/>
    <x v="2"/>
  </r>
  <r>
    <x v="4"/>
    <s v="SECRETARIA DA RECEITA FEDERAL DO BRASIL - RFB"/>
    <x v="14"/>
    <d v="2024-12-13T00:00:00"/>
    <d v="2024-12-20T00:00:00"/>
    <s v="'07.16.24348.4777283-8"/>
    <s v="1 | 1"/>
    <x v="1"/>
    <x v="0"/>
    <n v="-4995.1099999999997"/>
    <x v="20"/>
    <x v="20"/>
    <s v="REF. DCTFWEB NOVEMBRO 2024"/>
    <x v="7"/>
    <x v="2"/>
    <x v="0"/>
    <n v="3008"/>
    <x v="26"/>
    <n v="30087"/>
    <s v="ALMOXARIFADO (Comum)"/>
    <x v="1"/>
    <x v="0"/>
    <x v="2"/>
    <x v="2"/>
    <x v="2"/>
    <x v="2"/>
  </r>
  <r>
    <x v="4"/>
    <s v="SECRETARIA DA RECEITA FEDERAL DO BRASIL - RFB"/>
    <x v="14"/>
    <d v="2024-12-13T00:00:00"/>
    <d v="2024-12-20T00:00:00"/>
    <s v="'07.16.24348.4777283-8"/>
    <s v="1 | 1"/>
    <x v="1"/>
    <x v="0"/>
    <n v="-4299.01"/>
    <x v="20"/>
    <x v="20"/>
    <s v="REF. DCTFWEB NOVEMBRO 2024"/>
    <x v="19"/>
    <x v="1"/>
    <x v="0"/>
    <n v="1002"/>
    <x v="22"/>
    <n v="10021"/>
    <s v="DIRETORIA (Administrativo)"/>
    <x v="1"/>
    <x v="0"/>
    <x v="2"/>
    <x v="2"/>
    <x v="2"/>
    <x v="2"/>
  </r>
  <r>
    <x v="4"/>
    <s v="SECRETARIA DA RECEITA FEDERAL DO BRASIL - RFB"/>
    <x v="14"/>
    <d v="2024-12-13T00:00:00"/>
    <d v="2024-12-20T00:00:00"/>
    <s v="'07.16.24348.4777283-8"/>
    <s v="1 | 1"/>
    <x v="1"/>
    <x v="0"/>
    <n v="-4038.03"/>
    <x v="20"/>
    <x v="20"/>
    <s v="REF. DCTFWEB NOVEMBRO 2024"/>
    <x v="10"/>
    <x v="2"/>
    <x v="0"/>
    <n v="7001"/>
    <x v="11"/>
    <n v="70017"/>
    <s v="OFICINA (Comum)"/>
    <x v="1"/>
    <x v="0"/>
    <x v="2"/>
    <x v="2"/>
    <x v="2"/>
    <x v="2"/>
  </r>
  <r>
    <x v="4"/>
    <s v="SECRETARIA DA RECEITA FEDERAL DO BRASIL - RFB"/>
    <x v="14"/>
    <d v="2024-12-13T00:00:00"/>
    <d v="2024-12-20T00:00:00"/>
    <s v="'07.16.24348.4777283-8"/>
    <s v="1 | 1"/>
    <x v="1"/>
    <x v="0"/>
    <n v="-3471.58"/>
    <x v="20"/>
    <x v="20"/>
    <s v="REF. DCTFWEB NOVEMBRO 2024"/>
    <x v="14"/>
    <x v="1"/>
    <x v="0"/>
    <n v="8001"/>
    <x v="17"/>
    <n v="80011"/>
    <s v="MARKETING (Administrativo)"/>
    <x v="1"/>
    <x v="0"/>
    <x v="2"/>
    <x v="2"/>
    <x v="2"/>
    <x v="2"/>
  </r>
  <r>
    <x v="4"/>
    <s v="SECRETARIA DA RECEITA FEDERAL DO BRASIL - RFB"/>
    <x v="14"/>
    <d v="2024-12-13T00:00:00"/>
    <d v="2024-12-20T00:00:00"/>
    <s v="'07.16.24348.4777283-8"/>
    <s v="1 | 1"/>
    <x v="1"/>
    <x v="0"/>
    <n v="-2339.13"/>
    <x v="20"/>
    <x v="20"/>
    <s v="REF. DCTFWEB NOVEMBRO 2024"/>
    <x v="4"/>
    <x v="1"/>
    <x v="0"/>
    <n v="8002"/>
    <x v="4"/>
    <n v="80021"/>
    <s v="JURÍDICO (Administrativo)"/>
    <x v="1"/>
    <x v="0"/>
    <x v="2"/>
    <x v="2"/>
    <x v="2"/>
    <x v="2"/>
  </r>
  <r>
    <x v="4"/>
    <s v="SECRETARIA DA RECEITA FEDERAL DO BRASIL - RFB"/>
    <x v="14"/>
    <d v="2024-12-13T00:00:00"/>
    <d v="2024-12-20T00:00:00"/>
    <s v="'07.16.24348.4777283-8"/>
    <s v="1 | 1"/>
    <x v="1"/>
    <x v="0"/>
    <n v="-2160.71"/>
    <x v="20"/>
    <x v="20"/>
    <s v="REF. DCTFWEB NOVEMBRO 2024"/>
    <x v="6"/>
    <x v="2"/>
    <x v="0"/>
    <n v="7005"/>
    <x v="37"/>
    <n v="70057"/>
    <s v="MULTIPLAN (Comum)"/>
    <x v="1"/>
    <x v="0"/>
    <x v="2"/>
    <x v="2"/>
    <x v="2"/>
    <x v="2"/>
  </r>
  <r>
    <x v="4"/>
    <s v="SECRETARIA DA RECEITA FEDERAL DO BRASIL - RFB"/>
    <x v="14"/>
    <d v="2024-12-13T00:00:00"/>
    <d v="2024-12-20T00:00:00"/>
    <s v="'07.16.24348.4777283-8"/>
    <s v="1 | 1"/>
    <x v="1"/>
    <x v="0"/>
    <n v="-1729.98"/>
    <x v="20"/>
    <x v="20"/>
    <s v="REF. DCTFWEB NOVEMBRO 2024"/>
    <x v="16"/>
    <x v="1"/>
    <x v="0"/>
    <n v="3002"/>
    <x v="19"/>
    <n v="30021"/>
    <s v="FINANCEIRO (Administrativo)"/>
    <x v="1"/>
    <x v="0"/>
    <x v="2"/>
    <x v="2"/>
    <x v="2"/>
    <x v="2"/>
  </r>
  <r>
    <x v="4"/>
    <s v="SECRETARIA DA RECEITA FEDERAL DO BRASIL - RFB"/>
    <x v="14"/>
    <d v="2024-12-13T00:00:00"/>
    <d v="2024-12-20T00:00:00"/>
    <s v="'07.16.24348.4777283-8"/>
    <s v="1 | 1"/>
    <x v="1"/>
    <x v="0"/>
    <n v="-1440.27"/>
    <x v="20"/>
    <x v="20"/>
    <s v="REF. DCTFWEB NOVEMBRO 2024"/>
    <x v="11"/>
    <x v="1"/>
    <x v="0"/>
    <n v="3003"/>
    <x v="12"/>
    <n v="30031"/>
    <s v="COBRANÇA (Administrativo)"/>
    <x v="1"/>
    <x v="0"/>
    <x v="2"/>
    <x v="2"/>
    <x v="2"/>
    <x v="2"/>
  </r>
  <r>
    <x v="4"/>
    <s v="SECRETARIA DA RECEITA FEDERAL DO BRASIL - RFB"/>
    <x v="14"/>
    <d v="2024-12-13T00:00:00"/>
    <d v="2024-12-20T00:00:00"/>
    <s v="'07.16.24348.4777283-8"/>
    <s v="1 | 1"/>
    <x v="1"/>
    <x v="0"/>
    <n v="-1357.56"/>
    <x v="20"/>
    <x v="20"/>
    <s v="REF. DCTFWEB NOVEMBRO 2024"/>
    <x v="15"/>
    <x v="1"/>
    <x v="0"/>
    <n v="3005"/>
    <x v="18"/>
    <n v="30051"/>
    <s v="DEPARTAMENTO PESSOAL (Administrativo)"/>
    <x v="1"/>
    <x v="0"/>
    <x v="2"/>
    <x v="2"/>
    <x v="2"/>
    <x v="2"/>
  </r>
  <r>
    <x v="4"/>
    <s v="SECRETARIA DA RECEITA FEDERAL DO BRASIL - RFB"/>
    <x v="14"/>
    <d v="2024-12-13T00:00:00"/>
    <d v="2024-12-20T00:00:00"/>
    <s v="'07.16.24348.4777283-8"/>
    <s v="1 | 1"/>
    <x v="1"/>
    <x v="0"/>
    <n v="-1320.53"/>
    <x v="32"/>
    <x v="32"/>
    <s v="REF. DCTFWEB NOVEMBRO 2024"/>
    <x v="14"/>
    <x v="1"/>
    <x v="0"/>
    <n v="8001"/>
    <x v="17"/>
    <n v="80011"/>
    <s v="MARKETING (Administrativo)"/>
    <x v="1"/>
    <x v="0"/>
    <x v="2"/>
    <x v="2"/>
    <x v="2"/>
    <x v="2"/>
  </r>
  <r>
    <x v="4"/>
    <s v="SECRETARIA DA RECEITA FEDERAL DO BRASIL - RFB"/>
    <x v="14"/>
    <d v="2024-12-13T00:00:00"/>
    <d v="2024-12-20T00:00:00"/>
    <s v="'07.16.24348.4777283-8"/>
    <s v="1 | 1"/>
    <x v="1"/>
    <x v="0"/>
    <n v="-1192.6400000000001"/>
    <x v="20"/>
    <x v="20"/>
    <s v="REF. DCTFWEB NOVEMBRO 2024"/>
    <x v="8"/>
    <x v="1"/>
    <x v="0"/>
    <n v="3006"/>
    <x v="8"/>
    <n v="30061"/>
    <s v="RECURSOS HUMANOS (Administrativo)"/>
    <x v="1"/>
    <x v="0"/>
    <x v="2"/>
    <x v="2"/>
    <x v="2"/>
    <x v="2"/>
  </r>
  <r>
    <x v="4"/>
    <s v="SECRETARIA DA RECEITA FEDERAL DO BRASIL - RFB"/>
    <x v="14"/>
    <d v="2024-12-13T00:00:00"/>
    <d v="2024-12-20T00:00:00"/>
    <s v="'07.16.24348.4777283-8"/>
    <s v="1 | 1"/>
    <x v="1"/>
    <x v="0"/>
    <n v="-1176.56"/>
    <x v="32"/>
    <x v="32"/>
    <s v="REF. DCTFWEB NOVEMBRO 2024"/>
    <x v="2"/>
    <x v="2"/>
    <x v="0"/>
    <n v="5005"/>
    <x v="32"/>
    <n v="50057"/>
    <s v="SEGURANÇA DO TRABALHO (Comum)"/>
    <x v="1"/>
    <x v="0"/>
    <x v="2"/>
    <x v="2"/>
    <x v="2"/>
    <x v="2"/>
  </r>
  <r>
    <x v="4"/>
    <s v="SECRETARIA DA RECEITA FEDERAL DO BRASIL - RFB"/>
    <x v="14"/>
    <d v="2024-12-13T00:00:00"/>
    <d v="2024-12-20T00:00:00"/>
    <s v="'07.16.24348.4777283-8"/>
    <s v="1 | 1"/>
    <x v="1"/>
    <x v="0"/>
    <n v="-1112.93"/>
    <x v="20"/>
    <x v="20"/>
    <s v="REF. DCTFWEB NOVEMBRO 2024"/>
    <x v="20"/>
    <x v="1"/>
    <x v="0"/>
    <n v="3004"/>
    <x v="27"/>
    <n v="30041"/>
    <s v="FATURAMENTO (Administrativo)"/>
    <x v="1"/>
    <x v="0"/>
    <x v="2"/>
    <x v="2"/>
    <x v="2"/>
    <x v="2"/>
  </r>
  <r>
    <x v="4"/>
    <s v="SECRETARIA DA RECEITA FEDERAL DO BRASIL - RFB"/>
    <x v="14"/>
    <d v="2024-12-13T00:00:00"/>
    <d v="2024-12-20T00:00:00"/>
    <s v="'07.16.24348.4777283-8"/>
    <s v="1 | 1"/>
    <x v="1"/>
    <x v="0"/>
    <n v="-942.58"/>
    <x v="20"/>
    <x v="20"/>
    <s v="REF. DCTFWEB NOVEMBRO 2024"/>
    <x v="21"/>
    <x v="1"/>
    <x v="0"/>
    <n v="8003"/>
    <x v="28"/>
    <n v="80031"/>
    <s v="QUALIDADE E PROCESSOS (Administrativo)"/>
    <x v="1"/>
    <x v="0"/>
    <x v="2"/>
    <x v="2"/>
    <x v="2"/>
    <x v="2"/>
  </r>
  <r>
    <x v="4"/>
    <s v="SECRETARIA DA RECEITA FEDERAL DO BRASIL - RFB"/>
    <x v="14"/>
    <d v="2024-12-13T00:00:00"/>
    <d v="2024-12-20T00:00:00"/>
    <s v="'07.16.24348.4777283-8"/>
    <s v="1 | 1"/>
    <x v="1"/>
    <x v="0"/>
    <n v="-897.64"/>
    <x v="32"/>
    <x v="32"/>
    <s v="REF. DCTFWEB NOVEMBRO 2024"/>
    <x v="6"/>
    <x v="2"/>
    <x v="0"/>
    <n v="6001"/>
    <x v="6"/>
    <n v="60013"/>
    <s v="OPERACIONAL (Poli e Rollon)"/>
    <x v="1"/>
    <x v="0"/>
    <x v="2"/>
    <x v="2"/>
    <x v="2"/>
    <x v="2"/>
  </r>
  <r>
    <x v="4"/>
    <s v="SECRETARIA DA RECEITA FEDERAL DO BRASIL - RFB"/>
    <x v="14"/>
    <d v="2024-12-13T00:00:00"/>
    <d v="2024-12-20T00:00:00"/>
    <s v="'07.16.24348.4777283-8"/>
    <s v="1 | 1"/>
    <x v="1"/>
    <x v="0"/>
    <n v="-865.21"/>
    <x v="32"/>
    <x v="32"/>
    <s v="REF. DCTFWEB NOVEMBRO 2024"/>
    <x v="10"/>
    <x v="2"/>
    <x v="0"/>
    <n v="7001"/>
    <x v="11"/>
    <n v="70017"/>
    <s v="OFICINA (Comum)"/>
    <x v="1"/>
    <x v="0"/>
    <x v="2"/>
    <x v="2"/>
    <x v="2"/>
    <x v="2"/>
  </r>
  <r>
    <x v="4"/>
    <s v="SECRETARIA DA RECEITA FEDERAL DO BRASIL - RFB"/>
    <x v="14"/>
    <d v="2024-12-13T00:00:00"/>
    <d v="2024-12-20T00:00:00"/>
    <s v="'07.16.24348.4777283-8"/>
    <s v="1 | 1"/>
    <x v="1"/>
    <x v="0"/>
    <n v="-848.84"/>
    <x v="32"/>
    <x v="32"/>
    <s v="REF. DCTFWEB NOVEMBRO 2024"/>
    <x v="19"/>
    <x v="1"/>
    <x v="0"/>
    <n v="1002"/>
    <x v="22"/>
    <n v="10021"/>
    <s v="DIRETORIA (Administrativo)"/>
    <x v="1"/>
    <x v="0"/>
    <x v="2"/>
    <x v="2"/>
    <x v="2"/>
    <x v="2"/>
  </r>
  <r>
    <x v="4"/>
    <s v="SECRETARIA DA RECEITA FEDERAL DO BRASIL - RFB"/>
    <x v="14"/>
    <d v="2024-12-13T00:00:00"/>
    <d v="2024-12-20T00:00:00"/>
    <s v="'07.16.24348.4777283-8"/>
    <s v="1 | 1"/>
    <x v="1"/>
    <x v="0"/>
    <n v="-785.97"/>
    <x v="32"/>
    <x v="32"/>
    <s v="REF. DCTFWEB NOVEMBRO 2024"/>
    <x v="0"/>
    <x v="2"/>
    <x v="0"/>
    <n v="2001"/>
    <x v="0"/>
    <n v="20017"/>
    <s v="CORPORATIVO (Comum)"/>
    <x v="1"/>
    <x v="0"/>
    <x v="2"/>
    <x v="2"/>
    <x v="2"/>
    <x v="2"/>
  </r>
  <r>
    <x v="4"/>
    <s v="SECRETARIA DA RECEITA FEDERAL DO BRASIL - RFB"/>
    <x v="14"/>
    <d v="2024-12-13T00:00:00"/>
    <d v="2024-12-20T00:00:00"/>
    <s v="'07.16.24348.4777283-8"/>
    <s v="1 | 1"/>
    <x v="1"/>
    <x v="0"/>
    <n v="-643.91999999999996"/>
    <x v="20"/>
    <x v="20"/>
    <s v="REF. DCTFWEB NOVEMBRO 2024"/>
    <x v="18"/>
    <x v="1"/>
    <x v="0"/>
    <n v="5002"/>
    <x v="21"/>
    <n v="50021"/>
    <s v="MANIFESTO (Administrativo)"/>
    <x v="1"/>
    <x v="0"/>
    <x v="2"/>
    <x v="2"/>
    <x v="2"/>
    <x v="2"/>
  </r>
  <r>
    <x v="4"/>
    <s v="SECRETARIA DA RECEITA FEDERAL DO BRASIL - RFB"/>
    <x v="14"/>
    <d v="2024-12-13T00:00:00"/>
    <d v="2024-12-20T00:00:00"/>
    <s v="'07.16.24348.4777283-8"/>
    <s v="1 | 1"/>
    <x v="1"/>
    <x v="0"/>
    <n v="-635.13"/>
    <x v="20"/>
    <x v="20"/>
    <s v="REF. DCTFWEB NOVEMBRO 2024"/>
    <x v="3"/>
    <x v="1"/>
    <x v="0"/>
    <n v="7004"/>
    <x v="3"/>
    <n v="70041"/>
    <s v="FÁBRICA CNTR (Administrativo)"/>
    <x v="1"/>
    <x v="0"/>
    <x v="2"/>
    <x v="2"/>
    <x v="2"/>
    <x v="2"/>
  </r>
  <r>
    <x v="4"/>
    <s v="SECRETARIA DA RECEITA FEDERAL DO BRASIL - RFB"/>
    <x v="14"/>
    <d v="2024-12-13T00:00:00"/>
    <d v="2024-12-20T00:00:00"/>
    <s v="'07.16.24348.4777283-8"/>
    <s v="1 | 1"/>
    <x v="1"/>
    <x v="0"/>
    <n v="-609.25"/>
    <x v="20"/>
    <x v="20"/>
    <s v="REF. DCTFWEB NOVEMBRO 2024"/>
    <x v="12"/>
    <x v="1"/>
    <x v="0"/>
    <n v="4003"/>
    <x v="13"/>
    <n v="40031"/>
    <s v="RELACIONAMENTO (Administrativo)"/>
    <x v="1"/>
    <x v="0"/>
    <x v="2"/>
    <x v="2"/>
    <x v="2"/>
    <x v="2"/>
  </r>
  <r>
    <x v="4"/>
    <s v="SECRETARIA DA RECEITA FEDERAL DO BRASIL - RFB"/>
    <x v="14"/>
    <d v="2024-12-13T00:00:00"/>
    <d v="2024-12-20T00:00:00"/>
    <s v="'07.16.24348.4777283-8"/>
    <s v="1 | 1"/>
    <x v="1"/>
    <x v="0"/>
    <n v="-604.07000000000005"/>
    <x v="20"/>
    <x v="20"/>
    <s v="REF. DCTFWEB NOVEMBRO 2024"/>
    <x v="9"/>
    <x v="1"/>
    <x v="0"/>
    <n v="8006"/>
    <x v="10"/>
    <n v="80061"/>
    <s v="TECNOLOGIA DA INFORMAÇÃO (Administrativo)"/>
    <x v="1"/>
    <x v="0"/>
    <x v="2"/>
    <x v="2"/>
    <x v="2"/>
    <x v="2"/>
  </r>
  <r>
    <x v="4"/>
    <s v="SECRETARIA DA RECEITA FEDERAL DO BRASIL - RFB"/>
    <x v="14"/>
    <d v="2024-12-13T00:00:00"/>
    <d v="2024-12-20T00:00:00"/>
    <s v="'07.16.24348.4777283-8"/>
    <s v="1 | 1"/>
    <x v="1"/>
    <x v="0"/>
    <n v="-587.5"/>
    <x v="32"/>
    <x v="32"/>
    <s v="REF. DCTFWEB NOVEMBRO 2024"/>
    <x v="6"/>
    <x v="2"/>
    <x v="0"/>
    <n v="6002"/>
    <x v="9"/>
    <n v="60022"/>
    <s v="OPERACIONAL ADM (Extraordinário)"/>
    <x v="1"/>
    <x v="0"/>
    <x v="2"/>
    <x v="2"/>
    <x v="2"/>
    <x v="2"/>
  </r>
  <r>
    <x v="4"/>
    <s v="SECRETARIA DA RECEITA FEDERAL DO BRASIL - RFB"/>
    <x v="14"/>
    <d v="2024-12-13T00:00:00"/>
    <d v="2024-12-20T00:00:00"/>
    <s v="'07.16.24348.4777283-8"/>
    <s v="1 | 1"/>
    <x v="1"/>
    <x v="0"/>
    <n v="-347.27"/>
    <x v="32"/>
    <x v="32"/>
    <s v="REF. DCTFWEB NOVEMBRO 2024"/>
    <x v="6"/>
    <x v="2"/>
    <x v="0"/>
    <n v="7005"/>
    <x v="37"/>
    <n v="70057"/>
    <s v="MULTIPLAN (Comum)"/>
    <x v="1"/>
    <x v="0"/>
    <x v="2"/>
    <x v="2"/>
    <x v="2"/>
    <x v="2"/>
  </r>
  <r>
    <x v="4"/>
    <s v="SECRETARIA DA RECEITA FEDERAL DO BRASIL - RFB"/>
    <x v="14"/>
    <d v="2024-12-13T00:00:00"/>
    <d v="2024-12-20T00:00:00"/>
    <s v="'07.16.24348.4777283-8"/>
    <s v="1 | 1"/>
    <x v="1"/>
    <x v="0"/>
    <n v="-211.7"/>
    <x v="32"/>
    <x v="32"/>
    <s v="REF. DCTFWEB NOVEMBRO 2024"/>
    <x v="6"/>
    <x v="2"/>
    <x v="0"/>
    <n v="6002"/>
    <x v="9"/>
    <n v="60027"/>
    <s v="OPERACIONAL ADM (Comum)"/>
    <x v="1"/>
    <x v="0"/>
    <x v="2"/>
    <x v="2"/>
    <x v="2"/>
    <x v="2"/>
  </r>
  <r>
    <x v="4"/>
    <s v="SECRETARIA DA RECEITA FEDERAL DO BRASIL - RFB"/>
    <x v="14"/>
    <d v="2024-12-13T00:00:00"/>
    <d v="2024-12-20T00:00:00"/>
    <s v="'07.16.24348.4777283-8"/>
    <s v="1 | 1"/>
    <x v="1"/>
    <x v="0"/>
    <n v="-157.38"/>
    <x v="32"/>
    <x v="32"/>
    <s v="REF. DCTFWEB NOVEMBRO 2024"/>
    <x v="16"/>
    <x v="1"/>
    <x v="0"/>
    <n v="3002"/>
    <x v="19"/>
    <n v="30021"/>
    <s v="FINANCEIRO (Administrativo)"/>
    <x v="1"/>
    <x v="0"/>
    <x v="2"/>
    <x v="2"/>
    <x v="2"/>
    <x v="2"/>
  </r>
  <r>
    <x v="4"/>
    <s v="SECRETARIA DA RECEITA FEDERAL DO BRASIL - RFB"/>
    <x v="14"/>
    <d v="2024-12-13T00:00:00"/>
    <d v="2024-12-20T00:00:00"/>
    <s v="'07.16.24348.4777283-8"/>
    <s v="1 | 1"/>
    <x v="1"/>
    <x v="0"/>
    <n v="-122.19"/>
    <x v="32"/>
    <x v="32"/>
    <s v="REF. DCTFWEB NOVEMBRO 2024"/>
    <x v="11"/>
    <x v="1"/>
    <x v="0"/>
    <n v="3003"/>
    <x v="12"/>
    <n v="30031"/>
    <s v="COBRANÇA (Administrativo)"/>
    <x v="1"/>
    <x v="0"/>
    <x v="2"/>
    <x v="2"/>
    <x v="2"/>
    <x v="2"/>
  </r>
  <r>
    <x v="4"/>
    <s v="SECRETARIA DA RECEITA FEDERAL DO BRASIL - RFB"/>
    <x v="14"/>
    <d v="2024-12-13T00:00:00"/>
    <d v="2024-12-20T00:00:00"/>
    <s v="'07.16.24348.4777283-8"/>
    <s v="1 | 1"/>
    <x v="1"/>
    <x v="0"/>
    <n v="-100.54"/>
    <x v="32"/>
    <x v="32"/>
    <s v="REF. DCTFWEB NOVEMBRO 2024"/>
    <x v="7"/>
    <x v="2"/>
    <x v="0"/>
    <n v="3008"/>
    <x v="26"/>
    <n v="30087"/>
    <s v="ALMOXARIFADO (Comum)"/>
    <x v="1"/>
    <x v="0"/>
    <x v="2"/>
    <x v="2"/>
    <x v="2"/>
    <x v="2"/>
  </r>
  <r>
    <x v="4"/>
    <s v="SECRETARIA DA RECEITA FEDERAL DO BRASIL - RFB"/>
    <x v="14"/>
    <d v="2024-12-13T00:00:00"/>
    <d v="2024-12-20T00:00:00"/>
    <s v="'07.16.24348.4777283-8"/>
    <s v="1 | 1"/>
    <x v="1"/>
    <x v="0"/>
    <n v="-95.98"/>
    <x v="32"/>
    <x v="32"/>
    <s v="REF. DCTFWEB NOVEMBRO 2024"/>
    <x v="4"/>
    <x v="1"/>
    <x v="0"/>
    <n v="8002"/>
    <x v="4"/>
    <n v="80021"/>
    <s v="JURÍDICO (Administrativo)"/>
    <x v="1"/>
    <x v="0"/>
    <x v="2"/>
    <x v="2"/>
    <x v="2"/>
    <x v="2"/>
  </r>
  <r>
    <x v="4"/>
    <s v="SECRETARIA DA RECEITA FEDERAL DO BRASIL - RFB"/>
    <x v="14"/>
    <d v="2024-12-13T00:00:00"/>
    <d v="2024-12-20T00:00:00"/>
    <s v="'07.16.24348.4777283-8"/>
    <s v="1 | 1"/>
    <x v="1"/>
    <x v="0"/>
    <n v="-90.62"/>
    <x v="32"/>
    <x v="32"/>
    <s v="REF. DCTFWEB NOVEMBRO 2024"/>
    <x v="15"/>
    <x v="1"/>
    <x v="0"/>
    <n v="3005"/>
    <x v="18"/>
    <n v="30051"/>
    <s v="DEPARTAMENTO PESSOAL (Administrativo)"/>
    <x v="1"/>
    <x v="0"/>
    <x v="2"/>
    <x v="2"/>
    <x v="2"/>
    <x v="2"/>
  </r>
  <r>
    <x v="4"/>
    <s v="SECRETARIA DA RECEITA FEDERAL DO BRASIL - RFB"/>
    <x v="14"/>
    <d v="2024-12-13T00:00:00"/>
    <d v="2024-12-20T00:00:00"/>
    <s v="'07.16.24348.4777283-8"/>
    <s v="1 | 1"/>
    <x v="1"/>
    <x v="0"/>
    <n v="-54.22"/>
    <x v="32"/>
    <x v="32"/>
    <s v="REF. DCTFWEB NOVEMBRO 2024"/>
    <x v="6"/>
    <x v="2"/>
    <x v="0"/>
    <n v="6001"/>
    <x v="6"/>
    <n v="60014"/>
    <s v="OPERACIONAL (Reciclável)"/>
    <x v="1"/>
    <x v="0"/>
    <x v="2"/>
    <x v="2"/>
    <x v="2"/>
    <x v="2"/>
  </r>
  <r>
    <x v="4"/>
    <s v="SECRETARIA DA RECEITA FEDERAL DO BRASIL - RFB"/>
    <x v="14"/>
    <d v="2024-12-13T00:00:00"/>
    <d v="2024-12-20T00:00:00"/>
    <s v="'07.16.24348.4777283-8"/>
    <s v="1 | 1"/>
    <x v="1"/>
    <x v="0"/>
    <n v="-35.119999999999997"/>
    <x v="32"/>
    <x v="32"/>
    <s v="REF. DCTFWEB NOVEMBRO 2024"/>
    <x v="8"/>
    <x v="1"/>
    <x v="0"/>
    <n v="3006"/>
    <x v="8"/>
    <n v="30061"/>
    <s v="RECURSOS HUMANOS (Administrativo)"/>
    <x v="1"/>
    <x v="0"/>
    <x v="2"/>
    <x v="2"/>
    <x v="2"/>
    <x v="2"/>
  </r>
  <r>
    <x v="4"/>
    <s v="SECRETARIA DA RECEITA FEDERAL DO BRASIL - RFB"/>
    <x v="14"/>
    <d v="2024-12-13T00:00:00"/>
    <d v="2024-12-20T00:00:00"/>
    <s v="'07.16.24348.4777283-8"/>
    <s v="1 | 1"/>
    <x v="1"/>
    <x v="0"/>
    <n v="-19.899999999999999"/>
    <x v="32"/>
    <x v="32"/>
    <s v="REF. DCTFWEB NOVEMBRO 2024"/>
    <x v="20"/>
    <x v="1"/>
    <x v="0"/>
    <n v="3004"/>
    <x v="27"/>
    <n v="30041"/>
    <s v="FATURAMENTO (Administrativo)"/>
    <x v="1"/>
    <x v="0"/>
    <x v="2"/>
    <x v="2"/>
    <x v="2"/>
    <x v="2"/>
  </r>
  <r>
    <x v="4"/>
    <s v="SECRETARIA DA RECEITA FEDERAL DO BRASIL - RFB"/>
    <x v="14"/>
    <d v="2024-12-13T00:00:00"/>
    <d v="2024-12-20T00:00:00"/>
    <s v="'07.16.24348.4777283-8"/>
    <s v="1 | 1"/>
    <x v="1"/>
    <x v="0"/>
    <n v="-16.27"/>
    <x v="32"/>
    <x v="32"/>
    <s v="REF. DCTFWEB NOVEMBRO 2024"/>
    <x v="6"/>
    <x v="2"/>
    <x v="0"/>
    <n v="6001"/>
    <x v="6"/>
    <n v="60015"/>
    <s v="OPERACIONAL (Químico e Biológico)"/>
    <x v="1"/>
    <x v="0"/>
    <x v="2"/>
    <x v="2"/>
    <x v="2"/>
    <x v="2"/>
  </r>
  <r>
    <x v="4"/>
    <s v="SECRETARIA DA RECEITA FEDERAL DO BRASIL - RFB"/>
    <x v="14"/>
    <d v="2024-12-13T00:00:00"/>
    <d v="2024-12-20T00:00:00"/>
    <s v="'07.16.24348.4777283-8"/>
    <s v="1 | 1"/>
    <x v="1"/>
    <x v="0"/>
    <n v="0"/>
    <x v="20"/>
    <x v="20"/>
    <s v="REF. DCTFWEB NOVEMBRO 2024"/>
    <x v="6"/>
    <x v="2"/>
    <x v="0"/>
    <n v="6002"/>
    <x v="9"/>
    <n v="60023"/>
    <s v="OPERACIONAL ADM (Poli e Rollon)"/>
    <x v="1"/>
    <x v="0"/>
    <x v="2"/>
    <x v="2"/>
    <x v="2"/>
    <x v="2"/>
  </r>
  <r>
    <x v="4"/>
    <s v="SECRETARIA DA RECEITA FEDERAL DO BRASIL - RFB"/>
    <x v="14"/>
    <d v="2024-12-13T00:00:00"/>
    <d v="2024-12-20T00:00:00"/>
    <s v="'07.16.24348.4777283-8"/>
    <s v="1 | 1"/>
    <x v="1"/>
    <x v="0"/>
    <n v="0"/>
    <x v="32"/>
    <x v="32"/>
    <s v="REF. DCTFWEB NOVEMBRO 2024"/>
    <x v="6"/>
    <x v="2"/>
    <x v="0"/>
    <n v="6002"/>
    <x v="9"/>
    <n v="60023"/>
    <s v="OPERACIONAL ADM (Poli e Rollon)"/>
    <x v="1"/>
    <x v="0"/>
    <x v="2"/>
    <x v="2"/>
    <x v="2"/>
    <x v="2"/>
  </r>
  <r>
    <x v="4"/>
    <s v="SECRETARIA DA RECEITA FEDERAL DO BRASIL - RFB"/>
    <x v="14"/>
    <d v="2024-12-18T00:00:00"/>
    <d v="2024-12-24T00:00:00"/>
    <s v="'07.01.24353.8422210-5"/>
    <s v="1 | 1"/>
    <x v="1"/>
    <x v="0"/>
    <n v="-71943.39"/>
    <x v="6"/>
    <x v="6"/>
    <s v="REF. PIS 11/2024 "/>
    <x v="0"/>
    <x v="0"/>
    <x v="0"/>
    <n v="2001"/>
    <x v="0"/>
    <n v="20017"/>
    <s v="CORPORATIVO (Comum)"/>
    <x v="1"/>
    <x v="0"/>
    <x v="3"/>
    <x v="3"/>
    <x v="4"/>
    <x v="4"/>
  </r>
  <r>
    <x v="4"/>
    <s v="SECRETARIA DA RECEITA FEDERAL DO BRASIL - RFB"/>
    <x v="14"/>
    <d v="2024-12-18T00:00:00"/>
    <d v="2024-12-24T00:00:00"/>
    <s v="'07.01.24353.8431678-9"/>
    <s v="1 | 1"/>
    <x v="1"/>
    <x v="0"/>
    <n v="-331391.25"/>
    <x v="5"/>
    <x v="5"/>
    <s v="REF. COFINS 11/2024 "/>
    <x v="0"/>
    <x v="0"/>
    <x v="0"/>
    <n v="2001"/>
    <x v="0"/>
    <n v="20017"/>
    <s v="CORPORATIVO (Comum)"/>
    <x v="1"/>
    <x v="0"/>
    <x v="3"/>
    <x v="3"/>
    <x v="4"/>
    <x v="4"/>
  </r>
  <r>
    <x v="4"/>
    <s v="SECRETARIA DA RECEITA FEDERAL DO BRASIL - RFB"/>
    <x v="0"/>
    <d v="2024-11-21T00:00:00"/>
    <d v="2024-11-29T00:00:00"/>
    <s v="' 07.01.24326.4951936-0"/>
    <s v="1 | 1"/>
    <x v="1"/>
    <x v="0"/>
    <n v="-19245.87"/>
    <x v="9"/>
    <x v="9"/>
    <s v="REF. CSLL - 3Â° TRIMESTRE 2024 QUOTA 2"/>
    <x v="0"/>
    <x v="0"/>
    <x v="0"/>
    <n v="2001"/>
    <x v="0"/>
    <n v="20011"/>
    <s v="CORPORATIVO (Administrativo)"/>
    <x v="1"/>
    <x v="0"/>
    <x v="4"/>
    <x v="4"/>
    <x v="5"/>
    <x v="5"/>
  </r>
  <r>
    <x v="4"/>
    <s v="SECRETARIA DA RECEITA FEDERAL DO BRASIL - RFB"/>
    <x v="0"/>
    <d v="2024-12-10T00:00:00"/>
    <d v="2024-12-30T00:00:00"/>
    <s v="'07.18.24345.2597824-0"/>
    <s v="1 | 1"/>
    <x v="1"/>
    <x v="0"/>
    <n v="-6373.56"/>
    <x v="61"/>
    <x v="60"/>
    <s v="REF.  PARCSN  - RELP SN PARC 32/188  "/>
    <x v="0"/>
    <x v="0"/>
    <x v="0"/>
    <n v="2001"/>
    <x v="0"/>
    <n v="20011"/>
    <s v="CORPORATIVO (Administrativo)"/>
    <x v="1"/>
    <x v="0"/>
    <x v="5"/>
    <x v="5"/>
    <x v="6"/>
    <x v="6"/>
  </r>
  <r>
    <x v="4"/>
    <s v="SECRETARIA DA RECEITA FEDERAL DO BRASIL - RFB"/>
    <x v="0"/>
    <d v="2024-12-10T00:00:00"/>
    <d v="2024-12-30T00:00:00"/>
    <s v="'1037676"/>
    <s v="1 | 1"/>
    <x v="1"/>
    <x v="0"/>
    <n v="-125611.59"/>
    <x v="61"/>
    <x v="60"/>
    <s v="REF.  PARCSN  - PARCSN  - EKO PARC 24 DE 60 - DEB CC"/>
    <x v="0"/>
    <x v="0"/>
    <x v="0"/>
    <n v="2001"/>
    <x v="0"/>
    <n v="20011"/>
    <s v="CORPORATIVO (Administrativo)"/>
    <x v="1"/>
    <x v="0"/>
    <x v="5"/>
    <x v="5"/>
    <x v="6"/>
    <x v="6"/>
  </r>
  <r>
    <x v="4"/>
    <s v="SECRETARIA DA RECEITA FEDERAL DO BRASIL - RFB"/>
    <x v="0"/>
    <d v="2024-12-13T00:00:00"/>
    <d v="2024-12-30T00:00:00"/>
    <s v="'07012435101959144"/>
    <s v="1 | 1"/>
    <x v="1"/>
    <x v="0"/>
    <n v="-51014.33"/>
    <x v="8"/>
    <x v="8"/>
    <s v="REF. IRPJ 3Âº TRIM/2024 QUOTA 3"/>
    <x v="0"/>
    <x v="0"/>
    <x v="0"/>
    <n v="2001"/>
    <x v="0"/>
    <n v="20011"/>
    <s v="CORPORATIVO (Administrativo)"/>
    <x v="1"/>
    <x v="0"/>
    <x v="4"/>
    <x v="4"/>
    <x v="5"/>
    <x v="5"/>
  </r>
  <r>
    <x v="4"/>
    <s v="SECRETARIA DA RECEITA FEDERAL DO BRASIL - RFB"/>
    <x v="0"/>
    <d v="2024-12-18T00:00:00"/>
    <d v="2024-12-20T00:00:00"/>
    <s v="' 07.16.24353.8401352-9"/>
    <s v="1 | 1"/>
    <x v="1"/>
    <x v="0"/>
    <n v="-199819.3"/>
    <x v="22"/>
    <x v="22"/>
    <s v="ENC: INSS - 13Âª SALÃRIO/2024 - EKO"/>
    <x v="6"/>
    <x v="2"/>
    <x v="0"/>
    <n v="6001"/>
    <x v="6"/>
    <n v="60012"/>
    <s v="OPERACIONAL (Extraordinário)"/>
    <x v="1"/>
    <x v="0"/>
    <x v="2"/>
    <x v="2"/>
    <x v="13"/>
    <x v="13"/>
  </r>
  <r>
    <x v="4"/>
    <s v="SECRETARIA DA RECEITA FEDERAL DO BRASIL - RFB"/>
    <x v="0"/>
    <d v="2024-12-18T00:00:00"/>
    <d v="2024-12-20T00:00:00"/>
    <s v="' 07.16.24353.8401352-9"/>
    <s v="1 | 1"/>
    <x v="1"/>
    <x v="0"/>
    <n v="-19645.62"/>
    <x v="22"/>
    <x v="22"/>
    <s v="ENC: INSS - 13Âª SALÃRIO/2024 - EKO"/>
    <x v="6"/>
    <x v="2"/>
    <x v="0"/>
    <n v="6001"/>
    <x v="6"/>
    <n v="60015"/>
    <s v="OPERACIONAL (Químico e Biológico)"/>
    <x v="1"/>
    <x v="0"/>
    <x v="2"/>
    <x v="2"/>
    <x v="13"/>
    <x v="13"/>
  </r>
  <r>
    <x v="4"/>
    <s v="SECRETARIA DA RECEITA FEDERAL DO BRASIL - RFB"/>
    <x v="0"/>
    <d v="2024-12-18T00:00:00"/>
    <d v="2024-12-20T00:00:00"/>
    <s v="' 07.16.24353.8401352-9"/>
    <s v="1 | 1"/>
    <x v="1"/>
    <x v="0"/>
    <n v="-12925.26"/>
    <x v="22"/>
    <x v="22"/>
    <s v="ENC: INSS - 13Âª SALÃRIO/2024 - EKO"/>
    <x v="6"/>
    <x v="2"/>
    <x v="0"/>
    <n v="6001"/>
    <x v="6"/>
    <n v="60013"/>
    <s v="OPERACIONAL (Poli e Rollon)"/>
    <x v="1"/>
    <x v="0"/>
    <x v="2"/>
    <x v="2"/>
    <x v="13"/>
    <x v="13"/>
  </r>
  <r>
    <x v="4"/>
    <s v="SECRETARIA DA RECEITA FEDERAL DO BRASIL - RFB"/>
    <x v="0"/>
    <d v="2024-12-18T00:00:00"/>
    <d v="2024-12-20T00:00:00"/>
    <s v="' 07.16.24353.8401352-9"/>
    <s v="1 | 1"/>
    <x v="1"/>
    <x v="0"/>
    <n v="-8405.48"/>
    <x v="22"/>
    <x v="22"/>
    <s v="ENC: INSS - 13Âª SALÃRIO/2024 - EKO"/>
    <x v="6"/>
    <x v="2"/>
    <x v="0"/>
    <n v="6002"/>
    <x v="9"/>
    <n v="60022"/>
    <s v="OPERACIONAL ADM (Extraordinário)"/>
    <x v="1"/>
    <x v="0"/>
    <x v="2"/>
    <x v="2"/>
    <x v="13"/>
    <x v="13"/>
  </r>
  <r>
    <x v="4"/>
    <s v="SECRETARIA DA RECEITA FEDERAL DO BRASIL - RFB"/>
    <x v="0"/>
    <d v="2024-12-18T00:00:00"/>
    <d v="2024-12-20T00:00:00"/>
    <s v="' 07.16.24353.8401352-9"/>
    <s v="1 | 1"/>
    <x v="1"/>
    <x v="0"/>
    <n v="-7087.55"/>
    <x v="22"/>
    <x v="22"/>
    <s v="ENC: INSS - 13Âª SALÃRIO/2024 - EKO"/>
    <x v="6"/>
    <x v="2"/>
    <x v="0"/>
    <n v="6002"/>
    <x v="9"/>
    <n v="60027"/>
    <s v="OPERACIONAL ADM (Comum)"/>
    <x v="1"/>
    <x v="0"/>
    <x v="2"/>
    <x v="2"/>
    <x v="13"/>
    <x v="13"/>
  </r>
  <r>
    <x v="4"/>
    <s v="SECRETARIA DA RECEITA FEDERAL DO BRASIL - RFB"/>
    <x v="0"/>
    <d v="2024-12-18T00:00:00"/>
    <d v="2024-12-20T00:00:00"/>
    <s v="' 07.16.24353.8401352-9"/>
    <s v="1 | 1"/>
    <x v="1"/>
    <x v="0"/>
    <n v="-6607.21"/>
    <x v="22"/>
    <x v="22"/>
    <s v="ENC: INSS - 13Âª SALÃRIO/2024 - EKO"/>
    <x v="6"/>
    <x v="2"/>
    <x v="0"/>
    <n v="6001"/>
    <x v="6"/>
    <n v="60014"/>
    <s v="OPERACIONAL (Reciclável)"/>
    <x v="1"/>
    <x v="0"/>
    <x v="2"/>
    <x v="2"/>
    <x v="13"/>
    <x v="13"/>
  </r>
  <r>
    <x v="4"/>
    <s v="SECRETARIA DA RECEITA FEDERAL DO BRASIL - RFB"/>
    <x v="0"/>
    <d v="2024-12-18T00:00:00"/>
    <d v="2024-12-20T00:00:00"/>
    <s v="' 07.16.24353.8401352-9"/>
    <s v="1 | 1"/>
    <x v="1"/>
    <x v="0"/>
    <n v="-4108.84"/>
    <x v="22"/>
    <x v="22"/>
    <s v="ENC: INSS - 13Âª SALÃRIO/2024 - EKO"/>
    <x v="7"/>
    <x v="2"/>
    <x v="0"/>
    <n v="3008"/>
    <x v="26"/>
    <n v="30087"/>
    <s v="ALMOXARIFADO (Comum)"/>
    <x v="1"/>
    <x v="0"/>
    <x v="2"/>
    <x v="2"/>
    <x v="13"/>
    <x v="13"/>
  </r>
  <r>
    <x v="4"/>
    <s v="SECRETARIA DA RECEITA FEDERAL DO BRASIL - RFB"/>
    <x v="0"/>
    <d v="2024-12-18T00:00:00"/>
    <d v="2024-12-20T00:00:00"/>
    <s v="' 07.16.24353.8401352-9"/>
    <s v="1 | 1"/>
    <x v="1"/>
    <x v="0"/>
    <n v="-4043.9"/>
    <x v="22"/>
    <x v="22"/>
    <s v="ENC: INSS - 13Âª SALÃRIO/2024 - EKO"/>
    <x v="10"/>
    <x v="2"/>
    <x v="0"/>
    <n v="7001"/>
    <x v="11"/>
    <n v="70017"/>
    <s v="OFICINA (Comum)"/>
    <x v="1"/>
    <x v="0"/>
    <x v="2"/>
    <x v="2"/>
    <x v="13"/>
    <x v="13"/>
  </r>
  <r>
    <x v="4"/>
    <s v="SECRETARIA DA RECEITA FEDERAL DO BRASIL - RFB"/>
    <x v="0"/>
    <d v="2024-12-18T00:00:00"/>
    <d v="2024-12-20T00:00:00"/>
    <s v="' 07.16.24353.8401352-9"/>
    <s v="1 | 1"/>
    <x v="1"/>
    <x v="0"/>
    <n v="-2514.17"/>
    <x v="22"/>
    <x v="22"/>
    <s v="ENC: INSS - 13Âª SALÃRIO/2024 - EKO"/>
    <x v="2"/>
    <x v="2"/>
    <x v="0"/>
    <n v="5005"/>
    <x v="32"/>
    <n v="50057"/>
    <s v="SEGURANÇA DO TRABALHO (Comum)"/>
    <x v="1"/>
    <x v="0"/>
    <x v="2"/>
    <x v="2"/>
    <x v="13"/>
    <x v="13"/>
  </r>
  <r>
    <x v="4"/>
    <s v="SECRETARIA DA RECEITA FEDERAL DO BRASIL - RFB"/>
    <x v="0"/>
    <d v="2024-12-18T00:00:00"/>
    <d v="2024-12-20T00:00:00"/>
    <s v="' 07.16.24353.8401352-9"/>
    <s v="1 | 1"/>
    <x v="1"/>
    <x v="0"/>
    <n v="-2147.4899999999998"/>
    <x v="22"/>
    <x v="22"/>
    <s v="ENC: INSS - 13Âª SALÃRIO/2024 - EKO"/>
    <x v="14"/>
    <x v="1"/>
    <x v="0"/>
    <n v="8001"/>
    <x v="17"/>
    <n v="80011"/>
    <s v="MARKETING (Administrativo)"/>
    <x v="1"/>
    <x v="0"/>
    <x v="2"/>
    <x v="2"/>
    <x v="13"/>
    <x v="13"/>
  </r>
  <r>
    <x v="4"/>
    <s v="SECRETARIA DA RECEITA FEDERAL DO BRASIL - RFB"/>
    <x v="0"/>
    <d v="2024-12-18T00:00:00"/>
    <d v="2024-12-20T00:00:00"/>
    <s v="' 07.16.24353.8401352-9"/>
    <s v="1 | 1"/>
    <x v="1"/>
    <x v="0"/>
    <n v="-1729.98"/>
    <x v="22"/>
    <x v="22"/>
    <s v="ENC: INSS - 13Âª SALÃRIO/2024 - EKO"/>
    <x v="16"/>
    <x v="1"/>
    <x v="0"/>
    <n v="3002"/>
    <x v="19"/>
    <n v="30021"/>
    <s v="FINANCEIRO (Administrativo)"/>
    <x v="1"/>
    <x v="0"/>
    <x v="2"/>
    <x v="2"/>
    <x v="13"/>
    <x v="13"/>
  </r>
  <r>
    <x v="4"/>
    <s v="SECRETARIA DA RECEITA FEDERAL DO BRASIL - RFB"/>
    <x v="0"/>
    <d v="2024-12-18T00:00:00"/>
    <d v="2024-12-20T00:00:00"/>
    <s v="' 07.16.24353.8401352-9"/>
    <s v="1 | 1"/>
    <x v="1"/>
    <x v="0"/>
    <n v="-1687.04"/>
    <x v="22"/>
    <x v="22"/>
    <s v="ENC: INSS - 13Âª SALÃRIO/2024 - EKO"/>
    <x v="4"/>
    <x v="1"/>
    <x v="0"/>
    <n v="8002"/>
    <x v="4"/>
    <n v="80021"/>
    <s v="JURÍDICO (Administrativo)"/>
    <x v="1"/>
    <x v="0"/>
    <x v="2"/>
    <x v="2"/>
    <x v="13"/>
    <x v="13"/>
  </r>
  <r>
    <x v="4"/>
    <s v="SECRETARIA DA RECEITA FEDERAL DO BRASIL - RFB"/>
    <x v="0"/>
    <d v="2024-12-18T00:00:00"/>
    <d v="2024-12-20T00:00:00"/>
    <s v="' 07.16.24353.8401352-9"/>
    <s v="1 | 1"/>
    <x v="1"/>
    <x v="0"/>
    <n v="-1440.27"/>
    <x v="22"/>
    <x v="22"/>
    <s v="ENC: INSS - 13Âª SALÃRIO/2024 - EKO"/>
    <x v="11"/>
    <x v="1"/>
    <x v="0"/>
    <n v="3003"/>
    <x v="12"/>
    <n v="30031"/>
    <s v="COBRANÇA (Administrativo)"/>
    <x v="1"/>
    <x v="0"/>
    <x v="2"/>
    <x v="2"/>
    <x v="13"/>
    <x v="13"/>
  </r>
  <r>
    <x v="4"/>
    <s v="SECRETARIA DA RECEITA FEDERAL DO BRASIL - RFB"/>
    <x v="0"/>
    <d v="2024-12-18T00:00:00"/>
    <d v="2024-12-20T00:00:00"/>
    <s v="' 07.16.24353.8401352-9"/>
    <s v="1 | 1"/>
    <x v="1"/>
    <x v="0"/>
    <n v="-1357.56"/>
    <x v="22"/>
    <x v="22"/>
    <s v="ENC: INSS - 13Âª SALÃRIO/2024 - EKO"/>
    <x v="15"/>
    <x v="1"/>
    <x v="0"/>
    <n v="3005"/>
    <x v="18"/>
    <n v="30051"/>
    <s v="DEPARTAMENTO PESSOAL (Administrativo)"/>
    <x v="1"/>
    <x v="0"/>
    <x v="2"/>
    <x v="2"/>
    <x v="13"/>
    <x v="13"/>
  </r>
  <r>
    <x v="4"/>
    <s v="SECRETARIA DA RECEITA FEDERAL DO BRASIL - RFB"/>
    <x v="0"/>
    <d v="2024-12-18T00:00:00"/>
    <d v="2024-12-20T00:00:00"/>
    <s v="' 07.16.24353.8401352-9"/>
    <s v="1 | 1"/>
    <x v="1"/>
    <x v="0"/>
    <n v="-1192.6400000000001"/>
    <x v="22"/>
    <x v="22"/>
    <s v="ENC: INSS - 13Âª SALÃRIO/2024 - EKO"/>
    <x v="8"/>
    <x v="1"/>
    <x v="0"/>
    <n v="3006"/>
    <x v="8"/>
    <n v="30061"/>
    <s v="RECURSOS HUMANOS (Administrativo)"/>
    <x v="1"/>
    <x v="0"/>
    <x v="2"/>
    <x v="2"/>
    <x v="13"/>
    <x v="13"/>
  </r>
  <r>
    <x v="4"/>
    <s v="SECRETARIA DA RECEITA FEDERAL DO BRASIL - RFB"/>
    <x v="0"/>
    <d v="2024-12-18T00:00:00"/>
    <d v="2024-12-20T00:00:00"/>
    <s v="' 07.16.24353.8401352-9"/>
    <s v="1 | 1"/>
    <x v="1"/>
    <x v="0"/>
    <n v="-1112.96"/>
    <x v="22"/>
    <x v="22"/>
    <s v="ENC: INSS - 13Âª SALÃRIO/2024 - EKO"/>
    <x v="20"/>
    <x v="1"/>
    <x v="0"/>
    <n v="3004"/>
    <x v="27"/>
    <n v="30041"/>
    <s v="FATURAMENTO (Administrativo)"/>
    <x v="1"/>
    <x v="0"/>
    <x v="2"/>
    <x v="2"/>
    <x v="13"/>
    <x v="13"/>
  </r>
  <r>
    <x v="4"/>
    <s v="SECRETARIA DA RECEITA FEDERAL DO BRASIL - RFB"/>
    <x v="0"/>
    <d v="2024-12-18T00:00:00"/>
    <d v="2024-12-20T00:00:00"/>
    <s v="' 07.16.24353.8401352-9"/>
    <s v="1 | 1"/>
    <x v="1"/>
    <x v="0"/>
    <n v="-942.58"/>
    <x v="22"/>
    <x v="22"/>
    <s v="ENC: INSS - 13Âª SALÃRIO/2024 - EKO"/>
    <x v="21"/>
    <x v="1"/>
    <x v="0"/>
    <n v="8003"/>
    <x v="28"/>
    <n v="80031"/>
    <s v="QUALIDADE E PROCESSOS (Administrativo)"/>
    <x v="1"/>
    <x v="0"/>
    <x v="2"/>
    <x v="2"/>
    <x v="13"/>
    <x v="13"/>
  </r>
  <r>
    <x v="4"/>
    <s v="SECRETARIA DA RECEITA FEDERAL DO BRASIL - RFB"/>
    <x v="0"/>
    <d v="2024-12-18T00:00:00"/>
    <d v="2024-12-20T00:00:00"/>
    <s v="' 07.16.24353.8401352-9"/>
    <s v="1 | 1"/>
    <x v="1"/>
    <x v="0"/>
    <n v="-664.93"/>
    <x v="22"/>
    <x v="22"/>
    <s v="ENC: INSS - 13Âª SALÃRIO/2024 - EKO"/>
    <x v="6"/>
    <x v="2"/>
    <x v="0"/>
    <n v="7005"/>
    <x v="37"/>
    <n v="70057"/>
    <s v="MULTIPLAN (Comum)"/>
    <x v="1"/>
    <x v="0"/>
    <x v="2"/>
    <x v="2"/>
    <x v="13"/>
    <x v="13"/>
  </r>
  <r>
    <x v="4"/>
    <s v="SECRETARIA DA RECEITA FEDERAL DO BRASIL - RFB"/>
    <x v="0"/>
    <d v="2024-12-18T00:00:00"/>
    <d v="2024-12-20T00:00:00"/>
    <s v="' 07.16.24353.8401352-9"/>
    <s v="1 | 1"/>
    <x v="1"/>
    <x v="0"/>
    <n v="-643.91999999999996"/>
    <x v="22"/>
    <x v="22"/>
    <s v="ENC: INSS - 13Âª SALÃRIO/2024 - EKO"/>
    <x v="18"/>
    <x v="1"/>
    <x v="0"/>
    <n v="5002"/>
    <x v="21"/>
    <n v="50021"/>
    <s v="MANIFESTO (Administrativo)"/>
    <x v="1"/>
    <x v="0"/>
    <x v="2"/>
    <x v="2"/>
    <x v="13"/>
    <x v="13"/>
  </r>
  <r>
    <x v="4"/>
    <s v="SECRETARIA DA RECEITA FEDERAL DO BRASIL - RFB"/>
    <x v="0"/>
    <d v="2024-12-18T00:00:00"/>
    <d v="2024-12-20T00:00:00"/>
    <s v="' 07.16.24353.8401352-9"/>
    <s v="1 | 1"/>
    <x v="1"/>
    <x v="0"/>
    <n v="-609.25"/>
    <x v="22"/>
    <x v="22"/>
    <s v="ENC: INSS - 13Âª SALÃRIO/2024 - EKO"/>
    <x v="12"/>
    <x v="1"/>
    <x v="0"/>
    <n v="4003"/>
    <x v="13"/>
    <n v="40031"/>
    <s v="RELACIONAMENTO (Administrativo)"/>
    <x v="1"/>
    <x v="0"/>
    <x v="2"/>
    <x v="2"/>
    <x v="13"/>
    <x v="13"/>
  </r>
  <r>
    <x v="4"/>
    <s v="SECRETARIA DA RECEITA FEDERAL DO BRASIL - RFB"/>
    <x v="0"/>
    <d v="2024-12-18T00:00:00"/>
    <d v="2024-12-20T00:00:00"/>
    <s v="' 07.16.24353.8401352-9"/>
    <s v="1 | 1"/>
    <x v="1"/>
    <x v="0"/>
    <n v="-604.07000000000005"/>
    <x v="22"/>
    <x v="22"/>
    <s v="ENC: INSS - 13Âª SALÃRIO/2024 - EKO"/>
    <x v="9"/>
    <x v="1"/>
    <x v="0"/>
    <n v="8006"/>
    <x v="10"/>
    <n v="80061"/>
    <s v="TECNOLOGIA DA INFORMAÇÃO (Administrativo)"/>
    <x v="1"/>
    <x v="0"/>
    <x v="2"/>
    <x v="2"/>
    <x v="13"/>
    <x v="13"/>
  </r>
  <r>
    <x v="4"/>
    <s v="SECRETARIA DA RECEITA FEDERAL DO BRASIL - RFB"/>
    <x v="0"/>
    <d v="2024-12-18T00:00:00"/>
    <d v="2024-12-20T00:00:00"/>
    <s v="' 07.16.24353.8401352-9"/>
    <s v="1 | 1"/>
    <x v="1"/>
    <x v="0"/>
    <n v="-171.49"/>
    <x v="22"/>
    <x v="22"/>
    <s v="ENC: INSS - 13Âª SALÃRIO/2024 - EKO"/>
    <x v="2"/>
    <x v="1"/>
    <x v="0"/>
    <n v="4004"/>
    <x v="2"/>
    <n v="40041"/>
    <s v="PATRIMÔNIO (Administrativo)"/>
    <x v="1"/>
    <x v="0"/>
    <x v="2"/>
    <x v="2"/>
    <x v="13"/>
    <x v="13"/>
  </r>
  <r>
    <x v="4"/>
    <s v="SECRETARIA DA RECEITA FEDERAL DO BRASIL - RFB"/>
    <x v="0"/>
    <d v="2024-12-18T00:00:00"/>
    <d v="2024-12-20T00:00:00"/>
    <s v="' 07.16.24353.8401352-9"/>
    <s v="1 | 1"/>
    <x v="1"/>
    <x v="0"/>
    <n v="-156.82"/>
    <x v="22"/>
    <x v="22"/>
    <s v="ENC: INSS - 13Âª SALÃRIO/2024 - EKO"/>
    <x v="3"/>
    <x v="2"/>
    <x v="0"/>
    <n v="7004"/>
    <x v="3"/>
    <n v="70047"/>
    <s v="FÁBRICA CNTR (Comum)"/>
    <x v="1"/>
    <x v="0"/>
    <x v="2"/>
    <x v="2"/>
    <x v="13"/>
    <x v="13"/>
  </r>
  <r>
    <x v="4"/>
    <s v="SECRETARIA DA RECEITA FEDERAL DO BRASIL - RFB"/>
    <x v="0"/>
    <d v="2025-01-13T00:00:00"/>
    <d v="2025-01-17T00:00:00"/>
    <s v="' 07.16.25014.8146712-3"/>
    <s v="1 | 1"/>
    <x v="1"/>
    <x v="0"/>
    <n v="-290744.69"/>
    <x v="20"/>
    <x v="20"/>
    <s v="REF. DCTFWEB DEZEMBRO 2024"/>
    <x v="6"/>
    <x v="2"/>
    <x v="0"/>
    <n v="6001"/>
    <x v="6"/>
    <n v="60012"/>
    <s v="OPERACIONAL (Extraordinário)"/>
    <x v="1"/>
    <x v="0"/>
    <x v="2"/>
    <x v="2"/>
    <x v="2"/>
    <x v="2"/>
  </r>
  <r>
    <x v="4"/>
    <s v="SECRETARIA DA RECEITA FEDERAL DO BRASIL - RFB"/>
    <x v="0"/>
    <d v="2025-01-13T00:00:00"/>
    <d v="2025-01-17T00:00:00"/>
    <s v="' 07.16.25014.8146712-3"/>
    <s v="1 | 1"/>
    <x v="1"/>
    <x v="0"/>
    <n v="-25600.6"/>
    <x v="20"/>
    <x v="20"/>
    <s v="REF. DCTFWEB DEZEMBRO 2024"/>
    <x v="6"/>
    <x v="2"/>
    <x v="0"/>
    <n v="6001"/>
    <x v="6"/>
    <n v="60015"/>
    <s v="OPERACIONAL (Químico e Biológico)"/>
    <x v="1"/>
    <x v="0"/>
    <x v="2"/>
    <x v="2"/>
    <x v="2"/>
    <x v="2"/>
  </r>
  <r>
    <x v="4"/>
    <s v="SECRETARIA DA RECEITA FEDERAL DO BRASIL - RFB"/>
    <x v="0"/>
    <d v="2025-01-13T00:00:00"/>
    <d v="2025-01-17T00:00:00"/>
    <s v="' 07.16.25014.8146712-3"/>
    <s v="1 | 1"/>
    <x v="1"/>
    <x v="0"/>
    <n v="-22315.46"/>
    <x v="32"/>
    <x v="32"/>
    <s v="REF. DCTFWEB DEZEMBRO 2024"/>
    <x v="0"/>
    <x v="2"/>
    <x v="0"/>
    <n v="2001"/>
    <x v="0"/>
    <n v="20017"/>
    <s v="CORPORATIVO (Comum)"/>
    <x v="1"/>
    <x v="0"/>
    <x v="2"/>
    <x v="2"/>
    <x v="2"/>
    <x v="2"/>
  </r>
  <r>
    <x v="4"/>
    <s v="SECRETARIA DA RECEITA FEDERAL DO BRASIL - RFB"/>
    <x v="0"/>
    <d v="2025-01-13T00:00:00"/>
    <d v="2025-01-17T00:00:00"/>
    <s v="' 07.16.25014.8146712-3"/>
    <s v="1 | 1"/>
    <x v="1"/>
    <x v="0"/>
    <n v="-18913.38"/>
    <x v="20"/>
    <x v="20"/>
    <s v="REF. DCTFWEB DEZEMBRO 2024"/>
    <x v="6"/>
    <x v="2"/>
    <x v="0"/>
    <n v="6001"/>
    <x v="6"/>
    <n v="60013"/>
    <s v="OPERACIONAL (Poli e Rollon)"/>
    <x v="1"/>
    <x v="0"/>
    <x v="2"/>
    <x v="2"/>
    <x v="2"/>
    <x v="2"/>
  </r>
  <r>
    <x v="4"/>
    <s v="SECRETARIA DA RECEITA FEDERAL DO BRASIL - RFB"/>
    <x v="0"/>
    <d v="2025-01-13T00:00:00"/>
    <d v="2025-01-17T00:00:00"/>
    <s v="' 07.16.25014.8146712-3"/>
    <s v="1 | 1"/>
    <x v="1"/>
    <x v="0"/>
    <n v="-10962.38"/>
    <x v="20"/>
    <x v="20"/>
    <s v="REF. DCTFWEB DEZEMBRO 2024"/>
    <x v="6"/>
    <x v="2"/>
    <x v="0"/>
    <n v="6002"/>
    <x v="9"/>
    <n v="60022"/>
    <s v="OPERACIONAL ADM (Extraordinário)"/>
    <x v="1"/>
    <x v="0"/>
    <x v="2"/>
    <x v="2"/>
    <x v="2"/>
    <x v="2"/>
  </r>
  <r>
    <x v="4"/>
    <s v="SECRETARIA DA RECEITA FEDERAL DO BRASIL - RFB"/>
    <x v="0"/>
    <d v="2025-01-13T00:00:00"/>
    <d v="2025-01-17T00:00:00"/>
    <s v="' 07.16.25014.8146712-3"/>
    <s v="1 | 1"/>
    <x v="1"/>
    <x v="0"/>
    <n v="-10152.209999999999"/>
    <x v="20"/>
    <x v="20"/>
    <s v="REF. DCTFWEB DEZEMBRO 2024"/>
    <x v="6"/>
    <x v="2"/>
    <x v="0"/>
    <n v="6002"/>
    <x v="9"/>
    <n v="60027"/>
    <s v="OPERACIONAL ADM (Comum)"/>
    <x v="1"/>
    <x v="0"/>
    <x v="2"/>
    <x v="2"/>
    <x v="2"/>
    <x v="2"/>
  </r>
  <r>
    <x v="4"/>
    <s v="SECRETARIA DA RECEITA FEDERAL DO BRASIL - RFB"/>
    <x v="0"/>
    <d v="2025-01-13T00:00:00"/>
    <d v="2025-01-17T00:00:00"/>
    <s v="' 07.16.25014.8146712-3"/>
    <s v="1 | 1"/>
    <x v="1"/>
    <x v="0"/>
    <n v="-7524.14"/>
    <x v="20"/>
    <x v="20"/>
    <s v="REF. DCTFWEB DEZEMBRO 2024"/>
    <x v="2"/>
    <x v="2"/>
    <x v="0"/>
    <n v="5005"/>
    <x v="32"/>
    <n v="50057"/>
    <s v="SEGURANÇA DO TRABALHO (Comum)"/>
    <x v="1"/>
    <x v="0"/>
    <x v="2"/>
    <x v="2"/>
    <x v="2"/>
    <x v="2"/>
  </r>
  <r>
    <x v="4"/>
    <s v="SECRETARIA DA RECEITA FEDERAL DO BRASIL - RFB"/>
    <x v="0"/>
    <d v="2025-01-13T00:00:00"/>
    <d v="2025-01-17T00:00:00"/>
    <s v="' 07.16.25014.8146712-3"/>
    <s v="1 | 1"/>
    <x v="1"/>
    <x v="0"/>
    <n v="-7089.58"/>
    <x v="20"/>
    <x v="20"/>
    <s v="REF. DCTFWEB DEZEMBRO 2024"/>
    <x v="6"/>
    <x v="2"/>
    <x v="0"/>
    <n v="6001"/>
    <x v="6"/>
    <n v="60014"/>
    <s v="OPERACIONAL (Reciclável)"/>
    <x v="1"/>
    <x v="0"/>
    <x v="2"/>
    <x v="2"/>
    <x v="2"/>
    <x v="2"/>
  </r>
  <r>
    <x v="4"/>
    <s v="SECRETARIA DA RECEITA FEDERAL DO BRASIL - RFB"/>
    <x v="0"/>
    <d v="2025-01-13T00:00:00"/>
    <d v="2025-01-17T00:00:00"/>
    <s v="' 07.16.25014.8146712-3"/>
    <s v="1 | 1"/>
    <x v="1"/>
    <x v="0"/>
    <n v="-5062.67"/>
    <x v="20"/>
    <x v="20"/>
    <s v="REF. DCTFWEB DEZEMBRO 2024"/>
    <x v="7"/>
    <x v="2"/>
    <x v="0"/>
    <n v="3008"/>
    <x v="26"/>
    <n v="30087"/>
    <s v="ALMOXARIFADO (Comum)"/>
    <x v="1"/>
    <x v="0"/>
    <x v="2"/>
    <x v="2"/>
    <x v="2"/>
    <x v="2"/>
  </r>
  <r>
    <x v="4"/>
    <s v="SECRETARIA DA RECEITA FEDERAL DO BRASIL - RFB"/>
    <x v="0"/>
    <d v="2025-01-13T00:00:00"/>
    <d v="2025-01-17T00:00:00"/>
    <s v="' 07.16.25014.8146712-3"/>
    <s v="1 | 1"/>
    <x v="1"/>
    <x v="0"/>
    <n v="-4299.01"/>
    <x v="20"/>
    <x v="20"/>
    <s v="REF. DCTFWEB DEZEMBRO 2024"/>
    <x v="19"/>
    <x v="1"/>
    <x v="0"/>
    <n v="1002"/>
    <x v="22"/>
    <n v="10021"/>
    <s v="DIRETORIA (Administrativo)"/>
    <x v="1"/>
    <x v="0"/>
    <x v="2"/>
    <x v="2"/>
    <x v="2"/>
    <x v="2"/>
  </r>
  <r>
    <x v="4"/>
    <s v="SECRETARIA DA RECEITA FEDERAL DO BRASIL - RFB"/>
    <x v="0"/>
    <d v="2025-01-13T00:00:00"/>
    <d v="2025-01-17T00:00:00"/>
    <s v="' 07.16.25014.8146712-3"/>
    <s v="1 | 1"/>
    <x v="1"/>
    <x v="0"/>
    <n v="-3985.76"/>
    <x v="20"/>
    <x v="20"/>
    <s v="REF. DCTFWEB DEZEMBRO 2024"/>
    <x v="10"/>
    <x v="2"/>
    <x v="0"/>
    <n v="7001"/>
    <x v="11"/>
    <n v="70017"/>
    <s v="OFICINA (Comum)"/>
    <x v="1"/>
    <x v="0"/>
    <x v="2"/>
    <x v="2"/>
    <x v="2"/>
    <x v="2"/>
  </r>
  <r>
    <x v="4"/>
    <s v="SECRETARIA DA RECEITA FEDERAL DO BRASIL - RFB"/>
    <x v="0"/>
    <d v="2025-01-13T00:00:00"/>
    <d v="2025-01-17T00:00:00"/>
    <s v="' 07.16.25014.8146712-3"/>
    <s v="1 | 1"/>
    <x v="1"/>
    <x v="0"/>
    <n v="-3884.96"/>
    <x v="20"/>
    <x v="20"/>
    <s v="REF. DCTFWEB DEZEMBRO 2024"/>
    <x v="14"/>
    <x v="1"/>
    <x v="0"/>
    <n v="8001"/>
    <x v="17"/>
    <n v="80011"/>
    <s v="MARKETING (Administrativo)"/>
    <x v="1"/>
    <x v="0"/>
    <x v="2"/>
    <x v="2"/>
    <x v="2"/>
    <x v="2"/>
  </r>
  <r>
    <x v="4"/>
    <s v="SECRETARIA DA RECEITA FEDERAL DO BRASIL - RFB"/>
    <x v="0"/>
    <d v="2025-01-13T00:00:00"/>
    <d v="2025-01-17T00:00:00"/>
    <s v="' 07.16.25014.8146712-3"/>
    <s v="1 | 1"/>
    <x v="1"/>
    <x v="0"/>
    <n v="-2339.13"/>
    <x v="20"/>
    <x v="20"/>
    <s v="REF. DCTFWEB DEZEMBRO 2024"/>
    <x v="4"/>
    <x v="1"/>
    <x v="0"/>
    <n v="8002"/>
    <x v="4"/>
    <n v="80021"/>
    <s v="JURÍDICO (Administrativo)"/>
    <x v="1"/>
    <x v="0"/>
    <x v="2"/>
    <x v="2"/>
    <x v="2"/>
    <x v="2"/>
  </r>
  <r>
    <x v="4"/>
    <s v="SECRETARIA DA RECEITA FEDERAL DO BRASIL - RFB"/>
    <x v="0"/>
    <d v="2025-01-13T00:00:00"/>
    <d v="2025-01-17T00:00:00"/>
    <s v="' 07.16.25014.8146712-3"/>
    <s v="1 | 1"/>
    <x v="1"/>
    <x v="0"/>
    <n v="-2160.71"/>
    <x v="20"/>
    <x v="20"/>
    <s v="REF. DCTFWEB DEZEMBRO 2024"/>
    <x v="6"/>
    <x v="2"/>
    <x v="0"/>
    <n v="7005"/>
    <x v="37"/>
    <n v="70057"/>
    <s v="MULTIPLAN (Comum)"/>
    <x v="1"/>
    <x v="0"/>
    <x v="2"/>
    <x v="2"/>
    <x v="2"/>
    <x v="2"/>
  </r>
  <r>
    <x v="4"/>
    <s v="SECRETARIA DA RECEITA FEDERAL DO BRASIL - RFB"/>
    <x v="0"/>
    <d v="2025-01-13T00:00:00"/>
    <d v="2025-01-17T00:00:00"/>
    <s v="' 07.16.25014.8146712-3"/>
    <s v="1 | 1"/>
    <x v="1"/>
    <x v="0"/>
    <n v="-2069.15"/>
    <x v="32"/>
    <x v="32"/>
    <s v="REF. DCTFWEB DEZEMBRO 2024"/>
    <x v="10"/>
    <x v="2"/>
    <x v="0"/>
    <n v="7001"/>
    <x v="11"/>
    <n v="70017"/>
    <s v="OFICINA (Comum)"/>
    <x v="1"/>
    <x v="0"/>
    <x v="2"/>
    <x v="2"/>
    <x v="2"/>
    <x v="2"/>
  </r>
  <r>
    <x v="4"/>
    <s v="SECRETARIA DA RECEITA FEDERAL DO BRASIL - RFB"/>
    <x v="0"/>
    <d v="2025-01-13T00:00:00"/>
    <d v="2025-01-17T00:00:00"/>
    <s v="' 07.16.25014.8146712-3"/>
    <s v="1 | 1"/>
    <x v="1"/>
    <x v="0"/>
    <n v="-1729.98"/>
    <x v="20"/>
    <x v="20"/>
    <s v="REF. DCTFWEB DEZEMBRO 2024"/>
    <x v="16"/>
    <x v="1"/>
    <x v="0"/>
    <n v="3002"/>
    <x v="19"/>
    <n v="30021"/>
    <s v="FINANCEIRO (Administrativo)"/>
    <x v="1"/>
    <x v="0"/>
    <x v="2"/>
    <x v="2"/>
    <x v="2"/>
    <x v="2"/>
  </r>
  <r>
    <x v="4"/>
    <s v="SECRETARIA DA RECEITA FEDERAL DO BRASIL - RFB"/>
    <x v="0"/>
    <d v="2025-01-13T00:00:00"/>
    <d v="2025-01-17T00:00:00"/>
    <s v="' 07.16.25014.8146712-3"/>
    <s v="1 | 1"/>
    <x v="1"/>
    <x v="0"/>
    <n v="-1528.71"/>
    <x v="20"/>
    <x v="20"/>
    <s v="REF. DCTFWEB DEZEMBRO 2024"/>
    <x v="11"/>
    <x v="1"/>
    <x v="0"/>
    <n v="3003"/>
    <x v="12"/>
    <n v="30031"/>
    <s v="COBRANÇA (Administrativo)"/>
    <x v="1"/>
    <x v="0"/>
    <x v="2"/>
    <x v="2"/>
    <x v="2"/>
    <x v="2"/>
  </r>
  <r>
    <x v="4"/>
    <s v="SECRETARIA DA RECEITA FEDERAL DO BRASIL - RFB"/>
    <x v="0"/>
    <d v="2025-01-13T00:00:00"/>
    <d v="2025-01-17T00:00:00"/>
    <s v="' 07.16.25014.8146712-3"/>
    <s v="1 | 1"/>
    <x v="1"/>
    <x v="0"/>
    <n v="-1357.56"/>
    <x v="20"/>
    <x v="20"/>
    <s v="REF. DCTFWEB DEZEMBRO 2024"/>
    <x v="15"/>
    <x v="1"/>
    <x v="0"/>
    <n v="3005"/>
    <x v="18"/>
    <n v="30051"/>
    <s v="DEPARTAMENTO PESSOAL (Administrativo)"/>
    <x v="1"/>
    <x v="0"/>
    <x v="2"/>
    <x v="2"/>
    <x v="2"/>
    <x v="2"/>
  </r>
  <r>
    <x v="4"/>
    <s v="SECRETARIA DA RECEITA FEDERAL DO BRASIL - RFB"/>
    <x v="0"/>
    <d v="2025-01-13T00:00:00"/>
    <d v="2025-01-17T00:00:00"/>
    <s v="' 07.16.25014.8146712-3"/>
    <s v="1 | 1"/>
    <x v="1"/>
    <x v="0"/>
    <n v="-1192.6400000000001"/>
    <x v="20"/>
    <x v="20"/>
    <s v="REF. DCTFWEB DEZEMBRO 2024"/>
    <x v="8"/>
    <x v="1"/>
    <x v="0"/>
    <n v="3006"/>
    <x v="8"/>
    <n v="30061"/>
    <s v="RECURSOS HUMANOS (Administrativo)"/>
    <x v="1"/>
    <x v="0"/>
    <x v="2"/>
    <x v="2"/>
    <x v="2"/>
    <x v="2"/>
  </r>
  <r>
    <x v="4"/>
    <s v="SECRETARIA DA RECEITA FEDERAL DO BRASIL - RFB"/>
    <x v="0"/>
    <d v="2025-01-13T00:00:00"/>
    <d v="2025-01-17T00:00:00"/>
    <s v="' 07.16.25014.8146712-3"/>
    <s v="1 | 1"/>
    <x v="1"/>
    <x v="0"/>
    <n v="-1189.76"/>
    <x v="32"/>
    <x v="32"/>
    <s v="REF. DCTFWEB DEZEMBRO 2024"/>
    <x v="2"/>
    <x v="2"/>
    <x v="0"/>
    <n v="5005"/>
    <x v="32"/>
    <n v="50057"/>
    <s v="SEGURANÇA DO TRABALHO (Comum)"/>
    <x v="1"/>
    <x v="0"/>
    <x v="2"/>
    <x v="2"/>
    <x v="2"/>
    <x v="2"/>
  </r>
  <r>
    <x v="4"/>
    <s v="SECRETARIA DA RECEITA FEDERAL DO BRASIL - RFB"/>
    <x v="0"/>
    <d v="2025-01-13T00:00:00"/>
    <d v="2025-01-17T00:00:00"/>
    <s v="' 07.16.25014.8146712-3"/>
    <s v="1 | 1"/>
    <x v="1"/>
    <x v="0"/>
    <n v="-1112.93"/>
    <x v="20"/>
    <x v="20"/>
    <s v="REF. DCTFWEB DEZEMBRO 2024"/>
    <x v="20"/>
    <x v="1"/>
    <x v="0"/>
    <n v="3004"/>
    <x v="27"/>
    <n v="30041"/>
    <s v="FATURAMENTO (Administrativo)"/>
    <x v="1"/>
    <x v="0"/>
    <x v="2"/>
    <x v="2"/>
    <x v="2"/>
    <x v="2"/>
  </r>
  <r>
    <x v="4"/>
    <s v="SECRETARIA DA RECEITA FEDERAL DO BRASIL - RFB"/>
    <x v="0"/>
    <d v="2025-01-13T00:00:00"/>
    <d v="2025-01-17T00:00:00"/>
    <s v="' 07.16.25014.8146712-3"/>
    <s v="1 | 1"/>
    <x v="1"/>
    <x v="0"/>
    <n v="-1083.1099999999999"/>
    <x v="32"/>
    <x v="32"/>
    <s v="REF. DCTFWEB DEZEMBRO 2024"/>
    <x v="6"/>
    <x v="2"/>
    <x v="0"/>
    <n v="6001"/>
    <x v="6"/>
    <n v="60012"/>
    <s v="OPERACIONAL (Extraordinário)"/>
    <x v="1"/>
    <x v="0"/>
    <x v="2"/>
    <x v="2"/>
    <x v="2"/>
    <x v="2"/>
  </r>
  <r>
    <x v="4"/>
    <s v="SECRETARIA DA RECEITA FEDERAL DO BRASIL - RFB"/>
    <x v="0"/>
    <d v="2025-01-13T00:00:00"/>
    <d v="2025-01-17T00:00:00"/>
    <s v="' 07.16.25014.8146712-3"/>
    <s v="1 | 1"/>
    <x v="1"/>
    <x v="0"/>
    <n v="-942.58"/>
    <x v="20"/>
    <x v="20"/>
    <s v="REF. DCTFWEB DEZEMBRO 2024"/>
    <x v="21"/>
    <x v="1"/>
    <x v="0"/>
    <n v="8003"/>
    <x v="28"/>
    <n v="80031"/>
    <s v="QUALIDADE E PROCESSOS (Administrativo)"/>
    <x v="1"/>
    <x v="0"/>
    <x v="2"/>
    <x v="2"/>
    <x v="2"/>
    <x v="2"/>
  </r>
  <r>
    <x v="4"/>
    <s v="SECRETARIA DA RECEITA FEDERAL DO BRASIL - RFB"/>
    <x v="0"/>
    <d v="2025-01-13T00:00:00"/>
    <d v="2025-01-17T00:00:00"/>
    <s v="' 07.16.25014.8146712-3"/>
    <s v="1 | 1"/>
    <x v="1"/>
    <x v="0"/>
    <n v="-848.84"/>
    <x v="32"/>
    <x v="32"/>
    <s v="REF. DCTFWEB DEZEMBRO 2024"/>
    <x v="19"/>
    <x v="1"/>
    <x v="0"/>
    <n v="1002"/>
    <x v="22"/>
    <n v="10021"/>
    <s v="DIRETORIA (Administrativo)"/>
    <x v="1"/>
    <x v="0"/>
    <x v="2"/>
    <x v="2"/>
    <x v="2"/>
    <x v="2"/>
  </r>
  <r>
    <x v="4"/>
    <s v="SECRETARIA DA RECEITA FEDERAL DO BRASIL - RFB"/>
    <x v="0"/>
    <d v="2025-01-13T00:00:00"/>
    <d v="2025-01-17T00:00:00"/>
    <s v="' 07.16.25014.8146712-3"/>
    <s v="1 | 1"/>
    <x v="1"/>
    <x v="0"/>
    <n v="-667.76"/>
    <x v="20"/>
    <x v="20"/>
    <s v="REF. DCTFWEB DEZEMBRO 2024"/>
    <x v="2"/>
    <x v="1"/>
    <x v="0"/>
    <n v="4004"/>
    <x v="2"/>
    <n v="40041"/>
    <s v="PATRIMÔNIO (Administrativo)"/>
    <x v="1"/>
    <x v="0"/>
    <x v="2"/>
    <x v="2"/>
    <x v="2"/>
    <x v="2"/>
  </r>
  <r>
    <x v="4"/>
    <s v="SECRETARIA DA RECEITA FEDERAL DO BRASIL - RFB"/>
    <x v="0"/>
    <d v="2025-01-13T00:00:00"/>
    <d v="2025-01-17T00:00:00"/>
    <s v="' 07.16.25014.8146712-3"/>
    <s v="1 | 1"/>
    <x v="1"/>
    <x v="0"/>
    <n v="-645.29999999999995"/>
    <x v="32"/>
    <x v="32"/>
    <s v="REF. DCTFWEB DEZEMBRO 2024"/>
    <x v="6"/>
    <x v="2"/>
    <x v="0"/>
    <n v="6002"/>
    <x v="9"/>
    <n v="60022"/>
    <s v="OPERACIONAL ADM (Extraordinário)"/>
    <x v="1"/>
    <x v="0"/>
    <x v="2"/>
    <x v="2"/>
    <x v="2"/>
    <x v="2"/>
  </r>
  <r>
    <x v="4"/>
    <s v="SECRETARIA DA RECEITA FEDERAL DO BRASIL - RFB"/>
    <x v="0"/>
    <d v="2025-01-13T00:00:00"/>
    <d v="2025-01-17T00:00:00"/>
    <s v="' 07.16.25014.8146712-3"/>
    <s v="1 | 1"/>
    <x v="1"/>
    <x v="0"/>
    <n v="-643.91999999999996"/>
    <x v="20"/>
    <x v="20"/>
    <s v="REF. DCTFWEB DEZEMBRO 2024"/>
    <x v="18"/>
    <x v="1"/>
    <x v="0"/>
    <n v="5002"/>
    <x v="21"/>
    <n v="50021"/>
    <s v="MANIFESTO (Administrativo)"/>
    <x v="1"/>
    <x v="0"/>
    <x v="2"/>
    <x v="2"/>
    <x v="2"/>
    <x v="2"/>
  </r>
  <r>
    <x v="4"/>
    <s v="SECRETARIA DA RECEITA FEDERAL DO BRASIL - RFB"/>
    <x v="0"/>
    <d v="2025-01-13T00:00:00"/>
    <d v="2025-01-17T00:00:00"/>
    <s v="' 07.16.25014.8146712-3"/>
    <s v="1 | 1"/>
    <x v="1"/>
    <x v="0"/>
    <n v="-611.63"/>
    <x v="32"/>
    <x v="32"/>
    <s v="REF. DCTFWEB DEZEMBRO 2024"/>
    <x v="11"/>
    <x v="1"/>
    <x v="0"/>
    <n v="3003"/>
    <x v="12"/>
    <n v="30031"/>
    <s v="COBRANÇA (Administrativo)"/>
    <x v="1"/>
    <x v="0"/>
    <x v="2"/>
    <x v="2"/>
    <x v="2"/>
    <x v="2"/>
  </r>
  <r>
    <x v="4"/>
    <s v="SECRETARIA DA RECEITA FEDERAL DO BRASIL - RFB"/>
    <x v="0"/>
    <d v="2025-01-13T00:00:00"/>
    <d v="2025-01-17T00:00:00"/>
    <s v="' 07.16.25014.8146712-3"/>
    <s v="1 | 1"/>
    <x v="1"/>
    <x v="0"/>
    <n v="-609.25"/>
    <x v="20"/>
    <x v="20"/>
    <s v="REF. DCTFWEB DEZEMBRO 2024"/>
    <x v="12"/>
    <x v="1"/>
    <x v="0"/>
    <n v="4003"/>
    <x v="13"/>
    <n v="40031"/>
    <s v="RELACIONAMENTO (Administrativo)"/>
    <x v="1"/>
    <x v="0"/>
    <x v="2"/>
    <x v="2"/>
    <x v="2"/>
    <x v="2"/>
  </r>
  <r>
    <x v="4"/>
    <s v="SECRETARIA DA RECEITA FEDERAL DO BRASIL - RFB"/>
    <x v="0"/>
    <d v="2025-01-13T00:00:00"/>
    <d v="2025-01-17T00:00:00"/>
    <s v="' 07.16.25014.8146712-3"/>
    <s v="1 | 1"/>
    <x v="1"/>
    <x v="0"/>
    <n v="-609.25"/>
    <x v="20"/>
    <x v="20"/>
    <s v="REF. DCTFWEB DEZEMBRO 2024"/>
    <x v="3"/>
    <x v="1"/>
    <x v="0"/>
    <n v="7004"/>
    <x v="3"/>
    <n v="70041"/>
    <s v="FÁBRICA CNTR (Administrativo)"/>
    <x v="1"/>
    <x v="0"/>
    <x v="2"/>
    <x v="2"/>
    <x v="2"/>
    <x v="2"/>
  </r>
  <r>
    <x v="4"/>
    <s v="SECRETARIA DA RECEITA FEDERAL DO BRASIL - RFB"/>
    <x v="0"/>
    <d v="2025-01-13T00:00:00"/>
    <d v="2025-01-17T00:00:00"/>
    <s v="' 07.16.25014.8146712-3"/>
    <s v="1 | 1"/>
    <x v="1"/>
    <x v="0"/>
    <n v="-604.07000000000005"/>
    <x v="20"/>
    <x v="20"/>
    <s v="REF. DCTFWEB DEZEMBRO 2024"/>
    <x v="9"/>
    <x v="1"/>
    <x v="0"/>
    <n v="8006"/>
    <x v="10"/>
    <n v="80061"/>
    <s v="TECNOLOGIA DA INFORMAÇÃO (Administrativo)"/>
    <x v="1"/>
    <x v="0"/>
    <x v="2"/>
    <x v="2"/>
    <x v="2"/>
    <x v="2"/>
  </r>
  <r>
    <x v="4"/>
    <s v="SECRETARIA DA RECEITA FEDERAL DO BRASIL - RFB"/>
    <x v="0"/>
    <d v="2025-01-13T00:00:00"/>
    <d v="2025-01-17T00:00:00"/>
    <s v="' 07.16.25014.8146712-3"/>
    <s v="1 | 1"/>
    <x v="1"/>
    <x v="0"/>
    <n v="-421.15"/>
    <x v="32"/>
    <x v="32"/>
    <s v="REF. DCTFWEB DEZEMBRO 2024"/>
    <x v="14"/>
    <x v="1"/>
    <x v="0"/>
    <n v="8001"/>
    <x v="17"/>
    <n v="80011"/>
    <s v="MARKETING (Administrativo)"/>
    <x v="1"/>
    <x v="0"/>
    <x v="2"/>
    <x v="2"/>
    <x v="2"/>
    <x v="2"/>
  </r>
  <r>
    <x v="4"/>
    <s v="SECRETARIA DA RECEITA FEDERAL DO BRASIL - RFB"/>
    <x v="0"/>
    <d v="2025-01-13T00:00:00"/>
    <d v="2025-01-17T00:00:00"/>
    <s v="' 07.16.25014.8146712-3"/>
    <s v="1 | 1"/>
    <x v="1"/>
    <x v="0"/>
    <n v="-389.12"/>
    <x v="32"/>
    <x v="32"/>
    <s v="REF. DCTFWEB DEZEMBRO 2024"/>
    <x v="6"/>
    <x v="2"/>
    <x v="0"/>
    <n v="6001"/>
    <x v="6"/>
    <n v="60013"/>
    <s v="OPERACIONAL (Poli e Rollon)"/>
    <x v="1"/>
    <x v="0"/>
    <x v="2"/>
    <x v="2"/>
    <x v="2"/>
    <x v="2"/>
  </r>
  <r>
    <x v="4"/>
    <s v="SECRETARIA DA RECEITA FEDERAL DO BRASIL - RFB"/>
    <x v="0"/>
    <d v="2025-01-13T00:00:00"/>
    <d v="2025-01-17T00:00:00"/>
    <s v="' 07.16.25014.8146712-3"/>
    <s v="1 | 1"/>
    <x v="1"/>
    <x v="0"/>
    <n v="-347.27"/>
    <x v="32"/>
    <x v="32"/>
    <s v="REF. DCTFWEB DEZEMBRO 2024"/>
    <x v="6"/>
    <x v="2"/>
    <x v="0"/>
    <n v="7005"/>
    <x v="37"/>
    <n v="70057"/>
    <s v="MULTIPLAN (Comum)"/>
    <x v="1"/>
    <x v="0"/>
    <x v="2"/>
    <x v="2"/>
    <x v="2"/>
    <x v="2"/>
  </r>
  <r>
    <x v="4"/>
    <s v="SECRETARIA DA RECEITA FEDERAL DO BRASIL - RFB"/>
    <x v="0"/>
    <d v="2025-01-13T00:00:00"/>
    <d v="2025-01-17T00:00:00"/>
    <s v="' 07.16.25014.8146712-3"/>
    <s v="1 | 1"/>
    <x v="1"/>
    <x v="0"/>
    <n v="-314.76"/>
    <x v="32"/>
    <x v="32"/>
    <s v="REF. DCTFWEB DEZEMBRO 2024"/>
    <x v="16"/>
    <x v="1"/>
    <x v="0"/>
    <n v="3002"/>
    <x v="19"/>
    <n v="30021"/>
    <s v="FINANCEIRO (Administrativo)"/>
    <x v="1"/>
    <x v="0"/>
    <x v="2"/>
    <x v="2"/>
    <x v="2"/>
    <x v="2"/>
  </r>
  <r>
    <x v="4"/>
    <s v="SECRETARIA DA RECEITA FEDERAL DO BRASIL - RFB"/>
    <x v="0"/>
    <d v="2025-01-13T00:00:00"/>
    <d v="2025-01-17T00:00:00"/>
    <s v="' 07.16.25014.8146712-3"/>
    <s v="1 | 1"/>
    <x v="1"/>
    <x v="0"/>
    <n v="-191.96"/>
    <x v="32"/>
    <x v="32"/>
    <s v="REF. DCTFWEB DEZEMBRO 2024"/>
    <x v="4"/>
    <x v="1"/>
    <x v="0"/>
    <n v="8002"/>
    <x v="4"/>
    <n v="80021"/>
    <s v="JURÍDICO (Administrativo)"/>
    <x v="1"/>
    <x v="0"/>
    <x v="2"/>
    <x v="2"/>
    <x v="2"/>
    <x v="2"/>
  </r>
  <r>
    <x v="4"/>
    <s v="SECRETARIA DA RECEITA FEDERAL DO BRASIL - RFB"/>
    <x v="0"/>
    <d v="2025-01-13T00:00:00"/>
    <d v="2025-01-17T00:00:00"/>
    <s v="' 07.16.25014.8146712-3"/>
    <s v="1 | 1"/>
    <x v="1"/>
    <x v="0"/>
    <n v="-181.24"/>
    <x v="32"/>
    <x v="32"/>
    <s v="REF. DCTFWEB DEZEMBRO 2024"/>
    <x v="15"/>
    <x v="1"/>
    <x v="0"/>
    <n v="3005"/>
    <x v="18"/>
    <n v="30051"/>
    <s v="DEPARTAMENTO PESSOAL (Administrativo)"/>
    <x v="1"/>
    <x v="0"/>
    <x v="2"/>
    <x v="2"/>
    <x v="2"/>
    <x v="2"/>
  </r>
  <r>
    <x v="4"/>
    <s v="SECRETARIA DA RECEITA FEDERAL DO BRASIL - RFB"/>
    <x v="0"/>
    <d v="2025-01-13T00:00:00"/>
    <d v="2025-01-17T00:00:00"/>
    <s v="' 07.16.25014.8146712-3"/>
    <s v="1 | 1"/>
    <x v="1"/>
    <x v="0"/>
    <n v="-129.85"/>
    <x v="32"/>
    <x v="32"/>
    <s v="REF. DCTFWEB DEZEMBRO 2024"/>
    <x v="6"/>
    <x v="2"/>
    <x v="0"/>
    <n v="6002"/>
    <x v="9"/>
    <n v="60027"/>
    <s v="OPERACIONAL ADM (Comum)"/>
    <x v="1"/>
    <x v="0"/>
    <x v="2"/>
    <x v="2"/>
    <x v="2"/>
    <x v="2"/>
  </r>
  <r>
    <x v="4"/>
    <s v="SECRETARIA DA RECEITA FEDERAL DO BRASIL - RFB"/>
    <x v="0"/>
    <d v="2025-01-13T00:00:00"/>
    <d v="2025-01-17T00:00:00"/>
    <s v="' 07.16.25014.8146712-3"/>
    <s v="1 | 1"/>
    <x v="1"/>
    <x v="0"/>
    <n v="-105.19"/>
    <x v="32"/>
    <x v="32"/>
    <s v="REF. DCTFWEB DEZEMBRO 2024"/>
    <x v="7"/>
    <x v="2"/>
    <x v="0"/>
    <n v="3008"/>
    <x v="26"/>
    <n v="30087"/>
    <s v="ALMOXARIFADO (Comum)"/>
    <x v="1"/>
    <x v="0"/>
    <x v="2"/>
    <x v="2"/>
    <x v="2"/>
    <x v="2"/>
  </r>
  <r>
    <x v="4"/>
    <s v="SECRETARIA DA RECEITA FEDERAL DO BRASIL - RFB"/>
    <x v="0"/>
    <d v="2025-01-13T00:00:00"/>
    <d v="2025-01-17T00:00:00"/>
    <s v="' 07.16.25014.8146712-3"/>
    <s v="1 | 1"/>
    <x v="1"/>
    <x v="0"/>
    <n v="-73.14"/>
    <x v="32"/>
    <x v="32"/>
    <s v="REF. DCTFWEB DEZEMBRO 2024"/>
    <x v="6"/>
    <x v="2"/>
    <x v="0"/>
    <n v="6001"/>
    <x v="6"/>
    <n v="60014"/>
    <s v="OPERACIONAL (Reciclável)"/>
    <x v="1"/>
    <x v="0"/>
    <x v="2"/>
    <x v="2"/>
    <x v="2"/>
    <x v="2"/>
  </r>
  <r>
    <x v="4"/>
    <s v="SECRETARIA DA RECEITA FEDERAL DO BRASIL - RFB"/>
    <x v="0"/>
    <d v="2025-01-13T00:00:00"/>
    <d v="2025-01-17T00:00:00"/>
    <s v="' 07.16.25014.8146712-3"/>
    <s v="1 | 1"/>
    <x v="1"/>
    <x v="0"/>
    <n v="-70.239999999999995"/>
    <x v="32"/>
    <x v="32"/>
    <s v="REF. DCTFWEB DEZEMBRO 2024"/>
    <x v="8"/>
    <x v="1"/>
    <x v="0"/>
    <n v="3006"/>
    <x v="8"/>
    <n v="30061"/>
    <s v="RECURSOS HUMANOS (Administrativo)"/>
    <x v="1"/>
    <x v="0"/>
    <x v="2"/>
    <x v="2"/>
    <x v="2"/>
    <x v="2"/>
  </r>
  <r>
    <x v="4"/>
    <s v="SECRETARIA DA RECEITA FEDERAL DO BRASIL - RFB"/>
    <x v="0"/>
    <d v="2025-01-13T00:00:00"/>
    <d v="2025-01-17T00:00:00"/>
    <s v="' 07.16.25014.8146712-3"/>
    <s v="1 | 1"/>
    <x v="1"/>
    <x v="0"/>
    <n v="-41.01"/>
    <x v="32"/>
    <x v="32"/>
    <s v="REF. DCTFWEB DEZEMBRO 2024"/>
    <x v="6"/>
    <x v="2"/>
    <x v="0"/>
    <n v="6001"/>
    <x v="6"/>
    <n v="60015"/>
    <s v="OPERACIONAL (Químico e Biológico)"/>
    <x v="1"/>
    <x v="0"/>
    <x v="2"/>
    <x v="2"/>
    <x v="2"/>
    <x v="2"/>
  </r>
  <r>
    <x v="4"/>
    <s v="SECRETARIA DA RECEITA FEDERAL DO BRASIL - RFB"/>
    <x v="0"/>
    <d v="2025-01-13T00:00:00"/>
    <d v="2025-01-17T00:00:00"/>
    <s v="' 07.16.25014.8146712-3"/>
    <s v="1 | 1"/>
    <x v="1"/>
    <x v="0"/>
    <n v="-39.81"/>
    <x v="32"/>
    <x v="32"/>
    <s v="REF. DCTFWEB DEZEMBRO 2024"/>
    <x v="20"/>
    <x v="1"/>
    <x v="0"/>
    <n v="3004"/>
    <x v="27"/>
    <n v="30041"/>
    <s v="FATURAMENTO (Administrativo)"/>
    <x v="1"/>
    <x v="0"/>
    <x v="2"/>
    <x v="2"/>
    <x v="2"/>
    <x v="2"/>
  </r>
  <r>
    <x v="4"/>
    <s v="SECRETARIA DA RECEITA FEDERAL DO BRASIL - RFB"/>
    <x v="0"/>
    <d v="2025-01-13T00:00:00"/>
    <d v="2025-01-17T00:00:00"/>
    <s v="' 07.16.25014.8146712-3"/>
    <s v="1 | 1"/>
    <x v="1"/>
    <x v="0"/>
    <n v="0"/>
    <x v="20"/>
    <x v="20"/>
    <s v="REF. DCTFWEB DEZEMBRO 2024"/>
    <x v="6"/>
    <x v="2"/>
    <x v="0"/>
    <n v="6002"/>
    <x v="9"/>
    <n v="60023"/>
    <s v="OPERACIONAL ADM (Poli e Rollon)"/>
    <x v="1"/>
    <x v="0"/>
    <x v="2"/>
    <x v="2"/>
    <x v="2"/>
    <x v="2"/>
  </r>
  <r>
    <x v="4"/>
    <s v="SECRETARIA DA RECEITA FEDERAL DO BRASIL - RFB"/>
    <x v="0"/>
    <d v="2025-01-13T00:00:00"/>
    <d v="2025-01-17T00:00:00"/>
    <s v="' 07.16.25014.8146712-3"/>
    <s v="1 | 1"/>
    <x v="1"/>
    <x v="0"/>
    <n v="2014.93"/>
    <x v="20"/>
    <x v="20"/>
    <s v="REF. DCTFWEB DEZEMBRO 2024"/>
    <x v="0"/>
    <x v="2"/>
    <x v="0"/>
    <n v="2001"/>
    <x v="0"/>
    <n v="20017"/>
    <s v="CORPORATIVO (Comum)"/>
    <x v="1"/>
    <x v="0"/>
    <x v="2"/>
    <x v="2"/>
    <x v="2"/>
    <x v="2"/>
  </r>
  <r>
    <x v="4"/>
    <s v="SECRETARIA DA RECEITA FEDERAL DO BRASIL - RFB"/>
    <x v="0"/>
    <d v="2025-01-23T00:00:00"/>
    <d v="2025-01-24T00:00:00"/>
    <s v="' 07.01.25023.9255456-1"/>
    <s v="1 | 1"/>
    <x v="1"/>
    <x v="0"/>
    <n v="-73822.02"/>
    <x v="6"/>
    <x v="6"/>
    <s v="REF. PIS 12/2024 "/>
    <x v="0"/>
    <x v="0"/>
    <x v="0"/>
    <n v="2001"/>
    <x v="0"/>
    <n v="20017"/>
    <s v="CORPORATIVO (Comum)"/>
    <x v="1"/>
    <x v="0"/>
    <x v="3"/>
    <x v="3"/>
    <x v="4"/>
    <x v="4"/>
  </r>
  <r>
    <x v="4"/>
    <s v="SECRETARIA DA RECEITA FEDERAL DO BRASIL - RFB"/>
    <x v="0"/>
    <d v="2025-01-23T00:00:00"/>
    <d v="2025-01-24T00:00:00"/>
    <s v="' 07.01.25023.9266762-5"/>
    <s v="1 | 1"/>
    <x v="1"/>
    <x v="0"/>
    <n v="-340011.8"/>
    <x v="5"/>
    <x v="5"/>
    <s v="REF. COFINS 12/2024 "/>
    <x v="0"/>
    <x v="0"/>
    <x v="0"/>
    <n v="2001"/>
    <x v="0"/>
    <n v="20017"/>
    <s v="CORPORATIVO (Comum)"/>
    <x v="1"/>
    <x v="0"/>
    <x v="3"/>
    <x v="3"/>
    <x v="4"/>
    <x v="4"/>
  </r>
  <r>
    <x v="4"/>
    <s v="SECRETARIA DA RECEITA FEDERAL DO BRASIL - RFB"/>
    <x v="1"/>
    <d v="2025-01-10T00:00:00"/>
    <d v="2025-01-31T00:00:00"/>
    <s v="' 07.18.25010.4715286-9"/>
    <s v="1 | 1"/>
    <x v="1"/>
    <x v="0"/>
    <n v="-7702.9"/>
    <x v="61"/>
    <x v="60"/>
    <s v="REF.  PARCSN  - RELP SN PARC 33/188  "/>
    <x v="0"/>
    <x v="0"/>
    <x v="0"/>
    <n v="2001"/>
    <x v="0"/>
    <n v="20011"/>
    <s v="CORPORATIVO (Administrativo)"/>
    <x v="1"/>
    <x v="1"/>
    <x v="5"/>
    <x v="5"/>
    <x v="6"/>
    <x v="6"/>
  </r>
  <r>
    <x v="4"/>
    <s v="SECRETARIA DA RECEITA FEDERAL DO BRASIL - RFB"/>
    <x v="1"/>
    <d v="2025-01-13T00:00:00"/>
    <d v="2025-01-31T00:00:00"/>
    <s v="'1039096"/>
    <s v="1 | 1"/>
    <x v="1"/>
    <x v="0"/>
    <n v="-126571.95"/>
    <x v="61"/>
    <x v="60"/>
    <s v="REF.  PARCSN  - PARCSN  - EKO PARC 25 DE 60 - DEB CC"/>
    <x v="0"/>
    <x v="0"/>
    <x v="0"/>
    <n v="2001"/>
    <x v="0"/>
    <n v="20011"/>
    <s v="CORPORATIVO (Administrativo)"/>
    <x v="1"/>
    <x v="1"/>
    <x v="5"/>
    <x v="5"/>
    <x v="6"/>
    <x v="6"/>
  </r>
  <r>
    <x v="4"/>
    <s v="SECRETARIA DA RECEITA FEDERAL DO BRASIL - RFB"/>
    <x v="1"/>
    <d v="2025-01-30T00:00:00"/>
    <d v="2025-01-31T00:00:00"/>
    <s v="'07012502953412809"/>
    <s v="1 | 1"/>
    <x v="1"/>
    <x v="0"/>
    <n v="-45420.29"/>
    <x v="8"/>
    <x v="8"/>
    <s v="REF. IRPJ 4Âº TRIM/2024 QUOTA 1"/>
    <x v="0"/>
    <x v="0"/>
    <x v="0"/>
    <n v="2001"/>
    <x v="0"/>
    <n v="20011"/>
    <s v="CORPORATIVO (Administrativo)"/>
    <x v="1"/>
    <x v="1"/>
    <x v="4"/>
    <x v="4"/>
    <x v="5"/>
    <x v="5"/>
  </r>
  <r>
    <x v="4"/>
    <s v="SECRETARIA DA RECEITA FEDERAL DO BRASIL - RFB"/>
    <x v="1"/>
    <d v="2025-01-30T00:00:00"/>
    <d v="2025-01-31T00:00:00"/>
    <s v="'07012502953483226"/>
    <s v="1 | 1"/>
    <x v="1"/>
    <x v="0"/>
    <n v="-17132.98"/>
    <x v="9"/>
    <x v="9"/>
    <s v="REF. CSLL - 4Â° TRIMESTRE 2024 QUOTA 1"/>
    <x v="0"/>
    <x v="0"/>
    <x v="0"/>
    <n v="2001"/>
    <x v="0"/>
    <n v="20011"/>
    <s v="CORPORATIVO (Administrativo)"/>
    <x v="1"/>
    <x v="1"/>
    <x v="4"/>
    <x v="4"/>
    <x v="5"/>
    <x v="5"/>
  </r>
  <r>
    <x v="4"/>
    <s v="SECRETARIA DA RECEITA FEDERAL DO BRASIL - RFB"/>
    <x v="2"/>
    <d v="2025-02-10T00:00:00"/>
    <d v="2025-02-28T00:00:00"/>
    <s v="'07.01.25041.9459079-7"/>
    <s v="1 | 1"/>
    <x v="1"/>
    <x v="1"/>
    <n v="-17304.3"/>
    <x v="9"/>
    <x v="9"/>
    <s v="REF. CSLL - 4Â° TRIMESTRE 2024 QUOTA 2"/>
    <x v="0"/>
    <x v="0"/>
    <x v="0"/>
    <n v="2001"/>
    <x v="0"/>
    <n v="20011"/>
    <s v="CORPORATIVO (Administrativo)"/>
    <x v="1"/>
    <x v="1"/>
    <x v="4"/>
    <x v="4"/>
    <x v="5"/>
    <x v="5"/>
  </r>
  <r>
    <x v="4"/>
    <s v="SECRETARIA DA RECEITA FEDERAL DO BRASIL - RFB"/>
    <x v="2"/>
    <d v="2025-02-11T00:00:00"/>
    <d v="2025-02-28T00:00:00"/>
    <s v="' 07.01.25041.9441707-6"/>
    <s v="1 | 1"/>
    <x v="1"/>
    <x v="1"/>
    <n v="-45874.49"/>
    <x v="8"/>
    <x v="8"/>
    <s v="REF. IRPJ 4Âº TRIM/2024 QUOTA 2"/>
    <x v="0"/>
    <x v="0"/>
    <x v="0"/>
    <n v="2001"/>
    <x v="0"/>
    <n v="20011"/>
    <s v="CORPORATIVO (Administrativo)"/>
    <x v="1"/>
    <x v="1"/>
    <x v="4"/>
    <x v="4"/>
    <x v="5"/>
    <x v="5"/>
  </r>
  <r>
    <x v="4"/>
    <s v="SECRETARIA DA RECEITA FEDERAL DO BRASIL - RFB"/>
    <x v="2"/>
    <d v="2025-02-13T00:00:00"/>
    <d v="2025-02-28T00:00:00"/>
    <s v="' 07.18.25042.6356163-6"/>
    <s v="1 | 1"/>
    <x v="1"/>
    <x v="1"/>
    <n v="-7762.23"/>
    <x v="89"/>
    <x v="88"/>
    <s v="REF. Processo RELP SN PARC 34/188  "/>
    <x v="0"/>
    <x v="0"/>
    <x v="0"/>
    <n v="2001"/>
    <x v="0"/>
    <n v="20011"/>
    <s v="CORPORATIVO (Administrativo)"/>
    <x v="1"/>
    <x v="1"/>
    <x v="5"/>
    <x v="5"/>
    <x v="6"/>
    <x v="6"/>
  </r>
  <r>
    <x v="4"/>
    <s v="SECRETARIA DA RECEITA FEDERAL DO BRASIL - RFB"/>
    <x v="2"/>
    <d v="2025-02-13T00:00:00"/>
    <d v="2025-02-28T00:00:00"/>
    <s v="'1040801"/>
    <s v="1 | 1"/>
    <x v="1"/>
    <x v="1"/>
    <n v="-127614.93"/>
    <x v="61"/>
    <x v="60"/>
    <s v="REF.  PARCSN  - PARCSN  - EKO PARC 26 DE 60 - DEB CC"/>
    <x v="0"/>
    <x v="0"/>
    <x v="0"/>
    <n v="2001"/>
    <x v="0"/>
    <n v="20011"/>
    <s v="CORPORATIVO (Administrativo)"/>
    <x v="1"/>
    <x v="1"/>
    <x v="5"/>
    <x v="5"/>
    <x v="6"/>
    <x v="6"/>
  </r>
  <r>
    <x v="4"/>
    <s v="SECRETARIA DE ESTADO DE FAZENDA - SEFAZ"/>
    <x v="4"/>
    <d v="2024-01-14T00:00:00"/>
    <d v="2024-01-22T00:00:00"/>
    <s v="'1022017"/>
    <s v="1 | 1"/>
    <x v="1"/>
    <x v="0"/>
    <n v="-1144.8499999999999"/>
    <x v="35"/>
    <x v="35"/>
    <s v="REF. IPVA -2024"/>
    <x v="5"/>
    <x v="0"/>
    <x v="0"/>
    <n v="3001"/>
    <x v="5"/>
    <n v="30011"/>
    <s v="CONTROLADORIA (Administrativo)"/>
    <x v="0"/>
    <x v="1"/>
    <x v="9"/>
    <x v="9"/>
    <x v="12"/>
    <x v="12"/>
  </r>
  <r>
    <x v="4"/>
    <s v="SECRETARIA DE ESTADO DE FAZENDA - SEFAZ"/>
    <x v="4"/>
    <d v="2024-01-14T00:00:00"/>
    <d v="2024-01-24T00:00:00"/>
    <s v="'1022034"/>
    <s v="1 | 1"/>
    <x v="1"/>
    <x v="0"/>
    <n v="-953.15"/>
    <x v="35"/>
    <x v="35"/>
    <s v="REF. IPVA -2024"/>
    <x v="5"/>
    <x v="0"/>
    <x v="0"/>
    <n v="3001"/>
    <x v="5"/>
    <n v="30011"/>
    <s v="CONTROLADORIA (Administrativo)"/>
    <x v="0"/>
    <x v="1"/>
    <x v="9"/>
    <x v="9"/>
    <x v="12"/>
    <x v="12"/>
  </r>
  <r>
    <x v="4"/>
    <s v="SECRETARIA DE ESTADO DE FAZENDA - SEFAZ"/>
    <x v="4"/>
    <d v="2024-01-15T00:00:00"/>
    <d v="2024-01-25T00:00:00"/>
    <s v="'1022046"/>
    <s v="1 | 1"/>
    <x v="1"/>
    <x v="0"/>
    <n v="-953.15"/>
    <x v="35"/>
    <x v="35"/>
    <s v="REF. IPVA -2024"/>
    <x v="5"/>
    <x v="0"/>
    <x v="0"/>
    <n v="3001"/>
    <x v="5"/>
    <n v="30011"/>
    <s v="CONTROLADORIA (Administrativo)"/>
    <x v="0"/>
    <x v="1"/>
    <x v="9"/>
    <x v="9"/>
    <x v="12"/>
    <x v="12"/>
  </r>
  <r>
    <x v="4"/>
    <s v="SECRETARIA DE ESTADO DE FAZENDA - SEFAZ"/>
    <x v="4"/>
    <d v="2024-01-15T00:00:00"/>
    <d v="2024-02-01T00:00:00"/>
    <s v="'1022074"/>
    <s v="1 | 1"/>
    <x v="1"/>
    <x v="0"/>
    <n v="-953.15"/>
    <x v="35"/>
    <x v="35"/>
    <s v="REF. IPVA -2024"/>
    <x v="5"/>
    <x v="0"/>
    <x v="0"/>
    <n v="3001"/>
    <x v="5"/>
    <n v="30011"/>
    <s v="CONTROLADORIA (Administrativo)"/>
    <x v="0"/>
    <x v="1"/>
    <x v="9"/>
    <x v="9"/>
    <x v="12"/>
    <x v="12"/>
  </r>
  <r>
    <x v="4"/>
    <s v="SECRETARIA DE ESTADO DE FAZENDA - SEFAZ"/>
    <x v="4"/>
    <d v="2024-01-16T00:00:00"/>
    <d v="2024-01-16T00:00:00"/>
    <s v="'1021958"/>
    <s v="1 | 1"/>
    <x v="1"/>
    <x v="0"/>
    <n v="-7971.93"/>
    <x v="35"/>
    <x v="35"/>
    <s v="REF. IPVA -2023"/>
    <x v="5"/>
    <x v="0"/>
    <x v="0"/>
    <n v="3001"/>
    <x v="5"/>
    <n v="30011"/>
    <s v="CONTROLADORIA (Administrativo)"/>
    <x v="0"/>
    <x v="1"/>
    <x v="9"/>
    <x v="9"/>
    <x v="12"/>
    <x v="12"/>
  </r>
  <r>
    <x v="4"/>
    <s v="SECRETARIA DE ESTADO DE FAZENDA - SEFAZ"/>
    <x v="4"/>
    <d v="2024-01-18T00:00:00"/>
    <d v="2024-01-18T00:00:00"/>
    <s v="'1022091"/>
    <s v="1 | 1"/>
    <x v="1"/>
    <x v="0"/>
    <n v="-11005.82"/>
    <x v="35"/>
    <x v="35"/>
    <s v="REF. IPVA EM ABERTO"/>
    <x v="5"/>
    <x v="0"/>
    <x v="0"/>
    <n v="3001"/>
    <x v="5"/>
    <n v="30011"/>
    <s v="CONTROLADORIA (Administrativo)"/>
    <x v="0"/>
    <x v="1"/>
    <x v="9"/>
    <x v="9"/>
    <x v="12"/>
    <x v="12"/>
  </r>
  <r>
    <x v="4"/>
    <s v="SECRETARIA DE ESTADO DE FAZENDA - SEFAZ"/>
    <x v="5"/>
    <d v="2024-01-16T00:00:00"/>
    <d v="2024-01-23T00:00:00"/>
    <s v="'1021982"/>
    <s v="1 | 1"/>
    <x v="1"/>
    <x v="0"/>
    <n v="-1742.59"/>
    <x v="35"/>
    <x v="35"/>
    <s v="REF. IPVA -2024"/>
    <x v="5"/>
    <x v="0"/>
    <x v="0"/>
    <n v="3001"/>
    <x v="5"/>
    <n v="30011"/>
    <s v="CONTROLADORIA (Administrativo)"/>
    <x v="0"/>
    <x v="1"/>
    <x v="9"/>
    <x v="9"/>
    <x v="12"/>
    <x v="12"/>
  </r>
  <r>
    <x v="4"/>
    <s v="SECRETARIA DE ESTADO DE FAZENDA - SEFAZ"/>
    <x v="5"/>
    <d v="2024-01-16T00:00:00"/>
    <d v="2024-02-02T00:00:00"/>
    <s v="'1021981"/>
    <s v="1 | 1"/>
    <x v="1"/>
    <x v="0"/>
    <n v="-1343.05"/>
    <x v="35"/>
    <x v="35"/>
    <s v="REF. IPVA -2024"/>
    <x v="5"/>
    <x v="0"/>
    <x v="0"/>
    <n v="3001"/>
    <x v="5"/>
    <n v="30011"/>
    <s v="CONTROLADORIA (Administrativo)"/>
    <x v="0"/>
    <x v="1"/>
    <x v="9"/>
    <x v="9"/>
    <x v="12"/>
    <x v="12"/>
  </r>
  <r>
    <x v="4"/>
    <s v="SECRETARIA DE ESTADO DE FAZENDA - SEFAZ"/>
    <x v="5"/>
    <d v="2024-02-15T00:00:00"/>
    <d v="2024-02-21T00:00:00"/>
    <s v="'1022786"/>
    <s v="1 | 1"/>
    <x v="1"/>
    <x v="0"/>
    <n v="-1144.8499999999999"/>
    <x v="35"/>
    <x v="35"/>
    <s v="REF.IPVA 2024 - PLACA :RKV7B00 - PARCELA :02"/>
    <x v="5"/>
    <x v="0"/>
    <x v="0"/>
    <n v="3001"/>
    <x v="5"/>
    <n v="30011"/>
    <s v="CONTROLADORIA (Administrativo)"/>
    <x v="0"/>
    <x v="1"/>
    <x v="9"/>
    <x v="9"/>
    <x v="12"/>
    <x v="12"/>
  </r>
  <r>
    <x v="4"/>
    <s v="SECRETARIA DE ESTADO DE FAZENDA - SEFAZ"/>
    <x v="5"/>
    <d v="2024-02-15T00:00:00"/>
    <d v="2024-02-22T00:00:00"/>
    <s v="'1022690"/>
    <s v="1 | 1"/>
    <x v="1"/>
    <x v="0"/>
    <n v="-1742.59"/>
    <x v="35"/>
    <x v="35"/>
    <s v="REF.IPVA 2024 - PLACA :SRL3B51 - PARCELA :02"/>
    <x v="5"/>
    <x v="0"/>
    <x v="0"/>
    <n v="3001"/>
    <x v="5"/>
    <n v="30011"/>
    <s v="CONTROLADORIA (Administrativo)"/>
    <x v="0"/>
    <x v="1"/>
    <x v="9"/>
    <x v="9"/>
    <x v="12"/>
    <x v="12"/>
  </r>
  <r>
    <x v="4"/>
    <s v="SECRETARIA DE ESTADO DE FAZENDA - SEFAZ"/>
    <x v="5"/>
    <d v="2024-02-15T00:00:00"/>
    <d v="2024-02-23T00:00:00"/>
    <s v="'1022789"/>
    <s v="1 | 1"/>
    <x v="1"/>
    <x v="0"/>
    <n v="-953.15"/>
    <x v="35"/>
    <x v="35"/>
    <s v="REF.IPVA 2024 - PLACA :RJT5C42 - PARCELA :02"/>
    <x v="5"/>
    <x v="0"/>
    <x v="0"/>
    <n v="3001"/>
    <x v="5"/>
    <n v="30011"/>
    <s v="CONTROLADORIA (Administrativo)"/>
    <x v="0"/>
    <x v="1"/>
    <x v="9"/>
    <x v="9"/>
    <x v="12"/>
    <x v="12"/>
  </r>
  <r>
    <x v="4"/>
    <s v="SECRETARIA DE ESTADO DE FAZENDA - SEFAZ"/>
    <x v="5"/>
    <d v="2024-02-15T00:00:00"/>
    <d v="2024-02-26T00:00:00"/>
    <s v="'1022790"/>
    <s v="1 | 1"/>
    <x v="1"/>
    <x v="0"/>
    <n v="-953.15"/>
    <x v="35"/>
    <x v="35"/>
    <s v="REF.IPVA 2024 - PLACA :RKA6D33 - PARCELA :02"/>
    <x v="5"/>
    <x v="0"/>
    <x v="0"/>
    <n v="3001"/>
    <x v="5"/>
    <n v="30011"/>
    <s v="CONTROLADORIA (Administrativo)"/>
    <x v="0"/>
    <x v="1"/>
    <x v="9"/>
    <x v="9"/>
    <x v="12"/>
    <x v="12"/>
  </r>
  <r>
    <x v="4"/>
    <s v="SECRETARIA DE ESTADO DE FAZENDA - SEFAZ"/>
    <x v="5"/>
    <d v="2024-02-15T00:00:00"/>
    <d v="2024-03-06T00:00:00"/>
    <s v="'1022788"/>
    <s v="1 | 1"/>
    <x v="1"/>
    <x v="0"/>
    <n v="-953.15"/>
    <x v="35"/>
    <x v="35"/>
    <s v="REF.IPVA 2024 - PLACA :RIY6D68 - PARCELA :02"/>
    <x v="5"/>
    <x v="0"/>
    <x v="0"/>
    <n v="3001"/>
    <x v="5"/>
    <n v="30011"/>
    <s v="CONTROLADORIA (Administrativo)"/>
    <x v="0"/>
    <x v="1"/>
    <x v="9"/>
    <x v="9"/>
    <x v="12"/>
    <x v="12"/>
  </r>
  <r>
    <x v="4"/>
    <s v="SECRETARIA DE ESTADO DE FAZENDA - SEFAZ"/>
    <x v="5"/>
    <d v="2024-02-15T00:00:00"/>
    <d v="2024-03-08T00:00:00"/>
    <s v="'1022689"/>
    <s v="1 | 1"/>
    <x v="1"/>
    <x v="0"/>
    <n v="-1343.05"/>
    <x v="35"/>
    <x v="35"/>
    <s v="REF.IPVA 2024 - PLACA :RJB2H29 - PARCELA :02"/>
    <x v="5"/>
    <x v="0"/>
    <x v="0"/>
    <n v="3001"/>
    <x v="5"/>
    <n v="30011"/>
    <s v="CONTROLADORIA (Administrativo)"/>
    <x v="0"/>
    <x v="1"/>
    <x v="9"/>
    <x v="9"/>
    <x v="12"/>
    <x v="12"/>
  </r>
  <r>
    <x v="4"/>
    <s v="SECRETARIA DE ESTADO DE FAZENDA - SEFAZ"/>
    <x v="6"/>
    <d v="2024-03-22T00:00:00"/>
    <d v="2024-03-22T00:00:00"/>
    <s v="'1023423"/>
    <s v="1 | 1"/>
    <x v="1"/>
    <x v="0"/>
    <n v="-1144.8599999999999"/>
    <x v="35"/>
    <x v="35"/>
    <s v="REF.IPVA 2024 - PLACA :RKV7B00 - PARCELA :03"/>
    <x v="5"/>
    <x v="0"/>
    <x v="0"/>
    <n v="3001"/>
    <x v="5"/>
    <n v="30011"/>
    <s v="CONTROLADORIA (Administrativo)"/>
    <x v="0"/>
    <x v="1"/>
    <x v="9"/>
    <x v="9"/>
    <x v="12"/>
    <x v="12"/>
  </r>
  <r>
    <x v="4"/>
    <s v="SECRETARIA DE ESTADO DE FAZENDA - SEFAZ"/>
    <x v="6"/>
    <d v="2024-03-26T00:00:00"/>
    <d v="2024-03-26T00:00:00"/>
    <s v="'1023851"/>
    <s v="1 | 1"/>
    <x v="1"/>
    <x v="0"/>
    <n v="-1742.58"/>
    <x v="35"/>
    <x v="35"/>
    <s v="REF.  3 COTA  IPVA DIRETORIA SRL3B51"/>
    <x v="5"/>
    <x v="0"/>
    <x v="0"/>
    <n v="3001"/>
    <x v="5"/>
    <n v="30011"/>
    <s v="CONTROLADORIA (Administrativo)"/>
    <x v="0"/>
    <x v="1"/>
    <x v="9"/>
    <x v="9"/>
    <x v="12"/>
    <x v="12"/>
  </r>
  <r>
    <x v="4"/>
    <s v="SECRETARIA DE ESTADO DE FAZENDA - SEFAZ"/>
    <x v="6"/>
    <d v="2024-03-27T00:00:00"/>
    <d v="2024-03-27T00:00:00"/>
    <s v="'1023445"/>
    <s v="1 | 1"/>
    <x v="1"/>
    <x v="0"/>
    <n v="-953.15"/>
    <x v="35"/>
    <x v="35"/>
    <s v="REF.IPVA 2024 - PLACA :RJT5C42- PARCELA :03"/>
    <x v="5"/>
    <x v="0"/>
    <x v="0"/>
    <n v="3001"/>
    <x v="5"/>
    <n v="30011"/>
    <s v="CONTROLADORIA (Administrativo)"/>
    <x v="0"/>
    <x v="1"/>
    <x v="9"/>
    <x v="9"/>
    <x v="12"/>
    <x v="12"/>
  </r>
  <r>
    <x v="4"/>
    <s v="SECRETARIA DE ESTADO DE FAZENDA - SEFAZ"/>
    <x v="6"/>
    <d v="2024-04-01T00:00:00"/>
    <d v="2024-04-01T00:00:00"/>
    <s v="'1023446"/>
    <s v="1 | 1"/>
    <x v="1"/>
    <x v="0"/>
    <n v="-953.15"/>
    <x v="35"/>
    <x v="35"/>
    <s v="REF.IPVA 2024 - PLACA :RKA6D33- PARCELA :03"/>
    <x v="5"/>
    <x v="0"/>
    <x v="0"/>
    <n v="3001"/>
    <x v="5"/>
    <n v="30011"/>
    <s v="CONTROLADORIA (Administrativo)"/>
    <x v="0"/>
    <x v="1"/>
    <x v="9"/>
    <x v="9"/>
    <x v="12"/>
    <x v="12"/>
  </r>
  <r>
    <x v="4"/>
    <s v="SECRETARIA DE ESTADO DE FAZENDA - SEFAZ"/>
    <x v="7"/>
    <d v="2024-04-05T00:00:00"/>
    <d v="2024-04-05T00:00:00"/>
    <s v="'1024526"/>
    <s v="1 | 1"/>
    <x v="1"/>
    <x v="0"/>
    <n v="-716.12"/>
    <x v="35"/>
    <x v="35"/>
    <s v="REF.IPVA 2024 - PLACA: FQD6J17 - PARCELA :02"/>
    <x v="5"/>
    <x v="0"/>
    <x v="0"/>
    <n v="3001"/>
    <x v="5"/>
    <n v="30011"/>
    <s v="CONTROLADORIA (Administrativo)"/>
    <x v="0"/>
    <x v="3"/>
    <x v="9"/>
    <x v="9"/>
    <x v="12"/>
    <x v="12"/>
  </r>
  <r>
    <x v="4"/>
    <s v="SECRETARIA DE ESTADO DE FAZENDA - SEFAZ"/>
    <x v="7"/>
    <d v="2024-04-05T00:00:00"/>
    <d v="2024-04-05T00:00:00"/>
    <s v="'1024527"/>
    <s v="1 | 1"/>
    <x v="1"/>
    <x v="0"/>
    <n v="-703.41"/>
    <x v="35"/>
    <x v="35"/>
    <s v="REF.IPVA 2024 - PLACA :FQA0C59- PARCELA :02"/>
    <x v="5"/>
    <x v="0"/>
    <x v="0"/>
    <n v="3001"/>
    <x v="5"/>
    <n v="30011"/>
    <s v="CONTROLADORIA (Administrativo)"/>
    <x v="0"/>
    <x v="3"/>
    <x v="9"/>
    <x v="9"/>
    <x v="12"/>
    <x v="12"/>
  </r>
  <r>
    <x v="4"/>
    <s v="SECRETARIA DE ESTADO DE FAZENDA - SEFAZ"/>
    <x v="7"/>
    <d v="2024-04-05T00:00:00"/>
    <d v="2024-04-05T00:00:00"/>
    <s v="'1024533"/>
    <s v="1 | 1"/>
    <x v="1"/>
    <x v="0"/>
    <n v="-641.91999999999996"/>
    <x v="35"/>
    <x v="35"/>
    <s v="REF.IPVA 2024 - PLACA :FQA0C59 - PARCELA :03"/>
    <x v="5"/>
    <x v="0"/>
    <x v="0"/>
    <n v="3001"/>
    <x v="5"/>
    <n v="30011"/>
    <s v="CONTROLADORIA (Administrativo)"/>
    <x v="0"/>
    <x v="3"/>
    <x v="9"/>
    <x v="9"/>
    <x v="12"/>
    <x v="12"/>
  </r>
  <r>
    <x v="4"/>
    <s v="SECRETARIA DE ESTADO DE FAZENDA - SEFAZ"/>
    <x v="7"/>
    <d v="2024-04-05T00:00:00"/>
    <d v="2024-04-05T00:00:00"/>
    <s v="'1024534"/>
    <s v="1 | 1"/>
    <x v="1"/>
    <x v="0"/>
    <n v="-744.76"/>
    <x v="35"/>
    <x v="35"/>
    <s v="REF.IPVA 2024 - PLACA :IVV0F01 - PARCELA :02"/>
    <x v="5"/>
    <x v="0"/>
    <x v="0"/>
    <n v="3001"/>
    <x v="5"/>
    <n v="30011"/>
    <s v="CONTROLADORIA (Administrativo)"/>
    <x v="0"/>
    <x v="3"/>
    <x v="9"/>
    <x v="9"/>
    <x v="12"/>
    <x v="12"/>
  </r>
  <r>
    <x v="4"/>
    <s v="SECRETARIA DE ESTADO DE FAZENDA - SEFAZ"/>
    <x v="7"/>
    <d v="2024-04-05T00:00:00"/>
    <d v="2024-04-05T00:00:00"/>
    <s v="'1024535"/>
    <s v="1 | 1"/>
    <x v="1"/>
    <x v="0"/>
    <n v="-669.51"/>
    <x v="35"/>
    <x v="35"/>
    <s v="REF.IPVA 2024 - PLACA :IVV0F01- PARCELA :03"/>
    <x v="5"/>
    <x v="0"/>
    <x v="0"/>
    <n v="3001"/>
    <x v="5"/>
    <n v="30011"/>
    <s v="CONTROLADORIA (Administrativo)"/>
    <x v="0"/>
    <x v="3"/>
    <x v="9"/>
    <x v="9"/>
    <x v="12"/>
    <x v="12"/>
  </r>
  <r>
    <x v="4"/>
    <s v="SECRETARIA DE ESTADO DE FAZENDA - SEFAZ"/>
    <x v="7"/>
    <d v="2024-04-05T00:00:00"/>
    <d v="2024-04-05T00:00:00"/>
    <s v="'1024536"/>
    <s v="1 | 1"/>
    <x v="1"/>
    <x v="0"/>
    <n v="-734.17"/>
    <x v="35"/>
    <x v="35"/>
    <s v="REF.IPVA 2024 - PLACA :IVU7H94- PARCELA :02"/>
    <x v="5"/>
    <x v="0"/>
    <x v="0"/>
    <n v="3001"/>
    <x v="5"/>
    <n v="30011"/>
    <s v="CONTROLADORIA (Administrativo)"/>
    <x v="0"/>
    <x v="3"/>
    <x v="9"/>
    <x v="9"/>
    <x v="12"/>
    <x v="12"/>
  </r>
  <r>
    <x v="4"/>
    <s v="SECRETARIA DE ESTADO DE FAZENDA - SEFAZ"/>
    <x v="7"/>
    <d v="2024-04-05T00:00:00"/>
    <d v="2024-04-05T00:00:00"/>
    <s v="'1024538"/>
    <s v="1 | 1"/>
    <x v="1"/>
    <x v="0"/>
    <n v="-1118.52"/>
    <x v="35"/>
    <x v="35"/>
    <s v="REF.IPVA 2024 - PLACA :RIV2A86- PARCELA :02"/>
    <x v="5"/>
    <x v="0"/>
    <x v="0"/>
    <n v="3001"/>
    <x v="5"/>
    <n v="30011"/>
    <s v="CONTROLADORIA (Administrativo)"/>
    <x v="0"/>
    <x v="3"/>
    <x v="9"/>
    <x v="9"/>
    <x v="12"/>
    <x v="12"/>
  </r>
  <r>
    <x v="4"/>
    <s v="SECRETARIA DE ESTADO DE FAZENDA - SEFAZ"/>
    <x v="7"/>
    <d v="2024-04-05T00:00:00"/>
    <d v="2024-04-05T00:00:00"/>
    <s v="'1024539"/>
    <s v="1 | 1"/>
    <x v="1"/>
    <x v="0"/>
    <n v="-999.66"/>
    <x v="35"/>
    <x v="35"/>
    <s v="REF.IPVA 2024 - PLACA :RIV2A86- PARCELA :03"/>
    <x v="5"/>
    <x v="0"/>
    <x v="0"/>
    <n v="3001"/>
    <x v="5"/>
    <n v="30011"/>
    <s v="CONTROLADORIA (Administrativo)"/>
    <x v="0"/>
    <x v="3"/>
    <x v="9"/>
    <x v="9"/>
    <x v="12"/>
    <x v="12"/>
  </r>
  <r>
    <x v="4"/>
    <s v="SECRETARIA DE ESTADO DE FAZENDA - SEFAZ"/>
    <x v="7"/>
    <d v="2024-04-05T00:00:00"/>
    <d v="2024-04-05T00:00:00"/>
    <s v="'1024540"/>
    <s v="1 | 1"/>
    <x v="1"/>
    <x v="0"/>
    <n v="-1095.43"/>
    <x v="35"/>
    <x v="35"/>
    <s v="REF.IPVA 2024 - PLACA :RJL2E49 - PARCELA :02"/>
    <x v="5"/>
    <x v="0"/>
    <x v="0"/>
    <n v="3001"/>
    <x v="5"/>
    <n v="30011"/>
    <s v="CONTROLADORIA (Administrativo)"/>
    <x v="0"/>
    <x v="3"/>
    <x v="9"/>
    <x v="9"/>
    <x v="12"/>
    <x v="12"/>
  </r>
  <r>
    <x v="4"/>
    <s v="SECRETARIA DE ESTADO DE FAZENDA - SEFAZ"/>
    <x v="7"/>
    <d v="2024-04-05T00:00:00"/>
    <d v="2024-04-05T00:00:00"/>
    <s v="'1024541"/>
    <s v="1 | 1"/>
    <x v="1"/>
    <x v="0"/>
    <n v="-999.66"/>
    <x v="35"/>
    <x v="35"/>
    <s v="REF.IPVA 2024 - PLACA :RJL2E49- PARCELA :03"/>
    <x v="5"/>
    <x v="0"/>
    <x v="0"/>
    <n v="3001"/>
    <x v="5"/>
    <n v="30011"/>
    <s v="CONTROLADORIA (Administrativo)"/>
    <x v="0"/>
    <x v="3"/>
    <x v="9"/>
    <x v="9"/>
    <x v="12"/>
    <x v="12"/>
  </r>
  <r>
    <x v="4"/>
    <s v="SECRETARIA DE ESTADO DE FAZENDA - SEFAZ"/>
    <x v="7"/>
    <d v="2024-04-05T00:00:00"/>
    <d v="2024-04-05T00:00:00"/>
    <s v="'1024542"/>
    <s v="1 | 1"/>
    <x v="1"/>
    <x v="0"/>
    <n v="-1118.52"/>
    <x v="35"/>
    <x v="35"/>
    <s v="REF.IPVA 2024 - PLACA :RJO1I76- PARCELA :02"/>
    <x v="5"/>
    <x v="0"/>
    <x v="0"/>
    <n v="3001"/>
    <x v="5"/>
    <n v="30011"/>
    <s v="CONTROLADORIA (Administrativo)"/>
    <x v="0"/>
    <x v="3"/>
    <x v="9"/>
    <x v="9"/>
    <x v="12"/>
    <x v="12"/>
  </r>
  <r>
    <x v="4"/>
    <s v="SECRETARIA DE ESTADO DE FAZENDA - SEFAZ"/>
    <x v="7"/>
    <d v="2024-04-05T00:00:00"/>
    <d v="2024-04-05T00:00:00"/>
    <s v="'1024543"/>
    <s v="1 | 1"/>
    <x v="1"/>
    <x v="0"/>
    <n v="-999.66"/>
    <x v="35"/>
    <x v="35"/>
    <s v="REF.IPVA 2024 - PLACA :RJO1I76- PARCELA :03"/>
    <x v="5"/>
    <x v="0"/>
    <x v="0"/>
    <n v="3001"/>
    <x v="5"/>
    <n v="30011"/>
    <s v="CONTROLADORIA (Administrativo)"/>
    <x v="0"/>
    <x v="3"/>
    <x v="9"/>
    <x v="9"/>
    <x v="12"/>
    <x v="12"/>
  </r>
  <r>
    <x v="4"/>
    <s v="SECRETARIA DE ESTADO DE FAZENDA - SEFAZ"/>
    <x v="7"/>
    <d v="2024-04-05T00:00:00"/>
    <d v="2024-04-05T00:00:00"/>
    <s v="'1024544"/>
    <s v="1 | 1"/>
    <x v="1"/>
    <x v="0"/>
    <n v="-1149.93"/>
    <x v="35"/>
    <x v="35"/>
    <s v="REF.IPVA 2024 - PLACA :RKG2A62 - PARCELA :02"/>
    <x v="5"/>
    <x v="0"/>
    <x v="0"/>
    <n v="3001"/>
    <x v="5"/>
    <n v="30011"/>
    <s v="CONTROLADORIA (Administrativo)"/>
    <x v="0"/>
    <x v="3"/>
    <x v="9"/>
    <x v="9"/>
    <x v="12"/>
    <x v="12"/>
  </r>
  <r>
    <x v="4"/>
    <s v="SECRETARIA DE ESTADO DE FAZENDA - SEFAZ"/>
    <x v="7"/>
    <d v="2024-04-05T00:00:00"/>
    <d v="2024-04-05T00:00:00"/>
    <s v="'1024545"/>
    <s v="1 | 1"/>
    <x v="1"/>
    <x v="0"/>
    <n v="-1039.33"/>
    <x v="35"/>
    <x v="35"/>
    <s v="REF.IPVA 2024 - PLACA :RKG2A62- PARCELA :03"/>
    <x v="5"/>
    <x v="0"/>
    <x v="0"/>
    <n v="3001"/>
    <x v="5"/>
    <n v="30011"/>
    <s v="CONTROLADORIA (Administrativo)"/>
    <x v="0"/>
    <x v="3"/>
    <x v="9"/>
    <x v="9"/>
    <x v="12"/>
    <x v="12"/>
  </r>
  <r>
    <x v="4"/>
    <s v="SECRETARIA DE ESTADO DE FAZENDA - SEFAZ"/>
    <x v="7"/>
    <d v="2024-04-05T00:00:00"/>
    <d v="2024-04-05T00:00:00"/>
    <s v="'1024546"/>
    <s v="1 | 1"/>
    <x v="1"/>
    <x v="0"/>
    <n v="-1149.93"/>
    <x v="35"/>
    <x v="35"/>
    <s v="REF.IPVA 2024 - PLACA :RKK2C52- PARCELA :02"/>
    <x v="5"/>
    <x v="0"/>
    <x v="0"/>
    <n v="3001"/>
    <x v="5"/>
    <n v="30011"/>
    <s v="CONTROLADORIA (Administrativo)"/>
    <x v="0"/>
    <x v="3"/>
    <x v="9"/>
    <x v="9"/>
    <x v="12"/>
    <x v="12"/>
  </r>
  <r>
    <x v="4"/>
    <s v="SECRETARIA DE ESTADO DE FAZENDA - SEFAZ"/>
    <x v="7"/>
    <d v="2024-04-05T00:00:00"/>
    <d v="2024-04-05T00:00:00"/>
    <s v="'1024547"/>
    <s v="1 | 1"/>
    <x v="1"/>
    <x v="0"/>
    <n v="-1039.33"/>
    <x v="35"/>
    <x v="35"/>
    <s v="REF.IPVA 2024 - PLACA :RKK2C52- PARCELA :03"/>
    <x v="5"/>
    <x v="0"/>
    <x v="0"/>
    <n v="3001"/>
    <x v="5"/>
    <n v="30011"/>
    <s v="CONTROLADORIA (Administrativo)"/>
    <x v="0"/>
    <x v="3"/>
    <x v="9"/>
    <x v="9"/>
    <x v="12"/>
    <x v="12"/>
  </r>
  <r>
    <x v="4"/>
    <s v="SECRETARIA DE ESTADO DE FAZENDA - SEFAZ"/>
    <x v="7"/>
    <d v="2024-04-05T00:00:00"/>
    <d v="2024-04-05T00:00:00"/>
    <s v="'1024548"/>
    <s v="1 | 1"/>
    <x v="1"/>
    <x v="0"/>
    <n v="-1146.6300000000001"/>
    <x v="35"/>
    <x v="35"/>
    <s v="REF.IPVA 2024 - PLACA :RJX2I33- PARCELA :02"/>
    <x v="5"/>
    <x v="0"/>
    <x v="0"/>
    <n v="3001"/>
    <x v="5"/>
    <n v="30011"/>
    <s v="CONTROLADORIA (Administrativo)"/>
    <x v="0"/>
    <x v="3"/>
    <x v="9"/>
    <x v="9"/>
    <x v="12"/>
    <x v="12"/>
  </r>
  <r>
    <x v="4"/>
    <s v="SECRETARIA DE ESTADO DE FAZENDA - SEFAZ"/>
    <x v="7"/>
    <d v="2024-04-05T00:00:00"/>
    <d v="2024-04-05T00:00:00"/>
    <s v="'1024549"/>
    <s v="1 | 1"/>
    <x v="1"/>
    <x v="0"/>
    <n v="-1012.85"/>
    <x v="35"/>
    <x v="35"/>
    <s v="REF.IPVA 2024 - PLACA :RJX2I33 - PARCELA :03"/>
    <x v="5"/>
    <x v="0"/>
    <x v="0"/>
    <n v="3001"/>
    <x v="5"/>
    <n v="30011"/>
    <s v="CONTROLADORIA (Administrativo)"/>
    <x v="0"/>
    <x v="3"/>
    <x v="9"/>
    <x v="9"/>
    <x v="12"/>
    <x v="12"/>
  </r>
  <r>
    <x v="4"/>
    <s v="SECRETARIA DE ESTADO DE FAZENDA - SEFAZ"/>
    <x v="7"/>
    <d v="2024-04-05T00:00:00"/>
    <d v="2024-04-05T00:00:00"/>
    <s v="'1024550"/>
    <s v="1 | 1"/>
    <x v="1"/>
    <x v="0"/>
    <n v="-1149.93"/>
    <x v="35"/>
    <x v="35"/>
    <s v="REF.IPVA 2024 - PLACA :RIT2B32- PARCELA :02"/>
    <x v="5"/>
    <x v="0"/>
    <x v="0"/>
    <n v="3001"/>
    <x v="5"/>
    <n v="30011"/>
    <s v="CONTROLADORIA (Administrativo)"/>
    <x v="0"/>
    <x v="3"/>
    <x v="9"/>
    <x v="9"/>
    <x v="12"/>
    <x v="12"/>
  </r>
  <r>
    <x v="4"/>
    <s v="SECRETARIA DE ESTADO DE FAZENDA - SEFAZ"/>
    <x v="7"/>
    <d v="2024-04-05T00:00:00"/>
    <d v="2024-04-05T00:00:00"/>
    <s v="'1024551"/>
    <s v="1 | 1"/>
    <x v="1"/>
    <x v="0"/>
    <n v="-1039.33"/>
    <x v="35"/>
    <x v="35"/>
    <s v="REF.IPVA 2024 - PLACA :RIT2B32- PARCELA :03"/>
    <x v="5"/>
    <x v="0"/>
    <x v="0"/>
    <n v="3001"/>
    <x v="5"/>
    <n v="30011"/>
    <s v="CONTROLADORIA (Administrativo)"/>
    <x v="0"/>
    <x v="3"/>
    <x v="9"/>
    <x v="9"/>
    <x v="12"/>
    <x v="12"/>
  </r>
  <r>
    <x v="4"/>
    <s v="SECRETARIA DE ESTADO DE FAZENDA - SEFAZ"/>
    <x v="7"/>
    <d v="2024-04-05T00:00:00"/>
    <d v="2024-04-05T00:00:00"/>
    <s v="'1024554"/>
    <s v="1 | 1"/>
    <x v="1"/>
    <x v="0"/>
    <n v="-1108.6199999999999"/>
    <x v="35"/>
    <x v="35"/>
    <s v="REF.IPVA 2024 - PLACA :RJC3G78- PARCELA :02"/>
    <x v="5"/>
    <x v="0"/>
    <x v="0"/>
    <n v="3001"/>
    <x v="5"/>
    <n v="30011"/>
    <s v="CONTROLADORIA (Administrativo)"/>
    <x v="0"/>
    <x v="3"/>
    <x v="9"/>
    <x v="9"/>
    <x v="12"/>
    <x v="12"/>
  </r>
  <r>
    <x v="4"/>
    <s v="SECRETARIA DE ESTADO DE FAZENDA - SEFAZ"/>
    <x v="7"/>
    <d v="2024-04-05T00:00:00"/>
    <d v="2024-04-05T00:00:00"/>
    <s v="'1024555"/>
    <s v="1 | 1"/>
    <x v="1"/>
    <x v="0"/>
    <n v="-999.66"/>
    <x v="35"/>
    <x v="35"/>
    <s v="REF.IPVA 2024 - PLACA :RJC3G78- PARCELA :03"/>
    <x v="5"/>
    <x v="0"/>
    <x v="0"/>
    <n v="3001"/>
    <x v="5"/>
    <n v="30011"/>
    <s v="CONTROLADORIA (Administrativo)"/>
    <x v="0"/>
    <x v="3"/>
    <x v="9"/>
    <x v="9"/>
    <x v="12"/>
    <x v="12"/>
  </r>
  <r>
    <x v="4"/>
    <s v="SECRETARIA DE ESTADO DE FAZENDA - SEFAZ"/>
    <x v="7"/>
    <d v="2024-04-05T00:00:00"/>
    <d v="2024-04-05T00:00:00"/>
    <s v="'1024556"/>
    <s v="1 | 1"/>
    <x v="1"/>
    <x v="0"/>
    <n v="-1426"/>
    <x v="35"/>
    <x v="35"/>
    <s v="REF.IPVA 2024 - PLACA :RJF6G92- PARCELA :02"/>
    <x v="5"/>
    <x v="0"/>
    <x v="0"/>
    <n v="3001"/>
    <x v="5"/>
    <n v="30011"/>
    <s v="CONTROLADORIA (Administrativo)"/>
    <x v="0"/>
    <x v="3"/>
    <x v="9"/>
    <x v="9"/>
    <x v="12"/>
    <x v="12"/>
  </r>
  <r>
    <x v="4"/>
    <s v="SECRETARIA DE ESTADO DE FAZENDA - SEFAZ"/>
    <x v="7"/>
    <d v="2024-04-05T00:00:00"/>
    <d v="2024-04-05T00:00:00"/>
    <s v="'1024557"/>
    <s v="1 | 1"/>
    <x v="1"/>
    <x v="0"/>
    <n v="-1288.8699999999999"/>
    <x v="35"/>
    <x v="35"/>
    <s v="REF.IPVA 2024 - PLACA :RJF6G92- PARCELA :03"/>
    <x v="5"/>
    <x v="0"/>
    <x v="0"/>
    <n v="3001"/>
    <x v="5"/>
    <n v="30011"/>
    <s v="CONTROLADORIA (Administrativo)"/>
    <x v="0"/>
    <x v="3"/>
    <x v="9"/>
    <x v="9"/>
    <x v="12"/>
    <x v="12"/>
  </r>
  <r>
    <x v="4"/>
    <s v="SECRETARIA DE ESTADO DE FAZENDA - SEFAZ"/>
    <x v="7"/>
    <d v="2024-04-05T00:00:00"/>
    <d v="2024-04-05T00:00:00"/>
    <s v="'1024558"/>
    <s v="1 | 1"/>
    <x v="1"/>
    <x v="0"/>
    <n v="-1382.96"/>
    <x v="35"/>
    <x v="35"/>
    <s v="REF.IPVA 2024 - PLACA :RJJ7G77 - PARCELA :02"/>
    <x v="5"/>
    <x v="0"/>
    <x v="0"/>
    <n v="3001"/>
    <x v="5"/>
    <n v="30011"/>
    <s v="CONTROLADORIA (Administrativo)"/>
    <x v="0"/>
    <x v="3"/>
    <x v="9"/>
    <x v="9"/>
    <x v="12"/>
    <x v="12"/>
  </r>
  <r>
    <x v="4"/>
    <s v="SECRETARIA DE ESTADO DE FAZENDA - SEFAZ"/>
    <x v="7"/>
    <d v="2024-04-05T00:00:00"/>
    <d v="2024-04-05T00:00:00"/>
    <s v="'1024559"/>
    <s v="1 | 1"/>
    <x v="1"/>
    <x v="0"/>
    <n v="-1239.67"/>
    <x v="35"/>
    <x v="35"/>
    <s v="REF.IPVA 2024 - PLACA :RJJ7G77- PARCELA :03"/>
    <x v="5"/>
    <x v="0"/>
    <x v="0"/>
    <n v="3001"/>
    <x v="5"/>
    <n v="30011"/>
    <s v="CONTROLADORIA (Administrativo)"/>
    <x v="0"/>
    <x v="3"/>
    <x v="9"/>
    <x v="9"/>
    <x v="12"/>
    <x v="12"/>
  </r>
  <r>
    <x v="4"/>
    <s v="SECRETARIA DE ESTADO DE FAZENDA - SEFAZ"/>
    <x v="7"/>
    <d v="2024-04-05T00:00:00"/>
    <d v="2024-04-05T00:00:00"/>
    <s v="'1024561"/>
    <s v="1 | 1"/>
    <x v="1"/>
    <x v="0"/>
    <n v="-718.24"/>
    <x v="35"/>
    <x v="35"/>
    <s v="REF.IPVA 2024 - PLACA :KWO8B36- PARCELA :02"/>
    <x v="5"/>
    <x v="0"/>
    <x v="0"/>
    <n v="3001"/>
    <x v="5"/>
    <n v="30011"/>
    <s v="CONTROLADORIA (Administrativo)"/>
    <x v="0"/>
    <x v="3"/>
    <x v="9"/>
    <x v="9"/>
    <x v="12"/>
    <x v="12"/>
  </r>
  <r>
    <x v="4"/>
    <s v="SECRETARIA DE ESTADO DE FAZENDA - SEFAZ"/>
    <x v="7"/>
    <d v="2024-04-05T00:00:00"/>
    <d v="2024-04-05T00:00:00"/>
    <s v="'1024562"/>
    <s v="1 | 1"/>
    <x v="1"/>
    <x v="0"/>
    <n v="-641.91999999999996"/>
    <x v="35"/>
    <x v="35"/>
    <s v="REF.IPVA 2024 - PLACA :KWO8B36- PARCELA :03"/>
    <x v="5"/>
    <x v="0"/>
    <x v="0"/>
    <n v="3001"/>
    <x v="5"/>
    <n v="30011"/>
    <s v="CONTROLADORIA (Administrativo)"/>
    <x v="0"/>
    <x v="3"/>
    <x v="9"/>
    <x v="9"/>
    <x v="12"/>
    <x v="12"/>
  </r>
  <r>
    <x v="4"/>
    <s v="SECRETARIA DE ESTADO DE FAZENDA - SEFAZ"/>
    <x v="7"/>
    <d v="2024-04-05T00:00:00"/>
    <d v="2024-04-05T00:00:00"/>
    <s v="'1024563"/>
    <s v="1 | 1"/>
    <x v="1"/>
    <x v="0"/>
    <n v="-501.33"/>
    <x v="35"/>
    <x v="35"/>
    <s v="REF.IPVA 2024 - PLACA :ECT0872- PARCELA :02"/>
    <x v="5"/>
    <x v="0"/>
    <x v="0"/>
    <n v="3001"/>
    <x v="5"/>
    <n v="30011"/>
    <s v="CONTROLADORIA (Administrativo)"/>
    <x v="0"/>
    <x v="3"/>
    <x v="9"/>
    <x v="9"/>
    <x v="12"/>
    <x v="12"/>
  </r>
  <r>
    <x v="4"/>
    <s v="SECRETARIA DE ESTADO DE FAZENDA - SEFAZ"/>
    <x v="7"/>
    <d v="2024-04-05T00:00:00"/>
    <d v="2024-04-05T00:00:00"/>
    <s v="'1024564"/>
    <s v="1 | 1"/>
    <x v="1"/>
    <x v="0"/>
    <n v="-453.13"/>
    <x v="35"/>
    <x v="35"/>
    <s v="REF.IPVA 2024 - PLACA :ECT0872- PARCELA :03"/>
    <x v="5"/>
    <x v="0"/>
    <x v="0"/>
    <n v="3001"/>
    <x v="5"/>
    <n v="30011"/>
    <s v="CONTROLADORIA (Administrativo)"/>
    <x v="0"/>
    <x v="3"/>
    <x v="9"/>
    <x v="9"/>
    <x v="12"/>
    <x v="12"/>
  </r>
  <r>
    <x v="4"/>
    <s v="SECRETARIA DE ESTADO DE FAZENDA - SEFAZ"/>
    <x v="7"/>
    <d v="2024-04-05T00:00:00"/>
    <d v="2024-04-05T00:00:00"/>
    <s v="'1024565"/>
    <s v="1 | 1"/>
    <x v="1"/>
    <x v="0"/>
    <n v="-495.58"/>
    <x v="35"/>
    <x v="35"/>
    <s v="REF.IPVA 2024 - PLACA :KVG4A45- PARCELA :02"/>
    <x v="5"/>
    <x v="0"/>
    <x v="0"/>
    <n v="3001"/>
    <x v="5"/>
    <n v="30011"/>
    <s v="CONTROLADORIA (Administrativo)"/>
    <x v="0"/>
    <x v="3"/>
    <x v="9"/>
    <x v="9"/>
    <x v="12"/>
    <x v="12"/>
  </r>
  <r>
    <x v="4"/>
    <s v="SECRETARIA DE ESTADO DE FAZENDA - SEFAZ"/>
    <x v="7"/>
    <d v="2024-04-05T00:00:00"/>
    <d v="2024-04-05T00:00:00"/>
    <s v="'1024566"/>
    <s v="1 | 1"/>
    <x v="1"/>
    <x v="0"/>
    <n v="-437.27"/>
    <x v="35"/>
    <x v="35"/>
    <s v="REF.IPVA 2024 - PLACA :KVG4A45- PARCELA :03"/>
    <x v="5"/>
    <x v="0"/>
    <x v="0"/>
    <n v="3001"/>
    <x v="5"/>
    <n v="30011"/>
    <s v="CONTROLADORIA (Administrativo)"/>
    <x v="0"/>
    <x v="3"/>
    <x v="9"/>
    <x v="9"/>
    <x v="12"/>
    <x v="12"/>
  </r>
  <r>
    <x v="4"/>
    <s v="SECRETARIA DE ESTADO DE FAZENDA - SEFAZ"/>
    <x v="7"/>
    <d v="2024-04-05T00:00:00"/>
    <d v="2024-04-05T00:00:00"/>
    <s v="'1024568"/>
    <s v="1 | 1"/>
    <x v="1"/>
    <x v="0"/>
    <n v="-571.34"/>
    <x v="35"/>
    <x v="35"/>
    <s v="REF.IPVA 2024 - PLACA :KXC4G00- PARCELA :02"/>
    <x v="5"/>
    <x v="0"/>
    <x v="0"/>
    <n v="3001"/>
    <x v="5"/>
    <n v="30011"/>
    <s v="CONTROLADORIA (Administrativo)"/>
    <x v="0"/>
    <x v="3"/>
    <x v="9"/>
    <x v="9"/>
    <x v="12"/>
    <x v="12"/>
  </r>
  <r>
    <x v="4"/>
    <s v="SECRETARIA DE ESTADO DE FAZENDA - SEFAZ"/>
    <x v="7"/>
    <d v="2024-04-05T00:00:00"/>
    <d v="2024-04-05T00:00:00"/>
    <s v="'1024569"/>
    <s v="1 | 1"/>
    <x v="1"/>
    <x v="0"/>
    <n v="-515.41"/>
    <x v="35"/>
    <x v="35"/>
    <s v="REF.IPVA 2024 - PLACA :KXC4G00- PARCELA :03"/>
    <x v="5"/>
    <x v="0"/>
    <x v="0"/>
    <n v="3001"/>
    <x v="5"/>
    <n v="30011"/>
    <s v="CONTROLADORIA (Administrativo)"/>
    <x v="0"/>
    <x v="3"/>
    <x v="9"/>
    <x v="9"/>
    <x v="12"/>
    <x v="12"/>
  </r>
  <r>
    <x v="4"/>
    <s v="SECRETARIA DE ESTADO DE FAZENDA - SEFAZ"/>
    <x v="7"/>
    <d v="2024-04-05T00:00:00"/>
    <d v="2024-04-05T00:00:00"/>
    <s v="'1024570"/>
    <s v="1 | 1"/>
    <x v="1"/>
    <x v="0"/>
    <n v="-538.09"/>
    <x v="35"/>
    <x v="35"/>
    <s v="REF.IPVA 2024 - PLACA :LPW6F89- PARCELA :02"/>
    <x v="5"/>
    <x v="0"/>
    <x v="0"/>
    <n v="3001"/>
    <x v="5"/>
    <n v="30011"/>
    <s v="CONTROLADORIA (Administrativo)"/>
    <x v="0"/>
    <x v="3"/>
    <x v="9"/>
    <x v="9"/>
    <x v="12"/>
    <x v="12"/>
  </r>
  <r>
    <x v="4"/>
    <s v="SECRETARIA DE ESTADO DE FAZENDA - SEFAZ"/>
    <x v="7"/>
    <d v="2024-04-05T00:00:00"/>
    <d v="2024-04-05T00:00:00"/>
    <s v="'1024572"/>
    <s v="1 | 1"/>
    <x v="1"/>
    <x v="0"/>
    <n v="-491.06"/>
    <x v="35"/>
    <x v="35"/>
    <s v="REF.IPVA 2024 - PLACA :LPW6F89- PARCELA :03"/>
    <x v="5"/>
    <x v="0"/>
    <x v="0"/>
    <n v="3001"/>
    <x v="5"/>
    <n v="30011"/>
    <s v="CONTROLADORIA (Administrativo)"/>
    <x v="0"/>
    <x v="3"/>
    <x v="9"/>
    <x v="9"/>
    <x v="12"/>
    <x v="12"/>
  </r>
  <r>
    <x v="4"/>
    <s v="SECRETARIA DE ESTADO DE FAZENDA - SEFAZ"/>
    <x v="7"/>
    <d v="2024-04-05T00:00:00"/>
    <d v="2024-04-05T00:00:00"/>
    <s v="'1024573"/>
    <s v="1 | 1"/>
    <x v="1"/>
    <x v="0"/>
    <n v="-709.05"/>
    <x v="35"/>
    <x v="35"/>
    <s v="REF.IPVA 2024 - PLACA :LRA4E63- PARCELA :02"/>
    <x v="5"/>
    <x v="0"/>
    <x v="0"/>
    <n v="3001"/>
    <x v="5"/>
    <n v="30011"/>
    <s v="CONTROLADORIA (Administrativo)"/>
    <x v="0"/>
    <x v="3"/>
    <x v="9"/>
    <x v="9"/>
    <x v="12"/>
    <x v="12"/>
  </r>
  <r>
    <x v="4"/>
    <s v="SECRETARIA DE ESTADO DE FAZENDA - SEFAZ"/>
    <x v="7"/>
    <d v="2024-04-05T00:00:00"/>
    <d v="2024-04-05T00:00:00"/>
    <s v="'1024574"/>
    <s v="1 | 1"/>
    <x v="1"/>
    <x v="0"/>
    <n v="-626.33000000000004"/>
    <x v="35"/>
    <x v="35"/>
    <s v="REF.IPVA 2024 - PLACA :LRA4E63- PARCELA :03"/>
    <x v="5"/>
    <x v="0"/>
    <x v="0"/>
    <n v="3001"/>
    <x v="5"/>
    <n v="30011"/>
    <s v="CONTROLADORIA (Administrativo)"/>
    <x v="0"/>
    <x v="3"/>
    <x v="9"/>
    <x v="9"/>
    <x v="12"/>
    <x v="12"/>
  </r>
  <r>
    <x v="4"/>
    <s v="SECRETARIA DE ESTADO DE FAZENDA - SEFAZ"/>
    <x v="7"/>
    <d v="2024-04-05T00:00:00"/>
    <d v="2024-04-05T00:00:00"/>
    <s v="'1024575"/>
    <s v="1 | 1"/>
    <x v="1"/>
    <x v="0"/>
    <n v="-709.05"/>
    <x v="35"/>
    <x v="35"/>
    <s v="REF.IPVA 2024 - PLACA :LRA4433- PARCELA :02"/>
    <x v="5"/>
    <x v="0"/>
    <x v="0"/>
    <n v="3001"/>
    <x v="5"/>
    <n v="30011"/>
    <s v="CONTROLADORIA (Administrativo)"/>
    <x v="0"/>
    <x v="3"/>
    <x v="9"/>
    <x v="9"/>
    <x v="12"/>
    <x v="12"/>
  </r>
  <r>
    <x v="4"/>
    <s v="SECRETARIA DE ESTADO DE FAZENDA - SEFAZ"/>
    <x v="7"/>
    <d v="2024-04-05T00:00:00"/>
    <d v="2024-04-05T00:00:00"/>
    <s v="'1024577"/>
    <s v="1 | 1"/>
    <x v="1"/>
    <x v="0"/>
    <n v="-626.33000000000004"/>
    <x v="35"/>
    <x v="35"/>
    <s v="REF.IPVA 2024 - PLACA :LRA4433- PARCELA :03"/>
    <x v="5"/>
    <x v="0"/>
    <x v="0"/>
    <n v="3001"/>
    <x v="5"/>
    <n v="30011"/>
    <s v="CONTROLADORIA (Administrativo)"/>
    <x v="0"/>
    <x v="3"/>
    <x v="9"/>
    <x v="9"/>
    <x v="12"/>
    <x v="12"/>
  </r>
  <r>
    <x v="4"/>
    <s v="SECRETARIA DE ESTADO DE FAZENDA - SEFAZ"/>
    <x v="7"/>
    <d v="2024-04-05T00:00:00"/>
    <d v="2024-04-05T00:00:00"/>
    <s v="'1024579"/>
    <s v="1 | 1"/>
    <x v="1"/>
    <x v="0"/>
    <n v="-1193.3900000000001"/>
    <x v="35"/>
    <x v="35"/>
    <s v="REF.IPVA 2024 - PLACA :RKF7B36- PARCELA :02"/>
    <x v="5"/>
    <x v="0"/>
    <x v="0"/>
    <n v="3001"/>
    <x v="5"/>
    <n v="30011"/>
    <s v="CONTROLADORIA (Administrativo)"/>
    <x v="0"/>
    <x v="3"/>
    <x v="9"/>
    <x v="9"/>
    <x v="12"/>
    <x v="12"/>
  </r>
  <r>
    <x v="4"/>
    <s v="SECRETARIA DE ESTADO DE FAZENDA - SEFAZ"/>
    <x v="7"/>
    <d v="2024-04-05T00:00:00"/>
    <d v="2024-04-05T00:00:00"/>
    <s v="'1024580"/>
    <s v="1 | 1"/>
    <x v="1"/>
    <x v="0"/>
    <n v="-1066.58"/>
    <x v="35"/>
    <x v="35"/>
    <s v="REF.IPVA 2024 - PLACA :RKF7B36- PARCELA :03"/>
    <x v="5"/>
    <x v="0"/>
    <x v="0"/>
    <n v="3001"/>
    <x v="5"/>
    <n v="30011"/>
    <s v="CONTROLADORIA (Administrativo)"/>
    <x v="0"/>
    <x v="3"/>
    <x v="9"/>
    <x v="9"/>
    <x v="12"/>
    <x v="12"/>
  </r>
  <r>
    <x v="4"/>
    <s v="SECRETARIA DE ESTADO DE FAZENDA - SEFAZ"/>
    <x v="7"/>
    <d v="2024-04-05T00:00:00"/>
    <d v="2024-04-05T00:00:00"/>
    <s v="'1024587"/>
    <s v="1 | 1"/>
    <x v="1"/>
    <x v="0"/>
    <n v="-734.17"/>
    <x v="35"/>
    <x v="35"/>
    <s v="REF.IPVA 2024 - PLACA :FSG4F14 - PARCELA :02"/>
    <x v="5"/>
    <x v="0"/>
    <x v="0"/>
    <n v="3001"/>
    <x v="5"/>
    <n v="30011"/>
    <s v="CONTROLADORIA (Administrativo)"/>
    <x v="0"/>
    <x v="3"/>
    <x v="9"/>
    <x v="9"/>
    <x v="12"/>
    <x v="12"/>
  </r>
  <r>
    <x v="4"/>
    <s v="SECRETARIA DE ESTADO DE FAZENDA - SEFAZ"/>
    <x v="7"/>
    <d v="2024-04-05T00:00:00"/>
    <d v="2024-04-05T00:00:00"/>
    <s v="'1024588"/>
    <s v="1 | 1"/>
    <x v="1"/>
    <x v="0"/>
    <n v="-648.27"/>
    <x v="35"/>
    <x v="35"/>
    <s v="REF.IPVA 2024 - PLACA :FSG4F14- PARCELA :03"/>
    <x v="5"/>
    <x v="0"/>
    <x v="0"/>
    <n v="3001"/>
    <x v="5"/>
    <n v="30011"/>
    <s v="CONTROLADORIA (Administrativo)"/>
    <x v="0"/>
    <x v="3"/>
    <x v="9"/>
    <x v="9"/>
    <x v="12"/>
    <x v="12"/>
  </r>
  <r>
    <x v="4"/>
    <s v="SECRETARIA DE ESTADO DE FAZENDA - SEFAZ"/>
    <x v="7"/>
    <d v="2024-04-09T00:00:00"/>
    <d v="2024-04-09T00:00:00"/>
    <s v="'1023475"/>
    <s v="1 | 1"/>
    <x v="1"/>
    <x v="0"/>
    <n v="-953.15"/>
    <x v="35"/>
    <x v="35"/>
    <s v="REF.IPVA 2024 - PLACA :RIY6D68 - PARCELA :03"/>
    <x v="5"/>
    <x v="0"/>
    <x v="0"/>
    <n v="3001"/>
    <x v="5"/>
    <n v="30011"/>
    <s v="CONTROLADORIA (Administrativo)"/>
    <x v="0"/>
    <x v="3"/>
    <x v="9"/>
    <x v="9"/>
    <x v="12"/>
    <x v="12"/>
  </r>
  <r>
    <x v="4"/>
    <s v="SECRETARIA DE ESTADO DE FAZENDA - SEFAZ"/>
    <x v="7"/>
    <d v="2024-04-09T00:00:00"/>
    <d v="2024-04-10T00:00:00"/>
    <s v="'01366148689"/>
    <s v="1 | 1"/>
    <x v="1"/>
    <x v="0"/>
    <n v="-4786.4399999999996"/>
    <x v="35"/>
    <x v="35"/>
    <s v="REF.IPVA 2024 - PLACA :SQX9I38 - COTA INTEGRAL"/>
    <x v="5"/>
    <x v="0"/>
    <x v="0"/>
    <n v="3001"/>
    <x v="5"/>
    <n v="30011"/>
    <s v="CONTROLADORIA (Administrativo)"/>
    <x v="0"/>
    <x v="3"/>
    <x v="9"/>
    <x v="9"/>
    <x v="12"/>
    <x v="12"/>
  </r>
  <r>
    <x v="4"/>
    <s v="SECRETARIA DE ESTADO DE FAZENDA - SEFAZ"/>
    <x v="7"/>
    <d v="2024-04-09T00:00:00"/>
    <d v="2024-04-10T00:00:00"/>
    <s v="'01366160204"/>
    <s v="1 | 1"/>
    <x v="1"/>
    <x v="0"/>
    <n v="-4786.4399999999996"/>
    <x v="35"/>
    <x v="35"/>
    <s v="REF.IPVA 2024 - PLACA :SQX9I48 - COTA INTEGRAL"/>
    <x v="5"/>
    <x v="0"/>
    <x v="0"/>
    <n v="3001"/>
    <x v="5"/>
    <n v="30011"/>
    <s v="CONTROLADORIA (Administrativo)"/>
    <x v="0"/>
    <x v="3"/>
    <x v="9"/>
    <x v="9"/>
    <x v="12"/>
    <x v="12"/>
  </r>
  <r>
    <x v="4"/>
    <s v="SECRETARIA DE ESTADO DE FAZENDA - SEFAZ"/>
    <x v="7"/>
    <d v="2024-04-09T00:00:00"/>
    <d v="2024-04-10T00:00:00"/>
    <s v="'01366186661"/>
    <s v="1 | 1"/>
    <x v="1"/>
    <x v="0"/>
    <n v="-4817.87"/>
    <x v="35"/>
    <x v="35"/>
    <s v="REF.IPVA 2024 - PLACA :SQX9I57 - COTA INTEGRAL"/>
    <x v="5"/>
    <x v="0"/>
    <x v="0"/>
    <n v="3001"/>
    <x v="5"/>
    <n v="30011"/>
    <s v="CONTROLADORIA (Administrativo)"/>
    <x v="0"/>
    <x v="3"/>
    <x v="9"/>
    <x v="9"/>
    <x v="12"/>
    <x v="12"/>
  </r>
  <r>
    <x v="4"/>
    <s v="SECRETARIA DE ESTADO DE FAZENDA - SEFAZ"/>
    <x v="7"/>
    <d v="2024-04-09T00:00:00"/>
    <d v="2024-04-10T00:00:00"/>
    <s v="'01375130304"/>
    <s v="1 | 1"/>
    <x v="1"/>
    <x v="0"/>
    <n v="-6299.03"/>
    <x v="35"/>
    <x v="35"/>
    <s v="REF.IPVA 2024 - PLACA :SRA6G35- COTA INTEGRAL"/>
    <x v="5"/>
    <x v="0"/>
    <x v="0"/>
    <n v="3001"/>
    <x v="5"/>
    <n v="30011"/>
    <s v="CONTROLADORIA (Administrativo)"/>
    <x v="0"/>
    <x v="3"/>
    <x v="9"/>
    <x v="9"/>
    <x v="12"/>
    <x v="12"/>
  </r>
  <r>
    <x v="4"/>
    <s v="SECRETARIA DE ESTADO DE FAZENDA - SEFAZ"/>
    <x v="1"/>
    <d v="2025-01-24T00:00:00"/>
    <d v="2025-01-27T00:00:00"/>
    <s v="'1039589"/>
    <s v="1 | 1"/>
    <x v="1"/>
    <x v="0"/>
    <n v="-1127.32"/>
    <x v="7"/>
    <x v="7"/>
    <s v="REF. EMISSÃƒO DE GUIA EFD ICMS  - DIFAL - EKO "/>
    <x v="5"/>
    <x v="0"/>
    <x v="0"/>
    <n v="3001"/>
    <x v="5"/>
    <n v="30011"/>
    <s v="CONTROLADORIA (Administrativo)"/>
    <x v="0"/>
    <x v="1"/>
    <x v="0"/>
    <x v="0"/>
    <x v="0"/>
    <x v="0"/>
  </r>
  <r>
    <x v="4"/>
    <s v="SECRETARIA DE ESTADO DE FAZENDA - SEFAZ"/>
    <x v="2"/>
    <d v="2025-02-10T00:00:00"/>
    <d v="2025-02-10T00:00:00"/>
    <s v="'1040457"/>
    <s v="1 | 1"/>
    <x v="1"/>
    <x v="0"/>
    <n v="-41.93"/>
    <x v="7"/>
    <x v="7"/>
    <s v="REF. EMISSÃƒO DE GUIA EFD ICMS  - DIFAL - EKO "/>
    <x v="5"/>
    <x v="0"/>
    <x v="0"/>
    <n v="3001"/>
    <x v="5"/>
    <n v="30011"/>
    <s v="CONTROLADORIA (Administrativo)"/>
    <x v="0"/>
    <x v="1"/>
    <x v="0"/>
    <x v="0"/>
    <x v="0"/>
    <x v="0"/>
  </r>
  <r>
    <x v="4"/>
    <s v="SECRETARIA MUNICIPAL DE FAZENDA"/>
    <x v="4"/>
    <d v="2024-01-09T00:00:00"/>
    <d v="2024-01-10T00:00:00"/>
    <s v="'1021814"/>
    <s v="1 | 1"/>
    <x v="1"/>
    <x v="0"/>
    <n v="-22.99"/>
    <x v="11"/>
    <x v="11"/>
    <s v="REF.   GUIA ISS EKO"/>
    <x v="0"/>
    <x v="0"/>
    <x v="0"/>
    <n v="2001"/>
    <x v="0"/>
    <n v="20017"/>
    <s v="CORPORATIVO (Comum)"/>
    <x v="1"/>
    <x v="1"/>
    <x v="3"/>
    <x v="3"/>
    <x v="4"/>
    <x v="4"/>
  </r>
  <r>
    <x v="4"/>
    <s v="SECRETARIA MUNICIPAL DE FAZENDA"/>
    <x v="4"/>
    <d v="2024-01-09T00:00:00"/>
    <d v="2024-01-31T00:00:00"/>
    <s v="'1021868"/>
    <s v="1 | 1"/>
    <x v="1"/>
    <x v="0"/>
    <n v="-6897.89"/>
    <x v="89"/>
    <x v="88"/>
    <s v="REF.PROC 04/390903/2023 PARC 07 DE 84 (PARCELAMENTO)"/>
    <x v="0"/>
    <x v="0"/>
    <x v="0"/>
    <n v="2001"/>
    <x v="0"/>
    <n v="20011"/>
    <s v="CORPORATIVO (Administrativo)"/>
    <x v="1"/>
    <x v="1"/>
    <x v="5"/>
    <x v="5"/>
    <x v="6"/>
    <x v="6"/>
  </r>
  <r>
    <x v="4"/>
    <s v="SECRETARIA MUNICIPAL DE FAZENDA"/>
    <x v="4"/>
    <d v="2024-01-09T00:00:00"/>
    <d v="2024-01-31T00:00:00"/>
    <s v="'1021869"/>
    <s v="1 | 1"/>
    <x v="1"/>
    <x v="0"/>
    <n v="-3069.17"/>
    <x v="89"/>
    <x v="88"/>
    <s v="REF.PROC 04/390687/2022 PARC 21 DE 84 (PARCELAMENTO)"/>
    <x v="0"/>
    <x v="0"/>
    <x v="0"/>
    <n v="2001"/>
    <x v="0"/>
    <n v="20011"/>
    <s v="CORPORATIVO (Administrativo)"/>
    <x v="1"/>
    <x v="1"/>
    <x v="5"/>
    <x v="5"/>
    <x v="6"/>
    <x v="6"/>
  </r>
  <r>
    <x v="4"/>
    <s v="SECRETARIA MUNICIPAL DE FAZENDA"/>
    <x v="4"/>
    <d v="2024-01-09T00:00:00"/>
    <d v="2024-01-31T00:00:00"/>
    <s v="'1021870"/>
    <s v="1 | 1"/>
    <x v="1"/>
    <x v="0"/>
    <n v="-6212.08"/>
    <x v="89"/>
    <x v="88"/>
    <s v="REF.PROC 04/390638/2022 PARC 21 DE 84 (PARCELAMENTO)"/>
    <x v="0"/>
    <x v="0"/>
    <x v="0"/>
    <n v="2001"/>
    <x v="0"/>
    <n v="20011"/>
    <s v="CORPORATIVO (Administrativo)"/>
    <x v="1"/>
    <x v="1"/>
    <x v="5"/>
    <x v="5"/>
    <x v="6"/>
    <x v="6"/>
  </r>
  <r>
    <x v="4"/>
    <s v="SECRETARIA MUNICIPAL DE FAZENDA"/>
    <x v="4"/>
    <d v="2024-01-26T00:00:00"/>
    <d v="2024-02-16T00:00:00"/>
    <s v="'1022352"/>
    <s v="1 | 1"/>
    <x v="1"/>
    <x v="0"/>
    <n v="-530.36"/>
    <x v="16"/>
    <x v="16"/>
    <s v="REF. VILIGILÃ‚NCIA SANITÃRIA / MULTA "/>
    <x v="4"/>
    <x v="0"/>
    <x v="0"/>
    <n v="8002"/>
    <x v="4"/>
    <n v="80021"/>
    <s v="JURÍDICO (Administrativo)"/>
    <x v="0"/>
    <x v="1"/>
    <x v="0"/>
    <x v="0"/>
    <x v="0"/>
    <x v="0"/>
  </r>
  <r>
    <x v="4"/>
    <s v="SECRETARIA MUNICIPAL DE FAZENDA"/>
    <x v="4"/>
    <d v="2024-02-02T00:00:00"/>
    <d v="2024-02-05T00:00:00"/>
    <s v="'1022482"/>
    <s v="1 | 1"/>
    <x v="1"/>
    <x v="0"/>
    <n v="-314974.96999999997"/>
    <x v="11"/>
    <x v="11"/>
    <s v="REF.  GUIA ISS EKO - 01/2024"/>
    <x v="0"/>
    <x v="0"/>
    <x v="0"/>
    <n v="2001"/>
    <x v="0"/>
    <n v="20017"/>
    <s v="CORPORATIVO (Comum)"/>
    <x v="1"/>
    <x v="1"/>
    <x v="3"/>
    <x v="3"/>
    <x v="4"/>
    <x v="4"/>
  </r>
  <r>
    <x v="4"/>
    <s v="SECRETARIA MUNICIPAL DE FAZENDA"/>
    <x v="5"/>
    <d v="2024-02-15T00:00:00"/>
    <d v="2024-02-29T00:00:00"/>
    <s v="'1022752"/>
    <s v="1 | 1"/>
    <x v="1"/>
    <x v="0"/>
    <n v="-6962.96"/>
    <x v="89"/>
    <x v="88"/>
    <s v="REF.PROC 04/390903/2023 PARC 08 DE 84 (PARCELAMENTO)"/>
    <x v="0"/>
    <x v="0"/>
    <x v="0"/>
    <n v="2001"/>
    <x v="0"/>
    <n v="20011"/>
    <s v="CORPORATIVO (Administrativo)"/>
    <x v="1"/>
    <x v="1"/>
    <x v="5"/>
    <x v="5"/>
    <x v="6"/>
    <x v="6"/>
  </r>
  <r>
    <x v="4"/>
    <s v="SECRETARIA MUNICIPAL DE FAZENDA"/>
    <x v="5"/>
    <d v="2024-02-15T00:00:00"/>
    <d v="2024-02-29T00:00:00"/>
    <s v="'1022754"/>
    <s v="1 | 1"/>
    <x v="1"/>
    <x v="0"/>
    <n v="-3094.72"/>
    <x v="89"/>
    <x v="88"/>
    <s v="REF.PROC 04/390687/2022 PARC 22 DE 84 (PARCELAMENTO)"/>
    <x v="0"/>
    <x v="0"/>
    <x v="0"/>
    <n v="2001"/>
    <x v="0"/>
    <n v="20011"/>
    <s v="CORPORATIVO (Administrativo)"/>
    <x v="1"/>
    <x v="1"/>
    <x v="5"/>
    <x v="5"/>
    <x v="6"/>
    <x v="6"/>
  </r>
  <r>
    <x v="4"/>
    <s v="SECRETARIA MUNICIPAL DE FAZENDA"/>
    <x v="5"/>
    <d v="2024-02-15T00:00:00"/>
    <d v="2024-02-29T00:00:00"/>
    <s v="'1022756"/>
    <s v="1 | 1"/>
    <x v="1"/>
    <x v="0"/>
    <n v="-6263.86"/>
    <x v="89"/>
    <x v="88"/>
    <s v="REF.PROC 04/390638/2022 PARC 22 DE 84 (PARCELAMENTO)"/>
    <x v="0"/>
    <x v="0"/>
    <x v="0"/>
    <n v="2001"/>
    <x v="0"/>
    <n v="20011"/>
    <s v="CORPORATIVO (Administrativo)"/>
    <x v="1"/>
    <x v="1"/>
    <x v="5"/>
    <x v="5"/>
    <x v="6"/>
    <x v="6"/>
  </r>
  <r>
    <x v="4"/>
    <s v="SECRETARIA MUNICIPAL DE FAZENDA"/>
    <x v="6"/>
    <d v="2024-02-29T00:00:00"/>
    <d v="2024-03-14T00:00:00"/>
    <s v="'1023105"/>
    <s v="1 | 1"/>
    <x v="1"/>
    <x v="0"/>
    <n v="-2567.7800000000002"/>
    <x v="89"/>
    <x v="88"/>
    <s v="REF.PROC : 04/390439/2024 PARC 01 DE 84 (PARCELAMENTO)"/>
    <x v="0"/>
    <x v="0"/>
    <x v="0"/>
    <n v="2001"/>
    <x v="0"/>
    <n v="20011"/>
    <s v="CORPORATIVO (Administrativo)"/>
    <x v="1"/>
    <x v="1"/>
    <x v="5"/>
    <x v="5"/>
    <x v="6"/>
    <x v="6"/>
  </r>
  <r>
    <x v="4"/>
    <s v="SECRETARIA MUNICIPAL DE FAZENDA"/>
    <x v="7"/>
    <d v="2024-04-01T00:00:00"/>
    <d v="2024-04-30T00:00:00"/>
    <s v="'1024353"/>
    <s v="1 | 1"/>
    <x v="1"/>
    <x v="0"/>
    <n v="-2593.4699999999998"/>
    <x v="89"/>
    <x v="88"/>
    <s v="REF.PROC : 04/390439/2024 PARC 02 DE 84 (PARCELAMENTO)"/>
    <x v="0"/>
    <x v="0"/>
    <x v="0"/>
    <n v="2001"/>
    <x v="0"/>
    <n v="20011"/>
    <s v="CORPORATIVO (Administrativo)"/>
    <x v="1"/>
    <x v="3"/>
    <x v="5"/>
    <x v="5"/>
    <x v="6"/>
    <x v="6"/>
  </r>
  <r>
    <x v="4"/>
    <s v="SECRETARIA MUNICIPAL DE FAZENDA"/>
    <x v="7"/>
    <d v="2024-04-01T00:00:00"/>
    <d v="2024-04-30T00:00:00"/>
    <s v="'1024354"/>
    <s v="1 | 1"/>
    <x v="1"/>
    <x v="0"/>
    <n v="-6367.41"/>
    <x v="89"/>
    <x v="88"/>
    <s v="REF.PROC 04/390638/2022 PARC 23 DE 84 (PARCELAMENTO)"/>
    <x v="0"/>
    <x v="0"/>
    <x v="0"/>
    <n v="2001"/>
    <x v="0"/>
    <n v="20011"/>
    <s v="CORPORATIVO (Administrativo)"/>
    <x v="1"/>
    <x v="3"/>
    <x v="5"/>
    <x v="5"/>
    <x v="6"/>
    <x v="6"/>
  </r>
  <r>
    <x v="4"/>
    <s v="SECRETARIA MUNICIPAL DE FAZENDA"/>
    <x v="7"/>
    <d v="2024-04-01T00:00:00"/>
    <d v="2024-04-30T00:00:00"/>
    <s v="'1024355"/>
    <s v="1 | 1"/>
    <x v="1"/>
    <x v="0"/>
    <n v="-3145.9"/>
    <x v="89"/>
    <x v="88"/>
    <s v="REF.PROC 04/390687/2022 PARC 23 DE 84 (PARCELAMENTO)"/>
    <x v="0"/>
    <x v="0"/>
    <x v="0"/>
    <n v="2001"/>
    <x v="0"/>
    <n v="20011"/>
    <s v="CORPORATIVO (Administrativo)"/>
    <x v="1"/>
    <x v="3"/>
    <x v="5"/>
    <x v="5"/>
    <x v="6"/>
    <x v="6"/>
  </r>
  <r>
    <x v="4"/>
    <s v="SECRETARIA MUNICIPAL DE FAZENDA"/>
    <x v="7"/>
    <d v="2024-04-01T00:00:00"/>
    <d v="2024-04-30T00:00:00"/>
    <s v="'1024356"/>
    <s v="1 | 1"/>
    <x v="1"/>
    <x v="0"/>
    <n v="-7093.1"/>
    <x v="89"/>
    <x v="88"/>
    <s v="REF.PROC 04/390903/2023 PARC 09 DE 84 (PARCELAMENTO)"/>
    <x v="0"/>
    <x v="0"/>
    <x v="0"/>
    <n v="2001"/>
    <x v="0"/>
    <n v="20011"/>
    <s v="CORPORATIVO (Administrativo)"/>
    <x v="1"/>
    <x v="3"/>
    <x v="5"/>
    <x v="5"/>
    <x v="6"/>
    <x v="6"/>
  </r>
  <r>
    <x v="4"/>
    <s v="SECRETARIA MUNICIPAL DE FAZENDA"/>
    <x v="7"/>
    <d v="2024-04-26T00:00:00"/>
    <d v="2024-04-30T00:00:00"/>
    <s v="'774382"/>
    <s v="1 | 1"/>
    <x v="1"/>
    <x v="0"/>
    <n v="-1340.82"/>
    <x v="99"/>
    <x v="98"/>
    <s v="REF. GUIA RENOVAÃ‡ÃƒO VIGILANCIA SANITARIA 2024"/>
    <x v="13"/>
    <x v="0"/>
    <x v="0"/>
    <n v="5001"/>
    <x v="16"/>
    <n v="50011"/>
    <s v="GERÊNCIA TÉCNICA (Administrativo)"/>
    <x v="0"/>
    <x v="3"/>
    <x v="0"/>
    <x v="0"/>
    <x v="10"/>
    <x v="10"/>
  </r>
  <r>
    <x v="4"/>
    <s v="SECRETARIA MUNICIPAL DE FAZENDA"/>
    <x v="7"/>
    <d v="2024-05-02T00:00:00"/>
    <d v="2024-05-06T00:00:00"/>
    <s v="'1025862"/>
    <s v="1 | 1"/>
    <x v="1"/>
    <x v="0"/>
    <n v="-391270.43"/>
    <x v="11"/>
    <x v="11"/>
    <s v="REF.  GUIA  ISS EKO - 04/2024"/>
    <x v="0"/>
    <x v="0"/>
    <x v="0"/>
    <n v="2001"/>
    <x v="0"/>
    <n v="20017"/>
    <s v="CORPORATIVO (Comum)"/>
    <x v="1"/>
    <x v="3"/>
    <x v="3"/>
    <x v="3"/>
    <x v="4"/>
    <x v="4"/>
  </r>
  <r>
    <x v="4"/>
    <s v="SECRETARIA MUNICIPAL DE FAZENDA"/>
    <x v="8"/>
    <d v="2024-05-20T00:00:00"/>
    <d v="2024-05-29T00:00:00"/>
    <s v="'1026525"/>
    <s v="1 | 1"/>
    <x v="1"/>
    <x v="0"/>
    <n v="-2619.15"/>
    <x v="89"/>
    <x v="88"/>
    <s v="REF. Processo 04/390439/2024   PARC 03 DE 84"/>
    <x v="0"/>
    <x v="0"/>
    <x v="0"/>
    <n v="2001"/>
    <x v="0"/>
    <n v="20011"/>
    <s v="CORPORATIVO (Administrativo)"/>
    <x v="1"/>
    <x v="3"/>
    <x v="5"/>
    <x v="5"/>
    <x v="6"/>
    <x v="6"/>
  </r>
  <r>
    <x v="4"/>
    <s v="SECRETARIA MUNICIPAL DE FAZENDA"/>
    <x v="8"/>
    <d v="2024-05-20T00:00:00"/>
    <d v="2024-05-31T00:00:00"/>
    <s v="'1026522"/>
    <s v="1 | 1"/>
    <x v="1"/>
    <x v="0"/>
    <n v="-7158.22"/>
    <x v="89"/>
    <x v="88"/>
    <s v="REF. Processo 04/390903/2023 PARC 10 DE 84"/>
    <x v="0"/>
    <x v="0"/>
    <x v="0"/>
    <n v="2001"/>
    <x v="0"/>
    <n v="20011"/>
    <s v="CORPORATIVO (Administrativo)"/>
    <x v="1"/>
    <x v="3"/>
    <x v="5"/>
    <x v="5"/>
    <x v="6"/>
    <x v="6"/>
  </r>
  <r>
    <x v="4"/>
    <s v="SECRETARIA MUNICIPAL DE FAZENDA"/>
    <x v="8"/>
    <d v="2024-05-20T00:00:00"/>
    <d v="2024-05-31T00:00:00"/>
    <s v="'1026523"/>
    <s v="1 | 1"/>
    <x v="1"/>
    <x v="0"/>
    <n v="-3171.45"/>
    <x v="89"/>
    <x v="88"/>
    <s v="REF. Processo 04/390687/2022 PARC 24DE 84"/>
    <x v="0"/>
    <x v="0"/>
    <x v="0"/>
    <n v="2001"/>
    <x v="0"/>
    <n v="20011"/>
    <s v="CORPORATIVO (Administrativo)"/>
    <x v="1"/>
    <x v="3"/>
    <x v="5"/>
    <x v="5"/>
    <x v="6"/>
    <x v="6"/>
  </r>
  <r>
    <x v="4"/>
    <s v="SECRETARIA MUNICIPAL DE FAZENDA"/>
    <x v="8"/>
    <d v="2024-05-20T00:00:00"/>
    <d v="2024-05-31T00:00:00"/>
    <s v="'1026524"/>
    <s v="1 | 1"/>
    <x v="1"/>
    <x v="0"/>
    <n v="-6419.19"/>
    <x v="89"/>
    <x v="88"/>
    <s v="REF. Processo 04/390638/2022  PARC 24 DE 84"/>
    <x v="0"/>
    <x v="0"/>
    <x v="0"/>
    <n v="2001"/>
    <x v="0"/>
    <n v="20011"/>
    <s v="CORPORATIVO (Administrativo)"/>
    <x v="1"/>
    <x v="3"/>
    <x v="5"/>
    <x v="5"/>
    <x v="6"/>
    <x v="6"/>
  </r>
  <r>
    <x v="4"/>
    <s v="SECRETARIA MUNICIPAL DE FAZENDA"/>
    <x v="8"/>
    <d v="2024-06-04T00:00:00"/>
    <d v="2024-06-05T00:00:00"/>
    <s v="'1027312"/>
    <s v="1 | 1"/>
    <x v="1"/>
    <x v="0"/>
    <n v="-400958.15"/>
    <x v="11"/>
    <x v="11"/>
    <s v="REF.  GUIA  ISS EKO - 05/2024"/>
    <x v="0"/>
    <x v="0"/>
    <x v="0"/>
    <n v="2001"/>
    <x v="0"/>
    <n v="20017"/>
    <s v="CORPORATIVO (Comum)"/>
    <x v="1"/>
    <x v="3"/>
    <x v="3"/>
    <x v="3"/>
    <x v="4"/>
    <x v="4"/>
  </r>
  <r>
    <x v="4"/>
    <s v="SECRETARIA MUNICIPAL DE FAZENDA"/>
    <x v="9"/>
    <d v="2024-07-02T00:00:00"/>
    <d v="2024-07-03T00:00:00"/>
    <s v="'1028805"/>
    <s v="1 | 1"/>
    <x v="1"/>
    <x v="0"/>
    <n v="-415829.71"/>
    <x v="11"/>
    <x v="11"/>
    <s v="REF.  GUIA  ISS EKO - 06/2024"/>
    <x v="0"/>
    <x v="0"/>
    <x v="0"/>
    <n v="2001"/>
    <x v="0"/>
    <n v="20017"/>
    <s v="CORPORATIVO (Comum)"/>
    <x v="1"/>
    <x v="3"/>
    <x v="3"/>
    <x v="3"/>
    <x v="4"/>
    <x v="4"/>
  </r>
  <r>
    <x v="4"/>
    <s v="SECRETARIA MUNICIPAL DE FAZENDA"/>
    <x v="10"/>
    <d v="2024-08-02T00:00:00"/>
    <d v="2024-08-05T00:00:00"/>
    <s v="'1030460"/>
    <s v="1 | 1"/>
    <x v="1"/>
    <x v="0"/>
    <n v="-401340.92"/>
    <x v="11"/>
    <x v="11"/>
    <s v="REF.  GUIA  ISS EKO - 07/2024"/>
    <x v="0"/>
    <x v="0"/>
    <x v="0"/>
    <n v="2001"/>
    <x v="0"/>
    <n v="20017"/>
    <s v="CORPORATIVO (Comum)"/>
    <x v="1"/>
    <x v="4"/>
    <x v="3"/>
    <x v="3"/>
    <x v="4"/>
    <x v="4"/>
  </r>
  <r>
    <x v="4"/>
    <s v="SECRETARIA MUNICIPAL DE FAZENDA"/>
    <x v="11"/>
    <d v="2024-08-12T00:00:00"/>
    <d v="2024-08-30T00:00:00"/>
    <s v="'1031009"/>
    <s v="1 | 1"/>
    <x v="1"/>
    <x v="0"/>
    <n v="-7353.43"/>
    <x v="89"/>
    <x v="88"/>
    <s v="REF. Processo 04/390903/2023 PARC 14 DE 84"/>
    <x v="0"/>
    <x v="0"/>
    <x v="0"/>
    <n v="2001"/>
    <x v="0"/>
    <n v="20011"/>
    <s v="CORPORATIVO (Administrativo)"/>
    <x v="1"/>
    <x v="4"/>
    <x v="5"/>
    <x v="5"/>
    <x v="6"/>
    <x v="6"/>
  </r>
  <r>
    <x v="4"/>
    <s v="SECRETARIA MUNICIPAL DE FAZENDA"/>
    <x v="11"/>
    <d v="2024-08-12T00:00:00"/>
    <d v="2024-08-30T00:00:00"/>
    <s v="'1031010"/>
    <s v="1 | 1"/>
    <x v="1"/>
    <x v="0"/>
    <n v="-6574.47"/>
    <x v="89"/>
    <x v="88"/>
    <s v="REF. Processo 04/390638/2022  PARC 28  DE 84"/>
    <x v="0"/>
    <x v="0"/>
    <x v="0"/>
    <n v="2001"/>
    <x v="0"/>
    <n v="20011"/>
    <s v="CORPORATIVO (Administrativo)"/>
    <x v="1"/>
    <x v="4"/>
    <x v="5"/>
    <x v="5"/>
    <x v="6"/>
    <x v="6"/>
  </r>
  <r>
    <x v="4"/>
    <s v="SECRETARIA MUNICIPAL DE FAZENDA"/>
    <x v="11"/>
    <d v="2024-08-12T00:00:00"/>
    <d v="2024-08-30T00:00:00"/>
    <s v="'1031011"/>
    <s v="1 | 1"/>
    <x v="1"/>
    <x v="0"/>
    <n v="-3248.19"/>
    <x v="89"/>
    <x v="88"/>
    <s v="REF. Processo 04/390687/2022 PARC 28 de 84"/>
    <x v="0"/>
    <x v="0"/>
    <x v="0"/>
    <n v="2001"/>
    <x v="0"/>
    <n v="20011"/>
    <s v="CORPORATIVO (Administrativo)"/>
    <x v="1"/>
    <x v="4"/>
    <x v="5"/>
    <x v="5"/>
    <x v="6"/>
    <x v="6"/>
  </r>
  <r>
    <x v="4"/>
    <s v="SECRETARIA MUNICIPAL DE FAZENDA"/>
    <x v="11"/>
    <d v="2024-08-12T00:00:00"/>
    <d v="2024-08-30T00:00:00"/>
    <s v="'1031012"/>
    <s v="1 | 1"/>
    <x v="1"/>
    <x v="0"/>
    <n v="-2696.16"/>
    <x v="89"/>
    <x v="88"/>
    <s v="REF. PARC ISS PROC 04 390439 2024 PARC 06 DE 84"/>
    <x v="0"/>
    <x v="0"/>
    <x v="0"/>
    <n v="2001"/>
    <x v="0"/>
    <n v="20011"/>
    <s v="CORPORATIVO (Administrativo)"/>
    <x v="1"/>
    <x v="4"/>
    <x v="5"/>
    <x v="5"/>
    <x v="6"/>
    <x v="6"/>
  </r>
  <r>
    <x v="4"/>
    <s v="SECRETARIA MUNICIPAL DE FAZENDA"/>
    <x v="11"/>
    <d v="2024-09-03T00:00:00"/>
    <d v="2024-09-04T00:00:00"/>
    <s v="'1032026"/>
    <s v="1 | 1"/>
    <x v="1"/>
    <x v="0"/>
    <n v="-418313.09"/>
    <x v="11"/>
    <x v="11"/>
    <s v="REF.  GUIA  ISS EKO - 08/2024"/>
    <x v="0"/>
    <x v="0"/>
    <x v="0"/>
    <n v="2001"/>
    <x v="0"/>
    <n v="20017"/>
    <s v="CORPORATIVO (Comum)"/>
    <x v="1"/>
    <x v="4"/>
    <x v="3"/>
    <x v="3"/>
    <x v="4"/>
    <x v="4"/>
  </r>
  <r>
    <x v="4"/>
    <s v="SECRETARIA MUNICIPAL DE FAZENDA"/>
    <x v="12"/>
    <d v="2024-09-10T00:00:00"/>
    <d v="2024-09-30T00:00:00"/>
    <s v="'1032472"/>
    <s v="1 | 1"/>
    <x v="1"/>
    <x v="0"/>
    <n v="-7418.51"/>
    <x v="89"/>
    <x v="88"/>
    <s v="REF. Processo PARC ISS PROC 04 390903 2023 PARC 15 DE 84"/>
    <x v="0"/>
    <x v="0"/>
    <x v="0"/>
    <n v="2001"/>
    <x v="0"/>
    <n v="20011"/>
    <s v="CORPORATIVO (Administrativo)"/>
    <x v="1"/>
    <x v="4"/>
    <x v="5"/>
    <x v="5"/>
    <x v="6"/>
    <x v="6"/>
  </r>
  <r>
    <x v="4"/>
    <s v="SECRETARIA MUNICIPAL DE FAZENDA"/>
    <x v="12"/>
    <d v="2024-09-10T00:00:00"/>
    <d v="2024-09-30T00:00:00"/>
    <s v="'1032474"/>
    <s v="1 | 1"/>
    <x v="1"/>
    <x v="0"/>
    <n v="-3273.78"/>
    <x v="89"/>
    <x v="88"/>
    <s v="REF. Processo PARC ISS PROC 04 390687 2022 PARC 29 DE 84"/>
    <x v="0"/>
    <x v="0"/>
    <x v="0"/>
    <n v="2001"/>
    <x v="0"/>
    <n v="20011"/>
    <s v="CORPORATIVO (Administrativo)"/>
    <x v="1"/>
    <x v="4"/>
    <x v="5"/>
    <x v="5"/>
    <x v="6"/>
    <x v="6"/>
  </r>
  <r>
    <x v="4"/>
    <s v="SECRETARIA MUNICIPAL DE FAZENDA"/>
    <x v="12"/>
    <d v="2024-09-10T00:00:00"/>
    <d v="2024-09-30T00:00:00"/>
    <s v="'1032475"/>
    <s v="1 | 1"/>
    <x v="1"/>
    <x v="0"/>
    <n v="-6626.25"/>
    <x v="89"/>
    <x v="88"/>
    <s v="REF. Processo PARC ISS PROC 04 390638 2022 PARC 29 DE 84 "/>
    <x v="0"/>
    <x v="0"/>
    <x v="0"/>
    <n v="2001"/>
    <x v="0"/>
    <n v="20011"/>
    <s v="CORPORATIVO (Administrativo)"/>
    <x v="1"/>
    <x v="4"/>
    <x v="5"/>
    <x v="5"/>
    <x v="6"/>
    <x v="6"/>
  </r>
  <r>
    <x v="4"/>
    <s v="SECRETARIA MUNICIPAL DE FAZENDA"/>
    <x v="12"/>
    <d v="2024-09-10T00:00:00"/>
    <d v="2024-09-30T00:00:00"/>
    <s v="'1032476"/>
    <s v="1 | 1"/>
    <x v="1"/>
    <x v="0"/>
    <n v="-2721.84"/>
    <x v="89"/>
    <x v="88"/>
    <s v="REF. PARC ISS PROC 04 390439 2024 PARC 07 DE 84 "/>
    <x v="0"/>
    <x v="0"/>
    <x v="0"/>
    <n v="2001"/>
    <x v="0"/>
    <n v="20011"/>
    <s v="CORPORATIVO (Administrativo)"/>
    <x v="1"/>
    <x v="4"/>
    <x v="5"/>
    <x v="5"/>
    <x v="6"/>
    <x v="6"/>
  </r>
  <r>
    <x v="4"/>
    <s v="SECRETARIA MUNICIPAL DE FAZENDA"/>
    <x v="12"/>
    <d v="2024-09-25T00:00:00"/>
    <d v="2024-09-26T00:00:00"/>
    <s v="'1036638"/>
    <s v="1 | 6"/>
    <x v="1"/>
    <x v="0"/>
    <n v="-1791.36"/>
    <x v="39"/>
    <x v="39"/>
    <s v="REF. IMPOSTO FORO REFERENTE AO PATIO NHJ - Banco: Santander AgÃªncia: 1734 Conta corrente: 01000679-2 Favorecido: AndrÃ© Machado de Oliveira â€“ CPF: 018.378.307-70"/>
    <x v="7"/>
    <x v="0"/>
    <x v="0"/>
    <n v="5008"/>
    <x v="7"/>
    <n v="50081"/>
    <s v="REFORMA LINHA AMARELA (Administrativo)"/>
    <x v="0"/>
    <x v="4"/>
    <x v="11"/>
    <x v="11"/>
    <x v="17"/>
    <x v="17"/>
  </r>
  <r>
    <x v="4"/>
    <s v="SECRETARIA MUNICIPAL DE FAZENDA"/>
    <x v="12"/>
    <d v="2024-09-25T00:00:00"/>
    <d v="2024-09-26T00:00:00"/>
    <s v="'1036638"/>
    <s v="2 | 6"/>
    <x v="1"/>
    <x v="0"/>
    <n v="-1791.36"/>
    <x v="39"/>
    <x v="39"/>
    <s v="REF. IMPOSTO FORO REFERENTE AO PATIO NHJ - Banco: Santander AgÃªncia: 1734 Conta corrente: 01000679-2 Favorecido: AndrÃ© Machado de Oliveira â€“ CPF: 018.378.307-70"/>
    <x v="7"/>
    <x v="0"/>
    <x v="0"/>
    <n v="5008"/>
    <x v="7"/>
    <n v="50081"/>
    <s v="REFORMA LINHA AMARELA (Administrativo)"/>
    <x v="0"/>
    <x v="4"/>
    <x v="11"/>
    <x v="11"/>
    <x v="17"/>
    <x v="17"/>
  </r>
  <r>
    <x v="4"/>
    <s v="SECRETARIA MUNICIPAL DE FAZENDA"/>
    <x v="12"/>
    <d v="2024-10-02T00:00:00"/>
    <d v="2024-10-03T00:00:00"/>
    <s v="'1033592"/>
    <s v="1 | 1"/>
    <x v="1"/>
    <x v="0"/>
    <n v="-448613.46"/>
    <x v="11"/>
    <x v="11"/>
    <s v="REF.  GUIA  ISS EKO - 09/2024"/>
    <x v="0"/>
    <x v="0"/>
    <x v="0"/>
    <n v="2001"/>
    <x v="0"/>
    <n v="20017"/>
    <s v="CORPORATIVO (Comum)"/>
    <x v="1"/>
    <x v="4"/>
    <x v="3"/>
    <x v="3"/>
    <x v="4"/>
    <x v="4"/>
  </r>
  <r>
    <x v="4"/>
    <s v="SECRETARIA MUNICIPAL DE FAZENDA"/>
    <x v="13"/>
    <d v="2024-09-10T00:00:00"/>
    <d v="2024-10-31T00:00:00"/>
    <s v="'1034094"/>
    <s v="1 | 1"/>
    <x v="1"/>
    <x v="0"/>
    <n v="-7483.58"/>
    <x v="89"/>
    <x v="88"/>
    <s v="REF. Processo PARC ISS PROC 04 390903 2023 PARC 16 DE 84"/>
    <x v="0"/>
    <x v="0"/>
    <x v="0"/>
    <n v="2001"/>
    <x v="0"/>
    <n v="20011"/>
    <s v="CORPORATIVO (Administrativo)"/>
    <x v="1"/>
    <x v="0"/>
    <x v="5"/>
    <x v="5"/>
    <x v="6"/>
    <x v="6"/>
  </r>
  <r>
    <x v="4"/>
    <s v="SECRETARIA MUNICIPAL DE FAZENDA"/>
    <x v="13"/>
    <d v="2024-09-25T00:00:00"/>
    <d v="2024-10-25T00:00:00"/>
    <s v="'1036638"/>
    <s v="3 | 6"/>
    <x v="1"/>
    <x v="0"/>
    <n v="-1791.36"/>
    <x v="39"/>
    <x v="39"/>
    <s v="REF. IMPOSTO FORO REFERENTE AO PATIO NHJ - Banco: Santander AgÃªncia: 1734 Conta corrente: 01000679-2 Favorecido: AndrÃ© Machado de Oliveira â€“ CPF: 018.378.307-70"/>
    <x v="7"/>
    <x v="0"/>
    <x v="0"/>
    <n v="5008"/>
    <x v="7"/>
    <n v="50081"/>
    <s v="REFORMA LINHA AMARELA (Administrativo)"/>
    <x v="0"/>
    <x v="0"/>
    <x v="11"/>
    <x v="11"/>
    <x v="17"/>
    <x v="17"/>
  </r>
  <r>
    <x v="4"/>
    <s v="SECRETARIA MUNICIPAL DE FAZENDA"/>
    <x v="13"/>
    <d v="2024-10-02T00:00:00"/>
    <d v="2024-11-05T00:00:00"/>
    <s v="'1035290"/>
    <s v="1 | 1"/>
    <x v="1"/>
    <x v="0"/>
    <n v="-6.3"/>
    <x v="11"/>
    <x v="11"/>
    <s v="REF.  GUIA  ISS EKO - ADICIONAL "/>
    <x v="0"/>
    <x v="0"/>
    <x v="0"/>
    <n v="2001"/>
    <x v="0"/>
    <n v="20017"/>
    <s v="CORPORATIVO (Comum)"/>
    <x v="1"/>
    <x v="0"/>
    <x v="3"/>
    <x v="3"/>
    <x v="4"/>
    <x v="4"/>
  </r>
  <r>
    <x v="4"/>
    <s v="SECRETARIA MUNICIPAL DE FAZENDA"/>
    <x v="13"/>
    <d v="2024-10-10T00:00:00"/>
    <d v="2024-10-31T00:00:00"/>
    <s v="'1034095"/>
    <s v="1 | 1"/>
    <x v="1"/>
    <x v="0"/>
    <n v="-3299.33"/>
    <x v="89"/>
    <x v="88"/>
    <s v="REF. Processo PARC ISS PROC 04 390687 2022 PARC 30 DE 84"/>
    <x v="0"/>
    <x v="0"/>
    <x v="0"/>
    <n v="2001"/>
    <x v="0"/>
    <n v="20011"/>
    <s v="CORPORATIVO (Administrativo)"/>
    <x v="1"/>
    <x v="0"/>
    <x v="5"/>
    <x v="5"/>
    <x v="6"/>
    <x v="6"/>
  </r>
  <r>
    <x v="4"/>
    <s v="SECRETARIA MUNICIPAL DE FAZENDA"/>
    <x v="13"/>
    <d v="2024-10-10T00:00:00"/>
    <d v="2024-10-31T00:00:00"/>
    <s v="'1034096"/>
    <s v="1 | 1"/>
    <x v="1"/>
    <x v="0"/>
    <n v="-6677.98"/>
    <x v="89"/>
    <x v="88"/>
    <s v="REF. Processo PARC ISS PROC 04 390638 2022 PARC 30 DE 84"/>
    <x v="0"/>
    <x v="0"/>
    <x v="0"/>
    <n v="2001"/>
    <x v="0"/>
    <n v="20011"/>
    <s v="CORPORATIVO (Administrativo)"/>
    <x v="1"/>
    <x v="0"/>
    <x v="5"/>
    <x v="5"/>
    <x v="6"/>
    <x v="6"/>
  </r>
  <r>
    <x v="4"/>
    <s v="SECRETARIA MUNICIPAL DE FAZENDA"/>
    <x v="13"/>
    <d v="2024-10-10T00:00:00"/>
    <d v="2024-10-31T00:00:00"/>
    <s v="'1034097"/>
    <s v="1 | 1"/>
    <x v="1"/>
    <x v="0"/>
    <n v="-2747.53"/>
    <x v="89"/>
    <x v="88"/>
    <s v="REF. PARC ISS PROC 04 390439 2024 PARC 08 DE 84"/>
    <x v="0"/>
    <x v="0"/>
    <x v="0"/>
    <n v="2001"/>
    <x v="0"/>
    <n v="20011"/>
    <s v="CORPORATIVO (Administrativo)"/>
    <x v="1"/>
    <x v="0"/>
    <x v="5"/>
    <x v="5"/>
    <x v="6"/>
    <x v="6"/>
  </r>
  <r>
    <x v="4"/>
    <s v="SECRETARIA MUNICIPAL DE FAZENDA"/>
    <x v="13"/>
    <d v="2024-11-03T00:00:00"/>
    <d v="2024-11-05T00:00:00"/>
    <s v="'1035283"/>
    <s v="1 | 1"/>
    <x v="1"/>
    <x v="0"/>
    <n v="-430540.86"/>
    <x v="11"/>
    <x v="11"/>
    <s v="REF.  GUIA  ISS EKO - 10/2024"/>
    <x v="0"/>
    <x v="0"/>
    <x v="0"/>
    <n v="2001"/>
    <x v="0"/>
    <n v="20017"/>
    <s v="CORPORATIVO (Comum)"/>
    <x v="1"/>
    <x v="0"/>
    <x v="3"/>
    <x v="3"/>
    <x v="4"/>
    <x v="4"/>
  </r>
  <r>
    <x v="4"/>
    <s v="SECRETARIA MUNICIPAL DE FAZENDA"/>
    <x v="14"/>
    <d v="2024-09-25T00:00:00"/>
    <d v="2024-11-25T00:00:00"/>
    <s v="'1036638"/>
    <s v="4 | 6"/>
    <x v="1"/>
    <x v="0"/>
    <n v="-1791.36"/>
    <x v="39"/>
    <x v="39"/>
    <s v="REF. IMPOSTO FORO REFERENTE AO PATIO NHJ - Banco: Santander AgÃªncia: 1734 Conta corrente: 01000679-2 Favorecido: AndrÃ© Machado de Oliveira â€“ CPF: 018.378.307-70"/>
    <x v="7"/>
    <x v="0"/>
    <x v="0"/>
    <n v="5008"/>
    <x v="7"/>
    <n v="50081"/>
    <s v="REFORMA LINHA AMARELA (Administrativo)"/>
    <x v="0"/>
    <x v="0"/>
    <x v="11"/>
    <x v="11"/>
    <x v="17"/>
    <x v="17"/>
  </r>
  <r>
    <x v="4"/>
    <s v="SECRETARIA MUNICIPAL DE FAZENDA"/>
    <x v="14"/>
    <d v="2024-11-11T00:00:00"/>
    <d v="2024-11-29T00:00:00"/>
    <s v="'1036053"/>
    <s v="1 | 1"/>
    <x v="1"/>
    <x v="0"/>
    <n v="-7548.65"/>
    <x v="89"/>
    <x v="88"/>
    <s v="REF. Processo PARC ISS PROC 04 390903 2023 PARC 17 DE 84"/>
    <x v="0"/>
    <x v="0"/>
    <x v="0"/>
    <n v="2001"/>
    <x v="0"/>
    <n v="20011"/>
    <s v="CORPORATIVO (Administrativo)"/>
    <x v="1"/>
    <x v="0"/>
    <x v="5"/>
    <x v="5"/>
    <x v="6"/>
    <x v="6"/>
  </r>
  <r>
    <x v="4"/>
    <s v="SECRETARIA MUNICIPAL DE FAZENDA"/>
    <x v="14"/>
    <d v="2024-11-11T00:00:00"/>
    <d v="2024-11-29T00:00:00"/>
    <s v="'1036055"/>
    <s v="1 | 1"/>
    <x v="1"/>
    <x v="0"/>
    <n v="-3324.92"/>
    <x v="89"/>
    <x v="88"/>
    <s v="PARC ISS PROC 04 390687 2022 PARC 31 DE 84"/>
    <x v="0"/>
    <x v="0"/>
    <x v="0"/>
    <n v="2001"/>
    <x v="0"/>
    <n v="20011"/>
    <s v="CORPORATIVO (Administrativo)"/>
    <x v="1"/>
    <x v="0"/>
    <x v="5"/>
    <x v="5"/>
    <x v="6"/>
    <x v="6"/>
  </r>
  <r>
    <x v="4"/>
    <s v="SECRETARIA MUNICIPAL DE FAZENDA"/>
    <x v="14"/>
    <d v="2024-11-11T00:00:00"/>
    <d v="2024-11-29T00:00:00"/>
    <s v="'1036057"/>
    <s v="1 | 1"/>
    <x v="1"/>
    <x v="0"/>
    <n v="-6729.75"/>
    <x v="89"/>
    <x v="88"/>
    <s v="REF. Processo PARC ISS PROC 04 390638 2022 PARC 31 DE 84"/>
    <x v="0"/>
    <x v="0"/>
    <x v="0"/>
    <n v="2001"/>
    <x v="0"/>
    <n v="20011"/>
    <s v="CORPORATIVO (Administrativo)"/>
    <x v="1"/>
    <x v="0"/>
    <x v="5"/>
    <x v="5"/>
    <x v="6"/>
    <x v="6"/>
  </r>
  <r>
    <x v="4"/>
    <s v="SECRETARIA MUNICIPAL DE FAZENDA"/>
    <x v="14"/>
    <d v="2024-11-11T00:00:00"/>
    <d v="2024-11-29T00:00:00"/>
    <s v="'1036058"/>
    <s v="1 | 1"/>
    <x v="1"/>
    <x v="0"/>
    <n v="-2773.21"/>
    <x v="89"/>
    <x v="88"/>
    <s v="REF. PARC ISS PROC 04 390439 2024 PARC 09 DE 84"/>
    <x v="0"/>
    <x v="0"/>
    <x v="0"/>
    <n v="2001"/>
    <x v="0"/>
    <n v="20011"/>
    <s v="CORPORATIVO (Administrativo)"/>
    <x v="1"/>
    <x v="0"/>
    <x v="5"/>
    <x v="5"/>
    <x v="6"/>
    <x v="6"/>
  </r>
  <r>
    <x v="4"/>
    <s v="SECRETARIA MUNICIPAL DE FAZENDA"/>
    <x v="14"/>
    <d v="2024-12-03T00:00:00"/>
    <d v="2024-12-04T00:00:00"/>
    <s v="'1037099"/>
    <s v="1 | 1"/>
    <x v="1"/>
    <x v="0"/>
    <n v="-439722.96"/>
    <x v="11"/>
    <x v="11"/>
    <s v="REF.  GUIA  ISS EKO - 11/2024"/>
    <x v="0"/>
    <x v="0"/>
    <x v="0"/>
    <n v="2001"/>
    <x v="0"/>
    <n v="20017"/>
    <s v="CORPORATIVO (Comum)"/>
    <x v="1"/>
    <x v="0"/>
    <x v="3"/>
    <x v="3"/>
    <x v="4"/>
    <x v="4"/>
  </r>
  <r>
    <x v="4"/>
    <s v="SECRETARIA MUNICIPAL DE FAZENDA"/>
    <x v="0"/>
    <d v="2024-09-25T00:00:00"/>
    <d v="2024-12-25T00:00:00"/>
    <s v="'1036638"/>
    <s v="5 | 6"/>
    <x v="1"/>
    <x v="0"/>
    <n v="-1791.36"/>
    <x v="39"/>
    <x v="39"/>
    <s v="REF. IMPOSTO FORO REFERENTE AO PATIO NHJ - Banco: Santander AgÃªncia: 1734 Conta corrente: 01000679-2 Favorecido: AndrÃ© Machado de Oliveira â€“ CPF: 018.378.307-70"/>
    <x v="7"/>
    <x v="0"/>
    <x v="0"/>
    <n v="5008"/>
    <x v="7"/>
    <n v="50081"/>
    <s v="REFORMA LINHA AMARELA (Administrativo)"/>
    <x v="0"/>
    <x v="0"/>
    <x v="11"/>
    <x v="11"/>
    <x v="17"/>
    <x v="17"/>
  </r>
  <r>
    <x v="4"/>
    <s v="SECRETARIA MUNICIPAL DE FAZENDA"/>
    <x v="0"/>
    <d v="2024-12-10T00:00:00"/>
    <d v="2024-12-30T00:00:00"/>
    <s v="'1037677"/>
    <s v="1 | 1"/>
    <x v="1"/>
    <x v="0"/>
    <n v="-7613.72"/>
    <x v="89"/>
    <x v="88"/>
    <s v="REF. Processo PARC ISS PROC 04 390903 2023 PARC 18 DE 84"/>
    <x v="0"/>
    <x v="0"/>
    <x v="0"/>
    <n v="2001"/>
    <x v="0"/>
    <n v="20011"/>
    <s v="CORPORATIVO (Administrativo)"/>
    <x v="1"/>
    <x v="0"/>
    <x v="5"/>
    <x v="5"/>
    <x v="6"/>
    <x v="6"/>
  </r>
  <r>
    <x v="4"/>
    <s v="SECRETARIA MUNICIPAL DE FAZENDA"/>
    <x v="0"/>
    <d v="2024-12-10T00:00:00"/>
    <d v="2024-12-30T00:00:00"/>
    <s v="'1037678"/>
    <s v="1 | 1"/>
    <x v="1"/>
    <x v="0"/>
    <n v="-3350.51"/>
    <x v="89"/>
    <x v="88"/>
    <s v="REF. Processo PARC ISS PROC 04 390687 2022 PARC 32 DE 84"/>
    <x v="0"/>
    <x v="0"/>
    <x v="0"/>
    <n v="2001"/>
    <x v="0"/>
    <n v="20011"/>
    <s v="CORPORATIVO (Administrativo)"/>
    <x v="1"/>
    <x v="0"/>
    <x v="5"/>
    <x v="5"/>
    <x v="6"/>
    <x v="6"/>
  </r>
  <r>
    <x v="4"/>
    <s v="SECRETARIA MUNICIPAL DE FAZENDA"/>
    <x v="0"/>
    <d v="2024-12-10T00:00:00"/>
    <d v="2024-12-30T00:00:00"/>
    <s v="'1037680"/>
    <s v="1 | 1"/>
    <x v="1"/>
    <x v="0"/>
    <n v="-6781.53"/>
    <x v="89"/>
    <x v="88"/>
    <s v="REF. Processo PARC ISS PROC 04 390638 2022 PARC 32 DE 84"/>
    <x v="0"/>
    <x v="0"/>
    <x v="0"/>
    <n v="2001"/>
    <x v="0"/>
    <n v="20011"/>
    <s v="CORPORATIVO (Administrativo)"/>
    <x v="1"/>
    <x v="0"/>
    <x v="5"/>
    <x v="5"/>
    <x v="6"/>
    <x v="6"/>
  </r>
  <r>
    <x v="4"/>
    <s v="SECRETARIA MUNICIPAL DE FAZENDA"/>
    <x v="0"/>
    <d v="2024-12-10T00:00:00"/>
    <d v="2024-12-30T00:00:00"/>
    <s v="'1037681"/>
    <s v="1 | 1"/>
    <x v="1"/>
    <x v="0"/>
    <n v="-2798.89"/>
    <x v="89"/>
    <x v="88"/>
    <s v="REF. PARC ISS PROC 04 390439 2024 PARC 10 DE 84"/>
    <x v="0"/>
    <x v="0"/>
    <x v="0"/>
    <n v="2001"/>
    <x v="0"/>
    <n v="20011"/>
    <s v="CORPORATIVO (Administrativo)"/>
    <x v="1"/>
    <x v="0"/>
    <x v="5"/>
    <x v="5"/>
    <x v="6"/>
    <x v="6"/>
  </r>
  <r>
    <x v="4"/>
    <s v="SECRETARIA MUNICIPAL DE FAZENDA"/>
    <x v="0"/>
    <d v="2025-01-03T00:00:00"/>
    <d v="2025-01-06T00:00:00"/>
    <s v="'1038614"/>
    <s v="1 | 1"/>
    <x v="1"/>
    <x v="0"/>
    <n v="-435570.31"/>
    <x v="11"/>
    <x v="11"/>
    <s v="REF.  GUIA  ISS EKO - 12/2024"/>
    <x v="0"/>
    <x v="0"/>
    <x v="0"/>
    <n v="2001"/>
    <x v="0"/>
    <n v="20017"/>
    <s v="CORPORATIVO (Comum)"/>
    <x v="1"/>
    <x v="0"/>
    <x v="3"/>
    <x v="3"/>
    <x v="4"/>
    <x v="4"/>
  </r>
  <r>
    <x v="4"/>
    <s v="SECRETARIA MUNICIPAL DE FAZENDA"/>
    <x v="1"/>
    <d v="2024-09-25T00:00:00"/>
    <d v="2025-01-25T00:00:00"/>
    <s v="'1036638"/>
    <s v="6 | 6"/>
    <x v="1"/>
    <x v="0"/>
    <n v="-1791.36"/>
    <x v="39"/>
    <x v="39"/>
    <s v="REF. IMPOSTO FORO REFERENTE AO PATIO NHJ - Banco: Santander AgÃªncia: 1734 Conta corrente: 01000679-2 Favorecido: AndrÃ© Machado de Oliveira â€“ CPF: 018.378.307-70"/>
    <x v="7"/>
    <x v="0"/>
    <x v="0"/>
    <n v="5008"/>
    <x v="7"/>
    <n v="50081"/>
    <s v="REFORMA LINHA AMARELA (Administrativo)"/>
    <x v="0"/>
    <x v="1"/>
    <x v="11"/>
    <x v="11"/>
    <x v="17"/>
    <x v="17"/>
  </r>
  <r>
    <x v="4"/>
    <s v="SECRETARIA MUNICIPAL DE FAZENDA"/>
    <x v="1"/>
    <d v="2025-01-09T00:00:00"/>
    <d v="2025-01-10T00:00:00"/>
    <s v="'048013712025"/>
    <s v="1 | 1"/>
    <x v="1"/>
    <x v="0"/>
    <n v="-1191.68"/>
    <x v="99"/>
    <x v="98"/>
    <s v="REF. ALVARA AHGM"/>
    <x v="0"/>
    <x v="0"/>
    <x v="0"/>
    <n v="2001"/>
    <x v="0"/>
    <n v="20011"/>
    <s v="CORPORATIVO (Administrativo)"/>
    <x v="0"/>
    <x v="1"/>
    <x v="0"/>
    <x v="0"/>
    <x v="10"/>
    <x v="10"/>
  </r>
  <r>
    <x v="4"/>
    <s v="SECRETARIA MUNICIPAL DE FAZENDA"/>
    <x v="1"/>
    <d v="2025-01-09T00:00:00"/>
    <d v="2025-01-10T00:00:00"/>
    <s v="'048013772025"/>
    <s v="1 | 1"/>
    <x v="1"/>
    <x v="0"/>
    <n v="-1191.68"/>
    <x v="99"/>
    <x v="98"/>
    <s v="REF. ALVARA FVKM"/>
    <x v="0"/>
    <x v="0"/>
    <x v="0"/>
    <n v="2001"/>
    <x v="0"/>
    <n v="20011"/>
    <s v="CORPORATIVO (Administrativo)"/>
    <x v="0"/>
    <x v="1"/>
    <x v="0"/>
    <x v="0"/>
    <x v="10"/>
    <x v="10"/>
  </r>
  <r>
    <x v="4"/>
    <s v="SECRETARIA MUNICIPAL DE FAZENDA"/>
    <x v="1"/>
    <d v="2025-01-10T00:00:00"/>
    <d v="2025-01-31T00:00:00"/>
    <s v="'1039099"/>
    <s v="1 | 1"/>
    <x v="1"/>
    <x v="0"/>
    <n v="-8040.46"/>
    <x v="89"/>
    <x v="88"/>
    <s v="REF. Processo PARC ISS PROC 04 390903 2023 PARC 19 DE 84"/>
    <x v="0"/>
    <x v="0"/>
    <x v="0"/>
    <n v="2001"/>
    <x v="0"/>
    <n v="20011"/>
    <s v="CORPORATIVO (Administrativo)"/>
    <x v="1"/>
    <x v="1"/>
    <x v="5"/>
    <x v="5"/>
    <x v="6"/>
    <x v="6"/>
  </r>
  <r>
    <x v="4"/>
    <s v="SECRETARIA MUNICIPAL DE FAZENDA"/>
    <x v="1"/>
    <d v="2025-01-10T00:00:00"/>
    <d v="2025-01-31T00:00:00"/>
    <s v="'1039100"/>
    <s v="1 | 1"/>
    <x v="1"/>
    <x v="0"/>
    <n v="-3535.07"/>
    <x v="89"/>
    <x v="88"/>
    <s v="REF. Processo PARC ISS PROC 04 390687 2022 PARC 33 DE 84"/>
    <x v="0"/>
    <x v="0"/>
    <x v="0"/>
    <n v="2001"/>
    <x v="0"/>
    <n v="20011"/>
    <s v="CORPORATIVO (Administrativo)"/>
    <x v="1"/>
    <x v="1"/>
    <x v="5"/>
    <x v="5"/>
    <x v="6"/>
    <x v="6"/>
  </r>
  <r>
    <x v="4"/>
    <s v="SECRETARIA MUNICIPAL DE FAZENDA"/>
    <x v="1"/>
    <d v="2025-01-10T00:00:00"/>
    <d v="2025-01-31T00:00:00"/>
    <s v="'1039101"/>
    <s v="1 | 1"/>
    <x v="1"/>
    <x v="0"/>
    <n v="-7155.16"/>
    <x v="89"/>
    <x v="88"/>
    <s v="REF. Processo PARC ISS PROC 04 390638 2022 PARC 33 DE 84"/>
    <x v="0"/>
    <x v="0"/>
    <x v="0"/>
    <n v="2001"/>
    <x v="0"/>
    <n v="20011"/>
    <s v="CORPORATIVO (Administrativo)"/>
    <x v="1"/>
    <x v="1"/>
    <x v="5"/>
    <x v="5"/>
    <x v="6"/>
    <x v="6"/>
  </r>
  <r>
    <x v="4"/>
    <s v="SECRETARIA MUNICIPAL DE FAZENDA"/>
    <x v="1"/>
    <d v="2025-01-10T00:00:00"/>
    <d v="2025-01-31T00:00:00"/>
    <s v="'1039102"/>
    <s v="1 | 1"/>
    <x v="1"/>
    <x v="0"/>
    <n v="-2957.62"/>
    <x v="89"/>
    <x v="88"/>
    <s v="REF. PARC ISS PROC 04 390439 2024 PARC 11 DE 84"/>
    <x v="0"/>
    <x v="0"/>
    <x v="0"/>
    <n v="2001"/>
    <x v="0"/>
    <n v="20011"/>
    <s v="CORPORATIVO (Administrativo)"/>
    <x v="1"/>
    <x v="1"/>
    <x v="5"/>
    <x v="5"/>
    <x v="6"/>
    <x v="6"/>
  </r>
  <r>
    <x v="4"/>
    <s v="SECRETARIA MUNICIPAL DE FAZENDA"/>
    <x v="1"/>
    <d v="2025-02-04T00:00:00"/>
    <d v="2025-02-05T00:00:00"/>
    <s v="'1040211"/>
    <s v="1 | 1"/>
    <x v="1"/>
    <x v="0"/>
    <n v="-452378.88"/>
    <x v="11"/>
    <x v="11"/>
    <s v="REF.  GUIA  ISS EKO - 01/2025"/>
    <x v="0"/>
    <x v="0"/>
    <x v="0"/>
    <n v="2001"/>
    <x v="0"/>
    <n v="20017"/>
    <s v="CORPORATIVO (Comum)"/>
    <x v="1"/>
    <x v="1"/>
    <x v="3"/>
    <x v="3"/>
    <x v="4"/>
    <x v="4"/>
  </r>
  <r>
    <x v="4"/>
    <s v="SECRETARIA MUNICIPAL DE FAZENDA"/>
    <x v="2"/>
    <d v="2025-02-13T00:00:00"/>
    <d v="2025-02-28T00:00:00"/>
    <s v="'1040819"/>
    <s v="1 | 1"/>
    <x v="1"/>
    <x v="1"/>
    <n v="-8108.6"/>
    <x v="89"/>
    <x v="88"/>
    <s v="REF. Processo PARC ISS PROC 04 390903 2023 PARC 20  DE 84"/>
    <x v="0"/>
    <x v="0"/>
    <x v="0"/>
    <n v="2001"/>
    <x v="0"/>
    <n v="20011"/>
    <s v="CORPORATIVO (Administrativo)"/>
    <x v="1"/>
    <x v="1"/>
    <x v="5"/>
    <x v="5"/>
    <x v="6"/>
    <x v="6"/>
  </r>
  <r>
    <x v="4"/>
    <s v="SECRETARIA MUNICIPAL DE FAZENDA"/>
    <x v="2"/>
    <d v="2025-02-13T00:00:00"/>
    <d v="2025-02-28T00:00:00"/>
    <s v="'1040820"/>
    <s v="1 | 1"/>
    <x v="1"/>
    <x v="1"/>
    <n v="-3561.87"/>
    <x v="89"/>
    <x v="88"/>
    <s v="REF. Processo PARC ISS PROC 04 390687 2022 PARC 34 DE 84"/>
    <x v="0"/>
    <x v="0"/>
    <x v="0"/>
    <n v="2001"/>
    <x v="0"/>
    <n v="20011"/>
    <s v="CORPORATIVO (Administrativo)"/>
    <x v="1"/>
    <x v="1"/>
    <x v="5"/>
    <x v="5"/>
    <x v="6"/>
    <x v="6"/>
  </r>
  <r>
    <x v="4"/>
    <s v="SECRETARIA MUNICIPAL DE FAZENDA"/>
    <x v="2"/>
    <d v="2025-02-13T00:00:00"/>
    <d v="2025-02-28T00:00:00"/>
    <s v="'1040822"/>
    <s v="1 | 1"/>
    <x v="1"/>
    <x v="1"/>
    <n v="-7209.38"/>
    <x v="89"/>
    <x v="88"/>
    <s v="REF. Processo PARC ISS PROC 04 390638 2022 PARC 34 DE 84"/>
    <x v="0"/>
    <x v="0"/>
    <x v="0"/>
    <n v="2001"/>
    <x v="0"/>
    <n v="20011"/>
    <s v="CORPORATIVO (Administrativo)"/>
    <x v="1"/>
    <x v="1"/>
    <x v="5"/>
    <x v="5"/>
    <x v="6"/>
    <x v="6"/>
  </r>
  <r>
    <x v="4"/>
    <s v="SECRETARIA MUNICIPAL DE FAZENDA"/>
    <x v="2"/>
    <d v="2025-02-13T00:00:00"/>
    <d v="2025-02-28T00:00:00"/>
    <s v="'1040823"/>
    <s v="1 | 1"/>
    <x v="1"/>
    <x v="1"/>
    <n v="-2984.51"/>
    <x v="89"/>
    <x v="88"/>
    <s v="REF. PARC ISS PROC 04 390439 2024 PARC 12DE 84"/>
    <x v="0"/>
    <x v="0"/>
    <x v="0"/>
    <n v="2001"/>
    <x v="0"/>
    <n v="20011"/>
    <s v="CORPORATIVO (Administrativo)"/>
    <x v="1"/>
    <x v="1"/>
    <x v="5"/>
    <x v="5"/>
    <x v="6"/>
    <x v="6"/>
  </r>
  <r>
    <x v="4"/>
    <s v="SECURITY CARS COMERCIO E SERVICOS DE BLINDAGEM LTDA"/>
    <x v="0"/>
    <d v="2024-12-04T00:00:00"/>
    <d v="2024-12-06T00:00:00"/>
    <s v="'547"/>
    <s v="1 | 1"/>
    <x v="10"/>
    <x v="0"/>
    <n v="-950"/>
    <x v="88"/>
    <x v="87"/>
    <s v="REVISÃƒO BLINDAGEM CARRO DIRETORIA "/>
    <x v="19"/>
    <x v="0"/>
    <x v="0"/>
    <n v="1002"/>
    <x v="22"/>
    <n v="10021"/>
    <s v="DIRETORIA (Administrativo)"/>
    <x v="0"/>
    <x v="0"/>
    <x v="0"/>
    <x v="0"/>
    <x v="0"/>
    <x v="0"/>
  </r>
  <r>
    <x v="4"/>
    <s v="SENDAS DISTRIBUIDORA S/A"/>
    <x v="4"/>
    <d v="2024-01-11T00:00:00"/>
    <d v="2024-02-20T00:00:00"/>
    <s v="'29827"/>
    <s v="1 | 1"/>
    <x v="9"/>
    <x v="0"/>
    <n v="-331.4"/>
    <x v="111"/>
    <x v="109"/>
    <s v="REF. COMPRA MATERIAL ROUPA OMO, ACHOCOLATE , LEITE"/>
    <x v="2"/>
    <x v="1"/>
    <x v="0"/>
    <n v="4004"/>
    <x v="2"/>
    <n v="40041"/>
    <s v="PATRIMÔNIO (Administrativo)"/>
    <x v="0"/>
    <x v="1"/>
    <x v="0"/>
    <x v="0"/>
    <x v="9"/>
    <x v="9"/>
  </r>
  <r>
    <x v="4"/>
    <s v="SENDAS DISTRIBUIDORA S/A"/>
    <x v="4"/>
    <d v="2024-01-11T00:00:00"/>
    <d v="2024-02-20T00:00:00"/>
    <s v="'29827"/>
    <s v="1 | 1"/>
    <x v="9"/>
    <x v="0"/>
    <n v="-151"/>
    <x v="112"/>
    <x v="110"/>
    <s v="REF. COMPRA MATERIAL ROUPA OMO, ACHOCOLATE , LEITE"/>
    <x v="2"/>
    <x v="0"/>
    <x v="0"/>
    <n v="5003"/>
    <x v="31"/>
    <n v="50037"/>
    <s v="LAVANDERIA (Comum)"/>
    <x v="0"/>
    <x v="1"/>
    <x v="9"/>
    <x v="9"/>
    <x v="18"/>
    <x v="18"/>
  </r>
  <r>
    <x v="4"/>
    <s v="SENDAS DISTRIBUIDORA S/A"/>
    <x v="5"/>
    <d v="2024-02-01T00:00:00"/>
    <d v="2024-02-20T00:00:00"/>
    <s v="'47444"/>
    <s v="1 | 1"/>
    <x v="9"/>
    <x v="0"/>
    <n v="-453"/>
    <x v="112"/>
    <x v="110"/>
    <s v="REF. COMPRA MATERIAL ROUPA OMO, ACHOCOLATE , LEITE"/>
    <x v="2"/>
    <x v="0"/>
    <x v="0"/>
    <n v="5003"/>
    <x v="31"/>
    <n v="50037"/>
    <s v="LAVANDERIA (Comum)"/>
    <x v="0"/>
    <x v="1"/>
    <x v="9"/>
    <x v="9"/>
    <x v="18"/>
    <x v="18"/>
  </r>
  <r>
    <x v="4"/>
    <s v="SENDAS DISTRIBUIDORA S/A"/>
    <x v="5"/>
    <d v="2024-02-01T00:00:00"/>
    <d v="2024-02-20T00:00:00"/>
    <s v="'47444"/>
    <s v="1 | 1"/>
    <x v="9"/>
    <x v="0"/>
    <n v="-283.60000000000002"/>
    <x v="111"/>
    <x v="109"/>
    <s v="REF. COMPRA MATERIAL ROUPA OMO, ACHOCOLATE , LEITE"/>
    <x v="2"/>
    <x v="1"/>
    <x v="0"/>
    <n v="4004"/>
    <x v="2"/>
    <n v="40041"/>
    <s v="PATRIMÔNIO (Administrativo)"/>
    <x v="0"/>
    <x v="1"/>
    <x v="0"/>
    <x v="0"/>
    <x v="9"/>
    <x v="9"/>
  </r>
  <r>
    <x v="4"/>
    <s v="SENDAS DISTRIBUIDORA S/A"/>
    <x v="5"/>
    <d v="2024-02-26T00:00:00"/>
    <d v="2024-03-20T00:00:00"/>
    <s v="'86836"/>
    <s v="1 | 1"/>
    <x v="9"/>
    <x v="0"/>
    <n v="-432"/>
    <x v="112"/>
    <x v="110"/>
    <s v="REF. COMPRA MATERIAL ROUPA OMO,  LEITE"/>
    <x v="2"/>
    <x v="0"/>
    <x v="0"/>
    <n v="5003"/>
    <x v="31"/>
    <n v="50037"/>
    <s v="LAVANDERIA (Comum)"/>
    <x v="0"/>
    <x v="1"/>
    <x v="9"/>
    <x v="9"/>
    <x v="18"/>
    <x v="18"/>
  </r>
  <r>
    <x v="4"/>
    <s v="SENDAS DISTRIBUIDORA S/A"/>
    <x v="5"/>
    <d v="2024-02-26T00:00:00"/>
    <d v="2024-03-20T00:00:00"/>
    <s v="'86836"/>
    <s v="1 | 1"/>
    <x v="9"/>
    <x v="0"/>
    <n v="-189.6"/>
    <x v="111"/>
    <x v="109"/>
    <s v="REF. COMPRA MATERIAL ROUPA OMO,  LEITE"/>
    <x v="2"/>
    <x v="1"/>
    <x v="0"/>
    <n v="4004"/>
    <x v="2"/>
    <n v="40041"/>
    <s v="PATRIMÔNIO (Administrativo)"/>
    <x v="0"/>
    <x v="1"/>
    <x v="0"/>
    <x v="0"/>
    <x v="9"/>
    <x v="9"/>
  </r>
  <r>
    <x v="4"/>
    <s v="SENDAS DISTRIBUIDORA S/A"/>
    <x v="6"/>
    <d v="2024-03-14T00:00:00"/>
    <d v="2024-04-20T00:00:00"/>
    <s v="'060231"/>
    <s v="1 | 1"/>
    <x v="9"/>
    <x v="0"/>
    <n v="-539.1"/>
    <x v="112"/>
    <x v="110"/>
    <s v="REF. COMPRA MATERIAL ROUPA OMO,  LEITE -  SENDAS/ASSAI 0605722353615"/>
    <x v="2"/>
    <x v="0"/>
    <x v="0"/>
    <n v="5003"/>
    <x v="31"/>
    <n v="50037"/>
    <s v="LAVANDERIA (Comum)"/>
    <x v="0"/>
    <x v="1"/>
    <x v="9"/>
    <x v="9"/>
    <x v="18"/>
    <x v="18"/>
  </r>
  <r>
    <x v="4"/>
    <s v="SENDAS DISTRIBUIDORA S/A"/>
    <x v="6"/>
    <d v="2024-03-14T00:00:00"/>
    <d v="2024-04-20T00:00:00"/>
    <s v="'060231"/>
    <s v="1 | 1"/>
    <x v="9"/>
    <x v="0"/>
    <n v="-305.39999999999998"/>
    <x v="111"/>
    <x v="109"/>
    <s v="REF. COMPRA MATERIAL ROUPA OMO,  LEITE -  SENDAS/ASSAI 0605722353615"/>
    <x v="2"/>
    <x v="1"/>
    <x v="0"/>
    <n v="4004"/>
    <x v="2"/>
    <n v="40041"/>
    <s v="PATRIMÔNIO (Administrativo)"/>
    <x v="0"/>
    <x v="1"/>
    <x v="0"/>
    <x v="0"/>
    <x v="9"/>
    <x v="9"/>
  </r>
  <r>
    <x v="4"/>
    <s v="SENDAS DISTRIBUIDORA S/A"/>
    <x v="7"/>
    <d v="2024-04-09T00:00:00"/>
    <d v="2024-05-20T00:00:00"/>
    <s v="'97687"/>
    <s v="1 | 1"/>
    <x v="9"/>
    <x v="0"/>
    <n v="-613.79999999999995"/>
    <x v="111"/>
    <x v="109"/>
    <s v="REF. COMPRA MATERIAL ROUPA OMO,  LEITE -  SENDAS/ASSAI 0605722353615"/>
    <x v="2"/>
    <x v="1"/>
    <x v="0"/>
    <n v="4004"/>
    <x v="2"/>
    <n v="40041"/>
    <s v="PATRIMÔNIO (Administrativo)"/>
    <x v="0"/>
    <x v="3"/>
    <x v="0"/>
    <x v="0"/>
    <x v="9"/>
    <x v="9"/>
  </r>
  <r>
    <x v="4"/>
    <s v="SENDAS DISTRIBUIDORA S/A"/>
    <x v="7"/>
    <d v="2024-04-09T00:00:00"/>
    <d v="2024-05-20T00:00:00"/>
    <s v="'97687"/>
    <s v="1 | 1"/>
    <x v="9"/>
    <x v="0"/>
    <n v="-413.28"/>
    <x v="112"/>
    <x v="110"/>
    <s v="REF. COMPRA MATERIAL ROUPA OMO,  LEITE -  SENDAS/ASSAI 0605722353615"/>
    <x v="2"/>
    <x v="0"/>
    <x v="0"/>
    <n v="5003"/>
    <x v="31"/>
    <n v="50037"/>
    <s v="LAVANDERIA (Comum)"/>
    <x v="0"/>
    <x v="3"/>
    <x v="9"/>
    <x v="9"/>
    <x v="18"/>
    <x v="18"/>
  </r>
  <r>
    <x v="4"/>
    <s v="SENDAS DISTRIBUIDORA S/A"/>
    <x v="8"/>
    <d v="2024-06-05T00:00:00"/>
    <d v="2024-06-15T00:00:00"/>
    <s v="'106741"/>
    <s v="1 | 1"/>
    <x v="9"/>
    <x v="0"/>
    <n v="-543.05999999999995"/>
    <x v="111"/>
    <x v="109"/>
    <s v="REF. COMPRA MATERIAL nescau ,  LEITE cartao clara"/>
    <x v="2"/>
    <x v="1"/>
    <x v="0"/>
    <n v="4004"/>
    <x v="2"/>
    <n v="40041"/>
    <s v="PATRIMÔNIO (Administrativo)"/>
    <x v="0"/>
    <x v="3"/>
    <x v="0"/>
    <x v="0"/>
    <x v="9"/>
    <x v="9"/>
  </r>
  <r>
    <x v="4"/>
    <s v="SENDAS DISTRIBUIDORA S/A"/>
    <x v="8"/>
    <d v="2024-06-05T00:00:00"/>
    <d v="2024-06-15T00:00:00"/>
    <s v="'106741"/>
    <s v="1 | 1"/>
    <x v="9"/>
    <x v="0"/>
    <n v="0"/>
    <x v="112"/>
    <x v="110"/>
    <s v="REF. COMPRA MATERIAL nescau ,  LEITE cartao clara"/>
    <x v="2"/>
    <x v="0"/>
    <x v="0"/>
    <n v="5003"/>
    <x v="31"/>
    <n v="50037"/>
    <s v="LAVANDERIA (Comum)"/>
    <x v="0"/>
    <x v="3"/>
    <x v="9"/>
    <x v="9"/>
    <x v="18"/>
    <x v="18"/>
  </r>
  <r>
    <x v="4"/>
    <s v="SERASA S.A."/>
    <x v="7"/>
    <d v="2024-04-01T00:00:00"/>
    <d v="2024-05-08T00:00:00"/>
    <s v="'3282611"/>
    <s v="1 | 1"/>
    <x v="11"/>
    <x v="0"/>
    <n v="-266.02999999999997"/>
    <x v="59"/>
    <x v="58"/>
    <s v="REF. SERVIÃ‡OS PRESTAÃ‡ÃƒO DE FORNECIMENTO DE DADOS E INFORMAÃ‡Ã•ES."/>
    <x v="11"/>
    <x v="0"/>
    <x v="0"/>
    <n v="3003"/>
    <x v="12"/>
    <n v="30031"/>
    <s v="COBRANÇA (Administrativo)"/>
    <x v="0"/>
    <x v="3"/>
    <x v="0"/>
    <x v="0"/>
    <x v="10"/>
    <x v="10"/>
  </r>
  <r>
    <x v="4"/>
    <s v="SERASA S.A."/>
    <x v="7"/>
    <d v="2024-04-01T00:00:00"/>
    <d v="2024-05-08T00:00:00"/>
    <s v="'3282611-Juros"/>
    <s v="1 | 1"/>
    <x v="11"/>
    <x v="0"/>
    <n v="-7.35"/>
    <x v="59"/>
    <x v="58"/>
    <s v="."/>
    <x v="11"/>
    <x v="0"/>
    <x v="0"/>
    <n v="3003"/>
    <x v="12"/>
    <n v="30031"/>
    <s v="COBRANÇA (Administrativo)"/>
    <x v="0"/>
    <x v="3"/>
    <x v="0"/>
    <x v="0"/>
    <x v="10"/>
    <x v="10"/>
  </r>
  <r>
    <x v="4"/>
    <s v="SERASA S.A."/>
    <x v="8"/>
    <d v="2024-06-02T00:00:00"/>
    <d v="2024-06-15T00:00:00"/>
    <s v="'3537364"/>
    <s v="1 | 1"/>
    <x v="11"/>
    <x v="0"/>
    <n v="-266.02999999999997"/>
    <x v="59"/>
    <x v="58"/>
    <s v="REF. SERVIÃ‡OS PRESTAÃ‡ÃƒO DE FORNECIMENTO DE DADOS E INFORMAÃ‡Ã•ES."/>
    <x v="11"/>
    <x v="0"/>
    <x v="0"/>
    <n v="3003"/>
    <x v="12"/>
    <n v="30031"/>
    <s v="COBRANÇA (Administrativo)"/>
    <x v="0"/>
    <x v="3"/>
    <x v="0"/>
    <x v="0"/>
    <x v="10"/>
    <x v="10"/>
  </r>
  <r>
    <x v="4"/>
    <s v="SERASA S.A."/>
    <x v="9"/>
    <d v="2024-06-30T00:00:00"/>
    <d v="2024-07-15T00:00:00"/>
    <s v="'3662069"/>
    <s v="1 | 1"/>
    <x v="11"/>
    <x v="0"/>
    <n v="-266.02999999999997"/>
    <x v="59"/>
    <x v="58"/>
    <s v="REF. SERVIÃ‡OS PRESTAÃ‡ÃƒO DE FORNECIMENTO DE DADOS E INFORMAÃ‡Ã•ES."/>
    <x v="11"/>
    <x v="0"/>
    <x v="0"/>
    <n v="3003"/>
    <x v="12"/>
    <n v="30031"/>
    <s v="COBRANÇA (Administrativo)"/>
    <x v="0"/>
    <x v="3"/>
    <x v="0"/>
    <x v="0"/>
    <x v="10"/>
    <x v="10"/>
  </r>
  <r>
    <x v="4"/>
    <s v="SERASA S.A."/>
    <x v="10"/>
    <d v="2024-07-30T00:00:00"/>
    <d v="2024-08-15T00:00:00"/>
    <s v="'3804760"/>
    <s v="1 | 1"/>
    <x v="11"/>
    <x v="0"/>
    <n v="-266.02999999999997"/>
    <x v="59"/>
    <x v="58"/>
    <s v="REF. SERVIÃ‡OS PRESTAÃ‡ÃƒO DE FORNECIMENTO DE DADOS E INFORMAÃ‡Ã•ES."/>
    <x v="11"/>
    <x v="0"/>
    <x v="0"/>
    <n v="3003"/>
    <x v="12"/>
    <n v="30031"/>
    <s v="COBRANÇA (Administrativo)"/>
    <x v="0"/>
    <x v="4"/>
    <x v="0"/>
    <x v="0"/>
    <x v="10"/>
    <x v="10"/>
  </r>
  <r>
    <x v="4"/>
    <s v="SERASA S.A."/>
    <x v="11"/>
    <d v="2024-09-01T00:00:00"/>
    <d v="2024-09-15T00:00:00"/>
    <s v="'3946001"/>
    <s v="1 | 1"/>
    <x v="11"/>
    <x v="0"/>
    <n v="-277.27999999999997"/>
    <x v="59"/>
    <x v="58"/>
    <s v="REF. SERVIÃ‡OS PRESTAÃ‡ÃƒO DE FORNECIMENTO DE DADOS E INFORMAÃ‡Ã•ES."/>
    <x v="11"/>
    <x v="0"/>
    <x v="0"/>
    <n v="3003"/>
    <x v="12"/>
    <n v="30031"/>
    <s v="COBRANÇA (Administrativo)"/>
    <x v="0"/>
    <x v="4"/>
    <x v="0"/>
    <x v="0"/>
    <x v="10"/>
    <x v="10"/>
  </r>
  <r>
    <x v="4"/>
    <s v="SERASA S.A."/>
    <x v="12"/>
    <d v="2024-10-01T00:00:00"/>
    <d v="2024-10-15T00:00:00"/>
    <s v="'4048519"/>
    <s v="1 | 1"/>
    <x v="11"/>
    <x v="0"/>
    <n v="-277.27999999999997"/>
    <x v="59"/>
    <x v="58"/>
    <s v="REF. SERVIÃ‡OS PRESTAÃ‡ÃƒO DE FORNECIMENTO DE DADOS E INFORMAÃ‡Ã•ES."/>
    <x v="11"/>
    <x v="0"/>
    <x v="0"/>
    <n v="3003"/>
    <x v="12"/>
    <n v="30031"/>
    <s v="COBRANÇA (Administrativo)"/>
    <x v="0"/>
    <x v="4"/>
    <x v="0"/>
    <x v="0"/>
    <x v="10"/>
    <x v="10"/>
  </r>
  <r>
    <x v="4"/>
    <s v="SERASA S.A."/>
    <x v="13"/>
    <d v="2024-11-01T00:00:00"/>
    <d v="2024-11-15T00:00:00"/>
    <s v="'4185111"/>
    <s v="1 | 1"/>
    <x v="11"/>
    <x v="0"/>
    <n v="-277.27999999999997"/>
    <x v="59"/>
    <x v="58"/>
    <s v="REF. SERVIÃ‡OS PRESTAÃ‡ÃƒO DE FORNECIMENTO DE DADOS E INFORMAÃ‡Ã•ES."/>
    <x v="11"/>
    <x v="0"/>
    <x v="0"/>
    <n v="3003"/>
    <x v="12"/>
    <n v="30031"/>
    <s v="COBRANÇA (Administrativo)"/>
    <x v="0"/>
    <x v="0"/>
    <x v="0"/>
    <x v="0"/>
    <x v="10"/>
    <x v="10"/>
  </r>
  <r>
    <x v="4"/>
    <s v="SERASA S.A."/>
    <x v="14"/>
    <d v="2024-12-02T00:00:00"/>
    <d v="2024-12-15T00:00:00"/>
    <s v="'4316607"/>
    <s v="1 | 1"/>
    <x v="11"/>
    <x v="0"/>
    <n v="-277.27999999999997"/>
    <x v="59"/>
    <x v="58"/>
    <s v="REF. SERVIÃ‡OS PRESTAÃ‡ÃƒO DE FORNECIMENTO DE DADOS E INFORMAÃ‡Ã•ES."/>
    <x v="11"/>
    <x v="0"/>
    <x v="0"/>
    <n v="3003"/>
    <x v="12"/>
    <n v="30031"/>
    <s v="COBRANÇA (Administrativo)"/>
    <x v="0"/>
    <x v="0"/>
    <x v="0"/>
    <x v="0"/>
    <x v="10"/>
    <x v="10"/>
  </r>
  <r>
    <x v="4"/>
    <s v="SERASA S.A."/>
    <x v="0"/>
    <d v="2025-01-01T00:00:00"/>
    <d v="2025-01-15T00:00:00"/>
    <s v="'4409308"/>
    <s v="1 | 1"/>
    <x v="11"/>
    <x v="0"/>
    <n v="-277.27999999999997"/>
    <x v="59"/>
    <x v="58"/>
    <s v="REF. SERVIÃ‡OS PRESTAÃ‡ÃƒO DE FORNECIMENTO DE DADOS E INFORMAÃ‡Ã•ES."/>
    <x v="11"/>
    <x v="0"/>
    <x v="0"/>
    <n v="3003"/>
    <x v="12"/>
    <n v="30031"/>
    <s v="COBRANÇA (Administrativo)"/>
    <x v="0"/>
    <x v="0"/>
    <x v="0"/>
    <x v="0"/>
    <x v="10"/>
    <x v="10"/>
  </r>
  <r>
    <x v="4"/>
    <s v="SERASA S.A."/>
    <x v="1"/>
    <d v="2025-02-02T00:00:00"/>
    <d v="2025-02-17T00:00:00"/>
    <s v="'4541570"/>
    <s v="1 | 1"/>
    <x v="11"/>
    <x v="1"/>
    <n v="-277.27999999999997"/>
    <x v="59"/>
    <x v="58"/>
    <s v="REF. SERVIÃ‡OS PRESTAÃ‡ÃƒO DE FORNECIMENTO DE DADOS E INFORMAÃ‡Ã•ES."/>
    <x v="11"/>
    <x v="0"/>
    <x v="0"/>
    <n v="3003"/>
    <x v="12"/>
    <n v="30031"/>
    <s v="COBRANÇA (Administrativo)"/>
    <x v="0"/>
    <x v="1"/>
    <x v="0"/>
    <x v="0"/>
    <x v="10"/>
    <x v="10"/>
  </r>
  <r>
    <x v="4"/>
    <s v="SERRALHERIA MAGNATA LTDA"/>
    <x v="1"/>
    <d v="2025-01-29T00:00:00"/>
    <d v="2025-01-30T00:00:00"/>
    <s v="'218"/>
    <s v="1 | 1"/>
    <x v="10"/>
    <x v="0"/>
    <n v="-1250"/>
    <x v="39"/>
    <x v="39"/>
    <s v="Serralheria Magnata - NHJ"/>
    <x v="7"/>
    <x v="0"/>
    <x v="0"/>
    <n v="5008"/>
    <x v="7"/>
    <n v="50081"/>
    <s v="REFORMA LINHA AMARELA (Administrativo)"/>
    <x v="0"/>
    <x v="1"/>
    <x v="11"/>
    <x v="11"/>
    <x v="17"/>
    <x v="17"/>
  </r>
  <r>
    <x v="4"/>
    <s v="SERVFASE CONSULTORIA E REPRESENTACAO LTDA"/>
    <x v="9"/>
    <d v="2024-07-04T00:00:00"/>
    <d v="2024-07-09T00:00:00"/>
    <s v="'16"/>
    <s v="1 | 1"/>
    <x v="11"/>
    <x v="0"/>
    <n v="-3726"/>
    <x v="46"/>
    <x v="45"/>
    <s v="SERVICOS PRESTADOS AFERICAO DE 81 MOTORES A DIESEL CONFORME PROCON FUMACA PRETA INEA"/>
    <x v="18"/>
    <x v="0"/>
    <x v="0"/>
    <n v="5002"/>
    <x v="21"/>
    <n v="50027"/>
    <s v="MANIFESTO (Comum)"/>
    <x v="0"/>
    <x v="3"/>
    <x v="9"/>
    <x v="9"/>
    <x v="12"/>
    <x v="12"/>
  </r>
  <r>
    <x v="4"/>
    <s v="SERVICO NACIONAL DE APRENDIZAGEM COMERCIAL SENAC AR/RS"/>
    <x v="13"/>
    <d v="2024-10-04T00:00:00"/>
    <d v="2024-10-20T00:00:00"/>
    <s v="'1033933"/>
    <s v="1 | 1"/>
    <x v="8"/>
    <x v="0"/>
    <n v="-187.21"/>
    <x v="106"/>
    <x v="105"/>
    <s v="ENC: PAGAMENTO CURSO  ALAN REPIZZO"/>
    <x v="2"/>
    <x v="2"/>
    <x v="0"/>
    <n v="5005"/>
    <x v="32"/>
    <n v="50057"/>
    <s v="SEGURANÇA DO TRABALHO (Comum)"/>
    <x v="0"/>
    <x v="0"/>
    <x v="2"/>
    <x v="2"/>
    <x v="15"/>
    <x v="15"/>
  </r>
  <r>
    <x v="4"/>
    <s v="SERVICO NACIONAL DE APRENDIZAGEM COMERCIAL SENAC AR/RS"/>
    <x v="14"/>
    <d v="2024-11-04T00:00:00"/>
    <d v="2024-11-20T00:00:00"/>
    <s v="'1035435"/>
    <s v="1 | 1"/>
    <x v="8"/>
    <x v="0"/>
    <n v="-193"/>
    <x v="106"/>
    <x v="105"/>
    <s v="ENC: PAGAMENTO CURSO  ALAN REPIZZO"/>
    <x v="2"/>
    <x v="2"/>
    <x v="0"/>
    <n v="5005"/>
    <x v="32"/>
    <n v="50057"/>
    <s v="SEGURANÇA DO TRABALHO (Comum)"/>
    <x v="0"/>
    <x v="0"/>
    <x v="2"/>
    <x v="2"/>
    <x v="15"/>
    <x v="15"/>
  </r>
  <r>
    <x v="4"/>
    <s v="SERVICO NACIONAL DE APRENDIZAGEM COMERCIAL SENAC AR/RS"/>
    <x v="14"/>
    <d v="2024-11-04T00:00:00"/>
    <d v="2024-11-20T00:00:00"/>
    <s v="'1035435"/>
    <s v="1 | 1"/>
    <x v="8"/>
    <x v="0"/>
    <n v="5.79"/>
    <x v="106"/>
    <x v="105"/>
    <s v="ENC: PAGAMENTO CURSO  ALAN REPIZZO"/>
    <x v="2"/>
    <x v="2"/>
    <x v="0"/>
    <n v="5005"/>
    <x v="32"/>
    <n v="50057"/>
    <s v="SEGURANÇA DO TRABALHO (Comum)"/>
    <x v="0"/>
    <x v="0"/>
    <x v="2"/>
    <x v="2"/>
    <x v="15"/>
    <x v="15"/>
  </r>
  <r>
    <x v="4"/>
    <s v="SERVICO NACIONAL DE APRENDIZAGEM COMERCIAL SENAC AR/RS"/>
    <x v="0"/>
    <d v="2024-12-04T00:00:00"/>
    <d v="2024-12-20T00:00:00"/>
    <s v="'1037415"/>
    <s v="1 | 1"/>
    <x v="8"/>
    <x v="0"/>
    <n v="-193"/>
    <x v="106"/>
    <x v="105"/>
    <s v="ENC: PAGAMENTO CURSO  ALAN REPIZZO"/>
    <x v="2"/>
    <x v="2"/>
    <x v="0"/>
    <n v="5005"/>
    <x v="32"/>
    <n v="50057"/>
    <s v="SEGURANÇA DO TRABALHO (Comum)"/>
    <x v="0"/>
    <x v="0"/>
    <x v="2"/>
    <x v="2"/>
    <x v="15"/>
    <x v="15"/>
  </r>
  <r>
    <x v="4"/>
    <s v="SERVICO NACIONAL DE APRENDIZAGEM COMERCIAL SENAC AR/RS"/>
    <x v="0"/>
    <d v="2024-12-04T00:00:00"/>
    <d v="2024-12-20T00:00:00"/>
    <s v="'1037415"/>
    <s v="1 | 1"/>
    <x v="8"/>
    <x v="0"/>
    <n v="5.79"/>
    <x v="106"/>
    <x v="105"/>
    <s v="ENC: PAGAMENTO CURSO  ALAN REPIZZO"/>
    <x v="2"/>
    <x v="2"/>
    <x v="0"/>
    <n v="5005"/>
    <x v="32"/>
    <n v="50057"/>
    <s v="SEGURANÇA DO TRABALHO (Comum)"/>
    <x v="0"/>
    <x v="0"/>
    <x v="2"/>
    <x v="2"/>
    <x v="15"/>
    <x v="15"/>
  </r>
  <r>
    <x v="4"/>
    <s v="SERVICO NACIONAL DE APRENDIZAGEM COMERCIAL SENAC AR/RS"/>
    <x v="1"/>
    <d v="2025-01-01T00:00:00"/>
    <d v="2025-01-20T00:00:00"/>
    <s v="'1039489"/>
    <s v="1 | 1"/>
    <x v="8"/>
    <x v="0"/>
    <n v="-193"/>
    <x v="106"/>
    <x v="105"/>
    <s v="ENC: PAGAMENTO CURSO  ALAN REPIZZO"/>
    <x v="2"/>
    <x v="2"/>
    <x v="0"/>
    <n v="5005"/>
    <x v="32"/>
    <n v="50057"/>
    <s v="SEGURANÇA DO TRABALHO (Comum)"/>
    <x v="0"/>
    <x v="1"/>
    <x v="2"/>
    <x v="2"/>
    <x v="15"/>
    <x v="15"/>
  </r>
  <r>
    <x v="4"/>
    <s v="SERVICO NACIONAL DE APRENDIZAGEM COMERCIAL SENAC AR/RS"/>
    <x v="1"/>
    <d v="2025-01-01T00:00:00"/>
    <d v="2025-01-20T00:00:00"/>
    <s v="'1039489"/>
    <s v="1 | 1"/>
    <x v="8"/>
    <x v="0"/>
    <n v="0"/>
    <x v="106"/>
    <x v="105"/>
    <s v="ENC: PAGAMENTO CURSO  ALAN REPIZZO"/>
    <x v="2"/>
    <x v="2"/>
    <x v="0"/>
    <n v="5005"/>
    <x v="32"/>
    <n v="50057"/>
    <s v="SEGURANÇA DO TRABALHO (Comum)"/>
    <x v="0"/>
    <x v="1"/>
    <x v="2"/>
    <x v="2"/>
    <x v="15"/>
    <x v="15"/>
  </r>
  <r>
    <x v="4"/>
    <s v="SERVICO NACIONAL DE APRENDIZAGEM COMERCIAL SENAC AR/RS"/>
    <x v="1"/>
    <d v="2025-01-01T00:00:00"/>
    <d v="2025-01-20T00:00:00"/>
    <s v="'1039489-Juros"/>
    <s v="1 | 1"/>
    <x v="8"/>
    <x v="0"/>
    <n v="-3.98"/>
    <x v="106"/>
    <x v="105"/>
    <s v="Autorizado pelo Caio pagamento curso funcionario Alan repizo"/>
    <x v="2"/>
    <x v="2"/>
    <x v="0"/>
    <n v="5005"/>
    <x v="32"/>
    <n v="50057"/>
    <s v="SEGURANÇA DO TRABALHO (Comum)"/>
    <x v="0"/>
    <x v="1"/>
    <x v="2"/>
    <x v="2"/>
    <x v="15"/>
    <x v="15"/>
  </r>
  <r>
    <x v="4"/>
    <s v="SERVICO NACIONAL DE APRENDIZAGEM COMERCIAL SENAC AR/RS"/>
    <x v="2"/>
    <d v="2025-02-05T00:00:00"/>
    <d v="2025-02-20T00:00:00"/>
    <s v="'1040352"/>
    <s v="1 | 1"/>
    <x v="8"/>
    <x v="1"/>
    <n v="-193"/>
    <x v="106"/>
    <x v="105"/>
    <s v="ENC: PAGAMENTO CURSO  ALAN REPIZZO"/>
    <x v="2"/>
    <x v="2"/>
    <x v="0"/>
    <n v="5005"/>
    <x v="32"/>
    <n v="50057"/>
    <s v="SEGURANÇA DO TRABALHO (Comum)"/>
    <x v="0"/>
    <x v="1"/>
    <x v="2"/>
    <x v="2"/>
    <x v="15"/>
    <x v="15"/>
  </r>
  <r>
    <x v="4"/>
    <s v="SERVICO NACIONAL DE APRENDIZAGEM COMERCIAL SENAC AR/RS"/>
    <x v="2"/>
    <d v="2025-02-05T00:00:00"/>
    <d v="2025-02-20T00:00:00"/>
    <s v="'1040352"/>
    <s v="1 | 1"/>
    <x v="8"/>
    <x v="1"/>
    <n v="0"/>
    <x v="106"/>
    <x v="105"/>
    <s v="ENC: PAGAMENTO CURSO  ALAN REPIZZO"/>
    <x v="2"/>
    <x v="2"/>
    <x v="0"/>
    <n v="5005"/>
    <x v="32"/>
    <n v="50057"/>
    <s v="SEGURANÇA DO TRABALHO (Comum)"/>
    <x v="0"/>
    <x v="1"/>
    <x v="2"/>
    <x v="2"/>
    <x v="15"/>
    <x v="15"/>
  </r>
  <r>
    <x v="4"/>
    <s v="SEUBONE COMERCIO DE BONES PERSONALIZADOS LTDA"/>
    <x v="4"/>
    <d v="2024-01-05T00:00:00"/>
    <d v="2024-01-09T00:00:00"/>
    <s v="'1021749"/>
    <s v="1 | 1"/>
    <x v="6"/>
    <x v="0"/>
    <n v="-6494"/>
    <x v="118"/>
    <x v="116"/>
    <s v="REF. CONFEÃ‡ÃƒO DE BONE - OPERAÃ‡ÃƒO ( NR38)"/>
    <x v="2"/>
    <x v="0"/>
    <x v="0"/>
    <n v="5005"/>
    <x v="32"/>
    <n v="50057"/>
    <s v="SEGURANÇA DO TRABALHO (Comum)"/>
    <x v="0"/>
    <x v="1"/>
    <x v="9"/>
    <x v="9"/>
    <x v="18"/>
    <x v="18"/>
  </r>
  <r>
    <x v="4"/>
    <s v="SEUBONE COMERCIO DE BONES PERSONALIZADOS LTDA"/>
    <x v="6"/>
    <d v="2024-03-14T00:00:00"/>
    <d v="2024-03-14T00:00:00"/>
    <s v="'1023363"/>
    <s v="1 | 1"/>
    <x v="6"/>
    <x v="0"/>
    <n v="-6494"/>
    <x v="118"/>
    <x v="116"/>
    <s v="REF. CONFEÃ‡ÃƒO DE BONE - OPERAÃ‡ÃƒO ( NR38)"/>
    <x v="2"/>
    <x v="0"/>
    <x v="0"/>
    <n v="5005"/>
    <x v="32"/>
    <n v="50057"/>
    <s v="SEGURANÇA DO TRABALHO (Comum)"/>
    <x v="0"/>
    <x v="1"/>
    <x v="9"/>
    <x v="9"/>
    <x v="18"/>
    <x v="18"/>
  </r>
  <r>
    <x v="4"/>
    <s v="SF CONSULTORIA E EVENTOS LTDA"/>
    <x v="11"/>
    <d v="2024-08-05T00:00:00"/>
    <d v="2024-08-23T00:00:00"/>
    <s v="'1353"/>
    <s v="1 | 1"/>
    <x v="10"/>
    <x v="0"/>
    <n v="-800"/>
    <x v="103"/>
    <x v="102"/>
    <s v="REF: STAND RIW"/>
    <x v="14"/>
    <x v="0"/>
    <x v="0"/>
    <n v="8011"/>
    <x v="36"/>
    <n v="80018"/>
    <s v="MARKETING (Rio Innovation Week)"/>
    <x v="0"/>
    <x v="4"/>
    <x v="0"/>
    <x v="0"/>
    <x v="0"/>
    <x v="0"/>
  </r>
  <r>
    <x v="4"/>
    <s v="SHIELD SOLUCOES CONTRA INCENDIO LTDA"/>
    <x v="6"/>
    <d v="2024-03-13T00:00:00"/>
    <d v="2024-03-13T00:00:00"/>
    <s v="'1023413"/>
    <s v="1 | 1"/>
    <x v="8"/>
    <x v="0"/>
    <n v="-4000"/>
    <x v="7"/>
    <x v="7"/>
    <s v="PAGAMENTO EM DINHEIRO   REF. A PROJETO DE SEGURANÃ‡A CONTRA INCENDIO - BOMBEIRO"/>
    <x v="3"/>
    <x v="0"/>
    <x v="0"/>
    <n v="7004"/>
    <x v="3"/>
    <n v="70047"/>
    <s v="FÁBRICA CNTR (Comum)"/>
    <x v="0"/>
    <x v="1"/>
    <x v="0"/>
    <x v="0"/>
    <x v="0"/>
    <x v="0"/>
  </r>
  <r>
    <x v="4"/>
    <s v="SHIELD SOLUCOES CONTRA INCENDIO LTDA"/>
    <x v="8"/>
    <d v="2024-05-16T00:00:00"/>
    <d v="2024-05-21T00:00:00"/>
    <s v="'1026633"/>
    <s v="1 | 1"/>
    <x v="8"/>
    <x v="0"/>
    <n v="-3000"/>
    <x v="7"/>
    <x v="7"/>
    <s v="PAGAMENTO EM DINHEIRO   REF. A PROJETO DE SEGURANÃ‡A CONTRA INCENDIO - BOMBEIRO"/>
    <x v="3"/>
    <x v="0"/>
    <x v="0"/>
    <n v="7004"/>
    <x v="3"/>
    <n v="70047"/>
    <s v="FÁBRICA CNTR (Comum)"/>
    <x v="0"/>
    <x v="3"/>
    <x v="0"/>
    <x v="0"/>
    <x v="0"/>
    <x v="0"/>
  </r>
  <r>
    <x v="4"/>
    <s v="SIDINEI A FEITOZA SOLUCOES EM IMAGEM"/>
    <x v="5"/>
    <d v="2024-02-16T00:00:00"/>
    <d v="2024-02-22T00:00:00"/>
    <s v="'6055"/>
    <s v="1 | 1"/>
    <x v="10"/>
    <x v="0"/>
    <n v="-1214.28"/>
    <x v="103"/>
    <x v="102"/>
    <s v="REF. SOLICITAÃ‡ÃƒO DE PAGAMENTO - ADESIVOS AMBENTAÃ‡ÃƒO ESCRITÃ“RIO - COLETISMO"/>
    <x v="14"/>
    <x v="0"/>
    <x v="0"/>
    <n v="8001"/>
    <x v="17"/>
    <n v="80011"/>
    <s v="MARKETING (Administrativo)"/>
    <x v="0"/>
    <x v="1"/>
    <x v="0"/>
    <x v="0"/>
    <x v="0"/>
    <x v="0"/>
  </r>
  <r>
    <x v="4"/>
    <s v="SIDINEI A FEITOZA SOLUCOES EM IMAGEM"/>
    <x v="11"/>
    <d v="2024-08-21T00:00:00"/>
    <d v="2024-09-18T00:00:00"/>
    <s v="'6301"/>
    <s v="1 | 1"/>
    <x v="10"/>
    <x v="0"/>
    <n v="-3751.89"/>
    <x v="103"/>
    <x v="102"/>
    <s v="REF. SOLICITAÃ‡ÃƒO DE PAGAMENTO - AProduÃ§Ã£o grÃ¡fica para RIW - Creative"/>
    <x v="14"/>
    <x v="0"/>
    <x v="0"/>
    <n v="8001"/>
    <x v="17"/>
    <n v="80011"/>
    <s v="MARKETING (Administrativo)"/>
    <x v="0"/>
    <x v="4"/>
    <x v="0"/>
    <x v="0"/>
    <x v="0"/>
    <x v="0"/>
  </r>
  <r>
    <x v="4"/>
    <s v="SIDINEI A FEITOZA SOLUCOES EM IMAGEM"/>
    <x v="13"/>
    <d v="2024-10-14T00:00:00"/>
    <d v="2024-10-18T00:00:00"/>
    <s v="'6345"/>
    <s v="1 | 1"/>
    <x v="10"/>
    <x v="0"/>
    <n v="-210"/>
    <x v="106"/>
    <x v="105"/>
    <s v="Pagamento - Certificado"/>
    <x v="6"/>
    <x v="2"/>
    <x v="0"/>
    <n v="6002"/>
    <x v="9"/>
    <n v="60027"/>
    <s v="OPERACIONAL ADM (Comum)"/>
    <x v="0"/>
    <x v="0"/>
    <x v="2"/>
    <x v="2"/>
    <x v="15"/>
    <x v="15"/>
  </r>
  <r>
    <x v="4"/>
    <s v="SIDINEI A FEITOZA SOLUCOES EM IMAGEM"/>
    <x v="13"/>
    <d v="2024-10-21T00:00:00"/>
    <d v="2024-10-27T00:00:00"/>
    <s v="'6380"/>
    <s v="1 | 1"/>
    <x v="10"/>
    <x v="0"/>
    <n v="-1010"/>
    <x v="96"/>
    <x v="95"/>
    <s v="NOTA FISCAL DE SERVICO ELETRONICA E BOLETO 6379-6380 CREATIVE SOLUCOES EM IMAGEM - URBAM"/>
    <x v="14"/>
    <x v="0"/>
    <x v="0"/>
    <n v="8001"/>
    <x v="17"/>
    <n v="80011"/>
    <s v="MARKETING (Administrativo)"/>
    <x v="0"/>
    <x v="0"/>
    <x v="0"/>
    <x v="0"/>
    <x v="0"/>
    <x v="0"/>
  </r>
  <r>
    <x v="4"/>
    <s v="SIDINEI A FEITOZA SOLUCOES EM IMAGEM"/>
    <x v="13"/>
    <d v="2024-10-21T00:00:00"/>
    <d v="2024-11-01T00:00:00"/>
    <s v="'6381"/>
    <s v="1 | 1"/>
    <x v="10"/>
    <x v="0"/>
    <n v="-450"/>
    <x v="96"/>
    <x v="95"/>
    <s v="NOTA FISCAL DE SERVICO ELETRONICA E BOLETO 6379-6380 CREATIVE SOLUCOES EM IMAGEM - URBAM"/>
    <x v="12"/>
    <x v="0"/>
    <x v="0"/>
    <n v="4003"/>
    <x v="13"/>
    <n v="40031"/>
    <s v="RELACIONAMENTO (Administrativo)"/>
    <x v="0"/>
    <x v="0"/>
    <x v="0"/>
    <x v="0"/>
    <x v="0"/>
    <x v="0"/>
  </r>
  <r>
    <x v="4"/>
    <s v="SIDINEI A FEITOZA SOLUCOES EM IMAGEM"/>
    <x v="13"/>
    <d v="2024-10-21T00:00:00"/>
    <d v="2024-11-06T00:00:00"/>
    <s v="'6379"/>
    <s v="1 | 1"/>
    <x v="10"/>
    <x v="0"/>
    <n v="-1298.55"/>
    <x v="96"/>
    <x v="95"/>
    <s v="NOTA FISCAL DE SERVICO ELETRONICA E BOLETO 6379-6380 CREATIVE SOLUCOES EM IMAGEM - URBAM"/>
    <x v="14"/>
    <x v="0"/>
    <x v="0"/>
    <n v="8001"/>
    <x v="17"/>
    <n v="80011"/>
    <s v="MARKETING (Administrativo)"/>
    <x v="0"/>
    <x v="0"/>
    <x v="0"/>
    <x v="0"/>
    <x v="0"/>
    <x v="0"/>
  </r>
  <r>
    <x v="4"/>
    <s v="SIDINEI A FEITOZA SOLUCOES EM IMAGEM"/>
    <x v="1"/>
    <d v="2025-01-07T00:00:00"/>
    <d v="2025-01-17T00:00:00"/>
    <s v="'6509"/>
    <s v="1 | 1"/>
    <x v="10"/>
    <x v="0"/>
    <n v="-604.79999999999995"/>
    <x v="95"/>
    <x v="94"/>
    <s v="ENC: ENVIO DE NOTA FISCAL DE SERVICO ELETRONICA 6509 CREATIVE SOLUCOES EM IMAGEM - URBAM"/>
    <x v="8"/>
    <x v="0"/>
    <x v="0"/>
    <n v="3006"/>
    <x v="8"/>
    <n v="30061"/>
    <s v="RECURSOS HUMANOS (Administrativo)"/>
    <x v="0"/>
    <x v="1"/>
    <x v="0"/>
    <x v="0"/>
    <x v="0"/>
    <x v="0"/>
  </r>
  <r>
    <x v="4"/>
    <s v="SIEGER SERVICOS DE ENGENHARIA LTDA"/>
    <x v="7"/>
    <d v="2024-04-02T00:00:00"/>
    <d v="2024-04-10T00:00:00"/>
    <s v="'95"/>
    <s v="1 | 1"/>
    <x v="10"/>
    <x v="0"/>
    <n v="-2552"/>
    <x v="39"/>
    <x v="39"/>
    <s v="REF: RelatÃ³rio de visita SIEGER"/>
    <x v="3"/>
    <x v="0"/>
    <x v="0"/>
    <n v="7004"/>
    <x v="3"/>
    <n v="70047"/>
    <s v="FÁBRICA CNTR (Comum)"/>
    <x v="0"/>
    <x v="3"/>
    <x v="11"/>
    <x v="11"/>
    <x v="17"/>
    <x v="17"/>
  </r>
  <r>
    <x v="4"/>
    <s v="SILVAS RIO TURISMO E FRETAMENTO LTDA"/>
    <x v="8"/>
    <d v="2024-05-21T00:00:00"/>
    <d v="2024-05-23T00:00:00"/>
    <s v="'1026661"/>
    <s v="1 | 1"/>
    <x v="6"/>
    <x v="0"/>
    <n v="-1100"/>
    <x v="7"/>
    <x v="7"/>
    <s v=" Pagto - Aluguel Van setor comercial"/>
    <x v="22"/>
    <x v="0"/>
    <x v="0"/>
    <n v="4002"/>
    <x v="34"/>
    <n v="40021"/>
    <s v="VENDAS (Administrativo)"/>
    <x v="0"/>
    <x v="3"/>
    <x v="0"/>
    <x v="0"/>
    <x v="0"/>
    <x v="0"/>
  </r>
  <r>
    <x v="4"/>
    <s v="SILVAS RIO TURISMO E FRETAMENTO LTDA"/>
    <x v="13"/>
    <d v="2024-10-14T00:00:00"/>
    <d v="2024-10-15T00:00:00"/>
    <s v="'1034299"/>
    <s v="1 | 2"/>
    <x v="6"/>
    <x v="0"/>
    <n v="-1000"/>
    <x v="91"/>
    <x v="90"/>
    <s v="LocaÃ§Ã£o de Van - CaÃ§amba solidÃ¡ria."/>
    <x v="21"/>
    <x v="0"/>
    <x v="0"/>
    <n v="8007"/>
    <x v="29"/>
    <n v="80071"/>
    <s v="CAÇAMBA SOLIDÁRIA (Administrativo)"/>
    <x v="0"/>
    <x v="0"/>
    <x v="9"/>
    <x v="9"/>
    <x v="18"/>
    <x v="18"/>
  </r>
  <r>
    <x v="4"/>
    <s v="SILVAS RIO TURISMO E FRETAMENTO LTDA"/>
    <x v="13"/>
    <d v="2024-10-14T00:00:00"/>
    <d v="2024-10-15T00:00:00"/>
    <s v="'1034299"/>
    <s v="2 | 2"/>
    <x v="6"/>
    <x v="0"/>
    <n v="0"/>
    <x v="91"/>
    <x v="90"/>
    <s v="LocaÃ§Ã£o de Van - CaÃ§amba solidÃ¡ria."/>
    <x v="21"/>
    <x v="0"/>
    <x v="0"/>
    <n v="8007"/>
    <x v="29"/>
    <n v="80071"/>
    <s v="CAÇAMBA SOLIDÁRIA (Administrativo)"/>
    <x v="0"/>
    <x v="0"/>
    <x v="9"/>
    <x v="9"/>
    <x v="18"/>
    <x v="18"/>
  </r>
  <r>
    <x v="4"/>
    <s v="SINDICATO DOS EMPREGADOS DE EMPRESAS DE ASSEIO E CONSERVACAO DO MUNICIPIO DO RIO DE JANEIRO-RJ"/>
    <x v="7"/>
    <d v="2024-04-18T00:00:00"/>
    <d v="2024-04-22T00:00:00"/>
    <s v="'1025304"/>
    <s v="1 | 1"/>
    <x v="8"/>
    <x v="0"/>
    <n v="-2457"/>
    <x v="51"/>
    <x v="50"/>
    <s v="REF. CONTRIBUICAO CONST. CONFED. LABORAL - EKO "/>
    <x v="0"/>
    <x v="0"/>
    <x v="0"/>
    <n v="2001"/>
    <x v="0"/>
    <n v="20011"/>
    <s v="CORPORATIVO (Administrativo)"/>
    <x v="1"/>
    <x v="3"/>
    <x v="0"/>
    <x v="0"/>
    <x v="10"/>
    <x v="10"/>
  </r>
  <r>
    <x v="4"/>
    <s v="SINDICATO EMPRESAS C.V.L.A.IMO.COND.R.C.T.EST.R.J"/>
    <x v="12"/>
    <d v="2024-09-15T00:00:00"/>
    <d v="2024-10-15T00:00:00"/>
    <s v="'2294"/>
    <s v="1 | 8"/>
    <x v="10"/>
    <x v="0"/>
    <n v="-1260"/>
    <x v="103"/>
    <x v="102"/>
    <s v="COMPRA CARTAO CLARA CINTIA "/>
    <x v="14"/>
    <x v="0"/>
    <x v="0"/>
    <n v="8001"/>
    <x v="17"/>
    <n v="80011"/>
    <s v="MARKETING (Administrativo)"/>
    <x v="0"/>
    <x v="4"/>
    <x v="0"/>
    <x v="0"/>
    <x v="0"/>
    <x v="0"/>
  </r>
  <r>
    <x v="4"/>
    <s v="SINDICATO EMPRESAS C.V.L.A.IMO.COND.R.C.T.EST.R.J"/>
    <x v="12"/>
    <d v="2024-09-15T00:00:00"/>
    <d v="2024-11-15T00:00:00"/>
    <s v="'2294"/>
    <s v="2 | 8"/>
    <x v="10"/>
    <x v="0"/>
    <n v="-1260"/>
    <x v="103"/>
    <x v="102"/>
    <s v="COMPRA CARTAO CLARA CINTIA "/>
    <x v="14"/>
    <x v="0"/>
    <x v="0"/>
    <n v="8001"/>
    <x v="17"/>
    <n v="80011"/>
    <s v="MARKETING (Administrativo)"/>
    <x v="0"/>
    <x v="4"/>
    <x v="0"/>
    <x v="0"/>
    <x v="0"/>
    <x v="0"/>
  </r>
  <r>
    <x v="4"/>
    <s v="SINDICATO EMPRESAS C.V.L.A.IMO.COND.R.C.T.EST.R.J"/>
    <x v="12"/>
    <d v="2024-09-15T00:00:00"/>
    <d v="2024-12-15T00:00:00"/>
    <s v="'2294"/>
    <s v="3 | 8"/>
    <x v="10"/>
    <x v="0"/>
    <n v="-1260"/>
    <x v="103"/>
    <x v="102"/>
    <s v="COMPRA CARTAO CLARA CINTIA "/>
    <x v="14"/>
    <x v="0"/>
    <x v="0"/>
    <n v="8001"/>
    <x v="17"/>
    <n v="80011"/>
    <s v="MARKETING (Administrativo)"/>
    <x v="0"/>
    <x v="4"/>
    <x v="0"/>
    <x v="0"/>
    <x v="0"/>
    <x v="0"/>
  </r>
  <r>
    <x v="4"/>
    <s v="SINDICATO EMPRESAS C.V.L.A.IMO.COND.R.C.T.EST.R.J"/>
    <x v="12"/>
    <d v="2024-09-15T00:00:00"/>
    <d v="2025-01-15T00:00:00"/>
    <s v="'2294"/>
    <s v="4 | 8"/>
    <x v="10"/>
    <x v="0"/>
    <n v="-1260"/>
    <x v="103"/>
    <x v="102"/>
    <s v="COMPRA CARTAO CLARA CINTIA "/>
    <x v="14"/>
    <x v="0"/>
    <x v="0"/>
    <n v="8001"/>
    <x v="17"/>
    <n v="80011"/>
    <s v="MARKETING (Administrativo)"/>
    <x v="0"/>
    <x v="4"/>
    <x v="0"/>
    <x v="0"/>
    <x v="0"/>
    <x v="0"/>
  </r>
  <r>
    <x v="4"/>
    <s v="SINDICATO EMPRESAS C.V.L.A.IMO.COND.R.C.T.EST.R.J"/>
    <x v="12"/>
    <d v="2024-09-15T00:00:00"/>
    <d v="2025-02-15T00:00:00"/>
    <s v="'2294"/>
    <s v="5 | 8"/>
    <x v="10"/>
    <x v="2"/>
    <n v="-1260"/>
    <x v="103"/>
    <x v="102"/>
    <s v="COMPRA CARTAO CLARA CINTIA "/>
    <x v="14"/>
    <x v="0"/>
    <x v="0"/>
    <n v="8001"/>
    <x v="17"/>
    <n v="80011"/>
    <s v="MARKETING (Administrativo)"/>
    <x v="0"/>
    <x v="4"/>
    <x v="0"/>
    <x v="0"/>
    <x v="0"/>
    <x v="0"/>
  </r>
  <r>
    <x v="4"/>
    <s v="SINDICATO EMPRESAS C.V.L.A.IMO.COND.R.C.T.EST.R.J"/>
    <x v="12"/>
    <d v="2024-09-15T00:00:00"/>
    <d v="2025-03-15T00:00:00"/>
    <s v="'2294"/>
    <s v="6 | 8"/>
    <x v="10"/>
    <x v="1"/>
    <n v="-1260"/>
    <x v="103"/>
    <x v="102"/>
    <s v="COMPRA CARTAO CLARA CINTIA "/>
    <x v="14"/>
    <x v="0"/>
    <x v="0"/>
    <n v="8001"/>
    <x v="17"/>
    <n v="80011"/>
    <s v="MARKETING (Administrativo)"/>
    <x v="0"/>
    <x v="4"/>
    <x v="0"/>
    <x v="0"/>
    <x v="0"/>
    <x v="0"/>
  </r>
  <r>
    <x v="4"/>
    <s v="SINDICATO EMPRESAS C.V.L.A.IMO.COND.R.C.T.EST.R.J"/>
    <x v="12"/>
    <d v="2024-09-15T00:00:00"/>
    <d v="2025-04-15T00:00:00"/>
    <s v="'2294"/>
    <s v="7 | 8"/>
    <x v="10"/>
    <x v="1"/>
    <n v="-1260"/>
    <x v="103"/>
    <x v="102"/>
    <s v="COMPRA CARTAO CLARA CINTIA "/>
    <x v="14"/>
    <x v="0"/>
    <x v="0"/>
    <n v="8001"/>
    <x v="17"/>
    <n v="80011"/>
    <s v="MARKETING (Administrativo)"/>
    <x v="0"/>
    <x v="4"/>
    <x v="0"/>
    <x v="0"/>
    <x v="0"/>
    <x v="0"/>
  </r>
  <r>
    <x v="4"/>
    <s v="SINDICATO EMPRESAS C.V.L.A.IMO.COND.R.C.T.EST.R.J"/>
    <x v="12"/>
    <d v="2024-09-15T00:00:00"/>
    <d v="2025-05-15T00:00:00"/>
    <s v="'2294"/>
    <s v="8 | 8"/>
    <x v="10"/>
    <x v="1"/>
    <n v="-1260"/>
    <x v="103"/>
    <x v="102"/>
    <s v="COMPRA CARTAO CLARA CINTIA "/>
    <x v="14"/>
    <x v="0"/>
    <x v="0"/>
    <n v="8001"/>
    <x v="17"/>
    <n v="80011"/>
    <s v="MARKETING (Administrativo)"/>
    <x v="0"/>
    <x v="4"/>
    <x v="0"/>
    <x v="0"/>
    <x v="0"/>
    <x v="0"/>
  </r>
  <r>
    <x v="4"/>
    <s v="SINGULAR PRODUTOS E SERVICOS DE CONSTRUCAO CIVIL LTDA"/>
    <x v="9"/>
    <d v="2024-06-13T00:00:00"/>
    <d v="2024-06-18T00:00:00"/>
    <s v="'1028046"/>
    <s v="1 | 1"/>
    <x v="9"/>
    <x v="0"/>
    <n v="-5626"/>
    <x v="63"/>
    <x v="62"/>
    <s v="REF. BARRICA DE PAPELÃƒO"/>
    <x v="6"/>
    <x v="0"/>
    <x v="0"/>
    <n v="6001"/>
    <x v="6"/>
    <n v="60015"/>
    <s v="OPERACIONAL (Químico e Biológico)"/>
    <x v="0"/>
    <x v="3"/>
    <x v="9"/>
    <x v="9"/>
    <x v="18"/>
    <x v="18"/>
  </r>
  <r>
    <x v="4"/>
    <s v="SINGULAR PRODUTOS E SERVICOS DE CONSTRUCAO CIVIL LTDA"/>
    <x v="11"/>
    <d v="2024-08-27T00:00:00"/>
    <d v="2024-08-30T00:00:00"/>
    <s v="'846"/>
    <s v="1 | 1"/>
    <x v="9"/>
    <x v="0"/>
    <n v="-7764"/>
    <x v="63"/>
    <x v="62"/>
    <s v="REF. BARRICA DE PAPELÃƒO"/>
    <x v="6"/>
    <x v="0"/>
    <x v="0"/>
    <n v="6001"/>
    <x v="6"/>
    <n v="60015"/>
    <s v="OPERACIONAL (Químico e Biológico)"/>
    <x v="0"/>
    <x v="4"/>
    <x v="9"/>
    <x v="9"/>
    <x v="18"/>
    <x v="18"/>
  </r>
  <r>
    <x v="4"/>
    <s v="SINGULAR PRODUTOS E SERVICOS DE CONSTRUCAO CIVIL LTDA"/>
    <x v="14"/>
    <d v="2024-11-29T00:00:00"/>
    <d v="2024-12-03T00:00:00"/>
    <s v="'887"/>
    <s v="1 | 1"/>
    <x v="9"/>
    <x v="0"/>
    <n v="-6695"/>
    <x v="63"/>
    <x v="62"/>
    <s v="REF. BARRICA DE PAPELÃƒO"/>
    <x v="6"/>
    <x v="0"/>
    <x v="0"/>
    <n v="6001"/>
    <x v="6"/>
    <n v="60015"/>
    <s v="OPERACIONAL (Químico e Biológico)"/>
    <x v="0"/>
    <x v="0"/>
    <x v="9"/>
    <x v="9"/>
    <x v="18"/>
    <x v="18"/>
  </r>
  <r>
    <x v="4"/>
    <s v="SOCIEDADE DE ENSINO SUPERIOR ESTACIO DE SA LTDA"/>
    <x v="4"/>
    <d v="2023-12-28T00:00:00"/>
    <d v="2024-01-10T00:00:00"/>
    <s v="'2024.22.399828-1"/>
    <s v="1 | 1"/>
    <x v="7"/>
    <x v="0"/>
    <n v="-206.71"/>
    <x v="106"/>
    <x v="105"/>
    <s v="REF. MENSALIDADE JAQUELINE CONCEIÃ‡ÃƒO DA SILVA SANTOS - CURSO : GESTÃƒO FINANCEIRA"/>
    <x v="20"/>
    <x v="1"/>
    <x v="0"/>
    <n v="3004"/>
    <x v="27"/>
    <n v="30041"/>
    <s v="FATURAMENTO (Administrativo)"/>
    <x v="0"/>
    <x v="1"/>
    <x v="2"/>
    <x v="2"/>
    <x v="15"/>
    <x v="15"/>
  </r>
  <r>
    <x v="4"/>
    <s v="SOCIEDADE DE ENSINO SUPERIOR ESTACIO DE SA LTDA"/>
    <x v="4"/>
    <d v="2023-12-28T00:00:00"/>
    <d v="2024-01-10T00:00:00"/>
    <s v="'2024.23.066248-8"/>
    <s v="1 | 1"/>
    <x v="7"/>
    <x v="0"/>
    <n v="-918.51"/>
    <x v="106"/>
    <x v="105"/>
    <s v="REF. MENSALIDADE ELISEU DA SILVA FERREIRA - CURSO : ENGENHARIA CIVIL"/>
    <x v="21"/>
    <x v="1"/>
    <x v="0"/>
    <n v="8003"/>
    <x v="28"/>
    <n v="80031"/>
    <s v="QUALIDADE E PROCESSOS (Administrativo)"/>
    <x v="0"/>
    <x v="1"/>
    <x v="2"/>
    <x v="2"/>
    <x v="15"/>
    <x v="15"/>
  </r>
  <r>
    <x v="4"/>
    <s v="SOCIEDADE DE ENSINO SUPERIOR ESTACIO DE SA LTDA"/>
    <x v="4"/>
    <d v="2023-12-30T00:00:00"/>
    <d v="2024-01-10T00:00:00"/>
    <s v="'2024.22.974538-3"/>
    <s v="1 | 1"/>
    <x v="7"/>
    <x v="0"/>
    <n v="-247.5"/>
    <x v="106"/>
    <x v="105"/>
    <s v="REF. MENSALIDADE CARLA CRISTINA BATISTA DE PAULA - CURSO :GERENCIAMENTO ÃGIL DE PROJETOS"/>
    <x v="20"/>
    <x v="1"/>
    <x v="0"/>
    <n v="3004"/>
    <x v="27"/>
    <n v="30041"/>
    <s v="FATURAMENTO (Administrativo)"/>
    <x v="0"/>
    <x v="1"/>
    <x v="2"/>
    <x v="2"/>
    <x v="15"/>
    <x v="15"/>
  </r>
  <r>
    <x v="4"/>
    <s v="SOCIEDADE DE ENSINO SUPERIOR ESTACIO DE SA LTDA"/>
    <x v="4"/>
    <d v="2024-01-23T00:00:00"/>
    <d v="2024-01-25T00:00:00"/>
    <s v="'2024223879086"/>
    <s v="1 | 1"/>
    <x v="7"/>
    <x v="0"/>
    <n v="-260.07"/>
    <x v="106"/>
    <x v="105"/>
    <s v="REF. MENSALIDADE MICHELE PINTO DA SILVA  - CURSO :GESTÃƒO COMERCIAL "/>
    <x v="8"/>
    <x v="1"/>
    <x v="0"/>
    <n v="3006"/>
    <x v="8"/>
    <n v="30061"/>
    <s v="RECURSOS HUMANOS (Administrativo)"/>
    <x v="0"/>
    <x v="1"/>
    <x v="2"/>
    <x v="2"/>
    <x v="15"/>
    <x v="15"/>
  </r>
  <r>
    <x v="4"/>
    <s v="SOCIEDADE DE ENSINO SUPERIOR ESTACIO DE SA LTDA"/>
    <x v="4"/>
    <d v="2024-01-23T00:00:00"/>
    <d v="2024-01-25T00:00:00"/>
    <s v="'2024223879086-Juros"/>
    <s v="1 | 1"/>
    <x v="7"/>
    <x v="0"/>
    <n v="-6.1"/>
    <x v="84"/>
    <x v="83"/>
    <s v="REF. JUROS"/>
    <x v="8"/>
    <x v="0"/>
    <x v="0"/>
    <n v="3006"/>
    <x v="8"/>
    <n v="30061"/>
    <s v="RECURSOS HUMANOS (Administrativo)"/>
    <x v="0"/>
    <x v="1"/>
    <x v="0"/>
    <x v="0"/>
    <x v="3"/>
    <x v="3"/>
  </r>
  <r>
    <x v="4"/>
    <s v="SOCIEDADE DE ENSINO SUPERIOR ESTACIO DE SA LTDA"/>
    <x v="5"/>
    <d v="2024-02-03T00:00:00"/>
    <d v="2024-02-15T00:00:00"/>
    <s v="'2024.25.221257-4"/>
    <s v="1 | 1"/>
    <x v="7"/>
    <x v="0"/>
    <n v="-215.54"/>
    <x v="106"/>
    <x v="105"/>
    <s v="REF. MENSALIDADE MICHELE PINTO DA SILVA  - CURSO :GESTÃƒO COMERCIAL "/>
    <x v="8"/>
    <x v="1"/>
    <x v="0"/>
    <n v="3006"/>
    <x v="8"/>
    <n v="30061"/>
    <s v="RECURSOS HUMANOS (Administrativo)"/>
    <x v="0"/>
    <x v="1"/>
    <x v="2"/>
    <x v="2"/>
    <x v="15"/>
    <x v="15"/>
  </r>
  <r>
    <x v="4"/>
    <s v="SOCIEDADE DE ENSINO SUPERIOR ESTACIO DE SA LTDA"/>
    <x v="5"/>
    <d v="2024-02-05T00:00:00"/>
    <d v="2024-02-15T00:00:00"/>
    <s v="'2024.25.004829-7"/>
    <s v="1 | 1"/>
    <x v="7"/>
    <x v="0"/>
    <n v="-918.51"/>
    <x v="106"/>
    <x v="105"/>
    <s v="REF. MENSALIDADE ELISEU DA SILVA FERREIRA  - CURSO :ENGENHARIA CIVIL"/>
    <x v="21"/>
    <x v="1"/>
    <x v="0"/>
    <n v="8003"/>
    <x v="28"/>
    <n v="80031"/>
    <s v="QUALIDADE E PROCESSOS (Administrativo)"/>
    <x v="0"/>
    <x v="1"/>
    <x v="2"/>
    <x v="2"/>
    <x v="15"/>
    <x v="15"/>
  </r>
  <r>
    <x v="4"/>
    <s v="SOCIEDADE DE ENSINO SUPERIOR ESTACIO DE SA LTDA"/>
    <x v="5"/>
    <d v="2024-02-09T00:00:00"/>
    <d v="2024-02-15T00:00:00"/>
    <s v="'2024.24.255970-9"/>
    <s v="1 | 1"/>
    <x v="7"/>
    <x v="0"/>
    <n v="-247.5"/>
    <x v="106"/>
    <x v="105"/>
    <s v="REF. MENSALIDADE CARLA CRISTINA BATISTA DE PAULA - CURSO :GERENCIAMENTO ÃGIL DE PROJETOS"/>
    <x v="20"/>
    <x v="1"/>
    <x v="0"/>
    <n v="3004"/>
    <x v="27"/>
    <n v="30041"/>
    <s v="FATURAMENTO (Administrativo)"/>
    <x v="0"/>
    <x v="1"/>
    <x v="2"/>
    <x v="2"/>
    <x v="15"/>
    <x v="15"/>
  </r>
  <r>
    <x v="4"/>
    <s v="SOCIEDADE DE ENSINO SUPERIOR ESTACIO DE SA LTDA"/>
    <x v="6"/>
    <d v="2024-02-27T00:00:00"/>
    <d v="2024-03-11T00:00:00"/>
    <s v="'2024269514617"/>
    <s v="1 | 1"/>
    <x v="7"/>
    <x v="0"/>
    <n v="-206.71"/>
    <x v="106"/>
    <x v="105"/>
    <s v="REF. MENSALIDADE JAQUELINE CONCEIÃ‡ÃƒO DA SILVA SANTOS  - CURSO :GESTÃƒO FINANCEIRA"/>
    <x v="20"/>
    <x v="1"/>
    <x v="0"/>
    <n v="3004"/>
    <x v="27"/>
    <n v="30041"/>
    <s v="FATURAMENTO (Administrativo)"/>
    <x v="0"/>
    <x v="1"/>
    <x v="2"/>
    <x v="2"/>
    <x v="15"/>
    <x v="15"/>
  </r>
  <r>
    <x v="4"/>
    <s v="SOCIEDADE DE ENSINO SUPERIOR ESTACIO DE SA LTDA"/>
    <x v="6"/>
    <d v="2024-03-01T00:00:00"/>
    <d v="2024-03-15T00:00:00"/>
    <s v="'2024269392571"/>
    <s v="1 | 1"/>
    <x v="7"/>
    <x v="0"/>
    <n v="-215.57"/>
    <x v="106"/>
    <x v="105"/>
    <s v="REF. MENSALIDADE MICHELE PINTO DA SILVA  - CURSO :GESTÃƒO COMERCIAL "/>
    <x v="8"/>
    <x v="1"/>
    <x v="0"/>
    <n v="3006"/>
    <x v="8"/>
    <n v="30061"/>
    <s v="RECURSOS HUMANOS (Administrativo)"/>
    <x v="0"/>
    <x v="1"/>
    <x v="2"/>
    <x v="2"/>
    <x v="15"/>
    <x v="15"/>
  </r>
  <r>
    <x v="4"/>
    <s v="SOCIEDADE DE ENSINO SUPERIOR ESTACIO DE SA LTDA"/>
    <x v="6"/>
    <d v="2024-03-04T00:00:00"/>
    <d v="2024-03-11T00:00:00"/>
    <s v="'2024.27.704052-1"/>
    <s v="1 | 1"/>
    <x v="7"/>
    <x v="0"/>
    <n v="-165"/>
    <x v="106"/>
    <x v="105"/>
    <s v="REF. MENSALIDADE CARLA CRISTINA BATISTA DE PAULA  - CURSO :GERENCIAMENTO ÃGIL DE PROJETOS"/>
    <x v="20"/>
    <x v="1"/>
    <x v="0"/>
    <n v="3004"/>
    <x v="27"/>
    <n v="30041"/>
    <s v="FATURAMENTO (Administrativo)"/>
    <x v="0"/>
    <x v="1"/>
    <x v="2"/>
    <x v="2"/>
    <x v="15"/>
    <x v="15"/>
  </r>
  <r>
    <x v="4"/>
    <s v="SOCIEDADE DE ENSINO SUPERIOR ESTACIO DE SA LTDA"/>
    <x v="6"/>
    <d v="2024-03-15T00:00:00"/>
    <d v="2024-03-15T00:00:00"/>
    <s v="'1023667"/>
    <s v="1 | 1"/>
    <x v="7"/>
    <x v="0"/>
    <n v="-49"/>
    <x v="106"/>
    <x v="105"/>
    <s v="REF. MENSALIDADE KATUSKA RIBEIRO"/>
    <x v="20"/>
    <x v="1"/>
    <x v="0"/>
    <n v="3004"/>
    <x v="27"/>
    <n v="30041"/>
    <s v="FATURAMENTO (Administrativo)"/>
    <x v="0"/>
    <x v="1"/>
    <x v="2"/>
    <x v="2"/>
    <x v="15"/>
    <x v="15"/>
  </r>
  <r>
    <x v="4"/>
    <s v="SOCIEDADE DE ENSINO SUPERIOR ESTACIO DE SA LTDA"/>
    <x v="6"/>
    <d v="2024-03-28T00:00:00"/>
    <d v="2024-03-28T00:00:00"/>
    <s v="'1024058"/>
    <s v="1 | 1"/>
    <x v="7"/>
    <x v="0"/>
    <n v="-292.08999999999997"/>
    <x v="106"/>
    <x v="105"/>
    <s v="REF. MENSALIDADE GABRIELA VIEIRA"/>
    <x v="11"/>
    <x v="1"/>
    <x v="0"/>
    <n v="3003"/>
    <x v="12"/>
    <n v="30031"/>
    <s v="COBRANÇA (Administrativo)"/>
    <x v="0"/>
    <x v="1"/>
    <x v="2"/>
    <x v="2"/>
    <x v="15"/>
    <x v="15"/>
  </r>
  <r>
    <x v="4"/>
    <s v="SOCIEDADE DE ENSINO SUPERIOR ESTACIO DE SA LTDA"/>
    <x v="7"/>
    <d v="2024-04-02T00:00:00"/>
    <d v="2024-04-05T00:00:00"/>
    <s v="'2020.03.05858-1"/>
    <s v="1 | 1"/>
    <x v="7"/>
    <x v="0"/>
    <n v="-918.51"/>
    <x v="106"/>
    <x v="105"/>
    <s v="REF. MENSALIDADE ELISEU DA SILVA FERREIRA - CURSO :ENGENHARIA CIVIL"/>
    <x v="21"/>
    <x v="1"/>
    <x v="0"/>
    <n v="8003"/>
    <x v="28"/>
    <n v="80031"/>
    <s v="QUALIDADE E PROCESSOS (Administrativo)"/>
    <x v="0"/>
    <x v="3"/>
    <x v="2"/>
    <x v="2"/>
    <x v="15"/>
    <x v="15"/>
  </r>
  <r>
    <x v="4"/>
    <s v="SOCIEDADE DE ENSINO SUPERIOR ESTACIO DE SA LTDA"/>
    <x v="7"/>
    <d v="2024-04-10T00:00:00"/>
    <d v="2024-04-10T00:00:00"/>
    <s v="'1024025"/>
    <s v="1 | 1"/>
    <x v="7"/>
    <x v="0"/>
    <n v="-206.71"/>
    <x v="106"/>
    <x v="105"/>
    <s v="REF. MENSALIDADE JAQUELINE CONCEIÃ‡ÃƒO DA SILVA SANTOS  - CURSO :GESTÃƒO FINANCEIRA"/>
    <x v="20"/>
    <x v="1"/>
    <x v="0"/>
    <n v="3004"/>
    <x v="27"/>
    <n v="30041"/>
    <s v="FATURAMENTO (Administrativo)"/>
    <x v="0"/>
    <x v="3"/>
    <x v="2"/>
    <x v="2"/>
    <x v="15"/>
    <x v="15"/>
  </r>
  <r>
    <x v="4"/>
    <s v="SOCIEDADE DE ENSINO SUPERIOR ESTACIO DE SA LTDA"/>
    <x v="7"/>
    <d v="2024-04-10T00:00:00"/>
    <d v="2024-04-10T00:00:00"/>
    <s v="'1024215"/>
    <s v="1 | 1"/>
    <x v="7"/>
    <x v="0"/>
    <n v="-165"/>
    <x v="106"/>
    <x v="105"/>
    <s v="REF. MENSALIDADE CARLA CRISTINA BATISTA DE PAULA  - CURSO :GERENCIAMENTO ÃGIL DE PROJETOS"/>
    <x v="20"/>
    <x v="1"/>
    <x v="0"/>
    <n v="3004"/>
    <x v="27"/>
    <n v="30041"/>
    <s v="FATURAMENTO (Administrativo)"/>
    <x v="0"/>
    <x v="3"/>
    <x v="2"/>
    <x v="2"/>
    <x v="15"/>
    <x v="15"/>
  </r>
  <r>
    <x v="4"/>
    <s v="SOCIEDADE DE ENSINO SUPERIOR ESTACIO DE SA LTDA"/>
    <x v="7"/>
    <d v="2024-04-15T00:00:00"/>
    <d v="2024-04-15T00:00:00"/>
    <s v="'1024092"/>
    <s v="1 | 1"/>
    <x v="7"/>
    <x v="0"/>
    <n v="-239.41"/>
    <x v="106"/>
    <x v="105"/>
    <s v="REF. MENSALIDADE MICHELE PINTO DA SILVA  - CURSO :GESTÃƒO COMERCIAL "/>
    <x v="8"/>
    <x v="1"/>
    <x v="0"/>
    <n v="3006"/>
    <x v="8"/>
    <n v="30061"/>
    <s v="RECURSOS HUMANOS (Administrativo)"/>
    <x v="0"/>
    <x v="3"/>
    <x v="2"/>
    <x v="2"/>
    <x v="15"/>
    <x v="15"/>
  </r>
  <r>
    <x v="4"/>
    <s v="SOCIEDADE DE ENSINO SUPERIOR ESTACIO DE SA LTDA"/>
    <x v="7"/>
    <d v="2024-04-18T00:00:00"/>
    <d v="2024-04-19T00:00:00"/>
    <s v="'1025295"/>
    <s v="1 | 1"/>
    <x v="7"/>
    <x v="0"/>
    <n v="-292.08999999999997"/>
    <x v="106"/>
    <x v="105"/>
    <s v="REF. MENSALIDADE GABRIELA VIEIRA"/>
    <x v="11"/>
    <x v="1"/>
    <x v="0"/>
    <n v="3003"/>
    <x v="12"/>
    <n v="30031"/>
    <s v="COBRANÇA (Administrativo)"/>
    <x v="0"/>
    <x v="3"/>
    <x v="2"/>
    <x v="2"/>
    <x v="15"/>
    <x v="15"/>
  </r>
  <r>
    <x v="4"/>
    <s v="SOCIEDADE DE ENSINO SUPERIOR ESTACIO DE SA LTDA"/>
    <x v="7"/>
    <d v="2024-04-18T00:00:00"/>
    <d v="2024-04-19T00:00:00"/>
    <s v="'1025295-Juros"/>
    <s v="1 | 1"/>
    <x v="7"/>
    <x v="0"/>
    <n v="-6.74"/>
    <x v="106"/>
    <x v="105"/>
    <s v="."/>
    <x v="11"/>
    <x v="1"/>
    <x v="0"/>
    <n v="3003"/>
    <x v="12"/>
    <n v="30031"/>
    <s v="COBRANÇA (Administrativo)"/>
    <x v="0"/>
    <x v="3"/>
    <x v="2"/>
    <x v="2"/>
    <x v="15"/>
    <x v="15"/>
  </r>
  <r>
    <x v="4"/>
    <s v="SOCIEDADE DE ENSINO SUPERIOR ESTACIO DE SA LTDA"/>
    <x v="8"/>
    <d v="2024-04-18T00:00:00"/>
    <d v="2024-05-10T00:00:00"/>
    <s v="'1025651"/>
    <s v="1 | 1"/>
    <x v="7"/>
    <x v="0"/>
    <n v="-165"/>
    <x v="106"/>
    <x v="105"/>
    <s v="REF. MENSALIDADE CARLA CRISTINA BATISTA DE PAULA  - CURSO :GERENCIAMENTO ÃGIL DE PROJETOS"/>
    <x v="20"/>
    <x v="1"/>
    <x v="0"/>
    <n v="3004"/>
    <x v="27"/>
    <n v="30041"/>
    <s v="FATURAMENTO (Administrativo)"/>
    <x v="0"/>
    <x v="3"/>
    <x v="2"/>
    <x v="2"/>
    <x v="15"/>
    <x v="15"/>
  </r>
  <r>
    <x v="4"/>
    <s v="SOCIEDADE DE ENSINO SUPERIOR ESTACIO DE SA LTDA"/>
    <x v="8"/>
    <d v="2024-04-19T00:00:00"/>
    <d v="2024-05-24T00:00:00"/>
    <s v="'1026809"/>
    <s v="1 | 1"/>
    <x v="7"/>
    <x v="0"/>
    <n v="-235.23"/>
    <x v="106"/>
    <x v="105"/>
    <s v="REF. MENSALIDADE KATUSKA RIBEIRO"/>
    <x v="20"/>
    <x v="1"/>
    <x v="0"/>
    <n v="3004"/>
    <x v="27"/>
    <n v="30041"/>
    <s v="FATURAMENTO (Administrativo)"/>
    <x v="0"/>
    <x v="3"/>
    <x v="2"/>
    <x v="2"/>
    <x v="15"/>
    <x v="15"/>
  </r>
  <r>
    <x v="4"/>
    <s v="SOCIEDADE DE ENSINO SUPERIOR ESTACIO DE SA LTDA"/>
    <x v="8"/>
    <d v="2024-04-19T00:00:00"/>
    <d v="2024-05-24T00:00:00"/>
    <s v="'1026809-Juros"/>
    <s v="1 | 1"/>
    <x v="7"/>
    <x v="0"/>
    <n v="-5.81"/>
    <x v="106"/>
    <x v="105"/>
    <s v="."/>
    <x v="20"/>
    <x v="1"/>
    <x v="0"/>
    <n v="3004"/>
    <x v="27"/>
    <n v="30041"/>
    <s v="FATURAMENTO (Administrativo)"/>
    <x v="0"/>
    <x v="3"/>
    <x v="2"/>
    <x v="2"/>
    <x v="15"/>
    <x v="15"/>
  </r>
  <r>
    <x v="4"/>
    <s v="SOCIEDADE DE ENSINO SUPERIOR ESTACIO DE SA LTDA"/>
    <x v="8"/>
    <d v="2024-04-26T00:00:00"/>
    <d v="2024-05-10T00:00:00"/>
    <s v="'012031512-7"/>
    <s v="1 | 1"/>
    <x v="7"/>
    <x v="0"/>
    <n v="-206.71"/>
    <x v="106"/>
    <x v="105"/>
    <s v="REF. MENSALIDADE JAQUELINE CONCEIÃ‡ÃƒO DA SILVA SANTOS  - CURSO :GESTÃƒO FINANCEIRA"/>
    <x v="20"/>
    <x v="1"/>
    <x v="0"/>
    <n v="3004"/>
    <x v="27"/>
    <n v="30041"/>
    <s v="FATURAMENTO (Administrativo)"/>
    <x v="0"/>
    <x v="3"/>
    <x v="2"/>
    <x v="2"/>
    <x v="15"/>
    <x v="15"/>
  </r>
  <r>
    <x v="4"/>
    <s v="SOCIEDADE DE ENSINO SUPERIOR ESTACIO DE SA LTDA"/>
    <x v="8"/>
    <d v="2024-04-29T00:00:00"/>
    <d v="2024-05-15T00:00:00"/>
    <s v="'1025674"/>
    <s v="1 | 1"/>
    <x v="7"/>
    <x v="0"/>
    <n v="-239.41"/>
    <x v="106"/>
    <x v="105"/>
    <s v="REF. MENSALIDADE MICHELE PINTO DA SILVA  - CURSO :GESTÃƒO COMERCIAL "/>
    <x v="8"/>
    <x v="1"/>
    <x v="0"/>
    <n v="3006"/>
    <x v="8"/>
    <n v="30061"/>
    <s v="RECURSOS HUMANOS (Administrativo)"/>
    <x v="0"/>
    <x v="3"/>
    <x v="2"/>
    <x v="2"/>
    <x v="15"/>
    <x v="15"/>
  </r>
  <r>
    <x v="4"/>
    <s v="SOCIEDADE DE ENSINO SUPERIOR ESTACIO DE SA LTDA"/>
    <x v="8"/>
    <d v="2024-04-30T00:00:00"/>
    <d v="2024-05-10T00:00:00"/>
    <s v="'1025844"/>
    <s v="1 | 1"/>
    <x v="7"/>
    <x v="0"/>
    <n v="-292.08999999999997"/>
    <x v="106"/>
    <x v="105"/>
    <s v="REF. MENSALIDADE GABRIELA VIEIRA"/>
    <x v="11"/>
    <x v="1"/>
    <x v="0"/>
    <n v="3003"/>
    <x v="12"/>
    <n v="30031"/>
    <s v="COBRANÇA (Administrativo)"/>
    <x v="0"/>
    <x v="3"/>
    <x v="2"/>
    <x v="2"/>
    <x v="15"/>
    <x v="15"/>
  </r>
  <r>
    <x v="4"/>
    <s v="SOCIEDADE DE ENSINO SUPERIOR ESTACIO DE SA LTDA"/>
    <x v="8"/>
    <d v="2024-05-24T00:00:00"/>
    <d v="2024-05-29T00:00:00"/>
    <s v="'012263557-8"/>
    <s v="1 | 1"/>
    <x v="7"/>
    <x v="0"/>
    <n v="-918.51"/>
    <x v="106"/>
    <x v="105"/>
    <s v="REF. MENSALIDADE ELISEU DA SILVA FERREIRA - CURSO :ENGENHARIA CIVIL"/>
    <x v="21"/>
    <x v="1"/>
    <x v="0"/>
    <n v="8003"/>
    <x v="28"/>
    <n v="80031"/>
    <s v="QUALIDADE E PROCESSOS (Administrativo)"/>
    <x v="0"/>
    <x v="3"/>
    <x v="2"/>
    <x v="2"/>
    <x v="15"/>
    <x v="15"/>
  </r>
  <r>
    <x v="4"/>
    <s v="SOCIEDADE DE ENSINO SUPERIOR ESTACIO DE SA LTDA"/>
    <x v="8"/>
    <d v="2024-05-24T00:00:00"/>
    <d v="2024-06-14T00:00:00"/>
    <s v="'1028016"/>
    <s v="1 | 1"/>
    <x v="7"/>
    <x v="0"/>
    <n v="-258.39"/>
    <x v="106"/>
    <x v="105"/>
    <s v="REF. MENSALIDADE JAQUELINE CONCEIÃ‡ÃƒO DA SILVA SANTOS  - CURSO :GESTÃƒO FINANCEIRA"/>
    <x v="20"/>
    <x v="1"/>
    <x v="0"/>
    <n v="3004"/>
    <x v="27"/>
    <n v="30041"/>
    <s v="FATURAMENTO (Administrativo)"/>
    <x v="0"/>
    <x v="3"/>
    <x v="2"/>
    <x v="2"/>
    <x v="15"/>
    <x v="15"/>
  </r>
  <r>
    <x v="4"/>
    <s v="SOCIEDADE DE ENSINO SUPERIOR ESTACIO DE SA LTDA"/>
    <x v="9"/>
    <d v="2024-05-24T00:00:00"/>
    <d v="2024-06-10T00:00:00"/>
    <s v="'012226843"/>
    <s v="1 | 1"/>
    <x v="7"/>
    <x v="0"/>
    <n v="-188.6"/>
    <x v="106"/>
    <x v="105"/>
    <s v="REF. MENSALIDADE KATUSKA RIBEIRO"/>
    <x v="20"/>
    <x v="1"/>
    <x v="0"/>
    <n v="3004"/>
    <x v="27"/>
    <n v="30041"/>
    <s v="FATURAMENTO (Administrativo)"/>
    <x v="0"/>
    <x v="3"/>
    <x v="2"/>
    <x v="2"/>
    <x v="15"/>
    <x v="15"/>
  </r>
  <r>
    <x v="4"/>
    <s v="SOCIEDADE DE ENSINO SUPERIOR ESTACIO DE SA LTDA"/>
    <x v="9"/>
    <d v="2024-05-24T00:00:00"/>
    <d v="2024-06-10T00:00:00"/>
    <s v="'1027034"/>
    <s v="1 | 1"/>
    <x v="7"/>
    <x v="0"/>
    <n v="-206.71"/>
    <x v="106"/>
    <x v="105"/>
    <s v="REF. MENSALIDADE JAQUELINE CONCEIÃ‡ÃƒO DA SILVA SANTOS  - CURSO :GESTÃƒO FINANCEIRA"/>
    <x v="20"/>
    <x v="1"/>
    <x v="0"/>
    <n v="3004"/>
    <x v="27"/>
    <n v="30041"/>
    <s v="FATURAMENTO (Administrativo)"/>
    <x v="0"/>
    <x v="3"/>
    <x v="2"/>
    <x v="2"/>
    <x v="15"/>
    <x v="15"/>
  </r>
  <r>
    <x v="4"/>
    <s v="SOCIEDADE DE ENSINO SUPERIOR ESTACIO DE SA LTDA"/>
    <x v="9"/>
    <d v="2024-05-24T00:00:00"/>
    <d v="2024-06-14T00:00:00"/>
    <s v="'1028016-Juros"/>
    <s v="1 | 1"/>
    <x v="7"/>
    <x v="0"/>
    <n v="-5.52"/>
    <x v="84"/>
    <x v="83"/>
    <s v="."/>
    <x v="20"/>
    <x v="0"/>
    <x v="0"/>
    <n v="3004"/>
    <x v="27"/>
    <n v="30041"/>
    <s v="FATURAMENTO (Administrativo)"/>
    <x v="0"/>
    <x v="3"/>
    <x v="0"/>
    <x v="0"/>
    <x v="3"/>
    <x v="3"/>
  </r>
  <r>
    <x v="4"/>
    <s v="SOCIEDADE DE ENSINO SUPERIOR ESTACIO DE SA LTDA"/>
    <x v="9"/>
    <d v="2024-05-29T00:00:00"/>
    <d v="2024-06-17T00:00:00"/>
    <s v="'1027156"/>
    <s v="1 | 1"/>
    <x v="7"/>
    <x v="0"/>
    <n v="-239.41"/>
    <x v="106"/>
    <x v="105"/>
    <s v="REF. Mensalidade - Michele "/>
    <x v="8"/>
    <x v="1"/>
    <x v="0"/>
    <n v="3006"/>
    <x v="8"/>
    <n v="30061"/>
    <s v="RECURSOS HUMANOS (Administrativo)"/>
    <x v="0"/>
    <x v="3"/>
    <x v="2"/>
    <x v="2"/>
    <x v="15"/>
    <x v="15"/>
  </r>
  <r>
    <x v="4"/>
    <s v="SOCIEDADE DE ENSINO SUPERIOR ESTACIO DE SA LTDA"/>
    <x v="9"/>
    <d v="2024-06-03T00:00:00"/>
    <d v="2024-06-05T00:00:00"/>
    <s v="'012269579"/>
    <s v="1 | 1"/>
    <x v="7"/>
    <x v="0"/>
    <n v="-918.51"/>
    <x v="106"/>
    <x v="105"/>
    <s v="REF. MENSALIDADE ELISEU DA SILVA FERREIRA - CURSO :ENGENHARIA CIVIL"/>
    <x v="21"/>
    <x v="1"/>
    <x v="0"/>
    <n v="8003"/>
    <x v="28"/>
    <n v="80031"/>
    <s v="QUALIDADE E PROCESSOS (Administrativo)"/>
    <x v="0"/>
    <x v="3"/>
    <x v="2"/>
    <x v="2"/>
    <x v="15"/>
    <x v="15"/>
  </r>
  <r>
    <x v="4"/>
    <s v="SOCIEDADE DE ENSINO SUPERIOR ESTACIO DE SA LTDA"/>
    <x v="9"/>
    <d v="2024-06-04T00:00:00"/>
    <d v="2024-06-10T00:00:00"/>
    <s v="'012152396"/>
    <s v="1 | 1"/>
    <x v="7"/>
    <x v="0"/>
    <n v="-165"/>
    <x v="106"/>
    <x v="105"/>
    <s v="REF. MENSALIDADE CARLA CRISTINA BATISTA DE PAULA  - CURSO :GERENCIAMENTO ÃGIL DE PROJETOS"/>
    <x v="20"/>
    <x v="1"/>
    <x v="0"/>
    <n v="3004"/>
    <x v="27"/>
    <n v="30041"/>
    <s v="FATURAMENTO (Administrativo)"/>
    <x v="0"/>
    <x v="3"/>
    <x v="2"/>
    <x v="2"/>
    <x v="15"/>
    <x v="15"/>
  </r>
  <r>
    <x v="4"/>
    <s v="SOCIEDADE DE ENSINO SUPERIOR ESTACIO DE SA LTDA"/>
    <x v="9"/>
    <d v="2024-06-13T00:00:00"/>
    <d v="2024-06-19T00:00:00"/>
    <s v="'1027973"/>
    <s v="1 | 1"/>
    <x v="7"/>
    <x v="0"/>
    <n v="-188.59"/>
    <x v="106"/>
    <x v="105"/>
    <s v="REF. MENSALIDADE KATUSKA RIBEIRO"/>
    <x v="20"/>
    <x v="1"/>
    <x v="0"/>
    <n v="3004"/>
    <x v="27"/>
    <n v="30041"/>
    <s v="FATURAMENTO (Administrativo)"/>
    <x v="0"/>
    <x v="3"/>
    <x v="2"/>
    <x v="2"/>
    <x v="15"/>
    <x v="15"/>
  </r>
  <r>
    <x v="4"/>
    <s v="SOCIEDADE DE ENSINO SUPERIOR ESTACIO DE SA LTDA"/>
    <x v="10"/>
    <d v="2024-05-29T00:00:00"/>
    <d v="2024-07-15T00:00:00"/>
    <s v="'1028577"/>
    <s v="1 | 1"/>
    <x v="7"/>
    <x v="0"/>
    <n v="-241.36"/>
    <x v="106"/>
    <x v="105"/>
    <s v="REF. Mensalidade - Michele "/>
    <x v="8"/>
    <x v="1"/>
    <x v="0"/>
    <n v="3006"/>
    <x v="8"/>
    <n v="30061"/>
    <s v="RECURSOS HUMANOS (Administrativo)"/>
    <x v="0"/>
    <x v="4"/>
    <x v="2"/>
    <x v="2"/>
    <x v="15"/>
    <x v="15"/>
  </r>
  <r>
    <x v="4"/>
    <s v="SOCIEDADE DE ENSINO SUPERIOR ESTACIO DE SA LTDA"/>
    <x v="10"/>
    <d v="2024-06-13T00:00:00"/>
    <d v="2024-06-17T00:00:00"/>
    <s v="'1027972"/>
    <s v="1 | 1"/>
    <x v="7"/>
    <x v="0"/>
    <n v="-298.61"/>
    <x v="106"/>
    <x v="105"/>
    <s v="REF. MENSALIDADE GABRIELA VIEIRA"/>
    <x v="11"/>
    <x v="1"/>
    <x v="0"/>
    <n v="3003"/>
    <x v="12"/>
    <n v="30031"/>
    <s v="COBRANÇA (Administrativo)"/>
    <x v="0"/>
    <x v="4"/>
    <x v="2"/>
    <x v="2"/>
    <x v="15"/>
    <x v="15"/>
  </r>
  <r>
    <x v="4"/>
    <s v="SOCIEDADE DE ENSINO SUPERIOR ESTACIO DE SA LTDA"/>
    <x v="10"/>
    <d v="2024-06-27T00:00:00"/>
    <d v="2024-07-10T00:00:00"/>
    <s v="'1028632"/>
    <s v="1 | 1"/>
    <x v="7"/>
    <x v="0"/>
    <n v="-206.71"/>
    <x v="106"/>
    <x v="105"/>
    <s v="REF. MENSALIDADE JAQUELINE CONCEIÃ‡ÃƒO DA SILVA SANTOS  - CURSO :GESTÃƒO FINANCEIRA"/>
    <x v="20"/>
    <x v="1"/>
    <x v="0"/>
    <n v="3004"/>
    <x v="27"/>
    <n v="30041"/>
    <s v="FATURAMENTO (Administrativo)"/>
    <x v="0"/>
    <x v="4"/>
    <x v="2"/>
    <x v="2"/>
    <x v="15"/>
    <x v="15"/>
  </r>
  <r>
    <x v="4"/>
    <s v="SOCIEDADE DE ENSINO SUPERIOR ESTACIO DE SA LTDA"/>
    <x v="10"/>
    <d v="2024-07-02T00:00:00"/>
    <d v="2024-07-10T00:00:00"/>
    <s v="'2024.37.092850-2"/>
    <s v="1 | 1"/>
    <x v="7"/>
    <x v="0"/>
    <n v="-924.23"/>
    <x v="106"/>
    <x v="105"/>
    <s v="REF. MENSALIDADE ELISEU DA SILVA FERREIRA - CURSO :ENGENHARIA CIVIL"/>
    <x v="21"/>
    <x v="1"/>
    <x v="0"/>
    <n v="8003"/>
    <x v="28"/>
    <n v="80031"/>
    <s v="QUALIDADE E PROCESSOS (Administrativo)"/>
    <x v="0"/>
    <x v="4"/>
    <x v="2"/>
    <x v="2"/>
    <x v="15"/>
    <x v="15"/>
  </r>
  <r>
    <x v="4"/>
    <s v="SOCIEDADE DE ENSINO SUPERIOR ESTACIO DE SA LTDA"/>
    <x v="10"/>
    <d v="2024-07-04T00:00:00"/>
    <d v="2024-07-10T00:00:00"/>
    <s v="'2024.37.133204-2"/>
    <s v="1 | 1"/>
    <x v="7"/>
    <x v="0"/>
    <n v="-208.61"/>
    <x v="106"/>
    <x v="105"/>
    <s v="REF. MENSALIDADE KATUSKA RIBEIRO"/>
    <x v="20"/>
    <x v="1"/>
    <x v="0"/>
    <n v="3004"/>
    <x v="27"/>
    <n v="30041"/>
    <s v="FATURAMENTO (Administrativo)"/>
    <x v="0"/>
    <x v="4"/>
    <x v="2"/>
    <x v="2"/>
    <x v="15"/>
    <x v="15"/>
  </r>
  <r>
    <x v="4"/>
    <s v="SOCIEDADE DE ENSINO SUPERIOR ESTACIO DE SA LTDA"/>
    <x v="10"/>
    <d v="2024-07-05T00:00:00"/>
    <d v="2024-07-10T00:00:00"/>
    <s v="'2024.37.237996-4 "/>
    <s v="1 | 1"/>
    <x v="7"/>
    <x v="0"/>
    <n v="-292.08999999999997"/>
    <x v="106"/>
    <x v="105"/>
    <s v="REF. MENSALIDADE GABRIELA VIEIRA"/>
    <x v="11"/>
    <x v="1"/>
    <x v="0"/>
    <n v="3003"/>
    <x v="12"/>
    <n v="30031"/>
    <s v="COBRANÇA (Administrativo)"/>
    <x v="0"/>
    <x v="4"/>
    <x v="2"/>
    <x v="2"/>
    <x v="15"/>
    <x v="15"/>
  </r>
  <r>
    <x v="4"/>
    <s v="SOCIEDADE DE ENSINO SUPERIOR ESTACIO DE SA LTDA"/>
    <x v="10"/>
    <d v="2024-08-05T00:00:00"/>
    <d v="2024-08-12T00:00:00"/>
    <s v="'2024.39.286789-1"/>
    <s v="1 | 1"/>
    <x v="7"/>
    <x v="0"/>
    <n v="-206.7"/>
    <x v="106"/>
    <x v="105"/>
    <s v="REF. MENSALIDADE JAQUELINE CONCEIÃ‡ÃƒO DA SILVA SANTOS  - CURSO :GESTÃƒO FINANCEIRA"/>
    <x v="20"/>
    <x v="1"/>
    <x v="0"/>
    <n v="3004"/>
    <x v="27"/>
    <n v="30041"/>
    <s v="FATURAMENTO (Administrativo)"/>
    <x v="0"/>
    <x v="4"/>
    <x v="2"/>
    <x v="2"/>
    <x v="15"/>
    <x v="15"/>
  </r>
  <r>
    <x v="4"/>
    <s v="SOCIEDADE DE ENSINO SUPERIOR ESTACIO DE SA LTDA"/>
    <x v="11"/>
    <d v="2024-08-01T00:00:00"/>
    <d v="2024-08-12T00:00:00"/>
    <s v="'2024.38.748833-1"/>
    <s v="1 | 1"/>
    <x v="7"/>
    <x v="0"/>
    <n v="-208.61"/>
    <x v="106"/>
    <x v="105"/>
    <s v="REF. MENSALIDADE KATUSKA RIBEIRO"/>
    <x v="20"/>
    <x v="1"/>
    <x v="0"/>
    <n v="3004"/>
    <x v="27"/>
    <n v="30041"/>
    <s v="FATURAMENTO (Administrativo)"/>
    <x v="0"/>
    <x v="4"/>
    <x v="2"/>
    <x v="2"/>
    <x v="15"/>
    <x v="15"/>
  </r>
  <r>
    <x v="4"/>
    <s v="SOCIEDADE DE ENSINO SUPERIOR ESTACIO DE SA LTDA"/>
    <x v="11"/>
    <d v="2024-08-05T00:00:00"/>
    <d v="2024-08-12T00:00:00"/>
    <s v="'2024.39.372214-5"/>
    <s v="1 | 1"/>
    <x v="7"/>
    <x v="0"/>
    <n v="-292.08999999999997"/>
    <x v="106"/>
    <x v="105"/>
    <s v="REF. MENSALIDADE GABRIELA VIEIRA"/>
    <x v="11"/>
    <x v="1"/>
    <x v="0"/>
    <n v="3003"/>
    <x v="12"/>
    <n v="30031"/>
    <s v="COBRANÇA (Administrativo)"/>
    <x v="0"/>
    <x v="4"/>
    <x v="2"/>
    <x v="2"/>
    <x v="15"/>
    <x v="15"/>
  </r>
  <r>
    <x v="4"/>
    <s v="SOCIEDADE DE ENSINO SUPERIOR ESTACIO DE SA LTDA"/>
    <x v="11"/>
    <d v="2024-08-05T00:00:00"/>
    <d v="2024-08-15T00:00:00"/>
    <s v="'2024395961261"/>
    <s v="1 | 1"/>
    <x v="7"/>
    <x v="0"/>
    <n v="-241.36"/>
    <x v="106"/>
    <x v="105"/>
    <s v="REF. Mensalidade - Michele "/>
    <x v="8"/>
    <x v="1"/>
    <x v="0"/>
    <n v="3006"/>
    <x v="8"/>
    <n v="30061"/>
    <s v="RECURSOS HUMANOS (Administrativo)"/>
    <x v="0"/>
    <x v="4"/>
    <x v="2"/>
    <x v="2"/>
    <x v="15"/>
    <x v="15"/>
  </r>
  <r>
    <x v="4"/>
    <s v="SOCIEDADE DE ENSINO SUPERIOR ESTACIO DE SA LTDA"/>
    <x v="11"/>
    <d v="2024-08-19T00:00:00"/>
    <d v="2024-08-19T00:00:00"/>
    <s v="'1031226"/>
    <s v="1 | 1"/>
    <x v="7"/>
    <x v="0"/>
    <n v="-1467.01"/>
    <x v="106"/>
    <x v="105"/>
    <s v="REF. MENSALIDADE ELISEU DA SILVA FERREIRA - CURSO :ENGENHARIA CIVIL"/>
    <x v="21"/>
    <x v="1"/>
    <x v="0"/>
    <n v="8003"/>
    <x v="28"/>
    <n v="80031"/>
    <s v="QUALIDADE E PROCESSOS (Administrativo)"/>
    <x v="0"/>
    <x v="4"/>
    <x v="2"/>
    <x v="2"/>
    <x v="15"/>
    <x v="15"/>
  </r>
  <r>
    <x v="4"/>
    <s v="SOCIEDADE DE ENSINO SUPERIOR ESTACIO DE SA LTDA"/>
    <x v="11"/>
    <d v="2024-08-26T00:00:00"/>
    <d v="2024-09-10T00:00:00"/>
    <s v="'1031615"/>
    <s v="1 | 1"/>
    <x v="7"/>
    <x v="0"/>
    <n v="-206.71"/>
    <x v="106"/>
    <x v="105"/>
    <s v="REF. MENSALIDADE JAQUELINE CONCEIÃ‡ÃƒO DA SILVA SANTOS  - CURSO :GESTÃƒO FINANCEIRA"/>
    <x v="20"/>
    <x v="1"/>
    <x v="0"/>
    <n v="3004"/>
    <x v="27"/>
    <n v="30041"/>
    <s v="FATURAMENTO (Administrativo)"/>
    <x v="0"/>
    <x v="4"/>
    <x v="2"/>
    <x v="2"/>
    <x v="15"/>
    <x v="15"/>
  </r>
  <r>
    <x v="4"/>
    <s v="SOCIEDADE DE ENSINO SUPERIOR ESTACIO DE SA LTDA"/>
    <x v="12"/>
    <d v="2024-08-29T00:00:00"/>
    <d v="2024-09-30T00:00:00"/>
    <s v="'2024.41.566386-3"/>
    <s v="1 | 1"/>
    <x v="7"/>
    <x v="0"/>
    <n v="-1222.77"/>
    <x v="106"/>
    <x v="105"/>
    <s v="REF. MENSALIDADE ELISEU DA SILVA FERREIRA - CURSO :ENGENHARIA CIVIL"/>
    <x v="21"/>
    <x v="1"/>
    <x v="0"/>
    <n v="8003"/>
    <x v="28"/>
    <n v="80031"/>
    <s v="QUALIDADE E PROCESSOS (Administrativo)"/>
    <x v="0"/>
    <x v="4"/>
    <x v="2"/>
    <x v="2"/>
    <x v="15"/>
    <x v="15"/>
  </r>
  <r>
    <x v="4"/>
    <s v="SOCIEDADE DE ENSINO SUPERIOR ESTACIO DE SA LTDA"/>
    <x v="12"/>
    <d v="2024-09-02T00:00:00"/>
    <d v="2024-09-16T00:00:00"/>
    <s v="'2024.40.956104-3"/>
    <s v="1 | 1"/>
    <x v="7"/>
    <x v="0"/>
    <n v="-241.36"/>
    <x v="106"/>
    <x v="105"/>
    <s v="REF. Mensalidade - Michele "/>
    <x v="8"/>
    <x v="1"/>
    <x v="0"/>
    <n v="3006"/>
    <x v="8"/>
    <n v="30061"/>
    <s v="RECURSOS HUMANOS (Administrativo)"/>
    <x v="0"/>
    <x v="4"/>
    <x v="2"/>
    <x v="2"/>
    <x v="15"/>
    <x v="15"/>
  </r>
  <r>
    <x v="4"/>
    <s v="SOCIEDADE DE ENSINO SUPERIOR ESTACIO DE SA LTDA"/>
    <x v="12"/>
    <d v="2024-09-04T00:00:00"/>
    <d v="2024-09-10T00:00:00"/>
    <s v="'2024.40.968232-1"/>
    <s v="1 | 1"/>
    <x v="7"/>
    <x v="0"/>
    <n v="-208.61"/>
    <x v="106"/>
    <x v="105"/>
    <s v="REF. MENSALIDADE KATUSKA RIBEIRO"/>
    <x v="20"/>
    <x v="1"/>
    <x v="0"/>
    <n v="3004"/>
    <x v="27"/>
    <n v="30041"/>
    <s v="FATURAMENTO (Administrativo)"/>
    <x v="0"/>
    <x v="4"/>
    <x v="2"/>
    <x v="2"/>
    <x v="15"/>
    <x v="15"/>
  </r>
  <r>
    <x v="4"/>
    <s v="SOCIEDADE DE ENSINO SUPERIOR ESTACIO DE SA LTDA"/>
    <x v="12"/>
    <d v="2024-09-12T00:00:00"/>
    <d v="2024-09-20T00:00:00"/>
    <s v="'2024.43.849862-1"/>
    <s v="1 | 1"/>
    <x v="7"/>
    <x v="0"/>
    <n v="-292.08999999999997"/>
    <x v="106"/>
    <x v="105"/>
    <s v="REF. MENSALIDADE GABRIELA VIEIRA"/>
    <x v="11"/>
    <x v="1"/>
    <x v="0"/>
    <n v="3003"/>
    <x v="12"/>
    <n v="30031"/>
    <s v="COBRANÇA (Administrativo)"/>
    <x v="0"/>
    <x v="4"/>
    <x v="2"/>
    <x v="2"/>
    <x v="15"/>
    <x v="15"/>
  </r>
  <r>
    <x v="4"/>
    <s v="SOCIEDADE DE ENSINO SUPERIOR ESTACIO DE SA LTDA"/>
    <x v="12"/>
    <d v="2024-09-17T00:00:00"/>
    <d v="2024-10-10T00:00:00"/>
    <s v="'2024.43.574426-5"/>
    <s v="1 | 1"/>
    <x v="7"/>
    <x v="0"/>
    <n v="-206.71"/>
    <x v="106"/>
    <x v="105"/>
    <s v="REF. MENSALIDADE JAQUELINE CONCEIÃ‡ÃƒO DA SILVA SANTOS  - CURSO :GESTÃƒO FINANCEIRA"/>
    <x v="20"/>
    <x v="1"/>
    <x v="0"/>
    <n v="3004"/>
    <x v="27"/>
    <n v="30041"/>
    <s v="FATURAMENTO (Administrativo)"/>
    <x v="0"/>
    <x v="4"/>
    <x v="2"/>
    <x v="2"/>
    <x v="15"/>
    <x v="15"/>
  </r>
  <r>
    <x v="4"/>
    <s v="SOCIEDADE DE ENSINO SUPERIOR ESTACIO DE SA LTDA"/>
    <x v="13"/>
    <d v="2024-09-25T00:00:00"/>
    <d v="2024-10-16T00:00:00"/>
    <s v="'2024.43.561012-9"/>
    <s v="1 | 1"/>
    <x v="7"/>
    <x v="0"/>
    <n v="-241.36"/>
    <x v="106"/>
    <x v="105"/>
    <s v="REF. Mensalidade - Michele "/>
    <x v="8"/>
    <x v="1"/>
    <x v="0"/>
    <n v="3006"/>
    <x v="8"/>
    <n v="30061"/>
    <s v="RECURSOS HUMANOS (Administrativo)"/>
    <x v="0"/>
    <x v="0"/>
    <x v="2"/>
    <x v="2"/>
    <x v="15"/>
    <x v="15"/>
  </r>
  <r>
    <x v="4"/>
    <s v="SOCIEDADE DE ENSINO SUPERIOR ESTACIO DE SA LTDA"/>
    <x v="13"/>
    <d v="2024-10-01T00:00:00"/>
    <d v="2024-10-10T00:00:00"/>
    <s v="'2024.44.655116-1"/>
    <s v="1 | 1"/>
    <x v="7"/>
    <x v="0"/>
    <n v="-1222.77"/>
    <x v="106"/>
    <x v="105"/>
    <s v="REF. MENSALIDADE ELISEU DA SILVA FERREIRA - CURSO :ENGENHARIA CIVIL"/>
    <x v="21"/>
    <x v="1"/>
    <x v="0"/>
    <n v="8003"/>
    <x v="28"/>
    <n v="80031"/>
    <s v="QUALIDADE E PROCESSOS (Administrativo)"/>
    <x v="0"/>
    <x v="0"/>
    <x v="2"/>
    <x v="2"/>
    <x v="15"/>
    <x v="15"/>
  </r>
  <r>
    <x v="4"/>
    <s v="SOCIEDADE DE ENSINO SUPERIOR ESTACIO DE SA LTDA"/>
    <x v="13"/>
    <d v="2024-10-02T00:00:00"/>
    <d v="2024-10-10T00:00:00"/>
    <s v="'2024441730467"/>
    <s v="1 | 1"/>
    <x v="7"/>
    <x v="0"/>
    <n v="-292.08999999999997"/>
    <x v="106"/>
    <x v="105"/>
    <s v="REF. MENSALIDADE GABRIELA VIEIRA"/>
    <x v="11"/>
    <x v="1"/>
    <x v="0"/>
    <n v="3003"/>
    <x v="12"/>
    <n v="30031"/>
    <s v="COBRANÇA (Administrativo)"/>
    <x v="0"/>
    <x v="0"/>
    <x v="2"/>
    <x v="2"/>
    <x v="15"/>
    <x v="15"/>
  </r>
  <r>
    <x v="4"/>
    <s v="SOCIEDADE DE ENSINO SUPERIOR ESTACIO DE SA LTDA"/>
    <x v="13"/>
    <d v="2024-10-10T00:00:00"/>
    <d v="2024-10-07T00:00:00"/>
    <s v="'2024.43.574301-3"/>
    <s v="1 | 1"/>
    <x v="7"/>
    <x v="0"/>
    <n v="-208.61"/>
    <x v="106"/>
    <x v="105"/>
    <s v="REF. MENSALIDADE KATUSKA RIBEIRO"/>
    <x v="20"/>
    <x v="1"/>
    <x v="0"/>
    <n v="3004"/>
    <x v="27"/>
    <n v="30041"/>
    <s v="FATURAMENTO (Administrativo)"/>
    <x v="0"/>
    <x v="0"/>
    <x v="2"/>
    <x v="2"/>
    <x v="15"/>
    <x v="15"/>
  </r>
  <r>
    <x v="4"/>
    <s v="SOCIEDADE DE ENSINO SUPERIOR ESTACIO DE SA LTDA"/>
    <x v="13"/>
    <d v="2024-10-20T00:00:00"/>
    <d v="2024-11-11T00:00:00"/>
    <s v="'2024.45.889035-7"/>
    <s v="1 | 1"/>
    <x v="7"/>
    <x v="0"/>
    <n v="-206.71"/>
    <x v="106"/>
    <x v="105"/>
    <s v="REF. MENSALIDADE JAQUELINE CONCEIÃ‡ÃƒO DA SILVA SANTOS  - CURSO :GESTÃƒO FINANCEIRA"/>
    <x v="20"/>
    <x v="1"/>
    <x v="0"/>
    <n v="3004"/>
    <x v="27"/>
    <n v="30041"/>
    <s v="FATURAMENTO (Administrativo)"/>
    <x v="0"/>
    <x v="0"/>
    <x v="2"/>
    <x v="2"/>
    <x v="15"/>
    <x v="15"/>
  </r>
  <r>
    <x v="4"/>
    <s v="SOCIEDADE DE ENSINO SUPERIOR ESTACIO DE SA LTDA"/>
    <x v="14"/>
    <d v="2024-11-01T00:00:00"/>
    <d v="2024-11-11T00:00:00"/>
    <s v="' 2024.46.111297-1"/>
    <s v="1 | 1"/>
    <x v="7"/>
    <x v="0"/>
    <n v="-292.08999999999997"/>
    <x v="106"/>
    <x v="105"/>
    <s v="REF. MENSALIDADE GABRIELA VIEIRA"/>
    <x v="11"/>
    <x v="1"/>
    <x v="0"/>
    <n v="3003"/>
    <x v="12"/>
    <n v="30031"/>
    <s v="COBRANÇA (Administrativo)"/>
    <x v="0"/>
    <x v="0"/>
    <x v="2"/>
    <x v="2"/>
    <x v="15"/>
    <x v="15"/>
  </r>
  <r>
    <x v="4"/>
    <s v="SOCIEDADE DE ENSINO SUPERIOR ESTACIO DE SA LTDA"/>
    <x v="14"/>
    <d v="2024-11-05T00:00:00"/>
    <d v="2024-11-11T00:00:00"/>
    <s v="'2024.45.888968-5"/>
    <s v="1 | 1"/>
    <x v="7"/>
    <x v="0"/>
    <n v="-208.61"/>
    <x v="106"/>
    <x v="105"/>
    <s v="REF. MENSALIDADE KATUSKA RIBEIRO"/>
    <x v="20"/>
    <x v="1"/>
    <x v="0"/>
    <n v="3004"/>
    <x v="27"/>
    <n v="30041"/>
    <s v="FATURAMENTO (Administrativo)"/>
    <x v="0"/>
    <x v="0"/>
    <x v="2"/>
    <x v="2"/>
    <x v="15"/>
    <x v="15"/>
  </r>
  <r>
    <x v="4"/>
    <s v="SOCIEDADE DE ENSINO SUPERIOR ESTACIO DE SA LTDA"/>
    <x v="14"/>
    <d v="2024-11-05T00:00:00"/>
    <d v="2024-11-18T00:00:00"/>
    <s v="'2024463600477"/>
    <s v="1 | 1"/>
    <x v="7"/>
    <x v="0"/>
    <n v="-241.36"/>
    <x v="106"/>
    <x v="105"/>
    <s v="REF. Mensalidade - Michele "/>
    <x v="8"/>
    <x v="1"/>
    <x v="0"/>
    <n v="3006"/>
    <x v="8"/>
    <n v="30061"/>
    <s v="RECURSOS HUMANOS (Administrativo)"/>
    <x v="0"/>
    <x v="0"/>
    <x v="2"/>
    <x v="2"/>
    <x v="15"/>
    <x v="15"/>
  </r>
  <r>
    <x v="4"/>
    <s v="SOCIEDADE DE ENSINO SUPERIOR ESTACIO DE SA LTDA"/>
    <x v="14"/>
    <d v="2024-11-20T00:00:00"/>
    <d v="2024-12-10T00:00:00"/>
    <s v="'2024.47.693597-9"/>
    <s v="1 | 1"/>
    <x v="7"/>
    <x v="0"/>
    <n v="-206.71"/>
    <x v="106"/>
    <x v="105"/>
    <s v="REF. MENSALIDADE JAQUELINE CONCEIÃ‡ÃƒO DA SILVA SANTOS  - CURSO :GESTÃƒO FINANCEIRA"/>
    <x v="20"/>
    <x v="1"/>
    <x v="0"/>
    <n v="3004"/>
    <x v="27"/>
    <n v="30041"/>
    <s v="FATURAMENTO (Administrativo)"/>
    <x v="0"/>
    <x v="0"/>
    <x v="2"/>
    <x v="2"/>
    <x v="15"/>
    <x v="15"/>
  </r>
  <r>
    <x v="4"/>
    <s v="SOCIEDADE DE ENSINO SUPERIOR ESTACIO DE SA LTDA"/>
    <x v="14"/>
    <d v="2024-12-02T00:00:00"/>
    <d v="2024-11-11T00:00:00"/>
    <s v="'2024.45.613589-6"/>
    <s v="1 | 1"/>
    <x v="7"/>
    <x v="0"/>
    <n v="-1488.1"/>
    <x v="106"/>
    <x v="105"/>
    <s v="REF. MENSALIDADE ELISEU DA SILVA FERREIRA - CURSO :ENGENHARIA CIVIL"/>
    <x v="21"/>
    <x v="1"/>
    <x v="0"/>
    <n v="8003"/>
    <x v="28"/>
    <n v="80031"/>
    <s v="QUALIDADE E PROCESSOS (Administrativo)"/>
    <x v="0"/>
    <x v="0"/>
    <x v="2"/>
    <x v="2"/>
    <x v="15"/>
    <x v="15"/>
  </r>
  <r>
    <x v="4"/>
    <s v="SOCIEDADE DE ENSINO SUPERIOR ESTACIO DE SA LTDA"/>
    <x v="0"/>
    <d v="2024-11-25T00:00:00"/>
    <d v="2024-12-16T00:00:00"/>
    <s v="' 2024.47.680363-1"/>
    <s v="1 | 1"/>
    <x v="7"/>
    <x v="0"/>
    <n v="-241.36"/>
    <x v="106"/>
    <x v="105"/>
    <s v="REF. Mensalidade - Michele "/>
    <x v="8"/>
    <x v="1"/>
    <x v="0"/>
    <n v="3006"/>
    <x v="8"/>
    <n v="30061"/>
    <s v="RECURSOS HUMANOS (Administrativo)"/>
    <x v="0"/>
    <x v="0"/>
    <x v="2"/>
    <x v="2"/>
    <x v="15"/>
    <x v="15"/>
  </r>
  <r>
    <x v="4"/>
    <s v="SOCIEDADE DE ENSINO SUPERIOR ESTACIO DE SA LTDA"/>
    <x v="0"/>
    <d v="2024-12-01T00:00:00"/>
    <d v="2024-12-10T00:00:00"/>
    <s v="'2024.48.138434-9"/>
    <s v="1 | 1"/>
    <x v="7"/>
    <x v="0"/>
    <n v="-292.08999999999997"/>
    <x v="106"/>
    <x v="105"/>
    <s v="REF. MENSALIDADE GABRIELA VIEIRA"/>
    <x v="11"/>
    <x v="1"/>
    <x v="0"/>
    <n v="3003"/>
    <x v="12"/>
    <n v="30031"/>
    <s v="COBRANÇA (Administrativo)"/>
    <x v="0"/>
    <x v="0"/>
    <x v="2"/>
    <x v="2"/>
    <x v="15"/>
    <x v="15"/>
  </r>
  <r>
    <x v="4"/>
    <s v="SOCIEDADE DE ENSINO SUPERIOR ESTACIO DE SA LTDA"/>
    <x v="0"/>
    <d v="2024-12-02T00:00:00"/>
    <d v="2024-11-11T00:00:00"/>
    <s v="'2024.45.613589-6-Juros"/>
    <s v="1 | 1"/>
    <x v="7"/>
    <x v="0"/>
    <n v="-43.78"/>
    <x v="84"/>
    <x v="83"/>
    <s v="."/>
    <x v="21"/>
    <x v="0"/>
    <x v="0"/>
    <n v="8003"/>
    <x v="28"/>
    <n v="80031"/>
    <s v="QUALIDADE E PROCESSOS (Administrativo)"/>
    <x v="0"/>
    <x v="0"/>
    <x v="0"/>
    <x v="0"/>
    <x v="3"/>
    <x v="3"/>
  </r>
  <r>
    <x v="4"/>
    <s v="SOCIEDADE DE ENSINO SUPERIOR ESTACIO DE SA LTDA"/>
    <x v="0"/>
    <d v="2024-12-05T00:00:00"/>
    <d v="2024-12-16T00:00:00"/>
    <s v="' 2024.49.519358-3"/>
    <s v="1 | 1"/>
    <x v="7"/>
    <x v="0"/>
    <n v="-208.61"/>
    <x v="106"/>
    <x v="105"/>
    <s v="REF. MENSALIDADE KATUSKA RIBEIRO"/>
    <x v="20"/>
    <x v="1"/>
    <x v="0"/>
    <n v="3004"/>
    <x v="27"/>
    <n v="30041"/>
    <s v="FATURAMENTO (Administrativo)"/>
    <x v="0"/>
    <x v="0"/>
    <x v="2"/>
    <x v="2"/>
    <x v="15"/>
    <x v="15"/>
  </r>
  <r>
    <x v="4"/>
    <s v="SOCIEDADE DE ENSINO SUPERIOR ESTACIO DE SA LTDA"/>
    <x v="0"/>
    <d v="2024-12-10T00:00:00"/>
    <d v="2024-12-10T00:00:00"/>
    <s v="'2024.47.398789-7"/>
    <s v="1 | 1"/>
    <x v="7"/>
    <x v="0"/>
    <n v="-1222.77"/>
    <x v="106"/>
    <x v="105"/>
    <s v="REF. MENSALIDADE ELISEU DA SILVA FERREIRA - CURSO :ENGENHARIA CIVIL"/>
    <x v="21"/>
    <x v="1"/>
    <x v="0"/>
    <n v="8003"/>
    <x v="28"/>
    <n v="80031"/>
    <s v="QUALIDADE E PROCESSOS (Administrativo)"/>
    <x v="0"/>
    <x v="0"/>
    <x v="2"/>
    <x v="2"/>
    <x v="15"/>
    <x v="15"/>
  </r>
  <r>
    <x v="4"/>
    <s v="SOCIEDADE DE ENSINO SUPERIOR ESTACIO DE SA LTDA"/>
    <x v="0"/>
    <d v="2024-12-30T00:00:00"/>
    <d v="2025-01-10T00:00:00"/>
    <s v="' 2025.49.038672-1"/>
    <s v="1 | 1"/>
    <x v="7"/>
    <x v="0"/>
    <n v="-1313.6"/>
    <x v="106"/>
    <x v="105"/>
    <s v="Mensalidade Eliseu"/>
    <x v="21"/>
    <x v="1"/>
    <x v="0"/>
    <n v="8003"/>
    <x v="28"/>
    <n v="80031"/>
    <s v="QUALIDADE E PROCESSOS (Administrativo)"/>
    <x v="0"/>
    <x v="0"/>
    <x v="2"/>
    <x v="2"/>
    <x v="15"/>
    <x v="15"/>
  </r>
  <r>
    <x v="4"/>
    <s v="SOCIEDADE DE ENSINO SUPERIOR ESTACIO DE SA LTDA"/>
    <x v="1"/>
    <d v="2025-01-02T00:00:00"/>
    <d v="2025-01-10T00:00:00"/>
    <s v="'2025.49.907918-1"/>
    <s v="1 | 1"/>
    <x v="7"/>
    <x v="0"/>
    <n v="-292.08999999999997"/>
    <x v="106"/>
    <x v="105"/>
    <s v="Mensalidade- Gabriela"/>
    <x v="11"/>
    <x v="1"/>
    <x v="0"/>
    <n v="3003"/>
    <x v="12"/>
    <n v="30031"/>
    <s v="COBRANÇA (Administrativo)"/>
    <x v="0"/>
    <x v="1"/>
    <x v="2"/>
    <x v="2"/>
    <x v="15"/>
    <x v="15"/>
  </r>
  <r>
    <x v="4"/>
    <s v="SOCIEDADE DE ENSINO SUPERIOR ESTACIO DE SA LTDA"/>
    <x v="1"/>
    <d v="2025-01-02T00:00:00"/>
    <d v="2025-01-15T00:00:00"/>
    <s v="'2025492866941"/>
    <s v="1 | 1"/>
    <x v="7"/>
    <x v="0"/>
    <n v="-241.36"/>
    <x v="106"/>
    <x v="105"/>
    <s v="REF. Mensalidade - Michele "/>
    <x v="8"/>
    <x v="1"/>
    <x v="0"/>
    <n v="3006"/>
    <x v="8"/>
    <n v="30061"/>
    <s v="RECURSOS HUMANOS (Administrativo)"/>
    <x v="0"/>
    <x v="1"/>
    <x v="2"/>
    <x v="2"/>
    <x v="15"/>
    <x v="15"/>
  </r>
  <r>
    <x v="4"/>
    <s v="SOCIEDADE DE ENSINO SUPERIOR ESTACIO DE SA LTDA"/>
    <x v="1"/>
    <d v="2025-01-05T00:00:00"/>
    <d v="2025-01-10T00:00:00"/>
    <s v="' 2024.03.93449-3"/>
    <s v="1 | 1"/>
    <x v="7"/>
    <x v="0"/>
    <n v="-230.96"/>
    <x v="106"/>
    <x v="105"/>
    <s v="REF. MENSALIDADE KATUSKA RIBEIRO"/>
    <x v="20"/>
    <x v="1"/>
    <x v="0"/>
    <n v="3004"/>
    <x v="27"/>
    <n v="30041"/>
    <s v="FATURAMENTO (Administrativo)"/>
    <x v="0"/>
    <x v="1"/>
    <x v="2"/>
    <x v="2"/>
    <x v="15"/>
    <x v="15"/>
  </r>
  <r>
    <x v="4"/>
    <s v="SOCIEDADE DE ENSINO SUPERIOR ESTACIO DE SA LTDA"/>
    <x v="1"/>
    <d v="2025-01-24T00:00:00"/>
    <d v="2025-02-10T00:00:00"/>
    <s v="'2025506936526"/>
    <s v="1 | 1"/>
    <x v="7"/>
    <x v="0"/>
    <n v="-292.08999999999997"/>
    <x v="106"/>
    <x v="105"/>
    <s v="Mensalidade- Gabriela"/>
    <x v="11"/>
    <x v="1"/>
    <x v="0"/>
    <n v="3003"/>
    <x v="12"/>
    <n v="30031"/>
    <s v="COBRANÇA (Administrativo)"/>
    <x v="0"/>
    <x v="1"/>
    <x v="2"/>
    <x v="2"/>
    <x v="15"/>
    <x v="15"/>
  </r>
  <r>
    <x v="4"/>
    <s v="SOCIEDADE DE ENSINO SUPERIOR ESTACIO DE SA LTDA"/>
    <x v="1"/>
    <d v="2025-01-31T00:00:00"/>
    <d v="2025-02-17T00:00:00"/>
    <s v="'2025512516606"/>
    <s v="1 | 1"/>
    <x v="7"/>
    <x v="1"/>
    <n v="-241.36"/>
    <x v="106"/>
    <x v="105"/>
    <s v="REF. Mensalidade - Michele "/>
    <x v="8"/>
    <x v="1"/>
    <x v="0"/>
    <n v="3006"/>
    <x v="8"/>
    <n v="30061"/>
    <s v="RECURSOS HUMANOS (Administrativo)"/>
    <x v="0"/>
    <x v="1"/>
    <x v="2"/>
    <x v="2"/>
    <x v="15"/>
    <x v="15"/>
  </r>
  <r>
    <x v="4"/>
    <s v="SOCIEDADE DE ENSINO SUPERIOR ESTACIO DE SA LTDA"/>
    <x v="2"/>
    <d v="2025-02-05T00:00:00"/>
    <d v="2025-02-10T00:00:00"/>
    <s v="' 2025.52.002704-1"/>
    <s v="1 | 1"/>
    <x v="7"/>
    <x v="0"/>
    <n v="-1313.47"/>
    <x v="106"/>
    <x v="105"/>
    <s v="Mensalidade Eliseu"/>
    <x v="23"/>
    <x v="1"/>
    <x v="0"/>
    <n v="8008"/>
    <x v="38"/>
    <n v="80081"/>
    <s v="CENTRAL DE INTELIGÊNCIA OPERACIONAL (Administrativo)"/>
    <x v="0"/>
    <x v="1"/>
    <x v="2"/>
    <x v="2"/>
    <x v="15"/>
    <x v="15"/>
  </r>
  <r>
    <x v="4"/>
    <s v="SOCIEDADE DE ENSINO SUPERIOR ESTACIO DE SA LTDA"/>
    <x v="2"/>
    <d v="2025-02-11T00:00:00"/>
    <d v="2025-02-17T00:00:00"/>
    <s v="' 2025.52.915853-8"/>
    <s v="1 | 1"/>
    <x v="7"/>
    <x v="1"/>
    <n v="-230.96"/>
    <x v="106"/>
    <x v="105"/>
    <s v="REF. MENSALIDADE KATUSKA RIBEIRO"/>
    <x v="20"/>
    <x v="1"/>
    <x v="0"/>
    <n v="3004"/>
    <x v="27"/>
    <n v="30041"/>
    <s v="FATURAMENTO (Administrativo)"/>
    <x v="0"/>
    <x v="1"/>
    <x v="2"/>
    <x v="2"/>
    <x v="15"/>
    <x v="15"/>
  </r>
  <r>
    <x v="4"/>
    <s v="SOCIEDADE MICHELIN DE PARTICIPACOES INDUST E COMERCIO LTDA"/>
    <x v="10"/>
    <d v="2024-07-16T00:00:00"/>
    <d v="2024-08-13T00:00:00"/>
    <s v="'1015970"/>
    <s v="1 | 1"/>
    <x v="9"/>
    <x v="0"/>
    <n v="-14665"/>
    <x v="76"/>
    <x v="75"/>
    <s v="REF: ESTOQUE "/>
    <x v="10"/>
    <x v="0"/>
    <x v="0"/>
    <n v="7001"/>
    <x v="11"/>
    <n v="70012"/>
    <s v="OFICINA (Extraordinário)"/>
    <x v="0"/>
    <x v="4"/>
    <x v="9"/>
    <x v="9"/>
    <x v="12"/>
    <x v="12"/>
  </r>
  <r>
    <x v="4"/>
    <s v="SOCIEDADE MICHELIN DE PARTICIPACOES INDUST E COMERCIO LTDA"/>
    <x v="10"/>
    <d v="2024-07-23T00:00:00"/>
    <d v="2024-08-20T00:00:00"/>
    <s v="'1016797"/>
    <s v="1 | 1"/>
    <x v="9"/>
    <x v="0"/>
    <n v="-48883.33"/>
    <x v="76"/>
    <x v="75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4"/>
    <s v="SOCIEDADE MICHELIN DE PARTICIPACOES INDUST E COMERCIO LTDA"/>
    <x v="11"/>
    <d v="2024-08-27T00:00:00"/>
    <d v="2024-09-24T00:00:00"/>
    <s v="'824434"/>
    <s v="1 | 1"/>
    <x v="9"/>
    <x v="0"/>
    <n v="-2907.35"/>
    <x v="76"/>
    <x v="75"/>
    <s v="REF: LMQ9B70 E ESTOQUE"/>
    <x v="10"/>
    <x v="0"/>
    <x v="0"/>
    <n v="7001"/>
    <x v="11"/>
    <n v="70015"/>
    <s v="OFICINA (Químico e Biológico)"/>
    <x v="0"/>
    <x v="4"/>
    <x v="9"/>
    <x v="9"/>
    <x v="12"/>
    <x v="12"/>
  </r>
  <r>
    <x v="4"/>
    <s v="SOCIEDADE MICHELIN DE PARTICIPACOES INDUST E COMERCIO LTDA"/>
    <x v="12"/>
    <d v="2024-09-13T00:00:00"/>
    <d v="2024-10-11T00:00:00"/>
    <s v="'13275"/>
    <s v="1 | 1"/>
    <x v="9"/>
    <x v="0"/>
    <n v="-3270.6"/>
    <x v="147"/>
    <x v="145"/>
    <s v="REF: MICHELIN PEDIDO 4142771695  "/>
    <x v="10"/>
    <x v="0"/>
    <x v="0"/>
    <n v="7001"/>
    <x v="11"/>
    <n v="70012"/>
    <s v="OFICINA (Extraordinário)"/>
    <x v="0"/>
    <x v="4"/>
    <x v="9"/>
    <x v="9"/>
    <x v="12"/>
    <x v="12"/>
  </r>
  <r>
    <x v="4"/>
    <s v="SOCIEDADE MICHELIN DE PARTICIPACOES INDUST E COMERCIO LTDA"/>
    <x v="12"/>
    <d v="2024-09-17T00:00:00"/>
    <d v="2024-10-15T00:00:00"/>
    <s v="'1024459"/>
    <s v="1 | 1"/>
    <x v="9"/>
    <x v="0"/>
    <n v="-29330"/>
    <x v="76"/>
    <x v="75"/>
    <s v="PNEU DIRECIONAL"/>
    <x v="10"/>
    <x v="0"/>
    <x v="0"/>
    <n v="7001"/>
    <x v="11"/>
    <n v="70012"/>
    <s v="OFICINA (Extraordinário)"/>
    <x v="0"/>
    <x v="4"/>
    <x v="9"/>
    <x v="9"/>
    <x v="12"/>
    <x v="12"/>
  </r>
  <r>
    <x v="4"/>
    <s v="SOCIEDADE MICHELIN DE PARTICIPACOES INDUST E COMERCIO LTDA"/>
    <x v="12"/>
    <d v="2024-09-20T00:00:00"/>
    <d v="2024-10-18T00:00:00"/>
    <s v="'13300"/>
    <s v="1 | 1"/>
    <x v="11"/>
    <x v="0"/>
    <n v="-654.12"/>
    <x v="147"/>
    <x v="145"/>
    <s v="REF: RECAPAGEM PNEU DOT0519 FORNECEDOR  MICHELIN  "/>
    <x v="10"/>
    <x v="0"/>
    <x v="0"/>
    <n v="7001"/>
    <x v="11"/>
    <n v="70012"/>
    <s v="OFICINA (Extraordinário)"/>
    <x v="0"/>
    <x v="4"/>
    <x v="9"/>
    <x v="9"/>
    <x v="12"/>
    <x v="12"/>
  </r>
  <r>
    <x v="4"/>
    <s v="SOCIEDADE MICHELIN DE PARTICIPACOES INDUST E COMERCIO LTDA"/>
    <x v="13"/>
    <d v="2024-10-08T00:00:00"/>
    <d v="2024-11-05T00:00:00"/>
    <s v="'1027488"/>
    <s v="1 | 1"/>
    <x v="9"/>
    <x v="0"/>
    <n v="-24441.66"/>
    <x v="76"/>
    <x v="75"/>
    <s v="PNEUS NOVOS"/>
    <x v="10"/>
    <x v="0"/>
    <x v="0"/>
    <n v="7001"/>
    <x v="11"/>
    <n v="70012"/>
    <s v="OFICINA (Extraordinário)"/>
    <x v="0"/>
    <x v="0"/>
    <x v="9"/>
    <x v="9"/>
    <x v="12"/>
    <x v="12"/>
  </r>
  <r>
    <x v="4"/>
    <s v="SOCIEDADE MICHELIN DE PARTICIPACOES INDUST E COMERCIO LTDA"/>
    <x v="13"/>
    <d v="2024-10-15T00:00:00"/>
    <d v="2024-11-12T00:00:00"/>
    <s v="'13396"/>
    <s v="1 | 1"/>
    <x v="10"/>
    <x v="0"/>
    <n v="-654.12"/>
    <x v="147"/>
    <x v="145"/>
    <s v="REF: RECAUCHUTAGEM MICHELIN ORÃ‡ 4142777396"/>
    <x v="10"/>
    <x v="0"/>
    <x v="0"/>
    <n v="7001"/>
    <x v="11"/>
    <n v="70012"/>
    <s v="OFICINA (Extraordinário)"/>
    <x v="0"/>
    <x v="0"/>
    <x v="9"/>
    <x v="9"/>
    <x v="12"/>
    <x v="12"/>
  </r>
  <r>
    <x v="4"/>
    <s v="SOCIEDADE MICHELIN DE PARTICIPACOES INDUST E COMERCIO LTDA"/>
    <x v="13"/>
    <d v="2024-10-22T00:00:00"/>
    <d v="2024-11-19T00:00:00"/>
    <s v="'1029430"/>
    <s v="1 | 1"/>
    <x v="9"/>
    <x v="0"/>
    <n v="-3032.47"/>
    <x v="76"/>
    <x v="75"/>
    <s v="REF: KXW8D59"/>
    <x v="10"/>
    <x v="0"/>
    <x v="0"/>
    <n v="7001"/>
    <x v="11"/>
    <n v="70014"/>
    <s v="OFICINA (Reciclável)"/>
    <x v="0"/>
    <x v="0"/>
    <x v="9"/>
    <x v="9"/>
    <x v="12"/>
    <x v="12"/>
  </r>
  <r>
    <x v="4"/>
    <s v="SOCIEDADE MICHELIN DE PARTICIPACOES INDUST E COMERCIO LTDA"/>
    <x v="13"/>
    <d v="2024-10-25T00:00:00"/>
    <d v="2024-11-22T00:00:00"/>
    <s v="'13440"/>
    <s v="1 | 1"/>
    <x v="11"/>
    <x v="0"/>
    <n v="-1962.36"/>
    <x v="147"/>
    <x v="145"/>
    <s v="REF: RECAUCHUTAGEM MICHELIN ORÃ‡ 4142779099"/>
    <x v="10"/>
    <x v="0"/>
    <x v="0"/>
    <n v="7001"/>
    <x v="11"/>
    <n v="70012"/>
    <s v="OFICINA (Extraordinário)"/>
    <x v="0"/>
    <x v="0"/>
    <x v="9"/>
    <x v="9"/>
    <x v="12"/>
    <x v="12"/>
  </r>
  <r>
    <x v="4"/>
    <s v="SOCIEDADE MICHELIN DE PARTICIPACOES INDUST E COMERCIO LTDA"/>
    <x v="13"/>
    <d v="2024-10-29T00:00:00"/>
    <d v="2024-11-26T00:00:00"/>
    <s v="'835601"/>
    <s v="1 | 1"/>
    <x v="9"/>
    <x v="0"/>
    <n v="-1453.68"/>
    <x v="76"/>
    <x v="75"/>
    <s v="REF: HR PLACA LMQ9B70"/>
    <x v="10"/>
    <x v="0"/>
    <x v="0"/>
    <n v="7001"/>
    <x v="11"/>
    <n v="70015"/>
    <s v="OFICINA (Químico e Biológico)"/>
    <x v="0"/>
    <x v="0"/>
    <x v="9"/>
    <x v="9"/>
    <x v="12"/>
    <x v="12"/>
  </r>
  <r>
    <x v="4"/>
    <s v="SOCIEDADE MICHELIN DE PARTICIPACOES INDUST E COMERCIO LTDA"/>
    <x v="14"/>
    <d v="2024-11-07T00:00:00"/>
    <d v="2024-12-10T00:00:00"/>
    <s v="'1031752"/>
    <s v="1 | 1"/>
    <x v="9"/>
    <x v="0"/>
    <n v="-29330"/>
    <x v="76"/>
    <x v="75"/>
    <s v="PNEU DIANTEIRO NOVO"/>
    <x v="10"/>
    <x v="0"/>
    <x v="0"/>
    <n v="7001"/>
    <x v="11"/>
    <n v="70012"/>
    <s v="OFICINA (Extraordinário)"/>
    <x v="0"/>
    <x v="0"/>
    <x v="9"/>
    <x v="9"/>
    <x v="12"/>
    <x v="12"/>
  </r>
  <r>
    <x v="4"/>
    <s v="SOCIEDADE MICHELIN DE PARTICIPACOES INDUST E COMERCIO LTDA"/>
    <x v="14"/>
    <d v="2024-11-18T00:00:00"/>
    <d v="2024-12-16T00:00:00"/>
    <s v="'13542"/>
    <s v="1 | 1"/>
    <x v="9"/>
    <x v="0"/>
    <n v="-1962.36"/>
    <x v="147"/>
    <x v="145"/>
    <s v="REF: ORÃ‡AMENTO MICHLIN 4142783109"/>
    <x v="10"/>
    <x v="0"/>
    <x v="0"/>
    <n v="7001"/>
    <x v="11"/>
    <n v="70012"/>
    <s v="OFICINA (Extraordinário)"/>
    <x v="0"/>
    <x v="0"/>
    <x v="9"/>
    <x v="9"/>
    <x v="12"/>
    <x v="12"/>
  </r>
  <r>
    <x v="4"/>
    <s v="SOCIEDADE MICHELIN DE PARTICIPACOES INDUST E COMERCIO LTDA"/>
    <x v="14"/>
    <d v="2024-11-29T00:00:00"/>
    <d v="2024-12-27T00:00:00"/>
    <s v="'1034746"/>
    <s v="1 | 1"/>
    <x v="9"/>
    <x v="0"/>
    <n v="-47013.13"/>
    <x v="76"/>
    <x v="75"/>
    <s v="REF: COMPRA DE PNEUS NOVOS "/>
    <x v="10"/>
    <x v="0"/>
    <x v="0"/>
    <n v="7001"/>
    <x v="11"/>
    <n v="70017"/>
    <s v="OFICINA (Comum)"/>
    <x v="0"/>
    <x v="0"/>
    <x v="9"/>
    <x v="9"/>
    <x v="12"/>
    <x v="12"/>
  </r>
  <r>
    <x v="4"/>
    <s v="SOCIEDADE MICHELIN DE PARTICIPACOES INDUST E COMERCIO LTDA"/>
    <x v="0"/>
    <d v="2024-11-07T00:00:00"/>
    <d v="2024-12-10T00:00:00"/>
    <s v="'1031752-Juros"/>
    <s v="1 | 1"/>
    <x v="9"/>
    <x v="0"/>
    <n v="-635.45000000000005"/>
    <x v="84"/>
    <x v="83"/>
    <s v="."/>
    <x v="10"/>
    <x v="0"/>
    <x v="0"/>
    <n v="7001"/>
    <x v="11"/>
    <n v="70012"/>
    <s v="OFICINA (Extraordinário)"/>
    <x v="0"/>
    <x v="0"/>
    <x v="0"/>
    <x v="0"/>
    <x v="3"/>
    <x v="3"/>
  </r>
  <r>
    <x v="4"/>
    <s v="SOCIEDADE MICHELIN DE PARTICIPACOES INDUST E COMERCIO LTDA"/>
    <x v="0"/>
    <d v="2024-12-10T00:00:00"/>
    <d v="2025-01-07T00:00:00"/>
    <s v="'13643"/>
    <s v="1 | 1"/>
    <x v="9"/>
    <x v="0"/>
    <n v="-4578.84"/>
    <x v="147"/>
    <x v="145"/>
    <s v="REF: 7 PNEUS REFORMADOS MICHELIN, MATERIAL JÃ ENTREGUE !! VALOR TOTAL DA NOTA: R$ 4.578,84"/>
    <x v="10"/>
    <x v="0"/>
    <x v="0"/>
    <n v="7001"/>
    <x v="11"/>
    <n v="70012"/>
    <s v="OFICINA (Extraordinário)"/>
    <x v="0"/>
    <x v="0"/>
    <x v="9"/>
    <x v="9"/>
    <x v="12"/>
    <x v="12"/>
  </r>
  <r>
    <x v="4"/>
    <s v="SOCIEDADE MICHELIN DE PARTICIPACOES INDUST E COMERCIO LTDA"/>
    <x v="1"/>
    <d v="2025-01-08T00:00:00"/>
    <d v="2025-02-05T00:00:00"/>
    <s v="'1038879"/>
    <s v="1 | 1"/>
    <x v="9"/>
    <x v="0"/>
    <n v="-47006.44"/>
    <x v="76"/>
    <x v="75"/>
    <s v="PNEUS TRAÃ‡ÃƒO"/>
    <x v="10"/>
    <x v="0"/>
    <x v="0"/>
    <n v="7001"/>
    <x v="11"/>
    <n v="70012"/>
    <s v="OFICINA (Extraordinário)"/>
    <x v="0"/>
    <x v="1"/>
    <x v="9"/>
    <x v="9"/>
    <x v="12"/>
    <x v="12"/>
  </r>
  <r>
    <x v="4"/>
    <s v="SOCIEDADE MICHELIN DE PARTICIPACOES INDUST E COMERCIO LTDA"/>
    <x v="1"/>
    <d v="2025-01-14T00:00:00"/>
    <d v="2025-02-11T00:00:00"/>
    <s v="'1039620"/>
    <s v="1 | 1"/>
    <x v="9"/>
    <x v="0"/>
    <n v="-11751.61"/>
    <x v="76"/>
    <x v="75"/>
    <s v="REF: REFERENTE A ULTIMA ENTREGA, 5 PNEUS TRAÃ‡ÃƒO"/>
    <x v="10"/>
    <x v="0"/>
    <x v="0"/>
    <n v="7001"/>
    <x v="11"/>
    <n v="70012"/>
    <s v="OFICINA (Extraordinário)"/>
    <x v="0"/>
    <x v="1"/>
    <x v="9"/>
    <x v="9"/>
    <x v="12"/>
    <x v="12"/>
  </r>
  <r>
    <x v="4"/>
    <s v="SOCIEDADE MICHELIN DE PARTICIPACOES INDUST E COMERCIO LTDA"/>
    <x v="1"/>
    <d v="2025-01-28T00:00:00"/>
    <d v="2025-02-25T00:00:00"/>
    <s v="'851915"/>
    <s v="1 | 1"/>
    <x v="9"/>
    <x v="1"/>
    <n v="-1453.68"/>
    <x v="76"/>
    <x v="75"/>
    <s v="REF: MATERIAL PARA REPOSIÃ‡ÃƒO DE ESTOQUE, OS ÃšLTIMOS FORAM USADOS NO LTF7618 !! "/>
    <x v="10"/>
    <x v="0"/>
    <x v="0"/>
    <n v="7001"/>
    <x v="11"/>
    <n v="70015"/>
    <s v="OFICINA (Químico e Biológico)"/>
    <x v="0"/>
    <x v="1"/>
    <x v="9"/>
    <x v="9"/>
    <x v="12"/>
    <x v="12"/>
  </r>
  <r>
    <x v="4"/>
    <s v="SOCIEDADE MICHELIN DE PARTICIPACOES INDUST E COMERCIO LTDA"/>
    <x v="2"/>
    <d v="2025-01-31T00:00:00"/>
    <d v="2025-02-28T00:00:00"/>
    <s v="'1042810"/>
    <s v="1 | 1"/>
    <x v="9"/>
    <x v="1"/>
    <n v="-59321.120000000003"/>
    <x v="76"/>
    <x v="75"/>
    <s v="REF: 6 DIRECIONAIS E 19 TRAÃ‡ÃƒO MICHELIN"/>
    <x v="10"/>
    <x v="0"/>
    <x v="0"/>
    <n v="7001"/>
    <x v="11"/>
    <n v="70012"/>
    <s v="OFICINA (Extraordinário)"/>
    <x v="0"/>
    <x v="1"/>
    <x v="9"/>
    <x v="9"/>
    <x v="12"/>
    <x v="12"/>
  </r>
  <r>
    <x v="4"/>
    <s v="SOCIEDADE MINEIRA DE CULTURA"/>
    <x v="10"/>
    <d v="2024-07-01T00:00:00"/>
    <d v="2024-07-06T00:00:00"/>
    <s v="'1028784"/>
    <s v="1 | 1"/>
    <x v="8"/>
    <x v="0"/>
    <n v="-290"/>
    <x v="106"/>
    <x v="105"/>
    <s v="Mensalidade - Carla "/>
    <x v="20"/>
    <x v="1"/>
    <x v="0"/>
    <n v="3004"/>
    <x v="27"/>
    <n v="30041"/>
    <s v="FATURAMENTO (Administrativo)"/>
    <x v="0"/>
    <x v="4"/>
    <x v="2"/>
    <x v="2"/>
    <x v="15"/>
    <x v="15"/>
  </r>
  <r>
    <x v="4"/>
    <s v="SOCIEDADE MINEIRA DE CULTURA"/>
    <x v="10"/>
    <d v="2024-07-22T00:00:00"/>
    <d v="2024-08-01T00:00:00"/>
    <s v="'1029987"/>
    <s v="1 | 1"/>
    <x v="8"/>
    <x v="0"/>
    <n v="-290"/>
    <x v="106"/>
    <x v="105"/>
    <s v="Mensalidade - Carla "/>
    <x v="20"/>
    <x v="1"/>
    <x v="0"/>
    <n v="3004"/>
    <x v="27"/>
    <n v="30041"/>
    <s v="FATURAMENTO (Administrativo)"/>
    <x v="0"/>
    <x v="4"/>
    <x v="2"/>
    <x v="2"/>
    <x v="15"/>
    <x v="15"/>
  </r>
  <r>
    <x v="4"/>
    <s v="SOCIEDADE MINEIRA DE CULTURA"/>
    <x v="11"/>
    <d v="2024-08-15T00:00:00"/>
    <d v="2024-09-01T00:00:00"/>
    <s v="'1031590"/>
    <s v="1 | 1"/>
    <x v="8"/>
    <x v="0"/>
    <n v="-290"/>
    <x v="106"/>
    <x v="105"/>
    <s v="Mensalidade - Carla "/>
    <x v="20"/>
    <x v="1"/>
    <x v="0"/>
    <n v="3004"/>
    <x v="27"/>
    <n v="30041"/>
    <s v="FATURAMENTO (Administrativo)"/>
    <x v="0"/>
    <x v="4"/>
    <x v="2"/>
    <x v="2"/>
    <x v="15"/>
    <x v="15"/>
  </r>
  <r>
    <x v="4"/>
    <s v="SOCIEDADE MINEIRA DE CULTURA"/>
    <x v="12"/>
    <d v="2024-09-15T00:00:00"/>
    <d v="2024-10-01T00:00:00"/>
    <s v="'1033232"/>
    <s v="1 | 1"/>
    <x v="8"/>
    <x v="0"/>
    <n v="-290"/>
    <x v="106"/>
    <x v="105"/>
    <s v="Mensalidade - Carla "/>
    <x v="20"/>
    <x v="1"/>
    <x v="0"/>
    <n v="3004"/>
    <x v="27"/>
    <n v="30041"/>
    <s v="FATURAMENTO (Administrativo)"/>
    <x v="0"/>
    <x v="4"/>
    <x v="2"/>
    <x v="2"/>
    <x v="15"/>
    <x v="15"/>
  </r>
  <r>
    <x v="4"/>
    <s v="SOCIEDADE MINEIRA DE CULTURA"/>
    <x v="13"/>
    <d v="2024-10-15T00:00:00"/>
    <d v="2024-11-01T00:00:00"/>
    <s v="'1034896"/>
    <s v="1 | 1"/>
    <x v="8"/>
    <x v="0"/>
    <n v="-290"/>
    <x v="106"/>
    <x v="105"/>
    <s v="Mensalidade - Carla "/>
    <x v="20"/>
    <x v="1"/>
    <x v="0"/>
    <n v="3004"/>
    <x v="27"/>
    <n v="30041"/>
    <s v="FATURAMENTO (Administrativo)"/>
    <x v="0"/>
    <x v="0"/>
    <x v="2"/>
    <x v="2"/>
    <x v="15"/>
    <x v="15"/>
  </r>
  <r>
    <x v="4"/>
    <s v="SOCIEDADE MINEIRA DE CULTURA"/>
    <x v="14"/>
    <d v="2024-11-14T00:00:00"/>
    <d v="2024-12-01T00:00:00"/>
    <s v="'1036683"/>
    <s v="1 | 1"/>
    <x v="8"/>
    <x v="0"/>
    <n v="-290"/>
    <x v="106"/>
    <x v="105"/>
    <s v="Mensalidade - Carla "/>
    <x v="20"/>
    <x v="1"/>
    <x v="0"/>
    <n v="3004"/>
    <x v="27"/>
    <n v="30041"/>
    <s v="FATURAMENTO (Administrativo)"/>
    <x v="0"/>
    <x v="0"/>
    <x v="2"/>
    <x v="2"/>
    <x v="15"/>
    <x v="15"/>
  </r>
  <r>
    <x v="4"/>
    <s v="SOCIEDADE MINEIRA DE CULTURA"/>
    <x v="0"/>
    <d v="2024-12-14T00:00:00"/>
    <d v="2025-01-01T00:00:00"/>
    <s v="'1038073"/>
    <s v="1 | 1"/>
    <x v="8"/>
    <x v="0"/>
    <n v="-290"/>
    <x v="106"/>
    <x v="105"/>
    <s v="Mensalidade - Carla "/>
    <x v="20"/>
    <x v="1"/>
    <x v="0"/>
    <n v="3004"/>
    <x v="27"/>
    <n v="30041"/>
    <s v="FATURAMENTO (Administrativo)"/>
    <x v="0"/>
    <x v="0"/>
    <x v="2"/>
    <x v="2"/>
    <x v="15"/>
    <x v="15"/>
  </r>
  <r>
    <x v="4"/>
    <s v="SOCIEDADE MINEIRA DE CULTURA"/>
    <x v="1"/>
    <d v="2025-01-14T00:00:00"/>
    <d v="2025-02-01T00:00:00"/>
    <s v="'1039610"/>
    <s v="1 | 1"/>
    <x v="8"/>
    <x v="0"/>
    <n v="-290"/>
    <x v="106"/>
    <x v="105"/>
    <s v="Mensalidade - Carla "/>
    <x v="20"/>
    <x v="1"/>
    <x v="0"/>
    <n v="3004"/>
    <x v="27"/>
    <n v="30041"/>
    <s v="FATURAMENTO (Administrativo)"/>
    <x v="0"/>
    <x v="1"/>
    <x v="2"/>
    <x v="2"/>
    <x v="15"/>
    <x v="15"/>
  </r>
  <r>
    <x v="4"/>
    <s v="SOCIEDADE PEDRA DO SAL LTDA"/>
    <x v="11"/>
    <d v="2024-08-18T00:00:00"/>
    <d v="2024-09-20T00:00:00"/>
    <s v="'1192"/>
    <s v="1 | 1"/>
    <x v="9"/>
    <x v="0"/>
    <n v="-185.35"/>
    <x v="103"/>
    <x v="102"/>
    <s v="REF: COMPRA CARTAO CLARA"/>
    <x v="14"/>
    <x v="0"/>
    <x v="0"/>
    <n v="8011"/>
    <x v="36"/>
    <n v="80018"/>
    <s v="MARKETING (Rio Innovation Week)"/>
    <x v="0"/>
    <x v="4"/>
    <x v="0"/>
    <x v="0"/>
    <x v="0"/>
    <x v="0"/>
  </r>
  <r>
    <x v="4"/>
    <s v="SOCIEDADE UNIFICADA DE ENSINO AUGUSTO MOTTA"/>
    <x v="5"/>
    <d v="2024-02-09T00:00:00"/>
    <d v="2024-02-15T00:00:00"/>
    <s v="'8413816358"/>
    <s v="1 | 1"/>
    <x v="7"/>
    <x v="0"/>
    <n v="-693.82"/>
    <x v="106"/>
    <x v="105"/>
    <s v="REF. MENSALIDADE FERNANDA MARINHO DE SOUSA - "/>
    <x v="8"/>
    <x v="1"/>
    <x v="0"/>
    <n v="3006"/>
    <x v="8"/>
    <n v="30061"/>
    <s v="RECURSOS HUMANOS (Administrativo)"/>
    <x v="0"/>
    <x v="1"/>
    <x v="2"/>
    <x v="2"/>
    <x v="15"/>
    <x v="15"/>
  </r>
  <r>
    <x v="4"/>
    <s v="SOCIEDADE UNIFICADA DE ENSINO AUGUSTO MOTTA"/>
    <x v="7"/>
    <d v="2024-04-08T00:00:00"/>
    <d v="2024-04-08T00:00:00"/>
    <s v="'1024091"/>
    <s v="1 | 1"/>
    <x v="7"/>
    <x v="0"/>
    <n v="-612"/>
    <x v="106"/>
    <x v="105"/>
    <s v="REF. MENSALIDADE FERNANDA MARINHO DE SOUSA "/>
    <x v="8"/>
    <x v="1"/>
    <x v="0"/>
    <n v="3006"/>
    <x v="8"/>
    <n v="30061"/>
    <s v="RECURSOS HUMANOS (Administrativo)"/>
    <x v="0"/>
    <x v="3"/>
    <x v="2"/>
    <x v="2"/>
    <x v="15"/>
    <x v="15"/>
  </r>
  <r>
    <x v="4"/>
    <s v="SOCIEDADE UNIFICADA DE ENSINO AUGUSTO MOTTA"/>
    <x v="8"/>
    <d v="2024-04-30T00:00:00"/>
    <d v="2024-05-09T00:00:00"/>
    <s v="'1025730"/>
    <s v="1 | 1"/>
    <x v="7"/>
    <x v="0"/>
    <n v="-612"/>
    <x v="106"/>
    <x v="105"/>
    <s v="REF. MENSALIDADE FERNANDA MARINHO DE SOUSA "/>
    <x v="8"/>
    <x v="1"/>
    <x v="0"/>
    <n v="3006"/>
    <x v="8"/>
    <n v="30061"/>
    <s v="RECURSOS HUMANOS (Administrativo)"/>
    <x v="0"/>
    <x v="3"/>
    <x v="2"/>
    <x v="2"/>
    <x v="15"/>
    <x v="15"/>
  </r>
  <r>
    <x v="4"/>
    <s v="SOCIEDADE UNIFICADA DE ENSINO AUGUSTO MOTTA"/>
    <x v="8"/>
    <d v="2024-05-27T00:00:00"/>
    <d v="2024-06-05T00:00:00"/>
    <s v="'1027014"/>
    <s v="1 | 1"/>
    <x v="7"/>
    <x v="0"/>
    <n v="-612"/>
    <x v="106"/>
    <x v="105"/>
    <s v="REF. MENSALIDADE FERNANDA MARINHO DE SOUSA "/>
    <x v="8"/>
    <x v="1"/>
    <x v="0"/>
    <n v="3006"/>
    <x v="8"/>
    <n v="30061"/>
    <s v="RECURSOS HUMANOS (Administrativo)"/>
    <x v="0"/>
    <x v="3"/>
    <x v="2"/>
    <x v="2"/>
    <x v="15"/>
    <x v="15"/>
  </r>
  <r>
    <x v="4"/>
    <s v="SOCIEDADE UNIFICADA DE ENSINO AUGUSTO MOTTA"/>
    <x v="9"/>
    <d v="2024-06-24T00:00:00"/>
    <d v="2024-07-02T00:00:00"/>
    <s v="'1028469"/>
    <s v="1 | 1"/>
    <x v="7"/>
    <x v="0"/>
    <n v="-593.64"/>
    <x v="106"/>
    <x v="105"/>
    <s v="REF. MENSALIDADE FERNANDA MARINHO DE SOUSA "/>
    <x v="8"/>
    <x v="1"/>
    <x v="0"/>
    <n v="3006"/>
    <x v="8"/>
    <n v="30061"/>
    <s v="RECURSOS HUMANOS (Administrativo)"/>
    <x v="0"/>
    <x v="3"/>
    <x v="2"/>
    <x v="2"/>
    <x v="15"/>
    <x v="15"/>
  </r>
  <r>
    <x v="4"/>
    <s v="SOCIEDADE UNIFICADA DE ENSINO AUGUSTO MOTTA"/>
    <x v="10"/>
    <d v="2024-07-24T00:00:00"/>
    <d v="2024-08-02T00:00:00"/>
    <s v="'1029935"/>
    <s v="1 | 1"/>
    <x v="7"/>
    <x v="0"/>
    <n v="-593.64"/>
    <x v="106"/>
    <x v="105"/>
    <s v="REF. MENSALIDADE FERNANDA MARINHO DE SOUSA "/>
    <x v="8"/>
    <x v="1"/>
    <x v="0"/>
    <n v="3006"/>
    <x v="8"/>
    <n v="30061"/>
    <s v="RECURSOS HUMANOS (Administrativo)"/>
    <x v="0"/>
    <x v="4"/>
    <x v="2"/>
    <x v="2"/>
    <x v="15"/>
    <x v="15"/>
  </r>
  <r>
    <x v="4"/>
    <s v="SOCIEDADE UNIFICADA DE ENSINO AUGUSTO MOTTA"/>
    <x v="10"/>
    <d v="2024-07-29T00:00:00"/>
    <d v="2024-07-31T00:00:00"/>
    <s v="'1030085"/>
    <s v="1 | 1"/>
    <x v="7"/>
    <x v="0"/>
    <n v="-3405.47"/>
    <x v="106"/>
    <x v="105"/>
    <s v="REF. REFERENTE AO VALOR TOTAL   DAS MENSALIDADES DOS FUNCIONÃRIOS URBAN "/>
    <x v="0"/>
    <x v="1"/>
    <x v="0"/>
    <n v="2001"/>
    <x v="0"/>
    <n v="20011"/>
    <s v="CORPORATIVO (Administrativo)"/>
    <x v="0"/>
    <x v="4"/>
    <x v="2"/>
    <x v="2"/>
    <x v="15"/>
    <x v="15"/>
  </r>
  <r>
    <x v="4"/>
    <s v="SOCIEDADE UNIFICADA DE ENSINO AUGUSTO MOTTA"/>
    <x v="11"/>
    <d v="2024-08-01T00:00:00"/>
    <d v="2024-08-05T00:00:00"/>
    <s v="'1030374"/>
    <s v="1 | 1"/>
    <x v="7"/>
    <x v="0"/>
    <n v="-218.4"/>
    <x v="106"/>
    <x v="105"/>
    <s v="REF. REFERENTE Boleto faculdade Sergio Pinto "/>
    <x v="0"/>
    <x v="1"/>
    <x v="0"/>
    <n v="2001"/>
    <x v="0"/>
    <n v="20011"/>
    <s v="CORPORATIVO (Administrativo)"/>
    <x v="0"/>
    <x v="4"/>
    <x v="2"/>
    <x v="2"/>
    <x v="15"/>
    <x v="15"/>
  </r>
  <r>
    <x v="4"/>
    <s v="SOCIEDADE UNIFICADA DE ENSINO AUGUSTO MOTTA"/>
    <x v="11"/>
    <d v="2024-08-01T00:00:00"/>
    <d v="2024-08-05T00:00:00"/>
    <s v="'1030380"/>
    <s v="1 | 1"/>
    <x v="7"/>
    <x v="0"/>
    <n v="-150.5"/>
    <x v="106"/>
    <x v="105"/>
    <s v="REF. REFERENTE Boleto Faculdade JosÃ© Carlos dos Santos"/>
    <x v="0"/>
    <x v="1"/>
    <x v="0"/>
    <n v="2001"/>
    <x v="0"/>
    <n v="20011"/>
    <s v="CORPORATIVO (Administrativo)"/>
    <x v="0"/>
    <x v="4"/>
    <x v="2"/>
    <x v="2"/>
    <x v="15"/>
    <x v="15"/>
  </r>
  <r>
    <x v="4"/>
    <s v="SOCIEDADE UNIFICADA DE ENSINO AUGUSTO MOTTA"/>
    <x v="11"/>
    <d v="2024-08-22T00:00:00"/>
    <d v="2024-09-09T00:00:00"/>
    <s v="'1031431"/>
    <s v="1 | 1"/>
    <x v="7"/>
    <x v="0"/>
    <n v="-612"/>
    <x v="106"/>
    <x v="105"/>
    <s v="REF. MENSALIDADE FERNANDA MARINHO DE SOUSA "/>
    <x v="8"/>
    <x v="1"/>
    <x v="0"/>
    <n v="3006"/>
    <x v="8"/>
    <n v="30061"/>
    <s v="RECURSOS HUMANOS (Administrativo)"/>
    <x v="0"/>
    <x v="4"/>
    <x v="2"/>
    <x v="2"/>
    <x v="15"/>
    <x v="15"/>
  </r>
  <r>
    <x v="4"/>
    <s v="SOCIEDADE UNIFICADA DE ENSINO AUGUSTO MOTTA"/>
    <x v="11"/>
    <d v="2024-08-28T00:00:00"/>
    <d v="2024-08-30T00:00:00"/>
    <s v="'1031755"/>
    <s v="1 | 1"/>
    <x v="7"/>
    <x v="0"/>
    <n v="-3629.8"/>
    <x v="106"/>
    <x v="105"/>
    <s v="REF. REFERENTE AO VALOR TOTAL   DAS MENSALIDADES DOS FUNCIONÃRIOS URBAN "/>
    <x v="0"/>
    <x v="1"/>
    <x v="0"/>
    <n v="2001"/>
    <x v="0"/>
    <n v="20011"/>
    <s v="CORPORATIVO (Administrativo)"/>
    <x v="0"/>
    <x v="4"/>
    <x v="2"/>
    <x v="2"/>
    <x v="15"/>
    <x v="15"/>
  </r>
  <r>
    <x v="4"/>
    <s v="SOCIEDADE UNIFICADA DE ENSINO AUGUSTO MOTTA"/>
    <x v="12"/>
    <d v="2024-09-05T00:00:00"/>
    <d v="2024-09-09T00:00:00"/>
    <s v="'1032177"/>
    <s v="1 | 1"/>
    <x v="7"/>
    <x v="0"/>
    <n v="-3848.2"/>
    <x v="106"/>
    <x v="105"/>
    <s v="REF. REFERENTE AO VALOR TOTAL   DAS MENSALIDADES DOS FUNCIONÃRIOS URBAN "/>
    <x v="0"/>
    <x v="1"/>
    <x v="0"/>
    <n v="2001"/>
    <x v="0"/>
    <n v="20011"/>
    <s v="CORPORATIVO (Administrativo)"/>
    <x v="0"/>
    <x v="4"/>
    <x v="2"/>
    <x v="2"/>
    <x v="15"/>
    <x v="15"/>
  </r>
  <r>
    <x v="4"/>
    <s v="SOCIEDADE UNIFICADA DE ENSINO AUGUSTO MOTTA"/>
    <x v="12"/>
    <d v="2024-09-24T00:00:00"/>
    <d v="2024-10-08T00:00:00"/>
    <s v="'1033152"/>
    <s v="1 | 1"/>
    <x v="7"/>
    <x v="0"/>
    <n v="-612"/>
    <x v="106"/>
    <x v="105"/>
    <s v="REF. MENSALIDADE FERNANDA MARINHO DE SOUSA "/>
    <x v="8"/>
    <x v="1"/>
    <x v="0"/>
    <n v="3006"/>
    <x v="8"/>
    <n v="30061"/>
    <s v="RECURSOS HUMANOS (Administrativo)"/>
    <x v="0"/>
    <x v="4"/>
    <x v="2"/>
    <x v="2"/>
    <x v="15"/>
    <x v="15"/>
  </r>
  <r>
    <x v="4"/>
    <s v="SOCIEDADE UNIFICADA DE ENSINO AUGUSTO MOTTA"/>
    <x v="13"/>
    <d v="2024-09-24T00:00:00"/>
    <d v="2024-10-08T00:00:00"/>
    <s v="'1033145"/>
    <s v="1 | 1"/>
    <x v="7"/>
    <x v="0"/>
    <n v="-3493.3"/>
    <x v="106"/>
    <x v="105"/>
    <s v="REF. REFERENTE AO VALOR TOTAL   DAS MENSALIDADES DOS FUNCIONÃRIOS URBAN "/>
    <x v="0"/>
    <x v="1"/>
    <x v="0"/>
    <n v="2001"/>
    <x v="0"/>
    <n v="20011"/>
    <s v="CORPORATIVO (Administrativo)"/>
    <x v="0"/>
    <x v="0"/>
    <x v="2"/>
    <x v="2"/>
    <x v="15"/>
    <x v="15"/>
  </r>
  <r>
    <x v="4"/>
    <s v="SOCIEDADE UNIFICADA DE ENSINO AUGUSTO MOTTA"/>
    <x v="13"/>
    <d v="2024-10-24T00:00:00"/>
    <d v="2024-11-08T00:00:00"/>
    <s v="'1035025"/>
    <s v="1 | 1"/>
    <x v="7"/>
    <x v="0"/>
    <n v="-612"/>
    <x v="106"/>
    <x v="105"/>
    <s v="REF. MENSALIDADE FERNANDA MARINHO DE SOUSA "/>
    <x v="8"/>
    <x v="1"/>
    <x v="0"/>
    <n v="3006"/>
    <x v="8"/>
    <n v="30061"/>
    <s v="RECURSOS HUMANOS (Administrativo)"/>
    <x v="0"/>
    <x v="0"/>
    <x v="2"/>
    <x v="2"/>
    <x v="15"/>
    <x v="15"/>
  </r>
  <r>
    <x v="4"/>
    <s v="SOCIEDADE UNIFICADA DE ENSINO AUGUSTO MOTTA"/>
    <x v="14"/>
    <d v="2024-11-06T00:00:00"/>
    <d v="2024-11-08T00:00:00"/>
    <s v="'1035642"/>
    <s v="1 | 1"/>
    <x v="7"/>
    <x v="0"/>
    <n v="-3167.8"/>
    <x v="106"/>
    <x v="105"/>
    <s v="REF. REFERENTE AO VALOR TOTAL   DAS MENSALIDADES DOS FUNCIONÃRIOS URBAN "/>
    <x v="0"/>
    <x v="1"/>
    <x v="0"/>
    <n v="2001"/>
    <x v="0"/>
    <n v="20011"/>
    <s v="CORPORATIVO (Administrativo)"/>
    <x v="0"/>
    <x v="0"/>
    <x v="2"/>
    <x v="2"/>
    <x v="15"/>
    <x v="15"/>
  </r>
  <r>
    <x v="4"/>
    <s v="SOCIEDADE UNIFICADA DE ENSINO AUGUSTO MOTTA"/>
    <x v="14"/>
    <d v="2024-11-27T00:00:00"/>
    <d v="2024-11-29T00:00:00"/>
    <s v="'1036752"/>
    <s v="1 | 1"/>
    <x v="7"/>
    <x v="0"/>
    <n v="-1850.61"/>
    <x v="106"/>
    <x v="105"/>
    <s v="REF. REFERENTE AO VALOR TOTAL   DAS MATRICULAS  2025 DOS FUNCIONÃRIOS URBAN "/>
    <x v="0"/>
    <x v="1"/>
    <x v="0"/>
    <n v="2001"/>
    <x v="0"/>
    <n v="20011"/>
    <s v="CORPORATIVO (Administrativo)"/>
    <x v="0"/>
    <x v="0"/>
    <x v="2"/>
    <x v="2"/>
    <x v="15"/>
    <x v="15"/>
  </r>
  <r>
    <x v="4"/>
    <s v="SOCIEDADE UNIFICADA DE ENSINO AUGUSTO MOTTA"/>
    <x v="14"/>
    <d v="2024-11-27T00:00:00"/>
    <d v="2024-12-09T00:00:00"/>
    <s v="'1036788"/>
    <s v="1 | 1"/>
    <x v="7"/>
    <x v="0"/>
    <n v="-612"/>
    <x v="106"/>
    <x v="105"/>
    <s v="REF. MENSALIDADE FERNANDA MARINHO DE SOUSA "/>
    <x v="8"/>
    <x v="1"/>
    <x v="0"/>
    <n v="3006"/>
    <x v="8"/>
    <n v="30061"/>
    <s v="RECURSOS HUMANOS (Administrativo)"/>
    <x v="0"/>
    <x v="0"/>
    <x v="2"/>
    <x v="2"/>
    <x v="15"/>
    <x v="15"/>
  </r>
  <r>
    <x v="4"/>
    <s v="SOCIEDADE UNIFICADA DE ENSINO AUGUSTO MOTTA"/>
    <x v="0"/>
    <d v="2024-12-02T00:00:00"/>
    <d v="2024-12-04T00:00:00"/>
    <s v="'1037022"/>
    <s v="1 | 1"/>
    <x v="7"/>
    <x v="0"/>
    <n v="-564.35"/>
    <x v="106"/>
    <x v="105"/>
    <s v="REF. REFERENTE AO VALOR TOTAL   DAS MATRICULAS  2025 DOS FUNCIONÃRIOS URBAN "/>
    <x v="0"/>
    <x v="1"/>
    <x v="0"/>
    <n v="2001"/>
    <x v="0"/>
    <n v="20011"/>
    <s v="CORPORATIVO (Administrativo)"/>
    <x v="0"/>
    <x v="0"/>
    <x v="2"/>
    <x v="2"/>
    <x v="15"/>
    <x v="15"/>
  </r>
  <r>
    <x v="4"/>
    <s v="SOCIEDADE UNIFICADA DE ENSINO AUGUSTO MOTTA"/>
    <x v="0"/>
    <d v="2024-12-04T00:00:00"/>
    <d v="2024-12-09T00:00:00"/>
    <s v="'1037214"/>
    <s v="1 | 1"/>
    <x v="7"/>
    <x v="0"/>
    <n v="-590.15"/>
    <x v="106"/>
    <x v="105"/>
    <s v="REF. REFERENTE AO VALOR TOTAL   DAS MATRICULAS  2025 DOS FUNCIONÃRIOS URBAN "/>
    <x v="0"/>
    <x v="1"/>
    <x v="0"/>
    <n v="2001"/>
    <x v="0"/>
    <n v="20011"/>
    <s v="CORPORATIVO (Administrativo)"/>
    <x v="0"/>
    <x v="0"/>
    <x v="2"/>
    <x v="2"/>
    <x v="15"/>
    <x v="15"/>
  </r>
  <r>
    <x v="4"/>
    <s v="SOCIEDADE UNIFICADA DE ENSINO AUGUSTO MOTTA"/>
    <x v="0"/>
    <d v="2024-12-11T00:00:00"/>
    <d v="2024-12-16T00:00:00"/>
    <s v="'1037715"/>
    <s v="1 | 1"/>
    <x v="7"/>
    <x v="0"/>
    <n v="-1942.97"/>
    <x v="106"/>
    <x v="105"/>
    <s v="REF. REFERENTE AO VALOR DAS MENSALIDADES DOS FUNCIONÃRIOS URBAN "/>
    <x v="0"/>
    <x v="1"/>
    <x v="0"/>
    <n v="2001"/>
    <x v="0"/>
    <n v="20011"/>
    <s v="CORPORATIVO (Administrativo)"/>
    <x v="0"/>
    <x v="0"/>
    <x v="2"/>
    <x v="2"/>
    <x v="15"/>
    <x v="15"/>
  </r>
  <r>
    <x v="4"/>
    <s v="SOCIEDADE UNIFICADA DE ENSINO AUGUSTO MOTTA"/>
    <x v="0"/>
    <d v="2024-12-15T00:00:00"/>
    <d v="2024-12-20T00:00:00"/>
    <s v="'1038217"/>
    <s v="1 | 1"/>
    <x v="7"/>
    <x v="0"/>
    <n v="-233"/>
    <x v="106"/>
    <x v="105"/>
    <s v="REF. REFERENTE AO VALOR DAS MENSALIDADES DOS FUNCIONÃRIOS URBAN "/>
    <x v="0"/>
    <x v="1"/>
    <x v="0"/>
    <n v="2001"/>
    <x v="0"/>
    <n v="20011"/>
    <s v="CORPORATIVO (Administrativo)"/>
    <x v="0"/>
    <x v="0"/>
    <x v="2"/>
    <x v="2"/>
    <x v="15"/>
    <x v="15"/>
  </r>
  <r>
    <x v="4"/>
    <s v="SOCIEDADE UNIFICADA DE ENSINO AUGUSTO MOTTA"/>
    <x v="1"/>
    <d v="2025-01-21T00:00:00"/>
    <d v="2025-01-23T00:00:00"/>
    <s v="'1039461"/>
    <s v="1 | 1"/>
    <x v="7"/>
    <x v="0"/>
    <n v="-1422.11"/>
    <x v="106"/>
    <x v="105"/>
    <s v="REF. REFERENTE AO VALOR DAS MENSALIDADES DOS FUNCIONÃRIOS URBAN "/>
    <x v="8"/>
    <x v="1"/>
    <x v="0"/>
    <n v="3006"/>
    <x v="8"/>
    <n v="30061"/>
    <s v="RECURSOS HUMANOS (Administrativo)"/>
    <x v="0"/>
    <x v="1"/>
    <x v="2"/>
    <x v="2"/>
    <x v="15"/>
    <x v="15"/>
  </r>
  <r>
    <x v="4"/>
    <s v="SOCIEDADE UNIFICADA DE ENSINO AUGUSTO MOTTA"/>
    <x v="2"/>
    <d v="2025-02-05T00:00:00"/>
    <d v="2025-02-10T00:00:00"/>
    <s v="'1040296"/>
    <s v="1 | 1"/>
    <x v="7"/>
    <x v="0"/>
    <n v="-6276.3"/>
    <x v="106"/>
    <x v="105"/>
    <s v="REF. REFERENTE AO VALOR DAS MENSALIDADES DOS FUNCIONÃRIOS URBAN "/>
    <x v="8"/>
    <x v="1"/>
    <x v="0"/>
    <n v="3006"/>
    <x v="8"/>
    <n v="30061"/>
    <s v="RECURSOS HUMANOS (Administrativo)"/>
    <x v="0"/>
    <x v="1"/>
    <x v="2"/>
    <x v="2"/>
    <x v="15"/>
    <x v="15"/>
  </r>
  <r>
    <x v="4"/>
    <s v="SODEXO PASS DO BRASIL SERVICOS E COMERCIO S.A."/>
    <x v="4"/>
    <d v="2023-12-26T00:00:00"/>
    <d v="2023-12-27T00:00:00"/>
    <s v="'1021439"/>
    <s v="1 | 1"/>
    <x v="6"/>
    <x v="0"/>
    <n v="-2137.08"/>
    <x v="100"/>
    <x v="99"/>
    <s v="REF. PEDIDO VR MENSAL JANEIRO 2024 - EKO"/>
    <x v="6"/>
    <x v="2"/>
    <x v="0"/>
    <n v="6001"/>
    <x v="6"/>
    <n v="60012"/>
    <s v="OPERACIONAL (Extraordinário)"/>
    <x v="1"/>
    <x v="1"/>
    <x v="2"/>
    <x v="2"/>
    <x v="15"/>
    <x v="15"/>
  </r>
  <r>
    <x v="4"/>
    <s v="SODEXO PASS DO BRASIL SERVICOS E COMERCIO S.A."/>
    <x v="4"/>
    <d v="2023-12-26T00:00:00"/>
    <d v="2023-12-27T00:00:00"/>
    <s v="'1021439"/>
    <s v="1 | 1"/>
    <x v="6"/>
    <x v="0"/>
    <n v="-1553.8"/>
    <x v="100"/>
    <x v="99"/>
    <s v="REF. PEDIDO VR MENSAL JANEIRO 2024 - EKO"/>
    <x v="6"/>
    <x v="2"/>
    <x v="0"/>
    <n v="6001"/>
    <x v="6"/>
    <n v="60015"/>
    <s v="OPERACIONAL (Químico e Biológico)"/>
    <x v="1"/>
    <x v="1"/>
    <x v="2"/>
    <x v="2"/>
    <x v="15"/>
    <x v="15"/>
  </r>
  <r>
    <x v="4"/>
    <s v="SODEXO PASS DO BRASIL SERVICOS E COMERCIO S.A."/>
    <x v="4"/>
    <d v="2023-12-26T00:00:00"/>
    <d v="2023-12-27T00:00:00"/>
    <s v="'1021439"/>
    <s v="1 | 1"/>
    <x v="6"/>
    <x v="0"/>
    <n v="-990"/>
    <x v="100"/>
    <x v="99"/>
    <s v="REF. PEDIDO VR MENSAL JANEIRO 2024 - EKO"/>
    <x v="14"/>
    <x v="1"/>
    <x v="0"/>
    <n v="8001"/>
    <x v="17"/>
    <n v="80011"/>
    <s v="MARKETING (Administrativo)"/>
    <x v="1"/>
    <x v="1"/>
    <x v="2"/>
    <x v="2"/>
    <x v="15"/>
    <x v="15"/>
  </r>
  <r>
    <x v="4"/>
    <s v="SODEXO PASS DO BRASIL SERVICOS E COMERCIO S.A."/>
    <x v="4"/>
    <d v="2023-12-26T00:00:00"/>
    <d v="2023-12-27T00:00:00"/>
    <s v="'1021439"/>
    <s v="1 | 1"/>
    <x v="6"/>
    <x v="0"/>
    <n v="-495"/>
    <x v="100"/>
    <x v="99"/>
    <s v="REF. PEDIDO VR MENSAL JANEIRO 2024 - EKO"/>
    <x v="15"/>
    <x v="1"/>
    <x v="0"/>
    <n v="3005"/>
    <x v="18"/>
    <n v="30051"/>
    <s v="DEPARTAMENTO PESSOAL (Administrativo)"/>
    <x v="1"/>
    <x v="1"/>
    <x v="2"/>
    <x v="2"/>
    <x v="15"/>
    <x v="15"/>
  </r>
  <r>
    <x v="4"/>
    <s v="SODEXO PASS DO BRASIL SERVICOS E COMERCIO S.A."/>
    <x v="4"/>
    <d v="2023-12-26T00:00:00"/>
    <d v="2023-12-27T00:00:00"/>
    <s v="'1021439"/>
    <s v="1 | 1"/>
    <x v="6"/>
    <x v="0"/>
    <n v="-495"/>
    <x v="100"/>
    <x v="99"/>
    <s v="REF. PEDIDO VR MENSAL JANEIRO 2024 - EKO"/>
    <x v="16"/>
    <x v="1"/>
    <x v="0"/>
    <n v="3002"/>
    <x v="19"/>
    <n v="30021"/>
    <s v="FINANCEIRO (Administrativo)"/>
    <x v="1"/>
    <x v="1"/>
    <x v="2"/>
    <x v="2"/>
    <x v="15"/>
    <x v="15"/>
  </r>
  <r>
    <x v="4"/>
    <s v="SODEXO PASS DO BRASIL SERVICOS E COMERCIO S.A."/>
    <x v="4"/>
    <d v="2023-12-26T00:00:00"/>
    <d v="2023-12-27T00:00:00"/>
    <s v="'1021439"/>
    <s v="1 | 1"/>
    <x v="6"/>
    <x v="0"/>
    <n v="-495"/>
    <x v="100"/>
    <x v="99"/>
    <s v="REF. PEDIDO VR MENSAL JANEIRO 2024 - EKO"/>
    <x v="4"/>
    <x v="1"/>
    <x v="0"/>
    <n v="8002"/>
    <x v="4"/>
    <n v="80021"/>
    <s v="JURÍDICO (Administrativo)"/>
    <x v="1"/>
    <x v="1"/>
    <x v="2"/>
    <x v="2"/>
    <x v="15"/>
    <x v="15"/>
  </r>
  <r>
    <x v="4"/>
    <s v="SODEXO PASS DO BRASIL SERVICOS E COMERCIO S.A."/>
    <x v="4"/>
    <d v="2023-12-26T00:00:00"/>
    <d v="2023-12-27T00:00:00"/>
    <s v="'1021444"/>
    <s v="1 | 1"/>
    <x v="6"/>
    <x v="0"/>
    <n v="-94099.1"/>
    <x v="100"/>
    <x v="99"/>
    <s v="REF. PEDIDO VA MENSAL JANEIRO 2024 - EKO"/>
    <x v="6"/>
    <x v="2"/>
    <x v="0"/>
    <n v="6001"/>
    <x v="6"/>
    <n v="60012"/>
    <s v="OPERACIONAL (Extraordinário)"/>
    <x v="1"/>
    <x v="1"/>
    <x v="2"/>
    <x v="2"/>
    <x v="15"/>
    <x v="15"/>
  </r>
  <r>
    <x v="4"/>
    <s v="SODEXO PASS DO BRASIL SERVICOS E COMERCIO S.A."/>
    <x v="4"/>
    <d v="2023-12-26T00:00:00"/>
    <d v="2023-12-27T00:00:00"/>
    <s v="'1021444"/>
    <s v="1 | 1"/>
    <x v="6"/>
    <x v="0"/>
    <n v="-9725.06"/>
    <x v="100"/>
    <x v="99"/>
    <s v="REF. PEDIDO VA MENSAL JANEIRO 2024 - EKO"/>
    <x v="6"/>
    <x v="2"/>
    <x v="0"/>
    <n v="6001"/>
    <x v="6"/>
    <n v="60015"/>
    <s v="OPERACIONAL (Químico e Biológico)"/>
    <x v="1"/>
    <x v="1"/>
    <x v="2"/>
    <x v="2"/>
    <x v="15"/>
    <x v="15"/>
  </r>
  <r>
    <x v="4"/>
    <s v="SODEXO PASS DO BRASIL SERVICOS E COMERCIO S.A."/>
    <x v="4"/>
    <d v="2023-12-26T00:00:00"/>
    <d v="2023-12-27T00:00:00"/>
    <s v="'1021444"/>
    <s v="1 | 1"/>
    <x v="6"/>
    <x v="0"/>
    <n v="-4887.3"/>
    <x v="100"/>
    <x v="99"/>
    <s v="REF. PEDIDO VA MENSAL JANEIRO 2024 - EKO"/>
    <x v="6"/>
    <x v="2"/>
    <x v="0"/>
    <n v="6001"/>
    <x v="6"/>
    <n v="60014"/>
    <s v="OPERACIONAL (Reciclável)"/>
    <x v="1"/>
    <x v="1"/>
    <x v="2"/>
    <x v="2"/>
    <x v="15"/>
    <x v="15"/>
  </r>
  <r>
    <x v="4"/>
    <s v="SODEXO PASS DO BRASIL SERVICOS E COMERCIO S.A."/>
    <x v="4"/>
    <d v="2023-12-26T00:00:00"/>
    <d v="2023-12-27T00:00:00"/>
    <s v="'1021444"/>
    <s v="1 | 1"/>
    <x v="6"/>
    <x v="0"/>
    <n v="-1172.5"/>
    <x v="100"/>
    <x v="99"/>
    <s v="REF. PEDIDO VA MENSAL JANEIRO 2024 - EKO"/>
    <x v="18"/>
    <x v="1"/>
    <x v="0"/>
    <n v="5002"/>
    <x v="21"/>
    <n v="50021"/>
    <s v="MANIFESTO (Administrativo)"/>
    <x v="1"/>
    <x v="1"/>
    <x v="2"/>
    <x v="2"/>
    <x v="15"/>
    <x v="15"/>
  </r>
  <r>
    <x v="4"/>
    <s v="SODEXO PASS DO BRASIL SERVICOS E COMERCIO S.A."/>
    <x v="4"/>
    <d v="2023-12-26T00:00:00"/>
    <d v="2023-12-27T00:00:00"/>
    <s v="'1021444"/>
    <s v="1 | 1"/>
    <x v="6"/>
    <x v="0"/>
    <n v="-1132.5"/>
    <x v="100"/>
    <x v="99"/>
    <s v="REF. PEDIDO VA MENSAL JANEIRO 2024 - EKO"/>
    <x v="6"/>
    <x v="2"/>
    <x v="0"/>
    <n v="6002"/>
    <x v="9"/>
    <n v="60022"/>
    <s v="OPERACIONAL ADM (Extraordinário)"/>
    <x v="1"/>
    <x v="1"/>
    <x v="2"/>
    <x v="2"/>
    <x v="15"/>
    <x v="15"/>
  </r>
  <r>
    <x v="4"/>
    <s v="SODEXO PASS DO BRASIL SERVICOS E COMERCIO S.A."/>
    <x v="4"/>
    <d v="2023-12-26T00:00:00"/>
    <d v="2023-12-27T00:00:00"/>
    <s v="'1021444"/>
    <s v="1 | 1"/>
    <x v="6"/>
    <x v="0"/>
    <n v="-1017.24"/>
    <x v="100"/>
    <x v="99"/>
    <s v="REF. PEDIDO VA MENSAL JANEIRO 2024 - EKO"/>
    <x v="6"/>
    <x v="2"/>
    <x v="0"/>
    <n v="6001"/>
    <x v="6"/>
    <n v="60013"/>
    <s v="OPERACIONAL (Poli e Rollon)"/>
    <x v="1"/>
    <x v="1"/>
    <x v="2"/>
    <x v="2"/>
    <x v="15"/>
    <x v="15"/>
  </r>
  <r>
    <x v="4"/>
    <s v="SODEXO PASS DO BRASIL SERVICOS E COMERCIO S.A."/>
    <x v="4"/>
    <d v="2023-12-26T00:00:00"/>
    <d v="2023-12-27T00:00:00"/>
    <s v="'1021444"/>
    <s v="1 | 1"/>
    <x v="6"/>
    <x v="0"/>
    <n v="-737.5"/>
    <x v="100"/>
    <x v="99"/>
    <s v="REF. PEDIDO VA MENSAL JANEIRO 2024 - EKO"/>
    <x v="10"/>
    <x v="2"/>
    <x v="0"/>
    <n v="7001"/>
    <x v="11"/>
    <n v="70017"/>
    <s v="OFICINA (Comum)"/>
    <x v="1"/>
    <x v="1"/>
    <x v="2"/>
    <x v="2"/>
    <x v="15"/>
    <x v="15"/>
  </r>
  <r>
    <x v="4"/>
    <s v="SODEXO PASS DO BRASIL SERVICOS E COMERCIO S.A."/>
    <x v="4"/>
    <d v="2023-12-26T00:00:00"/>
    <d v="2023-12-27T00:00:00"/>
    <s v="'1021444"/>
    <s v="1 | 1"/>
    <x v="6"/>
    <x v="0"/>
    <n v="-660"/>
    <x v="100"/>
    <x v="99"/>
    <s v="REF. PEDIDO VA MENSAL JANEIRO 2024 - EKO"/>
    <x v="6"/>
    <x v="2"/>
    <x v="0"/>
    <n v="6002"/>
    <x v="9"/>
    <n v="60023"/>
    <s v="OPERACIONAL ADM (Poli e Rollon)"/>
    <x v="1"/>
    <x v="1"/>
    <x v="2"/>
    <x v="2"/>
    <x v="15"/>
    <x v="15"/>
  </r>
  <r>
    <x v="4"/>
    <s v="SODEXO PASS DO BRASIL SERVICOS E COMERCIO S.A."/>
    <x v="4"/>
    <d v="2023-12-26T00:00:00"/>
    <d v="2023-12-27T00:00:00"/>
    <s v="'1021444"/>
    <s v="1 | 1"/>
    <x v="6"/>
    <x v="0"/>
    <n v="-607.5"/>
    <x v="100"/>
    <x v="99"/>
    <s v="REF. PEDIDO VA MENSAL JANEIRO 2024 - EKO"/>
    <x v="7"/>
    <x v="2"/>
    <x v="0"/>
    <n v="3008"/>
    <x v="26"/>
    <n v="30087"/>
    <s v="ALMOXARIFADO (Comum)"/>
    <x v="1"/>
    <x v="1"/>
    <x v="2"/>
    <x v="2"/>
    <x v="15"/>
    <x v="15"/>
  </r>
  <r>
    <x v="4"/>
    <s v="SODEXO PASS DO BRASIL SERVICOS E COMERCIO S.A."/>
    <x v="4"/>
    <d v="2023-12-26T00:00:00"/>
    <d v="2023-12-27T00:00:00"/>
    <s v="'1021444"/>
    <s v="1 | 1"/>
    <x v="6"/>
    <x v="0"/>
    <n v="-495"/>
    <x v="100"/>
    <x v="99"/>
    <s v="REF. PEDIDO VA MENSAL JANEIRO 2024 - EKO"/>
    <x v="16"/>
    <x v="1"/>
    <x v="0"/>
    <n v="3002"/>
    <x v="19"/>
    <n v="30021"/>
    <s v="FINANCEIRO (Administrativo)"/>
    <x v="1"/>
    <x v="1"/>
    <x v="2"/>
    <x v="2"/>
    <x v="15"/>
    <x v="15"/>
  </r>
  <r>
    <x v="4"/>
    <s v="SODEXO PASS DO BRASIL SERVICOS E COMERCIO S.A."/>
    <x v="4"/>
    <d v="2023-12-26T00:00:00"/>
    <d v="2023-12-27T00:00:00"/>
    <s v="'1021444"/>
    <s v="1 | 1"/>
    <x v="6"/>
    <x v="0"/>
    <n v="-495"/>
    <x v="100"/>
    <x v="99"/>
    <s v="REF. PEDIDO VA MENSAL JANEIRO 2024 - EKO"/>
    <x v="9"/>
    <x v="1"/>
    <x v="0"/>
    <n v="8006"/>
    <x v="10"/>
    <n v="80061"/>
    <s v="TECNOLOGIA DA INFORMAÇÃO (Administrativo)"/>
    <x v="1"/>
    <x v="1"/>
    <x v="2"/>
    <x v="2"/>
    <x v="15"/>
    <x v="15"/>
  </r>
  <r>
    <x v="4"/>
    <s v="SODEXO PASS DO BRASIL SERVICOS E COMERCIO S.A."/>
    <x v="4"/>
    <d v="2023-12-26T00:00:00"/>
    <d v="2023-12-27T00:00:00"/>
    <s v="'1021444"/>
    <s v="1 | 1"/>
    <x v="6"/>
    <x v="0"/>
    <n v="-495"/>
    <x v="100"/>
    <x v="99"/>
    <s v="REF. PEDIDO VA MENSAL JANEIRO 2024 - EKO"/>
    <x v="11"/>
    <x v="1"/>
    <x v="0"/>
    <n v="3003"/>
    <x v="12"/>
    <n v="30031"/>
    <s v="COBRANÇA (Administrativo)"/>
    <x v="1"/>
    <x v="1"/>
    <x v="2"/>
    <x v="2"/>
    <x v="15"/>
    <x v="15"/>
  </r>
  <r>
    <x v="4"/>
    <s v="SODEXO PASS DO BRASIL SERVICOS E COMERCIO S.A."/>
    <x v="4"/>
    <d v="2023-12-26T00:00:00"/>
    <d v="2023-12-27T00:00:00"/>
    <s v="'1021444"/>
    <s v="1 | 1"/>
    <x v="6"/>
    <x v="0"/>
    <n v="-495"/>
    <x v="100"/>
    <x v="99"/>
    <s v="REF. PEDIDO VA MENSAL JANEIRO 2024 - EKO"/>
    <x v="20"/>
    <x v="1"/>
    <x v="0"/>
    <n v="3004"/>
    <x v="27"/>
    <n v="30041"/>
    <s v="FATURAMENTO (Administrativo)"/>
    <x v="1"/>
    <x v="1"/>
    <x v="2"/>
    <x v="2"/>
    <x v="15"/>
    <x v="15"/>
  </r>
  <r>
    <x v="4"/>
    <s v="SODEXO PASS DO BRASIL SERVICOS E COMERCIO S.A."/>
    <x v="4"/>
    <d v="2023-12-26T00:00:00"/>
    <d v="2023-12-27T00:00:00"/>
    <s v="'1021444"/>
    <s v="1 | 1"/>
    <x v="6"/>
    <x v="0"/>
    <n v="-495"/>
    <x v="100"/>
    <x v="99"/>
    <s v="REF. PEDIDO VA MENSAL JANEIRO 2024 - EKO"/>
    <x v="4"/>
    <x v="1"/>
    <x v="0"/>
    <n v="8002"/>
    <x v="4"/>
    <n v="80021"/>
    <s v="JURÍDICO (Administrativo)"/>
    <x v="1"/>
    <x v="1"/>
    <x v="2"/>
    <x v="2"/>
    <x v="15"/>
    <x v="15"/>
  </r>
  <r>
    <x v="4"/>
    <s v="SODEXO PASS DO BRASIL SERVICOS E COMERCIO S.A."/>
    <x v="4"/>
    <d v="2023-12-26T00:00:00"/>
    <d v="2023-12-27T00:00:00"/>
    <s v="'1021444"/>
    <s v="1 | 1"/>
    <x v="6"/>
    <x v="0"/>
    <n v="-495"/>
    <x v="100"/>
    <x v="99"/>
    <s v="REF. PEDIDO VA MENSAL JANEIRO 2024 - EKO"/>
    <x v="8"/>
    <x v="1"/>
    <x v="0"/>
    <n v="3006"/>
    <x v="8"/>
    <n v="30061"/>
    <s v="RECURSOS HUMANOS (Administrativo)"/>
    <x v="1"/>
    <x v="1"/>
    <x v="2"/>
    <x v="2"/>
    <x v="15"/>
    <x v="15"/>
  </r>
  <r>
    <x v="4"/>
    <s v="SODEXO PASS DO BRASIL SERVICOS E COMERCIO S.A."/>
    <x v="4"/>
    <d v="2023-12-26T00:00:00"/>
    <d v="2023-12-27T00:00:00"/>
    <s v="'1021444"/>
    <s v="1 | 1"/>
    <x v="6"/>
    <x v="0"/>
    <n v="-495"/>
    <x v="100"/>
    <x v="99"/>
    <s v="REF. PEDIDO VA MENSAL JANEIRO 2024 - EKO"/>
    <x v="2"/>
    <x v="2"/>
    <x v="0"/>
    <n v="5005"/>
    <x v="32"/>
    <n v="50057"/>
    <s v="SEGURANÇA DO TRABALHO (Comum)"/>
    <x v="1"/>
    <x v="1"/>
    <x v="2"/>
    <x v="2"/>
    <x v="15"/>
    <x v="15"/>
  </r>
  <r>
    <x v="4"/>
    <s v="SODEXO PASS DO BRASIL SERVICOS E COMERCIO S.A."/>
    <x v="4"/>
    <d v="2023-12-26T00:00:00"/>
    <d v="2023-12-27T00:00:00"/>
    <s v="'1021444"/>
    <s v="1 | 1"/>
    <x v="6"/>
    <x v="0"/>
    <n v="-220"/>
    <x v="100"/>
    <x v="99"/>
    <s v="REF. PEDIDO VA MENSAL JANEIRO 2024 - EKO"/>
    <x v="14"/>
    <x v="1"/>
    <x v="0"/>
    <n v="8001"/>
    <x v="17"/>
    <n v="80011"/>
    <s v="MARKETING (Administrativo)"/>
    <x v="1"/>
    <x v="1"/>
    <x v="2"/>
    <x v="2"/>
    <x v="15"/>
    <x v="15"/>
  </r>
  <r>
    <x v="4"/>
    <s v="SODEXO PASS DO BRASIL SERVICOS E COMERCIO S.A."/>
    <x v="4"/>
    <d v="2024-01-02T00:00:00"/>
    <d v="2024-01-04T00:00:00"/>
    <s v="'1021595"/>
    <s v="1 | 1"/>
    <x v="6"/>
    <x v="0"/>
    <n v="-957.66"/>
    <x v="100"/>
    <x v="99"/>
    <s v="REF. PEDIDO DE VA COMPLEMENTAR  - EKO"/>
    <x v="6"/>
    <x v="2"/>
    <x v="0"/>
    <n v="6001"/>
    <x v="6"/>
    <n v="60012"/>
    <s v="OPERACIONAL (Extraordinário)"/>
    <x v="1"/>
    <x v="1"/>
    <x v="2"/>
    <x v="2"/>
    <x v="15"/>
    <x v="15"/>
  </r>
  <r>
    <x v="4"/>
    <s v="SODEXO PASS DO BRASIL SERVICOS E COMERCIO S.A."/>
    <x v="4"/>
    <d v="2024-01-04T00:00:00"/>
    <d v="2024-01-08T00:00:00"/>
    <s v="'1021721"/>
    <s v="1 | 1"/>
    <x v="6"/>
    <x v="0"/>
    <n v="-8"/>
    <x v="100"/>
    <x v="99"/>
    <s v="REF. PEDIDO DE 2VIA VA - WELITON TEIXEIRA"/>
    <x v="6"/>
    <x v="2"/>
    <x v="0"/>
    <n v="6001"/>
    <x v="6"/>
    <n v="60012"/>
    <s v="OPERACIONAL (Extraordinário)"/>
    <x v="1"/>
    <x v="1"/>
    <x v="2"/>
    <x v="2"/>
    <x v="15"/>
    <x v="15"/>
  </r>
  <r>
    <x v="4"/>
    <s v="SODEXO PASS DO BRASIL SERVICOS E COMERCIO S.A."/>
    <x v="4"/>
    <d v="2024-01-09T00:00:00"/>
    <d v="2024-01-11T00:00:00"/>
    <s v="'1021854"/>
    <s v="1 | 1"/>
    <x v="6"/>
    <x v="0"/>
    <n v="-4212.8"/>
    <x v="100"/>
    <x v="99"/>
    <s v="REF. VA - EKO - ADMISSÃƒO 08/01"/>
    <x v="6"/>
    <x v="2"/>
    <x v="0"/>
    <n v="6001"/>
    <x v="6"/>
    <n v="60012"/>
    <s v="OPERACIONAL (Extraordinário)"/>
    <x v="1"/>
    <x v="1"/>
    <x v="2"/>
    <x v="2"/>
    <x v="15"/>
    <x v="15"/>
  </r>
  <r>
    <x v="4"/>
    <s v="SODEXO PASS DO BRASIL SERVICOS E COMERCIO S.A."/>
    <x v="4"/>
    <d v="2024-01-09T00:00:00"/>
    <d v="2024-01-11T00:00:00"/>
    <s v="'1021854"/>
    <s v="1 | 1"/>
    <x v="6"/>
    <x v="0"/>
    <n v="-1080"/>
    <x v="100"/>
    <x v="99"/>
    <s v="REF. VA - EKO - ADMISSÃƒO 08/01"/>
    <x v="6"/>
    <x v="2"/>
    <x v="0"/>
    <n v="6002"/>
    <x v="9"/>
    <n v="60027"/>
    <s v="OPERACIONAL ADM (Comum)"/>
    <x v="1"/>
    <x v="1"/>
    <x v="2"/>
    <x v="2"/>
    <x v="15"/>
    <x v="15"/>
  </r>
  <r>
    <x v="4"/>
    <s v="SODEXO PASS DO BRASIL SERVICOS E COMERCIO S.A."/>
    <x v="4"/>
    <d v="2024-01-15T00:00:00"/>
    <d v="2024-01-17T00:00:00"/>
    <s v="'1021950"/>
    <s v="1 | 1"/>
    <x v="6"/>
    <x v="0"/>
    <n v="-400"/>
    <x v="95"/>
    <x v="94"/>
    <s v="REF. VOCÃŠ FAZ A DIFERENÃ‡A DEZEMBRO - EKO"/>
    <x v="8"/>
    <x v="0"/>
    <x v="0"/>
    <n v="3006"/>
    <x v="8"/>
    <n v="30061"/>
    <s v="RECURSOS HUMANOS (Administrativo)"/>
    <x v="0"/>
    <x v="1"/>
    <x v="0"/>
    <x v="0"/>
    <x v="0"/>
    <x v="0"/>
  </r>
  <r>
    <x v="4"/>
    <s v="SODEXO PASS DO BRASIL SERVICOS E COMERCIO S.A."/>
    <x v="4"/>
    <d v="2024-01-15T00:00:00"/>
    <d v="2024-01-17T00:00:00"/>
    <s v="'1021955"/>
    <s v="1 | 1"/>
    <x v="6"/>
    <x v="0"/>
    <n v="-1422.52"/>
    <x v="100"/>
    <x v="99"/>
    <s v="REF. PEDIDO VA MENSAL JANEIRO 2024 NOVO - EKO"/>
    <x v="6"/>
    <x v="2"/>
    <x v="0"/>
    <n v="6001"/>
    <x v="6"/>
    <n v="60012"/>
    <s v="OPERACIONAL (Extraordinário)"/>
    <x v="1"/>
    <x v="1"/>
    <x v="2"/>
    <x v="2"/>
    <x v="15"/>
    <x v="15"/>
  </r>
  <r>
    <x v="4"/>
    <s v="SODEXO PASS DO BRASIL SERVICOS E COMERCIO S.A."/>
    <x v="4"/>
    <d v="2024-01-16T00:00:00"/>
    <d v="2024-01-18T00:00:00"/>
    <s v="'1021977"/>
    <s v="1 | 1"/>
    <x v="6"/>
    <x v="0"/>
    <n v="-180"/>
    <x v="100"/>
    <x v="99"/>
    <s v="REF. PEDIDO VA MENSAL JANEIRO 2024 -  BRUNO SCOSSATI ASSIS"/>
    <x v="6"/>
    <x v="2"/>
    <x v="0"/>
    <n v="6002"/>
    <x v="9"/>
    <n v="60027"/>
    <s v="OPERACIONAL ADM (Comum)"/>
    <x v="1"/>
    <x v="1"/>
    <x v="2"/>
    <x v="2"/>
    <x v="15"/>
    <x v="15"/>
  </r>
  <r>
    <x v="4"/>
    <s v="SODEXO PASS DO BRASIL SERVICOS E COMERCIO S.A."/>
    <x v="4"/>
    <d v="2024-01-19T00:00:00"/>
    <d v="2024-01-23T00:00:00"/>
    <s v="'1022119"/>
    <s v="1 | 1"/>
    <x v="6"/>
    <x v="0"/>
    <n v="-270"/>
    <x v="100"/>
    <x v="99"/>
    <s v="REF. PEDIDO VA MENSAL JANEIRO 2024 NOVOS - EKO"/>
    <x v="6"/>
    <x v="2"/>
    <x v="0"/>
    <n v="6002"/>
    <x v="9"/>
    <n v="60022"/>
    <s v="OPERACIONAL ADM (Extraordinário)"/>
    <x v="1"/>
    <x v="1"/>
    <x v="2"/>
    <x v="2"/>
    <x v="15"/>
    <x v="15"/>
  </r>
  <r>
    <x v="4"/>
    <s v="SODEXO PASS DO BRASIL SERVICOS E COMERCIO S.A."/>
    <x v="5"/>
    <d v="2024-01-26T00:00:00"/>
    <d v="2024-01-30T00:00:00"/>
    <s v="'1022330"/>
    <s v="1 | 1"/>
    <x v="6"/>
    <x v="0"/>
    <n v="-1981.3"/>
    <x v="100"/>
    <x v="99"/>
    <s v="REF. PEDIDO VR MENSAL FEVEREIRO 2024 - EKO"/>
    <x v="6"/>
    <x v="2"/>
    <x v="0"/>
    <n v="6001"/>
    <x v="6"/>
    <n v="60012"/>
    <s v="OPERACIONAL (Extraordinário)"/>
    <x v="1"/>
    <x v="1"/>
    <x v="2"/>
    <x v="2"/>
    <x v="15"/>
    <x v="15"/>
  </r>
  <r>
    <x v="4"/>
    <s v="SODEXO PASS DO BRASIL SERVICOS E COMERCIO S.A."/>
    <x v="5"/>
    <d v="2024-01-26T00:00:00"/>
    <d v="2024-01-30T00:00:00"/>
    <s v="'1022330"/>
    <s v="1 | 1"/>
    <x v="6"/>
    <x v="0"/>
    <n v="-1226.76"/>
    <x v="100"/>
    <x v="99"/>
    <s v="REF. PEDIDO VR MENSAL FEVEREIRO 2024 - EKO"/>
    <x v="6"/>
    <x v="2"/>
    <x v="0"/>
    <n v="6001"/>
    <x v="6"/>
    <n v="60015"/>
    <s v="OPERACIONAL (Químico e Biológico)"/>
    <x v="1"/>
    <x v="1"/>
    <x v="2"/>
    <x v="2"/>
    <x v="15"/>
    <x v="15"/>
  </r>
  <r>
    <x v="4"/>
    <s v="SODEXO PASS DO BRASIL SERVICOS E COMERCIO S.A."/>
    <x v="5"/>
    <d v="2024-01-26T00:00:00"/>
    <d v="2024-01-30T00:00:00"/>
    <s v="'1022330"/>
    <s v="1 | 1"/>
    <x v="6"/>
    <x v="0"/>
    <n v="-900"/>
    <x v="100"/>
    <x v="99"/>
    <s v="REF. PEDIDO VR MENSAL FEVEREIRO 2024 - EKO"/>
    <x v="14"/>
    <x v="1"/>
    <x v="0"/>
    <n v="8001"/>
    <x v="17"/>
    <n v="80011"/>
    <s v="MARKETING (Administrativo)"/>
    <x v="1"/>
    <x v="1"/>
    <x v="2"/>
    <x v="2"/>
    <x v="15"/>
    <x v="15"/>
  </r>
  <r>
    <x v="4"/>
    <s v="SODEXO PASS DO BRASIL SERVICOS E COMERCIO S.A."/>
    <x v="5"/>
    <d v="2024-01-26T00:00:00"/>
    <d v="2024-01-30T00:00:00"/>
    <s v="'1022330"/>
    <s v="1 | 1"/>
    <x v="6"/>
    <x v="0"/>
    <n v="-450"/>
    <x v="100"/>
    <x v="99"/>
    <s v="REF. PEDIDO VR MENSAL FEVEREIRO 2024 - EKO"/>
    <x v="16"/>
    <x v="1"/>
    <x v="0"/>
    <n v="3002"/>
    <x v="19"/>
    <n v="30021"/>
    <s v="FINANCEIRO (Administrativo)"/>
    <x v="1"/>
    <x v="1"/>
    <x v="2"/>
    <x v="2"/>
    <x v="15"/>
    <x v="15"/>
  </r>
  <r>
    <x v="4"/>
    <s v="SODEXO PASS DO BRASIL SERVICOS E COMERCIO S.A."/>
    <x v="5"/>
    <d v="2024-01-26T00:00:00"/>
    <d v="2024-01-30T00:00:00"/>
    <s v="'1022330"/>
    <s v="1 | 1"/>
    <x v="6"/>
    <x v="0"/>
    <n v="-450"/>
    <x v="100"/>
    <x v="99"/>
    <s v="REF. PEDIDO VR MENSAL FEVEREIRO 2024 - EKO"/>
    <x v="6"/>
    <x v="2"/>
    <x v="0"/>
    <n v="6002"/>
    <x v="9"/>
    <n v="60027"/>
    <s v="OPERACIONAL ADM (Comum)"/>
    <x v="1"/>
    <x v="1"/>
    <x v="2"/>
    <x v="2"/>
    <x v="15"/>
    <x v="15"/>
  </r>
  <r>
    <x v="4"/>
    <s v="SODEXO PASS DO BRASIL SERVICOS E COMERCIO S.A."/>
    <x v="5"/>
    <d v="2024-01-26T00:00:00"/>
    <d v="2024-01-30T00:00:00"/>
    <s v="'1022330"/>
    <s v="1 | 1"/>
    <x v="6"/>
    <x v="0"/>
    <n v="-450"/>
    <x v="100"/>
    <x v="99"/>
    <s v="REF. PEDIDO VR MENSAL FEVEREIRO 2024 - EKO"/>
    <x v="4"/>
    <x v="1"/>
    <x v="0"/>
    <n v="8002"/>
    <x v="4"/>
    <n v="80021"/>
    <s v="JURÍDICO (Administrativo)"/>
    <x v="1"/>
    <x v="1"/>
    <x v="2"/>
    <x v="2"/>
    <x v="15"/>
    <x v="15"/>
  </r>
  <r>
    <x v="4"/>
    <s v="SODEXO PASS DO BRASIL SERVICOS E COMERCIO S.A."/>
    <x v="5"/>
    <d v="2024-01-26T00:00:00"/>
    <d v="2024-01-30T00:00:00"/>
    <s v="'1022330"/>
    <s v="1 | 1"/>
    <x v="6"/>
    <x v="0"/>
    <n v="-337.5"/>
    <x v="100"/>
    <x v="99"/>
    <s v="REF. PEDIDO VR MENSAL FEVEREIRO 2024 - EKO"/>
    <x v="15"/>
    <x v="1"/>
    <x v="0"/>
    <n v="3005"/>
    <x v="18"/>
    <n v="30051"/>
    <s v="DEPARTAMENTO PESSOAL (Administrativo)"/>
    <x v="1"/>
    <x v="1"/>
    <x v="2"/>
    <x v="2"/>
    <x v="15"/>
    <x v="15"/>
  </r>
  <r>
    <x v="4"/>
    <s v="SODEXO PASS DO BRASIL SERVICOS E COMERCIO S.A."/>
    <x v="5"/>
    <d v="2024-01-26T00:00:00"/>
    <d v="2024-01-30T00:00:00"/>
    <s v="'1022339"/>
    <s v="1 | 1"/>
    <x v="6"/>
    <x v="0"/>
    <n v="-82727.78"/>
    <x v="100"/>
    <x v="99"/>
    <s v="REF. PEDIDO VA MENSAL FEVEREIRO 2024 - EKO"/>
    <x v="6"/>
    <x v="2"/>
    <x v="0"/>
    <n v="6001"/>
    <x v="6"/>
    <n v="60012"/>
    <s v="OPERACIONAL (Extraordinário)"/>
    <x v="1"/>
    <x v="1"/>
    <x v="2"/>
    <x v="2"/>
    <x v="15"/>
    <x v="15"/>
  </r>
  <r>
    <x v="4"/>
    <s v="SODEXO PASS DO BRASIL SERVICOS E COMERCIO S.A."/>
    <x v="5"/>
    <d v="2024-01-26T00:00:00"/>
    <d v="2024-01-30T00:00:00"/>
    <s v="'1022339"/>
    <s v="1 | 1"/>
    <x v="6"/>
    <x v="0"/>
    <n v="-8297.3799999999992"/>
    <x v="100"/>
    <x v="99"/>
    <s v="REF. PEDIDO VA MENSAL FEVEREIRO 2024 - EKO"/>
    <x v="6"/>
    <x v="2"/>
    <x v="0"/>
    <n v="6001"/>
    <x v="6"/>
    <n v="60015"/>
    <s v="OPERACIONAL (Químico e Biológico)"/>
    <x v="1"/>
    <x v="1"/>
    <x v="2"/>
    <x v="2"/>
    <x v="15"/>
    <x v="15"/>
  </r>
  <r>
    <x v="4"/>
    <s v="SODEXO PASS DO BRASIL SERVICOS E COMERCIO S.A."/>
    <x v="5"/>
    <d v="2024-01-26T00:00:00"/>
    <d v="2024-01-30T00:00:00"/>
    <s v="'1022339"/>
    <s v="1 | 1"/>
    <x v="6"/>
    <x v="0"/>
    <n v="-3592.42"/>
    <x v="100"/>
    <x v="99"/>
    <s v="REF. PEDIDO VA MENSAL FEVEREIRO 2024 - EKO"/>
    <x v="6"/>
    <x v="2"/>
    <x v="0"/>
    <n v="6001"/>
    <x v="6"/>
    <n v="60014"/>
    <s v="OPERACIONAL (Reciclável)"/>
    <x v="1"/>
    <x v="1"/>
    <x v="2"/>
    <x v="2"/>
    <x v="15"/>
    <x v="15"/>
  </r>
  <r>
    <x v="4"/>
    <s v="SODEXO PASS DO BRASIL SERVICOS E COMERCIO S.A."/>
    <x v="5"/>
    <d v="2024-01-26T00:00:00"/>
    <d v="2024-01-30T00:00:00"/>
    <s v="'1022339"/>
    <s v="1 | 1"/>
    <x v="6"/>
    <x v="0"/>
    <n v="-2114.08"/>
    <x v="100"/>
    <x v="99"/>
    <s v="REF. PEDIDO VA MENSAL FEVEREIRO 2024 - EKO"/>
    <x v="6"/>
    <x v="2"/>
    <x v="0"/>
    <n v="6002"/>
    <x v="9"/>
    <n v="60022"/>
    <s v="OPERACIONAL ADM (Extraordinário)"/>
    <x v="1"/>
    <x v="1"/>
    <x v="2"/>
    <x v="2"/>
    <x v="15"/>
    <x v="15"/>
  </r>
  <r>
    <x v="4"/>
    <s v="SODEXO PASS DO BRASIL SERVICOS E COMERCIO S.A."/>
    <x v="5"/>
    <d v="2024-01-26T00:00:00"/>
    <d v="2024-01-30T00:00:00"/>
    <s v="'1022339"/>
    <s v="1 | 1"/>
    <x v="6"/>
    <x v="0"/>
    <n v="-1957.5"/>
    <x v="100"/>
    <x v="99"/>
    <s v="REF. PEDIDO VA MENSAL FEVEREIRO 2024 - EKO"/>
    <x v="6"/>
    <x v="2"/>
    <x v="0"/>
    <n v="6002"/>
    <x v="9"/>
    <n v="60027"/>
    <s v="OPERACIONAL ADM (Comum)"/>
    <x v="1"/>
    <x v="1"/>
    <x v="2"/>
    <x v="2"/>
    <x v="15"/>
    <x v="15"/>
  </r>
  <r>
    <x v="4"/>
    <s v="SODEXO PASS DO BRASIL SERVICOS E COMERCIO S.A."/>
    <x v="5"/>
    <d v="2024-01-26T00:00:00"/>
    <d v="2024-01-30T00:00:00"/>
    <s v="'1022339"/>
    <s v="1 | 1"/>
    <x v="6"/>
    <x v="0"/>
    <n v="-1356.32"/>
    <x v="100"/>
    <x v="99"/>
    <s v="REF. PEDIDO VA MENSAL FEVEREIRO 2024 - EKO"/>
    <x v="6"/>
    <x v="2"/>
    <x v="0"/>
    <n v="6001"/>
    <x v="6"/>
    <n v="60013"/>
    <s v="OPERACIONAL (Poli e Rollon)"/>
    <x v="1"/>
    <x v="1"/>
    <x v="2"/>
    <x v="2"/>
    <x v="15"/>
    <x v="15"/>
  </r>
  <r>
    <x v="4"/>
    <s v="SODEXO PASS DO BRASIL SERVICOS E COMERCIO S.A."/>
    <x v="5"/>
    <d v="2024-01-26T00:00:00"/>
    <d v="2024-01-30T00:00:00"/>
    <s v="'1022339"/>
    <s v="1 | 1"/>
    <x v="6"/>
    <x v="0"/>
    <n v="-977.5"/>
    <x v="100"/>
    <x v="99"/>
    <s v="REF. PEDIDO VA MENSAL FEVEREIRO 2024 - EKO"/>
    <x v="10"/>
    <x v="2"/>
    <x v="0"/>
    <n v="7001"/>
    <x v="11"/>
    <n v="70017"/>
    <s v="OFICINA (Comum)"/>
    <x v="1"/>
    <x v="1"/>
    <x v="2"/>
    <x v="2"/>
    <x v="15"/>
    <x v="15"/>
  </r>
  <r>
    <x v="4"/>
    <s v="SODEXO PASS DO BRASIL SERVICOS E COMERCIO S.A."/>
    <x v="5"/>
    <d v="2024-01-26T00:00:00"/>
    <d v="2024-01-30T00:00:00"/>
    <s v="'1022339"/>
    <s v="1 | 1"/>
    <x v="6"/>
    <x v="0"/>
    <n v="-900"/>
    <x v="100"/>
    <x v="99"/>
    <s v="REF. PEDIDO VA MENSAL FEVEREIRO 2024 - EKO"/>
    <x v="11"/>
    <x v="1"/>
    <x v="0"/>
    <n v="3003"/>
    <x v="12"/>
    <n v="30031"/>
    <s v="COBRANÇA (Administrativo)"/>
    <x v="1"/>
    <x v="1"/>
    <x v="2"/>
    <x v="2"/>
    <x v="15"/>
    <x v="15"/>
  </r>
  <r>
    <x v="4"/>
    <s v="SODEXO PASS DO BRASIL SERVICOS E COMERCIO S.A."/>
    <x v="5"/>
    <d v="2024-01-26T00:00:00"/>
    <d v="2024-01-30T00:00:00"/>
    <s v="'1022339"/>
    <s v="1 | 1"/>
    <x v="6"/>
    <x v="0"/>
    <n v="-615"/>
    <x v="100"/>
    <x v="99"/>
    <s v="REF. PEDIDO VA MENSAL FEVEREIRO 2024 - EKO"/>
    <x v="6"/>
    <x v="2"/>
    <x v="0"/>
    <n v="6002"/>
    <x v="9"/>
    <n v="60023"/>
    <s v="OPERACIONAL ADM (Poli e Rollon)"/>
    <x v="1"/>
    <x v="1"/>
    <x v="2"/>
    <x v="2"/>
    <x v="15"/>
    <x v="15"/>
  </r>
  <r>
    <x v="4"/>
    <s v="SODEXO PASS DO BRASIL SERVICOS E COMERCIO S.A."/>
    <x v="5"/>
    <d v="2024-01-26T00:00:00"/>
    <d v="2024-01-30T00:00:00"/>
    <s v="'1022339"/>
    <s v="1 | 1"/>
    <x v="6"/>
    <x v="0"/>
    <n v="-562.5"/>
    <x v="100"/>
    <x v="99"/>
    <s v="REF. PEDIDO VA MENSAL FEVEREIRO 2024 - EKO"/>
    <x v="7"/>
    <x v="2"/>
    <x v="0"/>
    <n v="3008"/>
    <x v="26"/>
    <n v="30087"/>
    <s v="ALMOXARIFADO (Comum)"/>
    <x v="1"/>
    <x v="1"/>
    <x v="2"/>
    <x v="2"/>
    <x v="15"/>
    <x v="15"/>
  </r>
  <r>
    <x v="4"/>
    <s v="SODEXO PASS DO BRASIL SERVICOS E COMERCIO S.A."/>
    <x v="5"/>
    <d v="2024-01-26T00:00:00"/>
    <d v="2024-01-30T00:00:00"/>
    <s v="'1022339"/>
    <s v="1 | 1"/>
    <x v="6"/>
    <x v="0"/>
    <n v="-450"/>
    <x v="100"/>
    <x v="99"/>
    <s v="REF. PEDIDO VA MENSAL FEVEREIRO 2024 - EKO"/>
    <x v="16"/>
    <x v="1"/>
    <x v="0"/>
    <n v="3002"/>
    <x v="19"/>
    <n v="30021"/>
    <s v="FINANCEIRO (Administrativo)"/>
    <x v="1"/>
    <x v="1"/>
    <x v="2"/>
    <x v="2"/>
    <x v="15"/>
    <x v="15"/>
  </r>
  <r>
    <x v="4"/>
    <s v="SODEXO PASS DO BRASIL SERVICOS E COMERCIO S.A."/>
    <x v="5"/>
    <d v="2024-01-26T00:00:00"/>
    <d v="2024-01-30T00:00:00"/>
    <s v="'1022339"/>
    <s v="1 | 1"/>
    <x v="6"/>
    <x v="0"/>
    <n v="-450"/>
    <x v="100"/>
    <x v="99"/>
    <s v="REF. PEDIDO VA MENSAL FEVEREIRO 2024 - EKO"/>
    <x v="18"/>
    <x v="1"/>
    <x v="0"/>
    <n v="5002"/>
    <x v="21"/>
    <n v="50021"/>
    <s v="MANIFESTO (Administrativo)"/>
    <x v="1"/>
    <x v="1"/>
    <x v="2"/>
    <x v="2"/>
    <x v="15"/>
    <x v="15"/>
  </r>
  <r>
    <x v="4"/>
    <s v="SODEXO PASS DO BRASIL SERVICOS E COMERCIO S.A."/>
    <x v="5"/>
    <d v="2024-01-26T00:00:00"/>
    <d v="2024-01-30T00:00:00"/>
    <s v="'1022339"/>
    <s v="1 | 1"/>
    <x v="6"/>
    <x v="0"/>
    <n v="-450"/>
    <x v="100"/>
    <x v="99"/>
    <s v="REF. PEDIDO VA MENSAL FEVEREIRO 2024 - EKO"/>
    <x v="9"/>
    <x v="1"/>
    <x v="0"/>
    <n v="8006"/>
    <x v="10"/>
    <n v="80061"/>
    <s v="TECNOLOGIA DA INFORMAÇÃO (Administrativo)"/>
    <x v="1"/>
    <x v="1"/>
    <x v="2"/>
    <x v="2"/>
    <x v="15"/>
    <x v="15"/>
  </r>
  <r>
    <x v="4"/>
    <s v="SODEXO PASS DO BRASIL SERVICOS E COMERCIO S.A."/>
    <x v="5"/>
    <d v="2024-01-26T00:00:00"/>
    <d v="2024-01-30T00:00:00"/>
    <s v="'1022339"/>
    <s v="1 | 1"/>
    <x v="6"/>
    <x v="0"/>
    <n v="-450"/>
    <x v="100"/>
    <x v="99"/>
    <s v="REF. PEDIDO VA MENSAL FEVEREIRO 2024 - EKO"/>
    <x v="4"/>
    <x v="1"/>
    <x v="0"/>
    <n v="8002"/>
    <x v="4"/>
    <n v="80021"/>
    <s v="JURÍDICO (Administrativo)"/>
    <x v="1"/>
    <x v="1"/>
    <x v="2"/>
    <x v="2"/>
    <x v="15"/>
    <x v="15"/>
  </r>
  <r>
    <x v="4"/>
    <s v="SODEXO PASS DO BRASIL SERVICOS E COMERCIO S.A."/>
    <x v="5"/>
    <d v="2024-01-26T00:00:00"/>
    <d v="2024-01-30T00:00:00"/>
    <s v="'1022339"/>
    <s v="1 | 1"/>
    <x v="6"/>
    <x v="0"/>
    <n v="-450"/>
    <x v="100"/>
    <x v="99"/>
    <s v="REF. PEDIDO VA MENSAL FEVEREIRO 2024 - EKO"/>
    <x v="21"/>
    <x v="1"/>
    <x v="0"/>
    <n v="8003"/>
    <x v="28"/>
    <n v="80031"/>
    <s v="QUALIDADE E PROCESSOS (Administrativo)"/>
    <x v="1"/>
    <x v="1"/>
    <x v="2"/>
    <x v="2"/>
    <x v="15"/>
    <x v="15"/>
  </r>
  <r>
    <x v="4"/>
    <s v="SODEXO PASS DO BRASIL SERVICOS E COMERCIO S.A."/>
    <x v="5"/>
    <d v="2024-01-26T00:00:00"/>
    <d v="2024-01-30T00:00:00"/>
    <s v="'1022339"/>
    <s v="1 | 1"/>
    <x v="6"/>
    <x v="0"/>
    <n v="-450"/>
    <x v="100"/>
    <x v="99"/>
    <s v="REF. PEDIDO VA MENSAL FEVEREIRO 2024 - EKO"/>
    <x v="2"/>
    <x v="2"/>
    <x v="0"/>
    <n v="5005"/>
    <x v="32"/>
    <n v="50057"/>
    <s v="SEGURANÇA DO TRABALHO (Comum)"/>
    <x v="1"/>
    <x v="1"/>
    <x v="2"/>
    <x v="2"/>
    <x v="15"/>
    <x v="15"/>
  </r>
  <r>
    <x v="4"/>
    <s v="SODEXO PASS DO BRASIL SERVICOS E COMERCIO S.A."/>
    <x v="5"/>
    <d v="2024-01-26T00:00:00"/>
    <d v="2024-01-30T00:00:00"/>
    <s v="'1022339"/>
    <s v="1 | 1"/>
    <x v="6"/>
    <x v="0"/>
    <n v="-405"/>
    <x v="100"/>
    <x v="99"/>
    <s v="REF. PEDIDO VA MENSAL FEVEREIRO 2024 - EKO"/>
    <x v="8"/>
    <x v="1"/>
    <x v="0"/>
    <n v="3006"/>
    <x v="8"/>
    <n v="30061"/>
    <s v="RECURSOS HUMANOS (Administrativo)"/>
    <x v="1"/>
    <x v="1"/>
    <x v="2"/>
    <x v="2"/>
    <x v="15"/>
    <x v="15"/>
  </r>
  <r>
    <x v="4"/>
    <s v="SODEXO PASS DO BRASIL SERVICOS E COMERCIO S.A."/>
    <x v="5"/>
    <d v="2024-01-26T00:00:00"/>
    <d v="2024-01-30T00:00:00"/>
    <s v="'1022339"/>
    <s v="1 | 1"/>
    <x v="6"/>
    <x v="0"/>
    <n v="-200"/>
    <x v="100"/>
    <x v="99"/>
    <s v="REF. PEDIDO VA MENSAL FEVEREIRO 2024 - EKO"/>
    <x v="14"/>
    <x v="1"/>
    <x v="0"/>
    <n v="8001"/>
    <x v="17"/>
    <n v="80011"/>
    <s v="MARKETING (Administrativo)"/>
    <x v="1"/>
    <x v="1"/>
    <x v="2"/>
    <x v="2"/>
    <x v="15"/>
    <x v="15"/>
  </r>
  <r>
    <x v="4"/>
    <s v="SODEXO PASS DO BRASIL SERVICOS E COMERCIO S.A."/>
    <x v="5"/>
    <d v="2024-01-31T00:00:00"/>
    <d v="2024-02-02T00:00:00"/>
    <s v="'1022454"/>
    <s v="1 | 1"/>
    <x v="6"/>
    <x v="0"/>
    <n v="-411.74"/>
    <x v="100"/>
    <x v="99"/>
    <s v="REF. PEDIDO VA MENSAL FEVEREIRO 2024 -THIAGO BIZARRO DIAS DA SILVA"/>
    <x v="6"/>
    <x v="2"/>
    <x v="0"/>
    <n v="6001"/>
    <x v="6"/>
    <n v="60012"/>
    <s v="OPERACIONAL (Extraordinário)"/>
    <x v="1"/>
    <x v="1"/>
    <x v="2"/>
    <x v="2"/>
    <x v="15"/>
    <x v="15"/>
  </r>
  <r>
    <x v="4"/>
    <s v="SODEXO PASS DO BRASIL SERVICOS E COMERCIO S.A."/>
    <x v="5"/>
    <d v="2024-02-02T00:00:00"/>
    <d v="2024-02-06T00:00:00"/>
    <s v="'1022484"/>
    <s v="1 | 1"/>
    <x v="6"/>
    <x v="0"/>
    <n v="-337.5"/>
    <x v="100"/>
    <x v="99"/>
    <s v="REF. PEDIDO VA MENSAL FEVEREIRO 2024 NOVOS - EKO"/>
    <x v="6"/>
    <x v="2"/>
    <x v="0"/>
    <n v="6002"/>
    <x v="9"/>
    <n v="60027"/>
    <s v="OPERACIONAL ADM (Comum)"/>
    <x v="1"/>
    <x v="1"/>
    <x v="2"/>
    <x v="2"/>
    <x v="15"/>
    <x v="15"/>
  </r>
  <r>
    <x v="4"/>
    <s v="SODEXO PASS DO BRASIL SERVICOS E COMERCIO S.A."/>
    <x v="5"/>
    <d v="2024-02-02T00:00:00"/>
    <d v="2024-02-06T00:00:00"/>
    <s v="'1022484"/>
    <s v="1 | 1"/>
    <x v="6"/>
    <x v="0"/>
    <n v="-200"/>
    <x v="100"/>
    <x v="99"/>
    <s v="REF. PEDIDO VA MENSAL FEVEREIRO 2024 NOVOS - EKO"/>
    <x v="15"/>
    <x v="1"/>
    <x v="0"/>
    <n v="3005"/>
    <x v="18"/>
    <n v="30051"/>
    <s v="DEPARTAMENTO PESSOAL (Administrativo)"/>
    <x v="1"/>
    <x v="1"/>
    <x v="2"/>
    <x v="2"/>
    <x v="15"/>
    <x v="15"/>
  </r>
  <r>
    <x v="4"/>
    <s v="SODEXO PASS DO BRASIL SERVICOS E COMERCIO S.A."/>
    <x v="5"/>
    <d v="2024-02-02T00:00:00"/>
    <d v="2024-02-06T00:00:00"/>
    <s v="'1022484"/>
    <s v="1 | 1"/>
    <x v="6"/>
    <x v="0"/>
    <n v="-200"/>
    <x v="100"/>
    <x v="99"/>
    <s v="REF. PEDIDO VA MENSAL FEVEREIRO 2024 NOVOS - EKO"/>
    <x v="18"/>
    <x v="1"/>
    <x v="0"/>
    <n v="5002"/>
    <x v="21"/>
    <n v="50021"/>
    <s v="MANIFESTO (Administrativo)"/>
    <x v="1"/>
    <x v="1"/>
    <x v="2"/>
    <x v="2"/>
    <x v="15"/>
    <x v="15"/>
  </r>
  <r>
    <x v="4"/>
    <s v="SODEXO PASS DO BRASIL SERVICOS E COMERCIO S.A."/>
    <x v="5"/>
    <d v="2024-02-09T00:00:00"/>
    <d v="2024-02-15T00:00:00"/>
    <s v="'1022627"/>
    <s v="1 | 1"/>
    <x v="6"/>
    <x v="0"/>
    <n v="-3958.54"/>
    <x v="100"/>
    <x v="99"/>
    <s v="REF. PEDIDO VA  EXTRA"/>
    <x v="6"/>
    <x v="2"/>
    <x v="0"/>
    <n v="6001"/>
    <x v="6"/>
    <n v="60012"/>
    <s v="OPERACIONAL (Extraordinário)"/>
    <x v="1"/>
    <x v="1"/>
    <x v="2"/>
    <x v="2"/>
    <x v="15"/>
    <x v="15"/>
  </r>
  <r>
    <x v="4"/>
    <s v="SODEXO PASS DO BRASIL SERVICOS E COMERCIO S.A."/>
    <x v="5"/>
    <d v="2024-02-09T00:00:00"/>
    <d v="2024-02-15T00:00:00"/>
    <s v="'1022627"/>
    <s v="1 | 1"/>
    <x v="6"/>
    <x v="0"/>
    <n v="-24.22"/>
    <x v="100"/>
    <x v="99"/>
    <s v="REF. PEDIDO VA  EXTRA"/>
    <x v="6"/>
    <x v="2"/>
    <x v="0"/>
    <n v="6001"/>
    <x v="6"/>
    <n v="60015"/>
    <s v="OPERACIONAL (Químico e Biológico)"/>
    <x v="1"/>
    <x v="1"/>
    <x v="2"/>
    <x v="2"/>
    <x v="15"/>
    <x v="15"/>
  </r>
  <r>
    <x v="4"/>
    <s v="SODEXO PASS DO BRASIL SERVICOS E COMERCIO S.A."/>
    <x v="5"/>
    <d v="2024-02-15T00:00:00"/>
    <d v="2024-02-19T00:00:00"/>
    <s v="'1022711"/>
    <s v="1 | 1"/>
    <x v="6"/>
    <x v="0"/>
    <n v="-314.86"/>
    <x v="100"/>
    <x v="99"/>
    <s v="REF. PEDIDO VA MENSAL FEVEREIRO  2024 NOVOS - EKO"/>
    <x v="6"/>
    <x v="2"/>
    <x v="0"/>
    <n v="6001"/>
    <x v="6"/>
    <n v="60012"/>
    <s v="OPERACIONAL (Extraordinário)"/>
    <x v="1"/>
    <x v="1"/>
    <x v="2"/>
    <x v="2"/>
    <x v="15"/>
    <x v="15"/>
  </r>
  <r>
    <x v="4"/>
    <s v="SODEXO PASS DO BRASIL SERVICOS E COMERCIO S.A."/>
    <x v="5"/>
    <d v="2024-02-15T00:00:00"/>
    <d v="2024-02-19T00:00:00"/>
    <s v="'1022711"/>
    <s v="1 | 1"/>
    <x v="6"/>
    <x v="0"/>
    <n v="-180"/>
    <x v="100"/>
    <x v="99"/>
    <s v="REF. PEDIDO VA MENSAL FEVEREIRO  2024 NOVOS - EKO"/>
    <x v="6"/>
    <x v="2"/>
    <x v="0"/>
    <n v="6002"/>
    <x v="9"/>
    <n v="60022"/>
    <s v="OPERACIONAL ADM (Extraordinário)"/>
    <x v="1"/>
    <x v="1"/>
    <x v="2"/>
    <x v="2"/>
    <x v="15"/>
    <x v="15"/>
  </r>
  <r>
    <x v="4"/>
    <s v="SODEXO PASS DO BRASIL SERVICOS E COMERCIO S.A."/>
    <x v="5"/>
    <d v="2024-02-19T00:00:00"/>
    <d v="2024-02-21T00:00:00"/>
    <s v="'1022751"/>
    <s v="1 | 1"/>
    <x v="6"/>
    <x v="0"/>
    <n v="-0.01"/>
    <x v="100"/>
    <x v="99"/>
    <s v="REF. PEDIDO TROCA PARA VA - LUAN LEONARDO DA SILVA QUIRINO "/>
    <x v="6"/>
    <x v="2"/>
    <x v="0"/>
    <n v="6002"/>
    <x v="9"/>
    <n v="60022"/>
    <s v="OPERACIONAL ADM (Extraordinário)"/>
    <x v="1"/>
    <x v="1"/>
    <x v="2"/>
    <x v="2"/>
    <x v="15"/>
    <x v="15"/>
  </r>
  <r>
    <x v="4"/>
    <s v="SODEXO PASS DO BRASIL SERVICOS E COMERCIO S.A."/>
    <x v="5"/>
    <d v="2024-02-19T00:00:00"/>
    <d v="2024-02-21T00:00:00"/>
    <s v="'1022819"/>
    <s v="1 | 1"/>
    <x v="6"/>
    <x v="0"/>
    <n v="-1083.1600000000001"/>
    <x v="100"/>
    <x v="99"/>
    <s v="REF. PEDIDO VA MENSAL FEVEREIRO  2024 NOVOS - EKO"/>
    <x v="6"/>
    <x v="2"/>
    <x v="0"/>
    <n v="6001"/>
    <x v="6"/>
    <n v="60012"/>
    <s v="OPERACIONAL (Extraordinário)"/>
    <x v="1"/>
    <x v="1"/>
    <x v="2"/>
    <x v="2"/>
    <x v="15"/>
    <x v="15"/>
  </r>
  <r>
    <x v="4"/>
    <s v="SODEXO PASS DO BRASIL SERVICOS E COMERCIO S.A."/>
    <x v="5"/>
    <d v="2024-02-19T00:00:00"/>
    <d v="2024-02-21T00:00:00"/>
    <s v="'1022819"/>
    <s v="1 | 1"/>
    <x v="6"/>
    <x v="0"/>
    <n v="-242.2"/>
    <x v="100"/>
    <x v="99"/>
    <s v="REF. PEDIDO VA MENSAL FEVEREIRO  2024 NOVOS - EKO"/>
    <x v="6"/>
    <x v="2"/>
    <x v="0"/>
    <n v="6001"/>
    <x v="6"/>
    <n v="60013"/>
    <s v="OPERACIONAL (Poli e Rollon)"/>
    <x v="1"/>
    <x v="1"/>
    <x v="2"/>
    <x v="2"/>
    <x v="15"/>
    <x v="15"/>
  </r>
  <r>
    <x v="4"/>
    <s v="SODEXO PASS DO BRASIL SERVICOS E COMERCIO S.A."/>
    <x v="5"/>
    <d v="2024-02-21T00:00:00"/>
    <d v="2024-02-23T00:00:00"/>
    <s v="'1022885"/>
    <s v="1 | 1"/>
    <x v="6"/>
    <x v="0"/>
    <n v="-565.5"/>
    <x v="100"/>
    <x v="99"/>
    <s v="REF. PEDIDO VA MENSAL FEVEREIRO  2024 NOVOS - EKO"/>
    <x v="6"/>
    <x v="2"/>
    <x v="0"/>
    <n v="6001"/>
    <x v="6"/>
    <n v="60012"/>
    <s v="OPERACIONAL (Extraordinário)"/>
    <x v="1"/>
    <x v="1"/>
    <x v="2"/>
    <x v="2"/>
    <x v="15"/>
    <x v="15"/>
  </r>
  <r>
    <x v="4"/>
    <s v="SODEXO PASS DO BRASIL SERVICOS E COMERCIO S.A."/>
    <x v="6"/>
    <d v="2024-03-05T00:00:00"/>
    <d v="2024-03-07T00:00:00"/>
    <s v="'1023189"/>
    <s v="1 | 1"/>
    <x v="6"/>
    <x v="0"/>
    <n v="-135"/>
    <x v="100"/>
    <x v="99"/>
    <s v="REF. PEDIDO VA MENSAL MARÃ‡O 2024 - EKO"/>
    <x v="6"/>
    <x v="2"/>
    <x v="0"/>
    <n v="6001"/>
    <x v="6"/>
    <n v="60012"/>
    <s v="OPERACIONAL (Extraordinário)"/>
    <x v="1"/>
    <x v="1"/>
    <x v="2"/>
    <x v="2"/>
    <x v="15"/>
    <x v="15"/>
  </r>
  <r>
    <x v="4"/>
    <s v="SODEXO PASS DO BRASIL SERVICOS E COMERCIO S.A."/>
    <x v="6"/>
    <d v="2024-03-05T00:00:00"/>
    <d v="2024-03-07T00:00:00"/>
    <s v="'1023189"/>
    <s v="1 | 1"/>
    <x v="6"/>
    <x v="0"/>
    <n v="-103.2"/>
    <x v="100"/>
    <x v="99"/>
    <s v="REF. PEDIDO VA MENSAL MARÃ‡O 2024 - EKO"/>
    <x v="6"/>
    <x v="2"/>
    <x v="0"/>
    <n v="6002"/>
    <x v="9"/>
    <n v="60027"/>
    <s v="OPERACIONAL ADM (Comum)"/>
    <x v="1"/>
    <x v="1"/>
    <x v="2"/>
    <x v="2"/>
    <x v="15"/>
    <x v="15"/>
  </r>
  <r>
    <x v="4"/>
    <s v="SODEXO PASS DO BRASIL SERVICOS E COMERCIO S.A."/>
    <x v="6"/>
    <d v="2024-03-13T00:00:00"/>
    <d v="2024-03-13T00:00:00"/>
    <s v="'1023494"/>
    <s v="1 | 1"/>
    <x v="6"/>
    <x v="0"/>
    <n v="-14937.48"/>
    <x v="100"/>
    <x v="99"/>
    <s v="REF. PEDIDO VR MENSAL MARÃ‡O 2024 "/>
    <x v="6"/>
    <x v="2"/>
    <x v="0"/>
    <n v="6001"/>
    <x v="6"/>
    <n v="60012"/>
    <s v="OPERACIONAL (Extraordinário)"/>
    <x v="1"/>
    <x v="1"/>
    <x v="2"/>
    <x v="2"/>
    <x v="15"/>
    <x v="15"/>
  </r>
  <r>
    <x v="4"/>
    <s v="SODEXO PASS DO BRASIL SERVICOS E COMERCIO S.A."/>
    <x v="6"/>
    <d v="2024-03-13T00:00:00"/>
    <d v="2024-03-13T00:00:00"/>
    <s v="'1023494"/>
    <s v="1 | 1"/>
    <x v="6"/>
    <x v="0"/>
    <n v="-1467.52"/>
    <x v="100"/>
    <x v="99"/>
    <s v="REF. PEDIDO VR MENSAL MARÃ‡O 2024 "/>
    <x v="6"/>
    <x v="2"/>
    <x v="0"/>
    <n v="6001"/>
    <x v="6"/>
    <n v="60015"/>
    <s v="OPERACIONAL (Químico e Biológico)"/>
    <x v="1"/>
    <x v="1"/>
    <x v="2"/>
    <x v="2"/>
    <x v="15"/>
    <x v="15"/>
  </r>
  <r>
    <x v="4"/>
    <s v="SODEXO PASS DO BRASIL SERVICOS E COMERCIO S.A."/>
    <x v="6"/>
    <d v="2024-03-14T00:00:00"/>
    <d v="2024-03-14T00:00:00"/>
    <s v="'1023578"/>
    <s v="1 | 1"/>
    <x v="6"/>
    <x v="0"/>
    <n v="-700"/>
    <x v="95"/>
    <x v="94"/>
    <s v="REF. Programa faz a diferenÃ§a - EKO"/>
    <x v="8"/>
    <x v="0"/>
    <x v="0"/>
    <n v="3006"/>
    <x v="8"/>
    <n v="30061"/>
    <s v="RECURSOS HUMANOS (Administrativo)"/>
    <x v="0"/>
    <x v="1"/>
    <x v="0"/>
    <x v="0"/>
    <x v="0"/>
    <x v="0"/>
  </r>
  <r>
    <x v="4"/>
    <s v="SODEXO PASS DO BRASIL SERVICOS E COMERCIO S.A."/>
    <x v="6"/>
    <d v="2024-03-14T00:00:00"/>
    <d v="2024-03-14T00:00:00"/>
    <s v="'1023580"/>
    <s v="1 | 1"/>
    <x v="6"/>
    <x v="0"/>
    <n v="-700.8"/>
    <x v="72"/>
    <x v="71"/>
    <s v="REF. PEDIDO VA MENSAL MARÃ‡O 2024 NOVOS - EKO"/>
    <x v="16"/>
    <x v="1"/>
    <x v="0"/>
    <n v="3002"/>
    <x v="19"/>
    <n v="30021"/>
    <s v="FINANCEIRO (Administrativo)"/>
    <x v="1"/>
    <x v="1"/>
    <x v="2"/>
    <x v="2"/>
    <x v="15"/>
    <x v="15"/>
  </r>
  <r>
    <x v="4"/>
    <s v="SODEXO PASS DO BRASIL SERVICOS E COMERCIO S.A."/>
    <x v="6"/>
    <d v="2024-03-15T00:00:00"/>
    <d v="2024-03-15T00:00:00"/>
    <s v="'1023647"/>
    <s v="1 | 1"/>
    <x v="6"/>
    <x v="0"/>
    <n v="-270"/>
    <x v="100"/>
    <x v="99"/>
    <s v="REF. PEDIDO VA MENSAL MARÃ‡O 2024 NOVOS - EKO RUAN FELIPE DA SILVA BARBOSA da "/>
    <x v="6"/>
    <x v="2"/>
    <x v="0"/>
    <n v="6001"/>
    <x v="6"/>
    <n v="60012"/>
    <s v="OPERACIONAL (Extraordinário)"/>
    <x v="1"/>
    <x v="1"/>
    <x v="2"/>
    <x v="2"/>
    <x v="15"/>
    <x v="15"/>
  </r>
  <r>
    <x v="4"/>
    <s v="SODEXO PASS DO BRASIL SERVICOS E COMERCIO S.A."/>
    <x v="6"/>
    <d v="2024-03-20T00:00:00"/>
    <d v="2024-03-20T00:00:00"/>
    <s v="'1023820"/>
    <s v="1 | 1"/>
    <x v="6"/>
    <x v="0"/>
    <n v="-1162.56"/>
    <x v="100"/>
    <x v="99"/>
    <s v="REF. VA mensal MARÃ‡O 2024 dos funcionÃ¡rios novos da empresa EKO"/>
    <x v="6"/>
    <x v="2"/>
    <x v="0"/>
    <n v="6001"/>
    <x v="6"/>
    <n v="60012"/>
    <s v="OPERACIONAL (Extraordinário)"/>
    <x v="1"/>
    <x v="1"/>
    <x v="2"/>
    <x v="2"/>
    <x v="15"/>
    <x v="15"/>
  </r>
  <r>
    <x v="4"/>
    <s v="SODEXO PASS DO BRASIL SERVICOS E COMERCIO S.A."/>
    <x v="6"/>
    <d v="2024-03-21T00:00:00"/>
    <d v="2024-03-21T00:00:00"/>
    <s v="'1023870"/>
    <s v="1 | 1"/>
    <x v="6"/>
    <x v="0"/>
    <n v="-266.42"/>
    <x v="100"/>
    <x v="99"/>
    <s v="REF. VA mensal MARÃ‡O 2024 dos funcionÃ¡rios novos da empresa EKO"/>
    <x v="6"/>
    <x v="2"/>
    <x v="0"/>
    <n v="6001"/>
    <x v="6"/>
    <n v="60012"/>
    <s v="OPERACIONAL (Extraordinário)"/>
    <x v="1"/>
    <x v="1"/>
    <x v="2"/>
    <x v="2"/>
    <x v="15"/>
    <x v="15"/>
  </r>
  <r>
    <x v="4"/>
    <s v="SODEXO PASS DO BRASIL SERVICOS E COMERCIO S.A."/>
    <x v="6"/>
    <d v="2024-03-21T00:00:00"/>
    <d v="2024-03-21T00:00:00"/>
    <s v="'1023870"/>
    <s v="1 | 1"/>
    <x v="6"/>
    <x v="0"/>
    <n v="-266.42"/>
    <x v="100"/>
    <x v="99"/>
    <s v="REF. VA mensal MARÃ‡O 2024 dos funcionÃ¡rios novos da empresa EKO"/>
    <x v="6"/>
    <x v="2"/>
    <x v="0"/>
    <n v="6001"/>
    <x v="6"/>
    <n v="60013"/>
    <s v="OPERACIONAL (Poli e Rollon)"/>
    <x v="1"/>
    <x v="1"/>
    <x v="2"/>
    <x v="2"/>
    <x v="15"/>
    <x v="15"/>
  </r>
  <r>
    <x v="4"/>
    <s v="SODEXO PASS DO BRASIL SERVICOS E COMERCIO S.A."/>
    <x v="6"/>
    <d v="2024-03-26T00:00:00"/>
    <d v="2024-03-26T00:00:00"/>
    <s v="'1023994"/>
    <s v="1 | 1"/>
    <x v="6"/>
    <x v="0"/>
    <n v="-508.62"/>
    <x v="100"/>
    <x v="99"/>
    <s v="REF. VA mensal MARÃ‡O 2024 dos funcionÃ¡rios novos da empresa EKO"/>
    <x v="6"/>
    <x v="2"/>
    <x v="0"/>
    <n v="6001"/>
    <x v="6"/>
    <n v="60012"/>
    <s v="OPERACIONAL (Extraordinário)"/>
    <x v="1"/>
    <x v="1"/>
    <x v="2"/>
    <x v="2"/>
    <x v="15"/>
    <x v="15"/>
  </r>
  <r>
    <x v="4"/>
    <s v="SODEXO PASS DO BRASIL SERVICOS E COMERCIO S.A."/>
    <x v="7"/>
    <d v="2024-03-28T00:00:00"/>
    <d v="2024-03-28T00:00:00"/>
    <s v="'1024067"/>
    <s v="1 | 1"/>
    <x v="6"/>
    <x v="0"/>
    <n v="-2498.66"/>
    <x v="100"/>
    <x v="99"/>
    <s v="REF. PEDIDO VR MENSAL ABRIL 2024 - EKO"/>
    <x v="6"/>
    <x v="2"/>
    <x v="0"/>
    <n v="6001"/>
    <x v="6"/>
    <n v="60012"/>
    <s v="OPERACIONAL (Extraordinário)"/>
    <x v="1"/>
    <x v="3"/>
    <x v="2"/>
    <x v="2"/>
    <x v="15"/>
    <x v="15"/>
  </r>
  <r>
    <x v="4"/>
    <s v="SODEXO PASS DO BRASIL SERVICOS E COMERCIO S.A."/>
    <x v="7"/>
    <d v="2024-03-28T00:00:00"/>
    <d v="2024-03-28T00:00:00"/>
    <s v="'1024067"/>
    <s v="1 | 1"/>
    <x v="6"/>
    <x v="0"/>
    <n v="-1342.7"/>
    <x v="100"/>
    <x v="99"/>
    <s v="REF. PEDIDO VR MENSAL ABRIL 2024 - EKO"/>
    <x v="6"/>
    <x v="2"/>
    <x v="0"/>
    <n v="6001"/>
    <x v="6"/>
    <n v="60015"/>
    <s v="OPERACIONAL (Químico e Biológico)"/>
    <x v="1"/>
    <x v="3"/>
    <x v="2"/>
    <x v="2"/>
    <x v="15"/>
    <x v="15"/>
  </r>
  <r>
    <x v="4"/>
    <s v="SODEXO PASS DO BRASIL SERVICOS E COMERCIO S.A."/>
    <x v="7"/>
    <d v="2024-03-28T00:00:00"/>
    <d v="2024-03-28T00:00:00"/>
    <s v="'1024067"/>
    <s v="1 | 1"/>
    <x v="6"/>
    <x v="0"/>
    <n v="-945"/>
    <x v="100"/>
    <x v="99"/>
    <s v="REF. PEDIDO VR MENSAL ABRIL 2024 - EKO"/>
    <x v="14"/>
    <x v="1"/>
    <x v="0"/>
    <n v="8001"/>
    <x v="17"/>
    <n v="80011"/>
    <s v="MARKETING (Administrativo)"/>
    <x v="1"/>
    <x v="3"/>
    <x v="2"/>
    <x v="2"/>
    <x v="15"/>
    <x v="15"/>
  </r>
  <r>
    <x v="4"/>
    <s v="SODEXO PASS DO BRASIL SERVICOS E COMERCIO S.A."/>
    <x v="7"/>
    <d v="2024-03-28T00:00:00"/>
    <d v="2024-03-28T00:00:00"/>
    <s v="'1024067"/>
    <s v="1 | 1"/>
    <x v="6"/>
    <x v="0"/>
    <n v="-495"/>
    <x v="100"/>
    <x v="99"/>
    <s v="REF. PEDIDO VR MENSAL ABRIL 2024 - EKO"/>
    <x v="6"/>
    <x v="2"/>
    <x v="0"/>
    <n v="6002"/>
    <x v="9"/>
    <n v="60022"/>
    <s v="OPERACIONAL ADM (Extraordinário)"/>
    <x v="1"/>
    <x v="3"/>
    <x v="2"/>
    <x v="2"/>
    <x v="15"/>
    <x v="15"/>
  </r>
  <r>
    <x v="4"/>
    <s v="SODEXO PASS DO BRASIL SERVICOS E COMERCIO S.A."/>
    <x v="7"/>
    <d v="2024-03-28T00:00:00"/>
    <d v="2024-03-28T00:00:00"/>
    <s v="'1024067"/>
    <s v="1 | 1"/>
    <x v="6"/>
    <x v="0"/>
    <n v="-472.5"/>
    <x v="100"/>
    <x v="99"/>
    <s v="REF. PEDIDO VR MENSAL ABRIL 2024 - EKO"/>
    <x v="15"/>
    <x v="1"/>
    <x v="0"/>
    <n v="3005"/>
    <x v="18"/>
    <n v="30051"/>
    <s v="DEPARTAMENTO PESSOAL (Administrativo)"/>
    <x v="1"/>
    <x v="3"/>
    <x v="2"/>
    <x v="2"/>
    <x v="15"/>
    <x v="15"/>
  </r>
  <r>
    <x v="4"/>
    <s v="SODEXO PASS DO BRASIL SERVICOS E COMERCIO S.A."/>
    <x v="7"/>
    <d v="2024-03-28T00:00:00"/>
    <d v="2024-03-28T00:00:00"/>
    <s v="'1024067"/>
    <s v="1 | 1"/>
    <x v="6"/>
    <x v="0"/>
    <n v="-472.5"/>
    <x v="100"/>
    <x v="99"/>
    <s v="REF. PEDIDO VR MENSAL ABRIL 2024 - EKO"/>
    <x v="16"/>
    <x v="1"/>
    <x v="0"/>
    <n v="3002"/>
    <x v="19"/>
    <n v="30021"/>
    <s v="FINANCEIRO (Administrativo)"/>
    <x v="1"/>
    <x v="3"/>
    <x v="2"/>
    <x v="2"/>
    <x v="15"/>
    <x v="15"/>
  </r>
  <r>
    <x v="4"/>
    <s v="SODEXO PASS DO BRASIL SERVICOS E COMERCIO S.A."/>
    <x v="7"/>
    <d v="2024-03-28T00:00:00"/>
    <d v="2024-03-28T00:00:00"/>
    <s v="'1024067"/>
    <s v="1 | 1"/>
    <x v="6"/>
    <x v="0"/>
    <n v="-472.5"/>
    <x v="100"/>
    <x v="99"/>
    <s v="REF. PEDIDO VR MENSAL ABRIL 2024 - EKO"/>
    <x v="4"/>
    <x v="1"/>
    <x v="0"/>
    <n v="8002"/>
    <x v="4"/>
    <n v="80021"/>
    <s v="JURÍDICO (Administrativo)"/>
    <x v="1"/>
    <x v="3"/>
    <x v="2"/>
    <x v="2"/>
    <x v="15"/>
    <x v="15"/>
  </r>
  <r>
    <x v="4"/>
    <s v="SODEXO PASS DO BRASIL SERVICOS E COMERCIO S.A."/>
    <x v="7"/>
    <d v="2024-03-28T00:00:00"/>
    <d v="2024-03-28T00:00:00"/>
    <s v="'1024069"/>
    <s v="1 | 1"/>
    <x v="6"/>
    <x v="0"/>
    <n v="-115739.36"/>
    <x v="100"/>
    <x v="99"/>
    <s v="REF. PEDIDO VA MENSAL ABRIL 2024 - EKO"/>
    <x v="6"/>
    <x v="2"/>
    <x v="0"/>
    <n v="6001"/>
    <x v="6"/>
    <n v="60012"/>
    <s v="OPERACIONAL (Extraordinário)"/>
    <x v="1"/>
    <x v="3"/>
    <x v="2"/>
    <x v="2"/>
    <x v="15"/>
    <x v="15"/>
  </r>
  <r>
    <x v="4"/>
    <s v="SODEXO PASS DO BRASIL SERVICOS E COMERCIO S.A."/>
    <x v="7"/>
    <d v="2024-03-28T00:00:00"/>
    <d v="2024-03-28T00:00:00"/>
    <s v="'1024069"/>
    <s v="1 | 1"/>
    <x v="6"/>
    <x v="0"/>
    <n v="-10344.6"/>
    <x v="100"/>
    <x v="99"/>
    <s v="REF. PEDIDO VA MENSAL ABRIL 2024 - EKO"/>
    <x v="6"/>
    <x v="2"/>
    <x v="0"/>
    <n v="6001"/>
    <x v="6"/>
    <n v="60015"/>
    <s v="OPERACIONAL (Químico e Biológico)"/>
    <x v="1"/>
    <x v="3"/>
    <x v="2"/>
    <x v="2"/>
    <x v="15"/>
    <x v="15"/>
  </r>
  <r>
    <x v="4"/>
    <s v="SODEXO PASS DO BRASIL SERVICOS E COMERCIO S.A."/>
    <x v="7"/>
    <d v="2024-03-28T00:00:00"/>
    <d v="2024-03-28T00:00:00"/>
    <s v="'1024069"/>
    <s v="1 | 1"/>
    <x v="6"/>
    <x v="0"/>
    <n v="-3941.82"/>
    <x v="100"/>
    <x v="99"/>
    <s v="REF. PEDIDO VA MENSAL ABRIL 2024 - EKO"/>
    <x v="6"/>
    <x v="2"/>
    <x v="0"/>
    <n v="6001"/>
    <x v="6"/>
    <n v="60014"/>
    <s v="OPERACIONAL (Reciclável)"/>
    <x v="1"/>
    <x v="3"/>
    <x v="2"/>
    <x v="2"/>
    <x v="15"/>
    <x v="15"/>
  </r>
  <r>
    <x v="4"/>
    <s v="SODEXO PASS DO BRASIL SERVICOS E COMERCIO S.A."/>
    <x v="7"/>
    <d v="2024-03-28T00:00:00"/>
    <d v="2024-03-28T00:00:00"/>
    <s v="'1024069"/>
    <s v="1 | 1"/>
    <x v="6"/>
    <x v="0"/>
    <n v="-2430"/>
    <x v="100"/>
    <x v="99"/>
    <s v="REF. PEDIDO VA MENSAL ABRIL 2024 - EKO"/>
    <x v="6"/>
    <x v="2"/>
    <x v="0"/>
    <n v="6002"/>
    <x v="9"/>
    <n v="60027"/>
    <s v="OPERACIONAL ADM (Comum)"/>
    <x v="1"/>
    <x v="3"/>
    <x v="2"/>
    <x v="2"/>
    <x v="15"/>
    <x v="15"/>
  </r>
  <r>
    <x v="4"/>
    <s v="SODEXO PASS DO BRASIL SERVICOS E COMERCIO S.A."/>
    <x v="7"/>
    <d v="2024-03-28T00:00:00"/>
    <d v="2024-03-28T00:00:00"/>
    <s v="'1024069"/>
    <s v="1 | 1"/>
    <x v="6"/>
    <x v="0"/>
    <n v="-2131.36"/>
    <x v="100"/>
    <x v="99"/>
    <s v="REF. PEDIDO VA MENSAL ABRIL 2024 - EKO"/>
    <x v="6"/>
    <x v="2"/>
    <x v="0"/>
    <n v="6001"/>
    <x v="6"/>
    <n v="60013"/>
    <s v="OPERACIONAL (Poli e Rollon)"/>
    <x v="1"/>
    <x v="3"/>
    <x v="2"/>
    <x v="2"/>
    <x v="15"/>
    <x v="15"/>
  </r>
  <r>
    <x v="4"/>
    <s v="SODEXO PASS DO BRASIL SERVICOS E COMERCIO S.A."/>
    <x v="7"/>
    <d v="2024-03-28T00:00:00"/>
    <d v="2024-03-28T00:00:00"/>
    <s v="'1024069"/>
    <s v="1 | 1"/>
    <x v="6"/>
    <x v="0"/>
    <n v="-2122.5"/>
    <x v="100"/>
    <x v="99"/>
    <s v="REF. PEDIDO VA MENSAL ABRIL 2024 - EKO"/>
    <x v="6"/>
    <x v="2"/>
    <x v="0"/>
    <n v="6002"/>
    <x v="9"/>
    <n v="60022"/>
    <s v="OPERACIONAL ADM (Extraordinário)"/>
    <x v="1"/>
    <x v="3"/>
    <x v="2"/>
    <x v="2"/>
    <x v="15"/>
    <x v="15"/>
  </r>
  <r>
    <x v="4"/>
    <s v="SODEXO PASS DO BRASIL SERVICOS E COMERCIO S.A."/>
    <x v="7"/>
    <d v="2024-03-28T00:00:00"/>
    <d v="2024-03-28T00:00:00"/>
    <s v="'1024069"/>
    <s v="1 | 1"/>
    <x v="6"/>
    <x v="0"/>
    <n v="-1032.5"/>
    <x v="100"/>
    <x v="99"/>
    <s v="REF. PEDIDO VA MENSAL ABRIL 2024 - EKO"/>
    <x v="10"/>
    <x v="2"/>
    <x v="0"/>
    <n v="7001"/>
    <x v="11"/>
    <n v="70017"/>
    <s v="OFICINA (Comum)"/>
    <x v="1"/>
    <x v="3"/>
    <x v="2"/>
    <x v="2"/>
    <x v="15"/>
    <x v="15"/>
  </r>
  <r>
    <x v="4"/>
    <s v="SODEXO PASS DO BRASIL SERVICOS E COMERCIO S.A."/>
    <x v="7"/>
    <d v="2024-03-28T00:00:00"/>
    <d v="2024-03-28T00:00:00"/>
    <s v="'1024069"/>
    <s v="1 | 1"/>
    <x v="6"/>
    <x v="0"/>
    <n v="-945"/>
    <x v="100"/>
    <x v="99"/>
    <s v="REF. PEDIDO VA MENSAL ABRIL 2024 - EKO"/>
    <x v="11"/>
    <x v="1"/>
    <x v="0"/>
    <n v="3003"/>
    <x v="12"/>
    <n v="30031"/>
    <s v="COBRANÇA (Administrativo)"/>
    <x v="1"/>
    <x v="3"/>
    <x v="2"/>
    <x v="2"/>
    <x v="15"/>
    <x v="15"/>
  </r>
  <r>
    <x v="4"/>
    <s v="SODEXO PASS DO BRASIL SERVICOS E COMERCIO S.A."/>
    <x v="7"/>
    <d v="2024-03-28T00:00:00"/>
    <d v="2024-03-28T00:00:00"/>
    <s v="'1024069"/>
    <s v="1 | 1"/>
    <x v="6"/>
    <x v="0"/>
    <n v="-637.5"/>
    <x v="100"/>
    <x v="99"/>
    <s v="REF. PEDIDO VA MENSAL ABRIL 2024 - EKO"/>
    <x v="6"/>
    <x v="2"/>
    <x v="0"/>
    <n v="6002"/>
    <x v="9"/>
    <n v="60023"/>
    <s v="OPERACIONAL ADM (Poli e Rollon)"/>
    <x v="1"/>
    <x v="3"/>
    <x v="2"/>
    <x v="2"/>
    <x v="15"/>
    <x v="15"/>
  </r>
  <r>
    <x v="4"/>
    <s v="SODEXO PASS DO BRASIL SERVICOS E COMERCIO S.A."/>
    <x v="7"/>
    <d v="2024-03-28T00:00:00"/>
    <d v="2024-03-28T00:00:00"/>
    <s v="'1024069"/>
    <s v="1 | 1"/>
    <x v="6"/>
    <x v="0"/>
    <n v="-472.5"/>
    <x v="100"/>
    <x v="99"/>
    <s v="REF. PEDIDO VA MENSAL ABRIL 2024 - EKO"/>
    <x v="13"/>
    <x v="1"/>
    <x v="0"/>
    <n v="5001"/>
    <x v="16"/>
    <n v="50011"/>
    <s v="GERÊNCIA TÉCNICA (Administrativo)"/>
    <x v="1"/>
    <x v="3"/>
    <x v="2"/>
    <x v="2"/>
    <x v="15"/>
    <x v="15"/>
  </r>
  <r>
    <x v="4"/>
    <s v="SODEXO PASS DO BRASIL SERVICOS E COMERCIO S.A."/>
    <x v="7"/>
    <d v="2024-03-28T00:00:00"/>
    <d v="2024-03-28T00:00:00"/>
    <s v="'1024069"/>
    <s v="1 | 1"/>
    <x v="6"/>
    <x v="0"/>
    <n v="-472.5"/>
    <x v="100"/>
    <x v="99"/>
    <s v="REF. PEDIDO VA MENSAL ABRIL 2024 - EKO"/>
    <x v="16"/>
    <x v="1"/>
    <x v="0"/>
    <n v="3002"/>
    <x v="19"/>
    <n v="30021"/>
    <s v="FINANCEIRO (Administrativo)"/>
    <x v="1"/>
    <x v="3"/>
    <x v="2"/>
    <x v="2"/>
    <x v="15"/>
    <x v="15"/>
  </r>
  <r>
    <x v="4"/>
    <s v="SODEXO PASS DO BRASIL SERVICOS E COMERCIO S.A."/>
    <x v="7"/>
    <d v="2024-03-28T00:00:00"/>
    <d v="2024-03-28T00:00:00"/>
    <s v="'1024069"/>
    <s v="1 | 1"/>
    <x v="6"/>
    <x v="0"/>
    <n v="-472.5"/>
    <x v="100"/>
    <x v="99"/>
    <s v="REF. PEDIDO VA MENSAL ABRIL 2024 - EKO"/>
    <x v="18"/>
    <x v="1"/>
    <x v="0"/>
    <n v="5002"/>
    <x v="21"/>
    <n v="50021"/>
    <s v="MANIFESTO (Administrativo)"/>
    <x v="1"/>
    <x v="3"/>
    <x v="2"/>
    <x v="2"/>
    <x v="15"/>
    <x v="15"/>
  </r>
  <r>
    <x v="4"/>
    <s v="SODEXO PASS DO BRASIL SERVICOS E COMERCIO S.A."/>
    <x v="7"/>
    <d v="2024-03-28T00:00:00"/>
    <d v="2024-03-28T00:00:00"/>
    <s v="'1024069"/>
    <s v="1 | 1"/>
    <x v="6"/>
    <x v="0"/>
    <n v="-472.5"/>
    <x v="100"/>
    <x v="99"/>
    <s v="REF. PEDIDO VA MENSAL ABRIL 2024 - EKO"/>
    <x v="8"/>
    <x v="1"/>
    <x v="0"/>
    <n v="3006"/>
    <x v="8"/>
    <n v="30061"/>
    <s v="RECURSOS HUMANOS (Administrativo)"/>
    <x v="1"/>
    <x v="3"/>
    <x v="2"/>
    <x v="2"/>
    <x v="15"/>
    <x v="15"/>
  </r>
  <r>
    <x v="4"/>
    <s v="SODEXO PASS DO BRASIL SERVICOS E COMERCIO S.A."/>
    <x v="7"/>
    <d v="2024-03-28T00:00:00"/>
    <d v="2024-03-28T00:00:00"/>
    <s v="'1024069"/>
    <s v="1 | 1"/>
    <x v="6"/>
    <x v="0"/>
    <n v="-472.5"/>
    <x v="100"/>
    <x v="99"/>
    <s v="REF. PEDIDO VA MENSAL ABRIL 2024 - EKO"/>
    <x v="21"/>
    <x v="1"/>
    <x v="0"/>
    <n v="8003"/>
    <x v="28"/>
    <n v="80031"/>
    <s v="QUALIDADE E PROCESSOS (Administrativo)"/>
    <x v="1"/>
    <x v="3"/>
    <x v="2"/>
    <x v="2"/>
    <x v="15"/>
    <x v="15"/>
  </r>
  <r>
    <x v="4"/>
    <s v="SODEXO PASS DO BRASIL SERVICOS E COMERCIO S.A."/>
    <x v="7"/>
    <d v="2024-03-28T00:00:00"/>
    <d v="2024-03-28T00:00:00"/>
    <s v="'1024069"/>
    <s v="1 | 1"/>
    <x v="6"/>
    <x v="0"/>
    <n v="-472.5"/>
    <x v="100"/>
    <x v="99"/>
    <s v="REF. PEDIDO VA MENSAL ABRIL 2024 - EKO"/>
    <x v="2"/>
    <x v="2"/>
    <x v="0"/>
    <n v="5005"/>
    <x v="32"/>
    <n v="50057"/>
    <s v="SEGURANÇA DO TRABALHO (Comum)"/>
    <x v="1"/>
    <x v="3"/>
    <x v="2"/>
    <x v="2"/>
    <x v="15"/>
    <x v="15"/>
  </r>
  <r>
    <x v="4"/>
    <s v="SODEXO PASS DO BRASIL SERVICOS E COMERCIO S.A."/>
    <x v="7"/>
    <d v="2024-03-28T00:00:00"/>
    <d v="2024-03-28T00:00:00"/>
    <s v="'1024069"/>
    <s v="1 | 1"/>
    <x v="6"/>
    <x v="0"/>
    <n v="-210"/>
    <x v="100"/>
    <x v="99"/>
    <s v="REF. PEDIDO VA MENSAL ABRIL 2024 - EKO"/>
    <x v="14"/>
    <x v="1"/>
    <x v="0"/>
    <n v="8001"/>
    <x v="17"/>
    <n v="80011"/>
    <s v="MARKETING (Administrativo)"/>
    <x v="1"/>
    <x v="3"/>
    <x v="2"/>
    <x v="2"/>
    <x v="15"/>
    <x v="15"/>
  </r>
  <r>
    <x v="4"/>
    <s v="SODEXO PASS DO BRASIL SERVICOS E COMERCIO S.A."/>
    <x v="7"/>
    <d v="2024-03-28T00:00:00"/>
    <d v="2024-03-28T00:00:00"/>
    <s v="'1024069"/>
    <s v="1 | 1"/>
    <x v="6"/>
    <x v="0"/>
    <n v="-210"/>
    <x v="100"/>
    <x v="99"/>
    <s v="REF. PEDIDO VA MENSAL ABRIL 2024 - EKO"/>
    <x v="15"/>
    <x v="1"/>
    <x v="0"/>
    <n v="3005"/>
    <x v="18"/>
    <n v="30051"/>
    <s v="DEPARTAMENTO PESSOAL (Administrativo)"/>
    <x v="1"/>
    <x v="3"/>
    <x v="2"/>
    <x v="2"/>
    <x v="15"/>
    <x v="15"/>
  </r>
  <r>
    <x v="4"/>
    <s v="SODEXO PASS DO BRASIL SERVICOS E COMERCIO S.A."/>
    <x v="7"/>
    <d v="2024-04-03T00:00:00"/>
    <d v="2024-04-03T00:00:00"/>
    <s v="'1024186"/>
    <s v="1 | 1"/>
    <x v="6"/>
    <x v="0"/>
    <n v="-24.22"/>
    <x v="100"/>
    <x v="99"/>
    <s v="REF. VA - EKO - Pablo Domingos"/>
    <x v="6"/>
    <x v="2"/>
    <x v="0"/>
    <n v="6001"/>
    <x v="6"/>
    <n v="60012"/>
    <s v="OPERACIONAL (Extraordinário)"/>
    <x v="1"/>
    <x v="3"/>
    <x v="2"/>
    <x v="2"/>
    <x v="15"/>
    <x v="15"/>
  </r>
  <r>
    <x v="4"/>
    <s v="SODEXO PASS DO BRASIL SERVICOS E COMERCIO S.A."/>
    <x v="7"/>
    <d v="2024-04-03T00:00:00"/>
    <d v="2024-04-05T00:00:00"/>
    <s v="'1024415"/>
    <s v="1 | 1"/>
    <x v="6"/>
    <x v="0"/>
    <n v="-1913.94"/>
    <x v="100"/>
    <x v="99"/>
    <s v="REF. SOLICITAÃ‡ÃƒO DE CORREÃ‡ÃƒO DE BENEFÃCIOS"/>
    <x v="6"/>
    <x v="2"/>
    <x v="0"/>
    <n v="6001"/>
    <x v="6"/>
    <n v="60012"/>
    <s v="OPERACIONAL (Extraordinário)"/>
    <x v="1"/>
    <x v="3"/>
    <x v="2"/>
    <x v="2"/>
    <x v="15"/>
    <x v="15"/>
  </r>
  <r>
    <x v="4"/>
    <s v="SODEXO PASS DO BRASIL SERVICOS E COMERCIO S.A."/>
    <x v="8"/>
    <d v="2024-04-25T00:00:00"/>
    <d v="2024-04-29T00:00:00"/>
    <s v="'1025561"/>
    <s v="1 | 1"/>
    <x v="6"/>
    <x v="0"/>
    <n v="-363.3"/>
    <x v="95"/>
    <x v="94"/>
    <s v="REF. Programa faz a diferenÃ§a - EKO"/>
    <x v="8"/>
    <x v="0"/>
    <x v="0"/>
    <n v="3006"/>
    <x v="8"/>
    <n v="30061"/>
    <s v="RECURSOS HUMANOS (Administrativo)"/>
    <x v="0"/>
    <x v="3"/>
    <x v="0"/>
    <x v="0"/>
    <x v="0"/>
    <x v="0"/>
  </r>
  <r>
    <x v="4"/>
    <s v="SODEXO PASS DO BRASIL SERVICOS E COMERCIO S.A."/>
    <x v="8"/>
    <d v="2024-04-25T00:00:00"/>
    <d v="2024-04-29T00:00:00"/>
    <s v="'1025564"/>
    <s v="1 | 1"/>
    <x v="6"/>
    <x v="0"/>
    <n v="-148893.24"/>
    <x v="100"/>
    <x v="99"/>
    <s v="REF. PEDIDO VA MENSAL MAIO/2024 - EKO"/>
    <x v="6"/>
    <x v="2"/>
    <x v="0"/>
    <n v="6001"/>
    <x v="6"/>
    <n v="60012"/>
    <s v="OPERACIONAL (Extraordinário)"/>
    <x v="1"/>
    <x v="3"/>
    <x v="2"/>
    <x v="2"/>
    <x v="15"/>
    <x v="15"/>
  </r>
  <r>
    <x v="4"/>
    <s v="SODEXO PASS DO BRASIL SERVICOS E COMERCIO S.A."/>
    <x v="8"/>
    <d v="2024-04-25T00:00:00"/>
    <d v="2024-04-29T00:00:00"/>
    <s v="'1025564"/>
    <s v="1 | 1"/>
    <x v="6"/>
    <x v="0"/>
    <n v="-12513.06"/>
    <x v="100"/>
    <x v="99"/>
    <s v="REF. PEDIDO VA MENSAL MAIO/2024 - EKO"/>
    <x v="6"/>
    <x v="2"/>
    <x v="0"/>
    <n v="6001"/>
    <x v="6"/>
    <n v="60015"/>
    <s v="OPERACIONAL (Químico e Biológico)"/>
    <x v="1"/>
    <x v="3"/>
    <x v="2"/>
    <x v="2"/>
    <x v="15"/>
    <x v="15"/>
  </r>
  <r>
    <x v="4"/>
    <s v="SODEXO PASS DO BRASIL SERVICOS E COMERCIO S.A."/>
    <x v="8"/>
    <d v="2024-04-25T00:00:00"/>
    <d v="2024-04-29T00:00:00"/>
    <s v="'1025564"/>
    <s v="1 | 1"/>
    <x v="6"/>
    <x v="0"/>
    <n v="-6660.5"/>
    <x v="100"/>
    <x v="99"/>
    <s v="REF. PEDIDO VA MENSAL MAIO/2024 - EKO"/>
    <x v="6"/>
    <x v="2"/>
    <x v="0"/>
    <n v="6001"/>
    <x v="6"/>
    <n v="60013"/>
    <s v="OPERACIONAL (Poli e Rollon)"/>
    <x v="1"/>
    <x v="3"/>
    <x v="2"/>
    <x v="2"/>
    <x v="15"/>
    <x v="15"/>
  </r>
  <r>
    <x v="4"/>
    <s v="SODEXO PASS DO BRASIL SERVICOS E COMERCIO S.A."/>
    <x v="8"/>
    <d v="2024-04-25T00:00:00"/>
    <d v="2024-04-29T00:00:00"/>
    <s v="'1025564"/>
    <s v="1 | 1"/>
    <x v="6"/>
    <x v="0"/>
    <n v="-4445.42"/>
    <x v="100"/>
    <x v="99"/>
    <s v="REF. PEDIDO VA MENSAL MAIO/2024 - EKO"/>
    <x v="6"/>
    <x v="2"/>
    <x v="0"/>
    <n v="6001"/>
    <x v="6"/>
    <n v="60014"/>
    <s v="OPERACIONAL (Reciclável)"/>
    <x v="1"/>
    <x v="3"/>
    <x v="2"/>
    <x v="2"/>
    <x v="15"/>
    <x v="15"/>
  </r>
  <r>
    <x v="4"/>
    <s v="SODEXO PASS DO BRASIL SERVICOS E COMERCIO S.A."/>
    <x v="8"/>
    <d v="2024-04-25T00:00:00"/>
    <d v="2024-04-29T00:00:00"/>
    <s v="'1025564"/>
    <s v="1 | 1"/>
    <x v="6"/>
    <x v="0"/>
    <n v="-4410"/>
    <x v="100"/>
    <x v="99"/>
    <s v="REF. PEDIDO VA MENSAL MAIO/2024 - EKO"/>
    <x v="6"/>
    <x v="2"/>
    <x v="0"/>
    <n v="6002"/>
    <x v="9"/>
    <n v="60027"/>
    <s v="OPERACIONAL ADM (Comum)"/>
    <x v="1"/>
    <x v="3"/>
    <x v="2"/>
    <x v="2"/>
    <x v="15"/>
    <x v="15"/>
  </r>
  <r>
    <x v="4"/>
    <s v="SODEXO PASS DO BRASIL SERVICOS E COMERCIO S.A."/>
    <x v="8"/>
    <d v="2024-04-25T00:00:00"/>
    <d v="2024-04-29T00:00:00"/>
    <s v="'1025564"/>
    <s v="1 | 1"/>
    <x v="6"/>
    <x v="0"/>
    <n v="-2782.5"/>
    <x v="100"/>
    <x v="99"/>
    <s v="REF. PEDIDO VA MENSAL MAIO/2024 - EKO"/>
    <x v="6"/>
    <x v="2"/>
    <x v="0"/>
    <n v="6002"/>
    <x v="9"/>
    <n v="60022"/>
    <s v="OPERACIONAL ADM (Extraordinário)"/>
    <x v="1"/>
    <x v="3"/>
    <x v="2"/>
    <x v="2"/>
    <x v="15"/>
    <x v="15"/>
  </r>
  <r>
    <x v="4"/>
    <s v="SODEXO PASS DO BRASIL SERVICOS E COMERCIO S.A."/>
    <x v="8"/>
    <d v="2024-04-25T00:00:00"/>
    <d v="2024-04-29T00:00:00"/>
    <s v="'1025564"/>
    <s v="1 | 1"/>
    <x v="6"/>
    <x v="0"/>
    <n v="-1155"/>
    <x v="100"/>
    <x v="99"/>
    <s v="REF. PEDIDO VA MENSAL MAIO/2024 - EKO"/>
    <x v="14"/>
    <x v="1"/>
    <x v="0"/>
    <n v="8001"/>
    <x v="17"/>
    <n v="80011"/>
    <s v="MARKETING (Administrativo)"/>
    <x v="1"/>
    <x v="3"/>
    <x v="2"/>
    <x v="2"/>
    <x v="15"/>
    <x v="15"/>
  </r>
  <r>
    <x v="4"/>
    <s v="SODEXO PASS DO BRASIL SERVICOS E COMERCIO S.A."/>
    <x v="8"/>
    <d v="2024-04-25T00:00:00"/>
    <d v="2024-04-29T00:00:00"/>
    <s v="'1025564"/>
    <s v="1 | 1"/>
    <x v="6"/>
    <x v="0"/>
    <n v="-1030"/>
    <x v="100"/>
    <x v="99"/>
    <s v="REF. PEDIDO VA MENSAL MAIO/2024 - EKO"/>
    <x v="10"/>
    <x v="2"/>
    <x v="0"/>
    <n v="7001"/>
    <x v="11"/>
    <n v="70017"/>
    <s v="OFICINA (Comum)"/>
    <x v="1"/>
    <x v="3"/>
    <x v="2"/>
    <x v="2"/>
    <x v="15"/>
    <x v="15"/>
  </r>
  <r>
    <x v="4"/>
    <s v="SODEXO PASS DO BRASIL SERVICOS E COMERCIO S.A."/>
    <x v="8"/>
    <d v="2024-04-25T00:00:00"/>
    <d v="2024-04-29T00:00:00"/>
    <s v="'1025564"/>
    <s v="1 | 1"/>
    <x v="6"/>
    <x v="0"/>
    <n v="-945"/>
    <x v="100"/>
    <x v="99"/>
    <s v="REF. PEDIDO VA MENSAL MAIO/2024 - EKO"/>
    <x v="11"/>
    <x v="1"/>
    <x v="0"/>
    <n v="3003"/>
    <x v="12"/>
    <n v="30031"/>
    <s v="COBRANÇA (Administrativo)"/>
    <x v="1"/>
    <x v="3"/>
    <x v="2"/>
    <x v="2"/>
    <x v="15"/>
    <x v="15"/>
  </r>
  <r>
    <x v="4"/>
    <s v="SODEXO PASS DO BRASIL SERVICOS E COMERCIO S.A."/>
    <x v="8"/>
    <d v="2024-04-25T00:00:00"/>
    <d v="2024-04-29T00:00:00"/>
    <s v="'1025564"/>
    <s v="1 | 1"/>
    <x v="6"/>
    <x v="0"/>
    <n v="-945"/>
    <x v="100"/>
    <x v="99"/>
    <s v="REF. PEDIDO VA MENSAL MAIO/2024 - EKO"/>
    <x v="4"/>
    <x v="1"/>
    <x v="0"/>
    <n v="8002"/>
    <x v="4"/>
    <n v="80021"/>
    <s v="JURÍDICO (Administrativo)"/>
    <x v="1"/>
    <x v="3"/>
    <x v="2"/>
    <x v="2"/>
    <x v="15"/>
    <x v="15"/>
  </r>
  <r>
    <x v="4"/>
    <s v="SODEXO PASS DO BRASIL SERVICOS E COMERCIO S.A."/>
    <x v="8"/>
    <d v="2024-04-25T00:00:00"/>
    <d v="2024-04-29T00:00:00"/>
    <s v="'1025564"/>
    <s v="1 | 1"/>
    <x v="6"/>
    <x v="0"/>
    <n v="-682.5"/>
    <x v="100"/>
    <x v="99"/>
    <s v="REF. PEDIDO VA MENSAL MAIO/2024 - EKO"/>
    <x v="15"/>
    <x v="1"/>
    <x v="0"/>
    <n v="3005"/>
    <x v="18"/>
    <n v="30051"/>
    <s v="DEPARTAMENTO PESSOAL (Administrativo)"/>
    <x v="1"/>
    <x v="3"/>
    <x v="2"/>
    <x v="2"/>
    <x v="15"/>
    <x v="15"/>
  </r>
  <r>
    <x v="4"/>
    <s v="SODEXO PASS DO BRASIL SERVICOS E COMERCIO S.A."/>
    <x v="8"/>
    <d v="2024-04-25T00:00:00"/>
    <d v="2024-04-29T00:00:00"/>
    <s v="'1025564"/>
    <s v="1 | 1"/>
    <x v="6"/>
    <x v="0"/>
    <n v="-652.5"/>
    <x v="100"/>
    <x v="99"/>
    <s v="REF. PEDIDO VA MENSAL MAIO/2024 - EKO"/>
    <x v="18"/>
    <x v="1"/>
    <x v="0"/>
    <n v="5002"/>
    <x v="21"/>
    <n v="50021"/>
    <s v="MANIFESTO (Administrativo)"/>
    <x v="1"/>
    <x v="3"/>
    <x v="2"/>
    <x v="2"/>
    <x v="15"/>
    <x v="15"/>
  </r>
  <r>
    <x v="4"/>
    <s v="SODEXO PASS DO BRASIL SERVICOS E COMERCIO S.A."/>
    <x v="8"/>
    <d v="2024-04-25T00:00:00"/>
    <d v="2024-04-29T00:00:00"/>
    <s v="'1025564"/>
    <s v="1 | 1"/>
    <x v="6"/>
    <x v="0"/>
    <n v="-472.5"/>
    <x v="100"/>
    <x v="99"/>
    <s v="REF. PEDIDO VA MENSAL MAIO/2024 - EKO"/>
    <x v="16"/>
    <x v="1"/>
    <x v="0"/>
    <n v="3002"/>
    <x v="19"/>
    <n v="30021"/>
    <s v="FINANCEIRO (Administrativo)"/>
    <x v="1"/>
    <x v="3"/>
    <x v="2"/>
    <x v="2"/>
    <x v="15"/>
    <x v="15"/>
  </r>
  <r>
    <x v="4"/>
    <s v="SODEXO PASS DO BRASIL SERVICOS E COMERCIO S.A."/>
    <x v="8"/>
    <d v="2024-04-25T00:00:00"/>
    <d v="2024-04-29T00:00:00"/>
    <s v="'1025564"/>
    <s v="1 | 1"/>
    <x v="6"/>
    <x v="0"/>
    <n v="-472.5"/>
    <x v="100"/>
    <x v="99"/>
    <s v="REF. PEDIDO VA MENSAL MAIO/2024 - EKO"/>
    <x v="9"/>
    <x v="1"/>
    <x v="0"/>
    <n v="8006"/>
    <x v="10"/>
    <n v="80061"/>
    <s v="TECNOLOGIA DA INFORMAÇÃO (Administrativo)"/>
    <x v="1"/>
    <x v="3"/>
    <x v="2"/>
    <x v="2"/>
    <x v="15"/>
    <x v="15"/>
  </r>
  <r>
    <x v="4"/>
    <s v="SODEXO PASS DO BRASIL SERVICOS E COMERCIO S.A."/>
    <x v="8"/>
    <d v="2024-04-25T00:00:00"/>
    <d v="2024-04-29T00:00:00"/>
    <s v="'1025564"/>
    <s v="1 | 1"/>
    <x v="6"/>
    <x v="0"/>
    <n v="-472.5"/>
    <x v="100"/>
    <x v="99"/>
    <s v="REF. PEDIDO VA MENSAL MAIO/2024 - EKO"/>
    <x v="20"/>
    <x v="1"/>
    <x v="0"/>
    <n v="3004"/>
    <x v="27"/>
    <n v="30041"/>
    <s v="FATURAMENTO (Administrativo)"/>
    <x v="1"/>
    <x v="3"/>
    <x v="2"/>
    <x v="2"/>
    <x v="15"/>
    <x v="15"/>
  </r>
  <r>
    <x v="4"/>
    <s v="SODEXO PASS DO BRASIL SERVICOS E COMERCIO S.A."/>
    <x v="8"/>
    <d v="2024-04-25T00:00:00"/>
    <d v="2024-04-29T00:00:00"/>
    <s v="'1025564"/>
    <s v="1 | 1"/>
    <x v="6"/>
    <x v="0"/>
    <n v="-472.5"/>
    <x v="100"/>
    <x v="99"/>
    <s v="REF. PEDIDO VA MENSAL MAIO/2024 - EKO"/>
    <x v="8"/>
    <x v="1"/>
    <x v="0"/>
    <n v="3006"/>
    <x v="8"/>
    <n v="30061"/>
    <s v="RECURSOS HUMANOS (Administrativo)"/>
    <x v="1"/>
    <x v="3"/>
    <x v="2"/>
    <x v="2"/>
    <x v="15"/>
    <x v="15"/>
  </r>
  <r>
    <x v="4"/>
    <s v="SODEXO PASS DO BRASIL SERVICOS E COMERCIO S.A."/>
    <x v="8"/>
    <d v="2024-04-25T00:00:00"/>
    <d v="2024-04-29T00:00:00"/>
    <s v="'1025564"/>
    <s v="1 | 1"/>
    <x v="6"/>
    <x v="0"/>
    <n v="-472.5"/>
    <x v="100"/>
    <x v="99"/>
    <s v="REF. PEDIDO VA MENSAL MAIO/2024 - EKO"/>
    <x v="21"/>
    <x v="1"/>
    <x v="0"/>
    <n v="8003"/>
    <x v="28"/>
    <n v="80031"/>
    <s v="QUALIDADE E PROCESSOS (Administrativo)"/>
    <x v="1"/>
    <x v="3"/>
    <x v="2"/>
    <x v="2"/>
    <x v="15"/>
    <x v="15"/>
  </r>
  <r>
    <x v="4"/>
    <s v="SODEXO PASS DO BRASIL SERVICOS E COMERCIO S.A."/>
    <x v="8"/>
    <d v="2024-04-25T00:00:00"/>
    <d v="2024-04-29T00:00:00"/>
    <s v="'1025564"/>
    <s v="1 | 1"/>
    <x v="6"/>
    <x v="0"/>
    <n v="-472.5"/>
    <x v="100"/>
    <x v="99"/>
    <s v="REF. PEDIDO VA MENSAL MAIO/2024 - EKO"/>
    <x v="2"/>
    <x v="2"/>
    <x v="0"/>
    <n v="5005"/>
    <x v="32"/>
    <n v="50057"/>
    <s v="SEGURANÇA DO TRABALHO (Comum)"/>
    <x v="1"/>
    <x v="3"/>
    <x v="2"/>
    <x v="2"/>
    <x v="15"/>
    <x v="15"/>
  </r>
  <r>
    <x v="4"/>
    <s v="SODEXO PASS DO BRASIL SERVICOS E COMERCIO S.A."/>
    <x v="8"/>
    <d v="2024-04-25T00:00:00"/>
    <d v="2024-04-29T00:00:00"/>
    <s v="'1025564"/>
    <s v="1 | 1"/>
    <x v="6"/>
    <x v="0"/>
    <n v="-322.5"/>
    <x v="100"/>
    <x v="99"/>
    <s v="REF. PEDIDO VA MENSAL MAIO/2024 - EKO"/>
    <x v="6"/>
    <x v="2"/>
    <x v="0"/>
    <n v="6002"/>
    <x v="9"/>
    <n v="60023"/>
    <s v="OPERACIONAL ADM (Poli e Rollon)"/>
    <x v="1"/>
    <x v="3"/>
    <x v="2"/>
    <x v="2"/>
    <x v="15"/>
    <x v="15"/>
  </r>
  <r>
    <x v="4"/>
    <s v="SODEXO PASS DO BRASIL SERVICOS E COMERCIO S.A."/>
    <x v="8"/>
    <d v="2024-04-26T00:00:00"/>
    <d v="2024-04-30T00:00:00"/>
    <s v="'1025590"/>
    <s v="1 | 1"/>
    <x v="6"/>
    <x v="0"/>
    <n v="-1915.38"/>
    <x v="100"/>
    <x v="99"/>
    <s v="REF. PEDIDO VA MENSAL MAIO 2024 NOVOS- EKO"/>
    <x v="6"/>
    <x v="2"/>
    <x v="0"/>
    <n v="6001"/>
    <x v="6"/>
    <n v="60012"/>
    <s v="OPERACIONAL (Extraordinário)"/>
    <x v="1"/>
    <x v="3"/>
    <x v="2"/>
    <x v="2"/>
    <x v="15"/>
    <x v="15"/>
  </r>
  <r>
    <x v="4"/>
    <s v="SODEXO PASS DO BRASIL SERVICOS E COMERCIO S.A."/>
    <x v="8"/>
    <d v="2024-04-26T00:00:00"/>
    <d v="2024-04-30T00:00:00"/>
    <s v="'1025590"/>
    <s v="1 | 1"/>
    <x v="6"/>
    <x v="0"/>
    <n v="-607.5"/>
    <x v="100"/>
    <x v="99"/>
    <s v="REF. PEDIDO VA MENSAL MAIO 2024 NOVOS- EKO"/>
    <x v="6"/>
    <x v="2"/>
    <x v="0"/>
    <n v="6001"/>
    <x v="6"/>
    <n v="60015"/>
    <s v="OPERACIONAL (Químico e Biológico)"/>
    <x v="1"/>
    <x v="3"/>
    <x v="2"/>
    <x v="2"/>
    <x v="15"/>
    <x v="15"/>
  </r>
  <r>
    <x v="4"/>
    <s v="SODEXO PASS DO BRASIL SERVICOS E COMERCIO S.A."/>
    <x v="8"/>
    <d v="2024-04-30T00:00:00"/>
    <d v="2024-05-03T00:00:00"/>
    <s v="'1025727"/>
    <s v="1 | 1"/>
    <x v="6"/>
    <x v="0"/>
    <n v="-203.1"/>
    <x v="100"/>
    <x v="99"/>
    <s v="REF. VA - ALEX SANDRO FERREIRA DA SILVA - EKO "/>
    <x v="6"/>
    <x v="2"/>
    <x v="0"/>
    <n v="6001"/>
    <x v="6"/>
    <n v="60012"/>
    <s v="OPERACIONAL (Extraordinário)"/>
    <x v="1"/>
    <x v="3"/>
    <x v="2"/>
    <x v="2"/>
    <x v="15"/>
    <x v="15"/>
  </r>
  <r>
    <x v="4"/>
    <s v="SODEXO PASS DO BRASIL SERVICOS E COMERCIO S.A."/>
    <x v="8"/>
    <d v="2024-05-10T00:00:00"/>
    <d v="2024-05-13T00:00:00"/>
    <s v="'1026227"/>
    <s v="1 | 1"/>
    <x v="6"/>
    <x v="0"/>
    <n v="-6010.56"/>
    <x v="100"/>
    <x v="99"/>
    <s v="REF. PEDIDO VA MENSAL MAIO 2024 NOVOS- EKO"/>
    <x v="6"/>
    <x v="2"/>
    <x v="0"/>
    <n v="6001"/>
    <x v="6"/>
    <n v="60012"/>
    <s v="OPERACIONAL (Extraordinário)"/>
    <x v="1"/>
    <x v="3"/>
    <x v="2"/>
    <x v="2"/>
    <x v="15"/>
    <x v="15"/>
  </r>
  <r>
    <x v="4"/>
    <s v="SODEXO PASS DO BRASIL SERVICOS E COMERCIO S.A."/>
    <x v="8"/>
    <d v="2024-05-10T00:00:00"/>
    <d v="2024-05-14T00:00:00"/>
    <s v="'1026258"/>
    <s v="1 | 1"/>
    <x v="6"/>
    <x v="0"/>
    <n v="-411.74"/>
    <x v="100"/>
    <x v="99"/>
    <s v="REF. PEDIDO VA MENSAL MAIO 2024 NOVO -  CARLOS EDUARDO FEITOZA NUNES "/>
    <x v="6"/>
    <x v="2"/>
    <x v="0"/>
    <n v="6001"/>
    <x v="6"/>
    <n v="60012"/>
    <s v="OPERACIONAL (Extraordinário)"/>
    <x v="1"/>
    <x v="3"/>
    <x v="2"/>
    <x v="2"/>
    <x v="15"/>
    <x v="15"/>
  </r>
  <r>
    <x v="4"/>
    <s v="SODEXO PASS DO BRASIL SERVICOS E COMERCIO S.A."/>
    <x v="8"/>
    <d v="2024-05-17T00:00:00"/>
    <d v="2024-05-21T00:00:00"/>
    <s v="'1026540"/>
    <s v="1 | 1"/>
    <x v="6"/>
    <x v="0"/>
    <n v="-532.84"/>
    <x v="100"/>
    <x v="99"/>
    <s v="REF. PEDIDO VA MENSAL MAIO 2024 NOVOS EKO"/>
    <x v="6"/>
    <x v="2"/>
    <x v="0"/>
    <n v="6001"/>
    <x v="6"/>
    <n v="60012"/>
    <s v="OPERACIONAL (Extraordinário)"/>
    <x v="1"/>
    <x v="3"/>
    <x v="2"/>
    <x v="2"/>
    <x v="15"/>
    <x v="15"/>
  </r>
  <r>
    <x v="4"/>
    <s v="SODEXO PASS DO BRASIL SERVICOS E COMERCIO S.A."/>
    <x v="8"/>
    <d v="2024-05-17T00:00:00"/>
    <d v="2024-05-21T00:00:00"/>
    <s v="'1026540"/>
    <s v="1 | 1"/>
    <x v="6"/>
    <x v="0"/>
    <n v="-266.42"/>
    <x v="100"/>
    <x v="99"/>
    <s v="REF. PEDIDO VA MENSAL MAIO 2024 NOVOS EKO"/>
    <x v="6"/>
    <x v="2"/>
    <x v="0"/>
    <n v="6001"/>
    <x v="6"/>
    <n v="60015"/>
    <s v="OPERACIONAL (Químico e Biológico)"/>
    <x v="1"/>
    <x v="3"/>
    <x v="2"/>
    <x v="2"/>
    <x v="15"/>
    <x v="15"/>
  </r>
  <r>
    <x v="4"/>
    <s v="SODEXO PASS DO BRASIL SERVICOS E COMERCIO S.A."/>
    <x v="8"/>
    <d v="2024-05-22T00:00:00"/>
    <d v="2024-05-24T00:00:00"/>
    <s v="'1026786"/>
    <s v="1 | 1"/>
    <x v="6"/>
    <x v="0"/>
    <n v="-484.4"/>
    <x v="100"/>
    <x v="99"/>
    <s v="REF. PEDIDO VA MENSAL MAIO 2024 NOVOS EKO"/>
    <x v="6"/>
    <x v="2"/>
    <x v="0"/>
    <n v="6001"/>
    <x v="6"/>
    <n v="60012"/>
    <s v="OPERACIONAL (Extraordinário)"/>
    <x v="1"/>
    <x v="3"/>
    <x v="2"/>
    <x v="2"/>
    <x v="15"/>
    <x v="15"/>
  </r>
  <r>
    <x v="4"/>
    <s v="SODEXO PASS DO BRASIL SERVICOS E COMERCIO S.A."/>
    <x v="8"/>
    <d v="2024-05-22T00:00:00"/>
    <d v="2024-05-24T00:00:00"/>
    <s v="'1026786"/>
    <s v="1 | 1"/>
    <x v="6"/>
    <x v="0"/>
    <n v="-202.5"/>
    <x v="100"/>
    <x v="99"/>
    <s v="REF. PEDIDO VA MENSAL MAIO 2024 NOVOS EKO"/>
    <x v="6"/>
    <x v="2"/>
    <x v="0"/>
    <n v="6001"/>
    <x v="6"/>
    <n v="60015"/>
    <s v="OPERACIONAL (Químico e Biológico)"/>
    <x v="1"/>
    <x v="3"/>
    <x v="2"/>
    <x v="2"/>
    <x v="15"/>
    <x v="15"/>
  </r>
  <r>
    <x v="4"/>
    <s v="SODEXO PASS DO BRASIL SERVICOS E COMERCIO S.A."/>
    <x v="8"/>
    <d v="2024-05-28T00:00:00"/>
    <d v="2024-05-31T00:00:00"/>
    <s v="'35303241"/>
    <s v="1 | 1"/>
    <x v="6"/>
    <x v="0"/>
    <n v="-238.76"/>
    <x v="95"/>
    <x v="94"/>
    <s v="REF. PEDIDO VA COMPLEMENTAR JUNHO 2024 - EKO"/>
    <x v="8"/>
    <x v="0"/>
    <x v="0"/>
    <n v="3006"/>
    <x v="8"/>
    <n v="30061"/>
    <s v="RECURSOS HUMANOS (Administrativo)"/>
    <x v="0"/>
    <x v="3"/>
    <x v="0"/>
    <x v="0"/>
    <x v="0"/>
    <x v="0"/>
  </r>
  <r>
    <x v="4"/>
    <s v="SODEXO PASS DO BRASIL SERVICOS E COMERCIO S.A."/>
    <x v="8"/>
    <d v="2024-05-29T00:00:00"/>
    <d v="2024-05-31T00:00:00"/>
    <s v="'35318188"/>
    <s v="1 | 1"/>
    <x v="6"/>
    <x v="0"/>
    <n v="-91.72"/>
    <x v="95"/>
    <x v="94"/>
    <s v="REF:PEDIDO VA COMPLEMENTAR JUNHO 2024 - EKO"/>
    <x v="8"/>
    <x v="0"/>
    <x v="0"/>
    <n v="3006"/>
    <x v="8"/>
    <n v="30061"/>
    <s v="RECURSOS HUMANOS (Administrativo)"/>
    <x v="0"/>
    <x v="3"/>
    <x v="0"/>
    <x v="0"/>
    <x v="0"/>
    <x v="0"/>
  </r>
  <r>
    <x v="4"/>
    <s v="SODEXO PASS DO BRASIL SERVICOS E COMERCIO S.A."/>
    <x v="9"/>
    <d v="2024-05-24T00:00:00"/>
    <d v="2024-05-28T00:00:00"/>
    <s v="'1026870"/>
    <s v="1 | 1"/>
    <x v="6"/>
    <x v="0"/>
    <n v="-136278.85999999999"/>
    <x v="100"/>
    <x v="99"/>
    <s v="REF. PEDIDO VA MENSAL JUN/2024 - EKO"/>
    <x v="6"/>
    <x v="2"/>
    <x v="0"/>
    <n v="6001"/>
    <x v="6"/>
    <n v="60012"/>
    <s v="OPERACIONAL (Extraordinário)"/>
    <x v="1"/>
    <x v="3"/>
    <x v="2"/>
    <x v="2"/>
    <x v="15"/>
    <x v="15"/>
  </r>
  <r>
    <x v="4"/>
    <s v="SODEXO PASS DO BRASIL SERVICOS E COMERCIO S.A."/>
    <x v="9"/>
    <d v="2024-05-24T00:00:00"/>
    <d v="2024-05-28T00:00:00"/>
    <s v="'1026870"/>
    <s v="1 | 1"/>
    <x v="6"/>
    <x v="0"/>
    <n v="-11875.9"/>
    <x v="100"/>
    <x v="99"/>
    <s v="REF. PEDIDO VA MENSAL JUN/2024 - EKO"/>
    <x v="6"/>
    <x v="2"/>
    <x v="0"/>
    <n v="6001"/>
    <x v="6"/>
    <n v="60015"/>
    <s v="OPERACIONAL (Químico e Biológico)"/>
    <x v="1"/>
    <x v="3"/>
    <x v="2"/>
    <x v="2"/>
    <x v="15"/>
    <x v="15"/>
  </r>
  <r>
    <x v="4"/>
    <s v="SODEXO PASS DO BRASIL SERVICOS E COMERCIO S.A."/>
    <x v="9"/>
    <d v="2024-05-24T00:00:00"/>
    <d v="2024-05-28T00:00:00"/>
    <s v="'1026870"/>
    <s v="1 | 1"/>
    <x v="6"/>
    <x v="0"/>
    <n v="-6297.2"/>
    <x v="100"/>
    <x v="99"/>
    <s v="REF. PEDIDO VA MENSAL JUN/2024 - EKO"/>
    <x v="6"/>
    <x v="2"/>
    <x v="0"/>
    <n v="6001"/>
    <x v="6"/>
    <n v="60013"/>
    <s v="OPERACIONAL (Poli e Rollon)"/>
    <x v="1"/>
    <x v="3"/>
    <x v="2"/>
    <x v="2"/>
    <x v="15"/>
    <x v="15"/>
  </r>
  <r>
    <x v="4"/>
    <s v="SODEXO PASS DO BRASIL SERVICOS E COMERCIO S.A."/>
    <x v="9"/>
    <d v="2024-05-24T00:00:00"/>
    <d v="2024-05-28T00:00:00"/>
    <s v="'1026870"/>
    <s v="1 | 1"/>
    <x v="6"/>
    <x v="0"/>
    <n v="-3715.02"/>
    <x v="100"/>
    <x v="99"/>
    <s v="REF. PEDIDO VA MENSAL JUN/2024 - EKO"/>
    <x v="6"/>
    <x v="2"/>
    <x v="0"/>
    <n v="6002"/>
    <x v="9"/>
    <n v="60022"/>
    <s v="OPERACIONAL ADM (Extraordinário)"/>
    <x v="1"/>
    <x v="3"/>
    <x v="2"/>
    <x v="2"/>
    <x v="15"/>
    <x v="15"/>
  </r>
  <r>
    <x v="4"/>
    <s v="SODEXO PASS DO BRASIL SERVICOS E COMERCIO S.A."/>
    <x v="9"/>
    <d v="2024-05-24T00:00:00"/>
    <d v="2024-05-28T00:00:00"/>
    <s v="'1026870"/>
    <s v="1 | 1"/>
    <x v="6"/>
    <x v="0"/>
    <n v="-3204.76"/>
    <x v="100"/>
    <x v="99"/>
    <s v="REF. PEDIDO VA MENSAL JUN/2024 - EKO"/>
    <x v="6"/>
    <x v="2"/>
    <x v="0"/>
    <n v="6001"/>
    <x v="6"/>
    <n v="60014"/>
    <s v="OPERACIONAL (Reciclável)"/>
    <x v="1"/>
    <x v="3"/>
    <x v="2"/>
    <x v="2"/>
    <x v="15"/>
    <x v="15"/>
  </r>
  <r>
    <x v="4"/>
    <s v="SODEXO PASS DO BRASIL SERVICOS E COMERCIO S.A."/>
    <x v="9"/>
    <d v="2024-05-24T00:00:00"/>
    <d v="2024-05-28T00:00:00"/>
    <s v="'1026870"/>
    <s v="1 | 1"/>
    <x v="6"/>
    <x v="0"/>
    <n v="-2925"/>
    <x v="100"/>
    <x v="99"/>
    <s v="REF. PEDIDO VA MENSAL JUN/2024 - EKO"/>
    <x v="6"/>
    <x v="2"/>
    <x v="0"/>
    <n v="6002"/>
    <x v="9"/>
    <n v="60027"/>
    <s v="OPERACIONAL ADM (Comum)"/>
    <x v="1"/>
    <x v="3"/>
    <x v="2"/>
    <x v="2"/>
    <x v="15"/>
    <x v="15"/>
  </r>
  <r>
    <x v="4"/>
    <s v="SODEXO PASS DO BRASIL SERVICOS E COMERCIO S.A."/>
    <x v="9"/>
    <d v="2024-05-24T00:00:00"/>
    <d v="2024-05-28T00:00:00"/>
    <s v="'1026870"/>
    <s v="1 | 1"/>
    <x v="6"/>
    <x v="0"/>
    <n v="-1100"/>
    <x v="100"/>
    <x v="99"/>
    <s v="REF. PEDIDO VA MENSAL JUN/2024 - EKO"/>
    <x v="14"/>
    <x v="1"/>
    <x v="0"/>
    <n v="8001"/>
    <x v="17"/>
    <n v="80011"/>
    <s v="MARKETING (Administrativo)"/>
    <x v="1"/>
    <x v="3"/>
    <x v="2"/>
    <x v="2"/>
    <x v="15"/>
    <x v="15"/>
  </r>
  <r>
    <x v="4"/>
    <s v="SODEXO PASS DO BRASIL SERVICOS E COMERCIO S.A."/>
    <x v="9"/>
    <d v="2024-05-24T00:00:00"/>
    <d v="2024-05-28T00:00:00"/>
    <s v="'1026870"/>
    <s v="1 | 1"/>
    <x v="6"/>
    <x v="0"/>
    <n v="-900"/>
    <x v="100"/>
    <x v="99"/>
    <s v="REF. PEDIDO VA MENSAL JUN/2024 - EKO"/>
    <x v="11"/>
    <x v="1"/>
    <x v="0"/>
    <n v="3003"/>
    <x v="12"/>
    <n v="30031"/>
    <s v="COBRANÇA (Administrativo)"/>
    <x v="1"/>
    <x v="3"/>
    <x v="2"/>
    <x v="2"/>
    <x v="15"/>
    <x v="15"/>
  </r>
  <r>
    <x v="4"/>
    <s v="SODEXO PASS DO BRASIL SERVICOS E COMERCIO S.A."/>
    <x v="9"/>
    <d v="2024-05-24T00:00:00"/>
    <d v="2024-05-28T00:00:00"/>
    <s v="'1026870"/>
    <s v="1 | 1"/>
    <x v="6"/>
    <x v="0"/>
    <n v="-787.5"/>
    <x v="100"/>
    <x v="99"/>
    <s v="REF. PEDIDO VA MENSAL JUN/2024 - EKO"/>
    <x v="10"/>
    <x v="2"/>
    <x v="0"/>
    <n v="7001"/>
    <x v="11"/>
    <n v="70017"/>
    <s v="OFICINA (Comum)"/>
    <x v="1"/>
    <x v="3"/>
    <x v="2"/>
    <x v="2"/>
    <x v="15"/>
    <x v="15"/>
  </r>
  <r>
    <x v="4"/>
    <s v="SODEXO PASS DO BRASIL SERVICOS E COMERCIO S.A."/>
    <x v="9"/>
    <d v="2024-05-24T00:00:00"/>
    <d v="2024-05-28T00:00:00"/>
    <s v="'1026870"/>
    <s v="1 | 1"/>
    <x v="6"/>
    <x v="0"/>
    <n v="-660"/>
    <x v="100"/>
    <x v="99"/>
    <s v="REF. PEDIDO VA MENSAL JUN/2024 - EKO"/>
    <x v="6"/>
    <x v="2"/>
    <x v="0"/>
    <n v="6002"/>
    <x v="9"/>
    <n v="60023"/>
    <s v="OPERACIONAL ADM (Poli e Rollon)"/>
    <x v="1"/>
    <x v="3"/>
    <x v="2"/>
    <x v="2"/>
    <x v="15"/>
    <x v="15"/>
  </r>
  <r>
    <x v="4"/>
    <s v="SODEXO PASS DO BRASIL SERVICOS E COMERCIO S.A."/>
    <x v="9"/>
    <d v="2024-05-24T00:00:00"/>
    <d v="2024-05-28T00:00:00"/>
    <s v="'1026870"/>
    <s v="1 | 1"/>
    <x v="6"/>
    <x v="0"/>
    <n v="-650"/>
    <x v="100"/>
    <x v="99"/>
    <s v="REF. PEDIDO VA MENSAL JUN/2024 - EKO"/>
    <x v="15"/>
    <x v="1"/>
    <x v="0"/>
    <n v="3005"/>
    <x v="18"/>
    <n v="30051"/>
    <s v="DEPARTAMENTO PESSOAL (Administrativo)"/>
    <x v="1"/>
    <x v="3"/>
    <x v="2"/>
    <x v="2"/>
    <x v="15"/>
    <x v="15"/>
  </r>
  <r>
    <x v="4"/>
    <s v="SODEXO PASS DO BRASIL SERVICOS E COMERCIO S.A."/>
    <x v="9"/>
    <d v="2024-05-24T00:00:00"/>
    <d v="2024-05-28T00:00:00"/>
    <s v="'1026870"/>
    <s v="1 | 1"/>
    <x v="6"/>
    <x v="0"/>
    <n v="-650"/>
    <x v="100"/>
    <x v="99"/>
    <s v="REF. PEDIDO VA MENSAL JUN/2024 - EKO"/>
    <x v="18"/>
    <x v="1"/>
    <x v="0"/>
    <n v="5002"/>
    <x v="21"/>
    <n v="50021"/>
    <s v="MANIFESTO (Administrativo)"/>
    <x v="1"/>
    <x v="3"/>
    <x v="2"/>
    <x v="2"/>
    <x v="15"/>
    <x v="15"/>
  </r>
  <r>
    <x v="4"/>
    <s v="SODEXO PASS DO BRASIL SERVICOS E COMERCIO S.A."/>
    <x v="9"/>
    <d v="2024-05-24T00:00:00"/>
    <d v="2024-05-28T00:00:00"/>
    <s v="'1026870"/>
    <s v="1 | 1"/>
    <x v="6"/>
    <x v="0"/>
    <n v="-562.5"/>
    <x v="100"/>
    <x v="99"/>
    <s v="REF. PEDIDO VA MENSAL JUN/2024 - EKO"/>
    <x v="7"/>
    <x v="2"/>
    <x v="0"/>
    <n v="3008"/>
    <x v="26"/>
    <n v="30087"/>
    <s v="ALMOXARIFADO (Comum)"/>
    <x v="1"/>
    <x v="3"/>
    <x v="2"/>
    <x v="2"/>
    <x v="15"/>
    <x v="15"/>
  </r>
  <r>
    <x v="4"/>
    <s v="SODEXO PASS DO BRASIL SERVICOS E COMERCIO S.A."/>
    <x v="9"/>
    <d v="2024-05-24T00:00:00"/>
    <d v="2024-05-28T00:00:00"/>
    <s v="'1026870"/>
    <s v="1 | 1"/>
    <x v="6"/>
    <x v="0"/>
    <n v="-450"/>
    <x v="100"/>
    <x v="99"/>
    <s v="REF. PEDIDO VA MENSAL JUN/2024 - EKO"/>
    <x v="16"/>
    <x v="1"/>
    <x v="0"/>
    <n v="3002"/>
    <x v="19"/>
    <n v="30021"/>
    <s v="FINANCEIRO (Administrativo)"/>
    <x v="1"/>
    <x v="3"/>
    <x v="2"/>
    <x v="2"/>
    <x v="15"/>
    <x v="15"/>
  </r>
  <r>
    <x v="4"/>
    <s v="SODEXO PASS DO BRASIL SERVICOS E COMERCIO S.A."/>
    <x v="9"/>
    <d v="2024-05-24T00:00:00"/>
    <d v="2024-05-28T00:00:00"/>
    <s v="'1026870"/>
    <s v="1 | 1"/>
    <x v="6"/>
    <x v="0"/>
    <n v="-450"/>
    <x v="100"/>
    <x v="99"/>
    <s v="REF. PEDIDO VA MENSAL JUN/2024 - EKO"/>
    <x v="9"/>
    <x v="1"/>
    <x v="0"/>
    <n v="8006"/>
    <x v="10"/>
    <n v="80061"/>
    <s v="TECNOLOGIA DA INFORMAÇÃO (Administrativo)"/>
    <x v="1"/>
    <x v="3"/>
    <x v="2"/>
    <x v="2"/>
    <x v="15"/>
    <x v="15"/>
  </r>
  <r>
    <x v="4"/>
    <s v="SODEXO PASS DO BRASIL SERVICOS E COMERCIO S.A."/>
    <x v="9"/>
    <d v="2024-05-24T00:00:00"/>
    <d v="2024-05-28T00:00:00"/>
    <s v="'1026870"/>
    <s v="1 | 1"/>
    <x v="6"/>
    <x v="0"/>
    <n v="-450"/>
    <x v="100"/>
    <x v="99"/>
    <s v="REF. PEDIDO VA MENSAL JUN/2024 - EKO"/>
    <x v="20"/>
    <x v="1"/>
    <x v="0"/>
    <n v="3004"/>
    <x v="27"/>
    <n v="30041"/>
    <s v="FATURAMENTO (Administrativo)"/>
    <x v="1"/>
    <x v="3"/>
    <x v="2"/>
    <x v="2"/>
    <x v="15"/>
    <x v="15"/>
  </r>
  <r>
    <x v="4"/>
    <s v="SODEXO PASS DO BRASIL SERVICOS E COMERCIO S.A."/>
    <x v="9"/>
    <d v="2024-05-24T00:00:00"/>
    <d v="2024-05-28T00:00:00"/>
    <s v="'1026870"/>
    <s v="1 | 1"/>
    <x v="6"/>
    <x v="0"/>
    <n v="-450"/>
    <x v="100"/>
    <x v="99"/>
    <s v="REF. PEDIDO VA MENSAL JUN/2024 - EKO"/>
    <x v="4"/>
    <x v="1"/>
    <x v="0"/>
    <n v="8002"/>
    <x v="4"/>
    <n v="80021"/>
    <s v="JURÍDICO (Administrativo)"/>
    <x v="1"/>
    <x v="3"/>
    <x v="2"/>
    <x v="2"/>
    <x v="15"/>
    <x v="15"/>
  </r>
  <r>
    <x v="4"/>
    <s v="SODEXO PASS DO BRASIL SERVICOS E COMERCIO S.A."/>
    <x v="9"/>
    <d v="2024-05-24T00:00:00"/>
    <d v="2024-05-28T00:00:00"/>
    <s v="'1026870"/>
    <s v="1 | 1"/>
    <x v="6"/>
    <x v="0"/>
    <n v="-450"/>
    <x v="100"/>
    <x v="99"/>
    <s v="REF. PEDIDO VA MENSAL JUN/2024 - EKO"/>
    <x v="8"/>
    <x v="1"/>
    <x v="0"/>
    <n v="3006"/>
    <x v="8"/>
    <n v="30061"/>
    <s v="RECURSOS HUMANOS (Administrativo)"/>
    <x v="1"/>
    <x v="3"/>
    <x v="2"/>
    <x v="2"/>
    <x v="15"/>
    <x v="15"/>
  </r>
  <r>
    <x v="4"/>
    <s v="SODEXO PASS DO BRASIL SERVICOS E COMERCIO S.A."/>
    <x v="9"/>
    <d v="2024-05-24T00:00:00"/>
    <d v="2024-05-28T00:00:00"/>
    <s v="'1026870"/>
    <s v="1 | 1"/>
    <x v="6"/>
    <x v="0"/>
    <n v="-450"/>
    <x v="100"/>
    <x v="99"/>
    <s v="REF. PEDIDO VA MENSAL JUN/2024 - EKO"/>
    <x v="21"/>
    <x v="1"/>
    <x v="0"/>
    <n v="8003"/>
    <x v="28"/>
    <n v="80031"/>
    <s v="QUALIDADE E PROCESSOS (Administrativo)"/>
    <x v="1"/>
    <x v="3"/>
    <x v="2"/>
    <x v="2"/>
    <x v="15"/>
    <x v="15"/>
  </r>
  <r>
    <x v="4"/>
    <s v="SODEXO PASS DO BRASIL SERVICOS E COMERCIO S.A."/>
    <x v="9"/>
    <d v="2024-05-24T00:00:00"/>
    <d v="2024-05-28T00:00:00"/>
    <s v="'1026870"/>
    <s v="1 | 1"/>
    <x v="6"/>
    <x v="0"/>
    <n v="-427.5"/>
    <x v="100"/>
    <x v="99"/>
    <s v="REF. PEDIDO VA MENSAL JUN/2024 - EKO"/>
    <x v="2"/>
    <x v="2"/>
    <x v="0"/>
    <n v="5005"/>
    <x v="32"/>
    <n v="50057"/>
    <s v="SEGURANÇA DO TRABALHO (Comum)"/>
    <x v="1"/>
    <x v="3"/>
    <x v="2"/>
    <x v="2"/>
    <x v="15"/>
    <x v="15"/>
  </r>
  <r>
    <x v="4"/>
    <s v="SODEXO PASS DO BRASIL SERVICOS E COMERCIO S.A."/>
    <x v="9"/>
    <d v="2024-05-31T00:00:00"/>
    <d v="2024-06-04T00:00:00"/>
    <s v="'35325286"/>
    <s v="1 | 1"/>
    <x v="6"/>
    <x v="0"/>
    <n v="-472.5"/>
    <x v="100"/>
    <x v="99"/>
    <s v="REF:PEDIDO DE VA COMPLEMENTAR JUNHO 2024 - JULIO CESAR DOS SANTOS - EKO"/>
    <x v="6"/>
    <x v="2"/>
    <x v="0"/>
    <n v="6001"/>
    <x v="6"/>
    <n v="60012"/>
    <s v="OPERACIONAL (Extraordinário)"/>
    <x v="1"/>
    <x v="3"/>
    <x v="2"/>
    <x v="2"/>
    <x v="15"/>
    <x v="15"/>
  </r>
  <r>
    <x v="4"/>
    <s v="SODEXO PASS DO BRASIL SERVICOS E COMERCIO S.A."/>
    <x v="9"/>
    <d v="2024-06-04T00:00:00"/>
    <d v="2024-06-06T00:00:00"/>
    <s v="'35355892"/>
    <s v="1 | 1"/>
    <x v="6"/>
    <x v="0"/>
    <n v="-450"/>
    <x v="100"/>
    <x v="99"/>
    <s v="REF:PEDIDO DE VA MENSAL JUNHO 2024 NOVA EKO  - THAISA BARBOSA DA SILVA "/>
    <x v="4"/>
    <x v="1"/>
    <x v="0"/>
    <n v="8002"/>
    <x v="4"/>
    <n v="80021"/>
    <s v="JURÍDICO (Administrativo)"/>
    <x v="1"/>
    <x v="3"/>
    <x v="2"/>
    <x v="2"/>
    <x v="15"/>
    <x v="15"/>
  </r>
  <r>
    <x v="4"/>
    <s v="SODEXO PASS DO BRASIL SERVICOS E COMERCIO S.A."/>
    <x v="9"/>
    <d v="2024-06-07T00:00:00"/>
    <d v="2024-06-11T00:00:00"/>
    <s v="'35389500"/>
    <s v="1 | 1"/>
    <x v="6"/>
    <x v="0"/>
    <n v="-4609.8"/>
    <x v="100"/>
    <x v="99"/>
    <s v="REF:PEDIDO VA  MENSAL JUNHO 2024 NOVOS - EKO"/>
    <x v="6"/>
    <x v="2"/>
    <x v="0"/>
    <n v="6001"/>
    <x v="6"/>
    <n v="60012"/>
    <s v="OPERACIONAL (Extraordinário)"/>
    <x v="1"/>
    <x v="3"/>
    <x v="2"/>
    <x v="2"/>
    <x v="15"/>
    <x v="15"/>
  </r>
  <r>
    <x v="4"/>
    <s v="SODEXO PASS DO BRASIL SERVICOS E COMERCIO S.A."/>
    <x v="9"/>
    <d v="2024-06-07T00:00:00"/>
    <d v="2024-06-11T00:00:00"/>
    <s v="'35389500"/>
    <s v="1 | 1"/>
    <x v="6"/>
    <x v="0"/>
    <n v="-877.5"/>
    <x v="100"/>
    <x v="99"/>
    <s v="REF:PEDIDO VA  MENSAL JUNHO 2024 NOVOS - EKO"/>
    <x v="6"/>
    <x v="2"/>
    <x v="0"/>
    <n v="6002"/>
    <x v="9"/>
    <n v="60027"/>
    <s v="OPERACIONAL ADM (Comum)"/>
    <x v="1"/>
    <x v="3"/>
    <x v="2"/>
    <x v="2"/>
    <x v="15"/>
    <x v="15"/>
  </r>
  <r>
    <x v="4"/>
    <s v="SODEXO PASS DO BRASIL SERVICOS E COMERCIO S.A."/>
    <x v="9"/>
    <d v="2024-06-07T00:00:00"/>
    <d v="2024-06-11T00:00:00"/>
    <s v="'35389500"/>
    <s v="1 | 1"/>
    <x v="6"/>
    <x v="0"/>
    <n v="-871.92"/>
    <x v="100"/>
    <x v="99"/>
    <s v="REF:PEDIDO VA  MENSAL JUNHO 2024 NOVOS - EKO"/>
    <x v="6"/>
    <x v="2"/>
    <x v="0"/>
    <n v="6001"/>
    <x v="6"/>
    <n v="60013"/>
    <s v="OPERACIONAL (Poli e Rollon)"/>
    <x v="1"/>
    <x v="3"/>
    <x v="2"/>
    <x v="2"/>
    <x v="15"/>
    <x v="15"/>
  </r>
  <r>
    <x v="4"/>
    <s v="SODEXO PASS DO BRASIL SERVICOS E COMERCIO S.A."/>
    <x v="9"/>
    <d v="2024-06-07T00:00:00"/>
    <d v="2024-06-11T00:00:00"/>
    <s v="'35389500"/>
    <s v="1 | 1"/>
    <x v="6"/>
    <x v="0"/>
    <n v="-435.96"/>
    <x v="100"/>
    <x v="99"/>
    <s v="REF:PEDIDO VA  MENSAL JUNHO 2024 NOVOS - EKO"/>
    <x v="6"/>
    <x v="2"/>
    <x v="0"/>
    <n v="6001"/>
    <x v="6"/>
    <n v="60015"/>
    <s v="OPERACIONAL (Químico e Biológico)"/>
    <x v="1"/>
    <x v="3"/>
    <x v="2"/>
    <x v="2"/>
    <x v="15"/>
    <x v="15"/>
  </r>
  <r>
    <x v="4"/>
    <s v="SODEXO PASS DO BRASIL SERVICOS E COMERCIO S.A."/>
    <x v="9"/>
    <d v="2024-06-10T00:00:00"/>
    <d v="2024-06-12T00:00:00"/>
    <s v="'35397519"/>
    <s v="1 | 1"/>
    <x v="6"/>
    <x v="0"/>
    <n v="-387.52"/>
    <x v="100"/>
    <x v="99"/>
    <s v="REF:PEDIDO VA MENSAL JUNHO 2024 NOVO - EKO"/>
    <x v="6"/>
    <x v="2"/>
    <x v="0"/>
    <n v="6001"/>
    <x v="6"/>
    <n v="60012"/>
    <s v="OPERACIONAL (Extraordinário)"/>
    <x v="1"/>
    <x v="3"/>
    <x v="2"/>
    <x v="2"/>
    <x v="15"/>
    <x v="15"/>
  </r>
  <r>
    <x v="4"/>
    <s v="SODEXO PASS DO BRASIL SERVICOS E COMERCIO S.A."/>
    <x v="9"/>
    <d v="2024-06-10T00:00:00"/>
    <d v="2024-06-12T00:00:00"/>
    <s v="'35397519"/>
    <s v="1 | 1"/>
    <x v="6"/>
    <x v="0"/>
    <n v="-360"/>
    <x v="100"/>
    <x v="99"/>
    <s v="REF:PEDIDO VA MENSAL JUNHO 2024 NOVO - EKO"/>
    <x v="6"/>
    <x v="2"/>
    <x v="0"/>
    <n v="6001"/>
    <x v="6"/>
    <n v="60015"/>
    <s v="OPERACIONAL (Químico e Biológico)"/>
    <x v="1"/>
    <x v="3"/>
    <x v="2"/>
    <x v="2"/>
    <x v="15"/>
    <x v="15"/>
  </r>
  <r>
    <x v="4"/>
    <s v="SODEXO PASS DO BRASIL SERVICOS E COMERCIO S.A."/>
    <x v="9"/>
    <d v="2024-06-13T00:00:00"/>
    <d v="2024-06-17T00:00:00"/>
    <s v="'35423405"/>
    <s v="1 | 1"/>
    <x v="6"/>
    <x v="0"/>
    <n v="-339.08"/>
    <x v="100"/>
    <x v="99"/>
    <s v="REF: PEDIDO VA MENSAL JUNHO 2024 NOVO EKO- MARCELO ROSA PAIM "/>
    <x v="6"/>
    <x v="2"/>
    <x v="0"/>
    <n v="6001"/>
    <x v="6"/>
    <n v="60012"/>
    <s v="OPERACIONAL (Extraordinário)"/>
    <x v="1"/>
    <x v="3"/>
    <x v="2"/>
    <x v="2"/>
    <x v="15"/>
    <x v="15"/>
  </r>
  <r>
    <x v="4"/>
    <s v="SODEXO PASS DO BRASIL SERVICOS E COMERCIO S.A."/>
    <x v="9"/>
    <d v="2024-06-13T00:00:00"/>
    <d v="2024-06-17T00:00:00"/>
    <s v="'35423405"/>
    <s v="1 | 1"/>
    <x v="6"/>
    <x v="0"/>
    <n v="0"/>
    <x v="100"/>
    <x v="99"/>
    <s v="REF: PEDIDO VA MENSAL JUNHO 2024 NOVO EKO- MARCELO ROSA PAIM "/>
    <x v="6"/>
    <x v="2"/>
    <x v="0"/>
    <n v="6001"/>
    <x v="6"/>
    <n v="60015"/>
    <s v="OPERACIONAL (Químico e Biológico)"/>
    <x v="1"/>
    <x v="3"/>
    <x v="2"/>
    <x v="2"/>
    <x v="15"/>
    <x v="15"/>
  </r>
  <r>
    <x v="4"/>
    <s v="SODEXO PASS DO BRASIL SERVICOS E COMERCIO S.A."/>
    <x v="9"/>
    <d v="2024-06-26T00:00:00"/>
    <d v="2024-06-28T00:00:00"/>
    <s v="'35588128"/>
    <s v="1 | 1"/>
    <x v="6"/>
    <x v="0"/>
    <n v="-157.5"/>
    <x v="100"/>
    <x v="99"/>
    <s v="PEDIDO VA  COMPLEMENTAR MENSAL JULHO - BEATRIZ PAIVA FIGUEIREDO"/>
    <x v="21"/>
    <x v="1"/>
    <x v="0"/>
    <n v="8003"/>
    <x v="28"/>
    <n v="80031"/>
    <s v="QUALIDADE E PROCESSOS (Administrativo)"/>
    <x v="1"/>
    <x v="3"/>
    <x v="2"/>
    <x v="2"/>
    <x v="15"/>
    <x v="15"/>
  </r>
  <r>
    <x v="4"/>
    <s v="SODEXO PASS DO BRASIL SERVICOS E COMERCIO S.A."/>
    <x v="9"/>
    <d v="2024-06-28T00:00:00"/>
    <d v="2024-07-02T00:00:00"/>
    <s v="'35610011"/>
    <s v="1 | 1"/>
    <x v="6"/>
    <x v="0"/>
    <n v="-327.04000000000002"/>
    <x v="100"/>
    <x v="99"/>
    <s v="PEDIDO VA  COMPLEMENTAR MENSAL JULHO -EKO"/>
    <x v="6"/>
    <x v="2"/>
    <x v="0"/>
    <n v="6001"/>
    <x v="6"/>
    <n v="60012"/>
    <s v="OPERACIONAL (Extraordinário)"/>
    <x v="1"/>
    <x v="3"/>
    <x v="2"/>
    <x v="2"/>
    <x v="15"/>
    <x v="15"/>
  </r>
  <r>
    <x v="4"/>
    <s v="SODEXO PASS DO BRASIL SERVICOS E COMERCIO S.A."/>
    <x v="9"/>
    <d v="2024-06-28T00:00:00"/>
    <d v="2024-07-02T00:00:00"/>
    <s v="'35610011"/>
    <s v="1 | 1"/>
    <x v="6"/>
    <x v="0"/>
    <n v="0"/>
    <x v="100"/>
    <x v="99"/>
    <s v="PEDIDO VA  COMPLEMENTAR MENSAL JULHO -EKO"/>
    <x v="6"/>
    <x v="2"/>
    <x v="0"/>
    <n v="6001"/>
    <x v="6"/>
    <n v="60015"/>
    <s v="OPERACIONAL (Químico e Biológico)"/>
    <x v="1"/>
    <x v="3"/>
    <x v="2"/>
    <x v="2"/>
    <x v="15"/>
    <x v="15"/>
  </r>
  <r>
    <x v="4"/>
    <s v="SODEXO PASS DO BRASIL SERVICOS E COMERCIO S.A."/>
    <x v="10"/>
    <d v="2024-06-24T00:00:00"/>
    <d v="2024-06-26T00:00:00"/>
    <s v="'35535262"/>
    <s v="1 | 1"/>
    <x v="6"/>
    <x v="0"/>
    <n v="-148432.94"/>
    <x v="100"/>
    <x v="99"/>
    <s v="REF. PEDIDO VA MENSAL JUL/2024 - EKO"/>
    <x v="6"/>
    <x v="2"/>
    <x v="0"/>
    <n v="6001"/>
    <x v="6"/>
    <n v="60012"/>
    <s v="OPERACIONAL (Extraordinário)"/>
    <x v="1"/>
    <x v="4"/>
    <x v="2"/>
    <x v="2"/>
    <x v="15"/>
    <x v="15"/>
  </r>
  <r>
    <x v="4"/>
    <s v="SODEXO PASS DO BRASIL SERVICOS E COMERCIO S.A."/>
    <x v="10"/>
    <d v="2024-06-24T00:00:00"/>
    <d v="2024-06-26T00:00:00"/>
    <s v="'35535262"/>
    <s v="1 | 1"/>
    <x v="6"/>
    <x v="0"/>
    <n v="-14035.76"/>
    <x v="100"/>
    <x v="99"/>
    <s v="REF. PEDIDO VA MENSAL JUL/2024 - EKO"/>
    <x v="6"/>
    <x v="2"/>
    <x v="0"/>
    <n v="6001"/>
    <x v="6"/>
    <n v="60015"/>
    <s v="OPERACIONAL (Químico e Biológico)"/>
    <x v="1"/>
    <x v="4"/>
    <x v="2"/>
    <x v="2"/>
    <x v="15"/>
    <x v="15"/>
  </r>
  <r>
    <x v="4"/>
    <s v="SODEXO PASS DO BRASIL SERVICOS E COMERCIO S.A."/>
    <x v="10"/>
    <d v="2024-06-24T00:00:00"/>
    <d v="2024-06-26T00:00:00"/>
    <s v="'35535262"/>
    <s v="1 | 1"/>
    <x v="6"/>
    <x v="0"/>
    <n v="-8089.48"/>
    <x v="100"/>
    <x v="99"/>
    <s v="REF. PEDIDO VA MENSAL JUL/2024 - EKO"/>
    <x v="6"/>
    <x v="2"/>
    <x v="0"/>
    <n v="6001"/>
    <x v="6"/>
    <n v="60013"/>
    <s v="OPERACIONAL (Poli e Rollon)"/>
    <x v="1"/>
    <x v="4"/>
    <x v="2"/>
    <x v="2"/>
    <x v="15"/>
    <x v="15"/>
  </r>
  <r>
    <x v="4"/>
    <s v="SODEXO PASS DO BRASIL SERVICOS E COMERCIO S.A."/>
    <x v="10"/>
    <d v="2024-06-24T00:00:00"/>
    <d v="2024-06-26T00:00:00"/>
    <s v="'35535262"/>
    <s v="1 | 1"/>
    <x v="6"/>
    <x v="0"/>
    <n v="-5025"/>
    <x v="100"/>
    <x v="99"/>
    <s v="REF. PEDIDO VA MENSAL JUL/2024 - EKO"/>
    <x v="6"/>
    <x v="2"/>
    <x v="0"/>
    <n v="6002"/>
    <x v="9"/>
    <n v="60027"/>
    <s v="OPERACIONAL ADM (Comum)"/>
    <x v="1"/>
    <x v="4"/>
    <x v="2"/>
    <x v="2"/>
    <x v="15"/>
    <x v="15"/>
  </r>
  <r>
    <x v="4"/>
    <s v="SODEXO PASS DO BRASIL SERVICOS E COMERCIO S.A."/>
    <x v="10"/>
    <d v="2024-06-24T00:00:00"/>
    <d v="2024-06-26T00:00:00"/>
    <s v="'35535262"/>
    <s v="1 | 1"/>
    <x v="6"/>
    <x v="0"/>
    <n v="-4653.08"/>
    <x v="100"/>
    <x v="99"/>
    <s v="REF. PEDIDO VA MENSAL JUL/2024 - EKO"/>
    <x v="6"/>
    <x v="2"/>
    <x v="0"/>
    <n v="6001"/>
    <x v="6"/>
    <n v="60014"/>
    <s v="OPERACIONAL (Reciclável)"/>
    <x v="1"/>
    <x v="4"/>
    <x v="2"/>
    <x v="2"/>
    <x v="15"/>
    <x v="15"/>
  </r>
  <r>
    <x v="4"/>
    <s v="SODEXO PASS DO BRASIL SERVICOS E COMERCIO S.A."/>
    <x v="10"/>
    <d v="2024-06-24T00:00:00"/>
    <d v="2024-06-26T00:00:00"/>
    <s v="'35535262"/>
    <s v="1 | 1"/>
    <x v="6"/>
    <x v="0"/>
    <n v="-2828.3"/>
    <x v="100"/>
    <x v="99"/>
    <s v="REF. PEDIDO VA MENSAL JUL/2024 - EKO"/>
    <x v="6"/>
    <x v="2"/>
    <x v="0"/>
    <n v="6002"/>
    <x v="9"/>
    <n v="60022"/>
    <s v="OPERACIONAL ADM (Extraordinário)"/>
    <x v="1"/>
    <x v="4"/>
    <x v="2"/>
    <x v="2"/>
    <x v="15"/>
    <x v="15"/>
  </r>
  <r>
    <x v="4"/>
    <s v="SODEXO PASS DO BRASIL SERVICOS E COMERCIO S.A."/>
    <x v="10"/>
    <d v="2024-06-24T00:00:00"/>
    <d v="2024-06-26T00:00:00"/>
    <s v="'35535262"/>
    <s v="1 | 1"/>
    <x v="6"/>
    <x v="0"/>
    <n v="-1035"/>
    <x v="100"/>
    <x v="99"/>
    <s v="REF. PEDIDO VA MENSAL JUL/2024 - EKO"/>
    <x v="11"/>
    <x v="1"/>
    <x v="0"/>
    <n v="3003"/>
    <x v="12"/>
    <n v="30031"/>
    <s v="COBRANÇA (Administrativo)"/>
    <x v="1"/>
    <x v="4"/>
    <x v="2"/>
    <x v="2"/>
    <x v="15"/>
    <x v="15"/>
  </r>
  <r>
    <x v="4"/>
    <s v="SODEXO PASS DO BRASIL SERVICOS E COMERCIO S.A."/>
    <x v="10"/>
    <d v="2024-06-24T00:00:00"/>
    <d v="2024-06-26T00:00:00"/>
    <s v="'35535262"/>
    <s v="1 | 1"/>
    <x v="6"/>
    <x v="0"/>
    <n v="-1035"/>
    <x v="100"/>
    <x v="99"/>
    <s v="REF. PEDIDO VA MENSAL JUL/2024 - EKO"/>
    <x v="4"/>
    <x v="1"/>
    <x v="0"/>
    <n v="8002"/>
    <x v="4"/>
    <n v="80021"/>
    <s v="JURÍDICO (Administrativo)"/>
    <x v="1"/>
    <x v="4"/>
    <x v="2"/>
    <x v="2"/>
    <x v="15"/>
    <x v="15"/>
  </r>
  <r>
    <x v="4"/>
    <s v="SODEXO PASS DO BRASIL SERVICOS E COMERCIO S.A."/>
    <x v="10"/>
    <d v="2024-06-24T00:00:00"/>
    <d v="2024-06-26T00:00:00"/>
    <s v="'35535262"/>
    <s v="1 | 1"/>
    <x v="6"/>
    <x v="0"/>
    <n v="-877.5"/>
    <x v="100"/>
    <x v="99"/>
    <s v="REF. PEDIDO VA MENSAL JUL/2024 - EKO"/>
    <x v="10"/>
    <x v="2"/>
    <x v="0"/>
    <n v="7001"/>
    <x v="11"/>
    <n v="70017"/>
    <s v="OFICINA (Comum)"/>
    <x v="1"/>
    <x v="4"/>
    <x v="2"/>
    <x v="2"/>
    <x v="15"/>
    <x v="15"/>
  </r>
  <r>
    <x v="4"/>
    <s v="SODEXO PASS DO BRASIL SERVICOS E COMERCIO S.A."/>
    <x v="10"/>
    <d v="2024-06-24T00:00:00"/>
    <d v="2024-06-26T00:00:00"/>
    <s v="'35535262"/>
    <s v="1 | 1"/>
    <x v="6"/>
    <x v="0"/>
    <n v="-747.5"/>
    <x v="100"/>
    <x v="99"/>
    <s v="REF. PEDIDO VA MENSAL JUL/2024 - EKO"/>
    <x v="15"/>
    <x v="1"/>
    <x v="0"/>
    <n v="3005"/>
    <x v="18"/>
    <n v="30051"/>
    <s v="DEPARTAMENTO PESSOAL (Administrativo)"/>
    <x v="1"/>
    <x v="4"/>
    <x v="2"/>
    <x v="2"/>
    <x v="15"/>
    <x v="15"/>
  </r>
  <r>
    <x v="4"/>
    <s v="SODEXO PASS DO BRASIL SERVICOS E COMERCIO S.A."/>
    <x v="10"/>
    <d v="2024-06-24T00:00:00"/>
    <d v="2024-06-26T00:00:00"/>
    <s v="'35535262"/>
    <s v="1 | 1"/>
    <x v="6"/>
    <x v="0"/>
    <n v="-747.5"/>
    <x v="100"/>
    <x v="99"/>
    <s v="REF. PEDIDO VA MENSAL JUL/2024 - EKO"/>
    <x v="18"/>
    <x v="1"/>
    <x v="0"/>
    <n v="5002"/>
    <x v="21"/>
    <n v="50021"/>
    <s v="MANIFESTO (Administrativo)"/>
    <x v="1"/>
    <x v="4"/>
    <x v="2"/>
    <x v="2"/>
    <x v="15"/>
    <x v="15"/>
  </r>
  <r>
    <x v="4"/>
    <s v="SODEXO PASS DO BRASIL SERVICOS E COMERCIO S.A."/>
    <x v="10"/>
    <d v="2024-06-24T00:00:00"/>
    <d v="2024-06-26T00:00:00"/>
    <s v="'35535262"/>
    <s v="1 | 1"/>
    <x v="6"/>
    <x v="0"/>
    <n v="-700"/>
    <x v="100"/>
    <x v="99"/>
    <s v="REF. PEDIDO VA MENSAL JUL/2024 - EKO"/>
    <x v="14"/>
    <x v="1"/>
    <x v="0"/>
    <n v="8001"/>
    <x v="17"/>
    <n v="80011"/>
    <s v="MARKETING (Administrativo)"/>
    <x v="1"/>
    <x v="4"/>
    <x v="2"/>
    <x v="2"/>
    <x v="15"/>
    <x v="15"/>
  </r>
  <r>
    <x v="4"/>
    <s v="SODEXO PASS DO BRASIL SERVICOS E COMERCIO S.A."/>
    <x v="10"/>
    <d v="2024-06-24T00:00:00"/>
    <d v="2024-06-26T00:00:00"/>
    <s v="'35535262"/>
    <s v="1 | 1"/>
    <x v="6"/>
    <x v="0"/>
    <n v="-637.5"/>
    <x v="100"/>
    <x v="99"/>
    <s v="REF. PEDIDO VA MENSAL JUL/2024 - EKO"/>
    <x v="6"/>
    <x v="2"/>
    <x v="0"/>
    <n v="6002"/>
    <x v="9"/>
    <n v="60023"/>
    <s v="OPERACIONAL ADM (Poli e Rollon)"/>
    <x v="1"/>
    <x v="4"/>
    <x v="2"/>
    <x v="2"/>
    <x v="15"/>
    <x v="15"/>
  </r>
  <r>
    <x v="4"/>
    <s v="SODEXO PASS DO BRASIL SERVICOS E COMERCIO S.A."/>
    <x v="10"/>
    <d v="2024-06-24T00:00:00"/>
    <d v="2024-06-26T00:00:00"/>
    <s v="'35535262"/>
    <s v="1 | 1"/>
    <x v="6"/>
    <x v="0"/>
    <n v="-585"/>
    <x v="100"/>
    <x v="99"/>
    <s v="REF. PEDIDO VA MENSAL JUL/2024 - EKO"/>
    <x v="7"/>
    <x v="2"/>
    <x v="0"/>
    <n v="3008"/>
    <x v="26"/>
    <n v="30087"/>
    <s v="ALMOXARIFADO (Comum)"/>
    <x v="1"/>
    <x v="4"/>
    <x v="2"/>
    <x v="2"/>
    <x v="15"/>
    <x v="15"/>
  </r>
  <r>
    <x v="4"/>
    <s v="SODEXO PASS DO BRASIL SERVICOS E COMERCIO S.A."/>
    <x v="10"/>
    <d v="2024-06-24T00:00:00"/>
    <d v="2024-06-26T00:00:00"/>
    <s v="'35535262"/>
    <s v="1 | 1"/>
    <x v="6"/>
    <x v="0"/>
    <n v="-517.5"/>
    <x v="100"/>
    <x v="99"/>
    <s v="REF. PEDIDO VA MENSAL JUL/2024 - EKO"/>
    <x v="12"/>
    <x v="1"/>
    <x v="0"/>
    <n v="4003"/>
    <x v="13"/>
    <n v="40031"/>
    <s v="RELACIONAMENTO (Administrativo)"/>
    <x v="1"/>
    <x v="4"/>
    <x v="2"/>
    <x v="2"/>
    <x v="15"/>
    <x v="15"/>
  </r>
  <r>
    <x v="4"/>
    <s v="SODEXO PASS DO BRASIL SERVICOS E COMERCIO S.A."/>
    <x v="10"/>
    <d v="2024-06-24T00:00:00"/>
    <d v="2024-06-26T00:00:00"/>
    <s v="'35535262"/>
    <s v="1 | 1"/>
    <x v="6"/>
    <x v="0"/>
    <n v="-517.5"/>
    <x v="100"/>
    <x v="99"/>
    <s v="REF. PEDIDO VA MENSAL JUL/2024 - EKO"/>
    <x v="9"/>
    <x v="1"/>
    <x v="0"/>
    <n v="8006"/>
    <x v="10"/>
    <n v="80061"/>
    <s v="TECNOLOGIA DA INFORMAÇÃO (Administrativo)"/>
    <x v="1"/>
    <x v="4"/>
    <x v="2"/>
    <x v="2"/>
    <x v="15"/>
    <x v="15"/>
  </r>
  <r>
    <x v="4"/>
    <s v="SODEXO PASS DO BRASIL SERVICOS E COMERCIO S.A."/>
    <x v="10"/>
    <d v="2024-06-24T00:00:00"/>
    <d v="2024-06-26T00:00:00"/>
    <s v="'35535262"/>
    <s v="1 | 1"/>
    <x v="6"/>
    <x v="0"/>
    <n v="-517.5"/>
    <x v="100"/>
    <x v="99"/>
    <s v="REF. PEDIDO VA MENSAL JUL/2024 - EKO"/>
    <x v="20"/>
    <x v="1"/>
    <x v="0"/>
    <n v="3004"/>
    <x v="27"/>
    <n v="30041"/>
    <s v="FATURAMENTO (Administrativo)"/>
    <x v="1"/>
    <x v="4"/>
    <x v="2"/>
    <x v="2"/>
    <x v="15"/>
    <x v="15"/>
  </r>
  <r>
    <x v="4"/>
    <s v="SODEXO PASS DO BRASIL SERVICOS E COMERCIO S.A."/>
    <x v="10"/>
    <d v="2024-06-24T00:00:00"/>
    <d v="2024-06-26T00:00:00"/>
    <s v="'35535262"/>
    <s v="1 | 1"/>
    <x v="6"/>
    <x v="0"/>
    <n v="-517.5"/>
    <x v="100"/>
    <x v="99"/>
    <s v="REF. PEDIDO VA MENSAL JUL/2024 - EKO"/>
    <x v="8"/>
    <x v="1"/>
    <x v="0"/>
    <n v="3006"/>
    <x v="8"/>
    <n v="30061"/>
    <s v="RECURSOS HUMANOS (Administrativo)"/>
    <x v="1"/>
    <x v="4"/>
    <x v="2"/>
    <x v="2"/>
    <x v="15"/>
    <x v="15"/>
  </r>
  <r>
    <x v="4"/>
    <s v="SODEXO PASS DO BRASIL SERVICOS E COMERCIO S.A."/>
    <x v="10"/>
    <d v="2024-06-24T00:00:00"/>
    <d v="2024-06-26T00:00:00"/>
    <s v="'35535262"/>
    <s v="1 | 1"/>
    <x v="6"/>
    <x v="0"/>
    <n v="-517.5"/>
    <x v="100"/>
    <x v="99"/>
    <s v="REF. PEDIDO VA MENSAL JUL/2024 - EKO"/>
    <x v="2"/>
    <x v="2"/>
    <x v="0"/>
    <n v="5005"/>
    <x v="32"/>
    <n v="50057"/>
    <s v="SEGURANÇA DO TRABALHO (Comum)"/>
    <x v="1"/>
    <x v="4"/>
    <x v="2"/>
    <x v="2"/>
    <x v="15"/>
    <x v="15"/>
  </r>
  <r>
    <x v="4"/>
    <s v="SODEXO PASS DO BRASIL SERVICOS E COMERCIO S.A."/>
    <x v="10"/>
    <d v="2024-06-24T00:00:00"/>
    <d v="2024-06-26T00:00:00"/>
    <s v="'35535262"/>
    <s v="1 | 1"/>
    <x v="6"/>
    <x v="0"/>
    <n v="-360"/>
    <x v="100"/>
    <x v="99"/>
    <s v="REF. PEDIDO VA MENSAL JUL/2024 - EKO"/>
    <x v="21"/>
    <x v="1"/>
    <x v="0"/>
    <n v="8003"/>
    <x v="28"/>
    <n v="80031"/>
    <s v="QUALIDADE E PROCESSOS (Administrativo)"/>
    <x v="1"/>
    <x v="4"/>
    <x v="2"/>
    <x v="2"/>
    <x v="15"/>
    <x v="15"/>
  </r>
  <r>
    <x v="4"/>
    <s v="SODEXO PASS DO BRASIL SERVICOS E COMERCIO S.A."/>
    <x v="10"/>
    <d v="2024-06-24T00:00:00"/>
    <d v="2024-06-26T00:00:00"/>
    <s v="'35535262"/>
    <s v="1 | 1"/>
    <x v="6"/>
    <x v="0"/>
    <n v="-22.5"/>
    <x v="100"/>
    <x v="99"/>
    <s v="REF. PEDIDO VA MENSAL JUL/2024 - EKO"/>
    <x v="16"/>
    <x v="1"/>
    <x v="0"/>
    <n v="3002"/>
    <x v="19"/>
    <n v="30021"/>
    <s v="FINANCEIRO (Administrativo)"/>
    <x v="1"/>
    <x v="4"/>
    <x v="2"/>
    <x v="2"/>
    <x v="15"/>
    <x v="15"/>
  </r>
  <r>
    <x v="4"/>
    <s v="SODEXO PASS DO BRASIL SERVICOS E COMERCIO S.A."/>
    <x v="10"/>
    <d v="2024-06-26T00:00:00"/>
    <d v="2024-06-28T00:00:00"/>
    <s v="'35594749"/>
    <s v="1 | 1"/>
    <x v="6"/>
    <x v="0"/>
    <n v="-2131.7800000000002"/>
    <x v="100"/>
    <x v="99"/>
    <s v="PEDIDO VA  COMPLEMENTAR MENSAL JULHO -EKO"/>
    <x v="6"/>
    <x v="2"/>
    <x v="0"/>
    <n v="6001"/>
    <x v="6"/>
    <n v="60012"/>
    <s v="OPERACIONAL (Extraordinário)"/>
    <x v="1"/>
    <x v="4"/>
    <x v="2"/>
    <x v="2"/>
    <x v="15"/>
    <x v="15"/>
  </r>
  <r>
    <x v="4"/>
    <s v="SODEXO PASS DO BRASIL SERVICOS E COMERCIO S.A."/>
    <x v="10"/>
    <d v="2024-06-26T00:00:00"/>
    <d v="2024-06-28T00:00:00"/>
    <s v="'35594749"/>
    <s v="1 | 1"/>
    <x v="6"/>
    <x v="0"/>
    <n v="-654.08000000000004"/>
    <x v="100"/>
    <x v="99"/>
    <s v="PEDIDO VA  COMPLEMENTAR MENSAL JULHO -EKO"/>
    <x v="6"/>
    <x v="2"/>
    <x v="0"/>
    <n v="6001"/>
    <x v="6"/>
    <n v="60015"/>
    <s v="OPERACIONAL (Químico e Biológico)"/>
    <x v="1"/>
    <x v="4"/>
    <x v="2"/>
    <x v="2"/>
    <x v="15"/>
    <x v="15"/>
  </r>
  <r>
    <x v="4"/>
    <s v="SODEXO PASS DO BRASIL SERVICOS E COMERCIO S.A."/>
    <x v="10"/>
    <d v="2024-07-09T00:00:00"/>
    <d v="2024-07-11T00:00:00"/>
    <s v="'35701669"/>
    <s v="1 | 1"/>
    <x v="6"/>
    <x v="0"/>
    <n v="-5045.76"/>
    <x v="100"/>
    <x v="99"/>
    <s v="PEDIDO VA MENSAL JULHO 2024 NOVO  - EKO"/>
    <x v="6"/>
    <x v="2"/>
    <x v="0"/>
    <n v="6001"/>
    <x v="6"/>
    <n v="60012"/>
    <s v="OPERACIONAL (Extraordinário)"/>
    <x v="1"/>
    <x v="4"/>
    <x v="2"/>
    <x v="2"/>
    <x v="15"/>
    <x v="15"/>
  </r>
  <r>
    <x v="4"/>
    <s v="SODEXO PASS DO BRASIL SERVICOS E COMERCIO S.A."/>
    <x v="10"/>
    <d v="2024-07-09T00:00:00"/>
    <d v="2024-07-11T00:00:00"/>
    <s v="'35701669"/>
    <s v="1 | 1"/>
    <x v="6"/>
    <x v="0"/>
    <n v="0"/>
    <x v="100"/>
    <x v="99"/>
    <s v="PEDIDO VA MENSAL JULHO 2024 NOVO  - EKO"/>
    <x v="6"/>
    <x v="2"/>
    <x v="0"/>
    <n v="6001"/>
    <x v="6"/>
    <n v="60015"/>
    <s v="OPERACIONAL (Químico e Biológico)"/>
    <x v="1"/>
    <x v="4"/>
    <x v="2"/>
    <x v="2"/>
    <x v="15"/>
    <x v="15"/>
  </r>
  <r>
    <x v="4"/>
    <s v="SODEXO PASS DO BRASIL SERVICOS E COMERCIO S.A."/>
    <x v="10"/>
    <d v="2024-07-15T00:00:00"/>
    <d v="2024-07-17T00:00:00"/>
    <s v="'35745079"/>
    <s v="1 | 1"/>
    <x v="6"/>
    <x v="0"/>
    <n v="-130"/>
    <x v="100"/>
    <x v="99"/>
    <s v="PEDIDO VA MENSAL JULHO EKO - LAIS GEHRT DE ASSIS"/>
    <x v="20"/>
    <x v="1"/>
    <x v="0"/>
    <n v="3004"/>
    <x v="27"/>
    <n v="30041"/>
    <s v="FATURAMENTO (Administrativo)"/>
    <x v="1"/>
    <x v="4"/>
    <x v="2"/>
    <x v="2"/>
    <x v="15"/>
    <x v="15"/>
  </r>
  <r>
    <x v="4"/>
    <s v="SODEXO PASS DO BRASIL SERVICOS E COMERCIO S.A."/>
    <x v="10"/>
    <d v="2024-07-23T00:00:00"/>
    <d v="2024-07-25T00:00:00"/>
    <s v="'1029842"/>
    <s v="1 | 1"/>
    <x v="6"/>
    <x v="0"/>
    <n v="-567.52"/>
    <x v="100"/>
    <x v="99"/>
    <s v="REF. PEDIDO VA  MENSAL JULHO 2024 NOVOS  - EKO"/>
    <x v="6"/>
    <x v="2"/>
    <x v="0"/>
    <n v="6001"/>
    <x v="6"/>
    <n v="60012"/>
    <s v="OPERACIONAL (Extraordinário)"/>
    <x v="1"/>
    <x v="4"/>
    <x v="2"/>
    <x v="2"/>
    <x v="15"/>
    <x v="15"/>
  </r>
  <r>
    <x v="4"/>
    <s v="SODEXO PASS DO BRASIL SERVICOS E COMERCIO S.A."/>
    <x v="10"/>
    <d v="2024-07-23T00:00:00"/>
    <d v="2024-07-25T00:00:00"/>
    <s v="'1029842"/>
    <s v="1 | 1"/>
    <x v="6"/>
    <x v="0"/>
    <n v="-193.76"/>
    <x v="100"/>
    <x v="99"/>
    <s v="REF. PEDIDO VA  MENSAL JULHO 2024 NOVOS  - EKO"/>
    <x v="6"/>
    <x v="2"/>
    <x v="0"/>
    <n v="6001"/>
    <x v="6"/>
    <n v="60014"/>
    <s v="OPERACIONAL (Reciclável)"/>
    <x v="1"/>
    <x v="4"/>
    <x v="2"/>
    <x v="2"/>
    <x v="15"/>
    <x v="15"/>
  </r>
  <r>
    <x v="4"/>
    <s v="SODEXO PASS DO BRASIL SERVICOS E COMERCIO S.A."/>
    <x v="10"/>
    <d v="2024-07-29T00:00:00"/>
    <d v="2024-07-30T00:00:00"/>
    <s v="'1030030"/>
    <s v="1 | 1"/>
    <x v="6"/>
    <x v="0"/>
    <n v="-90"/>
    <x v="100"/>
    <x v="99"/>
    <s v="PEDIDO VA - LUIZ FERNANDO DA SILVA ANTONIO "/>
    <x v="6"/>
    <x v="2"/>
    <x v="0"/>
    <n v="6001"/>
    <x v="6"/>
    <n v="60012"/>
    <s v="OPERACIONAL (Extraordinário)"/>
    <x v="1"/>
    <x v="4"/>
    <x v="2"/>
    <x v="2"/>
    <x v="15"/>
    <x v="15"/>
  </r>
  <r>
    <x v="4"/>
    <s v="SODEXO PASS DO BRASIL SERVICOS E COMERCIO S.A."/>
    <x v="10"/>
    <d v="2024-07-29T00:00:00"/>
    <d v="2024-07-30T00:00:00"/>
    <s v="'1030030"/>
    <s v="1 | 1"/>
    <x v="6"/>
    <x v="0"/>
    <n v="0"/>
    <x v="100"/>
    <x v="99"/>
    <s v="PEDIDO VA - LUIZ FERNANDO DA SILVA ANTONIO "/>
    <x v="6"/>
    <x v="2"/>
    <x v="0"/>
    <n v="6001"/>
    <x v="6"/>
    <n v="60014"/>
    <s v="OPERACIONAL (Reciclável)"/>
    <x v="1"/>
    <x v="4"/>
    <x v="2"/>
    <x v="2"/>
    <x v="15"/>
    <x v="15"/>
  </r>
  <r>
    <x v="4"/>
    <s v="SODEXO PASS DO BRASIL SERVICOS E COMERCIO S.A."/>
    <x v="10"/>
    <d v="2024-07-31T00:00:00"/>
    <d v="2024-08-02T00:00:00"/>
    <s v="'1030305"/>
    <s v="1 | 1"/>
    <x v="6"/>
    <x v="0"/>
    <n v="-382.5"/>
    <x v="100"/>
    <x v="99"/>
    <s v="PEDIDO VA COMPLEMENTAR MENSAL AGOSTO  2024  - EKO"/>
    <x v="6"/>
    <x v="2"/>
    <x v="0"/>
    <n v="6001"/>
    <x v="6"/>
    <n v="60012"/>
    <s v="OPERACIONAL (Extraordinário)"/>
    <x v="1"/>
    <x v="4"/>
    <x v="2"/>
    <x v="2"/>
    <x v="15"/>
    <x v="15"/>
  </r>
  <r>
    <x v="4"/>
    <s v="SODEXO PASS DO BRASIL SERVICOS E COMERCIO S.A."/>
    <x v="10"/>
    <d v="2024-07-31T00:00:00"/>
    <d v="2024-08-02T00:00:00"/>
    <s v="'1030305"/>
    <s v="1 | 1"/>
    <x v="6"/>
    <x v="0"/>
    <n v="-382.5"/>
    <x v="100"/>
    <x v="99"/>
    <s v="PEDIDO VA COMPLEMENTAR MENSAL AGOSTO  2024  - EKO"/>
    <x v="6"/>
    <x v="2"/>
    <x v="0"/>
    <n v="6001"/>
    <x v="6"/>
    <n v="60014"/>
    <s v="OPERACIONAL (Reciclável)"/>
    <x v="1"/>
    <x v="4"/>
    <x v="2"/>
    <x v="2"/>
    <x v="15"/>
    <x v="15"/>
  </r>
  <r>
    <x v="4"/>
    <s v="SODEXO PASS DO BRASIL SERVICOS E COMERCIO S.A."/>
    <x v="10"/>
    <d v="2024-07-31T00:00:00"/>
    <d v="2024-08-02T00:00:00"/>
    <s v="'1030306"/>
    <s v="1 | 1"/>
    <x v="6"/>
    <x v="0"/>
    <n v="-193.76"/>
    <x v="100"/>
    <x v="99"/>
    <s v="PEDIDO VA COMPLEMENTAR MENSAL AGOSTO 2024 - JOAO VITOR RANGEL DA COSTA"/>
    <x v="6"/>
    <x v="2"/>
    <x v="0"/>
    <n v="6001"/>
    <x v="6"/>
    <n v="60012"/>
    <s v="OPERACIONAL (Extraordinário)"/>
    <x v="1"/>
    <x v="4"/>
    <x v="2"/>
    <x v="2"/>
    <x v="15"/>
    <x v="15"/>
  </r>
  <r>
    <x v="4"/>
    <s v="SODEXO PASS DO BRASIL SERVICOS E COMERCIO S.A."/>
    <x v="10"/>
    <d v="2024-07-31T00:00:00"/>
    <d v="2024-08-02T00:00:00"/>
    <s v="'1030306"/>
    <s v="1 | 1"/>
    <x v="6"/>
    <x v="0"/>
    <n v="0"/>
    <x v="100"/>
    <x v="99"/>
    <s v="PEDIDO VA COMPLEMENTAR MENSAL AGOSTO 2024 - JOAO VITOR RANGEL DA COSTA"/>
    <x v="6"/>
    <x v="2"/>
    <x v="0"/>
    <n v="6001"/>
    <x v="6"/>
    <n v="60014"/>
    <s v="OPERACIONAL (Reciclável)"/>
    <x v="1"/>
    <x v="4"/>
    <x v="2"/>
    <x v="2"/>
    <x v="15"/>
    <x v="15"/>
  </r>
  <r>
    <x v="4"/>
    <s v="SODEXO PASS DO BRASIL SERVICOS E COMERCIO S.A."/>
    <x v="11"/>
    <d v="2024-07-25T00:00:00"/>
    <d v="2024-07-30T00:00:00"/>
    <s v="'35863918"/>
    <s v="1 | 1"/>
    <x v="6"/>
    <x v="0"/>
    <n v="-143930.76"/>
    <x v="100"/>
    <x v="99"/>
    <s v="PEDIDO VA MENSAL AGOSTO 2024 - EKO "/>
    <x v="6"/>
    <x v="2"/>
    <x v="0"/>
    <n v="6001"/>
    <x v="6"/>
    <n v="60012"/>
    <s v="OPERACIONAL (Extraordinário)"/>
    <x v="1"/>
    <x v="4"/>
    <x v="2"/>
    <x v="2"/>
    <x v="15"/>
    <x v="15"/>
  </r>
  <r>
    <x v="4"/>
    <s v="SODEXO PASS DO BRASIL SERVICOS E COMERCIO S.A."/>
    <x v="11"/>
    <d v="2024-07-25T00:00:00"/>
    <d v="2024-07-30T00:00:00"/>
    <s v="'35863918"/>
    <s v="1 | 1"/>
    <x v="6"/>
    <x v="0"/>
    <n v="-15252.06"/>
    <x v="100"/>
    <x v="99"/>
    <s v="PEDIDO VA MENSAL AGOSTO 2024 - EKO "/>
    <x v="6"/>
    <x v="2"/>
    <x v="0"/>
    <n v="6001"/>
    <x v="6"/>
    <n v="60015"/>
    <s v="OPERACIONAL (Químico e Biológico)"/>
    <x v="1"/>
    <x v="4"/>
    <x v="2"/>
    <x v="2"/>
    <x v="15"/>
    <x v="15"/>
  </r>
  <r>
    <x v="4"/>
    <s v="SODEXO PASS DO BRASIL SERVICOS E COMERCIO S.A."/>
    <x v="11"/>
    <d v="2024-07-25T00:00:00"/>
    <d v="2024-07-30T00:00:00"/>
    <s v="'35863918"/>
    <s v="1 | 1"/>
    <x v="6"/>
    <x v="0"/>
    <n v="-7653.52"/>
    <x v="100"/>
    <x v="99"/>
    <s v="PEDIDO VA MENSAL AGOSTO 2024 - EKO "/>
    <x v="6"/>
    <x v="2"/>
    <x v="0"/>
    <n v="6001"/>
    <x v="6"/>
    <n v="60013"/>
    <s v="OPERACIONAL (Poli e Rollon)"/>
    <x v="1"/>
    <x v="4"/>
    <x v="2"/>
    <x v="2"/>
    <x v="15"/>
    <x v="15"/>
  </r>
  <r>
    <x v="4"/>
    <s v="SODEXO PASS DO BRASIL SERVICOS E COMERCIO S.A."/>
    <x v="11"/>
    <d v="2024-07-25T00:00:00"/>
    <d v="2024-07-30T00:00:00"/>
    <s v="'35863918"/>
    <s v="1 | 1"/>
    <x v="6"/>
    <x v="0"/>
    <n v="-4912.5"/>
    <x v="100"/>
    <x v="99"/>
    <s v="PEDIDO VA MENSAL AGOSTO 2024 - EKO "/>
    <x v="6"/>
    <x v="2"/>
    <x v="0"/>
    <n v="6002"/>
    <x v="9"/>
    <n v="60027"/>
    <s v="OPERACIONAL ADM (Comum)"/>
    <x v="1"/>
    <x v="4"/>
    <x v="2"/>
    <x v="2"/>
    <x v="15"/>
    <x v="15"/>
  </r>
  <r>
    <x v="4"/>
    <s v="SODEXO PASS DO BRASIL SERVICOS E COMERCIO S.A."/>
    <x v="11"/>
    <d v="2024-07-25T00:00:00"/>
    <d v="2024-07-30T00:00:00"/>
    <s v="'35863918"/>
    <s v="1 | 1"/>
    <x v="6"/>
    <x v="0"/>
    <n v="-4261.7"/>
    <x v="100"/>
    <x v="99"/>
    <s v="PEDIDO VA MENSAL AGOSTO 2024 - EKO "/>
    <x v="6"/>
    <x v="2"/>
    <x v="0"/>
    <n v="6001"/>
    <x v="6"/>
    <n v="60014"/>
    <s v="OPERACIONAL (Reciclável)"/>
    <x v="1"/>
    <x v="4"/>
    <x v="2"/>
    <x v="2"/>
    <x v="15"/>
    <x v="15"/>
  </r>
  <r>
    <x v="4"/>
    <s v="SODEXO PASS DO BRASIL SERVICOS E COMERCIO S.A."/>
    <x v="11"/>
    <d v="2024-07-25T00:00:00"/>
    <d v="2024-07-30T00:00:00"/>
    <s v="'35863918"/>
    <s v="1 | 1"/>
    <x v="6"/>
    <x v="0"/>
    <n v="-3490.02"/>
    <x v="100"/>
    <x v="99"/>
    <s v="PEDIDO VA MENSAL AGOSTO 2024 - EKO "/>
    <x v="6"/>
    <x v="2"/>
    <x v="0"/>
    <n v="6002"/>
    <x v="9"/>
    <n v="60022"/>
    <s v="OPERACIONAL ADM (Extraordinário)"/>
    <x v="1"/>
    <x v="4"/>
    <x v="2"/>
    <x v="2"/>
    <x v="15"/>
    <x v="15"/>
  </r>
  <r>
    <x v="4"/>
    <s v="SODEXO PASS DO BRASIL SERVICOS E COMERCIO S.A."/>
    <x v="11"/>
    <d v="2024-07-25T00:00:00"/>
    <d v="2024-07-30T00:00:00"/>
    <s v="'35863918"/>
    <s v="1 | 1"/>
    <x v="6"/>
    <x v="0"/>
    <n v="-1140"/>
    <x v="100"/>
    <x v="99"/>
    <s v="PEDIDO VA MENSAL AGOSTO 2024 - EKO "/>
    <x v="14"/>
    <x v="1"/>
    <x v="0"/>
    <n v="8001"/>
    <x v="17"/>
    <n v="80011"/>
    <s v="MARKETING (Administrativo)"/>
    <x v="1"/>
    <x v="4"/>
    <x v="2"/>
    <x v="2"/>
    <x v="15"/>
    <x v="15"/>
  </r>
  <r>
    <x v="4"/>
    <s v="SODEXO PASS DO BRASIL SERVICOS E COMERCIO S.A."/>
    <x v="11"/>
    <d v="2024-07-25T00:00:00"/>
    <d v="2024-07-30T00:00:00"/>
    <s v="'35863918"/>
    <s v="1 | 1"/>
    <x v="6"/>
    <x v="0"/>
    <n v="-990"/>
    <x v="100"/>
    <x v="99"/>
    <s v="PEDIDO VA MENSAL AGOSTO 2024 - EKO "/>
    <x v="4"/>
    <x v="1"/>
    <x v="0"/>
    <n v="8002"/>
    <x v="4"/>
    <n v="80021"/>
    <s v="JURÍDICO (Administrativo)"/>
    <x v="1"/>
    <x v="4"/>
    <x v="2"/>
    <x v="2"/>
    <x v="15"/>
    <x v="15"/>
  </r>
  <r>
    <x v="4"/>
    <s v="SODEXO PASS DO BRASIL SERVICOS E COMERCIO S.A."/>
    <x v="11"/>
    <d v="2024-07-25T00:00:00"/>
    <d v="2024-07-30T00:00:00"/>
    <s v="'35863918"/>
    <s v="1 | 1"/>
    <x v="6"/>
    <x v="0"/>
    <n v="-715"/>
    <x v="100"/>
    <x v="99"/>
    <s v="PEDIDO VA MENSAL AGOSTO 2024 - EKO "/>
    <x v="18"/>
    <x v="1"/>
    <x v="0"/>
    <n v="5002"/>
    <x v="21"/>
    <n v="50021"/>
    <s v="MANIFESTO (Administrativo)"/>
    <x v="1"/>
    <x v="4"/>
    <x v="2"/>
    <x v="2"/>
    <x v="15"/>
    <x v="15"/>
  </r>
  <r>
    <x v="4"/>
    <s v="SODEXO PASS DO BRASIL SERVICOS E COMERCIO S.A."/>
    <x v="11"/>
    <d v="2024-07-25T00:00:00"/>
    <d v="2024-07-30T00:00:00"/>
    <s v="'35863918"/>
    <s v="1 | 1"/>
    <x v="6"/>
    <x v="0"/>
    <n v="-715"/>
    <x v="100"/>
    <x v="99"/>
    <s v="PEDIDO VA MENSAL AGOSTO 2024 - EKO "/>
    <x v="20"/>
    <x v="1"/>
    <x v="0"/>
    <n v="3004"/>
    <x v="27"/>
    <n v="30041"/>
    <s v="FATURAMENTO (Administrativo)"/>
    <x v="1"/>
    <x v="4"/>
    <x v="2"/>
    <x v="2"/>
    <x v="15"/>
    <x v="15"/>
  </r>
  <r>
    <x v="4"/>
    <s v="SODEXO PASS DO BRASIL SERVICOS E COMERCIO S.A."/>
    <x v="11"/>
    <d v="2024-07-25T00:00:00"/>
    <d v="2024-07-30T00:00:00"/>
    <s v="'35863918"/>
    <s v="1 | 1"/>
    <x v="6"/>
    <x v="0"/>
    <n v="-660"/>
    <x v="100"/>
    <x v="99"/>
    <s v="PEDIDO VA MENSAL AGOSTO 2024 - EKO "/>
    <x v="6"/>
    <x v="2"/>
    <x v="0"/>
    <n v="6002"/>
    <x v="9"/>
    <n v="60023"/>
    <s v="OPERACIONAL ADM (Poli e Rollon)"/>
    <x v="1"/>
    <x v="4"/>
    <x v="2"/>
    <x v="2"/>
    <x v="15"/>
    <x v="15"/>
  </r>
  <r>
    <x v="4"/>
    <s v="SODEXO PASS DO BRASIL SERVICOS E COMERCIO S.A."/>
    <x v="11"/>
    <d v="2024-07-25T00:00:00"/>
    <d v="2024-07-30T00:00:00"/>
    <s v="'35863918"/>
    <s v="1 | 1"/>
    <x v="6"/>
    <x v="0"/>
    <n v="-602.5"/>
    <x v="100"/>
    <x v="99"/>
    <s v="PEDIDO VA MENSAL AGOSTO 2024 - EKO "/>
    <x v="15"/>
    <x v="1"/>
    <x v="0"/>
    <n v="3005"/>
    <x v="18"/>
    <n v="30051"/>
    <s v="DEPARTAMENTO PESSOAL (Administrativo)"/>
    <x v="1"/>
    <x v="4"/>
    <x v="2"/>
    <x v="2"/>
    <x v="15"/>
    <x v="15"/>
  </r>
  <r>
    <x v="4"/>
    <s v="SODEXO PASS DO BRASIL SERVICOS E COMERCIO S.A."/>
    <x v="11"/>
    <d v="2024-07-25T00:00:00"/>
    <d v="2024-07-30T00:00:00"/>
    <s v="'35863918"/>
    <s v="1 | 1"/>
    <x v="6"/>
    <x v="0"/>
    <n v="-585"/>
    <x v="100"/>
    <x v="99"/>
    <s v="PEDIDO VA MENSAL AGOSTO 2024 - EKO "/>
    <x v="7"/>
    <x v="2"/>
    <x v="0"/>
    <n v="3008"/>
    <x v="26"/>
    <n v="30087"/>
    <s v="ALMOXARIFADO (Comum)"/>
    <x v="1"/>
    <x v="4"/>
    <x v="2"/>
    <x v="2"/>
    <x v="15"/>
    <x v="15"/>
  </r>
  <r>
    <x v="4"/>
    <s v="SODEXO PASS DO BRASIL SERVICOS E COMERCIO S.A."/>
    <x v="11"/>
    <d v="2024-07-25T00:00:00"/>
    <d v="2024-07-30T00:00:00"/>
    <s v="'35863918"/>
    <s v="1 | 1"/>
    <x v="6"/>
    <x v="0"/>
    <n v="-495"/>
    <x v="100"/>
    <x v="99"/>
    <s v="PEDIDO VA MENSAL AGOSTO 2024 - EKO "/>
    <x v="10"/>
    <x v="2"/>
    <x v="0"/>
    <n v="7001"/>
    <x v="11"/>
    <n v="70017"/>
    <s v="OFICINA (Comum)"/>
    <x v="1"/>
    <x v="4"/>
    <x v="2"/>
    <x v="2"/>
    <x v="15"/>
    <x v="15"/>
  </r>
  <r>
    <x v="4"/>
    <s v="SODEXO PASS DO BRASIL SERVICOS E COMERCIO S.A."/>
    <x v="11"/>
    <d v="2024-07-25T00:00:00"/>
    <d v="2024-07-30T00:00:00"/>
    <s v="'35863918"/>
    <s v="1 | 1"/>
    <x v="6"/>
    <x v="0"/>
    <n v="-495"/>
    <x v="100"/>
    <x v="99"/>
    <s v="PEDIDO VA MENSAL AGOSTO 2024 - EKO "/>
    <x v="16"/>
    <x v="1"/>
    <x v="0"/>
    <n v="3002"/>
    <x v="19"/>
    <n v="30021"/>
    <s v="FINANCEIRO (Administrativo)"/>
    <x v="1"/>
    <x v="4"/>
    <x v="2"/>
    <x v="2"/>
    <x v="15"/>
    <x v="15"/>
  </r>
  <r>
    <x v="4"/>
    <s v="SODEXO PASS DO BRASIL SERVICOS E COMERCIO S.A."/>
    <x v="11"/>
    <d v="2024-07-25T00:00:00"/>
    <d v="2024-07-30T00:00:00"/>
    <s v="'35863918"/>
    <s v="1 | 1"/>
    <x v="6"/>
    <x v="0"/>
    <n v="-495"/>
    <x v="100"/>
    <x v="99"/>
    <s v="PEDIDO VA MENSAL AGOSTO 2024 - EKO "/>
    <x v="9"/>
    <x v="1"/>
    <x v="0"/>
    <n v="8006"/>
    <x v="10"/>
    <n v="80061"/>
    <s v="TECNOLOGIA DA INFORMAÇÃO (Administrativo)"/>
    <x v="1"/>
    <x v="4"/>
    <x v="2"/>
    <x v="2"/>
    <x v="15"/>
    <x v="15"/>
  </r>
  <r>
    <x v="4"/>
    <s v="SODEXO PASS DO BRASIL SERVICOS E COMERCIO S.A."/>
    <x v="11"/>
    <d v="2024-07-25T00:00:00"/>
    <d v="2024-07-30T00:00:00"/>
    <s v="'35863918"/>
    <s v="1 | 1"/>
    <x v="6"/>
    <x v="0"/>
    <n v="-495"/>
    <x v="100"/>
    <x v="99"/>
    <s v="PEDIDO VA MENSAL AGOSTO 2024 - EKO "/>
    <x v="11"/>
    <x v="1"/>
    <x v="0"/>
    <n v="3003"/>
    <x v="12"/>
    <n v="30031"/>
    <s v="COBRANÇA (Administrativo)"/>
    <x v="1"/>
    <x v="4"/>
    <x v="2"/>
    <x v="2"/>
    <x v="15"/>
    <x v="15"/>
  </r>
  <r>
    <x v="4"/>
    <s v="SODEXO PASS DO BRASIL SERVICOS E COMERCIO S.A."/>
    <x v="11"/>
    <d v="2024-07-25T00:00:00"/>
    <d v="2024-07-30T00:00:00"/>
    <s v="'35863918"/>
    <s v="1 | 1"/>
    <x v="6"/>
    <x v="0"/>
    <n v="-495"/>
    <x v="100"/>
    <x v="99"/>
    <s v="PEDIDO VA MENSAL AGOSTO 2024 - EKO "/>
    <x v="8"/>
    <x v="1"/>
    <x v="0"/>
    <n v="3006"/>
    <x v="8"/>
    <n v="30061"/>
    <s v="RECURSOS HUMANOS (Administrativo)"/>
    <x v="1"/>
    <x v="4"/>
    <x v="2"/>
    <x v="2"/>
    <x v="15"/>
    <x v="15"/>
  </r>
  <r>
    <x v="4"/>
    <s v="SODEXO PASS DO BRASIL SERVICOS E COMERCIO S.A."/>
    <x v="11"/>
    <d v="2024-07-25T00:00:00"/>
    <d v="2024-07-30T00:00:00"/>
    <s v="'35863918"/>
    <s v="1 | 1"/>
    <x v="6"/>
    <x v="0"/>
    <n v="-495"/>
    <x v="100"/>
    <x v="99"/>
    <s v="PEDIDO VA MENSAL AGOSTO 2024 - EKO "/>
    <x v="2"/>
    <x v="2"/>
    <x v="0"/>
    <n v="5005"/>
    <x v="32"/>
    <n v="50057"/>
    <s v="SEGURANÇA DO TRABALHO (Comum)"/>
    <x v="1"/>
    <x v="4"/>
    <x v="2"/>
    <x v="2"/>
    <x v="15"/>
    <x v="15"/>
  </r>
  <r>
    <x v="4"/>
    <s v="SODEXO PASS DO BRASIL SERVICOS E COMERCIO S.A."/>
    <x v="11"/>
    <d v="2024-07-25T00:00:00"/>
    <d v="2024-07-30T00:00:00"/>
    <s v="'35863918"/>
    <s v="1 | 1"/>
    <x v="6"/>
    <x v="0"/>
    <n v="-157.5"/>
    <x v="100"/>
    <x v="99"/>
    <s v="PEDIDO VA MENSAL AGOSTO 2024 - EKO "/>
    <x v="21"/>
    <x v="1"/>
    <x v="0"/>
    <n v="8003"/>
    <x v="28"/>
    <n v="80031"/>
    <s v="QUALIDADE E PROCESSOS (Administrativo)"/>
    <x v="1"/>
    <x v="4"/>
    <x v="2"/>
    <x v="2"/>
    <x v="15"/>
    <x v="15"/>
  </r>
  <r>
    <x v="4"/>
    <s v="SODEXO PASS DO BRASIL SERVICOS E COMERCIO S.A."/>
    <x v="11"/>
    <d v="2024-07-25T00:00:00"/>
    <d v="2024-07-30T00:00:00"/>
    <s v="'35863918"/>
    <s v="1 | 1"/>
    <x v="6"/>
    <x v="0"/>
    <n v="0"/>
    <x v="100"/>
    <x v="99"/>
    <s v="PEDIDO VA MENSAL AGOSTO 2024 - EKO "/>
    <x v="12"/>
    <x v="1"/>
    <x v="0"/>
    <n v="4003"/>
    <x v="13"/>
    <n v="40031"/>
    <s v="RELACIONAMENTO (Administrativo)"/>
    <x v="1"/>
    <x v="4"/>
    <x v="2"/>
    <x v="2"/>
    <x v="15"/>
    <x v="15"/>
  </r>
  <r>
    <x v="4"/>
    <s v="SODEXO PASS DO BRASIL SERVICOS E COMERCIO S.A."/>
    <x v="11"/>
    <d v="2024-08-14T00:00:00"/>
    <d v="2024-08-16T00:00:00"/>
    <s v="'1031036"/>
    <s v="1 | 1"/>
    <x v="6"/>
    <x v="0"/>
    <n v="-6831.58"/>
    <x v="100"/>
    <x v="99"/>
    <s v="PEDIDO VA MENSAL AGOSTO 2024 NOVOS - EKO"/>
    <x v="6"/>
    <x v="2"/>
    <x v="0"/>
    <n v="6001"/>
    <x v="6"/>
    <n v="60012"/>
    <s v="OPERACIONAL (Extraordinário)"/>
    <x v="1"/>
    <x v="4"/>
    <x v="2"/>
    <x v="2"/>
    <x v="15"/>
    <x v="15"/>
  </r>
  <r>
    <x v="4"/>
    <s v="SODEXO PASS DO BRASIL SERVICOS E COMERCIO S.A."/>
    <x v="11"/>
    <d v="2024-08-14T00:00:00"/>
    <d v="2024-08-16T00:00:00"/>
    <s v="'1031036"/>
    <s v="1 | 1"/>
    <x v="6"/>
    <x v="0"/>
    <n v="-794.24"/>
    <x v="100"/>
    <x v="99"/>
    <s v="PEDIDO VA MENSAL AGOSTO 2024 NOVOS - EKO"/>
    <x v="6"/>
    <x v="2"/>
    <x v="0"/>
    <n v="6001"/>
    <x v="6"/>
    <n v="60015"/>
    <s v="OPERACIONAL (Químico e Biológico)"/>
    <x v="1"/>
    <x v="4"/>
    <x v="2"/>
    <x v="2"/>
    <x v="15"/>
    <x v="15"/>
  </r>
  <r>
    <x v="4"/>
    <s v="SODEXO PASS DO BRASIL SERVICOS E COMERCIO S.A."/>
    <x v="11"/>
    <d v="2024-08-14T00:00:00"/>
    <d v="2024-08-16T00:00:00"/>
    <s v="'1031036"/>
    <s v="1 | 1"/>
    <x v="6"/>
    <x v="0"/>
    <n v="-382.5"/>
    <x v="100"/>
    <x v="99"/>
    <s v="PEDIDO VA MENSAL AGOSTO 2024 NOVOS - EKO"/>
    <x v="6"/>
    <x v="2"/>
    <x v="0"/>
    <n v="6001"/>
    <x v="6"/>
    <n v="60013"/>
    <s v="OPERACIONAL (Poli e Rollon)"/>
    <x v="1"/>
    <x v="4"/>
    <x v="2"/>
    <x v="2"/>
    <x v="15"/>
    <x v="15"/>
  </r>
  <r>
    <x v="4"/>
    <s v="SODEXO PASS DO BRASIL SERVICOS E COMERCIO S.A."/>
    <x v="11"/>
    <d v="2024-08-14T00:00:00"/>
    <d v="2024-08-16T00:00:00"/>
    <s v="'1031036"/>
    <s v="1 | 1"/>
    <x v="6"/>
    <x v="0"/>
    <n v="0"/>
    <x v="100"/>
    <x v="99"/>
    <s v="PEDIDO VA MENSAL AGOSTO 2024 NOVOS - EKO"/>
    <x v="6"/>
    <x v="2"/>
    <x v="0"/>
    <n v="6001"/>
    <x v="6"/>
    <n v="60014"/>
    <s v="OPERACIONAL (Reciclável)"/>
    <x v="1"/>
    <x v="4"/>
    <x v="2"/>
    <x v="2"/>
    <x v="15"/>
    <x v="15"/>
  </r>
  <r>
    <x v="4"/>
    <s v="SODEXO PASS DO BRASIL SERVICOS E COMERCIO S.A."/>
    <x v="11"/>
    <d v="2024-08-22T00:00:00"/>
    <d v="2024-08-26T00:00:00"/>
    <s v="'1031482"/>
    <s v="1 | 1"/>
    <x v="6"/>
    <x v="0"/>
    <n v="-1182.2"/>
    <x v="100"/>
    <x v="99"/>
    <s v="PEDIDO VA MENSAL AGOSTO 2024 NOVOS  - EKO"/>
    <x v="6"/>
    <x v="2"/>
    <x v="0"/>
    <n v="6001"/>
    <x v="6"/>
    <n v="60012"/>
    <s v="OPERACIONAL (Extraordinário)"/>
    <x v="1"/>
    <x v="4"/>
    <x v="2"/>
    <x v="2"/>
    <x v="15"/>
    <x v="15"/>
  </r>
  <r>
    <x v="4"/>
    <s v="SODEXO PASS DO BRASIL SERVICOS E COMERCIO S.A."/>
    <x v="11"/>
    <d v="2024-08-22T00:00:00"/>
    <d v="2024-08-26T00:00:00"/>
    <s v="'1031482"/>
    <s v="1 | 1"/>
    <x v="6"/>
    <x v="0"/>
    <n v="-235"/>
    <x v="100"/>
    <x v="99"/>
    <s v="PEDIDO VA MENSAL AGOSTO 2024 NOVOS  - EKO"/>
    <x v="6"/>
    <x v="2"/>
    <x v="0"/>
    <n v="6001"/>
    <x v="6"/>
    <n v="60013"/>
    <s v="OPERACIONAL (Poli e Rollon)"/>
    <x v="1"/>
    <x v="4"/>
    <x v="2"/>
    <x v="2"/>
    <x v="15"/>
    <x v="15"/>
  </r>
  <r>
    <x v="4"/>
    <s v="SODEXO PASS DO BRASIL SERVICOS E COMERCIO S.A."/>
    <x v="11"/>
    <d v="2024-08-22T00:00:00"/>
    <d v="2024-08-26T00:00:00"/>
    <s v="'1031482"/>
    <s v="1 | 1"/>
    <x v="6"/>
    <x v="0"/>
    <n v="-0.01"/>
    <x v="100"/>
    <x v="99"/>
    <s v="PEDIDO VA MENSAL AGOSTO 2024 NOVOS  - EKO"/>
    <x v="2"/>
    <x v="2"/>
    <x v="0"/>
    <n v="5005"/>
    <x v="32"/>
    <n v="50057"/>
    <s v="SEGURANÇA DO TRABALHO (Comum)"/>
    <x v="1"/>
    <x v="4"/>
    <x v="2"/>
    <x v="2"/>
    <x v="15"/>
    <x v="15"/>
  </r>
  <r>
    <x v="4"/>
    <s v="SODEXO PASS DO BRASIL SERVICOS E COMERCIO S.A."/>
    <x v="11"/>
    <d v="2024-08-30T00:00:00"/>
    <d v="2024-09-02T00:00:00"/>
    <s v="'1031822"/>
    <s v="1 | 1"/>
    <x v="6"/>
    <x v="0"/>
    <n v="-300"/>
    <x v="100"/>
    <x v="99"/>
    <s v="PEDIDO VA MENSAL 2024 SETEMBRO EKO - MATHEUS PEREIRA BRAGA"/>
    <x v="6"/>
    <x v="2"/>
    <x v="0"/>
    <n v="6002"/>
    <x v="9"/>
    <n v="60027"/>
    <s v="OPERACIONAL ADM (Comum)"/>
    <x v="1"/>
    <x v="4"/>
    <x v="2"/>
    <x v="2"/>
    <x v="15"/>
    <x v="15"/>
  </r>
  <r>
    <x v="4"/>
    <s v="SODEXO PASS DO BRASIL SERVICOS E COMERCIO S.A."/>
    <x v="11"/>
    <d v="2024-08-30T00:00:00"/>
    <d v="2024-09-02T00:00:00"/>
    <s v="'1031876"/>
    <s v="1 | 1"/>
    <x v="6"/>
    <x v="0"/>
    <n v="-164.5"/>
    <x v="100"/>
    <x v="99"/>
    <s v="RES: TROCA DE ESCALA DE SERVIÃ‡O"/>
    <x v="6"/>
    <x v="2"/>
    <x v="0"/>
    <n v="6001"/>
    <x v="6"/>
    <n v="60012"/>
    <s v="OPERACIONAL (Extraordinário)"/>
    <x v="1"/>
    <x v="4"/>
    <x v="2"/>
    <x v="2"/>
    <x v="15"/>
    <x v="15"/>
  </r>
  <r>
    <x v="4"/>
    <s v="SODEXO PASS DO BRASIL SERVICOS E COMERCIO S.A."/>
    <x v="12"/>
    <d v="2024-08-26T00:00:00"/>
    <d v="2024-08-28T00:00:00"/>
    <s v="'1031574"/>
    <s v="1 | 1"/>
    <x v="6"/>
    <x v="0"/>
    <n v="-163638.62"/>
    <x v="100"/>
    <x v="99"/>
    <s v="REF. PEDIDO VA MENSAL SETEMBRO /2024 - EKO"/>
    <x v="6"/>
    <x v="2"/>
    <x v="0"/>
    <n v="6001"/>
    <x v="6"/>
    <n v="60012"/>
    <s v="OPERACIONAL (Extraordinário)"/>
    <x v="1"/>
    <x v="4"/>
    <x v="2"/>
    <x v="2"/>
    <x v="15"/>
    <x v="15"/>
  </r>
  <r>
    <x v="4"/>
    <s v="SODEXO PASS DO BRASIL SERVICOS E COMERCIO S.A."/>
    <x v="12"/>
    <d v="2024-08-26T00:00:00"/>
    <d v="2024-08-28T00:00:00"/>
    <s v="'1031574"/>
    <s v="1 | 1"/>
    <x v="6"/>
    <x v="0"/>
    <n v="-17029.54"/>
    <x v="100"/>
    <x v="99"/>
    <s v="REF. PEDIDO VA MENSAL SETEMBRO /2024 - EKO"/>
    <x v="6"/>
    <x v="2"/>
    <x v="0"/>
    <n v="6001"/>
    <x v="6"/>
    <n v="60015"/>
    <s v="OPERACIONAL (Químico e Biológico)"/>
    <x v="1"/>
    <x v="4"/>
    <x v="2"/>
    <x v="2"/>
    <x v="15"/>
    <x v="15"/>
  </r>
  <r>
    <x v="4"/>
    <s v="SODEXO PASS DO BRASIL SERVICOS E COMERCIO S.A."/>
    <x v="12"/>
    <d v="2024-08-26T00:00:00"/>
    <d v="2024-08-28T00:00:00"/>
    <s v="'1031574"/>
    <s v="1 | 1"/>
    <x v="6"/>
    <x v="0"/>
    <n v="-8307.4599999999991"/>
    <x v="100"/>
    <x v="99"/>
    <s v="REF. PEDIDO VA MENSAL SETEMBRO /2024 - EKO"/>
    <x v="6"/>
    <x v="2"/>
    <x v="0"/>
    <n v="6001"/>
    <x v="6"/>
    <n v="60013"/>
    <s v="OPERACIONAL (Poli e Rollon)"/>
    <x v="1"/>
    <x v="4"/>
    <x v="2"/>
    <x v="2"/>
    <x v="15"/>
    <x v="15"/>
  </r>
  <r>
    <x v="4"/>
    <s v="SODEXO PASS DO BRASIL SERVICOS E COMERCIO S.A."/>
    <x v="12"/>
    <d v="2024-08-26T00:00:00"/>
    <d v="2024-08-28T00:00:00"/>
    <s v="'1031574"/>
    <s v="1 | 1"/>
    <x v="6"/>
    <x v="0"/>
    <n v="-6051"/>
    <x v="100"/>
    <x v="99"/>
    <s v="REF. PEDIDO VA MENSAL SETEMBRO /2024 - EKO"/>
    <x v="6"/>
    <x v="2"/>
    <x v="0"/>
    <n v="6002"/>
    <x v="9"/>
    <n v="60027"/>
    <s v="OPERACIONAL ADM (Comum)"/>
    <x v="1"/>
    <x v="4"/>
    <x v="2"/>
    <x v="2"/>
    <x v="15"/>
    <x v="15"/>
  </r>
  <r>
    <x v="4"/>
    <s v="SODEXO PASS DO BRASIL SERVICOS E COMERCIO S.A."/>
    <x v="12"/>
    <d v="2024-08-26T00:00:00"/>
    <d v="2024-08-28T00:00:00"/>
    <s v="'1031574"/>
    <s v="1 | 1"/>
    <x v="6"/>
    <x v="0"/>
    <n v="-4518"/>
    <x v="100"/>
    <x v="99"/>
    <s v="REF. PEDIDO VA MENSAL SETEMBRO /2024 - EKO"/>
    <x v="6"/>
    <x v="2"/>
    <x v="0"/>
    <n v="6002"/>
    <x v="9"/>
    <n v="60022"/>
    <s v="OPERACIONAL ADM (Extraordinário)"/>
    <x v="1"/>
    <x v="4"/>
    <x v="2"/>
    <x v="2"/>
    <x v="15"/>
    <x v="15"/>
  </r>
  <r>
    <x v="4"/>
    <s v="SODEXO PASS DO BRASIL SERVICOS E COMERCIO S.A."/>
    <x v="12"/>
    <d v="2024-08-26T00:00:00"/>
    <d v="2024-08-28T00:00:00"/>
    <s v="'1031574"/>
    <s v="1 | 1"/>
    <x v="6"/>
    <x v="0"/>
    <n v="-4329.34"/>
    <x v="100"/>
    <x v="99"/>
    <s v="REF. PEDIDO VA MENSAL SETEMBRO /2024 - EKO"/>
    <x v="6"/>
    <x v="2"/>
    <x v="0"/>
    <n v="6001"/>
    <x v="6"/>
    <n v="60014"/>
    <s v="OPERACIONAL (Reciclável)"/>
    <x v="1"/>
    <x v="4"/>
    <x v="2"/>
    <x v="2"/>
    <x v="15"/>
    <x v="15"/>
  </r>
  <r>
    <x v="4"/>
    <s v="SODEXO PASS DO BRASIL SERVICOS E COMERCIO S.A."/>
    <x v="12"/>
    <d v="2024-08-26T00:00:00"/>
    <d v="2024-08-28T00:00:00"/>
    <s v="'1031574"/>
    <s v="1 | 1"/>
    <x v="6"/>
    <x v="0"/>
    <n v="-1358.5"/>
    <x v="100"/>
    <x v="99"/>
    <s v="REF. PEDIDO VA MENSAL SETEMBRO /2024 - EKO"/>
    <x v="10"/>
    <x v="2"/>
    <x v="0"/>
    <n v="7001"/>
    <x v="11"/>
    <n v="70017"/>
    <s v="OFICINA (Comum)"/>
    <x v="1"/>
    <x v="4"/>
    <x v="2"/>
    <x v="2"/>
    <x v="15"/>
    <x v="15"/>
  </r>
  <r>
    <x v="4"/>
    <s v="SODEXO PASS DO BRASIL SERVICOS E COMERCIO S.A."/>
    <x v="12"/>
    <d v="2024-08-26T00:00:00"/>
    <d v="2024-08-28T00:00:00"/>
    <s v="'1031574"/>
    <s v="1 | 1"/>
    <x v="6"/>
    <x v="0"/>
    <n v="-1241"/>
    <x v="100"/>
    <x v="99"/>
    <s v="REF. PEDIDO VA MENSAL SETEMBRO /2024 - EKO"/>
    <x v="14"/>
    <x v="1"/>
    <x v="0"/>
    <n v="8001"/>
    <x v="17"/>
    <n v="80011"/>
    <s v="MARKETING (Administrativo)"/>
    <x v="1"/>
    <x v="4"/>
    <x v="2"/>
    <x v="2"/>
    <x v="15"/>
    <x v="15"/>
  </r>
  <r>
    <x v="4"/>
    <s v="SODEXO PASS DO BRASIL SERVICOS E COMERCIO S.A."/>
    <x v="12"/>
    <d v="2024-08-26T00:00:00"/>
    <d v="2024-08-28T00:00:00"/>
    <s v="'1031574"/>
    <s v="1 | 1"/>
    <x v="6"/>
    <x v="0"/>
    <n v="-1114"/>
    <x v="100"/>
    <x v="99"/>
    <s v="REF. PEDIDO VA MENSAL SETEMBRO /2024 - EKO"/>
    <x v="15"/>
    <x v="1"/>
    <x v="0"/>
    <n v="3005"/>
    <x v="18"/>
    <n v="30051"/>
    <s v="DEPARTAMENTO PESSOAL (Administrativo)"/>
    <x v="1"/>
    <x v="4"/>
    <x v="2"/>
    <x v="2"/>
    <x v="15"/>
    <x v="15"/>
  </r>
  <r>
    <x v="4"/>
    <s v="SODEXO PASS DO BRASIL SERVICOS E COMERCIO S.A."/>
    <x v="12"/>
    <d v="2024-08-26T00:00:00"/>
    <d v="2024-08-28T00:00:00"/>
    <s v="'1031574"/>
    <s v="1 | 1"/>
    <x v="6"/>
    <x v="0"/>
    <n v="-1114"/>
    <x v="100"/>
    <x v="99"/>
    <s v="REF. PEDIDO VA MENSAL SETEMBRO /2024 - EKO"/>
    <x v="18"/>
    <x v="1"/>
    <x v="0"/>
    <n v="5002"/>
    <x v="21"/>
    <n v="50021"/>
    <s v="MANIFESTO (Administrativo)"/>
    <x v="1"/>
    <x v="4"/>
    <x v="2"/>
    <x v="2"/>
    <x v="15"/>
    <x v="15"/>
  </r>
  <r>
    <x v="4"/>
    <s v="SODEXO PASS DO BRASIL SERVICOS E COMERCIO S.A."/>
    <x v="12"/>
    <d v="2024-08-26T00:00:00"/>
    <d v="2024-08-28T00:00:00"/>
    <s v="'1031574"/>
    <s v="1 | 1"/>
    <x v="6"/>
    <x v="0"/>
    <n v="-1114"/>
    <x v="100"/>
    <x v="99"/>
    <s v="REF. PEDIDO VA MENSAL SETEMBRO /2024 - EKO"/>
    <x v="20"/>
    <x v="1"/>
    <x v="0"/>
    <n v="3004"/>
    <x v="27"/>
    <n v="30041"/>
    <s v="FATURAMENTO (Administrativo)"/>
    <x v="1"/>
    <x v="4"/>
    <x v="2"/>
    <x v="2"/>
    <x v="15"/>
    <x v="15"/>
  </r>
  <r>
    <x v="4"/>
    <s v="SODEXO PASS DO BRASIL SERVICOS E COMERCIO S.A."/>
    <x v="12"/>
    <d v="2024-08-26T00:00:00"/>
    <d v="2024-08-28T00:00:00"/>
    <s v="'1031574"/>
    <s v="1 | 1"/>
    <x v="6"/>
    <x v="0"/>
    <n v="-1031"/>
    <x v="100"/>
    <x v="99"/>
    <s v="REF. PEDIDO VA MENSAL SETEMBRO /2024 - EKO"/>
    <x v="2"/>
    <x v="2"/>
    <x v="0"/>
    <n v="5005"/>
    <x v="32"/>
    <n v="50057"/>
    <s v="SEGURANÇA DO TRABALHO (Comum)"/>
    <x v="1"/>
    <x v="4"/>
    <x v="2"/>
    <x v="2"/>
    <x v="15"/>
    <x v="15"/>
  </r>
  <r>
    <x v="4"/>
    <s v="SODEXO PASS DO BRASIL SERVICOS E COMERCIO S.A."/>
    <x v="12"/>
    <d v="2024-08-26T00:00:00"/>
    <d v="2024-08-28T00:00:00"/>
    <s v="'1031574"/>
    <s v="1 | 1"/>
    <x v="6"/>
    <x v="0"/>
    <n v="-779.5"/>
    <x v="100"/>
    <x v="99"/>
    <s v="REF. PEDIDO VA MENSAL SETEMBRO /2024 - EKO"/>
    <x v="6"/>
    <x v="2"/>
    <x v="0"/>
    <n v="6002"/>
    <x v="9"/>
    <n v="60023"/>
    <s v="OPERACIONAL ADM (Poli e Rollon)"/>
    <x v="1"/>
    <x v="4"/>
    <x v="2"/>
    <x v="2"/>
    <x v="15"/>
    <x v="15"/>
  </r>
  <r>
    <x v="4"/>
    <s v="SODEXO PASS DO BRASIL SERVICOS E COMERCIO S.A."/>
    <x v="12"/>
    <d v="2024-08-26T00:00:00"/>
    <d v="2024-08-28T00:00:00"/>
    <s v="'1031574"/>
    <s v="1 | 1"/>
    <x v="6"/>
    <x v="0"/>
    <n v="-738"/>
    <x v="100"/>
    <x v="99"/>
    <s v="REF. PEDIDO VA MENSAL SETEMBRO /2024 - EKO"/>
    <x v="7"/>
    <x v="2"/>
    <x v="0"/>
    <n v="3008"/>
    <x v="26"/>
    <n v="30087"/>
    <s v="ALMOXARIFADO (Comum)"/>
    <x v="1"/>
    <x v="4"/>
    <x v="2"/>
    <x v="2"/>
    <x v="15"/>
    <x v="15"/>
  </r>
  <r>
    <x v="4"/>
    <s v="SODEXO PASS DO BRASIL SERVICOS E COMERCIO S.A."/>
    <x v="12"/>
    <d v="2024-08-26T00:00:00"/>
    <d v="2024-08-28T00:00:00"/>
    <s v="'1031574"/>
    <s v="1 | 1"/>
    <x v="6"/>
    <x v="0"/>
    <n v="-620.5"/>
    <x v="100"/>
    <x v="99"/>
    <s v="REF. PEDIDO VA MENSAL SETEMBRO /2024 - EKO"/>
    <x v="16"/>
    <x v="1"/>
    <x v="0"/>
    <n v="3002"/>
    <x v="19"/>
    <n v="30021"/>
    <s v="FINANCEIRO (Administrativo)"/>
    <x v="1"/>
    <x v="4"/>
    <x v="2"/>
    <x v="2"/>
    <x v="15"/>
    <x v="15"/>
  </r>
  <r>
    <x v="4"/>
    <s v="SODEXO PASS DO BRASIL SERVICOS E COMERCIO S.A."/>
    <x v="12"/>
    <d v="2024-08-26T00:00:00"/>
    <d v="2024-08-28T00:00:00"/>
    <s v="'1031574"/>
    <s v="1 | 1"/>
    <x v="6"/>
    <x v="0"/>
    <n v="-620.5"/>
    <x v="100"/>
    <x v="99"/>
    <s v="REF. PEDIDO VA MENSAL SETEMBRO /2024 - EKO"/>
    <x v="9"/>
    <x v="1"/>
    <x v="0"/>
    <n v="8006"/>
    <x v="10"/>
    <n v="80061"/>
    <s v="TECNOLOGIA DA INFORMAÇÃO (Administrativo)"/>
    <x v="1"/>
    <x v="4"/>
    <x v="2"/>
    <x v="2"/>
    <x v="15"/>
    <x v="15"/>
  </r>
  <r>
    <x v="4"/>
    <s v="SODEXO PASS DO BRASIL SERVICOS E COMERCIO S.A."/>
    <x v="12"/>
    <d v="2024-08-26T00:00:00"/>
    <d v="2024-08-28T00:00:00"/>
    <s v="'1031574"/>
    <s v="1 | 1"/>
    <x v="6"/>
    <x v="0"/>
    <n v="-620.5"/>
    <x v="100"/>
    <x v="99"/>
    <s v="REF. PEDIDO VA MENSAL SETEMBRO /2024 - EKO"/>
    <x v="11"/>
    <x v="1"/>
    <x v="0"/>
    <n v="3003"/>
    <x v="12"/>
    <n v="30031"/>
    <s v="COBRANÇA (Administrativo)"/>
    <x v="1"/>
    <x v="4"/>
    <x v="2"/>
    <x v="2"/>
    <x v="15"/>
    <x v="15"/>
  </r>
  <r>
    <x v="4"/>
    <s v="SODEXO PASS DO BRASIL SERVICOS E COMERCIO S.A."/>
    <x v="12"/>
    <d v="2024-08-26T00:00:00"/>
    <d v="2024-08-28T00:00:00"/>
    <s v="'1031574"/>
    <s v="1 | 1"/>
    <x v="6"/>
    <x v="0"/>
    <n v="-620.5"/>
    <x v="100"/>
    <x v="99"/>
    <s v="REF. PEDIDO VA MENSAL SETEMBRO /2024 - EKO"/>
    <x v="4"/>
    <x v="1"/>
    <x v="0"/>
    <n v="8002"/>
    <x v="4"/>
    <n v="80021"/>
    <s v="JURÍDICO (Administrativo)"/>
    <x v="1"/>
    <x v="4"/>
    <x v="2"/>
    <x v="2"/>
    <x v="15"/>
    <x v="15"/>
  </r>
  <r>
    <x v="4"/>
    <s v="SODEXO PASS DO BRASIL SERVICOS E COMERCIO S.A."/>
    <x v="12"/>
    <d v="2024-08-26T00:00:00"/>
    <d v="2024-08-28T00:00:00"/>
    <s v="'1031574"/>
    <s v="1 | 1"/>
    <x v="6"/>
    <x v="0"/>
    <n v="-620.5"/>
    <x v="100"/>
    <x v="99"/>
    <s v="REF. PEDIDO VA MENSAL SETEMBRO /2024 - EKO"/>
    <x v="8"/>
    <x v="1"/>
    <x v="0"/>
    <n v="3006"/>
    <x v="8"/>
    <n v="30061"/>
    <s v="RECURSOS HUMANOS (Administrativo)"/>
    <x v="1"/>
    <x v="4"/>
    <x v="2"/>
    <x v="2"/>
    <x v="15"/>
    <x v="15"/>
  </r>
  <r>
    <x v="4"/>
    <s v="SODEXO PASS DO BRASIL SERVICOS E COMERCIO S.A."/>
    <x v="12"/>
    <d v="2024-08-26T00:00:00"/>
    <d v="2024-08-28T00:00:00"/>
    <s v="'1031574"/>
    <s v="1 | 1"/>
    <x v="6"/>
    <x v="0"/>
    <n v="-456"/>
    <x v="100"/>
    <x v="99"/>
    <s v="REF. PEDIDO VA MENSAL SETEMBRO /2024 - EKO"/>
    <x v="21"/>
    <x v="1"/>
    <x v="0"/>
    <n v="8003"/>
    <x v="28"/>
    <n v="80031"/>
    <s v="QUALIDADE E PROCESSOS (Administrativo)"/>
    <x v="1"/>
    <x v="4"/>
    <x v="2"/>
    <x v="2"/>
    <x v="15"/>
    <x v="15"/>
  </r>
  <r>
    <x v="4"/>
    <s v="SODEXO PASS DO BRASIL SERVICOS E COMERCIO S.A."/>
    <x v="12"/>
    <d v="2024-08-26T00:00:00"/>
    <d v="2024-08-28T00:00:00"/>
    <s v="'1031574"/>
    <s v="1 | 1"/>
    <x v="6"/>
    <x v="0"/>
    <n v="0"/>
    <x v="100"/>
    <x v="99"/>
    <s v="REF. PEDIDO VA MENSAL SETEMBRO /2024 - EKO"/>
    <x v="12"/>
    <x v="1"/>
    <x v="0"/>
    <n v="4003"/>
    <x v="13"/>
    <n v="40031"/>
    <s v="RELACIONAMENTO (Administrativo)"/>
    <x v="1"/>
    <x v="4"/>
    <x v="2"/>
    <x v="2"/>
    <x v="15"/>
    <x v="15"/>
  </r>
  <r>
    <x v="4"/>
    <s v="SODEXO PASS DO BRASIL SERVICOS E COMERCIO S.A."/>
    <x v="12"/>
    <d v="2024-08-26T00:00:00"/>
    <d v="2024-08-28T00:00:00"/>
    <s v="'1031596"/>
    <s v="1 | 1"/>
    <x v="6"/>
    <x v="0"/>
    <n v="-611"/>
    <x v="100"/>
    <x v="99"/>
    <s v="PEDIDO VA MENSAL SETEMBRO 2024 NOVA EKO - RUTH DA SILVA FERREIRA "/>
    <x v="14"/>
    <x v="1"/>
    <x v="0"/>
    <n v="8001"/>
    <x v="17"/>
    <n v="80011"/>
    <s v="MARKETING (Administrativo)"/>
    <x v="1"/>
    <x v="4"/>
    <x v="2"/>
    <x v="2"/>
    <x v="15"/>
    <x v="15"/>
  </r>
  <r>
    <x v="4"/>
    <s v="SODEXO PASS DO BRASIL SERVICOS E COMERCIO S.A."/>
    <x v="12"/>
    <d v="2024-08-29T00:00:00"/>
    <d v="2024-09-02T00:00:00"/>
    <s v="'1031821"/>
    <s v="1 | 1"/>
    <x v="6"/>
    <x v="0"/>
    <n v="-210"/>
    <x v="100"/>
    <x v="99"/>
    <s v="PEDIDO VA MENSAL SETEMBRO 2024  DISSÃDIO - EKO"/>
    <x v="2"/>
    <x v="2"/>
    <x v="0"/>
    <n v="5005"/>
    <x v="32"/>
    <n v="50057"/>
    <s v="SEGURANÇA DO TRABALHO (Comum)"/>
    <x v="1"/>
    <x v="4"/>
    <x v="2"/>
    <x v="2"/>
    <x v="15"/>
    <x v="15"/>
  </r>
  <r>
    <x v="4"/>
    <s v="SODEXO PASS DO BRASIL SERVICOS E COMERCIO S.A."/>
    <x v="12"/>
    <d v="2024-09-04T00:00:00"/>
    <d v="2024-09-06T00:00:00"/>
    <s v="'1032062"/>
    <s v="1 | 1"/>
    <x v="6"/>
    <x v="0"/>
    <n v="-587.5"/>
    <x v="100"/>
    <x v="99"/>
    <s v="PEDIDO VA MENSAL SETEMBRO 2024 - EKO - MULTIPLAN"/>
    <x v="6"/>
    <x v="2"/>
    <x v="0"/>
    <n v="7005"/>
    <x v="37"/>
    <n v="70057"/>
    <s v="MULTIPLAN (Comum)"/>
    <x v="1"/>
    <x v="4"/>
    <x v="2"/>
    <x v="2"/>
    <x v="15"/>
    <x v="15"/>
  </r>
  <r>
    <x v="4"/>
    <s v="SODEXO PASS DO BRASIL SERVICOS E COMERCIO S.A."/>
    <x v="12"/>
    <d v="2024-09-06T00:00:00"/>
    <d v="2024-09-10T00:00:00"/>
    <s v="'1032241"/>
    <s v="1 | 1"/>
    <x v="6"/>
    <x v="0"/>
    <n v="-258.5"/>
    <x v="100"/>
    <x v="99"/>
    <s v="PEDIDO VA MENSAL SETEMBRO 2024 EKO - FILIPE MOREIRA SANTOS"/>
    <x v="6"/>
    <x v="2"/>
    <x v="0"/>
    <n v="6002"/>
    <x v="9"/>
    <n v="60027"/>
    <s v="OPERACIONAL ADM (Comum)"/>
    <x v="1"/>
    <x v="4"/>
    <x v="2"/>
    <x v="2"/>
    <x v="15"/>
    <x v="15"/>
  </r>
  <r>
    <x v="4"/>
    <s v="SODEXO PASS DO BRASIL SERVICOS E COMERCIO S.A."/>
    <x v="12"/>
    <d v="2024-09-06T00:00:00"/>
    <d v="2024-09-10T00:00:00"/>
    <s v="'1032248"/>
    <s v="1 | 1"/>
    <x v="6"/>
    <x v="0"/>
    <n v="-399.5"/>
    <x v="100"/>
    <x v="99"/>
    <s v="PEDIDO VA MENSAL SETEMBRO 2024 EKO - CAROLINA ROQUE DE CARVALHO"/>
    <x v="4"/>
    <x v="1"/>
    <x v="0"/>
    <n v="8002"/>
    <x v="4"/>
    <n v="80021"/>
    <s v="JURÍDICO (Administrativo)"/>
    <x v="1"/>
    <x v="4"/>
    <x v="2"/>
    <x v="2"/>
    <x v="15"/>
    <x v="15"/>
  </r>
  <r>
    <x v="4"/>
    <s v="SODEXO PASS DO BRASIL SERVICOS E COMERCIO S.A."/>
    <x v="12"/>
    <d v="2024-09-09T00:00:00"/>
    <d v="2024-09-11T00:00:00"/>
    <s v="'1032373"/>
    <s v="1 | 1"/>
    <x v="6"/>
    <x v="0"/>
    <n v="-3269.44"/>
    <x v="100"/>
    <x v="99"/>
    <s v="PEDIDO VA MENSAL SETEMBRO 2024 NOVOS - EKO"/>
    <x v="6"/>
    <x v="2"/>
    <x v="0"/>
    <n v="6001"/>
    <x v="6"/>
    <n v="60012"/>
    <s v="OPERACIONAL (Extraordinário)"/>
    <x v="1"/>
    <x v="4"/>
    <x v="2"/>
    <x v="2"/>
    <x v="15"/>
    <x v="15"/>
  </r>
  <r>
    <x v="4"/>
    <s v="SODEXO PASS DO BRASIL SERVICOS E COMERCIO S.A."/>
    <x v="12"/>
    <d v="2024-09-10T00:00:00"/>
    <d v="2024-09-12T00:00:00"/>
    <s v="'1032467"/>
    <s v="1 | 1"/>
    <x v="6"/>
    <x v="0"/>
    <n v="-352.5"/>
    <x v="100"/>
    <x v="99"/>
    <s v="PEDIDO VA MENSAL SETEMBRO 2024 EKO - DEIVERSON LUIZ DA SILVA FELGAS - RETORNO DE INSS 352,50"/>
    <x v="6"/>
    <x v="2"/>
    <x v="0"/>
    <n v="6001"/>
    <x v="6"/>
    <n v="60012"/>
    <s v="OPERACIONAL (Extraordinário)"/>
    <x v="1"/>
    <x v="4"/>
    <x v="2"/>
    <x v="2"/>
    <x v="15"/>
    <x v="15"/>
  </r>
  <r>
    <x v="4"/>
    <s v="SODEXO PASS DO BRASIL SERVICOS E COMERCIO S.A."/>
    <x v="12"/>
    <d v="2024-09-11T00:00:00"/>
    <d v="2024-09-13T00:00:00"/>
    <s v="'1032530"/>
    <s v="1 | 1"/>
    <x v="6"/>
    <x v="0"/>
    <n v="-1091.8"/>
    <x v="100"/>
    <x v="99"/>
    <s v="PEDIDO VA MENSAL SETEMBRO NOVOS  - EKO"/>
    <x v="6"/>
    <x v="2"/>
    <x v="0"/>
    <n v="6001"/>
    <x v="6"/>
    <n v="60012"/>
    <s v="OPERACIONAL (Extraordinário)"/>
    <x v="1"/>
    <x v="4"/>
    <x v="2"/>
    <x v="2"/>
    <x v="15"/>
    <x v="15"/>
  </r>
  <r>
    <x v="4"/>
    <s v="SODEXO PASS DO BRASIL SERVICOS E COMERCIO S.A."/>
    <x v="12"/>
    <d v="2024-09-11T00:00:00"/>
    <d v="2024-09-13T00:00:00"/>
    <s v="'1032563"/>
    <s v="1 | 1"/>
    <x v="6"/>
    <x v="0"/>
    <n v="-329"/>
    <x v="100"/>
    <x v="99"/>
    <s v="PEDIDO VA MENSAL SETEMBRO 2024 EKO  - JONATHAN DA SILVA FERNANDES DOS SANTOS"/>
    <x v="6"/>
    <x v="2"/>
    <x v="0"/>
    <n v="6001"/>
    <x v="6"/>
    <n v="60012"/>
    <s v="OPERACIONAL (Extraordinário)"/>
    <x v="1"/>
    <x v="4"/>
    <x v="2"/>
    <x v="2"/>
    <x v="15"/>
    <x v="15"/>
  </r>
  <r>
    <x v="4"/>
    <s v="SODEXO PASS DO BRASIL SERVICOS E COMERCIO S.A."/>
    <x v="12"/>
    <d v="2024-09-17T00:00:00"/>
    <d v="2024-09-19T00:00:00"/>
    <s v="'1032848"/>
    <s v="1 | 1"/>
    <x v="6"/>
    <x v="0"/>
    <n v="-235"/>
    <x v="100"/>
    <x v="99"/>
    <s v="RES: PEDIDO DE VA MENSAL SETEMBRO 2024 - PEDRO WELLINGTON SILVA DA SILVEIRA"/>
    <x v="6"/>
    <x v="2"/>
    <x v="0"/>
    <n v="6001"/>
    <x v="6"/>
    <n v="60012"/>
    <s v="OPERACIONAL (Extraordinário)"/>
    <x v="1"/>
    <x v="4"/>
    <x v="2"/>
    <x v="2"/>
    <x v="15"/>
    <x v="15"/>
  </r>
  <r>
    <x v="4"/>
    <s v="SODEXO PASS DO BRASIL SERVICOS E COMERCIO S.A."/>
    <x v="12"/>
    <d v="2024-09-17T00:00:00"/>
    <d v="2024-09-19T00:00:00"/>
    <s v="'1032849"/>
    <s v="1 | 1"/>
    <x v="6"/>
    <x v="0"/>
    <n v="-235"/>
    <x v="100"/>
    <x v="99"/>
    <s v="PEDIDO DE VA MENSAL SETEMBRO 2024 -JULIO HENRIQUE CAMARGO DA SILVA"/>
    <x v="2"/>
    <x v="2"/>
    <x v="0"/>
    <n v="5005"/>
    <x v="32"/>
    <n v="50057"/>
    <s v="SEGURANÇA DO TRABALHO (Comum)"/>
    <x v="1"/>
    <x v="4"/>
    <x v="2"/>
    <x v="2"/>
    <x v="15"/>
    <x v="15"/>
  </r>
  <r>
    <x v="4"/>
    <s v="SODEXO PASS DO BRASIL SERVICOS E COMERCIO S.A."/>
    <x v="12"/>
    <d v="2024-09-19T00:00:00"/>
    <d v="2024-09-23T00:00:00"/>
    <s v="'1033018"/>
    <s v="1 | 1"/>
    <x v="11"/>
    <x v="0"/>
    <n v="-117.5"/>
    <x v="100"/>
    <x v="99"/>
    <s v="RES: TROCA DE ESCALA DE SERVIÃ‡O"/>
    <x v="6"/>
    <x v="2"/>
    <x v="0"/>
    <n v="6001"/>
    <x v="6"/>
    <n v="60012"/>
    <s v="OPERACIONAL (Extraordinário)"/>
    <x v="1"/>
    <x v="4"/>
    <x v="2"/>
    <x v="2"/>
    <x v="15"/>
    <x v="15"/>
  </r>
  <r>
    <x v="4"/>
    <s v="SODEXO PASS DO BRASIL SERVICOS E COMERCIO S.A."/>
    <x v="12"/>
    <d v="2024-09-23T00:00:00"/>
    <d v="2024-09-25T00:00:00"/>
    <s v="'1033082"/>
    <s v="1 | 1"/>
    <x v="11"/>
    <x v="0"/>
    <n v="-1321.76"/>
    <x v="100"/>
    <x v="99"/>
    <s v="RES: PEDIDO VA MENSAL SETEMBRO NOVOS EKO 1.321,76"/>
    <x v="6"/>
    <x v="2"/>
    <x v="0"/>
    <n v="6001"/>
    <x v="6"/>
    <n v="60012"/>
    <s v="OPERACIONAL (Extraordinário)"/>
    <x v="1"/>
    <x v="4"/>
    <x v="2"/>
    <x v="2"/>
    <x v="15"/>
    <x v="15"/>
  </r>
  <r>
    <x v="4"/>
    <s v="SODEXO PASS DO BRASIL SERVICOS E COMERCIO S.A."/>
    <x v="12"/>
    <d v="2024-09-24T00:00:00"/>
    <d v="2024-09-26T00:00:00"/>
    <s v="'1033159"/>
    <s v="1 | 1"/>
    <x v="11"/>
    <x v="0"/>
    <n v="-235"/>
    <x v="100"/>
    <x v="99"/>
    <s v="PEDIDO VA MENSAL SETEMBRO 2024 - EKO"/>
    <x v="6"/>
    <x v="2"/>
    <x v="0"/>
    <n v="6001"/>
    <x v="6"/>
    <n v="60012"/>
    <s v="OPERACIONAL (Extraordinário)"/>
    <x v="1"/>
    <x v="4"/>
    <x v="2"/>
    <x v="2"/>
    <x v="15"/>
    <x v="15"/>
  </r>
  <r>
    <x v="4"/>
    <s v="SODEXO PASS DO BRASIL SERVICOS E COMERCIO S.A."/>
    <x v="13"/>
    <m/>
    <d v="2024-10-25T00:00:00"/>
    <s v="'1034736"/>
    <s v="1 | 1"/>
    <x v="6"/>
    <x v="0"/>
    <n v="-508.62"/>
    <x v="100"/>
    <x v="99"/>
    <s v="PEDIDO VA MENSAL OUTUBRO 20024 NOVOS - EKO"/>
    <x v="6"/>
    <x v="2"/>
    <x v="0"/>
    <n v="6001"/>
    <x v="6"/>
    <n v="60012"/>
    <s v="OPERACIONAL (Extraordinário)"/>
    <x v="1"/>
    <x v="0"/>
    <x v="2"/>
    <x v="2"/>
    <x v="15"/>
    <x v="15"/>
  </r>
  <r>
    <x v="4"/>
    <s v="SODEXO PASS DO BRASIL SERVICOS E COMERCIO S.A."/>
    <x v="13"/>
    <d v="2024-09-25T00:00:00"/>
    <d v="2024-09-27T00:00:00"/>
    <s v="'1033185"/>
    <s v="1 | 1"/>
    <x v="6"/>
    <x v="0"/>
    <n v="-155815.64000000001"/>
    <x v="100"/>
    <x v="99"/>
    <s v="REF. PEDIDO VA MENSAL OUTUBRO /2024 - EKO"/>
    <x v="6"/>
    <x v="2"/>
    <x v="0"/>
    <n v="6001"/>
    <x v="6"/>
    <n v="60012"/>
    <s v="OPERACIONAL (Extraordinário)"/>
    <x v="1"/>
    <x v="0"/>
    <x v="2"/>
    <x v="2"/>
    <x v="15"/>
    <x v="15"/>
  </r>
  <r>
    <x v="4"/>
    <s v="SODEXO PASS DO BRASIL SERVICOS E COMERCIO S.A."/>
    <x v="13"/>
    <d v="2024-09-25T00:00:00"/>
    <d v="2024-09-27T00:00:00"/>
    <s v="'1033185"/>
    <s v="1 | 1"/>
    <x v="6"/>
    <x v="0"/>
    <n v="-14613.06"/>
    <x v="100"/>
    <x v="99"/>
    <s v="REF. PEDIDO VA MENSAL OUTUBRO /2024 - EKO"/>
    <x v="6"/>
    <x v="2"/>
    <x v="0"/>
    <n v="6001"/>
    <x v="6"/>
    <n v="60015"/>
    <s v="OPERACIONAL (Químico e Biológico)"/>
    <x v="1"/>
    <x v="0"/>
    <x v="2"/>
    <x v="2"/>
    <x v="15"/>
    <x v="15"/>
  </r>
  <r>
    <x v="4"/>
    <s v="SODEXO PASS DO BRASIL SERVICOS E COMERCIO S.A."/>
    <x v="13"/>
    <d v="2024-09-25T00:00:00"/>
    <d v="2024-09-27T00:00:00"/>
    <s v="'1033185"/>
    <s v="1 | 1"/>
    <x v="6"/>
    <x v="0"/>
    <n v="-8477"/>
    <x v="100"/>
    <x v="99"/>
    <s v="REF. PEDIDO VA MENSAL OUTUBRO /2024 - EKO"/>
    <x v="6"/>
    <x v="2"/>
    <x v="0"/>
    <n v="6001"/>
    <x v="6"/>
    <n v="60013"/>
    <s v="OPERACIONAL (Poli e Rollon)"/>
    <x v="1"/>
    <x v="0"/>
    <x v="2"/>
    <x v="2"/>
    <x v="15"/>
    <x v="15"/>
  </r>
  <r>
    <x v="4"/>
    <s v="SODEXO PASS DO BRASIL SERVICOS E COMERCIO S.A."/>
    <x v="13"/>
    <d v="2024-09-25T00:00:00"/>
    <d v="2024-09-27T00:00:00"/>
    <s v="'1033185"/>
    <s v="1 | 1"/>
    <x v="6"/>
    <x v="0"/>
    <n v="-5965"/>
    <x v="100"/>
    <x v="99"/>
    <s v="REF. PEDIDO VA MENSAL OUTUBRO /2024 - EKO"/>
    <x v="6"/>
    <x v="2"/>
    <x v="0"/>
    <n v="6002"/>
    <x v="9"/>
    <n v="60027"/>
    <s v="OPERACIONAL ADM (Comum)"/>
    <x v="1"/>
    <x v="0"/>
    <x v="2"/>
    <x v="2"/>
    <x v="15"/>
    <x v="15"/>
  </r>
  <r>
    <x v="4"/>
    <s v="SODEXO PASS DO BRASIL SERVICOS E COMERCIO S.A."/>
    <x v="13"/>
    <d v="2024-09-25T00:00:00"/>
    <d v="2024-09-27T00:00:00"/>
    <s v="'1033185"/>
    <s v="1 | 1"/>
    <x v="6"/>
    <x v="0"/>
    <n v="-4883.74"/>
    <x v="100"/>
    <x v="99"/>
    <s v="REF. PEDIDO VA MENSAL OUTUBRO /2024 - EKO"/>
    <x v="6"/>
    <x v="2"/>
    <x v="0"/>
    <n v="6001"/>
    <x v="6"/>
    <n v="60014"/>
    <s v="OPERACIONAL (Reciclável)"/>
    <x v="1"/>
    <x v="0"/>
    <x v="2"/>
    <x v="2"/>
    <x v="15"/>
    <x v="15"/>
  </r>
  <r>
    <x v="4"/>
    <s v="SODEXO PASS DO BRASIL SERVICOS E COMERCIO S.A."/>
    <x v="13"/>
    <d v="2024-09-25T00:00:00"/>
    <d v="2024-09-27T00:00:00"/>
    <s v="'1033185"/>
    <s v="1 | 1"/>
    <x v="6"/>
    <x v="0"/>
    <n v="-3873.5"/>
    <x v="100"/>
    <x v="99"/>
    <s v="REF. PEDIDO VA MENSAL OUTUBRO /2024 - EKO"/>
    <x v="6"/>
    <x v="2"/>
    <x v="0"/>
    <n v="6002"/>
    <x v="9"/>
    <n v="60022"/>
    <s v="OPERACIONAL ADM (Extraordinário)"/>
    <x v="1"/>
    <x v="0"/>
    <x v="2"/>
    <x v="2"/>
    <x v="15"/>
    <x v="15"/>
  </r>
  <r>
    <x v="4"/>
    <s v="SODEXO PASS DO BRASIL SERVICOS E COMERCIO S.A."/>
    <x v="13"/>
    <d v="2024-09-25T00:00:00"/>
    <d v="2024-09-27T00:00:00"/>
    <s v="'1033185"/>
    <s v="1 | 1"/>
    <x v="6"/>
    <x v="0"/>
    <n v="-1621.5"/>
    <x v="100"/>
    <x v="99"/>
    <s v="REF. PEDIDO VA MENSAL OUTUBRO /2024 - EKO"/>
    <x v="14"/>
    <x v="1"/>
    <x v="0"/>
    <n v="8001"/>
    <x v="17"/>
    <n v="80011"/>
    <s v="MARKETING (Administrativo)"/>
    <x v="1"/>
    <x v="0"/>
    <x v="2"/>
    <x v="2"/>
    <x v="15"/>
    <x v="15"/>
  </r>
  <r>
    <x v="4"/>
    <s v="SODEXO PASS DO BRASIL SERVICOS E COMERCIO S.A."/>
    <x v="13"/>
    <d v="2024-09-25T00:00:00"/>
    <d v="2024-09-27T00:00:00"/>
    <s v="'1033185"/>
    <s v="1 | 1"/>
    <x v="6"/>
    <x v="0"/>
    <n v="-1621.5"/>
    <x v="100"/>
    <x v="99"/>
    <s v="REF. PEDIDO VA MENSAL OUTUBRO /2024 - EKO"/>
    <x v="2"/>
    <x v="2"/>
    <x v="0"/>
    <n v="5005"/>
    <x v="32"/>
    <n v="50057"/>
    <s v="SEGURANÇA DO TRABALHO (Comum)"/>
    <x v="1"/>
    <x v="0"/>
    <x v="2"/>
    <x v="2"/>
    <x v="15"/>
    <x v="15"/>
  </r>
  <r>
    <x v="4"/>
    <s v="SODEXO PASS DO BRASIL SERVICOS E COMERCIO S.A."/>
    <x v="13"/>
    <d v="2024-09-25T00:00:00"/>
    <d v="2024-09-27T00:00:00"/>
    <s v="'1033185"/>
    <s v="1 | 1"/>
    <x v="6"/>
    <x v="0"/>
    <n v="-1198.5"/>
    <x v="100"/>
    <x v="99"/>
    <s v="REF. PEDIDO VA MENSAL OUTUBRO /2024 - EKO"/>
    <x v="10"/>
    <x v="2"/>
    <x v="0"/>
    <n v="7001"/>
    <x v="11"/>
    <n v="70017"/>
    <s v="OFICINA (Comum)"/>
    <x v="1"/>
    <x v="0"/>
    <x v="2"/>
    <x v="2"/>
    <x v="15"/>
    <x v="15"/>
  </r>
  <r>
    <x v="4"/>
    <s v="SODEXO PASS DO BRASIL SERVICOS E COMERCIO S.A."/>
    <x v="13"/>
    <d v="2024-09-25T00:00:00"/>
    <d v="2024-09-27T00:00:00"/>
    <s v="'1033185"/>
    <s v="1 | 1"/>
    <x v="6"/>
    <x v="0"/>
    <n v="-1128"/>
    <x v="100"/>
    <x v="99"/>
    <s v="REF. PEDIDO VA MENSAL OUTUBRO /2024 - EKO"/>
    <x v="15"/>
    <x v="1"/>
    <x v="0"/>
    <n v="3005"/>
    <x v="18"/>
    <n v="30051"/>
    <s v="DEPARTAMENTO PESSOAL (Administrativo)"/>
    <x v="1"/>
    <x v="0"/>
    <x v="2"/>
    <x v="2"/>
    <x v="15"/>
    <x v="15"/>
  </r>
  <r>
    <x v="4"/>
    <s v="SODEXO PASS DO BRASIL SERVICOS E COMERCIO S.A."/>
    <x v="13"/>
    <d v="2024-09-25T00:00:00"/>
    <d v="2024-09-27T00:00:00"/>
    <s v="'1033185"/>
    <s v="1 | 1"/>
    <x v="6"/>
    <x v="0"/>
    <n v="-1081"/>
    <x v="100"/>
    <x v="99"/>
    <s v="REF. PEDIDO VA MENSAL OUTUBRO /2024 - EKO"/>
    <x v="20"/>
    <x v="1"/>
    <x v="0"/>
    <n v="3004"/>
    <x v="27"/>
    <n v="30041"/>
    <s v="FATURAMENTO (Administrativo)"/>
    <x v="1"/>
    <x v="0"/>
    <x v="2"/>
    <x v="2"/>
    <x v="15"/>
    <x v="15"/>
  </r>
  <r>
    <x v="4"/>
    <s v="SODEXO PASS DO BRASIL SERVICOS E COMERCIO S.A."/>
    <x v="13"/>
    <d v="2024-09-25T00:00:00"/>
    <d v="2024-09-27T00:00:00"/>
    <s v="'1033185"/>
    <s v="1 | 1"/>
    <x v="6"/>
    <x v="0"/>
    <n v="-1081"/>
    <x v="100"/>
    <x v="99"/>
    <s v="REF. PEDIDO VA MENSAL OUTUBRO /2024 - EKO"/>
    <x v="4"/>
    <x v="1"/>
    <x v="0"/>
    <n v="8002"/>
    <x v="4"/>
    <n v="80021"/>
    <s v="JURÍDICO (Administrativo)"/>
    <x v="1"/>
    <x v="0"/>
    <x v="2"/>
    <x v="2"/>
    <x v="15"/>
    <x v="15"/>
  </r>
  <r>
    <x v="4"/>
    <s v="SODEXO PASS DO BRASIL SERVICOS E COMERCIO S.A."/>
    <x v="13"/>
    <d v="2024-09-25T00:00:00"/>
    <d v="2024-09-27T00:00:00"/>
    <s v="'1033185"/>
    <s v="1 | 1"/>
    <x v="6"/>
    <x v="0"/>
    <n v="-934.5"/>
    <x v="100"/>
    <x v="99"/>
    <s v="REF. PEDIDO VA MENSAL OUTUBRO /2024 - EKO"/>
    <x v="6"/>
    <x v="2"/>
    <x v="0"/>
    <n v="7005"/>
    <x v="37"/>
    <n v="70057"/>
    <s v="MULTIPLAN (Comum)"/>
    <x v="1"/>
    <x v="0"/>
    <x v="2"/>
    <x v="2"/>
    <x v="15"/>
    <x v="15"/>
  </r>
  <r>
    <x v="4"/>
    <s v="SODEXO PASS DO BRASIL SERVICOS E COMERCIO S.A."/>
    <x v="13"/>
    <d v="2024-09-25T00:00:00"/>
    <d v="2024-09-27T00:00:00"/>
    <s v="'1033185"/>
    <s v="1 | 1"/>
    <x v="6"/>
    <x v="0"/>
    <n v="-699.5"/>
    <x v="100"/>
    <x v="99"/>
    <s v="REF. PEDIDO VA MENSAL OUTUBRO /2024 - EKO"/>
    <x v="6"/>
    <x v="2"/>
    <x v="0"/>
    <n v="6002"/>
    <x v="9"/>
    <n v="60023"/>
    <s v="OPERACIONAL ADM (Poli e Rollon)"/>
    <x v="1"/>
    <x v="0"/>
    <x v="2"/>
    <x v="2"/>
    <x v="15"/>
    <x v="15"/>
  </r>
  <r>
    <x v="4"/>
    <s v="SODEXO PASS DO BRASIL SERVICOS E COMERCIO S.A."/>
    <x v="13"/>
    <d v="2024-09-25T00:00:00"/>
    <d v="2024-09-27T00:00:00"/>
    <s v="'1033185"/>
    <s v="1 | 1"/>
    <x v="6"/>
    <x v="0"/>
    <n v="-587.5"/>
    <x v="100"/>
    <x v="99"/>
    <s v="REF. PEDIDO VA MENSAL OUTUBRO /2024 - EKO"/>
    <x v="7"/>
    <x v="2"/>
    <x v="0"/>
    <n v="3008"/>
    <x v="26"/>
    <n v="30087"/>
    <s v="ALMOXARIFADO (Comum)"/>
    <x v="1"/>
    <x v="0"/>
    <x v="2"/>
    <x v="2"/>
    <x v="15"/>
    <x v="15"/>
  </r>
  <r>
    <x v="4"/>
    <s v="SODEXO PASS DO BRASIL SERVICOS E COMERCIO S.A."/>
    <x v="13"/>
    <d v="2024-09-25T00:00:00"/>
    <d v="2024-09-27T00:00:00"/>
    <s v="'1033185"/>
    <s v="1 | 1"/>
    <x v="6"/>
    <x v="0"/>
    <n v="-540.5"/>
    <x v="100"/>
    <x v="99"/>
    <s v="REF. PEDIDO VA MENSAL OUTUBRO /2024 - EKO"/>
    <x v="16"/>
    <x v="1"/>
    <x v="0"/>
    <n v="3002"/>
    <x v="19"/>
    <n v="30021"/>
    <s v="FINANCEIRO (Administrativo)"/>
    <x v="1"/>
    <x v="0"/>
    <x v="2"/>
    <x v="2"/>
    <x v="15"/>
    <x v="15"/>
  </r>
  <r>
    <x v="4"/>
    <s v="SODEXO PASS DO BRASIL SERVICOS E COMERCIO S.A."/>
    <x v="13"/>
    <d v="2024-09-25T00:00:00"/>
    <d v="2024-09-27T00:00:00"/>
    <s v="'1033185"/>
    <s v="1 | 1"/>
    <x v="6"/>
    <x v="0"/>
    <n v="-540.5"/>
    <x v="100"/>
    <x v="99"/>
    <s v="REF. PEDIDO VA MENSAL OUTUBRO /2024 - EKO"/>
    <x v="18"/>
    <x v="1"/>
    <x v="0"/>
    <n v="5002"/>
    <x v="21"/>
    <n v="50021"/>
    <s v="MANIFESTO (Administrativo)"/>
    <x v="1"/>
    <x v="0"/>
    <x v="2"/>
    <x v="2"/>
    <x v="15"/>
    <x v="15"/>
  </r>
  <r>
    <x v="4"/>
    <s v="SODEXO PASS DO BRASIL SERVICOS E COMERCIO S.A."/>
    <x v="13"/>
    <d v="2024-09-25T00:00:00"/>
    <d v="2024-09-27T00:00:00"/>
    <s v="'1033185"/>
    <s v="1 | 1"/>
    <x v="6"/>
    <x v="0"/>
    <n v="-540.5"/>
    <x v="100"/>
    <x v="99"/>
    <s v="REF. PEDIDO VA MENSAL OUTUBRO /2024 - EKO"/>
    <x v="11"/>
    <x v="1"/>
    <x v="0"/>
    <n v="3003"/>
    <x v="12"/>
    <n v="30031"/>
    <s v="COBRANÇA (Administrativo)"/>
    <x v="1"/>
    <x v="0"/>
    <x v="2"/>
    <x v="2"/>
    <x v="15"/>
    <x v="15"/>
  </r>
  <r>
    <x v="4"/>
    <s v="SODEXO PASS DO BRASIL SERVICOS E COMERCIO S.A."/>
    <x v="13"/>
    <d v="2024-09-25T00:00:00"/>
    <d v="2024-09-27T00:00:00"/>
    <s v="'1033185"/>
    <s v="1 | 1"/>
    <x v="6"/>
    <x v="0"/>
    <n v="-540.5"/>
    <x v="100"/>
    <x v="99"/>
    <s v="REF. PEDIDO VA MENSAL OUTUBRO /2024 - EKO"/>
    <x v="8"/>
    <x v="1"/>
    <x v="0"/>
    <n v="3006"/>
    <x v="8"/>
    <n v="30061"/>
    <s v="RECURSOS HUMANOS (Administrativo)"/>
    <x v="1"/>
    <x v="0"/>
    <x v="2"/>
    <x v="2"/>
    <x v="15"/>
    <x v="15"/>
  </r>
  <r>
    <x v="4"/>
    <s v="SODEXO PASS DO BRASIL SERVICOS E COMERCIO S.A."/>
    <x v="13"/>
    <d v="2024-09-25T00:00:00"/>
    <d v="2024-09-27T00:00:00"/>
    <s v="'1033185"/>
    <s v="1 | 1"/>
    <x v="6"/>
    <x v="0"/>
    <n v="-540.5"/>
    <x v="100"/>
    <x v="99"/>
    <s v="REF. PEDIDO VA MENSAL OUTUBRO /2024 - EKO"/>
    <x v="21"/>
    <x v="1"/>
    <x v="0"/>
    <n v="8003"/>
    <x v="28"/>
    <n v="80031"/>
    <s v="QUALIDADE E PROCESSOS (Administrativo)"/>
    <x v="1"/>
    <x v="0"/>
    <x v="2"/>
    <x v="2"/>
    <x v="15"/>
    <x v="15"/>
  </r>
  <r>
    <x v="4"/>
    <s v="SODEXO PASS DO BRASIL SERVICOS E COMERCIO S.A."/>
    <x v="13"/>
    <d v="2024-09-25T00:00:00"/>
    <d v="2024-09-27T00:00:00"/>
    <s v="'1033185"/>
    <s v="1 | 1"/>
    <x v="6"/>
    <x v="0"/>
    <n v="-540.5"/>
    <x v="100"/>
    <x v="99"/>
    <s v="REF. PEDIDO VA MENSAL OUTUBRO /2024 - EKO"/>
    <x v="3"/>
    <x v="2"/>
    <x v="0"/>
    <n v="7004"/>
    <x v="3"/>
    <n v="70047"/>
    <s v="FÁBRICA CNTR (Comum)"/>
    <x v="1"/>
    <x v="0"/>
    <x v="2"/>
    <x v="2"/>
    <x v="15"/>
    <x v="15"/>
  </r>
  <r>
    <x v="4"/>
    <s v="SODEXO PASS DO BRASIL SERVICOS E COMERCIO S.A."/>
    <x v="13"/>
    <d v="2024-09-25T00:00:00"/>
    <d v="2024-09-27T00:00:00"/>
    <s v="'1033185"/>
    <s v="1 | 1"/>
    <x v="6"/>
    <x v="0"/>
    <n v="-399.5"/>
    <x v="100"/>
    <x v="99"/>
    <s v="REF. PEDIDO VA MENSAL OUTUBRO /2024 - EKO"/>
    <x v="9"/>
    <x v="1"/>
    <x v="0"/>
    <n v="8006"/>
    <x v="10"/>
    <n v="80061"/>
    <s v="TECNOLOGIA DA INFORMAÇÃO (Administrativo)"/>
    <x v="1"/>
    <x v="0"/>
    <x v="2"/>
    <x v="2"/>
    <x v="15"/>
    <x v="15"/>
  </r>
  <r>
    <x v="4"/>
    <s v="SODEXO PASS DO BRASIL SERVICOS E COMERCIO S.A."/>
    <x v="13"/>
    <d v="2024-10-04T00:00:00"/>
    <d v="2024-10-07T00:00:00"/>
    <s v="'1033759"/>
    <s v="1 | 1"/>
    <x v="11"/>
    <x v="0"/>
    <n v="-508.62"/>
    <x v="100"/>
    <x v="99"/>
    <s v="VA - ANTONIO CARLOS INACIO MARMELO - EKO"/>
    <x v="4"/>
    <x v="1"/>
    <x v="0"/>
    <n v="8002"/>
    <x v="4"/>
    <n v="80021"/>
    <s v="JURÍDICO (Administrativo)"/>
    <x v="1"/>
    <x v="0"/>
    <x v="2"/>
    <x v="2"/>
    <x v="15"/>
    <x v="15"/>
  </r>
  <r>
    <x v="4"/>
    <s v="SODEXO PASS DO BRASIL SERVICOS E COMERCIO S.A."/>
    <x v="13"/>
    <d v="2024-10-14T00:00:00"/>
    <d v="2024-10-16T00:00:00"/>
    <s v="'1034300"/>
    <s v="1 | 1"/>
    <x v="11"/>
    <x v="0"/>
    <n v="-1093.24"/>
    <x v="100"/>
    <x v="99"/>
    <s v="PEDIDO VA MENSAL OUTUBRO 2024 NOVOS EKO"/>
    <x v="6"/>
    <x v="2"/>
    <x v="0"/>
    <n v="6001"/>
    <x v="6"/>
    <n v="60012"/>
    <s v="OPERACIONAL (Extraordinário)"/>
    <x v="1"/>
    <x v="0"/>
    <x v="2"/>
    <x v="2"/>
    <x v="15"/>
    <x v="15"/>
  </r>
  <r>
    <x v="4"/>
    <s v="SODEXO PASS DO BRASIL SERVICOS E COMERCIO S.A."/>
    <x v="13"/>
    <d v="2024-10-14T00:00:00"/>
    <d v="2024-10-16T00:00:00"/>
    <s v="'1034307"/>
    <s v="1 | 1"/>
    <x v="6"/>
    <x v="0"/>
    <n v="-47"/>
    <x v="100"/>
    <x v="99"/>
    <s v="PEDIDO VA COMPLEMENTAR - EKO"/>
    <x v="7"/>
    <x v="2"/>
    <x v="0"/>
    <n v="3008"/>
    <x v="26"/>
    <n v="30087"/>
    <s v="ALMOXARIFADO (Comum)"/>
    <x v="1"/>
    <x v="0"/>
    <x v="2"/>
    <x v="2"/>
    <x v="15"/>
    <x v="15"/>
  </r>
  <r>
    <x v="4"/>
    <s v="SODEXO PASS DO BRASIL SERVICOS E COMERCIO S.A."/>
    <x v="13"/>
    <d v="2024-10-15T00:00:00"/>
    <d v="2024-10-17T00:00:00"/>
    <s v="'1034378"/>
    <s v="1 | 1"/>
    <x v="6"/>
    <x v="0"/>
    <n v="-314.86"/>
    <x v="100"/>
    <x v="99"/>
    <s v="PEDIDO VA MENSAL OUTUBRO 2024 -JOAO CARLOS DA SILVA"/>
    <x v="6"/>
    <x v="2"/>
    <x v="0"/>
    <n v="6001"/>
    <x v="6"/>
    <n v="60012"/>
    <s v="OPERACIONAL (Extraordinário)"/>
    <x v="1"/>
    <x v="0"/>
    <x v="2"/>
    <x v="2"/>
    <x v="15"/>
    <x v="15"/>
  </r>
  <r>
    <x v="4"/>
    <s v="SODEXO PASS DO BRASIL SERVICOS E COMERCIO S.A."/>
    <x v="13"/>
    <d v="2024-10-15T00:00:00"/>
    <d v="2024-10-21T00:00:00"/>
    <s v="'1034519"/>
    <s v="1 | 1"/>
    <x v="6"/>
    <x v="0"/>
    <n v="-916.5"/>
    <x v="100"/>
    <x v="99"/>
    <s v="PEDIDO VA MENSAL OUTUBRO 2024 NOVOS - EKO"/>
    <x v="6"/>
    <x v="2"/>
    <x v="0"/>
    <n v="6001"/>
    <x v="6"/>
    <n v="60012"/>
    <s v="OPERACIONAL (Extraordinário)"/>
    <x v="1"/>
    <x v="0"/>
    <x v="2"/>
    <x v="2"/>
    <x v="15"/>
    <x v="15"/>
  </r>
  <r>
    <x v="4"/>
    <s v="SODEXO PASS DO BRASIL SERVICOS E COMERCIO S.A."/>
    <x v="13"/>
    <d v="2024-10-17T00:00:00"/>
    <d v="2024-10-21T00:00:00"/>
    <s v="'1034535"/>
    <s v="1 | 1"/>
    <x v="6"/>
    <x v="0"/>
    <n v="-242.2"/>
    <x v="100"/>
    <x v="99"/>
    <s v="PEDIDO VA MENSAL OUTUBRO 2024 -JOSENILTON MARTINS DE ARAUJO"/>
    <x v="6"/>
    <x v="2"/>
    <x v="0"/>
    <n v="6001"/>
    <x v="6"/>
    <n v="60012"/>
    <s v="OPERACIONAL (Extraordinário)"/>
    <x v="1"/>
    <x v="0"/>
    <x v="2"/>
    <x v="2"/>
    <x v="15"/>
    <x v="15"/>
  </r>
  <r>
    <x v="4"/>
    <s v="SODEXO PASS DO BRASIL SERVICOS E COMERCIO S.A."/>
    <x v="13"/>
    <d v="2024-10-21T00:00:00"/>
    <d v="2024-10-23T00:00:00"/>
    <s v="'1034640"/>
    <s v="1 | 1"/>
    <x v="6"/>
    <x v="0"/>
    <n v="-1288.44"/>
    <x v="100"/>
    <x v="99"/>
    <s v="PEDIDO VA MENSAL 2024 OUTUBRO NOVOS - EKO "/>
    <x v="6"/>
    <x v="2"/>
    <x v="0"/>
    <n v="6001"/>
    <x v="6"/>
    <n v="60012"/>
    <s v="OPERACIONAL (Extraordinário)"/>
    <x v="1"/>
    <x v="0"/>
    <x v="2"/>
    <x v="2"/>
    <x v="15"/>
    <x v="15"/>
  </r>
  <r>
    <x v="4"/>
    <s v="SODEXO PASS DO BRASIL SERVICOS E COMERCIO S.A."/>
    <x v="13"/>
    <d v="2024-10-21T00:00:00"/>
    <d v="2024-10-23T00:00:00"/>
    <s v="'1034640"/>
    <s v="1 | 1"/>
    <x v="6"/>
    <x v="0"/>
    <n v="-211.5"/>
    <x v="100"/>
    <x v="99"/>
    <s v="PEDIDO VA MENSAL 2024 OUTUBRO NOVOS - EKO "/>
    <x v="6"/>
    <x v="2"/>
    <x v="0"/>
    <n v="6002"/>
    <x v="9"/>
    <n v="60022"/>
    <s v="OPERACIONAL ADM (Extraordinário)"/>
    <x v="1"/>
    <x v="0"/>
    <x v="2"/>
    <x v="2"/>
    <x v="15"/>
    <x v="15"/>
  </r>
  <r>
    <x v="4"/>
    <s v="SODEXO PASS DO BRASIL SERVICOS E COMERCIO S.A."/>
    <x v="13"/>
    <d v="2024-10-23T00:00:00"/>
    <d v="2024-10-25T00:00:00"/>
    <s v="'1034729"/>
    <s v="1 | 1"/>
    <x v="6"/>
    <x v="0"/>
    <n v="-169.54"/>
    <x v="100"/>
    <x v="99"/>
    <s v="PEDIDO VA DANIEL LOPES DE SOUZA - RETORNO DE INSS"/>
    <x v="6"/>
    <x v="2"/>
    <x v="0"/>
    <n v="6001"/>
    <x v="6"/>
    <n v="60012"/>
    <s v="OPERACIONAL (Extraordinário)"/>
    <x v="1"/>
    <x v="0"/>
    <x v="2"/>
    <x v="2"/>
    <x v="15"/>
    <x v="15"/>
  </r>
  <r>
    <x v="4"/>
    <s v="SODEXO PASS DO BRASIL SERVICOS E COMERCIO S.A."/>
    <x v="13"/>
    <d v="2024-10-30T00:00:00"/>
    <d v="2024-10-31T00:00:00"/>
    <s v="'1035057"/>
    <s v="1 | 1"/>
    <x v="6"/>
    <x v="0"/>
    <n v="-809.08"/>
    <x v="100"/>
    <x v="99"/>
    <s v="PEDIDO VA COMPLEMENTAR MENSAL NOVEMBRO 2024 EKO - EQUIPE DUDU"/>
    <x v="6"/>
    <x v="2"/>
    <x v="0"/>
    <n v="6002"/>
    <x v="9"/>
    <n v="60025"/>
    <s v="OPERACIONAL ADM (Químico e Biológico)"/>
    <x v="1"/>
    <x v="0"/>
    <x v="2"/>
    <x v="2"/>
    <x v="15"/>
    <x v="15"/>
  </r>
  <r>
    <x v="4"/>
    <s v="SODEXO PASS DO BRASIL SERVICOS E COMERCIO S.A."/>
    <x v="13"/>
    <d v="2024-10-30T00:00:00"/>
    <d v="2024-10-31T00:00:00"/>
    <s v="'1035057"/>
    <s v="1 | 1"/>
    <x v="6"/>
    <x v="0"/>
    <n v="-332.6"/>
    <x v="100"/>
    <x v="99"/>
    <s v="PEDIDO VA COMPLEMENTAR MENSAL NOVEMBRO 2024 EKO - EQUIPE DUDU"/>
    <x v="6"/>
    <x v="2"/>
    <x v="0"/>
    <n v="6001"/>
    <x v="6"/>
    <n v="60014"/>
    <s v="OPERACIONAL (Reciclável)"/>
    <x v="1"/>
    <x v="0"/>
    <x v="2"/>
    <x v="2"/>
    <x v="15"/>
    <x v="15"/>
  </r>
  <r>
    <x v="4"/>
    <s v="SODEXO PASS DO BRASIL SERVICOS E COMERCIO S.A."/>
    <x v="13"/>
    <d v="2024-10-30T00:00:00"/>
    <d v="2024-10-31T00:00:00"/>
    <s v="'1035057"/>
    <s v="1 | 1"/>
    <x v="6"/>
    <x v="0"/>
    <n v="-288.48"/>
    <x v="100"/>
    <x v="99"/>
    <s v="PEDIDO VA COMPLEMENTAR MENSAL NOVEMBRO 2024 EKO - EQUIPE DUDU"/>
    <x v="6"/>
    <x v="2"/>
    <x v="0"/>
    <n v="6001"/>
    <x v="6"/>
    <n v="60012"/>
    <s v="OPERACIONAL (Extraordinário)"/>
    <x v="1"/>
    <x v="0"/>
    <x v="2"/>
    <x v="2"/>
    <x v="15"/>
    <x v="15"/>
  </r>
  <r>
    <x v="4"/>
    <s v="SODEXO PASS DO BRASIL SERVICOS E COMERCIO S.A."/>
    <x v="14"/>
    <d v="2024-10-29T00:00:00"/>
    <d v="2024-10-31T00:00:00"/>
    <s v="'1035001"/>
    <s v="1 | 1"/>
    <x v="6"/>
    <x v="0"/>
    <n v="-149555.68"/>
    <x v="100"/>
    <x v="99"/>
    <s v="PEDIDO VA MENSAL NOVEMBRO 2024 - EKO "/>
    <x v="6"/>
    <x v="2"/>
    <x v="0"/>
    <n v="6001"/>
    <x v="6"/>
    <n v="60012"/>
    <s v="OPERACIONAL (Extraordinário)"/>
    <x v="1"/>
    <x v="0"/>
    <x v="2"/>
    <x v="2"/>
    <x v="15"/>
    <x v="15"/>
  </r>
  <r>
    <x v="4"/>
    <s v="SODEXO PASS DO BRASIL SERVICOS E COMERCIO S.A."/>
    <x v="14"/>
    <d v="2024-10-29T00:00:00"/>
    <d v="2024-10-31T00:00:00"/>
    <s v="'1035001"/>
    <s v="1 | 1"/>
    <x v="6"/>
    <x v="0"/>
    <n v="-14521.94"/>
    <x v="100"/>
    <x v="99"/>
    <s v="PEDIDO VA MENSAL NOVEMBRO 2024 - EKO "/>
    <x v="6"/>
    <x v="2"/>
    <x v="0"/>
    <n v="6001"/>
    <x v="6"/>
    <n v="60015"/>
    <s v="OPERACIONAL (Químico e Biológico)"/>
    <x v="1"/>
    <x v="0"/>
    <x v="2"/>
    <x v="2"/>
    <x v="15"/>
    <x v="15"/>
  </r>
  <r>
    <x v="4"/>
    <s v="SODEXO PASS DO BRASIL SERVICOS E COMERCIO S.A."/>
    <x v="14"/>
    <d v="2024-10-29T00:00:00"/>
    <d v="2024-10-31T00:00:00"/>
    <s v="'1035001"/>
    <s v="1 | 1"/>
    <x v="6"/>
    <x v="0"/>
    <n v="-9478.4"/>
    <x v="100"/>
    <x v="99"/>
    <s v="PEDIDO VA MENSAL NOVEMBRO 2024 - EKO "/>
    <x v="6"/>
    <x v="2"/>
    <x v="0"/>
    <n v="6001"/>
    <x v="6"/>
    <n v="60013"/>
    <s v="OPERACIONAL (Poli e Rollon)"/>
    <x v="1"/>
    <x v="0"/>
    <x v="2"/>
    <x v="2"/>
    <x v="15"/>
    <x v="15"/>
  </r>
  <r>
    <x v="4"/>
    <s v="SODEXO PASS DO BRASIL SERVICOS E COMERCIO S.A."/>
    <x v="14"/>
    <d v="2024-10-29T00:00:00"/>
    <d v="2024-10-31T00:00:00"/>
    <s v="'1035001"/>
    <s v="1 | 1"/>
    <x v="6"/>
    <x v="0"/>
    <n v="-4931"/>
    <x v="100"/>
    <x v="99"/>
    <s v="PEDIDO VA MENSAL NOVEMBRO 2024 - EKO "/>
    <x v="6"/>
    <x v="2"/>
    <x v="0"/>
    <n v="6002"/>
    <x v="9"/>
    <n v="60027"/>
    <s v="OPERACIONAL ADM (Comum)"/>
    <x v="1"/>
    <x v="0"/>
    <x v="2"/>
    <x v="2"/>
    <x v="15"/>
    <x v="15"/>
  </r>
  <r>
    <x v="4"/>
    <s v="SODEXO PASS DO BRASIL SERVICOS E COMERCIO S.A."/>
    <x v="14"/>
    <d v="2024-10-29T00:00:00"/>
    <d v="2024-10-31T00:00:00"/>
    <s v="'1035001"/>
    <s v="1 | 1"/>
    <x v="6"/>
    <x v="0"/>
    <n v="-4625.5"/>
    <x v="100"/>
    <x v="99"/>
    <s v="PEDIDO VA MENSAL NOVEMBRO 2024 - EKO "/>
    <x v="6"/>
    <x v="2"/>
    <x v="0"/>
    <n v="6002"/>
    <x v="9"/>
    <n v="60022"/>
    <s v="OPERACIONAL ADM (Extraordinário)"/>
    <x v="1"/>
    <x v="0"/>
    <x v="2"/>
    <x v="2"/>
    <x v="15"/>
    <x v="15"/>
  </r>
  <r>
    <x v="4"/>
    <s v="SODEXO PASS DO BRASIL SERVICOS E COMERCIO S.A."/>
    <x v="14"/>
    <d v="2024-10-29T00:00:00"/>
    <d v="2024-10-31T00:00:00"/>
    <s v="'1035001"/>
    <s v="1 | 1"/>
    <x v="6"/>
    <x v="0"/>
    <n v="-4353.78"/>
    <x v="100"/>
    <x v="99"/>
    <s v="PEDIDO VA MENSAL NOVEMBRO 2024 - EKO "/>
    <x v="6"/>
    <x v="2"/>
    <x v="0"/>
    <n v="6001"/>
    <x v="6"/>
    <n v="60014"/>
    <s v="OPERACIONAL (Reciclável)"/>
    <x v="1"/>
    <x v="0"/>
    <x v="2"/>
    <x v="2"/>
    <x v="15"/>
    <x v="15"/>
  </r>
  <r>
    <x v="4"/>
    <s v="SODEXO PASS DO BRASIL SERVICOS E COMERCIO S.A."/>
    <x v="14"/>
    <d v="2024-10-29T00:00:00"/>
    <d v="2024-10-31T00:00:00"/>
    <s v="'1035001"/>
    <s v="1 | 1"/>
    <x v="6"/>
    <x v="0"/>
    <n v="-1527.5"/>
    <x v="100"/>
    <x v="99"/>
    <s v="PEDIDO VA MENSAL NOVEMBRO 2024 - EKO "/>
    <x v="10"/>
    <x v="2"/>
    <x v="0"/>
    <n v="7001"/>
    <x v="11"/>
    <n v="70017"/>
    <s v="OFICINA (Comum)"/>
    <x v="1"/>
    <x v="0"/>
    <x v="2"/>
    <x v="2"/>
    <x v="15"/>
    <x v="15"/>
  </r>
  <r>
    <x v="4"/>
    <s v="SODEXO PASS DO BRASIL SERVICOS E COMERCIO S.A."/>
    <x v="14"/>
    <d v="2024-10-29T00:00:00"/>
    <d v="2024-10-31T00:00:00"/>
    <s v="'1035001"/>
    <s v="1 | 1"/>
    <x v="6"/>
    <x v="0"/>
    <n v="-1339.5"/>
    <x v="100"/>
    <x v="99"/>
    <s v="PEDIDO VA MENSAL NOVEMBRO 2024 - EKO "/>
    <x v="14"/>
    <x v="1"/>
    <x v="0"/>
    <n v="8001"/>
    <x v="17"/>
    <n v="80011"/>
    <s v="MARKETING (Administrativo)"/>
    <x v="1"/>
    <x v="0"/>
    <x v="2"/>
    <x v="2"/>
    <x v="15"/>
    <x v="15"/>
  </r>
  <r>
    <x v="4"/>
    <s v="SODEXO PASS DO BRASIL SERVICOS E COMERCIO S.A."/>
    <x v="14"/>
    <d v="2024-10-29T00:00:00"/>
    <d v="2024-10-31T00:00:00"/>
    <s v="'1035001"/>
    <s v="1 | 1"/>
    <x v="6"/>
    <x v="0"/>
    <n v="-1339.5"/>
    <x v="100"/>
    <x v="99"/>
    <s v="PEDIDO VA MENSAL NOVEMBRO 2024 - EKO "/>
    <x v="2"/>
    <x v="2"/>
    <x v="0"/>
    <n v="5005"/>
    <x v="32"/>
    <n v="50057"/>
    <s v="SEGURANÇA DO TRABALHO (Comum)"/>
    <x v="1"/>
    <x v="0"/>
    <x v="2"/>
    <x v="2"/>
    <x v="15"/>
    <x v="15"/>
  </r>
  <r>
    <x v="4"/>
    <s v="SODEXO PASS DO BRASIL SERVICOS E COMERCIO S.A."/>
    <x v="14"/>
    <d v="2024-10-29T00:00:00"/>
    <d v="2024-10-31T00:00:00"/>
    <s v="'1035001"/>
    <s v="1 | 1"/>
    <x v="6"/>
    <x v="0"/>
    <n v="-893"/>
    <x v="100"/>
    <x v="99"/>
    <s v="PEDIDO VA MENSAL NOVEMBRO 2024 - EKO "/>
    <x v="18"/>
    <x v="1"/>
    <x v="0"/>
    <n v="5002"/>
    <x v="21"/>
    <n v="50021"/>
    <s v="MANIFESTO (Administrativo)"/>
    <x v="1"/>
    <x v="0"/>
    <x v="2"/>
    <x v="2"/>
    <x v="15"/>
    <x v="15"/>
  </r>
  <r>
    <x v="4"/>
    <s v="SODEXO PASS DO BRASIL SERVICOS E COMERCIO S.A."/>
    <x v="14"/>
    <d v="2024-10-29T00:00:00"/>
    <d v="2024-10-31T00:00:00"/>
    <s v="'1035001"/>
    <s v="1 | 1"/>
    <x v="6"/>
    <x v="0"/>
    <n v="-893"/>
    <x v="100"/>
    <x v="99"/>
    <s v="PEDIDO VA MENSAL NOVEMBRO 2024 - EKO "/>
    <x v="20"/>
    <x v="1"/>
    <x v="0"/>
    <n v="3004"/>
    <x v="27"/>
    <n v="30041"/>
    <s v="FATURAMENTO (Administrativo)"/>
    <x v="1"/>
    <x v="0"/>
    <x v="2"/>
    <x v="2"/>
    <x v="15"/>
    <x v="15"/>
  </r>
  <r>
    <x v="4"/>
    <s v="SODEXO PASS DO BRASIL SERVICOS E COMERCIO S.A."/>
    <x v="14"/>
    <d v="2024-10-29T00:00:00"/>
    <d v="2024-10-31T00:00:00"/>
    <s v="'1035001"/>
    <s v="1 | 1"/>
    <x v="6"/>
    <x v="0"/>
    <n v="-893"/>
    <x v="100"/>
    <x v="99"/>
    <s v="PEDIDO VA MENSAL NOVEMBRO 2024 - EKO "/>
    <x v="4"/>
    <x v="1"/>
    <x v="0"/>
    <n v="8002"/>
    <x v="4"/>
    <n v="80021"/>
    <s v="JURÍDICO (Administrativo)"/>
    <x v="1"/>
    <x v="0"/>
    <x v="2"/>
    <x v="2"/>
    <x v="15"/>
    <x v="15"/>
  </r>
  <r>
    <x v="4"/>
    <s v="SODEXO PASS DO BRASIL SERVICOS E COMERCIO S.A."/>
    <x v="14"/>
    <d v="2024-10-29T00:00:00"/>
    <d v="2024-10-31T00:00:00"/>
    <s v="'1035001"/>
    <s v="1 | 1"/>
    <x v="6"/>
    <x v="0"/>
    <n v="-869.5"/>
    <x v="100"/>
    <x v="99"/>
    <s v="PEDIDO VA MENSAL NOVEMBRO 2024 - EKO "/>
    <x v="15"/>
    <x v="1"/>
    <x v="0"/>
    <n v="3005"/>
    <x v="18"/>
    <n v="30051"/>
    <s v="DEPARTAMENTO PESSOAL (Administrativo)"/>
    <x v="1"/>
    <x v="0"/>
    <x v="2"/>
    <x v="2"/>
    <x v="15"/>
    <x v="15"/>
  </r>
  <r>
    <x v="4"/>
    <s v="SODEXO PASS DO BRASIL SERVICOS E COMERCIO S.A."/>
    <x v="14"/>
    <d v="2024-10-29T00:00:00"/>
    <d v="2024-10-31T00:00:00"/>
    <s v="'1035001"/>
    <s v="1 | 1"/>
    <x v="6"/>
    <x v="0"/>
    <n v="-746.5"/>
    <x v="100"/>
    <x v="99"/>
    <s v="PEDIDO VA MENSAL NOVEMBRO 2024 - EKO "/>
    <x v="6"/>
    <x v="2"/>
    <x v="0"/>
    <n v="7005"/>
    <x v="37"/>
    <n v="70057"/>
    <s v="MULTIPLAN (Comum)"/>
    <x v="1"/>
    <x v="0"/>
    <x v="2"/>
    <x v="2"/>
    <x v="15"/>
    <x v="15"/>
  </r>
  <r>
    <x v="4"/>
    <s v="SODEXO PASS DO BRASIL SERVICOS E COMERCIO S.A."/>
    <x v="14"/>
    <d v="2024-10-29T00:00:00"/>
    <d v="2024-10-31T00:00:00"/>
    <s v="'1035001"/>
    <s v="1 | 1"/>
    <x v="6"/>
    <x v="0"/>
    <n v="-652.5"/>
    <x v="100"/>
    <x v="99"/>
    <s v="PEDIDO VA MENSAL NOVEMBRO 2024 - EKO "/>
    <x v="6"/>
    <x v="2"/>
    <x v="0"/>
    <n v="6002"/>
    <x v="9"/>
    <n v="60023"/>
    <s v="OPERACIONAL ADM (Poli e Rollon)"/>
    <x v="1"/>
    <x v="0"/>
    <x v="2"/>
    <x v="2"/>
    <x v="15"/>
    <x v="15"/>
  </r>
  <r>
    <x v="4"/>
    <s v="SODEXO PASS DO BRASIL SERVICOS E COMERCIO S.A."/>
    <x v="14"/>
    <d v="2024-10-29T00:00:00"/>
    <d v="2024-10-31T00:00:00"/>
    <s v="'1035001"/>
    <s v="1 | 1"/>
    <x v="6"/>
    <x v="0"/>
    <n v="-540.5"/>
    <x v="100"/>
    <x v="99"/>
    <s v="PEDIDO VA MENSAL NOVEMBRO 2024 - EKO "/>
    <x v="3"/>
    <x v="2"/>
    <x v="0"/>
    <n v="7004"/>
    <x v="3"/>
    <n v="70047"/>
    <s v="FÁBRICA CNTR (Comum)"/>
    <x v="1"/>
    <x v="0"/>
    <x v="2"/>
    <x v="2"/>
    <x v="15"/>
    <x v="15"/>
  </r>
  <r>
    <x v="4"/>
    <s v="SODEXO PASS DO BRASIL SERVICOS E COMERCIO S.A."/>
    <x v="14"/>
    <d v="2024-10-29T00:00:00"/>
    <d v="2024-10-31T00:00:00"/>
    <s v="'1035001"/>
    <s v="1 | 1"/>
    <x v="6"/>
    <x v="0"/>
    <n v="-446.5"/>
    <x v="100"/>
    <x v="99"/>
    <s v="PEDIDO VA MENSAL NOVEMBRO 2024 - EKO "/>
    <x v="16"/>
    <x v="1"/>
    <x v="0"/>
    <n v="3002"/>
    <x v="19"/>
    <n v="30021"/>
    <s v="FINANCEIRO (Administrativo)"/>
    <x v="1"/>
    <x v="0"/>
    <x v="2"/>
    <x v="2"/>
    <x v="15"/>
    <x v="15"/>
  </r>
  <r>
    <x v="4"/>
    <s v="SODEXO PASS DO BRASIL SERVICOS E COMERCIO S.A."/>
    <x v="14"/>
    <d v="2024-10-29T00:00:00"/>
    <d v="2024-10-31T00:00:00"/>
    <s v="'1035001"/>
    <s v="1 | 1"/>
    <x v="6"/>
    <x v="0"/>
    <n v="-446.5"/>
    <x v="100"/>
    <x v="99"/>
    <s v="PEDIDO VA MENSAL NOVEMBRO 2024 - EKO "/>
    <x v="7"/>
    <x v="2"/>
    <x v="0"/>
    <n v="3008"/>
    <x v="26"/>
    <n v="30087"/>
    <s v="ALMOXARIFADO (Comum)"/>
    <x v="1"/>
    <x v="0"/>
    <x v="2"/>
    <x v="2"/>
    <x v="15"/>
    <x v="15"/>
  </r>
  <r>
    <x v="4"/>
    <s v="SODEXO PASS DO BRASIL SERVICOS E COMERCIO S.A."/>
    <x v="14"/>
    <d v="2024-10-29T00:00:00"/>
    <d v="2024-10-31T00:00:00"/>
    <s v="'1035001"/>
    <s v="1 | 1"/>
    <x v="6"/>
    <x v="0"/>
    <n v="-446.5"/>
    <x v="100"/>
    <x v="99"/>
    <s v="PEDIDO VA MENSAL NOVEMBRO 2024 - EKO "/>
    <x v="11"/>
    <x v="1"/>
    <x v="0"/>
    <n v="3003"/>
    <x v="12"/>
    <n v="30031"/>
    <s v="COBRANÇA (Administrativo)"/>
    <x v="1"/>
    <x v="0"/>
    <x v="2"/>
    <x v="2"/>
    <x v="15"/>
    <x v="15"/>
  </r>
  <r>
    <x v="4"/>
    <s v="SODEXO PASS DO BRASIL SERVICOS E COMERCIO S.A."/>
    <x v="14"/>
    <d v="2024-10-29T00:00:00"/>
    <d v="2024-10-31T00:00:00"/>
    <s v="'1035001"/>
    <s v="1 | 1"/>
    <x v="6"/>
    <x v="0"/>
    <n v="-446.5"/>
    <x v="100"/>
    <x v="99"/>
    <s v="PEDIDO VA MENSAL NOVEMBRO 2024 - EKO "/>
    <x v="8"/>
    <x v="1"/>
    <x v="0"/>
    <n v="3006"/>
    <x v="8"/>
    <n v="30061"/>
    <s v="RECURSOS HUMANOS (Administrativo)"/>
    <x v="1"/>
    <x v="0"/>
    <x v="2"/>
    <x v="2"/>
    <x v="15"/>
    <x v="15"/>
  </r>
  <r>
    <x v="4"/>
    <s v="SODEXO PASS DO BRASIL SERVICOS E COMERCIO S.A."/>
    <x v="14"/>
    <d v="2024-10-29T00:00:00"/>
    <d v="2024-10-31T00:00:00"/>
    <s v="'1035001"/>
    <s v="1 | 1"/>
    <x v="6"/>
    <x v="0"/>
    <n v="-446.5"/>
    <x v="100"/>
    <x v="99"/>
    <s v="PEDIDO VA MENSAL NOVEMBRO 2024 - EKO "/>
    <x v="21"/>
    <x v="1"/>
    <x v="0"/>
    <n v="8003"/>
    <x v="28"/>
    <n v="80031"/>
    <s v="QUALIDADE E PROCESSOS (Administrativo)"/>
    <x v="1"/>
    <x v="0"/>
    <x v="2"/>
    <x v="2"/>
    <x v="15"/>
    <x v="15"/>
  </r>
  <r>
    <x v="4"/>
    <s v="SODEXO PASS DO BRASIL SERVICOS E COMERCIO S.A."/>
    <x v="14"/>
    <d v="2024-10-29T00:00:00"/>
    <d v="2024-10-31T00:00:00"/>
    <s v="'1035001"/>
    <s v="1 | 1"/>
    <x v="6"/>
    <x v="0"/>
    <n v="-399.5"/>
    <x v="100"/>
    <x v="99"/>
    <s v="PEDIDO VA MENSAL NOVEMBRO 2024 - EKO "/>
    <x v="9"/>
    <x v="1"/>
    <x v="0"/>
    <n v="8006"/>
    <x v="10"/>
    <n v="80061"/>
    <s v="TECNOLOGIA DA INFORMAÇÃO (Administrativo)"/>
    <x v="1"/>
    <x v="0"/>
    <x v="2"/>
    <x v="2"/>
    <x v="15"/>
    <x v="15"/>
  </r>
  <r>
    <x v="4"/>
    <s v="SODEXO PASS DO BRASIL SERVICOS E COMERCIO S.A."/>
    <x v="14"/>
    <d v="2024-10-29T00:00:00"/>
    <d v="2024-10-31T00:00:00"/>
    <s v="'1035001"/>
    <s v="1 | 1"/>
    <x v="6"/>
    <x v="0"/>
    <n v="-352.5"/>
    <x v="100"/>
    <x v="99"/>
    <s v="PEDIDO VA MENSAL NOVEMBRO 2024 - EKO "/>
    <x v="2"/>
    <x v="1"/>
    <x v="0"/>
    <n v="4004"/>
    <x v="2"/>
    <n v="40041"/>
    <s v="PATRIMÔNIO (Administrativo)"/>
    <x v="1"/>
    <x v="0"/>
    <x v="2"/>
    <x v="2"/>
    <x v="15"/>
    <x v="15"/>
  </r>
  <r>
    <x v="4"/>
    <s v="SODEXO PASS DO BRASIL SERVICOS E COMERCIO S.A."/>
    <x v="14"/>
    <d v="2024-11-01T00:00:00"/>
    <d v="2024-11-05T00:00:00"/>
    <s v="'1035212"/>
    <s v="1 | 1"/>
    <x v="6"/>
    <x v="0"/>
    <n v="-217.98"/>
    <x v="100"/>
    <x v="99"/>
    <s v="PEDIDO VA MENSAL NOVEMBRO 2024 - JUAN CARLOS MARTINS SA DA SILVA"/>
    <x v="6"/>
    <x v="2"/>
    <x v="0"/>
    <n v="6001"/>
    <x v="6"/>
    <n v="60012"/>
    <s v="OPERACIONAL (Extraordinário)"/>
    <x v="1"/>
    <x v="0"/>
    <x v="2"/>
    <x v="2"/>
    <x v="15"/>
    <x v="15"/>
  </r>
  <r>
    <x v="4"/>
    <s v="SODEXO PASS DO BRASIL SERVICOS E COMERCIO S.A."/>
    <x v="14"/>
    <d v="2024-11-04T00:00:00"/>
    <d v="2024-11-06T00:00:00"/>
    <s v="'1035356"/>
    <s v="1 | 1"/>
    <x v="6"/>
    <x v="0"/>
    <n v="-300"/>
    <x v="100"/>
    <x v="99"/>
    <s v="PEDIDO VA COMPLEMENTAR MENSAL NOVEMBRO 2024 - EKO"/>
    <x v="6"/>
    <x v="2"/>
    <x v="0"/>
    <n v="6002"/>
    <x v="9"/>
    <n v="60027"/>
    <s v="OPERACIONAL ADM (Comum)"/>
    <x v="1"/>
    <x v="0"/>
    <x v="2"/>
    <x v="2"/>
    <x v="15"/>
    <x v="15"/>
  </r>
  <r>
    <x v="4"/>
    <s v="SODEXO PASS DO BRASIL SERVICOS E COMERCIO S.A."/>
    <x v="14"/>
    <d v="2024-11-04T00:00:00"/>
    <d v="2024-11-06T00:00:00"/>
    <s v="'1035356"/>
    <s v="1 | 1"/>
    <x v="6"/>
    <x v="0"/>
    <n v="-48.44"/>
    <x v="100"/>
    <x v="99"/>
    <s v="PEDIDO VA COMPLEMENTAR MENSAL NOVEMBRO 2024 - EKO"/>
    <x v="6"/>
    <x v="2"/>
    <x v="0"/>
    <n v="6001"/>
    <x v="6"/>
    <n v="60015"/>
    <s v="OPERACIONAL (Químico e Biológico)"/>
    <x v="1"/>
    <x v="0"/>
    <x v="2"/>
    <x v="2"/>
    <x v="15"/>
    <x v="15"/>
  </r>
  <r>
    <x v="4"/>
    <s v="SODEXO PASS DO BRASIL SERVICOS E COMERCIO S.A."/>
    <x v="14"/>
    <d v="2024-11-04T00:00:00"/>
    <d v="2024-11-06T00:00:00"/>
    <s v="'1035356"/>
    <s v="1 | 1"/>
    <x v="6"/>
    <x v="0"/>
    <n v="-47"/>
    <x v="100"/>
    <x v="99"/>
    <s v="PEDIDO VA COMPLEMENTAR MENSAL NOVEMBRO 2024 - EKO"/>
    <x v="6"/>
    <x v="2"/>
    <x v="0"/>
    <n v="6001"/>
    <x v="6"/>
    <n v="60012"/>
    <s v="OPERACIONAL (Extraordinário)"/>
    <x v="1"/>
    <x v="0"/>
    <x v="2"/>
    <x v="2"/>
    <x v="15"/>
    <x v="15"/>
  </r>
  <r>
    <x v="4"/>
    <s v="SODEXO PASS DO BRASIL SERVICOS E COMERCIO S.A."/>
    <x v="14"/>
    <d v="2024-11-08T00:00:00"/>
    <d v="2024-11-12T00:00:00"/>
    <s v="'1035792"/>
    <s v="1 | 1"/>
    <x v="6"/>
    <x v="0"/>
    <n v="-4043.96"/>
    <x v="100"/>
    <x v="99"/>
    <s v="PEDIDO VA MENSAL NOVEMBRO 2024 NOVOS - EKO "/>
    <x v="6"/>
    <x v="2"/>
    <x v="0"/>
    <n v="6001"/>
    <x v="6"/>
    <n v="60012"/>
    <s v="OPERACIONAL (Extraordinário)"/>
    <x v="1"/>
    <x v="0"/>
    <x v="2"/>
    <x v="2"/>
    <x v="15"/>
    <x v="15"/>
  </r>
  <r>
    <x v="4"/>
    <s v="SODEXO PASS DO BRASIL SERVICOS E COMERCIO S.A."/>
    <x v="14"/>
    <d v="2024-11-08T00:00:00"/>
    <d v="2024-11-12T00:00:00"/>
    <s v="'1035792"/>
    <s v="1 | 1"/>
    <x v="6"/>
    <x v="0"/>
    <n v="-823.48"/>
    <x v="100"/>
    <x v="99"/>
    <s v="PEDIDO VA MENSAL NOVEMBRO 2024 NOVOS - EKO "/>
    <x v="6"/>
    <x v="2"/>
    <x v="0"/>
    <n v="6001"/>
    <x v="6"/>
    <n v="60015"/>
    <s v="OPERACIONAL (Químico e Biológico)"/>
    <x v="1"/>
    <x v="0"/>
    <x v="2"/>
    <x v="2"/>
    <x v="15"/>
    <x v="15"/>
  </r>
  <r>
    <x v="4"/>
    <s v="SODEXO PASS DO BRASIL SERVICOS E COMERCIO S.A."/>
    <x v="14"/>
    <d v="2024-11-08T00:00:00"/>
    <d v="2024-11-12T00:00:00"/>
    <s v="'1035792"/>
    <s v="1 | 1"/>
    <x v="6"/>
    <x v="0"/>
    <n v="-676"/>
    <x v="100"/>
    <x v="99"/>
    <s v="PEDIDO VA MENSAL NOVEMBRO 2024 NOVOS - EKO "/>
    <x v="6"/>
    <x v="2"/>
    <x v="0"/>
    <n v="6002"/>
    <x v="9"/>
    <n v="60022"/>
    <s v="OPERACIONAL ADM (Extraordinário)"/>
    <x v="1"/>
    <x v="0"/>
    <x v="2"/>
    <x v="2"/>
    <x v="15"/>
    <x v="15"/>
  </r>
  <r>
    <x v="4"/>
    <s v="SODEXO PASS DO BRASIL SERVICOS E COMERCIO S.A."/>
    <x v="14"/>
    <d v="2024-11-08T00:00:00"/>
    <d v="2024-11-12T00:00:00"/>
    <s v="'1035792"/>
    <s v="1 | 1"/>
    <x v="6"/>
    <x v="0"/>
    <n v="-399.5"/>
    <x v="100"/>
    <x v="99"/>
    <s v="PEDIDO VA MENSAL NOVEMBRO 2024 NOVOS - EKO "/>
    <x v="3"/>
    <x v="2"/>
    <x v="0"/>
    <n v="7004"/>
    <x v="3"/>
    <n v="70047"/>
    <s v="FÁBRICA CNTR (Comum)"/>
    <x v="1"/>
    <x v="0"/>
    <x v="2"/>
    <x v="2"/>
    <x v="15"/>
    <x v="15"/>
  </r>
  <r>
    <x v="4"/>
    <s v="SODEXO PASS DO BRASIL SERVICOS E COMERCIO S.A."/>
    <x v="14"/>
    <d v="2024-11-12T00:00:00"/>
    <d v="2024-11-14T00:00:00"/>
    <s v="'1036014"/>
    <s v="1 | 1"/>
    <x v="6"/>
    <x v="0"/>
    <n v="-376"/>
    <x v="100"/>
    <x v="99"/>
    <s v="PEDIDO  VA MENSAL NOVEMBRO2024 NOVO -  EMERSON DO NASCIMENTO SANTOS"/>
    <x v="6"/>
    <x v="2"/>
    <x v="0"/>
    <n v="6001"/>
    <x v="6"/>
    <n v="60012"/>
    <s v="OPERACIONAL (Extraordinário)"/>
    <x v="1"/>
    <x v="0"/>
    <x v="2"/>
    <x v="2"/>
    <x v="15"/>
    <x v="15"/>
  </r>
  <r>
    <x v="4"/>
    <s v="SODEXO PASS DO BRASIL SERVICOS E COMERCIO S.A."/>
    <x v="14"/>
    <d v="2024-11-12T00:00:00"/>
    <d v="2024-11-14T00:00:00"/>
    <s v="'1036227"/>
    <s v="1 | 1"/>
    <x v="6"/>
    <x v="0"/>
    <n v="-117.5"/>
    <x v="100"/>
    <x v="99"/>
    <s v="SOLICITAÃ‡ÃƒO DE COMPRA DE BENEFÃCIO - PEDIDO VA SANDRO DE ALMEIDA"/>
    <x v="6"/>
    <x v="2"/>
    <x v="0"/>
    <n v="6001"/>
    <x v="6"/>
    <n v="60012"/>
    <s v="OPERACIONAL (Extraordinário)"/>
    <x v="1"/>
    <x v="0"/>
    <x v="2"/>
    <x v="2"/>
    <x v="15"/>
    <x v="15"/>
  </r>
  <r>
    <x v="4"/>
    <s v="SODEXO PASS DO BRASIL SERVICOS E COMERCIO S.A."/>
    <x v="14"/>
    <d v="2024-11-22T00:00:00"/>
    <d v="2024-11-26T00:00:00"/>
    <s v="'1036540"/>
    <s v="1 | 1"/>
    <x v="6"/>
    <x v="0"/>
    <n v="-668.08"/>
    <x v="100"/>
    <x v="99"/>
    <s v="PEDIDO VA MENSAL NOVEMBRO 2024 NOVOS EKO "/>
    <x v="6"/>
    <x v="2"/>
    <x v="0"/>
    <n v="6001"/>
    <x v="6"/>
    <n v="60012"/>
    <s v="OPERACIONAL (Extraordinário)"/>
    <x v="1"/>
    <x v="0"/>
    <x v="2"/>
    <x v="2"/>
    <x v="15"/>
    <x v="15"/>
  </r>
  <r>
    <x v="4"/>
    <s v="SODEXO PASS DO BRASIL SERVICOS E COMERCIO S.A."/>
    <x v="14"/>
    <d v="2024-11-22T00:00:00"/>
    <d v="2024-11-26T00:00:00"/>
    <s v="'1036540"/>
    <s v="1 | 1"/>
    <x v="6"/>
    <x v="0"/>
    <n v="-164.5"/>
    <x v="100"/>
    <x v="99"/>
    <s v="PEDIDO VA MENSAL NOVEMBRO 2024 NOVOS EKO "/>
    <x v="6"/>
    <x v="2"/>
    <x v="0"/>
    <n v="6002"/>
    <x v="9"/>
    <n v="60027"/>
    <s v="OPERACIONAL ADM (Comum)"/>
    <x v="1"/>
    <x v="0"/>
    <x v="2"/>
    <x v="2"/>
    <x v="15"/>
    <x v="15"/>
  </r>
  <r>
    <x v="4"/>
    <s v="SODEXO PASS DO BRASIL SERVICOS E COMERCIO S.A."/>
    <x v="0"/>
    <d v="2024-11-27T00:00:00"/>
    <d v="2024-11-29T00:00:00"/>
    <s v="'1036778"/>
    <s v="1 | 1"/>
    <x v="6"/>
    <x v="0"/>
    <n v="-159909.68"/>
    <x v="100"/>
    <x v="99"/>
    <s v="PEDIDO VA MENSAL DEZEMBRO 2024 EKO"/>
    <x v="6"/>
    <x v="2"/>
    <x v="0"/>
    <n v="6001"/>
    <x v="6"/>
    <n v="60012"/>
    <s v="OPERACIONAL (Extraordinário)"/>
    <x v="1"/>
    <x v="0"/>
    <x v="2"/>
    <x v="2"/>
    <x v="15"/>
    <x v="15"/>
  </r>
  <r>
    <x v="4"/>
    <s v="SODEXO PASS DO BRASIL SERVICOS E COMERCIO S.A."/>
    <x v="0"/>
    <d v="2024-11-27T00:00:00"/>
    <d v="2024-11-29T00:00:00"/>
    <s v="'1036778"/>
    <s v="1 | 1"/>
    <x v="6"/>
    <x v="0"/>
    <n v="-15613.54"/>
    <x v="100"/>
    <x v="99"/>
    <s v="PEDIDO VA MENSAL DEZEMBRO 2024 EKO"/>
    <x v="6"/>
    <x v="2"/>
    <x v="0"/>
    <n v="6001"/>
    <x v="6"/>
    <n v="60015"/>
    <s v="OPERACIONAL (Químico e Biológico)"/>
    <x v="1"/>
    <x v="0"/>
    <x v="2"/>
    <x v="2"/>
    <x v="15"/>
    <x v="15"/>
  </r>
  <r>
    <x v="4"/>
    <s v="SODEXO PASS DO BRASIL SERVICOS E COMERCIO S.A."/>
    <x v="0"/>
    <d v="2024-11-27T00:00:00"/>
    <d v="2024-11-29T00:00:00"/>
    <s v="'1036778"/>
    <s v="1 | 1"/>
    <x v="6"/>
    <x v="0"/>
    <n v="-9041.7199999999993"/>
    <x v="100"/>
    <x v="99"/>
    <s v="PEDIDO VA MENSAL DEZEMBRO 2024 EKO"/>
    <x v="6"/>
    <x v="2"/>
    <x v="0"/>
    <n v="6001"/>
    <x v="6"/>
    <n v="60013"/>
    <s v="OPERACIONAL (Poli e Rollon)"/>
    <x v="1"/>
    <x v="0"/>
    <x v="2"/>
    <x v="2"/>
    <x v="15"/>
    <x v="15"/>
  </r>
  <r>
    <x v="4"/>
    <s v="SODEXO PASS DO BRASIL SERVICOS E COMERCIO S.A."/>
    <x v="0"/>
    <d v="2024-11-27T00:00:00"/>
    <d v="2024-11-29T00:00:00"/>
    <s v="'1036778"/>
    <s v="1 | 1"/>
    <x v="6"/>
    <x v="0"/>
    <n v="-5372"/>
    <x v="100"/>
    <x v="99"/>
    <s v="PEDIDO VA MENSAL DEZEMBRO 2024 EKO"/>
    <x v="6"/>
    <x v="2"/>
    <x v="0"/>
    <n v="6002"/>
    <x v="9"/>
    <n v="60022"/>
    <s v="OPERACIONAL ADM (Extraordinário)"/>
    <x v="1"/>
    <x v="0"/>
    <x v="2"/>
    <x v="2"/>
    <x v="15"/>
    <x v="15"/>
  </r>
  <r>
    <x v="4"/>
    <s v="SODEXO PASS DO BRASIL SERVICOS E COMERCIO S.A."/>
    <x v="0"/>
    <d v="2024-11-27T00:00:00"/>
    <d v="2024-11-29T00:00:00"/>
    <s v="'1036778"/>
    <s v="1 | 1"/>
    <x v="6"/>
    <x v="0"/>
    <n v="-5278"/>
    <x v="100"/>
    <x v="99"/>
    <s v="PEDIDO VA MENSAL DEZEMBRO 2024 EKO"/>
    <x v="6"/>
    <x v="2"/>
    <x v="0"/>
    <n v="6002"/>
    <x v="9"/>
    <n v="60027"/>
    <s v="OPERACIONAL ADM (Comum)"/>
    <x v="1"/>
    <x v="0"/>
    <x v="2"/>
    <x v="2"/>
    <x v="15"/>
    <x v="15"/>
  </r>
  <r>
    <x v="4"/>
    <s v="SODEXO PASS DO BRASIL SERVICOS E COMERCIO S.A."/>
    <x v="0"/>
    <d v="2024-11-27T00:00:00"/>
    <d v="2024-11-29T00:00:00"/>
    <s v="'1036778"/>
    <s v="1 | 1"/>
    <x v="6"/>
    <x v="0"/>
    <n v="-4019.02"/>
    <x v="100"/>
    <x v="99"/>
    <s v="PEDIDO VA MENSAL DEZEMBRO 2024 EKO"/>
    <x v="6"/>
    <x v="2"/>
    <x v="0"/>
    <n v="6001"/>
    <x v="6"/>
    <n v="60014"/>
    <s v="OPERACIONAL (Reciclável)"/>
    <x v="1"/>
    <x v="0"/>
    <x v="2"/>
    <x v="2"/>
    <x v="15"/>
    <x v="15"/>
  </r>
  <r>
    <x v="4"/>
    <s v="SODEXO PASS DO BRASIL SERVICOS E COMERCIO S.A."/>
    <x v="0"/>
    <d v="2024-11-27T00:00:00"/>
    <d v="2024-11-29T00:00:00"/>
    <s v="'1036778"/>
    <s v="1 | 1"/>
    <x v="6"/>
    <x v="0"/>
    <n v="-1480.5"/>
    <x v="100"/>
    <x v="99"/>
    <s v="PEDIDO VA MENSAL DEZEMBRO 2024 EKO"/>
    <x v="2"/>
    <x v="2"/>
    <x v="0"/>
    <n v="5005"/>
    <x v="32"/>
    <n v="50057"/>
    <s v="SEGURANÇA DO TRABALHO (Comum)"/>
    <x v="1"/>
    <x v="0"/>
    <x v="2"/>
    <x v="2"/>
    <x v="15"/>
    <x v="15"/>
  </r>
  <r>
    <x v="4"/>
    <s v="SODEXO PASS DO BRASIL SERVICOS E COMERCIO S.A."/>
    <x v="0"/>
    <d v="2024-11-27T00:00:00"/>
    <d v="2024-11-29T00:00:00"/>
    <s v="'1036778"/>
    <s v="1 | 1"/>
    <x v="6"/>
    <x v="0"/>
    <n v="-1386.5"/>
    <x v="100"/>
    <x v="99"/>
    <s v="PEDIDO VA MENSAL DEZEMBRO 2024 EKO"/>
    <x v="10"/>
    <x v="2"/>
    <x v="0"/>
    <n v="7001"/>
    <x v="11"/>
    <n v="70017"/>
    <s v="OFICINA (Comum)"/>
    <x v="1"/>
    <x v="0"/>
    <x v="2"/>
    <x v="2"/>
    <x v="15"/>
    <x v="15"/>
  </r>
  <r>
    <x v="4"/>
    <s v="SODEXO PASS DO BRASIL SERVICOS E COMERCIO S.A."/>
    <x v="0"/>
    <d v="2024-11-27T00:00:00"/>
    <d v="2024-11-29T00:00:00"/>
    <s v="'1036778"/>
    <s v="1 | 1"/>
    <x v="6"/>
    <x v="0"/>
    <n v="-987"/>
    <x v="100"/>
    <x v="99"/>
    <s v="PEDIDO VA MENSAL DEZEMBRO 2024 EKO"/>
    <x v="15"/>
    <x v="1"/>
    <x v="0"/>
    <n v="3005"/>
    <x v="18"/>
    <n v="30051"/>
    <s v="DEPARTAMENTO PESSOAL (Administrativo)"/>
    <x v="1"/>
    <x v="0"/>
    <x v="2"/>
    <x v="2"/>
    <x v="15"/>
    <x v="15"/>
  </r>
  <r>
    <x v="4"/>
    <s v="SODEXO PASS DO BRASIL SERVICOS E COMERCIO S.A."/>
    <x v="0"/>
    <d v="2024-11-27T00:00:00"/>
    <d v="2024-11-29T00:00:00"/>
    <s v="'1036778"/>
    <s v="1 | 1"/>
    <x v="6"/>
    <x v="0"/>
    <n v="-987"/>
    <x v="100"/>
    <x v="99"/>
    <s v="PEDIDO VA MENSAL DEZEMBRO 2024 EKO"/>
    <x v="18"/>
    <x v="1"/>
    <x v="0"/>
    <n v="5002"/>
    <x v="21"/>
    <n v="50021"/>
    <s v="MANIFESTO (Administrativo)"/>
    <x v="1"/>
    <x v="0"/>
    <x v="2"/>
    <x v="2"/>
    <x v="15"/>
    <x v="15"/>
  </r>
  <r>
    <x v="4"/>
    <s v="SODEXO PASS DO BRASIL SERVICOS E COMERCIO S.A."/>
    <x v="0"/>
    <d v="2024-11-27T00:00:00"/>
    <d v="2024-11-29T00:00:00"/>
    <s v="'1036778"/>
    <s v="1 | 1"/>
    <x v="6"/>
    <x v="0"/>
    <n v="-987"/>
    <x v="100"/>
    <x v="99"/>
    <s v="PEDIDO VA MENSAL DEZEMBRO 2024 EKO"/>
    <x v="20"/>
    <x v="1"/>
    <x v="0"/>
    <n v="3004"/>
    <x v="27"/>
    <n v="30041"/>
    <s v="FATURAMENTO (Administrativo)"/>
    <x v="1"/>
    <x v="0"/>
    <x v="2"/>
    <x v="2"/>
    <x v="15"/>
    <x v="15"/>
  </r>
  <r>
    <x v="4"/>
    <s v="SODEXO PASS DO BRASIL SERVICOS E COMERCIO S.A."/>
    <x v="0"/>
    <d v="2024-11-27T00:00:00"/>
    <d v="2024-11-29T00:00:00"/>
    <s v="'1036778"/>
    <s v="1 | 1"/>
    <x v="6"/>
    <x v="0"/>
    <n v="-987"/>
    <x v="100"/>
    <x v="99"/>
    <s v="PEDIDO VA MENSAL DEZEMBRO 2024 EKO"/>
    <x v="4"/>
    <x v="1"/>
    <x v="0"/>
    <n v="8002"/>
    <x v="4"/>
    <n v="80021"/>
    <s v="JURÍDICO (Administrativo)"/>
    <x v="1"/>
    <x v="0"/>
    <x v="2"/>
    <x v="2"/>
    <x v="15"/>
    <x v="15"/>
  </r>
  <r>
    <x v="4"/>
    <s v="SODEXO PASS DO BRASIL SERVICOS E COMERCIO S.A."/>
    <x v="0"/>
    <d v="2024-11-27T00:00:00"/>
    <d v="2024-11-29T00:00:00"/>
    <s v="'1036778"/>
    <s v="1 | 1"/>
    <x v="6"/>
    <x v="0"/>
    <n v="-987"/>
    <x v="100"/>
    <x v="99"/>
    <s v="PEDIDO VA MENSAL DEZEMBRO 2024 EKO"/>
    <x v="3"/>
    <x v="2"/>
    <x v="0"/>
    <n v="7004"/>
    <x v="3"/>
    <n v="70047"/>
    <s v="FÁBRICA CNTR (Comum)"/>
    <x v="1"/>
    <x v="0"/>
    <x v="2"/>
    <x v="2"/>
    <x v="15"/>
    <x v="15"/>
  </r>
  <r>
    <x v="4"/>
    <s v="SODEXO PASS DO BRASIL SERVICOS E COMERCIO S.A."/>
    <x v="0"/>
    <d v="2024-11-27T00:00:00"/>
    <d v="2024-11-29T00:00:00"/>
    <s v="'1036778"/>
    <s v="1 | 1"/>
    <x v="6"/>
    <x v="0"/>
    <n v="-793.5"/>
    <x v="100"/>
    <x v="99"/>
    <s v="PEDIDO VA MENSAL DEZEMBRO 2024 EKO"/>
    <x v="6"/>
    <x v="2"/>
    <x v="0"/>
    <n v="7005"/>
    <x v="37"/>
    <n v="70057"/>
    <s v="MULTIPLAN (Comum)"/>
    <x v="1"/>
    <x v="0"/>
    <x v="2"/>
    <x v="2"/>
    <x v="15"/>
    <x v="15"/>
  </r>
  <r>
    <x v="4"/>
    <s v="SODEXO PASS DO BRASIL SERVICOS E COMERCIO S.A."/>
    <x v="0"/>
    <d v="2024-11-27T00:00:00"/>
    <d v="2024-11-29T00:00:00"/>
    <s v="'1036778"/>
    <s v="1 | 1"/>
    <x v="6"/>
    <x v="0"/>
    <n v="-493.5"/>
    <x v="100"/>
    <x v="99"/>
    <s v="PEDIDO VA MENSAL DEZEMBRO 2024 EKO"/>
    <x v="14"/>
    <x v="1"/>
    <x v="0"/>
    <n v="8001"/>
    <x v="17"/>
    <n v="80011"/>
    <s v="MARKETING (Administrativo)"/>
    <x v="1"/>
    <x v="0"/>
    <x v="2"/>
    <x v="2"/>
    <x v="15"/>
    <x v="15"/>
  </r>
  <r>
    <x v="4"/>
    <s v="SODEXO PASS DO BRASIL SERVICOS E COMERCIO S.A."/>
    <x v="0"/>
    <d v="2024-11-27T00:00:00"/>
    <d v="2024-11-29T00:00:00"/>
    <s v="'1036778"/>
    <s v="1 | 1"/>
    <x v="6"/>
    <x v="0"/>
    <n v="-493.5"/>
    <x v="100"/>
    <x v="99"/>
    <s v="PEDIDO VA MENSAL DEZEMBRO 2024 EKO"/>
    <x v="16"/>
    <x v="1"/>
    <x v="0"/>
    <n v="3002"/>
    <x v="19"/>
    <n v="30021"/>
    <s v="FINANCEIRO (Administrativo)"/>
    <x v="1"/>
    <x v="0"/>
    <x v="2"/>
    <x v="2"/>
    <x v="15"/>
    <x v="15"/>
  </r>
  <r>
    <x v="4"/>
    <s v="SODEXO PASS DO BRASIL SERVICOS E COMERCIO S.A."/>
    <x v="0"/>
    <d v="2024-11-27T00:00:00"/>
    <d v="2024-11-29T00:00:00"/>
    <s v="'1036778"/>
    <s v="1 | 1"/>
    <x v="6"/>
    <x v="0"/>
    <n v="-493.5"/>
    <x v="100"/>
    <x v="99"/>
    <s v="PEDIDO VA MENSAL DEZEMBRO 2024 EKO"/>
    <x v="9"/>
    <x v="1"/>
    <x v="0"/>
    <n v="8006"/>
    <x v="10"/>
    <n v="80061"/>
    <s v="TECNOLOGIA DA INFORMAÇÃO (Administrativo)"/>
    <x v="1"/>
    <x v="0"/>
    <x v="2"/>
    <x v="2"/>
    <x v="15"/>
    <x v="15"/>
  </r>
  <r>
    <x v="4"/>
    <s v="SODEXO PASS DO BRASIL SERVICOS E COMERCIO S.A."/>
    <x v="0"/>
    <d v="2024-11-27T00:00:00"/>
    <d v="2024-11-29T00:00:00"/>
    <s v="'1036778"/>
    <s v="1 | 1"/>
    <x v="6"/>
    <x v="0"/>
    <n v="-493.5"/>
    <x v="100"/>
    <x v="99"/>
    <s v="PEDIDO VA MENSAL DEZEMBRO 2024 EKO"/>
    <x v="7"/>
    <x v="2"/>
    <x v="0"/>
    <n v="3008"/>
    <x v="26"/>
    <n v="30087"/>
    <s v="ALMOXARIFADO (Comum)"/>
    <x v="1"/>
    <x v="0"/>
    <x v="2"/>
    <x v="2"/>
    <x v="15"/>
    <x v="15"/>
  </r>
  <r>
    <x v="4"/>
    <s v="SODEXO PASS DO BRASIL SERVICOS E COMERCIO S.A."/>
    <x v="0"/>
    <d v="2024-11-27T00:00:00"/>
    <d v="2024-11-29T00:00:00"/>
    <s v="'1036778"/>
    <s v="1 | 1"/>
    <x v="6"/>
    <x v="0"/>
    <n v="-493.5"/>
    <x v="100"/>
    <x v="99"/>
    <s v="PEDIDO VA MENSAL DEZEMBRO 2024 EKO"/>
    <x v="11"/>
    <x v="1"/>
    <x v="0"/>
    <n v="3003"/>
    <x v="12"/>
    <n v="30031"/>
    <s v="COBRANÇA (Administrativo)"/>
    <x v="1"/>
    <x v="0"/>
    <x v="2"/>
    <x v="2"/>
    <x v="15"/>
    <x v="15"/>
  </r>
  <r>
    <x v="4"/>
    <s v="SODEXO PASS DO BRASIL SERVICOS E COMERCIO S.A."/>
    <x v="0"/>
    <d v="2024-11-27T00:00:00"/>
    <d v="2024-11-29T00:00:00"/>
    <s v="'1036778"/>
    <s v="1 | 1"/>
    <x v="6"/>
    <x v="0"/>
    <n v="-493.5"/>
    <x v="100"/>
    <x v="99"/>
    <s v="PEDIDO VA MENSAL DEZEMBRO 2024 EKO"/>
    <x v="8"/>
    <x v="1"/>
    <x v="0"/>
    <n v="3006"/>
    <x v="8"/>
    <n v="30061"/>
    <s v="RECURSOS HUMANOS (Administrativo)"/>
    <x v="1"/>
    <x v="0"/>
    <x v="2"/>
    <x v="2"/>
    <x v="15"/>
    <x v="15"/>
  </r>
  <r>
    <x v="4"/>
    <s v="SODEXO PASS DO BRASIL SERVICOS E COMERCIO S.A."/>
    <x v="0"/>
    <d v="2024-11-27T00:00:00"/>
    <d v="2024-11-29T00:00:00"/>
    <s v="'1036778"/>
    <s v="1 | 1"/>
    <x v="6"/>
    <x v="0"/>
    <n v="-493.5"/>
    <x v="100"/>
    <x v="99"/>
    <s v="PEDIDO VA MENSAL DEZEMBRO 2024 EKO"/>
    <x v="21"/>
    <x v="1"/>
    <x v="0"/>
    <n v="8003"/>
    <x v="28"/>
    <n v="80031"/>
    <s v="QUALIDADE E PROCESSOS (Administrativo)"/>
    <x v="1"/>
    <x v="0"/>
    <x v="2"/>
    <x v="2"/>
    <x v="15"/>
    <x v="15"/>
  </r>
  <r>
    <x v="4"/>
    <s v="SODEXO PASS DO BRASIL SERVICOS E COMERCIO S.A."/>
    <x v="0"/>
    <d v="2024-11-27T00:00:00"/>
    <d v="2024-11-29T00:00:00"/>
    <s v="'1036778"/>
    <s v="1 | 1"/>
    <x v="6"/>
    <x v="0"/>
    <n v="-376"/>
    <x v="100"/>
    <x v="99"/>
    <s v="PEDIDO VA MENSAL DEZEMBRO 2024 EKO"/>
    <x v="2"/>
    <x v="1"/>
    <x v="0"/>
    <n v="4004"/>
    <x v="2"/>
    <n v="40041"/>
    <s v="PATRIMÔNIO (Administrativo)"/>
    <x v="1"/>
    <x v="0"/>
    <x v="2"/>
    <x v="2"/>
    <x v="15"/>
    <x v="15"/>
  </r>
  <r>
    <x v="4"/>
    <s v="SODEXO PASS DO BRASIL SERVICOS E COMERCIO S.A."/>
    <x v="0"/>
    <d v="2024-11-27T00:00:00"/>
    <d v="2024-11-29T00:00:00"/>
    <s v="'1036778"/>
    <s v="1 | 1"/>
    <x v="6"/>
    <x v="0"/>
    <n v="0"/>
    <x v="100"/>
    <x v="99"/>
    <s v="PEDIDO VA MENSAL DEZEMBRO 2024 EKO"/>
    <x v="6"/>
    <x v="2"/>
    <x v="0"/>
    <n v="6002"/>
    <x v="9"/>
    <n v="60023"/>
    <s v="OPERACIONAL ADM (Poli e Rollon)"/>
    <x v="1"/>
    <x v="0"/>
    <x v="2"/>
    <x v="2"/>
    <x v="15"/>
    <x v="15"/>
  </r>
  <r>
    <x v="4"/>
    <s v="SODEXO PASS DO BRASIL SERVICOS E COMERCIO S.A."/>
    <x v="0"/>
    <d v="2024-12-02T00:00:00"/>
    <d v="2024-12-04T00:00:00"/>
    <s v="'1036962"/>
    <s v="1 | 1"/>
    <x v="6"/>
    <x v="0"/>
    <n v="-652.5"/>
    <x v="100"/>
    <x v="99"/>
    <s v="PEDIDO VA MENSAL DEZEMBRO 2024 -  VICTOR DA SILVA CORREA"/>
    <x v="6"/>
    <x v="2"/>
    <x v="0"/>
    <n v="6001"/>
    <x v="6"/>
    <n v="60012"/>
    <s v="OPERACIONAL (Extraordinário)"/>
    <x v="1"/>
    <x v="0"/>
    <x v="2"/>
    <x v="2"/>
    <x v="15"/>
    <x v="15"/>
  </r>
  <r>
    <x v="4"/>
    <s v="SODEXO PASS DO BRASIL SERVICOS E COMERCIO S.A."/>
    <x v="0"/>
    <d v="2024-12-02T00:00:00"/>
    <d v="2024-12-04T00:00:00"/>
    <s v="'1036962"/>
    <s v="1 | 1"/>
    <x v="6"/>
    <x v="0"/>
    <n v="0"/>
    <x v="100"/>
    <x v="99"/>
    <s v="PEDIDO VA MENSAL DEZEMBRO 2024 -  VICTOR DA SILVA CORREA"/>
    <x v="6"/>
    <x v="2"/>
    <x v="0"/>
    <n v="6002"/>
    <x v="9"/>
    <n v="60027"/>
    <s v="OPERACIONAL ADM (Comum)"/>
    <x v="1"/>
    <x v="0"/>
    <x v="2"/>
    <x v="2"/>
    <x v="15"/>
    <x v="15"/>
  </r>
  <r>
    <x v="4"/>
    <s v="SODEXO PASS DO BRASIL SERVICOS E COMERCIO S.A."/>
    <x v="0"/>
    <d v="2024-12-05T00:00:00"/>
    <d v="2024-12-09T00:00:00"/>
    <s v="'1037343"/>
    <s v="1 | 1"/>
    <x v="6"/>
    <x v="0"/>
    <n v="-376"/>
    <x v="100"/>
    <x v="99"/>
    <s v="PEDIDO VA COMPLEMENTAR NOVEMBRO 2024 - EMERSON DO NASCIMENTO SANTOS"/>
    <x v="6"/>
    <x v="2"/>
    <x v="0"/>
    <n v="6001"/>
    <x v="6"/>
    <n v="60012"/>
    <s v="OPERACIONAL (Extraordinário)"/>
    <x v="1"/>
    <x v="0"/>
    <x v="2"/>
    <x v="2"/>
    <x v="15"/>
    <x v="15"/>
  </r>
  <r>
    <x v="4"/>
    <s v="SODEXO PASS DO BRASIL SERVICOS E COMERCIO S.A."/>
    <x v="0"/>
    <d v="2024-12-05T00:00:00"/>
    <d v="2024-12-09T00:00:00"/>
    <s v="'1037343"/>
    <s v="1 | 1"/>
    <x v="6"/>
    <x v="0"/>
    <n v="0"/>
    <x v="100"/>
    <x v="99"/>
    <s v="PEDIDO VA COMPLEMENTAR NOVEMBRO 2024 - EMERSON DO NASCIMENTO SANTOS"/>
    <x v="6"/>
    <x v="2"/>
    <x v="0"/>
    <n v="6002"/>
    <x v="9"/>
    <n v="60027"/>
    <s v="OPERACIONAL ADM (Comum)"/>
    <x v="1"/>
    <x v="0"/>
    <x v="2"/>
    <x v="2"/>
    <x v="15"/>
    <x v="15"/>
  </r>
  <r>
    <x v="4"/>
    <s v="SODEXO PASS DO BRASIL SERVICOS E COMERCIO S.A."/>
    <x v="0"/>
    <d v="2024-12-06T00:00:00"/>
    <d v="2024-12-10T00:00:00"/>
    <s v="'1037418"/>
    <s v="1 | 1"/>
    <x v="6"/>
    <x v="0"/>
    <n v="-460.18"/>
    <x v="100"/>
    <x v="99"/>
    <s v="PEDIDO VA COMPLEMENTAR NOVEMBRO 2024 -  MANOEL COELHO NETO "/>
    <x v="6"/>
    <x v="2"/>
    <x v="0"/>
    <n v="6001"/>
    <x v="6"/>
    <n v="60012"/>
    <s v="OPERACIONAL (Extraordinário)"/>
    <x v="1"/>
    <x v="0"/>
    <x v="2"/>
    <x v="2"/>
    <x v="15"/>
    <x v="15"/>
  </r>
  <r>
    <x v="4"/>
    <s v="SODEXO PASS DO BRASIL SERVICOS E COMERCIO S.A."/>
    <x v="0"/>
    <d v="2024-12-06T00:00:00"/>
    <d v="2024-12-10T00:00:00"/>
    <s v="'1037418"/>
    <s v="1 | 1"/>
    <x v="6"/>
    <x v="0"/>
    <n v="0"/>
    <x v="100"/>
    <x v="99"/>
    <s v="PEDIDO VA COMPLEMENTAR NOVEMBRO 2024 -  MANOEL COELHO NETO "/>
    <x v="6"/>
    <x v="2"/>
    <x v="0"/>
    <n v="6002"/>
    <x v="9"/>
    <n v="60027"/>
    <s v="OPERACIONAL ADM (Comum)"/>
    <x v="1"/>
    <x v="0"/>
    <x v="2"/>
    <x v="2"/>
    <x v="15"/>
    <x v="15"/>
  </r>
  <r>
    <x v="4"/>
    <s v="SODEXO PASS DO BRASIL SERVICOS E COMERCIO S.A."/>
    <x v="0"/>
    <d v="2024-12-09T00:00:00"/>
    <d v="2024-12-11T00:00:00"/>
    <s v="'1037557"/>
    <s v="1 | 1"/>
    <x v="6"/>
    <x v="0"/>
    <n v="-2058.6999999999998"/>
    <x v="100"/>
    <x v="99"/>
    <s v="PEDIDO VA MENSAL DEZEMBRO 2024 NOVOS - EKO "/>
    <x v="6"/>
    <x v="2"/>
    <x v="0"/>
    <n v="6001"/>
    <x v="6"/>
    <n v="60012"/>
    <s v="OPERACIONAL (Extraordinário)"/>
    <x v="1"/>
    <x v="0"/>
    <x v="2"/>
    <x v="2"/>
    <x v="15"/>
    <x v="15"/>
  </r>
  <r>
    <x v="4"/>
    <s v="SODEXO PASS DO BRASIL SERVICOS E COMERCIO S.A."/>
    <x v="0"/>
    <d v="2024-12-09T00:00:00"/>
    <d v="2024-12-11T00:00:00"/>
    <s v="'1037557"/>
    <s v="1 | 1"/>
    <x v="6"/>
    <x v="0"/>
    <n v="-376"/>
    <x v="100"/>
    <x v="99"/>
    <s v="PEDIDO VA MENSAL DEZEMBRO 2024 NOVOS - EKO "/>
    <x v="14"/>
    <x v="1"/>
    <x v="0"/>
    <n v="8001"/>
    <x v="17"/>
    <n v="80011"/>
    <s v="MARKETING (Administrativo)"/>
    <x v="1"/>
    <x v="0"/>
    <x v="2"/>
    <x v="2"/>
    <x v="15"/>
    <x v="15"/>
  </r>
  <r>
    <x v="4"/>
    <s v="SODEXO PASS DO BRASIL SERVICOS E COMERCIO S.A."/>
    <x v="0"/>
    <d v="2024-12-09T00:00:00"/>
    <d v="2024-12-11T00:00:00"/>
    <s v="'1037557"/>
    <s v="1 | 1"/>
    <x v="6"/>
    <x v="0"/>
    <n v="-258.5"/>
    <x v="100"/>
    <x v="99"/>
    <s v="PEDIDO VA MENSAL DEZEMBRO 2024 NOVOS - EKO "/>
    <x v="6"/>
    <x v="2"/>
    <x v="0"/>
    <n v="6002"/>
    <x v="9"/>
    <n v="60027"/>
    <s v="OPERACIONAL ADM (Comum)"/>
    <x v="1"/>
    <x v="0"/>
    <x v="2"/>
    <x v="2"/>
    <x v="15"/>
    <x v="15"/>
  </r>
  <r>
    <x v="4"/>
    <s v="SODEXO PASS DO BRASIL SERVICOS E COMERCIO S.A."/>
    <x v="0"/>
    <d v="2024-12-16T00:00:00"/>
    <d v="2024-12-18T00:00:00"/>
    <s v="'1037992"/>
    <s v="1 | 1"/>
    <x v="6"/>
    <x v="0"/>
    <n v="-290.64"/>
    <x v="100"/>
    <x v="99"/>
    <s v="PEDIDO VA MENSAL DEZEMBRO 2024 NOVOS EKO - DANIEL VAZ FRANCISCO "/>
    <x v="6"/>
    <x v="2"/>
    <x v="0"/>
    <n v="6001"/>
    <x v="6"/>
    <n v="60012"/>
    <s v="OPERACIONAL (Extraordinário)"/>
    <x v="1"/>
    <x v="0"/>
    <x v="2"/>
    <x v="2"/>
    <x v="15"/>
    <x v="15"/>
  </r>
  <r>
    <x v="4"/>
    <s v="SODEXO PASS DO BRASIL SERVICOS E COMERCIO S.A."/>
    <x v="0"/>
    <d v="2024-12-16T00:00:00"/>
    <d v="2024-12-18T00:00:00"/>
    <s v="'1037992"/>
    <s v="1 | 1"/>
    <x v="6"/>
    <x v="0"/>
    <n v="0"/>
    <x v="100"/>
    <x v="99"/>
    <s v="PEDIDO VA MENSAL DEZEMBRO 2024 NOVOS EKO - DANIEL VAZ FRANCISCO "/>
    <x v="6"/>
    <x v="2"/>
    <x v="0"/>
    <n v="6002"/>
    <x v="9"/>
    <n v="60027"/>
    <s v="OPERACIONAL ADM (Comum)"/>
    <x v="1"/>
    <x v="0"/>
    <x v="2"/>
    <x v="2"/>
    <x v="15"/>
    <x v="15"/>
  </r>
  <r>
    <x v="4"/>
    <s v="SODEXO PASS DO BRASIL SERVICOS E COMERCIO S.A."/>
    <x v="1"/>
    <d v="2024-12-26T00:00:00"/>
    <d v="2024-12-30T00:00:00"/>
    <s v="'1038372"/>
    <s v="1 | 1"/>
    <x v="6"/>
    <x v="0"/>
    <n v="-148985.92000000001"/>
    <x v="100"/>
    <x v="99"/>
    <s v="PEDIDO VA MENSAL JANEIRO 2025 - EKO"/>
    <x v="6"/>
    <x v="2"/>
    <x v="0"/>
    <n v="6001"/>
    <x v="6"/>
    <n v="60012"/>
    <s v="OPERACIONAL (Extraordinário)"/>
    <x v="1"/>
    <x v="1"/>
    <x v="2"/>
    <x v="2"/>
    <x v="15"/>
    <x v="15"/>
  </r>
  <r>
    <x v="4"/>
    <s v="SODEXO PASS DO BRASIL SERVICOS E COMERCIO S.A."/>
    <x v="1"/>
    <d v="2024-12-26T00:00:00"/>
    <d v="2024-12-30T00:00:00"/>
    <s v="'1038372"/>
    <s v="1 | 1"/>
    <x v="6"/>
    <x v="0"/>
    <n v="-14258.66"/>
    <x v="100"/>
    <x v="99"/>
    <s v="PEDIDO VA MENSAL JANEIRO 2025 - EKO"/>
    <x v="6"/>
    <x v="2"/>
    <x v="0"/>
    <n v="6001"/>
    <x v="6"/>
    <n v="60015"/>
    <s v="OPERACIONAL (Químico e Biológico)"/>
    <x v="1"/>
    <x v="1"/>
    <x v="2"/>
    <x v="2"/>
    <x v="15"/>
    <x v="15"/>
  </r>
  <r>
    <x v="4"/>
    <s v="SODEXO PASS DO BRASIL SERVICOS E COMERCIO S.A."/>
    <x v="1"/>
    <d v="2024-12-26T00:00:00"/>
    <d v="2024-12-30T00:00:00"/>
    <s v="'1038372"/>
    <s v="1 | 1"/>
    <x v="6"/>
    <x v="0"/>
    <n v="-9090.16"/>
    <x v="100"/>
    <x v="99"/>
    <s v="PEDIDO VA MENSAL JANEIRO 2025 - EKO"/>
    <x v="6"/>
    <x v="2"/>
    <x v="0"/>
    <n v="6001"/>
    <x v="6"/>
    <n v="60013"/>
    <s v="OPERACIONAL (Poli e Rollon)"/>
    <x v="1"/>
    <x v="1"/>
    <x v="2"/>
    <x v="2"/>
    <x v="15"/>
    <x v="15"/>
  </r>
  <r>
    <x v="4"/>
    <s v="SODEXO PASS DO BRASIL SERVICOS E COMERCIO S.A."/>
    <x v="1"/>
    <d v="2024-12-26T00:00:00"/>
    <d v="2024-12-30T00:00:00"/>
    <s v="'1038372"/>
    <s v="1 | 1"/>
    <x v="6"/>
    <x v="0"/>
    <n v="-5654"/>
    <x v="100"/>
    <x v="99"/>
    <s v="PEDIDO VA MENSAL JANEIRO 2025 - EKO"/>
    <x v="6"/>
    <x v="2"/>
    <x v="0"/>
    <n v="6002"/>
    <x v="9"/>
    <n v="60027"/>
    <s v="OPERACIONAL ADM (Comum)"/>
    <x v="1"/>
    <x v="1"/>
    <x v="2"/>
    <x v="2"/>
    <x v="15"/>
    <x v="15"/>
  </r>
  <r>
    <x v="4"/>
    <s v="SODEXO PASS DO BRASIL SERVICOS E COMERCIO S.A."/>
    <x v="1"/>
    <d v="2024-12-26T00:00:00"/>
    <d v="2024-12-30T00:00:00"/>
    <s v="'1038372"/>
    <s v="1 | 1"/>
    <x v="6"/>
    <x v="0"/>
    <n v="-5554.5"/>
    <x v="100"/>
    <x v="99"/>
    <s v="PEDIDO VA MENSAL JANEIRO 2025 - EKO"/>
    <x v="6"/>
    <x v="2"/>
    <x v="0"/>
    <n v="6002"/>
    <x v="9"/>
    <n v="60022"/>
    <s v="OPERACIONAL ADM (Extraordinário)"/>
    <x v="1"/>
    <x v="1"/>
    <x v="2"/>
    <x v="2"/>
    <x v="15"/>
    <x v="15"/>
  </r>
  <r>
    <x v="4"/>
    <s v="SODEXO PASS DO BRASIL SERVICOS E COMERCIO S.A."/>
    <x v="1"/>
    <d v="2024-12-26T00:00:00"/>
    <d v="2024-12-30T00:00:00"/>
    <s v="'1038372"/>
    <s v="1 | 1"/>
    <x v="6"/>
    <x v="0"/>
    <n v="-3690.74"/>
    <x v="100"/>
    <x v="99"/>
    <s v="PEDIDO VA MENSAL JANEIRO 2025 - EKO"/>
    <x v="6"/>
    <x v="2"/>
    <x v="0"/>
    <n v="6001"/>
    <x v="6"/>
    <n v="60014"/>
    <s v="OPERACIONAL (Reciclável)"/>
    <x v="1"/>
    <x v="1"/>
    <x v="2"/>
    <x v="2"/>
    <x v="15"/>
    <x v="15"/>
  </r>
  <r>
    <x v="4"/>
    <s v="SODEXO PASS DO BRASIL SERVICOS E COMERCIO S.A."/>
    <x v="1"/>
    <d v="2024-12-26T00:00:00"/>
    <d v="2024-12-30T00:00:00"/>
    <s v="'1038372"/>
    <s v="1 | 1"/>
    <x v="6"/>
    <x v="0"/>
    <n v="-1544.78"/>
    <x v="100"/>
    <x v="99"/>
    <s v="PEDIDO VA MENSAL JANEIRO 2025 - EKO"/>
    <x v="10"/>
    <x v="2"/>
    <x v="0"/>
    <n v="7001"/>
    <x v="11"/>
    <n v="70017"/>
    <s v="OFICINA (Comum)"/>
    <x v="1"/>
    <x v="1"/>
    <x v="2"/>
    <x v="2"/>
    <x v="15"/>
    <x v="15"/>
  </r>
  <r>
    <x v="4"/>
    <s v="SODEXO PASS DO BRASIL SERVICOS E COMERCIO S.A."/>
    <x v="1"/>
    <d v="2024-12-26T00:00:00"/>
    <d v="2024-12-30T00:00:00"/>
    <s v="'1038372"/>
    <s v="1 | 1"/>
    <x v="6"/>
    <x v="0"/>
    <n v="-1480.5"/>
    <x v="100"/>
    <x v="99"/>
    <s v="PEDIDO VA MENSAL JANEIRO 2025 - EKO"/>
    <x v="14"/>
    <x v="1"/>
    <x v="0"/>
    <n v="8001"/>
    <x v="17"/>
    <n v="80011"/>
    <s v="MARKETING (Administrativo)"/>
    <x v="1"/>
    <x v="1"/>
    <x v="2"/>
    <x v="2"/>
    <x v="15"/>
    <x v="15"/>
  </r>
  <r>
    <x v="4"/>
    <s v="SODEXO PASS DO BRASIL SERVICOS E COMERCIO S.A."/>
    <x v="1"/>
    <d v="2024-12-26T00:00:00"/>
    <d v="2024-12-30T00:00:00"/>
    <s v="'1038372"/>
    <s v="1 | 1"/>
    <x v="6"/>
    <x v="0"/>
    <n v="-1480.5"/>
    <x v="100"/>
    <x v="99"/>
    <s v="PEDIDO VA MENSAL JANEIRO 2025 - EKO"/>
    <x v="2"/>
    <x v="2"/>
    <x v="0"/>
    <n v="5005"/>
    <x v="32"/>
    <n v="50057"/>
    <s v="SEGURANÇA DO TRABALHO (Comum)"/>
    <x v="1"/>
    <x v="1"/>
    <x v="2"/>
    <x v="2"/>
    <x v="15"/>
    <x v="15"/>
  </r>
  <r>
    <x v="4"/>
    <s v="SODEXO PASS DO BRASIL SERVICOS E COMERCIO S.A."/>
    <x v="1"/>
    <d v="2024-12-26T00:00:00"/>
    <d v="2024-12-30T00:00:00"/>
    <s v="'1038372"/>
    <s v="1 | 1"/>
    <x v="6"/>
    <x v="0"/>
    <n v="-1010.5"/>
    <x v="100"/>
    <x v="99"/>
    <s v="PEDIDO VA MENSAL JANEIRO 2025 - EKO"/>
    <x v="3"/>
    <x v="2"/>
    <x v="0"/>
    <n v="7004"/>
    <x v="3"/>
    <n v="70047"/>
    <s v="FÁBRICA CNTR (Comum)"/>
    <x v="1"/>
    <x v="1"/>
    <x v="2"/>
    <x v="2"/>
    <x v="15"/>
    <x v="15"/>
  </r>
  <r>
    <x v="4"/>
    <s v="SODEXO PASS DO BRASIL SERVICOS E COMERCIO S.A."/>
    <x v="1"/>
    <d v="2024-12-26T00:00:00"/>
    <d v="2024-12-30T00:00:00"/>
    <s v="'1038372"/>
    <s v="1 | 1"/>
    <x v="6"/>
    <x v="0"/>
    <n v="-987"/>
    <x v="100"/>
    <x v="99"/>
    <s v="PEDIDO VA MENSAL JANEIRO 2025 - EKO"/>
    <x v="20"/>
    <x v="1"/>
    <x v="0"/>
    <n v="3004"/>
    <x v="27"/>
    <n v="30041"/>
    <s v="FATURAMENTO (Administrativo)"/>
    <x v="1"/>
    <x v="1"/>
    <x v="2"/>
    <x v="2"/>
    <x v="15"/>
    <x v="15"/>
  </r>
  <r>
    <x v="4"/>
    <s v="SODEXO PASS DO BRASIL SERVICOS E COMERCIO S.A."/>
    <x v="1"/>
    <d v="2024-12-26T00:00:00"/>
    <d v="2024-12-30T00:00:00"/>
    <s v="'1038372"/>
    <s v="1 | 1"/>
    <x v="6"/>
    <x v="0"/>
    <n v="-987"/>
    <x v="100"/>
    <x v="99"/>
    <s v="PEDIDO VA MENSAL JANEIRO 2025 - EKO"/>
    <x v="4"/>
    <x v="1"/>
    <x v="0"/>
    <n v="8002"/>
    <x v="4"/>
    <n v="80021"/>
    <s v="JURÍDICO (Administrativo)"/>
    <x v="1"/>
    <x v="1"/>
    <x v="2"/>
    <x v="2"/>
    <x v="15"/>
    <x v="15"/>
  </r>
  <r>
    <x v="4"/>
    <s v="SODEXO PASS DO BRASIL SERVICOS E COMERCIO S.A."/>
    <x v="1"/>
    <d v="2024-12-26T00:00:00"/>
    <d v="2024-12-30T00:00:00"/>
    <s v="'1038372"/>
    <s v="1 | 1"/>
    <x v="6"/>
    <x v="0"/>
    <n v="-817"/>
    <x v="100"/>
    <x v="99"/>
    <s v="PEDIDO VA MENSAL JANEIRO 2025 - EKO"/>
    <x v="6"/>
    <x v="2"/>
    <x v="0"/>
    <n v="7005"/>
    <x v="37"/>
    <n v="70057"/>
    <s v="MULTIPLAN (Comum)"/>
    <x v="1"/>
    <x v="1"/>
    <x v="2"/>
    <x v="2"/>
    <x v="15"/>
    <x v="15"/>
  </r>
  <r>
    <x v="4"/>
    <s v="SODEXO PASS DO BRASIL SERVICOS E COMERCIO S.A."/>
    <x v="1"/>
    <d v="2024-12-26T00:00:00"/>
    <d v="2024-12-30T00:00:00"/>
    <s v="'1038372"/>
    <s v="1 | 1"/>
    <x v="6"/>
    <x v="0"/>
    <n v="-775.5"/>
    <x v="100"/>
    <x v="99"/>
    <s v="PEDIDO VA MENSAL JANEIRO 2025 - EKO"/>
    <x v="15"/>
    <x v="1"/>
    <x v="0"/>
    <n v="3005"/>
    <x v="18"/>
    <n v="30051"/>
    <s v="DEPARTAMENTO PESSOAL (Administrativo)"/>
    <x v="1"/>
    <x v="1"/>
    <x v="2"/>
    <x v="2"/>
    <x v="15"/>
    <x v="15"/>
  </r>
  <r>
    <x v="4"/>
    <s v="SODEXO PASS DO BRASIL SERVICOS E COMERCIO S.A."/>
    <x v="1"/>
    <d v="2024-12-26T00:00:00"/>
    <d v="2024-12-30T00:00:00"/>
    <s v="'1038372"/>
    <s v="1 | 1"/>
    <x v="6"/>
    <x v="0"/>
    <n v="-493.5"/>
    <x v="100"/>
    <x v="99"/>
    <s v="PEDIDO VA MENSAL JANEIRO 2025 - EKO"/>
    <x v="16"/>
    <x v="1"/>
    <x v="0"/>
    <n v="3002"/>
    <x v="19"/>
    <n v="30021"/>
    <s v="FINANCEIRO (Administrativo)"/>
    <x v="1"/>
    <x v="1"/>
    <x v="2"/>
    <x v="2"/>
    <x v="15"/>
    <x v="15"/>
  </r>
  <r>
    <x v="4"/>
    <s v="SODEXO PASS DO BRASIL SERVICOS E COMERCIO S.A."/>
    <x v="1"/>
    <d v="2024-12-26T00:00:00"/>
    <d v="2024-12-30T00:00:00"/>
    <s v="'1038372"/>
    <s v="1 | 1"/>
    <x v="6"/>
    <x v="0"/>
    <n v="-493.5"/>
    <x v="100"/>
    <x v="99"/>
    <s v="PEDIDO VA MENSAL JANEIRO 2025 - EKO"/>
    <x v="18"/>
    <x v="1"/>
    <x v="0"/>
    <n v="5002"/>
    <x v="21"/>
    <n v="50021"/>
    <s v="MANIFESTO (Administrativo)"/>
    <x v="1"/>
    <x v="1"/>
    <x v="2"/>
    <x v="2"/>
    <x v="15"/>
    <x v="15"/>
  </r>
  <r>
    <x v="4"/>
    <s v="SODEXO PASS DO BRASIL SERVICOS E COMERCIO S.A."/>
    <x v="1"/>
    <d v="2024-12-26T00:00:00"/>
    <d v="2024-12-30T00:00:00"/>
    <s v="'1038372"/>
    <s v="1 | 1"/>
    <x v="6"/>
    <x v="0"/>
    <n v="-493.5"/>
    <x v="100"/>
    <x v="99"/>
    <s v="PEDIDO VA MENSAL JANEIRO 2025 - EKO"/>
    <x v="9"/>
    <x v="1"/>
    <x v="0"/>
    <n v="8006"/>
    <x v="10"/>
    <n v="80061"/>
    <s v="TECNOLOGIA DA INFORMAÇÃO (Administrativo)"/>
    <x v="1"/>
    <x v="1"/>
    <x v="2"/>
    <x v="2"/>
    <x v="15"/>
    <x v="15"/>
  </r>
  <r>
    <x v="4"/>
    <s v="SODEXO PASS DO BRASIL SERVICOS E COMERCIO S.A."/>
    <x v="1"/>
    <d v="2024-12-26T00:00:00"/>
    <d v="2024-12-30T00:00:00"/>
    <s v="'1038372"/>
    <s v="1 | 1"/>
    <x v="6"/>
    <x v="0"/>
    <n v="-493.5"/>
    <x v="100"/>
    <x v="99"/>
    <s v="PEDIDO VA MENSAL JANEIRO 2025 - EKO"/>
    <x v="11"/>
    <x v="1"/>
    <x v="0"/>
    <n v="3003"/>
    <x v="12"/>
    <n v="30031"/>
    <s v="COBRANÇA (Administrativo)"/>
    <x v="1"/>
    <x v="1"/>
    <x v="2"/>
    <x v="2"/>
    <x v="15"/>
    <x v="15"/>
  </r>
  <r>
    <x v="4"/>
    <s v="SODEXO PASS DO BRASIL SERVICOS E COMERCIO S.A."/>
    <x v="1"/>
    <d v="2024-12-26T00:00:00"/>
    <d v="2024-12-30T00:00:00"/>
    <s v="'1038372"/>
    <s v="1 | 1"/>
    <x v="6"/>
    <x v="0"/>
    <n v="-493.5"/>
    <x v="100"/>
    <x v="99"/>
    <s v="PEDIDO VA MENSAL JANEIRO 2025 - EKO"/>
    <x v="8"/>
    <x v="1"/>
    <x v="0"/>
    <n v="3006"/>
    <x v="8"/>
    <n v="30061"/>
    <s v="RECURSOS HUMANOS (Administrativo)"/>
    <x v="1"/>
    <x v="1"/>
    <x v="2"/>
    <x v="2"/>
    <x v="15"/>
    <x v="15"/>
  </r>
  <r>
    <x v="4"/>
    <s v="SODEXO PASS DO BRASIL SERVICOS E COMERCIO S.A."/>
    <x v="1"/>
    <d v="2024-12-26T00:00:00"/>
    <d v="2024-12-30T00:00:00"/>
    <s v="'1038372"/>
    <s v="1 | 1"/>
    <x v="6"/>
    <x v="0"/>
    <n v="-493.5"/>
    <x v="100"/>
    <x v="99"/>
    <s v="PEDIDO VA MENSAL JANEIRO 2025 - EKO"/>
    <x v="21"/>
    <x v="1"/>
    <x v="0"/>
    <n v="8003"/>
    <x v="28"/>
    <n v="80031"/>
    <s v="QUALIDADE E PROCESSOS (Administrativo)"/>
    <x v="1"/>
    <x v="1"/>
    <x v="2"/>
    <x v="2"/>
    <x v="15"/>
    <x v="15"/>
  </r>
  <r>
    <x v="4"/>
    <s v="SODEXO PASS DO BRASIL SERVICOS E COMERCIO S.A."/>
    <x v="1"/>
    <d v="2024-12-26T00:00:00"/>
    <d v="2024-12-30T00:00:00"/>
    <s v="'1038372"/>
    <s v="1 | 1"/>
    <x v="6"/>
    <x v="0"/>
    <n v="-352.5"/>
    <x v="100"/>
    <x v="99"/>
    <s v="PEDIDO VA MENSAL JANEIRO 2025 - EKO"/>
    <x v="2"/>
    <x v="1"/>
    <x v="0"/>
    <n v="4004"/>
    <x v="2"/>
    <n v="40041"/>
    <s v="PATRIMÔNIO (Administrativo)"/>
    <x v="1"/>
    <x v="1"/>
    <x v="2"/>
    <x v="2"/>
    <x v="15"/>
    <x v="15"/>
  </r>
  <r>
    <x v="4"/>
    <s v="SODEXO PASS DO BRASIL SERVICOS E COMERCIO S.A."/>
    <x v="1"/>
    <d v="2024-12-26T00:00:00"/>
    <d v="2024-12-30T00:00:00"/>
    <s v="'1038372"/>
    <s v="1 | 1"/>
    <x v="6"/>
    <x v="0"/>
    <n v="-258.5"/>
    <x v="100"/>
    <x v="99"/>
    <s v="PEDIDO VA MENSAL JANEIRO 2025 - EKO"/>
    <x v="7"/>
    <x v="2"/>
    <x v="0"/>
    <n v="3008"/>
    <x v="26"/>
    <n v="30087"/>
    <s v="ALMOXARIFADO (Comum)"/>
    <x v="1"/>
    <x v="1"/>
    <x v="2"/>
    <x v="2"/>
    <x v="15"/>
    <x v="15"/>
  </r>
  <r>
    <x v="4"/>
    <s v="SODEXO PASS DO BRASIL SERVICOS E COMERCIO S.A."/>
    <x v="1"/>
    <d v="2024-12-26T00:00:00"/>
    <d v="2024-12-30T00:00:00"/>
    <s v="'1038372"/>
    <s v="1 | 1"/>
    <x v="6"/>
    <x v="0"/>
    <n v="0"/>
    <x v="100"/>
    <x v="99"/>
    <s v="PEDIDO VA MENSAL JANEIRO 2025 - EKO"/>
    <x v="6"/>
    <x v="2"/>
    <x v="0"/>
    <n v="6002"/>
    <x v="9"/>
    <n v="60023"/>
    <s v="OPERACIONAL ADM (Poli e Rollon)"/>
    <x v="1"/>
    <x v="1"/>
    <x v="2"/>
    <x v="2"/>
    <x v="15"/>
    <x v="15"/>
  </r>
  <r>
    <x v="4"/>
    <s v="SODEXO PASS DO BRASIL SERVICOS E COMERCIO S.A."/>
    <x v="1"/>
    <d v="2024-12-27T00:00:00"/>
    <d v="2024-12-30T00:00:00"/>
    <s v="'1038398"/>
    <s v="1 | 1"/>
    <x v="6"/>
    <x v="0"/>
    <n v="-653.94000000000005"/>
    <x v="100"/>
    <x v="99"/>
    <s v="PEDIDO VA MENSAL JANEIRO 2025 - THIAGO ALEX SILVA HORTA  "/>
    <x v="6"/>
    <x v="2"/>
    <x v="0"/>
    <n v="6001"/>
    <x v="6"/>
    <n v="60012"/>
    <s v="OPERACIONAL (Extraordinário)"/>
    <x v="1"/>
    <x v="1"/>
    <x v="2"/>
    <x v="2"/>
    <x v="15"/>
    <x v="15"/>
  </r>
  <r>
    <x v="4"/>
    <s v="SODEXO PASS DO BRASIL SERVICOS E COMERCIO S.A."/>
    <x v="1"/>
    <d v="2024-12-27T00:00:00"/>
    <d v="2024-12-30T00:00:00"/>
    <s v="'1038398"/>
    <s v="1 | 1"/>
    <x v="6"/>
    <x v="0"/>
    <n v="0"/>
    <x v="100"/>
    <x v="99"/>
    <s v="PEDIDO VA MENSAL JANEIRO 2025 - THIAGO ALEX SILVA HORTA  "/>
    <x v="6"/>
    <x v="2"/>
    <x v="0"/>
    <n v="6002"/>
    <x v="9"/>
    <n v="60027"/>
    <s v="OPERACIONAL ADM (Comum)"/>
    <x v="1"/>
    <x v="1"/>
    <x v="2"/>
    <x v="2"/>
    <x v="15"/>
    <x v="15"/>
  </r>
  <r>
    <x v="4"/>
    <s v="SODEXO PASS DO BRASIL SERVICOS E COMERCIO S.A."/>
    <x v="1"/>
    <d v="2024-12-30T00:00:00"/>
    <d v="2024-12-31T00:00:00"/>
    <s v="'1038402"/>
    <s v="1 | 1"/>
    <x v="6"/>
    <x v="0"/>
    <n v="-1339.5"/>
    <x v="100"/>
    <x v="99"/>
    <s v="PEDIDO VA MENSAL JANEIRO 2025 NOVOS EKO 1.786,00"/>
    <x v="8"/>
    <x v="1"/>
    <x v="0"/>
    <n v="3006"/>
    <x v="8"/>
    <n v="30061"/>
    <s v="RECURSOS HUMANOS (Administrativo)"/>
    <x v="1"/>
    <x v="1"/>
    <x v="2"/>
    <x v="2"/>
    <x v="15"/>
    <x v="15"/>
  </r>
  <r>
    <x v="4"/>
    <s v="SODEXO PASS DO BRASIL SERVICOS E COMERCIO S.A."/>
    <x v="1"/>
    <d v="2024-12-30T00:00:00"/>
    <d v="2024-12-31T00:00:00"/>
    <s v="'1038402"/>
    <s v="1 | 1"/>
    <x v="6"/>
    <x v="0"/>
    <n v="-446.5"/>
    <x v="100"/>
    <x v="99"/>
    <s v="PEDIDO VA MENSAL JANEIRO 2025 NOVOS EKO 1.786,00"/>
    <x v="6"/>
    <x v="2"/>
    <x v="0"/>
    <n v="6002"/>
    <x v="9"/>
    <n v="60027"/>
    <s v="OPERACIONAL ADM (Comum)"/>
    <x v="1"/>
    <x v="1"/>
    <x v="2"/>
    <x v="2"/>
    <x v="15"/>
    <x v="15"/>
  </r>
  <r>
    <x v="4"/>
    <s v="SODEXO PASS DO BRASIL SERVICOS E COMERCIO S.A."/>
    <x v="1"/>
    <d v="2024-12-30T00:00:00"/>
    <d v="2024-12-31T00:00:00"/>
    <s v="'1038402"/>
    <s v="1 | 1"/>
    <x v="6"/>
    <x v="0"/>
    <n v="0"/>
    <x v="100"/>
    <x v="99"/>
    <s v="PEDIDO VA MENSAL JANEIRO 2025 NOVOS EKO 1.786,00"/>
    <x v="6"/>
    <x v="2"/>
    <x v="0"/>
    <n v="6001"/>
    <x v="6"/>
    <n v="60012"/>
    <s v="OPERACIONAL (Extraordinário)"/>
    <x v="1"/>
    <x v="1"/>
    <x v="2"/>
    <x v="2"/>
    <x v="15"/>
    <x v="15"/>
  </r>
  <r>
    <x v="4"/>
    <s v="SODEXO PASS DO BRASIL SERVICOS E COMERCIO S.A."/>
    <x v="1"/>
    <d v="2025-01-02T00:00:00"/>
    <d v="2025-01-06T00:00:00"/>
    <s v="'1038453"/>
    <s v="1 | 1"/>
    <x v="6"/>
    <x v="0"/>
    <n v="-216.54"/>
    <x v="100"/>
    <x v="99"/>
    <s v="PEDIDO DE VA AJUSTE DE BENEFÃCIO - FABRICIO DE MACEDO SILVEIRA "/>
    <x v="6"/>
    <x v="2"/>
    <x v="0"/>
    <n v="6001"/>
    <x v="6"/>
    <n v="60012"/>
    <s v="OPERACIONAL (Extraordinário)"/>
    <x v="1"/>
    <x v="1"/>
    <x v="2"/>
    <x v="2"/>
    <x v="15"/>
    <x v="15"/>
  </r>
  <r>
    <x v="4"/>
    <s v="SODEXO PASS DO BRASIL SERVICOS E COMERCIO S.A."/>
    <x v="1"/>
    <d v="2025-01-02T00:00:00"/>
    <d v="2025-01-06T00:00:00"/>
    <s v="'1038485"/>
    <s v="1 | 1"/>
    <x v="6"/>
    <x v="0"/>
    <n v="-1350"/>
    <x v="100"/>
    <x v="99"/>
    <s v="PEDIDO VA COMPLEMENTAR - AJUSTE DA PLANILHA "/>
    <x v="6"/>
    <x v="2"/>
    <x v="0"/>
    <n v="7005"/>
    <x v="37"/>
    <n v="70057"/>
    <s v="MULTIPLAN (Comum)"/>
    <x v="1"/>
    <x v="1"/>
    <x v="2"/>
    <x v="2"/>
    <x v="15"/>
    <x v="15"/>
  </r>
  <r>
    <x v="4"/>
    <s v="SODEXO PASS DO BRASIL SERVICOS E COMERCIO S.A."/>
    <x v="1"/>
    <d v="2025-01-03T00:00:00"/>
    <d v="2025-01-08T00:00:00"/>
    <s v="'1038622"/>
    <s v="1 | 1"/>
    <x v="6"/>
    <x v="0"/>
    <n v="-258.5"/>
    <x v="100"/>
    <x v="99"/>
    <s v="PEDIDO VA MENSAL JANEIRO 2025 - FERNANDO MOREIRA DANTAS"/>
    <x v="6"/>
    <x v="2"/>
    <x v="0"/>
    <n v="6001"/>
    <x v="6"/>
    <n v="60012"/>
    <s v="OPERACIONAL (Extraordinário)"/>
    <x v="1"/>
    <x v="1"/>
    <x v="2"/>
    <x v="2"/>
    <x v="15"/>
    <x v="15"/>
  </r>
  <r>
    <x v="4"/>
    <s v="SODEXO PASS DO BRASIL SERVICOS E COMERCIO S.A."/>
    <x v="1"/>
    <d v="2025-01-10T00:00:00"/>
    <d v="2025-01-14T00:00:00"/>
    <s v="'1039017"/>
    <s v="1 | 1"/>
    <x v="6"/>
    <x v="0"/>
    <n v="-1210.74"/>
    <x v="100"/>
    <x v="99"/>
    <s v="PEDIDO VA MENSAL JANEIRO 2025 NOVOS EKO R$1.210,74"/>
    <x v="6"/>
    <x v="2"/>
    <x v="0"/>
    <n v="6001"/>
    <x v="6"/>
    <n v="60012"/>
    <s v="OPERACIONAL (Extraordinário)"/>
    <x v="1"/>
    <x v="1"/>
    <x v="2"/>
    <x v="2"/>
    <x v="15"/>
    <x v="15"/>
  </r>
  <r>
    <x v="4"/>
    <s v="SODEXO PASS DO BRASIL SERVICOS E COMERCIO S.A."/>
    <x v="1"/>
    <d v="2025-01-17T00:00:00"/>
    <d v="2025-01-22T00:00:00"/>
    <s v="'1039359"/>
    <s v="1 | 1"/>
    <x v="6"/>
    <x v="0"/>
    <n v="-266.42"/>
    <x v="100"/>
    <x v="99"/>
    <s v="PEDIDO VA MENSAL JANEIRO 2025 NOVO EKO- VANDERSON MARTA DA CUNHA"/>
    <x v="6"/>
    <x v="2"/>
    <x v="0"/>
    <n v="6001"/>
    <x v="6"/>
    <n v="60013"/>
    <s v="OPERACIONAL (Poli e Rollon)"/>
    <x v="1"/>
    <x v="1"/>
    <x v="2"/>
    <x v="2"/>
    <x v="15"/>
    <x v="15"/>
  </r>
  <r>
    <x v="4"/>
    <s v="SODEXO PASS DO BRASIL SERVICOS E COMERCIO S.A."/>
    <x v="2"/>
    <d v="2025-01-24T00:00:00"/>
    <d v="2025-01-28T00:00:00"/>
    <s v="'1039576"/>
    <s v="1 | 1"/>
    <x v="6"/>
    <x v="0"/>
    <n v="-1240.72"/>
    <x v="100"/>
    <x v="99"/>
    <s v="PEDIDO VA MENSAL FEVEREIRO 2025 NOVOS - EKO"/>
    <x v="6"/>
    <x v="2"/>
    <x v="0"/>
    <n v="6001"/>
    <x v="6"/>
    <n v="60013"/>
    <s v="OPERACIONAL (Poli e Rollon)"/>
    <x v="1"/>
    <x v="1"/>
    <x v="2"/>
    <x v="2"/>
    <x v="15"/>
    <x v="15"/>
  </r>
  <r>
    <x v="4"/>
    <s v="SODEXO PASS DO BRASIL SERVICOS E COMERCIO S.A."/>
    <x v="2"/>
    <d v="2025-01-27T00:00:00"/>
    <d v="2025-01-29T00:00:00"/>
    <s v="'1039668"/>
    <s v="1 | 1"/>
    <x v="6"/>
    <x v="0"/>
    <n v="-126057.08"/>
    <x v="100"/>
    <x v="99"/>
    <s v="PEDIDO VA MENSAL FEVEREIRO 2025 -  EKO 173.941,28"/>
    <x v="6"/>
    <x v="2"/>
    <x v="0"/>
    <n v="6001"/>
    <x v="6"/>
    <n v="60012"/>
    <s v="OPERACIONAL (Extraordinário)"/>
    <x v="1"/>
    <x v="1"/>
    <x v="2"/>
    <x v="2"/>
    <x v="15"/>
    <x v="15"/>
  </r>
  <r>
    <x v="4"/>
    <s v="SODEXO PASS DO BRASIL SERVICOS E COMERCIO S.A."/>
    <x v="2"/>
    <d v="2025-01-27T00:00:00"/>
    <d v="2025-01-29T00:00:00"/>
    <s v="'1039668"/>
    <s v="1 | 1"/>
    <x v="6"/>
    <x v="0"/>
    <n v="-12529.48"/>
    <x v="100"/>
    <x v="99"/>
    <s v="PEDIDO VA MENSAL FEVEREIRO 2025 -  EKO 173.941,28"/>
    <x v="6"/>
    <x v="2"/>
    <x v="0"/>
    <n v="6001"/>
    <x v="6"/>
    <n v="60015"/>
    <s v="OPERACIONAL (Químico e Biológico)"/>
    <x v="1"/>
    <x v="1"/>
    <x v="2"/>
    <x v="2"/>
    <x v="15"/>
    <x v="15"/>
  </r>
  <r>
    <x v="4"/>
    <s v="SODEXO PASS DO BRASIL SERVICOS E COMERCIO S.A."/>
    <x v="2"/>
    <d v="2025-01-27T00:00:00"/>
    <d v="2025-01-29T00:00:00"/>
    <s v="'1039668"/>
    <s v="1 | 1"/>
    <x v="6"/>
    <x v="0"/>
    <n v="-7653.52"/>
    <x v="100"/>
    <x v="99"/>
    <s v="PEDIDO VA MENSAL FEVEREIRO 2025 -  EKO 173.941,28"/>
    <x v="6"/>
    <x v="2"/>
    <x v="0"/>
    <n v="6001"/>
    <x v="6"/>
    <n v="60013"/>
    <s v="OPERACIONAL (Poli e Rollon)"/>
    <x v="1"/>
    <x v="1"/>
    <x v="2"/>
    <x v="2"/>
    <x v="15"/>
    <x v="15"/>
  </r>
  <r>
    <x v="4"/>
    <s v="SODEXO PASS DO BRASIL SERVICOS E COMERCIO S.A."/>
    <x v="2"/>
    <d v="2025-01-27T00:00:00"/>
    <d v="2025-01-29T00:00:00"/>
    <s v="'1039668"/>
    <s v="1 | 1"/>
    <x v="6"/>
    <x v="0"/>
    <n v="-6301"/>
    <x v="100"/>
    <x v="99"/>
    <s v="PEDIDO VA MENSAL FEVEREIRO 2025 -  EKO 173.941,28"/>
    <x v="6"/>
    <x v="2"/>
    <x v="0"/>
    <n v="6002"/>
    <x v="9"/>
    <n v="60022"/>
    <s v="OPERACIONAL ADM (Extraordinário)"/>
    <x v="1"/>
    <x v="1"/>
    <x v="2"/>
    <x v="2"/>
    <x v="15"/>
    <x v="15"/>
  </r>
  <r>
    <x v="4"/>
    <s v="SODEXO PASS DO BRASIL SERVICOS E COMERCIO S.A."/>
    <x v="2"/>
    <d v="2025-01-27T00:00:00"/>
    <d v="2025-01-29T00:00:00"/>
    <s v="'1039668"/>
    <s v="1 | 1"/>
    <x v="6"/>
    <x v="0"/>
    <n v="-5842"/>
    <x v="100"/>
    <x v="99"/>
    <s v="PEDIDO VA MENSAL FEVEREIRO 2025 -  EKO 173.941,28"/>
    <x v="6"/>
    <x v="2"/>
    <x v="0"/>
    <n v="6002"/>
    <x v="9"/>
    <n v="60027"/>
    <s v="OPERACIONAL ADM (Comum)"/>
    <x v="1"/>
    <x v="1"/>
    <x v="2"/>
    <x v="2"/>
    <x v="15"/>
    <x v="15"/>
  </r>
  <r>
    <x v="4"/>
    <s v="SODEXO PASS DO BRASIL SERVICOS E COMERCIO S.A."/>
    <x v="2"/>
    <d v="2025-01-27T00:00:00"/>
    <d v="2025-01-29T00:00:00"/>
    <s v="'1039668"/>
    <s v="1 | 1"/>
    <x v="6"/>
    <x v="0"/>
    <n v="-3262.7"/>
    <x v="100"/>
    <x v="99"/>
    <s v="PEDIDO VA MENSAL FEVEREIRO 2025 -  EKO 173.941,28"/>
    <x v="6"/>
    <x v="2"/>
    <x v="0"/>
    <n v="6001"/>
    <x v="6"/>
    <n v="60014"/>
    <s v="OPERACIONAL (Reciclável)"/>
    <x v="1"/>
    <x v="1"/>
    <x v="2"/>
    <x v="2"/>
    <x v="15"/>
    <x v="15"/>
  </r>
  <r>
    <x v="4"/>
    <s v="SODEXO PASS DO BRASIL SERVICOS E COMERCIO S.A."/>
    <x v="2"/>
    <d v="2025-01-27T00:00:00"/>
    <d v="2025-01-29T00:00:00"/>
    <s v="'1039668"/>
    <s v="1 | 1"/>
    <x v="6"/>
    <x v="0"/>
    <n v="-2021"/>
    <x v="100"/>
    <x v="99"/>
    <s v="PEDIDO VA MENSAL FEVEREIRO 2025 -  EKO 173.941,28"/>
    <x v="10"/>
    <x v="2"/>
    <x v="0"/>
    <n v="7001"/>
    <x v="11"/>
    <n v="70017"/>
    <s v="OFICINA (Comum)"/>
    <x v="1"/>
    <x v="1"/>
    <x v="2"/>
    <x v="2"/>
    <x v="15"/>
    <x v="15"/>
  </r>
  <r>
    <x v="4"/>
    <s v="SODEXO PASS DO BRASIL SERVICOS E COMERCIO S.A."/>
    <x v="2"/>
    <d v="2025-01-27T00:00:00"/>
    <d v="2025-01-29T00:00:00"/>
    <s v="'1039668"/>
    <s v="1 | 1"/>
    <x v="6"/>
    <x v="0"/>
    <n v="-1880"/>
    <x v="100"/>
    <x v="99"/>
    <s v="PEDIDO VA MENSAL FEVEREIRO 2025 -  EKO 173.941,28"/>
    <x v="8"/>
    <x v="1"/>
    <x v="0"/>
    <n v="3006"/>
    <x v="8"/>
    <n v="30061"/>
    <s v="RECURSOS HUMANOS (Administrativo)"/>
    <x v="1"/>
    <x v="1"/>
    <x v="2"/>
    <x v="2"/>
    <x v="15"/>
    <x v="15"/>
  </r>
  <r>
    <x v="4"/>
    <s v="SODEXO PASS DO BRASIL SERVICOS E COMERCIO S.A."/>
    <x v="2"/>
    <d v="2025-01-27T00:00:00"/>
    <d v="2025-01-29T00:00:00"/>
    <s v="'1039668"/>
    <s v="1 | 1"/>
    <x v="6"/>
    <x v="0"/>
    <n v="-1410"/>
    <x v="100"/>
    <x v="99"/>
    <s v="PEDIDO VA MENSAL FEVEREIRO 2025 -  EKO 173.941,28"/>
    <x v="14"/>
    <x v="1"/>
    <x v="0"/>
    <n v="8001"/>
    <x v="17"/>
    <n v="80011"/>
    <s v="MARKETING (Administrativo)"/>
    <x v="1"/>
    <x v="1"/>
    <x v="2"/>
    <x v="2"/>
    <x v="15"/>
    <x v="15"/>
  </r>
  <r>
    <x v="4"/>
    <s v="SODEXO PASS DO BRASIL SERVICOS E COMERCIO S.A."/>
    <x v="2"/>
    <d v="2025-01-27T00:00:00"/>
    <d v="2025-01-29T00:00:00"/>
    <s v="'1039668"/>
    <s v="1 | 1"/>
    <x v="6"/>
    <x v="0"/>
    <n v="-1410"/>
    <x v="100"/>
    <x v="99"/>
    <s v="PEDIDO VA MENSAL FEVEREIRO 2025 -  EKO 173.941,28"/>
    <x v="2"/>
    <x v="2"/>
    <x v="0"/>
    <n v="5005"/>
    <x v="32"/>
    <n v="50057"/>
    <s v="SEGURANÇA DO TRABALHO (Comum)"/>
    <x v="1"/>
    <x v="1"/>
    <x v="2"/>
    <x v="2"/>
    <x v="15"/>
    <x v="15"/>
  </r>
  <r>
    <x v="4"/>
    <s v="SODEXO PASS DO BRASIL SERVICOS E COMERCIO S.A."/>
    <x v="2"/>
    <d v="2025-01-27T00:00:00"/>
    <d v="2025-01-29T00:00:00"/>
    <s v="'1039668"/>
    <s v="1 | 1"/>
    <x v="6"/>
    <x v="0"/>
    <n v="-940"/>
    <x v="100"/>
    <x v="99"/>
    <s v="PEDIDO VA MENSAL FEVEREIRO 2025 -  EKO 173.941,28"/>
    <x v="20"/>
    <x v="1"/>
    <x v="0"/>
    <n v="3004"/>
    <x v="27"/>
    <n v="30041"/>
    <s v="FATURAMENTO (Administrativo)"/>
    <x v="1"/>
    <x v="1"/>
    <x v="2"/>
    <x v="2"/>
    <x v="15"/>
    <x v="15"/>
  </r>
  <r>
    <x v="4"/>
    <s v="SODEXO PASS DO BRASIL SERVICOS E COMERCIO S.A."/>
    <x v="2"/>
    <d v="2025-01-27T00:00:00"/>
    <d v="2025-01-29T00:00:00"/>
    <s v="'1039668"/>
    <s v="1 | 1"/>
    <x v="6"/>
    <x v="0"/>
    <n v="-940"/>
    <x v="100"/>
    <x v="99"/>
    <s v="PEDIDO VA MENSAL FEVEREIRO 2025 -  EKO 173.941,28"/>
    <x v="3"/>
    <x v="2"/>
    <x v="0"/>
    <n v="7004"/>
    <x v="3"/>
    <n v="70047"/>
    <s v="FÁBRICA CNTR (Comum)"/>
    <x v="1"/>
    <x v="1"/>
    <x v="2"/>
    <x v="2"/>
    <x v="15"/>
    <x v="15"/>
  </r>
  <r>
    <x v="4"/>
    <s v="SODEXO PASS DO BRASIL SERVICOS E COMERCIO S.A."/>
    <x v="2"/>
    <d v="2025-01-27T00:00:00"/>
    <d v="2025-01-29T00:00:00"/>
    <s v="'1039668"/>
    <s v="1 | 1"/>
    <x v="6"/>
    <x v="0"/>
    <n v="-864"/>
    <x v="100"/>
    <x v="99"/>
    <s v="PEDIDO VA MENSAL FEVEREIRO 2025 -  EKO 173.941,28"/>
    <x v="6"/>
    <x v="2"/>
    <x v="0"/>
    <n v="7005"/>
    <x v="37"/>
    <n v="70057"/>
    <s v="MULTIPLAN (Comum)"/>
    <x v="1"/>
    <x v="1"/>
    <x v="2"/>
    <x v="2"/>
    <x v="15"/>
    <x v="15"/>
  </r>
  <r>
    <x v="4"/>
    <s v="SODEXO PASS DO BRASIL SERVICOS E COMERCIO S.A."/>
    <x v="2"/>
    <d v="2025-01-27T00:00:00"/>
    <d v="2025-01-29T00:00:00"/>
    <s v="'1039668"/>
    <s v="1 | 1"/>
    <x v="6"/>
    <x v="0"/>
    <n v="-705"/>
    <x v="100"/>
    <x v="99"/>
    <s v="PEDIDO VA MENSAL FEVEREIRO 2025 -  EKO 173.941,28"/>
    <x v="15"/>
    <x v="1"/>
    <x v="0"/>
    <n v="3005"/>
    <x v="18"/>
    <n v="30051"/>
    <s v="DEPARTAMENTO PESSOAL (Administrativo)"/>
    <x v="1"/>
    <x v="1"/>
    <x v="2"/>
    <x v="2"/>
    <x v="15"/>
    <x v="15"/>
  </r>
  <r>
    <x v="4"/>
    <s v="SODEXO PASS DO BRASIL SERVICOS E COMERCIO S.A."/>
    <x v="2"/>
    <d v="2025-01-27T00:00:00"/>
    <d v="2025-01-29T00:00:00"/>
    <s v="'1039668"/>
    <s v="1 | 1"/>
    <x v="6"/>
    <x v="0"/>
    <n v="-470"/>
    <x v="100"/>
    <x v="99"/>
    <s v="PEDIDO VA MENSAL FEVEREIRO 2025 -  EKO 173.941,28"/>
    <x v="9"/>
    <x v="1"/>
    <x v="0"/>
    <n v="8006"/>
    <x v="10"/>
    <n v="80061"/>
    <s v="TECNOLOGIA DA INFORMAÇÃO (Administrativo)"/>
    <x v="1"/>
    <x v="1"/>
    <x v="2"/>
    <x v="2"/>
    <x v="15"/>
    <x v="15"/>
  </r>
  <r>
    <x v="4"/>
    <s v="SODEXO PASS DO BRASIL SERVICOS E COMERCIO S.A."/>
    <x v="2"/>
    <d v="2025-01-27T00:00:00"/>
    <d v="2025-01-29T00:00:00"/>
    <s v="'1039668"/>
    <s v="1 | 1"/>
    <x v="6"/>
    <x v="0"/>
    <n v="-470"/>
    <x v="100"/>
    <x v="99"/>
    <s v="PEDIDO VA MENSAL FEVEREIRO 2025 -  EKO 173.941,28"/>
    <x v="7"/>
    <x v="2"/>
    <x v="0"/>
    <n v="3008"/>
    <x v="26"/>
    <n v="30087"/>
    <s v="ALMOXARIFADO (Comum)"/>
    <x v="1"/>
    <x v="1"/>
    <x v="2"/>
    <x v="2"/>
    <x v="15"/>
    <x v="15"/>
  </r>
  <r>
    <x v="4"/>
    <s v="SODEXO PASS DO BRASIL SERVICOS E COMERCIO S.A."/>
    <x v="2"/>
    <d v="2025-01-27T00:00:00"/>
    <d v="2025-01-29T00:00:00"/>
    <s v="'1039668"/>
    <s v="1 | 1"/>
    <x v="6"/>
    <x v="0"/>
    <n v="-470"/>
    <x v="100"/>
    <x v="99"/>
    <s v="PEDIDO VA MENSAL FEVEREIRO 2025 -  EKO 173.941,28"/>
    <x v="11"/>
    <x v="1"/>
    <x v="0"/>
    <n v="3003"/>
    <x v="12"/>
    <n v="30031"/>
    <s v="COBRANÇA (Administrativo)"/>
    <x v="1"/>
    <x v="1"/>
    <x v="2"/>
    <x v="2"/>
    <x v="15"/>
    <x v="15"/>
  </r>
  <r>
    <x v="4"/>
    <s v="SODEXO PASS DO BRASIL SERVICOS E COMERCIO S.A."/>
    <x v="2"/>
    <d v="2025-01-27T00:00:00"/>
    <d v="2025-01-29T00:00:00"/>
    <s v="'1039668"/>
    <s v="1 | 1"/>
    <x v="6"/>
    <x v="0"/>
    <n v="-470"/>
    <x v="100"/>
    <x v="99"/>
    <s v="PEDIDO VA MENSAL FEVEREIRO 2025 -  EKO 173.941,28"/>
    <x v="4"/>
    <x v="1"/>
    <x v="0"/>
    <n v="8002"/>
    <x v="4"/>
    <n v="80021"/>
    <s v="JURÍDICO (Administrativo)"/>
    <x v="1"/>
    <x v="1"/>
    <x v="2"/>
    <x v="2"/>
    <x v="15"/>
    <x v="15"/>
  </r>
  <r>
    <x v="4"/>
    <s v="SODEXO PASS DO BRASIL SERVICOS E COMERCIO S.A."/>
    <x v="2"/>
    <d v="2025-01-27T00:00:00"/>
    <d v="2025-01-29T00:00:00"/>
    <s v="'1039668"/>
    <s v="1 | 1"/>
    <x v="6"/>
    <x v="0"/>
    <n v="-470"/>
    <x v="100"/>
    <x v="99"/>
    <s v="PEDIDO VA MENSAL FEVEREIRO 2025 -  EKO 173.941,28"/>
    <x v="21"/>
    <x v="1"/>
    <x v="0"/>
    <n v="8003"/>
    <x v="28"/>
    <n v="80031"/>
    <s v="QUALIDADE E PROCESSOS (Administrativo)"/>
    <x v="1"/>
    <x v="1"/>
    <x v="2"/>
    <x v="2"/>
    <x v="15"/>
    <x v="15"/>
  </r>
  <r>
    <x v="4"/>
    <s v="SODEXO PASS DO BRASIL SERVICOS E COMERCIO S.A."/>
    <x v="2"/>
    <d v="2025-01-27T00:00:00"/>
    <d v="2025-01-29T00:00:00"/>
    <s v="'1039668"/>
    <s v="1 | 1"/>
    <x v="6"/>
    <x v="0"/>
    <n v="-446.5"/>
    <x v="100"/>
    <x v="99"/>
    <s v="PEDIDO VA MENSAL FEVEREIRO 2025 -  EKO 173.941,28"/>
    <x v="18"/>
    <x v="1"/>
    <x v="0"/>
    <n v="5002"/>
    <x v="21"/>
    <n v="50021"/>
    <s v="MANIFESTO (Administrativo)"/>
    <x v="1"/>
    <x v="1"/>
    <x v="2"/>
    <x v="2"/>
    <x v="15"/>
    <x v="15"/>
  </r>
  <r>
    <x v="4"/>
    <s v="SODEXO PASS DO BRASIL SERVICOS E COMERCIO S.A."/>
    <x v="2"/>
    <d v="2025-01-27T00:00:00"/>
    <d v="2025-01-29T00:00:00"/>
    <s v="'1039668"/>
    <s v="1 | 1"/>
    <x v="6"/>
    <x v="0"/>
    <n v="-329"/>
    <x v="100"/>
    <x v="99"/>
    <s v="PEDIDO VA MENSAL FEVEREIRO 2025 -  EKO 173.941,28"/>
    <x v="2"/>
    <x v="1"/>
    <x v="0"/>
    <n v="4004"/>
    <x v="2"/>
    <n v="40041"/>
    <s v="PATRIMÔNIO (Administrativo)"/>
    <x v="1"/>
    <x v="1"/>
    <x v="2"/>
    <x v="2"/>
    <x v="15"/>
    <x v="15"/>
  </r>
  <r>
    <x v="4"/>
    <s v="SODEXO PASS DO BRASIL SERVICOS E COMERCIO S.A."/>
    <x v="2"/>
    <d v="2025-01-27T00:00:00"/>
    <d v="2025-01-29T00:00:00"/>
    <s v="'1039668"/>
    <s v="1 | 1"/>
    <x v="6"/>
    <x v="0"/>
    <n v="0"/>
    <x v="100"/>
    <x v="99"/>
    <s v="PEDIDO VA MENSAL FEVEREIRO 2025 -  EKO 173.941,28"/>
    <x v="16"/>
    <x v="1"/>
    <x v="0"/>
    <n v="3002"/>
    <x v="19"/>
    <n v="30021"/>
    <s v="FINANCEIRO (Administrativo)"/>
    <x v="1"/>
    <x v="1"/>
    <x v="2"/>
    <x v="2"/>
    <x v="15"/>
    <x v="15"/>
  </r>
  <r>
    <x v="4"/>
    <s v="SODEXO PASS DO BRASIL SERVICOS E COMERCIO S.A."/>
    <x v="2"/>
    <d v="2025-01-27T00:00:00"/>
    <d v="2025-01-29T00:00:00"/>
    <s v="'1039668"/>
    <s v="1 | 1"/>
    <x v="6"/>
    <x v="0"/>
    <n v="0"/>
    <x v="100"/>
    <x v="99"/>
    <s v="PEDIDO VA MENSAL FEVEREIRO 2025 -  EKO 173.941,28"/>
    <x v="6"/>
    <x v="2"/>
    <x v="0"/>
    <n v="6002"/>
    <x v="9"/>
    <n v="60023"/>
    <s v="OPERACIONAL ADM (Poli e Rollon)"/>
    <x v="1"/>
    <x v="1"/>
    <x v="2"/>
    <x v="2"/>
    <x v="15"/>
    <x v="15"/>
  </r>
  <r>
    <x v="4"/>
    <s v="SODEXO PASS DO BRASIL SERVICOS E COMERCIO S.A."/>
    <x v="2"/>
    <d v="2025-01-31T00:00:00"/>
    <d v="2025-02-04T00:00:00"/>
    <s v="'1040041"/>
    <s v="1 | 1"/>
    <x v="6"/>
    <x v="0"/>
    <n v="-145.32"/>
    <x v="100"/>
    <x v="99"/>
    <s v="PEDIDO VA MENSAL FEVEREIRO 2025 - DALMO RODRIGUES FARIAS "/>
    <x v="6"/>
    <x v="2"/>
    <x v="0"/>
    <n v="6001"/>
    <x v="6"/>
    <n v="60013"/>
    <s v="OPERACIONAL (Poli e Rollon)"/>
    <x v="1"/>
    <x v="1"/>
    <x v="2"/>
    <x v="2"/>
    <x v="15"/>
    <x v="15"/>
  </r>
  <r>
    <x v="4"/>
    <s v="SODEXO PASS DO BRASIL SERVICOS E COMERCIO S.A."/>
    <x v="2"/>
    <d v="2025-02-03T00:00:00"/>
    <d v="2025-02-05T00:00:00"/>
    <s v="'1040075"/>
    <s v="1 | 1"/>
    <x v="6"/>
    <x v="0"/>
    <n v="-470"/>
    <x v="100"/>
    <x v="99"/>
    <s v="PEDIDO VA MENSAL FEVEREIRO 2025 - VICTOR RODRIGUES DA SILVA FRAGOSO"/>
    <x v="18"/>
    <x v="1"/>
    <x v="0"/>
    <n v="5002"/>
    <x v="21"/>
    <n v="50021"/>
    <s v="MANIFESTO (Administrativo)"/>
    <x v="1"/>
    <x v="1"/>
    <x v="2"/>
    <x v="2"/>
    <x v="15"/>
    <x v="15"/>
  </r>
  <r>
    <x v="4"/>
    <s v="SODEXO PASS DO BRASIL SERVICOS E COMERCIO S.A."/>
    <x v="2"/>
    <d v="2025-02-06T00:00:00"/>
    <d v="2025-02-10T00:00:00"/>
    <s v="'1040382"/>
    <s v="1 | 1"/>
    <x v="6"/>
    <x v="0"/>
    <n v="-470"/>
    <x v="100"/>
    <x v="99"/>
    <s v="PEDIDO VA MENSAL FEVEREIRO 2025 - WILLIAN ALEXANDRE DOS SANTOS"/>
    <x v="18"/>
    <x v="1"/>
    <x v="0"/>
    <n v="5002"/>
    <x v="21"/>
    <n v="50021"/>
    <s v="MANIFESTO (Administrativo)"/>
    <x v="1"/>
    <x v="1"/>
    <x v="2"/>
    <x v="2"/>
    <x v="15"/>
    <x v="15"/>
  </r>
  <r>
    <x v="4"/>
    <s v="SODEXO PASS DO BRASIL SERVICOS E COMERCIO S.A."/>
    <x v="2"/>
    <d v="2025-02-11T00:00:00"/>
    <d v="2025-02-13T00:00:00"/>
    <s v="'1040646"/>
    <s v="1 | 1"/>
    <x v="6"/>
    <x v="2"/>
    <n v="-2363.48"/>
    <x v="100"/>
    <x v="99"/>
    <s v="PEDIDO VA MENSAL FEVEREIRO 2025 NOVOS- EKO"/>
    <x v="6"/>
    <x v="2"/>
    <x v="0"/>
    <n v="6001"/>
    <x v="6"/>
    <n v="60012"/>
    <s v="OPERACIONAL (Extraordinário)"/>
    <x v="1"/>
    <x v="1"/>
    <x v="2"/>
    <x v="2"/>
    <x v="15"/>
    <x v="15"/>
  </r>
  <r>
    <x v="4"/>
    <s v="SODEXO PASS DO BRASIL SERVICOS E COMERCIO S.A."/>
    <x v="2"/>
    <d v="2025-02-11T00:00:00"/>
    <d v="2025-02-13T00:00:00"/>
    <s v="'1040646"/>
    <s v="1 | 1"/>
    <x v="6"/>
    <x v="2"/>
    <n v="-329"/>
    <x v="100"/>
    <x v="99"/>
    <s v="PEDIDO VA MENSAL FEVEREIRO 2025 NOVOS- EKO"/>
    <x v="6"/>
    <x v="2"/>
    <x v="0"/>
    <n v="6001"/>
    <x v="6"/>
    <n v="60013"/>
    <s v="OPERACIONAL (Poli e Rollon)"/>
    <x v="1"/>
    <x v="1"/>
    <x v="2"/>
    <x v="2"/>
    <x v="15"/>
    <x v="15"/>
  </r>
  <r>
    <x v="4"/>
    <s v="SODEXO PASS DO BRASIL SERVICOS E COMERCIO S.A."/>
    <x v="2"/>
    <d v="2025-02-11T00:00:00"/>
    <d v="2025-02-13T00:00:00"/>
    <s v="'1040646"/>
    <s v="1 | 1"/>
    <x v="6"/>
    <x v="2"/>
    <n v="0"/>
    <x v="100"/>
    <x v="99"/>
    <s v="PEDIDO VA MENSAL FEVEREIRO 2025 NOVOS- EKO"/>
    <x v="18"/>
    <x v="1"/>
    <x v="0"/>
    <n v="5002"/>
    <x v="21"/>
    <n v="50021"/>
    <s v="MANIFESTO (Administrativo)"/>
    <x v="1"/>
    <x v="1"/>
    <x v="2"/>
    <x v="2"/>
    <x v="15"/>
    <x v="15"/>
  </r>
  <r>
    <x v="4"/>
    <s v="SOLUMAQ MAQUINAS &amp; MATERIAIS DE CONSTRUCAO LTDA"/>
    <x v="7"/>
    <d v="2024-04-08T00:00:00"/>
    <d v="2024-04-09T00:00:00"/>
    <s v="'1024738"/>
    <s v="1 | 2"/>
    <x v="7"/>
    <x v="0"/>
    <n v="-9400"/>
    <x v="39"/>
    <x v="39"/>
    <s v="REF LOCAÃ‡ÃƒO SOLUMAQ "/>
    <x v="2"/>
    <x v="0"/>
    <x v="0"/>
    <n v="4004"/>
    <x v="2"/>
    <n v="40047"/>
    <s v="PATRIMÔNIO (Comum)"/>
    <x v="0"/>
    <x v="3"/>
    <x v="11"/>
    <x v="11"/>
    <x v="17"/>
    <x v="17"/>
  </r>
  <r>
    <x v="4"/>
    <s v="SOLUMAQ MAQUINAS &amp; MATERIAIS DE CONSTRUCAO LTDA"/>
    <x v="7"/>
    <d v="2024-04-08T00:00:00"/>
    <d v="2024-04-16T00:00:00"/>
    <s v="'1024738"/>
    <s v="2 | 2"/>
    <x v="7"/>
    <x v="0"/>
    <n v="-7500"/>
    <x v="39"/>
    <x v="39"/>
    <s v="REF LOCAÃ‡ÃƒO SOLUMAQ "/>
    <x v="2"/>
    <x v="0"/>
    <x v="0"/>
    <n v="4004"/>
    <x v="2"/>
    <n v="40047"/>
    <s v="PATRIMÔNIO (Comum)"/>
    <x v="0"/>
    <x v="3"/>
    <x v="11"/>
    <x v="11"/>
    <x v="17"/>
    <x v="17"/>
  </r>
  <r>
    <x v="4"/>
    <s v="SOLUMAQ MAQUINAS &amp; MATERIAIS DE CONSTRUCAO LTDA"/>
    <x v="8"/>
    <d v="2024-05-14T00:00:00"/>
    <d v="2024-06-03T00:00:00"/>
    <s v="'5886"/>
    <s v="1 | 1"/>
    <x v="7"/>
    <x v="0"/>
    <n v="-15000"/>
    <x v="39"/>
    <x v="39"/>
    <s v="REF LOCAÃ‡ÃƒO SOLUMAQ "/>
    <x v="2"/>
    <x v="0"/>
    <x v="0"/>
    <n v="4004"/>
    <x v="2"/>
    <n v="40047"/>
    <s v="PATRIMÔNIO (Comum)"/>
    <x v="0"/>
    <x v="3"/>
    <x v="11"/>
    <x v="11"/>
    <x v="17"/>
    <x v="17"/>
  </r>
  <r>
    <x v="4"/>
    <s v="SOLUMAQ MAQUINAS &amp; MATERIAIS DE CONSTRUCAO LTDA"/>
    <x v="9"/>
    <d v="2024-06-13T00:00:00"/>
    <d v="2024-07-03T00:00:00"/>
    <s v="'1551"/>
    <s v="1 | 1"/>
    <x v="7"/>
    <x v="0"/>
    <n v="-15000"/>
    <x v="39"/>
    <x v="39"/>
    <s v="REF LOCAÃ‡ÃƒO SOLUMAQ "/>
    <x v="2"/>
    <x v="0"/>
    <x v="0"/>
    <n v="4004"/>
    <x v="2"/>
    <n v="40047"/>
    <s v="PATRIMÔNIO (Comum)"/>
    <x v="0"/>
    <x v="3"/>
    <x v="11"/>
    <x v="11"/>
    <x v="17"/>
    <x v="17"/>
  </r>
  <r>
    <x v="4"/>
    <s v="SOLUMAQ MAQUINAS &amp; MATERIAIS DE CONSTRUCAO LTDA"/>
    <x v="10"/>
    <d v="2024-07-17T00:00:00"/>
    <d v="2024-07-22T00:00:00"/>
    <s v="'1572"/>
    <s v="1 | 1"/>
    <x v="7"/>
    <x v="0"/>
    <n v="-88.31"/>
    <x v="39"/>
    <x v="39"/>
    <s v="REF LOCAÃ‡ÃƒO SOLUMAQ "/>
    <x v="2"/>
    <x v="0"/>
    <x v="0"/>
    <n v="4004"/>
    <x v="2"/>
    <n v="40047"/>
    <s v="PATRIMÔNIO (Comum)"/>
    <x v="0"/>
    <x v="4"/>
    <x v="11"/>
    <x v="11"/>
    <x v="17"/>
    <x v="17"/>
  </r>
  <r>
    <x v="4"/>
    <s v="SOLUTE RECURSOS HUMANOS LTDA"/>
    <x v="12"/>
    <d v="2024-09-13T00:00:00"/>
    <d v="2024-09-18T00:00:00"/>
    <s v="'1568"/>
    <s v="1 | 1"/>
    <x v="11"/>
    <x v="0"/>
    <n v="-997"/>
    <x v="106"/>
    <x v="105"/>
    <s v="Pagto Curso - Wanessa"/>
    <x v="8"/>
    <x v="1"/>
    <x v="0"/>
    <n v="3006"/>
    <x v="8"/>
    <n v="30061"/>
    <s v="RECURSOS HUMANOS (Administrativo)"/>
    <x v="0"/>
    <x v="4"/>
    <x v="2"/>
    <x v="2"/>
    <x v="15"/>
    <x v="15"/>
  </r>
  <r>
    <x v="4"/>
    <s v="SPRING GERENCIAMENTO E INFORMACOES LTDA"/>
    <x v="8"/>
    <d v="2024-05-20T00:00:00"/>
    <d v="2024-05-23T00:00:00"/>
    <s v="'1026596"/>
    <s v="1 | 1"/>
    <x v="7"/>
    <x v="0"/>
    <n v="-2834"/>
    <x v="51"/>
    <x v="50"/>
    <s v="REF. CONTRIBUICAO CONST. CONFED. LABORAL - EKO"/>
    <x v="0"/>
    <x v="0"/>
    <x v="0"/>
    <n v="2001"/>
    <x v="0"/>
    <n v="20011"/>
    <s v="CORPORATIVO (Administrativo)"/>
    <x v="1"/>
    <x v="3"/>
    <x v="0"/>
    <x v="0"/>
    <x v="10"/>
    <x v="10"/>
  </r>
  <r>
    <x v="4"/>
    <s v="SPRING GERENCIAMENTO E INFORMACOES LTDA"/>
    <x v="8"/>
    <d v="2024-05-22T00:00:00"/>
    <d v="2024-05-24T00:00:00"/>
    <s v="'1026787"/>
    <s v="1 | 1"/>
    <x v="7"/>
    <x v="0"/>
    <n v="-1610"/>
    <x v="51"/>
    <x v="50"/>
    <s v="REF. CONTRIBUICAO ASSISTENCIAL PATRONAL - EKO "/>
    <x v="0"/>
    <x v="0"/>
    <x v="0"/>
    <n v="2001"/>
    <x v="0"/>
    <n v="20011"/>
    <s v="CORPORATIVO (Administrativo)"/>
    <x v="1"/>
    <x v="3"/>
    <x v="0"/>
    <x v="0"/>
    <x v="10"/>
    <x v="10"/>
  </r>
  <r>
    <x v="4"/>
    <s v="SPRING GERENCIAMENTO E INFORMACOES LTDA"/>
    <x v="9"/>
    <d v="2024-06-18T00:00:00"/>
    <d v="2024-06-20T00:00:00"/>
    <s v="'1028186"/>
    <s v="1 | 1"/>
    <x v="7"/>
    <x v="0"/>
    <n v="-2994.6"/>
    <x v="51"/>
    <x v="50"/>
    <s v="REF. CONTRIBUICAO ASSISTENCIAL PATRONAL - EKO "/>
    <x v="0"/>
    <x v="0"/>
    <x v="0"/>
    <n v="2001"/>
    <x v="0"/>
    <n v="20011"/>
    <s v="CORPORATIVO (Administrativo)"/>
    <x v="1"/>
    <x v="3"/>
    <x v="0"/>
    <x v="0"/>
    <x v="10"/>
    <x v="10"/>
  </r>
  <r>
    <x v="4"/>
    <s v="SPRING GERENCIAMENTO E INFORMACOES LTDA"/>
    <x v="10"/>
    <d v="2024-06-25T00:00:00"/>
    <d v="2024-07-12T00:00:00"/>
    <s v="'1028977"/>
    <s v="1 | 1"/>
    <x v="7"/>
    <x v="0"/>
    <n v="-3220"/>
    <x v="51"/>
    <x v="50"/>
    <s v="REF. CONTRIBUICAO ASSISTENCIAL PATRONAL - EKO "/>
    <x v="0"/>
    <x v="0"/>
    <x v="0"/>
    <n v="2001"/>
    <x v="0"/>
    <n v="20011"/>
    <s v="CORPORATIVO (Administrativo)"/>
    <x v="1"/>
    <x v="4"/>
    <x v="0"/>
    <x v="0"/>
    <x v="10"/>
    <x v="10"/>
  </r>
  <r>
    <x v="4"/>
    <s v="SPRING GERENCIAMENTO E INFORMACOES LTDA"/>
    <x v="10"/>
    <d v="2024-07-17T00:00:00"/>
    <d v="2024-07-22T00:00:00"/>
    <s v="'1029741"/>
    <s v="1 | 1"/>
    <x v="7"/>
    <x v="0"/>
    <n v="-3049.8"/>
    <x v="51"/>
    <x v="50"/>
    <s v="REF. CONTRIBUICAO ASSISTENCIAL PATRONAL - EKO "/>
    <x v="0"/>
    <x v="0"/>
    <x v="0"/>
    <n v="2001"/>
    <x v="0"/>
    <n v="20011"/>
    <s v="CORPORATIVO (Administrativo)"/>
    <x v="1"/>
    <x v="4"/>
    <x v="0"/>
    <x v="0"/>
    <x v="10"/>
    <x v="10"/>
  </r>
  <r>
    <x v="4"/>
    <s v="SPRING GERENCIAMENTO E INFORMACOES LTDA"/>
    <x v="11"/>
    <d v="2024-08-06T00:00:00"/>
    <d v="2024-08-20T00:00:00"/>
    <s v="'1030606"/>
    <s v="1 | 1"/>
    <x v="7"/>
    <x v="0"/>
    <n v="-2953.2"/>
    <x v="51"/>
    <x v="50"/>
    <s v="REF. CONTRIBUICAO ASSISTENCIAL PATRONAL - EKO "/>
    <x v="0"/>
    <x v="0"/>
    <x v="0"/>
    <n v="2001"/>
    <x v="0"/>
    <n v="20011"/>
    <s v="CORPORATIVO (Administrativo)"/>
    <x v="1"/>
    <x v="4"/>
    <x v="0"/>
    <x v="0"/>
    <x v="10"/>
    <x v="10"/>
  </r>
  <r>
    <x v="4"/>
    <s v="SPRING GERENCIAMENTO E INFORMACOES LTDA"/>
    <x v="12"/>
    <d v="2024-09-12T00:00:00"/>
    <d v="2024-09-20T00:00:00"/>
    <s v="'1032651"/>
    <s v="1 | 1"/>
    <x v="7"/>
    <x v="0"/>
    <n v="-3105"/>
    <x v="51"/>
    <x v="50"/>
    <s v="REF. CONTRIBUICAO ASSISTENCIAL PATRONAL - EKO "/>
    <x v="0"/>
    <x v="0"/>
    <x v="0"/>
    <n v="2001"/>
    <x v="0"/>
    <n v="20011"/>
    <s v="CORPORATIVO (Administrativo)"/>
    <x v="1"/>
    <x v="4"/>
    <x v="0"/>
    <x v="0"/>
    <x v="10"/>
    <x v="10"/>
  </r>
  <r>
    <x v="4"/>
    <s v="SPRING GERENCIAMENTO E INFORMACOES LTDA"/>
    <x v="13"/>
    <d v="2024-10-08T00:00:00"/>
    <d v="2024-10-11T00:00:00"/>
    <s v="'1033983"/>
    <s v="1 | 1"/>
    <x v="7"/>
    <x v="0"/>
    <n v="-10340"/>
    <x v="51"/>
    <x v="50"/>
    <s v="ENC: RES: CONTRIBUICAO NEGOCIAL PATRONAL 2024 "/>
    <x v="0"/>
    <x v="0"/>
    <x v="0"/>
    <n v="2001"/>
    <x v="0"/>
    <n v="20011"/>
    <s v="CORPORATIVO (Administrativo)"/>
    <x v="1"/>
    <x v="0"/>
    <x v="0"/>
    <x v="0"/>
    <x v="10"/>
    <x v="10"/>
  </r>
  <r>
    <x v="4"/>
    <s v="SPRING GERENCIAMENTO E INFORMACOES LTDA"/>
    <x v="13"/>
    <d v="2024-10-15T00:00:00"/>
    <d v="2024-10-21T00:00:00"/>
    <s v="'1034385"/>
    <s v="1 | 1"/>
    <x v="7"/>
    <x v="0"/>
    <n v="-3243"/>
    <x v="51"/>
    <x v="50"/>
    <s v="REF. CONTRIBUICAO ASSISTENCIAL PATRONAL - EKO "/>
    <x v="0"/>
    <x v="0"/>
    <x v="0"/>
    <n v="2001"/>
    <x v="0"/>
    <n v="20011"/>
    <s v="CORPORATIVO (Administrativo)"/>
    <x v="1"/>
    <x v="0"/>
    <x v="0"/>
    <x v="0"/>
    <x v="10"/>
    <x v="10"/>
  </r>
  <r>
    <x v="4"/>
    <s v="SPRING GERENCIAMENTO E INFORMACOES LTDA"/>
    <x v="14"/>
    <d v="2024-11-18T00:00:00"/>
    <d v="2024-11-21T00:00:00"/>
    <s v="'1036306"/>
    <s v="1 | 1"/>
    <x v="7"/>
    <x v="0"/>
    <n v="-3367.2"/>
    <x v="51"/>
    <x v="50"/>
    <s v="REF. CONTRIBUICAO ASSISTENCIAL PATRONAL - EKO "/>
    <x v="0"/>
    <x v="0"/>
    <x v="0"/>
    <n v="2001"/>
    <x v="0"/>
    <n v="20011"/>
    <s v="CORPORATIVO (Administrativo)"/>
    <x v="1"/>
    <x v="0"/>
    <x v="0"/>
    <x v="0"/>
    <x v="10"/>
    <x v="10"/>
  </r>
  <r>
    <x v="4"/>
    <s v="SPRING GERENCIAMENTO E INFORMACOES LTDA"/>
    <x v="0"/>
    <d v="2024-12-09T00:00:00"/>
    <d v="2024-12-20T00:00:00"/>
    <s v="'1037543"/>
    <s v="1 | 1"/>
    <x v="7"/>
    <x v="0"/>
    <n v="-3422.4"/>
    <x v="51"/>
    <x v="50"/>
    <s v="REF. CONTRIBUICAO ASSISTENCIAL PATRONAL - EKO "/>
    <x v="0"/>
    <x v="0"/>
    <x v="0"/>
    <n v="2001"/>
    <x v="0"/>
    <n v="20011"/>
    <s v="CORPORATIVO (Administrativo)"/>
    <x v="1"/>
    <x v="0"/>
    <x v="0"/>
    <x v="0"/>
    <x v="10"/>
    <x v="10"/>
  </r>
  <r>
    <x v="4"/>
    <s v="SPRING GERENCIAMENTO E INFORMACOES LTDA"/>
    <x v="1"/>
    <d v="2025-01-09T00:00:00"/>
    <d v="2025-01-21T00:00:00"/>
    <s v="'1039322"/>
    <s v="1 | 1"/>
    <x v="7"/>
    <x v="0"/>
    <n v="-3312"/>
    <x v="51"/>
    <x v="50"/>
    <s v="REF. CONTRIBUICAO ASSISTENCIAL PATRONAL - EKO "/>
    <x v="0"/>
    <x v="0"/>
    <x v="0"/>
    <n v="2001"/>
    <x v="0"/>
    <n v="20011"/>
    <s v="CORPORATIVO (Administrativo)"/>
    <x v="1"/>
    <x v="1"/>
    <x v="0"/>
    <x v="0"/>
    <x v="10"/>
    <x v="10"/>
  </r>
  <r>
    <x v="4"/>
    <s v="SPRING GERENCIAMENTO E INFORMACOES LTDA"/>
    <x v="2"/>
    <d v="2025-02-10T00:00:00"/>
    <d v="2025-02-20T00:00:00"/>
    <s v="'1040449"/>
    <s v="1 | 1"/>
    <x v="7"/>
    <x v="1"/>
    <n v="-3477.6"/>
    <x v="51"/>
    <x v="50"/>
    <s v="REF. CONTRIBUICAO ASSISTENCIAL PATRONAL - EKO "/>
    <x v="0"/>
    <x v="0"/>
    <x v="0"/>
    <n v="2001"/>
    <x v="0"/>
    <n v="20011"/>
    <s v="CORPORATIVO (Administrativo)"/>
    <x v="1"/>
    <x v="1"/>
    <x v="0"/>
    <x v="0"/>
    <x v="10"/>
    <x v="10"/>
  </r>
  <r>
    <x v="4"/>
    <s v="SQ3 QUIOSQUE LTDA"/>
    <x v="7"/>
    <d v="2024-05-04T00:00:00"/>
    <d v="2024-05-15T00:00:00"/>
    <s v="'8973"/>
    <s v="1 | 1"/>
    <x v="9"/>
    <x v="0"/>
    <n v="-159"/>
    <x v="95"/>
    <x v="94"/>
    <s v="REF COMPRA RH - CARTAO CLARA"/>
    <x v="8"/>
    <x v="0"/>
    <x v="0"/>
    <n v="3006"/>
    <x v="8"/>
    <n v="30061"/>
    <s v="RECURSOS HUMANOS (Administrativo)"/>
    <x v="0"/>
    <x v="3"/>
    <x v="0"/>
    <x v="0"/>
    <x v="0"/>
    <x v="0"/>
  </r>
  <r>
    <x v="4"/>
    <s v="SR SANTOS SERVICOS LTDA"/>
    <x v="4"/>
    <d v="2024-01-02T00:00:00"/>
    <d v="2024-01-02T00:00:00"/>
    <s v="'615"/>
    <s v="1 | 1"/>
    <x v="10"/>
    <x v="0"/>
    <n v="-1000"/>
    <x v="54"/>
    <x v="53"/>
    <s v="REF. TRANSFERÃŠNCIA COLIGADAS EKO X SR SANTOS -GA"/>
    <x v="0"/>
    <x v="0"/>
    <x v="0"/>
    <n v="2001"/>
    <x v="0"/>
    <n v="20017"/>
    <s v="CORPORATIVO (Comum)"/>
    <x v="1"/>
    <x v="1"/>
    <x v="1"/>
    <x v="1"/>
    <x v="1"/>
    <x v="1"/>
  </r>
  <r>
    <x v="4"/>
    <s v="SR SANTOS SERVICOS LTDA"/>
    <x v="4"/>
    <d v="2024-01-04T00:00:00"/>
    <d v="2024-01-04T00:00:00"/>
    <s v="'616"/>
    <s v="1 | 1"/>
    <x v="10"/>
    <x v="0"/>
    <n v="-1000"/>
    <x v="54"/>
    <x v="53"/>
    <s v="REF. TRANSFERÃŠNCIA COLIGADAS EKO X SR SANTOS -GA"/>
    <x v="0"/>
    <x v="0"/>
    <x v="0"/>
    <n v="2001"/>
    <x v="0"/>
    <n v="20017"/>
    <s v="CORPORATIVO (Comum)"/>
    <x v="1"/>
    <x v="1"/>
    <x v="1"/>
    <x v="1"/>
    <x v="1"/>
    <x v="1"/>
  </r>
  <r>
    <x v="4"/>
    <s v="SR SANTOS SERVICOS LTDA"/>
    <x v="4"/>
    <d v="2024-01-05T00:00:00"/>
    <d v="2024-01-05T00:00:00"/>
    <s v="'617"/>
    <s v="1 | 1"/>
    <x v="10"/>
    <x v="0"/>
    <n v="-118000"/>
    <x v="54"/>
    <x v="53"/>
    <s v="REF. TRANSFERÃŠNCIA COLIGADAS EKO X SR SANTOS -GA"/>
    <x v="0"/>
    <x v="0"/>
    <x v="0"/>
    <n v="2001"/>
    <x v="0"/>
    <n v="20017"/>
    <s v="CORPORATIVO (Comum)"/>
    <x v="1"/>
    <x v="1"/>
    <x v="1"/>
    <x v="1"/>
    <x v="1"/>
    <x v="1"/>
  </r>
  <r>
    <x v="4"/>
    <s v="SR SANTOS SERVICOS LTDA"/>
    <x v="4"/>
    <d v="2024-01-08T00:00:00"/>
    <d v="2024-01-08T00:00:00"/>
    <s v="'618"/>
    <s v="1 | 1"/>
    <x v="10"/>
    <x v="0"/>
    <n v="-1000"/>
    <x v="54"/>
    <x v="53"/>
    <s v="REF. TRANSFERÃŠNCIA COLIGADAS EKO X SR SANTOS -GA"/>
    <x v="0"/>
    <x v="0"/>
    <x v="0"/>
    <n v="2001"/>
    <x v="0"/>
    <n v="20017"/>
    <s v="CORPORATIVO (Comum)"/>
    <x v="1"/>
    <x v="1"/>
    <x v="1"/>
    <x v="1"/>
    <x v="1"/>
    <x v="1"/>
  </r>
  <r>
    <x v="4"/>
    <s v="SR SANTOS SERVICOS LTDA"/>
    <x v="4"/>
    <d v="2024-01-11T00:00:00"/>
    <d v="2024-01-10T00:00:00"/>
    <s v="'619"/>
    <s v="1 | 1"/>
    <x v="10"/>
    <x v="0"/>
    <n v="-20000"/>
    <x v="54"/>
    <x v="53"/>
    <s v="REF. TRANSFERÃŠNCIA COLIGADAS EKO X SR SANTOS -GA"/>
    <x v="0"/>
    <x v="0"/>
    <x v="0"/>
    <n v="2001"/>
    <x v="0"/>
    <n v="20017"/>
    <s v="CORPORATIVO (Comum)"/>
    <x v="1"/>
    <x v="1"/>
    <x v="1"/>
    <x v="1"/>
    <x v="1"/>
    <x v="1"/>
  </r>
  <r>
    <x v="4"/>
    <s v="SR SANTOS SERVICOS LTDA"/>
    <x v="4"/>
    <d v="2024-01-11T00:00:00"/>
    <d v="2024-01-11T00:00:00"/>
    <s v="'620"/>
    <s v="1 | 1"/>
    <x v="10"/>
    <x v="0"/>
    <n v="-1000"/>
    <x v="54"/>
    <x v="53"/>
    <s v="REF. TRANSFERÃŠNCIA COLIGADAS EKO X SR SANTOS -GA"/>
    <x v="0"/>
    <x v="0"/>
    <x v="0"/>
    <n v="2001"/>
    <x v="0"/>
    <n v="20017"/>
    <s v="CORPORATIVO (Comum)"/>
    <x v="1"/>
    <x v="1"/>
    <x v="1"/>
    <x v="1"/>
    <x v="1"/>
    <x v="1"/>
  </r>
  <r>
    <x v="4"/>
    <s v="SR SANTOS SERVICOS LTDA"/>
    <x v="4"/>
    <d v="2024-01-15T00:00:00"/>
    <d v="2024-01-15T00:00:00"/>
    <s v="'622"/>
    <s v="1 | 1"/>
    <x v="10"/>
    <x v="0"/>
    <n v="-15000"/>
    <x v="54"/>
    <x v="53"/>
    <s v="REF. TRANSFERÃŠNCIA COLIGADAS EKO X SR SANTOS -GA"/>
    <x v="0"/>
    <x v="0"/>
    <x v="0"/>
    <n v="2001"/>
    <x v="0"/>
    <n v="20017"/>
    <s v="CORPORATIVO (Comum)"/>
    <x v="1"/>
    <x v="1"/>
    <x v="1"/>
    <x v="1"/>
    <x v="1"/>
    <x v="1"/>
  </r>
  <r>
    <x v="4"/>
    <s v="SR SANTOS SERVICOS LTDA"/>
    <x v="4"/>
    <d v="2024-01-16T00:00:00"/>
    <d v="2024-01-16T00:00:00"/>
    <s v="'623"/>
    <s v="1 | 1"/>
    <x v="10"/>
    <x v="0"/>
    <n v="-26000"/>
    <x v="54"/>
    <x v="53"/>
    <s v="REF. TRANSFERÃŠNCIA COLIGADAS EKO X SR SANTOS -GA"/>
    <x v="0"/>
    <x v="0"/>
    <x v="0"/>
    <n v="2001"/>
    <x v="0"/>
    <n v="20017"/>
    <s v="CORPORATIVO (Comum)"/>
    <x v="1"/>
    <x v="1"/>
    <x v="1"/>
    <x v="1"/>
    <x v="1"/>
    <x v="1"/>
  </r>
  <r>
    <x v="4"/>
    <s v="SR SANTOS SERVICOS LTDA"/>
    <x v="4"/>
    <d v="2024-01-19T00:00:00"/>
    <d v="2024-01-19T00:00:00"/>
    <s v="'624"/>
    <s v="1 | 1"/>
    <x v="10"/>
    <x v="0"/>
    <n v="-16000"/>
    <x v="54"/>
    <x v="53"/>
    <s v="REF. TRANSFERÃŠNCIA COLIGADAS EKO X SR SANTOS -GA"/>
    <x v="0"/>
    <x v="0"/>
    <x v="0"/>
    <n v="2001"/>
    <x v="0"/>
    <n v="20017"/>
    <s v="CORPORATIVO (Comum)"/>
    <x v="1"/>
    <x v="1"/>
    <x v="1"/>
    <x v="1"/>
    <x v="1"/>
    <x v="1"/>
  </r>
  <r>
    <x v="4"/>
    <s v="SR SANTOS SERVICOS LTDA"/>
    <x v="4"/>
    <d v="2024-01-22T00:00:00"/>
    <d v="2024-01-22T00:00:00"/>
    <s v="'625"/>
    <s v="1 | 1"/>
    <x v="10"/>
    <x v="0"/>
    <n v="-41000"/>
    <x v="54"/>
    <x v="53"/>
    <s v="REF. TRANSFERÃŠNCIA COLIGADAS EKO X SR SANTOS -GA"/>
    <x v="0"/>
    <x v="0"/>
    <x v="0"/>
    <n v="2001"/>
    <x v="0"/>
    <n v="20017"/>
    <s v="CORPORATIVO (Comum)"/>
    <x v="1"/>
    <x v="1"/>
    <x v="1"/>
    <x v="1"/>
    <x v="1"/>
    <x v="1"/>
  </r>
  <r>
    <x v="4"/>
    <s v="SR SANTOS SERVICOS LTDA"/>
    <x v="4"/>
    <d v="2024-01-29T00:00:00"/>
    <d v="2024-01-29T00:00:00"/>
    <s v="'627"/>
    <s v="1 | 1"/>
    <x v="10"/>
    <x v="0"/>
    <n v="-9000"/>
    <x v="54"/>
    <x v="53"/>
    <s v="REF. TRANSFERÃŠNCIA COLIGADAS EKO X SR SANTOS -GA"/>
    <x v="0"/>
    <x v="0"/>
    <x v="0"/>
    <n v="2001"/>
    <x v="0"/>
    <n v="20017"/>
    <s v="CORPORATIVO (Comum)"/>
    <x v="1"/>
    <x v="1"/>
    <x v="1"/>
    <x v="1"/>
    <x v="1"/>
    <x v="1"/>
  </r>
  <r>
    <x v="4"/>
    <s v="SR SANTOS SERVICOS LTDA"/>
    <x v="5"/>
    <d v="2023-10-16T00:00:00"/>
    <d v="2024-02-16T00:00:00"/>
    <s v="'594"/>
    <s v="1 | 2"/>
    <x v="10"/>
    <x v="0"/>
    <n v="-29000"/>
    <x v="54"/>
    <x v="53"/>
    <s v="REF. TRANSFERÃŠNCIA COLIGADAS EKO X SR SANTOS -GA"/>
    <x v="0"/>
    <x v="0"/>
    <x v="0"/>
    <n v="2001"/>
    <x v="0"/>
    <n v="20017"/>
    <s v="CORPORATIVO (Comum)"/>
    <x v="1"/>
    <x v="1"/>
    <x v="1"/>
    <x v="1"/>
    <x v="1"/>
    <x v="1"/>
  </r>
  <r>
    <x v="4"/>
    <s v="SR SANTOS SERVICOS LTDA"/>
    <x v="5"/>
    <d v="2023-10-16T00:00:00"/>
    <d v="2024-02-29T00:00:00"/>
    <s v="'594"/>
    <s v="2 | 2"/>
    <x v="10"/>
    <x v="0"/>
    <n v="-7000"/>
    <x v="54"/>
    <x v="53"/>
    <s v="REF. TRANSFERÃŠNCIA COLIGADAS EKO X SR SANTOS -GA"/>
    <x v="0"/>
    <x v="0"/>
    <x v="0"/>
    <n v="2001"/>
    <x v="0"/>
    <n v="20017"/>
    <s v="CORPORATIVO (Comum)"/>
    <x v="1"/>
    <x v="1"/>
    <x v="1"/>
    <x v="1"/>
    <x v="1"/>
    <x v="1"/>
  </r>
  <r>
    <x v="4"/>
    <s v="SR SANTOS SERVICOS LTDA"/>
    <x v="5"/>
    <d v="2024-02-02T00:00:00"/>
    <d v="2024-02-02T00:00:00"/>
    <s v="'630"/>
    <s v="1 | 1"/>
    <x v="10"/>
    <x v="0"/>
    <n v="-3000"/>
    <x v="54"/>
    <x v="53"/>
    <s v="REF. TRANSFERÃŠNCIA COLIGADAS EKO X SR SANTOS -GA"/>
    <x v="0"/>
    <x v="0"/>
    <x v="0"/>
    <n v="2001"/>
    <x v="0"/>
    <n v="20017"/>
    <s v="CORPORATIVO (Comum)"/>
    <x v="1"/>
    <x v="1"/>
    <x v="1"/>
    <x v="1"/>
    <x v="1"/>
    <x v="1"/>
  </r>
  <r>
    <x v="4"/>
    <s v="SR SANTOS SERVICOS LTDA"/>
    <x v="5"/>
    <d v="2024-02-06T00:00:00"/>
    <d v="2024-02-06T00:00:00"/>
    <s v="'631"/>
    <s v="1 | 1"/>
    <x v="10"/>
    <x v="0"/>
    <n v="-121000"/>
    <x v="54"/>
    <x v="53"/>
    <s v="REF. TRANSFERÃŠNCIA COLIGADAS EKO X SR SANTOS -GA"/>
    <x v="0"/>
    <x v="0"/>
    <x v="0"/>
    <n v="2001"/>
    <x v="0"/>
    <n v="20017"/>
    <s v="CORPORATIVO (Comum)"/>
    <x v="1"/>
    <x v="1"/>
    <x v="1"/>
    <x v="1"/>
    <x v="1"/>
    <x v="1"/>
  </r>
  <r>
    <x v="4"/>
    <s v="SR SANTOS SERVICOS LTDA"/>
    <x v="5"/>
    <d v="2024-02-07T00:00:00"/>
    <d v="2024-02-07T00:00:00"/>
    <s v="'632"/>
    <s v="1 | 1"/>
    <x v="10"/>
    <x v="0"/>
    <n v="-13000"/>
    <x v="54"/>
    <x v="53"/>
    <s v="REF. TRANSFERÃŠNCIA COLIGADAS EKO X SR SANTOS -GA"/>
    <x v="0"/>
    <x v="0"/>
    <x v="0"/>
    <n v="2001"/>
    <x v="0"/>
    <n v="20017"/>
    <s v="CORPORATIVO (Comum)"/>
    <x v="1"/>
    <x v="1"/>
    <x v="1"/>
    <x v="1"/>
    <x v="1"/>
    <x v="1"/>
  </r>
  <r>
    <x v="4"/>
    <s v="SR SANTOS SERVICOS LTDA"/>
    <x v="5"/>
    <d v="2024-02-09T00:00:00"/>
    <d v="2024-02-09T00:00:00"/>
    <s v="'1022619"/>
    <s v="1 | 1"/>
    <x v="8"/>
    <x v="0"/>
    <n v="-1000"/>
    <x v="54"/>
    <x v="53"/>
    <s v="REF. TRANSFERÃŠNCIA COLIGADAS EKO X SR SANTOS -GA"/>
    <x v="0"/>
    <x v="0"/>
    <x v="0"/>
    <n v="2001"/>
    <x v="0"/>
    <n v="20017"/>
    <s v="CORPORATIVO (Comum)"/>
    <x v="1"/>
    <x v="1"/>
    <x v="1"/>
    <x v="1"/>
    <x v="1"/>
    <x v="1"/>
  </r>
  <r>
    <x v="4"/>
    <s v="SR SANTOS SERVICOS LTDA"/>
    <x v="5"/>
    <d v="2024-02-14T00:00:00"/>
    <d v="2024-02-14T00:00:00"/>
    <s v="'634"/>
    <s v="1 | 1"/>
    <x v="10"/>
    <x v="0"/>
    <n v="-22000"/>
    <x v="54"/>
    <x v="53"/>
    <s v="REF. TRANSFERÃŠNCIA COLIGADAS EKO X SR SANTOS -GA"/>
    <x v="0"/>
    <x v="0"/>
    <x v="0"/>
    <n v="2001"/>
    <x v="0"/>
    <n v="20017"/>
    <s v="CORPORATIVO (Comum)"/>
    <x v="1"/>
    <x v="1"/>
    <x v="1"/>
    <x v="1"/>
    <x v="1"/>
    <x v="1"/>
  </r>
  <r>
    <x v="4"/>
    <s v="SR SANTOS SERVICOS LTDA"/>
    <x v="5"/>
    <d v="2024-02-15T00:00:00"/>
    <d v="2024-02-15T00:00:00"/>
    <s v="'635"/>
    <s v="1 | 1"/>
    <x v="10"/>
    <x v="0"/>
    <n v="-15000"/>
    <x v="54"/>
    <x v="53"/>
    <s v="REF. TRANSFERÃŠNCIA COLIGADAS EKO X SR SANTOS -GA"/>
    <x v="0"/>
    <x v="0"/>
    <x v="0"/>
    <n v="2001"/>
    <x v="0"/>
    <n v="20017"/>
    <s v="CORPORATIVO (Comum)"/>
    <x v="1"/>
    <x v="1"/>
    <x v="1"/>
    <x v="1"/>
    <x v="1"/>
    <x v="1"/>
  </r>
  <r>
    <x v="4"/>
    <s v="SR SANTOS SERVICOS LTDA"/>
    <x v="5"/>
    <d v="2024-02-20T00:00:00"/>
    <d v="2024-02-20T00:00:00"/>
    <s v="'637"/>
    <s v="1 | 1"/>
    <x v="10"/>
    <x v="0"/>
    <n v="-109000"/>
    <x v="54"/>
    <x v="53"/>
    <s v="REF. TRANSFERÃŠNCIA COLIGADAS EKO X SR SANTOS -GA"/>
    <x v="0"/>
    <x v="0"/>
    <x v="0"/>
    <n v="2001"/>
    <x v="0"/>
    <n v="20017"/>
    <s v="CORPORATIVO (Comum)"/>
    <x v="1"/>
    <x v="1"/>
    <x v="1"/>
    <x v="1"/>
    <x v="1"/>
    <x v="1"/>
  </r>
  <r>
    <x v="4"/>
    <s v="SR SANTOS SERVICOS LTDA"/>
    <x v="5"/>
    <d v="2024-02-28T00:00:00"/>
    <d v="2024-02-28T00:00:00"/>
    <s v="'638"/>
    <s v="1 | 1"/>
    <x v="10"/>
    <x v="0"/>
    <n v="-37000"/>
    <x v="54"/>
    <x v="53"/>
    <s v="REF. TRANSFERÃŠNCIA COLIGADAS EKO X SR SANTOS -GA"/>
    <x v="0"/>
    <x v="0"/>
    <x v="0"/>
    <n v="2001"/>
    <x v="0"/>
    <n v="20017"/>
    <s v="CORPORATIVO (Comum)"/>
    <x v="1"/>
    <x v="1"/>
    <x v="1"/>
    <x v="1"/>
    <x v="1"/>
    <x v="1"/>
  </r>
  <r>
    <x v="4"/>
    <s v="SR SANTOS SERVICOS LTDA"/>
    <x v="5"/>
    <d v="2024-02-29T00:00:00"/>
    <d v="2024-02-29T00:00:00"/>
    <s v="'639"/>
    <s v="1 | 1"/>
    <x v="10"/>
    <x v="0"/>
    <n v="-17000"/>
    <x v="54"/>
    <x v="53"/>
    <s v="REF. TRANSFERÃŠNCIA COLIGADAS EKO X SR SANTOS -GA"/>
    <x v="0"/>
    <x v="0"/>
    <x v="0"/>
    <n v="2001"/>
    <x v="0"/>
    <n v="20017"/>
    <s v="CORPORATIVO (Comum)"/>
    <x v="1"/>
    <x v="1"/>
    <x v="1"/>
    <x v="1"/>
    <x v="1"/>
    <x v="1"/>
  </r>
  <r>
    <x v="4"/>
    <s v="SR SANTOS SERVICOS LTDA"/>
    <x v="6"/>
    <d v="2024-03-01T00:00:00"/>
    <d v="2024-03-01T00:00:00"/>
    <s v="'640"/>
    <s v="1 | 1"/>
    <x v="10"/>
    <x v="0"/>
    <n v="-1000"/>
    <x v="54"/>
    <x v="53"/>
    <s v="REF. TRANSFERÃŠNCIA COLIGADAS EKO X SR SANTOS -GA"/>
    <x v="0"/>
    <x v="0"/>
    <x v="0"/>
    <n v="2001"/>
    <x v="0"/>
    <n v="20017"/>
    <s v="CORPORATIVO (Comum)"/>
    <x v="1"/>
    <x v="1"/>
    <x v="1"/>
    <x v="1"/>
    <x v="1"/>
    <x v="1"/>
  </r>
  <r>
    <x v="4"/>
    <s v="SR SANTOS SERVICOS LTDA"/>
    <x v="6"/>
    <d v="2024-03-01T00:00:00"/>
    <d v="2024-03-06T00:00:00"/>
    <s v="'641"/>
    <s v="1 | 1"/>
    <x v="10"/>
    <x v="0"/>
    <n v="-112000"/>
    <x v="54"/>
    <x v="53"/>
    <s v="REF. TRANSFERÃŠNCIA COLIGADAS EKO X SR SANTOS -GA"/>
    <x v="0"/>
    <x v="0"/>
    <x v="0"/>
    <n v="2001"/>
    <x v="0"/>
    <n v="20017"/>
    <s v="CORPORATIVO (Comum)"/>
    <x v="1"/>
    <x v="1"/>
    <x v="1"/>
    <x v="1"/>
    <x v="1"/>
    <x v="1"/>
  </r>
  <r>
    <x v="4"/>
    <s v="SR SANTOS SERVICOS LTDA"/>
    <x v="6"/>
    <d v="2024-03-07T00:00:00"/>
    <d v="2024-03-07T00:00:00"/>
    <s v="'642"/>
    <s v="1 | 1"/>
    <x v="10"/>
    <x v="0"/>
    <n v="-11000"/>
    <x v="54"/>
    <x v="53"/>
    <s v="REF. TRANSFERÃŠNCIA COLIGADAS EKO X SR SANTOS -GA"/>
    <x v="0"/>
    <x v="0"/>
    <x v="0"/>
    <n v="2001"/>
    <x v="0"/>
    <n v="20017"/>
    <s v="CORPORATIVO (Comum)"/>
    <x v="1"/>
    <x v="1"/>
    <x v="1"/>
    <x v="1"/>
    <x v="1"/>
    <x v="1"/>
  </r>
  <r>
    <x v="4"/>
    <s v="SR SANTOS SERVICOS LTDA"/>
    <x v="6"/>
    <d v="2024-03-07T00:00:00"/>
    <d v="2024-03-07T00:00:00"/>
    <s v="'643"/>
    <s v="1 | 1"/>
    <x v="10"/>
    <x v="0"/>
    <n v="-1000"/>
    <x v="54"/>
    <x v="53"/>
    <s v="REF. TRANSFERÃŠNCIA COLIGADAS EKO X SR SANTOS -GA"/>
    <x v="0"/>
    <x v="0"/>
    <x v="0"/>
    <n v="2001"/>
    <x v="0"/>
    <n v="20017"/>
    <s v="CORPORATIVO (Comum)"/>
    <x v="1"/>
    <x v="1"/>
    <x v="1"/>
    <x v="1"/>
    <x v="1"/>
    <x v="1"/>
  </r>
  <r>
    <x v="4"/>
    <s v="SR SANTOS SERVICOS LTDA"/>
    <x v="6"/>
    <d v="2024-03-11T00:00:00"/>
    <d v="2024-03-11T00:00:00"/>
    <s v="'644"/>
    <s v="1 | 1"/>
    <x v="10"/>
    <x v="0"/>
    <n v="-22000"/>
    <x v="54"/>
    <x v="53"/>
    <s v="REF. TRANSFERÃŠNCIA COLIGADAS EKO X SR SANTOS -GA"/>
    <x v="0"/>
    <x v="0"/>
    <x v="0"/>
    <n v="2001"/>
    <x v="0"/>
    <n v="20017"/>
    <s v="CORPORATIVO (Comum)"/>
    <x v="1"/>
    <x v="1"/>
    <x v="1"/>
    <x v="1"/>
    <x v="1"/>
    <x v="1"/>
  </r>
  <r>
    <x v="4"/>
    <s v="SR SANTOS SERVICOS LTDA"/>
    <x v="6"/>
    <d v="2024-03-13T00:00:00"/>
    <d v="2024-03-13T00:00:00"/>
    <s v="'645"/>
    <s v="1 | 1"/>
    <x v="10"/>
    <x v="0"/>
    <n v="-21000"/>
    <x v="54"/>
    <x v="53"/>
    <s v="REF. TRANSFERÃŠNCIA COLIGADAS EKO X SR SANTOS -GA"/>
    <x v="0"/>
    <x v="0"/>
    <x v="0"/>
    <n v="2001"/>
    <x v="0"/>
    <n v="20017"/>
    <s v="CORPORATIVO (Comum)"/>
    <x v="1"/>
    <x v="1"/>
    <x v="1"/>
    <x v="1"/>
    <x v="1"/>
    <x v="1"/>
  </r>
  <r>
    <x v="4"/>
    <s v="SR SANTOS SERVICOS LTDA"/>
    <x v="6"/>
    <d v="2024-03-15T00:00:00"/>
    <d v="2024-03-15T00:00:00"/>
    <s v="'646"/>
    <s v="1 | 1"/>
    <x v="10"/>
    <x v="0"/>
    <n v="-14000"/>
    <x v="54"/>
    <x v="53"/>
    <s v="REF. TRANSFERÃŠNCIA COLIGADAS EKO X SR SANTOS -GA"/>
    <x v="0"/>
    <x v="0"/>
    <x v="0"/>
    <n v="2001"/>
    <x v="0"/>
    <n v="20017"/>
    <s v="CORPORATIVO (Comum)"/>
    <x v="1"/>
    <x v="1"/>
    <x v="1"/>
    <x v="1"/>
    <x v="1"/>
    <x v="1"/>
  </r>
  <r>
    <x v="4"/>
    <s v="SR SANTOS SERVICOS LTDA"/>
    <x v="6"/>
    <d v="2024-03-18T00:00:00"/>
    <d v="2024-03-18T00:00:00"/>
    <s v="'647"/>
    <s v="1 | 1"/>
    <x v="10"/>
    <x v="0"/>
    <n v="-26000"/>
    <x v="54"/>
    <x v="53"/>
    <s v="REF. TRANSFERÃŠNCIA COLIGADAS EKO X SR SANTOS -GA"/>
    <x v="0"/>
    <x v="0"/>
    <x v="0"/>
    <n v="2001"/>
    <x v="0"/>
    <n v="20017"/>
    <s v="CORPORATIVO (Comum)"/>
    <x v="1"/>
    <x v="1"/>
    <x v="1"/>
    <x v="1"/>
    <x v="1"/>
    <x v="1"/>
  </r>
  <r>
    <x v="4"/>
    <s v="SR SANTOS SERVICOS LTDA"/>
    <x v="6"/>
    <d v="2024-03-20T00:00:00"/>
    <d v="2024-03-20T00:00:00"/>
    <s v="'648"/>
    <s v="1 | 1"/>
    <x v="10"/>
    <x v="0"/>
    <n v="-92000"/>
    <x v="54"/>
    <x v="53"/>
    <s v="REF. TRANSFERÃŠNCIA COLIGADAS EKO X SR SANTOS -GA"/>
    <x v="0"/>
    <x v="0"/>
    <x v="0"/>
    <n v="2001"/>
    <x v="0"/>
    <n v="20017"/>
    <s v="CORPORATIVO (Comum)"/>
    <x v="1"/>
    <x v="1"/>
    <x v="1"/>
    <x v="1"/>
    <x v="1"/>
    <x v="1"/>
  </r>
  <r>
    <x v="4"/>
    <s v="SR SANTOS SERVICOS LTDA"/>
    <x v="6"/>
    <d v="2024-03-21T00:00:00"/>
    <d v="2024-03-21T00:00:00"/>
    <s v="'1023955"/>
    <s v="1 | 1"/>
    <x v="10"/>
    <x v="0"/>
    <n v="-2000"/>
    <x v="54"/>
    <x v="53"/>
    <s v="REF. TRANSFERÃŠNCIA COLIGADAS EKO X SR SANTOS -GA"/>
    <x v="0"/>
    <x v="0"/>
    <x v="0"/>
    <n v="2001"/>
    <x v="0"/>
    <n v="20017"/>
    <s v="CORPORATIVO (Comum)"/>
    <x v="1"/>
    <x v="1"/>
    <x v="1"/>
    <x v="1"/>
    <x v="1"/>
    <x v="1"/>
  </r>
  <r>
    <x v="4"/>
    <s v="SR SANTOS SERVICOS LTDA"/>
    <x v="6"/>
    <d v="2024-03-27T00:00:00"/>
    <d v="2024-03-27T00:00:00"/>
    <s v="'650"/>
    <s v="1 | 1"/>
    <x v="10"/>
    <x v="0"/>
    <n v="-12000"/>
    <x v="54"/>
    <x v="53"/>
    <s v="REF. TRANSFERÃŠNCIA COLIGADAS EKO X SR SANTOS -GA"/>
    <x v="0"/>
    <x v="0"/>
    <x v="0"/>
    <n v="2001"/>
    <x v="0"/>
    <n v="20017"/>
    <s v="CORPORATIVO (Comum)"/>
    <x v="1"/>
    <x v="1"/>
    <x v="1"/>
    <x v="1"/>
    <x v="1"/>
    <x v="1"/>
  </r>
  <r>
    <x v="4"/>
    <s v="SR SANTOS SERVICOS LTDA"/>
    <x v="6"/>
    <d v="2024-03-28T00:00:00"/>
    <d v="2024-03-28T00:00:00"/>
    <s v="'651"/>
    <s v="1 | 1"/>
    <x v="10"/>
    <x v="0"/>
    <n v="-45000"/>
    <x v="54"/>
    <x v="53"/>
    <s v="REF. TRANSFERÃŠNCIA COLIGADAS EKO X SR SANTOS -GA"/>
    <x v="0"/>
    <x v="0"/>
    <x v="0"/>
    <n v="2001"/>
    <x v="0"/>
    <n v="20017"/>
    <s v="CORPORATIVO (Comum)"/>
    <x v="1"/>
    <x v="1"/>
    <x v="1"/>
    <x v="1"/>
    <x v="1"/>
    <x v="1"/>
  </r>
  <r>
    <x v="4"/>
    <s v="SR SANTOS SERVICOS LTDA"/>
    <x v="7"/>
    <d v="2024-04-03T00:00:00"/>
    <d v="2024-04-03T00:00:00"/>
    <s v="'652"/>
    <s v="1 | 1"/>
    <x v="10"/>
    <x v="0"/>
    <n v="-120000"/>
    <x v="54"/>
    <x v="53"/>
    <s v="REF. TRANSFERÃŠNCIA COLIGADAS EKO X SR SANTOS -GA"/>
    <x v="0"/>
    <x v="0"/>
    <x v="0"/>
    <n v="2001"/>
    <x v="0"/>
    <n v="20017"/>
    <s v="CORPORATIVO (Comum)"/>
    <x v="1"/>
    <x v="3"/>
    <x v="1"/>
    <x v="1"/>
    <x v="1"/>
    <x v="1"/>
  </r>
  <r>
    <x v="4"/>
    <s v="SR SANTOS SERVICOS LTDA"/>
    <x v="7"/>
    <d v="2024-04-05T00:00:00"/>
    <d v="2024-04-05T00:00:00"/>
    <s v="'0653"/>
    <s v="1 | 1"/>
    <x v="10"/>
    <x v="0"/>
    <n v="-3000"/>
    <x v="54"/>
    <x v="53"/>
    <s v="REF. TRANSFERÃŠNCIA COLIGADAS EKO X SR SANTOS -GA"/>
    <x v="0"/>
    <x v="0"/>
    <x v="0"/>
    <n v="2001"/>
    <x v="0"/>
    <n v="20017"/>
    <s v="CORPORATIVO (Comum)"/>
    <x v="1"/>
    <x v="3"/>
    <x v="1"/>
    <x v="1"/>
    <x v="1"/>
    <x v="1"/>
  </r>
  <r>
    <x v="4"/>
    <s v="SR SANTOS SERVICOS LTDA"/>
    <x v="7"/>
    <d v="2024-04-08T00:00:00"/>
    <d v="2024-04-08T00:00:00"/>
    <s v="'654"/>
    <s v="1 | 1"/>
    <x v="10"/>
    <x v="0"/>
    <n v="-4000"/>
    <x v="54"/>
    <x v="53"/>
    <s v="REF. TRANSFERÃŠNCIA COLIGADAS "/>
    <x v="0"/>
    <x v="0"/>
    <x v="0"/>
    <n v="2001"/>
    <x v="0"/>
    <n v="20017"/>
    <s v="CORPORATIVO (Comum)"/>
    <x v="1"/>
    <x v="3"/>
    <x v="1"/>
    <x v="1"/>
    <x v="1"/>
    <x v="1"/>
  </r>
  <r>
    <x v="4"/>
    <s v="SR SANTOS SERVICOS LTDA"/>
    <x v="7"/>
    <d v="2024-04-10T00:00:00"/>
    <d v="2024-04-10T00:00:00"/>
    <s v="'655"/>
    <s v="1 | 1"/>
    <x v="10"/>
    <x v="0"/>
    <n v="-22000"/>
    <x v="54"/>
    <x v="53"/>
    <s v="REF. TRANSFERÃŠNCIA COLIGADAS EKO X SR SANTOS -GA"/>
    <x v="0"/>
    <x v="0"/>
    <x v="0"/>
    <n v="2001"/>
    <x v="0"/>
    <n v="20017"/>
    <s v="CORPORATIVO (Comum)"/>
    <x v="1"/>
    <x v="3"/>
    <x v="1"/>
    <x v="1"/>
    <x v="1"/>
    <x v="1"/>
  </r>
  <r>
    <x v="4"/>
    <s v="SR SANTOS SERVICOS LTDA"/>
    <x v="7"/>
    <d v="2024-04-15T00:00:00"/>
    <d v="2024-04-15T00:00:00"/>
    <s v="'656"/>
    <s v="1 | 1"/>
    <x v="10"/>
    <x v="0"/>
    <n v="-13000"/>
    <x v="54"/>
    <x v="53"/>
    <s v="REF. TRANSFERÃŠNCIA COLIGADAS EKO X SR SANTOS -GA"/>
    <x v="0"/>
    <x v="0"/>
    <x v="0"/>
    <n v="2001"/>
    <x v="0"/>
    <n v="20017"/>
    <s v="CORPORATIVO (Comum)"/>
    <x v="1"/>
    <x v="3"/>
    <x v="1"/>
    <x v="1"/>
    <x v="1"/>
    <x v="1"/>
  </r>
  <r>
    <x v="4"/>
    <s v="SR SANTOS SERVICOS LTDA"/>
    <x v="7"/>
    <d v="2024-04-16T00:00:00"/>
    <d v="2024-04-16T00:00:00"/>
    <s v="'657"/>
    <s v="1 | 1"/>
    <x v="10"/>
    <x v="0"/>
    <n v="-26000"/>
    <x v="54"/>
    <x v="53"/>
    <s v="REF. TRANSFERÃŠNCIA COLIGADAS EKO X SR SANTOS -GA"/>
    <x v="0"/>
    <x v="0"/>
    <x v="0"/>
    <n v="2001"/>
    <x v="0"/>
    <n v="20017"/>
    <s v="CORPORATIVO (Comum)"/>
    <x v="1"/>
    <x v="3"/>
    <x v="1"/>
    <x v="1"/>
    <x v="1"/>
    <x v="1"/>
  </r>
  <r>
    <x v="4"/>
    <s v="SR SANTOS SERVICOS LTDA"/>
    <x v="7"/>
    <d v="2024-04-17T00:00:00"/>
    <d v="2024-04-17T00:00:00"/>
    <s v="'658"/>
    <s v="1 | 1"/>
    <x v="10"/>
    <x v="0"/>
    <n v="-1000"/>
    <x v="54"/>
    <x v="53"/>
    <s v="REF. TRANSFERÃŠNCIA COLIGADAS EKO X SR SANTOS -GA"/>
    <x v="0"/>
    <x v="0"/>
    <x v="0"/>
    <n v="2001"/>
    <x v="0"/>
    <n v="20017"/>
    <s v="CORPORATIVO (Comum)"/>
    <x v="1"/>
    <x v="3"/>
    <x v="1"/>
    <x v="1"/>
    <x v="1"/>
    <x v="1"/>
  </r>
  <r>
    <x v="4"/>
    <s v="SR SANTOS SERVICOS LTDA"/>
    <x v="7"/>
    <d v="2024-04-19T00:00:00"/>
    <d v="2024-04-19T00:00:00"/>
    <s v="'659"/>
    <s v="1 | 1"/>
    <x v="10"/>
    <x v="0"/>
    <n v="-30000"/>
    <x v="54"/>
    <x v="53"/>
    <s v="REF. TRANSFERÃŠNCIA COLIGADAS EKO X SR SANTOS -GA"/>
    <x v="0"/>
    <x v="0"/>
    <x v="0"/>
    <n v="2001"/>
    <x v="0"/>
    <n v="20017"/>
    <s v="CORPORATIVO (Comum)"/>
    <x v="1"/>
    <x v="3"/>
    <x v="1"/>
    <x v="1"/>
    <x v="1"/>
    <x v="1"/>
  </r>
  <r>
    <x v="4"/>
    <s v="SR SANTOS SERVICOS LTDA"/>
    <x v="7"/>
    <d v="2024-04-22T00:00:00"/>
    <d v="2024-04-22T00:00:00"/>
    <s v="'660"/>
    <s v="1 | 1"/>
    <x v="10"/>
    <x v="0"/>
    <n v="-82000"/>
    <x v="54"/>
    <x v="53"/>
    <s v="REF. TRANSFERÃŠNCIA COLIGADAS EKO X SR SANTOS -GA"/>
    <x v="0"/>
    <x v="0"/>
    <x v="0"/>
    <n v="2001"/>
    <x v="0"/>
    <n v="20017"/>
    <s v="CORPORATIVO (Comum)"/>
    <x v="1"/>
    <x v="3"/>
    <x v="1"/>
    <x v="1"/>
    <x v="1"/>
    <x v="1"/>
  </r>
  <r>
    <x v="4"/>
    <s v="SR SANTOS SERVICOS LTDA"/>
    <x v="7"/>
    <d v="2024-04-25T00:00:00"/>
    <d v="2024-04-25T00:00:00"/>
    <s v="'661"/>
    <s v="1 | 1"/>
    <x v="10"/>
    <x v="0"/>
    <n v="-1000"/>
    <x v="54"/>
    <x v="53"/>
    <s v="REF. TRANSFERÃŠNCIA COLIGADAS EKO X SR SANTOS -GA"/>
    <x v="0"/>
    <x v="0"/>
    <x v="0"/>
    <n v="2001"/>
    <x v="0"/>
    <n v="20017"/>
    <s v="CORPORATIVO (Comum)"/>
    <x v="1"/>
    <x v="3"/>
    <x v="1"/>
    <x v="1"/>
    <x v="1"/>
    <x v="1"/>
  </r>
  <r>
    <x v="4"/>
    <s v="SR SANTOS SERVICOS LTDA"/>
    <x v="7"/>
    <d v="2024-04-26T00:00:00"/>
    <d v="2024-04-26T00:00:00"/>
    <s v="'662"/>
    <s v="1 | 1"/>
    <x v="10"/>
    <x v="0"/>
    <n v="-18000"/>
    <x v="54"/>
    <x v="53"/>
    <s v="REF. TRANSFERÃŠNCIA COLIGADAS EKO X SR SANTOS -GA"/>
    <x v="0"/>
    <x v="0"/>
    <x v="0"/>
    <n v="2001"/>
    <x v="0"/>
    <n v="20017"/>
    <s v="CORPORATIVO (Comum)"/>
    <x v="1"/>
    <x v="3"/>
    <x v="1"/>
    <x v="1"/>
    <x v="1"/>
    <x v="1"/>
  </r>
  <r>
    <x v="4"/>
    <s v="SR SANTOS SERVICOS LTDA"/>
    <x v="7"/>
    <d v="2024-04-29T00:00:00"/>
    <d v="2024-04-29T00:00:00"/>
    <s v="'663"/>
    <s v="1 | 1"/>
    <x v="10"/>
    <x v="0"/>
    <n v="-28000"/>
    <x v="54"/>
    <x v="53"/>
    <s v="REF. TRANSFERÃŠNCIA COLIGADAS EKO X SR SANTOS -GA"/>
    <x v="0"/>
    <x v="0"/>
    <x v="0"/>
    <n v="2001"/>
    <x v="0"/>
    <n v="20017"/>
    <s v="CORPORATIVO (Comum)"/>
    <x v="1"/>
    <x v="3"/>
    <x v="1"/>
    <x v="1"/>
    <x v="1"/>
    <x v="1"/>
  </r>
  <r>
    <x v="4"/>
    <s v="SR SANTOS SERVICOS LTDA"/>
    <x v="7"/>
    <d v="2024-04-30T00:00:00"/>
    <d v="2024-04-30T00:00:00"/>
    <s v="'664"/>
    <s v="1 | 1"/>
    <x v="10"/>
    <x v="0"/>
    <n v="-18000"/>
    <x v="54"/>
    <x v="53"/>
    <s v="REF. TRANSFERÃŠNCIA COLIGADAS EKO X SR SANTOS -GA"/>
    <x v="0"/>
    <x v="0"/>
    <x v="0"/>
    <n v="2001"/>
    <x v="0"/>
    <n v="20017"/>
    <s v="CORPORATIVO (Comum)"/>
    <x v="1"/>
    <x v="3"/>
    <x v="1"/>
    <x v="1"/>
    <x v="1"/>
    <x v="1"/>
  </r>
  <r>
    <x v="4"/>
    <s v="SR SANTOS SERVICOS LTDA"/>
    <x v="8"/>
    <d v="2024-05-03T00:00:00"/>
    <d v="2024-05-03T00:00:00"/>
    <s v="'665"/>
    <s v="1 | 1"/>
    <x v="10"/>
    <x v="0"/>
    <n v="-1000"/>
    <x v="54"/>
    <x v="53"/>
    <s v="REF. TRANSFERÃŠNCIA COLIGADAS EKO X SR SANTOS -GA"/>
    <x v="0"/>
    <x v="0"/>
    <x v="0"/>
    <n v="2001"/>
    <x v="0"/>
    <n v="20017"/>
    <s v="CORPORATIVO (Comum)"/>
    <x v="1"/>
    <x v="3"/>
    <x v="1"/>
    <x v="1"/>
    <x v="1"/>
    <x v="1"/>
  </r>
  <r>
    <x v="4"/>
    <s v="SR SANTOS SERVICOS LTDA"/>
    <x v="8"/>
    <d v="2024-05-07T00:00:00"/>
    <d v="2024-05-07T00:00:00"/>
    <s v="'666"/>
    <s v="1 | 1"/>
    <x v="10"/>
    <x v="0"/>
    <n v="-126000"/>
    <x v="54"/>
    <x v="53"/>
    <s v="REF. TRANSFERÃŠNCIA COLIGADAS EKO X SR SANTOS -GA"/>
    <x v="0"/>
    <x v="0"/>
    <x v="0"/>
    <n v="2001"/>
    <x v="0"/>
    <n v="20017"/>
    <s v="CORPORATIVO (Comum)"/>
    <x v="1"/>
    <x v="3"/>
    <x v="1"/>
    <x v="1"/>
    <x v="1"/>
    <x v="1"/>
  </r>
  <r>
    <x v="4"/>
    <s v="SR SANTOS SERVICOS LTDA"/>
    <x v="8"/>
    <d v="2024-05-09T00:00:00"/>
    <d v="2024-05-09T00:00:00"/>
    <s v="'668"/>
    <s v="1 | 1"/>
    <x v="10"/>
    <x v="0"/>
    <n v="-1000"/>
    <x v="54"/>
    <x v="53"/>
    <s v="REF. TRANSFERÃŠNCIA COLIGADAS EKO X SR SANTOS -GA"/>
    <x v="0"/>
    <x v="0"/>
    <x v="0"/>
    <n v="2001"/>
    <x v="0"/>
    <n v="20017"/>
    <s v="CORPORATIVO (Comum)"/>
    <x v="1"/>
    <x v="3"/>
    <x v="1"/>
    <x v="1"/>
    <x v="1"/>
    <x v="1"/>
  </r>
  <r>
    <x v="4"/>
    <s v="SR SANTOS SERVICOS LTDA"/>
    <x v="8"/>
    <d v="2024-05-10T00:00:00"/>
    <d v="2024-05-10T00:00:00"/>
    <s v="'667"/>
    <s v="1 | 1"/>
    <x v="10"/>
    <x v="0"/>
    <n v="-28000"/>
    <x v="54"/>
    <x v="53"/>
    <s v="REF. TRANSFERÃŠNCIA COLIGADAS EKO X SR SANTOS -GA"/>
    <x v="0"/>
    <x v="0"/>
    <x v="0"/>
    <n v="2001"/>
    <x v="0"/>
    <n v="20017"/>
    <s v="CORPORATIVO (Comum)"/>
    <x v="1"/>
    <x v="3"/>
    <x v="1"/>
    <x v="1"/>
    <x v="1"/>
    <x v="1"/>
  </r>
  <r>
    <x v="4"/>
    <s v="SR SANTOS SERVICOS LTDA"/>
    <x v="8"/>
    <d v="2024-05-13T00:00:00"/>
    <d v="2024-05-13T00:00:00"/>
    <s v="'669"/>
    <s v="1 | 1"/>
    <x v="10"/>
    <x v="0"/>
    <n v="-11000"/>
    <x v="54"/>
    <x v="53"/>
    <s v="REF. TRANSFERÃŠNCIA COLIGADAS EKO X SR SANTOS -GA"/>
    <x v="0"/>
    <x v="0"/>
    <x v="0"/>
    <n v="2001"/>
    <x v="0"/>
    <n v="20017"/>
    <s v="CORPORATIVO (Comum)"/>
    <x v="1"/>
    <x v="3"/>
    <x v="1"/>
    <x v="1"/>
    <x v="1"/>
    <x v="1"/>
  </r>
  <r>
    <x v="4"/>
    <s v="SR SANTOS SERVICOS LTDA"/>
    <x v="8"/>
    <d v="2024-05-14T00:00:00"/>
    <d v="2024-05-14T00:00:00"/>
    <s v="'672"/>
    <s v="1 | 1"/>
    <x v="10"/>
    <x v="0"/>
    <n v="-1000"/>
    <x v="54"/>
    <x v="53"/>
    <s v="REF. TRANSFERÃŠNCIA COLIGADAS EKO X SR SANTOS -GA"/>
    <x v="0"/>
    <x v="0"/>
    <x v="0"/>
    <n v="2001"/>
    <x v="0"/>
    <n v="20017"/>
    <s v="CORPORATIVO (Comum)"/>
    <x v="1"/>
    <x v="3"/>
    <x v="1"/>
    <x v="1"/>
    <x v="1"/>
    <x v="1"/>
  </r>
  <r>
    <x v="4"/>
    <s v="SR SANTOS SERVICOS LTDA"/>
    <x v="8"/>
    <d v="2024-05-15T00:00:00"/>
    <d v="2024-05-15T00:00:00"/>
    <s v="'670"/>
    <s v="1 | 1"/>
    <x v="10"/>
    <x v="0"/>
    <n v="-9000"/>
    <x v="54"/>
    <x v="53"/>
    <s v="REF. TRANSFERÃŠNCIA COLIGADAS EKO X SR SANTOS -GA"/>
    <x v="0"/>
    <x v="0"/>
    <x v="0"/>
    <n v="2001"/>
    <x v="0"/>
    <n v="20017"/>
    <s v="CORPORATIVO (Comum)"/>
    <x v="1"/>
    <x v="3"/>
    <x v="1"/>
    <x v="1"/>
    <x v="1"/>
    <x v="1"/>
  </r>
  <r>
    <x v="4"/>
    <s v="SR SANTOS SERVICOS LTDA"/>
    <x v="8"/>
    <d v="2024-05-16T00:00:00"/>
    <d v="2024-05-16T00:00:00"/>
    <s v="'671"/>
    <s v="1 | 1"/>
    <x v="10"/>
    <x v="0"/>
    <n v="-26000"/>
    <x v="54"/>
    <x v="53"/>
    <s v="REF. TRANSFERÃŠNCIA COLIGADAS EKO X SR SANTOS -GA"/>
    <x v="0"/>
    <x v="0"/>
    <x v="0"/>
    <n v="2001"/>
    <x v="0"/>
    <n v="20017"/>
    <s v="CORPORATIVO (Comum)"/>
    <x v="1"/>
    <x v="3"/>
    <x v="1"/>
    <x v="1"/>
    <x v="1"/>
    <x v="1"/>
  </r>
  <r>
    <x v="4"/>
    <s v="SR SANTOS SERVICOS LTDA"/>
    <x v="8"/>
    <d v="2024-05-20T00:00:00"/>
    <d v="2024-05-20T00:00:00"/>
    <s v="'673"/>
    <s v="1 | 1"/>
    <x v="10"/>
    <x v="0"/>
    <n v="-115000"/>
    <x v="54"/>
    <x v="53"/>
    <s v="REF. TRANSFERÃŠNCIA COLIGADAS EKO X SR SANTOS -GA"/>
    <x v="0"/>
    <x v="0"/>
    <x v="0"/>
    <n v="2001"/>
    <x v="0"/>
    <n v="20017"/>
    <s v="CORPORATIVO (Comum)"/>
    <x v="1"/>
    <x v="3"/>
    <x v="1"/>
    <x v="1"/>
    <x v="1"/>
    <x v="1"/>
  </r>
  <r>
    <x v="4"/>
    <s v="SR SANTOS SERVICOS LTDA"/>
    <x v="8"/>
    <d v="2024-05-24T00:00:00"/>
    <d v="2024-05-24T00:00:00"/>
    <s v="'674"/>
    <s v="1 | 1"/>
    <x v="10"/>
    <x v="0"/>
    <n v="-3000"/>
    <x v="54"/>
    <x v="53"/>
    <s v="REF. TRANSFERÃŠNCIA COLIGADAS EKO X SR SANTOS -GA"/>
    <x v="0"/>
    <x v="0"/>
    <x v="0"/>
    <n v="2001"/>
    <x v="0"/>
    <n v="20017"/>
    <s v="CORPORATIVO (Comum)"/>
    <x v="1"/>
    <x v="3"/>
    <x v="1"/>
    <x v="1"/>
    <x v="1"/>
    <x v="1"/>
  </r>
  <r>
    <x v="4"/>
    <s v="SR SANTOS SERVICOS LTDA"/>
    <x v="8"/>
    <d v="2024-05-27T00:00:00"/>
    <d v="2024-05-27T00:00:00"/>
    <s v="'675"/>
    <s v="1 | 1"/>
    <x v="10"/>
    <x v="0"/>
    <n v="-27000"/>
    <x v="54"/>
    <x v="53"/>
    <s v="REF. TRANSFERÃŠNCIA COLIGADAS EKO X SR SANTOS -GA"/>
    <x v="0"/>
    <x v="0"/>
    <x v="0"/>
    <n v="2001"/>
    <x v="0"/>
    <n v="20017"/>
    <s v="CORPORATIVO (Comum)"/>
    <x v="1"/>
    <x v="3"/>
    <x v="1"/>
    <x v="1"/>
    <x v="1"/>
    <x v="1"/>
  </r>
  <r>
    <x v="4"/>
    <s v="SR SANTOS SERVICOS LTDA"/>
    <x v="8"/>
    <d v="2024-05-28T00:00:00"/>
    <d v="2024-05-28T00:00:00"/>
    <s v="'676"/>
    <s v="1 | 1"/>
    <x v="10"/>
    <x v="0"/>
    <n v="-11000"/>
    <x v="54"/>
    <x v="53"/>
    <s v="REF. TRANSFERÃŠNCIA COLIGADAS EKO X SR SANTOS -GA"/>
    <x v="0"/>
    <x v="0"/>
    <x v="0"/>
    <n v="2001"/>
    <x v="0"/>
    <n v="20017"/>
    <s v="CORPORATIVO (Comum)"/>
    <x v="1"/>
    <x v="3"/>
    <x v="1"/>
    <x v="1"/>
    <x v="1"/>
    <x v="1"/>
  </r>
  <r>
    <x v="4"/>
    <s v="SR SANTOS SERVICOS LTDA"/>
    <x v="8"/>
    <d v="2024-05-29T00:00:00"/>
    <d v="2024-05-29T00:00:00"/>
    <s v="'677"/>
    <s v="1 | 1"/>
    <x v="10"/>
    <x v="0"/>
    <n v="-2000"/>
    <x v="54"/>
    <x v="53"/>
    <s v="REF. TRANSFERÃŠNCIA COLIGADAS EKO X SR SANTOS -GA"/>
    <x v="0"/>
    <x v="0"/>
    <x v="0"/>
    <n v="2001"/>
    <x v="0"/>
    <n v="20017"/>
    <s v="CORPORATIVO (Comum)"/>
    <x v="1"/>
    <x v="3"/>
    <x v="1"/>
    <x v="1"/>
    <x v="1"/>
    <x v="1"/>
  </r>
  <r>
    <x v="4"/>
    <s v="SR SANTOS SERVICOS LTDA"/>
    <x v="8"/>
    <d v="2024-05-31T00:00:00"/>
    <d v="2024-05-31T00:00:00"/>
    <s v="'678"/>
    <s v="1 | 1"/>
    <x v="10"/>
    <x v="0"/>
    <n v="-11000"/>
    <x v="54"/>
    <x v="53"/>
    <s v="REF. TRANSFERÃŠNCIA COLIGADAS EKO X SR SANTOS -GA"/>
    <x v="0"/>
    <x v="0"/>
    <x v="0"/>
    <n v="2001"/>
    <x v="0"/>
    <n v="20017"/>
    <s v="CORPORATIVO (Comum)"/>
    <x v="1"/>
    <x v="3"/>
    <x v="1"/>
    <x v="1"/>
    <x v="1"/>
    <x v="1"/>
  </r>
  <r>
    <x v="4"/>
    <s v="SR SANTOS SERVICOS LTDA"/>
    <x v="9"/>
    <d v="2024-06-03T00:00:00"/>
    <d v="2024-06-03T00:00:00"/>
    <s v="'679"/>
    <s v="1 | 1"/>
    <x v="10"/>
    <x v="0"/>
    <n v="-2000"/>
    <x v="54"/>
    <x v="53"/>
    <s v="REF. TRANSFERÃŠNCIA COLIGADAS EKO X SR SANTOS -GA"/>
    <x v="0"/>
    <x v="0"/>
    <x v="0"/>
    <n v="2001"/>
    <x v="0"/>
    <n v="20017"/>
    <s v="CORPORATIVO (Comum)"/>
    <x v="1"/>
    <x v="3"/>
    <x v="1"/>
    <x v="1"/>
    <x v="1"/>
    <x v="1"/>
  </r>
  <r>
    <x v="4"/>
    <s v="SR SANTOS SERVICOS LTDA"/>
    <x v="9"/>
    <d v="2024-06-06T00:00:00"/>
    <d v="2024-06-06T00:00:00"/>
    <s v="'680"/>
    <s v="1 | 1"/>
    <x v="10"/>
    <x v="0"/>
    <n v="-143000"/>
    <x v="54"/>
    <x v="53"/>
    <s v="REF. TRANSFERÃŠNCIA COLIGADAS EKO X SR SANTOS -GA"/>
    <x v="0"/>
    <x v="0"/>
    <x v="0"/>
    <n v="2001"/>
    <x v="0"/>
    <n v="20017"/>
    <s v="CORPORATIVO (Comum)"/>
    <x v="1"/>
    <x v="3"/>
    <x v="1"/>
    <x v="1"/>
    <x v="1"/>
    <x v="1"/>
  </r>
  <r>
    <x v="4"/>
    <s v="SR SANTOS SERVICOS LTDA"/>
    <x v="9"/>
    <d v="2024-06-10T00:00:00"/>
    <d v="2024-06-10T00:00:00"/>
    <s v="'681"/>
    <s v="1 | 1"/>
    <x v="10"/>
    <x v="0"/>
    <n v="-16000"/>
    <x v="54"/>
    <x v="53"/>
    <s v="REF. TRANSFERÃŠNCIA COLIGADAS EKO X SR SANTOS -GA"/>
    <x v="0"/>
    <x v="0"/>
    <x v="0"/>
    <n v="2001"/>
    <x v="0"/>
    <n v="20017"/>
    <s v="CORPORATIVO (Comum)"/>
    <x v="1"/>
    <x v="3"/>
    <x v="1"/>
    <x v="1"/>
    <x v="1"/>
    <x v="1"/>
  </r>
  <r>
    <x v="4"/>
    <s v="SR SANTOS SERVICOS LTDA"/>
    <x v="9"/>
    <d v="2024-06-11T00:00:00"/>
    <d v="2024-06-11T00:00:00"/>
    <s v="'682"/>
    <s v="1 | 1"/>
    <x v="10"/>
    <x v="0"/>
    <n v="-1000"/>
    <x v="54"/>
    <x v="53"/>
    <s v="REF. TRANSFERÃŠNCIA COLIGADAS EKO X SR SANTOS -GA"/>
    <x v="0"/>
    <x v="0"/>
    <x v="0"/>
    <n v="2001"/>
    <x v="0"/>
    <n v="20017"/>
    <s v="CORPORATIVO (Comum)"/>
    <x v="1"/>
    <x v="3"/>
    <x v="1"/>
    <x v="1"/>
    <x v="1"/>
    <x v="1"/>
  </r>
  <r>
    <x v="4"/>
    <s v="SR SANTOS SERVICOS LTDA"/>
    <x v="9"/>
    <d v="2024-06-13T00:00:00"/>
    <d v="2024-06-13T00:00:00"/>
    <s v="'683"/>
    <s v="1 | 1"/>
    <x v="10"/>
    <x v="0"/>
    <n v="-11000"/>
    <x v="54"/>
    <x v="53"/>
    <s v="REF. TRANSFERÃŠNCIA COLIGADAS EKO X SR SANTOS -GA"/>
    <x v="0"/>
    <x v="0"/>
    <x v="0"/>
    <n v="2001"/>
    <x v="0"/>
    <n v="20017"/>
    <s v="CORPORATIVO (Comum)"/>
    <x v="1"/>
    <x v="3"/>
    <x v="1"/>
    <x v="1"/>
    <x v="1"/>
    <x v="1"/>
  </r>
  <r>
    <x v="4"/>
    <s v="SR SANTOS SERVICOS LTDA"/>
    <x v="9"/>
    <d v="2024-06-17T00:00:00"/>
    <d v="2024-06-17T00:00:00"/>
    <s v="'684"/>
    <s v="1 | 1"/>
    <x v="10"/>
    <x v="0"/>
    <n v="-38000"/>
    <x v="54"/>
    <x v="53"/>
    <s v="REF. TRANSFERÃŠNCIA COLIGADAS EKO X SR SANTOS -GA"/>
    <x v="0"/>
    <x v="0"/>
    <x v="0"/>
    <n v="2001"/>
    <x v="0"/>
    <n v="20017"/>
    <s v="CORPORATIVO (Comum)"/>
    <x v="1"/>
    <x v="3"/>
    <x v="1"/>
    <x v="1"/>
    <x v="1"/>
    <x v="1"/>
  </r>
  <r>
    <x v="4"/>
    <s v="SR SANTOS SERVICOS LTDA"/>
    <x v="9"/>
    <d v="2024-06-20T00:00:00"/>
    <d v="2024-06-20T00:00:00"/>
    <s v="'685"/>
    <s v="1 | 1"/>
    <x v="10"/>
    <x v="0"/>
    <n v="-122000"/>
    <x v="54"/>
    <x v="53"/>
    <s v="REF. TRANSFERÃŠNCIA COLIGADAS EKO X SR SANTOS -GA"/>
    <x v="0"/>
    <x v="0"/>
    <x v="0"/>
    <n v="2001"/>
    <x v="0"/>
    <n v="20017"/>
    <s v="CORPORATIVO (Comum)"/>
    <x v="1"/>
    <x v="3"/>
    <x v="1"/>
    <x v="1"/>
    <x v="1"/>
    <x v="1"/>
  </r>
  <r>
    <x v="4"/>
    <s v="SR SANTOS SERVICOS LTDA"/>
    <x v="9"/>
    <d v="2024-06-26T00:00:00"/>
    <d v="2024-06-26T00:00:00"/>
    <s v="'686"/>
    <s v="1 | 1"/>
    <x v="10"/>
    <x v="0"/>
    <n v="-28000"/>
    <x v="54"/>
    <x v="53"/>
    <s v="REF. TRANSFERÃŠNCIA COLIGADAS EKO X SR SANTOS -GA"/>
    <x v="0"/>
    <x v="0"/>
    <x v="0"/>
    <n v="2001"/>
    <x v="0"/>
    <n v="20017"/>
    <s v="CORPORATIVO (Comum)"/>
    <x v="1"/>
    <x v="3"/>
    <x v="1"/>
    <x v="1"/>
    <x v="1"/>
    <x v="1"/>
  </r>
  <r>
    <x v="4"/>
    <s v="SR SANTOS SERVICOS LTDA"/>
    <x v="9"/>
    <d v="2024-06-27T00:00:00"/>
    <d v="2024-06-27T00:00:00"/>
    <s v="'1028619"/>
    <s v="1 | 1"/>
    <x v="6"/>
    <x v="0"/>
    <n v="-11000"/>
    <x v="54"/>
    <x v="53"/>
    <s v="REF. TRANSFERÃŠNCIA COLIGADAS EKO X SR SANTOS -GA"/>
    <x v="0"/>
    <x v="0"/>
    <x v="0"/>
    <n v="2001"/>
    <x v="0"/>
    <n v="20017"/>
    <s v="CORPORATIVO (Comum)"/>
    <x v="1"/>
    <x v="3"/>
    <x v="1"/>
    <x v="1"/>
    <x v="1"/>
    <x v="1"/>
  </r>
  <r>
    <x v="4"/>
    <s v="SR SANTOS SERVICOS LTDA"/>
    <x v="9"/>
    <d v="2024-06-28T00:00:00"/>
    <d v="2024-06-28T00:00:00"/>
    <s v="'689"/>
    <s v="1 | 1"/>
    <x v="10"/>
    <x v="0"/>
    <n v="-25000"/>
    <x v="54"/>
    <x v="53"/>
    <s v="REF. TRANSFERÃŠNCIA COLIGADAS EKO X SR SANTOS -GA"/>
    <x v="0"/>
    <x v="0"/>
    <x v="0"/>
    <n v="2001"/>
    <x v="0"/>
    <n v="20017"/>
    <s v="CORPORATIVO (Comum)"/>
    <x v="1"/>
    <x v="3"/>
    <x v="1"/>
    <x v="1"/>
    <x v="1"/>
    <x v="1"/>
  </r>
  <r>
    <x v="4"/>
    <s v="SR SANTOS SERVICOS LTDA"/>
    <x v="10"/>
    <d v="2024-07-01T00:00:00"/>
    <d v="2024-07-01T00:00:00"/>
    <s v="'690"/>
    <s v="1 | 1"/>
    <x v="10"/>
    <x v="0"/>
    <n v="-1000"/>
    <x v="54"/>
    <x v="53"/>
    <s v="REF. TRANSFERÃŠNCIA COLIGADAS EKO X SR SANTOS -GA"/>
    <x v="0"/>
    <x v="0"/>
    <x v="0"/>
    <n v="2001"/>
    <x v="0"/>
    <n v="20017"/>
    <s v="CORPORATIVO (Comum)"/>
    <x v="1"/>
    <x v="4"/>
    <x v="1"/>
    <x v="1"/>
    <x v="1"/>
    <x v="1"/>
  </r>
  <r>
    <x v="4"/>
    <s v="SR SANTOS SERVICOS LTDA"/>
    <x v="10"/>
    <d v="2024-07-03T00:00:00"/>
    <d v="2024-07-03T00:00:00"/>
    <s v="'691"/>
    <s v="1 | 1"/>
    <x v="10"/>
    <x v="0"/>
    <n v="-1000"/>
    <x v="54"/>
    <x v="53"/>
    <s v="REF. TRANSFERÃŠNCIA COLIGADAS EKO X SR SANTOS -GA"/>
    <x v="0"/>
    <x v="0"/>
    <x v="0"/>
    <n v="2001"/>
    <x v="0"/>
    <n v="20017"/>
    <s v="CORPORATIVO (Comum)"/>
    <x v="1"/>
    <x v="4"/>
    <x v="1"/>
    <x v="1"/>
    <x v="1"/>
    <x v="1"/>
  </r>
  <r>
    <x v="4"/>
    <s v="SR SANTOS SERVICOS LTDA"/>
    <x v="10"/>
    <d v="2024-07-04T00:00:00"/>
    <d v="2024-07-04T00:00:00"/>
    <s v="'692"/>
    <s v="1 | 1"/>
    <x v="10"/>
    <x v="0"/>
    <n v="-1000"/>
    <x v="54"/>
    <x v="53"/>
    <s v="REF. TRANSFERÃŠNCIA COLIGADAS EKO X SR SANTOS -GA"/>
    <x v="0"/>
    <x v="0"/>
    <x v="0"/>
    <n v="2001"/>
    <x v="0"/>
    <n v="20017"/>
    <s v="CORPORATIVO (Comum)"/>
    <x v="1"/>
    <x v="4"/>
    <x v="1"/>
    <x v="1"/>
    <x v="1"/>
    <x v="1"/>
  </r>
  <r>
    <x v="4"/>
    <s v="SR SANTOS SERVICOS LTDA"/>
    <x v="10"/>
    <d v="2024-07-05T00:00:00"/>
    <d v="2024-07-05T00:00:00"/>
    <s v="'693"/>
    <s v="1 | 1"/>
    <x v="10"/>
    <x v="0"/>
    <n v="-148000"/>
    <x v="54"/>
    <x v="53"/>
    <s v="REF. TRANSFERÃŠNCIA COLIGADAS EKO X SR SANTOS -GA"/>
    <x v="0"/>
    <x v="0"/>
    <x v="0"/>
    <n v="2001"/>
    <x v="0"/>
    <n v="20017"/>
    <s v="CORPORATIVO (Comum)"/>
    <x v="1"/>
    <x v="4"/>
    <x v="1"/>
    <x v="1"/>
    <x v="1"/>
    <x v="1"/>
  </r>
  <r>
    <x v="4"/>
    <s v="SR SANTOS SERVICOS LTDA"/>
    <x v="10"/>
    <d v="2024-07-10T00:00:00"/>
    <d v="2024-07-10T00:00:00"/>
    <s v="'694"/>
    <s v="1 | 1"/>
    <x v="10"/>
    <x v="0"/>
    <n v="-17000"/>
    <x v="54"/>
    <x v="53"/>
    <s v="REF. TRANSFERÃŠNCIA COLIGADAS EKO X SR SANTOS -GA"/>
    <x v="0"/>
    <x v="0"/>
    <x v="0"/>
    <n v="2001"/>
    <x v="0"/>
    <n v="20017"/>
    <s v="CORPORATIVO (Comum)"/>
    <x v="1"/>
    <x v="4"/>
    <x v="1"/>
    <x v="1"/>
    <x v="1"/>
    <x v="1"/>
  </r>
  <r>
    <x v="4"/>
    <s v="SR SANTOS SERVICOS LTDA"/>
    <x v="10"/>
    <d v="2024-07-12T00:00:00"/>
    <d v="2024-07-12T00:00:00"/>
    <s v="'695"/>
    <s v="1 | 1"/>
    <x v="10"/>
    <x v="0"/>
    <n v="-3000"/>
    <x v="54"/>
    <x v="53"/>
    <s v="REF. TRANSFERÃŠNCIA COLIGADAS EKO X SR SANTOS -GA"/>
    <x v="0"/>
    <x v="0"/>
    <x v="0"/>
    <n v="2001"/>
    <x v="0"/>
    <n v="20017"/>
    <s v="CORPORATIVO (Comum)"/>
    <x v="1"/>
    <x v="4"/>
    <x v="1"/>
    <x v="1"/>
    <x v="1"/>
    <x v="1"/>
  </r>
  <r>
    <x v="4"/>
    <s v="SR SANTOS SERVICOS LTDA"/>
    <x v="10"/>
    <d v="2024-07-15T00:00:00"/>
    <d v="2024-07-15T00:00:00"/>
    <s v="'696"/>
    <s v="1 | 1"/>
    <x v="10"/>
    <x v="0"/>
    <n v="-25000"/>
    <x v="54"/>
    <x v="53"/>
    <s v="REF. TRANSFERÃŠNCIA COLIGADAS EKO X SR SANTOS -GA"/>
    <x v="0"/>
    <x v="0"/>
    <x v="0"/>
    <n v="2001"/>
    <x v="0"/>
    <n v="20017"/>
    <s v="CORPORATIVO (Comum)"/>
    <x v="1"/>
    <x v="4"/>
    <x v="1"/>
    <x v="1"/>
    <x v="1"/>
    <x v="1"/>
  </r>
  <r>
    <x v="4"/>
    <s v="SR SANTOS SERVICOS LTDA"/>
    <x v="10"/>
    <d v="2024-07-16T00:00:00"/>
    <d v="2024-07-16T00:00:00"/>
    <s v="'698"/>
    <s v="1 | 1"/>
    <x v="10"/>
    <x v="0"/>
    <n v="-26000"/>
    <x v="54"/>
    <x v="53"/>
    <s v="REF. TRANSFERÃŠNCIA COLIGADAS EKO X SR SANTOS -GA"/>
    <x v="0"/>
    <x v="0"/>
    <x v="0"/>
    <n v="2001"/>
    <x v="0"/>
    <n v="20017"/>
    <s v="CORPORATIVO (Comum)"/>
    <x v="1"/>
    <x v="4"/>
    <x v="1"/>
    <x v="1"/>
    <x v="1"/>
    <x v="1"/>
  </r>
  <r>
    <x v="4"/>
    <s v="SR SANTOS SERVICOS LTDA"/>
    <x v="10"/>
    <d v="2024-07-18T00:00:00"/>
    <d v="2024-07-18T00:00:00"/>
    <s v="'699"/>
    <s v="1 | 1"/>
    <x v="10"/>
    <x v="0"/>
    <n v="-1000"/>
    <x v="54"/>
    <x v="53"/>
    <s v="REF. TRANSFERÃŠNCIA COLIGADAS EKO X SR SANTOS -GA"/>
    <x v="0"/>
    <x v="0"/>
    <x v="0"/>
    <n v="2001"/>
    <x v="0"/>
    <n v="20017"/>
    <s v="CORPORATIVO (Comum)"/>
    <x v="1"/>
    <x v="4"/>
    <x v="1"/>
    <x v="1"/>
    <x v="1"/>
    <x v="1"/>
  </r>
  <r>
    <x v="4"/>
    <s v="SR SANTOS SERVICOS LTDA"/>
    <x v="10"/>
    <d v="2024-07-19T00:00:00"/>
    <d v="2024-07-19T00:00:00"/>
    <s v="'700"/>
    <s v="1 | 1"/>
    <x v="10"/>
    <x v="0"/>
    <n v="-36000"/>
    <x v="54"/>
    <x v="53"/>
    <s v="REF. TRANSFERÃŠNCIA COLIGADAS EKO X SR SANTOS -GA"/>
    <x v="0"/>
    <x v="0"/>
    <x v="0"/>
    <n v="2001"/>
    <x v="0"/>
    <n v="20017"/>
    <s v="CORPORATIVO (Comum)"/>
    <x v="1"/>
    <x v="4"/>
    <x v="1"/>
    <x v="1"/>
    <x v="1"/>
    <x v="1"/>
  </r>
  <r>
    <x v="4"/>
    <s v="SR SANTOS SERVICOS LTDA"/>
    <x v="10"/>
    <d v="2024-07-22T00:00:00"/>
    <d v="2024-07-22T00:00:00"/>
    <s v="'701"/>
    <s v="1 | 1"/>
    <x v="10"/>
    <x v="0"/>
    <n v="-92000"/>
    <x v="54"/>
    <x v="53"/>
    <s v="REF. TRANSFERÃŠNCIA COLIGADAS EKO X SR SANTOS -GA"/>
    <x v="0"/>
    <x v="0"/>
    <x v="0"/>
    <n v="2001"/>
    <x v="0"/>
    <n v="20017"/>
    <s v="CORPORATIVO (Comum)"/>
    <x v="1"/>
    <x v="4"/>
    <x v="1"/>
    <x v="1"/>
    <x v="1"/>
    <x v="1"/>
  </r>
  <r>
    <x v="4"/>
    <s v="SR SANTOS SERVICOS LTDA"/>
    <x v="10"/>
    <d v="2024-07-26T00:00:00"/>
    <d v="2024-07-26T00:00:00"/>
    <s v="'702"/>
    <s v="1 | 1"/>
    <x v="10"/>
    <x v="0"/>
    <n v="-5000"/>
    <x v="54"/>
    <x v="53"/>
    <s v="REF. TRANSFERÃŠNCIA COLIGADAS EKO X SR SANTOS -GA"/>
    <x v="0"/>
    <x v="0"/>
    <x v="0"/>
    <n v="2001"/>
    <x v="0"/>
    <n v="20017"/>
    <s v="CORPORATIVO (Comum)"/>
    <x v="1"/>
    <x v="4"/>
    <x v="1"/>
    <x v="1"/>
    <x v="1"/>
    <x v="1"/>
  </r>
  <r>
    <x v="4"/>
    <s v="SR SANTOS SERVICOS LTDA"/>
    <x v="10"/>
    <d v="2024-07-29T00:00:00"/>
    <d v="2024-07-29T00:00:00"/>
    <s v="'703"/>
    <s v="1 | 1"/>
    <x v="10"/>
    <x v="0"/>
    <n v="-11000"/>
    <x v="54"/>
    <x v="53"/>
    <s v="REF. TRANSFERÃŠNCIA COLIGADAS EKO X SR SANTOS -GA"/>
    <x v="0"/>
    <x v="0"/>
    <x v="0"/>
    <n v="2001"/>
    <x v="0"/>
    <n v="20017"/>
    <s v="CORPORATIVO (Comum)"/>
    <x v="1"/>
    <x v="4"/>
    <x v="1"/>
    <x v="1"/>
    <x v="1"/>
    <x v="1"/>
  </r>
  <r>
    <x v="4"/>
    <s v="SR SANTOS SERVICOS LTDA"/>
    <x v="10"/>
    <d v="2024-07-30T00:00:00"/>
    <d v="2024-07-30T00:00:00"/>
    <s v="'704"/>
    <s v="1 | 1"/>
    <x v="10"/>
    <x v="0"/>
    <n v="-44000"/>
    <x v="54"/>
    <x v="53"/>
    <s v="REF. TRANSFERÃŠNCIA COLIGADAS EKO X SR SANTOS -GA"/>
    <x v="0"/>
    <x v="0"/>
    <x v="0"/>
    <n v="2001"/>
    <x v="0"/>
    <n v="20017"/>
    <s v="CORPORATIVO (Comum)"/>
    <x v="1"/>
    <x v="4"/>
    <x v="1"/>
    <x v="1"/>
    <x v="1"/>
    <x v="1"/>
  </r>
  <r>
    <x v="4"/>
    <s v="SR SANTOS SERVICOS LTDA"/>
    <x v="10"/>
    <d v="2024-07-31T00:00:00"/>
    <d v="2024-07-31T00:00:00"/>
    <s v="'705"/>
    <s v="1 | 1"/>
    <x v="10"/>
    <x v="0"/>
    <n v="-8000"/>
    <x v="54"/>
    <x v="53"/>
    <s v="REF. TRANSFERÃŠNCIA COLIGADAS EKO X SR SANTOS -GA"/>
    <x v="0"/>
    <x v="0"/>
    <x v="0"/>
    <n v="2001"/>
    <x v="0"/>
    <n v="20017"/>
    <s v="CORPORATIVO (Comum)"/>
    <x v="1"/>
    <x v="4"/>
    <x v="1"/>
    <x v="1"/>
    <x v="1"/>
    <x v="1"/>
  </r>
  <r>
    <x v="4"/>
    <s v="SR SANTOS SERVICOS LTDA"/>
    <x v="11"/>
    <d v="2024-08-01T00:00:00"/>
    <d v="2024-08-01T00:00:00"/>
    <s v="'706"/>
    <s v="1 | 1"/>
    <x v="10"/>
    <x v="0"/>
    <n v="-8000"/>
    <x v="54"/>
    <x v="53"/>
    <s v="REF. TRANSFERÃŠNCIA COLIGADAS EKO X SR SANTOS -GA"/>
    <x v="0"/>
    <x v="0"/>
    <x v="0"/>
    <n v="2001"/>
    <x v="0"/>
    <n v="20017"/>
    <s v="CORPORATIVO (Comum)"/>
    <x v="1"/>
    <x v="4"/>
    <x v="1"/>
    <x v="1"/>
    <x v="1"/>
    <x v="1"/>
  </r>
  <r>
    <x v="4"/>
    <s v="SR SANTOS SERVICOS LTDA"/>
    <x v="11"/>
    <d v="2024-08-06T00:00:00"/>
    <d v="2024-08-06T00:00:00"/>
    <s v="'707"/>
    <s v="1 | 1"/>
    <x v="10"/>
    <x v="0"/>
    <n v="-143000"/>
    <x v="54"/>
    <x v="53"/>
    <s v="REF. TRANSFERÃŠNCIA COLIGADAS EKO X SR SANTOS -GA"/>
    <x v="0"/>
    <x v="0"/>
    <x v="0"/>
    <n v="2001"/>
    <x v="0"/>
    <n v="20017"/>
    <s v="CORPORATIVO (Comum)"/>
    <x v="1"/>
    <x v="4"/>
    <x v="1"/>
    <x v="1"/>
    <x v="1"/>
    <x v="1"/>
  </r>
  <r>
    <x v="4"/>
    <s v="SR SANTOS SERVICOS LTDA"/>
    <x v="11"/>
    <d v="2024-08-08T00:00:00"/>
    <d v="2024-08-08T00:00:00"/>
    <s v="'708"/>
    <s v="1 | 1"/>
    <x v="10"/>
    <x v="0"/>
    <n v="-9000"/>
    <x v="54"/>
    <x v="53"/>
    <s v="REF. TRANSFERÃŠNCIA COLIGADAS EKO X SR SANTOS -GA"/>
    <x v="0"/>
    <x v="0"/>
    <x v="0"/>
    <n v="2001"/>
    <x v="0"/>
    <n v="20017"/>
    <s v="CORPORATIVO (Comum)"/>
    <x v="1"/>
    <x v="4"/>
    <x v="1"/>
    <x v="1"/>
    <x v="1"/>
    <x v="1"/>
  </r>
  <r>
    <x v="4"/>
    <s v="SR SANTOS SERVICOS LTDA"/>
    <x v="11"/>
    <d v="2024-08-12T00:00:00"/>
    <d v="2024-08-12T00:00:00"/>
    <s v="'709"/>
    <s v="1 | 1"/>
    <x v="10"/>
    <x v="0"/>
    <n v="-17000"/>
    <x v="54"/>
    <x v="53"/>
    <s v="REF. TRANSFERÃŠNCIA COLIGADAS EKO X SR SANTOS -GA"/>
    <x v="0"/>
    <x v="0"/>
    <x v="0"/>
    <n v="2001"/>
    <x v="0"/>
    <n v="20017"/>
    <s v="CORPORATIVO (Comum)"/>
    <x v="1"/>
    <x v="4"/>
    <x v="1"/>
    <x v="1"/>
    <x v="1"/>
    <x v="1"/>
  </r>
  <r>
    <x v="4"/>
    <s v="SR SANTOS SERVICOS LTDA"/>
    <x v="11"/>
    <d v="2024-08-13T00:00:00"/>
    <d v="2024-08-13T00:00:00"/>
    <s v="'710"/>
    <s v="1 | 1"/>
    <x v="10"/>
    <x v="0"/>
    <n v="-10000"/>
    <x v="54"/>
    <x v="53"/>
    <s v="REF. TRANSFERÃŠNCIA COLIGADAS EKO X SR SANTOS -GA"/>
    <x v="0"/>
    <x v="0"/>
    <x v="0"/>
    <n v="2001"/>
    <x v="0"/>
    <n v="20017"/>
    <s v="CORPORATIVO (Comum)"/>
    <x v="1"/>
    <x v="4"/>
    <x v="1"/>
    <x v="1"/>
    <x v="1"/>
    <x v="1"/>
  </r>
  <r>
    <x v="4"/>
    <s v="SR SANTOS SERVICOS LTDA"/>
    <x v="11"/>
    <d v="2024-08-16T00:00:00"/>
    <d v="2024-08-15T00:00:00"/>
    <s v="'711"/>
    <s v="1 | 1"/>
    <x v="10"/>
    <x v="0"/>
    <n v="-11000"/>
    <x v="54"/>
    <x v="53"/>
    <s v="REF. TRANSFERÃŠNCIA COLIGADAS EKO X SR SANTOS -GA"/>
    <x v="0"/>
    <x v="0"/>
    <x v="0"/>
    <n v="2001"/>
    <x v="0"/>
    <n v="20017"/>
    <s v="CORPORATIVO (Comum)"/>
    <x v="1"/>
    <x v="4"/>
    <x v="1"/>
    <x v="1"/>
    <x v="1"/>
    <x v="1"/>
  </r>
  <r>
    <x v="4"/>
    <s v="SR SANTOS SERVICOS LTDA"/>
    <x v="11"/>
    <d v="2024-08-16T00:00:00"/>
    <d v="2024-08-16T00:00:00"/>
    <s v="'712"/>
    <s v="1 | 1"/>
    <x v="10"/>
    <x v="0"/>
    <n v="-27000"/>
    <x v="54"/>
    <x v="53"/>
    <s v="REF. TRANSFERÃŠNCIA COLIGADAS EKO X SR SANTOS"/>
    <x v="0"/>
    <x v="0"/>
    <x v="0"/>
    <n v="2001"/>
    <x v="0"/>
    <n v="20017"/>
    <s v="CORPORATIVO (Comum)"/>
    <x v="1"/>
    <x v="4"/>
    <x v="1"/>
    <x v="1"/>
    <x v="1"/>
    <x v="1"/>
  </r>
  <r>
    <x v="4"/>
    <s v="SR SANTOS SERVICOS LTDA"/>
    <x v="11"/>
    <d v="2024-08-19T00:00:00"/>
    <d v="2024-08-19T00:00:00"/>
    <s v="'713"/>
    <s v="1 | 1"/>
    <x v="10"/>
    <x v="0"/>
    <n v="-1000"/>
    <x v="54"/>
    <x v="53"/>
    <s v="REF. TRANSFERÃŠNCIA COLIGADAS EKO X SR SANTOS"/>
    <x v="0"/>
    <x v="0"/>
    <x v="0"/>
    <n v="2001"/>
    <x v="0"/>
    <n v="20017"/>
    <s v="CORPORATIVO (Comum)"/>
    <x v="1"/>
    <x v="4"/>
    <x v="1"/>
    <x v="1"/>
    <x v="1"/>
    <x v="1"/>
  </r>
  <r>
    <x v="4"/>
    <s v="SR SANTOS SERVICOS LTDA"/>
    <x v="11"/>
    <d v="2024-08-20T00:00:00"/>
    <d v="2024-08-20T00:00:00"/>
    <s v="'714"/>
    <s v="1 | 1"/>
    <x v="10"/>
    <x v="0"/>
    <n v="-131000"/>
    <x v="54"/>
    <x v="53"/>
    <s v="REF. TRANSFERÃŠNCIA COLIGADAS EKO X SR SANTOS"/>
    <x v="0"/>
    <x v="0"/>
    <x v="0"/>
    <n v="2001"/>
    <x v="0"/>
    <n v="20017"/>
    <s v="CORPORATIVO (Comum)"/>
    <x v="1"/>
    <x v="4"/>
    <x v="1"/>
    <x v="1"/>
    <x v="1"/>
    <x v="1"/>
  </r>
  <r>
    <x v="4"/>
    <s v="SR SANTOS SERVICOS LTDA"/>
    <x v="11"/>
    <d v="2024-08-27T00:00:00"/>
    <d v="2024-08-27T00:00:00"/>
    <s v="'715"/>
    <s v="1 | 1"/>
    <x v="10"/>
    <x v="0"/>
    <n v="-12000"/>
    <x v="54"/>
    <x v="53"/>
    <s v="REF. TRANSFERÃŠNCIA COLIGADAS EKO X SR SANTOS"/>
    <x v="0"/>
    <x v="0"/>
    <x v="0"/>
    <n v="2001"/>
    <x v="0"/>
    <n v="20017"/>
    <s v="CORPORATIVO (Comum)"/>
    <x v="1"/>
    <x v="4"/>
    <x v="1"/>
    <x v="1"/>
    <x v="1"/>
    <x v="1"/>
  </r>
  <r>
    <x v="4"/>
    <s v="SR SANTOS SERVICOS LTDA"/>
    <x v="11"/>
    <d v="2024-08-28T00:00:00"/>
    <d v="2024-08-28T00:00:00"/>
    <s v="'716"/>
    <s v="1 | 1"/>
    <x v="10"/>
    <x v="0"/>
    <n v="-41000"/>
    <x v="54"/>
    <x v="53"/>
    <s v="REF. TRANSFERÃŠNCIA COLIGADAS EKO X SR SANTOS"/>
    <x v="0"/>
    <x v="0"/>
    <x v="0"/>
    <n v="2001"/>
    <x v="0"/>
    <n v="20017"/>
    <s v="CORPORATIVO (Comum)"/>
    <x v="1"/>
    <x v="4"/>
    <x v="1"/>
    <x v="1"/>
    <x v="1"/>
    <x v="1"/>
  </r>
  <r>
    <x v="4"/>
    <s v="SR SANTOS SERVICOS LTDA"/>
    <x v="11"/>
    <d v="2024-08-30T00:00:00"/>
    <d v="2024-08-30T00:00:00"/>
    <s v="'717"/>
    <s v="1 | 1"/>
    <x v="10"/>
    <x v="0"/>
    <n v="-23000"/>
    <x v="54"/>
    <x v="53"/>
    <s v="REF. TRANSFERÃŠNCIA COLIGADAS EKO X SR SANTOS"/>
    <x v="0"/>
    <x v="0"/>
    <x v="0"/>
    <n v="2001"/>
    <x v="0"/>
    <n v="20017"/>
    <s v="CORPORATIVO (Comum)"/>
    <x v="1"/>
    <x v="4"/>
    <x v="1"/>
    <x v="1"/>
    <x v="1"/>
    <x v="1"/>
  </r>
  <r>
    <x v="4"/>
    <s v="SR SANTOS SERVICOS LTDA"/>
    <x v="12"/>
    <d v="2024-09-02T00:00:00"/>
    <d v="2024-09-02T00:00:00"/>
    <s v="'718"/>
    <s v="1 | 1"/>
    <x v="10"/>
    <x v="0"/>
    <n v="-16000"/>
    <x v="54"/>
    <x v="53"/>
    <s v="REF. TRANSFERÃŠNCIA COLIGADAS EKO X SR SANTOS"/>
    <x v="0"/>
    <x v="0"/>
    <x v="0"/>
    <n v="2001"/>
    <x v="0"/>
    <n v="20017"/>
    <s v="CORPORATIVO (Comum)"/>
    <x v="1"/>
    <x v="4"/>
    <x v="1"/>
    <x v="1"/>
    <x v="1"/>
    <x v="1"/>
  </r>
  <r>
    <x v="4"/>
    <s v="SR SANTOS SERVICOS LTDA"/>
    <x v="12"/>
    <d v="2024-09-06T00:00:00"/>
    <d v="2024-09-06T00:00:00"/>
    <s v="'719"/>
    <s v="1 | 1"/>
    <x v="10"/>
    <x v="0"/>
    <n v="-167000"/>
    <x v="54"/>
    <x v="53"/>
    <s v="REF. TRANSFERÃŠNCIA COLIGADAS EKO X SR SANTOS"/>
    <x v="0"/>
    <x v="0"/>
    <x v="0"/>
    <n v="2001"/>
    <x v="0"/>
    <n v="20017"/>
    <s v="CORPORATIVO (Comum)"/>
    <x v="1"/>
    <x v="4"/>
    <x v="1"/>
    <x v="1"/>
    <x v="1"/>
    <x v="1"/>
  </r>
  <r>
    <x v="4"/>
    <s v="SR SANTOS SERVICOS LTDA"/>
    <x v="12"/>
    <d v="2024-09-10T00:00:00"/>
    <d v="2024-09-10T00:00:00"/>
    <s v="'720"/>
    <s v="1 | 1"/>
    <x v="10"/>
    <x v="0"/>
    <n v="-18000"/>
    <x v="54"/>
    <x v="53"/>
    <s v="REF. TRANSFERÃŠNCIA COLIGADAS EKO X SR SANTOS"/>
    <x v="0"/>
    <x v="0"/>
    <x v="0"/>
    <n v="2001"/>
    <x v="0"/>
    <n v="20017"/>
    <s v="CORPORATIVO (Comum)"/>
    <x v="1"/>
    <x v="4"/>
    <x v="1"/>
    <x v="1"/>
    <x v="1"/>
    <x v="1"/>
  </r>
  <r>
    <x v="4"/>
    <s v="SR SANTOS SERVICOS LTDA"/>
    <x v="12"/>
    <d v="2024-09-11T00:00:00"/>
    <d v="2024-09-11T00:00:00"/>
    <s v="'721"/>
    <s v="1 | 1"/>
    <x v="10"/>
    <x v="0"/>
    <n v="-1000"/>
    <x v="54"/>
    <x v="53"/>
    <s v="REF. TRANSFERÃŠNCIA COLIGADAS EKO X SR SANTOS"/>
    <x v="0"/>
    <x v="0"/>
    <x v="0"/>
    <n v="2001"/>
    <x v="0"/>
    <n v="20017"/>
    <s v="CORPORATIVO (Comum)"/>
    <x v="1"/>
    <x v="4"/>
    <x v="1"/>
    <x v="1"/>
    <x v="1"/>
    <x v="1"/>
  </r>
  <r>
    <x v="4"/>
    <s v="SR SANTOS SERVICOS LTDA"/>
    <x v="12"/>
    <d v="2024-09-13T00:00:00"/>
    <d v="2024-09-13T00:00:00"/>
    <s v="'722"/>
    <s v="1 | 1"/>
    <x v="10"/>
    <x v="0"/>
    <n v="-17000"/>
    <x v="54"/>
    <x v="53"/>
    <s v="REF. TRANSFERÃŠNCIA COLIGADAS EKO X SR SANTOS"/>
    <x v="0"/>
    <x v="0"/>
    <x v="0"/>
    <n v="2001"/>
    <x v="0"/>
    <n v="20017"/>
    <s v="CORPORATIVO (Comum)"/>
    <x v="1"/>
    <x v="4"/>
    <x v="1"/>
    <x v="1"/>
    <x v="1"/>
    <x v="1"/>
  </r>
  <r>
    <x v="4"/>
    <s v="SR SANTOS SERVICOS LTDA"/>
    <x v="12"/>
    <d v="2024-09-16T00:00:00"/>
    <d v="2024-09-16T00:00:00"/>
    <s v="'723"/>
    <s v="1 | 1"/>
    <x v="10"/>
    <x v="0"/>
    <n v="-38000"/>
    <x v="54"/>
    <x v="53"/>
    <s v="REF. TRANSFERÃŠNCIA COLIGADAS EKO X SR SANTOS"/>
    <x v="0"/>
    <x v="0"/>
    <x v="0"/>
    <n v="2001"/>
    <x v="0"/>
    <n v="20017"/>
    <s v="CORPORATIVO (Comum)"/>
    <x v="1"/>
    <x v="4"/>
    <x v="1"/>
    <x v="1"/>
    <x v="1"/>
    <x v="1"/>
  </r>
  <r>
    <x v="4"/>
    <s v="SR SANTOS SERVICOS LTDA"/>
    <x v="12"/>
    <d v="2024-09-20T00:00:00"/>
    <d v="2024-09-20T00:00:00"/>
    <s v="'724"/>
    <s v="1 | 1"/>
    <x v="10"/>
    <x v="0"/>
    <n v="-148000"/>
    <x v="54"/>
    <x v="53"/>
    <s v="REF. TRANSFERÃŠNCIA COLIGADAS EKO X SR SANTOS"/>
    <x v="0"/>
    <x v="0"/>
    <x v="0"/>
    <n v="2001"/>
    <x v="0"/>
    <n v="20017"/>
    <s v="CORPORATIVO (Comum)"/>
    <x v="1"/>
    <x v="4"/>
    <x v="1"/>
    <x v="1"/>
    <x v="1"/>
    <x v="1"/>
  </r>
  <r>
    <x v="4"/>
    <s v="SR SANTOS SERVICOS LTDA"/>
    <x v="12"/>
    <d v="2024-09-26T00:00:00"/>
    <d v="2024-09-26T00:00:00"/>
    <s v="'725"/>
    <s v="1 | 1"/>
    <x v="10"/>
    <x v="0"/>
    <n v="-15000"/>
    <x v="54"/>
    <x v="53"/>
    <s v="REF. TRANSFERÃŠNCIA COLIGADAS EKO X SR SANTOS"/>
    <x v="0"/>
    <x v="0"/>
    <x v="0"/>
    <n v="2001"/>
    <x v="0"/>
    <n v="20017"/>
    <s v="CORPORATIVO (Comum)"/>
    <x v="1"/>
    <x v="4"/>
    <x v="1"/>
    <x v="1"/>
    <x v="1"/>
    <x v="1"/>
  </r>
  <r>
    <x v="4"/>
    <s v="SR SANTOS SERVICOS LTDA"/>
    <x v="12"/>
    <d v="2024-09-27T00:00:00"/>
    <d v="2024-09-27T00:00:00"/>
    <s v="'726"/>
    <s v="1 | 1"/>
    <x v="10"/>
    <x v="0"/>
    <n v="-35000"/>
    <x v="54"/>
    <x v="53"/>
    <s v="REF. TRANSFERÃŠNCIA COLIGADAS EKO X SR SANTOS"/>
    <x v="0"/>
    <x v="0"/>
    <x v="0"/>
    <n v="2001"/>
    <x v="0"/>
    <n v="20017"/>
    <s v="CORPORATIVO (Comum)"/>
    <x v="1"/>
    <x v="4"/>
    <x v="1"/>
    <x v="1"/>
    <x v="1"/>
    <x v="1"/>
  </r>
  <r>
    <x v="4"/>
    <s v="SR SANTOS SERVICOS LTDA"/>
    <x v="12"/>
    <d v="2024-09-30T00:00:00"/>
    <d v="2024-09-30T00:00:00"/>
    <s v="'727"/>
    <s v="1 | 1"/>
    <x v="10"/>
    <x v="0"/>
    <n v="-13000"/>
    <x v="54"/>
    <x v="53"/>
    <s v="REF. TRANSFERÃŠNCIA COLIGADAS EKO X SR SANTOS"/>
    <x v="0"/>
    <x v="0"/>
    <x v="0"/>
    <n v="2001"/>
    <x v="0"/>
    <n v="20017"/>
    <s v="CORPORATIVO (Comum)"/>
    <x v="1"/>
    <x v="4"/>
    <x v="1"/>
    <x v="1"/>
    <x v="1"/>
    <x v="1"/>
  </r>
  <r>
    <x v="4"/>
    <s v="SR SANTOS SERVICOS LTDA"/>
    <x v="13"/>
    <d v="2024-10-01T00:00:00"/>
    <d v="2024-10-01T00:00:00"/>
    <s v="'728"/>
    <s v="1 | 1"/>
    <x v="10"/>
    <x v="0"/>
    <n v="-8000"/>
    <x v="54"/>
    <x v="53"/>
    <s v="REF. TRANSFERÃŠNCIA COLIGADAS EKO X SR SANTOS"/>
    <x v="0"/>
    <x v="0"/>
    <x v="0"/>
    <n v="2001"/>
    <x v="0"/>
    <n v="20017"/>
    <s v="CORPORATIVO (Comum)"/>
    <x v="1"/>
    <x v="0"/>
    <x v="1"/>
    <x v="1"/>
    <x v="1"/>
    <x v="1"/>
  </r>
  <r>
    <x v="4"/>
    <s v="SR SANTOS SERVICOS LTDA"/>
    <x v="13"/>
    <d v="2024-10-03T00:00:00"/>
    <d v="2024-10-03T00:00:00"/>
    <s v="'729"/>
    <s v="1 | 1"/>
    <x v="10"/>
    <x v="0"/>
    <n v="-1000"/>
    <x v="54"/>
    <x v="53"/>
    <s v="REF. TRANSFERÃŠNCIA COLIGADAS EKO X SR SANTOS"/>
    <x v="0"/>
    <x v="0"/>
    <x v="0"/>
    <n v="2001"/>
    <x v="0"/>
    <n v="20017"/>
    <s v="CORPORATIVO (Comum)"/>
    <x v="1"/>
    <x v="0"/>
    <x v="1"/>
    <x v="1"/>
    <x v="1"/>
    <x v="1"/>
  </r>
  <r>
    <x v="4"/>
    <s v="SR SANTOS SERVICOS LTDA"/>
    <x v="13"/>
    <d v="2024-10-04T00:00:00"/>
    <d v="2024-10-04T00:00:00"/>
    <s v="'730"/>
    <s v="1 | 1"/>
    <x v="10"/>
    <x v="0"/>
    <n v="-158000"/>
    <x v="54"/>
    <x v="53"/>
    <s v="REF. TRANSFERÃŠNCIA COLIGADAS EKO X SR SANTOS"/>
    <x v="0"/>
    <x v="0"/>
    <x v="0"/>
    <n v="2001"/>
    <x v="0"/>
    <n v="20017"/>
    <s v="CORPORATIVO (Comum)"/>
    <x v="1"/>
    <x v="0"/>
    <x v="1"/>
    <x v="1"/>
    <x v="1"/>
    <x v="1"/>
  </r>
  <r>
    <x v="4"/>
    <s v="SR SANTOS SERVICOS LTDA"/>
    <x v="13"/>
    <d v="2024-10-07T00:00:00"/>
    <d v="2024-10-07T00:00:00"/>
    <s v="'731"/>
    <s v="1 | 1"/>
    <x v="10"/>
    <x v="0"/>
    <n v="-1000"/>
    <x v="54"/>
    <x v="53"/>
    <s v="REF. TRANSFERÃŠNCIA COLIGADAS EKO X SR SANTOS"/>
    <x v="0"/>
    <x v="0"/>
    <x v="0"/>
    <n v="2001"/>
    <x v="0"/>
    <n v="20017"/>
    <s v="CORPORATIVO (Comum)"/>
    <x v="1"/>
    <x v="0"/>
    <x v="1"/>
    <x v="1"/>
    <x v="1"/>
    <x v="1"/>
  </r>
  <r>
    <x v="4"/>
    <s v="SR SANTOS SERVICOS LTDA"/>
    <x v="13"/>
    <d v="2024-10-09T00:00:00"/>
    <d v="2024-10-09T00:00:00"/>
    <s v="'732"/>
    <s v="1 | 1"/>
    <x v="10"/>
    <x v="0"/>
    <n v="-4000"/>
    <x v="54"/>
    <x v="53"/>
    <s v="REF. TRANSFERÃŠNCIA COLIGADAS EKO X SR SANTOS"/>
    <x v="0"/>
    <x v="0"/>
    <x v="0"/>
    <n v="2001"/>
    <x v="0"/>
    <n v="20017"/>
    <s v="CORPORATIVO (Comum)"/>
    <x v="1"/>
    <x v="0"/>
    <x v="1"/>
    <x v="1"/>
    <x v="1"/>
    <x v="1"/>
  </r>
  <r>
    <x v="4"/>
    <s v="SR SANTOS SERVICOS LTDA"/>
    <x v="13"/>
    <d v="2024-10-10T00:00:00"/>
    <d v="2024-10-10T00:00:00"/>
    <s v="'733"/>
    <s v="1 | 1"/>
    <x v="10"/>
    <x v="0"/>
    <n v="-17000"/>
    <x v="54"/>
    <x v="53"/>
    <s v="REF. TRANSFERÃŠNCIA COLIGADAS EKO X SR SANTOS"/>
    <x v="0"/>
    <x v="0"/>
    <x v="0"/>
    <n v="2001"/>
    <x v="0"/>
    <n v="20017"/>
    <s v="CORPORATIVO (Comum)"/>
    <x v="1"/>
    <x v="0"/>
    <x v="1"/>
    <x v="1"/>
    <x v="1"/>
    <x v="1"/>
  </r>
  <r>
    <x v="4"/>
    <s v="SR SANTOS SERVICOS LTDA"/>
    <x v="13"/>
    <d v="2024-10-11T00:00:00"/>
    <d v="2024-10-11T00:00:00"/>
    <s v="'734"/>
    <s v="1 | 1"/>
    <x v="10"/>
    <x v="0"/>
    <n v="-6000"/>
    <x v="54"/>
    <x v="53"/>
    <s v="REF. TRANSFERÃŠNCIA COLIGADAS EKO X SR SANTOS"/>
    <x v="0"/>
    <x v="0"/>
    <x v="0"/>
    <n v="2001"/>
    <x v="0"/>
    <n v="20017"/>
    <s v="CORPORATIVO (Comum)"/>
    <x v="1"/>
    <x v="0"/>
    <x v="1"/>
    <x v="1"/>
    <x v="1"/>
    <x v="1"/>
  </r>
  <r>
    <x v="4"/>
    <s v="SR SANTOS SERVICOS LTDA"/>
    <x v="13"/>
    <d v="2024-10-14T00:00:00"/>
    <d v="2024-10-14T00:00:00"/>
    <s v="'735"/>
    <s v="1 | 1"/>
    <x v="10"/>
    <x v="0"/>
    <n v="-10000"/>
    <x v="54"/>
    <x v="53"/>
    <s v="REF. TRANSFERÃŠNCIA COLIGADAS EKO X SR SANTOS"/>
    <x v="0"/>
    <x v="0"/>
    <x v="0"/>
    <n v="2001"/>
    <x v="0"/>
    <n v="20017"/>
    <s v="CORPORATIVO (Comum)"/>
    <x v="1"/>
    <x v="0"/>
    <x v="1"/>
    <x v="1"/>
    <x v="1"/>
    <x v="1"/>
  </r>
  <r>
    <x v="4"/>
    <s v="SR SANTOS SERVICOS LTDA"/>
    <x v="13"/>
    <d v="2024-10-15T00:00:00"/>
    <d v="2024-10-15T00:00:00"/>
    <s v="'736"/>
    <s v="1 | 1"/>
    <x v="10"/>
    <x v="0"/>
    <n v="-12000"/>
    <x v="54"/>
    <x v="53"/>
    <s v="REF. TRANSFERÃŠNCIA COLIGADAS EKO X SR SANTOS"/>
    <x v="0"/>
    <x v="0"/>
    <x v="0"/>
    <n v="2001"/>
    <x v="0"/>
    <n v="20017"/>
    <s v="CORPORATIVO (Comum)"/>
    <x v="1"/>
    <x v="0"/>
    <x v="1"/>
    <x v="1"/>
    <x v="1"/>
    <x v="1"/>
  </r>
  <r>
    <x v="4"/>
    <s v="SR SANTOS SERVICOS LTDA"/>
    <x v="13"/>
    <d v="2024-10-16T00:00:00"/>
    <d v="2024-10-16T00:00:00"/>
    <s v="'737"/>
    <s v="1 | 1"/>
    <x v="10"/>
    <x v="0"/>
    <n v="-32000"/>
    <x v="54"/>
    <x v="53"/>
    <s v="REF. TRANSFERÃŠNCIA COLIGADAS EKO X SR SANTOS"/>
    <x v="0"/>
    <x v="0"/>
    <x v="0"/>
    <n v="2001"/>
    <x v="0"/>
    <n v="20017"/>
    <s v="CORPORATIVO (Comum)"/>
    <x v="1"/>
    <x v="0"/>
    <x v="1"/>
    <x v="1"/>
    <x v="1"/>
    <x v="1"/>
  </r>
  <r>
    <x v="4"/>
    <s v="SR SANTOS SERVICOS LTDA"/>
    <x v="13"/>
    <d v="2024-10-18T00:00:00"/>
    <d v="2024-10-18T00:00:00"/>
    <s v="'738"/>
    <s v="1 | 1"/>
    <x v="10"/>
    <x v="0"/>
    <n v="-39000"/>
    <x v="54"/>
    <x v="53"/>
    <s v="REF. TRANSFERÃŠNCIA COLIGADAS EKO X SR SANTOS"/>
    <x v="0"/>
    <x v="0"/>
    <x v="0"/>
    <n v="2001"/>
    <x v="0"/>
    <n v="20017"/>
    <s v="CORPORATIVO (Comum)"/>
    <x v="1"/>
    <x v="0"/>
    <x v="1"/>
    <x v="1"/>
    <x v="1"/>
    <x v="1"/>
  </r>
  <r>
    <x v="4"/>
    <s v="SR SANTOS SERVICOS LTDA"/>
    <x v="13"/>
    <d v="2024-10-21T00:00:00"/>
    <d v="2024-10-21T00:00:00"/>
    <s v="'739"/>
    <s v="1 | 1"/>
    <x v="10"/>
    <x v="0"/>
    <n v="-115000"/>
    <x v="54"/>
    <x v="53"/>
    <s v="REF. TRANSFERÃŠNCIA COLIGADAS EKO X SR SANTOS"/>
    <x v="0"/>
    <x v="0"/>
    <x v="0"/>
    <n v="2001"/>
    <x v="0"/>
    <n v="20017"/>
    <s v="CORPORATIVO (Comum)"/>
    <x v="1"/>
    <x v="0"/>
    <x v="1"/>
    <x v="1"/>
    <x v="1"/>
    <x v="1"/>
  </r>
  <r>
    <x v="4"/>
    <s v="SR SANTOS SERVICOS LTDA"/>
    <x v="13"/>
    <d v="2024-10-29T00:00:00"/>
    <d v="2024-10-29T00:00:00"/>
    <s v="'740"/>
    <s v="1 | 1"/>
    <x v="10"/>
    <x v="0"/>
    <n v="-1000"/>
    <x v="54"/>
    <x v="53"/>
    <s v="REF. TRANSFERÃŠNCIA COLIGADAS EKO X SR SANTOS"/>
    <x v="0"/>
    <x v="0"/>
    <x v="0"/>
    <n v="2001"/>
    <x v="0"/>
    <n v="20017"/>
    <s v="CORPORATIVO (Comum)"/>
    <x v="1"/>
    <x v="0"/>
    <x v="1"/>
    <x v="1"/>
    <x v="1"/>
    <x v="1"/>
  </r>
  <r>
    <x v="4"/>
    <s v="SR SANTOS SERVICOS LTDA"/>
    <x v="13"/>
    <d v="2024-10-30T00:00:00"/>
    <d v="2024-10-30T00:00:00"/>
    <s v="'741"/>
    <s v="1 | 1"/>
    <x v="10"/>
    <x v="0"/>
    <n v="-14000"/>
    <x v="54"/>
    <x v="53"/>
    <s v="REF. TRANSFERÃŠNCIA COLIGADAS EKO X SR SANTOS"/>
    <x v="0"/>
    <x v="0"/>
    <x v="0"/>
    <n v="2001"/>
    <x v="0"/>
    <n v="20017"/>
    <s v="CORPORATIVO (Comum)"/>
    <x v="1"/>
    <x v="0"/>
    <x v="1"/>
    <x v="1"/>
    <x v="1"/>
    <x v="1"/>
  </r>
  <r>
    <x v="4"/>
    <s v="SR SANTOS SERVICOS LTDA"/>
    <x v="13"/>
    <d v="2024-10-31T00:00:00"/>
    <d v="2024-10-31T00:00:00"/>
    <s v="'742"/>
    <s v="1 | 1"/>
    <x v="10"/>
    <x v="0"/>
    <n v="-39000"/>
    <x v="54"/>
    <x v="53"/>
    <s v="REF. TRANSFERÃŠNCIA COLIGADAS EKO X SR SANTOS"/>
    <x v="0"/>
    <x v="0"/>
    <x v="0"/>
    <n v="2001"/>
    <x v="0"/>
    <n v="20017"/>
    <s v="CORPORATIVO (Comum)"/>
    <x v="1"/>
    <x v="0"/>
    <x v="1"/>
    <x v="1"/>
    <x v="1"/>
    <x v="1"/>
  </r>
  <r>
    <x v="4"/>
    <s v="SR SANTOS SERVICOS LTDA"/>
    <x v="14"/>
    <d v="2024-11-01T00:00:00"/>
    <d v="2024-11-01T00:00:00"/>
    <s v="'743"/>
    <s v="1 | 1"/>
    <x v="10"/>
    <x v="0"/>
    <n v="-4000"/>
    <x v="54"/>
    <x v="53"/>
    <s v="REF. TRANSFERÃŠNCIA COLIGADAS EKO X SR SANTOS"/>
    <x v="0"/>
    <x v="0"/>
    <x v="0"/>
    <n v="2001"/>
    <x v="0"/>
    <n v="20017"/>
    <s v="CORPORATIVO (Comum)"/>
    <x v="1"/>
    <x v="0"/>
    <x v="1"/>
    <x v="1"/>
    <x v="1"/>
    <x v="1"/>
  </r>
  <r>
    <x v="4"/>
    <s v="SR SANTOS SERVICOS LTDA"/>
    <x v="14"/>
    <d v="2024-11-04T00:00:00"/>
    <d v="2024-11-04T00:00:00"/>
    <s v="'744"/>
    <s v="1 | 1"/>
    <x v="10"/>
    <x v="0"/>
    <n v="-7000"/>
    <x v="54"/>
    <x v="53"/>
    <s v="REF. TRANSFERÃŠNCIA COLIGADAS EKO X SR SANTOS"/>
    <x v="0"/>
    <x v="0"/>
    <x v="0"/>
    <n v="2001"/>
    <x v="0"/>
    <n v="20017"/>
    <s v="CORPORATIVO (Comum)"/>
    <x v="1"/>
    <x v="0"/>
    <x v="1"/>
    <x v="1"/>
    <x v="1"/>
    <x v="1"/>
  </r>
  <r>
    <x v="4"/>
    <s v="SR SANTOS SERVICOS LTDA"/>
    <x v="14"/>
    <d v="2024-11-05T00:00:00"/>
    <d v="2024-11-05T00:00:00"/>
    <s v="'745"/>
    <s v="1 | 1"/>
    <x v="10"/>
    <x v="0"/>
    <n v="-2000"/>
    <x v="54"/>
    <x v="53"/>
    <s v="REF. TRANSFERÃŠNCIA COLIGADAS EKO X SR SANTOS"/>
    <x v="0"/>
    <x v="0"/>
    <x v="0"/>
    <n v="2001"/>
    <x v="0"/>
    <n v="20017"/>
    <s v="CORPORATIVO (Comum)"/>
    <x v="1"/>
    <x v="0"/>
    <x v="1"/>
    <x v="1"/>
    <x v="1"/>
    <x v="1"/>
  </r>
  <r>
    <x v="4"/>
    <s v="SR SANTOS SERVICOS LTDA"/>
    <x v="14"/>
    <d v="2024-11-06T00:00:00"/>
    <d v="2024-11-06T00:00:00"/>
    <s v="'746"/>
    <s v="1 | 1"/>
    <x v="10"/>
    <x v="0"/>
    <n v="-24000"/>
    <x v="54"/>
    <x v="53"/>
    <s v="REF. TRANSFERÃŠNCIA COLIGADAS EKO X SR SANTOS"/>
    <x v="0"/>
    <x v="0"/>
    <x v="0"/>
    <n v="2001"/>
    <x v="0"/>
    <n v="20017"/>
    <s v="CORPORATIVO (Comum)"/>
    <x v="1"/>
    <x v="0"/>
    <x v="1"/>
    <x v="1"/>
    <x v="1"/>
    <x v="1"/>
  </r>
  <r>
    <x v="4"/>
    <s v="SR SANTOS SERVICOS LTDA"/>
    <x v="14"/>
    <d v="2024-11-07T00:00:00"/>
    <d v="2024-11-07T00:00:00"/>
    <s v="'747"/>
    <s v="1 | 1"/>
    <x v="10"/>
    <x v="0"/>
    <n v="-166000"/>
    <x v="54"/>
    <x v="53"/>
    <s v="REF. TRANSFERÃŠNCIA COLIGADAS EKO X SR SANTOS"/>
    <x v="0"/>
    <x v="0"/>
    <x v="0"/>
    <n v="2001"/>
    <x v="0"/>
    <n v="20017"/>
    <s v="CORPORATIVO (Comum)"/>
    <x v="1"/>
    <x v="0"/>
    <x v="1"/>
    <x v="1"/>
    <x v="1"/>
    <x v="1"/>
  </r>
  <r>
    <x v="4"/>
    <s v="SR SANTOS SERVICOS LTDA"/>
    <x v="14"/>
    <d v="2024-11-11T00:00:00"/>
    <d v="2024-11-11T00:00:00"/>
    <s v="'748"/>
    <s v="1 | 1"/>
    <x v="10"/>
    <x v="0"/>
    <n v="-23000"/>
    <x v="54"/>
    <x v="53"/>
    <s v="REF. TRANSFERÃŠNCIA COLIGADAS EKO X SR SANTOS"/>
    <x v="0"/>
    <x v="0"/>
    <x v="0"/>
    <n v="2001"/>
    <x v="0"/>
    <n v="20017"/>
    <s v="CORPORATIVO (Comum)"/>
    <x v="1"/>
    <x v="0"/>
    <x v="1"/>
    <x v="1"/>
    <x v="1"/>
    <x v="1"/>
  </r>
  <r>
    <x v="4"/>
    <s v="SR SANTOS SERVICOS LTDA"/>
    <x v="14"/>
    <d v="2024-11-13T00:00:00"/>
    <d v="2024-11-13T00:00:00"/>
    <s v="'749"/>
    <s v="1 | 1"/>
    <x v="10"/>
    <x v="0"/>
    <n v="-11000"/>
    <x v="54"/>
    <x v="53"/>
    <s v="REF. TRANSFERÃŠNCIA COLIGADAS EKO X SR SANTOS"/>
    <x v="0"/>
    <x v="0"/>
    <x v="0"/>
    <n v="2001"/>
    <x v="0"/>
    <n v="20017"/>
    <s v="CORPORATIVO (Comum)"/>
    <x v="1"/>
    <x v="0"/>
    <x v="1"/>
    <x v="1"/>
    <x v="1"/>
    <x v="1"/>
  </r>
  <r>
    <x v="4"/>
    <s v="SR SANTOS SERVICOS LTDA"/>
    <x v="14"/>
    <d v="2024-11-14T00:00:00"/>
    <d v="2024-11-14T00:00:00"/>
    <s v="'750"/>
    <s v="1 | 1"/>
    <x v="10"/>
    <x v="0"/>
    <n v="-39000"/>
    <x v="54"/>
    <x v="53"/>
    <s v="REF. TRANSFERÃŠNCIA COLIGADAS EKO X SR SANTOS"/>
    <x v="0"/>
    <x v="0"/>
    <x v="0"/>
    <n v="2001"/>
    <x v="0"/>
    <n v="20017"/>
    <s v="CORPORATIVO (Comum)"/>
    <x v="1"/>
    <x v="0"/>
    <x v="1"/>
    <x v="1"/>
    <x v="1"/>
    <x v="1"/>
  </r>
  <r>
    <x v="4"/>
    <s v="SR SANTOS SERVICOS LTDA"/>
    <x v="14"/>
    <d v="2024-11-18T00:00:00"/>
    <d v="2024-11-18T00:00:00"/>
    <s v="'751"/>
    <s v="1 | 1"/>
    <x v="10"/>
    <x v="0"/>
    <n v="-42000"/>
    <x v="54"/>
    <x v="53"/>
    <s v="REF. TRANSFERÃŠNCIA COLIGADAS EKO X SR SANTOS"/>
    <x v="0"/>
    <x v="0"/>
    <x v="0"/>
    <n v="2001"/>
    <x v="0"/>
    <n v="20017"/>
    <s v="CORPORATIVO (Comum)"/>
    <x v="1"/>
    <x v="0"/>
    <x v="1"/>
    <x v="1"/>
    <x v="1"/>
    <x v="1"/>
  </r>
  <r>
    <x v="4"/>
    <s v="SR SANTOS SERVICOS LTDA"/>
    <x v="14"/>
    <d v="2024-11-21T00:00:00"/>
    <d v="2024-11-21T00:00:00"/>
    <s v="'752"/>
    <s v="1 | 1"/>
    <x v="10"/>
    <x v="0"/>
    <n v="-114000"/>
    <x v="54"/>
    <x v="53"/>
    <s v="REF. TRANSFERÃŠNCIA COLIGADAS EKO X SR SANTOS"/>
    <x v="0"/>
    <x v="0"/>
    <x v="0"/>
    <n v="2001"/>
    <x v="0"/>
    <n v="20017"/>
    <s v="CORPORATIVO (Comum)"/>
    <x v="1"/>
    <x v="0"/>
    <x v="1"/>
    <x v="1"/>
    <x v="1"/>
    <x v="1"/>
  </r>
  <r>
    <x v="4"/>
    <s v="SR SANTOS SERVICOS LTDA"/>
    <x v="14"/>
    <d v="2024-11-22T00:00:00"/>
    <d v="2024-11-22T00:00:00"/>
    <s v="'753"/>
    <s v="1 | 1"/>
    <x v="10"/>
    <x v="0"/>
    <n v="-2000"/>
    <x v="54"/>
    <x v="53"/>
    <s v="REF. TRANSFERÃŠNCIA COLIGADAS EKO X SR SANTOS"/>
    <x v="0"/>
    <x v="0"/>
    <x v="0"/>
    <n v="2001"/>
    <x v="0"/>
    <n v="20017"/>
    <s v="CORPORATIVO (Comum)"/>
    <x v="1"/>
    <x v="0"/>
    <x v="1"/>
    <x v="1"/>
    <x v="1"/>
    <x v="1"/>
  </r>
  <r>
    <x v="4"/>
    <s v="SR SANTOS SERVICOS LTDA"/>
    <x v="14"/>
    <d v="2024-11-25T00:00:00"/>
    <d v="2024-11-25T00:00:00"/>
    <s v="'754"/>
    <s v="1 | 1"/>
    <x v="10"/>
    <x v="0"/>
    <n v="-4000"/>
    <x v="54"/>
    <x v="53"/>
    <s v="REF. TRANSFERÃŠNCIA COLIGADAS EKO X SR SANTOS"/>
    <x v="0"/>
    <x v="0"/>
    <x v="0"/>
    <n v="2001"/>
    <x v="0"/>
    <n v="20017"/>
    <s v="CORPORATIVO (Comum)"/>
    <x v="1"/>
    <x v="0"/>
    <x v="1"/>
    <x v="1"/>
    <x v="1"/>
    <x v="1"/>
  </r>
  <r>
    <x v="4"/>
    <s v="SR SANTOS SERVICOS LTDA"/>
    <x v="14"/>
    <d v="2024-11-26T00:00:00"/>
    <d v="2024-11-26T00:00:00"/>
    <s v="'755"/>
    <s v="1 | 1"/>
    <x v="10"/>
    <x v="0"/>
    <n v="-2000"/>
    <x v="54"/>
    <x v="53"/>
    <s v="REF. TRANSFERÃŠNCIA COLIGADAS EKO X SR SANTOS"/>
    <x v="0"/>
    <x v="0"/>
    <x v="0"/>
    <n v="2001"/>
    <x v="0"/>
    <n v="20017"/>
    <s v="CORPORATIVO (Comum)"/>
    <x v="1"/>
    <x v="0"/>
    <x v="1"/>
    <x v="1"/>
    <x v="1"/>
    <x v="1"/>
  </r>
  <r>
    <x v="4"/>
    <s v="SR SANTOS SERVICOS LTDA"/>
    <x v="14"/>
    <d v="2024-11-28T00:00:00"/>
    <d v="2024-11-28T00:00:00"/>
    <s v="'756"/>
    <s v="1 | 1"/>
    <x v="10"/>
    <x v="0"/>
    <n v="-86000"/>
    <x v="54"/>
    <x v="53"/>
    <s v="REF. TRANSFERÃŠNCIA COLIGADAS EKO X SR SANTOS"/>
    <x v="0"/>
    <x v="0"/>
    <x v="0"/>
    <n v="2001"/>
    <x v="0"/>
    <n v="20017"/>
    <s v="CORPORATIVO (Comum)"/>
    <x v="1"/>
    <x v="0"/>
    <x v="1"/>
    <x v="1"/>
    <x v="1"/>
    <x v="1"/>
  </r>
  <r>
    <x v="4"/>
    <s v="SR SANTOS SERVICOS LTDA"/>
    <x v="14"/>
    <d v="2024-11-29T00:00:00"/>
    <d v="2024-11-29T00:00:00"/>
    <s v="'1036928"/>
    <s v="1 | 1"/>
    <x v="6"/>
    <x v="0"/>
    <n v="-68000"/>
    <x v="54"/>
    <x v="53"/>
    <s v="REF. TRANSFERÃŠNCIA COLIGADAS EKO X SR SANTOS"/>
    <x v="0"/>
    <x v="0"/>
    <x v="0"/>
    <n v="2001"/>
    <x v="0"/>
    <n v="20017"/>
    <s v="CORPORATIVO (Comum)"/>
    <x v="1"/>
    <x v="0"/>
    <x v="1"/>
    <x v="1"/>
    <x v="1"/>
    <x v="1"/>
  </r>
  <r>
    <x v="4"/>
    <s v="SR SANTOS SERVICOS LTDA"/>
    <x v="0"/>
    <d v="2024-12-02T00:00:00"/>
    <d v="2024-12-02T00:00:00"/>
    <s v="'1036991"/>
    <s v="1 | 1"/>
    <x v="6"/>
    <x v="0"/>
    <n v="-5000"/>
    <x v="54"/>
    <x v="53"/>
    <s v="REF. TRANSFERÃŠNCIA COLIGADAS EKO X SR SANTOS"/>
    <x v="0"/>
    <x v="0"/>
    <x v="0"/>
    <n v="2001"/>
    <x v="0"/>
    <n v="20017"/>
    <s v="CORPORATIVO (Comum)"/>
    <x v="1"/>
    <x v="0"/>
    <x v="1"/>
    <x v="1"/>
    <x v="1"/>
    <x v="1"/>
  </r>
  <r>
    <x v="4"/>
    <s v="SR SANTOS SERVICOS LTDA"/>
    <x v="0"/>
    <d v="2024-12-04T00:00:00"/>
    <d v="2024-12-04T00:00:00"/>
    <s v="'1037171"/>
    <s v="1 | 1"/>
    <x v="6"/>
    <x v="0"/>
    <n v="-1000"/>
    <x v="54"/>
    <x v="53"/>
    <s v="REF. TRANSFERÃŠNCIA COLIGADAS EKO X SR SANTOS"/>
    <x v="0"/>
    <x v="0"/>
    <x v="0"/>
    <n v="2001"/>
    <x v="0"/>
    <n v="20017"/>
    <s v="CORPORATIVO (Comum)"/>
    <x v="1"/>
    <x v="0"/>
    <x v="1"/>
    <x v="1"/>
    <x v="1"/>
    <x v="1"/>
  </r>
  <r>
    <x v="4"/>
    <s v="SR SANTOS SERVICOS LTDA"/>
    <x v="0"/>
    <d v="2024-12-06T00:00:00"/>
    <d v="2024-12-06T00:00:00"/>
    <s v="'1037442"/>
    <s v="1 | 1"/>
    <x v="6"/>
    <x v="0"/>
    <n v="-190000"/>
    <x v="54"/>
    <x v="53"/>
    <s v="REF. TRANSFERÃŠNCIA COLIGADAS EKO X SR SANTOS"/>
    <x v="0"/>
    <x v="0"/>
    <x v="0"/>
    <n v="2001"/>
    <x v="0"/>
    <n v="20017"/>
    <s v="CORPORATIVO (Comum)"/>
    <x v="1"/>
    <x v="0"/>
    <x v="1"/>
    <x v="1"/>
    <x v="1"/>
    <x v="1"/>
  </r>
  <r>
    <x v="4"/>
    <s v="SR SANTOS SERVICOS LTDA"/>
    <x v="0"/>
    <d v="2024-12-10T00:00:00"/>
    <d v="2024-12-10T00:00:00"/>
    <s v="'1037578"/>
    <s v="1 | 1"/>
    <x v="6"/>
    <x v="0"/>
    <n v="-17000"/>
    <x v="54"/>
    <x v="53"/>
    <s v="REF. TRANSFERÃŠNCIA COLIGADAS EKO X SR SANTOS"/>
    <x v="0"/>
    <x v="0"/>
    <x v="0"/>
    <n v="2001"/>
    <x v="0"/>
    <n v="20017"/>
    <s v="CORPORATIVO (Comum)"/>
    <x v="1"/>
    <x v="0"/>
    <x v="1"/>
    <x v="1"/>
    <x v="1"/>
    <x v="1"/>
  </r>
  <r>
    <x v="4"/>
    <s v="SR SANTOS SERVICOS LTDA"/>
    <x v="0"/>
    <d v="2024-12-13T00:00:00"/>
    <d v="2024-12-13T00:00:00"/>
    <s v="'1037932"/>
    <s v="1 | 1"/>
    <x v="6"/>
    <x v="0"/>
    <n v="-10000"/>
    <x v="54"/>
    <x v="53"/>
    <s v="REF. TRANSFERÃŠNCIA COLIGADAS EKO X SR SANTOS"/>
    <x v="0"/>
    <x v="0"/>
    <x v="0"/>
    <n v="2001"/>
    <x v="0"/>
    <n v="20017"/>
    <s v="CORPORATIVO (Comum)"/>
    <x v="1"/>
    <x v="0"/>
    <x v="1"/>
    <x v="1"/>
    <x v="1"/>
    <x v="1"/>
  </r>
  <r>
    <x v="4"/>
    <s v="SR SANTOS SERVICOS LTDA"/>
    <x v="0"/>
    <d v="2024-12-16T00:00:00"/>
    <d v="2024-12-16T00:00:00"/>
    <s v="'1038012"/>
    <s v="1 | 1"/>
    <x v="6"/>
    <x v="0"/>
    <n v="-52000"/>
    <x v="54"/>
    <x v="53"/>
    <s v="REF. TRANSFERÃŠNCIA COLIGADAS EKO X SR SANTOS"/>
    <x v="0"/>
    <x v="0"/>
    <x v="0"/>
    <n v="2001"/>
    <x v="0"/>
    <n v="20017"/>
    <s v="CORPORATIVO (Comum)"/>
    <x v="1"/>
    <x v="0"/>
    <x v="1"/>
    <x v="1"/>
    <x v="1"/>
    <x v="1"/>
  </r>
  <r>
    <x v="4"/>
    <s v="SR SANTOS SERVICOS LTDA"/>
    <x v="0"/>
    <d v="2024-12-19T00:00:00"/>
    <d v="2024-12-19T00:00:00"/>
    <s v="'1038207"/>
    <s v="1 | 1"/>
    <x v="6"/>
    <x v="0"/>
    <n v="-76000"/>
    <x v="54"/>
    <x v="53"/>
    <s v="REF. TRANSFERÃŠNCIA COLIGADAS EKO X SR SANTOS"/>
    <x v="0"/>
    <x v="0"/>
    <x v="0"/>
    <n v="2001"/>
    <x v="0"/>
    <n v="20017"/>
    <s v="CORPORATIVO (Comum)"/>
    <x v="1"/>
    <x v="0"/>
    <x v="1"/>
    <x v="1"/>
    <x v="1"/>
    <x v="1"/>
  </r>
  <r>
    <x v="4"/>
    <s v="SR SANTOS SERVICOS LTDA"/>
    <x v="0"/>
    <d v="2024-12-20T00:00:00"/>
    <d v="2024-12-20T00:00:00"/>
    <s v="'1038248"/>
    <s v="1 | 1"/>
    <x v="6"/>
    <x v="0"/>
    <n v="-214000"/>
    <x v="54"/>
    <x v="53"/>
    <s v="REF. TRANSFERÃŠNCIA COLIGADAS EKO X SR SANTOS"/>
    <x v="0"/>
    <x v="0"/>
    <x v="0"/>
    <n v="2001"/>
    <x v="0"/>
    <n v="20017"/>
    <s v="CORPORATIVO (Comum)"/>
    <x v="1"/>
    <x v="0"/>
    <x v="1"/>
    <x v="1"/>
    <x v="1"/>
    <x v="1"/>
  </r>
  <r>
    <x v="4"/>
    <s v="SR SANTOS SERVICOS LTDA"/>
    <x v="0"/>
    <d v="2024-12-24T00:00:00"/>
    <d v="2024-12-24T00:00:00"/>
    <s v="'1038336"/>
    <s v="1 | 1"/>
    <x v="6"/>
    <x v="0"/>
    <n v="-4000"/>
    <x v="54"/>
    <x v="53"/>
    <s v="REF. TRANSFERÃŠNCIA COLIGADAS EKO X SR SANTOS"/>
    <x v="0"/>
    <x v="0"/>
    <x v="0"/>
    <n v="2001"/>
    <x v="0"/>
    <n v="20017"/>
    <s v="CORPORATIVO (Comum)"/>
    <x v="1"/>
    <x v="0"/>
    <x v="1"/>
    <x v="1"/>
    <x v="1"/>
    <x v="1"/>
  </r>
  <r>
    <x v="4"/>
    <s v="SR SANTOS SERVICOS LTDA"/>
    <x v="0"/>
    <d v="2024-12-26T00:00:00"/>
    <d v="2024-12-26T00:00:00"/>
    <s v="'1038369"/>
    <s v="1 | 1"/>
    <x v="6"/>
    <x v="0"/>
    <n v="-6000"/>
    <x v="54"/>
    <x v="53"/>
    <s v="REF. TRANSFERÃŠNCIA COLIGADAS EKO X SR SANTOS"/>
    <x v="0"/>
    <x v="0"/>
    <x v="0"/>
    <n v="2001"/>
    <x v="0"/>
    <n v="20017"/>
    <s v="CORPORATIVO (Comum)"/>
    <x v="1"/>
    <x v="0"/>
    <x v="1"/>
    <x v="1"/>
    <x v="1"/>
    <x v="1"/>
  </r>
  <r>
    <x v="4"/>
    <s v="SR SANTOS SERVICOS LTDA"/>
    <x v="0"/>
    <d v="2024-12-27T00:00:00"/>
    <d v="2024-12-27T00:00:00"/>
    <s v="'1038479"/>
    <s v="1 | 1"/>
    <x v="6"/>
    <x v="0"/>
    <n v="-16000"/>
    <x v="54"/>
    <x v="53"/>
    <s v="REF. TRANSFERÃŠNCIA COLIGADAS EKO X SR SANTOS"/>
    <x v="0"/>
    <x v="0"/>
    <x v="0"/>
    <n v="2001"/>
    <x v="0"/>
    <n v="20017"/>
    <s v="CORPORATIVO (Comum)"/>
    <x v="1"/>
    <x v="0"/>
    <x v="1"/>
    <x v="1"/>
    <x v="1"/>
    <x v="1"/>
  </r>
  <r>
    <x v="4"/>
    <s v="SR SANTOS SERVICOS LTDA"/>
    <x v="0"/>
    <d v="2024-12-30T00:00:00"/>
    <d v="2024-12-30T00:00:00"/>
    <s v="'1038424"/>
    <s v="1 | 1"/>
    <x v="6"/>
    <x v="0"/>
    <n v="-53000"/>
    <x v="54"/>
    <x v="53"/>
    <s v="REF. TRANSFERÃŠNCIA COLIGADAS EKO X SR SANTOS"/>
    <x v="0"/>
    <x v="0"/>
    <x v="0"/>
    <n v="2001"/>
    <x v="0"/>
    <n v="20017"/>
    <s v="CORPORATIVO (Comum)"/>
    <x v="1"/>
    <x v="0"/>
    <x v="1"/>
    <x v="1"/>
    <x v="1"/>
    <x v="1"/>
  </r>
  <r>
    <x v="4"/>
    <s v="SR SANTOS SERVICOS LTDA"/>
    <x v="1"/>
    <d v="2025-01-02T00:00:00"/>
    <d v="2025-01-02T00:00:00"/>
    <s v="'1038475"/>
    <s v="1 | 1"/>
    <x v="6"/>
    <x v="0"/>
    <n v="-50000"/>
    <x v="54"/>
    <x v="53"/>
    <s v="REF. TRANSFERÃŠNCIA COLIGADAS EKO X SR SANTOS"/>
    <x v="0"/>
    <x v="0"/>
    <x v="0"/>
    <n v="2001"/>
    <x v="0"/>
    <n v="20017"/>
    <s v="CORPORATIVO (Comum)"/>
    <x v="1"/>
    <x v="1"/>
    <x v="1"/>
    <x v="1"/>
    <x v="1"/>
    <x v="1"/>
  </r>
  <r>
    <x v="4"/>
    <s v="SR SANTOS SERVICOS LTDA"/>
    <x v="1"/>
    <d v="2025-01-07T00:00:00"/>
    <d v="2025-01-07T00:00:00"/>
    <s v="'1038860"/>
    <s v="1 | 1"/>
    <x v="6"/>
    <x v="0"/>
    <n v="-155000"/>
    <x v="54"/>
    <x v="53"/>
    <s v="REF. TRANSF COLIGADAS EKO X SR SANTOS"/>
    <x v="0"/>
    <x v="0"/>
    <x v="0"/>
    <n v="2001"/>
    <x v="0"/>
    <n v="20017"/>
    <s v="CORPORATIVO (Comum)"/>
    <x v="1"/>
    <x v="1"/>
    <x v="1"/>
    <x v="1"/>
    <x v="1"/>
    <x v="1"/>
  </r>
  <r>
    <x v="4"/>
    <s v="SR SANTOS SERVICOS LTDA"/>
    <x v="1"/>
    <d v="2025-01-10T00:00:00"/>
    <d v="2025-01-10T00:00:00"/>
    <s v="'1039028"/>
    <s v="1 | 1"/>
    <x v="6"/>
    <x v="0"/>
    <n v="-28000"/>
    <x v="54"/>
    <x v="53"/>
    <s v="REF. TRANSF COLIGADAS EKO X SR SANTOS"/>
    <x v="0"/>
    <x v="0"/>
    <x v="0"/>
    <n v="2001"/>
    <x v="0"/>
    <n v="20017"/>
    <s v="CORPORATIVO (Comum)"/>
    <x v="1"/>
    <x v="1"/>
    <x v="1"/>
    <x v="1"/>
    <x v="1"/>
    <x v="1"/>
  </r>
  <r>
    <x v="4"/>
    <s v="SR SANTOS SERVICOS LTDA"/>
    <x v="1"/>
    <d v="2025-01-13T00:00:00"/>
    <d v="2025-01-13T00:00:00"/>
    <s v="'1039111"/>
    <s v="1 | 1"/>
    <x v="6"/>
    <x v="0"/>
    <n v="-16000"/>
    <x v="54"/>
    <x v="53"/>
    <s v="REF. TRANSF COLIGADAS EKO X SR SANTOS"/>
    <x v="0"/>
    <x v="0"/>
    <x v="0"/>
    <n v="2001"/>
    <x v="0"/>
    <n v="20017"/>
    <s v="CORPORATIVO (Comum)"/>
    <x v="1"/>
    <x v="1"/>
    <x v="1"/>
    <x v="1"/>
    <x v="1"/>
    <x v="1"/>
  </r>
  <r>
    <x v="4"/>
    <s v="SR SANTOS SERVICOS LTDA"/>
    <x v="1"/>
    <d v="2025-01-14T00:00:00"/>
    <d v="2025-01-14T00:00:00"/>
    <s v="'1039175"/>
    <s v="1 | 1"/>
    <x v="6"/>
    <x v="0"/>
    <n v="-2000"/>
    <x v="54"/>
    <x v="53"/>
    <s v="REF. TRANSF COLIGADAS EKO X SR SANTOS"/>
    <x v="0"/>
    <x v="0"/>
    <x v="0"/>
    <n v="2001"/>
    <x v="0"/>
    <n v="20017"/>
    <s v="CORPORATIVO (Comum)"/>
    <x v="1"/>
    <x v="1"/>
    <x v="1"/>
    <x v="1"/>
    <x v="1"/>
    <x v="1"/>
  </r>
  <r>
    <x v="4"/>
    <s v="SR SANTOS SERVICOS LTDA"/>
    <x v="1"/>
    <d v="2025-01-15T00:00:00"/>
    <d v="2025-01-15T00:00:00"/>
    <s v="'1039257"/>
    <s v="1 | 1"/>
    <x v="6"/>
    <x v="0"/>
    <n v="-15000"/>
    <x v="54"/>
    <x v="53"/>
    <s v="REF. TRANSF COLIGADAS EKO X SR SANTOS"/>
    <x v="0"/>
    <x v="0"/>
    <x v="0"/>
    <n v="2001"/>
    <x v="0"/>
    <n v="20017"/>
    <s v="CORPORATIVO (Comum)"/>
    <x v="1"/>
    <x v="1"/>
    <x v="1"/>
    <x v="1"/>
    <x v="1"/>
    <x v="1"/>
  </r>
  <r>
    <x v="4"/>
    <s v="SR SANTOS SERVICOS LTDA"/>
    <x v="1"/>
    <d v="2025-01-16T00:00:00"/>
    <d v="2025-01-16T00:00:00"/>
    <s v="'1039306"/>
    <s v="1 | 1"/>
    <x v="6"/>
    <x v="0"/>
    <n v="-30000"/>
    <x v="54"/>
    <x v="53"/>
    <s v="REF. TRANSFERÃŠNCIA COLIGADAS EKO X SR SANTOS -GA"/>
    <x v="0"/>
    <x v="0"/>
    <x v="0"/>
    <n v="2001"/>
    <x v="0"/>
    <n v="20017"/>
    <s v="CORPORATIVO (Comum)"/>
    <x v="1"/>
    <x v="1"/>
    <x v="1"/>
    <x v="1"/>
    <x v="1"/>
    <x v="1"/>
  </r>
  <r>
    <x v="4"/>
    <s v="SR SANTOS SERVICOS LTDA"/>
    <x v="1"/>
    <d v="2025-01-17T00:00:00"/>
    <d v="2025-01-17T00:00:00"/>
    <s v="'1039376"/>
    <s v="1 | 1"/>
    <x v="6"/>
    <x v="0"/>
    <n v="-51000"/>
    <x v="54"/>
    <x v="53"/>
    <s v="REF. TRANSFERÃŠNCIA COLIGADAS EKO X SR SANTOS -GA"/>
    <x v="0"/>
    <x v="0"/>
    <x v="0"/>
    <n v="2001"/>
    <x v="0"/>
    <n v="20017"/>
    <s v="CORPORATIVO (Comum)"/>
    <x v="1"/>
    <x v="1"/>
    <x v="1"/>
    <x v="1"/>
    <x v="1"/>
    <x v="1"/>
  </r>
  <r>
    <x v="4"/>
    <s v="SR SANTOS SERVICOS LTDA"/>
    <x v="1"/>
    <d v="2025-01-21T00:00:00"/>
    <d v="2025-01-21T00:00:00"/>
    <s v="'1039451"/>
    <s v="1 | 1"/>
    <x v="6"/>
    <x v="0"/>
    <n v="-2000"/>
    <x v="54"/>
    <x v="53"/>
    <s v="REF. TRANSFERÃŠNCIA COLIGADAS EKO X SR SANTOS -GA"/>
    <x v="0"/>
    <x v="0"/>
    <x v="0"/>
    <n v="2001"/>
    <x v="0"/>
    <n v="20017"/>
    <s v="CORPORATIVO (Comum)"/>
    <x v="1"/>
    <x v="1"/>
    <x v="1"/>
    <x v="1"/>
    <x v="1"/>
    <x v="1"/>
  </r>
  <r>
    <x v="4"/>
    <s v="SR SANTOS SERVICOS LTDA"/>
    <x v="1"/>
    <d v="2025-01-22T00:00:00"/>
    <d v="2025-01-22T00:00:00"/>
    <s v="'1039483"/>
    <s v="1 | 1"/>
    <x v="6"/>
    <x v="0"/>
    <n v="-3000"/>
    <x v="54"/>
    <x v="53"/>
    <s v="REF. TRANSFERÃŠNCIA COLIGADAS EKO X SR SANTOS -GA"/>
    <x v="0"/>
    <x v="0"/>
    <x v="0"/>
    <n v="2001"/>
    <x v="0"/>
    <n v="20017"/>
    <s v="CORPORATIVO (Comum)"/>
    <x v="1"/>
    <x v="1"/>
    <x v="1"/>
    <x v="1"/>
    <x v="1"/>
    <x v="1"/>
  </r>
  <r>
    <x v="4"/>
    <s v="SR SANTOS SERVICOS LTDA"/>
    <x v="1"/>
    <d v="2025-01-27T00:00:00"/>
    <d v="2025-01-27T00:00:00"/>
    <s v="'1039691"/>
    <s v="1 | 1"/>
    <x v="6"/>
    <x v="0"/>
    <n v="-4000"/>
    <x v="54"/>
    <x v="53"/>
    <s v="REF. TRANSFERÃŠNCIA COLIGADAS EKO X SR SANTOS -GA"/>
    <x v="0"/>
    <x v="0"/>
    <x v="0"/>
    <n v="2001"/>
    <x v="0"/>
    <n v="20017"/>
    <s v="CORPORATIVO (Comum)"/>
    <x v="1"/>
    <x v="1"/>
    <x v="1"/>
    <x v="1"/>
    <x v="1"/>
    <x v="1"/>
  </r>
  <r>
    <x v="4"/>
    <s v="SR SANTOS SERVICOS LTDA"/>
    <x v="1"/>
    <d v="2025-01-29T00:00:00"/>
    <d v="2025-01-29T00:00:00"/>
    <s v="'1039889"/>
    <s v="1 | 1"/>
    <x v="6"/>
    <x v="0"/>
    <n v="-34000"/>
    <x v="54"/>
    <x v="53"/>
    <s v="REF. TRANSFERÃŠNCIA COLIGADAS EKO X SR SANTOS -GA"/>
    <x v="0"/>
    <x v="0"/>
    <x v="0"/>
    <n v="2001"/>
    <x v="0"/>
    <n v="20017"/>
    <s v="CORPORATIVO (Comum)"/>
    <x v="1"/>
    <x v="1"/>
    <x v="1"/>
    <x v="1"/>
    <x v="1"/>
    <x v="1"/>
  </r>
  <r>
    <x v="4"/>
    <s v="SR SANTOS SERVICOS LTDA"/>
    <x v="1"/>
    <d v="2025-01-30T00:00:00"/>
    <d v="2025-01-30T00:00:00"/>
    <s v="'1040067"/>
    <s v="1 | 1"/>
    <x v="6"/>
    <x v="0"/>
    <n v="-12000"/>
    <x v="54"/>
    <x v="53"/>
    <s v="REF. TRANSFERÃŠNCIA COLIGADAS EKO X SR SANTOS -GA"/>
    <x v="0"/>
    <x v="0"/>
    <x v="0"/>
    <n v="2001"/>
    <x v="0"/>
    <n v="20017"/>
    <s v="CORPORATIVO (Comum)"/>
    <x v="1"/>
    <x v="1"/>
    <x v="1"/>
    <x v="1"/>
    <x v="1"/>
    <x v="1"/>
  </r>
  <r>
    <x v="4"/>
    <s v="SR SANTOS SERVICOS LTDA"/>
    <x v="1"/>
    <d v="2025-01-31T00:00:00"/>
    <d v="2025-01-31T00:00:00"/>
    <s v="'1040018"/>
    <s v="1 | 1"/>
    <x v="6"/>
    <x v="0"/>
    <n v="-24000"/>
    <x v="54"/>
    <x v="53"/>
    <s v="REF. TRANSFERÃŠNCIA COLIGADAS EKO X SR SANTOS -GA"/>
    <x v="0"/>
    <x v="0"/>
    <x v="0"/>
    <n v="2001"/>
    <x v="0"/>
    <n v="20017"/>
    <s v="CORPORATIVO (Comum)"/>
    <x v="1"/>
    <x v="1"/>
    <x v="1"/>
    <x v="1"/>
    <x v="1"/>
    <x v="1"/>
  </r>
  <r>
    <x v="4"/>
    <s v="SR SANTOS SERVICOS LTDA"/>
    <x v="2"/>
    <d v="2025-02-03T00:00:00"/>
    <d v="2025-02-03T00:00:00"/>
    <s v="'1040120"/>
    <s v="1 | 1"/>
    <x v="6"/>
    <x v="0"/>
    <n v="-10000"/>
    <x v="54"/>
    <x v="53"/>
    <s v="REF. TRANSFERÃŠNCIA COLIGADAS EKO X SR SANTOS -GA"/>
    <x v="0"/>
    <x v="0"/>
    <x v="0"/>
    <n v="2001"/>
    <x v="0"/>
    <n v="20017"/>
    <s v="CORPORATIVO (Comum)"/>
    <x v="1"/>
    <x v="1"/>
    <x v="1"/>
    <x v="1"/>
    <x v="1"/>
    <x v="1"/>
  </r>
  <r>
    <x v="4"/>
    <s v="SR SANTOS SERVICOS LTDA"/>
    <x v="2"/>
    <d v="2025-02-04T00:00:00"/>
    <d v="2025-02-04T00:00:00"/>
    <s v="'1040220"/>
    <s v="1 | 1"/>
    <x v="6"/>
    <x v="0"/>
    <n v="-3000"/>
    <x v="54"/>
    <x v="53"/>
    <s v="REF. TRANSFERÃŠNCIA COLIGADAS EKO X SR SANTOS -GA"/>
    <x v="0"/>
    <x v="0"/>
    <x v="0"/>
    <n v="2001"/>
    <x v="0"/>
    <n v="20017"/>
    <s v="CORPORATIVO (Comum)"/>
    <x v="1"/>
    <x v="1"/>
    <x v="1"/>
    <x v="1"/>
    <x v="1"/>
    <x v="1"/>
  </r>
  <r>
    <x v="4"/>
    <s v="SR SANTOS SERVICOS LTDA"/>
    <x v="2"/>
    <d v="2025-02-05T00:00:00"/>
    <d v="2025-02-05T00:00:00"/>
    <s v="'1040307"/>
    <s v="1 | 1"/>
    <x v="6"/>
    <x v="0"/>
    <n v="-1000"/>
    <x v="54"/>
    <x v="53"/>
    <s v="REF. TRANSFERÃŠNCIA COLIGADAS EKO X SR SANTOS -GA"/>
    <x v="0"/>
    <x v="0"/>
    <x v="0"/>
    <n v="2001"/>
    <x v="0"/>
    <n v="20017"/>
    <s v="CORPORATIVO (Comum)"/>
    <x v="1"/>
    <x v="1"/>
    <x v="1"/>
    <x v="1"/>
    <x v="1"/>
    <x v="1"/>
  </r>
  <r>
    <x v="4"/>
    <s v="SR SANTOS SERVICOS LTDA"/>
    <x v="2"/>
    <d v="2025-02-06T00:00:00"/>
    <d v="2025-02-06T00:00:00"/>
    <s v="'1040402"/>
    <s v="1 | 1"/>
    <x v="6"/>
    <x v="0"/>
    <n v="-186000"/>
    <x v="54"/>
    <x v="53"/>
    <s v="REF. TRANSFERÃŠNCIA COLIGADAS EKO X SR SANTOS -GA"/>
    <x v="0"/>
    <x v="0"/>
    <x v="0"/>
    <n v="2001"/>
    <x v="0"/>
    <n v="20017"/>
    <s v="CORPORATIVO (Comum)"/>
    <x v="1"/>
    <x v="1"/>
    <x v="1"/>
    <x v="1"/>
    <x v="1"/>
    <x v="1"/>
  </r>
  <r>
    <x v="4"/>
    <s v="SR SANTOS SERVICOS LTDA"/>
    <x v="2"/>
    <d v="2025-02-07T00:00:00"/>
    <d v="2025-02-07T00:00:00"/>
    <s v="'1040422"/>
    <s v="1 | 1"/>
    <x v="6"/>
    <x v="0"/>
    <n v="-7000"/>
    <x v="54"/>
    <x v="53"/>
    <s v="REF. TRANSFERÃŠNCIA COLIGADAS EKO X SR SANTOS -GA"/>
    <x v="0"/>
    <x v="0"/>
    <x v="0"/>
    <n v="2001"/>
    <x v="0"/>
    <n v="20017"/>
    <s v="CORPORATIVO (Comum)"/>
    <x v="1"/>
    <x v="1"/>
    <x v="1"/>
    <x v="1"/>
    <x v="1"/>
    <x v="1"/>
  </r>
  <r>
    <x v="4"/>
    <s v="SR SANTOS SERVICOS LTDA"/>
    <x v="2"/>
    <d v="2025-02-10T00:00:00"/>
    <d v="2025-02-10T00:00:00"/>
    <s v="'1040490"/>
    <s v="1 | 1"/>
    <x v="6"/>
    <x v="0"/>
    <n v="-17000"/>
    <x v="54"/>
    <x v="53"/>
    <s v="REF. TRANSFERÃŠNCIA COLIGADAS EKO X SR SANTOS -GA"/>
    <x v="0"/>
    <x v="0"/>
    <x v="0"/>
    <n v="2001"/>
    <x v="0"/>
    <n v="20017"/>
    <s v="CORPORATIVO (Comum)"/>
    <x v="1"/>
    <x v="1"/>
    <x v="1"/>
    <x v="1"/>
    <x v="1"/>
    <x v="1"/>
  </r>
  <r>
    <x v="4"/>
    <s v="STARLINK BRAZIL SERVICOS DE INTERNET LTDA."/>
    <x v="6"/>
    <d v="2024-03-12T00:00:00"/>
    <d v="2024-04-20T00:00:00"/>
    <s v="'1409443-97621-11"/>
    <s v="1 | 1"/>
    <x v="7"/>
    <x v="0"/>
    <n v="-3291.48"/>
    <x v="44"/>
    <x v="43"/>
    <s v="REF MENSALIDADE PROVEDOR STARLINK - 40154884000153"/>
    <x v="9"/>
    <x v="0"/>
    <x v="0"/>
    <n v="8006"/>
    <x v="10"/>
    <n v="80061"/>
    <s v="TECNOLOGIA DA INFORMAÇÃO (Administrativo)"/>
    <x v="0"/>
    <x v="1"/>
    <x v="9"/>
    <x v="9"/>
    <x v="18"/>
    <x v="18"/>
  </r>
  <r>
    <x v="4"/>
    <s v="STARLINK BRAZIL SERVICOS DE INTERNET LTDA."/>
    <x v="7"/>
    <d v="2024-03-14T00:00:00"/>
    <d v="2024-04-20T00:00:00"/>
    <s v="'2400237187 "/>
    <s v="1 | 1"/>
    <x v="7"/>
    <x v="0"/>
    <n v="-90"/>
    <x v="44"/>
    <x v="43"/>
    <s v="REF MENSALIDADE PROVEDOR STARLINK - 40154884000153"/>
    <x v="9"/>
    <x v="0"/>
    <x v="0"/>
    <n v="8006"/>
    <x v="10"/>
    <n v="80061"/>
    <s v="TECNOLOGIA DA INFORMAÇÃO (Administrativo)"/>
    <x v="0"/>
    <x v="3"/>
    <x v="9"/>
    <x v="9"/>
    <x v="18"/>
    <x v="18"/>
  </r>
  <r>
    <x v="4"/>
    <s v="STARLINK BRAZIL SERVICOS DE INTERNET LTDA."/>
    <x v="7"/>
    <d v="2024-04-22T00:00:00"/>
    <d v="2024-05-20T00:00:00"/>
    <s v="'13599804745"/>
    <s v="1 | 1"/>
    <x v="7"/>
    <x v="0"/>
    <n v="-975.07"/>
    <x v="44"/>
    <x v="43"/>
    <s v="REF MENSALIDADE PROVEDOR STARLINK - 40154884000153"/>
    <x v="9"/>
    <x v="0"/>
    <x v="0"/>
    <n v="8006"/>
    <x v="10"/>
    <n v="80061"/>
    <s v="TECNOLOGIA DA INFORMAÇÃO (Administrativo)"/>
    <x v="0"/>
    <x v="3"/>
    <x v="9"/>
    <x v="9"/>
    <x v="18"/>
    <x v="18"/>
  </r>
  <r>
    <x v="4"/>
    <s v="STARLINK BRAZIL SERVICOS DE INTERNET LTDA."/>
    <x v="8"/>
    <d v="2024-05-22T00:00:00"/>
    <d v="2024-06-20T00:00:00"/>
    <s v="'1905747-36181-13"/>
    <s v="1 | 1"/>
    <x v="7"/>
    <x v="0"/>
    <n v="-975.07"/>
    <x v="44"/>
    <x v="43"/>
    <s v="REF MENSALIDADE PROVEDOR STARLINK - 40154884000153"/>
    <x v="9"/>
    <x v="0"/>
    <x v="0"/>
    <n v="8006"/>
    <x v="10"/>
    <n v="80061"/>
    <s v="TECNOLOGIA DA INFORMAÇÃO (Administrativo)"/>
    <x v="0"/>
    <x v="3"/>
    <x v="9"/>
    <x v="9"/>
    <x v="18"/>
    <x v="18"/>
  </r>
  <r>
    <x v="4"/>
    <s v="STARLINK BRAZIL SERVICOS DE INTERNET LTDA."/>
    <x v="9"/>
    <d v="2024-06-22T00:00:00"/>
    <d v="2024-07-20T00:00:00"/>
    <s v="'2147682-36839-20"/>
    <s v="1 | 1"/>
    <x v="7"/>
    <x v="0"/>
    <n v="-975.07"/>
    <x v="44"/>
    <x v="43"/>
    <s v="REF MENSALIDADE PROVEDOR STARLINK - 40154884000153"/>
    <x v="9"/>
    <x v="0"/>
    <x v="0"/>
    <n v="8006"/>
    <x v="10"/>
    <n v="80061"/>
    <s v="TECNOLOGIA DA INFORMAÇÃO (Administrativo)"/>
    <x v="0"/>
    <x v="3"/>
    <x v="9"/>
    <x v="9"/>
    <x v="18"/>
    <x v="18"/>
  </r>
  <r>
    <x v="4"/>
    <s v="STARLINK BRAZIL SERVICOS DE INTERNET LTDA."/>
    <x v="10"/>
    <d v="2024-07-22T00:00:00"/>
    <d v="2024-08-20T00:00:00"/>
    <s v="'2407998-89872-34"/>
    <s v="1 | 1"/>
    <x v="7"/>
    <x v="0"/>
    <n v="-975.07"/>
    <x v="44"/>
    <x v="43"/>
    <s v="REF MENSALIDADE PROVEDOR STARLINK  "/>
    <x v="9"/>
    <x v="0"/>
    <x v="0"/>
    <n v="8006"/>
    <x v="10"/>
    <n v="80061"/>
    <s v="TECNOLOGIA DA INFORMAÇÃO (Administrativo)"/>
    <x v="0"/>
    <x v="4"/>
    <x v="9"/>
    <x v="9"/>
    <x v="18"/>
    <x v="18"/>
  </r>
  <r>
    <x v="4"/>
    <s v="STARLINK BRAZIL SERVICOS DE INTERNET LTDA."/>
    <x v="11"/>
    <d v="2024-08-22T00:00:00"/>
    <d v="2024-09-20T00:00:00"/>
    <s v="'1032820"/>
    <s v="1 | 1"/>
    <x v="7"/>
    <x v="0"/>
    <n v="-975.07"/>
    <x v="43"/>
    <x v="43"/>
    <s v="REF MENSALIDADE PROVEDOR STARLINK  "/>
    <x v="9"/>
    <x v="1"/>
    <x v="0"/>
    <n v="8006"/>
    <x v="10"/>
    <n v="80061"/>
    <s v="TECNOLOGIA DA INFORMAÇÃO (Administrativo)"/>
    <x v="0"/>
    <x v="4"/>
    <x v="0"/>
    <x v="0"/>
    <x v="9"/>
    <x v="9"/>
  </r>
  <r>
    <x v="4"/>
    <s v="STARLINK BRAZIL SERVICOS DE INTERNET LTDA."/>
    <x v="12"/>
    <d v="2024-09-22T00:00:00"/>
    <d v="2024-10-20T00:00:00"/>
    <s v="'1034112"/>
    <s v="1 | 1"/>
    <x v="7"/>
    <x v="0"/>
    <n v="-1042.6099999999999"/>
    <x v="43"/>
    <x v="43"/>
    <s v="REF MENSALIDADE PROVEDOR STARLINK  "/>
    <x v="9"/>
    <x v="1"/>
    <x v="0"/>
    <n v="8006"/>
    <x v="10"/>
    <n v="80061"/>
    <s v="TECNOLOGIA DA INFORMAÇÃO (Administrativo)"/>
    <x v="0"/>
    <x v="4"/>
    <x v="0"/>
    <x v="0"/>
    <x v="9"/>
    <x v="9"/>
  </r>
  <r>
    <x v="4"/>
    <s v="STARLINK BRAZIL SERVICOS DE INTERNET LTDA."/>
    <x v="13"/>
    <d v="2024-10-22T00:00:00"/>
    <d v="2024-11-20T00:00:00"/>
    <s v="'1035517"/>
    <s v="1 | 1"/>
    <x v="7"/>
    <x v="0"/>
    <n v="-1032.31"/>
    <x v="43"/>
    <x v="43"/>
    <s v="REF MENSALIDADE PROVEDOR STARLINK  "/>
    <x v="9"/>
    <x v="1"/>
    <x v="0"/>
    <n v="8006"/>
    <x v="10"/>
    <n v="80061"/>
    <s v="TECNOLOGIA DA INFORMAÇÃO (Administrativo)"/>
    <x v="0"/>
    <x v="0"/>
    <x v="0"/>
    <x v="0"/>
    <x v="9"/>
    <x v="9"/>
  </r>
  <r>
    <x v="4"/>
    <s v="STARLINK BRAZIL SERVICOS DE INTERNET LTDA."/>
    <x v="14"/>
    <d v="2024-11-22T00:00:00"/>
    <d v="2024-12-20T00:00:00"/>
    <s v="'1037505"/>
    <s v="1 | 1"/>
    <x v="8"/>
    <x v="0"/>
    <n v="-975.07"/>
    <x v="43"/>
    <x v="43"/>
    <s v="REF MENSALIDADE PROVEDOR STARLINK  "/>
    <x v="9"/>
    <x v="1"/>
    <x v="0"/>
    <n v="8006"/>
    <x v="10"/>
    <n v="80061"/>
    <s v="TECNOLOGIA DA INFORMAÇÃO (Administrativo)"/>
    <x v="0"/>
    <x v="0"/>
    <x v="0"/>
    <x v="0"/>
    <x v="9"/>
    <x v="9"/>
  </r>
  <r>
    <x v="4"/>
    <s v="STARLINK BRAZIL SERVICOS DE INTERNET LTDA."/>
    <x v="0"/>
    <d v="2024-12-22T00:00:00"/>
    <d v="2025-01-20T00:00:00"/>
    <s v="'1038725"/>
    <s v="1 | 1"/>
    <x v="8"/>
    <x v="0"/>
    <n v="-975.07"/>
    <x v="43"/>
    <x v="43"/>
    <s v="REF MENSALIDADE PROVEDOR STARLINK  "/>
    <x v="9"/>
    <x v="1"/>
    <x v="0"/>
    <n v="8006"/>
    <x v="10"/>
    <n v="80061"/>
    <s v="TECNOLOGIA DA INFORMAÇÃO (Administrativo)"/>
    <x v="0"/>
    <x v="0"/>
    <x v="0"/>
    <x v="0"/>
    <x v="9"/>
    <x v="9"/>
  </r>
  <r>
    <x v="4"/>
    <s v="STARLINK BRAZIL SERVICOS DE INTERNET LTDA."/>
    <x v="1"/>
    <d v="2025-01-20T00:00:00"/>
    <d v="2025-02-20T00:00:00"/>
    <s v="'1040903"/>
    <s v="1 | 1"/>
    <x v="8"/>
    <x v="2"/>
    <n v="-975.07"/>
    <x v="43"/>
    <x v="43"/>
    <s v="REF MENSALIDADE PROVEDOR STARLINK  "/>
    <x v="9"/>
    <x v="1"/>
    <x v="0"/>
    <n v="8006"/>
    <x v="10"/>
    <n v="80061"/>
    <s v="TECNOLOGIA DA INFORMAÇÃO (Administrativo)"/>
    <x v="0"/>
    <x v="1"/>
    <x v="0"/>
    <x v="0"/>
    <x v="9"/>
    <x v="9"/>
  </r>
  <r>
    <x v="4"/>
    <s v="STEEL FER COMERCIO LTDA"/>
    <x v="7"/>
    <d v="2024-05-07T00:00:00"/>
    <d v="2024-05-20T00:00:00"/>
    <s v="'28"/>
    <s v="1 | 1"/>
    <x v="9"/>
    <x v="0"/>
    <n v="-63"/>
    <x v="132"/>
    <x v="130"/>
    <s v="REF: COMPRA CARTAO -  STEEL - 52783403000158"/>
    <x v="2"/>
    <x v="0"/>
    <x v="0"/>
    <n v="4004"/>
    <x v="2"/>
    <n v="40041"/>
    <s v="PATRIMÔNIO (Administrativo)"/>
    <x v="0"/>
    <x v="3"/>
    <x v="11"/>
    <x v="11"/>
    <x v="17"/>
    <x v="17"/>
  </r>
  <r>
    <x v="4"/>
    <s v="STYLLO LOCADORA DE EQUIPAMENTOS LTDA"/>
    <x v="10"/>
    <d v="2024-07-30T00:00:00"/>
    <d v="2024-08-05T00:00:00"/>
    <s v="'30991"/>
    <s v="1 | 1"/>
    <x v="7"/>
    <x v="0"/>
    <n v="-4785"/>
    <x v="103"/>
    <x v="102"/>
    <s v="REF:MOBILIÃRIO PARA STAND NA RIO INNOVATION WEEK 2024."/>
    <x v="14"/>
    <x v="0"/>
    <x v="0"/>
    <n v="8011"/>
    <x v="36"/>
    <n v="80018"/>
    <s v="MARKETING (Rio Innovation Week)"/>
    <x v="0"/>
    <x v="4"/>
    <x v="0"/>
    <x v="0"/>
    <x v="0"/>
    <x v="0"/>
  </r>
  <r>
    <x v="4"/>
    <s v="STYLLO LOCADORA DE EQUIPAMENTOS LTDA"/>
    <x v="11"/>
    <d v="2024-08-20T00:00:00"/>
    <d v="2024-08-30T00:00:00"/>
    <s v="'202408"/>
    <s v="1 | 1"/>
    <x v="7"/>
    <x v="0"/>
    <n v="-300"/>
    <x v="103"/>
    <x v="102"/>
    <s v="REF:MOBILIÃRIO PARA STAND NA RIO INNOVATION WEEK 2024."/>
    <x v="14"/>
    <x v="0"/>
    <x v="0"/>
    <n v="8011"/>
    <x v="36"/>
    <n v="80018"/>
    <s v="MARKETING (Rio Innovation Week)"/>
    <x v="0"/>
    <x v="4"/>
    <x v="0"/>
    <x v="0"/>
    <x v="0"/>
    <x v="0"/>
  </r>
  <r>
    <x v="4"/>
    <s v="SUL AMERICA COMPANHIA DE SEGURO SAUDE"/>
    <x v="2"/>
    <d v="2025-02-05T00:00:00"/>
    <d v="2025-02-06T00:00:00"/>
    <s v="'1040356"/>
    <s v="1 | 1"/>
    <x v="7"/>
    <x v="0"/>
    <n v="-18596.400000000001"/>
    <x v="70"/>
    <x v="69"/>
    <s v="REF. FATURAMENTO SAÃšDE - SulAmÃ©rica SaÃºde - EKO"/>
    <x v="19"/>
    <x v="1"/>
    <x v="0"/>
    <n v="1002"/>
    <x v="22"/>
    <n v="10021"/>
    <s v="DIRETORIA (Administrativo)"/>
    <x v="1"/>
    <x v="1"/>
    <x v="2"/>
    <x v="2"/>
    <x v="15"/>
    <x v="15"/>
  </r>
  <r>
    <x v="4"/>
    <s v="SUL AMERICA COMPANHIA DE SEGURO SAUDE"/>
    <x v="2"/>
    <d v="2025-02-05T00:00:00"/>
    <d v="2025-02-06T00:00:00"/>
    <s v="'1040356"/>
    <s v="1 | 1"/>
    <x v="7"/>
    <x v="0"/>
    <n v="-3052.92"/>
    <x v="70"/>
    <x v="69"/>
    <s v="REF. FATURAMENTO SAÃšDE - SulAmÃ©rica SaÃºde - EKO"/>
    <x v="12"/>
    <x v="1"/>
    <x v="0"/>
    <n v="4003"/>
    <x v="13"/>
    <n v="40031"/>
    <s v="RELACIONAMENTO (Administrativo)"/>
    <x v="1"/>
    <x v="1"/>
    <x v="2"/>
    <x v="2"/>
    <x v="15"/>
    <x v="15"/>
  </r>
  <r>
    <x v="4"/>
    <s v="SUL AMERICA COMPANHIA DE SEGURO SAUDE"/>
    <x v="2"/>
    <d v="2025-02-05T00:00:00"/>
    <d v="2025-02-06T00:00:00"/>
    <s v="'1040356"/>
    <s v="1 | 1"/>
    <x v="7"/>
    <x v="0"/>
    <n v="-2881.67"/>
    <x v="70"/>
    <x v="69"/>
    <s v="REF. FATURAMENTO SAÃšDE - SulAmÃ©rica SaÃºde - EKO"/>
    <x v="16"/>
    <x v="1"/>
    <x v="0"/>
    <n v="3002"/>
    <x v="19"/>
    <n v="30021"/>
    <s v="FINANCEIRO (Administrativo)"/>
    <x v="1"/>
    <x v="1"/>
    <x v="2"/>
    <x v="2"/>
    <x v="15"/>
    <x v="15"/>
  </r>
  <r>
    <x v="4"/>
    <s v="SUL AMERICA COMPANHIA DE SEGURO SAUDE"/>
    <x v="2"/>
    <d v="2025-02-05T00:00:00"/>
    <d v="2025-02-06T00:00:00"/>
    <s v="'1040356"/>
    <s v="1 | 1"/>
    <x v="7"/>
    <x v="0"/>
    <n v="-1918.24"/>
    <x v="70"/>
    <x v="69"/>
    <s v="REF. FATURAMENTO SAÃšDE - SulAmÃ©rica SaÃºde - EKO"/>
    <x v="6"/>
    <x v="2"/>
    <x v="0"/>
    <n v="6002"/>
    <x v="9"/>
    <n v="60022"/>
    <s v="OPERACIONAL ADM (Extraordinário)"/>
    <x v="1"/>
    <x v="1"/>
    <x v="2"/>
    <x v="2"/>
    <x v="15"/>
    <x v="15"/>
  </r>
  <r>
    <x v="4"/>
    <s v="SUL AMERICA COMPANHIA DE SEGURO SAUDE"/>
    <x v="2"/>
    <d v="2025-02-05T00:00:00"/>
    <d v="2025-02-06T00:00:00"/>
    <s v="'1040356"/>
    <s v="1 | 1"/>
    <x v="7"/>
    <x v="0"/>
    <n v="-1687.92"/>
    <x v="70"/>
    <x v="69"/>
    <s v="REF. FATURAMENTO SAÃšDE - SulAmÃ©rica SaÃºde - EKO"/>
    <x v="6"/>
    <x v="2"/>
    <x v="0"/>
    <n v="6002"/>
    <x v="9"/>
    <n v="60027"/>
    <s v="OPERACIONAL ADM (Comum)"/>
    <x v="1"/>
    <x v="1"/>
    <x v="2"/>
    <x v="2"/>
    <x v="15"/>
    <x v="15"/>
  </r>
  <r>
    <x v="4"/>
    <s v="SUL AMERICA COMPANHIA DE SEGURO SAUDE"/>
    <x v="2"/>
    <d v="2025-02-05T00:00:00"/>
    <d v="2025-02-06T00:00:00"/>
    <s v="'1040356"/>
    <s v="1 | 1"/>
    <x v="7"/>
    <x v="0"/>
    <n v="-1448.06"/>
    <x v="70"/>
    <x v="69"/>
    <s v="REF. FATURAMENTO SAÃšDE - SulAmÃ©rica SaÃºde - EKO"/>
    <x v="21"/>
    <x v="1"/>
    <x v="0"/>
    <n v="8003"/>
    <x v="28"/>
    <n v="80031"/>
    <s v="QUALIDADE E PROCESSOS (Administrativo)"/>
    <x v="1"/>
    <x v="1"/>
    <x v="2"/>
    <x v="2"/>
    <x v="15"/>
    <x v="15"/>
  </r>
  <r>
    <x v="4"/>
    <s v="SUL AMERICA COMPANHIA DE SEGURO SAUDE"/>
    <x v="2"/>
    <d v="2025-02-05T00:00:00"/>
    <d v="2025-02-06T00:00:00"/>
    <s v="'1040356"/>
    <s v="1 | 1"/>
    <x v="7"/>
    <x v="0"/>
    <n v="-1308.26"/>
    <x v="70"/>
    <x v="69"/>
    <s v="REF. FATURAMENTO SAÃšDE - SulAmÃ©rica SaÃºde - EKO"/>
    <x v="13"/>
    <x v="1"/>
    <x v="0"/>
    <n v="5001"/>
    <x v="16"/>
    <n v="50011"/>
    <s v="GERÊNCIA TÉCNICA (Administrativo)"/>
    <x v="1"/>
    <x v="1"/>
    <x v="2"/>
    <x v="2"/>
    <x v="15"/>
    <x v="15"/>
  </r>
  <r>
    <x v="4"/>
    <s v="SUL AMERICA COMPANHIA DE SEGURO SAUDE"/>
    <x v="2"/>
    <d v="2025-02-05T00:00:00"/>
    <d v="2025-02-06T00:00:00"/>
    <s v="'1040356"/>
    <s v="1 | 1"/>
    <x v="7"/>
    <x v="0"/>
    <n v="-1303.1600000000001"/>
    <x v="70"/>
    <x v="69"/>
    <s v="REF. FATURAMENTO SAÃšDE - SulAmÃ©rica SaÃºde - EKO"/>
    <x v="20"/>
    <x v="1"/>
    <x v="0"/>
    <n v="3004"/>
    <x v="27"/>
    <n v="30041"/>
    <s v="FATURAMENTO (Administrativo)"/>
    <x v="1"/>
    <x v="1"/>
    <x v="2"/>
    <x v="2"/>
    <x v="15"/>
    <x v="15"/>
  </r>
  <r>
    <x v="4"/>
    <s v="SUL AMERICA COMPANHIA DE SEGURO SAUDE"/>
    <x v="2"/>
    <d v="2025-02-05T00:00:00"/>
    <d v="2025-02-06T00:00:00"/>
    <s v="'1040356"/>
    <s v="1 | 1"/>
    <x v="7"/>
    <x v="0"/>
    <n v="-1294.24"/>
    <x v="70"/>
    <x v="69"/>
    <s v="REF. FATURAMENTO SAÃšDE - SulAmÃ©rica SaÃºde - EKO"/>
    <x v="4"/>
    <x v="1"/>
    <x v="0"/>
    <n v="8002"/>
    <x v="4"/>
    <n v="80021"/>
    <s v="JURÍDICO (Administrativo)"/>
    <x v="1"/>
    <x v="1"/>
    <x v="2"/>
    <x v="2"/>
    <x v="15"/>
    <x v="15"/>
  </r>
  <r>
    <x v="4"/>
    <s v="SUL AMERICA COMPANHIA DE SEGURO SAUDE"/>
    <x v="2"/>
    <d v="2025-02-05T00:00:00"/>
    <d v="2025-02-06T00:00:00"/>
    <s v="'1040356"/>
    <s v="1 | 1"/>
    <x v="7"/>
    <x v="0"/>
    <n v="-901.74"/>
    <x v="70"/>
    <x v="69"/>
    <s v="REF. FATURAMENTO SAÃšDE - SulAmÃ©rica SaÃºde - EKO"/>
    <x v="2"/>
    <x v="1"/>
    <x v="0"/>
    <n v="4004"/>
    <x v="2"/>
    <n v="40041"/>
    <s v="PATRIMÔNIO (Administrativo)"/>
    <x v="1"/>
    <x v="1"/>
    <x v="2"/>
    <x v="2"/>
    <x v="15"/>
    <x v="15"/>
  </r>
  <r>
    <x v="4"/>
    <s v="SUL AMERICA COMPANHIA DE SEGURO SAUDE"/>
    <x v="2"/>
    <d v="2025-02-05T00:00:00"/>
    <d v="2025-02-06T00:00:00"/>
    <s v="'1040356"/>
    <s v="1 | 1"/>
    <x v="7"/>
    <x v="0"/>
    <n v="-776.64"/>
    <x v="70"/>
    <x v="69"/>
    <s v="REF. FATURAMENTO SAÃšDE - SulAmÃ©rica SaÃºde - EKO"/>
    <x v="11"/>
    <x v="1"/>
    <x v="0"/>
    <n v="3003"/>
    <x v="12"/>
    <n v="30031"/>
    <s v="COBRANÇA (Administrativo)"/>
    <x v="1"/>
    <x v="1"/>
    <x v="2"/>
    <x v="2"/>
    <x v="15"/>
    <x v="15"/>
  </r>
  <r>
    <x v="4"/>
    <s v="SUL AMERICA COMPANHIA DE SEGURO SAUDE"/>
    <x v="2"/>
    <d v="2025-02-05T00:00:00"/>
    <d v="2025-02-06T00:00:00"/>
    <s v="'1040356"/>
    <s v="1 | 1"/>
    <x v="7"/>
    <x v="0"/>
    <n v="-713.14"/>
    <x v="70"/>
    <x v="69"/>
    <s v="REF. FATURAMENTO SAÃšDE - SulAmÃ©rica SaÃºde - EKO"/>
    <x v="7"/>
    <x v="2"/>
    <x v="0"/>
    <n v="3008"/>
    <x v="26"/>
    <n v="30087"/>
    <s v="ALMOXARIFADO (Comum)"/>
    <x v="1"/>
    <x v="1"/>
    <x v="2"/>
    <x v="2"/>
    <x v="15"/>
    <x v="15"/>
  </r>
  <r>
    <x v="4"/>
    <s v="SUL AMERICA COMPANHIA DE SEGURO SAUDE"/>
    <x v="2"/>
    <d v="2025-02-05T00:00:00"/>
    <d v="2025-02-06T00:00:00"/>
    <s v="'1040356"/>
    <s v="1 | 1"/>
    <x v="7"/>
    <x v="0"/>
    <n v="-556.62"/>
    <x v="70"/>
    <x v="69"/>
    <s v="REF. FATURAMENTO SAÃšDE - SulAmÃ©rica SaÃºde - EKO"/>
    <x v="2"/>
    <x v="2"/>
    <x v="0"/>
    <n v="5005"/>
    <x v="32"/>
    <n v="50057"/>
    <s v="SEGURANÇA DO TRABALHO (Comum)"/>
    <x v="1"/>
    <x v="1"/>
    <x v="2"/>
    <x v="2"/>
    <x v="15"/>
    <x v="15"/>
  </r>
  <r>
    <x v="4"/>
    <s v="SUL AMERICA COMPANHIA DE SEGURO SAUDE"/>
    <x v="2"/>
    <d v="2025-02-05T00:00:00"/>
    <d v="2025-02-06T00:00:00"/>
    <s v="'1040356"/>
    <s v="1 | 1"/>
    <x v="7"/>
    <x v="0"/>
    <n v="-337.98"/>
    <x v="70"/>
    <x v="69"/>
    <s v="REF. FATURAMENTO SAÃšDE - SulAmÃ©rica SaÃºde - EKO"/>
    <x v="10"/>
    <x v="2"/>
    <x v="0"/>
    <n v="7001"/>
    <x v="11"/>
    <n v="70017"/>
    <s v="OFICINA (Comum)"/>
    <x v="1"/>
    <x v="1"/>
    <x v="2"/>
    <x v="2"/>
    <x v="15"/>
    <x v="15"/>
  </r>
  <r>
    <x v="4"/>
    <s v="SUL AMERICA COMPANHIA DE SEGURO SAUDE"/>
    <x v="2"/>
    <d v="2025-02-05T00:00:00"/>
    <d v="2025-02-06T00:00:00"/>
    <s v="'1040356"/>
    <s v="1 | 1"/>
    <x v="7"/>
    <x v="0"/>
    <n v="-337.98"/>
    <x v="70"/>
    <x v="69"/>
    <s v="REF. FATURAMENTO SAÃšDE - SulAmÃ©rica SaÃºde - EKO"/>
    <x v="14"/>
    <x v="1"/>
    <x v="0"/>
    <n v="8001"/>
    <x v="17"/>
    <n v="80011"/>
    <s v="MARKETING (Administrativo)"/>
    <x v="1"/>
    <x v="1"/>
    <x v="2"/>
    <x v="2"/>
    <x v="15"/>
    <x v="15"/>
  </r>
  <r>
    <x v="4"/>
    <s v="SUL AMERICA COMPANHIA DE SEGURO SAUDE"/>
    <x v="2"/>
    <d v="2025-02-13T00:00:00"/>
    <d v="2025-02-20T00:00:00"/>
    <s v="'1040789"/>
    <s v="1 | 1"/>
    <x v="7"/>
    <x v="1"/>
    <n v="-25391.52"/>
    <x v="70"/>
    <x v="69"/>
    <s v="REF. FATURAMENTO SAÃšDE - SulAmÃ©rica SaÃºde - EKO"/>
    <x v="19"/>
    <x v="1"/>
    <x v="0"/>
    <n v="1002"/>
    <x v="22"/>
    <n v="10021"/>
    <s v="DIRETORIA (Administrativo)"/>
    <x v="1"/>
    <x v="1"/>
    <x v="2"/>
    <x v="2"/>
    <x v="15"/>
    <x v="15"/>
  </r>
  <r>
    <x v="4"/>
    <s v="SUL AMERICA COMPANHIA DE SEGURO SAUDE"/>
    <x v="2"/>
    <d v="2025-02-13T00:00:00"/>
    <d v="2025-02-20T00:00:00"/>
    <s v="'1040789"/>
    <s v="1 | 1"/>
    <x v="7"/>
    <x v="1"/>
    <n v="-3154.64"/>
    <x v="70"/>
    <x v="69"/>
    <s v="REF. FATURAMENTO SAÃšDE - SulAmÃ©rica SaÃºde - EKO"/>
    <x v="22"/>
    <x v="1"/>
    <x v="0"/>
    <n v="4002"/>
    <x v="34"/>
    <n v="40021"/>
    <s v="VENDAS (Administrativo)"/>
    <x v="1"/>
    <x v="1"/>
    <x v="2"/>
    <x v="2"/>
    <x v="15"/>
    <x v="15"/>
  </r>
  <r>
    <x v="4"/>
    <s v="SUL AMERICA COMPANHIA DE SEGURO SAUDE"/>
    <x v="2"/>
    <d v="2025-02-13T00:00:00"/>
    <d v="2025-02-20T00:00:00"/>
    <s v="'1040789"/>
    <s v="1 | 1"/>
    <x v="7"/>
    <x v="1"/>
    <n v="-3052.92"/>
    <x v="70"/>
    <x v="69"/>
    <s v="REF. FATURAMENTO SAÃšDE - SulAmÃ©rica SaÃºde - EKO"/>
    <x v="12"/>
    <x v="1"/>
    <x v="0"/>
    <n v="4003"/>
    <x v="13"/>
    <n v="40031"/>
    <s v="RELACIONAMENTO (Administrativo)"/>
    <x v="1"/>
    <x v="1"/>
    <x v="2"/>
    <x v="2"/>
    <x v="15"/>
    <x v="15"/>
  </r>
  <r>
    <x v="4"/>
    <s v="SUL AMERICA COMPANHIA DE SEGURO SAUDE"/>
    <x v="2"/>
    <d v="2025-02-13T00:00:00"/>
    <d v="2025-02-20T00:00:00"/>
    <s v="'1040789"/>
    <s v="1 | 1"/>
    <x v="7"/>
    <x v="1"/>
    <n v="-2881.67"/>
    <x v="70"/>
    <x v="69"/>
    <s v="REF. FATURAMENTO SAÃšDE - SulAmÃ©rica SaÃºde - EKO"/>
    <x v="16"/>
    <x v="1"/>
    <x v="0"/>
    <n v="3002"/>
    <x v="19"/>
    <n v="30021"/>
    <s v="FINANCEIRO (Administrativo)"/>
    <x v="1"/>
    <x v="1"/>
    <x v="2"/>
    <x v="2"/>
    <x v="15"/>
    <x v="15"/>
  </r>
  <r>
    <x v="4"/>
    <s v="SUL AMERICA COMPANHIA DE SEGURO SAUDE"/>
    <x v="2"/>
    <d v="2025-02-13T00:00:00"/>
    <d v="2025-02-20T00:00:00"/>
    <s v="'1040789"/>
    <s v="1 | 1"/>
    <x v="7"/>
    <x v="1"/>
    <n v="-1918.24"/>
    <x v="70"/>
    <x v="69"/>
    <s v="REF. FATURAMENTO SAÃšDE - SulAmÃ©rica SaÃºde - EKO"/>
    <x v="6"/>
    <x v="2"/>
    <x v="0"/>
    <n v="6002"/>
    <x v="9"/>
    <n v="60022"/>
    <s v="OPERACIONAL ADM (Extraordinário)"/>
    <x v="1"/>
    <x v="1"/>
    <x v="2"/>
    <x v="2"/>
    <x v="15"/>
    <x v="15"/>
  </r>
  <r>
    <x v="4"/>
    <s v="SUL AMERICA COMPANHIA DE SEGURO SAUDE"/>
    <x v="2"/>
    <d v="2025-02-13T00:00:00"/>
    <d v="2025-02-20T00:00:00"/>
    <s v="'1040789"/>
    <s v="1 | 1"/>
    <x v="7"/>
    <x v="1"/>
    <n v="-1687.92"/>
    <x v="70"/>
    <x v="69"/>
    <s v="REF. FATURAMENTO SAÃšDE - SulAmÃ©rica SaÃºde - EKO"/>
    <x v="6"/>
    <x v="2"/>
    <x v="0"/>
    <n v="6002"/>
    <x v="9"/>
    <n v="60027"/>
    <s v="OPERACIONAL ADM (Comum)"/>
    <x v="1"/>
    <x v="1"/>
    <x v="2"/>
    <x v="2"/>
    <x v="15"/>
    <x v="15"/>
  </r>
  <r>
    <x v="4"/>
    <s v="SUL AMERICA COMPANHIA DE SEGURO SAUDE"/>
    <x v="2"/>
    <d v="2025-02-13T00:00:00"/>
    <d v="2025-02-20T00:00:00"/>
    <s v="'1040789"/>
    <s v="1 | 1"/>
    <x v="7"/>
    <x v="1"/>
    <n v="-1668.68"/>
    <x v="70"/>
    <x v="69"/>
    <s v="REF. FATURAMENTO SAÃšDE - SulAmÃ©rica SaÃºde - EKO"/>
    <x v="2"/>
    <x v="2"/>
    <x v="0"/>
    <n v="5005"/>
    <x v="32"/>
    <n v="50057"/>
    <s v="SEGURANÇA DO TRABALHO (Comum)"/>
    <x v="1"/>
    <x v="1"/>
    <x v="2"/>
    <x v="2"/>
    <x v="15"/>
    <x v="15"/>
  </r>
  <r>
    <x v="4"/>
    <s v="SUL AMERICA COMPANHIA DE SEGURO SAUDE"/>
    <x v="2"/>
    <d v="2025-02-13T00:00:00"/>
    <d v="2025-02-20T00:00:00"/>
    <s v="'1040789"/>
    <s v="1 | 1"/>
    <x v="7"/>
    <x v="1"/>
    <n v="-1448.06"/>
    <x v="70"/>
    <x v="69"/>
    <s v="REF. FATURAMENTO SAÃšDE - SulAmÃ©rica SaÃºde - EKO"/>
    <x v="21"/>
    <x v="1"/>
    <x v="0"/>
    <n v="8003"/>
    <x v="28"/>
    <n v="80031"/>
    <s v="QUALIDADE E PROCESSOS (Administrativo)"/>
    <x v="1"/>
    <x v="1"/>
    <x v="2"/>
    <x v="2"/>
    <x v="15"/>
    <x v="15"/>
  </r>
  <r>
    <x v="4"/>
    <s v="SUL AMERICA COMPANHIA DE SEGURO SAUDE"/>
    <x v="2"/>
    <d v="2025-02-13T00:00:00"/>
    <d v="2025-02-20T00:00:00"/>
    <s v="'1040789"/>
    <s v="1 | 1"/>
    <x v="7"/>
    <x v="1"/>
    <n v="-1308.26"/>
    <x v="70"/>
    <x v="69"/>
    <s v="REF. FATURAMENTO SAÃšDE - SulAmÃ©rica SaÃºde - EKO"/>
    <x v="13"/>
    <x v="1"/>
    <x v="0"/>
    <n v="5001"/>
    <x v="16"/>
    <n v="50011"/>
    <s v="GERÊNCIA TÉCNICA (Administrativo)"/>
    <x v="1"/>
    <x v="1"/>
    <x v="2"/>
    <x v="2"/>
    <x v="15"/>
    <x v="15"/>
  </r>
  <r>
    <x v="4"/>
    <s v="SUL AMERICA COMPANHIA DE SEGURO SAUDE"/>
    <x v="2"/>
    <d v="2025-02-13T00:00:00"/>
    <d v="2025-02-20T00:00:00"/>
    <s v="'1040789"/>
    <s v="1 | 1"/>
    <x v="7"/>
    <x v="1"/>
    <n v="-1303.1600000000001"/>
    <x v="70"/>
    <x v="69"/>
    <s v="REF. FATURAMENTO SAÃšDE - SulAmÃ©rica SaÃºde - EKO"/>
    <x v="20"/>
    <x v="1"/>
    <x v="0"/>
    <n v="3004"/>
    <x v="27"/>
    <n v="30041"/>
    <s v="FATURAMENTO (Administrativo)"/>
    <x v="1"/>
    <x v="1"/>
    <x v="2"/>
    <x v="2"/>
    <x v="15"/>
    <x v="15"/>
  </r>
  <r>
    <x v="4"/>
    <s v="SUL AMERICA COMPANHIA DE SEGURO SAUDE"/>
    <x v="2"/>
    <d v="2025-02-13T00:00:00"/>
    <d v="2025-02-20T00:00:00"/>
    <s v="'1040789"/>
    <s v="1 | 1"/>
    <x v="7"/>
    <x v="1"/>
    <n v="-1294.24"/>
    <x v="70"/>
    <x v="69"/>
    <s v="REF. FATURAMENTO SAÃšDE - SulAmÃ©rica SaÃºde - EKO"/>
    <x v="4"/>
    <x v="1"/>
    <x v="0"/>
    <n v="8002"/>
    <x v="4"/>
    <n v="80021"/>
    <s v="JURÍDICO (Administrativo)"/>
    <x v="1"/>
    <x v="1"/>
    <x v="2"/>
    <x v="2"/>
    <x v="15"/>
    <x v="15"/>
  </r>
  <r>
    <x v="4"/>
    <s v="SUL AMERICA COMPANHIA DE SEGURO SAUDE"/>
    <x v="2"/>
    <d v="2025-02-13T00:00:00"/>
    <d v="2025-02-20T00:00:00"/>
    <s v="'1040789"/>
    <s v="1 | 1"/>
    <x v="7"/>
    <x v="1"/>
    <n v="-901.74"/>
    <x v="70"/>
    <x v="69"/>
    <s v="REF. FATURAMENTO SAÃšDE - SulAmÃ©rica SaÃºde - EKO"/>
    <x v="2"/>
    <x v="1"/>
    <x v="0"/>
    <n v="4004"/>
    <x v="2"/>
    <n v="40041"/>
    <s v="PATRIMÔNIO (Administrativo)"/>
    <x v="1"/>
    <x v="1"/>
    <x v="2"/>
    <x v="2"/>
    <x v="15"/>
    <x v="15"/>
  </r>
  <r>
    <x v="4"/>
    <s v="SUL AMERICA COMPANHIA DE SEGURO SAUDE"/>
    <x v="2"/>
    <d v="2025-02-13T00:00:00"/>
    <d v="2025-02-20T00:00:00"/>
    <s v="'1040789"/>
    <s v="1 | 1"/>
    <x v="7"/>
    <x v="1"/>
    <n v="-776.64"/>
    <x v="70"/>
    <x v="69"/>
    <s v="REF. FATURAMENTO SAÃšDE - SulAmÃ©rica SaÃºde - EKO"/>
    <x v="11"/>
    <x v="1"/>
    <x v="0"/>
    <n v="3003"/>
    <x v="12"/>
    <n v="30031"/>
    <s v="COBRANÇA (Administrativo)"/>
    <x v="1"/>
    <x v="1"/>
    <x v="2"/>
    <x v="2"/>
    <x v="15"/>
    <x v="15"/>
  </r>
  <r>
    <x v="4"/>
    <s v="SUL AMERICA COMPANHIA DE SEGURO SAUDE"/>
    <x v="2"/>
    <d v="2025-02-13T00:00:00"/>
    <d v="2025-02-20T00:00:00"/>
    <s v="'1040789"/>
    <s v="1 | 1"/>
    <x v="7"/>
    <x v="1"/>
    <n v="-713.14"/>
    <x v="70"/>
    <x v="69"/>
    <s v="REF. FATURAMENTO SAÃšDE - SulAmÃ©rica SaÃºde - EKO"/>
    <x v="7"/>
    <x v="2"/>
    <x v="0"/>
    <n v="3008"/>
    <x v="26"/>
    <n v="30087"/>
    <s v="ALMOXARIFADO (Comum)"/>
    <x v="1"/>
    <x v="1"/>
    <x v="2"/>
    <x v="2"/>
    <x v="15"/>
    <x v="15"/>
  </r>
  <r>
    <x v="4"/>
    <s v="SUL AMERICA COMPANHIA DE SEGURO SAUDE"/>
    <x v="2"/>
    <d v="2025-02-13T00:00:00"/>
    <d v="2025-02-20T00:00:00"/>
    <s v="'1040789"/>
    <s v="1 | 1"/>
    <x v="7"/>
    <x v="1"/>
    <n v="-337.98"/>
    <x v="70"/>
    <x v="69"/>
    <s v="REF. FATURAMENTO SAÃšDE - SulAmÃ©rica SaÃºde - EKO"/>
    <x v="10"/>
    <x v="2"/>
    <x v="0"/>
    <n v="7001"/>
    <x v="11"/>
    <n v="70017"/>
    <s v="OFICINA (Comum)"/>
    <x v="1"/>
    <x v="1"/>
    <x v="2"/>
    <x v="2"/>
    <x v="15"/>
    <x v="15"/>
  </r>
  <r>
    <x v="4"/>
    <s v="SUL AMERICA COMPANHIA DE SEGURO SAUDE"/>
    <x v="2"/>
    <d v="2025-02-13T00:00:00"/>
    <d v="2025-02-20T00:00:00"/>
    <s v="'1040789"/>
    <s v="1 | 1"/>
    <x v="7"/>
    <x v="1"/>
    <n v="-337.98"/>
    <x v="70"/>
    <x v="69"/>
    <s v="REF. FATURAMENTO SAÃšDE - SulAmÃ©rica SaÃºde - EKO"/>
    <x v="14"/>
    <x v="1"/>
    <x v="0"/>
    <n v="8001"/>
    <x v="17"/>
    <n v="80011"/>
    <s v="MARKETING (Administrativo)"/>
    <x v="1"/>
    <x v="1"/>
    <x v="2"/>
    <x v="2"/>
    <x v="15"/>
    <x v="15"/>
  </r>
  <r>
    <x v="4"/>
    <s v="SUPERMOTOR COMERCIO DE EQUIPAMENTOS AUTOMOTIVOS LTDA"/>
    <x v="13"/>
    <d v="2024-10-21T00:00:00"/>
    <d v="2024-10-21T00:00:00"/>
    <s v="'85"/>
    <s v="1 | 1"/>
    <x v="10"/>
    <x v="0"/>
    <n v="-45760"/>
    <x v="35"/>
    <x v="35"/>
    <s v="REF: SERVIÃ‡OS EMPLACAMENTO"/>
    <x v="6"/>
    <x v="0"/>
    <x v="0"/>
    <n v="6001"/>
    <x v="6"/>
    <n v="60012"/>
    <s v="OPERACIONAL (Extraordinário)"/>
    <x v="0"/>
    <x v="0"/>
    <x v="9"/>
    <x v="9"/>
    <x v="12"/>
    <x v="12"/>
  </r>
  <r>
    <x v="4"/>
    <s v="SUPREMO COMERCIO E SERVICOS LTDA"/>
    <x v="11"/>
    <d v="2024-08-19T00:00:00"/>
    <d v="2024-08-19T00:00:00"/>
    <s v="'1031219"/>
    <s v="1 | 2"/>
    <x v="8"/>
    <x v="0"/>
    <n v="-6426"/>
    <x v="138"/>
    <x v="136"/>
    <s v="UNIFORME CLIENTE MULTIPLAMN"/>
    <x v="6"/>
    <x v="0"/>
    <x v="0"/>
    <n v="7005"/>
    <x v="37"/>
    <n v="70057"/>
    <s v="MULTIPLAN (Comum)"/>
    <x v="0"/>
    <x v="4"/>
    <x v="9"/>
    <x v="9"/>
    <x v="18"/>
    <x v="18"/>
  </r>
  <r>
    <x v="4"/>
    <s v="SUPREMO COMERCIO E SERVICOS LTDA"/>
    <x v="11"/>
    <d v="2024-08-19T00:00:00"/>
    <d v="2024-08-30T00:00:00"/>
    <s v="'1031219"/>
    <s v="2 | 2"/>
    <x v="8"/>
    <x v="0"/>
    <n v="-6426"/>
    <x v="138"/>
    <x v="136"/>
    <s v="UNIFORME CLIENTE MULTIPLAMN"/>
    <x v="6"/>
    <x v="0"/>
    <x v="0"/>
    <n v="7005"/>
    <x v="37"/>
    <n v="70057"/>
    <s v="MULTIPLAN (Comum)"/>
    <x v="0"/>
    <x v="4"/>
    <x v="9"/>
    <x v="9"/>
    <x v="18"/>
    <x v="18"/>
  </r>
  <r>
    <x v="4"/>
    <s v="SUPREMO COMERCIO E SERVICOS LTDA"/>
    <x v="11"/>
    <d v="2024-08-29T00:00:00"/>
    <d v="2024-08-29T00:00:00"/>
    <s v="'1031814"/>
    <s v="1 | 1"/>
    <x v="8"/>
    <x v="0"/>
    <n v="-4131"/>
    <x v="138"/>
    <x v="136"/>
    <s v="REF: DIFERENÃ‡A DA SEGUNDA PARCELA CLIENTE SUPREMO"/>
    <x v="6"/>
    <x v="0"/>
    <x v="0"/>
    <n v="7005"/>
    <x v="37"/>
    <n v="70057"/>
    <s v="MULTIPLAN (Comum)"/>
    <x v="0"/>
    <x v="4"/>
    <x v="9"/>
    <x v="9"/>
    <x v="18"/>
    <x v="18"/>
  </r>
  <r>
    <x v="4"/>
    <s v="SUPREMO COMERCIO E SERVICOS LTDA"/>
    <x v="13"/>
    <d v="2024-10-17T00:00:00"/>
    <d v="2024-10-17T00:00:00"/>
    <s v="'1034467"/>
    <s v="1 | 1"/>
    <x v="6"/>
    <x v="0"/>
    <n v="-3000"/>
    <x v="138"/>
    <x v="136"/>
    <s v="REF: UNIFORME MULTIPLAN"/>
    <x v="6"/>
    <x v="0"/>
    <x v="0"/>
    <n v="7005"/>
    <x v="37"/>
    <n v="70057"/>
    <s v="MULTIPLAN (Comum)"/>
    <x v="0"/>
    <x v="0"/>
    <x v="9"/>
    <x v="9"/>
    <x v="18"/>
    <x v="18"/>
  </r>
  <r>
    <x v="4"/>
    <s v="SUPREMO COMERCIO E SERVICOS LTDA"/>
    <x v="13"/>
    <d v="2024-10-29T00:00:00"/>
    <d v="2024-10-30T00:00:00"/>
    <s v="'1035051"/>
    <s v="1 | 1"/>
    <x v="6"/>
    <x v="0"/>
    <n v="-2859"/>
    <x v="138"/>
    <x v="136"/>
    <s v="REF: PAGAMENTO UNIFORME MULTIPLAN "/>
    <x v="6"/>
    <x v="0"/>
    <x v="0"/>
    <n v="7005"/>
    <x v="37"/>
    <n v="70057"/>
    <s v="MULTIPLAN (Comum)"/>
    <x v="0"/>
    <x v="0"/>
    <x v="9"/>
    <x v="9"/>
    <x v="18"/>
    <x v="18"/>
  </r>
  <r>
    <x v="4"/>
    <s v="SYSTEMTRAC SISTEMAS DE SEGURANCA LTDA"/>
    <x v="4"/>
    <d v="2024-01-03T00:00:00"/>
    <d v="2024-01-18T00:00:00"/>
    <s v="'2546"/>
    <s v="1 | 1"/>
    <x v="10"/>
    <x v="0"/>
    <n v="-2660.9"/>
    <x v="125"/>
    <x v="123"/>
    <s v="REF. RASTREADOR VEICULOS  39 VEICULOS E 2 MENSALIDADE  - PERIODO 21/11/2023 A 20/12/2023"/>
    <x v="6"/>
    <x v="0"/>
    <x v="0"/>
    <n v="6001"/>
    <x v="6"/>
    <n v="60012"/>
    <s v="OPERACIONAL (Extraordinário)"/>
    <x v="0"/>
    <x v="1"/>
    <x v="9"/>
    <x v="9"/>
    <x v="12"/>
    <x v="12"/>
  </r>
  <r>
    <x v="4"/>
    <s v="SYSTEMTRAC SISTEMAS DE SEGURANCA LTDA"/>
    <x v="5"/>
    <d v="2024-02-02T00:00:00"/>
    <d v="2024-02-18T00:00:00"/>
    <s v="'2553"/>
    <s v="1 | 1"/>
    <x v="10"/>
    <x v="0"/>
    <n v="-2596"/>
    <x v="125"/>
    <x v="123"/>
    <s v="REF. RASTREADOR VEICULOS  39 VEICULOS E 2 MENSALIDADE  - PERIODO 21/12/2023 A 20/01/2023"/>
    <x v="6"/>
    <x v="0"/>
    <x v="0"/>
    <n v="6001"/>
    <x v="6"/>
    <n v="60012"/>
    <s v="OPERACIONAL (Extraordinário)"/>
    <x v="0"/>
    <x v="1"/>
    <x v="9"/>
    <x v="9"/>
    <x v="12"/>
    <x v="12"/>
  </r>
  <r>
    <x v="4"/>
    <s v="SYSTEMTRAC SISTEMAS DE SEGURANCA LTDA"/>
    <x v="6"/>
    <d v="2024-03-01T00:00:00"/>
    <d v="2024-03-18T00:00:00"/>
    <s v="'2569"/>
    <s v="1 | 1"/>
    <x v="10"/>
    <x v="0"/>
    <n v="-2596"/>
    <x v="125"/>
    <x v="123"/>
    <s v="REF. RASTREADOR VEICULOS  39 VEICULOS E 2 MENSALIDADE  - PERIODO 21/01/2024 A 20/02/2024"/>
    <x v="6"/>
    <x v="0"/>
    <x v="0"/>
    <n v="6001"/>
    <x v="6"/>
    <n v="60012"/>
    <s v="OPERACIONAL (Extraordinário)"/>
    <x v="0"/>
    <x v="1"/>
    <x v="9"/>
    <x v="9"/>
    <x v="12"/>
    <x v="12"/>
  </r>
  <r>
    <x v="4"/>
    <s v="SYSTEMTRAC SISTEMAS DE SEGURANCA LTDA"/>
    <x v="7"/>
    <d v="2024-04-03T00:00:00"/>
    <d v="2024-04-18T00:00:00"/>
    <s v="'2584"/>
    <s v="1 | 1"/>
    <x v="10"/>
    <x v="0"/>
    <n v="-2596"/>
    <x v="125"/>
    <x v="123"/>
    <s v="REF. RASTREADOR VEICULOS  39 VEICULOS E 2 MENSALIDADE  - PERIODO 21/02/2024 A 20/03/2024"/>
    <x v="6"/>
    <x v="0"/>
    <x v="0"/>
    <n v="6001"/>
    <x v="6"/>
    <n v="60012"/>
    <s v="OPERACIONAL (Extraordinário)"/>
    <x v="0"/>
    <x v="3"/>
    <x v="9"/>
    <x v="9"/>
    <x v="12"/>
    <x v="12"/>
  </r>
  <r>
    <x v="4"/>
    <s v="SYSTEMTRAC SISTEMAS DE SEGURANCA LTDA"/>
    <x v="8"/>
    <d v="2024-05-29T00:00:00"/>
    <d v="2024-06-18T00:00:00"/>
    <s v="'2611"/>
    <s v="1 | 1"/>
    <x v="10"/>
    <x v="0"/>
    <n v="-2596"/>
    <x v="125"/>
    <x v="123"/>
    <s v="REF. RASTREADOR VEICULOS  39 VEICULOS E 2 MENSALIDADE  - PERIODO 21/04/2024 A 20/05/2024"/>
    <x v="6"/>
    <x v="0"/>
    <x v="0"/>
    <n v="6001"/>
    <x v="6"/>
    <n v="60012"/>
    <s v="OPERACIONAL (Extraordinário)"/>
    <x v="0"/>
    <x v="3"/>
    <x v="9"/>
    <x v="9"/>
    <x v="12"/>
    <x v="12"/>
  </r>
  <r>
    <x v="4"/>
    <s v="SYSTEMTRAC SISTEMAS DE SEGURANCA LTDA"/>
    <x v="9"/>
    <d v="2024-06-26T00:00:00"/>
    <d v="2024-07-18T00:00:00"/>
    <s v="'2624"/>
    <s v="1 | 1"/>
    <x v="10"/>
    <x v="0"/>
    <n v="-2596"/>
    <x v="125"/>
    <x v="123"/>
    <s v="REF. RASTREADOR VEICULOS  39 VEICULOS E 2 MENSALIDADE  - PERIODO 21/05/2024 A 20/06/2024"/>
    <x v="6"/>
    <x v="0"/>
    <x v="0"/>
    <n v="6001"/>
    <x v="6"/>
    <n v="60012"/>
    <s v="OPERACIONAL (Extraordinário)"/>
    <x v="0"/>
    <x v="3"/>
    <x v="9"/>
    <x v="9"/>
    <x v="12"/>
    <x v="12"/>
  </r>
  <r>
    <x v="4"/>
    <s v="SYSTEMTRAC SISTEMAS DE SEGURANCA LTDA"/>
    <x v="10"/>
    <d v="2024-07-26T00:00:00"/>
    <d v="2024-08-18T00:00:00"/>
    <s v="'2639"/>
    <s v="1 | 1"/>
    <x v="10"/>
    <x v="0"/>
    <n v="-2596"/>
    <x v="125"/>
    <x v="123"/>
    <s v="REF. RASTREADOR VEICULOS  39 VEICULOS E 2 MENSALIDADE  - PERIODO 21/06/2024 A 20/07/2024"/>
    <x v="6"/>
    <x v="0"/>
    <x v="0"/>
    <n v="6001"/>
    <x v="6"/>
    <n v="60012"/>
    <s v="OPERACIONAL (Extraordinário)"/>
    <x v="0"/>
    <x v="4"/>
    <x v="9"/>
    <x v="9"/>
    <x v="12"/>
    <x v="12"/>
  </r>
  <r>
    <x v="4"/>
    <s v="SYSTEMTRAC SISTEMAS DE SEGURANCA LTDA"/>
    <x v="11"/>
    <d v="2024-08-27T00:00:00"/>
    <d v="2024-09-18T00:00:00"/>
    <s v="'2652"/>
    <s v="1 | 1"/>
    <x v="10"/>
    <x v="0"/>
    <n v="-3245"/>
    <x v="125"/>
    <x v="123"/>
    <s v="REF. RASTREADOR VEICULOS  39 VEICULOS E 2 MENSALIDADE  - PERIODO 21/07/2024 A 20/08/2024"/>
    <x v="6"/>
    <x v="0"/>
    <x v="0"/>
    <n v="6001"/>
    <x v="6"/>
    <n v="60012"/>
    <s v="OPERACIONAL (Extraordinário)"/>
    <x v="0"/>
    <x v="4"/>
    <x v="9"/>
    <x v="9"/>
    <x v="12"/>
    <x v="12"/>
  </r>
  <r>
    <x v="4"/>
    <s v="SYSTEMTRAC SISTEMAS DE SEGURANCA LTDA"/>
    <x v="12"/>
    <d v="2024-09-27T00:00:00"/>
    <d v="2024-10-18T00:00:00"/>
    <s v="'2662"/>
    <s v="1 | 1"/>
    <x v="10"/>
    <x v="0"/>
    <n v="-3245"/>
    <x v="125"/>
    <x v="123"/>
    <s v="REF. RASTREADOR VEICULOS  39 VEICULOS E 2 MENSALIDADE  - PERIODO 21/08/2024 A 20/09/2024"/>
    <x v="6"/>
    <x v="0"/>
    <x v="0"/>
    <n v="6001"/>
    <x v="6"/>
    <n v="60012"/>
    <s v="OPERACIONAL (Extraordinário)"/>
    <x v="0"/>
    <x v="4"/>
    <x v="9"/>
    <x v="9"/>
    <x v="12"/>
    <x v="12"/>
  </r>
  <r>
    <x v="4"/>
    <s v="SYSTEMTRAC SISTEMAS DE SEGURANCA LTDA"/>
    <x v="13"/>
    <d v="2024-09-27T00:00:00"/>
    <d v="2024-11-18T00:00:00"/>
    <s v="'54941"/>
    <s v="1 | 1"/>
    <x v="10"/>
    <x v="0"/>
    <n v="-2920"/>
    <x v="125"/>
    <x v="123"/>
    <s v="REF. RASTREADOR VEICULOS  39 VEICULOS E 2 MENSALIDADE  - PERIODO 21/09/2024 A 20/10/2024"/>
    <x v="6"/>
    <x v="0"/>
    <x v="0"/>
    <n v="6001"/>
    <x v="6"/>
    <n v="60012"/>
    <s v="OPERACIONAL (Extraordinário)"/>
    <x v="0"/>
    <x v="0"/>
    <x v="9"/>
    <x v="9"/>
    <x v="12"/>
    <x v="12"/>
  </r>
  <r>
    <x v="4"/>
    <s v="SYSTEMTRAC SISTEMAS DE SEGURANCA LTDA"/>
    <x v="14"/>
    <d v="2024-11-28T00:00:00"/>
    <d v="2024-12-18T00:00:00"/>
    <s v="'2687"/>
    <s v="1 | 1"/>
    <x v="10"/>
    <x v="0"/>
    <n v="-2920.5"/>
    <x v="125"/>
    <x v="123"/>
    <s v="REF. RASTREADOR VEICULOS  39 VEICULOS E 2 MENSALIDADE  - PERIODO 21/10/2024 A 20/11/2024"/>
    <x v="6"/>
    <x v="0"/>
    <x v="0"/>
    <n v="6001"/>
    <x v="6"/>
    <n v="60012"/>
    <s v="OPERACIONAL (Extraordinário)"/>
    <x v="0"/>
    <x v="0"/>
    <x v="9"/>
    <x v="9"/>
    <x v="12"/>
    <x v="12"/>
  </r>
  <r>
    <x v="4"/>
    <s v="SYSTEMTRAC SISTEMAS DE SEGURANCA LTDA"/>
    <x v="0"/>
    <d v="2024-12-13T00:00:00"/>
    <d v="2024-12-18T00:00:00"/>
    <s v="'1037945"/>
    <s v="1 | 1"/>
    <x v="8"/>
    <x v="0"/>
    <n v="-129.80000000000001"/>
    <x v="125"/>
    <x v="123"/>
    <s v="REF. RASTREADOR VEICULOS  "/>
    <x v="6"/>
    <x v="0"/>
    <x v="0"/>
    <n v="6001"/>
    <x v="6"/>
    <n v="60012"/>
    <s v="OPERACIONAL (Extraordinário)"/>
    <x v="0"/>
    <x v="0"/>
    <x v="9"/>
    <x v="9"/>
    <x v="12"/>
    <x v="12"/>
  </r>
  <r>
    <x v="4"/>
    <s v="SYSTEMTRAC SISTEMAS DE SEGURANCA LTDA"/>
    <x v="0"/>
    <d v="2024-12-27T00:00:00"/>
    <d v="2025-01-18T00:00:00"/>
    <s v="'2699"/>
    <s v="1 | 1"/>
    <x v="10"/>
    <x v="0"/>
    <n v="-2271.5"/>
    <x v="125"/>
    <x v="123"/>
    <s v="REF. RASTREADOR VEICULOS  39 VEICULOS E 2 MENSALIDADE  - PERIODO 21/11/2024 A 20/12/2024"/>
    <x v="6"/>
    <x v="0"/>
    <x v="0"/>
    <n v="6001"/>
    <x v="6"/>
    <n v="60012"/>
    <s v="OPERACIONAL (Extraordinário)"/>
    <x v="0"/>
    <x v="0"/>
    <x v="9"/>
    <x v="9"/>
    <x v="12"/>
    <x v="12"/>
  </r>
  <r>
    <x v="4"/>
    <s v="SYSTEMTRAC SISTEMAS DE SEGURANCA LTDA"/>
    <x v="1"/>
    <d v="2025-01-27T00:00:00"/>
    <d v="2025-02-18T00:00:00"/>
    <s v="'2713"/>
    <s v="1 | 1"/>
    <x v="10"/>
    <x v="1"/>
    <n v="-2271.5"/>
    <x v="125"/>
    <x v="123"/>
    <s v="REF. RASTREADOR VEICULOS  39 VEICULOS E 2 MENSALIDADE  - PERIODO 21/12/2024 A 20/01/2025"/>
    <x v="6"/>
    <x v="0"/>
    <x v="0"/>
    <n v="6002"/>
    <x v="9"/>
    <n v="60027"/>
    <s v="OPERACIONAL ADM (Comum)"/>
    <x v="0"/>
    <x v="1"/>
    <x v="9"/>
    <x v="9"/>
    <x v="12"/>
    <x v="12"/>
  </r>
  <r>
    <x v="4"/>
    <s v="T D L SOLUCOES AMBIENTAIS EIRELI"/>
    <x v="4"/>
    <d v="2023-09-13T00:00:00"/>
    <d v="2024-01-13T00:00:00"/>
    <s v="'1019712"/>
    <s v="4 | 12"/>
    <x v="2"/>
    <x v="0"/>
    <n v="-3000"/>
    <x v="145"/>
    <x v="143"/>
    <s v="REF CONTRATO LOCAÃ‡ÃƒO CAIXA P15"/>
    <x v="12"/>
    <x v="0"/>
    <x v="0"/>
    <n v="4003"/>
    <x v="13"/>
    <n v="40037"/>
    <s v="RELACIONAMENTO (Comum)"/>
    <x v="0"/>
    <x v="1"/>
    <x v="9"/>
    <x v="9"/>
    <x v="22"/>
    <x v="22"/>
  </r>
  <r>
    <x v="4"/>
    <s v="T D L SOLUCOES AMBIENTAIS EIRELI"/>
    <x v="4"/>
    <d v="2023-09-13T00:00:00"/>
    <d v="2024-01-13T00:00:00"/>
    <s v="'1019713"/>
    <s v="4 | 12"/>
    <x v="2"/>
    <x v="0"/>
    <n v="-5000"/>
    <x v="145"/>
    <x v="143"/>
    <s v="REF CONTRATO LOCAÃ‡ÃƒO CAIXA P15 ( CONTRATO ADITIVO)"/>
    <x v="12"/>
    <x v="0"/>
    <x v="0"/>
    <n v="4003"/>
    <x v="13"/>
    <n v="40037"/>
    <s v="RELACIONAMENTO (Comum)"/>
    <x v="0"/>
    <x v="1"/>
    <x v="9"/>
    <x v="9"/>
    <x v="22"/>
    <x v="22"/>
  </r>
  <r>
    <x v="4"/>
    <s v="T D L SOLUCOES AMBIENTAIS EIRELI"/>
    <x v="5"/>
    <d v="2023-09-13T00:00:00"/>
    <d v="2024-02-13T00:00:00"/>
    <s v="'1019712"/>
    <s v="5 | 12"/>
    <x v="2"/>
    <x v="0"/>
    <n v="-3000"/>
    <x v="145"/>
    <x v="143"/>
    <s v="REF CONTRATO LOCAÃ‡ÃƒO CAIXA P15"/>
    <x v="12"/>
    <x v="0"/>
    <x v="0"/>
    <n v="4003"/>
    <x v="13"/>
    <n v="40037"/>
    <s v="RELACIONAMENTO (Comum)"/>
    <x v="0"/>
    <x v="1"/>
    <x v="9"/>
    <x v="9"/>
    <x v="22"/>
    <x v="22"/>
  </r>
  <r>
    <x v="4"/>
    <s v="T D L SOLUCOES AMBIENTAIS EIRELI"/>
    <x v="5"/>
    <d v="2023-09-13T00:00:00"/>
    <d v="2024-02-13T00:00:00"/>
    <s v="'1019713"/>
    <s v="5 | 12"/>
    <x v="2"/>
    <x v="0"/>
    <n v="-5000"/>
    <x v="145"/>
    <x v="143"/>
    <s v="REF CONTRATO LOCAÃ‡ÃƒO CAIXA P15 ( CONTRATO ADITIVO)"/>
    <x v="12"/>
    <x v="0"/>
    <x v="0"/>
    <n v="4003"/>
    <x v="13"/>
    <n v="40037"/>
    <s v="RELACIONAMENTO (Comum)"/>
    <x v="0"/>
    <x v="1"/>
    <x v="9"/>
    <x v="9"/>
    <x v="22"/>
    <x v="22"/>
  </r>
  <r>
    <x v="4"/>
    <s v="T D L SOLUCOES AMBIENTAIS EIRELI"/>
    <x v="6"/>
    <d v="2023-09-13T00:00:00"/>
    <d v="2024-03-13T00:00:00"/>
    <s v="'1019712"/>
    <s v="6 | 12"/>
    <x v="2"/>
    <x v="0"/>
    <n v="-3000"/>
    <x v="145"/>
    <x v="143"/>
    <s v="REF CONTRATO LOCAÃ‡ÃƒO CAIXA P15"/>
    <x v="12"/>
    <x v="0"/>
    <x v="0"/>
    <n v="4003"/>
    <x v="13"/>
    <n v="40037"/>
    <s v="RELACIONAMENTO (Comum)"/>
    <x v="0"/>
    <x v="1"/>
    <x v="9"/>
    <x v="9"/>
    <x v="22"/>
    <x v="22"/>
  </r>
  <r>
    <x v="4"/>
    <s v="T D L SOLUCOES AMBIENTAIS EIRELI"/>
    <x v="6"/>
    <d v="2023-09-13T00:00:00"/>
    <d v="2024-03-13T00:00:00"/>
    <s v="'1019713"/>
    <s v="6 | 12"/>
    <x v="2"/>
    <x v="0"/>
    <n v="-5000"/>
    <x v="145"/>
    <x v="143"/>
    <s v="REF CONTRATO LOCAÃ‡ÃƒO CAIXA P15 ( CONTRATO ADITIVO)"/>
    <x v="12"/>
    <x v="0"/>
    <x v="0"/>
    <n v="4003"/>
    <x v="13"/>
    <n v="40037"/>
    <s v="RELACIONAMENTO (Comum)"/>
    <x v="0"/>
    <x v="1"/>
    <x v="9"/>
    <x v="9"/>
    <x v="22"/>
    <x v="22"/>
  </r>
  <r>
    <x v="4"/>
    <s v="T D L SOLUCOES AMBIENTAIS EIRELI"/>
    <x v="7"/>
    <d v="2023-09-13T00:00:00"/>
    <d v="2024-04-13T00:00:00"/>
    <s v="'1019712"/>
    <s v="7 | 12"/>
    <x v="2"/>
    <x v="0"/>
    <n v="-3000"/>
    <x v="145"/>
    <x v="143"/>
    <s v="REF CONTRATO LOCAÃ‡ÃƒO CAIXA P15"/>
    <x v="12"/>
    <x v="0"/>
    <x v="0"/>
    <n v="4003"/>
    <x v="13"/>
    <n v="40037"/>
    <s v="RELACIONAMENTO (Comum)"/>
    <x v="0"/>
    <x v="3"/>
    <x v="9"/>
    <x v="9"/>
    <x v="22"/>
    <x v="22"/>
  </r>
  <r>
    <x v="4"/>
    <s v="T D L SOLUCOES AMBIENTAIS EIRELI"/>
    <x v="7"/>
    <d v="2023-09-13T00:00:00"/>
    <d v="2024-04-13T00:00:00"/>
    <s v="'1019713"/>
    <s v="7 | 12"/>
    <x v="2"/>
    <x v="0"/>
    <n v="-5000"/>
    <x v="145"/>
    <x v="143"/>
    <s v="REF CONTRATO LOCAÃ‡ÃƒO CAIXA P15 ( CONTRATO ADITIVO)"/>
    <x v="12"/>
    <x v="0"/>
    <x v="0"/>
    <n v="4003"/>
    <x v="13"/>
    <n v="40037"/>
    <s v="RELACIONAMENTO (Comum)"/>
    <x v="0"/>
    <x v="3"/>
    <x v="9"/>
    <x v="9"/>
    <x v="22"/>
    <x v="22"/>
  </r>
  <r>
    <x v="4"/>
    <s v="T D L SOLUCOES AMBIENTAIS EIRELI"/>
    <x v="8"/>
    <d v="2023-09-13T00:00:00"/>
    <d v="2024-05-13T00:00:00"/>
    <s v="'1019712"/>
    <s v="8 | 12"/>
    <x v="2"/>
    <x v="0"/>
    <n v="-3000"/>
    <x v="145"/>
    <x v="143"/>
    <s v="REF CONTRATO LOCAÃ‡ÃƒO CAIXA P15"/>
    <x v="12"/>
    <x v="0"/>
    <x v="0"/>
    <n v="4003"/>
    <x v="13"/>
    <n v="40037"/>
    <s v="RELACIONAMENTO (Comum)"/>
    <x v="0"/>
    <x v="3"/>
    <x v="9"/>
    <x v="9"/>
    <x v="22"/>
    <x v="22"/>
  </r>
  <r>
    <x v="4"/>
    <s v="T D L SOLUCOES AMBIENTAIS EIRELI"/>
    <x v="8"/>
    <d v="2023-09-13T00:00:00"/>
    <d v="2024-05-13T00:00:00"/>
    <s v="'1019713"/>
    <s v="8 | 12"/>
    <x v="2"/>
    <x v="0"/>
    <n v="-5000"/>
    <x v="145"/>
    <x v="143"/>
    <s v="REF CONTRATO LOCAÃ‡ÃƒO CAIXA P15 ( CONTRATO ADITIVO)"/>
    <x v="12"/>
    <x v="0"/>
    <x v="0"/>
    <n v="4003"/>
    <x v="13"/>
    <n v="40037"/>
    <s v="RELACIONAMENTO (Comum)"/>
    <x v="0"/>
    <x v="3"/>
    <x v="9"/>
    <x v="9"/>
    <x v="22"/>
    <x v="22"/>
  </r>
  <r>
    <x v="4"/>
    <s v="T D L SOLUCOES AMBIENTAIS EIRELI"/>
    <x v="9"/>
    <d v="2023-09-13T00:00:00"/>
    <d v="2024-06-13T00:00:00"/>
    <s v="'1019712"/>
    <s v="9 | 12"/>
    <x v="2"/>
    <x v="0"/>
    <n v="-3000"/>
    <x v="145"/>
    <x v="143"/>
    <s v="REF CONTRATO LOCAÃ‡ÃƒO CAIXA P15"/>
    <x v="12"/>
    <x v="0"/>
    <x v="0"/>
    <n v="4003"/>
    <x v="13"/>
    <n v="40037"/>
    <s v="RELACIONAMENTO (Comum)"/>
    <x v="0"/>
    <x v="3"/>
    <x v="9"/>
    <x v="9"/>
    <x v="22"/>
    <x v="22"/>
  </r>
  <r>
    <x v="4"/>
    <s v="T D L SOLUCOES AMBIENTAIS EIRELI"/>
    <x v="9"/>
    <d v="2023-09-13T00:00:00"/>
    <d v="2024-06-13T00:00:00"/>
    <s v="'1019713"/>
    <s v="9 | 12"/>
    <x v="2"/>
    <x v="0"/>
    <n v="-5000"/>
    <x v="145"/>
    <x v="143"/>
    <s v="REF CONTRATO LOCAÃ‡ÃƒO CAIXA P15 ( CONTRATO ADITIVO)"/>
    <x v="12"/>
    <x v="0"/>
    <x v="0"/>
    <n v="4003"/>
    <x v="13"/>
    <n v="40037"/>
    <s v="RELACIONAMENTO (Comum)"/>
    <x v="0"/>
    <x v="3"/>
    <x v="9"/>
    <x v="9"/>
    <x v="22"/>
    <x v="22"/>
  </r>
  <r>
    <x v="4"/>
    <s v="T D L SOLUCOES AMBIENTAIS EIRELI"/>
    <x v="10"/>
    <d v="2023-09-13T00:00:00"/>
    <d v="2024-07-13T00:00:00"/>
    <s v="'1019712"/>
    <s v="10 | 12"/>
    <x v="2"/>
    <x v="0"/>
    <n v="-3000"/>
    <x v="145"/>
    <x v="143"/>
    <s v="REF CONTRATO LOCAÃ‡ÃƒO CAIXA P15"/>
    <x v="12"/>
    <x v="0"/>
    <x v="0"/>
    <n v="4003"/>
    <x v="13"/>
    <n v="40037"/>
    <s v="RELACIONAMENTO (Comum)"/>
    <x v="0"/>
    <x v="4"/>
    <x v="9"/>
    <x v="9"/>
    <x v="22"/>
    <x v="22"/>
  </r>
  <r>
    <x v="4"/>
    <s v="T D L SOLUCOES AMBIENTAIS EIRELI"/>
    <x v="10"/>
    <d v="2023-09-13T00:00:00"/>
    <d v="2024-07-13T00:00:00"/>
    <s v="'1019713"/>
    <s v="10 | 12"/>
    <x v="2"/>
    <x v="0"/>
    <n v="-5000"/>
    <x v="145"/>
    <x v="143"/>
    <s v="REF CONTRATO LOCAÃ‡ÃƒO CAIXA P15 ( CONTRATO ADITIVO)"/>
    <x v="12"/>
    <x v="0"/>
    <x v="0"/>
    <n v="4003"/>
    <x v="13"/>
    <n v="40037"/>
    <s v="RELACIONAMENTO (Comum)"/>
    <x v="0"/>
    <x v="4"/>
    <x v="9"/>
    <x v="9"/>
    <x v="22"/>
    <x v="22"/>
  </r>
  <r>
    <x v="4"/>
    <s v="T D L SOLUCOES AMBIENTAIS EIRELI"/>
    <x v="11"/>
    <d v="2023-09-13T00:00:00"/>
    <d v="2024-08-13T00:00:00"/>
    <s v="'1019712"/>
    <s v="11 | 12"/>
    <x v="2"/>
    <x v="0"/>
    <n v="-3000"/>
    <x v="145"/>
    <x v="143"/>
    <s v="REF CONTRATO LOCAÃ‡ÃƒO CAIXA P15"/>
    <x v="12"/>
    <x v="0"/>
    <x v="0"/>
    <n v="4003"/>
    <x v="13"/>
    <n v="40037"/>
    <s v="RELACIONAMENTO (Comum)"/>
    <x v="0"/>
    <x v="4"/>
    <x v="9"/>
    <x v="9"/>
    <x v="22"/>
    <x v="22"/>
  </r>
  <r>
    <x v="4"/>
    <s v="T D L SOLUCOES AMBIENTAIS EIRELI"/>
    <x v="11"/>
    <d v="2023-09-13T00:00:00"/>
    <d v="2024-08-13T00:00:00"/>
    <s v="'1019713"/>
    <s v="11 | 12"/>
    <x v="2"/>
    <x v="0"/>
    <n v="-5000"/>
    <x v="145"/>
    <x v="143"/>
    <s v="REF CONTRATO LOCAÃ‡ÃƒO CAIXA P15 ( CONTRATO ADITIVO)"/>
    <x v="12"/>
    <x v="0"/>
    <x v="0"/>
    <n v="4003"/>
    <x v="13"/>
    <n v="40037"/>
    <s v="RELACIONAMENTO (Comum)"/>
    <x v="0"/>
    <x v="4"/>
    <x v="9"/>
    <x v="9"/>
    <x v="22"/>
    <x v="22"/>
  </r>
  <r>
    <x v="4"/>
    <s v="T D L SOLUCOES AMBIENTAIS EIRELI"/>
    <x v="12"/>
    <d v="2023-09-13T00:00:00"/>
    <d v="2024-09-13T00:00:00"/>
    <s v="'1019712"/>
    <s v="12 | 12"/>
    <x v="2"/>
    <x v="0"/>
    <n v="-3000"/>
    <x v="145"/>
    <x v="143"/>
    <s v="REF CONTRATO LOCAÃ‡ÃƒO CAIXA P15"/>
    <x v="12"/>
    <x v="0"/>
    <x v="0"/>
    <n v="4003"/>
    <x v="13"/>
    <n v="40037"/>
    <s v="RELACIONAMENTO (Comum)"/>
    <x v="0"/>
    <x v="4"/>
    <x v="9"/>
    <x v="9"/>
    <x v="22"/>
    <x v="22"/>
  </r>
  <r>
    <x v="4"/>
    <s v="T D L SOLUCOES AMBIENTAIS EIRELI"/>
    <x v="12"/>
    <d v="2023-09-13T00:00:00"/>
    <d v="2024-09-13T00:00:00"/>
    <s v="'1019713"/>
    <s v="12 | 12"/>
    <x v="2"/>
    <x v="0"/>
    <n v="-5000"/>
    <x v="145"/>
    <x v="143"/>
    <s v="REF CONTRATO LOCAÃ‡ÃƒO CAIXA P15 ( CONTRATO ADITIVO)"/>
    <x v="12"/>
    <x v="0"/>
    <x v="0"/>
    <n v="4003"/>
    <x v="13"/>
    <n v="40037"/>
    <s v="RELACIONAMENTO (Comum)"/>
    <x v="0"/>
    <x v="4"/>
    <x v="9"/>
    <x v="9"/>
    <x v="22"/>
    <x v="22"/>
  </r>
  <r>
    <x v="4"/>
    <s v="T D L SOLUCOES AMBIENTAIS EIRELI"/>
    <x v="13"/>
    <d v="2024-09-15T00:00:00"/>
    <d v="2024-10-15T00:00:00"/>
    <s v="'1034333"/>
    <s v="1 | 12"/>
    <x v="2"/>
    <x v="0"/>
    <n v="-3000"/>
    <x v="145"/>
    <x v="143"/>
    <s v="REF CONTRATO LOCAÃ‡ÃƒO CAIXA P15"/>
    <x v="12"/>
    <x v="0"/>
    <x v="0"/>
    <n v="4003"/>
    <x v="13"/>
    <n v="40037"/>
    <s v="RELACIONAMENTO (Comum)"/>
    <x v="0"/>
    <x v="0"/>
    <x v="9"/>
    <x v="9"/>
    <x v="22"/>
    <x v="22"/>
  </r>
  <r>
    <x v="4"/>
    <s v="T D L SOLUCOES AMBIENTAIS EIRELI"/>
    <x v="13"/>
    <d v="2024-09-15T00:00:00"/>
    <d v="2024-10-15T00:00:00"/>
    <s v="'1034334"/>
    <s v="1 | 12"/>
    <x v="2"/>
    <x v="0"/>
    <n v="-5000"/>
    <x v="145"/>
    <x v="143"/>
    <s v="REF CONTRATO LOCAÃ‡ÃƒO CAIXA P15 ( CONTRATO ADITIVO)"/>
    <x v="12"/>
    <x v="0"/>
    <x v="0"/>
    <n v="4003"/>
    <x v="13"/>
    <n v="40037"/>
    <s v="RELACIONAMENTO (Comum)"/>
    <x v="0"/>
    <x v="0"/>
    <x v="9"/>
    <x v="9"/>
    <x v="22"/>
    <x v="22"/>
  </r>
  <r>
    <x v="4"/>
    <s v="T D L SOLUCOES AMBIENTAIS EIRELI"/>
    <x v="14"/>
    <d v="2024-09-15T00:00:00"/>
    <d v="2024-11-15T00:00:00"/>
    <s v="'1034333"/>
    <s v="2 | 12"/>
    <x v="2"/>
    <x v="0"/>
    <n v="-3000"/>
    <x v="145"/>
    <x v="143"/>
    <s v="REF CONTRATO LOCAÃ‡ÃƒO CAIXA P15"/>
    <x v="12"/>
    <x v="0"/>
    <x v="0"/>
    <n v="4003"/>
    <x v="13"/>
    <n v="40037"/>
    <s v="RELACIONAMENTO (Comum)"/>
    <x v="0"/>
    <x v="0"/>
    <x v="9"/>
    <x v="9"/>
    <x v="22"/>
    <x v="22"/>
  </r>
  <r>
    <x v="4"/>
    <s v="T D L SOLUCOES AMBIENTAIS EIRELI"/>
    <x v="14"/>
    <d v="2024-09-15T00:00:00"/>
    <d v="2024-11-15T00:00:00"/>
    <s v="'1034334"/>
    <s v="2 | 12"/>
    <x v="2"/>
    <x v="0"/>
    <n v="-5000"/>
    <x v="145"/>
    <x v="143"/>
    <s v="REF CONTRATO LOCAÃ‡ÃƒO CAIXA P15 ( CONTRATO ADITIVO)"/>
    <x v="12"/>
    <x v="0"/>
    <x v="0"/>
    <n v="4003"/>
    <x v="13"/>
    <n v="40037"/>
    <s v="RELACIONAMENTO (Comum)"/>
    <x v="0"/>
    <x v="0"/>
    <x v="9"/>
    <x v="9"/>
    <x v="22"/>
    <x v="22"/>
  </r>
  <r>
    <x v="4"/>
    <s v="T D L SOLUCOES AMBIENTAIS EIRELI"/>
    <x v="0"/>
    <d v="2024-09-15T00:00:00"/>
    <d v="2024-12-15T00:00:00"/>
    <s v="'1034333"/>
    <s v="3 | 12"/>
    <x v="2"/>
    <x v="0"/>
    <n v="-3000"/>
    <x v="145"/>
    <x v="143"/>
    <s v="REF CONTRATO LOCAÃ‡ÃƒO CAIXA P15"/>
    <x v="12"/>
    <x v="0"/>
    <x v="0"/>
    <n v="4003"/>
    <x v="13"/>
    <n v="40037"/>
    <s v="RELACIONAMENTO (Comum)"/>
    <x v="0"/>
    <x v="0"/>
    <x v="9"/>
    <x v="9"/>
    <x v="22"/>
    <x v="22"/>
  </r>
  <r>
    <x v="4"/>
    <s v="T D L SOLUCOES AMBIENTAIS EIRELI"/>
    <x v="0"/>
    <d v="2024-09-15T00:00:00"/>
    <d v="2024-12-15T00:00:00"/>
    <s v="'1034334"/>
    <s v="3 | 12"/>
    <x v="2"/>
    <x v="0"/>
    <n v="-5000"/>
    <x v="145"/>
    <x v="143"/>
    <s v="REF CONTRATO LOCAÃ‡ÃƒO CAIXA P15 ( CONTRATO ADITIVO)"/>
    <x v="12"/>
    <x v="0"/>
    <x v="0"/>
    <n v="4003"/>
    <x v="13"/>
    <n v="40037"/>
    <s v="RELACIONAMENTO (Comum)"/>
    <x v="0"/>
    <x v="0"/>
    <x v="9"/>
    <x v="9"/>
    <x v="22"/>
    <x v="22"/>
  </r>
  <r>
    <x v="4"/>
    <s v="T D L SOLUCOES AMBIENTAIS EIRELI"/>
    <x v="1"/>
    <d v="2024-09-15T00:00:00"/>
    <d v="2025-01-15T00:00:00"/>
    <s v="'1034333"/>
    <s v="4 | 12"/>
    <x v="2"/>
    <x v="0"/>
    <n v="-3000"/>
    <x v="145"/>
    <x v="143"/>
    <s v="REF CONTRATO LOCAÃ‡ÃƒO CAIXA P15"/>
    <x v="12"/>
    <x v="0"/>
    <x v="0"/>
    <n v="4003"/>
    <x v="13"/>
    <n v="40037"/>
    <s v="RELACIONAMENTO (Comum)"/>
    <x v="0"/>
    <x v="1"/>
    <x v="9"/>
    <x v="9"/>
    <x v="22"/>
    <x v="22"/>
  </r>
  <r>
    <x v="4"/>
    <s v="T D L SOLUCOES AMBIENTAIS EIRELI"/>
    <x v="1"/>
    <d v="2024-09-15T00:00:00"/>
    <d v="2025-01-15T00:00:00"/>
    <s v="'1034334"/>
    <s v="4 | 12"/>
    <x v="2"/>
    <x v="0"/>
    <n v="-5000"/>
    <x v="145"/>
    <x v="143"/>
    <s v="REF CONTRATO LOCAÃ‡ÃƒO CAIXA P15 ( CONTRATO ADITIVO)"/>
    <x v="12"/>
    <x v="0"/>
    <x v="0"/>
    <n v="4003"/>
    <x v="13"/>
    <n v="40037"/>
    <s v="RELACIONAMENTO (Comum)"/>
    <x v="0"/>
    <x v="1"/>
    <x v="9"/>
    <x v="9"/>
    <x v="22"/>
    <x v="22"/>
  </r>
  <r>
    <x v="4"/>
    <s v="T D L SOLUCOES AMBIENTAIS EIRELI"/>
    <x v="2"/>
    <d v="2024-09-15T00:00:00"/>
    <d v="2025-02-15T00:00:00"/>
    <s v="'1034333"/>
    <s v="5 | 12"/>
    <x v="2"/>
    <x v="1"/>
    <n v="-3000"/>
    <x v="145"/>
    <x v="143"/>
    <s v="REF CONTRATO LOCAÃ‡ÃƒO CAIXA P15"/>
    <x v="12"/>
    <x v="0"/>
    <x v="0"/>
    <n v="4003"/>
    <x v="13"/>
    <n v="40037"/>
    <s v="RELACIONAMENTO (Comum)"/>
    <x v="0"/>
    <x v="1"/>
    <x v="9"/>
    <x v="9"/>
    <x v="22"/>
    <x v="22"/>
  </r>
  <r>
    <x v="4"/>
    <s v="T D L SOLUCOES AMBIENTAIS EIRELI"/>
    <x v="2"/>
    <d v="2024-09-15T00:00:00"/>
    <d v="2025-02-15T00:00:00"/>
    <s v="'1034334"/>
    <s v="5 | 12"/>
    <x v="2"/>
    <x v="1"/>
    <n v="-5000"/>
    <x v="145"/>
    <x v="143"/>
    <s v="REF CONTRATO LOCAÃ‡ÃƒO CAIXA P15 ( CONTRATO ADITIVO)"/>
    <x v="12"/>
    <x v="0"/>
    <x v="0"/>
    <n v="4003"/>
    <x v="13"/>
    <n v="40037"/>
    <s v="RELACIONAMENTO (Comum)"/>
    <x v="0"/>
    <x v="1"/>
    <x v="9"/>
    <x v="9"/>
    <x v="22"/>
    <x v="22"/>
  </r>
  <r>
    <x v="4"/>
    <s v="T D L SOLUCOES AMBIENTAIS EIRELI"/>
    <x v="15"/>
    <d v="2024-09-15T00:00:00"/>
    <d v="2025-03-15T00:00:00"/>
    <s v="'1034333"/>
    <s v="6 | 12"/>
    <x v="2"/>
    <x v="1"/>
    <n v="-3000"/>
    <x v="145"/>
    <x v="143"/>
    <s v="REF CONTRATO LOCAÃ‡ÃƒO CAIXA P15"/>
    <x v="12"/>
    <x v="0"/>
    <x v="0"/>
    <n v="4003"/>
    <x v="13"/>
    <n v="40037"/>
    <s v="RELACIONAMENTO (Comum)"/>
    <x v="0"/>
    <x v="1"/>
    <x v="9"/>
    <x v="9"/>
    <x v="22"/>
    <x v="22"/>
  </r>
  <r>
    <x v="4"/>
    <s v="T D L SOLUCOES AMBIENTAIS EIRELI"/>
    <x v="15"/>
    <d v="2024-09-15T00:00:00"/>
    <d v="2025-03-15T00:00:00"/>
    <s v="'1034334"/>
    <s v="6 | 12"/>
    <x v="2"/>
    <x v="1"/>
    <n v="-5000"/>
    <x v="145"/>
    <x v="143"/>
    <s v="REF CONTRATO LOCAÃ‡ÃƒO CAIXA P15 ( CONTRATO ADITIVO)"/>
    <x v="12"/>
    <x v="0"/>
    <x v="0"/>
    <n v="4003"/>
    <x v="13"/>
    <n v="40037"/>
    <s v="RELACIONAMENTO (Comum)"/>
    <x v="0"/>
    <x v="1"/>
    <x v="9"/>
    <x v="9"/>
    <x v="22"/>
    <x v="22"/>
  </r>
  <r>
    <x v="4"/>
    <s v="T D L SOLUCOES AMBIENTAIS EIRELI"/>
    <x v="16"/>
    <d v="2024-09-15T00:00:00"/>
    <d v="2025-04-15T00:00:00"/>
    <s v="'1034333"/>
    <s v="7 | 12"/>
    <x v="2"/>
    <x v="1"/>
    <n v="-3000"/>
    <x v="145"/>
    <x v="143"/>
    <s v="REF CONTRATO LOCAÃ‡ÃƒO CAIXA P15"/>
    <x v="12"/>
    <x v="0"/>
    <x v="0"/>
    <n v="4003"/>
    <x v="13"/>
    <n v="40037"/>
    <s v="RELACIONAMENTO (Comum)"/>
    <x v="0"/>
    <x v="3"/>
    <x v="9"/>
    <x v="9"/>
    <x v="22"/>
    <x v="22"/>
  </r>
  <r>
    <x v="4"/>
    <s v="T D L SOLUCOES AMBIENTAIS EIRELI"/>
    <x v="16"/>
    <d v="2024-09-15T00:00:00"/>
    <d v="2025-04-15T00:00:00"/>
    <s v="'1034334"/>
    <s v="7 | 12"/>
    <x v="2"/>
    <x v="1"/>
    <n v="-5000"/>
    <x v="145"/>
    <x v="143"/>
    <s v="REF CONTRATO LOCAÃ‡ÃƒO CAIXA P15 ( CONTRATO ADITIVO)"/>
    <x v="12"/>
    <x v="0"/>
    <x v="0"/>
    <n v="4003"/>
    <x v="13"/>
    <n v="40037"/>
    <s v="RELACIONAMENTO (Comum)"/>
    <x v="0"/>
    <x v="3"/>
    <x v="9"/>
    <x v="9"/>
    <x v="22"/>
    <x v="22"/>
  </r>
  <r>
    <x v="4"/>
    <s v="T D L SOLUCOES AMBIENTAIS EIRELI"/>
    <x v="17"/>
    <d v="2024-09-15T00:00:00"/>
    <d v="2025-05-15T00:00:00"/>
    <s v="'1034333"/>
    <s v="8 | 12"/>
    <x v="2"/>
    <x v="1"/>
    <n v="-3000"/>
    <x v="145"/>
    <x v="143"/>
    <s v="REF CONTRATO LOCAÃ‡ÃƒO CAIXA P15"/>
    <x v="12"/>
    <x v="0"/>
    <x v="0"/>
    <n v="4003"/>
    <x v="13"/>
    <n v="40037"/>
    <s v="RELACIONAMENTO (Comum)"/>
    <x v="0"/>
    <x v="3"/>
    <x v="9"/>
    <x v="9"/>
    <x v="22"/>
    <x v="22"/>
  </r>
  <r>
    <x v="4"/>
    <s v="T D L SOLUCOES AMBIENTAIS EIRELI"/>
    <x v="17"/>
    <d v="2024-09-15T00:00:00"/>
    <d v="2025-05-15T00:00:00"/>
    <s v="'1034334"/>
    <s v="8 | 12"/>
    <x v="2"/>
    <x v="1"/>
    <n v="-5000"/>
    <x v="145"/>
    <x v="143"/>
    <s v="REF CONTRATO LOCAÃ‡ÃƒO CAIXA P15 ( CONTRATO ADITIVO)"/>
    <x v="12"/>
    <x v="0"/>
    <x v="0"/>
    <n v="4003"/>
    <x v="13"/>
    <n v="40037"/>
    <s v="RELACIONAMENTO (Comum)"/>
    <x v="0"/>
    <x v="3"/>
    <x v="9"/>
    <x v="9"/>
    <x v="22"/>
    <x v="22"/>
  </r>
  <r>
    <x v="4"/>
    <s v="T D L SOLUCOES AMBIENTAIS EIRELI"/>
    <x v="18"/>
    <d v="2024-09-15T00:00:00"/>
    <d v="2025-06-15T00:00:00"/>
    <s v="'1034333"/>
    <s v="9 | 12"/>
    <x v="2"/>
    <x v="1"/>
    <n v="-3000"/>
    <x v="145"/>
    <x v="143"/>
    <s v="REF CONTRATO LOCAÃ‡ÃƒO CAIXA P15"/>
    <x v="12"/>
    <x v="0"/>
    <x v="0"/>
    <n v="4003"/>
    <x v="13"/>
    <n v="40037"/>
    <s v="RELACIONAMENTO (Comum)"/>
    <x v="0"/>
    <x v="3"/>
    <x v="9"/>
    <x v="9"/>
    <x v="22"/>
    <x v="22"/>
  </r>
  <r>
    <x v="4"/>
    <s v="T D L SOLUCOES AMBIENTAIS EIRELI"/>
    <x v="18"/>
    <d v="2024-09-15T00:00:00"/>
    <d v="2025-06-15T00:00:00"/>
    <s v="'1034334"/>
    <s v="9 | 12"/>
    <x v="2"/>
    <x v="1"/>
    <n v="-5000"/>
    <x v="145"/>
    <x v="143"/>
    <s v="REF CONTRATO LOCAÃ‡ÃƒO CAIXA P15 ( CONTRATO ADITIVO)"/>
    <x v="12"/>
    <x v="0"/>
    <x v="0"/>
    <n v="4003"/>
    <x v="13"/>
    <n v="40037"/>
    <s v="RELACIONAMENTO (Comum)"/>
    <x v="0"/>
    <x v="3"/>
    <x v="9"/>
    <x v="9"/>
    <x v="22"/>
    <x v="22"/>
  </r>
  <r>
    <x v="4"/>
    <s v="T D L SOLUCOES AMBIENTAIS EIRELI"/>
    <x v="19"/>
    <d v="2024-09-15T00:00:00"/>
    <d v="2025-07-15T00:00:00"/>
    <s v="'1034333"/>
    <s v="10 | 12"/>
    <x v="2"/>
    <x v="1"/>
    <n v="-3000"/>
    <x v="145"/>
    <x v="143"/>
    <s v="REF CONTRATO LOCAÃ‡ÃƒO CAIXA P15"/>
    <x v="12"/>
    <x v="0"/>
    <x v="0"/>
    <n v="4003"/>
    <x v="13"/>
    <n v="40037"/>
    <s v="RELACIONAMENTO (Comum)"/>
    <x v="0"/>
    <x v="4"/>
    <x v="9"/>
    <x v="9"/>
    <x v="22"/>
    <x v="22"/>
  </r>
  <r>
    <x v="4"/>
    <s v="T D L SOLUCOES AMBIENTAIS EIRELI"/>
    <x v="19"/>
    <d v="2024-09-15T00:00:00"/>
    <d v="2025-07-15T00:00:00"/>
    <s v="'1034334"/>
    <s v="10 | 12"/>
    <x v="2"/>
    <x v="1"/>
    <n v="-5000"/>
    <x v="145"/>
    <x v="143"/>
    <s v="REF CONTRATO LOCAÃ‡ÃƒO CAIXA P15 ( CONTRATO ADITIVO)"/>
    <x v="12"/>
    <x v="0"/>
    <x v="0"/>
    <n v="4003"/>
    <x v="13"/>
    <n v="40037"/>
    <s v="RELACIONAMENTO (Comum)"/>
    <x v="0"/>
    <x v="4"/>
    <x v="9"/>
    <x v="9"/>
    <x v="22"/>
    <x v="22"/>
  </r>
  <r>
    <x v="4"/>
    <s v="T D L SOLUCOES AMBIENTAIS EIRELI"/>
    <x v="20"/>
    <d v="2024-09-15T00:00:00"/>
    <d v="2025-08-15T00:00:00"/>
    <s v="'1034333"/>
    <s v="11 | 12"/>
    <x v="2"/>
    <x v="1"/>
    <n v="-3000"/>
    <x v="145"/>
    <x v="143"/>
    <s v="REF CONTRATO LOCAÃ‡ÃƒO CAIXA P15"/>
    <x v="12"/>
    <x v="0"/>
    <x v="0"/>
    <n v="4003"/>
    <x v="13"/>
    <n v="40037"/>
    <s v="RELACIONAMENTO (Comum)"/>
    <x v="0"/>
    <x v="4"/>
    <x v="9"/>
    <x v="9"/>
    <x v="22"/>
    <x v="22"/>
  </r>
  <r>
    <x v="4"/>
    <s v="T D L SOLUCOES AMBIENTAIS EIRELI"/>
    <x v="20"/>
    <d v="2024-09-15T00:00:00"/>
    <d v="2025-08-15T00:00:00"/>
    <s v="'1034334"/>
    <s v="11 | 12"/>
    <x v="2"/>
    <x v="1"/>
    <n v="-5000"/>
    <x v="145"/>
    <x v="143"/>
    <s v="REF CONTRATO LOCAÃ‡ÃƒO CAIXA P15 ( CONTRATO ADITIVO)"/>
    <x v="12"/>
    <x v="0"/>
    <x v="0"/>
    <n v="4003"/>
    <x v="13"/>
    <n v="40037"/>
    <s v="RELACIONAMENTO (Comum)"/>
    <x v="0"/>
    <x v="4"/>
    <x v="9"/>
    <x v="9"/>
    <x v="22"/>
    <x v="22"/>
  </r>
  <r>
    <x v="4"/>
    <s v="T D L SOLUCOES AMBIENTAIS EIRELI"/>
    <x v="21"/>
    <d v="2024-09-15T00:00:00"/>
    <d v="2025-09-15T00:00:00"/>
    <s v="'1034333"/>
    <s v="12 | 12"/>
    <x v="2"/>
    <x v="1"/>
    <n v="-3000"/>
    <x v="145"/>
    <x v="143"/>
    <s v="REF CONTRATO LOCAÃ‡ÃƒO CAIXA P15"/>
    <x v="12"/>
    <x v="0"/>
    <x v="0"/>
    <n v="4003"/>
    <x v="13"/>
    <n v="40037"/>
    <s v="RELACIONAMENTO (Comum)"/>
    <x v="0"/>
    <x v="4"/>
    <x v="9"/>
    <x v="9"/>
    <x v="22"/>
    <x v="22"/>
  </r>
  <r>
    <x v="4"/>
    <s v="T D L SOLUCOES AMBIENTAIS EIRELI"/>
    <x v="21"/>
    <d v="2024-09-15T00:00:00"/>
    <d v="2025-09-15T00:00:00"/>
    <s v="'1034334"/>
    <s v="12 | 12"/>
    <x v="2"/>
    <x v="1"/>
    <n v="-5000"/>
    <x v="145"/>
    <x v="143"/>
    <s v="REF CONTRATO LOCAÃ‡ÃƒO CAIXA P15 ( CONTRATO ADITIVO)"/>
    <x v="12"/>
    <x v="0"/>
    <x v="0"/>
    <n v="4003"/>
    <x v="13"/>
    <n v="40037"/>
    <s v="RELACIONAMENTO (Comum)"/>
    <x v="0"/>
    <x v="4"/>
    <x v="9"/>
    <x v="9"/>
    <x v="22"/>
    <x v="22"/>
  </r>
  <r>
    <x v="4"/>
    <s v="TALHO CAPIXABA LTDA"/>
    <x v="8"/>
    <d v="2024-05-20T00:00:00"/>
    <d v="2024-06-15T00:00:00"/>
    <s v="'1060235"/>
    <s v="1 | 1"/>
    <x v="9"/>
    <x v="0"/>
    <n v="-116.05"/>
    <x v="88"/>
    <x v="87"/>
    <s v="REF: COMPRA CARTAO CLARA"/>
    <x v="19"/>
    <x v="0"/>
    <x v="0"/>
    <n v="1002"/>
    <x v="22"/>
    <n v="10027"/>
    <s v="DIRETORIA (Comum)"/>
    <x v="0"/>
    <x v="3"/>
    <x v="0"/>
    <x v="0"/>
    <x v="0"/>
    <x v="0"/>
  </r>
  <r>
    <x v="4"/>
    <s v="TALISMAN BAR E RESTAURANTE LTDA"/>
    <x v="4"/>
    <d v="2024-01-03T00:00:00"/>
    <d v="2024-01-15T00:00:00"/>
    <s v="'128845"/>
    <s v="1 | 1"/>
    <x v="9"/>
    <x v="0"/>
    <n v="-257.70999999999998"/>
    <x v="88"/>
    <x v="87"/>
    <s v="REF.  REEFEIÃ‡OES"/>
    <x v="19"/>
    <x v="0"/>
    <x v="0"/>
    <n v="1002"/>
    <x v="22"/>
    <n v="10021"/>
    <s v="DIRETORIA (Administrativo)"/>
    <x v="0"/>
    <x v="1"/>
    <x v="0"/>
    <x v="0"/>
    <x v="0"/>
    <x v="0"/>
  </r>
  <r>
    <x v="4"/>
    <s v="TALISMAN BAR E RESTAURANTE LTDA"/>
    <x v="4"/>
    <d v="2024-01-22T00:00:00"/>
    <d v="2024-02-15T00:00:00"/>
    <s v="'130619"/>
    <s v="1 | 1"/>
    <x v="9"/>
    <x v="0"/>
    <n v="-440.27"/>
    <x v="88"/>
    <x v="87"/>
    <s v="REF.  REEFEIÃ‡OES"/>
    <x v="19"/>
    <x v="0"/>
    <x v="0"/>
    <n v="1002"/>
    <x v="22"/>
    <n v="10021"/>
    <s v="DIRETORIA (Administrativo)"/>
    <x v="0"/>
    <x v="1"/>
    <x v="0"/>
    <x v="0"/>
    <x v="0"/>
    <x v="0"/>
  </r>
  <r>
    <x v="4"/>
    <s v="TALISMAN BAR E RESTAURANTE LTDA"/>
    <x v="7"/>
    <d v="2024-04-01T00:00:00"/>
    <d v="2024-04-16T00:00:00"/>
    <s v="'1025207"/>
    <s v="1 | 1"/>
    <x v="9"/>
    <x v="0"/>
    <n v="-360.64"/>
    <x v="88"/>
    <x v="87"/>
    <s v="REF.  REEFEIÃ‡OES DIRETORIA"/>
    <x v="19"/>
    <x v="0"/>
    <x v="0"/>
    <n v="1002"/>
    <x v="22"/>
    <n v="10021"/>
    <s v="DIRETORIA (Administrativo)"/>
    <x v="0"/>
    <x v="3"/>
    <x v="0"/>
    <x v="0"/>
    <x v="0"/>
    <x v="0"/>
  </r>
  <r>
    <x v="4"/>
    <s v="TALISMAN BAR E RESTAURANTE LTDA"/>
    <x v="7"/>
    <d v="2024-04-15T00:00:00"/>
    <d v="2024-04-15T00:00:00"/>
    <s v="'136973"/>
    <s v="1 | 1"/>
    <x v="9"/>
    <x v="0"/>
    <n v="-826.85"/>
    <x v="88"/>
    <x v="87"/>
    <s v="REF.  REEFEIÃ‡OES DIRETORIA"/>
    <x v="19"/>
    <x v="0"/>
    <x v="0"/>
    <n v="1002"/>
    <x v="22"/>
    <n v="10021"/>
    <s v="DIRETORIA (Administrativo)"/>
    <x v="0"/>
    <x v="3"/>
    <x v="0"/>
    <x v="0"/>
    <x v="0"/>
    <x v="0"/>
  </r>
  <r>
    <x v="4"/>
    <s v="TALISMAN BAR E RESTAURANTE LTDA"/>
    <x v="7"/>
    <d v="2024-04-15T00:00:00"/>
    <d v="2024-05-15T00:00:00"/>
    <s v="'138320"/>
    <s v="1 | 1"/>
    <x v="9"/>
    <x v="0"/>
    <n v="-229.87"/>
    <x v="88"/>
    <x v="87"/>
    <s v="REF.  REEFEIÃ‡OES DIRETORIA - cartao clara"/>
    <x v="19"/>
    <x v="0"/>
    <x v="0"/>
    <n v="1002"/>
    <x v="22"/>
    <n v="10021"/>
    <s v="DIRETORIA (Administrativo)"/>
    <x v="0"/>
    <x v="3"/>
    <x v="0"/>
    <x v="0"/>
    <x v="0"/>
    <x v="0"/>
  </r>
  <r>
    <x v="4"/>
    <s v="TALISMAN BAR E RESTAURANTE LTDA"/>
    <x v="8"/>
    <d v="2024-05-15T00:00:00"/>
    <d v="2024-06-15T00:00:00"/>
    <s v="'141099"/>
    <s v="1 | 1"/>
    <x v="9"/>
    <x v="0"/>
    <n v="-489.31"/>
    <x v="88"/>
    <x v="87"/>
    <s v="REF.  REEFEIÃ‡OES DIRETORIA - cartao clara"/>
    <x v="19"/>
    <x v="0"/>
    <x v="0"/>
    <n v="1002"/>
    <x v="22"/>
    <n v="10021"/>
    <s v="DIRETORIA (Administrativo)"/>
    <x v="0"/>
    <x v="3"/>
    <x v="0"/>
    <x v="0"/>
    <x v="0"/>
    <x v="0"/>
  </r>
  <r>
    <x v="4"/>
    <s v="TALISMAN BAR E RESTAURANTE LTDA"/>
    <x v="9"/>
    <d v="2024-06-12T00:00:00"/>
    <d v="2024-07-15T00:00:00"/>
    <s v="'143427"/>
    <s v="1 | 1"/>
    <x v="9"/>
    <x v="0"/>
    <n v="-171.58"/>
    <x v="88"/>
    <x v="87"/>
    <s v="REF.  REEFEIÃ‡OES DIRETORIA - cartao clara"/>
    <x v="19"/>
    <x v="0"/>
    <x v="0"/>
    <n v="1002"/>
    <x v="22"/>
    <n v="10021"/>
    <s v="DIRETORIA (Administrativo)"/>
    <x v="0"/>
    <x v="3"/>
    <x v="0"/>
    <x v="0"/>
    <x v="0"/>
    <x v="0"/>
  </r>
  <r>
    <x v="4"/>
    <s v="TALISMAN BAR E RESTAURANTE LTDA"/>
    <x v="11"/>
    <d v="2024-08-27T00:00:00"/>
    <d v="2024-09-15T00:00:00"/>
    <s v="'150384"/>
    <s v="1 | 1"/>
    <x v="9"/>
    <x v="0"/>
    <n v="-264.94"/>
    <x v="88"/>
    <x v="87"/>
    <s v="REF.  REEFEIÃ‡OES DIRETORIA - cartao clara GUILHERME"/>
    <x v="19"/>
    <x v="0"/>
    <x v="0"/>
    <n v="1002"/>
    <x v="22"/>
    <n v="10021"/>
    <s v="DIRETORIA (Administrativo)"/>
    <x v="0"/>
    <x v="4"/>
    <x v="0"/>
    <x v="0"/>
    <x v="0"/>
    <x v="0"/>
  </r>
  <r>
    <x v="4"/>
    <s v="TALISMAN BAR E RESTAURANTE LTDA"/>
    <x v="12"/>
    <d v="2024-09-25T00:00:00"/>
    <d v="2024-10-15T00:00:00"/>
    <s v="'152831"/>
    <s v="1 | 1"/>
    <x v="9"/>
    <x v="0"/>
    <n v="-295.85000000000002"/>
    <x v="88"/>
    <x v="87"/>
    <s v="REF.  REEFEIÃ‡OES DIRETORIA - cartao clara GUILHERME"/>
    <x v="19"/>
    <x v="0"/>
    <x v="0"/>
    <n v="1002"/>
    <x v="22"/>
    <n v="10021"/>
    <s v="DIRETORIA (Administrativo)"/>
    <x v="0"/>
    <x v="4"/>
    <x v="0"/>
    <x v="0"/>
    <x v="0"/>
    <x v="0"/>
  </r>
  <r>
    <x v="4"/>
    <s v="TALISMAN BAR E RESTAURANTE LTDA"/>
    <x v="13"/>
    <d v="2024-10-28T00:00:00"/>
    <d v="2024-11-15T00:00:00"/>
    <s v="'1035131"/>
    <s v="1 | 1"/>
    <x v="9"/>
    <x v="0"/>
    <n v="-435.79"/>
    <x v="88"/>
    <x v="87"/>
    <s v="REF.  REEFEIÃ‡OES DIRETORIA - cartao clara GUILHERME"/>
    <x v="19"/>
    <x v="0"/>
    <x v="0"/>
    <n v="1002"/>
    <x v="22"/>
    <n v="10021"/>
    <s v="DIRETORIA (Administrativo)"/>
    <x v="0"/>
    <x v="0"/>
    <x v="0"/>
    <x v="0"/>
    <x v="0"/>
    <x v="0"/>
  </r>
  <r>
    <x v="4"/>
    <s v="TAM LINHAS AEREAS S/A."/>
    <x v="8"/>
    <d v="2024-05-20T00:00:00"/>
    <d v="2024-06-15T00:00:00"/>
    <s v="'1028017"/>
    <s v="1 | 1"/>
    <x v="8"/>
    <x v="0"/>
    <n v="-4954.3999999999996"/>
    <x v="7"/>
    <x v="7"/>
    <s v="REF. LATAM ( VIAGEM CARTAO CLARA"/>
    <x v="3"/>
    <x v="0"/>
    <x v="0"/>
    <n v="7004"/>
    <x v="3"/>
    <n v="70047"/>
    <s v="FÁBRICA CNTR (Comum)"/>
    <x v="0"/>
    <x v="3"/>
    <x v="0"/>
    <x v="0"/>
    <x v="0"/>
    <x v="0"/>
  </r>
  <r>
    <x v="4"/>
    <s v="TAM LINHAS AEREAS S/A."/>
    <x v="8"/>
    <d v="2024-05-22T00:00:00"/>
    <d v="2024-06-15T00:00:00"/>
    <s v="'1027796"/>
    <s v="1 | 4"/>
    <x v="8"/>
    <x v="0"/>
    <n v="-1593.6"/>
    <x v="7"/>
    <x v="7"/>
    <s v="REF. LATAM ( VIAGEM BEZERRA)"/>
    <x v="3"/>
    <x v="0"/>
    <x v="0"/>
    <n v="7004"/>
    <x v="3"/>
    <n v="70047"/>
    <s v="FÁBRICA CNTR (Comum)"/>
    <x v="0"/>
    <x v="3"/>
    <x v="0"/>
    <x v="0"/>
    <x v="0"/>
    <x v="0"/>
  </r>
  <r>
    <x v="4"/>
    <s v="TAM LINHAS AEREAS S/A."/>
    <x v="8"/>
    <d v="2024-05-22T00:00:00"/>
    <d v="2024-07-15T00:00:00"/>
    <s v="'1027796"/>
    <s v="2 | 4"/>
    <x v="8"/>
    <x v="0"/>
    <n v="-1593.6"/>
    <x v="7"/>
    <x v="7"/>
    <s v="REF. LATAM ( VIAGEM BEZERRA)"/>
    <x v="3"/>
    <x v="0"/>
    <x v="0"/>
    <n v="7004"/>
    <x v="3"/>
    <n v="70047"/>
    <s v="FÁBRICA CNTR (Comum)"/>
    <x v="0"/>
    <x v="3"/>
    <x v="0"/>
    <x v="0"/>
    <x v="0"/>
    <x v="0"/>
  </r>
  <r>
    <x v="4"/>
    <s v="TAM LINHAS AEREAS S/A."/>
    <x v="8"/>
    <d v="2024-05-22T00:00:00"/>
    <d v="2024-08-15T00:00:00"/>
    <s v="'1027796"/>
    <s v="3 | 4"/>
    <x v="8"/>
    <x v="0"/>
    <n v="-1593.6"/>
    <x v="7"/>
    <x v="7"/>
    <s v="REF. LATAM ( VIAGEM BEZERRA)"/>
    <x v="3"/>
    <x v="0"/>
    <x v="0"/>
    <n v="7004"/>
    <x v="3"/>
    <n v="70047"/>
    <s v="FÁBRICA CNTR (Comum)"/>
    <x v="0"/>
    <x v="3"/>
    <x v="0"/>
    <x v="0"/>
    <x v="0"/>
    <x v="0"/>
  </r>
  <r>
    <x v="4"/>
    <s v="TAM LINHAS AEREAS S/A."/>
    <x v="8"/>
    <d v="2024-05-22T00:00:00"/>
    <d v="2024-09-15T00:00:00"/>
    <s v="'1027796"/>
    <s v="4 | 4"/>
    <x v="8"/>
    <x v="0"/>
    <n v="-1593.6"/>
    <x v="7"/>
    <x v="7"/>
    <s v="REF. LATAM ( VIAGEM BEZERRA)"/>
    <x v="3"/>
    <x v="0"/>
    <x v="0"/>
    <n v="7004"/>
    <x v="3"/>
    <n v="70047"/>
    <s v="FÁBRICA CNTR (Comum)"/>
    <x v="0"/>
    <x v="3"/>
    <x v="0"/>
    <x v="0"/>
    <x v="0"/>
    <x v="0"/>
  </r>
  <r>
    <x v="4"/>
    <s v="TCS - TECNOLOGIA COMPARTILHADA S.A"/>
    <x v="6"/>
    <d v="2024-03-01T00:00:00"/>
    <d v="2024-03-06T00:00:00"/>
    <s v="'1023116"/>
    <s v="1 | 1"/>
    <x v="8"/>
    <x v="0"/>
    <n v="-389.54"/>
    <x v="16"/>
    <x v="16"/>
    <s v="REF.  EMISSAO DE CERTIDÃ•ES KIOTO"/>
    <x v="5"/>
    <x v="0"/>
    <x v="0"/>
    <n v="3001"/>
    <x v="5"/>
    <n v="30011"/>
    <s v="CONTROLADORIA (Administrativo)"/>
    <x v="0"/>
    <x v="1"/>
    <x v="0"/>
    <x v="0"/>
    <x v="0"/>
    <x v="0"/>
  </r>
  <r>
    <x v="4"/>
    <s v="TCS - TECNOLOGIA COMPARTILHADA S.A"/>
    <x v="7"/>
    <d v="2024-04-11T00:00:00"/>
    <d v="2024-04-12T00:00:00"/>
    <s v="'047753330"/>
    <s v="1 | 1"/>
    <x v="8"/>
    <x v="0"/>
    <n v="-162.99"/>
    <x v="16"/>
    <x v="16"/>
    <s v="REF.  Ã”nus Reais Joana Nascimento "/>
    <x v="5"/>
    <x v="0"/>
    <x v="0"/>
    <n v="3001"/>
    <x v="5"/>
    <n v="30011"/>
    <s v="CONTROLADORIA (Administrativo)"/>
    <x v="0"/>
    <x v="3"/>
    <x v="0"/>
    <x v="0"/>
    <x v="0"/>
    <x v="0"/>
  </r>
  <r>
    <x v="4"/>
    <s v="TCS - TECNOLOGIA COMPARTILHADA S.A"/>
    <x v="7"/>
    <d v="2024-04-11T00:00:00"/>
    <d v="2024-04-12T00:00:00"/>
    <s v="'047753456"/>
    <s v="1 | 1"/>
    <x v="8"/>
    <x v="0"/>
    <n v="-162.99"/>
    <x v="16"/>
    <x v="16"/>
    <s v="REF.   Ã”nus Reais CapitÃ£o Carlos"/>
    <x v="5"/>
    <x v="0"/>
    <x v="0"/>
    <n v="3001"/>
    <x v="5"/>
    <n v="30011"/>
    <s v="CONTROLADORIA (Administrativo)"/>
    <x v="0"/>
    <x v="3"/>
    <x v="0"/>
    <x v="0"/>
    <x v="0"/>
    <x v="0"/>
  </r>
  <r>
    <x v="4"/>
    <s v="TCS - TECNOLOGIA COMPARTILHADA S.A"/>
    <x v="8"/>
    <d v="2024-05-27T00:00:00"/>
    <d v="2024-06-03T00:00:00"/>
    <s v="'2281322"/>
    <s v="1 | 1"/>
    <x v="8"/>
    <x v="0"/>
    <n v="-409.96"/>
    <x v="16"/>
    <x v="16"/>
    <s v="REF.   ENC: Boletos certidÃµes "/>
    <x v="5"/>
    <x v="0"/>
    <x v="0"/>
    <n v="3001"/>
    <x v="5"/>
    <n v="30011"/>
    <s v="CONTROLADORIA (Administrativo)"/>
    <x v="0"/>
    <x v="3"/>
    <x v="0"/>
    <x v="0"/>
    <x v="0"/>
    <x v="0"/>
  </r>
  <r>
    <x v="4"/>
    <s v="TCS - TECNOLOGIA COMPARTILHADA S.A"/>
    <x v="8"/>
    <d v="2024-05-27T00:00:00"/>
    <d v="2024-06-03T00:00:00"/>
    <s v="'2281326"/>
    <s v="1 | 1"/>
    <x v="8"/>
    <x v="0"/>
    <n v="-19.899999999999999"/>
    <x v="16"/>
    <x v="16"/>
    <s v="REF.   ENC: Boletos certidÃµes "/>
    <x v="5"/>
    <x v="0"/>
    <x v="0"/>
    <n v="3001"/>
    <x v="5"/>
    <n v="30011"/>
    <s v="CONTROLADORIA (Administrativo)"/>
    <x v="0"/>
    <x v="3"/>
    <x v="0"/>
    <x v="0"/>
    <x v="0"/>
    <x v="0"/>
  </r>
  <r>
    <x v="4"/>
    <s v="TCS - TECNOLOGIA COMPARTILHADA S.A"/>
    <x v="12"/>
    <d v="2024-09-24T00:00:00"/>
    <d v="2024-09-26T00:00:00"/>
    <s v="'26487881"/>
    <s v="1 | 1"/>
    <x v="8"/>
    <x v="0"/>
    <n v="-429.96"/>
    <x v="16"/>
    <x v="16"/>
    <s v="REF.   : Boletos certidÃµes "/>
    <x v="5"/>
    <x v="0"/>
    <x v="0"/>
    <n v="3001"/>
    <x v="5"/>
    <n v="30011"/>
    <s v="CONTROLADORIA (Administrativo)"/>
    <x v="0"/>
    <x v="4"/>
    <x v="0"/>
    <x v="0"/>
    <x v="0"/>
    <x v="0"/>
  </r>
  <r>
    <x v="4"/>
    <s v="TCS - TECNOLOGIA COMPARTILHADA S.A"/>
    <x v="0"/>
    <d v="2024-12-26T00:00:00"/>
    <d v="2025-01-03T00:00:00"/>
    <s v="'061757158"/>
    <s v="1 | 1"/>
    <x v="8"/>
    <x v="0"/>
    <n v="-429.96"/>
    <x v="16"/>
    <x v="16"/>
    <s v="REF.   : Boletos certidÃµes "/>
    <x v="5"/>
    <x v="0"/>
    <x v="0"/>
    <n v="3001"/>
    <x v="5"/>
    <n v="30011"/>
    <s v="CONTROLADORIA (Administrativo)"/>
    <x v="0"/>
    <x v="0"/>
    <x v="0"/>
    <x v="0"/>
    <x v="0"/>
    <x v="0"/>
  </r>
  <r>
    <x v="4"/>
    <s v="TECNOMOTOR DISTRIBUIDORA S.A."/>
    <x v="14"/>
    <d v="2024-11-29T00:00:00"/>
    <d v="2024-12-02T00:00:00"/>
    <s v="'1036949"/>
    <s v="1 | 1"/>
    <x v="8"/>
    <x v="0"/>
    <n v="-1516.44"/>
    <x v="46"/>
    <x v="45"/>
    <s v="REF. SCANNER RASTHER IIIS FULL DIESEL"/>
    <x v="10"/>
    <x v="0"/>
    <x v="0"/>
    <n v="7001"/>
    <x v="11"/>
    <n v="70017"/>
    <s v="OFICINA (Comum)"/>
    <x v="0"/>
    <x v="0"/>
    <x v="9"/>
    <x v="9"/>
    <x v="12"/>
    <x v="12"/>
  </r>
  <r>
    <x v="4"/>
    <s v="TECNOPARTES RJ COMERCIO DE ELETRO-ELETRONICO LTDA"/>
    <x v="6"/>
    <d v="2024-03-15T00:00:00"/>
    <d v="2024-03-15T00:00:00"/>
    <s v="'13513"/>
    <s v="1 | 1"/>
    <x v="9"/>
    <x v="0"/>
    <n v="-130"/>
    <x v="120"/>
    <x v="118"/>
    <s v="REF. VALOR SAIU DO CX - ENTREGUE AO (ROMULO E HIRO)"/>
    <x v="12"/>
    <x v="0"/>
    <x v="0"/>
    <n v="4003"/>
    <x v="13"/>
    <n v="40032"/>
    <s v="RELACIONAMENTO (Extraordinário)"/>
    <x v="0"/>
    <x v="1"/>
    <x v="9"/>
    <x v="9"/>
    <x v="22"/>
    <x v="22"/>
  </r>
  <r>
    <x v="4"/>
    <s v="TECSCALE BRASIL LTDA"/>
    <x v="13"/>
    <d v="2024-10-29T00:00:00"/>
    <d v="2024-10-29T00:00:00"/>
    <s v="'132"/>
    <s v="1 | 3"/>
    <x v="9"/>
    <x v="0"/>
    <n v="-7467.27"/>
    <x v="46"/>
    <x v="45"/>
    <s v="REF: PROPOSTA KIT PESAGEM SAICON M"/>
    <x v="10"/>
    <x v="0"/>
    <x v="0"/>
    <n v="7001"/>
    <x v="11"/>
    <n v="70012"/>
    <s v="OFICINA (Extraordinário)"/>
    <x v="0"/>
    <x v="0"/>
    <x v="9"/>
    <x v="9"/>
    <x v="12"/>
    <x v="12"/>
  </r>
  <r>
    <x v="4"/>
    <s v="TECSCALE BRASIL LTDA"/>
    <x v="13"/>
    <d v="2024-10-29T00:00:00"/>
    <d v="2024-11-28T00:00:00"/>
    <s v="'132"/>
    <s v="2 | 3"/>
    <x v="9"/>
    <x v="0"/>
    <n v="-7467.27"/>
    <x v="46"/>
    <x v="45"/>
    <s v="REF: PROPOSTA KIT PESAGEM SAICON M"/>
    <x v="10"/>
    <x v="0"/>
    <x v="0"/>
    <n v="7001"/>
    <x v="11"/>
    <n v="70012"/>
    <s v="OFICINA (Extraordinário)"/>
    <x v="0"/>
    <x v="0"/>
    <x v="9"/>
    <x v="9"/>
    <x v="12"/>
    <x v="12"/>
  </r>
  <r>
    <x v="4"/>
    <s v="TECSCALE BRASIL LTDA"/>
    <x v="13"/>
    <d v="2024-10-29T00:00:00"/>
    <d v="2024-12-28T00:00:00"/>
    <s v="'132"/>
    <s v="3 | 3"/>
    <x v="9"/>
    <x v="0"/>
    <n v="-7467.26"/>
    <x v="46"/>
    <x v="45"/>
    <s v="REF: PROPOSTA KIT PESAGEM SAICON M"/>
    <x v="10"/>
    <x v="0"/>
    <x v="0"/>
    <n v="7001"/>
    <x v="11"/>
    <n v="70012"/>
    <s v="OFICINA (Extraordinário)"/>
    <x v="0"/>
    <x v="0"/>
    <x v="9"/>
    <x v="9"/>
    <x v="12"/>
    <x v="12"/>
  </r>
  <r>
    <x v="4"/>
    <s v="TECSCALE BRASIL LTDA"/>
    <x v="0"/>
    <d v="2024-12-02T00:00:00"/>
    <d v="2024-12-03T00:00:00"/>
    <s v="'145"/>
    <s v="1 | 1"/>
    <x v="9"/>
    <x v="0"/>
    <n v="-702.47"/>
    <x v="46"/>
    <x v="45"/>
    <s v="REF: TECSCALE"/>
    <x v="10"/>
    <x v="0"/>
    <x v="0"/>
    <n v="7001"/>
    <x v="11"/>
    <n v="70012"/>
    <s v="OFICINA (Extraordinário)"/>
    <x v="0"/>
    <x v="0"/>
    <x v="9"/>
    <x v="9"/>
    <x v="12"/>
    <x v="12"/>
  </r>
  <r>
    <x v="4"/>
    <s v="TECSCALE BRASIL LTDA"/>
    <x v="1"/>
    <d v="2025-01-06T00:00:00"/>
    <d v="2025-01-07T00:00:00"/>
    <s v="'1038743"/>
    <s v="1 | 1"/>
    <x v="8"/>
    <x v="0"/>
    <n v="-52.8"/>
    <x v="46"/>
    <x v="45"/>
    <s v="REF: TECSCALE"/>
    <x v="10"/>
    <x v="0"/>
    <x v="0"/>
    <n v="7001"/>
    <x v="11"/>
    <n v="70012"/>
    <s v="OFICINA (Extraordinário)"/>
    <x v="0"/>
    <x v="1"/>
    <x v="9"/>
    <x v="9"/>
    <x v="12"/>
    <x v="12"/>
  </r>
  <r>
    <x v="4"/>
    <s v="TELE RIO ELETRO DOMESTICOS LTDA"/>
    <x v="0"/>
    <d v="2024-12-15T00:00:00"/>
    <d v="2025-01-15T00:00:00"/>
    <s v="'10649"/>
    <s v="1 | 3"/>
    <x v="9"/>
    <x v="0"/>
    <n v="-1066.5999999999999"/>
    <x v="88"/>
    <x v="87"/>
    <s v="REF: COMPRA CELULAR - SETOR DO ALVARO "/>
    <x v="12"/>
    <x v="0"/>
    <x v="0"/>
    <n v="4003"/>
    <x v="13"/>
    <n v="40031"/>
    <s v="RELACIONAMENTO (Administrativo)"/>
    <x v="0"/>
    <x v="0"/>
    <x v="0"/>
    <x v="0"/>
    <x v="0"/>
    <x v="0"/>
  </r>
  <r>
    <x v="4"/>
    <s v="TELE RIO ELETRO DOMESTICOS LTDA"/>
    <x v="0"/>
    <d v="2024-12-15T00:00:00"/>
    <d v="2025-02-15T00:00:00"/>
    <s v="'10649"/>
    <s v="2 | 3"/>
    <x v="9"/>
    <x v="2"/>
    <n v="-1066.5999999999999"/>
    <x v="88"/>
    <x v="87"/>
    <s v="REF: COMPRA CELULAR - SETOR DO ALVARO "/>
    <x v="12"/>
    <x v="0"/>
    <x v="0"/>
    <n v="4003"/>
    <x v="13"/>
    <n v="40031"/>
    <s v="RELACIONAMENTO (Administrativo)"/>
    <x v="0"/>
    <x v="0"/>
    <x v="0"/>
    <x v="0"/>
    <x v="0"/>
    <x v="0"/>
  </r>
  <r>
    <x v="4"/>
    <s v="TELE RIO ELETRO DOMESTICOS LTDA"/>
    <x v="0"/>
    <d v="2024-12-15T00:00:00"/>
    <d v="2025-03-15T00:00:00"/>
    <s v="'10649"/>
    <s v="3 | 3"/>
    <x v="9"/>
    <x v="1"/>
    <n v="-1066.5999999999999"/>
    <x v="88"/>
    <x v="87"/>
    <s v="REF: COMPRA CELULAR - SETOR DO ALVARO "/>
    <x v="12"/>
    <x v="0"/>
    <x v="0"/>
    <n v="4003"/>
    <x v="13"/>
    <n v="40031"/>
    <s v="RELACIONAMENTO (Administrativo)"/>
    <x v="0"/>
    <x v="0"/>
    <x v="0"/>
    <x v="0"/>
    <x v="0"/>
    <x v="0"/>
  </r>
  <r>
    <x v="4"/>
    <s v="TELEFONICA BRASIL S.A."/>
    <x v="7"/>
    <d v="2024-04-12T00:00:00"/>
    <d v="2024-05-03T00:00:00"/>
    <s v="'1025224"/>
    <s v="1 | 1"/>
    <x v="7"/>
    <x v="0"/>
    <n v="-90.5"/>
    <x v="44"/>
    <x v="43"/>
    <s v="REF. TELEFÃ”NIA MÃ“VEL VIVO"/>
    <x v="9"/>
    <x v="0"/>
    <x v="0"/>
    <n v="8006"/>
    <x v="10"/>
    <n v="80067"/>
    <s v="TECNOLOGIA DA INFORMAÇÃO (Comum)"/>
    <x v="0"/>
    <x v="3"/>
    <x v="9"/>
    <x v="9"/>
    <x v="18"/>
    <x v="18"/>
  </r>
  <r>
    <x v="4"/>
    <s v="TELEFONICA BRASIL S.A."/>
    <x v="8"/>
    <d v="2024-05-11T00:00:00"/>
    <d v="2024-06-03T00:00:00"/>
    <s v="'1026700"/>
    <s v="1 | 1"/>
    <x v="7"/>
    <x v="0"/>
    <n v="-863"/>
    <x v="44"/>
    <x v="43"/>
    <s v="REF. TELEFÃ”NIA VIVO"/>
    <x v="9"/>
    <x v="0"/>
    <x v="0"/>
    <n v="8006"/>
    <x v="10"/>
    <n v="80067"/>
    <s v="TECNOLOGIA DA INFORMAÇÃO (Comum)"/>
    <x v="0"/>
    <x v="3"/>
    <x v="9"/>
    <x v="9"/>
    <x v="18"/>
    <x v="18"/>
  </r>
  <r>
    <x v="4"/>
    <s v="TELEFONICA BRASIL S.A."/>
    <x v="9"/>
    <d v="2024-05-11T00:00:00"/>
    <d v="2024-07-03T00:00:00"/>
    <s v="'1028375"/>
    <s v="1 | 1"/>
    <x v="7"/>
    <x v="0"/>
    <n v="-787.9"/>
    <x v="44"/>
    <x v="43"/>
    <s v="REF. TELEFÃ”NIA VIVO"/>
    <x v="9"/>
    <x v="0"/>
    <x v="0"/>
    <n v="8006"/>
    <x v="10"/>
    <n v="80067"/>
    <s v="TECNOLOGIA DA INFORMAÇÃO (Comum)"/>
    <x v="0"/>
    <x v="3"/>
    <x v="9"/>
    <x v="9"/>
    <x v="18"/>
    <x v="18"/>
  </r>
  <r>
    <x v="4"/>
    <s v="TELEFONICA BRASIL S.A."/>
    <x v="10"/>
    <d v="2024-07-12T00:00:00"/>
    <d v="2024-08-03T00:00:00"/>
    <s v="'1029767"/>
    <s v="1 | 1"/>
    <x v="7"/>
    <x v="0"/>
    <n v="-787.9"/>
    <x v="44"/>
    <x v="43"/>
    <s v="REF. TELEFÃ”NIA VIVO"/>
    <x v="9"/>
    <x v="0"/>
    <x v="0"/>
    <n v="8006"/>
    <x v="10"/>
    <n v="80067"/>
    <s v="TECNOLOGIA DA INFORMAÇÃO (Comum)"/>
    <x v="0"/>
    <x v="4"/>
    <x v="9"/>
    <x v="9"/>
    <x v="18"/>
    <x v="18"/>
  </r>
  <r>
    <x v="4"/>
    <s v="TELEFONICA BRASIL S.A."/>
    <x v="12"/>
    <d v="2024-09-02T00:00:00"/>
    <d v="2024-09-03T00:00:00"/>
    <s v="'1031946"/>
    <s v="1 | 1"/>
    <x v="7"/>
    <x v="0"/>
    <n v="-787.9"/>
    <x v="44"/>
    <x v="43"/>
    <s v="REF. TELEFÃ”NIA VIVO"/>
    <x v="9"/>
    <x v="0"/>
    <x v="0"/>
    <n v="8006"/>
    <x v="10"/>
    <n v="80067"/>
    <s v="TECNOLOGIA DA INFORMAÇÃO (Comum)"/>
    <x v="0"/>
    <x v="4"/>
    <x v="9"/>
    <x v="9"/>
    <x v="18"/>
    <x v="18"/>
  </r>
  <r>
    <x v="4"/>
    <s v="TELEFONICA BRASIL S.A."/>
    <x v="12"/>
    <d v="2024-09-12T00:00:00"/>
    <d v="2024-10-03T00:00:00"/>
    <s v="'1033438"/>
    <s v="1 | 1"/>
    <x v="7"/>
    <x v="0"/>
    <n v="-787.9"/>
    <x v="44"/>
    <x v="43"/>
    <s v="REF. TELEFÃ”NIA VIVO"/>
    <x v="9"/>
    <x v="0"/>
    <x v="0"/>
    <n v="8006"/>
    <x v="10"/>
    <n v="80067"/>
    <s v="TECNOLOGIA DA INFORMAÇÃO (Comum)"/>
    <x v="0"/>
    <x v="4"/>
    <x v="9"/>
    <x v="9"/>
    <x v="18"/>
    <x v="18"/>
  </r>
  <r>
    <x v="4"/>
    <s v="TELEFONICA BRASIL S.A."/>
    <x v="13"/>
    <d v="2024-10-12T00:00:00"/>
    <d v="2024-11-03T00:00:00"/>
    <s v="'1035170"/>
    <s v="1 | 1"/>
    <x v="7"/>
    <x v="0"/>
    <n v="-788.47"/>
    <x v="44"/>
    <x v="43"/>
    <s v="REF. TELEFÃ”NIA VIVO"/>
    <x v="9"/>
    <x v="0"/>
    <x v="0"/>
    <n v="8006"/>
    <x v="10"/>
    <n v="80067"/>
    <s v="TECNOLOGIA DA INFORMAÇÃO (Comum)"/>
    <x v="0"/>
    <x v="0"/>
    <x v="9"/>
    <x v="9"/>
    <x v="18"/>
    <x v="18"/>
  </r>
  <r>
    <x v="4"/>
    <s v="TELEFONICA BRASIL S.A."/>
    <x v="14"/>
    <d v="2024-11-12T00:00:00"/>
    <d v="2024-12-03T00:00:00"/>
    <s v="'0450615828"/>
    <s v="1 | 1"/>
    <x v="7"/>
    <x v="0"/>
    <n v="-788.47"/>
    <x v="44"/>
    <x v="43"/>
    <s v="REF. TELEFÃ”NIA VIVO"/>
    <x v="9"/>
    <x v="0"/>
    <x v="0"/>
    <n v="8006"/>
    <x v="10"/>
    <n v="80067"/>
    <s v="TECNOLOGIA DA INFORMAÇÃO (Comum)"/>
    <x v="0"/>
    <x v="0"/>
    <x v="9"/>
    <x v="9"/>
    <x v="18"/>
    <x v="18"/>
  </r>
  <r>
    <x v="4"/>
    <s v="TELEFONICA BRASIL S.A."/>
    <x v="0"/>
    <d v="2024-12-12T00:00:00"/>
    <d v="2025-01-22T00:00:00"/>
    <s v="'1039354"/>
    <s v="1 | 1"/>
    <x v="7"/>
    <x v="0"/>
    <n v="-788.47"/>
    <x v="44"/>
    <x v="43"/>
    <s v="REF. TELEFÃ”NIA VIVO"/>
    <x v="9"/>
    <x v="0"/>
    <x v="0"/>
    <n v="8006"/>
    <x v="10"/>
    <n v="80067"/>
    <s v="TECNOLOGIA DA INFORMAÇÃO (Comum)"/>
    <x v="0"/>
    <x v="0"/>
    <x v="9"/>
    <x v="9"/>
    <x v="18"/>
    <x v="18"/>
  </r>
  <r>
    <x v="4"/>
    <s v="TELEFONICA BRASIL S.A."/>
    <x v="1"/>
    <d v="2025-01-14T00:00:00"/>
    <d v="2025-02-03T00:00:00"/>
    <s v="'1039355"/>
    <s v="1 | 1"/>
    <x v="7"/>
    <x v="0"/>
    <n v="-788.47"/>
    <x v="44"/>
    <x v="43"/>
    <s v="REF. TELEFÃ”NIA VIVO"/>
    <x v="9"/>
    <x v="0"/>
    <x v="0"/>
    <n v="8006"/>
    <x v="10"/>
    <n v="80067"/>
    <s v="TECNOLOGIA DA INFORMAÇÃO (Comum)"/>
    <x v="0"/>
    <x v="1"/>
    <x v="9"/>
    <x v="9"/>
    <x v="18"/>
    <x v="18"/>
  </r>
  <r>
    <x v="4"/>
    <s v="THAG MIX DISTRIBUIDORA DE EMBALAGENS LTDA."/>
    <x v="11"/>
    <d v="2024-08-07T00:00:00"/>
    <d v="2024-08-22T00:00:00"/>
    <s v="'88742"/>
    <s v="1 | 2"/>
    <x v="9"/>
    <x v="0"/>
    <n v="-11704.21"/>
    <x v="103"/>
    <x v="102"/>
    <s v=" THAG MIX DISTRIBUIDORA DE EMBALAGENS LTDA"/>
    <x v="14"/>
    <x v="0"/>
    <x v="0"/>
    <n v="8011"/>
    <x v="36"/>
    <n v="80018"/>
    <s v="MARKETING (Rio Innovation Week)"/>
    <x v="0"/>
    <x v="4"/>
    <x v="0"/>
    <x v="0"/>
    <x v="0"/>
    <x v="0"/>
  </r>
  <r>
    <x v="4"/>
    <s v="THAG MIX DISTRIBUIDORA DE EMBALAGENS LTDA."/>
    <x v="11"/>
    <d v="2024-08-07T00:00:00"/>
    <d v="2024-09-05T00:00:00"/>
    <s v="'88742"/>
    <s v="2 | 2"/>
    <x v="9"/>
    <x v="0"/>
    <n v="-11704.22"/>
    <x v="103"/>
    <x v="102"/>
    <s v=" THAG MIX DISTRIBUIDORA DE EMBALAGENS LTDA"/>
    <x v="14"/>
    <x v="0"/>
    <x v="0"/>
    <n v="8011"/>
    <x v="36"/>
    <n v="80018"/>
    <s v="MARKETING (Rio Innovation Week)"/>
    <x v="0"/>
    <x v="4"/>
    <x v="0"/>
    <x v="0"/>
    <x v="0"/>
    <x v="0"/>
  </r>
  <r>
    <x v="4"/>
    <s v="THAG MIX DISTRIBUIDORA DE EMBALAGENS LTDA."/>
    <x v="11"/>
    <d v="2024-08-13T00:00:00"/>
    <d v="2024-08-28T00:00:00"/>
    <s v="'88888"/>
    <s v="1 | 2"/>
    <x v="9"/>
    <x v="0"/>
    <n v="-4354.99"/>
    <x v="103"/>
    <x v="102"/>
    <s v=" THAG MIX DISTRIBUIDORA DE EMBALAGENS LTDA"/>
    <x v="14"/>
    <x v="0"/>
    <x v="0"/>
    <n v="8011"/>
    <x v="36"/>
    <n v="80018"/>
    <s v="MARKETING (Rio Innovation Week)"/>
    <x v="0"/>
    <x v="4"/>
    <x v="0"/>
    <x v="0"/>
    <x v="0"/>
    <x v="0"/>
  </r>
  <r>
    <x v="4"/>
    <s v="THAG MIX DISTRIBUIDORA DE EMBALAGENS LTDA."/>
    <x v="11"/>
    <d v="2024-08-13T00:00:00"/>
    <d v="2024-09-11T00:00:00"/>
    <s v="'88888"/>
    <s v="2 | 2"/>
    <x v="9"/>
    <x v="0"/>
    <n v="-4355.01"/>
    <x v="103"/>
    <x v="102"/>
    <s v=" THAG MIX DISTRIBUIDORA DE EMBALAGENS LTDA"/>
    <x v="14"/>
    <x v="0"/>
    <x v="0"/>
    <n v="8011"/>
    <x v="36"/>
    <n v="80018"/>
    <s v="MARKETING (Rio Innovation Week)"/>
    <x v="0"/>
    <x v="4"/>
    <x v="0"/>
    <x v="0"/>
    <x v="0"/>
    <x v="0"/>
  </r>
  <r>
    <x v="4"/>
    <s v="THAG MIX DISTRIBUIDORA DE EMBALAGENS LTDA."/>
    <x v="11"/>
    <d v="2024-08-14T00:00:00"/>
    <d v="2024-08-29T00:00:00"/>
    <s v="'88929"/>
    <s v="1 | 2"/>
    <x v="9"/>
    <x v="0"/>
    <n v="-994.9"/>
    <x v="103"/>
    <x v="102"/>
    <s v=" THAG MIX DISTRIBUIDORA DE EMBALAGENS LTDA PAPEL HIGIENICO"/>
    <x v="14"/>
    <x v="0"/>
    <x v="0"/>
    <n v="8011"/>
    <x v="36"/>
    <n v="80018"/>
    <s v="MARKETING (Rio Innovation Week)"/>
    <x v="0"/>
    <x v="4"/>
    <x v="0"/>
    <x v="0"/>
    <x v="0"/>
    <x v="0"/>
  </r>
  <r>
    <x v="4"/>
    <s v="THAG MIX DISTRIBUIDORA DE EMBALAGENS LTDA."/>
    <x v="11"/>
    <d v="2024-08-14T00:00:00"/>
    <d v="2024-09-12T00:00:00"/>
    <s v="'88929"/>
    <s v="2 | 2"/>
    <x v="9"/>
    <x v="0"/>
    <n v="-994.9"/>
    <x v="103"/>
    <x v="102"/>
    <s v=" THAG MIX DISTRIBUIDORA DE EMBALAGENS LTDA PAPEL HIGIENICO"/>
    <x v="14"/>
    <x v="0"/>
    <x v="0"/>
    <n v="8011"/>
    <x v="36"/>
    <n v="80018"/>
    <s v="MARKETING (Rio Innovation Week)"/>
    <x v="0"/>
    <x v="4"/>
    <x v="0"/>
    <x v="0"/>
    <x v="0"/>
    <x v="0"/>
  </r>
  <r>
    <x v="4"/>
    <s v="THAG MIX DISTRIBUIDORA DE EMBALAGENS LTDA."/>
    <x v="11"/>
    <d v="2024-08-15T00:00:00"/>
    <d v="2024-08-30T00:00:00"/>
    <s v="'88963"/>
    <s v="1 | 2"/>
    <x v="9"/>
    <x v="0"/>
    <n v="-3590.49"/>
    <x v="103"/>
    <x v="102"/>
    <s v=" THAG MIX DISTRIBUIDORA DE EMBALAGENS LTDA"/>
    <x v="14"/>
    <x v="0"/>
    <x v="0"/>
    <n v="8011"/>
    <x v="36"/>
    <n v="80018"/>
    <s v="MARKETING (Rio Innovation Week)"/>
    <x v="0"/>
    <x v="4"/>
    <x v="0"/>
    <x v="0"/>
    <x v="0"/>
    <x v="0"/>
  </r>
  <r>
    <x v="4"/>
    <s v="THAG MIX DISTRIBUIDORA DE EMBALAGENS LTDA."/>
    <x v="11"/>
    <d v="2024-08-15T00:00:00"/>
    <d v="2024-09-13T00:00:00"/>
    <s v="'88963"/>
    <s v="2 | 2"/>
    <x v="9"/>
    <x v="0"/>
    <n v="-3590.51"/>
    <x v="103"/>
    <x v="102"/>
    <s v=" THAG MIX DISTRIBUIDORA DE EMBALAGENS LTDA"/>
    <x v="14"/>
    <x v="0"/>
    <x v="0"/>
    <n v="8011"/>
    <x v="36"/>
    <n v="80018"/>
    <s v="MARKETING (Rio Innovation Week)"/>
    <x v="0"/>
    <x v="4"/>
    <x v="0"/>
    <x v="0"/>
    <x v="0"/>
    <x v="0"/>
  </r>
  <r>
    <x v="4"/>
    <s v="THAG MIX DISTRIBUIDORA DE EMBALAGENS LTDA."/>
    <x v="12"/>
    <d v="2024-08-15T00:00:00"/>
    <d v="2024-08-30T00:00:00"/>
    <s v="'88963-Juros"/>
    <s v="1 | 1"/>
    <x v="9"/>
    <x v="0"/>
    <n v="-100.53"/>
    <x v="103"/>
    <x v="102"/>
    <s v="."/>
    <x v="14"/>
    <x v="0"/>
    <x v="0"/>
    <n v="8011"/>
    <x v="36"/>
    <n v="80018"/>
    <s v="MARKETING (Rio Innovation Week)"/>
    <x v="0"/>
    <x v="4"/>
    <x v="0"/>
    <x v="0"/>
    <x v="0"/>
    <x v="0"/>
  </r>
  <r>
    <x v="4"/>
    <s v="TIAGO EMANUEL DE SOUSA COELHO 33381319841"/>
    <x v="6"/>
    <d v="2024-04-01T00:00:00"/>
    <d v="2024-04-11T00:00:00"/>
    <s v="'022"/>
    <s v="1 | 1"/>
    <x v="10"/>
    <x v="0"/>
    <n v="-2500"/>
    <x v="59"/>
    <x v="58"/>
    <s v="REF. THIAGO  (CAÃ‡AMBA SOLIDARIA)"/>
    <x v="21"/>
    <x v="0"/>
    <x v="0"/>
    <n v="8007"/>
    <x v="29"/>
    <n v="80071"/>
    <s v="CAÇAMBA SOLIDÁRIA (Administrativo)"/>
    <x v="0"/>
    <x v="1"/>
    <x v="0"/>
    <x v="0"/>
    <x v="10"/>
    <x v="10"/>
  </r>
  <r>
    <x v="4"/>
    <s v="TIAGO EMANUEL DE SOUSA COELHO 33381319841"/>
    <x v="10"/>
    <d v="2024-07-16T00:00:00"/>
    <d v="2024-07-19T00:00:00"/>
    <s v="'25"/>
    <s v="1 | 1"/>
    <x v="10"/>
    <x v="0"/>
    <n v="-12000"/>
    <x v="39"/>
    <x v="39"/>
    <s v="REF. NF Arquiteto  "/>
    <x v="7"/>
    <x v="0"/>
    <x v="0"/>
    <n v="5007"/>
    <x v="35"/>
    <n v="50071"/>
    <s v="REFORMA CENTRO (Administrativo)"/>
    <x v="0"/>
    <x v="4"/>
    <x v="11"/>
    <x v="11"/>
    <x v="17"/>
    <x v="17"/>
  </r>
  <r>
    <x v="4"/>
    <s v="TIAGO EMANUEL DE SOUSA COELHO 33381319841"/>
    <x v="10"/>
    <d v="2024-07-16T00:00:00"/>
    <d v="2024-07-19T00:00:00"/>
    <s v="'25"/>
    <s v="1 | 1"/>
    <x v="10"/>
    <x v="0"/>
    <n v="-10500"/>
    <x v="39"/>
    <x v="39"/>
    <s v="REF. NF Arquiteto  "/>
    <x v="7"/>
    <x v="0"/>
    <x v="0"/>
    <n v="5008"/>
    <x v="7"/>
    <n v="50081"/>
    <s v="REFORMA LINHA AMARELA (Administrativo)"/>
    <x v="0"/>
    <x v="4"/>
    <x v="11"/>
    <x v="11"/>
    <x v="17"/>
    <x v="17"/>
  </r>
  <r>
    <x v="4"/>
    <s v="TIAGO EMANUEL DE SOUSA COELHO 33381319841"/>
    <x v="11"/>
    <d v="2024-08-23T00:00:00"/>
    <d v="2024-08-26T00:00:00"/>
    <s v="'027"/>
    <s v="1 | 1"/>
    <x v="10"/>
    <x v="0"/>
    <n v="-10500"/>
    <x v="39"/>
    <x v="39"/>
    <s v="REF. NF Arquiteto  sala centro praÃ§a XV"/>
    <x v="7"/>
    <x v="0"/>
    <x v="0"/>
    <n v="5008"/>
    <x v="7"/>
    <n v="50081"/>
    <s v="REFORMA LINHA AMARELA (Administrativo)"/>
    <x v="0"/>
    <x v="4"/>
    <x v="11"/>
    <x v="11"/>
    <x v="17"/>
    <x v="17"/>
  </r>
  <r>
    <x v="4"/>
    <s v="TIAGO EMANUEL DE SOUSA COELHO 33381319841"/>
    <x v="12"/>
    <d v="2024-09-23T00:00:00"/>
    <d v="2024-09-25T00:00:00"/>
    <s v="'29"/>
    <s v="1 | 1"/>
    <x v="10"/>
    <x v="0"/>
    <n v="-12000"/>
    <x v="39"/>
    <x v="39"/>
    <s v="REF. NF Arquiteto  sala centro praÃ§a XV"/>
    <x v="7"/>
    <x v="0"/>
    <x v="0"/>
    <n v="5007"/>
    <x v="35"/>
    <n v="50071"/>
    <s v="REFORMA CENTRO (Administrativo)"/>
    <x v="0"/>
    <x v="4"/>
    <x v="11"/>
    <x v="11"/>
    <x v="17"/>
    <x v="17"/>
  </r>
  <r>
    <x v="4"/>
    <s v="TIAGO EMANUEL DE SOUSA COELHO 33381319841"/>
    <x v="12"/>
    <d v="2024-09-23T00:00:00"/>
    <d v="2024-09-25T00:00:00"/>
    <s v="'29"/>
    <s v="1 | 1"/>
    <x v="10"/>
    <x v="0"/>
    <n v="-10500"/>
    <x v="39"/>
    <x v="39"/>
    <s v="REF. NF Arquiteto  sala centro praÃ§a XV"/>
    <x v="7"/>
    <x v="0"/>
    <x v="0"/>
    <n v="5008"/>
    <x v="7"/>
    <n v="50081"/>
    <s v="REFORMA LINHA AMARELA (Administrativo)"/>
    <x v="0"/>
    <x v="4"/>
    <x v="11"/>
    <x v="11"/>
    <x v="17"/>
    <x v="17"/>
  </r>
  <r>
    <x v="4"/>
    <s v="TIBIANO VITORIA AMBIENTAL LTDA"/>
    <x v="12"/>
    <d v="2024-10-03T00:00:00"/>
    <d v="2024-10-28T00:00:00"/>
    <s v="'3142"/>
    <s v="1 | 1"/>
    <x v="11"/>
    <x v="0"/>
    <n v="-1546.12"/>
    <x v="128"/>
    <x v="126"/>
    <s v="REF.  TRANSPORTE E DESCARTE DE RESIDUOS fatura NÂº 2940de TIBIANO VITORIA AMBIENTAL LTDA estÃ¡ disponÃ­vel "/>
    <x v="6"/>
    <x v="0"/>
    <x v="0"/>
    <n v="6001"/>
    <x v="6"/>
    <n v="60017"/>
    <s v="OPERACIONAL (Comum)"/>
    <x v="0"/>
    <x v="4"/>
    <x v="9"/>
    <x v="9"/>
    <x v="18"/>
    <x v="18"/>
  </r>
  <r>
    <x v="4"/>
    <s v="TOP NET BRASIL SERVICOS DE TELECOMUNICACOES LTDA"/>
    <x v="4"/>
    <d v="2024-01-02T00:00:00"/>
    <d v="2024-01-15T00:00:00"/>
    <s v="'107"/>
    <s v="1 | 1"/>
    <x v="10"/>
    <x v="0"/>
    <n v="-2870"/>
    <x v="44"/>
    <x v="43"/>
    <s v="REF. 1 LINK DEDICADO 130 MEGA"/>
    <x v="9"/>
    <x v="0"/>
    <x v="0"/>
    <n v="8006"/>
    <x v="10"/>
    <n v="80067"/>
    <s v="TECNOLOGIA DA INFORMAÇÃO (Comum)"/>
    <x v="0"/>
    <x v="1"/>
    <x v="9"/>
    <x v="9"/>
    <x v="18"/>
    <x v="18"/>
  </r>
  <r>
    <x v="4"/>
    <s v="TOP NET BRASIL SERVICOS DE TELECOMUNICACOES LTDA"/>
    <x v="4"/>
    <d v="2024-01-02T00:00:00"/>
    <d v="2024-01-15T00:00:00"/>
    <s v="'108"/>
    <s v="1 | 1"/>
    <x v="10"/>
    <x v="0"/>
    <n v="-550"/>
    <x v="44"/>
    <x v="43"/>
    <s v="REF. 1 LINK DEDICADO 30 MEGA"/>
    <x v="9"/>
    <x v="0"/>
    <x v="0"/>
    <n v="8006"/>
    <x v="10"/>
    <n v="80067"/>
    <s v="TECNOLOGIA DA INFORMAÇÃO (Comum)"/>
    <x v="0"/>
    <x v="1"/>
    <x v="9"/>
    <x v="9"/>
    <x v="18"/>
    <x v="18"/>
  </r>
  <r>
    <x v="4"/>
    <s v="TOP NET BRASIL SERVICOS DE TELECOMUNICACOES LTDA"/>
    <x v="6"/>
    <d v="2024-03-01T00:00:00"/>
    <d v="2024-03-15T00:00:00"/>
    <s v="'487"/>
    <s v="1 | 1"/>
    <x v="10"/>
    <x v="0"/>
    <n v="-550"/>
    <x v="44"/>
    <x v="43"/>
    <s v="REF. 1 LINK DEDICADO 30 MEGA"/>
    <x v="9"/>
    <x v="0"/>
    <x v="0"/>
    <n v="8006"/>
    <x v="10"/>
    <n v="80067"/>
    <s v="TECNOLOGIA DA INFORMAÇÃO (Comum)"/>
    <x v="0"/>
    <x v="1"/>
    <x v="9"/>
    <x v="9"/>
    <x v="18"/>
    <x v="18"/>
  </r>
  <r>
    <x v="4"/>
    <s v="TOP NET BRASIL SERVICOS DE TELECOMUNICACOES LTDA"/>
    <x v="6"/>
    <d v="2024-03-01T00:00:00"/>
    <d v="2024-03-15T00:00:00"/>
    <s v="'488"/>
    <s v="1 | 1"/>
    <x v="10"/>
    <x v="0"/>
    <n v="-2870"/>
    <x v="44"/>
    <x v="43"/>
    <s v="REF. 1 LINK DEDICADO 30 MEGA"/>
    <x v="9"/>
    <x v="0"/>
    <x v="0"/>
    <n v="8006"/>
    <x v="10"/>
    <n v="80067"/>
    <s v="TECNOLOGIA DA INFORMAÇÃO (Comum)"/>
    <x v="0"/>
    <x v="1"/>
    <x v="9"/>
    <x v="9"/>
    <x v="18"/>
    <x v="18"/>
  </r>
  <r>
    <x v="4"/>
    <s v="TOP NET BRASIL SERVICOS DE TELECOMUNICACOES LTDA"/>
    <x v="7"/>
    <d v="2024-04-02T00:00:00"/>
    <d v="2024-04-15T00:00:00"/>
    <s v="'680"/>
    <s v="1 | 1"/>
    <x v="10"/>
    <x v="0"/>
    <n v="-2870"/>
    <x v="44"/>
    <x v="43"/>
    <s v="REF. CobranÃ§a referente Ã  fatura de TNB Telecom com vencimento dia 15/04/2024"/>
    <x v="9"/>
    <x v="0"/>
    <x v="0"/>
    <n v="8006"/>
    <x v="10"/>
    <n v="80067"/>
    <s v="TECNOLOGIA DA INFORMAÇÃO (Comum)"/>
    <x v="0"/>
    <x v="3"/>
    <x v="9"/>
    <x v="9"/>
    <x v="18"/>
    <x v="18"/>
  </r>
  <r>
    <x v="4"/>
    <s v="TOP NET BRASIL SERVICOS DE TELECOMUNICACOES LTDA"/>
    <x v="7"/>
    <d v="2024-04-02T00:00:00"/>
    <d v="2024-04-15T00:00:00"/>
    <s v="'683"/>
    <s v="1 | 1"/>
    <x v="10"/>
    <x v="0"/>
    <n v="-550"/>
    <x v="44"/>
    <x v="43"/>
    <s v="REF. CobranÃ§a referente Ã  fatura de TNB Telecom com vencimento dia 15/04/2024"/>
    <x v="9"/>
    <x v="0"/>
    <x v="0"/>
    <n v="8006"/>
    <x v="10"/>
    <n v="80067"/>
    <s v="TECNOLOGIA DA INFORMAÇÃO (Comum)"/>
    <x v="0"/>
    <x v="3"/>
    <x v="9"/>
    <x v="9"/>
    <x v="18"/>
    <x v="18"/>
  </r>
  <r>
    <x v="4"/>
    <s v="TOP NET BRASIL SERVICOS DE TELECOMUNICACOES LTDA"/>
    <x v="8"/>
    <d v="2024-05-06T00:00:00"/>
    <d v="2024-05-15T00:00:00"/>
    <s v="'1025936"/>
    <s v="1 | 1"/>
    <x v="6"/>
    <x v="0"/>
    <n v="-2870"/>
    <x v="44"/>
    <x v="43"/>
    <s v="REF. CobranÃ§a referente Ã  fatura de TNB Telecom com vencimento dia 15/05/2024"/>
    <x v="9"/>
    <x v="0"/>
    <x v="0"/>
    <n v="8006"/>
    <x v="10"/>
    <n v="80067"/>
    <s v="TECNOLOGIA DA INFORMAÇÃO (Comum)"/>
    <x v="0"/>
    <x v="3"/>
    <x v="9"/>
    <x v="9"/>
    <x v="18"/>
    <x v="18"/>
  </r>
  <r>
    <x v="4"/>
    <s v="TOP NET BRASIL SERVICOS DE TELECOMUNICACOES LTDA"/>
    <x v="8"/>
    <d v="2024-05-06T00:00:00"/>
    <d v="2024-05-15T00:00:00"/>
    <s v="'1025937"/>
    <s v="1 | 1"/>
    <x v="10"/>
    <x v="0"/>
    <n v="-550"/>
    <x v="44"/>
    <x v="43"/>
    <s v="REF. CobranÃ§a referente Ã  fatura de TNB Telecom com vencimento dia 15/05/2024"/>
    <x v="9"/>
    <x v="0"/>
    <x v="0"/>
    <n v="8006"/>
    <x v="10"/>
    <n v="80067"/>
    <s v="TECNOLOGIA DA INFORMAÇÃO (Comum)"/>
    <x v="0"/>
    <x v="3"/>
    <x v="9"/>
    <x v="9"/>
    <x v="18"/>
    <x v="18"/>
  </r>
  <r>
    <x v="4"/>
    <s v="TOP NET BRASIL SERVICOS DE TELECOMUNICACOES LTDA"/>
    <x v="9"/>
    <d v="2024-06-05T00:00:00"/>
    <d v="2024-06-15T00:00:00"/>
    <s v="'1106"/>
    <s v="1 | 1"/>
    <x v="10"/>
    <x v="0"/>
    <n v="-550"/>
    <x v="44"/>
    <x v="43"/>
    <s v="REF. CobranÃ§a referente Ã  fatura de TNB Telecom "/>
    <x v="9"/>
    <x v="0"/>
    <x v="0"/>
    <n v="8006"/>
    <x v="10"/>
    <n v="80067"/>
    <s v="TECNOLOGIA DA INFORMAÇÃO (Comum)"/>
    <x v="0"/>
    <x v="3"/>
    <x v="9"/>
    <x v="9"/>
    <x v="18"/>
    <x v="18"/>
  </r>
  <r>
    <x v="4"/>
    <s v="TOP NET BRASIL SERVICOS DE TELECOMUNICACOES LTDA"/>
    <x v="9"/>
    <d v="2024-06-05T00:00:00"/>
    <d v="2024-06-15T00:00:00"/>
    <s v="'1107"/>
    <s v="1 | 1"/>
    <x v="10"/>
    <x v="0"/>
    <n v="-2870"/>
    <x v="44"/>
    <x v="43"/>
    <s v="REF. CobranÃ§a referente Ã  fatura de TNB Telecom "/>
    <x v="9"/>
    <x v="0"/>
    <x v="0"/>
    <n v="8006"/>
    <x v="10"/>
    <n v="80067"/>
    <s v="TECNOLOGIA DA INFORMAÇÃO (Comum)"/>
    <x v="0"/>
    <x v="3"/>
    <x v="9"/>
    <x v="9"/>
    <x v="18"/>
    <x v="18"/>
  </r>
  <r>
    <x v="4"/>
    <s v="TOP NET BRASIL SERVICOS DE TELECOMUNICACOES LTDA"/>
    <x v="10"/>
    <d v="2024-07-01T00:00:00"/>
    <d v="2024-07-15T00:00:00"/>
    <s v="'1028882"/>
    <s v="1 | 1"/>
    <x v="6"/>
    <x v="0"/>
    <n v="-550"/>
    <x v="44"/>
    <x v="43"/>
    <s v="REF. CobranÃ§a referente Ã  fatura de TNB Telecom "/>
    <x v="9"/>
    <x v="0"/>
    <x v="0"/>
    <n v="8006"/>
    <x v="10"/>
    <n v="80067"/>
    <s v="TECNOLOGIA DA INFORMAÇÃO (Comum)"/>
    <x v="0"/>
    <x v="4"/>
    <x v="9"/>
    <x v="9"/>
    <x v="18"/>
    <x v="18"/>
  </r>
  <r>
    <x v="4"/>
    <s v="TOP NET BRASIL SERVICOS DE TELECOMUNICACOES LTDA"/>
    <x v="10"/>
    <d v="2024-07-01T00:00:00"/>
    <d v="2024-07-15T00:00:00"/>
    <s v="'1291"/>
    <s v="1 | 1"/>
    <x v="10"/>
    <x v="0"/>
    <n v="-2870"/>
    <x v="44"/>
    <x v="43"/>
    <s v="REF. CobranÃ§a referente Ã  fatura de TNB Telecom "/>
    <x v="9"/>
    <x v="0"/>
    <x v="0"/>
    <n v="8006"/>
    <x v="10"/>
    <n v="80067"/>
    <s v="TECNOLOGIA DA INFORMAÇÃO (Comum)"/>
    <x v="0"/>
    <x v="4"/>
    <x v="9"/>
    <x v="9"/>
    <x v="18"/>
    <x v="18"/>
  </r>
  <r>
    <x v="4"/>
    <s v="TOP NET BRASIL SERVICOS DE TELECOMUNICACOES LTDA"/>
    <x v="11"/>
    <d v="2024-08-01T00:00:00"/>
    <d v="2024-08-15T00:00:00"/>
    <s v="'1490"/>
    <s v="1 | 1"/>
    <x v="10"/>
    <x v="0"/>
    <n v="-550"/>
    <x v="44"/>
    <x v="43"/>
    <s v="REF. CobranÃ§a referente Ã  fatura de TNB Telecom "/>
    <x v="9"/>
    <x v="0"/>
    <x v="0"/>
    <n v="8006"/>
    <x v="10"/>
    <n v="80067"/>
    <s v="TECNOLOGIA DA INFORMAÇÃO (Comum)"/>
    <x v="0"/>
    <x v="4"/>
    <x v="9"/>
    <x v="9"/>
    <x v="18"/>
    <x v="18"/>
  </r>
  <r>
    <x v="4"/>
    <s v="TOP NET BRASIL SERVICOS DE TELECOMUNICACOES LTDA"/>
    <x v="11"/>
    <d v="2024-08-01T00:00:00"/>
    <d v="2024-08-15T00:00:00"/>
    <s v="'1491"/>
    <s v="1 | 1"/>
    <x v="10"/>
    <x v="0"/>
    <n v="-2870"/>
    <x v="44"/>
    <x v="43"/>
    <s v="REF. CobranÃ§a referente Ã  fatura de TNB Telecom "/>
    <x v="9"/>
    <x v="0"/>
    <x v="0"/>
    <n v="8006"/>
    <x v="10"/>
    <n v="80067"/>
    <s v="TECNOLOGIA DA INFORMAÇÃO (Comum)"/>
    <x v="0"/>
    <x v="4"/>
    <x v="9"/>
    <x v="9"/>
    <x v="18"/>
    <x v="18"/>
  </r>
  <r>
    <x v="4"/>
    <s v="TOP NET BRASIL SERVICOS DE TELECOMUNICACOES LTDA"/>
    <x v="11"/>
    <d v="2024-08-02T00:00:00"/>
    <d v="2024-08-15T00:00:00"/>
    <s v="'1030410"/>
    <s v="1 | 1"/>
    <x v="8"/>
    <x v="0"/>
    <n v="-940.32"/>
    <x v="44"/>
    <x v="43"/>
    <s v="REF. CobranÃ§a referente Ã  venda18964 "/>
    <x v="9"/>
    <x v="0"/>
    <x v="0"/>
    <n v="8006"/>
    <x v="10"/>
    <n v="80067"/>
    <s v="TECNOLOGIA DA INFORMAÇÃO (Comum)"/>
    <x v="0"/>
    <x v="4"/>
    <x v="9"/>
    <x v="9"/>
    <x v="18"/>
    <x v="18"/>
  </r>
  <r>
    <x v="4"/>
    <s v="TOP NET BRASIL SERVICOS DE TELECOMUNICACOES LTDA"/>
    <x v="12"/>
    <d v="2024-09-02T00:00:00"/>
    <d v="2024-09-15T00:00:00"/>
    <s v="'1702"/>
    <s v="1 | 1"/>
    <x v="10"/>
    <x v="0"/>
    <n v="-2870"/>
    <x v="44"/>
    <x v="43"/>
    <s v="REF. CobranÃ§a referente Ã  fatura de TNB Telecom "/>
    <x v="9"/>
    <x v="0"/>
    <x v="0"/>
    <n v="8006"/>
    <x v="10"/>
    <n v="80067"/>
    <s v="TECNOLOGIA DA INFORMAÇÃO (Comum)"/>
    <x v="0"/>
    <x v="4"/>
    <x v="9"/>
    <x v="9"/>
    <x v="18"/>
    <x v="18"/>
  </r>
  <r>
    <x v="4"/>
    <s v="TOP NET BRASIL SERVICOS DE TELECOMUNICACOES LTDA"/>
    <x v="12"/>
    <d v="2024-09-02T00:00:00"/>
    <d v="2024-09-15T00:00:00"/>
    <s v="'1703"/>
    <s v="1 | 1"/>
    <x v="10"/>
    <x v="0"/>
    <n v="-550"/>
    <x v="44"/>
    <x v="43"/>
    <s v="REF. CobranÃ§a referente Ã  fatura de TNB Telecom "/>
    <x v="9"/>
    <x v="0"/>
    <x v="0"/>
    <n v="8006"/>
    <x v="10"/>
    <n v="80067"/>
    <s v="TECNOLOGIA DA INFORMAÇÃO (Comum)"/>
    <x v="0"/>
    <x v="4"/>
    <x v="9"/>
    <x v="9"/>
    <x v="18"/>
    <x v="18"/>
  </r>
  <r>
    <x v="4"/>
    <s v="TOP NET BRASIL SERVICOS DE TELECOMUNICACOES LTDA"/>
    <x v="12"/>
    <d v="2024-09-02T00:00:00"/>
    <d v="2024-09-15T00:00:00"/>
    <s v="'1704"/>
    <s v="1 | 1"/>
    <x v="10"/>
    <x v="0"/>
    <n v="-650"/>
    <x v="44"/>
    <x v="43"/>
    <s v="REF. CobranÃ§a referente Ã  fatura de TNB Telecom "/>
    <x v="9"/>
    <x v="0"/>
    <x v="0"/>
    <n v="8006"/>
    <x v="10"/>
    <n v="80067"/>
    <s v="TECNOLOGIA DA INFORMAÇÃO (Comum)"/>
    <x v="0"/>
    <x v="4"/>
    <x v="9"/>
    <x v="9"/>
    <x v="18"/>
    <x v="18"/>
  </r>
  <r>
    <x v="4"/>
    <s v="TOP NET BRASIL SERVICOS DE TELECOMUNICACOES LTDA"/>
    <x v="13"/>
    <d v="2024-10-01T00:00:00"/>
    <d v="2024-10-15T00:00:00"/>
    <s v="'1925"/>
    <s v="1 | 1"/>
    <x v="10"/>
    <x v="0"/>
    <n v="-550"/>
    <x v="44"/>
    <x v="43"/>
    <s v="REF. CobranÃ§a referente Ã  fatura de TNB Telecom "/>
    <x v="9"/>
    <x v="0"/>
    <x v="0"/>
    <n v="8006"/>
    <x v="10"/>
    <n v="80067"/>
    <s v="TECNOLOGIA DA INFORMAÇÃO (Comum)"/>
    <x v="0"/>
    <x v="0"/>
    <x v="9"/>
    <x v="9"/>
    <x v="18"/>
    <x v="18"/>
  </r>
  <r>
    <x v="4"/>
    <s v="TOP NET BRASIL SERVICOS DE TELECOMUNICACOES LTDA"/>
    <x v="13"/>
    <d v="2024-10-01T00:00:00"/>
    <d v="2024-10-15T00:00:00"/>
    <s v="'1926"/>
    <s v="1 | 1"/>
    <x v="10"/>
    <x v="0"/>
    <n v="-650"/>
    <x v="44"/>
    <x v="43"/>
    <s v="REF. CobranÃ§a referente Ã  fatura de TNB Telecom "/>
    <x v="9"/>
    <x v="0"/>
    <x v="0"/>
    <n v="8006"/>
    <x v="10"/>
    <n v="80067"/>
    <s v="TECNOLOGIA DA INFORMAÇÃO (Comum)"/>
    <x v="0"/>
    <x v="0"/>
    <x v="9"/>
    <x v="9"/>
    <x v="18"/>
    <x v="18"/>
  </r>
  <r>
    <x v="4"/>
    <s v="TOP NET BRASIL SERVICOS DE TELECOMUNICACOES LTDA"/>
    <x v="13"/>
    <d v="2024-10-01T00:00:00"/>
    <d v="2024-10-15T00:00:00"/>
    <s v="'1927"/>
    <s v="1 | 1"/>
    <x v="10"/>
    <x v="0"/>
    <n v="-2870"/>
    <x v="44"/>
    <x v="43"/>
    <s v="REF. CobranÃ§a referente Ã  fatura de TNB Telecom "/>
    <x v="9"/>
    <x v="0"/>
    <x v="0"/>
    <n v="8006"/>
    <x v="10"/>
    <n v="80067"/>
    <s v="TECNOLOGIA DA INFORMAÇÃO (Comum)"/>
    <x v="0"/>
    <x v="0"/>
    <x v="9"/>
    <x v="9"/>
    <x v="18"/>
    <x v="18"/>
  </r>
  <r>
    <x v="4"/>
    <s v="TOP NET BRASIL SERVICOS DE TELECOMUNICACOES LTDA"/>
    <x v="14"/>
    <d v="2024-11-01T00:00:00"/>
    <d v="2024-11-15T00:00:00"/>
    <s v="'2135"/>
    <s v="1 | 1"/>
    <x v="10"/>
    <x v="0"/>
    <n v="-2870"/>
    <x v="44"/>
    <x v="43"/>
    <s v="REF. CobranÃ§a referente Ã  fatura de TNB Telecom "/>
    <x v="9"/>
    <x v="0"/>
    <x v="0"/>
    <n v="8006"/>
    <x v="10"/>
    <n v="80067"/>
    <s v="TECNOLOGIA DA INFORMAÇÃO (Comum)"/>
    <x v="0"/>
    <x v="0"/>
    <x v="9"/>
    <x v="9"/>
    <x v="18"/>
    <x v="18"/>
  </r>
  <r>
    <x v="4"/>
    <s v="TOP NET BRASIL SERVICOS DE TELECOMUNICACOES LTDA"/>
    <x v="14"/>
    <d v="2024-11-01T00:00:00"/>
    <d v="2024-11-15T00:00:00"/>
    <s v="'2149"/>
    <s v="1 | 1"/>
    <x v="10"/>
    <x v="0"/>
    <n v="-550"/>
    <x v="44"/>
    <x v="43"/>
    <s v="REF. CobranÃ§a referente Ã  fatura de TNB Telecom "/>
    <x v="9"/>
    <x v="0"/>
    <x v="0"/>
    <n v="8006"/>
    <x v="10"/>
    <n v="80067"/>
    <s v="TECNOLOGIA DA INFORMAÇÃO (Comum)"/>
    <x v="0"/>
    <x v="0"/>
    <x v="9"/>
    <x v="9"/>
    <x v="18"/>
    <x v="18"/>
  </r>
  <r>
    <x v="4"/>
    <s v="TOP NET BRASIL SERVICOS DE TELECOMUNICACOES LTDA"/>
    <x v="14"/>
    <d v="2024-11-01T00:00:00"/>
    <d v="2024-11-18T00:00:00"/>
    <s v="'2148"/>
    <s v="1 | 1"/>
    <x v="10"/>
    <x v="0"/>
    <n v="-650"/>
    <x v="44"/>
    <x v="43"/>
    <s v="REF. CobranÃ§a referente Ã  fatura de TNB Telecom "/>
    <x v="9"/>
    <x v="0"/>
    <x v="0"/>
    <n v="8006"/>
    <x v="10"/>
    <n v="80067"/>
    <s v="TECNOLOGIA DA INFORMAÇÃO (Comum)"/>
    <x v="0"/>
    <x v="0"/>
    <x v="9"/>
    <x v="9"/>
    <x v="18"/>
    <x v="18"/>
  </r>
  <r>
    <x v="4"/>
    <s v="TOP NET BRASIL SERVICOS DE TELECOMUNICACOES LTDA"/>
    <x v="0"/>
    <d v="2024-12-02T00:00:00"/>
    <d v="2024-12-15T00:00:00"/>
    <s v="'2356"/>
    <s v="1 | 1"/>
    <x v="10"/>
    <x v="0"/>
    <n v="-2870"/>
    <x v="44"/>
    <x v="43"/>
    <s v="REF. CobranÃ§a referente Ã  fatura de TNB Telecom "/>
    <x v="9"/>
    <x v="0"/>
    <x v="0"/>
    <n v="8006"/>
    <x v="10"/>
    <n v="80067"/>
    <s v="TECNOLOGIA DA INFORMAÇÃO (Comum)"/>
    <x v="0"/>
    <x v="0"/>
    <x v="9"/>
    <x v="9"/>
    <x v="18"/>
    <x v="18"/>
  </r>
  <r>
    <x v="4"/>
    <s v="TOP NET BRASIL SERVICOS DE TELECOMUNICACOES LTDA"/>
    <x v="0"/>
    <d v="2024-12-02T00:00:00"/>
    <d v="2024-12-15T00:00:00"/>
    <s v="'2362"/>
    <s v="1 | 1"/>
    <x v="10"/>
    <x v="0"/>
    <n v="-550"/>
    <x v="44"/>
    <x v="43"/>
    <s v="REF. CobranÃ§a referente Ã  fatura de TNB Telecom "/>
    <x v="9"/>
    <x v="0"/>
    <x v="0"/>
    <n v="8006"/>
    <x v="10"/>
    <n v="80067"/>
    <s v="TECNOLOGIA DA INFORMAÇÃO (Comum)"/>
    <x v="0"/>
    <x v="0"/>
    <x v="9"/>
    <x v="9"/>
    <x v="18"/>
    <x v="18"/>
  </r>
  <r>
    <x v="4"/>
    <s v="TOP NET BRASIL SERVICOS DE TELECOMUNICACOES LTDA"/>
    <x v="0"/>
    <d v="2024-12-02T00:00:00"/>
    <d v="2024-12-15T00:00:00"/>
    <s v="'2368"/>
    <s v="1 | 1"/>
    <x v="10"/>
    <x v="0"/>
    <n v="-650"/>
    <x v="44"/>
    <x v="43"/>
    <s v="REF. CobranÃ§a referente Ã  fatura de TNB Telecom "/>
    <x v="9"/>
    <x v="0"/>
    <x v="0"/>
    <n v="8006"/>
    <x v="10"/>
    <n v="80067"/>
    <s v="TECNOLOGIA DA INFORMAÇÃO (Comum)"/>
    <x v="0"/>
    <x v="0"/>
    <x v="9"/>
    <x v="9"/>
    <x v="18"/>
    <x v="18"/>
  </r>
  <r>
    <x v="4"/>
    <s v="TOP NET BRASIL SERVICOS DE TELECOMUNICACOES LTDA"/>
    <x v="1"/>
    <d v="2025-01-03T00:00:00"/>
    <d v="2025-01-15T00:00:00"/>
    <s v="'2582"/>
    <s v="1 | 1"/>
    <x v="10"/>
    <x v="0"/>
    <n v="-650"/>
    <x v="44"/>
    <x v="43"/>
    <s v="REF. CobranÃ§a referente Ã  fatura de TNB Telecom "/>
    <x v="9"/>
    <x v="0"/>
    <x v="0"/>
    <n v="8006"/>
    <x v="10"/>
    <n v="80067"/>
    <s v="TECNOLOGIA DA INFORMAÇÃO (Comum)"/>
    <x v="0"/>
    <x v="1"/>
    <x v="9"/>
    <x v="9"/>
    <x v="18"/>
    <x v="18"/>
  </r>
  <r>
    <x v="4"/>
    <s v="TOP NET BRASIL SERVICOS DE TELECOMUNICACOES LTDA"/>
    <x v="1"/>
    <d v="2025-01-03T00:00:00"/>
    <d v="2025-01-15T00:00:00"/>
    <s v="'2583"/>
    <s v="1 | 1"/>
    <x v="10"/>
    <x v="0"/>
    <n v="-2870"/>
    <x v="44"/>
    <x v="43"/>
    <s v="REF. CobranÃ§a referente Ã  fatura de TNB Telecom "/>
    <x v="9"/>
    <x v="0"/>
    <x v="0"/>
    <n v="8006"/>
    <x v="10"/>
    <n v="80067"/>
    <s v="TECNOLOGIA DA INFORMAÇÃO (Comum)"/>
    <x v="0"/>
    <x v="1"/>
    <x v="9"/>
    <x v="9"/>
    <x v="18"/>
    <x v="18"/>
  </r>
  <r>
    <x v="4"/>
    <s v="TOP NET BRASIL SERVICOS DE TELECOMUNICACOES LTDA"/>
    <x v="1"/>
    <d v="2025-01-03T00:00:00"/>
    <d v="2025-01-15T00:00:00"/>
    <s v="'2584"/>
    <s v="1 | 1"/>
    <x v="10"/>
    <x v="0"/>
    <n v="-550"/>
    <x v="44"/>
    <x v="43"/>
    <s v="REF. CobranÃ§a referente Ã  fatura de TNB Telecom "/>
    <x v="9"/>
    <x v="0"/>
    <x v="0"/>
    <n v="8006"/>
    <x v="10"/>
    <n v="80067"/>
    <s v="TECNOLOGIA DA INFORMAÇÃO (Comum)"/>
    <x v="0"/>
    <x v="1"/>
    <x v="9"/>
    <x v="9"/>
    <x v="18"/>
    <x v="18"/>
  </r>
  <r>
    <x v="4"/>
    <s v="TOP NET BRASIL SERVICOS DE TELECOMUNICACOES LTDA"/>
    <x v="1"/>
    <d v="2025-02-06T00:00:00"/>
    <d v="2025-02-15T00:00:00"/>
    <s v="'2815"/>
    <s v="1 | 1"/>
    <x v="10"/>
    <x v="1"/>
    <n v="-650"/>
    <x v="44"/>
    <x v="43"/>
    <s v="REF. CobranÃ§a referente Ã  fatura de TNB Telecom "/>
    <x v="9"/>
    <x v="0"/>
    <x v="0"/>
    <n v="8006"/>
    <x v="10"/>
    <n v="80067"/>
    <s v="TECNOLOGIA DA INFORMAÇÃO (Comum)"/>
    <x v="0"/>
    <x v="1"/>
    <x v="9"/>
    <x v="9"/>
    <x v="18"/>
    <x v="18"/>
  </r>
  <r>
    <x v="4"/>
    <s v="TOP NET BRASIL SERVICOS DE TELECOMUNICACOES LTDA"/>
    <x v="2"/>
    <d v="2025-02-03T00:00:00"/>
    <d v="2025-02-15T00:00:00"/>
    <s v="'2816"/>
    <s v="1 | 1"/>
    <x v="10"/>
    <x v="1"/>
    <n v="-550"/>
    <x v="44"/>
    <x v="43"/>
    <s v="REF. CobranÃ§a referente Ã  fatura de TNB Telecom "/>
    <x v="9"/>
    <x v="0"/>
    <x v="0"/>
    <n v="8006"/>
    <x v="10"/>
    <n v="80067"/>
    <s v="TECNOLOGIA DA INFORMAÇÃO (Comum)"/>
    <x v="0"/>
    <x v="1"/>
    <x v="9"/>
    <x v="9"/>
    <x v="18"/>
    <x v="18"/>
  </r>
  <r>
    <x v="4"/>
    <s v="TOP NET BRASIL SERVICOS DE TELECOMUNICACOES LTDA"/>
    <x v="2"/>
    <d v="2025-02-06T00:00:00"/>
    <d v="2025-02-15T00:00:00"/>
    <s v="'2814"/>
    <s v="1 | 1"/>
    <x v="10"/>
    <x v="1"/>
    <n v="-2870"/>
    <x v="44"/>
    <x v="43"/>
    <s v="REF. CobranÃ§a referente Ã  fatura de TNB Telecom com vencimento dia 15/02/2025"/>
    <x v="9"/>
    <x v="0"/>
    <x v="0"/>
    <n v="8006"/>
    <x v="10"/>
    <n v="80067"/>
    <s v="TECNOLOGIA DA INFORMAÇÃO (Comum)"/>
    <x v="0"/>
    <x v="1"/>
    <x v="9"/>
    <x v="9"/>
    <x v="18"/>
    <x v="18"/>
  </r>
  <r>
    <x v="4"/>
    <s v="TOPFOX COMERCIO ATACADISTA E VAREJISTA DE PRODUTOS ALIMENTICIOS LTDA"/>
    <x v="4"/>
    <d v="2024-01-19T00:00:00"/>
    <d v="2024-02-15T00:00:00"/>
    <s v="'100873"/>
    <s v="1 | 1"/>
    <x v="9"/>
    <x v="0"/>
    <n v="-242.7"/>
    <x v="95"/>
    <x v="94"/>
    <s v="REF. AÃ‡ÃƒO"/>
    <x v="8"/>
    <x v="0"/>
    <x v="0"/>
    <n v="3006"/>
    <x v="8"/>
    <n v="30061"/>
    <s v="RECURSOS HUMANOS (Administrativo)"/>
    <x v="0"/>
    <x v="1"/>
    <x v="0"/>
    <x v="0"/>
    <x v="0"/>
    <x v="0"/>
  </r>
  <r>
    <x v="4"/>
    <s v="TORRE E CIA SUPERMERCADOS S/A"/>
    <x v="8"/>
    <d v="2024-05-13T00:00:00"/>
    <d v="2024-06-15T00:00:00"/>
    <s v="'372926"/>
    <s v="1 | 1"/>
    <x v="9"/>
    <x v="0"/>
    <n v="-210.96"/>
    <x v="95"/>
    <x v="94"/>
    <s v="REF. LANCHE RH - RH "/>
    <x v="8"/>
    <x v="0"/>
    <x v="0"/>
    <n v="3006"/>
    <x v="8"/>
    <n v="30061"/>
    <s v="RECURSOS HUMANOS (Administrativo)"/>
    <x v="0"/>
    <x v="3"/>
    <x v="0"/>
    <x v="0"/>
    <x v="0"/>
    <x v="0"/>
  </r>
  <r>
    <x v="4"/>
    <s v="TORRE E CIA SUPERMERCADOS S/A"/>
    <x v="8"/>
    <d v="2024-05-15T00:00:00"/>
    <d v="2024-05-15T00:00:00"/>
    <s v="'1026437"/>
    <s v="1 | 1"/>
    <x v="8"/>
    <x v="0"/>
    <n v="-194.21"/>
    <x v="95"/>
    <x v="94"/>
    <s v="REF. LANCHE RH - RH NÃƒO ENTREGOU A NF "/>
    <x v="8"/>
    <x v="0"/>
    <x v="0"/>
    <n v="3006"/>
    <x v="8"/>
    <n v="30061"/>
    <s v="RECURSOS HUMANOS (Administrativo)"/>
    <x v="0"/>
    <x v="3"/>
    <x v="0"/>
    <x v="0"/>
    <x v="0"/>
    <x v="0"/>
  </r>
  <r>
    <x v="4"/>
    <s v="TORRE E CIA SUPERMERCADOS S/A"/>
    <x v="8"/>
    <d v="2024-05-17T00:00:00"/>
    <d v="2024-06-15T00:00:00"/>
    <s v="'331310"/>
    <s v="1 | 1"/>
    <x v="9"/>
    <x v="0"/>
    <n v="-206.81"/>
    <x v="95"/>
    <x v="94"/>
    <s v="REF. LANCHE RH - RH "/>
    <x v="8"/>
    <x v="0"/>
    <x v="0"/>
    <n v="3006"/>
    <x v="8"/>
    <n v="30061"/>
    <s v="RECURSOS HUMANOS (Administrativo)"/>
    <x v="0"/>
    <x v="3"/>
    <x v="0"/>
    <x v="0"/>
    <x v="0"/>
    <x v="0"/>
  </r>
  <r>
    <x v="4"/>
    <s v="TORRE E CIA SUPERMERCADOS S/A"/>
    <x v="10"/>
    <d v="2024-08-02T00:00:00"/>
    <d v="2024-08-15T00:00:00"/>
    <s v="'232768"/>
    <s v="1 | 1"/>
    <x v="9"/>
    <x v="0"/>
    <n v="-13.92"/>
    <x v="111"/>
    <x v="109"/>
    <s v="REF. COMPRA DE AÃ‡UCAR EMERGENCIAL SIDNEY"/>
    <x v="2"/>
    <x v="1"/>
    <x v="0"/>
    <n v="4004"/>
    <x v="2"/>
    <n v="40041"/>
    <s v="PATRIMÔNIO (Administrativo)"/>
    <x v="0"/>
    <x v="4"/>
    <x v="0"/>
    <x v="0"/>
    <x v="9"/>
    <x v="9"/>
  </r>
  <r>
    <x v="4"/>
    <s v="TORRE E CIA SUPERMERCADOS S/A"/>
    <x v="13"/>
    <d v="2024-10-31T00:00:00"/>
    <d v="2024-11-15T00:00:00"/>
    <s v="'249736"/>
    <s v="1 | 1"/>
    <x v="9"/>
    <x v="0"/>
    <n v="-108.11"/>
    <x v="95"/>
    <x v="94"/>
    <s v="REF. ANIVERSARIANTE DO MES"/>
    <x v="8"/>
    <x v="0"/>
    <x v="0"/>
    <n v="3006"/>
    <x v="8"/>
    <n v="30061"/>
    <s v="RECURSOS HUMANOS (Administrativo)"/>
    <x v="0"/>
    <x v="0"/>
    <x v="0"/>
    <x v="0"/>
    <x v="0"/>
    <x v="0"/>
  </r>
  <r>
    <x v="4"/>
    <s v="TOTAL PASS PARTICIPACOES LTDA"/>
    <x v="1"/>
    <d v="2025-01-16T00:00:00"/>
    <d v="2025-02-10T00:00:00"/>
    <s v="'62719"/>
    <s v="1 | 1"/>
    <x v="7"/>
    <x v="0"/>
    <n v="-1358.6"/>
    <x v="95"/>
    <x v="94"/>
    <s v="COPARTICIPAÃ‡ÃƒO TOTALPASS - EM FOLHA. "/>
    <x v="8"/>
    <x v="0"/>
    <x v="0"/>
    <n v="3006"/>
    <x v="8"/>
    <n v="30061"/>
    <s v="RECURSOS HUMANOS (Administrativo)"/>
    <x v="0"/>
    <x v="1"/>
    <x v="0"/>
    <x v="0"/>
    <x v="0"/>
    <x v="0"/>
  </r>
  <r>
    <x v="4"/>
    <s v="TOTAL PASS PARTICIPACOES LTDA"/>
    <x v="1"/>
    <d v="2025-02-06T00:00:00"/>
    <d v="2025-02-10T00:00:00"/>
    <s v="'389171"/>
    <s v="1 | 1"/>
    <x v="11"/>
    <x v="0"/>
    <n v="-6500"/>
    <x v="95"/>
    <x v="94"/>
    <s v="FATURA MENSAL TOTALPASS JAN/25"/>
    <x v="8"/>
    <x v="0"/>
    <x v="0"/>
    <n v="3006"/>
    <x v="8"/>
    <n v="30061"/>
    <s v="RECURSOS HUMANOS (Administrativo)"/>
    <x v="0"/>
    <x v="1"/>
    <x v="0"/>
    <x v="0"/>
    <x v="0"/>
    <x v="0"/>
  </r>
  <r>
    <x v="4"/>
    <s v="TOWER PROJETOS DE GESTAO EMPRESARIAL E PLANEJAMENTOS S/A"/>
    <x v="5"/>
    <d v="2023-12-15T00:00:00"/>
    <d v="2024-02-15T00:00:00"/>
    <s v="'1021743"/>
    <s v="2 | 10"/>
    <x v="8"/>
    <x v="0"/>
    <n v="-54344.09"/>
    <x v="136"/>
    <x v="134"/>
    <s v=" REF. PAGAMENTO EMPRESTIMO"/>
    <x v="0"/>
    <x v="0"/>
    <x v="0"/>
    <n v="2001"/>
    <x v="0"/>
    <n v="20011"/>
    <s v="CORPORATIVO (Administrativo)"/>
    <x v="1"/>
    <x v="1"/>
    <x v="15"/>
    <x v="15"/>
    <x v="23"/>
    <x v="23"/>
  </r>
  <r>
    <x v="4"/>
    <s v="TOWER PROJETOS DE GESTAO EMPRESARIAL E PLANEJAMENTOS S/A"/>
    <x v="7"/>
    <d v="2023-12-15T00:00:00"/>
    <d v="2024-04-15T00:00:00"/>
    <s v="'1021743"/>
    <s v="4 | 10"/>
    <x v="8"/>
    <x v="0"/>
    <n v="-25968.47"/>
    <x v="136"/>
    <x v="134"/>
    <s v=" REF. PAGAMENTO EMPRESTIMO"/>
    <x v="0"/>
    <x v="0"/>
    <x v="0"/>
    <n v="2001"/>
    <x v="0"/>
    <n v="20011"/>
    <s v="CORPORATIVO (Administrativo)"/>
    <x v="1"/>
    <x v="3"/>
    <x v="15"/>
    <x v="15"/>
    <x v="23"/>
    <x v="23"/>
  </r>
  <r>
    <x v="4"/>
    <s v="TOWER PROJETOS DE GESTAO EMPRESARIAL E PLANEJAMENTOS S/A"/>
    <x v="8"/>
    <d v="2023-12-15T00:00:00"/>
    <d v="2024-05-15T00:00:00"/>
    <s v="'1021743"/>
    <s v="5 | 10"/>
    <x v="8"/>
    <x v="0"/>
    <n v="-25687.99"/>
    <x v="136"/>
    <x v="134"/>
    <s v=" REF. PAGAMENTO EMPRESTIMO"/>
    <x v="0"/>
    <x v="0"/>
    <x v="0"/>
    <n v="2001"/>
    <x v="0"/>
    <n v="20011"/>
    <s v="CORPORATIVO (Administrativo)"/>
    <x v="1"/>
    <x v="3"/>
    <x v="15"/>
    <x v="15"/>
    <x v="23"/>
    <x v="23"/>
  </r>
  <r>
    <x v="4"/>
    <s v="TOWER PROJETOS DE GESTAO EMPRESARIAL E PLANEJAMENTOS S/A"/>
    <x v="9"/>
    <d v="2023-12-15T00:00:00"/>
    <d v="2024-06-15T00:00:00"/>
    <s v="'1021743"/>
    <s v="6 | 10"/>
    <x v="8"/>
    <x v="0"/>
    <n v="-25498.83"/>
    <x v="136"/>
    <x v="134"/>
    <s v=" REF. PAGAMENTO EMPRESTIMO"/>
    <x v="0"/>
    <x v="0"/>
    <x v="0"/>
    <n v="2001"/>
    <x v="0"/>
    <n v="20011"/>
    <s v="CORPORATIVO (Administrativo)"/>
    <x v="1"/>
    <x v="3"/>
    <x v="15"/>
    <x v="15"/>
    <x v="23"/>
    <x v="23"/>
  </r>
  <r>
    <x v="4"/>
    <s v="TOWER PROJETOS DE GESTAO EMPRESARIAL E PLANEJAMENTOS S/A"/>
    <x v="10"/>
    <d v="2023-12-15T00:00:00"/>
    <d v="2024-07-15T00:00:00"/>
    <s v="'1021743"/>
    <s v="7 | 10"/>
    <x v="8"/>
    <x v="0"/>
    <n v="-25233.57"/>
    <x v="136"/>
    <x v="134"/>
    <s v=" REF. PAGAMENTO EMPRESTIMO"/>
    <x v="0"/>
    <x v="0"/>
    <x v="0"/>
    <n v="2001"/>
    <x v="0"/>
    <n v="20011"/>
    <s v="CORPORATIVO (Administrativo)"/>
    <x v="1"/>
    <x v="4"/>
    <x v="15"/>
    <x v="15"/>
    <x v="23"/>
    <x v="23"/>
  </r>
  <r>
    <x v="4"/>
    <s v="TOWER PROJETOS DE GESTAO EMPRESARIAL E PLANEJAMENTOS S/A"/>
    <x v="11"/>
    <d v="2023-12-15T00:00:00"/>
    <d v="2024-08-15T00:00:00"/>
    <s v="'1021743"/>
    <s v="8 | 10"/>
    <x v="8"/>
    <x v="0"/>
    <n v="-25029.19"/>
    <x v="136"/>
    <x v="134"/>
    <s v=" REF. PAGAMENTO EMPRESTIMO"/>
    <x v="0"/>
    <x v="0"/>
    <x v="0"/>
    <n v="2001"/>
    <x v="0"/>
    <n v="20011"/>
    <s v="CORPORATIVO (Administrativo)"/>
    <x v="1"/>
    <x v="4"/>
    <x v="15"/>
    <x v="15"/>
    <x v="23"/>
    <x v="23"/>
  </r>
  <r>
    <x v="4"/>
    <s v="TOWER PROJETOS DE GESTAO EMPRESARIAL E PLANEJAMENTOS S/A"/>
    <x v="12"/>
    <d v="2023-12-15T00:00:00"/>
    <d v="2024-09-15T00:00:00"/>
    <s v="'1021743"/>
    <s v="9 | 10"/>
    <x v="8"/>
    <x v="0"/>
    <n v="-24794.37"/>
    <x v="136"/>
    <x v="134"/>
    <s v=" REF. PAGAMENTO EMPRESTIMO"/>
    <x v="0"/>
    <x v="0"/>
    <x v="0"/>
    <n v="2001"/>
    <x v="0"/>
    <n v="20011"/>
    <s v="CORPORATIVO (Administrativo)"/>
    <x v="1"/>
    <x v="4"/>
    <x v="15"/>
    <x v="15"/>
    <x v="23"/>
    <x v="23"/>
  </r>
  <r>
    <x v="4"/>
    <s v="TOWER PROJETOS DE GESTAO EMPRESARIAL E PLANEJAMENTOS S/A"/>
    <x v="13"/>
    <d v="2023-12-15T00:00:00"/>
    <d v="2024-10-15T00:00:00"/>
    <s v="'1021743"/>
    <s v="10 | 10"/>
    <x v="8"/>
    <x v="0"/>
    <n v="-24551.94"/>
    <x v="136"/>
    <x v="134"/>
    <s v=" REF. PAGAMENTO EMPRESTIMO"/>
    <x v="0"/>
    <x v="0"/>
    <x v="0"/>
    <n v="2001"/>
    <x v="0"/>
    <n v="20011"/>
    <s v="CORPORATIVO (Administrativo)"/>
    <x v="1"/>
    <x v="0"/>
    <x v="15"/>
    <x v="15"/>
    <x v="23"/>
    <x v="23"/>
  </r>
  <r>
    <x v="4"/>
    <s v="TRACKSALE INTERNET LTDA"/>
    <x v="5"/>
    <d v="2024-01-02T00:00:00"/>
    <d v="2024-02-20T00:00:00"/>
    <s v="'4527-Juros"/>
    <s v="1 | 1"/>
    <x v="10"/>
    <x v="0"/>
    <n v="-131.51"/>
    <x v="84"/>
    <x v="83"/>
    <s v="."/>
    <x v="21"/>
    <x v="0"/>
    <x v="0"/>
    <n v="8003"/>
    <x v="28"/>
    <n v="80031"/>
    <s v="QUALIDADE E PROCESSOS (Administrativo)"/>
    <x v="0"/>
    <x v="1"/>
    <x v="0"/>
    <x v="0"/>
    <x v="3"/>
    <x v="3"/>
  </r>
  <r>
    <x v="4"/>
    <s v="TRACKSALE INTERNET LTDA"/>
    <x v="6"/>
    <d v="2024-03-31T00:00:00"/>
    <d v="2024-03-31T00:00:00"/>
    <s v="'5648"/>
    <s v="1 | 1"/>
    <x v="10"/>
    <x v="0"/>
    <n v="-1808.2"/>
    <x v="34"/>
    <x v="34"/>
    <s v="REF.  LICENCIAMENTO OU CESSAO DE DIREITO DE USO DE PROGRAMAS DE COMPUTAÃ‡ÃƒO .SOFTWARE PLATAFORMA TRACK DE GESTÃƒO DA EXPERIÃŠNCIA DE CLIENTES - CXM MENSAL"/>
    <x v="21"/>
    <x v="0"/>
    <x v="0"/>
    <n v="8003"/>
    <x v="28"/>
    <n v="80031"/>
    <s v="QUALIDADE E PROCESSOS (Administrativo)"/>
    <x v="0"/>
    <x v="1"/>
    <x v="0"/>
    <x v="0"/>
    <x v="0"/>
    <x v="0"/>
  </r>
  <r>
    <x v="4"/>
    <s v="TRACKSALE INTERNET LTDA"/>
    <x v="8"/>
    <d v="2024-06-13T00:00:00"/>
    <d v="2024-06-14T00:00:00"/>
    <s v="'6144"/>
    <s v="1 | 1"/>
    <x v="11"/>
    <x v="0"/>
    <n v="-1808.2"/>
    <x v="34"/>
    <x v="34"/>
    <s v="REF.  LICENCIAMENTO OU CESSAO DE DIREITO DE USO DE PROGRAMAS DE COMPUTAÃ‡ÃƒO .SOFTWARE PLATAFORMA TRACK DE GESTÃƒO DA EXPERIÃŠNCIA DE CLIENTES - CXM MENSAL"/>
    <x v="21"/>
    <x v="0"/>
    <x v="0"/>
    <n v="8003"/>
    <x v="28"/>
    <n v="80031"/>
    <s v="QUALIDADE E PROCESSOS (Administrativo)"/>
    <x v="0"/>
    <x v="3"/>
    <x v="0"/>
    <x v="0"/>
    <x v="0"/>
    <x v="0"/>
  </r>
  <r>
    <x v="4"/>
    <s v="TRACKSALE INTERNET LTDA"/>
    <x v="8"/>
    <d v="2024-06-13T00:00:00"/>
    <d v="2024-06-14T00:00:00"/>
    <s v="'6656"/>
    <s v="1 | 1"/>
    <x v="11"/>
    <x v="0"/>
    <n v="-1808.2"/>
    <x v="34"/>
    <x v="34"/>
    <s v="REF.  LICENCIAMENTO OU CESSAO DE DIREITO DE USO DE PROGRAMAS DE COMPUTAÃ‡ÃƒO .SOFTWARE PLATAFORMA TRACK DE GESTÃƒO DA EXPERIÃŠNCIA DE CLIENTES - CXM MENSAL"/>
    <x v="21"/>
    <x v="0"/>
    <x v="0"/>
    <n v="8003"/>
    <x v="28"/>
    <n v="80031"/>
    <s v="QUALIDADE E PROCESSOS (Administrativo)"/>
    <x v="0"/>
    <x v="3"/>
    <x v="0"/>
    <x v="0"/>
    <x v="0"/>
    <x v="0"/>
  </r>
  <r>
    <x v="4"/>
    <s v="TRACKSALE INTERNET LTDA"/>
    <x v="9"/>
    <d v="2024-06-13T00:00:00"/>
    <d v="2024-07-01T00:00:00"/>
    <s v="'7230"/>
    <s v="1 | 1"/>
    <x v="11"/>
    <x v="0"/>
    <n v="-1808.2"/>
    <x v="34"/>
    <x v="34"/>
    <s v="REF.  LICENCIAMENTO OU CESSAO DE DIREITO DE USO DE PROGRAMAS DE COMPUTAÃ‡ÃƒO .SOFTWARE PLATAFORMA TRACK DE GESTÃƒO DA EXPERIÃŠNCIA DE CLIENTES - CXM MENSAL"/>
    <x v="21"/>
    <x v="0"/>
    <x v="0"/>
    <n v="8003"/>
    <x v="28"/>
    <n v="80031"/>
    <s v="QUALIDADE E PROCESSOS (Administrativo)"/>
    <x v="0"/>
    <x v="3"/>
    <x v="0"/>
    <x v="0"/>
    <x v="0"/>
    <x v="0"/>
  </r>
  <r>
    <x v="4"/>
    <s v="TRACKSALE INTERNET LTDA"/>
    <x v="10"/>
    <d v="2024-07-01T00:00:00"/>
    <d v="2024-07-31T00:00:00"/>
    <s v="'7716"/>
    <s v="1 | 1"/>
    <x v="11"/>
    <x v="0"/>
    <n v="-1808.2"/>
    <x v="34"/>
    <x v="34"/>
    <s v="REF.  LICENCIAMENTO OU CESSAO DE DIREITO DE USO DE PROGRAMAS DE COMPUTAÃ‡ÃƒO .SOFTWARE PLATAFORMA TRACK DE GESTÃƒO DA EXPERIÃŠNCIA DE CLIENTES - CXM MENSAL"/>
    <x v="21"/>
    <x v="0"/>
    <x v="0"/>
    <n v="8003"/>
    <x v="28"/>
    <n v="80031"/>
    <s v="QUALIDADE E PROCESSOS (Administrativo)"/>
    <x v="0"/>
    <x v="4"/>
    <x v="0"/>
    <x v="0"/>
    <x v="0"/>
    <x v="0"/>
  </r>
  <r>
    <x v="4"/>
    <s v="TRANS BRAGANCA COMERCIO E SERVICOS DE TERRAPLANAGEM LTDA"/>
    <x v="5"/>
    <d v="2024-02-01T00:00:00"/>
    <d v="2024-02-01T00:00:00"/>
    <s v="'1022441"/>
    <s v="1 | 1"/>
    <x v="2"/>
    <x v="0"/>
    <n v="-85552.23"/>
    <x v="123"/>
    <x v="121"/>
    <s v="REF. AQUISIÃ‡ÃƒO "/>
    <x v="0"/>
    <x v="0"/>
    <x v="0"/>
    <n v="2001"/>
    <x v="0"/>
    <n v="20011"/>
    <s v="CORPORATIVO (Administrativo)"/>
    <x v="1"/>
    <x v="1"/>
    <x v="12"/>
    <x v="12"/>
    <x v="19"/>
    <x v="19"/>
  </r>
  <r>
    <x v="4"/>
    <s v="TRANS BRAGANCA COMERCIO E SERVICOS DE TERRAPLANAGEM LTDA"/>
    <x v="6"/>
    <d v="2024-02-23T00:00:00"/>
    <d v="2024-03-05T00:00:00"/>
    <s v="'1023148"/>
    <s v="1 | 1"/>
    <x v="2"/>
    <x v="0"/>
    <n v="-57034.82"/>
    <x v="123"/>
    <x v="121"/>
    <s v="REF. CARTEIRA  TRANS BRAGANCA"/>
    <x v="0"/>
    <x v="0"/>
    <x v="0"/>
    <n v="2001"/>
    <x v="0"/>
    <n v="20011"/>
    <s v="CORPORATIVO (Administrativo)"/>
    <x v="1"/>
    <x v="1"/>
    <x v="12"/>
    <x v="12"/>
    <x v="19"/>
    <x v="19"/>
  </r>
  <r>
    <x v="4"/>
    <s v="TRANSRIO CAMINHOES, ONIBUS, MAQUINAS E MOTORES LTDA"/>
    <x v="10"/>
    <d v="2023-10-02T00:00:00"/>
    <d v="2024-07-04T00:00:00"/>
    <s v="'92649"/>
    <s v="1 | 1"/>
    <x v="9"/>
    <x v="0"/>
    <n v="-700"/>
    <x v="46"/>
    <x v="45"/>
    <s v="ENC: NOTA FISCAL ORÃ‡AMENTO 025403 Nota em atraso da Transrio programar para o dia 04/07/2024"/>
    <x v="10"/>
    <x v="0"/>
    <x v="0"/>
    <n v="7001"/>
    <x v="11"/>
    <n v="70012"/>
    <s v="OFICINA (Extraordinário)"/>
    <x v="0"/>
    <x v="4"/>
    <x v="9"/>
    <x v="9"/>
    <x v="12"/>
    <x v="12"/>
  </r>
  <r>
    <x v="4"/>
    <s v="TRANSRIO CAMINHOES, ONIBUS, MAQUINAS E MOTORES LTDA"/>
    <x v="10"/>
    <d v="2023-10-02T00:00:00"/>
    <d v="2024-07-04T00:00:00"/>
    <s v="'92649-Juros"/>
    <s v="1 | 1"/>
    <x v="9"/>
    <x v="0"/>
    <n v="-99.4"/>
    <x v="46"/>
    <x v="45"/>
    <s v="Juros referente a nf vencida "/>
    <x v="10"/>
    <x v="0"/>
    <x v="0"/>
    <n v="7001"/>
    <x v="11"/>
    <n v="70012"/>
    <s v="OFICINA (Extraordinário)"/>
    <x v="0"/>
    <x v="4"/>
    <x v="9"/>
    <x v="9"/>
    <x v="12"/>
    <x v="12"/>
  </r>
  <r>
    <x v="4"/>
    <s v="TRAPAO COMERCIO DE MAQUINAS LTDA"/>
    <x v="0"/>
    <d v="2024-12-16T00:00:00"/>
    <d v="2025-01-15T00:00:00"/>
    <s v="'34931"/>
    <s v="1 | 1"/>
    <x v="9"/>
    <x v="0"/>
    <n v="-30"/>
    <x v="39"/>
    <x v="39"/>
    <s v="CARTAO CLARA - NHJ"/>
    <x v="7"/>
    <x v="0"/>
    <x v="0"/>
    <n v="5008"/>
    <x v="7"/>
    <n v="50081"/>
    <s v="REFORMA LINHA AMARELA (Administrativo)"/>
    <x v="0"/>
    <x v="0"/>
    <x v="11"/>
    <x v="11"/>
    <x v="17"/>
    <x v="17"/>
  </r>
  <r>
    <x v="4"/>
    <s v="TRAVAS PROTECTOR COMERCIO DE ACESSORIOS PARA AUTOS LTDA"/>
    <x v="5"/>
    <d v="2024-02-01T00:00:00"/>
    <d v="2024-03-01T00:00:00"/>
    <s v="'1497"/>
    <s v="1 | 1"/>
    <x v="9"/>
    <x v="0"/>
    <n v="-1250"/>
    <x v="46"/>
    <x v="45"/>
    <s v="REF: PARA OS VEICULOS NOVOS!"/>
    <x v="10"/>
    <x v="0"/>
    <x v="0"/>
    <n v="7001"/>
    <x v="11"/>
    <n v="70012"/>
    <s v="OFICINA (Extraordinário)"/>
    <x v="0"/>
    <x v="1"/>
    <x v="9"/>
    <x v="9"/>
    <x v="12"/>
    <x v="12"/>
  </r>
  <r>
    <x v="4"/>
    <s v="TREMBAO GRILL JACAREPAGUA LTDA"/>
    <x v="11"/>
    <d v="2024-08-26T00:00:00"/>
    <d v="2024-09-15T00:00:00"/>
    <s v="'95839"/>
    <s v="1 | 1"/>
    <x v="9"/>
    <x v="0"/>
    <n v="-203.68"/>
    <x v="7"/>
    <x v="7"/>
    <s v="REF: ALMOÃ‡O VISITA MULTIPLAN - CARTAO CLARA"/>
    <x v="6"/>
    <x v="0"/>
    <x v="0"/>
    <n v="7005"/>
    <x v="37"/>
    <n v="70051"/>
    <s v="MULTIPLAN (Administrativo)"/>
    <x v="0"/>
    <x v="4"/>
    <x v="0"/>
    <x v="0"/>
    <x v="0"/>
    <x v="0"/>
  </r>
  <r>
    <x v="4"/>
    <s v="TRES IRMAOS DISTRIBUIDORA DE COMBUSTIVEIS - SERVICE ON LTDA"/>
    <x v="1"/>
    <d v="2025-01-10T00:00:00"/>
    <d v="2025-01-25T00:00:00"/>
    <s v="'2808"/>
    <s v="1 | 1"/>
    <x v="9"/>
    <x v="0"/>
    <n v="-3306.6"/>
    <x v="127"/>
    <x v="125"/>
    <s v="REF. ECOFLUID ARLA 32 (GRANEL)"/>
    <x v="0"/>
    <x v="0"/>
    <x v="0"/>
    <n v="2001"/>
    <x v="0"/>
    <n v="20017"/>
    <s v="CORPORATIVO (Comum)"/>
    <x v="0"/>
    <x v="1"/>
    <x v="9"/>
    <x v="9"/>
    <x v="12"/>
    <x v="12"/>
  </r>
  <r>
    <x v="4"/>
    <s v="TREVISO RIO VEICULOS LTDA"/>
    <x v="4"/>
    <d v="2024-01-05T00:00:00"/>
    <d v="2024-02-02T00:00:00"/>
    <s v="'193008"/>
    <s v="1 | 1"/>
    <x v="9"/>
    <x v="0"/>
    <n v="-581"/>
    <x v="46"/>
    <x v="45"/>
    <s v="REVISÃƒO LSQ5G42"/>
    <x v="10"/>
    <x v="0"/>
    <x v="0"/>
    <n v="7001"/>
    <x v="11"/>
    <n v="70012"/>
    <s v="OFICINA (Extraordinário)"/>
    <x v="0"/>
    <x v="1"/>
    <x v="9"/>
    <x v="9"/>
    <x v="12"/>
    <x v="12"/>
  </r>
  <r>
    <x v="4"/>
    <s v="TREVISO RIO VEICULOS LTDA"/>
    <x v="4"/>
    <d v="2024-01-05T00:00:00"/>
    <d v="2024-02-02T00:00:00"/>
    <s v="'193009"/>
    <s v="1 | 1"/>
    <x v="9"/>
    <x v="0"/>
    <n v="-169"/>
    <x v="46"/>
    <x v="45"/>
    <s v="REVISÃƒO LSY9283"/>
    <x v="10"/>
    <x v="0"/>
    <x v="0"/>
    <n v="7001"/>
    <x v="11"/>
    <n v="70012"/>
    <s v="OFICINA (Extraordinário)"/>
    <x v="0"/>
    <x v="1"/>
    <x v="9"/>
    <x v="9"/>
    <x v="12"/>
    <x v="12"/>
  </r>
  <r>
    <x v="4"/>
    <s v="TREVISO RIO VEICULOS LTDA"/>
    <x v="4"/>
    <d v="2024-01-09T00:00:00"/>
    <d v="2024-02-06T00:00:00"/>
    <s v="'193102"/>
    <s v="1 | 1"/>
    <x v="9"/>
    <x v="0"/>
    <n v="-1840"/>
    <x v="77"/>
    <x v="76"/>
    <s v="REVISÃƒO KXK9303 / ESTOQUE"/>
    <x v="10"/>
    <x v="0"/>
    <x v="0"/>
    <n v="7001"/>
    <x v="11"/>
    <n v="70012"/>
    <s v="OFICINA (Extraordinário)"/>
    <x v="0"/>
    <x v="1"/>
    <x v="9"/>
    <x v="9"/>
    <x v="12"/>
    <x v="12"/>
  </r>
  <r>
    <x v="4"/>
    <s v="TREVISO RIO VEICULOS LTDA"/>
    <x v="4"/>
    <d v="2024-01-19T00:00:00"/>
    <d v="2024-02-16T00:00:00"/>
    <s v="'193413"/>
    <s v="1 | 1"/>
    <x v="9"/>
    <x v="0"/>
    <n v="-340"/>
    <x v="46"/>
    <x v="45"/>
    <s v="REVISÃƒO KXK9303 / ESTOQUE"/>
    <x v="10"/>
    <x v="0"/>
    <x v="0"/>
    <n v="7001"/>
    <x v="11"/>
    <n v="70012"/>
    <s v="OFICINA (Extraordinário)"/>
    <x v="0"/>
    <x v="1"/>
    <x v="9"/>
    <x v="9"/>
    <x v="12"/>
    <x v="12"/>
  </r>
  <r>
    <x v="4"/>
    <s v="TREVISO RIO VEICULOS LTDA"/>
    <x v="4"/>
    <d v="2024-01-19T00:00:00"/>
    <d v="2024-02-16T00:00:00"/>
    <s v="'193438"/>
    <s v="1 | 1"/>
    <x v="9"/>
    <x v="0"/>
    <n v="-500"/>
    <x v="46"/>
    <x v="45"/>
    <s v="REF: URGENTE! CARRO PARADO!"/>
    <x v="10"/>
    <x v="0"/>
    <x v="0"/>
    <n v="7001"/>
    <x v="11"/>
    <n v="70012"/>
    <s v="OFICINA (Extraordinário)"/>
    <x v="0"/>
    <x v="1"/>
    <x v="9"/>
    <x v="9"/>
    <x v="12"/>
    <x v="12"/>
  </r>
  <r>
    <x v="4"/>
    <s v="TREVISO RIO VEICULOS LTDA"/>
    <x v="5"/>
    <d v="2024-02-02T00:00:00"/>
    <d v="2024-03-01T00:00:00"/>
    <s v="'193933"/>
    <s v="1 | 2"/>
    <x v="9"/>
    <x v="0"/>
    <n v="-1106"/>
    <x v="46"/>
    <x v="45"/>
    <s v="REF: VOLVO KZE7232"/>
    <x v="10"/>
    <x v="0"/>
    <x v="0"/>
    <n v="7001"/>
    <x v="11"/>
    <n v="70012"/>
    <s v="OFICINA (Extraordinário)"/>
    <x v="0"/>
    <x v="1"/>
    <x v="9"/>
    <x v="9"/>
    <x v="12"/>
    <x v="12"/>
  </r>
  <r>
    <x v="4"/>
    <s v="TREVISO RIO VEICULOS LTDA"/>
    <x v="5"/>
    <d v="2024-02-02T00:00:00"/>
    <d v="2024-03-29T00:00:00"/>
    <s v="'193933"/>
    <s v="2 | 2"/>
    <x v="9"/>
    <x v="0"/>
    <n v="-1106"/>
    <x v="46"/>
    <x v="45"/>
    <s v="REF: VOLVO KZE7232"/>
    <x v="10"/>
    <x v="0"/>
    <x v="0"/>
    <n v="7001"/>
    <x v="11"/>
    <n v="70012"/>
    <s v="OFICINA (Extraordinário)"/>
    <x v="0"/>
    <x v="1"/>
    <x v="9"/>
    <x v="9"/>
    <x v="12"/>
    <x v="12"/>
  </r>
  <r>
    <x v="4"/>
    <s v="TREVISO RIO VEICULOS LTDA"/>
    <x v="5"/>
    <d v="2024-02-15T00:00:00"/>
    <d v="2024-03-14T00:00:00"/>
    <s v="'194262"/>
    <s v="1 | 3"/>
    <x v="9"/>
    <x v="0"/>
    <n v="-1328"/>
    <x v="46"/>
    <x v="45"/>
    <s v="REF: URGENTE, VEICULO PARADO"/>
    <x v="10"/>
    <x v="0"/>
    <x v="0"/>
    <n v="7001"/>
    <x v="11"/>
    <n v="70012"/>
    <s v="OFICINA (Extraordinário)"/>
    <x v="0"/>
    <x v="1"/>
    <x v="9"/>
    <x v="9"/>
    <x v="12"/>
    <x v="12"/>
  </r>
  <r>
    <x v="4"/>
    <s v="TREVISO RIO VEICULOS LTDA"/>
    <x v="5"/>
    <d v="2024-02-15T00:00:00"/>
    <d v="2024-03-14T00:00:00"/>
    <s v="'194263"/>
    <s v="1 | 1"/>
    <x v="9"/>
    <x v="0"/>
    <n v="-390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4"/>
    <s v="TREVISO RIO VEICULOS LTDA"/>
    <x v="5"/>
    <d v="2024-02-15T00:00:00"/>
    <d v="2024-04-11T00:00:00"/>
    <s v="'194262"/>
    <s v="2 | 3"/>
    <x v="9"/>
    <x v="0"/>
    <n v="-1328"/>
    <x v="46"/>
    <x v="45"/>
    <s v="REF: URGENTE, VEICULO PARADO"/>
    <x v="10"/>
    <x v="0"/>
    <x v="0"/>
    <n v="7001"/>
    <x v="11"/>
    <n v="70012"/>
    <s v="OFICINA (Extraordinário)"/>
    <x v="0"/>
    <x v="1"/>
    <x v="9"/>
    <x v="9"/>
    <x v="12"/>
    <x v="12"/>
  </r>
  <r>
    <x v="4"/>
    <s v="TREVISO RIO VEICULOS LTDA"/>
    <x v="5"/>
    <d v="2024-02-15T00:00:00"/>
    <d v="2024-05-09T00:00:00"/>
    <s v="'194262"/>
    <s v="3 | 3"/>
    <x v="9"/>
    <x v="0"/>
    <n v="-1328"/>
    <x v="46"/>
    <x v="45"/>
    <s v="REF: URGENTE, VEICULO PARADO"/>
    <x v="10"/>
    <x v="0"/>
    <x v="0"/>
    <n v="7001"/>
    <x v="11"/>
    <n v="70012"/>
    <s v="OFICINA (Extraordinário)"/>
    <x v="0"/>
    <x v="1"/>
    <x v="9"/>
    <x v="9"/>
    <x v="12"/>
    <x v="12"/>
  </r>
  <r>
    <x v="4"/>
    <s v="TREVISO RIO VEICULOS LTDA"/>
    <x v="5"/>
    <d v="2024-02-16T00:00:00"/>
    <d v="2024-03-15T00:00:00"/>
    <s v="'194397"/>
    <s v="1 | 2"/>
    <x v="9"/>
    <x v="0"/>
    <n v="-575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4"/>
    <s v="TREVISO RIO VEICULOS LTDA"/>
    <x v="5"/>
    <d v="2024-02-16T00:00:00"/>
    <d v="2024-04-12T00:00:00"/>
    <s v="'194397"/>
    <s v="2 | 2"/>
    <x v="9"/>
    <x v="0"/>
    <n v="-575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4"/>
    <s v="TREVISO RIO VEICULOS LTDA"/>
    <x v="5"/>
    <d v="2024-02-19T00:00:00"/>
    <d v="2024-03-18T00:00:00"/>
    <s v="'194440"/>
    <s v="1 | 3"/>
    <x v="9"/>
    <x v="0"/>
    <n v="-4200"/>
    <x v="46"/>
    <x v="45"/>
    <s v="REF: CARRO PARADO!"/>
    <x v="10"/>
    <x v="0"/>
    <x v="0"/>
    <n v="7001"/>
    <x v="11"/>
    <n v="70012"/>
    <s v="OFICINA (Extraordinário)"/>
    <x v="0"/>
    <x v="1"/>
    <x v="9"/>
    <x v="9"/>
    <x v="12"/>
    <x v="12"/>
  </r>
  <r>
    <x v="4"/>
    <s v="TREVISO RIO VEICULOS LTDA"/>
    <x v="5"/>
    <d v="2024-02-19T00:00:00"/>
    <d v="2024-04-15T00:00:00"/>
    <s v="'194440"/>
    <s v="2 | 3"/>
    <x v="9"/>
    <x v="0"/>
    <n v="-4200"/>
    <x v="46"/>
    <x v="45"/>
    <s v="REF: CARRO PARADO!"/>
    <x v="10"/>
    <x v="0"/>
    <x v="0"/>
    <n v="7001"/>
    <x v="11"/>
    <n v="70012"/>
    <s v="OFICINA (Extraordinário)"/>
    <x v="0"/>
    <x v="1"/>
    <x v="9"/>
    <x v="9"/>
    <x v="12"/>
    <x v="12"/>
  </r>
  <r>
    <x v="4"/>
    <s v="TREVISO RIO VEICULOS LTDA"/>
    <x v="5"/>
    <d v="2024-02-19T00:00:00"/>
    <d v="2024-05-13T00:00:00"/>
    <s v="'194440"/>
    <s v="3 | 3"/>
    <x v="9"/>
    <x v="0"/>
    <n v="-4200.01"/>
    <x v="46"/>
    <x v="45"/>
    <s v="REF: CARRO PARADO!"/>
    <x v="10"/>
    <x v="0"/>
    <x v="0"/>
    <n v="7001"/>
    <x v="11"/>
    <n v="70012"/>
    <s v="OFICINA (Extraordinário)"/>
    <x v="0"/>
    <x v="1"/>
    <x v="9"/>
    <x v="9"/>
    <x v="12"/>
    <x v="12"/>
  </r>
  <r>
    <x v="4"/>
    <s v="TREVISO RIO VEICULOS LTDA"/>
    <x v="6"/>
    <d v="2024-03-21T00:00:00"/>
    <d v="2024-04-18T00:00:00"/>
    <s v="'195557"/>
    <s v="1 | 3"/>
    <x v="9"/>
    <x v="0"/>
    <n v="-968.66"/>
    <x v="46"/>
    <x v="45"/>
    <s v="REVISÃ•ES VOLVO"/>
    <x v="10"/>
    <x v="0"/>
    <x v="0"/>
    <n v="7001"/>
    <x v="11"/>
    <n v="70012"/>
    <s v="OFICINA (Extraordinário)"/>
    <x v="0"/>
    <x v="1"/>
    <x v="9"/>
    <x v="9"/>
    <x v="12"/>
    <x v="12"/>
  </r>
  <r>
    <x v="4"/>
    <s v="TREVISO RIO VEICULOS LTDA"/>
    <x v="6"/>
    <d v="2024-03-21T00:00:00"/>
    <d v="2024-04-18T00:00:00"/>
    <s v="'195558"/>
    <s v="1 | 3"/>
    <x v="9"/>
    <x v="0"/>
    <n v="-1120"/>
    <x v="77"/>
    <x v="76"/>
    <s v="REVISÃ•ES VOLVO"/>
    <x v="10"/>
    <x v="0"/>
    <x v="0"/>
    <n v="7001"/>
    <x v="11"/>
    <n v="70012"/>
    <s v="OFICINA (Extraordinário)"/>
    <x v="0"/>
    <x v="1"/>
    <x v="9"/>
    <x v="9"/>
    <x v="12"/>
    <x v="12"/>
  </r>
  <r>
    <x v="4"/>
    <s v="TREVISO RIO VEICULOS LTDA"/>
    <x v="6"/>
    <d v="2024-03-21T00:00:00"/>
    <d v="2024-04-18T00:00:00"/>
    <s v="'195559"/>
    <s v="1 | 1"/>
    <x v="9"/>
    <x v="0"/>
    <n v="-510"/>
    <x v="46"/>
    <x v="45"/>
    <s v="REF: RESPOSIÃ‡ÃƒO DE ESTOQUE, COMPRAR ORIGINAL"/>
    <x v="10"/>
    <x v="0"/>
    <x v="0"/>
    <n v="7001"/>
    <x v="11"/>
    <n v="70012"/>
    <s v="OFICINA (Extraordinário)"/>
    <x v="0"/>
    <x v="1"/>
    <x v="9"/>
    <x v="9"/>
    <x v="12"/>
    <x v="12"/>
  </r>
  <r>
    <x v="4"/>
    <s v="TREVISO RIO VEICULOS LTDA"/>
    <x v="6"/>
    <d v="2024-03-21T00:00:00"/>
    <d v="2024-05-16T00:00:00"/>
    <s v="'195557"/>
    <s v="2 | 3"/>
    <x v="9"/>
    <x v="0"/>
    <n v="-968.66"/>
    <x v="46"/>
    <x v="45"/>
    <s v="REVISÃ•ES VOLVO"/>
    <x v="10"/>
    <x v="0"/>
    <x v="0"/>
    <n v="7001"/>
    <x v="11"/>
    <n v="70012"/>
    <s v="OFICINA (Extraordinário)"/>
    <x v="0"/>
    <x v="1"/>
    <x v="9"/>
    <x v="9"/>
    <x v="12"/>
    <x v="12"/>
  </r>
  <r>
    <x v="4"/>
    <s v="TREVISO RIO VEICULOS LTDA"/>
    <x v="6"/>
    <d v="2024-03-21T00:00:00"/>
    <d v="2024-05-16T00:00:00"/>
    <s v="'195558"/>
    <s v="2 | 3"/>
    <x v="9"/>
    <x v="0"/>
    <n v="-1120"/>
    <x v="77"/>
    <x v="76"/>
    <s v="REVISÃ•ES VOLVO"/>
    <x v="10"/>
    <x v="0"/>
    <x v="0"/>
    <n v="7001"/>
    <x v="11"/>
    <n v="70012"/>
    <s v="OFICINA (Extraordinário)"/>
    <x v="0"/>
    <x v="1"/>
    <x v="9"/>
    <x v="9"/>
    <x v="12"/>
    <x v="12"/>
  </r>
  <r>
    <x v="4"/>
    <s v="TREVISO RIO VEICULOS LTDA"/>
    <x v="6"/>
    <d v="2024-03-21T00:00:00"/>
    <d v="2024-06-13T00:00:00"/>
    <s v="'195557"/>
    <s v="3 | 3"/>
    <x v="9"/>
    <x v="0"/>
    <n v="-968.68"/>
    <x v="46"/>
    <x v="45"/>
    <s v="REVISÃ•ES VOLVO"/>
    <x v="10"/>
    <x v="0"/>
    <x v="0"/>
    <n v="7001"/>
    <x v="11"/>
    <n v="70012"/>
    <s v="OFICINA (Extraordinário)"/>
    <x v="0"/>
    <x v="1"/>
    <x v="9"/>
    <x v="9"/>
    <x v="12"/>
    <x v="12"/>
  </r>
  <r>
    <x v="4"/>
    <s v="TREVISO RIO VEICULOS LTDA"/>
    <x v="6"/>
    <d v="2024-03-21T00:00:00"/>
    <d v="2024-06-13T00:00:00"/>
    <s v="'195558"/>
    <s v="3 | 3"/>
    <x v="9"/>
    <x v="0"/>
    <n v="-1120"/>
    <x v="77"/>
    <x v="76"/>
    <s v="REVISÃ•ES VOLVO"/>
    <x v="10"/>
    <x v="0"/>
    <x v="0"/>
    <n v="7001"/>
    <x v="11"/>
    <n v="70012"/>
    <s v="OFICINA (Extraordinário)"/>
    <x v="0"/>
    <x v="1"/>
    <x v="9"/>
    <x v="9"/>
    <x v="12"/>
    <x v="12"/>
  </r>
  <r>
    <x v="4"/>
    <s v="TREVISO RIO VEICULOS LTDA"/>
    <x v="7"/>
    <d v="2024-04-16T00:00:00"/>
    <d v="2024-05-14T00:00:00"/>
    <s v="'196569"/>
    <s v="1 | 1"/>
    <x v="9"/>
    <x v="0"/>
    <n v="-882"/>
    <x v="46"/>
    <x v="45"/>
    <s v="REF: PREVENTIVAS"/>
    <x v="10"/>
    <x v="0"/>
    <x v="0"/>
    <n v="7001"/>
    <x v="11"/>
    <n v="70012"/>
    <s v="OFICINA (Extraordinário)"/>
    <x v="0"/>
    <x v="3"/>
    <x v="9"/>
    <x v="9"/>
    <x v="12"/>
    <x v="12"/>
  </r>
  <r>
    <x v="4"/>
    <s v="TREVISO RIO VEICULOS LTDA"/>
    <x v="7"/>
    <d v="2024-04-22T00:00:00"/>
    <d v="2024-05-20T00:00:00"/>
    <s v="'196805"/>
    <s v="1 | 1"/>
    <x v="9"/>
    <x v="0"/>
    <n v="-600"/>
    <x v="46"/>
    <x v="45"/>
    <s v="REF: VOLVO KZE7232"/>
    <x v="10"/>
    <x v="0"/>
    <x v="0"/>
    <n v="7001"/>
    <x v="11"/>
    <n v="70012"/>
    <s v="OFICINA (Extraordinário)"/>
    <x v="0"/>
    <x v="3"/>
    <x v="9"/>
    <x v="9"/>
    <x v="12"/>
    <x v="12"/>
  </r>
  <r>
    <x v="4"/>
    <s v="TREVISO RIO VEICULOS LTDA"/>
    <x v="7"/>
    <d v="2024-04-22T00:00:00"/>
    <d v="2024-06-17T00:00:00"/>
    <s v="'196805"/>
    <s v="2 | 1"/>
    <x v="9"/>
    <x v="0"/>
    <n v="-600"/>
    <x v="46"/>
    <x v="45"/>
    <s v="REF: VOLVO KZE7232"/>
    <x v="10"/>
    <x v="0"/>
    <x v="0"/>
    <n v="7001"/>
    <x v="11"/>
    <n v="70012"/>
    <s v="OFICINA (Extraordinário)"/>
    <x v="0"/>
    <x v="3"/>
    <x v="9"/>
    <x v="9"/>
    <x v="12"/>
    <x v="12"/>
  </r>
  <r>
    <x v="4"/>
    <s v="TREVISO RIO VEICULOS LTDA"/>
    <x v="8"/>
    <d v="2024-05-08T00:00:00"/>
    <d v="2024-06-05T00:00:00"/>
    <s v="'197339"/>
    <s v="1 | 3"/>
    <x v="9"/>
    <x v="0"/>
    <n v="-558.66"/>
    <x v="46"/>
    <x v="45"/>
    <s v="REF: URGENTE VOLVO KRG4242"/>
    <x v="10"/>
    <x v="0"/>
    <x v="0"/>
    <n v="7001"/>
    <x v="11"/>
    <n v="70012"/>
    <s v="OFICINA (Extraordinário)"/>
    <x v="0"/>
    <x v="3"/>
    <x v="9"/>
    <x v="9"/>
    <x v="12"/>
    <x v="12"/>
  </r>
  <r>
    <x v="4"/>
    <s v="TREVISO RIO VEICULOS LTDA"/>
    <x v="8"/>
    <d v="2024-05-08T00:00:00"/>
    <d v="2024-07-03T00:00:00"/>
    <s v="'197339"/>
    <s v="2 | 3"/>
    <x v="9"/>
    <x v="0"/>
    <n v="-558.66"/>
    <x v="46"/>
    <x v="45"/>
    <s v="REF: URGENTE VOLVO KRG4242"/>
    <x v="10"/>
    <x v="0"/>
    <x v="0"/>
    <n v="7001"/>
    <x v="11"/>
    <n v="70012"/>
    <s v="OFICINA (Extraordinário)"/>
    <x v="0"/>
    <x v="3"/>
    <x v="9"/>
    <x v="9"/>
    <x v="12"/>
    <x v="12"/>
  </r>
  <r>
    <x v="4"/>
    <s v="TREVISO RIO VEICULOS LTDA"/>
    <x v="8"/>
    <d v="2024-05-08T00:00:00"/>
    <d v="2024-07-31T00:00:00"/>
    <s v="'197339"/>
    <s v="3 | 3"/>
    <x v="9"/>
    <x v="0"/>
    <n v="-558.67999999999995"/>
    <x v="46"/>
    <x v="45"/>
    <s v="REF: URGENTE VOLVO KRG4242"/>
    <x v="10"/>
    <x v="0"/>
    <x v="0"/>
    <n v="7001"/>
    <x v="11"/>
    <n v="70012"/>
    <s v="OFICINA (Extraordinário)"/>
    <x v="0"/>
    <x v="3"/>
    <x v="9"/>
    <x v="9"/>
    <x v="12"/>
    <x v="12"/>
  </r>
  <r>
    <x v="4"/>
    <s v="TREVISO RIO VEICULOS LTDA"/>
    <x v="8"/>
    <d v="2024-05-10T00:00:00"/>
    <d v="2024-06-07T00:00:00"/>
    <s v="'197440"/>
    <s v="1 | 3"/>
    <x v="9"/>
    <x v="0"/>
    <n v="-615"/>
    <x v="46"/>
    <x v="45"/>
    <s v="REF: KRG4242"/>
    <x v="10"/>
    <x v="0"/>
    <x v="0"/>
    <n v="7001"/>
    <x v="11"/>
    <n v="70012"/>
    <s v="OFICINA (Extraordinário)"/>
    <x v="0"/>
    <x v="3"/>
    <x v="9"/>
    <x v="9"/>
    <x v="12"/>
    <x v="12"/>
  </r>
  <r>
    <x v="4"/>
    <s v="TREVISO RIO VEICULOS LTDA"/>
    <x v="8"/>
    <d v="2024-05-10T00:00:00"/>
    <d v="2024-07-05T00:00:00"/>
    <s v="'197440"/>
    <s v="2 | 3"/>
    <x v="9"/>
    <x v="0"/>
    <n v="-615"/>
    <x v="46"/>
    <x v="45"/>
    <s v="REF: KRG4242"/>
    <x v="10"/>
    <x v="0"/>
    <x v="0"/>
    <n v="7001"/>
    <x v="11"/>
    <n v="70012"/>
    <s v="OFICINA (Extraordinário)"/>
    <x v="0"/>
    <x v="3"/>
    <x v="9"/>
    <x v="9"/>
    <x v="12"/>
    <x v="12"/>
  </r>
  <r>
    <x v="4"/>
    <s v="TREVISO RIO VEICULOS LTDA"/>
    <x v="8"/>
    <d v="2024-05-10T00:00:00"/>
    <d v="2024-08-02T00:00:00"/>
    <s v="'197440"/>
    <s v="3 | 3"/>
    <x v="9"/>
    <x v="0"/>
    <n v="-615"/>
    <x v="46"/>
    <x v="45"/>
    <s v="REF: KRG4242"/>
    <x v="10"/>
    <x v="0"/>
    <x v="0"/>
    <n v="7001"/>
    <x v="11"/>
    <n v="70012"/>
    <s v="OFICINA (Extraordinário)"/>
    <x v="0"/>
    <x v="3"/>
    <x v="9"/>
    <x v="9"/>
    <x v="12"/>
    <x v="12"/>
  </r>
  <r>
    <x v="4"/>
    <s v="TREVISO RIO VEICULOS LTDA"/>
    <x v="8"/>
    <d v="2024-05-21T00:00:00"/>
    <d v="2024-06-18T00:00:00"/>
    <s v="'197765"/>
    <s v="1 | 1"/>
    <x v="9"/>
    <x v="0"/>
    <n v="-290"/>
    <x v="46"/>
    <x v="45"/>
    <s v="REF: REPOSICAO DE ESTOQUE"/>
    <x v="10"/>
    <x v="0"/>
    <x v="0"/>
    <n v="7001"/>
    <x v="11"/>
    <n v="70012"/>
    <s v="OFICINA (Extraordinário)"/>
    <x v="0"/>
    <x v="3"/>
    <x v="9"/>
    <x v="9"/>
    <x v="12"/>
    <x v="12"/>
  </r>
  <r>
    <x v="4"/>
    <s v="TREVISO RIO VEICULOS LTDA"/>
    <x v="8"/>
    <d v="2024-05-21T00:00:00"/>
    <d v="2024-06-18T00:00:00"/>
    <s v="'197782"/>
    <s v="1 | 1"/>
    <x v="9"/>
    <x v="0"/>
    <n v="-120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4"/>
    <s v="TREVISO RIO VEICULOS LTDA"/>
    <x v="9"/>
    <d v="2024-06-04T00:00:00"/>
    <d v="2024-07-02T00:00:00"/>
    <s v="'198293"/>
    <s v="1 | 2"/>
    <x v="9"/>
    <x v="0"/>
    <n v="-610"/>
    <x v="46"/>
    <x v="45"/>
    <s v="REF: VOLVO  LMF9E16"/>
    <x v="10"/>
    <x v="0"/>
    <x v="0"/>
    <n v="7001"/>
    <x v="11"/>
    <n v="70012"/>
    <s v="OFICINA (Extraordinário)"/>
    <x v="0"/>
    <x v="3"/>
    <x v="9"/>
    <x v="9"/>
    <x v="12"/>
    <x v="12"/>
  </r>
  <r>
    <x v="4"/>
    <s v="TREVISO RIO VEICULOS LTDA"/>
    <x v="9"/>
    <d v="2024-06-04T00:00:00"/>
    <d v="2024-07-30T00:00:00"/>
    <s v="'198293"/>
    <s v="2 | 2"/>
    <x v="9"/>
    <x v="0"/>
    <n v="-610"/>
    <x v="46"/>
    <x v="45"/>
    <s v="REF: VOLVO  LMF9E16"/>
    <x v="10"/>
    <x v="0"/>
    <x v="0"/>
    <n v="7001"/>
    <x v="11"/>
    <n v="70012"/>
    <s v="OFICINA (Extraordinário)"/>
    <x v="0"/>
    <x v="3"/>
    <x v="9"/>
    <x v="9"/>
    <x v="12"/>
    <x v="12"/>
  </r>
  <r>
    <x v="4"/>
    <s v="TREVISO RIO VEICULOS LTDA"/>
    <x v="9"/>
    <d v="2024-06-14T00:00:00"/>
    <d v="2024-07-12T00:00:00"/>
    <s v="'198625"/>
    <s v="1 | 2"/>
    <x v="9"/>
    <x v="0"/>
    <n v="-1030"/>
    <x v="77"/>
    <x v="76"/>
    <s v="REF: PREVENTIVAS"/>
    <x v="10"/>
    <x v="0"/>
    <x v="0"/>
    <n v="7001"/>
    <x v="11"/>
    <n v="70012"/>
    <s v="OFICINA (Extraordinário)"/>
    <x v="0"/>
    <x v="3"/>
    <x v="9"/>
    <x v="9"/>
    <x v="12"/>
    <x v="12"/>
  </r>
  <r>
    <x v="4"/>
    <s v="TREVISO RIO VEICULOS LTDA"/>
    <x v="9"/>
    <d v="2024-06-14T00:00:00"/>
    <d v="2024-08-09T00:00:00"/>
    <s v="'198625"/>
    <s v="2 | 2"/>
    <x v="9"/>
    <x v="0"/>
    <n v="-1030"/>
    <x v="77"/>
    <x v="76"/>
    <s v="REF: PREVENTIVAS"/>
    <x v="10"/>
    <x v="0"/>
    <x v="0"/>
    <n v="7001"/>
    <x v="11"/>
    <n v="70012"/>
    <s v="OFICINA (Extraordinário)"/>
    <x v="0"/>
    <x v="3"/>
    <x v="9"/>
    <x v="9"/>
    <x v="12"/>
    <x v="12"/>
  </r>
  <r>
    <x v="4"/>
    <s v="TREVISO RIO VEICULOS LTDA"/>
    <x v="9"/>
    <d v="2024-06-25T00:00:00"/>
    <d v="2024-07-23T00:00:00"/>
    <s v="'198957"/>
    <s v="1 | 1"/>
    <x v="9"/>
    <x v="0"/>
    <n v="-410"/>
    <x v="46"/>
    <x v="45"/>
    <s v="REF: KRG4242"/>
    <x v="10"/>
    <x v="0"/>
    <x v="0"/>
    <n v="7001"/>
    <x v="11"/>
    <n v="70012"/>
    <s v="OFICINA (Extraordinário)"/>
    <x v="0"/>
    <x v="3"/>
    <x v="9"/>
    <x v="9"/>
    <x v="12"/>
    <x v="12"/>
  </r>
  <r>
    <x v="4"/>
    <s v="TREVISO RIO VEICULOS LTDA"/>
    <x v="9"/>
    <d v="2024-06-25T00:00:00"/>
    <d v="2024-07-23T00:00:00"/>
    <s v="'198958"/>
    <s v="1 | 2"/>
    <x v="9"/>
    <x v="0"/>
    <n v="-725"/>
    <x v="46"/>
    <x v="45"/>
    <s v="REF: VOLVO KRN3232   COMPRAR ORIGINAL!"/>
    <x v="10"/>
    <x v="0"/>
    <x v="0"/>
    <n v="7001"/>
    <x v="11"/>
    <n v="70012"/>
    <s v="OFICINA (Extraordinário)"/>
    <x v="0"/>
    <x v="3"/>
    <x v="9"/>
    <x v="9"/>
    <x v="12"/>
    <x v="12"/>
  </r>
  <r>
    <x v="4"/>
    <s v="TREVISO RIO VEICULOS LTDA"/>
    <x v="9"/>
    <d v="2024-06-25T00:00:00"/>
    <d v="2024-08-20T00:00:00"/>
    <s v="'198958"/>
    <s v="2 | 2"/>
    <x v="9"/>
    <x v="0"/>
    <n v="-725"/>
    <x v="46"/>
    <x v="45"/>
    <s v="REF: VOLVO KRN3232   COMPRAR ORIGINAL!"/>
    <x v="10"/>
    <x v="0"/>
    <x v="0"/>
    <n v="7001"/>
    <x v="11"/>
    <n v="70012"/>
    <s v="OFICINA (Extraordinário)"/>
    <x v="0"/>
    <x v="3"/>
    <x v="9"/>
    <x v="9"/>
    <x v="12"/>
    <x v="12"/>
  </r>
  <r>
    <x v="4"/>
    <s v="TREVISO RIO VEICULOS LTDA"/>
    <x v="10"/>
    <d v="2024-07-11T00:00:00"/>
    <d v="2024-08-08T00:00:00"/>
    <s v="'199627"/>
    <s v="1 | 1"/>
    <x v="9"/>
    <x v="0"/>
    <n v="-1673.76"/>
    <x v="46"/>
    <x v="45"/>
    <s v="KRR2431 KRG4242 KZE7232"/>
    <x v="10"/>
    <x v="0"/>
    <x v="0"/>
    <n v="7001"/>
    <x v="11"/>
    <n v="70012"/>
    <s v="OFICINA (Extraordinário)"/>
    <x v="0"/>
    <x v="4"/>
    <x v="9"/>
    <x v="9"/>
    <x v="12"/>
    <x v="12"/>
  </r>
  <r>
    <x v="4"/>
    <s v="TREVISO RIO VEICULOS LTDA"/>
    <x v="10"/>
    <d v="2024-07-16T00:00:00"/>
    <d v="2024-08-13T00:00:00"/>
    <s v="'199797"/>
    <s v="1 | 1"/>
    <x v="9"/>
    <x v="0"/>
    <n v="-1196"/>
    <x v="46"/>
    <x v="45"/>
    <s v="REF: KRR2431"/>
    <x v="10"/>
    <x v="0"/>
    <x v="0"/>
    <n v="7001"/>
    <x v="11"/>
    <n v="70012"/>
    <s v="OFICINA (Extraordinário)"/>
    <x v="0"/>
    <x v="4"/>
    <x v="9"/>
    <x v="9"/>
    <x v="12"/>
    <x v="12"/>
  </r>
  <r>
    <x v="4"/>
    <s v="TREVISO RIO VEICULOS LTDA"/>
    <x v="11"/>
    <d v="2024-08-21T00:00:00"/>
    <d v="2024-09-18T00:00:00"/>
    <s v="'201186"/>
    <s v="1 | 1"/>
    <x v="9"/>
    <x v="0"/>
    <n v="-560"/>
    <x v="46"/>
    <x v="45"/>
    <s v="KRN3232"/>
    <x v="10"/>
    <x v="0"/>
    <x v="0"/>
    <n v="7001"/>
    <x v="11"/>
    <n v="70012"/>
    <s v="OFICINA (Extraordinário)"/>
    <x v="0"/>
    <x v="4"/>
    <x v="9"/>
    <x v="9"/>
    <x v="12"/>
    <x v="12"/>
  </r>
  <r>
    <x v="4"/>
    <s v="TREVISO RIO VEICULOS LTDA"/>
    <x v="13"/>
    <d v="2024-10-08T00:00:00"/>
    <d v="2024-11-05T00:00:00"/>
    <s v="'203032"/>
    <s v="1 | 1"/>
    <x v="9"/>
    <x v="0"/>
    <n v="-410"/>
    <x v="46"/>
    <x v="45"/>
    <s v="REF: ESTAMOS ZERADOS"/>
    <x v="10"/>
    <x v="0"/>
    <x v="0"/>
    <n v="7001"/>
    <x v="11"/>
    <n v="70012"/>
    <s v="OFICINA (Extraordinário)"/>
    <x v="0"/>
    <x v="0"/>
    <x v="9"/>
    <x v="9"/>
    <x v="12"/>
    <x v="12"/>
  </r>
  <r>
    <x v="4"/>
    <s v="TREVISO RIO VEICULOS LTDA"/>
    <x v="1"/>
    <d v="2025-01-06T00:00:00"/>
    <d v="2025-02-03T00:00:00"/>
    <s v="'206204"/>
    <s v="1 | 2"/>
    <x v="9"/>
    <x v="0"/>
    <n v="-652"/>
    <x v="46"/>
    <x v="45"/>
    <s v="REVISÃƒO KRR2431 E KZE7232"/>
    <x v="10"/>
    <x v="0"/>
    <x v="0"/>
    <n v="7001"/>
    <x v="11"/>
    <n v="70012"/>
    <s v="OFICINA (Extraordinário)"/>
    <x v="0"/>
    <x v="1"/>
    <x v="9"/>
    <x v="9"/>
    <x v="12"/>
    <x v="12"/>
  </r>
  <r>
    <x v="4"/>
    <s v="TREVISO RIO VEICULOS LTDA"/>
    <x v="1"/>
    <d v="2025-01-06T00:00:00"/>
    <d v="2025-02-03T00:00:00"/>
    <s v="'206205"/>
    <s v="1 | 1"/>
    <x v="9"/>
    <x v="0"/>
    <n v="-426"/>
    <x v="46"/>
    <x v="45"/>
    <s v="REF: REPOSIÃ‡ÃƒO DE MATERIAL DE SUSPENSÃƒO !! ESTOQUE BAIXO "/>
    <x v="10"/>
    <x v="0"/>
    <x v="0"/>
    <n v="7001"/>
    <x v="11"/>
    <n v="70012"/>
    <s v="OFICINA (Extraordinário)"/>
    <x v="0"/>
    <x v="1"/>
    <x v="9"/>
    <x v="9"/>
    <x v="12"/>
    <x v="12"/>
  </r>
  <r>
    <x v="4"/>
    <s v="TREVISO RIO VEICULOS LTDA"/>
    <x v="1"/>
    <d v="2025-01-06T00:00:00"/>
    <d v="2025-03-03T00:00:00"/>
    <s v="'206204"/>
    <s v="2 | 2"/>
    <x v="9"/>
    <x v="1"/>
    <n v="-652"/>
    <x v="46"/>
    <x v="45"/>
    <s v="REVISÃƒO KRR2431 E KZE7232"/>
    <x v="10"/>
    <x v="0"/>
    <x v="0"/>
    <n v="7001"/>
    <x v="11"/>
    <n v="70012"/>
    <s v="OFICINA (Extraordinário)"/>
    <x v="0"/>
    <x v="1"/>
    <x v="9"/>
    <x v="9"/>
    <x v="12"/>
    <x v="12"/>
  </r>
  <r>
    <x v="4"/>
    <s v="TREVISO RIO VEICULOS LTDA"/>
    <x v="1"/>
    <d v="2025-01-20T00:00:00"/>
    <d v="2025-02-20T00:00:00"/>
    <s v="'206907"/>
    <s v="1 | 2"/>
    <x v="9"/>
    <x v="1"/>
    <n v="-1075"/>
    <x v="77"/>
    <x v="76"/>
    <s v="Ã“LEO PARA REVISÃ•ES VOLVO"/>
    <x v="10"/>
    <x v="0"/>
    <x v="0"/>
    <n v="7001"/>
    <x v="11"/>
    <n v="70012"/>
    <s v="OFICINA (Extraordinário)"/>
    <x v="0"/>
    <x v="1"/>
    <x v="9"/>
    <x v="9"/>
    <x v="12"/>
    <x v="12"/>
  </r>
  <r>
    <x v="4"/>
    <s v="TREVISO RIO VEICULOS LTDA"/>
    <x v="1"/>
    <d v="2025-01-20T00:00:00"/>
    <d v="2025-03-20T00:00:00"/>
    <s v="'206907"/>
    <s v="2 | 2"/>
    <x v="9"/>
    <x v="1"/>
    <n v="-1075"/>
    <x v="77"/>
    <x v="76"/>
    <s v="Ã“LEO PARA REVISÃ•ES VOLVO"/>
    <x v="10"/>
    <x v="0"/>
    <x v="0"/>
    <n v="7001"/>
    <x v="11"/>
    <n v="70012"/>
    <s v="OFICINA (Extraordinário)"/>
    <x v="0"/>
    <x v="1"/>
    <x v="9"/>
    <x v="9"/>
    <x v="12"/>
    <x v="12"/>
  </r>
  <r>
    <x v="4"/>
    <s v="TREVISO RIO VEICULOS LTDA"/>
    <x v="1"/>
    <d v="2025-01-24T00:00:00"/>
    <d v="2025-02-21T00:00:00"/>
    <s v="'206947"/>
    <s v="1 | 1"/>
    <x v="9"/>
    <x v="1"/>
    <n v="-580"/>
    <x v="46"/>
    <x v="45"/>
    <s v="REF: LMF9E16  URGENTE!!!!!!!!"/>
    <x v="10"/>
    <x v="0"/>
    <x v="0"/>
    <n v="7001"/>
    <x v="11"/>
    <n v="70012"/>
    <s v="OFICINA (Extraordinário)"/>
    <x v="0"/>
    <x v="1"/>
    <x v="9"/>
    <x v="9"/>
    <x v="12"/>
    <x v="12"/>
  </r>
  <r>
    <x v="4"/>
    <s v="TREVISO RIO VEICULOS LTDA"/>
    <x v="2"/>
    <d v="2025-02-06T00:00:00"/>
    <d v="2025-03-06T00:00:00"/>
    <s v="'207393"/>
    <s v="1 | 2"/>
    <x v="9"/>
    <x v="1"/>
    <n v="-652"/>
    <x v="46"/>
    <x v="45"/>
    <s v="KRR2431 KRG4242"/>
    <x v="10"/>
    <x v="0"/>
    <x v="0"/>
    <n v="7001"/>
    <x v="11"/>
    <n v="70012"/>
    <s v="OFICINA (Extraordinário)"/>
    <x v="0"/>
    <x v="1"/>
    <x v="9"/>
    <x v="9"/>
    <x v="12"/>
    <x v="12"/>
  </r>
  <r>
    <x v="4"/>
    <s v="TREVISO RIO VEICULOS LTDA"/>
    <x v="2"/>
    <d v="2025-02-06T00:00:00"/>
    <d v="2025-04-03T00:00:00"/>
    <s v="'207393"/>
    <s v="2 | 2"/>
    <x v="9"/>
    <x v="1"/>
    <n v="-652"/>
    <x v="46"/>
    <x v="45"/>
    <s v="KRR2431 KRG4242"/>
    <x v="10"/>
    <x v="0"/>
    <x v="0"/>
    <n v="7001"/>
    <x v="11"/>
    <n v="70012"/>
    <s v="OFICINA (Extraordinário)"/>
    <x v="0"/>
    <x v="1"/>
    <x v="9"/>
    <x v="9"/>
    <x v="12"/>
    <x v="12"/>
  </r>
  <r>
    <x v="4"/>
    <s v="TRIBUNAL DE JUSTICA DO ESTADO DO RIO DE JANEIRO"/>
    <x v="4"/>
    <d v="2024-01-17T00:00:00"/>
    <d v="2024-01-22T00:00:00"/>
    <s v="'0829233-98.2023.8.19.0001"/>
    <s v="1 | 1"/>
    <x v="1"/>
    <x v="0"/>
    <n v="-931.99"/>
    <x v="16"/>
    <x v="16"/>
    <s v="REF. PROCESSO CÃVEL- CLAUDIA ANDREIA DA SILVA DE BRITO X EKO TRANSPORTES - 0829233-98.2023.8.19.0001 - DENUNCIAÃ‡ÃƒO A LIDE "/>
    <x v="4"/>
    <x v="0"/>
    <x v="0"/>
    <n v="8002"/>
    <x v="4"/>
    <n v="80021"/>
    <s v="JURÍDICO (Administrativo)"/>
    <x v="0"/>
    <x v="1"/>
    <x v="0"/>
    <x v="0"/>
    <x v="0"/>
    <x v="0"/>
  </r>
  <r>
    <x v="4"/>
    <s v="TRIBUNAL DE JUSTICA DO ESTADO DO RIO DE JANEIRO"/>
    <x v="7"/>
    <d v="2024-04-04T00:00:00"/>
    <d v="2024-04-12T00:00:00"/>
    <s v="'08361665320248190001"/>
    <s v="1 | 1"/>
    <x v="1"/>
    <x v="0"/>
    <n v="-3900"/>
    <x v="16"/>
    <x v="16"/>
    <s v="REF. AÃ‡ÃƒO EKP X REBRAER - BAIXA DO PROTESTO"/>
    <x v="4"/>
    <x v="0"/>
    <x v="0"/>
    <n v="8002"/>
    <x v="4"/>
    <n v="80021"/>
    <s v="JURÍDICO (Administrativo)"/>
    <x v="0"/>
    <x v="3"/>
    <x v="0"/>
    <x v="0"/>
    <x v="0"/>
    <x v="0"/>
  </r>
  <r>
    <x v="4"/>
    <s v="TRIBUNAL REGIONAL DO TRABALHO DA 1A. REGIAO"/>
    <x v="4"/>
    <d v="2024-01-02T00:00:00"/>
    <d v="2024-01-22T00:00:00"/>
    <s v="'0100498-72.2021.5.01.0016 "/>
    <s v="1 | 1"/>
    <x v="1"/>
    <x v="0"/>
    <n v="-55.91"/>
    <x v="16"/>
    <x v="16"/>
    <s v="REF.  SENTENÃ‡A RT 0100498-72.2021.5.01.0016 - MARCELO DE AGUIAR RAIOL X EDESIO"/>
    <x v="4"/>
    <x v="0"/>
    <x v="0"/>
    <n v="8002"/>
    <x v="4"/>
    <n v="80021"/>
    <s v="JURÍDICO (Administrativo)"/>
    <x v="0"/>
    <x v="1"/>
    <x v="0"/>
    <x v="0"/>
    <x v="0"/>
    <x v="0"/>
  </r>
  <r>
    <x v="4"/>
    <s v="TRIBUNAL REGIONAL DO TRABALHO DA 1A. REGIAO"/>
    <x v="5"/>
    <d v="2024-02-23T00:00:00"/>
    <d v="2024-03-01T00:00:00"/>
    <s v="'0100297-22.2023.5.01.0045"/>
    <s v="1 | 1"/>
    <x v="1"/>
    <x v="0"/>
    <n v="-600"/>
    <x v="16"/>
    <x v="16"/>
    <s v="REF. RT 0100297-22.2023.5.01.0045 - MARCELO RAMOS DE FREITAS  - SENTENÃ‡A DE PARCIAL PROCEDÃŠNCIA - RECURSO "/>
    <x v="4"/>
    <x v="0"/>
    <x v="0"/>
    <n v="8002"/>
    <x v="4"/>
    <n v="80021"/>
    <s v="JURÍDICO (Administrativo)"/>
    <x v="0"/>
    <x v="1"/>
    <x v="0"/>
    <x v="0"/>
    <x v="0"/>
    <x v="0"/>
  </r>
  <r>
    <x v="4"/>
    <s v="TRIBUNAL REGIONAL DO TRABALHO DA 1A. REGIAO"/>
    <x v="5"/>
    <d v="2024-02-23T00:00:00"/>
    <d v="2024-03-01T00:00:00"/>
    <s v="'0100297-22.2023.5.01.00450103"/>
    <s v="1 | 1"/>
    <x v="1"/>
    <x v="0"/>
    <n v="-12665.14"/>
    <x v="16"/>
    <x v="16"/>
    <s v="REF. RT 0100297-22.2023.5.01.0045 - MARCELO RAMOS DE FREITAS  - SENTENÃ‡A DE PARCIAL PROCEDÃŠNCIA - RECURSO "/>
    <x v="4"/>
    <x v="0"/>
    <x v="0"/>
    <n v="8002"/>
    <x v="4"/>
    <n v="80021"/>
    <s v="JURÍDICO (Administrativo)"/>
    <x v="0"/>
    <x v="1"/>
    <x v="0"/>
    <x v="0"/>
    <x v="0"/>
    <x v="0"/>
  </r>
  <r>
    <x v="4"/>
    <s v="TRIESTE COMERCIO DE ROUPAS LTDA"/>
    <x v="12"/>
    <d v="2024-09-18T00:00:00"/>
    <d v="2024-09-20T00:00:00"/>
    <s v="'1032882"/>
    <s v="1 | 1"/>
    <x v="6"/>
    <x v="0"/>
    <n v="-22140"/>
    <x v="138"/>
    <x v="136"/>
    <s v="REF: COMPRA DOS UNIFORMES ADM "/>
    <x v="2"/>
    <x v="0"/>
    <x v="0"/>
    <n v="5003"/>
    <x v="31"/>
    <n v="50037"/>
    <s v="LAVANDERIA (Comum)"/>
    <x v="0"/>
    <x v="4"/>
    <x v="9"/>
    <x v="9"/>
    <x v="18"/>
    <x v="18"/>
  </r>
  <r>
    <x v="4"/>
    <s v="TRIESTE COMERCIO DE ROUPAS LTDA"/>
    <x v="2"/>
    <d v="2025-01-17T00:00:00"/>
    <d v="2025-02-12T00:00:00"/>
    <s v="'1039353"/>
    <s v="1 | 1"/>
    <x v="6"/>
    <x v="2"/>
    <n v="-7527.6"/>
    <x v="150"/>
    <x v="136"/>
    <s v="REF: COMPRA DOS UNIFORMES ADM "/>
    <x v="2"/>
    <x v="0"/>
    <x v="0"/>
    <n v="5003"/>
    <x v="31"/>
    <n v="50037"/>
    <s v="LAVANDERIA (Comum)"/>
    <x v="0"/>
    <x v="1"/>
    <x v="0"/>
    <x v="0"/>
    <x v="0"/>
    <x v="0"/>
  </r>
  <r>
    <x v="4"/>
    <s v="TRIMAK ENGENHARIA E COM LTDA"/>
    <x v="7"/>
    <d v="2024-04-03T00:00:00"/>
    <d v="2024-04-24T00:00:00"/>
    <s v="'112357"/>
    <s v="1 | 1"/>
    <x v="7"/>
    <x v="0"/>
    <n v="-13400"/>
    <x v="39"/>
    <x v="39"/>
    <s v="REF. ALUGUEL DE PLATAFORMA ARTICULADA - 03/04/24 a 17/04/24"/>
    <x v="3"/>
    <x v="0"/>
    <x v="0"/>
    <n v="7004"/>
    <x v="3"/>
    <n v="70047"/>
    <s v="FÁBRICA CNTR (Comum)"/>
    <x v="0"/>
    <x v="3"/>
    <x v="11"/>
    <x v="11"/>
    <x v="17"/>
    <x v="17"/>
  </r>
  <r>
    <x v="4"/>
    <s v="TRIMAK ENGENHARIA E COM LTDA"/>
    <x v="9"/>
    <d v="2024-06-19T00:00:00"/>
    <d v="2024-07-10T00:00:00"/>
    <s v="'114009"/>
    <s v="1 | 1"/>
    <x v="7"/>
    <x v="0"/>
    <n v="-972"/>
    <x v="39"/>
    <x v="39"/>
    <s v="ENC: TRIMAK - Fatura de LocaÃ§Ã£o NÂº 000114009"/>
    <x v="3"/>
    <x v="0"/>
    <x v="0"/>
    <n v="7004"/>
    <x v="3"/>
    <n v="70047"/>
    <s v="FÁBRICA CNTR (Comum)"/>
    <x v="0"/>
    <x v="3"/>
    <x v="11"/>
    <x v="11"/>
    <x v="17"/>
    <x v="17"/>
  </r>
  <r>
    <x v="4"/>
    <s v="TRIMAK ENGENHARIA E COM LTDA"/>
    <x v="10"/>
    <d v="2024-07-08T00:00:00"/>
    <d v="2024-07-29T00:00:00"/>
    <s v="'114367"/>
    <s v="1 | 1"/>
    <x v="7"/>
    <x v="0"/>
    <n v="-3696"/>
    <x v="39"/>
    <x v="39"/>
    <s v="ENC: TRIMAK - Fatura de LocaÃ§Ã£o NÂº 114367  PERIODO 06/07/24 a 21/07/24"/>
    <x v="3"/>
    <x v="0"/>
    <x v="0"/>
    <n v="7004"/>
    <x v="3"/>
    <n v="70047"/>
    <s v="FÁBRICA CNTR (Comum)"/>
    <x v="0"/>
    <x v="4"/>
    <x v="11"/>
    <x v="11"/>
    <x v="17"/>
    <x v="17"/>
  </r>
  <r>
    <x v="4"/>
    <s v="TRIMAK ENGENHARIA E COM LTDA"/>
    <x v="10"/>
    <d v="2024-07-22T00:00:00"/>
    <d v="2024-08-12T00:00:00"/>
    <s v="'114635"/>
    <s v="1 | 1"/>
    <x v="7"/>
    <x v="0"/>
    <n v="-3465"/>
    <x v="130"/>
    <x v="128"/>
    <s v="ENC: TRIMAK - Fatura de LocaÃ§Ã£o NÂº 114635 PERIODO 22/07/24 a 05/08/24"/>
    <x v="3"/>
    <x v="0"/>
    <x v="0"/>
    <n v="7004"/>
    <x v="3"/>
    <n v="70047"/>
    <s v="FÁBRICA CNTR (Comum)"/>
    <x v="0"/>
    <x v="4"/>
    <x v="9"/>
    <x v="9"/>
    <x v="22"/>
    <x v="22"/>
  </r>
  <r>
    <x v="4"/>
    <s v="TRIMAK ENGENHARIA E COM LTDA"/>
    <x v="11"/>
    <d v="2024-08-09T00:00:00"/>
    <d v="2024-08-30T00:00:00"/>
    <s v="'115072"/>
    <s v="1 | 1"/>
    <x v="7"/>
    <x v="0"/>
    <n v="-5500"/>
    <x v="130"/>
    <x v="128"/>
    <s v="ENC: TRIMAK - Fatura de LocaÃ§Ã£o NÂº 000115072  PERIODO 06/08/24 a 04/09/24"/>
    <x v="3"/>
    <x v="0"/>
    <x v="0"/>
    <n v="7004"/>
    <x v="3"/>
    <n v="70047"/>
    <s v="FÁBRICA CNTR (Comum)"/>
    <x v="0"/>
    <x v="4"/>
    <x v="9"/>
    <x v="9"/>
    <x v="22"/>
    <x v="22"/>
  </r>
  <r>
    <x v="4"/>
    <s v="TRIMAK ENGENHARIA E COM LTDA"/>
    <x v="12"/>
    <d v="2024-08-09T00:00:00"/>
    <d v="2024-08-30T00:00:00"/>
    <s v="'115072-Juros"/>
    <s v="1 | 1"/>
    <x v="7"/>
    <x v="0"/>
    <n v="-115.49"/>
    <x v="130"/>
    <x v="128"/>
    <s v="."/>
    <x v="3"/>
    <x v="0"/>
    <x v="0"/>
    <n v="7004"/>
    <x v="3"/>
    <n v="70047"/>
    <s v="FÁBRICA CNTR (Comum)"/>
    <x v="0"/>
    <x v="4"/>
    <x v="9"/>
    <x v="9"/>
    <x v="22"/>
    <x v="22"/>
  </r>
  <r>
    <x v="4"/>
    <s v="TRIMAK ENGENHARIA E COM LTDA"/>
    <x v="12"/>
    <d v="2024-09-05T00:00:00"/>
    <d v="2024-09-26T00:00:00"/>
    <s v="'115676"/>
    <s v="1 | 1"/>
    <x v="7"/>
    <x v="0"/>
    <n v="-5500"/>
    <x v="130"/>
    <x v="128"/>
    <s v="ENC: TRIMAK - Fatura de LocaÃ§Ã£o NÂº 115676 - PERIODO 05/09/24 a 04/10/24"/>
    <x v="3"/>
    <x v="0"/>
    <x v="0"/>
    <n v="7004"/>
    <x v="3"/>
    <n v="70047"/>
    <s v="FÁBRICA CNTR (Comum)"/>
    <x v="0"/>
    <x v="4"/>
    <x v="9"/>
    <x v="9"/>
    <x v="22"/>
    <x v="22"/>
  </r>
  <r>
    <x v="4"/>
    <s v="TRIMAK ENGENHARIA E COM LTDA"/>
    <x v="13"/>
    <d v="2024-10-14T00:00:00"/>
    <d v="2024-11-04T00:00:00"/>
    <s v="'116394"/>
    <s v="1 | 1"/>
    <x v="7"/>
    <x v="0"/>
    <n v="-1100"/>
    <x v="130"/>
    <x v="128"/>
    <s v="ENC: TRIMAK - Fatura de LocaÃ§Ã£o NÂº 000116394 - 05/10/24 a 10/10/24"/>
    <x v="3"/>
    <x v="0"/>
    <x v="0"/>
    <n v="7004"/>
    <x v="3"/>
    <n v="70047"/>
    <s v="FÁBRICA CNTR (Comum)"/>
    <x v="0"/>
    <x v="0"/>
    <x v="9"/>
    <x v="9"/>
    <x v="22"/>
    <x v="22"/>
  </r>
  <r>
    <x v="4"/>
    <s v="TRIMAK ENGENHARIA E COM LTDA"/>
    <x v="1"/>
    <d v="2025-01-13T00:00:00"/>
    <d v="2025-01-28T00:00:00"/>
    <s v="'000118207"/>
    <s v="1 | 1"/>
    <x v="7"/>
    <x v="0"/>
    <n v="-2200"/>
    <x v="145"/>
    <x v="143"/>
    <s v="ENC: TRIMAK - Fatura de LocaÃ§Ã£o NÂº 000118207 - 10/01/25 a 16/01/25"/>
    <x v="3"/>
    <x v="0"/>
    <x v="0"/>
    <n v="7004"/>
    <x v="3"/>
    <n v="70047"/>
    <s v="FÁBRICA CNTR (Comum)"/>
    <x v="0"/>
    <x v="1"/>
    <x v="9"/>
    <x v="9"/>
    <x v="22"/>
    <x v="22"/>
  </r>
  <r>
    <x v="4"/>
    <s v="TRIMBLE BRASIL SOLUCOES LTDA"/>
    <x v="4"/>
    <d v="2024-01-17T00:00:00"/>
    <d v="2024-02-16T00:00:00"/>
    <s v="'029834"/>
    <s v="1 | 1"/>
    <x v="10"/>
    <x v="0"/>
    <n v="-1679.4"/>
    <x v="34"/>
    <x v="34"/>
    <s v="REF. LICENCIAMENTO DO USO DO SOFTWARE VELTEC "/>
    <x v="6"/>
    <x v="0"/>
    <x v="0"/>
    <n v="6001"/>
    <x v="6"/>
    <n v="60012"/>
    <s v="OPERACIONAL (Extraordinário)"/>
    <x v="0"/>
    <x v="1"/>
    <x v="0"/>
    <x v="0"/>
    <x v="0"/>
    <x v="0"/>
  </r>
  <r>
    <x v="4"/>
    <s v="TRIMBLE BRASIL SOLUCOES LTDA"/>
    <x v="5"/>
    <d v="2024-02-09T00:00:00"/>
    <d v="2024-03-10T00:00:00"/>
    <s v="'030670"/>
    <s v="1 | 1"/>
    <x v="10"/>
    <x v="0"/>
    <n v="-1679.4"/>
    <x v="34"/>
    <x v="34"/>
    <s v="REF. LICENCIAMENTO DO USO DO SOFTWARE VELTEC "/>
    <x v="6"/>
    <x v="0"/>
    <x v="0"/>
    <n v="6001"/>
    <x v="6"/>
    <n v="60012"/>
    <s v="OPERACIONAL (Extraordinário)"/>
    <x v="0"/>
    <x v="1"/>
    <x v="0"/>
    <x v="0"/>
    <x v="0"/>
    <x v="0"/>
  </r>
  <r>
    <x v="4"/>
    <s v="TRIMBLE BRASIL SOLUCOES LTDA"/>
    <x v="6"/>
    <d v="2024-03-10T00:00:00"/>
    <d v="2024-04-10T00:00:00"/>
    <s v="'32621"/>
    <s v="1 | 1"/>
    <x v="10"/>
    <x v="0"/>
    <n v="-1679.4"/>
    <x v="34"/>
    <x v="34"/>
    <s v="REF. LICENCIAMENTO DO USO DO SOFTWARE VELTEC "/>
    <x v="6"/>
    <x v="0"/>
    <x v="0"/>
    <n v="6001"/>
    <x v="6"/>
    <n v="60012"/>
    <s v="OPERACIONAL (Extraordinário)"/>
    <x v="0"/>
    <x v="1"/>
    <x v="0"/>
    <x v="0"/>
    <x v="0"/>
    <x v="0"/>
  </r>
  <r>
    <x v="4"/>
    <s v="TRIMBLE BRASIL SOLUCOES LTDA"/>
    <x v="7"/>
    <d v="2024-04-10T00:00:00"/>
    <d v="2024-05-10T00:00:00"/>
    <s v="'34617"/>
    <s v="1 | 1"/>
    <x v="10"/>
    <x v="0"/>
    <n v="-1679.4"/>
    <x v="34"/>
    <x v="34"/>
    <s v="REF. LICENCIAMENTO DO USO DO SOFTWARE VELTEC "/>
    <x v="6"/>
    <x v="0"/>
    <x v="0"/>
    <n v="6001"/>
    <x v="6"/>
    <n v="60012"/>
    <s v="OPERACIONAL (Extraordinário)"/>
    <x v="0"/>
    <x v="3"/>
    <x v="0"/>
    <x v="0"/>
    <x v="0"/>
    <x v="0"/>
  </r>
  <r>
    <x v="4"/>
    <s v="TRIMBLE BRASIL SOLUCOES LTDA"/>
    <x v="8"/>
    <d v="2024-05-14T00:00:00"/>
    <d v="2024-06-13T00:00:00"/>
    <s v="'36881"/>
    <s v="1 | 1"/>
    <x v="11"/>
    <x v="0"/>
    <n v="-1679.4"/>
    <x v="34"/>
    <x v="34"/>
    <s v="REF. LICENCIAMENTO DO USO DO SOFTWARE VELTEC "/>
    <x v="6"/>
    <x v="0"/>
    <x v="0"/>
    <n v="6001"/>
    <x v="6"/>
    <n v="60012"/>
    <s v="OPERACIONAL (Extraordinário)"/>
    <x v="0"/>
    <x v="3"/>
    <x v="0"/>
    <x v="0"/>
    <x v="0"/>
    <x v="0"/>
  </r>
  <r>
    <x v="4"/>
    <s v="TRIMBLE BRASIL SOLUCOES LTDA"/>
    <x v="9"/>
    <d v="2024-06-12T00:00:00"/>
    <d v="2024-07-12T00:00:00"/>
    <s v="'38836-21"/>
    <s v="1 | 1"/>
    <x v="11"/>
    <x v="0"/>
    <n v="-1679.4"/>
    <x v="34"/>
    <x v="34"/>
    <s v="REF. LICENCIAMENTO DO USO DO SOFTWARE VELTEC "/>
    <x v="6"/>
    <x v="0"/>
    <x v="0"/>
    <n v="6001"/>
    <x v="6"/>
    <n v="60012"/>
    <s v="OPERACIONAL (Extraordinário)"/>
    <x v="0"/>
    <x v="3"/>
    <x v="0"/>
    <x v="0"/>
    <x v="0"/>
    <x v="0"/>
  </r>
  <r>
    <x v="4"/>
    <s v="TRIMBLE BRASIL SOLUCOES LTDA"/>
    <x v="10"/>
    <d v="2024-07-11T00:00:00"/>
    <d v="2024-08-10T00:00:00"/>
    <s v="'40829-21"/>
    <s v="1 | 1"/>
    <x v="11"/>
    <x v="0"/>
    <n v="-1679.4"/>
    <x v="34"/>
    <x v="34"/>
    <s v="REF. LICENCIAMENTO DO USO DO SOFTWARE VELTEC "/>
    <x v="6"/>
    <x v="0"/>
    <x v="0"/>
    <n v="6001"/>
    <x v="6"/>
    <n v="60012"/>
    <s v="OPERACIONAL (Extraordinário)"/>
    <x v="0"/>
    <x v="4"/>
    <x v="0"/>
    <x v="0"/>
    <x v="0"/>
    <x v="0"/>
  </r>
  <r>
    <x v="4"/>
    <s v="TRIMBLE BRASIL SOLUCOES LTDA"/>
    <x v="11"/>
    <d v="2024-08-22T00:00:00"/>
    <d v="2024-09-21T00:00:00"/>
    <s v="'43532-21"/>
    <s v="1 | 1"/>
    <x v="11"/>
    <x v="0"/>
    <n v="-1679.4"/>
    <x v="34"/>
    <x v="34"/>
    <s v="REF. LICENCIAMENTO DO USO DO SOFTWARE VELTEC "/>
    <x v="6"/>
    <x v="0"/>
    <x v="0"/>
    <n v="6001"/>
    <x v="6"/>
    <n v="60012"/>
    <s v="OPERACIONAL (Extraordinário)"/>
    <x v="0"/>
    <x v="4"/>
    <x v="0"/>
    <x v="0"/>
    <x v="0"/>
    <x v="0"/>
  </r>
  <r>
    <x v="4"/>
    <s v="TRIMBLE BRASIL SOLUCOES LTDA"/>
    <x v="12"/>
    <d v="2024-09-12T00:00:00"/>
    <d v="2024-10-12T00:00:00"/>
    <s v="'45558-21"/>
    <s v="1 | 1"/>
    <x v="11"/>
    <x v="0"/>
    <n v="-1679.4"/>
    <x v="34"/>
    <x v="34"/>
    <s v="REF. LICENCIAMENTO DO USO DO SOFTWARE VELTEC "/>
    <x v="6"/>
    <x v="0"/>
    <x v="0"/>
    <n v="6001"/>
    <x v="6"/>
    <n v="60012"/>
    <s v="OPERACIONAL (Extraordinário)"/>
    <x v="0"/>
    <x v="4"/>
    <x v="0"/>
    <x v="0"/>
    <x v="0"/>
    <x v="0"/>
  </r>
  <r>
    <x v="4"/>
    <s v="TRIMBLE BRASIL SOLUCOES LTDA"/>
    <x v="13"/>
    <d v="2024-10-11T00:00:00"/>
    <d v="2024-11-10T00:00:00"/>
    <s v="'046685 "/>
    <s v="1 | 1"/>
    <x v="11"/>
    <x v="0"/>
    <n v="-1679.4"/>
    <x v="34"/>
    <x v="34"/>
    <s v="REF. LICENCIAMENTO DO USO DO SOFTWARE VELTEC "/>
    <x v="6"/>
    <x v="0"/>
    <x v="0"/>
    <n v="6001"/>
    <x v="6"/>
    <n v="60012"/>
    <s v="OPERACIONAL (Extraordinário)"/>
    <x v="0"/>
    <x v="0"/>
    <x v="0"/>
    <x v="0"/>
    <x v="0"/>
    <x v="0"/>
  </r>
  <r>
    <x v="4"/>
    <s v="TRIMBLE BRASIL SOLUCOES LTDA"/>
    <x v="14"/>
    <d v="2024-11-11T00:00:00"/>
    <d v="2024-12-11T00:00:00"/>
    <s v="'43251"/>
    <s v="1 | 1"/>
    <x v="11"/>
    <x v="0"/>
    <n v="-1679.4"/>
    <x v="34"/>
    <x v="34"/>
    <s v="REF. LICENCIAMENTO DO USO DO SOFTWARE VELTEC "/>
    <x v="6"/>
    <x v="0"/>
    <x v="0"/>
    <n v="6001"/>
    <x v="6"/>
    <n v="60012"/>
    <s v="OPERACIONAL (Extraordinário)"/>
    <x v="0"/>
    <x v="0"/>
    <x v="0"/>
    <x v="0"/>
    <x v="0"/>
    <x v="0"/>
  </r>
  <r>
    <x v="4"/>
    <s v="TRIMBLE BRASIL SOLUCOES LTDA"/>
    <x v="0"/>
    <d v="2024-12-05T00:00:00"/>
    <d v="2025-01-04T00:00:00"/>
    <s v="'050944 "/>
    <s v="1 | 1"/>
    <x v="11"/>
    <x v="0"/>
    <n v="-1679.4"/>
    <x v="34"/>
    <x v="34"/>
    <s v="REF. LICENCIAMENTO DO USO DO SOFTWARE VELTEC "/>
    <x v="6"/>
    <x v="0"/>
    <x v="0"/>
    <n v="6001"/>
    <x v="6"/>
    <n v="60012"/>
    <s v="OPERACIONAL (Extraordinário)"/>
    <x v="0"/>
    <x v="0"/>
    <x v="0"/>
    <x v="0"/>
    <x v="0"/>
    <x v="0"/>
  </r>
  <r>
    <x v="4"/>
    <s v="TRIMBLE BRASIL SOLUCOES LTDA"/>
    <x v="1"/>
    <d v="2025-01-05T00:00:00"/>
    <d v="2025-02-09T00:00:00"/>
    <s v="'052827 "/>
    <s v="1 | 1"/>
    <x v="11"/>
    <x v="0"/>
    <n v="-1679.4"/>
    <x v="34"/>
    <x v="34"/>
    <s v="REF. LICENCIAMENTO DO USO DO SOFTWARE VELTEC "/>
    <x v="6"/>
    <x v="0"/>
    <x v="0"/>
    <n v="6002"/>
    <x v="9"/>
    <n v="60022"/>
    <s v="OPERACIONAL ADM (Extraordinário)"/>
    <x v="0"/>
    <x v="1"/>
    <x v="0"/>
    <x v="0"/>
    <x v="0"/>
    <x v="0"/>
  </r>
  <r>
    <x v="4"/>
    <s v="TS DE SOUSA COMERCIO E SERVICOS"/>
    <x v="4"/>
    <d v="2024-01-10T00:00:00"/>
    <d v="2024-01-12T00:00:00"/>
    <s v="'1021866"/>
    <s v="1 | 1"/>
    <x v="6"/>
    <x v="0"/>
    <n v="-1890"/>
    <x v="17"/>
    <x v="17"/>
    <s v="REF. TS DE SOUZA"/>
    <x v="0"/>
    <x v="0"/>
    <x v="0"/>
    <n v="2001"/>
    <x v="0"/>
    <n v="20011"/>
    <s v="CORPORATIVO (Administrativo)"/>
    <x v="1"/>
    <x v="1"/>
    <x v="7"/>
    <x v="7"/>
    <x v="8"/>
    <x v="8"/>
  </r>
  <r>
    <x v="4"/>
    <s v="TSD RESTAURANTE LTDA."/>
    <x v="11"/>
    <d v="2024-08-30T00:00:00"/>
    <d v="2024-09-15T00:00:00"/>
    <s v="'1137"/>
    <s v="1 | 1"/>
    <x v="9"/>
    <x v="0"/>
    <n v="-321.89"/>
    <x v="120"/>
    <x v="118"/>
    <s v="CARTAO CLARA - AILTON"/>
    <x v="12"/>
    <x v="0"/>
    <x v="0"/>
    <n v="4003"/>
    <x v="13"/>
    <n v="40032"/>
    <s v="RELACIONAMENTO (Extraordinário)"/>
    <x v="0"/>
    <x v="4"/>
    <x v="9"/>
    <x v="9"/>
    <x v="22"/>
    <x v="22"/>
  </r>
  <r>
    <x v="4"/>
    <s v="UBER DO BRASIL TECNOLOGIA LTDA."/>
    <x v="4"/>
    <d v="2024-01-04T00:00:00"/>
    <d v="2024-01-15T00:00:00"/>
    <s v="'1021879"/>
    <s v="1 | 1"/>
    <x v="8"/>
    <x v="0"/>
    <n v="-38.5"/>
    <x v="87"/>
    <x v="86"/>
    <s v="REF .UBER PAULA"/>
    <x v="4"/>
    <x v="0"/>
    <x v="0"/>
    <n v="8002"/>
    <x v="4"/>
    <n v="80021"/>
    <s v="JURÍDICO (Administrativo)"/>
    <x v="0"/>
    <x v="1"/>
    <x v="0"/>
    <x v="0"/>
    <x v="0"/>
    <x v="0"/>
  </r>
  <r>
    <x v="4"/>
    <s v="UBER DO BRASIL TECNOLOGIA LTDA."/>
    <x v="4"/>
    <d v="2024-01-09T00:00:00"/>
    <d v="2024-02-15T00:00:00"/>
    <s v="'1022202"/>
    <s v="1 | 1"/>
    <x v="8"/>
    <x v="0"/>
    <n v="-33.1"/>
    <x v="87"/>
    <x v="86"/>
    <s v="REF .UBER PAULA"/>
    <x v="4"/>
    <x v="0"/>
    <x v="0"/>
    <n v="8002"/>
    <x v="4"/>
    <n v="80021"/>
    <s v="JURÍDICO (Administrativo)"/>
    <x v="0"/>
    <x v="1"/>
    <x v="0"/>
    <x v="0"/>
    <x v="0"/>
    <x v="0"/>
  </r>
  <r>
    <x v="4"/>
    <s v="UBER DO BRASIL TECNOLOGIA LTDA."/>
    <x v="4"/>
    <d v="2024-01-11T00:00:00"/>
    <d v="2024-01-15T00:00:00"/>
    <s v="'1021932"/>
    <s v="1 | 1"/>
    <x v="8"/>
    <x v="0"/>
    <n v="-121.02"/>
    <x v="87"/>
    <x v="86"/>
    <s v="REF .UBER MARCOS (RECIBOS DAS CORRIDA NÃƒO ENVIADOS )"/>
    <x v="8"/>
    <x v="0"/>
    <x v="0"/>
    <n v="3006"/>
    <x v="8"/>
    <n v="30061"/>
    <s v="RECURSOS HUMANOS (Administrativo)"/>
    <x v="0"/>
    <x v="1"/>
    <x v="0"/>
    <x v="0"/>
    <x v="0"/>
    <x v="0"/>
  </r>
  <r>
    <x v="4"/>
    <s v="UBER DO BRASIL TECNOLOGIA LTDA."/>
    <x v="4"/>
    <d v="2024-01-23T00:00:00"/>
    <d v="2024-01-23T00:00:00"/>
    <s v="'1022204"/>
    <s v="1 | 1"/>
    <x v="8"/>
    <x v="0"/>
    <n v="-82.98"/>
    <x v="87"/>
    <x v="86"/>
    <s v="REF .UBER BEATRIZ"/>
    <x v="21"/>
    <x v="0"/>
    <x v="0"/>
    <n v="8003"/>
    <x v="28"/>
    <n v="80031"/>
    <s v="QUALIDADE E PROCESSOS (Administrativo)"/>
    <x v="0"/>
    <x v="1"/>
    <x v="0"/>
    <x v="0"/>
    <x v="0"/>
    <x v="0"/>
  </r>
  <r>
    <x v="4"/>
    <s v="UBER DO BRASIL TECNOLOGIA LTDA."/>
    <x v="4"/>
    <d v="2024-01-23T00:00:00"/>
    <d v="2024-01-23T00:00:00"/>
    <s v="'1022205"/>
    <s v="1 | 1"/>
    <x v="8"/>
    <x v="0"/>
    <n v="-34.99"/>
    <x v="87"/>
    <x v="86"/>
    <s v="REF .UBER CARLA"/>
    <x v="13"/>
    <x v="0"/>
    <x v="0"/>
    <n v="5001"/>
    <x v="16"/>
    <n v="50011"/>
    <s v="GERÊNCIA TÉCNICA (Administrativo)"/>
    <x v="0"/>
    <x v="1"/>
    <x v="0"/>
    <x v="0"/>
    <x v="0"/>
    <x v="0"/>
  </r>
  <r>
    <x v="4"/>
    <s v="UBER DO BRASIL TECNOLOGIA LTDA."/>
    <x v="4"/>
    <d v="2024-01-24T00:00:00"/>
    <d v="2024-02-15T00:00:00"/>
    <s v="'1022639"/>
    <s v="1 | 1"/>
    <x v="8"/>
    <x v="0"/>
    <n v="-23.6"/>
    <x v="87"/>
    <x v="86"/>
    <s v="REF .UBER CAROL"/>
    <x v="4"/>
    <x v="0"/>
    <x v="0"/>
    <n v="8002"/>
    <x v="4"/>
    <n v="80021"/>
    <s v="JURÍDICO (Administrativo)"/>
    <x v="0"/>
    <x v="1"/>
    <x v="0"/>
    <x v="0"/>
    <x v="0"/>
    <x v="0"/>
  </r>
  <r>
    <x v="4"/>
    <s v="UBER DO BRASIL TECNOLOGIA LTDA."/>
    <x v="5"/>
    <d v="2024-02-02T00:00:00"/>
    <d v="2024-02-15T00:00:00"/>
    <s v="'1022647"/>
    <s v="1 | 1"/>
    <x v="8"/>
    <x v="0"/>
    <n v="-12.67"/>
    <x v="87"/>
    <x v="86"/>
    <s v="REF .UBER PAULA"/>
    <x v="4"/>
    <x v="0"/>
    <x v="0"/>
    <n v="8002"/>
    <x v="4"/>
    <n v="80021"/>
    <s v="JURÍDICO (Administrativo)"/>
    <x v="0"/>
    <x v="1"/>
    <x v="0"/>
    <x v="0"/>
    <x v="0"/>
    <x v="0"/>
  </r>
  <r>
    <x v="4"/>
    <s v="UBER DO BRASIL TECNOLOGIA LTDA."/>
    <x v="5"/>
    <d v="2024-02-02T00:00:00"/>
    <d v="2024-02-15T00:00:00"/>
    <s v="'1022648"/>
    <s v="1 | 1"/>
    <x v="8"/>
    <x v="0"/>
    <n v="-14.13"/>
    <x v="87"/>
    <x v="86"/>
    <s v="REF .UBER PAULA"/>
    <x v="4"/>
    <x v="0"/>
    <x v="0"/>
    <n v="8002"/>
    <x v="4"/>
    <n v="80021"/>
    <s v="JURÍDICO (Administrativo)"/>
    <x v="0"/>
    <x v="1"/>
    <x v="0"/>
    <x v="0"/>
    <x v="0"/>
    <x v="0"/>
  </r>
  <r>
    <x v="4"/>
    <s v="UBER DO BRASIL TECNOLOGIA LTDA."/>
    <x v="5"/>
    <d v="2024-02-05T00:00:00"/>
    <d v="2024-02-15T00:00:00"/>
    <s v="'1022653"/>
    <s v="1 | 1"/>
    <x v="8"/>
    <x v="0"/>
    <n v="-27.61"/>
    <x v="87"/>
    <x v="86"/>
    <s v="REF .UBER PAULA"/>
    <x v="4"/>
    <x v="0"/>
    <x v="0"/>
    <n v="8002"/>
    <x v="4"/>
    <n v="80021"/>
    <s v="JURÍDICO (Administrativo)"/>
    <x v="0"/>
    <x v="1"/>
    <x v="0"/>
    <x v="0"/>
    <x v="0"/>
    <x v="0"/>
  </r>
  <r>
    <x v="4"/>
    <s v="UBER DO BRASIL TECNOLOGIA LTDA."/>
    <x v="5"/>
    <d v="2024-02-05T00:00:00"/>
    <d v="2024-02-15T00:00:00"/>
    <s v="'1022654"/>
    <s v="1 | 1"/>
    <x v="8"/>
    <x v="0"/>
    <n v="-24.4"/>
    <x v="87"/>
    <x v="86"/>
    <s v="REF .UBER PAULA"/>
    <x v="4"/>
    <x v="0"/>
    <x v="0"/>
    <n v="8002"/>
    <x v="4"/>
    <n v="80021"/>
    <s v="JURÍDICO (Administrativo)"/>
    <x v="0"/>
    <x v="1"/>
    <x v="0"/>
    <x v="0"/>
    <x v="0"/>
    <x v="0"/>
  </r>
  <r>
    <x v="4"/>
    <s v="UBER DO BRASIL TECNOLOGIA LTDA."/>
    <x v="5"/>
    <d v="2024-02-05T00:00:00"/>
    <d v="2024-02-15T00:00:00"/>
    <s v="'1022657"/>
    <s v="1 | 1"/>
    <x v="8"/>
    <x v="0"/>
    <n v="-13.4"/>
    <x v="87"/>
    <x v="86"/>
    <s v="REF .UBER PAULA"/>
    <x v="4"/>
    <x v="0"/>
    <x v="0"/>
    <n v="8002"/>
    <x v="4"/>
    <n v="80021"/>
    <s v="JURÍDICO (Administrativo)"/>
    <x v="0"/>
    <x v="1"/>
    <x v="0"/>
    <x v="0"/>
    <x v="0"/>
    <x v="0"/>
  </r>
  <r>
    <x v="4"/>
    <s v="UBER DO BRASIL TECNOLOGIA LTDA."/>
    <x v="5"/>
    <d v="2024-02-09T00:00:00"/>
    <d v="2024-03-15T00:00:00"/>
    <s v="'1023008"/>
    <s v="1 | 1"/>
    <x v="8"/>
    <x v="0"/>
    <n v="-21.9"/>
    <x v="87"/>
    <x v="86"/>
    <s v="REF .UBER CAROLINE"/>
    <x v="4"/>
    <x v="0"/>
    <x v="0"/>
    <n v="8002"/>
    <x v="4"/>
    <n v="80021"/>
    <s v="JURÍDICO (Administrativo)"/>
    <x v="0"/>
    <x v="1"/>
    <x v="0"/>
    <x v="0"/>
    <x v="0"/>
    <x v="0"/>
  </r>
  <r>
    <x v="4"/>
    <s v="UBER DO BRASIL TECNOLOGIA LTDA."/>
    <x v="7"/>
    <d v="2024-04-02T00:00:00"/>
    <d v="2024-04-15T00:00:00"/>
    <s v="'1024642"/>
    <s v="1 | 1"/>
    <x v="8"/>
    <x v="0"/>
    <n v="-5.25"/>
    <x v="87"/>
    <x v="86"/>
    <s v="REF .UBER JURIDICO"/>
    <x v="4"/>
    <x v="0"/>
    <x v="0"/>
    <n v="8002"/>
    <x v="4"/>
    <n v="80021"/>
    <s v="JURÍDICO (Administrativo)"/>
    <x v="0"/>
    <x v="3"/>
    <x v="0"/>
    <x v="0"/>
    <x v="0"/>
    <x v="0"/>
  </r>
  <r>
    <x v="4"/>
    <s v="UBER DO BRASIL TECNOLOGIA LTDA."/>
    <x v="7"/>
    <d v="2024-04-02T00:00:00"/>
    <d v="2024-04-15T00:00:00"/>
    <s v="'1024644"/>
    <s v="1 | 1"/>
    <x v="8"/>
    <x v="0"/>
    <n v="-24.1"/>
    <x v="87"/>
    <x v="86"/>
    <s v="REF .UBER JURIDICO"/>
    <x v="4"/>
    <x v="0"/>
    <x v="0"/>
    <n v="8002"/>
    <x v="4"/>
    <n v="80021"/>
    <s v="JURÍDICO (Administrativo)"/>
    <x v="0"/>
    <x v="3"/>
    <x v="0"/>
    <x v="0"/>
    <x v="0"/>
    <x v="0"/>
  </r>
  <r>
    <x v="4"/>
    <s v="UBER DO BRASIL TECNOLOGIA LTDA."/>
    <x v="7"/>
    <d v="2024-04-02T00:00:00"/>
    <d v="2024-04-15T00:00:00"/>
    <s v="'1024645"/>
    <s v="1 | 1"/>
    <x v="8"/>
    <x v="0"/>
    <n v="-26.2"/>
    <x v="87"/>
    <x v="86"/>
    <s v="REF .UBER JURIDICO"/>
    <x v="4"/>
    <x v="0"/>
    <x v="0"/>
    <n v="8002"/>
    <x v="4"/>
    <n v="80021"/>
    <s v="JURÍDICO (Administrativo)"/>
    <x v="0"/>
    <x v="3"/>
    <x v="0"/>
    <x v="0"/>
    <x v="0"/>
    <x v="0"/>
  </r>
  <r>
    <x v="4"/>
    <s v="UBER DO BRASIL TECNOLOGIA LTDA."/>
    <x v="7"/>
    <d v="2024-04-02T00:00:00"/>
    <d v="2024-04-15T00:00:00"/>
    <s v="'1024646"/>
    <s v="1 | 1"/>
    <x v="8"/>
    <x v="0"/>
    <n v="-28.2"/>
    <x v="87"/>
    <x v="86"/>
    <s v="REF .UBER JURIDICO"/>
    <x v="4"/>
    <x v="0"/>
    <x v="0"/>
    <n v="8002"/>
    <x v="4"/>
    <n v="80021"/>
    <s v="JURÍDICO (Administrativo)"/>
    <x v="0"/>
    <x v="3"/>
    <x v="0"/>
    <x v="0"/>
    <x v="0"/>
    <x v="0"/>
  </r>
  <r>
    <x v="4"/>
    <s v="UBER DO BRASIL TECNOLOGIA LTDA."/>
    <x v="7"/>
    <d v="2024-04-03T00:00:00"/>
    <d v="2024-04-15T00:00:00"/>
    <s v="'1024938"/>
    <s v="1 | 1"/>
    <x v="8"/>
    <x v="0"/>
    <n v="-20.6"/>
    <x v="87"/>
    <x v="86"/>
    <s v="REF .UBER JURIDICO"/>
    <x v="4"/>
    <x v="0"/>
    <x v="0"/>
    <n v="8002"/>
    <x v="4"/>
    <n v="80021"/>
    <s v="JURÍDICO (Administrativo)"/>
    <x v="0"/>
    <x v="3"/>
    <x v="0"/>
    <x v="0"/>
    <x v="0"/>
    <x v="0"/>
  </r>
  <r>
    <x v="4"/>
    <s v="UBER DO BRASIL TECNOLOGIA LTDA."/>
    <x v="7"/>
    <d v="2024-04-03T00:00:00"/>
    <d v="2024-04-15T00:00:00"/>
    <s v="'1024939"/>
    <s v="1 | 1"/>
    <x v="8"/>
    <x v="0"/>
    <n v="-23.7"/>
    <x v="87"/>
    <x v="86"/>
    <s v="REF .UBER JURIDICO"/>
    <x v="4"/>
    <x v="0"/>
    <x v="0"/>
    <n v="8002"/>
    <x v="4"/>
    <n v="80021"/>
    <s v="JURÍDICO (Administrativo)"/>
    <x v="0"/>
    <x v="3"/>
    <x v="0"/>
    <x v="0"/>
    <x v="0"/>
    <x v="0"/>
  </r>
  <r>
    <x v="4"/>
    <s v="UBER DO BRASIL TECNOLOGIA LTDA."/>
    <x v="7"/>
    <d v="2024-04-09T00:00:00"/>
    <d v="2024-05-15T00:00:00"/>
    <s v="'1025401"/>
    <s v="1 | 1"/>
    <x v="8"/>
    <x v="0"/>
    <n v="-16.399999999999999"/>
    <x v="87"/>
    <x v="86"/>
    <s v="REF .UBER JURIDICO"/>
    <x v="4"/>
    <x v="0"/>
    <x v="0"/>
    <n v="8002"/>
    <x v="4"/>
    <n v="80021"/>
    <s v="JURÍDICO (Administrativo)"/>
    <x v="0"/>
    <x v="3"/>
    <x v="0"/>
    <x v="0"/>
    <x v="0"/>
    <x v="0"/>
  </r>
  <r>
    <x v="4"/>
    <s v="UBER DO BRASIL TECNOLOGIA LTDA."/>
    <x v="7"/>
    <d v="2024-04-10T00:00:00"/>
    <d v="2024-05-15T00:00:00"/>
    <s v="'1025403"/>
    <s v="1 | 1"/>
    <x v="8"/>
    <x v="0"/>
    <n v="-26.2"/>
    <x v="87"/>
    <x v="86"/>
    <s v="REF .UBER JURIDICO"/>
    <x v="4"/>
    <x v="0"/>
    <x v="0"/>
    <n v="8002"/>
    <x v="4"/>
    <n v="80021"/>
    <s v="JURÍDICO (Administrativo)"/>
    <x v="0"/>
    <x v="3"/>
    <x v="0"/>
    <x v="0"/>
    <x v="0"/>
    <x v="0"/>
  </r>
  <r>
    <x v="4"/>
    <s v="UBER DO BRASIL TECNOLOGIA LTDA."/>
    <x v="7"/>
    <d v="2024-04-15T00:00:00"/>
    <d v="2024-05-15T00:00:00"/>
    <s v="'1025530"/>
    <s v="1 | 1"/>
    <x v="8"/>
    <x v="0"/>
    <n v="-29.6"/>
    <x v="87"/>
    <x v="86"/>
    <s v="REF .UBER JURIDICO"/>
    <x v="4"/>
    <x v="0"/>
    <x v="0"/>
    <n v="8002"/>
    <x v="4"/>
    <n v="80021"/>
    <s v="JURÍDICO (Administrativo)"/>
    <x v="0"/>
    <x v="3"/>
    <x v="0"/>
    <x v="0"/>
    <x v="0"/>
    <x v="0"/>
  </r>
  <r>
    <x v="4"/>
    <s v="UBER DO BRASIL TECNOLOGIA LTDA."/>
    <x v="7"/>
    <d v="2024-04-15T00:00:00"/>
    <d v="2024-05-15T00:00:00"/>
    <s v="'1025531"/>
    <s v="1 | 1"/>
    <x v="8"/>
    <x v="0"/>
    <n v="-26.3"/>
    <x v="87"/>
    <x v="86"/>
    <s v="REF .UBER JURIDICO"/>
    <x v="4"/>
    <x v="0"/>
    <x v="0"/>
    <n v="8002"/>
    <x v="4"/>
    <n v="80021"/>
    <s v="JURÍDICO (Administrativo)"/>
    <x v="0"/>
    <x v="3"/>
    <x v="0"/>
    <x v="0"/>
    <x v="0"/>
    <x v="0"/>
  </r>
  <r>
    <x v="4"/>
    <s v="UBER DO BRASIL TECNOLOGIA LTDA."/>
    <x v="7"/>
    <d v="2024-04-15T00:00:00"/>
    <d v="2024-05-15T00:00:00"/>
    <s v="'1025532"/>
    <s v="1 | 1"/>
    <x v="8"/>
    <x v="0"/>
    <n v="-14.8"/>
    <x v="87"/>
    <x v="86"/>
    <s v="REF .UBER JURIDICO"/>
    <x v="4"/>
    <x v="0"/>
    <x v="0"/>
    <n v="8002"/>
    <x v="4"/>
    <n v="80021"/>
    <s v="JURÍDICO (Administrativo)"/>
    <x v="0"/>
    <x v="3"/>
    <x v="0"/>
    <x v="0"/>
    <x v="0"/>
    <x v="0"/>
  </r>
  <r>
    <x v="4"/>
    <s v="UBER DO BRASIL TECNOLOGIA LTDA."/>
    <x v="7"/>
    <d v="2024-04-16T00:00:00"/>
    <d v="2024-05-15T00:00:00"/>
    <s v="'1025527"/>
    <s v="1 | 1"/>
    <x v="8"/>
    <x v="0"/>
    <n v="-42.03"/>
    <x v="87"/>
    <x v="86"/>
    <s v="REF .UBER JURIDICO"/>
    <x v="4"/>
    <x v="0"/>
    <x v="0"/>
    <n v="8002"/>
    <x v="4"/>
    <n v="80021"/>
    <s v="JURÍDICO (Administrativo)"/>
    <x v="0"/>
    <x v="3"/>
    <x v="0"/>
    <x v="0"/>
    <x v="0"/>
    <x v="0"/>
  </r>
  <r>
    <x v="4"/>
    <s v="UBER DO BRASIL TECNOLOGIA LTDA."/>
    <x v="7"/>
    <d v="2024-04-17T00:00:00"/>
    <d v="2024-05-15T00:00:00"/>
    <s v="'1025610"/>
    <s v="1 | 1"/>
    <x v="8"/>
    <x v="0"/>
    <n v="-19.3"/>
    <x v="87"/>
    <x v="86"/>
    <s v="REF .UBER JURIDICO"/>
    <x v="4"/>
    <x v="0"/>
    <x v="0"/>
    <n v="8002"/>
    <x v="4"/>
    <n v="80021"/>
    <s v="JURÍDICO (Administrativo)"/>
    <x v="0"/>
    <x v="3"/>
    <x v="0"/>
    <x v="0"/>
    <x v="0"/>
    <x v="0"/>
  </r>
  <r>
    <x v="4"/>
    <s v="UBER DO BRASIL TECNOLOGIA LTDA."/>
    <x v="7"/>
    <d v="2024-04-18T00:00:00"/>
    <d v="2024-05-15T00:00:00"/>
    <s v="'1025629"/>
    <s v="1 | 1"/>
    <x v="8"/>
    <x v="0"/>
    <n v="-42.45"/>
    <x v="87"/>
    <x v="86"/>
    <s v="REF .UBER JURIDICO"/>
    <x v="4"/>
    <x v="0"/>
    <x v="0"/>
    <n v="8002"/>
    <x v="4"/>
    <n v="80021"/>
    <s v="JURÍDICO (Administrativo)"/>
    <x v="0"/>
    <x v="3"/>
    <x v="0"/>
    <x v="0"/>
    <x v="0"/>
    <x v="0"/>
  </r>
  <r>
    <x v="4"/>
    <s v="UBER DO BRASIL TECNOLOGIA LTDA."/>
    <x v="7"/>
    <d v="2024-04-25T00:00:00"/>
    <d v="2024-05-15T00:00:00"/>
    <s v="'1026181"/>
    <s v="1 | 1"/>
    <x v="8"/>
    <x v="0"/>
    <n v="-27.1"/>
    <x v="87"/>
    <x v="86"/>
    <s v="REF .UBER JURIDICO"/>
    <x v="4"/>
    <x v="0"/>
    <x v="0"/>
    <n v="8002"/>
    <x v="4"/>
    <n v="80021"/>
    <s v="JURÍDICO (Administrativo)"/>
    <x v="0"/>
    <x v="3"/>
    <x v="0"/>
    <x v="0"/>
    <x v="0"/>
    <x v="0"/>
  </r>
  <r>
    <x v="4"/>
    <s v="UBER DO BRASIL TECNOLOGIA LTDA."/>
    <x v="7"/>
    <d v="2024-04-29T00:00:00"/>
    <d v="2024-05-15T00:00:00"/>
    <s v="'1026182"/>
    <s v="1 | 1"/>
    <x v="8"/>
    <x v="0"/>
    <n v="-28.4"/>
    <x v="87"/>
    <x v="86"/>
    <s v="REF .UBER JURIDICO"/>
    <x v="4"/>
    <x v="0"/>
    <x v="0"/>
    <n v="8002"/>
    <x v="4"/>
    <n v="80021"/>
    <s v="JURÍDICO (Administrativo)"/>
    <x v="0"/>
    <x v="3"/>
    <x v="0"/>
    <x v="0"/>
    <x v="0"/>
    <x v="0"/>
  </r>
  <r>
    <x v="4"/>
    <s v="UBER DO BRASIL TECNOLOGIA LTDA."/>
    <x v="7"/>
    <d v="2024-04-29T00:00:00"/>
    <d v="2024-05-15T00:00:00"/>
    <s v="'1026183"/>
    <s v="1 | 1"/>
    <x v="8"/>
    <x v="0"/>
    <n v="-17.899999999999999"/>
    <x v="87"/>
    <x v="86"/>
    <s v="REF .UBER JURIDICO"/>
    <x v="4"/>
    <x v="0"/>
    <x v="0"/>
    <n v="8002"/>
    <x v="4"/>
    <n v="80021"/>
    <s v="JURÍDICO (Administrativo)"/>
    <x v="0"/>
    <x v="3"/>
    <x v="0"/>
    <x v="0"/>
    <x v="0"/>
    <x v="0"/>
  </r>
  <r>
    <x v="4"/>
    <s v="UBER DO BRASIL TECNOLOGIA LTDA."/>
    <x v="7"/>
    <d v="2024-04-29T00:00:00"/>
    <d v="2024-05-15T00:00:00"/>
    <s v="'1026362"/>
    <s v="1 | 1"/>
    <x v="8"/>
    <x v="0"/>
    <n v="-28.07"/>
    <x v="95"/>
    <x v="94"/>
    <s v="REF .UBER MARCOS "/>
    <x v="8"/>
    <x v="0"/>
    <x v="0"/>
    <n v="3006"/>
    <x v="8"/>
    <n v="30061"/>
    <s v="RECURSOS HUMANOS (Administrativo)"/>
    <x v="0"/>
    <x v="3"/>
    <x v="0"/>
    <x v="0"/>
    <x v="0"/>
    <x v="0"/>
  </r>
  <r>
    <x v="4"/>
    <s v="UBER DO BRASIL TECNOLOGIA LTDA."/>
    <x v="8"/>
    <d v="2024-05-07T00:00:00"/>
    <d v="2024-05-15T00:00:00"/>
    <s v="'1026186"/>
    <s v="1 | 1"/>
    <x v="8"/>
    <x v="0"/>
    <n v="-26"/>
    <x v="87"/>
    <x v="86"/>
    <s v="REF .UBER JURIDICO"/>
    <x v="21"/>
    <x v="0"/>
    <x v="0"/>
    <n v="8003"/>
    <x v="28"/>
    <n v="80031"/>
    <s v="QUALIDADE E PROCESSOS (Administrativo)"/>
    <x v="0"/>
    <x v="3"/>
    <x v="0"/>
    <x v="0"/>
    <x v="0"/>
    <x v="0"/>
  </r>
  <r>
    <x v="4"/>
    <s v="UBER DO BRASIL TECNOLOGIA LTDA."/>
    <x v="8"/>
    <d v="2024-05-09T00:00:00"/>
    <d v="2024-06-15T00:00:00"/>
    <s v="'1026791"/>
    <s v="1 | 1"/>
    <x v="8"/>
    <x v="0"/>
    <n v="-9.8000000000000007"/>
    <x v="87"/>
    <x v="86"/>
    <s v="REF .UBER JURIDICO"/>
    <x v="4"/>
    <x v="0"/>
    <x v="0"/>
    <n v="8002"/>
    <x v="4"/>
    <n v="80021"/>
    <s v="JURÍDICO (Administrativo)"/>
    <x v="0"/>
    <x v="3"/>
    <x v="0"/>
    <x v="0"/>
    <x v="0"/>
    <x v="0"/>
  </r>
  <r>
    <x v="4"/>
    <s v="UBER DO BRASIL TECNOLOGIA LTDA."/>
    <x v="8"/>
    <d v="2024-05-09T00:00:00"/>
    <d v="2024-06-15T00:00:00"/>
    <s v="'1026792"/>
    <s v="1 | 1"/>
    <x v="8"/>
    <x v="0"/>
    <n v="-26.6"/>
    <x v="87"/>
    <x v="86"/>
    <s v="REF .UBER JURIDICO"/>
    <x v="4"/>
    <x v="0"/>
    <x v="0"/>
    <n v="8002"/>
    <x v="4"/>
    <n v="80021"/>
    <s v="JURÍDICO (Administrativo)"/>
    <x v="0"/>
    <x v="3"/>
    <x v="0"/>
    <x v="0"/>
    <x v="0"/>
    <x v="0"/>
  </r>
  <r>
    <x v="4"/>
    <s v="UBER DO BRASIL TECNOLOGIA LTDA."/>
    <x v="8"/>
    <d v="2024-05-10T00:00:00"/>
    <d v="2024-06-15T00:00:00"/>
    <s v="'1028023"/>
    <s v="1 | 1"/>
    <x v="8"/>
    <x v="0"/>
    <n v="-45.8"/>
    <x v="7"/>
    <x v="7"/>
    <s v="REF .UBER CARTAO PATRICIA FALTA ANEXAR CPV"/>
    <x v="21"/>
    <x v="0"/>
    <x v="0"/>
    <n v="8003"/>
    <x v="28"/>
    <n v="80031"/>
    <s v="QUALIDADE E PROCESSOS (Administrativo)"/>
    <x v="0"/>
    <x v="3"/>
    <x v="0"/>
    <x v="0"/>
    <x v="0"/>
    <x v="0"/>
  </r>
  <r>
    <x v="4"/>
    <s v="UBER DO BRASIL TECNOLOGIA LTDA."/>
    <x v="8"/>
    <d v="2024-05-10T00:00:00"/>
    <d v="2024-06-15T00:00:00"/>
    <s v="'1028024"/>
    <s v="1 | 1"/>
    <x v="8"/>
    <x v="0"/>
    <n v="-11.2"/>
    <x v="7"/>
    <x v="7"/>
    <s v="REF .UBER CARTAO PATRICIA FALTA ANEXAR CPV"/>
    <x v="21"/>
    <x v="0"/>
    <x v="0"/>
    <n v="8003"/>
    <x v="28"/>
    <n v="80031"/>
    <s v="QUALIDADE E PROCESSOS (Administrativo)"/>
    <x v="0"/>
    <x v="3"/>
    <x v="0"/>
    <x v="0"/>
    <x v="0"/>
    <x v="0"/>
  </r>
  <r>
    <x v="4"/>
    <s v="UBER DO BRASIL TECNOLOGIA LTDA."/>
    <x v="8"/>
    <d v="2024-05-15T00:00:00"/>
    <d v="2024-06-15T00:00:00"/>
    <s v="'1027076"/>
    <s v="1 | 1"/>
    <x v="8"/>
    <x v="0"/>
    <n v="-26.25"/>
    <x v="87"/>
    <x v="86"/>
    <s v="REF .UBER JURIDICO"/>
    <x v="4"/>
    <x v="0"/>
    <x v="0"/>
    <n v="8002"/>
    <x v="4"/>
    <n v="80021"/>
    <s v="JURÍDICO (Administrativo)"/>
    <x v="0"/>
    <x v="3"/>
    <x v="0"/>
    <x v="0"/>
    <x v="0"/>
    <x v="0"/>
  </r>
  <r>
    <x v="4"/>
    <s v="UBER DO BRASIL TECNOLOGIA LTDA."/>
    <x v="8"/>
    <d v="2024-05-15T00:00:00"/>
    <d v="2024-06-15T00:00:00"/>
    <s v="'1027077"/>
    <s v="1 | 1"/>
    <x v="8"/>
    <x v="0"/>
    <n v="-26.5"/>
    <x v="87"/>
    <x v="86"/>
    <s v="REF .UBER JURIDICO"/>
    <x v="4"/>
    <x v="0"/>
    <x v="0"/>
    <n v="8002"/>
    <x v="4"/>
    <n v="80021"/>
    <s v="JURÍDICO (Administrativo)"/>
    <x v="0"/>
    <x v="3"/>
    <x v="0"/>
    <x v="0"/>
    <x v="0"/>
    <x v="0"/>
  </r>
  <r>
    <x v="4"/>
    <s v="UBER DO BRASIL TECNOLOGIA LTDA."/>
    <x v="8"/>
    <d v="2024-05-16T00:00:00"/>
    <d v="2024-06-15T00:00:00"/>
    <s v="'1027024"/>
    <s v="1 | 1"/>
    <x v="8"/>
    <x v="0"/>
    <n v="-19.12"/>
    <x v="87"/>
    <x v="86"/>
    <s v="REF .UBER JURIDICO"/>
    <x v="4"/>
    <x v="0"/>
    <x v="0"/>
    <n v="8002"/>
    <x v="4"/>
    <n v="80021"/>
    <s v="JURÍDICO (Administrativo)"/>
    <x v="0"/>
    <x v="3"/>
    <x v="0"/>
    <x v="0"/>
    <x v="0"/>
    <x v="0"/>
  </r>
  <r>
    <x v="4"/>
    <s v="UBER DO BRASIL TECNOLOGIA LTDA."/>
    <x v="8"/>
    <d v="2024-05-16T00:00:00"/>
    <d v="2024-06-15T00:00:00"/>
    <s v="'1027025"/>
    <s v="1 | 1"/>
    <x v="8"/>
    <x v="0"/>
    <n v="-20.7"/>
    <x v="87"/>
    <x v="86"/>
    <s v="REF .UBER JURIDICO"/>
    <x v="4"/>
    <x v="0"/>
    <x v="0"/>
    <n v="8002"/>
    <x v="4"/>
    <n v="80021"/>
    <s v="JURÍDICO (Administrativo)"/>
    <x v="0"/>
    <x v="3"/>
    <x v="0"/>
    <x v="0"/>
    <x v="0"/>
    <x v="0"/>
  </r>
  <r>
    <x v="4"/>
    <s v="UBER DO BRASIL TECNOLOGIA LTDA."/>
    <x v="8"/>
    <d v="2024-05-20T00:00:00"/>
    <d v="2024-06-15T00:00:00"/>
    <s v="'1027026"/>
    <s v="1 | 1"/>
    <x v="8"/>
    <x v="0"/>
    <n v="-29.8"/>
    <x v="87"/>
    <x v="86"/>
    <s v="REF .UBER JURIDICO"/>
    <x v="4"/>
    <x v="0"/>
    <x v="0"/>
    <n v="8002"/>
    <x v="4"/>
    <n v="80021"/>
    <s v="JURÍDICO (Administrativo)"/>
    <x v="0"/>
    <x v="3"/>
    <x v="0"/>
    <x v="0"/>
    <x v="0"/>
    <x v="0"/>
  </r>
  <r>
    <x v="4"/>
    <s v="UBER DO BRASIL TECNOLOGIA LTDA."/>
    <x v="8"/>
    <d v="2024-05-20T00:00:00"/>
    <d v="2024-06-15T00:00:00"/>
    <s v="'1027081"/>
    <s v="1 | 1"/>
    <x v="8"/>
    <x v="0"/>
    <n v="-27.9"/>
    <x v="87"/>
    <x v="86"/>
    <s v="REF .UBER JURIDICO"/>
    <x v="4"/>
    <x v="0"/>
    <x v="0"/>
    <n v="8002"/>
    <x v="4"/>
    <n v="80021"/>
    <s v="JURÍDICO (Administrativo)"/>
    <x v="0"/>
    <x v="3"/>
    <x v="0"/>
    <x v="0"/>
    <x v="0"/>
    <x v="0"/>
  </r>
  <r>
    <x v="4"/>
    <s v="UBER DO BRASIL TECNOLOGIA LTDA."/>
    <x v="8"/>
    <d v="2024-05-21T00:00:00"/>
    <d v="2024-06-15T00:00:00"/>
    <s v="'1027159"/>
    <s v="1 | 1"/>
    <x v="8"/>
    <x v="0"/>
    <n v="-5.5"/>
    <x v="87"/>
    <x v="86"/>
    <s v="REF .UBER JURIDICO"/>
    <x v="4"/>
    <x v="0"/>
    <x v="0"/>
    <n v="8002"/>
    <x v="4"/>
    <n v="80021"/>
    <s v="JURÍDICO (Administrativo)"/>
    <x v="0"/>
    <x v="3"/>
    <x v="0"/>
    <x v="0"/>
    <x v="0"/>
    <x v="0"/>
  </r>
  <r>
    <x v="4"/>
    <s v="UBER DO BRASIL TECNOLOGIA LTDA."/>
    <x v="8"/>
    <d v="2024-05-21T00:00:00"/>
    <d v="2024-06-15T00:00:00"/>
    <s v="'1027160"/>
    <s v="1 | 1"/>
    <x v="8"/>
    <x v="0"/>
    <n v="-10.3"/>
    <x v="87"/>
    <x v="86"/>
    <s v="REF .UBER JURIDICO"/>
    <x v="4"/>
    <x v="0"/>
    <x v="0"/>
    <n v="8002"/>
    <x v="4"/>
    <n v="80021"/>
    <s v="JURÍDICO (Administrativo)"/>
    <x v="0"/>
    <x v="3"/>
    <x v="0"/>
    <x v="0"/>
    <x v="0"/>
    <x v="0"/>
  </r>
  <r>
    <x v="4"/>
    <s v="UBER DO BRASIL TECNOLOGIA LTDA."/>
    <x v="8"/>
    <d v="2024-05-28T00:00:00"/>
    <d v="2024-06-15T00:00:00"/>
    <s v="'1028013"/>
    <s v="1 | 1"/>
    <x v="8"/>
    <x v="0"/>
    <n v="-27.95"/>
    <x v="7"/>
    <x v="7"/>
    <s v="REF .UBER CARTAO PATRICIA FALTA ANEXAR CPV"/>
    <x v="21"/>
    <x v="0"/>
    <x v="0"/>
    <n v="8003"/>
    <x v="28"/>
    <n v="80031"/>
    <s v="QUALIDADE E PROCESSOS (Administrativo)"/>
    <x v="0"/>
    <x v="3"/>
    <x v="0"/>
    <x v="0"/>
    <x v="0"/>
    <x v="0"/>
  </r>
  <r>
    <x v="4"/>
    <s v="UBER DO BRASIL TECNOLOGIA LTDA."/>
    <x v="8"/>
    <d v="2024-05-28T00:00:00"/>
    <d v="2024-06-15T00:00:00"/>
    <s v="'1028014"/>
    <s v="1 | 1"/>
    <x v="8"/>
    <x v="0"/>
    <n v="-27.47"/>
    <x v="7"/>
    <x v="7"/>
    <s v="REF .UBER CARTAO PATRICIA FALTA ANEXAR CPV"/>
    <x v="21"/>
    <x v="0"/>
    <x v="0"/>
    <n v="8003"/>
    <x v="28"/>
    <n v="80031"/>
    <s v="QUALIDADE E PROCESSOS (Administrativo)"/>
    <x v="0"/>
    <x v="3"/>
    <x v="0"/>
    <x v="0"/>
    <x v="0"/>
    <x v="0"/>
  </r>
  <r>
    <x v="4"/>
    <s v="UBER DO BRASIL TECNOLOGIA LTDA."/>
    <x v="8"/>
    <d v="2024-06-04T00:00:00"/>
    <d v="2024-06-15T00:00:00"/>
    <s v="'1027857"/>
    <s v="1 | 1"/>
    <x v="8"/>
    <x v="0"/>
    <n v="-25.4"/>
    <x v="87"/>
    <x v="86"/>
    <s v="REF .UBER JURIDICO"/>
    <x v="4"/>
    <x v="0"/>
    <x v="0"/>
    <n v="8002"/>
    <x v="4"/>
    <n v="80021"/>
    <s v="JURÍDICO (Administrativo)"/>
    <x v="0"/>
    <x v="3"/>
    <x v="0"/>
    <x v="0"/>
    <x v="0"/>
    <x v="0"/>
  </r>
  <r>
    <x v="4"/>
    <s v="UBER DO BRASIL TECNOLOGIA LTDA."/>
    <x v="8"/>
    <d v="2024-06-04T00:00:00"/>
    <d v="2024-06-15T00:00:00"/>
    <s v="'1027858"/>
    <s v="1 | 1"/>
    <x v="8"/>
    <x v="0"/>
    <n v="-27.3"/>
    <x v="87"/>
    <x v="86"/>
    <s v="REF .UBER JURIDICO"/>
    <x v="4"/>
    <x v="0"/>
    <x v="0"/>
    <n v="8002"/>
    <x v="4"/>
    <n v="80021"/>
    <s v="JURÍDICO (Administrativo)"/>
    <x v="0"/>
    <x v="3"/>
    <x v="0"/>
    <x v="0"/>
    <x v="0"/>
    <x v="0"/>
  </r>
  <r>
    <x v="4"/>
    <s v="UBER DO BRASIL TECNOLOGIA LTDA."/>
    <x v="8"/>
    <d v="2024-06-04T00:00:00"/>
    <d v="2024-06-15T00:00:00"/>
    <s v="'1027859"/>
    <s v="1 | 1"/>
    <x v="8"/>
    <x v="0"/>
    <n v="-28.8"/>
    <x v="87"/>
    <x v="86"/>
    <s v="REF .UBER JURIDICO"/>
    <x v="4"/>
    <x v="0"/>
    <x v="0"/>
    <n v="8002"/>
    <x v="4"/>
    <n v="80021"/>
    <s v="JURÍDICO (Administrativo)"/>
    <x v="0"/>
    <x v="3"/>
    <x v="0"/>
    <x v="0"/>
    <x v="0"/>
    <x v="0"/>
  </r>
  <r>
    <x v="4"/>
    <s v="UBER DO BRASIL TECNOLOGIA LTDA."/>
    <x v="8"/>
    <d v="2024-06-05T00:00:00"/>
    <d v="2024-06-15T00:00:00"/>
    <s v="'1028009"/>
    <s v="1 | 1"/>
    <x v="8"/>
    <x v="0"/>
    <n v="-27.91"/>
    <x v="7"/>
    <x v="7"/>
    <s v="REF .VIAGEM GUTERES CARTAO CLARA"/>
    <x v="9"/>
    <x v="0"/>
    <x v="0"/>
    <n v="8006"/>
    <x v="10"/>
    <n v="80061"/>
    <s v="TECNOLOGIA DA INFORMAÇÃO (Administrativo)"/>
    <x v="0"/>
    <x v="3"/>
    <x v="0"/>
    <x v="0"/>
    <x v="0"/>
    <x v="0"/>
  </r>
  <r>
    <x v="4"/>
    <s v="UBER DO BRASIL TECNOLOGIA LTDA."/>
    <x v="8"/>
    <d v="2024-06-05T00:00:00"/>
    <d v="2024-06-15T00:00:00"/>
    <s v="'1028010"/>
    <s v="1 | 1"/>
    <x v="8"/>
    <x v="0"/>
    <n v="-10.96"/>
    <x v="7"/>
    <x v="7"/>
    <s v="REF .VIAGEM GUTERES CARTAO CLARA"/>
    <x v="9"/>
    <x v="0"/>
    <x v="0"/>
    <n v="8006"/>
    <x v="10"/>
    <n v="80061"/>
    <s v="TECNOLOGIA DA INFORMAÇÃO (Administrativo)"/>
    <x v="0"/>
    <x v="3"/>
    <x v="0"/>
    <x v="0"/>
    <x v="0"/>
    <x v="0"/>
  </r>
  <r>
    <x v="4"/>
    <s v="UBER DO BRASIL TECNOLOGIA LTDA."/>
    <x v="8"/>
    <d v="2024-06-06T00:00:00"/>
    <d v="2024-06-15T00:00:00"/>
    <s v="'1027999"/>
    <s v="1 | 1"/>
    <x v="8"/>
    <x v="0"/>
    <n v="-24.93"/>
    <x v="7"/>
    <x v="7"/>
    <s v="REF .VIAGEM GUTERES CARTAO CLARA"/>
    <x v="9"/>
    <x v="0"/>
    <x v="0"/>
    <n v="8006"/>
    <x v="10"/>
    <n v="80061"/>
    <s v="TECNOLOGIA DA INFORMAÇÃO (Administrativo)"/>
    <x v="0"/>
    <x v="3"/>
    <x v="0"/>
    <x v="0"/>
    <x v="0"/>
    <x v="0"/>
  </r>
  <r>
    <x v="4"/>
    <s v="UBER DO BRASIL TECNOLOGIA LTDA."/>
    <x v="8"/>
    <d v="2024-06-07T00:00:00"/>
    <d v="2024-06-15T00:00:00"/>
    <s v="'1027998"/>
    <s v="1 | 1"/>
    <x v="8"/>
    <x v="0"/>
    <n v="-24.8"/>
    <x v="87"/>
    <x v="86"/>
    <s v="REF .UBER JURIDICO"/>
    <x v="4"/>
    <x v="0"/>
    <x v="0"/>
    <n v="8002"/>
    <x v="4"/>
    <n v="80021"/>
    <s v="JURÍDICO (Administrativo)"/>
    <x v="0"/>
    <x v="3"/>
    <x v="0"/>
    <x v="0"/>
    <x v="0"/>
    <x v="0"/>
  </r>
  <r>
    <x v="4"/>
    <s v="UBER DO BRASIL TECNOLOGIA LTDA."/>
    <x v="9"/>
    <d v="2024-06-24T00:00:00"/>
    <d v="2024-07-15T00:00:00"/>
    <s v="'1029261"/>
    <s v="1 | 1"/>
    <x v="8"/>
    <x v="0"/>
    <n v="-22.94"/>
    <x v="7"/>
    <x v="7"/>
    <s v="REF .UBER MKT"/>
    <x v="14"/>
    <x v="0"/>
    <x v="0"/>
    <n v="8001"/>
    <x v="17"/>
    <n v="80011"/>
    <s v="MARKETING (Administrativo)"/>
    <x v="0"/>
    <x v="3"/>
    <x v="0"/>
    <x v="0"/>
    <x v="0"/>
    <x v="0"/>
  </r>
  <r>
    <x v="4"/>
    <s v="UBER DO BRASIL TECNOLOGIA LTDA."/>
    <x v="9"/>
    <d v="2024-06-24T00:00:00"/>
    <d v="2024-07-15T00:00:00"/>
    <s v="'1029295"/>
    <s v="1 | 1"/>
    <x v="8"/>
    <x v="0"/>
    <n v="-21.94"/>
    <x v="7"/>
    <x v="7"/>
    <s v="REF .UBER MKT"/>
    <x v="14"/>
    <x v="0"/>
    <x v="0"/>
    <n v="8001"/>
    <x v="17"/>
    <n v="80011"/>
    <s v="MARKETING (Administrativo)"/>
    <x v="0"/>
    <x v="3"/>
    <x v="0"/>
    <x v="0"/>
    <x v="0"/>
    <x v="0"/>
  </r>
  <r>
    <x v="4"/>
    <s v="UBER DO BRASIL TECNOLOGIA LTDA."/>
    <x v="9"/>
    <d v="2024-06-24T00:00:00"/>
    <d v="2024-07-15T00:00:00"/>
    <s v="'1029296"/>
    <s v="1 | 1"/>
    <x v="8"/>
    <x v="0"/>
    <n v="-23.1"/>
    <x v="87"/>
    <x v="86"/>
    <s v="REF .UBER JURIDICO"/>
    <x v="4"/>
    <x v="0"/>
    <x v="0"/>
    <n v="8002"/>
    <x v="4"/>
    <n v="80021"/>
    <s v="JURÍDICO (Administrativo)"/>
    <x v="0"/>
    <x v="3"/>
    <x v="0"/>
    <x v="0"/>
    <x v="0"/>
    <x v="0"/>
  </r>
  <r>
    <x v="4"/>
    <s v="UBER DO BRASIL TECNOLOGIA LTDA."/>
    <x v="9"/>
    <d v="2024-06-26T00:00:00"/>
    <d v="2024-06-26T00:00:00"/>
    <s v="'1028556"/>
    <s v="1 | 1"/>
    <x v="8"/>
    <x v="0"/>
    <n v="-27.99"/>
    <x v="7"/>
    <x v="7"/>
    <s v="REF .UBER MICHELLE "/>
    <x v="12"/>
    <x v="0"/>
    <x v="0"/>
    <n v="4003"/>
    <x v="13"/>
    <n v="40031"/>
    <s v="RELACIONAMENTO (Administrativo)"/>
    <x v="0"/>
    <x v="3"/>
    <x v="0"/>
    <x v="0"/>
    <x v="0"/>
    <x v="0"/>
  </r>
  <r>
    <x v="4"/>
    <s v="UBER DO BRASIL TECNOLOGIA LTDA."/>
    <x v="9"/>
    <d v="2024-06-26T00:00:00"/>
    <d v="2024-06-26T00:00:00"/>
    <s v="'1028557"/>
    <s v="1 | 1"/>
    <x v="8"/>
    <x v="0"/>
    <n v="-23.6"/>
    <x v="7"/>
    <x v="7"/>
    <s v="REF .UBER MICHELLE "/>
    <x v="12"/>
    <x v="0"/>
    <x v="0"/>
    <n v="4003"/>
    <x v="13"/>
    <n v="40031"/>
    <s v="RELACIONAMENTO (Administrativo)"/>
    <x v="0"/>
    <x v="3"/>
    <x v="0"/>
    <x v="0"/>
    <x v="0"/>
    <x v="0"/>
  </r>
  <r>
    <x v="4"/>
    <s v="UBER DO BRASIL TECNOLOGIA LTDA."/>
    <x v="9"/>
    <d v="2024-06-26T00:00:00"/>
    <d v="2024-06-26T00:00:00"/>
    <s v="'1028558"/>
    <s v="1 | 1"/>
    <x v="8"/>
    <x v="0"/>
    <n v="-350"/>
    <x v="7"/>
    <x v="7"/>
    <s v="REF .UBER GRAVAÃ‡ÃƒO MARKETING"/>
    <x v="14"/>
    <x v="0"/>
    <x v="0"/>
    <n v="8001"/>
    <x v="17"/>
    <n v="80011"/>
    <s v="MARKETING (Administrativo)"/>
    <x v="0"/>
    <x v="3"/>
    <x v="0"/>
    <x v="0"/>
    <x v="0"/>
    <x v="0"/>
  </r>
  <r>
    <x v="4"/>
    <s v="UBER DO BRASIL TECNOLOGIA LTDA."/>
    <x v="9"/>
    <d v="2024-07-10T00:00:00"/>
    <d v="2024-07-15T00:00:00"/>
    <s v="'1029249"/>
    <s v="1 | 1"/>
    <x v="8"/>
    <x v="0"/>
    <n v="-19.100000000000001"/>
    <x v="87"/>
    <x v="86"/>
    <s v="REF .UBER JURIDICO"/>
    <x v="4"/>
    <x v="0"/>
    <x v="0"/>
    <n v="8002"/>
    <x v="4"/>
    <n v="80021"/>
    <s v="JURÍDICO (Administrativo)"/>
    <x v="0"/>
    <x v="3"/>
    <x v="0"/>
    <x v="0"/>
    <x v="0"/>
    <x v="0"/>
  </r>
  <r>
    <x v="4"/>
    <s v="UBER DO BRASIL TECNOLOGIA LTDA."/>
    <x v="9"/>
    <d v="2024-07-10T00:00:00"/>
    <d v="2024-07-15T00:00:00"/>
    <s v="'1029250"/>
    <s v="1 | 1"/>
    <x v="8"/>
    <x v="0"/>
    <n v="-8.9"/>
    <x v="87"/>
    <x v="86"/>
    <s v="REF .UBER JURIDICO"/>
    <x v="4"/>
    <x v="0"/>
    <x v="0"/>
    <n v="8002"/>
    <x v="4"/>
    <n v="80021"/>
    <s v="JURÍDICO (Administrativo)"/>
    <x v="0"/>
    <x v="3"/>
    <x v="0"/>
    <x v="0"/>
    <x v="0"/>
    <x v="0"/>
  </r>
  <r>
    <x v="4"/>
    <s v="UBER DO BRASIL TECNOLOGIA LTDA."/>
    <x v="9"/>
    <d v="2024-07-11T00:00:00"/>
    <d v="2024-07-15T00:00:00"/>
    <s v="'1029251"/>
    <s v="1 | 1"/>
    <x v="8"/>
    <x v="0"/>
    <n v="-64.900000000000006"/>
    <x v="87"/>
    <x v="86"/>
    <s v="REF .UBER JURIDICO"/>
    <x v="4"/>
    <x v="0"/>
    <x v="0"/>
    <n v="8002"/>
    <x v="4"/>
    <n v="80021"/>
    <s v="JURÍDICO (Administrativo)"/>
    <x v="0"/>
    <x v="3"/>
    <x v="0"/>
    <x v="0"/>
    <x v="0"/>
    <x v="0"/>
  </r>
  <r>
    <x v="4"/>
    <s v="UBER DO BRASIL TECNOLOGIA LTDA."/>
    <x v="9"/>
    <d v="2024-07-12T00:00:00"/>
    <d v="2024-07-15T00:00:00"/>
    <s v="'1029252"/>
    <s v="1 | 1"/>
    <x v="8"/>
    <x v="0"/>
    <n v="-23.58"/>
    <x v="87"/>
    <x v="86"/>
    <s v="REF .UBER JURIDICO"/>
    <x v="4"/>
    <x v="0"/>
    <x v="0"/>
    <n v="8002"/>
    <x v="4"/>
    <n v="80021"/>
    <s v="JURÍDICO (Administrativo)"/>
    <x v="0"/>
    <x v="3"/>
    <x v="0"/>
    <x v="0"/>
    <x v="0"/>
    <x v="0"/>
  </r>
  <r>
    <x v="4"/>
    <s v="UBER DO BRASIL TECNOLOGIA LTDA."/>
    <x v="10"/>
    <d v="2024-07-02T00:00:00"/>
    <d v="2024-07-15T00:00:00"/>
    <s v="'1029383"/>
    <s v="1 | 1"/>
    <x v="8"/>
    <x v="0"/>
    <n v="-36"/>
    <x v="87"/>
    <x v="86"/>
    <s v="REF .UBER JURIDICO"/>
    <x v="4"/>
    <x v="0"/>
    <x v="0"/>
    <n v="8002"/>
    <x v="4"/>
    <n v="80021"/>
    <s v="JURÍDICO (Administrativo)"/>
    <x v="0"/>
    <x v="4"/>
    <x v="0"/>
    <x v="0"/>
    <x v="0"/>
    <x v="0"/>
  </r>
  <r>
    <x v="4"/>
    <s v="UBER DO BRASIL TECNOLOGIA LTDA."/>
    <x v="10"/>
    <d v="2024-07-02T00:00:00"/>
    <d v="2024-07-15T00:00:00"/>
    <s v="'1029384"/>
    <s v="1 | 1"/>
    <x v="8"/>
    <x v="0"/>
    <n v="-36.25"/>
    <x v="87"/>
    <x v="86"/>
    <s v="REF .UBER JURIDICO"/>
    <x v="4"/>
    <x v="0"/>
    <x v="0"/>
    <n v="8002"/>
    <x v="4"/>
    <n v="80021"/>
    <s v="JURÍDICO (Administrativo)"/>
    <x v="0"/>
    <x v="4"/>
    <x v="0"/>
    <x v="0"/>
    <x v="0"/>
    <x v="0"/>
  </r>
  <r>
    <x v="4"/>
    <s v="UBER DO BRASIL TECNOLOGIA LTDA."/>
    <x v="10"/>
    <d v="2024-07-08T00:00:00"/>
    <d v="2024-08-15T00:00:00"/>
    <s v="'1030204"/>
    <s v="1 | 1"/>
    <x v="8"/>
    <x v="0"/>
    <n v="-51.29"/>
    <x v="7"/>
    <x v="7"/>
    <s v="REF . UBER OUTRAS DESPESAS ADM - TRANSPORTE DA FERNANDA PARA ACOMPANHAR DESLIGAMENTO"/>
    <x v="8"/>
    <x v="0"/>
    <x v="0"/>
    <n v="3006"/>
    <x v="8"/>
    <n v="30061"/>
    <s v="RECURSOS HUMANOS (Administrativo)"/>
    <x v="0"/>
    <x v="4"/>
    <x v="0"/>
    <x v="0"/>
    <x v="0"/>
    <x v="0"/>
  </r>
  <r>
    <x v="4"/>
    <s v="UBER DO BRASIL TECNOLOGIA LTDA."/>
    <x v="10"/>
    <d v="2024-07-08T00:00:00"/>
    <d v="2024-08-15T00:00:00"/>
    <s v="'1030205"/>
    <s v="1 | 1"/>
    <x v="8"/>
    <x v="0"/>
    <n v="-25.9"/>
    <x v="87"/>
    <x v="86"/>
    <s v="REF .UBER JURIDICO"/>
    <x v="4"/>
    <x v="0"/>
    <x v="0"/>
    <n v="8002"/>
    <x v="4"/>
    <n v="80021"/>
    <s v="JURÍDICO (Administrativo)"/>
    <x v="0"/>
    <x v="4"/>
    <x v="0"/>
    <x v="0"/>
    <x v="0"/>
    <x v="0"/>
  </r>
  <r>
    <x v="4"/>
    <s v="UBER DO BRASIL TECNOLOGIA LTDA."/>
    <x v="10"/>
    <d v="2024-07-08T00:00:00"/>
    <d v="2024-08-15T00:00:00"/>
    <s v="'1030929"/>
    <s v="1 | 1"/>
    <x v="8"/>
    <x v="0"/>
    <n v="-25.9"/>
    <x v="103"/>
    <x v="102"/>
    <s v="REF .UBER JURIDICO"/>
    <x v="14"/>
    <x v="0"/>
    <x v="0"/>
    <n v="8001"/>
    <x v="17"/>
    <n v="80011"/>
    <s v="MARKETING (Administrativo)"/>
    <x v="0"/>
    <x v="4"/>
    <x v="0"/>
    <x v="0"/>
    <x v="0"/>
    <x v="0"/>
  </r>
  <r>
    <x v="4"/>
    <s v="UBER DO BRASIL TECNOLOGIA LTDA."/>
    <x v="10"/>
    <d v="2024-07-09T00:00:00"/>
    <d v="2024-08-15T00:00:00"/>
    <s v="'1030199"/>
    <s v="1 | 1"/>
    <x v="8"/>
    <x v="0"/>
    <n v="-23.5"/>
    <x v="87"/>
    <x v="86"/>
    <s v="REF .UBER JURIDICO"/>
    <x v="4"/>
    <x v="0"/>
    <x v="0"/>
    <n v="8002"/>
    <x v="4"/>
    <n v="80021"/>
    <s v="JURÍDICO (Administrativo)"/>
    <x v="0"/>
    <x v="4"/>
    <x v="0"/>
    <x v="0"/>
    <x v="0"/>
    <x v="0"/>
  </r>
  <r>
    <x v="4"/>
    <s v="UBER DO BRASIL TECNOLOGIA LTDA."/>
    <x v="10"/>
    <d v="2024-07-09T00:00:00"/>
    <d v="2024-08-15T00:00:00"/>
    <s v="'1030200"/>
    <s v="1 | 1"/>
    <x v="8"/>
    <x v="0"/>
    <n v="-20.91"/>
    <x v="87"/>
    <x v="86"/>
    <s v="REF .UBER JURIDICO"/>
    <x v="4"/>
    <x v="0"/>
    <x v="0"/>
    <n v="8002"/>
    <x v="4"/>
    <n v="80021"/>
    <s v="JURÍDICO (Administrativo)"/>
    <x v="0"/>
    <x v="4"/>
    <x v="0"/>
    <x v="0"/>
    <x v="0"/>
    <x v="0"/>
  </r>
  <r>
    <x v="4"/>
    <s v="UBER DO BRASIL TECNOLOGIA LTDA."/>
    <x v="10"/>
    <d v="2024-07-09T00:00:00"/>
    <d v="2024-08-15T00:00:00"/>
    <s v="'1030201"/>
    <s v="1 | 1"/>
    <x v="8"/>
    <x v="0"/>
    <n v="-5"/>
    <x v="87"/>
    <x v="86"/>
    <s v="REF .UBER JURIDICO"/>
    <x v="4"/>
    <x v="0"/>
    <x v="0"/>
    <n v="8002"/>
    <x v="4"/>
    <n v="80021"/>
    <s v="JURÍDICO (Administrativo)"/>
    <x v="0"/>
    <x v="4"/>
    <x v="0"/>
    <x v="0"/>
    <x v="0"/>
    <x v="0"/>
  </r>
  <r>
    <x v="4"/>
    <s v="UBER DO BRASIL TECNOLOGIA LTDA."/>
    <x v="10"/>
    <d v="2024-07-10T00:00:00"/>
    <d v="2024-08-15T00:00:00"/>
    <s v="'1030304"/>
    <s v="1 | 1"/>
    <x v="8"/>
    <x v="0"/>
    <n v="-37.19"/>
    <x v="7"/>
    <x v="7"/>
    <s v="Transporte para o treinamento do time operacional - OUTRAS DESPESAS ADM"/>
    <x v="8"/>
    <x v="0"/>
    <x v="0"/>
    <n v="3006"/>
    <x v="8"/>
    <n v="30061"/>
    <s v="RECURSOS HUMANOS (Administrativo)"/>
    <x v="0"/>
    <x v="4"/>
    <x v="0"/>
    <x v="0"/>
    <x v="0"/>
    <x v="0"/>
  </r>
  <r>
    <x v="4"/>
    <s v="UBER DO BRASIL TECNOLOGIA LTDA."/>
    <x v="10"/>
    <d v="2024-07-11T00:00:00"/>
    <d v="2024-08-15T00:00:00"/>
    <s v="'1030381"/>
    <s v="1 | 1"/>
    <x v="8"/>
    <x v="0"/>
    <n v="-45.7"/>
    <x v="7"/>
    <x v="7"/>
    <s v="TRANSPORTE - UBER PATRICIA / JULIANA"/>
    <x v="21"/>
    <x v="0"/>
    <x v="0"/>
    <n v="8003"/>
    <x v="28"/>
    <n v="80031"/>
    <s v="QUALIDADE E PROCESSOS (Administrativo)"/>
    <x v="0"/>
    <x v="4"/>
    <x v="0"/>
    <x v="0"/>
    <x v="0"/>
    <x v="0"/>
  </r>
  <r>
    <x v="4"/>
    <s v="UBER DO BRASIL TECNOLOGIA LTDA."/>
    <x v="10"/>
    <d v="2024-07-11T00:00:00"/>
    <d v="2024-08-15T00:00:00"/>
    <s v="'1030381"/>
    <s v="1 | 1"/>
    <x v="8"/>
    <x v="0"/>
    <n v="0"/>
    <x v="7"/>
    <x v="7"/>
    <s v="TRANSPORTE - UBER PATRICIA / JULIANA"/>
    <x v="8"/>
    <x v="0"/>
    <x v="0"/>
    <n v="3006"/>
    <x v="8"/>
    <n v="30061"/>
    <s v="RECURSOS HUMANOS (Administrativo)"/>
    <x v="0"/>
    <x v="4"/>
    <x v="0"/>
    <x v="0"/>
    <x v="0"/>
    <x v="0"/>
  </r>
  <r>
    <x v="4"/>
    <s v="UBER DO BRASIL TECNOLOGIA LTDA."/>
    <x v="10"/>
    <d v="2024-07-15T00:00:00"/>
    <d v="2024-08-15T00:00:00"/>
    <s v="'1030189"/>
    <s v="1 | 1"/>
    <x v="8"/>
    <x v="0"/>
    <n v="-50.54"/>
    <x v="7"/>
    <x v="7"/>
    <s v="REF . UBER MARCOS"/>
    <x v="8"/>
    <x v="0"/>
    <x v="0"/>
    <n v="3006"/>
    <x v="8"/>
    <n v="30061"/>
    <s v="RECURSOS HUMANOS (Administrativo)"/>
    <x v="0"/>
    <x v="4"/>
    <x v="0"/>
    <x v="0"/>
    <x v="0"/>
    <x v="0"/>
  </r>
  <r>
    <x v="4"/>
    <s v="UBER DO BRASIL TECNOLOGIA LTDA."/>
    <x v="10"/>
    <d v="2024-07-16T00:00:00"/>
    <d v="2024-08-15T00:00:00"/>
    <s v="'1030181"/>
    <s v="1 | 1"/>
    <x v="8"/>
    <x v="0"/>
    <n v="-38.200000000000003"/>
    <x v="87"/>
    <x v="86"/>
    <s v="REF .UBER JURIDICO"/>
    <x v="4"/>
    <x v="0"/>
    <x v="0"/>
    <n v="8002"/>
    <x v="4"/>
    <n v="80021"/>
    <s v="JURÍDICO (Administrativo)"/>
    <x v="0"/>
    <x v="4"/>
    <x v="0"/>
    <x v="0"/>
    <x v="0"/>
    <x v="0"/>
  </r>
  <r>
    <x v="4"/>
    <s v="UBER DO BRASIL TECNOLOGIA LTDA."/>
    <x v="10"/>
    <d v="2024-07-16T00:00:00"/>
    <d v="2024-08-15T00:00:00"/>
    <s v="'1030182"/>
    <s v="1 | 1"/>
    <x v="8"/>
    <x v="0"/>
    <n v="-17.7"/>
    <x v="87"/>
    <x v="86"/>
    <s v="REF .UBER JURIDICO"/>
    <x v="4"/>
    <x v="0"/>
    <x v="0"/>
    <n v="8002"/>
    <x v="4"/>
    <n v="80021"/>
    <s v="JURÍDICO (Administrativo)"/>
    <x v="0"/>
    <x v="4"/>
    <x v="0"/>
    <x v="0"/>
    <x v="0"/>
    <x v="0"/>
  </r>
  <r>
    <x v="4"/>
    <s v="UBER DO BRASIL TECNOLOGIA LTDA."/>
    <x v="10"/>
    <d v="2024-07-16T00:00:00"/>
    <d v="2024-08-15T00:00:00"/>
    <s v="'1030184"/>
    <s v="1 | 1"/>
    <x v="8"/>
    <x v="0"/>
    <n v="-8.9"/>
    <x v="87"/>
    <x v="86"/>
    <s v="REF .UBER JURIDICO"/>
    <x v="4"/>
    <x v="0"/>
    <x v="0"/>
    <n v="8002"/>
    <x v="4"/>
    <n v="80021"/>
    <s v="JURÍDICO (Administrativo)"/>
    <x v="0"/>
    <x v="4"/>
    <x v="0"/>
    <x v="0"/>
    <x v="0"/>
    <x v="0"/>
  </r>
  <r>
    <x v="4"/>
    <s v="UBER DO BRASIL TECNOLOGIA LTDA."/>
    <x v="10"/>
    <d v="2024-07-16T00:00:00"/>
    <d v="2024-08-15T00:00:00"/>
    <s v="'1030384"/>
    <s v="1 | 1"/>
    <x v="8"/>
    <x v="0"/>
    <n v="-11.98"/>
    <x v="7"/>
    <x v="7"/>
    <s v="TRANSPORTE - UBER PATRICIA / JULIANA"/>
    <x v="21"/>
    <x v="0"/>
    <x v="0"/>
    <n v="8003"/>
    <x v="28"/>
    <n v="80031"/>
    <s v="QUALIDADE E PROCESSOS (Administrativo)"/>
    <x v="0"/>
    <x v="4"/>
    <x v="0"/>
    <x v="0"/>
    <x v="0"/>
    <x v="0"/>
  </r>
  <r>
    <x v="4"/>
    <s v="UBER DO BRASIL TECNOLOGIA LTDA."/>
    <x v="10"/>
    <d v="2024-07-17T00:00:00"/>
    <d v="2024-08-15T00:00:00"/>
    <s v="'1030177"/>
    <s v="1 | 1"/>
    <x v="8"/>
    <x v="0"/>
    <n v="-51.68"/>
    <x v="7"/>
    <x v="7"/>
    <s v="REF . UBER MARCOS"/>
    <x v="8"/>
    <x v="0"/>
    <x v="0"/>
    <n v="3006"/>
    <x v="8"/>
    <n v="30061"/>
    <s v="RECURSOS HUMANOS (Administrativo)"/>
    <x v="0"/>
    <x v="4"/>
    <x v="0"/>
    <x v="0"/>
    <x v="0"/>
    <x v="0"/>
  </r>
  <r>
    <x v="4"/>
    <s v="UBER DO BRASIL TECNOLOGIA LTDA."/>
    <x v="10"/>
    <d v="2024-07-17T00:00:00"/>
    <d v="2024-08-15T00:00:00"/>
    <s v="'1030178"/>
    <s v="1 | 1"/>
    <x v="8"/>
    <x v="0"/>
    <n v="-8.3000000000000007"/>
    <x v="87"/>
    <x v="86"/>
    <s v="REF .UBER JURIDICO"/>
    <x v="4"/>
    <x v="0"/>
    <x v="0"/>
    <n v="8002"/>
    <x v="4"/>
    <n v="80021"/>
    <s v="JURÍDICO (Administrativo)"/>
    <x v="0"/>
    <x v="4"/>
    <x v="0"/>
    <x v="0"/>
    <x v="0"/>
    <x v="0"/>
  </r>
  <r>
    <x v="4"/>
    <s v="UBER DO BRASIL TECNOLOGIA LTDA."/>
    <x v="10"/>
    <d v="2024-07-18T00:00:00"/>
    <d v="2024-08-15T00:00:00"/>
    <s v="'1030387"/>
    <s v="1 | 1"/>
    <x v="8"/>
    <x v="0"/>
    <n v="-27.91"/>
    <x v="7"/>
    <x v="7"/>
    <s v="TRANSPORTE - UBER PATRICIA / JULIANA"/>
    <x v="21"/>
    <x v="0"/>
    <x v="0"/>
    <n v="8003"/>
    <x v="28"/>
    <n v="80031"/>
    <s v="QUALIDADE E PROCESSOS (Administrativo)"/>
    <x v="0"/>
    <x v="4"/>
    <x v="0"/>
    <x v="0"/>
    <x v="0"/>
    <x v="0"/>
  </r>
  <r>
    <x v="4"/>
    <s v="UBER DO BRASIL TECNOLOGIA LTDA."/>
    <x v="10"/>
    <d v="2024-07-23T00:00:00"/>
    <d v="2024-08-15T00:00:00"/>
    <s v="'1030105"/>
    <s v="1 | 1"/>
    <x v="8"/>
    <x v="0"/>
    <n v="-23.5"/>
    <x v="87"/>
    <x v="86"/>
    <s v="REF .UBER JURIDICO"/>
    <x v="4"/>
    <x v="0"/>
    <x v="0"/>
    <n v="8002"/>
    <x v="4"/>
    <n v="80021"/>
    <s v="JURÍDICO (Administrativo)"/>
    <x v="0"/>
    <x v="4"/>
    <x v="0"/>
    <x v="0"/>
    <x v="0"/>
    <x v="0"/>
  </r>
  <r>
    <x v="4"/>
    <s v="UBER DO BRASIL TECNOLOGIA LTDA."/>
    <x v="10"/>
    <d v="2024-07-23T00:00:00"/>
    <d v="2024-08-15T00:00:00"/>
    <s v="'1030302"/>
    <s v="1 | 1"/>
    <x v="8"/>
    <x v="0"/>
    <n v="-62.04"/>
    <x v="7"/>
    <x v="7"/>
    <s v="TRANSPORTE - RH DIÃLOGO COM A EQUIPE OPERACIONAL - OUTRAS DESPESAS ADM"/>
    <x v="8"/>
    <x v="0"/>
    <x v="0"/>
    <n v="3006"/>
    <x v="8"/>
    <n v="30061"/>
    <s v="RECURSOS HUMANOS (Administrativo)"/>
    <x v="0"/>
    <x v="4"/>
    <x v="0"/>
    <x v="0"/>
    <x v="0"/>
    <x v="0"/>
  </r>
  <r>
    <x v="4"/>
    <s v="UBER DO BRASIL TECNOLOGIA LTDA."/>
    <x v="10"/>
    <d v="2024-07-24T00:00:00"/>
    <d v="2024-08-15T00:00:00"/>
    <s v="'1030104"/>
    <s v="1 | 1"/>
    <x v="8"/>
    <x v="0"/>
    <n v="-26.9"/>
    <x v="87"/>
    <x v="86"/>
    <s v="REF .UBER JURIDICO"/>
    <x v="4"/>
    <x v="0"/>
    <x v="0"/>
    <n v="8002"/>
    <x v="4"/>
    <n v="80021"/>
    <s v="JURÍDICO (Administrativo)"/>
    <x v="0"/>
    <x v="4"/>
    <x v="0"/>
    <x v="0"/>
    <x v="0"/>
    <x v="0"/>
  </r>
  <r>
    <x v="4"/>
    <s v="UBER DO BRASIL TECNOLOGIA LTDA."/>
    <x v="10"/>
    <d v="2024-07-25T00:00:00"/>
    <d v="2024-08-15T00:00:00"/>
    <s v="'1030099"/>
    <s v="1 | 1"/>
    <x v="8"/>
    <x v="0"/>
    <n v="-43.25"/>
    <x v="87"/>
    <x v="86"/>
    <s v="REF .UBER JURIDICO"/>
    <x v="4"/>
    <x v="0"/>
    <x v="0"/>
    <n v="8002"/>
    <x v="4"/>
    <n v="80021"/>
    <s v="JURÍDICO (Administrativo)"/>
    <x v="0"/>
    <x v="4"/>
    <x v="0"/>
    <x v="0"/>
    <x v="0"/>
    <x v="0"/>
  </r>
  <r>
    <x v="4"/>
    <s v="UBER DO BRASIL TECNOLOGIA LTDA."/>
    <x v="10"/>
    <d v="2024-07-25T00:00:00"/>
    <d v="2024-08-15T00:00:00"/>
    <s v="'1030100"/>
    <s v="1 | 1"/>
    <x v="8"/>
    <x v="0"/>
    <n v="-24.8"/>
    <x v="87"/>
    <x v="86"/>
    <s v="REF .UBER JURIDICO"/>
    <x v="4"/>
    <x v="0"/>
    <x v="0"/>
    <n v="8002"/>
    <x v="4"/>
    <n v="80021"/>
    <s v="JURÍDICO (Administrativo)"/>
    <x v="0"/>
    <x v="4"/>
    <x v="0"/>
    <x v="0"/>
    <x v="0"/>
    <x v="0"/>
  </r>
  <r>
    <x v="4"/>
    <s v="UBER DO BRASIL TECNOLOGIA LTDA."/>
    <x v="10"/>
    <d v="2024-07-25T00:00:00"/>
    <d v="2024-08-15T00:00:00"/>
    <s v="'1030101"/>
    <s v="1 | 1"/>
    <x v="8"/>
    <x v="0"/>
    <n v="-8.25"/>
    <x v="87"/>
    <x v="86"/>
    <s v="REF .UBER JURIDICO"/>
    <x v="4"/>
    <x v="0"/>
    <x v="0"/>
    <n v="8002"/>
    <x v="4"/>
    <n v="80021"/>
    <s v="JURÍDICO (Administrativo)"/>
    <x v="0"/>
    <x v="4"/>
    <x v="0"/>
    <x v="0"/>
    <x v="0"/>
    <x v="0"/>
  </r>
  <r>
    <x v="4"/>
    <s v="UBER DO BRASIL TECNOLOGIA LTDA."/>
    <x v="10"/>
    <d v="2024-07-30T00:00:00"/>
    <d v="2024-08-15T00:00:00"/>
    <s v="'1030785"/>
    <s v="1 | 1"/>
    <x v="8"/>
    <x v="0"/>
    <n v="-46.01"/>
    <x v="7"/>
    <x v="7"/>
    <s v="Transporte - Shoppng Barra/ Bonsucesso - Multiplan C/C Outras despesas ADM"/>
    <x v="8"/>
    <x v="0"/>
    <x v="0"/>
    <n v="3006"/>
    <x v="8"/>
    <n v="30061"/>
    <s v="RECURSOS HUMANOS (Administrativo)"/>
    <x v="0"/>
    <x v="4"/>
    <x v="0"/>
    <x v="0"/>
    <x v="0"/>
    <x v="0"/>
  </r>
  <r>
    <x v="4"/>
    <s v="UBER DO BRASIL TECNOLOGIA LTDA."/>
    <x v="10"/>
    <d v="2024-07-30T00:00:00"/>
    <d v="2024-08-15T00:00:00"/>
    <s v="'1030786"/>
    <s v="1 | 1"/>
    <x v="8"/>
    <x v="0"/>
    <n v="-38.96"/>
    <x v="7"/>
    <x v="7"/>
    <s v="Transporte - Dia do motorista em JPA - C/C - outras despesas ADM"/>
    <x v="8"/>
    <x v="0"/>
    <x v="0"/>
    <n v="3006"/>
    <x v="8"/>
    <n v="30061"/>
    <s v="RECURSOS HUMANOS (Administrativo)"/>
    <x v="0"/>
    <x v="4"/>
    <x v="0"/>
    <x v="0"/>
    <x v="0"/>
    <x v="0"/>
  </r>
  <r>
    <x v="4"/>
    <s v="UBER DO BRASIL TECNOLOGIA LTDA."/>
    <x v="10"/>
    <d v="2024-07-30T00:00:00"/>
    <d v="2024-08-15T00:00:00"/>
    <s v="'1030788"/>
    <s v="1 | 1"/>
    <x v="8"/>
    <x v="0"/>
    <n v="-25.93"/>
    <x v="7"/>
    <x v="7"/>
    <s v="Transporte - retorno JPA - DIA DO MOT. C/C Outras despesas ADM"/>
    <x v="8"/>
    <x v="0"/>
    <x v="0"/>
    <n v="3006"/>
    <x v="8"/>
    <n v="30061"/>
    <s v="RECURSOS HUMANOS (Administrativo)"/>
    <x v="0"/>
    <x v="4"/>
    <x v="0"/>
    <x v="0"/>
    <x v="0"/>
    <x v="0"/>
  </r>
  <r>
    <x v="4"/>
    <s v="UBER DO BRASIL TECNOLOGIA LTDA."/>
    <x v="10"/>
    <d v="2024-07-30T00:00:00"/>
    <d v="2024-08-15T00:00:00"/>
    <s v="'1030789"/>
    <s v="1 | 1"/>
    <x v="8"/>
    <x v="0"/>
    <n v="-17.989999999999998"/>
    <x v="7"/>
    <x v="7"/>
    <s v="transporte - shopping metropolitano/ Barra Shop - Multiplan - C/C Outras despesas adm"/>
    <x v="8"/>
    <x v="0"/>
    <x v="0"/>
    <n v="3006"/>
    <x v="8"/>
    <n v="30061"/>
    <s v="RECURSOS HUMANOS (Administrativo)"/>
    <x v="0"/>
    <x v="4"/>
    <x v="0"/>
    <x v="0"/>
    <x v="0"/>
    <x v="0"/>
  </r>
  <r>
    <x v="4"/>
    <s v="UBER DO BRASIL TECNOLOGIA LTDA."/>
    <x v="10"/>
    <d v="2024-07-31T00:00:00"/>
    <d v="2024-08-15T00:00:00"/>
    <s v="'1030790"/>
    <s v="1 | 1"/>
    <x v="8"/>
    <x v="0"/>
    <n v="-65.930000000000007"/>
    <x v="7"/>
    <x v="7"/>
    <s v="UBER MARCOS "/>
    <x v="8"/>
    <x v="0"/>
    <x v="0"/>
    <n v="3006"/>
    <x v="8"/>
    <n v="30061"/>
    <s v="RECURSOS HUMANOS (Administrativo)"/>
    <x v="0"/>
    <x v="4"/>
    <x v="0"/>
    <x v="0"/>
    <x v="0"/>
    <x v="0"/>
  </r>
  <r>
    <x v="4"/>
    <s v="UBER DO BRASIL TECNOLOGIA LTDA."/>
    <x v="10"/>
    <d v="2024-07-31T00:00:00"/>
    <d v="2024-08-15T00:00:00"/>
    <s v="'1030791"/>
    <s v="1 | 1"/>
    <x v="8"/>
    <x v="0"/>
    <n v="-127.34"/>
    <x v="7"/>
    <x v="7"/>
    <s v="Transporte Multiplan - JPA para Camp Grande - C/C  Outras despesas ADM."/>
    <x v="8"/>
    <x v="0"/>
    <x v="0"/>
    <n v="3006"/>
    <x v="8"/>
    <n v="30061"/>
    <s v="RECURSOS HUMANOS (Administrativo)"/>
    <x v="0"/>
    <x v="4"/>
    <x v="0"/>
    <x v="0"/>
    <x v="0"/>
    <x v="0"/>
  </r>
  <r>
    <x v="4"/>
    <s v="UBER DO BRASIL TECNOLOGIA LTDA."/>
    <x v="10"/>
    <d v="2024-07-31T00:00:00"/>
    <d v="2024-08-15T00:00:00"/>
    <s v="'1030797"/>
    <s v="1 | 1"/>
    <x v="8"/>
    <x v="0"/>
    <n v="-33.21"/>
    <x v="7"/>
    <x v="7"/>
    <s v="UBER MARCOS "/>
    <x v="8"/>
    <x v="0"/>
    <x v="0"/>
    <n v="3006"/>
    <x v="8"/>
    <n v="30061"/>
    <s v="RECURSOS HUMANOS (Administrativo)"/>
    <x v="0"/>
    <x v="4"/>
    <x v="0"/>
    <x v="0"/>
    <x v="0"/>
    <x v="0"/>
  </r>
  <r>
    <x v="4"/>
    <s v="UBER DO BRASIL TECNOLOGIA LTDA."/>
    <x v="10"/>
    <d v="2024-08-01T00:00:00"/>
    <d v="2024-08-15T00:00:00"/>
    <s v="'1030792"/>
    <s v="1 | 1"/>
    <x v="8"/>
    <x v="0"/>
    <n v="-64.23"/>
    <x v="7"/>
    <x v="7"/>
    <s v="UBER MARCOS "/>
    <x v="8"/>
    <x v="0"/>
    <x v="0"/>
    <n v="3006"/>
    <x v="8"/>
    <n v="30061"/>
    <s v="RECURSOS HUMANOS (Administrativo)"/>
    <x v="0"/>
    <x v="4"/>
    <x v="0"/>
    <x v="0"/>
    <x v="0"/>
    <x v="0"/>
  </r>
  <r>
    <x v="4"/>
    <s v="UBER DO BRASIL TECNOLOGIA LTDA."/>
    <x v="10"/>
    <d v="2024-08-01T00:00:00"/>
    <d v="2024-08-15T00:00:00"/>
    <s v="'1030793"/>
    <s v="1 | 1"/>
    <x v="8"/>
    <x v="0"/>
    <n v="-27.68"/>
    <x v="7"/>
    <x v="7"/>
    <s v="UBER MARCOS "/>
    <x v="8"/>
    <x v="0"/>
    <x v="0"/>
    <n v="3006"/>
    <x v="8"/>
    <n v="30061"/>
    <s v="RECURSOS HUMANOS (Administrativo)"/>
    <x v="0"/>
    <x v="4"/>
    <x v="0"/>
    <x v="0"/>
    <x v="0"/>
    <x v="0"/>
  </r>
  <r>
    <x v="4"/>
    <s v="UBER DO BRASIL TECNOLOGIA LTDA."/>
    <x v="10"/>
    <d v="2024-08-02T00:00:00"/>
    <d v="2024-08-15T00:00:00"/>
    <s v="'1030802"/>
    <s v="1 | 1"/>
    <x v="8"/>
    <x v="0"/>
    <n v="-33.35"/>
    <x v="103"/>
    <x v="102"/>
    <s v="UBER CINTA"/>
    <x v="14"/>
    <x v="0"/>
    <x v="0"/>
    <n v="8001"/>
    <x v="17"/>
    <n v="80011"/>
    <s v="MARKETING (Administrativo)"/>
    <x v="0"/>
    <x v="4"/>
    <x v="0"/>
    <x v="0"/>
    <x v="0"/>
    <x v="0"/>
  </r>
  <r>
    <x v="4"/>
    <s v="UBER DO BRASIL TECNOLOGIA LTDA."/>
    <x v="10"/>
    <d v="2024-08-05T00:00:00"/>
    <d v="2024-08-15T00:00:00"/>
    <s v="'1030921"/>
    <s v="1 | 1"/>
    <x v="8"/>
    <x v="0"/>
    <n v="-32.1"/>
    <x v="103"/>
    <x v="102"/>
    <s v="REF .UBER MKT"/>
    <x v="14"/>
    <x v="0"/>
    <x v="0"/>
    <n v="8001"/>
    <x v="17"/>
    <n v="80011"/>
    <s v="MARKETING (Administrativo)"/>
    <x v="0"/>
    <x v="4"/>
    <x v="0"/>
    <x v="0"/>
    <x v="0"/>
    <x v="0"/>
  </r>
  <r>
    <x v="4"/>
    <s v="UBER DO BRASIL TECNOLOGIA LTDA."/>
    <x v="10"/>
    <d v="2024-08-05T00:00:00"/>
    <d v="2024-08-15T00:00:00"/>
    <s v="'1030922"/>
    <s v="1 | 1"/>
    <x v="8"/>
    <x v="0"/>
    <n v="-56"/>
    <x v="103"/>
    <x v="102"/>
    <s v="REF .UBER MKT"/>
    <x v="14"/>
    <x v="0"/>
    <x v="0"/>
    <n v="8001"/>
    <x v="17"/>
    <n v="80011"/>
    <s v="MARKETING (Administrativo)"/>
    <x v="0"/>
    <x v="4"/>
    <x v="0"/>
    <x v="0"/>
    <x v="0"/>
    <x v="0"/>
  </r>
  <r>
    <x v="4"/>
    <s v="UBER DO BRASIL TECNOLOGIA LTDA."/>
    <x v="10"/>
    <d v="2024-08-05T00:00:00"/>
    <d v="2024-08-15T00:00:00"/>
    <s v="'1030926"/>
    <s v="1 | 1"/>
    <x v="8"/>
    <x v="0"/>
    <n v="-28.4"/>
    <x v="103"/>
    <x v="102"/>
    <s v="REF .UBER MKT"/>
    <x v="14"/>
    <x v="0"/>
    <x v="0"/>
    <n v="8001"/>
    <x v="17"/>
    <n v="80011"/>
    <s v="MARKETING (Administrativo)"/>
    <x v="0"/>
    <x v="4"/>
    <x v="0"/>
    <x v="0"/>
    <x v="0"/>
    <x v="0"/>
  </r>
  <r>
    <x v="4"/>
    <s v="UBER DO BRASIL TECNOLOGIA LTDA."/>
    <x v="10"/>
    <d v="2024-08-06T00:00:00"/>
    <d v="2024-08-15T00:00:00"/>
    <s v="'1030901"/>
    <s v="1 | 2"/>
    <x v="8"/>
    <x v="0"/>
    <n v="-54"/>
    <x v="87"/>
    <x v="86"/>
    <s v="REF .UBER JURIDICO"/>
    <x v="4"/>
    <x v="0"/>
    <x v="0"/>
    <n v="8002"/>
    <x v="4"/>
    <n v="80021"/>
    <s v="JURÍDICO (Administrativo)"/>
    <x v="0"/>
    <x v="4"/>
    <x v="0"/>
    <x v="0"/>
    <x v="0"/>
    <x v="0"/>
  </r>
  <r>
    <x v="4"/>
    <s v="UBER DO BRASIL TECNOLOGIA LTDA."/>
    <x v="10"/>
    <d v="2024-08-06T00:00:00"/>
    <d v="2024-08-15T00:00:00"/>
    <s v="'1030901"/>
    <s v="2 | 2"/>
    <x v="8"/>
    <x v="0"/>
    <n v="-37.25"/>
    <x v="87"/>
    <x v="86"/>
    <s v="REF .UBER JURIDICO"/>
    <x v="4"/>
    <x v="0"/>
    <x v="0"/>
    <n v="8002"/>
    <x v="4"/>
    <n v="80021"/>
    <s v="JURÍDICO (Administrativo)"/>
    <x v="0"/>
    <x v="4"/>
    <x v="0"/>
    <x v="0"/>
    <x v="0"/>
    <x v="0"/>
  </r>
  <r>
    <x v="4"/>
    <s v="UBER DO BRASIL TECNOLOGIA LTDA."/>
    <x v="10"/>
    <d v="2024-08-06T00:00:00"/>
    <d v="2024-08-15T00:00:00"/>
    <s v="'1030951"/>
    <s v="1 | 1"/>
    <x v="8"/>
    <x v="0"/>
    <n v="-91.25"/>
    <x v="87"/>
    <x v="86"/>
    <s v="REF .UBER JURIDICO"/>
    <x v="4"/>
    <x v="0"/>
    <x v="0"/>
    <n v="8002"/>
    <x v="4"/>
    <n v="80021"/>
    <s v="JURÍDICO (Administrativo)"/>
    <x v="0"/>
    <x v="4"/>
    <x v="0"/>
    <x v="0"/>
    <x v="0"/>
    <x v="0"/>
  </r>
  <r>
    <x v="4"/>
    <s v="UBER DO BRASIL TECNOLOGIA LTDA."/>
    <x v="10"/>
    <d v="2024-08-07T00:00:00"/>
    <d v="2024-08-15T00:00:00"/>
    <s v="'1030906"/>
    <s v="1 | 1"/>
    <x v="8"/>
    <x v="0"/>
    <n v="-65.3"/>
    <x v="87"/>
    <x v="86"/>
    <s v="REF .UBER JURIDICO"/>
    <x v="4"/>
    <x v="0"/>
    <x v="0"/>
    <n v="8002"/>
    <x v="4"/>
    <n v="80021"/>
    <s v="JURÍDICO (Administrativo)"/>
    <x v="0"/>
    <x v="4"/>
    <x v="0"/>
    <x v="0"/>
    <x v="0"/>
    <x v="0"/>
  </r>
  <r>
    <x v="4"/>
    <s v="UBER DO BRASIL TECNOLOGIA LTDA."/>
    <x v="10"/>
    <d v="2024-08-07T00:00:00"/>
    <d v="2024-08-15T00:00:00"/>
    <s v="'1030908"/>
    <s v="1 | 1"/>
    <x v="8"/>
    <x v="0"/>
    <n v="-24.9"/>
    <x v="87"/>
    <x v="86"/>
    <s v="REF .UBER JURIDICO"/>
    <x v="4"/>
    <x v="0"/>
    <x v="0"/>
    <n v="8002"/>
    <x v="4"/>
    <n v="80021"/>
    <s v="JURÍDICO (Administrativo)"/>
    <x v="0"/>
    <x v="4"/>
    <x v="0"/>
    <x v="0"/>
    <x v="0"/>
    <x v="0"/>
  </r>
  <r>
    <x v="4"/>
    <s v="UBER DO BRASIL TECNOLOGIA LTDA."/>
    <x v="10"/>
    <d v="2024-08-07T00:00:00"/>
    <d v="2024-08-15T00:00:00"/>
    <s v="'1030909"/>
    <s v="1 | 1"/>
    <x v="8"/>
    <x v="0"/>
    <n v="-20.2"/>
    <x v="87"/>
    <x v="86"/>
    <s v="REF .UBER JURIDICO"/>
    <x v="4"/>
    <x v="0"/>
    <x v="0"/>
    <n v="8002"/>
    <x v="4"/>
    <n v="80021"/>
    <s v="JURÍDICO (Administrativo)"/>
    <x v="0"/>
    <x v="4"/>
    <x v="0"/>
    <x v="0"/>
    <x v="0"/>
    <x v="0"/>
  </r>
  <r>
    <x v="4"/>
    <s v="UBER DO BRASIL TECNOLOGIA LTDA."/>
    <x v="10"/>
    <d v="2024-08-07T00:00:00"/>
    <d v="2024-08-15T00:00:00"/>
    <s v="'1030910"/>
    <s v="1 | 1"/>
    <x v="8"/>
    <x v="0"/>
    <n v="-13.2"/>
    <x v="87"/>
    <x v="86"/>
    <s v="REF .UBER JURIDICO"/>
    <x v="4"/>
    <x v="0"/>
    <x v="0"/>
    <n v="8002"/>
    <x v="4"/>
    <n v="80021"/>
    <s v="JURÍDICO (Administrativo)"/>
    <x v="0"/>
    <x v="4"/>
    <x v="0"/>
    <x v="0"/>
    <x v="0"/>
    <x v="0"/>
  </r>
  <r>
    <x v="4"/>
    <s v="UBER DO BRASIL TECNOLOGIA LTDA."/>
    <x v="11"/>
    <d v="2024-08-06T00:00:00"/>
    <d v="2024-08-15T00:00:00"/>
    <s v="'1030903"/>
    <s v="1 | 1"/>
    <x v="8"/>
    <x v="0"/>
    <n v="-35.200000000000003"/>
    <x v="87"/>
    <x v="86"/>
    <s v="REF .UBER JURIDICO"/>
    <x v="4"/>
    <x v="0"/>
    <x v="0"/>
    <n v="8002"/>
    <x v="4"/>
    <n v="80021"/>
    <s v="JURÍDICO (Administrativo)"/>
    <x v="0"/>
    <x v="4"/>
    <x v="0"/>
    <x v="0"/>
    <x v="0"/>
    <x v="0"/>
  </r>
  <r>
    <x v="4"/>
    <s v="UBER DO BRASIL TECNOLOGIA LTDA."/>
    <x v="11"/>
    <d v="2024-08-08T00:00:00"/>
    <d v="2024-09-15T00:00:00"/>
    <s v="'1031505"/>
    <s v="1 | 1"/>
    <x v="8"/>
    <x v="0"/>
    <n v="-72.8"/>
    <x v="103"/>
    <x v="102"/>
    <s v="REF .UBER RIW"/>
    <x v="14"/>
    <x v="0"/>
    <x v="0"/>
    <n v="8011"/>
    <x v="36"/>
    <n v="80018"/>
    <s v="MARKETING (Rio Innovation Week)"/>
    <x v="0"/>
    <x v="4"/>
    <x v="0"/>
    <x v="0"/>
    <x v="0"/>
    <x v="0"/>
  </r>
  <r>
    <x v="4"/>
    <s v="UBER DO BRASIL TECNOLOGIA LTDA."/>
    <x v="11"/>
    <d v="2024-08-08T00:00:00"/>
    <d v="2024-09-15T00:00:00"/>
    <s v="'1031747"/>
    <s v="1 | 1"/>
    <x v="8"/>
    <x v="0"/>
    <n v="-14.3"/>
    <x v="87"/>
    <x v="86"/>
    <s v="REF .UBER JURIDICO"/>
    <x v="4"/>
    <x v="0"/>
    <x v="0"/>
    <n v="8002"/>
    <x v="4"/>
    <n v="80021"/>
    <s v="JURÍDICO (Administrativo)"/>
    <x v="0"/>
    <x v="4"/>
    <x v="0"/>
    <x v="0"/>
    <x v="0"/>
    <x v="0"/>
  </r>
  <r>
    <x v="4"/>
    <s v="UBER DO BRASIL TECNOLOGIA LTDA."/>
    <x v="11"/>
    <d v="2024-08-08T00:00:00"/>
    <d v="2024-09-15T00:00:00"/>
    <s v="'1031747"/>
    <s v="2 | 1"/>
    <x v="8"/>
    <x v="0"/>
    <n v="-35.9"/>
    <x v="87"/>
    <x v="86"/>
    <s v="REF .UBER JURIDICO"/>
    <x v="4"/>
    <x v="0"/>
    <x v="0"/>
    <n v="8002"/>
    <x v="4"/>
    <n v="80021"/>
    <s v="JURÍDICO (Administrativo)"/>
    <x v="0"/>
    <x v="4"/>
    <x v="0"/>
    <x v="0"/>
    <x v="0"/>
    <x v="0"/>
  </r>
  <r>
    <x v="4"/>
    <s v="UBER DO BRASIL TECNOLOGIA LTDA."/>
    <x v="11"/>
    <d v="2024-08-08T00:00:00"/>
    <d v="2024-09-15T00:00:00"/>
    <s v="'1031748"/>
    <s v="1 | 1"/>
    <x v="8"/>
    <x v="0"/>
    <n v="-16.28"/>
    <x v="7"/>
    <x v="7"/>
    <s v="UBER MARCOS "/>
    <x v="8"/>
    <x v="0"/>
    <x v="0"/>
    <n v="3006"/>
    <x v="8"/>
    <n v="30061"/>
    <s v="RECURSOS HUMANOS (Administrativo)"/>
    <x v="0"/>
    <x v="4"/>
    <x v="0"/>
    <x v="0"/>
    <x v="0"/>
    <x v="0"/>
  </r>
  <r>
    <x v="4"/>
    <s v="UBER DO BRASIL TECNOLOGIA LTDA."/>
    <x v="11"/>
    <d v="2024-08-08T00:00:00"/>
    <d v="2024-09-15T00:00:00"/>
    <s v="'1031749"/>
    <s v="1 | 1"/>
    <x v="8"/>
    <x v="0"/>
    <n v="-18.100000000000001"/>
    <x v="87"/>
    <x v="86"/>
    <s v="REF .UBER JURIDICO"/>
    <x v="4"/>
    <x v="0"/>
    <x v="0"/>
    <n v="8002"/>
    <x v="4"/>
    <n v="80021"/>
    <s v="JURÍDICO (Administrativo)"/>
    <x v="0"/>
    <x v="4"/>
    <x v="0"/>
    <x v="0"/>
    <x v="0"/>
    <x v="0"/>
  </r>
  <r>
    <x v="4"/>
    <s v="UBER DO BRASIL TECNOLOGIA LTDA."/>
    <x v="11"/>
    <d v="2024-08-08T00:00:00"/>
    <d v="2024-09-15T00:00:00"/>
    <s v="'1031750"/>
    <s v="1 | 1"/>
    <x v="8"/>
    <x v="0"/>
    <n v="-29.95"/>
    <x v="7"/>
    <x v="7"/>
    <s v="UBER PATRICIA TORRES"/>
    <x v="21"/>
    <x v="0"/>
    <x v="0"/>
    <n v="8003"/>
    <x v="28"/>
    <n v="80031"/>
    <s v="QUALIDADE E PROCESSOS (Administrativo)"/>
    <x v="0"/>
    <x v="4"/>
    <x v="0"/>
    <x v="0"/>
    <x v="0"/>
    <x v="0"/>
  </r>
  <r>
    <x v="4"/>
    <s v="UBER DO BRASIL TECNOLOGIA LTDA."/>
    <x v="11"/>
    <d v="2024-08-09T00:00:00"/>
    <d v="2024-09-15T00:00:00"/>
    <s v="'1031502"/>
    <s v="1 | 1"/>
    <x v="8"/>
    <x v="0"/>
    <n v="-26"/>
    <x v="87"/>
    <x v="86"/>
    <s v="REF .UBER JURIDICO"/>
    <x v="4"/>
    <x v="0"/>
    <x v="0"/>
    <n v="8002"/>
    <x v="4"/>
    <n v="80021"/>
    <s v="JURÍDICO (Administrativo)"/>
    <x v="0"/>
    <x v="4"/>
    <x v="0"/>
    <x v="0"/>
    <x v="0"/>
    <x v="0"/>
  </r>
  <r>
    <x v="4"/>
    <s v="UBER DO BRASIL TECNOLOGIA LTDA."/>
    <x v="11"/>
    <d v="2024-08-09T00:00:00"/>
    <d v="2024-09-15T00:00:00"/>
    <s v="'1031503"/>
    <s v="1 | 1"/>
    <x v="8"/>
    <x v="0"/>
    <n v="-24.95"/>
    <x v="103"/>
    <x v="102"/>
    <s v="REF .UBER RIW"/>
    <x v="14"/>
    <x v="0"/>
    <x v="0"/>
    <n v="8011"/>
    <x v="36"/>
    <n v="80018"/>
    <s v="MARKETING (Rio Innovation Week)"/>
    <x v="0"/>
    <x v="4"/>
    <x v="0"/>
    <x v="0"/>
    <x v="0"/>
    <x v="0"/>
  </r>
  <r>
    <x v="4"/>
    <s v="UBER DO BRASIL TECNOLOGIA LTDA."/>
    <x v="11"/>
    <d v="2024-08-10T00:00:00"/>
    <d v="2024-09-15T00:00:00"/>
    <s v="'1031463"/>
    <s v="1 | 1"/>
    <x v="8"/>
    <x v="0"/>
    <n v="-5.25"/>
    <x v="103"/>
    <x v="102"/>
    <s v="REF .UBER RIW"/>
    <x v="14"/>
    <x v="0"/>
    <x v="0"/>
    <n v="8011"/>
    <x v="36"/>
    <n v="80018"/>
    <s v="MARKETING (Rio Innovation Week)"/>
    <x v="0"/>
    <x v="4"/>
    <x v="0"/>
    <x v="0"/>
    <x v="0"/>
    <x v="0"/>
  </r>
  <r>
    <x v="4"/>
    <s v="UBER DO BRASIL TECNOLOGIA LTDA."/>
    <x v="11"/>
    <d v="2024-08-10T00:00:00"/>
    <d v="2024-09-15T00:00:00"/>
    <s v="'1031753"/>
    <s v="1 | 1"/>
    <x v="8"/>
    <x v="0"/>
    <n v="-19.920000000000002"/>
    <x v="103"/>
    <x v="102"/>
    <s v="REF .UBER RIW"/>
    <x v="14"/>
    <x v="0"/>
    <x v="0"/>
    <n v="8011"/>
    <x v="36"/>
    <n v="80018"/>
    <s v="MARKETING (Rio Innovation Week)"/>
    <x v="0"/>
    <x v="4"/>
    <x v="0"/>
    <x v="0"/>
    <x v="0"/>
    <x v="0"/>
  </r>
  <r>
    <x v="4"/>
    <s v="UBER DO BRASIL TECNOLOGIA LTDA."/>
    <x v="11"/>
    <d v="2024-08-12T00:00:00"/>
    <d v="2024-09-15T00:00:00"/>
    <s v="'1031458"/>
    <s v="1 | 1"/>
    <x v="8"/>
    <x v="0"/>
    <n v="-39.47"/>
    <x v="103"/>
    <x v="102"/>
    <s v="REF .UBER RIW"/>
    <x v="14"/>
    <x v="0"/>
    <x v="0"/>
    <n v="8011"/>
    <x v="36"/>
    <n v="80018"/>
    <s v="MARKETING (Rio Innovation Week)"/>
    <x v="0"/>
    <x v="4"/>
    <x v="0"/>
    <x v="0"/>
    <x v="0"/>
    <x v="0"/>
  </r>
  <r>
    <x v="4"/>
    <s v="UBER DO BRASIL TECNOLOGIA LTDA."/>
    <x v="11"/>
    <d v="2024-08-12T00:00:00"/>
    <d v="2024-09-15T00:00:00"/>
    <s v="'1031459"/>
    <s v="1 | 1"/>
    <x v="8"/>
    <x v="0"/>
    <n v="-24.92"/>
    <x v="103"/>
    <x v="102"/>
    <s v="REF .UBER RIW"/>
    <x v="14"/>
    <x v="0"/>
    <x v="0"/>
    <n v="8011"/>
    <x v="36"/>
    <n v="80018"/>
    <s v="MARKETING (Rio Innovation Week)"/>
    <x v="0"/>
    <x v="4"/>
    <x v="0"/>
    <x v="0"/>
    <x v="0"/>
    <x v="0"/>
  </r>
  <r>
    <x v="4"/>
    <s v="UBER DO BRASIL TECNOLOGIA LTDA."/>
    <x v="11"/>
    <d v="2024-08-12T00:00:00"/>
    <d v="2024-09-15T00:00:00"/>
    <s v="'1031460"/>
    <s v="1 | 1"/>
    <x v="8"/>
    <x v="0"/>
    <n v="-5.25"/>
    <x v="103"/>
    <x v="102"/>
    <s v="REF .UBER RIW"/>
    <x v="14"/>
    <x v="0"/>
    <x v="0"/>
    <n v="8011"/>
    <x v="36"/>
    <n v="80018"/>
    <s v="MARKETING (Rio Innovation Week)"/>
    <x v="0"/>
    <x v="4"/>
    <x v="0"/>
    <x v="0"/>
    <x v="0"/>
    <x v="0"/>
  </r>
  <r>
    <x v="4"/>
    <s v="UBER DO BRASIL TECNOLOGIA LTDA."/>
    <x v="11"/>
    <d v="2024-08-12T00:00:00"/>
    <d v="2024-09-15T00:00:00"/>
    <s v="'1031461"/>
    <s v="1 | 1"/>
    <x v="8"/>
    <x v="0"/>
    <n v="-28.93"/>
    <x v="103"/>
    <x v="102"/>
    <s v="REF .UBER RIW"/>
    <x v="14"/>
    <x v="0"/>
    <x v="0"/>
    <n v="8011"/>
    <x v="36"/>
    <n v="80018"/>
    <s v="MARKETING (Rio Innovation Week)"/>
    <x v="0"/>
    <x v="4"/>
    <x v="0"/>
    <x v="0"/>
    <x v="0"/>
    <x v="0"/>
  </r>
  <r>
    <x v="4"/>
    <s v="UBER DO BRASIL TECNOLOGIA LTDA."/>
    <x v="11"/>
    <d v="2024-08-13T00:00:00"/>
    <d v="2024-09-15T00:00:00"/>
    <s v="'1031456"/>
    <s v="1 | 1"/>
    <x v="8"/>
    <x v="0"/>
    <n v="-61.92"/>
    <x v="103"/>
    <x v="102"/>
    <s v="REF .UBER RIW"/>
    <x v="14"/>
    <x v="0"/>
    <x v="0"/>
    <n v="8011"/>
    <x v="36"/>
    <n v="80018"/>
    <s v="MARKETING (Rio Innovation Week)"/>
    <x v="0"/>
    <x v="4"/>
    <x v="0"/>
    <x v="0"/>
    <x v="0"/>
    <x v="0"/>
  </r>
  <r>
    <x v="4"/>
    <s v="UBER DO BRASIL TECNOLOGIA LTDA."/>
    <x v="11"/>
    <d v="2024-08-13T00:00:00"/>
    <d v="2024-09-15T00:00:00"/>
    <s v="'1031457"/>
    <s v="1 | 1"/>
    <x v="8"/>
    <x v="0"/>
    <n v="-11.29"/>
    <x v="103"/>
    <x v="102"/>
    <s v="REF .UBER RIW"/>
    <x v="14"/>
    <x v="0"/>
    <x v="0"/>
    <n v="8011"/>
    <x v="36"/>
    <n v="80018"/>
    <s v="MARKETING (Rio Innovation Week)"/>
    <x v="0"/>
    <x v="4"/>
    <x v="0"/>
    <x v="0"/>
    <x v="0"/>
    <x v="0"/>
  </r>
  <r>
    <x v="4"/>
    <s v="UBER DO BRASIL TECNOLOGIA LTDA."/>
    <x v="11"/>
    <d v="2024-08-13T00:00:00"/>
    <d v="2024-09-15T00:00:00"/>
    <s v="'1032291"/>
    <s v="1 | 1"/>
    <x v="8"/>
    <x v="0"/>
    <n v="-24.2"/>
    <x v="87"/>
    <x v="86"/>
    <s v="REF .UBER JURIDICO"/>
    <x v="4"/>
    <x v="0"/>
    <x v="0"/>
    <n v="8002"/>
    <x v="4"/>
    <n v="80021"/>
    <s v="JURÍDICO (Administrativo)"/>
    <x v="0"/>
    <x v="4"/>
    <x v="0"/>
    <x v="0"/>
    <x v="0"/>
    <x v="0"/>
  </r>
  <r>
    <x v="4"/>
    <s v="UBER DO BRASIL TECNOLOGIA LTDA."/>
    <x v="11"/>
    <d v="2024-08-13T00:00:00"/>
    <d v="2024-09-15T00:00:00"/>
    <s v="'1032293"/>
    <s v="1 | 1"/>
    <x v="8"/>
    <x v="0"/>
    <n v="-33"/>
    <x v="87"/>
    <x v="86"/>
    <s v="REF .UBER JURIDICO"/>
    <x v="4"/>
    <x v="0"/>
    <x v="0"/>
    <n v="8002"/>
    <x v="4"/>
    <n v="80021"/>
    <s v="JURÍDICO (Administrativo)"/>
    <x v="0"/>
    <x v="4"/>
    <x v="0"/>
    <x v="0"/>
    <x v="0"/>
    <x v="0"/>
  </r>
  <r>
    <x v="4"/>
    <s v="UBER DO BRASIL TECNOLOGIA LTDA."/>
    <x v="11"/>
    <d v="2024-08-14T00:00:00"/>
    <d v="2024-09-15T00:00:00"/>
    <s v="'1032308"/>
    <s v="1 | 1"/>
    <x v="8"/>
    <x v="0"/>
    <n v="-29"/>
    <x v="87"/>
    <x v="86"/>
    <s v="REF .UBER JURIDICO"/>
    <x v="4"/>
    <x v="0"/>
    <x v="0"/>
    <n v="8002"/>
    <x v="4"/>
    <n v="80021"/>
    <s v="JURÍDICO (Administrativo)"/>
    <x v="0"/>
    <x v="4"/>
    <x v="0"/>
    <x v="0"/>
    <x v="0"/>
    <x v="0"/>
  </r>
  <r>
    <x v="4"/>
    <s v="UBER DO BRASIL TECNOLOGIA LTDA."/>
    <x v="11"/>
    <d v="2024-08-14T00:00:00"/>
    <d v="2024-09-15T00:00:00"/>
    <s v="'1032309"/>
    <s v="1 | 1"/>
    <x v="8"/>
    <x v="0"/>
    <n v="-25.9"/>
    <x v="87"/>
    <x v="86"/>
    <s v="REF .UBER JURIDICO"/>
    <x v="4"/>
    <x v="0"/>
    <x v="0"/>
    <n v="8002"/>
    <x v="4"/>
    <n v="80021"/>
    <s v="JURÍDICO (Administrativo)"/>
    <x v="0"/>
    <x v="4"/>
    <x v="0"/>
    <x v="0"/>
    <x v="0"/>
    <x v="0"/>
  </r>
  <r>
    <x v="4"/>
    <s v="UBER DO BRASIL TECNOLOGIA LTDA."/>
    <x v="11"/>
    <d v="2024-08-15T00:00:00"/>
    <d v="2024-09-15T00:00:00"/>
    <s v="'1032313"/>
    <s v="1 | 1"/>
    <x v="8"/>
    <x v="0"/>
    <n v="-31.9"/>
    <x v="7"/>
    <x v="7"/>
    <s v="REF .UBER qualidade "/>
    <x v="21"/>
    <x v="0"/>
    <x v="0"/>
    <n v="8003"/>
    <x v="28"/>
    <n v="80031"/>
    <s v="QUALIDADE E PROCESSOS (Administrativo)"/>
    <x v="0"/>
    <x v="4"/>
    <x v="0"/>
    <x v="0"/>
    <x v="0"/>
    <x v="0"/>
  </r>
  <r>
    <x v="4"/>
    <s v="UBER DO BRASIL TECNOLOGIA LTDA."/>
    <x v="11"/>
    <d v="2024-08-15T00:00:00"/>
    <d v="2024-09-15T00:00:00"/>
    <s v="'1032315"/>
    <s v="1 | 1"/>
    <x v="8"/>
    <x v="0"/>
    <n v="-6.8"/>
    <x v="7"/>
    <x v="7"/>
    <s v="REF .UBER qualidade "/>
    <x v="21"/>
    <x v="0"/>
    <x v="0"/>
    <n v="8003"/>
    <x v="28"/>
    <n v="80031"/>
    <s v="QUALIDADE E PROCESSOS (Administrativo)"/>
    <x v="0"/>
    <x v="4"/>
    <x v="0"/>
    <x v="0"/>
    <x v="0"/>
    <x v="0"/>
  </r>
  <r>
    <x v="4"/>
    <s v="UBER DO BRASIL TECNOLOGIA LTDA."/>
    <x v="11"/>
    <d v="2024-08-15T00:00:00"/>
    <d v="2024-09-15T00:00:00"/>
    <s v="'1032317"/>
    <s v="1 | 1"/>
    <x v="8"/>
    <x v="0"/>
    <n v="-47.63"/>
    <x v="7"/>
    <x v="7"/>
    <s v="REF .UBER HIROSHI"/>
    <x v="7"/>
    <x v="0"/>
    <x v="0"/>
    <n v="3007"/>
    <x v="25"/>
    <n v="30071"/>
    <s v="COMPRAS (Administrativo)"/>
    <x v="0"/>
    <x v="4"/>
    <x v="0"/>
    <x v="0"/>
    <x v="0"/>
    <x v="0"/>
  </r>
  <r>
    <x v="4"/>
    <s v="UBER DO BRASIL TECNOLOGIA LTDA."/>
    <x v="11"/>
    <d v="2024-08-15T00:00:00"/>
    <d v="2024-09-15T00:00:00"/>
    <s v="'1032324"/>
    <s v="1 | 1"/>
    <x v="8"/>
    <x v="0"/>
    <n v="-83.74"/>
    <x v="7"/>
    <x v="7"/>
    <s v="REF .UBER qualidade "/>
    <x v="21"/>
    <x v="0"/>
    <x v="0"/>
    <n v="8003"/>
    <x v="28"/>
    <n v="80031"/>
    <s v="QUALIDADE E PROCESSOS (Administrativo)"/>
    <x v="0"/>
    <x v="4"/>
    <x v="0"/>
    <x v="0"/>
    <x v="0"/>
    <x v="0"/>
  </r>
  <r>
    <x v="4"/>
    <s v="UBER DO BRASIL TECNOLOGIA LTDA."/>
    <x v="11"/>
    <d v="2024-08-19T00:00:00"/>
    <d v="2024-09-15T00:00:00"/>
    <s v="'1031680"/>
    <s v="1 | 1"/>
    <x v="8"/>
    <x v="0"/>
    <n v="-28.5"/>
    <x v="87"/>
    <x v="86"/>
    <s v="REF .UBER JURIDICO"/>
    <x v="4"/>
    <x v="0"/>
    <x v="0"/>
    <n v="8002"/>
    <x v="4"/>
    <n v="80021"/>
    <s v="JURÍDICO (Administrativo)"/>
    <x v="0"/>
    <x v="4"/>
    <x v="0"/>
    <x v="0"/>
    <x v="0"/>
    <x v="0"/>
  </r>
  <r>
    <x v="4"/>
    <s v="UBER DO BRASIL TECNOLOGIA LTDA."/>
    <x v="11"/>
    <d v="2024-08-19T00:00:00"/>
    <d v="2024-09-15T00:00:00"/>
    <s v="'1031681"/>
    <s v="1 | 1"/>
    <x v="8"/>
    <x v="0"/>
    <n v="-27.1"/>
    <x v="87"/>
    <x v="86"/>
    <s v="REF .UBER JURIDICO"/>
    <x v="4"/>
    <x v="0"/>
    <x v="0"/>
    <n v="8002"/>
    <x v="4"/>
    <n v="80021"/>
    <s v="JURÍDICO (Administrativo)"/>
    <x v="0"/>
    <x v="4"/>
    <x v="0"/>
    <x v="0"/>
    <x v="0"/>
    <x v="0"/>
  </r>
  <r>
    <x v="4"/>
    <s v="UBER DO BRASIL TECNOLOGIA LTDA."/>
    <x v="11"/>
    <d v="2024-08-20T00:00:00"/>
    <d v="2024-09-15T00:00:00"/>
    <s v="'1032322"/>
    <s v="1 | 1"/>
    <x v="8"/>
    <x v="0"/>
    <n v="-18.8"/>
    <x v="87"/>
    <x v="86"/>
    <s v="REF .UBER JURIDICO"/>
    <x v="4"/>
    <x v="0"/>
    <x v="0"/>
    <n v="8002"/>
    <x v="4"/>
    <n v="80021"/>
    <s v="JURÍDICO (Administrativo)"/>
    <x v="0"/>
    <x v="4"/>
    <x v="0"/>
    <x v="0"/>
    <x v="0"/>
    <x v="0"/>
  </r>
  <r>
    <x v="4"/>
    <s v="UBER DO BRASIL TECNOLOGIA LTDA."/>
    <x v="11"/>
    <d v="2024-08-20T00:00:00"/>
    <d v="2024-09-15T00:00:00"/>
    <s v="'1032323"/>
    <s v="1 | 1"/>
    <x v="8"/>
    <x v="0"/>
    <n v="-62.2"/>
    <x v="87"/>
    <x v="86"/>
    <s v="REF .UBER JURIDICO"/>
    <x v="4"/>
    <x v="0"/>
    <x v="0"/>
    <n v="8002"/>
    <x v="4"/>
    <n v="80021"/>
    <s v="JURÍDICO (Administrativo)"/>
    <x v="0"/>
    <x v="4"/>
    <x v="0"/>
    <x v="0"/>
    <x v="0"/>
    <x v="0"/>
  </r>
  <r>
    <x v="4"/>
    <s v="UBER DO BRASIL TECNOLOGIA LTDA."/>
    <x v="11"/>
    <d v="2024-08-21T00:00:00"/>
    <d v="2024-09-15T00:00:00"/>
    <s v="'1032325"/>
    <s v="1 | 1"/>
    <x v="8"/>
    <x v="0"/>
    <n v="-45.04"/>
    <x v="7"/>
    <x v="7"/>
    <s v="REF .UBER qualidade "/>
    <x v="21"/>
    <x v="0"/>
    <x v="0"/>
    <n v="8003"/>
    <x v="28"/>
    <n v="80031"/>
    <s v="QUALIDADE E PROCESSOS (Administrativo)"/>
    <x v="0"/>
    <x v="4"/>
    <x v="0"/>
    <x v="0"/>
    <x v="0"/>
    <x v="0"/>
  </r>
  <r>
    <x v="4"/>
    <s v="UBER DO BRASIL TECNOLOGIA LTDA."/>
    <x v="11"/>
    <d v="2024-08-21T00:00:00"/>
    <d v="2024-09-15T00:00:00"/>
    <s v="'1032326"/>
    <s v="1 | 1"/>
    <x v="8"/>
    <x v="0"/>
    <n v="-37.229999999999997"/>
    <x v="7"/>
    <x v="7"/>
    <s v="REF .UBER qualidade "/>
    <x v="21"/>
    <x v="0"/>
    <x v="0"/>
    <n v="8003"/>
    <x v="28"/>
    <n v="80031"/>
    <s v="QUALIDADE E PROCESSOS (Administrativo)"/>
    <x v="0"/>
    <x v="4"/>
    <x v="0"/>
    <x v="0"/>
    <x v="0"/>
    <x v="0"/>
  </r>
  <r>
    <x v="4"/>
    <s v="UBER DO BRASIL TECNOLOGIA LTDA."/>
    <x v="11"/>
    <d v="2024-08-22T00:00:00"/>
    <d v="2024-09-15T00:00:00"/>
    <s v="'1032328"/>
    <s v="1 | 1"/>
    <x v="8"/>
    <x v="0"/>
    <n v="-49.1"/>
    <x v="87"/>
    <x v="86"/>
    <s v="REF .UBER JURIDICO"/>
    <x v="4"/>
    <x v="0"/>
    <x v="0"/>
    <n v="8002"/>
    <x v="4"/>
    <n v="80021"/>
    <s v="JURÍDICO (Administrativo)"/>
    <x v="0"/>
    <x v="4"/>
    <x v="0"/>
    <x v="0"/>
    <x v="0"/>
    <x v="0"/>
  </r>
  <r>
    <x v="4"/>
    <s v="UBER DO BRASIL TECNOLOGIA LTDA."/>
    <x v="11"/>
    <d v="2024-08-22T00:00:00"/>
    <d v="2024-09-15T00:00:00"/>
    <s v="'1032330"/>
    <s v="1 | 1"/>
    <x v="8"/>
    <x v="0"/>
    <n v="-20.2"/>
    <x v="87"/>
    <x v="86"/>
    <s v="REF .UBER JURIDICO"/>
    <x v="4"/>
    <x v="0"/>
    <x v="0"/>
    <n v="8002"/>
    <x v="4"/>
    <n v="80021"/>
    <s v="JURÍDICO (Administrativo)"/>
    <x v="0"/>
    <x v="4"/>
    <x v="0"/>
    <x v="0"/>
    <x v="0"/>
    <x v="0"/>
  </r>
  <r>
    <x v="4"/>
    <s v="UBER DO BRASIL TECNOLOGIA LTDA."/>
    <x v="11"/>
    <d v="2024-08-23T00:00:00"/>
    <d v="2024-09-15T00:00:00"/>
    <s v="'1032331"/>
    <s v="1 | 5"/>
    <x v="8"/>
    <x v="0"/>
    <n v="-23.92"/>
    <x v="87"/>
    <x v="86"/>
    <s v="REF .UBER JURIDICO"/>
    <x v="4"/>
    <x v="0"/>
    <x v="0"/>
    <n v="8002"/>
    <x v="4"/>
    <n v="80021"/>
    <s v="JURÍDICO (Administrativo)"/>
    <x v="0"/>
    <x v="4"/>
    <x v="0"/>
    <x v="0"/>
    <x v="0"/>
    <x v="0"/>
  </r>
  <r>
    <x v="4"/>
    <s v="UBER DO BRASIL TECNOLOGIA LTDA."/>
    <x v="11"/>
    <d v="2024-08-23T00:00:00"/>
    <d v="2024-09-15T00:00:00"/>
    <s v="'1032331"/>
    <s v="2 | 5"/>
    <x v="8"/>
    <x v="0"/>
    <n v="-28.3"/>
    <x v="87"/>
    <x v="86"/>
    <s v="REF .UBER JURIDICO"/>
    <x v="4"/>
    <x v="0"/>
    <x v="0"/>
    <n v="8002"/>
    <x v="4"/>
    <n v="80021"/>
    <s v="JURÍDICO (Administrativo)"/>
    <x v="0"/>
    <x v="4"/>
    <x v="0"/>
    <x v="0"/>
    <x v="0"/>
    <x v="0"/>
  </r>
  <r>
    <x v="4"/>
    <s v="UBER DO BRASIL TECNOLOGIA LTDA."/>
    <x v="11"/>
    <d v="2024-08-23T00:00:00"/>
    <d v="2024-09-15T00:00:00"/>
    <s v="'1032331"/>
    <s v="3 | 5"/>
    <x v="8"/>
    <x v="0"/>
    <n v="-24.91"/>
    <x v="87"/>
    <x v="86"/>
    <s v="REF .UBER JURIDICO"/>
    <x v="4"/>
    <x v="0"/>
    <x v="0"/>
    <n v="8002"/>
    <x v="4"/>
    <n v="80021"/>
    <s v="JURÍDICO (Administrativo)"/>
    <x v="0"/>
    <x v="4"/>
    <x v="0"/>
    <x v="0"/>
    <x v="0"/>
    <x v="0"/>
  </r>
  <r>
    <x v="4"/>
    <s v="UBER DO BRASIL TECNOLOGIA LTDA."/>
    <x v="11"/>
    <d v="2024-08-23T00:00:00"/>
    <d v="2024-09-15T00:00:00"/>
    <s v="'1032331"/>
    <s v="4 | 5"/>
    <x v="8"/>
    <x v="0"/>
    <n v="-27.32"/>
    <x v="87"/>
    <x v="86"/>
    <s v="REF .UBER JURIDICO"/>
    <x v="4"/>
    <x v="0"/>
    <x v="0"/>
    <n v="8002"/>
    <x v="4"/>
    <n v="80021"/>
    <s v="JURÍDICO (Administrativo)"/>
    <x v="0"/>
    <x v="4"/>
    <x v="0"/>
    <x v="0"/>
    <x v="0"/>
    <x v="0"/>
  </r>
  <r>
    <x v="4"/>
    <s v="UBER DO BRASIL TECNOLOGIA LTDA."/>
    <x v="11"/>
    <d v="2024-08-23T00:00:00"/>
    <d v="2024-09-15T00:00:00"/>
    <s v="'1032331"/>
    <s v="5 | 5"/>
    <x v="8"/>
    <x v="0"/>
    <n v="-18.940000000000001"/>
    <x v="87"/>
    <x v="86"/>
    <s v="REF .UBER JURIDICO"/>
    <x v="4"/>
    <x v="0"/>
    <x v="0"/>
    <n v="8002"/>
    <x v="4"/>
    <n v="80021"/>
    <s v="JURÍDICO (Administrativo)"/>
    <x v="0"/>
    <x v="4"/>
    <x v="0"/>
    <x v="0"/>
    <x v="0"/>
    <x v="0"/>
  </r>
  <r>
    <x v="4"/>
    <s v="UBER DO BRASIL TECNOLOGIA LTDA."/>
    <x v="11"/>
    <d v="2024-08-26T00:00:00"/>
    <d v="2024-09-15T00:00:00"/>
    <s v="'1031453"/>
    <s v="1 | 1"/>
    <x v="8"/>
    <x v="0"/>
    <n v="-75.97"/>
    <x v="103"/>
    <x v="102"/>
    <s v="REF .UBER RIW"/>
    <x v="14"/>
    <x v="0"/>
    <x v="0"/>
    <n v="8011"/>
    <x v="36"/>
    <n v="80018"/>
    <s v="MARKETING (Rio Innovation Week)"/>
    <x v="0"/>
    <x v="4"/>
    <x v="0"/>
    <x v="0"/>
    <x v="0"/>
    <x v="0"/>
  </r>
  <r>
    <x v="4"/>
    <s v="UBER DO BRASIL TECNOLOGIA LTDA."/>
    <x v="11"/>
    <d v="2024-08-28T00:00:00"/>
    <d v="2024-09-15T00:00:00"/>
    <s v="'1032408"/>
    <s v="1 | 1"/>
    <x v="8"/>
    <x v="0"/>
    <n v="-25.8"/>
    <x v="87"/>
    <x v="86"/>
    <s v="REF .UBER JURIDICO"/>
    <x v="4"/>
    <x v="0"/>
    <x v="0"/>
    <n v="8002"/>
    <x v="4"/>
    <n v="80021"/>
    <s v="JURÍDICO (Administrativo)"/>
    <x v="0"/>
    <x v="4"/>
    <x v="0"/>
    <x v="0"/>
    <x v="0"/>
    <x v="0"/>
  </r>
  <r>
    <x v="4"/>
    <s v="UBER DO BRASIL TECNOLOGIA LTDA."/>
    <x v="11"/>
    <d v="2024-09-03T00:00:00"/>
    <d v="2024-09-15T00:00:00"/>
    <s v="'1032416"/>
    <s v="1 | 1"/>
    <x v="8"/>
    <x v="0"/>
    <n v="-40.9"/>
    <x v="87"/>
    <x v="86"/>
    <s v="REF .UBER JURIDICO"/>
    <x v="4"/>
    <x v="0"/>
    <x v="0"/>
    <n v="8002"/>
    <x v="4"/>
    <n v="80021"/>
    <s v="JURÍDICO (Administrativo)"/>
    <x v="0"/>
    <x v="4"/>
    <x v="0"/>
    <x v="0"/>
    <x v="0"/>
    <x v="0"/>
  </r>
  <r>
    <x v="4"/>
    <s v="UBER DO BRASIL TECNOLOGIA LTDA."/>
    <x v="11"/>
    <d v="2024-09-03T00:00:00"/>
    <d v="2024-09-15T00:00:00"/>
    <s v="'1032418"/>
    <s v="1 | 1"/>
    <x v="8"/>
    <x v="0"/>
    <n v="-31.95"/>
    <x v="87"/>
    <x v="86"/>
    <s v="REF .UBER JURIDICO"/>
    <x v="4"/>
    <x v="0"/>
    <x v="0"/>
    <n v="8002"/>
    <x v="4"/>
    <n v="80021"/>
    <s v="JURÍDICO (Administrativo)"/>
    <x v="0"/>
    <x v="4"/>
    <x v="0"/>
    <x v="0"/>
    <x v="0"/>
    <x v="0"/>
  </r>
  <r>
    <x v="4"/>
    <s v="UBER DO BRASIL TECNOLOGIA LTDA."/>
    <x v="11"/>
    <d v="2024-09-03T00:00:00"/>
    <d v="2024-09-15T00:00:00"/>
    <s v="'1032422"/>
    <s v="1 | 1"/>
    <x v="8"/>
    <x v="0"/>
    <n v="-71.13"/>
    <x v="7"/>
    <x v="7"/>
    <s v="REF .UBER HIROSHI"/>
    <x v="7"/>
    <x v="0"/>
    <x v="0"/>
    <n v="3007"/>
    <x v="25"/>
    <n v="30071"/>
    <s v="COMPRAS (Administrativo)"/>
    <x v="0"/>
    <x v="4"/>
    <x v="0"/>
    <x v="0"/>
    <x v="0"/>
    <x v="0"/>
  </r>
  <r>
    <x v="4"/>
    <s v="UBER DO BRASIL TECNOLOGIA LTDA."/>
    <x v="11"/>
    <d v="2024-09-05T00:00:00"/>
    <d v="2024-09-15T00:00:00"/>
    <s v="'1032425"/>
    <s v="1 | 2"/>
    <x v="8"/>
    <x v="0"/>
    <n v="-22.66"/>
    <x v="7"/>
    <x v="7"/>
    <s v="REF .UBER JURIDICO/QUALIDADE"/>
    <x v="21"/>
    <x v="0"/>
    <x v="0"/>
    <n v="8003"/>
    <x v="28"/>
    <n v="80031"/>
    <s v="QUALIDADE E PROCESSOS (Administrativo)"/>
    <x v="0"/>
    <x v="4"/>
    <x v="0"/>
    <x v="0"/>
    <x v="0"/>
    <x v="0"/>
  </r>
  <r>
    <x v="4"/>
    <s v="UBER DO BRASIL TECNOLOGIA LTDA."/>
    <x v="11"/>
    <d v="2024-09-05T00:00:00"/>
    <d v="2024-09-15T00:00:00"/>
    <s v="'1032425"/>
    <s v="1 | 2"/>
    <x v="8"/>
    <x v="0"/>
    <n v="-12.29"/>
    <x v="7"/>
    <x v="7"/>
    <s v="REF .UBER JURIDICO/QUALIDADE"/>
    <x v="8"/>
    <x v="0"/>
    <x v="0"/>
    <n v="3006"/>
    <x v="8"/>
    <n v="30061"/>
    <s v="RECURSOS HUMANOS (Administrativo)"/>
    <x v="0"/>
    <x v="4"/>
    <x v="0"/>
    <x v="0"/>
    <x v="0"/>
    <x v="0"/>
  </r>
  <r>
    <x v="4"/>
    <s v="UBER DO BRASIL TECNOLOGIA LTDA."/>
    <x v="11"/>
    <d v="2024-09-05T00:00:00"/>
    <d v="2024-09-15T00:00:00"/>
    <s v="'1032425"/>
    <s v="2 | 2"/>
    <x v="8"/>
    <x v="0"/>
    <n v="-12.29"/>
    <x v="7"/>
    <x v="7"/>
    <s v="REF .UBER JURIDICO/QUALIDADE"/>
    <x v="21"/>
    <x v="0"/>
    <x v="0"/>
    <n v="8003"/>
    <x v="28"/>
    <n v="80031"/>
    <s v="QUALIDADE E PROCESSOS (Administrativo)"/>
    <x v="0"/>
    <x v="4"/>
    <x v="0"/>
    <x v="0"/>
    <x v="0"/>
    <x v="0"/>
  </r>
  <r>
    <x v="4"/>
    <s v="UBER DO BRASIL TECNOLOGIA LTDA."/>
    <x v="11"/>
    <d v="2024-09-05T00:00:00"/>
    <d v="2024-09-15T00:00:00"/>
    <s v="'1032425"/>
    <s v="2 | 2"/>
    <x v="8"/>
    <x v="0"/>
    <n v="-6.67"/>
    <x v="7"/>
    <x v="7"/>
    <s v="REF .UBER JURIDICO/QUALIDADE"/>
    <x v="8"/>
    <x v="0"/>
    <x v="0"/>
    <n v="3006"/>
    <x v="8"/>
    <n v="30061"/>
    <s v="RECURSOS HUMANOS (Administrativo)"/>
    <x v="0"/>
    <x v="4"/>
    <x v="0"/>
    <x v="0"/>
    <x v="0"/>
    <x v="0"/>
  </r>
  <r>
    <x v="4"/>
    <s v="UBER DO BRASIL TECNOLOGIA LTDA."/>
    <x v="11"/>
    <d v="2024-09-06T00:00:00"/>
    <d v="2024-09-15T00:00:00"/>
    <s v="'1032430"/>
    <s v="1 | 3"/>
    <x v="8"/>
    <x v="0"/>
    <n v="-51.99"/>
    <x v="87"/>
    <x v="86"/>
    <s v="REF .UBER JURIDICO"/>
    <x v="4"/>
    <x v="0"/>
    <x v="0"/>
    <n v="8002"/>
    <x v="4"/>
    <n v="80021"/>
    <s v="JURÍDICO (Administrativo)"/>
    <x v="0"/>
    <x v="4"/>
    <x v="0"/>
    <x v="0"/>
    <x v="0"/>
    <x v="0"/>
  </r>
  <r>
    <x v="4"/>
    <s v="UBER DO BRASIL TECNOLOGIA LTDA."/>
    <x v="11"/>
    <d v="2024-09-06T00:00:00"/>
    <d v="2024-09-15T00:00:00"/>
    <s v="'1032430"/>
    <s v="2 | 3"/>
    <x v="8"/>
    <x v="0"/>
    <n v="-22.67"/>
    <x v="87"/>
    <x v="86"/>
    <s v="REF .UBER JURIDICO"/>
    <x v="4"/>
    <x v="0"/>
    <x v="0"/>
    <n v="8002"/>
    <x v="4"/>
    <n v="80021"/>
    <s v="JURÍDICO (Administrativo)"/>
    <x v="0"/>
    <x v="4"/>
    <x v="0"/>
    <x v="0"/>
    <x v="0"/>
    <x v="0"/>
  </r>
  <r>
    <x v="4"/>
    <s v="UBER DO BRASIL TECNOLOGIA LTDA."/>
    <x v="11"/>
    <d v="2024-09-06T00:00:00"/>
    <d v="2024-09-15T00:00:00"/>
    <s v="'1032430"/>
    <s v="3 | 3"/>
    <x v="8"/>
    <x v="0"/>
    <n v="-5.25"/>
    <x v="87"/>
    <x v="86"/>
    <s v="REF .UBER JURIDICO"/>
    <x v="4"/>
    <x v="0"/>
    <x v="0"/>
    <n v="8002"/>
    <x v="4"/>
    <n v="80021"/>
    <s v="JURÍDICO (Administrativo)"/>
    <x v="0"/>
    <x v="4"/>
    <x v="0"/>
    <x v="0"/>
    <x v="0"/>
    <x v="0"/>
  </r>
  <r>
    <x v="4"/>
    <s v="UBER DO BRASIL TECNOLOGIA LTDA."/>
    <x v="11"/>
    <d v="2024-09-09T00:00:00"/>
    <d v="2024-09-15T00:00:00"/>
    <s v="'1032289"/>
    <s v="1 | 1"/>
    <x v="8"/>
    <x v="0"/>
    <n v="-50.74"/>
    <x v="63"/>
    <x v="62"/>
    <s v="REF .UBER Marcos VinÃ­cius De AraÃºjo "/>
    <x v="6"/>
    <x v="0"/>
    <x v="0"/>
    <n v="6002"/>
    <x v="9"/>
    <n v="60022"/>
    <s v="OPERACIONAL ADM (Extraordinário)"/>
    <x v="0"/>
    <x v="4"/>
    <x v="9"/>
    <x v="9"/>
    <x v="18"/>
    <x v="18"/>
  </r>
  <r>
    <x v="4"/>
    <s v="UBER DO BRASIL TECNOLOGIA LTDA."/>
    <x v="12"/>
    <d v="2024-09-09T00:00:00"/>
    <d v="2024-10-15T00:00:00"/>
    <s v="'1032872"/>
    <s v="1 | 1"/>
    <x v="8"/>
    <x v="0"/>
    <n v="-8"/>
    <x v="87"/>
    <x v="86"/>
    <s v="REF .UBER JURIDICO"/>
    <x v="4"/>
    <x v="0"/>
    <x v="0"/>
    <n v="8002"/>
    <x v="4"/>
    <n v="80021"/>
    <s v="JURÍDICO (Administrativo)"/>
    <x v="0"/>
    <x v="4"/>
    <x v="0"/>
    <x v="0"/>
    <x v="0"/>
    <x v="0"/>
  </r>
  <r>
    <x v="4"/>
    <s v="UBER DO BRASIL TECNOLOGIA LTDA."/>
    <x v="12"/>
    <d v="2024-09-09T00:00:00"/>
    <d v="2024-10-15T00:00:00"/>
    <s v="'1032873"/>
    <s v="1 | 1"/>
    <x v="8"/>
    <x v="0"/>
    <n v="-48"/>
    <x v="87"/>
    <x v="86"/>
    <s v="REF .UBER JURIDICO"/>
    <x v="4"/>
    <x v="0"/>
    <x v="0"/>
    <n v="8002"/>
    <x v="4"/>
    <n v="80021"/>
    <s v="JURÍDICO (Administrativo)"/>
    <x v="0"/>
    <x v="4"/>
    <x v="0"/>
    <x v="0"/>
    <x v="0"/>
    <x v="0"/>
  </r>
  <r>
    <x v="4"/>
    <s v="UBER DO BRASIL TECNOLOGIA LTDA."/>
    <x v="12"/>
    <d v="2024-09-09T00:00:00"/>
    <d v="2024-10-15T00:00:00"/>
    <s v="'1032875"/>
    <s v="1 | 1"/>
    <x v="8"/>
    <x v="0"/>
    <n v="-53.5"/>
    <x v="87"/>
    <x v="86"/>
    <s v="REF .UBER JURIDICO"/>
    <x v="4"/>
    <x v="0"/>
    <x v="0"/>
    <n v="8002"/>
    <x v="4"/>
    <n v="80021"/>
    <s v="JURÍDICO (Administrativo)"/>
    <x v="0"/>
    <x v="4"/>
    <x v="0"/>
    <x v="0"/>
    <x v="0"/>
    <x v="0"/>
  </r>
  <r>
    <x v="4"/>
    <s v="UBER DO BRASIL TECNOLOGIA LTDA."/>
    <x v="12"/>
    <d v="2024-09-11T00:00:00"/>
    <d v="2024-10-15T00:00:00"/>
    <s v="'1033149"/>
    <s v="1 | 1"/>
    <x v="8"/>
    <x v="0"/>
    <n v="-74.61"/>
    <x v="7"/>
    <x v="7"/>
    <s v="REF .UBER HIROSHI"/>
    <x v="7"/>
    <x v="0"/>
    <x v="0"/>
    <n v="3007"/>
    <x v="25"/>
    <n v="30071"/>
    <s v="COMPRAS (Administrativo)"/>
    <x v="0"/>
    <x v="4"/>
    <x v="0"/>
    <x v="0"/>
    <x v="0"/>
    <x v="0"/>
  </r>
  <r>
    <x v="4"/>
    <s v="UBER DO BRASIL TECNOLOGIA LTDA."/>
    <x v="12"/>
    <d v="2024-09-12T00:00:00"/>
    <d v="2024-10-15T00:00:00"/>
    <s v="'1032876"/>
    <s v="1 | 1"/>
    <x v="8"/>
    <x v="0"/>
    <n v="-69.25"/>
    <x v="87"/>
    <x v="86"/>
    <s v="REF .UBER JURIDICO"/>
    <x v="4"/>
    <x v="0"/>
    <x v="0"/>
    <n v="8002"/>
    <x v="4"/>
    <n v="80021"/>
    <s v="JURÍDICO (Administrativo)"/>
    <x v="0"/>
    <x v="4"/>
    <x v="0"/>
    <x v="0"/>
    <x v="0"/>
    <x v="0"/>
  </r>
  <r>
    <x v="4"/>
    <s v="UBER DO BRASIL TECNOLOGIA LTDA."/>
    <x v="12"/>
    <d v="2024-09-12T00:00:00"/>
    <d v="2024-10-15T00:00:00"/>
    <s v="'1032877"/>
    <s v="1 | 1"/>
    <x v="8"/>
    <x v="0"/>
    <n v="-20.5"/>
    <x v="87"/>
    <x v="86"/>
    <s v="REF .UBER JURIDICO"/>
    <x v="4"/>
    <x v="0"/>
    <x v="0"/>
    <n v="8002"/>
    <x v="4"/>
    <n v="80021"/>
    <s v="JURÍDICO (Administrativo)"/>
    <x v="0"/>
    <x v="4"/>
    <x v="0"/>
    <x v="0"/>
    <x v="0"/>
    <x v="0"/>
  </r>
  <r>
    <x v="4"/>
    <s v="UBER DO BRASIL TECNOLOGIA LTDA."/>
    <x v="12"/>
    <d v="2024-09-12T00:00:00"/>
    <d v="2024-10-15T00:00:00"/>
    <s v="'1032878"/>
    <s v="1 | 1"/>
    <x v="8"/>
    <x v="0"/>
    <n v="-18"/>
    <x v="87"/>
    <x v="86"/>
    <s v="REF .UBER JURIDICO"/>
    <x v="4"/>
    <x v="0"/>
    <x v="0"/>
    <n v="8002"/>
    <x v="4"/>
    <n v="80021"/>
    <s v="JURÍDICO (Administrativo)"/>
    <x v="0"/>
    <x v="4"/>
    <x v="0"/>
    <x v="0"/>
    <x v="0"/>
    <x v="0"/>
  </r>
  <r>
    <x v="4"/>
    <s v="UBER DO BRASIL TECNOLOGIA LTDA."/>
    <x v="12"/>
    <d v="2024-09-12T00:00:00"/>
    <d v="2024-10-15T00:00:00"/>
    <s v="'1033163"/>
    <s v="1 | 1"/>
    <x v="8"/>
    <x v="0"/>
    <n v="-11.25"/>
    <x v="87"/>
    <x v="86"/>
    <s v="REF .UBER JURIDICO"/>
    <x v="4"/>
    <x v="0"/>
    <x v="0"/>
    <n v="8002"/>
    <x v="4"/>
    <n v="80021"/>
    <s v="JURÍDICO (Administrativo)"/>
    <x v="0"/>
    <x v="4"/>
    <x v="0"/>
    <x v="0"/>
    <x v="0"/>
    <x v="0"/>
  </r>
  <r>
    <x v="4"/>
    <s v="UBER DO BRASIL TECNOLOGIA LTDA."/>
    <x v="12"/>
    <d v="2024-09-12T00:00:00"/>
    <d v="2024-10-15T00:00:00"/>
    <s v="'1033282"/>
    <s v="1 | 1"/>
    <x v="8"/>
    <x v="0"/>
    <n v="-88.07"/>
    <x v="7"/>
    <x v="7"/>
    <s v="REF .UBER HIROSHI"/>
    <x v="7"/>
    <x v="0"/>
    <x v="0"/>
    <n v="3007"/>
    <x v="25"/>
    <n v="30071"/>
    <s v="COMPRAS (Administrativo)"/>
    <x v="0"/>
    <x v="4"/>
    <x v="0"/>
    <x v="0"/>
    <x v="0"/>
    <x v="0"/>
  </r>
  <r>
    <x v="4"/>
    <s v="UBER DO BRASIL TECNOLOGIA LTDA."/>
    <x v="12"/>
    <d v="2024-09-18T00:00:00"/>
    <d v="2024-10-15T00:00:00"/>
    <s v="'1033296"/>
    <s v="1 | 1"/>
    <x v="8"/>
    <x v="0"/>
    <n v="-30.97"/>
    <x v="87"/>
    <x v="86"/>
    <s v="REF .UBER JURIDICO"/>
    <x v="4"/>
    <x v="0"/>
    <x v="0"/>
    <n v="8002"/>
    <x v="4"/>
    <n v="80021"/>
    <s v="JURÍDICO (Administrativo)"/>
    <x v="0"/>
    <x v="4"/>
    <x v="0"/>
    <x v="0"/>
    <x v="0"/>
    <x v="0"/>
  </r>
  <r>
    <x v="4"/>
    <s v="UBER DO BRASIL TECNOLOGIA LTDA."/>
    <x v="12"/>
    <d v="2024-09-18T00:00:00"/>
    <d v="2024-10-15T00:00:00"/>
    <s v="'1033298"/>
    <s v="1 | 1"/>
    <x v="8"/>
    <x v="0"/>
    <n v="-35.92"/>
    <x v="87"/>
    <x v="86"/>
    <s v="REF .UBER JURIDICO"/>
    <x v="4"/>
    <x v="0"/>
    <x v="0"/>
    <n v="8002"/>
    <x v="4"/>
    <n v="80021"/>
    <s v="JURÍDICO (Administrativo)"/>
    <x v="0"/>
    <x v="4"/>
    <x v="0"/>
    <x v="0"/>
    <x v="0"/>
    <x v="0"/>
  </r>
  <r>
    <x v="4"/>
    <s v="UBER DO BRASIL TECNOLOGIA LTDA."/>
    <x v="12"/>
    <d v="2024-09-19T00:00:00"/>
    <d v="2024-10-15T00:00:00"/>
    <s v="'1034025"/>
    <s v="1 | 1"/>
    <x v="8"/>
    <x v="0"/>
    <n v="-34.340000000000003"/>
    <x v="7"/>
    <x v="7"/>
    <s v="REF . UBER MARCOS"/>
    <x v="8"/>
    <x v="0"/>
    <x v="0"/>
    <n v="3006"/>
    <x v="8"/>
    <n v="30061"/>
    <s v="RECURSOS HUMANOS (Administrativo)"/>
    <x v="0"/>
    <x v="4"/>
    <x v="0"/>
    <x v="0"/>
    <x v="0"/>
    <x v="0"/>
  </r>
  <r>
    <x v="4"/>
    <s v="UBER DO BRASIL TECNOLOGIA LTDA."/>
    <x v="12"/>
    <d v="2024-09-19T00:00:00"/>
    <d v="2024-10-15T00:00:00"/>
    <s v="'1034057"/>
    <s v="1 | 1"/>
    <x v="8"/>
    <x v="0"/>
    <n v="-1.48"/>
    <x v="7"/>
    <x v="7"/>
    <s v="REF UBER VIAGEM OPERACIONAL"/>
    <x v="6"/>
    <x v="0"/>
    <x v="0"/>
    <n v="6002"/>
    <x v="9"/>
    <n v="60027"/>
    <s v="OPERACIONAL ADM (Comum)"/>
    <x v="0"/>
    <x v="4"/>
    <x v="0"/>
    <x v="0"/>
    <x v="0"/>
    <x v="0"/>
  </r>
  <r>
    <x v="4"/>
    <s v="UBER DO BRASIL TECNOLOGIA LTDA."/>
    <x v="12"/>
    <d v="2024-09-24T00:00:00"/>
    <d v="2024-10-15T00:00:00"/>
    <s v="'1033956"/>
    <s v="1 | 1"/>
    <x v="8"/>
    <x v="0"/>
    <n v="-13.93"/>
    <x v="87"/>
    <x v="86"/>
    <s v="REF .UBER JURIDICO"/>
    <x v="4"/>
    <x v="0"/>
    <x v="0"/>
    <n v="8002"/>
    <x v="4"/>
    <n v="80021"/>
    <s v="JURÍDICO (Administrativo)"/>
    <x v="0"/>
    <x v="4"/>
    <x v="0"/>
    <x v="0"/>
    <x v="0"/>
    <x v="0"/>
  </r>
  <r>
    <x v="4"/>
    <s v="UBER DO BRASIL TECNOLOGIA LTDA."/>
    <x v="12"/>
    <d v="2024-09-24T00:00:00"/>
    <d v="2024-10-15T00:00:00"/>
    <s v="'1033959"/>
    <s v="1 | 1"/>
    <x v="8"/>
    <x v="0"/>
    <n v="-41.75"/>
    <x v="87"/>
    <x v="86"/>
    <s v="REF .UBER JURIDICO"/>
    <x v="4"/>
    <x v="0"/>
    <x v="0"/>
    <n v="8002"/>
    <x v="4"/>
    <n v="80021"/>
    <s v="JURÍDICO (Administrativo)"/>
    <x v="0"/>
    <x v="4"/>
    <x v="0"/>
    <x v="0"/>
    <x v="0"/>
    <x v="0"/>
  </r>
  <r>
    <x v="4"/>
    <s v="UBER DO BRASIL TECNOLOGIA LTDA."/>
    <x v="12"/>
    <d v="2024-09-24T00:00:00"/>
    <d v="2024-10-15T00:00:00"/>
    <s v="'1033961"/>
    <s v="1 | 1"/>
    <x v="8"/>
    <x v="0"/>
    <n v="-51.06"/>
    <x v="87"/>
    <x v="86"/>
    <s v="REF .UBER JURIDICO"/>
    <x v="4"/>
    <x v="0"/>
    <x v="0"/>
    <n v="8002"/>
    <x v="4"/>
    <n v="80021"/>
    <s v="JURÍDICO (Administrativo)"/>
    <x v="0"/>
    <x v="4"/>
    <x v="0"/>
    <x v="0"/>
    <x v="0"/>
    <x v="0"/>
  </r>
  <r>
    <x v="4"/>
    <s v="UBER DO BRASIL TECNOLOGIA LTDA."/>
    <x v="12"/>
    <d v="2024-09-26T00:00:00"/>
    <d v="2024-10-15T00:00:00"/>
    <s v="'1033290"/>
    <s v="1 | 1"/>
    <x v="8"/>
    <x v="0"/>
    <n v="-58.97"/>
    <x v="87"/>
    <x v="86"/>
    <s v="REF .UBER JURIDICO"/>
    <x v="4"/>
    <x v="0"/>
    <x v="0"/>
    <n v="8002"/>
    <x v="4"/>
    <n v="80021"/>
    <s v="JURÍDICO (Administrativo)"/>
    <x v="0"/>
    <x v="4"/>
    <x v="0"/>
    <x v="0"/>
    <x v="0"/>
    <x v="0"/>
  </r>
  <r>
    <x v="4"/>
    <s v="UBER DO BRASIL TECNOLOGIA LTDA."/>
    <x v="12"/>
    <d v="2024-09-30T00:00:00"/>
    <d v="2024-10-15T00:00:00"/>
    <s v="'1033437"/>
    <s v="1 | 1"/>
    <x v="8"/>
    <x v="0"/>
    <n v="-24.81"/>
    <x v="103"/>
    <x v="102"/>
    <s v="REF .UBER MKT"/>
    <x v="14"/>
    <x v="0"/>
    <x v="0"/>
    <n v="8001"/>
    <x v="17"/>
    <n v="80011"/>
    <s v="MARKETING (Administrativo)"/>
    <x v="0"/>
    <x v="4"/>
    <x v="0"/>
    <x v="0"/>
    <x v="0"/>
    <x v="0"/>
  </r>
  <r>
    <x v="4"/>
    <s v="UBER DO BRASIL TECNOLOGIA LTDA."/>
    <x v="13"/>
    <d v="2024-10-08T00:00:00"/>
    <d v="2024-11-15T00:00:00"/>
    <s v="'1034732"/>
    <s v="1 | 1"/>
    <x v="8"/>
    <x v="0"/>
    <n v="-14.9"/>
    <x v="87"/>
    <x v="86"/>
    <s v="REF .UBER JURIDICO"/>
    <x v="4"/>
    <x v="0"/>
    <x v="0"/>
    <n v="8002"/>
    <x v="4"/>
    <n v="80021"/>
    <s v="JURÍDICO (Administrativo)"/>
    <x v="0"/>
    <x v="0"/>
    <x v="0"/>
    <x v="0"/>
    <x v="0"/>
    <x v="0"/>
  </r>
  <r>
    <x v="4"/>
    <s v="UBER DO BRASIL TECNOLOGIA LTDA."/>
    <x v="13"/>
    <d v="2024-10-08T00:00:00"/>
    <d v="2024-11-15T00:00:00"/>
    <s v="'1034734"/>
    <s v="1 | 1"/>
    <x v="8"/>
    <x v="0"/>
    <n v="-22.92"/>
    <x v="87"/>
    <x v="86"/>
    <s v="REF .UBER JURIDICO"/>
    <x v="4"/>
    <x v="0"/>
    <x v="0"/>
    <n v="8002"/>
    <x v="4"/>
    <n v="80021"/>
    <s v="JURÍDICO (Administrativo)"/>
    <x v="0"/>
    <x v="0"/>
    <x v="0"/>
    <x v="0"/>
    <x v="0"/>
    <x v="0"/>
  </r>
  <r>
    <x v="4"/>
    <s v="UBER DO BRASIL TECNOLOGIA LTDA."/>
    <x v="13"/>
    <d v="2024-10-10T00:00:00"/>
    <d v="2024-11-15T00:00:00"/>
    <s v="'1034745"/>
    <s v="1 | 1"/>
    <x v="8"/>
    <x v="0"/>
    <n v="-24.95"/>
    <x v="87"/>
    <x v="86"/>
    <s v="REF .UBER JURIDICO"/>
    <x v="4"/>
    <x v="0"/>
    <x v="0"/>
    <n v="8002"/>
    <x v="4"/>
    <n v="80021"/>
    <s v="JURÍDICO (Administrativo)"/>
    <x v="0"/>
    <x v="0"/>
    <x v="0"/>
    <x v="0"/>
    <x v="0"/>
    <x v="0"/>
  </r>
  <r>
    <x v="4"/>
    <s v="UBER DO BRASIL TECNOLOGIA LTDA."/>
    <x v="13"/>
    <d v="2024-10-10T00:00:00"/>
    <d v="2024-11-15T00:00:00"/>
    <s v="'1034747"/>
    <s v="1 | 1"/>
    <x v="8"/>
    <x v="0"/>
    <n v="-26.9"/>
    <x v="87"/>
    <x v="86"/>
    <s v="REF .UBER JURIDICO"/>
    <x v="4"/>
    <x v="0"/>
    <x v="0"/>
    <n v="8002"/>
    <x v="4"/>
    <n v="80021"/>
    <s v="JURÍDICO (Administrativo)"/>
    <x v="0"/>
    <x v="0"/>
    <x v="0"/>
    <x v="0"/>
    <x v="0"/>
    <x v="0"/>
  </r>
  <r>
    <x v="4"/>
    <s v="UBER DO BRASIL TECNOLOGIA LTDA."/>
    <x v="13"/>
    <d v="2024-10-15T00:00:00"/>
    <d v="2024-11-15T00:00:00"/>
    <s v="'1034935"/>
    <s v="1 | 1"/>
    <x v="8"/>
    <x v="0"/>
    <n v="-10.92"/>
    <x v="87"/>
    <x v="86"/>
    <s v="REF .UBER JURIDICO"/>
    <x v="4"/>
    <x v="0"/>
    <x v="0"/>
    <n v="8002"/>
    <x v="4"/>
    <n v="80021"/>
    <s v="JURÍDICO (Administrativo)"/>
    <x v="0"/>
    <x v="0"/>
    <x v="0"/>
    <x v="0"/>
    <x v="0"/>
    <x v="0"/>
  </r>
  <r>
    <x v="4"/>
    <s v="UBER DO BRASIL TECNOLOGIA LTDA."/>
    <x v="13"/>
    <d v="2024-10-15T00:00:00"/>
    <d v="2024-11-15T00:00:00"/>
    <s v="'1034937"/>
    <s v="1 | 1"/>
    <x v="8"/>
    <x v="0"/>
    <n v="-15.94"/>
    <x v="87"/>
    <x v="86"/>
    <s v="REF .UBER JURIDICO"/>
    <x v="4"/>
    <x v="0"/>
    <x v="0"/>
    <n v="8002"/>
    <x v="4"/>
    <n v="80021"/>
    <s v="JURÍDICO (Administrativo)"/>
    <x v="0"/>
    <x v="0"/>
    <x v="0"/>
    <x v="0"/>
    <x v="0"/>
    <x v="0"/>
  </r>
  <r>
    <x v="4"/>
    <s v="UBER DO BRASIL TECNOLOGIA LTDA."/>
    <x v="13"/>
    <d v="2024-10-15T00:00:00"/>
    <d v="2024-11-15T00:00:00"/>
    <s v="'1034938"/>
    <s v="1 | 1"/>
    <x v="8"/>
    <x v="0"/>
    <n v="-40.99"/>
    <x v="87"/>
    <x v="86"/>
    <s v="REF .UBER JURIDICO"/>
    <x v="4"/>
    <x v="0"/>
    <x v="0"/>
    <n v="8002"/>
    <x v="4"/>
    <n v="80021"/>
    <s v="JURÍDICO (Administrativo)"/>
    <x v="0"/>
    <x v="0"/>
    <x v="0"/>
    <x v="0"/>
    <x v="0"/>
    <x v="0"/>
  </r>
  <r>
    <x v="4"/>
    <s v="UBER DO BRASIL TECNOLOGIA LTDA."/>
    <x v="13"/>
    <d v="2024-10-15T00:00:00"/>
    <d v="2024-11-15T00:00:00"/>
    <s v="'1034944"/>
    <s v="1 | 1"/>
    <x v="8"/>
    <x v="0"/>
    <n v="-62.99"/>
    <x v="103"/>
    <x v="102"/>
    <s v="REF .UBER MKT"/>
    <x v="14"/>
    <x v="0"/>
    <x v="0"/>
    <n v="8001"/>
    <x v="17"/>
    <n v="80011"/>
    <s v="MARKETING (Administrativo)"/>
    <x v="0"/>
    <x v="0"/>
    <x v="0"/>
    <x v="0"/>
    <x v="0"/>
    <x v="0"/>
  </r>
  <r>
    <x v="4"/>
    <s v="UBER DO BRASIL TECNOLOGIA LTDA."/>
    <x v="13"/>
    <d v="2024-10-16T00:00:00"/>
    <d v="2024-11-15T00:00:00"/>
    <s v="'1034952"/>
    <s v="1 | 1"/>
    <x v="8"/>
    <x v="0"/>
    <n v="-6.84"/>
    <x v="7"/>
    <x v="7"/>
    <s v="REF .UBER QUALIDADE"/>
    <x v="21"/>
    <x v="0"/>
    <x v="0"/>
    <n v="8003"/>
    <x v="28"/>
    <n v="80031"/>
    <s v="QUALIDADE E PROCESSOS (Administrativo)"/>
    <x v="0"/>
    <x v="0"/>
    <x v="0"/>
    <x v="0"/>
    <x v="0"/>
    <x v="0"/>
  </r>
  <r>
    <x v="4"/>
    <s v="UBER DO BRASIL TECNOLOGIA LTDA."/>
    <x v="13"/>
    <d v="2024-10-16T00:00:00"/>
    <d v="2024-11-15T00:00:00"/>
    <s v="'1034973"/>
    <s v="1 | 1"/>
    <x v="8"/>
    <x v="0"/>
    <n v="-15.91"/>
    <x v="7"/>
    <x v="7"/>
    <s v="REF .UBER mkt"/>
    <x v="14"/>
    <x v="0"/>
    <x v="0"/>
    <n v="8001"/>
    <x v="17"/>
    <n v="80011"/>
    <s v="MARKETING (Administrativo)"/>
    <x v="0"/>
    <x v="0"/>
    <x v="0"/>
    <x v="0"/>
    <x v="0"/>
    <x v="0"/>
  </r>
  <r>
    <x v="4"/>
    <s v="UBER DO BRASIL TECNOLOGIA LTDA."/>
    <x v="13"/>
    <d v="2024-10-16T00:00:00"/>
    <d v="2024-11-15T00:00:00"/>
    <s v="'1034975"/>
    <s v="1 | 1"/>
    <x v="8"/>
    <x v="0"/>
    <n v="-42.9"/>
    <x v="7"/>
    <x v="7"/>
    <s v="REF .UBER mkt"/>
    <x v="14"/>
    <x v="0"/>
    <x v="0"/>
    <n v="8001"/>
    <x v="17"/>
    <n v="80011"/>
    <s v="MARKETING (Administrativo)"/>
    <x v="0"/>
    <x v="0"/>
    <x v="0"/>
    <x v="0"/>
    <x v="0"/>
    <x v="0"/>
  </r>
  <r>
    <x v="4"/>
    <s v="UBER DO BRASIL TECNOLOGIA LTDA."/>
    <x v="13"/>
    <d v="2024-10-18T00:00:00"/>
    <d v="2024-11-15T00:00:00"/>
    <s v="'1035576"/>
    <s v="1 | 1"/>
    <x v="8"/>
    <x v="0"/>
    <n v="-37.299999999999997"/>
    <x v="7"/>
    <x v="7"/>
    <s v="REF . UBER MARCOS"/>
    <x v="8"/>
    <x v="0"/>
    <x v="0"/>
    <n v="3006"/>
    <x v="8"/>
    <n v="30061"/>
    <s v="RECURSOS HUMANOS (Administrativo)"/>
    <x v="0"/>
    <x v="0"/>
    <x v="0"/>
    <x v="0"/>
    <x v="0"/>
    <x v="0"/>
  </r>
  <r>
    <x v="4"/>
    <s v="UBER DO BRASIL TECNOLOGIA LTDA."/>
    <x v="13"/>
    <d v="2024-10-23T00:00:00"/>
    <d v="2024-11-15T00:00:00"/>
    <s v="'1035089"/>
    <s v="1 | 1"/>
    <x v="8"/>
    <x v="0"/>
    <n v="-12.96"/>
    <x v="7"/>
    <x v="7"/>
    <s v="REF .UBER QUALIDADE"/>
    <x v="21"/>
    <x v="0"/>
    <x v="0"/>
    <n v="8003"/>
    <x v="28"/>
    <n v="80031"/>
    <s v="QUALIDADE E PROCESSOS (Administrativo)"/>
    <x v="0"/>
    <x v="0"/>
    <x v="0"/>
    <x v="0"/>
    <x v="0"/>
    <x v="0"/>
  </r>
  <r>
    <x v="4"/>
    <s v="UBER DO BRASIL TECNOLOGIA LTDA."/>
    <x v="13"/>
    <d v="2024-10-23T00:00:00"/>
    <d v="2024-11-15T00:00:00"/>
    <s v="'1035595"/>
    <s v="1 | 1"/>
    <x v="8"/>
    <x v="0"/>
    <n v="-44.99"/>
    <x v="87"/>
    <x v="86"/>
    <s v="REF .UBER JURIDICO"/>
    <x v="4"/>
    <x v="0"/>
    <x v="0"/>
    <n v="8002"/>
    <x v="4"/>
    <n v="80021"/>
    <s v="JURÍDICO (Administrativo)"/>
    <x v="0"/>
    <x v="0"/>
    <x v="0"/>
    <x v="0"/>
    <x v="0"/>
    <x v="0"/>
  </r>
  <r>
    <x v="4"/>
    <s v="UBER DO BRASIL TECNOLOGIA LTDA."/>
    <x v="13"/>
    <d v="2024-10-23T00:00:00"/>
    <d v="2024-11-15T00:00:00"/>
    <s v="'1035597"/>
    <s v="1 | 1"/>
    <x v="8"/>
    <x v="0"/>
    <n v="-25.99"/>
    <x v="87"/>
    <x v="86"/>
    <s v="REF .UBER JURIDICO"/>
    <x v="4"/>
    <x v="0"/>
    <x v="0"/>
    <n v="8002"/>
    <x v="4"/>
    <n v="80021"/>
    <s v="JURÍDICO (Administrativo)"/>
    <x v="0"/>
    <x v="0"/>
    <x v="0"/>
    <x v="0"/>
    <x v="0"/>
    <x v="0"/>
  </r>
  <r>
    <x v="4"/>
    <s v="UBER DO BRASIL TECNOLOGIA LTDA."/>
    <x v="13"/>
    <d v="2024-10-24T00:00:00"/>
    <d v="2024-11-15T00:00:00"/>
    <s v="'1035093"/>
    <s v="1 | 1"/>
    <x v="8"/>
    <x v="0"/>
    <n v="-6.44"/>
    <x v="7"/>
    <x v="7"/>
    <s v="REF .UBER QUALIDADE"/>
    <x v="21"/>
    <x v="0"/>
    <x v="0"/>
    <n v="8003"/>
    <x v="28"/>
    <n v="80031"/>
    <s v="QUALIDADE E PROCESSOS (Administrativo)"/>
    <x v="0"/>
    <x v="0"/>
    <x v="0"/>
    <x v="0"/>
    <x v="0"/>
    <x v="0"/>
  </r>
  <r>
    <x v="4"/>
    <s v="UBER DO BRASIL TECNOLOGIA LTDA."/>
    <x v="13"/>
    <d v="2024-10-24T00:00:00"/>
    <d v="2024-11-15T00:00:00"/>
    <s v="'1035589"/>
    <s v="1 | 1"/>
    <x v="8"/>
    <x v="0"/>
    <n v="-24.97"/>
    <x v="87"/>
    <x v="86"/>
    <s v="REF .UBER JURIDICO"/>
    <x v="4"/>
    <x v="0"/>
    <x v="0"/>
    <n v="8002"/>
    <x v="4"/>
    <n v="80021"/>
    <s v="JURÍDICO (Administrativo)"/>
    <x v="0"/>
    <x v="0"/>
    <x v="0"/>
    <x v="0"/>
    <x v="0"/>
    <x v="0"/>
  </r>
  <r>
    <x v="4"/>
    <s v="UBER DO BRASIL TECNOLOGIA LTDA."/>
    <x v="13"/>
    <d v="2024-10-24T00:00:00"/>
    <d v="2024-11-15T00:00:00"/>
    <s v="'1035590"/>
    <s v="1 | 1"/>
    <x v="8"/>
    <x v="0"/>
    <n v="-8.92"/>
    <x v="87"/>
    <x v="86"/>
    <s v="REF .UBER JURIDICO"/>
    <x v="4"/>
    <x v="0"/>
    <x v="0"/>
    <n v="8002"/>
    <x v="4"/>
    <n v="80021"/>
    <s v="JURÍDICO (Administrativo)"/>
    <x v="0"/>
    <x v="0"/>
    <x v="0"/>
    <x v="0"/>
    <x v="0"/>
    <x v="0"/>
  </r>
  <r>
    <x v="4"/>
    <s v="UBER DO BRASIL TECNOLOGIA LTDA."/>
    <x v="13"/>
    <d v="2024-10-24T00:00:00"/>
    <d v="2024-11-15T00:00:00"/>
    <s v="'1035592"/>
    <s v="1 | 1"/>
    <x v="8"/>
    <x v="0"/>
    <n v="-8.92"/>
    <x v="87"/>
    <x v="86"/>
    <s v="REF .UBER JURIDICO"/>
    <x v="4"/>
    <x v="0"/>
    <x v="0"/>
    <n v="8002"/>
    <x v="4"/>
    <n v="80021"/>
    <s v="JURÍDICO (Administrativo)"/>
    <x v="0"/>
    <x v="0"/>
    <x v="0"/>
    <x v="0"/>
    <x v="0"/>
    <x v="0"/>
  </r>
  <r>
    <x v="4"/>
    <s v="UBER DO BRASIL TECNOLOGIA LTDA."/>
    <x v="13"/>
    <d v="2024-10-25T00:00:00"/>
    <d v="2024-11-15T00:00:00"/>
    <s v="'1035094"/>
    <s v="1 | 1"/>
    <x v="8"/>
    <x v="0"/>
    <n v="-36.94"/>
    <x v="7"/>
    <x v="7"/>
    <s v="REF .UBER QUALIDADE"/>
    <x v="21"/>
    <x v="0"/>
    <x v="0"/>
    <n v="8003"/>
    <x v="28"/>
    <n v="80031"/>
    <s v="QUALIDADE E PROCESSOS (Administrativo)"/>
    <x v="0"/>
    <x v="0"/>
    <x v="0"/>
    <x v="0"/>
    <x v="0"/>
    <x v="0"/>
  </r>
  <r>
    <x v="4"/>
    <s v="UBER DO BRASIL TECNOLOGIA LTDA."/>
    <x v="13"/>
    <d v="2024-10-25T00:00:00"/>
    <d v="2024-11-15T00:00:00"/>
    <s v="'1035583"/>
    <s v="1 | 1"/>
    <x v="8"/>
    <x v="0"/>
    <n v="-35.97"/>
    <x v="7"/>
    <x v="7"/>
    <s v="REF .UBER QUALIDADE"/>
    <x v="21"/>
    <x v="0"/>
    <x v="0"/>
    <n v="8003"/>
    <x v="28"/>
    <n v="80031"/>
    <s v="QUALIDADE E PROCESSOS (Administrativo)"/>
    <x v="0"/>
    <x v="0"/>
    <x v="0"/>
    <x v="0"/>
    <x v="0"/>
    <x v="0"/>
  </r>
  <r>
    <x v="4"/>
    <s v="UBER DO BRASIL TECNOLOGIA LTDA."/>
    <x v="13"/>
    <d v="2024-10-25T00:00:00"/>
    <d v="2024-11-15T00:00:00"/>
    <s v="'1035584"/>
    <s v="1 | 1"/>
    <x v="8"/>
    <x v="0"/>
    <n v="-35.94"/>
    <x v="7"/>
    <x v="7"/>
    <s v="REF .UBER QUALIDADE"/>
    <x v="21"/>
    <x v="0"/>
    <x v="0"/>
    <n v="8003"/>
    <x v="28"/>
    <n v="80031"/>
    <s v="QUALIDADE E PROCESSOS (Administrativo)"/>
    <x v="0"/>
    <x v="0"/>
    <x v="0"/>
    <x v="0"/>
    <x v="0"/>
    <x v="0"/>
  </r>
  <r>
    <x v="4"/>
    <s v="UBER DO BRASIL TECNOLOGIA LTDA."/>
    <x v="13"/>
    <d v="2024-10-25T00:00:00"/>
    <d v="2024-11-15T00:00:00"/>
    <s v="'1035586"/>
    <s v="1 | 1"/>
    <x v="8"/>
    <x v="0"/>
    <n v="-24.81"/>
    <x v="7"/>
    <x v="7"/>
    <s v="REF .UBER mkt"/>
    <x v="14"/>
    <x v="0"/>
    <x v="0"/>
    <n v="8001"/>
    <x v="17"/>
    <n v="80011"/>
    <s v="MARKETING (Administrativo)"/>
    <x v="0"/>
    <x v="0"/>
    <x v="0"/>
    <x v="0"/>
    <x v="0"/>
    <x v="0"/>
  </r>
  <r>
    <x v="4"/>
    <s v="UBER DO BRASIL TECNOLOGIA LTDA."/>
    <x v="13"/>
    <d v="2024-10-28T00:00:00"/>
    <d v="2024-11-15T00:00:00"/>
    <s v="'1035452"/>
    <s v="1 | 1"/>
    <x v="8"/>
    <x v="0"/>
    <n v="-23.93"/>
    <x v="87"/>
    <x v="86"/>
    <s v="REF .UBER JURIDICO"/>
    <x v="4"/>
    <x v="0"/>
    <x v="0"/>
    <n v="8002"/>
    <x v="4"/>
    <n v="80021"/>
    <s v="JURÍDICO (Administrativo)"/>
    <x v="0"/>
    <x v="0"/>
    <x v="0"/>
    <x v="0"/>
    <x v="0"/>
    <x v="0"/>
  </r>
  <r>
    <x v="4"/>
    <s v="UBER DO BRASIL TECNOLOGIA LTDA."/>
    <x v="13"/>
    <d v="2024-10-29T00:00:00"/>
    <d v="2024-11-15T00:00:00"/>
    <s v="'1035453"/>
    <s v="1 | 1"/>
    <x v="8"/>
    <x v="0"/>
    <n v="-22.93"/>
    <x v="87"/>
    <x v="86"/>
    <s v="REF .UBER JURIDICO"/>
    <x v="4"/>
    <x v="0"/>
    <x v="0"/>
    <n v="8002"/>
    <x v="4"/>
    <n v="80021"/>
    <s v="JURÍDICO (Administrativo)"/>
    <x v="0"/>
    <x v="0"/>
    <x v="0"/>
    <x v="0"/>
    <x v="0"/>
    <x v="0"/>
  </r>
  <r>
    <x v="4"/>
    <s v="UBER DO BRASIL TECNOLOGIA LTDA."/>
    <x v="13"/>
    <d v="2024-10-29T00:00:00"/>
    <d v="2024-11-15T00:00:00"/>
    <s v="'1035459"/>
    <s v="1 | 1"/>
    <x v="8"/>
    <x v="0"/>
    <n v="-33.25"/>
    <x v="87"/>
    <x v="86"/>
    <s v="REF .UBER JURIDICO"/>
    <x v="4"/>
    <x v="0"/>
    <x v="0"/>
    <n v="8002"/>
    <x v="4"/>
    <n v="80021"/>
    <s v="JURÍDICO (Administrativo)"/>
    <x v="0"/>
    <x v="0"/>
    <x v="0"/>
    <x v="0"/>
    <x v="0"/>
    <x v="0"/>
  </r>
  <r>
    <x v="4"/>
    <s v="UBER DO BRASIL TECNOLOGIA LTDA."/>
    <x v="13"/>
    <d v="2024-10-30T00:00:00"/>
    <d v="2024-11-15T00:00:00"/>
    <s v="'1035470"/>
    <s v="1 | 1"/>
    <x v="8"/>
    <x v="0"/>
    <n v="-28"/>
    <x v="87"/>
    <x v="86"/>
    <s v="REF .UBER JURIDICO"/>
    <x v="4"/>
    <x v="0"/>
    <x v="0"/>
    <n v="8002"/>
    <x v="4"/>
    <n v="80021"/>
    <s v="JURÍDICO (Administrativo)"/>
    <x v="0"/>
    <x v="0"/>
    <x v="0"/>
    <x v="0"/>
    <x v="0"/>
    <x v="0"/>
  </r>
  <r>
    <x v="4"/>
    <s v="UBER DO BRASIL TECNOLOGIA LTDA."/>
    <x v="13"/>
    <d v="2024-11-05T00:00:00"/>
    <d v="2024-11-15T00:00:00"/>
    <s v="'1035622"/>
    <s v="1 | 1"/>
    <x v="8"/>
    <x v="0"/>
    <n v="-39.979999999999997"/>
    <x v="87"/>
    <x v="86"/>
    <s v="REF .UBER JURIDICO"/>
    <x v="4"/>
    <x v="0"/>
    <x v="0"/>
    <n v="8002"/>
    <x v="4"/>
    <n v="80021"/>
    <s v="JURÍDICO (Administrativo)"/>
    <x v="0"/>
    <x v="0"/>
    <x v="0"/>
    <x v="0"/>
    <x v="0"/>
    <x v="0"/>
  </r>
  <r>
    <x v="4"/>
    <s v="UBER DO BRASIL TECNOLOGIA LTDA."/>
    <x v="13"/>
    <d v="2024-11-05T00:00:00"/>
    <d v="2024-11-15T00:00:00"/>
    <s v="'1035624"/>
    <s v="1 | 1"/>
    <x v="8"/>
    <x v="0"/>
    <n v="-32.57"/>
    <x v="87"/>
    <x v="86"/>
    <s v="REF .UBER JURIDICO"/>
    <x v="4"/>
    <x v="0"/>
    <x v="0"/>
    <n v="8002"/>
    <x v="4"/>
    <n v="80021"/>
    <s v="JURÍDICO (Administrativo)"/>
    <x v="0"/>
    <x v="0"/>
    <x v="0"/>
    <x v="0"/>
    <x v="0"/>
    <x v="0"/>
  </r>
  <r>
    <x v="4"/>
    <s v="UBER DO BRASIL TECNOLOGIA LTDA."/>
    <x v="13"/>
    <d v="2024-11-05T00:00:00"/>
    <d v="2024-11-15T00:00:00"/>
    <s v="'1035626"/>
    <s v="1 | 1"/>
    <x v="8"/>
    <x v="0"/>
    <n v="-23.95"/>
    <x v="87"/>
    <x v="86"/>
    <s v="REF .UBER JURIDICO"/>
    <x v="4"/>
    <x v="0"/>
    <x v="0"/>
    <n v="8002"/>
    <x v="4"/>
    <n v="80021"/>
    <s v="JURÍDICO (Administrativo)"/>
    <x v="0"/>
    <x v="0"/>
    <x v="0"/>
    <x v="0"/>
    <x v="0"/>
    <x v="0"/>
  </r>
  <r>
    <x v="4"/>
    <s v="UBER DO BRASIL TECNOLOGIA LTDA."/>
    <x v="13"/>
    <d v="2024-11-06T00:00:00"/>
    <d v="2024-11-15T00:00:00"/>
    <s v="'1035720"/>
    <s v="1 | 1"/>
    <x v="8"/>
    <x v="0"/>
    <n v="-76.95"/>
    <x v="7"/>
    <x v="7"/>
    <s v="REF .UBER MARKETING CINTIA N ENVIO NOTA"/>
    <x v="14"/>
    <x v="0"/>
    <x v="0"/>
    <n v="8001"/>
    <x v="17"/>
    <n v="80011"/>
    <s v="MARKETING (Administrativo)"/>
    <x v="0"/>
    <x v="0"/>
    <x v="0"/>
    <x v="0"/>
    <x v="0"/>
    <x v="0"/>
  </r>
  <r>
    <x v="4"/>
    <s v="UBER DO BRASIL TECNOLOGIA LTDA."/>
    <x v="13"/>
    <d v="2024-11-06T00:00:00"/>
    <d v="2024-11-15T00:00:00"/>
    <s v="'1035722"/>
    <s v="1 | 1"/>
    <x v="8"/>
    <x v="0"/>
    <n v="-67.97"/>
    <x v="7"/>
    <x v="7"/>
    <s v="REF .UBER MARKETING CINTIA N ENVIO NOTA"/>
    <x v="14"/>
    <x v="0"/>
    <x v="0"/>
    <n v="8001"/>
    <x v="17"/>
    <n v="80011"/>
    <s v="MARKETING (Administrativo)"/>
    <x v="0"/>
    <x v="0"/>
    <x v="0"/>
    <x v="0"/>
    <x v="0"/>
    <x v="0"/>
  </r>
  <r>
    <x v="4"/>
    <s v="UBER DO BRASIL TECNOLOGIA LTDA."/>
    <x v="13"/>
    <d v="2024-11-06T00:00:00"/>
    <d v="2024-11-15T00:00:00"/>
    <s v="'1035728"/>
    <s v="1 | 1"/>
    <x v="8"/>
    <x v="0"/>
    <n v="-12.66"/>
    <x v="87"/>
    <x v="86"/>
    <s v="REF .UBER JURIDICO"/>
    <x v="4"/>
    <x v="0"/>
    <x v="0"/>
    <n v="8002"/>
    <x v="4"/>
    <n v="80021"/>
    <s v="JURÍDICO (Administrativo)"/>
    <x v="0"/>
    <x v="0"/>
    <x v="0"/>
    <x v="0"/>
    <x v="0"/>
    <x v="0"/>
  </r>
  <r>
    <x v="4"/>
    <s v="UBER DO BRASIL TECNOLOGIA LTDA."/>
    <x v="13"/>
    <d v="2024-11-06T00:00:00"/>
    <d v="2024-11-15T00:00:00"/>
    <s v="'1035730"/>
    <s v="1 | 1"/>
    <x v="8"/>
    <x v="0"/>
    <n v="-10.99"/>
    <x v="7"/>
    <x v="7"/>
    <s v="REF .UBER MARKETING CINTIA N ENVIO NOTA"/>
    <x v="14"/>
    <x v="0"/>
    <x v="0"/>
    <n v="8001"/>
    <x v="17"/>
    <n v="80011"/>
    <s v="MARKETING (Administrativo)"/>
    <x v="0"/>
    <x v="0"/>
    <x v="0"/>
    <x v="0"/>
    <x v="0"/>
    <x v="0"/>
  </r>
  <r>
    <x v="4"/>
    <s v="UBER DO BRASIL TECNOLOGIA LTDA."/>
    <x v="13"/>
    <d v="2024-11-06T00:00:00"/>
    <d v="2024-11-15T00:00:00"/>
    <s v="'1035733"/>
    <s v="1 | 1"/>
    <x v="8"/>
    <x v="0"/>
    <n v="-9.9"/>
    <x v="7"/>
    <x v="7"/>
    <s v="REF .UBER MARKETING CINTIA N ENVIO NOTA"/>
    <x v="14"/>
    <x v="0"/>
    <x v="0"/>
    <n v="8001"/>
    <x v="17"/>
    <n v="80011"/>
    <s v="MARKETING (Administrativo)"/>
    <x v="0"/>
    <x v="0"/>
    <x v="0"/>
    <x v="0"/>
    <x v="0"/>
    <x v="0"/>
  </r>
  <r>
    <x v="4"/>
    <s v="UBER DO BRASIL TECNOLOGIA LTDA."/>
    <x v="13"/>
    <d v="2024-11-07T00:00:00"/>
    <d v="2024-11-15T00:00:00"/>
    <s v="'1035852"/>
    <s v="1 | 1"/>
    <x v="8"/>
    <x v="0"/>
    <n v="-16.96"/>
    <x v="7"/>
    <x v="7"/>
    <s v="REF .UBER MARKETING CINTIA N ENVIO NOTA"/>
    <x v="14"/>
    <x v="0"/>
    <x v="0"/>
    <n v="8001"/>
    <x v="17"/>
    <n v="80011"/>
    <s v="MARKETING (Administrativo)"/>
    <x v="0"/>
    <x v="0"/>
    <x v="0"/>
    <x v="0"/>
    <x v="0"/>
    <x v="0"/>
  </r>
  <r>
    <x v="4"/>
    <s v="UBER DO BRASIL TECNOLOGIA LTDA."/>
    <x v="14"/>
    <d v="2024-11-08T00:00:00"/>
    <d v="2024-12-15T00:00:00"/>
    <s v="'1036663"/>
    <s v="1 | 1"/>
    <x v="8"/>
    <x v="0"/>
    <n v="-151.09"/>
    <x v="7"/>
    <x v="7"/>
    <s v="REF .UBER MKT "/>
    <x v="14"/>
    <x v="0"/>
    <x v="0"/>
    <n v="8001"/>
    <x v="17"/>
    <n v="80011"/>
    <s v="MARKETING (Administrativo)"/>
    <x v="0"/>
    <x v="0"/>
    <x v="0"/>
    <x v="0"/>
    <x v="0"/>
    <x v="0"/>
  </r>
  <r>
    <x v="4"/>
    <s v="UBER DO BRASIL TECNOLOGIA LTDA."/>
    <x v="14"/>
    <d v="2024-11-08T00:00:00"/>
    <d v="2024-12-15T00:00:00"/>
    <s v="'1036664"/>
    <s v="1 | 1"/>
    <x v="8"/>
    <x v="0"/>
    <n v="-11.97"/>
    <x v="7"/>
    <x v="7"/>
    <s v="REF .UBER MKT "/>
    <x v="14"/>
    <x v="0"/>
    <x v="0"/>
    <n v="8001"/>
    <x v="17"/>
    <n v="80011"/>
    <s v="MARKETING (Administrativo)"/>
    <x v="0"/>
    <x v="0"/>
    <x v="0"/>
    <x v="0"/>
    <x v="0"/>
    <x v="0"/>
  </r>
  <r>
    <x v="4"/>
    <s v="UBER DO BRASIL TECNOLOGIA LTDA."/>
    <x v="14"/>
    <d v="2024-11-08T00:00:00"/>
    <d v="2024-12-15T00:00:00"/>
    <s v="'1036665"/>
    <s v="1 | 1"/>
    <x v="8"/>
    <x v="0"/>
    <n v="-20.92"/>
    <x v="7"/>
    <x v="7"/>
    <s v="REF .UBER MKT "/>
    <x v="14"/>
    <x v="0"/>
    <x v="0"/>
    <n v="8001"/>
    <x v="17"/>
    <n v="80011"/>
    <s v="MARKETING (Administrativo)"/>
    <x v="0"/>
    <x v="0"/>
    <x v="0"/>
    <x v="0"/>
    <x v="0"/>
    <x v="0"/>
  </r>
  <r>
    <x v="4"/>
    <s v="UBER DO BRASIL TECNOLOGIA LTDA."/>
    <x v="14"/>
    <d v="2024-11-13T00:00:00"/>
    <d v="2024-12-15T00:00:00"/>
    <s v="'1036607"/>
    <s v="1 | 1"/>
    <x v="8"/>
    <x v="0"/>
    <n v="-28.98"/>
    <x v="7"/>
    <x v="7"/>
    <s v="REF .UBER QUALIDADE"/>
    <x v="21"/>
    <x v="0"/>
    <x v="0"/>
    <n v="8003"/>
    <x v="28"/>
    <n v="80031"/>
    <s v="QUALIDADE E PROCESSOS (Administrativo)"/>
    <x v="0"/>
    <x v="0"/>
    <x v="0"/>
    <x v="0"/>
    <x v="0"/>
    <x v="0"/>
  </r>
  <r>
    <x v="4"/>
    <s v="UBER DO BRASIL TECNOLOGIA LTDA."/>
    <x v="14"/>
    <d v="2024-11-13T00:00:00"/>
    <d v="2024-12-15T00:00:00"/>
    <s v="'1037249"/>
    <s v="1 | 1"/>
    <x v="8"/>
    <x v="0"/>
    <n v="-34.950000000000003"/>
    <x v="7"/>
    <x v="7"/>
    <s v="REF .UBER QUALIDADE "/>
    <x v="21"/>
    <x v="0"/>
    <x v="0"/>
    <n v="8003"/>
    <x v="28"/>
    <n v="80031"/>
    <s v="QUALIDADE E PROCESSOS (Administrativo)"/>
    <x v="0"/>
    <x v="0"/>
    <x v="0"/>
    <x v="0"/>
    <x v="0"/>
    <x v="0"/>
  </r>
  <r>
    <x v="4"/>
    <s v="UBER DO BRASIL TECNOLOGIA LTDA."/>
    <x v="14"/>
    <d v="2024-11-13T00:00:00"/>
    <d v="2024-12-15T00:00:00"/>
    <s v="'1037251"/>
    <s v="1 | 1"/>
    <x v="8"/>
    <x v="0"/>
    <n v="-51.95"/>
    <x v="7"/>
    <x v="7"/>
    <s v="REF .UBER QUALIDADE "/>
    <x v="21"/>
    <x v="0"/>
    <x v="0"/>
    <n v="8003"/>
    <x v="28"/>
    <n v="80031"/>
    <s v="QUALIDADE E PROCESSOS (Administrativo)"/>
    <x v="0"/>
    <x v="0"/>
    <x v="0"/>
    <x v="0"/>
    <x v="0"/>
    <x v="0"/>
  </r>
  <r>
    <x v="4"/>
    <s v="UBER DO BRASIL TECNOLOGIA LTDA."/>
    <x v="14"/>
    <d v="2024-11-13T00:00:00"/>
    <d v="2024-12-15T00:00:00"/>
    <s v="'1037253"/>
    <s v="1 | 1"/>
    <x v="8"/>
    <x v="0"/>
    <n v="-34.270000000000003"/>
    <x v="7"/>
    <x v="7"/>
    <s v="REF .UBER QUALIDADE"/>
    <x v="21"/>
    <x v="0"/>
    <x v="0"/>
    <n v="8003"/>
    <x v="28"/>
    <n v="80031"/>
    <s v="QUALIDADE E PROCESSOS (Administrativo)"/>
    <x v="0"/>
    <x v="0"/>
    <x v="0"/>
    <x v="0"/>
    <x v="0"/>
    <x v="0"/>
  </r>
  <r>
    <x v="4"/>
    <s v="UBER DO BRASIL TECNOLOGIA LTDA."/>
    <x v="14"/>
    <d v="2024-11-13T00:00:00"/>
    <d v="2024-12-15T00:00:00"/>
    <s v="'1037255"/>
    <s v="1 | 1"/>
    <x v="8"/>
    <x v="0"/>
    <n v="-2.68"/>
    <x v="7"/>
    <x v="7"/>
    <s v="REF .UBER QUALIDADE"/>
    <x v="21"/>
    <x v="0"/>
    <x v="0"/>
    <n v="8003"/>
    <x v="28"/>
    <n v="80031"/>
    <s v="QUALIDADE E PROCESSOS (Administrativo)"/>
    <x v="0"/>
    <x v="0"/>
    <x v="0"/>
    <x v="0"/>
    <x v="0"/>
    <x v="0"/>
  </r>
  <r>
    <x v="4"/>
    <s v="UBER DO BRASIL TECNOLOGIA LTDA."/>
    <x v="14"/>
    <d v="2024-11-14T00:00:00"/>
    <d v="2024-12-15T00:00:00"/>
    <s v="'1036604"/>
    <s v="1 | 1"/>
    <x v="8"/>
    <x v="0"/>
    <n v="-57.13"/>
    <x v="87"/>
    <x v="86"/>
    <s v="REF .UBER JURIDICO"/>
    <x v="4"/>
    <x v="0"/>
    <x v="0"/>
    <n v="8002"/>
    <x v="4"/>
    <n v="80021"/>
    <s v="JURÍDICO (Administrativo)"/>
    <x v="0"/>
    <x v="0"/>
    <x v="0"/>
    <x v="0"/>
    <x v="0"/>
    <x v="0"/>
  </r>
  <r>
    <x v="4"/>
    <s v="UBER DO BRASIL TECNOLOGIA LTDA."/>
    <x v="14"/>
    <d v="2024-11-21T00:00:00"/>
    <d v="2024-12-15T00:00:00"/>
    <s v="'1036899"/>
    <s v="1 | 1"/>
    <x v="8"/>
    <x v="0"/>
    <n v="-36.700000000000003"/>
    <x v="87"/>
    <x v="86"/>
    <s v="REF .UBER juridico"/>
    <x v="4"/>
    <x v="0"/>
    <x v="0"/>
    <n v="8002"/>
    <x v="4"/>
    <n v="80021"/>
    <s v="JURÍDICO (Administrativo)"/>
    <x v="0"/>
    <x v="0"/>
    <x v="0"/>
    <x v="0"/>
    <x v="0"/>
    <x v="0"/>
  </r>
  <r>
    <x v="4"/>
    <s v="UBER DO BRASIL TECNOLOGIA LTDA."/>
    <x v="14"/>
    <d v="2024-11-21T00:00:00"/>
    <d v="2024-12-15T00:00:00"/>
    <s v="'1036900"/>
    <s v="1 | 1"/>
    <x v="8"/>
    <x v="0"/>
    <n v="-41.92"/>
    <x v="87"/>
    <x v="86"/>
    <s v="REF .UBER juridico"/>
    <x v="4"/>
    <x v="0"/>
    <x v="0"/>
    <n v="8002"/>
    <x v="4"/>
    <n v="80021"/>
    <s v="JURÍDICO (Administrativo)"/>
    <x v="0"/>
    <x v="0"/>
    <x v="0"/>
    <x v="0"/>
    <x v="0"/>
    <x v="0"/>
  </r>
  <r>
    <x v="4"/>
    <s v="UBER DO BRASIL TECNOLOGIA LTDA."/>
    <x v="14"/>
    <d v="2024-11-21T00:00:00"/>
    <d v="2024-12-15T00:00:00"/>
    <s v="'1036903"/>
    <s v="1 | 1"/>
    <x v="8"/>
    <x v="0"/>
    <n v="-18.75"/>
    <x v="87"/>
    <x v="86"/>
    <s v="REF .UBER juridico"/>
    <x v="4"/>
    <x v="0"/>
    <x v="0"/>
    <n v="8002"/>
    <x v="4"/>
    <n v="80021"/>
    <s v="JURÍDICO (Administrativo)"/>
    <x v="0"/>
    <x v="0"/>
    <x v="0"/>
    <x v="0"/>
    <x v="0"/>
    <x v="0"/>
  </r>
  <r>
    <x v="4"/>
    <s v="UBER DO BRASIL TECNOLOGIA LTDA."/>
    <x v="14"/>
    <d v="2024-11-25T00:00:00"/>
    <d v="2024-12-15T00:00:00"/>
    <s v="'1036603"/>
    <s v="1 | 1"/>
    <x v="8"/>
    <x v="0"/>
    <n v="-31.65"/>
    <x v="87"/>
    <x v="86"/>
    <s v="REF .UBER JURIDICO"/>
    <x v="4"/>
    <x v="0"/>
    <x v="0"/>
    <n v="8002"/>
    <x v="4"/>
    <n v="80021"/>
    <s v="JURÍDICO (Administrativo)"/>
    <x v="0"/>
    <x v="0"/>
    <x v="0"/>
    <x v="0"/>
    <x v="0"/>
    <x v="0"/>
  </r>
  <r>
    <x v="4"/>
    <s v="UBER DO BRASIL TECNOLOGIA LTDA."/>
    <x v="14"/>
    <d v="2024-11-26T00:00:00"/>
    <d v="2024-12-15T00:00:00"/>
    <s v="'1036894"/>
    <s v="1 | 1"/>
    <x v="8"/>
    <x v="0"/>
    <n v="-2.79"/>
    <x v="87"/>
    <x v="86"/>
    <s v="REF .UBER juridico"/>
    <x v="4"/>
    <x v="0"/>
    <x v="0"/>
    <n v="8002"/>
    <x v="4"/>
    <n v="80021"/>
    <s v="JURÍDICO (Administrativo)"/>
    <x v="0"/>
    <x v="0"/>
    <x v="0"/>
    <x v="0"/>
    <x v="0"/>
    <x v="0"/>
  </r>
  <r>
    <x v="4"/>
    <s v="UBER DO BRASIL TECNOLOGIA LTDA."/>
    <x v="14"/>
    <d v="2024-11-26T00:00:00"/>
    <d v="2024-12-15T00:00:00"/>
    <s v="'1036896"/>
    <s v="1 | 1"/>
    <x v="8"/>
    <x v="0"/>
    <n v="-3.88"/>
    <x v="87"/>
    <x v="86"/>
    <s v="REF .UBER juridico"/>
    <x v="4"/>
    <x v="0"/>
    <x v="0"/>
    <n v="8002"/>
    <x v="4"/>
    <n v="80021"/>
    <s v="JURÍDICO (Administrativo)"/>
    <x v="0"/>
    <x v="0"/>
    <x v="0"/>
    <x v="0"/>
    <x v="0"/>
    <x v="0"/>
  </r>
  <r>
    <x v="4"/>
    <s v="UBER DO BRASIL TECNOLOGIA LTDA."/>
    <x v="14"/>
    <d v="2024-11-26T00:00:00"/>
    <d v="2024-12-15T00:00:00"/>
    <s v="'1037476"/>
    <s v="1 | 1"/>
    <x v="8"/>
    <x v="0"/>
    <n v="-9.48"/>
    <x v="7"/>
    <x v="7"/>
    <s v="REF .UBER QUALIDADE"/>
    <x v="21"/>
    <x v="0"/>
    <x v="0"/>
    <n v="8003"/>
    <x v="28"/>
    <n v="80031"/>
    <s v="QUALIDADE E PROCESSOS (Administrativo)"/>
    <x v="0"/>
    <x v="0"/>
    <x v="0"/>
    <x v="0"/>
    <x v="0"/>
    <x v="0"/>
  </r>
  <r>
    <x v="4"/>
    <s v="UBER DO BRASIL TECNOLOGIA LTDA."/>
    <x v="14"/>
    <d v="2024-11-28T00:00:00"/>
    <d v="2024-12-15T00:00:00"/>
    <s v="'1037374"/>
    <s v="1 | 1"/>
    <x v="8"/>
    <x v="0"/>
    <n v="-3.11"/>
    <x v="87"/>
    <x v="86"/>
    <s v="REF .UBER juridico"/>
    <x v="4"/>
    <x v="0"/>
    <x v="0"/>
    <n v="8002"/>
    <x v="4"/>
    <n v="80021"/>
    <s v="JURÍDICO (Administrativo)"/>
    <x v="0"/>
    <x v="0"/>
    <x v="0"/>
    <x v="0"/>
    <x v="0"/>
    <x v="0"/>
  </r>
  <r>
    <x v="4"/>
    <s v="UBER DO BRASIL TECNOLOGIA LTDA."/>
    <x v="14"/>
    <d v="2024-11-28T00:00:00"/>
    <d v="2024-12-15T00:00:00"/>
    <s v="'1037375"/>
    <s v="1 | 1"/>
    <x v="8"/>
    <x v="0"/>
    <n v="-24.97"/>
    <x v="87"/>
    <x v="86"/>
    <s v="REF .UBER juridico"/>
    <x v="4"/>
    <x v="0"/>
    <x v="0"/>
    <n v="8002"/>
    <x v="4"/>
    <n v="80021"/>
    <s v="JURÍDICO (Administrativo)"/>
    <x v="0"/>
    <x v="0"/>
    <x v="0"/>
    <x v="0"/>
    <x v="0"/>
    <x v="0"/>
  </r>
  <r>
    <x v="4"/>
    <s v="UBER DO BRASIL TECNOLOGIA LTDA."/>
    <x v="14"/>
    <d v="2024-11-28T00:00:00"/>
    <d v="2024-12-15T00:00:00"/>
    <s v="'1037377"/>
    <s v="1 | 1"/>
    <x v="8"/>
    <x v="0"/>
    <n v="-45.96"/>
    <x v="87"/>
    <x v="86"/>
    <s v="REF .UBER juridico"/>
    <x v="4"/>
    <x v="0"/>
    <x v="0"/>
    <n v="8002"/>
    <x v="4"/>
    <n v="80021"/>
    <s v="JURÍDICO (Administrativo)"/>
    <x v="0"/>
    <x v="0"/>
    <x v="0"/>
    <x v="0"/>
    <x v="0"/>
    <x v="0"/>
  </r>
  <r>
    <x v="4"/>
    <s v="UBER DO BRASIL TECNOLOGIA LTDA."/>
    <x v="14"/>
    <d v="2024-11-28T00:00:00"/>
    <d v="2024-12-15T00:00:00"/>
    <s v="'1037382"/>
    <s v="1 | 1"/>
    <x v="8"/>
    <x v="0"/>
    <n v="-40.98"/>
    <x v="87"/>
    <x v="86"/>
    <s v="REF .UBER juridico estorno 38,85 - total 40,98"/>
    <x v="4"/>
    <x v="0"/>
    <x v="0"/>
    <n v="8002"/>
    <x v="4"/>
    <n v="80021"/>
    <s v="JURÍDICO (Administrativo)"/>
    <x v="0"/>
    <x v="0"/>
    <x v="0"/>
    <x v="0"/>
    <x v="0"/>
    <x v="0"/>
  </r>
  <r>
    <x v="4"/>
    <s v="UBER DO BRASIL TECNOLOGIA LTDA."/>
    <x v="14"/>
    <d v="2024-11-28T00:00:00"/>
    <d v="2024-12-15T00:00:00"/>
    <s v="'1037384"/>
    <s v="1 | 1"/>
    <x v="8"/>
    <x v="0"/>
    <n v="-13.28"/>
    <x v="87"/>
    <x v="86"/>
    <s v="REF .UBER juridico "/>
    <x v="4"/>
    <x v="0"/>
    <x v="0"/>
    <n v="8002"/>
    <x v="4"/>
    <n v="80021"/>
    <s v="JURÍDICO (Administrativo)"/>
    <x v="0"/>
    <x v="0"/>
    <x v="0"/>
    <x v="0"/>
    <x v="0"/>
    <x v="0"/>
  </r>
  <r>
    <x v="4"/>
    <s v="UBER DO BRASIL TECNOLOGIA LTDA."/>
    <x v="14"/>
    <d v="2024-11-28T00:00:00"/>
    <d v="2024-12-15T00:00:00"/>
    <s v="'1037479"/>
    <s v="1 | 2"/>
    <x v="8"/>
    <x v="0"/>
    <n v="-10.41"/>
    <x v="7"/>
    <x v="7"/>
    <s v="REF .UBER QUALIDADE"/>
    <x v="21"/>
    <x v="0"/>
    <x v="0"/>
    <n v="8003"/>
    <x v="28"/>
    <n v="80031"/>
    <s v="QUALIDADE E PROCESSOS (Administrativo)"/>
    <x v="0"/>
    <x v="0"/>
    <x v="0"/>
    <x v="0"/>
    <x v="0"/>
    <x v="0"/>
  </r>
  <r>
    <x v="4"/>
    <s v="UBER DO BRASIL TECNOLOGIA LTDA."/>
    <x v="14"/>
    <d v="2024-11-28T00:00:00"/>
    <d v="2024-12-15T00:00:00"/>
    <s v="'1037479"/>
    <s v="2 | 2"/>
    <x v="8"/>
    <x v="0"/>
    <n v="-2.98"/>
    <x v="7"/>
    <x v="7"/>
    <s v="REF .UBER QUALIDADE"/>
    <x v="21"/>
    <x v="0"/>
    <x v="0"/>
    <n v="8003"/>
    <x v="28"/>
    <n v="80031"/>
    <s v="QUALIDADE E PROCESSOS (Administrativo)"/>
    <x v="0"/>
    <x v="0"/>
    <x v="0"/>
    <x v="0"/>
    <x v="0"/>
    <x v="0"/>
  </r>
  <r>
    <x v="4"/>
    <s v="UBER DO BRASIL TECNOLOGIA LTDA."/>
    <x v="14"/>
    <d v="2024-11-29T00:00:00"/>
    <d v="2024-12-15T00:00:00"/>
    <s v="'1036893"/>
    <s v="1 | 1"/>
    <x v="8"/>
    <x v="0"/>
    <n v="-24.9"/>
    <x v="87"/>
    <x v="86"/>
    <s v="REF .UBER juridico"/>
    <x v="4"/>
    <x v="0"/>
    <x v="0"/>
    <n v="8002"/>
    <x v="4"/>
    <n v="80021"/>
    <s v="JURÍDICO (Administrativo)"/>
    <x v="0"/>
    <x v="0"/>
    <x v="0"/>
    <x v="0"/>
    <x v="0"/>
    <x v="0"/>
  </r>
  <r>
    <x v="4"/>
    <s v="UBER DO BRASIL TECNOLOGIA LTDA."/>
    <x v="14"/>
    <d v="2024-12-02T00:00:00"/>
    <d v="2024-12-15T00:00:00"/>
    <s v="'1037378"/>
    <s v="1 | 1"/>
    <x v="8"/>
    <x v="0"/>
    <n v="-12.52"/>
    <x v="87"/>
    <x v="86"/>
    <s v="REF .UBER juridico"/>
    <x v="4"/>
    <x v="0"/>
    <x v="0"/>
    <n v="8002"/>
    <x v="4"/>
    <n v="80021"/>
    <s v="JURÍDICO (Administrativo)"/>
    <x v="0"/>
    <x v="0"/>
    <x v="0"/>
    <x v="0"/>
    <x v="0"/>
    <x v="0"/>
  </r>
  <r>
    <x v="4"/>
    <s v="UBER DO BRASIL TECNOLOGIA LTDA."/>
    <x v="14"/>
    <d v="2024-12-02T00:00:00"/>
    <d v="2024-12-15T00:00:00"/>
    <s v="'1037379"/>
    <s v="1 | 1"/>
    <x v="8"/>
    <x v="0"/>
    <n v="-25.95"/>
    <x v="87"/>
    <x v="86"/>
    <s v="REF .UBER juridico"/>
    <x v="4"/>
    <x v="0"/>
    <x v="0"/>
    <n v="8002"/>
    <x v="4"/>
    <n v="80021"/>
    <s v="JURÍDICO (Administrativo)"/>
    <x v="0"/>
    <x v="0"/>
    <x v="0"/>
    <x v="0"/>
    <x v="0"/>
    <x v="0"/>
  </r>
  <r>
    <x v="4"/>
    <s v="UBER DO BRASIL TECNOLOGIA LTDA."/>
    <x v="14"/>
    <d v="2024-12-02T00:00:00"/>
    <d v="2024-12-15T00:00:00"/>
    <s v="'1037485"/>
    <s v="1 | 1"/>
    <x v="8"/>
    <x v="0"/>
    <n v="-12.52"/>
    <x v="87"/>
    <x v="86"/>
    <s v="REF .UBER juridico"/>
    <x v="4"/>
    <x v="0"/>
    <x v="0"/>
    <n v="8002"/>
    <x v="4"/>
    <n v="80021"/>
    <s v="JURÍDICO (Administrativo)"/>
    <x v="0"/>
    <x v="0"/>
    <x v="0"/>
    <x v="0"/>
    <x v="0"/>
    <x v="0"/>
  </r>
  <r>
    <x v="4"/>
    <s v="UBER DO BRASIL TECNOLOGIA LTDA."/>
    <x v="14"/>
    <d v="2024-12-03T00:00:00"/>
    <d v="2024-12-15T00:00:00"/>
    <s v="'1037486"/>
    <s v="1 | 1"/>
    <x v="8"/>
    <x v="0"/>
    <n v="-28.91"/>
    <x v="7"/>
    <x v="7"/>
    <s v="REF .UBER QUALIDADE"/>
    <x v="21"/>
    <x v="0"/>
    <x v="0"/>
    <n v="8003"/>
    <x v="28"/>
    <n v="80031"/>
    <s v="QUALIDADE E PROCESSOS (Administrativo)"/>
    <x v="0"/>
    <x v="0"/>
    <x v="0"/>
    <x v="0"/>
    <x v="0"/>
    <x v="0"/>
  </r>
  <r>
    <x v="4"/>
    <s v="UBER DO BRASIL TECNOLOGIA LTDA."/>
    <x v="14"/>
    <d v="2024-12-03T00:00:00"/>
    <d v="2024-12-15T00:00:00"/>
    <s v="'1037487"/>
    <s v="1 | 1"/>
    <x v="8"/>
    <x v="0"/>
    <n v="-24.51"/>
    <x v="7"/>
    <x v="7"/>
    <s v="REF .UBER QUALIDADE"/>
    <x v="21"/>
    <x v="0"/>
    <x v="0"/>
    <n v="8003"/>
    <x v="28"/>
    <n v="80031"/>
    <s v="QUALIDADE E PROCESSOS (Administrativo)"/>
    <x v="0"/>
    <x v="0"/>
    <x v="0"/>
    <x v="0"/>
    <x v="0"/>
    <x v="0"/>
  </r>
  <r>
    <x v="4"/>
    <s v="UBER DO BRASIL TECNOLOGIA LTDA."/>
    <x v="14"/>
    <d v="2024-12-05T00:00:00"/>
    <d v="2024-12-15T00:00:00"/>
    <s v="'1037489"/>
    <s v="1 | 1"/>
    <x v="8"/>
    <x v="0"/>
    <n v="-39.479999999999997"/>
    <x v="87"/>
    <x v="86"/>
    <s v="REF .UBER juridico"/>
    <x v="4"/>
    <x v="0"/>
    <x v="0"/>
    <n v="8002"/>
    <x v="4"/>
    <n v="80021"/>
    <s v="JURÍDICO (Administrativo)"/>
    <x v="0"/>
    <x v="0"/>
    <x v="0"/>
    <x v="0"/>
    <x v="0"/>
    <x v="0"/>
  </r>
  <r>
    <x v="4"/>
    <s v="UBER DO BRASIL TECNOLOGIA LTDA."/>
    <x v="0"/>
    <d v="2024-12-10T00:00:00"/>
    <d v="2025-01-15T00:00:00"/>
    <s v="'1037981"/>
    <s v="1 | 1"/>
    <x v="8"/>
    <x v="0"/>
    <n v="-52.88"/>
    <x v="7"/>
    <x v="7"/>
    <s v="REF .UBER RH"/>
    <x v="8"/>
    <x v="0"/>
    <x v="0"/>
    <n v="3006"/>
    <x v="8"/>
    <n v="30061"/>
    <s v="RECURSOS HUMANOS (Administrativo)"/>
    <x v="0"/>
    <x v="0"/>
    <x v="0"/>
    <x v="0"/>
    <x v="0"/>
    <x v="0"/>
  </r>
  <r>
    <x v="4"/>
    <s v="UBER DO BRASIL TECNOLOGIA LTDA."/>
    <x v="0"/>
    <d v="2024-12-11T00:00:00"/>
    <d v="2025-01-15T00:00:00"/>
    <s v="'1037982"/>
    <s v="1 | 1"/>
    <x v="8"/>
    <x v="0"/>
    <n v="-8.82"/>
    <x v="87"/>
    <x v="86"/>
    <s v="REF .UBER juridico"/>
    <x v="4"/>
    <x v="0"/>
    <x v="0"/>
    <n v="8002"/>
    <x v="4"/>
    <n v="80021"/>
    <s v="JURÍDICO (Administrativo)"/>
    <x v="0"/>
    <x v="0"/>
    <x v="0"/>
    <x v="0"/>
    <x v="0"/>
    <x v="0"/>
  </r>
  <r>
    <x v="4"/>
    <s v="UBER DO BRASIL TECNOLOGIA LTDA."/>
    <x v="0"/>
    <d v="2024-12-11T00:00:00"/>
    <d v="2025-01-15T00:00:00"/>
    <s v="'1037983"/>
    <s v="1 | 1"/>
    <x v="8"/>
    <x v="0"/>
    <n v="-28.07"/>
    <x v="87"/>
    <x v="86"/>
    <s v="REF .UBER juridico"/>
    <x v="4"/>
    <x v="0"/>
    <x v="0"/>
    <n v="8002"/>
    <x v="4"/>
    <n v="80021"/>
    <s v="JURÍDICO (Administrativo)"/>
    <x v="0"/>
    <x v="0"/>
    <x v="0"/>
    <x v="0"/>
    <x v="0"/>
    <x v="0"/>
  </r>
  <r>
    <x v="4"/>
    <s v="UBER DO BRASIL TECNOLOGIA LTDA."/>
    <x v="0"/>
    <d v="2024-12-11T00:00:00"/>
    <d v="2025-01-15T00:00:00"/>
    <s v="'1037985"/>
    <s v="1 | 1"/>
    <x v="8"/>
    <x v="0"/>
    <n v="-40.1"/>
    <x v="87"/>
    <x v="86"/>
    <s v="REF .UBER juridico"/>
    <x v="4"/>
    <x v="0"/>
    <x v="0"/>
    <n v="8002"/>
    <x v="4"/>
    <n v="80021"/>
    <s v="JURÍDICO (Administrativo)"/>
    <x v="0"/>
    <x v="0"/>
    <x v="0"/>
    <x v="0"/>
    <x v="0"/>
    <x v="0"/>
  </r>
  <r>
    <x v="4"/>
    <s v="UBER DO BRASIL TECNOLOGIA LTDA."/>
    <x v="0"/>
    <d v="2024-12-17T00:00:00"/>
    <d v="2025-01-15T00:00:00"/>
    <s v="'1038738"/>
    <s v="1 | 1"/>
    <x v="8"/>
    <x v="0"/>
    <n v="-28.98"/>
    <x v="87"/>
    <x v="86"/>
    <s v="REF .UBER JURIDICO"/>
    <x v="4"/>
    <x v="0"/>
    <x v="0"/>
    <n v="8002"/>
    <x v="4"/>
    <n v="80021"/>
    <s v="JURÍDICO (Administrativo)"/>
    <x v="0"/>
    <x v="0"/>
    <x v="0"/>
    <x v="0"/>
    <x v="0"/>
    <x v="0"/>
  </r>
  <r>
    <x v="4"/>
    <s v="UBER DO BRASIL TECNOLOGIA LTDA."/>
    <x v="0"/>
    <d v="2024-12-17T00:00:00"/>
    <d v="2025-01-15T00:00:00"/>
    <s v="'1038739"/>
    <s v="1 | 1"/>
    <x v="8"/>
    <x v="0"/>
    <n v="-46.97"/>
    <x v="87"/>
    <x v="86"/>
    <s v="REF .UBER JURIDICO"/>
    <x v="4"/>
    <x v="0"/>
    <x v="0"/>
    <n v="8002"/>
    <x v="4"/>
    <n v="80021"/>
    <s v="JURÍDICO (Administrativo)"/>
    <x v="0"/>
    <x v="0"/>
    <x v="0"/>
    <x v="0"/>
    <x v="0"/>
    <x v="0"/>
  </r>
  <r>
    <x v="4"/>
    <s v="UBER DO BRASIL TECNOLOGIA LTDA."/>
    <x v="0"/>
    <d v="2024-12-18T00:00:00"/>
    <d v="2025-01-15T00:00:00"/>
    <s v="'1038779"/>
    <s v="1 | 1"/>
    <x v="8"/>
    <x v="0"/>
    <n v="-13.7"/>
    <x v="87"/>
    <x v="86"/>
    <s v="REF .UBER JURIDICO"/>
    <x v="4"/>
    <x v="0"/>
    <x v="0"/>
    <n v="8002"/>
    <x v="4"/>
    <n v="80021"/>
    <s v="JURÍDICO (Administrativo)"/>
    <x v="0"/>
    <x v="0"/>
    <x v="0"/>
    <x v="0"/>
    <x v="0"/>
    <x v="0"/>
  </r>
  <r>
    <x v="4"/>
    <s v="UBER DO BRASIL TECNOLOGIA LTDA."/>
    <x v="0"/>
    <d v="2024-12-20T00:00:00"/>
    <d v="2025-01-15T00:00:00"/>
    <s v="'1038829"/>
    <s v="1 | 1"/>
    <x v="8"/>
    <x v="0"/>
    <n v="-48.37"/>
    <x v="7"/>
    <x v="7"/>
    <s v="REF .UBER RH"/>
    <x v="8"/>
    <x v="0"/>
    <x v="0"/>
    <n v="3006"/>
    <x v="8"/>
    <n v="30061"/>
    <s v="RECURSOS HUMANOS (Administrativo)"/>
    <x v="0"/>
    <x v="0"/>
    <x v="0"/>
    <x v="0"/>
    <x v="0"/>
    <x v="0"/>
  </r>
  <r>
    <x v="4"/>
    <s v="UBER DO BRASIL TECNOLOGIA LTDA."/>
    <x v="0"/>
    <d v="2024-12-26T00:00:00"/>
    <d v="2025-01-15T00:00:00"/>
    <s v="'1038729"/>
    <s v="1 | 1"/>
    <x v="8"/>
    <x v="0"/>
    <n v="-64.959999999999994"/>
    <x v="87"/>
    <x v="86"/>
    <s v="REF .UBER RH"/>
    <x v="4"/>
    <x v="0"/>
    <x v="0"/>
    <n v="8002"/>
    <x v="4"/>
    <n v="80021"/>
    <s v="JURÍDICO (Administrativo)"/>
    <x v="0"/>
    <x v="0"/>
    <x v="0"/>
    <x v="0"/>
    <x v="0"/>
    <x v="0"/>
  </r>
  <r>
    <x v="4"/>
    <s v="UBER DO BRASIL TECNOLOGIA LTDA."/>
    <x v="1"/>
    <d v="2025-01-08T00:00:00"/>
    <d v="2025-02-15T00:00:00"/>
    <s v="'1039716"/>
    <s v="1 | 1"/>
    <x v="8"/>
    <x v="2"/>
    <n v="-12.77"/>
    <x v="87"/>
    <x v="86"/>
    <s v="REF .UBER JURIDICO"/>
    <x v="4"/>
    <x v="0"/>
    <x v="0"/>
    <n v="8002"/>
    <x v="4"/>
    <n v="80021"/>
    <s v="JURÍDICO (Administrativo)"/>
    <x v="0"/>
    <x v="1"/>
    <x v="0"/>
    <x v="0"/>
    <x v="0"/>
    <x v="0"/>
  </r>
  <r>
    <x v="4"/>
    <s v="UBER DO BRASIL TECNOLOGIA LTDA."/>
    <x v="1"/>
    <d v="2025-01-08T00:00:00"/>
    <d v="2025-02-15T00:00:00"/>
    <s v="'1039717"/>
    <s v="1 | 1"/>
    <x v="8"/>
    <x v="2"/>
    <n v="-18.920000000000002"/>
    <x v="87"/>
    <x v="86"/>
    <s v="REF .UBER JURIDICO"/>
    <x v="4"/>
    <x v="0"/>
    <x v="0"/>
    <n v="8002"/>
    <x v="4"/>
    <n v="80021"/>
    <s v="JURÍDICO (Administrativo)"/>
    <x v="0"/>
    <x v="1"/>
    <x v="0"/>
    <x v="0"/>
    <x v="0"/>
    <x v="0"/>
  </r>
  <r>
    <x v="4"/>
    <s v="UBER DO BRASIL TECNOLOGIA LTDA."/>
    <x v="1"/>
    <d v="2025-01-08T00:00:00"/>
    <d v="2025-02-15T00:00:00"/>
    <s v="'1039725"/>
    <s v="1 | 1"/>
    <x v="8"/>
    <x v="2"/>
    <n v="-43.43"/>
    <x v="87"/>
    <x v="86"/>
    <s v="REF .UBER JURIDICO"/>
    <x v="4"/>
    <x v="0"/>
    <x v="0"/>
    <n v="8002"/>
    <x v="4"/>
    <n v="80021"/>
    <s v="JURÍDICO (Administrativo)"/>
    <x v="0"/>
    <x v="1"/>
    <x v="0"/>
    <x v="0"/>
    <x v="0"/>
    <x v="0"/>
  </r>
  <r>
    <x v="4"/>
    <s v="UBER DO BRASIL TECNOLOGIA LTDA."/>
    <x v="1"/>
    <d v="2025-01-08T00:00:00"/>
    <d v="2025-02-15T00:00:00"/>
    <s v="'1039727"/>
    <s v="1 | 1"/>
    <x v="8"/>
    <x v="2"/>
    <n v="-67.989999999999995"/>
    <x v="87"/>
    <x v="86"/>
    <s v="REF .UBER JURIDICO"/>
    <x v="4"/>
    <x v="0"/>
    <x v="0"/>
    <n v="8002"/>
    <x v="4"/>
    <n v="80021"/>
    <s v="JURÍDICO (Administrativo)"/>
    <x v="0"/>
    <x v="1"/>
    <x v="0"/>
    <x v="0"/>
    <x v="0"/>
    <x v="0"/>
  </r>
  <r>
    <x v="4"/>
    <s v="UBER DO BRASIL TECNOLOGIA LTDA."/>
    <x v="1"/>
    <d v="2025-01-10T00:00:00"/>
    <d v="2025-02-15T00:00:00"/>
    <s v="'1039723"/>
    <s v="1 | 1"/>
    <x v="8"/>
    <x v="2"/>
    <n v="-35.200000000000003"/>
    <x v="87"/>
    <x v="86"/>
    <s v="REF .UBER JURIDICO"/>
    <x v="4"/>
    <x v="0"/>
    <x v="0"/>
    <n v="8002"/>
    <x v="4"/>
    <n v="80021"/>
    <s v="JURÍDICO (Administrativo)"/>
    <x v="0"/>
    <x v="1"/>
    <x v="0"/>
    <x v="0"/>
    <x v="0"/>
    <x v="0"/>
  </r>
  <r>
    <x v="4"/>
    <s v="UBER DO BRASIL TECNOLOGIA LTDA."/>
    <x v="1"/>
    <d v="2025-01-13T00:00:00"/>
    <d v="2025-02-15T00:00:00"/>
    <s v="'1040488"/>
    <s v="1 | 1"/>
    <x v="8"/>
    <x v="2"/>
    <n v="-49.95"/>
    <x v="7"/>
    <x v="7"/>
    <s v="REF .UBER RH"/>
    <x v="8"/>
    <x v="0"/>
    <x v="0"/>
    <n v="3006"/>
    <x v="8"/>
    <n v="30061"/>
    <s v="RECURSOS HUMANOS (Administrativo)"/>
    <x v="0"/>
    <x v="1"/>
    <x v="0"/>
    <x v="0"/>
    <x v="0"/>
    <x v="0"/>
  </r>
  <r>
    <x v="4"/>
    <s v="UBER DO BRASIL TECNOLOGIA LTDA."/>
    <x v="1"/>
    <d v="2025-01-15T00:00:00"/>
    <d v="2025-02-15T00:00:00"/>
    <s v="'1040494"/>
    <s v="1 | 1"/>
    <x v="8"/>
    <x v="2"/>
    <n v="-47.99"/>
    <x v="7"/>
    <x v="7"/>
    <s v="REF .UBER RH"/>
    <x v="8"/>
    <x v="0"/>
    <x v="0"/>
    <n v="3006"/>
    <x v="8"/>
    <n v="30061"/>
    <s v="RECURSOS HUMANOS (Administrativo)"/>
    <x v="0"/>
    <x v="1"/>
    <x v="0"/>
    <x v="0"/>
    <x v="0"/>
    <x v="0"/>
  </r>
  <r>
    <x v="4"/>
    <s v="UBER DO BRASIL TECNOLOGIA LTDA."/>
    <x v="1"/>
    <d v="2025-01-20T00:00:00"/>
    <d v="2025-02-15T00:00:00"/>
    <s v="'1040505"/>
    <s v="1 | 1"/>
    <x v="8"/>
    <x v="2"/>
    <n v="-22.87"/>
    <x v="87"/>
    <x v="86"/>
    <s v="REF .UBER JURIDICO"/>
    <x v="4"/>
    <x v="0"/>
    <x v="0"/>
    <n v="8002"/>
    <x v="4"/>
    <n v="80021"/>
    <s v="JURÍDICO (Administrativo)"/>
    <x v="0"/>
    <x v="1"/>
    <x v="0"/>
    <x v="0"/>
    <x v="0"/>
    <x v="0"/>
  </r>
  <r>
    <x v="4"/>
    <s v="UBER DO BRASIL TECNOLOGIA LTDA."/>
    <x v="1"/>
    <d v="2025-01-21T00:00:00"/>
    <d v="2025-02-15T00:00:00"/>
    <s v="'1039703"/>
    <s v="1 | 1"/>
    <x v="8"/>
    <x v="2"/>
    <n v="-67.44"/>
    <x v="7"/>
    <x v="7"/>
    <s v="REF .UBER RH"/>
    <x v="8"/>
    <x v="0"/>
    <x v="0"/>
    <n v="3006"/>
    <x v="8"/>
    <n v="30061"/>
    <s v="RECURSOS HUMANOS (Administrativo)"/>
    <x v="0"/>
    <x v="1"/>
    <x v="0"/>
    <x v="0"/>
    <x v="0"/>
    <x v="0"/>
  </r>
  <r>
    <x v="4"/>
    <s v="UBER DO BRASIL TECNOLOGIA LTDA."/>
    <x v="1"/>
    <d v="2025-01-21T00:00:00"/>
    <d v="2025-02-15T00:00:00"/>
    <s v="'1039704"/>
    <s v="1 | 1"/>
    <x v="8"/>
    <x v="2"/>
    <n v="-55.96"/>
    <x v="7"/>
    <x v="7"/>
    <s v="REF .UBER RH"/>
    <x v="8"/>
    <x v="0"/>
    <x v="0"/>
    <n v="3006"/>
    <x v="8"/>
    <n v="30061"/>
    <s v="RECURSOS HUMANOS (Administrativo)"/>
    <x v="0"/>
    <x v="1"/>
    <x v="0"/>
    <x v="0"/>
    <x v="0"/>
    <x v="0"/>
  </r>
  <r>
    <x v="4"/>
    <s v="UBER DO BRASIL TECNOLOGIA LTDA."/>
    <x v="1"/>
    <d v="2025-01-21T00:00:00"/>
    <d v="2025-02-15T00:00:00"/>
    <s v="'1040566"/>
    <s v="1 | 1"/>
    <x v="8"/>
    <x v="2"/>
    <n v="-29.96"/>
    <x v="7"/>
    <x v="7"/>
    <s v="REF .UBER RH "/>
    <x v="8"/>
    <x v="0"/>
    <x v="0"/>
    <n v="3006"/>
    <x v="8"/>
    <n v="30061"/>
    <s v="RECURSOS HUMANOS (Administrativo)"/>
    <x v="0"/>
    <x v="1"/>
    <x v="0"/>
    <x v="0"/>
    <x v="0"/>
    <x v="0"/>
  </r>
  <r>
    <x v="4"/>
    <s v="UBER DO BRASIL TECNOLOGIA LTDA."/>
    <x v="1"/>
    <d v="2025-01-22T00:00:00"/>
    <d v="2025-02-15T00:00:00"/>
    <s v="'1039718"/>
    <s v="1 | 1"/>
    <x v="8"/>
    <x v="2"/>
    <n v="-18.95"/>
    <x v="87"/>
    <x v="86"/>
    <s v="REF .UBER JURIDICO"/>
    <x v="4"/>
    <x v="0"/>
    <x v="0"/>
    <n v="8002"/>
    <x v="4"/>
    <n v="80021"/>
    <s v="JURÍDICO (Administrativo)"/>
    <x v="0"/>
    <x v="1"/>
    <x v="0"/>
    <x v="0"/>
    <x v="0"/>
    <x v="0"/>
  </r>
  <r>
    <x v="4"/>
    <s v="UBER DO BRASIL TECNOLOGIA LTDA."/>
    <x v="1"/>
    <d v="2025-01-22T00:00:00"/>
    <d v="2025-02-15T00:00:00"/>
    <s v="'1039719"/>
    <s v="1 | 1"/>
    <x v="8"/>
    <x v="2"/>
    <n v="-21.9"/>
    <x v="87"/>
    <x v="86"/>
    <s v="REF .UBER JURIDICO"/>
    <x v="4"/>
    <x v="0"/>
    <x v="0"/>
    <n v="8002"/>
    <x v="4"/>
    <n v="80021"/>
    <s v="JURÍDICO (Administrativo)"/>
    <x v="0"/>
    <x v="1"/>
    <x v="0"/>
    <x v="0"/>
    <x v="0"/>
    <x v="0"/>
  </r>
  <r>
    <x v="4"/>
    <s v="UBER DO BRASIL TECNOLOGIA LTDA."/>
    <x v="1"/>
    <d v="2025-01-22T00:00:00"/>
    <d v="2025-02-15T00:00:00"/>
    <s v="'1039720"/>
    <s v="1 | 1"/>
    <x v="8"/>
    <x v="2"/>
    <n v="-25.94"/>
    <x v="87"/>
    <x v="86"/>
    <s v="REF .UBER JURIDICO"/>
    <x v="4"/>
    <x v="0"/>
    <x v="0"/>
    <n v="8002"/>
    <x v="4"/>
    <n v="80021"/>
    <s v="JURÍDICO (Administrativo)"/>
    <x v="0"/>
    <x v="1"/>
    <x v="0"/>
    <x v="0"/>
    <x v="0"/>
    <x v="0"/>
  </r>
  <r>
    <x v="4"/>
    <s v="UBER DO BRASIL TECNOLOGIA LTDA."/>
    <x v="1"/>
    <d v="2025-01-22T00:00:00"/>
    <d v="2025-02-15T00:00:00"/>
    <s v="'1039721"/>
    <s v="1 | 1"/>
    <x v="8"/>
    <x v="2"/>
    <n v="-24.93"/>
    <x v="87"/>
    <x v="86"/>
    <s v="REF .UBER JURIDICO"/>
    <x v="4"/>
    <x v="0"/>
    <x v="0"/>
    <n v="8002"/>
    <x v="4"/>
    <n v="80021"/>
    <s v="JURÍDICO (Administrativo)"/>
    <x v="0"/>
    <x v="1"/>
    <x v="0"/>
    <x v="0"/>
    <x v="0"/>
    <x v="0"/>
  </r>
  <r>
    <x v="4"/>
    <s v="UBER DO BRASIL TECNOLOGIA LTDA."/>
    <x v="1"/>
    <d v="2025-01-22T00:00:00"/>
    <d v="2025-02-15T00:00:00"/>
    <s v="'1039722"/>
    <s v="1 | 1"/>
    <x v="8"/>
    <x v="2"/>
    <n v="-34.909999999999997"/>
    <x v="87"/>
    <x v="86"/>
    <s v="REF .UBER JURIDICO"/>
    <x v="4"/>
    <x v="0"/>
    <x v="0"/>
    <n v="8002"/>
    <x v="4"/>
    <n v="80021"/>
    <s v="JURÍDICO (Administrativo)"/>
    <x v="0"/>
    <x v="1"/>
    <x v="0"/>
    <x v="0"/>
    <x v="0"/>
    <x v="0"/>
  </r>
  <r>
    <x v="4"/>
    <s v="UBER DO BRASIL TECNOLOGIA LTDA."/>
    <x v="1"/>
    <d v="2025-01-22T00:00:00"/>
    <d v="2025-02-15T00:00:00"/>
    <s v="'1039724"/>
    <s v="1 | 1"/>
    <x v="8"/>
    <x v="2"/>
    <n v="-39.979999999999997"/>
    <x v="87"/>
    <x v="86"/>
    <s v="REF .UBER JURIDICO"/>
    <x v="4"/>
    <x v="0"/>
    <x v="0"/>
    <n v="8002"/>
    <x v="4"/>
    <n v="80021"/>
    <s v="JURÍDICO (Administrativo)"/>
    <x v="0"/>
    <x v="1"/>
    <x v="0"/>
    <x v="0"/>
    <x v="0"/>
    <x v="0"/>
  </r>
  <r>
    <x v="4"/>
    <s v="UBER DO BRASIL TECNOLOGIA LTDA."/>
    <x v="1"/>
    <d v="2025-01-22T00:00:00"/>
    <d v="2025-02-15T00:00:00"/>
    <s v="'1040485"/>
    <s v="1 | 1"/>
    <x v="8"/>
    <x v="2"/>
    <n v="-23.55"/>
    <x v="7"/>
    <x v="7"/>
    <s v="REF .UBER JURIDICO"/>
    <x v="7"/>
    <x v="0"/>
    <x v="0"/>
    <n v="3007"/>
    <x v="25"/>
    <n v="30071"/>
    <s v="COMPRAS (Administrativo)"/>
    <x v="0"/>
    <x v="1"/>
    <x v="0"/>
    <x v="0"/>
    <x v="0"/>
    <x v="0"/>
  </r>
  <r>
    <x v="4"/>
    <s v="UBER DO BRASIL TECNOLOGIA LTDA."/>
    <x v="1"/>
    <d v="2025-01-23T00:00:00"/>
    <d v="2025-02-15T00:00:00"/>
    <s v="'1040495"/>
    <s v="1 | 1"/>
    <x v="8"/>
    <x v="2"/>
    <n v="-50.94"/>
    <x v="7"/>
    <x v="7"/>
    <s v="REF .UBER RH - MARCOS N ENVIOU NF"/>
    <x v="8"/>
    <x v="0"/>
    <x v="0"/>
    <n v="3006"/>
    <x v="8"/>
    <n v="30061"/>
    <s v="RECURSOS HUMANOS (Administrativo)"/>
    <x v="0"/>
    <x v="1"/>
    <x v="0"/>
    <x v="0"/>
    <x v="0"/>
    <x v="0"/>
  </r>
  <r>
    <x v="4"/>
    <s v="UBER DO BRASIL TECNOLOGIA LTDA."/>
    <x v="1"/>
    <d v="2025-01-23T00:00:00"/>
    <d v="2025-02-15T00:00:00"/>
    <s v="'1040496"/>
    <s v="1 | 1"/>
    <x v="8"/>
    <x v="2"/>
    <n v="-51.95"/>
    <x v="7"/>
    <x v="7"/>
    <s v="REF .UBER RH "/>
    <x v="8"/>
    <x v="0"/>
    <x v="0"/>
    <n v="3006"/>
    <x v="8"/>
    <n v="30061"/>
    <s v="RECURSOS HUMANOS (Administrativo)"/>
    <x v="0"/>
    <x v="1"/>
    <x v="0"/>
    <x v="0"/>
    <x v="0"/>
    <x v="0"/>
  </r>
  <r>
    <x v="4"/>
    <s v="UBER DO BRASIL TECNOLOGIA LTDA."/>
    <x v="1"/>
    <d v="2025-01-27T00:00:00"/>
    <d v="2025-02-15T00:00:00"/>
    <s v="'1040497"/>
    <s v="1 | 1"/>
    <x v="8"/>
    <x v="2"/>
    <n v="-24.03"/>
    <x v="7"/>
    <x v="7"/>
    <s v="REF A UBER "/>
    <x v="21"/>
    <x v="0"/>
    <x v="0"/>
    <n v="8003"/>
    <x v="28"/>
    <n v="80031"/>
    <s v="QUALIDADE E PROCESSOS (Administrativo)"/>
    <x v="0"/>
    <x v="1"/>
    <x v="0"/>
    <x v="0"/>
    <x v="0"/>
    <x v="0"/>
  </r>
  <r>
    <x v="4"/>
    <s v="UBER DO BRASIL TECNOLOGIA LTDA."/>
    <x v="1"/>
    <d v="2025-01-28T00:00:00"/>
    <d v="2025-02-15T00:00:00"/>
    <s v="'1040205"/>
    <s v="1 | 1"/>
    <x v="7"/>
    <x v="2"/>
    <n v="-21.59"/>
    <x v="7"/>
    <x v="7"/>
    <s v="REF A UBER "/>
    <x v="14"/>
    <x v="0"/>
    <x v="0"/>
    <n v="8001"/>
    <x v="17"/>
    <n v="80011"/>
    <s v="MARKETING (Administrativo)"/>
    <x v="0"/>
    <x v="1"/>
    <x v="0"/>
    <x v="0"/>
    <x v="0"/>
    <x v="0"/>
  </r>
  <r>
    <x v="4"/>
    <s v="UBER DO BRASIL TECNOLOGIA LTDA."/>
    <x v="1"/>
    <d v="2025-01-28T00:00:00"/>
    <d v="2025-02-15T00:00:00"/>
    <s v="'1040498"/>
    <s v="1 | 1"/>
    <x v="8"/>
    <x v="2"/>
    <n v="-24.96"/>
    <x v="87"/>
    <x v="86"/>
    <s v="REF .UBER JURIDICO"/>
    <x v="4"/>
    <x v="0"/>
    <x v="0"/>
    <n v="8002"/>
    <x v="4"/>
    <n v="80021"/>
    <s v="JURÍDICO (Administrativo)"/>
    <x v="0"/>
    <x v="1"/>
    <x v="0"/>
    <x v="0"/>
    <x v="0"/>
    <x v="0"/>
  </r>
  <r>
    <x v="4"/>
    <s v="UBER DO BRASIL TECNOLOGIA LTDA."/>
    <x v="1"/>
    <d v="2025-01-28T00:00:00"/>
    <d v="2025-02-15T00:00:00"/>
    <s v="'1040500"/>
    <s v="1 | 1"/>
    <x v="8"/>
    <x v="2"/>
    <n v="-33.56"/>
    <x v="87"/>
    <x v="86"/>
    <s v="REF .UBER JURIDICO"/>
    <x v="4"/>
    <x v="0"/>
    <x v="0"/>
    <n v="8002"/>
    <x v="4"/>
    <n v="80021"/>
    <s v="JURÍDICO (Administrativo)"/>
    <x v="0"/>
    <x v="1"/>
    <x v="0"/>
    <x v="0"/>
    <x v="0"/>
    <x v="0"/>
  </r>
  <r>
    <x v="4"/>
    <s v="UBER DO BRASIL TECNOLOGIA LTDA."/>
    <x v="1"/>
    <d v="2025-01-28T00:00:00"/>
    <d v="2025-02-15T00:00:00"/>
    <s v="'1040503"/>
    <s v="1 | 1"/>
    <x v="8"/>
    <x v="2"/>
    <n v="-36.9"/>
    <x v="87"/>
    <x v="86"/>
    <s v="REF .UBER JURIDICO"/>
    <x v="4"/>
    <x v="0"/>
    <x v="0"/>
    <n v="8002"/>
    <x v="4"/>
    <n v="80021"/>
    <s v="JURÍDICO (Administrativo)"/>
    <x v="0"/>
    <x v="1"/>
    <x v="0"/>
    <x v="0"/>
    <x v="0"/>
    <x v="0"/>
  </r>
  <r>
    <x v="4"/>
    <s v="UBER DO BRASIL TECNOLOGIA LTDA."/>
    <x v="1"/>
    <d v="2025-01-28T00:00:00"/>
    <d v="2025-02-15T00:00:00"/>
    <s v="'1040504"/>
    <s v="1 | 1"/>
    <x v="8"/>
    <x v="2"/>
    <n v="-35.15"/>
    <x v="87"/>
    <x v="86"/>
    <s v="REF .UBER JURIDICO"/>
    <x v="4"/>
    <x v="0"/>
    <x v="0"/>
    <n v="8002"/>
    <x v="4"/>
    <n v="80021"/>
    <s v="JURÍDICO (Administrativo)"/>
    <x v="0"/>
    <x v="1"/>
    <x v="0"/>
    <x v="0"/>
    <x v="0"/>
    <x v="0"/>
  </r>
  <r>
    <x v="4"/>
    <s v="UBER DO BRASIL TECNOLOGIA LTDA."/>
    <x v="1"/>
    <d v="2025-01-28T00:00:00"/>
    <d v="2025-02-15T00:00:00"/>
    <s v="'1040568"/>
    <s v="1 | 1"/>
    <x v="8"/>
    <x v="2"/>
    <n v="-30.36"/>
    <x v="7"/>
    <x v="7"/>
    <s v="REF A UBER "/>
    <x v="21"/>
    <x v="0"/>
    <x v="0"/>
    <n v="8003"/>
    <x v="28"/>
    <n v="80031"/>
    <s v="QUALIDADE E PROCESSOS (Administrativo)"/>
    <x v="0"/>
    <x v="1"/>
    <x v="0"/>
    <x v="0"/>
    <x v="0"/>
    <x v="0"/>
  </r>
  <r>
    <x v="4"/>
    <s v="UBER DO BRASIL TECNOLOGIA LTDA."/>
    <x v="1"/>
    <d v="2025-01-31T00:00:00"/>
    <d v="2025-02-15T00:00:00"/>
    <s v="'1040506"/>
    <s v="1 | 1"/>
    <x v="8"/>
    <x v="2"/>
    <n v="-22.95"/>
    <x v="87"/>
    <x v="86"/>
    <s v="REF .UBER JURIDICO"/>
    <x v="4"/>
    <x v="0"/>
    <x v="0"/>
    <n v="8002"/>
    <x v="4"/>
    <n v="80021"/>
    <s v="JURÍDICO (Administrativo)"/>
    <x v="0"/>
    <x v="1"/>
    <x v="0"/>
    <x v="0"/>
    <x v="0"/>
    <x v="0"/>
  </r>
  <r>
    <x v="4"/>
    <s v="UBER DO BRASIL TECNOLOGIA LTDA."/>
    <x v="1"/>
    <d v="2025-01-31T00:00:00"/>
    <d v="2025-02-15T00:00:00"/>
    <s v="'1040507"/>
    <s v="1 | 2"/>
    <x v="8"/>
    <x v="2"/>
    <n v="-35.979999999999997"/>
    <x v="87"/>
    <x v="86"/>
    <s v="REF .UBER JURIDICO"/>
    <x v="4"/>
    <x v="0"/>
    <x v="0"/>
    <n v="8002"/>
    <x v="4"/>
    <n v="80021"/>
    <s v="JURÍDICO (Administrativo)"/>
    <x v="0"/>
    <x v="1"/>
    <x v="0"/>
    <x v="0"/>
    <x v="0"/>
    <x v="0"/>
  </r>
  <r>
    <x v="4"/>
    <s v="UBER DO BRASIL TECNOLOGIA LTDA."/>
    <x v="1"/>
    <d v="2025-01-31T00:00:00"/>
    <d v="2025-02-15T00:00:00"/>
    <s v="'1040507"/>
    <s v="2 | 2"/>
    <x v="8"/>
    <x v="2"/>
    <n v="-19.78"/>
    <x v="87"/>
    <x v="86"/>
    <s v="REF .UBER JURIDICO"/>
    <x v="4"/>
    <x v="0"/>
    <x v="0"/>
    <n v="8002"/>
    <x v="4"/>
    <n v="80021"/>
    <s v="JURÍDICO (Administrativo)"/>
    <x v="0"/>
    <x v="1"/>
    <x v="0"/>
    <x v="0"/>
    <x v="0"/>
    <x v="0"/>
  </r>
  <r>
    <x v="4"/>
    <s v="UBER DO BRASIL TECNOLOGIA LTDA."/>
    <x v="1"/>
    <d v="2025-02-05T00:00:00"/>
    <d v="2025-02-15T00:00:00"/>
    <s v="'1040523"/>
    <s v="1 | 1"/>
    <x v="8"/>
    <x v="2"/>
    <n v="-27.93"/>
    <x v="87"/>
    <x v="86"/>
    <s v="REF .UBER JURIDICO"/>
    <x v="4"/>
    <x v="0"/>
    <x v="0"/>
    <n v="8002"/>
    <x v="4"/>
    <n v="80021"/>
    <s v="JURÍDICO (Administrativo)"/>
    <x v="0"/>
    <x v="1"/>
    <x v="0"/>
    <x v="0"/>
    <x v="0"/>
    <x v="0"/>
  </r>
  <r>
    <x v="4"/>
    <s v="UBER DO BRASIL TECNOLOGIA LTDA."/>
    <x v="1"/>
    <d v="2025-02-05T00:00:00"/>
    <d v="2025-02-15T00:00:00"/>
    <s v="'1040524"/>
    <s v="1 | 2"/>
    <x v="8"/>
    <x v="2"/>
    <n v="-38.92"/>
    <x v="87"/>
    <x v="86"/>
    <s v="REF .UBER JURIDICO"/>
    <x v="4"/>
    <x v="0"/>
    <x v="0"/>
    <n v="8002"/>
    <x v="4"/>
    <n v="80021"/>
    <s v="JURÍDICO (Administrativo)"/>
    <x v="0"/>
    <x v="1"/>
    <x v="0"/>
    <x v="0"/>
    <x v="0"/>
    <x v="0"/>
  </r>
  <r>
    <x v="4"/>
    <s v="UBER DO BRASIL TECNOLOGIA LTDA."/>
    <x v="1"/>
    <d v="2025-02-05T00:00:00"/>
    <d v="2025-02-15T00:00:00"/>
    <s v="'1040524"/>
    <s v="2 | 2"/>
    <x v="8"/>
    <x v="2"/>
    <n v="-2.75"/>
    <x v="87"/>
    <x v="86"/>
    <s v="REF .UBER JURIDICO"/>
    <x v="4"/>
    <x v="0"/>
    <x v="0"/>
    <n v="8002"/>
    <x v="4"/>
    <n v="80021"/>
    <s v="JURÍDICO (Administrativo)"/>
    <x v="0"/>
    <x v="1"/>
    <x v="0"/>
    <x v="0"/>
    <x v="0"/>
    <x v="0"/>
  </r>
  <r>
    <x v="4"/>
    <s v="UBER DO BRASIL TECNOLOGIA LTDA."/>
    <x v="1"/>
    <d v="2025-02-06T00:00:00"/>
    <d v="2025-02-15T00:00:00"/>
    <s v="'1040569"/>
    <s v="1 | 1"/>
    <x v="8"/>
    <x v="2"/>
    <n v="-22.64"/>
    <x v="7"/>
    <x v="7"/>
    <s v="REF .UBER JURIDICO"/>
    <x v="7"/>
    <x v="0"/>
    <x v="0"/>
    <n v="3007"/>
    <x v="25"/>
    <n v="30071"/>
    <s v="COMPRAS (Administrativo)"/>
    <x v="0"/>
    <x v="1"/>
    <x v="0"/>
    <x v="0"/>
    <x v="0"/>
    <x v="0"/>
  </r>
  <r>
    <x v="4"/>
    <s v="UELINTON LUIZ VIANA PEREIRA 09074059759"/>
    <x v="4"/>
    <d v="2024-01-30T00:00:00"/>
    <d v="2024-02-19T00:00:00"/>
    <s v="'12"/>
    <s v="1 | 1"/>
    <x v="10"/>
    <x v="0"/>
    <n v="-3896.57"/>
    <x v="42"/>
    <x v="42"/>
    <s v="REF. INSTALAÃ‡Ã•ES DOS AR CONDICIONADO PADRÃƒO E JPA"/>
    <x v="2"/>
    <x v="1"/>
    <x v="0"/>
    <n v="4004"/>
    <x v="2"/>
    <n v="40041"/>
    <s v="PATRIMÔNIO (Administrativo)"/>
    <x v="0"/>
    <x v="1"/>
    <x v="0"/>
    <x v="0"/>
    <x v="9"/>
    <x v="9"/>
  </r>
  <r>
    <x v="4"/>
    <s v="UELINTON LUIZ VIANA PEREIRA 09074059759"/>
    <x v="6"/>
    <d v="2024-03-02T00:00:00"/>
    <d v="2024-03-12T00:00:00"/>
    <s v="'14"/>
    <s v="1 | 1"/>
    <x v="10"/>
    <x v="0"/>
    <n v="-2722.07"/>
    <x v="42"/>
    <x v="42"/>
    <s v="REF.  MANUTENÃ‡ÃƒO PREVENTIVA EQUIPAMENTOS DE AR CONDICIONADO."/>
    <x v="2"/>
    <x v="1"/>
    <x v="0"/>
    <n v="4004"/>
    <x v="2"/>
    <n v="40041"/>
    <s v="PATRIMÔNIO (Administrativo)"/>
    <x v="0"/>
    <x v="1"/>
    <x v="0"/>
    <x v="0"/>
    <x v="9"/>
    <x v="9"/>
  </r>
  <r>
    <x v="4"/>
    <s v="UELINTON LUIZ VIANA PEREIRA 09074059759"/>
    <x v="7"/>
    <d v="2024-04-01T00:00:00"/>
    <d v="2024-04-16T00:00:00"/>
    <s v="'17"/>
    <s v="1 | 1"/>
    <x v="10"/>
    <x v="0"/>
    <n v="-1850.57"/>
    <x v="42"/>
    <x v="42"/>
    <s v="REF.  MANUTENÃ‡ÃƒO PREVENTIVA EQUIPAMENTOS DE AR CONDICIONADO. "/>
    <x v="2"/>
    <x v="1"/>
    <x v="0"/>
    <n v="4004"/>
    <x v="2"/>
    <n v="40041"/>
    <s v="PATRIMÔNIO (Administrativo)"/>
    <x v="0"/>
    <x v="3"/>
    <x v="0"/>
    <x v="0"/>
    <x v="9"/>
    <x v="9"/>
  </r>
  <r>
    <x v="4"/>
    <s v="UELINTON LUIZ VIANA PEREIRA 09074059759"/>
    <x v="7"/>
    <d v="2024-04-11T00:00:00"/>
    <d v="2024-04-11T00:00:00"/>
    <s v="'15"/>
    <s v="1 | 1"/>
    <x v="10"/>
    <x v="0"/>
    <n v="-295"/>
    <x v="42"/>
    <x v="42"/>
    <s v="REF.  MANUTENÃ‡ÃƒO PREVENTIVA EQUIPAMENTOS DE MICRO ONDAS"/>
    <x v="2"/>
    <x v="1"/>
    <x v="0"/>
    <n v="4004"/>
    <x v="2"/>
    <n v="40041"/>
    <s v="PATRIMÔNIO (Administrativo)"/>
    <x v="0"/>
    <x v="3"/>
    <x v="0"/>
    <x v="0"/>
    <x v="9"/>
    <x v="9"/>
  </r>
  <r>
    <x v="4"/>
    <s v="UELINTON LUIZ VIANA PEREIRA 09074059759"/>
    <x v="7"/>
    <d v="2024-04-11T00:00:00"/>
    <d v="2024-04-11T00:00:00"/>
    <s v="'16"/>
    <s v="1 | 1"/>
    <x v="10"/>
    <x v="0"/>
    <n v="-2722.07"/>
    <x v="42"/>
    <x v="42"/>
    <s v="REF.  MANUTENÃ‡ÃƒO PREVENTIVA EQUIPAMENTOS DE AR CONDICIONADO."/>
    <x v="2"/>
    <x v="1"/>
    <x v="0"/>
    <n v="4004"/>
    <x v="2"/>
    <n v="40041"/>
    <s v="PATRIMÔNIO (Administrativo)"/>
    <x v="0"/>
    <x v="3"/>
    <x v="0"/>
    <x v="0"/>
    <x v="9"/>
    <x v="9"/>
  </r>
  <r>
    <x v="4"/>
    <s v="UELINTON LUIZ VIANA PEREIRA 09074059759"/>
    <x v="8"/>
    <d v="2024-05-02T00:00:00"/>
    <d v="2024-05-13T00:00:00"/>
    <s v="'18"/>
    <s v="1 | 1"/>
    <x v="10"/>
    <x v="0"/>
    <n v="-2722.07"/>
    <x v="42"/>
    <x v="42"/>
    <s v="REF.  MANUTENÃ‡ÃƒO PREVENTIVA EQUIPAMENTOS DE AR CONDICIONADO."/>
    <x v="2"/>
    <x v="1"/>
    <x v="0"/>
    <n v="4004"/>
    <x v="2"/>
    <n v="40041"/>
    <s v="PATRIMÔNIO (Administrativo)"/>
    <x v="0"/>
    <x v="3"/>
    <x v="0"/>
    <x v="0"/>
    <x v="9"/>
    <x v="9"/>
  </r>
  <r>
    <x v="4"/>
    <s v="UELINTON LUIZ VIANA PEREIRA 09074059759"/>
    <x v="8"/>
    <d v="2024-05-28T00:00:00"/>
    <d v="2024-06-11T00:00:00"/>
    <s v="'20"/>
    <s v="1 | 1"/>
    <x v="10"/>
    <x v="0"/>
    <n v="-3687"/>
    <x v="42"/>
    <x v="42"/>
    <s v="REF.  InstalaÃ§Ã£o do ar condicionado portaria"/>
    <x v="2"/>
    <x v="1"/>
    <x v="0"/>
    <n v="4004"/>
    <x v="2"/>
    <n v="40041"/>
    <s v="PATRIMÔNIO (Administrativo)"/>
    <x v="0"/>
    <x v="3"/>
    <x v="0"/>
    <x v="0"/>
    <x v="9"/>
    <x v="9"/>
  </r>
  <r>
    <x v="4"/>
    <s v="UELINTON LUIZ VIANA PEREIRA 09074059759"/>
    <x v="9"/>
    <d v="2024-06-02T00:00:00"/>
    <d v="2024-06-19T00:00:00"/>
    <s v="'21"/>
    <s v="1 | 1"/>
    <x v="10"/>
    <x v="0"/>
    <n v="-2722.07"/>
    <x v="42"/>
    <x v="42"/>
    <s v="REF.  InstalaÃ§Ã£o do ar condicionado portaria"/>
    <x v="2"/>
    <x v="1"/>
    <x v="0"/>
    <n v="4004"/>
    <x v="2"/>
    <n v="40041"/>
    <s v="PATRIMÔNIO (Administrativo)"/>
    <x v="0"/>
    <x v="3"/>
    <x v="0"/>
    <x v="0"/>
    <x v="9"/>
    <x v="9"/>
  </r>
  <r>
    <x v="4"/>
    <s v="UELINTON LUIZ VIANA PEREIRA 09074059759"/>
    <x v="9"/>
    <d v="2024-06-24T00:00:00"/>
    <d v="2024-06-26T00:00:00"/>
    <s v="'23"/>
    <s v="1 | 1"/>
    <x v="10"/>
    <x v="0"/>
    <n v="-685"/>
    <x v="42"/>
    <x v="42"/>
    <s v="FER: referente ao reparo da geladeira da lavanderia."/>
    <x v="2"/>
    <x v="1"/>
    <x v="0"/>
    <n v="4004"/>
    <x v="2"/>
    <n v="40041"/>
    <s v="PATRIMÔNIO (Administrativo)"/>
    <x v="0"/>
    <x v="3"/>
    <x v="0"/>
    <x v="0"/>
    <x v="9"/>
    <x v="9"/>
  </r>
  <r>
    <x v="4"/>
    <s v="UELINTON LUIZ VIANA PEREIRA 09074059759"/>
    <x v="10"/>
    <d v="2024-07-01T00:00:00"/>
    <d v="2024-07-11T00:00:00"/>
    <s v="'26"/>
    <s v="1 | 1"/>
    <x v="10"/>
    <x v="0"/>
    <n v="-2722.07"/>
    <x v="42"/>
    <x v="42"/>
    <s v="REF.  MANUTENÃ‡ÃƒO PREVENTIVA EQUIPAMENTOS DE AR CONDICIONADO."/>
    <x v="2"/>
    <x v="1"/>
    <x v="0"/>
    <n v="4004"/>
    <x v="2"/>
    <n v="40041"/>
    <s v="PATRIMÔNIO (Administrativo)"/>
    <x v="0"/>
    <x v="4"/>
    <x v="0"/>
    <x v="0"/>
    <x v="9"/>
    <x v="9"/>
  </r>
  <r>
    <x v="4"/>
    <s v="UELINTON LUIZ VIANA PEREIRA 09074059759"/>
    <x v="11"/>
    <d v="2024-08-01T00:00:00"/>
    <d v="2024-08-13T00:00:00"/>
    <s v="'30"/>
    <s v="1 | 1"/>
    <x v="10"/>
    <x v="0"/>
    <n v="-2722.07"/>
    <x v="42"/>
    <x v="42"/>
    <s v="REF.  MANUTENÃ‡ÃƒO PREVENTIVA EQUIPAMENTOS DE AR CONDICIONADO."/>
    <x v="2"/>
    <x v="1"/>
    <x v="0"/>
    <n v="4004"/>
    <x v="2"/>
    <n v="40041"/>
    <s v="PATRIMÔNIO (Administrativo)"/>
    <x v="0"/>
    <x v="4"/>
    <x v="0"/>
    <x v="0"/>
    <x v="9"/>
    <x v="9"/>
  </r>
  <r>
    <x v="4"/>
    <s v="UELINTON LUIZ VIANA PEREIRA 09074059759"/>
    <x v="11"/>
    <d v="2024-08-14T00:00:00"/>
    <d v="2024-08-19T00:00:00"/>
    <s v="'1031071"/>
    <s v="1 | 1"/>
    <x v="10"/>
    <x v="0"/>
    <n v="-750"/>
    <x v="42"/>
    <x v="42"/>
    <s v="REF.  ManutenÃ§Ã£o preventiva e corretiva de 02 micro-ondas da oficina"/>
    <x v="2"/>
    <x v="1"/>
    <x v="0"/>
    <n v="4004"/>
    <x v="2"/>
    <n v="40041"/>
    <s v="PATRIMÔNIO (Administrativo)"/>
    <x v="0"/>
    <x v="4"/>
    <x v="0"/>
    <x v="0"/>
    <x v="9"/>
    <x v="9"/>
  </r>
  <r>
    <x v="4"/>
    <s v="UELINTON LUIZ VIANA PEREIRA 09074059759"/>
    <x v="12"/>
    <d v="2024-09-02T00:00:00"/>
    <d v="2024-09-11T00:00:00"/>
    <s v="'33"/>
    <s v="1 | 1"/>
    <x v="10"/>
    <x v="0"/>
    <n v="-2722.07"/>
    <x v="42"/>
    <x v="42"/>
    <s v="REF.  MANUTENÃ‡ÃƒO PREVENTIVA EQUIPAMENTOS DE AR CONDICIONADO."/>
    <x v="2"/>
    <x v="1"/>
    <x v="0"/>
    <n v="4004"/>
    <x v="2"/>
    <n v="40041"/>
    <s v="PATRIMÔNIO (Administrativo)"/>
    <x v="0"/>
    <x v="4"/>
    <x v="0"/>
    <x v="0"/>
    <x v="9"/>
    <x v="9"/>
  </r>
  <r>
    <x v="4"/>
    <s v="UELINTON LUIZ VIANA PEREIRA 09074059759"/>
    <x v="12"/>
    <d v="2024-09-09T00:00:00"/>
    <d v="2024-09-16T00:00:00"/>
    <s v="'39"/>
    <s v="1 | 1"/>
    <x v="10"/>
    <x v="0"/>
    <n v="-2857"/>
    <x v="42"/>
    <x v="42"/>
    <s v="REF.  MANUTENÃ‡ÃƒO PREVENTIVA EQUIPAMENTOS DE AR CONDICIONADO. PARA FABRICA DE CONTEINER "/>
    <x v="3"/>
    <x v="2"/>
    <x v="0"/>
    <n v="7004"/>
    <x v="3"/>
    <n v="70047"/>
    <s v="FÁBRICA CNTR (Comum)"/>
    <x v="0"/>
    <x v="4"/>
    <x v="0"/>
    <x v="0"/>
    <x v="9"/>
    <x v="9"/>
  </r>
  <r>
    <x v="4"/>
    <s v="UELINTON LUIZ VIANA PEREIRA 09074059759"/>
    <x v="12"/>
    <d v="2024-09-11T00:00:00"/>
    <d v="2024-09-16T00:00:00"/>
    <s v="'40"/>
    <s v="1 | 1"/>
    <x v="10"/>
    <x v="0"/>
    <n v="-767"/>
    <x v="42"/>
    <x v="42"/>
    <s v="REF.  CONCERTO GELADEIRA JPA"/>
    <x v="2"/>
    <x v="1"/>
    <x v="0"/>
    <n v="4004"/>
    <x v="2"/>
    <n v="40041"/>
    <s v="PATRIMÔNIO (Administrativo)"/>
    <x v="0"/>
    <x v="4"/>
    <x v="0"/>
    <x v="0"/>
    <x v="9"/>
    <x v="9"/>
  </r>
  <r>
    <x v="4"/>
    <s v="UELINTON LUIZ VIANA PEREIRA 09074059759"/>
    <x v="13"/>
    <d v="2024-10-01T00:00:00"/>
    <d v="2024-10-11T00:00:00"/>
    <s v="'41"/>
    <s v="1 | 1"/>
    <x v="10"/>
    <x v="0"/>
    <n v="-2722.07"/>
    <x v="42"/>
    <x v="42"/>
    <s v="REF.  MANUTENÃ‡ÃƒO PREVENTIVA EQUIPAMENTOS DE AR CONDICIONADO. PARA FABRICA DE CONTEINER "/>
    <x v="3"/>
    <x v="2"/>
    <x v="0"/>
    <n v="7004"/>
    <x v="3"/>
    <n v="70047"/>
    <s v="FÁBRICA CNTR (Comum)"/>
    <x v="0"/>
    <x v="0"/>
    <x v="0"/>
    <x v="0"/>
    <x v="9"/>
    <x v="9"/>
  </r>
  <r>
    <x v="4"/>
    <s v="UELINTON LUIZ VIANA PEREIRA 09074059759"/>
    <x v="14"/>
    <d v="2024-11-01T00:00:00"/>
    <d v="2024-11-12T00:00:00"/>
    <s v="'44"/>
    <s v="1 | 1"/>
    <x v="10"/>
    <x v="0"/>
    <n v="-2722.07"/>
    <x v="42"/>
    <x v="42"/>
    <s v="REF.  MANUTENÃ‡ÃƒO PREVENTIVA EQUIPAMENTOS DE AR CONDICIONADO "/>
    <x v="2"/>
    <x v="1"/>
    <x v="0"/>
    <n v="4004"/>
    <x v="2"/>
    <n v="40041"/>
    <s v="PATRIMÔNIO (Administrativo)"/>
    <x v="0"/>
    <x v="0"/>
    <x v="0"/>
    <x v="0"/>
    <x v="9"/>
    <x v="9"/>
  </r>
  <r>
    <x v="4"/>
    <s v="UELINTON LUIZ VIANA PEREIRA 09074059759"/>
    <x v="0"/>
    <d v="2024-12-02T00:00:00"/>
    <d v="2024-12-11T00:00:00"/>
    <s v="'47"/>
    <s v="1 | 1"/>
    <x v="10"/>
    <x v="0"/>
    <n v="-2722.07"/>
    <x v="42"/>
    <x v="42"/>
    <s v="REF.  MANUTENÃ‡ÃƒO PREVENTIVA EQUIPAMENTOS DE AR CONDICIONADO "/>
    <x v="2"/>
    <x v="1"/>
    <x v="0"/>
    <n v="4004"/>
    <x v="2"/>
    <n v="40041"/>
    <s v="PATRIMÔNIO (Administrativo)"/>
    <x v="0"/>
    <x v="0"/>
    <x v="0"/>
    <x v="0"/>
    <x v="9"/>
    <x v="9"/>
  </r>
  <r>
    <x v="4"/>
    <s v="UELINTON LUIZ VIANA PEREIRA 09074059759"/>
    <x v="0"/>
    <d v="2024-12-11T00:00:00"/>
    <d v="2024-12-11T00:00:00"/>
    <s v="'50"/>
    <s v="1 | 1"/>
    <x v="10"/>
    <x v="0"/>
    <n v="-1340"/>
    <x v="17"/>
    <x v="17"/>
    <s v="REF.  DESINSTALAÃ‡ÃƒO AR CONDICIONADO SR EDUARDO"/>
    <x v="19"/>
    <x v="0"/>
    <x v="0"/>
    <n v="1002"/>
    <x v="22"/>
    <n v="10021"/>
    <s v="DIRETORIA (Administrativo)"/>
    <x v="1"/>
    <x v="0"/>
    <x v="7"/>
    <x v="7"/>
    <x v="8"/>
    <x v="8"/>
  </r>
  <r>
    <x v="4"/>
    <s v="UELINTON LUIZ VIANA PEREIRA 09074059759"/>
    <x v="0"/>
    <d v="2024-12-12T00:00:00"/>
    <d v="2024-12-18T00:00:00"/>
    <s v="'51"/>
    <s v="1 | 1"/>
    <x v="10"/>
    <x v="0"/>
    <n v="-480"/>
    <x v="42"/>
    <x v="42"/>
    <s v="REF.  CONCERTO GELADEIRA JPA"/>
    <x v="2"/>
    <x v="1"/>
    <x v="0"/>
    <n v="4004"/>
    <x v="2"/>
    <n v="40041"/>
    <s v="PATRIMÔNIO (Administrativo)"/>
    <x v="0"/>
    <x v="0"/>
    <x v="0"/>
    <x v="0"/>
    <x v="9"/>
    <x v="9"/>
  </r>
  <r>
    <x v="4"/>
    <s v="UELINTON LUIZ VIANA PEREIRA 09074059759"/>
    <x v="0"/>
    <d v="2025-01-01T00:00:00"/>
    <d v="2025-01-13T00:00:00"/>
    <s v="'53"/>
    <s v="1 | 1"/>
    <x v="10"/>
    <x v="0"/>
    <n v="-2722.07"/>
    <x v="42"/>
    <x v="42"/>
    <s v="REF.  MANUTENÃ‡ÃƒO PREVENTIVA EQUIPAMENTOS DE AR CONDICIONADO "/>
    <x v="2"/>
    <x v="1"/>
    <x v="0"/>
    <n v="4004"/>
    <x v="2"/>
    <n v="40041"/>
    <s v="PATRIMÔNIO (Administrativo)"/>
    <x v="0"/>
    <x v="0"/>
    <x v="0"/>
    <x v="0"/>
    <x v="9"/>
    <x v="9"/>
  </r>
  <r>
    <x v="4"/>
    <s v="UELINTON LUIZ VIANA PEREIRA 09074059759"/>
    <x v="1"/>
    <d v="2025-01-23T00:00:00"/>
    <d v="2025-01-30T00:00:00"/>
    <s v="'56"/>
    <s v="1 | 1"/>
    <x v="10"/>
    <x v="0"/>
    <n v="-780"/>
    <x v="42"/>
    <x v="42"/>
    <s v="REF.   CONCERTO  GELADEIRA OFICINA"/>
    <x v="2"/>
    <x v="1"/>
    <x v="0"/>
    <n v="4004"/>
    <x v="2"/>
    <n v="40041"/>
    <s v="PATRIMÔNIO (Administrativo)"/>
    <x v="0"/>
    <x v="1"/>
    <x v="0"/>
    <x v="0"/>
    <x v="9"/>
    <x v="9"/>
  </r>
  <r>
    <x v="4"/>
    <s v="UELINTON LUIZ VIANA PEREIRA 09074059759"/>
    <x v="1"/>
    <d v="2025-02-01T00:00:00"/>
    <d v="2025-02-11T00:00:00"/>
    <s v="'57"/>
    <s v="1 | 1"/>
    <x v="10"/>
    <x v="0"/>
    <n v="-2722.07"/>
    <x v="42"/>
    <x v="42"/>
    <s v="REF.  MANUTENÃ‡ÃƒO PREVENTIVA EQUIPAMENTOS DE AR CONDICIONADO "/>
    <x v="2"/>
    <x v="1"/>
    <x v="0"/>
    <n v="4004"/>
    <x v="2"/>
    <n v="40041"/>
    <s v="PATRIMÔNIO (Administrativo)"/>
    <x v="0"/>
    <x v="1"/>
    <x v="0"/>
    <x v="0"/>
    <x v="9"/>
    <x v="9"/>
  </r>
  <r>
    <x v="4"/>
    <s v="UELINTON LUIZ VIANA PEREIRA 09074059759"/>
    <x v="2"/>
    <d v="2025-02-11T00:00:00"/>
    <d v="2025-02-13T00:00:00"/>
    <s v="'59"/>
    <s v="1 | 1"/>
    <x v="10"/>
    <x v="2"/>
    <n v="-27750"/>
    <x v="39"/>
    <x v="39"/>
    <s v="REF.  INSTALAÃ‡ÃƒO DE EQUIPAMENTOS DE AR CONDICIONADO "/>
    <x v="7"/>
    <x v="0"/>
    <x v="0"/>
    <n v="5007"/>
    <x v="35"/>
    <n v="50071"/>
    <s v="REFORMA CENTRO (Administrativo)"/>
    <x v="0"/>
    <x v="1"/>
    <x v="11"/>
    <x v="11"/>
    <x v="17"/>
    <x v="17"/>
  </r>
  <r>
    <x v="4"/>
    <s v="UNIMED-RIO COOPERATIVA DE TRABALHO MEDICO DO RIO DE JANEIRO LTDA"/>
    <x v="4"/>
    <d v="2023-12-13T00:00:00"/>
    <d v="2024-01-15T00:00:00"/>
    <s v="'36290188"/>
    <s v="1 | 1"/>
    <x v="10"/>
    <x v="0"/>
    <n v="-22714.63"/>
    <x v="70"/>
    <x v="69"/>
    <s v="REF. UNIMED SAÃšDE - EKO"/>
    <x v="6"/>
    <x v="2"/>
    <x v="0"/>
    <n v="6001"/>
    <x v="6"/>
    <n v="60012"/>
    <s v="OPERACIONAL (Extraordinário)"/>
    <x v="1"/>
    <x v="1"/>
    <x v="2"/>
    <x v="2"/>
    <x v="15"/>
    <x v="15"/>
  </r>
  <r>
    <x v="4"/>
    <s v="UNIMED-RIO COOPERATIVA DE TRABALHO MEDICO DO RIO DE JANEIRO LTDA"/>
    <x v="4"/>
    <d v="2023-12-13T00:00:00"/>
    <d v="2024-01-15T00:00:00"/>
    <s v="'36290188"/>
    <s v="1 | 1"/>
    <x v="10"/>
    <x v="0"/>
    <n v="-1551.91"/>
    <x v="70"/>
    <x v="69"/>
    <s v="REF. UNIMED SAÃšDE - EKO"/>
    <x v="6"/>
    <x v="2"/>
    <x v="0"/>
    <n v="6001"/>
    <x v="6"/>
    <n v="60014"/>
    <s v="OPERACIONAL (Reciclável)"/>
    <x v="1"/>
    <x v="1"/>
    <x v="2"/>
    <x v="2"/>
    <x v="15"/>
    <x v="15"/>
  </r>
  <r>
    <x v="4"/>
    <s v="UNIMED-RIO COOPERATIVA DE TRABALHO MEDICO DO RIO DE JANEIRO LTDA"/>
    <x v="4"/>
    <d v="2023-12-13T00:00:00"/>
    <d v="2024-01-15T00:00:00"/>
    <s v="'36290188"/>
    <s v="1 | 1"/>
    <x v="10"/>
    <x v="0"/>
    <n v="-1177.92"/>
    <x v="70"/>
    <x v="69"/>
    <s v="REF. UNIMED SAÃšDE - EKO"/>
    <x v="6"/>
    <x v="2"/>
    <x v="0"/>
    <n v="6001"/>
    <x v="6"/>
    <n v="60015"/>
    <s v="OPERACIONAL (Químico e Biológico)"/>
    <x v="1"/>
    <x v="1"/>
    <x v="2"/>
    <x v="2"/>
    <x v="15"/>
    <x v="15"/>
  </r>
  <r>
    <x v="4"/>
    <s v="UNIMED-RIO COOPERATIVA DE TRABALHO MEDICO DO RIO DE JANEIRO LTDA"/>
    <x v="4"/>
    <d v="2023-12-13T00:00:00"/>
    <d v="2024-01-15T00:00:00"/>
    <s v="'36290188"/>
    <s v="1 | 1"/>
    <x v="10"/>
    <x v="0"/>
    <n v="-898.39"/>
    <x v="70"/>
    <x v="69"/>
    <s v="REF. UNIMED SAÃšDE - EKO"/>
    <x v="14"/>
    <x v="1"/>
    <x v="0"/>
    <n v="8001"/>
    <x v="17"/>
    <n v="80011"/>
    <s v="MARKETING (Administrativo)"/>
    <x v="1"/>
    <x v="1"/>
    <x v="2"/>
    <x v="2"/>
    <x v="15"/>
    <x v="15"/>
  </r>
  <r>
    <x v="4"/>
    <s v="UNIMED-RIO COOPERATIVA DE TRABALHO MEDICO DO RIO DE JANEIRO LTDA"/>
    <x v="4"/>
    <d v="2023-12-13T00:00:00"/>
    <d v="2024-01-15T00:00:00"/>
    <s v="'36290188"/>
    <s v="1 | 1"/>
    <x v="10"/>
    <x v="0"/>
    <n v="-434.34"/>
    <x v="70"/>
    <x v="69"/>
    <s v="REF. UNIMED SAÃšDE - EKO"/>
    <x v="8"/>
    <x v="1"/>
    <x v="0"/>
    <n v="3006"/>
    <x v="8"/>
    <n v="30061"/>
    <s v="RECURSOS HUMANOS (Administrativo)"/>
    <x v="1"/>
    <x v="1"/>
    <x v="2"/>
    <x v="2"/>
    <x v="15"/>
    <x v="15"/>
  </r>
  <r>
    <x v="4"/>
    <s v="UNIMED-RIO COOPERATIVA DE TRABALHO MEDICO DO RIO DE JANEIRO LTDA"/>
    <x v="4"/>
    <d v="2023-12-13T00:00:00"/>
    <d v="2024-01-15T00:00:00"/>
    <s v="'36290188"/>
    <s v="1 | 1"/>
    <x v="10"/>
    <x v="0"/>
    <n v="-365.35"/>
    <x v="70"/>
    <x v="69"/>
    <s v="REF. UNIMED SAÃšDE - EKO"/>
    <x v="16"/>
    <x v="1"/>
    <x v="0"/>
    <n v="3002"/>
    <x v="19"/>
    <n v="30021"/>
    <s v="FINANCEIRO (Administrativo)"/>
    <x v="1"/>
    <x v="1"/>
    <x v="2"/>
    <x v="2"/>
    <x v="15"/>
    <x v="15"/>
  </r>
  <r>
    <x v="4"/>
    <s v="UNIMED-RIO COOPERATIVA DE TRABALHO MEDICO DO RIO DE JANEIRO LTDA"/>
    <x v="4"/>
    <d v="2023-12-13T00:00:00"/>
    <d v="2024-01-15T00:00:00"/>
    <s v="'36290188"/>
    <s v="1 | 1"/>
    <x v="10"/>
    <x v="0"/>
    <n v="-354.87"/>
    <x v="70"/>
    <x v="69"/>
    <s v="REF. UNIMED SAÃšDE - EKO"/>
    <x v="10"/>
    <x v="2"/>
    <x v="0"/>
    <n v="7001"/>
    <x v="11"/>
    <n v="70017"/>
    <s v="OFICINA (Comum)"/>
    <x v="1"/>
    <x v="1"/>
    <x v="2"/>
    <x v="2"/>
    <x v="15"/>
    <x v="15"/>
  </r>
  <r>
    <x v="4"/>
    <s v="UNIMED-RIO COOPERATIVA DE TRABALHO MEDICO DO RIO DE JANEIRO LTDA"/>
    <x v="4"/>
    <d v="2023-12-13T00:00:00"/>
    <d v="2024-01-15T00:00:00"/>
    <s v="'36290188"/>
    <s v="1 | 1"/>
    <x v="10"/>
    <x v="0"/>
    <n v="-199.33"/>
    <x v="70"/>
    <x v="69"/>
    <s v="REF. UNIMED SAÃšDE - EKO"/>
    <x v="6"/>
    <x v="2"/>
    <x v="0"/>
    <n v="6001"/>
    <x v="6"/>
    <n v="60013"/>
    <s v="OPERACIONAL (Poli e Rollon)"/>
    <x v="1"/>
    <x v="1"/>
    <x v="2"/>
    <x v="2"/>
    <x v="15"/>
    <x v="15"/>
  </r>
  <r>
    <x v="4"/>
    <s v="UNIMED-RIO COOPERATIVA DE TRABALHO MEDICO DO RIO DE JANEIRO LTDA"/>
    <x v="4"/>
    <d v="2023-12-13T00:00:00"/>
    <d v="2024-01-15T00:00:00"/>
    <s v="'36290188"/>
    <s v="1 | 1"/>
    <x v="10"/>
    <x v="0"/>
    <n v="-186.31"/>
    <x v="70"/>
    <x v="69"/>
    <s v="REF. UNIMED SAÃšDE - EKO"/>
    <x v="4"/>
    <x v="1"/>
    <x v="0"/>
    <n v="8002"/>
    <x v="4"/>
    <n v="80021"/>
    <s v="JURÍDICO (Administrativo)"/>
    <x v="1"/>
    <x v="1"/>
    <x v="2"/>
    <x v="2"/>
    <x v="15"/>
    <x v="15"/>
  </r>
  <r>
    <x v="4"/>
    <s v="UNIMED-RIO COOPERATIVA DE TRABALHO MEDICO DO RIO DE JANEIRO LTDA"/>
    <x v="4"/>
    <d v="2023-12-13T00:00:00"/>
    <d v="2024-01-15T00:00:00"/>
    <s v="'36290188"/>
    <s v="1 | 1"/>
    <x v="10"/>
    <x v="0"/>
    <n v="-153.88999999999999"/>
    <x v="70"/>
    <x v="69"/>
    <s v="REF. UNIMED SAÃšDE - EKO"/>
    <x v="9"/>
    <x v="1"/>
    <x v="0"/>
    <n v="8006"/>
    <x v="10"/>
    <n v="80061"/>
    <s v="TECNOLOGIA DA INFORMAÇÃO (Administrativo)"/>
    <x v="1"/>
    <x v="1"/>
    <x v="2"/>
    <x v="2"/>
    <x v="15"/>
    <x v="15"/>
  </r>
  <r>
    <x v="4"/>
    <s v="UNIMED-RIO COOPERATIVA DE TRABALHO MEDICO DO RIO DE JANEIRO LTDA"/>
    <x v="4"/>
    <d v="2023-12-13T00:00:00"/>
    <d v="2024-01-15T00:00:00"/>
    <s v="'36290188"/>
    <s v="1 | 1"/>
    <x v="10"/>
    <x v="0"/>
    <n v="180.15"/>
    <x v="70"/>
    <x v="69"/>
    <s v="REF. UNIMED SAÃšDE - EKO"/>
    <x v="6"/>
    <x v="2"/>
    <x v="0"/>
    <n v="6002"/>
    <x v="9"/>
    <n v="60025"/>
    <s v="OPERACIONAL ADM (Químico e Biológico)"/>
    <x v="1"/>
    <x v="1"/>
    <x v="2"/>
    <x v="2"/>
    <x v="15"/>
    <x v="15"/>
  </r>
  <r>
    <x v="4"/>
    <s v="UNIMED-RIO COOPERATIVA DE TRABALHO MEDICO DO RIO DE JANEIRO LTDA"/>
    <x v="4"/>
    <d v="2023-12-13T00:00:00"/>
    <d v="2024-01-15T00:00:00"/>
    <s v="'36290192"/>
    <s v="1 | 1"/>
    <x v="10"/>
    <x v="0"/>
    <n v="-1634.83"/>
    <x v="102"/>
    <x v="101"/>
    <s v="REF. UNIMED DENTAL - EKO"/>
    <x v="6"/>
    <x v="2"/>
    <x v="0"/>
    <n v="6001"/>
    <x v="6"/>
    <n v="60012"/>
    <s v="OPERACIONAL (Extraordinário)"/>
    <x v="1"/>
    <x v="1"/>
    <x v="2"/>
    <x v="2"/>
    <x v="15"/>
    <x v="15"/>
  </r>
  <r>
    <x v="4"/>
    <s v="UNIMED-RIO COOPERATIVA DE TRABALHO MEDICO DO RIO DE JANEIRO LTDA"/>
    <x v="4"/>
    <d v="2023-12-13T00:00:00"/>
    <d v="2024-01-15T00:00:00"/>
    <s v="'36290192"/>
    <s v="1 | 1"/>
    <x v="10"/>
    <x v="0"/>
    <n v="-146.04"/>
    <x v="102"/>
    <x v="101"/>
    <s v="REF. UNIMED DENTAL - EKO"/>
    <x v="6"/>
    <x v="2"/>
    <x v="0"/>
    <n v="6001"/>
    <x v="6"/>
    <n v="60014"/>
    <s v="OPERACIONAL (Reciclável)"/>
    <x v="1"/>
    <x v="1"/>
    <x v="2"/>
    <x v="2"/>
    <x v="15"/>
    <x v="15"/>
  </r>
  <r>
    <x v="4"/>
    <s v="UNIMED-RIO COOPERATIVA DE TRABALHO MEDICO DO RIO DE JANEIRO LTDA"/>
    <x v="4"/>
    <d v="2023-12-13T00:00:00"/>
    <d v="2024-01-15T00:00:00"/>
    <s v="'36290192"/>
    <s v="1 | 1"/>
    <x v="10"/>
    <x v="0"/>
    <n v="-73.02"/>
    <x v="102"/>
    <x v="101"/>
    <s v="REF. UNIMED DENTAL - EKO"/>
    <x v="6"/>
    <x v="2"/>
    <x v="0"/>
    <n v="6001"/>
    <x v="6"/>
    <n v="60015"/>
    <s v="OPERACIONAL (Químico e Biológico)"/>
    <x v="1"/>
    <x v="1"/>
    <x v="2"/>
    <x v="2"/>
    <x v="15"/>
    <x v="15"/>
  </r>
  <r>
    <x v="4"/>
    <s v="UNIMED-RIO COOPERATIVA DE TRABALHO MEDICO DO RIO DE JANEIRO LTDA"/>
    <x v="4"/>
    <d v="2023-12-13T00:00:00"/>
    <d v="2024-01-15T00:00:00"/>
    <s v="'36290192"/>
    <s v="1 | 1"/>
    <x v="10"/>
    <x v="0"/>
    <n v="-36.51"/>
    <x v="102"/>
    <x v="101"/>
    <s v="REF. UNIMED DENTAL - EKO"/>
    <x v="14"/>
    <x v="1"/>
    <x v="0"/>
    <n v="8001"/>
    <x v="17"/>
    <n v="80011"/>
    <s v="MARKETING (Administrativo)"/>
    <x v="1"/>
    <x v="1"/>
    <x v="2"/>
    <x v="2"/>
    <x v="15"/>
    <x v="15"/>
  </r>
  <r>
    <x v="4"/>
    <s v="UNIMED-RIO COOPERATIVA DE TRABALHO MEDICO DO RIO DE JANEIRO LTDA"/>
    <x v="4"/>
    <d v="2023-12-13T00:00:00"/>
    <d v="2024-01-15T00:00:00"/>
    <s v="'36290192"/>
    <s v="1 | 1"/>
    <x v="10"/>
    <x v="0"/>
    <n v="-24.34"/>
    <x v="102"/>
    <x v="101"/>
    <s v="REF. UNIMED DENTAL - EKO"/>
    <x v="10"/>
    <x v="2"/>
    <x v="0"/>
    <n v="7001"/>
    <x v="11"/>
    <n v="70017"/>
    <s v="OFICINA (Comum)"/>
    <x v="1"/>
    <x v="1"/>
    <x v="2"/>
    <x v="2"/>
    <x v="15"/>
    <x v="15"/>
  </r>
  <r>
    <x v="4"/>
    <s v="UNIMED-RIO COOPERATIVA DE TRABALHO MEDICO DO RIO DE JANEIRO LTDA"/>
    <x v="4"/>
    <d v="2023-12-13T00:00:00"/>
    <d v="2024-01-15T00:00:00"/>
    <s v="'36290192"/>
    <s v="1 | 1"/>
    <x v="10"/>
    <x v="0"/>
    <n v="-24.34"/>
    <x v="102"/>
    <x v="101"/>
    <s v="REF. UNIMED DENTAL - EKO"/>
    <x v="16"/>
    <x v="1"/>
    <x v="0"/>
    <n v="3002"/>
    <x v="19"/>
    <n v="30021"/>
    <s v="FINANCEIRO (Administrativo)"/>
    <x v="1"/>
    <x v="1"/>
    <x v="2"/>
    <x v="2"/>
    <x v="15"/>
    <x v="15"/>
  </r>
  <r>
    <x v="4"/>
    <s v="UNIMED-RIO COOPERATIVA DE TRABALHO MEDICO DO RIO DE JANEIRO LTDA"/>
    <x v="4"/>
    <d v="2023-12-13T00:00:00"/>
    <d v="2024-01-15T00:00:00"/>
    <s v="'36290192"/>
    <s v="1 | 1"/>
    <x v="10"/>
    <x v="0"/>
    <n v="-24.34"/>
    <x v="102"/>
    <x v="101"/>
    <s v="REF. UNIMED DENTAL - EKO"/>
    <x v="8"/>
    <x v="1"/>
    <x v="0"/>
    <n v="3006"/>
    <x v="8"/>
    <n v="30061"/>
    <s v="RECURSOS HUMANOS (Administrativo)"/>
    <x v="1"/>
    <x v="1"/>
    <x v="2"/>
    <x v="2"/>
    <x v="15"/>
    <x v="15"/>
  </r>
  <r>
    <x v="4"/>
    <s v="UNIMED-RIO COOPERATIVA DE TRABALHO MEDICO DO RIO DE JANEIRO LTDA"/>
    <x v="4"/>
    <d v="2023-12-13T00:00:00"/>
    <d v="2024-01-15T00:00:00"/>
    <s v="'36290192"/>
    <s v="1 | 1"/>
    <x v="10"/>
    <x v="0"/>
    <n v="-12.17"/>
    <x v="102"/>
    <x v="101"/>
    <s v="REF. UNIMED DENTAL - EKO"/>
    <x v="6"/>
    <x v="2"/>
    <x v="0"/>
    <n v="6001"/>
    <x v="6"/>
    <n v="60013"/>
    <s v="OPERACIONAL (Poli e Rollon)"/>
    <x v="1"/>
    <x v="1"/>
    <x v="2"/>
    <x v="2"/>
    <x v="15"/>
    <x v="15"/>
  </r>
  <r>
    <x v="4"/>
    <s v="UNIMED-RIO COOPERATIVA DE TRABALHO MEDICO DO RIO DE JANEIRO LTDA"/>
    <x v="4"/>
    <d v="2023-12-13T00:00:00"/>
    <d v="2024-01-15T00:00:00"/>
    <s v="'36290192"/>
    <s v="1 | 1"/>
    <x v="10"/>
    <x v="0"/>
    <n v="-12.17"/>
    <x v="102"/>
    <x v="101"/>
    <s v="REF. UNIMED DENTAL - EKO"/>
    <x v="9"/>
    <x v="1"/>
    <x v="0"/>
    <n v="8006"/>
    <x v="10"/>
    <n v="80061"/>
    <s v="TECNOLOGIA DA INFORMAÇÃO (Administrativo)"/>
    <x v="1"/>
    <x v="1"/>
    <x v="2"/>
    <x v="2"/>
    <x v="15"/>
    <x v="15"/>
  </r>
  <r>
    <x v="4"/>
    <s v="UNIMED-RIO COOPERATIVA DE TRABALHO MEDICO DO RIO DE JANEIRO LTDA"/>
    <x v="4"/>
    <d v="2023-12-13T00:00:00"/>
    <d v="2024-01-15T00:00:00"/>
    <s v="'36290192"/>
    <s v="1 | 1"/>
    <x v="10"/>
    <x v="0"/>
    <n v="-12.17"/>
    <x v="102"/>
    <x v="101"/>
    <s v="REF. UNIMED DENTAL - EKO"/>
    <x v="4"/>
    <x v="1"/>
    <x v="0"/>
    <n v="8002"/>
    <x v="4"/>
    <n v="80021"/>
    <s v="JURÍDICO (Administrativo)"/>
    <x v="1"/>
    <x v="1"/>
    <x v="2"/>
    <x v="2"/>
    <x v="15"/>
    <x v="15"/>
  </r>
  <r>
    <x v="4"/>
    <s v="UNIMED-RIO COOPERATIVA DE TRABALHO MEDICO DO RIO DE JANEIRO LTDA"/>
    <x v="4"/>
    <d v="2023-12-13T00:00:00"/>
    <d v="2024-01-15T00:00:00"/>
    <s v="'36290192"/>
    <s v="1 | 1"/>
    <x v="10"/>
    <x v="0"/>
    <n v="19.47"/>
    <x v="102"/>
    <x v="101"/>
    <s v="REF. UNIMED DENTAL - EKO"/>
    <x v="6"/>
    <x v="2"/>
    <x v="0"/>
    <n v="6002"/>
    <x v="9"/>
    <n v="60025"/>
    <s v="OPERACIONAL ADM (Químico e Biológico)"/>
    <x v="1"/>
    <x v="1"/>
    <x v="2"/>
    <x v="2"/>
    <x v="15"/>
    <x v="15"/>
  </r>
  <r>
    <x v="4"/>
    <s v="UNIMED-RIO COOPERATIVA DE TRABALHO MEDICO DO RIO DE JANEIRO LTDA"/>
    <x v="5"/>
    <d v="2024-01-08T00:00:00"/>
    <d v="2024-02-15T00:00:00"/>
    <s v="'36418586"/>
    <s v="1 | 1"/>
    <x v="10"/>
    <x v="0"/>
    <n v="-24990.68"/>
    <x v="70"/>
    <x v="69"/>
    <s v="REF. UNIMED SAÃšDE - EKO"/>
    <x v="6"/>
    <x v="2"/>
    <x v="0"/>
    <n v="6001"/>
    <x v="6"/>
    <n v="60012"/>
    <s v="OPERACIONAL (Extraordinário)"/>
    <x v="1"/>
    <x v="1"/>
    <x v="2"/>
    <x v="2"/>
    <x v="15"/>
    <x v="15"/>
  </r>
  <r>
    <x v="4"/>
    <s v="UNIMED-RIO COOPERATIVA DE TRABALHO MEDICO DO RIO DE JANEIRO LTDA"/>
    <x v="5"/>
    <d v="2024-01-08T00:00:00"/>
    <d v="2024-02-15T00:00:00"/>
    <s v="'36418586"/>
    <s v="1 | 1"/>
    <x v="10"/>
    <x v="0"/>
    <n v="-1586.08"/>
    <x v="70"/>
    <x v="69"/>
    <s v="REF. UNIMED SAÃšDE - EKO"/>
    <x v="6"/>
    <x v="2"/>
    <x v="0"/>
    <n v="6001"/>
    <x v="6"/>
    <n v="60014"/>
    <s v="OPERACIONAL (Reciclável)"/>
    <x v="1"/>
    <x v="1"/>
    <x v="2"/>
    <x v="2"/>
    <x v="15"/>
    <x v="15"/>
  </r>
  <r>
    <x v="4"/>
    <s v="UNIMED-RIO COOPERATIVA DE TRABALHO MEDICO DO RIO DE JANEIRO LTDA"/>
    <x v="5"/>
    <d v="2024-01-08T00:00:00"/>
    <d v="2024-02-15T00:00:00"/>
    <s v="'36418586"/>
    <s v="1 | 1"/>
    <x v="10"/>
    <x v="0"/>
    <n v="-1418.81"/>
    <x v="70"/>
    <x v="69"/>
    <s v="REF. UNIMED SAÃšDE - EKO"/>
    <x v="6"/>
    <x v="2"/>
    <x v="0"/>
    <n v="6001"/>
    <x v="6"/>
    <n v="60015"/>
    <s v="OPERACIONAL (Químico e Biológico)"/>
    <x v="1"/>
    <x v="1"/>
    <x v="2"/>
    <x v="2"/>
    <x v="15"/>
    <x v="15"/>
  </r>
  <r>
    <x v="4"/>
    <s v="UNIMED-RIO COOPERATIVA DE TRABALHO MEDICO DO RIO DE JANEIRO LTDA"/>
    <x v="5"/>
    <d v="2024-01-08T00:00:00"/>
    <d v="2024-02-15T00:00:00"/>
    <s v="'36418586"/>
    <s v="1 | 1"/>
    <x v="10"/>
    <x v="0"/>
    <n v="-853.93"/>
    <x v="70"/>
    <x v="69"/>
    <s v="REF. UNIMED SAÃšDE - EKO"/>
    <x v="14"/>
    <x v="1"/>
    <x v="0"/>
    <n v="8001"/>
    <x v="17"/>
    <n v="80011"/>
    <s v="MARKETING (Administrativo)"/>
    <x v="1"/>
    <x v="1"/>
    <x v="2"/>
    <x v="2"/>
    <x v="15"/>
    <x v="15"/>
  </r>
  <r>
    <x v="4"/>
    <s v="UNIMED-RIO COOPERATIVA DE TRABALHO MEDICO DO RIO DE JANEIRO LTDA"/>
    <x v="5"/>
    <d v="2024-01-08T00:00:00"/>
    <d v="2024-02-15T00:00:00"/>
    <s v="'36418586"/>
    <s v="1 | 1"/>
    <x v="10"/>
    <x v="0"/>
    <n v="-616.74"/>
    <x v="70"/>
    <x v="69"/>
    <s v="REF. UNIMED SAÃšDE - EKO"/>
    <x v="18"/>
    <x v="1"/>
    <x v="0"/>
    <n v="5002"/>
    <x v="21"/>
    <n v="50021"/>
    <s v="MANIFESTO (Administrativo)"/>
    <x v="1"/>
    <x v="1"/>
    <x v="2"/>
    <x v="2"/>
    <x v="15"/>
    <x v="15"/>
  </r>
  <r>
    <x v="4"/>
    <s v="UNIMED-RIO COOPERATIVA DE TRABALHO MEDICO DO RIO DE JANEIRO LTDA"/>
    <x v="5"/>
    <d v="2024-01-08T00:00:00"/>
    <d v="2024-02-15T00:00:00"/>
    <s v="'36418586"/>
    <s v="1 | 1"/>
    <x v="10"/>
    <x v="0"/>
    <n v="-451.42"/>
    <x v="70"/>
    <x v="69"/>
    <s v="REF. UNIMED SAÃšDE - EKO"/>
    <x v="8"/>
    <x v="1"/>
    <x v="0"/>
    <n v="3006"/>
    <x v="8"/>
    <n v="30061"/>
    <s v="RECURSOS HUMANOS (Administrativo)"/>
    <x v="1"/>
    <x v="1"/>
    <x v="2"/>
    <x v="2"/>
    <x v="15"/>
    <x v="15"/>
  </r>
  <r>
    <x v="4"/>
    <s v="UNIMED-RIO COOPERATIVA DE TRABALHO MEDICO DO RIO DE JANEIRO LTDA"/>
    <x v="5"/>
    <d v="2024-01-08T00:00:00"/>
    <d v="2024-02-15T00:00:00"/>
    <s v="'36418586"/>
    <s v="1 | 1"/>
    <x v="10"/>
    <x v="0"/>
    <n v="-368.55"/>
    <x v="70"/>
    <x v="69"/>
    <s v="REF. UNIMED SAÃšDE - EKO"/>
    <x v="10"/>
    <x v="2"/>
    <x v="0"/>
    <n v="7001"/>
    <x v="11"/>
    <n v="70017"/>
    <s v="OFICINA (Comum)"/>
    <x v="1"/>
    <x v="1"/>
    <x v="2"/>
    <x v="2"/>
    <x v="15"/>
    <x v="15"/>
  </r>
  <r>
    <x v="4"/>
    <s v="UNIMED-RIO COOPERATIVA DE TRABALHO MEDICO DO RIO DE JANEIRO LTDA"/>
    <x v="5"/>
    <d v="2024-01-08T00:00:00"/>
    <d v="2024-02-15T00:00:00"/>
    <s v="'36418586"/>
    <s v="1 | 1"/>
    <x v="10"/>
    <x v="0"/>
    <n v="-232.39"/>
    <x v="70"/>
    <x v="69"/>
    <s v="REF. UNIMED SAÃšDE - EKO"/>
    <x v="16"/>
    <x v="1"/>
    <x v="0"/>
    <n v="3002"/>
    <x v="19"/>
    <n v="30021"/>
    <s v="FINANCEIRO (Administrativo)"/>
    <x v="1"/>
    <x v="1"/>
    <x v="2"/>
    <x v="2"/>
    <x v="15"/>
    <x v="15"/>
  </r>
  <r>
    <x v="4"/>
    <s v="UNIMED-RIO COOPERATIVA DE TRABALHO MEDICO DO RIO DE JANEIRO LTDA"/>
    <x v="5"/>
    <d v="2024-01-08T00:00:00"/>
    <d v="2024-02-15T00:00:00"/>
    <s v="'36418586"/>
    <s v="1 | 1"/>
    <x v="10"/>
    <x v="0"/>
    <n v="-219.83"/>
    <x v="70"/>
    <x v="69"/>
    <s v="REF. UNIMED SAÃšDE - EKO"/>
    <x v="6"/>
    <x v="2"/>
    <x v="0"/>
    <n v="6001"/>
    <x v="6"/>
    <n v="60013"/>
    <s v="OPERACIONAL (Poli e Rollon)"/>
    <x v="1"/>
    <x v="1"/>
    <x v="2"/>
    <x v="2"/>
    <x v="15"/>
    <x v="15"/>
  </r>
  <r>
    <x v="4"/>
    <s v="UNIMED-RIO COOPERATIVA DE TRABALHO MEDICO DO RIO DE JANEIRO LTDA"/>
    <x v="5"/>
    <d v="2024-01-08T00:00:00"/>
    <d v="2024-02-15T00:00:00"/>
    <s v="'36418586"/>
    <s v="1 | 1"/>
    <x v="10"/>
    <x v="0"/>
    <n v="-186.31"/>
    <x v="70"/>
    <x v="69"/>
    <s v="REF. UNIMED SAÃšDE - EKO"/>
    <x v="4"/>
    <x v="1"/>
    <x v="0"/>
    <n v="8002"/>
    <x v="4"/>
    <n v="80021"/>
    <s v="JURÍDICO (Administrativo)"/>
    <x v="1"/>
    <x v="1"/>
    <x v="2"/>
    <x v="2"/>
    <x v="15"/>
    <x v="15"/>
  </r>
  <r>
    <x v="4"/>
    <s v="UNIMED-RIO COOPERATIVA DE TRABALHO MEDICO DO RIO DE JANEIRO LTDA"/>
    <x v="5"/>
    <d v="2024-01-08T00:00:00"/>
    <d v="2024-02-15T00:00:00"/>
    <s v="'36418586"/>
    <s v="1 | 1"/>
    <x v="10"/>
    <x v="0"/>
    <n v="-153.88999999999999"/>
    <x v="70"/>
    <x v="69"/>
    <s v="REF. UNIMED SAÃšDE - EKO"/>
    <x v="9"/>
    <x v="1"/>
    <x v="0"/>
    <n v="8006"/>
    <x v="10"/>
    <n v="80061"/>
    <s v="TECNOLOGIA DA INFORMAÇÃO (Administrativo)"/>
    <x v="1"/>
    <x v="1"/>
    <x v="2"/>
    <x v="2"/>
    <x v="15"/>
    <x v="15"/>
  </r>
  <r>
    <x v="4"/>
    <s v="UNIMED-RIO COOPERATIVA DE TRABALHO MEDICO DO RIO DE JANEIRO LTDA"/>
    <x v="5"/>
    <d v="2024-01-08T00:00:00"/>
    <d v="2024-02-15T00:00:00"/>
    <s v="'36418586"/>
    <s v="1 | 1"/>
    <x v="10"/>
    <x v="0"/>
    <n v="337.79"/>
    <x v="70"/>
    <x v="69"/>
    <s v="REF. UNIMED SAÃšDE - EKO"/>
    <x v="6"/>
    <x v="2"/>
    <x v="0"/>
    <n v="6002"/>
    <x v="9"/>
    <n v="60025"/>
    <s v="OPERACIONAL ADM (Químico e Biológico)"/>
    <x v="1"/>
    <x v="1"/>
    <x v="2"/>
    <x v="2"/>
    <x v="15"/>
    <x v="15"/>
  </r>
  <r>
    <x v="4"/>
    <s v="UNIMED-RIO COOPERATIVA DE TRABALHO MEDICO DO RIO DE JANEIRO LTDA"/>
    <x v="5"/>
    <d v="2024-01-08T00:00:00"/>
    <d v="2024-02-15T00:00:00"/>
    <s v="'36418590"/>
    <s v="1 | 1"/>
    <x v="10"/>
    <x v="0"/>
    <n v="-1885.55"/>
    <x v="102"/>
    <x v="101"/>
    <s v="REF. UNIMED DENTAL - EKO"/>
    <x v="6"/>
    <x v="2"/>
    <x v="0"/>
    <n v="6001"/>
    <x v="6"/>
    <n v="60012"/>
    <s v="OPERACIONAL (Extraordinário)"/>
    <x v="1"/>
    <x v="1"/>
    <x v="2"/>
    <x v="2"/>
    <x v="15"/>
    <x v="15"/>
  </r>
  <r>
    <x v="4"/>
    <s v="UNIMED-RIO COOPERATIVA DE TRABALHO MEDICO DO RIO DE JANEIRO LTDA"/>
    <x v="5"/>
    <d v="2024-01-08T00:00:00"/>
    <d v="2024-02-15T00:00:00"/>
    <s v="'36418590"/>
    <s v="1 | 1"/>
    <x v="10"/>
    <x v="0"/>
    <n v="-121.7"/>
    <x v="102"/>
    <x v="101"/>
    <s v="REF. UNIMED DENTAL - EKO"/>
    <x v="6"/>
    <x v="2"/>
    <x v="0"/>
    <n v="6001"/>
    <x v="6"/>
    <n v="60014"/>
    <s v="OPERACIONAL (Reciclável)"/>
    <x v="1"/>
    <x v="1"/>
    <x v="2"/>
    <x v="2"/>
    <x v="15"/>
    <x v="15"/>
  </r>
  <r>
    <x v="4"/>
    <s v="UNIMED-RIO COOPERATIVA DE TRABALHO MEDICO DO RIO DE JANEIRO LTDA"/>
    <x v="5"/>
    <d v="2024-01-08T00:00:00"/>
    <d v="2024-02-15T00:00:00"/>
    <s v="'36418590"/>
    <s v="1 | 1"/>
    <x v="10"/>
    <x v="0"/>
    <n v="-97.36"/>
    <x v="102"/>
    <x v="101"/>
    <s v="REF. UNIMED DENTAL - EKO"/>
    <x v="6"/>
    <x v="2"/>
    <x v="0"/>
    <n v="6001"/>
    <x v="6"/>
    <n v="60015"/>
    <s v="OPERACIONAL (Químico e Biológico)"/>
    <x v="1"/>
    <x v="1"/>
    <x v="2"/>
    <x v="2"/>
    <x v="15"/>
    <x v="15"/>
  </r>
  <r>
    <x v="4"/>
    <s v="UNIMED-RIO COOPERATIVA DE TRABALHO MEDICO DO RIO DE JANEIRO LTDA"/>
    <x v="5"/>
    <d v="2024-01-08T00:00:00"/>
    <d v="2024-02-15T00:00:00"/>
    <s v="'36418590"/>
    <s v="1 | 1"/>
    <x v="10"/>
    <x v="0"/>
    <n v="-36.51"/>
    <x v="102"/>
    <x v="101"/>
    <s v="REF. UNIMED DENTAL - EKO"/>
    <x v="14"/>
    <x v="1"/>
    <x v="0"/>
    <n v="8001"/>
    <x v="17"/>
    <n v="80011"/>
    <s v="MARKETING (Administrativo)"/>
    <x v="1"/>
    <x v="1"/>
    <x v="2"/>
    <x v="2"/>
    <x v="15"/>
    <x v="15"/>
  </r>
  <r>
    <x v="4"/>
    <s v="UNIMED-RIO COOPERATIVA DE TRABALHO MEDICO DO RIO DE JANEIRO LTDA"/>
    <x v="5"/>
    <d v="2024-01-08T00:00:00"/>
    <d v="2024-02-15T00:00:00"/>
    <s v="'36418590"/>
    <s v="1 | 1"/>
    <x v="10"/>
    <x v="0"/>
    <n v="-24.34"/>
    <x v="102"/>
    <x v="101"/>
    <s v="REF. UNIMED DENTAL - EKO"/>
    <x v="10"/>
    <x v="2"/>
    <x v="0"/>
    <n v="7001"/>
    <x v="11"/>
    <n v="70017"/>
    <s v="OFICINA (Comum)"/>
    <x v="1"/>
    <x v="1"/>
    <x v="2"/>
    <x v="2"/>
    <x v="15"/>
    <x v="15"/>
  </r>
  <r>
    <x v="4"/>
    <s v="UNIMED-RIO COOPERATIVA DE TRABALHO MEDICO DO RIO DE JANEIRO LTDA"/>
    <x v="5"/>
    <d v="2024-01-08T00:00:00"/>
    <d v="2024-02-15T00:00:00"/>
    <s v="'36418590"/>
    <s v="1 | 1"/>
    <x v="10"/>
    <x v="0"/>
    <n v="-24.34"/>
    <x v="102"/>
    <x v="101"/>
    <s v="REF. UNIMED DENTAL - EKO"/>
    <x v="16"/>
    <x v="1"/>
    <x v="0"/>
    <n v="3002"/>
    <x v="19"/>
    <n v="30021"/>
    <s v="FINANCEIRO (Administrativo)"/>
    <x v="1"/>
    <x v="1"/>
    <x v="2"/>
    <x v="2"/>
    <x v="15"/>
    <x v="15"/>
  </r>
  <r>
    <x v="4"/>
    <s v="UNIMED-RIO COOPERATIVA DE TRABALHO MEDICO DO RIO DE JANEIRO LTDA"/>
    <x v="5"/>
    <d v="2024-01-08T00:00:00"/>
    <d v="2024-02-15T00:00:00"/>
    <s v="'36418590"/>
    <s v="1 | 1"/>
    <x v="10"/>
    <x v="0"/>
    <n v="-24.34"/>
    <x v="102"/>
    <x v="101"/>
    <s v="REF. UNIMED DENTAL - EKO"/>
    <x v="18"/>
    <x v="1"/>
    <x v="0"/>
    <n v="5002"/>
    <x v="21"/>
    <n v="50021"/>
    <s v="MANIFESTO (Administrativo)"/>
    <x v="1"/>
    <x v="1"/>
    <x v="2"/>
    <x v="2"/>
    <x v="15"/>
    <x v="15"/>
  </r>
  <r>
    <x v="4"/>
    <s v="UNIMED-RIO COOPERATIVA DE TRABALHO MEDICO DO RIO DE JANEIRO LTDA"/>
    <x v="5"/>
    <d v="2024-01-08T00:00:00"/>
    <d v="2024-02-15T00:00:00"/>
    <s v="'36418590"/>
    <s v="1 | 1"/>
    <x v="10"/>
    <x v="0"/>
    <n v="-24.34"/>
    <x v="102"/>
    <x v="101"/>
    <s v="REF. UNIMED DENTAL - EKO"/>
    <x v="8"/>
    <x v="1"/>
    <x v="0"/>
    <n v="3006"/>
    <x v="8"/>
    <n v="30061"/>
    <s v="RECURSOS HUMANOS (Administrativo)"/>
    <x v="1"/>
    <x v="1"/>
    <x v="2"/>
    <x v="2"/>
    <x v="15"/>
    <x v="15"/>
  </r>
  <r>
    <x v="4"/>
    <s v="UNIMED-RIO COOPERATIVA DE TRABALHO MEDICO DO RIO DE JANEIRO LTDA"/>
    <x v="5"/>
    <d v="2024-01-08T00:00:00"/>
    <d v="2024-02-15T00:00:00"/>
    <s v="'36418590"/>
    <s v="1 | 1"/>
    <x v="10"/>
    <x v="0"/>
    <n v="-12.17"/>
    <x v="102"/>
    <x v="101"/>
    <s v="REF. UNIMED DENTAL - EKO"/>
    <x v="6"/>
    <x v="2"/>
    <x v="0"/>
    <n v="6001"/>
    <x v="6"/>
    <n v="60013"/>
    <s v="OPERACIONAL (Poli e Rollon)"/>
    <x v="1"/>
    <x v="1"/>
    <x v="2"/>
    <x v="2"/>
    <x v="15"/>
    <x v="15"/>
  </r>
  <r>
    <x v="4"/>
    <s v="UNIMED-RIO COOPERATIVA DE TRABALHO MEDICO DO RIO DE JANEIRO LTDA"/>
    <x v="5"/>
    <d v="2024-01-08T00:00:00"/>
    <d v="2024-02-15T00:00:00"/>
    <s v="'36418590"/>
    <s v="1 | 1"/>
    <x v="10"/>
    <x v="0"/>
    <n v="-12.17"/>
    <x v="102"/>
    <x v="101"/>
    <s v="REF. UNIMED DENTAL - EKO"/>
    <x v="9"/>
    <x v="1"/>
    <x v="0"/>
    <n v="8006"/>
    <x v="10"/>
    <n v="80061"/>
    <s v="TECNOLOGIA DA INFORMAÇÃO (Administrativo)"/>
    <x v="1"/>
    <x v="1"/>
    <x v="2"/>
    <x v="2"/>
    <x v="15"/>
    <x v="15"/>
  </r>
  <r>
    <x v="4"/>
    <s v="UNIMED-RIO COOPERATIVA DE TRABALHO MEDICO DO RIO DE JANEIRO LTDA"/>
    <x v="5"/>
    <d v="2024-01-08T00:00:00"/>
    <d v="2024-02-15T00:00:00"/>
    <s v="'36418590"/>
    <s v="1 | 1"/>
    <x v="10"/>
    <x v="0"/>
    <n v="-12.17"/>
    <x v="102"/>
    <x v="101"/>
    <s v="REF. UNIMED DENTAL - EKO"/>
    <x v="4"/>
    <x v="1"/>
    <x v="0"/>
    <n v="8002"/>
    <x v="4"/>
    <n v="80021"/>
    <s v="JURÍDICO (Administrativo)"/>
    <x v="1"/>
    <x v="1"/>
    <x v="2"/>
    <x v="2"/>
    <x v="15"/>
    <x v="15"/>
  </r>
  <r>
    <x v="4"/>
    <s v="UNIMED-RIO COOPERATIVA DE TRABALHO MEDICO DO RIO DE JANEIRO LTDA"/>
    <x v="5"/>
    <d v="2024-01-08T00:00:00"/>
    <d v="2024-02-15T00:00:00"/>
    <s v="'36418590"/>
    <s v="1 | 1"/>
    <x v="10"/>
    <x v="0"/>
    <n v="36.51"/>
    <x v="102"/>
    <x v="101"/>
    <s v="REF. UNIMED DENTAL - EKO"/>
    <x v="6"/>
    <x v="2"/>
    <x v="0"/>
    <n v="6002"/>
    <x v="9"/>
    <n v="60025"/>
    <s v="OPERACIONAL ADM (Químico e Biológico)"/>
    <x v="1"/>
    <x v="1"/>
    <x v="2"/>
    <x v="2"/>
    <x v="15"/>
    <x v="15"/>
  </r>
  <r>
    <x v="4"/>
    <s v="UNIMED-RIO COOPERATIVA DE TRABALHO MEDICO DO RIO DE JANEIRO LTDA"/>
    <x v="6"/>
    <d v="2024-03-15T00:00:00"/>
    <d v="2024-03-15T00:00:00"/>
    <s v="'36512954"/>
    <s v="1 | 1"/>
    <x v="10"/>
    <x v="0"/>
    <n v="-24051.86"/>
    <x v="70"/>
    <x v="69"/>
    <s v="REF. UNIMED SAÃšDE - EKO"/>
    <x v="6"/>
    <x v="2"/>
    <x v="0"/>
    <n v="6001"/>
    <x v="6"/>
    <n v="60012"/>
    <s v="OPERACIONAL (Extraordinário)"/>
    <x v="1"/>
    <x v="1"/>
    <x v="2"/>
    <x v="2"/>
    <x v="15"/>
    <x v="15"/>
  </r>
  <r>
    <x v="4"/>
    <s v="UNIMED-RIO COOPERATIVA DE TRABALHO MEDICO DO RIO DE JANEIRO LTDA"/>
    <x v="6"/>
    <d v="2024-03-15T00:00:00"/>
    <d v="2024-03-15T00:00:00"/>
    <s v="'36512954"/>
    <s v="1 | 1"/>
    <x v="10"/>
    <x v="0"/>
    <n v="-1551.91"/>
    <x v="70"/>
    <x v="69"/>
    <s v="REF. UNIMED SAÃšDE - EKO"/>
    <x v="6"/>
    <x v="2"/>
    <x v="0"/>
    <n v="6001"/>
    <x v="6"/>
    <n v="60014"/>
    <s v="OPERACIONAL (Reciclável)"/>
    <x v="1"/>
    <x v="1"/>
    <x v="2"/>
    <x v="2"/>
    <x v="15"/>
    <x v="15"/>
  </r>
  <r>
    <x v="4"/>
    <s v="UNIMED-RIO COOPERATIVA DE TRABALHO MEDICO DO RIO DE JANEIRO LTDA"/>
    <x v="6"/>
    <d v="2024-03-15T00:00:00"/>
    <d v="2024-03-15T00:00:00"/>
    <s v="'36512954"/>
    <s v="1 | 1"/>
    <x v="10"/>
    <x v="0"/>
    <n v="-1364.14"/>
    <x v="70"/>
    <x v="69"/>
    <s v="REF. UNIMED SAÃšDE - EKO"/>
    <x v="6"/>
    <x v="2"/>
    <x v="0"/>
    <n v="6001"/>
    <x v="6"/>
    <n v="60015"/>
    <s v="OPERACIONAL (Químico e Biológico)"/>
    <x v="1"/>
    <x v="1"/>
    <x v="2"/>
    <x v="2"/>
    <x v="15"/>
    <x v="15"/>
  </r>
  <r>
    <x v="4"/>
    <s v="UNIMED-RIO COOPERATIVA DE TRABALHO MEDICO DO RIO DE JANEIRO LTDA"/>
    <x v="6"/>
    <d v="2024-03-15T00:00:00"/>
    <d v="2024-03-15T00:00:00"/>
    <s v="'36512954"/>
    <s v="1 | 1"/>
    <x v="10"/>
    <x v="0"/>
    <n v="-853.93"/>
    <x v="70"/>
    <x v="69"/>
    <s v="REF. UNIMED SAÃšDE - EKO"/>
    <x v="14"/>
    <x v="1"/>
    <x v="0"/>
    <n v="8001"/>
    <x v="17"/>
    <n v="80011"/>
    <s v="MARKETING (Administrativo)"/>
    <x v="1"/>
    <x v="1"/>
    <x v="2"/>
    <x v="2"/>
    <x v="15"/>
    <x v="15"/>
  </r>
  <r>
    <x v="4"/>
    <s v="UNIMED-RIO COOPERATIVA DE TRABALHO MEDICO DO RIO DE JANEIRO LTDA"/>
    <x v="6"/>
    <d v="2024-03-15T00:00:00"/>
    <d v="2024-03-15T00:00:00"/>
    <s v="'36512954"/>
    <s v="1 | 1"/>
    <x v="10"/>
    <x v="0"/>
    <n v="-734.41"/>
    <x v="70"/>
    <x v="69"/>
    <s v="REF. UNIMED SAÃšDE - EKO"/>
    <x v="6"/>
    <x v="2"/>
    <x v="0"/>
    <n v="6002"/>
    <x v="9"/>
    <n v="60025"/>
    <s v="OPERACIONAL ADM (Químico e Biológico)"/>
    <x v="1"/>
    <x v="1"/>
    <x v="2"/>
    <x v="2"/>
    <x v="15"/>
    <x v="15"/>
  </r>
  <r>
    <x v="4"/>
    <s v="UNIMED-RIO COOPERATIVA DE TRABALHO MEDICO DO RIO DE JANEIRO LTDA"/>
    <x v="6"/>
    <d v="2024-03-15T00:00:00"/>
    <d v="2024-03-15T00:00:00"/>
    <s v="'36512954"/>
    <s v="1 | 1"/>
    <x v="10"/>
    <x v="0"/>
    <n v="-434.34"/>
    <x v="70"/>
    <x v="69"/>
    <s v="REF. UNIMED SAÃšDE - EKO"/>
    <x v="8"/>
    <x v="1"/>
    <x v="0"/>
    <n v="3006"/>
    <x v="8"/>
    <n v="30061"/>
    <s v="RECURSOS HUMANOS (Administrativo)"/>
    <x v="1"/>
    <x v="1"/>
    <x v="2"/>
    <x v="2"/>
    <x v="15"/>
    <x v="15"/>
  </r>
  <r>
    <x v="4"/>
    <s v="UNIMED-RIO COOPERATIVA DE TRABALHO MEDICO DO RIO DE JANEIRO LTDA"/>
    <x v="6"/>
    <d v="2024-03-15T00:00:00"/>
    <d v="2024-03-15T00:00:00"/>
    <s v="'36512954"/>
    <s v="1 | 1"/>
    <x v="10"/>
    <x v="0"/>
    <n v="-337.79"/>
    <x v="70"/>
    <x v="69"/>
    <s v="REF. UNIMED SAÃšDE - EKO"/>
    <x v="10"/>
    <x v="2"/>
    <x v="0"/>
    <n v="7001"/>
    <x v="11"/>
    <n v="70017"/>
    <s v="OFICINA (Comum)"/>
    <x v="1"/>
    <x v="1"/>
    <x v="2"/>
    <x v="2"/>
    <x v="15"/>
    <x v="15"/>
  </r>
  <r>
    <x v="4"/>
    <s v="UNIMED-RIO COOPERATIVA DE TRABALHO MEDICO DO RIO DE JANEIRO LTDA"/>
    <x v="6"/>
    <d v="2024-03-15T00:00:00"/>
    <d v="2024-03-15T00:00:00"/>
    <s v="'36512954"/>
    <s v="1 | 1"/>
    <x v="10"/>
    <x v="0"/>
    <n v="-308.37"/>
    <x v="70"/>
    <x v="69"/>
    <s v="REF. UNIMED SAÃšDE - EKO"/>
    <x v="18"/>
    <x v="1"/>
    <x v="0"/>
    <n v="5002"/>
    <x v="21"/>
    <n v="50021"/>
    <s v="MANIFESTO (Administrativo)"/>
    <x v="1"/>
    <x v="1"/>
    <x v="2"/>
    <x v="2"/>
    <x v="15"/>
    <x v="15"/>
  </r>
  <r>
    <x v="4"/>
    <s v="UNIMED-RIO COOPERATIVA DE TRABALHO MEDICO DO RIO DE JANEIRO LTDA"/>
    <x v="6"/>
    <d v="2024-03-15T00:00:00"/>
    <d v="2024-03-15T00:00:00"/>
    <s v="'36512954"/>
    <s v="1 | 1"/>
    <x v="10"/>
    <x v="0"/>
    <n v="-232.39"/>
    <x v="70"/>
    <x v="69"/>
    <s v="REF. UNIMED SAÃšDE - EKO"/>
    <x v="16"/>
    <x v="1"/>
    <x v="0"/>
    <n v="3002"/>
    <x v="19"/>
    <n v="30021"/>
    <s v="FINANCEIRO (Administrativo)"/>
    <x v="1"/>
    <x v="1"/>
    <x v="2"/>
    <x v="2"/>
    <x v="15"/>
    <x v="15"/>
  </r>
  <r>
    <x v="4"/>
    <s v="UNIMED-RIO COOPERATIVA DE TRABALHO MEDICO DO RIO DE JANEIRO LTDA"/>
    <x v="6"/>
    <d v="2024-03-15T00:00:00"/>
    <d v="2024-03-15T00:00:00"/>
    <s v="'36512954"/>
    <s v="1 | 1"/>
    <x v="10"/>
    <x v="0"/>
    <n v="-199.33"/>
    <x v="70"/>
    <x v="69"/>
    <s v="REF. UNIMED SAÃšDE - EKO"/>
    <x v="6"/>
    <x v="2"/>
    <x v="0"/>
    <n v="6001"/>
    <x v="6"/>
    <n v="60013"/>
    <s v="OPERACIONAL (Poli e Rollon)"/>
    <x v="1"/>
    <x v="1"/>
    <x v="2"/>
    <x v="2"/>
    <x v="15"/>
    <x v="15"/>
  </r>
  <r>
    <x v="4"/>
    <s v="UNIMED-RIO COOPERATIVA DE TRABALHO MEDICO DO RIO DE JANEIRO LTDA"/>
    <x v="6"/>
    <d v="2024-03-15T00:00:00"/>
    <d v="2024-03-15T00:00:00"/>
    <s v="'36512954"/>
    <s v="1 | 1"/>
    <x v="10"/>
    <x v="0"/>
    <n v="-186.31"/>
    <x v="70"/>
    <x v="69"/>
    <s v="REF. UNIMED SAÃšDE - EKO"/>
    <x v="4"/>
    <x v="1"/>
    <x v="0"/>
    <n v="8002"/>
    <x v="4"/>
    <n v="80021"/>
    <s v="JURÍDICO (Administrativo)"/>
    <x v="1"/>
    <x v="1"/>
    <x v="2"/>
    <x v="2"/>
    <x v="15"/>
    <x v="15"/>
  </r>
  <r>
    <x v="4"/>
    <s v="UNIMED-RIO COOPERATIVA DE TRABALHO MEDICO DO RIO DE JANEIRO LTDA"/>
    <x v="6"/>
    <d v="2024-03-15T00:00:00"/>
    <d v="2024-03-15T00:00:00"/>
    <s v="'36512954"/>
    <s v="1 | 1"/>
    <x v="10"/>
    <x v="0"/>
    <n v="-153.88999999999999"/>
    <x v="70"/>
    <x v="69"/>
    <s v="REF. UNIMED SAÃšDE - EKO"/>
    <x v="9"/>
    <x v="1"/>
    <x v="0"/>
    <n v="8006"/>
    <x v="10"/>
    <n v="80061"/>
    <s v="TECNOLOGIA DA INFORMAÇÃO (Administrativo)"/>
    <x v="1"/>
    <x v="1"/>
    <x v="2"/>
    <x v="2"/>
    <x v="15"/>
    <x v="15"/>
  </r>
  <r>
    <x v="4"/>
    <s v="UNIMED-RIO COOPERATIVA DE TRABALHO MEDICO DO RIO DE JANEIRO LTDA"/>
    <x v="6"/>
    <d v="2024-03-15T00:00:00"/>
    <d v="2024-03-15T00:00:00"/>
    <s v="'36512958"/>
    <s v="1 | 1"/>
    <x v="10"/>
    <x v="0"/>
    <n v="-1740.31"/>
    <x v="102"/>
    <x v="101"/>
    <s v="REF. UNIMED DENTAL - EKO"/>
    <x v="6"/>
    <x v="2"/>
    <x v="0"/>
    <n v="6001"/>
    <x v="6"/>
    <n v="60012"/>
    <s v="OPERACIONAL (Extraordinário)"/>
    <x v="1"/>
    <x v="1"/>
    <x v="2"/>
    <x v="2"/>
    <x v="15"/>
    <x v="15"/>
  </r>
  <r>
    <x v="4"/>
    <s v="UNIMED-RIO COOPERATIVA DE TRABALHO MEDICO DO RIO DE JANEIRO LTDA"/>
    <x v="6"/>
    <d v="2024-03-15T00:00:00"/>
    <d v="2024-03-15T00:00:00"/>
    <s v="'36512958"/>
    <s v="1 | 1"/>
    <x v="10"/>
    <x v="0"/>
    <n v="-121.7"/>
    <x v="102"/>
    <x v="101"/>
    <s v="REF. UNIMED DENTAL - EKO"/>
    <x v="6"/>
    <x v="2"/>
    <x v="0"/>
    <n v="6001"/>
    <x v="6"/>
    <n v="60014"/>
    <s v="OPERACIONAL (Reciclável)"/>
    <x v="1"/>
    <x v="1"/>
    <x v="2"/>
    <x v="2"/>
    <x v="15"/>
    <x v="15"/>
  </r>
  <r>
    <x v="4"/>
    <s v="UNIMED-RIO COOPERATIVA DE TRABALHO MEDICO DO RIO DE JANEIRO LTDA"/>
    <x v="6"/>
    <d v="2024-03-15T00:00:00"/>
    <d v="2024-03-15T00:00:00"/>
    <s v="'36512958"/>
    <s v="1 | 1"/>
    <x v="10"/>
    <x v="0"/>
    <n v="-109.53"/>
    <x v="102"/>
    <x v="101"/>
    <s v="REF. UNIMED DENTAL - EKO"/>
    <x v="6"/>
    <x v="2"/>
    <x v="0"/>
    <n v="6002"/>
    <x v="9"/>
    <n v="60025"/>
    <s v="OPERACIONAL ADM (Químico e Biológico)"/>
    <x v="1"/>
    <x v="1"/>
    <x v="2"/>
    <x v="2"/>
    <x v="15"/>
    <x v="15"/>
  </r>
  <r>
    <x v="4"/>
    <s v="UNIMED-RIO COOPERATIVA DE TRABALHO MEDICO DO RIO DE JANEIRO LTDA"/>
    <x v="6"/>
    <d v="2024-03-15T00:00:00"/>
    <d v="2024-03-15T00:00:00"/>
    <s v="'36512958"/>
    <s v="1 | 1"/>
    <x v="10"/>
    <x v="0"/>
    <n v="-48.68"/>
    <x v="102"/>
    <x v="101"/>
    <s v="REF. UNIMED DENTAL - EKO"/>
    <x v="6"/>
    <x v="2"/>
    <x v="0"/>
    <n v="6001"/>
    <x v="6"/>
    <n v="60013"/>
    <s v="OPERACIONAL (Poli e Rollon)"/>
    <x v="1"/>
    <x v="1"/>
    <x v="2"/>
    <x v="2"/>
    <x v="15"/>
    <x v="15"/>
  </r>
  <r>
    <x v="4"/>
    <s v="UNIMED-RIO COOPERATIVA DE TRABALHO MEDICO DO RIO DE JANEIRO LTDA"/>
    <x v="6"/>
    <d v="2024-03-15T00:00:00"/>
    <d v="2024-03-15T00:00:00"/>
    <s v="'36512958"/>
    <s v="1 | 1"/>
    <x v="10"/>
    <x v="0"/>
    <n v="-48.68"/>
    <x v="102"/>
    <x v="101"/>
    <s v="REF. UNIMED DENTAL - EKO"/>
    <x v="6"/>
    <x v="2"/>
    <x v="0"/>
    <n v="6001"/>
    <x v="6"/>
    <n v="60015"/>
    <s v="OPERACIONAL (Químico e Biológico)"/>
    <x v="1"/>
    <x v="1"/>
    <x v="2"/>
    <x v="2"/>
    <x v="15"/>
    <x v="15"/>
  </r>
  <r>
    <x v="4"/>
    <s v="UNIMED-RIO COOPERATIVA DE TRABALHO MEDICO DO RIO DE JANEIRO LTDA"/>
    <x v="6"/>
    <d v="2024-03-15T00:00:00"/>
    <d v="2024-03-15T00:00:00"/>
    <s v="'36512958"/>
    <s v="1 | 1"/>
    <x v="10"/>
    <x v="0"/>
    <n v="-36.51"/>
    <x v="102"/>
    <x v="101"/>
    <s v="REF. UNIMED DENTAL - EKO"/>
    <x v="14"/>
    <x v="1"/>
    <x v="0"/>
    <n v="8001"/>
    <x v="17"/>
    <n v="80011"/>
    <s v="MARKETING (Administrativo)"/>
    <x v="1"/>
    <x v="1"/>
    <x v="2"/>
    <x v="2"/>
    <x v="15"/>
    <x v="15"/>
  </r>
  <r>
    <x v="4"/>
    <s v="UNIMED-RIO COOPERATIVA DE TRABALHO MEDICO DO RIO DE JANEIRO LTDA"/>
    <x v="6"/>
    <d v="2024-03-15T00:00:00"/>
    <d v="2024-03-15T00:00:00"/>
    <s v="'36512958"/>
    <s v="1 | 1"/>
    <x v="10"/>
    <x v="0"/>
    <n v="-24.34"/>
    <x v="102"/>
    <x v="101"/>
    <s v="REF. UNIMED DENTAL - EKO"/>
    <x v="10"/>
    <x v="2"/>
    <x v="0"/>
    <n v="7001"/>
    <x v="11"/>
    <n v="70017"/>
    <s v="OFICINA (Comum)"/>
    <x v="1"/>
    <x v="1"/>
    <x v="2"/>
    <x v="2"/>
    <x v="15"/>
    <x v="15"/>
  </r>
  <r>
    <x v="4"/>
    <s v="UNIMED-RIO COOPERATIVA DE TRABALHO MEDICO DO RIO DE JANEIRO LTDA"/>
    <x v="6"/>
    <d v="2024-03-15T00:00:00"/>
    <d v="2024-03-15T00:00:00"/>
    <s v="'36512958"/>
    <s v="1 | 1"/>
    <x v="10"/>
    <x v="0"/>
    <n v="-24.34"/>
    <x v="102"/>
    <x v="101"/>
    <s v="REF. UNIMED DENTAL - EKO"/>
    <x v="16"/>
    <x v="1"/>
    <x v="0"/>
    <n v="3002"/>
    <x v="19"/>
    <n v="30021"/>
    <s v="FINANCEIRO (Administrativo)"/>
    <x v="1"/>
    <x v="1"/>
    <x v="2"/>
    <x v="2"/>
    <x v="15"/>
    <x v="15"/>
  </r>
  <r>
    <x v="4"/>
    <s v="UNIMED-RIO COOPERATIVA DE TRABALHO MEDICO DO RIO DE JANEIRO LTDA"/>
    <x v="6"/>
    <d v="2024-03-15T00:00:00"/>
    <d v="2024-03-15T00:00:00"/>
    <s v="'36512958"/>
    <s v="1 | 1"/>
    <x v="10"/>
    <x v="0"/>
    <n v="-24.34"/>
    <x v="102"/>
    <x v="101"/>
    <s v="REF. UNIMED DENTAL - EKO"/>
    <x v="8"/>
    <x v="1"/>
    <x v="0"/>
    <n v="3006"/>
    <x v="8"/>
    <n v="30061"/>
    <s v="RECURSOS HUMANOS (Administrativo)"/>
    <x v="1"/>
    <x v="1"/>
    <x v="2"/>
    <x v="2"/>
    <x v="15"/>
    <x v="15"/>
  </r>
  <r>
    <x v="4"/>
    <s v="UNIMED-RIO COOPERATIVA DE TRABALHO MEDICO DO RIO DE JANEIRO LTDA"/>
    <x v="6"/>
    <d v="2024-03-15T00:00:00"/>
    <d v="2024-03-15T00:00:00"/>
    <s v="'36512958"/>
    <s v="1 | 1"/>
    <x v="10"/>
    <x v="0"/>
    <n v="-12.17"/>
    <x v="102"/>
    <x v="101"/>
    <s v="REF. UNIMED DENTAL - EKO"/>
    <x v="18"/>
    <x v="1"/>
    <x v="0"/>
    <n v="5002"/>
    <x v="21"/>
    <n v="50021"/>
    <s v="MANIFESTO (Administrativo)"/>
    <x v="1"/>
    <x v="1"/>
    <x v="2"/>
    <x v="2"/>
    <x v="15"/>
    <x v="15"/>
  </r>
  <r>
    <x v="4"/>
    <s v="UNIMED-RIO COOPERATIVA DE TRABALHO MEDICO DO RIO DE JANEIRO LTDA"/>
    <x v="6"/>
    <d v="2024-03-15T00:00:00"/>
    <d v="2024-03-15T00:00:00"/>
    <s v="'36512958"/>
    <s v="1 | 1"/>
    <x v="10"/>
    <x v="0"/>
    <n v="-12.17"/>
    <x v="102"/>
    <x v="101"/>
    <s v="REF. UNIMED DENTAL - EKO"/>
    <x v="9"/>
    <x v="1"/>
    <x v="0"/>
    <n v="8006"/>
    <x v="10"/>
    <n v="80061"/>
    <s v="TECNOLOGIA DA INFORMAÇÃO (Administrativo)"/>
    <x v="1"/>
    <x v="1"/>
    <x v="2"/>
    <x v="2"/>
    <x v="15"/>
    <x v="15"/>
  </r>
  <r>
    <x v="4"/>
    <s v="UNIMED-RIO COOPERATIVA DE TRABALHO MEDICO DO RIO DE JANEIRO LTDA"/>
    <x v="6"/>
    <d v="2024-03-15T00:00:00"/>
    <d v="2024-03-15T00:00:00"/>
    <s v="'36512958"/>
    <s v="1 | 1"/>
    <x v="10"/>
    <x v="0"/>
    <n v="-12.17"/>
    <x v="102"/>
    <x v="101"/>
    <s v="REF. UNIMED DENTAL - EKO"/>
    <x v="4"/>
    <x v="1"/>
    <x v="0"/>
    <n v="8002"/>
    <x v="4"/>
    <n v="80021"/>
    <s v="JURÍDICO (Administrativo)"/>
    <x v="1"/>
    <x v="1"/>
    <x v="2"/>
    <x v="2"/>
    <x v="15"/>
    <x v="15"/>
  </r>
  <r>
    <x v="4"/>
    <s v="UNIMED-RIO COOPERATIVA DE TRABALHO MEDICO DO RIO DE JANEIRO LTDA"/>
    <x v="7"/>
    <d v="2024-04-24T00:00:00"/>
    <d v="2024-04-24T00:00:00"/>
    <s v="'47389393"/>
    <s v="1 | 1"/>
    <x v="10"/>
    <x v="0"/>
    <n v="-2586.67"/>
    <x v="102"/>
    <x v="101"/>
    <s v="REF. UNIMED DENTAL - EKO"/>
    <x v="6"/>
    <x v="2"/>
    <x v="0"/>
    <n v="6001"/>
    <x v="6"/>
    <n v="60012"/>
    <s v="OPERACIONAL (Extraordinário)"/>
    <x v="1"/>
    <x v="3"/>
    <x v="2"/>
    <x v="2"/>
    <x v="15"/>
    <x v="15"/>
  </r>
  <r>
    <x v="4"/>
    <s v="UNIMED-RIO COOPERATIVA DE TRABALHO MEDICO DO RIO DE JANEIRO LTDA"/>
    <x v="7"/>
    <d v="2024-04-24T00:00:00"/>
    <d v="2024-04-24T00:00:00"/>
    <s v="'47389393"/>
    <s v="1 | 1"/>
    <x v="10"/>
    <x v="0"/>
    <n v="-186.22"/>
    <x v="102"/>
    <x v="101"/>
    <s v="REF. UNIMED DENTAL - EKO"/>
    <x v="7"/>
    <x v="2"/>
    <x v="0"/>
    <n v="3008"/>
    <x v="26"/>
    <n v="30087"/>
    <s v="ALMOXARIFADO (Comum)"/>
    <x v="1"/>
    <x v="3"/>
    <x v="2"/>
    <x v="2"/>
    <x v="15"/>
    <x v="15"/>
  </r>
  <r>
    <x v="4"/>
    <s v="UNIMED-RIO COOPERATIVA DE TRABALHO MEDICO DO RIO DE JANEIRO LTDA"/>
    <x v="7"/>
    <d v="2024-04-24T00:00:00"/>
    <d v="2024-04-24T00:00:00"/>
    <s v="'47389393"/>
    <s v="1 | 1"/>
    <x v="10"/>
    <x v="0"/>
    <n v="-153.76"/>
    <x v="102"/>
    <x v="101"/>
    <s v="REF. UNIMED DENTAL - EKO"/>
    <x v="6"/>
    <x v="2"/>
    <x v="0"/>
    <n v="6001"/>
    <x v="6"/>
    <n v="60014"/>
    <s v="OPERACIONAL (Reciclável)"/>
    <x v="1"/>
    <x v="3"/>
    <x v="2"/>
    <x v="2"/>
    <x v="15"/>
    <x v="15"/>
  </r>
  <r>
    <x v="4"/>
    <s v="UNIMED-RIO COOPERATIVA DE TRABALHO MEDICO DO RIO DE JANEIRO LTDA"/>
    <x v="7"/>
    <d v="2024-04-24T00:00:00"/>
    <d v="2024-04-24T00:00:00"/>
    <s v="'47389393"/>
    <s v="1 | 1"/>
    <x v="10"/>
    <x v="0"/>
    <n v="-102.54"/>
    <x v="102"/>
    <x v="101"/>
    <s v="REF. UNIMED DENTAL - EKO"/>
    <x v="14"/>
    <x v="1"/>
    <x v="0"/>
    <n v="8001"/>
    <x v="17"/>
    <n v="80011"/>
    <s v="MARKETING (Administrativo)"/>
    <x v="1"/>
    <x v="3"/>
    <x v="2"/>
    <x v="2"/>
    <x v="15"/>
    <x v="15"/>
  </r>
  <r>
    <x v="4"/>
    <s v="UNIMED-RIO COOPERATIVA DE TRABALHO MEDICO DO RIO DE JANEIRO LTDA"/>
    <x v="7"/>
    <d v="2024-04-24T00:00:00"/>
    <d v="2024-04-24T00:00:00"/>
    <s v="'47389393"/>
    <s v="1 | 1"/>
    <x v="10"/>
    <x v="0"/>
    <n v="-88.84"/>
    <x v="102"/>
    <x v="101"/>
    <s v="REF. UNIMED DENTAL - EKO"/>
    <x v="10"/>
    <x v="2"/>
    <x v="0"/>
    <n v="7001"/>
    <x v="11"/>
    <n v="70017"/>
    <s v="OFICINA (Comum)"/>
    <x v="1"/>
    <x v="3"/>
    <x v="2"/>
    <x v="2"/>
    <x v="15"/>
    <x v="15"/>
  </r>
  <r>
    <x v="4"/>
    <s v="UNIMED-RIO COOPERATIVA DE TRABALHO MEDICO DO RIO DE JANEIRO LTDA"/>
    <x v="7"/>
    <d v="2024-04-24T00:00:00"/>
    <d v="2024-04-24T00:00:00"/>
    <s v="'47389393"/>
    <s v="1 | 1"/>
    <x v="10"/>
    <x v="0"/>
    <n v="-80.400000000000006"/>
    <x v="102"/>
    <x v="101"/>
    <s v="REF. UNIMED DENTAL - EKO"/>
    <x v="6"/>
    <x v="2"/>
    <x v="0"/>
    <n v="6001"/>
    <x v="6"/>
    <n v="60013"/>
    <s v="OPERACIONAL (Poli e Rollon)"/>
    <x v="1"/>
    <x v="3"/>
    <x v="2"/>
    <x v="2"/>
    <x v="15"/>
    <x v="15"/>
  </r>
  <r>
    <x v="4"/>
    <s v="UNIMED-RIO COOPERATIVA DE TRABALHO MEDICO DO RIO DE JANEIRO LTDA"/>
    <x v="7"/>
    <d v="2024-04-24T00:00:00"/>
    <d v="2024-04-24T00:00:00"/>
    <s v="'47389393"/>
    <s v="1 | 1"/>
    <x v="10"/>
    <x v="0"/>
    <n v="-75.2"/>
    <x v="102"/>
    <x v="101"/>
    <s v="REF. UNIMED DENTAL - EKO"/>
    <x v="18"/>
    <x v="1"/>
    <x v="0"/>
    <n v="5002"/>
    <x v="21"/>
    <n v="50021"/>
    <s v="MANIFESTO (Administrativo)"/>
    <x v="1"/>
    <x v="3"/>
    <x v="2"/>
    <x v="2"/>
    <x v="15"/>
    <x v="15"/>
  </r>
  <r>
    <x v="4"/>
    <s v="UNIMED-RIO COOPERATIVA DE TRABALHO MEDICO DO RIO DE JANEIRO LTDA"/>
    <x v="7"/>
    <d v="2024-04-24T00:00:00"/>
    <d v="2024-04-24T00:00:00"/>
    <s v="'47389393"/>
    <s v="1 | 1"/>
    <x v="10"/>
    <x v="0"/>
    <n v="-51.27"/>
    <x v="102"/>
    <x v="101"/>
    <s v="REF. UNIMED DENTAL - EKO"/>
    <x v="8"/>
    <x v="1"/>
    <x v="0"/>
    <n v="3006"/>
    <x v="8"/>
    <n v="30061"/>
    <s v="RECURSOS HUMANOS (Administrativo)"/>
    <x v="1"/>
    <x v="3"/>
    <x v="2"/>
    <x v="2"/>
    <x v="15"/>
    <x v="15"/>
  </r>
  <r>
    <x v="4"/>
    <s v="UNIMED-RIO COOPERATIVA DE TRABALHO MEDICO DO RIO DE JANEIRO LTDA"/>
    <x v="7"/>
    <d v="2024-04-24T00:00:00"/>
    <d v="2024-04-24T00:00:00"/>
    <s v="'47389393"/>
    <s v="1 | 1"/>
    <x v="10"/>
    <x v="0"/>
    <n v="-41.01"/>
    <x v="102"/>
    <x v="101"/>
    <s v="REF. UNIMED DENTAL - EKO"/>
    <x v="6"/>
    <x v="2"/>
    <x v="0"/>
    <n v="6002"/>
    <x v="9"/>
    <n v="60022"/>
    <s v="OPERACIONAL ADM (Extraordinário)"/>
    <x v="1"/>
    <x v="3"/>
    <x v="2"/>
    <x v="2"/>
    <x v="15"/>
    <x v="15"/>
  </r>
  <r>
    <x v="4"/>
    <s v="UNIMED-RIO COOPERATIVA DE TRABALHO MEDICO DO RIO DE JANEIRO LTDA"/>
    <x v="7"/>
    <d v="2024-04-24T00:00:00"/>
    <d v="2024-04-24T00:00:00"/>
    <s v="'47389393"/>
    <s v="1 | 1"/>
    <x v="10"/>
    <x v="0"/>
    <n v="-13.68"/>
    <x v="102"/>
    <x v="101"/>
    <s v="REF. UNIMED DENTAL - EKO"/>
    <x v="20"/>
    <x v="1"/>
    <x v="0"/>
    <n v="3004"/>
    <x v="27"/>
    <n v="30041"/>
    <s v="FATURAMENTO (Administrativo)"/>
    <x v="1"/>
    <x v="3"/>
    <x v="2"/>
    <x v="2"/>
    <x v="15"/>
    <x v="15"/>
  </r>
  <r>
    <x v="4"/>
    <s v="UNIMED-RIO COOPERATIVA DE TRABALHO MEDICO DO RIO DE JANEIRO LTDA"/>
    <x v="7"/>
    <d v="2024-04-24T00:00:00"/>
    <d v="2024-04-24T00:00:00"/>
    <s v="'47389393-Juros"/>
    <s v="1 | 1"/>
    <x v="10"/>
    <x v="0"/>
    <n v="-20.25"/>
    <x v="84"/>
    <x v="83"/>
    <s v="."/>
    <x v="16"/>
    <x v="0"/>
    <x v="0"/>
    <n v="3002"/>
    <x v="19"/>
    <n v="30021"/>
    <s v="FINANCEIRO (Administrativo)"/>
    <x v="0"/>
    <x v="3"/>
    <x v="0"/>
    <x v="0"/>
    <x v="3"/>
    <x v="3"/>
  </r>
  <r>
    <x v="4"/>
    <s v="UNIMED-RIO COOPERATIVA DE TRABALHO MEDICO DO RIO DE JANEIRO LTDA"/>
    <x v="8"/>
    <d v="2024-05-22T00:00:00"/>
    <d v="2024-05-31T00:00:00"/>
    <s v="'1027144"/>
    <s v="1 | 1"/>
    <x v="10"/>
    <x v="0"/>
    <n v="-2263.62"/>
    <x v="102"/>
    <x v="101"/>
    <s v="REF. UNIMED DENTAL - EKO"/>
    <x v="6"/>
    <x v="2"/>
    <x v="0"/>
    <n v="6001"/>
    <x v="6"/>
    <n v="60012"/>
    <s v="OPERACIONAL (Extraordinário)"/>
    <x v="1"/>
    <x v="3"/>
    <x v="2"/>
    <x v="2"/>
    <x v="15"/>
    <x v="15"/>
  </r>
  <r>
    <x v="4"/>
    <s v="UNIMED-RIO COOPERATIVA DE TRABALHO MEDICO DO RIO DE JANEIRO LTDA"/>
    <x v="8"/>
    <d v="2024-05-22T00:00:00"/>
    <d v="2024-05-31T00:00:00"/>
    <s v="'1027144"/>
    <s v="1 | 1"/>
    <x v="10"/>
    <x v="0"/>
    <n v="-121.7"/>
    <x v="102"/>
    <x v="101"/>
    <s v="REF. UNIMED DENTAL - EKO"/>
    <x v="6"/>
    <x v="2"/>
    <x v="0"/>
    <n v="6001"/>
    <x v="6"/>
    <n v="60014"/>
    <s v="OPERACIONAL (Reciclável)"/>
    <x v="1"/>
    <x v="3"/>
    <x v="2"/>
    <x v="2"/>
    <x v="15"/>
    <x v="15"/>
  </r>
  <r>
    <x v="4"/>
    <s v="UNIMED-RIO COOPERATIVA DE TRABALHO MEDICO DO RIO DE JANEIRO LTDA"/>
    <x v="8"/>
    <d v="2024-05-22T00:00:00"/>
    <d v="2024-05-31T00:00:00"/>
    <s v="'1027144"/>
    <s v="1 | 1"/>
    <x v="10"/>
    <x v="0"/>
    <n v="-121.7"/>
    <x v="102"/>
    <x v="101"/>
    <s v="REF. UNIMED DENTAL - EKO"/>
    <x v="6"/>
    <x v="2"/>
    <x v="0"/>
    <n v="6001"/>
    <x v="6"/>
    <n v="60015"/>
    <s v="OPERACIONAL (Químico e Biológico)"/>
    <x v="1"/>
    <x v="3"/>
    <x v="2"/>
    <x v="2"/>
    <x v="15"/>
    <x v="15"/>
  </r>
  <r>
    <x v="4"/>
    <s v="UNIMED-RIO COOPERATIVA DE TRABALHO MEDICO DO RIO DE JANEIRO LTDA"/>
    <x v="8"/>
    <d v="2024-05-22T00:00:00"/>
    <d v="2024-05-31T00:00:00"/>
    <s v="'1027144"/>
    <s v="1 | 1"/>
    <x v="10"/>
    <x v="0"/>
    <n v="-60.85"/>
    <x v="102"/>
    <x v="101"/>
    <s v="REF. UNIMED DENTAL - EKO"/>
    <x v="6"/>
    <x v="2"/>
    <x v="0"/>
    <n v="6002"/>
    <x v="9"/>
    <n v="60022"/>
    <s v="OPERACIONAL ADM (Extraordinário)"/>
    <x v="1"/>
    <x v="3"/>
    <x v="2"/>
    <x v="2"/>
    <x v="15"/>
    <x v="15"/>
  </r>
  <r>
    <x v="4"/>
    <s v="UNIMED-RIO COOPERATIVA DE TRABALHO MEDICO DO RIO DE JANEIRO LTDA"/>
    <x v="8"/>
    <d v="2024-05-22T00:00:00"/>
    <d v="2024-05-31T00:00:00"/>
    <s v="'1027144"/>
    <s v="1 | 1"/>
    <x v="10"/>
    <x v="0"/>
    <n v="-36.51"/>
    <x v="102"/>
    <x v="101"/>
    <s v="REF. UNIMED DENTAL - EKO"/>
    <x v="14"/>
    <x v="1"/>
    <x v="0"/>
    <n v="8001"/>
    <x v="17"/>
    <n v="80011"/>
    <s v="MARKETING (Administrativo)"/>
    <x v="1"/>
    <x v="3"/>
    <x v="2"/>
    <x v="2"/>
    <x v="15"/>
    <x v="15"/>
  </r>
  <r>
    <x v="4"/>
    <s v="UNIMED-RIO COOPERATIVA DE TRABALHO MEDICO DO RIO DE JANEIRO LTDA"/>
    <x v="8"/>
    <d v="2024-05-22T00:00:00"/>
    <d v="2024-05-31T00:00:00"/>
    <s v="'1027144"/>
    <s v="1 | 1"/>
    <x v="10"/>
    <x v="0"/>
    <n v="-24.34"/>
    <x v="102"/>
    <x v="101"/>
    <s v="REF. UNIMED DENTAL - EKO"/>
    <x v="10"/>
    <x v="2"/>
    <x v="0"/>
    <n v="7001"/>
    <x v="11"/>
    <n v="70017"/>
    <s v="OFICINA (Comum)"/>
    <x v="1"/>
    <x v="3"/>
    <x v="2"/>
    <x v="2"/>
    <x v="15"/>
    <x v="15"/>
  </r>
  <r>
    <x v="4"/>
    <s v="UNIMED-RIO COOPERATIVA DE TRABALHO MEDICO DO RIO DE JANEIRO LTDA"/>
    <x v="8"/>
    <d v="2024-05-22T00:00:00"/>
    <d v="2024-05-31T00:00:00"/>
    <s v="'1027144"/>
    <s v="1 | 1"/>
    <x v="10"/>
    <x v="0"/>
    <n v="-24.34"/>
    <x v="102"/>
    <x v="101"/>
    <s v="REF. UNIMED DENTAL - EKO"/>
    <x v="6"/>
    <x v="2"/>
    <x v="0"/>
    <n v="6001"/>
    <x v="6"/>
    <n v="60013"/>
    <s v="OPERACIONAL (Poli e Rollon)"/>
    <x v="1"/>
    <x v="3"/>
    <x v="2"/>
    <x v="2"/>
    <x v="15"/>
    <x v="15"/>
  </r>
  <r>
    <x v="4"/>
    <s v="UNIMED-RIO COOPERATIVA DE TRABALHO MEDICO DO RIO DE JANEIRO LTDA"/>
    <x v="8"/>
    <d v="2024-05-22T00:00:00"/>
    <d v="2024-05-31T00:00:00"/>
    <s v="'1027144"/>
    <s v="1 | 1"/>
    <x v="10"/>
    <x v="0"/>
    <n v="-24.34"/>
    <x v="102"/>
    <x v="101"/>
    <s v="REF. UNIMED DENTAL - EKO"/>
    <x v="20"/>
    <x v="1"/>
    <x v="0"/>
    <n v="3004"/>
    <x v="27"/>
    <n v="30041"/>
    <s v="FATURAMENTO (Administrativo)"/>
    <x v="1"/>
    <x v="3"/>
    <x v="2"/>
    <x v="2"/>
    <x v="15"/>
    <x v="15"/>
  </r>
  <r>
    <x v="4"/>
    <s v="UNIMED-RIO COOPERATIVA DE TRABALHO MEDICO DO RIO DE JANEIRO LTDA"/>
    <x v="8"/>
    <d v="2024-05-22T00:00:00"/>
    <d v="2024-05-31T00:00:00"/>
    <s v="'1027144"/>
    <s v="1 | 1"/>
    <x v="10"/>
    <x v="0"/>
    <n v="-24.34"/>
    <x v="102"/>
    <x v="101"/>
    <s v="REF. UNIMED DENTAL - EKO"/>
    <x v="8"/>
    <x v="1"/>
    <x v="0"/>
    <n v="3006"/>
    <x v="8"/>
    <n v="30061"/>
    <s v="RECURSOS HUMANOS (Administrativo)"/>
    <x v="1"/>
    <x v="3"/>
    <x v="2"/>
    <x v="2"/>
    <x v="15"/>
    <x v="15"/>
  </r>
  <r>
    <x v="4"/>
    <s v="UNIMED-RIO COOPERATIVA DE TRABALHO MEDICO DO RIO DE JANEIRO LTDA"/>
    <x v="8"/>
    <d v="2024-05-22T00:00:00"/>
    <d v="2024-05-31T00:00:00"/>
    <s v="'1027144"/>
    <s v="1 | 1"/>
    <x v="10"/>
    <x v="0"/>
    <n v="-12.17"/>
    <x v="102"/>
    <x v="101"/>
    <s v="REF. UNIMED DENTAL - EKO"/>
    <x v="6"/>
    <x v="2"/>
    <x v="0"/>
    <n v="6002"/>
    <x v="9"/>
    <n v="60023"/>
    <s v="OPERACIONAL ADM (Poli e Rollon)"/>
    <x v="1"/>
    <x v="3"/>
    <x v="2"/>
    <x v="2"/>
    <x v="15"/>
    <x v="15"/>
  </r>
  <r>
    <x v="4"/>
    <s v="UNIMED-RIO COOPERATIVA DE TRABALHO MEDICO DO RIO DE JANEIRO LTDA"/>
    <x v="8"/>
    <d v="2024-05-22T00:00:00"/>
    <d v="2024-05-31T00:00:00"/>
    <s v="'1027144"/>
    <s v="1 | 1"/>
    <x v="10"/>
    <x v="0"/>
    <n v="-12.17"/>
    <x v="102"/>
    <x v="101"/>
    <s v="REF. UNIMED DENTAL - EKO"/>
    <x v="6"/>
    <x v="2"/>
    <x v="0"/>
    <n v="6002"/>
    <x v="9"/>
    <n v="60027"/>
    <s v="OPERACIONAL ADM (Comum)"/>
    <x v="1"/>
    <x v="3"/>
    <x v="2"/>
    <x v="2"/>
    <x v="15"/>
    <x v="15"/>
  </r>
  <r>
    <x v="4"/>
    <s v="UNIMED-RIO COOPERATIVA DE TRABALHO MEDICO DO RIO DE JANEIRO LTDA"/>
    <x v="8"/>
    <d v="2024-05-22T00:00:00"/>
    <d v="2024-05-31T00:00:00"/>
    <s v="'1027144"/>
    <s v="1 | 1"/>
    <x v="10"/>
    <x v="0"/>
    <n v="-12.17"/>
    <x v="102"/>
    <x v="101"/>
    <s v="REF. UNIMED DENTAL - EKO"/>
    <x v="18"/>
    <x v="1"/>
    <x v="0"/>
    <n v="5002"/>
    <x v="21"/>
    <n v="50021"/>
    <s v="MANIFESTO (Administrativo)"/>
    <x v="1"/>
    <x v="3"/>
    <x v="2"/>
    <x v="2"/>
    <x v="15"/>
    <x v="15"/>
  </r>
  <r>
    <x v="4"/>
    <s v="UNIMED-RIO COOPERATIVA DE TRABALHO MEDICO DO RIO DE JANEIRO LTDA"/>
    <x v="8"/>
    <d v="2024-05-22T00:00:00"/>
    <d v="2024-05-31T00:00:00"/>
    <s v="'1027144"/>
    <s v="1 | 1"/>
    <x v="10"/>
    <x v="0"/>
    <n v="-12.17"/>
    <x v="102"/>
    <x v="101"/>
    <s v="REF. UNIMED DENTAL - EKO"/>
    <x v="9"/>
    <x v="1"/>
    <x v="0"/>
    <n v="8006"/>
    <x v="10"/>
    <n v="80061"/>
    <s v="TECNOLOGIA DA INFORMAÇÃO (Administrativo)"/>
    <x v="1"/>
    <x v="3"/>
    <x v="2"/>
    <x v="2"/>
    <x v="15"/>
    <x v="15"/>
  </r>
  <r>
    <x v="4"/>
    <s v="UNIMED-RIO COOPERATIVA DE TRABALHO MEDICO DO RIO DE JANEIRO LTDA"/>
    <x v="8"/>
    <d v="2024-05-22T00:00:00"/>
    <d v="2024-05-31T00:00:00"/>
    <s v="'1027144"/>
    <s v="1 | 1"/>
    <x v="10"/>
    <x v="0"/>
    <n v="-12.17"/>
    <x v="102"/>
    <x v="101"/>
    <s v="REF. UNIMED DENTAL - EKO"/>
    <x v="7"/>
    <x v="2"/>
    <x v="0"/>
    <n v="3008"/>
    <x v="26"/>
    <n v="30087"/>
    <s v="ALMOXARIFADO (Comum)"/>
    <x v="1"/>
    <x v="3"/>
    <x v="2"/>
    <x v="2"/>
    <x v="15"/>
    <x v="15"/>
  </r>
  <r>
    <x v="4"/>
    <s v="UNIMED-RIO COOPERATIVA DE TRABALHO MEDICO DO RIO DE JANEIRO LTDA"/>
    <x v="8"/>
    <d v="2024-05-22T00:00:00"/>
    <d v="2024-05-31T00:00:00"/>
    <s v="'1027144"/>
    <s v="1 | 1"/>
    <x v="10"/>
    <x v="0"/>
    <n v="-12.17"/>
    <x v="102"/>
    <x v="101"/>
    <s v="REF. UNIMED DENTAL - EKO"/>
    <x v="4"/>
    <x v="1"/>
    <x v="0"/>
    <n v="8002"/>
    <x v="4"/>
    <n v="80021"/>
    <s v="JURÍDICO (Administrativo)"/>
    <x v="1"/>
    <x v="3"/>
    <x v="2"/>
    <x v="2"/>
    <x v="15"/>
    <x v="15"/>
  </r>
  <r>
    <x v="4"/>
    <s v="UNIMED-RIO COOPERATIVA DE TRABALHO MEDICO DO RIO DE JANEIRO LTDA"/>
    <x v="9"/>
    <d v="2024-05-28T00:00:00"/>
    <d v="2024-06-15T00:00:00"/>
    <s v="'1028044"/>
    <s v="1 | 1"/>
    <x v="10"/>
    <x v="0"/>
    <n v="-2263.62"/>
    <x v="102"/>
    <x v="101"/>
    <s v="REF. UNIMED DENTAL - EKO"/>
    <x v="6"/>
    <x v="2"/>
    <x v="0"/>
    <n v="6001"/>
    <x v="6"/>
    <n v="60012"/>
    <s v="OPERACIONAL (Extraordinário)"/>
    <x v="1"/>
    <x v="3"/>
    <x v="2"/>
    <x v="2"/>
    <x v="15"/>
    <x v="15"/>
  </r>
  <r>
    <x v="4"/>
    <s v="UNIMED-RIO COOPERATIVA DE TRABALHO MEDICO DO RIO DE JANEIRO LTDA"/>
    <x v="9"/>
    <d v="2024-05-28T00:00:00"/>
    <d v="2024-06-15T00:00:00"/>
    <s v="'1028044"/>
    <s v="1 | 1"/>
    <x v="10"/>
    <x v="0"/>
    <n v="-121.7"/>
    <x v="102"/>
    <x v="101"/>
    <s v="REF. UNIMED DENTAL - EKO"/>
    <x v="6"/>
    <x v="2"/>
    <x v="0"/>
    <n v="6001"/>
    <x v="6"/>
    <n v="60014"/>
    <s v="OPERACIONAL (Reciclável)"/>
    <x v="1"/>
    <x v="3"/>
    <x v="2"/>
    <x v="2"/>
    <x v="15"/>
    <x v="15"/>
  </r>
  <r>
    <x v="4"/>
    <s v="UNIMED-RIO COOPERATIVA DE TRABALHO MEDICO DO RIO DE JANEIRO LTDA"/>
    <x v="9"/>
    <d v="2024-05-28T00:00:00"/>
    <d v="2024-06-15T00:00:00"/>
    <s v="'1028044"/>
    <s v="1 | 1"/>
    <x v="10"/>
    <x v="0"/>
    <n v="-121.7"/>
    <x v="102"/>
    <x v="101"/>
    <s v="REF. UNIMED DENTAL - EKO"/>
    <x v="6"/>
    <x v="2"/>
    <x v="0"/>
    <n v="6001"/>
    <x v="6"/>
    <n v="60015"/>
    <s v="OPERACIONAL (Químico e Biológico)"/>
    <x v="1"/>
    <x v="3"/>
    <x v="2"/>
    <x v="2"/>
    <x v="15"/>
    <x v="15"/>
  </r>
  <r>
    <x v="4"/>
    <s v="UNIMED-RIO COOPERATIVA DE TRABALHO MEDICO DO RIO DE JANEIRO LTDA"/>
    <x v="9"/>
    <d v="2024-05-28T00:00:00"/>
    <d v="2024-06-15T00:00:00"/>
    <s v="'1028044"/>
    <s v="1 | 1"/>
    <x v="10"/>
    <x v="0"/>
    <n v="-60.85"/>
    <x v="102"/>
    <x v="101"/>
    <s v="REF. UNIMED DENTAL - EKO"/>
    <x v="6"/>
    <x v="2"/>
    <x v="0"/>
    <n v="6002"/>
    <x v="9"/>
    <n v="60022"/>
    <s v="OPERACIONAL ADM (Extraordinário)"/>
    <x v="1"/>
    <x v="3"/>
    <x v="2"/>
    <x v="2"/>
    <x v="15"/>
    <x v="15"/>
  </r>
  <r>
    <x v="4"/>
    <s v="UNIMED-RIO COOPERATIVA DE TRABALHO MEDICO DO RIO DE JANEIRO LTDA"/>
    <x v="9"/>
    <d v="2024-05-28T00:00:00"/>
    <d v="2024-06-15T00:00:00"/>
    <s v="'1028044"/>
    <s v="1 | 1"/>
    <x v="10"/>
    <x v="0"/>
    <n v="-36.51"/>
    <x v="102"/>
    <x v="101"/>
    <s v="REF. UNIMED DENTAL - EKO"/>
    <x v="14"/>
    <x v="1"/>
    <x v="0"/>
    <n v="8001"/>
    <x v="17"/>
    <n v="80011"/>
    <s v="MARKETING (Administrativo)"/>
    <x v="1"/>
    <x v="3"/>
    <x v="2"/>
    <x v="2"/>
    <x v="15"/>
    <x v="15"/>
  </r>
  <r>
    <x v="4"/>
    <s v="UNIMED-RIO COOPERATIVA DE TRABALHO MEDICO DO RIO DE JANEIRO LTDA"/>
    <x v="9"/>
    <d v="2024-05-28T00:00:00"/>
    <d v="2024-06-15T00:00:00"/>
    <s v="'1028044"/>
    <s v="1 | 1"/>
    <x v="10"/>
    <x v="0"/>
    <n v="-24.34"/>
    <x v="102"/>
    <x v="101"/>
    <s v="REF. UNIMED DENTAL - EKO"/>
    <x v="10"/>
    <x v="2"/>
    <x v="0"/>
    <n v="7001"/>
    <x v="11"/>
    <n v="70017"/>
    <s v="OFICINA (Comum)"/>
    <x v="1"/>
    <x v="3"/>
    <x v="2"/>
    <x v="2"/>
    <x v="15"/>
    <x v="15"/>
  </r>
  <r>
    <x v="4"/>
    <s v="UNIMED-RIO COOPERATIVA DE TRABALHO MEDICO DO RIO DE JANEIRO LTDA"/>
    <x v="9"/>
    <d v="2024-05-28T00:00:00"/>
    <d v="2024-06-15T00:00:00"/>
    <s v="'1028044"/>
    <s v="1 | 1"/>
    <x v="10"/>
    <x v="0"/>
    <n v="-24.34"/>
    <x v="102"/>
    <x v="101"/>
    <s v="REF. UNIMED DENTAL - EKO"/>
    <x v="6"/>
    <x v="2"/>
    <x v="0"/>
    <n v="6001"/>
    <x v="6"/>
    <n v="60013"/>
    <s v="OPERACIONAL (Poli e Rollon)"/>
    <x v="1"/>
    <x v="3"/>
    <x v="2"/>
    <x v="2"/>
    <x v="15"/>
    <x v="15"/>
  </r>
  <r>
    <x v="4"/>
    <s v="UNIMED-RIO COOPERATIVA DE TRABALHO MEDICO DO RIO DE JANEIRO LTDA"/>
    <x v="9"/>
    <d v="2024-05-28T00:00:00"/>
    <d v="2024-06-15T00:00:00"/>
    <s v="'1028044"/>
    <s v="1 | 1"/>
    <x v="10"/>
    <x v="0"/>
    <n v="-24.34"/>
    <x v="102"/>
    <x v="101"/>
    <s v="REF. UNIMED DENTAL - EKO"/>
    <x v="20"/>
    <x v="1"/>
    <x v="0"/>
    <n v="3004"/>
    <x v="27"/>
    <n v="30041"/>
    <s v="FATURAMENTO (Administrativo)"/>
    <x v="1"/>
    <x v="3"/>
    <x v="2"/>
    <x v="2"/>
    <x v="15"/>
    <x v="15"/>
  </r>
  <r>
    <x v="4"/>
    <s v="UNIMED-RIO COOPERATIVA DE TRABALHO MEDICO DO RIO DE JANEIRO LTDA"/>
    <x v="9"/>
    <d v="2024-05-28T00:00:00"/>
    <d v="2024-06-15T00:00:00"/>
    <s v="'1028044"/>
    <s v="1 | 1"/>
    <x v="10"/>
    <x v="0"/>
    <n v="-24.34"/>
    <x v="102"/>
    <x v="101"/>
    <s v="REF. UNIMED DENTAL - EKO"/>
    <x v="8"/>
    <x v="1"/>
    <x v="0"/>
    <n v="3006"/>
    <x v="8"/>
    <n v="30061"/>
    <s v="RECURSOS HUMANOS (Administrativo)"/>
    <x v="1"/>
    <x v="3"/>
    <x v="2"/>
    <x v="2"/>
    <x v="15"/>
    <x v="15"/>
  </r>
  <r>
    <x v="4"/>
    <s v="UNIMED-RIO COOPERATIVA DE TRABALHO MEDICO DO RIO DE JANEIRO LTDA"/>
    <x v="9"/>
    <d v="2024-05-28T00:00:00"/>
    <d v="2024-06-15T00:00:00"/>
    <s v="'1028044"/>
    <s v="1 | 1"/>
    <x v="10"/>
    <x v="0"/>
    <n v="-12.17"/>
    <x v="102"/>
    <x v="101"/>
    <s v="REF. UNIMED DENTAL - EKO"/>
    <x v="6"/>
    <x v="2"/>
    <x v="0"/>
    <n v="6002"/>
    <x v="9"/>
    <n v="60023"/>
    <s v="OPERACIONAL ADM (Poli e Rollon)"/>
    <x v="1"/>
    <x v="3"/>
    <x v="2"/>
    <x v="2"/>
    <x v="15"/>
    <x v="15"/>
  </r>
  <r>
    <x v="4"/>
    <s v="UNIMED-RIO COOPERATIVA DE TRABALHO MEDICO DO RIO DE JANEIRO LTDA"/>
    <x v="9"/>
    <d v="2024-05-28T00:00:00"/>
    <d v="2024-06-15T00:00:00"/>
    <s v="'1028044"/>
    <s v="1 | 1"/>
    <x v="10"/>
    <x v="0"/>
    <n v="-12.17"/>
    <x v="102"/>
    <x v="101"/>
    <s v="REF. UNIMED DENTAL - EKO"/>
    <x v="6"/>
    <x v="2"/>
    <x v="0"/>
    <n v="6002"/>
    <x v="9"/>
    <n v="60027"/>
    <s v="OPERACIONAL ADM (Comum)"/>
    <x v="1"/>
    <x v="3"/>
    <x v="2"/>
    <x v="2"/>
    <x v="15"/>
    <x v="15"/>
  </r>
  <r>
    <x v="4"/>
    <s v="UNIMED-RIO COOPERATIVA DE TRABALHO MEDICO DO RIO DE JANEIRO LTDA"/>
    <x v="9"/>
    <d v="2024-05-28T00:00:00"/>
    <d v="2024-06-15T00:00:00"/>
    <s v="'1028044"/>
    <s v="1 | 1"/>
    <x v="10"/>
    <x v="0"/>
    <n v="-12.17"/>
    <x v="102"/>
    <x v="101"/>
    <s v="REF. UNIMED DENTAL - EKO"/>
    <x v="18"/>
    <x v="1"/>
    <x v="0"/>
    <n v="5002"/>
    <x v="21"/>
    <n v="50021"/>
    <s v="MANIFESTO (Administrativo)"/>
    <x v="1"/>
    <x v="3"/>
    <x v="2"/>
    <x v="2"/>
    <x v="15"/>
    <x v="15"/>
  </r>
  <r>
    <x v="4"/>
    <s v="UNIMED-RIO COOPERATIVA DE TRABALHO MEDICO DO RIO DE JANEIRO LTDA"/>
    <x v="9"/>
    <d v="2024-05-28T00:00:00"/>
    <d v="2024-06-15T00:00:00"/>
    <s v="'1028044"/>
    <s v="1 | 1"/>
    <x v="10"/>
    <x v="0"/>
    <n v="-12.17"/>
    <x v="102"/>
    <x v="101"/>
    <s v="REF. UNIMED DENTAL - EKO"/>
    <x v="9"/>
    <x v="1"/>
    <x v="0"/>
    <n v="8006"/>
    <x v="10"/>
    <n v="80061"/>
    <s v="TECNOLOGIA DA INFORMAÇÃO (Administrativo)"/>
    <x v="1"/>
    <x v="3"/>
    <x v="2"/>
    <x v="2"/>
    <x v="15"/>
    <x v="15"/>
  </r>
  <r>
    <x v="4"/>
    <s v="UNIMED-RIO COOPERATIVA DE TRABALHO MEDICO DO RIO DE JANEIRO LTDA"/>
    <x v="9"/>
    <d v="2024-05-28T00:00:00"/>
    <d v="2024-06-15T00:00:00"/>
    <s v="'1028044"/>
    <s v="1 | 1"/>
    <x v="10"/>
    <x v="0"/>
    <n v="-12.17"/>
    <x v="102"/>
    <x v="101"/>
    <s v="REF. UNIMED DENTAL - EKO"/>
    <x v="7"/>
    <x v="2"/>
    <x v="0"/>
    <n v="3008"/>
    <x v="26"/>
    <n v="30087"/>
    <s v="ALMOXARIFADO (Comum)"/>
    <x v="1"/>
    <x v="3"/>
    <x v="2"/>
    <x v="2"/>
    <x v="15"/>
    <x v="15"/>
  </r>
  <r>
    <x v="4"/>
    <s v="UNIMED-RIO COOPERATIVA DE TRABALHO MEDICO DO RIO DE JANEIRO LTDA"/>
    <x v="9"/>
    <d v="2024-05-28T00:00:00"/>
    <d v="2024-06-15T00:00:00"/>
    <s v="'1028044"/>
    <s v="1 | 1"/>
    <x v="10"/>
    <x v="0"/>
    <n v="-12.17"/>
    <x v="102"/>
    <x v="101"/>
    <s v="REF. UNIMED DENTAL - EKO"/>
    <x v="4"/>
    <x v="1"/>
    <x v="0"/>
    <n v="8002"/>
    <x v="4"/>
    <n v="80021"/>
    <s v="JURÍDICO (Administrativo)"/>
    <x v="1"/>
    <x v="3"/>
    <x v="2"/>
    <x v="2"/>
    <x v="15"/>
    <x v="15"/>
  </r>
  <r>
    <x v="4"/>
    <s v="UNIMED-RIO COOPERATIVA DE TRABALHO MEDICO DO RIO DE JANEIRO LTDA"/>
    <x v="10"/>
    <d v="2024-06-26T00:00:00"/>
    <d v="2024-07-15T00:00:00"/>
    <s v="'1029338"/>
    <s v="1 | 1"/>
    <x v="10"/>
    <x v="0"/>
    <n v="-2496.81"/>
    <x v="102"/>
    <x v="101"/>
    <s v="REF. UNIMED DENTAL - EKO"/>
    <x v="6"/>
    <x v="2"/>
    <x v="0"/>
    <n v="6001"/>
    <x v="6"/>
    <n v="60012"/>
    <s v="OPERACIONAL (Extraordinário)"/>
    <x v="1"/>
    <x v="4"/>
    <x v="2"/>
    <x v="2"/>
    <x v="15"/>
    <x v="15"/>
  </r>
  <r>
    <x v="4"/>
    <s v="UNIMED-RIO COOPERATIVA DE TRABALHO MEDICO DO RIO DE JANEIRO LTDA"/>
    <x v="10"/>
    <d v="2024-06-26T00:00:00"/>
    <d v="2024-07-15T00:00:00"/>
    <s v="'1029338"/>
    <s v="1 | 1"/>
    <x v="10"/>
    <x v="0"/>
    <n v="-146.04"/>
    <x v="102"/>
    <x v="101"/>
    <s v="REF. UNIMED DENTAL - EKO"/>
    <x v="6"/>
    <x v="2"/>
    <x v="0"/>
    <n v="6001"/>
    <x v="6"/>
    <n v="60015"/>
    <s v="OPERACIONAL (Químico e Biológico)"/>
    <x v="1"/>
    <x v="4"/>
    <x v="2"/>
    <x v="2"/>
    <x v="15"/>
    <x v="15"/>
  </r>
  <r>
    <x v="4"/>
    <s v="UNIMED-RIO COOPERATIVA DE TRABALHO MEDICO DO RIO DE JANEIRO LTDA"/>
    <x v="10"/>
    <d v="2024-06-26T00:00:00"/>
    <d v="2024-07-15T00:00:00"/>
    <s v="'1029338"/>
    <s v="1 | 1"/>
    <x v="10"/>
    <x v="0"/>
    <n v="-121.7"/>
    <x v="102"/>
    <x v="101"/>
    <s v="REF. UNIMED DENTAL - EKO"/>
    <x v="6"/>
    <x v="2"/>
    <x v="0"/>
    <n v="6001"/>
    <x v="6"/>
    <n v="60014"/>
    <s v="OPERACIONAL (Reciclável)"/>
    <x v="1"/>
    <x v="4"/>
    <x v="2"/>
    <x v="2"/>
    <x v="15"/>
    <x v="15"/>
  </r>
  <r>
    <x v="4"/>
    <s v="UNIMED-RIO COOPERATIVA DE TRABALHO MEDICO DO RIO DE JANEIRO LTDA"/>
    <x v="10"/>
    <d v="2024-06-26T00:00:00"/>
    <d v="2024-07-15T00:00:00"/>
    <s v="'1029338"/>
    <s v="1 | 1"/>
    <x v="10"/>
    <x v="0"/>
    <n v="-60.85"/>
    <x v="102"/>
    <x v="101"/>
    <s v="REF. UNIMED DENTAL - EKO"/>
    <x v="6"/>
    <x v="2"/>
    <x v="0"/>
    <n v="6002"/>
    <x v="9"/>
    <n v="60022"/>
    <s v="OPERACIONAL ADM (Extraordinário)"/>
    <x v="1"/>
    <x v="4"/>
    <x v="2"/>
    <x v="2"/>
    <x v="15"/>
    <x v="15"/>
  </r>
  <r>
    <x v="4"/>
    <s v="UNIMED-RIO COOPERATIVA DE TRABALHO MEDICO DO RIO DE JANEIRO LTDA"/>
    <x v="10"/>
    <d v="2024-06-26T00:00:00"/>
    <d v="2024-07-15T00:00:00"/>
    <s v="'1029338"/>
    <s v="1 | 1"/>
    <x v="10"/>
    <x v="0"/>
    <n v="-36.51"/>
    <x v="102"/>
    <x v="101"/>
    <s v="REF. UNIMED DENTAL - EKO"/>
    <x v="14"/>
    <x v="1"/>
    <x v="0"/>
    <n v="8001"/>
    <x v="17"/>
    <n v="80011"/>
    <s v="MARKETING (Administrativo)"/>
    <x v="1"/>
    <x v="4"/>
    <x v="2"/>
    <x v="2"/>
    <x v="15"/>
    <x v="15"/>
  </r>
  <r>
    <x v="4"/>
    <s v="UNIMED-RIO COOPERATIVA DE TRABALHO MEDICO DO RIO DE JANEIRO LTDA"/>
    <x v="10"/>
    <d v="2024-06-26T00:00:00"/>
    <d v="2024-07-15T00:00:00"/>
    <s v="'1029338"/>
    <s v="1 | 1"/>
    <x v="10"/>
    <x v="0"/>
    <n v="-24.34"/>
    <x v="102"/>
    <x v="101"/>
    <s v="REF. UNIMED DENTAL - EKO"/>
    <x v="10"/>
    <x v="2"/>
    <x v="0"/>
    <n v="7001"/>
    <x v="11"/>
    <n v="70017"/>
    <s v="OFICINA (Comum)"/>
    <x v="1"/>
    <x v="4"/>
    <x v="2"/>
    <x v="2"/>
    <x v="15"/>
    <x v="15"/>
  </r>
  <r>
    <x v="4"/>
    <s v="UNIMED-RIO COOPERATIVA DE TRABALHO MEDICO DO RIO DE JANEIRO LTDA"/>
    <x v="10"/>
    <d v="2024-06-26T00:00:00"/>
    <d v="2024-07-15T00:00:00"/>
    <s v="'1029338"/>
    <s v="1 | 1"/>
    <x v="10"/>
    <x v="0"/>
    <n v="-24.34"/>
    <x v="102"/>
    <x v="101"/>
    <s v="REF. UNIMED DENTAL - EKO"/>
    <x v="6"/>
    <x v="2"/>
    <x v="0"/>
    <n v="6001"/>
    <x v="6"/>
    <n v="60013"/>
    <s v="OPERACIONAL (Poli e Rollon)"/>
    <x v="1"/>
    <x v="4"/>
    <x v="2"/>
    <x v="2"/>
    <x v="15"/>
    <x v="15"/>
  </r>
  <r>
    <x v="4"/>
    <s v="UNIMED-RIO COOPERATIVA DE TRABALHO MEDICO DO RIO DE JANEIRO LTDA"/>
    <x v="10"/>
    <d v="2024-06-26T00:00:00"/>
    <d v="2024-07-15T00:00:00"/>
    <s v="'1029338"/>
    <s v="1 | 1"/>
    <x v="10"/>
    <x v="0"/>
    <n v="-24.34"/>
    <x v="102"/>
    <x v="101"/>
    <s v="REF. UNIMED DENTAL - EKO"/>
    <x v="20"/>
    <x v="1"/>
    <x v="0"/>
    <n v="3004"/>
    <x v="27"/>
    <n v="30041"/>
    <s v="FATURAMENTO (Administrativo)"/>
    <x v="1"/>
    <x v="4"/>
    <x v="2"/>
    <x v="2"/>
    <x v="15"/>
    <x v="15"/>
  </r>
  <r>
    <x v="4"/>
    <s v="UNIMED-RIO COOPERATIVA DE TRABALHO MEDICO DO RIO DE JANEIRO LTDA"/>
    <x v="10"/>
    <d v="2024-06-26T00:00:00"/>
    <d v="2024-07-15T00:00:00"/>
    <s v="'1029338"/>
    <s v="1 | 1"/>
    <x v="10"/>
    <x v="0"/>
    <n v="-24.34"/>
    <x v="102"/>
    <x v="101"/>
    <s v="REF. UNIMED DENTAL - EKO"/>
    <x v="8"/>
    <x v="1"/>
    <x v="0"/>
    <n v="3006"/>
    <x v="8"/>
    <n v="30061"/>
    <s v="RECURSOS HUMANOS (Administrativo)"/>
    <x v="1"/>
    <x v="4"/>
    <x v="2"/>
    <x v="2"/>
    <x v="15"/>
    <x v="15"/>
  </r>
  <r>
    <x v="4"/>
    <s v="UNIMED-RIO COOPERATIVA DE TRABALHO MEDICO DO RIO DE JANEIRO LTDA"/>
    <x v="10"/>
    <d v="2024-06-26T00:00:00"/>
    <d v="2024-07-15T00:00:00"/>
    <s v="'1029338"/>
    <s v="1 | 1"/>
    <x v="10"/>
    <x v="0"/>
    <n v="-12.17"/>
    <x v="102"/>
    <x v="101"/>
    <s v="REF. UNIMED DENTAL - EKO"/>
    <x v="6"/>
    <x v="2"/>
    <x v="0"/>
    <n v="6002"/>
    <x v="9"/>
    <n v="60023"/>
    <s v="OPERACIONAL ADM (Poli e Rollon)"/>
    <x v="1"/>
    <x v="4"/>
    <x v="2"/>
    <x v="2"/>
    <x v="15"/>
    <x v="15"/>
  </r>
  <r>
    <x v="4"/>
    <s v="UNIMED-RIO COOPERATIVA DE TRABALHO MEDICO DO RIO DE JANEIRO LTDA"/>
    <x v="10"/>
    <d v="2024-06-26T00:00:00"/>
    <d v="2024-07-15T00:00:00"/>
    <s v="'1029338"/>
    <s v="1 | 1"/>
    <x v="10"/>
    <x v="0"/>
    <n v="-12.17"/>
    <x v="102"/>
    <x v="101"/>
    <s v="REF. UNIMED DENTAL - EKO"/>
    <x v="6"/>
    <x v="2"/>
    <x v="0"/>
    <n v="6002"/>
    <x v="9"/>
    <n v="60027"/>
    <s v="OPERACIONAL ADM (Comum)"/>
    <x v="1"/>
    <x v="4"/>
    <x v="2"/>
    <x v="2"/>
    <x v="15"/>
    <x v="15"/>
  </r>
  <r>
    <x v="4"/>
    <s v="UNIMED-RIO COOPERATIVA DE TRABALHO MEDICO DO RIO DE JANEIRO LTDA"/>
    <x v="10"/>
    <d v="2024-06-26T00:00:00"/>
    <d v="2024-07-15T00:00:00"/>
    <s v="'1029338"/>
    <s v="1 | 1"/>
    <x v="10"/>
    <x v="0"/>
    <n v="-12.17"/>
    <x v="102"/>
    <x v="101"/>
    <s v="REF. UNIMED DENTAL - EKO"/>
    <x v="18"/>
    <x v="1"/>
    <x v="0"/>
    <n v="5002"/>
    <x v="21"/>
    <n v="50021"/>
    <s v="MANIFESTO (Administrativo)"/>
    <x v="1"/>
    <x v="4"/>
    <x v="2"/>
    <x v="2"/>
    <x v="15"/>
    <x v="15"/>
  </r>
  <r>
    <x v="4"/>
    <s v="UNIMED-RIO COOPERATIVA DE TRABALHO MEDICO DO RIO DE JANEIRO LTDA"/>
    <x v="10"/>
    <d v="2024-06-26T00:00:00"/>
    <d v="2024-07-15T00:00:00"/>
    <s v="'1029338"/>
    <s v="1 | 1"/>
    <x v="10"/>
    <x v="0"/>
    <n v="-12.17"/>
    <x v="102"/>
    <x v="101"/>
    <s v="REF. UNIMED DENTAL - EKO"/>
    <x v="9"/>
    <x v="1"/>
    <x v="0"/>
    <n v="8006"/>
    <x v="10"/>
    <n v="80061"/>
    <s v="TECNOLOGIA DA INFORMAÇÃO (Administrativo)"/>
    <x v="1"/>
    <x v="4"/>
    <x v="2"/>
    <x v="2"/>
    <x v="15"/>
    <x v="15"/>
  </r>
  <r>
    <x v="4"/>
    <s v="UNIMED-RIO COOPERATIVA DE TRABALHO MEDICO DO RIO DE JANEIRO LTDA"/>
    <x v="10"/>
    <d v="2024-06-26T00:00:00"/>
    <d v="2024-07-15T00:00:00"/>
    <s v="'1029338"/>
    <s v="1 | 1"/>
    <x v="10"/>
    <x v="0"/>
    <n v="-12.17"/>
    <x v="102"/>
    <x v="101"/>
    <s v="REF. UNIMED DENTAL - EKO"/>
    <x v="7"/>
    <x v="2"/>
    <x v="0"/>
    <n v="3008"/>
    <x v="26"/>
    <n v="30087"/>
    <s v="ALMOXARIFADO (Comum)"/>
    <x v="1"/>
    <x v="4"/>
    <x v="2"/>
    <x v="2"/>
    <x v="15"/>
    <x v="15"/>
  </r>
  <r>
    <x v="4"/>
    <s v="UNIMED-RIO COOPERATIVA DE TRABALHO MEDICO DO RIO DE JANEIRO LTDA"/>
    <x v="10"/>
    <d v="2024-06-26T00:00:00"/>
    <d v="2024-07-15T00:00:00"/>
    <s v="'1029338"/>
    <s v="1 | 1"/>
    <x v="10"/>
    <x v="0"/>
    <n v="0"/>
    <x v="102"/>
    <x v="101"/>
    <s v="REF. UNIMED DENTAL - EKO"/>
    <x v="4"/>
    <x v="1"/>
    <x v="0"/>
    <n v="8002"/>
    <x v="4"/>
    <n v="80021"/>
    <s v="JURÍDICO (Administrativo)"/>
    <x v="1"/>
    <x v="4"/>
    <x v="2"/>
    <x v="2"/>
    <x v="15"/>
    <x v="15"/>
  </r>
  <r>
    <x v="4"/>
    <s v="UNIMED-RIO COOPERATIVA DE TRABALHO MEDICO DO RIO DE JANEIRO LTDA"/>
    <x v="11"/>
    <d v="2024-07-27T00:00:00"/>
    <d v="2024-08-15T00:00:00"/>
    <s v="'329680"/>
    <s v="1 | 1"/>
    <x v="10"/>
    <x v="0"/>
    <n v="-2750.42"/>
    <x v="102"/>
    <x v="101"/>
    <s v="REF. UNIMED DENTAL - EKO"/>
    <x v="6"/>
    <x v="2"/>
    <x v="0"/>
    <n v="6001"/>
    <x v="6"/>
    <n v="60012"/>
    <s v="OPERACIONAL (Extraordinário)"/>
    <x v="1"/>
    <x v="4"/>
    <x v="2"/>
    <x v="2"/>
    <x v="15"/>
    <x v="15"/>
  </r>
  <r>
    <x v="4"/>
    <s v="UNIMED-RIO COOPERATIVA DE TRABALHO MEDICO DO RIO DE JANEIRO LTDA"/>
    <x v="11"/>
    <d v="2024-07-27T00:00:00"/>
    <d v="2024-08-15T00:00:00"/>
    <s v="'329680"/>
    <s v="1 | 1"/>
    <x v="10"/>
    <x v="0"/>
    <n v="-182.55"/>
    <x v="102"/>
    <x v="101"/>
    <s v="REF. UNIMED DENTAL - EKO"/>
    <x v="6"/>
    <x v="2"/>
    <x v="0"/>
    <n v="6001"/>
    <x v="6"/>
    <n v="60015"/>
    <s v="OPERACIONAL (Químico e Biológico)"/>
    <x v="1"/>
    <x v="4"/>
    <x v="2"/>
    <x v="2"/>
    <x v="15"/>
    <x v="15"/>
  </r>
  <r>
    <x v="4"/>
    <s v="UNIMED-RIO COOPERATIVA DE TRABALHO MEDICO DO RIO DE JANEIRO LTDA"/>
    <x v="11"/>
    <d v="2024-07-27T00:00:00"/>
    <d v="2024-08-15T00:00:00"/>
    <s v="'329680"/>
    <s v="1 | 1"/>
    <x v="10"/>
    <x v="0"/>
    <n v="-121.7"/>
    <x v="102"/>
    <x v="101"/>
    <s v="REF. UNIMED DENTAL - EKO"/>
    <x v="6"/>
    <x v="2"/>
    <x v="0"/>
    <n v="6001"/>
    <x v="6"/>
    <n v="60014"/>
    <s v="OPERACIONAL (Reciclável)"/>
    <x v="1"/>
    <x v="4"/>
    <x v="2"/>
    <x v="2"/>
    <x v="15"/>
    <x v="15"/>
  </r>
  <r>
    <x v="4"/>
    <s v="UNIMED-RIO COOPERATIVA DE TRABALHO MEDICO DO RIO DE JANEIRO LTDA"/>
    <x v="11"/>
    <d v="2024-07-27T00:00:00"/>
    <d v="2024-08-15T00:00:00"/>
    <s v="'329680"/>
    <s v="1 | 1"/>
    <x v="10"/>
    <x v="0"/>
    <n v="-97.36"/>
    <x v="102"/>
    <x v="101"/>
    <s v="REF. UNIMED DENTAL - EKO"/>
    <x v="6"/>
    <x v="2"/>
    <x v="0"/>
    <n v="6001"/>
    <x v="6"/>
    <n v="60013"/>
    <s v="OPERACIONAL (Poli e Rollon)"/>
    <x v="1"/>
    <x v="4"/>
    <x v="2"/>
    <x v="2"/>
    <x v="15"/>
    <x v="15"/>
  </r>
  <r>
    <x v="4"/>
    <s v="UNIMED-RIO COOPERATIVA DE TRABALHO MEDICO DO RIO DE JANEIRO LTDA"/>
    <x v="11"/>
    <d v="2024-07-27T00:00:00"/>
    <d v="2024-08-15T00:00:00"/>
    <s v="'329680"/>
    <s v="1 | 1"/>
    <x v="10"/>
    <x v="0"/>
    <n v="-60.85"/>
    <x v="102"/>
    <x v="101"/>
    <s v="REF. UNIMED DENTAL - EKO"/>
    <x v="6"/>
    <x v="2"/>
    <x v="0"/>
    <n v="6002"/>
    <x v="9"/>
    <n v="60022"/>
    <s v="OPERACIONAL ADM (Extraordinário)"/>
    <x v="1"/>
    <x v="4"/>
    <x v="2"/>
    <x v="2"/>
    <x v="15"/>
    <x v="15"/>
  </r>
  <r>
    <x v="4"/>
    <s v="UNIMED-RIO COOPERATIVA DE TRABALHO MEDICO DO RIO DE JANEIRO LTDA"/>
    <x v="11"/>
    <d v="2024-07-27T00:00:00"/>
    <d v="2024-08-15T00:00:00"/>
    <s v="'329680"/>
    <s v="1 | 1"/>
    <x v="10"/>
    <x v="0"/>
    <n v="-60.85"/>
    <x v="102"/>
    <x v="101"/>
    <s v="REF. UNIMED DENTAL - EKO"/>
    <x v="6"/>
    <x v="2"/>
    <x v="0"/>
    <n v="6002"/>
    <x v="9"/>
    <n v="60027"/>
    <s v="OPERACIONAL ADM (Comum)"/>
    <x v="1"/>
    <x v="4"/>
    <x v="2"/>
    <x v="2"/>
    <x v="15"/>
    <x v="15"/>
  </r>
  <r>
    <x v="4"/>
    <s v="UNIMED-RIO COOPERATIVA DE TRABALHO MEDICO DO RIO DE JANEIRO LTDA"/>
    <x v="11"/>
    <d v="2024-07-27T00:00:00"/>
    <d v="2024-08-15T00:00:00"/>
    <s v="'329680"/>
    <s v="1 | 1"/>
    <x v="10"/>
    <x v="0"/>
    <n v="-36.51"/>
    <x v="102"/>
    <x v="101"/>
    <s v="REF. UNIMED DENTAL - EKO"/>
    <x v="14"/>
    <x v="1"/>
    <x v="0"/>
    <n v="8001"/>
    <x v="17"/>
    <n v="80011"/>
    <s v="MARKETING (Administrativo)"/>
    <x v="1"/>
    <x v="4"/>
    <x v="2"/>
    <x v="2"/>
    <x v="15"/>
    <x v="15"/>
  </r>
  <r>
    <x v="4"/>
    <s v="UNIMED-RIO COOPERATIVA DE TRABALHO MEDICO DO RIO DE JANEIRO LTDA"/>
    <x v="11"/>
    <d v="2024-07-27T00:00:00"/>
    <d v="2024-08-15T00:00:00"/>
    <s v="'329680"/>
    <s v="1 | 1"/>
    <x v="10"/>
    <x v="0"/>
    <n v="-24.34"/>
    <x v="102"/>
    <x v="101"/>
    <s v="REF. UNIMED DENTAL - EKO"/>
    <x v="10"/>
    <x v="2"/>
    <x v="0"/>
    <n v="7001"/>
    <x v="11"/>
    <n v="70017"/>
    <s v="OFICINA (Comum)"/>
    <x v="1"/>
    <x v="4"/>
    <x v="2"/>
    <x v="2"/>
    <x v="15"/>
    <x v="15"/>
  </r>
  <r>
    <x v="4"/>
    <s v="UNIMED-RIO COOPERATIVA DE TRABALHO MEDICO DO RIO DE JANEIRO LTDA"/>
    <x v="11"/>
    <d v="2024-07-27T00:00:00"/>
    <d v="2024-08-15T00:00:00"/>
    <s v="'329680"/>
    <s v="1 | 1"/>
    <x v="10"/>
    <x v="0"/>
    <n v="-24.34"/>
    <x v="102"/>
    <x v="101"/>
    <s v="REF. UNIMED DENTAL - EKO"/>
    <x v="20"/>
    <x v="1"/>
    <x v="0"/>
    <n v="3004"/>
    <x v="27"/>
    <n v="30041"/>
    <s v="FATURAMENTO (Administrativo)"/>
    <x v="1"/>
    <x v="4"/>
    <x v="2"/>
    <x v="2"/>
    <x v="15"/>
    <x v="15"/>
  </r>
  <r>
    <x v="4"/>
    <s v="UNIMED-RIO COOPERATIVA DE TRABALHO MEDICO DO RIO DE JANEIRO LTDA"/>
    <x v="11"/>
    <d v="2024-07-27T00:00:00"/>
    <d v="2024-08-15T00:00:00"/>
    <s v="'329680"/>
    <s v="1 | 1"/>
    <x v="10"/>
    <x v="0"/>
    <n v="-24.34"/>
    <x v="102"/>
    <x v="101"/>
    <s v="REF. UNIMED DENTAL - EKO"/>
    <x v="8"/>
    <x v="1"/>
    <x v="0"/>
    <n v="3006"/>
    <x v="8"/>
    <n v="30061"/>
    <s v="RECURSOS HUMANOS (Administrativo)"/>
    <x v="1"/>
    <x v="4"/>
    <x v="2"/>
    <x v="2"/>
    <x v="15"/>
    <x v="15"/>
  </r>
  <r>
    <x v="4"/>
    <s v="UNIMED-RIO COOPERATIVA DE TRABALHO MEDICO DO RIO DE JANEIRO LTDA"/>
    <x v="11"/>
    <d v="2024-07-27T00:00:00"/>
    <d v="2024-08-15T00:00:00"/>
    <s v="'329680"/>
    <s v="1 | 1"/>
    <x v="10"/>
    <x v="0"/>
    <n v="-12.17"/>
    <x v="102"/>
    <x v="101"/>
    <s v="REF. UNIMED DENTAL - EKO"/>
    <x v="6"/>
    <x v="2"/>
    <x v="0"/>
    <n v="6002"/>
    <x v="9"/>
    <n v="60023"/>
    <s v="OPERACIONAL ADM (Poli e Rollon)"/>
    <x v="1"/>
    <x v="4"/>
    <x v="2"/>
    <x v="2"/>
    <x v="15"/>
    <x v="15"/>
  </r>
  <r>
    <x v="4"/>
    <s v="UNIMED-RIO COOPERATIVA DE TRABALHO MEDICO DO RIO DE JANEIRO LTDA"/>
    <x v="11"/>
    <d v="2024-07-27T00:00:00"/>
    <d v="2024-08-15T00:00:00"/>
    <s v="'329680"/>
    <s v="1 | 1"/>
    <x v="10"/>
    <x v="0"/>
    <n v="-12.17"/>
    <x v="102"/>
    <x v="101"/>
    <s v="REF. UNIMED DENTAL - EKO"/>
    <x v="18"/>
    <x v="1"/>
    <x v="0"/>
    <n v="5002"/>
    <x v="21"/>
    <n v="50021"/>
    <s v="MANIFESTO (Administrativo)"/>
    <x v="1"/>
    <x v="4"/>
    <x v="2"/>
    <x v="2"/>
    <x v="15"/>
    <x v="15"/>
  </r>
  <r>
    <x v="4"/>
    <s v="UNIMED-RIO COOPERATIVA DE TRABALHO MEDICO DO RIO DE JANEIRO LTDA"/>
    <x v="11"/>
    <d v="2024-07-27T00:00:00"/>
    <d v="2024-08-15T00:00:00"/>
    <s v="'329680"/>
    <s v="1 | 1"/>
    <x v="10"/>
    <x v="0"/>
    <n v="-12.17"/>
    <x v="102"/>
    <x v="101"/>
    <s v="REF. UNIMED DENTAL - EKO"/>
    <x v="9"/>
    <x v="1"/>
    <x v="0"/>
    <n v="8006"/>
    <x v="10"/>
    <n v="80061"/>
    <s v="TECNOLOGIA DA INFORMAÇÃO (Administrativo)"/>
    <x v="1"/>
    <x v="4"/>
    <x v="2"/>
    <x v="2"/>
    <x v="15"/>
    <x v="15"/>
  </r>
  <r>
    <x v="4"/>
    <s v="UNIMED-RIO COOPERATIVA DE TRABALHO MEDICO DO RIO DE JANEIRO LTDA"/>
    <x v="11"/>
    <d v="2024-07-27T00:00:00"/>
    <d v="2024-08-15T00:00:00"/>
    <s v="'329680"/>
    <s v="1 | 1"/>
    <x v="10"/>
    <x v="0"/>
    <n v="-12.17"/>
    <x v="102"/>
    <x v="101"/>
    <s v="REF. UNIMED DENTAL - EKO"/>
    <x v="7"/>
    <x v="2"/>
    <x v="0"/>
    <n v="3008"/>
    <x v="26"/>
    <n v="30087"/>
    <s v="ALMOXARIFADO (Comum)"/>
    <x v="1"/>
    <x v="4"/>
    <x v="2"/>
    <x v="2"/>
    <x v="15"/>
    <x v="15"/>
  </r>
  <r>
    <x v="4"/>
    <s v="UNIMED-RIO COOPERATIVA DE TRABALHO MEDICO DO RIO DE JANEIRO LTDA"/>
    <x v="11"/>
    <d v="2024-07-27T00:00:00"/>
    <d v="2024-08-15T00:00:00"/>
    <s v="'329680"/>
    <s v="1 | 1"/>
    <x v="10"/>
    <x v="0"/>
    <n v="0"/>
    <x v="102"/>
    <x v="101"/>
    <s v="REF. UNIMED DENTAL - EKO"/>
    <x v="4"/>
    <x v="1"/>
    <x v="0"/>
    <n v="8002"/>
    <x v="4"/>
    <n v="80021"/>
    <s v="JURÍDICO (Administrativo)"/>
    <x v="1"/>
    <x v="4"/>
    <x v="2"/>
    <x v="2"/>
    <x v="15"/>
    <x v="15"/>
  </r>
  <r>
    <x v="4"/>
    <s v="UNIMED-RIO COOPERATIVA DE TRABALHO MEDICO DO RIO DE JANEIRO LTDA"/>
    <x v="12"/>
    <d v="2024-11-26T00:00:00"/>
    <d v="2024-12-06T00:00:00"/>
    <s v="'1036709"/>
    <s v="1 | 1"/>
    <x v="7"/>
    <x v="0"/>
    <n v="-3570.91"/>
    <x v="102"/>
    <x v="101"/>
    <s v="EKO - UNIMED DENTAL - COMP 09.2024"/>
    <x v="6"/>
    <x v="2"/>
    <x v="0"/>
    <n v="6001"/>
    <x v="6"/>
    <n v="60012"/>
    <s v="OPERACIONAL (Extraordinário)"/>
    <x v="1"/>
    <x v="4"/>
    <x v="2"/>
    <x v="2"/>
    <x v="15"/>
    <x v="15"/>
  </r>
  <r>
    <x v="4"/>
    <s v="UNIMED-RIO COOPERATIVA DE TRABALHO MEDICO DO RIO DE JANEIRO LTDA"/>
    <x v="12"/>
    <d v="2024-11-26T00:00:00"/>
    <d v="2024-12-06T00:00:00"/>
    <s v="'1036709"/>
    <s v="1 | 1"/>
    <x v="7"/>
    <x v="0"/>
    <n v="-274.8"/>
    <x v="102"/>
    <x v="101"/>
    <s v="EKO - UNIMED DENTAL - COMP 09.2024"/>
    <x v="6"/>
    <x v="2"/>
    <x v="0"/>
    <n v="6001"/>
    <x v="6"/>
    <n v="60015"/>
    <s v="OPERACIONAL (Químico e Biológico)"/>
    <x v="1"/>
    <x v="4"/>
    <x v="2"/>
    <x v="2"/>
    <x v="15"/>
    <x v="15"/>
  </r>
  <r>
    <x v="4"/>
    <s v="UNIMED-RIO COOPERATIVA DE TRABALHO MEDICO DO RIO DE JANEIRO LTDA"/>
    <x v="12"/>
    <d v="2024-11-26T00:00:00"/>
    <d v="2024-12-06T00:00:00"/>
    <s v="'1036709"/>
    <s v="1 | 1"/>
    <x v="7"/>
    <x v="0"/>
    <n v="-219.06"/>
    <x v="102"/>
    <x v="101"/>
    <s v="EKO - UNIMED DENTAL - COMP 09.2024"/>
    <x v="6"/>
    <x v="2"/>
    <x v="0"/>
    <n v="6001"/>
    <x v="6"/>
    <n v="60013"/>
    <s v="OPERACIONAL (Poli e Rollon)"/>
    <x v="1"/>
    <x v="4"/>
    <x v="2"/>
    <x v="2"/>
    <x v="15"/>
    <x v="15"/>
  </r>
  <r>
    <x v="4"/>
    <s v="UNIMED-RIO COOPERATIVA DE TRABALHO MEDICO DO RIO DE JANEIRO LTDA"/>
    <x v="12"/>
    <d v="2024-11-26T00:00:00"/>
    <d v="2024-12-06T00:00:00"/>
    <s v="'1036709"/>
    <s v="1 | 1"/>
    <x v="7"/>
    <x v="0"/>
    <n v="-121.7"/>
    <x v="102"/>
    <x v="101"/>
    <s v="EKO - UNIMED DENTAL - COMP 09.2024"/>
    <x v="6"/>
    <x v="2"/>
    <x v="0"/>
    <n v="6001"/>
    <x v="6"/>
    <n v="60014"/>
    <s v="OPERACIONAL (Reciclável)"/>
    <x v="1"/>
    <x v="4"/>
    <x v="2"/>
    <x v="2"/>
    <x v="15"/>
    <x v="15"/>
  </r>
  <r>
    <x v="4"/>
    <s v="UNIMED-RIO COOPERATIVA DE TRABALHO MEDICO DO RIO DE JANEIRO LTDA"/>
    <x v="12"/>
    <d v="2024-11-26T00:00:00"/>
    <d v="2024-12-06T00:00:00"/>
    <s v="'1036709"/>
    <s v="1 | 1"/>
    <x v="7"/>
    <x v="0"/>
    <n v="-85.19"/>
    <x v="102"/>
    <x v="101"/>
    <s v="EKO - UNIMED DENTAL - COMP 09.2024"/>
    <x v="6"/>
    <x v="2"/>
    <x v="0"/>
    <n v="6002"/>
    <x v="9"/>
    <n v="60022"/>
    <s v="OPERACIONAL ADM (Extraordinário)"/>
    <x v="1"/>
    <x v="4"/>
    <x v="2"/>
    <x v="2"/>
    <x v="15"/>
    <x v="15"/>
  </r>
  <r>
    <x v="4"/>
    <s v="UNIMED-RIO COOPERATIVA DE TRABALHO MEDICO DO RIO DE JANEIRO LTDA"/>
    <x v="12"/>
    <d v="2024-11-26T00:00:00"/>
    <d v="2024-12-06T00:00:00"/>
    <s v="'1036709"/>
    <s v="1 | 1"/>
    <x v="7"/>
    <x v="0"/>
    <n v="-66.739999999999995"/>
    <x v="102"/>
    <x v="101"/>
    <s v="EKO - UNIMED DENTAL - COMP 09.2024"/>
    <x v="6"/>
    <x v="2"/>
    <x v="0"/>
    <n v="6002"/>
    <x v="9"/>
    <n v="60027"/>
    <s v="OPERACIONAL ADM (Comum)"/>
    <x v="1"/>
    <x v="4"/>
    <x v="2"/>
    <x v="2"/>
    <x v="15"/>
    <x v="15"/>
  </r>
  <r>
    <x v="4"/>
    <s v="UNIMED-RIO COOPERATIVA DE TRABALHO MEDICO DO RIO DE JANEIRO LTDA"/>
    <x v="12"/>
    <d v="2024-11-26T00:00:00"/>
    <d v="2024-12-06T00:00:00"/>
    <s v="'1036709"/>
    <s v="1 | 1"/>
    <x v="7"/>
    <x v="0"/>
    <n v="-36.51"/>
    <x v="102"/>
    <x v="101"/>
    <s v="EKO - UNIMED DENTAL - COMP 09.2024"/>
    <x v="14"/>
    <x v="1"/>
    <x v="0"/>
    <n v="8001"/>
    <x v="17"/>
    <n v="80011"/>
    <s v="MARKETING (Administrativo)"/>
    <x v="1"/>
    <x v="4"/>
    <x v="2"/>
    <x v="2"/>
    <x v="15"/>
    <x v="15"/>
  </r>
  <r>
    <x v="4"/>
    <s v="UNIMED-RIO COOPERATIVA DE TRABALHO MEDICO DO RIO DE JANEIRO LTDA"/>
    <x v="12"/>
    <d v="2024-11-26T00:00:00"/>
    <d v="2024-12-06T00:00:00"/>
    <s v="'1036709"/>
    <s v="1 | 1"/>
    <x v="7"/>
    <x v="0"/>
    <n v="-24.34"/>
    <x v="102"/>
    <x v="101"/>
    <s v="EKO - UNIMED DENTAL - COMP 09.2024"/>
    <x v="10"/>
    <x v="2"/>
    <x v="0"/>
    <n v="7001"/>
    <x v="11"/>
    <n v="70017"/>
    <s v="OFICINA (Comum)"/>
    <x v="1"/>
    <x v="4"/>
    <x v="2"/>
    <x v="2"/>
    <x v="15"/>
    <x v="15"/>
  </r>
  <r>
    <x v="4"/>
    <s v="UNIMED-RIO COOPERATIVA DE TRABALHO MEDICO DO RIO DE JANEIRO LTDA"/>
    <x v="12"/>
    <d v="2024-11-26T00:00:00"/>
    <d v="2024-12-06T00:00:00"/>
    <s v="'1036709"/>
    <s v="1 | 1"/>
    <x v="7"/>
    <x v="0"/>
    <n v="-24.34"/>
    <x v="102"/>
    <x v="101"/>
    <s v="EKO - UNIMED DENTAL - COMP 09.2024"/>
    <x v="20"/>
    <x v="1"/>
    <x v="0"/>
    <n v="3004"/>
    <x v="27"/>
    <n v="30041"/>
    <s v="FATURAMENTO (Administrativo)"/>
    <x v="1"/>
    <x v="4"/>
    <x v="2"/>
    <x v="2"/>
    <x v="15"/>
    <x v="15"/>
  </r>
  <r>
    <x v="4"/>
    <s v="UNIMED-RIO COOPERATIVA DE TRABALHO MEDICO DO RIO DE JANEIRO LTDA"/>
    <x v="12"/>
    <d v="2024-11-26T00:00:00"/>
    <d v="2024-12-06T00:00:00"/>
    <s v="'1036709"/>
    <s v="1 | 1"/>
    <x v="7"/>
    <x v="0"/>
    <n v="-24.34"/>
    <x v="102"/>
    <x v="101"/>
    <s v="EKO - UNIMED DENTAL - COMP 09.2024"/>
    <x v="8"/>
    <x v="1"/>
    <x v="0"/>
    <n v="3006"/>
    <x v="8"/>
    <n v="30061"/>
    <s v="RECURSOS HUMANOS (Administrativo)"/>
    <x v="1"/>
    <x v="4"/>
    <x v="2"/>
    <x v="2"/>
    <x v="15"/>
    <x v="15"/>
  </r>
  <r>
    <x v="4"/>
    <s v="UNIMED-RIO COOPERATIVA DE TRABALHO MEDICO DO RIO DE JANEIRO LTDA"/>
    <x v="12"/>
    <d v="2024-11-26T00:00:00"/>
    <d v="2024-12-06T00:00:00"/>
    <s v="'1036709"/>
    <s v="1 | 1"/>
    <x v="7"/>
    <x v="0"/>
    <n v="-12.17"/>
    <x v="102"/>
    <x v="101"/>
    <s v="EKO - UNIMED DENTAL - COMP 09.2024"/>
    <x v="18"/>
    <x v="1"/>
    <x v="0"/>
    <n v="5002"/>
    <x v="21"/>
    <n v="50021"/>
    <s v="MANIFESTO (Administrativo)"/>
    <x v="1"/>
    <x v="4"/>
    <x v="2"/>
    <x v="2"/>
    <x v="15"/>
    <x v="15"/>
  </r>
  <r>
    <x v="4"/>
    <s v="UNIMED-RIO COOPERATIVA DE TRABALHO MEDICO DO RIO DE JANEIRO LTDA"/>
    <x v="12"/>
    <d v="2024-11-26T00:00:00"/>
    <d v="2024-12-06T00:00:00"/>
    <s v="'1036709"/>
    <s v="1 | 1"/>
    <x v="7"/>
    <x v="0"/>
    <n v="-12.17"/>
    <x v="102"/>
    <x v="101"/>
    <s v="EKO - UNIMED DENTAL - COMP 09.2024"/>
    <x v="9"/>
    <x v="1"/>
    <x v="0"/>
    <n v="8006"/>
    <x v="10"/>
    <n v="80061"/>
    <s v="TECNOLOGIA DA INFORMAÇÃO (Administrativo)"/>
    <x v="1"/>
    <x v="4"/>
    <x v="2"/>
    <x v="2"/>
    <x v="15"/>
    <x v="15"/>
  </r>
  <r>
    <x v="4"/>
    <s v="UNIMED-RIO COOPERATIVA DE TRABALHO MEDICO DO RIO DE JANEIRO LTDA"/>
    <x v="12"/>
    <d v="2024-11-26T00:00:00"/>
    <d v="2024-12-06T00:00:00"/>
    <s v="'1036709"/>
    <s v="1 | 1"/>
    <x v="7"/>
    <x v="0"/>
    <n v="-12.17"/>
    <x v="102"/>
    <x v="101"/>
    <s v="EKO - UNIMED DENTAL - COMP 09.2024"/>
    <x v="7"/>
    <x v="2"/>
    <x v="0"/>
    <n v="3008"/>
    <x v="26"/>
    <n v="30087"/>
    <s v="ALMOXARIFADO (Comum)"/>
    <x v="1"/>
    <x v="4"/>
    <x v="2"/>
    <x v="2"/>
    <x v="15"/>
    <x v="15"/>
  </r>
  <r>
    <x v="4"/>
    <s v="UNIMED-RIO COOPERATIVA DE TRABALHO MEDICO DO RIO DE JANEIRO LTDA"/>
    <x v="12"/>
    <d v="2024-11-26T00:00:00"/>
    <d v="2024-12-06T00:00:00"/>
    <s v="'1036709"/>
    <s v="1 | 1"/>
    <x v="7"/>
    <x v="0"/>
    <n v="0"/>
    <x v="102"/>
    <x v="101"/>
    <s v="EKO - UNIMED DENTAL - COMP 09.2024"/>
    <x v="6"/>
    <x v="2"/>
    <x v="0"/>
    <n v="6002"/>
    <x v="9"/>
    <n v="60023"/>
    <s v="OPERACIONAL ADM (Poli e Rollon)"/>
    <x v="1"/>
    <x v="4"/>
    <x v="2"/>
    <x v="2"/>
    <x v="15"/>
    <x v="15"/>
  </r>
  <r>
    <x v="4"/>
    <s v="UNIMED-RIO COOPERATIVA DE TRABALHO MEDICO DO RIO DE JANEIRO LTDA"/>
    <x v="12"/>
    <d v="2024-11-26T00:00:00"/>
    <d v="2024-12-06T00:00:00"/>
    <s v="'1036709"/>
    <s v="1 | 1"/>
    <x v="7"/>
    <x v="0"/>
    <n v="0"/>
    <x v="102"/>
    <x v="101"/>
    <s v="EKO - UNIMED DENTAL - COMP 09.2024"/>
    <x v="4"/>
    <x v="1"/>
    <x v="0"/>
    <n v="8002"/>
    <x v="4"/>
    <n v="80021"/>
    <s v="JURÍDICO (Administrativo)"/>
    <x v="1"/>
    <x v="4"/>
    <x v="2"/>
    <x v="2"/>
    <x v="15"/>
    <x v="15"/>
  </r>
  <r>
    <x v="4"/>
    <s v="UNIMED-RIO COOPERATIVA DE TRABALHO MEDICO DO RIO DE JANEIRO LTDA"/>
    <x v="13"/>
    <d v="2024-11-28T00:00:00"/>
    <d v="2024-12-06T00:00:00"/>
    <s v="'1036884"/>
    <s v="1 | 1"/>
    <x v="7"/>
    <x v="0"/>
    <n v="-3373.53"/>
    <x v="102"/>
    <x v="101"/>
    <s v="RES: EKO | FATURAMENTO UNIMED DENTAL| COMP 10.2024"/>
    <x v="6"/>
    <x v="2"/>
    <x v="0"/>
    <n v="6001"/>
    <x v="6"/>
    <n v="60012"/>
    <s v="OPERACIONAL (Extraordinário)"/>
    <x v="1"/>
    <x v="0"/>
    <x v="2"/>
    <x v="2"/>
    <x v="15"/>
    <x v="15"/>
  </r>
  <r>
    <x v="4"/>
    <s v="UNIMED-RIO COOPERATIVA DE TRABALHO MEDICO DO RIO DE JANEIRO LTDA"/>
    <x v="13"/>
    <d v="2024-11-28T00:00:00"/>
    <d v="2024-12-06T00:00:00"/>
    <s v="'1036884"/>
    <s v="1 | 1"/>
    <x v="7"/>
    <x v="0"/>
    <n v="-267.74"/>
    <x v="102"/>
    <x v="101"/>
    <s v="RES: EKO | FATURAMENTO UNIMED DENTAL| COMP 10.2024"/>
    <x v="6"/>
    <x v="2"/>
    <x v="0"/>
    <n v="6001"/>
    <x v="6"/>
    <n v="60015"/>
    <s v="OPERACIONAL (Químico e Biológico)"/>
    <x v="1"/>
    <x v="0"/>
    <x v="2"/>
    <x v="2"/>
    <x v="15"/>
    <x v="15"/>
  </r>
  <r>
    <x v="4"/>
    <s v="UNIMED-RIO COOPERATIVA DE TRABALHO MEDICO DO RIO DE JANEIRO LTDA"/>
    <x v="13"/>
    <d v="2024-11-28T00:00:00"/>
    <d v="2024-12-06T00:00:00"/>
    <s v="'1036884"/>
    <s v="1 | 1"/>
    <x v="7"/>
    <x v="0"/>
    <n v="-219.06"/>
    <x v="102"/>
    <x v="101"/>
    <s v="RES: EKO | FATURAMENTO UNIMED DENTAL| COMP 10.2024"/>
    <x v="6"/>
    <x v="2"/>
    <x v="0"/>
    <n v="6001"/>
    <x v="6"/>
    <n v="60013"/>
    <s v="OPERACIONAL (Poli e Rollon)"/>
    <x v="1"/>
    <x v="0"/>
    <x v="2"/>
    <x v="2"/>
    <x v="15"/>
    <x v="15"/>
  </r>
  <r>
    <x v="4"/>
    <s v="UNIMED-RIO COOPERATIVA DE TRABALHO MEDICO DO RIO DE JANEIRO LTDA"/>
    <x v="13"/>
    <d v="2024-11-28T00:00:00"/>
    <d v="2024-12-06T00:00:00"/>
    <s v="'1036884"/>
    <s v="1 | 1"/>
    <x v="7"/>
    <x v="0"/>
    <n v="-121.7"/>
    <x v="102"/>
    <x v="101"/>
    <s v="RES: EKO | FATURAMENTO UNIMED DENTAL| COMP 10.2024"/>
    <x v="6"/>
    <x v="2"/>
    <x v="0"/>
    <n v="6001"/>
    <x v="6"/>
    <n v="60014"/>
    <s v="OPERACIONAL (Reciclável)"/>
    <x v="1"/>
    <x v="0"/>
    <x v="2"/>
    <x v="2"/>
    <x v="15"/>
    <x v="15"/>
  </r>
  <r>
    <x v="4"/>
    <s v="UNIMED-RIO COOPERATIVA DE TRABALHO MEDICO DO RIO DE JANEIRO LTDA"/>
    <x v="13"/>
    <d v="2024-11-28T00:00:00"/>
    <d v="2024-12-06T00:00:00"/>
    <s v="'1036884"/>
    <s v="1 | 1"/>
    <x v="7"/>
    <x v="0"/>
    <n v="-85.19"/>
    <x v="102"/>
    <x v="101"/>
    <s v="RES: EKO | FATURAMENTO UNIMED DENTAL| COMP 10.2024"/>
    <x v="6"/>
    <x v="2"/>
    <x v="0"/>
    <n v="6002"/>
    <x v="9"/>
    <n v="60022"/>
    <s v="OPERACIONAL ADM (Extraordinário)"/>
    <x v="1"/>
    <x v="0"/>
    <x v="2"/>
    <x v="2"/>
    <x v="15"/>
    <x v="15"/>
  </r>
  <r>
    <x v="4"/>
    <s v="UNIMED-RIO COOPERATIVA DE TRABALHO MEDICO DO RIO DE JANEIRO LTDA"/>
    <x v="13"/>
    <d v="2024-11-28T00:00:00"/>
    <d v="2024-12-06T00:00:00"/>
    <s v="'1036884"/>
    <s v="1 | 1"/>
    <x v="7"/>
    <x v="0"/>
    <n v="-85.19"/>
    <x v="102"/>
    <x v="101"/>
    <s v="RES: EKO | FATURAMENTO UNIMED DENTAL| COMP 10.2024"/>
    <x v="6"/>
    <x v="2"/>
    <x v="0"/>
    <n v="6002"/>
    <x v="9"/>
    <n v="60027"/>
    <s v="OPERACIONAL ADM (Comum)"/>
    <x v="1"/>
    <x v="0"/>
    <x v="2"/>
    <x v="2"/>
    <x v="15"/>
    <x v="15"/>
  </r>
  <r>
    <x v="4"/>
    <s v="UNIMED-RIO COOPERATIVA DE TRABALHO MEDICO DO RIO DE JANEIRO LTDA"/>
    <x v="13"/>
    <d v="2024-11-28T00:00:00"/>
    <d v="2024-12-06T00:00:00"/>
    <s v="'1036884"/>
    <s v="1 | 1"/>
    <x v="7"/>
    <x v="0"/>
    <n v="-36.51"/>
    <x v="102"/>
    <x v="101"/>
    <s v="RES: EKO | FATURAMENTO UNIMED DENTAL| COMP 10.2024"/>
    <x v="14"/>
    <x v="1"/>
    <x v="0"/>
    <n v="8001"/>
    <x v="17"/>
    <n v="80011"/>
    <s v="MARKETING (Administrativo)"/>
    <x v="1"/>
    <x v="0"/>
    <x v="2"/>
    <x v="2"/>
    <x v="15"/>
    <x v="15"/>
  </r>
  <r>
    <x v="4"/>
    <s v="UNIMED-RIO COOPERATIVA DE TRABALHO MEDICO DO RIO DE JANEIRO LTDA"/>
    <x v="13"/>
    <d v="2024-11-28T00:00:00"/>
    <d v="2024-12-06T00:00:00"/>
    <s v="'1036884"/>
    <s v="1 | 1"/>
    <x v="7"/>
    <x v="0"/>
    <n v="-24.34"/>
    <x v="102"/>
    <x v="101"/>
    <s v="RES: EKO | FATURAMENTO UNIMED DENTAL| COMP 10.2024"/>
    <x v="10"/>
    <x v="2"/>
    <x v="0"/>
    <n v="7001"/>
    <x v="11"/>
    <n v="70017"/>
    <s v="OFICINA (Comum)"/>
    <x v="1"/>
    <x v="0"/>
    <x v="2"/>
    <x v="2"/>
    <x v="15"/>
    <x v="15"/>
  </r>
  <r>
    <x v="4"/>
    <s v="UNIMED-RIO COOPERATIVA DE TRABALHO MEDICO DO RIO DE JANEIRO LTDA"/>
    <x v="13"/>
    <d v="2024-11-28T00:00:00"/>
    <d v="2024-12-06T00:00:00"/>
    <s v="'1036884"/>
    <s v="1 | 1"/>
    <x v="7"/>
    <x v="0"/>
    <n v="-24.34"/>
    <x v="102"/>
    <x v="101"/>
    <s v="RES: EKO | FATURAMENTO UNIMED DENTAL| COMP 10.2024"/>
    <x v="20"/>
    <x v="1"/>
    <x v="0"/>
    <n v="3004"/>
    <x v="27"/>
    <n v="30041"/>
    <s v="FATURAMENTO (Administrativo)"/>
    <x v="1"/>
    <x v="0"/>
    <x v="2"/>
    <x v="2"/>
    <x v="15"/>
    <x v="15"/>
  </r>
  <r>
    <x v="4"/>
    <s v="UNIMED-RIO COOPERATIVA DE TRABALHO MEDICO DO RIO DE JANEIRO LTDA"/>
    <x v="13"/>
    <d v="2024-11-28T00:00:00"/>
    <d v="2024-12-06T00:00:00"/>
    <s v="'1036884"/>
    <s v="1 | 1"/>
    <x v="7"/>
    <x v="0"/>
    <n v="-24.34"/>
    <x v="102"/>
    <x v="101"/>
    <s v="RES: EKO | FATURAMENTO UNIMED DENTAL| COMP 10.2024"/>
    <x v="8"/>
    <x v="1"/>
    <x v="0"/>
    <n v="3006"/>
    <x v="8"/>
    <n v="30061"/>
    <s v="RECURSOS HUMANOS (Administrativo)"/>
    <x v="1"/>
    <x v="0"/>
    <x v="2"/>
    <x v="2"/>
    <x v="15"/>
    <x v="15"/>
  </r>
  <r>
    <x v="4"/>
    <s v="UNIMED-RIO COOPERATIVA DE TRABALHO MEDICO DO RIO DE JANEIRO LTDA"/>
    <x v="13"/>
    <d v="2024-11-28T00:00:00"/>
    <d v="2024-12-06T00:00:00"/>
    <s v="'1036884"/>
    <s v="1 | 1"/>
    <x v="7"/>
    <x v="0"/>
    <n v="-12.17"/>
    <x v="102"/>
    <x v="101"/>
    <s v="RES: EKO | FATURAMENTO UNIMED DENTAL| COMP 10.2024"/>
    <x v="18"/>
    <x v="1"/>
    <x v="0"/>
    <n v="5002"/>
    <x v="21"/>
    <n v="50021"/>
    <s v="MANIFESTO (Administrativo)"/>
    <x v="1"/>
    <x v="0"/>
    <x v="2"/>
    <x v="2"/>
    <x v="15"/>
    <x v="15"/>
  </r>
  <r>
    <x v="4"/>
    <s v="UNIMED-RIO COOPERATIVA DE TRABALHO MEDICO DO RIO DE JANEIRO LTDA"/>
    <x v="13"/>
    <d v="2024-11-28T00:00:00"/>
    <d v="2024-12-06T00:00:00"/>
    <s v="'1036884"/>
    <s v="1 | 1"/>
    <x v="7"/>
    <x v="0"/>
    <n v="-12.17"/>
    <x v="102"/>
    <x v="101"/>
    <s v="RES: EKO | FATURAMENTO UNIMED DENTAL| COMP 10.2024"/>
    <x v="9"/>
    <x v="1"/>
    <x v="0"/>
    <n v="8006"/>
    <x v="10"/>
    <n v="80061"/>
    <s v="TECNOLOGIA DA INFORMAÇÃO (Administrativo)"/>
    <x v="1"/>
    <x v="0"/>
    <x v="2"/>
    <x v="2"/>
    <x v="15"/>
    <x v="15"/>
  </r>
  <r>
    <x v="4"/>
    <s v="UNIMED-RIO COOPERATIVA DE TRABALHO MEDICO DO RIO DE JANEIRO LTDA"/>
    <x v="13"/>
    <d v="2024-11-28T00:00:00"/>
    <d v="2024-12-06T00:00:00"/>
    <s v="'1036884"/>
    <s v="1 | 1"/>
    <x v="7"/>
    <x v="0"/>
    <n v="-12.17"/>
    <x v="102"/>
    <x v="101"/>
    <s v="RES: EKO | FATURAMENTO UNIMED DENTAL| COMP 10.2024"/>
    <x v="7"/>
    <x v="2"/>
    <x v="0"/>
    <n v="3008"/>
    <x v="26"/>
    <n v="30087"/>
    <s v="ALMOXARIFADO (Comum)"/>
    <x v="1"/>
    <x v="0"/>
    <x v="2"/>
    <x v="2"/>
    <x v="15"/>
    <x v="15"/>
  </r>
  <r>
    <x v="4"/>
    <s v="UNIMED-RIO COOPERATIVA DE TRABALHO MEDICO DO RIO DE JANEIRO LTDA"/>
    <x v="13"/>
    <d v="2024-11-28T00:00:00"/>
    <d v="2024-12-06T00:00:00"/>
    <s v="'1036884"/>
    <s v="1 | 1"/>
    <x v="7"/>
    <x v="0"/>
    <n v="0"/>
    <x v="102"/>
    <x v="101"/>
    <s v="RES: EKO | FATURAMENTO UNIMED DENTAL| COMP 10.2024"/>
    <x v="6"/>
    <x v="2"/>
    <x v="0"/>
    <n v="6002"/>
    <x v="9"/>
    <n v="60023"/>
    <s v="OPERACIONAL ADM (Poli e Rollon)"/>
    <x v="1"/>
    <x v="0"/>
    <x v="2"/>
    <x v="2"/>
    <x v="15"/>
    <x v="15"/>
  </r>
  <r>
    <x v="4"/>
    <s v="UNIMED-RIO COOPERATIVA DE TRABALHO MEDICO DO RIO DE JANEIRO LTDA"/>
    <x v="13"/>
    <d v="2024-11-28T00:00:00"/>
    <d v="2024-12-06T00:00:00"/>
    <s v="'1036884"/>
    <s v="1 | 1"/>
    <x v="7"/>
    <x v="0"/>
    <n v="0"/>
    <x v="102"/>
    <x v="101"/>
    <s v="RES: EKO | FATURAMENTO UNIMED DENTAL| COMP 10.2024"/>
    <x v="4"/>
    <x v="1"/>
    <x v="0"/>
    <n v="8002"/>
    <x v="4"/>
    <n v="80021"/>
    <s v="JURÍDICO (Administrativo)"/>
    <x v="1"/>
    <x v="0"/>
    <x v="2"/>
    <x v="2"/>
    <x v="15"/>
    <x v="15"/>
  </r>
  <r>
    <x v="4"/>
    <s v="UNIMED-RIO COOPERATIVA DE TRABALHO MEDICO DO RIO DE JANEIRO LTDA"/>
    <x v="14"/>
    <d v="2024-11-13T00:00:00"/>
    <d v="2024-11-15T00:00:00"/>
    <s v="'1036117"/>
    <s v="1 | 1"/>
    <x v="7"/>
    <x v="0"/>
    <n v="-3797.04"/>
    <x v="102"/>
    <x v="101"/>
    <s v="REF. UNIMED DENTAL - EKO"/>
    <x v="6"/>
    <x v="2"/>
    <x v="0"/>
    <n v="6001"/>
    <x v="6"/>
    <n v="60012"/>
    <s v="OPERACIONAL (Extraordinário)"/>
    <x v="1"/>
    <x v="0"/>
    <x v="2"/>
    <x v="2"/>
    <x v="15"/>
    <x v="15"/>
  </r>
  <r>
    <x v="4"/>
    <s v="UNIMED-RIO COOPERATIVA DE TRABALHO MEDICO DO RIO DE JANEIRO LTDA"/>
    <x v="14"/>
    <d v="2024-11-13T00:00:00"/>
    <d v="2024-11-15T00:00:00"/>
    <s v="'1036117"/>
    <s v="1 | 1"/>
    <x v="7"/>
    <x v="0"/>
    <n v="-316.42"/>
    <x v="102"/>
    <x v="101"/>
    <s v="REF. UNIMED DENTAL - EKO"/>
    <x v="6"/>
    <x v="2"/>
    <x v="0"/>
    <n v="6001"/>
    <x v="6"/>
    <n v="60015"/>
    <s v="OPERACIONAL (Químico e Biológico)"/>
    <x v="1"/>
    <x v="0"/>
    <x v="2"/>
    <x v="2"/>
    <x v="15"/>
    <x v="15"/>
  </r>
  <r>
    <x v="4"/>
    <s v="UNIMED-RIO COOPERATIVA DE TRABALHO MEDICO DO RIO DE JANEIRO LTDA"/>
    <x v="14"/>
    <d v="2024-11-13T00:00:00"/>
    <d v="2024-11-15T00:00:00"/>
    <s v="'1036117"/>
    <s v="1 | 1"/>
    <x v="7"/>
    <x v="0"/>
    <n v="-255.57"/>
    <x v="102"/>
    <x v="101"/>
    <s v="REF. UNIMED DENTAL - EKO"/>
    <x v="6"/>
    <x v="2"/>
    <x v="0"/>
    <n v="6001"/>
    <x v="6"/>
    <n v="60013"/>
    <s v="OPERACIONAL (Poli e Rollon)"/>
    <x v="1"/>
    <x v="0"/>
    <x v="2"/>
    <x v="2"/>
    <x v="15"/>
    <x v="15"/>
  </r>
  <r>
    <x v="4"/>
    <s v="UNIMED-RIO COOPERATIVA DE TRABALHO MEDICO DO RIO DE JANEIRO LTDA"/>
    <x v="14"/>
    <d v="2024-11-13T00:00:00"/>
    <d v="2024-11-15T00:00:00"/>
    <s v="'1036117"/>
    <s v="1 | 1"/>
    <x v="7"/>
    <x v="0"/>
    <n v="-121.7"/>
    <x v="102"/>
    <x v="101"/>
    <s v="REF. UNIMED DENTAL - EKO"/>
    <x v="6"/>
    <x v="2"/>
    <x v="0"/>
    <n v="6001"/>
    <x v="6"/>
    <n v="60014"/>
    <s v="OPERACIONAL (Reciclável)"/>
    <x v="1"/>
    <x v="0"/>
    <x v="2"/>
    <x v="2"/>
    <x v="15"/>
    <x v="15"/>
  </r>
  <r>
    <x v="4"/>
    <s v="UNIMED-RIO COOPERATIVA DE TRABALHO MEDICO DO RIO DE JANEIRO LTDA"/>
    <x v="14"/>
    <d v="2024-11-13T00:00:00"/>
    <d v="2024-11-15T00:00:00"/>
    <s v="'1036117"/>
    <s v="1 | 1"/>
    <x v="7"/>
    <x v="0"/>
    <n v="-85.19"/>
    <x v="102"/>
    <x v="101"/>
    <s v="REF. UNIMED DENTAL - EKO"/>
    <x v="6"/>
    <x v="2"/>
    <x v="0"/>
    <n v="6002"/>
    <x v="9"/>
    <n v="60022"/>
    <s v="OPERACIONAL ADM (Extraordinário)"/>
    <x v="1"/>
    <x v="0"/>
    <x v="2"/>
    <x v="2"/>
    <x v="15"/>
    <x v="15"/>
  </r>
  <r>
    <x v="4"/>
    <s v="UNIMED-RIO COOPERATIVA DE TRABALHO MEDICO DO RIO DE JANEIRO LTDA"/>
    <x v="14"/>
    <d v="2024-11-13T00:00:00"/>
    <d v="2024-11-15T00:00:00"/>
    <s v="'1036117"/>
    <s v="1 | 1"/>
    <x v="7"/>
    <x v="0"/>
    <n v="-60.85"/>
    <x v="102"/>
    <x v="101"/>
    <s v="REF. UNIMED DENTAL - EKO"/>
    <x v="6"/>
    <x v="2"/>
    <x v="0"/>
    <n v="6002"/>
    <x v="9"/>
    <n v="60027"/>
    <s v="OPERACIONAL ADM (Comum)"/>
    <x v="1"/>
    <x v="0"/>
    <x v="2"/>
    <x v="2"/>
    <x v="15"/>
    <x v="15"/>
  </r>
  <r>
    <x v="4"/>
    <s v="UNIMED-RIO COOPERATIVA DE TRABALHO MEDICO DO RIO DE JANEIRO LTDA"/>
    <x v="14"/>
    <d v="2024-11-13T00:00:00"/>
    <d v="2024-11-15T00:00:00"/>
    <s v="'1036117"/>
    <s v="1 | 1"/>
    <x v="7"/>
    <x v="0"/>
    <n v="-36.51"/>
    <x v="102"/>
    <x v="101"/>
    <s v="REF. UNIMED DENTAL - EKO"/>
    <x v="14"/>
    <x v="1"/>
    <x v="0"/>
    <n v="8001"/>
    <x v="17"/>
    <n v="80011"/>
    <s v="MARKETING (Administrativo)"/>
    <x v="1"/>
    <x v="0"/>
    <x v="2"/>
    <x v="2"/>
    <x v="15"/>
    <x v="15"/>
  </r>
  <r>
    <x v="4"/>
    <s v="UNIMED-RIO COOPERATIVA DE TRABALHO MEDICO DO RIO DE JANEIRO LTDA"/>
    <x v="14"/>
    <d v="2024-11-13T00:00:00"/>
    <d v="2024-11-15T00:00:00"/>
    <s v="'1036117"/>
    <s v="1 | 1"/>
    <x v="7"/>
    <x v="0"/>
    <n v="-24.34"/>
    <x v="102"/>
    <x v="101"/>
    <s v="REF. UNIMED DENTAL - EKO"/>
    <x v="10"/>
    <x v="2"/>
    <x v="0"/>
    <n v="7001"/>
    <x v="11"/>
    <n v="70017"/>
    <s v="OFICINA (Comum)"/>
    <x v="1"/>
    <x v="0"/>
    <x v="2"/>
    <x v="2"/>
    <x v="15"/>
    <x v="15"/>
  </r>
  <r>
    <x v="4"/>
    <s v="UNIMED-RIO COOPERATIVA DE TRABALHO MEDICO DO RIO DE JANEIRO LTDA"/>
    <x v="14"/>
    <d v="2024-11-13T00:00:00"/>
    <d v="2024-11-15T00:00:00"/>
    <s v="'1036117"/>
    <s v="1 | 1"/>
    <x v="7"/>
    <x v="0"/>
    <n v="-24.34"/>
    <x v="102"/>
    <x v="101"/>
    <s v="REF. UNIMED DENTAL - EKO"/>
    <x v="20"/>
    <x v="1"/>
    <x v="0"/>
    <n v="3004"/>
    <x v="27"/>
    <n v="30041"/>
    <s v="FATURAMENTO (Administrativo)"/>
    <x v="1"/>
    <x v="0"/>
    <x v="2"/>
    <x v="2"/>
    <x v="15"/>
    <x v="15"/>
  </r>
  <r>
    <x v="4"/>
    <s v="UNIMED-RIO COOPERATIVA DE TRABALHO MEDICO DO RIO DE JANEIRO LTDA"/>
    <x v="14"/>
    <d v="2024-11-13T00:00:00"/>
    <d v="2024-11-15T00:00:00"/>
    <s v="'1036117"/>
    <s v="1 | 1"/>
    <x v="7"/>
    <x v="0"/>
    <n v="-24.34"/>
    <x v="102"/>
    <x v="101"/>
    <s v="REF. UNIMED DENTAL - EKO"/>
    <x v="8"/>
    <x v="1"/>
    <x v="0"/>
    <n v="3006"/>
    <x v="8"/>
    <n v="30061"/>
    <s v="RECURSOS HUMANOS (Administrativo)"/>
    <x v="1"/>
    <x v="0"/>
    <x v="2"/>
    <x v="2"/>
    <x v="15"/>
    <x v="15"/>
  </r>
  <r>
    <x v="4"/>
    <s v="UNIMED-RIO COOPERATIVA DE TRABALHO MEDICO DO RIO DE JANEIRO LTDA"/>
    <x v="14"/>
    <d v="2024-11-13T00:00:00"/>
    <d v="2024-11-15T00:00:00"/>
    <s v="'1036117"/>
    <s v="1 | 1"/>
    <x v="7"/>
    <x v="0"/>
    <n v="-12.17"/>
    <x v="102"/>
    <x v="101"/>
    <s v="REF. UNIMED DENTAL - EKO"/>
    <x v="6"/>
    <x v="2"/>
    <x v="0"/>
    <n v="6002"/>
    <x v="9"/>
    <n v="60023"/>
    <s v="OPERACIONAL ADM (Poli e Rollon)"/>
    <x v="1"/>
    <x v="0"/>
    <x v="2"/>
    <x v="2"/>
    <x v="15"/>
    <x v="15"/>
  </r>
  <r>
    <x v="4"/>
    <s v="UNIMED-RIO COOPERATIVA DE TRABALHO MEDICO DO RIO DE JANEIRO LTDA"/>
    <x v="14"/>
    <d v="2024-11-13T00:00:00"/>
    <d v="2024-11-15T00:00:00"/>
    <s v="'1036117"/>
    <s v="1 | 1"/>
    <x v="7"/>
    <x v="0"/>
    <n v="-12.17"/>
    <x v="102"/>
    <x v="101"/>
    <s v="REF. UNIMED DENTAL - EKO"/>
    <x v="18"/>
    <x v="1"/>
    <x v="0"/>
    <n v="5002"/>
    <x v="21"/>
    <n v="50021"/>
    <s v="MANIFESTO (Administrativo)"/>
    <x v="1"/>
    <x v="0"/>
    <x v="2"/>
    <x v="2"/>
    <x v="15"/>
    <x v="15"/>
  </r>
  <r>
    <x v="4"/>
    <s v="UNIMED-RIO COOPERATIVA DE TRABALHO MEDICO DO RIO DE JANEIRO LTDA"/>
    <x v="14"/>
    <d v="2024-11-13T00:00:00"/>
    <d v="2024-11-15T00:00:00"/>
    <s v="'1036117"/>
    <s v="1 | 1"/>
    <x v="7"/>
    <x v="0"/>
    <n v="-12.17"/>
    <x v="102"/>
    <x v="101"/>
    <s v="REF. UNIMED DENTAL - EKO"/>
    <x v="9"/>
    <x v="1"/>
    <x v="0"/>
    <n v="8006"/>
    <x v="10"/>
    <n v="80061"/>
    <s v="TECNOLOGIA DA INFORMAÇÃO (Administrativo)"/>
    <x v="1"/>
    <x v="0"/>
    <x v="2"/>
    <x v="2"/>
    <x v="15"/>
    <x v="15"/>
  </r>
  <r>
    <x v="4"/>
    <s v="UNIMED-RIO COOPERATIVA DE TRABALHO MEDICO DO RIO DE JANEIRO LTDA"/>
    <x v="14"/>
    <d v="2024-11-13T00:00:00"/>
    <d v="2024-11-15T00:00:00"/>
    <s v="'1036117"/>
    <s v="1 | 1"/>
    <x v="7"/>
    <x v="0"/>
    <n v="-12.17"/>
    <x v="102"/>
    <x v="101"/>
    <s v="REF. UNIMED DENTAL - EKO"/>
    <x v="7"/>
    <x v="2"/>
    <x v="0"/>
    <n v="3008"/>
    <x v="26"/>
    <n v="30087"/>
    <s v="ALMOXARIFADO (Comum)"/>
    <x v="1"/>
    <x v="0"/>
    <x v="2"/>
    <x v="2"/>
    <x v="15"/>
    <x v="15"/>
  </r>
  <r>
    <x v="4"/>
    <s v="UNIMED-RIO COOPERATIVA DE TRABALHO MEDICO DO RIO DE JANEIRO LTDA"/>
    <x v="14"/>
    <d v="2024-11-13T00:00:00"/>
    <d v="2024-11-15T00:00:00"/>
    <s v="'1036117"/>
    <s v="1 | 1"/>
    <x v="7"/>
    <x v="0"/>
    <n v="0"/>
    <x v="102"/>
    <x v="101"/>
    <s v="REF. UNIMED DENTAL - EKO"/>
    <x v="4"/>
    <x v="1"/>
    <x v="0"/>
    <n v="8002"/>
    <x v="4"/>
    <n v="80021"/>
    <s v="JURÍDICO (Administrativo)"/>
    <x v="1"/>
    <x v="0"/>
    <x v="2"/>
    <x v="2"/>
    <x v="15"/>
    <x v="15"/>
  </r>
  <r>
    <x v="4"/>
    <s v="UNIMED-RIO COOPERATIVA DE TRABALHO MEDICO DO RIO DE JANEIRO LTDA"/>
    <x v="0"/>
    <d v="2024-11-25T00:00:00"/>
    <d v="2024-12-16T00:00:00"/>
    <s v="'1037906"/>
    <s v="1 | 1"/>
    <x v="7"/>
    <x v="0"/>
    <n v="-3737.37"/>
    <x v="102"/>
    <x v="101"/>
    <s v="RES: EKO | FATURAMENTO UNIMED DENTAL| COMP 11 2024"/>
    <x v="6"/>
    <x v="2"/>
    <x v="0"/>
    <n v="6001"/>
    <x v="6"/>
    <n v="60012"/>
    <s v="OPERACIONAL (Extraordinário)"/>
    <x v="1"/>
    <x v="0"/>
    <x v="2"/>
    <x v="2"/>
    <x v="15"/>
    <x v="15"/>
  </r>
  <r>
    <x v="4"/>
    <s v="UNIMED-RIO COOPERATIVA DE TRABALHO MEDICO DO RIO DE JANEIRO LTDA"/>
    <x v="0"/>
    <d v="2024-11-25T00:00:00"/>
    <d v="2024-12-16T00:00:00"/>
    <s v="'1037906"/>
    <s v="1 | 1"/>
    <x v="7"/>
    <x v="0"/>
    <n v="-308.18"/>
    <x v="102"/>
    <x v="101"/>
    <s v="RES: EKO | FATURAMENTO UNIMED DENTAL| COMP 11 2024"/>
    <x v="6"/>
    <x v="2"/>
    <x v="0"/>
    <n v="6001"/>
    <x v="6"/>
    <n v="60015"/>
    <s v="OPERACIONAL (Químico e Biológico)"/>
    <x v="1"/>
    <x v="0"/>
    <x v="2"/>
    <x v="2"/>
    <x v="15"/>
    <x v="15"/>
  </r>
  <r>
    <x v="4"/>
    <s v="UNIMED-RIO COOPERATIVA DE TRABALHO MEDICO DO RIO DE JANEIRO LTDA"/>
    <x v="0"/>
    <d v="2024-11-25T00:00:00"/>
    <d v="2024-12-16T00:00:00"/>
    <s v="'1037906"/>
    <s v="1 | 1"/>
    <x v="7"/>
    <x v="0"/>
    <n v="-267.74"/>
    <x v="102"/>
    <x v="101"/>
    <s v="RES: EKO | FATURAMENTO UNIMED DENTAL| COMP 11 2024"/>
    <x v="6"/>
    <x v="2"/>
    <x v="0"/>
    <n v="6001"/>
    <x v="6"/>
    <n v="60013"/>
    <s v="OPERACIONAL (Poli e Rollon)"/>
    <x v="1"/>
    <x v="0"/>
    <x v="2"/>
    <x v="2"/>
    <x v="15"/>
    <x v="15"/>
  </r>
  <r>
    <x v="4"/>
    <s v="UNIMED-RIO COOPERATIVA DE TRABALHO MEDICO DO RIO DE JANEIRO LTDA"/>
    <x v="0"/>
    <d v="2024-11-25T00:00:00"/>
    <d v="2024-12-16T00:00:00"/>
    <s v="'1037906"/>
    <s v="1 | 1"/>
    <x v="7"/>
    <x v="0"/>
    <n v="-121.7"/>
    <x v="102"/>
    <x v="101"/>
    <s v="RES: EKO | FATURAMENTO UNIMED DENTAL| COMP 11 2024"/>
    <x v="6"/>
    <x v="2"/>
    <x v="0"/>
    <n v="6001"/>
    <x v="6"/>
    <n v="60014"/>
    <s v="OPERACIONAL (Reciclável)"/>
    <x v="1"/>
    <x v="0"/>
    <x v="2"/>
    <x v="2"/>
    <x v="15"/>
    <x v="15"/>
  </r>
  <r>
    <x v="4"/>
    <s v="UNIMED-RIO COOPERATIVA DE TRABALHO MEDICO DO RIO DE JANEIRO LTDA"/>
    <x v="0"/>
    <d v="2024-11-25T00:00:00"/>
    <d v="2024-12-16T00:00:00"/>
    <s v="'1037906"/>
    <s v="1 | 1"/>
    <x v="7"/>
    <x v="0"/>
    <n v="-85.19"/>
    <x v="102"/>
    <x v="101"/>
    <s v="RES: EKO | FATURAMENTO UNIMED DENTAL| COMP 11 2024"/>
    <x v="6"/>
    <x v="2"/>
    <x v="0"/>
    <n v="6002"/>
    <x v="9"/>
    <n v="60022"/>
    <s v="OPERACIONAL ADM (Extraordinário)"/>
    <x v="1"/>
    <x v="0"/>
    <x v="2"/>
    <x v="2"/>
    <x v="15"/>
    <x v="15"/>
  </r>
  <r>
    <x v="4"/>
    <s v="UNIMED-RIO COOPERATIVA DE TRABALHO MEDICO DO RIO DE JANEIRO LTDA"/>
    <x v="0"/>
    <d v="2024-11-25T00:00:00"/>
    <d v="2024-12-16T00:00:00"/>
    <s v="'1037906"/>
    <s v="1 | 1"/>
    <x v="7"/>
    <x v="0"/>
    <n v="-73.02"/>
    <x v="102"/>
    <x v="101"/>
    <s v="RES: EKO | FATURAMENTO UNIMED DENTAL| COMP 11 2024"/>
    <x v="6"/>
    <x v="2"/>
    <x v="0"/>
    <n v="6002"/>
    <x v="9"/>
    <n v="60027"/>
    <s v="OPERACIONAL ADM (Comum)"/>
    <x v="1"/>
    <x v="0"/>
    <x v="2"/>
    <x v="2"/>
    <x v="15"/>
    <x v="15"/>
  </r>
  <r>
    <x v="4"/>
    <s v="UNIMED-RIO COOPERATIVA DE TRABALHO MEDICO DO RIO DE JANEIRO LTDA"/>
    <x v="0"/>
    <d v="2024-11-25T00:00:00"/>
    <d v="2024-12-16T00:00:00"/>
    <s v="'1037906"/>
    <s v="1 | 1"/>
    <x v="7"/>
    <x v="0"/>
    <n v="-48.68"/>
    <x v="102"/>
    <x v="101"/>
    <s v="RES: EKO | FATURAMENTO UNIMED DENTAL| COMP 11 2024"/>
    <x v="7"/>
    <x v="2"/>
    <x v="0"/>
    <n v="3008"/>
    <x v="26"/>
    <n v="30087"/>
    <s v="ALMOXARIFADO (Comum)"/>
    <x v="1"/>
    <x v="0"/>
    <x v="2"/>
    <x v="2"/>
    <x v="15"/>
    <x v="15"/>
  </r>
  <r>
    <x v="4"/>
    <s v="UNIMED-RIO COOPERATIVA DE TRABALHO MEDICO DO RIO DE JANEIRO LTDA"/>
    <x v="0"/>
    <d v="2024-11-25T00:00:00"/>
    <d v="2024-12-16T00:00:00"/>
    <s v="'1037906"/>
    <s v="1 | 1"/>
    <x v="7"/>
    <x v="0"/>
    <n v="-36.51"/>
    <x v="102"/>
    <x v="101"/>
    <s v="RES: EKO | FATURAMENTO UNIMED DENTAL| COMP 11 2024"/>
    <x v="14"/>
    <x v="1"/>
    <x v="0"/>
    <n v="8001"/>
    <x v="17"/>
    <n v="80011"/>
    <s v="MARKETING (Administrativo)"/>
    <x v="1"/>
    <x v="0"/>
    <x v="2"/>
    <x v="2"/>
    <x v="15"/>
    <x v="15"/>
  </r>
  <r>
    <x v="4"/>
    <s v="UNIMED-RIO COOPERATIVA DE TRABALHO MEDICO DO RIO DE JANEIRO LTDA"/>
    <x v="0"/>
    <d v="2024-11-25T00:00:00"/>
    <d v="2024-12-16T00:00:00"/>
    <s v="'1037906"/>
    <s v="1 | 1"/>
    <x v="7"/>
    <x v="0"/>
    <n v="-24.34"/>
    <x v="102"/>
    <x v="101"/>
    <s v="RES: EKO | FATURAMENTO UNIMED DENTAL| COMP 11 2024"/>
    <x v="10"/>
    <x v="2"/>
    <x v="0"/>
    <n v="7001"/>
    <x v="11"/>
    <n v="70017"/>
    <s v="OFICINA (Comum)"/>
    <x v="1"/>
    <x v="0"/>
    <x v="2"/>
    <x v="2"/>
    <x v="15"/>
    <x v="15"/>
  </r>
  <r>
    <x v="4"/>
    <s v="UNIMED-RIO COOPERATIVA DE TRABALHO MEDICO DO RIO DE JANEIRO LTDA"/>
    <x v="0"/>
    <d v="2024-11-25T00:00:00"/>
    <d v="2024-12-16T00:00:00"/>
    <s v="'1037906"/>
    <s v="1 | 1"/>
    <x v="7"/>
    <x v="0"/>
    <n v="-24.34"/>
    <x v="102"/>
    <x v="101"/>
    <s v="RES: EKO | FATURAMENTO UNIMED DENTAL| COMP 11 2024"/>
    <x v="6"/>
    <x v="1"/>
    <x v="0"/>
    <n v="7005"/>
    <x v="37"/>
    <n v="70051"/>
    <s v="MULTIPLAN (Administrativo)"/>
    <x v="1"/>
    <x v="0"/>
    <x v="2"/>
    <x v="2"/>
    <x v="15"/>
    <x v="15"/>
  </r>
  <r>
    <x v="4"/>
    <s v="UNIMED-RIO COOPERATIVA DE TRABALHO MEDICO DO RIO DE JANEIRO LTDA"/>
    <x v="0"/>
    <d v="2024-11-25T00:00:00"/>
    <d v="2024-12-16T00:00:00"/>
    <s v="'1037906"/>
    <s v="1 | 1"/>
    <x v="7"/>
    <x v="0"/>
    <n v="-24.34"/>
    <x v="102"/>
    <x v="101"/>
    <s v="RES: EKO | FATURAMENTO UNIMED DENTAL| COMP 11 2024"/>
    <x v="20"/>
    <x v="1"/>
    <x v="0"/>
    <n v="3004"/>
    <x v="27"/>
    <n v="30041"/>
    <s v="FATURAMENTO (Administrativo)"/>
    <x v="1"/>
    <x v="0"/>
    <x v="2"/>
    <x v="2"/>
    <x v="15"/>
    <x v="15"/>
  </r>
  <r>
    <x v="4"/>
    <s v="UNIMED-RIO COOPERATIVA DE TRABALHO MEDICO DO RIO DE JANEIRO LTDA"/>
    <x v="0"/>
    <d v="2024-11-25T00:00:00"/>
    <d v="2024-12-16T00:00:00"/>
    <s v="'1037906"/>
    <s v="1 | 1"/>
    <x v="7"/>
    <x v="0"/>
    <n v="-24.34"/>
    <x v="102"/>
    <x v="101"/>
    <s v="RES: EKO | FATURAMENTO UNIMED DENTAL| COMP 11 2024"/>
    <x v="8"/>
    <x v="1"/>
    <x v="0"/>
    <n v="3006"/>
    <x v="8"/>
    <n v="30061"/>
    <s v="RECURSOS HUMANOS (Administrativo)"/>
    <x v="1"/>
    <x v="0"/>
    <x v="2"/>
    <x v="2"/>
    <x v="15"/>
    <x v="15"/>
  </r>
  <r>
    <x v="4"/>
    <s v="UNIMED-RIO COOPERATIVA DE TRABALHO MEDICO DO RIO DE JANEIRO LTDA"/>
    <x v="0"/>
    <d v="2024-11-25T00:00:00"/>
    <d v="2024-12-16T00:00:00"/>
    <s v="'1037906"/>
    <s v="1 | 1"/>
    <x v="7"/>
    <x v="0"/>
    <n v="-12.17"/>
    <x v="102"/>
    <x v="101"/>
    <s v="RES: EKO | FATURAMENTO UNIMED DENTAL| COMP 11 2024"/>
    <x v="6"/>
    <x v="2"/>
    <x v="0"/>
    <n v="6002"/>
    <x v="9"/>
    <n v="60023"/>
    <s v="OPERACIONAL ADM (Poli e Rollon)"/>
    <x v="1"/>
    <x v="0"/>
    <x v="2"/>
    <x v="2"/>
    <x v="15"/>
    <x v="15"/>
  </r>
  <r>
    <x v="4"/>
    <s v="UNIMED-RIO COOPERATIVA DE TRABALHO MEDICO DO RIO DE JANEIRO LTDA"/>
    <x v="0"/>
    <d v="2024-11-25T00:00:00"/>
    <d v="2024-12-16T00:00:00"/>
    <s v="'1037906"/>
    <s v="1 | 1"/>
    <x v="7"/>
    <x v="0"/>
    <n v="-12.17"/>
    <x v="102"/>
    <x v="101"/>
    <s v="RES: EKO | FATURAMENTO UNIMED DENTAL| COMP 11 2024"/>
    <x v="18"/>
    <x v="1"/>
    <x v="0"/>
    <n v="5002"/>
    <x v="21"/>
    <n v="50021"/>
    <s v="MANIFESTO (Administrativo)"/>
    <x v="1"/>
    <x v="0"/>
    <x v="2"/>
    <x v="2"/>
    <x v="15"/>
    <x v="15"/>
  </r>
  <r>
    <x v="4"/>
    <s v="UNIMED-RIO COOPERATIVA DE TRABALHO MEDICO DO RIO DE JANEIRO LTDA"/>
    <x v="0"/>
    <d v="2024-11-25T00:00:00"/>
    <d v="2024-12-16T00:00:00"/>
    <s v="'1037906"/>
    <s v="1 | 1"/>
    <x v="7"/>
    <x v="0"/>
    <n v="-12.17"/>
    <x v="102"/>
    <x v="101"/>
    <s v="RES: EKO | FATURAMENTO UNIMED DENTAL| COMP 11 2024"/>
    <x v="9"/>
    <x v="1"/>
    <x v="0"/>
    <n v="8006"/>
    <x v="10"/>
    <n v="80061"/>
    <s v="TECNOLOGIA DA INFORMAÇÃO (Administrativo)"/>
    <x v="1"/>
    <x v="0"/>
    <x v="2"/>
    <x v="2"/>
    <x v="15"/>
    <x v="15"/>
  </r>
  <r>
    <x v="4"/>
    <s v="UNIMED-RIO COOPERATIVA DE TRABALHO MEDICO DO RIO DE JANEIRO LTDA"/>
    <x v="0"/>
    <d v="2024-11-25T00:00:00"/>
    <d v="2024-12-16T00:00:00"/>
    <s v="'1037906"/>
    <s v="1 | 1"/>
    <x v="7"/>
    <x v="0"/>
    <n v="-12.17"/>
    <x v="102"/>
    <x v="101"/>
    <s v="RES: EKO | FATURAMENTO UNIMED DENTAL| COMP 11 2024"/>
    <x v="2"/>
    <x v="2"/>
    <x v="0"/>
    <n v="5005"/>
    <x v="32"/>
    <n v="50057"/>
    <s v="SEGURANÇA DO TRABALHO (Comum)"/>
    <x v="1"/>
    <x v="0"/>
    <x v="2"/>
    <x v="2"/>
    <x v="15"/>
    <x v="15"/>
  </r>
  <r>
    <x v="4"/>
    <s v="UNIMED-RIO COOPERATIVA DE TRABALHO MEDICO DO RIO DE JANEIRO LTDA"/>
    <x v="0"/>
    <d v="2024-11-25T00:00:00"/>
    <d v="2024-12-16T00:00:00"/>
    <s v="'1037906"/>
    <s v="1 | 1"/>
    <x v="7"/>
    <x v="0"/>
    <n v="-12.17"/>
    <x v="102"/>
    <x v="101"/>
    <s v="RES: EKO | FATURAMENTO UNIMED DENTAL| COMP 11 2024"/>
    <x v="3"/>
    <x v="1"/>
    <x v="0"/>
    <n v="7004"/>
    <x v="3"/>
    <n v="70041"/>
    <s v="FÁBRICA CNTR (Administrativo)"/>
    <x v="1"/>
    <x v="0"/>
    <x v="2"/>
    <x v="2"/>
    <x v="15"/>
    <x v="15"/>
  </r>
  <r>
    <x v="4"/>
    <s v="UNIMED-RIO COOPERATIVA DE TRABALHO MEDICO DO RIO DE JANEIRO LTDA"/>
    <x v="0"/>
    <d v="2024-11-25T00:00:00"/>
    <d v="2024-12-16T00:00:00"/>
    <s v="'1037906"/>
    <s v="1 | 1"/>
    <x v="7"/>
    <x v="0"/>
    <n v="0"/>
    <x v="102"/>
    <x v="101"/>
    <s v="RES: EKO | FATURAMENTO UNIMED DENTAL| COMP 11 2024"/>
    <x v="4"/>
    <x v="1"/>
    <x v="0"/>
    <n v="8002"/>
    <x v="4"/>
    <n v="80021"/>
    <s v="JURÍDICO (Administrativo)"/>
    <x v="1"/>
    <x v="0"/>
    <x v="2"/>
    <x v="2"/>
    <x v="15"/>
    <x v="15"/>
  </r>
  <r>
    <x v="4"/>
    <s v="UNIMED-RIO COOPERATIVA DE TRABALHO MEDICO DO RIO DE JANEIRO LTDA"/>
    <x v="0"/>
    <d v="2024-12-23T00:00:00"/>
    <d v="2024-12-27T00:00:00"/>
    <s v="'1003463"/>
    <s v="1 | 1"/>
    <x v="10"/>
    <x v="0"/>
    <n v="-1315.61"/>
    <x v="70"/>
    <x v="69"/>
    <s v="COPARTICIPAÃ‡ÃƒO UNIMED RIO_PLANO SAÃšDE_EKO"/>
    <x v="6"/>
    <x v="2"/>
    <x v="0"/>
    <n v="6001"/>
    <x v="6"/>
    <n v="60012"/>
    <s v="OPERACIONAL (Extraordinário)"/>
    <x v="1"/>
    <x v="0"/>
    <x v="2"/>
    <x v="2"/>
    <x v="15"/>
    <x v="15"/>
  </r>
  <r>
    <x v="4"/>
    <s v="UNIMED-RIO COOPERATIVA DE TRABALHO MEDICO DO RIO DE JANEIRO LTDA"/>
    <x v="0"/>
    <d v="2024-12-23T00:00:00"/>
    <d v="2024-12-27T00:00:00"/>
    <s v="'1003463"/>
    <s v="1 | 1"/>
    <x v="10"/>
    <x v="0"/>
    <n v="-153.78"/>
    <x v="70"/>
    <x v="69"/>
    <s v="COPARTICIPAÃ‡ÃƒO UNIMED RIO_PLANO SAÃšDE_EKO"/>
    <x v="6"/>
    <x v="2"/>
    <x v="0"/>
    <n v="6001"/>
    <x v="6"/>
    <n v="60014"/>
    <s v="OPERACIONAL (Reciclável)"/>
    <x v="1"/>
    <x v="0"/>
    <x v="2"/>
    <x v="2"/>
    <x v="15"/>
    <x v="15"/>
  </r>
  <r>
    <x v="4"/>
    <s v="UNIMED-RIO COOPERATIVA DE TRABALHO MEDICO DO RIO DE JANEIRO LTDA"/>
    <x v="0"/>
    <d v="2024-12-23T00:00:00"/>
    <d v="2024-12-27T00:00:00"/>
    <s v="'1003463"/>
    <s v="1 | 1"/>
    <x v="10"/>
    <x v="0"/>
    <n v="-51.25"/>
    <x v="70"/>
    <x v="69"/>
    <s v="COPARTICIPAÃ‡ÃƒO UNIMED RIO_PLANO SAÃšDE_EKO"/>
    <x v="7"/>
    <x v="2"/>
    <x v="0"/>
    <n v="3008"/>
    <x v="26"/>
    <n v="30087"/>
    <s v="ALMOXARIFADO (Comum)"/>
    <x v="1"/>
    <x v="0"/>
    <x v="2"/>
    <x v="2"/>
    <x v="15"/>
    <x v="15"/>
  </r>
  <r>
    <x v="4"/>
    <s v="UNIMED-RIO COOPERATIVA DE TRABALHO MEDICO DO RIO DE JANEIRO LTDA"/>
    <x v="0"/>
    <d v="2024-12-23T00:00:00"/>
    <d v="2024-12-27T00:00:00"/>
    <s v="'1003463"/>
    <s v="1 | 1"/>
    <x v="10"/>
    <x v="0"/>
    <n v="-17.079999999999998"/>
    <x v="70"/>
    <x v="69"/>
    <s v="COPARTICIPAÃ‡ÃƒO UNIMED RIO_PLANO SAÃšDE_EKO"/>
    <x v="14"/>
    <x v="1"/>
    <x v="0"/>
    <n v="8001"/>
    <x v="17"/>
    <n v="80011"/>
    <s v="MARKETING (Administrativo)"/>
    <x v="1"/>
    <x v="0"/>
    <x v="2"/>
    <x v="2"/>
    <x v="15"/>
    <x v="15"/>
  </r>
  <r>
    <x v="4"/>
    <s v="UNIMED-RIO COOPERATIVA DE TRABALHO MEDICO DO RIO DE JANEIRO LTDA"/>
    <x v="0"/>
    <d v="2024-12-23T00:00:00"/>
    <d v="2024-12-27T00:00:00"/>
    <s v="'1003463"/>
    <s v="1 | 1"/>
    <x v="10"/>
    <x v="0"/>
    <n v="-17.079999999999998"/>
    <x v="70"/>
    <x v="69"/>
    <s v="COPARTICIPAÃ‡ÃƒO UNIMED RIO_PLANO SAÃšDE_EKO"/>
    <x v="18"/>
    <x v="1"/>
    <x v="0"/>
    <n v="5002"/>
    <x v="21"/>
    <n v="50021"/>
    <s v="MANIFESTO (Administrativo)"/>
    <x v="1"/>
    <x v="0"/>
    <x v="2"/>
    <x v="2"/>
    <x v="15"/>
    <x v="15"/>
  </r>
  <r>
    <x v="4"/>
    <s v="UNIMED-RIO COOPERATIVA DE TRABALHO MEDICO DO RIO DE JANEIRO LTDA"/>
    <x v="0"/>
    <d v="2024-12-23T00:00:00"/>
    <d v="2024-12-27T00:00:00"/>
    <s v="'1003463"/>
    <s v="1 | 1"/>
    <x v="10"/>
    <x v="0"/>
    <n v="0"/>
    <x v="102"/>
    <x v="101"/>
    <s v="COPARTICIPAÃ‡ÃƒO UNIMED RIO_PLANO SAÃšDE_EKO"/>
    <x v="10"/>
    <x v="2"/>
    <x v="0"/>
    <n v="7001"/>
    <x v="11"/>
    <n v="70017"/>
    <s v="OFICINA (Comum)"/>
    <x v="1"/>
    <x v="0"/>
    <x v="2"/>
    <x v="2"/>
    <x v="15"/>
    <x v="15"/>
  </r>
  <r>
    <x v="4"/>
    <s v="UNIMED-RIO COOPERATIVA DE TRABALHO MEDICO DO RIO DE JANEIRO LTDA"/>
    <x v="0"/>
    <d v="2024-12-23T00:00:00"/>
    <d v="2024-12-27T00:00:00"/>
    <s v="'1003463"/>
    <s v="1 | 1"/>
    <x v="10"/>
    <x v="0"/>
    <n v="0"/>
    <x v="102"/>
    <x v="101"/>
    <s v="COPARTICIPAÃ‡ÃƒO UNIMED RIO_PLANO SAÃšDE_EKO"/>
    <x v="14"/>
    <x v="1"/>
    <x v="0"/>
    <n v="8001"/>
    <x v="17"/>
    <n v="80011"/>
    <s v="MARKETING (Administrativo)"/>
    <x v="1"/>
    <x v="0"/>
    <x v="2"/>
    <x v="2"/>
    <x v="15"/>
    <x v="15"/>
  </r>
  <r>
    <x v="4"/>
    <s v="UNIMED-RIO COOPERATIVA DE TRABALHO MEDICO DO RIO DE JANEIRO LTDA"/>
    <x v="0"/>
    <d v="2024-12-23T00:00:00"/>
    <d v="2024-12-27T00:00:00"/>
    <s v="'1003463"/>
    <s v="1 | 1"/>
    <x v="10"/>
    <x v="0"/>
    <n v="0"/>
    <x v="102"/>
    <x v="101"/>
    <s v="COPARTICIPAÃ‡ÃƒO UNIMED RIO_PLANO SAÃšDE_EKO"/>
    <x v="16"/>
    <x v="1"/>
    <x v="0"/>
    <n v="3002"/>
    <x v="19"/>
    <n v="30021"/>
    <s v="FINANCEIRO (Administrativo)"/>
    <x v="1"/>
    <x v="0"/>
    <x v="2"/>
    <x v="2"/>
    <x v="15"/>
    <x v="15"/>
  </r>
  <r>
    <x v="4"/>
    <s v="UNIMED-RIO COOPERATIVA DE TRABALHO MEDICO DO RIO DE JANEIRO LTDA"/>
    <x v="0"/>
    <d v="2024-12-23T00:00:00"/>
    <d v="2024-12-27T00:00:00"/>
    <s v="'1003463"/>
    <s v="1 | 1"/>
    <x v="10"/>
    <x v="0"/>
    <n v="0"/>
    <x v="102"/>
    <x v="101"/>
    <s v="COPARTICIPAÃ‡ÃƒO UNIMED RIO_PLANO SAÃšDE_EKO"/>
    <x v="6"/>
    <x v="2"/>
    <x v="0"/>
    <n v="6001"/>
    <x v="6"/>
    <n v="60012"/>
    <s v="OPERACIONAL (Extraordinário)"/>
    <x v="1"/>
    <x v="0"/>
    <x v="2"/>
    <x v="2"/>
    <x v="15"/>
    <x v="15"/>
  </r>
  <r>
    <x v="4"/>
    <s v="UNIMED-RIO COOPERATIVA DE TRABALHO MEDICO DO RIO DE JANEIRO LTDA"/>
    <x v="0"/>
    <d v="2024-12-23T00:00:00"/>
    <d v="2024-12-27T00:00:00"/>
    <s v="'1003463"/>
    <s v="1 | 1"/>
    <x v="10"/>
    <x v="0"/>
    <n v="0"/>
    <x v="102"/>
    <x v="101"/>
    <s v="COPARTICIPAÃ‡ÃƒO UNIMED RIO_PLANO SAÃšDE_EKO"/>
    <x v="6"/>
    <x v="2"/>
    <x v="0"/>
    <n v="6001"/>
    <x v="6"/>
    <n v="60013"/>
    <s v="OPERACIONAL (Poli e Rollon)"/>
    <x v="1"/>
    <x v="0"/>
    <x v="2"/>
    <x v="2"/>
    <x v="15"/>
    <x v="15"/>
  </r>
  <r>
    <x v="4"/>
    <s v="UNIMED-RIO COOPERATIVA DE TRABALHO MEDICO DO RIO DE JANEIRO LTDA"/>
    <x v="0"/>
    <d v="2024-12-23T00:00:00"/>
    <d v="2024-12-27T00:00:00"/>
    <s v="'1003463"/>
    <s v="1 | 1"/>
    <x v="10"/>
    <x v="0"/>
    <n v="0"/>
    <x v="102"/>
    <x v="101"/>
    <s v="COPARTICIPAÃ‡ÃƒO UNIMED RIO_PLANO SAÃšDE_EKO"/>
    <x v="6"/>
    <x v="2"/>
    <x v="0"/>
    <n v="6001"/>
    <x v="6"/>
    <n v="60014"/>
    <s v="OPERACIONAL (Reciclável)"/>
    <x v="1"/>
    <x v="0"/>
    <x v="2"/>
    <x v="2"/>
    <x v="15"/>
    <x v="15"/>
  </r>
  <r>
    <x v="4"/>
    <s v="UNIMED-RIO COOPERATIVA DE TRABALHO MEDICO DO RIO DE JANEIRO LTDA"/>
    <x v="0"/>
    <d v="2024-12-23T00:00:00"/>
    <d v="2024-12-27T00:00:00"/>
    <s v="'1003463"/>
    <s v="1 | 1"/>
    <x v="10"/>
    <x v="0"/>
    <n v="0"/>
    <x v="102"/>
    <x v="101"/>
    <s v="COPARTICIPAÃ‡ÃƒO UNIMED RIO_PLANO SAÃšDE_EKO"/>
    <x v="6"/>
    <x v="2"/>
    <x v="0"/>
    <n v="6001"/>
    <x v="6"/>
    <n v="60015"/>
    <s v="OPERACIONAL (Químico e Biológico)"/>
    <x v="1"/>
    <x v="0"/>
    <x v="2"/>
    <x v="2"/>
    <x v="15"/>
    <x v="15"/>
  </r>
  <r>
    <x v="4"/>
    <s v="UNIMED-RIO COOPERATIVA DE TRABALHO MEDICO DO RIO DE JANEIRO LTDA"/>
    <x v="0"/>
    <d v="2024-12-23T00:00:00"/>
    <d v="2024-12-27T00:00:00"/>
    <s v="'1003463"/>
    <s v="1 | 1"/>
    <x v="10"/>
    <x v="0"/>
    <n v="0"/>
    <x v="102"/>
    <x v="101"/>
    <s v="COPARTICIPAÃ‡ÃƒO UNIMED RIO_PLANO SAÃšDE_EKO"/>
    <x v="6"/>
    <x v="2"/>
    <x v="0"/>
    <n v="6002"/>
    <x v="9"/>
    <n v="60025"/>
    <s v="OPERACIONAL ADM (Químico e Biológico)"/>
    <x v="1"/>
    <x v="0"/>
    <x v="2"/>
    <x v="2"/>
    <x v="15"/>
    <x v="15"/>
  </r>
  <r>
    <x v="4"/>
    <s v="UNIMED-RIO COOPERATIVA DE TRABALHO MEDICO DO RIO DE JANEIRO LTDA"/>
    <x v="0"/>
    <d v="2024-12-23T00:00:00"/>
    <d v="2024-12-27T00:00:00"/>
    <s v="'1003463"/>
    <s v="1 | 1"/>
    <x v="10"/>
    <x v="0"/>
    <n v="0"/>
    <x v="102"/>
    <x v="101"/>
    <s v="COPARTICIPAÃ‡ÃƒO UNIMED RIO_PLANO SAÃšDE_EKO"/>
    <x v="9"/>
    <x v="1"/>
    <x v="0"/>
    <n v="8006"/>
    <x v="10"/>
    <n v="80061"/>
    <s v="TECNOLOGIA DA INFORMAÇÃO (Administrativo)"/>
    <x v="1"/>
    <x v="0"/>
    <x v="2"/>
    <x v="2"/>
    <x v="15"/>
    <x v="15"/>
  </r>
  <r>
    <x v="4"/>
    <s v="UNIMED-RIO COOPERATIVA DE TRABALHO MEDICO DO RIO DE JANEIRO LTDA"/>
    <x v="0"/>
    <d v="2024-12-23T00:00:00"/>
    <d v="2024-12-27T00:00:00"/>
    <s v="'1003463"/>
    <s v="1 | 1"/>
    <x v="10"/>
    <x v="0"/>
    <n v="0"/>
    <x v="102"/>
    <x v="101"/>
    <s v="COPARTICIPAÃ‡ÃƒO UNIMED RIO_PLANO SAÃšDE_EKO"/>
    <x v="4"/>
    <x v="1"/>
    <x v="0"/>
    <n v="8002"/>
    <x v="4"/>
    <n v="80021"/>
    <s v="JURÍDICO (Administrativo)"/>
    <x v="1"/>
    <x v="0"/>
    <x v="2"/>
    <x v="2"/>
    <x v="15"/>
    <x v="15"/>
  </r>
  <r>
    <x v="4"/>
    <s v="UNIMED-RIO COOPERATIVA DE TRABALHO MEDICO DO RIO DE JANEIRO LTDA"/>
    <x v="0"/>
    <d v="2024-12-23T00:00:00"/>
    <d v="2024-12-27T00:00:00"/>
    <s v="'1003463"/>
    <s v="1 | 1"/>
    <x v="10"/>
    <x v="0"/>
    <n v="0"/>
    <x v="102"/>
    <x v="101"/>
    <s v="COPARTICIPAÃ‡ÃƒO UNIMED RIO_PLANO SAÃšDE_EKO"/>
    <x v="8"/>
    <x v="1"/>
    <x v="0"/>
    <n v="3006"/>
    <x v="8"/>
    <n v="30061"/>
    <s v="RECURSOS HUMANOS (Administrativo)"/>
    <x v="1"/>
    <x v="0"/>
    <x v="2"/>
    <x v="2"/>
    <x v="15"/>
    <x v="15"/>
  </r>
  <r>
    <x v="4"/>
    <s v="UNIMED-RIO COOPERATIVA DE TRABALHO MEDICO DO RIO DE JANEIRO LTDA"/>
    <x v="1"/>
    <d v="2024-12-25T00:00:00"/>
    <d v="2025-01-15T00:00:00"/>
    <s v="'1039051"/>
    <s v="1 | 1"/>
    <x v="7"/>
    <x v="0"/>
    <n v="-3712.24"/>
    <x v="102"/>
    <x v="101"/>
    <s v="RES: EKO | UNIMED DENTAL - EKO"/>
    <x v="6"/>
    <x v="2"/>
    <x v="0"/>
    <n v="6001"/>
    <x v="6"/>
    <n v="60012"/>
    <s v="OPERACIONAL (Extraordinário)"/>
    <x v="1"/>
    <x v="1"/>
    <x v="2"/>
    <x v="2"/>
    <x v="15"/>
    <x v="15"/>
  </r>
  <r>
    <x v="4"/>
    <s v="UNIMED-RIO COOPERATIVA DE TRABALHO MEDICO DO RIO DE JANEIRO LTDA"/>
    <x v="1"/>
    <d v="2024-12-25T00:00:00"/>
    <d v="2025-01-15T00:00:00"/>
    <s v="'1039051"/>
    <s v="1 | 1"/>
    <x v="7"/>
    <x v="0"/>
    <n v="-328.59"/>
    <x v="102"/>
    <x v="101"/>
    <s v="RES: EKO | UNIMED DENTAL - EKO"/>
    <x v="6"/>
    <x v="2"/>
    <x v="0"/>
    <n v="6001"/>
    <x v="6"/>
    <n v="60015"/>
    <s v="OPERACIONAL (Químico e Biológico)"/>
    <x v="1"/>
    <x v="1"/>
    <x v="2"/>
    <x v="2"/>
    <x v="15"/>
    <x v="15"/>
  </r>
  <r>
    <x v="4"/>
    <s v="UNIMED-RIO COOPERATIVA DE TRABALHO MEDICO DO RIO DE JANEIRO LTDA"/>
    <x v="1"/>
    <d v="2024-12-25T00:00:00"/>
    <d v="2025-01-15T00:00:00"/>
    <s v="'1039051"/>
    <s v="1 | 1"/>
    <x v="7"/>
    <x v="0"/>
    <n v="-292.08"/>
    <x v="102"/>
    <x v="101"/>
    <s v="RES: EKO | UNIMED DENTAL - EKO"/>
    <x v="6"/>
    <x v="2"/>
    <x v="0"/>
    <n v="6001"/>
    <x v="6"/>
    <n v="60013"/>
    <s v="OPERACIONAL (Poli e Rollon)"/>
    <x v="1"/>
    <x v="1"/>
    <x v="2"/>
    <x v="2"/>
    <x v="15"/>
    <x v="15"/>
  </r>
  <r>
    <x v="4"/>
    <s v="UNIMED-RIO COOPERATIVA DE TRABALHO MEDICO DO RIO DE JANEIRO LTDA"/>
    <x v="1"/>
    <d v="2024-12-25T00:00:00"/>
    <d v="2025-01-15T00:00:00"/>
    <s v="'1039051"/>
    <s v="1 | 1"/>
    <x v="7"/>
    <x v="0"/>
    <n v="-121.7"/>
    <x v="102"/>
    <x v="101"/>
    <s v="RES: EKO | UNIMED DENTAL - EKO"/>
    <x v="6"/>
    <x v="2"/>
    <x v="0"/>
    <n v="6002"/>
    <x v="9"/>
    <n v="60022"/>
    <s v="OPERACIONAL ADM (Extraordinário)"/>
    <x v="1"/>
    <x v="1"/>
    <x v="2"/>
    <x v="2"/>
    <x v="15"/>
    <x v="15"/>
  </r>
  <r>
    <x v="4"/>
    <s v="UNIMED-RIO COOPERATIVA DE TRABALHO MEDICO DO RIO DE JANEIRO LTDA"/>
    <x v="1"/>
    <d v="2024-12-25T00:00:00"/>
    <d v="2025-01-15T00:00:00"/>
    <s v="'1039051"/>
    <s v="1 | 1"/>
    <x v="7"/>
    <x v="0"/>
    <n v="-97.36"/>
    <x v="102"/>
    <x v="101"/>
    <s v="RES: EKO | UNIMED DENTAL - EKO"/>
    <x v="6"/>
    <x v="2"/>
    <x v="0"/>
    <n v="6001"/>
    <x v="6"/>
    <n v="60014"/>
    <s v="OPERACIONAL (Reciclável)"/>
    <x v="1"/>
    <x v="1"/>
    <x v="2"/>
    <x v="2"/>
    <x v="15"/>
    <x v="15"/>
  </r>
  <r>
    <x v="4"/>
    <s v="UNIMED-RIO COOPERATIVA DE TRABALHO MEDICO DO RIO DE JANEIRO LTDA"/>
    <x v="1"/>
    <d v="2024-12-25T00:00:00"/>
    <d v="2025-01-15T00:00:00"/>
    <s v="'1039051"/>
    <s v="1 | 1"/>
    <x v="7"/>
    <x v="0"/>
    <n v="-73.02"/>
    <x v="102"/>
    <x v="101"/>
    <s v="RES: EKO | UNIMED DENTAL - EKO"/>
    <x v="6"/>
    <x v="2"/>
    <x v="0"/>
    <n v="6002"/>
    <x v="9"/>
    <n v="60027"/>
    <s v="OPERACIONAL ADM (Comum)"/>
    <x v="1"/>
    <x v="1"/>
    <x v="2"/>
    <x v="2"/>
    <x v="15"/>
    <x v="15"/>
  </r>
  <r>
    <x v="4"/>
    <s v="UNIMED-RIO COOPERATIVA DE TRABALHO MEDICO DO RIO DE JANEIRO LTDA"/>
    <x v="1"/>
    <d v="2024-12-25T00:00:00"/>
    <d v="2025-01-15T00:00:00"/>
    <s v="'1039051"/>
    <s v="1 | 1"/>
    <x v="7"/>
    <x v="0"/>
    <n v="-48.68"/>
    <x v="102"/>
    <x v="101"/>
    <s v="RES: EKO | UNIMED DENTAL - EKO"/>
    <x v="7"/>
    <x v="2"/>
    <x v="0"/>
    <n v="3008"/>
    <x v="26"/>
    <n v="30087"/>
    <s v="ALMOXARIFADO (Comum)"/>
    <x v="1"/>
    <x v="1"/>
    <x v="2"/>
    <x v="2"/>
    <x v="15"/>
    <x v="15"/>
  </r>
  <r>
    <x v="4"/>
    <s v="UNIMED-RIO COOPERATIVA DE TRABALHO MEDICO DO RIO DE JANEIRO LTDA"/>
    <x v="1"/>
    <d v="2024-12-25T00:00:00"/>
    <d v="2025-01-15T00:00:00"/>
    <s v="'1039051"/>
    <s v="1 | 1"/>
    <x v="7"/>
    <x v="0"/>
    <n v="-36.51"/>
    <x v="102"/>
    <x v="101"/>
    <s v="RES: EKO | UNIMED DENTAL - EKO"/>
    <x v="14"/>
    <x v="1"/>
    <x v="0"/>
    <n v="8001"/>
    <x v="17"/>
    <n v="80011"/>
    <s v="MARKETING (Administrativo)"/>
    <x v="1"/>
    <x v="1"/>
    <x v="2"/>
    <x v="2"/>
    <x v="15"/>
    <x v="15"/>
  </r>
  <r>
    <x v="4"/>
    <s v="UNIMED-RIO COOPERATIVA DE TRABALHO MEDICO DO RIO DE JANEIRO LTDA"/>
    <x v="1"/>
    <d v="2024-12-25T00:00:00"/>
    <d v="2025-01-15T00:00:00"/>
    <s v="'1039051"/>
    <s v="1 | 1"/>
    <x v="7"/>
    <x v="0"/>
    <n v="-24.34"/>
    <x v="102"/>
    <x v="101"/>
    <s v="RES: EKO | UNIMED DENTAL - EKO"/>
    <x v="10"/>
    <x v="2"/>
    <x v="0"/>
    <n v="7001"/>
    <x v="11"/>
    <n v="70017"/>
    <s v="OFICINA (Comum)"/>
    <x v="1"/>
    <x v="1"/>
    <x v="2"/>
    <x v="2"/>
    <x v="15"/>
    <x v="15"/>
  </r>
  <r>
    <x v="4"/>
    <s v="UNIMED-RIO COOPERATIVA DE TRABALHO MEDICO DO RIO DE JANEIRO LTDA"/>
    <x v="1"/>
    <d v="2024-12-25T00:00:00"/>
    <d v="2025-01-15T00:00:00"/>
    <s v="'1039051"/>
    <s v="1 | 1"/>
    <x v="7"/>
    <x v="0"/>
    <n v="-24.34"/>
    <x v="102"/>
    <x v="101"/>
    <s v="RES: EKO | UNIMED DENTAL - EKO"/>
    <x v="6"/>
    <x v="1"/>
    <x v="0"/>
    <n v="7005"/>
    <x v="37"/>
    <n v="70051"/>
    <s v="MULTIPLAN (Administrativo)"/>
    <x v="1"/>
    <x v="1"/>
    <x v="2"/>
    <x v="2"/>
    <x v="15"/>
    <x v="15"/>
  </r>
  <r>
    <x v="4"/>
    <s v="UNIMED-RIO COOPERATIVA DE TRABALHO MEDICO DO RIO DE JANEIRO LTDA"/>
    <x v="1"/>
    <d v="2024-12-25T00:00:00"/>
    <d v="2025-01-15T00:00:00"/>
    <s v="'1039051"/>
    <s v="1 | 1"/>
    <x v="7"/>
    <x v="0"/>
    <n v="-24.34"/>
    <x v="102"/>
    <x v="101"/>
    <s v="RES: EKO | UNIMED DENTAL - EKO"/>
    <x v="20"/>
    <x v="1"/>
    <x v="0"/>
    <n v="3004"/>
    <x v="27"/>
    <n v="30041"/>
    <s v="FATURAMENTO (Administrativo)"/>
    <x v="1"/>
    <x v="1"/>
    <x v="2"/>
    <x v="2"/>
    <x v="15"/>
    <x v="15"/>
  </r>
  <r>
    <x v="4"/>
    <s v="UNIMED-RIO COOPERATIVA DE TRABALHO MEDICO DO RIO DE JANEIRO LTDA"/>
    <x v="1"/>
    <d v="2024-12-25T00:00:00"/>
    <d v="2025-01-15T00:00:00"/>
    <s v="'1039051"/>
    <s v="1 | 1"/>
    <x v="7"/>
    <x v="0"/>
    <n v="-24.34"/>
    <x v="102"/>
    <x v="101"/>
    <s v="RES: EKO | UNIMED DENTAL - EKO"/>
    <x v="4"/>
    <x v="1"/>
    <x v="0"/>
    <n v="8002"/>
    <x v="4"/>
    <n v="80021"/>
    <s v="JURÍDICO (Administrativo)"/>
    <x v="1"/>
    <x v="1"/>
    <x v="2"/>
    <x v="2"/>
    <x v="15"/>
    <x v="15"/>
  </r>
  <r>
    <x v="4"/>
    <s v="UNIMED-RIO COOPERATIVA DE TRABALHO MEDICO DO RIO DE JANEIRO LTDA"/>
    <x v="1"/>
    <d v="2024-12-25T00:00:00"/>
    <d v="2025-01-15T00:00:00"/>
    <s v="'1039051"/>
    <s v="1 | 1"/>
    <x v="7"/>
    <x v="0"/>
    <n v="-24.34"/>
    <x v="102"/>
    <x v="101"/>
    <s v="RES: EKO | UNIMED DENTAL - EKO"/>
    <x v="8"/>
    <x v="1"/>
    <x v="0"/>
    <n v="3006"/>
    <x v="8"/>
    <n v="30061"/>
    <s v="RECURSOS HUMANOS (Administrativo)"/>
    <x v="1"/>
    <x v="1"/>
    <x v="2"/>
    <x v="2"/>
    <x v="15"/>
    <x v="15"/>
  </r>
  <r>
    <x v="4"/>
    <s v="UNIMED-RIO COOPERATIVA DE TRABALHO MEDICO DO RIO DE JANEIRO LTDA"/>
    <x v="1"/>
    <d v="2024-12-25T00:00:00"/>
    <d v="2025-01-15T00:00:00"/>
    <s v="'1039051"/>
    <s v="1 | 1"/>
    <x v="7"/>
    <x v="0"/>
    <n v="-12.17"/>
    <x v="102"/>
    <x v="101"/>
    <s v="RES: EKO | UNIMED DENTAL - EKO"/>
    <x v="18"/>
    <x v="1"/>
    <x v="0"/>
    <n v="5002"/>
    <x v="21"/>
    <n v="50021"/>
    <s v="MANIFESTO (Administrativo)"/>
    <x v="1"/>
    <x v="1"/>
    <x v="2"/>
    <x v="2"/>
    <x v="15"/>
    <x v="15"/>
  </r>
  <r>
    <x v="4"/>
    <s v="UNIMED-RIO COOPERATIVA DE TRABALHO MEDICO DO RIO DE JANEIRO LTDA"/>
    <x v="1"/>
    <d v="2024-12-25T00:00:00"/>
    <d v="2025-01-15T00:00:00"/>
    <s v="'1039051"/>
    <s v="1 | 1"/>
    <x v="7"/>
    <x v="0"/>
    <n v="-12.17"/>
    <x v="102"/>
    <x v="101"/>
    <s v="RES: EKO | UNIMED DENTAL - EKO"/>
    <x v="9"/>
    <x v="1"/>
    <x v="0"/>
    <n v="8006"/>
    <x v="10"/>
    <n v="80061"/>
    <s v="TECNOLOGIA DA INFORMAÇÃO (Administrativo)"/>
    <x v="1"/>
    <x v="1"/>
    <x v="2"/>
    <x v="2"/>
    <x v="15"/>
    <x v="15"/>
  </r>
  <r>
    <x v="4"/>
    <s v="UNIMED-RIO COOPERATIVA DE TRABALHO MEDICO DO RIO DE JANEIRO LTDA"/>
    <x v="1"/>
    <d v="2024-12-25T00:00:00"/>
    <d v="2025-01-15T00:00:00"/>
    <s v="'1039051"/>
    <s v="1 | 1"/>
    <x v="7"/>
    <x v="0"/>
    <n v="-12.17"/>
    <x v="102"/>
    <x v="101"/>
    <s v="RES: EKO | UNIMED DENTAL - EKO"/>
    <x v="2"/>
    <x v="2"/>
    <x v="0"/>
    <n v="5005"/>
    <x v="32"/>
    <n v="50057"/>
    <s v="SEGURANÇA DO TRABALHO (Comum)"/>
    <x v="1"/>
    <x v="1"/>
    <x v="2"/>
    <x v="2"/>
    <x v="15"/>
    <x v="15"/>
  </r>
  <r>
    <x v="4"/>
    <s v="UNIMED-RIO COOPERATIVA DE TRABALHO MEDICO DO RIO DE JANEIRO LTDA"/>
    <x v="1"/>
    <d v="2024-12-25T00:00:00"/>
    <d v="2025-01-15T00:00:00"/>
    <s v="'1039051"/>
    <s v="1 | 1"/>
    <x v="7"/>
    <x v="0"/>
    <n v="-12.17"/>
    <x v="102"/>
    <x v="101"/>
    <s v="RES: EKO | UNIMED DENTAL - EKO"/>
    <x v="2"/>
    <x v="1"/>
    <x v="0"/>
    <n v="4004"/>
    <x v="2"/>
    <n v="40041"/>
    <s v="PATRIMÔNIO (Administrativo)"/>
    <x v="1"/>
    <x v="1"/>
    <x v="2"/>
    <x v="2"/>
    <x v="15"/>
    <x v="15"/>
  </r>
  <r>
    <x v="4"/>
    <s v="UNIMED-RIO COOPERATIVA DE TRABALHO MEDICO DO RIO DE JANEIRO LTDA"/>
    <x v="1"/>
    <d v="2024-12-25T00:00:00"/>
    <d v="2025-01-15T00:00:00"/>
    <s v="'1039051"/>
    <s v="1 | 1"/>
    <x v="7"/>
    <x v="0"/>
    <n v="-12.17"/>
    <x v="102"/>
    <x v="101"/>
    <s v="RES: EKO | UNIMED DENTAL - EKO"/>
    <x v="3"/>
    <x v="1"/>
    <x v="0"/>
    <n v="7004"/>
    <x v="3"/>
    <n v="70041"/>
    <s v="FÁBRICA CNTR (Administrativo)"/>
    <x v="1"/>
    <x v="1"/>
    <x v="2"/>
    <x v="2"/>
    <x v="15"/>
    <x v="15"/>
  </r>
  <r>
    <x v="4"/>
    <s v="UNIMED-RIO COOPERATIVA DE TRABALHO MEDICO DO RIO DE JANEIRO LTDA"/>
    <x v="2"/>
    <d v="2025-02-13T00:00:00"/>
    <d v="2025-02-17T00:00:00"/>
    <s v="'1040792"/>
    <s v="1 | 1"/>
    <x v="7"/>
    <x v="1"/>
    <n v="-3914.02"/>
    <x v="102"/>
    <x v="101"/>
    <s v="RES: EKO | UNIMED DENTAL - EKO"/>
    <x v="6"/>
    <x v="2"/>
    <x v="0"/>
    <n v="6001"/>
    <x v="6"/>
    <n v="60012"/>
    <s v="OPERACIONAL (Extraordinário)"/>
    <x v="1"/>
    <x v="1"/>
    <x v="2"/>
    <x v="2"/>
    <x v="15"/>
    <x v="15"/>
  </r>
  <r>
    <x v="4"/>
    <s v="UNIMED-RIO COOPERATIVA DE TRABALHO MEDICO DO RIO DE JANEIRO LTDA"/>
    <x v="2"/>
    <d v="2025-02-13T00:00:00"/>
    <d v="2025-02-17T00:00:00"/>
    <s v="'1040792"/>
    <s v="1 | 1"/>
    <x v="7"/>
    <x v="1"/>
    <n v="-328.59"/>
    <x v="102"/>
    <x v="101"/>
    <s v="RES: EKO | UNIMED DENTAL - EKO"/>
    <x v="6"/>
    <x v="2"/>
    <x v="0"/>
    <n v="6001"/>
    <x v="6"/>
    <n v="60015"/>
    <s v="OPERACIONAL (Químico e Biológico)"/>
    <x v="1"/>
    <x v="1"/>
    <x v="2"/>
    <x v="2"/>
    <x v="15"/>
    <x v="15"/>
  </r>
  <r>
    <x v="4"/>
    <s v="UNIMED-RIO COOPERATIVA DE TRABALHO MEDICO DO RIO DE JANEIRO LTDA"/>
    <x v="2"/>
    <d v="2025-02-13T00:00:00"/>
    <d v="2025-02-17T00:00:00"/>
    <s v="'1040792"/>
    <s v="1 | 1"/>
    <x v="7"/>
    <x v="1"/>
    <n v="-321.52"/>
    <x v="102"/>
    <x v="101"/>
    <s v="RES: EKO | UNIMED DENTAL - EKO"/>
    <x v="6"/>
    <x v="2"/>
    <x v="0"/>
    <n v="6001"/>
    <x v="6"/>
    <n v="60013"/>
    <s v="OPERACIONAL (Poli e Rollon)"/>
    <x v="1"/>
    <x v="1"/>
    <x v="2"/>
    <x v="2"/>
    <x v="15"/>
    <x v="15"/>
  </r>
  <r>
    <x v="4"/>
    <s v="UNIMED-RIO COOPERATIVA DE TRABALHO MEDICO DO RIO DE JANEIRO LTDA"/>
    <x v="2"/>
    <d v="2025-02-13T00:00:00"/>
    <d v="2025-02-17T00:00:00"/>
    <s v="'1040792"/>
    <s v="1 | 1"/>
    <x v="7"/>
    <x v="1"/>
    <n v="-146.04"/>
    <x v="102"/>
    <x v="101"/>
    <s v="RES: EKO | UNIMED DENTAL - EKO"/>
    <x v="6"/>
    <x v="2"/>
    <x v="0"/>
    <n v="6002"/>
    <x v="9"/>
    <n v="60022"/>
    <s v="OPERACIONAL ADM (Extraordinário)"/>
    <x v="1"/>
    <x v="1"/>
    <x v="2"/>
    <x v="2"/>
    <x v="15"/>
    <x v="15"/>
  </r>
  <r>
    <x v="4"/>
    <s v="UNIMED-RIO COOPERATIVA DE TRABALHO MEDICO DO RIO DE JANEIRO LTDA"/>
    <x v="2"/>
    <d v="2025-02-13T00:00:00"/>
    <d v="2025-02-17T00:00:00"/>
    <s v="'1040792"/>
    <s v="1 | 1"/>
    <x v="7"/>
    <x v="1"/>
    <n v="-73.02"/>
    <x v="102"/>
    <x v="101"/>
    <s v="RES: EKO | UNIMED DENTAL - EKO"/>
    <x v="6"/>
    <x v="2"/>
    <x v="0"/>
    <n v="6001"/>
    <x v="6"/>
    <n v="60014"/>
    <s v="OPERACIONAL (Reciclável)"/>
    <x v="1"/>
    <x v="1"/>
    <x v="2"/>
    <x v="2"/>
    <x v="15"/>
    <x v="15"/>
  </r>
  <r>
    <x v="4"/>
    <s v="UNIMED-RIO COOPERATIVA DE TRABALHO MEDICO DO RIO DE JANEIRO LTDA"/>
    <x v="2"/>
    <d v="2025-02-13T00:00:00"/>
    <d v="2025-02-17T00:00:00"/>
    <s v="'1040792"/>
    <s v="1 | 1"/>
    <x v="7"/>
    <x v="1"/>
    <n v="-60.85"/>
    <x v="102"/>
    <x v="101"/>
    <s v="RES: EKO | UNIMED DENTAL - EKO"/>
    <x v="6"/>
    <x v="2"/>
    <x v="0"/>
    <n v="6002"/>
    <x v="9"/>
    <n v="60027"/>
    <s v="OPERACIONAL ADM (Comum)"/>
    <x v="1"/>
    <x v="1"/>
    <x v="2"/>
    <x v="2"/>
    <x v="15"/>
    <x v="15"/>
  </r>
  <r>
    <x v="4"/>
    <s v="UNIMED-RIO COOPERATIVA DE TRABALHO MEDICO DO RIO DE JANEIRO LTDA"/>
    <x v="2"/>
    <d v="2025-02-13T00:00:00"/>
    <d v="2025-02-17T00:00:00"/>
    <s v="'1040792"/>
    <s v="1 | 1"/>
    <x v="7"/>
    <x v="1"/>
    <n v="-24.34"/>
    <x v="102"/>
    <x v="101"/>
    <s v="RES: EKO | UNIMED DENTAL - EKO"/>
    <x v="10"/>
    <x v="2"/>
    <x v="0"/>
    <n v="7001"/>
    <x v="11"/>
    <n v="70017"/>
    <s v="OFICINA (Comum)"/>
    <x v="1"/>
    <x v="1"/>
    <x v="2"/>
    <x v="2"/>
    <x v="15"/>
    <x v="15"/>
  </r>
  <r>
    <x v="4"/>
    <s v="UNIMED-RIO COOPERATIVA DE TRABALHO MEDICO DO RIO DE JANEIRO LTDA"/>
    <x v="2"/>
    <d v="2025-02-13T00:00:00"/>
    <d v="2025-02-17T00:00:00"/>
    <s v="'1040792"/>
    <s v="1 | 1"/>
    <x v="7"/>
    <x v="1"/>
    <n v="-24.34"/>
    <x v="102"/>
    <x v="101"/>
    <s v="RES: EKO | UNIMED DENTAL - EKO"/>
    <x v="6"/>
    <x v="1"/>
    <x v="0"/>
    <n v="7005"/>
    <x v="37"/>
    <n v="70051"/>
    <s v="MULTIPLAN (Administrativo)"/>
    <x v="1"/>
    <x v="1"/>
    <x v="2"/>
    <x v="2"/>
    <x v="15"/>
    <x v="15"/>
  </r>
  <r>
    <x v="4"/>
    <s v="UNIMED-RIO COOPERATIVA DE TRABALHO MEDICO DO RIO DE JANEIRO LTDA"/>
    <x v="2"/>
    <d v="2025-02-13T00:00:00"/>
    <d v="2025-02-17T00:00:00"/>
    <s v="'1040792"/>
    <s v="1 | 1"/>
    <x v="7"/>
    <x v="1"/>
    <n v="-24.34"/>
    <x v="102"/>
    <x v="101"/>
    <s v="RES: EKO | UNIMED DENTAL - EKO"/>
    <x v="20"/>
    <x v="1"/>
    <x v="0"/>
    <n v="3004"/>
    <x v="27"/>
    <n v="30041"/>
    <s v="FATURAMENTO (Administrativo)"/>
    <x v="1"/>
    <x v="1"/>
    <x v="2"/>
    <x v="2"/>
    <x v="15"/>
    <x v="15"/>
  </r>
  <r>
    <x v="4"/>
    <s v="UNIMED-RIO COOPERATIVA DE TRABALHO MEDICO DO RIO DE JANEIRO LTDA"/>
    <x v="2"/>
    <d v="2025-02-13T00:00:00"/>
    <d v="2025-02-17T00:00:00"/>
    <s v="'1040792"/>
    <s v="1 | 1"/>
    <x v="7"/>
    <x v="1"/>
    <n v="-24.34"/>
    <x v="102"/>
    <x v="101"/>
    <s v="RES: EKO | UNIMED DENTAL - EKO"/>
    <x v="8"/>
    <x v="1"/>
    <x v="0"/>
    <n v="3006"/>
    <x v="8"/>
    <n v="30061"/>
    <s v="RECURSOS HUMANOS (Administrativo)"/>
    <x v="1"/>
    <x v="1"/>
    <x v="2"/>
    <x v="2"/>
    <x v="15"/>
    <x v="15"/>
  </r>
  <r>
    <x v="4"/>
    <s v="UNIMED-RIO COOPERATIVA DE TRABALHO MEDICO DO RIO DE JANEIRO LTDA"/>
    <x v="2"/>
    <d v="2025-02-13T00:00:00"/>
    <d v="2025-02-17T00:00:00"/>
    <s v="'1040792"/>
    <s v="1 | 1"/>
    <x v="7"/>
    <x v="1"/>
    <n v="-24.34"/>
    <x v="102"/>
    <x v="101"/>
    <s v="RES: EKO | UNIMED DENTAL - EKO"/>
    <x v="3"/>
    <x v="1"/>
    <x v="0"/>
    <n v="7004"/>
    <x v="3"/>
    <n v="70041"/>
    <s v="FÁBRICA CNTR (Administrativo)"/>
    <x v="1"/>
    <x v="1"/>
    <x v="2"/>
    <x v="2"/>
    <x v="15"/>
    <x v="15"/>
  </r>
  <r>
    <x v="4"/>
    <s v="UNIMED-RIO COOPERATIVA DE TRABALHO MEDICO DO RIO DE JANEIRO LTDA"/>
    <x v="2"/>
    <d v="2025-02-13T00:00:00"/>
    <d v="2025-02-17T00:00:00"/>
    <s v="'1040792"/>
    <s v="1 | 1"/>
    <x v="7"/>
    <x v="1"/>
    <n v="-12.17"/>
    <x v="102"/>
    <x v="101"/>
    <s v="RES: EKO | UNIMED DENTAL - EKO"/>
    <x v="14"/>
    <x v="1"/>
    <x v="0"/>
    <n v="8001"/>
    <x v="17"/>
    <n v="80011"/>
    <s v="MARKETING (Administrativo)"/>
    <x v="1"/>
    <x v="1"/>
    <x v="2"/>
    <x v="2"/>
    <x v="15"/>
    <x v="15"/>
  </r>
  <r>
    <x v="4"/>
    <s v="UNIMED-RIO COOPERATIVA DE TRABALHO MEDICO DO RIO DE JANEIRO LTDA"/>
    <x v="2"/>
    <d v="2025-02-13T00:00:00"/>
    <d v="2025-02-17T00:00:00"/>
    <s v="'1040792"/>
    <s v="1 | 1"/>
    <x v="7"/>
    <x v="1"/>
    <n v="-12.17"/>
    <x v="102"/>
    <x v="101"/>
    <s v="RES: EKO | UNIMED DENTAL - EKO"/>
    <x v="18"/>
    <x v="1"/>
    <x v="0"/>
    <n v="5002"/>
    <x v="21"/>
    <n v="50021"/>
    <s v="MANIFESTO (Administrativo)"/>
    <x v="1"/>
    <x v="1"/>
    <x v="2"/>
    <x v="2"/>
    <x v="15"/>
    <x v="15"/>
  </r>
  <r>
    <x v="4"/>
    <s v="UNIMED-RIO COOPERATIVA DE TRABALHO MEDICO DO RIO DE JANEIRO LTDA"/>
    <x v="2"/>
    <d v="2025-02-13T00:00:00"/>
    <d v="2025-02-17T00:00:00"/>
    <s v="'1040792"/>
    <s v="1 | 1"/>
    <x v="7"/>
    <x v="1"/>
    <n v="-12.17"/>
    <x v="102"/>
    <x v="101"/>
    <s v="RES: EKO | UNIMED DENTAL - EKO"/>
    <x v="9"/>
    <x v="1"/>
    <x v="0"/>
    <n v="8006"/>
    <x v="10"/>
    <n v="80061"/>
    <s v="TECNOLOGIA DA INFORMAÇÃO (Administrativo)"/>
    <x v="1"/>
    <x v="1"/>
    <x v="2"/>
    <x v="2"/>
    <x v="15"/>
    <x v="15"/>
  </r>
  <r>
    <x v="4"/>
    <s v="UNIMED-RIO COOPERATIVA DE TRABALHO MEDICO DO RIO DE JANEIRO LTDA"/>
    <x v="2"/>
    <d v="2025-02-13T00:00:00"/>
    <d v="2025-02-17T00:00:00"/>
    <s v="'1040792"/>
    <s v="1 | 1"/>
    <x v="7"/>
    <x v="1"/>
    <n v="-12.17"/>
    <x v="102"/>
    <x v="101"/>
    <s v="RES: EKO | UNIMED DENTAL - EKO"/>
    <x v="7"/>
    <x v="2"/>
    <x v="0"/>
    <n v="3008"/>
    <x v="26"/>
    <n v="30087"/>
    <s v="ALMOXARIFADO (Comum)"/>
    <x v="1"/>
    <x v="1"/>
    <x v="2"/>
    <x v="2"/>
    <x v="15"/>
    <x v="15"/>
  </r>
  <r>
    <x v="4"/>
    <s v="UNIMED-RIO COOPERATIVA DE TRABALHO MEDICO DO RIO DE JANEIRO LTDA"/>
    <x v="2"/>
    <d v="2025-02-13T00:00:00"/>
    <d v="2025-02-17T00:00:00"/>
    <s v="'1040792"/>
    <s v="1 | 1"/>
    <x v="7"/>
    <x v="1"/>
    <n v="-12.17"/>
    <x v="102"/>
    <x v="101"/>
    <s v="RES: EKO | UNIMED DENTAL - EKO"/>
    <x v="4"/>
    <x v="1"/>
    <x v="0"/>
    <n v="8002"/>
    <x v="4"/>
    <n v="80021"/>
    <s v="JURÍDICO (Administrativo)"/>
    <x v="1"/>
    <x v="1"/>
    <x v="2"/>
    <x v="2"/>
    <x v="15"/>
    <x v="15"/>
  </r>
  <r>
    <x v="4"/>
    <s v="UNIMED-RIO COOPERATIVA DE TRABALHO MEDICO DO RIO DE JANEIRO LTDA"/>
    <x v="2"/>
    <d v="2025-02-13T00:00:00"/>
    <d v="2025-02-17T00:00:00"/>
    <s v="'1040792"/>
    <s v="1 | 1"/>
    <x v="7"/>
    <x v="1"/>
    <n v="-12.17"/>
    <x v="102"/>
    <x v="101"/>
    <s v="RES: EKO | UNIMED DENTAL - EKO"/>
    <x v="2"/>
    <x v="2"/>
    <x v="0"/>
    <n v="5005"/>
    <x v="32"/>
    <n v="50057"/>
    <s v="SEGURANÇA DO TRABALHO (Comum)"/>
    <x v="1"/>
    <x v="1"/>
    <x v="2"/>
    <x v="2"/>
    <x v="15"/>
    <x v="15"/>
  </r>
  <r>
    <x v="4"/>
    <s v="UNIMED-RIO COOPERATIVA DE TRABALHO MEDICO DO RIO DE JANEIRO LTDA"/>
    <x v="2"/>
    <d v="2025-02-13T00:00:00"/>
    <d v="2025-02-17T00:00:00"/>
    <s v="'1040792"/>
    <s v="1 | 1"/>
    <x v="7"/>
    <x v="1"/>
    <n v="203.2"/>
    <x v="102"/>
    <x v="101"/>
    <s v="RES: EKO | UNIMED DENTAL - EKO"/>
    <x v="0"/>
    <x v="1"/>
    <x v="0"/>
    <n v="2001"/>
    <x v="0"/>
    <n v="20011"/>
    <s v="CORPORATIVO (Administrativo)"/>
    <x v="1"/>
    <x v="1"/>
    <x v="2"/>
    <x v="2"/>
    <x v="15"/>
    <x v="15"/>
  </r>
  <r>
    <x v="4"/>
    <s v="UNITRANSERVICE CONSOLIDATION EIRELI"/>
    <x v="4"/>
    <d v="2024-01-24T00:00:00"/>
    <d v="2024-02-23T00:00:00"/>
    <s v="'13275"/>
    <s v="1 | 1"/>
    <x v="7"/>
    <x v="0"/>
    <n v="-1500"/>
    <x v="49"/>
    <x v="48"/>
    <s v="REF. FATURA E BOLETO DE RETIRADA DE CONTAINER"/>
    <x v="12"/>
    <x v="0"/>
    <x v="0"/>
    <n v="4003"/>
    <x v="13"/>
    <n v="40032"/>
    <s v="RELACIONAMENTO (Extraordinário)"/>
    <x v="0"/>
    <x v="1"/>
    <x v="11"/>
    <x v="11"/>
    <x v="17"/>
    <x v="17"/>
  </r>
  <r>
    <x v="4"/>
    <s v="UNITRANSERVICE CONSOLIDATION EIRELI"/>
    <x v="6"/>
    <d v="2024-03-25T00:00:00"/>
    <d v="2024-04-23T00:00:00"/>
    <s v="'13746"/>
    <s v="1 | 1"/>
    <x v="7"/>
    <x v="0"/>
    <n v="-1500"/>
    <x v="49"/>
    <x v="48"/>
    <s v="REF. FATURA E BOLETO DE RETIRADA DE CONTAINER"/>
    <x v="12"/>
    <x v="0"/>
    <x v="0"/>
    <n v="4003"/>
    <x v="13"/>
    <n v="40032"/>
    <s v="RELACIONAMENTO (Extraordinário)"/>
    <x v="0"/>
    <x v="1"/>
    <x v="11"/>
    <x v="11"/>
    <x v="17"/>
    <x v="17"/>
  </r>
  <r>
    <x v="4"/>
    <s v="UNITRANSERVICE CONSOLIDATION EIRELI"/>
    <x v="7"/>
    <d v="2024-04-24T00:00:00"/>
    <d v="2024-05-23T00:00:00"/>
    <s v="'13989"/>
    <s v="1 | 1"/>
    <x v="7"/>
    <x v="0"/>
    <n v="-1500"/>
    <x v="49"/>
    <x v="48"/>
    <s v="REF. FATURA E BOLETO DE RETIRADA DE CONTAINER"/>
    <x v="12"/>
    <x v="0"/>
    <x v="0"/>
    <n v="4003"/>
    <x v="13"/>
    <n v="40032"/>
    <s v="RELACIONAMENTO (Extraordinário)"/>
    <x v="0"/>
    <x v="3"/>
    <x v="11"/>
    <x v="11"/>
    <x v="17"/>
    <x v="17"/>
  </r>
  <r>
    <x v="4"/>
    <s v="UNITRANSERVICE CONSOLIDATION EIRELI"/>
    <x v="8"/>
    <d v="2024-05-24T00:00:00"/>
    <d v="2024-06-23T00:00:00"/>
    <s v="'14219"/>
    <s v="1 | 1"/>
    <x v="7"/>
    <x v="0"/>
    <n v="-1500"/>
    <x v="49"/>
    <x v="48"/>
    <s v="REF. FATURA E BOLETO DE RETIRADA DE CONTAINER"/>
    <x v="12"/>
    <x v="0"/>
    <x v="0"/>
    <n v="4003"/>
    <x v="13"/>
    <n v="40032"/>
    <s v="RELACIONAMENTO (Extraordinário)"/>
    <x v="0"/>
    <x v="3"/>
    <x v="11"/>
    <x v="11"/>
    <x v="17"/>
    <x v="17"/>
  </r>
  <r>
    <x v="4"/>
    <s v="UNITRANSERVICE CONSOLIDATION EIRELI"/>
    <x v="9"/>
    <d v="2024-06-20T00:00:00"/>
    <d v="2024-07-23T00:00:00"/>
    <s v="'14469"/>
    <s v="1 | 1"/>
    <x v="7"/>
    <x v="0"/>
    <n v="-1500"/>
    <x v="49"/>
    <x v="48"/>
    <s v="REF. FATURA E BOLETO DE RETIRADA DE CONTAINER"/>
    <x v="12"/>
    <x v="0"/>
    <x v="0"/>
    <n v="4003"/>
    <x v="13"/>
    <n v="40032"/>
    <s v="RELACIONAMENTO (Extraordinário)"/>
    <x v="0"/>
    <x v="3"/>
    <x v="11"/>
    <x v="11"/>
    <x v="17"/>
    <x v="17"/>
  </r>
  <r>
    <x v="4"/>
    <s v="UNITRANSERVICE CONSOLIDATION EIRELI"/>
    <x v="10"/>
    <d v="2024-07-20T00:00:00"/>
    <d v="2024-08-23T00:00:00"/>
    <s v="'14752"/>
    <s v="1 | 1"/>
    <x v="7"/>
    <x v="0"/>
    <n v="-1500"/>
    <x v="49"/>
    <x v="48"/>
    <s v="REF. FATURA E BOLETO DE RETIRADA DE CONTAINER"/>
    <x v="12"/>
    <x v="0"/>
    <x v="0"/>
    <n v="4003"/>
    <x v="13"/>
    <n v="40032"/>
    <s v="RELACIONAMENTO (Extraordinário)"/>
    <x v="0"/>
    <x v="4"/>
    <x v="11"/>
    <x v="11"/>
    <x v="17"/>
    <x v="17"/>
  </r>
  <r>
    <x v="4"/>
    <s v="UNITRANSERVICE CONSOLIDATION EIRELI"/>
    <x v="11"/>
    <d v="2024-08-20T00:00:00"/>
    <d v="2024-09-23T00:00:00"/>
    <s v="'14993"/>
    <s v="1 | 1"/>
    <x v="7"/>
    <x v="0"/>
    <n v="-1500"/>
    <x v="49"/>
    <x v="48"/>
    <s v="REF. FATURA E BOLETO DE RETIRADA DE CONTAINER"/>
    <x v="12"/>
    <x v="0"/>
    <x v="0"/>
    <n v="4003"/>
    <x v="13"/>
    <n v="40037"/>
    <s v="RELACIONAMENTO (Comum)"/>
    <x v="0"/>
    <x v="4"/>
    <x v="11"/>
    <x v="11"/>
    <x v="17"/>
    <x v="17"/>
  </r>
  <r>
    <x v="4"/>
    <s v="UNITRANSERVICE CONSOLIDATION EIRELI"/>
    <x v="12"/>
    <d v="2024-09-20T00:00:00"/>
    <d v="2024-10-23T00:00:00"/>
    <s v="'15270"/>
    <s v="1 | 1"/>
    <x v="7"/>
    <x v="0"/>
    <n v="-1500"/>
    <x v="49"/>
    <x v="48"/>
    <s v="REF. FATURA E BOLETO DE RETIRADA DE CONTAINER"/>
    <x v="12"/>
    <x v="0"/>
    <x v="0"/>
    <n v="4003"/>
    <x v="13"/>
    <n v="40037"/>
    <s v="RELACIONAMENTO (Comum)"/>
    <x v="0"/>
    <x v="4"/>
    <x v="11"/>
    <x v="11"/>
    <x v="17"/>
    <x v="17"/>
  </r>
  <r>
    <x v="4"/>
    <s v="UNITRANSERVICE CONSOLIDATION EIRELI"/>
    <x v="13"/>
    <d v="2024-10-22T00:00:00"/>
    <d v="2024-11-23T00:00:00"/>
    <s v="'15536"/>
    <s v="1 | 1"/>
    <x v="7"/>
    <x v="0"/>
    <n v="-1500"/>
    <x v="49"/>
    <x v="48"/>
    <s v="REF. FATURA E BOLETO DE RETIRADA DE CONTAINER"/>
    <x v="12"/>
    <x v="0"/>
    <x v="0"/>
    <n v="4003"/>
    <x v="13"/>
    <n v="40037"/>
    <s v="RELACIONAMENTO (Comum)"/>
    <x v="0"/>
    <x v="0"/>
    <x v="11"/>
    <x v="11"/>
    <x v="17"/>
    <x v="17"/>
  </r>
  <r>
    <x v="4"/>
    <s v="UNITRANSERVICE CONSOLIDATION EIRELI"/>
    <x v="14"/>
    <d v="2024-11-22T00:00:00"/>
    <d v="2024-12-23T00:00:00"/>
    <s v="'15780"/>
    <s v="1 | 1"/>
    <x v="7"/>
    <x v="0"/>
    <n v="-1500"/>
    <x v="49"/>
    <x v="48"/>
    <s v="REF. FATURA E BOLETO DE RETIRADA DE CONTAINER"/>
    <x v="12"/>
    <x v="0"/>
    <x v="0"/>
    <n v="4003"/>
    <x v="13"/>
    <n v="40037"/>
    <s v="RELACIONAMENTO (Comum)"/>
    <x v="0"/>
    <x v="0"/>
    <x v="11"/>
    <x v="11"/>
    <x v="17"/>
    <x v="17"/>
  </r>
  <r>
    <x v="4"/>
    <s v="UNITRANSERVICE CONSOLIDATION EIRELI"/>
    <x v="0"/>
    <d v="2024-12-22T00:00:00"/>
    <d v="2025-01-23T00:00:00"/>
    <s v="'16041"/>
    <s v="1 | 1"/>
    <x v="7"/>
    <x v="0"/>
    <n v="-1500"/>
    <x v="49"/>
    <x v="48"/>
    <s v="REF. FATURA E BOLETO DE RETIRADA DE CONTAINER"/>
    <x v="12"/>
    <x v="0"/>
    <x v="0"/>
    <n v="4003"/>
    <x v="13"/>
    <n v="40037"/>
    <s v="RELACIONAMENTO (Comum)"/>
    <x v="0"/>
    <x v="0"/>
    <x v="11"/>
    <x v="11"/>
    <x v="17"/>
    <x v="17"/>
  </r>
  <r>
    <x v="4"/>
    <s v="UNITRANSERVICE CONSOLIDATION EIRELI"/>
    <x v="1"/>
    <d v="2025-01-23T00:00:00"/>
    <d v="2025-02-23T00:00:00"/>
    <s v="'16270"/>
    <s v="1 | 1"/>
    <x v="7"/>
    <x v="1"/>
    <n v="-1500"/>
    <x v="145"/>
    <x v="143"/>
    <s v="REF. FATURA E BOLETO DE RETIRADA DE CONTAINER"/>
    <x v="12"/>
    <x v="0"/>
    <x v="0"/>
    <n v="4003"/>
    <x v="13"/>
    <n v="40037"/>
    <s v="RELACIONAMENTO (Comum)"/>
    <x v="0"/>
    <x v="1"/>
    <x v="9"/>
    <x v="9"/>
    <x v="22"/>
    <x v="22"/>
  </r>
  <r>
    <x v="4"/>
    <s v="UOL CURSOS TECNOLOGIA EDUCACIONAL LTDA."/>
    <x v="4"/>
    <d v="2024-01-08T00:00:00"/>
    <d v="2024-01-24T00:00:00"/>
    <s v="'134517247"/>
    <s v="1 | 1"/>
    <x v="7"/>
    <x v="0"/>
    <n v="-512.89"/>
    <x v="106"/>
    <x v="105"/>
    <s v="REF. MENSALIDADE MBA - ANTONIO HOCHSPRUNG - FINANCEIRO"/>
    <x v="16"/>
    <x v="1"/>
    <x v="0"/>
    <n v="3002"/>
    <x v="19"/>
    <n v="30021"/>
    <s v="FINANCEIRO (Administrativo)"/>
    <x v="0"/>
    <x v="1"/>
    <x v="2"/>
    <x v="2"/>
    <x v="15"/>
    <x v="15"/>
  </r>
  <r>
    <x v="4"/>
    <s v="UOL CURSOS TECNOLOGIA EDUCACIONAL LTDA."/>
    <x v="5"/>
    <d v="2024-01-11T00:00:00"/>
    <d v="2024-02-26T00:00:00"/>
    <s v="'134692513"/>
    <s v="1 | 1"/>
    <x v="7"/>
    <x v="0"/>
    <n v="-512.89"/>
    <x v="106"/>
    <x v="105"/>
    <s v="REF. MENSALIDADE MBA - ANTONIO HOCHSPRUNG - FINANCEIRO"/>
    <x v="16"/>
    <x v="1"/>
    <x v="0"/>
    <n v="3002"/>
    <x v="19"/>
    <n v="30021"/>
    <s v="FINANCEIRO (Administrativo)"/>
    <x v="0"/>
    <x v="1"/>
    <x v="2"/>
    <x v="2"/>
    <x v="15"/>
    <x v="15"/>
  </r>
  <r>
    <x v="4"/>
    <s v="UP HOTEL LTDA."/>
    <x v="10"/>
    <d v="2024-07-03T00:00:00"/>
    <d v="2024-07-04T00:00:00"/>
    <s v="'1028869"/>
    <s v="1 | 1"/>
    <x v="6"/>
    <x v="0"/>
    <n v="-4078.2"/>
    <x v="47"/>
    <x v="46"/>
    <s v="ENC: Reserva Quarto"/>
    <x v="3"/>
    <x v="0"/>
    <x v="0"/>
    <n v="7004"/>
    <x v="3"/>
    <n v="70041"/>
    <s v="FÁBRICA CNTR (Administrativo)"/>
    <x v="0"/>
    <x v="4"/>
    <x v="12"/>
    <x v="12"/>
    <x v="19"/>
    <x v="19"/>
  </r>
  <r>
    <x v="4"/>
    <s v="USETEP-USINAGEM TECNICA DE PRECISAO LTDA"/>
    <x v="12"/>
    <d v="2024-09-12T00:00:00"/>
    <d v="2024-09-12T00:00:00"/>
    <s v="'1606"/>
    <s v="1 | 1"/>
    <x v="11"/>
    <x v="0"/>
    <n v="-580"/>
    <x v="120"/>
    <x v="118"/>
    <s v="Pix da usetep, cnpj - 31.893.449/0001-50 "/>
    <x v="12"/>
    <x v="0"/>
    <x v="0"/>
    <n v="4003"/>
    <x v="13"/>
    <n v="40032"/>
    <s v="RELACIONAMENTO (Extraordinário)"/>
    <x v="0"/>
    <x v="4"/>
    <x v="9"/>
    <x v="9"/>
    <x v="22"/>
    <x v="22"/>
  </r>
  <r>
    <x v="4"/>
    <s v="USETEP-USINAGEM TECNICA DE PRECISAO LTDA"/>
    <x v="13"/>
    <d v="2024-10-14T00:00:00"/>
    <d v="2024-10-29T00:00:00"/>
    <s v="'12416"/>
    <s v="1 | 1"/>
    <x v="11"/>
    <x v="0"/>
    <n v="-720"/>
    <x v="46"/>
    <x v="45"/>
    <s v="Pix da usetep, cnpj - 31.893.449/0001-50 "/>
    <x v="10"/>
    <x v="0"/>
    <x v="0"/>
    <n v="7001"/>
    <x v="11"/>
    <n v="70012"/>
    <s v="OFICINA (Extraordinário)"/>
    <x v="0"/>
    <x v="0"/>
    <x v="9"/>
    <x v="9"/>
    <x v="12"/>
    <x v="12"/>
  </r>
  <r>
    <x v="4"/>
    <s v="USETEP-USINAGEM TECNICA DE PRECISAO LTDA"/>
    <x v="14"/>
    <d v="2024-11-08T00:00:00"/>
    <d v="2024-11-12T00:00:00"/>
    <s v="'1644"/>
    <s v="1 | 1"/>
    <x v="11"/>
    <x v="0"/>
    <n v="-560"/>
    <x v="46"/>
    <x v="45"/>
    <s v="Pix da usetep, cnpj - 31.893.449/0001-50 "/>
    <x v="10"/>
    <x v="0"/>
    <x v="0"/>
    <n v="7001"/>
    <x v="11"/>
    <n v="70012"/>
    <s v="OFICINA (Extraordinário)"/>
    <x v="0"/>
    <x v="0"/>
    <x v="9"/>
    <x v="9"/>
    <x v="12"/>
    <x v="12"/>
  </r>
  <r>
    <x v="4"/>
    <s v="V4 COMPANY S.A."/>
    <x v="6"/>
    <d v="2024-03-05T00:00:00"/>
    <d v="2024-03-22T00:00:00"/>
    <s v="'20249630"/>
    <s v="1 | 1"/>
    <x v="10"/>
    <x v="0"/>
    <n v="-950"/>
    <x v="103"/>
    <x v="102"/>
    <s v="REF. ASSESSORIA DE MARKETING DIGITAL"/>
    <x v="14"/>
    <x v="0"/>
    <x v="0"/>
    <n v="8001"/>
    <x v="17"/>
    <n v="80011"/>
    <s v="MARKETING (Administrativo)"/>
    <x v="0"/>
    <x v="1"/>
    <x v="0"/>
    <x v="0"/>
    <x v="0"/>
    <x v="0"/>
  </r>
  <r>
    <x v="4"/>
    <s v="V4 COMPANY S.A."/>
    <x v="6"/>
    <d v="2024-03-05T00:00:00"/>
    <d v="2024-03-22T00:00:00"/>
    <s v="'931"/>
    <s v="1 | 1"/>
    <x v="10"/>
    <x v="0"/>
    <n v="-4050"/>
    <x v="103"/>
    <x v="102"/>
    <s v="REF. ASSESSORIA DE MARKETING DIGITAL"/>
    <x v="14"/>
    <x v="0"/>
    <x v="0"/>
    <n v="8001"/>
    <x v="17"/>
    <n v="80011"/>
    <s v="MARKETING (Administrativo)"/>
    <x v="0"/>
    <x v="1"/>
    <x v="0"/>
    <x v="0"/>
    <x v="0"/>
    <x v="0"/>
  </r>
  <r>
    <x v="4"/>
    <s v="V4 COMPANY S.A."/>
    <x v="7"/>
    <d v="2024-05-24T00:00:00"/>
    <d v="2024-05-24T00:00:00"/>
    <s v="'73184"/>
    <s v="1 | 1"/>
    <x v="11"/>
    <x v="0"/>
    <n v="-950"/>
    <x v="103"/>
    <x v="102"/>
    <s v="REF. PRESTAÃ‡ÃƒO DE SERVIÃ‡OS EM MARKETING DIGITAL - CONF CONTRATO "/>
    <x v="14"/>
    <x v="0"/>
    <x v="0"/>
    <n v="8001"/>
    <x v="17"/>
    <n v="80011"/>
    <s v="MARKETING (Administrativo)"/>
    <x v="0"/>
    <x v="3"/>
    <x v="0"/>
    <x v="0"/>
    <x v="0"/>
    <x v="0"/>
  </r>
  <r>
    <x v="4"/>
    <s v="V4 COMPANY S.A."/>
    <x v="9"/>
    <d v="2024-06-24T00:00:00"/>
    <d v="2024-06-27T00:00:00"/>
    <s v="'78092"/>
    <s v="1 | 1"/>
    <x v="11"/>
    <x v="0"/>
    <n v="-950"/>
    <x v="103"/>
    <x v="102"/>
    <s v="REF. PRESTAÃ‡ÃƒO DE SERVIÃ‡OS EM MARKETING DIGITAL - CONF CONTRATO "/>
    <x v="14"/>
    <x v="0"/>
    <x v="0"/>
    <n v="8001"/>
    <x v="17"/>
    <n v="80011"/>
    <s v="MARKETING (Administrativo)"/>
    <x v="0"/>
    <x v="3"/>
    <x v="0"/>
    <x v="0"/>
    <x v="0"/>
    <x v="0"/>
  </r>
  <r>
    <x v="4"/>
    <s v="V4 COMPANY S.A."/>
    <x v="10"/>
    <d v="2024-07-05T00:00:00"/>
    <d v="2024-07-22T00:00:00"/>
    <s v="'202430627"/>
    <s v="1 | 1"/>
    <x v="11"/>
    <x v="0"/>
    <n v="-950"/>
    <x v="103"/>
    <x v="102"/>
    <s v="REF. PRESTAÃ‡ÃƒO DE SERVIÃ‡OS EM MARKETING DIGITAL - CONF CONTRATO "/>
    <x v="14"/>
    <x v="0"/>
    <x v="0"/>
    <n v="8001"/>
    <x v="17"/>
    <n v="80011"/>
    <s v="MARKETING (Administrativo)"/>
    <x v="0"/>
    <x v="4"/>
    <x v="0"/>
    <x v="0"/>
    <x v="0"/>
    <x v="0"/>
  </r>
  <r>
    <x v="4"/>
    <s v="V4 COMPANY S.A."/>
    <x v="11"/>
    <d v="2024-08-20T00:00:00"/>
    <d v="2024-08-23T00:00:00"/>
    <s v="'1031290"/>
    <s v="1 | 1"/>
    <x v="11"/>
    <x v="0"/>
    <n v="-5000"/>
    <x v="103"/>
    <x v="102"/>
    <s v="REF. PRESTAÃ‡ÃƒO DE SERVIÃ‡OS EM MARKETING DIGITAL - CONF CONTRATO "/>
    <x v="14"/>
    <x v="0"/>
    <x v="0"/>
    <n v="8001"/>
    <x v="17"/>
    <n v="80011"/>
    <s v="MARKETING (Administrativo)"/>
    <x v="0"/>
    <x v="4"/>
    <x v="0"/>
    <x v="0"/>
    <x v="0"/>
    <x v="0"/>
  </r>
  <r>
    <x v="4"/>
    <s v="V4 COMPANY S.A."/>
    <x v="12"/>
    <d v="2024-09-05T00:00:00"/>
    <d v="2024-10-02T00:00:00"/>
    <s v="'202441932"/>
    <s v="1 | 1"/>
    <x v="11"/>
    <x v="0"/>
    <n v="-950"/>
    <x v="103"/>
    <x v="102"/>
    <s v="REF. PRESTAÃ‡ÃƒO DE SERVIÃ‡OS EM MARKETING DIGITAL - CONF CONTRATO "/>
    <x v="14"/>
    <x v="0"/>
    <x v="0"/>
    <n v="8001"/>
    <x v="17"/>
    <n v="80011"/>
    <s v="MARKETING (Administrativo)"/>
    <x v="0"/>
    <x v="4"/>
    <x v="0"/>
    <x v="0"/>
    <x v="0"/>
    <x v="0"/>
  </r>
  <r>
    <x v="4"/>
    <s v="V4 COMPANY S.A."/>
    <x v="13"/>
    <d v="2024-10-05T00:00:00"/>
    <d v="2024-10-22T00:00:00"/>
    <s v="'179409992"/>
    <s v="1 | 1"/>
    <x v="11"/>
    <x v="0"/>
    <n v="-950"/>
    <x v="103"/>
    <x v="102"/>
    <s v="REF. PRESTAÃ‡ÃƒO DE SERVIÃ‡OS EM MARKETING DIGITAL - CONF CONTRATO "/>
    <x v="14"/>
    <x v="0"/>
    <x v="0"/>
    <n v="8001"/>
    <x v="17"/>
    <n v="80011"/>
    <s v="MARKETING (Administrativo)"/>
    <x v="0"/>
    <x v="0"/>
    <x v="0"/>
    <x v="0"/>
    <x v="0"/>
    <x v="0"/>
  </r>
  <r>
    <x v="4"/>
    <s v="VAMOS LOCACAO DE CAMINHOES, MAQUINAS E EQUIPAMENTOS S.A."/>
    <x v="7"/>
    <d v="2024-04-30T00:00:00"/>
    <d v="2024-06-14T00:00:00"/>
    <s v="'154959741"/>
    <s v="1 | 1"/>
    <x v="7"/>
    <x v="0"/>
    <n v="-2068.41"/>
    <x v="23"/>
    <x v="23"/>
    <s v="REF. LOCAÃ‡ÃƒO DE VEICULOS PESADOS  - ABR/2024"/>
    <x v="0"/>
    <x v="0"/>
    <x v="0"/>
    <n v="2001"/>
    <x v="0"/>
    <n v="20012"/>
    <s v="CORPORATIVO (Extraordinário)"/>
    <x v="0"/>
    <x v="3"/>
    <x v="9"/>
    <x v="9"/>
    <x v="12"/>
    <x v="12"/>
  </r>
  <r>
    <x v="4"/>
    <s v="VAMOS LOCACAO DE CAMINHOES, MAQUINAS E EQUIPAMENTOS S.A."/>
    <x v="7"/>
    <d v="2024-05-27T00:00:00"/>
    <d v="2024-06-11T00:00:00"/>
    <s v="'212561301"/>
    <s v="1 | 1"/>
    <x v="7"/>
    <x v="0"/>
    <n v="-502168"/>
    <x v="23"/>
    <x v="23"/>
    <s v="REF.  FAT. LOCAÃ‡ÃƒO EKO TRANSPORTES - ABRIL/24"/>
    <x v="0"/>
    <x v="0"/>
    <x v="0"/>
    <n v="2001"/>
    <x v="0"/>
    <n v="20012"/>
    <s v="CORPORATIVO (Extraordinário)"/>
    <x v="0"/>
    <x v="3"/>
    <x v="9"/>
    <x v="9"/>
    <x v="12"/>
    <x v="12"/>
  </r>
  <r>
    <x v="4"/>
    <s v="VAMOS LOCACAO DE CAMINHOES, MAQUINAS E EQUIPAMENTOS S.A."/>
    <x v="8"/>
    <d v="2024-06-14T00:00:00"/>
    <d v="2024-07-29T00:00:00"/>
    <s v="'212848843"/>
    <s v="1 | 1"/>
    <x v="7"/>
    <x v="0"/>
    <n v="-502168"/>
    <x v="23"/>
    <x v="23"/>
    <s v="REF.  FAT. LOCAÃ‡ÃƒO EKO TRANSPORTES - MAI/24"/>
    <x v="0"/>
    <x v="0"/>
    <x v="0"/>
    <n v="2001"/>
    <x v="0"/>
    <n v="20012"/>
    <s v="CORPORATIVO (Extraordinário)"/>
    <x v="0"/>
    <x v="3"/>
    <x v="9"/>
    <x v="9"/>
    <x v="12"/>
    <x v="12"/>
  </r>
  <r>
    <x v="4"/>
    <s v="VAMOS LOCACAO DE CAMINHOES, MAQUINAS E EQUIPAMENTOS S.A."/>
    <x v="9"/>
    <d v="2024-07-10T00:00:00"/>
    <d v="2024-08-24T00:00:00"/>
    <s v="'213146587"/>
    <s v="1 | 1"/>
    <x v="7"/>
    <x v="0"/>
    <n v="-502168"/>
    <x v="23"/>
    <x v="23"/>
    <s v="REF.  FAT. LOCAÃ‡ÃƒO EKO TRANSPORTES - JUN/24"/>
    <x v="0"/>
    <x v="0"/>
    <x v="0"/>
    <n v="2001"/>
    <x v="0"/>
    <n v="20012"/>
    <s v="CORPORATIVO (Extraordinário)"/>
    <x v="0"/>
    <x v="3"/>
    <x v="9"/>
    <x v="9"/>
    <x v="12"/>
    <x v="12"/>
  </r>
  <r>
    <x v="4"/>
    <s v="VAMOS LOCACAO DE CAMINHOES, MAQUINAS E EQUIPAMENTOS S.A."/>
    <x v="10"/>
    <d v="2024-08-12T00:00:00"/>
    <d v="2024-09-26T00:00:00"/>
    <s v="'213444057"/>
    <s v="1 | 1"/>
    <x v="7"/>
    <x v="0"/>
    <n v="-518463.18"/>
    <x v="23"/>
    <x v="23"/>
    <s v="REF.  FAT. LOCAÃ‡ÃƒO EKO TRANSPORTES - JUL/24"/>
    <x v="0"/>
    <x v="0"/>
    <x v="0"/>
    <n v="2001"/>
    <x v="0"/>
    <n v="20012"/>
    <s v="CORPORATIVO (Extraordinário)"/>
    <x v="0"/>
    <x v="4"/>
    <x v="9"/>
    <x v="9"/>
    <x v="12"/>
    <x v="12"/>
  </r>
  <r>
    <x v="4"/>
    <s v="VAMOS LOCACAO DE CAMINHOES, MAQUINAS E EQUIPAMENTOS S.A."/>
    <x v="11"/>
    <d v="2024-09-10T00:00:00"/>
    <d v="2024-10-25T00:00:00"/>
    <s v="'213754212"/>
    <s v="1 | 1"/>
    <x v="7"/>
    <x v="0"/>
    <n v="-518463.18"/>
    <x v="23"/>
    <x v="23"/>
    <s v="REF.  FAT. LOCAÃ‡ÃƒO EKO TRANSPORTES - AGO/24"/>
    <x v="0"/>
    <x v="0"/>
    <x v="0"/>
    <n v="2001"/>
    <x v="0"/>
    <n v="20012"/>
    <s v="CORPORATIVO (Extraordinário)"/>
    <x v="0"/>
    <x v="4"/>
    <x v="9"/>
    <x v="9"/>
    <x v="12"/>
    <x v="12"/>
  </r>
  <r>
    <x v="4"/>
    <s v="VAMOS LOCACAO DE CAMINHOES, MAQUINAS E EQUIPAMENTOS S.A."/>
    <x v="12"/>
    <d v="2024-10-03T00:00:00"/>
    <d v="2024-11-17T00:00:00"/>
    <s v="'213980893"/>
    <s v="1 | 1"/>
    <x v="7"/>
    <x v="0"/>
    <n v="-522891.85"/>
    <x v="23"/>
    <x v="23"/>
    <s v="REF.  FAT. LOCAÃ‡ÃƒO EKO TRANSPORTES - SET/24"/>
    <x v="0"/>
    <x v="0"/>
    <x v="0"/>
    <n v="2001"/>
    <x v="0"/>
    <n v="20012"/>
    <s v="CORPORATIVO (Extraordinário)"/>
    <x v="0"/>
    <x v="4"/>
    <x v="9"/>
    <x v="9"/>
    <x v="12"/>
    <x v="12"/>
  </r>
  <r>
    <x v="4"/>
    <s v="VAMOS LOCACAO DE CAMINHOES, MAQUINAS E EQUIPAMENTOS S.A."/>
    <x v="13"/>
    <d v="2024-11-08T00:00:00"/>
    <d v="2024-12-27T00:00:00"/>
    <s v="'214381267"/>
    <s v="1 | 1"/>
    <x v="7"/>
    <x v="0"/>
    <n v="-537443.17000000004"/>
    <x v="23"/>
    <x v="23"/>
    <s v="REF.  FAT. LOCAÃ‡ÃƒO EKO TRANSPORTES - out/24"/>
    <x v="0"/>
    <x v="0"/>
    <x v="0"/>
    <n v="2001"/>
    <x v="0"/>
    <n v="20012"/>
    <s v="CORPORATIVO (Extraordinário)"/>
    <x v="0"/>
    <x v="0"/>
    <x v="9"/>
    <x v="9"/>
    <x v="12"/>
    <x v="12"/>
  </r>
  <r>
    <x v="4"/>
    <s v="VAMOS LOCACAO DE CAMINHOES, MAQUINAS E EQUIPAMENTOS S.A."/>
    <x v="14"/>
    <d v="2025-01-06T00:00:00"/>
    <d v="2025-01-27T00:00:00"/>
    <s v="'214915771"/>
    <s v="1 | 1"/>
    <x v="7"/>
    <x v="0"/>
    <n v="-537443.17000000004"/>
    <x v="23"/>
    <x v="23"/>
    <s v="REF.  FAT. LOCAÃ‡ÃƒO EKO TRANSPORTES - NOV/24"/>
    <x v="0"/>
    <x v="0"/>
    <x v="0"/>
    <n v="2001"/>
    <x v="0"/>
    <n v="20012"/>
    <s v="CORPORATIVO (Extraordinário)"/>
    <x v="0"/>
    <x v="0"/>
    <x v="9"/>
    <x v="9"/>
    <x v="12"/>
    <x v="12"/>
  </r>
  <r>
    <x v="4"/>
    <s v="VAMOS LOCACAO DE CAMINHOES, MAQUINAS E EQUIPAMENTOS S.A."/>
    <x v="0"/>
    <d v="2025-01-20T00:00:00"/>
    <d v="2025-03-06T00:00:00"/>
    <s v="'215076190"/>
    <s v="1 | 1"/>
    <x v="7"/>
    <x v="1"/>
    <n v="-548831.17000000004"/>
    <x v="23"/>
    <x v="23"/>
    <s v="REF.  FAT. LOCAÃ‡ÃƒO EKO TRANSPORTES - DEZ/24"/>
    <x v="0"/>
    <x v="0"/>
    <x v="0"/>
    <n v="2001"/>
    <x v="0"/>
    <n v="20012"/>
    <s v="CORPORATIVO (Extraordinário)"/>
    <x v="0"/>
    <x v="0"/>
    <x v="9"/>
    <x v="9"/>
    <x v="12"/>
    <x v="12"/>
  </r>
  <r>
    <x v="4"/>
    <s v="VAMOS LOCACAO DE CAMINHOES, MAQUINAS E EQUIPAMENTOS S.A."/>
    <x v="1"/>
    <d v="2025-01-16T00:00:00"/>
    <d v="2025-03-02T00:00:00"/>
    <s v="'155808893"/>
    <s v="1 | 1"/>
    <x v="7"/>
    <x v="1"/>
    <n v="-3017.26"/>
    <x v="62"/>
    <x v="61"/>
    <s v="REF.  Segue mediÃ§Ã£o, nota de dÃ©bito e boleto de multas, referente a Janeiro/2025."/>
    <x v="5"/>
    <x v="0"/>
    <x v="0"/>
    <n v="3001"/>
    <x v="5"/>
    <n v="30017"/>
    <s v="CONTROLADORIA (Comum)"/>
    <x v="0"/>
    <x v="1"/>
    <x v="9"/>
    <x v="9"/>
    <x v="12"/>
    <x v="12"/>
  </r>
  <r>
    <x v="4"/>
    <s v="VAMOS LOCACAO DE CAMINHOES, MAQUINAS E EQUIPAMENTOS S.A."/>
    <x v="1"/>
    <d v="2025-02-03T00:00:00"/>
    <d v="2025-03-20T00:00:00"/>
    <s v="'215162361"/>
    <s v="1 | 1"/>
    <x v="7"/>
    <x v="1"/>
    <n v="-28470"/>
    <x v="23"/>
    <x v="23"/>
    <s v="ENC: Faturamento LocaÃ§Ã£o Jan/2025 - EKO TRANSP"/>
    <x v="0"/>
    <x v="0"/>
    <x v="0"/>
    <n v="2001"/>
    <x v="0"/>
    <n v="20011"/>
    <s v="CORPORATIVO (Administrativo)"/>
    <x v="0"/>
    <x v="1"/>
    <x v="9"/>
    <x v="9"/>
    <x v="12"/>
    <x v="12"/>
  </r>
  <r>
    <x v="4"/>
    <s v="VAMOS LOCACAO DE CAMINHOES, MAQUINAS E EQUIPAMENTOS S.A."/>
    <x v="1"/>
    <d v="2025-02-03T00:00:00"/>
    <d v="2025-03-20T00:00:00"/>
    <s v="'215195673"/>
    <s v="1 | 1"/>
    <x v="7"/>
    <x v="1"/>
    <n v="-518463.17"/>
    <x v="23"/>
    <x v="23"/>
    <s v="REF.  FAT. LOCAÃ‡ÃƒO EKO TRANSPORTES - JAN/25"/>
    <x v="0"/>
    <x v="0"/>
    <x v="0"/>
    <n v="2001"/>
    <x v="0"/>
    <n v="20012"/>
    <s v="CORPORATIVO (Extraordinário)"/>
    <x v="0"/>
    <x v="1"/>
    <x v="9"/>
    <x v="9"/>
    <x v="12"/>
    <x v="12"/>
  </r>
  <r>
    <x v="4"/>
    <s v="VANDERLEI CARLOS PIACENTINI 06834662839"/>
    <x v="6"/>
    <d v="2024-03-14T00:00:00"/>
    <d v="2024-03-14T00:00:00"/>
    <s v="'1880"/>
    <s v="1 | 1"/>
    <x v="15"/>
    <x v="0"/>
    <n v="-3900"/>
    <x v="146"/>
    <x v="144"/>
    <s v="REF. ENTREGA CONTAINER GARDIM"/>
    <x v="12"/>
    <x v="0"/>
    <x v="0"/>
    <n v="4003"/>
    <x v="13"/>
    <n v="40032"/>
    <s v="RELACIONAMENTO (Extraordinário)"/>
    <x v="0"/>
    <x v="1"/>
    <x v="9"/>
    <x v="9"/>
    <x v="22"/>
    <x v="22"/>
  </r>
  <r>
    <x v="4"/>
    <s v="VBF SERVICOS DE CONSULTORIA EM PUBLICIDADE E PESQUISA EM MIDIA"/>
    <x v="4"/>
    <d v="2024-02-01T00:00:00"/>
    <d v="2024-02-15T00:00:00"/>
    <s v="'218"/>
    <s v="1 | 1"/>
    <x v="9"/>
    <x v="0"/>
    <n v="-13039.23"/>
    <x v="37"/>
    <x v="37"/>
    <s v="REF.  SALARIO FIGUEREDO  - JANEIRO /2024"/>
    <x v="5"/>
    <x v="1"/>
    <x v="0"/>
    <n v="3001"/>
    <x v="5"/>
    <n v="30011"/>
    <s v="CONTROLADORIA (Administrativo)"/>
    <x v="1"/>
    <x v="1"/>
    <x v="2"/>
    <x v="2"/>
    <x v="13"/>
    <x v="13"/>
  </r>
  <r>
    <x v="4"/>
    <s v="VBF SERVICOS DE CONSULTORIA EM PUBLICIDADE E PESQUISA EM MIDIA"/>
    <x v="6"/>
    <d v="2024-04-02T00:00:00"/>
    <d v="2024-04-11T00:00:00"/>
    <s v="'222"/>
    <s v="1 | 1"/>
    <x v="9"/>
    <x v="0"/>
    <n v="-13039.23"/>
    <x v="37"/>
    <x v="37"/>
    <s v="REF.  SALARIO FIGUEREDO  - MARÃ‡O /2024"/>
    <x v="5"/>
    <x v="1"/>
    <x v="0"/>
    <n v="3001"/>
    <x v="5"/>
    <n v="30011"/>
    <s v="CONTROLADORIA (Administrativo)"/>
    <x v="1"/>
    <x v="1"/>
    <x v="2"/>
    <x v="2"/>
    <x v="13"/>
    <x v="13"/>
  </r>
  <r>
    <x v="4"/>
    <s v="VBF SERVICOS DE CONSULTORIA EM PUBLICIDADE E PESQUISA EM MIDIA"/>
    <x v="7"/>
    <d v="2024-05-02T00:00:00"/>
    <d v="2024-05-13T00:00:00"/>
    <s v="'223"/>
    <s v="1 | 1"/>
    <x v="9"/>
    <x v="0"/>
    <n v="-13039.23"/>
    <x v="37"/>
    <x v="37"/>
    <s v="REF.  SALARIO FIGUEREDO  - ABRIL/2024"/>
    <x v="5"/>
    <x v="1"/>
    <x v="0"/>
    <n v="3001"/>
    <x v="5"/>
    <n v="30011"/>
    <s v="CONTROLADORIA (Administrativo)"/>
    <x v="1"/>
    <x v="3"/>
    <x v="2"/>
    <x v="2"/>
    <x v="13"/>
    <x v="13"/>
  </r>
  <r>
    <x v="4"/>
    <s v="VBF SERVICOS DE CONSULTORIA EM PUBLICIDADE E PESQUISA EM MIDIA"/>
    <x v="8"/>
    <d v="2024-06-03T00:00:00"/>
    <d v="2024-06-11T00:00:00"/>
    <s v="'225"/>
    <s v="1 | 1"/>
    <x v="9"/>
    <x v="0"/>
    <n v="-13039.23"/>
    <x v="37"/>
    <x v="37"/>
    <s v="REF.  SALARIO FIGUEREDO  - MAI/2024"/>
    <x v="5"/>
    <x v="1"/>
    <x v="0"/>
    <n v="3001"/>
    <x v="5"/>
    <n v="30011"/>
    <s v="CONTROLADORIA (Administrativo)"/>
    <x v="1"/>
    <x v="3"/>
    <x v="2"/>
    <x v="2"/>
    <x v="13"/>
    <x v="13"/>
  </r>
  <r>
    <x v="4"/>
    <s v="VBF SERVICOS DE CONSULTORIA EM PUBLICIDADE E PESQUISA EM MIDIA"/>
    <x v="9"/>
    <d v="2024-07-02T00:00:00"/>
    <d v="2024-07-11T00:00:00"/>
    <s v="'229"/>
    <s v="1 | 1"/>
    <x v="9"/>
    <x v="0"/>
    <n v="-13039.23"/>
    <x v="37"/>
    <x v="37"/>
    <s v="REF.  SALARIO FIGUEREDO  - JUN/2024"/>
    <x v="5"/>
    <x v="1"/>
    <x v="0"/>
    <n v="3001"/>
    <x v="5"/>
    <n v="30011"/>
    <s v="CONTROLADORIA (Administrativo)"/>
    <x v="1"/>
    <x v="3"/>
    <x v="2"/>
    <x v="2"/>
    <x v="13"/>
    <x v="13"/>
  </r>
  <r>
    <x v="4"/>
    <s v="VBF SERVICOS DE CONSULTORIA EM PUBLICIDADE E PESQUISA EM MIDIA"/>
    <x v="10"/>
    <d v="2024-08-02T00:00:00"/>
    <d v="2024-08-13T00:00:00"/>
    <s v="'231"/>
    <s v="1 | 1"/>
    <x v="9"/>
    <x v="0"/>
    <n v="-13039.23"/>
    <x v="37"/>
    <x v="37"/>
    <s v="REF.  SALARIO FIGUEREDO  - JUL/2024"/>
    <x v="5"/>
    <x v="1"/>
    <x v="0"/>
    <n v="3001"/>
    <x v="5"/>
    <n v="30011"/>
    <s v="CONTROLADORIA (Administrativo)"/>
    <x v="1"/>
    <x v="4"/>
    <x v="2"/>
    <x v="2"/>
    <x v="13"/>
    <x v="13"/>
  </r>
  <r>
    <x v="4"/>
    <s v="VBF SERVICOS DE CONSULTORIA EM PUBLICIDADE E PESQUISA EM MIDIA"/>
    <x v="11"/>
    <d v="2024-09-02T00:00:00"/>
    <d v="2024-09-11T00:00:00"/>
    <s v="'232"/>
    <s v="1 | 1"/>
    <x v="9"/>
    <x v="0"/>
    <n v="-13039.23"/>
    <x v="37"/>
    <x v="37"/>
    <s v="REF.  SALARIO FIGUEREDO  - AGO/2024"/>
    <x v="5"/>
    <x v="1"/>
    <x v="0"/>
    <n v="3001"/>
    <x v="5"/>
    <n v="30011"/>
    <s v="CONTROLADORIA (Administrativo)"/>
    <x v="1"/>
    <x v="4"/>
    <x v="2"/>
    <x v="2"/>
    <x v="13"/>
    <x v="13"/>
  </r>
  <r>
    <x v="4"/>
    <s v="VBF SERVICOS DE CONSULTORIA EM PUBLICIDADE E PESQUISA EM MIDIA"/>
    <x v="12"/>
    <d v="2024-10-07T00:00:00"/>
    <d v="2024-10-11T00:00:00"/>
    <s v="'235"/>
    <s v="1 | 1"/>
    <x v="9"/>
    <x v="0"/>
    <n v="-13039.23"/>
    <x v="37"/>
    <x v="37"/>
    <s v="REF.  SALARIO FIGUEREDO  - SET/2024"/>
    <x v="5"/>
    <x v="1"/>
    <x v="0"/>
    <n v="3001"/>
    <x v="5"/>
    <n v="30011"/>
    <s v="CONTROLADORIA (Administrativo)"/>
    <x v="1"/>
    <x v="4"/>
    <x v="2"/>
    <x v="2"/>
    <x v="13"/>
    <x v="13"/>
  </r>
  <r>
    <x v="4"/>
    <s v="VBF SERVICOS DE CONSULTORIA EM PUBLICIDADE E PESQUISA EM MIDIA"/>
    <x v="13"/>
    <d v="2024-11-01T00:00:00"/>
    <d v="2024-11-12T00:00:00"/>
    <s v="'236"/>
    <s v="1 | 1"/>
    <x v="9"/>
    <x v="0"/>
    <n v="-13039.23"/>
    <x v="37"/>
    <x v="37"/>
    <s v="REF.  SALARIO FIGUEREDO  -  OUT/2024"/>
    <x v="5"/>
    <x v="1"/>
    <x v="0"/>
    <n v="3001"/>
    <x v="5"/>
    <n v="30011"/>
    <s v="CONTROLADORIA (Administrativo)"/>
    <x v="1"/>
    <x v="0"/>
    <x v="2"/>
    <x v="2"/>
    <x v="13"/>
    <x v="13"/>
  </r>
  <r>
    <x v="4"/>
    <s v="VBF SERVICOS DE CONSULTORIA EM PUBLICIDADE E PESQUISA EM MIDIA"/>
    <x v="14"/>
    <d v="2024-12-02T00:00:00"/>
    <d v="2024-12-11T00:00:00"/>
    <s v="'237"/>
    <s v="1 | 1"/>
    <x v="9"/>
    <x v="0"/>
    <n v="-13039.23"/>
    <x v="37"/>
    <x v="37"/>
    <s v="REF.  SALARIO FIGUEREDO  -  NOV/2024"/>
    <x v="5"/>
    <x v="1"/>
    <x v="0"/>
    <n v="3001"/>
    <x v="5"/>
    <n v="30011"/>
    <s v="CONTROLADORIA (Administrativo)"/>
    <x v="1"/>
    <x v="0"/>
    <x v="2"/>
    <x v="2"/>
    <x v="13"/>
    <x v="13"/>
  </r>
  <r>
    <x v="4"/>
    <s v="VBF SERVICOS DE CONSULTORIA EM PUBLICIDADE E PESQUISA EM MIDIA"/>
    <x v="0"/>
    <d v="2025-01-02T00:00:00"/>
    <d v="2025-01-13T00:00:00"/>
    <s v="'238"/>
    <s v="1 | 1"/>
    <x v="10"/>
    <x v="0"/>
    <n v="-13039.23"/>
    <x v="37"/>
    <x v="37"/>
    <s v="REF.  SALARIO FIGUEREDO  -  DEZ/2024"/>
    <x v="5"/>
    <x v="1"/>
    <x v="0"/>
    <n v="3001"/>
    <x v="5"/>
    <n v="30011"/>
    <s v="CONTROLADORIA (Administrativo)"/>
    <x v="1"/>
    <x v="0"/>
    <x v="2"/>
    <x v="2"/>
    <x v="13"/>
    <x v="13"/>
  </r>
  <r>
    <x v="4"/>
    <s v="VBF SERVICOS DE CONSULTORIA EM PUBLICIDADE E PESQUISA EM MIDIA"/>
    <x v="1"/>
    <d v="2025-02-03T00:00:00"/>
    <d v="2025-02-11T00:00:00"/>
    <s v="'239"/>
    <s v="1 | 1"/>
    <x v="10"/>
    <x v="0"/>
    <n v="-13626"/>
    <x v="37"/>
    <x v="37"/>
    <s v="REF.  SALARIO FIGUEREDO  -  JAN/2025"/>
    <x v="5"/>
    <x v="1"/>
    <x v="0"/>
    <n v="3001"/>
    <x v="5"/>
    <n v="30011"/>
    <s v="CONTROLADORIA (Administrativo)"/>
    <x v="1"/>
    <x v="1"/>
    <x v="2"/>
    <x v="2"/>
    <x v="13"/>
    <x v="13"/>
  </r>
  <r>
    <x v="4"/>
    <s v="VCR VACINA CONTRA ROUBO LTDA"/>
    <x v="2"/>
    <d v="2025-02-11T00:00:00"/>
    <d v="2025-02-26T00:00:00"/>
    <s v="'431"/>
    <s v="1 | 1"/>
    <x v="10"/>
    <x v="1"/>
    <n v="-19650"/>
    <x v="46"/>
    <x v="45"/>
    <s v="ENC: NF e Boleto Vacina Contra Roubo"/>
    <x v="10"/>
    <x v="0"/>
    <x v="0"/>
    <n v="7001"/>
    <x v="11"/>
    <n v="70015"/>
    <s v="OFICINA (Químico e Biológico)"/>
    <x v="0"/>
    <x v="1"/>
    <x v="9"/>
    <x v="9"/>
    <x v="12"/>
    <x v="12"/>
  </r>
  <r>
    <x v="4"/>
    <s v="VENEZIANAS COLONOS LTDA"/>
    <x v="4"/>
    <d v="2024-01-11T00:00:00"/>
    <d v="2024-01-15T00:00:00"/>
    <s v="'502"/>
    <s v="1 | 1"/>
    <x v="10"/>
    <x v="0"/>
    <n v="-780"/>
    <x v="42"/>
    <x v="42"/>
    <s v="REF. SERVIÃ‡O MANUTENÃ‡ÃƒO NA PORTA PRINCIPAL"/>
    <x v="2"/>
    <x v="1"/>
    <x v="0"/>
    <n v="4004"/>
    <x v="2"/>
    <n v="40041"/>
    <s v="PATRIMÔNIO (Administrativo)"/>
    <x v="0"/>
    <x v="1"/>
    <x v="0"/>
    <x v="0"/>
    <x v="9"/>
    <x v="9"/>
  </r>
  <r>
    <x v="4"/>
    <s v="VIA BARRA RIO VEICULOS LTDA."/>
    <x v="4"/>
    <d v="2023-10-15T00:00:00"/>
    <d v="2024-01-15T00:00:00"/>
    <s v="'1020245"/>
    <s v="3 | 15"/>
    <x v="8"/>
    <x v="0"/>
    <n v="-44225"/>
    <x v="57"/>
    <x v="56"/>
    <s v="REF. COMPRA DE CAMINHÃ•ES"/>
    <x v="0"/>
    <x v="0"/>
    <x v="0"/>
    <n v="2001"/>
    <x v="0"/>
    <n v="20011"/>
    <s v="CORPORATIVO (Administrativo)"/>
    <x v="1"/>
    <x v="1"/>
    <x v="13"/>
    <x v="13"/>
    <x v="20"/>
    <x v="20"/>
  </r>
  <r>
    <x v="4"/>
    <s v="VIA BARRA RIO VEICULOS LTDA."/>
    <x v="4"/>
    <d v="2023-12-20T00:00:00"/>
    <d v="2024-01-20T00:00:00"/>
    <s v="'1021819"/>
    <s v="1 | 15"/>
    <x v="8"/>
    <x v="0"/>
    <n v="-13115"/>
    <x v="57"/>
    <x v="56"/>
    <s v="REF. COMPRA DE CAMINHÃ•ES"/>
    <x v="0"/>
    <x v="0"/>
    <x v="0"/>
    <n v="2001"/>
    <x v="0"/>
    <n v="20011"/>
    <s v="CORPORATIVO (Administrativo)"/>
    <x v="1"/>
    <x v="1"/>
    <x v="13"/>
    <x v="13"/>
    <x v="20"/>
    <x v="20"/>
  </r>
  <r>
    <x v="4"/>
    <s v="VIA BARRA RIO VEICULOS LTDA."/>
    <x v="7"/>
    <d v="2023-10-15T00:00:00"/>
    <d v="2024-04-15T00:00:00"/>
    <s v="'1020245"/>
    <s v="6 | 15"/>
    <x v="8"/>
    <x v="0"/>
    <n v="-44225"/>
    <x v="57"/>
    <x v="56"/>
    <s v="REF. COMPRA DE CAMINHÃ•ES"/>
    <x v="0"/>
    <x v="0"/>
    <x v="0"/>
    <n v="2001"/>
    <x v="0"/>
    <n v="20011"/>
    <s v="CORPORATIVO (Administrativo)"/>
    <x v="1"/>
    <x v="3"/>
    <x v="13"/>
    <x v="13"/>
    <x v="20"/>
    <x v="20"/>
  </r>
  <r>
    <x v="4"/>
    <s v="VIA BARRA RIO VEICULOS LTDA."/>
    <x v="7"/>
    <d v="2023-12-20T00:00:00"/>
    <d v="2024-04-20T00:00:00"/>
    <s v="'1021819"/>
    <s v="4 | 15"/>
    <x v="8"/>
    <x v="0"/>
    <n v="-13115"/>
    <x v="57"/>
    <x v="56"/>
    <s v="REF. COMPRA DE CAMINHÃ•ES"/>
    <x v="0"/>
    <x v="0"/>
    <x v="0"/>
    <n v="2001"/>
    <x v="0"/>
    <n v="20011"/>
    <s v="CORPORATIVO (Administrativo)"/>
    <x v="1"/>
    <x v="3"/>
    <x v="13"/>
    <x v="13"/>
    <x v="20"/>
    <x v="20"/>
  </r>
  <r>
    <x v="4"/>
    <s v="VIA BARRA RIO VEICULOS LTDA."/>
    <x v="8"/>
    <d v="2023-10-15T00:00:00"/>
    <d v="2024-05-15T00:00:00"/>
    <s v="'1020245"/>
    <s v="7 | 15"/>
    <x v="8"/>
    <x v="0"/>
    <n v="-44225"/>
    <x v="57"/>
    <x v="56"/>
    <s v="REF. COMPRA DE CAMINHÃ•ES"/>
    <x v="0"/>
    <x v="0"/>
    <x v="0"/>
    <n v="2001"/>
    <x v="0"/>
    <n v="20011"/>
    <s v="CORPORATIVO (Administrativo)"/>
    <x v="1"/>
    <x v="3"/>
    <x v="13"/>
    <x v="13"/>
    <x v="20"/>
    <x v="20"/>
  </r>
  <r>
    <x v="4"/>
    <s v="VIA BARRA RIO VEICULOS LTDA."/>
    <x v="8"/>
    <d v="2023-12-20T00:00:00"/>
    <d v="2024-05-20T00:00:00"/>
    <s v="'1021819"/>
    <s v="5 | 15"/>
    <x v="8"/>
    <x v="0"/>
    <n v="-13115"/>
    <x v="57"/>
    <x v="56"/>
    <s v="REF. COMPRA DE CAMINHÃ•ES"/>
    <x v="0"/>
    <x v="0"/>
    <x v="0"/>
    <n v="2001"/>
    <x v="0"/>
    <n v="20011"/>
    <s v="CORPORATIVO (Administrativo)"/>
    <x v="1"/>
    <x v="3"/>
    <x v="13"/>
    <x v="13"/>
    <x v="20"/>
    <x v="20"/>
  </r>
  <r>
    <x v="4"/>
    <s v="VIA BARRA RIO VEICULOS LTDA."/>
    <x v="9"/>
    <d v="2023-10-15T00:00:00"/>
    <d v="2024-06-15T00:00:00"/>
    <s v="'1020245"/>
    <s v="8 | 15"/>
    <x v="8"/>
    <x v="0"/>
    <n v="-44225"/>
    <x v="57"/>
    <x v="56"/>
    <s v="REF. COMPRA DE CAMINHÃ•ES"/>
    <x v="0"/>
    <x v="0"/>
    <x v="0"/>
    <n v="2001"/>
    <x v="0"/>
    <n v="20011"/>
    <s v="CORPORATIVO (Administrativo)"/>
    <x v="1"/>
    <x v="3"/>
    <x v="13"/>
    <x v="13"/>
    <x v="20"/>
    <x v="20"/>
  </r>
  <r>
    <x v="4"/>
    <s v="VIA BARRA RIO VEICULOS LTDA."/>
    <x v="9"/>
    <d v="2023-12-20T00:00:00"/>
    <d v="2024-06-20T00:00:00"/>
    <s v="'1021819"/>
    <s v="6 | 15"/>
    <x v="8"/>
    <x v="0"/>
    <n v="-13115"/>
    <x v="57"/>
    <x v="56"/>
    <s v="REF. COMPRA DE CAMINHÃ•ES"/>
    <x v="0"/>
    <x v="0"/>
    <x v="0"/>
    <n v="2001"/>
    <x v="0"/>
    <n v="20011"/>
    <s v="CORPORATIVO (Administrativo)"/>
    <x v="1"/>
    <x v="3"/>
    <x v="13"/>
    <x v="13"/>
    <x v="20"/>
    <x v="20"/>
  </r>
  <r>
    <x v="4"/>
    <s v="VIA BARRA RIO VEICULOS LTDA."/>
    <x v="10"/>
    <d v="2023-10-15T00:00:00"/>
    <d v="2024-07-15T00:00:00"/>
    <s v="'1020245"/>
    <s v="9 | 15"/>
    <x v="8"/>
    <x v="0"/>
    <n v="-44225"/>
    <x v="57"/>
    <x v="56"/>
    <s v="REF. COMPRA DE CAMINHÃ•ES"/>
    <x v="0"/>
    <x v="0"/>
    <x v="0"/>
    <n v="2001"/>
    <x v="0"/>
    <n v="20011"/>
    <s v="CORPORATIVO (Administrativo)"/>
    <x v="1"/>
    <x v="4"/>
    <x v="13"/>
    <x v="13"/>
    <x v="20"/>
    <x v="20"/>
  </r>
  <r>
    <x v="4"/>
    <s v="VIA BARRA RIO VEICULOS LTDA."/>
    <x v="10"/>
    <d v="2023-12-20T00:00:00"/>
    <d v="2024-07-20T00:00:00"/>
    <s v="'1021819"/>
    <s v="7 | 15"/>
    <x v="8"/>
    <x v="0"/>
    <n v="-13115"/>
    <x v="57"/>
    <x v="56"/>
    <s v="REF. COMPRA DE CAMINHÃ•ES"/>
    <x v="0"/>
    <x v="0"/>
    <x v="0"/>
    <n v="2001"/>
    <x v="0"/>
    <n v="20011"/>
    <s v="CORPORATIVO (Administrativo)"/>
    <x v="1"/>
    <x v="4"/>
    <x v="13"/>
    <x v="13"/>
    <x v="20"/>
    <x v="20"/>
  </r>
  <r>
    <x v="4"/>
    <s v="VIA BARRA RIO VEICULOS LTDA."/>
    <x v="11"/>
    <d v="2023-10-15T00:00:00"/>
    <d v="2024-08-15T00:00:00"/>
    <s v="'1020245"/>
    <s v="10 | 15"/>
    <x v="8"/>
    <x v="0"/>
    <n v="-44225"/>
    <x v="57"/>
    <x v="56"/>
    <s v="REF. COMPRA DE CAMINHÃ•ES"/>
    <x v="0"/>
    <x v="0"/>
    <x v="0"/>
    <n v="2001"/>
    <x v="0"/>
    <n v="20011"/>
    <s v="CORPORATIVO (Administrativo)"/>
    <x v="1"/>
    <x v="4"/>
    <x v="13"/>
    <x v="13"/>
    <x v="20"/>
    <x v="20"/>
  </r>
  <r>
    <x v="4"/>
    <s v="VIA BARRA RIO VEICULOS LTDA."/>
    <x v="11"/>
    <d v="2023-12-20T00:00:00"/>
    <d v="2024-08-20T00:00:00"/>
    <s v="'1021819"/>
    <s v="8 | 15"/>
    <x v="8"/>
    <x v="0"/>
    <n v="-13115"/>
    <x v="57"/>
    <x v="56"/>
    <s v="REF. COMPRA DE CAMINHÃ•ES"/>
    <x v="0"/>
    <x v="0"/>
    <x v="0"/>
    <n v="2001"/>
    <x v="0"/>
    <n v="20011"/>
    <s v="CORPORATIVO (Administrativo)"/>
    <x v="1"/>
    <x v="4"/>
    <x v="13"/>
    <x v="13"/>
    <x v="20"/>
    <x v="20"/>
  </r>
  <r>
    <x v="4"/>
    <s v="VIA BARRA RIO VEICULOS LTDA."/>
    <x v="12"/>
    <d v="2023-10-15T00:00:00"/>
    <d v="2024-09-15T00:00:00"/>
    <s v="'1020245"/>
    <s v="11 | 15"/>
    <x v="8"/>
    <x v="0"/>
    <n v="-44225"/>
    <x v="57"/>
    <x v="56"/>
    <s v="REF. COMPRA DE CAMINHÃ•ES"/>
    <x v="0"/>
    <x v="0"/>
    <x v="0"/>
    <n v="2001"/>
    <x v="0"/>
    <n v="20011"/>
    <s v="CORPORATIVO (Administrativo)"/>
    <x v="1"/>
    <x v="4"/>
    <x v="13"/>
    <x v="13"/>
    <x v="20"/>
    <x v="20"/>
  </r>
  <r>
    <x v="4"/>
    <s v="VIA BARRA RIO VEICULOS LTDA."/>
    <x v="12"/>
    <d v="2023-12-20T00:00:00"/>
    <d v="2024-09-20T00:00:00"/>
    <s v="'1021819"/>
    <s v="9 | 15"/>
    <x v="8"/>
    <x v="0"/>
    <n v="-13115"/>
    <x v="57"/>
    <x v="56"/>
    <s v="REF. COMPRA DE CAMINHÃ•ES"/>
    <x v="0"/>
    <x v="0"/>
    <x v="0"/>
    <n v="2001"/>
    <x v="0"/>
    <n v="20011"/>
    <s v="CORPORATIVO (Administrativo)"/>
    <x v="1"/>
    <x v="4"/>
    <x v="13"/>
    <x v="13"/>
    <x v="20"/>
    <x v="20"/>
  </r>
  <r>
    <x v="4"/>
    <s v="VIA BARRA RIO VEICULOS LTDA."/>
    <x v="13"/>
    <d v="2023-10-15T00:00:00"/>
    <d v="2024-10-15T00:00:00"/>
    <s v="'1020245"/>
    <s v="12 | 15"/>
    <x v="8"/>
    <x v="0"/>
    <n v="-44225"/>
    <x v="57"/>
    <x v="56"/>
    <s v="REF. COMPRA DE CAMINHÃ•ES"/>
    <x v="0"/>
    <x v="0"/>
    <x v="0"/>
    <n v="2001"/>
    <x v="0"/>
    <n v="20011"/>
    <s v="CORPORATIVO (Administrativo)"/>
    <x v="1"/>
    <x v="0"/>
    <x v="13"/>
    <x v="13"/>
    <x v="20"/>
    <x v="20"/>
  </r>
  <r>
    <x v="4"/>
    <s v="VIA BARRA RIO VEICULOS LTDA."/>
    <x v="13"/>
    <d v="2023-12-20T00:00:00"/>
    <d v="2024-10-20T00:00:00"/>
    <s v="'1021819"/>
    <s v="10 | 15"/>
    <x v="8"/>
    <x v="0"/>
    <n v="-13115"/>
    <x v="57"/>
    <x v="56"/>
    <s v="REF. COMPRA DE CAMINHÃ•ES"/>
    <x v="0"/>
    <x v="0"/>
    <x v="0"/>
    <n v="2001"/>
    <x v="0"/>
    <n v="20011"/>
    <s v="CORPORATIVO (Administrativo)"/>
    <x v="1"/>
    <x v="0"/>
    <x v="13"/>
    <x v="13"/>
    <x v="20"/>
    <x v="20"/>
  </r>
  <r>
    <x v="4"/>
    <s v="VIA BARRA RIO VEICULOS LTDA."/>
    <x v="14"/>
    <d v="2023-10-15T00:00:00"/>
    <d v="2024-11-15T00:00:00"/>
    <s v="'1020245"/>
    <s v="13 | 15"/>
    <x v="8"/>
    <x v="0"/>
    <n v="-44225"/>
    <x v="57"/>
    <x v="56"/>
    <s v="REF. COMPRA DE CAMINHÃ•ES"/>
    <x v="0"/>
    <x v="0"/>
    <x v="0"/>
    <n v="2001"/>
    <x v="0"/>
    <n v="20011"/>
    <s v="CORPORATIVO (Administrativo)"/>
    <x v="1"/>
    <x v="0"/>
    <x v="13"/>
    <x v="13"/>
    <x v="20"/>
    <x v="20"/>
  </r>
  <r>
    <x v="4"/>
    <s v="VIA BARRA RIO VEICULOS LTDA."/>
    <x v="14"/>
    <d v="2023-12-20T00:00:00"/>
    <d v="2024-11-20T00:00:00"/>
    <s v="'1021819"/>
    <s v="11 | 15"/>
    <x v="8"/>
    <x v="0"/>
    <n v="-13115"/>
    <x v="57"/>
    <x v="56"/>
    <s v="REF. COMPRA DE CAMINHÃ•ES"/>
    <x v="0"/>
    <x v="0"/>
    <x v="0"/>
    <n v="2001"/>
    <x v="0"/>
    <n v="20011"/>
    <s v="CORPORATIVO (Administrativo)"/>
    <x v="1"/>
    <x v="0"/>
    <x v="13"/>
    <x v="13"/>
    <x v="20"/>
    <x v="20"/>
  </r>
  <r>
    <x v="4"/>
    <s v="VIA BARRA RIO VEICULOS LTDA."/>
    <x v="0"/>
    <d v="2023-10-15T00:00:00"/>
    <d v="2024-12-15T00:00:00"/>
    <s v="'1020245"/>
    <s v="14 | 15"/>
    <x v="8"/>
    <x v="0"/>
    <n v="-44225"/>
    <x v="57"/>
    <x v="56"/>
    <s v="REF. COMPRA DE CAMINHÃ•ES"/>
    <x v="0"/>
    <x v="0"/>
    <x v="0"/>
    <n v="2001"/>
    <x v="0"/>
    <n v="20011"/>
    <s v="CORPORATIVO (Administrativo)"/>
    <x v="1"/>
    <x v="0"/>
    <x v="13"/>
    <x v="13"/>
    <x v="20"/>
    <x v="20"/>
  </r>
  <r>
    <x v="4"/>
    <s v="VIA BARRA RIO VEICULOS LTDA."/>
    <x v="0"/>
    <d v="2023-12-20T00:00:00"/>
    <d v="2024-12-20T00:00:00"/>
    <s v="'1021819"/>
    <s v="12 | 15"/>
    <x v="8"/>
    <x v="0"/>
    <n v="-13115"/>
    <x v="57"/>
    <x v="56"/>
    <s v="REF. COMPRA DE CAMINHÃ•ES"/>
    <x v="0"/>
    <x v="0"/>
    <x v="0"/>
    <n v="2001"/>
    <x v="0"/>
    <n v="20011"/>
    <s v="CORPORATIVO (Administrativo)"/>
    <x v="1"/>
    <x v="0"/>
    <x v="13"/>
    <x v="13"/>
    <x v="20"/>
    <x v="20"/>
  </r>
  <r>
    <x v="4"/>
    <s v="VIA BARRA RIO VEICULOS LTDA."/>
    <x v="1"/>
    <d v="2023-10-15T00:00:00"/>
    <d v="2025-01-15T00:00:00"/>
    <s v="'1020245"/>
    <s v="15 | 15"/>
    <x v="8"/>
    <x v="0"/>
    <n v="-44225"/>
    <x v="57"/>
    <x v="56"/>
    <s v="REF. COMPRA DE CAMINHÃ•ES"/>
    <x v="0"/>
    <x v="0"/>
    <x v="0"/>
    <n v="2001"/>
    <x v="0"/>
    <n v="20011"/>
    <s v="CORPORATIVO (Administrativo)"/>
    <x v="1"/>
    <x v="1"/>
    <x v="13"/>
    <x v="13"/>
    <x v="20"/>
    <x v="20"/>
  </r>
  <r>
    <x v="4"/>
    <s v="VIA BARRA RIO VEICULOS LTDA."/>
    <x v="1"/>
    <d v="2023-12-20T00:00:00"/>
    <d v="2025-01-20T00:00:00"/>
    <s v="'1021819"/>
    <s v="13 | 15"/>
    <x v="8"/>
    <x v="0"/>
    <n v="-13115"/>
    <x v="57"/>
    <x v="56"/>
    <s v="REF. COMPRA DE CAMINHÃ•ES"/>
    <x v="0"/>
    <x v="0"/>
    <x v="0"/>
    <n v="2001"/>
    <x v="0"/>
    <n v="20011"/>
    <s v="CORPORATIVO (Administrativo)"/>
    <x v="1"/>
    <x v="1"/>
    <x v="13"/>
    <x v="13"/>
    <x v="20"/>
    <x v="20"/>
  </r>
  <r>
    <x v="4"/>
    <s v="VIA BARRA RIO VEICULOS LTDA."/>
    <x v="2"/>
    <d v="2023-12-20T00:00:00"/>
    <d v="2025-02-20T00:00:00"/>
    <s v="'1021819"/>
    <s v="14 | 15"/>
    <x v="8"/>
    <x v="1"/>
    <n v="-13115"/>
    <x v="57"/>
    <x v="56"/>
    <s v="REF. COMPRA DE CAMINHÃ•ES"/>
    <x v="0"/>
    <x v="0"/>
    <x v="0"/>
    <n v="2001"/>
    <x v="0"/>
    <n v="20011"/>
    <s v="CORPORATIVO (Administrativo)"/>
    <x v="1"/>
    <x v="1"/>
    <x v="13"/>
    <x v="13"/>
    <x v="20"/>
    <x v="20"/>
  </r>
  <r>
    <x v="4"/>
    <s v="VIA BARRA RIO VEICULOS LTDA."/>
    <x v="15"/>
    <d v="2023-12-20T00:00:00"/>
    <d v="2025-03-20T00:00:00"/>
    <s v="'1021819"/>
    <s v="15 | 15"/>
    <x v="8"/>
    <x v="1"/>
    <n v="-13115"/>
    <x v="57"/>
    <x v="56"/>
    <s v="REF. COMPRA DE CAMINHÃ•ES"/>
    <x v="0"/>
    <x v="0"/>
    <x v="0"/>
    <n v="2001"/>
    <x v="0"/>
    <n v="20011"/>
    <s v="CORPORATIVO (Administrativo)"/>
    <x v="1"/>
    <x v="1"/>
    <x v="13"/>
    <x v="13"/>
    <x v="20"/>
    <x v="20"/>
  </r>
  <r>
    <x v="4"/>
    <s v="VIA PARK CONSTRUCENTER EIRELI"/>
    <x v="4"/>
    <d v="2023-10-15T00:00:00"/>
    <d v="2024-01-15T00:00:00"/>
    <s v="'2391-Juros"/>
    <s v="1 | 1"/>
    <x v="9"/>
    <x v="0"/>
    <n v="-0.02"/>
    <x v="84"/>
    <x v="83"/>
    <s v="JUROS"/>
    <x v="2"/>
    <x v="0"/>
    <x v="0"/>
    <n v="4004"/>
    <x v="2"/>
    <n v="40041"/>
    <s v="PATRIMÔNIO (Administrativo)"/>
    <x v="0"/>
    <x v="1"/>
    <x v="0"/>
    <x v="0"/>
    <x v="3"/>
    <x v="3"/>
  </r>
  <r>
    <x v="4"/>
    <s v="VIA S.A."/>
    <x v="4"/>
    <d v="2023-11-22T00:00:00"/>
    <d v="2024-01-20T00:00:00"/>
    <s v="'14339226-Juros"/>
    <s v="1 | 1"/>
    <x v="9"/>
    <x v="0"/>
    <n v="-0.01"/>
    <x v="95"/>
    <x v="94"/>
    <s v="juros"/>
    <x v="8"/>
    <x v="0"/>
    <x v="0"/>
    <n v="3006"/>
    <x v="8"/>
    <n v="30061"/>
    <s v="RECURSOS HUMANOS (Administrativo)"/>
    <x v="0"/>
    <x v="1"/>
    <x v="0"/>
    <x v="0"/>
    <x v="0"/>
    <x v="0"/>
  </r>
  <r>
    <x v="4"/>
    <s v="VIA S.A."/>
    <x v="5"/>
    <d v="2023-11-22T00:00:00"/>
    <d v="2024-02-20T00:00:00"/>
    <s v="'14339226-Juros"/>
    <s v="1 | 1"/>
    <x v="9"/>
    <x v="0"/>
    <n v="-0.03"/>
    <x v="84"/>
    <x v="83"/>
    <s v="JUROS"/>
    <x v="8"/>
    <x v="0"/>
    <x v="0"/>
    <n v="3006"/>
    <x v="8"/>
    <n v="30061"/>
    <s v="RECURSOS HUMANOS (Administrativo)"/>
    <x v="0"/>
    <x v="1"/>
    <x v="0"/>
    <x v="0"/>
    <x v="3"/>
    <x v="3"/>
  </r>
  <r>
    <x v="4"/>
    <s v="VIDA VERDE SERVICOS EMPRESARIAIS EIRELI"/>
    <x v="4"/>
    <d v="2024-02-01T00:00:00"/>
    <d v="2024-02-15T00:00:00"/>
    <s v="'0231"/>
    <s v="1 | 1"/>
    <x v="7"/>
    <x v="0"/>
    <n v="-40000"/>
    <x v="23"/>
    <x v="23"/>
    <s v="REF.  A LOCAÃ‡ÃƒO DE VEICULOS E EQUIPAMENTOS SEM MAO DE OBRA, NO PERIODO (01/01 ATE 31/01/2024) ,CONFORME CONTRATO 025/2023."/>
    <x v="0"/>
    <x v="0"/>
    <x v="0"/>
    <n v="2001"/>
    <x v="0"/>
    <n v="20013"/>
    <s v="CORPORATIVO (Poli e Rollon)"/>
    <x v="0"/>
    <x v="1"/>
    <x v="9"/>
    <x v="9"/>
    <x v="12"/>
    <x v="12"/>
  </r>
  <r>
    <x v="4"/>
    <s v="VIDA VERDE SERVICOS EMPRESARIAIS EIRELI"/>
    <x v="7"/>
    <d v="2024-05-01T00:00:00"/>
    <d v="2024-05-15T00:00:00"/>
    <s v="'264"/>
    <s v="1 | 1"/>
    <x v="7"/>
    <x v="0"/>
    <n v="-23000"/>
    <x v="23"/>
    <x v="23"/>
    <s v="REF.  A LOCAÃ‡ÃƒO DE VEICULOS E EQUIPAMENTOS SEM MAO DE OBRA, NO PERIODO (01/04 a 30/04) ,CONFORME CONTRATO 0264/2024."/>
    <x v="0"/>
    <x v="0"/>
    <x v="0"/>
    <n v="2001"/>
    <x v="0"/>
    <n v="20013"/>
    <s v="CORPORATIVO (Poli e Rollon)"/>
    <x v="0"/>
    <x v="3"/>
    <x v="9"/>
    <x v="9"/>
    <x v="12"/>
    <x v="12"/>
  </r>
  <r>
    <x v="4"/>
    <s v="VIDA VERDE SERVICOS EMPRESARIAIS EIRELI"/>
    <x v="8"/>
    <d v="2024-06-06T00:00:00"/>
    <d v="2024-06-21T00:00:00"/>
    <s v="'1027505"/>
    <s v="1 | 4"/>
    <x v="7"/>
    <x v="0"/>
    <n v="-24109.88"/>
    <x v="23"/>
    <x v="23"/>
    <s v="REF REEMBOLSO DESPESAS CONTEMPLADAS PELA LOCAÃ‡ÃƒO TERMOS 001/002/003/004-2024"/>
    <x v="0"/>
    <x v="0"/>
    <x v="0"/>
    <n v="2001"/>
    <x v="0"/>
    <n v="20017"/>
    <s v="CORPORATIVO (Comum)"/>
    <x v="0"/>
    <x v="3"/>
    <x v="9"/>
    <x v="9"/>
    <x v="12"/>
    <x v="12"/>
  </r>
  <r>
    <x v="4"/>
    <s v="VIDA VERDE SERVICOS EMPRESARIAIS EIRELI"/>
    <x v="8"/>
    <d v="2024-06-06T00:00:00"/>
    <d v="2024-06-21T00:00:00"/>
    <s v="'1027505"/>
    <s v="2 | 4"/>
    <x v="7"/>
    <x v="0"/>
    <n v="-1746.84"/>
    <x v="23"/>
    <x v="23"/>
    <s v="REF REEMBOLSO DESPESAS CONTEMPLADAS PELA LOCAÃ‡ÃƒO TERMOS 001/002/003/004-2024"/>
    <x v="0"/>
    <x v="0"/>
    <x v="0"/>
    <n v="2001"/>
    <x v="0"/>
    <n v="20017"/>
    <s v="CORPORATIVO (Comum)"/>
    <x v="0"/>
    <x v="3"/>
    <x v="9"/>
    <x v="9"/>
    <x v="12"/>
    <x v="12"/>
  </r>
  <r>
    <x v="4"/>
    <s v="VIDA VERDE SERVICOS EMPRESARIAIS EIRELI"/>
    <x v="8"/>
    <d v="2024-06-06T00:00:00"/>
    <d v="2024-06-21T00:00:00"/>
    <s v="'1027505"/>
    <s v="3 | 4"/>
    <x v="7"/>
    <x v="0"/>
    <n v="-5575.85"/>
    <x v="23"/>
    <x v="23"/>
    <s v="REF REEMBOLSO DESPESAS CONTEMPLADAS PELA LOCAÃ‡ÃƒO TERMOS 001/002/003/004-2024"/>
    <x v="0"/>
    <x v="0"/>
    <x v="0"/>
    <n v="2001"/>
    <x v="0"/>
    <n v="20017"/>
    <s v="CORPORATIVO (Comum)"/>
    <x v="0"/>
    <x v="3"/>
    <x v="9"/>
    <x v="9"/>
    <x v="12"/>
    <x v="12"/>
  </r>
  <r>
    <x v="4"/>
    <s v="VIDA VERDE SERVICOS EMPRESARIAIS EIRELI"/>
    <x v="8"/>
    <d v="2024-06-06T00:00:00"/>
    <d v="2024-06-21T00:00:00"/>
    <s v="'1027505"/>
    <s v="4 | 4"/>
    <x v="7"/>
    <x v="0"/>
    <n v="-4107.72"/>
    <x v="23"/>
    <x v="23"/>
    <s v="REF REEMBOLSO DESPESAS CONTEMPLADAS PELA LOCAÃ‡ÃƒO TERMOS 001/002/003/004-2024"/>
    <x v="0"/>
    <x v="0"/>
    <x v="0"/>
    <n v="2001"/>
    <x v="0"/>
    <n v="20017"/>
    <s v="CORPORATIVO (Comum)"/>
    <x v="0"/>
    <x v="3"/>
    <x v="9"/>
    <x v="9"/>
    <x v="12"/>
    <x v="12"/>
  </r>
  <r>
    <x v="4"/>
    <s v="VITTA TREINAMENTOS DE SEGURANÃ‡AS DO TRABALHO LTDA"/>
    <x v="10"/>
    <d v="2024-07-10T00:00:00"/>
    <d v="2024-08-09T00:00:00"/>
    <s v="'7"/>
    <s v="1 | 1"/>
    <x v="10"/>
    <x v="0"/>
    <n v="-7425"/>
    <x v="106"/>
    <x v="105"/>
    <s v="referente ao treinamento de brigada de incÃªndio."/>
    <x v="2"/>
    <x v="2"/>
    <x v="0"/>
    <n v="5005"/>
    <x v="32"/>
    <n v="50057"/>
    <s v="SEGURANÇA DO TRABALHO (Comum)"/>
    <x v="0"/>
    <x v="4"/>
    <x v="2"/>
    <x v="2"/>
    <x v="15"/>
    <x v="15"/>
  </r>
  <r>
    <x v="4"/>
    <s v="WBSF SERVICOS DE ESCRITORIO E APOIO ADMINISTRATIVO LTDA"/>
    <x v="4"/>
    <d v="2024-01-03T00:00:00"/>
    <d v="2024-01-05T00:00:00"/>
    <s v="'150"/>
    <s v="1 | 1"/>
    <x v="10"/>
    <x v="0"/>
    <n v="-480"/>
    <x v="83"/>
    <x v="82"/>
    <s v="REF. SERVIÃ‡OS PRESTADO "/>
    <x v="5"/>
    <x v="0"/>
    <x v="0"/>
    <n v="3001"/>
    <x v="5"/>
    <n v="30011"/>
    <s v="CONTROLADORIA (Administrativo)"/>
    <x v="0"/>
    <x v="1"/>
    <x v="0"/>
    <x v="0"/>
    <x v="10"/>
    <x v="10"/>
  </r>
  <r>
    <x v="4"/>
    <s v="WBSF SERVICOS DE ESCRITORIO E APOIO ADMINISTRATIVO LTDA"/>
    <x v="5"/>
    <d v="2024-02-08T00:00:00"/>
    <d v="2024-02-14T00:00:00"/>
    <s v="'157"/>
    <s v="1 | 1"/>
    <x v="10"/>
    <x v="0"/>
    <n v="-600"/>
    <x v="83"/>
    <x v="82"/>
    <s v="REF. SERVIÃ‡OS PRESTADO "/>
    <x v="6"/>
    <x v="0"/>
    <x v="0"/>
    <n v="6002"/>
    <x v="9"/>
    <n v="60022"/>
    <s v="OPERACIONAL ADM (Extraordinário)"/>
    <x v="0"/>
    <x v="1"/>
    <x v="0"/>
    <x v="0"/>
    <x v="10"/>
    <x v="10"/>
  </r>
  <r>
    <x v="4"/>
    <s v="WBSF SERVICOS DE ESCRITORIO E APOIO ADMINISTRATIVO LTDA"/>
    <x v="5"/>
    <d v="2024-02-20T00:00:00"/>
    <d v="2024-02-22T00:00:00"/>
    <s v="'158"/>
    <s v="1 | 1"/>
    <x v="10"/>
    <x v="0"/>
    <n v="-902"/>
    <x v="83"/>
    <x v="82"/>
    <s v="REF. SERVIÃ‡OS PRESTADO "/>
    <x v="5"/>
    <x v="0"/>
    <x v="0"/>
    <n v="3001"/>
    <x v="5"/>
    <n v="30011"/>
    <s v="CONTROLADORIA (Administrativo)"/>
    <x v="0"/>
    <x v="1"/>
    <x v="0"/>
    <x v="0"/>
    <x v="10"/>
    <x v="10"/>
  </r>
  <r>
    <x v="4"/>
    <s v="WBSF SERVICOS DE ESCRITORIO E APOIO ADMINISTRATIVO LTDA"/>
    <x v="5"/>
    <d v="2024-02-21T00:00:00"/>
    <d v="2024-02-23T00:00:00"/>
    <s v="'161"/>
    <s v="1 | 1"/>
    <x v="10"/>
    <x v="0"/>
    <n v="-3840"/>
    <x v="83"/>
    <x v="82"/>
    <s v="REF. SERVIÃ‡OS PRESTADO CIV "/>
    <x v="6"/>
    <x v="0"/>
    <x v="0"/>
    <n v="6002"/>
    <x v="9"/>
    <n v="60022"/>
    <s v="OPERACIONAL ADM (Extraordinário)"/>
    <x v="0"/>
    <x v="1"/>
    <x v="0"/>
    <x v="0"/>
    <x v="10"/>
    <x v="10"/>
  </r>
  <r>
    <x v="4"/>
    <s v="WBSF SERVICOS DE ESCRITORIO E APOIO ADMINISTRATIVO LTDA"/>
    <x v="6"/>
    <d v="2024-03-13T00:00:00"/>
    <d v="2024-03-13T00:00:00"/>
    <s v="'164"/>
    <s v="1 | 1"/>
    <x v="10"/>
    <x v="0"/>
    <n v="-844"/>
    <x v="83"/>
    <x v="82"/>
    <s v="REF. SERVIÃ‡OS PRESTADO "/>
    <x v="5"/>
    <x v="0"/>
    <x v="0"/>
    <n v="3001"/>
    <x v="5"/>
    <n v="30011"/>
    <s v="CONTROLADORIA (Administrativo)"/>
    <x v="0"/>
    <x v="1"/>
    <x v="0"/>
    <x v="0"/>
    <x v="10"/>
    <x v="10"/>
  </r>
  <r>
    <x v="4"/>
    <s v="WBSF SERVICOS DE ESCRITORIO E APOIO ADMINISTRATIVO LTDA"/>
    <x v="6"/>
    <d v="2024-03-19T00:00:00"/>
    <d v="2024-03-19T00:00:00"/>
    <s v="'166"/>
    <s v="1 | 1"/>
    <x v="10"/>
    <x v="0"/>
    <n v="-1094"/>
    <x v="83"/>
    <x v="82"/>
    <s v="REF. SERVIÃ‡OS PRESTADO - RKA6D33"/>
    <x v="5"/>
    <x v="0"/>
    <x v="0"/>
    <n v="3001"/>
    <x v="5"/>
    <n v="30011"/>
    <s v="CONTROLADORIA (Administrativo)"/>
    <x v="0"/>
    <x v="1"/>
    <x v="0"/>
    <x v="0"/>
    <x v="10"/>
    <x v="10"/>
  </r>
  <r>
    <x v="4"/>
    <s v="WBSF SERVICOS DE ESCRITORIO E APOIO ADMINISTRATIVO LTDA"/>
    <x v="6"/>
    <d v="2024-03-19T00:00:00"/>
    <d v="2024-03-19T00:00:00"/>
    <s v="'167"/>
    <s v="1 | 1"/>
    <x v="10"/>
    <x v="0"/>
    <n v="-1094"/>
    <x v="83"/>
    <x v="82"/>
    <s v="REF. SERVIÃ‡OS PRESTADO - RIY6D68"/>
    <x v="5"/>
    <x v="0"/>
    <x v="0"/>
    <n v="3001"/>
    <x v="5"/>
    <n v="30011"/>
    <s v="CONTROLADORIA (Administrativo)"/>
    <x v="0"/>
    <x v="1"/>
    <x v="0"/>
    <x v="0"/>
    <x v="10"/>
    <x v="10"/>
  </r>
  <r>
    <x v="4"/>
    <s v="WBSF SERVICOS DE ESCRITORIO E APOIO ADMINISTRATIVO LTDA"/>
    <x v="6"/>
    <d v="2024-03-19T00:00:00"/>
    <d v="2024-03-19T00:00:00"/>
    <s v="'168"/>
    <s v="1 | 1"/>
    <x v="10"/>
    <x v="0"/>
    <n v="-1094"/>
    <x v="83"/>
    <x v="82"/>
    <s v="REF. SERVIÃ‡OS PRESTADO - SQX9I38"/>
    <x v="5"/>
    <x v="0"/>
    <x v="0"/>
    <n v="3001"/>
    <x v="5"/>
    <n v="30011"/>
    <s v="CONTROLADORIA (Administrativo)"/>
    <x v="0"/>
    <x v="1"/>
    <x v="0"/>
    <x v="0"/>
    <x v="10"/>
    <x v="10"/>
  </r>
  <r>
    <x v="4"/>
    <s v="WBSF SERVICOS DE ESCRITORIO E APOIO ADMINISTRATIVO LTDA"/>
    <x v="6"/>
    <d v="2024-03-19T00:00:00"/>
    <d v="2024-03-19T00:00:00"/>
    <s v="'169"/>
    <s v="1 | 1"/>
    <x v="10"/>
    <x v="0"/>
    <n v="-1094"/>
    <x v="83"/>
    <x v="82"/>
    <s v="REF. SERVIÃ‡OS PRESTADO - SQX9I38"/>
    <x v="5"/>
    <x v="0"/>
    <x v="0"/>
    <n v="3001"/>
    <x v="5"/>
    <n v="30011"/>
    <s v="CONTROLADORIA (Administrativo)"/>
    <x v="0"/>
    <x v="1"/>
    <x v="0"/>
    <x v="0"/>
    <x v="10"/>
    <x v="10"/>
  </r>
  <r>
    <x v="4"/>
    <s v="WBSF SERVICOS DE ESCRITORIO E APOIO ADMINISTRATIVO LTDA"/>
    <x v="6"/>
    <d v="2024-03-27T00:00:00"/>
    <d v="2024-03-27T00:00:00"/>
    <s v="'1024060"/>
    <s v="1 | 1"/>
    <x v="10"/>
    <x v="0"/>
    <n v="-6400"/>
    <x v="83"/>
    <x v="82"/>
    <s v="REF. Referente a renovaÃ§Ã£o da licenÃ§a da KIOTO junto ao INEA "/>
    <x v="5"/>
    <x v="0"/>
    <x v="0"/>
    <n v="3001"/>
    <x v="5"/>
    <n v="30011"/>
    <s v="CONTROLADORIA (Administrativo)"/>
    <x v="0"/>
    <x v="1"/>
    <x v="0"/>
    <x v="0"/>
    <x v="10"/>
    <x v="10"/>
  </r>
  <r>
    <x v="4"/>
    <s v="WBSF SERVICOS DE ESCRITORIO E APOIO ADMINISTRATIVO LTDA"/>
    <x v="7"/>
    <d v="2024-04-01T00:00:00"/>
    <d v="2024-04-04T00:00:00"/>
    <s v="'171"/>
    <s v="1 | 1"/>
    <x v="10"/>
    <x v="0"/>
    <n v="-6400"/>
    <x v="83"/>
    <x v="82"/>
    <s v="REF. Referente a renovaÃ§Ã£o da licenÃ§a da KIOTO junto ao INEA "/>
    <x v="5"/>
    <x v="0"/>
    <x v="0"/>
    <n v="3001"/>
    <x v="5"/>
    <n v="30011"/>
    <s v="CONTROLADORIA (Administrativo)"/>
    <x v="0"/>
    <x v="3"/>
    <x v="0"/>
    <x v="0"/>
    <x v="10"/>
    <x v="10"/>
  </r>
  <r>
    <x v="4"/>
    <s v="WBSF SERVICOS DE ESCRITORIO E APOIO ADMINISTRATIVO LTDA"/>
    <x v="7"/>
    <d v="2024-04-05T00:00:00"/>
    <d v="2024-04-09T00:00:00"/>
    <s v="'172"/>
    <s v="1 | 1"/>
    <x v="10"/>
    <x v="0"/>
    <n v="-6400"/>
    <x v="83"/>
    <x v="82"/>
    <s v="REF. Referente a renovaÃ§Ã£o da licenÃ§a da KIOTO junto ao INEA "/>
    <x v="5"/>
    <x v="0"/>
    <x v="0"/>
    <n v="3001"/>
    <x v="5"/>
    <n v="30011"/>
    <s v="CONTROLADORIA (Administrativo)"/>
    <x v="0"/>
    <x v="3"/>
    <x v="0"/>
    <x v="0"/>
    <x v="10"/>
    <x v="10"/>
  </r>
  <r>
    <x v="4"/>
    <s v="WBSF SERVICOS DE ESCRITORIO E APOIO ADMINISTRATIVO LTDA"/>
    <x v="7"/>
    <d v="2024-04-19T00:00:00"/>
    <d v="2024-04-25T00:00:00"/>
    <s v="'176"/>
    <s v="1 | 1"/>
    <x v="10"/>
    <x v="0"/>
    <n v="-6400"/>
    <x v="83"/>
    <x v="82"/>
    <s v="REF. Referente a renovaÃ§Ã£o da licenÃ§a da KIOTO junto ao INEA "/>
    <x v="5"/>
    <x v="0"/>
    <x v="0"/>
    <n v="3001"/>
    <x v="5"/>
    <n v="30011"/>
    <s v="CONTROLADORIA (Administrativo)"/>
    <x v="0"/>
    <x v="3"/>
    <x v="0"/>
    <x v="0"/>
    <x v="10"/>
    <x v="10"/>
  </r>
  <r>
    <x v="4"/>
    <s v="WBSF SERVICOS DE ESCRITORIO E APOIO ADMINISTRATIVO LTDA"/>
    <x v="8"/>
    <d v="2024-05-09T00:00:00"/>
    <d v="2024-05-13T00:00:00"/>
    <s v="'178"/>
    <s v="1 | 1"/>
    <x v="10"/>
    <x v="0"/>
    <n v="-4080"/>
    <x v="83"/>
    <x v="82"/>
    <s v="REF. Referente a NF Waldemar base 09/05/24 - emissÃ£o de 17 licenciamentos "/>
    <x v="5"/>
    <x v="0"/>
    <x v="0"/>
    <n v="3001"/>
    <x v="5"/>
    <n v="30011"/>
    <s v="CONTROLADORIA (Administrativo)"/>
    <x v="0"/>
    <x v="3"/>
    <x v="0"/>
    <x v="0"/>
    <x v="10"/>
    <x v="10"/>
  </r>
  <r>
    <x v="4"/>
    <s v="WBSF SERVICOS DE ESCRITORIO E APOIO ADMINISTRATIVO LTDA"/>
    <x v="8"/>
    <d v="2024-05-17T00:00:00"/>
    <d v="2024-05-17T00:00:00"/>
    <s v="'179"/>
    <s v="1 | 1"/>
    <x v="10"/>
    <x v="0"/>
    <n v="-2880"/>
    <x v="83"/>
    <x v="82"/>
    <s v="REF. Referente a NF Waldemar LICENCIAMENTO"/>
    <x v="5"/>
    <x v="0"/>
    <x v="0"/>
    <n v="3001"/>
    <x v="5"/>
    <n v="30011"/>
    <s v="CONTROLADORIA (Administrativo)"/>
    <x v="0"/>
    <x v="3"/>
    <x v="0"/>
    <x v="0"/>
    <x v="10"/>
    <x v="10"/>
  </r>
  <r>
    <x v="4"/>
    <s v="WBSF SERVICOS DE ESCRITORIO E APOIO ADMINISTRATIVO LTDA"/>
    <x v="8"/>
    <d v="2024-05-29T00:00:00"/>
    <d v="2024-05-31T00:00:00"/>
    <s v="'180"/>
    <s v="1 | 1"/>
    <x v="10"/>
    <x v="0"/>
    <n v="-1202"/>
    <x v="83"/>
    <x v="82"/>
    <s v="REF. Referente a NF Waldemar LICENCIAMENTO"/>
    <x v="5"/>
    <x v="0"/>
    <x v="0"/>
    <n v="3001"/>
    <x v="5"/>
    <n v="30011"/>
    <s v="CONTROLADORIA (Administrativo)"/>
    <x v="0"/>
    <x v="3"/>
    <x v="0"/>
    <x v="0"/>
    <x v="10"/>
    <x v="10"/>
  </r>
  <r>
    <x v="4"/>
    <s v="WBSF SERVICOS DE ESCRITORIO E APOIO ADMINISTRATIVO LTDA"/>
    <x v="9"/>
    <d v="2024-06-14T00:00:00"/>
    <d v="2024-06-18T00:00:00"/>
    <s v="'181"/>
    <s v="1 | 1"/>
    <x v="10"/>
    <x v="0"/>
    <n v="-3360"/>
    <x v="83"/>
    <x v="82"/>
    <s v="REF. Referente a NF Waldemar LICENCIAMENTO"/>
    <x v="5"/>
    <x v="0"/>
    <x v="0"/>
    <n v="3001"/>
    <x v="5"/>
    <n v="30011"/>
    <s v="CONTROLADORIA (Administrativo)"/>
    <x v="0"/>
    <x v="3"/>
    <x v="0"/>
    <x v="0"/>
    <x v="10"/>
    <x v="10"/>
  </r>
  <r>
    <x v="4"/>
    <s v="WBSF SERVICOS DE ESCRITORIO E APOIO ADMINISTRATIVO LTDA"/>
    <x v="9"/>
    <d v="2024-06-20T00:00:00"/>
    <d v="2024-06-21T00:00:00"/>
    <s v="'182"/>
    <s v="1 | 1"/>
    <x v="10"/>
    <x v="0"/>
    <n v="-2400"/>
    <x v="83"/>
    <x v="82"/>
    <s v="REF. Referente a NF Waldemar LICENCIAMENTO"/>
    <x v="5"/>
    <x v="0"/>
    <x v="0"/>
    <n v="3001"/>
    <x v="5"/>
    <n v="30011"/>
    <s v="CONTROLADORIA (Administrativo)"/>
    <x v="0"/>
    <x v="3"/>
    <x v="0"/>
    <x v="0"/>
    <x v="10"/>
    <x v="10"/>
  </r>
  <r>
    <x v="4"/>
    <s v="WBSF SERVICOS DE ESCRITORIO E APOIO ADMINISTRATIVO LTDA"/>
    <x v="9"/>
    <d v="2024-06-26T00:00:00"/>
    <d v="2024-06-28T00:00:00"/>
    <s v="'183"/>
    <s v="1 | 1"/>
    <x v="10"/>
    <x v="0"/>
    <n v="-4260"/>
    <x v="83"/>
    <x v="82"/>
    <s v="REF. Referente a NF Waldemar LICENCIAMENTO"/>
    <x v="5"/>
    <x v="0"/>
    <x v="0"/>
    <n v="3001"/>
    <x v="5"/>
    <n v="30011"/>
    <s v="CONTROLADORIA (Administrativo)"/>
    <x v="0"/>
    <x v="3"/>
    <x v="0"/>
    <x v="0"/>
    <x v="10"/>
    <x v="10"/>
  </r>
  <r>
    <x v="4"/>
    <s v="WBSF SERVICOS DE ESCRITORIO E APOIO ADMINISTRATIVO LTDA"/>
    <x v="9"/>
    <d v="2024-06-26T00:00:00"/>
    <d v="2024-06-28T00:00:00"/>
    <s v="'184"/>
    <s v="1 | 1"/>
    <x v="10"/>
    <x v="0"/>
    <n v="-5120"/>
    <x v="83"/>
    <x v="82"/>
    <s v="ENC: AutorizaÃ§Ã£o - URGENTE"/>
    <x v="5"/>
    <x v="0"/>
    <x v="0"/>
    <n v="3001"/>
    <x v="5"/>
    <n v="30011"/>
    <s v="CONTROLADORIA (Administrativo)"/>
    <x v="0"/>
    <x v="3"/>
    <x v="0"/>
    <x v="0"/>
    <x v="10"/>
    <x v="10"/>
  </r>
  <r>
    <x v="4"/>
    <s v="WBSF SERVICOS DE ESCRITORIO E APOIO ADMINISTRATIVO LTDA"/>
    <x v="10"/>
    <d v="2024-07-09T00:00:00"/>
    <d v="2024-07-11T00:00:00"/>
    <s v="'185"/>
    <s v="1 | 1"/>
    <x v="10"/>
    <x v="0"/>
    <n v="-3180"/>
    <x v="83"/>
    <x v="82"/>
    <s v="ENC: NF WALDEMAR "/>
    <x v="5"/>
    <x v="0"/>
    <x v="0"/>
    <n v="3001"/>
    <x v="5"/>
    <n v="30011"/>
    <s v="CONTROLADORIA (Administrativo)"/>
    <x v="0"/>
    <x v="4"/>
    <x v="0"/>
    <x v="0"/>
    <x v="10"/>
    <x v="10"/>
  </r>
  <r>
    <x v="4"/>
    <s v="WBSF SERVICOS DE ESCRITORIO E APOIO ADMINISTRATIVO LTDA"/>
    <x v="10"/>
    <d v="2024-07-17T00:00:00"/>
    <d v="2024-07-19T00:00:00"/>
    <s v="'186"/>
    <s v="1 | 1"/>
    <x v="10"/>
    <x v="0"/>
    <n v="-4940"/>
    <x v="83"/>
    <x v="82"/>
    <s v="ENC: NF WALDEMAR "/>
    <x v="5"/>
    <x v="0"/>
    <x v="0"/>
    <n v="3001"/>
    <x v="5"/>
    <n v="30011"/>
    <s v="CONTROLADORIA (Administrativo)"/>
    <x v="0"/>
    <x v="4"/>
    <x v="0"/>
    <x v="0"/>
    <x v="10"/>
    <x v="10"/>
  </r>
  <r>
    <x v="4"/>
    <s v="WBSF SERVICOS DE ESCRITORIO E APOIO ADMINISTRATIVO LTDA"/>
    <x v="10"/>
    <d v="2024-07-17T00:00:00"/>
    <d v="2024-07-22T00:00:00"/>
    <s v="'187"/>
    <s v="1 | 1"/>
    <x v="10"/>
    <x v="0"/>
    <n v="-1392"/>
    <x v="83"/>
    <x v="82"/>
    <s v="ENC: NF WALDEMAR "/>
    <x v="5"/>
    <x v="0"/>
    <x v="0"/>
    <n v="3001"/>
    <x v="5"/>
    <n v="30011"/>
    <s v="CONTROLADORIA (Administrativo)"/>
    <x v="0"/>
    <x v="4"/>
    <x v="0"/>
    <x v="0"/>
    <x v="10"/>
    <x v="10"/>
  </r>
  <r>
    <x v="4"/>
    <s v="WBSF SERVICOS DE ESCRITORIO E APOIO ADMINISTRATIVO LTDA"/>
    <x v="10"/>
    <d v="2024-07-25T00:00:00"/>
    <d v="2024-07-26T00:00:00"/>
    <s v="'188"/>
    <s v="1 | 1"/>
    <x v="10"/>
    <x v="0"/>
    <n v="-3061"/>
    <x v="83"/>
    <x v="82"/>
    <s v="ENC: NF WALDEMAR "/>
    <x v="5"/>
    <x v="0"/>
    <x v="0"/>
    <n v="3001"/>
    <x v="5"/>
    <n v="30011"/>
    <s v="CONTROLADORIA (Administrativo)"/>
    <x v="0"/>
    <x v="4"/>
    <x v="0"/>
    <x v="0"/>
    <x v="10"/>
    <x v="10"/>
  </r>
  <r>
    <x v="4"/>
    <s v="WBSF SERVICOS DE ESCRITORIO E APOIO ADMINISTRATIVO LTDA"/>
    <x v="11"/>
    <d v="2024-08-05T00:00:00"/>
    <d v="2024-08-07T00:00:00"/>
    <s v="'189"/>
    <s v="1 | 1"/>
    <x v="10"/>
    <x v="0"/>
    <n v="-6800"/>
    <x v="83"/>
    <x v="82"/>
    <s v="ENC: NF WALDEMAR "/>
    <x v="5"/>
    <x v="0"/>
    <x v="0"/>
    <n v="3001"/>
    <x v="5"/>
    <n v="30011"/>
    <s v="CONTROLADORIA (Administrativo)"/>
    <x v="0"/>
    <x v="4"/>
    <x v="0"/>
    <x v="0"/>
    <x v="10"/>
    <x v="10"/>
  </r>
  <r>
    <x v="4"/>
    <s v="WBSF SERVICOS DE ESCRITORIO E APOIO ADMINISTRATIVO LTDA"/>
    <x v="11"/>
    <d v="2024-08-09T00:00:00"/>
    <d v="2024-08-15T00:00:00"/>
    <s v="'190"/>
    <s v="1 | 1"/>
    <x v="10"/>
    <x v="0"/>
    <n v="-1480"/>
    <x v="83"/>
    <x v="82"/>
    <s v="ENC: NF WALDEMAR "/>
    <x v="5"/>
    <x v="0"/>
    <x v="0"/>
    <n v="3001"/>
    <x v="5"/>
    <n v="30011"/>
    <s v="CONTROLADORIA (Administrativo)"/>
    <x v="0"/>
    <x v="4"/>
    <x v="0"/>
    <x v="0"/>
    <x v="10"/>
    <x v="10"/>
  </r>
  <r>
    <x v="4"/>
    <s v="WBSF SERVICOS DE ESCRITORIO E APOIO ADMINISTRATIVO LTDA"/>
    <x v="11"/>
    <d v="2024-08-22T00:00:00"/>
    <d v="2024-08-23T00:00:00"/>
    <s v="'191"/>
    <s v="1 | 1"/>
    <x v="10"/>
    <x v="0"/>
    <n v="-3974"/>
    <x v="83"/>
    <x v="82"/>
    <s v="ENC: NF WALDEMAR "/>
    <x v="5"/>
    <x v="0"/>
    <x v="0"/>
    <n v="3001"/>
    <x v="5"/>
    <n v="30011"/>
    <s v="CONTROLADORIA (Administrativo)"/>
    <x v="0"/>
    <x v="4"/>
    <x v="0"/>
    <x v="0"/>
    <x v="10"/>
    <x v="10"/>
  </r>
  <r>
    <x v="4"/>
    <s v="WBSF SERVICOS DE ESCRITORIO E APOIO ADMINISTRATIVO LTDA"/>
    <x v="11"/>
    <d v="2024-08-30T00:00:00"/>
    <d v="2024-09-09T00:00:00"/>
    <s v="'192"/>
    <s v="1 | 1"/>
    <x v="10"/>
    <x v="0"/>
    <n v="-1800"/>
    <x v="83"/>
    <x v="82"/>
    <s v="ENC: NF WALDEMAR "/>
    <x v="5"/>
    <x v="0"/>
    <x v="0"/>
    <n v="3001"/>
    <x v="5"/>
    <n v="30011"/>
    <s v="CONTROLADORIA (Administrativo)"/>
    <x v="0"/>
    <x v="4"/>
    <x v="0"/>
    <x v="0"/>
    <x v="10"/>
    <x v="10"/>
  </r>
  <r>
    <x v="4"/>
    <s v="WBSF SERVICOS DE ESCRITORIO E APOIO ADMINISTRATIVO LTDA"/>
    <x v="12"/>
    <d v="2024-09-02T00:00:00"/>
    <d v="2024-09-05T00:00:00"/>
    <s v="'193"/>
    <s v="1 | 1"/>
    <x v="10"/>
    <x v="0"/>
    <n v="-3176"/>
    <x v="83"/>
    <x v="82"/>
    <s v="ENC: NF WALDEMAR "/>
    <x v="5"/>
    <x v="0"/>
    <x v="0"/>
    <n v="3001"/>
    <x v="5"/>
    <n v="30011"/>
    <s v="CONTROLADORIA (Administrativo)"/>
    <x v="0"/>
    <x v="4"/>
    <x v="0"/>
    <x v="0"/>
    <x v="10"/>
    <x v="10"/>
  </r>
  <r>
    <x v="4"/>
    <s v="WBSF SERVICOS DE ESCRITORIO E APOIO ADMINISTRATIVO LTDA"/>
    <x v="13"/>
    <d v="2024-10-02T00:00:00"/>
    <d v="2024-10-08T00:00:00"/>
    <s v="'195"/>
    <s v="1 | 1"/>
    <x v="10"/>
    <x v="0"/>
    <n v="-2560"/>
    <x v="83"/>
    <x v="82"/>
    <s v="ENC: NF WALDEMAR "/>
    <x v="5"/>
    <x v="0"/>
    <x v="0"/>
    <n v="3001"/>
    <x v="5"/>
    <n v="30011"/>
    <s v="CONTROLADORIA (Administrativo)"/>
    <x v="0"/>
    <x v="0"/>
    <x v="0"/>
    <x v="0"/>
    <x v="10"/>
    <x v="10"/>
  </r>
  <r>
    <x v="4"/>
    <s v="WBSF SERVICOS DE ESCRITORIO E APOIO ADMINISTRATIVO LTDA"/>
    <x v="13"/>
    <d v="2024-10-22T00:00:00"/>
    <d v="2024-10-23T00:00:00"/>
    <s v="'197"/>
    <s v="1 | 1"/>
    <x v="10"/>
    <x v="0"/>
    <n v="-1570"/>
    <x v="83"/>
    <x v="82"/>
    <s v="ENC: NF WALDEMAR "/>
    <x v="5"/>
    <x v="0"/>
    <x v="0"/>
    <n v="3001"/>
    <x v="5"/>
    <n v="30011"/>
    <s v="CONTROLADORIA (Administrativo)"/>
    <x v="0"/>
    <x v="0"/>
    <x v="0"/>
    <x v="0"/>
    <x v="10"/>
    <x v="10"/>
  </r>
  <r>
    <x v="4"/>
    <s v="WBSF SERVICOS DE ESCRITORIO E APOIO ADMINISTRATIVO LTDA"/>
    <x v="13"/>
    <d v="2024-10-24T00:00:00"/>
    <d v="2024-10-25T00:00:00"/>
    <s v="'198"/>
    <s v="1 | 1"/>
    <x v="10"/>
    <x v="0"/>
    <n v="-6400"/>
    <x v="83"/>
    <x v="82"/>
    <s v="ENC: NF WALDEMAR "/>
    <x v="5"/>
    <x v="0"/>
    <x v="0"/>
    <n v="3001"/>
    <x v="5"/>
    <n v="30011"/>
    <s v="CONTROLADORIA (Administrativo)"/>
    <x v="0"/>
    <x v="0"/>
    <x v="0"/>
    <x v="0"/>
    <x v="10"/>
    <x v="10"/>
  </r>
  <r>
    <x v="4"/>
    <s v="WBSF SERVICOS DE ESCRITORIO E APOIO ADMINISTRATIVO LTDA"/>
    <x v="13"/>
    <d v="2024-10-29T00:00:00"/>
    <d v="2024-11-01T00:00:00"/>
    <s v="'199"/>
    <s v="1 | 1"/>
    <x v="10"/>
    <x v="0"/>
    <n v="-1534"/>
    <x v="83"/>
    <x v="82"/>
    <s v="Pagamento despachante"/>
    <x v="5"/>
    <x v="0"/>
    <x v="0"/>
    <n v="3001"/>
    <x v="5"/>
    <n v="30011"/>
    <s v="CONTROLADORIA (Administrativo)"/>
    <x v="0"/>
    <x v="0"/>
    <x v="0"/>
    <x v="0"/>
    <x v="10"/>
    <x v="10"/>
  </r>
  <r>
    <x v="4"/>
    <s v="WBSF SERVICOS DE ESCRITORIO E APOIO ADMINISTRATIVO LTDA"/>
    <x v="13"/>
    <d v="2024-10-30T00:00:00"/>
    <d v="2024-11-04T00:00:00"/>
    <s v="'200"/>
    <s v="1 | 1"/>
    <x v="10"/>
    <x v="0"/>
    <n v="-6400"/>
    <x v="83"/>
    <x v="82"/>
    <s v="ENC: : CIV - N.F Waldemar 2a. etapa de CIV"/>
    <x v="5"/>
    <x v="0"/>
    <x v="0"/>
    <n v="3001"/>
    <x v="5"/>
    <n v="30011"/>
    <s v="CONTROLADORIA (Administrativo)"/>
    <x v="0"/>
    <x v="0"/>
    <x v="0"/>
    <x v="0"/>
    <x v="10"/>
    <x v="10"/>
  </r>
  <r>
    <x v="4"/>
    <s v="WBSF SERVICOS DE ESCRITORIO E APOIO ADMINISTRATIVO LTDA"/>
    <x v="14"/>
    <d v="2024-11-07T00:00:00"/>
    <d v="2024-11-12T00:00:00"/>
    <s v="'201"/>
    <s v="1 | 1"/>
    <x v="10"/>
    <x v="0"/>
    <n v="-7680"/>
    <x v="83"/>
    <x v="82"/>
    <s v="Pagamento despachante"/>
    <x v="5"/>
    <x v="0"/>
    <x v="0"/>
    <n v="3001"/>
    <x v="5"/>
    <n v="30011"/>
    <s v="CONTROLADORIA (Administrativo)"/>
    <x v="0"/>
    <x v="0"/>
    <x v="0"/>
    <x v="0"/>
    <x v="10"/>
    <x v="10"/>
  </r>
  <r>
    <x v="4"/>
    <s v="WBSF SERVICOS DE ESCRITORIO E APOIO ADMINISTRATIVO LTDA"/>
    <x v="0"/>
    <d v="2024-12-12T00:00:00"/>
    <d v="2024-12-13T00:00:00"/>
    <s v="'207"/>
    <s v="1 | 1"/>
    <x v="10"/>
    <x v="0"/>
    <n v="-4000"/>
    <x v="83"/>
    <x v="82"/>
    <s v="Pagamento despachante"/>
    <x v="5"/>
    <x v="0"/>
    <x v="0"/>
    <n v="3001"/>
    <x v="5"/>
    <n v="30011"/>
    <s v="CONTROLADORIA (Administrativo)"/>
    <x v="0"/>
    <x v="0"/>
    <x v="0"/>
    <x v="0"/>
    <x v="10"/>
    <x v="10"/>
  </r>
  <r>
    <x v="4"/>
    <s v="WBSF SERVICOS DE ESCRITORIO E APOIO ADMINISTRATIVO LTDA"/>
    <x v="0"/>
    <d v="2024-12-19T00:00:00"/>
    <d v="2024-12-20T00:00:00"/>
    <s v="'210"/>
    <s v="1 | 1"/>
    <x v="10"/>
    <x v="0"/>
    <n v="-1200"/>
    <x v="83"/>
    <x v="82"/>
    <s v="Pagamento despachante"/>
    <x v="5"/>
    <x v="0"/>
    <x v="0"/>
    <n v="3001"/>
    <x v="5"/>
    <n v="30011"/>
    <s v="CONTROLADORIA (Administrativo)"/>
    <x v="0"/>
    <x v="0"/>
    <x v="0"/>
    <x v="0"/>
    <x v="10"/>
    <x v="10"/>
  </r>
  <r>
    <x v="4"/>
    <s v="WBSF SERVICOS DE ESCRITORIO E APOIO ADMINISTRATIVO LTDA"/>
    <x v="1"/>
    <d v="2025-01-27T00:00:00"/>
    <d v="2025-01-30T00:00:00"/>
    <s v="'216"/>
    <s v="1 | 1"/>
    <x v="10"/>
    <x v="0"/>
    <n v="-5120"/>
    <x v="83"/>
    <x v="82"/>
    <s v="Pagamento despachante EMISSAO CIV"/>
    <x v="13"/>
    <x v="0"/>
    <x v="0"/>
    <n v="5001"/>
    <x v="16"/>
    <n v="50011"/>
    <s v="GERÊNCIA TÉCNICA (Administrativo)"/>
    <x v="0"/>
    <x v="1"/>
    <x v="0"/>
    <x v="0"/>
    <x v="10"/>
    <x v="10"/>
  </r>
  <r>
    <x v="4"/>
    <s v="WBSF SERVICOS DE ESCRITORIO E APOIO ADMINISTRATIVO LTDA"/>
    <x v="2"/>
    <d v="2025-02-12T00:00:00"/>
    <d v="2025-02-14T00:00:00"/>
    <s v="'219"/>
    <s v="1 | 1"/>
    <x v="10"/>
    <x v="2"/>
    <n v="-3840"/>
    <x v="83"/>
    <x v="82"/>
    <s v="Pagamento despachante EMISSAO CIV"/>
    <x v="13"/>
    <x v="0"/>
    <x v="0"/>
    <n v="5001"/>
    <x v="16"/>
    <n v="50011"/>
    <s v="GERÊNCIA TÉCNICA (Administrativo)"/>
    <x v="0"/>
    <x v="1"/>
    <x v="0"/>
    <x v="0"/>
    <x v="10"/>
    <x v="10"/>
  </r>
  <r>
    <x v="4"/>
    <s v="WFF INDUSTRIA E COMERCIO LTDA"/>
    <x v="10"/>
    <d v="2024-07-12T00:00:00"/>
    <d v="2024-07-15T00:00:00"/>
    <s v="'1029433"/>
    <s v="1 | 2"/>
    <x v="6"/>
    <x v="0"/>
    <n v="-3255"/>
    <x v="103"/>
    <x v="102"/>
    <s v="REF. WFF Ind. Com. Ltda "/>
    <x v="14"/>
    <x v="0"/>
    <x v="0"/>
    <n v="8011"/>
    <x v="36"/>
    <n v="80018"/>
    <s v="MARKETING (Rio Innovation Week)"/>
    <x v="0"/>
    <x v="4"/>
    <x v="0"/>
    <x v="0"/>
    <x v="0"/>
    <x v="0"/>
  </r>
  <r>
    <x v="4"/>
    <s v="WFF INDUSTRIA E COMERCIO LTDA"/>
    <x v="10"/>
    <d v="2024-07-12T00:00:00"/>
    <d v="2024-08-02T00:00:00"/>
    <s v="'1029433"/>
    <s v="2 | 2"/>
    <x v="6"/>
    <x v="0"/>
    <n v="-3255"/>
    <x v="103"/>
    <x v="102"/>
    <s v="REF. WFF Ind. Com. Ltda "/>
    <x v="14"/>
    <x v="0"/>
    <x v="0"/>
    <n v="8011"/>
    <x v="36"/>
    <n v="80018"/>
    <s v="MARKETING (Rio Innovation Week)"/>
    <x v="0"/>
    <x v="4"/>
    <x v="0"/>
    <x v="0"/>
    <x v="0"/>
    <x v="0"/>
  </r>
  <r>
    <x v="4"/>
    <s v="WFF INDUSTRIA E COMERCIO LTDA"/>
    <x v="1"/>
    <d v="2025-01-16T00:00:00"/>
    <d v="2025-01-22T00:00:00"/>
    <s v="'1039303"/>
    <s v="1 | 2"/>
    <x v="6"/>
    <x v="0"/>
    <n v="-1937.5"/>
    <x v="109"/>
    <x v="108"/>
    <s v="REF. WFF Ind. Com. Ltda "/>
    <x v="14"/>
    <x v="0"/>
    <x v="0"/>
    <n v="8001"/>
    <x v="17"/>
    <n v="80011"/>
    <s v="MARKETING (Administrativo)"/>
    <x v="0"/>
    <x v="1"/>
    <x v="0"/>
    <x v="0"/>
    <x v="0"/>
    <x v="0"/>
  </r>
  <r>
    <x v="4"/>
    <s v="WFF INDUSTRIA E COMERCIO LTDA"/>
    <x v="1"/>
    <d v="2025-01-16T00:00:00"/>
    <d v="2025-02-06T00:00:00"/>
    <s v="'1039303"/>
    <s v="2 | 2"/>
    <x v="6"/>
    <x v="0"/>
    <n v="-2247.5"/>
    <x v="109"/>
    <x v="108"/>
    <s v="REF. WFF Ind. Com. Ltda "/>
    <x v="14"/>
    <x v="0"/>
    <x v="0"/>
    <n v="8001"/>
    <x v="17"/>
    <n v="80011"/>
    <s v="MARKETING (Administrativo)"/>
    <x v="0"/>
    <x v="1"/>
    <x v="0"/>
    <x v="0"/>
    <x v="0"/>
    <x v="0"/>
  </r>
  <r>
    <x v="4"/>
    <s v="WIDMEN AUTO CENTER LTDA"/>
    <x v="0"/>
    <d v="2024-12-23T00:00:00"/>
    <d v="2025-01-15T00:00:00"/>
    <s v="'54677"/>
    <s v="1 | 10"/>
    <x v="9"/>
    <x v="0"/>
    <n v="-1110.6099999999999"/>
    <x v="46"/>
    <x v="45"/>
    <s v="REF. SERVIÃ‡OS REPARO SISTEMA DE IGNICAO "/>
    <x v="19"/>
    <x v="0"/>
    <x v="0"/>
    <n v="1002"/>
    <x v="22"/>
    <n v="10021"/>
    <s v="DIRETORIA (Administrativo)"/>
    <x v="0"/>
    <x v="0"/>
    <x v="9"/>
    <x v="9"/>
    <x v="12"/>
    <x v="12"/>
  </r>
  <r>
    <x v="4"/>
    <s v="WIDMEN AUTO CENTER LTDA"/>
    <x v="0"/>
    <d v="2024-12-23T00:00:00"/>
    <d v="2025-02-15T00:00:00"/>
    <s v="'54677"/>
    <s v="2 | 10"/>
    <x v="9"/>
    <x v="2"/>
    <n v="-1110.6099999999999"/>
    <x v="46"/>
    <x v="45"/>
    <s v="REF. SERVIÃ‡OS REPARO SISTEMA DE IGNICAO "/>
    <x v="19"/>
    <x v="0"/>
    <x v="0"/>
    <n v="1002"/>
    <x v="22"/>
    <n v="10021"/>
    <s v="DIRETORIA (Administrativo)"/>
    <x v="0"/>
    <x v="0"/>
    <x v="9"/>
    <x v="9"/>
    <x v="12"/>
    <x v="12"/>
  </r>
  <r>
    <x v="4"/>
    <s v="WIDMEN AUTO CENTER LTDA"/>
    <x v="0"/>
    <d v="2024-12-23T00:00:00"/>
    <d v="2025-03-15T00:00:00"/>
    <s v="'54677"/>
    <s v="3 | 10"/>
    <x v="9"/>
    <x v="1"/>
    <n v="-1110.6099999999999"/>
    <x v="46"/>
    <x v="45"/>
    <s v="REF. SERVIÃ‡OS REPARO SISTEMA DE IGNICAO "/>
    <x v="19"/>
    <x v="0"/>
    <x v="0"/>
    <n v="1002"/>
    <x v="22"/>
    <n v="10021"/>
    <s v="DIRETORIA (Administrativo)"/>
    <x v="0"/>
    <x v="0"/>
    <x v="9"/>
    <x v="9"/>
    <x v="12"/>
    <x v="12"/>
  </r>
  <r>
    <x v="4"/>
    <s v="WIDMEN AUTO CENTER LTDA"/>
    <x v="0"/>
    <d v="2024-12-23T00:00:00"/>
    <d v="2025-04-15T00:00:00"/>
    <s v="'54677"/>
    <s v="4 | 10"/>
    <x v="9"/>
    <x v="1"/>
    <n v="-1110.6099999999999"/>
    <x v="46"/>
    <x v="45"/>
    <s v="REF. SERVIÃ‡OS REPARO SISTEMA DE IGNICAO "/>
    <x v="19"/>
    <x v="0"/>
    <x v="0"/>
    <n v="1002"/>
    <x v="22"/>
    <n v="10021"/>
    <s v="DIRETORIA (Administrativo)"/>
    <x v="0"/>
    <x v="0"/>
    <x v="9"/>
    <x v="9"/>
    <x v="12"/>
    <x v="12"/>
  </r>
  <r>
    <x v="4"/>
    <s v="WIDMEN AUTO CENTER LTDA"/>
    <x v="0"/>
    <d v="2024-12-23T00:00:00"/>
    <d v="2025-05-15T00:00:00"/>
    <s v="'54677"/>
    <s v="5 | 10"/>
    <x v="9"/>
    <x v="1"/>
    <n v="-1110.6099999999999"/>
    <x v="46"/>
    <x v="45"/>
    <s v="REF. SERVIÃ‡OS REPARO SISTEMA DE IGNICAO "/>
    <x v="19"/>
    <x v="0"/>
    <x v="0"/>
    <n v="1002"/>
    <x v="22"/>
    <n v="10021"/>
    <s v="DIRETORIA (Administrativo)"/>
    <x v="0"/>
    <x v="0"/>
    <x v="9"/>
    <x v="9"/>
    <x v="12"/>
    <x v="12"/>
  </r>
  <r>
    <x v="4"/>
    <s v="WIDMEN AUTO CENTER LTDA"/>
    <x v="0"/>
    <d v="2024-12-23T00:00:00"/>
    <d v="2025-06-15T00:00:00"/>
    <s v="'54677"/>
    <s v="6 | 10"/>
    <x v="9"/>
    <x v="1"/>
    <n v="-1110.6099999999999"/>
    <x v="46"/>
    <x v="45"/>
    <s v="REF. SERVIÃ‡OS REPARO SISTEMA DE IGNICAO "/>
    <x v="19"/>
    <x v="0"/>
    <x v="0"/>
    <n v="1002"/>
    <x v="22"/>
    <n v="10021"/>
    <s v="DIRETORIA (Administrativo)"/>
    <x v="0"/>
    <x v="0"/>
    <x v="9"/>
    <x v="9"/>
    <x v="12"/>
    <x v="12"/>
  </r>
  <r>
    <x v="4"/>
    <s v="WIDMEN AUTO CENTER LTDA"/>
    <x v="0"/>
    <d v="2024-12-23T00:00:00"/>
    <d v="2025-07-15T00:00:00"/>
    <s v="'54677"/>
    <s v="7 | 10"/>
    <x v="9"/>
    <x v="1"/>
    <n v="-1110.6099999999999"/>
    <x v="46"/>
    <x v="45"/>
    <s v="REF. SERVIÃ‡OS REPARO SISTEMA DE IGNICAO "/>
    <x v="19"/>
    <x v="0"/>
    <x v="0"/>
    <n v="1002"/>
    <x v="22"/>
    <n v="10021"/>
    <s v="DIRETORIA (Administrativo)"/>
    <x v="0"/>
    <x v="0"/>
    <x v="9"/>
    <x v="9"/>
    <x v="12"/>
    <x v="12"/>
  </r>
  <r>
    <x v="4"/>
    <s v="WIDMEN AUTO CENTER LTDA"/>
    <x v="0"/>
    <d v="2024-12-23T00:00:00"/>
    <d v="2025-08-15T00:00:00"/>
    <s v="'54677"/>
    <s v="8 | 10"/>
    <x v="9"/>
    <x v="1"/>
    <n v="-1110.6099999999999"/>
    <x v="46"/>
    <x v="45"/>
    <s v="REF. SERVIÃ‡OS REPARO SISTEMA DE IGNICAO "/>
    <x v="19"/>
    <x v="0"/>
    <x v="0"/>
    <n v="1002"/>
    <x v="22"/>
    <n v="10021"/>
    <s v="DIRETORIA (Administrativo)"/>
    <x v="0"/>
    <x v="0"/>
    <x v="9"/>
    <x v="9"/>
    <x v="12"/>
    <x v="12"/>
  </r>
  <r>
    <x v="4"/>
    <s v="WIDMEN AUTO CENTER LTDA"/>
    <x v="0"/>
    <d v="2024-12-23T00:00:00"/>
    <d v="2025-09-15T00:00:00"/>
    <s v="'54677"/>
    <s v="9 | 10"/>
    <x v="9"/>
    <x v="1"/>
    <n v="-1110.6099999999999"/>
    <x v="46"/>
    <x v="45"/>
    <s v="REF. SERVIÃ‡OS REPARO SISTEMA DE IGNICAO "/>
    <x v="19"/>
    <x v="0"/>
    <x v="0"/>
    <n v="1002"/>
    <x v="22"/>
    <n v="10021"/>
    <s v="DIRETORIA (Administrativo)"/>
    <x v="0"/>
    <x v="0"/>
    <x v="9"/>
    <x v="9"/>
    <x v="12"/>
    <x v="12"/>
  </r>
  <r>
    <x v="4"/>
    <s v="WIDMEN AUTO CENTER LTDA"/>
    <x v="0"/>
    <d v="2024-12-23T00:00:00"/>
    <d v="2025-10-15T00:00:00"/>
    <s v="'54677"/>
    <s v="10 | 10"/>
    <x v="9"/>
    <x v="1"/>
    <n v="-1110.6099999999999"/>
    <x v="46"/>
    <x v="45"/>
    <s v="REF. SERVIÃ‡OS REPARO SISTEMA DE IGNICAO "/>
    <x v="19"/>
    <x v="0"/>
    <x v="0"/>
    <n v="1002"/>
    <x v="22"/>
    <n v="10021"/>
    <s v="DIRETORIA (Administrativo)"/>
    <x v="0"/>
    <x v="0"/>
    <x v="9"/>
    <x v="9"/>
    <x v="12"/>
    <x v="12"/>
  </r>
  <r>
    <x v="4"/>
    <s v="WLM PARTICIPACOES E COMERCIO DE MAQUINAS E VEICULOS S.A."/>
    <x v="4"/>
    <d v="2024-01-08T00:00:00"/>
    <d v="2024-02-11T00:00:00"/>
    <s v="'58046"/>
    <s v="1 | 1"/>
    <x v="9"/>
    <x v="0"/>
    <n v="-1945"/>
    <x v="46"/>
    <x v="45"/>
    <s v="REVISÃƒO LUQ3A52"/>
    <x v="10"/>
    <x v="0"/>
    <x v="0"/>
    <n v="7001"/>
    <x v="11"/>
    <n v="70012"/>
    <s v="OFICINA (Extraordinário)"/>
    <x v="0"/>
    <x v="1"/>
    <x v="9"/>
    <x v="9"/>
    <x v="12"/>
    <x v="12"/>
  </r>
  <r>
    <x v="4"/>
    <s v="WLM PARTICIPACOES E COMERCIO DE MAQUINAS E VEICULOS S.A."/>
    <x v="5"/>
    <d v="2024-02-01T00:00:00"/>
    <d v="2024-03-02T00:00:00"/>
    <s v="'59189"/>
    <s v="1 | 1"/>
    <x v="9"/>
    <x v="0"/>
    <n v="-3393"/>
    <x v="46"/>
    <x v="45"/>
    <s v="REF: URGENTE, VEICULO PARADO!"/>
    <x v="10"/>
    <x v="0"/>
    <x v="0"/>
    <n v="7001"/>
    <x v="11"/>
    <n v="70012"/>
    <s v="OFICINA (Extraordinário)"/>
    <x v="0"/>
    <x v="1"/>
    <x v="9"/>
    <x v="9"/>
    <x v="12"/>
    <x v="12"/>
  </r>
  <r>
    <x v="4"/>
    <s v="WLM PARTICIPACOES E COMERCIO DE MAQUINAS E VEICULOS S.A."/>
    <x v="5"/>
    <d v="2024-02-01T00:00:00"/>
    <d v="2024-03-02T00:00:00"/>
    <s v="'59190"/>
    <s v="1 | 1"/>
    <x v="9"/>
    <x v="0"/>
    <n v="-3190"/>
    <x v="46"/>
    <x v="45"/>
    <s v="REF: SCANIA LUQ3A52"/>
    <x v="10"/>
    <x v="0"/>
    <x v="0"/>
    <n v="7001"/>
    <x v="11"/>
    <n v="70012"/>
    <s v="OFICINA (Extraordinário)"/>
    <x v="0"/>
    <x v="1"/>
    <x v="9"/>
    <x v="9"/>
    <x v="12"/>
    <x v="12"/>
  </r>
  <r>
    <x v="4"/>
    <s v="WLM PARTICIPACOES E COMERCIO DE MAQUINAS E VEICULOS S.A."/>
    <x v="6"/>
    <d v="2024-03-21T00:00:00"/>
    <d v="2024-04-20T00:00:00"/>
    <s v="'61132"/>
    <s v="1 | 1"/>
    <x v="9"/>
    <x v="0"/>
    <n v="-3146"/>
    <x v="46"/>
    <x v="45"/>
    <s v="REVISÃƒO  SCANIA"/>
    <x v="10"/>
    <x v="0"/>
    <x v="0"/>
    <n v="7001"/>
    <x v="11"/>
    <n v="70012"/>
    <s v="OFICINA (Extraordinário)"/>
    <x v="0"/>
    <x v="1"/>
    <x v="9"/>
    <x v="9"/>
    <x v="12"/>
    <x v="12"/>
  </r>
  <r>
    <x v="4"/>
    <s v="WLM PARTICIPACOES E COMERCIO DE MAQUINAS E VEICULOS S.A."/>
    <x v="7"/>
    <d v="2024-04-04T00:00:00"/>
    <d v="2024-05-11T00:00:00"/>
    <s v="'61841"/>
    <s v="1 | 1"/>
    <x v="9"/>
    <x v="0"/>
    <n v="-3190"/>
    <x v="46"/>
    <x v="45"/>
    <s v="REF: URGENTE, CARRO PARADO LUQ3A52"/>
    <x v="10"/>
    <x v="0"/>
    <x v="0"/>
    <n v="7001"/>
    <x v="11"/>
    <n v="70012"/>
    <s v="OFICINA (Extraordinário)"/>
    <x v="0"/>
    <x v="3"/>
    <x v="9"/>
    <x v="9"/>
    <x v="12"/>
    <x v="12"/>
  </r>
  <r>
    <x v="4"/>
    <s v="WLM PARTICIPACOES E COMERCIO DE MAQUINAS E VEICULOS S.A."/>
    <x v="7"/>
    <d v="2024-04-16T00:00:00"/>
    <d v="2024-05-16T00:00:00"/>
    <s v="'62294"/>
    <s v="1 | 1"/>
    <x v="9"/>
    <x v="0"/>
    <n v="-1760"/>
    <x v="46"/>
    <x v="45"/>
    <s v="REF: USAMOS A ULTIMA"/>
    <x v="10"/>
    <x v="0"/>
    <x v="0"/>
    <n v="7001"/>
    <x v="11"/>
    <n v="70012"/>
    <s v="OFICINA (Extraordinário)"/>
    <x v="0"/>
    <x v="3"/>
    <x v="9"/>
    <x v="9"/>
    <x v="12"/>
    <x v="12"/>
  </r>
  <r>
    <x v="4"/>
    <s v="WLM PARTICIPACOES E COMERCIO DE MAQUINAS E VEICULOS S.A."/>
    <x v="7"/>
    <d v="2024-04-18T00:00:00"/>
    <d v="2024-05-18T00:00:00"/>
    <s v="'62438"/>
    <s v="1 | 1"/>
    <x v="9"/>
    <x v="0"/>
    <n v="-1760"/>
    <x v="46"/>
    <x v="45"/>
    <s v="REF: ESTAMOS SEM BOLSA RESERVA"/>
    <x v="10"/>
    <x v="0"/>
    <x v="0"/>
    <n v="7001"/>
    <x v="11"/>
    <n v="70012"/>
    <s v="OFICINA (Extraordinário)"/>
    <x v="0"/>
    <x v="3"/>
    <x v="9"/>
    <x v="9"/>
    <x v="12"/>
    <x v="12"/>
  </r>
  <r>
    <x v="4"/>
    <s v="WLM PARTICIPACOES E COMERCIO DE MAQUINAS E VEICULOS S.A."/>
    <x v="7"/>
    <d v="2024-04-25T00:00:00"/>
    <d v="2024-05-25T00:00:00"/>
    <s v="'62650"/>
    <s v="1 | 1"/>
    <x v="9"/>
    <x v="0"/>
    <n v="-1760"/>
    <x v="46"/>
    <x v="45"/>
    <s v="REF: ESTAMOS SEM BOLSA DE AR RESERVA"/>
    <x v="10"/>
    <x v="0"/>
    <x v="0"/>
    <n v="7001"/>
    <x v="11"/>
    <n v="70012"/>
    <s v="OFICINA (Extraordinário)"/>
    <x v="0"/>
    <x v="3"/>
    <x v="9"/>
    <x v="9"/>
    <x v="12"/>
    <x v="12"/>
  </r>
  <r>
    <x v="4"/>
    <s v="WLM PARTICIPACOES E COMERCIO DE MAQUINAS E VEICULOS S.A."/>
    <x v="7"/>
    <d v="2024-04-29T00:00:00"/>
    <d v="2024-05-27T00:00:00"/>
    <s v="'62796"/>
    <s v="1 | 1"/>
    <x v="9"/>
    <x v="0"/>
    <n v="-1760"/>
    <x v="46"/>
    <x v="45"/>
    <s v="REF:  SCANIA LUQ3A52  URGENTE CARRO PARADO"/>
    <x v="10"/>
    <x v="0"/>
    <x v="0"/>
    <n v="7001"/>
    <x v="11"/>
    <n v="70012"/>
    <s v="OFICINA (Extraordinário)"/>
    <x v="0"/>
    <x v="3"/>
    <x v="9"/>
    <x v="9"/>
    <x v="12"/>
    <x v="12"/>
  </r>
  <r>
    <x v="4"/>
    <s v="WLM PARTICIPACOES E COMERCIO DE MAQUINAS E VEICULOS S.A."/>
    <x v="8"/>
    <d v="2024-05-02T00:00:00"/>
    <d v="2024-05-30T00:00:00"/>
    <s v="'62936"/>
    <s v="1 | 1"/>
    <x v="9"/>
    <x v="0"/>
    <n v="-3650"/>
    <x v="46"/>
    <x v="45"/>
    <s v="REF: LUQ3A52 SERVIÃ‡O EQUIPO"/>
    <x v="10"/>
    <x v="0"/>
    <x v="0"/>
    <n v="7001"/>
    <x v="11"/>
    <n v="70012"/>
    <s v="OFICINA (Extraordinário)"/>
    <x v="0"/>
    <x v="3"/>
    <x v="9"/>
    <x v="9"/>
    <x v="12"/>
    <x v="12"/>
  </r>
  <r>
    <x v="4"/>
    <s v="WLM PARTICIPACOES E COMERCIO DE MAQUINAS E VEICULOS S.A."/>
    <x v="8"/>
    <d v="2024-05-16T00:00:00"/>
    <d v="2024-06-15T00:00:00"/>
    <s v="'63503"/>
    <s v="1 | 1"/>
    <x v="9"/>
    <x v="0"/>
    <n v="-1760"/>
    <x v="46"/>
    <x v="45"/>
    <s v="REF: USAMOS A ULTIMA"/>
    <x v="10"/>
    <x v="0"/>
    <x v="0"/>
    <n v="7001"/>
    <x v="11"/>
    <n v="70012"/>
    <s v="OFICINA (Extraordinário)"/>
    <x v="0"/>
    <x v="3"/>
    <x v="9"/>
    <x v="9"/>
    <x v="12"/>
    <x v="12"/>
  </r>
  <r>
    <x v="4"/>
    <s v="WLM PARTICIPACOES E COMERCIO DE MAQUINAS E VEICULOS S.A."/>
    <x v="8"/>
    <d v="2024-05-17T00:00:00"/>
    <d v="2024-06-16T00:00:00"/>
    <s v="'63568"/>
    <s v="1 | 1"/>
    <x v="9"/>
    <x v="0"/>
    <n v="-1760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4"/>
    <s v="WLM PARTICIPACOES E COMERCIO DE MAQUINAS E VEICULOS S.A."/>
    <x v="9"/>
    <d v="2024-05-29T00:00:00"/>
    <d v="2024-06-26T00:00:00"/>
    <s v="'64134-29217"/>
    <s v="1 | 1"/>
    <x v="9"/>
    <x v="0"/>
    <n v="-2140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4"/>
    <s v="WLM PARTICIPACOES E COMERCIO DE MAQUINAS E VEICULOS S.A."/>
    <x v="10"/>
    <d v="2024-07-02T00:00:00"/>
    <d v="2024-08-11T00:00:00"/>
    <s v="'65666"/>
    <s v="1 | 1"/>
    <x v="9"/>
    <x v="0"/>
    <n v="-3520"/>
    <x v="46"/>
    <x v="45"/>
    <s v="REF: LUQ3A52"/>
    <x v="10"/>
    <x v="0"/>
    <x v="0"/>
    <n v="7001"/>
    <x v="11"/>
    <n v="70012"/>
    <s v="OFICINA (Extraordinário)"/>
    <x v="0"/>
    <x v="4"/>
    <x v="9"/>
    <x v="9"/>
    <x v="12"/>
    <x v="12"/>
  </r>
  <r>
    <x v="4"/>
    <s v="WLM PARTICIPACOES E COMERCIO DE MAQUINAS E VEICULOS S.A."/>
    <x v="10"/>
    <d v="2024-07-02T00:00:00"/>
    <d v="2024-08-11T00:00:00"/>
    <s v="'65667"/>
    <s v="1 | 1"/>
    <x v="9"/>
    <x v="0"/>
    <n v="-3180"/>
    <x v="46"/>
    <x v="45"/>
    <s v="REF: LUQ3A52"/>
    <x v="10"/>
    <x v="0"/>
    <x v="0"/>
    <n v="7001"/>
    <x v="11"/>
    <n v="70012"/>
    <s v="OFICINA (Extraordinário)"/>
    <x v="0"/>
    <x v="4"/>
    <x v="9"/>
    <x v="9"/>
    <x v="12"/>
    <x v="12"/>
  </r>
  <r>
    <x v="4"/>
    <s v="WLM PARTICIPACOES E COMERCIO DE MAQUINAS E VEICULOS S.A."/>
    <x v="10"/>
    <d v="2024-07-04T00:00:00"/>
    <d v="2024-08-11T00:00:00"/>
    <s v="'65881"/>
    <s v="1 | 1"/>
    <x v="9"/>
    <x v="0"/>
    <n v="-1110"/>
    <x v="46"/>
    <x v="45"/>
    <s v="REF: LUQ3A52"/>
    <x v="10"/>
    <x v="0"/>
    <x v="0"/>
    <n v="7001"/>
    <x v="11"/>
    <n v="70012"/>
    <s v="OFICINA (Extraordinário)"/>
    <x v="0"/>
    <x v="4"/>
    <x v="9"/>
    <x v="9"/>
    <x v="12"/>
    <x v="12"/>
  </r>
  <r>
    <x v="4"/>
    <s v="WLM PARTICIPACOES E COMERCIO DE MAQUINAS E VEICULOS S.A."/>
    <x v="10"/>
    <d v="2024-07-15T00:00:00"/>
    <d v="2024-08-14T00:00:00"/>
    <s v="'66232"/>
    <s v="1 | 1"/>
    <x v="9"/>
    <x v="0"/>
    <n v="-435"/>
    <x v="46"/>
    <x v="45"/>
    <s v="REF: LUQ3A52 "/>
    <x v="10"/>
    <x v="0"/>
    <x v="0"/>
    <n v="7001"/>
    <x v="11"/>
    <n v="70012"/>
    <s v="OFICINA (Extraordinário)"/>
    <x v="0"/>
    <x v="4"/>
    <x v="9"/>
    <x v="9"/>
    <x v="12"/>
    <x v="12"/>
  </r>
  <r>
    <x v="4"/>
    <s v="WLM PARTICIPACOES E COMERCIO DE MAQUINAS E VEICULOS S.A."/>
    <x v="10"/>
    <d v="2024-07-24T00:00:00"/>
    <d v="2024-08-23T00:00:00"/>
    <s v="'66823"/>
    <s v="1 | 1"/>
    <x v="9"/>
    <x v="0"/>
    <n v="-525"/>
    <x v="46"/>
    <x v="45"/>
    <s v="REF: LUQ3A52"/>
    <x v="10"/>
    <x v="0"/>
    <x v="0"/>
    <n v="7001"/>
    <x v="11"/>
    <n v="70012"/>
    <s v="OFICINA (Extraordinário)"/>
    <x v="0"/>
    <x v="4"/>
    <x v="9"/>
    <x v="9"/>
    <x v="12"/>
    <x v="12"/>
  </r>
  <r>
    <x v="4"/>
    <s v="WLM PARTICIPACOES E COMERCIO DE MAQUINAS E VEICULOS S.A."/>
    <x v="11"/>
    <d v="2024-08-19T00:00:00"/>
    <d v="2024-09-18T00:00:00"/>
    <s v="'68037"/>
    <s v="1 | 1"/>
    <x v="9"/>
    <x v="0"/>
    <n v="-1972"/>
    <x v="46"/>
    <x v="45"/>
    <s v="LUC2J58"/>
    <x v="10"/>
    <x v="0"/>
    <x v="0"/>
    <n v="7001"/>
    <x v="11"/>
    <n v="70012"/>
    <s v="OFICINA (Extraordinário)"/>
    <x v="0"/>
    <x v="4"/>
    <x v="9"/>
    <x v="9"/>
    <x v="12"/>
    <x v="12"/>
  </r>
  <r>
    <x v="4"/>
    <s v="WLM PARTICIPACOES E COMERCIO DE MAQUINAS E VEICULOS S.A."/>
    <x v="1"/>
    <d v="2025-01-16T00:00:00"/>
    <d v="2025-02-15T00:00:00"/>
    <s v="'74515"/>
    <s v="1 | 1"/>
    <x v="9"/>
    <x v="1"/>
    <n v="-1818"/>
    <x v="46"/>
    <x v="45"/>
    <s v="REF: MATERIAL URGENTE, REVISÃƒO PREVENTICA DO SCANIA !! PLACA: LUC2J58 "/>
    <x v="10"/>
    <x v="0"/>
    <x v="0"/>
    <n v="7001"/>
    <x v="11"/>
    <n v="70012"/>
    <s v="OFICINA (Extraordinário)"/>
    <x v="0"/>
    <x v="1"/>
    <x v="9"/>
    <x v="9"/>
    <x v="12"/>
    <x v="12"/>
  </r>
  <r>
    <x v="4"/>
    <s v="WLM PARTICIPACOES E COMERCIO DE MAQUINAS E VEICULOS S.A."/>
    <x v="1"/>
    <d v="2025-01-17T00:00:00"/>
    <d v="2025-02-16T00:00:00"/>
    <s v="'74574"/>
    <s v="1 | 1"/>
    <x v="9"/>
    <x v="1"/>
    <n v="-3280"/>
    <x v="46"/>
    <x v="45"/>
    <s v="REVISÃƒO LUQ3A52 E LUC2J58"/>
    <x v="10"/>
    <x v="0"/>
    <x v="0"/>
    <n v="7001"/>
    <x v="11"/>
    <n v="70012"/>
    <s v="OFICINA (Extraordinário)"/>
    <x v="0"/>
    <x v="1"/>
    <x v="9"/>
    <x v="9"/>
    <x v="12"/>
    <x v="12"/>
  </r>
  <r>
    <x v="4"/>
    <s v="WLM PARTICIPACOES E COMERCIO DE MAQUINAS E VEICULOS S.A."/>
    <x v="2"/>
    <d v="2025-02-06T00:00:00"/>
    <d v="2025-03-08T00:00:00"/>
    <s v="'75589"/>
    <s v="1 | 1"/>
    <x v="9"/>
    <x v="1"/>
    <n v="-4595"/>
    <x v="46"/>
    <x v="45"/>
    <s v="REF: LUC2J58 URGENTE"/>
    <x v="10"/>
    <x v="0"/>
    <x v="0"/>
    <n v="7001"/>
    <x v="11"/>
    <n v="70012"/>
    <s v="OFICINA (Extraordinário)"/>
    <x v="0"/>
    <x v="1"/>
    <x v="9"/>
    <x v="9"/>
    <x v="12"/>
    <x v="12"/>
  </r>
  <r>
    <x v="4"/>
    <s v="WM INDUSTRIA E COMERCIO DE ARTEFATOS DE CIMENTO LTDA"/>
    <x v="12"/>
    <d v="2024-09-12T00:00:00"/>
    <d v="2024-09-12T00:00:00"/>
    <s v="'85"/>
    <s v="1 | 1"/>
    <x v="9"/>
    <x v="0"/>
    <n v="-331.7"/>
    <x v="7"/>
    <x v="7"/>
    <s v="WM INDUSTRIA E COMÃ‰RCIO DE ARTEFATOS DE CIMENTO LTDA - Pix   52439800000107 CNPJ  "/>
    <x v="21"/>
    <x v="0"/>
    <x v="0"/>
    <n v="8007"/>
    <x v="29"/>
    <n v="80071"/>
    <s v="CAÇAMBA SOLIDÁRIA (Administrativo)"/>
    <x v="0"/>
    <x v="4"/>
    <x v="0"/>
    <x v="0"/>
    <x v="0"/>
    <x v="0"/>
  </r>
  <r>
    <x v="4"/>
    <s v="WM INDUSTRIA E COMERCIO DE ARTEFATOS DE CIMENTO LTDA"/>
    <x v="12"/>
    <d v="2024-09-12T00:00:00"/>
    <d v="2024-09-13T00:00:00"/>
    <s v="'89"/>
    <s v="1 | 1"/>
    <x v="9"/>
    <x v="0"/>
    <n v="-68.3"/>
    <x v="7"/>
    <x v="7"/>
    <s v="WM INDUSTRIA E COMÃ‰RCIO DE ARTEFATOS DE CIMENTO LTDA - Pix   52439800000107 CNPJ  - DIFERENÃ‡A DA NOTA  85  - VALOR TOTAL 400,00"/>
    <x v="21"/>
    <x v="0"/>
    <x v="0"/>
    <n v="8007"/>
    <x v="29"/>
    <n v="80071"/>
    <s v="CAÇAMBA SOLIDÁRIA (Administrativo)"/>
    <x v="0"/>
    <x v="4"/>
    <x v="0"/>
    <x v="0"/>
    <x v="0"/>
    <x v="0"/>
  </r>
  <r>
    <x v="4"/>
    <s v="WORDFENCE.COM"/>
    <x v="8"/>
    <d v="2024-05-04T00:00:00"/>
    <d v="2024-05-13T00:00:00"/>
    <s v="'1025951"/>
    <s v="1 | 1"/>
    <x v="8"/>
    <x v="0"/>
    <n v="-332.3"/>
    <x v="34"/>
    <x v="34"/>
    <s v="REF. MENSALIDADE ( O GABRIEL NÃƒO COLOCOU A NF )"/>
    <x v="9"/>
    <x v="0"/>
    <x v="0"/>
    <n v="8006"/>
    <x v="10"/>
    <n v="80061"/>
    <s v="TECNOLOGIA DA INFORMAÇÃO (Administrativo)"/>
    <x v="0"/>
    <x v="3"/>
    <x v="0"/>
    <x v="0"/>
    <x v="0"/>
    <x v="0"/>
  </r>
  <r>
    <x v="4"/>
    <s v="WPC SISTEMA INTEGRADO LTDA"/>
    <x v="7"/>
    <d v="2024-05-01T00:00:00"/>
    <d v="2024-05-15T00:00:00"/>
    <s v="'2086"/>
    <s v="1 | 1"/>
    <x v="10"/>
    <x v="0"/>
    <n v="-17706.48"/>
    <x v="143"/>
    <x v="141"/>
    <s v="REF. INSTALAÃ‡ÃƒO, MANUTENÃ‡ÃƒO E TREINAMENTO - ABR/2024"/>
    <x v="9"/>
    <x v="0"/>
    <x v="0"/>
    <n v="8006"/>
    <x v="10"/>
    <n v="80061"/>
    <s v="TECNOLOGIA DA INFORMAÇÃO (Administrativo)"/>
    <x v="0"/>
    <x v="3"/>
    <x v="0"/>
    <x v="0"/>
    <x v="0"/>
    <x v="0"/>
  </r>
  <r>
    <x v="4"/>
    <s v="WPC SISTEMA INTEGRADO LTDA"/>
    <x v="8"/>
    <d v="2024-06-03T00:00:00"/>
    <d v="2024-06-15T00:00:00"/>
    <s v="'2105"/>
    <s v="1 | 1"/>
    <x v="10"/>
    <x v="0"/>
    <n v="-17706.48"/>
    <x v="143"/>
    <x v="141"/>
    <s v="REF. INSTALAÃ‡ÃƒO, MANUTENÃ‡ÃƒO E TREINAMENTO - MAI/2024"/>
    <x v="9"/>
    <x v="0"/>
    <x v="0"/>
    <n v="8006"/>
    <x v="10"/>
    <n v="80061"/>
    <s v="TECNOLOGIA DA INFORMAÇÃO (Administrativo)"/>
    <x v="0"/>
    <x v="3"/>
    <x v="0"/>
    <x v="0"/>
    <x v="0"/>
    <x v="0"/>
  </r>
  <r>
    <x v="4"/>
    <s v="WPC SISTEMA INTEGRADO LTDA"/>
    <x v="9"/>
    <d v="2024-07-01T00:00:00"/>
    <d v="2024-07-15T00:00:00"/>
    <s v="'2491"/>
    <s v="1 | 1"/>
    <x v="10"/>
    <x v="0"/>
    <n v="-17706.48"/>
    <x v="143"/>
    <x v="141"/>
    <s v="REF. INSTALAÃ‡ÃƒO, MANUTENÃ‡ÃƒO E TREINAMENTO - JUN/2024"/>
    <x v="9"/>
    <x v="0"/>
    <x v="0"/>
    <n v="8006"/>
    <x v="10"/>
    <n v="80061"/>
    <s v="TECNOLOGIA DA INFORMAÇÃO (Administrativo)"/>
    <x v="0"/>
    <x v="3"/>
    <x v="0"/>
    <x v="0"/>
    <x v="0"/>
    <x v="0"/>
  </r>
  <r>
    <x v="4"/>
    <s v="WPC SISTEMA INTEGRADO LTDA"/>
    <x v="10"/>
    <d v="2024-08-02T00:00:00"/>
    <d v="2024-08-15T00:00:00"/>
    <s v="'14292"/>
    <s v="1 | 1"/>
    <x v="10"/>
    <x v="0"/>
    <n v="-17706.48"/>
    <x v="143"/>
    <x v="141"/>
    <s v="REF. INSTALAÃ‡ÃƒO, MANUTENÃ‡ÃƒO E TREINAMENTO - JUL/2024"/>
    <x v="9"/>
    <x v="0"/>
    <x v="0"/>
    <n v="8006"/>
    <x v="10"/>
    <n v="80061"/>
    <s v="TECNOLOGIA DA INFORMAÇÃO (Administrativo)"/>
    <x v="0"/>
    <x v="4"/>
    <x v="0"/>
    <x v="0"/>
    <x v="0"/>
    <x v="0"/>
  </r>
  <r>
    <x v="4"/>
    <s v="WPC SISTEMA INTEGRADO LTDA"/>
    <x v="11"/>
    <d v="2024-09-02T00:00:00"/>
    <d v="2024-09-15T00:00:00"/>
    <s v="'2163"/>
    <s v="1 | 1"/>
    <x v="10"/>
    <x v="0"/>
    <n v="-17706.48"/>
    <x v="143"/>
    <x v="141"/>
    <s v="REF. INSTALAÃ‡ÃƒO, MANUTENÃ‡ÃƒO E TREINAMENTO - AGO/2024"/>
    <x v="9"/>
    <x v="0"/>
    <x v="0"/>
    <n v="8006"/>
    <x v="10"/>
    <n v="80061"/>
    <s v="TECNOLOGIA DA INFORMAÇÃO (Administrativo)"/>
    <x v="0"/>
    <x v="4"/>
    <x v="0"/>
    <x v="0"/>
    <x v="0"/>
    <x v="0"/>
  </r>
  <r>
    <x v="4"/>
    <s v="WPC SISTEMA INTEGRADO LTDA"/>
    <x v="12"/>
    <d v="2024-10-01T00:00:00"/>
    <d v="2024-10-15T00:00:00"/>
    <s v="'2183"/>
    <s v="1 | 1"/>
    <x v="10"/>
    <x v="0"/>
    <n v="-17706.48"/>
    <x v="143"/>
    <x v="141"/>
    <s v="REF. INSTALAÃ‡ÃƒO, MANUTENÃ‡ÃƒO E TREINAMENTO - SET/2024"/>
    <x v="9"/>
    <x v="0"/>
    <x v="0"/>
    <n v="8006"/>
    <x v="10"/>
    <n v="80061"/>
    <s v="TECNOLOGIA DA INFORMAÇÃO (Administrativo)"/>
    <x v="0"/>
    <x v="4"/>
    <x v="0"/>
    <x v="0"/>
    <x v="0"/>
    <x v="0"/>
  </r>
  <r>
    <x v="4"/>
    <s v="WPC SISTEMA INTEGRADO LTDA"/>
    <x v="13"/>
    <d v="2024-11-01T00:00:00"/>
    <d v="2024-11-15T00:00:00"/>
    <s v="'14295"/>
    <s v="1 | 1"/>
    <x v="10"/>
    <x v="0"/>
    <n v="-17706.48"/>
    <x v="143"/>
    <x v="141"/>
    <s v="REF. INSTALAÃ‡ÃƒO, MANUTENÃ‡ÃƒO E TREINAMENTO - OUT/2024"/>
    <x v="9"/>
    <x v="0"/>
    <x v="0"/>
    <n v="8006"/>
    <x v="10"/>
    <n v="80061"/>
    <s v="TECNOLOGIA DA INFORMAÇÃO (Administrativo)"/>
    <x v="0"/>
    <x v="0"/>
    <x v="0"/>
    <x v="0"/>
    <x v="0"/>
    <x v="0"/>
  </r>
  <r>
    <x v="4"/>
    <s v="WPC SISTEMA INTEGRADO LTDA"/>
    <x v="14"/>
    <d v="2024-12-03T00:00:00"/>
    <d v="2024-12-15T00:00:00"/>
    <s v="'2223"/>
    <s v="1 | 1"/>
    <x v="10"/>
    <x v="0"/>
    <n v="-17706.48"/>
    <x v="143"/>
    <x v="141"/>
    <s v="REF. INSTALAÃ‡ÃƒO, MANUTENÃ‡ÃƒO E TREINAMENTO - NOV/2024"/>
    <x v="9"/>
    <x v="0"/>
    <x v="0"/>
    <n v="8006"/>
    <x v="10"/>
    <n v="80061"/>
    <s v="TECNOLOGIA DA INFORMAÇÃO (Administrativo)"/>
    <x v="0"/>
    <x v="0"/>
    <x v="0"/>
    <x v="0"/>
    <x v="0"/>
    <x v="0"/>
  </r>
  <r>
    <x v="4"/>
    <s v="WPC SISTEMA INTEGRADO LTDA"/>
    <x v="0"/>
    <d v="2025-01-06T00:00:00"/>
    <d v="2025-01-15T00:00:00"/>
    <s v="'2239"/>
    <s v="1 | 1"/>
    <x v="10"/>
    <x v="0"/>
    <n v="-17706.48"/>
    <x v="143"/>
    <x v="141"/>
    <s v="REF. INSTALAÃ‡ÃƒO, MANUTENÃ‡ÃƒO E TREINAMENTO - DEZ/2024"/>
    <x v="9"/>
    <x v="0"/>
    <x v="0"/>
    <n v="8006"/>
    <x v="10"/>
    <n v="80061"/>
    <s v="TECNOLOGIA DA INFORMAÇÃO (Administrativo)"/>
    <x v="0"/>
    <x v="0"/>
    <x v="0"/>
    <x v="0"/>
    <x v="0"/>
    <x v="0"/>
  </r>
  <r>
    <x v="4"/>
    <s v="WPC SISTEMA INTEGRADO LTDA"/>
    <x v="1"/>
    <d v="2025-02-03T00:00:00"/>
    <d v="2025-02-15T00:00:00"/>
    <s v="'2264"/>
    <s v="1 | 1"/>
    <x v="10"/>
    <x v="1"/>
    <n v="-15000"/>
    <x v="143"/>
    <x v="141"/>
    <s v="REF. INSTALAÃ‡ÃƒO, MANUTENÃ‡ÃƒO E TREINAMENTO - JAN/25"/>
    <x v="9"/>
    <x v="0"/>
    <x v="0"/>
    <n v="8006"/>
    <x v="10"/>
    <n v="80061"/>
    <s v="TECNOLOGIA DA INFORMAÇÃO (Administrativo)"/>
    <x v="0"/>
    <x v="1"/>
    <x v="0"/>
    <x v="0"/>
    <x v="0"/>
    <x v="0"/>
  </r>
  <r>
    <x v="4"/>
    <s v="YAGO 888 PRESENTES LTDA"/>
    <x v="5"/>
    <d v="2024-02-03T00:00:00"/>
    <d v="2024-02-15T00:00:00"/>
    <s v="'95929"/>
    <s v="1 | 1"/>
    <x v="9"/>
    <x v="0"/>
    <n v="-105"/>
    <x v="95"/>
    <x v="94"/>
    <s v="REF. ENFEITE"/>
    <x v="8"/>
    <x v="0"/>
    <x v="0"/>
    <n v="3006"/>
    <x v="8"/>
    <n v="30061"/>
    <s v="RECURSOS HUMANOS (Administrativo)"/>
    <x v="0"/>
    <x v="1"/>
    <x v="0"/>
    <x v="0"/>
    <x v="0"/>
    <x v="0"/>
  </r>
  <r>
    <x v="4"/>
    <s v="YURI"/>
    <x v="4"/>
    <d v="2024-01-17T00:00:00"/>
    <d v="2024-01-17T00:00:00"/>
    <s v="'1021570"/>
    <s v="1 | 1"/>
    <x v="8"/>
    <x v="0"/>
    <n v="-4100"/>
    <x v="29"/>
    <x v="29"/>
    <s v="REF. A SERVIÃ‡OES PRESTADOS DE SEGURANÃ‡A - YURI "/>
    <x v="19"/>
    <x v="0"/>
    <x v="0"/>
    <n v="8005"/>
    <x v="23"/>
    <n v="80051"/>
    <s v="SEGURANÇA (Administrativo)"/>
    <x v="0"/>
    <x v="1"/>
    <x v="0"/>
    <x v="0"/>
    <x v="10"/>
    <x v="10"/>
  </r>
  <r>
    <x v="4"/>
    <s v="YURI"/>
    <x v="5"/>
    <d v="2024-02-17T00:00:00"/>
    <d v="2024-02-17T00:00:00"/>
    <s v="'1021571"/>
    <s v="1 | 1"/>
    <x v="8"/>
    <x v="0"/>
    <n v="-4100"/>
    <x v="29"/>
    <x v="29"/>
    <s v="REF. A SERVIÃ‡OES PRESTADOS DE SEGURANÃ‡A - YURI "/>
    <x v="19"/>
    <x v="0"/>
    <x v="0"/>
    <n v="8005"/>
    <x v="23"/>
    <n v="80051"/>
    <s v="SEGURANÇA (Administrativo)"/>
    <x v="0"/>
    <x v="1"/>
    <x v="0"/>
    <x v="0"/>
    <x v="10"/>
    <x v="10"/>
  </r>
  <r>
    <x v="4"/>
    <s v="YURI"/>
    <x v="6"/>
    <d v="2024-03-17T00:00:00"/>
    <d v="2024-03-17T00:00:00"/>
    <s v="'1021572"/>
    <s v="1 | 1"/>
    <x v="8"/>
    <x v="0"/>
    <n v="-4100"/>
    <x v="29"/>
    <x v="29"/>
    <s v="REF. A SERVIÃ‡OES PRESTADOS DE SEGURANÃ‡A - YURI "/>
    <x v="19"/>
    <x v="0"/>
    <x v="0"/>
    <n v="8005"/>
    <x v="23"/>
    <n v="80051"/>
    <s v="SEGURANÇA (Administrativo)"/>
    <x v="0"/>
    <x v="1"/>
    <x v="0"/>
    <x v="0"/>
    <x v="10"/>
    <x v="10"/>
  </r>
  <r>
    <x v="4"/>
    <s v="YURI"/>
    <x v="7"/>
    <d v="2024-04-17T00:00:00"/>
    <d v="2024-04-17T00:00:00"/>
    <s v="'1021573"/>
    <s v="1 | 1"/>
    <x v="8"/>
    <x v="0"/>
    <n v="-4100"/>
    <x v="29"/>
    <x v="29"/>
    <s v="REF. A SERVIÃ‡OES PRESTADOS DE SEGURANÃ‡A - YURI "/>
    <x v="19"/>
    <x v="0"/>
    <x v="0"/>
    <n v="8005"/>
    <x v="23"/>
    <n v="80051"/>
    <s v="SEGURANÇA (Administrativo)"/>
    <x v="0"/>
    <x v="3"/>
    <x v="0"/>
    <x v="0"/>
    <x v="10"/>
    <x v="10"/>
  </r>
  <r>
    <x v="4"/>
    <s v="YURI"/>
    <x v="8"/>
    <d v="2024-05-17T00:00:00"/>
    <d v="2024-05-17T00:00:00"/>
    <s v="'1021574"/>
    <s v="1 | 1"/>
    <x v="8"/>
    <x v="0"/>
    <n v="-4100"/>
    <x v="29"/>
    <x v="29"/>
    <s v="REF. A SERVIÃ‡OES PRESTADOS DE SEGURANÃ‡A - YURI "/>
    <x v="19"/>
    <x v="0"/>
    <x v="0"/>
    <n v="8005"/>
    <x v="23"/>
    <n v="80051"/>
    <s v="SEGURANÇA (Administrativo)"/>
    <x v="0"/>
    <x v="3"/>
    <x v="0"/>
    <x v="0"/>
    <x v="10"/>
    <x v="10"/>
  </r>
  <r>
    <x v="4"/>
    <s v="YURI"/>
    <x v="9"/>
    <d v="2024-06-17T00:00:00"/>
    <d v="2024-06-17T00:00:00"/>
    <s v="'1021575"/>
    <s v="1 | 1"/>
    <x v="8"/>
    <x v="0"/>
    <n v="-4100"/>
    <x v="29"/>
    <x v="29"/>
    <s v="REF. A SERVIÃ‡OES PRESTADOS DE SEGURANÃ‡A - YURI "/>
    <x v="19"/>
    <x v="0"/>
    <x v="0"/>
    <n v="8005"/>
    <x v="23"/>
    <n v="80051"/>
    <s v="SEGURANÇA (Administrativo)"/>
    <x v="0"/>
    <x v="3"/>
    <x v="0"/>
    <x v="0"/>
    <x v="10"/>
    <x v="10"/>
  </r>
  <r>
    <x v="4"/>
    <s v="ZANOTELLI TRANSPORTES E LOGISTICA LTDA"/>
    <x v="10"/>
    <d v="2024-07-31T00:00:00"/>
    <d v="2024-08-02T00:00:00"/>
    <s v="'1030299"/>
    <s v="1 | 1"/>
    <x v="15"/>
    <x v="0"/>
    <n v="-478.24"/>
    <x v="47"/>
    <x v="46"/>
    <s v="Zanotelli"/>
    <x v="3"/>
    <x v="0"/>
    <x v="0"/>
    <n v="7004"/>
    <x v="3"/>
    <n v="70041"/>
    <s v="FÁBRICA CNTR (Administrativo)"/>
    <x v="0"/>
    <x v="4"/>
    <x v="12"/>
    <x v="12"/>
    <x v="19"/>
    <x v="19"/>
  </r>
  <r>
    <x v="4"/>
    <s v="ZEVEN LOCAÃ‡Ã•ES E SERVIÃ‡OES SA"/>
    <x v="5"/>
    <d v="2024-02-01T00:00:00"/>
    <d v="2024-02-29T00:00:00"/>
    <s v="'1022540"/>
    <s v="1 | 10"/>
    <x v="2"/>
    <x v="0"/>
    <n v="-77999.98"/>
    <x v="136"/>
    <x v="134"/>
    <s v="REF. A PAGAMENTO DE MUTUO "/>
    <x v="0"/>
    <x v="0"/>
    <x v="0"/>
    <n v="2001"/>
    <x v="0"/>
    <n v="20011"/>
    <s v="CORPORATIVO (Administrativo)"/>
    <x v="1"/>
    <x v="1"/>
    <x v="15"/>
    <x v="15"/>
    <x v="23"/>
    <x v="23"/>
  </r>
  <r>
    <x v="4"/>
    <s v="ZEVEN LOCAÃ‡Ã•ES E SERVIÃ‡OES SA"/>
    <x v="6"/>
    <d v="2023-12-15T00:00:00"/>
    <d v="2024-03-15T00:00:00"/>
    <s v="'1022925"/>
    <s v="1 | 8"/>
    <x v="8"/>
    <x v="0"/>
    <n v="-32256.48"/>
    <x v="136"/>
    <x v="134"/>
    <s v=" REF. PAGAMENTO EMPRESTIMO"/>
    <x v="0"/>
    <x v="0"/>
    <x v="0"/>
    <n v="2001"/>
    <x v="0"/>
    <n v="20011"/>
    <s v="CORPORATIVO (Administrativo)"/>
    <x v="1"/>
    <x v="1"/>
    <x v="15"/>
    <x v="15"/>
    <x v="23"/>
    <x v="23"/>
  </r>
  <r>
    <x v="4"/>
    <s v="ZEVEN LOCAÃ‡Ã•ES E SERVIÃ‡OES SA"/>
    <x v="6"/>
    <d v="2024-02-01T00:00:00"/>
    <d v="2024-03-30T00:00:00"/>
    <s v="'1022540"/>
    <s v="2 | 10"/>
    <x v="2"/>
    <x v="0"/>
    <n v="-77586.990000000005"/>
    <x v="136"/>
    <x v="134"/>
    <s v="REF. A PAGAMENTO DE MUTUO "/>
    <x v="0"/>
    <x v="0"/>
    <x v="0"/>
    <n v="2001"/>
    <x v="0"/>
    <n v="20011"/>
    <s v="CORPORATIVO (Administrativo)"/>
    <x v="1"/>
    <x v="1"/>
    <x v="15"/>
    <x v="15"/>
    <x v="23"/>
    <x v="23"/>
  </r>
  <r>
    <x v="4"/>
    <s v="ZEVEN LOCAÃ‡Ã•ES E SERVIÃ‡OES SA"/>
    <x v="7"/>
    <d v="2023-12-15T00:00:00"/>
    <d v="2024-04-15T00:00:00"/>
    <s v="'1022925"/>
    <s v="2 | 8"/>
    <x v="8"/>
    <x v="0"/>
    <n v="-26689.37"/>
    <x v="136"/>
    <x v="134"/>
    <s v=" REF. PAGAMENTO EMPRESTIMO"/>
    <x v="0"/>
    <x v="0"/>
    <x v="0"/>
    <n v="2001"/>
    <x v="0"/>
    <n v="20011"/>
    <s v="CORPORATIVO (Administrativo)"/>
    <x v="1"/>
    <x v="3"/>
    <x v="15"/>
    <x v="15"/>
    <x v="23"/>
    <x v="23"/>
  </r>
  <r>
    <x v="4"/>
    <s v="ZEVEN LOCAÃ‡Ã•ES E SERVIÃ‡OES SA"/>
    <x v="7"/>
    <d v="2024-02-01T00:00:00"/>
    <d v="2024-04-30T00:00:00"/>
    <s v="'1022540"/>
    <s v="3 | 10"/>
    <x v="2"/>
    <x v="0"/>
    <n v="-77132.490000000005"/>
    <x v="136"/>
    <x v="134"/>
    <s v="REF. A PAGAMENTO DE MUTUO "/>
    <x v="0"/>
    <x v="0"/>
    <x v="0"/>
    <n v="2001"/>
    <x v="0"/>
    <n v="20011"/>
    <s v="CORPORATIVO (Administrativo)"/>
    <x v="1"/>
    <x v="3"/>
    <x v="15"/>
    <x v="15"/>
    <x v="23"/>
    <x v="23"/>
  </r>
  <r>
    <x v="4"/>
    <s v="ZEVEN LOCAÃ‡Ã•ES E SERVIÃ‡OES SA"/>
    <x v="8"/>
    <d v="2023-12-15T00:00:00"/>
    <d v="2024-05-15T00:00:00"/>
    <s v="'1022925"/>
    <s v="3 | 8"/>
    <x v="8"/>
    <x v="0"/>
    <n v="-26401.1"/>
    <x v="136"/>
    <x v="134"/>
    <s v=" REF. PAGAMENTO EMPRESTIMO"/>
    <x v="0"/>
    <x v="0"/>
    <x v="0"/>
    <n v="2001"/>
    <x v="0"/>
    <n v="20011"/>
    <s v="CORPORATIVO (Administrativo)"/>
    <x v="1"/>
    <x v="3"/>
    <x v="15"/>
    <x v="15"/>
    <x v="23"/>
    <x v="23"/>
  </r>
  <r>
    <x v="4"/>
    <s v="ZEVEN LOCAÃ‡Ã•ES E SERVIÃ‡OES SA"/>
    <x v="8"/>
    <d v="2024-02-01T00:00:00"/>
    <d v="2024-05-30T00:00:00"/>
    <s v="'1022540"/>
    <s v="4 | 10"/>
    <x v="2"/>
    <x v="0"/>
    <n v="-76345.440000000002"/>
    <x v="136"/>
    <x v="134"/>
    <s v="REF. A PAGAMENTO DE MUTUO "/>
    <x v="0"/>
    <x v="0"/>
    <x v="0"/>
    <n v="2001"/>
    <x v="0"/>
    <n v="20011"/>
    <s v="CORPORATIVO (Administrativo)"/>
    <x v="1"/>
    <x v="3"/>
    <x v="15"/>
    <x v="15"/>
    <x v="23"/>
    <x v="23"/>
  </r>
  <r>
    <x v="4"/>
    <s v="ZEVEN LOCAÃ‡Ã•ES E SERVIÃ‡OES SA"/>
    <x v="9"/>
    <d v="2023-12-15T00:00:00"/>
    <d v="2024-06-15T00:00:00"/>
    <s v="'1022925"/>
    <s v="4 | 8"/>
    <x v="8"/>
    <x v="0"/>
    <n v="-26206.69"/>
    <x v="136"/>
    <x v="134"/>
    <s v=" REF. PAGAMENTO EMPRESTIMO"/>
    <x v="0"/>
    <x v="0"/>
    <x v="0"/>
    <n v="2001"/>
    <x v="0"/>
    <n v="20011"/>
    <s v="CORPORATIVO (Administrativo)"/>
    <x v="1"/>
    <x v="3"/>
    <x v="15"/>
    <x v="15"/>
    <x v="23"/>
    <x v="23"/>
  </r>
  <r>
    <x v="4"/>
    <s v="ZEVEN LOCAÃ‡Ã•ES E SERVIÃ‡OES SA"/>
    <x v="9"/>
    <d v="2024-02-01T00:00:00"/>
    <d v="2024-06-30T00:00:00"/>
    <s v="'1022540"/>
    <s v="5 | 10"/>
    <x v="2"/>
    <x v="0"/>
    <n v="-75849.37"/>
    <x v="136"/>
    <x v="134"/>
    <s v="REF. A PAGAMENTO DE MUTUO "/>
    <x v="0"/>
    <x v="0"/>
    <x v="0"/>
    <n v="2001"/>
    <x v="0"/>
    <n v="20011"/>
    <s v="CORPORATIVO (Administrativo)"/>
    <x v="1"/>
    <x v="3"/>
    <x v="15"/>
    <x v="15"/>
    <x v="23"/>
    <x v="23"/>
  </r>
  <r>
    <x v="4"/>
    <s v="ZEVEN LOCAÃ‡Ã•ES E SERVIÃ‡OES SA"/>
    <x v="10"/>
    <d v="2023-12-15T00:00:00"/>
    <d v="2024-07-15T00:00:00"/>
    <s v="'1022925"/>
    <s v="5 | 8"/>
    <x v="8"/>
    <x v="0"/>
    <n v="-25934.07"/>
    <x v="136"/>
    <x v="134"/>
    <s v=" REF. PAGAMENTO EMPRESTIMO"/>
    <x v="0"/>
    <x v="0"/>
    <x v="0"/>
    <n v="2001"/>
    <x v="0"/>
    <n v="20011"/>
    <s v="CORPORATIVO (Administrativo)"/>
    <x v="1"/>
    <x v="4"/>
    <x v="15"/>
    <x v="15"/>
    <x v="23"/>
    <x v="23"/>
  </r>
  <r>
    <x v="4"/>
    <s v="ZEVEN LOCAÃ‡Ã•ES E SERVIÃ‡OES SA"/>
    <x v="10"/>
    <d v="2024-02-01T00:00:00"/>
    <d v="2024-07-30T00:00:00"/>
    <s v="'1022540"/>
    <s v="6 | 10"/>
    <x v="2"/>
    <x v="0"/>
    <n v="-75103.88"/>
    <x v="136"/>
    <x v="134"/>
    <s v="REF. A PAGAMENTO DE MUTUO "/>
    <x v="0"/>
    <x v="0"/>
    <x v="0"/>
    <n v="2001"/>
    <x v="0"/>
    <n v="20011"/>
    <s v="CORPORATIVO (Administrativo)"/>
    <x v="1"/>
    <x v="4"/>
    <x v="15"/>
    <x v="15"/>
    <x v="23"/>
    <x v="23"/>
  </r>
  <r>
    <x v="4"/>
    <s v="ZEVEN LOCAÃ‡Ã•ES E SERVIÃ‡OES SA"/>
    <x v="11"/>
    <d v="2023-12-15T00:00:00"/>
    <d v="2024-08-15T00:00:00"/>
    <s v="'1022925"/>
    <s v="6 | 8"/>
    <x v="8"/>
    <x v="0"/>
    <n v="-25724.01"/>
    <x v="136"/>
    <x v="134"/>
    <s v=" REF. PAGAMENTO EMPRESTIMO"/>
    <x v="0"/>
    <x v="0"/>
    <x v="0"/>
    <n v="2001"/>
    <x v="0"/>
    <n v="20011"/>
    <s v="CORPORATIVO (Administrativo)"/>
    <x v="1"/>
    <x v="4"/>
    <x v="15"/>
    <x v="15"/>
    <x v="23"/>
    <x v="23"/>
  </r>
  <r>
    <x v="4"/>
    <s v="ZEVEN LOCAÃ‡Ã•ES E SERVIÃ‡OES SA"/>
    <x v="11"/>
    <d v="2024-02-01T00:00:00"/>
    <d v="2024-08-30T00:00:00"/>
    <s v="'1022540"/>
    <s v="7 | 10"/>
    <x v="2"/>
    <x v="0"/>
    <n v="-74566.240000000005"/>
    <x v="136"/>
    <x v="134"/>
    <s v="REF. A PAGAMENTO DE MUTUO "/>
    <x v="0"/>
    <x v="0"/>
    <x v="0"/>
    <n v="2001"/>
    <x v="0"/>
    <n v="20011"/>
    <s v="CORPORATIVO (Administrativo)"/>
    <x v="1"/>
    <x v="4"/>
    <x v="15"/>
    <x v="15"/>
    <x v="23"/>
    <x v="23"/>
  </r>
  <r>
    <x v="4"/>
    <s v="ZEVEN LOCAÃ‡Ã•ES E SERVIÃ‡OES SA"/>
    <x v="12"/>
    <d v="2023-12-15T00:00:00"/>
    <d v="2024-09-15T00:00:00"/>
    <s v="'1022925"/>
    <s v="7 | 8"/>
    <x v="8"/>
    <x v="0"/>
    <n v="-25482.68"/>
    <x v="136"/>
    <x v="134"/>
    <s v=" REF. PAGAMENTO EMPRESTIMO"/>
    <x v="0"/>
    <x v="0"/>
    <x v="0"/>
    <n v="2001"/>
    <x v="0"/>
    <n v="20011"/>
    <s v="CORPORATIVO (Administrativo)"/>
    <x v="1"/>
    <x v="4"/>
    <x v="15"/>
    <x v="15"/>
    <x v="23"/>
    <x v="23"/>
  </r>
  <r>
    <x v="4"/>
    <s v="ZEVEN LOCAÃ‡Ã•ES E SERVIÃ‡OES SA"/>
    <x v="12"/>
    <d v="2024-02-01T00:00:00"/>
    <d v="2024-09-30T00:00:00"/>
    <s v="'1022540"/>
    <s v="8 | 10"/>
    <x v="2"/>
    <x v="0"/>
    <n v="-73924.679999999993"/>
    <x v="136"/>
    <x v="134"/>
    <s v="REF. A PAGAMENTO DE MUTUO "/>
    <x v="0"/>
    <x v="0"/>
    <x v="0"/>
    <n v="2001"/>
    <x v="0"/>
    <n v="20011"/>
    <s v="CORPORATIVO (Administrativo)"/>
    <x v="1"/>
    <x v="4"/>
    <x v="15"/>
    <x v="15"/>
    <x v="23"/>
    <x v="23"/>
  </r>
  <r>
    <x v="4"/>
    <s v="ZEVEN LOCAÃ‡Ã•ES E SERVIÃ‡OES SA"/>
    <x v="13"/>
    <d v="2023-12-15T00:00:00"/>
    <d v="2024-10-15T00:00:00"/>
    <s v="'1022925"/>
    <s v="8 | 8"/>
    <x v="8"/>
    <x v="0"/>
    <n v="-25233.52"/>
    <x v="136"/>
    <x v="134"/>
    <s v=" REF. PAGAMENTO EMPRESTIMO"/>
    <x v="0"/>
    <x v="0"/>
    <x v="0"/>
    <n v="2001"/>
    <x v="0"/>
    <n v="20011"/>
    <s v="CORPORATIVO (Administrativo)"/>
    <x v="1"/>
    <x v="0"/>
    <x v="15"/>
    <x v="15"/>
    <x v="23"/>
    <x v="23"/>
  </r>
  <r>
    <x v="4"/>
    <s v="ZEVEN LOCAÃ‡Ã•ES E SERVIÃ‡OES SA"/>
    <x v="13"/>
    <d v="2024-02-01T00:00:00"/>
    <d v="2024-10-30T00:00:00"/>
    <s v="'1022540"/>
    <s v="9 | 10"/>
    <x v="2"/>
    <x v="0"/>
    <n v="-73241.55"/>
    <x v="136"/>
    <x v="134"/>
    <s v="REF. A PAGAMENTO DE MUTUO "/>
    <x v="0"/>
    <x v="0"/>
    <x v="0"/>
    <n v="2001"/>
    <x v="0"/>
    <n v="20011"/>
    <s v="CORPORATIVO (Administrativo)"/>
    <x v="1"/>
    <x v="0"/>
    <x v="15"/>
    <x v="15"/>
    <x v="23"/>
    <x v="23"/>
  </r>
  <r>
    <x v="4"/>
    <s v="ZEVEN LOCAÃ‡Ã•ES E SERVIÃ‡OES SA"/>
    <x v="14"/>
    <d v="2024-02-01T00:00:00"/>
    <d v="2024-11-30T00:00:00"/>
    <s v="'1022540"/>
    <s v="10 | 10"/>
    <x v="2"/>
    <x v="0"/>
    <n v="-72641.56"/>
    <x v="136"/>
    <x v="134"/>
    <s v="REF. A PAGAMENTO DE MUTUO "/>
    <x v="0"/>
    <x v="0"/>
    <x v="0"/>
    <n v="2001"/>
    <x v="0"/>
    <n v="20011"/>
    <s v="CORPORATIVO (Administrativo)"/>
    <x v="1"/>
    <x v="0"/>
    <x v="15"/>
    <x v="15"/>
    <x v="23"/>
    <x v="23"/>
  </r>
  <r>
    <x v="4"/>
    <s v="ZEVEN LOCAÃ‡Ã•ES E SERVIÃ‡OES SA"/>
    <x v="0"/>
    <d v="2024-12-13T00:00:00"/>
    <d v="2025-01-15T00:00:00"/>
    <s v="'1039195"/>
    <s v="1 | 1"/>
    <x v="6"/>
    <x v="0"/>
    <n v="-138872.03"/>
    <x v="88"/>
    <x v="87"/>
    <s v="REF. DESCONTO GUANABARA "/>
    <x v="19"/>
    <x v="0"/>
    <x v="0"/>
    <n v="1002"/>
    <x v="22"/>
    <n v="10021"/>
    <s v="DIRETORIA (Administrativo)"/>
    <x v="0"/>
    <x v="0"/>
    <x v="0"/>
    <x v="0"/>
    <x v="0"/>
    <x v="0"/>
  </r>
  <r>
    <x v="4"/>
    <s v="ZEVEN LOCAÃ‡Ã•ES E SERVIÃ‡OES SA"/>
    <x v="0"/>
    <d v="2024-12-13T00:00:00"/>
    <d v="2025-02-17T00:00:00"/>
    <s v="'1039196"/>
    <s v="1 | 1"/>
    <x v="6"/>
    <x v="1"/>
    <n v="-138872.03"/>
    <x v="88"/>
    <x v="87"/>
    <s v="REF. DESCONTO GUANABARA "/>
    <x v="19"/>
    <x v="0"/>
    <x v="0"/>
    <n v="1002"/>
    <x v="22"/>
    <n v="10021"/>
    <s v="DIRETORIA (Administrativo)"/>
    <x v="0"/>
    <x v="0"/>
    <x v="0"/>
    <x v="0"/>
    <x v="0"/>
    <x v="0"/>
  </r>
  <r>
    <x v="4"/>
    <s v="ZEVEN LOCAÃ‡Ã•ES E SERVIÃ‡OES SA"/>
    <x v="0"/>
    <d v="2025-01-17T00:00:00"/>
    <d v="2025-01-22T00:00:00"/>
    <s v="'1039370"/>
    <s v="1 | 1"/>
    <x v="6"/>
    <x v="0"/>
    <n v="-127131.62"/>
    <x v="13"/>
    <x v="13"/>
    <s v="REF. RETIRADA SOCIO "/>
    <x v="0"/>
    <x v="0"/>
    <x v="0"/>
    <n v="2001"/>
    <x v="0"/>
    <n v="20011"/>
    <s v="CORPORATIVO (Administrativo)"/>
    <x v="1"/>
    <x v="0"/>
    <x v="7"/>
    <x v="7"/>
    <x v="8"/>
    <x v="8"/>
  </r>
  <r>
    <x v="4"/>
    <s v="ZOOP TECNOLOGIA &amp; INSTITUICAO DE PAGAMENTO S.A."/>
    <x v="10"/>
    <d v="2024-07-15T00:00:00"/>
    <d v="2024-07-17T00:00:00"/>
    <s v="'1029541"/>
    <s v="1 | 1"/>
    <x v="8"/>
    <x v="0"/>
    <n v="-660"/>
    <x v="106"/>
    <x v="105"/>
    <s v="Pagamento - Workshop 17/07 "/>
    <x v="6"/>
    <x v="2"/>
    <x v="0"/>
    <n v="6002"/>
    <x v="9"/>
    <n v="60027"/>
    <s v="OPERACIONAL ADM (Comum)"/>
    <x v="0"/>
    <x v="4"/>
    <x v="2"/>
    <x v="2"/>
    <x v="15"/>
    <x v="15"/>
  </r>
  <r>
    <x v="5"/>
    <s v=" ORÇAMENTO"/>
    <x v="3"/>
    <m/>
    <m/>
    <s v="Orçamento"/>
    <s v="1 | 1"/>
    <x v="8"/>
    <x v="0"/>
    <m/>
    <x v="12"/>
    <x v="12"/>
    <s v="0"/>
    <x v="1"/>
    <x v="3"/>
    <x v="1"/>
    <m/>
    <x v="1"/>
    <m/>
    <m/>
    <x v="2"/>
    <x v="2"/>
    <x v="6"/>
    <x v="6"/>
    <x v="7"/>
    <x v="7"/>
  </r>
  <r>
    <x v="5"/>
    <s v=" ORÇAMENTO"/>
    <x v="3"/>
    <m/>
    <m/>
    <s v="Orçamento"/>
    <s v="1 | 1"/>
    <x v="8"/>
    <x v="0"/>
    <m/>
    <x v="12"/>
    <x v="12"/>
    <s v="14086"/>
    <x v="1"/>
    <x v="3"/>
    <x v="1"/>
    <m/>
    <x v="1"/>
    <m/>
    <m/>
    <x v="2"/>
    <x v="2"/>
    <x v="6"/>
    <x v="6"/>
    <x v="7"/>
    <x v="7"/>
  </r>
  <r>
    <x v="5"/>
    <s v=" ORÇAMENTO"/>
    <x v="3"/>
    <m/>
    <m/>
    <s v="Orçamento"/>
    <s v="1 | 1"/>
    <x v="8"/>
    <x v="0"/>
    <m/>
    <x v="12"/>
    <x v="12"/>
    <s v="14087"/>
    <x v="1"/>
    <x v="3"/>
    <x v="1"/>
    <m/>
    <x v="1"/>
    <m/>
    <m/>
    <x v="2"/>
    <x v="2"/>
    <x v="6"/>
    <x v="6"/>
    <x v="7"/>
    <x v="7"/>
  </r>
  <r>
    <x v="5"/>
    <s v=" ORÇAMENTO"/>
    <x v="3"/>
    <m/>
    <m/>
    <s v="Orçamento"/>
    <s v="1 | 1"/>
    <x v="8"/>
    <x v="0"/>
    <m/>
    <x v="12"/>
    <x v="12"/>
    <s v="14088"/>
    <x v="1"/>
    <x v="3"/>
    <x v="1"/>
    <m/>
    <x v="1"/>
    <m/>
    <m/>
    <x v="2"/>
    <x v="2"/>
    <x v="6"/>
    <x v="6"/>
    <x v="7"/>
    <x v="7"/>
  </r>
  <r>
    <x v="5"/>
    <s v=" ORÇAMENTO"/>
    <x v="3"/>
    <m/>
    <m/>
    <s v="Orçamento"/>
    <s v="1 | 1"/>
    <x v="8"/>
    <x v="0"/>
    <m/>
    <x v="12"/>
    <x v="12"/>
    <s v="14089"/>
    <x v="1"/>
    <x v="3"/>
    <x v="1"/>
    <m/>
    <x v="1"/>
    <m/>
    <m/>
    <x v="2"/>
    <x v="2"/>
    <x v="6"/>
    <x v="6"/>
    <x v="7"/>
    <x v="7"/>
  </r>
  <r>
    <x v="5"/>
    <s v=" ORÇAMENTO"/>
    <x v="3"/>
    <m/>
    <m/>
    <s v="Orçamento"/>
    <s v="1 | 1"/>
    <x v="8"/>
    <x v="0"/>
    <m/>
    <x v="12"/>
    <x v="12"/>
    <s v="14090"/>
    <x v="1"/>
    <x v="3"/>
    <x v="1"/>
    <m/>
    <x v="1"/>
    <m/>
    <m/>
    <x v="2"/>
    <x v="2"/>
    <x v="6"/>
    <x v="6"/>
    <x v="7"/>
    <x v="7"/>
  </r>
  <r>
    <x v="5"/>
    <s v=" ORÇAMENTO"/>
    <x v="3"/>
    <m/>
    <m/>
    <s v="Orçamento"/>
    <s v="1 | 1"/>
    <x v="8"/>
    <x v="0"/>
    <m/>
    <x v="12"/>
    <x v="12"/>
    <s v="14091"/>
    <x v="1"/>
    <x v="3"/>
    <x v="1"/>
    <m/>
    <x v="1"/>
    <m/>
    <m/>
    <x v="2"/>
    <x v="2"/>
    <x v="6"/>
    <x v="6"/>
    <x v="7"/>
    <x v="7"/>
  </r>
  <r>
    <x v="5"/>
    <s v=" ORÇAMENTO"/>
    <x v="3"/>
    <m/>
    <m/>
    <s v="Orçamento"/>
    <s v="1 | 1"/>
    <x v="8"/>
    <x v="0"/>
    <m/>
    <x v="12"/>
    <x v="12"/>
    <s v="14092"/>
    <x v="1"/>
    <x v="3"/>
    <x v="1"/>
    <m/>
    <x v="1"/>
    <m/>
    <m/>
    <x v="2"/>
    <x v="2"/>
    <x v="6"/>
    <x v="6"/>
    <x v="7"/>
    <x v="7"/>
  </r>
  <r>
    <x v="5"/>
    <s v=" ORÇAMENTO"/>
    <x v="3"/>
    <m/>
    <m/>
    <s v="Orçamento"/>
    <s v="1 | 1"/>
    <x v="8"/>
    <x v="0"/>
    <m/>
    <x v="12"/>
    <x v="12"/>
    <s v="14093"/>
    <x v="1"/>
    <x v="3"/>
    <x v="1"/>
    <m/>
    <x v="1"/>
    <m/>
    <m/>
    <x v="2"/>
    <x v="2"/>
    <x v="6"/>
    <x v="6"/>
    <x v="7"/>
    <x v="7"/>
  </r>
  <r>
    <x v="5"/>
    <s v=" ORÇAMENTO"/>
    <x v="3"/>
    <m/>
    <m/>
    <s v="Orçamento"/>
    <s v="1 | 1"/>
    <x v="8"/>
    <x v="0"/>
    <m/>
    <x v="12"/>
    <x v="12"/>
    <s v="14094"/>
    <x v="1"/>
    <x v="3"/>
    <x v="1"/>
    <m/>
    <x v="1"/>
    <m/>
    <m/>
    <x v="2"/>
    <x v="2"/>
    <x v="6"/>
    <x v="6"/>
    <x v="7"/>
    <x v="7"/>
  </r>
  <r>
    <x v="5"/>
    <s v=" ORÇAMENTO"/>
    <x v="3"/>
    <m/>
    <m/>
    <s v="Orçamento"/>
    <s v="1 | 1"/>
    <x v="8"/>
    <x v="0"/>
    <m/>
    <x v="12"/>
    <x v="12"/>
    <s v="14095"/>
    <x v="1"/>
    <x v="3"/>
    <x v="1"/>
    <m/>
    <x v="1"/>
    <m/>
    <m/>
    <x v="2"/>
    <x v="2"/>
    <x v="6"/>
    <x v="6"/>
    <x v="7"/>
    <x v="7"/>
  </r>
  <r>
    <x v="5"/>
    <s v=" ORÇAMENTO"/>
    <x v="3"/>
    <m/>
    <m/>
    <s v="Orçamento"/>
    <s v="1 | 1"/>
    <x v="8"/>
    <x v="0"/>
    <m/>
    <x v="12"/>
    <x v="12"/>
    <s v="14096"/>
    <x v="1"/>
    <x v="3"/>
    <x v="1"/>
    <m/>
    <x v="1"/>
    <m/>
    <m/>
    <x v="2"/>
    <x v="2"/>
    <x v="6"/>
    <x v="6"/>
    <x v="7"/>
    <x v="7"/>
  </r>
  <r>
    <x v="5"/>
    <s v=" ORÇAMENTO"/>
    <x v="3"/>
    <m/>
    <m/>
    <s v="Orçamento"/>
    <s v="1 | 1"/>
    <x v="8"/>
    <x v="0"/>
    <m/>
    <x v="12"/>
    <x v="12"/>
    <s v="14097"/>
    <x v="1"/>
    <x v="3"/>
    <x v="1"/>
    <m/>
    <x v="1"/>
    <m/>
    <m/>
    <x v="2"/>
    <x v="2"/>
    <x v="6"/>
    <x v="6"/>
    <x v="7"/>
    <x v="7"/>
  </r>
  <r>
    <x v="5"/>
    <s v=" ORÇAMENTO"/>
    <x v="3"/>
    <m/>
    <m/>
    <s v="Orçamento"/>
    <s v="1 | 1"/>
    <x v="8"/>
    <x v="0"/>
    <m/>
    <x v="12"/>
    <x v="12"/>
    <s v="14098"/>
    <x v="1"/>
    <x v="3"/>
    <x v="1"/>
    <m/>
    <x v="1"/>
    <m/>
    <m/>
    <x v="2"/>
    <x v="2"/>
    <x v="6"/>
    <x v="6"/>
    <x v="7"/>
    <x v="7"/>
  </r>
  <r>
    <x v="5"/>
    <s v=" ORÇAMENTO"/>
    <x v="3"/>
    <m/>
    <m/>
    <s v="Orçamento"/>
    <s v="1 | 1"/>
    <x v="8"/>
    <x v="0"/>
    <m/>
    <x v="12"/>
    <x v="12"/>
    <s v="14099"/>
    <x v="1"/>
    <x v="3"/>
    <x v="1"/>
    <m/>
    <x v="1"/>
    <m/>
    <m/>
    <x v="2"/>
    <x v="2"/>
    <x v="6"/>
    <x v="6"/>
    <x v="7"/>
    <x v="7"/>
  </r>
  <r>
    <x v="5"/>
    <s v=" ORÇAMENTO"/>
    <x v="3"/>
    <m/>
    <m/>
    <s v="Orçamento"/>
    <s v="1 | 1"/>
    <x v="8"/>
    <x v="0"/>
    <m/>
    <x v="12"/>
    <x v="12"/>
    <s v="14208"/>
    <x v="1"/>
    <x v="3"/>
    <x v="1"/>
    <m/>
    <x v="1"/>
    <m/>
    <m/>
    <x v="2"/>
    <x v="2"/>
    <x v="6"/>
    <x v="6"/>
    <x v="7"/>
    <x v="7"/>
  </r>
  <r>
    <x v="5"/>
    <s v=" ORÇAMENTO"/>
    <x v="3"/>
    <m/>
    <m/>
    <s v="Orçamento"/>
    <s v="1 | 1"/>
    <x v="8"/>
    <x v="0"/>
    <m/>
    <x v="12"/>
    <x v="12"/>
    <s v="14209"/>
    <x v="1"/>
    <x v="3"/>
    <x v="1"/>
    <m/>
    <x v="1"/>
    <m/>
    <m/>
    <x v="2"/>
    <x v="2"/>
    <x v="6"/>
    <x v="6"/>
    <x v="7"/>
    <x v="7"/>
  </r>
  <r>
    <x v="5"/>
    <s v=" ORÇAMENTO"/>
    <x v="3"/>
    <m/>
    <m/>
    <s v="Orçamento"/>
    <s v="1 | 1"/>
    <x v="8"/>
    <x v="0"/>
    <m/>
    <x v="12"/>
    <x v="12"/>
    <s v="14210"/>
    <x v="1"/>
    <x v="3"/>
    <x v="1"/>
    <m/>
    <x v="1"/>
    <m/>
    <m/>
    <x v="2"/>
    <x v="2"/>
    <x v="6"/>
    <x v="6"/>
    <x v="7"/>
    <x v="7"/>
  </r>
  <r>
    <x v="5"/>
    <s v=" ORÇAMENTO"/>
    <x v="3"/>
    <m/>
    <m/>
    <s v="Orçamento"/>
    <s v="1 | 1"/>
    <x v="8"/>
    <x v="0"/>
    <m/>
    <x v="12"/>
    <x v="12"/>
    <s v="14211"/>
    <x v="1"/>
    <x v="3"/>
    <x v="1"/>
    <m/>
    <x v="1"/>
    <m/>
    <m/>
    <x v="2"/>
    <x v="2"/>
    <x v="6"/>
    <x v="6"/>
    <x v="7"/>
    <x v="7"/>
  </r>
  <r>
    <x v="5"/>
    <s v=" ORÇAMENTO"/>
    <x v="3"/>
    <m/>
    <m/>
    <s v="Orçamento"/>
    <s v="1 | 1"/>
    <x v="8"/>
    <x v="0"/>
    <m/>
    <x v="12"/>
    <x v="12"/>
    <s v="14212"/>
    <x v="1"/>
    <x v="3"/>
    <x v="1"/>
    <m/>
    <x v="1"/>
    <m/>
    <m/>
    <x v="2"/>
    <x v="2"/>
    <x v="6"/>
    <x v="6"/>
    <x v="7"/>
    <x v="7"/>
  </r>
  <r>
    <x v="5"/>
    <s v=" ORÇAMENTO"/>
    <x v="3"/>
    <m/>
    <m/>
    <s v="Orçamento"/>
    <s v="1 | 1"/>
    <x v="8"/>
    <x v="0"/>
    <m/>
    <x v="12"/>
    <x v="12"/>
    <s v="14213"/>
    <x v="1"/>
    <x v="3"/>
    <x v="1"/>
    <m/>
    <x v="1"/>
    <m/>
    <m/>
    <x v="2"/>
    <x v="2"/>
    <x v="6"/>
    <x v="6"/>
    <x v="7"/>
    <x v="7"/>
  </r>
  <r>
    <x v="5"/>
    <s v=" ORÇAMENTO"/>
    <x v="3"/>
    <m/>
    <m/>
    <s v="Orçamento"/>
    <s v="1 | 1"/>
    <x v="8"/>
    <x v="0"/>
    <m/>
    <x v="12"/>
    <x v="12"/>
    <s v="14214"/>
    <x v="1"/>
    <x v="3"/>
    <x v="1"/>
    <m/>
    <x v="1"/>
    <m/>
    <m/>
    <x v="2"/>
    <x v="2"/>
    <x v="6"/>
    <x v="6"/>
    <x v="7"/>
    <x v="7"/>
  </r>
  <r>
    <x v="5"/>
    <s v=" ORÇAMENTO"/>
    <x v="3"/>
    <m/>
    <m/>
    <s v="Orçamento"/>
    <s v="1 | 1"/>
    <x v="8"/>
    <x v="0"/>
    <m/>
    <x v="12"/>
    <x v="12"/>
    <s v="14215"/>
    <x v="1"/>
    <x v="3"/>
    <x v="1"/>
    <m/>
    <x v="1"/>
    <m/>
    <m/>
    <x v="2"/>
    <x v="2"/>
    <x v="6"/>
    <x v="6"/>
    <x v="7"/>
    <x v="7"/>
  </r>
  <r>
    <x v="5"/>
    <s v=" ORÇAMENTO"/>
    <x v="3"/>
    <m/>
    <m/>
    <s v="Orçamento"/>
    <s v="1 | 1"/>
    <x v="8"/>
    <x v="0"/>
    <m/>
    <x v="12"/>
    <x v="12"/>
    <s v="14216"/>
    <x v="1"/>
    <x v="3"/>
    <x v="1"/>
    <m/>
    <x v="1"/>
    <m/>
    <m/>
    <x v="2"/>
    <x v="2"/>
    <x v="6"/>
    <x v="6"/>
    <x v="7"/>
    <x v="7"/>
  </r>
  <r>
    <x v="5"/>
    <s v=" ORÇAMENTO"/>
    <x v="3"/>
    <m/>
    <m/>
    <s v="Orçamento"/>
    <s v="1 | 1"/>
    <x v="8"/>
    <x v="0"/>
    <m/>
    <x v="12"/>
    <x v="12"/>
    <s v="14217"/>
    <x v="1"/>
    <x v="3"/>
    <x v="1"/>
    <m/>
    <x v="1"/>
    <m/>
    <m/>
    <x v="2"/>
    <x v="2"/>
    <x v="6"/>
    <x v="6"/>
    <x v="7"/>
    <x v="7"/>
  </r>
  <r>
    <x v="5"/>
    <s v=" ORÇAMENTO"/>
    <x v="3"/>
    <m/>
    <m/>
    <s v="Orçamento"/>
    <s v="1 | 1"/>
    <x v="8"/>
    <x v="0"/>
    <m/>
    <x v="12"/>
    <x v="12"/>
    <s v="14218"/>
    <x v="1"/>
    <x v="3"/>
    <x v="1"/>
    <m/>
    <x v="1"/>
    <m/>
    <m/>
    <x v="2"/>
    <x v="2"/>
    <x v="6"/>
    <x v="6"/>
    <x v="7"/>
    <x v="7"/>
  </r>
  <r>
    <x v="5"/>
    <s v=" ORÇAMENTO"/>
    <x v="3"/>
    <m/>
    <m/>
    <s v="Orçamento"/>
    <s v="1 | 1"/>
    <x v="8"/>
    <x v="0"/>
    <m/>
    <x v="12"/>
    <x v="12"/>
    <s v="14219"/>
    <x v="1"/>
    <x v="3"/>
    <x v="1"/>
    <m/>
    <x v="1"/>
    <m/>
    <m/>
    <x v="2"/>
    <x v="2"/>
    <x v="6"/>
    <x v="6"/>
    <x v="7"/>
    <x v="7"/>
  </r>
  <r>
    <x v="5"/>
    <s v=" ORÇAMENTO"/>
    <x v="3"/>
    <m/>
    <m/>
    <s v="Orçamento"/>
    <s v="1 | 1"/>
    <x v="8"/>
    <x v="0"/>
    <m/>
    <x v="12"/>
    <x v="12"/>
    <s v="14220"/>
    <x v="1"/>
    <x v="3"/>
    <x v="1"/>
    <m/>
    <x v="1"/>
    <m/>
    <m/>
    <x v="2"/>
    <x v="2"/>
    <x v="6"/>
    <x v="6"/>
    <x v="7"/>
    <x v="7"/>
  </r>
  <r>
    <x v="5"/>
    <s v=" ORÇAMENTO"/>
    <x v="3"/>
    <m/>
    <m/>
    <s v="Orçamento"/>
    <s v="1 | 1"/>
    <x v="8"/>
    <x v="0"/>
    <m/>
    <x v="12"/>
    <x v="12"/>
    <s v="14221"/>
    <x v="1"/>
    <x v="3"/>
    <x v="1"/>
    <m/>
    <x v="1"/>
    <m/>
    <m/>
    <x v="2"/>
    <x v="2"/>
    <x v="6"/>
    <x v="6"/>
    <x v="7"/>
    <x v="7"/>
  </r>
  <r>
    <x v="5"/>
    <s v=" ORÇAMENTO"/>
    <x v="3"/>
    <m/>
    <m/>
    <s v="Orçamento"/>
    <s v="1 | 1"/>
    <x v="8"/>
    <x v="0"/>
    <m/>
    <x v="12"/>
    <x v="12"/>
    <s v="14222"/>
    <x v="1"/>
    <x v="3"/>
    <x v="1"/>
    <m/>
    <x v="1"/>
    <m/>
    <m/>
    <x v="2"/>
    <x v="2"/>
    <x v="6"/>
    <x v="6"/>
    <x v="7"/>
    <x v="7"/>
  </r>
  <r>
    <x v="5"/>
    <s v=" ORÇAMENTO"/>
    <x v="3"/>
    <m/>
    <m/>
    <s v="Orçamento"/>
    <s v="1 | 1"/>
    <x v="8"/>
    <x v="0"/>
    <m/>
    <x v="12"/>
    <x v="12"/>
    <s v="14223"/>
    <x v="1"/>
    <x v="3"/>
    <x v="1"/>
    <m/>
    <x v="1"/>
    <m/>
    <m/>
    <x v="2"/>
    <x v="2"/>
    <x v="6"/>
    <x v="6"/>
    <x v="7"/>
    <x v="7"/>
  </r>
  <r>
    <x v="5"/>
    <s v=" ORÇAMENTO"/>
    <x v="3"/>
    <m/>
    <m/>
    <s v="Orçamento"/>
    <s v="1 | 1"/>
    <x v="8"/>
    <x v="0"/>
    <m/>
    <x v="12"/>
    <x v="12"/>
    <s v="14224"/>
    <x v="1"/>
    <x v="3"/>
    <x v="1"/>
    <m/>
    <x v="1"/>
    <m/>
    <m/>
    <x v="2"/>
    <x v="2"/>
    <x v="6"/>
    <x v="6"/>
    <x v="7"/>
    <x v="7"/>
  </r>
  <r>
    <x v="5"/>
    <s v=" ORÇAMENTO"/>
    <x v="3"/>
    <m/>
    <m/>
    <s v="Orçamento"/>
    <s v="1 | 1"/>
    <x v="8"/>
    <x v="0"/>
    <m/>
    <x v="12"/>
    <x v="12"/>
    <s v="14225"/>
    <x v="1"/>
    <x v="3"/>
    <x v="1"/>
    <m/>
    <x v="1"/>
    <m/>
    <m/>
    <x v="2"/>
    <x v="2"/>
    <x v="6"/>
    <x v="6"/>
    <x v="7"/>
    <x v="7"/>
  </r>
  <r>
    <x v="5"/>
    <s v=" ORÇAMENTO"/>
    <x v="3"/>
    <m/>
    <m/>
    <s v="Orçamento"/>
    <s v="1 | 1"/>
    <x v="8"/>
    <x v="0"/>
    <m/>
    <x v="12"/>
    <x v="12"/>
    <s v="14226"/>
    <x v="1"/>
    <x v="3"/>
    <x v="1"/>
    <m/>
    <x v="1"/>
    <m/>
    <m/>
    <x v="2"/>
    <x v="2"/>
    <x v="6"/>
    <x v="6"/>
    <x v="7"/>
    <x v="7"/>
  </r>
  <r>
    <x v="5"/>
    <s v=" ORÇAMENTO"/>
    <x v="3"/>
    <m/>
    <m/>
    <s v="Orçamento"/>
    <s v="1 | 1"/>
    <x v="8"/>
    <x v="0"/>
    <m/>
    <x v="12"/>
    <x v="12"/>
    <s v="14227"/>
    <x v="1"/>
    <x v="3"/>
    <x v="1"/>
    <m/>
    <x v="1"/>
    <m/>
    <m/>
    <x v="2"/>
    <x v="2"/>
    <x v="6"/>
    <x v="6"/>
    <x v="7"/>
    <x v="7"/>
  </r>
  <r>
    <x v="5"/>
    <s v=" ORÇAMENTO"/>
    <x v="3"/>
    <m/>
    <m/>
    <s v="Orçamento"/>
    <s v="1 | 1"/>
    <x v="8"/>
    <x v="0"/>
    <m/>
    <x v="12"/>
    <x v="12"/>
    <s v="14228"/>
    <x v="1"/>
    <x v="3"/>
    <x v="1"/>
    <m/>
    <x v="1"/>
    <m/>
    <m/>
    <x v="2"/>
    <x v="2"/>
    <x v="6"/>
    <x v="6"/>
    <x v="7"/>
    <x v="7"/>
  </r>
  <r>
    <x v="5"/>
    <s v=" ORÇAMENTO"/>
    <x v="3"/>
    <m/>
    <m/>
    <s v="Orçamento"/>
    <s v="1 | 1"/>
    <x v="8"/>
    <x v="0"/>
    <m/>
    <x v="12"/>
    <x v="12"/>
    <s v="14229"/>
    <x v="1"/>
    <x v="3"/>
    <x v="1"/>
    <m/>
    <x v="1"/>
    <m/>
    <m/>
    <x v="2"/>
    <x v="2"/>
    <x v="6"/>
    <x v="6"/>
    <x v="7"/>
    <x v="7"/>
  </r>
  <r>
    <x v="5"/>
    <s v=" ORÇAMENTO"/>
    <x v="3"/>
    <m/>
    <m/>
    <s v="Orçamento"/>
    <s v="1 | 1"/>
    <x v="8"/>
    <x v="0"/>
    <m/>
    <x v="12"/>
    <x v="12"/>
    <s v="14230"/>
    <x v="1"/>
    <x v="3"/>
    <x v="1"/>
    <m/>
    <x v="1"/>
    <m/>
    <m/>
    <x v="2"/>
    <x v="2"/>
    <x v="6"/>
    <x v="6"/>
    <x v="7"/>
    <x v="7"/>
  </r>
  <r>
    <x v="5"/>
    <s v=" ORÇAMENTO"/>
    <x v="3"/>
    <m/>
    <m/>
    <s v="Orçamento"/>
    <s v="1 | 1"/>
    <x v="8"/>
    <x v="0"/>
    <m/>
    <x v="12"/>
    <x v="12"/>
    <s v="14231"/>
    <x v="1"/>
    <x v="3"/>
    <x v="1"/>
    <m/>
    <x v="1"/>
    <m/>
    <m/>
    <x v="2"/>
    <x v="2"/>
    <x v="6"/>
    <x v="6"/>
    <x v="7"/>
    <x v="7"/>
  </r>
  <r>
    <x v="5"/>
    <s v=" ORÇAMENTO"/>
    <x v="3"/>
    <m/>
    <m/>
    <s v="Orçamento"/>
    <s v="1 | 1"/>
    <x v="8"/>
    <x v="0"/>
    <m/>
    <x v="12"/>
    <x v="12"/>
    <s v="14232"/>
    <x v="1"/>
    <x v="3"/>
    <x v="1"/>
    <m/>
    <x v="1"/>
    <m/>
    <m/>
    <x v="2"/>
    <x v="2"/>
    <x v="6"/>
    <x v="6"/>
    <x v="7"/>
    <x v="7"/>
  </r>
  <r>
    <x v="5"/>
    <s v=" ORÇAMENTO"/>
    <x v="3"/>
    <m/>
    <m/>
    <s v="Orçamento"/>
    <s v="1 | 1"/>
    <x v="8"/>
    <x v="0"/>
    <m/>
    <x v="12"/>
    <x v="12"/>
    <s v="14233"/>
    <x v="1"/>
    <x v="3"/>
    <x v="1"/>
    <m/>
    <x v="1"/>
    <m/>
    <m/>
    <x v="2"/>
    <x v="2"/>
    <x v="6"/>
    <x v="6"/>
    <x v="7"/>
    <x v="7"/>
  </r>
  <r>
    <x v="5"/>
    <s v=" ORÇAMENTO"/>
    <x v="3"/>
    <m/>
    <m/>
    <s v="Orçamento"/>
    <s v="1 | 1"/>
    <x v="8"/>
    <x v="0"/>
    <m/>
    <x v="12"/>
    <x v="12"/>
    <s v="14234"/>
    <x v="1"/>
    <x v="3"/>
    <x v="1"/>
    <m/>
    <x v="1"/>
    <m/>
    <m/>
    <x v="2"/>
    <x v="2"/>
    <x v="6"/>
    <x v="6"/>
    <x v="7"/>
    <x v="7"/>
  </r>
  <r>
    <x v="5"/>
    <s v=" ORÇAMENTO"/>
    <x v="3"/>
    <m/>
    <m/>
    <s v="Orçamento"/>
    <s v="1 | 1"/>
    <x v="8"/>
    <x v="0"/>
    <m/>
    <x v="12"/>
    <x v="12"/>
    <s v="14235"/>
    <x v="1"/>
    <x v="3"/>
    <x v="1"/>
    <m/>
    <x v="1"/>
    <m/>
    <m/>
    <x v="2"/>
    <x v="2"/>
    <x v="6"/>
    <x v="6"/>
    <x v="7"/>
    <x v="7"/>
  </r>
  <r>
    <x v="5"/>
    <s v=" ORÇAMENTO"/>
    <x v="3"/>
    <m/>
    <m/>
    <s v="Orçamento"/>
    <s v="1 | 1"/>
    <x v="8"/>
    <x v="0"/>
    <m/>
    <x v="12"/>
    <x v="12"/>
    <s v="14236"/>
    <x v="1"/>
    <x v="3"/>
    <x v="1"/>
    <m/>
    <x v="1"/>
    <m/>
    <m/>
    <x v="2"/>
    <x v="2"/>
    <x v="6"/>
    <x v="6"/>
    <x v="7"/>
    <x v="7"/>
  </r>
  <r>
    <x v="5"/>
    <s v=" ORÇAMENTO"/>
    <x v="3"/>
    <m/>
    <m/>
    <s v="Orçamento"/>
    <s v="1 | 1"/>
    <x v="8"/>
    <x v="0"/>
    <m/>
    <x v="12"/>
    <x v="12"/>
    <s v="14237"/>
    <x v="1"/>
    <x v="3"/>
    <x v="1"/>
    <m/>
    <x v="1"/>
    <m/>
    <m/>
    <x v="2"/>
    <x v="2"/>
    <x v="6"/>
    <x v="6"/>
    <x v="7"/>
    <x v="7"/>
  </r>
  <r>
    <x v="5"/>
    <s v=" ORÇAMENTO"/>
    <x v="3"/>
    <m/>
    <m/>
    <s v="Orçamento"/>
    <s v="1 | 1"/>
    <x v="8"/>
    <x v="0"/>
    <m/>
    <x v="12"/>
    <x v="12"/>
    <s v="14238"/>
    <x v="1"/>
    <x v="3"/>
    <x v="1"/>
    <m/>
    <x v="1"/>
    <m/>
    <m/>
    <x v="2"/>
    <x v="2"/>
    <x v="6"/>
    <x v="6"/>
    <x v="7"/>
    <x v="7"/>
  </r>
  <r>
    <x v="5"/>
    <s v=" ORÇAMENTO"/>
    <x v="3"/>
    <m/>
    <m/>
    <s v="Orçamento"/>
    <s v="1 | 1"/>
    <x v="8"/>
    <x v="0"/>
    <m/>
    <x v="12"/>
    <x v="12"/>
    <s v="14239"/>
    <x v="1"/>
    <x v="3"/>
    <x v="1"/>
    <m/>
    <x v="1"/>
    <m/>
    <m/>
    <x v="2"/>
    <x v="2"/>
    <x v="6"/>
    <x v="6"/>
    <x v="7"/>
    <x v="7"/>
  </r>
  <r>
    <x v="5"/>
    <s v=" ORÇAMENTO"/>
    <x v="3"/>
    <m/>
    <m/>
    <s v="Orçamento"/>
    <s v="1 | 1"/>
    <x v="8"/>
    <x v="0"/>
    <m/>
    <x v="12"/>
    <x v="12"/>
    <s v="14240"/>
    <x v="1"/>
    <x v="3"/>
    <x v="1"/>
    <m/>
    <x v="1"/>
    <m/>
    <m/>
    <x v="2"/>
    <x v="2"/>
    <x v="6"/>
    <x v="6"/>
    <x v="7"/>
    <x v="7"/>
  </r>
  <r>
    <x v="5"/>
    <s v=" ORÇAMENTO"/>
    <x v="3"/>
    <m/>
    <m/>
    <s v="Orçamento"/>
    <s v="1 | 1"/>
    <x v="8"/>
    <x v="0"/>
    <m/>
    <x v="12"/>
    <x v="12"/>
    <s v="14241"/>
    <x v="1"/>
    <x v="3"/>
    <x v="1"/>
    <m/>
    <x v="1"/>
    <m/>
    <m/>
    <x v="2"/>
    <x v="2"/>
    <x v="6"/>
    <x v="6"/>
    <x v="7"/>
    <x v="7"/>
  </r>
  <r>
    <x v="5"/>
    <s v=" ORÇAMENTO"/>
    <x v="3"/>
    <m/>
    <m/>
    <s v="Orçamento"/>
    <s v="1 | 1"/>
    <x v="8"/>
    <x v="0"/>
    <m/>
    <x v="12"/>
    <x v="12"/>
    <s v="14242"/>
    <x v="1"/>
    <x v="3"/>
    <x v="1"/>
    <m/>
    <x v="1"/>
    <m/>
    <m/>
    <x v="2"/>
    <x v="2"/>
    <x v="6"/>
    <x v="6"/>
    <x v="7"/>
    <x v="7"/>
  </r>
  <r>
    <x v="5"/>
    <s v=" ORÇAMENTO"/>
    <x v="3"/>
    <m/>
    <m/>
    <s v="Orçamento"/>
    <s v="1 | 1"/>
    <x v="8"/>
    <x v="0"/>
    <m/>
    <x v="12"/>
    <x v="12"/>
    <s v="14243"/>
    <x v="1"/>
    <x v="3"/>
    <x v="1"/>
    <m/>
    <x v="1"/>
    <m/>
    <m/>
    <x v="2"/>
    <x v="2"/>
    <x v="6"/>
    <x v="6"/>
    <x v="7"/>
    <x v="7"/>
  </r>
  <r>
    <x v="5"/>
    <s v=" ORÇAMENTO"/>
    <x v="3"/>
    <m/>
    <m/>
    <s v="Orçamento"/>
    <s v="1 | 1"/>
    <x v="8"/>
    <x v="0"/>
    <m/>
    <x v="12"/>
    <x v="12"/>
    <s v="14244"/>
    <x v="1"/>
    <x v="3"/>
    <x v="1"/>
    <m/>
    <x v="1"/>
    <m/>
    <m/>
    <x v="2"/>
    <x v="2"/>
    <x v="6"/>
    <x v="6"/>
    <x v="7"/>
    <x v="7"/>
  </r>
  <r>
    <x v="5"/>
    <s v=" ORÇAMENTO"/>
    <x v="3"/>
    <m/>
    <m/>
    <s v="Orçamento"/>
    <s v="1 | 1"/>
    <x v="8"/>
    <x v="0"/>
    <m/>
    <x v="12"/>
    <x v="12"/>
    <s v="14245"/>
    <x v="1"/>
    <x v="3"/>
    <x v="1"/>
    <m/>
    <x v="1"/>
    <m/>
    <m/>
    <x v="2"/>
    <x v="2"/>
    <x v="6"/>
    <x v="6"/>
    <x v="7"/>
    <x v="7"/>
  </r>
  <r>
    <x v="5"/>
    <s v=" ORÇAMENTO"/>
    <x v="3"/>
    <m/>
    <m/>
    <s v="Orçamento"/>
    <s v="1 | 1"/>
    <x v="8"/>
    <x v="0"/>
    <m/>
    <x v="12"/>
    <x v="12"/>
    <s v="14246"/>
    <x v="1"/>
    <x v="3"/>
    <x v="1"/>
    <m/>
    <x v="1"/>
    <m/>
    <m/>
    <x v="2"/>
    <x v="2"/>
    <x v="6"/>
    <x v="6"/>
    <x v="7"/>
    <x v="7"/>
  </r>
  <r>
    <x v="5"/>
    <s v=" ORÇAMENTO"/>
    <x v="3"/>
    <m/>
    <m/>
    <s v="Orçamento"/>
    <s v="1 | 1"/>
    <x v="8"/>
    <x v="0"/>
    <m/>
    <x v="12"/>
    <x v="12"/>
    <s v="14247"/>
    <x v="1"/>
    <x v="3"/>
    <x v="1"/>
    <m/>
    <x v="1"/>
    <m/>
    <m/>
    <x v="2"/>
    <x v="2"/>
    <x v="6"/>
    <x v="6"/>
    <x v="7"/>
    <x v="7"/>
  </r>
  <r>
    <x v="5"/>
    <s v=" ORÇAMENTO"/>
    <x v="3"/>
    <m/>
    <m/>
    <s v="Orçamento"/>
    <s v="1 | 1"/>
    <x v="8"/>
    <x v="0"/>
    <m/>
    <x v="12"/>
    <x v="12"/>
    <s v="14248"/>
    <x v="1"/>
    <x v="3"/>
    <x v="1"/>
    <m/>
    <x v="1"/>
    <m/>
    <m/>
    <x v="2"/>
    <x v="2"/>
    <x v="6"/>
    <x v="6"/>
    <x v="7"/>
    <x v="7"/>
  </r>
  <r>
    <x v="5"/>
    <s v=" ORÇAMENTO"/>
    <x v="3"/>
    <m/>
    <m/>
    <s v="Orçamento"/>
    <s v="1 | 1"/>
    <x v="8"/>
    <x v="0"/>
    <m/>
    <x v="12"/>
    <x v="12"/>
    <s v="14249"/>
    <x v="1"/>
    <x v="3"/>
    <x v="1"/>
    <m/>
    <x v="1"/>
    <m/>
    <m/>
    <x v="2"/>
    <x v="2"/>
    <x v="6"/>
    <x v="6"/>
    <x v="7"/>
    <x v="7"/>
  </r>
  <r>
    <x v="5"/>
    <s v=" ORÇAMENTO"/>
    <x v="3"/>
    <m/>
    <m/>
    <s v="Orçamento"/>
    <s v="1 | 1"/>
    <x v="8"/>
    <x v="0"/>
    <m/>
    <x v="12"/>
    <x v="12"/>
    <s v="14250"/>
    <x v="1"/>
    <x v="3"/>
    <x v="1"/>
    <m/>
    <x v="1"/>
    <m/>
    <m/>
    <x v="2"/>
    <x v="2"/>
    <x v="6"/>
    <x v="6"/>
    <x v="7"/>
    <x v="7"/>
  </r>
  <r>
    <x v="5"/>
    <s v=" ORÇAMENTO"/>
    <x v="4"/>
    <d v="2024-01-01T00:00:00"/>
    <d v="2024-01-01T00:00:00"/>
    <s v="Orçamento"/>
    <s v="1 | 1"/>
    <x v="8"/>
    <x v="0"/>
    <n v="-9250000"/>
    <x v="50"/>
    <x v="49"/>
    <s v="335"/>
    <x v="0"/>
    <x v="3"/>
    <x v="1"/>
    <n v="2001"/>
    <x v="0"/>
    <n v="2001"/>
    <s v="ORÇAMENTO"/>
    <x v="1"/>
    <x v="1"/>
    <x v="8"/>
    <x v="8"/>
    <x v="11"/>
    <x v="11"/>
  </r>
  <r>
    <x v="5"/>
    <s v=" ORÇAMENTO"/>
    <x v="4"/>
    <d v="2024-01-01T00:00:00"/>
    <d v="2024-01-01T00:00:00"/>
    <s v="Orçamento"/>
    <s v="1 | 1"/>
    <x v="8"/>
    <x v="0"/>
    <n v="-1200000"/>
    <x v="137"/>
    <x v="135"/>
    <s v="2672"/>
    <x v="0"/>
    <x v="3"/>
    <x v="1"/>
    <n v="2001"/>
    <x v="0"/>
    <n v="2001"/>
    <s v="ORÇAMENTO"/>
    <x v="1"/>
    <x v="1"/>
    <x v="15"/>
    <x v="15"/>
    <x v="23"/>
    <x v="23"/>
  </r>
  <r>
    <x v="5"/>
    <s v=" ORÇAMENTO"/>
    <x v="4"/>
    <d v="2024-01-01T00:00:00"/>
    <d v="2024-01-01T00:00:00"/>
    <s v="Orçamento"/>
    <s v="1 | 1"/>
    <x v="8"/>
    <x v="0"/>
    <n v="-1200000"/>
    <x v="136"/>
    <x v="134"/>
    <s v="2703"/>
    <x v="0"/>
    <x v="3"/>
    <x v="1"/>
    <n v="2001"/>
    <x v="0"/>
    <n v="2001"/>
    <s v="ORÇAMENTO"/>
    <x v="1"/>
    <x v="1"/>
    <x v="15"/>
    <x v="15"/>
    <x v="23"/>
    <x v="23"/>
  </r>
  <r>
    <x v="5"/>
    <s v=" ORÇAMENTO"/>
    <x v="4"/>
    <d v="2024-01-01T00:00:00"/>
    <d v="2024-01-01T00:00:00"/>
    <s v="Orçamento"/>
    <s v="1 | 1"/>
    <x v="8"/>
    <x v="0"/>
    <n v="-360000"/>
    <x v="50"/>
    <x v="49"/>
    <s v="334"/>
    <x v="0"/>
    <x v="3"/>
    <x v="1"/>
    <n v="2001"/>
    <x v="0"/>
    <n v="2001"/>
    <s v="ORÇAMENTO"/>
    <x v="1"/>
    <x v="1"/>
    <x v="8"/>
    <x v="8"/>
    <x v="11"/>
    <x v="11"/>
  </r>
  <r>
    <x v="5"/>
    <s v=" ORÇAMENTO"/>
    <x v="4"/>
    <d v="2024-01-01T00:00:00"/>
    <d v="2024-01-01T00:00:00"/>
    <s v="Orçamento"/>
    <s v="1 | 1"/>
    <x v="8"/>
    <x v="0"/>
    <n v="-100000"/>
    <x v="50"/>
    <x v="49"/>
    <s v="333"/>
    <x v="0"/>
    <x v="3"/>
    <x v="1"/>
    <n v="2001"/>
    <x v="0"/>
    <n v="2001"/>
    <s v="ORÇAMENTO"/>
    <x v="1"/>
    <x v="1"/>
    <x v="8"/>
    <x v="8"/>
    <x v="11"/>
    <x v="11"/>
  </r>
  <r>
    <x v="5"/>
    <s v=" ORÇAMENTO"/>
    <x v="4"/>
    <d v="2024-01-01T00:00:00"/>
    <d v="2024-01-01T00:00:00"/>
    <s v="Orçamento"/>
    <s v="1 | 1"/>
    <x v="8"/>
    <x v="0"/>
    <n v="-30833.333333333332"/>
    <x v="50"/>
    <x v="49"/>
    <s v="332"/>
    <x v="0"/>
    <x v="3"/>
    <x v="1"/>
    <n v="2001"/>
    <x v="0"/>
    <n v="2001"/>
    <s v="ORÇAMENTO"/>
    <x v="1"/>
    <x v="1"/>
    <x v="8"/>
    <x v="8"/>
    <x v="11"/>
    <x v="11"/>
  </r>
  <r>
    <x v="5"/>
    <s v=" ORÇAMENTO"/>
    <x v="4"/>
    <d v="2024-01-01T00:00:00"/>
    <d v="2024-01-01T00:00:00"/>
    <s v="Orçamento"/>
    <s v="1 | 1"/>
    <x v="8"/>
    <x v="0"/>
    <n v="-13000"/>
    <x v="82"/>
    <x v="81"/>
    <s v="5675"/>
    <x v="12"/>
    <x v="3"/>
    <x v="1"/>
    <n v="4003"/>
    <x v="13"/>
    <n v="4003"/>
    <s v="ORÇAMENTO"/>
    <x v="0"/>
    <x v="1"/>
    <x v="11"/>
    <x v="11"/>
    <x v="17"/>
    <x v="17"/>
  </r>
  <r>
    <x v="5"/>
    <s v=" ORÇAMENTO"/>
    <x v="4"/>
    <d v="2024-01-01T00:00:00"/>
    <d v="2024-01-01T00:00:00"/>
    <s v="Orçamento"/>
    <s v="1 | 1"/>
    <x v="8"/>
    <x v="0"/>
    <n v="-10000"/>
    <x v="18"/>
    <x v="18"/>
    <s v="426"/>
    <x v="0"/>
    <x v="3"/>
    <x v="1"/>
    <n v="2001"/>
    <x v="0"/>
    <n v="2001"/>
    <s v="ORÇAMENTO"/>
    <x v="1"/>
    <x v="1"/>
    <x v="8"/>
    <x v="8"/>
    <x v="11"/>
    <x v="11"/>
  </r>
  <r>
    <x v="5"/>
    <s v=" ORÇAMENTO"/>
    <x v="4"/>
    <d v="2024-01-01T00:00:00"/>
    <d v="2024-01-01T00:00:00"/>
    <s v="Orçamento"/>
    <s v="1 | 1"/>
    <x v="8"/>
    <x v="0"/>
    <n v="-7000"/>
    <x v="146"/>
    <x v="144"/>
    <s v="5657"/>
    <x v="12"/>
    <x v="3"/>
    <x v="1"/>
    <n v="4003"/>
    <x v="13"/>
    <n v="4003"/>
    <s v="ORÇAMENTO"/>
    <x v="0"/>
    <x v="1"/>
    <x v="9"/>
    <x v="9"/>
    <x v="22"/>
    <x v="22"/>
  </r>
  <r>
    <x v="5"/>
    <s v=" ORÇAMENTO"/>
    <x v="4"/>
    <d v="2024-01-01T00:00:00"/>
    <d v="2024-01-01T00:00:00"/>
    <s v="Orçamento"/>
    <s v="1 | 1"/>
    <x v="8"/>
    <x v="0"/>
    <n v="-3118.1511532500685"/>
    <x v="129"/>
    <x v="127"/>
    <s v="5751"/>
    <x v="12"/>
    <x v="3"/>
    <x v="1"/>
    <n v="4003"/>
    <x v="13"/>
    <n v="4003"/>
    <s v="ORÇAMENTO"/>
    <x v="0"/>
    <x v="1"/>
    <x v="9"/>
    <x v="9"/>
    <x v="22"/>
    <x v="22"/>
  </r>
  <r>
    <x v="5"/>
    <s v=" ORÇAMENTO"/>
    <x v="4"/>
    <d v="2024-01-01T00:00:00"/>
    <d v="2024-01-01T00:00:00"/>
    <s v="Orçamento"/>
    <s v="1 | 1"/>
    <x v="8"/>
    <x v="0"/>
    <n v="-2000"/>
    <x v="60"/>
    <x v="59"/>
    <s v="1626"/>
    <x v="0"/>
    <x v="3"/>
    <x v="1"/>
    <n v="2001"/>
    <x v="0"/>
    <n v="2001"/>
    <s v="ORÇAMENTO"/>
    <x v="1"/>
    <x v="1"/>
    <x v="0"/>
    <x v="0"/>
    <x v="3"/>
    <x v="3"/>
  </r>
  <r>
    <x v="5"/>
    <s v=" ORÇAMENTO"/>
    <x v="4"/>
    <d v="2024-01-01T00:00:00"/>
    <d v="2024-01-01T00:00:00"/>
    <s v="Orçamento"/>
    <s v="1 | 1"/>
    <x v="8"/>
    <x v="0"/>
    <n v="0"/>
    <x v="72"/>
    <x v="71"/>
    <s v="10598"/>
    <x v="3"/>
    <x v="3"/>
    <x v="1"/>
    <n v="7004"/>
    <x v="3"/>
    <n v="7004"/>
    <s v="ORÇAMENTO"/>
    <x v="1"/>
    <x v="1"/>
    <x v="2"/>
    <x v="2"/>
    <x v="15"/>
    <x v="15"/>
  </r>
  <r>
    <x v="5"/>
    <s v=" ORÇAMENTO"/>
    <x v="4"/>
    <d v="2024-01-01T00:00:00"/>
    <d v="2024-01-01T00:00:00"/>
    <s v="Orçamento"/>
    <s v="1 | 1"/>
    <x v="8"/>
    <x v="0"/>
    <n v="0"/>
    <x v="72"/>
    <x v="71"/>
    <s v="3399"/>
    <x v="11"/>
    <x v="3"/>
    <x v="1"/>
    <n v="3003"/>
    <x v="12"/>
    <n v="3003"/>
    <s v="ORÇAMENTO"/>
    <x v="1"/>
    <x v="1"/>
    <x v="2"/>
    <x v="2"/>
    <x v="15"/>
    <x v="15"/>
  </r>
  <r>
    <x v="5"/>
    <s v=" ORÇAMENTO"/>
    <x v="4"/>
    <d v="2024-01-01T00:00:00"/>
    <d v="2024-01-01T00:00:00"/>
    <s v="Orçamento"/>
    <s v="1 | 1"/>
    <x v="8"/>
    <x v="0"/>
    <n v="0"/>
    <x v="100"/>
    <x v="99"/>
    <s v="10610"/>
    <x v="3"/>
    <x v="3"/>
    <x v="1"/>
    <n v="7004"/>
    <x v="3"/>
    <n v="7004"/>
    <s v="ORÇAMENTO"/>
    <x v="1"/>
    <x v="1"/>
    <x v="2"/>
    <x v="2"/>
    <x v="15"/>
    <x v="15"/>
  </r>
  <r>
    <x v="5"/>
    <s v=" ORÇAMENTO"/>
    <x v="4"/>
    <d v="2024-01-01T00:00:00"/>
    <d v="2024-01-01T00:00:00"/>
    <s v="Orçamento"/>
    <s v="1 | 1"/>
    <x v="8"/>
    <x v="0"/>
    <n v="0"/>
    <x v="100"/>
    <x v="99"/>
    <s v="7194"/>
    <x v="13"/>
    <x v="3"/>
    <x v="1"/>
    <n v="5001"/>
    <x v="16"/>
    <n v="5001"/>
    <s v="ORÇAMENTO"/>
    <x v="1"/>
    <x v="1"/>
    <x v="2"/>
    <x v="2"/>
    <x v="15"/>
    <x v="15"/>
  </r>
  <r>
    <x v="5"/>
    <s v=" ORÇAMENTO"/>
    <x v="4"/>
    <d v="2024-01-01T00:00:00"/>
    <d v="2024-01-01T00:00:00"/>
    <s v="Orçamento"/>
    <s v="1 | 1"/>
    <x v="8"/>
    <x v="0"/>
    <n v="0"/>
    <x v="100"/>
    <x v="99"/>
    <s v="937"/>
    <x v="0"/>
    <x v="3"/>
    <x v="1"/>
    <n v="2001"/>
    <x v="0"/>
    <n v="2001"/>
    <s v="ORÇAMENTO"/>
    <x v="1"/>
    <x v="1"/>
    <x v="2"/>
    <x v="2"/>
    <x v="15"/>
    <x v="15"/>
  </r>
  <r>
    <x v="5"/>
    <s v=" ORÇAMENTO"/>
    <x v="4"/>
    <d v="2024-01-01T00:00:00"/>
    <d v="2024-01-01T00:00:00"/>
    <s v="Orçamento"/>
    <s v="1 | 1"/>
    <x v="8"/>
    <x v="0"/>
    <n v="1.0040577872860401"/>
    <x v="72"/>
    <x v="71"/>
    <s v="901"/>
    <x v="0"/>
    <x v="3"/>
    <x v="1"/>
    <n v="2001"/>
    <x v="0"/>
    <n v="2001"/>
    <s v="ORÇAMENTO"/>
    <x v="1"/>
    <x v="1"/>
    <x v="2"/>
    <x v="2"/>
    <x v="15"/>
    <x v="15"/>
  </r>
  <r>
    <x v="5"/>
    <s v=" ORÇAMENTO"/>
    <x v="4"/>
    <d v="2024-01-01T00:00:00"/>
    <d v="2024-01-01T00:00:00"/>
    <s v="Orçamento"/>
    <s v="1 | 1"/>
    <x v="8"/>
    <x v="0"/>
    <n v="12.5"/>
    <x v="93"/>
    <x v="92"/>
    <s v="12905"/>
    <x v="9"/>
    <x v="3"/>
    <x v="1"/>
    <n v="8006"/>
    <x v="10"/>
    <n v="8006"/>
    <s v="ORÇAMENTO"/>
    <x v="0"/>
    <x v="1"/>
    <x v="0"/>
    <x v="0"/>
    <x v="0"/>
    <x v="0"/>
  </r>
  <r>
    <x v="5"/>
    <s v=" ORÇAMENTO"/>
    <x v="4"/>
    <d v="2024-01-01T00:00:00"/>
    <d v="2024-01-01T00:00:00"/>
    <s v="Orçamento"/>
    <s v="1 | 1"/>
    <x v="8"/>
    <x v="0"/>
    <n v="20"/>
    <x v="45"/>
    <x v="44"/>
    <s v="13389"/>
    <x v="9"/>
    <x v="3"/>
    <x v="1"/>
    <n v="8006"/>
    <x v="10"/>
    <n v="8006"/>
    <s v="ORÇAMENTO"/>
    <x v="0"/>
    <x v="1"/>
    <x v="11"/>
    <x v="11"/>
    <x v="17"/>
    <x v="17"/>
  </r>
  <r>
    <x v="5"/>
    <s v=" ORÇAMENTO"/>
    <x v="4"/>
    <d v="2024-01-01T00:00:00"/>
    <d v="2024-01-01T00:00:00"/>
    <s v="Orçamento"/>
    <s v="1 | 1"/>
    <x v="8"/>
    <x v="0"/>
    <n v="20.340146952881692"/>
    <x v="102"/>
    <x v="101"/>
    <s v="12531"/>
    <x v="9"/>
    <x v="3"/>
    <x v="1"/>
    <n v="8006"/>
    <x v="10"/>
    <n v="8006"/>
    <s v="ORÇAMENTO"/>
    <x v="1"/>
    <x v="1"/>
    <x v="2"/>
    <x v="2"/>
    <x v="15"/>
    <x v="15"/>
  </r>
  <r>
    <x v="5"/>
    <s v=" ORÇAMENTO"/>
    <x v="4"/>
    <d v="2024-01-01T00:00:00"/>
    <d v="2024-01-01T00:00:00"/>
    <s v="Orçamento"/>
    <s v="1 | 1"/>
    <x v="8"/>
    <x v="0"/>
    <n v="20.340146952881692"/>
    <x v="102"/>
    <x v="101"/>
    <s v="3864"/>
    <x v="15"/>
    <x v="3"/>
    <x v="1"/>
    <n v="3005"/>
    <x v="18"/>
    <n v="3005"/>
    <s v="ORÇAMENTO"/>
    <x v="1"/>
    <x v="1"/>
    <x v="2"/>
    <x v="2"/>
    <x v="15"/>
    <x v="15"/>
  </r>
  <r>
    <x v="5"/>
    <s v=" ORÇAMENTO"/>
    <x v="4"/>
    <d v="2024-01-01T00:00:00"/>
    <d v="2024-01-01T00:00:00"/>
    <s v="Orçamento"/>
    <s v="1 | 1"/>
    <x v="8"/>
    <x v="0"/>
    <n v="23.630230650013672"/>
    <x v="151"/>
    <x v="148"/>
    <s v="9818"/>
    <x v="10"/>
    <x v="3"/>
    <x v="1"/>
    <n v="7001"/>
    <x v="11"/>
    <n v="7001"/>
    <s v="ORÇAMENTO"/>
    <x v="0"/>
    <x v="1"/>
    <x v="9"/>
    <x v="9"/>
    <x v="12"/>
    <x v="12"/>
  </r>
  <r>
    <x v="5"/>
    <s v=" ORÇAMENTO"/>
    <x v="4"/>
    <d v="2024-01-01T00:00:00"/>
    <d v="2024-01-01T00:00:00"/>
    <s v="Orçamento"/>
    <s v="1 | 1"/>
    <x v="8"/>
    <x v="0"/>
    <n v="25"/>
    <x v="121"/>
    <x v="119"/>
    <s v="6664"/>
    <x v="2"/>
    <x v="3"/>
    <x v="1"/>
    <n v="4004"/>
    <x v="2"/>
    <n v="4004"/>
    <s v="ORÇAMENTO"/>
    <x v="0"/>
    <x v="1"/>
    <x v="0"/>
    <x v="0"/>
    <x v="9"/>
    <x v="9"/>
  </r>
  <r>
    <x v="5"/>
    <s v=" ORÇAMENTO"/>
    <x v="4"/>
    <d v="2024-01-01T00:00:00"/>
    <d v="2024-01-01T00:00:00"/>
    <s v="Orçamento"/>
    <s v="1 | 1"/>
    <x v="8"/>
    <x v="0"/>
    <n v="25"/>
    <x v="121"/>
    <x v="119"/>
    <s v="6665"/>
    <x v="2"/>
    <x v="3"/>
    <x v="1"/>
    <n v="4004"/>
    <x v="2"/>
    <n v="4004"/>
    <s v="ORÇAMENTO"/>
    <x v="0"/>
    <x v="1"/>
    <x v="0"/>
    <x v="0"/>
    <x v="9"/>
    <x v="9"/>
  </r>
  <r>
    <x v="5"/>
    <s v=" ORÇAMENTO"/>
    <x v="4"/>
    <d v="2024-01-01T00:00:00"/>
    <d v="2024-01-01T00:00:00"/>
    <s v="Orçamento"/>
    <s v="1 | 1"/>
    <x v="8"/>
    <x v="0"/>
    <n v="25"/>
    <x v="121"/>
    <x v="119"/>
    <s v="6666"/>
    <x v="2"/>
    <x v="3"/>
    <x v="1"/>
    <n v="4004"/>
    <x v="2"/>
    <n v="4004"/>
    <s v="ORÇAMENTO"/>
    <x v="0"/>
    <x v="1"/>
    <x v="0"/>
    <x v="0"/>
    <x v="9"/>
    <x v="9"/>
  </r>
  <r>
    <x v="5"/>
    <s v=" ORÇAMENTO"/>
    <x v="4"/>
    <d v="2024-01-01T00:00:00"/>
    <d v="2024-01-01T00:00:00"/>
    <s v="Orçamento"/>
    <s v="1 | 1"/>
    <x v="8"/>
    <x v="0"/>
    <n v="25"/>
    <x v="71"/>
    <x v="70"/>
    <s v="6826"/>
    <x v="2"/>
    <x v="3"/>
    <x v="1"/>
    <n v="4004"/>
    <x v="2"/>
    <n v="4004"/>
    <s v="ORÇAMENTO"/>
    <x v="0"/>
    <x v="1"/>
    <x v="0"/>
    <x v="0"/>
    <x v="9"/>
    <x v="9"/>
  </r>
  <r>
    <x v="5"/>
    <s v=" ORÇAMENTO"/>
    <x v="4"/>
    <d v="2024-01-01T00:00:00"/>
    <d v="2024-01-01T00:00:00"/>
    <s v="Orçamento"/>
    <s v="1 | 1"/>
    <x v="8"/>
    <x v="0"/>
    <n v="25"/>
    <x v="71"/>
    <x v="70"/>
    <s v="6827"/>
    <x v="2"/>
    <x v="3"/>
    <x v="1"/>
    <n v="4004"/>
    <x v="2"/>
    <n v="4004"/>
    <s v="ORÇAMENTO"/>
    <x v="0"/>
    <x v="1"/>
    <x v="0"/>
    <x v="0"/>
    <x v="9"/>
    <x v="9"/>
  </r>
  <r>
    <x v="5"/>
    <s v=" ORÇAMENTO"/>
    <x v="4"/>
    <d v="2024-01-01T00:00:00"/>
    <d v="2024-01-01T00:00:00"/>
    <s v="Orçamento"/>
    <s v="1 | 1"/>
    <x v="8"/>
    <x v="0"/>
    <n v="25"/>
    <x v="71"/>
    <x v="70"/>
    <s v="6828"/>
    <x v="2"/>
    <x v="3"/>
    <x v="1"/>
    <n v="4004"/>
    <x v="2"/>
    <n v="4004"/>
    <s v="ORÇAMENTO"/>
    <x v="0"/>
    <x v="1"/>
    <x v="0"/>
    <x v="0"/>
    <x v="9"/>
    <x v="9"/>
  </r>
  <r>
    <x v="5"/>
    <s v=" ORÇAMENTO"/>
    <x v="4"/>
    <d v="2024-01-01T00:00:00"/>
    <d v="2024-01-01T00:00:00"/>
    <s v="Orçamento"/>
    <s v="1 | 1"/>
    <x v="8"/>
    <x v="0"/>
    <n v="30.028439999999996"/>
    <x v="32"/>
    <x v="32"/>
    <s v="10586"/>
    <x v="3"/>
    <x v="3"/>
    <x v="1"/>
    <n v="7004"/>
    <x v="3"/>
    <n v="7004"/>
    <s v="ORÇAMENTO"/>
    <x v="1"/>
    <x v="1"/>
    <x v="2"/>
    <x v="2"/>
    <x v="2"/>
    <x v="2"/>
  </r>
  <r>
    <x v="5"/>
    <s v=" ORÇAMENTO"/>
    <x v="4"/>
    <d v="2024-01-01T00:00:00"/>
    <d v="2024-01-01T00:00:00"/>
    <s v="Orçamento"/>
    <s v="1 | 1"/>
    <x v="8"/>
    <x v="0"/>
    <n v="30.510220429322533"/>
    <x v="102"/>
    <x v="101"/>
    <s v="10405"/>
    <x v="10"/>
    <x v="3"/>
    <x v="1"/>
    <n v="7003"/>
    <x v="14"/>
    <n v="7003"/>
    <s v="ORÇAMENTO"/>
    <x v="1"/>
    <x v="1"/>
    <x v="2"/>
    <x v="2"/>
    <x v="15"/>
    <x v="15"/>
  </r>
  <r>
    <x v="5"/>
    <s v=" ORÇAMENTO"/>
    <x v="4"/>
    <d v="2024-01-01T00:00:00"/>
    <d v="2024-01-01T00:00:00"/>
    <s v="Orçamento"/>
    <s v="1 | 1"/>
    <x v="8"/>
    <x v="0"/>
    <n v="30.510220429322533"/>
    <x v="102"/>
    <x v="101"/>
    <s v="11627"/>
    <x v="4"/>
    <x v="3"/>
    <x v="1"/>
    <n v="8002"/>
    <x v="4"/>
    <n v="8002"/>
    <s v="ORÇAMENTO"/>
    <x v="1"/>
    <x v="1"/>
    <x v="2"/>
    <x v="2"/>
    <x v="15"/>
    <x v="15"/>
  </r>
  <r>
    <x v="5"/>
    <s v=" ORÇAMENTO"/>
    <x v="4"/>
    <d v="2024-01-01T00:00:00"/>
    <d v="2024-01-01T00:00:00"/>
    <s v="Orçamento"/>
    <s v="1 | 1"/>
    <x v="8"/>
    <x v="0"/>
    <n v="37.5"/>
    <x v="34"/>
    <x v="34"/>
    <s v="13195"/>
    <x v="9"/>
    <x v="3"/>
    <x v="1"/>
    <n v="8006"/>
    <x v="10"/>
    <n v="8006"/>
    <s v="ORÇAMENTO"/>
    <x v="0"/>
    <x v="1"/>
    <x v="0"/>
    <x v="0"/>
    <x v="0"/>
    <x v="0"/>
  </r>
  <r>
    <x v="5"/>
    <s v=" ORÇAMENTO"/>
    <x v="4"/>
    <d v="2024-01-01T00:00:00"/>
    <d v="2024-01-01T00:00:00"/>
    <s v="Orçamento"/>
    <s v="1 | 1"/>
    <x v="8"/>
    <x v="0"/>
    <n v="40.680293905763385"/>
    <x v="102"/>
    <x v="101"/>
    <s v="10207"/>
    <x v="2"/>
    <x v="3"/>
    <x v="1"/>
    <n v="7002"/>
    <x v="33"/>
    <n v="7002"/>
    <s v="ORÇAMENTO"/>
    <x v="1"/>
    <x v="1"/>
    <x v="2"/>
    <x v="2"/>
    <x v="15"/>
    <x v="15"/>
  </r>
  <r>
    <x v="5"/>
    <s v=" ORÇAMENTO"/>
    <x v="4"/>
    <d v="2024-01-01T00:00:00"/>
    <d v="2024-01-01T00:00:00"/>
    <s v="Orçamento"/>
    <s v="1 | 1"/>
    <x v="8"/>
    <x v="0"/>
    <n v="40.680293905763385"/>
    <x v="102"/>
    <x v="101"/>
    <s v="4833"/>
    <x v="7"/>
    <x v="3"/>
    <x v="1"/>
    <n v="3008"/>
    <x v="26"/>
    <n v="3008"/>
    <s v="ORÇAMENTO"/>
    <x v="1"/>
    <x v="1"/>
    <x v="2"/>
    <x v="2"/>
    <x v="15"/>
    <x v="15"/>
  </r>
  <r>
    <x v="5"/>
    <s v=" ORÇAMENTO"/>
    <x v="4"/>
    <d v="2024-01-01T00:00:00"/>
    <d v="2024-01-01T00:00:00"/>
    <s v="Orçamento"/>
    <s v="1 | 1"/>
    <x v="8"/>
    <x v="0"/>
    <n v="40.680293905763385"/>
    <x v="102"/>
    <x v="101"/>
    <s v="7511"/>
    <x v="18"/>
    <x v="3"/>
    <x v="1"/>
    <n v="5002"/>
    <x v="21"/>
    <n v="5002"/>
    <s v="ORÇAMENTO"/>
    <x v="1"/>
    <x v="1"/>
    <x v="2"/>
    <x v="2"/>
    <x v="15"/>
    <x v="15"/>
  </r>
  <r>
    <x v="5"/>
    <s v=" ORÇAMENTO"/>
    <x v="4"/>
    <d v="2024-01-01T00:00:00"/>
    <d v="2024-01-01T00:00:00"/>
    <s v="Orçamento"/>
    <s v="1 | 1"/>
    <x v="8"/>
    <x v="0"/>
    <n v="40.680293905763385"/>
    <x v="102"/>
    <x v="101"/>
    <s v="8049"/>
    <x v="2"/>
    <x v="3"/>
    <x v="1"/>
    <n v="5005"/>
    <x v="32"/>
    <n v="5005"/>
    <s v="ORÇAMENTO"/>
    <x v="1"/>
    <x v="1"/>
    <x v="2"/>
    <x v="2"/>
    <x v="15"/>
    <x v="15"/>
  </r>
  <r>
    <x v="5"/>
    <s v=" ORÇAMENTO"/>
    <x v="4"/>
    <d v="2024-01-01T00:00:00"/>
    <d v="2024-01-01T00:00:00"/>
    <s v="Orçamento"/>
    <s v="1 | 1"/>
    <x v="8"/>
    <x v="0"/>
    <n v="54.690868999999992"/>
    <x v="32"/>
    <x v="32"/>
    <s v="9310"/>
    <x v="10"/>
    <x v="3"/>
    <x v="1"/>
    <n v="7001"/>
    <x v="11"/>
    <n v="7001"/>
    <s v="ORÇAMENTO"/>
    <x v="1"/>
    <x v="1"/>
    <x v="2"/>
    <x v="2"/>
    <x v="2"/>
    <x v="2"/>
  </r>
  <r>
    <x v="5"/>
    <s v=" ORÇAMENTO"/>
    <x v="4"/>
    <d v="2024-01-01T00:00:00"/>
    <d v="2024-01-01T00:00:00"/>
    <s v="Orçamento"/>
    <s v="1 | 1"/>
    <x v="8"/>
    <x v="0"/>
    <n v="65.970332484041975"/>
    <x v="32"/>
    <x v="32"/>
    <s v="4785"/>
    <x v="7"/>
    <x v="3"/>
    <x v="1"/>
    <n v="3008"/>
    <x v="26"/>
    <n v="3008"/>
    <s v="ORÇAMENTO"/>
    <x v="1"/>
    <x v="1"/>
    <x v="2"/>
    <x v="2"/>
    <x v="2"/>
    <x v="2"/>
  </r>
  <r>
    <x v="5"/>
    <s v=" ORÇAMENTO"/>
    <x v="4"/>
    <d v="2024-01-01T00:00:00"/>
    <d v="2024-01-01T00:00:00"/>
    <s v="Orçamento"/>
    <s v="1 | 1"/>
    <x v="8"/>
    <x v="0"/>
    <n v="67.3416"/>
    <x v="32"/>
    <x v="32"/>
    <s v="7957"/>
    <x v="2"/>
    <x v="3"/>
    <x v="1"/>
    <n v="5005"/>
    <x v="32"/>
    <n v="5005"/>
    <s v="ORÇAMENTO"/>
    <x v="1"/>
    <x v="1"/>
    <x v="2"/>
    <x v="2"/>
    <x v="2"/>
    <x v="2"/>
  </r>
  <r>
    <x v="5"/>
    <s v=" ORÇAMENTO"/>
    <x v="4"/>
    <d v="2024-01-01T00:00:00"/>
    <d v="2024-01-01T00:00:00"/>
    <s v="Orçamento"/>
    <s v="1 | 1"/>
    <x v="8"/>
    <x v="0"/>
    <n v="71.190514335085922"/>
    <x v="102"/>
    <x v="101"/>
    <s v="7753"/>
    <x v="2"/>
    <x v="3"/>
    <x v="1"/>
    <n v="5003"/>
    <x v="31"/>
    <n v="5003"/>
    <s v="ORÇAMENTO"/>
    <x v="1"/>
    <x v="1"/>
    <x v="2"/>
    <x v="2"/>
    <x v="15"/>
    <x v="15"/>
  </r>
  <r>
    <x v="5"/>
    <s v=" ORÇAMENTO"/>
    <x v="4"/>
    <d v="2024-01-01T00:00:00"/>
    <d v="2024-01-01T00:00:00"/>
    <s v="Orçamento"/>
    <s v="1 | 1"/>
    <x v="8"/>
    <x v="0"/>
    <n v="77.253"/>
    <x v="32"/>
    <x v="32"/>
    <s v="7956"/>
    <x v="2"/>
    <x v="3"/>
    <x v="1"/>
    <n v="5005"/>
    <x v="32"/>
    <n v="5005"/>
    <s v="ORÇAMENTO"/>
    <x v="1"/>
    <x v="1"/>
    <x v="2"/>
    <x v="2"/>
    <x v="2"/>
    <x v="2"/>
  </r>
  <r>
    <x v="5"/>
    <s v=" ORÇAMENTO"/>
    <x v="4"/>
    <d v="2024-01-01T00:00:00"/>
    <d v="2024-01-01T00:00:00"/>
    <s v="Orçamento"/>
    <s v="1 | 1"/>
    <x v="8"/>
    <x v="0"/>
    <n v="80"/>
    <x v="34"/>
    <x v="34"/>
    <s v="11885"/>
    <x v="4"/>
    <x v="3"/>
    <x v="1"/>
    <n v="8002"/>
    <x v="4"/>
    <n v="8002"/>
    <s v="ORÇAMENTO"/>
    <x v="0"/>
    <x v="1"/>
    <x v="0"/>
    <x v="0"/>
    <x v="0"/>
    <x v="0"/>
  </r>
  <r>
    <x v="5"/>
    <s v=" ORÇAMENTO"/>
    <x v="4"/>
    <d v="2024-01-01T00:00:00"/>
    <d v="2024-01-01T00:00:00"/>
    <s v="Orçamento"/>
    <s v="1 | 1"/>
    <x v="8"/>
    <x v="0"/>
    <n v="81.360587811526756"/>
    <x v="102"/>
    <x v="101"/>
    <s v="11120"/>
    <x v="14"/>
    <x v="3"/>
    <x v="1"/>
    <n v="8001"/>
    <x v="17"/>
    <n v="8001"/>
    <s v="ORÇAMENTO"/>
    <x v="1"/>
    <x v="1"/>
    <x v="2"/>
    <x v="2"/>
    <x v="15"/>
    <x v="15"/>
  </r>
  <r>
    <x v="5"/>
    <s v=" ORÇAMENTO"/>
    <x v="4"/>
    <d v="2024-01-01T00:00:00"/>
    <d v="2024-01-01T00:00:00"/>
    <s v="Orçamento"/>
    <s v="1 | 1"/>
    <x v="8"/>
    <x v="0"/>
    <n v="81.36058781152677"/>
    <x v="102"/>
    <x v="101"/>
    <s v="4108"/>
    <x v="8"/>
    <x v="3"/>
    <x v="1"/>
    <n v="3006"/>
    <x v="8"/>
    <n v="3006"/>
    <s v="ORÇAMENTO"/>
    <x v="1"/>
    <x v="1"/>
    <x v="2"/>
    <x v="2"/>
    <x v="15"/>
    <x v="15"/>
  </r>
  <r>
    <x v="5"/>
    <s v=" ORÇAMENTO"/>
    <x v="4"/>
    <d v="2024-01-01T00:00:00"/>
    <d v="2024-01-01T00:00:00"/>
    <s v="Orçamento"/>
    <s v="1 | 1"/>
    <x v="8"/>
    <x v="0"/>
    <n v="91.530661287967618"/>
    <x v="102"/>
    <x v="101"/>
    <s v="12148"/>
    <x v="21"/>
    <x v="3"/>
    <x v="1"/>
    <n v="8003"/>
    <x v="28"/>
    <n v="8003"/>
    <s v="ORÇAMENTO"/>
    <x v="1"/>
    <x v="1"/>
    <x v="2"/>
    <x v="2"/>
    <x v="15"/>
    <x v="15"/>
  </r>
  <r>
    <x v="5"/>
    <s v=" ORÇAMENTO"/>
    <x v="4"/>
    <d v="2024-01-01T00:00:00"/>
    <d v="2024-01-01T00:00:00"/>
    <s v="Orçamento"/>
    <s v="1 | 1"/>
    <x v="8"/>
    <x v="0"/>
    <n v="100"/>
    <x v="63"/>
    <x v="62"/>
    <s v="4870"/>
    <x v="7"/>
    <x v="3"/>
    <x v="1"/>
    <n v="3008"/>
    <x v="26"/>
    <n v="3008"/>
    <s v="ORÇAMENTO"/>
    <x v="0"/>
    <x v="1"/>
    <x v="9"/>
    <x v="9"/>
    <x v="18"/>
    <x v="18"/>
  </r>
  <r>
    <x v="5"/>
    <s v=" ORÇAMENTO"/>
    <x v="4"/>
    <d v="2024-01-01T00:00:00"/>
    <d v="2024-01-01T00:00:00"/>
    <s v="Orçamento"/>
    <s v="1 | 1"/>
    <x v="8"/>
    <x v="0"/>
    <n v="100"/>
    <x v="43"/>
    <x v="43"/>
    <s v="12804"/>
    <x v="9"/>
    <x v="3"/>
    <x v="1"/>
    <n v="8006"/>
    <x v="10"/>
    <n v="8006"/>
    <s v="ORÇAMENTO"/>
    <x v="0"/>
    <x v="1"/>
    <x v="0"/>
    <x v="0"/>
    <x v="9"/>
    <x v="9"/>
  </r>
  <r>
    <x v="5"/>
    <s v=" ORÇAMENTO"/>
    <x v="4"/>
    <d v="2024-01-01T00:00:00"/>
    <d v="2024-01-01T00:00:00"/>
    <s v="Orçamento"/>
    <s v="1 | 1"/>
    <x v="8"/>
    <x v="0"/>
    <n v="100"/>
    <x v="7"/>
    <x v="7"/>
    <s v="11479"/>
    <x v="14"/>
    <x v="3"/>
    <x v="1"/>
    <n v="8001"/>
    <x v="17"/>
    <n v="8001"/>
    <s v="ORÇAMENTO"/>
    <x v="0"/>
    <x v="1"/>
    <x v="0"/>
    <x v="0"/>
    <x v="0"/>
    <x v="0"/>
  </r>
  <r>
    <x v="5"/>
    <s v=" ORÇAMENTO"/>
    <x v="4"/>
    <d v="2024-01-01T00:00:00"/>
    <d v="2024-01-01T00:00:00"/>
    <s v="Orçamento"/>
    <s v="1 | 1"/>
    <x v="8"/>
    <x v="0"/>
    <n v="100"/>
    <x v="7"/>
    <x v="7"/>
    <s v="11975"/>
    <x v="4"/>
    <x v="3"/>
    <x v="1"/>
    <n v="8002"/>
    <x v="4"/>
    <n v="8002"/>
    <s v="ORÇAMENTO"/>
    <x v="0"/>
    <x v="1"/>
    <x v="0"/>
    <x v="0"/>
    <x v="0"/>
    <x v="0"/>
  </r>
  <r>
    <x v="5"/>
    <s v=" ORÇAMENTO"/>
    <x v="4"/>
    <d v="2024-01-01T00:00:00"/>
    <d v="2024-01-01T00:00:00"/>
    <s v="Orçamento"/>
    <s v="1 | 1"/>
    <x v="8"/>
    <x v="0"/>
    <n v="100.83680000000001"/>
    <x v="21"/>
    <x v="21"/>
    <s v="12483"/>
    <x v="9"/>
    <x v="3"/>
    <x v="1"/>
    <n v="8006"/>
    <x v="10"/>
    <n v="8006"/>
    <s v="ORÇAMENTO"/>
    <x v="1"/>
    <x v="1"/>
    <x v="2"/>
    <x v="2"/>
    <x v="2"/>
    <x v="2"/>
  </r>
  <r>
    <x v="5"/>
    <s v=" ORÇAMENTO"/>
    <x v="4"/>
    <d v="2024-01-01T00:00:00"/>
    <d v="2024-01-01T00:00:00"/>
    <s v="Orçamento"/>
    <s v="1 | 1"/>
    <x v="8"/>
    <x v="0"/>
    <n v="106.62929259213968"/>
    <x v="65"/>
    <x v="64"/>
    <s v="4983"/>
    <x v="17"/>
    <x v="3"/>
    <x v="1"/>
    <n v="4001"/>
    <x v="20"/>
    <n v="4001"/>
    <s v="ORÇAMENTO"/>
    <x v="1"/>
    <x v="1"/>
    <x v="2"/>
    <x v="2"/>
    <x v="2"/>
    <x v="2"/>
  </r>
  <r>
    <x v="5"/>
    <s v=" ORÇAMENTO"/>
    <x v="4"/>
    <d v="2024-01-01T00:00:00"/>
    <d v="2024-01-01T00:00:00"/>
    <s v="Orçamento"/>
    <s v="1 | 1"/>
    <x v="8"/>
    <x v="0"/>
    <n v="111.8708082408493"/>
    <x v="102"/>
    <x v="101"/>
    <s v="3214"/>
    <x v="16"/>
    <x v="3"/>
    <x v="1"/>
    <n v="3002"/>
    <x v="19"/>
    <n v="3002"/>
    <s v="ORÇAMENTO"/>
    <x v="1"/>
    <x v="1"/>
    <x v="2"/>
    <x v="2"/>
    <x v="15"/>
    <x v="15"/>
  </r>
  <r>
    <x v="5"/>
    <s v=" ORÇAMENTO"/>
    <x v="4"/>
    <d v="2024-01-01T00:00:00"/>
    <d v="2024-01-01T00:00:00"/>
    <s v="Orçamento"/>
    <s v="1 | 1"/>
    <x v="8"/>
    <x v="0"/>
    <n v="111.8708082408493"/>
    <x v="102"/>
    <x v="101"/>
    <s v="5031"/>
    <x v="17"/>
    <x v="3"/>
    <x v="1"/>
    <n v="4001"/>
    <x v="20"/>
    <n v="4001"/>
    <s v="ORÇAMENTO"/>
    <x v="1"/>
    <x v="1"/>
    <x v="2"/>
    <x v="2"/>
    <x v="15"/>
    <x v="15"/>
  </r>
  <r>
    <x v="5"/>
    <s v=" ORÇAMENTO"/>
    <x v="4"/>
    <d v="2024-01-01T00:00:00"/>
    <d v="2024-01-01T00:00:00"/>
    <s v="Orçamento"/>
    <s v="1 | 1"/>
    <x v="8"/>
    <x v="0"/>
    <n v="111.8708082408493"/>
    <x v="102"/>
    <x v="101"/>
    <s v="5619"/>
    <x v="12"/>
    <x v="3"/>
    <x v="1"/>
    <n v="4003"/>
    <x v="13"/>
    <n v="4003"/>
    <s v="ORÇAMENTO"/>
    <x v="1"/>
    <x v="1"/>
    <x v="2"/>
    <x v="2"/>
    <x v="15"/>
    <x v="15"/>
  </r>
  <r>
    <x v="5"/>
    <s v=" ORÇAMENTO"/>
    <x v="4"/>
    <d v="2024-01-01T00:00:00"/>
    <d v="2024-01-01T00:00:00"/>
    <s v="Orçamento"/>
    <s v="1 | 1"/>
    <x v="8"/>
    <x v="0"/>
    <n v="118.15115325006836"/>
    <x v="127"/>
    <x v="125"/>
    <s v="9018"/>
    <x v="6"/>
    <x v="3"/>
    <x v="1"/>
    <n v="6002"/>
    <x v="9"/>
    <n v="6002"/>
    <s v="ORÇAMENTO"/>
    <x v="0"/>
    <x v="1"/>
    <x v="9"/>
    <x v="9"/>
    <x v="12"/>
    <x v="12"/>
  </r>
  <r>
    <x v="5"/>
    <s v=" ORÇAMENTO"/>
    <x v="4"/>
    <d v="2024-01-01T00:00:00"/>
    <d v="2024-01-01T00:00:00"/>
    <s v="Orçamento"/>
    <s v="1 | 1"/>
    <x v="8"/>
    <x v="0"/>
    <n v="118.15115325006836"/>
    <x v="129"/>
    <x v="127"/>
    <s v="5750"/>
    <x v="12"/>
    <x v="3"/>
    <x v="1"/>
    <n v="4003"/>
    <x v="13"/>
    <n v="4003"/>
    <s v="ORÇAMENTO"/>
    <x v="0"/>
    <x v="1"/>
    <x v="9"/>
    <x v="9"/>
    <x v="22"/>
    <x v="22"/>
  </r>
  <r>
    <x v="5"/>
    <s v=" ORÇAMENTO"/>
    <x v="4"/>
    <d v="2024-01-01T00:00:00"/>
    <d v="2024-01-01T00:00:00"/>
    <s v="Orçamento"/>
    <s v="1 | 1"/>
    <x v="8"/>
    <x v="0"/>
    <n v="123"/>
    <x v="34"/>
    <x v="34"/>
    <s v="11151"/>
    <x v="14"/>
    <x v="3"/>
    <x v="1"/>
    <n v="8001"/>
    <x v="17"/>
    <n v="8001"/>
    <s v="ORÇAMENTO"/>
    <x v="0"/>
    <x v="1"/>
    <x v="0"/>
    <x v="0"/>
    <x v="0"/>
    <x v="0"/>
  </r>
  <r>
    <x v="5"/>
    <s v=" ORÇAMENTO"/>
    <x v="4"/>
    <d v="2024-01-01T00:00:00"/>
    <d v="2024-01-01T00:00:00"/>
    <s v="Orçamento"/>
    <s v="1 | 1"/>
    <x v="8"/>
    <x v="0"/>
    <n v="125"/>
    <x v="45"/>
    <x v="44"/>
    <s v="13388"/>
    <x v="9"/>
    <x v="3"/>
    <x v="1"/>
    <n v="8006"/>
    <x v="10"/>
    <n v="8006"/>
    <s v="ORÇAMENTO"/>
    <x v="0"/>
    <x v="1"/>
    <x v="11"/>
    <x v="11"/>
    <x v="17"/>
    <x v="17"/>
  </r>
  <r>
    <x v="5"/>
    <s v=" ORÇAMENTO"/>
    <x v="4"/>
    <d v="2024-01-01T00:00:00"/>
    <d v="2024-01-01T00:00:00"/>
    <s v="Orçamento"/>
    <s v="1 | 1"/>
    <x v="8"/>
    <x v="0"/>
    <n v="126.45239169464379"/>
    <x v="35"/>
    <x v="35"/>
    <s v="9091"/>
    <x v="6"/>
    <x v="3"/>
    <x v="1"/>
    <n v="6002"/>
    <x v="9"/>
    <n v="6002"/>
    <s v="ORÇAMENTO"/>
    <x v="0"/>
    <x v="1"/>
    <x v="9"/>
    <x v="9"/>
    <x v="12"/>
    <x v="12"/>
  </r>
  <r>
    <x v="5"/>
    <s v=" ORÇAMENTO"/>
    <x v="4"/>
    <d v="2024-01-01T00:00:00"/>
    <d v="2024-01-01T00:00:00"/>
    <s v="Orçamento"/>
    <s v="1 | 1"/>
    <x v="8"/>
    <x v="0"/>
    <n v="129.46959999999999"/>
    <x v="32"/>
    <x v="32"/>
    <s v="7955"/>
    <x v="2"/>
    <x v="3"/>
    <x v="1"/>
    <n v="5005"/>
    <x v="32"/>
    <n v="5005"/>
    <s v="ORÇAMENTO"/>
    <x v="1"/>
    <x v="1"/>
    <x v="2"/>
    <x v="2"/>
    <x v="2"/>
    <x v="2"/>
  </r>
  <r>
    <x v="5"/>
    <s v=" ORÇAMENTO"/>
    <x v="4"/>
    <d v="2024-01-01T00:00:00"/>
    <d v="2024-01-01T00:00:00"/>
    <s v="Orçamento"/>
    <s v="1 | 1"/>
    <x v="8"/>
    <x v="0"/>
    <n v="131.78512008075595"/>
    <x v="72"/>
    <x v="71"/>
    <s v="12112"/>
    <x v="21"/>
    <x v="3"/>
    <x v="1"/>
    <n v="8003"/>
    <x v="28"/>
    <n v="8003"/>
    <s v="ORÇAMENTO"/>
    <x v="1"/>
    <x v="1"/>
    <x v="2"/>
    <x v="2"/>
    <x v="15"/>
    <x v="15"/>
  </r>
  <r>
    <x v="5"/>
    <s v=" ORÇAMENTO"/>
    <x v="4"/>
    <d v="2024-01-01T00:00:00"/>
    <d v="2024-01-01T00:00:00"/>
    <s v="Orçamento"/>
    <s v="1 | 1"/>
    <x v="8"/>
    <x v="0"/>
    <n v="132.09146424466977"/>
    <x v="22"/>
    <x v="22"/>
    <s v="12435"/>
    <x v="9"/>
    <x v="3"/>
    <x v="1"/>
    <n v="8006"/>
    <x v="10"/>
    <n v="8006"/>
    <s v="ORÇAMENTO"/>
    <x v="1"/>
    <x v="1"/>
    <x v="2"/>
    <x v="2"/>
    <x v="13"/>
    <x v="13"/>
  </r>
  <r>
    <x v="5"/>
    <s v=" ORÇAMENTO"/>
    <x v="4"/>
    <d v="2024-01-01T00:00:00"/>
    <d v="2024-01-01T00:00:00"/>
    <s v="Orçamento"/>
    <s v="1 | 1"/>
    <x v="8"/>
    <x v="0"/>
    <n v="132.21095519373102"/>
    <x v="102"/>
    <x v="101"/>
    <s v="5290"/>
    <x v="22"/>
    <x v="3"/>
    <x v="1"/>
    <n v="4002"/>
    <x v="34"/>
    <n v="4002"/>
    <s v="ORÇAMENTO"/>
    <x v="1"/>
    <x v="1"/>
    <x v="2"/>
    <x v="2"/>
    <x v="15"/>
    <x v="15"/>
  </r>
  <r>
    <x v="5"/>
    <s v=" ORÇAMENTO"/>
    <x v="4"/>
    <d v="2024-01-01T00:00:00"/>
    <d v="2024-01-01T00:00:00"/>
    <s v="Orçamento"/>
    <s v="1 | 1"/>
    <x v="8"/>
    <x v="0"/>
    <n v="133"/>
    <x v="34"/>
    <x v="34"/>
    <s v="11150"/>
    <x v="14"/>
    <x v="3"/>
    <x v="1"/>
    <n v="8001"/>
    <x v="17"/>
    <n v="8001"/>
    <s v="ORÇAMENTO"/>
    <x v="0"/>
    <x v="1"/>
    <x v="0"/>
    <x v="0"/>
    <x v="0"/>
    <x v="0"/>
  </r>
  <r>
    <x v="5"/>
    <s v=" ORÇAMENTO"/>
    <x v="4"/>
    <d v="2024-01-01T00:00:00"/>
    <d v="2024-01-01T00:00:00"/>
    <s v="Orçamento"/>
    <s v="1 | 1"/>
    <x v="8"/>
    <x v="0"/>
    <n v="133.33333333333334"/>
    <x v="45"/>
    <x v="44"/>
    <s v="13387"/>
    <x v="9"/>
    <x v="3"/>
    <x v="1"/>
    <n v="8006"/>
    <x v="10"/>
    <n v="8006"/>
    <s v="ORÇAMENTO"/>
    <x v="0"/>
    <x v="1"/>
    <x v="11"/>
    <x v="11"/>
    <x v="17"/>
    <x v="17"/>
  </r>
  <r>
    <x v="5"/>
    <s v=" ORÇAMENTO"/>
    <x v="4"/>
    <d v="2024-01-01T00:00:00"/>
    <d v="2024-01-01T00:00:00"/>
    <s v="Orçamento"/>
    <s v="1 | 1"/>
    <x v="8"/>
    <x v="0"/>
    <n v="133.38180349213522"/>
    <x v="32"/>
    <x v="32"/>
    <s v="7954"/>
    <x v="2"/>
    <x v="3"/>
    <x v="1"/>
    <n v="5005"/>
    <x v="32"/>
    <n v="5005"/>
    <s v="ORÇAMENTO"/>
    <x v="1"/>
    <x v="1"/>
    <x v="2"/>
    <x v="2"/>
    <x v="2"/>
    <x v="2"/>
  </r>
  <r>
    <x v="5"/>
    <s v=" ORÇAMENTO"/>
    <x v="4"/>
    <d v="2024-01-01T00:00:00"/>
    <d v="2024-01-01T00:00:00"/>
    <s v="Orçamento"/>
    <s v="1 | 1"/>
    <x v="8"/>
    <x v="0"/>
    <n v="137.84301212507978"/>
    <x v="35"/>
    <x v="35"/>
    <s v="9090"/>
    <x v="6"/>
    <x v="3"/>
    <x v="1"/>
    <n v="6002"/>
    <x v="9"/>
    <n v="6002"/>
    <s v="ORÇAMENTO"/>
    <x v="0"/>
    <x v="1"/>
    <x v="9"/>
    <x v="9"/>
    <x v="12"/>
    <x v="12"/>
  </r>
  <r>
    <x v="5"/>
    <s v=" ORÇAMENTO"/>
    <x v="4"/>
    <d v="2024-01-01T00:00:00"/>
    <d v="2024-01-01T00:00:00"/>
    <s v="Orçamento"/>
    <s v="1 | 1"/>
    <x v="8"/>
    <x v="0"/>
    <n v="140.16719999999998"/>
    <x v="32"/>
    <x v="32"/>
    <s v="3166"/>
    <x v="16"/>
    <x v="3"/>
    <x v="1"/>
    <n v="3002"/>
    <x v="19"/>
    <n v="3002"/>
    <s v="ORÇAMENTO"/>
    <x v="1"/>
    <x v="1"/>
    <x v="2"/>
    <x v="2"/>
    <x v="2"/>
    <x v="2"/>
  </r>
  <r>
    <x v="5"/>
    <s v=" ORÇAMENTO"/>
    <x v="4"/>
    <d v="2024-01-01T00:00:00"/>
    <d v="2024-01-01T00:00:00"/>
    <s v="Orçamento"/>
    <s v="1 | 1"/>
    <x v="8"/>
    <x v="0"/>
    <n v="147.02440899999999"/>
    <x v="32"/>
    <x v="32"/>
    <s v="10357"/>
    <x v="10"/>
    <x v="3"/>
    <x v="1"/>
    <n v="7003"/>
    <x v="14"/>
    <n v="7003"/>
    <s v="ORÇAMENTO"/>
    <x v="1"/>
    <x v="1"/>
    <x v="2"/>
    <x v="2"/>
    <x v="2"/>
    <x v="2"/>
  </r>
  <r>
    <x v="5"/>
    <s v=" ORÇAMENTO"/>
    <x v="4"/>
    <d v="2024-01-01T00:00:00"/>
    <d v="2024-01-01T00:00:00"/>
    <s v="Orçamento"/>
    <s v="1 | 1"/>
    <x v="8"/>
    <x v="0"/>
    <n v="149.6581274500866"/>
    <x v="108"/>
    <x v="107"/>
    <s v="9430"/>
    <x v="10"/>
    <x v="3"/>
    <x v="1"/>
    <n v="7001"/>
    <x v="11"/>
    <n v="7001"/>
    <s v="ORÇAMENTO"/>
    <x v="0"/>
    <x v="1"/>
    <x v="9"/>
    <x v="9"/>
    <x v="12"/>
    <x v="12"/>
  </r>
  <r>
    <x v="5"/>
    <s v=" ORÇAMENTO"/>
    <x v="4"/>
    <d v="2024-01-01T00:00:00"/>
    <d v="2024-01-01T00:00:00"/>
    <s v="Orçamento"/>
    <s v="1 | 1"/>
    <x v="8"/>
    <x v="0"/>
    <n v="150"/>
    <x v="106"/>
    <x v="105"/>
    <s v="3227"/>
    <x v="16"/>
    <x v="3"/>
    <x v="1"/>
    <n v="3002"/>
    <x v="19"/>
    <n v="3002"/>
    <s v="ORÇAMENTO"/>
    <x v="0"/>
    <x v="1"/>
    <x v="2"/>
    <x v="2"/>
    <x v="15"/>
    <x v="15"/>
  </r>
  <r>
    <x v="5"/>
    <s v=" ORÇAMENTO"/>
    <x v="4"/>
    <d v="2024-01-01T00:00:00"/>
    <d v="2024-01-01T00:00:00"/>
    <s v="Orçamento"/>
    <s v="1 | 1"/>
    <x v="8"/>
    <x v="0"/>
    <n v="150"/>
    <x v="106"/>
    <x v="105"/>
    <s v="3228"/>
    <x v="16"/>
    <x v="3"/>
    <x v="1"/>
    <n v="3002"/>
    <x v="19"/>
    <n v="3002"/>
    <s v="ORÇAMENTO"/>
    <x v="0"/>
    <x v="1"/>
    <x v="2"/>
    <x v="2"/>
    <x v="15"/>
    <x v="15"/>
  </r>
  <r>
    <x v="5"/>
    <s v=" ORÇAMENTO"/>
    <x v="4"/>
    <d v="2024-01-01T00:00:00"/>
    <d v="2024-01-01T00:00:00"/>
    <s v="Orçamento"/>
    <s v="1 | 1"/>
    <x v="8"/>
    <x v="0"/>
    <n v="150"/>
    <x v="44"/>
    <x v="43"/>
    <s v="12563"/>
    <x v="9"/>
    <x v="3"/>
    <x v="1"/>
    <n v="8006"/>
    <x v="10"/>
    <n v="8006"/>
    <s v="ORÇAMENTO"/>
    <x v="0"/>
    <x v="1"/>
    <x v="9"/>
    <x v="9"/>
    <x v="18"/>
    <x v="18"/>
  </r>
  <r>
    <x v="5"/>
    <s v=" ORÇAMENTO"/>
    <x v="4"/>
    <d v="2024-01-01T00:00:00"/>
    <d v="2024-01-01T00:00:00"/>
    <s v="Orçamento"/>
    <s v="1 | 1"/>
    <x v="8"/>
    <x v="0"/>
    <n v="150"/>
    <x v="95"/>
    <x v="94"/>
    <s v="3531"/>
    <x v="11"/>
    <x v="3"/>
    <x v="1"/>
    <n v="3003"/>
    <x v="12"/>
    <n v="3003"/>
    <s v="ORÇAMENTO"/>
    <x v="0"/>
    <x v="1"/>
    <x v="0"/>
    <x v="0"/>
    <x v="0"/>
    <x v="0"/>
  </r>
  <r>
    <x v="5"/>
    <s v=" ORÇAMENTO"/>
    <x v="4"/>
    <d v="2024-01-01T00:00:00"/>
    <d v="2024-01-01T00:00:00"/>
    <s v="Orçamento"/>
    <s v="1 | 1"/>
    <x v="8"/>
    <x v="0"/>
    <n v="151.2552"/>
    <x v="32"/>
    <x v="32"/>
    <s v="7953"/>
    <x v="2"/>
    <x v="3"/>
    <x v="1"/>
    <n v="5005"/>
    <x v="32"/>
    <n v="5005"/>
    <s v="ORÇAMENTO"/>
    <x v="1"/>
    <x v="1"/>
    <x v="2"/>
    <x v="2"/>
    <x v="2"/>
    <x v="2"/>
  </r>
  <r>
    <x v="5"/>
    <s v=" ORÇAMENTO"/>
    <x v="4"/>
    <d v="2024-01-01T00:00:00"/>
    <d v="2024-01-01T00:00:00"/>
    <s v="Orçamento"/>
    <s v="1 | 1"/>
    <x v="8"/>
    <x v="0"/>
    <n v="152.55110214661269"/>
    <x v="102"/>
    <x v="101"/>
    <s v="3435"/>
    <x v="11"/>
    <x v="3"/>
    <x v="1"/>
    <n v="3003"/>
    <x v="12"/>
    <n v="3003"/>
    <s v="ORÇAMENTO"/>
    <x v="1"/>
    <x v="1"/>
    <x v="2"/>
    <x v="2"/>
    <x v="15"/>
    <x v="15"/>
  </r>
  <r>
    <x v="5"/>
    <s v=" ORÇAMENTO"/>
    <x v="4"/>
    <d v="2024-01-01T00:00:00"/>
    <d v="2024-01-01T00:00:00"/>
    <s v="Orçamento"/>
    <s v="1 | 1"/>
    <x v="8"/>
    <x v="0"/>
    <n v="157.53487100009116"/>
    <x v="46"/>
    <x v="45"/>
    <s v="9515"/>
    <x v="10"/>
    <x v="3"/>
    <x v="1"/>
    <n v="7001"/>
    <x v="11"/>
    <n v="7001"/>
    <s v="ORÇAMENTO"/>
    <x v="0"/>
    <x v="1"/>
    <x v="9"/>
    <x v="9"/>
    <x v="12"/>
    <x v="12"/>
  </r>
  <r>
    <x v="5"/>
    <s v=" ORÇAMENTO"/>
    <x v="4"/>
    <d v="2024-01-01T00:00:00"/>
    <d v="2024-01-01T00:00:00"/>
    <s v="Orçamento"/>
    <s v="1 | 1"/>
    <x v="8"/>
    <x v="0"/>
    <n v="165"/>
    <x v="106"/>
    <x v="105"/>
    <s v="3679"/>
    <x v="20"/>
    <x v="3"/>
    <x v="1"/>
    <n v="3004"/>
    <x v="27"/>
    <n v="3004"/>
    <s v="ORÇAMENTO"/>
    <x v="0"/>
    <x v="1"/>
    <x v="2"/>
    <x v="2"/>
    <x v="15"/>
    <x v="15"/>
  </r>
  <r>
    <x v="5"/>
    <s v=" ORÇAMENTO"/>
    <x v="4"/>
    <d v="2024-01-01T00:00:00"/>
    <d v="2024-01-01T00:00:00"/>
    <s v="Orçamento"/>
    <s v="1 | 1"/>
    <x v="8"/>
    <x v="0"/>
    <n v="167.27944230529889"/>
    <x v="70"/>
    <x v="69"/>
    <s v="12519"/>
    <x v="9"/>
    <x v="3"/>
    <x v="1"/>
    <n v="8006"/>
    <x v="10"/>
    <n v="8006"/>
    <s v="ORÇAMENTO"/>
    <x v="1"/>
    <x v="1"/>
    <x v="2"/>
    <x v="2"/>
    <x v="15"/>
    <x v="15"/>
  </r>
  <r>
    <x v="5"/>
    <s v=" ORÇAMENTO"/>
    <x v="4"/>
    <d v="2024-01-01T00:00:00"/>
    <d v="2024-01-01T00:00:00"/>
    <s v="Orçamento"/>
    <s v="1 | 1"/>
    <x v="8"/>
    <x v="0"/>
    <n v="168.87440622323123"/>
    <x v="72"/>
    <x v="71"/>
    <s v="12495"/>
    <x v="9"/>
    <x v="3"/>
    <x v="1"/>
    <n v="8006"/>
    <x v="10"/>
    <n v="8006"/>
    <s v="ORÇAMENTO"/>
    <x v="1"/>
    <x v="1"/>
    <x v="2"/>
    <x v="2"/>
    <x v="15"/>
    <x v="15"/>
  </r>
  <r>
    <x v="5"/>
    <s v=" ORÇAMENTO"/>
    <x v="4"/>
    <d v="2024-01-01T00:00:00"/>
    <d v="2024-01-01T00:00:00"/>
    <s v="Orçamento"/>
    <s v="1 | 1"/>
    <x v="8"/>
    <x v="0"/>
    <n v="170"/>
    <x v="7"/>
    <x v="7"/>
    <s v="7392"/>
    <x v="13"/>
    <x v="3"/>
    <x v="1"/>
    <n v="5001"/>
    <x v="16"/>
    <n v="5001"/>
    <s v="ORÇAMENTO"/>
    <x v="0"/>
    <x v="1"/>
    <x v="0"/>
    <x v="0"/>
    <x v="0"/>
    <x v="0"/>
  </r>
  <r>
    <x v="5"/>
    <s v=" ORÇAMENTO"/>
    <x v="4"/>
    <d v="2024-01-01T00:00:00"/>
    <d v="2024-01-01T00:00:00"/>
    <s v="Orçamento"/>
    <s v="1 | 1"/>
    <x v="8"/>
    <x v="0"/>
    <n v="176.97786250647925"/>
    <x v="72"/>
    <x v="71"/>
    <s v="5583"/>
    <x v="12"/>
    <x v="3"/>
    <x v="1"/>
    <n v="4003"/>
    <x v="13"/>
    <n v="4003"/>
    <s v="ORÇAMENTO"/>
    <x v="1"/>
    <x v="1"/>
    <x v="2"/>
    <x v="2"/>
    <x v="15"/>
    <x v="15"/>
  </r>
  <r>
    <x v="5"/>
    <s v=" ORÇAMENTO"/>
    <x v="4"/>
    <d v="2024-01-01T00:00:00"/>
    <d v="2024-01-01T00:00:00"/>
    <s v="Orçamento"/>
    <s v="1 | 1"/>
    <x v="8"/>
    <x v="0"/>
    <n v="179.75"/>
    <x v="106"/>
    <x v="105"/>
    <s v="3678"/>
    <x v="20"/>
    <x v="3"/>
    <x v="1"/>
    <n v="3004"/>
    <x v="27"/>
    <n v="3004"/>
    <s v="ORÇAMENTO"/>
    <x v="0"/>
    <x v="1"/>
    <x v="2"/>
    <x v="2"/>
    <x v="15"/>
    <x v="15"/>
  </r>
  <r>
    <x v="5"/>
    <s v=" ORÇAMENTO"/>
    <x v="4"/>
    <d v="2024-01-01T00:00:00"/>
    <d v="2024-01-01T00:00:00"/>
    <s v="Orçamento"/>
    <s v="1 | 1"/>
    <x v="8"/>
    <x v="0"/>
    <n v="180"/>
    <x v="44"/>
    <x v="43"/>
    <s v="12562"/>
    <x v="9"/>
    <x v="3"/>
    <x v="1"/>
    <n v="8006"/>
    <x v="10"/>
    <n v="8006"/>
    <s v="ORÇAMENTO"/>
    <x v="0"/>
    <x v="1"/>
    <x v="9"/>
    <x v="9"/>
    <x v="18"/>
    <x v="18"/>
  </r>
  <r>
    <x v="5"/>
    <s v=" ORÇAMENTO"/>
    <x v="4"/>
    <d v="2024-01-01T00:00:00"/>
    <d v="2024-01-01T00:00:00"/>
    <s v="Orçamento"/>
    <s v="1 | 1"/>
    <x v="8"/>
    <x v="0"/>
    <n v="183.06132257593524"/>
    <x v="102"/>
    <x v="101"/>
    <s v="3664"/>
    <x v="20"/>
    <x v="3"/>
    <x v="1"/>
    <n v="3004"/>
    <x v="27"/>
    <n v="3004"/>
    <s v="ORÇAMENTO"/>
    <x v="1"/>
    <x v="1"/>
    <x v="2"/>
    <x v="2"/>
    <x v="15"/>
    <x v="15"/>
  </r>
  <r>
    <x v="5"/>
    <s v=" ORÇAMENTO"/>
    <x v="4"/>
    <d v="2024-01-01T00:00:00"/>
    <d v="2024-01-01T00:00:00"/>
    <s v="Orçamento"/>
    <s v="1 | 1"/>
    <x v="8"/>
    <x v="0"/>
    <n v="194.44444444444446"/>
    <x v="33"/>
    <x v="33"/>
    <s v="13660"/>
    <x v="19"/>
    <x v="3"/>
    <x v="1"/>
    <n v="9001"/>
    <x v="24"/>
    <n v="9001"/>
    <s v="ORÇAMENTO"/>
    <x v="1"/>
    <x v="1"/>
    <x v="10"/>
    <x v="10"/>
    <x v="16"/>
    <x v="16"/>
  </r>
  <r>
    <x v="5"/>
    <s v=" ORÇAMENTO"/>
    <x v="4"/>
    <d v="2024-01-01T00:00:00"/>
    <d v="2024-01-01T00:00:00"/>
    <s v="Orçamento"/>
    <s v="1 | 1"/>
    <x v="8"/>
    <x v="0"/>
    <n v="199"/>
    <x v="106"/>
    <x v="105"/>
    <s v="3677"/>
    <x v="20"/>
    <x v="3"/>
    <x v="1"/>
    <n v="3004"/>
    <x v="27"/>
    <n v="3004"/>
    <s v="ORÇAMENTO"/>
    <x v="0"/>
    <x v="1"/>
    <x v="2"/>
    <x v="2"/>
    <x v="15"/>
    <x v="15"/>
  </r>
  <r>
    <x v="5"/>
    <s v=" ORÇAMENTO"/>
    <x v="4"/>
    <d v="2024-01-01T00:00:00"/>
    <d v="2024-01-01T00:00:00"/>
    <s v="Orçamento"/>
    <s v="1 | 1"/>
    <x v="8"/>
    <x v="0"/>
    <n v="200"/>
    <x v="134"/>
    <x v="132"/>
    <s v="11843"/>
    <x v="4"/>
    <x v="3"/>
    <x v="1"/>
    <n v="8002"/>
    <x v="4"/>
    <n v="8002"/>
    <s v="ORÇAMENTO"/>
    <x v="0"/>
    <x v="1"/>
    <x v="0"/>
    <x v="0"/>
    <x v="10"/>
    <x v="10"/>
  </r>
  <r>
    <x v="5"/>
    <s v=" ORÇAMENTO"/>
    <x v="4"/>
    <d v="2024-01-01T00:00:00"/>
    <d v="2024-01-01T00:00:00"/>
    <s v="Orçamento"/>
    <s v="1 | 1"/>
    <x v="8"/>
    <x v="0"/>
    <n v="200"/>
    <x v="101"/>
    <x v="100"/>
    <s v="11861"/>
    <x v="4"/>
    <x v="3"/>
    <x v="1"/>
    <n v="8002"/>
    <x v="4"/>
    <n v="8002"/>
    <s v="ORÇAMENTO"/>
    <x v="0"/>
    <x v="1"/>
    <x v="0"/>
    <x v="0"/>
    <x v="0"/>
    <x v="0"/>
  </r>
  <r>
    <x v="5"/>
    <s v=" ORÇAMENTO"/>
    <x v="4"/>
    <d v="2024-01-01T00:00:00"/>
    <d v="2024-01-01T00:00:00"/>
    <s v="Orçamento"/>
    <s v="1 | 1"/>
    <x v="8"/>
    <x v="0"/>
    <n v="200"/>
    <x v="34"/>
    <x v="34"/>
    <s v="13194"/>
    <x v="9"/>
    <x v="3"/>
    <x v="1"/>
    <n v="8006"/>
    <x v="10"/>
    <n v="8006"/>
    <s v="ORÇAMENTO"/>
    <x v="0"/>
    <x v="1"/>
    <x v="0"/>
    <x v="0"/>
    <x v="0"/>
    <x v="0"/>
  </r>
  <r>
    <x v="5"/>
    <s v=" ORÇAMENTO"/>
    <x v="4"/>
    <d v="2024-01-01T00:00:00"/>
    <d v="2024-01-01T00:00:00"/>
    <s v="Orçamento"/>
    <s v="1 | 1"/>
    <x v="8"/>
    <x v="0"/>
    <n v="200"/>
    <x v="7"/>
    <x v="7"/>
    <s v="12271"/>
    <x v="21"/>
    <x v="3"/>
    <x v="1"/>
    <n v="8003"/>
    <x v="28"/>
    <n v="8003"/>
    <s v="ORÇAMENTO"/>
    <x v="0"/>
    <x v="1"/>
    <x v="0"/>
    <x v="0"/>
    <x v="0"/>
    <x v="0"/>
  </r>
  <r>
    <x v="5"/>
    <s v=" ORÇAMENTO"/>
    <x v="4"/>
    <d v="2024-01-01T00:00:00"/>
    <d v="2024-01-01T00:00:00"/>
    <s v="Orçamento"/>
    <s v="1 | 1"/>
    <x v="8"/>
    <x v="0"/>
    <n v="203.40146952881693"/>
    <x v="102"/>
    <x v="101"/>
    <s v="6118"/>
    <x v="2"/>
    <x v="3"/>
    <x v="1"/>
    <n v="4004"/>
    <x v="2"/>
    <n v="4004"/>
    <s v="ORÇAMENTO"/>
    <x v="1"/>
    <x v="1"/>
    <x v="2"/>
    <x v="2"/>
    <x v="15"/>
    <x v="15"/>
  </r>
  <r>
    <x v="5"/>
    <s v=" ORÇAMENTO"/>
    <x v="4"/>
    <d v="2024-01-01T00:00:00"/>
    <d v="2024-01-01T00:00:00"/>
    <s v="Orçamento"/>
    <s v="1 | 1"/>
    <x v="8"/>
    <x v="0"/>
    <n v="233.33333333333334"/>
    <x v="45"/>
    <x v="44"/>
    <s v="13386"/>
    <x v="9"/>
    <x v="3"/>
    <x v="1"/>
    <n v="8006"/>
    <x v="10"/>
    <n v="8006"/>
    <s v="ORÇAMENTO"/>
    <x v="0"/>
    <x v="1"/>
    <x v="11"/>
    <x v="11"/>
    <x v="17"/>
    <x v="17"/>
  </r>
  <r>
    <x v="5"/>
    <s v=" ORÇAMENTO"/>
    <x v="4"/>
    <d v="2024-01-01T00:00:00"/>
    <d v="2024-01-01T00:00:00"/>
    <s v="Orçamento"/>
    <s v="1 | 1"/>
    <x v="8"/>
    <x v="0"/>
    <n v="236.06521856807956"/>
    <x v="70"/>
    <x v="69"/>
    <s v="3852"/>
    <x v="15"/>
    <x v="3"/>
    <x v="1"/>
    <n v="3005"/>
    <x v="18"/>
    <n v="3005"/>
    <s v="ORÇAMENTO"/>
    <x v="1"/>
    <x v="1"/>
    <x v="2"/>
    <x v="2"/>
    <x v="15"/>
    <x v="15"/>
  </r>
  <r>
    <x v="5"/>
    <s v=" ORÇAMENTO"/>
    <x v="4"/>
    <d v="2024-01-01T00:00:00"/>
    <d v="2024-01-01T00:00:00"/>
    <s v="Orçamento"/>
    <s v="1 | 1"/>
    <x v="8"/>
    <x v="0"/>
    <n v="236.30230650013672"/>
    <x v="76"/>
    <x v="75"/>
    <s v="9600"/>
    <x v="10"/>
    <x v="3"/>
    <x v="1"/>
    <n v="7001"/>
    <x v="11"/>
    <n v="7001"/>
    <s v="ORÇAMENTO"/>
    <x v="0"/>
    <x v="1"/>
    <x v="9"/>
    <x v="9"/>
    <x v="12"/>
    <x v="12"/>
  </r>
  <r>
    <x v="5"/>
    <s v=" ORÇAMENTO"/>
    <x v="4"/>
    <d v="2024-01-01T00:00:00"/>
    <d v="2024-01-01T00:00:00"/>
    <s v="Orçamento"/>
    <s v="1 | 1"/>
    <x v="8"/>
    <x v="0"/>
    <n v="238.8"/>
    <x v="34"/>
    <x v="34"/>
    <s v="11149"/>
    <x v="14"/>
    <x v="3"/>
    <x v="1"/>
    <n v="8001"/>
    <x v="17"/>
    <n v="8001"/>
    <s v="ORÇAMENTO"/>
    <x v="0"/>
    <x v="1"/>
    <x v="0"/>
    <x v="0"/>
    <x v="0"/>
    <x v="0"/>
  </r>
  <r>
    <x v="5"/>
    <s v=" ORÇAMENTO"/>
    <x v="4"/>
    <d v="2024-01-01T00:00:00"/>
    <d v="2024-01-01T00:00:00"/>
    <s v="Orçamento"/>
    <s v="1 | 1"/>
    <x v="8"/>
    <x v="0"/>
    <n v="240.22751999999997"/>
    <x v="21"/>
    <x v="21"/>
    <s v="10574"/>
    <x v="3"/>
    <x v="3"/>
    <x v="1"/>
    <n v="7004"/>
    <x v="3"/>
    <n v="7004"/>
    <s v="ORÇAMENTO"/>
    <x v="1"/>
    <x v="1"/>
    <x v="2"/>
    <x v="2"/>
    <x v="2"/>
    <x v="2"/>
  </r>
  <r>
    <x v="5"/>
    <s v=" ORÇAMENTO"/>
    <x v="4"/>
    <d v="2024-01-01T00:00:00"/>
    <d v="2024-01-01T00:00:00"/>
    <s v="Orçamento"/>
    <s v="1 | 1"/>
    <x v="8"/>
    <x v="0"/>
    <n v="250"/>
    <x v="106"/>
    <x v="105"/>
    <s v="5045"/>
    <x v="17"/>
    <x v="3"/>
    <x v="1"/>
    <n v="4001"/>
    <x v="20"/>
    <n v="4001"/>
    <s v="ORÇAMENTO"/>
    <x v="0"/>
    <x v="1"/>
    <x v="2"/>
    <x v="2"/>
    <x v="15"/>
    <x v="15"/>
  </r>
  <r>
    <x v="5"/>
    <s v=" ORÇAMENTO"/>
    <x v="4"/>
    <d v="2024-01-01T00:00:00"/>
    <d v="2024-01-01T00:00:00"/>
    <s v="Orçamento"/>
    <s v="1 | 1"/>
    <x v="8"/>
    <x v="0"/>
    <n v="250"/>
    <x v="44"/>
    <x v="43"/>
    <s v="12561"/>
    <x v="9"/>
    <x v="3"/>
    <x v="1"/>
    <n v="8006"/>
    <x v="10"/>
    <n v="8006"/>
    <s v="ORÇAMENTO"/>
    <x v="0"/>
    <x v="1"/>
    <x v="9"/>
    <x v="9"/>
    <x v="18"/>
    <x v="18"/>
  </r>
  <r>
    <x v="5"/>
    <s v=" ORÇAMENTO"/>
    <x v="4"/>
    <d v="2024-01-01T00:00:00"/>
    <d v="2024-01-01T00:00:00"/>
    <s v="Orçamento"/>
    <s v="1 | 1"/>
    <x v="8"/>
    <x v="0"/>
    <n v="250"/>
    <x v="101"/>
    <x v="100"/>
    <s v="3045"/>
    <x v="5"/>
    <x v="3"/>
    <x v="1"/>
    <n v="3001"/>
    <x v="5"/>
    <n v="3001"/>
    <s v="ORÇAMENTO"/>
    <x v="0"/>
    <x v="1"/>
    <x v="0"/>
    <x v="0"/>
    <x v="0"/>
    <x v="0"/>
  </r>
  <r>
    <x v="5"/>
    <s v=" ORÇAMENTO"/>
    <x v="4"/>
    <d v="2024-01-01T00:00:00"/>
    <d v="2024-01-01T00:00:00"/>
    <s v="Orçamento"/>
    <s v="1 | 1"/>
    <x v="8"/>
    <x v="0"/>
    <n v="257"/>
    <x v="59"/>
    <x v="58"/>
    <s v="3017"/>
    <x v="5"/>
    <x v="3"/>
    <x v="1"/>
    <n v="3001"/>
    <x v="5"/>
    <n v="3001"/>
    <s v="ORÇAMENTO"/>
    <x v="0"/>
    <x v="1"/>
    <x v="0"/>
    <x v="0"/>
    <x v="10"/>
    <x v="10"/>
  </r>
  <r>
    <x v="5"/>
    <s v=" ORÇAMENTO"/>
    <x v="4"/>
    <d v="2024-01-01T00:00:00"/>
    <d v="2024-01-01T00:00:00"/>
    <s v="Orçamento"/>
    <s v="1 | 1"/>
    <x v="8"/>
    <x v="0"/>
    <n v="267.809280700155"/>
    <x v="67"/>
    <x v="66"/>
    <s v="9477"/>
    <x v="10"/>
    <x v="3"/>
    <x v="1"/>
    <n v="7001"/>
    <x v="11"/>
    <n v="7001"/>
    <s v="ORÇAMENTO"/>
    <x v="0"/>
    <x v="1"/>
    <x v="9"/>
    <x v="9"/>
    <x v="12"/>
    <x v="12"/>
  </r>
  <r>
    <x v="5"/>
    <s v=" ORÇAMENTO"/>
    <x v="4"/>
    <d v="2024-01-01T00:00:00"/>
    <d v="2024-01-01T00:00:00"/>
    <s v="Orçamento"/>
    <s v="1 | 1"/>
    <x v="8"/>
    <x v="0"/>
    <n v="269.20968546469004"/>
    <x v="22"/>
    <x v="22"/>
    <s v="10526"/>
    <x v="3"/>
    <x v="3"/>
    <x v="1"/>
    <n v="7004"/>
    <x v="3"/>
    <n v="7004"/>
    <s v="ORÇAMENTO"/>
    <x v="1"/>
    <x v="1"/>
    <x v="2"/>
    <x v="2"/>
    <x v="13"/>
    <x v="13"/>
  </r>
  <r>
    <x v="5"/>
    <s v=" ORÇAMENTO"/>
    <x v="4"/>
    <d v="2024-01-01T00:00:00"/>
    <d v="2024-01-01T00:00:00"/>
    <s v="Orçamento"/>
    <s v="1 | 1"/>
    <x v="8"/>
    <x v="0"/>
    <n v="289.9058"/>
    <x v="20"/>
    <x v="20"/>
    <s v="12471"/>
    <x v="9"/>
    <x v="3"/>
    <x v="1"/>
    <n v="8006"/>
    <x v="10"/>
    <n v="8006"/>
    <s v="ORÇAMENTO"/>
    <x v="1"/>
    <x v="1"/>
    <x v="2"/>
    <x v="2"/>
    <x v="2"/>
    <x v="2"/>
  </r>
  <r>
    <x v="5"/>
    <s v=" ORÇAMENTO"/>
    <x v="4"/>
    <d v="2024-01-01T00:00:00"/>
    <d v="2024-01-01T00:00:00"/>
    <s v="Orçamento"/>
    <s v="1 | 1"/>
    <x v="8"/>
    <x v="0"/>
    <n v="291.06560076999995"/>
    <x v="32"/>
    <x v="32"/>
    <s v="11579"/>
    <x v="4"/>
    <x v="3"/>
    <x v="1"/>
    <n v="8002"/>
    <x v="4"/>
    <n v="8002"/>
    <s v="ORÇAMENTO"/>
    <x v="1"/>
    <x v="1"/>
    <x v="2"/>
    <x v="2"/>
    <x v="2"/>
    <x v="2"/>
  </r>
  <r>
    <x v="5"/>
    <s v=" ORÇAMENTO"/>
    <x v="4"/>
    <d v="2024-01-01T00:00:00"/>
    <d v="2024-01-01T00:00:00"/>
    <s v="Orçamento"/>
    <s v="1 | 1"/>
    <x v="8"/>
    <x v="0"/>
    <n v="299.54671884287154"/>
    <x v="97"/>
    <x v="96"/>
    <s v="4922"/>
    <x v="17"/>
    <x v="3"/>
    <x v="1"/>
    <n v="4001"/>
    <x v="20"/>
    <n v="4001"/>
    <s v="ORÇAMENTO"/>
    <x v="1"/>
    <x v="1"/>
    <x v="2"/>
    <x v="2"/>
    <x v="13"/>
    <x v="13"/>
  </r>
  <r>
    <x v="5"/>
    <s v=" ORÇAMENTO"/>
    <x v="4"/>
    <d v="2024-01-01T00:00:00"/>
    <d v="2024-01-01T00:00:00"/>
    <s v="Orçamento"/>
    <s v="1 | 1"/>
    <x v="8"/>
    <x v="0"/>
    <n v="300"/>
    <x v="139"/>
    <x v="137"/>
    <s v="10219"/>
    <x v="2"/>
    <x v="3"/>
    <x v="1"/>
    <n v="7002"/>
    <x v="33"/>
    <n v="7002"/>
    <s v="ORÇAMENTO"/>
    <x v="1"/>
    <x v="1"/>
    <x v="2"/>
    <x v="2"/>
    <x v="15"/>
    <x v="15"/>
  </r>
  <r>
    <x v="5"/>
    <s v=" ORÇAMENTO"/>
    <x v="4"/>
    <d v="2024-01-01T00:00:00"/>
    <d v="2024-01-01T00:00:00"/>
    <s v="Orçamento"/>
    <s v="1 | 1"/>
    <x v="8"/>
    <x v="0"/>
    <n v="300"/>
    <x v="106"/>
    <x v="105"/>
    <s v="5631"/>
    <x v="12"/>
    <x v="3"/>
    <x v="1"/>
    <n v="4003"/>
    <x v="13"/>
    <n v="4003"/>
    <s v="ORÇAMENTO"/>
    <x v="0"/>
    <x v="1"/>
    <x v="2"/>
    <x v="2"/>
    <x v="15"/>
    <x v="15"/>
  </r>
  <r>
    <x v="5"/>
    <s v=" ORÇAMENTO"/>
    <x v="4"/>
    <d v="2024-01-01T00:00:00"/>
    <d v="2024-01-01T00:00:00"/>
    <s v="Orçamento"/>
    <s v="1 | 1"/>
    <x v="8"/>
    <x v="0"/>
    <n v="300"/>
    <x v="83"/>
    <x v="82"/>
    <s v="11825"/>
    <x v="4"/>
    <x v="3"/>
    <x v="1"/>
    <n v="8002"/>
    <x v="4"/>
    <n v="8002"/>
    <s v="ORÇAMENTO"/>
    <x v="0"/>
    <x v="1"/>
    <x v="0"/>
    <x v="0"/>
    <x v="10"/>
    <x v="10"/>
  </r>
  <r>
    <x v="5"/>
    <s v=" ORÇAMENTO"/>
    <x v="4"/>
    <d v="2024-01-01T00:00:00"/>
    <d v="2024-01-01T00:00:00"/>
    <s v="Orçamento"/>
    <s v="1 | 1"/>
    <x v="8"/>
    <x v="0"/>
    <n v="300"/>
    <x v="93"/>
    <x v="92"/>
    <s v="12904"/>
    <x v="9"/>
    <x v="3"/>
    <x v="1"/>
    <n v="8006"/>
    <x v="10"/>
    <n v="8006"/>
    <s v="ORÇAMENTO"/>
    <x v="0"/>
    <x v="1"/>
    <x v="0"/>
    <x v="0"/>
    <x v="0"/>
    <x v="0"/>
  </r>
  <r>
    <x v="5"/>
    <s v=" ORÇAMENTO"/>
    <x v="4"/>
    <d v="2024-01-01T00:00:00"/>
    <d v="2024-01-01T00:00:00"/>
    <s v="Orçamento"/>
    <s v="1 | 1"/>
    <x v="8"/>
    <x v="0"/>
    <n v="300"/>
    <x v="34"/>
    <x v="34"/>
    <s v="7137"/>
    <x v="2"/>
    <x v="3"/>
    <x v="1"/>
    <n v="4004"/>
    <x v="2"/>
    <n v="4004"/>
    <s v="ORÇAMENTO"/>
    <x v="0"/>
    <x v="1"/>
    <x v="0"/>
    <x v="0"/>
    <x v="0"/>
    <x v="0"/>
  </r>
  <r>
    <x v="5"/>
    <s v=" ORÇAMENTO"/>
    <x v="4"/>
    <d v="2024-01-01T00:00:00"/>
    <d v="2024-01-01T00:00:00"/>
    <s v="Orçamento"/>
    <s v="1 | 1"/>
    <x v="8"/>
    <x v="0"/>
    <n v="300"/>
    <x v="103"/>
    <x v="102"/>
    <s v="11933"/>
    <x v="4"/>
    <x v="3"/>
    <x v="1"/>
    <n v="8002"/>
    <x v="4"/>
    <n v="8002"/>
    <s v="ORÇAMENTO"/>
    <x v="0"/>
    <x v="1"/>
    <x v="0"/>
    <x v="0"/>
    <x v="0"/>
    <x v="0"/>
  </r>
  <r>
    <x v="5"/>
    <s v=" ORÇAMENTO"/>
    <x v="4"/>
    <d v="2024-01-01T00:00:00"/>
    <d v="2024-01-01T00:00:00"/>
    <s v="Orçamento"/>
    <s v="1 | 1"/>
    <x v="8"/>
    <x v="0"/>
    <n v="300"/>
    <x v="140"/>
    <x v="138"/>
    <s v="11939"/>
    <x v="4"/>
    <x v="3"/>
    <x v="1"/>
    <n v="8002"/>
    <x v="4"/>
    <n v="8002"/>
    <s v="ORÇAMENTO"/>
    <x v="0"/>
    <x v="1"/>
    <x v="0"/>
    <x v="0"/>
    <x v="0"/>
    <x v="0"/>
  </r>
  <r>
    <x v="5"/>
    <s v=" ORÇAMENTO"/>
    <x v="4"/>
    <d v="2024-01-01T00:00:00"/>
    <d v="2024-01-01T00:00:00"/>
    <s v="Orçamento"/>
    <s v="1 | 1"/>
    <x v="8"/>
    <x v="0"/>
    <n v="306.24236325084064"/>
    <x v="70"/>
    <x v="69"/>
    <s v="10393"/>
    <x v="10"/>
    <x v="3"/>
    <x v="1"/>
    <n v="7003"/>
    <x v="14"/>
    <n v="7003"/>
    <s v="ORÇAMENTO"/>
    <x v="1"/>
    <x v="1"/>
    <x v="2"/>
    <x v="2"/>
    <x v="15"/>
    <x v="15"/>
  </r>
  <r>
    <x v="5"/>
    <s v=" ORÇAMENTO"/>
    <x v="4"/>
    <d v="2024-01-01T00:00:00"/>
    <d v="2024-01-01T00:00:00"/>
    <s v="Orçamento"/>
    <s v="1 | 1"/>
    <x v="8"/>
    <x v="0"/>
    <n v="315.27227776966618"/>
    <x v="102"/>
    <x v="101"/>
    <s v="9391"/>
    <x v="10"/>
    <x v="3"/>
    <x v="1"/>
    <n v="7001"/>
    <x v="11"/>
    <n v="7001"/>
    <s v="ORÇAMENTO"/>
    <x v="1"/>
    <x v="1"/>
    <x v="2"/>
    <x v="2"/>
    <x v="15"/>
    <x v="15"/>
  </r>
  <r>
    <x v="5"/>
    <s v=" ORÇAMENTO"/>
    <x v="4"/>
    <d v="2024-01-01T00:00:00"/>
    <d v="2024-01-01T00:00:00"/>
    <s v="Orçamento"/>
    <s v="1 | 1"/>
    <x v="8"/>
    <x v="0"/>
    <n v="324.20924531487805"/>
    <x v="72"/>
    <x v="71"/>
    <s v="11591"/>
    <x v="4"/>
    <x v="3"/>
    <x v="1"/>
    <n v="8002"/>
    <x v="4"/>
    <n v="8002"/>
    <s v="ORÇAMENTO"/>
    <x v="1"/>
    <x v="1"/>
    <x v="2"/>
    <x v="2"/>
    <x v="15"/>
    <x v="15"/>
  </r>
  <r>
    <x v="5"/>
    <s v=" ORÇAMENTO"/>
    <x v="4"/>
    <d v="2024-01-01T00:00:00"/>
    <d v="2024-01-01T00:00:00"/>
    <s v="Orçamento"/>
    <s v="1 | 1"/>
    <x v="8"/>
    <x v="0"/>
    <n v="333.33333333333331"/>
    <x v="45"/>
    <x v="44"/>
    <s v="13385"/>
    <x v="9"/>
    <x v="3"/>
    <x v="1"/>
    <n v="8006"/>
    <x v="10"/>
    <n v="8006"/>
    <s v="ORÇAMENTO"/>
    <x v="0"/>
    <x v="1"/>
    <x v="11"/>
    <x v="11"/>
    <x v="17"/>
    <x v="17"/>
  </r>
  <r>
    <x v="5"/>
    <s v=" ORÇAMENTO"/>
    <x v="4"/>
    <d v="2024-01-01T00:00:00"/>
    <d v="2024-01-01T00:00:00"/>
    <s v="Orçamento"/>
    <s v="1 | 1"/>
    <x v="8"/>
    <x v="0"/>
    <n v="350"/>
    <x v="106"/>
    <x v="105"/>
    <s v="5044"/>
    <x v="17"/>
    <x v="3"/>
    <x v="1"/>
    <n v="4001"/>
    <x v="20"/>
    <n v="4001"/>
    <s v="ORÇAMENTO"/>
    <x v="0"/>
    <x v="1"/>
    <x v="2"/>
    <x v="2"/>
    <x v="15"/>
    <x v="15"/>
  </r>
  <r>
    <x v="5"/>
    <s v=" ORÇAMENTO"/>
    <x v="4"/>
    <d v="2024-01-01T00:00:00"/>
    <d v="2024-01-01T00:00:00"/>
    <s v="Orçamento"/>
    <s v="1 | 1"/>
    <x v="8"/>
    <x v="0"/>
    <n v="350"/>
    <x v="93"/>
    <x v="92"/>
    <s v="12903"/>
    <x v="9"/>
    <x v="3"/>
    <x v="1"/>
    <n v="8006"/>
    <x v="10"/>
    <n v="8006"/>
    <s v="ORÇAMENTO"/>
    <x v="0"/>
    <x v="1"/>
    <x v="0"/>
    <x v="0"/>
    <x v="0"/>
    <x v="0"/>
  </r>
  <r>
    <x v="5"/>
    <s v=" ORÇAMENTO"/>
    <x v="4"/>
    <d v="2024-01-01T00:00:00"/>
    <d v="2024-01-01T00:00:00"/>
    <s v="Orçamento"/>
    <s v="1 | 1"/>
    <x v="8"/>
    <x v="0"/>
    <n v="350"/>
    <x v="45"/>
    <x v="44"/>
    <s v="13384"/>
    <x v="9"/>
    <x v="3"/>
    <x v="1"/>
    <n v="8006"/>
    <x v="10"/>
    <n v="8006"/>
    <s v="ORÇAMENTO"/>
    <x v="0"/>
    <x v="1"/>
    <x v="11"/>
    <x v="11"/>
    <x v="17"/>
    <x v="17"/>
  </r>
  <r>
    <x v="5"/>
    <s v=" ORÇAMENTO"/>
    <x v="4"/>
    <d v="2024-01-01T00:00:00"/>
    <d v="2024-01-01T00:00:00"/>
    <s v="Orçamento"/>
    <s v="1 | 1"/>
    <x v="8"/>
    <x v="0"/>
    <n v="353.8627039839547"/>
    <x v="128"/>
    <x v="126"/>
    <s v="7543"/>
    <x v="18"/>
    <x v="3"/>
    <x v="1"/>
    <n v="5002"/>
    <x v="21"/>
    <n v="5002"/>
    <s v="ORÇAMENTO"/>
    <x v="0"/>
    <x v="1"/>
    <x v="9"/>
    <x v="9"/>
    <x v="18"/>
    <x v="18"/>
  </r>
  <r>
    <x v="5"/>
    <s v=" ORÇAMENTO"/>
    <x v="4"/>
    <d v="2024-01-01T00:00:00"/>
    <d v="2024-01-01T00:00:00"/>
    <s v="Orçamento"/>
    <s v="1 | 1"/>
    <x v="8"/>
    <x v="0"/>
    <n v="362.06888000360004"/>
    <x v="10"/>
    <x v="10"/>
    <s v="2249"/>
    <x v="0"/>
    <x v="3"/>
    <x v="1"/>
    <n v="2001"/>
    <x v="0"/>
    <n v="2001"/>
    <s v="ORÇAMENTO"/>
    <x v="1"/>
    <x v="1"/>
    <x v="5"/>
    <x v="5"/>
    <x v="6"/>
    <x v="6"/>
  </r>
  <r>
    <x v="5"/>
    <s v=" ORÇAMENTO"/>
    <x v="4"/>
    <d v="2024-01-01T00:00:00"/>
    <d v="2024-01-01T00:00:00"/>
    <s v="Orçamento"/>
    <s v="1 | 1"/>
    <x v="8"/>
    <x v="0"/>
    <n v="362.06888000360004"/>
    <x v="10"/>
    <x v="10"/>
    <s v="2250"/>
    <x v="0"/>
    <x v="3"/>
    <x v="1"/>
    <n v="2001"/>
    <x v="0"/>
    <n v="2001"/>
    <s v="ORÇAMENTO"/>
    <x v="1"/>
    <x v="1"/>
    <x v="5"/>
    <x v="5"/>
    <x v="6"/>
    <x v="6"/>
  </r>
  <r>
    <x v="5"/>
    <s v=" ORÇAMENTO"/>
    <x v="4"/>
    <d v="2024-01-01T00:00:00"/>
    <d v="2024-01-01T00:00:00"/>
    <s v="Orçamento"/>
    <s v="1 | 1"/>
    <x v="8"/>
    <x v="0"/>
    <n v="381.12820983836218"/>
    <x v="22"/>
    <x v="22"/>
    <s v="11519"/>
    <x v="4"/>
    <x v="3"/>
    <x v="1"/>
    <n v="8002"/>
    <x v="4"/>
    <n v="8002"/>
    <s v="ORÇAMENTO"/>
    <x v="1"/>
    <x v="1"/>
    <x v="2"/>
    <x v="2"/>
    <x v="13"/>
    <x v="13"/>
  </r>
  <r>
    <x v="5"/>
    <s v=" ORÇAMENTO"/>
    <x v="4"/>
    <d v="2024-01-01T00:00:00"/>
    <d v="2024-01-01T00:00:00"/>
    <s v="Orçamento"/>
    <s v="1 | 1"/>
    <x v="8"/>
    <x v="0"/>
    <n v="381.54195916869622"/>
    <x v="72"/>
    <x v="71"/>
    <s v="8013"/>
    <x v="2"/>
    <x v="3"/>
    <x v="1"/>
    <n v="5005"/>
    <x v="32"/>
    <n v="5005"/>
    <s v="ORÇAMENTO"/>
    <x v="1"/>
    <x v="1"/>
    <x v="2"/>
    <x v="2"/>
    <x v="15"/>
    <x v="15"/>
  </r>
  <r>
    <x v="5"/>
    <s v=" ORÇAMENTO"/>
    <x v="4"/>
    <d v="2024-01-01T00:00:00"/>
    <d v="2024-01-01T00:00:00"/>
    <s v="Orçamento"/>
    <s v="1 | 1"/>
    <x v="8"/>
    <x v="0"/>
    <n v="387.22147796546574"/>
    <x v="72"/>
    <x v="71"/>
    <s v="10171"/>
    <x v="2"/>
    <x v="3"/>
    <x v="1"/>
    <n v="7002"/>
    <x v="33"/>
    <n v="7002"/>
    <s v="ORÇAMENTO"/>
    <x v="1"/>
    <x v="1"/>
    <x v="2"/>
    <x v="2"/>
    <x v="15"/>
    <x v="15"/>
  </r>
  <r>
    <x v="5"/>
    <s v=" ORÇAMENTO"/>
    <x v="4"/>
    <d v="2024-01-01T00:00:00"/>
    <d v="2024-01-01T00:00:00"/>
    <s v="Orçamento"/>
    <s v="1 | 1"/>
    <x v="8"/>
    <x v="0"/>
    <n v="390.00228507730003"/>
    <x v="10"/>
    <x v="10"/>
    <s v="2248"/>
    <x v="0"/>
    <x v="3"/>
    <x v="1"/>
    <n v="2001"/>
    <x v="0"/>
    <n v="2001"/>
    <s v="ORÇAMENTO"/>
    <x v="1"/>
    <x v="1"/>
    <x v="5"/>
    <x v="5"/>
    <x v="6"/>
    <x v="6"/>
  </r>
  <r>
    <x v="5"/>
    <s v=" ORÇAMENTO"/>
    <x v="4"/>
    <d v="2024-01-01T00:00:00"/>
    <d v="2024-01-01T00:00:00"/>
    <s v="Orçamento"/>
    <s v="1 | 1"/>
    <x v="8"/>
    <x v="0"/>
    <n v="390.49680000000001"/>
    <x v="32"/>
    <x v="32"/>
    <s v="12100"/>
    <x v="21"/>
    <x v="3"/>
    <x v="1"/>
    <n v="8003"/>
    <x v="28"/>
    <n v="8003"/>
    <s v="ORÇAMENTO"/>
    <x v="1"/>
    <x v="1"/>
    <x v="2"/>
    <x v="2"/>
    <x v="2"/>
    <x v="2"/>
  </r>
  <r>
    <x v="5"/>
    <s v=" ORÇAMENTO"/>
    <x v="4"/>
    <d v="2024-01-01T00:00:00"/>
    <d v="2024-01-01T00:00:00"/>
    <s v="Orçamento"/>
    <s v="1 | 1"/>
    <x v="8"/>
    <x v="0"/>
    <n v="393.83717750022788"/>
    <x v="62"/>
    <x v="61"/>
    <s v="8638"/>
    <x v="6"/>
    <x v="3"/>
    <x v="1"/>
    <n v="6001"/>
    <x v="6"/>
    <n v="6001"/>
    <s v="ORÇAMENTO"/>
    <x v="0"/>
    <x v="1"/>
    <x v="9"/>
    <x v="9"/>
    <x v="12"/>
    <x v="12"/>
  </r>
  <r>
    <x v="5"/>
    <s v=" ORÇAMENTO"/>
    <x v="4"/>
    <d v="2024-01-01T00:00:00"/>
    <d v="2024-01-01T00:00:00"/>
    <s v="Orçamento"/>
    <s v="1 | 1"/>
    <x v="8"/>
    <x v="0"/>
    <n v="393.83717750022788"/>
    <x v="107"/>
    <x v="106"/>
    <s v="8730"/>
    <x v="6"/>
    <x v="3"/>
    <x v="1"/>
    <n v="6001"/>
    <x v="6"/>
    <n v="6001"/>
    <s v="ORÇAMENTO"/>
    <x v="0"/>
    <x v="1"/>
    <x v="9"/>
    <x v="9"/>
    <x v="12"/>
    <x v="12"/>
  </r>
  <r>
    <x v="5"/>
    <s v=" ORÇAMENTO"/>
    <x v="4"/>
    <d v="2024-01-01T00:00:00"/>
    <d v="2024-01-01T00:00:00"/>
    <s v="Orçamento"/>
    <s v="1 | 1"/>
    <x v="8"/>
    <x v="0"/>
    <n v="393.83717750022788"/>
    <x v="92"/>
    <x v="91"/>
    <s v="9735"/>
    <x v="10"/>
    <x v="3"/>
    <x v="1"/>
    <n v="7001"/>
    <x v="11"/>
    <n v="7001"/>
    <s v="ORÇAMENTO"/>
    <x v="0"/>
    <x v="1"/>
    <x v="9"/>
    <x v="9"/>
    <x v="12"/>
    <x v="12"/>
  </r>
  <r>
    <x v="5"/>
    <s v=" ORÇAMENTO"/>
    <x v="4"/>
    <d v="2024-01-01T00:00:00"/>
    <d v="2024-01-01T00:00:00"/>
    <s v="Orçamento"/>
    <s v="1 | 1"/>
    <x v="8"/>
    <x v="0"/>
    <n v="393.83717750022788"/>
    <x v="116"/>
    <x v="114"/>
    <s v="9864"/>
    <x v="10"/>
    <x v="3"/>
    <x v="1"/>
    <n v="7001"/>
    <x v="11"/>
    <n v="7001"/>
    <s v="ORÇAMENTO"/>
    <x v="0"/>
    <x v="1"/>
    <x v="9"/>
    <x v="9"/>
    <x v="12"/>
    <x v="12"/>
  </r>
  <r>
    <x v="5"/>
    <s v=" ORÇAMENTO"/>
    <x v="4"/>
    <d v="2024-01-01T00:00:00"/>
    <d v="2024-01-01T00:00:00"/>
    <s v="Orçamento"/>
    <s v="1 | 1"/>
    <x v="8"/>
    <x v="0"/>
    <n v="394.96384015615286"/>
    <x v="70"/>
    <x v="69"/>
    <s v="8037"/>
    <x v="2"/>
    <x v="3"/>
    <x v="1"/>
    <n v="5005"/>
    <x v="32"/>
    <n v="5005"/>
    <s v="ORÇAMENTO"/>
    <x v="1"/>
    <x v="1"/>
    <x v="2"/>
    <x v="2"/>
    <x v="15"/>
    <x v="15"/>
  </r>
  <r>
    <x v="5"/>
    <s v=" ORÇAMENTO"/>
    <x v="4"/>
    <d v="2024-01-01T00:00:00"/>
    <d v="2024-01-01T00:00:00"/>
    <s v="Orçamento"/>
    <s v="1 | 1"/>
    <x v="8"/>
    <x v="0"/>
    <n v="399.696135322656"/>
    <x v="72"/>
    <x v="71"/>
    <s v="7717"/>
    <x v="2"/>
    <x v="3"/>
    <x v="1"/>
    <n v="5003"/>
    <x v="31"/>
    <n v="5003"/>
    <s v="ORÇAMENTO"/>
    <x v="1"/>
    <x v="1"/>
    <x v="2"/>
    <x v="2"/>
    <x v="15"/>
    <x v="15"/>
  </r>
  <r>
    <x v="5"/>
    <s v=" ORÇAMENTO"/>
    <x v="4"/>
    <d v="2024-01-01T00:00:00"/>
    <d v="2024-01-01T00:00:00"/>
    <s v="Orçamento"/>
    <s v="1 | 1"/>
    <x v="8"/>
    <x v="0"/>
    <n v="400"/>
    <x v="139"/>
    <x v="137"/>
    <s v="10417"/>
    <x v="10"/>
    <x v="3"/>
    <x v="1"/>
    <n v="7003"/>
    <x v="14"/>
    <n v="7003"/>
    <s v="ORÇAMENTO"/>
    <x v="1"/>
    <x v="1"/>
    <x v="2"/>
    <x v="2"/>
    <x v="15"/>
    <x v="15"/>
  </r>
  <r>
    <x v="5"/>
    <s v=" ORÇAMENTO"/>
    <x v="4"/>
    <d v="2024-01-01T00:00:00"/>
    <d v="2024-01-01T00:00:00"/>
    <s v="Orçamento"/>
    <s v="1 | 1"/>
    <x v="8"/>
    <x v="0"/>
    <n v="400"/>
    <x v="139"/>
    <x v="137"/>
    <s v="4845"/>
    <x v="7"/>
    <x v="3"/>
    <x v="1"/>
    <n v="3008"/>
    <x v="26"/>
    <n v="3008"/>
    <s v="ORÇAMENTO"/>
    <x v="1"/>
    <x v="1"/>
    <x v="2"/>
    <x v="2"/>
    <x v="15"/>
    <x v="15"/>
  </r>
  <r>
    <x v="5"/>
    <s v=" ORÇAMENTO"/>
    <x v="4"/>
    <d v="2024-01-01T00:00:00"/>
    <d v="2024-01-01T00:00:00"/>
    <s v="Orçamento"/>
    <s v="1 | 1"/>
    <x v="8"/>
    <x v="0"/>
    <n v="400"/>
    <x v="139"/>
    <x v="137"/>
    <s v="7765"/>
    <x v="2"/>
    <x v="3"/>
    <x v="1"/>
    <n v="5003"/>
    <x v="31"/>
    <n v="5003"/>
    <s v="ORÇAMENTO"/>
    <x v="1"/>
    <x v="1"/>
    <x v="2"/>
    <x v="2"/>
    <x v="15"/>
    <x v="15"/>
  </r>
  <r>
    <x v="5"/>
    <s v=" ORÇAMENTO"/>
    <x v="4"/>
    <d v="2024-01-01T00:00:00"/>
    <d v="2024-01-01T00:00:00"/>
    <s v="Orçamento"/>
    <s v="1 | 1"/>
    <x v="8"/>
    <x v="0"/>
    <n v="400"/>
    <x v="106"/>
    <x v="105"/>
    <s v="4126"/>
    <x v="8"/>
    <x v="3"/>
    <x v="1"/>
    <n v="3006"/>
    <x v="8"/>
    <n v="3006"/>
    <s v="ORÇAMENTO"/>
    <x v="0"/>
    <x v="1"/>
    <x v="2"/>
    <x v="2"/>
    <x v="15"/>
    <x v="15"/>
  </r>
  <r>
    <x v="5"/>
    <s v=" ORÇAMENTO"/>
    <x v="4"/>
    <d v="2024-01-01T00:00:00"/>
    <d v="2024-01-01T00:00:00"/>
    <s v="Orçamento"/>
    <s v="1 | 1"/>
    <x v="8"/>
    <x v="0"/>
    <n v="400"/>
    <x v="121"/>
    <x v="119"/>
    <s v="6663"/>
    <x v="2"/>
    <x v="3"/>
    <x v="1"/>
    <n v="4004"/>
    <x v="2"/>
    <n v="4004"/>
    <s v="ORÇAMENTO"/>
    <x v="0"/>
    <x v="1"/>
    <x v="0"/>
    <x v="0"/>
    <x v="9"/>
    <x v="9"/>
  </r>
  <r>
    <x v="5"/>
    <s v=" ORÇAMENTO"/>
    <x v="4"/>
    <d v="2024-01-01T00:00:00"/>
    <d v="2024-01-01T00:00:00"/>
    <s v="Orçamento"/>
    <s v="1 | 1"/>
    <x v="8"/>
    <x v="0"/>
    <n v="400"/>
    <x v="71"/>
    <x v="70"/>
    <s v="6825"/>
    <x v="2"/>
    <x v="3"/>
    <x v="1"/>
    <n v="4004"/>
    <x v="2"/>
    <n v="4004"/>
    <s v="ORÇAMENTO"/>
    <x v="0"/>
    <x v="1"/>
    <x v="0"/>
    <x v="0"/>
    <x v="9"/>
    <x v="9"/>
  </r>
  <r>
    <x v="5"/>
    <s v=" ORÇAMENTO"/>
    <x v="4"/>
    <d v="2024-01-01T00:00:00"/>
    <d v="2024-01-01T00:00:00"/>
    <s v="Orçamento"/>
    <s v="1 | 1"/>
    <x v="8"/>
    <x v="0"/>
    <n v="400"/>
    <x v="93"/>
    <x v="92"/>
    <s v="12902"/>
    <x v="9"/>
    <x v="3"/>
    <x v="1"/>
    <n v="8006"/>
    <x v="10"/>
    <n v="8006"/>
    <s v="ORÇAMENTO"/>
    <x v="0"/>
    <x v="1"/>
    <x v="0"/>
    <x v="0"/>
    <x v="0"/>
    <x v="0"/>
  </r>
  <r>
    <x v="5"/>
    <s v=" ORÇAMENTO"/>
    <x v="4"/>
    <d v="2024-01-01T00:00:00"/>
    <d v="2024-01-01T00:00:00"/>
    <s v="Orçamento"/>
    <s v="1 | 1"/>
    <x v="8"/>
    <x v="0"/>
    <n v="400"/>
    <x v="49"/>
    <x v="48"/>
    <s v="10489"/>
    <x v="10"/>
    <x v="3"/>
    <x v="1"/>
    <n v="7003"/>
    <x v="14"/>
    <n v="7003"/>
    <s v="ORÇAMENTO"/>
    <x v="0"/>
    <x v="1"/>
    <x v="11"/>
    <x v="11"/>
    <x v="17"/>
    <x v="17"/>
  </r>
  <r>
    <x v="5"/>
    <s v=" ORÇAMENTO"/>
    <x v="4"/>
    <d v="2024-01-01T00:00:00"/>
    <d v="2024-01-01T00:00:00"/>
    <s v="Orçamento"/>
    <s v="1 | 1"/>
    <x v="8"/>
    <x v="0"/>
    <n v="400.80390205637974"/>
    <x v="22"/>
    <x v="22"/>
    <s v="7681"/>
    <x v="2"/>
    <x v="3"/>
    <x v="1"/>
    <n v="5003"/>
    <x v="31"/>
    <n v="5003"/>
    <s v="ORÇAMENTO"/>
    <x v="1"/>
    <x v="1"/>
    <x v="2"/>
    <x v="2"/>
    <x v="13"/>
    <x v="13"/>
  </r>
  <r>
    <x v="5"/>
    <s v=" ORÇAMENTO"/>
    <x v="4"/>
    <d v="2024-01-01T00:00:00"/>
    <d v="2024-01-01T00:00:00"/>
    <s v="Orçamento"/>
    <s v="1 | 1"/>
    <x v="8"/>
    <x v="0"/>
    <n v="404.94256054319965"/>
    <x v="70"/>
    <x v="69"/>
    <s v="11615"/>
    <x v="4"/>
    <x v="3"/>
    <x v="1"/>
    <n v="8002"/>
    <x v="4"/>
    <n v="8002"/>
    <s v="ORÇAMENTO"/>
    <x v="1"/>
    <x v="1"/>
    <x v="2"/>
    <x v="2"/>
    <x v="15"/>
    <x v="15"/>
  </r>
  <r>
    <x v="5"/>
    <s v=" ORÇAMENTO"/>
    <x v="4"/>
    <d v="2024-01-01T00:00:00"/>
    <d v="2024-01-01T00:00:00"/>
    <s v="Orçamento"/>
    <s v="1 | 1"/>
    <x v="8"/>
    <x v="0"/>
    <n v="420"/>
    <x v="106"/>
    <x v="105"/>
    <s v="4125"/>
    <x v="8"/>
    <x v="3"/>
    <x v="1"/>
    <n v="3006"/>
    <x v="8"/>
    <n v="3006"/>
    <s v="ORÇAMENTO"/>
    <x v="0"/>
    <x v="1"/>
    <x v="2"/>
    <x v="2"/>
    <x v="15"/>
    <x v="15"/>
  </r>
  <r>
    <x v="5"/>
    <s v=" ORÇAMENTO"/>
    <x v="4"/>
    <d v="2024-01-01T00:00:00"/>
    <d v="2024-01-01T00:00:00"/>
    <s v="Orçamento"/>
    <s v="1 | 1"/>
    <x v="8"/>
    <x v="0"/>
    <n v="425"/>
    <x v="45"/>
    <x v="44"/>
    <s v="13383"/>
    <x v="9"/>
    <x v="3"/>
    <x v="1"/>
    <n v="8006"/>
    <x v="10"/>
    <n v="8006"/>
    <s v="ORÇAMENTO"/>
    <x v="0"/>
    <x v="1"/>
    <x v="11"/>
    <x v="11"/>
    <x v="17"/>
    <x v="17"/>
  </r>
  <r>
    <x v="5"/>
    <s v=" ORÇAMENTO"/>
    <x v="4"/>
    <d v="2024-01-01T00:00:00"/>
    <d v="2024-01-01T00:00:00"/>
    <s v="Orçamento"/>
    <s v="1 | 1"/>
    <x v="8"/>
    <x v="0"/>
    <n v="437.52695199999994"/>
    <x v="21"/>
    <x v="21"/>
    <s v="7705"/>
    <x v="2"/>
    <x v="3"/>
    <x v="1"/>
    <n v="5003"/>
    <x v="31"/>
    <n v="5003"/>
    <s v="ORÇAMENTO"/>
    <x v="1"/>
    <x v="1"/>
    <x v="2"/>
    <x v="2"/>
    <x v="2"/>
    <x v="2"/>
  </r>
  <r>
    <x v="5"/>
    <s v=" ORÇAMENTO"/>
    <x v="4"/>
    <d v="2024-01-01T00:00:00"/>
    <d v="2024-01-01T00:00:00"/>
    <s v="Orçamento"/>
    <s v="1 | 1"/>
    <x v="8"/>
    <x v="0"/>
    <n v="443.18529850648054"/>
    <x v="22"/>
    <x v="22"/>
    <s v="7439"/>
    <x v="18"/>
    <x v="3"/>
    <x v="1"/>
    <n v="5002"/>
    <x v="21"/>
    <n v="5002"/>
    <s v="ORÇAMENTO"/>
    <x v="1"/>
    <x v="1"/>
    <x v="2"/>
    <x v="2"/>
    <x v="13"/>
    <x v="13"/>
  </r>
  <r>
    <x v="5"/>
    <s v=" ORÇAMENTO"/>
    <x v="4"/>
    <d v="2024-01-01T00:00:00"/>
    <d v="2024-01-01T00:00:00"/>
    <s v="Orçamento"/>
    <s v="1 | 1"/>
    <x v="8"/>
    <x v="0"/>
    <n v="443.74377027181737"/>
    <x v="32"/>
    <x v="32"/>
    <s v="8513"/>
    <x v="6"/>
    <x v="3"/>
    <x v="1"/>
    <n v="6001"/>
    <x v="6"/>
    <n v="6001"/>
    <s v="ORÇAMENTO"/>
    <x v="1"/>
    <x v="1"/>
    <x v="2"/>
    <x v="2"/>
    <x v="2"/>
    <x v="2"/>
  </r>
  <r>
    <x v="5"/>
    <s v=" ORÇAMENTO"/>
    <x v="4"/>
    <d v="2024-01-01T00:00:00"/>
    <d v="2024-01-01T00:00:00"/>
    <s v="Orçamento"/>
    <s v="1 | 1"/>
    <x v="8"/>
    <x v="0"/>
    <n v="453.05043710531152"/>
    <x v="97"/>
    <x v="96"/>
    <s v="7438"/>
    <x v="18"/>
    <x v="3"/>
    <x v="1"/>
    <n v="5002"/>
    <x v="21"/>
    <n v="5002"/>
    <s v="ORÇAMENTO"/>
    <x v="1"/>
    <x v="1"/>
    <x v="2"/>
    <x v="2"/>
    <x v="13"/>
    <x v="13"/>
  </r>
  <r>
    <x v="5"/>
    <s v=" ORÇAMENTO"/>
    <x v="4"/>
    <d v="2024-01-01T00:00:00"/>
    <d v="2024-01-01T00:00:00"/>
    <s v="Orçamento"/>
    <s v="1 | 1"/>
    <x v="8"/>
    <x v="0"/>
    <n v="459.47670708359919"/>
    <x v="138"/>
    <x v="136"/>
    <s v="7778"/>
    <x v="2"/>
    <x v="3"/>
    <x v="1"/>
    <n v="5003"/>
    <x v="31"/>
    <n v="5003"/>
    <s v="ORÇAMENTO"/>
    <x v="0"/>
    <x v="1"/>
    <x v="9"/>
    <x v="9"/>
    <x v="18"/>
    <x v="18"/>
  </r>
  <r>
    <x v="5"/>
    <s v=" ORÇAMENTO"/>
    <x v="4"/>
    <d v="2024-01-01T00:00:00"/>
    <d v="2024-01-01T00:00:00"/>
    <s v="Orçamento"/>
    <s v="1 | 1"/>
    <x v="8"/>
    <x v="0"/>
    <n v="480.48135655027801"/>
    <x v="112"/>
    <x v="110"/>
    <s v="7838"/>
    <x v="2"/>
    <x v="3"/>
    <x v="1"/>
    <n v="5003"/>
    <x v="31"/>
    <n v="5003"/>
    <s v="ORÇAMENTO"/>
    <x v="0"/>
    <x v="1"/>
    <x v="9"/>
    <x v="9"/>
    <x v="18"/>
    <x v="18"/>
  </r>
  <r>
    <x v="5"/>
    <s v=" ORÇAMENTO"/>
    <x v="4"/>
    <d v="2024-01-01T00:00:00"/>
    <d v="2024-01-01T00:00:00"/>
    <s v="Orçamento"/>
    <s v="1 | 1"/>
    <x v="8"/>
    <x v="0"/>
    <n v="486.52054799999996"/>
    <x v="32"/>
    <x v="32"/>
    <s v="3616"/>
    <x v="20"/>
    <x v="3"/>
    <x v="1"/>
    <n v="3004"/>
    <x v="27"/>
    <n v="3004"/>
    <s v="ORÇAMENTO"/>
    <x v="1"/>
    <x v="1"/>
    <x v="2"/>
    <x v="2"/>
    <x v="2"/>
    <x v="2"/>
  </r>
  <r>
    <x v="5"/>
    <s v=" ORÇAMENTO"/>
    <x v="4"/>
    <d v="2024-01-01T00:00:00"/>
    <d v="2024-01-01T00:00:00"/>
    <s v="Orçamento"/>
    <s v="1 | 1"/>
    <x v="8"/>
    <x v="0"/>
    <n v="488"/>
    <x v="66"/>
    <x v="65"/>
    <s v="2762"/>
    <x v="5"/>
    <x v="3"/>
    <x v="1"/>
    <n v="3001"/>
    <x v="5"/>
    <n v="3001"/>
    <s v="ORÇAMENTO"/>
    <x v="0"/>
    <x v="1"/>
    <x v="9"/>
    <x v="9"/>
    <x v="12"/>
    <x v="12"/>
  </r>
  <r>
    <x v="5"/>
    <s v=" ORÇAMENTO"/>
    <x v="4"/>
    <d v="2024-01-01T00:00:00"/>
    <d v="2024-01-01T00:00:00"/>
    <s v="Orçamento"/>
    <s v="1 | 1"/>
    <x v="8"/>
    <x v="0"/>
    <n v="500"/>
    <x v="106"/>
    <x v="105"/>
    <s v="12163"/>
    <x v="21"/>
    <x v="3"/>
    <x v="1"/>
    <n v="8003"/>
    <x v="28"/>
    <n v="8003"/>
    <s v="ORÇAMENTO"/>
    <x v="0"/>
    <x v="1"/>
    <x v="2"/>
    <x v="2"/>
    <x v="15"/>
    <x v="15"/>
  </r>
  <r>
    <x v="5"/>
    <s v=" ORÇAMENTO"/>
    <x v="4"/>
    <d v="2024-01-01T00:00:00"/>
    <d v="2024-01-01T00:00:00"/>
    <s v="Orçamento"/>
    <s v="1 | 1"/>
    <x v="8"/>
    <x v="0"/>
    <n v="500"/>
    <x v="106"/>
    <x v="105"/>
    <s v="4121"/>
    <x v="8"/>
    <x v="3"/>
    <x v="1"/>
    <n v="3006"/>
    <x v="8"/>
    <n v="3006"/>
    <s v="ORÇAMENTO"/>
    <x v="0"/>
    <x v="1"/>
    <x v="2"/>
    <x v="2"/>
    <x v="15"/>
    <x v="15"/>
  </r>
  <r>
    <x v="5"/>
    <s v=" ORÇAMENTO"/>
    <x v="4"/>
    <d v="2024-01-01T00:00:00"/>
    <d v="2024-01-01T00:00:00"/>
    <s v="Orçamento"/>
    <s v="1 | 1"/>
    <x v="8"/>
    <x v="0"/>
    <n v="500"/>
    <x v="106"/>
    <x v="105"/>
    <s v="4122"/>
    <x v="8"/>
    <x v="3"/>
    <x v="1"/>
    <n v="3006"/>
    <x v="8"/>
    <n v="3006"/>
    <s v="ORÇAMENTO"/>
    <x v="0"/>
    <x v="1"/>
    <x v="2"/>
    <x v="2"/>
    <x v="15"/>
    <x v="15"/>
  </r>
  <r>
    <x v="5"/>
    <s v=" ORÇAMENTO"/>
    <x v="4"/>
    <d v="2024-01-01T00:00:00"/>
    <d v="2024-01-01T00:00:00"/>
    <s v="Orçamento"/>
    <s v="1 | 1"/>
    <x v="8"/>
    <x v="0"/>
    <n v="500"/>
    <x v="106"/>
    <x v="105"/>
    <s v="4123"/>
    <x v="8"/>
    <x v="3"/>
    <x v="1"/>
    <n v="3006"/>
    <x v="8"/>
    <n v="3006"/>
    <s v="ORÇAMENTO"/>
    <x v="0"/>
    <x v="1"/>
    <x v="2"/>
    <x v="2"/>
    <x v="15"/>
    <x v="15"/>
  </r>
  <r>
    <x v="5"/>
    <s v=" ORÇAMENTO"/>
    <x v="4"/>
    <d v="2024-01-01T00:00:00"/>
    <d v="2024-01-01T00:00:00"/>
    <s v="Orçamento"/>
    <s v="1 | 1"/>
    <x v="8"/>
    <x v="0"/>
    <n v="500"/>
    <x v="106"/>
    <x v="105"/>
    <s v="4124"/>
    <x v="8"/>
    <x v="3"/>
    <x v="1"/>
    <n v="3006"/>
    <x v="8"/>
    <n v="3006"/>
    <s v="ORÇAMENTO"/>
    <x v="0"/>
    <x v="1"/>
    <x v="2"/>
    <x v="2"/>
    <x v="15"/>
    <x v="15"/>
  </r>
  <r>
    <x v="5"/>
    <s v=" ORÇAMENTO"/>
    <x v="4"/>
    <d v="2024-01-01T00:00:00"/>
    <d v="2024-01-01T00:00:00"/>
    <s v="Orçamento"/>
    <s v="1 | 1"/>
    <x v="8"/>
    <x v="0"/>
    <n v="500"/>
    <x v="121"/>
    <x v="119"/>
    <s v="6662"/>
    <x v="2"/>
    <x v="3"/>
    <x v="1"/>
    <n v="4004"/>
    <x v="2"/>
    <n v="4004"/>
    <s v="ORÇAMENTO"/>
    <x v="0"/>
    <x v="1"/>
    <x v="0"/>
    <x v="0"/>
    <x v="9"/>
    <x v="9"/>
  </r>
  <r>
    <x v="5"/>
    <s v=" ORÇAMENTO"/>
    <x v="4"/>
    <d v="2024-01-01T00:00:00"/>
    <d v="2024-01-01T00:00:00"/>
    <s v="Orçamento"/>
    <s v="1 | 1"/>
    <x v="8"/>
    <x v="0"/>
    <n v="500"/>
    <x v="71"/>
    <x v="70"/>
    <s v="6824"/>
    <x v="2"/>
    <x v="3"/>
    <x v="1"/>
    <n v="4004"/>
    <x v="2"/>
    <n v="4004"/>
    <s v="ORÇAMENTO"/>
    <x v="0"/>
    <x v="1"/>
    <x v="0"/>
    <x v="0"/>
    <x v="9"/>
    <x v="9"/>
  </r>
  <r>
    <x v="5"/>
    <s v=" ORÇAMENTO"/>
    <x v="4"/>
    <d v="2024-01-01T00:00:00"/>
    <d v="2024-01-01T00:00:00"/>
    <s v="Orçamento"/>
    <s v="1 | 1"/>
    <x v="8"/>
    <x v="0"/>
    <n v="500"/>
    <x v="111"/>
    <x v="109"/>
    <s v="7038"/>
    <x v="2"/>
    <x v="3"/>
    <x v="1"/>
    <n v="4004"/>
    <x v="2"/>
    <n v="4004"/>
    <s v="ORÇAMENTO"/>
    <x v="0"/>
    <x v="1"/>
    <x v="0"/>
    <x v="0"/>
    <x v="9"/>
    <x v="9"/>
  </r>
  <r>
    <x v="5"/>
    <s v=" ORÇAMENTO"/>
    <x v="4"/>
    <d v="2024-01-01T00:00:00"/>
    <d v="2024-01-01T00:00:00"/>
    <s v="Orçamento"/>
    <s v="1 | 1"/>
    <x v="8"/>
    <x v="0"/>
    <n v="500"/>
    <x v="53"/>
    <x v="52"/>
    <s v="1602"/>
    <x v="0"/>
    <x v="3"/>
    <x v="1"/>
    <n v="2001"/>
    <x v="0"/>
    <n v="2001"/>
    <s v="ORÇAMENTO"/>
    <x v="1"/>
    <x v="1"/>
    <x v="0"/>
    <x v="0"/>
    <x v="3"/>
    <x v="3"/>
  </r>
  <r>
    <x v="5"/>
    <s v=" ORÇAMENTO"/>
    <x v="4"/>
    <d v="2024-01-01T00:00:00"/>
    <d v="2024-01-01T00:00:00"/>
    <s v="Orçamento"/>
    <s v="1 | 1"/>
    <x v="8"/>
    <x v="0"/>
    <n v="500"/>
    <x v="34"/>
    <x v="34"/>
    <s v="5306"/>
    <x v="22"/>
    <x v="3"/>
    <x v="1"/>
    <n v="4002"/>
    <x v="34"/>
    <n v="4002"/>
    <s v="ORÇAMENTO"/>
    <x v="0"/>
    <x v="1"/>
    <x v="0"/>
    <x v="0"/>
    <x v="0"/>
    <x v="0"/>
  </r>
  <r>
    <x v="5"/>
    <s v=" ORÇAMENTO"/>
    <x v="4"/>
    <d v="2024-01-01T00:00:00"/>
    <d v="2024-01-01T00:00:00"/>
    <s v="Orçamento"/>
    <s v="1 | 1"/>
    <x v="8"/>
    <x v="0"/>
    <n v="500"/>
    <x v="7"/>
    <x v="7"/>
    <s v="4692"/>
    <x v="7"/>
    <x v="3"/>
    <x v="1"/>
    <n v="3007"/>
    <x v="25"/>
    <n v="3007"/>
    <s v="ORÇAMENTO"/>
    <x v="0"/>
    <x v="1"/>
    <x v="0"/>
    <x v="0"/>
    <x v="0"/>
    <x v="0"/>
  </r>
  <r>
    <x v="5"/>
    <s v=" ORÇAMENTO"/>
    <x v="4"/>
    <d v="2024-01-01T00:00:00"/>
    <d v="2024-01-01T00:00:00"/>
    <s v="Orçamento"/>
    <s v="1 | 1"/>
    <x v="8"/>
    <x v="0"/>
    <n v="500"/>
    <x v="7"/>
    <x v="7"/>
    <s v="5930"/>
    <x v="12"/>
    <x v="3"/>
    <x v="1"/>
    <n v="4003"/>
    <x v="13"/>
    <n v="4003"/>
    <s v="ORÇAMENTO"/>
    <x v="0"/>
    <x v="1"/>
    <x v="0"/>
    <x v="0"/>
    <x v="0"/>
    <x v="0"/>
  </r>
  <r>
    <x v="5"/>
    <s v=" ORÇAMENTO"/>
    <x v="4"/>
    <d v="2024-01-01T00:00:00"/>
    <d v="2024-01-01T00:00:00"/>
    <s v="Orçamento"/>
    <s v="1 | 1"/>
    <x v="8"/>
    <x v="0"/>
    <n v="500"/>
    <x v="45"/>
    <x v="44"/>
    <s v="13382"/>
    <x v="9"/>
    <x v="3"/>
    <x v="1"/>
    <n v="8006"/>
    <x v="10"/>
    <n v="8006"/>
    <s v="ORÇAMENTO"/>
    <x v="0"/>
    <x v="1"/>
    <x v="11"/>
    <x v="11"/>
    <x v="17"/>
    <x v="17"/>
  </r>
  <r>
    <x v="5"/>
    <s v=" ORÇAMENTO"/>
    <x v="4"/>
    <d v="2024-01-01T00:00:00"/>
    <d v="2024-01-01T00:00:00"/>
    <s v="Orçamento"/>
    <s v="1 | 1"/>
    <x v="8"/>
    <x v="0"/>
    <n v="503.91181801108638"/>
    <x v="100"/>
    <x v="99"/>
    <s v="12507"/>
    <x v="9"/>
    <x v="3"/>
    <x v="1"/>
    <n v="8006"/>
    <x v="10"/>
    <n v="8006"/>
    <s v="ORÇAMENTO"/>
    <x v="1"/>
    <x v="1"/>
    <x v="2"/>
    <x v="2"/>
    <x v="15"/>
    <x v="15"/>
  </r>
  <r>
    <x v="5"/>
    <s v=" ORÇAMENTO"/>
    <x v="4"/>
    <d v="2024-01-01T00:00:00"/>
    <d v="2024-01-01T00:00:00"/>
    <s v="Orçamento"/>
    <s v="1 | 1"/>
    <x v="8"/>
    <x v="0"/>
    <n v="512.89"/>
    <x v="106"/>
    <x v="105"/>
    <s v="3226"/>
    <x v="16"/>
    <x v="3"/>
    <x v="1"/>
    <n v="3002"/>
    <x v="19"/>
    <n v="3002"/>
    <s v="ORÇAMENTO"/>
    <x v="0"/>
    <x v="1"/>
    <x v="2"/>
    <x v="2"/>
    <x v="15"/>
    <x v="15"/>
  </r>
  <r>
    <x v="5"/>
    <s v=" ORÇAMENTO"/>
    <x v="4"/>
    <d v="2024-01-01T00:00:00"/>
    <d v="2024-01-01T00:00:00"/>
    <s v="Orçamento"/>
    <s v="1 | 1"/>
    <x v="8"/>
    <x v="0"/>
    <n v="514"/>
    <x v="66"/>
    <x v="65"/>
    <s v="2761"/>
    <x v="5"/>
    <x v="3"/>
    <x v="1"/>
    <n v="3001"/>
    <x v="5"/>
    <n v="3001"/>
    <s v="ORÇAMENTO"/>
    <x v="0"/>
    <x v="1"/>
    <x v="9"/>
    <x v="9"/>
    <x v="12"/>
    <x v="12"/>
  </r>
  <r>
    <x v="5"/>
    <s v=" ORÇAMENTO"/>
    <x v="4"/>
    <d v="2024-01-01T00:00:00"/>
    <d v="2024-01-01T00:00:00"/>
    <s v="Orçamento"/>
    <s v="1 | 1"/>
    <x v="8"/>
    <x v="0"/>
    <n v="523.52"/>
    <x v="52"/>
    <x v="51"/>
    <s v="2480"/>
    <x v="0"/>
    <x v="3"/>
    <x v="1"/>
    <n v="2001"/>
    <x v="0"/>
    <n v="2001"/>
    <s v="ORÇAMENTO"/>
    <x v="1"/>
    <x v="1"/>
    <x v="13"/>
    <x v="13"/>
    <x v="20"/>
    <x v="20"/>
  </r>
  <r>
    <x v="5"/>
    <s v=" ORÇAMENTO"/>
    <x v="4"/>
    <d v="2024-01-01T00:00:00"/>
    <d v="2024-01-01T00:00:00"/>
    <s v="Orçamento"/>
    <s v="1 | 1"/>
    <x v="8"/>
    <x v="0"/>
    <n v="523.52"/>
    <x v="52"/>
    <x v="51"/>
    <s v="2481"/>
    <x v="0"/>
    <x v="3"/>
    <x v="1"/>
    <n v="2001"/>
    <x v="0"/>
    <n v="2001"/>
    <s v="ORÇAMENTO"/>
    <x v="1"/>
    <x v="1"/>
    <x v="13"/>
    <x v="13"/>
    <x v="20"/>
    <x v="20"/>
  </r>
  <r>
    <x v="5"/>
    <s v=" ORÇAMENTO"/>
    <x v="4"/>
    <d v="2024-01-01T00:00:00"/>
    <d v="2024-01-01T00:00:00"/>
    <s v="Orçamento"/>
    <s v="1 | 1"/>
    <x v="8"/>
    <x v="0"/>
    <n v="527.37706718000004"/>
    <x v="21"/>
    <x v="21"/>
    <s v="11567"/>
    <x v="4"/>
    <x v="3"/>
    <x v="1"/>
    <n v="8002"/>
    <x v="4"/>
    <n v="8002"/>
    <s v="ORÇAMENTO"/>
    <x v="1"/>
    <x v="1"/>
    <x v="2"/>
    <x v="2"/>
    <x v="2"/>
    <x v="2"/>
  </r>
  <r>
    <x v="5"/>
    <s v=" ORÇAMENTO"/>
    <x v="4"/>
    <d v="2024-01-01T00:00:00"/>
    <d v="2024-01-01T00:00:00"/>
    <s v="Orçamento"/>
    <s v="1 | 1"/>
    <x v="8"/>
    <x v="0"/>
    <n v="527.7626598723358"/>
    <x v="21"/>
    <x v="21"/>
    <s v="4773"/>
    <x v="7"/>
    <x v="3"/>
    <x v="1"/>
    <n v="3008"/>
    <x v="26"/>
    <n v="3008"/>
    <s v="ORÇAMENTO"/>
    <x v="1"/>
    <x v="1"/>
    <x v="2"/>
    <x v="2"/>
    <x v="2"/>
    <x v="2"/>
  </r>
  <r>
    <x v="5"/>
    <s v=" ORÇAMENTO"/>
    <x v="4"/>
    <d v="2024-01-01T00:00:00"/>
    <d v="2024-01-01T00:00:00"/>
    <s v="Orçamento"/>
    <s v="1 | 1"/>
    <x v="8"/>
    <x v="0"/>
    <n v="533.33000000000004"/>
    <x v="103"/>
    <x v="102"/>
    <s v="11187"/>
    <x v="14"/>
    <x v="3"/>
    <x v="1"/>
    <n v="8001"/>
    <x v="17"/>
    <n v="8001"/>
    <s v="ORÇAMENTO"/>
    <x v="0"/>
    <x v="1"/>
    <x v="0"/>
    <x v="0"/>
    <x v="0"/>
    <x v="0"/>
  </r>
  <r>
    <x v="5"/>
    <s v=" ORÇAMENTO"/>
    <x v="4"/>
    <d v="2024-01-01T00:00:00"/>
    <d v="2024-01-01T00:00:00"/>
    <s v="Orçamento"/>
    <s v="1 | 1"/>
    <x v="8"/>
    <x v="0"/>
    <n v="538.7328"/>
    <x v="21"/>
    <x v="21"/>
    <s v="10158"/>
    <x v="2"/>
    <x v="3"/>
    <x v="1"/>
    <n v="7002"/>
    <x v="33"/>
    <n v="7002"/>
    <s v="ORÇAMENTO"/>
    <x v="1"/>
    <x v="1"/>
    <x v="2"/>
    <x v="2"/>
    <x v="2"/>
    <x v="2"/>
  </r>
  <r>
    <x v="5"/>
    <s v=" ORÇAMENTO"/>
    <x v="4"/>
    <d v="2024-01-01T00:00:00"/>
    <d v="2024-01-01T00:00:00"/>
    <s v="Orçamento"/>
    <s v="1 | 1"/>
    <x v="8"/>
    <x v="0"/>
    <n v="540"/>
    <x v="27"/>
    <x v="27"/>
    <s v="10134"/>
    <x v="2"/>
    <x v="3"/>
    <x v="1"/>
    <n v="7002"/>
    <x v="33"/>
    <n v="7002"/>
    <s v="ORÇAMENTO"/>
    <x v="0"/>
    <x v="1"/>
    <x v="2"/>
    <x v="2"/>
    <x v="13"/>
    <x v="13"/>
  </r>
  <r>
    <x v="5"/>
    <s v=" ORÇAMENTO"/>
    <x v="4"/>
    <d v="2024-01-01T00:00:00"/>
    <d v="2024-01-01T00:00:00"/>
    <s v="Orçamento"/>
    <s v="1 | 1"/>
    <x v="8"/>
    <x v="0"/>
    <n v="542.23071817599998"/>
    <x v="61"/>
    <x v="60"/>
    <s v="2032"/>
    <x v="0"/>
    <x v="3"/>
    <x v="1"/>
    <n v="2001"/>
    <x v="0"/>
    <n v="2001"/>
    <s v="ORÇAMENTO"/>
    <x v="1"/>
    <x v="1"/>
    <x v="5"/>
    <x v="5"/>
    <x v="6"/>
    <x v="6"/>
  </r>
  <r>
    <x v="5"/>
    <s v=" ORÇAMENTO"/>
    <x v="4"/>
    <d v="2024-01-01T00:00:00"/>
    <d v="2024-01-01T00:00:00"/>
    <s v="Orçamento"/>
    <s v="1 | 1"/>
    <x v="8"/>
    <x v="0"/>
    <n v="553.44479999999999"/>
    <x v="21"/>
    <x v="21"/>
    <s v="3154"/>
    <x v="16"/>
    <x v="3"/>
    <x v="1"/>
    <n v="3002"/>
    <x v="19"/>
    <n v="3002"/>
    <s v="ORÇAMENTO"/>
    <x v="1"/>
    <x v="1"/>
    <x v="2"/>
    <x v="2"/>
    <x v="2"/>
    <x v="2"/>
  </r>
  <r>
    <x v="5"/>
    <s v=" ORÇAMENTO"/>
    <x v="4"/>
    <d v="2024-01-01T00:00:00"/>
    <d v="2024-01-01T00:00:00"/>
    <s v="Orçamento"/>
    <s v="1 | 1"/>
    <x v="8"/>
    <x v="0"/>
    <n v="554.49316786772113"/>
    <x v="22"/>
    <x v="22"/>
    <s v="10122"/>
    <x v="2"/>
    <x v="3"/>
    <x v="1"/>
    <n v="7002"/>
    <x v="33"/>
    <n v="7002"/>
    <s v="ORÇAMENTO"/>
    <x v="1"/>
    <x v="1"/>
    <x v="2"/>
    <x v="2"/>
    <x v="13"/>
    <x v="13"/>
  </r>
  <r>
    <x v="5"/>
    <s v=" ORÇAMENTO"/>
    <x v="4"/>
    <d v="2024-01-01T00:00:00"/>
    <d v="2024-01-01T00:00:00"/>
    <s v="Orçamento"/>
    <s v="1 | 1"/>
    <x v="8"/>
    <x v="0"/>
    <n v="557.27116352744997"/>
    <x v="22"/>
    <x v="22"/>
    <s v="3106"/>
    <x v="16"/>
    <x v="3"/>
    <x v="1"/>
    <n v="3002"/>
    <x v="19"/>
    <n v="3002"/>
    <s v="ORÇAMENTO"/>
    <x v="1"/>
    <x v="1"/>
    <x v="2"/>
    <x v="2"/>
    <x v="13"/>
    <x v="13"/>
  </r>
  <r>
    <x v="5"/>
    <s v=" ORÇAMENTO"/>
    <x v="4"/>
    <d v="2024-01-01T00:00:00"/>
    <d v="2024-01-01T00:00:00"/>
    <s v="Orçamento"/>
    <s v="1 | 1"/>
    <x v="8"/>
    <x v="0"/>
    <n v="565.66993016039419"/>
    <x v="72"/>
    <x v="71"/>
    <s v="11084"/>
    <x v="14"/>
    <x v="3"/>
    <x v="1"/>
    <n v="8001"/>
    <x v="17"/>
    <n v="8001"/>
    <s v="ORÇAMENTO"/>
    <x v="1"/>
    <x v="1"/>
    <x v="2"/>
    <x v="2"/>
    <x v="15"/>
    <x v="15"/>
  </r>
  <r>
    <x v="5"/>
    <s v=" ORÇAMENTO"/>
    <x v="4"/>
    <d v="2024-01-01T00:00:00"/>
    <d v="2024-01-01T00:00:00"/>
    <s v="Orçamento"/>
    <s v="1 | 1"/>
    <x v="8"/>
    <x v="0"/>
    <n v="569.24816799999996"/>
    <x v="21"/>
    <x v="21"/>
    <s v="7463"/>
    <x v="18"/>
    <x v="3"/>
    <x v="1"/>
    <n v="5002"/>
    <x v="21"/>
    <n v="5002"/>
    <s v="ORÇAMENTO"/>
    <x v="1"/>
    <x v="1"/>
    <x v="2"/>
    <x v="2"/>
    <x v="2"/>
    <x v="2"/>
  </r>
  <r>
    <x v="5"/>
    <s v=" ORÇAMENTO"/>
    <x v="4"/>
    <d v="2024-01-01T00:00:00"/>
    <d v="2024-01-01T00:00:00"/>
    <s v="Orçamento"/>
    <s v="1 | 1"/>
    <x v="8"/>
    <x v="0"/>
    <n v="570.95952874262525"/>
    <x v="22"/>
    <x v="22"/>
    <s v="7917"/>
    <x v="2"/>
    <x v="3"/>
    <x v="1"/>
    <n v="5005"/>
    <x v="32"/>
    <n v="5005"/>
    <s v="ORÇAMENTO"/>
    <x v="1"/>
    <x v="1"/>
    <x v="2"/>
    <x v="2"/>
    <x v="13"/>
    <x v="13"/>
  </r>
  <r>
    <x v="5"/>
    <s v=" ORÇAMENTO"/>
    <x v="4"/>
    <d v="2024-01-01T00:00:00"/>
    <d v="2024-01-01T00:00:00"/>
    <s v="Orçamento"/>
    <s v="1 | 1"/>
    <x v="8"/>
    <x v="0"/>
    <n v="571.79569686262437"/>
    <x v="72"/>
    <x v="71"/>
    <s v="3828"/>
    <x v="15"/>
    <x v="3"/>
    <x v="1"/>
    <n v="3005"/>
    <x v="18"/>
    <n v="3005"/>
    <s v="ORÇAMENTO"/>
    <x v="1"/>
    <x v="1"/>
    <x v="2"/>
    <x v="2"/>
    <x v="15"/>
    <x v="15"/>
  </r>
  <r>
    <x v="5"/>
    <s v=" ORÇAMENTO"/>
    <x v="4"/>
    <d v="2024-01-01T00:00:00"/>
    <d v="2024-01-01T00:00:00"/>
    <s v="Orçamento"/>
    <s v="1 | 1"/>
    <x v="8"/>
    <x v="0"/>
    <n v="581"/>
    <x v="135"/>
    <x v="133"/>
    <s v="6563"/>
    <x v="2"/>
    <x v="3"/>
    <x v="1"/>
    <n v="4004"/>
    <x v="2"/>
    <n v="4004"/>
    <s v="ORÇAMENTO"/>
    <x v="0"/>
    <x v="1"/>
    <x v="0"/>
    <x v="0"/>
    <x v="9"/>
    <x v="9"/>
  </r>
  <r>
    <x v="5"/>
    <s v=" ORÇAMENTO"/>
    <x v="4"/>
    <d v="2024-01-01T00:00:00"/>
    <d v="2024-01-01T00:00:00"/>
    <s v="Orçamento"/>
    <s v="1 | 1"/>
    <x v="8"/>
    <x v="0"/>
    <n v="581"/>
    <x v="135"/>
    <x v="133"/>
    <s v="6564"/>
    <x v="2"/>
    <x v="3"/>
    <x v="1"/>
    <n v="4004"/>
    <x v="2"/>
    <n v="4004"/>
    <s v="ORÇAMENTO"/>
    <x v="0"/>
    <x v="1"/>
    <x v="0"/>
    <x v="0"/>
    <x v="9"/>
    <x v="9"/>
  </r>
  <r>
    <x v="5"/>
    <s v=" ORÇAMENTO"/>
    <x v="4"/>
    <d v="2024-01-01T00:00:00"/>
    <d v="2024-01-01T00:00:00"/>
    <s v="Orçamento"/>
    <s v="1 | 1"/>
    <x v="8"/>
    <x v="0"/>
    <n v="581"/>
    <x v="135"/>
    <x v="133"/>
    <s v="6565"/>
    <x v="2"/>
    <x v="3"/>
    <x v="1"/>
    <n v="4004"/>
    <x v="2"/>
    <n v="4004"/>
    <s v="ORÇAMENTO"/>
    <x v="0"/>
    <x v="1"/>
    <x v="0"/>
    <x v="0"/>
    <x v="9"/>
    <x v="9"/>
  </r>
  <r>
    <x v="5"/>
    <s v=" ORÇAMENTO"/>
    <x v="4"/>
    <d v="2024-01-01T00:00:00"/>
    <d v="2024-01-01T00:00:00"/>
    <s v="Orçamento"/>
    <s v="1 | 1"/>
    <x v="8"/>
    <x v="0"/>
    <n v="583.33333333333337"/>
    <x v="33"/>
    <x v="33"/>
    <s v="13659"/>
    <x v="19"/>
    <x v="3"/>
    <x v="1"/>
    <n v="9001"/>
    <x v="24"/>
    <n v="9001"/>
    <s v="ORÇAMENTO"/>
    <x v="1"/>
    <x v="1"/>
    <x v="10"/>
    <x v="10"/>
    <x v="16"/>
    <x v="16"/>
  </r>
  <r>
    <x v="5"/>
    <s v=" ORÇAMENTO"/>
    <x v="4"/>
    <d v="2024-01-01T00:00:00"/>
    <d v="2024-01-01T00:00:00"/>
    <s v="Orçamento"/>
    <s v="1 | 1"/>
    <x v="8"/>
    <x v="0"/>
    <n v="589.86426163356896"/>
    <x v="102"/>
    <x v="101"/>
    <s v="8958"/>
    <x v="6"/>
    <x v="3"/>
    <x v="1"/>
    <n v="6002"/>
    <x v="9"/>
    <n v="6002"/>
    <s v="ORÇAMENTO"/>
    <x v="1"/>
    <x v="1"/>
    <x v="2"/>
    <x v="2"/>
    <x v="15"/>
    <x v="15"/>
  </r>
  <r>
    <x v="5"/>
    <s v=" ORÇAMENTO"/>
    <x v="4"/>
    <d v="2024-01-01T00:00:00"/>
    <d v="2024-01-01T00:00:00"/>
    <s v="Orçamento"/>
    <s v="1 | 1"/>
    <x v="8"/>
    <x v="0"/>
    <n v="590.75576625034182"/>
    <x v="120"/>
    <x v="118"/>
    <s v="5790"/>
    <x v="12"/>
    <x v="3"/>
    <x v="1"/>
    <n v="4003"/>
    <x v="13"/>
    <n v="4003"/>
    <s v="ORÇAMENTO"/>
    <x v="0"/>
    <x v="1"/>
    <x v="9"/>
    <x v="9"/>
    <x v="22"/>
    <x v="22"/>
  </r>
  <r>
    <x v="5"/>
    <s v=" ORÇAMENTO"/>
    <x v="4"/>
    <d v="2024-01-01T00:00:00"/>
    <d v="2024-01-01T00:00:00"/>
    <s v="Orçamento"/>
    <s v="1 | 1"/>
    <x v="8"/>
    <x v="0"/>
    <n v="600"/>
    <x v="139"/>
    <x v="137"/>
    <s v="6131"/>
    <x v="2"/>
    <x v="3"/>
    <x v="1"/>
    <n v="4004"/>
    <x v="2"/>
    <n v="4004"/>
    <s v="ORÇAMENTO"/>
    <x v="1"/>
    <x v="1"/>
    <x v="2"/>
    <x v="2"/>
    <x v="15"/>
    <x v="15"/>
  </r>
  <r>
    <x v="5"/>
    <s v=" ORÇAMENTO"/>
    <x v="4"/>
    <d v="2024-01-01T00:00:00"/>
    <d v="2024-01-01T00:00:00"/>
    <s v="Orçamento"/>
    <s v="1 | 1"/>
    <x v="8"/>
    <x v="0"/>
    <n v="600"/>
    <x v="151"/>
    <x v="148"/>
    <s v="9817"/>
    <x v="10"/>
    <x v="3"/>
    <x v="1"/>
    <n v="7001"/>
    <x v="11"/>
    <n v="7001"/>
    <s v="ORÇAMENTO"/>
    <x v="0"/>
    <x v="1"/>
    <x v="9"/>
    <x v="9"/>
    <x v="12"/>
    <x v="12"/>
  </r>
  <r>
    <x v="5"/>
    <s v=" ORÇAMENTO"/>
    <x v="4"/>
    <d v="2024-01-01T00:00:00"/>
    <d v="2024-01-01T00:00:00"/>
    <s v="Orçamento"/>
    <s v="1 | 1"/>
    <x v="8"/>
    <x v="0"/>
    <n v="600"/>
    <x v="34"/>
    <x v="34"/>
    <s v="13193"/>
    <x v="9"/>
    <x v="3"/>
    <x v="1"/>
    <n v="8006"/>
    <x v="10"/>
    <n v="8006"/>
    <s v="ORÇAMENTO"/>
    <x v="0"/>
    <x v="1"/>
    <x v="0"/>
    <x v="0"/>
    <x v="0"/>
    <x v="0"/>
  </r>
  <r>
    <x v="5"/>
    <s v=" ORÇAMENTO"/>
    <x v="4"/>
    <d v="2024-01-01T00:00:00"/>
    <d v="2024-01-01T00:00:00"/>
    <s v="Orçamento"/>
    <s v="1 | 1"/>
    <x v="8"/>
    <x v="0"/>
    <n v="613.48144987236424"/>
    <x v="98"/>
    <x v="97"/>
    <s v="2125"/>
    <x v="0"/>
    <x v="3"/>
    <x v="1"/>
    <n v="2001"/>
    <x v="0"/>
    <n v="2001"/>
    <s v="ORÇAMENTO"/>
    <x v="1"/>
    <x v="1"/>
    <x v="5"/>
    <x v="5"/>
    <x v="6"/>
    <x v="6"/>
  </r>
  <r>
    <x v="5"/>
    <s v=" ORÇAMENTO"/>
    <x v="4"/>
    <d v="2024-01-01T00:00:00"/>
    <d v="2024-01-01T00:00:00"/>
    <s v="Orçamento"/>
    <s v="1 | 1"/>
    <x v="8"/>
    <x v="0"/>
    <n v="618.024"/>
    <x v="21"/>
    <x v="21"/>
    <s v="7941"/>
    <x v="2"/>
    <x v="3"/>
    <x v="1"/>
    <n v="5005"/>
    <x v="32"/>
    <n v="5005"/>
    <s v="ORÇAMENTO"/>
    <x v="1"/>
    <x v="1"/>
    <x v="2"/>
    <x v="2"/>
    <x v="2"/>
    <x v="2"/>
  </r>
  <r>
    <x v="5"/>
    <s v=" ORÇAMENTO"/>
    <x v="4"/>
    <d v="2024-01-01T00:00:00"/>
    <d v="2024-01-01T00:00:00"/>
    <s v="Orçamento"/>
    <s v="1 | 1"/>
    <x v="8"/>
    <x v="0"/>
    <n v="622.25261119954678"/>
    <x v="22"/>
    <x v="22"/>
    <s v="4741"/>
    <x v="7"/>
    <x v="3"/>
    <x v="1"/>
    <n v="3008"/>
    <x v="26"/>
    <n v="3008"/>
    <s v="ORÇAMENTO"/>
    <x v="1"/>
    <x v="1"/>
    <x v="2"/>
    <x v="2"/>
    <x v="13"/>
    <x v="13"/>
  </r>
  <r>
    <x v="5"/>
    <s v=" ORÇAMENTO"/>
    <x v="4"/>
    <d v="2024-01-01T00:00:00"/>
    <d v="2024-01-01T00:00:00"/>
    <s v="Orçamento"/>
    <s v="1 | 1"/>
    <x v="8"/>
    <x v="0"/>
    <n v="630.08787688999996"/>
    <x v="32"/>
    <x v="32"/>
    <s v="11072"/>
    <x v="14"/>
    <x v="3"/>
    <x v="1"/>
    <n v="8001"/>
    <x v="17"/>
    <n v="8001"/>
    <s v="ORÇAMENTO"/>
    <x v="1"/>
    <x v="1"/>
    <x v="2"/>
    <x v="2"/>
    <x v="2"/>
    <x v="2"/>
  </r>
  <r>
    <x v="5"/>
    <s v=" ORÇAMENTO"/>
    <x v="4"/>
    <d v="2024-01-01T00:00:00"/>
    <d v="2024-01-01T00:00:00"/>
    <s v="Orçamento"/>
    <s v="1 | 1"/>
    <x v="8"/>
    <x v="0"/>
    <n v="649.83613328559886"/>
    <x v="98"/>
    <x v="97"/>
    <s v="2124"/>
    <x v="0"/>
    <x v="3"/>
    <x v="1"/>
    <n v="2001"/>
    <x v="0"/>
    <n v="2001"/>
    <s v="ORÇAMENTO"/>
    <x v="1"/>
    <x v="1"/>
    <x v="5"/>
    <x v="5"/>
    <x v="6"/>
    <x v="6"/>
  </r>
  <r>
    <x v="5"/>
    <s v=" ORÇAMENTO"/>
    <x v="4"/>
    <d v="2024-01-01T00:00:00"/>
    <d v="2024-01-01T00:00:00"/>
    <s v="Orçamento"/>
    <s v="1 | 1"/>
    <x v="8"/>
    <x v="0"/>
    <n v="650"/>
    <x v="106"/>
    <x v="105"/>
    <s v="3447"/>
    <x v="11"/>
    <x v="3"/>
    <x v="1"/>
    <n v="3003"/>
    <x v="12"/>
    <n v="3003"/>
    <s v="ORÇAMENTO"/>
    <x v="0"/>
    <x v="1"/>
    <x v="2"/>
    <x v="2"/>
    <x v="15"/>
    <x v="15"/>
  </r>
  <r>
    <x v="5"/>
    <s v=" ORÇAMENTO"/>
    <x v="4"/>
    <d v="2024-01-01T00:00:00"/>
    <d v="2024-01-01T00:00:00"/>
    <s v="Orçamento"/>
    <s v="1 | 1"/>
    <x v="8"/>
    <x v="0"/>
    <n v="650"/>
    <x v="106"/>
    <x v="105"/>
    <s v="3676"/>
    <x v="20"/>
    <x v="3"/>
    <x v="1"/>
    <n v="3004"/>
    <x v="27"/>
    <n v="3004"/>
    <s v="ORÇAMENTO"/>
    <x v="0"/>
    <x v="1"/>
    <x v="2"/>
    <x v="2"/>
    <x v="15"/>
    <x v="15"/>
  </r>
  <r>
    <x v="5"/>
    <s v=" ORÇAMENTO"/>
    <x v="4"/>
    <d v="2024-01-01T00:00:00"/>
    <d v="2024-01-01T00:00:00"/>
    <s v="Orçamento"/>
    <s v="1 | 1"/>
    <x v="8"/>
    <x v="0"/>
    <n v="650"/>
    <x v="42"/>
    <x v="42"/>
    <s v="7065"/>
    <x v="2"/>
    <x v="3"/>
    <x v="1"/>
    <n v="4004"/>
    <x v="2"/>
    <n v="4004"/>
    <s v="ORÇAMENTO"/>
    <x v="0"/>
    <x v="1"/>
    <x v="0"/>
    <x v="0"/>
    <x v="9"/>
    <x v="9"/>
  </r>
  <r>
    <x v="5"/>
    <s v=" ORÇAMENTO"/>
    <x v="4"/>
    <d v="2024-01-01T00:00:00"/>
    <d v="2024-01-01T00:00:00"/>
    <s v="Orçamento"/>
    <s v="1 | 1"/>
    <x v="8"/>
    <x v="0"/>
    <n v="654.64567731049976"/>
    <x v="72"/>
    <x v="71"/>
    <s v="3628"/>
    <x v="20"/>
    <x v="3"/>
    <x v="1"/>
    <n v="3004"/>
    <x v="27"/>
    <n v="3004"/>
    <s v="ORÇAMENTO"/>
    <x v="1"/>
    <x v="1"/>
    <x v="2"/>
    <x v="2"/>
    <x v="15"/>
    <x v="15"/>
  </r>
  <r>
    <x v="5"/>
    <s v=" ORÇAMENTO"/>
    <x v="4"/>
    <d v="2024-01-01T00:00:00"/>
    <d v="2024-01-01T00:00:00"/>
    <s v="Orçamento"/>
    <s v="1 | 1"/>
    <x v="8"/>
    <x v="0"/>
    <n v="656.08496384690011"/>
    <x v="61"/>
    <x v="60"/>
    <s v="2031"/>
    <x v="0"/>
    <x v="3"/>
    <x v="1"/>
    <n v="2001"/>
    <x v="0"/>
    <n v="2001"/>
    <s v="ORÇAMENTO"/>
    <x v="1"/>
    <x v="1"/>
    <x v="5"/>
    <x v="5"/>
    <x v="6"/>
    <x v="6"/>
  </r>
  <r>
    <x v="5"/>
    <s v=" ORÇAMENTO"/>
    <x v="4"/>
    <d v="2024-01-01T00:00:00"/>
    <d v="2024-01-01T00:00:00"/>
    <s v="Orçamento"/>
    <s v="1 | 1"/>
    <x v="8"/>
    <x v="0"/>
    <n v="660.32247154311335"/>
    <x v="98"/>
    <x v="97"/>
    <s v="2123"/>
    <x v="0"/>
    <x v="3"/>
    <x v="1"/>
    <n v="2001"/>
    <x v="0"/>
    <n v="2001"/>
    <s v="ORÇAMENTO"/>
    <x v="1"/>
    <x v="1"/>
    <x v="5"/>
    <x v="5"/>
    <x v="6"/>
    <x v="6"/>
  </r>
  <r>
    <x v="5"/>
    <s v=" ORÇAMENTO"/>
    <x v="4"/>
    <d v="2024-01-01T00:00:00"/>
    <d v="2024-01-01T00:00:00"/>
    <s v="Orçamento"/>
    <s v="1 | 1"/>
    <x v="8"/>
    <x v="0"/>
    <n v="660.33119999999997"/>
    <x v="21"/>
    <x v="21"/>
    <s v="12088"/>
    <x v="21"/>
    <x v="3"/>
    <x v="1"/>
    <n v="8003"/>
    <x v="28"/>
    <n v="8003"/>
    <s v="ORÇAMENTO"/>
    <x v="1"/>
    <x v="1"/>
    <x v="2"/>
    <x v="2"/>
    <x v="2"/>
    <x v="2"/>
  </r>
  <r>
    <x v="5"/>
    <s v=" ORÇAMENTO"/>
    <x v="4"/>
    <d v="2024-01-01T00:00:00"/>
    <d v="2024-01-01T00:00:00"/>
    <s v="Orçamento"/>
    <s v="1 | 1"/>
    <x v="8"/>
    <x v="0"/>
    <n v="675.33694835960137"/>
    <x v="22"/>
    <x v="22"/>
    <s v="4024"/>
    <x v="8"/>
    <x v="3"/>
    <x v="1"/>
    <n v="3006"/>
    <x v="8"/>
    <n v="3006"/>
    <s v="ORÇAMENTO"/>
    <x v="1"/>
    <x v="1"/>
    <x v="2"/>
    <x v="2"/>
    <x v="13"/>
    <x v="13"/>
  </r>
  <r>
    <x v="5"/>
    <s v=" ORÇAMENTO"/>
    <x v="4"/>
    <d v="2024-01-01T00:00:00"/>
    <d v="2024-01-01T00:00:00"/>
    <s v="Orçamento"/>
    <s v="1 | 1"/>
    <x v="8"/>
    <x v="0"/>
    <n v="694.4778572334659"/>
    <x v="32"/>
    <x v="32"/>
    <s v="9309"/>
    <x v="10"/>
    <x v="3"/>
    <x v="1"/>
    <n v="7001"/>
    <x v="11"/>
    <n v="7001"/>
    <s v="ORÇAMENTO"/>
    <x v="1"/>
    <x v="1"/>
    <x v="2"/>
    <x v="2"/>
    <x v="2"/>
    <x v="2"/>
  </r>
  <r>
    <x v="5"/>
    <s v=" ORÇAMENTO"/>
    <x v="4"/>
    <d v="2024-01-01T00:00:00"/>
    <d v="2024-01-01T00:00:00"/>
    <s v="Orçamento"/>
    <s v="1 | 1"/>
    <x v="8"/>
    <x v="0"/>
    <n v="700"/>
    <x v="24"/>
    <x v="24"/>
    <s v="6163"/>
    <x v="2"/>
    <x v="3"/>
    <x v="1"/>
    <n v="4004"/>
    <x v="2"/>
    <n v="4004"/>
    <s v="ORÇAMENTO"/>
    <x v="0"/>
    <x v="1"/>
    <x v="0"/>
    <x v="0"/>
    <x v="9"/>
    <x v="9"/>
  </r>
  <r>
    <x v="5"/>
    <s v=" ORÇAMENTO"/>
    <x v="4"/>
    <d v="2024-01-01T00:00:00"/>
    <d v="2024-01-01T00:00:00"/>
    <s v="Orçamento"/>
    <s v="1 | 1"/>
    <x v="8"/>
    <x v="0"/>
    <n v="700"/>
    <x v="24"/>
    <x v="24"/>
    <s v="6164"/>
    <x v="2"/>
    <x v="3"/>
    <x v="1"/>
    <n v="4004"/>
    <x v="2"/>
    <n v="4004"/>
    <s v="ORÇAMENTO"/>
    <x v="0"/>
    <x v="1"/>
    <x v="0"/>
    <x v="0"/>
    <x v="9"/>
    <x v="9"/>
  </r>
  <r>
    <x v="5"/>
    <s v=" ORÇAMENTO"/>
    <x v="4"/>
    <d v="2024-01-01T00:00:00"/>
    <d v="2024-01-01T00:00:00"/>
    <s v="Orçamento"/>
    <s v="1 | 1"/>
    <x v="8"/>
    <x v="0"/>
    <n v="700"/>
    <x v="34"/>
    <x v="34"/>
    <s v="11148"/>
    <x v="14"/>
    <x v="3"/>
    <x v="1"/>
    <n v="8001"/>
    <x v="17"/>
    <n v="8001"/>
    <s v="ORÇAMENTO"/>
    <x v="0"/>
    <x v="1"/>
    <x v="0"/>
    <x v="0"/>
    <x v="0"/>
    <x v="0"/>
  </r>
  <r>
    <x v="5"/>
    <s v=" ORÇAMENTO"/>
    <x v="4"/>
    <d v="2024-01-01T00:00:00"/>
    <d v="2024-01-01T00:00:00"/>
    <s v="Orçamento"/>
    <s v="1 | 1"/>
    <x v="8"/>
    <x v="0"/>
    <n v="700"/>
    <x v="49"/>
    <x v="48"/>
    <s v="10018"/>
    <x v="10"/>
    <x v="3"/>
    <x v="1"/>
    <n v="7001"/>
    <x v="11"/>
    <n v="7001"/>
    <s v="ORÇAMENTO"/>
    <x v="0"/>
    <x v="1"/>
    <x v="11"/>
    <x v="11"/>
    <x v="17"/>
    <x v="17"/>
  </r>
  <r>
    <x v="5"/>
    <s v=" ORÇAMENTO"/>
    <x v="4"/>
    <d v="2024-01-01T00:00:00"/>
    <d v="2024-01-01T00:00:00"/>
    <s v="Orçamento"/>
    <s v="1 | 1"/>
    <x v="8"/>
    <x v="0"/>
    <n v="708.33333333333337"/>
    <x v="93"/>
    <x v="92"/>
    <s v="12901"/>
    <x v="9"/>
    <x v="3"/>
    <x v="1"/>
    <n v="8006"/>
    <x v="10"/>
    <n v="8006"/>
    <s v="ORÇAMENTO"/>
    <x v="0"/>
    <x v="1"/>
    <x v="0"/>
    <x v="0"/>
    <x v="0"/>
    <x v="0"/>
  </r>
  <r>
    <x v="5"/>
    <s v=" ORÇAMENTO"/>
    <x v="4"/>
    <d v="2024-01-01T00:00:00"/>
    <d v="2024-01-01T00:00:00"/>
    <s v="Orçamento"/>
    <s v="1 | 1"/>
    <x v="8"/>
    <x v="0"/>
    <n v="717.81566392050934"/>
    <x v="70"/>
    <x v="69"/>
    <s v="4821"/>
    <x v="7"/>
    <x v="3"/>
    <x v="1"/>
    <n v="3008"/>
    <x v="26"/>
    <n v="3008"/>
    <s v="ORÇAMENTO"/>
    <x v="1"/>
    <x v="1"/>
    <x v="2"/>
    <x v="2"/>
    <x v="15"/>
    <x v="15"/>
  </r>
  <r>
    <x v="5"/>
    <s v=" ORÇAMENTO"/>
    <x v="4"/>
    <d v="2024-01-01T00:00:00"/>
    <d v="2024-01-01T00:00:00"/>
    <s v="Orçamento"/>
    <s v="1 | 1"/>
    <x v="8"/>
    <x v="0"/>
    <n v="718.17515185150751"/>
    <x v="72"/>
    <x v="71"/>
    <s v="3178"/>
    <x v="16"/>
    <x v="3"/>
    <x v="1"/>
    <n v="3002"/>
    <x v="19"/>
    <n v="3002"/>
    <s v="ORÇAMENTO"/>
    <x v="1"/>
    <x v="1"/>
    <x v="2"/>
    <x v="2"/>
    <x v="15"/>
    <x v="15"/>
  </r>
  <r>
    <x v="5"/>
    <s v=" ORÇAMENTO"/>
    <x v="4"/>
    <d v="2024-01-01T00:00:00"/>
    <d v="2024-01-01T00:00:00"/>
    <s v="Orçamento"/>
    <s v="1 | 1"/>
    <x v="8"/>
    <x v="0"/>
    <n v="725.20240000000001"/>
    <x v="21"/>
    <x v="21"/>
    <s v="3804"/>
    <x v="15"/>
    <x v="3"/>
    <x v="1"/>
    <n v="3005"/>
    <x v="18"/>
    <n v="3005"/>
    <s v="ORÇAMENTO"/>
    <x v="1"/>
    <x v="1"/>
    <x v="2"/>
    <x v="2"/>
    <x v="2"/>
    <x v="2"/>
  </r>
  <r>
    <x v="5"/>
    <s v=" ORÇAMENTO"/>
    <x v="4"/>
    <d v="2024-01-01T00:00:00"/>
    <d v="2024-01-01T00:00:00"/>
    <s v="Orçamento"/>
    <s v="1 | 1"/>
    <x v="8"/>
    <x v="0"/>
    <n v="731.33946506259122"/>
    <x v="72"/>
    <x v="71"/>
    <s v="10369"/>
    <x v="10"/>
    <x v="3"/>
    <x v="1"/>
    <n v="7003"/>
    <x v="14"/>
    <n v="7003"/>
    <s v="ORÇAMENTO"/>
    <x v="1"/>
    <x v="1"/>
    <x v="2"/>
    <x v="2"/>
    <x v="15"/>
    <x v="15"/>
  </r>
  <r>
    <x v="5"/>
    <s v=" ORÇAMENTO"/>
    <x v="4"/>
    <d v="2024-01-01T00:00:00"/>
    <d v="2024-01-01T00:00:00"/>
    <s v="Orçamento"/>
    <s v="1 | 1"/>
    <x v="8"/>
    <x v="0"/>
    <n v="745.99914010590885"/>
    <x v="35"/>
    <x v="35"/>
    <s v="9089"/>
    <x v="6"/>
    <x v="3"/>
    <x v="1"/>
    <n v="6002"/>
    <x v="9"/>
    <n v="6002"/>
    <s v="ORÇAMENTO"/>
    <x v="0"/>
    <x v="1"/>
    <x v="9"/>
    <x v="9"/>
    <x v="12"/>
    <x v="12"/>
  </r>
  <r>
    <x v="5"/>
    <s v=" ORÇAMENTO"/>
    <x v="4"/>
    <d v="2024-01-01T00:00:00"/>
    <d v="2024-01-01T00:00:00"/>
    <s v="Orçamento"/>
    <s v="1 | 1"/>
    <x v="8"/>
    <x v="0"/>
    <n v="750"/>
    <x v="33"/>
    <x v="33"/>
    <s v="13658"/>
    <x v="19"/>
    <x v="3"/>
    <x v="1"/>
    <n v="9001"/>
    <x v="24"/>
    <n v="9001"/>
    <s v="ORÇAMENTO"/>
    <x v="1"/>
    <x v="1"/>
    <x v="10"/>
    <x v="10"/>
    <x v="16"/>
    <x v="16"/>
  </r>
  <r>
    <x v="5"/>
    <s v=" ORÇAMENTO"/>
    <x v="4"/>
    <d v="2024-01-01T00:00:00"/>
    <d v="2024-01-01T00:00:00"/>
    <s v="Orçamento"/>
    <s v="1 | 1"/>
    <x v="8"/>
    <x v="0"/>
    <n v="753.82647262415537"/>
    <x v="22"/>
    <x v="22"/>
    <s v="3780"/>
    <x v="15"/>
    <x v="3"/>
    <x v="1"/>
    <n v="3005"/>
    <x v="18"/>
    <n v="3005"/>
    <s v="ORÇAMENTO"/>
    <x v="1"/>
    <x v="1"/>
    <x v="2"/>
    <x v="2"/>
    <x v="13"/>
    <x v="13"/>
  </r>
  <r>
    <x v="5"/>
    <s v=" ORÇAMENTO"/>
    <x v="4"/>
    <d v="2024-01-01T00:00:00"/>
    <d v="2024-01-01T00:00:00"/>
    <s v="Orçamento"/>
    <s v="1 | 1"/>
    <x v="8"/>
    <x v="0"/>
    <n v="757.91533658697551"/>
    <x v="70"/>
    <x v="69"/>
    <s v="10195"/>
    <x v="2"/>
    <x v="3"/>
    <x v="1"/>
    <n v="7002"/>
    <x v="33"/>
    <n v="7002"/>
    <s v="ORÇAMENTO"/>
    <x v="1"/>
    <x v="1"/>
    <x v="2"/>
    <x v="2"/>
    <x v="15"/>
    <x v="15"/>
  </r>
  <r>
    <x v="5"/>
    <s v=" ORÇAMENTO"/>
    <x v="4"/>
    <d v="2024-01-01T00:00:00"/>
    <d v="2024-01-01T00:00:00"/>
    <s v="Orçamento"/>
    <s v="1 | 1"/>
    <x v="8"/>
    <x v="0"/>
    <n v="763.68734151673789"/>
    <x v="70"/>
    <x v="69"/>
    <s v="7499"/>
    <x v="18"/>
    <x v="3"/>
    <x v="1"/>
    <n v="5002"/>
    <x v="21"/>
    <n v="5002"/>
    <s v="ORÇAMENTO"/>
    <x v="1"/>
    <x v="1"/>
    <x v="2"/>
    <x v="2"/>
    <x v="15"/>
    <x v="15"/>
  </r>
  <r>
    <x v="5"/>
    <s v=" ORÇAMENTO"/>
    <x v="4"/>
    <d v="2024-01-01T00:00:00"/>
    <d v="2024-01-01T00:00:00"/>
    <s v="Orçamento"/>
    <s v="1 | 1"/>
    <x v="8"/>
    <x v="0"/>
    <n v="787.67435500045576"/>
    <x v="91"/>
    <x v="90"/>
    <s v="1482"/>
    <x v="0"/>
    <x v="3"/>
    <x v="1"/>
    <n v="2001"/>
    <x v="0"/>
    <n v="2001"/>
    <s v="ORÇAMENTO"/>
    <x v="0"/>
    <x v="1"/>
    <x v="9"/>
    <x v="9"/>
    <x v="18"/>
    <x v="18"/>
  </r>
  <r>
    <x v="5"/>
    <s v=" ORÇAMENTO"/>
    <x v="4"/>
    <d v="2024-01-01T00:00:00"/>
    <d v="2024-01-01T00:00:00"/>
    <s v="Orçamento"/>
    <s v="1 | 1"/>
    <x v="8"/>
    <x v="0"/>
    <n v="800"/>
    <x v="108"/>
    <x v="107"/>
    <s v="9429"/>
    <x v="10"/>
    <x v="3"/>
    <x v="1"/>
    <n v="7001"/>
    <x v="11"/>
    <n v="7001"/>
    <s v="ORÇAMENTO"/>
    <x v="0"/>
    <x v="1"/>
    <x v="9"/>
    <x v="9"/>
    <x v="12"/>
    <x v="12"/>
  </r>
  <r>
    <x v="5"/>
    <s v=" ORÇAMENTO"/>
    <x v="4"/>
    <d v="2024-01-01T00:00:00"/>
    <d v="2024-01-01T00:00:00"/>
    <s v="Orçamento"/>
    <s v="1 | 1"/>
    <x v="8"/>
    <x v="0"/>
    <n v="800"/>
    <x v="63"/>
    <x v="62"/>
    <s v="4869"/>
    <x v="7"/>
    <x v="3"/>
    <x v="1"/>
    <n v="3008"/>
    <x v="26"/>
    <n v="3008"/>
    <s v="ORÇAMENTO"/>
    <x v="0"/>
    <x v="1"/>
    <x v="9"/>
    <x v="9"/>
    <x v="18"/>
    <x v="18"/>
  </r>
  <r>
    <x v="5"/>
    <s v=" ORÇAMENTO"/>
    <x v="4"/>
    <d v="2024-01-01T00:00:00"/>
    <d v="2024-01-01T00:00:00"/>
    <s v="Orçamento"/>
    <s v="1 | 1"/>
    <x v="8"/>
    <x v="0"/>
    <n v="800"/>
    <x v="29"/>
    <x v="29"/>
    <s v="12287"/>
    <x v="19"/>
    <x v="3"/>
    <x v="1"/>
    <n v="8005"/>
    <x v="23"/>
    <n v="8005"/>
    <s v="ORÇAMENTO"/>
    <x v="0"/>
    <x v="1"/>
    <x v="0"/>
    <x v="0"/>
    <x v="10"/>
    <x v="10"/>
  </r>
  <r>
    <x v="5"/>
    <s v=" ORÇAMENTO"/>
    <x v="4"/>
    <d v="2024-01-01T00:00:00"/>
    <d v="2024-01-01T00:00:00"/>
    <s v="Orçamento"/>
    <s v="1 | 1"/>
    <x v="8"/>
    <x v="0"/>
    <n v="800"/>
    <x v="34"/>
    <x v="34"/>
    <s v="13192"/>
    <x v="9"/>
    <x v="3"/>
    <x v="1"/>
    <n v="8006"/>
    <x v="10"/>
    <n v="8006"/>
    <s v="ORÇAMENTO"/>
    <x v="0"/>
    <x v="1"/>
    <x v="0"/>
    <x v="0"/>
    <x v="0"/>
    <x v="0"/>
  </r>
  <r>
    <x v="5"/>
    <s v=" ORÇAMENTO"/>
    <x v="4"/>
    <d v="2024-01-01T00:00:00"/>
    <d v="2024-01-01T00:00:00"/>
    <s v="Orçamento"/>
    <s v="1 | 1"/>
    <x v="8"/>
    <x v="0"/>
    <n v="800"/>
    <x v="103"/>
    <x v="102"/>
    <s v="11183"/>
    <x v="14"/>
    <x v="3"/>
    <x v="1"/>
    <n v="8001"/>
    <x v="17"/>
    <n v="8001"/>
    <s v="ORÇAMENTO"/>
    <x v="0"/>
    <x v="1"/>
    <x v="0"/>
    <x v="0"/>
    <x v="0"/>
    <x v="0"/>
  </r>
  <r>
    <x v="5"/>
    <s v=" ORÇAMENTO"/>
    <x v="4"/>
    <d v="2024-01-01T00:00:00"/>
    <d v="2024-01-01T00:00:00"/>
    <s v="Orçamento"/>
    <s v="1 | 1"/>
    <x v="8"/>
    <x v="0"/>
    <n v="800"/>
    <x v="103"/>
    <x v="102"/>
    <s v="11184"/>
    <x v="14"/>
    <x v="3"/>
    <x v="1"/>
    <n v="8001"/>
    <x v="17"/>
    <n v="8001"/>
    <s v="ORÇAMENTO"/>
    <x v="0"/>
    <x v="1"/>
    <x v="0"/>
    <x v="0"/>
    <x v="0"/>
    <x v="0"/>
  </r>
  <r>
    <x v="5"/>
    <s v=" ORÇAMENTO"/>
    <x v="4"/>
    <d v="2024-01-01T00:00:00"/>
    <d v="2024-01-01T00:00:00"/>
    <s v="Orçamento"/>
    <s v="1 | 1"/>
    <x v="8"/>
    <x v="0"/>
    <n v="800"/>
    <x v="103"/>
    <x v="102"/>
    <s v="11185"/>
    <x v="14"/>
    <x v="3"/>
    <x v="1"/>
    <n v="8001"/>
    <x v="17"/>
    <n v="8001"/>
    <s v="ORÇAMENTO"/>
    <x v="0"/>
    <x v="1"/>
    <x v="0"/>
    <x v="0"/>
    <x v="0"/>
    <x v="0"/>
  </r>
  <r>
    <x v="5"/>
    <s v=" ORÇAMENTO"/>
    <x v="4"/>
    <d v="2024-01-01T00:00:00"/>
    <d v="2024-01-01T00:00:00"/>
    <s v="Orçamento"/>
    <s v="1 | 1"/>
    <x v="8"/>
    <x v="0"/>
    <n v="800"/>
    <x v="103"/>
    <x v="102"/>
    <s v="11186"/>
    <x v="14"/>
    <x v="3"/>
    <x v="1"/>
    <n v="8001"/>
    <x v="17"/>
    <n v="8001"/>
    <s v="ORÇAMENTO"/>
    <x v="0"/>
    <x v="1"/>
    <x v="0"/>
    <x v="0"/>
    <x v="0"/>
    <x v="0"/>
  </r>
  <r>
    <x v="5"/>
    <s v=" ORÇAMENTO"/>
    <x v="4"/>
    <d v="2024-01-01T00:00:00"/>
    <d v="2024-01-01T00:00:00"/>
    <s v="Orçamento"/>
    <s v="1 | 1"/>
    <x v="8"/>
    <x v="0"/>
    <n v="800"/>
    <x v="33"/>
    <x v="33"/>
    <s v="13657"/>
    <x v="19"/>
    <x v="3"/>
    <x v="1"/>
    <n v="9001"/>
    <x v="24"/>
    <n v="9001"/>
    <s v="ORÇAMENTO"/>
    <x v="1"/>
    <x v="1"/>
    <x v="10"/>
    <x v="10"/>
    <x v="16"/>
    <x v="16"/>
  </r>
  <r>
    <x v="5"/>
    <s v=" ORÇAMENTO"/>
    <x v="4"/>
    <d v="2024-01-01T00:00:00"/>
    <d v="2024-01-01T00:00:00"/>
    <s v="Orçamento"/>
    <s v="1 | 1"/>
    <x v="8"/>
    <x v="0"/>
    <n v="801.67789229036464"/>
    <x v="100"/>
    <x v="99"/>
    <s v="10183"/>
    <x v="2"/>
    <x v="3"/>
    <x v="1"/>
    <n v="7002"/>
    <x v="33"/>
    <n v="7002"/>
    <s v="ORÇAMENTO"/>
    <x v="1"/>
    <x v="1"/>
    <x v="2"/>
    <x v="2"/>
    <x v="15"/>
    <x v="15"/>
  </r>
  <r>
    <x v="5"/>
    <s v=" ORÇAMENTO"/>
    <x v="4"/>
    <d v="2024-01-01T00:00:00"/>
    <d v="2024-01-01T00:00:00"/>
    <s v="Orçamento"/>
    <s v="1 | 1"/>
    <x v="8"/>
    <x v="0"/>
    <n v="819.18132920047401"/>
    <x v="139"/>
    <x v="137"/>
    <s v="8604"/>
    <x v="6"/>
    <x v="3"/>
    <x v="1"/>
    <n v="6001"/>
    <x v="6"/>
    <n v="6001"/>
    <s v="ORÇAMENTO"/>
    <x v="1"/>
    <x v="1"/>
    <x v="2"/>
    <x v="2"/>
    <x v="15"/>
    <x v="15"/>
  </r>
  <r>
    <x v="5"/>
    <s v=" ORÇAMENTO"/>
    <x v="4"/>
    <d v="2024-01-01T00:00:00"/>
    <d v="2024-01-01T00:00:00"/>
    <s v="Orçamento"/>
    <s v="1 | 1"/>
    <x v="8"/>
    <x v="0"/>
    <n v="820"/>
    <x v="33"/>
    <x v="33"/>
    <s v="13656"/>
    <x v="19"/>
    <x v="3"/>
    <x v="1"/>
    <n v="9001"/>
    <x v="24"/>
    <n v="9001"/>
    <s v="ORÇAMENTO"/>
    <x v="1"/>
    <x v="1"/>
    <x v="10"/>
    <x v="10"/>
    <x v="16"/>
    <x v="16"/>
  </r>
  <r>
    <x v="5"/>
    <s v=" ORÇAMENTO"/>
    <x v="4"/>
    <d v="2024-01-01T00:00:00"/>
    <d v="2024-01-01T00:00:00"/>
    <s v="Orçamento"/>
    <s v="1 | 1"/>
    <x v="8"/>
    <x v="0"/>
    <n v="822"/>
    <x v="106"/>
    <x v="105"/>
    <s v="4120"/>
    <x v="8"/>
    <x v="3"/>
    <x v="1"/>
    <n v="3006"/>
    <x v="8"/>
    <n v="3006"/>
    <s v="ORÇAMENTO"/>
    <x v="0"/>
    <x v="1"/>
    <x v="2"/>
    <x v="2"/>
    <x v="15"/>
    <x v="15"/>
  </r>
  <r>
    <x v="5"/>
    <s v=" ORÇAMENTO"/>
    <x v="4"/>
    <d v="2024-01-01T00:00:00"/>
    <d v="2024-01-01T00:00:00"/>
    <s v="Orçamento"/>
    <s v="1 | 1"/>
    <x v="8"/>
    <x v="0"/>
    <n v="853.872252"/>
    <x v="32"/>
    <x v="32"/>
    <s v="9308"/>
    <x v="10"/>
    <x v="3"/>
    <x v="1"/>
    <n v="7001"/>
    <x v="11"/>
    <n v="7001"/>
    <s v="ORÇAMENTO"/>
    <x v="1"/>
    <x v="1"/>
    <x v="2"/>
    <x v="2"/>
    <x v="2"/>
    <x v="2"/>
  </r>
  <r>
    <x v="5"/>
    <s v=" ORÇAMENTO"/>
    <x v="4"/>
    <d v="2024-01-01T00:00:00"/>
    <d v="2024-01-01T00:00:00"/>
    <s v="Orçamento"/>
    <s v="1 | 1"/>
    <x v="8"/>
    <x v="0"/>
    <n v="866.44179050050138"/>
    <x v="114"/>
    <x v="112"/>
    <s v="10455"/>
    <x v="10"/>
    <x v="3"/>
    <x v="1"/>
    <n v="7003"/>
    <x v="14"/>
    <n v="7003"/>
    <s v="ORÇAMENTO"/>
    <x v="0"/>
    <x v="1"/>
    <x v="9"/>
    <x v="9"/>
    <x v="18"/>
    <x v="18"/>
  </r>
  <r>
    <x v="5"/>
    <s v=" ORÇAMENTO"/>
    <x v="4"/>
    <d v="2024-01-01T00:00:00"/>
    <d v="2024-01-01T00:00:00"/>
    <s v="Orçamento"/>
    <s v="1 | 1"/>
    <x v="8"/>
    <x v="0"/>
    <n v="882.322"/>
    <x v="38"/>
    <x v="38"/>
    <s v="12411"/>
    <x v="9"/>
    <x v="3"/>
    <x v="1"/>
    <n v="8006"/>
    <x v="10"/>
    <n v="8006"/>
    <s v="ORÇAMENTO"/>
    <x v="1"/>
    <x v="1"/>
    <x v="2"/>
    <x v="2"/>
    <x v="13"/>
    <x v="13"/>
  </r>
  <r>
    <x v="5"/>
    <s v=" ORÇAMENTO"/>
    <x v="4"/>
    <d v="2024-01-01T00:00:00"/>
    <d v="2024-01-01T00:00:00"/>
    <s v="Orçamento"/>
    <s v="1 | 1"/>
    <x v="8"/>
    <x v="0"/>
    <n v="897.75623999999993"/>
    <x v="21"/>
    <x v="21"/>
    <s v="4048"/>
    <x v="8"/>
    <x v="3"/>
    <x v="1"/>
    <n v="3006"/>
    <x v="8"/>
    <n v="3006"/>
    <s v="ORÇAMENTO"/>
    <x v="1"/>
    <x v="1"/>
    <x v="2"/>
    <x v="2"/>
    <x v="2"/>
    <x v="2"/>
  </r>
  <r>
    <x v="5"/>
    <s v=" ORÇAMENTO"/>
    <x v="4"/>
    <d v="2024-01-01T00:00:00"/>
    <d v="2024-01-01T00:00:00"/>
    <s v="Orçamento"/>
    <s v="1 | 1"/>
    <x v="8"/>
    <x v="0"/>
    <n v="897.97401154283386"/>
    <x v="22"/>
    <x v="22"/>
    <s v="12040"/>
    <x v="21"/>
    <x v="3"/>
    <x v="1"/>
    <n v="8003"/>
    <x v="28"/>
    <n v="8003"/>
    <s v="ORÇAMENTO"/>
    <x v="1"/>
    <x v="1"/>
    <x v="2"/>
    <x v="2"/>
    <x v="13"/>
    <x v="13"/>
  </r>
  <r>
    <x v="5"/>
    <s v=" ORÇAMENTO"/>
    <x v="4"/>
    <d v="2024-01-01T00:00:00"/>
    <d v="2024-01-01T00:00:00"/>
    <s v="Orçamento"/>
    <s v="1 | 1"/>
    <x v="8"/>
    <x v="0"/>
    <n v="900.8531999999999"/>
    <x v="20"/>
    <x v="20"/>
    <s v="10562"/>
    <x v="3"/>
    <x v="3"/>
    <x v="1"/>
    <n v="7004"/>
    <x v="3"/>
    <n v="7004"/>
    <s v="ORÇAMENTO"/>
    <x v="1"/>
    <x v="1"/>
    <x v="2"/>
    <x v="2"/>
    <x v="2"/>
    <x v="2"/>
  </r>
  <r>
    <x v="5"/>
    <s v=" ORÇAMENTO"/>
    <x v="4"/>
    <d v="2024-01-01T00:00:00"/>
    <d v="2024-01-01T00:00:00"/>
    <s v="Orçamento"/>
    <s v="1 | 1"/>
    <x v="8"/>
    <x v="0"/>
    <n v="903.23136924745563"/>
    <x v="35"/>
    <x v="35"/>
    <s v="2868"/>
    <x v="5"/>
    <x v="3"/>
    <x v="1"/>
    <n v="3001"/>
    <x v="5"/>
    <n v="3001"/>
    <s v="ORÇAMENTO"/>
    <x v="0"/>
    <x v="1"/>
    <x v="9"/>
    <x v="9"/>
    <x v="12"/>
    <x v="12"/>
  </r>
  <r>
    <x v="5"/>
    <s v=" ORÇAMENTO"/>
    <x v="4"/>
    <d v="2024-01-01T00:00:00"/>
    <d v="2024-01-01T00:00:00"/>
    <s v="Orçamento"/>
    <s v="1 | 1"/>
    <x v="8"/>
    <x v="0"/>
    <n v="905.82550825052408"/>
    <x v="82"/>
    <x v="81"/>
    <s v="5674"/>
    <x v="12"/>
    <x v="3"/>
    <x v="1"/>
    <n v="4003"/>
    <x v="13"/>
    <n v="4003"/>
    <s v="ORÇAMENTO"/>
    <x v="0"/>
    <x v="1"/>
    <x v="11"/>
    <x v="11"/>
    <x v="17"/>
    <x v="17"/>
  </r>
  <r>
    <x v="5"/>
    <s v=" ORÇAMENTO"/>
    <x v="4"/>
    <d v="2024-01-01T00:00:00"/>
    <d v="2024-01-01T00:00:00"/>
    <s v="Orçamento"/>
    <s v="1 | 1"/>
    <x v="8"/>
    <x v="0"/>
    <n v="906.33521476207136"/>
    <x v="70"/>
    <x v="69"/>
    <s v="4096"/>
    <x v="8"/>
    <x v="3"/>
    <x v="1"/>
    <n v="3006"/>
    <x v="8"/>
    <n v="3006"/>
    <s v="ORÇAMENTO"/>
    <x v="1"/>
    <x v="1"/>
    <x v="2"/>
    <x v="2"/>
    <x v="15"/>
    <x v="15"/>
  </r>
  <r>
    <x v="5"/>
    <s v=" ORÇAMENTO"/>
    <x v="4"/>
    <d v="2024-01-01T00:00:00"/>
    <d v="2024-01-01T00:00:00"/>
    <s v="Orçamento"/>
    <s v="1 | 1"/>
    <x v="8"/>
    <x v="0"/>
    <n v="924.34703200000001"/>
    <x v="21"/>
    <x v="21"/>
    <s v="3604"/>
    <x v="20"/>
    <x v="3"/>
    <x v="1"/>
    <n v="3004"/>
    <x v="27"/>
    <n v="3004"/>
    <s v="ORÇAMENTO"/>
    <x v="1"/>
    <x v="1"/>
    <x v="2"/>
    <x v="2"/>
    <x v="2"/>
    <x v="2"/>
  </r>
  <r>
    <x v="5"/>
    <s v=" ORÇAMENTO"/>
    <x v="4"/>
    <d v="2024-01-01T00:00:00"/>
    <d v="2024-01-01T00:00:00"/>
    <s v="Orçamento"/>
    <s v="1 | 1"/>
    <x v="8"/>
    <x v="0"/>
    <n v="950"/>
    <x v="34"/>
    <x v="34"/>
    <s v="13191"/>
    <x v="9"/>
    <x v="3"/>
    <x v="1"/>
    <n v="8006"/>
    <x v="10"/>
    <n v="8006"/>
    <s v="ORÇAMENTO"/>
    <x v="0"/>
    <x v="1"/>
    <x v="0"/>
    <x v="0"/>
    <x v="0"/>
    <x v="0"/>
  </r>
  <r>
    <x v="5"/>
    <s v=" ORÇAMENTO"/>
    <x v="4"/>
    <d v="2024-01-01T00:00:00"/>
    <d v="2024-01-01T00:00:00"/>
    <s v="Orçamento"/>
    <s v="1 | 1"/>
    <x v="8"/>
    <x v="0"/>
    <n v="970.49791639584532"/>
    <x v="72"/>
    <x v="71"/>
    <s v="7475"/>
    <x v="18"/>
    <x v="3"/>
    <x v="1"/>
    <n v="5002"/>
    <x v="21"/>
    <n v="5002"/>
    <s v="ORÇAMENTO"/>
    <x v="1"/>
    <x v="1"/>
    <x v="2"/>
    <x v="2"/>
    <x v="15"/>
    <x v="15"/>
  </r>
  <r>
    <x v="5"/>
    <s v=" ORÇAMENTO"/>
    <x v="4"/>
    <d v="2024-01-01T00:00:00"/>
    <d v="2024-01-01T00:00:00"/>
    <s v="Orçamento"/>
    <s v="1 | 1"/>
    <x v="8"/>
    <x v="0"/>
    <n v="976.71620020056514"/>
    <x v="125"/>
    <x v="123"/>
    <s v="8674"/>
    <x v="6"/>
    <x v="3"/>
    <x v="1"/>
    <n v="6001"/>
    <x v="6"/>
    <n v="6001"/>
    <s v="ORÇAMENTO"/>
    <x v="0"/>
    <x v="1"/>
    <x v="9"/>
    <x v="9"/>
    <x v="12"/>
    <x v="12"/>
  </r>
  <r>
    <x v="5"/>
    <s v=" ORÇAMENTO"/>
    <x v="4"/>
    <d v="2024-01-01T00:00:00"/>
    <d v="2024-01-01T00:00:00"/>
    <s v="Orçamento"/>
    <s v="1 | 1"/>
    <x v="8"/>
    <x v="0"/>
    <n v="984.59294375056982"/>
    <x v="35"/>
    <x v="35"/>
    <s v="2867"/>
    <x v="5"/>
    <x v="3"/>
    <x v="1"/>
    <n v="3001"/>
    <x v="5"/>
    <n v="3001"/>
    <s v="ORÇAMENTO"/>
    <x v="0"/>
    <x v="1"/>
    <x v="9"/>
    <x v="9"/>
    <x v="12"/>
    <x v="12"/>
  </r>
  <r>
    <x v="5"/>
    <s v=" ORÇAMENTO"/>
    <x v="4"/>
    <d v="2024-01-01T00:00:00"/>
    <d v="2024-01-01T00:00:00"/>
    <s v="Orçamento"/>
    <s v="1 | 1"/>
    <x v="8"/>
    <x v="0"/>
    <n v="984.59294375056982"/>
    <x v="118"/>
    <x v="116"/>
    <s v="8078"/>
    <x v="2"/>
    <x v="3"/>
    <x v="1"/>
    <n v="5005"/>
    <x v="32"/>
    <n v="5005"/>
    <s v="ORÇAMENTO"/>
    <x v="0"/>
    <x v="1"/>
    <x v="9"/>
    <x v="9"/>
    <x v="18"/>
    <x v="18"/>
  </r>
  <r>
    <x v="5"/>
    <s v=" ORÇAMENTO"/>
    <x v="4"/>
    <d v="2024-01-01T00:00:00"/>
    <d v="2024-01-01T00:00:00"/>
    <s v="Orçamento"/>
    <s v="1 | 1"/>
    <x v="8"/>
    <x v="0"/>
    <n v="985"/>
    <x v="128"/>
    <x v="126"/>
    <s v="7542"/>
    <x v="18"/>
    <x v="3"/>
    <x v="1"/>
    <n v="5002"/>
    <x v="21"/>
    <n v="5002"/>
    <s v="ORÇAMENTO"/>
    <x v="0"/>
    <x v="1"/>
    <x v="9"/>
    <x v="9"/>
    <x v="18"/>
    <x v="18"/>
  </r>
  <r>
    <x v="5"/>
    <s v=" ORÇAMENTO"/>
    <x v="4"/>
    <d v="2024-01-01T00:00:00"/>
    <d v="2024-01-01T00:00:00"/>
    <s v="Orçamento"/>
    <s v="1 | 1"/>
    <x v="8"/>
    <x v="0"/>
    <n v="987.32"/>
    <x v="24"/>
    <x v="24"/>
    <s v="6162"/>
    <x v="2"/>
    <x v="3"/>
    <x v="1"/>
    <n v="4004"/>
    <x v="2"/>
    <n v="4004"/>
    <s v="ORÇAMENTO"/>
    <x v="0"/>
    <x v="1"/>
    <x v="0"/>
    <x v="0"/>
    <x v="9"/>
    <x v="9"/>
  </r>
  <r>
    <x v="5"/>
    <s v=" ORÇAMENTO"/>
    <x v="4"/>
    <d v="2024-01-01T00:00:00"/>
    <d v="2024-01-01T00:00:00"/>
    <s v="Orçamento"/>
    <s v="1 | 1"/>
    <x v="8"/>
    <x v="0"/>
    <n v="988.30274405870011"/>
    <x v="61"/>
    <x v="60"/>
    <s v="2030"/>
    <x v="0"/>
    <x v="3"/>
    <x v="1"/>
    <n v="2001"/>
    <x v="0"/>
    <n v="2001"/>
    <s v="ORÇAMENTO"/>
    <x v="1"/>
    <x v="1"/>
    <x v="5"/>
    <x v="5"/>
    <x v="6"/>
    <x v="6"/>
  </r>
  <r>
    <x v="5"/>
    <s v=" ORÇAMENTO"/>
    <x v="4"/>
    <d v="2024-01-01T00:00:00"/>
    <d v="2024-01-01T00:00:00"/>
    <s v="Orçamento"/>
    <s v="1 | 1"/>
    <x v="8"/>
    <x v="0"/>
    <n v="989.99292893799986"/>
    <x v="21"/>
    <x v="21"/>
    <s v="3387"/>
    <x v="11"/>
    <x v="3"/>
    <x v="1"/>
    <n v="3003"/>
    <x v="12"/>
    <n v="3003"/>
    <s v="ORÇAMENTO"/>
    <x v="1"/>
    <x v="1"/>
    <x v="2"/>
    <x v="2"/>
    <x v="2"/>
    <x v="2"/>
  </r>
  <r>
    <x v="5"/>
    <s v=" ORÇAMENTO"/>
    <x v="4"/>
    <d v="2024-01-01T00:00:00"/>
    <d v="2024-01-01T00:00:00"/>
    <s v="Orçamento"/>
    <s v="1 | 1"/>
    <x v="8"/>
    <x v="0"/>
    <n v="1000"/>
    <x v="73"/>
    <x v="72"/>
    <s v="10297"/>
    <x v="10"/>
    <x v="3"/>
    <x v="1"/>
    <n v="7003"/>
    <x v="14"/>
    <n v="7003"/>
    <s v="ORÇAMENTO"/>
    <x v="1"/>
    <x v="1"/>
    <x v="2"/>
    <x v="2"/>
    <x v="13"/>
    <x v="13"/>
  </r>
  <r>
    <x v="5"/>
    <s v=" ORÇAMENTO"/>
    <x v="4"/>
    <d v="2024-01-01T00:00:00"/>
    <d v="2024-01-01T00:00:00"/>
    <s v="Orçamento"/>
    <s v="1 | 1"/>
    <x v="8"/>
    <x v="0"/>
    <n v="1000"/>
    <x v="73"/>
    <x v="72"/>
    <s v="9222"/>
    <x v="10"/>
    <x v="3"/>
    <x v="1"/>
    <n v="7001"/>
    <x v="11"/>
    <n v="7001"/>
    <s v="ORÇAMENTO"/>
    <x v="1"/>
    <x v="1"/>
    <x v="2"/>
    <x v="2"/>
    <x v="13"/>
    <x v="13"/>
  </r>
  <r>
    <x v="5"/>
    <s v=" ORÇAMENTO"/>
    <x v="4"/>
    <d v="2024-01-01T00:00:00"/>
    <d v="2024-01-01T00:00:00"/>
    <s v="Orçamento"/>
    <s v="1 | 1"/>
    <x v="8"/>
    <x v="0"/>
    <n v="1000"/>
    <x v="30"/>
    <x v="30"/>
    <s v="2"/>
    <x v="19"/>
    <x v="3"/>
    <x v="1"/>
    <n v="1002"/>
    <x v="22"/>
    <n v="1002"/>
    <s v="ORÇAMENTO"/>
    <x v="1"/>
    <x v="1"/>
    <x v="2"/>
    <x v="2"/>
    <x v="13"/>
    <x v="13"/>
  </r>
  <r>
    <x v="5"/>
    <s v=" ORÇAMENTO"/>
    <x v="4"/>
    <d v="2024-01-01T00:00:00"/>
    <d v="2024-01-01T00:00:00"/>
    <s v="Orçamento"/>
    <s v="1 | 1"/>
    <x v="8"/>
    <x v="0"/>
    <n v="1000"/>
    <x v="30"/>
    <x v="30"/>
    <s v="5153"/>
    <x v="22"/>
    <x v="3"/>
    <x v="1"/>
    <n v="4002"/>
    <x v="34"/>
    <n v="4002"/>
    <s v="ORÇAMENTO"/>
    <x v="1"/>
    <x v="1"/>
    <x v="2"/>
    <x v="2"/>
    <x v="13"/>
    <x v="13"/>
  </r>
  <r>
    <x v="5"/>
    <s v=" ORÇAMENTO"/>
    <x v="4"/>
    <d v="2024-01-01T00:00:00"/>
    <d v="2024-01-01T00:00:00"/>
    <s v="Orçamento"/>
    <s v="1 | 1"/>
    <x v="8"/>
    <x v="0"/>
    <n v="1000"/>
    <x v="63"/>
    <x v="62"/>
    <s v="7216"/>
    <x v="13"/>
    <x v="3"/>
    <x v="1"/>
    <n v="5001"/>
    <x v="16"/>
    <n v="5001"/>
    <s v="ORÇAMENTO"/>
    <x v="0"/>
    <x v="1"/>
    <x v="9"/>
    <x v="9"/>
    <x v="18"/>
    <x v="18"/>
  </r>
  <r>
    <x v="5"/>
    <s v=" ORÇAMENTO"/>
    <x v="4"/>
    <d v="2024-01-01T00:00:00"/>
    <d v="2024-01-01T00:00:00"/>
    <s v="Orçamento"/>
    <s v="1 | 1"/>
    <x v="8"/>
    <x v="0"/>
    <n v="1000"/>
    <x v="91"/>
    <x v="90"/>
    <s v="7229"/>
    <x v="13"/>
    <x v="3"/>
    <x v="1"/>
    <n v="5001"/>
    <x v="16"/>
    <n v="5001"/>
    <s v="ORÇAMENTO"/>
    <x v="0"/>
    <x v="1"/>
    <x v="9"/>
    <x v="9"/>
    <x v="18"/>
    <x v="18"/>
  </r>
  <r>
    <x v="5"/>
    <s v=" ORÇAMENTO"/>
    <x v="4"/>
    <d v="2024-01-01T00:00:00"/>
    <d v="2024-01-01T00:00:00"/>
    <s v="Orçamento"/>
    <s v="1 | 1"/>
    <x v="8"/>
    <x v="0"/>
    <n v="1000"/>
    <x v="71"/>
    <x v="70"/>
    <s v="6823"/>
    <x v="2"/>
    <x v="3"/>
    <x v="1"/>
    <n v="4004"/>
    <x v="2"/>
    <n v="4004"/>
    <s v="ORÇAMENTO"/>
    <x v="0"/>
    <x v="1"/>
    <x v="0"/>
    <x v="0"/>
    <x v="9"/>
    <x v="9"/>
  </r>
  <r>
    <x v="5"/>
    <s v=" ORÇAMENTO"/>
    <x v="4"/>
    <d v="2024-01-01T00:00:00"/>
    <d v="2024-01-01T00:00:00"/>
    <s v="Orçamento"/>
    <s v="1 | 1"/>
    <x v="8"/>
    <x v="0"/>
    <n v="1000"/>
    <x v="109"/>
    <x v="108"/>
    <s v="13597"/>
    <x v="21"/>
    <x v="3"/>
    <x v="1"/>
    <n v="8007"/>
    <x v="29"/>
    <n v="8007"/>
    <s v="ORÇAMENTO"/>
    <x v="0"/>
    <x v="1"/>
    <x v="0"/>
    <x v="0"/>
    <x v="0"/>
    <x v="0"/>
  </r>
  <r>
    <x v="5"/>
    <s v=" ORÇAMENTO"/>
    <x v="4"/>
    <d v="2024-01-01T00:00:00"/>
    <d v="2024-01-01T00:00:00"/>
    <s v="Orçamento"/>
    <s v="1 | 1"/>
    <x v="8"/>
    <x v="0"/>
    <n v="1000"/>
    <x v="45"/>
    <x v="44"/>
    <s v="13381"/>
    <x v="9"/>
    <x v="3"/>
    <x v="1"/>
    <n v="8006"/>
    <x v="10"/>
    <n v="8006"/>
    <s v="ORÇAMENTO"/>
    <x v="0"/>
    <x v="1"/>
    <x v="11"/>
    <x v="11"/>
    <x v="17"/>
    <x v="17"/>
  </r>
  <r>
    <x v="5"/>
    <s v=" ORÇAMENTO"/>
    <x v="4"/>
    <d v="2024-01-01T00:00:00"/>
    <d v="2024-01-01T00:00:00"/>
    <s v="Orçamento"/>
    <s v="1 | 1"/>
    <x v="8"/>
    <x v="0"/>
    <n v="1005.8506669880129"/>
    <x v="70"/>
    <x v="69"/>
    <s v="5019"/>
    <x v="17"/>
    <x v="3"/>
    <x v="1"/>
    <n v="4001"/>
    <x v="20"/>
    <n v="4001"/>
    <s v="ORÇAMENTO"/>
    <x v="1"/>
    <x v="1"/>
    <x v="2"/>
    <x v="2"/>
    <x v="15"/>
    <x v="15"/>
  </r>
  <r>
    <x v="5"/>
    <s v=" ORÇAMENTO"/>
    <x v="4"/>
    <d v="2024-01-01T00:00:00"/>
    <d v="2024-01-01T00:00:00"/>
    <s v="Orçamento"/>
    <s v="1 | 1"/>
    <x v="8"/>
    <x v="0"/>
    <n v="1007.8236360221728"/>
    <x v="100"/>
    <x v="99"/>
    <s v="11603"/>
    <x v="4"/>
    <x v="3"/>
    <x v="1"/>
    <n v="8002"/>
    <x v="4"/>
    <n v="8002"/>
    <s v="ORÇAMENTO"/>
    <x v="1"/>
    <x v="1"/>
    <x v="2"/>
    <x v="2"/>
    <x v="15"/>
    <x v="15"/>
  </r>
  <r>
    <x v="5"/>
    <s v=" ORÇAMENTO"/>
    <x v="4"/>
    <d v="2024-01-01T00:00:00"/>
    <d v="2024-01-01T00:00:00"/>
    <s v="Orçamento"/>
    <s v="1 | 1"/>
    <x v="8"/>
    <x v="0"/>
    <n v="1007.8236360221728"/>
    <x v="100"/>
    <x v="99"/>
    <s v="12124"/>
    <x v="21"/>
    <x v="3"/>
    <x v="1"/>
    <n v="8003"/>
    <x v="28"/>
    <n v="8003"/>
    <s v="ORÇAMENTO"/>
    <x v="1"/>
    <x v="1"/>
    <x v="2"/>
    <x v="2"/>
    <x v="15"/>
    <x v="15"/>
  </r>
  <r>
    <x v="5"/>
    <s v=" ORÇAMENTO"/>
    <x v="4"/>
    <d v="2024-01-01T00:00:00"/>
    <d v="2024-01-01T00:00:00"/>
    <s v="Orçamento"/>
    <s v="1 | 1"/>
    <x v="8"/>
    <x v="0"/>
    <n v="1007.8236360221728"/>
    <x v="100"/>
    <x v="99"/>
    <s v="3190"/>
    <x v="16"/>
    <x v="3"/>
    <x v="1"/>
    <n v="3002"/>
    <x v="19"/>
    <n v="3002"/>
    <s v="ORÇAMENTO"/>
    <x v="1"/>
    <x v="1"/>
    <x v="2"/>
    <x v="2"/>
    <x v="15"/>
    <x v="15"/>
  </r>
  <r>
    <x v="5"/>
    <s v=" ORÇAMENTO"/>
    <x v="4"/>
    <d v="2024-01-01T00:00:00"/>
    <d v="2024-01-01T00:00:00"/>
    <s v="Orçamento"/>
    <s v="1 | 1"/>
    <x v="8"/>
    <x v="0"/>
    <n v="1007.8236360221728"/>
    <x v="100"/>
    <x v="99"/>
    <s v="3840"/>
    <x v="15"/>
    <x v="3"/>
    <x v="1"/>
    <n v="3005"/>
    <x v="18"/>
    <n v="3005"/>
    <s v="ORÇAMENTO"/>
    <x v="1"/>
    <x v="1"/>
    <x v="2"/>
    <x v="2"/>
    <x v="15"/>
    <x v="15"/>
  </r>
  <r>
    <x v="5"/>
    <s v=" ORÇAMENTO"/>
    <x v="4"/>
    <d v="2024-01-01T00:00:00"/>
    <d v="2024-01-01T00:00:00"/>
    <s v="Orçamento"/>
    <s v="1 | 1"/>
    <x v="8"/>
    <x v="0"/>
    <n v="1007.8236360221728"/>
    <x v="100"/>
    <x v="99"/>
    <s v="8025"/>
    <x v="2"/>
    <x v="3"/>
    <x v="1"/>
    <n v="5005"/>
    <x v="32"/>
    <n v="5005"/>
    <s v="ORÇAMENTO"/>
    <x v="1"/>
    <x v="1"/>
    <x v="2"/>
    <x v="2"/>
    <x v="15"/>
    <x v="15"/>
  </r>
  <r>
    <x v="5"/>
    <s v=" ORÇAMENTO"/>
    <x v="4"/>
    <d v="2024-01-01T00:00:00"/>
    <d v="2024-01-01T00:00:00"/>
    <s v="Orçamento"/>
    <s v="1 | 1"/>
    <x v="8"/>
    <x v="0"/>
    <n v="1008.1189228124001"/>
    <x v="10"/>
    <x v="10"/>
    <s v="2247"/>
    <x v="0"/>
    <x v="3"/>
    <x v="1"/>
    <n v="2001"/>
    <x v="0"/>
    <n v="2001"/>
    <s v="ORÇAMENTO"/>
    <x v="1"/>
    <x v="1"/>
    <x v="5"/>
    <x v="5"/>
    <x v="6"/>
    <x v="6"/>
  </r>
  <r>
    <x v="5"/>
    <s v=" ORÇAMENTO"/>
    <x v="4"/>
    <d v="2024-01-01T00:00:00"/>
    <d v="2024-01-01T00:00:00"/>
    <s v="Orçamento"/>
    <s v="1 | 1"/>
    <x v="8"/>
    <x v="0"/>
    <n v="1035.7567999999999"/>
    <x v="21"/>
    <x v="21"/>
    <s v="6048"/>
    <x v="2"/>
    <x v="3"/>
    <x v="1"/>
    <n v="4004"/>
    <x v="2"/>
    <n v="4004"/>
    <s v="ORÇAMENTO"/>
    <x v="1"/>
    <x v="1"/>
    <x v="2"/>
    <x v="2"/>
    <x v="2"/>
    <x v="2"/>
  </r>
  <r>
    <x v="5"/>
    <s v=" ORÇAMENTO"/>
    <x v="4"/>
    <d v="2024-01-01T00:00:00"/>
    <d v="2024-01-01T00:00:00"/>
    <s v="Orçamento"/>
    <s v="1 | 1"/>
    <x v="8"/>
    <x v="0"/>
    <n v="1045.0100455996815"/>
    <x v="22"/>
    <x v="22"/>
    <s v="3303"/>
    <x v="11"/>
    <x v="3"/>
    <x v="1"/>
    <n v="3003"/>
    <x v="12"/>
    <n v="3003"/>
    <s v="ORÇAMENTO"/>
    <x v="1"/>
    <x v="1"/>
    <x v="2"/>
    <x v="2"/>
    <x v="13"/>
    <x v="13"/>
  </r>
  <r>
    <x v="5"/>
    <s v=" ORÇAMENTO"/>
    <x v="4"/>
    <d v="2024-01-01T00:00:00"/>
    <d v="2024-01-01T00:00:00"/>
    <s v="Orçamento"/>
    <s v="1 | 1"/>
    <x v="8"/>
    <x v="0"/>
    <n v="1046.8192177956057"/>
    <x v="44"/>
    <x v="43"/>
    <s v="12560"/>
    <x v="9"/>
    <x v="3"/>
    <x v="1"/>
    <n v="8006"/>
    <x v="10"/>
    <n v="8006"/>
    <s v="ORÇAMENTO"/>
    <x v="0"/>
    <x v="1"/>
    <x v="9"/>
    <x v="9"/>
    <x v="18"/>
    <x v="18"/>
  </r>
  <r>
    <x v="5"/>
    <s v=" ORÇAMENTO"/>
    <x v="4"/>
    <d v="2024-01-01T00:00:00"/>
    <d v="2024-01-01T00:00:00"/>
    <s v="Orçamento"/>
    <s v="1 | 1"/>
    <x v="8"/>
    <x v="0"/>
    <n v="1067.0544279370818"/>
    <x v="21"/>
    <x v="21"/>
    <s v="6047"/>
    <x v="2"/>
    <x v="3"/>
    <x v="1"/>
    <n v="4004"/>
    <x v="2"/>
    <n v="4004"/>
    <s v="ORÇAMENTO"/>
    <x v="1"/>
    <x v="1"/>
    <x v="2"/>
    <x v="2"/>
    <x v="2"/>
    <x v="2"/>
  </r>
  <r>
    <x v="5"/>
    <s v=" ORÇAMENTO"/>
    <x v="4"/>
    <d v="2024-01-01T00:00:00"/>
    <d v="2024-01-01T00:00:00"/>
    <s v="Orçamento"/>
    <s v="1 | 1"/>
    <x v="8"/>
    <x v="0"/>
    <n v="1078.1705859540002"/>
    <x v="61"/>
    <x v="60"/>
    <s v="2029"/>
    <x v="0"/>
    <x v="3"/>
    <x v="1"/>
    <n v="2001"/>
    <x v="0"/>
    <n v="2001"/>
    <s v="ORÇAMENTO"/>
    <x v="1"/>
    <x v="1"/>
    <x v="5"/>
    <x v="5"/>
    <x v="6"/>
    <x v="6"/>
  </r>
  <r>
    <x v="5"/>
    <s v=" ORÇAMENTO"/>
    <x v="4"/>
    <d v="2024-01-01T00:00:00"/>
    <d v="2024-01-01T00:00:00"/>
    <s v="Orçamento"/>
    <s v="1 | 1"/>
    <x v="8"/>
    <x v="0"/>
    <n v="1086.7252512600001"/>
    <x v="21"/>
    <x v="21"/>
    <s v="11060"/>
    <x v="14"/>
    <x v="3"/>
    <x v="1"/>
    <n v="8001"/>
    <x v="17"/>
    <n v="8001"/>
    <s v="ORÇAMENTO"/>
    <x v="1"/>
    <x v="1"/>
    <x v="2"/>
    <x v="2"/>
    <x v="2"/>
    <x v="2"/>
  </r>
  <r>
    <x v="5"/>
    <s v=" ORÇAMENTO"/>
    <x v="4"/>
    <d v="2024-01-01T00:00:00"/>
    <d v="2024-01-01T00:00:00"/>
    <s v="Orçamento"/>
    <s v="1 | 1"/>
    <x v="8"/>
    <x v="0"/>
    <n v="1087.8036"/>
    <x v="32"/>
    <x v="32"/>
    <s v="3816"/>
    <x v="15"/>
    <x v="3"/>
    <x v="1"/>
    <n v="3005"/>
    <x v="18"/>
    <n v="3005"/>
    <s v="ORÇAMENTO"/>
    <x v="1"/>
    <x v="1"/>
    <x v="2"/>
    <x v="2"/>
    <x v="2"/>
    <x v="2"/>
  </r>
  <r>
    <x v="5"/>
    <s v=" ORÇAMENTO"/>
    <x v="4"/>
    <d v="2024-01-01T00:00:00"/>
    <d v="2024-01-01T00:00:00"/>
    <s v="Orçamento"/>
    <s v="1 | 1"/>
    <x v="8"/>
    <x v="0"/>
    <n v="1097.1917535552116"/>
    <x v="72"/>
    <x v="71"/>
    <s v="4072"/>
    <x v="8"/>
    <x v="3"/>
    <x v="1"/>
    <n v="3006"/>
    <x v="8"/>
    <n v="3006"/>
    <s v="ORÇAMENTO"/>
    <x v="1"/>
    <x v="1"/>
    <x v="2"/>
    <x v="2"/>
    <x v="15"/>
    <x v="15"/>
  </r>
  <r>
    <x v="5"/>
    <s v=" ORÇAMENTO"/>
    <x v="4"/>
    <d v="2024-01-01T00:00:00"/>
    <d v="2024-01-01T00:00:00"/>
    <s v="Orçamento"/>
    <s v="1 | 1"/>
    <x v="8"/>
    <x v="0"/>
    <n v="1100"/>
    <x v="27"/>
    <x v="27"/>
    <s v="10321"/>
    <x v="10"/>
    <x v="3"/>
    <x v="1"/>
    <n v="7003"/>
    <x v="14"/>
    <n v="7003"/>
    <s v="ORÇAMENTO"/>
    <x v="0"/>
    <x v="1"/>
    <x v="2"/>
    <x v="2"/>
    <x v="13"/>
    <x v="13"/>
  </r>
  <r>
    <x v="5"/>
    <s v=" ORÇAMENTO"/>
    <x v="4"/>
    <d v="2024-01-01T00:00:00"/>
    <d v="2024-01-01T00:00:00"/>
    <s v="Orçamento"/>
    <s v="1 | 1"/>
    <x v="8"/>
    <x v="0"/>
    <n v="1102.5729975785002"/>
    <x v="61"/>
    <x v="60"/>
    <s v="2028"/>
    <x v="0"/>
    <x v="3"/>
    <x v="1"/>
    <n v="2001"/>
    <x v="0"/>
    <n v="2001"/>
    <s v="ORÇAMENTO"/>
    <x v="1"/>
    <x v="1"/>
    <x v="5"/>
    <x v="5"/>
    <x v="6"/>
    <x v="6"/>
  </r>
  <r>
    <x v="5"/>
    <s v=" ORÇAMENTO"/>
    <x v="4"/>
    <d v="2024-01-01T00:00:00"/>
    <d v="2024-01-01T00:00:00"/>
    <s v="Orçamento"/>
    <s v="1 | 1"/>
    <x v="8"/>
    <x v="0"/>
    <n v="1102.7440970006382"/>
    <x v="77"/>
    <x v="76"/>
    <s v="9665"/>
    <x v="10"/>
    <x v="3"/>
    <x v="1"/>
    <n v="7001"/>
    <x v="11"/>
    <n v="7001"/>
    <s v="ORÇAMENTO"/>
    <x v="0"/>
    <x v="1"/>
    <x v="9"/>
    <x v="9"/>
    <x v="12"/>
    <x v="12"/>
  </r>
  <r>
    <x v="5"/>
    <s v=" ORÇAMENTO"/>
    <x v="4"/>
    <d v="2024-01-01T00:00:00"/>
    <d v="2024-01-01T00:00:00"/>
    <s v="Orçamento"/>
    <s v="1 | 1"/>
    <x v="8"/>
    <x v="0"/>
    <n v="1110.3065137146993"/>
    <x v="22"/>
    <x v="22"/>
    <s v="11012"/>
    <x v="14"/>
    <x v="3"/>
    <x v="1"/>
    <n v="8001"/>
    <x v="17"/>
    <n v="8001"/>
    <s v="ORÇAMENTO"/>
    <x v="1"/>
    <x v="1"/>
    <x v="2"/>
    <x v="2"/>
    <x v="13"/>
    <x v="13"/>
  </r>
  <r>
    <x v="5"/>
    <s v=" ORÇAMENTO"/>
    <x v="4"/>
    <d v="2024-01-01T00:00:00"/>
    <d v="2024-01-01T00:00:00"/>
    <s v="Orçamento"/>
    <s v="1 | 1"/>
    <x v="8"/>
    <x v="0"/>
    <n v="1126.9236415921443"/>
    <x v="98"/>
    <x v="97"/>
    <s v="2122"/>
    <x v="0"/>
    <x v="3"/>
    <x v="1"/>
    <n v="2001"/>
    <x v="0"/>
    <n v="2001"/>
    <s v="ORÇAMENTO"/>
    <x v="1"/>
    <x v="1"/>
    <x v="5"/>
    <x v="5"/>
    <x v="6"/>
    <x v="6"/>
  </r>
  <r>
    <x v="5"/>
    <s v=" ORÇAMENTO"/>
    <x v="4"/>
    <d v="2024-01-01T00:00:00"/>
    <d v="2024-01-01T00:00:00"/>
    <s v="Orçamento"/>
    <s v="1 | 1"/>
    <x v="8"/>
    <x v="0"/>
    <n v="1131"/>
    <x v="34"/>
    <x v="34"/>
    <s v="7607"/>
    <x v="18"/>
    <x v="3"/>
    <x v="1"/>
    <n v="5002"/>
    <x v="21"/>
    <n v="5002"/>
    <s v="ORÇAMENTO"/>
    <x v="0"/>
    <x v="1"/>
    <x v="0"/>
    <x v="0"/>
    <x v="0"/>
    <x v="0"/>
  </r>
  <r>
    <x v="5"/>
    <s v=" ORÇAMENTO"/>
    <x v="4"/>
    <d v="2024-01-01T00:00:00"/>
    <d v="2024-01-01T00:00:00"/>
    <s v="Orçamento"/>
    <s v="1 | 1"/>
    <x v="8"/>
    <x v="0"/>
    <n v="1138.03"/>
    <x v="106"/>
    <x v="105"/>
    <s v="5043"/>
    <x v="17"/>
    <x v="3"/>
    <x v="1"/>
    <n v="4001"/>
    <x v="20"/>
    <n v="4001"/>
    <s v="ORÇAMENTO"/>
    <x v="0"/>
    <x v="1"/>
    <x v="2"/>
    <x v="2"/>
    <x v="15"/>
    <x v="15"/>
  </r>
  <r>
    <x v="5"/>
    <s v=" ORÇAMENTO"/>
    <x v="4"/>
    <d v="2024-01-01T00:00:00"/>
    <d v="2024-01-01T00:00:00"/>
    <s v="Orçamento"/>
    <s v="1 | 1"/>
    <x v="8"/>
    <x v="0"/>
    <n v="1142.1278147506607"/>
    <x v="131"/>
    <x v="129"/>
    <s v="10430"/>
    <x v="10"/>
    <x v="3"/>
    <x v="1"/>
    <n v="7003"/>
    <x v="14"/>
    <n v="7003"/>
    <s v="ORÇAMENTO"/>
    <x v="0"/>
    <x v="1"/>
    <x v="9"/>
    <x v="9"/>
    <x v="12"/>
    <x v="12"/>
  </r>
  <r>
    <x v="5"/>
    <s v=" ORÇAMENTO"/>
    <x v="4"/>
    <d v="2024-01-01T00:00:00"/>
    <d v="2024-01-01T00:00:00"/>
    <s v="Orçamento"/>
    <s v="1 | 1"/>
    <x v="8"/>
    <x v="0"/>
    <n v="1152"/>
    <x v="105"/>
    <x v="104"/>
    <s v="8280"/>
    <x v="6"/>
    <x v="3"/>
    <x v="1"/>
    <n v="6001"/>
    <x v="6"/>
    <n v="6001"/>
    <s v="ORÇAMENTO"/>
    <x v="0"/>
    <x v="1"/>
    <x v="2"/>
    <x v="2"/>
    <x v="13"/>
    <x v="13"/>
  </r>
  <r>
    <x v="5"/>
    <s v=" ORÇAMENTO"/>
    <x v="4"/>
    <d v="2024-01-01T00:00:00"/>
    <d v="2024-01-01T00:00:00"/>
    <s v="Orçamento"/>
    <s v="1 | 1"/>
    <x v="8"/>
    <x v="0"/>
    <n v="1152.5748149012577"/>
    <x v="70"/>
    <x v="69"/>
    <s v="11108"/>
    <x v="14"/>
    <x v="3"/>
    <x v="1"/>
    <n v="8001"/>
    <x v="17"/>
    <n v="8001"/>
    <s v="ORÇAMENTO"/>
    <x v="1"/>
    <x v="1"/>
    <x v="2"/>
    <x v="2"/>
    <x v="15"/>
    <x v="15"/>
  </r>
  <r>
    <x v="5"/>
    <s v=" ORÇAMENTO"/>
    <x v="4"/>
    <d v="2024-01-01T00:00:00"/>
    <d v="2024-01-01T00:00:00"/>
    <s v="Orçamento"/>
    <s v="1 | 1"/>
    <x v="8"/>
    <x v="0"/>
    <n v="1176.1952719999999"/>
    <x v="21"/>
    <x v="21"/>
    <s v="10345"/>
    <x v="10"/>
    <x v="3"/>
    <x v="1"/>
    <n v="7003"/>
    <x v="14"/>
    <n v="7003"/>
    <s v="ORÇAMENTO"/>
    <x v="1"/>
    <x v="1"/>
    <x v="2"/>
    <x v="2"/>
    <x v="2"/>
    <x v="2"/>
  </r>
  <r>
    <x v="5"/>
    <s v=" ORÇAMENTO"/>
    <x v="4"/>
    <d v="2024-01-01T00:00:00"/>
    <d v="2024-01-01T00:00:00"/>
    <s v="Orçamento"/>
    <s v="1 | 1"/>
    <x v="8"/>
    <x v="0"/>
    <n v="1181.5115325006836"/>
    <x v="27"/>
    <x v="27"/>
    <s v="8342"/>
    <x v="6"/>
    <x v="3"/>
    <x v="1"/>
    <n v="6001"/>
    <x v="6"/>
    <n v="6001"/>
    <s v="ORÇAMENTO"/>
    <x v="0"/>
    <x v="1"/>
    <x v="2"/>
    <x v="2"/>
    <x v="13"/>
    <x v="13"/>
  </r>
  <r>
    <x v="5"/>
    <s v=" ORÇAMENTO"/>
    <x v="4"/>
    <d v="2024-01-01T00:00:00"/>
    <d v="2024-01-01T00:00:00"/>
    <s v="Orçamento"/>
    <s v="1 | 1"/>
    <x v="8"/>
    <x v="0"/>
    <n v="1181.5115325006836"/>
    <x v="46"/>
    <x v="45"/>
    <s v="9514"/>
    <x v="10"/>
    <x v="3"/>
    <x v="1"/>
    <n v="7001"/>
    <x v="11"/>
    <n v="7001"/>
    <s v="ORÇAMENTO"/>
    <x v="0"/>
    <x v="1"/>
    <x v="9"/>
    <x v="9"/>
    <x v="12"/>
    <x v="12"/>
  </r>
  <r>
    <x v="5"/>
    <s v=" ORÇAMENTO"/>
    <x v="4"/>
    <d v="2024-01-01T00:00:00"/>
    <d v="2024-01-01T00:00:00"/>
    <s v="Orçamento"/>
    <s v="1 | 1"/>
    <x v="8"/>
    <x v="0"/>
    <n v="1181.5115325006836"/>
    <x v="146"/>
    <x v="144"/>
    <s v="5656"/>
    <x v="12"/>
    <x v="3"/>
    <x v="1"/>
    <n v="4003"/>
    <x v="13"/>
    <n v="4003"/>
    <s v="ORÇAMENTO"/>
    <x v="0"/>
    <x v="1"/>
    <x v="9"/>
    <x v="9"/>
    <x v="22"/>
    <x v="22"/>
  </r>
  <r>
    <x v="5"/>
    <s v=" ORÇAMENTO"/>
    <x v="4"/>
    <d v="2024-01-01T00:00:00"/>
    <d v="2024-01-01T00:00:00"/>
    <s v="Orçamento"/>
    <s v="1 | 1"/>
    <x v="8"/>
    <x v="0"/>
    <n v="1199.8682795776776"/>
    <x v="22"/>
    <x v="22"/>
    <s v="10309"/>
    <x v="10"/>
    <x v="3"/>
    <x v="1"/>
    <n v="7003"/>
    <x v="14"/>
    <n v="7003"/>
    <s v="ORÇAMENTO"/>
    <x v="1"/>
    <x v="1"/>
    <x v="2"/>
    <x v="2"/>
    <x v="13"/>
    <x v="13"/>
  </r>
  <r>
    <x v="5"/>
    <s v=" ORÇAMENTO"/>
    <x v="4"/>
    <d v="2024-01-01T00:00:00"/>
    <d v="2024-01-01T00:00:00"/>
    <s v="Orçamento"/>
    <s v="1 | 1"/>
    <x v="8"/>
    <x v="0"/>
    <n v="1200.9139655812151"/>
    <x v="72"/>
    <x v="71"/>
    <s v="4797"/>
    <x v="7"/>
    <x v="3"/>
    <x v="1"/>
    <n v="3008"/>
    <x v="26"/>
    <n v="3008"/>
    <s v="ORÇAMENTO"/>
    <x v="1"/>
    <x v="1"/>
    <x v="2"/>
    <x v="2"/>
    <x v="15"/>
    <x v="15"/>
  </r>
  <r>
    <x v="5"/>
    <s v=" ORÇAMENTO"/>
    <x v="4"/>
    <d v="2024-01-01T00:00:00"/>
    <d v="2024-01-01T00:00:00"/>
    <s v="Orçamento"/>
    <s v="1 | 1"/>
    <x v="8"/>
    <x v="0"/>
    <n v="1237.5320316814002"/>
    <x v="61"/>
    <x v="60"/>
    <s v="2027"/>
    <x v="0"/>
    <x v="3"/>
    <x v="1"/>
    <n v="2001"/>
    <x v="0"/>
    <n v="2001"/>
    <s v="ORÇAMENTO"/>
    <x v="1"/>
    <x v="1"/>
    <x v="5"/>
    <x v="5"/>
    <x v="6"/>
    <x v="6"/>
  </r>
  <r>
    <x v="5"/>
    <s v=" ORÇAMENTO"/>
    <x v="4"/>
    <d v="2024-01-01T00:00:00"/>
    <d v="2024-01-01T00:00:00"/>
    <s v="Orçamento"/>
    <s v="1 | 1"/>
    <x v="8"/>
    <x v="0"/>
    <n v="1238.752696413793"/>
    <x v="70"/>
    <x v="69"/>
    <s v="5607"/>
    <x v="12"/>
    <x v="3"/>
    <x v="1"/>
    <n v="4003"/>
    <x v="13"/>
    <n v="4003"/>
    <s v="ORÇAMENTO"/>
    <x v="1"/>
    <x v="1"/>
    <x v="2"/>
    <x v="2"/>
    <x v="15"/>
    <x v="15"/>
  </r>
  <r>
    <x v="5"/>
    <s v=" ORÇAMENTO"/>
    <x v="4"/>
    <d v="2024-01-01T00:00:00"/>
    <d v="2024-01-01T00:00:00"/>
    <s v="Orçamento"/>
    <s v="1 | 1"/>
    <x v="8"/>
    <x v="0"/>
    <n v="1243"/>
    <x v="34"/>
    <x v="34"/>
    <s v="3975"/>
    <x v="15"/>
    <x v="3"/>
    <x v="1"/>
    <n v="3005"/>
    <x v="18"/>
    <n v="3005"/>
    <s v="ORÇAMENTO"/>
    <x v="0"/>
    <x v="1"/>
    <x v="0"/>
    <x v="0"/>
    <x v="0"/>
    <x v="0"/>
  </r>
  <r>
    <x v="5"/>
    <s v=" ORÇAMENTO"/>
    <x v="4"/>
    <d v="2024-01-01T00:00:00"/>
    <d v="2024-01-01T00:00:00"/>
    <s v="Orçamento"/>
    <s v="1 | 1"/>
    <x v="8"/>
    <x v="0"/>
    <n v="1260.2789680007293"/>
    <x v="147"/>
    <x v="145"/>
    <s v="9782"/>
    <x v="10"/>
    <x v="3"/>
    <x v="1"/>
    <n v="7001"/>
    <x v="11"/>
    <n v="7001"/>
    <s v="ORÇAMENTO"/>
    <x v="0"/>
    <x v="1"/>
    <x v="9"/>
    <x v="9"/>
    <x v="12"/>
    <x v="12"/>
  </r>
  <r>
    <x v="5"/>
    <s v=" ORÇAMENTO"/>
    <x v="4"/>
    <d v="2024-01-01T00:00:00"/>
    <d v="2024-01-01T00:00:00"/>
    <s v="Orçamento"/>
    <s v="1 | 1"/>
    <x v="8"/>
    <x v="0"/>
    <n v="1280.624189802578"/>
    <x v="70"/>
    <x v="69"/>
    <s v="7741"/>
    <x v="2"/>
    <x v="3"/>
    <x v="1"/>
    <n v="5003"/>
    <x v="31"/>
    <n v="5003"/>
    <s v="ORÇAMENTO"/>
    <x v="1"/>
    <x v="1"/>
    <x v="2"/>
    <x v="2"/>
    <x v="15"/>
    <x v="15"/>
  </r>
  <r>
    <x v="5"/>
    <s v=" ORÇAMENTO"/>
    <x v="4"/>
    <d v="2024-01-01T00:00:00"/>
    <d v="2024-01-01T00:00:00"/>
    <s v="Orçamento"/>
    <s v="1 | 1"/>
    <x v="8"/>
    <x v="0"/>
    <n v="1333.33"/>
    <x v="103"/>
    <x v="102"/>
    <s v="11180"/>
    <x v="14"/>
    <x v="3"/>
    <x v="1"/>
    <n v="8001"/>
    <x v="17"/>
    <n v="8001"/>
    <s v="ORÇAMENTO"/>
    <x v="0"/>
    <x v="1"/>
    <x v="0"/>
    <x v="0"/>
    <x v="0"/>
    <x v="0"/>
  </r>
  <r>
    <x v="5"/>
    <s v=" ORÇAMENTO"/>
    <x v="4"/>
    <d v="2024-01-01T00:00:00"/>
    <d v="2024-01-01T00:00:00"/>
    <s v="Orçamento"/>
    <s v="1 | 1"/>
    <x v="8"/>
    <x v="0"/>
    <n v="1333.33"/>
    <x v="103"/>
    <x v="102"/>
    <s v="11181"/>
    <x v="14"/>
    <x v="3"/>
    <x v="1"/>
    <n v="8001"/>
    <x v="17"/>
    <n v="8001"/>
    <s v="ORÇAMENTO"/>
    <x v="0"/>
    <x v="1"/>
    <x v="0"/>
    <x v="0"/>
    <x v="0"/>
    <x v="0"/>
  </r>
  <r>
    <x v="5"/>
    <s v=" ORÇAMENTO"/>
    <x v="4"/>
    <d v="2024-01-01T00:00:00"/>
    <d v="2024-01-01T00:00:00"/>
    <s v="Orçamento"/>
    <s v="1 | 1"/>
    <x v="8"/>
    <x v="0"/>
    <n v="1333.33"/>
    <x v="103"/>
    <x v="102"/>
    <s v="11182"/>
    <x v="14"/>
    <x v="3"/>
    <x v="1"/>
    <n v="8001"/>
    <x v="17"/>
    <n v="8001"/>
    <s v="ORÇAMENTO"/>
    <x v="0"/>
    <x v="1"/>
    <x v="0"/>
    <x v="0"/>
    <x v="0"/>
    <x v="0"/>
  </r>
  <r>
    <x v="5"/>
    <s v=" ORÇAMENTO"/>
    <x v="4"/>
    <d v="2024-01-01T00:00:00"/>
    <d v="2024-01-01T00:00:00"/>
    <s v="Orçamento"/>
    <s v="1 | 1"/>
    <x v="8"/>
    <x v="0"/>
    <n v="1346.6343599999998"/>
    <x v="32"/>
    <x v="32"/>
    <s v="4060"/>
    <x v="8"/>
    <x v="3"/>
    <x v="1"/>
    <n v="3006"/>
    <x v="8"/>
    <n v="3006"/>
    <s v="ORÇAMENTO"/>
    <x v="1"/>
    <x v="1"/>
    <x v="2"/>
    <x v="2"/>
    <x v="2"/>
    <x v="2"/>
  </r>
  <r>
    <x v="5"/>
    <s v=" ORÇAMENTO"/>
    <x v="4"/>
    <d v="2024-01-01T00:00:00"/>
    <d v="2024-01-01T00:00:00"/>
    <s v="Orçamento"/>
    <s v="1 | 1"/>
    <x v="8"/>
    <x v="0"/>
    <n v="1350"/>
    <x v="121"/>
    <x v="119"/>
    <s v="6661"/>
    <x v="2"/>
    <x v="3"/>
    <x v="1"/>
    <n v="4004"/>
    <x v="2"/>
    <n v="4004"/>
    <s v="ORÇAMENTO"/>
    <x v="0"/>
    <x v="1"/>
    <x v="0"/>
    <x v="0"/>
    <x v="9"/>
    <x v="9"/>
  </r>
  <r>
    <x v="5"/>
    <s v=" ORÇAMENTO"/>
    <x v="4"/>
    <d v="2024-01-01T00:00:00"/>
    <d v="2024-01-01T00:00:00"/>
    <s v="Orçamento"/>
    <s v="1 | 1"/>
    <x v="8"/>
    <x v="0"/>
    <n v="1367.1"/>
    <x v="34"/>
    <x v="34"/>
    <s v="11147"/>
    <x v="14"/>
    <x v="3"/>
    <x v="1"/>
    <n v="8001"/>
    <x v="17"/>
    <n v="8001"/>
    <s v="ORÇAMENTO"/>
    <x v="0"/>
    <x v="1"/>
    <x v="0"/>
    <x v="0"/>
    <x v="0"/>
    <x v="0"/>
  </r>
  <r>
    <x v="5"/>
    <s v=" ORÇAMENTO"/>
    <x v="4"/>
    <d v="2024-01-01T00:00:00"/>
    <d v="2024-01-01T00:00:00"/>
    <s v="Orçamento"/>
    <s v="1 | 1"/>
    <x v="8"/>
    <x v="0"/>
    <n v="1377.6666666667006"/>
    <x v="138"/>
    <x v="136"/>
    <s v="7777"/>
    <x v="2"/>
    <x v="3"/>
    <x v="1"/>
    <n v="5003"/>
    <x v="31"/>
    <n v="5003"/>
    <s v="ORÇAMENTO"/>
    <x v="0"/>
    <x v="1"/>
    <x v="9"/>
    <x v="9"/>
    <x v="18"/>
    <x v="18"/>
  </r>
  <r>
    <x v="5"/>
    <s v=" ORÇAMENTO"/>
    <x v="4"/>
    <d v="2024-01-01T00:00:00"/>
    <d v="2024-01-01T00:00:00"/>
    <s v="Orçamento"/>
    <s v="1 | 1"/>
    <x v="8"/>
    <x v="0"/>
    <n v="1400"/>
    <x v="63"/>
    <x v="62"/>
    <s v="9970"/>
    <x v="10"/>
    <x v="3"/>
    <x v="1"/>
    <n v="7001"/>
    <x v="11"/>
    <n v="7001"/>
    <s v="ORÇAMENTO"/>
    <x v="0"/>
    <x v="1"/>
    <x v="9"/>
    <x v="9"/>
    <x v="18"/>
    <x v="18"/>
  </r>
  <r>
    <x v="5"/>
    <s v=" ORÇAMENTO"/>
    <x v="4"/>
    <d v="2024-01-01T00:00:00"/>
    <d v="2024-01-01T00:00:00"/>
    <s v="Orçamento"/>
    <s v="1 | 1"/>
    <x v="8"/>
    <x v="0"/>
    <n v="1400"/>
    <x v="34"/>
    <x v="34"/>
    <s v="5305"/>
    <x v="22"/>
    <x v="3"/>
    <x v="1"/>
    <n v="4002"/>
    <x v="34"/>
    <n v="4002"/>
    <s v="ORÇAMENTO"/>
    <x v="0"/>
    <x v="1"/>
    <x v="0"/>
    <x v="0"/>
    <x v="0"/>
    <x v="0"/>
  </r>
  <r>
    <x v="5"/>
    <s v=" ORÇAMENTO"/>
    <x v="4"/>
    <d v="2024-01-01T00:00:00"/>
    <d v="2024-01-01T00:00:00"/>
    <s v="Orçamento"/>
    <s v="1 | 1"/>
    <x v="8"/>
    <x v="0"/>
    <n v="1416.2921703328352"/>
    <x v="22"/>
    <x v="22"/>
    <s v="3580"/>
    <x v="20"/>
    <x v="3"/>
    <x v="1"/>
    <n v="3004"/>
    <x v="27"/>
    <n v="3004"/>
    <s v="ORÇAMENTO"/>
    <x v="1"/>
    <x v="1"/>
    <x v="2"/>
    <x v="2"/>
    <x v="13"/>
    <x v="13"/>
  </r>
  <r>
    <x v="5"/>
    <s v=" ORÇAMENTO"/>
    <x v="4"/>
    <d v="2024-01-01T00:00:00"/>
    <d v="2024-01-01T00:00:00"/>
    <s v="Orçamento"/>
    <s v="1 | 1"/>
    <x v="8"/>
    <x v="0"/>
    <n v="1417.8138390008205"/>
    <x v="76"/>
    <x v="75"/>
    <s v="9599"/>
    <x v="10"/>
    <x v="3"/>
    <x v="1"/>
    <n v="7001"/>
    <x v="11"/>
    <n v="7001"/>
    <s v="ORÇAMENTO"/>
    <x v="0"/>
    <x v="1"/>
    <x v="9"/>
    <x v="9"/>
    <x v="12"/>
    <x v="12"/>
  </r>
  <r>
    <x v="5"/>
    <s v=" ORÇAMENTO"/>
    <x v="4"/>
    <d v="2024-01-01T00:00:00"/>
    <d v="2024-01-01T00:00:00"/>
    <s v="Orçamento"/>
    <s v="1 | 1"/>
    <x v="8"/>
    <x v="0"/>
    <n v="1432.1526792363004"/>
    <x v="10"/>
    <x v="10"/>
    <s v="2246"/>
    <x v="0"/>
    <x v="3"/>
    <x v="1"/>
    <n v="2001"/>
    <x v="0"/>
    <n v="2001"/>
    <s v="ORÇAMENTO"/>
    <x v="1"/>
    <x v="1"/>
    <x v="5"/>
    <x v="5"/>
    <x v="6"/>
    <x v="6"/>
  </r>
  <r>
    <x v="5"/>
    <s v=" ORÇAMENTO"/>
    <x v="4"/>
    <d v="2024-01-01T00:00:00"/>
    <d v="2024-01-01T00:00:00"/>
    <s v="Orçamento"/>
    <s v="1 | 1"/>
    <x v="8"/>
    <x v="0"/>
    <n v="1441.553944"/>
    <x v="21"/>
    <x v="21"/>
    <s v="6046"/>
    <x v="2"/>
    <x v="3"/>
    <x v="1"/>
    <n v="4004"/>
    <x v="2"/>
    <n v="4004"/>
    <s v="ORÇAMENTO"/>
    <x v="1"/>
    <x v="1"/>
    <x v="2"/>
    <x v="2"/>
    <x v="2"/>
    <x v="2"/>
  </r>
  <r>
    <x v="5"/>
    <s v=" ORÇAMENTO"/>
    <x v="4"/>
    <d v="2024-01-01T00:00:00"/>
    <d v="2024-01-01T00:00:00"/>
    <s v="Orçamento"/>
    <s v="1 | 1"/>
    <x v="8"/>
    <x v="0"/>
    <n v="1463.4294379661842"/>
    <x v="72"/>
    <x v="71"/>
    <s v="5254"/>
    <x v="22"/>
    <x v="3"/>
    <x v="1"/>
    <n v="4002"/>
    <x v="34"/>
    <n v="4002"/>
    <s v="ORÇAMENTO"/>
    <x v="1"/>
    <x v="1"/>
    <x v="2"/>
    <x v="2"/>
    <x v="15"/>
    <x v="15"/>
  </r>
  <r>
    <x v="5"/>
    <s v=" ORÇAMENTO"/>
    <x v="4"/>
    <d v="2024-01-01T00:00:00"/>
    <d v="2024-01-01T00:00:00"/>
    <s v="Orçamento"/>
    <s v="1 | 1"/>
    <x v="8"/>
    <x v="0"/>
    <n v="1484.9893934069996"/>
    <x v="32"/>
    <x v="32"/>
    <s v="8897"/>
    <x v="6"/>
    <x v="3"/>
    <x v="1"/>
    <n v="6002"/>
    <x v="9"/>
    <n v="6002"/>
    <s v="ORÇAMENTO"/>
    <x v="1"/>
    <x v="1"/>
    <x v="2"/>
    <x v="2"/>
    <x v="2"/>
    <x v="2"/>
  </r>
  <r>
    <x v="5"/>
    <s v=" ORÇAMENTO"/>
    <x v="4"/>
    <d v="2024-01-01T00:00:00"/>
    <d v="2024-01-01T00:00:00"/>
    <s v="Orçamento"/>
    <s v="1 | 1"/>
    <x v="8"/>
    <x v="0"/>
    <n v="1500"/>
    <x v="106"/>
    <x v="105"/>
    <s v="12162"/>
    <x v="21"/>
    <x v="3"/>
    <x v="1"/>
    <n v="8003"/>
    <x v="28"/>
    <n v="8003"/>
    <s v="ORÇAMENTO"/>
    <x v="0"/>
    <x v="1"/>
    <x v="2"/>
    <x v="2"/>
    <x v="15"/>
    <x v="15"/>
  </r>
  <r>
    <x v="5"/>
    <s v=" ORÇAMENTO"/>
    <x v="4"/>
    <d v="2024-01-01T00:00:00"/>
    <d v="2024-01-01T00:00:00"/>
    <s v="Orçamento"/>
    <s v="1 | 1"/>
    <x v="8"/>
    <x v="0"/>
    <n v="1500"/>
    <x v="106"/>
    <x v="105"/>
    <s v="3876"/>
    <x v="15"/>
    <x v="3"/>
    <x v="1"/>
    <n v="3005"/>
    <x v="18"/>
    <n v="3005"/>
    <s v="ORÇAMENTO"/>
    <x v="0"/>
    <x v="1"/>
    <x v="2"/>
    <x v="2"/>
    <x v="15"/>
    <x v="15"/>
  </r>
  <r>
    <x v="5"/>
    <s v=" ORÇAMENTO"/>
    <x v="4"/>
    <d v="2024-01-01T00:00:00"/>
    <d v="2024-01-01T00:00:00"/>
    <s v="Orçamento"/>
    <s v="1 | 1"/>
    <x v="8"/>
    <x v="0"/>
    <n v="1500"/>
    <x v="106"/>
    <x v="105"/>
    <s v="4605"/>
    <x v="7"/>
    <x v="3"/>
    <x v="1"/>
    <n v="3007"/>
    <x v="25"/>
    <n v="3007"/>
    <s v="ORÇAMENTO"/>
    <x v="0"/>
    <x v="1"/>
    <x v="2"/>
    <x v="2"/>
    <x v="15"/>
    <x v="15"/>
  </r>
  <r>
    <x v="5"/>
    <s v=" ORÇAMENTO"/>
    <x v="4"/>
    <d v="2024-01-01T00:00:00"/>
    <d v="2024-01-01T00:00:00"/>
    <s v="Orçamento"/>
    <s v="1 | 1"/>
    <x v="8"/>
    <x v="0"/>
    <n v="1500"/>
    <x v="106"/>
    <x v="105"/>
    <s v="4857"/>
    <x v="7"/>
    <x v="3"/>
    <x v="1"/>
    <n v="3008"/>
    <x v="26"/>
    <n v="3008"/>
    <s v="ORÇAMENTO"/>
    <x v="0"/>
    <x v="1"/>
    <x v="2"/>
    <x v="2"/>
    <x v="15"/>
    <x v="15"/>
  </r>
  <r>
    <x v="5"/>
    <s v=" ORÇAMENTO"/>
    <x v="4"/>
    <d v="2024-01-01T00:00:00"/>
    <d v="2024-01-01T00:00:00"/>
    <s v="Orçamento"/>
    <s v="1 | 1"/>
    <x v="8"/>
    <x v="0"/>
    <n v="1500"/>
    <x v="95"/>
    <x v="94"/>
    <s v="4365"/>
    <x v="8"/>
    <x v="3"/>
    <x v="1"/>
    <n v="3006"/>
    <x v="8"/>
    <n v="3006"/>
    <s v="ORÇAMENTO"/>
    <x v="0"/>
    <x v="1"/>
    <x v="0"/>
    <x v="0"/>
    <x v="0"/>
    <x v="0"/>
  </r>
  <r>
    <x v="5"/>
    <s v=" ORÇAMENTO"/>
    <x v="4"/>
    <d v="2024-01-01T00:00:00"/>
    <d v="2024-01-01T00:00:00"/>
    <s v="Orçamento"/>
    <s v="1 | 1"/>
    <x v="8"/>
    <x v="0"/>
    <n v="1500"/>
    <x v="95"/>
    <x v="94"/>
    <s v="4366"/>
    <x v="8"/>
    <x v="3"/>
    <x v="1"/>
    <n v="3006"/>
    <x v="8"/>
    <n v="3006"/>
    <s v="ORÇAMENTO"/>
    <x v="0"/>
    <x v="1"/>
    <x v="0"/>
    <x v="0"/>
    <x v="0"/>
    <x v="0"/>
  </r>
  <r>
    <x v="5"/>
    <s v=" ORÇAMENTO"/>
    <x v="4"/>
    <d v="2024-01-01T00:00:00"/>
    <d v="2024-01-01T00:00:00"/>
    <s v="Orçamento"/>
    <s v="1 | 1"/>
    <x v="8"/>
    <x v="0"/>
    <n v="1500"/>
    <x v="95"/>
    <x v="94"/>
    <s v="4367"/>
    <x v="8"/>
    <x v="3"/>
    <x v="1"/>
    <n v="3006"/>
    <x v="8"/>
    <n v="3006"/>
    <s v="ORÇAMENTO"/>
    <x v="0"/>
    <x v="1"/>
    <x v="0"/>
    <x v="0"/>
    <x v="0"/>
    <x v="0"/>
  </r>
  <r>
    <x v="5"/>
    <s v=" ORÇAMENTO"/>
    <x v="4"/>
    <d v="2024-01-01T00:00:00"/>
    <d v="2024-01-01T00:00:00"/>
    <s v="Orçamento"/>
    <s v="1 | 1"/>
    <x v="8"/>
    <x v="0"/>
    <n v="1500"/>
    <x v="95"/>
    <x v="94"/>
    <s v="4368"/>
    <x v="8"/>
    <x v="3"/>
    <x v="1"/>
    <n v="3006"/>
    <x v="8"/>
    <n v="3006"/>
    <s v="ORÇAMENTO"/>
    <x v="0"/>
    <x v="1"/>
    <x v="0"/>
    <x v="0"/>
    <x v="0"/>
    <x v="0"/>
  </r>
  <r>
    <x v="5"/>
    <s v=" ORÇAMENTO"/>
    <x v="4"/>
    <d v="2024-01-01T00:00:00"/>
    <d v="2024-01-01T00:00:00"/>
    <s v="Orçamento"/>
    <s v="1 | 1"/>
    <x v="8"/>
    <x v="0"/>
    <n v="1500"/>
    <x v="95"/>
    <x v="94"/>
    <s v="4369"/>
    <x v="8"/>
    <x v="3"/>
    <x v="1"/>
    <n v="3006"/>
    <x v="8"/>
    <n v="3006"/>
    <s v="ORÇAMENTO"/>
    <x v="0"/>
    <x v="1"/>
    <x v="0"/>
    <x v="0"/>
    <x v="0"/>
    <x v="0"/>
  </r>
  <r>
    <x v="5"/>
    <s v=" ORÇAMENTO"/>
    <x v="4"/>
    <d v="2024-01-01T00:00:00"/>
    <d v="2024-01-01T00:00:00"/>
    <s v="Orçamento"/>
    <s v="1 | 1"/>
    <x v="8"/>
    <x v="0"/>
    <n v="1500"/>
    <x v="152"/>
    <x v="149"/>
    <s v="1903"/>
    <x v="0"/>
    <x v="3"/>
    <x v="1"/>
    <n v="2001"/>
    <x v="0"/>
    <n v="2001"/>
    <s v="ORÇAMENTO"/>
    <x v="1"/>
    <x v="1"/>
    <x v="4"/>
    <x v="4"/>
    <x v="5"/>
    <x v="5"/>
  </r>
  <r>
    <x v="5"/>
    <s v=" ORÇAMENTO"/>
    <x v="4"/>
    <d v="2024-01-01T00:00:00"/>
    <d v="2024-01-01T00:00:00"/>
    <s v="Orçamento"/>
    <s v="1 | 1"/>
    <x v="8"/>
    <x v="0"/>
    <n v="1500"/>
    <x v="132"/>
    <x v="130"/>
    <s v="7161"/>
    <x v="2"/>
    <x v="3"/>
    <x v="1"/>
    <n v="4004"/>
    <x v="2"/>
    <n v="4004"/>
    <s v="ORÇAMENTO"/>
    <x v="0"/>
    <x v="1"/>
    <x v="11"/>
    <x v="11"/>
    <x v="17"/>
    <x v="17"/>
  </r>
  <r>
    <x v="5"/>
    <s v=" ORÇAMENTO"/>
    <x v="4"/>
    <d v="2024-01-01T00:00:00"/>
    <d v="2024-01-01T00:00:00"/>
    <s v="Orçamento"/>
    <s v="1 | 1"/>
    <x v="8"/>
    <x v="0"/>
    <n v="1510.5695613359003"/>
    <x v="70"/>
    <x v="69"/>
    <s v="12136"/>
    <x v="21"/>
    <x v="3"/>
    <x v="1"/>
    <n v="8003"/>
    <x v="28"/>
    <n v="8003"/>
    <s v="ORÇAMENTO"/>
    <x v="1"/>
    <x v="1"/>
    <x v="2"/>
    <x v="2"/>
    <x v="15"/>
    <x v="15"/>
  </r>
  <r>
    <x v="5"/>
    <s v=" ORÇAMENTO"/>
    <x v="4"/>
    <d v="2024-01-01T00:00:00"/>
    <d v="2024-01-01T00:00:00"/>
    <s v="Orçamento"/>
    <s v="1 | 1"/>
    <x v="8"/>
    <x v="0"/>
    <n v="1511.735454033259"/>
    <x v="100"/>
    <x v="99"/>
    <s v="3640"/>
    <x v="20"/>
    <x v="3"/>
    <x v="1"/>
    <n v="3004"/>
    <x v="27"/>
    <n v="3004"/>
    <s v="ORÇAMENTO"/>
    <x v="1"/>
    <x v="1"/>
    <x v="2"/>
    <x v="2"/>
    <x v="15"/>
    <x v="15"/>
  </r>
  <r>
    <x v="5"/>
    <s v=" ORÇAMENTO"/>
    <x v="4"/>
    <d v="2024-01-01T00:00:00"/>
    <d v="2024-01-01T00:00:00"/>
    <s v="Orçamento"/>
    <s v="1 | 1"/>
    <x v="8"/>
    <x v="0"/>
    <n v="1511.735454033259"/>
    <x v="100"/>
    <x v="99"/>
    <s v="4084"/>
    <x v="8"/>
    <x v="3"/>
    <x v="1"/>
    <n v="3006"/>
    <x v="8"/>
    <n v="3006"/>
    <s v="ORÇAMENTO"/>
    <x v="1"/>
    <x v="1"/>
    <x v="2"/>
    <x v="2"/>
    <x v="15"/>
    <x v="15"/>
  </r>
  <r>
    <x v="5"/>
    <s v=" ORÇAMENTO"/>
    <x v="4"/>
    <d v="2024-01-01T00:00:00"/>
    <d v="2024-01-01T00:00:00"/>
    <s v="Orçamento"/>
    <s v="1 | 1"/>
    <x v="8"/>
    <x v="0"/>
    <n v="1514"/>
    <x v="66"/>
    <x v="65"/>
    <s v="2760"/>
    <x v="5"/>
    <x v="3"/>
    <x v="1"/>
    <n v="3001"/>
    <x v="5"/>
    <n v="3001"/>
    <s v="ORÇAMENTO"/>
    <x v="0"/>
    <x v="1"/>
    <x v="9"/>
    <x v="9"/>
    <x v="12"/>
    <x v="12"/>
  </r>
  <r>
    <x v="5"/>
    <s v=" ORÇAMENTO"/>
    <x v="4"/>
    <d v="2024-01-01T00:00:00"/>
    <d v="2024-01-01T00:00:00"/>
    <s v="Orçamento"/>
    <s v="1 | 1"/>
    <x v="8"/>
    <x v="0"/>
    <n v="1516.2090681425002"/>
    <x v="20"/>
    <x v="20"/>
    <s v="11555"/>
    <x v="4"/>
    <x v="3"/>
    <x v="1"/>
    <n v="8002"/>
    <x v="4"/>
    <n v="8002"/>
    <s v="ORÇAMENTO"/>
    <x v="1"/>
    <x v="1"/>
    <x v="2"/>
    <x v="2"/>
    <x v="2"/>
    <x v="2"/>
  </r>
  <r>
    <x v="5"/>
    <s v=" ORÇAMENTO"/>
    <x v="4"/>
    <d v="2024-01-01T00:00:00"/>
    <d v="2024-01-01T00:00:00"/>
    <s v="Orçamento"/>
    <s v="1 | 1"/>
    <x v="8"/>
    <x v="0"/>
    <n v="1530.7871255572004"/>
    <x v="10"/>
    <x v="10"/>
    <s v="2245"/>
    <x v="0"/>
    <x v="3"/>
    <x v="1"/>
    <n v="2001"/>
    <x v="0"/>
    <n v="2001"/>
    <s v="ORÇAMENTO"/>
    <x v="1"/>
    <x v="1"/>
    <x v="5"/>
    <x v="5"/>
    <x v="6"/>
    <x v="6"/>
  </r>
  <r>
    <x v="5"/>
    <s v=" ORÇAMENTO"/>
    <x v="4"/>
    <d v="2024-01-01T00:00:00"/>
    <d v="2024-01-01T00:00:00"/>
    <s v="Orçamento"/>
    <s v="1 | 1"/>
    <x v="8"/>
    <x v="0"/>
    <n v="1580.4507019438618"/>
    <x v="100"/>
    <x v="99"/>
    <s v="7729"/>
    <x v="2"/>
    <x v="3"/>
    <x v="1"/>
    <n v="5003"/>
    <x v="31"/>
    <n v="5003"/>
    <s v="ORÇAMENTO"/>
    <x v="1"/>
    <x v="1"/>
    <x v="2"/>
    <x v="2"/>
    <x v="15"/>
    <x v="15"/>
  </r>
  <r>
    <x v="5"/>
    <s v=" ORÇAMENTO"/>
    <x v="4"/>
    <d v="2024-01-01T00:00:00"/>
    <d v="2024-01-01T00:00:00"/>
    <s v="Orçamento"/>
    <s v="1 | 1"/>
    <x v="8"/>
    <x v="0"/>
    <n v="1591.1538"/>
    <x v="20"/>
    <x v="20"/>
    <s v="3142"/>
    <x v="16"/>
    <x v="3"/>
    <x v="1"/>
    <n v="3002"/>
    <x v="19"/>
    <n v="3002"/>
    <s v="ORÇAMENTO"/>
    <x v="1"/>
    <x v="1"/>
    <x v="2"/>
    <x v="2"/>
    <x v="2"/>
    <x v="2"/>
  </r>
  <r>
    <x v="5"/>
    <s v=" ORÇAMENTO"/>
    <x v="4"/>
    <d v="2024-01-01T00:00:00"/>
    <d v="2024-01-01T00:00:00"/>
    <s v="Orçamento"/>
    <s v="1 | 1"/>
    <x v="8"/>
    <x v="0"/>
    <n v="1595"/>
    <x v="42"/>
    <x v="42"/>
    <s v="7064"/>
    <x v="2"/>
    <x v="3"/>
    <x v="1"/>
    <n v="4004"/>
    <x v="2"/>
    <n v="4004"/>
    <s v="ORÇAMENTO"/>
    <x v="0"/>
    <x v="1"/>
    <x v="0"/>
    <x v="0"/>
    <x v="9"/>
    <x v="9"/>
  </r>
  <r>
    <x v="5"/>
    <s v=" ORÇAMENTO"/>
    <x v="4"/>
    <d v="2024-01-01T00:00:00"/>
    <d v="2024-01-01T00:00:00"/>
    <s v="Orçamento"/>
    <s v="1 | 1"/>
    <x v="8"/>
    <x v="0"/>
    <n v="1599.99"/>
    <x v="103"/>
    <x v="102"/>
    <s v="11179"/>
    <x v="14"/>
    <x v="3"/>
    <x v="1"/>
    <n v="8001"/>
    <x v="17"/>
    <n v="8001"/>
    <s v="ORÇAMENTO"/>
    <x v="0"/>
    <x v="1"/>
    <x v="0"/>
    <x v="0"/>
    <x v="0"/>
    <x v="0"/>
  </r>
  <r>
    <x v="5"/>
    <s v=" ORÇAMENTO"/>
    <x v="4"/>
    <d v="2024-01-01T00:00:00"/>
    <d v="2024-01-01T00:00:00"/>
    <s v="Orçamento"/>
    <s v="1 | 1"/>
    <x v="8"/>
    <x v="0"/>
    <n v="1600"/>
    <x v="24"/>
    <x v="24"/>
    <s v="6161"/>
    <x v="2"/>
    <x v="3"/>
    <x v="1"/>
    <n v="4004"/>
    <x v="2"/>
    <n v="4004"/>
    <s v="ORÇAMENTO"/>
    <x v="0"/>
    <x v="1"/>
    <x v="0"/>
    <x v="0"/>
    <x v="9"/>
    <x v="9"/>
  </r>
  <r>
    <x v="5"/>
    <s v=" ORÇAMENTO"/>
    <x v="4"/>
    <d v="2024-01-01T00:00:00"/>
    <d v="2024-01-01T00:00:00"/>
    <s v="Orçamento"/>
    <s v="1 | 1"/>
    <x v="8"/>
    <x v="0"/>
    <n v="1636.588483"/>
    <x v="20"/>
    <x v="20"/>
    <s v="7451"/>
    <x v="18"/>
    <x v="3"/>
    <x v="1"/>
    <n v="5002"/>
    <x v="21"/>
    <n v="5002"/>
    <s v="ORÇAMENTO"/>
    <x v="1"/>
    <x v="1"/>
    <x v="2"/>
    <x v="2"/>
    <x v="2"/>
    <x v="2"/>
  </r>
  <r>
    <x v="5"/>
    <s v=" ORÇAMENTO"/>
    <x v="4"/>
    <d v="2024-01-01T00:00:00"/>
    <d v="2024-01-01T00:00:00"/>
    <s v="Orçamento"/>
    <s v="1 | 1"/>
    <x v="8"/>
    <x v="0"/>
    <n v="1640.7260699999997"/>
    <x v="20"/>
    <x v="20"/>
    <s v="7693"/>
    <x v="2"/>
    <x v="3"/>
    <x v="1"/>
    <n v="5003"/>
    <x v="31"/>
    <n v="5003"/>
    <s v="ORÇAMENTO"/>
    <x v="1"/>
    <x v="1"/>
    <x v="2"/>
    <x v="2"/>
    <x v="2"/>
    <x v="2"/>
  </r>
  <r>
    <x v="5"/>
    <s v=" ORÇAMENTO"/>
    <x v="4"/>
    <d v="2024-01-01T00:00:00"/>
    <d v="2024-01-01T00:00:00"/>
    <s v="Orçamento"/>
    <s v="1 | 1"/>
    <x v="8"/>
    <x v="0"/>
    <n v="1641.4532742341187"/>
    <x v="22"/>
    <x v="22"/>
    <s v="4923"/>
    <x v="17"/>
    <x v="3"/>
    <x v="1"/>
    <n v="4001"/>
    <x v="20"/>
    <n v="4001"/>
    <s v="ORÇAMENTO"/>
    <x v="1"/>
    <x v="1"/>
    <x v="2"/>
    <x v="2"/>
    <x v="13"/>
    <x v="13"/>
  </r>
  <r>
    <x v="5"/>
    <s v=" ORÇAMENTO"/>
    <x v="4"/>
    <d v="2024-01-01T00:00:00"/>
    <d v="2024-01-01T00:00:00"/>
    <s v="Orçamento"/>
    <s v="1 | 1"/>
    <x v="8"/>
    <x v="0"/>
    <n v="1650"/>
    <x v="34"/>
    <x v="34"/>
    <s v="7606"/>
    <x v="18"/>
    <x v="3"/>
    <x v="1"/>
    <n v="5002"/>
    <x v="21"/>
    <n v="5002"/>
    <s v="ORÇAMENTO"/>
    <x v="0"/>
    <x v="1"/>
    <x v="0"/>
    <x v="0"/>
    <x v="0"/>
    <x v="0"/>
  </r>
  <r>
    <x v="5"/>
    <s v=" ORÇAMENTO"/>
    <x v="4"/>
    <d v="2024-01-01T00:00:00"/>
    <d v="2024-01-01T00:00:00"/>
    <s v="Orçamento"/>
    <s v="1 | 1"/>
    <x v="8"/>
    <x v="0"/>
    <n v="1697.5211243100734"/>
    <x v="100"/>
    <x v="99"/>
    <s v="7487"/>
    <x v="18"/>
    <x v="3"/>
    <x v="1"/>
    <n v="5002"/>
    <x v="21"/>
    <n v="5002"/>
    <s v="ORÇAMENTO"/>
    <x v="1"/>
    <x v="1"/>
    <x v="2"/>
    <x v="2"/>
    <x v="15"/>
    <x v="15"/>
  </r>
  <r>
    <x v="5"/>
    <s v=" ORÇAMENTO"/>
    <x v="4"/>
    <d v="2024-01-01T00:00:00"/>
    <d v="2024-01-01T00:00:00"/>
    <s v="Orçamento"/>
    <s v="1 | 1"/>
    <x v="8"/>
    <x v="0"/>
    <n v="1700"/>
    <x v="139"/>
    <x v="137"/>
    <s v="6130"/>
    <x v="2"/>
    <x v="3"/>
    <x v="1"/>
    <n v="4004"/>
    <x v="2"/>
    <n v="4004"/>
    <s v="ORÇAMENTO"/>
    <x v="1"/>
    <x v="1"/>
    <x v="2"/>
    <x v="2"/>
    <x v="15"/>
    <x v="15"/>
  </r>
  <r>
    <x v="5"/>
    <s v=" ORÇAMENTO"/>
    <x v="4"/>
    <d v="2024-01-01T00:00:00"/>
    <d v="2024-01-01T00:00:00"/>
    <s v="Orçamento"/>
    <s v="1 | 1"/>
    <x v="8"/>
    <x v="0"/>
    <n v="1700"/>
    <x v="71"/>
    <x v="70"/>
    <s v="6822"/>
    <x v="2"/>
    <x v="3"/>
    <x v="1"/>
    <n v="4004"/>
    <x v="2"/>
    <n v="4004"/>
    <s v="ORÇAMENTO"/>
    <x v="0"/>
    <x v="1"/>
    <x v="0"/>
    <x v="0"/>
    <x v="9"/>
    <x v="9"/>
  </r>
  <r>
    <x v="5"/>
    <s v=" ORÇAMENTO"/>
    <x v="4"/>
    <d v="2024-01-01T00:00:00"/>
    <d v="2024-01-01T00:00:00"/>
    <s v="Orçamento"/>
    <s v="1 | 1"/>
    <x v="8"/>
    <x v="0"/>
    <n v="1704.882857238787"/>
    <x v="70"/>
    <x v="69"/>
    <s v="3652"/>
    <x v="20"/>
    <x v="3"/>
    <x v="1"/>
    <n v="3004"/>
    <x v="27"/>
    <n v="3004"/>
    <s v="ORÇAMENTO"/>
    <x v="1"/>
    <x v="1"/>
    <x v="2"/>
    <x v="2"/>
    <x v="15"/>
    <x v="15"/>
  </r>
  <r>
    <x v="5"/>
    <s v=" ORÇAMENTO"/>
    <x v="4"/>
    <d v="2024-01-01T00:00:00"/>
    <d v="2024-01-01T00:00:00"/>
    <s v="Orçamento"/>
    <s v="1 | 1"/>
    <x v="8"/>
    <x v="0"/>
    <n v="1713.3102739979679"/>
    <x v="98"/>
    <x v="97"/>
    <s v="2121"/>
    <x v="0"/>
    <x v="3"/>
    <x v="1"/>
    <n v="2001"/>
    <x v="0"/>
    <n v="2001"/>
    <s v="ORÇAMENTO"/>
    <x v="1"/>
    <x v="1"/>
    <x v="5"/>
    <x v="5"/>
    <x v="6"/>
    <x v="6"/>
  </r>
  <r>
    <x v="5"/>
    <s v=" ORÇAMENTO"/>
    <x v="4"/>
    <d v="2024-01-01T00:00:00"/>
    <d v="2024-01-01T00:00:00"/>
    <s v="Orçamento"/>
    <s v="1 | 1"/>
    <x v="8"/>
    <x v="0"/>
    <n v="1716.7324874826004"/>
    <x v="10"/>
    <x v="10"/>
    <s v="2244"/>
    <x v="0"/>
    <x v="3"/>
    <x v="1"/>
    <n v="2001"/>
    <x v="0"/>
    <n v="2001"/>
    <s v="ORÇAMENTO"/>
    <x v="1"/>
    <x v="1"/>
    <x v="5"/>
    <x v="5"/>
    <x v="6"/>
    <x v="6"/>
  </r>
  <r>
    <x v="5"/>
    <s v=" ORÇAMENTO"/>
    <x v="4"/>
    <d v="2024-01-01T00:00:00"/>
    <d v="2024-01-01T00:00:00"/>
    <s v="Orçamento"/>
    <s v="1 | 1"/>
    <x v="8"/>
    <x v="0"/>
    <n v="1735.6962620381862"/>
    <x v="100"/>
    <x v="99"/>
    <s v="11096"/>
    <x v="14"/>
    <x v="3"/>
    <x v="1"/>
    <n v="8001"/>
    <x v="17"/>
    <n v="8001"/>
    <s v="ORÇAMENTO"/>
    <x v="1"/>
    <x v="1"/>
    <x v="2"/>
    <x v="2"/>
    <x v="15"/>
    <x v="15"/>
  </r>
  <r>
    <x v="5"/>
    <s v=" ORÇAMENTO"/>
    <x v="4"/>
    <d v="2024-01-01T00:00:00"/>
    <d v="2024-01-01T00:00:00"/>
    <s v="Orçamento"/>
    <s v="1 | 1"/>
    <x v="8"/>
    <x v="0"/>
    <n v="1772.2672987510255"/>
    <x v="126"/>
    <x v="124"/>
    <s v="5726"/>
    <x v="12"/>
    <x v="3"/>
    <x v="1"/>
    <n v="4003"/>
    <x v="13"/>
    <n v="4003"/>
    <s v="ORÇAMENTO"/>
    <x v="0"/>
    <x v="1"/>
    <x v="9"/>
    <x v="9"/>
    <x v="22"/>
    <x v="22"/>
  </r>
  <r>
    <x v="5"/>
    <s v=" ORÇAMENTO"/>
    <x v="4"/>
    <d v="2024-01-01T00:00:00"/>
    <d v="2024-01-01T00:00:00"/>
    <s v="Orçamento"/>
    <s v="1 | 1"/>
    <x v="8"/>
    <x v="0"/>
    <n v="1772.9544262815002"/>
    <x v="10"/>
    <x v="10"/>
    <s v="2243"/>
    <x v="0"/>
    <x v="3"/>
    <x v="1"/>
    <n v="2001"/>
    <x v="0"/>
    <n v="2001"/>
    <s v="ORÇAMENTO"/>
    <x v="1"/>
    <x v="1"/>
    <x v="5"/>
    <x v="5"/>
    <x v="6"/>
    <x v="6"/>
  </r>
  <r>
    <x v="5"/>
    <s v=" ORÇAMENTO"/>
    <x v="4"/>
    <d v="2024-01-01T00:00:00"/>
    <d v="2024-01-01T00:00:00"/>
    <s v="Orçamento"/>
    <s v="1 | 1"/>
    <x v="8"/>
    <x v="0"/>
    <n v="1776.6499601895739"/>
    <x v="21"/>
    <x v="21"/>
    <s v="4971"/>
    <x v="17"/>
    <x v="3"/>
    <x v="1"/>
    <n v="4001"/>
    <x v="20"/>
    <n v="4001"/>
    <s v="ORÇAMENTO"/>
    <x v="1"/>
    <x v="1"/>
    <x v="2"/>
    <x v="2"/>
    <x v="2"/>
    <x v="2"/>
  </r>
  <r>
    <x v="5"/>
    <s v=" ORÇAMENTO"/>
    <x v="4"/>
    <d v="2024-01-01T00:00:00"/>
    <d v="2024-01-01T00:00:00"/>
    <s v="Orçamento"/>
    <s v="1 | 1"/>
    <x v="8"/>
    <x v="0"/>
    <n v="1800"/>
    <x v="34"/>
    <x v="34"/>
    <s v="8763"/>
    <x v="6"/>
    <x v="3"/>
    <x v="1"/>
    <n v="6001"/>
    <x v="6"/>
    <n v="6001"/>
    <s v="ORÇAMENTO"/>
    <x v="0"/>
    <x v="1"/>
    <x v="0"/>
    <x v="0"/>
    <x v="0"/>
    <x v="0"/>
  </r>
  <r>
    <x v="5"/>
    <s v=" ORÇAMENTO"/>
    <x v="4"/>
    <d v="2024-01-01T00:00:00"/>
    <d v="2024-01-01T00:00:00"/>
    <s v="Orçamento"/>
    <s v="1 | 1"/>
    <x v="8"/>
    <x v="0"/>
    <n v="1800"/>
    <x v="33"/>
    <x v="33"/>
    <s v="13655"/>
    <x v="19"/>
    <x v="3"/>
    <x v="1"/>
    <n v="9001"/>
    <x v="24"/>
    <n v="9001"/>
    <s v="ORÇAMENTO"/>
    <x v="1"/>
    <x v="1"/>
    <x v="10"/>
    <x v="10"/>
    <x v="16"/>
    <x v="16"/>
  </r>
  <r>
    <x v="5"/>
    <s v=" ORÇAMENTO"/>
    <x v="4"/>
    <d v="2024-01-01T00:00:00"/>
    <d v="2024-01-01T00:00:00"/>
    <s v="Orçamento"/>
    <s v="1 | 1"/>
    <x v="8"/>
    <x v="0"/>
    <n v="1809.5015283125374"/>
    <x v="100"/>
    <x v="99"/>
    <s v="5595"/>
    <x v="12"/>
    <x v="3"/>
    <x v="1"/>
    <n v="4003"/>
    <x v="13"/>
    <n v="4003"/>
    <s v="ORÇAMENTO"/>
    <x v="1"/>
    <x v="1"/>
    <x v="2"/>
    <x v="2"/>
    <x v="15"/>
    <x v="15"/>
  </r>
  <r>
    <x v="5"/>
    <s v=" ORÇAMENTO"/>
    <x v="4"/>
    <d v="2024-01-01T00:00:00"/>
    <d v="2024-01-01T00:00:00"/>
    <s v="Orçamento"/>
    <s v="1 | 1"/>
    <x v="8"/>
    <x v="0"/>
    <n v="1898.4521999999999"/>
    <x v="20"/>
    <x v="20"/>
    <s v="12076"/>
    <x v="21"/>
    <x v="3"/>
    <x v="1"/>
    <n v="8003"/>
    <x v="28"/>
    <n v="8003"/>
    <s v="ORÇAMENTO"/>
    <x v="1"/>
    <x v="1"/>
    <x v="2"/>
    <x v="2"/>
    <x v="2"/>
    <x v="2"/>
  </r>
  <r>
    <x v="5"/>
    <s v=" ORÇAMENTO"/>
    <x v="4"/>
    <d v="2024-01-01T00:00:00"/>
    <d v="2024-01-01T00:00:00"/>
    <s v="Orçamento"/>
    <s v="1 | 1"/>
    <x v="8"/>
    <x v="0"/>
    <n v="1900"/>
    <x v="99"/>
    <x v="98"/>
    <s v="7265"/>
    <x v="13"/>
    <x v="3"/>
    <x v="1"/>
    <n v="5001"/>
    <x v="16"/>
    <n v="5001"/>
    <s v="ORÇAMENTO"/>
    <x v="0"/>
    <x v="1"/>
    <x v="0"/>
    <x v="0"/>
    <x v="10"/>
    <x v="10"/>
  </r>
  <r>
    <x v="5"/>
    <s v=" ORÇAMENTO"/>
    <x v="4"/>
    <d v="2024-01-01T00:00:00"/>
    <d v="2024-01-01T00:00:00"/>
    <s v="Orçamento"/>
    <s v="1 | 1"/>
    <x v="8"/>
    <x v="0"/>
    <n v="1945.8069952110168"/>
    <x v="70"/>
    <x v="69"/>
    <s v="3423"/>
    <x v="11"/>
    <x v="3"/>
    <x v="1"/>
    <n v="3003"/>
    <x v="12"/>
    <n v="3003"/>
    <s v="ORÇAMENTO"/>
    <x v="1"/>
    <x v="1"/>
    <x v="2"/>
    <x v="2"/>
    <x v="15"/>
    <x v="15"/>
  </r>
  <r>
    <x v="5"/>
    <s v=" ORÇAMENTO"/>
    <x v="4"/>
    <d v="2024-01-01T00:00:00"/>
    <d v="2024-01-01T00:00:00"/>
    <s v="Orçamento"/>
    <s v="1 | 1"/>
    <x v="8"/>
    <x v="0"/>
    <n v="1979.1099745212591"/>
    <x v="20"/>
    <x v="20"/>
    <s v="4761"/>
    <x v="7"/>
    <x v="3"/>
    <x v="1"/>
    <n v="3008"/>
    <x v="26"/>
    <n v="3008"/>
    <s v="ORÇAMENTO"/>
    <x v="1"/>
    <x v="1"/>
    <x v="2"/>
    <x v="2"/>
    <x v="2"/>
    <x v="2"/>
  </r>
  <r>
    <x v="5"/>
    <s v=" ORÇAMENTO"/>
    <x v="4"/>
    <d v="2024-01-01T00:00:00"/>
    <d v="2024-01-01T00:00:00"/>
    <s v="Orçamento"/>
    <s v="1 | 1"/>
    <x v="8"/>
    <x v="0"/>
    <n v="2000"/>
    <x v="105"/>
    <x v="104"/>
    <s v="10525"/>
    <x v="3"/>
    <x v="3"/>
    <x v="1"/>
    <n v="7004"/>
    <x v="3"/>
    <n v="7004"/>
    <s v="ORÇAMENTO"/>
    <x v="0"/>
    <x v="1"/>
    <x v="2"/>
    <x v="2"/>
    <x v="13"/>
    <x v="13"/>
  </r>
  <r>
    <x v="5"/>
    <s v=" ORÇAMENTO"/>
    <x v="4"/>
    <d v="2024-01-01T00:00:00"/>
    <d v="2024-01-01T00:00:00"/>
    <s v="Orçamento"/>
    <s v="1 | 1"/>
    <x v="8"/>
    <x v="0"/>
    <n v="2000"/>
    <x v="106"/>
    <x v="105"/>
    <s v="12160"/>
    <x v="21"/>
    <x v="3"/>
    <x v="1"/>
    <n v="8003"/>
    <x v="28"/>
    <n v="8003"/>
    <s v="ORÇAMENTO"/>
    <x v="0"/>
    <x v="1"/>
    <x v="2"/>
    <x v="2"/>
    <x v="15"/>
    <x v="15"/>
  </r>
  <r>
    <x v="5"/>
    <s v=" ORÇAMENTO"/>
    <x v="4"/>
    <d v="2024-01-01T00:00:00"/>
    <d v="2024-01-01T00:00:00"/>
    <s v="Orçamento"/>
    <s v="1 | 1"/>
    <x v="8"/>
    <x v="0"/>
    <n v="2000"/>
    <x v="106"/>
    <x v="105"/>
    <s v="12161"/>
    <x v="21"/>
    <x v="3"/>
    <x v="1"/>
    <n v="8003"/>
    <x v="28"/>
    <n v="8003"/>
    <s v="ORÇAMENTO"/>
    <x v="0"/>
    <x v="1"/>
    <x v="2"/>
    <x v="2"/>
    <x v="15"/>
    <x v="15"/>
  </r>
  <r>
    <x v="5"/>
    <s v=" ORÇAMENTO"/>
    <x v="4"/>
    <d v="2024-01-01T00:00:00"/>
    <d v="2024-01-01T00:00:00"/>
    <s v="Orçamento"/>
    <s v="1 | 1"/>
    <x v="8"/>
    <x v="0"/>
    <n v="2000"/>
    <x v="44"/>
    <x v="43"/>
    <s v="12559"/>
    <x v="9"/>
    <x v="3"/>
    <x v="1"/>
    <n v="8006"/>
    <x v="10"/>
    <n v="8006"/>
    <s v="ORÇAMENTO"/>
    <x v="0"/>
    <x v="1"/>
    <x v="9"/>
    <x v="9"/>
    <x v="18"/>
    <x v="18"/>
  </r>
  <r>
    <x v="5"/>
    <s v=" ORÇAMENTO"/>
    <x v="4"/>
    <d v="2024-01-01T00:00:00"/>
    <d v="2024-01-01T00:00:00"/>
    <s v="Orçamento"/>
    <s v="1 | 1"/>
    <x v="8"/>
    <x v="0"/>
    <n v="2000"/>
    <x v="59"/>
    <x v="58"/>
    <s v="3495"/>
    <x v="11"/>
    <x v="3"/>
    <x v="1"/>
    <n v="3003"/>
    <x v="12"/>
    <n v="3003"/>
    <s v="ORÇAMENTO"/>
    <x v="0"/>
    <x v="1"/>
    <x v="0"/>
    <x v="0"/>
    <x v="10"/>
    <x v="10"/>
  </r>
  <r>
    <x v="5"/>
    <s v=" ORÇAMENTO"/>
    <x v="4"/>
    <d v="2024-01-01T00:00:00"/>
    <d v="2024-01-01T00:00:00"/>
    <s v="Orçamento"/>
    <s v="1 | 1"/>
    <x v="8"/>
    <x v="0"/>
    <n v="2000"/>
    <x v="103"/>
    <x v="102"/>
    <s v="11178"/>
    <x v="14"/>
    <x v="3"/>
    <x v="1"/>
    <n v="8001"/>
    <x v="17"/>
    <n v="8001"/>
    <s v="ORÇAMENTO"/>
    <x v="0"/>
    <x v="1"/>
    <x v="0"/>
    <x v="0"/>
    <x v="0"/>
    <x v="0"/>
  </r>
  <r>
    <x v="5"/>
    <s v=" ORÇAMENTO"/>
    <x v="4"/>
    <d v="2024-01-01T00:00:00"/>
    <d v="2024-01-01T00:00:00"/>
    <s v="Orçamento"/>
    <s v="1 | 1"/>
    <x v="8"/>
    <x v="0"/>
    <n v="2000"/>
    <x v="95"/>
    <x v="94"/>
    <s v="4363"/>
    <x v="8"/>
    <x v="3"/>
    <x v="1"/>
    <n v="3006"/>
    <x v="8"/>
    <n v="3006"/>
    <s v="ORÇAMENTO"/>
    <x v="0"/>
    <x v="1"/>
    <x v="0"/>
    <x v="0"/>
    <x v="0"/>
    <x v="0"/>
  </r>
  <r>
    <x v="5"/>
    <s v=" ORÇAMENTO"/>
    <x v="4"/>
    <d v="2024-01-01T00:00:00"/>
    <d v="2024-01-01T00:00:00"/>
    <s v="Orçamento"/>
    <s v="1 | 1"/>
    <x v="8"/>
    <x v="0"/>
    <n v="2000"/>
    <x v="95"/>
    <x v="94"/>
    <s v="4364"/>
    <x v="8"/>
    <x v="3"/>
    <x v="1"/>
    <n v="3006"/>
    <x v="8"/>
    <n v="3006"/>
    <s v="ORÇAMENTO"/>
    <x v="0"/>
    <x v="1"/>
    <x v="0"/>
    <x v="0"/>
    <x v="0"/>
    <x v="0"/>
  </r>
  <r>
    <x v="5"/>
    <s v=" ORÇAMENTO"/>
    <x v="4"/>
    <d v="2024-01-01T00:00:00"/>
    <d v="2024-01-01T00:00:00"/>
    <s v="Orçamento"/>
    <s v="1 | 1"/>
    <x v="8"/>
    <x v="0"/>
    <n v="2015.6472720443455"/>
    <x v="100"/>
    <x v="99"/>
    <s v="3411"/>
    <x v="11"/>
    <x v="3"/>
    <x v="1"/>
    <n v="3003"/>
    <x v="12"/>
    <n v="3003"/>
    <s v="ORÇAMENTO"/>
    <x v="1"/>
    <x v="1"/>
    <x v="2"/>
    <x v="2"/>
    <x v="15"/>
    <x v="15"/>
  </r>
  <r>
    <x v="5"/>
    <s v=" ORÇAMENTO"/>
    <x v="4"/>
    <d v="2024-01-01T00:00:00"/>
    <d v="2024-01-01T00:00:00"/>
    <s v="Orçamento"/>
    <s v="1 | 1"/>
    <x v="8"/>
    <x v="0"/>
    <n v="2020.2479999999998"/>
    <x v="20"/>
    <x v="20"/>
    <s v="10146"/>
    <x v="2"/>
    <x v="3"/>
    <x v="1"/>
    <n v="7002"/>
    <x v="33"/>
    <n v="7002"/>
    <s v="ORÇAMENTO"/>
    <x v="1"/>
    <x v="1"/>
    <x v="2"/>
    <x v="2"/>
    <x v="2"/>
    <x v="2"/>
  </r>
  <r>
    <x v="5"/>
    <s v=" ORÇAMENTO"/>
    <x v="4"/>
    <d v="2024-01-01T00:00:00"/>
    <d v="2024-01-01T00:00:00"/>
    <s v="Orçamento"/>
    <s v="1 | 1"/>
    <x v="8"/>
    <x v="0"/>
    <n v="2084.9569000000001"/>
    <x v="20"/>
    <x v="20"/>
    <s v="3792"/>
    <x v="15"/>
    <x v="3"/>
    <x v="1"/>
    <n v="3005"/>
    <x v="18"/>
    <n v="3005"/>
    <s v="ORÇAMENTO"/>
    <x v="1"/>
    <x v="1"/>
    <x v="2"/>
    <x v="2"/>
    <x v="2"/>
    <x v="2"/>
  </r>
  <r>
    <x v="5"/>
    <s v=" ORÇAMENTO"/>
    <x v="4"/>
    <d v="2024-01-01T00:00:00"/>
    <d v="2024-01-01T00:00:00"/>
    <s v="Orçamento"/>
    <s v="1 | 1"/>
    <x v="8"/>
    <x v="0"/>
    <n v="2100"/>
    <x v="31"/>
    <x v="31"/>
    <s v="3925"/>
    <x v="15"/>
    <x v="3"/>
    <x v="1"/>
    <n v="3005"/>
    <x v="18"/>
    <n v="3005"/>
    <s v="ORÇAMENTO"/>
    <x v="1"/>
    <x v="1"/>
    <x v="2"/>
    <x v="2"/>
    <x v="15"/>
    <x v="15"/>
  </r>
  <r>
    <x v="5"/>
    <s v=" ORÇAMENTO"/>
    <x v="4"/>
    <d v="2024-01-01T00:00:00"/>
    <d v="2024-01-01T00:00:00"/>
    <s v="Orçamento"/>
    <s v="1 | 1"/>
    <x v="8"/>
    <x v="0"/>
    <n v="2128.9719607375923"/>
    <x v="98"/>
    <x v="97"/>
    <s v="2120"/>
    <x v="0"/>
    <x v="3"/>
    <x v="1"/>
    <n v="2001"/>
    <x v="0"/>
    <n v="2001"/>
    <s v="ORÇAMENTO"/>
    <x v="1"/>
    <x v="1"/>
    <x v="5"/>
    <x v="5"/>
    <x v="6"/>
    <x v="6"/>
  </r>
  <r>
    <x v="5"/>
    <s v=" ORÇAMENTO"/>
    <x v="4"/>
    <d v="2024-01-01T00:00:00"/>
    <d v="2024-01-01T00:00:00"/>
    <s v="Orçamento"/>
    <s v="1 | 1"/>
    <x v="8"/>
    <x v="0"/>
    <n v="2132.0192399999996"/>
    <x v="38"/>
    <x v="38"/>
    <s v="10501"/>
    <x v="3"/>
    <x v="3"/>
    <x v="1"/>
    <n v="7004"/>
    <x v="3"/>
    <n v="7004"/>
    <s v="ORÇAMENTO"/>
    <x v="1"/>
    <x v="1"/>
    <x v="2"/>
    <x v="2"/>
    <x v="13"/>
    <x v="13"/>
  </r>
  <r>
    <x v="5"/>
    <s v=" ORÇAMENTO"/>
    <x v="4"/>
    <d v="2024-01-01T00:00:00"/>
    <d v="2024-01-01T00:00:00"/>
    <s v="Orçamento"/>
    <s v="1 | 1"/>
    <x v="8"/>
    <x v="0"/>
    <n v="2133.3200000000002"/>
    <x v="103"/>
    <x v="102"/>
    <s v="11177"/>
    <x v="14"/>
    <x v="3"/>
    <x v="1"/>
    <n v="8001"/>
    <x v="17"/>
    <n v="8001"/>
    <s v="ORÇAMENTO"/>
    <x v="0"/>
    <x v="1"/>
    <x v="0"/>
    <x v="0"/>
    <x v="0"/>
    <x v="0"/>
  </r>
  <r>
    <x v="5"/>
    <s v=" ORÇAMENTO"/>
    <x v="4"/>
    <d v="2024-01-01T00:00:00"/>
    <d v="2024-01-01T00:00:00"/>
    <s v="Orçamento"/>
    <s v="1 | 1"/>
    <x v="8"/>
    <x v="0"/>
    <n v="2134.565687499763"/>
    <x v="70"/>
    <x v="69"/>
    <s v="3202"/>
    <x v="16"/>
    <x v="3"/>
    <x v="1"/>
    <n v="3002"/>
    <x v="19"/>
    <n v="3002"/>
    <s v="ORÇAMENTO"/>
    <x v="1"/>
    <x v="1"/>
    <x v="2"/>
    <x v="2"/>
    <x v="15"/>
    <x v="15"/>
  </r>
  <r>
    <x v="5"/>
    <s v=" ORÇAMENTO"/>
    <x v="4"/>
    <d v="2024-01-01T00:00:00"/>
    <d v="2024-01-01T00:00:00"/>
    <s v="Orçamento"/>
    <s v="1 | 1"/>
    <x v="8"/>
    <x v="0"/>
    <n v="2162.3309159999999"/>
    <x v="32"/>
    <x v="32"/>
    <s v="9307"/>
    <x v="10"/>
    <x v="3"/>
    <x v="1"/>
    <n v="7001"/>
    <x v="11"/>
    <n v="7001"/>
    <s v="ORÇAMENTO"/>
    <x v="1"/>
    <x v="1"/>
    <x v="2"/>
    <x v="2"/>
    <x v="2"/>
    <x v="2"/>
  </r>
  <r>
    <x v="5"/>
    <s v=" ORÇAMENTO"/>
    <x v="4"/>
    <d v="2024-01-01T00:00:00"/>
    <d v="2024-01-01T00:00:00"/>
    <s v="Orçamento"/>
    <s v="1 | 1"/>
    <x v="8"/>
    <x v="0"/>
    <n v="2198.8879331392859"/>
    <x v="100"/>
    <x v="99"/>
    <s v="4809"/>
    <x v="7"/>
    <x v="3"/>
    <x v="1"/>
    <n v="3008"/>
    <x v="26"/>
    <n v="3008"/>
    <s v="ORÇAMENTO"/>
    <x v="1"/>
    <x v="1"/>
    <x v="2"/>
    <x v="2"/>
    <x v="15"/>
    <x v="15"/>
  </r>
  <r>
    <x v="5"/>
    <s v=" ORÇAMENTO"/>
    <x v="4"/>
    <d v="2024-01-01T00:00:00"/>
    <d v="2024-01-01T00:00:00"/>
    <s v="Orçamento"/>
    <s v="1 | 1"/>
    <x v="8"/>
    <x v="0"/>
    <n v="2200"/>
    <x v="95"/>
    <x v="94"/>
    <s v="4362"/>
    <x v="8"/>
    <x v="3"/>
    <x v="1"/>
    <n v="3006"/>
    <x v="8"/>
    <n v="3006"/>
    <s v="ORÇAMENTO"/>
    <x v="0"/>
    <x v="1"/>
    <x v="0"/>
    <x v="0"/>
    <x v="0"/>
    <x v="0"/>
  </r>
  <r>
    <x v="5"/>
    <s v=" ORÇAMENTO"/>
    <x v="4"/>
    <d v="2024-01-01T00:00:00"/>
    <d v="2024-01-01T00:00:00"/>
    <s v="Orçamento"/>
    <s v="1 | 1"/>
    <x v="8"/>
    <x v="0"/>
    <n v="2209.1502559820237"/>
    <x v="72"/>
    <x v="71"/>
    <s v="4995"/>
    <x v="17"/>
    <x v="3"/>
    <x v="1"/>
    <n v="4001"/>
    <x v="20"/>
    <n v="4001"/>
    <s v="ORÇAMENTO"/>
    <x v="1"/>
    <x v="1"/>
    <x v="2"/>
    <x v="2"/>
    <x v="15"/>
    <x v="15"/>
  </r>
  <r>
    <x v="5"/>
    <s v=" ORÇAMENTO"/>
    <x v="4"/>
    <d v="2024-01-01T00:00:00"/>
    <d v="2024-01-01T00:00:00"/>
    <s v="Orçamento"/>
    <s v="1 | 1"/>
    <x v="8"/>
    <x v="0"/>
    <n v="2300"/>
    <x v="44"/>
    <x v="43"/>
    <s v="12558"/>
    <x v="9"/>
    <x v="3"/>
    <x v="1"/>
    <n v="8006"/>
    <x v="10"/>
    <n v="8006"/>
    <s v="ORÇAMENTO"/>
    <x v="0"/>
    <x v="1"/>
    <x v="9"/>
    <x v="9"/>
    <x v="18"/>
    <x v="18"/>
  </r>
  <r>
    <x v="5"/>
    <s v=" ORÇAMENTO"/>
    <x v="4"/>
    <d v="2024-01-01T00:00:00"/>
    <d v="2024-01-01T00:00:00"/>
    <s v="Orçamento"/>
    <s v="1 | 1"/>
    <x v="8"/>
    <x v="0"/>
    <n v="2300"/>
    <x v="143"/>
    <x v="141"/>
    <s v="13132"/>
    <x v="9"/>
    <x v="3"/>
    <x v="1"/>
    <n v="8006"/>
    <x v="10"/>
    <n v="8006"/>
    <s v="ORÇAMENTO"/>
    <x v="0"/>
    <x v="1"/>
    <x v="0"/>
    <x v="0"/>
    <x v="0"/>
    <x v="0"/>
  </r>
  <r>
    <x v="5"/>
    <s v=" ORÇAMENTO"/>
    <x v="4"/>
    <d v="2024-01-01T00:00:00"/>
    <d v="2024-01-01T00:00:00"/>
    <s v="Orçamento"/>
    <s v="1 | 1"/>
    <x v="8"/>
    <x v="0"/>
    <n v="2317.59"/>
    <x v="20"/>
    <x v="20"/>
    <s v="7929"/>
    <x v="2"/>
    <x v="3"/>
    <x v="1"/>
    <n v="5005"/>
    <x v="32"/>
    <n v="5005"/>
    <s v="ORÇAMENTO"/>
    <x v="1"/>
    <x v="1"/>
    <x v="2"/>
    <x v="2"/>
    <x v="2"/>
    <x v="2"/>
  </r>
  <r>
    <x v="5"/>
    <s v=" ORÇAMENTO"/>
    <x v="4"/>
    <d v="2024-01-01T00:00:00"/>
    <d v="2024-01-01T00:00:00"/>
    <s v="Orçamento"/>
    <s v="1 | 1"/>
    <x v="8"/>
    <x v="0"/>
    <n v="2354.5333990437007"/>
    <x v="61"/>
    <x v="60"/>
    <s v="2026"/>
    <x v="0"/>
    <x v="3"/>
    <x v="1"/>
    <n v="2001"/>
    <x v="0"/>
    <n v="2001"/>
    <s v="ORÇAMENTO"/>
    <x v="1"/>
    <x v="1"/>
    <x v="5"/>
    <x v="5"/>
    <x v="6"/>
    <x v="6"/>
  </r>
  <r>
    <x v="5"/>
    <s v=" ORÇAMENTO"/>
    <x v="4"/>
    <d v="2024-01-01T00:00:00"/>
    <d v="2024-01-01T00:00:00"/>
    <s v="Orçamento"/>
    <s v="1 | 1"/>
    <x v="8"/>
    <x v="0"/>
    <n v="2360"/>
    <x v="59"/>
    <x v="58"/>
    <s v="7331"/>
    <x v="13"/>
    <x v="3"/>
    <x v="1"/>
    <n v="5001"/>
    <x v="16"/>
    <n v="5001"/>
    <s v="ORÇAMENTO"/>
    <x v="0"/>
    <x v="1"/>
    <x v="0"/>
    <x v="0"/>
    <x v="10"/>
    <x v="10"/>
  </r>
  <r>
    <x v="5"/>
    <s v=" ORÇAMENTO"/>
    <x v="4"/>
    <d v="2024-01-01T00:00:00"/>
    <d v="2024-01-01T00:00:00"/>
    <s v="Orçamento"/>
    <s v="1 | 1"/>
    <x v="8"/>
    <x v="0"/>
    <n v="2405.033676871094"/>
    <x v="100"/>
    <x v="99"/>
    <s v="10381"/>
    <x v="10"/>
    <x v="3"/>
    <x v="1"/>
    <n v="7003"/>
    <x v="14"/>
    <n v="7003"/>
    <s v="ORÇAMENTO"/>
    <x v="1"/>
    <x v="1"/>
    <x v="2"/>
    <x v="2"/>
    <x v="15"/>
    <x v="15"/>
  </r>
  <r>
    <x v="5"/>
    <s v=" ORÇAMENTO"/>
    <x v="4"/>
    <d v="2024-01-01T00:00:00"/>
    <d v="2024-01-01T00:00:00"/>
    <s v="Orçamento"/>
    <s v="1 | 1"/>
    <x v="8"/>
    <x v="0"/>
    <n v="2422.9336952783956"/>
    <x v="22"/>
    <x v="22"/>
    <s v="5200"/>
    <x v="22"/>
    <x v="3"/>
    <x v="1"/>
    <n v="4002"/>
    <x v="34"/>
    <n v="4002"/>
    <s v="ORÇAMENTO"/>
    <x v="1"/>
    <x v="1"/>
    <x v="2"/>
    <x v="2"/>
    <x v="13"/>
    <x v="13"/>
  </r>
  <r>
    <x v="5"/>
    <s v=" ORÇAMENTO"/>
    <x v="4"/>
    <d v="2024-01-01T00:00:00"/>
    <d v="2024-01-01T00:00:00"/>
    <s v="Orçamento"/>
    <s v="1 | 1"/>
    <x v="8"/>
    <x v="0"/>
    <n v="2441.7905005014131"/>
    <x v="115"/>
    <x v="113"/>
    <s v="9053"/>
    <x v="6"/>
    <x v="3"/>
    <x v="1"/>
    <n v="6002"/>
    <x v="9"/>
    <n v="6002"/>
    <s v="ORÇAMENTO"/>
    <x v="0"/>
    <x v="1"/>
    <x v="9"/>
    <x v="9"/>
    <x v="12"/>
    <x v="12"/>
  </r>
  <r>
    <x v="5"/>
    <s v=" ORÇAMENTO"/>
    <x v="4"/>
    <d v="2024-01-01T00:00:00"/>
    <d v="2024-01-01T00:00:00"/>
    <s v="Orçamento"/>
    <s v="1 | 1"/>
    <x v="8"/>
    <x v="0"/>
    <n v="2471.0950000000003"/>
    <x v="21"/>
    <x v="21"/>
    <s v="5228"/>
    <x v="22"/>
    <x v="3"/>
    <x v="1"/>
    <n v="4002"/>
    <x v="34"/>
    <n v="4002"/>
    <s v="ORÇAMENTO"/>
    <x v="1"/>
    <x v="1"/>
    <x v="2"/>
    <x v="2"/>
    <x v="2"/>
    <x v="2"/>
  </r>
  <r>
    <x v="5"/>
    <s v=" ORÇAMENTO"/>
    <x v="4"/>
    <d v="2024-01-01T00:00:00"/>
    <d v="2024-01-01T00:00:00"/>
    <s v="Orçamento"/>
    <s v="1 | 1"/>
    <x v="8"/>
    <x v="0"/>
    <n v="2500"/>
    <x v="27"/>
    <x v="27"/>
    <s v="8821"/>
    <x v="6"/>
    <x v="3"/>
    <x v="1"/>
    <n v="6002"/>
    <x v="9"/>
    <n v="6002"/>
    <s v="ORÇAMENTO"/>
    <x v="0"/>
    <x v="1"/>
    <x v="2"/>
    <x v="2"/>
    <x v="13"/>
    <x v="13"/>
  </r>
  <r>
    <x v="5"/>
    <s v=" ORÇAMENTO"/>
    <x v="4"/>
    <d v="2024-01-01T00:00:00"/>
    <d v="2024-01-01T00:00:00"/>
    <s v="Orçamento"/>
    <s v="1 | 1"/>
    <x v="8"/>
    <x v="0"/>
    <n v="2500"/>
    <x v="139"/>
    <x v="137"/>
    <s v="9403"/>
    <x v="10"/>
    <x v="3"/>
    <x v="1"/>
    <n v="7001"/>
    <x v="11"/>
    <n v="7001"/>
    <s v="ORÇAMENTO"/>
    <x v="1"/>
    <x v="1"/>
    <x v="2"/>
    <x v="2"/>
    <x v="15"/>
    <x v="15"/>
  </r>
  <r>
    <x v="5"/>
    <s v=" ORÇAMENTO"/>
    <x v="4"/>
    <d v="2024-01-01T00:00:00"/>
    <d v="2024-01-01T00:00:00"/>
    <s v="Orçamento"/>
    <s v="1 | 1"/>
    <x v="8"/>
    <x v="0"/>
    <n v="2500"/>
    <x v="125"/>
    <x v="123"/>
    <s v="8673"/>
    <x v="6"/>
    <x v="3"/>
    <x v="1"/>
    <n v="6001"/>
    <x v="6"/>
    <n v="6001"/>
    <s v="ORÇAMENTO"/>
    <x v="0"/>
    <x v="1"/>
    <x v="9"/>
    <x v="9"/>
    <x v="12"/>
    <x v="12"/>
  </r>
  <r>
    <x v="5"/>
    <s v=" ORÇAMENTO"/>
    <x v="4"/>
    <d v="2024-01-01T00:00:00"/>
    <d v="2024-01-01T00:00:00"/>
    <s v="Orçamento"/>
    <s v="1 | 1"/>
    <x v="8"/>
    <x v="0"/>
    <n v="2500"/>
    <x v="83"/>
    <x v="82"/>
    <s v="9169"/>
    <x v="6"/>
    <x v="3"/>
    <x v="1"/>
    <n v="6002"/>
    <x v="9"/>
    <n v="6002"/>
    <s v="ORÇAMENTO"/>
    <x v="0"/>
    <x v="1"/>
    <x v="0"/>
    <x v="0"/>
    <x v="10"/>
    <x v="10"/>
  </r>
  <r>
    <x v="5"/>
    <s v=" ORÇAMENTO"/>
    <x v="4"/>
    <d v="2024-01-01T00:00:00"/>
    <d v="2024-01-01T00:00:00"/>
    <s v="Orçamento"/>
    <s v="1 | 1"/>
    <x v="8"/>
    <x v="0"/>
    <n v="2500"/>
    <x v="59"/>
    <x v="58"/>
    <s v="13584"/>
    <x v="21"/>
    <x v="3"/>
    <x v="1"/>
    <n v="8007"/>
    <x v="29"/>
    <n v="8007"/>
    <s v="ORÇAMENTO"/>
    <x v="0"/>
    <x v="1"/>
    <x v="0"/>
    <x v="0"/>
    <x v="10"/>
    <x v="10"/>
  </r>
  <r>
    <x v="5"/>
    <s v=" ORÇAMENTO"/>
    <x v="4"/>
    <d v="2024-01-01T00:00:00"/>
    <d v="2024-01-01T00:00:00"/>
    <s v="Orçamento"/>
    <s v="1 | 1"/>
    <x v="8"/>
    <x v="0"/>
    <n v="2500"/>
    <x v="34"/>
    <x v="34"/>
    <s v="4333"/>
    <x v="8"/>
    <x v="3"/>
    <x v="1"/>
    <n v="3006"/>
    <x v="8"/>
    <n v="3006"/>
    <s v="ORÇAMENTO"/>
    <x v="0"/>
    <x v="1"/>
    <x v="0"/>
    <x v="0"/>
    <x v="0"/>
    <x v="0"/>
  </r>
  <r>
    <x v="5"/>
    <s v=" ORÇAMENTO"/>
    <x v="4"/>
    <d v="2024-01-01T00:00:00"/>
    <d v="2024-01-01T00:00:00"/>
    <s v="Orçamento"/>
    <s v="1 | 1"/>
    <x v="8"/>
    <x v="0"/>
    <n v="2500"/>
    <x v="87"/>
    <x v="86"/>
    <s v="5331"/>
    <x v="22"/>
    <x v="3"/>
    <x v="1"/>
    <n v="4002"/>
    <x v="34"/>
    <n v="4002"/>
    <s v="ORÇAMENTO"/>
    <x v="0"/>
    <x v="1"/>
    <x v="0"/>
    <x v="0"/>
    <x v="0"/>
    <x v="0"/>
  </r>
  <r>
    <x v="5"/>
    <s v=" ORÇAMENTO"/>
    <x v="4"/>
    <d v="2024-01-01T00:00:00"/>
    <d v="2024-01-01T00:00:00"/>
    <s v="Orçamento"/>
    <s v="1 | 1"/>
    <x v="8"/>
    <x v="0"/>
    <n v="2510.4619931400052"/>
    <x v="2"/>
    <x v="2"/>
    <s v="768"/>
    <x v="0"/>
    <x v="3"/>
    <x v="1"/>
    <n v="2001"/>
    <x v="0"/>
    <n v="2001"/>
    <s v="ORÇAMENTO"/>
    <x v="1"/>
    <x v="1"/>
    <x v="2"/>
    <x v="2"/>
    <x v="2"/>
    <x v="2"/>
  </r>
  <r>
    <x v="5"/>
    <s v=" ORÇAMENTO"/>
    <x v="4"/>
    <d v="2024-01-01T00:00:00"/>
    <d v="2024-01-01T00:00:00"/>
    <s v="Orçamento"/>
    <s v="1 | 1"/>
    <x v="8"/>
    <x v="0"/>
    <n v="2519.5590900554316"/>
    <x v="100"/>
    <x v="99"/>
    <s v="5266"/>
    <x v="22"/>
    <x v="3"/>
    <x v="1"/>
    <n v="4002"/>
    <x v="34"/>
    <n v="4002"/>
    <s v="ORÇAMENTO"/>
    <x v="1"/>
    <x v="1"/>
    <x v="2"/>
    <x v="2"/>
    <x v="15"/>
    <x v="15"/>
  </r>
  <r>
    <x v="5"/>
    <s v=" ORÇAMENTO"/>
    <x v="4"/>
    <d v="2024-01-01T00:00:00"/>
    <d v="2024-01-01T00:00:00"/>
    <s v="Orçamento"/>
    <s v="1 | 1"/>
    <x v="8"/>
    <x v="0"/>
    <n v="2529.5269277135526"/>
    <x v="64"/>
    <x v="63"/>
    <s v="4740"/>
    <x v="7"/>
    <x v="3"/>
    <x v="1"/>
    <n v="3008"/>
    <x v="26"/>
    <n v="3008"/>
    <s v="ORÇAMENTO"/>
    <x v="1"/>
    <x v="1"/>
    <x v="2"/>
    <x v="2"/>
    <x v="13"/>
    <x v="13"/>
  </r>
  <r>
    <x v="5"/>
    <s v=" ORÇAMENTO"/>
    <x v="4"/>
    <d v="2024-01-01T00:00:00"/>
    <d v="2024-01-01T00:00:00"/>
    <s v="Orçamento"/>
    <s v="1 | 1"/>
    <x v="8"/>
    <x v="0"/>
    <n v="2581.0491900000002"/>
    <x v="20"/>
    <x v="20"/>
    <s v="4036"/>
    <x v="8"/>
    <x v="3"/>
    <x v="1"/>
    <n v="3006"/>
    <x v="8"/>
    <n v="3006"/>
    <s v="ORÇAMENTO"/>
    <x v="1"/>
    <x v="1"/>
    <x v="2"/>
    <x v="2"/>
    <x v="2"/>
    <x v="2"/>
  </r>
  <r>
    <x v="5"/>
    <s v=" ORÇAMENTO"/>
    <x v="4"/>
    <d v="2024-01-01T00:00:00"/>
    <d v="2024-01-01T00:00:00"/>
    <s v="Orçamento"/>
    <s v="1 | 1"/>
    <x v="8"/>
    <x v="0"/>
    <n v="2600"/>
    <x v="125"/>
    <x v="123"/>
    <s v="8672"/>
    <x v="6"/>
    <x v="3"/>
    <x v="1"/>
    <n v="6001"/>
    <x v="6"/>
    <n v="6001"/>
    <s v="ORÇAMENTO"/>
    <x v="0"/>
    <x v="1"/>
    <x v="9"/>
    <x v="9"/>
    <x v="12"/>
    <x v="12"/>
  </r>
  <r>
    <x v="5"/>
    <s v=" ORÇAMENTO"/>
    <x v="4"/>
    <d v="2024-01-01T00:00:00"/>
    <d v="2024-01-01T00:00:00"/>
    <s v="Orçamento"/>
    <s v="1 | 1"/>
    <x v="8"/>
    <x v="0"/>
    <n v="2633.3333333333335"/>
    <x v="45"/>
    <x v="44"/>
    <s v="13380"/>
    <x v="9"/>
    <x v="3"/>
    <x v="1"/>
    <n v="8006"/>
    <x v="10"/>
    <n v="8006"/>
    <s v="ORÇAMENTO"/>
    <x v="0"/>
    <x v="1"/>
    <x v="11"/>
    <x v="11"/>
    <x v="17"/>
    <x v="17"/>
  </r>
  <r>
    <x v="5"/>
    <s v=" ORÇAMENTO"/>
    <x v="4"/>
    <d v="2024-01-01T00:00:00"/>
    <d v="2024-01-01T00:00:00"/>
    <s v="Orçamento"/>
    <s v="1 | 1"/>
    <x v="8"/>
    <x v="0"/>
    <n v="2645.2924458261004"/>
    <x v="10"/>
    <x v="10"/>
    <s v="2242"/>
    <x v="0"/>
    <x v="3"/>
    <x v="1"/>
    <n v="2001"/>
    <x v="0"/>
    <n v="2001"/>
    <s v="ORÇAMENTO"/>
    <x v="1"/>
    <x v="1"/>
    <x v="5"/>
    <x v="5"/>
    <x v="6"/>
    <x v="6"/>
  </r>
  <r>
    <x v="5"/>
    <s v=" ORÇAMENTO"/>
    <x v="4"/>
    <d v="2024-01-01T00:00:00"/>
    <d v="2024-01-01T00:00:00"/>
    <s v="Orçamento"/>
    <s v="1 | 1"/>
    <x v="8"/>
    <x v="0"/>
    <n v="2657.4977170000002"/>
    <x v="20"/>
    <x v="20"/>
    <s v="3592"/>
    <x v="20"/>
    <x v="3"/>
    <x v="1"/>
    <n v="3004"/>
    <x v="27"/>
    <n v="3004"/>
    <s v="ORÇAMENTO"/>
    <x v="1"/>
    <x v="1"/>
    <x v="2"/>
    <x v="2"/>
    <x v="2"/>
    <x v="2"/>
  </r>
  <r>
    <x v="5"/>
    <s v=" ORÇAMENTO"/>
    <x v="4"/>
    <d v="2024-01-01T00:00:00"/>
    <d v="2024-01-01T00:00:00"/>
    <s v="Orçamento"/>
    <s v="1 | 1"/>
    <x v="8"/>
    <x v="0"/>
    <n v="2664.9749402843604"/>
    <x v="32"/>
    <x v="32"/>
    <s v="8896"/>
    <x v="6"/>
    <x v="3"/>
    <x v="1"/>
    <n v="6002"/>
    <x v="9"/>
    <n v="6002"/>
    <s v="ORÇAMENTO"/>
    <x v="1"/>
    <x v="1"/>
    <x v="2"/>
    <x v="2"/>
    <x v="2"/>
    <x v="2"/>
  </r>
  <r>
    <x v="5"/>
    <s v=" ORÇAMENTO"/>
    <x v="4"/>
    <d v="2024-01-01T00:00:00"/>
    <d v="2024-01-01T00:00:00"/>
    <s v="Orçamento"/>
    <s v="1 | 1"/>
    <x v="8"/>
    <x v="0"/>
    <n v="2689.9079223265567"/>
    <x v="63"/>
    <x v="62"/>
    <s v="10256"/>
    <x v="2"/>
    <x v="3"/>
    <x v="1"/>
    <n v="7002"/>
    <x v="33"/>
    <n v="7002"/>
    <s v="ORÇAMENTO"/>
    <x v="0"/>
    <x v="1"/>
    <x v="9"/>
    <x v="9"/>
    <x v="18"/>
    <x v="18"/>
  </r>
  <r>
    <x v="5"/>
    <s v=" ORÇAMENTO"/>
    <x v="4"/>
    <d v="2024-01-01T00:00:00"/>
    <d v="2024-01-01T00:00:00"/>
    <s v="Orçamento"/>
    <s v="1 | 1"/>
    <x v="8"/>
    <x v="0"/>
    <n v="2700"/>
    <x v="26"/>
    <x v="26"/>
    <s v="1351"/>
    <x v="0"/>
    <x v="3"/>
    <x v="1"/>
    <n v="2001"/>
    <x v="0"/>
    <n v="2001"/>
    <s v="ORÇAMENTO"/>
    <x v="0"/>
    <x v="1"/>
    <x v="9"/>
    <x v="9"/>
    <x v="14"/>
    <x v="14"/>
  </r>
  <r>
    <x v="5"/>
    <s v=" ORÇAMENTO"/>
    <x v="4"/>
    <d v="2024-01-01T00:00:00"/>
    <d v="2024-01-01T00:00:00"/>
    <s v="Orçamento"/>
    <s v="1 | 1"/>
    <x v="8"/>
    <x v="0"/>
    <n v="2700"/>
    <x v="95"/>
    <x v="94"/>
    <s v="4360"/>
    <x v="8"/>
    <x v="3"/>
    <x v="1"/>
    <n v="3006"/>
    <x v="8"/>
    <n v="3006"/>
    <s v="ORÇAMENTO"/>
    <x v="0"/>
    <x v="1"/>
    <x v="0"/>
    <x v="0"/>
    <x v="0"/>
    <x v="0"/>
  </r>
  <r>
    <x v="5"/>
    <s v=" ORÇAMENTO"/>
    <x v="4"/>
    <d v="2024-01-01T00:00:00"/>
    <d v="2024-01-01T00:00:00"/>
    <s v="Orçamento"/>
    <s v="1 | 1"/>
    <x v="8"/>
    <x v="0"/>
    <n v="2700"/>
    <x v="95"/>
    <x v="94"/>
    <s v="4361"/>
    <x v="8"/>
    <x v="3"/>
    <x v="1"/>
    <n v="3006"/>
    <x v="8"/>
    <n v="3006"/>
    <s v="ORÇAMENTO"/>
    <x v="0"/>
    <x v="1"/>
    <x v="0"/>
    <x v="0"/>
    <x v="0"/>
    <x v="0"/>
  </r>
  <r>
    <x v="5"/>
    <s v=" ORÇAMENTO"/>
    <x v="4"/>
    <d v="2024-01-01T00:00:00"/>
    <d v="2024-01-01T00:00:00"/>
    <s v="Orçamento"/>
    <s v="1 | 1"/>
    <x v="8"/>
    <x v="0"/>
    <n v="2726.2048206754744"/>
    <x v="21"/>
    <x v="21"/>
    <s v="8447"/>
    <x v="6"/>
    <x v="3"/>
    <x v="1"/>
    <n v="6001"/>
    <x v="6"/>
    <n v="6001"/>
    <s v="ORÇAMENTO"/>
    <x v="1"/>
    <x v="1"/>
    <x v="2"/>
    <x v="2"/>
    <x v="2"/>
    <x v="2"/>
  </r>
  <r>
    <x v="5"/>
    <s v=" ORÇAMENTO"/>
    <x v="4"/>
    <d v="2024-01-01T00:00:00"/>
    <d v="2024-01-01T00:00:00"/>
    <s v="Orçamento"/>
    <s v="1 | 1"/>
    <x v="8"/>
    <x v="0"/>
    <n v="2800"/>
    <x v="93"/>
    <x v="92"/>
    <s v="12900"/>
    <x v="9"/>
    <x v="3"/>
    <x v="1"/>
    <n v="8006"/>
    <x v="10"/>
    <n v="8006"/>
    <s v="ORÇAMENTO"/>
    <x v="0"/>
    <x v="1"/>
    <x v="0"/>
    <x v="0"/>
    <x v="0"/>
    <x v="0"/>
  </r>
  <r>
    <x v="5"/>
    <s v=" ORÇAMENTO"/>
    <x v="4"/>
    <d v="2024-01-01T00:00:00"/>
    <d v="2024-01-01T00:00:00"/>
    <s v="Orçamento"/>
    <s v="1 | 1"/>
    <x v="8"/>
    <x v="0"/>
    <n v="2831.3291265476005"/>
    <x v="10"/>
    <x v="10"/>
    <s v="2241"/>
    <x v="0"/>
    <x v="3"/>
    <x v="1"/>
    <n v="2001"/>
    <x v="0"/>
    <n v="2001"/>
    <s v="ORÇAMENTO"/>
    <x v="1"/>
    <x v="1"/>
    <x v="5"/>
    <x v="5"/>
    <x v="6"/>
    <x v="6"/>
  </r>
  <r>
    <x v="5"/>
    <s v=" ORÇAMENTO"/>
    <x v="4"/>
    <d v="2024-01-01T00:00:00"/>
    <d v="2024-01-01T00:00:00"/>
    <s v="Orçamento"/>
    <s v="1 | 1"/>
    <x v="8"/>
    <x v="0"/>
    <n v="2846.2296706967495"/>
    <x v="20"/>
    <x v="20"/>
    <s v="3375"/>
    <x v="11"/>
    <x v="3"/>
    <x v="1"/>
    <n v="3003"/>
    <x v="12"/>
    <n v="3003"/>
    <s v="ORÇAMENTO"/>
    <x v="1"/>
    <x v="1"/>
    <x v="2"/>
    <x v="2"/>
    <x v="2"/>
    <x v="2"/>
  </r>
  <r>
    <x v="5"/>
    <s v=" ORÇAMENTO"/>
    <x v="4"/>
    <d v="2024-01-01T00:00:00"/>
    <d v="2024-01-01T00:00:00"/>
    <s v="Orçamento"/>
    <s v="1 | 1"/>
    <x v="8"/>
    <x v="0"/>
    <n v="2883.115558297558"/>
    <x v="22"/>
    <x v="22"/>
    <s v="5998"/>
    <x v="2"/>
    <x v="3"/>
    <x v="1"/>
    <n v="4004"/>
    <x v="2"/>
    <n v="4004"/>
    <s v="ORÇAMENTO"/>
    <x v="1"/>
    <x v="1"/>
    <x v="2"/>
    <x v="2"/>
    <x v="13"/>
    <x v="13"/>
  </r>
  <r>
    <x v="5"/>
    <s v=" ORÇAMENTO"/>
    <x v="4"/>
    <d v="2024-01-01T00:00:00"/>
    <d v="2024-01-01T00:00:00"/>
    <s v="Orçamento"/>
    <s v="1 | 1"/>
    <x v="8"/>
    <x v="0"/>
    <n v="2906.2265366031543"/>
    <x v="66"/>
    <x v="65"/>
    <s v="2759"/>
    <x v="5"/>
    <x v="3"/>
    <x v="1"/>
    <n v="3001"/>
    <x v="5"/>
    <n v="3001"/>
    <s v="ORÇAMENTO"/>
    <x v="0"/>
    <x v="1"/>
    <x v="9"/>
    <x v="9"/>
    <x v="12"/>
    <x v="12"/>
  </r>
  <r>
    <x v="5"/>
    <s v=" ORÇAMENTO"/>
    <x v="4"/>
    <d v="2024-01-01T00:00:00"/>
    <d v="2024-01-01T00:00:00"/>
    <s v="Orçamento"/>
    <s v="1 | 1"/>
    <x v="8"/>
    <x v="0"/>
    <n v="2945.5367840766339"/>
    <x v="89"/>
    <x v="88"/>
    <s v="1933"/>
    <x v="0"/>
    <x v="3"/>
    <x v="1"/>
    <n v="2001"/>
    <x v="0"/>
    <n v="2001"/>
    <s v="ORÇAMENTO"/>
    <x v="1"/>
    <x v="1"/>
    <x v="5"/>
    <x v="5"/>
    <x v="6"/>
    <x v="6"/>
  </r>
  <r>
    <x v="5"/>
    <s v=" ORÇAMENTO"/>
    <x v="4"/>
    <d v="2024-01-01T00:00:00"/>
    <d v="2024-01-01T00:00:00"/>
    <s v="Orçamento"/>
    <s v="1 | 1"/>
    <x v="8"/>
    <x v="0"/>
    <n v="2956.6670202973291"/>
    <x v="98"/>
    <x v="97"/>
    <s v="2119"/>
    <x v="0"/>
    <x v="3"/>
    <x v="1"/>
    <n v="2001"/>
    <x v="0"/>
    <n v="2001"/>
    <s v="ORÇAMENTO"/>
    <x v="1"/>
    <x v="1"/>
    <x v="5"/>
    <x v="5"/>
    <x v="6"/>
    <x v="6"/>
  </r>
  <r>
    <x v="5"/>
    <s v=" ORÇAMENTO"/>
    <x v="4"/>
    <d v="2024-01-01T00:00:00"/>
    <d v="2024-01-01T00:00:00"/>
    <s v="Orçamento"/>
    <s v="1 | 1"/>
    <x v="8"/>
    <x v="0"/>
    <n v="3000"/>
    <x v="106"/>
    <x v="105"/>
    <s v="11639"/>
    <x v="4"/>
    <x v="3"/>
    <x v="1"/>
    <n v="8002"/>
    <x v="4"/>
    <n v="8002"/>
    <s v="ORÇAMENTO"/>
    <x v="0"/>
    <x v="1"/>
    <x v="2"/>
    <x v="2"/>
    <x v="15"/>
    <x v="15"/>
  </r>
  <r>
    <x v="5"/>
    <s v=" ORÇAMENTO"/>
    <x v="4"/>
    <d v="2024-01-01T00:00:00"/>
    <d v="2024-01-01T00:00:00"/>
    <s v="Orçamento"/>
    <s v="1 | 1"/>
    <x v="8"/>
    <x v="0"/>
    <n v="3000"/>
    <x v="108"/>
    <x v="107"/>
    <s v="9428"/>
    <x v="10"/>
    <x v="3"/>
    <x v="1"/>
    <n v="7001"/>
    <x v="11"/>
    <n v="7001"/>
    <s v="ORÇAMENTO"/>
    <x v="0"/>
    <x v="1"/>
    <x v="9"/>
    <x v="9"/>
    <x v="12"/>
    <x v="12"/>
  </r>
  <r>
    <x v="5"/>
    <s v=" ORÇAMENTO"/>
    <x v="4"/>
    <d v="2024-01-01T00:00:00"/>
    <d v="2024-01-01T00:00:00"/>
    <s v="Orçamento"/>
    <s v="1 | 1"/>
    <x v="8"/>
    <x v="0"/>
    <n v="3000"/>
    <x v="127"/>
    <x v="125"/>
    <s v="9017"/>
    <x v="6"/>
    <x v="3"/>
    <x v="1"/>
    <n v="6002"/>
    <x v="9"/>
    <n v="6002"/>
    <s v="ORÇAMENTO"/>
    <x v="0"/>
    <x v="1"/>
    <x v="9"/>
    <x v="9"/>
    <x v="12"/>
    <x v="12"/>
  </r>
  <r>
    <x v="5"/>
    <s v=" ORÇAMENTO"/>
    <x v="4"/>
    <d v="2024-01-01T00:00:00"/>
    <d v="2024-01-01T00:00:00"/>
    <s v="Orçamento"/>
    <s v="1 | 1"/>
    <x v="8"/>
    <x v="0"/>
    <n v="3000"/>
    <x v="46"/>
    <x v="45"/>
    <s v="10231"/>
    <x v="2"/>
    <x v="3"/>
    <x v="1"/>
    <n v="7002"/>
    <x v="33"/>
    <n v="7002"/>
    <s v="ORÇAMENTO"/>
    <x v="0"/>
    <x v="1"/>
    <x v="9"/>
    <x v="9"/>
    <x v="12"/>
    <x v="12"/>
  </r>
  <r>
    <x v="5"/>
    <s v=" ORÇAMENTO"/>
    <x v="4"/>
    <d v="2024-01-01T00:00:00"/>
    <d v="2024-01-01T00:00:00"/>
    <s v="Orçamento"/>
    <s v="1 | 1"/>
    <x v="8"/>
    <x v="0"/>
    <n v="3000"/>
    <x v="129"/>
    <x v="127"/>
    <s v="5749"/>
    <x v="12"/>
    <x v="3"/>
    <x v="1"/>
    <n v="4003"/>
    <x v="13"/>
    <n v="4003"/>
    <s v="ORÇAMENTO"/>
    <x v="0"/>
    <x v="1"/>
    <x v="9"/>
    <x v="9"/>
    <x v="22"/>
    <x v="22"/>
  </r>
  <r>
    <x v="5"/>
    <s v=" ORÇAMENTO"/>
    <x v="4"/>
    <d v="2024-01-01T00:00:00"/>
    <d v="2024-01-01T00:00:00"/>
    <s v="Orçamento"/>
    <s v="1 | 1"/>
    <x v="8"/>
    <x v="0"/>
    <n v="3000"/>
    <x v="112"/>
    <x v="110"/>
    <s v="7837"/>
    <x v="2"/>
    <x v="3"/>
    <x v="1"/>
    <n v="5003"/>
    <x v="31"/>
    <n v="5003"/>
    <s v="ORÇAMENTO"/>
    <x v="0"/>
    <x v="1"/>
    <x v="9"/>
    <x v="9"/>
    <x v="18"/>
    <x v="18"/>
  </r>
  <r>
    <x v="5"/>
    <s v=" ORÇAMENTO"/>
    <x v="4"/>
    <d v="2024-01-01T00:00:00"/>
    <d v="2024-01-01T00:00:00"/>
    <s v="Orçamento"/>
    <s v="1 | 1"/>
    <x v="8"/>
    <x v="0"/>
    <n v="3000"/>
    <x v="143"/>
    <x v="141"/>
    <s v="13131"/>
    <x v="9"/>
    <x v="3"/>
    <x v="1"/>
    <n v="8006"/>
    <x v="10"/>
    <n v="8006"/>
    <s v="ORÇAMENTO"/>
    <x v="0"/>
    <x v="1"/>
    <x v="0"/>
    <x v="0"/>
    <x v="0"/>
    <x v="0"/>
  </r>
  <r>
    <x v="5"/>
    <s v=" ORÇAMENTO"/>
    <x v="4"/>
    <d v="2024-01-01T00:00:00"/>
    <d v="2024-01-01T00:00:00"/>
    <s v="Orçamento"/>
    <s v="1 | 1"/>
    <x v="8"/>
    <x v="0"/>
    <n v="3000"/>
    <x v="34"/>
    <x v="34"/>
    <s v="12233"/>
    <x v="21"/>
    <x v="3"/>
    <x v="1"/>
    <n v="8003"/>
    <x v="28"/>
    <n v="8003"/>
    <s v="ORÇAMENTO"/>
    <x v="0"/>
    <x v="1"/>
    <x v="0"/>
    <x v="0"/>
    <x v="0"/>
    <x v="0"/>
  </r>
  <r>
    <x v="5"/>
    <s v=" ORÇAMENTO"/>
    <x v="4"/>
    <d v="2024-01-01T00:00:00"/>
    <d v="2024-01-01T00:00:00"/>
    <s v="Orçamento"/>
    <s v="1 | 1"/>
    <x v="8"/>
    <x v="0"/>
    <n v="3021.9"/>
    <x v="89"/>
    <x v="88"/>
    <s v="1932"/>
    <x v="0"/>
    <x v="3"/>
    <x v="1"/>
    <n v="2001"/>
    <x v="0"/>
    <n v="2001"/>
    <s v="ORÇAMENTO"/>
    <x v="1"/>
    <x v="1"/>
    <x v="5"/>
    <x v="5"/>
    <x v="6"/>
    <x v="6"/>
  </r>
  <r>
    <x v="5"/>
    <s v=" ORÇAMENTO"/>
    <x v="4"/>
    <d v="2024-01-01T00:00:00"/>
    <d v="2024-01-01T00:00:00"/>
    <s v="Orçamento"/>
    <s v="1 | 1"/>
    <x v="8"/>
    <x v="0"/>
    <n v="3030"/>
    <x v="20"/>
    <x v="20"/>
    <s v="6034"/>
    <x v="2"/>
    <x v="3"/>
    <x v="1"/>
    <n v="4004"/>
    <x v="2"/>
    <n v="4004"/>
    <s v="ORÇAMENTO"/>
    <x v="1"/>
    <x v="1"/>
    <x v="2"/>
    <x v="2"/>
    <x v="2"/>
    <x v="2"/>
  </r>
  <r>
    <x v="5"/>
    <s v=" ORÇAMENTO"/>
    <x v="4"/>
    <d v="2024-01-01T00:00:00"/>
    <d v="2024-01-01T00:00:00"/>
    <s v="Orçamento"/>
    <s v="1 | 1"/>
    <x v="8"/>
    <x v="0"/>
    <n v="3039.03"/>
    <x v="123"/>
    <x v="121"/>
    <s v="2577"/>
    <x v="0"/>
    <x v="3"/>
    <x v="1"/>
    <n v="2001"/>
    <x v="0"/>
    <n v="2001"/>
    <s v="ORÇAMENTO"/>
    <x v="1"/>
    <x v="1"/>
    <x v="12"/>
    <x v="12"/>
    <x v="19"/>
    <x v="19"/>
  </r>
  <r>
    <x v="5"/>
    <s v=" ORÇAMENTO"/>
    <x v="4"/>
    <d v="2024-01-01T00:00:00"/>
    <d v="2024-01-01T00:00:00"/>
    <s v="Orçamento"/>
    <s v="1 | 1"/>
    <x v="8"/>
    <x v="0"/>
    <n v="3053.1086263381735"/>
    <x v="98"/>
    <x v="97"/>
    <s v="2118"/>
    <x v="0"/>
    <x v="3"/>
    <x v="1"/>
    <n v="2001"/>
    <x v="0"/>
    <n v="2001"/>
    <s v="ORÇAMENTO"/>
    <x v="1"/>
    <x v="1"/>
    <x v="5"/>
    <x v="5"/>
    <x v="6"/>
    <x v="6"/>
  </r>
  <r>
    <x v="5"/>
    <s v=" ORÇAMENTO"/>
    <x v="4"/>
    <d v="2024-01-01T00:00:00"/>
    <d v="2024-01-01T00:00:00"/>
    <s v="Orçamento"/>
    <s v="1 | 1"/>
    <x v="8"/>
    <x v="0"/>
    <n v="3060"/>
    <x v="6"/>
    <x v="6"/>
    <s v="485"/>
    <x v="0"/>
    <x v="3"/>
    <x v="1"/>
    <n v="2001"/>
    <x v="0"/>
    <n v="2001"/>
    <s v="ORÇAMENTO"/>
    <x v="1"/>
    <x v="1"/>
    <x v="3"/>
    <x v="3"/>
    <x v="4"/>
    <x v="4"/>
  </r>
  <r>
    <x v="5"/>
    <s v=" ORÇAMENTO"/>
    <x v="4"/>
    <d v="2024-01-01T00:00:00"/>
    <d v="2024-01-01T00:00:00"/>
    <s v="Orçamento"/>
    <s v="1 | 1"/>
    <x v="8"/>
    <x v="0"/>
    <n v="3086.7264625234702"/>
    <x v="32"/>
    <x v="32"/>
    <s v="8512"/>
    <x v="6"/>
    <x v="3"/>
    <x v="1"/>
    <n v="6001"/>
    <x v="6"/>
    <n v="6001"/>
    <s v="ORÇAMENTO"/>
    <x v="1"/>
    <x v="1"/>
    <x v="2"/>
    <x v="2"/>
    <x v="2"/>
    <x v="2"/>
  </r>
  <r>
    <x v="5"/>
    <s v=" ORÇAMENTO"/>
    <x v="4"/>
    <d v="2024-01-01T00:00:00"/>
    <d v="2024-01-01T00:00:00"/>
    <s v="Orçamento"/>
    <s v="1 | 1"/>
    <x v="8"/>
    <x v="0"/>
    <n v="3091.9973653101561"/>
    <x v="21"/>
    <x v="21"/>
    <s v="5557"/>
    <x v="12"/>
    <x v="3"/>
    <x v="1"/>
    <n v="4003"/>
    <x v="13"/>
    <n v="4003"/>
    <s v="ORÇAMENTO"/>
    <x v="1"/>
    <x v="1"/>
    <x v="2"/>
    <x v="2"/>
    <x v="2"/>
    <x v="2"/>
  </r>
  <r>
    <x v="5"/>
    <s v=" ORÇAMENTO"/>
    <x v="4"/>
    <d v="2024-01-01T00:00:00"/>
    <d v="2024-01-01T00:00:00"/>
    <s v="Orçamento"/>
    <s v="1 | 1"/>
    <x v="8"/>
    <x v="0"/>
    <n v="3100"/>
    <x v="142"/>
    <x v="140"/>
    <s v="12853"/>
    <x v="9"/>
    <x v="3"/>
    <x v="1"/>
    <n v="8006"/>
    <x v="10"/>
    <n v="8006"/>
    <s v="ORÇAMENTO"/>
    <x v="0"/>
    <x v="1"/>
    <x v="0"/>
    <x v="0"/>
    <x v="9"/>
    <x v="9"/>
  </r>
  <r>
    <x v="5"/>
    <s v=" ORÇAMENTO"/>
    <x v="4"/>
    <d v="2024-01-01T00:00:00"/>
    <d v="2024-01-01T00:00:00"/>
    <s v="Orçamento"/>
    <s v="1 | 1"/>
    <x v="8"/>
    <x v="0"/>
    <n v="3118"/>
    <x v="27"/>
    <x v="27"/>
    <s v="4935"/>
    <x v="17"/>
    <x v="3"/>
    <x v="1"/>
    <n v="4001"/>
    <x v="20"/>
    <n v="4001"/>
    <s v="ORÇAMENTO"/>
    <x v="0"/>
    <x v="1"/>
    <x v="2"/>
    <x v="2"/>
    <x v="13"/>
    <x v="13"/>
  </r>
  <r>
    <x v="5"/>
    <s v=" ORÇAMENTO"/>
    <x v="4"/>
    <d v="2024-01-01T00:00:00"/>
    <d v="2024-01-01T00:00:00"/>
    <s v="Orçamento"/>
    <s v="1 | 1"/>
    <x v="8"/>
    <x v="0"/>
    <n v="3118.1511532500685"/>
    <x v="145"/>
    <x v="143"/>
    <s v="5840"/>
    <x v="12"/>
    <x v="3"/>
    <x v="1"/>
    <n v="4003"/>
    <x v="13"/>
    <n v="4003"/>
    <s v="ORÇAMENTO"/>
    <x v="0"/>
    <x v="1"/>
    <x v="9"/>
    <x v="9"/>
    <x v="22"/>
    <x v="22"/>
  </r>
  <r>
    <x v="5"/>
    <s v=" ORÇAMENTO"/>
    <x v="4"/>
    <d v="2024-01-01T00:00:00"/>
    <d v="2024-01-01T00:00:00"/>
    <s v="Orçamento"/>
    <s v="1 | 1"/>
    <x v="8"/>
    <x v="0"/>
    <n v="3124.3350973725005"/>
    <x v="20"/>
    <x v="20"/>
    <s v="11048"/>
    <x v="14"/>
    <x v="3"/>
    <x v="1"/>
    <n v="8001"/>
    <x v="17"/>
    <n v="8001"/>
    <s v="ORÇAMENTO"/>
    <x v="1"/>
    <x v="1"/>
    <x v="2"/>
    <x v="2"/>
    <x v="2"/>
    <x v="2"/>
  </r>
  <r>
    <x v="5"/>
    <s v=" ORÇAMENTO"/>
    <x v="4"/>
    <d v="2024-01-01T00:00:00"/>
    <d v="2024-01-01T00:00:00"/>
    <s v="Orçamento"/>
    <s v="1 | 1"/>
    <x v="8"/>
    <x v="0"/>
    <n v="3248.1776518596043"/>
    <x v="72"/>
    <x v="71"/>
    <s v="9355"/>
    <x v="10"/>
    <x v="3"/>
    <x v="1"/>
    <n v="7001"/>
    <x v="11"/>
    <n v="7001"/>
    <s v="ORÇAMENTO"/>
    <x v="1"/>
    <x v="1"/>
    <x v="2"/>
    <x v="2"/>
    <x v="15"/>
    <x v="15"/>
  </r>
  <r>
    <x v="5"/>
    <s v=" ORÇAMENTO"/>
    <x v="4"/>
    <d v="2024-01-01T00:00:00"/>
    <d v="2024-01-01T00:00:00"/>
    <s v="Orçamento"/>
    <s v="1 | 1"/>
    <x v="8"/>
    <x v="0"/>
    <n v="3250"/>
    <x v="45"/>
    <x v="44"/>
    <s v="13379"/>
    <x v="9"/>
    <x v="3"/>
    <x v="1"/>
    <n v="8006"/>
    <x v="10"/>
    <n v="8006"/>
    <s v="ORÇAMENTO"/>
    <x v="0"/>
    <x v="1"/>
    <x v="11"/>
    <x v="11"/>
    <x v="17"/>
    <x v="17"/>
  </r>
  <r>
    <x v="5"/>
    <s v=" ORÇAMENTO"/>
    <x v="4"/>
    <d v="2024-01-01T00:00:00"/>
    <d v="2024-01-01T00:00:00"/>
    <s v="Orçamento"/>
    <s v="1 | 1"/>
    <x v="8"/>
    <x v="0"/>
    <n v="3269.9231702965449"/>
    <x v="64"/>
    <x v="63"/>
    <s v="10295"/>
    <x v="10"/>
    <x v="3"/>
    <x v="1"/>
    <n v="7003"/>
    <x v="14"/>
    <n v="7003"/>
    <s v="ORÇAMENTO"/>
    <x v="1"/>
    <x v="1"/>
    <x v="2"/>
    <x v="2"/>
    <x v="13"/>
    <x v="13"/>
  </r>
  <r>
    <x v="5"/>
    <s v=" ORÇAMENTO"/>
    <x v="4"/>
    <d v="2024-01-01T00:00:00"/>
    <d v="2024-01-01T00:00:00"/>
    <s v="Orçamento"/>
    <s v="1 | 1"/>
    <x v="8"/>
    <x v="0"/>
    <n v="3275.8573741202422"/>
    <x v="70"/>
    <x v="69"/>
    <s v="5278"/>
    <x v="22"/>
    <x v="3"/>
    <x v="1"/>
    <n v="4002"/>
    <x v="34"/>
    <n v="4002"/>
    <s v="ORÇAMENTO"/>
    <x v="1"/>
    <x v="1"/>
    <x v="2"/>
    <x v="2"/>
    <x v="15"/>
    <x v="15"/>
  </r>
  <r>
    <x v="5"/>
    <s v=" ORÇAMENTO"/>
    <x v="4"/>
    <d v="2024-01-01T00:00:00"/>
    <d v="2024-01-01T00:00:00"/>
    <s v="Orçamento"/>
    <s v="1 | 1"/>
    <x v="8"/>
    <x v="0"/>
    <n v="3314.3241588695569"/>
    <x v="102"/>
    <x v="101"/>
    <s v="8591"/>
    <x v="6"/>
    <x v="3"/>
    <x v="1"/>
    <n v="6001"/>
    <x v="6"/>
    <n v="6001"/>
    <s v="ORÇAMENTO"/>
    <x v="1"/>
    <x v="1"/>
    <x v="2"/>
    <x v="2"/>
    <x v="15"/>
    <x v="15"/>
  </r>
  <r>
    <x v="5"/>
    <s v=" ORÇAMENTO"/>
    <x v="4"/>
    <d v="2024-01-01T00:00:00"/>
    <d v="2024-01-01T00:00:00"/>
    <s v="Orçamento"/>
    <s v="1 | 1"/>
    <x v="8"/>
    <x v="0"/>
    <n v="3320.5239172553006"/>
    <x v="61"/>
    <x v="60"/>
    <s v="2025"/>
    <x v="0"/>
    <x v="3"/>
    <x v="1"/>
    <n v="2001"/>
    <x v="0"/>
    <n v="2001"/>
    <s v="ORÇAMENTO"/>
    <x v="1"/>
    <x v="1"/>
    <x v="5"/>
    <x v="5"/>
    <x v="6"/>
    <x v="6"/>
  </r>
  <r>
    <x v="5"/>
    <s v=" ORÇAMENTO"/>
    <x v="4"/>
    <d v="2024-01-01T00:00:00"/>
    <d v="2024-01-01T00:00:00"/>
    <s v="Orçamento"/>
    <s v="1 | 1"/>
    <x v="8"/>
    <x v="0"/>
    <n v="3325"/>
    <x v="142"/>
    <x v="140"/>
    <s v="12852"/>
    <x v="9"/>
    <x v="3"/>
    <x v="1"/>
    <n v="8006"/>
    <x v="10"/>
    <n v="8006"/>
    <s v="ORÇAMENTO"/>
    <x v="0"/>
    <x v="1"/>
    <x v="0"/>
    <x v="0"/>
    <x v="9"/>
    <x v="9"/>
  </r>
  <r>
    <x v="5"/>
    <s v=" ORÇAMENTO"/>
    <x v="4"/>
    <d v="2024-01-01T00:00:00"/>
    <d v="2024-01-01T00:00:00"/>
    <s v="Orçamento"/>
    <s v="1 | 1"/>
    <x v="8"/>
    <x v="0"/>
    <n v="3333.25"/>
    <x v="81"/>
    <x v="80"/>
    <s v="2925"/>
    <x v="5"/>
    <x v="3"/>
    <x v="1"/>
    <n v="3001"/>
    <x v="5"/>
    <n v="3001"/>
    <s v="ORÇAMENTO"/>
    <x v="0"/>
    <x v="1"/>
    <x v="0"/>
    <x v="0"/>
    <x v="10"/>
    <x v="10"/>
  </r>
  <r>
    <x v="5"/>
    <s v=" ORÇAMENTO"/>
    <x v="4"/>
    <d v="2024-01-01T00:00:00"/>
    <d v="2024-01-01T00:00:00"/>
    <s v="Orçamento"/>
    <s v="1 | 1"/>
    <x v="8"/>
    <x v="0"/>
    <n v="3365.68"/>
    <x v="57"/>
    <x v="56"/>
    <s v="2523"/>
    <x v="0"/>
    <x v="3"/>
    <x v="1"/>
    <n v="2001"/>
    <x v="0"/>
    <n v="2001"/>
    <s v="ORÇAMENTO"/>
    <x v="1"/>
    <x v="1"/>
    <x v="13"/>
    <x v="13"/>
    <x v="20"/>
    <x v="20"/>
  </r>
  <r>
    <x v="5"/>
    <s v=" ORÇAMENTO"/>
    <x v="4"/>
    <d v="2024-01-01T00:00:00"/>
    <d v="2024-01-01T00:00:00"/>
    <s v="Orçamento"/>
    <s v="1 | 1"/>
    <x v="8"/>
    <x v="0"/>
    <n v="3377.0792443219111"/>
    <x v="22"/>
    <x v="22"/>
    <s v="5505"/>
    <x v="12"/>
    <x v="3"/>
    <x v="1"/>
    <n v="4003"/>
    <x v="13"/>
    <n v="4003"/>
    <s v="ORÇAMENTO"/>
    <x v="1"/>
    <x v="1"/>
    <x v="2"/>
    <x v="2"/>
    <x v="13"/>
    <x v="13"/>
  </r>
  <r>
    <x v="5"/>
    <s v=" ORÇAMENTO"/>
    <x v="4"/>
    <d v="2024-01-01T00:00:00"/>
    <d v="2024-01-01T00:00:00"/>
    <s v="Orçamento"/>
    <s v="1 | 1"/>
    <x v="8"/>
    <x v="0"/>
    <n v="3463.4862615386796"/>
    <x v="89"/>
    <x v="88"/>
    <s v="1931"/>
    <x v="0"/>
    <x v="3"/>
    <x v="1"/>
    <n v="2001"/>
    <x v="0"/>
    <n v="2001"/>
    <s v="ORÇAMENTO"/>
    <x v="1"/>
    <x v="1"/>
    <x v="5"/>
    <x v="5"/>
    <x v="6"/>
    <x v="6"/>
  </r>
  <r>
    <x v="5"/>
    <s v=" ORÇAMENTO"/>
    <x v="4"/>
    <d v="2024-01-01T00:00:00"/>
    <d v="2024-01-01T00:00:00"/>
    <s v="Orçamento"/>
    <s v="1 | 1"/>
    <x v="8"/>
    <x v="0"/>
    <n v="3500"/>
    <x v="35"/>
    <x v="35"/>
    <s v="9087"/>
    <x v="6"/>
    <x v="3"/>
    <x v="1"/>
    <n v="6002"/>
    <x v="9"/>
    <n v="6002"/>
    <s v="ORÇAMENTO"/>
    <x v="0"/>
    <x v="1"/>
    <x v="9"/>
    <x v="9"/>
    <x v="12"/>
    <x v="12"/>
  </r>
  <r>
    <x v="5"/>
    <s v=" ORÇAMENTO"/>
    <x v="4"/>
    <d v="2024-01-01T00:00:00"/>
    <d v="2024-01-01T00:00:00"/>
    <s v="Orçamento"/>
    <s v="1 | 1"/>
    <x v="8"/>
    <x v="0"/>
    <n v="3500"/>
    <x v="35"/>
    <x v="35"/>
    <s v="9088"/>
    <x v="6"/>
    <x v="3"/>
    <x v="1"/>
    <n v="6002"/>
    <x v="9"/>
    <n v="6002"/>
    <s v="ORÇAMENTO"/>
    <x v="0"/>
    <x v="1"/>
    <x v="9"/>
    <x v="9"/>
    <x v="12"/>
    <x v="12"/>
  </r>
  <r>
    <x v="5"/>
    <s v=" ORÇAMENTO"/>
    <x v="4"/>
    <d v="2024-01-01T00:00:00"/>
    <d v="2024-01-01T00:00:00"/>
    <s v="Orçamento"/>
    <s v="1 | 1"/>
    <x v="8"/>
    <x v="0"/>
    <n v="3500"/>
    <x v="42"/>
    <x v="42"/>
    <s v="7063"/>
    <x v="2"/>
    <x v="3"/>
    <x v="1"/>
    <n v="4004"/>
    <x v="2"/>
    <n v="4004"/>
    <s v="ORÇAMENTO"/>
    <x v="0"/>
    <x v="1"/>
    <x v="0"/>
    <x v="0"/>
    <x v="9"/>
    <x v="9"/>
  </r>
  <r>
    <x v="5"/>
    <s v=" ORÇAMENTO"/>
    <x v="4"/>
    <d v="2024-01-01T00:00:00"/>
    <d v="2024-01-01T00:00:00"/>
    <s v="Orçamento"/>
    <s v="1 | 1"/>
    <x v="8"/>
    <x v="0"/>
    <n v="3500"/>
    <x v="143"/>
    <x v="141"/>
    <s v="13130"/>
    <x v="9"/>
    <x v="3"/>
    <x v="1"/>
    <n v="8006"/>
    <x v="10"/>
    <n v="8006"/>
    <s v="ORÇAMENTO"/>
    <x v="0"/>
    <x v="1"/>
    <x v="0"/>
    <x v="0"/>
    <x v="0"/>
    <x v="0"/>
  </r>
  <r>
    <x v="5"/>
    <s v=" ORÇAMENTO"/>
    <x v="4"/>
    <d v="2024-01-01T00:00:00"/>
    <d v="2024-01-01T00:00:00"/>
    <s v="Orçamento"/>
    <s v="1 | 1"/>
    <x v="8"/>
    <x v="0"/>
    <n v="3640"/>
    <x v="59"/>
    <x v="58"/>
    <s v="1710"/>
    <x v="0"/>
    <x v="3"/>
    <x v="1"/>
    <n v="2001"/>
    <x v="0"/>
    <n v="2001"/>
    <s v="ORÇAMENTO"/>
    <x v="0"/>
    <x v="1"/>
    <x v="0"/>
    <x v="0"/>
    <x v="10"/>
    <x v="10"/>
  </r>
  <r>
    <x v="5"/>
    <s v=" ORÇAMENTO"/>
    <x v="4"/>
    <d v="2024-01-01T00:00:00"/>
    <d v="2024-01-01T00:00:00"/>
    <s v="Orçamento"/>
    <s v="1 | 1"/>
    <x v="8"/>
    <x v="0"/>
    <n v="3700"/>
    <x v="44"/>
    <x v="43"/>
    <s v="12557"/>
    <x v="9"/>
    <x v="3"/>
    <x v="1"/>
    <n v="8006"/>
    <x v="10"/>
    <n v="8006"/>
    <s v="ORÇAMENTO"/>
    <x v="0"/>
    <x v="1"/>
    <x v="9"/>
    <x v="9"/>
    <x v="18"/>
    <x v="18"/>
  </r>
  <r>
    <x v="5"/>
    <s v=" ORÇAMENTO"/>
    <x v="4"/>
    <d v="2024-01-01T00:00:00"/>
    <d v="2024-01-01T00:00:00"/>
    <s v="Orçamento"/>
    <s v="1 | 1"/>
    <x v="8"/>
    <x v="0"/>
    <n v="3702.5207289999998"/>
    <x v="32"/>
    <x v="32"/>
    <s v="5241"/>
    <x v="22"/>
    <x v="3"/>
    <x v="1"/>
    <n v="4002"/>
    <x v="34"/>
    <n v="4002"/>
    <s v="ORÇAMENTO"/>
    <x v="1"/>
    <x v="1"/>
    <x v="2"/>
    <x v="2"/>
    <x v="2"/>
    <x v="2"/>
  </r>
  <r>
    <x v="5"/>
    <s v=" ORÇAMENTO"/>
    <x v="4"/>
    <d v="2024-01-01T00:00:00"/>
    <d v="2024-01-01T00:00:00"/>
    <s v="Orçamento"/>
    <s v="1 | 1"/>
    <x v="8"/>
    <x v="0"/>
    <n v="3706.6424999999999"/>
    <x v="32"/>
    <x v="32"/>
    <s v="5240"/>
    <x v="22"/>
    <x v="3"/>
    <x v="1"/>
    <n v="4002"/>
    <x v="34"/>
    <n v="4002"/>
    <s v="ORÇAMENTO"/>
    <x v="1"/>
    <x v="1"/>
    <x v="2"/>
    <x v="2"/>
    <x v="2"/>
    <x v="2"/>
  </r>
  <r>
    <x v="5"/>
    <s v=" ORÇAMENTO"/>
    <x v="4"/>
    <d v="2024-01-01T00:00:00"/>
    <d v="2024-01-01T00:00:00"/>
    <s v="Orçamento"/>
    <s v="1 | 1"/>
    <x v="8"/>
    <x v="0"/>
    <n v="3837.9637033893569"/>
    <x v="64"/>
    <x v="63"/>
    <s v="3300"/>
    <x v="11"/>
    <x v="3"/>
    <x v="1"/>
    <n v="3003"/>
    <x v="12"/>
    <n v="3003"/>
    <s v="ORÇAMENTO"/>
    <x v="1"/>
    <x v="1"/>
    <x v="2"/>
    <x v="2"/>
    <x v="13"/>
    <x v="13"/>
  </r>
  <r>
    <x v="5"/>
    <s v=" ORÇAMENTO"/>
    <x v="4"/>
    <d v="2024-01-01T00:00:00"/>
    <d v="2024-01-01T00:00:00"/>
    <s v="Orçamento"/>
    <s v="1 | 1"/>
    <x v="8"/>
    <x v="0"/>
    <n v="3843.6588605135007"/>
    <x v="10"/>
    <x v="10"/>
    <s v="2240"/>
    <x v="0"/>
    <x v="3"/>
    <x v="1"/>
    <n v="2001"/>
    <x v="0"/>
    <n v="2001"/>
    <s v="ORÇAMENTO"/>
    <x v="1"/>
    <x v="1"/>
    <x v="5"/>
    <x v="5"/>
    <x v="6"/>
    <x v="6"/>
  </r>
  <r>
    <x v="5"/>
    <s v=" ORÇAMENTO"/>
    <x v="4"/>
    <d v="2024-01-01T00:00:00"/>
    <d v="2024-01-01T00:00:00"/>
    <s v="Orçamento"/>
    <s v="1 | 1"/>
    <x v="8"/>
    <x v="0"/>
    <n v="3883.0516989999992"/>
    <x v="38"/>
    <x v="38"/>
    <s v="7657"/>
    <x v="2"/>
    <x v="3"/>
    <x v="1"/>
    <n v="5003"/>
    <x v="31"/>
    <n v="5003"/>
    <s v="ORÇAMENTO"/>
    <x v="1"/>
    <x v="1"/>
    <x v="2"/>
    <x v="2"/>
    <x v="13"/>
    <x v="13"/>
  </r>
  <r>
    <x v="5"/>
    <s v=" ORÇAMENTO"/>
    <x v="4"/>
    <d v="2024-01-01T00:00:00"/>
    <d v="2024-01-01T00:00:00"/>
    <s v="Orçamento"/>
    <s v="1 | 1"/>
    <x v="8"/>
    <x v="0"/>
    <n v="3889.6995839504261"/>
    <x v="72"/>
    <x v="71"/>
    <s v="6082"/>
    <x v="2"/>
    <x v="3"/>
    <x v="1"/>
    <n v="4004"/>
    <x v="2"/>
    <n v="4004"/>
    <s v="ORÇAMENTO"/>
    <x v="1"/>
    <x v="1"/>
    <x v="2"/>
    <x v="2"/>
    <x v="15"/>
    <x v="15"/>
  </r>
  <r>
    <x v="5"/>
    <s v=" ORÇAMENTO"/>
    <x v="4"/>
    <d v="2024-01-01T00:00:00"/>
    <d v="2024-01-01T00:00:00"/>
    <s v="Orçamento"/>
    <s v="1 | 1"/>
    <x v="8"/>
    <x v="0"/>
    <n v="3900"/>
    <x v="84"/>
    <x v="83"/>
    <s v="1528"/>
    <x v="0"/>
    <x v="3"/>
    <x v="1"/>
    <n v="2001"/>
    <x v="0"/>
    <n v="2001"/>
    <s v="ORÇAMENTO"/>
    <x v="0"/>
    <x v="1"/>
    <x v="0"/>
    <x v="0"/>
    <x v="3"/>
    <x v="3"/>
  </r>
  <r>
    <x v="5"/>
    <s v=" ORÇAMENTO"/>
    <x v="4"/>
    <d v="2024-01-01T00:00:00"/>
    <d v="2024-01-01T00:00:00"/>
    <s v="Orçamento"/>
    <s v="1 | 1"/>
    <x v="8"/>
    <x v="0"/>
    <n v="3902.299265084851"/>
    <x v="70"/>
    <x v="69"/>
    <s v="6106"/>
    <x v="2"/>
    <x v="3"/>
    <x v="1"/>
    <n v="4004"/>
    <x v="2"/>
    <n v="4004"/>
    <s v="ORÇAMENTO"/>
    <x v="1"/>
    <x v="1"/>
    <x v="2"/>
    <x v="2"/>
    <x v="15"/>
    <x v="15"/>
  </r>
  <r>
    <x v="5"/>
    <s v=" ORÇAMENTO"/>
    <x v="4"/>
    <d v="2024-01-01T00:00:00"/>
    <d v="2024-01-01T00:00:00"/>
    <s v="Orçamento"/>
    <s v="1 | 1"/>
    <x v="8"/>
    <x v="0"/>
    <n v="3958.24"/>
    <x v="81"/>
    <x v="80"/>
    <s v="2924"/>
    <x v="5"/>
    <x v="3"/>
    <x v="1"/>
    <n v="3001"/>
    <x v="5"/>
    <n v="3001"/>
    <s v="ORÇAMENTO"/>
    <x v="0"/>
    <x v="1"/>
    <x v="0"/>
    <x v="0"/>
    <x v="10"/>
    <x v="10"/>
  </r>
  <r>
    <x v="5"/>
    <s v=" ORÇAMENTO"/>
    <x v="4"/>
    <d v="2024-01-01T00:00:00"/>
    <d v="2024-01-01T00:00:00"/>
    <s v="Orçamento"/>
    <s v="1 | 1"/>
    <x v="8"/>
    <x v="0"/>
    <n v="4000"/>
    <x v="27"/>
    <x v="27"/>
    <s v="9247"/>
    <x v="10"/>
    <x v="3"/>
    <x v="1"/>
    <n v="7001"/>
    <x v="11"/>
    <n v="7001"/>
    <s v="ORÇAMENTO"/>
    <x v="0"/>
    <x v="1"/>
    <x v="2"/>
    <x v="2"/>
    <x v="13"/>
    <x v="13"/>
  </r>
  <r>
    <x v="5"/>
    <s v=" ORÇAMENTO"/>
    <x v="4"/>
    <d v="2024-01-01T00:00:00"/>
    <d v="2024-01-01T00:00:00"/>
    <s v="Orçamento"/>
    <s v="1 | 1"/>
    <x v="8"/>
    <x v="0"/>
    <n v="4000"/>
    <x v="46"/>
    <x v="45"/>
    <s v="9513"/>
    <x v="10"/>
    <x v="3"/>
    <x v="1"/>
    <n v="7001"/>
    <x v="11"/>
    <n v="7001"/>
    <s v="ORÇAMENTO"/>
    <x v="0"/>
    <x v="1"/>
    <x v="9"/>
    <x v="9"/>
    <x v="12"/>
    <x v="12"/>
  </r>
  <r>
    <x v="5"/>
    <s v=" ORÇAMENTO"/>
    <x v="4"/>
    <d v="2024-01-01T00:00:00"/>
    <d v="2024-01-01T00:00:00"/>
    <s v="Orçamento"/>
    <s v="1 | 1"/>
    <x v="8"/>
    <x v="0"/>
    <n v="4000"/>
    <x v="44"/>
    <x v="43"/>
    <s v="12556"/>
    <x v="9"/>
    <x v="3"/>
    <x v="1"/>
    <n v="8006"/>
    <x v="10"/>
    <n v="8006"/>
    <s v="ORÇAMENTO"/>
    <x v="0"/>
    <x v="1"/>
    <x v="9"/>
    <x v="9"/>
    <x v="18"/>
    <x v="18"/>
  </r>
  <r>
    <x v="5"/>
    <s v=" ORÇAMENTO"/>
    <x v="4"/>
    <d v="2024-01-01T00:00:00"/>
    <d v="2024-01-01T00:00:00"/>
    <s v="Orçamento"/>
    <s v="1 | 1"/>
    <x v="8"/>
    <x v="0"/>
    <n v="4000"/>
    <x v="63"/>
    <x v="62"/>
    <s v="5872"/>
    <x v="12"/>
    <x v="3"/>
    <x v="1"/>
    <n v="4003"/>
    <x v="13"/>
    <n v="4003"/>
    <s v="ORÇAMENTO"/>
    <x v="0"/>
    <x v="1"/>
    <x v="9"/>
    <x v="9"/>
    <x v="18"/>
    <x v="18"/>
  </r>
  <r>
    <x v="5"/>
    <s v=" ORÇAMENTO"/>
    <x v="4"/>
    <d v="2024-01-01T00:00:00"/>
    <d v="2024-01-01T00:00:00"/>
    <s v="Orçamento"/>
    <s v="1 | 1"/>
    <x v="8"/>
    <x v="0"/>
    <n v="4000"/>
    <x v="95"/>
    <x v="94"/>
    <s v="4359"/>
    <x v="8"/>
    <x v="3"/>
    <x v="1"/>
    <n v="3006"/>
    <x v="8"/>
    <n v="3006"/>
    <s v="ORÇAMENTO"/>
    <x v="0"/>
    <x v="1"/>
    <x v="0"/>
    <x v="0"/>
    <x v="0"/>
    <x v="0"/>
  </r>
  <r>
    <x v="5"/>
    <s v=" ORÇAMENTO"/>
    <x v="4"/>
    <d v="2024-01-01T00:00:00"/>
    <d v="2024-01-01T00:00:00"/>
    <s v="Orçamento"/>
    <s v="1 | 1"/>
    <x v="8"/>
    <x v="0"/>
    <n v="4037.99604796523"/>
    <x v="32"/>
    <x v="32"/>
    <s v="5571"/>
    <x v="12"/>
    <x v="3"/>
    <x v="1"/>
    <n v="4003"/>
    <x v="13"/>
    <n v="4003"/>
    <s v="ORÇAMENTO"/>
    <x v="1"/>
    <x v="1"/>
    <x v="2"/>
    <x v="2"/>
    <x v="2"/>
    <x v="2"/>
  </r>
  <r>
    <x v="5"/>
    <s v=" ORÇAMENTO"/>
    <x v="4"/>
    <d v="2024-01-01T00:00:00"/>
    <d v="2024-01-01T00:00:00"/>
    <s v="Orçamento"/>
    <s v="1 | 1"/>
    <x v="8"/>
    <x v="0"/>
    <n v="4100"/>
    <x v="29"/>
    <x v="29"/>
    <s v="12286"/>
    <x v="19"/>
    <x v="3"/>
    <x v="1"/>
    <n v="8005"/>
    <x v="23"/>
    <n v="8005"/>
    <s v="ORÇAMENTO"/>
    <x v="0"/>
    <x v="1"/>
    <x v="0"/>
    <x v="0"/>
    <x v="10"/>
    <x v="10"/>
  </r>
  <r>
    <x v="5"/>
    <s v=" ORÇAMENTO"/>
    <x v="4"/>
    <d v="2024-01-01T00:00:00"/>
    <d v="2024-01-01T00:00:00"/>
    <s v="Orçamento"/>
    <s v="1 | 1"/>
    <x v="8"/>
    <x v="0"/>
    <n v="4224"/>
    <x v="81"/>
    <x v="80"/>
    <s v="2923"/>
    <x v="5"/>
    <x v="3"/>
    <x v="1"/>
    <n v="3001"/>
    <x v="5"/>
    <n v="3001"/>
    <s v="ORÇAMENTO"/>
    <x v="0"/>
    <x v="1"/>
    <x v="0"/>
    <x v="0"/>
    <x v="10"/>
    <x v="10"/>
  </r>
  <r>
    <x v="5"/>
    <s v=" ORÇAMENTO"/>
    <x v="4"/>
    <d v="2024-01-01T00:00:00"/>
    <d v="2024-01-01T00:00:00"/>
    <s v="Orçamento"/>
    <s v="1 | 1"/>
    <x v="8"/>
    <x v="0"/>
    <n v="4290"/>
    <x v="32"/>
    <x v="32"/>
    <s v="138"/>
    <x v="19"/>
    <x v="3"/>
    <x v="1"/>
    <n v="1002"/>
    <x v="22"/>
    <n v="1002"/>
    <s v="ORÇAMENTO"/>
    <x v="1"/>
    <x v="1"/>
    <x v="2"/>
    <x v="2"/>
    <x v="2"/>
    <x v="2"/>
  </r>
  <r>
    <x v="5"/>
    <s v=" ORÇAMENTO"/>
    <x v="4"/>
    <d v="2024-01-01T00:00:00"/>
    <d v="2024-01-01T00:00:00"/>
    <s v="Orçamento"/>
    <s v="1 | 1"/>
    <x v="8"/>
    <x v="0"/>
    <n v="4410.7322699999995"/>
    <x v="20"/>
    <x v="20"/>
    <s v="10333"/>
    <x v="10"/>
    <x v="3"/>
    <x v="1"/>
    <n v="7003"/>
    <x v="14"/>
    <n v="7003"/>
    <s v="ORÇAMENTO"/>
    <x v="1"/>
    <x v="1"/>
    <x v="2"/>
    <x v="2"/>
    <x v="2"/>
    <x v="2"/>
  </r>
  <r>
    <x v="5"/>
    <s v=" ORÇAMENTO"/>
    <x v="4"/>
    <d v="2024-01-01T00:00:00"/>
    <d v="2024-01-01T00:00:00"/>
    <s v="Orçamento"/>
    <s v="1 | 1"/>
    <x v="8"/>
    <x v="0"/>
    <n v="4571.4649635155001"/>
    <x v="72"/>
    <x v="71"/>
    <s v="8922"/>
    <x v="6"/>
    <x v="3"/>
    <x v="1"/>
    <n v="6002"/>
    <x v="9"/>
    <n v="6002"/>
    <s v="ORÇAMENTO"/>
    <x v="1"/>
    <x v="1"/>
    <x v="2"/>
    <x v="2"/>
    <x v="15"/>
    <x v="15"/>
  </r>
  <r>
    <x v="5"/>
    <s v=" ORÇAMENTO"/>
    <x v="4"/>
    <d v="2024-01-01T00:00:00"/>
    <d v="2024-01-01T00:00:00"/>
    <s v="Orçamento"/>
    <s v="1 | 1"/>
    <x v="8"/>
    <x v="0"/>
    <n v="4614.5493378249994"/>
    <x v="38"/>
    <x v="38"/>
    <s v="11495"/>
    <x v="4"/>
    <x v="3"/>
    <x v="1"/>
    <n v="8002"/>
    <x v="4"/>
    <n v="8002"/>
    <s v="ORÇAMENTO"/>
    <x v="1"/>
    <x v="1"/>
    <x v="2"/>
    <x v="2"/>
    <x v="13"/>
    <x v="13"/>
  </r>
  <r>
    <x v="5"/>
    <s v=" ORÇAMENTO"/>
    <x v="4"/>
    <d v="2024-01-01T00:00:00"/>
    <d v="2024-01-01T00:00:00"/>
    <s v="Orçamento"/>
    <s v="1 | 1"/>
    <x v="8"/>
    <x v="0"/>
    <n v="4677.1052194524018"/>
    <x v="10"/>
    <x v="10"/>
    <s v="2239"/>
    <x v="0"/>
    <x v="3"/>
    <x v="1"/>
    <n v="2001"/>
    <x v="0"/>
    <n v="2001"/>
    <s v="ORÇAMENTO"/>
    <x v="1"/>
    <x v="1"/>
    <x v="5"/>
    <x v="5"/>
    <x v="6"/>
    <x v="6"/>
  </r>
  <r>
    <x v="5"/>
    <s v=" ORÇAMENTO"/>
    <x v="4"/>
    <d v="2024-01-01T00:00:00"/>
    <d v="2024-01-01T00:00:00"/>
    <s v="Orçamento"/>
    <s v="1 | 1"/>
    <x v="8"/>
    <x v="0"/>
    <n v="4683.8936063669798"/>
    <x v="38"/>
    <x v="38"/>
    <s v="4716"/>
    <x v="7"/>
    <x v="3"/>
    <x v="1"/>
    <n v="3008"/>
    <x v="26"/>
    <n v="3008"/>
    <s v="ORÇAMENTO"/>
    <x v="1"/>
    <x v="1"/>
    <x v="2"/>
    <x v="2"/>
    <x v="13"/>
    <x v="13"/>
  </r>
  <r>
    <x v="5"/>
    <s v=" ORÇAMENTO"/>
    <x v="4"/>
    <d v="2024-01-01T00:00:00"/>
    <d v="2024-01-01T00:00:00"/>
    <s v="Orçamento"/>
    <s v="1 | 1"/>
    <x v="8"/>
    <x v="0"/>
    <n v="4700"/>
    <x v="15"/>
    <x v="15"/>
    <s v="11709"/>
    <x v="4"/>
    <x v="3"/>
    <x v="1"/>
    <n v="8002"/>
    <x v="4"/>
    <n v="8002"/>
    <s v="ORÇAMENTO"/>
    <x v="0"/>
    <x v="1"/>
    <x v="0"/>
    <x v="0"/>
    <x v="10"/>
    <x v="10"/>
  </r>
  <r>
    <x v="5"/>
    <s v=" ORÇAMENTO"/>
    <x v="4"/>
    <d v="2024-01-01T00:00:00"/>
    <d v="2024-01-01T00:00:00"/>
    <s v="Orçamento"/>
    <s v="1 | 1"/>
    <x v="8"/>
    <x v="0"/>
    <n v="4726.1738525568007"/>
    <x v="10"/>
    <x v="10"/>
    <s v="2238"/>
    <x v="0"/>
    <x v="3"/>
    <x v="1"/>
    <n v="2001"/>
    <x v="0"/>
    <n v="2001"/>
    <s v="ORÇAMENTO"/>
    <x v="1"/>
    <x v="1"/>
    <x v="5"/>
    <x v="5"/>
    <x v="6"/>
    <x v="6"/>
  </r>
  <r>
    <x v="5"/>
    <s v=" ORÇAMENTO"/>
    <x v="4"/>
    <d v="2024-01-01T00:00:00"/>
    <d v="2024-01-01T00:00:00"/>
    <s v="Orçamento"/>
    <s v="1 | 1"/>
    <x v="8"/>
    <x v="0"/>
    <n v="4781.2536"/>
    <x v="38"/>
    <x v="38"/>
    <s v="10097"/>
    <x v="2"/>
    <x v="3"/>
    <x v="1"/>
    <n v="7002"/>
    <x v="33"/>
    <n v="7002"/>
    <s v="ORÇAMENTO"/>
    <x v="1"/>
    <x v="1"/>
    <x v="2"/>
    <x v="2"/>
    <x v="13"/>
    <x v="13"/>
  </r>
  <r>
    <x v="5"/>
    <s v=" ORÇAMENTO"/>
    <x v="4"/>
    <d v="2024-01-01T00:00:00"/>
    <d v="2024-01-01T00:00:00"/>
    <s v="Orçamento"/>
    <s v="1 | 1"/>
    <x v="8"/>
    <x v="0"/>
    <n v="4800"/>
    <x v="15"/>
    <x v="15"/>
    <s v="11708"/>
    <x v="4"/>
    <x v="3"/>
    <x v="1"/>
    <n v="8002"/>
    <x v="4"/>
    <n v="8002"/>
    <s v="ORÇAMENTO"/>
    <x v="0"/>
    <x v="1"/>
    <x v="0"/>
    <x v="0"/>
    <x v="10"/>
    <x v="10"/>
  </r>
  <r>
    <x v="5"/>
    <s v=" ORÇAMENTO"/>
    <x v="4"/>
    <d v="2024-01-01T00:00:00"/>
    <d v="2024-01-01T00:00:00"/>
    <s v="Orçamento"/>
    <s v="1 | 1"/>
    <x v="8"/>
    <x v="0"/>
    <n v="4842.6419999999989"/>
    <x v="38"/>
    <x v="38"/>
    <s v="3082"/>
    <x v="16"/>
    <x v="3"/>
    <x v="1"/>
    <n v="3002"/>
    <x v="19"/>
    <n v="3002"/>
    <s v="ORÇAMENTO"/>
    <x v="1"/>
    <x v="1"/>
    <x v="2"/>
    <x v="2"/>
    <x v="13"/>
    <x v="13"/>
  </r>
  <r>
    <x v="5"/>
    <s v=" ORÇAMENTO"/>
    <x v="4"/>
    <d v="2024-01-01T00:00:00"/>
    <d v="2024-01-01T00:00:00"/>
    <s v="Orçamento"/>
    <s v="1 | 1"/>
    <x v="8"/>
    <x v="0"/>
    <n v="4980.9214699999993"/>
    <x v="38"/>
    <x v="38"/>
    <s v="7414"/>
    <x v="18"/>
    <x v="3"/>
    <x v="1"/>
    <n v="5002"/>
    <x v="21"/>
    <n v="5002"/>
    <s v="ORÇAMENTO"/>
    <x v="1"/>
    <x v="1"/>
    <x v="2"/>
    <x v="2"/>
    <x v="13"/>
    <x v="13"/>
  </r>
  <r>
    <x v="5"/>
    <s v=" ORÇAMENTO"/>
    <x v="4"/>
    <d v="2024-01-01T00:00:00"/>
    <d v="2024-01-01T00:00:00"/>
    <s v="Orçamento"/>
    <s v="1 | 1"/>
    <x v="8"/>
    <x v="0"/>
    <n v="4982"/>
    <x v="37"/>
    <x v="37"/>
    <s v="6010"/>
    <x v="2"/>
    <x v="3"/>
    <x v="1"/>
    <n v="4004"/>
    <x v="2"/>
    <n v="4004"/>
    <s v="ORÇAMENTO"/>
    <x v="1"/>
    <x v="1"/>
    <x v="2"/>
    <x v="2"/>
    <x v="13"/>
    <x v="13"/>
  </r>
  <r>
    <x v="5"/>
    <s v=" ORÇAMENTO"/>
    <x v="4"/>
    <d v="2024-01-01T00:00:00"/>
    <d v="2024-01-01T00:00:00"/>
    <s v="Orçamento"/>
    <s v="1 | 1"/>
    <x v="8"/>
    <x v="0"/>
    <n v="4986.181989127881"/>
    <x v="100"/>
    <x v="99"/>
    <s v="5007"/>
    <x v="17"/>
    <x v="3"/>
    <x v="1"/>
    <n v="4001"/>
    <x v="20"/>
    <n v="4001"/>
    <s v="ORÇAMENTO"/>
    <x v="1"/>
    <x v="1"/>
    <x v="2"/>
    <x v="2"/>
    <x v="15"/>
    <x v="15"/>
  </r>
  <r>
    <x v="5"/>
    <s v=" ORÇAMENTO"/>
    <x v="4"/>
    <d v="2024-01-01T00:00:00"/>
    <d v="2024-01-01T00:00:00"/>
    <s v="Orçamento"/>
    <s v="1 | 1"/>
    <x v="8"/>
    <x v="0"/>
    <n v="5000"/>
    <x v="27"/>
    <x v="27"/>
    <s v="3315"/>
    <x v="11"/>
    <x v="3"/>
    <x v="1"/>
    <n v="3003"/>
    <x v="12"/>
    <n v="3003"/>
    <s v="ORÇAMENTO"/>
    <x v="0"/>
    <x v="1"/>
    <x v="2"/>
    <x v="2"/>
    <x v="13"/>
    <x v="13"/>
  </r>
  <r>
    <x v="5"/>
    <s v=" ORÇAMENTO"/>
    <x v="4"/>
    <d v="2024-01-01T00:00:00"/>
    <d v="2024-01-01T00:00:00"/>
    <s v="Orçamento"/>
    <s v="1 | 1"/>
    <x v="8"/>
    <x v="0"/>
    <n v="5000"/>
    <x v="27"/>
    <x v="27"/>
    <s v="702"/>
    <x v="0"/>
    <x v="3"/>
    <x v="1"/>
    <n v="2001"/>
    <x v="0"/>
    <n v="2001"/>
    <s v="ORÇAMENTO"/>
    <x v="0"/>
    <x v="1"/>
    <x v="2"/>
    <x v="2"/>
    <x v="13"/>
    <x v="13"/>
  </r>
  <r>
    <x v="5"/>
    <s v=" ORÇAMENTO"/>
    <x v="4"/>
    <d v="2024-01-01T00:00:00"/>
    <d v="2024-01-01T00:00:00"/>
    <s v="Orçamento"/>
    <s v="1 | 1"/>
    <x v="8"/>
    <x v="0"/>
    <n v="5000"/>
    <x v="106"/>
    <x v="105"/>
    <s v="8970"/>
    <x v="6"/>
    <x v="3"/>
    <x v="1"/>
    <n v="6002"/>
    <x v="9"/>
    <n v="6002"/>
    <s v="ORÇAMENTO"/>
    <x v="0"/>
    <x v="1"/>
    <x v="2"/>
    <x v="2"/>
    <x v="15"/>
    <x v="15"/>
  </r>
  <r>
    <x v="5"/>
    <s v=" ORÇAMENTO"/>
    <x v="4"/>
    <d v="2024-01-01T00:00:00"/>
    <d v="2024-01-01T00:00:00"/>
    <s v="Orçamento"/>
    <s v="1 | 1"/>
    <x v="8"/>
    <x v="0"/>
    <n v="5000"/>
    <x v="23"/>
    <x v="23"/>
    <s v="1123"/>
    <x v="0"/>
    <x v="3"/>
    <x v="1"/>
    <n v="2001"/>
    <x v="0"/>
    <n v="2001"/>
    <s v="ORÇAMENTO"/>
    <x v="0"/>
    <x v="1"/>
    <x v="9"/>
    <x v="9"/>
    <x v="12"/>
    <x v="12"/>
  </r>
  <r>
    <x v="5"/>
    <s v=" ORÇAMENTO"/>
    <x v="4"/>
    <d v="2024-01-01T00:00:00"/>
    <d v="2024-01-01T00:00:00"/>
    <s v="Orçamento"/>
    <s v="1 | 1"/>
    <x v="8"/>
    <x v="0"/>
    <n v="5000"/>
    <x v="121"/>
    <x v="119"/>
    <s v="6660"/>
    <x v="2"/>
    <x v="3"/>
    <x v="1"/>
    <n v="4004"/>
    <x v="2"/>
    <n v="4004"/>
    <s v="ORÇAMENTO"/>
    <x v="0"/>
    <x v="1"/>
    <x v="0"/>
    <x v="0"/>
    <x v="9"/>
    <x v="9"/>
  </r>
  <r>
    <x v="5"/>
    <s v=" ORÇAMENTO"/>
    <x v="4"/>
    <d v="2024-01-01T00:00:00"/>
    <d v="2024-01-01T00:00:00"/>
    <s v="Orçamento"/>
    <s v="1 | 1"/>
    <x v="8"/>
    <x v="0"/>
    <n v="5017"/>
    <x v="24"/>
    <x v="24"/>
    <s v="6159"/>
    <x v="2"/>
    <x v="3"/>
    <x v="1"/>
    <n v="4004"/>
    <x v="2"/>
    <n v="4004"/>
    <s v="ORÇAMENTO"/>
    <x v="0"/>
    <x v="1"/>
    <x v="0"/>
    <x v="0"/>
    <x v="9"/>
    <x v="9"/>
  </r>
  <r>
    <x v="5"/>
    <s v=" ORÇAMENTO"/>
    <x v="4"/>
    <d v="2024-01-01T00:00:00"/>
    <d v="2024-01-01T00:00:00"/>
    <s v="Orçamento"/>
    <s v="1 | 1"/>
    <x v="8"/>
    <x v="0"/>
    <n v="5017"/>
    <x v="24"/>
    <x v="24"/>
    <s v="6160"/>
    <x v="2"/>
    <x v="3"/>
    <x v="1"/>
    <n v="4004"/>
    <x v="2"/>
    <n v="4004"/>
    <s v="ORÇAMENTO"/>
    <x v="0"/>
    <x v="1"/>
    <x v="0"/>
    <x v="0"/>
    <x v="9"/>
    <x v="9"/>
  </r>
  <r>
    <x v="5"/>
    <s v=" ORÇAMENTO"/>
    <x v="4"/>
    <d v="2024-01-01T00:00:00"/>
    <d v="2024-01-01T00:00:00"/>
    <s v="Orçamento"/>
    <s v="1 | 1"/>
    <x v="8"/>
    <x v="0"/>
    <n v="5107.8686355450245"/>
    <x v="20"/>
    <x v="20"/>
    <s v="4959"/>
    <x v="17"/>
    <x v="3"/>
    <x v="1"/>
    <n v="4001"/>
    <x v="20"/>
    <n v="4001"/>
    <s v="ORÇAMENTO"/>
    <x v="1"/>
    <x v="1"/>
    <x v="2"/>
    <x v="2"/>
    <x v="2"/>
    <x v="2"/>
  </r>
  <r>
    <x v="5"/>
    <s v=" ORÇAMENTO"/>
    <x v="4"/>
    <d v="2024-01-01T00:00:00"/>
    <d v="2024-01-01T00:00:00"/>
    <s v="Orçamento"/>
    <s v="1 | 1"/>
    <x v="8"/>
    <x v="0"/>
    <n v="5151.122682414968"/>
    <x v="64"/>
    <x v="63"/>
    <s v="8801"/>
    <x v="6"/>
    <x v="3"/>
    <x v="1"/>
    <n v="6002"/>
    <x v="9"/>
    <n v="6002"/>
    <s v="ORÇAMENTO"/>
    <x v="1"/>
    <x v="1"/>
    <x v="2"/>
    <x v="2"/>
    <x v="13"/>
    <x v="13"/>
  </r>
  <r>
    <x v="5"/>
    <s v=" ORÇAMENTO"/>
    <x v="4"/>
    <d v="2024-01-01T00:00:00"/>
    <d v="2024-01-01T00:00:00"/>
    <s v="Orçamento"/>
    <s v="1 | 1"/>
    <x v="8"/>
    <x v="0"/>
    <n v="5260.93"/>
    <x v="57"/>
    <x v="56"/>
    <s v="2522"/>
    <x v="0"/>
    <x v="3"/>
    <x v="1"/>
    <n v="2001"/>
    <x v="0"/>
    <n v="2001"/>
    <s v="ORÇAMENTO"/>
    <x v="1"/>
    <x v="1"/>
    <x v="13"/>
    <x v="13"/>
    <x v="20"/>
    <x v="20"/>
  </r>
  <r>
    <x v="5"/>
    <s v=" ORÇAMENTO"/>
    <x v="4"/>
    <d v="2024-01-01T00:00:00"/>
    <d v="2024-01-01T00:00:00"/>
    <s v="Orçamento"/>
    <s v="1 | 1"/>
    <x v="8"/>
    <x v="0"/>
    <n v="5323.8103774762258"/>
    <x v="70"/>
    <x v="69"/>
    <s v="8946"/>
    <x v="6"/>
    <x v="3"/>
    <x v="1"/>
    <n v="6002"/>
    <x v="9"/>
    <n v="6002"/>
    <s v="ORÇAMENTO"/>
    <x v="1"/>
    <x v="1"/>
    <x v="2"/>
    <x v="2"/>
    <x v="15"/>
    <x v="15"/>
  </r>
  <r>
    <x v="5"/>
    <s v=" ORÇAMENTO"/>
    <x v="4"/>
    <d v="2024-01-01T00:00:00"/>
    <d v="2024-01-01T00:00:00"/>
    <s v="Orçamento"/>
    <s v="1 | 1"/>
    <x v="8"/>
    <x v="0"/>
    <n v="5328.5652864707772"/>
    <x v="35"/>
    <x v="35"/>
    <s v="2866"/>
    <x v="5"/>
    <x v="3"/>
    <x v="1"/>
    <n v="3001"/>
    <x v="5"/>
    <n v="3001"/>
    <s v="ORÇAMENTO"/>
    <x v="0"/>
    <x v="1"/>
    <x v="9"/>
    <x v="9"/>
    <x v="12"/>
    <x v="12"/>
  </r>
  <r>
    <x v="5"/>
    <s v=" ORÇAMENTO"/>
    <x v="4"/>
    <d v="2024-01-01T00:00:00"/>
    <d v="2024-01-01T00:00:00"/>
    <s v="Orçamento"/>
    <s v="1 | 1"/>
    <x v="8"/>
    <x v="0"/>
    <n v="5400"/>
    <x v="48"/>
    <x v="47"/>
    <s v="11658"/>
    <x v="4"/>
    <x v="3"/>
    <x v="1"/>
    <n v="8002"/>
    <x v="4"/>
    <n v="8002"/>
    <s v="ORÇAMENTO"/>
    <x v="0"/>
    <x v="1"/>
    <x v="9"/>
    <x v="9"/>
    <x v="18"/>
    <x v="18"/>
  </r>
  <r>
    <x v="5"/>
    <s v=" ORÇAMENTO"/>
    <x v="4"/>
    <d v="2024-01-01T00:00:00"/>
    <d v="2024-01-01T00:00:00"/>
    <s v="Orçamento"/>
    <s v="1 | 1"/>
    <x v="8"/>
    <x v="0"/>
    <n v="5484.9629999999997"/>
    <x v="38"/>
    <x v="38"/>
    <s v="7892"/>
    <x v="2"/>
    <x v="3"/>
    <x v="1"/>
    <n v="5005"/>
    <x v="32"/>
    <n v="5005"/>
    <s v="ORÇAMENTO"/>
    <x v="1"/>
    <x v="1"/>
    <x v="2"/>
    <x v="2"/>
    <x v="13"/>
    <x v="13"/>
  </r>
  <r>
    <x v="5"/>
    <s v=" ORÇAMENTO"/>
    <x v="4"/>
    <d v="2024-01-01T00:00:00"/>
    <d v="2024-01-01T00:00:00"/>
    <s v="Orçamento"/>
    <s v="1 | 1"/>
    <x v="8"/>
    <x v="0"/>
    <n v="5500"/>
    <x v="83"/>
    <x v="82"/>
    <s v="3003"/>
    <x v="5"/>
    <x v="3"/>
    <x v="1"/>
    <n v="3001"/>
    <x v="5"/>
    <n v="3001"/>
    <s v="ORÇAMENTO"/>
    <x v="0"/>
    <x v="1"/>
    <x v="0"/>
    <x v="0"/>
    <x v="10"/>
    <x v="10"/>
  </r>
  <r>
    <x v="5"/>
    <s v=" ORÇAMENTO"/>
    <x v="4"/>
    <d v="2024-01-01T00:00:00"/>
    <d v="2024-01-01T00:00:00"/>
    <s v="Orçamento"/>
    <s v="1 | 1"/>
    <x v="8"/>
    <x v="0"/>
    <n v="5500"/>
    <x v="86"/>
    <x v="85"/>
    <s v="4645"/>
    <x v="7"/>
    <x v="3"/>
    <x v="1"/>
    <n v="3007"/>
    <x v="25"/>
    <n v="3007"/>
    <s v="ORÇAMENTO"/>
    <x v="0"/>
    <x v="1"/>
    <x v="0"/>
    <x v="0"/>
    <x v="0"/>
    <x v="0"/>
  </r>
  <r>
    <x v="5"/>
    <s v=" ORÇAMENTO"/>
    <x v="4"/>
    <d v="2024-01-01T00:00:00"/>
    <d v="2024-01-01T00:00:00"/>
    <s v="Orçamento"/>
    <s v="1 | 1"/>
    <x v="8"/>
    <x v="0"/>
    <n v="5500"/>
    <x v="103"/>
    <x v="102"/>
    <s v="11176"/>
    <x v="14"/>
    <x v="3"/>
    <x v="1"/>
    <n v="8001"/>
    <x v="17"/>
    <n v="8001"/>
    <s v="ORÇAMENTO"/>
    <x v="0"/>
    <x v="1"/>
    <x v="0"/>
    <x v="0"/>
    <x v="0"/>
    <x v="0"/>
  </r>
  <r>
    <x v="5"/>
    <s v=" ORÇAMENTO"/>
    <x v="4"/>
    <d v="2024-01-01T00:00:00"/>
    <d v="2024-01-01T00:00:00"/>
    <s v="Orçamento"/>
    <s v="1 | 1"/>
    <x v="8"/>
    <x v="0"/>
    <n v="5500"/>
    <x v="95"/>
    <x v="94"/>
    <s v="4358"/>
    <x v="8"/>
    <x v="3"/>
    <x v="1"/>
    <n v="3006"/>
    <x v="8"/>
    <n v="3006"/>
    <s v="ORÇAMENTO"/>
    <x v="0"/>
    <x v="1"/>
    <x v="0"/>
    <x v="0"/>
    <x v="0"/>
    <x v="0"/>
  </r>
  <r>
    <x v="5"/>
    <s v=" ORÇAMENTO"/>
    <x v="4"/>
    <d v="2024-01-01T00:00:00"/>
    <d v="2024-01-01T00:00:00"/>
    <s v="Orçamento"/>
    <s v="1 | 1"/>
    <x v="8"/>
    <x v="0"/>
    <n v="5517.6"/>
    <x v="81"/>
    <x v="80"/>
    <s v="2922"/>
    <x v="5"/>
    <x v="3"/>
    <x v="1"/>
    <n v="3001"/>
    <x v="5"/>
    <n v="3001"/>
    <s v="ORÇAMENTO"/>
    <x v="0"/>
    <x v="1"/>
    <x v="0"/>
    <x v="0"/>
    <x v="10"/>
    <x v="10"/>
  </r>
  <r>
    <x v="5"/>
    <s v=" ORÇAMENTO"/>
    <x v="4"/>
    <d v="2024-01-01T00:00:00"/>
    <d v="2024-01-01T00:00:00"/>
    <s v="Orçamento"/>
    <s v="1 | 1"/>
    <x v="8"/>
    <x v="0"/>
    <n v="5555.8228578677272"/>
    <x v="21"/>
    <x v="21"/>
    <s v="9295"/>
    <x v="10"/>
    <x v="3"/>
    <x v="1"/>
    <n v="7001"/>
    <x v="11"/>
    <n v="7001"/>
    <s v="ORÇAMENTO"/>
    <x v="1"/>
    <x v="1"/>
    <x v="2"/>
    <x v="2"/>
    <x v="2"/>
    <x v="2"/>
  </r>
  <r>
    <x v="5"/>
    <s v=" ORÇAMENTO"/>
    <x v="4"/>
    <d v="2024-01-01T00:00:00"/>
    <d v="2024-01-01T00:00:00"/>
    <s v="Orçamento"/>
    <s v="1 | 1"/>
    <x v="8"/>
    <x v="0"/>
    <n v="5600"/>
    <x v="34"/>
    <x v="34"/>
    <s v="13190"/>
    <x v="9"/>
    <x v="3"/>
    <x v="1"/>
    <n v="8006"/>
    <x v="10"/>
    <n v="8006"/>
    <s v="ORÇAMENTO"/>
    <x v="0"/>
    <x v="1"/>
    <x v="0"/>
    <x v="0"/>
    <x v="0"/>
    <x v="0"/>
  </r>
  <r>
    <x v="5"/>
    <s v=" ORÇAMENTO"/>
    <x v="4"/>
    <d v="2024-01-01T00:00:00"/>
    <d v="2024-01-01T00:00:00"/>
    <s v="Orçamento"/>
    <s v="1 | 1"/>
    <x v="8"/>
    <x v="0"/>
    <n v="5706.0549743085012"/>
    <x v="10"/>
    <x v="10"/>
    <s v="2237"/>
    <x v="0"/>
    <x v="3"/>
    <x v="1"/>
    <n v="2001"/>
    <x v="0"/>
    <n v="2001"/>
    <s v="ORÇAMENTO"/>
    <x v="1"/>
    <x v="1"/>
    <x v="5"/>
    <x v="5"/>
    <x v="6"/>
    <x v="6"/>
  </r>
  <r>
    <x v="5"/>
    <s v=" ORÇAMENTO"/>
    <x v="4"/>
    <d v="2024-01-01T00:00:00"/>
    <d v="2024-01-01T00:00:00"/>
    <s v="Orçamento"/>
    <s v="1 | 1"/>
    <x v="8"/>
    <x v="0"/>
    <n v="5940"/>
    <x v="24"/>
    <x v="24"/>
    <s v="6158"/>
    <x v="2"/>
    <x v="3"/>
    <x v="1"/>
    <n v="4004"/>
    <x v="2"/>
    <n v="4004"/>
    <s v="ORÇAMENTO"/>
    <x v="0"/>
    <x v="1"/>
    <x v="0"/>
    <x v="0"/>
    <x v="9"/>
    <x v="9"/>
  </r>
  <r>
    <x v="5"/>
    <s v=" ORÇAMENTO"/>
    <x v="4"/>
    <d v="2024-01-01T00:00:00"/>
    <d v="2024-01-01T00:00:00"/>
    <s v="Orçamento"/>
    <s v="1 | 1"/>
    <x v="8"/>
    <x v="0"/>
    <n v="5961.9330059109161"/>
    <x v="89"/>
    <x v="88"/>
    <s v="1930"/>
    <x v="0"/>
    <x v="3"/>
    <x v="1"/>
    <n v="2001"/>
    <x v="0"/>
    <n v="2001"/>
    <s v="ORÇAMENTO"/>
    <x v="1"/>
    <x v="1"/>
    <x v="5"/>
    <x v="5"/>
    <x v="6"/>
    <x v="6"/>
  </r>
  <r>
    <x v="5"/>
    <s v=" ORÇAMENTO"/>
    <x v="4"/>
    <d v="2024-01-01T00:00:00"/>
    <d v="2024-01-01T00:00:00"/>
    <s v="Orçamento"/>
    <s v="1 | 1"/>
    <x v="8"/>
    <x v="0"/>
    <n v="6000"/>
    <x v="76"/>
    <x v="75"/>
    <s v="9598"/>
    <x v="10"/>
    <x v="3"/>
    <x v="1"/>
    <n v="7001"/>
    <x v="11"/>
    <n v="7001"/>
    <s v="ORÇAMENTO"/>
    <x v="0"/>
    <x v="1"/>
    <x v="9"/>
    <x v="9"/>
    <x v="12"/>
    <x v="12"/>
  </r>
  <r>
    <x v="5"/>
    <s v=" ORÇAMENTO"/>
    <x v="4"/>
    <d v="2024-01-01T00:00:00"/>
    <d v="2024-01-01T00:00:00"/>
    <s v="Orçamento"/>
    <s v="1 | 1"/>
    <x v="8"/>
    <x v="0"/>
    <n v="6000"/>
    <x v="63"/>
    <x v="62"/>
    <s v="10255"/>
    <x v="2"/>
    <x v="3"/>
    <x v="1"/>
    <n v="7002"/>
    <x v="33"/>
    <n v="7002"/>
    <s v="ORÇAMENTO"/>
    <x v="0"/>
    <x v="1"/>
    <x v="9"/>
    <x v="9"/>
    <x v="18"/>
    <x v="18"/>
  </r>
  <r>
    <x v="5"/>
    <s v=" ORÇAMENTO"/>
    <x v="4"/>
    <d v="2024-01-01T00:00:00"/>
    <d v="2024-01-01T00:00:00"/>
    <s v="Orçamento"/>
    <s v="1 | 1"/>
    <x v="8"/>
    <x v="0"/>
    <n v="6000"/>
    <x v="86"/>
    <x v="85"/>
    <s v="4644"/>
    <x v="7"/>
    <x v="3"/>
    <x v="1"/>
    <n v="3007"/>
    <x v="25"/>
    <n v="3007"/>
    <s v="ORÇAMENTO"/>
    <x v="0"/>
    <x v="1"/>
    <x v="0"/>
    <x v="0"/>
    <x v="0"/>
    <x v="0"/>
  </r>
  <r>
    <x v="5"/>
    <s v=" ORÇAMENTO"/>
    <x v="4"/>
    <d v="2024-01-01T00:00:00"/>
    <d v="2024-01-01T00:00:00"/>
    <s v="Orçamento"/>
    <s v="1 | 1"/>
    <x v="8"/>
    <x v="0"/>
    <n v="6000"/>
    <x v="34"/>
    <x v="34"/>
    <s v="13189"/>
    <x v="9"/>
    <x v="3"/>
    <x v="1"/>
    <n v="8006"/>
    <x v="10"/>
    <n v="8006"/>
    <s v="ORÇAMENTO"/>
    <x v="0"/>
    <x v="1"/>
    <x v="0"/>
    <x v="0"/>
    <x v="0"/>
    <x v="0"/>
  </r>
  <r>
    <x v="5"/>
    <s v=" ORÇAMENTO"/>
    <x v="4"/>
    <d v="2024-01-01T00:00:00"/>
    <d v="2024-01-01T00:00:00"/>
    <s v="Orçamento"/>
    <s v="1 | 1"/>
    <x v="8"/>
    <x v="0"/>
    <n v="6345.5209999999997"/>
    <x v="38"/>
    <x v="38"/>
    <s v="3756"/>
    <x v="15"/>
    <x v="3"/>
    <x v="1"/>
    <n v="3005"/>
    <x v="18"/>
    <n v="3005"/>
    <s v="ORÇAMENTO"/>
    <x v="1"/>
    <x v="1"/>
    <x v="2"/>
    <x v="2"/>
    <x v="13"/>
    <x v="13"/>
  </r>
  <r>
    <x v="5"/>
    <s v=" ORÇAMENTO"/>
    <x v="4"/>
    <d v="2024-01-01T00:00:00"/>
    <d v="2024-01-01T00:00:00"/>
    <s v="Orçamento"/>
    <s v="1 | 1"/>
    <x v="8"/>
    <x v="0"/>
    <n v="6374.683893807377"/>
    <x v="22"/>
    <x v="22"/>
    <s v="9235"/>
    <x v="10"/>
    <x v="3"/>
    <x v="1"/>
    <n v="7001"/>
    <x v="11"/>
    <n v="7001"/>
    <s v="ORÇAMENTO"/>
    <x v="1"/>
    <x v="1"/>
    <x v="2"/>
    <x v="2"/>
    <x v="13"/>
    <x v="13"/>
  </r>
  <r>
    <x v="5"/>
    <s v=" ORÇAMENTO"/>
    <x v="4"/>
    <d v="2024-01-01T00:00:00"/>
    <d v="2024-01-01T00:00:00"/>
    <s v="Orçamento"/>
    <s v="1 | 1"/>
    <x v="8"/>
    <x v="0"/>
    <n v="6500"/>
    <x v="23"/>
    <x v="23"/>
    <s v="1122"/>
    <x v="0"/>
    <x v="3"/>
    <x v="1"/>
    <n v="2001"/>
    <x v="0"/>
    <n v="2001"/>
    <s v="ORÇAMENTO"/>
    <x v="0"/>
    <x v="1"/>
    <x v="9"/>
    <x v="9"/>
    <x v="12"/>
    <x v="12"/>
  </r>
  <r>
    <x v="5"/>
    <s v=" ORÇAMENTO"/>
    <x v="4"/>
    <d v="2024-01-01T00:00:00"/>
    <d v="2024-01-01T00:00:00"/>
    <s v="Orçamento"/>
    <s v="1 | 1"/>
    <x v="8"/>
    <x v="0"/>
    <n v="6500"/>
    <x v="103"/>
    <x v="102"/>
    <s v="11175"/>
    <x v="14"/>
    <x v="3"/>
    <x v="1"/>
    <n v="8001"/>
    <x v="17"/>
    <n v="8001"/>
    <s v="ORÇAMENTO"/>
    <x v="0"/>
    <x v="1"/>
    <x v="0"/>
    <x v="0"/>
    <x v="0"/>
    <x v="0"/>
  </r>
  <r>
    <x v="5"/>
    <s v=" ORÇAMENTO"/>
    <x v="4"/>
    <d v="2024-01-01T00:00:00"/>
    <d v="2024-01-01T00:00:00"/>
    <s v="Orçamento"/>
    <s v="1 | 1"/>
    <x v="8"/>
    <x v="0"/>
    <n v="6575.24"/>
    <x v="66"/>
    <x v="65"/>
    <s v="2758"/>
    <x v="5"/>
    <x v="3"/>
    <x v="1"/>
    <n v="3001"/>
    <x v="5"/>
    <n v="3001"/>
    <s v="ORÇAMENTO"/>
    <x v="0"/>
    <x v="1"/>
    <x v="9"/>
    <x v="9"/>
    <x v="12"/>
    <x v="12"/>
  </r>
  <r>
    <x v="5"/>
    <s v=" ORÇAMENTO"/>
    <x v="4"/>
    <d v="2024-01-01T00:00:00"/>
    <d v="2024-01-01T00:00:00"/>
    <s v="Orçamento"/>
    <s v="1 | 1"/>
    <x v="8"/>
    <x v="0"/>
    <n v="6605.2688359491676"/>
    <x v="89"/>
    <x v="88"/>
    <s v="1929"/>
    <x v="0"/>
    <x v="3"/>
    <x v="1"/>
    <n v="2001"/>
    <x v="0"/>
    <n v="2001"/>
    <s v="ORÇAMENTO"/>
    <x v="1"/>
    <x v="1"/>
    <x v="5"/>
    <x v="5"/>
    <x v="6"/>
    <x v="6"/>
  </r>
  <r>
    <x v="5"/>
    <s v=" ORÇAMENTO"/>
    <x v="4"/>
    <d v="2024-01-01T00:00:00"/>
    <d v="2024-01-01T00:00:00"/>
    <s v="Orçamento"/>
    <s v="1 | 1"/>
    <x v="8"/>
    <x v="0"/>
    <n v="6665.02"/>
    <x v="57"/>
    <x v="56"/>
    <s v="2521"/>
    <x v="0"/>
    <x v="3"/>
    <x v="1"/>
    <n v="2001"/>
    <x v="0"/>
    <n v="2001"/>
    <s v="ORÇAMENTO"/>
    <x v="1"/>
    <x v="1"/>
    <x v="13"/>
    <x v="13"/>
    <x v="20"/>
    <x v="20"/>
  </r>
  <r>
    <x v="5"/>
    <s v=" ORÇAMENTO"/>
    <x v="4"/>
    <d v="2024-01-01T00:00:00"/>
    <d v="2024-01-01T00:00:00"/>
    <s v="Orçamento"/>
    <s v="1 | 1"/>
    <x v="8"/>
    <x v="0"/>
    <n v="6800"/>
    <x v="67"/>
    <x v="66"/>
    <s v="9476"/>
    <x v="10"/>
    <x v="3"/>
    <x v="1"/>
    <n v="7001"/>
    <x v="11"/>
    <n v="7001"/>
    <s v="ORÇAMENTO"/>
    <x v="0"/>
    <x v="1"/>
    <x v="9"/>
    <x v="9"/>
    <x v="12"/>
    <x v="12"/>
  </r>
  <r>
    <x v="5"/>
    <s v=" ORÇAMENTO"/>
    <x v="4"/>
    <d v="2024-01-01T00:00:00"/>
    <d v="2024-01-01T00:00:00"/>
    <s v="Orçamento"/>
    <s v="1 | 1"/>
    <x v="8"/>
    <x v="0"/>
    <n v="7000"/>
    <x v="126"/>
    <x v="124"/>
    <s v="5727"/>
    <x v="12"/>
    <x v="3"/>
    <x v="1"/>
    <n v="4003"/>
    <x v="13"/>
    <n v="4003"/>
    <s v="ORÇAMENTO"/>
    <x v="0"/>
    <x v="1"/>
    <x v="9"/>
    <x v="9"/>
    <x v="22"/>
    <x v="22"/>
  </r>
  <r>
    <x v="5"/>
    <s v=" ORÇAMENTO"/>
    <x v="4"/>
    <d v="2024-01-01T00:00:00"/>
    <d v="2024-01-01T00:00:00"/>
    <s v="Orçamento"/>
    <s v="1 | 1"/>
    <x v="8"/>
    <x v="0"/>
    <n v="7000"/>
    <x v="148"/>
    <x v="146"/>
    <s v="4620"/>
    <x v="7"/>
    <x v="3"/>
    <x v="1"/>
    <n v="3007"/>
    <x v="25"/>
    <n v="3007"/>
    <s v="ORÇAMENTO"/>
    <x v="0"/>
    <x v="1"/>
    <x v="0"/>
    <x v="0"/>
    <x v="10"/>
    <x v="10"/>
  </r>
  <r>
    <x v="5"/>
    <s v=" ORÇAMENTO"/>
    <x v="4"/>
    <d v="2024-01-01T00:00:00"/>
    <d v="2024-01-01T00:00:00"/>
    <s v="Orçamento"/>
    <s v="1 | 1"/>
    <x v="8"/>
    <x v="0"/>
    <n v="7000"/>
    <x v="95"/>
    <x v="94"/>
    <s v="4357"/>
    <x v="8"/>
    <x v="3"/>
    <x v="1"/>
    <n v="3006"/>
    <x v="8"/>
    <n v="3006"/>
    <s v="ORÇAMENTO"/>
    <x v="0"/>
    <x v="1"/>
    <x v="0"/>
    <x v="0"/>
    <x v="0"/>
    <x v="0"/>
  </r>
  <r>
    <x v="5"/>
    <s v=" ORÇAMENTO"/>
    <x v="4"/>
    <d v="2024-01-01T00:00:00"/>
    <d v="2024-01-01T00:00:00"/>
    <s v="Orçamento"/>
    <s v="1 | 1"/>
    <x v="8"/>
    <x v="0"/>
    <n v="7000"/>
    <x v="94"/>
    <x v="93"/>
    <s v="210"/>
    <x v="19"/>
    <x v="3"/>
    <x v="1"/>
    <n v="1002"/>
    <x v="22"/>
    <n v="1002"/>
    <s v="ORÇAMENTO"/>
    <x v="0"/>
    <x v="1"/>
    <x v="0"/>
    <x v="0"/>
    <x v="0"/>
    <x v="0"/>
  </r>
  <r>
    <x v="5"/>
    <s v=" ORÇAMENTO"/>
    <x v="4"/>
    <d v="2024-01-01T00:00:00"/>
    <d v="2024-01-01T00:00:00"/>
    <s v="Orçamento"/>
    <s v="1 | 1"/>
    <x v="8"/>
    <x v="0"/>
    <n v="7000"/>
    <x v="9"/>
    <x v="9"/>
    <s v="1827"/>
    <x v="0"/>
    <x v="3"/>
    <x v="1"/>
    <n v="2001"/>
    <x v="0"/>
    <n v="2001"/>
    <s v="ORÇAMENTO"/>
    <x v="1"/>
    <x v="1"/>
    <x v="4"/>
    <x v="4"/>
    <x v="5"/>
    <x v="5"/>
  </r>
  <r>
    <x v="5"/>
    <s v=" ORÇAMENTO"/>
    <x v="4"/>
    <d v="2024-01-01T00:00:00"/>
    <d v="2024-01-01T00:00:00"/>
    <s v="Orçamento"/>
    <s v="1 | 1"/>
    <x v="8"/>
    <x v="0"/>
    <n v="7000"/>
    <x v="9"/>
    <x v="9"/>
    <s v="1828"/>
    <x v="0"/>
    <x v="3"/>
    <x v="1"/>
    <n v="2001"/>
    <x v="0"/>
    <n v="2001"/>
    <s v="ORÇAMENTO"/>
    <x v="1"/>
    <x v="1"/>
    <x v="4"/>
    <x v="4"/>
    <x v="5"/>
    <x v="5"/>
  </r>
  <r>
    <x v="5"/>
    <s v=" ORÇAMENTO"/>
    <x v="4"/>
    <d v="2024-01-01T00:00:00"/>
    <d v="2024-01-01T00:00:00"/>
    <s v="Orçamento"/>
    <s v="1 | 1"/>
    <x v="8"/>
    <x v="0"/>
    <n v="7000"/>
    <x v="33"/>
    <x v="33"/>
    <s v="13654"/>
    <x v="19"/>
    <x v="3"/>
    <x v="1"/>
    <n v="9001"/>
    <x v="24"/>
    <n v="9001"/>
    <s v="ORÇAMENTO"/>
    <x v="1"/>
    <x v="1"/>
    <x v="10"/>
    <x v="10"/>
    <x v="16"/>
    <x v="16"/>
  </r>
  <r>
    <x v="5"/>
    <s v=" ORÇAMENTO"/>
    <x v="4"/>
    <d v="2024-01-01T00:00:00"/>
    <d v="2024-01-01T00:00:00"/>
    <s v="Orçamento"/>
    <s v="1 | 1"/>
    <x v="8"/>
    <x v="0"/>
    <n v="7104.3981250000006"/>
    <x v="20"/>
    <x v="20"/>
    <s v="5216"/>
    <x v="22"/>
    <x v="3"/>
    <x v="1"/>
    <n v="4002"/>
    <x v="34"/>
    <n v="4002"/>
    <s v="ORÇAMENTO"/>
    <x v="1"/>
    <x v="1"/>
    <x v="2"/>
    <x v="2"/>
    <x v="2"/>
    <x v="2"/>
  </r>
  <r>
    <x v="5"/>
    <s v=" ORÇAMENTO"/>
    <x v="4"/>
    <d v="2024-01-01T00:00:00"/>
    <d v="2024-01-01T00:00:00"/>
    <s v="Orçamento"/>
    <s v="1 | 1"/>
    <x v="8"/>
    <x v="0"/>
    <n v="7336.34"/>
    <x v="55"/>
    <x v="54"/>
    <s v="2444"/>
    <x v="0"/>
    <x v="3"/>
    <x v="1"/>
    <n v="2001"/>
    <x v="0"/>
    <n v="2001"/>
    <s v="ORÇAMENTO"/>
    <x v="1"/>
    <x v="1"/>
    <x v="13"/>
    <x v="13"/>
    <x v="20"/>
    <x v="20"/>
  </r>
  <r>
    <x v="5"/>
    <s v=" ORÇAMENTO"/>
    <x v="4"/>
    <d v="2024-01-01T00:00:00"/>
    <d v="2024-01-01T00:00:00"/>
    <s v="Orçamento"/>
    <s v="1 | 1"/>
    <x v="8"/>
    <x v="0"/>
    <n v="7500"/>
    <x v="153"/>
    <x v="150"/>
    <s v="150"/>
    <x v="19"/>
    <x v="3"/>
    <x v="1"/>
    <n v="1002"/>
    <x v="22"/>
    <n v="1002"/>
    <s v="ORÇAMENTO"/>
    <x v="1"/>
    <x v="1"/>
    <x v="2"/>
    <x v="2"/>
    <x v="15"/>
    <x v="15"/>
  </r>
  <r>
    <x v="5"/>
    <s v=" ORÇAMENTO"/>
    <x v="4"/>
    <d v="2024-01-01T00:00:00"/>
    <d v="2024-01-01T00:00:00"/>
    <s v="Orçamento"/>
    <s v="1 | 1"/>
    <x v="8"/>
    <x v="0"/>
    <n v="7500"/>
    <x v="57"/>
    <x v="56"/>
    <s v="2520"/>
    <x v="0"/>
    <x v="3"/>
    <x v="1"/>
    <n v="2001"/>
    <x v="0"/>
    <n v="2001"/>
    <s v="ORÇAMENTO"/>
    <x v="1"/>
    <x v="1"/>
    <x v="13"/>
    <x v="13"/>
    <x v="20"/>
    <x v="20"/>
  </r>
  <r>
    <x v="5"/>
    <s v=" ORÇAMENTO"/>
    <x v="4"/>
    <d v="2024-01-01T00:00:00"/>
    <d v="2024-01-01T00:00:00"/>
    <s v="Orçamento"/>
    <s v="1 | 1"/>
    <x v="8"/>
    <x v="0"/>
    <n v="7539.35"/>
    <x v="57"/>
    <x v="56"/>
    <s v="283"/>
    <x v="19"/>
    <x v="3"/>
    <x v="1"/>
    <n v="1002"/>
    <x v="22"/>
    <n v="1002"/>
    <s v="ORÇAMENTO"/>
    <x v="1"/>
    <x v="1"/>
    <x v="13"/>
    <x v="13"/>
    <x v="20"/>
    <x v="20"/>
  </r>
  <r>
    <x v="5"/>
    <s v=" ORÇAMENTO"/>
    <x v="4"/>
    <d v="2024-01-01T00:00:00"/>
    <d v="2024-01-01T00:00:00"/>
    <s v="Orçamento"/>
    <s v="1 | 1"/>
    <x v="8"/>
    <x v="0"/>
    <n v="7539.35"/>
    <x v="57"/>
    <x v="56"/>
    <s v="284"/>
    <x v="19"/>
    <x v="3"/>
    <x v="1"/>
    <n v="1002"/>
    <x v="22"/>
    <n v="1002"/>
    <s v="ORÇAMENTO"/>
    <x v="1"/>
    <x v="1"/>
    <x v="13"/>
    <x v="13"/>
    <x v="20"/>
    <x v="20"/>
  </r>
  <r>
    <x v="5"/>
    <s v=" ORÇAMENTO"/>
    <x v="4"/>
    <d v="2024-01-01T00:00:00"/>
    <d v="2024-01-01T00:00:00"/>
    <s v="Orçamento"/>
    <s v="1 | 1"/>
    <x v="8"/>
    <x v="0"/>
    <n v="7700"/>
    <x v="149"/>
    <x v="147"/>
    <s v="1915"/>
    <x v="0"/>
    <x v="3"/>
    <x v="1"/>
    <n v="2001"/>
    <x v="0"/>
    <n v="2001"/>
    <s v="ORÇAMENTO"/>
    <x v="1"/>
    <x v="1"/>
    <x v="4"/>
    <x v="4"/>
    <x v="5"/>
    <x v="5"/>
  </r>
  <r>
    <x v="5"/>
    <s v=" ORÇAMENTO"/>
    <x v="4"/>
    <d v="2024-01-01T00:00:00"/>
    <d v="2024-01-01T00:00:00"/>
    <s v="Orçamento"/>
    <s v="1 | 1"/>
    <x v="8"/>
    <x v="0"/>
    <n v="7855.3670999999995"/>
    <x v="38"/>
    <x v="38"/>
    <s v="3999"/>
    <x v="8"/>
    <x v="3"/>
    <x v="1"/>
    <n v="3006"/>
    <x v="8"/>
    <n v="3006"/>
    <s v="ORÇAMENTO"/>
    <x v="1"/>
    <x v="1"/>
    <x v="2"/>
    <x v="2"/>
    <x v="13"/>
    <x v="13"/>
  </r>
  <r>
    <x v="5"/>
    <s v=" ORÇAMENTO"/>
    <x v="4"/>
    <d v="2024-01-01T00:00:00"/>
    <d v="2024-01-01T00:00:00"/>
    <s v="Orçamento"/>
    <s v="1 | 1"/>
    <x v="8"/>
    <x v="0"/>
    <n v="7859.49"/>
    <x v="57"/>
    <x v="56"/>
    <s v="2519"/>
    <x v="0"/>
    <x v="3"/>
    <x v="1"/>
    <n v="2001"/>
    <x v="0"/>
    <n v="2001"/>
    <s v="ORÇAMENTO"/>
    <x v="1"/>
    <x v="1"/>
    <x v="13"/>
    <x v="13"/>
    <x v="20"/>
    <x v="20"/>
  </r>
  <r>
    <x v="5"/>
    <s v=" ORÇAMENTO"/>
    <x v="4"/>
    <d v="2024-01-01T00:00:00"/>
    <d v="2024-01-01T00:00:00"/>
    <s v="Orçamento"/>
    <s v="1 | 1"/>
    <x v="8"/>
    <x v="0"/>
    <n v="7859.62"/>
    <x v="57"/>
    <x v="56"/>
    <s v="2518"/>
    <x v="0"/>
    <x v="3"/>
    <x v="1"/>
    <n v="2001"/>
    <x v="0"/>
    <n v="2001"/>
    <s v="ORÇAMENTO"/>
    <x v="1"/>
    <x v="1"/>
    <x v="13"/>
    <x v="13"/>
    <x v="20"/>
    <x v="20"/>
  </r>
  <r>
    <x v="5"/>
    <s v=" ORÇAMENTO"/>
    <x v="4"/>
    <d v="2024-01-01T00:00:00"/>
    <d v="2024-01-01T00:00:00"/>
    <s v="Orçamento"/>
    <s v="1 | 1"/>
    <x v="8"/>
    <x v="0"/>
    <n v="7902.2535097193086"/>
    <x v="100"/>
    <x v="99"/>
    <s v="6094"/>
    <x v="2"/>
    <x v="3"/>
    <x v="1"/>
    <n v="4004"/>
    <x v="2"/>
    <n v="4004"/>
    <s v="ORÇAMENTO"/>
    <x v="1"/>
    <x v="1"/>
    <x v="2"/>
    <x v="2"/>
    <x v="15"/>
    <x v="15"/>
  </r>
  <r>
    <x v="5"/>
    <s v=" ORÇAMENTO"/>
    <x v="4"/>
    <d v="2024-01-01T00:00:00"/>
    <d v="2024-01-01T00:00:00"/>
    <s v="Orçamento"/>
    <s v="1 | 1"/>
    <x v="8"/>
    <x v="0"/>
    <n v="7973.4541320132612"/>
    <x v="70"/>
    <x v="69"/>
    <s v="9379"/>
    <x v="10"/>
    <x v="3"/>
    <x v="1"/>
    <n v="7001"/>
    <x v="11"/>
    <n v="7001"/>
    <s v="ORÇAMENTO"/>
    <x v="1"/>
    <x v="1"/>
    <x v="2"/>
    <x v="2"/>
    <x v="15"/>
    <x v="15"/>
  </r>
  <r>
    <x v="5"/>
    <s v=" ORÇAMENTO"/>
    <x v="4"/>
    <d v="2024-01-01T00:00:00"/>
    <d v="2024-01-01T00:00:00"/>
    <s v="Orçamento"/>
    <s v="1 | 1"/>
    <x v="8"/>
    <x v="0"/>
    <n v="8000"/>
    <x v="73"/>
    <x v="72"/>
    <s v="8247"/>
    <x v="6"/>
    <x v="3"/>
    <x v="1"/>
    <n v="6001"/>
    <x v="6"/>
    <n v="6001"/>
    <s v="ORÇAMENTO"/>
    <x v="1"/>
    <x v="1"/>
    <x v="2"/>
    <x v="2"/>
    <x v="13"/>
    <x v="13"/>
  </r>
  <r>
    <x v="5"/>
    <s v=" ORÇAMENTO"/>
    <x v="4"/>
    <d v="2024-01-01T00:00:00"/>
    <d v="2024-01-01T00:00:00"/>
    <s v="Orçamento"/>
    <s v="1 | 1"/>
    <x v="8"/>
    <x v="0"/>
    <n v="8000"/>
    <x v="115"/>
    <x v="113"/>
    <s v="9052"/>
    <x v="6"/>
    <x v="3"/>
    <x v="1"/>
    <n v="6002"/>
    <x v="9"/>
    <n v="6002"/>
    <s v="ORÇAMENTO"/>
    <x v="0"/>
    <x v="1"/>
    <x v="9"/>
    <x v="9"/>
    <x v="12"/>
    <x v="12"/>
  </r>
  <r>
    <x v="5"/>
    <s v=" ORÇAMENTO"/>
    <x v="4"/>
    <d v="2024-01-01T00:00:00"/>
    <d v="2024-01-01T00:00:00"/>
    <s v="Orçamento"/>
    <s v="1 | 1"/>
    <x v="8"/>
    <x v="0"/>
    <n v="8000"/>
    <x v="128"/>
    <x v="126"/>
    <s v="7541"/>
    <x v="18"/>
    <x v="3"/>
    <x v="1"/>
    <n v="5002"/>
    <x v="21"/>
    <n v="5002"/>
    <s v="ORÇAMENTO"/>
    <x v="0"/>
    <x v="1"/>
    <x v="9"/>
    <x v="9"/>
    <x v="18"/>
    <x v="18"/>
  </r>
  <r>
    <x v="5"/>
    <s v=" ORÇAMENTO"/>
    <x v="4"/>
    <d v="2024-01-01T00:00:00"/>
    <d v="2024-01-01T00:00:00"/>
    <s v="Orçamento"/>
    <s v="1 | 1"/>
    <x v="8"/>
    <x v="0"/>
    <n v="8000"/>
    <x v="51"/>
    <x v="50"/>
    <s v="1650"/>
    <x v="0"/>
    <x v="3"/>
    <x v="1"/>
    <n v="2001"/>
    <x v="0"/>
    <n v="2001"/>
    <s v="ORÇAMENTO"/>
    <x v="1"/>
    <x v="1"/>
    <x v="0"/>
    <x v="0"/>
    <x v="10"/>
    <x v="10"/>
  </r>
  <r>
    <x v="5"/>
    <s v=" ORÇAMENTO"/>
    <x v="4"/>
    <d v="2024-01-01T00:00:00"/>
    <d v="2024-01-01T00:00:00"/>
    <s v="Orçamento"/>
    <s v="1 | 1"/>
    <x v="8"/>
    <x v="0"/>
    <n v="8000"/>
    <x v="15"/>
    <x v="15"/>
    <s v="11707"/>
    <x v="4"/>
    <x v="3"/>
    <x v="1"/>
    <n v="8002"/>
    <x v="4"/>
    <n v="8002"/>
    <s v="ORÇAMENTO"/>
    <x v="0"/>
    <x v="1"/>
    <x v="0"/>
    <x v="0"/>
    <x v="10"/>
    <x v="10"/>
  </r>
  <r>
    <x v="5"/>
    <s v=" ORÇAMENTO"/>
    <x v="4"/>
    <d v="2024-01-01T00:00:00"/>
    <d v="2024-01-01T00:00:00"/>
    <s v="Orçamento"/>
    <s v="1 | 1"/>
    <x v="8"/>
    <x v="0"/>
    <n v="8020.1658319999988"/>
    <x v="21"/>
    <x v="21"/>
    <s v="8880"/>
    <x v="6"/>
    <x v="3"/>
    <x v="1"/>
    <n v="6002"/>
    <x v="9"/>
    <n v="6002"/>
    <s v="ORÇAMENTO"/>
    <x v="1"/>
    <x v="1"/>
    <x v="2"/>
    <x v="2"/>
    <x v="2"/>
    <x v="2"/>
  </r>
  <r>
    <x v="5"/>
    <s v=" ORÇAMENTO"/>
    <x v="4"/>
    <d v="2024-01-01T00:00:00"/>
    <d v="2024-01-01T00:00:00"/>
    <s v="Orçamento"/>
    <s v="1 | 1"/>
    <x v="8"/>
    <x v="0"/>
    <n v="8333.3333333333339"/>
    <x v="71"/>
    <x v="70"/>
    <s v="6821"/>
    <x v="2"/>
    <x v="3"/>
    <x v="1"/>
    <n v="4004"/>
    <x v="2"/>
    <n v="4004"/>
    <s v="ORÇAMENTO"/>
    <x v="0"/>
    <x v="1"/>
    <x v="0"/>
    <x v="0"/>
    <x v="9"/>
    <x v="9"/>
  </r>
  <r>
    <x v="5"/>
    <s v=" ORÇAMENTO"/>
    <x v="4"/>
    <d v="2024-01-01T00:00:00"/>
    <d v="2024-01-01T00:00:00"/>
    <s v="Orçamento"/>
    <s v="1 | 1"/>
    <x v="8"/>
    <x v="0"/>
    <n v="8400"/>
    <x v="122"/>
    <x v="120"/>
    <s v="7026"/>
    <x v="2"/>
    <x v="3"/>
    <x v="1"/>
    <n v="4004"/>
    <x v="2"/>
    <n v="4004"/>
    <s v="ORÇAMENTO"/>
    <x v="0"/>
    <x v="1"/>
    <x v="0"/>
    <x v="0"/>
    <x v="9"/>
    <x v="9"/>
  </r>
  <r>
    <x v="5"/>
    <s v=" ORÇAMENTO"/>
    <x v="4"/>
    <d v="2024-01-01T00:00:00"/>
    <d v="2024-01-01T00:00:00"/>
    <s v="Orçamento"/>
    <s v="1 | 1"/>
    <x v="8"/>
    <x v="0"/>
    <n v="8500"/>
    <x v="125"/>
    <x v="123"/>
    <s v="8671"/>
    <x v="6"/>
    <x v="3"/>
    <x v="1"/>
    <n v="6001"/>
    <x v="6"/>
    <n v="6001"/>
    <s v="ORÇAMENTO"/>
    <x v="0"/>
    <x v="1"/>
    <x v="9"/>
    <x v="9"/>
    <x v="12"/>
    <x v="12"/>
  </r>
  <r>
    <x v="5"/>
    <s v=" ORÇAMENTO"/>
    <x v="4"/>
    <d v="2024-01-01T00:00:00"/>
    <d v="2024-01-01T00:00:00"/>
    <s v="Orçamento"/>
    <s v="1 | 1"/>
    <x v="8"/>
    <x v="0"/>
    <n v="8550"/>
    <x v="7"/>
    <x v="7"/>
    <s v="7654"/>
    <x v="18"/>
    <x v="3"/>
    <x v="1"/>
    <n v="5002"/>
    <x v="21"/>
    <n v="5002"/>
    <s v="ORÇAMENTO"/>
    <x v="0"/>
    <x v="1"/>
    <x v="0"/>
    <x v="0"/>
    <x v="0"/>
    <x v="0"/>
  </r>
  <r>
    <x v="5"/>
    <s v=" ORÇAMENTO"/>
    <x v="4"/>
    <d v="2024-01-01T00:00:00"/>
    <d v="2024-01-01T00:00:00"/>
    <s v="Orçamento"/>
    <s v="1 | 1"/>
    <x v="8"/>
    <x v="0"/>
    <n v="8662.4381282074974"/>
    <x v="38"/>
    <x v="38"/>
    <s v="3276"/>
    <x v="11"/>
    <x v="3"/>
    <x v="1"/>
    <n v="3003"/>
    <x v="12"/>
    <n v="3003"/>
    <s v="ORÇAMENTO"/>
    <x v="1"/>
    <x v="1"/>
    <x v="2"/>
    <x v="2"/>
    <x v="13"/>
    <x v="13"/>
  </r>
  <r>
    <x v="5"/>
    <s v=" ORÇAMENTO"/>
    <x v="4"/>
    <d v="2024-01-01T00:00:00"/>
    <d v="2024-01-01T00:00:00"/>
    <s v="Orçamento"/>
    <s v="1 | 1"/>
    <x v="8"/>
    <x v="0"/>
    <n v="8889.4924252666988"/>
    <x v="20"/>
    <x v="20"/>
    <s v="5545"/>
    <x v="12"/>
    <x v="3"/>
    <x v="1"/>
    <n v="4003"/>
    <x v="13"/>
    <n v="4003"/>
    <s v="ORÇAMENTO"/>
    <x v="1"/>
    <x v="1"/>
    <x v="2"/>
    <x v="2"/>
    <x v="2"/>
    <x v="2"/>
  </r>
  <r>
    <x v="5"/>
    <s v=" ORÇAMENTO"/>
    <x v="4"/>
    <d v="2024-01-01T00:00:00"/>
    <d v="2024-01-01T00:00:00"/>
    <s v="Orçamento"/>
    <s v="1 | 1"/>
    <x v="8"/>
    <x v="0"/>
    <n v="8946.1492432762407"/>
    <x v="22"/>
    <x v="22"/>
    <s v="8809"/>
    <x v="6"/>
    <x v="3"/>
    <x v="1"/>
    <n v="6002"/>
    <x v="9"/>
    <n v="6002"/>
    <s v="ORÇAMENTO"/>
    <x v="1"/>
    <x v="1"/>
    <x v="2"/>
    <x v="2"/>
    <x v="13"/>
    <x v="13"/>
  </r>
  <r>
    <x v="5"/>
    <s v=" ORÇAMENTO"/>
    <x v="4"/>
    <d v="2024-01-01T00:00:00"/>
    <d v="2024-01-01T00:00:00"/>
    <s v="Orçamento"/>
    <s v="1 | 1"/>
    <x v="8"/>
    <x v="0"/>
    <n v="9000"/>
    <x v="71"/>
    <x v="70"/>
    <s v="6820"/>
    <x v="2"/>
    <x v="3"/>
    <x v="1"/>
    <n v="4004"/>
    <x v="2"/>
    <n v="4004"/>
    <s v="ORÇAMENTO"/>
    <x v="0"/>
    <x v="1"/>
    <x v="0"/>
    <x v="0"/>
    <x v="9"/>
    <x v="9"/>
  </r>
  <r>
    <x v="5"/>
    <s v=" ORÇAMENTO"/>
    <x v="4"/>
    <d v="2024-01-01T00:00:00"/>
    <d v="2024-01-01T00:00:00"/>
    <s v="Orçamento"/>
    <s v="1 | 1"/>
    <x v="8"/>
    <x v="0"/>
    <n v="9192.3415999999997"/>
    <x v="38"/>
    <x v="38"/>
    <s v="5951"/>
    <x v="2"/>
    <x v="3"/>
    <x v="1"/>
    <n v="4004"/>
    <x v="2"/>
    <n v="4004"/>
    <s v="ORÇAMENTO"/>
    <x v="1"/>
    <x v="1"/>
    <x v="2"/>
    <x v="2"/>
    <x v="13"/>
    <x v="13"/>
  </r>
  <r>
    <x v="5"/>
    <s v=" ORÇAMENTO"/>
    <x v="4"/>
    <d v="2024-01-01T00:00:00"/>
    <d v="2024-01-01T00:00:00"/>
    <s v="Orçamento"/>
    <s v="1 | 1"/>
    <x v="8"/>
    <x v="0"/>
    <n v="9200"/>
    <x v="112"/>
    <x v="110"/>
    <s v="7836"/>
    <x v="2"/>
    <x v="3"/>
    <x v="1"/>
    <n v="5003"/>
    <x v="31"/>
    <n v="5003"/>
    <s v="ORÇAMENTO"/>
    <x v="0"/>
    <x v="1"/>
    <x v="9"/>
    <x v="9"/>
    <x v="18"/>
    <x v="18"/>
  </r>
  <r>
    <x v="5"/>
    <s v=" ORÇAMENTO"/>
    <x v="4"/>
    <d v="2024-01-01T00:00:00"/>
    <d v="2024-01-01T00:00:00"/>
    <s v="Orçamento"/>
    <s v="1 | 1"/>
    <x v="8"/>
    <x v="0"/>
    <n v="9255.1736712553557"/>
    <x v="46"/>
    <x v="45"/>
    <s v="7523"/>
    <x v="18"/>
    <x v="3"/>
    <x v="1"/>
    <n v="5002"/>
    <x v="21"/>
    <n v="5002"/>
    <s v="ORÇAMENTO"/>
    <x v="0"/>
    <x v="1"/>
    <x v="9"/>
    <x v="9"/>
    <x v="12"/>
    <x v="12"/>
  </r>
  <r>
    <x v="5"/>
    <s v=" ORÇAMENTO"/>
    <x v="4"/>
    <d v="2024-01-01T00:00:00"/>
    <d v="2024-01-01T00:00:00"/>
    <s v="Orçamento"/>
    <s v="1 | 1"/>
    <x v="8"/>
    <x v="0"/>
    <n v="9262.1349204690396"/>
    <x v="89"/>
    <x v="88"/>
    <s v="1928"/>
    <x v="0"/>
    <x v="3"/>
    <x v="1"/>
    <n v="2001"/>
    <x v="0"/>
    <n v="2001"/>
    <s v="ORÇAMENTO"/>
    <x v="1"/>
    <x v="1"/>
    <x v="5"/>
    <x v="5"/>
    <x v="6"/>
    <x v="6"/>
  </r>
  <r>
    <x v="5"/>
    <s v=" ORÇAMENTO"/>
    <x v="4"/>
    <d v="2024-01-01T00:00:00"/>
    <d v="2024-01-01T00:00:00"/>
    <s v="Orçamento"/>
    <s v="1 | 1"/>
    <x v="8"/>
    <x v="0"/>
    <n v="9277.898000000001"/>
    <x v="38"/>
    <x v="38"/>
    <s v="12016"/>
    <x v="21"/>
    <x v="3"/>
    <x v="1"/>
    <n v="8003"/>
    <x v="28"/>
    <n v="8003"/>
    <s v="ORÇAMENTO"/>
    <x v="1"/>
    <x v="1"/>
    <x v="2"/>
    <x v="2"/>
    <x v="13"/>
    <x v="13"/>
  </r>
  <r>
    <x v="5"/>
    <s v=" ORÇAMENTO"/>
    <x v="4"/>
    <d v="2024-01-01T00:00:00"/>
    <d v="2024-01-01T00:00:00"/>
    <s v="Orçamento"/>
    <s v="1 | 1"/>
    <x v="8"/>
    <x v="0"/>
    <n v="9459.7991290263017"/>
    <x v="100"/>
    <x v="99"/>
    <s v="9367"/>
    <x v="10"/>
    <x v="3"/>
    <x v="1"/>
    <n v="7001"/>
    <x v="11"/>
    <n v="7001"/>
    <s v="ORÇAMENTO"/>
    <x v="1"/>
    <x v="1"/>
    <x v="2"/>
    <x v="2"/>
    <x v="15"/>
    <x v="15"/>
  </r>
  <r>
    <x v="5"/>
    <s v=" ORÇAMENTO"/>
    <x v="4"/>
    <d v="2024-01-01T00:00:00"/>
    <d v="2024-01-01T00:00:00"/>
    <s v="Orçamento"/>
    <s v="1 | 1"/>
    <x v="8"/>
    <x v="0"/>
    <n v="9470.1080479415996"/>
    <x v="38"/>
    <x v="38"/>
    <s v="5950"/>
    <x v="2"/>
    <x v="3"/>
    <x v="1"/>
    <n v="4004"/>
    <x v="2"/>
    <n v="4004"/>
    <s v="ORÇAMENTO"/>
    <x v="1"/>
    <x v="1"/>
    <x v="2"/>
    <x v="2"/>
    <x v="13"/>
    <x v="13"/>
  </r>
  <r>
    <x v="5"/>
    <s v=" ORÇAMENTO"/>
    <x v="4"/>
    <d v="2024-01-01T00:00:00"/>
    <d v="2024-01-01T00:00:00"/>
    <s v="Orçamento"/>
    <s v="1 | 1"/>
    <x v="8"/>
    <x v="0"/>
    <n v="9508.8459485250005"/>
    <x v="38"/>
    <x v="38"/>
    <s v="10988"/>
    <x v="14"/>
    <x v="3"/>
    <x v="1"/>
    <n v="8001"/>
    <x v="17"/>
    <n v="8001"/>
    <s v="ORÇAMENTO"/>
    <x v="1"/>
    <x v="1"/>
    <x v="2"/>
    <x v="2"/>
    <x v="13"/>
    <x v="13"/>
  </r>
  <r>
    <x v="5"/>
    <s v=" ORÇAMENTO"/>
    <x v="4"/>
    <d v="2024-01-01T00:00:00"/>
    <d v="2024-01-01T00:00:00"/>
    <s v="Orçamento"/>
    <s v="1 | 1"/>
    <x v="8"/>
    <x v="0"/>
    <n v="9658.7061314737366"/>
    <x v="64"/>
    <x v="63"/>
    <s v="9217"/>
    <x v="10"/>
    <x v="3"/>
    <x v="1"/>
    <n v="7001"/>
    <x v="11"/>
    <n v="7001"/>
    <s v="ORÇAMENTO"/>
    <x v="1"/>
    <x v="1"/>
    <x v="2"/>
    <x v="2"/>
    <x v="13"/>
    <x v="13"/>
  </r>
  <r>
    <x v="5"/>
    <s v=" ORÇAMENTO"/>
    <x v="4"/>
    <d v="2024-01-01T00:00:00"/>
    <d v="2024-01-01T00:00:00"/>
    <s v="Orçamento"/>
    <s v="1 | 1"/>
    <x v="8"/>
    <x v="0"/>
    <n v="9885.14"/>
    <x v="68"/>
    <x v="67"/>
    <s v="2451"/>
    <x v="0"/>
    <x v="3"/>
    <x v="1"/>
    <n v="2001"/>
    <x v="0"/>
    <n v="2001"/>
    <s v="ORÇAMENTO"/>
    <x v="1"/>
    <x v="1"/>
    <x v="13"/>
    <x v="13"/>
    <x v="20"/>
    <x v="20"/>
  </r>
  <r>
    <x v="5"/>
    <s v=" ORÇAMENTO"/>
    <x v="4"/>
    <d v="2024-01-01T00:00:00"/>
    <d v="2024-01-01T00:00:00"/>
    <s v="Orçamento"/>
    <s v="1 | 1"/>
    <x v="8"/>
    <x v="0"/>
    <n v="9917.5705300000009"/>
    <x v="38"/>
    <x v="38"/>
    <s v="3555"/>
    <x v="20"/>
    <x v="3"/>
    <x v="1"/>
    <n v="3004"/>
    <x v="27"/>
    <n v="3004"/>
    <s v="ORÇAMENTO"/>
    <x v="1"/>
    <x v="1"/>
    <x v="2"/>
    <x v="2"/>
    <x v="13"/>
    <x v="13"/>
  </r>
  <r>
    <x v="5"/>
    <s v=" ORÇAMENTO"/>
    <x v="4"/>
    <d v="2024-01-01T00:00:00"/>
    <d v="2024-01-01T00:00:00"/>
    <s v="Orçamento"/>
    <s v="1 | 1"/>
    <x v="8"/>
    <x v="0"/>
    <n v="10000"/>
    <x v="62"/>
    <x v="61"/>
    <s v="8637"/>
    <x v="6"/>
    <x v="3"/>
    <x v="1"/>
    <n v="6001"/>
    <x v="6"/>
    <n v="6001"/>
    <s v="ORÇAMENTO"/>
    <x v="0"/>
    <x v="1"/>
    <x v="9"/>
    <x v="9"/>
    <x v="12"/>
    <x v="12"/>
  </r>
  <r>
    <x v="5"/>
    <s v=" ORÇAMENTO"/>
    <x v="4"/>
    <d v="2024-01-01T00:00:00"/>
    <d v="2024-01-01T00:00:00"/>
    <s v="Orçamento"/>
    <s v="1 | 1"/>
    <x v="8"/>
    <x v="0"/>
    <n v="10000"/>
    <x v="107"/>
    <x v="106"/>
    <s v="8729"/>
    <x v="6"/>
    <x v="3"/>
    <x v="1"/>
    <n v="6001"/>
    <x v="6"/>
    <n v="6001"/>
    <s v="ORÇAMENTO"/>
    <x v="0"/>
    <x v="1"/>
    <x v="9"/>
    <x v="9"/>
    <x v="12"/>
    <x v="12"/>
  </r>
  <r>
    <x v="5"/>
    <s v=" ORÇAMENTO"/>
    <x v="4"/>
    <d v="2024-01-01T00:00:00"/>
    <d v="2024-01-01T00:00:00"/>
    <s v="Orçamento"/>
    <s v="1 | 1"/>
    <x v="8"/>
    <x v="0"/>
    <n v="10000"/>
    <x v="92"/>
    <x v="91"/>
    <s v="9734"/>
    <x v="10"/>
    <x v="3"/>
    <x v="1"/>
    <n v="7001"/>
    <x v="11"/>
    <n v="7001"/>
    <s v="ORÇAMENTO"/>
    <x v="0"/>
    <x v="1"/>
    <x v="9"/>
    <x v="9"/>
    <x v="12"/>
    <x v="12"/>
  </r>
  <r>
    <x v="5"/>
    <s v=" ORÇAMENTO"/>
    <x v="4"/>
    <d v="2024-01-01T00:00:00"/>
    <d v="2024-01-01T00:00:00"/>
    <s v="Orçamento"/>
    <s v="1 | 1"/>
    <x v="8"/>
    <x v="0"/>
    <n v="10000"/>
    <x v="116"/>
    <x v="114"/>
    <s v="9863"/>
    <x v="10"/>
    <x v="3"/>
    <x v="1"/>
    <n v="7001"/>
    <x v="11"/>
    <n v="7001"/>
    <s v="ORÇAMENTO"/>
    <x v="0"/>
    <x v="1"/>
    <x v="9"/>
    <x v="9"/>
    <x v="12"/>
    <x v="12"/>
  </r>
  <r>
    <x v="5"/>
    <s v=" ORÇAMENTO"/>
    <x v="4"/>
    <d v="2024-01-01T00:00:00"/>
    <d v="2024-01-01T00:00:00"/>
    <s v="Orçamento"/>
    <s v="1 | 1"/>
    <x v="8"/>
    <x v="0"/>
    <n v="10000"/>
    <x v="63"/>
    <x v="62"/>
    <s v="10770"/>
    <x v="3"/>
    <x v="3"/>
    <x v="1"/>
    <n v="7004"/>
    <x v="3"/>
    <n v="7004"/>
    <s v="ORÇAMENTO"/>
    <x v="0"/>
    <x v="1"/>
    <x v="9"/>
    <x v="9"/>
    <x v="18"/>
    <x v="18"/>
  </r>
  <r>
    <x v="5"/>
    <s v=" ORÇAMENTO"/>
    <x v="4"/>
    <d v="2024-01-01T00:00:00"/>
    <d v="2024-01-01T00:00:00"/>
    <s v="Orçamento"/>
    <s v="1 | 1"/>
    <x v="8"/>
    <x v="0"/>
    <n v="10000"/>
    <x v="48"/>
    <x v="47"/>
    <s v="11657"/>
    <x v="4"/>
    <x v="3"/>
    <x v="1"/>
    <n v="8002"/>
    <x v="4"/>
    <n v="8002"/>
    <s v="ORÇAMENTO"/>
    <x v="0"/>
    <x v="1"/>
    <x v="9"/>
    <x v="9"/>
    <x v="18"/>
    <x v="18"/>
  </r>
  <r>
    <x v="5"/>
    <s v=" ORÇAMENTO"/>
    <x v="4"/>
    <d v="2024-01-01T00:00:00"/>
    <d v="2024-01-01T00:00:00"/>
    <s v="Orçamento"/>
    <s v="1 | 1"/>
    <x v="8"/>
    <x v="0"/>
    <n v="10000"/>
    <x v="121"/>
    <x v="119"/>
    <s v="6659"/>
    <x v="2"/>
    <x v="3"/>
    <x v="1"/>
    <n v="4004"/>
    <x v="2"/>
    <n v="4004"/>
    <s v="ORÇAMENTO"/>
    <x v="0"/>
    <x v="1"/>
    <x v="0"/>
    <x v="0"/>
    <x v="9"/>
    <x v="9"/>
  </r>
  <r>
    <x v="5"/>
    <s v=" ORÇAMENTO"/>
    <x v="4"/>
    <d v="2024-01-01T00:00:00"/>
    <d v="2024-01-01T00:00:00"/>
    <s v="Orçamento"/>
    <s v="1 | 1"/>
    <x v="8"/>
    <x v="0"/>
    <n v="10000"/>
    <x v="103"/>
    <x v="102"/>
    <s v="11174"/>
    <x v="14"/>
    <x v="3"/>
    <x v="1"/>
    <n v="8001"/>
    <x v="17"/>
    <n v="8001"/>
    <s v="ORÇAMENTO"/>
    <x v="0"/>
    <x v="1"/>
    <x v="0"/>
    <x v="0"/>
    <x v="0"/>
    <x v="0"/>
  </r>
  <r>
    <x v="5"/>
    <s v=" ORÇAMENTO"/>
    <x v="4"/>
    <d v="2024-01-01T00:00:00"/>
    <d v="2024-01-01T00:00:00"/>
    <s v="Orçamento"/>
    <s v="1 | 1"/>
    <x v="8"/>
    <x v="0"/>
    <n v="10000"/>
    <x v="45"/>
    <x v="44"/>
    <s v="13378"/>
    <x v="9"/>
    <x v="3"/>
    <x v="1"/>
    <n v="8006"/>
    <x v="10"/>
    <n v="8006"/>
    <s v="ORÇAMENTO"/>
    <x v="0"/>
    <x v="1"/>
    <x v="11"/>
    <x v="11"/>
    <x v="17"/>
    <x v="17"/>
  </r>
  <r>
    <x v="5"/>
    <s v=" ORÇAMENTO"/>
    <x v="4"/>
    <d v="2024-01-01T00:00:00"/>
    <d v="2024-01-01T00:00:00"/>
    <s v="Orçamento"/>
    <s v="1 | 1"/>
    <x v="8"/>
    <x v="0"/>
    <n v="10046.751218640373"/>
    <x v="20"/>
    <x v="20"/>
    <s v="8390"/>
    <x v="6"/>
    <x v="3"/>
    <x v="1"/>
    <n v="6001"/>
    <x v="6"/>
    <n v="6001"/>
    <s v="ORÇAMENTO"/>
    <x v="1"/>
    <x v="1"/>
    <x v="2"/>
    <x v="2"/>
    <x v="2"/>
    <x v="2"/>
  </r>
  <r>
    <x v="5"/>
    <s v=" ORÇAMENTO"/>
    <x v="4"/>
    <d v="2024-01-01T00:00:00"/>
    <d v="2024-01-01T00:00:00"/>
    <s v="Orçamento"/>
    <s v="1 | 1"/>
    <x v="8"/>
    <x v="0"/>
    <n v="10337.51"/>
    <x v="57"/>
    <x v="56"/>
    <s v="282"/>
    <x v="19"/>
    <x v="3"/>
    <x v="1"/>
    <n v="1002"/>
    <x v="22"/>
    <n v="1002"/>
    <s v="ORÇAMENTO"/>
    <x v="1"/>
    <x v="1"/>
    <x v="13"/>
    <x v="13"/>
    <x v="20"/>
    <x v="20"/>
  </r>
  <r>
    <x v="5"/>
    <s v=" ORÇAMENTO"/>
    <x v="4"/>
    <d v="2024-01-01T00:00:00"/>
    <d v="2024-01-01T00:00:00"/>
    <s v="Orçamento"/>
    <s v="1 | 1"/>
    <x v="8"/>
    <x v="0"/>
    <n v="10438.733038999999"/>
    <x v="38"/>
    <x v="38"/>
    <s v="10283"/>
    <x v="10"/>
    <x v="3"/>
    <x v="1"/>
    <n v="7003"/>
    <x v="14"/>
    <n v="7003"/>
    <s v="ORÇAMENTO"/>
    <x v="1"/>
    <x v="1"/>
    <x v="2"/>
    <x v="2"/>
    <x v="13"/>
    <x v="13"/>
  </r>
  <r>
    <x v="5"/>
    <s v=" ORÇAMENTO"/>
    <x v="4"/>
    <d v="2024-01-01T00:00:00"/>
    <d v="2024-01-01T00:00:00"/>
    <s v="Orçamento"/>
    <s v="1 | 1"/>
    <x v="8"/>
    <x v="0"/>
    <n v="10496.45"/>
    <x v="37"/>
    <x v="37"/>
    <s v="3351"/>
    <x v="11"/>
    <x v="3"/>
    <x v="1"/>
    <n v="3003"/>
    <x v="12"/>
    <n v="3003"/>
    <s v="ORÇAMENTO"/>
    <x v="1"/>
    <x v="1"/>
    <x v="2"/>
    <x v="2"/>
    <x v="13"/>
    <x v="13"/>
  </r>
  <r>
    <x v="5"/>
    <s v=" ORÇAMENTO"/>
    <x v="4"/>
    <d v="2024-01-01T00:00:00"/>
    <d v="2024-01-01T00:00:00"/>
    <s v="Orçamento"/>
    <s v="1 | 1"/>
    <x v="8"/>
    <x v="0"/>
    <n v="10601"/>
    <x v="37"/>
    <x v="37"/>
    <s v="11531"/>
    <x v="4"/>
    <x v="3"/>
    <x v="1"/>
    <n v="8002"/>
    <x v="4"/>
    <n v="8002"/>
    <s v="ORÇAMENTO"/>
    <x v="1"/>
    <x v="1"/>
    <x v="2"/>
    <x v="2"/>
    <x v="13"/>
    <x v="13"/>
  </r>
  <r>
    <x v="5"/>
    <s v=" ORÇAMENTO"/>
    <x v="4"/>
    <d v="2024-01-01T00:00:00"/>
    <d v="2024-01-01T00:00:00"/>
    <s v="Orçamento"/>
    <s v="1 | 1"/>
    <x v="8"/>
    <x v="0"/>
    <n v="11000"/>
    <x v="71"/>
    <x v="70"/>
    <s v="6819"/>
    <x v="2"/>
    <x v="3"/>
    <x v="1"/>
    <n v="4004"/>
    <x v="2"/>
    <n v="4004"/>
    <s v="ORÇAMENTO"/>
    <x v="0"/>
    <x v="1"/>
    <x v="0"/>
    <x v="0"/>
    <x v="9"/>
    <x v="9"/>
  </r>
  <r>
    <x v="5"/>
    <s v=" ORÇAMENTO"/>
    <x v="4"/>
    <d v="2024-01-01T00:00:00"/>
    <d v="2024-01-01T00:00:00"/>
    <s v="Orçamento"/>
    <s v="1 | 1"/>
    <x v="8"/>
    <x v="0"/>
    <n v="11000"/>
    <x v="3"/>
    <x v="3"/>
    <s v="1530"/>
    <x v="0"/>
    <x v="3"/>
    <x v="1"/>
    <n v="2001"/>
    <x v="0"/>
    <n v="2001"/>
    <s v="ORÇAMENTO"/>
    <x v="1"/>
    <x v="1"/>
    <x v="0"/>
    <x v="0"/>
    <x v="3"/>
    <x v="3"/>
  </r>
  <r>
    <x v="5"/>
    <s v=" ORÇAMENTO"/>
    <x v="4"/>
    <d v="2024-01-01T00:00:00"/>
    <d v="2024-01-01T00:00:00"/>
    <s v="Orçamento"/>
    <s v="1 | 1"/>
    <x v="8"/>
    <x v="0"/>
    <n v="11110"/>
    <x v="15"/>
    <x v="15"/>
    <s v="11706"/>
    <x v="4"/>
    <x v="3"/>
    <x v="1"/>
    <n v="8002"/>
    <x v="4"/>
    <n v="8002"/>
    <s v="ORÇAMENTO"/>
    <x v="0"/>
    <x v="1"/>
    <x v="0"/>
    <x v="0"/>
    <x v="10"/>
    <x v="10"/>
  </r>
  <r>
    <x v="5"/>
    <s v=" ORÇAMENTO"/>
    <x v="4"/>
    <d v="2024-01-01T00:00:00"/>
    <d v="2024-01-01T00:00:00"/>
    <s v="Orçamento"/>
    <s v="1 | 1"/>
    <x v="8"/>
    <x v="0"/>
    <n v="11148.396341115207"/>
    <x v="64"/>
    <x v="63"/>
    <s v="5381"/>
    <x v="12"/>
    <x v="3"/>
    <x v="1"/>
    <n v="4003"/>
    <x v="13"/>
    <n v="4003"/>
    <s v="ORÇAMENTO"/>
    <x v="1"/>
    <x v="1"/>
    <x v="2"/>
    <x v="2"/>
    <x v="13"/>
    <x v="13"/>
  </r>
  <r>
    <x v="5"/>
    <s v=" ORÇAMENTO"/>
    <x v="4"/>
    <d v="2024-01-01T00:00:00"/>
    <d v="2024-01-01T00:00:00"/>
    <s v="Orçamento"/>
    <s v="1 | 1"/>
    <x v="8"/>
    <x v="0"/>
    <n v="11200"/>
    <x v="125"/>
    <x v="123"/>
    <s v="9121"/>
    <x v="6"/>
    <x v="3"/>
    <x v="1"/>
    <n v="6002"/>
    <x v="9"/>
    <n v="6002"/>
    <s v="ORÇAMENTO"/>
    <x v="0"/>
    <x v="1"/>
    <x v="9"/>
    <x v="9"/>
    <x v="12"/>
    <x v="12"/>
  </r>
  <r>
    <x v="5"/>
    <s v=" ORÇAMENTO"/>
    <x v="4"/>
    <d v="2024-01-01T00:00:00"/>
    <d v="2024-01-01T00:00:00"/>
    <s v="Orçamento"/>
    <s v="1 | 1"/>
    <x v="8"/>
    <x v="0"/>
    <n v="11666.666666666666"/>
    <x v="57"/>
    <x v="56"/>
    <s v="2517"/>
    <x v="0"/>
    <x v="3"/>
    <x v="1"/>
    <n v="2001"/>
    <x v="0"/>
    <n v="2001"/>
    <s v="ORÇAMENTO"/>
    <x v="1"/>
    <x v="1"/>
    <x v="13"/>
    <x v="13"/>
    <x v="20"/>
    <x v="20"/>
  </r>
  <r>
    <x v="5"/>
    <s v=" ORÇAMENTO"/>
    <x v="4"/>
    <d v="2024-01-01T00:00:00"/>
    <d v="2024-01-01T00:00:00"/>
    <s v="Orçamento"/>
    <s v="1 | 1"/>
    <x v="8"/>
    <x v="0"/>
    <n v="11834.335717004"/>
    <x v="20"/>
    <x v="20"/>
    <s v="9283"/>
    <x v="10"/>
    <x v="3"/>
    <x v="1"/>
    <n v="7001"/>
    <x v="11"/>
    <n v="7001"/>
    <s v="ORÇAMENTO"/>
    <x v="1"/>
    <x v="1"/>
    <x v="2"/>
    <x v="2"/>
    <x v="2"/>
    <x v="2"/>
  </r>
  <r>
    <x v="5"/>
    <s v=" ORÇAMENTO"/>
    <x v="4"/>
    <d v="2024-01-01T00:00:00"/>
    <d v="2024-01-01T00:00:00"/>
    <s v="Orçamento"/>
    <s v="1 | 1"/>
    <x v="8"/>
    <x v="0"/>
    <n v="11895.03"/>
    <x v="55"/>
    <x v="54"/>
    <s v="2443"/>
    <x v="0"/>
    <x v="3"/>
    <x v="1"/>
    <n v="2001"/>
    <x v="0"/>
    <n v="2001"/>
    <s v="ORÇAMENTO"/>
    <x v="1"/>
    <x v="1"/>
    <x v="13"/>
    <x v="13"/>
    <x v="20"/>
    <x v="20"/>
  </r>
  <r>
    <x v="5"/>
    <s v=" ORÇAMENTO"/>
    <x v="4"/>
    <d v="2024-01-01T00:00:00"/>
    <d v="2024-01-01T00:00:00"/>
    <s v="Orçamento"/>
    <s v="1 | 1"/>
    <x v="8"/>
    <x v="0"/>
    <n v="12000"/>
    <x v="85"/>
    <x v="84"/>
    <s v="48"/>
    <x v="19"/>
    <x v="3"/>
    <x v="1"/>
    <n v="1002"/>
    <x v="22"/>
    <n v="1002"/>
    <s v="ORÇAMENTO"/>
    <x v="1"/>
    <x v="1"/>
    <x v="2"/>
    <x v="2"/>
    <x v="13"/>
    <x v="13"/>
  </r>
  <r>
    <x v="5"/>
    <s v=" ORÇAMENTO"/>
    <x v="4"/>
    <d v="2024-01-01T00:00:00"/>
    <d v="2024-01-01T00:00:00"/>
    <s v="Orçamento"/>
    <s v="1 | 1"/>
    <x v="8"/>
    <x v="0"/>
    <n v="12000"/>
    <x v="118"/>
    <x v="116"/>
    <s v="8077"/>
    <x v="2"/>
    <x v="3"/>
    <x v="1"/>
    <n v="5005"/>
    <x v="32"/>
    <n v="5005"/>
    <s v="ORÇAMENTO"/>
    <x v="0"/>
    <x v="1"/>
    <x v="9"/>
    <x v="9"/>
    <x v="18"/>
    <x v="18"/>
  </r>
  <r>
    <x v="5"/>
    <s v=" ORÇAMENTO"/>
    <x v="4"/>
    <d v="2024-01-01T00:00:00"/>
    <d v="2024-01-01T00:00:00"/>
    <s v="Orçamento"/>
    <s v="1 | 1"/>
    <x v="8"/>
    <x v="0"/>
    <n v="12341"/>
    <x v="24"/>
    <x v="24"/>
    <s v="6157"/>
    <x v="2"/>
    <x v="3"/>
    <x v="1"/>
    <n v="4004"/>
    <x v="2"/>
    <n v="4004"/>
    <s v="ORÇAMENTO"/>
    <x v="0"/>
    <x v="1"/>
    <x v="0"/>
    <x v="0"/>
    <x v="9"/>
    <x v="9"/>
  </r>
  <r>
    <x v="5"/>
    <s v=" ORÇAMENTO"/>
    <x v="4"/>
    <d v="2024-01-01T00:00:00"/>
    <d v="2024-01-01T00:00:00"/>
    <s v="Orçamento"/>
    <s v="1 | 1"/>
    <x v="8"/>
    <x v="0"/>
    <n v="12360"/>
    <x v="33"/>
    <x v="33"/>
    <s v="13653"/>
    <x v="19"/>
    <x v="3"/>
    <x v="1"/>
    <n v="9001"/>
    <x v="24"/>
    <n v="9001"/>
    <s v="ORÇAMENTO"/>
    <x v="1"/>
    <x v="1"/>
    <x v="10"/>
    <x v="10"/>
    <x v="16"/>
    <x v="16"/>
  </r>
  <r>
    <x v="5"/>
    <s v=" ORÇAMENTO"/>
    <x v="4"/>
    <d v="2024-01-01T00:00:00"/>
    <d v="2024-01-01T00:00:00"/>
    <s v="Orçamento"/>
    <s v="1 | 1"/>
    <x v="8"/>
    <x v="0"/>
    <n v="12500"/>
    <x v="37"/>
    <x v="37"/>
    <s v="10538"/>
    <x v="3"/>
    <x v="3"/>
    <x v="1"/>
    <n v="7004"/>
    <x v="3"/>
    <n v="7004"/>
    <s v="ORÇAMENTO"/>
    <x v="1"/>
    <x v="1"/>
    <x v="2"/>
    <x v="2"/>
    <x v="13"/>
    <x v="13"/>
  </r>
  <r>
    <x v="5"/>
    <s v=" ORÇAMENTO"/>
    <x v="4"/>
    <d v="2024-01-01T00:00:00"/>
    <d v="2024-01-01T00:00:00"/>
    <s v="Orçamento"/>
    <s v="1 | 1"/>
    <x v="8"/>
    <x v="0"/>
    <n v="12533.333333333334"/>
    <x v="45"/>
    <x v="44"/>
    <s v="13377"/>
    <x v="9"/>
    <x v="3"/>
    <x v="1"/>
    <n v="8006"/>
    <x v="10"/>
    <n v="8006"/>
    <s v="ORÇAMENTO"/>
    <x v="0"/>
    <x v="1"/>
    <x v="11"/>
    <x v="11"/>
    <x v="17"/>
    <x v="17"/>
  </r>
  <r>
    <x v="5"/>
    <s v=" ORÇAMENTO"/>
    <x v="4"/>
    <d v="2024-01-01T00:00:00"/>
    <d v="2024-01-01T00:00:00"/>
    <s v="Orçamento"/>
    <s v="1 | 1"/>
    <x v="8"/>
    <x v="0"/>
    <n v="12613.597009999998"/>
    <x v="38"/>
    <x v="38"/>
    <s v="5949"/>
    <x v="2"/>
    <x v="3"/>
    <x v="1"/>
    <n v="4004"/>
    <x v="2"/>
    <n v="4004"/>
    <s v="ORÇAMENTO"/>
    <x v="1"/>
    <x v="1"/>
    <x v="2"/>
    <x v="2"/>
    <x v="13"/>
    <x v="13"/>
  </r>
  <r>
    <x v="5"/>
    <s v=" ORÇAMENTO"/>
    <x v="4"/>
    <d v="2024-01-01T00:00:00"/>
    <d v="2024-01-01T00:00:00"/>
    <s v="Orçamento"/>
    <s v="1 | 1"/>
    <x v="8"/>
    <x v="0"/>
    <n v="12660"/>
    <x v="29"/>
    <x v="29"/>
    <s v="12285"/>
    <x v="19"/>
    <x v="3"/>
    <x v="1"/>
    <n v="8005"/>
    <x v="23"/>
    <n v="8005"/>
    <s v="ORÇAMENTO"/>
    <x v="0"/>
    <x v="1"/>
    <x v="0"/>
    <x v="0"/>
    <x v="10"/>
    <x v="10"/>
  </r>
  <r>
    <x v="5"/>
    <s v=" ORÇAMENTO"/>
    <x v="4"/>
    <d v="2024-01-01T00:00:00"/>
    <d v="2024-01-01T00:00:00"/>
    <s v="Orçamento"/>
    <s v="1 | 1"/>
    <x v="8"/>
    <x v="0"/>
    <n v="12698.139611894616"/>
    <x v="65"/>
    <x v="64"/>
    <s v="8492"/>
    <x v="6"/>
    <x v="3"/>
    <x v="1"/>
    <n v="6001"/>
    <x v="6"/>
    <n v="6001"/>
    <s v="ORÇAMENTO"/>
    <x v="1"/>
    <x v="1"/>
    <x v="2"/>
    <x v="2"/>
    <x v="2"/>
    <x v="2"/>
  </r>
  <r>
    <x v="5"/>
    <s v=" ORÇAMENTO"/>
    <x v="4"/>
    <d v="2024-01-01T00:00:00"/>
    <d v="2024-01-01T00:00:00"/>
    <s v="Orçamento"/>
    <s v="1 | 1"/>
    <x v="8"/>
    <x v="0"/>
    <n v="12849.751359282702"/>
    <x v="100"/>
    <x v="99"/>
    <s v="8934"/>
    <x v="6"/>
    <x v="3"/>
    <x v="1"/>
    <n v="6002"/>
    <x v="9"/>
    <n v="6002"/>
    <s v="ORÇAMENTO"/>
    <x v="1"/>
    <x v="1"/>
    <x v="2"/>
    <x v="2"/>
    <x v="15"/>
    <x v="15"/>
  </r>
  <r>
    <x v="5"/>
    <s v=" ORÇAMENTO"/>
    <x v="4"/>
    <d v="2024-01-01T00:00:00"/>
    <d v="2024-01-01T00:00:00"/>
    <s v="Orçamento"/>
    <s v="1 | 1"/>
    <x v="8"/>
    <x v="0"/>
    <n v="12933.2"/>
    <x v="37"/>
    <x v="37"/>
    <s v="7170"/>
    <x v="13"/>
    <x v="3"/>
    <x v="1"/>
    <n v="5001"/>
    <x v="16"/>
    <n v="5001"/>
    <s v="ORÇAMENTO"/>
    <x v="1"/>
    <x v="1"/>
    <x v="2"/>
    <x v="2"/>
    <x v="13"/>
    <x v="13"/>
  </r>
  <r>
    <x v="5"/>
    <s v=" ORÇAMENTO"/>
    <x v="4"/>
    <d v="2024-01-01T00:00:00"/>
    <d v="2024-01-01T00:00:00"/>
    <s v="Orçamento"/>
    <s v="1 | 1"/>
    <x v="8"/>
    <x v="0"/>
    <n v="13000"/>
    <x v="118"/>
    <x v="116"/>
    <s v="8076"/>
    <x v="2"/>
    <x v="3"/>
    <x v="1"/>
    <n v="5005"/>
    <x v="32"/>
    <n v="5005"/>
    <s v="ORÇAMENTO"/>
    <x v="0"/>
    <x v="1"/>
    <x v="9"/>
    <x v="9"/>
    <x v="18"/>
    <x v="18"/>
  </r>
  <r>
    <x v="5"/>
    <s v=" ORÇAMENTO"/>
    <x v="4"/>
    <d v="2024-01-01T00:00:00"/>
    <d v="2024-01-01T00:00:00"/>
    <s v="Orçamento"/>
    <s v="1 | 1"/>
    <x v="8"/>
    <x v="0"/>
    <n v="13000"/>
    <x v="24"/>
    <x v="24"/>
    <s v="6156"/>
    <x v="2"/>
    <x v="3"/>
    <x v="1"/>
    <n v="4004"/>
    <x v="2"/>
    <n v="4004"/>
    <s v="ORÇAMENTO"/>
    <x v="0"/>
    <x v="1"/>
    <x v="0"/>
    <x v="0"/>
    <x v="9"/>
    <x v="9"/>
  </r>
  <r>
    <x v="5"/>
    <s v=" ORÇAMENTO"/>
    <x v="4"/>
    <d v="2024-01-01T00:00:00"/>
    <d v="2024-01-01T00:00:00"/>
    <s v="Orçamento"/>
    <s v="1 | 1"/>
    <x v="8"/>
    <x v="0"/>
    <n v="13000"/>
    <x v="104"/>
    <x v="103"/>
    <s v="12387"/>
    <x v="19"/>
    <x v="3"/>
    <x v="1"/>
    <n v="8005"/>
    <x v="23"/>
    <n v="8005"/>
    <s v="ORÇAMENTO"/>
    <x v="0"/>
    <x v="1"/>
    <x v="0"/>
    <x v="0"/>
    <x v="10"/>
    <x v="10"/>
  </r>
  <r>
    <x v="5"/>
    <s v=" ORÇAMENTO"/>
    <x v="4"/>
    <d v="2024-01-01T00:00:00"/>
    <d v="2024-01-01T00:00:00"/>
    <s v="Orçamento"/>
    <s v="1 | 1"/>
    <x v="8"/>
    <x v="0"/>
    <n v="13039.23"/>
    <x v="37"/>
    <x v="37"/>
    <s v="2732"/>
    <x v="5"/>
    <x v="3"/>
    <x v="1"/>
    <n v="3001"/>
    <x v="5"/>
    <n v="3001"/>
    <s v="ORÇAMENTO"/>
    <x v="1"/>
    <x v="1"/>
    <x v="2"/>
    <x v="2"/>
    <x v="13"/>
    <x v="13"/>
  </r>
  <r>
    <x v="5"/>
    <s v=" ORÇAMENTO"/>
    <x v="4"/>
    <d v="2024-01-01T00:00:00"/>
    <d v="2024-01-01T00:00:00"/>
    <s v="Orçamento"/>
    <s v="1 | 1"/>
    <x v="8"/>
    <x v="0"/>
    <n v="13140"/>
    <x v="5"/>
    <x v="5"/>
    <s v="531"/>
    <x v="0"/>
    <x v="3"/>
    <x v="1"/>
    <n v="2001"/>
    <x v="0"/>
    <n v="2001"/>
    <s v="ORÇAMENTO"/>
    <x v="1"/>
    <x v="1"/>
    <x v="3"/>
    <x v="3"/>
    <x v="4"/>
    <x v="4"/>
  </r>
  <r>
    <x v="5"/>
    <s v=" ORÇAMENTO"/>
    <x v="4"/>
    <d v="2024-01-01T00:00:00"/>
    <d v="2024-01-01T00:00:00"/>
    <s v="Orçamento"/>
    <s v="1 | 1"/>
    <x v="8"/>
    <x v="0"/>
    <n v="13500"/>
    <x v="31"/>
    <x v="31"/>
    <s v="3924"/>
    <x v="15"/>
    <x v="3"/>
    <x v="1"/>
    <n v="3005"/>
    <x v="18"/>
    <n v="3005"/>
    <s v="ORÇAMENTO"/>
    <x v="1"/>
    <x v="1"/>
    <x v="2"/>
    <x v="2"/>
    <x v="15"/>
    <x v="15"/>
  </r>
  <r>
    <x v="5"/>
    <s v=" ORÇAMENTO"/>
    <x v="4"/>
    <d v="2024-01-01T00:00:00"/>
    <d v="2024-01-01T00:00:00"/>
    <s v="Orçamento"/>
    <s v="1 | 1"/>
    <x v="8"/>
    <x v="0"/>
    <n v="13538.46"/>
    <x v="37"/>
    <x v="37"/>
    <s v="4581"/>
    <x v="7"/>
    <x v="3"/>
    <x v="1"/>
    <n v="3007"/>
    <x v="25"/>
    <n v="3007"/>
    <s v="ORÇAMENTO"/>
    <x v="1"/>
    <x v="1"/>
    <x v="2"/>
    <x v="2"/>
    <x v="13"/>
    <x v="13"/>
  </r>
  <r>
    <x v="5"/>
    <s v=" ORÇAMENTO"/>
    <x v="4"/>
    <d v="2024-01-01T00:00:00"/>
    <d v="2024-01-01T00:00:00"/>
    <s v="Orçamento"/>
    <s v="1 | 1"/>
    <x v="8"/>
    <x v="0"/>
    <n v="13716.153151658771"/>
    <x v="38"/>
    <x v="38"/>
    <s v="4898"/>
    <x v="17"/>
    <x v="3"/>
    <x v="1"/>
    <n v="4001"/>
    <x v="20"/>
    <n v="4001"/>
    <s v="ORÇAMENTO"/>
    <x v="1"/>
    <x v="1"/>
    <x v="2"/>
    <x v="2"/>
    <x v="13"/>
    <x v="13"/>
  </r>
  <r>
    <x v="5"/>
    <s v=" ORÇAMENTO"/>
    <x v="4"/>
    <d v="2024-01-01T00:00:00"/>
    <d v="2024-01-01T00:00:00"/>
    <s v="Orçamento"/>
    <s v="1 | 1"/>
    <x v="8"/>
    <x v="0"/>
    <n v="13781.3"/>
    <x v="37"/>
    <x v="37"/>
    <s v="11024"/>
    <x v="14"/>
    <x v="3"/>
    <x v="1"/>
    <n v="8001"/>
    <x v="17"/>
    <n v="8001"/>
    <s v="ORÇAMENTO"/>
    <x v="1"/>
    <x v="1"/>
    <x v="2"/>
    <x v="2"/>
    <x v="13"/>
    <x v="13"/>
  </r>
  <r>
    <x v="5"/>
    <s v=" ORÇAMENTO"/>
    <x v="4"/>
    <d v="2024-01-01T00:00:00"/>
    <d v="2024-01-01T00:00:00"/>
    <s v="Orçamento"/>
    <s v="1 | 1"/>
    <x v="8"/>
    <x v="0"/>
    <n v="13781.3"/>
    <x v="37"/>
    <x v="37"/>
    <s v="12052"/>
    <x v="21"/>
    <x v="3"/>
    <x v="1"/>
    <n v="8003"/>
    <x v="28"/>
    <n v="8003"/>
    <s v="ORÇAMENTO"/>
    <x v="1"/>
    <x v="1"/>
    <x v="2"/>
    <x v="2"/>
    <x v="13"/>
    <x v="13"/>
  </r>
  <r>
    <x v="5"/>
    <s v=" ORÇAMENTO"/>
    <x v="4"/>
    <d v="2024-01-01T00:00:00"/>
    <d v="2024-01-01T00:00:00"/>
    <s v="Orçamento"/>
    <s v="1 | 1"/>
    <x v="8"/>
    <x v="0"/>
    <n v="14000"/>
    <x v="131"/>
    <x v="129"/>
    <s v="10429"/>
    <x v="10"/>
    <x v="3"/>
    <x v="1"/>
    <n v="7003"/>
    <x v="14"/>
    <n v="7003"/>
    <s v="ORÇAMENTO"/>
    <x v="0"/>
    <x v="1"/>
    <x v="9"/>
    <x v="9"/>
    <x v="12"/>
    <x v="12"/>
  </r>
  <r>
    <x v="5"/>
    <s v=" ORÇAMENTO"/>
    <x v="4"/>
    <d v="2024-01-01T00:00:00"/>
    <d v="2024-01-01T00:00:00"/>
    <s v="Orçamento"/>
    <s v="1 | 1"/>
    <x v="8"/>
    <x v="0"/>
    <n v="14000"/>
    <x v="44"/>
    <x v="43"/>
    <s v="12555"/>
    <x v="9"/>
    <x v="3"/>
    <x v="1"/>
    <n v="8006"/>
    <x v="10"/>
    <n v="8006"/>
    <s v="ORÇAMENTO"/>
    <x v="0"/>
    <x v="1"/>
    <x v="9"/>
    <x v="9"/>
    <x v="18"/>
    <x v="18"/>
  </r>
  <r>
    <x v="5"/>
    <s v=" ORÇAMENTO"/>
    <x v="4"/>
    <d v="2024-01-01T00:00:00"/>
    <d v="2024-01-01T00:00:00"/>
    <s v="Orçamento"/>
    <s v="1 | 1"/>
    <x v="8"/>
    <x v="0"/>
    <n v="14218.711088474549"/>
    <x v="65"/>
    <x v="64"/>
    <s v="8892"/>
    <x v="6"/>
    <x v="3"/>
    <x v="1"/>
    <n v="6002"/>
    <x v="9"/>
    <n v="6002"/>
    <s v="ORÇAMENTO"/>
    <x v="1"/>
    <x v="1"/>
    <x v="2"/>
    <x v="2"/>
    <x v="2"/>
    <x v="2"/>
  </r>
  <r>
    <x v="5"/>
    <s v=" ORÇAMENTO"/>
    <x v="4"/>
    <d v="2024-01-01T00:00:00"/>
    <d v="2024-01-01T00:00:00"/>
    <s v="Orçamento"/>
    <s v="1 | 1"/>
    <x v="8"/>
    <x v="0"/>
    <n v="14535.77"/>
    <x v="68"/>
    <x v="67"/>
    <s v="2450"/>
    <x v="0"/>
    <x v="3"/>
    <x v="1"/>
    <n v="2001"/>
    <x v="0"/>
    <n v="2001"/>
    <s v="ORÇAMENTO"/>
    <x v="1"/>
    <x v="1"/>
    <x v="13"/>
    <x v="13"/>
    <x v="20"/>
    <x v="20"/>
  </r>
  <r>
    <x v="5"/>
    <s v=" ORÇAMENTO"/>
    <x v="4"/>
    <d v="2024-01-01T00:00:00"/>
    <d v="2024-01-01T00:00:00"/>
    <s v="Orçamento"/>
    <s v="1 | 1"/>
    <x v="8"/>
    <x v="0"/>
    <n v="15000"/>
    <x v="131"/>
    <x v="129"/>
    <s v="9710"/>
    <x v="10"/>
    <x v="3"/>
    <x v="1"/>
    <n v="7001"/>
    <x v="11"/>
    <n v="7001"/>
    <s v="ORÇAMENTO"/>
    <x v="0"/>
    <x v="1"/>
    <x v="9"/>
    <x v="9"/>
    <x v="12"/>
    <x v="12"/>
  </r>
  <r>
    <x v="5"/>
    <s v=" ORÇAMENTO"/>
    <x v="4"/>
    <d v="2024-01-01T00:00:00"/>
    <d v="2024-01-01T00:00:00"/>
    <s v="Orçamento"/>
    <s v="1 | 1"/>
    <x v="8"/>
    <x v="0"/>
    <n v="15000"/>
    <x v="120"/>
    <x v="118"/>
    <s v="5789"/>
    <x v="12"/>
    <x v="3"/>
    <x v="1"/>
    <n v="4003"/>
    <x v="13"/>
    <n v="4003"/>
    <s v="ORÇAMENTO"/>
    <x v="0"/>
    <x v="1"/>
    <x v="9"/>
    <x v="9"/>
    <x v="22"/>
    <x v="22"/>
  </r>
  <r>
    <x v="5"/>
    <s v=" ORÇAMENTO"/>
    <x v="4"/>
    <d v="2024-01-01T00:00:00"/>
    <d v="2024-01-01T00:00:00"/>
    <s v="Orçamento"/>
    <s v="1 | 1"/>
    <x v="8"/>
    <x v="0"/>
    <n v="15000"/>
    <x v="42"/>
    <x v="42"/>
    <s v="7062"/>
    <x v="2"/>
    <x v="3"/>
    <x v="1"/>
    <n v="4004"/>
    <x v="2"/>
    <n v="4004"/>
    <s v="ORÇAMENTO"/>
    <x v="0"/>
    <x v="1"/>
    <x v="0"/>
    <x v="0"/>
    <x v="9"/>
    <x v="9"/>
  </r>
  <r>
    <x v="5"/>
    <s v=" ORÇAMENTO"/>
    <x v="4"/>
    <d v="2024-01-01T00:00:00"/>
    <d v="2024-01-01T00:00:00"/>
    <s v="Orçamento"/>
    <s v="1 | 1"/>
    <x v="8"/>
    <x v="0"/>
    <n v="15000"/>
    <x v="81"/>
    <x v="80"/>
    <s v="3948"/>
    <x v="15"/>
    <x v="3"/>
    <x v="1"/>
    <n v="3005"/>
    <x v="18"/>
    <n v="3005"/>
    <s v="ORÇAMENTO"/>
    <x v="0"/>
    <x v="1"/>
    <x v="0"/>
    <x v="0"/>
    <x v="10"/>
    <x v="10"/>
  </r>
  <r>
    <x v="5"/>
    <s v=" ORÇAMENTO"/>
    <x v="4"/>
    <d v="2024-01-01T00:00:00"/>
    <d v="2024-01-01T00:00:00"/>
    <s v="Orçamento"/>
    <s v="1 | 1"/>
    <x v="8"/>
    <x v="0"/>
    <n v="15000"/>
    <x v="143"/>
    <x v="141"/>
    <s v="13129"/>
    <x v="9"/>
    <x v="3"/>
    <x v="1"/>
    <n v="8006"/>
    <x v="10"/>
    <n v="8006"/>
    <s v="ORÇAMENTO"/>
    <x v="0"/>
    <x v="1"/>
    <x v="0"/>
    <x v="0"/>
    <x v="0"/>
    <x v="0"/>
  </r>
  <r>
    <x v="5"/>
    <s v=" ORÇAMENTO"/>
    <x v="4"/>
    <d v="2024-01-01T00:00:00"/>
    <d v="2024-01-01T00:00:00"/>
    <s v="Orçamento"/>
    <s v="1 | 1"/>
    <x v="8"/>
    <x v="0"/>
    <n v="15000"/>
    <x v="88"/>
    <x v="87"/>
    <s v="234"/>
    <x v="19"/>
    <x v="3"/>
    <x v="1"/>
    <n v="1002"/>
    <x v="22"/>
    <n v="1002"/>
    <s v="ORÇAMENTO"/>
    <x v="0"/>
    <x v="1"/>
    <x v="0"/>
    <x v="0"/>
    <x v="0"/>
    <x v="0"/>
  </r>
  <r>
    <x v="5"/>
    <s v=" ORÇAMENTO"/>
    <x v="4"/>
    <d v="2024-01-01T00:00:00"/>
    <d v="2024-01-01T00:00:00"/>
    <s v="Orçamento"/>
    <s v="1 | 1"/>
    <x v="8"/>
    <x v="0"/>
    <n v="15000"/>
    <x v="7"/>
    <x v="7"/>
    <s v="13600"/>
    <x v="21"/>
    <x v="3"/>
    <x v="1"/>
    <n v="8007"/>
    <x v="29"/>
    <n v="8007"/>
    <s v="ORÇAMENTO"/>
    <x v="0"/>
    <x v="1"/>
    <x v="0"/>
    <x v="0"/>
    <x v="0"/>
    <x v="0"/>
  </r>
  <r>
    <x v="5"/>
    <s v=" ORÇAMENTO"/>
    <x v="4"/>
    <d v="2024-01-01T00:00:00"/>
    <d v="2024-01-01T00:00:00"/>
    <s v="Orçamento"/>
    <s v="1 | 1"/>
    <x v="8"/>
    <x v="0"/>
    <n v="15000"/>
    <x v="9"/>
    <x v="9"/>
    <s v="1826"/>
    <x v="0"/>
    <x v="3"/>
    <x v="1"/>
    <n v="2001"/>
    <x v="0"/>
    <n v="2001"/>
    <s v="ORÇAMENTO"/>
    <x v="1"/>
    <x v="1"/>
    <x v="4"/>
    <x v="4"/>
    <x v="5"/>
    <x v="5"/>
  </r>
  <r>
    <x v="5"/>
    <s v=" ORÇAMENTO"/>
    <x v="4"/>
    <d v="2024-01-01T00:00:00"/>
    <d v="2024-01-01T00:00:00"/>
    <s v="Orçamento"/>
    <s v="1 | 1"/>
    <x v="8"/>
    <x v="0"/>
    <n v="15084"/>
    <x v="24"/>
    <x v="24"/>
    <s v="6155"/>
    <x v="2"/>
    <x v="3"/>
    <x v="1"/>
    <n v="4004"/>
    <x v="2"/>
    <n v="4004"/>
    <s v="ORÇAMENTO"/>
    <x v="0"/>
    <x v="1"/>
    <x v="0"/>
    <x v="0"/>
    <x v="9"/>
    <x v="9"/>
  </r>
  <r>
    <x v="5"/>
    <s v=" ORÇAMENTO"/>
    <x v="4"/>
    <d v="2024-01-01T00:00:00"/>
    <d v="2024-01-01T00:00:00"/>
    <s v="Orçamento"/>
    <s v="1 | 1"/>
    <x v="8"/>
    <x v="0"/>
    <n v="15166.666666666666"/>
    <x v="45"/>
    <x v="44"/>
    <s v="13376"/>
    <x v="9"/>
    <x v="3"/>
    <x v="1"/>
    <n v="8006"/>
    <x v="10"/>
    <n v="8006"/>
    <s v="ORÇAMENTO"/>
    <x v="0"/>
    <x v="1"/>
    <x v="11"/>
    <x v="11"/>
    <x v="17"/>
    <x v="17"/>
  </r>
  <r>
    <x v="5"/>
    <s v=" ORÇAMENTO"/>
    <x v="4"/>
    <d v="2024-01-01T00:00:00"/>
    <d v="2024-01-01T00:00:00"/>
    <s v="Orçamento"/>
    <s v="1 | 1"/>
    <x v="8"/>
    <x v="0"/>
    <n v="15800"/>
    <x v="23"/>
    <x v="23"/>
    <s v="1121"/>
    <x v="0"/>
    <x v="3"/>
    <x v="1"/>
    <n v="2001"/>
    <x v="0"/>
    <n v="2001"/>
    <s v="ORÇAMENTO"/>
    <x v="0"/>
    <x v="1"/>
    <x v="9"/>
    <x v="9"/>
    <x v="12"/>
    <x v="12"/>
  </r>
  <r>
    <x v="5"/>
    <s v=" ORÇAMENTO"/>
    <x v="4"/>
    <d v="2024-01-01T00:00:00"/>
    <d v="2024-01-01T00:00:00"/>
    <s v="Orçamento"/>
    <s v="1 | 1"/>
    <x v="8"/>
    <x v="0"/>
    <n v="16792.928261577996"/>
    <x v="97"/>
    <x v="96"/>
    <s v="8805"/>
    <x v="6"/>
    <x v="3"/>
    <x v="1"/>
    <n v="6002"/>
    <x v="9"/>
    <n v="6002"/>
    <s v="ORÇAMENTO"/>
    <x v="1"/>
    <x v="1"/>
    <x v="2"/>
    <x v="2"/>
    <x v="13"/>
    <x v="13"/>
  </r>
  <r>
    <x v="5"/>
    <s v=" ORÇAMENTO"/>
    <x v="4"/>
    <d v="2024-01-01T00:00:00"/>
    <d v="2024-01-01T00:00:00"/>
    <s v="Orçamento"/>
    <s v="1 | 1"/>
    <x v="8"/>
    <x v="0"/>
    <n v="16800"/>
    <x v="139"/>
    <x v="137"/>
    <s v="8603"/>
    <x v="6"/>
    <x v="3"/>
    <x v="1"/>
    <n v="6001"/>
    <x v="6"/>
    <n v="6001"/>
    <s v="ORÇAMENTO"/>
    <x v="1"/>
    <x v="1"/>
    <x v="2"/>
    <x v="2"/>
    <x v="15"/>
    <x v="15"/>
  </r>
  <r>
    <x v="5"/>
    <s v=" ORÇAMENTO"/>
    <x v="4"/>
    <d v="2024-01-01T00:00:00"/>
    <d v="2024-01-01T00:00:00"/>
    <s v="Orçamento"/>
    <s v="1 | 1"/>
    <x v="8"/>
    <x v="0"/>
    <n v="17000"/>
    <x v="15"/>
    <x v="15"/>
    <s v="11705"/>
    <x v="4"/>
    <x v="3"/>
    <x v="1"/>
    <n v="8002"/>
    <x v="4"/>
    <n v="8002"/>
    <s v="ORÇAMENTO"/>
    <x v="0"/>
    <x v="1"/>
    <x v="0"/>
    <x v="0"/>
    <x v="10"/>
    <x v="10"/>
  </r>
  <r>
    <x v="5"/>
    <s v=" ORÇAMENTO"/>
    <x v="4"/>
    <d v="2024-01-01T00:00:00"/>
    <d v="2024-01-01T00:00:00"/>
    <s v="Orçamento"/>
    <s v="1 | 1"/>
    <x v="8"/>
    <x v="0"/>
    <n v="17853"/>
    <x v="33"/>
    <x v="33"/>
    <s v="13652"/>
    <x v="19"/>
    <x v="3"/>
    <x v="1"/>
    <n v="9001"/>
    <x v="24"/>
    <n v="9001"/>
    <s v="ORÇAMENTO"/>
    <x v="1"/>
    <x v="1"/>
    <x v="10"/>
    <x v="10"/>
    <x v="16"/>
    <x v="16"/>
  </r>
  <r>
    <x v="5"/>
    <s v=" ORÇAMENTO"/>
    <x v="4"/>
    <d v="2024-01-01T00:00:00"/>
    <d v="2024-01-01T00:00:00"/>
    <s v="Orçamento"/>
    <s v="1 | 1"/>
    <x v="8"/>
    <x v="0"/>
    <n v="18000"/>
    <x v="11"/>
    <x v="11"/>
    <s v="439"/>
    <x v="0"/>
    <x v="3"/>
    <x v="1"/>
    <n v="2001"/>
    <x v="0"/>
    <n v="2001"/>
    <s v="ORÇAMENTO"/>
    <x v="1"/>
    <x v="1"/>
    <x v="3"/>
    <x v="3"/>
    <x v="4"/>
    <x v="4"/>
  </r>
  <r>
    <x v="5"/>
    <s v=" ORÇAMENTO"/>
    <x v="4"/>
    <d v="2024-01-01T00:00:00"/>
    <d v="2024-01-01T00:00:00"/>
    <s v="Orçamento"/>
    <s v="1 | 1"/>
    <x v="8"/>
    <x v="0"/>
    <n v="18855.253835218144"/>
    <x v="98"/>
    <x v="97"/>
    <s v="2117"/>
    <x v="0"/>
    <x v="3"/>
    <x v="1"/>
    <n v="2001"/>
    <x v="0"/>
    <n v="2001"/>
    <s v="ORÇAMENTO"/>
    <x v="1"/>
    <x v="1"/>
    <x v="5"/>
    <x v="5"/>
    <x v="6"/>
    <x v="6"/>
  </r>
  <r>
    <x v="5"/>
    <s v=" ORÇAMENTO"/>
    <x v="4"/>
    <d v="2024-01-01T00:00:00"/>
    <d v="2024-01-01T00:00:00"/>
    <s v="Orçamento"/>
    <s v="1 | 1"/>
    <x v="8"/>
    <x v="0"/>
    <n v="18959.851482125941"/>
    <x v="98"/>
    <x v="97"/>
    <s v="2116"/>
    <x v="0"/>
    <x v="3"/>
    <x v="1"/>
    <n v="2001"/>
    <x v="0"/>
    <n v="2001"/>
    <s v="ORÇAMENTO"/>
    <x v="1"/>
    <x v="1"/>
    <x v="5"/>
    <x v="5"/>
    <x v="6"/>
    <x v="6"/>
  </r>
  <r>
    <x v="5"/>
    <s v=" ORÇAMENTO"/>
    <x v="4"/>
    <d v="2024-01-01T00:00:00"/>
    <d v="2024-01-01T00:00:00"/>
    <s v="Orçamento"/>
    <s v="1 | 1"/>
    <x v="8"/>
    <x v="0"/>
    <n v="19010"/>
    <x v="24"/>
    <x v="24"/>
    <s v="6154"/>
    <x v="2"/>
    <x v="3"/>
    <x v="1"/>
    <n v="4004"/>
    <x v="2"/>
    <n v="4004"/>
    <s v="ORÇAMENTO"/>
    <x v="0"/>
    <x v="1"/>
    <x v="0"/>
    <x v="0"/>
    <x v="9"/>
    <x v="9"/>
  </r>
  <r>
    <x v="5"/>
    <s v=" ORÇAMENTO"/>
    <x v="4"/>
    <d v="2024-01-01T00:00:00"/>
    <d v="2024-01-01T00:00:00"/>
    <s v="Orçamento"/>
    <s v="1 | 1"/>
    <x v="8"/>
    <x v="0"/>
    <n v="19787.330000000002"/>
    <x v="123"/>
    <x v="121"/>
    <s v="2576"/>
    <x v="0"/>
    <x v="3"/>
    <x v="1"/>
    <n v="2001"/>
    <x v="0"/>
    <n v="2001"/>
    <s v="ORÇAMENTO"/>
    <x v="1"/>
    <x v="1"/>
    <x v="12"/>
    <x v="12"/>
    <x v="19"/>
    <x v="19"/>
  </r>
  <r>
    <x v="5"/>
    <s v=" ORÇAMENTO"/>
    <x v="4"/>
    <d v="2024-01-01T00:00:00"/>
    <d v="2024-01-01T00:00:00"/>
    <s v="Orçamento"/>
    <s v="1 | 1"/>
    <x v="8"/>
    <x v="0"/>
    <n v="20000"/>
    <x v="38"/>
    <x v="38"/>
    <s v="576"/>
    <x v="0"/>
    <x v="3"/>
    <x v="1"/>
    <n v="2001"/>
    <x v="0"/>
    <n v="2001"/>
    <s v="ORÇAMENTO"/>
    <x v="1"/>
    <x v="1"/>
    <x v="2"/>
    <x v="2"/>
    <x v="13"/>
    <x v="13"/>
  </r>
  <r>
    <x v="5"/>
    <s v=" ORÇAMENTO"/>
    <x v="4"/>
    <d v="2024-01-01T00:00:00"/>
    <d v="2024-01-01T00:00:00"/>
    <s v="Orçamento"/>
    <s v="1 | 1"/>
    <x v="8"/>
    <x v="0"/>
    <n v="20000"/>
    <x v="30"/>
    <x v="30"/>
    <s v="5385"/>
    <x v="12"/>
    <x v="3"/>
    <x v="1"/>
    <n v="4003"/>
    <x v="13"/>
    <n v="4003"/>
    <s v="ORÇAMENTO"/>
    <x v="1"/>
    <x v="1"/>
    <x v="2"/>
    <x v="2"/>
    <x v="13"/>
    <x v="13"/>
  </r>
  <r>
    <x v="5"/>
    <s v=" ORÇAMENTO"/>
    <x v="4"/>
    <d v="2024-01-01T00:00:00"/>
    <d v="2024-01-01T00:00:00"/>
    <s v="Orçamento"/>
    <s v="1 | 1"/>
    <x v="8"/>
    <x v="0"/>
    <n v="20000"/>
    <x v="91"/>
    <x v="90"/>
    <s v="1481"/>
    <x v="0"/>
    <x v="3"/>
    <x v="1"/>
    <n v="2001"/>
    <x v="0"/>
    <n v="2001"/>
    <s v="ORÇAMENTO"/>
    <x v="0"/>
    <x v="1"/>
    <x v="9"/>
    <x v="9"/>
    <x v="18"/>
    <x v="18"/>
  </r>
  <r>
    <x v="5"/>
    <s v=" ORÇAMENTO"/>
    <x v="4"/>
    <d v="2024-01-01T00:00:00"/>
    <d v="2024-01-01T00:00:00"/>
    <s v="Orçamento"/>
    <s v="1 | 1"/>
    <x v="8"/>
    <x v="0"/>
    <n v="20000"/>
    <x v="59"/>
    <x v="58"/>
    <s v="186"/>
    <x v="19"/>
    <x v="3"/>
    <x v="1"/>
    <n v="1002"/>
    <x v="22"/>
    <n v="1002"/>
    <s v="ORÇAMENTO"/>
    <x v="0"/>
    <x v="1"/>
    <x v="0"/>
    <x v="0"/>
    <x v="10"/>
    <x v="10"/>
  </r>
  <r>
    <x v="5"/>
    <s v=" ORÇAMENTO"/>
    <x v="4"/>
    <d v="2024-01-01T00:00:00"/>
    <d v="2024-01-01T00:00:00"/>
    <s v="Orçamento"/>
    <s v="1 | 1"/>
    <x v="8"/>
    <x v="0"/>
    <n v="20075.621869999999"/>
    <x v="20"/>
    <x v="20"/>
    <s v="8868"/>
    <x v="6"/>
    <x v="3"/>
    <x v="1"/>
    <n v="6002"/>
    <x v="9"/>
    <n v="6002"/>
    <s v="ORÇAMENTO"/>
    <x v="1"/>
    <x v="1"/>
    <x v="2"/>
    <x v="2"/>
    <x v="2"/>
    <x v="2"/>
  </r>
  <r>
    <x v="5"/>
    <s v=" ORÇAMENTO"/>
    <x v="4"/>
    <d v="2024-01-01T00:00:00"/>
    <d v="2024-01-01T00:00:00"/>
    <s v="Orçamento"/>
    <s v="1 | 1"/>
    <x v="8"/>
    <x v="0"/>
    <n v="20244.136749019963"/>
    <x v="23"/>
    <x v="23"/>
    <s v="1120"/>
    <x v="0"/>
    <x v="3"/>
    <x v="1"/>
    <n v="2001"/>
    <x v="0"/>
    <n v="2001"/>
    <s v="ORÇAMENTO"/>
    <x v="0"/>
    <x v="1"/>
    <x v="9"/>
    <x v="9"/>
    <x v="12"/>
    <x v="12"/>
  </r>
  <r>
    <x v="5"/>
    <s v=" ORÇAMENTO"/>
    <x v="4"/>
    <d v="2024-01-01T00:00:00"/>
    <d v="2024-01-01T00:00:00"/>
    <s v="Orçamento"/>
    <s v="1 | 1"/>
    <x v="8"/>
    <x v="0"/>
    <n v="20291.817776453303"/>
    <x v="61"/>
    <x v="60"/>
    <s v="2024"/>
    <x v="0"/>
    <x v="3"/>
    <x v="1"/>
    <n v="2001"/>
    <x v="0"/>
    <n v="2001"/>
    <s v="ORÇAMENTO"/>
    <x v="1"/>
    <x v="1"/>
    <x v="5"/>
    <x v="5"/>
    <x v="6"/>
    <x v="6"/>
  </r>
  <r>
    <x v="5"/>
    <s v=" ORÇAMENTO"/>
    <x v="4"/>
    <d v="2024-01-01T00:00:00"/>
    <d v="2024-01-01T00:00:00"/>
    <s v="Orçamento"/>
    <s v="1 | 1"/>
    <x v="8"/>
    <x v="0"/>
    <n v="20912.754125262101"/>
    <x v="117"/>
    <x v="115"/>
    <s v="8983"/>
    <x v="6"/>
    <x v="3"/>
    <x v="1"/>
    <n v="6002"/>
    <x v="9"/>
    <n v="6002"/>
    <s v="ORÇAMENTO"/>
    <x v="0"/>
    <x v="1"/>
    <x v="9"/>
    <x v="9"/>
    <x v="12"/>
    <x v="12"/>
  </r>
  <r>
    <x v="5"/>
    <s v=" ORÇAMENTO"/>
    <x v="4"/>
    <d v="2024-01-01T00:00:00"/>
    <d v="2024-01-01T00:00:00"/>
    <s v="Orçamento"/>
    <s v="1 | 1"/>
    <x v="8"/>
    <x v="0"/>
    <n v="21000"/>
    <x v="8"/>
    <x v="8"/>
    <s v="1749"/>
    <x v="0"/>
    <x v="3"/>
    <x v="1"/>
    <n v="2001"/>
    <x v="0"/>
    <n v="2001"/>
    <s v="ORÇAMENTO"/>
    <x v="1"/>
    <x v="1"/>
    <x v="4"/>
    <x v="4"/>
    <x v="5"/>
    <x v="5"/>
  </r>
  <r>
    <x v="5"/>
    <s v=" ORÇAMENTO"/>
    <x v="4"/>
    <d v="2024-01-01T00:00:00"/>
    <d v="2024-01-01T00:00:00"/>
    <s v="Orçamento"/>
    <s v="1 | 1"/>
    <x v="8"/>
    <x v="0"/>
    <n v="21000"/>
    <x v="8"/>
    <x v="8"/>
    <s v="1750"/>
    <x v="0"/>
    <x v="3"/>
    <x v="1"/>
    <n v="2001"/>
    <x v="0"/>
    <n v="2001"/>
    <s v="ORÇAMENTO"/>
    <x v="1"/>
    <x v="1"/>
    <x v="4"/>
    <x v="4"/>
    <x v="5"/>
    <x v="5"/>
  </r>
  <r>
    <x v="5"/>
    <s v=" ORÇAMENTO"/>
    <x v="4"/>
    <d v="2024-01-01T00:00:00"/>
    <d v="2024-01-01T00:00:00"/>
    <s v="Orçamento"/>
    <s v="1 | 1"/>
    <x v="8"/>
    <x v="0"/>
    <n v="21622.081249999999"/>
    <x v="38"/>
    <x v="38"/>
    <s v="5124"/>
    <x v="22"/>
    <x v="3"/>
    <x v="1"/>
    <n v="4002"/>
    <x v="34"/>
    <n v="4002"/>
    <s v="ORÇAMENTO"/>
    <x v="1"/>
    <x v="1"/>
    <x v="2"/>
    <x v="2"/>
    <x v="13"/>
    <x v="13"/>
  </r>
  <r>
    <x v="5"/>
    <s v=" ORÇAMENTO"/>
    <x v="4"/>
    <d v="2024-01-01T00:00:00"/>
    <d v="2024-01-01T00:00:00"/>
    <s v="Orçamento"/>
    <s v="1 | 1"/>
    <x v="8"/>
    <x v="0"/>
    <n v="22000"/>
    <x v="114"/>
    <x v="112"/>
    <s v="10454"/>
    <x v="10"/>
    <x v="3"/>
    <x v="1"/>
    <n v="7003"/>
    <x v="14"/>
    <n v="7003"/>
    <s v="ORÇAMENTO"/>
    <x v="0"/>
    <x v="1"/>
    <x v="9"/>
    <x v="9"/>
    <x v="18"/>
    <x v="18"/>
  </r>
  <r>
    <x v="5"/>
    <s v=" ORÇAMENTO"/>
    <x v="4"/>
    <d v="2024-01-01T00:00:00"/>
    <d v="2024-01-01T00:00:00"/>
    <s v="Orçamento"/>
    <s v="1 | 1"/>
    <x v="8"/>
    <x v="0"/>
    <n v="22000"/>
    <x v="9"/>
    <x v="9"/>
    <s v="1825"/>
    <x v="0"/>
    <x v="3"/>
    <x v="1"/>
    <n v="2001"/>
    <x v="0"/>
    <n v="2001"/>
    <s v="ORÇAMENTO"/>
    <x v="1"/>
    <x v="1"/>
    <x v="4"/>
    <x v="4"/>
    <x v="5"/>
    <x v="5"/>
  </r>
  <r>
    <x v="5"/>
    <s v=" ORÇAMENTO"/>
    <x v="4"/>
    <d v="2024-01-01T00:00:00"/>
    <d v="2024-01-01T00:00:00"/>
    <s v="Orçamento"/>
    <s v="1 | 1"/>
    <x v="8"/>
    <x v="0"/>
    <n v="22851.213700996712"/>
    <x v="97"/>
    <x v="96"/>
    <s v="8259"/>
    <x v="6"/>
    <x v="3"/>
    <x v="1"/>
    <n v="6001"/>
    <x v="6"/>
    <n v="6001"/>
    <s v="ORÇAMENTO"/>
    <x v="1"/>
    <x v="1"/>
    <x v="2"/>
    <x v="2"/>
    <x v="13"/>
    <x v="13"/>
  </r>
  <r>
    <x v="5"/>
    <s v=" ORÇAMENTO"/>
    <x v="4"/>
    <d v="2024-01-01T00:00:00"/>
    <d v="2024-01-01T00:00:00"/>
    <s v="Orçamento"/>
    <s v="1 | 1"/>
    <x v="8"/>
    <x v="0"/>
    <n v="23000"/>
    <x v="82"/>
    <x v="81"/>
    <s v="5673"/>
    <x v="12"/>
    <x v="3"/>
    <x v="1"/>
    <n v="4003"/>
    <x v="13"/>
    <n v="4003"/>
    <s v="ORÇAMENTO"/>
    <x v="0"/>
    <x v="1"/>
    <x v="11"/>
    <x v="11"/>
    <x v="17"/>
    <x v="17"/>
  </r>
  <r>
    <x v="5"/>
    <s v=" ORÇAMENTO"/>
    <x v="4"/>
    <d v="2024-01-01T00:00:00"/>
    <d v="2024-01-01T00:00:00"/>
    <s v="Orçamento"/>
    <s v="1 | 1"/>
    <x v="8"/>
    <x v="0"/>
    <n v="23438.23"/>
    <x v="137"/>
    <x v="135"/>
    <s v="2670"/>
    <x v="0"/>
    <x v="3"/>
    <x v="1"/>
    <n v="2001"/>
    <x v="0"/>
    <n v="2001"/>
    <s v="ORÇAMENTO"/>
    <x v="1"/>
    <x v="1"/>
    <x v="15"/>
    <x v="15"/>
    <x v="23"/>
    <x v="23"/>
  </r>
  <r>
    <x v="5"/>
    <s v=" ORÇAMENTO"/>
    <x v="4"/>
    <d v="2024-01-01T00:00:00"/>
    <d v="2024-01-01T00:00:00"/>
    <s v="Orçamento"/>
    <s v="1 | 1"/>
    <x v="8"/>
    <x v="0"/>
    <n v="23438.23"/>
    <x v="137"/>
    <x v="135"/>
    <s v="2671"/>
    <x v="0"/>
    <x v="3"/>
    <x v="1"/>
    <n v="2001"/>
    <x v="0"/>
    <n v="2001"/>
    <s v="ORÇAMENTO"/>
    <x v="1"/>
    <x v="1"/>
    <x v="15"/>
    <x v="15"/>
    <x v="23"/>
    <x v="23"/>
  </r>
  <r>
    <x v="5"/>
    <s v=" ORÇAMENTO"/>
    <x v="4"/>
    <d v="2024-01-01T00:00:00"/>
    <d v="2024-01-01T00:00:00"/>
    <s v="Orçamento"/>
    <s v="1 | 1"/>
    <x v="8"/>
    <x v="0"/>
    <n v="23617.67"/>
    <x v="37"/>
    <x v="37"/>
    <s v="3118"/>
    <x v="16"/>
    <x v="3"/>
    <x v="1"/>
    <n v="3002"/>
    <x v="19"/>
    <n v="3002"/>
    <s v="ORÇAMENTO"/>
    <x v="1"/>
    <x v="1"/>
    <x v="2"/>
    <x v="2"/>
    <x v="13"/>
    <x v="13"/>
  </r>
  <r>
    <x v="5"/>
    <s v=" ORÇAMENTO"/>
    <x v="4"/>
    <d v="2024-01-01T00:00:00"/>
    <d v="2024-01-01T00:00:00"/>
    <s v="Orçamento"/>
    <s v="1 | 1"/>
    <x v="8"/>
    <x v="0"/>
    <n v="24516.230401757864"/>
    <x v="38"/>
    <x v="38"/>
    <s v="8155"/>
    <x v="6"/>
    <x v="3"/>
    <x v="1"/>
    <n v="6001"/>
    <x v="6"/>
    <n v="6001"/>
    <s v="ORÇAMENTO"/>
    <x v="1"/>
    <x v="1"/>
    <x v="2"/>
    <x v="2"/>
    <x v="13"/>
    <x v="13"/>
  </r>
  <r>
    <x v="5"/>
    <s v=" ORÇAMENTO"/>
    <x v="4"/>
    <d v="2024-01-01T00:00:00"/>
    <d v="2024-01-01T00:00:00"/>
    <s v="Orçamento"/>
    <s v="1 | 1"/>
    <x v="8"/>
    <x v="0"/>
    <n v="25000"/>
    <x v="35"/>
    <x v="35"/>
    <s v="2864"/>
    <x v="5"/>
    <x v="3"/>
    <x v="1"/>
    <n v="3001"/>
    <x v="5"/>
    <n v="3001"/>
    <s v="ORÇAMENTO"/>
    <x v="0"/>
    <x v="1"/>
    <x v="9"/>
    <x v="9"/>
    <x v="12"/>
    <x v="12"/>
  </r>
  <r>
    <x v="5"/>
    <s v=" ORÇAMENTO"/>
    <x v="4"/>
    <d v="2024-01-01T00:00:00"/>
    <d v="2024-01-01T00:00:00"/>
    <s v="Orçamento"/>
    <s v="1 | 1"/>
    <x v="8"/>
    <x v="0"/>
    <n v="25000"/>
    <x v="35"/>
    <x v="35"/>
    <s v="2865"/>
    <x v="5"/>
    <x v="3"/>
    <x v="1"/>
    <n v="3001"/>
    <x v="5"/>
    <n v="3001"/>
    <s v="ORÇAMENTO"/>
    <x v="0"/>
    <x v="1"/>
    <x v="9"/>
    <x v="9"/>
    <x v="12"/>
    <x v="12"/>
  </r>
  <r>
    <x v="5"/>
    <s v=" ORÇAMENTO"/>
    <x v="4"/>
    <d v="2024-01-01T00:00:00"/>
    <d v="2024-01-01T00:00:00"/>
    <s v="Orçamento"/>
    <s v="1 | 1"/>
    <x v="8"/>
    <x v="0"/>
    <n v="25182.500000000004"/>
    <x v="89"/>
    <x v="88"/>
    <s v="1927"/>
    <x v="0"/>
    <x v="3"/>
    <x v="1"/>
    <n v="2001"/>
    <x v="0"/>
    <n v="2001"/>
    <s v="ORÇAMENTO"/>
    <x v="1"/>
    <x v="1"/>
    <x v="5"/>
    <x v="5"/>
    <x v="6"/>
    <x v="6"/>
  </r>
  <r>
    <x v="5"/>
    <s v=" ORÇAMENTO"/>
    <x v="4"/>
    <d v="2024-01-01T00:00:00"/>
    <d v="2024-01-01T00:00:00"/>
    <s v="Orçamento"/>
    <s v="1 | 1"/>
    <x v="8"/>
    <x v="0"/>
    <n v="27054.976946463863"/>
    <x v="38"/>
    <x v="38"/>
    <s v="5357"/>
    <x v="12"/>
    <x v="3"/>
    <x v="1"/>
    <n v="4003"/>
    <x v="13"/>
    <n v="4003"/>
    <s v="ORÇAMENTO"/>
    <x v="1"/>
    <x v="1"/>
    <x v="2"/>
    <x v="2"/>
    <x v="13"/>
    <x v="13"/>
  </r>
  <r>
    <x v="5"/>
    <s v=" ORÇAMENTO"/>
    <x v="4"/>
    <d v="2024-01-01T00:00:00"/>
    <d v="2024-01-01T00:00:00"/>
    <s v="Orçamento"/>
    <s v="1 | 1"/>
    <x v="8"/>
    <x v="0"/>
    <n v="28000"/>
    <x v="20"/>
    <x v="20"/>
    <s v="8389"/>
    <x v="6"/>
    <x v="3"/>
    <x v="1"/>
    <n v="6001"/>
    <x v="6"/>
    <n v="6001"/>
    <s v="ORÇAMENTO"/>
    <x v="1"/>
    <x v="1"/>
    <x v="2"/>
    <x v="2"/>
    <x v="2"/>
    <x v="2"/>
  </r>
  <r>
    <x v="5"/>
    <s v=" ORÇAMENTO"/>
    <x v="4"/>
    <d v="2024-01-01T00:00:00"/>
    <d v="2024-01-01T00:00:00"/>
    <s v="Orçamento"/>
    <s v="1 | 1"/>
    <x v="8"/>
    <x v="0"/>
    <n v="28000"/>
    <x v="77"/>
    <x v="76"/>
    <s v="9664"/>
    <x v="10"/>
    <x v="3"/>
    <x v="1"/>
    <n v="7001"/>
    <x v="11"/>
    <n v="7001"/>
    <s v="ORÇAMENTO"/>
    <x v="0"/>
    <x v="1"/>
    <x v="9"/>
    <x v="9"/>
    <x v="12"/>
    <x v="12"/>
  </r>
  <r>
    <x v="5"/>
    <s v=" ORÇAMENTO"/>
    <x v="4"/>
    <d v="2024-01-01T00:00:00"/>
    <d v="2024-01-01T00:00:00"/>
    <s v="Orçamento"/>
    <s v="1 | 1"/>
    <x v="8"/>
    <x v="0"/>
    <n v="28013.016739034068"/>
    <x v="38"/>
    <x v="38"/>
    <s v="8154"/>
    <x v="6"/>
    <x v="3"/>
    <x v="1"/>
    <n v="6001"/>
    <x v="6"/>
    <n v="6001"/>
    <s v="ORÇAMENTO"/>
    <x v="1"/>
    <x v="1"/>
    <x v="2"/>
    <x v="2"/>
    <x v="13"/>
    <x v="13"/>
  </r>
  <r>
    <x v="5"/>
    <s v=" ORÇAMENTO"/>
    <x v="4"/>
    <d v="2024-01-01T00:00:00"/>
    <d v="2024-01-01T00:00:00"/>
    <s v="Orçamento"/>
    <s v="1 | 1"/>
    <x v="8"/>
    <x v="0"/>
    <n v="28620"/>
    <x v="66"/>
    <x v="65"/>
    <s v="2757"/>
    <x v="5"/>
    <x v="3"/>
    <x v="1"/>
    <n v="3001"/>
    <x v="5"/>
    <n v="3001"/>
    <s v="ORÇAMENTO"/>
    <x v="0"/>
    <x v="1"/>
    <x v="9"/>
    <x v="9"/>
    <x v="12"/>
    <x v="12"/>
  </r>
  <r>
    <x v="5"/>
    <s v=" ORÇAMENTO"/>
    <x v="4"/>
    <d v="2024-01-01T00:00:00"/>
    <d v="2024-01-01T00:00:00"/>
    <s v="Orçamento"/>
    <s v="1 | 1"/>
    <x v="8"/>
    <x v="0"/>
    <n v="30000"/>
    <x v="30"/>
    <x v="30"/>
    <s v="1"/>
    <x v="19"/>
    <x v="3"/>
    <x v="1"/>
    <n v="1002"/>
    <x v="22"/>
    <n v="1002"/>
    <s v="ORÇAMENTO"/>
    <x v="1"/>
    <x v="1"/>
    <x v="2"/>
    <x v="2"/>
    <x v="13"/>
    <x v="13"/>
  </r>
  <r>
    <x v="5"/>
    <s v=" ORÇAMENTO"/>
    <x v="4"/>
    <d v="2024-01-01T00:00:00"/>
    <d v="2024-01-01T00:00:00"/>
    <s v="Orçamento"/>
    <s v="1 | 1"/>
    <x v="8"/>
    <x v="0"/>
    <n v="30000"/>
    <x v="27"/>
    <x v="27"/>
    <s v="8341"/>
    <x v="6"/>
    <x v="3"/>
    <x v="1"/>
    <n v="6001"/>
    <x v="6"/>
    <n v="6001"/>
    <s v="ORÇAMENTO"/>
    <x v="0"/>
    <x v="1"/>
    <x v="2"/>
    <x v="2"/>
    <x v="13"/>
    <x v="13"/>
  </r>
  <r>
    <x v="5"/>
    <s v=" ORÇAMENTO"/>
    <x v="4"/>
    <d v="2024-01-01T00:00:00"/>
    <d v="2024-01-01T00:00:00"/>
    <s v="Orçamento"/>
    <s v="1 | 1"/>
    <x v="8"/>
    <x v="0"/>
    <n v="30000"/>
    <x v="85"/>
    <x v="84"/>
    <s v="45"/>
    <x v="19"/>
    <x v="3"/>
    <x v="1"/>
    <n v="1002"/>
    <x v="22"/>
    <n v="1002"/>
    <s v="ORÇAMENTO"/>
    <x v="1"/>
    <x v="1"/>
    <x v="2"/>
    <x v="2"/>
    <x v="13"/>
    <x v="13"/>
  </r>
  <r>
    <x v="5"/>
    <s v=" ORÇAMENTO"/>
    <x v="4"/>
    <d v="2024-01-01T00:00:00"/>
    <d v="2024-01-01T00:00:00"/>
    <s v="Orçamento"/>
    <s v="1 | 1"/>
    <x v="8"/>
    <x v="0"/>
    <n v="30000"/>
    <x v="85"/>
    <x v="84"/>
    <s v="46"/>
    <x v="19"/>
    <x v="3"/>
    <x v="1"/>
    <n v="1002"/>
    <x v="22"/>
    <n v="1002"/>
    <s v="ORÇAMENTO"/>
    <x v="1"/>
    <x v="1"/>
    <x v="2"/>
    <x v="2"/>
    <x v="13"/>
    <x v="13"/>
  </r>
  <r>
    <x v="5"/>
    <s v=" ORÇAMENTO"/>
    <x v="4"/>
    <d v="2024-01-01T00:00:00"/>
    <d v="2024-01-01T00:00:00"/>
    <s v="Orçamento"/>
    <s v="1 | 1"/>
    <x v="8"/>
    <x v="0"/>
    <n v="30000"/>
    <x v="85"/>
    <x v="84"/>
    <s v="47"/>
    <x v="19"/>
    <x v="3"/>
    <x v="1"/>
    <n v="1002"/>
    <x v="22"/>
    <n v="1002"/>
    <s v="ORÇAMENTO"/>
    <x v="1"/>
    <x v="1"/>
    <x v="2"/>
    <x v="2"/>
    <x v="13"/>
    <x v="13"/>
  </r>
  <r>
    <x v="5"/>
    <s v=" ORÇAMENTO"/>
    <x v="4"/>
    <d v="2024-01-01T00:00:00"/>
    <d v="2024-01-01T00:00:00"/>
    <s v="Orçamento"/>
    <s v="1 | 1"/>
    <x v="8"/>
    <x v="0"/>
    <n v="30000"/>
    <x v="46"/>
    <x v="45"/>
    <s v="9512"/>
    <x v="10"/>
    <x v="3"/>
    <x v="1"/>
    <n v="7001"/>
    <x v="11"/>
    <n v="7001"/>
    <s v="ORÇAMENTO"/>
    <x v="0"/>
    <x v="1"/>
    <x v="9"/>
    <x v="9"/>
    <x v="12"/>
    <x v="12"/>
  </r>
  <r>
    <x v="5"/>
    <s v=" ORÇAMENTO"/>
    <x v="4"/>
    <d v="2024-01-01T00:00:00"/>
    <d v="2024-01-01T00:00:00"/>
    <s v="Orçamento"/>
    <s v="1 | 1"/>
    <x v="8"/>
    <x v="0"/>
    <n v="30000"/>
    <x v="146"/>
    <x v="144"/>
    <s v="5655"/>
    <x v="12"/>
    <x v="3"/>
    <x v="1"/>
    <n v="4003"/>
    <x v="13"/>
    <n v="4003"/>
    <s v="ORÇAMENTO"/>
    <x v="0"/>
    <x v="1"/>
    <x v="9"/>
    <x v="9"/>
    <x v="22"/>
    <x v="22"/>
  </r>
  <r>
    <x v="5"/>
    <s v=" ORÇAMENTO"/>
    <x v="4"/>
    <d v="2024-01-01T00:00:00"/>
    <d v="2024-01-01T00:00:00"/>
    <s v="Orçamento"/>
    <s v="1 | 1"/>
    <x v="8"/>
    <x v="0"/>
    <n v="30487.996361917863"/>
    <x v="64"/>
    <x v="63"/>
    <s v="5148"/>
    <x v="22"/>
    <x v="3"/>
    <x v="1"/>
    <n v="4002"/>
    <x v="34"/>
    <n v="4002"/>
    <s v="ORÇAMENTO"/>
    <x v="1"/>
    <x v="1"/>
    <x v="2"/>
    <x v="2"/>
    <x v="13"/>
    <x v="13"/>
  </r>
  <r>
    <x v="5"/>
    <s v=" ORÇAMENTO"/>
    <x v="4"/>
    <d v="2024-01-01T00:00:00"/>
    <d v="2024-01-01T00:00:00"/>
    <s v="Orçamento"/>
    <s v="1 | 1"/>
    <x v="8"/>
    <x v="0"/>
    <n v="32000"/>
    <x v="147"/>
    <x v="145"/>
    <s v="9781"/>
    <x v="10"/>
    <x v="3"/>
    <x v="1"/>
    <n v="7001"/>
    <x v="11"/>
    <n v="7001"/>
    <s v="ORÇAMENTO"/>
    <x v="0"/>
    <x v="1"/>
    <x v="9"/>
    <x v="9"/>
    <x v="12"/>
    <x v="12"/>
  </r>
  <r>
    <x v="5"/>
    <s v=" ORÇAMENTO"/>
    <x v="4"/>
    <d v="2024-01-01T00:00:00"/>
    <d v="2024-01-01T00:00:00"/>
    <s v="Orçamento"/>
    <s v="1 | 1"/>
    <x v="8"/>
    <x v="0"/>
    <n v="33647.949999999997"/>
    <x v="136"/>
    <x v="134"/>
    <s v="2701"/>
    <x v="0"/>
    <x v="3"/>
    <x v="1"/>
    <n v="2001"/>
    <x v="0"/>
    <n v="2001"/>
    <s v="ORÇAMENTO"/>
    <x v="1"/>
    <x v="1"/>
    <x v="15"/>
    <x v="15"/>
    <x v="23"/>
    <x v="23"/>
  </r>
  <r>
    <x v="5"/>
    <s v=" ORÇAMENTO"/>
    <x v="4"/>
    <d v="2024-01-01T00:00:00"/>
    <d v="2024-01-01T00:00:00"/>
    <s v="Orçamento"/>
    <s v="1 | 1"/>
    <x v="8"/>
    <x v="0"/>
    <n v="33647.949999999997"/>
    <x v="136"/>
    <x v="134"/>
    <s v="2702"/>
    <x v="0"/>
    <x v="3"/>
    <x v="1"/>
    <n v="2001"/>
    <x v="0"/>
    <n v="2001"/>
    <s v="ORÇAMENTO"/>
    <x v="1"/>
    <x v="1"/>
    <x v="15"/>
    <x v="15"/>
    <x v="23"/>
    <x v="23"/>
  </r>
  <r>
    <x v="5"/>
    <s v=" ORÇAMENTO"/>
    <x v="4"/>
    <d v="2024-01-01T00:00:00"/>
    <d v="2024-01-01T00:00:00"/>
    <s v="Orçamento"/>
    <s v="1 | 1"/>
    <x v="8"/>
    <x v="0"/>
    <n v="34000"/>
    <x v="23"/>
    <x v="23"/>
    <s v="1119"/>
    <x v="0"/>
    <x v="3"/>
    <x v="1"/>
    <n v="2001"/>
    <x v="0"/>
    <n v="2001"/>
    <s v="ORÇAMENTO"/>
    <x v="0"/>
    <x v="1"/>
    <x v="9"/>
    <x v="9"/>
    <x v="12"/>
    <x v="12"/>
  </r>
  <r>
    <x v="5"/>
    <s v=" ORÇAMENTO"/>
    <x v="4"/>
    <d v="2024-01-01T00:00:00"/>
    <d v="2024-01-01T00:00:00"/>
    <s v="Orçamento"/>
    <s v="1 | 1"/>
    <x v="8"/>
    <x v="0"/>
    <n v="34134.160000000003"/>
    <x v="69"/>
    <x v="68"/>
    <s v="2418"/>
    <x v="0"/>
    <x v="3"/>
    <x v="1"/>
    <n v="2001"/>
    <x v="0"/>
    <n v="2001"/>
    <s v="ORÇAMENTO"/>
    <x v="1"/>
    <x v="1"/>
    <x v="14"/>
    <x v="14"/>
    <x v="21"/>
    <x v="21"/>
  </r>
  <r>
    <x v="5"/>
    <s v=" ORÇAMENTO"/>
    <x v="4"/>
    <d v="2024-01-01T00:00:00"/>
    <d v="2024-01-01T00:00:00"/>
    <s v="Orçamento"/>
    <s v="1 | 1"/>
    <x v="8"/>
    <x v="0"/>
    <n v="36000"/>
    <x v="76"/>
    <x v="75"/>
    <s v="9597"/>
    <x v="10"/>
    <x v="3"/>
    <x v="1"/>
    <n v="7001"/>
    <x v="11"/>
    <n v="7001"/>
    <s v="ORÇAMENTO"/>
    <x v="0"/>
    <x v="1"/>
    <x v="9"/>
    <x v="9"/>
    <x v="12"/>
    <x v="12"/>
  </r>
  <r>
    <x v="5"/>
    <s v=" ORÇAMENTO"/>
    <x v="4"/>
    <d v="2024-01-01T00:00:00"/>
    <d v="2024-01-01T00:00:00"/>
    <s v="Orçamento"/>
    <s v="1 | 1"/>
    <x v="8"/>
    <x v="0"/>
    <n v="36081.35"/>
    <x v="66"/>
    <x v="65"/>
    <s v="2756"/>
    <x v="5"/>
    <x v="3"/>
    <x v="1"/>
    <n v="3001"/>
    <x v="5"/>
    <n v="3001"/>
    <s v="ORÇAMENTO"/>
    <x v="0"/>
    <x v="1"/>
    <x v="9"/>
    <x v="9"/>
    <x v="12"/>
    <x v="12"/>
  </r>
  <r>
    <x v="5"/>
    <s v=" ORÇAMENTO"/>
    <x v="4"/>
    <d v="2024-01-01T00:00:00"/>
    <d v="2024-01-01T00:00:00"/>
    <s v="Orçamento"/>
    <s v="1 | 1"/>
    <x v="8"/>
    <x v="0"/>
    <n v="38000"/>
    <x v="8"/>
    <x v="8"/>
    <s v="1748"/>
    <x v="0"/>
    <x v="3"/>
    <x v="1"/>
    <n v="2001"/>
    <x v="0"/>
    <n v="2001"/>
    <s v="ORÇAMENTO"/>
    <x v="1"/>
    <x v="1"/>
    <x v="4"/>
    <x v="4"/>
    <x v="5"/>
    <x v="5"/>
  </r>
  <r>
    <x v="5"/>
    <s v=" ORÇAMENTO"/>
    <x v="4"/>
    <d v="2024-01-01T00:00:00"/>
    <d v="2024-01-01T00:00:00"/>
    <s v="Orçamento"/>
    <s v="1 | 1"/>
    <x v="8"/>
    <x v="0"/>
    <n v="40000"/>
    <x v="30"/>
    <x v="30"/>
    <s v="5152"/>
    <x v="22"/>
    <x v="3"/>
    <x v="1"/>
    <n v="4002"/>
    <x v="34"/>
    <n v="4002"/>
    <s v="ORÇAMENTO"/>
    <x v="1"/>
    <x v="1"/>
    <x v="2"/>
    <x v="2"/>
    <x v="13"/>
    <x v="13"/>
  </r>
  <r>
    <x v="5"/>
    <s v=" ORÇAMENTO"/>
    <x v="4"/>
    <d v="2024-01-01T00:00:00"/>
    <d v="2024-01-01T00:00:00"/>
    <s v="Orçamento"/>
    <s v="1 | 1"/>
    <x v="8"/>
    <x v="0"/>
    <n v="40000"/>
    <x v="29"/>
    <x v="29"/>
    <s v="12284"/>
    <x v="19"/>
    <x v="3"/>
    <x v="1"/>
    <n v="8005"/>
    <x v="23"/>
    <n v="8005"/>
    <s v="ORÇAMENTO"/>
    <x v="0"/>
    <x v="1"/>
    <x v="0"/>
    <x v="0"/>
    <x v="10"/>
    <x v="10"/>
  </r>
  <r>
    <x v="5"/>
    <s v=" ORÇAMENTO"/>
    <x v="4"/>
    <d v="2024-01-01T00:00:00"/>
    <d v="2024-01-01T00:00:00"/>
    <s v="Orçamento"/>
    <s v="1 | 1"/>
    <x v="8"/>
    <x v="0"/>
    <n v="40362.769999999997"/>
    <x v="68"/>
    <x v="67"/>
    <s v="2449"/>
    <x v="0"/>
    <x v="3"/>
    <x v="1"/>
    <n v="2001"/>
    <x v="0"/>
    <n v="2001"/>
    <s v="ORÇAMENTO"/>
    <x v="1"/>
    <x v="1"/>
    <x v="13"/>
    <x v="13"/>
    <x v="20"/>
    <x v="20"/>
  </r>
  <r>
    <x v="5"/>
    <s v=" ORÇAMENTO"/>
    <x v="4"/>
    <d v="2024-01-01T00:00:00"/>
    <d v="2024-01-01T00:00:00"/>
    <s v="Orçamento"/>
    <s v="1 | 1"/>
    <x v="8"/>
    <x v="0"/>
    <n v="41792.745365298724"/>
    <x v="28"/>
    <x v="28"/>
    <s v="1292"/>
    <x v="0"/>
    <x v="3"/>
    <x v="1"/>
    <n v="2001"/>
    <x v="0"/>
    <n v="2001"/>
    <s v="ORÇAMENTO"/>
    <x v="0"/>
    <x v="1"/>
    <x v="9"/>
    <x v="9"/>
    <x v="14"/>
    <x v="14"/>
  </r>
  <r>
    <x v="5"/>
    <s v=" ORÇAMENTO"/>
    <x v="4"/>
    <d v="2024-01-01T00:00:00"/>
    <d v="2024-01-01T00:00:00"/>
    <s v="Orçamento"/>
    <s v="1 | 1"/>
    <x v="8"/>
    <x v="0"/>
    <n v="44225"/>
    <x v="57"/>
    <x v="56"/>
    <s v="2516"/>
    <x v="0"/>
    <x v="3"/>
    <x v="1"/>
    <n v="2001"/>
    <x v="0"/>
    <n v="2001"/>
    <s v="ORÇAMENTO"/>
    <x v="1"/>
    <x v="1"/>
    <x v="13"/>
    <x v="13"/>
    <x v="20"/>
    <x v="20"/>
  </r>
  <r>
    <x v="5"/>
    <s v=" ORÇAMENTO"/>
    <x v="4"/>
    <d v="2024-01-01T00:00:00"/>
    <d v="2024-01-01T00:00:00"/>
    <s v="Orçamento"/>
    <s v="1 | 1"/>
    <x v="8"/>
    <x v="0"/>
    <n v="45000"/>
    <x v="46"/>
    <x v="45"/>
    <s v="9511"/>
    <x v="10"/>
    <x v="3"/>
    <x v="1"/>
    <n v="7001"/>
    <x v="11"/>
    <n v="7001"/>
    <s v="ORÇAMENTO"/>
    <x v="0"/>
    <x v="1"/>
    <x v="9"/>
    <x v="9"/>
    <x v="12"/>
    <x v="12"/>
  </r>
  <r>
    <x v="5"/>
    <s v=" ORÇAMENTO"/>
    <x v="4"/>
    <d v="2024-01-01T00:00:00"/>
    <d v="2024-01-01T00:00:00"/>
    <s v="Orçamento"/>
    <s v="1 | 1"/>
    <x v="8"/>
    <x v="0"/>
    <n v="45000"/>
    <x v="126"/>
    <x v="124"/>
    <s v="5725"/>
    <x v="12"/>
    <x v="3"/>
    <x v="1"/>
    <n v="4003"/>
    <x v="13"/>
    <n v="4003"/>
    <s v="ORÇAMENTO"/>
    <x v="0"/>
    <x v="1"/>
    <x v="9"/>
    <x v="9"/>
    <x v="22"/>
    <x v="22"/>
  </r>
  <r>
    <x v="5"/>
    <s v=" ORÇAMENTO"/>
    <x v="4"/>
    <d v="2024-01-01T00:00:00"/>
    <d v="2024-01-01T00:00:00"/>
    <s v="Orçamento"/>
    <s v="1 | 1"/>
    <x v="8"/>
    <x v="0"/>
    <n v="45000"/>
    <x v="63"/>
    <x v="62"/>
    <s v="1469"/>
    <x v="0"/>
    <x v="3"/>
    <x v="1"/>
    <n v="2001"/>
    <x v="0"/>
    <n v="2001"/>
    <s v="ORÇAMENTO"/>
    <x v="0"/>
    <x v="1"/>
    <x v="9"/>
    <x v="9"/>
    <x v="18"/>
    <x v="18"/>
  </r>
  <r>
    <x v="5"/>
    <s v=" ORÇAMENTO"/>
    <x v="4"/>
    <d v="2024-01-01T00:00:00"/>
    <d v="2024-01-01T00:00:00"/>
    <s v="Orçamento"/>
    <s v="1 | 1"/>
    <x v="8"/>
    <x v="0"/>
    <n v="46293.811700187762"/>
    <x v="21"/>
    <x v="21"/>
    <s v="8446"/>
    <x v="6"/>
    <x v="3"/>
    <x v="1"/>
    <n v="6001"/>
    <x v="6"/>
    <n v="6001"/>
    <s v="ORÇAMENTO"/>
    <x v="1"/>
    <x v="1"/>
    <x v="2"/>
    <x v="2"/>
    <x v="2"/>
    <x v="2"/>
  </r>
  <r>
    <x v="5"/>
    <s v=" ORÇAMENTO"/>
    <x v="4"/>
    <d v="2024-01-01T00:00:00"/>
    <d v="2024-01-01T00:00:00"/>
    <s v="Orçamento"/>
    <s v="1 | 1"/>
    <x v="8"/>
    <x v="0"/>
    <n v="48103.32"/>
    <x v="123"/>
    <x v="121"/>
    <s v="2575"/>
    <x v="0"/>
    <x v="3"/>
    <x v="1"/>
    <n v="2001"/>
    <x v="0"/>
    <n v="2001"/>
    <s v="ORÇAMENTO"/>
    <x v="1"/>
    <x v="1"/>
    <x v="12"/>
    <x v="12"/>
    <x v="19"/>
    <x v="19"/>
  </r>
  <r>
    <x v="5"/>
    <s v=" ORÇAMENTO"/>
    <x v="4"/>
    <d v="2024-01-01T00:00:00"/>
    <d v="2024-01-01T00:00:00"/>
    <s v="Orçamento"/>
    <s v="1 | 1"/>
    <x v="8"/>
    <x v="0"/>
    <n v="49307.927863576078"/>
    <x v="38"/>
    <x v="38"/>
    <s v="9193"/>
    <x v="10"/>
    <x v="3"/>
    <x v="1"/>
    <n v="7001"/>
    <x v="11"/>
    <n v="7001"/>
    <s v="ORÇAMENTO"/>
    <x v="1"/>
    <x v="1"/>
    <x v="2"/>
    <x v="2"/>
    <x v="13"/>
    <x v="13"/>
  </r>
  <r>
    <x v="5"/>
    <s v=" ORÇAMENTO"/>
    <x v="4"/>
    <d v="2024-01-01T00:00:00"/>
    <d v="2024-01-01T00:00:00"/>
    <s v="Orçamento"/>
    <s v="1 | 1"/>
    <x v="8"/>
    <x v="0"/>
    <n v="49739.3"/>
    <x v="69"/>
    <x v="68"/>
    <s v="2417"/>
    <x v="0"/>
    <x v="3"/>
    <x v="1"/>
    <n v="2001"/>
    <x v="0"/>
    <n v="2001"/>
    <s v="ORÇAMENTO"/>
    <x v="1"/>
    <x v="1"/>
    <x v="14"/>
    <x v="14"/>
    <x v="21"/>
    <x v="21"/>
  </r>
  <r>
    <x v="5"/>
    <s v=" ORÇAMENTO"/>
    <x v="4"/>
    <d v="2024-01-01T00:00:00"/>
    <d v="2024-01-01T00:00:00"/>
    <s v="Orçamento"/>
    <s v="1 | 1"/>
    <x v="8"/>
    <x v="0"/>
    <n v="50000"/>
    <x v="50"/>
    <x v="49"/>
    <s v="331"/>
    <x v="0"/>
    <x v="3"/>
    <x v="1"/>
    <n v="2001"/>
    <x v="0"/>
    <n v="2001"/>
    <s v="ORÇAMENTO"/>
    <x v="1"/>
    <x v="1"/>
    <x v="8"/>
    <x v="8"/>
    <x v="11"/>
    <x v="11"/>
  </r>
  <r>
    <x v="5"/>
    <s v=" ORÇAMENTO"/>
    <x v="4"/>
    <d v="2024-01-01T00:00:00"/>
    <d v="2024-01-01T00:00:00"/>
    <s v="Orçamento"/>
    <s v="1 | 1"/>
    <x v="8"/>
    <x v="0"/>
    <n v="50349.696757875281"/>
    <x v="64"/>
    <x v="63"/>
    <s v="8221"/>
    <x v="6"/>
    <x v="3"/>
    <x v="1"/>
    <n v="6001"/>
    <x v="6"/>
    <n v="6001"/>
    <s v="ORÇAMENTO"/>
    <x v="1"/>
    <x v="1"/>
    <x v="2"/>
    <x v="2"/>
    <x v="13"/>
    <x v="13"/>
  </r>
  <r>
    <x v="5"/>
    <s v=" ORÇAMENTO"/>
    <x v="4"/>
    <d v="2024-01-01T00:00:00"/>
    <d v="2024-01-01T00:00:00"/>
    <s v="Orçamento"/>
    <s v="1 | 1"/>
    <x v="8"/>
    <x v="0"/>
    <n v="50774.403365476668"/>
    <x v="70"/>
    <x v="69"/>
    <s v="8579"/>
    <x v="6"/>
    <x v="3"/>
    <x v="1"/>
    <n v="6001"/>
    <x v="6"/>
    <n v="6001"/>
    <s v="ORÇAMENTO"/>
    <x v="1"/>
    <x v="1"/>
    <x v="2"/>
    <x v="2"/>
    <x v="15"/>
    <x v="15"/>
  </r>
  <r>
    <x v="5"/>
    <s v=" ORÇAMENTO"/>
    <x v="4"/>
    <d v="2024-01-01T00:00:00"/>
    <d v="2024-01-01T00:00:00"/>
    <s v="Orçamento"/>
    <s v="1 | 1"/>
    <x v="8"/>
    <x v="0"/>
    <n v="52000"/>
    <x v="105"/>
    <x v="104"/>
    <s v="8279"/>
    <x v="6"/>
    <x v="3"/>
    <x v="1"/>
    <n v="6001"/>
    <x v="6"/>
    <n v="6001"/>
    <s v="ORÇAMENTO"/>
    <x v="0"/>
    <x v="1"/>
    <x v="2"/>
    <x v="2"/>
    <x v="13"/>
    <x v="13"/>
  </r>
  <r>
    <x v="5"/>
    <s v=" ORÇAMENTO"/>
    <x v="4"/>
    <d v="2024-01-01T00:00:00"/>
    <d v="2024-01-01T00:00:00"/>
    <s v="Orçamento"/>
    <s v="1 | 1"/>
    <x v="8"/>
    <x v="0"/>
    <n v="54000"/>
    <x v="115"/>
    <x v="113"/>
    <s v="9051"/>
    <x v="6"/>
    <x v="3"/>
    <x v="1"/>
    <n v="6002"/>
    <x v="9"/>
    <n v="6002"/>
    <s v="ORÇAMENTO"/>
    <x v="0"/>
    <x v="1"/>
    <x v="9"/>
    <x v="9"/>
    <x v="12"/>
    <x v="12"/>
  </r>
  <r>
    <x v="5"/>
    <s v=" ORÇAMENTO"/>
    <x v="4"/>
    <d v="2024-01-01T00:00:00"/>
    <d v="2024-01-01T00:00:00"/>
    <s v="Orçamento"/>
    <s v="1 | 1"/>
    <x v="8"/>
    <x v="0"/>
    <n v="56943.666816239449"/>
    <x v="72"/>
    <x v="71"/>
    <s v="8555"/>
    <x v="6"/>
    <x v="3"/>
    <x v="1"/>
    <n v="6001"/>
    <x v="6"/>
    <n v="6001"/>
    <s v="ORÇAMENTO"/>
    <x v="1"/>
    <x v="1"/>
    <x v="2"/>
    <x v="2"/>
    <x v="15"/>
    <x v="15"/>
  </r>
  <r>
    <x v="5"/>
    <s v=" ORÇAMENTO"/>
    <x v="4"/>
    <d v="2024-01-01T00:00:00"/>
    <d v="2024-01-01T00:00:00"/>
    <s v="Orçamento"/>
    <s v="1 | 1"/>
    <x v="8"/>
    <x v="0"/>
    <n v="58000"/>
    <x v="85"/>
    <x v="84"/>
    <s v="44"/>
    <x v="19"/>
    <x v="3"/>
    <x v="1"/>
    <n v="1002"/>
    <x v="22"/>
    <n v="1002"/>
    <s v="ORÇAMENTO"/>
    <x v="1"/>
    <x v="1"/>
    <x v="2"/>
    <x v="2"/>
    <x v="13"/>
    <x v="13"/>
  </r>
  <r>
    <x v="5"/>
    <s v=" ORÇAMENTO"/>
    <x v="4"/>
    <d v="2024-01-01T00:00:00"/>
    <d v="2024-01-01T00:00:00"/>
    <s v="Orçamento"/>
    <s v="1 | 1"/>
    <x v="8"/>
    <x v="0"/>
    <n v="59358.621635469543"/>
    <x v="37"/>
    <x v="37"/>
    <s v="5521"/>
    <x v="12"/>
    <x v="3"/>
    <x v="1"/>
    <n v="4003"/>
    <x v="13"/>
    <n v="4003"/>
    <s v="ORÇAMENTO"/>
    <x v="1"/>
    <x v="1"/>
    <x v="2"/>
    <x v="2"/>
    <x v="13"/>
    <x v="13"/>
  </r>
  <r>
    <x v="5"/>
    <s v=" ORÇAMENTO"/>
    <x v="4"/>
    <d v="2024-01-01T00:00:00"/>
    <d v="2024-01-01T00:00:00"/>
    <s v="Orçamento"/>
    <s v="1 | 1"/>
    <x v="8"/>
    <x v="0"/>
    <n v="60000"/>
    <x v="8"/>
    <x v="8"/>
    <s v="1747"/>
    <x v="0"/>
    <x v="3"/>
    <x v="1"/>
    <n v="2001"/>
    <x v="0"/>
    <n v="2001"/>
    <s v="ORÇAMENTO"/>
    <x v="1"/>
    <x v="1"/>
    <x v="4"/>
    <x v="4"/>
    <x v="5"/>
    <x v="5"/>
  </r>
  <r>
    <x v="5"/>
    <s v=" ORÇAMENTO"/>
    <x v="4"/>
    <d v="2024-01-01T00:00:00"/>
    <d v="2024-01-01T00:00:00"/>
    <s v="Orçamento"/>
    <s v="1 | 1"/>
    <x v="8"/>
    <x v="0"/>
    <n v="60818.899999999994"/>
    <x v="37"/>
    <x v="37"/>
    <s v="12447"/>
    <x v="9"/>
    <x v="3"/>
    <x v="1"/>
    <n v="8006"/>
    <x v="10"/>
    <n v="8006"/>
    <s v="ORÇAMENTO"/>
    <x v="1"/>
    <x v="1"/>
    <x v="2"/>
    <x v="2"/>
    <x v="13"/>
    <x v="13"/>
  </r>
  <r>
    <x v="5"/>
    <s v=" ORÇAMENTO"/>
    <x v="4"/>
    <d v="2024-01-01T00:00:00"/>
    <d v="2024-01-01T00:00:00"/>
    <s v="Orçamento"/>
    <s v="1 | 1"/>
    <x v="8"/>
    <x v="0"/>
    <n v="63743.651858223893"/>
    <x v="2"/>
    <x v="2"/>
    <s v="766"/>
    <x v="0"/>
    <x v="3"/>
    <x v="1"/>
    <n v="2001"/>
    <x v="0"/>
    <n v="2001"/>
    <s v="ORÇAMENTO"/>
    <x v="1"/>
    <x v="1"/>
    <x v="2"/>
    <x v="2"/>
    <x v="2"/>
    <x v="2"/>
  </r>
  <r>
    <x v="5"/>
    <s v=" ORÇAMENTO"/>
    <x v="4"/>
    <d v="2024-01-01T00:00:00"/>
    <d v="2024-01-01T00:00:00"/>
    <s v="Orçamento"/>
    <s v="1 | 1"/>
    <x v="8"/>
    <x v="0"/>
    <n v="64834.994183535935"/>
    <x v="22"/>
    <x v="22"/>
    <s v="8329"/>
    <x v="6"/>
    <x v="3"/>
    <x v="1"/>
    <n v="6001"/>
    <x v="6"/>
    <n v="6001"/>
    <s v="ORÇAMENTO"/>
    <x v="1"/>
    <x v="1"/>
    <x v="2"/>
    <x v="2"/>
    <x v="13"/>
    <x v="13"/>
  </r>
  <r>
    <x v="5"/>
    <s v=" ORÇAMENTO"/>
    <x v="4"/>
    <d v="2024-01-01T00:00:00"/>
    <d v="2024-01-01T00:00:00"/>
    <s v="Orçamento"/>
    <s v="1 | 1"/>
    <x v="8"/>
    <x v="0"/>
    <n v="66337"/>
    <x v="47"/>
    <x v="46"/>
    <s v="10964"/>
    <x v="3"/>
    <x v="3"/>
    <x v="1"/>
    <n v="7004"/>
    <x v="3"/>
    <n v="7004"/>
    <s v="ORÇAMENTO"/>
    <x v="0"/>
    <x v="1"/>
    <x v="12"/>
    <x v="12"/>
    <x v="19"/>
    <x v="19"/>
  </r>
  <r>
    <x v="5"/>
    <s v=" ORÇAMENTO"/>
    <x v="4"/>
    <d v="2024-01-01T00:00:00"/>
    <d v="2024-01-01T00:00:00"/>
    <s v="Orçamento"/>
    <s v="1 | 1"/>
    <x v="8"/>
    <x v="0"/>
    <n v="68556.25"/>
    <x v="26"/>
    <x v="26"/>
    <s v="1350"/>
    <x v="0"/>
    <x v="3"/>
    <x v="1"/>
    <n v="2001"/>
    <x v="0"/>
    <n v="2001"/>
    <s v="ORÇAMENTO"/>
    <x v="0"/>
    <x v="1"/>
    <x v="9"/>
    <x v="9"/>
    <x v="14"/>
    <x v="14"/>
  </r>
  <r>
    <x v="5"/>
    <s v=" ORÇAMENTO"/>
    <x v="4"/>
    <d v="2024-01-01T00:00:00"/>
    <d v="2024-01-01T00:00:00"/>
    <s v="Orçamento"/>
    <s v="1 | 1"/>
    <x v="8"/>
    <x v="0"/>
    <n v="71178.971758999993"/>
    <x v="38"/>
    <x v="38"/>
    <s v="8775"/>
    <x v="6"/>
    <x v="3"/>
    <x v="1"/>
    <n v="6002"/>
    <x v="9"/>
    <n v="6002"/>
    <s v="ORÇAMENTO"/>
    <x v="1"/>
    <x v="1"/>
    <x v="2"/>
    <x v="2"/>
    <x v="13"/>
    <x v="13"/>
  </r>
  <r>
    <x v="5"/>
    <s v=" ORÇAMENTO"/>
    <x v="4"/>
    <d v="2024-01-01T00:00:00"/>
    <d v="2024-01-01T00:00:00"/>
    <s v="Orçamento"/>
    <s v="1 | 1"/>
    <x v="8"/>
    <x v="0"/>
    <n v="75666.666666666672"/>
    <x v="123"/>
    <x v="121"/>
    <s v="2574"/>
    <x v="0"/>
    <x v="3"/>
    <x v="1"/>
    <n v="2001"/>
    <x v="0"/>
    <n v="2001"/>
    <s v="ORÇAMENTO"/>
    <x v="1"/>
    <x v="1"/>
    <x v="12"/>
    <x v="12"/>
    <x v="19"/>
    <x v="19"/>
  </r>
  <r>
    <x v="5"/>
    <s v=" ORÇAMENTO"/>
    <x v="4"/>
    <d v="2024-01-01T00:00:00"/>
    <d v="2024-01-01T00:00:00"/>
    <s v="Orçamento"/>
    <s v="1 | 1"/>
    <x v="8"/>
    <x v="0"/>
    <n v="76000"/>
    <x v="23"/>
    <x v="23"/>
    <s v="1118"/>
    <x v="0"/>
    <x v="3"/>
    <x v="1"/>
    <n v="2001"/>
    <x v="0"/>
    <n v="2001"/>
    <s v="ORÇAMENTO"/>
    <x v="0"/>
    <x v="1"/>
    <x v="9"/>
    <x v="9"/>
    <x v="12"/>
    <x v="12"/>
  </r>
  <r>
    <x v="5"/>
    <s v=" ORÇAMENTO"/>
    <x v="4"/>
    <d v="2024-01-01T00:00:00"/>
    <d v="2024-01-01T00:00:00"/>
    <s v="Orçamento"/>
    <s v="1 | 1"/>
    <x v="8"/>
    <x v="0"/>
    <n v="77612.083333333343"/>
    <x v="6"/>
    <x v="6"/>
    <s v="484"/>
    <x v="0"/>
    <x v="3"/>
    <x v="1"/>
    <n v="2001"/>
    <x v="0"/>
    <n v="2001"/>
    <s v="ORÇAMENTO"/>
    <x v="1"/>
    <x v="1"/>
    <x v="3"/>
    <x v="3"/>
    <x v="4"/>
    <x v="4"/>
  </r>
  <r>
    <x v="5"/>
    <s v=" ORÇAMENTO"/>
    <x v="4"/>
    <d v="2024-01-01T00:00:00"/>
    <d v="2024-01-01T00:00:00"/>
    <s v="Orçamento"/>
    <s v="1 | 1"/>
    <x v="8"/>
    <x v="0"/>
    <n v="80000"/>
    <x v="16"/>
    <x v="16"/>
    <s v="11909"/>
    <x v="4"/>
    <x v="3"/>
    <x v="1"/>
    <n v="8002"/>
    <x v="4"/>
    <n v="8002"/>
    <s v="ORÇAMENTO"/>
    <x v="0"/>
    <x v="1"/>
    <x v="0"/>
    <x v="0"/>
    <x v="0"/>
    <x v="0"/>
  </r>
  <r>
    <x v="5"/>
    <s v=" ORÇAMENTO"/>
    <x v="4"/>
    <d v="2024-01-01T00:00:00"/>
    <d v="2024-01-01T00:00:00"/>
    <s v="Orçamento"/>
    <s v="1 | 1"/>
    <x v="8"/>
    <x v="0"/>
    <n v="109608.74802716267"/>
    <x v="2"/>
    <x v="2"/>
    <s v="767"/>
    <x v="0"/>
    <x v="3"/>
    <x v="1"/>
    <n v="2001"/>
    <x v="0"/>
    <n v="2001"/>
    <s v="ORÇAMENTO"/>
    <x v="1"/>
    <x v="1"/>
    <x v="2"/>
    <x v="2"/>
    <x v="2"/>
    <x v="2"/>
  </r>
  <r>
    <x v="5"/>
    <s v=" ORÇAMENTO"/>
    <x v="4"/>
    <d v="2024-01-01T00:00:00"/>
    <d v="2024-01-01T00:00:00"/>
    <s v="Orçamento"/>
    <s v="1 | 1"/>
    <x v="8"/>
    <x v="0"/>
    <n v="115654.18987469551"/>
    <x v="61"/>
    <x v="60"/>
    <s v="2023"/>
    <x v="0"/>
    <x v="3"/>
    <x v="1"/>
    <n v="2001"/>
    <x v="0"/>
    <n v="2001"/>
    <s v="ORÇAMENTO"/>
    <x v="1"/>
    <x v="1"/>
    <x v="5"/>
    <x v="5"/>
    <x v="6"/>
    <x v="6"/>
  </r>
  <r>
    <x v="5"/>
    <s v=" ORÇAMENTO"/>
    <x v="4"/>
    <d v="2024-01-01T00:00:00"/>
    <d v="2024-01-01T00:00:00"/>
    <s v="Orçamento"/>
    <s v="1 | 1"/>
    <x v="8"/>
    <x v="0"/>
    <n v="129515.53762565015"/>
    <x v="100"/>
    <x v="99"/>
    <s v="8567"/>
    <x v="6"/>
    <x v="3"/>
    <x v="1"/>
    <n v="6001"/>
    <x v="6"/>
    <n v="6001"/>
    <s v="ORÇAMENTO"/>
    <x v="1"/>
    <x v="1"/>
    <x v="2"/>
    <x v="2"/>
    <x v="15"/>
    <x v="15"/>
  </r>
  <r>
    <x v="5"/>
    <s v=" ORÇAMENTO"/>
    <x v="4"/>
    <d v="2024-01-01T00:00:00"/>
    <d v="2024-01-01T00:00:00"/>
    <s v="Orçamento"/>
    <s v="1 | 1"/>
    <x v="8"/>
    <x v="0"/>
    <n v="140000"/>
    <x v="33"/>
    <x v="33"/>
    <s v="13651"/>
    <x v="19"/>
    <x v="3"/>
    <x v="1"/>
    <n v="9001"/>
    <x v="24"/>
    <n v="9001"/>
    <s v="ORÇAMENTO"/>
    <x v="1"/>
    <x v="1"/>
    <x v="10"/>
    <x v="10"/>
    <x v="16"/>
    <x v="16"/>
  </r>
  <r>
    <x v="5"/>
    <s v=" ORÇAMENTO"/>
    <x v="4"/>
    <d v="2024-01-01T00:00:00"/>
    <d v="2024-01-01T00:00:00"/>
    <s v="Orçamento"/>
    <s v="1 | 1"/>
    <x v="8"/>
    <x v="0"/>
    <n v="173601.79387570411"/>
    <x v="20"/>
    <x v="20"/>
    <s v="8388"/>
    <x v="6"/>
    <x v="3"/>
    <x v="1"/>
    <n v="6001"/>
    <x v="6"/>
    <n v="6001"/>
    <s v="ORÇAMENTO"/>
    <x v="1"/>
    <x v="1"/>
    <x v="2"/>
    <x v="2"/>
    <x v="2"/>
    <x v="2"/>
  </r>
  <r>
    <x v="5"/>
    <s v=" ORÇAMENTO"/>
    <x v="4"/>
    <d v="2024-01-01T00:00:00"/>
    <d v="2024-01-01T00:00:00"/>
    <s v="Orçamento"/>
    <s v="1 | 1"/>
    <x v="8"/>
    <x v="0"/>
    <n v="187000"/>
    <x v="46"/>
    <x v="45"/>
    <s v="9510"/>
    <x v="10"/>
    <x v="3"/>
    <x v="1"/>
    <n v="7001"/>
    <x v="11"/>
    <n v="7001"/>
    <s v="ORÇAMENTO"/>
    <x v="0"/>
    <x v="1"/>
    <x v="9"/>
    <x v="9"/>
    <x v="12"/>
    <x v="12"/>
  </r>
  <r>
    <x v="5"/>
    <s v=" ORÇAMENTO"/>
    <x v="4"/>
    <d v="2024-01-01T00:00:00"/>
    <d v="2024-01-01T00:00:00"/>
    <s v="Orçamento"/>
    <s v="1 | 1"/>
    <x v="8"/>
    <x v="0"/>
    <n v="191667"/>
    <x v="123"/>
    <x v="121"/>
    <s v="2573"/>
    <x v="0"/>
    <x v="3"/>
    <x v="1"/>
    <n v="2001"/>
    <x v="0"/>
    <n v="2001"/>
    <s v="ORÇAMENTO"/>
    <x v="1"/>
    <x v="1"/>
    <x v="12"/>
    <x v="12"/>
    <x v="19"/>
    <x v="19"/>
  </r>
  <r>
    <x v="5"/>
    <s v=" ORÇAMENTO"/>
    <x v="4"/>
    <d v="2024-01-01T00:00:00"/>
    <d v="2024-01-01T00:00:00"/>
    <s v="Orçamento"/>
    <s v="1 | 1"/>
    <x v="8"/>
    <x v="0"/>
    <n v="200000"/>
    <x v="50"/>
    <x v="49"/>
    <s v="330"/>
    <x v="0"/>
    <x v="3"/>
    <x v="1"/>
    <n v="2001"/>
    <x v="0"/>
    <n v="2001"/>
    <s v="ORÇAMENTO"/>
    <x v="1"/>
    <x v="1"/>
    <x v="8"/>
    <x v="8"/>
    <x v="11"/>
    <x v="11"/>
  </r>
  <r>
    <x v="5"/>
    <s v=" ORÇAMENTO"/>
    <x v="4"/>
    <d v="2024-01-01T00:00:00"/>
    <d v="2024-01-01T00:00:00"/>
    <s v="Orçamento"/>
    <s v="1 | 1"/>
    <x v="8"/>
    <x v="0"/>
    <n v="200000"/>
    <x v="123"/>
    <x v="121"/>
    <s v="2572"/>
    <x v="0"/>
    <x v="3"/>
    <x v="1"/>
    <n v="2001"/>
    <x v="0"/>
    <n v="2001"/>
    <s v="ORÇAMENTO"/>
    <x v="1"/>
    <x v="1"/>
    <x v="12"/>
    <x v="12"/>
    <x v="19"/>
    <x v="19"/>
  </r>
  <r>
    <x v="5"/>
    <s v=" ORÇAMENTO"/>
    <x v="4"/>
    <d v="2024-01-01T00:00:00"/>
    <d v="2024-01-01T00:00:00"/>
    <s v="Orçamento"/>
    <s v="1 | 1"/>
    <x v="8"/>
    <x v="0"/>
    <n v="225000"/>
    <x v="33"/>
    <x v="33"/>
    <s v="13650"/>
    <x v="19"/>
    <x v="3"/>
    <x v="1"/>
    <n v="9001"/>
    <x v="24"/>
    <n v="9001"/>
    <s v="ORÇAMENTO"/>
    <x v="1"/>
    <x v="1"/>
    <x v="10"/>
    <x v="10"/>
    <x v="16"/>
    <x v="16"/>
  </r>
  <r>
    <x v="5"/>
    <s v=" ORÇAMENTO"/>
    <x v="4"/>
    <d v="2024-01-01T00:00:00"/>
    <d v="2024-01-01T00:00:00"/>
    <s v="Orçamento"/>
    <s v="1 | 1"/>
    <x v="8"/>
    <x v="0"/>
    <n v="333275.41666666669"/>
    <x v="5"/>
    <x v="5"/>
    <s v="530"/>
    <x v="0"/>
    <x v="3"/>
    <x v="1"/>
    <n v="2001"/>
    <x v="0"/>
    <n v="2001"/>
    <s v="ORÇAMENTO"/>
    <x v="1"/>
    <x v="1"/>
    <x v="3"/>
    <x v="3"/>
    <x v="4"/>
    <x v="4"/>
  </r>
  <r>
    <x v="5"/>
    <s v=" ORÇAMENTO"/>
    <x v="4"/>
    <d v="2024-01-01T00:00:00"/>
    <d v="2024-01-01T00:00:00"/>
    <s v="Orçamento"/>
    <s v="1 | 1"/>
    <x v="8"/>
    <x v="0"/>
    <n v="376723"/>
    <x v="23"/>
    <x v="23"/>
    <s v="1117"/>
    <x v="0"/>
    <x v="3"/>
    <x v="1"/>
    <n v="2001"/>
    <x v="0"/>
    <n v="2001"/>
    <s v="ORÇAMENTO"/>
    <x v="0"/>
    <x v="1"/>
    <x v="9"/>
    <x v="9"/>
    <x v="12"/>
    <x v="12"/>
  </r>
  <r>
    <x v="5"/>
    <s v=" ORÇAMENTO"/>
    <x v="4"/>
    <d v="2024-01-01T00:00:00"/>
    <d v="2024-01-01T00:00:00"/>
    <s v="Orçamento"/>
    <s v="1 | 1"/>
    <x v="8"/>
    <x v="0"/>
    <n v="448443.33672308299"/>
    <x v="38"/>
    <x v="38"/>
    <s v="8153"/>
    <x v="6"/>
    <x v="3"/>
    <x v="1"/>
    <n v="6001"/>
    <x v="6"/>
    <n v="6001"/>
    <s v="ORÇAMENTO"/>
    <x v="1"/>
    <x v="1"/>
    <x v="2"/>
    <x v="2"/>
    <x v="13"/>
    <x v="13"/>
  </r>
  <r>
    <x v="5"/>
    <s v=" ORÇAMENTO"/>
    <x v="4"/>
    <d v="2024-01-01T00:00:00"/>
    <d v="2024-01-01T00:00:00"/>
    <s v="Orçamento"/>
    <s v="1 | 1"/>
    <x v="8"/>
    <x v="0"/>
    <n v="456541.66666666674"/>
    <x v="11"/>
    <x v="11"/>
    <s v="438"/>
    <x v="0"/>
    <x v="3"/>
    <x v="1"/>
    <n v="2001"/>
    <x v="0"/>
    <n v="2001"/>
    <s v="ORÇAMENTO"/>
    <x v="1"/>
    <x v="1"/>
    <x v="3"/>
    <x v="3"/>
    <x v="4"/>
    <x v="4"/>
  </r>
  <r>
    <x v="5"/>
    <s v=" ORÇAMENTO"/>
    <x v="4"/>
    <d v="2024-01-01T00:00:00"/>
    <d v="2024-01-01T00:00:00"/>
    <s v="Orçamento"/>
    <s v="1 | 1"/>
    <x v="8"/>
    <x v="0"/>
    <n v="531000"/>
    <x v="117"/>
    <x v="115"/>
    <s v="8982"/>
    <x v="6"/>
    <x v="3"/>
    <x v="1"/>
    <n v="6002"/>
    <x v="9"/>
    <n v="6002"/>
    <s v="ORÇAMENTO"/>
    <x v="0"/>
    <x v="1"/>
    <x v="9"/>
    <x v="9"/>
    <x v="12"/>
    <x v="12"/>
  </r>
  <r>
    <x v="5"/>
    <s v=" ORÇAMENTO"/>
    <x v="4"/>
    <d v="2024-01-01T00:00:00"/>
    <d v="2024-01-01T00:00:00"/>
    <s v="Orçamento"/>
    <s v="1 | 1"/>
    <x v="8"/>
    <x v="0"/>
    <n v="1061168.1109073188"/>
    <x v="28"/>
    <x v="28"/>
    <s v="1291"/>
    <x v="0"/>
    <x v="3"/>
    <x v="1"/>
    <n v="2001"/>
    <x v="0"/>
    <n v="2001"/>
    <s v="ORÇAMENTO"/>
    <x v="0"/>
    <x v="1"/>
    <x v="9"/>
    <x v="9"/>
    <x v="14"/>
    <x v="14"/>
  </r>
  <r>
    <x v="5"/>
    <s v=" ORÇAMENTO"/>
    <x v="4"/>
    <d v="2024-01-01T00:00:00"/>
    <d v="2024-01-01T00:00:00"/>
    <s v="Orçamento"/>
    <s v="1 | 1"/>
    <x v="8"/>
    <x v="0"/>
    <n v="3000000"/>
    <x v="123"/>
    <x v="121"/>
    <s v="2571"/>
    <x v="0"/>
    <x v="3"/>
    <x v="1"/>
    <n v="2001"/>
    <x v="0"/>
    <n v="2001"/>
    <s v="ORÇAMENTO"/>
    <x v="1"/>
    <x v="1"/>
    <x v="12"/>
    <x v="12"/>
    <x v="19"/>
    <x v="19"/>
  </r>
  <r>
    <x v="5"/>
    <s v=" ORÇAMENTO"/>
    <x v="5"/>
    <d v="2024-02-01T00:00:00"/>
    <d v="2024-02-01T00:00:00"/>
    <s v="Orçamento"/>
    <s v="1 | 1"/>
    <x v="8"/>
    <x v="0"/>
    <n v="-9330833.3333333321"/>
    <x v="50"/>
    <x v="49"/>
    <s v="340"/>
    <x v="0"/>
    <x v="3"/>
    <x v="1"/>
    <n v="2001"/>
    <x v="0"/>
    <n v="2001"/>
    <s v="ORÇAMENTO"/>
    <x v="1"/>
    <x v="1"/>
    <x v="8"/>
    <x v="8"/>
    <x v="11"/>
    <x v="11"/>
  </r>
  <r>
    <x v="5"/>
    <s v=" ORÇAMENTO"/>
    <x v="5"/>
    <d v="2024-02-01T00:00:00"/>
    <d v="2024-02-01T00:00:00"/>
    <s v="Orçamento"/>
    <s v="1 | 1"/>
    <x v="8"/>
    <x v="0"/>
    <n v="-360000"/>
    <x v="50"/>
    <x v="49"/>
    <s v="339"/>
    <x v="0"/>
    <x v="3"/>
    <x v="1"/>
    <n v="2001"/>
    <x v="0"/>
    <n v="2001"/>
    <s v="ORÇAMENTO"/>
    <x v="1"/>
    <x v="1"/>
    <x v="8"/>
    <x v="8"/>
    <x v="11"/>
    <x v="11"/>
  </r>
  <r>
    <x v="5"/>
    <s v=" ORÇAMENTO"/>
    <x v="5"/>
    <d v="2024-02-01T00:00:00"/>
    <d v="2024-02-01T00:00:00"/>
    <s v="Orçamento"/>
    <s v="1 | 1"/>
    <x v="8"/>
    <x v="0"/>
    <n v="-100000"/>
    <x v="50"/>
    <x v="49"/>
    <s v="338"/>
    <x v="0"/>
    <x v="3"/>
    <x v="1"/>
    <n v="2001"/>
    <x v="0"/>
    <n v="2001"/>
    <s v="ORÇAMENTO"/>
    <x v="1"/>
    <x v="1"/>
    <x v="8"/>
    <x v="8"/>
    <x v="11"/>
    <x v="11"/>
  </r>
  <r>
    <x v="5"/>
    <s v=" ORÇAMENTO"/>
    <x v="5"/>
    <d v="2024-02-01T00:00:00"/>
    <d v="2024-02-01T00:00:00"/>
    <s v="Orçamento"/>
    <s v="1 | 1"/>
    <x v="8"/>
    <x v="0"/>
    <n v="-31102.777777777777"/>
    <x v="50"/>
    <x v="49"/>
    <s v="337"/>
    <x v="0"/>
    <x v="3"/>
    <x v="1"/>
    <n v="2001"/>
    <x v="0"/>
    <n v="2001"/>
    <s v="ORÇAMENTO"/>
    <x v="1"/>
    <x v="1"/>
    <x v="8"/>
    <x v="8"/>
    <x v="11"/>
    <x v="11"/>
  </r>
  <r>
    <x v="5"/>
    <s v=" ORÇAMENTO"/>
    <x v="5"/>
    <d v="2024-02-01T00:00:00"/>
    <d v="2024-02-01T00:00:00"/>
    <s v="Orçamento"/>
    <s v="1 | 1"/>
    <x v="8"/>
    <x v="0"/>
    <n v="-27000"/>
    <x v="82"/>
    <x v="81"/>
    <s v="5679"/>
    <x v="12"/>
    <x v="3"/>
    <x v="1"/>
    <n v="4003"/>
    <x v="13"/>
    <n v="4003"/>
    <s v="ORÇAMENTO"/>
    <x v="0"/>
    <x v="1"/>
    <x v="11"/>
    <x v="11"/>
    <x v="17"/>
    <x v="17"/>
  </r>
  <r>
    <x v="5"/>
    <s v=" ORÇAMENTO"/>
    <x v="5"/>
    <d v="2024-02-01T00:00:00"/>
    <d v="2024-02-01T00:00:00"/>
    <s v="Orçamento"/>
    <s v="1 | 1"/>
    <x v="8"/>
    <x v="0"/>
    <n v="-18759.275965147659"/>
    <x v="120"/>
    <x v="118"/>
    <s v="5794"/>
    <x v="12"/>
    <x v="3"/>
    <x v="1"/>
    <n v="4003"/>
    <x v="13"/>
    <n v="4003"/>
    <s v="ORÇAMENTO"/>
    <x v="0"/>
    <x v="1"/>
    <x v="9"/>
    <x v="9"/>
    <x v="22"/>
    <x v="22"/>
  </r>
  <r>
    <x v="5"/>
    <s v=" ORÇAMENTO"/>
    <x v="5"/>
    <d v="2024-02-01T00:00:00"/>
    <d v="2024-02-01T00:00:00"/>
    <s v="Orçamento"/>
    <s v="1 | 1"/>
    <x v="8"/>
    <x v="0"/>
    <n v="-10000"/>
    <x v="18"/>
    <x v="18"/>
    <s v="427"/>
    <x v="0"/>
    <x v="3"/>
    <x v="1"/>
    <n v="2001"/>
    <x v="0"/>
    <n v="2001"/>
    <s v="ORÇAMENTO"/>
    <x v="1"/>
    <x v="1"/>
    <x v="8"/>
    <x v="8"/>
    <x v="11"/>
    <x v="11"/>
  </r>
  <r>
    <x v="5"/>
    <s v=" ORÇAMENTO"/>
    <x v="5"/>
    <d v="2024-02-01T00:00:00"/>
    <d v="2024-02-01T00:00:00"/>
    <s v="Orçamento"/>
    <s v="1 | 1"/>
    <x v="8"/>
    <x v="0"/>
    <n v="-3751.8551930295316"/>
    <x v="129"/>
    <x v="127"/>
    <s v="5755"/>
    <x v="12"/>
    <x v="3"/>
    <x v="1"/>
    <n v="4003"/>
    <x v="13"/>
    <n v="4003"/>
    <s v="ORÇAMENTO"/>
    <x v="0"/>
    <x v="1"/>
    <x v="9"/>
    <x v="9"/>
    <x v="22"/>
    <x v="22"/>
  </r>
  <r>
    <x v="5"/>
    <s v=" ORÇAMENTO"/>
    <x v="5"/>
    <d v="2024-02-01T00:00:00"/>
    <d v="2024-02-01T00:00:00"/>
    <s v="Orçamento"/>
    <s v="1 | 1"/>
    <x v="8"/>
    <x v="0"/>
    <n v="-2000"/>
    <x v="60"/>
    <x v="59"/>
    <s v="1627"/>
    <x v="0"/>
    <x v="3"/>
    <x v="1"/>
    <n v="2001"/>
    <x v="0"/>
    <n v="2001"/>
    <s v="ORÇAMENTO"/>
    <x v="1"/>
    <x v="1"/>
    <x v="0"/>
    <x v="0"/>
    <x v="3"/>
    <x v="3"/>
  </r>
  <r>
    <x v="5"/>
    <s v=" ORÇAMENTO"/>
    <x v="5"/>
    <d v="2024-02-01T00:00:00"/>
    <d v="2024-02-01T00:00:00"/>
    <s v="Orçamento"/>
    <s v="1 | 1"/>
    <x v="8"/>
    <x v="0"/>
    <n v="-10.072908404346414"/>
    <x v="72"/>
    <x v="71"/>
    <s v="902"/>
    <x v="0"/>
    <x v="3"/>
    <x v="1"/>
    <n v="2001"/>
    <x v="0"/>
    <n v="2001"/>
    <s v="ORÇAMENTO"/>
    <x v="1"/>
    <x v="1"/>
    <x v="2"/>
    <x v="2"/>
    <x v="15"/>
    <x v="15"/>
  </r>
  <r>
    <x v="5"/>
    <s v=" ORÇAMENTO"/>
    <x v="5"/>
    <d v="2024-02-01T00:00:00"/>
    <d v="2024-02-01T00:00:00"/>
    <s v="Orçamento"/>
    <s v="1 | 1"/>
    <x v="8"/>
    <x v="0"/>
    <n v="0"/>
    <x v="72"/>
    <x v="71"/>
    <s v="10599"/>
    <x v="3"/>
    <x v="3"/>
    <x v="1"/>
    <n v="7004"/>
    <x v="3"/>
    <n v="7004"/>
    <s v="ORÇAMENTO"/>
    <x v="1"/>
    <x v="1"/>
    <x v="2"/>
    <x v="2"/>
    <x v="15"/>
    <x v="15"/>
  </r>
  <r>
    <x v="5"/>
    <s v=" ORÇAMENTO"/>
    <x v="5"/>
    <d v="2024-02-01T00:00:00"/>
    <d v="2024-02-01T00:00:00"/>
    <s v="Orçamento"/>
    <s v="1 | 1"/>
    <x v="8"/>
    <x v="0"/>
    <n v="0"/>
    <x v="100"/>
    <x v="99"/>
    <s v="7195"/>
    <x v="13"/>
    <x v="3"/>
    <x v="1"/>
    <n v="5001"/>
    <x v="16"/>
    <n v="5001"/>
    <s v="ORÇAMENTO"/>
    <x v="1"/>
    <x v="1"/>
    <x v="2"/>
    <x v="2"/>
    <x v="15"/>
    <x v="15"/>
  </r>
  <r>
    <x v="5"/>
    <s v=" ORÇAMENTO"/>
    <x v="5"/>
    <d v="2024-02-01T00:00:00"/>
    <d v="2024-02-01T00:00:00"/>
    <s v="Orçamento"/>
    <s v="1 | 1"/>
    <x v="8"/>
    <x v="0"/>
    <n v="7.3338672233510191"/>
    <x v="100"/>
    <x v="99"/>
    <s v="938"/>
    <x v="0"/>
    <x v="3"/>
    <x v="1"/>
    <n v="2001"/>
    <x v="0"/>
    <n v="2001"/>
    <s v="ORÇAMENTO"/>
    <x v="1"/>
    <x v="1"/>
    <x v="2"/>
    <x v="2"/>
    <x v="15"/>
    <x v="15"/>
  </r>
  <r>
    <x v="5"/>
    <s v=" ORÇAMENTO"/>
    <x v="5"/>
    <d v="2024-02-01T00:00:00"/>
    <d v="2024-02-01T00:00:00"/>
    <s v="Orçamento"/>
    <s v="1 | 1"/>
    <x v="8"/>
    <x v="0"/>
    <n v="12.5"/>
    <x v="93"/>
    <x v="92"/>
    <s v="12911"/>
    <x v="9"/>
    <x v="3"/>
    <x v="1"/>
    <n v="8006"/>
    <x v="10"/>
    <n v="8006"/>
    <s v="ORÇAMENTO"/>
    <x v="0"/>
    <x v="1"/>
    <x v="0"/>
    <x v="0"/>
    <x v="0"/>
    <x v="0"/>
  </r>
  <r>
    <x v="5"/>
    <s v=" ORÇAMENTO"/>
    <x v="5"/>
    <d v="2024-02-01T00:00:00"/>
    <d v="2024-02-01T00:00:00"/>
    <s v="Orçamento"/>
    <s v="1 | 1"/>
    <x v="8"/>
    <x v="0"/>
    <n v="13"/>
    <x v="14"/>
    <x v="14"/>
    <s v="6381"/>
    <x v="2"/>
    <x v="3"/>
    <x v="1"/>
    <n v="4004"/>
    <x v="2"/>
    <n v="4004"/>
    <s v="ORÇAMENTO"/>
    <x v="0"/>
    <x v="1"/>
    <x v="0"/>
    <x v="0"/>
    <x v="9"/>
    <x v="9"/>
  </r>
  <r>
    <x v="5"/>
    <s v=" ORÇAMENTO"/>
    <x v="5"/>
    <d v="2024-02-01T00:00:00"/>
    <d v="2024-02-01T00:00:00"/>
    <s v="Orçamento"/>
    <s v="1 | 1"/>
    <x v="8"/>
    <x v="0"/>
    <n v="13"/>
    <x v="14"/>
    <x v="14"/>
    <s v="6382"/>
    <x v="2"/>
    <x v="3"/>
    <x v="1"/>
    <n v="4004"/>
    <x v="2"/>
    <n v="4004"/>
    <s v="ORÇAMENTO"/>
    <x v="0"/>
    <x v="1"/>
    <x v="0"/>
    <x v="0"/>
    <x v="9"/>
    <x v="9"/>
  </r>
  <r>
    <x v="5"/>
    <s v=" ORÇAMENTO"/>
    <x v="5"/>
    <d v="2024-02-01T00:00:00"/>
    <d v="2024-02-01T00:00:00"/>
    <s v="Orçamento"/>
    <s v="1 | 1"/>
    <x v="8"/>
    <x v="0"/>
    <n v="20"/>
    <x v="45"/>
    <x v="44"/>
    <s v="13402"/>
    <x v="9"/>
    <x v="3"/>
    <x v="1"/>
    <n v="8006"/>
    <x v="10"/>
    <n v="8006"/>
    <s v="ORÇAMENTO"/>
    <x v="0"/>
    <x v="1"/>
    <x v="11"/>
    <x v="11"/>
    <x v="17"/>
    <x v="17"/>
  </r>
  <r>
    <x v="5"/>
    <s v=" ORÇAMENTO"/>
    <x v="5"/>
    <d v="2024-02-01T00:00:00"/>
    <d v="2024-02-01T00:00:00"/>
    <s v="Orçamento"/>
    <s v="1 | 1"/>
    <x v="8"/>
    <x v="0"/>
    <n v="22.925224439303435"/>
    <x v="151"/>
    <x v="148"/>
    <s v="9820"/>
    <x v="10"/>
    <x v="3"/>
    <x v="1"/>
    <n v="7001"/>
    <x v="11"/>
    <n v="7001"/>
    <s v="ORÇAMENTO"/>
    <x v="0"/>
    <x v="1"/>
    <x v="9"/>
    <x v="9"/>
    <x v="12"/>
    <x v="12"/>
  </r>
  <r>
    <x v="5"/>
    <s v=" ORÇAMENTO"/>
    <x v="5"/>
    <d v="2024-02-01T00:00:00"/>
    <d v="2024-02-01T00:00:00"/>
    <s v="Orçamento"/>
    <s v="1 | 1"/>
    <x v="8"/>
    <x v="0"/>
    <n v="23.285758768878473"/>
    <x v="102"/>
    <x v="101"/>
    <s v="12532"/>
    <x v="9"/>
    <x v="3"/>
    <x v="1"/>
    <n v="8006"/>
    <x v="10"/>
    <n v="8006"/>
    <s v="ORÇAMENTO"/>
    <x v="1"/>
    <x v="1"/>
    <x v="2"/>
    <x v="2"/>
    <x v="15"/>
    <x v="15"/>
  </r>
  <r>
    <x v="5"/>
    <s v=" ORÇAMENTO"/>
    <x v="5"/>
    <d v="2024-02-01T00:00:00"/>
    <d v="2024-02-01T00:00:00"/>
    <s v="Orçamento"/>
    <s v="1 | 1"/>
    <x v="8"/>
    <x v="0"/>
    <n v="23.285758768878473"/>
    <x v="102"/>
    <x v="101"/>
    <s v="3865"/>
    <x v="15"/>
    <x v="3"/>
    <x v="1"/>
    <n v="3005"/>
    <x v="18"/>
    <n v="3005"/>
    <s v="ORÇAMENTO"/>
    <x v="1"/>
    <x v="1"/>
    <x v="2"/>
    <x v="2"/>
    <x v="15"/>
    <x v="15"/>
  </r>
  <r>
    <x v="5"/>
    <s v=" ORÇAMENTO"/>
    <x v="5"/>
    <d v="2024-02-01T00:00:00"/>
    <d v="2024-02-01T00:00:00"/>
    <s v="Orçamento"/>
    <s v="1 | 1"/>
    <x v="8"/>
    <x v="0"/>
    <n v="25"/>
    <x v="121"/>
    <x v="119"/>
    <s v="6672"/>
    <x v="2"/>
    <x v="3"/>
    <x v="1"/>
    <n v="4004"/>
    <x v="2"/>
    <n v="4004"/>
    <s v="ORÇAMENTO"/>
    <x v="0"/>
    <x v="1"/>
    <x v="0"/>
    <x v="0"/>
    <x v="9"/>
    <x v="9"/>
  </r>
  <r>
    <x v="5"/>
    <s v=" ORÇAMENTO"/>
    <x v="5"/>
    <d v="2024-02-01T00:00:00"/>
    <d v="2024-02-01T00:00:00"/>
    <s v="Orçamento"/>
    <s v="1 | 1"/>
    <x v="8"/>
    <x v="0"/>
    <n v="25"/>
    <x v="121"/>
    <x v="119"/>
    <s v="6673"/>
    <x v="2"/>
    <x v="3"/>
    <x v="1"/>
    <n v="4004"/>
    <x v="2"/>
    <n v="4004"/>
    <s v="ORÇAMENTO"/>
    <x v="0"/>
    <x v="1"/>
    <x v="0"/>
    <x v="0"/>
    <x v="9"/>
    <x v="9"/>
  </r>
  <r>
    <x v="5"/>
    <s v=" ORÇAMENTO"/>
    <x v="5"/>
    <d v="2024-02-01T00:00:00"/>
    <d v="2024-02-01T00:00:00"/>
    <s v="Orçamento"/>
    <s v="1 | 1"/>
    <x v="8"/>
    <x v="0"/>
    <n v="25"/>
    <x v="121"/>
    <x v="119"/>
    <s v="6674"/>
    <x v="2"/>
    <x v="3"/>
    <x v="1"/>
    <n v="4004"/>
    <x v="2"/>
    <n v="4004"/>
    <s v="ORÇAMENTO"/>
    <x v="0"/>
    <x v="1"/>
    <x v="0"/>
    <x v="0"/>
    <x v="9"/>
    <x v="9"/>
  </r>
  <r>
    <x v="5"/>
    <s v=" ORÇAMENTO"/>
    <x v="5"/>
    <d v="2024-02-01T00:00:00"/>
    <d v="2024-02-01T00:00:00"/>
    <s v="Orçamento"/>
    <s v="1 | 1"/>
    <x v="8"/>
    <x v="0"/>
    <n v="25"/>
    <x v="71"/>
    <x v="70"/>
    <s v="6836"/>
    <x v="2"/>
    <x v="3"/>
    <x v="1"/>
    <n v="4004"/>
    <x v="2"/>
    <n v="4004"/>
    <s v="ORÇAMENTO"/>
    <x v="0"/>
    <x v="1"/>
    <x v="0"/>
    <x v="0"/>
    <x v="9"/>
    <x v="9"/>
  </r>
  <r>
    <x v="5"/>
    <s v=" ORÇAMENTO"/>
    <x v="5"/>
    <d v="2024-02-01T00:00:00"/>
    <d v="2024-02-01T00:00:00"/>
    <s v="Orçamento"/>
    <s v="1 | 1"/>
    <x v="8"/>
    <x v="0"/>
    <n v="25"/>
    <x v="71"/>
    <x v="70"/>
    <s v="6837"/>
    <x v="2"/>
    <x v="3"/>
    <x v="1"/>
    <n v="4004"/>
    <x v="2"/>
    <n v="4004"/>
    <s v="ORÇAMENTO"/>
    <x v="0"/>
    <x v="1"/>
    <x v="0"/>
    <x v="0"/>
    <x v="9"/>
    <x v="9"/>
  </r>
  <r>
    <x v="5"/>
    <s v=" ORÇAMENTO"/>
    <x v="5"/>
    <d v="2024-02-01T00:00:00"/>
    <d v="2024-02-01T00:00:00"/>
    <s v="Orçamento"/>
    <s v="1 | 1"/>
    <x v="8"/>
    <x v="0"/>
    <n v="25"/>
    <x v="71"/>
    <x v="70"/>
    <s v="6838"/>
    <x v="2"/>
    <x v="3"/>
    <x v="1"/>
    <n v="4004"/>
    <x v="2"/>
    <n v="4004"/>
    <s v="ORÇAMENTO"/>
    <x v="0"/>
    <x v="1"/>
    <x v="0"/>
    <x v="0"/>
    <x v="9"/>
    <x v="9"/>
  </r>
  <r>
    <x v="5"/>
    <s v=" ORÇAMENTO"/>
    <x v="5"/>
    <d v="2024-02-01T00:00:00"/>
    <d v="2024-02-01T00:00:00"/>
    <s v="Orçamento"/>
    <s v="1 | 1"/>
    <x v="8"/>
    <x v="0"/>
    <n v="30.028439999999996"/>
    <x v="32"/>
    <x v="32"/>
    <s v="10587"/>
    <x v="3"/>
    <x v="3"/>
    <x v="1"/>
    <n v="7004"/>
    <x v="3"/>
    <n v="7004"/>
    <s v="ORÇAMENTO"/>
    <x v="1"/>
    <x v="1"/>
    <x v="2"/>
    <x v="2"/>
    <x v="2"/>
    <x v="2"/>
  </r>
  <r>
    <x v="5"/>
    <s v=" ORÇAMENTO"/>
    <x v="5"/>
    <d v="2024-02-01T00:00:00"/>
    <d v="2024-02-01T00:00:00"/>
    <s v="Orçamento"/>
    <s v="1 | 1"/>
    <x v="8"/>
    <x v="0"/>
    <n v="34.928638153317706"/>
    <x v="102"/>
    <x v="101"/>
    <s v="10406"/>
    <x v="10"/>
    <x v="3"/>
    <x v="1"/>
    <n v="7003"/>
    <x v="14"/>
    <n v="7003"/>
    <s v="ORÇAMENTO"/>
    <x v="1"/>
    <x v="1"/>
    <x v="2"/>
    <x v="2"/>
    <x v="15"/>
    <x v="15"/>
  </r>
  <r>
    <x v="5"/>
    <s v=" ORÇAMENTO"/>
    <x v="5"/>
    <d v="2024-02-01T00:00:00"/>
    <d v="2024-02-01T00:00:00"/>
    <s v="Orçamento"/>
    <s v="1 | 1"/>
    <x v="8"/>
    <x v="0"/>
    <n v="34.928638153317706"/>
    <x v="102"/>
    <x v="101"/>
    <s v="11628"/>
    <x v="4"/>
    <x v="3"/>
    <x v="1"/>
    <n v="8002"/>
    <x v="4"/>
    <n v="8002"/>
    <s v="ORÇAMENTO"/>
    <x v="1"/>
    <x v="1"/>
    <x v="2"/>
    <x v="2"/>
    <x v="15"/>
    <x v="15"/>
  </r>
  <r>
    <x v="5"/>
    <s v=" ORÇAMENTO"/>
    <x v="5"/>
    <d v="2024-02-01T00:00:00"/>
    <d v="2024-02-01T00:00:00"/>
    <s v="Orçamento"/>
    <s v="1 | 1"/>
    <x v="8"/>
    <x v="0"/>
    <n v="37.5"/>
    <x v="34"/>
    <x v="34"/>
    <s v="13202"/>
    <x v="9"/>
    <x v="3"/>
    <x v="1"/>
    <n v="8006"/>
    <x v="10"/>
    <n v="8006"/>
    <s v="ORÇAMENTO"/>
    <x v="0"/>
    <x v="1"/>
    <x v="0"/>
    <x v="0"/>
    <x v="0"/>
    <x v="0"/>
  </r>
  <r>
    <x v="5"/>
    <s v=" ORÇAMENTO"/>
    <x v="5"/>
    <d v="2024-02-01T00:00:00"/>
    <d v="2024-02-01T00:00:00"/>
    <s v="Orçamento"/>
    <s v="1 | 1"/>
    <x v="8"/>
    <x v="0"/>
    <n v="37.635576787856479"/>
    <x v="128"/>
    <x v="126"/>
    <s v="7546"/>
    <x v="18"/>
    <x v="3"/>
    <x v="1"/>
    <n v="5002"/>
    <x v="21"/>
    <n v="5002"/>
    <s v="ORÇAMENTO"/>
    <x v="0"/>
    <x v="1"/>
    <x v="9"/>
    <x v="9"/>
    <x v="18"/>
    <x v="18"/>
  </r>
  <r>
    <x v="5"/>
    <s v=" ORÇAMENTO"/>
    <x v="5"/>
    <d v="2024-02-01T00:00:00"/>
    <d v="2024-02-01T00:00:00"/>
    <s v="Orçamento"/>
    <s v="1 | 1"/>
    <x v="8"/>
    <x v="0"/>
    <n v="46.571517537756947"/>
    <x v="102"/>
    <x v="101"/>
    <s v="10208"/>
    <x v="2"/>
    <x v="3"/>
    <x v="1"/>
    <n v="7002"/>
    <x v="33"/>
    <n v="7002"/>
    <s v="ORÇAMENTO"/>
    <x v="1"/>
    <x v="1"/>
    <x v="2"/>
    <x v="2"/>
    <x v="15"/>
    <x v="15"/>
  </r>
  <r>
    <x v="5"/>
    <s v=" ORÇAMENTO"/>
    <x v="5"/>
    <d v="2024-02-01T00:00:00"/>
    <d v="2024-02-01T00:00:00"/>
    <s v="Orçamento"/>
    <s v="1 | 1"/>
    <x v="8"/>
    <x v="0"/>
    <n v="46.571517537756947"/>
    <x v="102"/>
    <x v="101"/>
    <s v="4834"/>
    <x v="7"/>
    <x v="3"/>
    <x v="1"/>
    <n v="3008"/>
    <x v="26"/>
    <n v="3008"/>
    <s v="ORÇAMENTO"/>
    <x v="1"/>
    <x v="1"/>
    <x v="2"/>
    <x v="2"/>
    <x v="15"/>
    <x v="15"/>
  </r>
  <r>
    <x v="5"/>
    <s v=" ORÇAMENTO"/>
    <x v="5"/>
    <d v="2024-02-01T00:00:00"/>
    <d v="2024-02-01T00:00:00"/>
    <s v="Orçamento"/>
    <s v="1 | 1"/>
    <x v="8"/>
    <x v="0"/>
    <n v="46.571517537756947"/>
    <x v="102"/>
    <x v="101"/>
    <s v="7512"/>
    <x v="18"/>
    <x v="3"/>
    <x v="1"/>
    <n v="5002"/>
    <x v="21"/>
    <n v="5002"/>
    <s v="ORÇAMENTO"/>
    <x v="1"/>
    <x v="1"/>
    <x v="2"/>
    <x v="2"/>
    <x v="15"/>
    <x v="15"/>
  </r>
  <r>
    <x v="5"/>
    <s v=" ORÇAMENTO"/>
    <x v="5"/>
    <d v="2024-02-01T00:00:00"/>
    <d v="2024-02-01T00:00:00"/>
    <s v="Orçamento"/>
    <s v="1 | 1"/>
    <x v="8"/>
    <x v="0"/>
    <n v="46.571517537756947"/>
    <x v="102"/>
    <x v="101"/>
    <s v="8050"/>
    <x v="2"/>
    <x v="3"/>
    <x v="1"/>
    <n v="5005"/>
    <x v="32"/>
    <n v="5005"/>
    <s v="ORÇAMENTO"/>
    <x v="1"/>
    <x v="1"/>
    <x v="2"/>
    <x v="2"/>
    <x v="15"/>
    <x v="15"/>
  </r>
  <r>
    <x v="5"/>
    <s v=" ORÇAMENTO"/>
    <x v="5"/>
    <d v="2024-02-01T00:00:00"/>
    <d v="2024-02-01T00:00:00"/>
    <s v="Orçamento"/>
    <s v="1 | 1"/>
    <x v="8"/>
    <x v="0"/>
    <n v="54.690868999999992"/>
    <x v="32"/>
    <x v="32"/>
    <s v="9314"/>
    <x v="10"/>
    <x v="3"/>
    <x v="1"/>
    <n v="7001"/>
    <x v="11"/>
    <n v="7001"/>
    <s v="ORÇAMENTO"/>
    <x v="1"/>
    <x v="1"/>
    <x v="2"/>
    <x v="2"/>
    <x v="2"/>
    <x v="2"/>
  </r>
  <r>
    <x v="5"/>
    <s v=" ORÇAMENTO"/>
    <x v="5"/>
    <d v="2024-02-01T00:00:00"/>
    <d v="2024-02-01T00:00:00"/>
    <s v="Orçamento"/>
    <s v="1 | 1"/>
    <x v="8"/>
    <x v="0"/>
    <n v="65.970332484041975"/>
    <x v="32"/>
    <x v="32"/>
    <s v="4786"/>
    <x v="7"/>
    <x v="3"/>
    <x v="1"/>
    <n v="3008"/>
    <x v="26"/>
    <n v="3008"/>
    <s v="ORÇAMENTO"/>
    <x v="1"/>
    <x v="1"/>
    <x v="2"/>
    <x v="2"/>
    <x v="2"/>
    <x v="2"/>
  </r>
  <r>
    <x v="5"/>
    <s v=" ORÇAMENTO"/>
    <x v="5"/>
    <d v="2024-02-01T00:00:00"/>
    <d v="2024-02-01T00:00:00"/>
    <s v="Orçamento"/>
    <s v="1 | 1"/>
    <x v="8"/>
    <x v="0"/>
    <n v="67.3416"/>
    <x v="32"/>
    <x v="32"/>
    <s v="7962"/>
    <x v="2"/>
    <x v="3"/>
    <x v="1"/>
    <n v="5005"/>
    <x v="32"/>
    <n v="5005"/>
    <s v="ORÇAMENTO"/>
    <x v="1"/>
    <x v="1"/>
    <x v="2"/>
    <x v="2"/>
    <x v="2"/>
    <x v="2"/>
  </r>
  <r>
    <x v="5"/>
    <s v=" ORÇAMENTO"/>
    <x v="5"/>
    <d v="2024-02-01T00:00:00"/>
    <d v="2024-02-01T00:00:00"/>
    <s v="Orçamento"/>
    <s v="1 | 1"/>
    <x v="8"/>
    <x v="0"/>
    <n v="77.253"/>
    <x v="32"/>
    <x v="32"/>
    <s v="7961"/>
    <x v="2"/>
    <x v="3"/>
    <x v="1"/>
    <n v="5005"/>
    <x v="32"/>
    <n v="5005"/>
    <s v="ORÇAMENTO"/>
    <x v="1"/>
    <x v="1"/>
    <x v="2"/>
    <x v="2"/>
    <x v="2"/>
    <x v="2"/>
  </r>
  <r>
    <x v="5"/>
    <s v=" ORÇAMENTO"/>
    <x v="5"/>
    <d v="2024-02-01T00:00:00"/>
    <d v="2024-02-01T00:00:00"/>
    <s v="Orçamento"/>
    <s v="1 | 1"/>
    <x v="8"/>
    <x v="0"/>
    <n v="80"/>
    <x v="34"/>
    <x v="34"/>
    <s v="11886"/>
    <x v="4"/>
    <x v="3"/>
    <x v="1"/>
    <n v="8002"/>
    <x v="4"/>
    <n v="8002"/>
    <s v="ORÇAMENTO"/>
    <x v="0"/>
    <x v="1"/>
    <x v="0"/>
    <x v="0"/>
    <x v="0"/>
    <x v="0"/>
  </r>
  <r>
    <x v="5"/>
    <s v=" ORÇAMENTO"/>
    <x v="5"/>
    <d v="2024-02-01T00:00:00"/>
    <d v="2024-02-01T00:00:00"/>
    <s v="Orçamento"/>
    <s v="1 | 1"/>
    <x v="8"/>
    <x v="0"/>
    <n v="81.500155691074667"/>
    <x v="102"/>
    <x v="101"/>
    <s v="7754"/>
    <x v="2"/>
    <x v="3"/>
    <x v="1"/>
    <n v="5003"/>
    <x v="31"/>
    <n v="5003"/>
    <s v="ORÇAMENTO"/>
    <x v="1"/>
    <x v="1"/>
    <x v="2"/>
    <x v="2"/>
    <x v="15"/>
    <x v="15"/>
  </r>
  <r>
    <x v="5"/>
    <s v=" ORÇAMENTO"/>
    <x v="5"/>
    <d v="2024-02-01T00:00:00"/>
    <d v="2024-02-01T00:00:00"/>
    <s v="Orçamento"/>
    <s v="1 | 1"/>
    <x v="8"/>
    <x v="0"/>
    <n v="93.143035075513893"/>
    <x v="102"/>
    <x v="101"/>
    <s v="11121"/>
    <x v="14"/>
    <x v="3"/>
    <x v="1"/>
    <n v="8001"/>
    <x v="17"/>
    <n v="8001"/>
    <s v="ORÇAMENTO"/>
    <x v="1"/>
    <x v="1"/>
    <x v="2"/>
    <x v="2"/>
    <x v="15"/>
    <x v="15"/>
  </r>
  <r>
    <x v="5"/>
    <s v=" ORÇAMENTO"/>
    <x v="5"/>
    <d v="2024-02-01T00:00:00"/>
    <d v="2024-02-01T00:00:00"/>
    <s v="Orçamento"/>
    <s v="1 | 1"/>
    <x v="8"/>
    <x v="0"/>
    <n v="93.143035075513893"/>
    <x v="102"/>
    <x v="101"/>
    <s v="4109"/>
    <x v="8"/>
    <x v="3"/>
    <x v="1"/>
    <n v="3006"/>
    <x v="8"/>
    <n v="3006"/>
    <s v="ORÇAMENTO"/>
    <x v="1"/>
    <x v="1"/>
    <x v="2"/>
    <x v="2"/>
    <x v="15"/>
    <x v="15"/>
  </r>
  <r>
    <x v="5"/>
    <s v=" ORÇAMENTO"/>
    <x v="5"/>
    <d v="2024-02-01T00:00:00"/>
    <d v="2024-02-01T00:00:00"/>
    <s v="Orçamento"/>
    <s v="1 | 1"/>
    <x v="8"/>
    <x v="0"/>
    <n v="100"/>
    <x v="63"/>
    <x v="62"/>
    <s v="4872"/>
    <x v="7"/>
    <x v="3"/>
    <x v="1"/>
    <n v="3008"/>
    <x v="26"/>
    <n v="3008"/>
    <s v="ORÇAMENTO"/>
    <x v="0"/>
    <x v="1"/>
    <x v="9"/>
    <x v="9"/>
    <x v="18"/>
    <x v="18"/>
  </r>
  <r>
    <x v="5"/>
    <s v=" ORÇAMENTO"/>
    <x v="5"/>
    <d v="2024-02-01T00:00:00"/>
    <d v="2024-02-01T00:00:00"/>
    <s v="Orçamento"/>
    <s v="1 | 1"/>
    <x v="8"/>
    <x v="0"/>
    <n v="100"/>
    <x v="43"/>
    <x v="43"/>
    <s v="12805"/>
    <x v="9"/>
    <x v="3"/>
    <x v="1"/>
    <n v="8006"/>
    <x v="10"/>
    <n v="8006"/>
    <s v="ORÇAMENTO"/>
    <x v="0"/>
    <x v="1"/>
    <x v="0"/>
    <x v="0"/>
    <x v="9"/>
    <x v="9"/>
  </r>
  <r>
    <x v="5"/>
    <s v=" ORÇAMENTO"/>
    <x v="5"/>
    <d v="2024-02-01T00:00:00"/>
    <d v="2024-02-01T00:00:00"/>
    <s v="Orçamento"/>
    <s v="1 | 1"/>
    <x v="8"/>
    <x v="0"/>
    <n v="100"/>
    <x v="7"/>
    <x v="7"/>
    <s v="11976"/>
    <x v="4"/>
    <x v="3"/>
    <x v="1"/>
    <n v="8002"/>
    <x v="4"/>
    <n v="8002"/>
    <s v="ORÇAMENTO"/>
    <x v="0"/>
    <x v="1"/>
    <x v="0"/>
    <x v="0"/>
    <x v="0"/>
    <x v="0"/>
  </r>
  <r>
    <x v="5"/>
    <s v=" ORÇAMENTO"/>
    <x v="5"/>
    <d v="2024-02-01T00:00:00"/>
    <d v="2024-02-01T00:00:00"/>
    <s v="Orçamento"/>
    <s v="1 | 1"/>
    <x v="8"/>
    <x v="0"/>
    <n v="100.83680000000001"/>
    <x v="21"/>
    <x v="21"/>
    <s v="12484"/>
    <x v="9"/>
    <x v="3"/>
    <x v="1"/>
    <n v="8006"/>
    <x v="10"/>
    <n v="8006"/>
    <s v="ORÇAMENTO"/>
    <x v="1"/>
    <x v="1"/>
    <x v="2"/>
    <x v="2"/>
    <x v="2"/>
    <x v="2"/>
  </r>
  <r>
    <x v="5"/>
    <s v=" ORÇAMENTO"/>
    <x v="5"/>
    <d v="2024-02-01T00:00:00"/>
    <d v="2024-02-01T00:00:00"/>
    <s v="Orçamento"/>
    <s v="1 | 1"/>
    <x v="8"/>
    <x v="0"/>
    <n v="104.78591445995313"/>
    <x v="102"/>
    <x v="101"/>
    <s v="12149"/>
    <x v="21"/>
    <x v="3"/>
    <x v="1"/>
    <n v="8003"/>
    <x v="28"/>
    <n v="8003"/>
    <s v="ORÇAMENTO"/>
    <x v="1"/>
    <x v="1"/>
    <x v="2"/>
    <x v="2"/>
    <x v="15"/>
    <x v="15"/>
  </r>
  <r>
    <x v="5"/>
    <s v=" ORÇAMENTO"/>
    <x v="5"/>
    <d v="2024-02-01T00:00:00"/>
    <d v="2024-02-01T00:00:00"/>
    <s v="Orçamento"/>
    <s v="1 | 1"/>
    <x v="8"/>
    <x v="0"/>
    <n v="114.62612219651719"/>
    <x v="127"/>
    <x v="125"/>
    <s v="9020"/>
    <x v="6"/>
    <x v="3"/>
    <x v="1"/>
    <n v="6002"/>
    <x v="9"/>
    <n v="6002"/>
    <s v="ORÇAMENTO"/>
    <x v="0"/>
    <x v="1"/>
    <x v="9"/>
    <x v="9"/>
    <x v="12"/>
    <x v="12"/>
  </r>
  <r>
    <x v="5"/>
    <s v=" ORÇAMENTO"/>
    <x v="5"/>
    <d v="2024-02-01T00:00:00"/>
    <d v="2024-02-01T00:00:00"/>
    <s v="Orçamento"/>
    <s v="1 | 1"/>
    <x v="8"/>
    <x v="0"/>
    <n v="114.62612219651719"/>
    <x v="129"/>
    <x v="127"/>
    <s v="5754"/>
    <x v="12"/>
    <x v="3"/>
    <x v="1"/>
    <n v="4003"/>
    <x v="13"/>
    <n v="4003"/>
    <s v="ORÇAMENTO"/>
    <x v="0"/>
    <x v="1"/>
    <x v="9"/>
    <x v="9"/>
    <x v="22"/>
    <x v="22"/>
  </r>
  <r>
    <x v="5"/>
    <s v=" ORÇAMENTO"/>
    <x v="5"/>
    <d v="2024-02-01T00:00:00"/>
    <d v="2024-02-01T00:00:00"/>
    <s v="Orçamento"/>
    <s v="1 | 1"/>
    <x v="8"/>
    <x v="0"/>
    <n v="125"/>
    <x v="45"/>
    <x v="44"/>
    <s v="13401"/>
    <x v="9"/>
    <x v="3"/>
    <x v="1"/>
    <n v="8006"/>
    <x v="10"/>
    <n v="8006"/>
    <s v="ORÇAMENTO"/>
    <x v="0"/>
    <x v="1"/>
    <x v="11"/>
    <x v="11"/>
    <x v="17"/>
    <x v="17"/>
  </r>
  <r>
    <x v="5"/>
    <s v=" ORÇAMENTO"/>
    <x v="5"/>
    <d v="2024-02-01T00:00:00"/>
    <d v="2024-02-01T00:00:00"/>
    <s v="Orçamento"/>
    <s v="1 | 1"/>
    <x v="8"/>
    <x v="0"/>
    <n v="125.40762804974646"/>
    <x v="35"/>
    <x v="35"/>
    <s v="9096"/>
    <x v="6"/>
    <x v="3"/>
    <x v="1"/>
    <n v="6002"/>
    <x v="9"/>
    <n v="6002"/>
    <s v="ORÇAMENTO"/>
    <x v="0"/>
    <x v="1"/>
    <x v="9"/>
    <x v="9"/>
    <x v="12"/>
    <x v="12"/>
  </r>
  <r>
    <x v="5"/>
    <s v=" ORÇAMENTO"/>
    <x v="5"/>
    <d v="2024-02-01T00:00:00"/>
    <d v="2024-02-01T00:00:00"/>
    <s v="Orçamento"/>
    <s v="1 | 1"/>
    <x v="8"/>
    <x v="0"/>
    <n v="128.0716732288316"/>
    <x v="102"/>
    <x v="101"/>
    <s v="3215"/>
    <x v="16"/>
    <x v="3"/>
    <x v="1"/>
    <n v="3002"/>
    <x v="19"/>
    <n v="3002"/>
    <s v="ORÇAMENTO"/>
    <x v="1"/>
    <x v="1"/>
    <x v="2"/>
    <x v="2"/>
    <x v="15"/>
    <x v="15"/>
  </r>
  <r>
    <x v="5"/>
    <s v=" ORÇAMENTO"/>
    <x v="5"/>
    <d v="2024-02-01T00:00:00"/>
    <d v="2024-02-01T00:00:00"/>
    <s v="Orçamento"/>
    <s v="1 | 1"/>
    <x v="8"/>
    <x v="0"/>
    <n v="128.0716732288316"/>
    <x v="102"/>
    <x v="101"/>
    <s v="5032"/>
    <x v="17"/>
    <x v="3"/>
    <x v="1"/>
    <n v="4001"/>
    <x v="20"/>
    <n v="4001"/>
    <s v="ORÇAMENTO"/>
    <x v="1"/>
    <x v="1"/>
    <x v="2"/>
    <x v="2"/>
    <x v="15"/>
    <x v="15"/>
  </r>
  <r>
    <x v="5"/>
    <s v=" ORÇAMENTO"/>
    <x v="5"/>
    <d v="2024-02-01T00:00:00"/>
    <d v="2024-02-01T00:00:00"/>
    <s v="Orçamento"/>
    <s v="1 | 1"/>
    <x v="8"/>
    <x v="0"/>
    <n v="128.0716732288316"/>
    <x v="102"/>
    <x v="101"/>
    <s v="5620"/>
    <x v="12"/>
    <x v="3"/>
    <x v="1"/>
    <n v="4003"/>
    <x v="13"/>
    <n v="4003"/>
    <s v="ORÇAMENTO"/>
    <x v="1"/>
    <x v="1"/>
    <x v="2"/>
    <x v="2"/>
    <x v="15"/>
    <x v="15"/>
  </r>
  <r>
    <x v="5"/>
    <s v=" ORÇAMENTO"/>
    <x v="5"/>
    <d v="2024-02-01T00:00:00"/>
    <d v="2024-02-01T00:00:00"/>
    <s v="Orçamento"/>
    <s v="1 | 1"/>
    <x v="8"/>
    <x v="0"/>
    <n v="129.46959999999999"/>
    <x v="32"/>
    <x v="32"/>
    <s v="7960"/>
    <x v="2"/>
    <x v="3"/>
    <x v="1"/>
    <n v="5005"/>
    <x v="32"/>
    <n v="5005"/>
    <s v="ORÇAMENTO"/>
    <x v="1"/>
    <x v="1"/>
    <x v="2"/>
    <x v="2"/>
    <x v="2"/>
    <x v="2"/>
  </r>
  <r>
    <x v="5"/>
    <s v=" ORÇAMENTO"/>
    <x v="5"/>
    <d v="2024-02-01T00:00:00"/>
    <d v="2024-02-01T00:00:00"/>
    <s v="Orçamento"/>
    <s v="1 | 1"/>
    <x v="8"/>
    <x v="0"/>
    <n v="133"/>
    <x v="34"/>
    <x v="34"/>
    <s v="11153"/>
    <x v="14"/>
    <x v="3"/>
    <x v="1"/>
    <n v="8001"/>
    <x v="17"/>
    <n v="8001"/>
    <s v="ORÇAMENTO"/>
    <x v="0"/>
    <x v="1"/>
    <x v="0"/>
    <x v="0"/>
    <x v="0"/>
    <x v="0"/>
  </r>
  <r>
    <x v="5"/>
    <s v=" ORÇAMENTO"/>
    <x v="5"/>
    <d v="2024-02-01T00:00:00"/>
    <d v="2024-02-01T00:00:00"/>
    <s v="Orçamento"/>
    <s v="1 | 1"/>
    <x v="8"/>
    <x v="0"/>
    <n v="133.33333333333334"/>
    <x v="45"/>
    <x v="44"/>
    <s v="13400"/>
    <x v="9"/>
    <x v="3"/>
    <x v="1"/>
    <n v="8006"/>
    <x v="10"/>
    <n v="8006"/>
    <s v="ORÇAMENTO"/>
    <x v="0"/>
    <x v="1"/>
    <x v="11"/>
    <x v="11"/>
    <x v="17"/>
    <x v="17"/>
  </r>
  <r>
    <x v="5"/>
    <s v=" ORÇAMENTO"/>
    <x v="5"/>
    <d v="2024-02-01T00:00:00"/>
    <d v="2024-02-01T00:00:00"/>
    <s v="Orçamento"/>
    <s v="1 | 1"/>
    <x v="8"/>
    <x v="0"/>
    <n v="133.38180349213522"/>
    <x v="32"/>
    <x v="32"/>
    <s v="7959"/>
    <x v="2"/>
    <x v="3"/>
    <x v="1"/>
    <n v="5005"/>
    <x v="32"/>
    <n v="5005"/>
    <s v="ORÇAMENTO"/>
    <x v="1"/>
    <x v="1"/>
    <x v="2"/>
    <x v="2"/>
    <x v="2"/>
    <x v="2"/>
  </r>
  <r>
    <x v="5"/>
    <s v=" ORÇAMENTO"/>
    <x v="5"/>
    <d v="2024-02-01T00:00:00"/>
    <d v="2024-02-01T00:00:00"/>
    <s v="Orçamento"/>
    <s v="1 | 1"/>
    <x v="8"/>
    <x v="0"/>
    <n v="133.73047589593671"/>
    <x v="35"/>
    <x v="35"/>
    <s v="9095"/>
    <x v="6"/>
    <x v="3"/>
    <x v="1"/>
    <n v="6002"/>
    <x v="9"/>
    <n v="6002"/>
    <s v="ORÇAMENTO"/>
    <x v="0"/>
    <x v="1"/>
    <x v="9"/>
    <x v="9"/>
    <x v="12"/>
    <x v="12"/>
  </r>
  <r>
    <x v="5"/>
    <s v=" ORÇAMENTO"/>
    <x v="5"/>
    <d v="2024-02-01T00:00:00"/>
    <d v="2024-02-01T00:00:00"/>
    <s v="Orçamento"/>
    <s v="1 | 1"/>
    <x v="8"/>
    <x v="0"/>
    <n v="140.16719999999998"/>
    <x v="32"/>
    <x v="32"/>
    <s v="3167"/>
    <x v="16"/>
    <x v="3"/>
    <x v="1"/>
    <n v="3002"/>
    <x v="19"/>
    <n v="3002"/>
    <s v="ORÇAMENTO"/>
    <x v="1"/>
    <x v="1"/>
    <x v="2"/>
    <x v="2"/>
    <x v="2"/>
    <x v="2"/>
  </r>
  <r>
    <x v="5"/>
    <s v=" ORÇAMENTO"/>
    <x v="5"/>
    <d v="2024-02-01T00:00:00"/>
    <d v="2024-02-01T00:00:00"/>
    <s v="Orçamento"/>
    <s v="1 | 1"/>
    <x v="8"/>
    <x v="0"/>
    <n v="145.19308811558844"/>
    <x v="108"/>
    <x v="107"/>
    <s v="9433"/>
    <x v="10"/>
    <x v="3"/>
    <x v="1"/>
    <n v="7001"/>
    <x v="11"/>
    <n v="7001"/>
    <s v="ORÇAMENTO"/>
    <x v="0"/>
    <x v="1"/>
    <x v="9"/>
    <x v="9"/>
    <x v="12"/>
    <x v="12"/>
  </r>
  <r>
    <x v="5"/>
    <s v=" ORÇAMENTO"/>
    <x v="5"/>
    <d v="2024-02-01T00:00:00"/>
    <d v="2024-02-01T00:00:00"/>
    <s v="Orçamento"/>
    <s v="1 | 1"/>
    <x v="8"/>
    <x v="0"/>
    <n v="147.02440899999999"/>
    <x v="32"/>
    <x v="32"/>
    <s v="10358"/>
    <x v="10"/>
    <x v="3"/>
    <x v="1"/>
    <n v="7003"/>
    <x v="14"/>
    <n v="7003"/>
    <s v="ORÇAMENTO"/>
    <x v="1"/>
    <x v="1"/>
    <x v="2"/>
    <x v="2"/>
    <x v="2"/>
    <x v="2"/>
  </r>
  <r>
    <x v="5"/>
    <s v=" ORÇAMENTO"/>
    <x v="5"/>
    <d v="2024-02-01T00:00:00"/>
    <d v="2024-02-01T00:00:00"/>
    <s v="Orçamento"/>
    <s v="1 | 1"/>
    <x v="8"/>
    <x v="0"/>
    <n v="150"/>
    <x v="106"/>
    <x v="105"/>
    <s v="3230"/>
    <x v="16"/>
    <x v="3"/>
    <x v="1"/>
    <n v="3002"/>
    <x v="19"/>
    <n v="3002"/>
    <s v="ORÇAMENTO"/>
    <x v="0"/>
    <x v="1"/>
    <x v="2"/>
    <x v="2"/>
    <x v="15"/>
    <x v="15"/>
  </r>
  <r>
    <x v="5"/>
    <s v=" ORÇAMENTO"/>
    <x v="5"/>
    <d v="2024-02-01T00:00:00"/>
    <d v="2024-02-01T00:00:00"/>
    <s v="Orçamento"/>
    <s v="1 | 1"/>
    <x v="8"/>
    <x v="0"/>
    <n v="150"/>
    <x v="106"/>
    <x v="105"/>
    <s v="3231"/>
    <x v="16"/>
    <x v="3"/>
    <x v="1"/>
    <n v="3002"/>
    <x v="19"/>
    <n v="3002"/>
    <s v="ORÇAMENTO"/>
    <x v="0"/>
    <x v="1"/>
    <x v="2"/>
    <x v="2"/>
    <x v="15"/>
    <x v="15"/>
  </r>
  <r>
    <x v="5"/>
    <s v=" ORÇAMENTO"/>
    <x v="5"/>
    <d v="2024-02-01T00:00:00"/>
    <d v="2024-02-01T00:00:00"/>
    <s v="Orçamento"/>
    <s v="1 | 1"/>
    <x v="8"/>
    <x v="0"/>
    <n v="150"/>
    <x v="44"/>
    <x v="43"/>
    <s v="12573"/>
    <x v="9"/>
    <x v="3"/>
    <x v="1"/>
    <n v="8006"/>
    <x v="10"/>
    <n v="8006"/>
    <s v="ORÇAMENTO"/>
    <x v="0"/>
    <x v="1"/>
    <x v="9"/>
    <x v="9"/>
    <x v="18"/>
    <x v="18"/>
  </r>
  <r>
    <x v="5"/>
    <s v=" ORÇAMENTO"/>
    <x v="5"/>
    <d v="2024-02-01T00:00:00"/>
    <d v="2024-02-01T00:00:00"/>
    <s v="Orçamento"/>
    <s v="1 | 1"/>
    <x v="8"/>
    <x v="0"/>
    <n v="150"/>
    <x v="95"/>
    <x v="94"/>
    <s v="3532"/>
    <x v="11"/>
    <x v="3"/>
    <x v="1"/>
    <n v="3003"/>
    <x v="12"/>
    <n v="3003"/>
    <s v="ORÇAMENTO"/>
    <x v="0"/>
    <x v="1"/>
    <x v="0"/>
    <x v="0"/>
    <x v="0"/>
    <x v="0"/>
  </r>
  <r>
    <x v="5"/>
    <s v=" ORÇAMENTO"/>
    <x v="5"/>
    <d v="2024-02-01T00:00:00"/>
    <d v="2024-02-01T00:00:00"/>
    <s v="Orçamento"/>
    <s v="1 | 1"/>
    <x v="8"/>
    <x v="0"/>
    <n v="151.02604372373949"/>
    <x v="22"/>
    <x v="22"/>
    <s v="12436"/>
    <x v="9"/>
    <x v="3"/>
    <x v="1"/>
    <n v="8006"/>
    <x v="10"/>
    <n v="8006"/>
    <s v="ORÇAMENTO"/>
    <x v="1"/>
    <x v="1"/>
    <x v="2"/>
    <x v="2"/>
    <x v="13"/>
    <x v="13"/>
  </r>
  <r>
    <x v="5"/>
    <s v=" ORÇAMENTO"/>
    <x v="5"/>
    <d v="2024-02-01T00:00:00"/>
    <d v="2024-02-01T00:00:00"/>
    <s v="Orçamento"/>
    <s v="1 | 1"/>
    <x v="8"/>
    <x v="0"/>
    <n v="151.2552"/>
    <x v="32"/>
    <x v="32"/>
    <s v="7958"/>
    <x v="2"/>
    <x v="3"/>
    <x v="1"/>
    <n v="5005"/>
    <x v="32"/>
    <n v="5005"/>
    <s v="ORÇAMENTO"/>
    <x v="1"/>
    <x v="1"/>
    <x v="2"/>
    <x v="2"/>
    <x v="2"/>
    <x v="2"/>
  </r>
  <r>
    <x v="5"/>
    <s v=" ORÇAMENTO"/>
    <x v="5"/>
    <d v="2024-02-01T00:00:00"/>
    <d v="2024-02-01T00:00:00"/>
    <s v="Orçamento"/>
    <s v="1 | 1"/>
    <x v="8"/>
    <x v="0"/>
    <n v="151.35743199771011"/>
    <x v="102"/>
    <x v="101"/>
    <s v="5291"/>
    <x v="22"/>
    <x v="3"/>
    <x v="1"/>
    <n v="4002"/>
    <x v="34"/>
    <n v="4002"/>
    <s v="ORÇAMENTO"/>
    <x v="1"/>
    <x v="1"/>
    <x v="2"/>
    <x v="2"/>
    <x v="15"/>
    <x v="15"/>
  </r>
  <r>
    <x v="5"/>
    <s v=" ORÇAMENTO"/>
    <x v="5"/>
    <d v="2024-02-01T00:00:00"/>
    <d v="2024-02-01T00:00:00"/>
    <s v="Orçamento"/>
    <s v="1 | 1"/>
    <x v="8"/>
    <x v="0"/>
    <n v="152.83482959535624"/>
    <x v="46"/>
    <x v="45"/>
    <s v="9522"/>
    <x v="10"/>
    <x v="3"/>
    <x v="1"/>
    <n v="7001"/>
    <x v="11"/>
    <n v="7001"/>
    <s v="ORÇAMENTO"/>
    <x v="0"/>
    <x v="1"/>
    <x v="9"/>
    <x v="9"/>
    <x v="12"/>
    <x v="12"/>
  </r>
  <r>
    <x v="5"/>
    <s v=" ORÇAMENTO"/>
    <x v="5"/>
    <d v="2024-02-01T00:00:00"/>
    <d v="2024-02-01T00:00:00"/>
    <s v="Orçamento"/>
    <s v="1 | 1"/>
    <x v="8"/>
    <x v="0"/>
    <n v="163.36263018394968"/>
    <x v="72"/>
    <x v="71"/>
    <s v="12113"/>
    <x v="21"/>
    <x v="3"/>
    <x v="1"/>
    <n v="8003"/>
    <x v="28"/>
    <n v="8003"/>
    <s v="ORÇAMENTO"/>
    <x v="1"/>
    <x v="1"/>
    <x v="2"/>
    <x v="2"/>
    <x v="15"/>
    <x v="15"/>
  </r>
  <r>
    <x v="5"/>
    <s v=" ORÇAMENTO"/>
    <x v="5"/>
    <d v="2024-02-01T00:00:00"/>
    <d v="2024-02-01T00:00:00"/>
    <s v="Orçamento"/>
    <s v="1 | 1"/>
    <x v="8"/>
    <x v="0"/>
    <n v="165"/>
    <x v="106"/>
    <x v="105"/>
    <s v="3683"/>
    <x v="20"/>
    <x v="3"/>
    <x v="1"/>
    <n v="3004"/>
    <x v="27"/>
    <n v="3004"/>
    <s v="ORÇAMENTO"/>
    <x v="0"/>
    <x v="1"/>
    <x v="2"/>
    <x v="2"/>
    <x v="15"/>
    <x v="15"/>
  </r>
  <r>
    <x v="5"/>
    <s v=" ORÇAMENTO"/>
    <x v="5"/>
    <d v="2024-02-01T00:00:00"/>
    <d v="2024-02-01T00:00:00"/>
    <s v="Orçamento"/>
    <s v="1 | 1"/>
    <x v="8"/>
    <x v="0"/>
    <n v="170"/>
    <x v="7"/>
    <x v="7"/>
    <s v="7393"/>
    <x v="13"/>
    <x v="3"/>
    <x v="1"/>
    <n v="5001"/>
    <x v="16"/>
    <n v="5001"/>
    <s v="ORÇAMENTO"/>
    <x v="0"/>
    <x v="1"/>
    <x v="0"/>
    <x v="0"/>
    <x v="0"/>
    <x v="0"/>
  </r>
  <r>
    <x v="5"/>
    <s v=" ORÇAMENTO"/>
    <x v="5"/>
    <d v="2024-02-01T00:00:00"/>
    <d v="2024-02-01T00:00:00"/>
    <s v="Orçamento"/>
    <s v="1 | 1"/>
    <x v="8"/>
    <x v="0"/>
    <n v="174.64319076658856"/>
    <x v="102"/>
    <x v="101"/>
    <s v="3436"/>
    <x v="11"/>
    <x v="3"/>
    <x v="1"/>
    <n v="3003"/>
    <x v="12"/>
    <n v="3003"/>
    <s v="ORÇAMENTO"/>
    <x v="1"/>
    <x v="1"/>
    <x v="2"/>
    <x v="2"/>
    <x v="15"/>
    <x v="15"/>
  </r>
  <r>
    <x v="5"/>
    <s v=" ORÇAMENTO"/>
    <x v="5"/>
    <d v="2024-02-01T00:00:00"/>
    <d v="2024-02-01T00:00:00"/>
    <s v="Orçamento"/>
    <s v="1 | 1"/>
    <x v="8"/>
    <x v="0"/>
    <n v="179.75"/>
    <x v="106"/>
    <x v="105"/>
    <s v="3682"/>
    <x v="20"/>
    <x v="3"/>
    <x v="1"/>
    <n v="3004"/>
    <x v="27"/>
    <n v="3004"/>
    <s v="ORÇAMENTO"/>
    <x v="0"/>
    <x v="1"/>
    <x v="2"/>
    <x v="2"/>
    <x v="15"/>
    <x v="15"/>
  </r>
  <r>
    <x v="5"/>
    <s v=" ORÇAMENTO"/>
    <x v="5"/>
    <d v="2024-02-01T00:00:00"/>
    <d v="2024-02-01T00:00:00"/>
    <s v="Orçamento"/>
    <s v="1 | 1"/>
    <x v="8"/>
    <x v="0"/>
    <n v="180"/>
    <x v="44"/>
    <x v="43"/>
    <s v="12572"/>
    <x v="9"/>
    <x v="3"/>
    <x v="1"/>
    <n v="8006"/>
    <x v="10"/>
    <n v="8006"/>
    <s v="ORÇAMENTO"/>
    <x v="0"/>
    <x v="1"/>
    <x v="9"/>
    <x v="9"/>
    <x v="18"/>
    <x v="18"/>
  </r>
  <r>
    <x v="5"/>
    <s v=" ORÇAMENTO"/>
    <x v="5"/>
    <d v="2024-02-01T00:00:00"/>
    <d v="2024-02-01T00:00:00"/>
    <s v="Orçamento"/>
    <s v="1 | 1"/>
    <x v="8"/>
    <x v="0"/>
    <n v="191.47349278895823"/>
    <x v="70"/>
    <x v="69"/>
    <s v="12520"/>
    <x v="9"/>
    <x v="3"/>
    <x v="1"/>
    <n v="8006"/>
    <x v="10"/>
    <n v="8006"/>
    <s v="ORÇAMENTO"/>
    <x v="1"/>
    <x v="1"/>
    <x v="2"/>
    <x v="2"/>
    <x v="15"/>
    <x v="15"/>
  </r>
  <r>
    <x v="5"/>
    <s v=" ORÇAMENTO"/>
    <x v="5"/>
    <d v="2024-02-01T00:00:00"/>
    <d v="2024-02-01T00:00:00"/>
    <s v="Orçamento"/>
    <s v="1 | 1"/>
    <x v="8"/>
    <x v="0"/>
    <n v="194.44444444444446"/>
    <x v="33"/>
    <x v="33"/>
    <s v="13671"/>
    <x v="19"/>
    <x v="3"/>
    <x v="1"/>
    <n v="9001"/>
    <x v="24"/>
    <n v="9001"/>
    <s v="ORÇAMENTO"/>
    <x v="1"/>
    <x v="1"/>
    <x v="10"/>
    <x v="10"/>
    <x v="16"/>
    <x v="16"/>
  </r>
  <r>
    <x v="5"/>
    <s v=" ORÇAMENTO"/>
    <x v="5"/>
    <d v="2024-02-01T00:00:00"/>
    <d v="2024-02-01T00:00:00"/>
    <s v="Orçamento"/>
    <s v="1 | 1"/>
    <x v="8"/>
    <x v="0"/>
    <n v="199"/>
    <x v="106"/>
    <x v="105"/>
    <s v="3681"/>
    <x v="20"/>
    <x v="3"/>
    <x v="1"/>
    <n v="3004"/>
    <x v="27"/>
    <n v="3004"/>
    <s v="ORÇAMENTO"/>
    <x v="0"/>
    <x v="1"/>
    <x v="2"/>
    <x v="2"/>
    <x v="15"/>
    <x v="15"/>
  </r>
  <r>
    <x v="5"/>
    <s v=" ORÇAMENTO"/>
    <x v="5"/>
    <d v="2024-02-01T00:00:00"/>
    <d v="2024-02-01T00:00:00"/>
    <s v="Orçamento"/>
    <s v="1 | 1"/>
    <x v="8"/>
    <x v="0"/>
    <n v="200"/>
    <x v="134"/>
    <x v="132"/>
    <s v="11844"/>
    <x v="4"/>
    <x v="3"/>
    <x v="1"/>
    <n v="8002"/>
    <x v="4"/>
    <n v="8002"/>
    <s v="ORÇAMENTO"/>
    <x v="0"/>
    <x v="1"/>
    <x v="0"/>
    <x v="0"/>
    <x v="10"/>
    <x v="10"/>
  </r>
  <r>
    <x v="5"/>
    <s v=" ORÇAMENTO"/>
    <x v="5"/>
    <d v="2024-02-01T00:00:00"/>
    <d v="2024-02-01T00:00:00"/>
    <s v="Orçamento"/>
    <s v="1 | 1"/>
    <x v="8"/>
    <x v="0"/>
    <n v="200"/>
    <x v="101"/>
    <x v="100"/>
    <s v="11862"/>
    <x v="4"/>
    <x v="3"/>
    <x v="1"/>
    <n v="8002"/>
    <x v="4"/>
    <n v="8002"/>
    <s v="ORÇAMENTO"/>
    <x v="0"/>
    <x v="1"/>
    <x v="0"/>
    <x v="0"/>
    <x v="0"/>
    <x v="0"/>
  </r>
  <r>
    <x v="5"/>
    <s v=" ORÇAMENTO"/>
    <x v="5"/>
    <d v="2024-02-01T00:00:00"/>
    <d v="2024-02-01T00:00:00"/>
    <s v="Orçamento"/>
    <s v="1 | 1"/>
    <x v="8"/>
    <x v="0"/>
    <n v="200"/>
    <x v="34"/>
    <x v="34"/>
    <s v="13201"/>
    <x v="9"/>
    <x v="3"/>
    <x v="1"/>
    <n v="8006"/>
    <x v="10"/>
    <n v="8006"/>
    <s v="ORÇAMENTO"/>
    <x v="0"/>
    <x v="1"/>
    <x v="0"/>
    <x v="0"/>
    <x v="0"/>
    <x v="0"/>
  </r>
  <r>
    <x v="5"/>
    <s v=" ORÇAMENTO"/>
    <x v="5"/>
    <d v="2024-02-01T00:00:00"/>
    <d v="2024-02-01T00:00:00"/>
    <s v="Orçamento"/>
    <s v="1 | 1"/>
    <x v="8"/>
    <x v="0"/>
    <n v="200"/>
    <x v="95"/>
    <x v="94"/>
    <s v="4376"/>
    <x v="8"/>
    <x v="3"/>
    <x v="1"/>
    <n v="3006"/>
    <x v="8"/>
    <n v="3006"/>
    <s v="ORÇAMENTO"/>
    <x v="0"/>
    <x v="1"/>
    <x v="0"/>
    <x v="0"/>
    <x v="0"/>
    <x v="0"/>
  </r>
  <r>
    <x v="5"/>
    <s v=" ORÇAMENTO"/>
    <x v="5"/>
    <d v="2024-02-01T00:00:00"/>
    <d v="2024-02-01T00:00:00"/>
    <s v="Orçamento"/>
    <s v="1 | 1"/>
    <x v="8"/>
    <x v="0"/>
    <n v="200"/>
    <x v="7"/>
    <x v="7"/>
    <s v="12272"/>
    <x v="21"/>
    <x v="3"/>
    <x v="1"/>
    <n v="8003"/>
    <x v="28"/>
    <n v="8003"/>
    <s v="ORÇAMENTO"/>
    <x v="0"/>
    <x v="1"/>
    <x v="0"/>
    <x v="0"/>
    <x v="0"/>
    <x v="0"/>
  </r>
  <r>
    <x v="5"/>
    <s v=" ORÇAMENTO"/>
    <x v="5"/>
    <d v="2024-02-01T00:00:00"/>
    <d v="2024-02-01T00:00:00"/>
    <s v="Orçamento"/>
    <s v="1 | 1"/>
    <x v="8"/>
    <x v="0"/>
    <n v="209.57182891990627"/>
    <x v="102"/>
    <x v="101"/>
    <s v="3665"/>
    <x v="20"/>
    <x v="3"/>
    <x v="1"/>
    <n v="3004"/>
    <x v="27"/>
    <n v="3004"/>
    <s v="ORÇAMENTO"/>
    <x v="1"/>
    <x v="1"/>
    <x v="2"/>
    <x v="2"/>
    <x v="15"/>
    <x v="15"/>
  </r>
  <r>
    <x v="5"/>
    <s v=" ORÇAMENTO"/>
    <x v="5"/>
    <d v="2024-02-01T00:00:00"/>
    <d v="2024-02-01T00:00:00"/>
    <s v="Orçamento"/>
    <s v="1 | 1"/>
    <x v="8"/>
    <x v="0"/>
    <n v="221.68241688542142"/>
    <x v="72"/>
    <x v="71"/>
    <s v="12496"/>
    <x v="9"/>
    <x v="3"/>
    <x v="1"/>
    <n v="8006"/>
    <x v="10"/>
    <n v="8006"/>
    <s v="ORÇAMENTO"/>
    <x v="1"/>
    <x v="1"/>
    <x v="2"/>
    <x v="2"/>
    <x v="15"/>
    <x v="15"/>
  </r>
  <r>
    <x v="5"/>
    <s v=" ORÇAMENTO"/>
    <x v="5"/>
    <d v="2024-02-01T00:00:00"/>
    <d v="2024-02-01T00:00:00"/>
    <s v="Orçamento"/>
    <s v="1 | 1"/>
    <x v="8"/>
    <x v="0"/>
    <n v="229.25224439303437"/>
    <x v="76"/>
    <x v="75"/>
    <s v="9604"/>
    <x v="10"/>
    <x v="3"/>
    <x v="1"/>
    <n v="7001"/>
    <x v="11"/>
    <n v="7001"/>
    <s v="ORÇAMENTO"/>
    <x v="0"/>
    <x v="1"/>
    <x v="9"/>
    <x v="9"/>
    <x v="12"/>
    <x v="12"/>
  </r>
  <r>
    <x v="5"/>
    <s v=" ORÇAMENTO"/>
    <x v="5"/>
    <d v="2024-02-01T00:00:00"/>
    <d v="2024-02-01T00:00:00"/>
    <s v="Orçamento"/>
    <s v="1 | 1"/>
    <x v="8"/>
    <x v="0"/>
    <n v="232.85758768878478"/>
    <x v="102"/>
    <x v="101"/>
    <s v="6119"/>
    <x v="2"/>
    <x v="3"/>
    <x v="1"/>
    <n v="4004"/>
    <x v="2"/>
    <n v="4004"/>
    <s v="ORÇAMENTO"/>
    <x v="1"/>
    <x v="1"/>
    <x v="2"/>
    <x v="2"/>
    <x v="15"/>
    <x v="15"/>
  </r>
  <r>
    <x v="5"/>
    <s v=" ORÇAMENTO"/>
    <x v="5"/>
    <d v="2024-02-01T00:00:00"/>
    <d v="2024-02-01T00:00:00"/>
    <s v="Orçamento"/>
    <s v="1 | 1"/>
    <x v="8"/>
    <x v="0"/>
    <n v="233.33333333333334"/>
    <x v="45"/>
    <x v="44"/>
    <s v="13399"/>
    <x v="9"/>
    <x v="3"/>
    <x v="1"/>
    <n v="8006"/>
    <x v="10"/>
    <n v="8006"/>
    <s v="ORÇAMENTO"/>
    <x v="0"/>
    <x v="1"/>
    <x v="11"/>
    <x v="11"/>
    <x v="17"/>
    <x v="17"/>
  </r>
  <r>
    <x v="5"/>
    <s v=" ORÇAMENTO"/>
    <x v="5"/>
    <d v="2024-02-01T00:00:00"/>
    <d v="2024-02-01T00:00:00"/>
    <s v="Orçamento"/>
    <s v="1 | 1"/>
    <x v="8"/>
    <x v="0"/>
    <n v="240.22751999999997"/>
    <x v="21"/>
    <x v="21"/>
    <s v="10575"/>
    <x v="3"/>
    <x v="3"/>
    <x v="1"/>
    <n v="7004"/>
    <x v="3"/>
    <n v="7004"/>
    <s v="ORÇAMENTO"/>
    <x v="1"/>
    <x v="1"/>
    <x v="2"/>
    <x v="2"/>
    <x v="2"/>
    <x v="2"/>
  </r>
  <r>
    <x v="5"/>
    <s v=" ORÇAMENTO"/>
    <x v="5"/>
    <d v="2024-02-01T00:00:00"/>
    <d v="2024-02-01T00:00:00"/>
    <s v="Orçamento"/>
    <s v="1 | 1"/>
    <x v="8"/>
    <x v="0"/>
    <n v="250"/>
    <x v="106"/>
    <x v="105"/>
    <s v="5048"/>
    <x v="17"/>
    <x v="3"/>
    <x v="1"/>
    <n v="4001"/>
    <x v="20"/>
    <n v="4001"/>
    <s v="ORÇAMENTO"/>
    <x v="0"/>
    <x v="1"/>
    <x v="2"/>
    <x v="2"/>
    <x v="15"/>
    <x v="15"/>
  </r>
  <r>
    <x v="5"/>
    <s v=" ORÇAMENTO"/>
    <x v="5"/>
    <d v="2024-02-01T00:00:00"/>
    <d v="2024-02-01T00:00:00"/>
    <s v="Orçamento"/>
    <s v="1 | 1"/>
    <x v="8"/>
    <x v="0"/>
    <n v="250"/>
    <x v="44"/>
    <x v="43"/>
    <s v="12571"/>
    <x v="9"/>
    <x v="3"/>
    <x v="1"/>
    <n v="8006"/>
    <x v="10"/>
    <n v="8006"/>
    <s v="ORÇAMENTO"/>
    <x v="0"/>
    <x v="1"/>
    <x v="9"/>
    <x v="9"/>
    <x v="18"/>
    <x v="18"/>
  </r>
  <r>
    <x v="5"/>
    <s v=" ORÇAMENTO"/>
    <x v="5"/>
    <d v="2024-02-01T00:00:00"/>
    <d v="2024-02-01T00:00:00"/>
    <s v="Orçamento"/>
    <s v="1 | 1"/>
    <x v="8"/>
    <x v="0"/>
    <n v="250"/>
    <x v="101"/>
    <x v="100"/>
    <s v="3046"/>
    <x v="5"/>
    <x v="3"/>
    <x v="1"/>
    <n v="3001"/>
    <x v="5"/>
    <n v="3001"/>
    <s v="ORÇAMENTO"/>
    <x v="0"/>
    <x v="1"/>
    <x v="0"/>
    <x v="0"/>
    <x v="0"/>
    <x v="0"/>
  </r>
  <r>
    <x v="5"/>
    <s v=" ORÇAMENTO"/>
    <x v="5"/>
    <d v="2024-02-01T00:00:00"/>
    <d v="2024-02-01T00:00:00"/>
    <s v="Orçamento"/>
    <s v="1 | 1"/>
    <x v="8"/>
    <x v="0"/>
    <n v="257"/>
    <x v="59"/>
    <x v="58"/>
    <s v="3019"/>
    <x v="5"/>
    <x v="3"/>
    <x v="1"/>
    <n v="3001"/>
    <x v="5"/>
    <n v="3001"/>
    <s v="ORÇAMENTO"/>
    <x v="0"/>
    <x v="1"/>
    <x v="0"/>
    <x v="0"/>
    <x v="10"/>
    <x v="10"/>
  </r>
  <r>
    <x v="5"/>
    <s v=" ORÇAMENTO"/>
    <x v="5"/>
    <d v="2024-02-01T00:00:00"/>
    <d v="2024-02-01T00:00:00"/>
    <s v="Orçamento"/>
    <s v="1 | 1"/>
    <x v="8"/>
    <x v="0"/>
    <n v="259.81921031210561"/>
    <x v="67"/>
    <x v="66"/>
    <s v="9479"/>
    <x v="10"/>
    <x v="3"/>
    <x v="1"/>
    <n v="7001"/>
    <x v="11"/>
    <n v="7001"/>
    <s v="ORÇAMENTO"/>
    <x v="0"/>
    <x v="1"/>
    <x v="9"/>
    <x v="9"/>
    <x v="12"/>
    <x v="12"/>
  </r>
  <r>
    <x v="5"/>
    <s v=" ORÇAMENTO"/>
    <x v="5"/>
    <d v="2024-02-01T00:00:00"/>
    <d v="2024-02-01T00:00:00"/>
    <s v="Orçamento"/>
    <s v="1 | 1"/>
    <x v="8"/>
    <x v="0"/>
    <n v="270.20793052815691"/>
    <x v="70"/>
    <x v="69"/>
    <s v="3853"/>
    <x v="15"/>
    <x v="3"/>
    <x v="1"/>
    <n v="3005"/>
    <x v="18"/>
    <n v="3005"/>
    <s v="ORÇAMENTO"/>
    <x v="1"/>
    <x v="1"/>
    <x v="2"/>
    <x v="2"/>
    <x v="15"/>
    <x v="15"/>
  </r>
  <r>
    <x v="5"/>
    <s v=" ORÇAMENTO"/>
    <x v="5"/>
    <d v="2024-02-01T00:00:00"/>
    <d v="2024-02-01T00:00:00"/>
    <s v="Orçamento"/>
    <s v="1 | 1"/>
    <x v="8"/>
    <x v="0"/>
    <n v="289.9058"/>
    <x v="20"/>
    <x v="20"/>
    <s v="12472"/>
    <x v="9"/>
    <x v="3"/>
    <x v="1"/>
    <n v="8006"/>
    <x v="10"/>
    <n v="8006"/>
    <s v="ORÇAMENTO"/>
    <x v="1"/>
    <x v="1"/>
    <x v="2"/>
    <x v="2"/>
    <x v="2"/>
    <x v="2"/>
  </r>
  <r>
    <x v="5"/>
    <s v=" ORÇAMENTO"/>
    <x v="5"/>
    <d v="2024-02-01T00:00:00"/>
    <d v="2024-02-01T00:00:00"/>
    <s v="Orçamento"/>
    <s v="1 | 1"/>
    <x v="8"/>
    <x v="0"/>
    <n v="291.06560076999995"/>
    <x v="32"/>
    <x v="32"/>
    <s v="11580"/>
    <x v="4"/>
    <x v="3"/>
    <x v="1"/>
    <n v="8002"/>
    <x v="4"/>
    <n v="8002"/>
    <s v="ORÇAMENTO"/>
    <x v="1"/>
    <x v="1"/>
    <x v="2"/>
    <x v="2"/>
    <x v="2"/>
    <x v="2"/>
  </r>
  <r>
    <x v="5"/>
    <s v=" ORÇAMENTO"/>
    <x v="5"/>
    <d v="2024-02-01T00:00:00"/>
    <d v="2024-02-01T00:00:00"/>
    <s v="Orçamento"/>
    <s v="1 | 1"/>
    <x v="8"/>
    <x v="0"/>
    <n v="300"/>
    <x v="139"/>
    <x v="137"/>
    <s v="10220"/>
    <x v="2"/>
    <x v="3"/>
    <x v="1"/>
    <n v="7002"/>
    <x v="33"/>
    <n v="7002"/>
    <s v="ORÇAMENTO"/>
    <x v="1"/>
    <x v="1"/>
    <x v="2"/>
    <x v="2"/>
    <x v="15"/>
    <x v="15"/>
  </r>
  <r>
    <x v="5"/>
    <s v=" ORÇAMENTO"/>
    <x v="5"/>
    <d v="2024-02-01T00:00:00"/>
    <d v="2024-02-01T00:00:00"/>
    <s v="Orçamento"/>
    <s v="1 | 1"/>
    <x v="8"/>
    <x v="0"/>
    <n v="300"/>
    <x v="106"/>
    <x v="105"/>
    <s v="5632"/>
    <x v="12"/>
    <x v="3"/>
    <x v="1"/>
    <n v="4003"/>
    <x v="13"/>
    <n v="4003"/>
    <s v="ORÇAMENTO"/>
    <x v="0"/>
    <x v="1"/>
    <x v="2"/>
    <x v="2"/>
    <x v="15"/>
    <x v="15"/>
  </r>
  <r>
    <x v="5"/>
    <s v=" ORÇAMENTO"/>
    <x v="5"/>
    <d v="2024-02-01T00:00:00"/>
    <d v="2024-02-01T00:00:00"/>
    <s v="Orçamento"/>
    <s v="1 | 1"/>
    <x v="8"/>
    <x v="0"/>
    <n v="300"/>
    <x v="93"/>
    <x v="92"/>
    <s v="12910"/>
    <x v="9"/>
    <x v="3"/>
    <x v="1"/>
    <n v="8006"/>
    <x v="10"/>
    <n v="8006"/>
    <s v="ORÇAMENTO"/>
    <x v="0"/>
    <x v="1"/>
    <x v="0"/>
    <x v="0"/>
    <x v="0"/>
    <x v="0"/>
  </r>
  <r>
    <x v="5"/>
    <s v=" ORÇAMENTO"/>
    <x v="5"/>
    <d v="2024-02-01T00:00:00"/>
    <d v="2024-02-01T00:00:00"/>
    <s v="Orçamento"/>
    <s v="1 | 1"/>
    <x v="8"/>
    <x v="0"/>
    <n v="300"/>
    <x v="34"/>
    <x v="34"/>
    <s v="7138"/>
    <x v="2"/>
    <x v="3"/>
    <x v="1"/>
    <n v="4004"/>
    <x v="2"/>
    <n v="4004"/>
    <s v="ORÇAMENTO"/>
    <x v="0"/>
    <x v="1"/>
    <x v="0"/>
    <x v="0"/>
    <x v="0"/>
    <x v="0"/>
  </r>
  <r>
    <x v="5"/>
    <s v=" ORÇAMENTO"/>
    <x v="5"/>
    <d v="2024-02-01T00:00:00"/>
    <d v="2024-02-01T00:00:00"/>
    <s v="Orçamento"/>
    <s v="1 | 1"/>
    <x v="8"/>
    <x v="0"/>
    <n v="300"/>
    <x v="140"/>
    <x v="138"/>
    <s v="11940"/>
    <x v="4"/>
    <x v="3"/>
    <x v="1"/>
    <n v="8002"/>
    <x v="4"/>
    <n v="8002"/>
    <s v="ORÇAMENTO"/>
    <x v="0"/>
    <x v="1"/>
    <x v="0"/>
    <x v="0"/>
    <x v="0"/>
    <x v="0"/>
  </r>
  <r>
    <x v="5"/>
    <s v=" ORÇAMENTO"/>
    <x v="5"/>
    <d v="2024-02-01T00:00:00"/>
    <d v="2024-02-01T00:00:00"/>
    <s v="Orçamento"/>
    <s v="1 | 1"/>
    <x v="8"/>
    <x v="0"/>
    <n v="300"/>
    <x v="49"/>
    <x v="48"/>
    <s v="10490"/>
    <x v="10"/>
    <x v="3"/>
    <x v="1"/>
    <n v="7003"/>
    <x v="14"/>
    <n v="7003"/>
    <s v="ORÇAMENTO"/>
    <x v="0"/>
    <x v="1"/>
    <x v="11"/>
    <x v="11"/>
    <x v="17"/>
    <x v="17"/>
  </r>
  <r>
    <x v="5"/>
    <s v=" ORÇAMENTO"/>
    <x v="5"/>
    <d v="2024-02-01T00:00:00"/>
    <d v="2024-02-01T00:00:00"/>
    <s v="Orçamento"/>
    <s v="1 | 1"/>
    <x v="8"/>
    <x v="0"/>
    <n v="307.79940218192462"/>
    <x v="22"/>
    <x v="22"/>
    <s v="10527"/>
    <x v="3"/>
    <x v="3"/>
    <x v="1"/>
    <n v="7004"/>
    <x v="3"/>
    <n v="7004"/>
    <s v="ORÇAMENTO"/>
    <x v="1"/>
    <x v="1"/>
    <x v="2"/>
    <x v="2"/>
    <x v="13"/>
    <x v="13"/>
  </r>
  <r>
    <x v="5"/>
    <s v=" ORÇAMENTO"/>
    <x v="5"/>
    <d v="2024-02-01T00:00:00"/>
    <d v="2024-02-01T00:00:00"/>
    <s v="Orçamento"/>
    <s v="1 | 1"/>
    <x v="8"/>
    <x v="0"/>
    <n v="319.09494821733205"/>
    <x v="72"/>
    <x v="71"/>
    <s v="8014"/>
    <x v="2"/>
    <x v="3"/>
    <x v="1"/>
    <n v="5005"/>
    <x v="32"/>
    <n v="5005"/>
    <s v="ORÇAMENTO"/>
    <x v="1"/>
    <x v="1"/>
    <x v="2"/>
    <x v="2"/>
    <x v="15"/>
    <x v="15"/>
  </r>
  <r>
    <x v="5"/>
    <s v=" ORÇAMENTO"/>
    <x v="5"/>
    <d v="2024-02-01T00:00:00"/>
    <d v="2024-02-01T00:00:00"/>
    <s v="Orçamento"/>
    <s v="1 | 1"/>
    <x v="8"/>
    <x v="0"/>
    <n v="333.33333333333331"/>
    <x v="45"/>
    <x v="44"/>
    <s v="13398"/>
    <x v="9"/>
    <x v="3"/>
    <x v="1"/>
    <n v="8006"/>
    <x v="10"/>
    <n v="8006"/>
    <s v="ORÇAMENTO"/>
    <x v="0"/>
    <x v="1"/>
    <x v="11"/>
    <x v="11"/>
    <x v="17"/>
    <x v="17"/>
  </r>
  <r>
    <x v="5"/>
    <s v=" ORÇAMENTO"/>
    <x v="5"/>
    <d v="2024-02-01T00:00:00"/>
    <d v="2024-02-01T00:00:00"/>
    <s v="Orçamento"/>
    <s v="1 | 1"/>
    <x v="8"/>
    <x v="0"/>
    <n v="333.83933169878196"/>
    <x v="100"/>
    <x v="99"/>
    <s v="10611"/>
    <x v="3"/>
    <x v="3"/>
    <x v="1"/>
    <n v="7004"/>
    <x v="3"/>
    <n v="7004"/>
    <s v="ORÇAMENTO"/>
    <x v="1"/>
    <x v="1"/>
    <x v="2"/>
    <x v="2"/>
    <x v="15"/>
    <x v="15"/>
  </r>
  <r>
    <x v="5"/>
    <s v=" ORÇAMENTO"/>
    <x v="5"/>
    <d v="2024-02-01T00:00:00"/>
    <d v="2024-02-01T00:00:00"/>
    <s v="Orçamento"/>
    <s v="1 | 1"/>
    <x v="8"/>
    <x v="0"/>
    <n v="350"/>
    <x v="106"/>
    <x v="105"/>
    <s v="5047"/>
    <x v="17"/>
    <x v="3"/>
    <x v="1"/>
    <n v="4001"/>
    <x v="20"/>
    <n v="4001"/>
    <s v="ORÇAMENTO"/>
    <x v="0"/>
    <x v="1"/>
    <x v="2"/>
    <x v="2"/>
    <x v="15"/>
    <x v="15"/>
  </r>
  <r>
    <x v="5"/>
    <s v=" ORÇAMENTO"/>
    <x v="5"/>
    <d v="2024-02-01T00:00:00"/>
    <d v="2024-02-01T00:00:00"/>
    <s v="Orçamento"/>
    <s v="1 | 1"/>
    <x v="8"/>
    <x v="0"/>
    <n v="350"/>
    <x v="93"/>
    <x v="92"/>
    <s v="12909"/>
    <x v="9"/>
    <x v="3"/>
    <x v="1"/>
    <n v="8006"/>
    <x v="10"/>
    <n v="8006"/>
    <s v="ORÇAMENTO"/>
    <x v="0"/>
    <x v="1"/>
    <x v="0"/>
    <x v="0"/>
    <x v="0"/>
    <x v="0"/>
  </r>
  <r>
    <x v="5"/>
    <s v=" ORÇAMENTO"/>
    <x v="5"/>
    <d v="2024-02-01T00:00:00"/>
    <d v="2024-02-01T00:00:00"/>
    <s v="Orçamento"/>
    <s v="1 | 1"/>
    <x v="8"/>
    <x v="0"/>
    <n v="350"/>
    <x v="45"/>
    <x v="44"/>
    <s v="13397"/>
    <x v="9"/>
    <x v="3"/>
    <x v="1"/>
    <n v="8006"/>
    <x v="10"/>
    <n v="8006"/>
    <s v="ORÇAMENTO"/>
    <x v="0"/>
    <x v="1"/>
    <x v="11"/>
    <x v="11"/>
    <x v="17"/>
    <x v="17"/>
  </r>
  <r>
    <x v="5"/>
    <s v=" ORÇAMENTO"/>
    <x v="5"/>
    <d v="2024-02-01T00:00:00"/>
    <d v="2024-02-01T00:00:00"/>
    <s v="Orçamento"/>
    <s v="1 | 1"/>
    <x v="8"/>
    <x v="0"/>
    <n v="350.53497383477298"/>
    <x v="70"/>
    <x v="69"/>
    <s v="10394"/>
    <x v="10"/>
    <x v="3"/>
    <x v="1"/>
    <n v="7003"/>
    <x v="14"/>
    <n v="7003"/>
    <s v="ORÇAMENTO"/>
    <x v="1"/>
    <x v="1"/>
    <x v="2"/>
    <x v="2"/>
    <x v="15"/>
    <x v="15"/>
  </r>
  <r>
    <x v="5"/>
    <s v=" ORÇAMENTO"/>
    <x v="5"/>
    <d v="2024-02-01T00:00:00"/>
    <d v="2024-02-01T00:00:00"/>
    <s v="Orçamento"/>
    <s v="1 | 1"/>
    <x v="8"/>
    <x v="0"/>
    <n v="351.52010806931935"/>
    <x v="112"/>
    <x v="110"/>
    <s v="7841"/>
    <x v="2"/>
    <x v="3"/>
    <x v="1"/>
    <n v="5003"/>
    <x v="31"/>
    <n v="5003"/>
    <s v="ORÇAMENTO"/>
    <x v="0"/>
    <x v="1"/>
    <x v="9"/>
    <x v="9"/>
    <x v="18"/>
    <x v="18"/>
  </r>
  <r>
    <x v="5"/>
    <s v=" ORÇAMENTO"/>
    <x v="5"/>
    <d v="2024-02-01T00:00:00"/>
    <d v="2024-02-01T00:00:00"/>
    <s v="Orçamento"/>
    <s v="1 | 1"/>
    <x v="8"/>
    <x v="0"/>
    <n v="360.92926091761632"/>
    <x v="102"/>
    <x v="101"/>
    <s v="9392"/>
    <x v="10"/>
    <x v="3"/>
    <x v="1"/>
    <n v="7001"/>
    <x v="11"/>
    <n v="7001"/>
    <s v="ORÇAMENTO"/>
    <x v="1"/>
    <x v="1"/>
    <x v="2"/>
    <x v="2"/>
    <x v="15"/>
    <x v="15"/>
  </r>
  <r>
    <x v="5"/>
    <s v=" ORÇAMENTO"/>
    <x v="5"/>
    <d v="2024-02-01T00:00:00"/>
    <d v="2024-02-01T00:00:00"/>
    <s v="Orçamento"/>
    <s v="1 | 1"/>
    <x v="8"/>
    <x v="0"/>
    <n v="364.71198282762634"/>
    <x v="10"/>
    <x v="10"/>
    <s v="2263"/>
    <x v="0"/>
    <x v="3"/>
    <x v="1"/>
    <n v="2001"/>
    <x v="0"/>
    <n v="2001"/>
    <s v="ORÇAMENTO"/>
    <x v="1"/>
    <x v="1"/>
    <x v="5"/>
    <x v="5"/>
    <x v="6"/>
    <x v="6"/>
  </r>
  <r>
    <x v="5"/>
    <s v=" ORÇAMENTO"/>
    <x v="5"/>
    <d v="2024-02-01T00:00:00"/>
    <d v="2024-02-01T00:00:00"/>
    <s v="Orçamento"/>
    <s v="1 | 1"/>
    <x v="8"/>
    <x v="0"/>
    <n v="364.71198282762634"/>
    <x v="10"/>
    <x v="10"/>
    <s v="2264"/>
    <x v="0"/>
    <x v="3"/>
    <x v="1"/>
    <n v="2001"/>
    <x v="0"/>
    <n v="2001"/>
    <s v="ORÇAMENTO"/>
    <x v="1"/>
    <x v="1"/>
    <x v="5"/>
    <x v="5"/>
    <x v="6"/>
    <x v="6"/>
  </r>
  <r>
    <x v="5"/>
    <s v=" ORÇAMENTO"/>
    <x v="5"/>
    <d v="2024-02-01T00:00:00"/>
    <d v="2024-02-01T00:00:00"/>
    <s v="Orçamento"/>
    <s v="1 | 1"/>
    <x v="8"/>
    <x v="0"/>
    <n v="371.824349756233"/>
    <x v="65"/>
    <x v="64"/>
    <s v="8493"/>
    <x v="6"/>
    <x v="3"/>
    <x v="1"/>
    <n v="6001"/>
    <x v="6"/>
    <n v="6001"/>
    <s v="ORÇAMENTO"/>
    <x v="1"/>
    <x v="1"/>
    <x v="2"/>
    <x v="2"/>
    <x v="2"/>
    <x v="2"/>
  </r>
  <r>
    <x v="5"/>
    <s v=" ORÇAMENTO"/>
    <x v="5"/>
    <d v="2024-02-01T00:00:00"/>
    <d v="2024-02-01T00:00:00"/>
    <s v="Orçamento"/>
    <s v="1 | 1"/>
    <x v="8"/>
    <x v="0"/>
    <n v="382.08707398839061"/>
    <x v="62"/>
    <x v="61"/>
    <s v="8640"/>
    <x v="6"/>
    <x v="3"/>
    <x v="1"/>
    <n v="6001"/>
    <x v="6"/>
    <n v="6001"/>
    <s v="ORÇAMENTO"/>
    <x v="0"/>
    <x v="1"/>
    <x v="9"/>
    <x v="9"/>
    <x v="12"/>
    <x v="12"/>
  </r>
  <r>
    <x v="5"/>
    <s v=" ORÇAMENTO"/>
    <x v="5"/>
    <d v="2024-02-01T00:00:00"/>
    <d v="2024-02-01T00:00:00"/>
    <s v="Orçamento"/>
    <s v="1 | 1"/>
    <x v="8"/>
    <x v="0"/>
    <n v="382.08707398839061"/>
    <x v="107"/>
    <x v="106"/>
    <s v="8732"/>
    <x v="6"/>
    <x v="3"/>
    <x v="1"/>
    <n v="6001"/>
    <x v="6"/>
    <n v="6001"/>
    <s v="ORÇAMENTO"/>
    <x v="0"/>
    <x v="1"/>
    <x v="9"/>
    <x v="9"/>
    <x v="12"/>
    <x v="12"/>
  </r>
  <r>
    <x v="5"/>
    <s v=" ORÇAMENTO"/>
    <x v="5"/>
    <d v="2024-02-01T00:00:00"/>
    <d v="2024-02-01T00:00:00"/>
    <s v="Orçamento"/>
    <s v="1 | 1"/>
    <x v="8"/>
    <x v="0"/>
    <n v="382.08707398839061"/>
    <x v="92"/>
    <x v="91"/>
    <s v="9738"/>
    <x v="10"/>
    <x v="3"/>
    <x v="1"/>
    <n v="7001"/>
    <x v="11"/>
    <n v="7001"/>
    <s v="ORÇAMENTO"/>
    <x v="0"/>
    <x v="1"/>
    <x v="9"/>
    <x v="9"/>
    <x v="12"/>
    <x v="12"/>
  </r>
  <r>
    <x v="5"/>
    <s v=" ORÇAMENTO"/>
    <x v="5"/>
    <d v="2024-02-01T00:00:00"/>
    <d v="2024-02-01T00:00:00"/>
    <s v="Orçamento"/>
    <s v="1 | 1"/>
    <x v="8"/>
    <x v="0"/>
    <n v="382.08707398839061"/>
    <x v="116"/>
    <x v="114"/>
    <s v="9867"/>
    <x v="10"/>
    <x v="3"/>
    <x v="1"/>
    <n v="7001"/>
    <x v="11"/>
    <n v="7001"/>
    <s v="ORÇAMENTO"/>
    <x v="0"/>
    <x v="1"/>
    <x v="9"/>
    <x v="9"/>
    <x v="12"/>
    <x v="12"/>
  </r>
  <r>
    <x v="5"/>
    <s v=" ORÇAMENTO"/>
    <x v="5"/>
    <d v="2024-02-01T00:00:00"/>
    <d v="2024-02-01T00:00:00"/>
    <s v="Orçamento"/>
    <s v="1 | 1"/>
    <x v="8"/>
    <x v="0"/>
    <n v="390.49680000000001"/>
    <x v="32"/>
    <x v="32"/>
    <s v="12101"/>
    <x v="21"/>
    <x v="3"/>
    <x v="1"/>
    <n v="8003"/>
    <x v="28"/>
    <n v="8003"/>
    <s v="ORÇAMENTO"/>
    <x v="1"/>
    <x v="1"/>
    <x v="2"/>
    <x v="2"/>
    <x v="2"/>
    <x v="2"/>
  </r>
  <r>
    <x v="5"/>
    <s v=" ORÇAMENTO"/>
    <x v="5"/>
    <d v="2024-02-01T00:00:00"/>
    <d v="2024-02-01T00:00:00"/>
    <s v="Orçamento"/>
    <s v="1 | 1"/>
    <x v="8"/>
    <x v="0"/>
    <n v="390.53528635538856"/>
    <x v="72"/>
    <x v="71"/>
    <s v="11592"/>
    <x v="4"/>
    <x v="3"/>
    <x v="1"/>
    <n v="8002"/>
    <x v="4"/>
    <n v="8002"/>
    <s v="ORÇAMENTO"/>
    <x v="1"/>
    <x v="1"/>
    <x v="2"/>
    <x v="2"/>
    <x v="15"/>
    <x v="15"/>
  </r>
  <r>
    <x v="5"/>
    <s v=" ORÇAMENTO"/>
    <x v="5"/>
    <d v="2024-02-01T00:00:00"/>
    <d v="2024-02-01T00:00:00"/>
    <s v="Orçamento"/>
    <s v="1 | 1"/>
    <x v="8"/>
    <x v="0"/>
    <n v="392.84930175836433"/>
    <x v="10"/>
    <x v="10"/>
    <s v="2262"/>
    <x v="0"/>
    <x v="3"/>
    <x v="1"/>
    <n v="2001"/>
    <x v="0"/>
    <n v="2001"/>
    <s v="ORÇAMENTO"/>
    <x v="1"/>
    <x v="1"/>
    <x v="5"/>
    <x v="5"/>
    <x v="6"/>
    <x v="6"/>
  </r>
  <r>
    <x v="5"/>
    <s v=" ORÇAMENTO"/>
    <x v="5"/>
    <d v="2024-02-01T00:00:00"/>
    <d v="2024-02-01T00:00:00"/>
    <s v="Orçamento"/>
    <s v="1 | 1"/>
    <x v="8"/>
    <x v="0"/>
    <n v="400"/>
    <x v="139"/>
    <x v="137"/>
    <s v="10418"/>
    <x v="10"/>
    <x v="3"/>
    <x v="1"/>
    <n v="7003"/>
    <x v="14"/>
    <n v="7003"/>
    <s v="ORÇAMENTO"/>
    <x v="1"/>
    <x v="1"/>
    <x v="2"/>
    <x v="2"/>
    <x v="15"/>
    <x v="15"/>
  </r>
  <r>
    <x v="5"/>
    <s v=" ORÇAMENTO"/>
    <x v="5"/>
    <d v="2024-02-01T00:00:00"/>
    <d v="2024-02-01T00:00:00"/>
    <s v="Orçamento"/>
    <s v="1 | 1"/>
    <x v="8"/>
    <x v="0"/>
    <n v="400"/>
    <x v="139"/>
    <x v="137"/>
    <s v="4846"/>
    <x v="7"/>
    <x v="3"/>
    <x v="1"/>
    <n v="3008"/>
    <x v="26"/>
    <n v="3008"/>
    <s v="ORÇAMENTO"/>
    <x v="1"/>
    <x v="1"/>
    <x v="2"/>
    <x v="2"/>
    <x v="15"/>
    <x v="15"/>
  </r>
  <r>
    <x v="5"/>
    <s v=" ORÇAMENTO"/>
    <x v="5"/>
    <d v="2024-02-01T00:00:00"/>
    <d v="2024-02-01T00:00:00"/>
    <s v="Orçamento"/>
    <s v="1 | 1"/>
    <x v="8"/>
    <x v="0"/>
    <n v="400"/>
    <x v="139"/>
    <x v="137"/>
    <s v="7766"/>
    <x v="2"/>
    <x v="3"/>
    <x v="1"/>
    <n v="5003"/>
    <x v="31"/>
    <n v="5003"/>
    <s v="ORÇAMENTO"/>
    <x v="1"/>
    <x v="1"/>
    <x v="2"/>
    <x v="2"/>
    <x v="15"/>
    <x v="15"/>
  </r>
  <r>
    <x v="5"/>
    <s v=" ORÇAMENTO"/>
    <x v="5"/>
    <d v="2024-02-01T00:00:00"/>
    <d v="2024-02-01T00:00:00"/>
    <s v="Orçamento"/>
    <s v="1 | 1"/>
    <x v="8"/>
    <x v="0"/>
    <n v="400"/>
    <x v="106"/>
    <x v="105"/>
    <s v="4133"/>
    <x v="8"/>
    <x v="3"/>
    <x v="1"/>
    <n v="3006"/>
    <x v="8"/>
    <n v="3006"/>
    <s v="ORÇAMENTO"/>
    <x v="0"/>
    <x v="1"/>
    <x v="2"/>
    <x v="2"/>
    <x v="15"/>
    <x v="15"/>
  </r>
  <r>
    <x v="5"/>
    <s v=" ORÇAMENTO"/>
    <x v="5"/>
    <d v="2024-02-01T00:00:00"/>
    <d v="2024-02-01T00:00:00"/>
    <s v="Orçamento"/>
    <s v="1 | 1"/>
    <x v="8"/>
    <x v="0"/>
    <n v="400"/>
    <x v="121"/>
    <x v="119"/>
    <s v="6671"/>
    <x v="2"/>
    <x v="3"/>
    <x v="1"/>
    <n v="4004"/>
    <x v="2"/>
    <n v="4004"/>
    <s v="ORÇAMENTO"/>
    <x v="0"/>
    <x v="1"/>
    <x v="0"/>
    <x v="0"/>
    <x v="9"/>
    <x v="9"/>
  </r>
  <r>
    <x v="5"/>
    <s v=" ORÇAMENTO"/>
    <x v="5"/>
    <d v="2024-02-01T00:00:00"/>
    <d v="2024-02-01T00:00:00"/>
    <s v="Orçamento"/>
    <s v="1 | 1"/>
    <x v="8"/>
    <x v="0"/>
    <n v="400"/>
    <x v="71"/>
    <x v="70"/>
    <s v="6835"/>
    <x v="2"/>
    <x v="3"/>
    <x v="1"/>
    <n v="4004"/>
    <x v="2"/>
    <n v="4004"/>
    <s v="ORÇAMENTO"/>
    <x v="0"/>
    <x v="1"/>
    <x v="0"/>
    <x v="0"/>
    <x v="9"/>
    <x v="9"/>
  </r>
  <r>
    <x v="5"/>
    <s v=" ORÇAMENTO"/>
    <x v="5"/>
    <d v="2024-02-01T00:00:00"/>
    <d v="2024-02-01T00:00:00"/>
    <s v="Orçamento"/>
    <s v="1 | 1"/>
    <x v="8"/>
    <x v="0"/>
    <n v="400"/>
    <x v="93"/>
    <x v="92"/>
    <s v="12908"/>
    <x v="9"/>
    <x v="3"/>
    <x v="1"/>
    <n v="8006"/>
    <x v="10"/>
    <n v="8006"/>
    <s v="ORÇAMENTO"/>
    <x v="0"/>
    <x v="1"/>
    <x v="0"/>
    <x v="0"/>
    <x v="0"/>
    <x v="0"/>
  </r>
  <r>
    <x v="5"/>
    <s v=" ORÇAMENTO"/>
    <x v="5"/>
    <d v="2024-02-01T00:00:00"/>
    <d v="2024-02-01T00:00:00"/>
    <s v="Orçamento"/>
    <s v="1 | 1"/>
    <x v="8"/>
    <x v="0"/>
    <n v="407.25250475281337"/>
    <x v="72"/>
    <x v="71"/>
    <s v="4798"/>
    <x v="7"/>
    <x v="3"/>
    <x v="1"/>
    <n v="3008"/>
    <x v="26"/>
    <n v="3008"/>
    <s v="ORÇAMENTO"/>
    <x v="1"/>
    <x v="1"/>
    <x v="2"/>
    <x v="2"/>
    <x v="15"/>
    <x v="15"/>
  </r>
  <r>
    <x v="5"/>
    <s v=" ORÇAMENTO"/>
    <x v="5"/>
    <d v="2024-02-01T00:00:00"/>
    <d v="2024-02-01T00:00:00"/>
    <s v="Orçamento"/>
    <s v="1 | 1"/>
    <x v="8"/>
    <x v="0"/>
    <n v="420"/>
    <x v="106"/>
    <x v="105"/>
    <s v="4132"/>
    <x v="8"/>
    <x v="3"/>
    <x v="1"/>
    <n v="3006"/>
    <x v="8"/>
    <n v="3006"/>
    <s v="ORÇAMENTO"/>
    <x v="0"/>
    <x v="1"/>
    <x v="2"/>
    <x v="2"/>
    <x v="15"/>
    <x v="15"/>
  </r>
  <r>
    <x v="5"/>
    <s v=" ORÇAMENTO"/>
    <x v="5"/>
    <d v="2024-02-01T00:00:00"/>
    <d v="2024-02-01T00:00:00"/>
    <s v="Orçamento"/>
    <s v="1 | 1"/>
    <x v="8"/>
    <x v="0"/>
    <n v="422.30024222448986"/>
    <x v="72"/>
    <x v="71"/>
    <s v="7718"/>
    <x v="2"/>
    <x v="3"/>
    <x v="1"/>
    <n v="5003"/>
    <x v="31"/>
    <n v="5003"/>
    <s v="ORÇAMENTO"/>
    <x v="1"/>
    <x v="1"/>
    <x v="2"/>
    <x v="2"/>
    <x v="15"/>
    <x v="15"/>
  </r>
  <r>
    <x v="5"/>
    <s v=" ORÇAMENTO"/>
    <x v="5"/>
    <d v="2024-02-01T00:00:00"/>
    <d v="2024-02-01T00:00:00"/>
    <s v="Orçamento"/>
    <s v="1 | 1"/>
    <x v="8"/>
    <x v="0"/>
    <n v="425"/>
    <x v="45"/>
    <x v="44"/>
    <s v="13396"/>
    <x v="9"/>
    <x v="3"/>
    <x v="1"/>
    <n v="8006"/>
    <x v="10"/>
    <n v="8006"/>
    <s v="ORÇAMENTO"/>
    <x v="0"/>
    <x v="1"/>
    <x v="11"/>
    <x v="11"/>
    <x v="17"/>
    <x v="17"/>
  </r>
  <r>
    <x v="5"/>
    <s v=" ORÇAMENTO"/>
    <x v="5"/>
    <d v="2024-02-01T00:00:00"/>
    <d v="2024-02-01T00:00:00"/>
    <s v="Orçamento"/>
    <s v="1 | 1"/>
    <x v="8"/>
    <x v="0"/>
    <n v="435.76082688266325"/>
    <x v="22"/>
    <x v="22"/>
    <s v="11520"/>
    <x v="4"/>
    <x v="3"/>
    <x v="1"/>
    <n v="8002"/>
    <x v="4"/>
    <n v="8002"/>
    <s v="ORÇAMENTO"/>
    <x v="1"/>
    <x v="1"/>
    <x v="2"/>
    <x v="2"/>
    <x v="13"/>
    <x v="13"/>
  </r>
  <r>
    <x v="5"/>
    <s v=" ORÇAMENTO"/>
    <x v="5"/>
    <d v="2024-02-01T00:00:00"/>
    <d v="2024-02-01T00:00:00"/>
    <s v="Orçamento"/>
    <s v="1 | 1"/>
    <x v="8"/>
    <x v="0"/>
    <n v="437.52695199999994"/>
    <x v="21"/>
    <x v="21"/>
    <s v="7706"/>
    <x v="2"/>
    <x v="3"/>
    <x v="1"/>
    <n v="5003"/>
    <x v="31"/>
    <n v="5003"/>
    <s v="ORÇAMENTO"/>
    <x v="1"/>
    <x v="1"/>
    <x v="2"/>
    <x v="2"/>
    <x v="2"/>
    <x v="2"/>
  </r>
  <r>
    <x v="5"/>
    <s v=" ORÇAMENTO"/>
    <x v="5"/>
    <d v="2024-02-01T00:00:00"/>
    <d v="2024-02-01T00:00:00"/>
    <s v="Orçamento"/>
    <s v="1 | 1"/>
    <x v="8"/>
    <x v="0"/>
    <n v="443.74377027181737"/>
    <x v="32"/>
    <x v="32"/>
    <s v="8516"/>
    <x v="6"/>
    <x v="3"/>
    <x v="1"/>
    <n v="6001"/>
    <x v="6"/>
    <n v="6001"/>
    <s v="ORÇAMENTO"/>
    <x v="1"/>
    <x v="1"/>
    <x v="2"/>
    <x v="2"/>
    <x v="2"/>
    <x v="2"/>
  </r>
  <r>
    <x v="5"/>
    <s v=" ORÇAMENTO"/>
    <x v="5"/>
    <d v="2024-02-01T00:00:00"/>
    <d v="2024-02-01T00:00:00"/>
    <s v="Orçamento"/>
    <s v="1 | 1"/>
    <x v="8"/>
    <x v="0"/>
    <n v="445.76825298645571"/>
    <x v="138"/>
    <x v="136"/>
    <s v="7781"/>
    <x v="2"/>
    <x v="3"/>
    <x v="1"/>
    <n v="5003"/>
    <x v="31"/>
    <n v="5003"/>
    <s v="ORÇAMENTO"/>
    <x v="0"/>
    <x v="1"/>
    <x v="9"/>
    <x v="9"/>
    <x v="18"/>
    <x v="18"/>
  </r>
  <r>
    <x v="5"/>
    <s v=" ORÇAMENTO"/>
    <x v="5"/>
    <d v="2024-02-01T00:00:00"/>
    <d v="2024-02-01T00:00:00"/>
    <s v="Orçamento"/>
    <s v="1 | 1"/>
    <x v="8"/>
    <x v="0"/>
    <n v="452.08846321962432"/>
    <x v="70"/>
    <x v="69"/>
    <s v="8038"/>
    <x v="2"/>
    <x v="3"/>
    <x v="1"/>
    <n v="5005"/>
    <x v="32"/>
    <n v="5005"/>
    <s v="ORÇAMENTO"/>
    <x v="1"/>
    <x v="1"/>
    <x v="2"/>
    <x v="2"/>
    <x v="15"/>
    <x v="15"/>
  </r>
  <r>
    <x v="5"/>
    <s v=" ORÇAMENTO"/>
    <x v="5"/>
    <d v="2024-02-01T00:00:00"/>
    <d v="2024-02-01T00:00:00"/>
    <s v="Orçamento"/>
    <s v="1 | 1"/>
    <x v="8"/>
    <x v="0"/>
    <n v="458.25692055688467"/>
    <x v="22"/>
    <x v="22"/>
    <s v="7682"/>
    <x v="2"/>
    <x v="3"/>
    <x v="1"/>
    <n v="5003"/>
    <x v="31"/>
    <n v="5003"/>
    <s v="ORÇAMENTO"/>
    <x v="1"/>
    <x v="1"/>
    <x v="2"/>
    <x v="2"/>
    <x v="13"/>
    <x v="13"/>
  </r>
  <r>
    <x v="5"/>
    <s v=" ORÇAMENTO"/>
    <x v="5"/>
    <d v="2024-02-01T00:00:00"/>
    <d v="2024-02-01T00:00:00"/>
    <s v="Orçamento"/>
    <s v="1 | 1"/>
    <x v="8"/>
    <x v="0"/>
    <n v="458.50448878606875"/>
    <x v="118"/>
    <x v="116"/>
    <s v="8081"/>
    <x v="2"/>
    <x v="3"/>
    <x v="1"/>
    <n v="5005"/>
    <x v="32"/>
    <n v="5005"/>
    <s v="ORÇAMENTO"/>
    <x v="0"/>
    <x v="1"/>
    <x v="9"/>
    <x v="9"/>
    <x v="18"/>
    <x v="18"/>
  </r>
  <r>
    <x v="5"/>
    <s v=" ORÇAMENTO"/>
    <x v="5"/>
    <d v="2024-02-01T00:00:00"/>
    <d v="2024-02-01T00:00:00"/>
    <s v="Orçamento"/>
    <s v="1 | 1"/>
    <x v="8"/>
    <x v="0"/>
    <n v="463.51043127344604"/>
    <x v="70"/>
    <x v="69"/>
    <s v="11616"/>
    <x v="4"/>
    <x v="3"/>
    <x v="1"/>
    <n v="8002"/>
    <x v="4"/>
    <n v="8002"/>
    <s v="ORÇAMENTO"/>
    <x v="1"/>
    <x v="1"/>
    <x v="2"/>
    <x v="2"/>
    <x v="15"/>
    <x v="15"/>
  </r>
  <r>
    <x v="5"/>
    <s v=" ORÇAMENTO"/>
    <x v="5"/>
    <d v="2024-02-01T00:00:00"/>
    <d v="2024-02-01T00:00:00"/>
    <s v="Orçamento"/>
    <s v="1 | 1"/>
    <x v="8"/>
    <x v="0"/>
    <n v="476.61999744614883"/>
    <x v="72"/>
    <x v="71"/>
    <s v="11085"/>
    <x v="14"/>
    <x v="3"/>
    <x v="1"/>
    <n v="8001"/>
    <x v="17"/>
    <n v="8001"/>
    <s v="ORÇAMENTO"/>
    <x v="1"/>
    <x v="1"/>
    <x v="2"/>
    <x v="2"/>
    <x v="15"/>
    <x v="15"/>
  </r>
  <r>
    <x v="5"/>
    <s v=" ORÇAMENTO"/>
    <x v="5"/>
    <d v="2024-02-01T00:00:00"/>
    <d v="2024-02-01T00:00:00"/>
    <s v="Orçamento"/>
    <s v="1 | 1"/>
    <x v="8"/>
    <x v="0"/>
    <n v="476.91333099825994"/>
    <x v="100"/>
    <x v="99"/>
    <s v="12508"/>
    <x v="9"/>
    <x v="3"/>
    <x v="1"/>
    <n v="8006"/>
    <x v="10"/>
    <n v="8006"/>
    <s v="ORÇAMENTO"/>
    <x v="1"/>
    <x v="1"/>
    <x v="2"/>
    <x v="2"/>
    <x v="15"/>
    <x v="15"/>
  </r>
  <r>
    <x v="5"/>
    <s v=" ORÇAMENTO"/>
    <x v="5"/>
    <d v="2024-02-01T00:00:00"/>
    <d v="2024-02-01T00:00:00"/>
    <s v="Orçamento"/>
    <s v="1 | 1"/>
    <x v="8"/>
    <x v="0"/>
    <n v="486.52054799999996"/>
    <x v="32"/>
    <x v="32"/>
    <s v="3617"/>
    <x v="20"/>
    <x v="3"/>
    <x v="1"/>
    <n v="3004"/>
    <x v="27"/>
    <n v="3004"/>
    <s v="ORÇAMENTO"/>
    <x v="1"/>
    <x v="1"/>
    <x v="2"/>
    <x v="2"/>
    <x v="2"/>
    <x v="2"/>
  </r>
  <r>
    <x v="5"/>
    <s v=" ORÇAMENTO"/>
    <x v="5"/>
    <d v="2024-02-01T00:00:00"/>
    <d v="2024-02-01T00:00:00"/>
    <s v="Orçamento"/>
    <s v="1 | 1"/>
    <x v="8"/>
    <x v="0"/>
    <n v="488"/>
    <x v="66"/>
    <x v="65"/>
    <s v="2767"/>
    <x v="5"/>
    <x v="3"/>
    <x v="1"/>
    <n v="3001"/>
    <x v="5"/>
    <n v="3001"/>
    <s v="ORÇAMENTO"/>
    <x v="0"/>
    <x v="1"/>
    <x v="9"/>
    <x v="9"/>
    <x v="12"/>
    <x v="12"/>
  </r>
  <r>
    <x v="5"/>
    <s v=" ORÇAMENTO"/>
    <x v="5"/>
    <d v="2024-02-01T00:00:00"/>
    <d v="2024-02-01T00:00:00"/>
    <s v="Orçamento"/>
    <s v="1 | 1"/>
    <x v="8"/>
    <x v="0"/>
    <n v="500"/>
    <x v="106"/>
    <x v="105"/>
    <s v="12167"/>
    <x v="21"/>
    <x v="3"/>
    <x v="1"/>
    <n v="8003"/>
    <x v="28"/>
    <n v="8003"/>
    <s v="ORÇAMENTO"/>
    <x v="0"/>
    <x v="1"/>
    <x v="2"/>
    <x v="2"/>
    <x v="15"/>
    <x v="15"/>
  </r>
  <r>
    <x v="5"/>
    <s v=" ORÇAMENTO"/>
    <x v="5"/>
    <d v="2024-02-01T00:00:00"/>
    <d v="2024-02-01T00:00:00"/>
    <s v="Orçamento"/>
    <s v="1 | 1"/>
    <x v="8"/>
    <x v="0"/>
    <n v="500"/>
    <x v="106"/>
    <x v="105"/>
    <s v="4128"/>
    <x v="8"/>
    <x v="3"/>
    <x v="1"/>
    <n v="3006"/>
    <x v="8"/>
    <n v="3006"/>
    <s v="ORÇAMENTO"/>
    <x v="0"/>
    <x v="1"/>
    <x v="2"/>
    <x v="2"/>
    <x v="15"/>
    <x v="15"/>
  </r>
  <r>
    <x v="5"/>
    <s v=" ORÇAMENTO"/>
    <x v="5"/>
    <d v="2024-02-01T00:00:00"/>
    <d v="2024-02-01T00:00:00"/>
    <s v="Orçamento"/>
    <s v="1 | 1"/>
    <x v="8"/>
    <x v="0"/>
    <n v="500"/>
    <x v="106"/>
    <x v="105"/>
    <s v="4129"/>
    <x v="8"/>
    <x v="3"/>
    <x v="1"/>
    <n v="3006"/>
    <x v="8"/>
    <n v="3006"/>
    <s v="ORÇAMENTO"/>
    <x v="0"/>
    <x v="1"/>
    <x v="2"/>
    <x v="2"/>
    <x v="15"/>
    <x v="15"/>
  </r>
  <r>
    <x v="5"/>
    <s v=" ORÇAMENTO"/>
    <x v="5"/>
    <d v="2024-02-01T00:00:00"/>
    <d v="2024-02-01T00:00:00"/>
    <s v="Orçamento"/>
    <s v="1 | 1"/>
    <x v="8"/>
    <x v="0"/>
    <n v="500"/>
    <x v="106"/>
    <x v="105"/>
    <s v="4130"/>
    <x v="8"/>
    <x v="3"/>
    <x v="1"/>
    <n v="3006"/>
    <x v="8"/>
    <n v="3006"/>
    <s v="ORÇAMENTO"/>
    <x v="0"/>
    <x v="1"/>
    <x v="2"/>
    <x v="2"/>
    <x v="15"/>
    <x v="15"/>
  </r>
  <r>
    <x v="5"/>
    <s v=" ORÇAMENTO"/>
    <x v="5"/>
    <d v="2024-02-01T00:00:00"/>
    <d v="2024-02-01T00:00:00"/>
    <s v="Orçamento"/>
    <s v="1 | 1"/>
    <x v="8"/>
    <x v="0"/>
    <n v="500"/>
    <x v="106"/>
    <x v="105"/>
    <s v="4131"/>
    <x v="8"/>
    <x v="3"/>
    <x v="1"/>
    <n v="3006"/>
    <x v="8"/>
    <n v="3006"/>
    <s v="ORÇAMENTO"/>
    <x v="0"/>
    <x v="1"/>
    <x v="2"/>
    <x v="2"/>
    <x v="15"/>
    <x v="15"/>
  </r>
  <r>
    <x v="5"/>
    <s v=" ORÇAMENTO"/>
    <x v="5"/>
    <d v="2024-02-01T00:00:00"/>
    <d v="2024-02-01T00:00:00"/>
    <s v="Orçamento"/>
    <s v="1 | 1"/>
    <x v="8"/>
    <x v="0"/>
    <n v="500"/>
    <x v="121"/>
    <x v="119"/>
    <s v="6670"/>
    <x v="2"/>
    <x v="3"/>
    <x v="1"/>
    <n v="4004"/>
    <x v="2"/>
    <n v="4004"/>
    <s v="ORÇAMENTO"/>
    <x v="0"/>
    <x v="1"/>
    <x v="0"/>
    <x v="0"/>
    <x v="9"/>
    <x v="9"/>
  </r>
  <r>
    <x v="5"/>
    <s v=" ORÇAMENTO"/>
    <x v="5"/>
    <d v="2024-02-01T00:00:00"/>
    <d v="2024-02-01T00:00:00"/>
    <s v="Orçamento"/>
    <s v="1 | 1"/>
    <x v="8"/>
    <x v="0"/>
    <n v="500"/>
    <x v="71"/>
    <x v="70"/>
    <s v="6834"/>
    <x v="2"/>
    <x v="3"/>
    <x v="1"/>
    <n v="4004"/>
    <x v="2"/>
    <n v="4004"/>
    <s v="ORÇAMENTO"/>
    <x v="0"/>
    <x v="1"/>
    <x v="0"/>
    <x v="0"/>
    <x v="9"/>
    <x v="9"/>
  </r>
  <r>
    <x v="5"/>
    <s v=" ORÇAMENTO"/>
    <x v="5"/>
    <d v="2024-02-01T00:00:00"/>
    <d v="2024-02-01T00:00:00"/>
    <s v="Orçamento"/>
    <s v="1 | 1"/>
    <x v="8"/>
    <x v="0"/>
    <n v="500"/>
    <x v="111"/>
    <x v="109"/>
    <s v="7039"/>
    <x v="2"/>
    <x v="3"/>
    <x v="1"/>
    <n v="4004"/>
    <x v="2"/>
    <n v="4004"/>
    <s v="ORÇAMENTO"/>
    <x v="0"/>
    <x v="1"/>
    <x v="0"/>
    <x v="0"/>
    <x v="9"/>
    <x v="9"/>
  </r>
  <r>
    <x v="5"/>
    <s v=" ORÇAMENTO"/>
    <x v="5"/>
    <d v="2024-02-01T00:00:00"/>
    <d v="2024-02-01T00:00:00"/>
    <s v="Orçamento"/>
    <s v="1 | 1"/>
    <x v="8"/>
    <x v="0"/>
    <n v="500"/>
    <x v="53"/>
    <x v="52"/>
    <s v="1603"/>
    <x v="0"/>
    <x v="3"/>
    <x v="1"/>
    <n v="2001"/>
    <x v="0"/>
    <n v="2001"/>
    <s v="ORÇAMENTO"/>
    <x v="1"/>
    <x v="1"/>
    <x v="0"/>
    <x v="0"/>
    <x v="3"/>
    <x v="3"/>
  </r>
  <r>
    <x v="5"/>
    <s v=" ORÇAMENTO"/>
    <x v="5"/>
    <d v="2024-02-01T00:00:00"/>
    <d v="2024-02-01T00:00:00"/>
    <s v="Orçamento"/>
    <s v="1 | 1"/>
    <x v="8"/>
    <x v="0"/>
    <n v="500"/>
    <x v="34"/>
    <x v="34"/>
    <s v="5308"/>
    <x v="22"/>
    <x v="3"/>
    <x v="1"/>
    <n v="4002"/>
    <x v="34"/>
    <n v="4002"/>
    <s v="ORÇAMENTO"/>
    <x v="0"/>
    <x v="1"/>
    <x v="0"/>
    <x v="0"/>
    <x v="0"/>
    <x v="0"/>
  </r>
  <r>
    <x v="5"/>
    <s v=" ORÇAMENTO"/>
    <x v="5"/>
    <d v="2024-02-01T00:00:00"/>
    <d v="2024-02-01T00:00:00"/>
    <s v="Orçamento"/>
    <s v="1 | 1"/>
    <x v="8"/>
    <x v="0"/>
    <n v="500"/>
    <x v="7"/>
    <x v="7"/>
    <s v="4693"/>
    <x v="7"/>
    <x v="3"/>
    <x v="1"/>
    <n v="3007"/>
    <x v="25"/>
    <n v="3007"/>
    <s v="ORÇAMENTO"/>
    <x v="0"/>
    <x v="1"/>
    <x v="0"/>
    <x v="0"/>
    <x v="0"/>
    <x v="0"/>
  </r>
  <r>
    <x v="5"/>
    <s v=" ORÇAMENTO"/>
    <x v="5"/>
    <d v="2024-02-01T00:00:00"/>
    <d v="2024-02-01T00:00:00"/>
    <s v="Orçamento"/>
    <s v="1 | 1"/>
    <x v="8"/>
    <x v="0"/>
    <n v="500"/>
    <x v="7"/>
    <x v="7"/>
    <s v="5931"/>
    <x v="12"/>
    <x v="3"/>
    <x v="1"/>
    <n v="4003"/>
    <x v="13"/>
    <n v="4003"/>
    <s v="ORÇAMENTO"/>
    <x v="0"/>
    <x v="1"/>
    <x v="0"/>
    <x v="0"/>
    <x v="0"/>
    <x v="0"/>
  </r>
  <r>
    <x v="5"/>
    <s v=" ORÇAMENTO"/>
    <x v="5"/>
    <d v="2024-02-01T00:00:00"/>
    <d v="2024-02-01T00:00:00"/>
    <s v="Orçamento"/>
    <s v="1 | 1"/>
    <x v="8"/>
    <x v="0"/>
    <n v="500"/>
    <x v="45"/>
    <x v="44"/>
    <s v="13395"/>
    <x v="9"/>
    <x v="3"/>
    <x v="1"/>
    <n v="8006"/>
    <x v="10"/>
    <n v="8006"/>
    <s v="ORÇAMENTO"/>
    <x v="0"/>
    <x v="1"/>
    <x v="11"/>
    <x v="11"/>
    <x v="17"/>
    <x v="17"/>
  </r>
  <r>
    <x v="5"/>
    <s v=" ORÇAMENTO"/>
    <x v="5"/>
    <d v="2024-02-01T00:00:00"/>
    <d v="2024-02-01T00:00:00"/>
    <s v="Orçamento"/>
    <s v="1 | 1"/>
    <x v="8"/>
    <x v="0"/>
    <n v="506.71345535227618"/>
    <x v="22"/>
    <x v="22"/>
    <s v="7440"/>
    <x v="18"/>
    <x v="3"/>
    <x v="1"/>
    <n v="5002"/>
    <x v="21"/>
    <n v="5002"/>
    <s v="ORÇAMENTO"/>
    <x v="1"/>
    <x v="1"/>
    <x v="2"/>
    <x v="2"/>
    <x v="13"/>
    <x v="13"/>
  </r>
  <r>
    <x v="5"/>
    <s v=" ORÇAMENTO"/>
    <x v="5"/>
    <d v="2024-02-01T00:00:00"/>
    <d v="2024-02-01T00:00:00"/>
    <s v="Orçamento"/>
    <s v="1 | 1"/>
    <x v="8"/>
    <x v="0"/>
    <n v="512.89"/>
    <x v="106"/>
    <x v="105"/>
    <s v="3229"/>
    <x v="16"/>
    <x v="3"/>
    <x v="1"/>
    <n v="3002"/>
    <x v="19"/>
    <n v="3002"/>
    <s v="ORÇAMENTO"/>
    <x v="0"/>
    <x v="1"/>
    <x v="2"/>
    <x v="2"/>
    <x v="15"/>
    <x v="15"/>
  </r>
  <r>
    <x v="5"/>
    <s v=" ORÇAMENTO"/>
    <x v="5"/>
    <d v="2024-02-01T00:00:00"/>
    <d v="2024-02-01T00:00:00"/>
    <s v="Orçamento"/>
    <s v="1 | 1"/>
    <x v="8"/>
    <x v="0"/>
    <n v="514"/>
    <x v="66"/>
    <x v="65"/>
    <s v="2766"/>
    <x v="5"/>
    <x v="3"/>
    <x v="1"/>
    <n v="3001"/>
    <x v="5"/>
    <n v="3001"/>
    <s v="ORÇAMENTO"/>
    <x v="0"/>
    <x v="1"/>
    <x v="9"/>
    <x v="9"/>
    <x v="12"/>
    <x v="12"/>
  </r>
  <r>
    <x v="5"/>
    <s v=" ORÇAMENTO"/>
    <x v="5"/>
    <d v="2024-02-01T00:00:00"/>
    <d v="2024-02-01T00:00:00"/>
    <s v="Orçamento"/>
    <s v="1 | 1"/>
    <x v="8"/>
    <x v="0"/>
    <n v="523.52"/>
    <x v="52"/>
    <x v="51"/>
    <s v="2482"/>
    <x v="0"/>
    <x v="3"/>
    <x v="1"/>
    <n v="2001"/>
    <x v="0"/>
    <n v="2001"/>
    <s v="ORÇAMENTO"/>
    <x v="1"/>
    <x v="1"/>
    <x v="13"/>
    <x v="13"/>
    <x v="20"/>
    <x v="20"/>
  </r>
  <r>
    <x v="5"/>
    <s v=" ORÇAMENTO"/>
    <x v="5"/>
    <d v="2024-02-01T00:00:00"/>
    <d v="2024-02-01T00:00:00"/>
    <s v="Orçamento"/>
    <s v="1 | 1"/>
    <x v="8"/>
    <x v="0"/>
    <n v="523.52"/>
    <x v="52"/>
    <x v="51"/>
    <s v="2483"/>
    <x v="0"/>
    <x v="3"/>
    <x v="1"/>
    <n v="2001"/>
    <x v="0"/>
    <n v="2001"/>
    <s v="ORÇAMENTO"/>
    <x v="1"/>
    <x v="1"/>
    <x v="13"/>
    <x v="13"/>
    <x v="20"/>
    <x v="20"/>
  </r>
  <r>
    <x v="5"/>
    <s v=" ORÇAMENTO"/>
    <x v="5"/>
    <d v="2024-02-01T00:00:00"/>
    <d v="2024-02-01T00:00:00"/>
    <s v="Orçamento"/>
    <s v="1 | 1"/>
    <x v="8"/>
    <x v="0"/>
    <n v="527.37706718000004"/>
    <x v="21"/>
    <x v="21"/>
    <s v="11568"/>
    <x v="4"/>
    <x v="3"/>
    <x v="1"/>
    <n v="8002"/>
    <x v="4"/>
    <n v="8002"/>
    <s v="ORÇAMENTO"/>
    <x v="1"/>
    <x v="1"/>
    <x v="2"/>
    <x v="2"/>
    <x v="2"/>
    <x v="2"/>
  </r>
  <r>
    <x v="5"/>
    <s v=" ORÇAMENTO"/>
    <x v="5"/>
    <d v="2024-02-01T00:00:00"/>
    <d v="2024-02-01T00:00:00"/>
    <s v="Orçamento"/>
    <s v="1 | 1"/>
    <x v="8"/>
    <x v="0"/>
    <n v="527.7626598723358"/>
    <x v="21"/>
    <x v="21"/>
    <s v="4774"/>
    <x v="7"/>
    <x v="3"/>
    <x v="1"/>
    <n v="3008"/>
    <x v="26"/>
    <n v="3008"/>
    <s v="ORÇAMENTO"/>
    <x v="1"/>
    <x v="1"/>
    <x v="2"/>
    <x v="2"/>
    <x v="2"/>
    <x v="2"/>
  </r>
  <r>
    <x v="5"/>
    <s v=" ORÇAMENTO"/>
    <x v="5"/>
    <d v="2024-02-01T00:00:00"/>
    <d v="2024-02-01T00:00:00"/>
    <s v="Orçamento"/>
    <s v="1 | 1"/>
    <x v="8"/>
    <x v="0"/>
    <n v="533.33000000000004"/>
    <x v="103"/>
    <x v="102"/>
    <s v="11201"/>
    <x v="14"/>
    <x v="3"/>
    <x v="1"/>
    <n v="8001"/>
    <x v="17"/>
    <n v="8001"/>
    <s v="ORÇAMENTO"/>
    <x v="0"/>
    <x v="1"/>
    <x v="0"/>
    <x v="0"/>
    <x v="0"/>
    <x v="0"/>
  </r>
  <r>
    <x v="5"/>
    <s v=" ORÇAMENTO"/>
    <x v="5"/>
    <d v="2024-02-01T00:00:00"/>
    <d v="2024-02-01T00:00:00"/>
    <s v="Orçamento"/>
    <s v="1 | 1"/>
    <x v="8"/>
    <x v="0"/>
    <n v="538.7328"/>
    <x v="21"/>
    <x v="21"/>
    <s v="10159"/>
    <x v="2"/>
    <x v="3"/>
    <x v="1"/>
    <n v="7002"/>
    <x v="33"/>
    <n v="7002"/>
    <s v="ORÇAMENTO"/>
    <x v="1"/>
    <x v="1"/>
    <x v="2"/>
    <x v="2"/>
    <x v="2"/>
    <x v="2"/>
  </r>
  <r>
    <x v="5"/>
    <s v=" ORÇAMENTO"/>
    <x v="5"/>
    <d v="2024-02-01T00:00:00"/>
    <d v="2024-02-01T00:00:00"/>
    <s v="Orçamento"/>
    <s v="1 | 1"/>
    <x v="8"/>
    <x v="0"/>
    <n v="540"/>
    <x v="27"/>
    <x v="27"/>
    <s v="10135"/>
    <x v="2"/>
    <x v="3"/>
    <x v="1"/>
    <n v="7002"/>
    <x v="33"/>
    <n v="7002"/>
    <s v="ORÇAMENTO"/>
    <x v="0"/>
    <x v="1"/>
    <x v="2"/>
    <x v="2"/>
    <x v="13"/>
    <x v="13"/>
  </r>
  <r>
    <x v="5"/>
    <s v=" ORÇAMENTO"/>
    <x v="5"/>
    <d v="2024-02-01T00:00:00"/>
    <d v="2024-02-01T00:00:00"/>
    <s v="Orçamento"/>
    <s v="1 | 1"/>
    <x v="8"/>
    <x v="0"/>
    <n v="546.18900241868482"/>
    <x v="61"/>
    <x v="60"/>
    <s v="2041"/>
    <x v="0"/>
    <x v="3"/>
    <x v="1"/>
    <n v="2001"/>
    <x v="0"/>
    <n v="2001"/>
    <s v="ORÇAMENTO"/>
    <x v="1"/>
    <x v="1"/>
    <x v="5"/>
    <x v="5"/>
    <x v="6"/>
    <x v="6"/>
  </r>
  <r>
    <x v="5"/>
    <s v=" ORÇAMENTO"/>
    <x v="5"/>
    <d v="2024-02-01T00:00:00"/>
    <d v="2024-02-01T00:00:00"/>
    <s v="Orçamento"/>
    <s v="1 | 1"/>
    <x v="8"/>
    <x v="0"/>
    <n v="549.96511247935427"/>
    <x v="72"/>
    <x v="71"/>
    <s v="3400"/>
    <x v="11"/>
    <x v="3"/>
    <x v="1"/>
    <n v="3003"/>
    <x v="12"/>
    <n v="3003"/>
    <s v="ORÇAMENTO"/>
    <x v="1"/>
    <x v="1"/>
    <x v="2"/>
    <x v="2"/>
    <x v="15"/>
    <x v="15"/>
  </r>
  <r>
    <x v="5"/>
    <s v=" ORÇAMENTO"/>
    <x v="5"/>
    <d v="2024-02-01T00:00:00"/>
    <d v="2024-02-01T00:00:00"/>
    <s v="Orçamento"/>
    <s v="1 | 1"/>
    <x v="8"/>
    <x v="0"/>
    <n v="553.44479999999999"/>
    <x v="21"/>
    <x v="21"/>
    <s v="3155"/>
    <x v="16"/>
    <x v="3"/>
    <x v="1"/>
    <n v="3002"/>
    <x v="19"/>
    <n v="3002"/>
    <s v="ORÇAMENTO"/>
    <x v="1"/>
    <x v="1"/>
    <x v="2"/>
    <x v="2"/>
    <x v="2"/>
    <x v="2"/>
  </r>
  <r>
    <x v="5"/>
    <s v=" ORÇAMENTO"/>
    <x v="5"/>
    <d v="2024-02-01T00:00:00"/>
    <d v="2024-02-01T00:00:00"/>
    <s v="Orçamento"/>
    <s v="1 | 1"/>
    <x v="8"/>
    <x v="0"/>
    <n v="569.24816799999996"/>
    <x v="21"/>
    <x v="21"/>
    <s v="7464"/>
    <x v="18"/>
    <x v="3"/>
    <x v="1"/>
    <n v="5002"/>
    <x v="21"/>
    <n v="5002"/>
    <s v="ORÇAMENTO"/>
    <x v="1"/>
    <x v="1"/>
    <x v="2"/>
    <x v="2"/>
    <x v="2"/>
    <x v="2"/>
  </r>
  <r>
    <x v="5"/>
    <s v=" ORÇAMENTO"/>
    <x v="5"/>
    <d v="2024-02-01T00:00:00"/>
    <d v="2024-02-01T00:00:00"/>
    <s v="Orçamento"/>
    <s v="1 | 1"/>
    <x v="8"/>
    <x v="0"/>
    <n v="573.13061098258595"/>
    <x v="120"/>
    <x v="118"/>
    <s v="5793"/>
    <x v="12"/>
    <x v="3"/>
    <x v="1"/>
    <n v="4003"/>
    <x v="13"/>
    <n v="4003"/>
    <s v="ORÇAMENTO"/>
    <x v="0"/>
    <x v="1"/>
    <x v="9"/>
    <x v="9"/>
    <x v="22"/>
    <x v="22"/>
  </r>
  <r>
    <x v="5"/>
    <s v=" ORÇAMENTO"/>
    <x v="5"/>
    <d v="2024-02-01T00:00:00"/>
    <d v="2024-02-01T00:00:00"/>
    <s v="Orçamento"/>
    <s v="1 | 1"/>
    <x v="8"/>
    <x v="0"/>
    <n v="581"/>
    <x v="135"/>
    <x v="133"/>
    <s v="6566"/>
    <x v="2"/>
    <x v="3"/>
    <x v="1"/>
    <n v="4004"/>
    <x v="2"/>
    <n v="4004"/>
    <s v="ORÇAMENTO"/>
    <x v="0"/>
    <x v="1"/>
    <x v="0"/>
    <x v="0"/>
    <x v="9"/>
    <x v="9"/>
  </r>
  <r>
    <x v="5"/>
    <s v=" ORÇAMENTO"/>
    <x v="5"/>
    <d v="2024-02-01T00:00:00"/>
    <d v="2024-02-01T00:00:00"/>
    <s v="Orçamento"/>
    <s v="1 | 1"/>
    <x v="8"/>
    <x v="0"/>
    <n v="581"/>
    <x v="135"/>
    <x v="133"/>
    <s v="6567"/>
    <x v="2"/>
    <x v="3"/>
    <x v="1"/>
    <n v="4004"/>
    <x v="2"/>
    <n v="4004"/>
    <s v="ORÇAMENTO"/>
    <x v="0"/>
    <x v="1"/>
    <x v="0"/>
    <x v="0"/>
    <x v="9"/>
    <x v="9"/>
  </r>
  <r>
    <x v="5"/>
    <s v=" ORÇAMENTO"/>
    <x v="5"/>
    <d v="2024-02-01T00:00:00"/>
    <d v="2024-02-01T00:00:00"/>
    <s v="Orçamento"/>
    <s v="1 | 1"/>
    <x v="8"/>
    <x v="0"/>
    <n v="581"/>
    <x v="135"/>
    <x v="133"/>
    <s v="6568"/>
    <x v="2"/>
    <x v="3"/>
    <x v="1"/>
    <n v="4004"/>
    <x v="2"/>
    <n v="4004"/>
    <s v="ORÇAMENTO"/>
    <x v="0"/>
    <x v="1"/>
    <x v="0"/>
    <x v="0"/>
    <x v="9"/>
    <x v="9"/>
  </r>
  <r>
    <x v="5"/>
    <s v=" ORÇAMENTO"/>
    <x v="5"/>
    <d v="2024-02-01T00:00:00"/>
    <d v="2024-02-01T00:00:00"/>
    <s v="Orçamento"/>
    <s v="1 | 1"/>
    <x v="8"/>
    <x v="0"/>
    <n v="583.33333333333337"/>
    <x v="33"/>
    <x v="33"/>
    <s v="13670"/>
    <x v="19"/>
    <x v="3"/>
    <x v="1"/>
    <n v="9001"/>
    <x v="24"/>
    <n v="9001"/>
    <s v="ORÇAMENTO"/>
    <x v="1"/>
    <x v="1"/>
    <x v="10"/>
    <x v="10"/>
    <x v="16"/>
    <x v="16"/>
  </r>
  <r>
    <x v="5"/>
    <s v=" ORÇAMENTO"/>
    <x v="5"/>
    <d v="2024-02-01T00:00:00"/>
    <d v="2024-02-01T00:00:00"/>
    <s v="Orçamento"/>
    <s v="1 | 1"/>
    <x v="8"/>
    <x v="0"/>
    <n v="600"/>
    <x v="139"/>
    <x v="137"/>
    <s v="6133"/>
    <x v="2"/>
    <x v="3"/>
    <x v="1"/>
    <n v="4004"/>
    <x v="2"/>
    <n v="4004"/>
    <s v="ORÇAMENTO"/>
    <x v="1"/>
    <x v="1"/>
    <x v="2"/>
    <x v="2"/>
    <x v="15"/>
    <x v="15"/>
  </r>
  <r>
    <x v="5"/>
    <s v=" ORÇAMENTO"/>
    <x v="5"/>
    <d v="2024-02-01T00:00:00"/>
    <d v="2024-02-01T00:00:00"/>
    <s v="Orçamento"/>
    <s v="1 | 1"/>
    <x v="8"/>
    <x v="0"/>
    <n v="600"/>
    <x v="151"/>
    <x v="148"/>
    <s v="9819"/>
    <x v="10"/>
    <x v="3"/>
    <x v="1"/>
    <n v="7001"/>
    <x v="11"/>
    <n v="7001"/>
    <s v="ORÇAMENTO"/>
    <x v="0"/>
    <x v="1"/>
    <x v="9"/>
    <x v="9"/>
    <x v="12"/>
    <x v="12"/>
  </r>
  <r>
    <x v="5"/>
    <s v=" ORÇAMENTO"/>
    <x v="5"/>
    <d v="2024-02-01T00:00:00"/>
    <d v="2024-02-01T00:00:00"/>
    <s v="Orçamento"/>
    <s v="1 | 1"/>
    <x v="8"/>
    <x v="0"/>
    <n v="600"/>
    <x v="34"/>
    <x v="34"/>
    <s v="13200"/>
    <x v="9"/>
    <x v="3"/>
    <x v="1"/>
    <n v="8006"/>
    <x v="10"/>
    <n v="8006"/>
    <s v="ORÇAMENTO"/>
    <x v="0"/>
    <x v="1"/>
    <x v="0"/>
    <x v="0"/>
    <x v="0"/>
    <x v="0"/>
  </r>
  <r>
    <x v="5"/>
    <s v=" ORÇAMENTO"/>
    <x v="5"/>
    <d v="2024-02-01T00:00:00"/>
    <d v="2024-02-01T00:00:00"/>
    <s v="Orçamento"/>
    <s v="1 | 1"/>
    <x v="8"/>
    <x v="0"/>
    <n v="617.95986445643257"/>
    <x v="98"/>
    <x v="97"/>
    <s v="2134"/>
    <x v="0"/>
    <x v="3"/>
    <x v="1"/>
    <n v="2001"/>
    <x v="0"/>
    <n v="2001"/>
    <s v="ORÇAMENTO"/>
    <x v="1"/>
    <x v="1"/>
    <x v="5"/>
    <x v="5"/>
    <x v="6"/>
    <x v="6"/>
  </r>
  <r>
    <x v="5"/>
    <s v=" ORÇAMENTO"/>
    <x v="5"/>
    <d v="2024-02-01T00:00:00"/>
    <d v="2024-02-01T00:00:00"/>
    <s v="Orçamento"/>
    <s v="1 | 1"/>
    <x v="8"/>
    <x v="0"/>
    <n v="618.024"/>
    <x v="21"/>
    <x v="21"/>
    <s v="7942"/>
    <x v="2"/>
    <x v="3"/>
    <x v="1"/>
    <n v="5005"/>
    <x v="32"/>
    <n v="5005"/>
    <s v="ORÇAMENTO"/>
    <x v="1"/>
    <x v="1"/>
    <x v="2"/>
    <x v="2"/>
    <x v="2"/>
    <x v="2"/>
  </r>
  <r>
    <x v="5"/>
    <s v=" ORÇAMENTO"/>
    <x v="5"/>
    <d v="2024-02-01T00:00:00"/>
    <d v="2024-02-01T00:00:00"/>
    <s v="Orçamento"/>
    <s v="1 | 1"/>
    <x v="8"/>
    <x v="0"/>
    <n v="627.62398695157333"/>
    <x v="72"/>
    <x v="71"/>
    <s v="10172"/>
    <x v="2"/>
    <x v="3"/>
    <x v="1"/>
    <n v="7002"/>
    <x v="33"/>
    <n v="7002"/>
    <s v="ORÇAMENTO"/>
    <x v="1"/>
    <x v="1"/>
    <x v="2"/>
    <x v="2"/>
    <x v="15"/>
    <x v="15"/>
  </r>
  <r>
    <x v="5"/>
    <s v=" ORÇAMENTO"/>
    <x v="5"/>
    <d v="2024-02-01T00:00:00"/>
    <d v="2024-02-01T00:00:00"/>
    <s v="Orçamento"/>
    <s v="1 | 1"/>
    <x v="8"/>
    <x v="0"/>
    <n v="630.08787688999996"/>
    <x v="32"/>
    <x v="32"/>
    <s v="11073"/>
    <x v="14"/>
    <x v="3"/>
    <x v="1"/>
    <n v="8001"/>
    <x v="17"/>
    <n v="8001"/>
    <s v="ORÇAMENTO"/>
    <x v="1"/>
    <x v="1"/>
    <x v="2"/>
    <x v="2"/>
    <x v="2"/>
    <x v="2"/>
  </r>
  <r>
    <x v="5"/>
    <s v=" ORÇAMENTO"/>
    <x v="5"/>
    <d v="2024-02-01T00:00:00"/>
    <d v="2024-02-01T00:00:00"/>
    <s v="Orçamento"/>
    <s v="1 | 1"/>
    <x v="8"/>
    <x v="0"/>
    <n v="633.97669102819793"/>
    <x v="22"/>
    <x v="22"/>
    <s v="10123"/>
    <x v="2"/>
    <x v="3"/>
    <x v="1"/>
    <n v="7002"/>
    <x v="33"/>
    <n v="7002"/>
    <s v="ORÇAMENTO"/>
    <x v="1"/>
    <x v="1"/>
    <x v="2"/>
    <x v="2"/>
    <x v="13"/>
    <x v="13"/>
  </r>
  <r>
    <x v="5"/>
    <s v=" ORÇAMENTO"/>
    <x v="5"/>
    <d v="2024-02-01T00:00:00"/>
    <d v="2024-02-01T00:00:00"/>
    <s v="Orçamento"/>
    <s v="1 | 1"/>
    <x v="8"/>
    <x v="0"/>
    <n v="637.1528969728414"/>
    <x v="22"/>
    <x v="22"/>
    <s v="3107"/>
    <x v="16"/>
    <x v="3"/>
    <x v="1"/>
    <n v="3002"/>
    <x v="19"/>
    <n v="3002"/>
    <s v="ORÇAMENTO"/>
    <x v="1"/>
    <x v="1"/>
    <x v="2"/>
    <x v="2"/>
    <x v="13"/>
    <x v="13"/>
  </r>
  <r>
    <x v="5"/>
    <s v=" ORÇAMENTO"/>
    <x v="5"/>
    <d v="2024-02-01T00:00:00"/>
    <d v="2024-02-01T00:00:00"/>
    <s v="Orçamento"/>
    <s v="1 | 1"/>
    <x v="8"/>
    <x v="0"/>
    <n v="637.22907083301436"/>
    <x v="129"/>
    <x v="127"/>
    <s v="5753"/>
    <x v="12"/>
    <x v="3"/>
    <x v="1"/>
    <n v="4003"/>
    <x v="13"/>
    <n v="4003"/>
    <s v="ORÇAMENTO"/>
    <x v="0"/>
    <x v="1"/>
    <x v="9"/>
    <x v="9"/>
    <x v="22"/>
    <x v="22"/>
  </r>
  <r>
    <x v="5"/>
    <s v=" ORÇAMENTO"/>
    <x v="5"/>
    <d v="2024-02-01T00:00:00"/>
    <d v="2024-02-01T00:00:00"/>
    <s v="Orçamento"/>
    <s v="1 | 1"/>
    <x v="8"/>
    <x v="0"/>
    <n v="650"/>
    <x v="106"/>
    <x v="105"/>
    <s v="3448"/>
    <x v="11"/>
    <x v="3"/>
    <x v="1"/>
    <n v="3003"/>
    <x v="12"/>
    <n v="3003"/>
    <s v="ORÇAMENTO"/>
    <x v="0"/>
    <x v="1"/>
    <x v="2"/>
    <x v="2"/>
    <x v="15"/>
    <x v="15"/>
  </r>
  <r>
    <x v="5"/>
    <s v=" ORÇAMENTO"/>
    <x v="5"/>
    <d v="2024-02-01T00:00:00"/>
    <d v="2024-02-01T00:00:00"/>
    <s v="Orçamento"/>
    <s v="1 | 1"/>
    <x v="8"/>
    <x v="0"/>
    <n v="650"/>
    <x v="106"/>
    <x v="105"/>
    <s v="3680"/>
    <x v="20"/>
    <x v="3"/>
    <x v="1"/>
    <n v="3004"/>
    <x v="27"/>
    <n v="3004"/>
    <s v="ORÇAMENTO"/>
    <x v="0"/>
    <x v="1"/>
    <x v="2"/>
    <x v="2"/>
    <x v="15"/>
    <x v="15"/>
  </r>
  <r>
    <x v="5"/>
    <s v=" ORÇAMENTO"/>
    <x v="5"/>
    <d v="2024-02-01T00:00:00"/>
    <d v="2024-02-01T00:00:00"/>
    <s v="Orçamento"/>
    <s v="1 | 1"/>
    <x v="8"/>
    <x v="0"/>
    <n v="650"/>
    <x v="42"/>
    <x v="42"/>
    <s v="7070"/>
    <x v="2"/>
    <x v="3"/>
    <x v="1"/>
    <n v="4004"/>
    <x v="2"/>
    <n v="4004"/>
    <s v="ORÇAMENTO"/>
    <x v="0"/>
    <x v="1"/>
    <x v="0"/>
    <x v="0"/>
    <x v="9"/>
    <x v="9"/>
  </r>
  <r>
    <x v="5"/>
    <s v=" ORÇAMENTO"/>
    <x v="5"/>
    <d v="2024-02-01T00:00:00"/>
    <d v="2024-02-01T00:00:00"/>
    <s v="Orçamento"/>
    <s v="1 | 1"/>
    <x v="8"/>
    <x v="0"/>
    <n v="652.80341349421451"/>
    <x v="22"/>
    <x v="22"/>
    <s v="7918"/>
    <x v="2"/>
    <x v="3"/>
    <x v="1"/>
    <n v="5005"/>
    <x v="32"/>
    <n v="5005"/>
    <s v="ORÇAMENTO"/>
    <x v="1"/>
    <x v="1"/>
    <x v="2"/>
    <x v="2"/>
    <x v="13"/>
    <x v="13"/>
  </r>
  <r>
    <x v="5"/>
    <s v=" ORÇAMENTO"/>
    <x v="5"/>
    <d v="2024-02-01T00:00:00"/>
    <d v="2024-02-01T00:00:00"/>
    <s v="Orçamento"/>
    <s v="1 | 1"/>
    <x v="8"/>
    <x v="0"/>
    <n v="654.57993705858382"/>
    <x v="98"/>
    <x v="97"/>
    <s v="2133"/>
    <x v="0"/>
    <x v="3"/>
    <x v="1"/>
    <n v="2001"/>
    <x v="0"/>
    <n v="2001"/>
    <s v="ORÇAMENTO"/>
    <x v="1"/>
    <x v="1"/>
    <x v="5"/>
    <x v="5"/>
    <x v="6"/>
    <x v="6"/>
  </r>
  <r>
    <x v="5"/>
    <s v=" ORÇAMENTO"/>
    <x v="5"/>
    <d v="2024-02-01T00:00:00"/>
    <d v="2024-02-01T00:00:00"/>
    <s v="Orçamento"/>
    <s v="1 | 1"/>
    <x v="8"/>
    <x v="0"/>
    <n v="660.33119999999997"/>
    <x v="21"/>
    <x v="21"/>
    <s v="12089"/>
    <x v="21"/>
    <x v="3"/>
    <x v="1"/>
    <n v="8003"/>
    <x v="28"/>
    <n v="8003"/>
    <s v="ORÇAMENTO"/>
    <x v="1"/>
    <x v="1"/>
    <x v="2"/>
    <x v="2"/>
    <x v="2"/>
    <x v="2"/>
  </r>
  <r>
    <x v="5"/>
    <s v=" ORÇAMENTO"/>
    <x v="5"/>
    <d v="2024-02-01T00:00:00"/>
    <d v="2024-02-01T00:00:00"/>
    <s v="Orçamento"/>
    <s v="1 | 1"/>
    <x v="8"/>
    <x v="0"/>
    <n v="675.28700429747551"/>
    <x v="102"/>
    <x v="101"/>
    <s v="8959"/>
    <x v="6"/>
    <x v="3"/>
    <x v="1"/>
    <n v="6002"/>
    <x v="9"/>
    <n v="6002"/>
    <s v="ORÇAMENTO"/>
    <x v="1"/>
    <x v="1"/>
    <x v="2"/>
    <x v="2"/>
    <x v="15"/>
    <x v="15"/>
  </r>
  <r>
    <x v="5"/>
    <s v=" ORÇAMENTO"/>
    <x v="5"/>
    <d v="2024-02-01T00:00:00"/>
    <d v="2024-02-01T00:00:00"/>
    <s v="Orçamento"/>
    <s v="1 | 1"/>
    <x v="8"/>
    <x v="0"/>
    <n v="694.4778572334659"/>
    <x v="32"/>
    <x v="32"/>
    <s v="9313"/>
    <x v="10"/>
    <x v="3"/>
    <x v="1"/>
    <n v="7001"/>
    <x v="11"/>
    <n v="7001"/>
    <s v="ORÇAMENTO"/>
    <x v="1"/>
    <x v="1"/>
    <x v="2"/>
    <x v="2"/>
    <x v="2"/>
    <x v="2"/>
  </r>
  <r>
    <x v="5"/>
    <s v=" ORÇAMENTO"/>
    <x v="5"/>
    <d v="2024-02-01T00:00:00"/>
    <d v="2024-02-01T00:00:00"/>
    <s v="Orçamento"/>
    <s v="1 | 1"/>
    <x v="8"/>
    <x v="0"/>
    <n v="695.69174952821913"/>
    <x v="72"/>
    <x v="71"/>
    <s v="3179"/>
    <x v="16"/>
    <x v="3"/>
    <x v="1"/>
    <n v="3002"/>
    <x v="19"/>
    <n v="3002"/>
    <s v="ORÇAMENTO"/>
    <x v="1"/>
    <x v="1"/>
    <x v="2"/>
    <x v="2"/>
    <x v="15"/>
    <x v="15"/>
  </r>
  <r>
    <x v="5"/>
    <s v=" ORÇAMENTO"/>
    <x v="5"/>
    <d v="2024-02-01T00:00:00"/>
    <d v="2024-02-01T00:00:00"/>
    <s v="Orçamento"/>
    <s v="1 | 1"/>
    <x v="8"/>
    <x v="0"/>
    <n v="700"/>
    <x v="24"/>
    <x v="24"/>
    <s v="6174"/>
    <x v="2"/>
    <x v="3"/>
    <x v="1"/>
    <n v="4004"/>
    <x v="2"/>
    <n v="4004"/>
    <s v="ORÇAMENTO"/>
    <x v="0"/>
    <x v="1"/>
    <x v="0"/>
    <x v="0"/>
    <x v="9"/>
    <x v="9"/>
  </r>
  <r>
    <x v="5"/>
    <s v=" ORÇAMENTO"/>
    <x v="5"/>
    <d v="2024-02-01T00:00:00"/>
    <d v="2024-02-01T00:00:00"/>
    <s v="Orçamento"/>
    <s v="1 | 1"/>
    <x v="8"/>
    <x v="0"/>
    <n v="700"/>
    <x v="24"/>
    <x v="24"/>
    <s v="6175"/>
    <x v="2"/>
    <x v="3"/>
    <x v="1"/>
    <n v="4004"/>
    <x v="2"/>
    <n v="4004"/>
    <s v="ORÇAMENTO"/>
    <x v="0"/>
    <x v="1"/>
    <x v="0"/>
    <x v="0"/>
    <x v="9"/>
    <x v="9"/>
  </r>
  <r>
    <x v="5"/>
    <s v=" ORÇAMENTO"/>
    <x v="5"/>
    <d v="2024-02-01T00:00:00"/>
    <d v="2024-02-01T00:00:00"/>
    <s v="Orçamento"/>
    <s v="1 | 1"/>
    <x v="8"/>
    <x v="0"/>
    <n v="700"/>
    <x v="49"/>
    <x v="48"/>
    <s v="10020"/>
    <x v="10"/>
    <x v="3"/>
    <x v="1"/>
    <n v="7001"/>
    <x v="11"/>
    <n v="7001"/>
    <s v="ORÇAMENTO"/>
    <x v="0"/>
    <x v="1"/>
    <x v="11"/>
    <x v="11"/>
    <x v="17"/>
    <x v="17"/>
  </r>
  <r>
    <x v="5"/>
    <s v=" ORÇAMENTO"/>
    <x v="5"/>
    <d v="2024-02-01T00:00:00"/>
    <d v="2024-02-01T00:00:00"/>
    <s v="Orçamento"/>
    <s v="1 | 1"/>
    <x v="8"/>
    <x v="0"/>
    <n v="708.33333333333337"/>
    <x v="93"/>
    <x v="92"/>
    <s v="12907"/>
    <x v="9"/>
    <x v="3"/>
    <x v="1"/>
    <n v="8006"/>
    <x v="10"/>
    <n v="8006"/>
    <s v="ORÇAMENTO"/>
    <x v="0"/>
    <x v="1"/>
    <x v="0"/>
    <x v="0"/>
    <x v="0"/>
    <x v="0"/>
  </r>
  <r>
    <x v="5"/>
    <s v=" ORÇAMENTO"/>
    <x v="5"/>
    <d v="2024-02-01T00:00:00"/>
    <d v="2024-02-01T00:00:00"/>
    <s v="Orçamento"/>
    <s v="1 | 1"/>
    <x v="8"/>
    <x v="0"/>
    <n v="711.44907510574444"/>
    <x v="22"/>
    <x v="22"/>
    <s v="4742"/>
    <x v="7"/>
    <x v="3"/>
    <x v="1"/>
    <n v="3008"/>
    <x v="26"/>
    <n v="3008"/>
    <s v="ORÇAMENTO"/>
    <x v="1"/>
    <x v="1"/>
    <x v="2"/>
    <x v="2"/>
    <x v="13"/>
    <x v="13"/>
  </r>
  <r>
    <x v="5"/>
    <s v=" ORÇAMENTO"/>
    <x v="5"/>
    <d v="2024-02-01T00:00:00"/>
    <d v="2024-02-01T00:00:00"/>
    <s v="Orçamento"/>
    <s v="1 | 1"/>
    <x v="8"/>
    <x v="0"/>
    <n v="725.20240000000001"/>
    <x v="21"/>
    <x v="21"/>
    <s v="3805"/>
    <x v="15"/>
    <x v="3"/>
    <x v="1"/>
    <n v="3005"/>
    <x v="18"/>
    <n v="3005"/>
    <s v="ORÇAMENTO"/>
    <x v="1"/>
    <x v="1"/>
    <x v="2"/>
    <x v="2"/>
    <x v="2"/>
    <x v="2"/>
  </r>
  <r>
    <x v="5"/>
    <s v=" ORÇAMENTO"/>
    <x v="5"/>
    <d v="2024-02-01T00:00:00"/>
    <d v="2024-02-01T00:00:00"/>
    <s v="Orçamento"/>
    <s v="1 | 1"/>
    <x v="8"/>
    <x v="0"/>
    <n v="742.30173141729426"/>
    <x v="35"/>
    <x v="35"/>
    <s v="9094"/>
    <x v="6"/>
    <x v="3"/>
    <x v="1"/>
    <n v="6002"/>
    <x v="9"/>
    <n v="6002"/>
    <s v="ORÇAMENTO"/>
    <x v="0"/>
    <x v="1"/>
    <x v="9"/>
    <x v="9"/>
    <x v="12"/>
    <x v="12"/>
  </r>
  <r>
    <x v="5"/>
    <s v=" ORÇAMENTO"/>
    <x v="5"/>
    <d v="2024-02-01T00:00:00"/>
    <d v="2024-02-01T00:00:00"/>
    <s v="Orçamento"/>
    <s v="1 | 1"/>
    <x v="8"/>
    <x v="0"/>
    <n v="750"/>
    <x v="14"/>
    <x v="14"/>
    <s v="6380"/>
    <x v="2"/>
    <x v="3"/>
    <x v="1"/>
    <n v="4004"/>
    <x v="2"/>
    <n v="4004"/>
    <s v="ORÇAMENTO"/>
    <x v="0"/>
    <x v="1"/>
    <x v="0"/>
    <x v="0"/>
    <x v="9"/>
    <x v="9"/>
  </r>
  <r>
    <x v="5"/>
    <s v=" ORÇAMENTO"/>
    <x v="5"/>
    <d v="2024-02-01T00:00:00"/>
    <d v="2024-02-01T00:00:00"/>
    <s v="Orçamento"/>
    <s v="1 | 1"/>
    <x v="8"/>
    <x v="0"/>
    <n v="750"/>
    <x v="33"/>
    <x v="33"/>
    <s v="13669"/>
    <x v="19"/>
    <x v="3"/>
    <x v="1"/>
    <n v="9001"/>
    <x v="24"/>
    <n v="9001"/>
    <s v="ORÇAMENTO"/>
    <x v="1"/>
    <x v="1"/>
    <x v="10"/>
    <x v="10"/>
    <x v="16"/>
    <x v="16"/>
  </r>
  <r>
    <x v="5"/>
    <s v=" ORÇAMENTO"/>
    <x v="5"/>
    <d v="2024-02-01T00:00:00"/>
    <d v="2024-02-01T00:00:00"/>
    <s v="Orçamento"/>
    <s v="1 | 1"/>
    <x v="8"/>
    <x v="0"/>
    <n v="764.17414797678123"/>
    <x v="91"/>
    <x v="90"/>
    <s v="1485"/>
    <x v="0"/>
    <x v="3"/>
    <x v="1"/>
    <n v="2001"/>
    <x v="0"/>
    <n v="2001"/>
    <s v="ORÇAMENTO"/>
    <x v="0"/>
    <x v="1"/>
    <x v="9"/>
    <x v="9"/>
    <x v="18"/>
    <x v="18"/>
  </r>
  <r>
    <x v="5"/>
    <s v=" ORÇAMENTO"/>
    <x v="5"/>
    <d v="2024-02-01T00:00:00"/>
    <d v="2024-02-01T00:00:00"/>
    <s v="Orçamento"/>
    <s v="1 | 1"/>
    <x v="8"/>
    <x v="0"/>
    <n v="772.14275785673749"/>
    <x v="22"/>
    <x v="22"/>
    <s v="4025"/>
    <x v="8"/>
    <x v="3"/>
    <x v="1"/>
    <n v="3006"/>
    <x v="8"/>
    <n v="3006"/>
    <s v="ORÇAMENTO"/>
    <x v="1"/>
    <x v="1"/>
    <x v="2"/>
    <x v="2"/>
    <x v="13"/>
    <x v="13"/>
  </r>
  <r>
    <x v="5"/>
    <s v=" ORÇAMENTO"/>
    <x v="5"/>
    <d v="2024-02-01T00:00:00"/>
    <d v="2024-02-01T00:00:00"/>
    <s v="Orçamento"/>
    <s v="1 | 1"/>
    <x v="8"/>
    <x v="0"/>
    <n v="794.74111389585244"/>
    <x v="139"/>
    <x v="137"/>
    <s v="8606"/>
    <x v="6"/>
    <x v="3"/>
    <x v="1"/>
    <n v="6001"/>
    <x v="6"/>
    <n v="6001"/>
    <s v="ORÇAMENTO"/>
    <x v="1"/>
    <x v="1"/>
    <x v="2"/>
    <x v="2"/>
    <x v="15"/>
    <x v="15"/>
  </r>
  <r>
    <x v="5"/>
    <s v=" ORÇAMENTO"/>
    <x v="5"/>
    <d v="2024-02-01T00:00:00"/>
    <d v="2024-02-01T00:00:00"/>
    <s v="Orçamento"/>
    <s v="1 | 1"/>
    <x v="8"/>
    <x v="0"/>
    <n v="800"/>
    <x v="108"/>
    <x v="107"/>
    <s v="9432"/>
    <x v="10"/>
    <x v="3"/>
    <x v="1"/>
    <n v="7001"/>
    <x v="11"/>
    <n v="7001"/>
    <s v="ORÇAMENTO"/>
    <x v="0"/>
    <x v="1"/>
    <x v="9"/>
    <x v="9"/>
    <x v="12"/>
    <x v="12"/>
  </r>
  <r>
    <x v="5"/>
    <s v=" ORÇAMENTO"/>
    <x v="5"/>
    <d v="2024-02-01T00:00:00"/>
    <d v="2024-02-01T00:00:00"/>
    <s v="Orçamento"/>
    <s v="1 | 1"/>
    <x v="8"/>
    <x v="0"/>
    <n v="800"/>
    <x v="63"/>
    <x v="62"/>
    <s v="4871"/>
    <x v="7"/>
    <x v="3"/>
    <x v="1"/>
    <n v="3008"/>
    <x v="26"/>
    <n v="3008"/>
    <s v="ORÇAMENTO"/>
    <x v="0"/>
    <x v="1"/>
    <x v="9"/>
    <x v="9"/>
    <x v="18"/>
    <x v="18"/>
  </r>
  <r>
    <x v="5"/>
    <s v=" ORÇAMENTO"/>
    <x v="5"/>
    <d v="2024-02-01T00:00:00"/>
    <d v="2024-02-01T00:00:00"/>
    <s v="Orçamento"/>
    <s v="1 | 1"/>
    <x v="8"/>
    <x v="0"/>
    <n v="800"/>
    <x v="29"/>
    <x v="29"/>
    <s v="12291"/>
    <x v="19"/>
    <x v="3"/>
    <x v="1"/>
    <n v="8005"/>
    <x v="23"/>
    <n v="8005"/>
    <s v="ORÇAMENTO"/>
    <x v="0"/>
    <x v="1"/>
    <x v="0"/>
    <x v="0"/>
    <x v="10"/>
    <x v="10"/>
  </r>
  <r>
    <x v="5"/>
    <s v=" ORÇAMENTO"/>
    <x v="5"/>
    <d v="2024-02-01T00:00:00"/>
    <d v="2024-02-01T00:00:00"/>
    <s v="Orçamento"/>
    <s v="1 | 1"/>
    <x v="8"/>
    <x v="0"/>
    <n v="800"/>
    <x v="34"/>
    <x v="34"/>
    <s v="13199"/>
    <x v="9"/>
    <x v="3"/>
    <x v="1"/>
    <n v="8006"/>
    <x v="10"/>
    <n v="8006"/>
    <s v="ORÇAMENTO"/>
    <x v="0"/>
    <x v="1"/>
    <x v="0"/>
    <x v="0"/>
    <x v="0"/>
    <x v="0"/>
  </r>
  <r>
    <x v="5"/>
    <s v=" ORÇAMENTO"/>
    <x v="5"/>
    <d v="2024-02-01T00:00:00"/>
    <d v="2024-02-01T00:00:00"/>
    <s v="Orçamento"/>
    <s v="1 | 1"/>
    <x v="8"/>
    <x v="0"/>
    <n v="800"/>
    <x v="103"/>
    <x v="102"/>
    <s v="11198"/>
    <x v="14"/>
    <x v="3"/>
    <x v="1"/>
    <n v="8001"/>
    <x v="17"/>
    <n v="8001"/>
    <s v="ORÇAMENTO"/>
    <x v="0"/>
    <x v="1"/>
    <x v="0"/>
    <x v="0"/>
    <x v="0"/>
    <x v="0"/>
  </r>
  <r>
    <x v="5"/>
    <s v=" ORÇAMENTO"/>
    <x v="5"/>
    <d v="2024-02-01T00:00:00"/>
    <d v="2024-02-01T00:00:00"/>
    <s v="Orçamento"/>
    <s v="1 | 1"/>
    <x v="8"/>
    <x v="0"/>
    <n v="800"/>
    <x v="103"/>
    <x v="102"/>
    <s v="11199"/>
    <x v="14"/>
    <x v="3"/>
    <x v="1"/>
    <n v="8001"/>
    <x v="17"/>
    <n v="8001"/>
    <s v="ORÇAMENTO"/>
    <x v="0"/>
    <x v="1"/>
    <x v="0"/>
    <x v="0"/>
    <x v="0"/>
    <x v="0"/>
  </r>
  <r>
    <x v="5"/>
    <s v=" ORÇAMENTO"/>
    <x v="5"/>
    <d v="2024-02-01T00:00:00"/>
    <d v="2024-02-01T00:00:00"/>
    <s v="Orçamento"/>
    <s v="1 | 1"/>
    <x v="8"/>
    <x v="0"/>
    <n v="800"/>
    <x v="103"/>
    <x v="102"/>
    <s v="11200"/>
    <x v="14"/>
    <x v="3"/>
    <x v="1"/>
    <n v="8001"/>
    <x v="17"/>
    <n v="8001"/>
    <s v="ORÇAMENTO"/>
    <x v="0"/>
    <x v="1"/>
    <x v="0"/>
    <x v="0"/>
    <x v="0"/>
    <x v="0"/>
  </r>
  <r>
    <x v="5"/>
    <s v=" ORÇAMENTO"/>
    <x v="5"/>
    <d v="2024-02-01T00:00:00"/>
    <d v="2024-02-01T00:00:00"/>
    <s v="Orçamento"/>
    <s v="1 | 1"/>
    <x v="8"/>
    <x v="0"/>
    <n v="800"/>
    <x v="33"/>
    <x v="33"/>
    <s v="13668"/>
    <x v="19"/>
    <x v="3"/>
    <x v="1"/>
    <n v="9001"/>
    <x v="24"/>
    <n v="9001"/>
    <s v="ORÇAMENTO"/>
    <x v="1"/>
    <x v="1"/>
    <x v="10"/>
    <x v="10"/>
    <x v="16"/>
    <x v="16"/>
  </r>
  <r>
    <x v="5"/>
    <s v=" ORÇAMENTO"/>
    <x v="5"/>
    <d v="2024-02-01T00:00:00"/>
    <d v="2024-02-01T00:00:00"/>
    <s v="Orçamento"/>
    <s v="1 | 1"/>
    <x v="8"/>
    <x v="0"/>
    <n v="820"/>
    <x v="33"/>
    <x v="33"/>
    <s v="13667"/>
    <x v="19"/>
    <x v="3"/>
    <x v="1"/>
    <n v="9001"/>
    <x v="24"/>
    <n v="9001"/>
    <s v="ORÇAMENTO"/>
    <x v="1"/>
    <x v="1"/>
    <x v="10"/>
    <x v="10"/>
    <x v="16"/>
    <x v="16"/>
  </r>
  <r>
    <x v="5"/>
    <s v=" ORÇAMENTO"/>
    <x v="5"/>
    <d v="2024-02-01T00:00:00"/>
    <d v="2024-02-01T00:00:00"/>
    <s v="Orçamento"/>
    <s v="1 | 1"/>
    <x v="8"/>
    <x v="0"/>
    <n v="821.63516601544268"/>
    <x v="70"/>
    <x v="69"/>
    <s v="4822"/>
    <x v="7"/>
    <x v="3"/>
    <x v="1"/>
    <n v="3008"/>
    <x v="26"/>
    <n v="3008"/>
    <s v="ORÇAMENTO"/>
    <x v="1"/>
    <x v="1"/>
    <x v="2"/>
    <x v="2"/>
    <x v="15"/>
    <x v="15"/>
  </r>
  <r>
    <x v="5"/>
    <s v=" ORÇAMENTO"/>
    <x v="5"/>
    <d v="2024-02-01T00:00:00"/>
    <d v="2024-02-01T00:00:00"/>
    <s v="Orçamento"/>
    <s v="1 | 1"/>
    <x v="8"/>
    <x v="0"/>
    <n v="822"/>
    <x v="106"/>
    <x v="105"/>
    <s v="4127"/>
    <x v="8"/>
    <x v="3"/>
    <x v="1"/>
    <n v="3006"/>
    <x v="8"/>
    <n v="3006"/>
    <s v="ORÇAMENTO"/>
    <x v="0"/>
    <x v="1"/>
    <x v="2"/>
    <x v="2"/>
    <x v="15"/>
    <x v="15"/>
  </r>
  <r>
    <x v="5"/>
    <s v=" ORÇAMENTO"/>
    <x v="5"/>
    <d v="2024-02-01T00:00:00"/>
    <d v="2024-02-01T00:00:00"/>
    <s v="Orçamento"/>
    <s v="1 | 1"/>
    <x v="8"/>
    <x v="0"/>
    <n v="840.59156277445936"/>
    <x v="131"/>
    <x v="129"/>
    <s v="10432"/>
    <x v="10"/>
    <x v="3"/>
    <x v="1"/>
    <n v="7003"/>
    <x v="14"/>
    <n v="7003"/>
    <s v="ORÇAMENTO"/>
    <x v="0"/>
    <x v="1"/>
    <x v="9"/>
    <x v="9"/>
    <x v="12"/>
    <x v="12"/>
  </r>
  <r>
    <x v="5"/>
    <s v=" ORÇAMENTO"/>
    <x v="5"/>
    <d v="2024-02-01T00:00:00"/>
    <d v="2024-02-01T00:00:00"/>
    <s v="Orçamento"/>
    <s v="1 | 1"/>
    <x v="8"/>
    <x v="0"/>
    <n v="840.59156277445936"/>
    <x v="114"/>
    <x v="112"/>
    <s v="10458"/>
    <x v="10"/>
    <x v="3"/>
    <x v="1"/>
    <n v="7003"/>
    <x v="14"/>
    <n v="7003"/>
    <s v="ORÇAMENTO"/>
    <x v="0"/>
    <x v="1"/>
    <x v="9"/>
    <x v="9"/>
    <x v="18"/>
    <x v="18"/>
  </r>
  <r>
    <x v="5"/>
    <s v=" ORÇAMENTO"/>
    <x v="5"/>
    <d v="2024-02-01T00:00:00"/>
    <d v="2024-02-01T00:00:00"/>
    <s v="Orçamento"/>
    <s v="1 | 1"/>
    <x v="8"/>
    <x v="0"/>
    <n v="853.872252"/>
    <x v="32"/>
    <x v="32"/>
    <s v="9312"/>
    <x v="10"/>
    <x v="3"/>
    <x v="1"/>
    <n v="7001"/>
    <x v="11"/>
    <n v="7001"/>
    <s v="ORÇAMENTO"/>
    <x v="1"/>
    <x v="1"/>
    <x v="2"/>
    <x v="2"/>
    <x v="2"/>
    <x v="2"/>
  </r>
  <r>
    <x v="5"/>
    <s v=" ORÇAMENTO"/>
    <x v="5"/>
    <d v="2024-02-01T00:00:00"/>
    <d v="2024-02-01T00:00:00"/>
    <s v="Orçamento"/>
    <s v="1 | 1"/>
    <x v="8"/>
    <x v="0"/>
    <n v="861.88332051321049"/>
    <x v="22"/>
    <x v="22"/>
    <s v="3781"/>
    <x v="15"/>
    <x v="3"/>
    <x v="1"/>
    <n v="3005"/>
    <x v="18"/>
    <n v="3005"/>
    <s v="ORÇAMENTO"/>
    <x v="1"/>
    <x v="1"/>
    <x v="2"/>
    <x v="2"/>
    <x v="13"/>
    <x v="13"/>
  </r>
  <r>
    <x v="5"/>
    <s v=" ORÇAMENTO"/>
    <x v="5"/>
    <d v="2024-02-01T00:00:00"/>
    <d v="2024-02-01T00:00:00"/>
    <s v="Orçamento"/>
    <s v="1 | 1"/>
    <x v="8"/>
    <x v="0"/>
    <n v="867.53455615765245"/>
    <x v="70"/>
    <x v="69"/>
    <s v="10196"/>
    <x v="2"/>
    <x v="3"/>
    <x v="1"/>
    <n v="7002"/>
    <x v="33"/>
    <n v="7002"/>
    <s v="ORÇAMENTO"/>
    <x v="1"/>
    <x v="1"/>
    <x v="2"/>
    <x v="2"/>
    <x v="15"/>
    <x v="15"/>
  </r>
  <r>
    <x v="5"/>
    <s v=" ORÇAMENTO"/>
    <x v="5"/>
    <d v="2024-02-01T00:00:00"/>
    <d v="2024-02-01T00:00:00"/>
    <s v="Orçamento"/>
    <s v="1 | 1"/>
    <x v="8"/>
    <x v="0"/>
    <n v="874.14138081623571"/>
    <x v="70"/>
    <x v="69"/>
    <s v="7500"/>
    <x v="18"/>
    <x v="3"/>
    <x v="1"/>
    <n v="5002"/>
    <x v="21"/>
    <n v="5002"/>
    <s v="ORÇAMENTO"/>
    <x v="1"/>
    <x v="1"/>
    <x v="2"/>
    <x v="2"/>
    <x v="15"/>
    <x v="15"/>
  </r>
  <r>
    <x v="5"/>
    <s v=" ORÇAMENTO"/>
    <x v="5"/>
    <d v="2024-02-01T00:00:00"/>
    <d v="2024-02-01T00:00:00"/>
    <s v="Orçamento"/>
    <s v="1 | 1"/>
    <x v="8"/>
    <x v="0"/>
    <n v="878.80027017329837"/>
    <x v="82"/>
    <x v="81"/>
    <s v="5678"/>
    <x v="12"/>
    <x v="3"/>
    <x v="1"/>
    <n v="4003"/>
    <x v="13"/>
    <n v="4003"/>
    <s v="ORÇAMENTO"/>
    <x v="0"/>
    <x v="1"/>
    <x v="11"/>
    <x v="11"/>
    <x v="17"/>
    <x v="17"/>
  </r>
  <r>
    <x v="5"/>
    <s v=" ORÇAMENTO"/>
    <x v="5"/>
    <d v="2024-02-01T00:00:00"/>
    <d v="2024-02-01T00:00:00"/>
    <s v="Orçamento"/>
    <s v="1 | 1"/>
    <x v="8"/>
    <x v="0"/>
    <n v="882.322"/>
    <x v="38"/>
    <x v="38"/>
    <s v="12412"/>
    <x v="9"/>
    <x v="3"/>
    <x v="1"/>
    <n v="8006"/>
    <x v="10"/>
    <n v="8006"/>
    <s v="ORÇAMENTO"/>
    <x v="1"/>
    <x v="1"/>
    <x v="2"/>
    <x v="2"/>
    <x v="13"/>
    <x v="13"/>
  </r>
  <r>
    <x v="5"/>
    <s v=" ORÇAMENTO"/>
    <x v="5"/>
    <d v="2024-02-01T00:00:00"/>
    <d v="2024-02-01T00:00:00"/>
    <s v="Orçamento"/>
    <s v="1 | 1"/>
    <x v="8"/>
    <x v="0"/>
    <n v="883.07697773098823"/>
    <x v="72"/>
    <x v="71"/>
    <s v="3629"/>
    <x v="20"/>
    <x v="3"/>
    <x v="1"/>
    <n v="3004"/>
    <x v="27"/>
    <n v="3004"/>
    <s v="ORÇAMENTO"/>
    <x v="1"/>
    <x v="1"/>
    <x v="2"/>
    <x v="2"/>
    <x v="15"/>
    <x v="15"/>
  </r>
  <r>
    <x v="5"/>
    <s v=" ORÇAMENTO"/>
    <x v="5"/>
    <d v="2024-02-01T00:00:00"/>
    <d v="2024-02-01T00:00:00"/>
    <s v="Orçamento"/>
    <s v="1 | 1"/>
    <x v="8"/>
    <x v="0"/>
    <n v="895.76877178390328"/>
    <x v="35"/>
    <x v="35"/>
    <s v="2873"/>
    <x v="5"/>
    <x v="3"/>
    <x v="1"/>
    <n v="3001"/>
    <x v="5"/>
    <n v="3001"/>
    <s v="ORÇAMENTO"/>
    <x v="0"/>
    <x v="1"/>
    <x v="9"/>
    <x v="9"/>
    <x v="12"/>
    <x v="12"/>
  </r>
  <r>
    <x v="5"/>
    <s v=" ORÇAMENTO"/>
    <x v="5"/>
    <d v="2024-02-01T00:00:00"/>
    <d v="2024-02-01T00:00:00"/>
    <s v="Orçamento"/>
    <s v="1 | 1"/>
    <x v="8"/>
    <x v="0"/>
    <n v="897.75623999999993"/>
    <x v="21"/>
    <x v="21"/>
    <s v="4049"/>
    <x v="8"/>
    <x v="3"/>
    <x v="1"/>
    <n v="3006"/>
    <x v="8"/>
    <n v="3006"/>
    <s v="ORÇAMENTO"/>
    <x v="1"/>
    <x v="1"/>
    <x v="2"/>
    <x v="2"/>
    <x v="2"/>
    <x v="2"/>
  </r>
  <r>
    <x v="5"/>
    <s v=" ORÇAMENTO"/>
    <x v="5"/>
    <d v="2024-02-01T00:00:00"/>
    <d v="2024-02-01T00:00:00"/>
    <s v="Orçamento"/>
    <s v="1 | 1"/>
    <x v="8"/>
    <x v="0"/>
    <n v="900.8531999999999"/>
    <x v="20"/>
    <x v="20"/>
    <s v="10563"/>
    <x v="3"/>
    <x v="3"/>
    <x v="1"/>
    <n v="7004"/>
    <x v="3"/>
    <n v="7004"/>
    <s v="ORÇAMENTO"/>
    <x v="1"/>
    <x v="1"/>
    <x v="2"/>
    <x v="2"/>
    <x v="2"/>
    <x v="2"/>
  </r>
  <r>
    <x v="5"/>
    <s v=" ORÇAMENTO"/>
    <x v="5"/>
    <d v="2024-02-01T00:00:00"/>
    <d v="2024-02-01T00:00:00"/>
    <s v="Orçamento"/>
    <s v="1 | 1"/>
    <x v="8"/>
    <x v="0"/>
    <n v="924.34703200000001"/>
    <x v="21"/>
    <x v="21"/>
    <s v="3605"/>
    <x v="20"/>
    <x v="3"/>
    <x v="1"/>
    <n v="3004"/>
    <x v="27"/>
    <n v="3004"/>
    <s v="ORÇAMENTO"/>
    <x v="1"/>
    <x v="1"/>
    <x v="2"/>
    <x v="2"/>
    <x v="2"/>
    <x v="2"/>
  </r>
  <r>
    <x v="5"/>
    <s v=" ORÇAMENTO"/>
    <x v="5"/>
    <d v="2024-02-01T00:00:00"/>
    <d v="2024-02-01T00:00:00"/>
    <s v="Orçamento"/>
    <s v="1 | 1"/>
    <x v="8"/>
    <x v="0"/>
    <n v="928.35464498567558"/>
    <x v="72"/>
    <x v="71"/>
    <s v="5584"/>
    <x v="12"/>
    <x v="3"/>
    <x v="1"/>
    <n v="4003"/>
    <x v="13"/>
    <n v="4003"/>
    <s v="ORÇAMENTO"/>
    <x v="1"/>
    <x v="1"/>
    <x v="2"/>
    <x v="2"/>
    <x v="15"/>
    <x v="15"/>
  </r>
  <r>
    <x v="5"/>
    <s v=" ORÇAMENTO"/>
    <x v="5"/>
    <d v="2024-02-01T00:00:00"/>
    <d v="2024-02-01T00:00:00"/>
    <s v="Orçamento"/>
    <s v="1 | 1"/>
    <x v="8"/>
    <x v="0"/>
    <n v="947.5759434912087"/>
    <x v="125"/>
    <x v="123"/>
    <s v="8678"/>
    <x v="6"/>
    <x v="3"/>
    <x v="1"/>
    <n v="6001"/>
    <x v="6"/>
    <n v="6001"/>
    <s v="ORÇAMENTO"/>
    <x v="0"/>
    <x v="1"/>
    <x v="9"/>
    <x v="9"/>
    <x v="12"/>
    <x v="12"/>
  </r>
  <r>
    <x v="5"/>
    <s v=" ORÇAMENTO"/>
    <x v="5"/>
    <d v="2024-02-01T00:00:00"/>
    <d v="2024-02-01T00:00:00"/>
    <s v="Orçamento"/>
    <s v="1 | 1"/>
    <x v="8"/>
    <x v="0"/>
    <n v="950"/>
    <x v="34"/>
    <x v="34"/>
    <s v="13198"/>
    <x v="9"/>
    <x v="3"/>
    <x v="1"/>
    <n v="8006"/>
    <x v="10"/>
    <n v="8006"/>
    <s v="ORÇAMENTO"/>
    <x v="0"/>
    <x v="1"/>
    <x v="0"/>
    <x v="0"/>
    <x v="0"/>
    <x v="0"/>
  </r>
  <r>
    <x v="5"/>
    <s v=" ORÇAMENTO"/>
    <x v="5"/>
    <d v="2024-02-01T00:00:00"/>
    <d v="2024-02-01T00:00:00"/>
    <s v="Orçamento"/>
    <s v="1 | 1"/>
    <x v="8"/>
    <x v="0"/>
    <n v="951.21196772746259"/>
    <x v="72"/>
    <x v="71"/>
    <s v="3829"/>
    <x v="15"/>
    <x v="3"/>
    <x v="1"/>
    <n v="3005"/>
    <x v="18"/>
    <n v="3005"/>
    <s v="ORÇAMENTO"/>
    <x v="1"/>
    <x v="1"/>
    <x v="2"/>
    <x v="2"/>
    <x v="15"/>
    <x v="15"/>
  </r>
  <r>
    <x v="5"/>
    <s v=" ORÇAMENTO"/>
    <x v="5"/>
    <d v="2024-02-01T00:00:00"/>
    <d v="2024-02-01T00:00:00"/>
    <s v="Orçamento"/>
    <s v="1 | 1"/>
    <x v="8"/>
    <x v="0"/>
    <n v="953.82666199651987"/>
    <x v="100"/>
    <x v="99"/>
    <s v="11604"/>
    <x v="4"/>
    <x v="3"/>
    <x v="1"/>
    <n v="8002"/>
    <x v="4"/>
    <n v="8002"/>
    <s v="ORÇAMENTO"/>
    <x v="1"/>
    <x v="1"/>
    <x v="2"/>
    <x v="2"/>
    <x v="15"/>
    <x v="15"/>
  </r>
  <r>
    <x v="5"/>
    <s v=" ORÇAMENTO"/>
    <x v="5"/>
    <d v="2024-02-01T00:00:00"/>
    <d v="2024-02-01T00:00:00"/>
    <s v="Orçamento"/>
    <s v="1 | 1"/>
    <x v="8"/>
    <x v="0"/>
    <n v="953.82666199651987"/>
    <x v="100"/>
    <x v="99"/>
    <s v="12125"/>
    <x v="21"/>
    <x v="3"/>
    <x v="1"/>
    <n v="8003"/>
    <x v="28"/>
    <n v="8003"/>
    <s v="ORÇAMENTO"/>
    <x v="1"/>
    <x v="1"/>
    <x v="2"/>
    <x v="2"/>
    <x v="15"/>
    <x v="15"/>
  </r>
  <r>
    <x v="5"/>
    <s v=" ORÇAMENTO"/>
    <x v="5"/>
    <d v="2024-02-01T00:00:00"/>
    <d v="2024-02-01T00:00:00"/>
    <s v="Orçamento"/>
    <s v="1 | 1"/>
    <x v="8"/>
    <x v="0"/>
    <n v="953.82666199651987"/>
    <x v="100"/>
    <x v="99"/>
    <s v="3191"/>
    <x v="16"/>
    <x v="3"/>
    <x v="1"/>
    <n v="3002"/>
    <x v="19"/>
    <n v="3002"/>
    <s v="ORÇAMENTO"/>
    <x v="1"/>
    <x v="1"/>
    <x v="2"/>
    <x v="2"/>
    <x v="15"/>
    <x v="15"/>
  </r>
  <r>
    <x v="5"/>
    <s v=" ORÇAMENTO"/>
    <x v="5"/>
    <d v="2024-02-01T00:00:00"/>
    <d v="2024-02-01T00:00:00"/>
    <s v="Orçamento"/>
    <s v="1 | 1"/>
    <x v="8"/>
    <x v="0"/>
    <n v="953.82666199651987"/>
    <x v="100"/>
    <x v="99"/>
    <s v="8026"/>
    <x v="2"/>
    <x v="3"/>
    <x v="1"/>
    <n v="5005"/>
    <x v="32"/>
    <n v="5005"/>
    <s v="ORÇAMENTO"/>
    <x v="1"/>
    <x v="1"/>
    <x v="2"/>
    <x v="2"/>
    <x v="15"/>
    <x v="15"/>
  </r>
  <r>
    <x v="5"/>
    <s v=" ORÇAMENTO"/>
    <x v="5"/>
    <d v="2024-02-01T00:00:00"/>
    <d v="2024-02-01T00:00:00"/>
    <s v="Orçamento"/>
    <s v="1 | 1"/>
    <x v="8"/>
    <x v="0"/>
    <n v="955.21768497097651"/>
    <x v="35"/>
    <x v="35"/>
    <s v="2872"/>
    <x v="5"/>
    <x v="3"/>
    <x v="1"/>
    <n v="3001"/>
    <x v="5"/>
    <n v="3001"/>
    <s v="ORÇAMENTO"/>
    <x v="0"/>
    <x v="1"/>
    <x v="9"/>
    <x v="9"/>
    <x v="12"/>
    <x v="12"/>
  </r>
  <r>
    <x v="5"/>
    <s v=" ORÇAMENTO"/>
    <x v="5"/>
    <d v="2024-02-01T00:00:00"/>
    <d v="2024-02-01T00:00:00"/>
    <s v="Orçamento"/>
    <s v="1 | 1"/>
    <x v="8"/>
    <x v="0"/>
    <n v="955.21768497097651"/>
    <x v="46"/>
    <x v="45"/>
    <s v="9521"/>
    <x v="10"/>
    <x v="3"/>
    <x v="1"/>
    <n v="7001"/>
    <x v="11"/>
    <n v="7001"/>
    <s v="ORÇAMENTO"/>
    <x v="0"/>
    <x v="1"/>
    <x v="9"/>
    <x v="9"/>
    <x v="12"/>
    <x v="12"/>
  </r>
  <r>
    <x v="5"/>
    <s v=" ORÇAMENTO"/>
    <x v="5"/>
    <d v="2024-02-01T00:00:00"/>
    <d v="2024-02-01T00:00:00"/>
    <s v="Orçamento"/>
    <s v="1 | 1"/>
    <x v="8"/>
    <x v="0"/>
    <n v="973.02726546190377"/>
    <x v="72"/>
    <x v="71"/>
    <s v="7476"/>
    <x v="18"/>
    <x v="3"/>
    <x v="1"/>
    <n v="5002"/>
    <x v="21"/>
    <n v="5002"/>
    <s v="ORÇAMENTO"/>
    <x v="1"/>
    <x v="1"/>
    <x v="2"/>
    <x v="2"/>
    <x v="15"/>
    <x v="15"/>
  </r>
  <r>
    <x v="5"/>
    <s v=" ORÇAMENTO"/>
    <x v="5"/>
    <d v="2024-02-01T00:00:00"/>
    <d v="2024-02-01T00:00:00"/>
    <s v="Orçamento"/>
    <s v="1 | 1"/>
    <x v="8"/>
    <x v="0"/>
    <n v="985"/>
    <x v="128"/>
    <x v="126"/>
    <s v="7545"/>
    <x v="18"/>
    <x v="3"/>
    <x v="1"/>
    <n v="5002"/>
    <x v="21"/>
    <n v="5002"/>
    <s v="ORÇAMENTO"/>
    <x v="0"/>
    <x v="1"/>
    <x v="9"/>
    <x v="9"/>
    <x v="18"/>
    <x v="18"/>
  </r>
  <r>
    <x v="5"/>
    <s v=" ORÇAMENTO"/>
    <x v="5"/>
    <d v="2024-02-01T00:00:00"/>
    <d v="2024-02-01T00:00:00"/>
    <s v="Orçamento"/>
    <s v="1 | 1"/>
    <x v="8"/>
    <x v="0"/>
    <n v="987.32"/>
    <x v="24"/>
    <x v="24"/>
    <s v="6173"/>
    <x v="2"/>
    <x v="3"/>
    <x v="1"/>
    <n v="4004"/>
    <x v="2"/>
    <n v="4004"/>
    <s v="ORÇAMENTO"/>
    <x v="0"/>
    <x v="1"/>
    <x v="0"/>
    <x v="0"/>
    <x v="9"/>
    <x v="9"/>
  </r>
  <r>
    <x v="5"/>
    <s v=" ORÇAMENTO"/>
    <x v="5"/>
    <d v="2024-02-01T00:00:00"/>
    <d v="2024-02-01T00:00:00"/>
    <s v="Orçamento"/>
    <s v="1 | 1"/>
    <x v="8"/>
    <x v="0"/>
    <n v="989.99292893799986"/>
    <x v="21"/>
    <x v="21"/>
    <s v="3388"/>
    <x v="11"/>
    <x v="3"/>
    <x v="1"/>
    <n v="3003"/>
    <x v="12"/>
    <n v="3003"/>
    <s v="ORÇAMENTO"/>
    <x v="1"/>
    <x v="1"/>
    <x v="2"/>
    <x v="2"/>
    <x v="2"/>
    <x v="2"/>
  </r>
  <r>
    <x v="5"/>
    <s v=" ORÇAMENTO"/>
    <x v="5"/>
    <d v="2024-02-01T00:00:00"/>
    <d v="2024-02-01T00:00:00"/>
    <s v="Orçamento"/>
    <s v="1 | 1"/>
    <x v="8"/>
    <x v="0"/>
    <n v="995.51735409032869"/>
    <x v="61"/>
    <x v="60"/>
    <s v="2040"/>
    <x v="0"/>
    <x v="3"/>
    <x v="1"/>
    <n v="2001"/>
    <x v="0"/>
    <n v="2001"/>
    <s v="ORÇAMENTO"/>
    <x v="1"/>
    <x v="1"/>
    <x v="5"/>
    <x v="5"/>
    <x v="6"/>
    <x v="6"/>
  </r>
  <r>
    <x v="5"/>
    <s v=" ORÇAMENTO"/>
    <x v="5"/>
    <d v="2024-02-01T00:00:00"/>
    <d v="2024-02-01T00:00:00"/>
    <s v="Orçamento"/>
    <s v="1 | 1"/>
    <x v="8"/>
    <x v="0"/>
    <n v="1000"/>
    <x v="73"/>
    <x v="72"/>
    <s v="10298"/>
    <x v="10"/>
    <x v="3"/>
    <x v="1"/>
    <n v="7003"/>
    <x v="14"/>
    <n v="7003"/>
    <s v="ORÇAMENTO"/>
    <x v="1"/>
    <x v="1"/>
    <x v="2"/>
    <x v="2"/>
    <x v="13"/>
    <x v="13"/>
  </r>
  <r>
    <x v="5"/>
    <s v=" ORÇAMENTO"/>
    <x v="5"/>
    <d v="2024-02-01T00:00:00"/>
    <d v="2024-02-01T00:00:00"/>
    <s v="Orçamento"/>
    <s v="1 | 1"/>
    <x v="8"/>
    <x v="0"/>
    <n v="1000"/>
    <x v="73"/>
    <x v="72"/>
    <s v="9223"/>
    <x v="10"/>
    <x v="3"/>
    <x v="1"/>
    <n v="7001"/>
    <x v="11"/>
    <n v="7001"/>
    <s v="ORÇAMENTO"/>
    <x v="1"/>
    <x v="1"/>
    <x v="2"/>
    <x v="2"/>
    <x v="13"/>
    <x v="13"/>
  </r>
  <r>
    <x v="5"/>
    <s v=" ORÇAMENTO"/>
    <x v="5"/>
    <d v="2024-02-01T00:00:00"/>
    <d v="2024-02-01T00:00:00"/>
    <s v="Orçamento"/>
    <s v="1 | 1"/>
    <x v="8"/>
    <x v="0"/>
    <n v="1000"/>
    <x v="30"/>
    <x v="30"/>
    <s v="5"/>
    <x v="19"/>
    <x v="3"/>
    <x v="1"/>
    <n v="1002"/>
    <x v="22"/>
    <n v="1002"/>
    <s v="ORÇAMENTO"/>
    <x v="1"/>
    <x v="1"/>
    <x v="2"/>
    <x v="2"/>
    <x v="13"/>
    <x v="13"/>
  </r>
  <r>
    <x v="5"/>
    <s v=" ORÇAMENTO"/>
    <x v="5"/>
    <d v="2024-02-01T00:00:00"/>
    <d v="2024-02-01T00:00:00"/>
    <s v="Orçamento"/>
    <s v="1 | 1"/>
    <x v="8"/>
    <x v="0"/>
    <n v="1000"/>
    <x v="30"/>
    <x v="30"/>
    <s v="5155"/>
    <x v="22"/>
    <x v="3"/>
    <x v="1"/>
    <n v="4002"/>
    <x v="34"/>
    <n v="4002"/>
    <s v="ORÇAMENTO"/>
    <x v="1"/>
    <x v="1"/>
    <x v="2"/>
    <x v="2"/>
    <x v="13"/>
    <x v="13"/>
  </r>
  <r>
    <x v="5"/>
    <s v=" ORÇAMENTO"/>
    <x v="5"/>
    <d v="2024-02-01T00:00:00"/>
    <d v="2024-02-01T00:00:00"/>
    <s v="Orçamento"/>
    <s v="1 | 1"/>
    <x v="8"/>
    <x v="0"/>
    <n v="1000"/>
    <x v="63"/>
    <x v="62"/>
    <s v="7217"/>
    <x v="13"/>
    <x v="3"/>
    <x v="1"/>
    <n v="5001"/>
    <x v="16"/>
    <n v="5001"/>
    <s v="ORÇAMENTO"/>
    <x v="0"/>
    <x v="1"/>
    <x v="9"/>
    <x v="9"/>
    <x v="18"/>
    <x v="18"/>
  </r>
  <r>
    <x v="5"/>
    <s v=" ORÇAMENTO"/>
    <x v="5"/>
    <d v="2024-02-01T00:00:00"/>
    <d v="2024-02-01T00:00:00"/>
    <s v="Orçamento"/>
    <s v="1 | 1"/>
    <x v="8"/>
    <x v="0"/>
    <n v="1000"/>
    <x v="91"/>
    <x v="90"/>
    <s v="7230"/>
    <x v="13"/>
    <x v="3"/>
    <x v="1"/>
    <n v="5001"/>
    <x v="16"/>
    <n v="5001"/>
    <s v="ORÇAMENTO"/>
    <x v="0"/>
    <x v="1"/>
    <x v="9"/>
    <x v="9"/>
    <x v="18"/>
    <x v="18"/>
  </r>
  <r>
    <x v="5"/>
    <s v=" ORÇAMENTO"/>
    <x v="5"/>
    <d v="2024-02-01T00:00:00"/>
    <d v="2024-02-01T00:00:00"/>
    <s v="Orçamento"/>
    <s v="1 | 1"/>
    <x v="8"/>
    <x v="0"/>
    <n v="1000"/>
    <x v="71"/>
    <x v="70"/>
    <s v="6833"/>
    <x v="2"/>
    <x v="3"/>
    <x v="1"/>
    <n v="4004"/>
    <x v="2"/>
    <n v="4004"/>
    <s v="ORÇAMENTO"/>
    <x v="0"/>
    <x v="1"/>
    <x v="0"/>
    <x v="0"/>
    <x v="9"/>
    <x v="9"/>
  </r>
  <r>
    <x v="5"/>
    <s v=" ORÇAMENTO"/>
    <x v="5"/>
    <d v="2024-02-01T00:00:00"/>
    <d v="2024-02-01T00:00:00"/>
    <s v="Orçamento"/>
    <s v="1 | 1"/>
    <x v="8"/>
    <x v="0"/>
    <n v="1000"/>
    <x v="45"/>
    <x v="44"/>
    <s v="13394"/>
    <x v="9"/>
    <x v="3"/>
    <x v="1"/>
    <n v="8006"/>
    <x v="10"/>
    <n v="8006"/>
    <s v="ORÇAMENTO"/>
    <x v="0"/>
    <x v="1"/>
    <x v="11"/>
    <x v="11"/>
    <x v="17"/>
    <x v="17"/>
  </r>
  <r>
    <x v="5"/>
    <s v=" ORÇAMENTO"/>
    <x v="5"/>
    <d v="2024-02-01T00:00:00"/>
    <d v="2024-02-01T00:00:00"/>
    <s v="Orçamento"/>
    <s v="1 | 1"/>
    <x v="8"/>
    <x v="0"/>
    <n v="1002.0807153979108"/>
    <x v="72"/>
    <x v="71"/>
    <s v="4073"/>
    <x v="8"/>
    <x v="3"/>
    <x v="1"/>
    <n v="3006"/>
    <x v="8"/>
    <n v="3006"/>
    <s v="ORÇAMENTO"/>
    <x v="1"/>
    <x v="1"/>
    <x v="2"/>
    <x v="2"/>
    <x v="15"/>
    <x v="15"/>
  </r>
  <r>
    <x v="5"/>
    <s v=" ORÇAMENTO"/>
    <x v="5"/>
    <d v="2024-02-01T00:00:00"/>
    <d v="2024-02-01T00:00:00"/>
    <s v="Orçamento"/>
    <s v="1 | 1"/>
    <x v="8"/>
    <x v="0"/>
    <n v="1002.5207289999998"/>
    <x v="32"/>
    <x v="32"/>
    <s v="8900"/>
    <x v="6"/>
    <x v="3"/>
    <x v="1"/>
    <n v="6002"/>
    <x v="9"/>
    <n v="6002"/>
    <s v="ORÇAMENTO"/>
    <x v="1"/>
    <x v="1"/>
    <x v="2"/>
    <x v="2"/>
    <x v="2"/>
    <x v="2"/>
  </r>
  <r>
    <x v="5"/>
    <s v=" ORÇAMENTO"/>
    <x v="5"/>
    <d v="2024-02-01T00:00:00"/>
    <d v="2024-02-01T00:00:00"/>
    <s v="Orçamento"/>
    <s v="1 | 1"/>
    <x v="8"/>
    <x v="0"/>
    <n v="1015.4781909489308"/>
    <x v="10"/>
    <x v="10"/>
    <s v="2261"/>
    <x v="0"/>
    <x v="3"/>
    <x v="1"/>
    <n v="2001"/>
    <x v="0"/>
    <n v="2001"/>
    <s v="ORÇAMENTO"/>
    <x v="1"/>
    <x v="1"/>
    <x v="5"/>
    <x v="5"/>
    <x v="6"/>
    <x v="6"/>
  </r>
  <r>
    <x v="5"/>
    <s v=" ORÇAMENTO"/>
    <x v="5"/>
    <d v="2024-02-01T00:00:00"/>
    <d v="2024-02-01T00:00:00"/>
    <s v="Orçamento"/>
    <s v="1 | 1"/>
    <x v="8"/>
    <x v="0"/>
    <n v="1015.5874426611422"/>
    <x v="44"/>
    <x v="43"/>
    <s v="12570"/>
    <x v="9"/>
    <x v="3"/>
    <x v="1"/>
    <n v="8006"/>
    <x v="10"/>
    <n v="8006"/>
    <s v="ORÇAMENTO"/>
    <x v="0"/>
    <x v="1"/>
    <x v="9"/>
    <x v="9"/>
    <x v="18"/>
    <x v="18"/>
  </r>
  <r>
    <x v="5"/>
    <s v=" ORÇAMENTO"/>
    <x v="5"/>
    <d v="2024-02-01T00:00:00"/>
    <d v="2024-02-01T00:00:00"/>
    <s v="Orçamento"/>
    <s v="1 | 1"/>
    <x v="8"/>
    <x v="0"/>
    <n v="1025.3636616462588"/>
    <x v="100"/>
    <x v="99"/>
    <s v="7730"/>
    <x v="2"/>
    <x v="3"/>
    <x v="1"/>
    <n v="5003"/>
    <x v="31"/>
    <n v="5003"/>
    <s v="ORÇAMENTO"/>
    <x v="1"/>
    <x v="1"/>
    <x v="2"/>
    <x v="2"/>
    <x v="15"/>
    <x v="15"/>
  </r>
  <r>
    <x v="5"/>
    <s v=" ORÇAMENTO"/>
    <x v="5"/>
    <d v="2024-02-01T00:00:00"/>
    <d v="2024-02-01T00:00:00"/>
    <s v="Orçamento"/>
    <s v="1 | 1"/>
    <x v="8"/>
    <x v="0"/>
    <n v="1026.6936104126219"/>
    <x v="22"/>
    <x v="22"/>
    <s v="12041"/>
    <x v="21"/>
    <x v="3"/>
    <x v="1"/>
    <n v="8003"/>
    <x v="28"/>
    <n v="8003"/>
    <s v="ORÇAMENTO"/>
    <x v="1"/>
    <x v="1"/>
    <x v="2"/>
    <x v="2"/>
    <x v="13"/>
    <x v="13"/>
  </r>
  <r>
    <x v="5"/>
    <s v=" ORÇAMENTO"/>
    <x v="5"/>
    <d v="2024-02-01T00:00:00"/>
    <d v="2024-02-01T00:00:00"/>
    <s v="Orçamento"/>
    <s v="1 | 1"/>
    <x v="8"/>
    <x v="0"/>
    <n v="1035.7567999999999"/>
    <x v="21"/>
    <x v="21"/>
    <s v="6051"/>
    <x v="2"/>
    <x v="3"/>
    <x v="1"/>
    <n v="4004"/>
    <x v="2"/>
    <n v="4004"/>
    <s v="ORÇAMENTO"/>
    <x v="1"/>
    <x v="1"/>
    <x v="2"/>
    <x v="2"/>
    <x v="2"/>
    <x v="2"/>
  </r>
  <r>
    <x v="5"/>
    <s v=" ORÇAMENTO"/>
    <x v="5"/>
    <d v="2024-02-01T00:00:00"/>
    <d v="2024-02-01T00:00:00"/>
    <s v="Orçamento"/>
    <s v="1 | 1"/>
    <x v="8"/>
    <x v="0"/>
    <n v="1037.4207781695075"/>
    <x v="70"/>
    <x v="69"/>
    <s v="4097"/>
    <x v="8"/>
    <x v="3"/>
    <x v="1"/>
    <n v="3006"/>
    <x v="8"/>
    <n v="3006"/>
    <s v="ORÇAMENTO"/>
    <x v="1"/>
    <x v="1"/>
    <x v="2"/>
    <x v="2"/>
    <x v="15"/>
    <x v="15"/>
  </r>
  <r>
    <x v="5"/>
    <s v=" ORÇAMENTO"/>
    <x v="5"/>
    <d v="2024-02-01T00:00:00"/>
    <d v="2024-02-01T00:00:00"/>
    <s v="Orçamento"/>
    <s v="1 | 1"/>
    <x v="8"/>
    <x v="0"/>
    <n v="1046.559809690626"/>
    <x v="100"/>
    <x v="99"/>
    <s v="3841"/>
    <x v="15"/>
    <x v="3"/>
    <x v="1"/>
    <n v="3005"/>
    <x v="18"/>
    <n v="3005"/>
    <s v="ORÇAMENTO"/>
    <x v="1"/>
    <x v="1"/>
    <x v="2"/>
    <x v="2"/>
    <x v="15"/>
    <x v="15"/>
  </r>
  <r>
    <x v="5"/>
    <s v=" ORÇAMENTO"/>
    <x v="5"/>
    <d v="2024-02-01T00:00:00"/>
    <d v="2024-02-01T00:00:00"/>
    <s v="Orçamento"/>
    <s v="1 | 1"/>
    <x v="8"/>
    <x v="0"/>
    <n v="1051.5937101018117"/>
    <x v="72"/>
    <x v="71"/>
    <s v="5255"/>
    <x v="22"/>
    <x v="3"/>
    <x v="1"/>
    <n v="4002"/>
    <x v="34"/>
    <n v="4002"/>
    <s v="ORÇAMENTO"/>
    <x v="1"/>
    <x v="1"/>
    <x v="2"/>
    <x v="2"/>
    <x v="15"/>
    <x v="15"/>
  </r>
  <r>
    <x v="5"/>
    <s v=" ORÇAMENTO"/>
    <x v="5"/>
    <d v="2024-02-01T00:00:00"/>
    <d v="2024-02-01T00:00:00"/>
    <s v="Orçamento"/>
    <s v="1 | 1"/>
    <x v="8"/>
    <x v="0"/>
    <n v="1067.0544279370818"/>
    <x v="21"/>
    <x v="21"/>
    <s v="6050"/>
    <x v="2"/>
    <x v="3"/>
    <x v="1"/>
    <n v="4004"/>
    <x v="2"/>
    <n v="4004"/>
    <s v="ORÇAMENTO"/>
    <x v="1"/>
    <x v="1"/>
    <x v="2"/>
    <x v="2"/>
    <x v="2"/>
    <x v="2"/>
  </r>
  <r>
    <x v="5"/>
    <s v=" ORÇAMENTO"/>
    <x v="5"/>
    <d v="2024-02-01T00:00:00"/>
    <d v="2024-02-01T00:00:00"/>
    <s v="Orçamento"/>
    <s v="1 | 1"/>
    <x v="8"/>
    <x v="0"/>
    <n v="1069.8438071674937"/>
    <x v="77"/>
    <x v="76"/>
    <s v="9667"/>
    <x v="10"/>
    <x v="3"/>
    <x v="1"/>
    <n v="7001"/>
    <x v="11"/>
    <n v="7001"/>
    <s v="ORÇAMENTO"/>
    <x v="0"/>
    <x v="1"/>
    <x v="9"/>
    <x v="9"/>
    <x v="12"/>
    <x v="12"/>
  </r>
  <r>
    <x v="5"/>
    <s v=" ORÇAMENTO"/>
    <x v="5"/>
    <d v="2024-02-01T00:00:00"/>
    <d v="2024-02-01T00:00:00"/>
    <s v="Orçamento"/>
    <s v="1 | 1"/>
    <x v="8"/>
    <x v="0"/>
    <n v="1069.8438071674937"/>
    <x v="147"/>
    <x v="145"/>
    <s v="9784"/>
    <x v="10"/>
    <x v="3"/>
    <x v="1"/>
    <n v="7001"/>
    <x v="11"/>
    <n v="7001"/>
    <s v="ORÇAMENTO"/>
    <x v="0"/>
    <x v="1"/>
    <x v="9"/>
    <x v="9"/>
    <x v="12"/>
    <x v="12"/>
  </r>
  <r>
    <x v="5"/>
    <s v=" ORÇAMENTO"/>
    <x v="5"/>
    <d v="2024-02-01T00:00:00"/>
    <d v="2024-02-01T00:00:00"/>
    <s v="Orçamento"/>
    <s v="1 | 1"/>
    <x v="8"/>
    <x v="0"/>
    <n v="1086.0412312314645"/>
    <x v="61"/>
    <x v="60"/>
    <s v="2039"/>
    <x v="0"/>
    <x v="3"/>
    <x v="1"/>
    <n v="2001"/>
    <x v="0"/>
    <n v="2001"/>
    <s v="ORÇAMENTO"/>
    <x v="1"/>
    <x v="1"/>
    <x v="5"/>
    <x v="5"/>
    <x v="6"/>
    <x v="6"/>
  </r>
  <r>
    <x v="5"/>
    <s v=" ORÇAMENTO"/>
    <x v="5"/>
    <d v="2024-02-01T00:00:00"/>
    <d v="2024-02-01T00:00:00"/>
    <s v="Orçamento"/>
    <s v="1 | 1"/>
    <x v="8"/>
    <x v="0"/>
    <n v="1086.7252512600001"/>
    <x v="21"/>
    <x v="21"/>
    <s v="11061"/>
    <x v="14"/>
    <x v="3"/>
    <x v="1"/>
    <n v="8001"/>
    <x v="17"/>
    <n v="8001"/>
    <s v="ORÇAMENTO"/>
    <x v="1"/>
    <x v="1"/>
    <x v="2"/>
    <x v="2"/>
    <x v="2"/>
    <x v="2"/>
  </r>
  <r>
    <x v="5"/>
    <s v=" ORÇAMENTO"/>
    <x v="5"/>
    <d v="2024-02-01T00:00:00"/>
    <d v="2024-02-01T00:00:00"/>
    <s v="Orçamento"/>
    <s v="1 | 1"/>
    <x v="8"/>
    <x v="0"/>
    <n v="1087.8036"/>
    <x v="32"/>
    <x v="32"/>
    <s v="3817"/>
    <x v="15"/>
    <x v="3"/>
    <x v="1"/>
    <n v="3005"/>
    <x v="18"/>
    <n v="3005"/>
    <s v="ORÇAMENTO"/>
    <x v="1"/>
    <x v="1"/>
    <x v="2"/>
    <x v="2"/>
    <x v="2"/>
    <x v="2"/>
  </r>
  <r>
    <x v="5"/>
    <s v=" ORÇAMENTO"/>
    <x v="5"/>
    <d v="2024-02-01T00:00:00"/>
    <d v="2024-02-01T00:00:00"/>
    <s v="Orçamento"/>
    <s v="1 | 1"/>
    <x v="8"/>
    <x v="0"/>
    <n v="1100"/>
    <x v="27"/>
    <x v="27"/>
    <s v="10322"/>
    <x v="10"/>
    <x v="3"/>
    <x v="1"/>
    <n v="7003"/>
    <x v="14"/>
    <n v="7003"/>
    <s v="ORÇAMENTO"/>
    <x v="0"/>
    <x v="1"/>
    <x v="2"/>
    <x v="2"/>
    <x v="13"/>
    <x v="13"/>
  </r>
  <r>
    <x v="5"/>
    <s v=" ORÇAMENTO"/>
    <x v="5"/>
    <d v="2024-02-01T00:00:00"/>
    <d v="2024-02-01T00:00:00"/>
    <s v="Orçamento"/>
    <s v="1 | 1"/>
    <x v="8"/>
    <x v="0"/>
    <n v="1100"/>
    <x v="14"/>
    <x v="14"/>
    <s v="6379"/>
    <x v="2"/>
    <x v="3"/>
    <x v="1"/>
    <n v="4004"/>
    <x v="2"/>
    <n v="4004"/>
    <s v="ORÇAMENTO"/>
    <x v="0"/>
    <x v="1"/>
    <x v="0"/>
    <x v="0"/>
    <x v="9"/>
    <x v="9"/>
  </r>
  <r>
    <x v="5"/>
    <s v=" ORÇAMENTO"/>
    <x v="5"/>
    <d v="2024-02-01T00:00:00"/>
    <d v="2024-02-01T00:00:00"/>
    <s v="Orçamento"/>
    <s v="1 | 1"/>
    <x v="8"/>
    <x v="0"/>
    <n v="1110.6217804608234"/>
    <x v="61"/>
    <x v="60"/>
    <s v="2038"/>
    <x v="0"/>
    <x v="3"/>
    <x v="1"/>
    <n v="2001"/>
    <x v="0"/>
    <n v="2001"/>
    <s v="ORÇAMENTO"/>
    <x v="1"/>
    <x v="1"/>
    <x v="5"/>
    <x v="5"/>
    <x v="6"/>
    <x v="6"/>
  </r>
  <r>
    <x v="5"/>
    <s v=" ORÇAMENTO"/>
    <x v="5"/>
    <d v="2024-02-01T00:00:00"/>
    <d v="2024-02-01T00:00:00"/>
    <s v="Orçamento"/>
    <s v="1 | 1"/>
    <x v="8"/>
    <x v="0"/>
    <n v="1120.7463278459109"/>
    <x v="100"/>
    <x v="99"/>
    <s v="10184"/>
    <x v="2"/>
    <x v="3"/>
    <x v="1"/>
    <n v="7002"/>
    <x v="33"/>
    <n v="7002"/>
    <s v="ORÇAMENTO"/>
    <x v="1"/>
    <x v="1"/>
    <x v="2"/>
    <x v="2"/>
    <x v="15"/>
    <x v="15"/>
  </r>
  <r>
    <x v="5"/>
    <s v=" ORÇAMENTO"/>
    <x v="5"/>
    <d v="2024-02-01T00:00:00"/>
    <d v="2024-02-01T00:00:00"/>
    <s v="Orçamento"/>
    <s v="1 | 1"/>
    <x v="8"/>
    <x v="0"/>
    <n v="1131"/>
    <x v="34"/>
    <x v="34"/>
    <s v="7609"/>
    <x v="18"/>
    <x v="3"/>
    <x v="1"/>
    <n v="5002"/>
    <x v="21"/>
    <n v="5002"/>
    <s v="ORÇAMENTO"/>
    <x v="0"/>
    <x v="1"/>
    <x v="0"/>
    <x v="0"/>
    <x v="0"/>
    <x v="0"/>
  </r>
  <r>
    <x v="5"/>
    <s v=" ORÇAMENTO"/>
    <x v="5"/>
    <d v="2024-02-01T00:00:00"/>
    <d v="2024-02-01T00:00:00"/>
    <s v="Orçamento"/>
    <s v="1 | 1"/>
    <x v="8"/>
    <x v="0"/>
    <n v="1135.1501841757672"/>
    <x v="98"/>
    <x v="97"/>
    <s v="2132"/>
    <x v="0"/>
    <x v="3"/>
    <x v="1"/>
    <n v="2001"/>
    <x v="0"/>
    <n v="2001"/>
    <s v="ORÇAMENTO"/>
    <x v="1"/>
    <x v="1"/>
    <x v="5"/>
    <x v="5"/>
    <x v="6"/>
    <x v="6"/>
  </r>
  <r>
    <x v="5"/>
    <s v=" ORÇAMENTO"/>
    <x v="5"/>
    <d v="2024-02-01T00:00:00"/>
    <d v="2024-02-01T00:00:00"/>
    <s v="Orçamento"/>
    <s v="1 | 1"/>
    <x v="8"/>
    <x v="0"/>
    <n v="1138.03"/>
    <x v="106"/>
    <x v="105"/>
    <s v="5046"/>
    <x v="17"/>
    <x v="3"/>
    <x v="1"/>
    <n v="4001"/>
    <x v="20"/>
    <n v="4001"/>
    <s v="ORÇAMENTO"/>
    <x v="0"/>
    <x v="1"/>
    <x v="2"/>
    <x v="2"/>
    <x v="15"/>
    <x v="15"/>
  </r>
  <r>
    <x v="5"/>
    <s v=" ORÇAMENTO"/>
    <x v="5"/>
    <d v="2024-02-01T00:00:00"/>
    <d v="2024-02-01T00:00:00"/>
    <s v="Orçamento"/>
    <s v="1 | 1"/>
    <x v="8"/>
    <x v="0"/>
    <n v="1146.2612219651719"/>
    <x v="27"/>
    <x v="27"/>
    <s v="8345"/>
    <x v="6"/>
    <x v="3"/>
    <x v="1"/>
    <n v="6001"/>
    <x v="6"/>
    <n v="6001"/>
    <s v="ORÇAMENTO"/>
    <x v="0"/>
    <x v="1"/>
    <x v="2"/>
    <x v="2"/>
    <x v="13"/>
    <x v="13"/>
  </r>
  <r>
    <x v="5"/>
    <s v=" ORÇAMENTO"/>
    <x v="5"/>
    <d v="2024-02-01T00:00:00"/>
    <d v="2024-02-01T00:00:00"/>
    <s v="Orçamento"/>
    <s v="1 | 1"/>
    <x v="8"/>
    <x v="0"/>
    <n v="1146.2612219651719"/>
    <x v="76"/>
    <x v="75"/>
    <s v="9603"/>
    <x v="10"/>
    <x v="3"/>
    <x v="1"/>
    <n v="7001"/>
    <x v="11"/>
    <n v="7001"/>
    <s v="ORÇAMENTO"/>
    <x v="0"/>
    <x v="1"/>
    <x v="9"/>
    <x v="9"/>
    <x v="12"/>
    <x v="12"/>
  </r>
  <r>
    <x v="5"/>
    <s v=" ORÇAMENTO"/>
    <x v="5"/>
    <d v="2024-02-01T00:00:00"/>
    <d v="2024-02-01T00:00:00"/>
    <s v="Orçamento"/>
    <s v="1 | 1"/>
    <x v="8"/>
    <x v="0"/>
    <n v="1146.2612219651719"/>
    <x v="146"/>
    <x v="144"/>
    <s v="5660"/>
    <x v="12"/>
    <x v="3"/>
    <x v="1"/>
    <n v="4003"/>
    <x v="13"/>
    <n v="4003"/>
    <s v="ORÇAMENTO"/>
    <x v="0"/>
    <x v="1"/>
    <x v="9"/>
    <x v="9"/>
    <x v="22"/>
    <x v="22"/>
  </r>
  <r>
    <x v="5"/>
    <s v=" ORÇAMENTO"/>
    <x v="5"/>
    <d v="2024-02-01T00:00:00"/>
    <d v="2024-02-01T00:00:00"/>
    <s v="Orçamento"/>
    <s v="1 | 1"/>
    <x v="8"/>
    <x v="0"/>
    <n v="1151.3294029328392"/>
    <x v="70"/>
    <x v="69"/>
    <s v="5020"/>
    <x v="17"/>
    <x v="3"/>
    <x v="1"/>
    <n v="4001"/>
    <x v="20"/>
    <n v="4001"/>
    <s v="ORÇAMENTO"/>
    <x v="1"/>
    <x v="1"/>
    <x v="2"/>
    <x v="2"/>
    <x v="15"/>
    <x v="15"/>
  </r>
  <r>
    <x v="5"/>
    <s v=" ORÇAMENTO"/>
    <x v="5"/>
    <d v="2024-02-01T00:00:00"/>
    <d v="2024-02-01T00:00:00"/>
    <s v="Orçamento"/>
    <s v="1 | 1"/>
    <x v="8"/>
    <x v="0"/>
    <n v="1152"/>
    <x v="105"/>
    <x v="104"/>
    <s v="8284"/>
    <x v="6"/>
    <x v="3"/>
    <x v="1"/>
    <n v="6001"/>
    <x v="6"/>
    <n v="6001"/>
    <s v="ORÇAMENTO"/>
    <x v="0"/>
    <x v="1"/>
    <x v="2"/>
    <x v="2"/>
    <x v="13"/>
    <x v="13"/>
  </r>
  <r>
    <x v="5"/>
    <s v=" ORÇAMENTO"/>
    <x v="5"/>
    <d v="2024-02-01T00:00:00"/>
    <d v="2024-02-01T00:00:00"/>
    <s v="Orçamento"/>
    <s v="1 | 1"/>
    <x v="8"/>
    <x v="0"/>
    <n v="1165.788142440191"/>
    <x v="100"/>
    <x v="99"/>
    <s v="7488"/>
    <x v="18"/>
    <x v="3"/>
    <x v="1"/>
    <n v="5002"/>
    <x v="21"/>
    <n v="5002"/>
    <s v="ORÇAMENTO"/>
    <x v="1"/>
    <x v="1"/>
    <x v="2"/>
    <x v="2"/>
    <x v="15"/>
    <x v="15"/>
  </r>
  <r>
    <x v="5"/>
    <s v=" ORÇAMENTO"/>
    <x v="5"/>
    <d v="2024-02-01T00:00:00"/>
    <d v="2024-02-01T00:00:00"/>
    <s v="Orçamento"/>
    <s v="1 | 1"/>
    <x v="8"/>
    <x v="0"/>
    <n v="1176.1952719999999"/>
    <x v="21"/>
    <x v="21"/>
    <s v="10346"/>
    <x v="10"/>
    <x v="3"/>
    <x v="1"/>
    <n v="7003"/>
    <x v="14"/>
    <n v="7003"/>
    <s v="ORÇAMENTO"/>
    <x v="1"/>
    <x v="1"/>
    <x v="2"/>
    <x v="2"/>
    <x v="2"/>
    <x v="2"/>
  </r>
  <r>
    <x v="5"/>
    <s v=" ORÇAMENTO"/>
    <x v="5"/>
    <d v="2024-02-01T00:00:00"/>
    <d v="2024-02-01T00:00:00"/>
    <s v="Orçamento"/>
    <s v="1 | 1"/>
    <x v="8"/>
    <x v="0"/>
    <n v="1189.6659314831791"/>
    <x v="66"/>
    <x v="65"/>
    <s v="2765"/>
    <x v="5"/>
    <x v="3"/>
    <x v="1"/>
    <n v="3001"/>
    <x v="5"/>
    <n v="3001"/>
    <s v="ORÇAMENTO"/>
    <x v="0"/>
    <x v="1"/>
    <x v="9"/>
    <x v="9"/>
    <x v="12"/>
    <x v="12"/>
  </r>
  <r>
    <x v="5"/>
    <s v=" ORÇAMENTO"/>
    <x v="5"/>
    <d v="2024-02-01T00:00:00"/>
    <d v="2024-02-01T00:00:00"/>
    <s v="Orçamento"/>
    <s v="1 | 1"/>
    <x v="8"/>
    <x v="0"/>
    <n v="1194.8064452230726"/>
    <x v="22"/>
    <x v="22"/>
    <s v="3304"/>
    <x v="11"/>
    <x v="3"/>
    <x v="1"/>
    <n v="3003"/>
    <x v="12"/>
    <n v="3003"/>
    <s v="ORÇAMENTO"/>
    <x v="1"/>
    <x v="1"/>
    <x v="2"/>
    <x v="2"/>
    <x v="13"/>
    <x v="13"/>
  </r>
  <r>
    <x v="5"/>
    <s v=" ORÇAMENTO"/>
    <x v="5"/>
    <d v="2024-02-01T00:00:00"/>
    <d v="2024-02-01T00:00:00"/>
    <s v="Orçamento"/>
    <s v="1 | 1"/>
    <x v="8"/>
    <x v="0"/>
    <n v="1200"/>
    <x v="14"/>
    <x v="14"/>
    <s v="6378"/>
    <x v="2"/>
    <x v="3"/>
    <x v="1"/>
    <n v="4004"/>
    <x v="2"/>
    <n v="4004"/>
    <s v="ORÇAMENTO"/>
    <x v="0"/>
    <x v="1"/>
    <x v="0"/>
    <x v="0"/>
    <x v="9"/>
    <x v="9"/>
  </r>
  <r>
    <x v="5"/>
    <s v=" ORÇAMENTO"/>
    <x v="5"/>
    <d v="2024-02-01T00:00:00"/>
    <d v="2024-02-01T00:00:00"/>
    <s v="Orçamento"/>
    <s v="1 | 1"/>
    <x v="8"/>
    <x v="0"/>
    <n v="1216.1289940455629"/>
    <x v="100"/>
    <x v="99"/>
    <s v="4810"/>
    <x v="7"/>
    <x v="3"/>
    <x v="1"/>
    <n v="3008"/>
    <x v="26"/>
    <n v="3008"/>
    <s v="ORÇAMENTO"/>
    <x v="1"/>
    <x v="1"/>
    <x v="2"/>
    <x v="2"/>
    <x v="15"/>
    <x v="15"/>
  </r>
  <r>
    <x v="5"/>
    <s v=" ORÇAMENTO"/>
    <x v="5"/>
    <d v="2024-02-01T00:00:00"/>
    <d v="2024-02-01T00:00:00"/>
    <s v="Orçamento"/>
    <s v="1 | 1"/>
    <x v="8"/>
    <x v="0"/>
    <n v="1243"/>
    <x v="34"/>
    <x v="34"/>
    <s v="3976"/>
    <x v="15"/>
    <x v="3"/>
    <x v="1"/>
    <n v="3005"/>
    <x v="18"/>
    <n v="3005"/>
    <s v="ORÇAMENTO"/>
    <x v="0"/>
    <x v="1"/>
    <x v="0"/>
    <x v="0"/>
    <x v="0"/>
    <x v="0"/>
  </r>
  <r>
    <x v="5"/>
    <s v=" ORÇAMENTO"/>
    <x v="5"/>
    <d v="2024-02-01T00:00:00"/>
    <d v="2024-02-01T00:00:00"/>
    <s v="Orçamento"/>
    <s v="1 | 1"/>
    <x v="8"/>
    <x v="0"/>
    <n v="1246.5660155126745"/>
    <x v="61"/>
    <x v="60"/>
    <s v="2037"/>
    <x v="0"/>
    <x v="3"/>
    <x v="1"/>
    <n v="2001"/>
    <x v="0"/>
    <n v="2001"/>
    <s v="ORÇAMENTO"/>
    <x v="1"/>
    <x v="1"/>
    <x v="5"/>
    <x v="5"/>
    <x v="6"/>
    <x v="6"/>
  </r>
  <r>
    <x v="5"/>
    <s v=" ORÇAMENTO"/>
    <x v="5"/>
    <d v="2024-02-01T00:00:00"/>
    <d v="2024-02-01T00:00:00"/>
    <s v="Orçamento"/>
    <s v="1 | 1"/>
    <x v="8"/>
    <x v="0"/>
    <n v="1269.4628002338573"/>
    <x v="22"/>
    <x v="22"/>
    <s v="11013"/>
    <x v="14"/>
    <x v="3"/>
    <x v="1"/>
    <n v="8001"/>
    <x v="17"/>
    <n v="8001"/>
    <s v="ORÇAMENTO"/>
    <x v="1"/>
    <x v="1"/>
    <x v="2"/>
    <x v="2"/>
    <x v="13"/>
    <x v="13"/>
  </r>
  <r>
    <x v="5"/>
    <s v=" ORÇAMENTO"/>
    <x v="5"/>
    <d v="2024-02-01T00:00:00"/>
    <d v="2024-02-01T00:00:00"/>
    <s v="Orçamento"/>
    <s v="1 | 1"/>
    <x v="8"/>
    <x v="0"/>
    <n v="1271.2719963118636"/>
    <x v="128"/>
    <x v="126"/>
    <s v="7544"/>
    <x v="18"/>
    <x v="3"/>
    <x v="1"/>
    <n v="5002"/>
    <x v="21"/>
    <n v="5002"/>
    <s v="ORÇAMENTO"/>
    <x v="0"/>
    <x v="1"/>
    <x v="9"/>
    <x v="9"/>
    <x v="18"/>
    <x v="18"/>
  </r>
  <r>
    <x v="5"/>
    <s v=" ORÇAMENTO"/>
    <x v="5"/>
    <d v="2024-02-01T00:00:00"/>
    <d v="2024-02-01T00:00:00"/>
    <s v="Orçamento"/>
    <s v="1 | 1"/>
    <x v="8"/>
    <x v="0"/>
    <n v="1319.2746369094043"/>
    <x v="70"/>
    <x v="69"/>
    <s v="11109"/>
    <x v="14"/>
    <x v="3"/>
    <x v="1"/>
    <n v="8001"/>
    <x v="17"/>
    <n v="8001"/>
    <s v="ORÇAMENTO"/>
    <x v="1"/>
    <x v="1"/>
    <x v="2"/>
    <x v="2"/>
    <x v="15"/>
    <x v="15"/>
  </r>
  <r>
    <x v="5"/>
    <s v=" ORÇAMENTO"/>
    <x v="5"/>
    <d v="2024-02-01T00:00:00"/>
    <d v="2024-02-01T00:00:00"/>
    <s v="Orçamento"/>
    <s v="1 | 1"/>
    <x v="8"/>
    <x v="0"/>
    <n v="1333.33"/>
    <x v="103"/>
    <x v="102"/>
    <s v="11195"/>
    <x v="14"/>
    <x v="3"/>
    <x v="1"/>
    <n v="8001"/>
    <x v="17"/>
    <n v="8001"/>
    <s v="ORÇAMENTO"/>
    <x v="0"/>
    <x v="1"/>
    <x v="0"/>
    <x v="0"/>
    <x v="0"/>
    <x v="0"/>
  </r>
  <r>
    <x v="5"/>
    <s v=" ORÇAMENTO"/>
    <x v="5"/>
    <d v="2024-02-01T00:00:00"/>
    <d v="2024-02-01T00:00:00"/>
    <s v="Orçamento"/>
    <s v="1 | 1"/>
    <x v="8"/>
    <x v="0"/>
    <n v="1333.33"/>
    <x v="103"/>
    <x v="102"/>
    <s v="11196"/>
    <x v="14"/>
    <x v="3"/>
    <x v="1"/>
    <n v="8001"/>
    <x v="17"/>
    <n v="8001"/>
    <s v="ORÇAMENTO"/>
    <x v="0"/>
    <x v="1"/>
    <x v="0"/>
    <x v="0"/>
    <x v="0"/>
    <x v="0"/>
  </r>
  <r>
    <x v="5"/>
    <s v=" ORÇAMENTO"/>
    <x v="5"/>
    <d v="2024-02-01T00:00:00"/>
    <d v="2024-02-01T00:00:00"/>
    <s v="Orçamento"/>
    <s v="1 | 1"/>
    <x v="8"/>
    <x v="0"/>
    <n v="1333.33"/>
    <x v="103"/>
    <x v="102"/>
    <s v="11197"/>
    <x v="14"/>
    <x v="3"/>
    <x v="1"/>
    <n v="8001"/>
    <x v="17"/>
    <n v="8001"/>
    <s v="ORÇAMENTO"/>
    <x v="0"/>
    <x v="1"/>
    <x v="0"/>
    <x v="0"/>
    <x v="0"/>
    <x v="0"/>
  </r>
  <r>
    <x v="5"/>
    <s v=" ORÇAMENTO"/>
    <x v="5"/>
    <d v="2024-02-01T00:00:00"/>
    <d v="2024-02-01T00:00:00"/>
    <s v="Orçamento"/>
    <s v="1 | 1"/>
    <x v="8"/>
    <x v="0"/>
    <n v="1333.5006905838536"/>
    <x v="72"/>
    <x v="71"/>
    <s v="10370"/>
    <x v="10"/>
    <x v="3"/>
    <x v="1"/>
    <n v="7003"/>
    <x v="14"/>
    <n v="7003"/>
    <s v="ORÇAMENTO"/>
    <x v="1"/>
    <x v="1"/>
    <x v="2"/>
    <x v="2"/>
    <x v="15"/>
    <x v="15"/>
  </r>
  <r>
    <x v="5"/>
    <s v=" ORÇAMENTO"/>
    <x v="5"/>
    <d v="2024-02-01T00:00:00"/>
    <d v="2024-02-01T00:00:00"/>
    <s v="Orçamento"/>
    <s v="1 | 1"/>
    <x v="8"/>
    <x v="0"/>
    <n v="1346.6343599999998"/>
    <x v="32"/>
    <x v="32"/>
    <s v="4061"/>
    <x v="8"/>
    <x v="3"/>
    <x v="1"/>
    <n v="3006"/>
    <x v="8"/>
    <n v="3006"/>
    <s v="ORÇAMENTO"/>
    <x v="1"/>
    <x v="1"/>
    <x v="2"/>
    <x v="2"/>
    <x v="2"/>
    <x v="2"/>
  </r>
  <r>
    <x v="5"/>
    <s v=" ORÇAMENTO"/>
    <x v="5"/>
    <d v="2024-02-01T00:00:00"/>
    <d v="2024-02-01T00:00:00"/>
    <s v="Orçamento"/>
    <s v="1 | 1"/>
    <x v="8"/>
    <x v="0"/>
    <n v="1350"/>
    <x v="121"/>
    <x v="119"/>
    <s v="6669"/>
    <x v="2"/>
    <x v="3"/>
    <x v="1"/>
    <n v="4004"/>
    <x v="2"/>
    <n v="4004"/>
    <s v="ORÇAMENTO"/>
    <x v="0"/>
    <x v="1"/>
    <x v="0"/>
    <x v="0"/>
    <x v="9"/>
    <x v="9"/>
  </r>
  <r>
    <x v="5"/>
    <s v=" ORÇAMENTO"/>
    <x v="5"/>
    <d v="2024-02-01T00:00:00"/>
    <d v="2024-02-01T00:00:00"/>
    <s v="Orçamento"/>
    <s v="1 | 1"/>
    <x v="8"/>
    <x v="0"/>
    <n v="1367.1"/>
    <x v="34"/>
    <x v="34"/>
    <s v="11152"/>
    <x v="14"/>
    <x v="3"/>
    <x v="1"/>
    <n v="8001"/>
    <x v="17"/>
    <n v="8001"/>
    <s v="ORÇAMENTO"/>
    <x v="0"/>
    <x v="1"/>
    <x v="0"/>
    <x v="0"/>
    <x v="0"/>
    <x v="0"/>
  </r>
  <r>
    <x v="5"/>
    <s v=" ORÇAMENTO"/>
    <x v="5"/>
    <d v="2024-02-01T00:00:00"/>
    <d v="2024-02-01T00:00:00"/>
    <s v="Orçamento"/>
    <s v="1 | 1"/>
    <x v="8"/>
    <x v="0"/>
    <n v="1371.8627489704641"/>
    <x v="22"/>
    <x v="22"/>
    <s v="10310"/>
    <x v="10"/>
    <x v="3"/>
    <x v="1"/>
    <n v="7003"/>
    <x v="14"/>
    <n v="7003"/>
    <s v="ORÇAMENTO"/>
    <x v="1"/>
    <x v="1"/>
    <x v="2"/>
    <x v="2"/>
    <x v="13"/>
    <x v="13"/>
  </r>
  <r>
    <x v="5"/>
    <s v=" ORÇAMENTO"/>
    <x v="5"/>
    <d v="2024-02-01T00:00:00"/>
    <d v="2024-02-01T00:00:00"/>
    <s v="Orçamento"/>
    <s v="1 | 1"/>
    <x v="8"/>
    <x v="0"/>
    <n v="1383.0486598949537"/>
    <x v="100"/>
    <x v="99"/>
    <s v="4085"/>
    <x v="8"/>
    <x v="3"/>
    <x v="1"/>
    <n v="3006"/>
    <x v="8"/>
    <n v="3006"/>
    <s v="ORÇAMENTO"/>
    <x v="1"/>
    <x v="1"/>
    <x v="2"/>
    <x v="2"/>
    <x v="15"/>
    <x v="15"/>
  </r>
  <r>
    <x v="5"/>
    <s v=" ORÇAMENTO"/>
    <x v="5"/>
    <d v="2024-02-01T00:00:00"/>
    <d v="2024-02-01T00:00:00"/>
    <s v="Orçamento"/>
    <s v="1 | 1"/>
    <x v="8"/>
    <x v="0"/>
    <n v="1400"/>
    <x v="63"/>
    <x v="62"/>
    <s v="10772"/>
    <x v="3"/>
    <x v="3"/>
    <x v="1"/>
    <n v="7004"/>
    <x v="3"/>
    <n v="7004"/>
    <s v="ORÇAMENTO"/>
    <x v="0"/>
    <x v="1"/>
    <x v="9"/>
    <x v="9"/>
    <x v="18"/>
    <x v="18"/>
  </r>
  <r>
    <x v="5"/>
    <s v=" ORÇAMENTO"/>
    <x v="5"/>
    <d v="2024-02-01T00:00:00"/>
    <d v="2024-02-01T00:00:00"/>
    <s v="Orçamento"/>
    <s v="1 | 1"/>
    <x v="8"/>
    <x v="0"/>
    <n v="1400"/>
    <x v="63"/>
    <x v="62"/>
    <s v="9971"/>
    <x v="10"/>
    <x v="3"/>
    <x v="1"/>
    <n v="7001"/>
    <x v="11"/>
    <n v="7001"/>
    <s v="ORÇAMENTO"/>
    <x v="0"/>
    <x v="1"/>
    <x v="9"/>
    <x v="9"/>
    <x v="18"/>
    <x v="18"/>
  </r>
  <r>
    <x v="5"/>
    <s v=" ORÇAMENTO"/>
    <x v="5"/>
    <d v="2024-02-01T00:00:00"/>
    <d v="2024-02-01T00:00:00"/>
    <s v="Orçamento"/>
    <s v="1 | 1"/>
    <x v="8"/>
    <x v="0"/>
    <n v="1400"/>
    <x v="14"/>
    <x v="14"/>
    <s v="6377"/>
    <x v="2"/>
    <x v="3"/>
    <x v="1"/>
    <n v="4004"/>
    <x v="2"/>
    <n v="4004"/>
    <s v="ORÇAMENTO"/>
    <x v="0"/>
    <x v="1"/>
    <x v="0"/>
    <x v="0"/>
    <x v="9"/>
    <x v="9"/>
  </r>
  <r>
    <x v="5"/>
    <s v=" ORÇAMENTO"/>
    <x v="5"/>
    <d v="2024-02-01T00:00:00"/>
    <d v="2024-02-01T00:00:00"/>
    <s v="Orçamento"/>
    <s v="1 | 1"/>
    <x v="8"/>
    <x v="0"/>
    <n v="1400"/>
    <x v="34"/>
    <x v="34"/>
    <s v="5307"/>
    <x v="22"/>
    <x v="3"/>
    <x v="1"/>
    <n v="4002"/>
    <x v="34"/>
    <n v="4002"/>
    <s v="ORÇAMENTO"/>
    <x v="0"/>
    <x v="1"/>
    <x v="0"/>
    <x v="0"/>
    <x v="0"/>
    <x v="0"/>
  </r>
  <r>
    <x v="5"/>
    <s v=" ORÇAMENTO"/>
    <x v="5"/>
    <d v="2024-02-01T00:00:00"/>
    <d v="2024-02-01T00:00:00"/>
    <s v="Orçamento"/>
    <s v="1 | 1"/>
    <x v="8"/>
    <x v="0"/>
    <n v="1417.9166442413205"/>
    <x v="70"/>
    <x v="69"/>
    <s v="5608"/>
    <x v="12"/>
    <x v="3"/>
    <x v="1"/>
    <n v="4003"/>
    <x v="13"/>
    <n v="4003"/>
    <s v="ORÇAMENTO"/>
    <x v="1"/>
    <x v="1"/>
    <x v="2"/>
    <x v="2"/>
    <x v="15"/>
    <x v="15"/>
  </r>
  <r>
    <x v="5"/>
    <s v=" ORÇAMENTO"/>
    <x v="5"/>
    <d v="2024-02-01T00:00:00"/>
    <d v="2024-02-01T00:00:00"/>
    <s v="Orçamento"/>
    <s v="1 | 1"/>
    <x v="8"/>
    <x v="0"/>
    <n v="1441.553944"/>
    <x v="21"/>
    <x v="21"/>
    <s v="6049"/>
    <x v="2"/>
    <x v="3"/>
    <x v="1"/>
    <n v="4004"/>
    <x v="2"/>
    <n v="4004"/>
    <s v="ORÇAMENTO"/>
    <x v="1"/>
    <x v="1"/>
    <x v="2"/>
    <x v="2"/>
    <x v="2"/>
    <x v="2"/>
  </r>
  <r>
    <x v="5"/>
    <s v=" ORÇAMENTO"/>
    <x v="5"/>
    <d v="2024-02-01T00:00:00"/>
    <d v="2024-02-01T00:00:00"/>
    <s v="Orçamento"/>
    <s v="1 | 1"/>
    <x v="8"/>
    <x v="0"/>
    <n v="1442.6073937947256"/>
    <x v="10"/>
    <x v="10"/>
    <s v="2260"/>
    <x v="0"/>
    <x v="3"/>
    <x v="1"/>
    <n v="2001"/>
    <x v="0"/>
    <n v="2001"/>
    <s v="ORÇAMENTO"/>
    <x v="1"/>
    <x v="1"/>
    <x v="5"/>
    <x v="5"/>
    <x v="6"/>
    <x v="6"/>
  </r>
  <r>
    <x v="5"/>
    <s v=" ORÇAMENTO"/>
    <x v="5"/>
    <d v="2024-02-01T00:00:00"/>
    <d v="2024-02-01T00:00:00"/>
    <s v="Orçamento"/>
    <s v="1 | 1"/>
    <x v="8"/>
    <x v="0"/>
    <n v="1465.8441180357884"/>
    <x v="70"/>
    <x v="69"/>
    <s v="7742"/>
    <x v="2"/>
    <x v="3"/>
    <x v="1"/>
    <n v="5003"/>
    <x v="31"/>
    <n v="5003"/>
    <s v="ORÇAMENTO"/>
    <x v="1"/>
    <x v="1"/>
    <x v="2"/>
    <x v="2"/>
    <x v="15"/>
    <x v="15"/>
  </r>
  <r>
    <x v="5"/>
    <s v=" ORÇAMENTO"/>
    <x v="5"/>
    <d v="2024-02-01T00:00:00"/>
    <d v="2024-02-01T00:00:00"/>
    <s v="Orçamento"/>
    <s v="1 | 1"/>
    <x v="8"/>
    <x v="0"/>
    <n v="1484.9893934069996"/>
    <x v="32"/>
    <x v="32"/>
    <s v="8899"/>
    <x v="6"/>
    <x v="3"/>
    <x v="1"/>
    <n v="6002"/>
    <x v="9"/>
    <n v="6002"/>
    <s v="ORÇAMENTO"/>
    <x v="1"/>
    <x v="1"/>
    <x v="2"/>
    <x v="2"/>
    <x v="2"/>
    <x v="2"/>
  </r>
  <r>
    <x v="5"/>
    <s v=" ORÇAMENTO"/>
    <x v="5"/>
    <d v="2024-02-01T00:00:00"/>
    <d v="2024-02-01T00:00:00"/>
    <s v="Orçamento"/>
    <s v="1 | 1"/>
    <x v="8"/>
    <x v="0"/>
    <n v="1496.5147291844216"/>
    <x v="65"/>
    <x v="64"/>
    <s v="8893"/>
    <x v="6"/>
    <x v="3"/>
    <x v="1"/>
    <n v="6002"/>
    <x v="9"/>
    <n v="6002"/>
    <s v="ORÇAMENTO"/>
    <x v="1"/>
    <x v="1"/>
    <x v="2"/>
    <x v="2"/>
    <x v="2"/>
    <x v="2"/>
  </r>
  <r>
    <x v="5"/>
    <s v=" ORÇAMENTO"/>
    <x v="5"/>
    <d v="2024-02-01T00:00:00"/>
    <d v="2024-02-01T00:00:00"/>
    <s v="Orçamento"/>
    <s v="1 | 1"/>
    <x v="8"/>
    <x v="0"/>
    <n v="1500"/>
    <x v="106"/>
    <x v="105"/>
    <s v="12166"/>
    <x v="21"/>
    <x v="3"/>
    <x v="1"/>
    <n v="8003"/>
    <x v="28"/>
    <n v="8003"/>
    <s v="ORÇAMENTO"/>
    <x v="0"/>
    <x v="1"/>
    <x v="2"/>
    <x v="2"/>
    <x v="15"/>
    <x v="15"/>
  </r>
  <r>
    <x v="5"/>
    <s v=" ORÇAMENTO"/>
    <x v="5"/>
    <d v="2024-02-01T00:00:00"/>
    <d v="2024-02-01T00:00:00"/>
    <s v="Orçamento"/>
    <s v="1 | 1"/>
    <x v="8"/>
    <x v="0"/>
    <n v="1500"/>
    <x v="106"/>
    <x v="105"/>
    <s v="3877"/>
    <x v="15"/>
    <x v="3"/>
    <x v="1"/>
    <n v="3005"/>
    <x v="18"/>
    <n v="3005"/>
    <s v="ORÇAMENTO"/>
    <x v="0"/>
    <x v="1"/>
    <x v="2"/>
    <x v="2"/>
    <x v="15"/>
    <x v="15"/>
  </r>
  <r>
    <x v="5"/>
    <s v=" ORÇAMENTO"/>
    <x v="5"/>
    <d v="2024-02-01T00:00:00"/>
    <d v="2024-02-01T00:00:00"/>
    <s v="Orçamento"/>
    <s v="1 | 1"/>
    <x v="8"/>
    <x v="0"/>
    <n v="1500"/>
    <x v="106"/>
    <x v="105"/>
    <s v="4606"/>
    <x v="7"/>
    <x v="3"/>
    <x v="1"/>
    <n v="3007"/>
    <x v="25"/>
    <n v="3007"/>
    <s v="ORÇAMENTO"/>
    <x v="0"/>
    <x v="1"/>
    <x v="2"/>
    <x v="2"/>
    <x v="15"/>
    <x v="15"/>
  </r>
  <r>
    <x v="5"/>
    <s v=" ORÇAMENTO"/>
    <x v="5"/>
    <d v="2024-02-01T00:00:00"/>
    <d v="2024-02-01T00:00:00"/>
    <s v="Orçamento"/>
    <s v="1 | 1"/>
    <x v="8"/>
    <x v="0"/>
    <n v="1500"/>
    <x v="106"/>
    <x v="105"/>
    <s v="4858"/>
    <x v="7"/>
    <x v="3"/>
    <x v="1"/>
    <n v="3008"/>
    <x v="26"/>
    <n v="3008"/>
    <s v="ORÇAMENTO"/>
    <x v="0"/>
    <x v="1"/>
    <x v="2"/>
    <x v="2"/>
    <x v="15"/>
    <x v="15"/>
  </r>
  <r>
    <x v="5"/>
    <s v=" ORÇAMENTO"/>
    <x v="5"/>
    <d v="2024-02-01T00:00:00"/>
    <d v="2024-02-01T00:00:00"/>
    <s v="Orçamento"/>
    <s v="1 | 1"/>
    <x v="8"/>
    <x v="0"/>
    <n v="1500"/>
    <x v="95"/>
    <x v="94"/>
    <s v="4377"/>
    <x v="8"/>
    <x v="3"/>
    <x v="1"/>
    <n v="3006"/>
    <x v="8"/>
    <n v="3006"/>
    <s v="ORÇAMENTO"/>
    <x v="0"/>
    <x v="1"/>
    <x v="0"/>
    <x v="0"/>
    <x v="0"/>
    <x v="0"/>
  </r>
  <r>
    <x v="5"/>
    <s v=" ORÇAMENTO"/>
    <x v="5"/>
    <d v="2024-02-01T00:00:00"/>
    <d v="2024-02-01T00:00:00"/>
    <s v="Orçamento"/>
    <s v="1 | 1"/>
    <x v="8"/>
    <x v="0"/>
    <n v="1500"/>
    <x v="95"/>
    <x v="94"/>
    <s v="4378"/>
    <x v="8"/>
    <x v="3"/>
    <x v="1"/>
    <n v="3006"/>
    <x v="8"/>
    <n v="3006"/>
    <s v="ORÇAMENTO"/>
    <x v="0"/>
    <x v="1"/>
    <x v="0"/>
    <x v="0"/>
    <x v="0"/>
    <x v="0"/>
  </r>
  <r>
    <x v="5"/>
    <s v=" ORÇAMENTO"/>
    <x v="5"/>
    <d v="2024-02-01T00:00:00"/>
    <d v="2024-02-01T00:00:00"/>
    <s v="Orçamento"/>
    <s v="1 | 1"/>
    <x v="8"/>
    <x v="0"/>
    <n v="1500"/>
    <x v="152"/>
    <x v="149"/>
    <s v="1904"/>
    <x v="0"/>
    <x v="3"/>
    <x v="1"/>
    <n v="2001"/>
    <x v="0"/>
    <n v="2001"/>
    <s v="ORÇAMENTO"/>
    <x v="1"/>
    <x v="1"/>
    <x v="4"/>
    <x v="4"/>
    <x v="5"/>
    <x v="5"/>
  </r>
  <r>
    <x v="5"/>
    <s v=" ORÇAMENTO"/>
    <x v="5"/>
    <d v="2024-02-01T00:00:00"/>
    <d v="2024-02-01T00:00:00"/>
    <s v="Orçamento"/>
    <s v="1 | 1"/>
    <x v="8"/>
    <x v="0"/>
    <n v="1514"/>
    <x v="66"/>
    <x v="65"/>
    <s v="2764"/>
    <x v="5"/>
    <x v="3"/>
    <x v="1"/>
    <n v="3001"/>
    <x v="5"/>
    <n v="3001"/>
    <s v="ORÇAMENTO"/>
    <x v="0"/>
    <x v="1"/>
    <x v="9"/>
    <x v="9"/>
    <x v="12"/>
    <x v="12"/>
  </r>
  <r>
    <x v="5"/>
    <s v=" ORÇAMENTO"/>
    <x v="5"/>
    <d v="2024-02-01T00:00:00"/>
    <d v="2024-02-01T00:00:00"/>
    <s v="Orçamento"/>
    <s v="1 | 1"/>
    <x v="8"/>
    <x v="0"/>
    <n v="1516.2090681425002"/>
    <x v="20"/>
    <x v="20"/>
    <s v="11556"/>
    <x v="4"/>
    <x v="3"/>
    <x v="1"/>
    <n v="8002"/>
    <x v="4"/>
    <n v="8002"/>
    <s v="ORÇAMENTO"/>
    <x v="1"/>
    <x v="1"/>
    <x v="2"/>
    <x v="2"/>
    <x v="2"/>
    <x v="2"/>
  </r>
  <r>
    <x v="5"/>
    <s v=" ORÇAMENTO"/>
    <x v="5"/>
    <d v="2024-02-01T00:00:00"/>
    <d v="2024-02-01T00:00:00"/>
    <s v="Orçamento"/>
    <s v="1 | 1"/>
    <x v="8"/>
    <x v="0"/>
    <n v="1541.9618715737681"/>
    <x v="10"/>
    <x v="10"/>
    <s v="2259"/>
    <x v="0"/>
    <x v="3"/>
    <x v="1"/>
    <n v="2001"/>
    <x v="0"/>
    <n v="2001"/>
    <s v="ORÇAMENTO"/>
    <x v="1"/>
    <x v="1"/>
    <x v="5"/>
    <x v="5"/>
    <x v="6"/>
    <x v="6"/>
  </r>
  <r>
    <x v="5"/>
    <s v=" ORÇAMENTO"/>
    <x v="5"/>
    <d v="2024-02-01T00:00:00"/>
    <d v="2024-02-01T00:00:00"/>
    <s v="Orçamento"/>
    <s v="1 | 1"/>
    <x v="8"/>
    <x v="0"/>
    <n v="1591.1538"/>
    <x v="20"/>
    <x v="20"/>
    <s v="3143"/>
    <x v="16"/>
    <x v="3"/>
    <x v="1"/>
    <n v="3002"/>
    <x v="19"/>
    <n v="3002"/>
    <s v="ORÇAMENTO"/>
    <x v="1"/>
    <x v="1"/>
    <x v="2"/>
    <x v="2"/>
    <x v="2"/>
    <x v="2"/>
  </r>
  <r>
    <x v="5"/>
    <s v=" ORÇAMENTO"/>
    <x v="5"/>
    <d v="2024-02-01T00:00:00"/>
    <d v="2024-02-01T00:00:00"/>
    <s v="Orçamento"/>
    <s v="1 | 1"/>
    <x v="8"/>
    <x v="0"/>
    <n v="1595"/>
    <x v="42"/>
    <x v="42"/>
    <s v="7069"/>
    <x v="2"/>
    <x v="3"/>
    <x v="1"/>
    <n v="4004"/>
    <x v="2"/>
    <n v="4004"/>
    <s v="ORÇAMENTO"/>
    <x v="0"/>
    <x v="1"/>
    <x v="0"/>
    <x v="0"/>
    <x v="9"/>
    <x v="9"/>
  </r>
  <r>
    <x v="5"/>
    <s v=" ORÇAMENTO"/>
    <x v="5"/>
    <d v="2024-02-01T00:00:00"/>
    <d v="2024-02-01T00:00:00"/>
    <s v="Orçamento"/>
    <s v="1 | 1"/>
    <x v="8"/>
    <x v="0"/>
    <n v="1599.99"/>
    <x v="103"/>
    <x v="102"/>
    <s v="11194"/>
    <x v="14"/>
    <x v="3"/>
    <x v="1"/>
    <n v="8001"/>
    <x v="17"/>
    <n v="8001"/>
    <s v="ORÇAMENTO"/>
    <x v="0"/>
    <x v="1"/>
    <x v="0"/>
    <x v="0"/>
    <x v="0"/>
    <x v="0"/>
  </r>
  <r>
    <x v="5"/>
    <s v=" ORÇAMENTO"/>
    <x v="5"/>
    <d v="2024-02-01T00:00:00"/>
    <d v="2024-02-01T00:00:00"/>
    <s v="Orçamento"/>
    <s v="1 | 1"/>
    <x v="8"/>
    <x v="0"/>
    <n v="1600"/>
    <x v="24"/>
    <x v="24"/>
    <s v="6172"/>
    <x v="2"/>
    <x v="3"/>
    <x v="1"/>
    <n v="4004"/>
    <x v="2"/>
    <n v="4004"/>
    <s v="ORÇAMENTO"/>
    <x v="0"/>
    <x v="1"/>
    <x v="0"/>
    <x v="0"/>
    <x v="9"/>
    <x v="9"/>
  </r>
  <r>
    <x v="5"/>
    <s v=" ORÇAMENTO"/>
    <x v="5"/>
    <d v="2024-02-01T00:00:00"/>
    <d v="2024-02-01T00:00:00"/>
    <s v="Orçamento"/>
    <s v="1 | 1"/>
    <x v="8"/>
    <x v="0"/>
    <n v="1619.3098052579728"/>
    <x v="22"/>
    <x v="22"/>
    <s v="3581"/>
    <x v="20"/>
    <x v="3"/>
    <x v="1"/>
    <n v="3004"/>
    <x v="27"/>
    <n v="3004"/>
    <s v="ORÇAMENTO"/>
    <x v="1"/>
    <x v="1"/>
    <x v="2"/>
    <x v="2"/>
    <x v="13"/>
    <x v="13"/>
  </r>
  <r>
    <x v="5"/>
    <s v=" ORÇAMENTO"/>
    <x v="5"/>
    <d v="2024-02-01T00:00:00"/>
    <d v="2024-02-01T00:00:00"/>
    <s v="Orçamento"/>
    <s v="1 | 1"/>
    <x v="8"/>
    <x v="0"/>
    <n v="1636.588483"/>
    <x v="20"/>
    <x v="20"/>
    <s v="7452"/>
    <x v="18"/>
    <x v="3"/>
    <x v="1"/>
    <n v="5002"/>
    <x v="21"/>
    <n v="5002"/>
    <s v="ORÇAMENTO"/>
    <x v="1"/>
    <x v="1"/>
    <x v="2"/>
    <x v="2"/>
    <x v="2"/>
    <x v="2"/>
  </r>
  <r>
    <x v="5"/>
    <s v=" ORÇAMENTO"/>
    <x v="5"/>
    <d v="2024-02-01T00:00:00"/>
    <d v="2024-02-01T00:00:00"/>
    <s v="Orçamento"/>
    <s v="1 | 1"/>
    <x v="8"/>
    <x v="0"/>
    <n v="1640.7260699999997"/>
    <x v="20"/>
    <x v="20"/>
    <s v="7694"/>
    <x v="2"/>
    <x v="3"/>
    <x v="1"/>
    <n v="5003"/>
    <x v="31"/>
    <n v="5003"/>
    <s v="ORÇAMENTO"/>
    <x v="1"/>
    <x v="1"/>
    <x v="2"/>
    <x v="2"/>
    <x v="2"/>
    <x v="2"/>
  </r>
  <r>
    <x v="5"/>
    <s v=" ORÇAMENTO"/>
    <x v="5"/>
    <d v="2024-02-01T00:00:00"/>
    <d v="2024-02-01T00:00:00"/>
    <s v="Orçamento"/>
    <s v="1 | 1"/>
    <x v="8"/>
    <x v="0"/>
    <n v="1642.7014734384509"/>
    <x v="100"/>
    <x v="99"/>
    <s v="11097"/>
    <x v="14"/>
    <x v="3"/>
    <x v="1"/>
    <n v="8001"/>
    <x v="17"/>
    <n v="8001"/>
    <s v="ORÇAMENTO"/>
    <x v="1"/>
    <x v="1"/>
    <x v="2"/>
    <x v="2"/>
    <x v="15"/>
    <x v="15"/>
  </r>
  <r>
    <x v="5"/>
    <s v=" ORÇAMENTO"/>
    <x v="5"/>
    <d v="2024-02-01T00:00:00"/>
    <d v="2024-02-01T00:00:00"/>
    <s v="Orçamento"/>
    <s v="1 | 1"/>
    <x v="8"/>
    <x v="0"/>
    <n v="1650"/>
    <x v="34"/>
    <x v="34"/>
    <s v="7608"/>
    <x v="18"/>
    <x v="3"/>
    <x v="1"/>
    <n v="5002"/>
    <x v="21"/>
    <n v="5002"/>
    <s v="ORÇAMENTO"/>
    <x v="0"/>
    <x v="1"/>
    <x v="0"/>
    <x v="0"/>
    <x v="0"/>
    <x v="0"/>
  </r>
  <r>
    <x v="5"/>
    <s v=" ORÇAMENTO"/>
    <x v="5"/>
    <d v="2024-02-01T00:00:00"/>
    <d v="2024-02-01T00:00:00"/>
    <s v="Orçamento"/>
    <s v="1 | 1"/>
    <x v="8"/>
    <x v="0"/>
    <n v="1693.0423250438228"/>
    <x v="100"/>
    <x v="99"/>
    <s v="3641"/>
    <x v="20"/>
    <x v="3"/>
    <x v="1"/>
    <n v="3004"/>
    <x v="27"/>
    <n v="3004"/>
    <s v="ORÇAMENTO"/>
    <x v="1"/>
    <x v="1"/>
    <x v="2"/>
    <x v="2"/>
    <x v="15"/>
    <x v="15"/>
  </r>
  <r>
    <x v="5"/>
    <s v=" ORÇAMENTO"/>
    <x v="5"/>
    <d v="2024-02-01T00:00:00"/>
    <d v="2024-02-01T00:00:00"/>
    <s v="Orçamento"/>
    <s v="1 | 1"/>
    <x v="8"/>
    <x v="0"/>
    <n v="1700"/>
    <x v="139"/>
    <x v="137"/>
    <s v="6132"/>
    <x v="2"/>
    <x v="3"/>
    <x v="1"/>
    <n v="4004"/>
    <x v="2"/>
    <n v="4004"/>
    <s v="ORÇAMENTO"/>
    <x v="1"/>
    <x v="1"/>
    <x v="2"/>
    <x v="2"/>
    <x v="15"/>
    <x v="15"/>
  </r>
  <r>
    <x v="5"/>
    <s v=" ORÇAMENTO"/>
    <x v="5"/>
    <d v="2024-02-01T00:00:00"/>
    <d v="2024-02-01T00:00:00"/>
    <s v="Orçamento"/>
    <s v="1 | 1"/>
    <x v="8"/>
    <x v="0"/>
    <n v="1700"/>
    <x v="71"/>
    <x v="70"/>
    <s v="6832"/>
    <x v="2"/>
    <x v="3"/>
    <x v="1"/>
    <n v="4004"/>
    <x v="2"/>
    <n v="4004"/>
    <s v="ORÇAMENTO"/>
    <x v="0"/>
    <x v="1"/>
    <x v="0"/>
    <x v="0"/>
    <x v="9"/>
    <x v="9"/>
  </r>
  <r>
    <x v="5"/>
    <s v=" ORÇAMENTO"/>
    <x v="5"/>
    <d v="2024-02-01T00:00:00"/>
    <d v="2024-02-01T00:00:00"/>
    <s v="Orçamento"/>
    <s v="1 | 1"/>
    <x v="8"/>
    <x v="0"/>
    <n v="1719.3918329477576"/>
    <x v="126"/>
    <x v="124"/>
    <s v="5729"/>
    <x v="12"/>
    <x v="3"/>
    <x v="1"/>
    <n v="4003"/>
    <x v="13"/>
    <n v="4003"/>
    <s v="ORÇAMENTO"/>
    <x v="0"/>
    <x v="1"/>
    <x v="9"/>
    <x v="9"/>
    <x v="22"/>
    <x v="22"/>
  </r>
  <r>
    <x v="5"/>
    <s v=" ORÇAMENTO"/>
    <x v="5"/>
    <d v="2024-02-01T00:00:00"/>
    <d v="2024-02-01T00:00:00"/>
    <s v="Orçamento"/>
    <s v="1 | 1"/>
    <x v="8"/>
    <x v="0"/>
    <n v="1725.8174389981532"/>
    <x v="98"/>
    <x v="97"/>
    <s v="2131"/>
    <x v="0"/>
    <x v="3"/>
    <x v="1"/>
    <n v="2001"/>
    <x v="0"/>
    <n v="2001"/>
    <s v="ORÇAMENTO"/>
    <x v="1"/>
    <x v="1"/>
    <x v="5"/>
    <x v="5"/>
    <x v="6"/>
    <x v="6"/>
  </r>
  <r>
    <x v="5"/>
    <s v=" ORÇAMENTO"/>
    <x v="5"/>
    <d v="2024-02-01T00:00:00"/>
    <d v="2024-02-01T00:00:00"/>
    <s v="Orçamento"/>
    <s v="1 | 1"/>
    <x v="8"/>
    <x v="0"/>
    <n v="1729.0470725135078"/>
    <x v="70"/>
    <x v="69"/>
    <s v="12137"/>
    <x v="21"/>
    <x v="3"/>
    <x v="1"/>
    <n v="8003"/>
    <x v="28"/>
    <n v="8003"/>
    <s v="ORÇAMENTO"/>
    <x v="1"/>
    <x v="1"/>
    <x v="2"/>
    <x v="2"/>
    <x v="15"/>
    <x v="15"/>
  </r>
  <r>
    <x v="5"/>
    <s v=" ORÇAMENTO"/>
    <x v="5"/>
    <d v="2024-02-01T00:00:00"/>
    <d v="2024-02-01T00:00:00"/>
    <s v="Orçamento"/>
    <s v="1 | 1"/>
    <x v="8"/>
    <x v="0"/>
    <n v="1729.2646346412234"/>
    <x v="10"/>
    <x v="10"/>
    <s v="2258"/>
    <x v="0"/>
    <x v="3"/>
    <x v="1"/>
    <n v="2001"/>
    <x v="0"/>
    <n v="2001"/>
    <s v="ORÇAMENTO"/>
    <x v="1"/>
    <x v="1"/>
    <x v="5"/>
    <x v="5"/>
    <x v="6"/>
    <x v="6"/>
  </r>
  <r>
    <x v="5"/>
    <s v=" ORÇAMENTO"/>
    <x v="5"/>
    <d v="2024-02-01T00:00:00"/>
    <d v="2024-02-01T00:00:00"/>
    <s v="Orçamento"/>
    <s v="1 | 1"/>
    <x v="8"/>
    <x v="0"/>
    <n v="1757.0777032200003"/>
    <x v="32"/>
    <x v="32"/>
    <s v="8515"/>
    <x v="6"/>
    <x v="3"/>
    <x v="1"/>
    <n v="6001"/>
    <x v="6"/>
    <n v="6001"/>
    <s v="ORÇAMENTO"/>
    <x v="1"/>
    <x v="1"/>
    <x v="2"/>
    <x v="2"/>
    <x v="2"/>
    <x v="2"/>
  </r>
  <r>
    <x v="5"/>
    <s v=" ORÇAMENTO"/>
    <x v="5"/>
    <d v="2024-02-01T00:00:00"/>
    <d v="2024-02-01T00:00:00"/>
    <s v="Orçamento"/>
    <s v="1 | 1"/>
    <x v="8"/>
    <x v="0"/>
    <n v="1776.6499601895739"/>
    <x v="21"/>
    <x v="21"/>
    <s v="4972"/>
    <x v="17"/>
    <x v="3"/>
    <x v="1"/>
    <n v="4001"/>
    <x v="20"/>
    <n v="4001"/>
    <s v="ORÇAMENTO"/>
    <x v="1"/>
    <x v="1"/>
    <x v="2"/>
    <x v="2"/>
    <x v="2"/>
    <x v="2"/>
  </r>
  <r>
    <x v="5"/>
    <s v=" ORÇAMENTO"/>
    <x v="5"/>
    <d v="2024-02-01T00:00:00"/>
    <d v="2024-02-01T00:00:00"/>
    <s v="Orçamento"/>
    <s v="1 | 1"/>
    <x v="8"/>
    <x v="0"/>
    <n v="1785.8969935933553"/>
    <x v="10"/>
    <x v="10"/>
    <s v="2257"/>
    <x v="0"/>
    <x v="3"/>
    <x v="1"/>
    <n v="2001"/>
    <x v="0"/>
    <n v="2001"/>
    <s v="ORÇAMENTO"/>
    <x v="1"/>
    <x v="1"/>
    <x v="5"/>
    <x v="5"/>
    <x v="6"/>
    <x v="6"/>
  </r>
  <r>
    <x v="5"/>
    <s v=" ORÇAMENTO"/>
    <x v="5"/>
    <d v="2024-02-01T00:00:00"/>
    <d v="2024-02-01T00:00:00"/>
    <s v="Orçamento"/>
    <s v="1 | 1"/>
    <x v="8"/>
    <x v="0"/>
    <n v="1800"/>
    <x v="14"/>
    <x v="14"/>
    <s v="6376"/>
    <x v="2"/>
    <x v="3"/>
    <x v="1"/>
    <n v="4004"/>
    <x v="2"/>
    <n v="4004"/>
    <s v="ORÇAMENTO"/>
    <x v="0"/>
    <x v="1"/>
    <x v="0"/>
    <x v="0"/>
    <x v="9"/>
    <x v="9"/>
  </r>
  <r>
    <x v="5"/>
    <s v=" ORÇAMENTO"/>
    <x v="5"/>
    <d v="2024-02-01T00:00:00"/>
    <d v="2024-02-01T00:00:00"/>
    <s v="Orçamento"/>
    <s v="1 | 1"/>
    <x v="8"/>
    <x v="0"/>
    <n v="1800"/>
    <x v="59"/>
    <x v="58"/>
    <s v="3018"/>
    <x v="5"/>
    <x v="3"/>
    <x v="1"/>
    <n v="3001"/>
    <x v="5"/>
    <n v="3001"/>
    <s v="ORÇAMENTO"/>
    <x v="0"/>
    <x v="1"/>
    <x v="0"/>
    <x v="0"/>
    <x v="10"/>
    <x v="10"/>
  </r>
  <r>
    <x v="5"/>
    <s v=" ORÇAMENTO"/>
    <x v="5"/>
    <d v="2024-02-01T00:00:00"/>
    <d v="2024-02-01T00:00:00"/>
    <s v="Orçamento"/>
    <s v="1 | 1"/>
    <x v="8"/>
    <x v="0"/>
    <n v="1800"/>
    <x v="34"/>
    <x v="34"/>
    <s v="8764"/>
    <x v="6"/>
    <x v="3"/>
    <x v="1"/>
    <n v="6001"/>
    <x v="6"/>
    <n v="6001"/>
    <s v="ORÇAMENTO"/>
    <x v="0"/>
    <x v="1"/>
    <x v="0"/>
    <x v="0"/>
    <x v="0"/>
    <x v="0"/>
  </r>
  <r>
    <x v="5"/>
    <s v=" ORÇAMENTO"/>
    <x v="5"/>
    <d v="2024-02-01T00:00:00"/>
    <d v="2024-02-01T00:00:00"/>
    <s v="Orçamento"/>
    <s v="1 | 1"/>
    <x v="8"/>
    <x v="0"/>
    <n v="1800"/>
    <x v="33"/>
    <x v="33"/>
    <s v="13666"/>
    <x v="19"/>
    <x v="3"/>
    <x v="1"/>
    <n v="9001"/>
    <x v="24"/>
    <n v="9001"/>
    <s v="ORÇAMENTO"/>
    <x v="1"/>
    <x v="1"/>
    <x v="10"/>
    <x v="10"/>
    <x v="16"/>
    <x v="16"/>
  </r>
  <r>
    <x v="5"/>
    <s v=" ORÇAMENTO"/>
    <x v="5"/>
    <d v="2024-02-01T00:00:00"/>
    <d v="2024-02-01T00:00:00"/>
    <s v="Orçamento"/>
    <s v="1 | 1"/>
    <x v="8"/>
    <x v="0"/>
    <n v="1876.7465057831005"/>
    <x v="22"/>
    <x v="22"/>
    <s v="4924"/>
    <x v="17"/>
    <x v="3"/>
    <x v="1"/>
    <n v="4001"/>
    <x v="20"/>
    <n v="4001"/>
    <s v="ORÇAMENTO"/>
    <x v="1"/>
    <x v="1"/>
    <x v="2"/>
    <x v="2"/>
    <x v="13"/>
    <x v="13"/>
  </r>
  <r>
    <x v="5"/>
    <s v=" ORÇAMENTO"/>
    <x v="5"/>
    <d v="2024-02-01T00:00:00"/>
    <d v="2024-02-01T00:00:00"/>
    <s v="Orçamento"/>
    <s v="1 | 1"/>
    <x v="8"/>
    <x v="0"/>
    <n v="1898.4521999999999"/>
    <x v="20"/>
    <x v="20"/>
    <s v="12077"/>
    <x v="21"/>
    <x v="3"/>
    <x v="1"/>
    <n v="8003"/>
    <x v="28"/>
    <n v="8003"/>
    <s v="ORÇAMENTO"/>
    <x v="1"/>
    <x v="1"/>
    <x v="2"/>
    <x v="2"/>
    <x v="2"/>
    <x v="2"/>
  </r>
  <r>
    <x v="5"/>
    <s v=" ORÇAMENTO"/>
    <x v="5"/>
    <d v="2024-02-01T00:00:00"/>
    <d v="2024-02-01T00:00:00"/>
    <s v="Orçamento"/>
    <s v="1 | 1"/>
    <x v="8"/>
    <x v="0"/>
    <n v="1900"/>
    <x v="99"/>
    <x v="98"/>
    <s v="7266"/>
    <x v="13"/>
    <x v="3"/>
    <x v="1"/>
    <n v="5001"/>
    <x v="16"/>
    <n v="5001"/>
    <s v="ORÇAMENTO"/>
    <x v="0"/>
    <x v="1"/>
    <x v="0"/>
    <x v="0"/>
    <x v="10"/>
    <x v="10"/>
  </r>
  <r>
    <x v="5"/>
    <s v=" ORÇAMENTO"/>
    <x v="5"/>
    <d v="2024-02-01T00:00:00"/>
    <d v="2024-02-01T00:00:00"/>
    <s v="Orçamento"/>
    <s v="1 | 1"/>
    <x v="8"/>
    <x v="0"/>
    <n v="1916.2746951324709"/>
    <x v="97"/>
    <x v="96"/>
    <s v="8806"/>
    <x v="6"/>
    <x v="3"/>
    <x v="1"/>
    <n v="6002"/>
    <x v="9"/>
    <n v="6002"/>
    <s v="ORÇAMENTO"/>
    <x v="1"/>
    <x v="1"/>
    <x v="2"/>
    <x v="2"/>
    <x v="13"/>
    <x v="13"/>
  </r>
  <r>
    <x v="5"/>
    <s v=" ORÇAMENTO"/>
    <x v="5"/>
    <d v="2024-02-01T00:00:00"/>
    <d v="2024-02-01T00:00:00"/>
    <s v="Orçamento"/>
    <s v="1 | 1"/>
    <x v="8"/>
    <x v="0"/>
    <n v="1951.4643937881467"/>
    <x v="70"/>
    <x v="69"/>
    <s v="3653"/>
    <x v="20"/>
    <x v="3"/>
    <x v="1"/>
    <n v="3004"/>
    <x v="27"/>
    <n v="3004"/>
    <s v="ORÇAMENTO"/>
    <x v="1"/>
    <x v="1"/>
    <x v="2"/>
    <x v="2"/>
    <x v="15"/>
    <x v="15"/>
  </r>
  <r>
    <x v="5"/>
    <s v=" ORÇAMENTO"/>
    <x v="5"/>
    <d v="2024-02-01T00:00:00"/>
    <d v="2024-02-01T00:00:00"/>
    <s v="Orçamento"/>
    <s v="1 | 1"/>
    <x v="8"/>
    <x v="0"/>
    <n v="1954.1691505545773"/>
    <x v="112"/>
    <x v="110"/>
    <s v="7840"/>
    <x v="2"/>
    <x v="3"/>
    <x v="1"/>
    <n v="5003"/>
    <x v="31"/>
    <n v="5003"/>
    <s v="ORÇAMENTO"/>
    <x v="0"/>
    <x v="1"/>
    <x v="9"/>
    <x v="9"/>
    <x v="18"/>
    <x v="18"/>
  </r>
  <r>
    <x v="5"/>
    <s v=" ORÇAMENTO"/>
    <x v="5"/>
    <d v="2024-02-01T00:00:00"/>
    <d v="2024-02-01T00:00:00"/>
    <s v="Orçamento"/>
    <s v="1 | 1"/>
    <x v="8"/>
    <x v="0"/>
    <n v="1979.1099745212591"/>
    <x v="20"/>
    <x v="20"/>
    <s v="4762"/>
    <x v="7"/>
    <x v="3"/>
    <x v="1"/>
    <n v="3008"/>
    <x v="26"/>
    <n v="3008"/>
    <s v="ORÇAMENTO"/>
    <x v="1"/>
    <x v="1"/>
    <x v="2"/>
    <x v="2"/>
    <x v="2"/>
    <x v="2"/>
  </r>
  <r>
    <x v="5"/>
    <s v=" ORÇAMENTO"/>
    <x v="5"/>
    <d v="2024-02-01T00:00:00"/>
    <d v="2024-02-01T00:00:00"/>
    <s v="Orçamento"/>
    <s v="1 | 1"/>
    <x v="8"/>
    <x v="0"/>
    <n v="2000"/>
    <x v="106"/>
    <x v="105"/>
    <s v="12164"/>
    <x v="21"/>
    <x v="3"/>
    <x v="1"/>
    <n v="8003"/>
    <x v="28"/>
    <n v="8003"/>
    <s v="ORÇAMENTO"/>
    <x v="0"/>
    <x v="1"/>
    <x v="2"/>
    <x v="2"/>
    <x v="15"/>
    <x v="15"/>
  </r>
  <r>
    <x v="5"/>
    <s v=" ORÇAMENTO"/>
    <x v="5"/>
    <d v="2024-02-01T00:00:00"/>
    <d v="2024-02-01T00:00:00"/>
    <s v="Orçamento"/>
    <s v="1 | 1"/>
    <x v="8"/>
    <x v="0"/>
    <n v="2000"/>
    <x v="106"/>
    <x v="105"/>
    <s v="12165"/>
    <x v="21"/>
    <x v="3"/>
    <x v="1"/>
    <n v="8003"/>
    <x v="28"/>
    <n v="8003"/>
    <s v="ORÇAMENTO"/>
    <x v="0"/>
    <x v="1"/>
    <x v="2"/>
    <x v="2"/>
    <x v="15"/>
    <x v="15"/>
  </r>
  <r>
    <x v="5"/>
    <s v=" ORÇAMENTO"/>
    <x v="5"/>
    <d v="2024-02-01T00:00:00"/>
    <d v="2024-02-01T00:00:00"/>
    <s v="Orçamento"/>
    <s v="1 | 1"/>
    <x v="8"/>
    <x v="0"/>
    <n v="2000"/>
    <x v="46"/>
    <x v="45"/>
    <s v="10232"/>
    <x v="2"/>
    <x v="3"/>
    <x v="1"/>
    <n v="7002"/>
    <x v="33"/>
    <n v="7002"/>
    <s v="ORÇAMENTO"/>
    <x v="0"/>
    <x v="1"/>
    <x v="9"/>
    <x v="9"/>
    <x v="12"/>
    <x v="12"/>
  </r>
  <r>
    <x v="5"/>
    <s v=" ORÇAMENTO"/>
    <x v="5"/>
    <d v="2024-02-01T00:00:00"/>
    <d v="2024-02-01T00:00:00"/>
    <s v="Orçamento"/>
    <s v="1 | 1"/>
    <x v="8"/>
    <x v="0"/>
    <n v="2000"/>
    <x v="44"/>
    <x v="43"/>
    <s v="12569"/>
    <x v="9"/>
    <x v="3"/>
    <x v="1"/>
    <n v="8006"/>
    <x v="10"/>
    <n v="8006"/>
    <s v="ORÇAMENTO"/>
    <x v="0"/>
    <x v="1"/>
    <x v="9"/>
    <x v="9"/>
    <x v="18"/>
    <x v="18"/>
  </r>
  <r>
    <x v="5"/>
    <s v=" ORÇAMENTO"/>
    <x v="5"/>
    <d v="2024-02-01T00:00:00"/>
    <d v="2024-02-01T00:00:00"/>
    <s v="Orçamento"/>
    <s v="1 | 1"/>
    <x v="8"/>
    <x v="0"/>
    <n v="2000"/>
    <x v="59"/>
    <x v="58"/>
    <s v="3496"/>
    <x v="11"/>
    <x v="3"/>
    <x v="1"/>
    <n v="3003"/>
    <x v="12"/>
    <n v="3003"/>
    <s v="ORÇAMENTO"/>
    <x v="0"/>
    <x v="1"/>
    <x v="0"/>
    <x v="0"/>
    <x v="10"/>
    <x v="10"/>
  </r>
  <r>
    <x v="5"/>
    <s v=" ORÇAMENTO"/>
    <x v="5"/>
    <d v="2024-02-01T00:00:00"/>
    <d v="2024-02-01T00:00:00"/>
    <s v="Orçamento"/>
    <s v="1 | 1"/>
    <x v="8"/>
    <x v="0"/>
    <n v="2000"/>
    <x v="103"/>
    <x v="102"/>
    <s v="11192"/>
    <x v="14"/>
    <x v="3"/>
    <x v="1"/>
    <n v="8001"/>
    <x v="17"/>
    <n v="8001"/>
    <s v="ORÇAMENTO"/>
    <x v="0"/>
    <x v="1"/>
    <x v="0"/>
    <x v="0"/>
    <x v="0"/>
    <x v="0"/>
  </r>
  <r>
    <x v="5"/>
    <s v=" ORÇAMENTO"/>
    <x v="5"/>
    <d v="2024-02-01T00:00:00"/>
    <d v="2024-02-01T00:00:00"/>
    <s v="Orçamento"/>
    <s v="1 | 1"/>
    <x v="8"/>
    <x v="0"/>
    <n v="2000"/>
    <x v="103"/>
    <x v="102"/>
    <s v="11193"/>
    <x v="14"/>
    <x v="3"/>
    <x v="1"/>
    <n v="8001"/>
    <x v="17"/>
    <n v="8001"/>
    <s v="ORÇAMENTO"/>
    <x v="0"/>
    <x v="1"/>
    <x v="0"/>
    <x v="0"/>
    <x v="0"/>
    <x v="0"/>
  </r>
  <r>
    <x v="5"/>
    <s v=" ORÇAMENTO"/>
    <x v="5"/>
    <d v="2024-02-01T00:00:00"/>
    <d v="2024-02-01T00:00:00"/>
    <s v="Orçamento"/>
    <s v="1 | 1"/>
    <x v="8"/>
    <x v="0"/>
    <n v="2000"/>
    <x v="95"/>
    <x v="94"/>
    <s v="4374"/>
    <x v="8"/>
    <x v="3"/>
    <x v="1"/>
    <n v="3006"/>
    <x v="8"/>
    <n v="3006"/>
    <s v="ORÇAMENTO"/>
    <x v="0"/>
    <x v="1"/>
    <x v="0"/>
    <x v="0"/>
    <x v="0"/>
    <x v="0"/>
  </r>
  <r>
    <x v="5"/>
    <s v=" ORÇAMENTO"/>
    <x v="5"/>
    <d v="2024-02-01T00:00:00"/>
    <d v="2024-02-01T00:00:00"/>
    <s v="Orçamento"/>
    <s v="1 | 1"/>
    <x v="8"/>
    <x v="0"/>
    <n v="2000"/>
    <x v="95"/>
    <x v="94"/>
    <s v="4375"/>
    <x v="8"/>
    <x v="3"/>
    <x v="1"/>
    <n v="3006"/>
    <x v="8"/>
    <n v="3006"/>
    <s v="ORÇAMENTO"/>
    <x v="0"/>
    <x v="1"/>
    <x v="0"/>
    <x v="0"/>
    <x v="0"/>
    <x v="0"/>
  </r>
  <r>
    <x v="5"/>
    <s v=" ORÇAMENTO"/>
    <x v="5"/>
    <d v="2024-02-01T00:00:00"/>
    <d v="2024-02-01T00:00:00"/>
    <s v="Orçamento"/>
    <s v="1 | 1"/>
    <x v="8"/>
    <x v="0"/>
    <n v="2020.2479999999998"/>
    <x v="20"/>
    <x v="20"/>
    <s v="10147"/>
    <x v="2"/>
    <x v="3"/>
    <x v="1"/>
    <n v="7002"/>
    <x v="33"/>
    <n v="7002"/>
    <s v="ORÇAMENTO"/>
    <x v="1"/>
    <x v="1"/>
    <x v="2"/>
    <x v="2"/>
    <x v="2"/>
    <x v="2"/>
  </r>
  <r>
    <x v="5"/>
    <s v=" ORÇAMENTO"/>
    <x v="5"/>
    <d v="2024-02-01T00:00:00"/>
    <d v="2024-02-01T00:00:00"/>
    <s v="Orçamento"/>
    <s v="1 | 1"/>
    <x v="8"/>
    <x v="0"/>
    <n v="2084.9569000000001"/>
    <x v="20"/>
    <x v="20"/>
    <s v="3793"/>
    <x v="15"/>
    <x v="3"/>
    <x v="1"/>
    <n v="3005"/>
    <x v="18"/>
    <n v="3005"/>
    <s v="ORÇAMENTO"/>
    <x v="1"/>
    <x v="1"/>
    <x v="2"/>
    <x v="2"/>
    <x v="2"/>
    <x v="2"/>
  </r>
  <r>
    <x v="5"/>
    <s v=" ORÇAMENTO"/>
    <x v="5"/>
    <d v="2024-02-01T00:00:00"/>
    <d v="2024-02-01T00:00:00"/>
    <s v="Orçamento"/>
    <s v="1 | 1"/>
    <x v="8"/>
    <x v="0"/>
    <n v="2100"/>
    <x v="31"/>
    <x v="31"/>
    <s v="3927"/>
    <x v="15"/>
    <x v="3"/>
    <x v="1"/>
    <n v="3005"/>
    <x v="18"/>
    <n v="3005"/>
    <s v="ORÇAMENTO"/>
    <x v="1"/>
    <x v="1"/>
    <x v="2"/>
    <x v="2"/>
    <x v="15"/>
    <x v="15"/>
  </r>
  <r>
    <x v="5"/>
    <s v=" ORÇAMENTO"/>
    <x v="5"/>
    <d v="2024-02-01T00:00:00"/>
    <d v="2024-02-01T00:00:00"/>
    <s v="Orçamento"/>
    <s v="1 | 1"/>
    <x v="8"/>
    <x v="0"/>
    <n v="2124.0969027767146"/>
    <x v="92"/>
    <x v="91"/>
    <s v="9737"/>
    <x v="10"/>
    <x v="3"/>
    <x v="1"/>
    <n v="7001"/>
    <x v="11"/>
    <n v="7001"/>
    <s v="ORÇAMENTO"/>
    <x v="0"/>
    <x v="1"/>
    <x v="9"/>
    <x v="9"/>
    <x v="12"/>
    <x v="12"/>
  </r>
  <r>
    <x v="5"/>
    <s v=" ORÇAMENTO"/>
    <x v="5"/>
    <d v="2024-02-01T00:00:00"/>
    <d v="2024-02-01T00:00:00"/>
    <s v="Orçamento"/>
    <s v="1 | 1"/>
    <x v="8"/>
    <x v="0"/>
    <n v="2124.0969027767146"/>
    <x v="116"/>
    <x v="114"/>
    <s v="9866"/>
    <x v="10"/>
    <x v="3"/>
    <x v="1"/>
    <n v="7001"/>
    <x v="11"/>
    <n v="7001"/>
    <s v="ORÇAMENTO"/>
    <x v="0"/>
    <x v="1"/>
    <x v="9"/>
    <x v="9"/>
    <x v="12"/>
    <x v="12"/>
  </r>
  <r>
    <x v="5"/>
    <s v=" ORÇAMENTO"/>
    <x v="5"/>
    <d v="2024-02-01T00:00:00"/>
    <d v="2024-02-01T00:00:00"/>
    <s v="Orçamento"/>
    <s v="1 | 1"/>
    <x v="8"/>
    <x v="0"/>
    <n v="2132.0192399999996"/>
    <x v="38"/>
    <x v="38"/>
    <s v="10502"/>
    <x v="3"/>
    <x v="3"/>
    <x v="1"/>
    <n v="7004"/>
    <x v="3"/>
    <n v="7004"/>
    <s v="ORÇAMENTO"/>
    <x v="1"/>
    <x v="1"/>
    <x v="2"/>
    <x v="2"/>
    <x v="13"/>
    <x v="13"/>
  </r>
  <r>
    <x v="5"/>
    <s v=" ORÇAMENTO"/>
    <x v="5"/>
    <d v="2024-02-01T00:00:00"/>
    <d v="2024-02-01T00:00:00"/>
    <s v="Orçamento"/>
    <s v="1 | 1"/>
    <x v="8"/>
    <x v="0"/>
    <n v="2133.3200000000002"/>
    <x v="103"/>
    <x v="102"/>
    <s v="11191"/>
    <x v="14"/>
    <x v="3"/>
    <x v="1"/>
    <n v="8001"/>
    <x v="17"/>
    <n v="8001"/>
    <s v="ORÇAMENTO"/>
    <x v="0"/>
    <x v="1"/>
    <x v="0"/>
    <x v="0"/>
    <x v="0"/>
    <x v="0"/>
  </r>
  <r>
    <x v="5"/>
    <s v=" ORÇAMENTO"/>
    <x v="5"/>
    <d v="2024-02-01T00:00:00"/>
    <d v="2024-02-01T00:00:00"/>
    <s v="Orçamento"/>
    <s v="1 | 1"/>
    <x v="8"/>
    <x v="0"/>
    <n v="2144.5134560509769"/>
    <x v="98"/>
    <x v="97"/>
    <s v="2130"/>
    <x v="0"/>
    <x v="3"/>
    <x v="1"/>
    <n v="2001"/>
    <x v="0"/>
    <n v="2001"/>
    <s v="ORÇAMENTO"/>
    <x v="1"/>
    <x v="1"/>
    <x v="5"/>
    <x v="5"/>
    <x v="6"/>
    <x v="6"/>
  </r>
  <r>
    <x v="5"/>
    <s v=" ORÇAMENTO"/>
    <x v="5"/>
    <d v="2024-02-01T00:00:00"/>
    <d v="2024-02-01T00:00:00"/>
    <s v="Orçamento"/>
    <s v="1 | 1"/>
    <x v="8"/>
    <x v="0"/>
    <n v="2162.3309159999999"/>
    <x v="32"/>
    <x v="32"/>
    <s v="9311"/>
    <x v="10"/>
    <x v="3"/>
    <x v="1"/>
    <n v="7001"/>
    <x v="11"/>
    <n v="7001"/>
    <s v="ORÇAMENTO"/>
    <x v="1"/>
    <x v="1"/>
    <x v="2"/>
    <x v="2"/>
    <x v="2"/>
    <x v="2"/>
  </r>
  <r>
    <x v="5"/>
    <s v=" ORÇAMENTO"/>
    <x v="5"/>
    <d v="2024-02-01T00:00:00"/>
    <d v="2024-02-01T00:00:00"/>
    <s v="Orçamento"/>
    <s v="1 | 1"/>
    <x v="8"/>
    <x v="0"/>
    <n v="2200"/>
    <x v="95"/>
    <x v="94"/>
    <s v="4373"/>
    <x v="8"/>
    <x v="3"/>
    <x v="1"/>
    <n v="3006"/>
    <x v="8"/>
    <n v="3006"/>
    <s v="ORÇAMENTO"/>
    <x v="0"/>
    <x v="1"/>
    <x v="0"/>
    <x v="0"/>
    <x v="0"/>
    <x v="0"/>
  </r>
  <r>
    <x v="5"/>
    <s v=" ORÇAMENTO"/>
    <x v="5"/>
    <d v="2024-02-01T00:00:00"/>
    <d v="2024-02-01T00:00:00"/>
    <s v="Orçamento"/>
    <s v="1 | 1"/>
    <x v="8"/>
    <x v="0"/>
    <n v="2227.2340015712693"/>
    <x v="70"/>
    <x v="69"/>
    <s v="3424"/>
    <x v="11"/>
    <x v="3"/>
    <x v="1"/>
    <n v="3003"/>
    <x v="12"/>
    <n v="3003"/>
    <s v="ORÇAMENTO"/>
    <x v="1"/>
    <x v="1"/>
    <x v="2"/>
    <x v="2"/>
    <x v="15"/>
    <x v="15"/>
  </r>
  <r>
    <x v="5"/>
    <s v=" ORÇAMENTO"/>
    <x v="5"/>
    <d v="2024-02-01T00:00:00"/>
    <d v="2024-02-01T00:00:00"/>
    <s v="Orçamento"/>
    <s v="1 | 1"/>
    <x v="8"/>
    <x v="0"/>
    <n v="2300"/>
    <x v="44"/>
    <x v="43"/>
    <s v="12568"/>
    <x v="9"/>
    <x v="3"/>
    <x v="1"/>
    <n v="8006"/>
    <x v="10"/>
    <n v="8006"/>
    <s v="ORÇAMENTO"/>
    <x v="0"/>
    <x v="1"/>
    <x v="9"/>
    <x v="9"/>
    <x v="18"/>
    <x v="18"/>
  </r>
  <r>
    <x v="5"/>
    <s v=" ORÇAMENTO"/>
    <x v="5"/>
    <d v="2024-02-01T00:00:00"/>
    <d v="2024-02-01T00:00:00"/>
    <s v="Orçamento"/>
    <s v="1 | 1"/>
    <x v="8"/>
    <x v="0"/>
    <n v="2300"/>
    <x v="143"/>
    <x v="141"/>
    <s v="13136"/>
    <x v="9"/>
    <x v="3"/>
    <x v="1"/>
    <n v="8006"/>
    <x v="10"/>
    <n v="8006"/>
    <s v="ORÇAMENTO"/>
    <x v="0"/>
    <x v="1"/>
    <x v="0"/>
    <x v="0"/>
    <x v="0"/>
    <x v="0"/>
  </r>
  <r>
    <x v="5"/>
    <s v=" ORÇAMENTO"/>
    <x v="5"/>
    <d v="2024-02-01T00:00:00"/>
    <d v="2024-02-01T00:00:00"/>
    <s v="Orçamento"/>
    <s v="1 | 1"/>
    <x v="8"/>
    <x v="0"/>
    <n v="2317.59"/>
    <x v="20"/>
    <x v="20"/>
    <s v="7930"/>
    <x v="2"/>
    <x v="3"/>
    <x v="1"/>
    <n v="5005"/>
    <x v="32"/>
    <n v="5005"/>
    <s v="ORÇAMENTO"/>
    <x v="1"/>
    <x v="1"/>
    <x v="2"/>
    <x v="2"/>
    <x v="2"/>
    <x v="2"/>
  </r>
  <r>
    <x v="5"/>
    <s v=" ORÇAMENTO"/>
    <x v="5"/>
    <d v="2024-02-01T00:00:00"/>
    <d v="2024-02-01T00:00:00"/>
    <s v="Orçamento"/>
    <s v="1 | 1"/>
    <x v="8"/>
    <x v="0"/>
    <n v="2360"/>
    <x v="59"/>
    <x v="58"/>
    <s v="7332"/>
    <x v="13"/>
    <x v="3"/>
    <x v="1"/>
    <n v="5001"/>
    <x v="16"/>
    <n v="5001"/>
    <s v="ORÇAMENTO"/>
    <x v="0"/>
    <x v="1"/>
    <x v="0"/>
    <x v="0"/>
    <x v="10"/>
    <x v="10"/>
  </r>
  <r>
    <x v="5"/>
    <s v=" ORÇAMENTO"/>
    <x v="5"/>
    <d v="2024-02-01T00:00:00"/>
    <d v="2024-02-01T00:00:00"/>
    <s v="Orçamento"/>
    <s v="1 | 1"/>
    <x v="8"/>
    <x v="0"/>
    <n v="2368.939858728022"/>
    <x v="115"/>
    <x v="113"/>
    <s v="9056"/>
    <x v="6"/>
    <x v="3"/>
    <x v="1"/>
    <n v="6002"/>
    <x v="9"/>
    <n v="6002"/>
    <s v="ORÇAMENTO"/>
    <x v="0"/>
    <x v="1"/>
    <x v="9"/>
    <x v="9"/>
    <x v="12"/>
    <x v="12"/>
  </r>
  <r>
    <x v="5"/>
    <s v=" ORÇAMENTO"/>
    <x v="5"/>
    <d v="2024-02-01T00:00:00"/>
    <d v="2024-02-01T00:00:00"/>
    <s v="Orçamento"/>
    <s v="1 | 1"/>
    <x v="8"/>
    <x v="0"/>
    <n v="2371.72149285672"/>
    <x v="61"/>
    <x v="60"/>
    <s v="2036"/>
    <x v="0"/>
    <x v="3"/>
    <x v="1"/>
    <n v="2001"/>
    <x v="0"/>
    <n v="2001"/>
    <s v="ORÇAMENTO"/>
    <x v="1"/>
    <x v="1"/>
    <x v="5"/>
    <x v="5"/>
    <x v="6"/>
    <x v="6"/>
  </r>
  <r>
    <x v="5"/>
    <s v=" ORÇAMENTO"/>
    <x v="5"/>
    <d v="2024-02-01T00:00:00"/>
    <d v="2024-02-01T00:00:00"/>
    <s v="Orçamento"/>
    <s v="1 | 1"/>
    <x v="8"/>
    <x v="0"/>
    <n v="2384.5666549912999"/>
    <x v="100"/>
    <x v="99"/>
    <s v="3412"/>
    <x v="11"/>
    <x v="3"/>
    <x v="1"/>
    <n v="3003"/>
    <x v="12"/>
    <n v="3003"/>
    <s v="ORÇAMENTO"/>
    <x v="1"/>
    <x v="1"/>
    <x v="2"/>
    <x v="2"/>
    <x v="15"/>
    <x v="15"/>
  </r>
  <r>
    <x v="5"/>
    <s v=" ORÇAMENTO"/>
    <x v="5"/>
    <d v="2024-02-01T00:00:00"/>
    <d v="2024-02-01T00:00:00"/>
    <s v="Orçamento"/>
    <s v="1 | 1"/>
    <x v="8"/>
    <x v="0"/>
    <n v="2443.2933428072338"/>
    <x v="70"/>
    <x v="69"/>
    <s v="3203"/>
    <x v="16"/>
    <x v="3"/>
    <x v="1"/>
    <n v="3002"/>
    <x v="19"/>
    <n v="3002"/>
    <s v="ORÇAMENTO"/>
    <x v="1"/>
    <x v="1"/>
    <x v="2"/>
    <x v="2"/>
    <x v="15"/>
    <x v="15"/>
  </r>
  <r>
    <x v="5"/>
    <s v=" ORÇAMENTO"/>
    <x v="5"/>
    <d v="2024-02-01T00:00:00"/>
    <d v="2024-02-01T00:00:00"/>
    <s v="Orçamento"/>
    <s v="1 | 1"/>
    <x v="8"/>
    <x v="0"/>
    <n v="2471.0950000000003"/>
    <x v="21"/>
    <x v="21"/>
    <s v="5229"/>
    <x v="22"/>
    <x v="3"/>
    <x v="1"/>
    <n v="4002"/>
    <x v="34"/>
    <n v="4002"/>
    <s v="ORÇAMENTO"/>
    <x v="1"/>
    <x v="1"/>
    <x v="2"/>
    <x v="2"/>
    <x v="2"/>
    <x v="2"/>
  </r>
  <r>
    <x v="5"/>
    <s v=" ORÇAMENTO"/>
    <x v="5"/>
    <d v="2024-02-01T00:00:00"/>
    <d v="2024-02-01T00:00:00"/>
    <s v="Orçamento"/>
    <s v="1 | 1"/>
    <x v="8"/>
    <x v="0"/>
    <n v="2478.1130532395005"/>
    <x v="138"/>
    <x v="136"/>
    <s v="7780"/>
    <x v="2"/>
    <x v="3"/>
    <x v="1"/>
    <n v="5003"/>
    <x v="31"/>
    <n v="5003"/>
    <s v="ORÇAMENTO"/>
    <x v="0"/>
    <x v="1"/>
    <x v="9"/>
    <x v="9"/>
    <x v="18"/>
    <x v="18"/>
  </r>
  <r>
    <x v="5"/>
    <s v=" ORÇAMENTO"/>
    <x v="5"/>
    <d v="2024-02-01T00:00:00"/>
    <d v="2024-02-01T00:00:00"/>
    <s v="Orçamento"/>
    <s v="1 | 1"/>
    <x v="8"/>
    <x v="0"/>
    <n v="2500"/>
    <x v="27"/>
    <x v="27"/>
    <s v="8822"/>
    <x v="6"/>
    <x v="3"/>
    <x v="1"/>
    <n v="6002"/>
    <x v="9"/>
    <n v="6002"/>
    <s v="ORÇAMENTO"/>
    <x v="0"/>
    <x v="1"/>
    <x v="2"/>
    <x v="2"/>
    <x v="13"/>
    <x v="13"/>
  </r>
  <r>
    <x v="5"/>
    <s v=" ORÇAMENTO"/>
    <x v="5"/>
    <d v="2024-02-01T00:00:00"/>
    <d v="2024-02-01T00:00:00"/>
    <s v="Orçamento"/>
    <s v="1 | 1"/>
    <x v="8"/>
    <x v="0"/>
    <n v="2500"/>
    <x v="139"/>
    <x v="137"/>
    <s v="9404"/>
    <x v="10"/>
    <x v="3"/>
    <x v="1"/>
    <n v="7001"/>
    <x v="11"/>
    <n v="7001"/>
    <s v="ORÇAMENTO"/>
    <x v="1"/>
    <x v="1"/>
    <x v="2"/>
    <x v="2"/>
    <x v="15"/>
    <x v="15"/>
  </r>
  <r>
    <x v="5"/>
    <s v=" ORÇAMENTO"/>
    <x v="5"/>
    <d v="2024-02-01T00:00:00"/>
    <d v="2024-02-01T00:00:00"/>
    <s v="Orçamento"/>
    <s v="1 | 1"/>
    <x v="8"/>
    <x v="0"/>
    <n v="2500"/>
    <x v="125"/>
    <x v="123"/>
    <s v="8677"/>
    <x v="6"/>
    <x v="3"/>
    <x v="1"/>
    <n v="6001"/>
    <x v="6"/>
    <n v="6001"/>
    <s v="ORÇAMENTO"/>
    <x v="0"/>
    <x v="1"/>
    <x v="9"/>
    <x v="9"/>
    <x v="12"/>
    <x v="12"/>
  </r>
  <r>
    <x v="5"/>
    <s v=" ORÇAMENTO"/>
    <x v="5"/>
    <d v="2024-02-01T00:00:00"/>
    <d v="2024-02-01T00:00:00"/>
    <s v="Orçamento"/>
    <s v="1 | 1"/>
    <x v="8"/>
    <x v="0"/>
    <n v="2500"/>
    <x v="83"/>
    <x v="82"/>
    <s v="9170"/>
    <x v="6"/>
    <x v="3"/>
    <x v="1"/>
    <n v="6002"/>
    <x v="9"/>
    <n v="6002"/>
    <s v="ORÇAMENTO"/>
    <x v="0"/>
    <x v="1"/>
    <x v="0"/>
    <x v="0"/>
    <x v="10"/>
    <x v="10"/>
  </r>
  <r>
    <x v="5"/>
    <s v=" ORÇAMENTO"/>
    <x v="5"/>
    <d v="2024-02-01T00:00:00"/>
    <d v="2024-02-01T00:00:00"/>
    <s v="Orçamento"/>
    <s v="1 | 1"/>
    <x v="8"/>
    <x v="0"/>
    <n v="2500"/>
    <x v="59"/>
    <x v="58"/>
    <s v="13585"/>
    <x v="21"/>
    <x v="3"/>
    <x v="1"/>
    <n v="8007"/>
    <x v="29"/>
    <n v="8007"/>
    <s v="ORÇAMENTO"/>
    <x v="0"/>
    <x v="1"/>
    <x v="0"/>
    <x v="0"/>
    <x v="10"/>
    <x v="10"/>
  </r>
  <r>
    <x v="5"/>
    <s v=" ORÇAMENTO"/>
    <x v="5"/>
    <d v="2024-02-01T00:00:00"/>
    <d v="2024-02-01T00:00:00"/>
    <s v="Orçamento"/>
    <s v="1 | 1"/>
    <x v="8"/>
    <x v="0"/>
    <n v="2500"/>
    <x v="34"/>
    <x v="34"/>
    <s v="4334"/>
    <x v="8"/>
    <x v="3"/>
    <x v="1"/>
    <n v="3006"/>
    <x v="8"/>
    <n v="3006"/>
    <s v="ORÇAMENTO"/>
    <x v="0"/>
    <x v="1"/>
    <x v="0"/>
    <x v="0"/>
    <x v="0"/>
    <x v="0"/>
  </r>
  <r>
    <x v="5"/>
    <s v=" ORÇAMENTO"/>
    <x v="5"/>
    <d v="2024-02-01T00:00:00"/>
    <d v="2024-02-01T00:00:00"/>
    <s v="Orçamento"/>
    <s v="1 | 1"/>
    <x v="8"/>
    <x v="0"/>
    <n v="2500"/>
    <x v="87"/>
    <x v="86"/>
    <s v="5332"/>
    <x v="22"/>
    <x v="3"/>
    <x v="1"/>
    <n v="4002"/>
    <x v="34"/>
    <n v="4002"/>
    <s v="ORÇAMENTO"/>
    <x v="0"/>
    <x v="1"/>
    <x v="0"/>
    <x v="0"/>
    <x v="0"/>
    <x v="0"/>
  </r>
  <r>
    <x v="5"/>
    <s v=" ORÇAMENTO"/>
    <x v="5"/>
    <d v="2024-02-01T00:00:00"/>
    <d v="2024-02-01T00:00:00"/>
    <s v="Orçamento"/>
    <s v="1 | 1"/>
    <x v="8"/>
    <x v="0"/>
    <n v="2508.1878063921718"/>
    <x v="72"/>
    <x v="71"/>
    <s v="4996"/>
    <x v="17"/>
    <x v="3"/>
    <x v="1"/>
    <n v="4001"/>
    <x v="20"/>
    <n v="4001"/>
    <s v="ORÇAMENTO"/>
    <x v="1"/>
    <x v="1"/>
    <x v="2"/>
    <x v="2"/>
    <x v="15"/>
    <x v="15"/>
  </r>
  <r>
    <x v="5"/>
    <s v=" ORÇAMENTO"/>
    <x v="5"/>
    <d v="2024-02-01T00:00:00"/>
    <d v="2024-02-01T00:00:00"/>
    <s v="Orçamento"/>
    <s v="1 | 1"/>
    <x v="8"/>
    <x v="0"/>
    <n v="2510.4619931400052"/>
    <x v="2"/>
    <x v="2"/>
    <s v="772"/>
    <x v="0"/>
    <x v="3"/>
    <x v="1"/>
    <n v="2001"/>
    <x v="0"/>
    <n v="2001"/>
    <s v="ORÇAMENTO"/>
    <x v="1"/>
    <x v="1"/>
    <x v="2"/>
    <x v="2"/>
    <x v="2"/>
    <x v="2"/>
  </r>
  <r>
    <x v="5"/>
    <s v=" ORÇAMENTO"/>
    <x v="5"/>
    <d v="2024-02-01T00:00:00"/>
    <d v="2024-02-01T00:00:00"/>
    <s v="Orçamento"/>
    <s v="1 | 1"/>
    <x v="8"/>
    <x v="0"/>
    <n v="2520"/>
    <x v="21"/>
    <x v="21"/>
    <s v="8451"/>
    <x v="6"/>
    <x v="3"/>
    <x v="1"/>
    <n v="6001"/>
    <x v="6"/>
    <n v="6001"/>
    <s v="ORÇAMENTO"/>
    <x v="1"/>
    <x v="1"/>
    <x v="2"/>
    <x v="2"/>
    <x v="2"/>
    <x v="2"/>
  </r>
  <r>
    <x v="5"/>
    <s v=" ORÇAMENTO"/>
    <x v="5"/>
    <d v="2024-02-01T00:00:00"/>
    <d v="2024-02-01T00:00:00"/>
    <s v="Orçamento"/>
    <s v="1 | 1"/>
    <x v="8"/>
    <x v="0"/>
    <n v="2548.9162833320574"/>
    <x v="118"/>
    <x v="116"/>
    <s v="8080"/>
    <x v="2"/>
    <x v="3"/>
    <x v="1"/>
    <n v="5005"/>
    <x v="32"/>
    <n v="5005"/>
    <s v="ORÇAMENTO"/>
    <x v="0"/>
    <x v="1"/>
    <x v="9"/>
    <x v="9"/>
    <x v="18"/>
    <x v="18"/>
  </r>
  <r>
    <x v="5"/>
    <s v=" ORÇAMENTO"/>
    <x v="5"/>
    <d v="2024-02-01T00:00:00"/>
    <d v="2024-02-01T00:00:00"/>
    <s v="Orçamento"/>
    <s v="1 | 1"/>
    <x v="8"/>
    <x v="0"/>
    <n v="2581.0491900000002"/>
    <x v="20"/>
    <x v="20"/>
    <s v="4037"/>
    <x v="8"/>
    <x v="3"/>
    <x v="1"/>
    <n v="3006"/>
    <x v="8"/>
    <n v="3006"/>
    <s v="ORÇAMENTO"/>
    <x v="1"/>
    <x v="1"/>
    <x v="2"/>
    <x v="2"/>
    <x v="2"/>
    <x v="2"/>
  </r>
  <r>
    <x v="5"/>
    <s v=" ORÇAMENTO"/>
    <x v="5"/>
    <d v="2024-02-01T00:00:00"/>
    <d v="2024-02-01T00:00:00"/>
    <s v="Orçamento"/>
    <s v="1 | 1"/>
    <x v="8"/>
    <x v="0"/>
    <n v="2600"/>
    <x v="125"/>
    <x v="123"/>
    <s v="8676"/>
    <x v="6"/>
    <x v="3"/>
    <x v="1"/>
    <n v="6001"/>
    <x v="6"/>
    <n v="6001"/>
    <s v="ORÇAMENTO"/>
    <x v="0"/>
    <x v="1"/>
    <x v="9"/>
    <x v="9"/>
    <x v="12"/>
    <x v="12"/>
  </r>
  <r>
    <x v="5"/>
    <s v=" ORÇAMENTO"/>
    <x v="5"/>
    <d v="2024-02-01T00:00:00"/>
    <d v="2024-02-01T00:00:00"/>
    <s v="Orçamento"/>
    <s v="1 | 1"/>
    <x v="8"/>
    <x v="0"/>
    <n v="2628.3223575015213"/>
    <x v="100"/>
    <x v="99"/>
    <s v="10382"/>
    <x v="10"/>
    <x v="3"/>
    <x v="1"/>
    <n v="7003"/>
    <x v="14"/>
    <n v="7003"/>
    <s v="ORÇAMENTO"/>
    <x v="1"/>
    <x v="1"/>
    <x v="2"/>
    <x v="2"/>
    <x v="15"/>
    <x v="15"/>
  </r>
  <r>
    <x v="5"/>
    <s v=" ORÇAMENTO"/>
    <x v="5"/>
    <d v="2024-02-01T00:00:00"/>
    <d v="2024-02-01T00:00:00"/>
    <s v="Orçamento"/>
    <s v="1 | 1"/>
    <x v="8"/>
    <x v="0"/>
    <n v="2633.3333333333335"/>
    <x v="45"/>
    <x v="44"/>
    <s v="13393"/>
    <x v="9"/>
    <x v="3"/>
    <x v="1"/>
    <n v="8006"/>
    <x v="10"/>
    <n v="8006"/>
    <s v="ORÇAMENTO"/>
    <x v="0"/>
    <x v="1"/>
    <x v="11"/>
    <x v="11"/>
    <x v="17"/>
    <x v="17"/>
  </r>
  <r>
    <x v="5"/>
    <s v=" ORÇAMENTO"/>
    <x v="5"/>
    <d v="2024-02-01T00:00:00"/>
    <d v="2024-02-01T00:00:00"/>
    <s v="Orçamento"/>
    <s v="1 | 1"/>
    <x v="8"/>
    <x v="0"/>
    <n v="2657.4977170000002"/>
    <x v="20"/>
    <x v="20"/>
    <s v="3593"/>
    <x v="20"/>
    <x v="3"/>
    <x v="1"/>
    <n v="3004"/>
    <x v="27"/>
    <n v="3004"/>
    <s v="ORÇAMENTO"/>
    <x v="1"/>
    <x v="1"/>
    <x v="2"/>
    <x v="2"/>
    <x v="2"/>
    <x v="2"/>
  </r>
  <r>
    <x v="5"/>
    <s v=" ORÇAMENTO"/>
    <x v="5"/>
    <d v="2024-02-01T00:00:00"/>
    <d v="2024-02-01T00:00:00"/>
    <s v="Orçamento"/>
    <s v="1 | 1"/>
    <x v="8"/>
    <x v="0"/>
    <n v="2663.1469056990827"/>
    <x v="63"/>
    <x v="62"/>
    <s v="10258"/>
    <x v="2"/>
    <x v="3"/>
    <x v="1"/>
    <n v="7002"/>
    <x v="33"/>
    <n v="7002"/>
    <s v="ORÇAMENTO"/>
    <x v="0"/>
    <x v="1"/>
    <x v="9"/>
    <x v="9"/>
    <x v="18"/>
    <x v="18"/>
  </r>
  <r>
    <x v="5"/>
    <s v=" ORÇAMENTO"/>
    <x v="5"/>
    <d v="2024-02-01T00:00:00"/>
    <d v="2024-02-01T00:00:00"/>
    <s v="Orçamento"/>
    <s v="1 | 1"/>
    <x v="8"/>
    <x v="0"/>
    <n v="2664.6030806806311"/>
    <x v="10"/>
    <x v="10"/>
    <s v="2256"/>
    <x v="0"/>
    <x v="3"/>
    <x v="1"/>
    <n v="2001"/>
    <x v="0"/>
    <n v="2001"/>
    <s v="ORÇAMENTO"/>
    <x v="1"/>
    <x v="1"/>
    <x v="5"/>
    <x v="5"/>
    <x v="6"/>
    <x v="6"/>
  </r>
  <r>
    <x v="5"/>
    <s v=" ORÇAMENTO"/>
    <x v="5"/>
    <d v="2024-02-01T00:00:00"/>
    <d v="2024-02-01T00:00:00"/>
    <s v="Orçamento"/>
    <s v="1 | 1"/>
    <x v="8"/>
    <x v="0"/>
    <n v="2664.9749402843604"/>
    <x v="32"/>
    <x v="32"/>
    <s v="4984"/>
    <x v="17"/>
    <x v="3"/>
    <x v="1"/>
    <n v="4001"/>
    <x v="20"/>
    <n v="4001"/>
    <s v="ORÇAMENTO"/>
    <x v="1"/>
    <x v="1"/>
    <x v="2"/>
    <x v="2"/>
    <x v="2"/>
    <x v="2"/>
  </r>
  <r>
    <x v="5"/>
    <s v=" ORÇAMENTO"/>
    <x v="5"/>
    <d v="2024-02-01T00:00:00"/>
    <d v="2024-02-01T00:00:00"/>
    <s v="Orçamento"/>
    <s v="1 | 1"/>
    <x v="8"/>
    <x v="0"/>
    <n v="2700"/>
    <x v="26"/>
    <x v="26"/>
    <s v="1354"/>
    <x v="0"/>
    <x v="3"/>
    <x v="1"/>
    <n v="2001"/>
    <x v="0"/>
    <n v="2001"/>
    <s v="ORÇAMENTO"/>
    <x v="0"/>
    <x v="1"/>
    <x v="9"/>
    <x v="9"/>
    <x v="14"/>
    <x v="14"/>
  </r>
  <r>
    <x v="5"/>
    <s v=" ORÇAMENTO"/>
    <x v="5"/>
    <d v="2024-02-01T00:00:00"/>
    <d v="2024-02-01T00:00:00"/>
    <s v="Orçamento"/>
    <s v="1 | 1"/>
    <x v="8"/>
    <x v="0"/>
    <n v="2726.2048206754744"/>
    <x v="21"/>
    <x v="21"/>
    <s v="8450"/>
    <x v="6"/>
    <x v="3"/>
    <x v="1"/>
    <n v="6001"/>
    <x v="6"/>
    <n v="6001"/>
    <s v="ORÇAMENTO"/>
    <x v="1"/>
    <x v="1"/>
    <x v="2"/>
    <x v="2"/>
    <x v="2"/>
    <x v="2"/>
  </r>
  <r>
    <x v="5"/>
    <s v=" ORÇAMENTO"/>
    <x v="5"/>
    <d v="2024-02-01T00:00:00"/>
    <d v="2024-02-01T00:00:00"/>
    <s v="Orçamento"/>
    <s v="1 | 1"/>
    <x v="8"/>
    <x v="0"/>
    <n v="2770.2478149915937"/>
    <x v="22"/>
    <x v="22"/>
    <s v="5201"/>
    <x v="22"/>
    <x v="3"/>
    <x v="1"/>
    <n v="4002"/>
    <x v="34"/>
    <n v="4002"/>
    <s v="ORÇAMENTO"/>
    <x v="1"/>
    <x v="1"/>
    <x v="2"/>
    <x v="2"/>
    <x v="13"/>
    <x v="13"/>
  </r>
  <r>
    <x v="5"/>
    <s v=" ORÇAMENTO"/>
    <x v="5"/>
    <d v="2024-02-01T00:00:00"/>
    <d v="2024-02-01T00:00:00"/>
    <s v="Orçamento"/>
    <s v="1 | 1"/>
    <x v="8"/>
    <x v="0"/>
    <n v="2800"/>
    <x v="93"/>
    <x v="92"/>
    <s v="12906"/>
    <x v="9"/>
    <x v="3"/>
    <x v="1"/>
    <n v="8006"/>
    <x v="10"/>
    <n v="8006"/>
    <s v="ORÇAMENTO"/>
    <x v="0"/>
    <x v="1"/>
    <x v="0"/>
    <x v="0"/>
    <x v="0"/>
    <x v="0"/>
  </r>
  <r>
    <x v="5"/>
    <s v=" ORÇAMENTO"/>
    <x v="5"/>
    <d v="2024-02-01T00:00:00"/>
    <d v="2024-02-01T00:00:00"/>
    <s v="Orçamento"/>
    <s v="1 | 1"/>
    <x v="8"/>
    <x v="0"/>
    <n v="2846.2296706967495"/>
    <x v="20"/>
    <x v="20"/>
    <s v="3376"/>
    <x v="11"/>
    <x v="3"/>
    <x v="1"/>
    <n v="3003"/>
    <x v="12"/>
    <n v="3003"/>
    <s v="ORÇAMENTO"/>
    <x v="1"/>
    <x v="1"/>
    <x v="2"/>
    <x v="2"/>
    <x v="2"/>
    <x v="2"/>
  </r>
  <r>
    <x v="5"/>
    <s v=" ORÇAMENTO"/>
    <x v="5"/>
    <d v="2024-02-01T00:00:00"/>
    <d v="2024-02-01T00:00:00"/>
    <s v="Orçamento"/>
    <s v="1 | 1"/>
    <x v="8"/>
    <x v="0"/>
    <n v="2851.9978291713983"/>
    <x v="10"/>
    <x v="10"/>
    <s v="2255"/>
    <x v="0"/>
    <x v="3"/>
    <x v="1"/>
    <n v="2001"/>
    <x v="0"/>
    <n v="2001"/>
    <s v="ORÇAMENTO"/>
    <x v="1"/>
    <x v="1"/>
    <x v="5"/>
    <x v="5"/>
    <x v="6"/>
    <x v="6"/>
  </r>
  <r>
    <x v="5"/>
    <s v=" ORÇAMENTO"/>
    <x v="5"/>
    <d v="2024-02-01T00:00:00"/>
    <d v="2024-02-01T00:00:00"/>
    <s v="Orçamento"/>
    <s v="1 | 1"/>
    <x v="8"/>
    <x v="0"/>
    <n v="2909.1713190893856"/>
    <x v="100"/>
    <x v="99"/>
    <s v="5267"/>
    <x v="22"/>
    <x v="3"/>
    <x v="1"/>
    <n v="4002"/>
    <x v="34"/>
    <n v="4002"/>
    <s v="ORÇAMENTO"/>
    <x v="1"/>
    <x v="1"/>
    <x v="2"/>
    <x v="2"/>
    <x v="15"/>
    <x v="15"/>
  </r>
  <r>
    <x v="5"/>
    <s v=" ORÇAMENTO"/>
    <x v="5"/>
    <d v="2024-02-01T00:00:00"/>
    <d v="2024-02-01T00:00:00"/>
    <s v="Orçamento"/>
    <s v="1 | 1"/>
    <x v="8"/>
    <x v="0"/>
    <n v="2967.0392026003938"/>
    <x v="89"/>
    <x v="88"/>
    <s v="1940"/>
    <x v="0"/>
    <x v="3"/>
    <x v="1"/>
    <n v="2001"/>
    <x v="0"/>
    <n v="2001"/>
    <s v="ORÇAMENTO"/>
    <x v="1"/>
    <x v="1"/>
    <x v="5"/>
    <x v="5"/>
    <x v="6"/>
    <x v="6"/>
  </r>
  <r>
    <x v="5"/>
    <s v=" ORÇAMENTO"/>
    <x v="5"/>
    <d v="2024-02-01T00:00:00"/>
    <d v="2024-02-01T00:00:00"/>
    <s v="Orçamento"/>
    <s v="1 | 1"/>
    <x v="8"/>
    <x v="0"/>
    <n v="2978.2506895454999"/>
    <x v="98"/>
    <x v="97"/>
    <s v="2129"/>
    <x v="0"/>
    <x v="3"/>
    <x v="1"/>
    <n v="2001"/>
    <x v="0"/>
    <n v="2001"/>
    <s v="ORÇAMENTO"/>
    <x v="1"/>
    <x v="1"/>
    <x v="5"/>
    <x v="5"/>
    <x v="6"/>
    <x v="6"/>
  </r>
  <r>
    <x v="5"/>
    <s v=" ORÇAMENTO"/>
    <x v="5"/>
    <d v="2024-02-01T00:00:00"/>
    <d v="2024-02-01T00:00:00"/>
    <s v="Orçamento"/>
    <s v="1 | 1"/>
    <x v="8"/>
    <x v="0"/>
    <n v="3000"/>
    <x v="106"/>
    <x v="105"/>
    <s v="11640"/>
    <x v="4"/>
    <x v="3"/>
    <x v="1"/>
    <n v="8002"/>
    <x v="4"/>
    <n v="8002"/>
    <s v="ORÇAMENTO"/>
    <x v="0"/>
    <x v="1"/>
    <x v="2"/>
    <x v="2"/>
    <x v="15"/>
    <x v="15"/>
  </r>
  <r>
    <x v="5"/>
    <s v=" ORÇAMENTO"/>
    <x v="5"/>
    <d v="2024-02-01T00:00:00"/>
    <d v="2024-02-01T00:00:00"/>
    <s v="Orçamento"/>
    <s v="1 | 1"/>
    <x v="8"/>
    <x v="0"/>
    <n v="3000"/>
    <x v="108"/>
    <x v="107"/>
    <s v="9431"/>
    <x v="10"/>
    <x v="3"/>
    <x v="1"/>
    <n v="7001"/>
    <x v="11"/>
    <n v="7001"/>
    <s v="ORÇAMENTO"/>
    <x v="0"/>
    <x v="1"/>
    <x v="9"/>
    <x v="9"/>
    <x v="12"/>
    <x v="12"/>
  </r>
  <r>
    <x v="5"/>
    <s v=" ORÇAMENTO"/>
    <x v="5"/>
    <d v="2024-02-01T00:00:00"/>
    <d v="2024-02-01T00:00:00"/>
    <s v="Orçamento"/>
    <s v="1 | 1"/>
    <x v="8"/>
    <x v="0"/>
    <n v="3000"/>
    <x v="127"/>
    <x v="125"/>
    <s v="9019"/>
    <x v="6"/>
    <x v="3"/>
    <x v="1"/>
    <n v="6002"/>
    <x v="9"/>
    <n v="6002"/>
    <s v="ORÇAMENTO"/>
    <x v="0"/>
    <x v="1"/>
    <x v="9"/>
    <x v="9"/>
    <x v="12"/>
    <x v="12"/>
  </r>
  <r>
    <x v="5"/>
    <s v=" ORÇAMENTO"/>
    <x v="5"/>
    <d v="2024-02-01T00:00:00"/>
    <d v="2024-02-01T00:00:00"/>
    <s v="Orçamento"/>
    <s v="1 | 1"/>
    <x v="8"/>
    <x v="0"/>
    <n v="3000"/>
    <x v="129"/>
    <x v="127"/>
    <s v="5752"/>
    <x v="12"/>
    <x v="3"/>
    <x v="1"/>
    <n v="4003"/>
    <x v="13"/>
    <n v="4003"/>
    <s v="ORÇAMENTO"/>
    <x v="0"/>
    <x v="1"/>
    <x v="9"/>
    <x v="9"/>
    <x v="22"/>
    <x v="22"/>
  </r>
  <r>
    <x v="5"/>
    <s v=" ORÇAMENTO"/>
    <x v="5"/>
    <d v="2024-02-01T00:00:00"/>
    <d v="2024-02-01T00:00:00"/>
    <s v="Orçamento"/>
    <s v="1 | 1"/>
    <x v="8"/>
    <x v="0"/>
    <n v="3000"/>
    <x v="143"/>
    <x v="141"/>
    <s v="13135"/>
    <x v="9"/>
    <x v="3"/>
    <x v="1"/>
    <n v="8006"/>
    <x v="10"/>
    <n v="8006"/>
    <s v="ORÇAMENTO"/>
    <x v="0"/>
    <x v="1"/>
    <x v="0"/>
    <x v="0"/>
    <x v="0"/>
    <x v="0"/>
  </r>
  <r>
    <x v="5"/>
    <s v=" ORÇAMENTO"/>
    <x v="5"/>
    <d v="2024-02-01T00:00:00"/>
    <d v="2024-02-01T00:00:00"/>
    <s v="Orçamento"/>
    <s v="1 | 1"/>
    <x v="8"/>
    <x v="0"/>
    <n v="3000"/>
    <x v="34"/>
    <x v="34"/>
    <s v="12234"/>
    <x v="21"/>
    <x v="3"/>
    <x v="1"/>
    <n v="8003"/>
    <x v="28"/>
    <n v="8003"/>
    <s v="ORÇAMENTO"/>
    <x v="0"/>
    <x v="1"/>
    <x v="0"/>
    <x v="0"/>
    <x v="0"/>
    <x v="0"/>
  </r>
  <r>
    <x v="5"/>
    <s v=" ORÇAMENTO"/>
    <x v="5"/>
    <d v="2024-02-01T00:00:00"/>
    <d v="2024-02-01T00:00:00"/>
    <s v="Orçamento"/>
    <s v="1 | 1"/>
    <x v="8"/>
    <x v="0"/>
    <n v="3030"/>
    <x v="20"/>
    <x v="20"/>
    <s v="6035"/>
    <x v="2"/>
    <x v="3"/>
    <x v="1"/>
    <n v="4004"/>
    <x v="2"/>
    <n v="4004"/>
    <s v="ORÇAMENTO"/>
    <x v="1"/>
    <x v="1"/>
    <x v="2"/>
    <x v="2"/>
    <x v="2"/>
    <x v="2"/>
  </r>
  <r>
    <x v="5"/>
    <s v=" ORÇAMENTO"/>
    <x v="5"/>
    <d v="2024-02-01T00:00:00"/>
    <d v="2024-02-01T00:00:00"/>
    <s v="Orçamento"/>
    <s v="1 | 1"/>
    <x v="8"/>
    <x v="0"/>
    <n v="3039.03"/>
    <x v="123"/>
    <x v="121"/>
    <s v="2583"/>
    <x v="0"/>
    <x v="3"/>
    <x v="1"/>
    <n v="2001"/>
    <x v="0"/>
    <n v="2001"/>
    <s v="ORÇAMENTO"/>
    <x v="1"/>
    <x v="1"/>
    <x v="12"/>
    <x v="12"/>
    <x v="19"/>
    <x v="19"/>
  </r>
  <r>
    <x v="5"/>
    <s v=" ORÇAMENTO"/>
    <x v="5"/>
    <d v="2024-02-01T00:00:00"/>
    <d v="2024-02-01T00:00:00"/>
    <s v="Orçamento"/>
    <s v="1 | 1"/>
    <x v="8"/>
    <x v="0"/>
    <n v="3043.9598700000001"/>
    <x v="89"/>
    <x v="88"/>
    <s v="1939"/>
    <x v="0"/>
    <x v="3"/>
    <x v="1"/>
    <n v="2001"/>
    <x v="0"/>
    <n v="2001"/>
    <s v="ORÇAMENTO"/>
    <x v="1"/>
    <x v="1"/>
    <x v="5"/>
    <x v="5"/>
    <x v="6"/>
    <x v="6"/>
  </r>
  <r>
    <x v="5"/>
    <s v=" ORÇAMENTO"/>
    <x v="5"/>
    <d v="2024-02-01T00:00:00"/>
    <d v="2024-02-01T00:00:00"/>
    <s v="Orçamento"/>
    <s v="1 | 1"/>
    <x v="8"/>
    <x v="0"/>
    <n v="3060"/>
    <x v="6"/>
    <x v="6"/>
    <s v="487"/>
    <x v="0"/>
    <x v="3"/>
    <x v="1"/>
    <n v="2001"/>
    <x v="0"/>
    <n v="2001"/>
    <s v="ORÇAMENTO"/>
    <x v="1"/>
    <x v="1"/>
    <x v="3"/>
    <x v="3"/>
    <x v="4"/>
    <x v="4"/>
  </r>
  <r>
    <x v="5"/>
    <s v=" ORÇAMENTO"/>
    <x v="5"/>
    <d v="2024-02-01T00:00:00"/>
    <d v="2024-02-01T00:00:00"/>
    <s v="Orçamento"/>
    <s v="1 | 1"/>
    <x v="8"/>
    <x v="0"/>
    <n v="3075.3963193104423"/>
    <x v="98"/>
    <x v="97"/>
    <s v="2128"/>
    <x v="0"/>
    <x v="3"/>
    <x v="1"/>
    <n v="2001"/>
    <x v="0"/>
    <n v="2001"/>
    <s v="ORÇAMENTO"/>
    <x v="1"/>
    <x v="1"/>
    <x v="5"/>
    <x v="5"/>
    <x v="6"/>
    <x v="6"/>
  </r>
  <r>
    <x v="5"/>
    <s v=" ORÇAMENTO"/>
    <x v="5"/>
    <d v="2024-02-01T00:00:00"/>
    <d v="2024-02-01T00:00:00"/>
    <s v="Orçamento"/>
    <s v="1 | 1"/>
    <x v="8"/>
    <x v="0"/>
    <n v="3091.9973653101561"/>
    <x v="21"/>
    <x v="21"/>
    <s v="5558"/>
    <x v="12"/>
    <x v="3"/>
    <x v="1"/>
    <n v="4003"/>
    <x v="13"/>
    <n v="4003"/>
    <s v="ORÇAMENTO"/>
    <x v="1"/>
    <x v="1"/>
    <x v="2"/>
    <x v="2"/>
    <x v="2"/>
    <x v="2"/>
  </r>
  <r>
    <x v="5"/>
    <s v=" ORÇAMENTO"/>
    <x v="5"/>
    <d v="2024-02-01T00:00:00"/>
    <d v="2024-02-01T00:00:00"/>
    <s v="Orçamento"/>
    <s v="1 | 1"/>
    <x v="8"/>
    <x v="0"/>
    <n v="3100"/>
    <x v="142"/>
    <x v="140"/>
    <s v="12855"/>
    <x v="9"/>
    <x v="3"/>
    <x v="1"/>
    <n v="8006"/>
    <x v="10"/>
    <n v="8006"/>
    <s v="ORÇAMENTO"/>
    <x v="0"/>
    <x v="1"/>
    <x v="0"/>
    <x v="0"/>
    <x v="9"/>
    <x v="9"/>
  </r>
  <r>
    <x v="5"/>
    <s v=" ORÇAMENTO"/>
    <x v="5"/>
    <d v="2024-02-01T00:00:00"/>
    <d v="2024-02-01T00:00:00"/>
    <s v="Orçamento"/>
    <s v="1 | 1"/>
    <x v="8"/>
    <x v="0"/>
    <n v="3118"/>
    <x v="27"/>
    <x v="27"/>
    <s v="4936"/>
    <x v="17"/>
    <x v="3"/>
    <x v="1"/>
    <n v="4001"/>
    <x v="20"/>
    <n v="4001"/>
    <s v="ORÇAMENTO"/>
    <x v="0"/>
    <x v="1"/>
    <x v="2"/>
    <x v="2"/>
    <x v="13"/>
    <x v="13"/>
  </r>
  <r>
    <x v="5"/>
    <s v=" ORÇAMENTO"/>
    <x v="5"/>
    <d v="2024-02-01T00:00:00"/>
    <d v="2024-02-01T00:00:00"/>
    <s v="Orçamento"/>
    <s v="1 | 1"/>
    <x v="8"/>
    <x v="0"/>
    <n v="3124.3350973725005"/>
    <x v="20"/>
    <x v="20"/>
    <s v="11049"/>
    <x v="14"/>
    <x v="3"/>
    <x v="1"/>
    <n v="8001"/>
    <x v="17"/>
    <n v="8001"/>
    <s v="ORÇAMENTO"/>
    <x v="1"/>
    <x v="1"/>
    <x v="2"/>
    <x v="2"/>
    <x v="2"/>
    <x v="2"/>
  </r>
  <r>
    <x v="5"/>
    <s v=" ORÇAMENTO"/>
    <x v="5"/>
    <d v="2024-02-01T00:00:00"/>
    <d v="2024-02-01T00:00:00"/>
    <s v="Orçamento"/>
    <s v="1 | 1"/>
    <x v="8"/>
    <x v="0"/>
    <n v="3186.1453541650721"/>
    <x v="120"/>
    <x v="118"/>
    <s v="5792"/>
    <x v="12"/>
    <x v="3"/>
    <x v="1"/>
    <n v="4003"/>
    <x v="13"/>
    <n v="4003"/>
    <s v="ORÇAMENTO"/>
    <x v="0"/>
    <x v="1"/>
    <x v="9"/>
    <x v="9"/>
    <x v="22"/>
    <x v="22"/>
  </r>
  <r>
    <x v="5"/>
    <s v=" ORÇAMENTO"/>
    <x v="5"/>
    <d v="2024-02-01T00:00:00"/>
    <d v="2024-02-01T00:00:00"/>
    <s v="Orçamento"/>
    <s v="1 | 1"/>
    <x v="8"/>
    <x v="0"/>
    <n v="3186.75"/>
    <x v="32"/>
    <x v="32"/>
    <s v="8514"/>
    <x v="6"/>
    <x v="3"/>
    <x v="1"/>
    <n v="6001"/>
    <x v="6"/>
    <n v="6001"/>
    <s v="ORÇAMENTO"/>
    <x v="1"/>
    <x v="1"/>
    <x v="2"/>
    <x v="2"/>
    <x v="2"/>
    <x v="2"/>
  </r>
  <r>
    <x v="5"/>
    <s v=" ORÇAMENTO"/>
    <x v="5"/>
    <d v="2024-02-01T00:00:00"/>
    <d v="2024-02-01T00:00:00"/>
    <s v="Orçamento"/>
    <s v="1 | 1"/>
    <x v="8"/>
    <x v="0"/>
    <n v="3250"/>
    <x v="45"/>
    <x v="44"/>
    <s v="13392"/>
    <x v="9"/>
    <x v="3"/>
    <x v="1"/>
    <n v="8006"/>
    <x v="10"/>
    <n v="8006"/>
    <s v="ORÇAMENTO"/>
    <x v="0"/>
    <x v="1"/>
    <x v="11"/>
    <x v="11"/>
    <x v="17"/>
    <x v="17"/>
  </r>
  <r>
    <x v="5"/>
    <s v=" ORÇAMENTO"/>
    <x v="5"/>
    <d v="2024-02-01T00:00:00"/>
    <d v="2024-02-01T00:00:00"/>
    <s v="Orçamento"/>
    <s v="1 | 1"/>
    <x v="8"/>
    <x v="0"/>
    <n v="3296.3941982012748"/>
    <x v="22"/>
    <x v="22"/>
    <s v="5999"/>
    <x v="2"/>
    <x v="3"/>
    <x v="1"/>
    <n v="4004"/>
    <x v="2"/>
    <n v="4004"/>
    <s v="ORÇAMENTO"/>
    <x v="1"/>
    <x v="1"/>
    <x v="2"/>
    <x v="2"/>
    <x v="13"/>
    <x v="13"/>
  </r>
  <r>
    <x v="5"/>
    <s v=" ORÇAMENTO"/>
    <x v="5"/>
    <d v="2024-02-01T00:00:00"/>
    <d v="2024-02-01T00:00:00"/>
    <s v="Orçamento"/>
    <s v="1 | 1"/>
    <x v="8"/>
    <x v="0"/>
    <n v="3325"/>
    <x v="142"/>
    <x v="140"/>
    <s v="12854"/>
    <x v="9"/>
    <x v="3"/>
    <x v="1"/>
    <n v="8006"/>
    <x v="10"/>
    <n v="8006"/>
    <s v="ORÇAMENTO"/>
    <x v="0"/>
    <x v="1"/>
    <x v="0"/>
    <x v="0"/>
    <x v="9"/>
    <x v="9"/>
  </r>
  <r>
    <x v="5"/>
    <s v=" ORÇAMENTO"/>
    <x v="5"/>
    <d v="2024-02-01T00:00:00"/>
    <d v="2024-02-01T00:00:00"/>
    <s v="Orçamento"/>
    <s v="1 | 1"/>
    <x v="8"/>
    <x v="0"/>
    <n v="3333.25"/>
    <x v="81"/>
    <x v="80"/>
    <s v="2929"/>
    <x v="5"/>
    <x v="3"/>
    <x v="1"/>
    <n v="3001"/>
    <x v="5"/>
    <n v="3001"/>
    <s v="ORÇAMENTO"/>
    <x v="0"/>
    <x v="1"/>
    <x v="0"/>
    <x v="0"/>
    <x v="10"/>
    <x v="10"/>
  </r>
  <r>
    <x v="5"/>
    <s v=" ORÇAMENTO"/>
    <x v="5"/>
    <d v="2024-02-01T00:00:00"/>
    <d v="2024-02-01T00:00:00"/>
    <s v="Orçamento"/>
    <s v="1 | 1"/>
    <x v="8"/>
    <x v="0"/>
    <n v="3344.7637418512645"/>
    <x v="61"/>
    <x v="60"/>
    <s v="2035"/>
    <x v="0"/>
    <x v="3"/>
    <x v="1"/>
    <n v="2001"/>
    <x v="0"/>
    <n v="2001"/>
    <s v="ORÇAMENTO"/>
    <x v="1"/>
    <x v="1"/>
    <x v="5"/>
    <x v="5"/>
    <x v="6"/>
    <x v="6"/>
  </r>
  <r>
    <x v="5"/>
    <s v=" ORÇAMENTO"/>
    <x v="5"/>
    <d v="2024-02-01T00:00:00"/>
    <d v="2024-02-01T00:00:00"/>
    <s v="Orçamento"/>
    <s v="1 | 1"/>
    <x v="8"/>
    <x v="0"/>
    <n v="3365.68"/>
    <x v="57"/>
    <x v="56"/>
    <s v="2531"/>
    <x v="0"/>
    <x v="3"/>
    <x v="1"/>
    <n v="2001"/>
    <x v="0"/>
    <n v="2001"/>
    <s v="ORÇAMENTO"/>
    <x v="1"/>
    <x v="1"/>
    <x v="13"/>
    <x v="13"/>
    <x v="20"/>
    <x v="20"/>
  </r>
  <r>
    <x v="5"/>
    <s v=" ORÇAMENTO"/>
    <x v="5"/>
    <d v="2024-02-01T00:00:00"/>
    <d v="2024-02-01T00:00:00"/>
    <s v="Orçamento"/>
    <s v="1 | 1"/>
    <x v="8"/>
    <x v="0"/>
    <n v="3488.7697112479123"/>
    <x v="89"/>
    <x v="88"/>
    <s v="1938"/>
    <x v="0"/>
    <x v="3"/>
    <x v="1"/>
    <n v="2001"/>
    <x v="0"/>
    <n v="2001"/>
    <s v="ORÇAMENTO"/>
    <x v="1"/>
    <x v="1"/>
    <x v="5"/>
    <x v="5"/>
    <x v="6"/>
    <x v="6"/>
  </r>
  <r>
    <x v="5"/>
    <s v=" ORÇAMENTO"/>
    <x v="5"/>
    <d v="2024-02-01T00:00:00"/>
    <d v="2024-02-01T00:00:00"/>
    <s v="Orçamento"/>
    <s v="1 | 1"/>
    <x v="8"/>
    <x v="0"/>
    <n v="3500"/>
    <x v="35"/>
    <x v="35"/>
    <s v="9092"/>
    <x v="6"/>
    <x v="3"/>
    <x v="1"/>
    <n v="6002"/>
    <x v="9"/>
    <n v="6002"/>
    <s v="ORÇAMENTO"/>
    <x v="0"/>
    <x v="1"/>
    <x v="9"/>
    <x v="9"/>
    <x v="12"/>
    <x v="12"/>
  </r>
  <r>
    <x v="5"/>
    <s v=" ORÇAMENTO"/>
    <x v="5"/>
    <d v="2024-02-01T00:00:00"/>
    <d v="2024-02-01T00:00:00"/>
    <s v="Orçamento"/>
    <s v="1 | 1"/>
    <x v="8"/>
    <x v="0"/>
    <n v="3500"/>
    <x v="35"/>
    <x v="35"/>
    <s v="9093"/>
    <x v="6"/>
    <x v="3"/>
    <x v="1"/>
    <n v="6002"/>
    <x v="9"/>
    <n v="6002"/>
    <s v="ORÇAMENTO"/>
    <x v="0"/>
    <x v="1"/>
    <x v="9"/>
    <x v="9"/>
    <x v="12"/>
    <x v="12"/>
  </r>
  <r>
    <x v="5"/>
    <s v=" ORÇAMENTO"/>
    <x v="5"/>
    <d v="2024-02-01T00:00:00"/>
    <d v="2024-02-01T00:00:00"/>
    <s v="Orçamento"/>
    <s v="1 | 1"/>
    <x v="8"/>
    <x v="0"/>
    <n v="3500"/>
    <x v="42"/>
    <x v="42"/>
    <s v="7067"/>
    <x v="2"/>
    <x v="3"/>
    <x v="1"/>
    <n v="4004"/>
    <x v="2"/>
    <n v="4004"/>
    <s v="ORÇAMENTO"/>
    <x v="0"/>
    <x v="1"/>
    <x v="0"/>
    <x v="0"/>
    <x v="9"/>
    <x v="9"/>
  </r>
  <r>
    <x v="5"/>
    <s v=" ORÇAMENTO"/>
    <x v="5"/>
    <d v="2024-02-01T00:00:00"/>
    <d v="2024-02-01T00:00:00"/>
    <s v="Orçamento"/>
    <s v="1 | 1"/>
    <x v="8"/>
    <x v="0"/>
    <n v="3500"/>
    <x v="42"/>
    <x v="42"/>
    <s v="7068"/>
    <x v="2"/>
    <x v="3"/>
    <x v="1"/>
    <n v="4004"/>
    <x v="2"/>
    <n v="4004"/>
    <s v="ORÇAMENTO"/>
    <x v="0"/>
    <x v="1"/>
    <x v="0"/>
    <x v="0"/>
    <x v="9"/>
    <x v="9"/>
  </r>
  <r>
    <x v="5"/>
    <s v=" ORÇAMENTO"/>
    <x v="5"/>
    <d v="2024-02-01T00:00:00"/>
    <d v="2024-02-01T00:00:00"/>
    <s v="Orçamento"/>
    <s v="1 | 1"/>
    <x v="8"/>
    <x v="0"/>
    <n v="3500"/>
    <x v="143"/>
    <x v="141"/>
    <s v="13134"/>
    <x v="9"/>
    <x v="3"/>
    <x v="1"/>
    <n v="8006"/>
    <x v="10"/>
    <n v="8006"/>
    <s v="ORÇAMENTO"/>
    <x v="0"/>
    <x v="1"/>
    <x v="0"/>
    <x v="0"/>
    <x v="0"/>
    <x v="0"/>
  </r>
  <r>
    <x v="5"/>
    <s v=" ORÇAMENTO"/>
    <x v="5"/>
    <d v="2024-02-01T00:00:00"/>
    <d v="2024-02-01T00:00:00"/>
    <s v="Orçamento"/>
    <s v="1 | 1"/>
    <x v="8"/>
    <x v="0"/>
    <n v="3529.1586493871237"/>
    <x v="100"/>
    <x v="99"/>
    <s v="5008"/>
    <x v="17"/>
    <x v="3"/>
    <x v="1"/>
    <n v="4001"/>
    <x v="20"/>
    <n v="4001"/>
    <s v="ORÇAMENTO"/>
    <x v="1"/>
    <x v="1"/>
    <x v="2"/>
    <x v="2"/>
    <x v="15"/>
    <x v="15"/>
  </r>
  <r>
    <x v="5"/>
    <s v=" ORÇAMENTO"/>
    <x v="5"/>
    <d v="2024-02-01T00:00:00"/>
    <d v="2024-02-01T00:00:00"/>
    <s v="Orçamento"/>
    <s v="1 | 1"/>
    <x v="8"/>
    <x v="0"/>
    <n v="3640"/>
    <x v="59"/>
    <x v="58"/>
    <s v="1711"/>
    <x v="0"/>
    <x v="3"/>
    <x v="1"/>
    <n v="2001"/>
    <x v="0"/>
    <n v="2001"/>
    <s v="ORÇAMENTO"/>
    <x v="0"/>
    <x v="1"/>
    <x v="0"/>
    <x v="0"/>
    <x v="10"/>
    <x v="10"/>
  </r>
  <r>
    <x v="5"/>
    <s v=" ORÇAMENTO"/>
    <x v="5"/>
    <d v="2024-02-01T00:00:00"/>
    <d v="2024-02-01T00:00:00"/>
    <s v="Orçamento"/>
    <s v="1 | 1"/>
    <x v="8"/>
    <x v="0"/>
    <n v="3700"/>
    <x v="44"/>
    <x v="43"/>
    <s v="12567"/>
    <x v="9"/>
    <x v="3"/>
    <x v="1"/>
    <n v="8006"/>
    <x v="10"/>
    <n v="8006"/>
    <s v="ORÇAMENTO"/>
    <x v="0"/>
    <x v="1"/>
    <x v="9"/>
    <x v="9"/>
    <x v="18"/>
    <x v="18"/>
  </r>
  <r>
    <x v="5"/>
    <s v=" ORÇAMENTO"/>
    <x v="5"/>
    <d v="2024-02-01T00:00:00"/>
    <d v="2024-02-01T00:00:00"/>
    <s v="Orçamento"/>
    <s v="1 | 1"/>
    <x v="8"/>
    <x v="0"/>
    <n v="3706.6424999999999"/>
    <x v="32"/>
    <x v="32"/>
    <s v="5242"/>
    <x v="22"/>
    <x v="3"/>
    <x v="1"/>
    <n v="4002"/>
    <x v="34"/>
    <n v="4002"/>
    <s v="ORÇAMENTO"/>
    <x v="1"/>
    <x v="1"/>
    <x v="2"/>
    <x v="2"/>
    <x v="2"/>
    <x v="2"/>
  </r>
  <r>
    <x v="5"/>
    <s v=" ORÇAMENTO"/>
    <x v="5"/>
    <d v="2024-02-01T00:00:00"/>
    <d v="2024-02-01T00:00:00"/>
    <s v="Orçamento"/>
    <s v="1 | 1"/>
    <x v="8"/>
    <x v="0"/>
    <n v="3749.6529439433625"/>
    <x v="70"/>
    <x v="69"/>
    <s v="5279"/>
    <x v="22"/>
    <x v="3"/>
    <x v="1"/>
    <n v="4002"/>
    <x v="34"/>
    <n v="4002"/>
    <s v="ORÇAMENTO"/>
    <x v="1"/>
    <x v="1"/>
    <x v="2"/>
    <x v="2"/>
    <x v="15"/>
    <x v="15"/>
  </r>
  <r>
    <x v="5"/>
    <s v=" ORÇAMENTO"/>
    <x v="5"/>
    <d v="2024-02-01T00:00:00"/>
    <d v="2024-02-01T00:00:00"/>
    <s v="Orçamento"/>
    <s v="1 | 1"/>
    <x v="8"/>
    <x v="0"/>
    <n v="3751.8551930295316"/>
    <x v="145"/>
    <x v="143"/>
    <s v="5841"/>
    <x v="12"/>
    <x v="3"/>
    <x v="1"/>
    <n v="4003"/>
    <x v="13"/>
    <n v="4003"/>
    <s v="ORÇAMENTO"/>
    <x v="0"/>
    <x v="1"/>
    <x v="9"/>
    <x v="9"/>
    <x v="22"/>
    <x v="22"/>
  </r>
  <r>
    <x v="5"/>
    <s v=" ORÇAMENTO"/>
    <x v="5"/>
    <d v="2024-02-01T00:00:00"/>
    <d v="2024-02-01T00:00:00"/>
    <s v="Orçamento"/>
    <s v="1 | 1"/>
    <x v="8"/>
    <x v="0"/>
    <n v="3794.2967189019528"/>
    <x v="102"/>
    <x v="101"/>
    <s v="8592"/>
    <x v="6"/>
    <x v="3"/>
    <x v="1"/>
    <n v="6001"/>
    <x v="6"/>
    <n v="6001"/>
    <s v="ORÇAMENTO"/>
    <x v="1"/>
    <x v="1"/>
    <x v="2"/>
    <x v="2"/>
    <x v="15"/>
    <x v="15"/>
  </r>
  <r>
    <x v="5"/>
    <s v=" ORÇAMENTO"/>
    <x v="5"/>
    <d v="2024-02-01T00:00:00"/>
    <d v="2024-02-01T00:00:00"/>
    <s v="Orçamento"/>
    <s v="1 | 1"/>
    <x v="8"/>
    <x v="0"/>
    <n v="3861.16484155845"/>
    <x v="22"/>
    <x v="22"/>
    <s v="5506"/>
    <x v="12"/>
    <x v="3"/>
    <x v="1"/>
    <n v="4003"/>
    <x v="13"/>
    <n v="4003"/>
    <s v="ORÇAMENTO"/>
    <x v="1"/>
    <x v="1"/>
    <x v="2"/>
    <x v="2"/>
    <x v="13"/>
    <x v="13"/>
  </r>
  <r>
    <x v="5"/>
    <s v=" ORÇAMENTO"/>
    <x v="5"/>
    <d v="2024-02-01T00:00:00"/>
    <d v="2024-02-01T00:00:00"/>
    <s v="Orçamento"/>
    <s v="1 | 1"/>
    <x v="8"/>
    <x v="0"/>
    <n v="3871.7175701952497"/>
    <x v="10"/>
    <x v="10"/>
    <s v="2254"/>
    <x v="0"/>
    <x v="3"/>
    <x v="1"/>
    <n v="2001"/>
    <x v="0"/>
    <n v="2001"/>
    <s v="ORÇAMENTO"/>
    <x v="1"/>
    <x v="1"/>
    <x v="5"/>
    <x v="5"/>
    <x v="6"/>
    <x v="6"/>
  </r>
  <r>
    <x v="5"/>
    <s v=" ORÇAMENTO"/>
    <x v="5"/>
    <d v="2024-02-01T00:00:00"/>
    <d v="2024-02-01T00:00:00"/>
    <s v="Orçamento"/>
    <s v="1 | 1"/>
    <x v="8"/>
    <x v="0"/>
    <n v="3883.0516989999992"/>
    <x v="38"/>
    <x v="38"/>
    <s v="7658"/>
    <x v="2"/>
    <x v="3"/>
    <x v="1"/>
    <n v="5003"/>
    <x v="31"/>
    <n v="5003"/>
    <s v="ORÇAMENTO"/>
    <x v="1"/>
    <x v="1"/>
    <x v="2"/>
    <x v="2"/>
    <x v="13"/>
    <x v="13"/>
  </r>
  <r>
    <x v="5"/>
    <s v=" ORÇAMENTO"/>
    <x v="5"/>
    <d v="2024-02-01T00:00:00"/>
    <d v="2024-02-01T00:00:00"/>
    <s v="Orçamento"/>
    <s v="1 | 1"/>
    <x v="8"/>
    <x v="0"/>
    <n v="3900"/>
    <x v="84"/>
    <x v="83"/>
    <s v="1529"/>
    <x v="0"/>
    <x v="3"/>
    <x v="1"/>
    <n v="2001"/>
    <x v="0"/>
    <n v="2001"/>
    <s v="ORÇAMENTO"/>
    <x v="0"/>
    <x v="1"/>
    <x v="0"/>
    <x v="0"/>
    <x v="3"/>
    <x v="3"/>
  </r>
  <r>
    <x v="5"/>
    <s v=" ORÇAMENTO"/>
    <x v="5"/>
    <d v="2024-02-01T00:00:00"/>
    <d v="2024-02-01T00:00:00"/>
    <s v="Orçamento"/>
    <s v="1 | 1"/>
    <x v="8"/>
    <x v="0"/>
    <n v="3958.24"/>
    <x v="81"/>
    <x v="80"/>
    <s v="2928"/>
    <x v="5"/>
    <x v="3"/>
    <x v="1"/>
    <n v="3001"/>
    <x v="5"/>
    <n v="3001"/>
    <s v="ORÇAMENTO"/>
    <x v="0"/>
    <x v="1"/>
    <x v="0"/>
    <x v="0"/>
    <x v="10"/>
    <x v="10"/>
  </r>
  <r>
    <x v="5"/>
    <s v=" ORÇAMENTO"/>
    <x v="5"/>
    <d v="2024-02-01T00:00:00"/>
    <d v="2024-02-01T00:00:00"/>
    <s v="Orçamento"/>
    <s v="1 | 1"/>
    <x v="8"/>
    <x v="0"/>
    <n v="4000"/>
    <x v="27"/>
    <x v="27"/>
    <s v="9248"/>
    <x v="10"/>
    <x v="3"/>
    <x v="1"/>
    <n v="7001"/>
    <x v="11"/>
    <n v="7001"/>
    <s v="ORÇAMENTO"/>
    <x v="0"/>
    <x v="1"/>
    <x v="2"/>
    <x v="2"/>
    <x v="13"/>
    <x v="13"/>
  </r>
  <r>
    <x v="5"/>
    <s v=" ORÇAMENTO"/>
    <x v="5"/>
    <d v="2024-02-01T00:00:00"/>
    <d v="2024-02-01T00:00:00"/>
    <s v="Orçamento"/>
    <s v="1 | 1"/>
    <x v="8"/>
    <x v="0"/>
    <n v="4000"/>
    <x v="46"/>
    <x v="45"/>
    <s v="9520"/>
    <x v="10"/>
    <x v="3"/>
    <x v="1"/>
    <n v="7001"/>
    <x v="11"/>
    <n v="7001"/>
    <s v="ORÇAMENTO"/>
    <x v="0"/>
    <x v="1"/>
    <x v="9"/>
    <x v="9"/>
    <x v="12"/>
    <x v="12"/>
  </r>
  <r>
    <x v="5"/>
    <s v=" ORÇAMENTO"/>
    <x v="5"/>
    <d v="2024-02-01T00:00:00"/>
    <d v="2024-02-01T00:00:00"/>
    <s v="Orçamento"/>
    <s v="1 | 1"/>
    <x v="8"/>
    <x v="0"/>
    <n v="4000"/>
    <x v="44"/>
    <x v="43"/>
    <s v="12566"/>
    <x v="9"/>
    <x v="3"/>
    <x v="1"/>
    <n v="8006"/>
    <x v="10"/>
    <n v="8006"/>
    <s v="ORÇAMENTO"/>
    <x v="0"/>
    <x v="1"/>
    <x v="9"/>
    <x v="9"/>
    <x v="18"/>
    <x v="18"/>
  </r>
  <r>
    <x v="5"/>
    <s v=" ORÇAMENTO"/>
    <x v="5"/>
    <d v="2024-02-01T00:00:00"/>
    <d v="2024-02-01T00:00:00"/>
    <s v="Orçamento"/>
    <s v="1 | 1"/>
    <x v="8"/>
    <x v="0"/>
    <n v="4000"/>
    <x v="63"/>
    <x v="62"/>
    <s v="5873"/>
    <x v="12"/>
    <x v="3"/>
    <x v="1"/>
    <n v="4003"/>
    <x v="13"/>
    <n v="4003"/>
    <s v="ORÇAMENTO"/>
    <x v="0"/>
    <x v="1"/>
    <x v="9"/>
    <x v="9"/>
    <x v="18"/>
    <x v="18"/>
  </r>
  <r>
    <x v="5"/>
    <s v=" ORÇAMENTO"/>
    <x v="5"/>
    <d v="2024-02-01T00:00:00"/>
    <d v="2024-02-01T00:00:00"/>
    <s v="Orçamento"/>
    <s v="1 | 1"/>
    <x v="8"/>
    <x v="0"/>
    <n v="4000"/>
    <x v="95"/>
    <x v="94"/>
    <s v="4372"/>
    <x v="8"/>
    <x v="3"/>
    <x v="1"/>
    <n v="3006"/>
    <x v="8"/>
    <n v="3006"/>
    <s v="ORÇAMENTO"/>
    <x v="0"/>
    <x v="1"/>
    <x v="0"/>
    <x v="0"/>
    <x v="0"/>
    <x v="0"/>
  </r>
  <r>
    <x v="5"/>
    <s v=" ORÇAMENTO"/>
    <x v="5"/>
    <d v="2024-02-01T00:00:00"/>
    <d v="2024-02-01T00:00:00"/>
    <s v="Orçamento"/>
    <s v="1 | 1"/>
    <x v="8"/>
    <x v="0"/>
    <n v="4037.99604796523"/>
    <x v="32"/>
    <x v="32"/>
    <s v="5572"/>
    <x v="12"/>
    <x v="3"/>
    <x v="1"/>
    <n v="4003"/>
    <x v="13"/>
    <n v="4003"/>
    <s v="ORÇAMENTO"/>
    <x v="1"/>
    <x v="1"/>
    <x v="2"/>
    <x v="2"/>
    <x v="2"/>
    <x v="2"/>
  </r>
  <r>
    <x v="5"/>
    <s v=" ORÇAMENTO"/>
    <x v="5"/>
    <d v="2024-02-01T00:00:00"/>
    <d v="2024-02-01T00:00:00"/>
    <s v="Orçamento"/>
    <s v="1 | 1"/>
    <x v="8"/>
    <x v="0"/>
    <n v="4100"/>
    <x v="29"/>
    <x v="29"/>
    <s v="12290"/>
    <x v="19"/>
    <x v="3"/>
    <x v="1"/>
    <n v="8005"/>
    <x v="23"/>
    <n v="8005"/>
    <s v="ORÇAMENTO"/>
    <x v="0"/>
    <x v="1"/>
    <x v="0"/>
    <x v="0"/>
    <x v="10"/>
    <x v="10"/>
  </r>
  <r>
    <x v="5"/>
    <s v=" ORÇAMENTO"/>
    <x v="5"/>
    <d v="2024-02-01T00:00:00"/>
    <d v="2024-02-01T00:00:00"/>
    <s v="Orçamento"/>
    <s v="1 | 1"/>
    <x v="8"/>
    <x v="0"/>
    <n v="4113.1304091047195"/>
    <x v="72"/>
    <x v="71"/>
    <s v="6083"/>
    <x v="2"/>
    <x v="3"/>
    <x v="1"/>
    <n v="4004"/>
    <x v="2"/>
    <n v="4004"/>
    <s v="ORÇAMENTO"/>
    <x v="1"/>
    <x v="1"/>
    <x v="2"/>
    <x v="2"/>
    <x v="15"/>
    <x v="15"/>
  </r>
  <r>
    <x v="5"/>
    <s v=" ORÇAMENTO"/>
    <x v="5"/>
    <d v="2024-02-01T00:00:00"/>
    <d v="2024-02-01T00:00:00"/>
    <s v="Orçamento"/>
    <s v="1 | 1"/>
    <x v="8"/>
    <x v="0"/>
    <n v="4182.0000091536303"/>
    <x v="100"/>
    <x v="99"/>
    <s v="5596"/>
    <x v="12"/>
    <x v="3"/>
    <x v="1"/>
    <n v="4003"/>
    <x v="13"/>
    <n v="4003"/>
    <s v="ORÇAMENTO"/>
    <x v="1"/>
    <x v="1"/>
    <x v="2"/>
    <x v="2"/>
    <x v="15"/>
    <x v="15"/>
  </r>
  <r>
    <x v="5"/>
    <s v=" ORÇAMENTO"/>
    <x v="5"/>
    <d v="2024-02-01T00:00:00"/>
    <d v="2024-02-01T00:00:00"/>
    <s v="Orçamento"/>
    <s v="1 | 1"/>
    <x v="8"/>
    <x v="0"/>
    <n v="4224"/>
    <x v="81"/>
    <x v="80"/>
    <s v="2927"/>
    <x v="5"/>
    <x v="3"/>
    <x v="1"/>
    <n v="3001"/>
    <x v="5"/>
    <n v="3001"/>
    <s v="ORÇAMENTO"/>
    <x v="0"/>
    <x v="1"/>
    <x v="0"/>
    <x v="0"/>
    <x v="10"/>
    <x v="10"/>
  </r>
  <r>
    <x v="5"/>
    <s v=" ORÇAMENTO"/>
    <x v="5"/>
    <d v="2024-02-01T00:00:00"/>
    <d v="2024-02-01T00:00:00"/>
    <s v="Orçamento"/>
    <s v="1 | 1"/>
    <x v="8"/>
    <x v="0"/>
    <n v="4248.1938055534292"/>
    <x v="91"/>
    <x v="90"/>
    <s v="1484"/>
    <x v="0"/>
    <x v="3"/>
    <x v="1"/>
    <n v="2001"/>
    <x v="0"/>
    <n v="2001"/>
    <s v="ORÇAMENTO"/>
    <x v="0"/>
    <x v="1"/>
    <x v="9"/>
    <x v="9"/>
    <x v="18"/>
    <x v="18"/>
  </r>
  <r>
    <x v="5"/>
    <s v=" ORÇAMENTO"/>
    <x v="5"/>
    <d v="2024-02-01T00:00:00"/>
    <d v="2024-02-01T00:00:00"/>
    <s v="Orçamento"/>
    <s v="1 | 1"/>
    <x v="8"/>
    <x v="0"/>
    <n v="4290"/>
    <x v="32"/>
    <x v="32"/>
    <s v="139"/>
    <x v="19"/>
    <x v="3"/>
    <x v="1"/>
    <n v="1002"/>
    <x v="22"/>
    <n v="1002"/>
    <s v="ORÇAMENTO"/>
    <x v="1"/>
    <x v="1"/>
    <x v="2"/>
    <x v="2"/>
    <x v="2"/>
    <x v="2"/>
  </r>
  <r>
    <x v="5"/>
    <s v=" ORÇAMENTO"/>
    <x v="5"/>
    <d v="2024-02-01T00:00:00"/>
    <d v="2024-02-01T00:00:00"/>
    <s v="Orçamento"/>
    <s v="1 | 1"/>
    <x v="8"/>
    <x v="0"/>
    <n v="4410.7322699999995"/>
    <x v="20"/>
    <x v="20"/>
    <s v="10334"/>
    <x v="10"/>
    <x v="3"/>
    <x v="1"/>
    <n v="7003"/>
    <x v="14"/>
    <n v="7003"/>
    <s v="ORÇAMENTO"/>
    <x v="1"/>
    <x v="1"/>
    <x v="2"/>
    <x v="2"/>
    <x v="2"/>
    <x v="2"/>
  </r>
  <r>
    <x v="5"/>
    <s v=" ORÇAMENTO"/>
    <x v="5"/>
    <d v="2024-02-01T00:00:00"/>
    <d v="2024-02-01T00:00:00"/>
    <s v="Orçamento"/>
    <s v="1 | 1"/>
    <x v="8"/>
    <x v="0"/>
    <n v="4466.6987162110636"/>
    <x v="70"/>
    <x v="69"/>
    <s v="6107"/>
    <x v="2"/>
    <x v="3"/>
    <x v="1"/>
    <n v="4004"/>
    <x v="2"/>
    <n v="4004"/>
    <s v="ORÇAMENTO"/>
    <x v="1"/>
    <x v="1"/>
    <x v="2"/>
    <x v="2"/>
    <x v="15"/>
    <x v="15"/>
  </r>
  <r>
    <x v="5"/>
    <s v=" ORÇAMENTO"/>
    <x v="5"/>
    <d v="2024-02-01T00:00:00"/>
    <d v="2024-02-01T00:00:00"/>
    <s v="Orçamento"/>
    <s v="1 | 1"/>
    <x v="8"/>
    <x v="0"/>
    <n v="4614.5493378249994"/>
    <x v="38"/>
    <x v="38"/>
    <s v="11496"/>
    <x v="4"/>
    <x v="3"/>
    <x v="1"/>
    <n v="8002"/>
    <x v="4"/>
    <n v="8002"/>
    <s v="ORÇAMENTO"/>
    <x v="1"/>
    <x v="1"/>
    <x v="2"/>
    <x v="2"/>
    <x v="13"/>
    <x v="13"/>
  </r>
  <r>
    <x v="5"/>
    <s v=" ORÇAMENTO"/>
    <x v="5"/>
    <d v="2024-02-01T00:00:00"/>
    <d v="2024-02-01T00:00:00"/>
    <s v="Orçamento"/>
    <s v="1 | 1"/>
    <x v="8"/>
    <x v="0"/>
    <n v="4673.0131861087721"/>
    <x v="114"/>
    <x v="112"/>
    <s v="10457"/>
    <x v="10"/>
    <x v="3"/>
    <x v="1"/>
    <n v="7003"/>
    <x v="14"/>
    <n v="7003"/>
    <s v="ORÇAMENTO"/>
    <x v="0"/>
    <x v="1"/>
    <x v="9"/>
    <x v="9"/>
    <x v="18"/>
    <x v="18"/>
  </r>
  <r>
    <x v="5"/>
    <s v=" ORÇAMENTO"/>
    <x v="5"/>
    <d v="2024-02-01T00:00:00"/>
    <d v="2024-02-01T00:00:00"/>
    <s v="Orçamento"/>
    <s v="1 | 1"/>
    <x v="8"/>
    <x v="0"/>
    <n v="4683.8936063669798"/>
    <x v="38"/>
    <x v="38"/>
    <s v="4717"/>
    <x v="7"/>
    <x v="3"/>
    <x v="1"/>
    <n v="3008"/>
    <x v="26"/>
    <n v="3008"/>
    <s v="ORÇAMENTO"/>
    <x v="1"/>
    <x v="1"/>
    <x v="2"/>
    <x v="2"/>
    <x v="13"/>
    <x v="13"/>
  </r>
  <r>
    <x v="5"/>
    <s v=" ORÇAMENTO"/>
    <x v="5"/>
    <d v="2024-02-01T00:00:00"/>
    <d v="2024-02-01T00:00:00"/>
    <s v="Orçamento"/>
    <s v="1 | 1"/>
    <x v="8"/>
    <x v="0"/>
    <n v="4690.6666666667006"/>
    <x v="138"/>
    <x v="136"/>
    <s v="7779"/>
    <x v="2"/>
    <x v="3"/>
    <x v="1"/>
    <n v="5003"/>
    <x v="31"/>
    <n v="5003"/>
    <s v="ORÇAMENTO"/>
    <x v="0"/>
    <x v="1"/>
    <x v="9"/>
    <x v="9"/>
    <x v="18"/>
    <x v="18"/>
  </r>
  <r>
    <x v="5"/>
    <s v=" ORÇAMENTO"/>
    <x v="5"/>
    <d v="2024-02-01T00:00:00"/>
    <d v="2024-02-01T00:00:00"/>
    <s v="Orçamento"/>
    <s v="1 | 1"/>
    <x v="8"/>
    <x v="0"/>
    <n v="4700"/>
    <x v="15"/>
    <x v="15"/>
    <s v="11714"/>
    <x v="4"/>
    <x v="3"/>
    <x v="1"/>
    <n v="8002"/>
    <x v="4"/>
    <n v="8002"/>
    <s v="ORÇAMENTO"/>
    <x v="0"/>
    <x v="1"/>
    <x v="0"/>
    <x v="0"/>
    <x v="10"/>
    <x v="10"/>
  </r>
  <r>
    <x v="5"/>
    <s v=" ORÇAMENTO"/>
    <x v="5"/>
    <d v="2024-02-01T00:00:00"/>
    <d v="2024-02-01T00:00:00"/>
    <s v="Orçamento"/>
    <s v="1 | 1"/>
    <x v="8"/>
    <x v="0"/>
    <n v="4711.2480875544052"/>
    <x v="10"/>
    <x v="10"/>
    <s v="2253"/>
    <x v="0"/>
    <x v="3"/>
    <x v="1"/>
    <n v="2001"/>
    <x v="0"/>
    <n v="2001"/>
    <s v="ORÇAMENTO"/>
    <x v="1"/>
    <x v="1"/>
    <x v="5"/>
    <x v="5"/>
    <x v="6"/>
    <x v="6"/>
  </r>
  <r>
    <x v="5"/>
    <s v=" ORÇAMENTO"/>
    <x v="5"/>
    <d v="2024-02-01T00:00:00"/>
    <d v="2024-02-01T00:00:00"/>
    <s v="Orçamento"/>
    <s v="1 | 1"/>
    <x v="8"/>
    <x v="0"/>
    <n v="4753.2586961444476"/>
    <x v="72"/>
    <x v="71"/>
    <s v="8923"/>
    <x v="6"/>
    <x v="3"/>
    <x v="1"/>
    <n v="6002"/>
    <x v="9"/>
    <n v="6002"/>
    <s v="ORÇAMENTO"/>
    <x v="1"/>
    <x v="1"/>
    <x v="2"/>
    <x v="2"/>
    <x v="15"/>
    <x v="15"/>
  </r>
  <r>
    <x v="5"/>
    <s v=" ORÇAMENTO"/>
    <x v="5"/>
    <d v="2024-02-01T00:00:00"/>
    <d v="2024-02-01T00:00:00"/>
    <s v="Orçamento"/>
    <s v="1 | 1"/>
    <x v="8"/>
    <x v="0"/>
    <n v="4760.6749216804656"/>
    <x v="10"/>
    <x v="10"/>
    <s v="2252"/>
    <x v="0"/>
    <x v="3"/>
    <x v="1"/>
    <n v="2001"/>
    <x v="0"/>
    <n v="2001"/>
    <s v="ORÇAMENTO"/>
    <x v="1"/>
    <x v="1"/>
    <x v="5"/>
    <x v="5"/>
    <x v="6"/>
    <x v="6"/>
  </r>
  <r>
    <x v="5"/>
    <s v=" ORÇAMENTO"/>
    <x v="5"/>
    <d v="2024-02-01T00:00:00"/>
    <d v="2024-02-01T00:00:00"/>
    <s v="Orçamento"/>
    <s v="1 | 1"/>
    <x v="8"/>
    <x v="0"/>
    <n v="4781.2536"/>
    <x v="38"/>
    <x v="38"/>
    <s v="10098"/>
    <x v="2"/>
    <x v="3"/>
    <x v="1"/>
    <n v="7002"/>
    <x v="33"/>
    <n v="7002"/>
    <s v="ORÇAMENTO"/>
    <x v="1"/>
    <x v="1"/>
    <x v="2"/>
    <x v="2"/>
    <x v="13"/>
    <x v="13"/>
  </r>
  <r>
    <x v="5"/>
    <s v=" ORÇAMENTO"/>
    <x v="5"/>
    <d v="2024-02-01T00:00:00"/>
    <d v="2024-02-01T00:00:00"/>
    <s v="Orçamento"/>
    <s v="1 | 1"/>
    <x v="8"/>
    <x v="0"/>
    <n v="4800"/>
    <x v="15"/>
    <x v="15"/>
    <s v="11713"/>
    <x v="4"/>
    <x v="3"/>
    <x v="1"/>
    <n v="8002"/>
    <x v="4"/>
    <n v="8002"/>
    <s v="ORÇAMENTO"/>
    <x v="0"/>
    <x v="1"/>
    <x v="0"/>
    <x v="0"/>
    <x v="10"/>
    <x v="10"/>
  </r>
  <r>
    <x v="5"/>
    <s v=" ORÇAMENTO"/>
    <x v="5"/>
    <d v="2024-02-01T00:00:00"/>
    <d v="2024-02-01T00:00:00"/>
    <s v="Orçamento"/>
    <s v="1 | 1"/>
    <x v="8"/>
    <x v="0"/>
    <n v="4842.6419999999989"/>
    <x v="38"/>
    <x v="38"/>
    <s v="3083"/>
    <x v="16"/>
    <x v="3"/>
    <x v="1"/>
    <n v="3002"/>
    <x v="19"/>
    <n v="3002"/>
    <s v="ORÇAMENTO"/>
    <x v="1"/>
    <x v="1"/>
    <x v="2"/>
    <x v="2"/>
    <x v="13"/>
    <x v="13"/>
  </r>
  <r>
    <x v="5"/>
    <s v=" ORÇAMENTO"/>
    <x v="5"/>
    <d v="2024-02-01T00:00:00"/>
    <d v="2024-02-01T00:00:00"/>
    <s v="Orçamento"/>
    <s v="1 | 1"/>
    <x v="8"/>
    <x v="0"/>
    <n v="4885.422876386443"/>
    <x v="82"/>
    <x v="81"/>
    <s v="5677"/>
    <x v="12"/>
    <x v="3"/>
    <x v="1"/>
    <n v="4003"/>
    <x v="13"/>
    <n v="4003"/>
    <s v="ORÇAMENTO"/>
    <x v="0"/>
    <x v="1"/>
    <x v="11"/>
    <x v="11"/>
    <x v="17"/>
    <x v="17"/>
  </r>
  <r>
    <x v="5"/>
    <s v=" ORÇAMENTO"/>
    <x v="5"/>
    <d v="2024-02-01T00:00:00"/>
    <d v="2024-02-01T00:00:00"/>
    <s v="Orçamento"/>
    <s v="1 | 1"/>
    <x v="8"/>
    <x v="0"/>
    <n v="4980.9214699999993"/>
    <x v="38"/>
    <x v="38"/>
    <s v="7415"/>
    <x v="18"/>
    <x v="3"/>
    <x v="1"/>
    <n v="5002"/>
    <x v="21"/>
    <n v="5002"/>
    <s v="ORÇAMENTO"/>
    <x v="1"/>
    <x v="1"/>
    <x v="2"/>
    <x v="2"/>
    <x v="13"/>
    <x v="13"/>
  </r>
  <r>
    <x v="5"/>
    <s v=" ORÇAMENTO"/>
    <x v="5"/>
    <d v="2024-02-01T00:00:00"/>
    <d v="2024-02-01T00:00:00"/>
    <s v="Orçamento"/>
    <s v="1 | 1"/>
    <x v="8"/>
    <x v="0"/>
    <n v="4982"/>
    <x v="37"/>
    <x v="37"/>
    <s v="6011"/>
    <x v="2"/>
    <x v="3"/>
    <x v="1"/>
    <n v="4004"/>
    <x v="2"/>
    <n v="4004"/>
    <s v="ORÇAMENTO"/>
    <x v="1"/>
    <x v="1"/>
    <x v="2"/>
    <x v="2"/>
    <x v="13"/>
    <x v="13"/>
  </r>
  <r>
    <x v="5"/>
    <s v=" ORÇAMENTO"/>
    <x v="5"/>
    <d v="2024-02-01T00:00:00"/>
    <d v="2024-02-01T00:00:00"/>
    <s v="Orçamento"/>
    <s v="1 | 1"/>
    <x v="8"/>
    <x v="0"/>
    <n v="5000"/>
    <x v="30"/>
    <x v="30"/>
    <s v="4"/>
    <x v="19"/>
    <x v="3"/>
    <x v="1"/>
    <n v="1002"/>
    <x v="22"/>
    <n v="1002"/>
    <s v="ORÇAMENTO"/>
    <x v="1"/>
    <x v="1"/>
    <x v="2"/>
    <x v="2"/>
    <x v="13"/>
    <x v="13"/>
  </r>
  <r>
    <x v="5"/>
    <s v=" ORÇAMENTO"/>
    <x v="5"/>
    <d v="2024-02-01T00:00:00"/>
    <d v="2024-02-01T00:00:00"/>
    <s v="Orçamento"/>
    <s v="1 | 1"/>
    <x v="8"/>
    <x v="0"/>
    <n v="5000"/>
    <x v="27"/>
    <x v="27"/>
    <s v="3316"/>
    <x v="11"/>
    <x v="3"/>
    <x v="1"/>
    <n v="3003"/>
    <x v="12"/>
    <n v="3003"/>
    <s v="ORÇAMENTO"/>
    <x v="0"/>
    <x v="1"/>
    <x v="2"/>
    <x v="2"/>
    <x v="13"/>
    <x v="13"/>
  </r>
  <r>
    <x v="5"/>
    <s v=" ORÇAMENTO"/>
    <x v="5"/>
    <d v="2024-02-01T00:00:00"/>
    <d v="2024-02-01T00:00:00"/>
    <s v="Orçamento"/>
    <s v="1 | 1"/>
    <x v="8"/>
    <x v="0"/>
    <n v="5000"/>
    <x v="27"/>
    <x v="27"/>
    <s v="703"/>
    <x v="0"/>
    <x v="3"/>
    <x v="1"/>
    <n v="2001"/>
    <x v="0"/>
    <n v="2001"/>
    <s v="ORÇAMENTO"/>
    <x v="0"/>
    <x v="1"/>
    <x v="2"/>
    <x v="2"/>
    <x v="13"/>
    <x v="13"/>
  </r>
  <r>
    <x v="5"/>
    <s v=" ORÇAMENTO"/>
    <x v="5"/>
    <d v="2024-02-01T00:00:00"/>
    <d v="2024-02-01T00:00:00"/>
    <s v="Orçamento"/>
    <s v="1 | 1"/>
    <x v="8"/>
    <x v="0"/>
    <n v="5000"/>
    <x v="106"/>
    <x v="105"/>
    <s v="8971"/>
    <x v="6"/>
    <x v="3"/>
    <x v="1"/>
    <n v="6002"/>
    <x v="9"/>
    <n v="6002"/>
    <s v="ORÇAMENTO"/>
    <x v="0"/>
    <x v="1"/>
    <x v="2"/>
    <x v="2"/>
    <x v="15"/>
    <x v="15"/>
  </r>
  <r>
    <x v="5"/>
    <s v=" ORÇAMENTO"/>
    <x v="5"/>
    <d v="2024-02-01T00:00:00"/>
    <d v="2024-02-01T00:00:00"/>
    <s v="Orçamento"/>
    <s v="1 | 1"/>
    <x v="8"/>
    <x v="0"/>
    <n v="5000"/>
    <x v="23"/>
    <x v="23"/>
    <s v="1131"/>
    <x v="0"/>
    <x v="3"/>
    <x v="1"/>
    <n v="2001"/>
    <x v="0"/>
    <n v="2001"/>
    <s v="ORÇAMENTO"/>
    <x v="0"/>
    <x v="1"/>
    <x v="9"/>
    <x v="9"/>
    <x v="12"/>
    <x v="12"/>
  </r>
  <r>
    <x v="5"/>
    <s v=" ORÇAMENTO"/>
    <x v="5"/>
    <d v="2024-02-01T00:00:00"/>
    <d v="2024-02-01T00:00:00"/>
    <s v="Orçamento"/>
    <s v="1 | 1"/>
    <x v="8"/>
    <x v="0"/>
    <n v="5000"/>
    <x v="121"/>
    <x v="119"/>
    <s v="6668"/>
    <x v="2"/>
    <x v="3"/>
    <x v="1"/>
    <n v="4004"/>
    <x v="2"/>
    <n v="4004"/>
    <s v="ORÇAMENTO"/>
    <x v="0"/>
    <x v="1"/>
    <x v="0"/>
    <x v="0"/>
    <x v="9"/>
    <x v="9"/>
  </r>
  <r>
    <x v="5"/>
    <s v=" ORÇAMENTO"/>
    <x v="5"/>
    <d v="2024-02-01T00:00:00"/>
    <d v="2024-02-01T00:00:00"/>
    <s v="Orçamento"/>
    <s v="1 | 1"/>
    <x v="8"/>
    <x v="0"/>
    <n v="5017"/>
    <x v="24"/>
    <x v="24"/>
    <s v="6170"/>
    <x v="2"/>
    <x v="3"/>
    <x v="1"/>
    <n v="4004"/>
    <x v="2"/>
    <n v="4004"/>
    <s v="ORÇAMENTO"/>
    <x v="0"/>
    <x v="1"/>
    <x v="0"/>
    <x v="0"/>
    <x v="9"/>
    <x v="9"/>
  </r>
  <r>
    <x v="5"/>
    <s v=" ORÇAMENTO"/>
    <x v="5"/>
    <d v="2024-02-01T00:00:00"/>
    <d v="2024-02-01T00:00:00"/>
    <s v="Orçamento"/>
    <s v="1 | 1"/>
    <x v="8"/>
    <x v="0"/>
    <n v="5017"/>
    <x v="24"/>
    <x v="24"/>
    <s v="6171"/>
    <x v="2"/>
    <x v="3"/>
    <x v="1"/>
    <n v="4004"/>
    <x v="2"/>
    <n v="4004"/>
    <s v="ORÇAMENTO"/>
    <x v="0"/>
    <x v="1"/>
    <x v="0"/>
    <x v="0"/>
    <x v="9"/>
    <x v="9"/>
  </r>
  <r>
    <x v="5"/>
    <s v=" ORÇAMENTO"/>
    <x v="5"/>
    <d v="2024-02-01T00:00:00"/>
    <d v="2024-02-01T00:00:00"/>
    <s v="Orçamento"/>
    <s v="1 | 1"/>
    <x v="8"/>
    <x v="0"/>
    <n v="5107.8686355450245"/>
    <x v="20"/>
    <x v="20"/>
    <s v="4960"/>
    <x v="17"/>
    <x v="3"/>
    <x v="1"/>
    <n v="4001"/>
    <x v="20"/>
    <n v="4001"/>
    <s v="ORÇAMENTO"/>
    <x v="1"/>
    <x v="1"/>
    <x v="2"/>
    <x v="2"/>
    <x v="2"/>
    <x v="2"/>
  </r>
  <r>
    <x v="5"/>
    <s v=" ORÇAMENTO"/>
    <x v="5"/>
    <d v="2024-02-01T00:00:00"/>
    <d v="2024-02-01T00:00:00"/>
    <s v="Orçamento"/>
    <s v="1 | 1"/>
    <x v="8"/>
    <x v="0"/>
    <n v="5260.93"/>
    <x v="57"/>
    <x v="56"/>
    <s v="2530"/>
    <x v="0"/>
    <x v="3"/>
    <x v="1"/>
    <n v="2001"/>
    <x v="0"/>
    <n v="2001"/>
    <s v="ORÇAMENTO"/>
    <x v="1"/>
    <x v="1"/>
    <x v="13"/>
    <x v="13"/>
    <x v="20"/>
    <x v="20"/>
  </r>
  <r>
    <x v="5"/>
    <s v=" ORÇAMENTO"/>
    <x v="5"/>
    <d v="2024-02-01T00:00:00"/>
    <d v="2024-02-01T00:00:00"/>
    <s v="Orçamento"/>
    <s v="1 | 1"/>
    <x v="8"/>
    <x v="0"/>
    <n v="5300"/>
    <x v="14"/>
    <x v="14"/>
    <s v="6375"/>
    <x v="2"/>
    <x v="3"/>
    <x v="1"/>
    <n v="4004"/>
    <x v="2"/>
    <n v="4004"/>
    <s v="ORÇAMENTO"/>
    <x v="0"/>
    <x v="1"/>
    <x v="0"/>
    <x v="0"/>
    <x v="9"/>
    <x v="9"/>
  </r>
  <r>
    <x v="5"/>
    <s v=" ORÇAMENTO"/>
    <x v="5"/>
    <d v="2024-02-01T00:00:00"/>
    <d v="2024-02-01T00:00:00"/>
    <s v="Orçamento"/>
    <s v="1 | 1"/>
    <x v="8"/>
    <x v="0"/>
    <n v="5302.1552244092445"/>
    <x v="35"/>
    <x v="35"/>
    <s v="2871"/>
    <x v="5"/>
    <x v="3"/>
    <x v="1"/>
    <n v="3001"/>
    <x v="5"/>
    <n v="3001"/>
    <s v="ORÇAMENTO"/>
    <x v="0"/>
    <x v="1"/>
    <x v="9"/>
    <x v="9"/>
    <x v="12"/>
    <x v="12"/>
  </r>
  <r>
    <x v="5"/>
    <s v=" ORÇAMENTO"/>
    <x v="5"/>
    <d v="2024-02-01T00:00:00"/>
    <d v="2024-02-01T00:00:00"/>
    <s v="Orçamento"/>
    <s v="1 | 1"/>
    <x v="8"/>
    <x v="0"/>
    <n v="5400"/>
    <x v="48"/>
    <x v="47"/>
    <s v="11660"/>
    <x v="4"/>
    <x v="3"/>
    <x v="1"/>
    <n v="8002"/>
    <x v="4"/>
    <n v="8002"/>
    <s v="ORÇAMENTO"/>
    <x v="0"/>
    <x v="1"/>
    <x v="9"/>
    <x v="9"/>
    <x v="18"/>
    <x v="18"/>
  </r>
  <r>
    <x v="5"/>
    <s v=" ORÇAMENTO"/>
    <x v="5"/>
    <d v="2024-02-01T00:00:00"/>
    <d v="2024-02-01T00:00:00"/>
    <s v="Orçamento"/>
    <s v="1 | 1"/>
    <x v="8"/>
    <x v="0"/>
    <n v="5409.8913147521416"/>
    <x v="72"/>
    <x v="71"/>
    <s v="9356"/>
    <x v="10"/>
    <x v="3"/>
    <x v="1"/>
    <n v="7001"/>
    <x v="11"/>
    <n v="7001"/>
    <s v="ORÇAMENTO"/>
    <x v="1"/>
    <x v="1"/>
    <x v="2"/>
    <x v="2"/>
    <x v="15"/>
    <x v="15"/>
  </r>
  <r>
    <x v="5"/>
    <s v=" ORÇAMENTO"/>
    <x v="5"/>
    <d v="2024-02-01T00:00:00"/>
    <d v="2024-02-01T00:00:00"/>
    <s v="Orçamento"/>
    <s v="1 | 1"/>
    <x v="8"/>
    <x v="0"/>
    <n v="5484.9629999999997"/>
    <x v="38"/>
    <x v="38"/>
    <s v="7893"/>
    <x v="2"/>
    <x v="3"/>
    <x v="1"/>
    <n v="5005"/>
    <x v="32"/>
    <n v="5005"/>
    <s v="ORÇAMENTO"/>
    <x v="1"/>
    <x v="1"/>
    <x v="2"/>
    <x v="2"/>
    <x v="13"/>
    <x v="13"/>
  </r>
  <r>
    <x v="5"/>
    <s v=" ORÇAMENTO"/>
    <x v="5"/>
    <d v="2024-02-01T00:00:00"/>
    <d v="2024-02-01T00:00:00"/>
    <s v="Orçamento"/>
    <s v="1 | 1"/>
    <x v="8"/>
    <x v="0"/>
    <n v="5500"/>
    <x v="83"/>
    <x v="82"/>
    <s v="3004"/>
    <x v="5"/>
    <x v="3"/>
    <x v="1"/>
    <n v="3001"/>
    <x v="5"/>
    <n v="3001"/>
    <s v="ORÇAMENTO"/>
    <x v="0"/>
    <x v="1"/>
    <x v="0"/>
    <x v="0"/>
    <x v="10"/>
    <x v="10"/>
  </r>
  <r>
    <x v="5"/>
    <s v=" ORÇAMENTO"/>
    <x v="5"/>
    <d v="2024-02-01T00:00:00"/>
    <d v="2024-02-01T00:00:00"/>
    <s v="Orçamento"/>
    <s v="1 | 1"/>
    <x v="8"/>
    <x v="0"/>
    <n v="5500"/>
    <x v="86"/>
    <x v="85"/>
    <s v="4647"/>
    <x v="7"/>
    <x v="3"/>
    <x v="1"/>
    <n v="3007"/>
    <x v="25"/>
    <n v="3007"/>
    <s v="ORÇAMENTO"/>
    <x v="0"/>
    <x v="1"/>
    <x v="0"/>
    <x v="0"/>
    <x v="0"/>
    <x v="0"/>
  </r>
  <r>
    <x v="5"/>
    <s v=" ORÇAMENTO"/>
    <x v="5"/>
    <d v="2024-02-01T00:00:00"/>
    <d v="2024-02-01T00:00:00"/>
    <s v="Orçamento"/>
    <s v="1 | 1"/>
    <x v="8"/>
    <x v="0"/>
    <n v="5500"/>
    <x v="103"/>
    <x v="102"/>
    <s v="11190"/>
    <x v="14"/>
    <x v="3"/>
    <x v="1"/>
    <n v="8001"/>
    <x v="17"/>
    <n v="8001"/>
    <s v="ORÇAMENTO"/>
    <x v="0"/>
    <x v="1"/>
    <x v="0"/>
    <x v="0"/>
    <x v="0"/>
    <x v="0"/>
  </r>
  <r>
    <x v="5"/>
    <s v=" ORÇAMENTO"/>
    <x v="5"/>
    <d v="2024-02-01T00:00:00"/>
    <d v="2024-02-01T00:00:00"/>
    <s v="Orçamento"/>
    <s v="1 | 1"/>
    <x v="8"/>
    <x v="0"/>
    <n v="5500"/>
    <x v="95"/>
    <x v="94"/>
    <s v="4371"/>
    <x v="8"/>
    <x v="3"/>
    <x v="1"/>
    <n v="3006"/>
    <x v="8"/>
    <n v="3006"/>
    <s v="ORÇAMENTO"/>
    <x v="0"/>
    <x v="1"/>
    <x v="0"/>
    <x v="0"/>
    <x v="0"/>
    <x v="0"/>
  </r>
  <r>
    <x v="5"/>
    <s v=" ORÇAMENTO"/>
    <x v="5"/>
    <d v="2024-02-01T00:00:00"/>
    <d v="2024-02-01T00:00:00"/>
    <s v="Orçamento"/>
    <s v="1 | 1"/>
    <x v="8"/>
    <x v="0"/>
    <n v="5517.6"/>
    <x v="81"/>
    <x v="80"/>
    <s v="2926"/>
    <x v="5"/>
    <x v="3"/>
    <x v="1"/>
    <n v="3001"/>
    <x v="5"/>
    <n v="3001"/>
    <s v="ORÇAMENTO"/>
    <x v="0"/>
    <x v="1"/>
    <x v="0"/>
    <x v="0"/>
    <x v="10"/>
    <x v="10"/>
  </r>
  <r>
    <x v="5"/>
    <s v=" ORÇAMENTO"/>
    <x v="5"/>
    <d v="2024-02-01T00:00:00"/>
    <d v="2024-02-01T00:00:00"/>
    <s v="Orçamento"/>
    <s v="1 | 1"/>
    <x v="8"/>
    <x v="0"/>
    <n v="5555.8228578677272"/>
    <x v="21"/>
    <x v="21"/>
    <s v="9296"/>
    <x v="10"/>
    <x v="3"/>
    <x v="1"/>
    <n v="7001"/>
    <x v="11"/>
    <n v="7001"/>
    <s v="ORÇAMENTO"/>
    <x v="1"/>
    <x v="1"/>
    <x v="2"/>
    <x v="2"/>
    <x v="2"/>
    <x v="2"/>
  </r>
  <r>
    <x v="5"/>
    <s v=" ORÇAMENTO"/>
    <x v="5"/>
    <d v="2024-02-01T00:00:00"/>
    <d v="2024-02-01T00:00:00"/>
    <s v="Orçamento"/>
    <s v="1 | 1"/>
    <x v="8"/>
    <x v="0"/>
    <n v="5600"/>
    <x v="34"/>
    <x v="34"/>
    <s v="13197"/>
    <x v="9"/>
    <x v="3"/>
    <x v="1"/>
    <n v="8006"/>
    <x v="10"/>
    <n v="8006"/>
    <s v="ORÇAMENTO"/>
    <x v="0"/>
    <x v="1"/>
    <x v="0"/>
    <x v="0"/>
    <x v="0"/>
    <x v="0"/>
  </r>
  <r>
    <x v="5"/>
    <s v=" ORÇAMENTO"/>
    <x v="5"/>
    <d v="2024-02-01T00:00:00"/>
    <d v="2024-02-01T00:00:00"/>
    <s v="Orçamento"/>
    <s v="1 | 1"/>
    <x v="8"/>
    <x v="0"/>
    <n v="5645.849567580507"/>
    <x v="44"/>
    <x v="43"/>
    <s v="12565"/>
    <x v="9"/>
    <x v="3"/>
    <x v="1"/>
    <n v="8006"/>
    <x v="10"/>
    <n v="8006"/>
    <s v="ORÇAMENTO"/>
    <x v="0"/>
    <x v="1"/>
    <x v="9"/>
    <x v="9"/>
    <x v="18"/>
    <x v="18"/>
  </r>
  <r>
    <x v="5"/>
    <s v=" ORÇAMENTO"/>
    <x v="5"/>
    <d v="2024-02-01T00:00:00"/>
    <d v="2024-02-01T00:00:00"/>
    <s v="Orçamento"/>
    <s v="1 | 1"/>
    <x v="8"/>
    <x v="0"/>
    <n v="5747.7091756209538"/>
    <x v="10"/>
    <x v="10"/>
    <s v="2251"/>
    <x v="0"/>
    <x v="3"/>
    <x v="1"/>
    <n v="2001"/>
    <x v="0"/>
    <n v="2001"/>
    <s v="ORÇAMENTO"/>
    <x v="1"/>
    <x v="1"/>
    <x v="5"/>
    <x v="5"/>
    <x v="6"/>
    <x v="6"/>
  </r>
  <r>
    <x v="5"/>
    <s v=" ORÇAMENTO"/>
    <x v="5"/>
    <d v="2024-02-01T00:00:00"/>
    <d v="2024-02-01T00:00:00"/>
    <s v="Orçamento"/>
    <s v="1 | 1"/>
    <x v="8"/>
    <x v="0"/>
    <n v="5786.7264625234702"/>
    <x v="32"/>
    <x v="32"/>
    <s v="8898"/>
    <x v="6"/>
    <x v="3"/>
    <x v="1"/>
    <n v="6002"/>
    <x v="9"/>
    <n v="6002"/>
    <s v="ORÇAMENTO"/>
    <x v="1"/>
    <x v="1"/>
    <x v="2"/>
    <x v="2"/>
    <x v="2"/>
    <x v="2"/>
  </r>
  <r>
    <x v="5"/>
    <s v=" ORÇAMENTO"/>
    <x v="5"/>
    <d v="2024-02-01T00:00:00"/>
    <d v="2024-02-01T00:00:00"/>
    <s v="Orçamento"/>
    <s v="1 | 1"/>
    <x v="8"/>
    <x v="0"/>
    <n v="5855.5"/>
    <x v="20"/>
    <x v="20"/>
    <s v="8395"/>
    <x v="6"/>
    <x v="3"/>
    <x v="1"/>
    <n v="6001"/>
    <x v="6"/>
    <n v="6001"/>
    <s v="ORÇAMENTO"/>
    <x v="1"/>
    <x v="1"/>
    <x v="2"/>
    <x v="2"/>
    <x v="2"/>
    <x v="2"/>
  </r>
  <r>
    <x v="5"/>
    <s v=" ORÇAMENTO"/>
    <x v="5"/>
    <d v="2024-02-01T00:00:00"/>
    <d v="2024-02-01T00:00:00"/>
    <s v="Orçamento"/>
    <s v="1 | 1"/>
    <x v="8"/>
    <x v="0"/>
    <n v="5940"/>
    <x v="24"/>
    <x v="24"/>
    <s v="6169"/>
    <x v="2"/>
    <x v="3"/>
    <x v="1"/>
    <n v="4004"/>
    <x v="2"/>
    <n v="4004"/>
    <s v="ORÇAMENTO"/>
    <x v="0"/>
    <x v="1"/>
    <x v="0"/>
    <x v="0"/>
    <x v="9"/>
    <x v="9"/>
  </r>
  <r>
    <x v="5"/>
    <s v=" ORÇAMENTO"/>
    <x v="5"/>
    <d v="2024-02-01T00:00:00"/>
    <d v="2024-02-01T00:00:00"/>
    <s v="Orçamento"/>
    <s v="1 | 1"/>
    <x v="8"/>
    <x v="0"/>
    <n v="6000"/>
    <x v="76"/>
    <x v="75"/>
    <s v="9602"/>
    <x v="10"/>
    <x v="3"/>
    <x v="1"/>
    <n v="7001"/>
    <x v="11"/>
    <n v="7001"/>
    <s v="ORÇAMENTO"/>
    <x v="0"/>
    <x v="1"/>
    <x v="9"/>
    <x v="9"/>
    <x v="12"/>
    <x v="12"/>
  </r>
  <r>
    <x v="5"/>
    <s v=" ORÇAMENTO"/>
    <x v="5"/>
    <d v="2024-02-01T00:00:00"/>
    <d v="2024-02-01T00:00:00"/>
    <s v="Orçamento"/>
    <s v="1 | 1"/>
    <x v="8"/>
    <x v="0"/>
    <n v="6000"/>
    <x v="63"/>
    <x v="62"/>
    <s v="10257"/>
    <x v="2"/>
    <x v="3"/>
    <x v="1"/>
    <n v="7002"/>
    <x v="33"/>
    <n v="7002"/>
    <s v="ORÇAMENTO"/>
    <x v="0"/>
    <x v="1"/>
    <x v="9"/>
    <x v="9"/>
    <x v="18"/>
    <x v="18"/>
  </r>
  <r>
    <x v="5"/>
    <s v=" ORÇAMENTO"/>
    <x v="5"/>
    <d v="2024-02-01T00:00:00"/>
    <d v="2024-02-01T00:00:00"/>
    <s v="Orçamento"/>
    <s v="1 | 1"/>
    <x v="8"/>
    <x v="0"/>
    <n v="6000"/>
    <x v="86"/>
    <x v="85"/>
    <s v="4646"/>
    <x v="7"/>
    <x v="3"/>
    <x v="1"/>
    <n v="3007"/>
    <x v="25"/>
    <n v="3007"/>
    <s v="ORÇAMENTO"/>
    <x v="0"/>
    <x v="1"/>
    <x v="0"/>
    <x v="0"/>
    <x v="0"/>
    <x v="0"/>
  </r>
  <r>
    <x v="5"/>
    <s v=" ORÇAMENTO"/>
    <x v="5"/>
    <d v="2024-02-01T00:00:00"/>
    <d v="2024-02-01T00:00:00"/>
    <s v="Orçamento"/>
    <s v="1 | 1"/>
    <x v="8"/>
    <x v="0"/>
    <n v="6000"/>
    <x v="34"/>
    <x v="34"/>
    <s v="13196"/>
    <x v="9"/>
    <x v="3"/>
    <x v="1"/>
    <n v="8006"/>
    <x v="10"/>
    <n v="8006"/>
    <s v="ORÇAMENTO"/>
    <x v="0"/>
    <x v="1"/>
    <x v="0"/>
    <x v="0"/>
    <x v="0"/>
    <x v="0"/>
  </r>
  <r>
    <x v="5"/>
    <s v=" ORÇAMENTO"/>
    <x v="5"/>
    <d v="2024-02-01T00:00:00"/>
    <d v="2024-02-01T00:00:00"/>
    <s v="Orçamento"/>
    <s v="1 | 1"/>
    <x v="8"/>
    <x v="0"/>
    <n v="6005.4551168540665"/>
    <x v="89"/>
    <x v="88"/>
    <s v="1937"/>
    <x v="0"/>
    <x v="3"/>
    <x v="1"/>
    <n v="2001"/>
    <x v="0"/>
    <n v="2001"/>
    <s v="ORÇAMENTO"/>
    <x v="1"/>
    <x v="1"/>
    <x v="5"/>
    <x v="5"/>
    <x v="6"/>
    <x v="6"/>
  </r>
  <r>
    <x v="5"/>
    <s v=" ORÇAMENTO"/>
    <x v="5"/>
    <d v="2024-02-01T00:00:00"/>
    <d v="2024-02-01T00:00:00"/>
    <s v="Orçamento"/>
    <s v="1 | 1"/>
    <x v="8"/>
    <x v="0"/>
    <n v="6093.8065901788623"/>
    <x v="70"/>
    <x v="69"/>
    <s v="8947"/>
    <x v="6"/>
    <x v="3"/>
    <x v="1"/>
    <n v="6002"/>
    <x v="9"/>
    <n v="6002"/>
    <s v="ORÇAMENTO"/>
    <x v="1"/>
    <x v="1"/>
    <x v="2"/>
    <x v="2"/>
    <x v="15"/>
    <x v="15"/>
  </r>
  <r>
    <x v="5"/>
    <s v=" ORÇAMENTO"/>
    <x v="5"/>
    <d v="2024-02-01T00:00:00"/>
    <d v="2024-02-01T00:00:00"/>
    <s v="Orçamento"/>
    <s v="1 | 1"/>
    <x v="8"/>
    <x v="0"/>
    <n v="6345.5209999999997"/>
    <x v="38"/>
    <x v="38"/>
    <s v="3757"/>
    <x v="15"/>
    <x v="3"/>
    <x v="1"/>
    <n v="3005"/>
    <x v="18"/>
    <n v="3005"/>
    <s v="ORÇAMENTO"/>
    <x v="1"/>
    <x v="1"/>
    <x v="2"/>
    <x v="2"/>
    <x v="13"/>
    <x v="13"/>
  </r>
  <r>
    <x v="5"/>
    <s v=" ORÇAMENTO"/>
    <x v="5"/>
    <d v="2024-02-01T00:00:00"/>
    <d v="2024-02-01T00:00:00"/>
    <s v="Orçamento"/>
    <s v="1 | 1"/>
    <x v="8"/>
    <x v="0"/>
    <n v="6372.2907083301443"/>
    <x v="27"/>
    <x v="27"/>
    <s v="8344"/>
    <x v="6"/>
    <x v="3"/>
    <x v="1"/>
    <n v="6001"/>
    <x v="6"/>
    <n v="6001"/>
    <s v="ORÇAMENTO"/>
    <x v="0"/>
    <x v="1"/>
    <x v="2"/>
    <x v="2"/>
    <x v="13"/>
    <x v="13"/>
  </r>
  <r>
    <x v="5"/>
    <s v=" ORÇAMENTO"/>
    <x v="5"/>
    <d v="2024-02-01T00:00:00"/>
    <d v="2024-02-01T00:00:00"/>
    <s v="Orçamento"/>
    <s v="1 | 1"/>
    <x v="8"/>
    <x v="0"/>
    <n v="6372.2907083301443"/>
    <x v="146"/>
    <x v="144"/>
    <s v="5659"/>
    <x v="12"/>
    <x v="3"/>
    <x v="1"/>
    <n v="4003"/>
    <x v="13"/>
    <n v="4003"/>
    <s v="ORÇAMENTO"/>
    <x v="0"/>
    <x v="1"/>
    <x v="9"/>
    <x v="9"/>
    <x v="22"/>
    <x v="22"/>
  </r>
  <r>
    <x v="5"/>
    <s v=" ORÇAMENTO"/>
    <x v="5"/>
    <d v="2024-02-01T00:00:00"/>
    <d v="2024-02-01T00:00:00"/>
    <s v="Orçamento"/>
    <s v="1 | 1"/>
    <x v="8"/>
    <x v="0"/>
    <n v="6421.3333333333339"/>
    <x v="105"/>
    <x v="104"/>
    <s v="8283"/>
    <x v="6"/>
    <x v="3"/>
    <x v="1"/>
    <n v="6001"/>
    <x v="6"/>
    <n v="6001"/>
    <s v="ORÇAMENTO"/>
    <x v="0"/>
    <x v="1"/>
    <x v="2"/>
    <x v="2"/>
    <x v="13"/>
    <x v="13"/>
  </r>
  <r>
    <x v="5"/>
    <s v=" ORÇAMENTO"/>
    <x v="5"/>
    <d v="2024-02-01T00:00:00"/>
    <d v="2024-02-01T00:00:00"/>
    <s v="Orçamento"/>
    <s v="1 | 1"/>
    <x v="8"/>
    <x v="0"/>
    <n v="6500"/>
    <x v="23"/>
    <x v="23"/>
    <s v="1130"/>
    <x v="0"/>
    <x v="3"/>
    <x v="1"/>
    <n v="2001"/>
    <x v="0"/>
    <n v="2001"/>
    <s v="ORÇAMENTO"/>
    <x v="0"/>
    <x v="1"/>
    <x v="9"/>
    <x v="9"/>
    <x v="12"/>
    <x v="12"/>
  </r>
  <r>
    <x v="5"/>
    <s v=" ORÇAMENTO"/>
    <x v="5"/>
    <d v="2024-02-01T00:00:00"/>
    <d v="2024-02-01T00:00:00"/>
    <s v="Orçamento"/>
    <s v="1 | 1"/>
    <x v="8"/>
    <x v="0"/>
    <n v="6500"/>
    <x v="103"/>
    <x v="102"/>
    <s v="11189"/>
    <x v="14"/>
    <x v="3"/>
    <x v="1"/>
    <n v="8001"/>
    <x v="17"/>
    <n v="8001"/>
    <s v="ORÇAMENTO"/>
    <x v="0"/>
    <x v="1"/>
    <x v="0"/>
    <x v="0"/>
    <x v="0"/>
    <x v="0"/>
  </r>
  <r>
    <x v="5"/>
    <s v=" ORÇAMENTO"/>
    <x v="5"/>
    <d v="2024-02-01T00:00:00"/>
    <d v="2024-02-01T00:00:00"/>
    <s v="Orçamento"/>
    <s v="1 | 1"/>
    <x v="8"/>
    <x v="0"/>
    <n v="6653.4872984515969"/>
    <x v="89"/>
    <x v="88"/>
    <s v="1936"/>
    <x v="0"/>
    <x v="3"/>
    <x v="1"/>
    <n v="2001"/>
    <x v="0"/>
    <n v="2001"/>
    <s v="ORÇAMENTO"/>
    <x v="1"/>
    <x v="1"/>
    <x v="5"/>
    <x v="5"/>
    <x v="6"/>
    <x v="6"/>
  </r>
  <r>
    <x v="5"/>
    <s v=" ORÇAMENTO"/>
    <x v="5"/>
    <d v="2024-02-01T00:00:00"/>
    <d v="2024-02-01T00:00:00"/>
    <s v="Orçamento"/>
    <s v="1 | 1"/>
    <x v="8"/>
    <x v="0"/>
    <n v="6665.02"/>
    <x v="57"/>
    <x v="56"/>
    <s v="2529"/>
    <x v="0"/>
    <x v="3"/>
    <x v="1"/>
    <n v="2001"/>
    <x v="0"/>
    <n v="2001"/>
    <s v="ORÇAMENTO"/>
    <x v="1"/>
    <x v="1"/>
    <x v="13"/>
    <x v="13"/>
    <x v="20"/>
    <x v="20"/>
  </r>
  <r>
    <x v="5"/>
    <s v=" ORÇAMENTO"/>
    <x v="5"/>
    <d v="2024-02-01T00:00:00"/>
    <d v="2024-02-01T00:00:00"/>
    <s v="Orçamento"/>
    <s v="1 | 1"/>
    <x v="8"/>
    <x v="0"/>
    <n v="6800"/>
    <x v="67"/>
    <x v="66"/>
    <s v="9478"/>
    <x v="10"/>
    <x v="3"/>
    <x v="1"/>
    <n v="7001"/>
    <x v="11"/>
    <n v="7001"/>
    <s v="ORÇAMENTO"/>
    <x v="0"/>
    <x v="1"/>
    <x v="9"/>
    <x v="9"/>
    <x v="12"/>
    <x v="12"/>
  </r>
  <r>
    <x v="5"/>
    <s v=" ORÇAMENTO"/>
    <x v="5"/>
    <d v="2024-02-01T00:00:00"/>
    <d v="2024-02-01T00:00:00"/>
    <s v="Orçamento"/>
    <s v="1 | 1"/>
    <x v="8"/>
    <x v="0"/>
    <n v="7000"/>
    <x v="148"/>
    <x v="146"/>
    <s v="4621"/>
    <x v="7"/>
    <x v="3"/>
    <x v="1"/>
    <n v="3007"/>
    <x v="25"/>
    <n v="3007"/>
    <s v="ORÇAMENTO"/>
    <x v="0"/>
    <x v="1"/>
    <x v="0"/>
    <x v="0"/>
    <x v="10"/>
    <x v="10"/>
  </r>
  <r>
    <x v="5"/>
    <s v=" ORÇAMENTO"/>
    <x v="5"/>
    <d v="2024-02-01T00:00:00"/>
    <d v="2024-02-01T00:00:00"/>
    <s v="Orçamento"/>
    <s v="1 | 1"/>
    <x v="8"/>
    <x v="0"/>
    <n v="7000"/>
    <x v="95"/>
    <x v="94"/>
    <s v="4370"/>
    <x v="8"/>
    <x v="3"/>
    <x v="1"/>
    <n v="3006"/>
    <x v="8"/>
    <n v="3006"/>
    <s v="ORÇAMENTO"/>
    <x v="0"/>
    <x v="1"/>
    <x v="0"/>
    <x v="0"/>
    <x v="0"/>
    <x v="0"/>
  </r>
  <r>
    <x v="5"/>
    <s v=" ORÇAMENTO"/>
    <x v="5"/>
    <d v="2024-02-01T00:00:00"/>
    <d v="2024-02-01T00:00:00"/>
    <s v="Orçamento"/>
    <s v="1 | 1"/>
    <x v="8"/>
    <x v="0"/>
    <n v="7000"/>
    <x v="94"/>
    <x v="93"/>
    <s v="211"/>
    <x v="19"/>
    <x v="3"/>
    <x v="1"/>
    <n v="1002"/>
    <x v="22"/>
    <n v="1002"/>
    <s v="ORÇAMENTO"/>
    <x v="0"/>
    <x v="1"/>
    <x v="0"/>
    <x v="0"/>
    <x v="0"/>
    <x v="0"/>
  </r>
  <r>
    <x v="5"/>
    <s v=" ORÇAMENTO"/>
    <x v="5"/>
    <d v="2024-02-01T00:00:00"/>
    <d v="2024-02-01T00:00:00"/>
    <s v="Orçamento"/>
    <s v="1 | 1"/>
    <x v="8"/>
    <x v="0"/>
    <n v="7000"/>
    <x v="9"/>
    <x v="9"/>
    <s v="1831"/>
    <x v="0"/>
    <x v="3"/>
    <x v="1"/>
    <n v="2001"/>
    <x v="0"/>
    <n v="2001"/>
    <s v="ORÇAMENTO"/>
    <x v="1"/>
    <x v="1"/>
    <x v="4"/>
    <x v="4"/>
    <x v="5"/>
    <x v="5"/>
  </r>
  <r>
    <x v="5"/>
    <s v=" ORÇAMENTO"/>
    <x v="5"/>
    <d v="2024-02-01T00:00:00"/>
    <d v="2024-02-01T00:00:00"/>
    <s v="Orçamento"/>
    <s v="1 | 1"/>
    <x v="8"/>
    <x v="0"/>
    <n v="7000"/>
    <x v="9"/>
    <x v="9"/>
    <s v="1832"/>
    <x v="0"/>
    <x v="3"/>
    <x v="1"/>
    <n v="2001"/>
    <x v="0"/>
    <n v="2001"/>
    <s v="ORÇAMENTO"/>
    <x v="1"/>
    <x v="1"/>
    <x v="4"/>
    <x v="4"/>
    <x v="5"/>
    <x v="5"/>
  </r>
  <r>
    <x v="5"/>
    <s v=" ORÇAMENTO"/>
    <x v="5"/>
    <d v="2024-02-01T00:00:00"/>
    <d v="2024-02-01T00:00:00"/>
    <s v="Orçamento"/>
    <s v="1 | 1"/>
    <x v="8"/>
    <x v="0"/>
    <n v="7000"/>
    <x v="33"/>
    <x v="33"/>
    <s v="13665"/>
    <x v="19"/>
    <x v="3"/>
    <x v="1"/>
    <n v="9001"/>
    <x v="24"/>
    <n v="9001"/>
    <s v="ORÇAMENTO"/>
    <x v="1"/>
    <x v="1"/>
    <x v="10"/>
    <x v="10"/>
    <x v="16"/>
    <x v="16"/>
  </r>
  <r>
    <x v="5"/>
    <s v=" ORÇAMENTO"/>
    <x v="5"/>
    <d v="2024-02-01T00:00:00"/>
    <d v="2024-02-01T00:00:00"/>
    <s v="Orçamento"/>
    <s v="1 | 1"/>
    <x v="8"/>
    <x v="0"/>
    <n v="7104.3981250000006"/>
    <x v="20"/>
    <x v="20"/>
    <s v="5217"/>
    <x v="22"/>
    <x v="3"/>
    <x v="1"/>
    <n v="4002"/>
    <x v="34"/>
    <n v="4002"/>
    <s v="ORÇAMENTO"/>
    <x v="1"/>
    <x v="1"/>
    <x v="2"/>
    <x v="2"/>
    <x v="2"/>
    <x v="2"/>
  </r>
  <r>
    <x v="5"/>
    <s v=" ORÇAMENTO"/>
    <x v="5"/>
    <d v="2024-02-01T00:00:00"/>
    <d v="2024-02-01T00:00:00"/>
    <s v="Orçamento"/>
    <s v="1 | 1"/>
    <x v="8"/>
    <x v="0"/>
    <n v="7288.4595077839776"/>
    <x v="22"/>
    <x v="22"/>
    <s v="9236"/>
    <x v="10"/>
    <x v="3"/>
    <x v="1"/>
    <n v="7001"/>
    <x v="11"/>
    <n v="7001"/>
    <s v="ORÇAMENTO"/>
    <x v="1"/>
    <x v="1"/>
    <x v="2"/>
    <x v="2"/>
    <x v="13"/>
    <x v="13"/>
  </r>
  <r>
    <x v="5"/>
    <s v=" ORÇAMENTO"/>
    <x v="5"/>
    <d v="2024-02-01T00:00:00"/>
    <d v="2024-02-01T00:00:00"/>
    <s v="Orçamento"/>
    <s v="1 | 1"/>
    <x v="8"/>
    <x v="0"/>
    <n v="7336.34"/>
    <x v="55"/>
    <x v="54"/>
    <s v="2446"/>
    <x v="0"/>
    <x v="3"/>
    <x v="1"/>
    <n v="2001"/>
    <x v="0"/>
    <n v="2001"/>
    <s v="ORÇAMENTO"/>
    <x v="1"/>
    <x v="1"/>
    <x v="13"/>
    <x v="13"/>
    <x v="20"/>
    <x v="20"/>
  </r>
  <r>
    <x v="5"/>
    <s v=" ORÇAMENTO"/>
    <x v="5"/>
    <d v="2024-02-01T00:00:00"/>
    <d v="2024-02-01T00:00:00"/>
    <s v="Orçamento"/>
    <s v="1 | 1"/>
    <x v="8"/>
    <x v="0"/>
    <n v="7500"/>
    <x v="153"/>
    <x v="150"/>
    <s v="151"/>
    <x v="19"/>
    <x v="3"/>
    <x v="1"/>
    <n v="1002"/>
    <x v="22"/>
    <n v="1002"/>
    <s v="ORÇAMENTO"/>
    <x v="1"/>
    <x v="1"/>
    <x v="2"/>
    <x v="2"/>
    <x v="15"/>
    <x v="15"/>
  </r>
  <r>
    <x v="5"/>
    <s v=" ORÇAMENTO"/>
    <x v="5"/>
    <d v="2024-02-01T00:00:00"/>
    <d v="2024-02-01T00:00:00"/>
    <s v="Orçamento"/>
    <s v="1 | 1"/>
    <x v="8"/>
    <x v="0"/>
    <n v="7500"/>
    <x v="57"/>
    <x v="56"/>
    <s v="2528"/>
    <x v="0"/>
    <x v="3"/>
    <x v="1"/>
    <n v="2001"/>
    <x v="0"/>
    <n v="2001"/>
    <s v="ORÇAMENTO"/>
    <x v="1"/>
    <x v="1"/>
    <x v="13"/>
    <x v="13"/>
    <x v="20"/>
    <x v="20"/>
  </r>
  <r>
    <x v="5"/>
    <s v=" ORÇAMENTO"/>
    <x v="5"/>
    <d v="2024-02-01T00:00:00"/>
    <d v="2024-02-01T00:00:00"/>
    <s v="Orçamento"/>
    <s v="1 | 1"/>
    <x v="8"/>
    <x v="0"/>
    <n v="7539.35"/>
    <x v="57"/>
    <x v="56"/>
    <s v="286"/>
    <x v="19"/>
    <x v="3"/>
    <x v="1"/>
    <n v="1002"/>
    <x v="22"/>
    <n v="1002"/>
    <s v="ORÇAMENTO"/>
    <x v="1"/>
    <x v="1"/>
    <x v="13"/>
    <x v="13"/>
    <x v="20"/>
    <x v="20"/>
  </r>
  <r>
    <x v="5"/>
    <s v=" ORÇAMENTO"/>
    <x v="5"/>
    <d v="2024-02-01T00:00:00"/>
    <d v="2024-02-01T00:00:00"/>
    <s v="Orçamento"/>
    <s v="1 | 1"/>
    <x v="8"/>
    <x v="0"/>
    <n v="7539.35"/>
    <x v="57"/>
    <x v="56"/>
    <s v="287"/>
    <x v="19"/>
    <x v="3"/>
    <x v="1"/>
    <n v="1002"/>
    <x v="22"/>
    <n v="1002"/>
    <s v="ORÇAMENTO"/>
    <x v="1"/>
    <x v="1"/>
    <x v="13"/>
    <x v="13"/>
    <x v="20"/>
    <x v="20"/>
  </r>
  <r>
    <x v="5"/>
    <s v=" ORÇAMENTO"/>
    <x v="5"/>
    <d v="2024-02-01T00:00:00"/>
    <d v="2024-02-01T00:00:00"/>
    <s v="Orçamento"/>
    <s v="1 | 1"/>
    <x v="8"/>
    <x v="0"/>
    <n v="7700"/>
    <x v="149"/>
    <x v="147"/>
    <s v="1916"/>
    <x v="0"/>
    <x v="3"/>
    <x v="1"/>
    <n v="2001"/>
    <x v="0"/>
    <n v="2001"/>
    <s v="ORÇAMENTO"/>
    <x v="1"/>
    <x v="1"/>
    <x v="4"/>
    <x v="4"/>
    <x v="5"/>
    <x v="5"/>
  </r>
  <r>
    <x v="5"/>
    <s v=" ORÇAMENTO"/>
    <x v="5"/>
    <d v="2024-02-01T00:00:00"/>
    <d v="2024-02-01T00:00:00"/>
    <s v="Orçamento"/>
    <s v="1 | 1"/>
    <x v="8"/>
    <x v="0"/>
    <n v="7855.3670999999995"/>
    <x v="38"/>
    <x v="38"/>
    <s v="4000"/>
    <x v="8"/>
    <x v="3"/>
    <x v="1"/>
    <n v="3006"/>
    <x v="8"/>
    <n v="3006"/>
    <s v="ORÇAMENTO"/>
    <x v="1"/>
    <x v="1"/>
    <x v="2"/>
    <x v="2"/>
    <x v="13"/>
    <x v="13"/>
  </r>
  <r>
    <x v="5"/>
    <s v=" ORÇAMENTO"/>
    <x v="5"/>
    <d v="2024-02-01T00:00:00"/>
    <d v="2024-02-01T00:00:00"/>
    <s v="Orçamento"/>
    <s v="1 | 1"/>
    <x v="8"/>
    <x v="0"/>
    <n v="7859.49"/>
    <x v="57"/>
    <x v="56"/>
    <s v="2527"/>
    <x v="0"/>
    <x v="3"/>
    <x v="1"/>
    <n v="2001"/>
    <x v="0"/>
    <n v="2001"/>
    <s v="ORÇAMENTO"/>
    <x v="1"/>
    <x v="1"/>
    <x v="13"/>
    <x v="13"/>
    <x v="20"/>
    <x v="20"/>
  </r>
  <r>
    <x v="5"/>
    <s v=" ORÇAMENTO"/>
    <x v="5"/>
    <d v="2024-02-01T00:00:00"/>
    <d v="2024-02-01T00:00:00"/>
    <s v="Orçamento"/>
    <s v="1 | 1"/>
    <x v="8"/>
    <x v="0"/>
    <n v="7859.62"/>
    <x v="57"/>
    <x v="56"/>
    <s v="2526"/>
    <x v="0"/>
    <x v="3"/>
    <x v="1"/>
    <n v="2001"/>
    <x v="0"/>
    <n v="2001"/>
    <s v="ORÇAMENTO"/>
    <x v="1"/>
    <x v="1"/>
    <x v="13"/>
    <x v="13"/>
    <x v="20"/>
    <x v="20"/>
  </r>
  <r>
    <x v="5"/>
    <s v=" ORÇAMENTO"/>
    <x v="5"/>
    <d v="2024-02-01T00:00:00"/>
    <d v="2024-02-01T00:00:00"/>
    <s v="Orçamento"/>
    <s v="1 | 1"/>
    <x v="8"/>
    <x v="0"/>
    <n v="7988.2982942208546"/>
    <x v="100"/>
    <x v="99"/>
    <s v="6095"/>
    <x v="2"/>
    <x v="3"/>
    <x v="1"/>
    <n v="4004"/>
    <x v="2"/>
    <n v="4004"/>
    <s v="ORÇAMENTO"/>
    <x v="1"/>
    <x v="1"/>
    <x v="2"/>
    <x v="2"/>
    <x v="15"/>
    <x v="15"/>
  </r>
  <r>
    <x v="5"/>
    <s v=" ORÇAMENTO"/>
    <x v="5"/>
    <d v="2024-02-01T00:00:00"/>
    <d v="2024-02-01T00:00:00"/>
    <s v="Orçamento"/>
    <s v="1 | 1"/>
    <x v="8"/>
    <x v="0"/>
    <n v="8000"/>
    <x v="73"/>
    <x v="72"/>
    <s v="8248"/>
    <x v="6"/>
    <x v="3"/>
    <x v="1"/>
    <n v="6001"/>
    <x v="6"/>
    <n v="6001"/>
    <s v="ORÇAMENTO"/>
    <x v="1"/>
    <x v="1"/>
    <x v="2"/>
    <x v="2"/>
    <x v="13"/>
    <x v="13"/>
  </r>
  <r>
    <x v="5"/>
    <s v=" ORÇAMENTO"/>
    <x v="5"/>
    <d v="2024-02-01T00:00:00"/>
    <d v="2024-02-01T00:00:00"/>
    <s v="Orçamento"/>
    <s v="1 | 1"/>
    <x v="8"/>
    <x v="0"/>
    <n v="8000"/>
    <x v="115"/>
    <x v="113"/>
    <s v="9055"/>
    <x v="6"/>
    <x v="3"/>
    <x v="1"/>
    <n v="6002"/>
    <x v="9"/>
    <n v="6002"/>
    <s v="ORÇAMENTO"/>
    <x v="0"/>
    <x v="1"/>
    <x v="9"/>
    <x v="9"/>
    <x v="12"/>
    <x v="12"/>
  </r>
  <r>
    <x v="5"/>
    <s v=" ORÇAMENTO"/>
    <x v="5"/>
    <d v="2024-02-01T00:00:00"/>
    <d v="2024-02-01T00:00:00"/>
    <s v="Orçamento"/>
    <s v="1 | 1"/>
    <x v="8"/>
    <x v="0"/>
    <n v="8000"/>
    <x v="51"/>
    <x v="50"/>
    <s v="1651"/>
    <x v="0"/>
    <x v="3"/>
    <x v="1"/>
    <n v="2001"/>
    <x v="0"/>
    <n v="2001"/>
    <s v="ORÇAMENTO"/>
    <x v="1"/>
    <x v="1"/>
    <x v="0"/>
    <x v="0"/>
    <x v="10"/>
    <x v="10"/>
  </r>
  <r>
    <x v="5"/>
    <s v=" ORÇAMENTO"/>
    <x v="5"/>
    <d v="2024-02-01T00:00:00"/>
    <d v="2024-02-01T00:00:00"/>
    <s v="Orçamento"/>
    <s v="1 | 1"/>
    <x v="8"/>
    <x v="0"/>
    <n v="8000"/>
    <x v="15"/>
    <x v="15"/>
    <s v="11712"/>
    <x v="4"/>
    <x v="3"/>
    <x v="1"/>
    <n v="8002"/>
    <x v="4"/>
    <n v="8002"/>
    <s v="ORÇAMENTO"/>
    <x v="0"/>
    <x v="1"/>
    <x v="0"/>
    <x v="0"/>
    <x v="10"/>
    <x v="10"/>
  </r>
  <r>
    <x v="5"/>
    <s v=" ORÇAMENTO"/>
    <x v="5"/>
    <d v="2024-02-01T00:00:00"/>
    <d v="2024-02-01T00:00:00"/>
    <s v="Orçamento"/>
    <s v="1 | 1"/>
    <x v="8"/>
    <x v="0"/>
    <n v="8020.1658319999988"/>
    <x v="21"/>
    <x v="21"/>
    <s v="8881"/>
    <x v="6"/>
    <x v="3"/>
    <x v="1"/>
    <n v="6002"/>
    <x v="9"/>
    <n v="6002"/>
    <s v="ORÇAMENTO"/>
    <x v="1"/>
    <x v="1"/>
    <x v="2"/>
    <x v="2"/>
    <x v="2"/>
    <x v="2"/>
  </r>
  <r>
    <x v="5"/>
    <s v=" ORÇAMENTO"/>
    <x v="5"/>
    <d v="2024-02-01T00:00:00"/>
    <d v="2024-02-01T00:00:00"/>
    <s v="Orçamento"/>
    <s v="1 | 1"/>
    <x v="8"/>
    <x v="0"/>
    <n v="8214.8720907503975"/>
    <x v="46"/>
    <x v="45"/>
    <s v="7524"/>
    <x v="18"/>
    <x v="3"/>
    <x v="1"/>
    <n v="5002"/>
    <x v="21"/>
    <n v="5002"/>
    <s v="ORÇAMENTO"/>
    <x v="0"/>
    <x v="1"/>
    <x v="9"/>
    <x v="9"/>
    <x v="12"/>
    <x v="12"/>
  </r>
  <r>
    <x v="5"/>
    <s v=" ORÇAMENTO"/>
    <x v="5"/>
    <d v="2024-02-01T00:00:00"/>
    <d v="2024-02-01T00:00:00"/>
    <s v="Orçamento"/>
    <s v="1 | 1"/>
    <x v="8"/>
    <x v="0"/>
    <n v="8333.3333333333339"/>
    <x v="71"/>
    <x v="70"/>
    <s v="6831"/>
    <x v="2"/>
    <x v="3"/>
    <x v="1"/>
    <n v="4004"/>
    <x v="2"/>
    <n v="4004"/>
    <s v="ORÇAMENTO"/>
    <x v="0"/>
    <x v="1"/>
    <x v="0"/>
    <x v="0"/>
    <x v="9"/>
    <x v="9"/>
  </r>
  <r>
    <x v="5"/>
    <s v=" ORÇAMENTO"/>
    <x v="5"/>
    <d v="2024-02-01T00:00:00"/>
    <d v="2024-02-01T00:00:00"/>
    <s v="Orçamento"/>
    <s v="1 | 1"/>
    <x v="8"/>
    <x v="0"/>
    <n v="8400"/>
    <x v="122"/>
    <x v="120"/>
    <s v="7027"/>
    <x v="2"/>
    <x v="3"/>
    <x v="1"/>
    <n v="4004"/>
    <x v="2"/>
    <n v="4004"/>
    <s v="ORÇAMENTO"/>
    <x v="0"/>
    <x v="1"/>
    <x v="0"/>
    <x v="0"/>
    <x v="9"/>
    <x v="9"/>
  </r>
  <r>
    <x v="5"/>
    <s v=" ORÇAMENTO"/>
    <x v="5"/>
    <d v="2024-02-01T00:00:00"/>
    <d v="2024-02-01T00:00:00"/>
    <s v="Orçamento"/>
    <s v="1 | 1"/>
    <x v="8"/>
    <x v="0"/>
    <n v="8500"/>
    <x v="125"/>
    <x v="123"/>
    <s v="8675"/>
    <x v="6"/>
    <x v="3"/>
    <x v="1"/>
    <n v="6001"/>
    <x v="6"/>
    <n v="6001"/>
    <s v="ORÇAMENTO"/>
    <x v="0"/>
    <x v="1"/>
    <x v="9"/>
    <x v="9"/>
    <x v="12"/>
    <x v="12"/>
  </r>
  <r>
    <x v="5"/>
    <s v=" ORÇAMENTO"/>
    <x v="5"/>
    <d v="2024-02-01T00:00:00"/>
    <d v="2024-02-01T00:00:00"/>
    <s v="Orçamento"/>
    <s v="1 | 1"/>
    <x v="8"/>
    <x v="0"/>
    <n v="8550"/>
    <x v="7"/>
    <x v="7"/>
    <s v="7655"/>
    <x v="18"/>
    <x v="3"/>
    <x v="1"/>
    <n v="5002"/>
    <x v="21"/>
    <n v="5002"/>
    <s v="ORÇAMENTO"/>
    <x v="0"/>
    <x v="1"/>
    <x v="0"/>
    <x v="0"/>
    <x v="0"/>
    <x v="0"/>
  </r>
  <r>
    <x v="5"/>
    <s v=" ORÇAMENTO"/>
    <x v="5"/>
    <d v="2024-02-01T00:00:00"/>
    <d v="2024-02-01T00:00:00"/>
    <s v="Orçamento"/>
    <s v="1 | 1"/>
    <x v="8"/>
    <x v="0"/>
    <n v="8609.3988404742777"/>
    <x v="64"/>
    <x v="63"/>
    <s v="5149"/>
    <x v="22"/>
    <x v="3"/>
    <x v="1"/>
    <n v="4002"/>
    <x v="34"/>
    <n v="4002"/>
    <s v="ORÇAMENTO"/>
    <x v="1"/>
    <x v="1"/>
    <x v="2"/>
    <x v="2"/>
    <x v="13"/>
    <x v="13"/>
  </r>
  <r>
    <x v="5"/>
    <s v=" ORÇAMENTO"/>
    <x v="5"/>
    <d v="2024-02-01T00:00:00"/>
    <d v="2024-02-01T00:00:00"/>
    <s v="Orçamento"/>
    <s v="1 | 1"/>
    <x v="8"/>
    <x v="0"/>
    <n v="8662.4381282074974"/>
    <x v="38"/>
    <x v="38"/>
    <s v="3277"/>
    <x v="11"/>
    <x v="3"/>
    <x v="1"/>
    <n v="3003"/>
    <x v="12"/>
    <n v="3003"/>
    <s v="ORÇAMENTO"/>
    <x v="1"/>
    <x v="1"/>
    <x v="2"/>
    <x v="2"/>
    <x v="13"/>
    <x v="13"/>
  </r>
  <r>
    <x v="5"/>
    <s v=" ORÇAMENTO"/>
    <x v="5"/>
    <d v="2024-02-01T00:00:00"/>
    <d v="2024-02-01T00:00:00"/>
    <s v="Orçamento"/>
    <s v="1 | 1"/>
    <x v="8"/>
    <x v="0"/>
    <n v="8889.4924252666988"/>
    <x v="20"/>
    <x v="20"/>
    <s v="5546"/>
    <x v="12"/>
    <x v="3"/>
    <x v="1"/>
    <n v="4003"/>
    <x v="13"/>
    <n v="4003"/>
    <s v="ORÇAMENTO"/>
    <x v="1"/>
    <x v="1"/>
    <x v="2"/>
    <x v="2"/>
    <x v="2"/>
    <x v="2"/>
  </r>
  <r>
    <x v="5"/>
    <s v=" ORÇAMENTO"/>
    <x v="5"/>
    <d v="2024-02-01T00:00:00"/>
    <d v="2024-02-01T00:00:00"/>
    <s v="Orçamento"/>
    <s v="1 | 1"/>
    <x v="8"/>
    <x v="0"/>
    <n v="9000"/>
    <x v="71"/>
    <x v="70"/>
    <s v="6830"/>
    <x v="2"/>
    <x v="3"/>
    <x v="1"/>
    <n v="4004"/>
    <x v="2"/>
    <n v="4004"/>
    <s v="ORÇAMENTO"/>
    <x v="0"/>
    <x v="1"/>
    <x v="0"/>
    <x v="0"/>
    <x v="9"/>
    <x v="9"/>
  </r>
  <r>
    <x v="5"/>
    <s v=" ORÇAMENTO"/>
    <x v="5"/>
    <d v="2024-02-01T00:00:00"/>
    <d v="2024-02-01T00:00:00"/>
    <s v="Orçamento"/>
    <s v="1 | 1"/>
    <x v="8"/>
    <x v="0"/>
    <n v="9126.6750487054269"/>
    <x v="70"/>
    <x v="69"/>
    <s v="9380"/>
    <x v="10"/>
    <x v="3"/>
    <x v="1"/>
    <n v="7001"/>
    <x v="11"/>
    <n v="7001"/>
    <s v="ORÇAMENTO"/>
    <x v="1"/>
    <x v="1"/>
    <x v="2"/>
    <x v="2"/>
    <x v="15"/>
    <x v="15"/>
  </r>
  <r>
    <x v="5"/>
    <s v=" ORÇAMENTO"/>
    <x v="5"/>
    <d v="2024-02-01T00:00:00"/>
    <d v="2024-02-01T00:00:00"/>
    <s v="Orçamento"/>
    <s v="1 | 1"/>
    <x v="8"/>
    <x v="0"/>
    <n v="9192.3415999999997"/>
    <x v="38"/>
    <x v="38"/>
    <s v="5954"/>
    <x v="2"/>
    <x v="3"/>
    <x v="1"/>
    <n v="4004"/>
    <x v="2"/>
    <n v="4004"/>
    <s v="ORÇAMENTO"/>
    <x v="1"/>
    <x v="1"/>
    <x v="2"/>
    <x v="2"/>
    <x v="13"/>
    <x v="13"/>
  </r>
  <r>
    <x v="5"/>
    <s v=" ORÇAMENTO"/>
    <x v="5"/>
    <d v="2024-02-01T00:00:00"/>
    <d v="2024-02-01T00:00:00"/>
    <s v="Orçamento"/>
    <s v="1 | 1"/>
    <x v="8"/>
    <x v="0"/>
    <n v="9200"/>
    <x v="112"/>
    <x v="110"/>
    <s v="7839"/>
    <x v="2"/>
    <x v="3"/>
    <x v="1"/>
    <n v="5003"/>
    <x v="31"/>
    <n v="5003"/>
    <s v="ORÇAMENTO"/>
    <x v="0"/>
    <x v="1"/>
    <x v="9"/>
    <x v="9"/>
    <x v="18"/>
    <x v="18"/>
  </r>
  <r>
    <x v="5"/>
    <s v=" ORÇAMENTO"/>
    <x v="5"/>
    <d v="2024-02-01T00:00:00"/>
    <d v="2024-02-01T00:00:00"/>
    <s v="Orçamento"/>
    <s v="1 | 1"/>
    <x v="8"/>
    <x v="0"/>
    <n v="9277.898000000001"/>
    <x v="38"/>
    <x v="38"/>
    <s v="12017"/>
    <x v="21"/>
    <x v="3"/>
    <x v="1"/>
    <n v="8003"/>
    <x v="28"/>
    <n v="8003"/>
    <s v="ORÇAMENTO"/>
    <x v="1"/>
    <x v="1"/>
    <x v="2"/>
    <x v="2"/>
    <x v="13"/>
    <x v="13"/>
  </r>
  <r>
    <x v="5"/>
    <s v=" ORÇAMENTO"/>
    <x v="5"/>
    <d v="2024-02-01T00:00:00"/>
    <d v="2024-02-01T00:00:00"/>
    <s v="Orçamento"/>
    <s v="1 | 1"/>
    <x v="8"/>
    <x v="0"/>
    <n v="9329.7485053884648"/>
    <x v="89"/>
    <x v="88"/>
    <s v="1935"/>
    <x v="0"/>
    <x v="3"/>
    <x v="1"/>
    <n v="2001"/>
    <x v="0"/>
    <n v="2001"/>
    <s v="ORÇAMENTO"/>
    <x v="1"/>
    <x v="1"/>
    <x v="5"/>
    <x v="5"/>
    <x v="6"/>
    <x v="6"/>
  </r>
  <r>
    <x v="5"/>
    <s v=" ORÇAMENTO"/>
    <x v="5"/>
    <d v="2024-02-01T00:00:00"/>
    <d v="2024-02-01T00:00:00"/>
    <s v="Orçamento"/>
    <s v="1 | 1"/>
    <x v="8"/>
    <x v="0"/>
    <n v="9353.0110320196582"/>
    <x v="64"/>
    <x v="63"/>
    <s v="9218"/>
    <x v="10"/>
    <x v="3"/>
    <x v="1"/>
    <n v="7001"/>
    <x v="11"/>
    <n v="7001"/>
    <s v="ORÇAMENTO"/>
    <x v="1"/>
    <x v="1"/>
    <x v="2"/>
    <x v="2"/>
    <x v="13"/>
    <x v="13"/>
  </r>
  <r>
    <x v="5"/>
    <s v=" ORÇAMENTO"/>
    <x v="5"/>
    <d v="2024-02-01T00:00:00"/>
    <d v="2024-02-01T00:00:00"/>
    <s v="Orçamento"/>
    <s v="1 | 1"/>
    <x v="8"/>
    <x v="0"/>
    <n v="9470.1080479415996"/>
    <x v="38"/>
    <x v="38"/>
    <s v="5953"/>
    <x v="2"/>
    <x v="3"/>
    <x v="1"/>
    <n v="4004"/>
    <x v="2"/>
    <n v="4004"/>
    <s v="ORÇAMENTO"/>
    <x v="1"/>
    <x v="1"/>
    <x v="2"/>
    <x v="2"/>
    <x v="13"/>
    <x v="13"/>
  </r>
  <r>
    <x v="5"/>
    <s v=" ORÇAMENTO"/>
    <x v="5"/>
    <d v="2024-02-01T00:00:00"/>
    <d v="2024-02-01T00:00:00"/>
    <s v="Orçamento"/>
    <s v="1 | 1"/>
    <x v="8"/>
    <x v="0"/>
    <n v="9508.8459485250005"/>
    <x v="38"/>
    <x v="38"/>
    <s v="10989"/>
    <x v="14"/>
    <x v="3"/>
    <x v="1"/>
    <n v="8001"/>
    <x v="17"/>
    <n v="8001"/>
    <s v="ORÇAMENTO"/>
    <x v="1"/>
    <x v="1"/>
    <x v="2"/>
    <x v="2"/>
    <x v="13"/>
    <x v="13"/>
  </r>
  <r>
    <x v="5"/>
    <s v=" ORÇAMENTO"/>
    <x v="5"/>
    <d v="2024-02-01T00:00:00"/>
    <d v="2024-02-01T00:00:00"/>
    <s v="Orçamento"/>
    <s v="1 | 1"/>
    <x v="8"/>
    <x v="0"/>
    <n v="9885.14"/>
    <x v="68"/>
    <x v="67"/>
    <s v="2454"/>
    <x v="0"/>
    <x v="3"/>
    <x v="1"/>
    <n v="2001"/>
    <x v="0"/>
    <n v="2001"/>
    <s v="ORÇAMENTO"/>
    <x v="1"/>
    <x v="1"/>
    <x v="13"/>
    <x v="13"/>
    <x v="20"/>
    <x v="20"/>
  </r>
  <r>
    <x v="5"/>
    <s v=" ORÇAMENTO"/>
    <x v="5"/>
    <d v="2024-02-01T00:00:00"/>
    <d v="2024-02-01T00:00:00"/>
    <s v="Orçamento"/>
    <s v="1 | 1"/>
    <x v="8"/>
    <x v="0"/>
    <n v="9917.5705300000009"/>
    <x v="38"/>
    <x v="38"/>
    <s v="3556"/>
    <x v="20"/>
    <x v="3"/>
    <x v="1"/>
    <n v="3004"/>
    <x v="27"/>
    <n v="3004"/>
    <s v="ORÇAMENTO"/>
    <x v="1"/>
    <x v="1"/>
    <x v="2"/>
    <x v="2"/>
    <x v="13"/>
    <x v="13"/>
  </r>
  <r>
    <x v="5"/>
    <s v=" ORÇAMENTO"/>
    <x v="5"/>
    <d v="2024-02-01T00:00:00"/>
    <d v="2024-02-01T00:00:00"/>
    <s v="Orçamento"/>
    <s v="1 | 1"/>
    <x v="8"/>
    <x v="0"/>
    <n v="9940.5942988800016"/>
    <x v="2"/>
    <x v="2"/>
    <s v="771"/>
    <x v="0"/>
    <x v="3"/>
    <x v="1"/>
    <n v="2001"/>
    <x v="0"/>
    <n v="2001"/>
    <s v="ORÇAMENTO"/>
    <x v="1"/>
    <x v="1"/>
    <x v="2"/>
    <x v="2"/>
    <x v="2"/>
    <x v="2"/>
  </r>
  <r>
    <x v="5"/>
    <s v=" ORÇAMENTO"/>
    <x v="5"/>
    <d v="2024-02-01T00:00:00"/>
    <d v="2024-02-01T00:00:00"/>
    <s v="Orçamento"/>
    <s v="1 | 1"/>
    <x v="8"/>
    <x v="0"/>
    <n v="10000"/>
    <x v="62"/>
    <x v="61"/>
    <s v="8639"/>
    <x v="6"/>
    <x v="3"/>
    <x v="1"/>
    <n v="6001"/>
    <x v="6"/>
    <n v="6001"/>
    <s v="ORÇAMENTO"/>
    <x v="0"/>
    <x v="1"/>
    <x v="9"/>
    <x v="9"/>
    <x v="12"/>
    <x v="12"/>
  </r>
  <r>
    <x v="5"/>
    <s v=" ORÇAMENTO"/>
    <x v="5"/>
    <d v="2024-02-01T00:00:00"/>
    <d v="2024-02-01T00:00:00"/>
    <s v="Orçamento"/>
    <s v="1 | 1"/>
    <x v="8"/>
    <x v="0"/>
    <n v="10000"/>
    <x v="107"/>
    <x v="106"/>
    <s v="8731"/>
    <x v="6"/>
    <x v="3"/>
    <x v="1"/>
    <n v="6001"/>
    <x v="6"/>
    <n v="6001"/>
    <s v="ORÇAMENTO"/>
    <x v="0"/>
    <x v="1"/>
    <x v="9"/>
    <x v="9"/>
    <x v="12"/>
    <x v="12"/>
  </r>
  <r>
    <x v="5"/>
    <s v=" ORÇAMENTO"/>
    <x v="5"/>
    <d v="2024-02-01T00:00:00"/>
    <d v="2024-02-01T00:00:00"/>
    <s v="Orçamento"/>
    <s v="1 | 1"/>
    <x v="8"/>
    <x v="0"/>
    <n v="10000"/>
    <x v="131"/>
    <x v="129"/>
    <s v="9711"/>
    <x v="10"/>
    <x v="3"/>
    <x v="1"/>
    <n v="7001"/>
    <x v="11"/>
    <n v="7001"/>
    <s v="ORÇAMENTO"/>
    <x v="0"/>
    <x v="1"/>
    <x v="9"/>
    <x v="9"/>
    <x v="12"/>
    <x v="12"/>
  </r>
  <r>
    <x v="5"/>
    <s v=" ORÇAMENTO"/>
    <x v="5"/>
    <d v="2024-02-01T00:00:00"/>
    <d v="2024-02-01T00:00:00"/>
    <s v="Orçamento"/>
    <s v="1 | 1"/>
    <x v="8"/>
    <x v="0"/>
    <n v="10000"/>
    <x v="92"/>
    <x v="91"/>
    <s v="9736"/>
    <x v="10"/>
    <x v="3"/>
    <x v="1"/>
    <n v="7001"/>
    <x v="11"/>
    <n v="7001"/>
    <s v="ORÇAMENTO"/>
    <x v="0"/>
    <x v="1"/>
    <x v="9"/>
    <x v="9"/>
    <x v="12"/>
    <x v="12"/>
  </r>
  <r>
    <x v="5"/>
    <s v=" ORÇAMENTO"/>
    <x v="5"/>
    <d v="2024-02-01T00:00:00"/>
    <d v="2024-02-01T00:00:00"/>
    <s v="Orçamento"/>
    <s v="1 | 1"/>
    <x v="8"/>
    <x v="0"/>
    <n v="10000"/>
    <x v="116"/>
    <x v="114"/>
    <s v="9865"/>
    <x v="10"/>
    <x v="3"/>
    <x v="1"/>
    <n v="7001"/>
    <x v="11"/>
    <n v="7001"/>
    <s v="ORÇAMENTO"/>
    <x v="0"/>
    <x v="1"/>
    <x v="9"/>
    <x v="9"/>
    <x v="12"/>
    <x v="12"/>
  </r>
  <r>
    <x v="5"/>
    <s v=" ORÇAMENTO"/>
    <x v="5"/>
    <d v="2024-02-01T00:00:00"/>
    <d v="2024-02-01T00:00:00"/>
    <s v="Orçamento"/>
    <s v="1 | 1"/>
    <x v="8"/>
    <x v="0"/>
    <n v="10000"/>
    <x v="63"/>
    <x v="62"/>
    <s v="10771"/>
    <x v="3"/>
    <x v="3"/>
    <x v="1"/>
    <n v="7004"/>
    <x v="3"/>
    <n v="7004"/>
    <s v="ORÇAMENTO"/>
    <x v="0"/>
    <x v="1"/>
    <x v="9"/>
    <x v="9"/>
    <x v="18"/>
    <x v="18"/>
  </r>
  <r>
    <x v="5"/>
    <s v=" ORÇAMENTO"/>
    <x v="5"/>
    <d v="2024-02-01T00:00:00"/>
    <d v="2024-02-01T00:00:00"/>
    <s v="Orçamento"/>
    <s v="1 | 1"/>
    <x v="8"/>
    <x v="0"/>
    <n v="10000"/>
    <x v="48"/>
    <x v="47"/>
    <s v="11659"/>
    <x v="4"/>
    <x v="3"/>
    <x v="1"/>
    <n v="8002"/>
    <x v="4"/>
    <n v="8002"/>
    <s v="ORÇAMENTO"/>
    <x v="0"/>
    <x v="1"/>
    <x v="9"/>
    <x v="9"/>
    <x v="18"/>
    <x v="18"/>
  </r>
  <r>
    <x v="5"/>
    <s v=" ORÇAMENTO"/>
    <x v="5"/>
    <d v="2024-02-01T00:00:00"/>
    <d v="2024-02-01T00:00:00"/>
    <s v="Orçamento"/>
    <s v="1 | 1"/>
    <x v="8"/>
    <x v="0"/>
    <n v="10000"/>
    <x v="121"/>
    <x v="119"/>
    <s v="6667"/>
    <x v="2"/>
    <x v="3"/>
    <x v="1"/>
    <n v="4004"/>
    <x v="2"/>
    <n v="4004"/>
    <s v="ORÇAMENTO"/>
    <x v="0"/>
    <x v="1"/>
    <x v="0"/>
    <x v="0"/>
    <x v="9"/>
    <x v="9"/>
  </r>
  <r>
    <x v="5"/>
    <s v=" ORÇAMENTO"/>
    <x v="5"/>
    <d v="2024-02-01T00:00:00"/>
    <d v="2024-02-01T00:00:00"/>
    <s v="Orçamento"/>
    <s v="1 | 1"/>
    <x v="8"/>
    <x v="0"/>
    <n v="10046.751218640373"/>
    <x v="20"/>
    <x v="20"/>
    <s v="8394"/>
    <x v="6"/>
    <x v="3"/>
    <x v="1"/>
    <n v="6001"/>
    <x v="6"/>
    <n v="6001"/>
    <s v="ORÇAMENTO"/>
    <x v="1"/>
    <x v="1"/>
    <x v="2"/>
    <x v="2"/>
    <x v="2"/>
    <x v="2"/>
  </r>
  <r>
    <x v="5"/>
    <s v=" ORÇAMENTO"/>
    <x v="5"/>
    <d v="2024-02-01T00:00:00"/>
    <d v="2024-02-01T00:00:00"/>
    <s v="Orçamento"/>
    <s v="1 | 1"/>
    <x v="8"/>
    <x v="0"/>
    <n v="10118.463774019945"/>
    <x v="65"/>
    <x v="64"/>
    <s v="5569"/>
    <x v="12"/>
    <x v="3"/>
    <x v="1"/>
    <n v="4003"/>
    <x v="13"/>
    <n v="4003"/>
    <s v="ORÇAMENTO"/>
    <x v="1"/>
    <x v="1"/>
    <x v="2"/>
    <x v="2"/>
    <x v="2"/>
    <x v="2"/>
  </r>
  <r>
    <x v="5"/>
    <s v=" ORÇAMENTO"/>
    <x v="5"/>
    <d v="2024-02-01T00:00:00"/>
    <d v="2024-02-01T00:00:00"/>
    <s v="Orçamento"/>
    <s v="1 | 1"/>
    <x v="8"/>
    <x v="0"/>
    <n v="10228.530166578548"/>
    <x v="22"/>
    <x v="22"/>
    <s v="8810"/>
    <x v="6"/>
    <x v="3"/>
    <x v="1"/>
    <n v="6002"/>
    <x v="9"/>
    <n v="6002"/>
    <s v="ORÇAMENTO"/>
    <x v="1"/>
    <x v="1"/>
    <x v="2"/>
    <x v="2"/>
    <x v="13"/>
    <x v="13"/>
  </r>
  <r>
    <x v="5"/>
    <s v=" ORÇAMENTO"/>
    <x v="5"/>
    <d v="2024-02-01T00:00:00"/>
    <d v="2024-02-01T00:00:00"/>
    <s v="Orçamento"/>
    <s v="1 | 1"/>
    <x v="8"/>
    <x v="0"/>
    <n v="10337.51"/>
    <x v="57"/>
    <x v="56"/>
    <s v="285"/>
    <x v="19"/>
    <x v="3"/>
    <x v="1"/>
    <n v="1002"/>
    <x v="22"/>
    <n v="1002"/>
    <s v="ORÇAMENTO"/>
    <x v="1"/>
    <x v="1"/>
    <x v="13"/>
    <x v="13"/>
    <x v="20"/>
    <x v="20"/>
  </r>
  <r>
    <x v="5"/>
    <s v=" ORÇAMENTO"/>
    <x v="5"/>
    <d v="2024-02-01T00:00:00"/>
    <d v="2024-02-01T00:00:00"/>
    <s v="Orçamento"/>
    <s v="1 | 1"/>
    <x v="8"/>
    <x v="0"/>
    <n v="10438.733038999999"/>
    <x v="38"/>
    <x v="38"/>
    <s v="10284"/>
    <x v="10"/>
    <x v="3"/>
    <x v="1"/>
    <n v="7003"/>
    <x v="14"/>
    <n v="7003"/>
    <s v="ORÇAMENTO"/>
    <x v="1"/>
    <x v="1"/>
    <x v="2"/>
    <x v="2"/>
    <x v="13"/>
    <x v="13"/>
  </r>
  <r>
    <x v="5"/>
    <s v=" ORÇAMENTO"/>
    <x v="5"/>
    <d v="2024-02-01T00:00:00"/>
    <d v="2024-02-01T00:00:00"/>
    <s v="Orçamento"/>
    <s v="1 | 1"/>
    <x v="8"/>
    <x v="0"/>
    <n v="10496.45"/>
    <x v="37"/>
    <x v="37"/>
    <s v="3352"/>
    <x v="11"/>
    <x v="3"/>
    <x v="1"/>
    <n v="3003"/>
    <x v="12"/>
    <n v="3003"/>
    <s v="ORÇAMENTO"/>
    <x v="1"/>
    <x v="1"/>
    <x v="2"/>
    <x v="2"/>
    <x v="13"/>
    <x v="13"/>
  </r>
  <r>
    <x v="5"/>
    <s v=" ORÇAMENTO"/>
    <x v="5"/>
    <d v="2024-02-01T00:00:00"/>
    <d v="2024-02-01T00:00:00"/>
    <s v="Orçamento"/>
    <s v="1 | 1"/>
    <x v="8"/>
    <x v="0"/>
    <n v="10601"/>
    <x v="37"/>
    <x v="37"/>
    <s v="11532"/>
    <x v="4"/>
    <x v="3"/>
    <x v="1"/>
    <n v="8002"/>
    <x v="4"/>
    <n v="8002"/>
    <s v="ORÇAMENTO"/>
    <x v="1"/>
    <x v="1"/>
    <x v="2"/>
    <x v="2"/>
    <x v="13"/>
    <x v="13"/>
  </r>
  <r>
    <x v="5"/>
    <s v=" ORÇAMENTO"/>
    <x v="5"/>
    <d v="2024-02-01T00:00:00"/>
    <d v="2024-02-01T00:00:00"/>
    <s v="Orçamento"/>
    <s v="1 | 1"/>
    <x v="8"/>
    <x v="0"/>
    <n v="10794.86412144"/>
    <x v="21"/>
    <x v="21"/>
    <s v="8449"/>
    <x v="6"/>
    <x v="3"/>
    <x v="1"/>
    <n v="6001"/>
    <x v="6"/>
    <n v="6001"/>
    <s v="ORÇAMENTO"/>
    <x v="1"/>
    <x v="1"/>
    <x v="2"/>
    <x v="2"/>
    <x v="2"/>
    <x v="2"/>
  </r>
  <r>
    <x v="5"/>
    <s v=" ORÇAMENTO"/>
    <x v="5"/>
    <d v="2024-02-01T00:00:00"/>
    <d v="2024-02-01T00:00:00"/>
    <s v="Orçamento"/>
    <s v="1 | 1"/>
    <x v="8"/>
    <x v="0"/>
    <n v="11000"/>
    <x v="71"/>
    <x v="70"/>
    <s v="6829"/>
    <x v="2"/>
    <x v="3"/>
    <x v="1"/>
    <n v="4004"/>
    <x v="2"/>
    <n v="4004"/>
    <s v="ORÇAMENTO"/>
    <x v="0"/>
    <x v="1"/>
    <x v="0"/>
    <x v="0"/>
    <x v="9"/>
    <x v="9"/>
  </r>
  <r>
    <x v="5"/>
    <s v=" ORÇAMENTO"/>
    <x v="5"/>
    <d v="2024-02-01T00:00:00"/>
    <d v="2024-02-01T00:00:00"/>
    <s v="Orçamento"/>
    <s v="1 | 1"/>
    <x v="8"/>
    <x v="0"/>
    <n v="11000"/>
    <x v="3"/>
    <x v="3"/>
    <s v="1531"/>
    <x v="0"/>
    <x v="3"/>
    <x v="1"/>
    <n v="2001"/>
    <x v="0"/>
    <n v="2001"/>
    <s v="ORÇAMENTO"/>
    <x v="1"/>
    <x v="1"/>
    <x v="0"/>
    <x v="0"/>
    <x v="3"/>
    <x v="3"/>
  </r>
  <r>
    <x v="5"/>
    <s v=" ORÇAMENTO"/>
    <x v="5"/>
    <d v="2024-02-01T00:00:00"/>
    <d v="2024-02-01T00:00:00"/>
    <s v="Orçamento"/>
    <s v="1 | 1"/>
    <x v="8"/>
    <x v="0"/>
    <n v="11032.59505709308"/>
    <x v="100"/>
    <x v="99"/>
    <s v="9368"/>
    <x v="10"/>
    <x v="3"/>
    <x v="1"/>
    <n v="7001"/>
    <x v="11"/>
    <n v="7001"/>
    <s v="ORÇAMENTO"/>
    <x v="1"/>
    <x v="1"/>
    <x v="2"/>
    <x v="2"/>
    <x v="15"/>
    <x v="15"/>
  </r>
  <r>
    <x v="5"/>
    <s v=" ORÇAMENTO"/>
    <x v="5"/>
    <d v="2024-02-01T00:00:00"/>
    <d v="2024-02-01T00:00:00"/>
    <s v="Orçamento"/>
    <s v="1 | 1"/>
    <x v="8"/>
    <x v="0"/>
    <n v="11110"/>
    <x v="15"/>
    <x v="15"/>
    <s v="11711"/>
    <x v="4"/>
    <x v="3"/>
    <x v="1"/>
    <n v="8002"/>
    <x v="4"/>
    <n v="8002"/>
    <s v="ORÇAMENTO"/>
    <x v="0"/>
    <x v="1"/>
    <x v="0"/>
    <x v="0"/>
    <x v="10"/>
    <x v="10"/>
  </r>
  <r>
    <x v="5"/>
    <s v=" ORÇAMENTO"/>
    <x v="5"/>
    <d v="2024-02-01T00:00:00"/>
    <d v="2024-02-01T00:00:00"/>
    <s v="Orçamento"/>
    <s v="1 | 1"/>
    <x v="8"/>
    <x v="0"/>
    <n v="11200"/>
    <x v="125"/>
    <x v="123"/>
    <s v="9122"/>
    <x v="6"/>
    <x v="3"/>
    <x v="1"/>
    <n v="6002"/>
    <x v="9"/>
    <n v="6002"/>
    <s v="ORÇAMENTO"/>
    <x v="0"/>
    <x v="1"/>
    <x v="9"/>
    <x v="9"/>
    <x v="12"/>
    <x v="12"/>
  </r>
  <r>
    <x v="5"/>
    <s v=" ORÇAMENTO"/>
    <x v="5"/>
    <d v="2024-02-01T00:00:00"/>
    <d v="2024-02-01T00:00:00"/>
    <s v="Orçamento"/>
    <s v="1 | 1"/>
    <x v="8"/>
    <x v="0"/>
    <n v="11666.666666666666"/>
    <x v="57"/>
    <x v="56"/>
    <s v="2525"/>
    <x v="0"/>
    <x v="3"/>
    <x v="1"/>
    <n v="2001"/>
    <x v="0"/>
    <n v="2001"/>
    <s v="ORÇAMENTO"/>
    <x v="1"/>
    <x v="1"/>
    <x v="13"/>
    <x v="13"/>
    <x v="20"/>
    <x v="20"/>
  </r>
  <r>
    <x v="5"/>
    <s v=" ORÇAMENTO"/>
    <x v="5"/>
    <d v="2024-02-01T00:00:00"/>
    <d v="2024-02-01T00:00:00"/>
    <s v="Orçamento"/>
    <s v="1 | 1"/>
    <x v="8"/>
    <x v="0"/>
    <n v="11834.335717004"/>
    <x v="20"/>
    <x v="20"/>
    <s v="9284"/>
    <x v="10"/>
    <x v="3"/>
    <x v="1"/>
    <n v="7001"/>
    <x v="11"/>
    <n v="7001"/>
    <s v="ORÇAMENTO"/>
    <x v="1"/>
    <x v="1"/>
    <x v="2"/>
    <x v="2"/>
    <x v="2"/>
    <x v="2"/>
  </r>
  <r>
    <x v="5"/>
    <s v=" ORÇAMENTO"/>
    <x v="5"/>
    <d v="2024-02-01T00:00:00"/>
    <d v="2024-02-01T00:00:00"/>
    <s v="Orçamento"/>
    <s v="1 | 1"/>
    <x v="8"/>
    <x v="0"/>
    <n v="11895.03"/>
    <x v="55"/>
    <x v="54"/>
    <s v="2445"/>
    <x v="0"/>
    <x v="3"/>
    <x v="1"/>
    <n v="2001"/>
    <x v="0"/>
    <n v="2001"/>
    <s v="ORÇAMENTO"/>
    <x v="1"/>
    <x v="1"/>
    <x v="13"/>
    <x v="13"/>
    <x v="20"/>
    <x v="20"/>
  </r>
  <r>
    <x v="5"/>
    <s v=" ORÇAMENTO"/>
    <x v="5"/>
    <d v="2024-02-01T00:00:00"/>
    <d v="2024-02-01T00:00:00"/>
    <s v="Orçamento"/>
    <s v="1 | 1"/>
    <x v="8"/>
    <x v="0"/>
    <n v="12000"/>
    <x v="85"/>
    <x v="84"/>
    <s v="53"/>
    <x v="19"/>
    <x v="3"/>
    <x v="1"/>
    <n v="1002"/>
    <x v="22"/>
    <n v="1002"/>
    <s v="ORÇAMENTO"/>
    <x v="1"/>
    <x v="1"/>
    <x v="2"/>
    <x v="2"/>
    <x v="13"/>
    <x v="13"/>
  </r>
  <r>
    <x v="5"/>
    <s v=" ORÇAMENTO"/>
    <x v="5"/>
    <d v="2024-02-01T00:00:00"/>
    <d v="2024-02-01T00:00:00"/>
    <s v="Orçamento"/>
    <s v="1 | 1"/>
    <x v="8"/>
    <x v="0"/>
    <n v="12000"/>
    <x v="131"/>
    <x v="129"/>
    <s v="10431"/>
    <x v="10"/>
    <x v="3"/>
    <x v="1"/>
    <n v="7003"/>
    <x v="14"/>
    <n v="7003"/>
    <s v="ORÇAMENTO"/>
    <x v="0"/>
    <x v="1"/>
    <x v="9"/>
    <x v="9"/>
    <x v="12"/>
    <x v="12"/>
  </r>
  <r>
    <x v="5"/>
    <s v=" ORÇAMENTO"/>
    <x v="5"/>
    <d v="2024-02-01T00:00:00"/>
    <d v="2024-02-01T00:00:00"/>
    <s v="Orçamento"/>
    <s v="1 | 1"/>
    <x v="8"/>
    <x v="0"/>
    <n v="12000"/>
    <x v="118"/>
    <x v="116"/>
    <s v="8079"/>
    <x v="2"/>
    <x v="3"/>
    <x v="1"/>
    <n v="5005"/>
    <x v="32"/>
    <n v="5005"/>
    <s v="ORÇAMENTO"/>
    <x v="0"/>
    <x v="1"/>
    <x v="9"/>
    <x v="9"/>
    <x v="18"/>
    <x v="18"/>
  </r>
  <r>
    <x v="5"/>
    <s v=" ORÇAMENTO"/>
    <x v="5"/>
    <d v="2024-02-01T00:00:00"/>
    <d v="2024-02-01T00:00:00"/>
    <s v="Orçamento"/>
    <s v="1 | 1"/>
    <x v="8"/>
    <x v="0"/>
    <n v="12341"/>
    <x v="24"/>
    <x v="24"/>
    <s v="6168"/>
    <x v="2"/>
    <x v="3"/>
    <x v="1"/>
    <n v="4004"/>
    <x v="2"/>
    <n v="4004"/>
    <s v="ORÇAMENTO"/>
    <x v="0"/>
    <x v="1"/>
    <x v="0"/>
    <x v="0"/>
    <x v="9"/>
    <x v="9"/>
  </r>
  <r>
    <x v="5"/>
    <s v=" ORÇAMENTO"/>
    <x v="5"/>
    <d v="2024-02-01T00:00:00"/>
    <d v="2024-02-01T00:00:00"/>
    <s v="Orçamento"/>
    <s v="1 | 1"/>
    <x v="8"/>
    <x v="0"/>
    <n v="12360"/>
    <x v="33"/>
    <x v="33"/>
    <s v="13664"/>
    <x v="19"/>
    <x v="3"/>
    <x v="1"/>
    <n v="9001"/>
    <x v="24"/>
    <n v="9001"/>
    <s v="ORÇAMENTO"/>
    <x v="1"/>
    <x v="1"/>
    <x v="10"/>
    <x v="10"/>
    <x v="16"/>
    <x v="16"/>
  </r>
  <r>
    <x v="5"/>
    <s v=" ORÇAMENTO"/>
    <x v="5"/>
    <d v="2024-02-01T00:00:00"/>
    <d v="2024-02-01T00:00:00"/>
    <s v="Orçamento"/>
    <s v="1 | 1"/>
    <x v="8"/>
    <x v="0"/>
    <n v="12500"/>
    <x v="37"/>
    <x v="37"/>
    <s v="10539"/>
    <x v="3"/>
    <x v="3"/>
    <x v="1"/>
    <n v="7004"/>
    <x v="3"/>
    <n v="7004"/>
    <s v="ORÇAMENTO"/>
    <x v="1"/>
    <x v="1"/>
    <x v="2"/>
    <x v="2"/>
    <x v="13"/>
    <x v="13"/>
  </r>
  <r>
    <x v="5"/>
    <s v=" ORÇAMENTO"/>
    <x v="5"/>
    <d v="2024-02-01T00:00:00"/>
    <d v="2024-02-01T00:00:00"/>
    <s v="Orçamento"/>
    <s v="1 | 1"/>
    <x v="8"/>
    <x v="0"/>
    <n v="12533.333333333334"/>
    <x v="45"/>
    <x v="44"/>
    <s v="13391"/>
    <x v="9"/>
    <x v="3"/>
    <x v="1"/>
    <n v="8006"/>
    <x v="10"/>
    <n v="8006"/>
    <s v="ORÇAMENTO"/>
    <x v="0"/>
    <x v="1"/>
    <x v="11"/>
    <x v="11"/>
    <x v="17"/>
    <x v="17"/>
  </r>
  <r>
    <x v="5"/>
    <s v=" ORÇAMENTO"/>
    <x v="5"/>
    <d v="2024-02-01T00:00:00"/>
    <d v="2024-02-01T00:00:00"/>
    <s v="Orçamento"/>
    <s v="1 | 1"/>
    <x v="8"/>
    <x v="0"/>
    <n v="12613.597009999998"/>
    <x v="38"/>
    <x v="38"/>
    <s v="5952"/>
    <x v="2"/>
    <x v="3"/>
    <x v="1"/>
    <n v="4004"/>
    <x v="2"/>
    <n v="4004"/>
    <s v="ORÇAMENTO"/>
    <x v="1"/>
    <x v="1"/>
    <x v="2"/>
    <x v="2"/>
    <x v="13"/>
    <x v="13"/>
  </r>
  <r>
    <x v="5"/>
    <s v=" ORÇAMENTO"/>
    <x v="5"/>
    <d v="2024-02-01T00:00:00"/>
    <d v="2024-02-01T00:00:00"/>
    <s v="Orçamento"/>
    <s v="1 | 1"/>
    <x v="8"/>
    <x v="0"/>
    <n v="12660"/>
    <x v="29"/>
    <x v="29"/>
    <s v="12289"/>
    <x v="19"/>
    <x v="3"/>
    <x v="1"/>
    <n v="8005"/>
    <x v="23"/>
    <n v="8005"/>
    <s v="ORÇAMENTO"/>
    <x v="0"/>
    <x v="1"/>
    <x v="0"/>
    <x v="0"/>
    <x v="10"/>
    <x v="10"/>
  </r>
  <r>
    <x v="5"/>
    <s v=" ORÇAMENTO"/>
    <x v="5"/>
    <d v="2024-02-01T00:00:00"/>
    <d v="2024-02-01T00:00:00"/>
    <s v="Orçamento"/>
    <s v="1 | 1"/>
    <x v="8"/>
    <x v="0"/>
    <n v="12933.2"/>
    <x v="37"/>
    <x v="37"/>
    <s v="7171"/>
    <x v="13"/>
    <x v="3"/>
    <x v="1"/>
    <n v="5001"/>
    <x v="16"/>
    <n v="5001"/>
    <s v="ORÇAMENTO"/>
    <x v="1"/>
    <x v="1"/>
    <x v="2"/>
    <x v="2"/>
    <x v="13"/>
    <x v="13"/>
  </r>
  <r>
    <x v="5"/>
    <s v=" ORÇAMENTO"/>
    <x v="5"/>
    <d v="2024-02-01T00:00:00"/>
    <d v="2024-02-01T00:00:00"/>
    <s v="Orçamento"/>
    <s v="1 | 1"/>
    <x v="8"/>
    <x v="0"/>
    <n v="13000"/>
    <x v="24"/>
    <x v="24"/>
    <s v="6167"/>
    <x v="2"/>
    <x v="3"/>
    <x v="1"/>
    <n v="4004"/>
    <x v="2"/>
    <n v="4004"/>
    <s v="ORÇAMENTO"/>
    <x v="0"/>
    <x v="1"/>
    <x v="0"/>
    <x v="0"/>
    <x v="9"/>
    <x v="9"/>
  </r>
  <r>
    <x v="5"/>
    <s v=" ORÇAMENTO"/>
    <x v="5"/>
    <d v="2024-02-01T00:00:00"/>
    <d v="2024-02-01T00:00:00"/>
    <s v="Orçamento"/>
    <s v="1 | 1"/>
    <x v="8"/>
    <x v="0"/>
    <n v="13000"/>
    <x v="104"/>
    <x v="103"/>
    <s v="12388"/>
    <x v="19"/>
    <x v="3"/>
    <x v="1"/>
    <n v="8005"/>
    <x v="23"/>
    <n v="8005"/>
    <s v="ORÇAMENTO"/>
    <x v="0"/>
    <x v="1"/>
    <x v="0"/>
    <x v="0"/>
    <x v="10"/>
    <x v="10"/>
  </r>
  <r>
    <x v="5"/>
    <s v=" ORÇAMENTO"/>
    <x v="5"/>
    <d v="2024-02-01T00:00:00"/>
    <d v="2024-02-01T00:00:00"/>
    <s v="Orçamento"/>
    <s v="1 | 1"/>
    <x v="8"/>
    <x v="0"/>
    <n v="13039.23"/>
    <x v="37"/>
    <x v="37"/>
    <s v="2733"/>
    <x v="5"/>
    <x v="3"/>
    <x v="1"/>
    <n v="3001"/>
    <x v="5"/>
    <n v="3001"/>
    <s v="ORÇAMENTO"/>
    <x v="1"/>
    <x v="1"/>
    <x v="2"/>
    <x v="2"/>
    <x v="13"/>
    <x v="13"/>
  </r>
  <r>
    <x v="5"/>
    <s v=" ORÇAMENTO"/>
    <x v="5"/>
    <d v="2024-02-01T00:00:00"/>
    <d v="2024-02-01T00:00:00"/>
    <s v="Orçamento"/>
    <s v="1 | 1"/>
    <x v="8"/>
    <x v="0"/>
    <n v="13140"/>
    <x v="5"/>
    <x v="5"/>
    <s v="533"/>
    <x v="0"/>
    <x v="3"/>
    <x v="1"/>
    <n v="2001"/>
    <x v="0"/>
    <n v="2001"/>
    <s v="ORÇAMENTO"/>
    <x v="1"/>
    <x v="1"/>
    <x v="3"/>
    <x v="3"/>
    <x v="4"/>
    <x v="4"/>
  </r>
  <r>
    <x v="5"/>
    <s v=" ORÇAMENTO"/>
    <x v="5"/>
    <d v="2024-02-01T00:00:00"/>
    <d v="2024-02-01T00:00:00"/>
    <s v="Orçamento"/>
    <s v="1 | 1"/>
    <x v="8"/>
    <x v="0"/>
    <n v="13411.434138726365"/>
    <x v="97"/>
    <x v="96"/>
    <s v="8260"/>
    <x v="6"/>
    <x v="3"/>
    <x v="1"/>
    <n v="6001"/>
    <x v="6"/>
    <n v="6001"/>
    <s v="ORÇAMENTO"/>
    <x v="1"/>
    <x v="1"/>
    <x v="2"/>
    <x v="2"/>
    <x v="13"/>
    <x v="13"/>
  </r>
  <r>
    <x v="5"/>
    <s v=" ORÇAMENTO"/>
    <x v="5"/>
    <d v="2024-02-01T00:00:00"/>
    <d v="2024-02-01T00:00:00"/>
    <s v="Orçamento"/>
    <s v="1 | 1"/>
    <x v="8"/>
    <x v="0"/>
    <n v="13500"/>
    <x v="31"/>
    <x v="31"/>
    <s v="3926"/>
    <x v="15"/>
    <x v="3"/>
    <x v="1"/>
    <n v="3005"/>
    <x v="18"/>
    <n v="3005"/>
    <s v="ORÇAMENTO"/>
    <x v="1"/>
    <x v="1"/>
    <x v="2"/>
    <x v="2"/>
    <x v="15"/>
    <x v="15"/>
  </r>
  <r>
    <x v="5"/>
    <s v=" ORÇAMENTO"/>
    <x v="5"/>
    <d v="2024-02-01T00:00:00"/>
    <d v="2024-02-01T00:00:00"/>
    <s v="Orçamento"/>
    <s v="1 | 1"/>
    <x v="8"/>
    <x v="0"/>
    <n v="13538.46"/>
    <x v="37"/>
    <x v="37"/>
    <s v="4582"/>
    <x v="7"/>
    <x v="3"/>
    <x v="1"/>
    <n v="3007"/>
    <x v="25"/>
    <n v="3007"/>
    <s v="ORÇAMENTO"/>
    <x v="1"/>
    <x v="1"/>
    <x v="2"/>
    <x v="2"/>
    <x v="13"/>
    <x v="13"/>
  </r>
  <r>
    <x v="5"/>
    <s v=" ORÇAMENTO"/>
    <x v="5"/>
    <d v="2024-02-01T00:00:00"/>
    <d v="2024-02-01T00:00:00"/>
    <s v="Orçamento"/>
    <s v="1 | 1"/>
    <x v="8"/>
    <x v="0"/>
    <n v="13716.153151658771"/>
    <x v="38"/>
    <x v="38"/>
    <s v="4899"/>
    <x v="17"/>
    <x v="3"/>
    <x v="1"/>
    <n v="4001"/>
    <x v="20"/>
    <n v="4001"/>
    <s v="ORÇAMENTO"/>
    <x v="1"/>
    <x v="1"/>
    <x v="2"/>
    <x v="2"/>
    <x v="13"/>
    <x v="13"/>
  </r>
  <r>
    <x v="5"/>
    <s v=" ORÇAMENTO"/>
    <x v="5"/>
    <d v="2024-02-01T00:00:00"/>
    <d v="2024-02-01T00:00:00"/>
    <s v="Orçamento"/>
    <s v="1 | 1"/>
    <x v="8"/>
    <x v="0"/>
    <n v="13781.3"/>
    <x v="37"/>
    <x v="37"/>
    <s v="11025"/>
    <x v="14"/>
    <x v="3"/>
    <x v="1"/>
    <n v="8001"/>
    <x v="17"/>
    <n v="8001"/>
    <s v="ORÇAMENTO"/>
    <x v="1"/>
    <x v="1"/>
    <x v="2"/>
    <x v="2"/>
    <x v="13"/>
    <x v="13"/>
  </r>
  <r>
    <x v="5"/>
    <s v=" ORÇAMENTO"/>
    <x v="5"/>
    <d v="2024-02-01T00:00:00"/>
    <d v="2024-02-01T00:00:00"/>
    <s v="Orçamento"/>
    <s v="1 | 1"/>
    <x v="8"/>
    <x v="0"/>
    <n v="13781.3"/>
    <x v="37"/>
    <x v="37"/>
    <s v="12053"/>
    <x v="21"/>
    <x v="3"/>
    <x v="1"/>
    <n v="8003"/>
    <x v="28"/>
    <n v="8003"/>
    <s v="ORÇAMENTO"/>
    <x v="1"/>
    <x v="1"/>
    <x v="2"/>
    <x v="2"/>
    <x v="13"/>
    <x v="13"/>
  </r>
  <r>
    <x v="5"/>
    <s v=" ORÇAMENTO"/>
    <x v="5"/>
    <d v="2024-02-01T00:00:00"/>
    <d v="2024-02-01T00:00:00"/>
    <s v="Orçamento"/>
    <s v="1 | 1"/>
    <x v="8"/>
    <x v="0"/>
    <n v="14000"/>
    <x v="38"/>
    <x v="38"/>
    <s v="577"/>
    <x v="0"/>
    <x v="3"/>
    <x v="1"/>
    <n v="2001"/>
    <x v="0"/>
    <n v="2001"/>
    <s v="ORÇAMENTO"/>
    <x v="1"/>
    <x v="1"/>
    <x v="2"/>
    <x v="2"/>
    <x v="13"/>
    <x v="13"/>
  </r>
  <r>
    <x v="5"/>
    <s v=" ORÇAMENTO"/>
    <x v="5"/>
    <d v="2024-02-01T00:00:00"/>
    <d v="2024-02-01T00:00:00"/>
    <s v="Orçamento"/>
    <s v="1 | 1"/>
    <x v="8"/>
    <x v="0"/>
    <n v="14000"/>
    <x v="44"/>
    <x v="43"/>
    <s v="12564"/>
    <x v="9"/>
    <x v="3"/>
    <x v="1"/>
    <n v="8006"/>
    <x v="10"/>
    <n v="8006"/>
    <s v="ORÇAMENTO"/>
    <x v="0"/>
    <x v="1"/>
    <x v="9"/>
    <x v="9"/>
    <x v="18"/>
    <x v="18"/>
  </r>
  <r>
    <x v="5"/>
    <s v=" ORÇAMENTO"/>
    <x v="5"/>
    <d v="2024-02-01T00:00:00"/>
    <d v="2024-02-01T00:00:00"/>
    <s v="Orçamento"/>
    <s v="1 | 1"/>
    <x v="8"/>
    <x v="0"/>
    <n v="14535.77"/>
    <x v="68"/>
    <x v="67"/>
    <s v="2453"/>
    <x v="0"/>
    <x v="3"/>
    <x v="1"/>
    <n v="2001"/>
    <x v="0"/>
    <n v="2001"/>
    <s v="ORÇAMENTO"/>
    <x v="1"/>
    <x v="1"/>
    <x v="13"/>
    <x v="13"/>
    <x v="20"/>
    <x v="20"/>
  </r>
  <r>
    <x v="5"/>
    <s v=" ORÇAMENTO"/>
    <x v="5"/>
    <d v="2024-02-01T00:00:00"/>
    <d v="2024-02-01T00:00:00"/>
    <s v="Orçamento"/>
    <s v="1 | 1"/>
    <x v="8"/>
    <x v="0"/>
    <n v="15000"/>
    <x v="120"/>
    <x v="118"/>
    <s v="5791"/>
    <x v="12"/>
    <x v="3"/>
    <x v="1"/>
    <n v="4003"/>
    <x v="13"/>
    <n v="4003"/>
    <s v="ORÇAMENTO"/>
    <x v="0"/>
    <x v="1"/>
    <x v="9"/>
    <x v="9"/>
    <x v="22"/>
    <x v="22"/>
  </r>
  <r>
    <x v="5"/>
    <s v=" ORÇAMENTO"/>
    <x v="5"/>
    <d v="2024-02-01T00:00:00"/>
    <d v="2024-02-01T00:00:00"/>
    <s v="Orçamento"/>
    <s v="1 | 1"/>
    <x v="8"/>
    <x v="0"/>
    <n v="15000"/>
    <x v="42"/>
    <x v="42"/>
    <s v="7066"/>
    <x v="2"/>
    <x v="3"/>
    <x v="1"/>
    <n v="4004"/>
    <x v="2"/>
    <n v="4004"/>
    <s v="ORÇAMENTO"/>
    <x v="0"/>
    <x v="1"/>
    <x v="0"/>
    <x v="0"/>
    <x v="9"/>
    <x v="9"/>
  </r>
  <r>
    <x v="5"/>
    <s v=" ORÇAMENTO"/>
    <x v="5"/>
    <d v="2024-02-01T00:00:00"/>
    <d v="2024-02-01T00:00:00"/>
    <s v="Orçamento"/>
    <s v="1 | 1"/>
    <x v="8"/>
    <x v="0"/>
    <n v="15000"/>
    <x v="81"/>
    <x v="80"/>
    <s v="3949"/>
    <x v="15"/>
    <x v="3"/>
    <x v="1"/>
    <n v="3005"/>
    <x v="18"/>
    <n v="3005"/>
    <s v="ORÇAMENTO"/>
    <x v="0"/>
    <x v="1"/>
    <x v="0"/>
    <x v="0"/>
    <x v="10"/>
    <x v="10"/>
  </r>
  <r>
    <x v="5"/>
    <s v=" ORÇAMENTO"/>
    <x v="5"/>
    <d v="2024-02-01T00:00:00"/>
    <d v="2024-02-01T00:00:00"/>
    <s v="Orçamento"/>
    <s v="1 | 1"/>
    <x v="8"/>
    <x v="0"/>
    <n v="15000"/>
    <x v="143"/>
    <x v="141"/>
    <s v="13133"/>
    <x v="9"/>
    <x v="3"/>
    <x v="1"/>
    <n v="8006"/>
    <x v="10"/>
    <n v="8006"/>
    <s v="ORÇAMENTO"/>
    <x v="0"/>
    <x v="1"/>
    <x v="0"/>
    <x v="0"/>
    <x v="0"/>
    <x v="0"/>
  </r>
  <r>
    <x v="5"/>
    <s v=" ORÇAMENTO"/>
    <x v="5"/>
    <d v="2024-02-01T00:00:00"/>
    <d v="2024-02-01T00:00:00"/>
    <s v="Orçamento"/>
    <s v="1 | 1"/>
    <x v="8"/>
    <x v="0"/>
    <n v="15000"/>
    <x v="88"/>
    <x v="87"/>
    <s v="235"/>
    <x v="19"/>
    <x v="3"/>
    <x v="1"/>
    <n v="1002"/>
    <x v="22"/>
    <n v="1002"/>
    <s v="ORÇAMENTO"/>
    <x v="0"/>
    <x v="1"/>
    <x v="0"/>
    <x v="0"/>
    <x v="0"/>
    <x v="0"/>
  </r>
  <r>
    <x v="5"/>
    <s v=" ORÇAMENTO"/>
    <x v="5"/>
    <d v="2024-02-01T00:00:00"/>
    <d v="2024-02-01T00:00:00"/>
    <s v="Orçamento"/>
    <s v="1 | 1"/>
    <x v="8"/>
    <x v="0"/>
    <n v="15000"/>
    <x v="9"/>
    <x v="9"/>
    <s v="1830"/>
    <x v="0"/>
    <x v="3"/>
    <x v="1"/>
    <n v="2001"/>
    <x v="0"/>
    <n v="2001"/>
    <s v="ORÇAMENTO"/>
    <x v="1"/>
    <x v="1"/>
    <x v="4"/>
    <x v="4"/>
    <x v="5"/>
    <x v="5"/>
  </r>
  <r>
    <x v="5"/>
    <s v=" ORÇAMENTO"/>
    <x v="5"/>
    <d v="2024-02-01T00:00:00"/>
    <d v="2024-02-01T00:00:00"/>
    <s v="Orçamento"/>
    <s v="1 | 1"/>
    <x v="8"/>
    <x v="0"/>
    <n v="15084"/>
    <x v="24"/>
    <x v="24"/>
    <s v="6166"/>
    <x v="2"/>
    <x v="3"/>
    <x v="1"/>
    <n v="4004"/>
    <x v="2"/>
    <n v="4004"/>
    <s v="ORÇAMENTO"/>
    <x v="0"/>
    <x v="1"/>
    <x v="0"/>
    <x v="0"/>
    <x v="9"/>
    <x v="9"/>
  </r>
  <r>
    <x v="5"/>
    <s v=" ORÇAMENTO"/>
    <x v="5"/>
    <d v="2024-02-01T00:00:00"/>
    <d v="2024-02-01T00:00:00"/>
    <s v="Orçamento"/>
    <s v="1 | 1"/>
    <x v="8"/>
    <x v="0"/>
    <n v="15166.666666666666"/>
    <x v="45"/>
    <x v="44"/>
    <s v="13390"/>
    <x v="9"/>
    <x v="3"/>
    <x v="1"/>
    <n v="8006"/>
    <x v="10"/>
    <n v="8006"/>
    <s v="ORÇAMENTO"/>
    <x v="0"/>
    <x v="1"/>
    <x v="11"/>
    <x v="11"/>
    <x v="17"/>
    <x v="17"/>
  </r>
  <r>
    <x v="5"/>
    <s v=" ORÇAMENTO"/>
    <x v="5"/>
    <d v="2024-02-01T00:00:00"/>
    <d v="2024-02-01T00:00:00"/>
    <s v="Orçamento"/>
    <s v="1 | 1"/>
    <x v="8"/>
    <x v="0"/>
    <n v="15571.315639759388"/>
    <x v="100"/>
    <x v="99"/>
    <s v="8935"/>
    <x v="6"/>
    <x v="3"/>
    <x v="1"/>
    <n v="6002"/>
    <x v="9"/>
    <n v="6002"/>
    <s v="ORÇAMENTO"/>
    <x v="1"/>
    <x v="1"/>
    <x v="2"/>
    <x v="2"/>
    <x v="15"/>
    <x v="15"/>
  </r>
  <r>
    <x v="5"/>
    <s v=" ORÇAMENTO"/>
    <x v="5"/>
    <d v="2024-02-01T00:00:00"/>
    <d v="2024-02-01T00:00:00"/>
    <s v="Orçamento"/>
    <s v="1 | 1"/>
    <x v="8"/>
    <x v="0"/>
    <n v="15800"/>
    <x v="23"/>
    <x v="23"/>
    <s v="1129"/>
    <x v="0"/>
    <x v="3"/>
    <x v="1"/>
    <n v="2001"/>
    <x v="0"/>
    <n v="2001"/>
    <s v="ORÇAMENTO"/>
    <x v="0"/>
    <x v="1"/>
    <x v="9"/>
    <x v="9"/>
    <x v="12"/>
    <x v="12"/>
  </r>
  <r>
    <x v="5"/>
    <s v=" ORÇAMENTO"/>
    <x v="5"/>
    <d v="2024-02-01T00:00:00"/>
    <d v="2024-02-01T00:00:00"/>
    <s v="Orçamento"/>
    <s v="1 | 1"/>
    <x v="8"/>
    <x v="0"/>
    <n v="15999.9"/>
    <x v="103"/>
    <x v="102"/>
    <s v="11188"/>
    <x v="14"/>
    <x v="3"/>
    <x v="1"/>
    <n v="8001"/>
    <x v="17"/>
    <n v="8001"/>
    <s v="ORÇAMENTO"/>
    <x v="0"/>
    <x v="1"/>
    <x v="0"/>
    <x v="0"/>
    <x v="0"/>
    <x v="0"/>
  </r>
  <r>
    <x v="5"/>
    <s v=" ORÇAMENTO"/>
    <x v="5"/>
    <d v="2024-02-01T00:00:00"/>
    <d v="2024-02-01T00:00:00"/>
    <s v="Orçamento"/>
    <s v="1 | 1"/>
    <x v="8"/>
    <x v="0"/>
    <n v="16000"/>
    <x v="37"/>
    <x v="37"/>
    <s v="8845"/>
    <x v="6"/>
    <x v="3"/>
    <x v="1"/>
    <n v="6002"/>
    <x v="9"/>
    <n v="6002"/>
    <s v="ORÇAMENTO"/>
    <x v="1"/>
    <x v="1"/>
    <x v="2"/>
    <x v="2"/>
    <x v="13"/>
    <x v="13"/>
  </r>
  <r>
    <x v="5"/>
    <s v=" ORÇAMENTO"/>
    <x v="5"/>
    <d v="2024-02-01T00:00:00"/>
    <d v="2024-02-01T00:00:00"/>
    <s v="Orçamento"/>
    <s v="1 | 1"/>
    <x v="8"/>
    <x v="0"/>
    <n v="16800"/>
    <x v="139"/>
    <x v="137"/>
    <s v="8605"/>
    <x v="6"/>
    <x v="3"/>
    <x v="1"/>
    <n v="6001"/>
    <x v="6"/>
    <n v="6001"/>
    <s v="ORÇAMENTO"/>
    <x v="1"/>
    <x v="1"/>
    <x v="2"/>
    <x v="2"/>
    <x v="15"/>
    <x v="15"/>
  </r>
  <r>
    <x v="5"/>
    <s v=" ORÇAMENTO"/>
    <x v="5"/>
    <d v="2024-02-01T00:00:00"/>
    <d v="2024-02-01T00:00:00"/>
    <s v="Orçamento"/>
    <s v="1 | 1"/>
    <x v="8"/>
    <x v="0"/>
    <n v="17000"/>
    <x v="15"/>
    <x v="15"/>
    <s v="11710"/>
    <x v="4"/>
    <x v="3"/>
    <x v="1"/>
    <n v="8002"/>
    <x v="4"/>
    <n v="8002"/>
    <s v="ORÇAMENTO"/>
    <x v="0"/>
    <x v="1"/>
    <x v="0"/>
    <x v="0"/>
    <x v="10"/>
    <x v="10"/>
  </r>
  <r>
    <x v="5"/>
    <s v=" ORÇAMENTO"/>
    <x v="5"/>
    <d v="2024-02-01T00:00:00"/>
    <d v="2024-02-01T00:00:00"/>
    <s v="Orçamento"/>
    <s v="1 | 1"/>
    <x v="8"/>
    <x v="0"/>
    <n v="17500"/>
    <x v="38"/>
    <x v="38"/>
    <s v="8159"/>
    <x v="6"/>
    <x v="3"/>
    <x v="1"/>
    <n v="6001"/>
    <x v="6"/>
    <n v="6001"/>
    <s v="ORÇAMENTO"/>
    <x v="1"/>
    <x v="1"/>
    <x v="2"/>
    <x v="2"/>
    <x v="13"/>
    <x v="13"/>
  </r>
  <r>
    <x v="5"/>
    <s v=" ORÇAMENTO"/>
    <x v="5"/>
    <d v="2024-02-01T00:00:00"/>
    <d v="2024-02-01T00:00:00"/>
    <s v="Orçamento"/>
    <s v="1 | 1"/>
    <x v="8"/>
    <x v="0"/>
    <n v="17853"/>
    <x v="33"/>
    <x v="33"/>
    <s v="13663"/>
    <x v="19"/>
    <x v="3"/>
    <x v="1"/>
    <n v="9001"/>
    <x v="24"/>
    <n v="9001"/>
    <s v="ORÇAMENTO"/>
    <x v="1"/>
    <x v="1"/>
    <x v="10"/>
    <x v="10"/>
    <x v="16"/>
    <x v="16"/>
  </r>
  <r>
    <x v="5"/>
    <s v=" ORÇAMENTO"/>
    <x v="5"/>
    <d v="2024-02-01T00:00:00"/>
    <d v="2024-02-01T00:00:00"/>
    <s v="Orçamento"/>
    <s v="1 | 1"/>
    <x v="8"/>
    <x v="0"/>
    <n v="18000"/>
    <x v="11"/>
    <x v="11"/>
    <s v="441"/>
    <x v="0"/>
    <x v="3"/>
    <x v="1"/>
    <n v="2001"/>
    <x v="0"/>
    <n v="2001"/>
    <s v="ORÇAMENTO"/>
    <x v="1"/>
    <x v="1"/>
    <x v="3"/>
    <x v="3"/>
    <x v="4"/>
    <x v="4"/>
  </r>
  <r>
    <x v="5"/>
    <s v=" ORÇAMENTO"/>
    <x v="5"/>
    <d v="2024-02-01T00:00:00"/>
    <d v="2024-02-01T00:00:00"/>
    <s v="Orçamento"/>
    <s v="1 | 1"/>
    <x v="8"/>
    <x v="0"/>
    <n v="18759.275965147659"/>
    <x v="145"/>
    <x v="143"/>
    <s v="5842"/>
    <x v="12"/>
    <x v="3"/>
    <x v="1"/>
    <n v="4003"/>
    <x v="13"/>
    <n v="4003"/>
    <s v="ORÇAMENTO"/>
    <x v="0"/>
    <x v="1"/>
    <x v="9"/>
    <x v="9"/>
    <x v="22"/>
    <x v="22"/>
  </r>
  <r>
    <x v="5"/>
    <s v=" ORÇAMENTO"/>
    <x v="5"/>
    <d v="2024-02-01T00:00:00"/>
    <d v="2024-02-01T00:00:00"/>
    <s v="Orçamento"/>
    <s v="1 | 1"/>
    <x v="8"/>
    <x v="0"/>
    <n v="18992.897188215236"/>
    <x v="98"/>
    <x v="97"/>
    <s v="2127"/>
    <x v="0"/>
    <x v="3"/>
    <x v="1"/>
    <n v="2001"/>
    <x v="0"/>
    <n v="2001"/>
    <s v="ORÇAMENTO"/>
    <x v="1"/>
    <x v="1"/>
    <x v="5"/>
    <x v="5"/>
    <x v="6"/>
    <x v="6"/>
  </r>
  <r>
    <x v="5"/>
    <s v=" ORÇAMENTO"/>
    <x v="5"/>
    <d v="2024-02-01T00:00:00"/>
    <d v="2024-02-01T00:00:00"/>
    <s v="Orçamento"/>
    <s v="1 | 1"/>
    <x v="8"/>
    <x v="0"/>
    <n v="19010"/>
    <x v="24"/>
    <x v="24"/>
    <s v="6165"/>
    <x v="2"/>
    <x v="3"/>
    <x v="1"/>
    <n v="4004"/>
    <x v="2"/>
    <n v="4004"/>
    <s v="ORÇAMENTO"/>
    <x v="0"/>
    <x v="1"/>
    <x v="0"/>
    <x v="0"/>
    <x v="9"/>
    <x v="9"/>
  </r>
  <r>
    <x v="5"/>
    <s v=" ORÇAMENTO"/>
    <x v="5"/>
    <d v="2024-02-01T00:00:00"/>
    <d v="2024-02-01T00:00:00"/>
    <s v="Orçamento"/>
    <s v="1 | 1"/>
    <x v="8"/>
    <x v="0"/>
    <n v="19098.258397945461"/>
    <x v="98"/>
    <x v="97"/>
    <s v="2126"/>
    <x v="0"/>
    <x v="3"/>
    <x v="1"/>
    <n v="2001"/>
    <x v="0"/>
    <n v="2001"/>
    <s v="ORÇAMENTO"/>
    <x v="1"/>
    <x v="1"/>
    <x v="5"/>
    <x v="5"/>
    <x v="6"/>
    <x v="6"/>
  </r>
  <r>
    <x v="5"/>
    <s v=" ORÇAMENTO"/>
    <x v="5"/>
    <d v="2024-02-01T00:00:00"/>
    <d v="2024-02-01T00:00:00"/>
    <s v="Orçamento"/>
    <s v="1 | 1"/>
    <x v="8"/>
    <x v="0"/>
    <n v="19640.154403273449"/>
    <x v="23"/>
    <x v="23"/>
    <s v="1128"/>
    <x v="0"/>
    <x v="3"/>
    <x v="1"/>
    <n v="2001"/>
    <x v="0"/>
    <n v="2001"/>
    <s v="ORÇAMENTO"/>
    <x v="0"/>
    <x v="1"/>
    <x v="9"/>
    <x v="9"/>
    <x v="12"/>
    <x v="12"/>
  </r>
  <r>
    <x v="5"/>
    <s v=" ORÇAMENTO"/>
    <x v="5"/>
    <d v="2024-02-01T00:00:00"/>
    <d v="2024-02-01T00:00:00"/>
    <s v="Orçamento"/>
    <s v="1 | 1"/>
    <x v="8"/>
    <x v="0"/>
    <n v="19787.330000000002"/>
    <x v="123"/>
    <x v="121"/>
    <s v="2582"/>
    <x v="0"/>
    <x v="3"/>
    <x v="1"/>
    <n v="2001"/>
    <x v="0"/>
    <n v="2001"/>
    <s v="ORÇAMENTO"/>
    <x v="1"/>
    <x v="1"/>
    <x v="12"/>
    <x v="12"/>
    <x v="19"/>
    <x v="19"/>
  </r>
  <r>
    <x v="5"/>
    <s v=" ORÇAMENTO"/>
    <x v="5"/>
    <d v="2024-02-01T00:00:00"/>
    <d v="2024-02-01T00:00:00"/>
    <s v="Orçamento"/>
    <s v="1 | 1"/>
    <x v="8"/>
    <x v="0"/>
    <n v="20000"/>
    <x v="30"/>
    <x v="30"/>
    <s v="5386"/>
    <x v="12"/>
    <x v="3"/>
    <x v="1"/>
    <n v="4003"/>
    <x v="13"/>
    <n v="4003"/>
    <s v="ORÇAMENTO"/>
    <x v="1"/>
    <x v="1"/>
    <x v="2"/>
    <x v="2"/>
    <x v="13"/>
    <x v="13"/>
  </r>
  <r>
    <x v="5"/>
    <s v=" ORÇAMENTO"/>
    <x v="5"/>
    <d v="2024-02-01T00:00:00"/>
    <d v="2024-02-01T00:00:00"/>
    <s v="Orçamento"/>
    <s v="1 | 1"/>
    <x v="8"/>
    <x v="0"/>
    <n v="20000"/>
    <x v="91"/>
    <x v="90"/>
    <s v="1483"/>
    <x v="0"/>
    <x v="3"/>
    <x v="1"/>
    <n v="2001"/>
    <x v="0"/>
    <n v="2001"/>
    <s v="ORÇAMENTO"/>
    <x v="0"/>
    <x v="1"/>
    <x v="9"/>
    <x v="9"/>
    <x v="18"/>
    <x v="18"/>
  </r>
  <r>
    <x v="5"/>
    <s v=" ORÇAMENTO"/>
    <x v="5"/>
    <d v="2024-02-01T00:00:00"/>
    <d v="2024-02-01T00:00:00"/>
    <s v="Orçamento"/>
    <s v="1 | 1"/>
    <x v="8"/>
    <x v="0"/>
    <n v="20000"/>
    <x v="59"/>
    <x v="58"/>
    <s v="187"/>
    <x v="19"/>
    <x v="3"/>
    <x v="1"/>
    <n v="1002"/>
    <x v="22"/>
    <n v="1002"/>
    <s v="ORÇAMENTO"/>
    <x v="0"/>
    <x v="1"/>
    <x v="0"/>
    <x v="0"/>
    <x v="10"/>
    <x v="10"/>
  </r>
  <r>
    <x v="5"/>
    <s v=" ORÇAMENTO"/>
    <x v="5"/>
    <d v="2024-02-01T00:00:00"/>
    <d v="2024-02-01T00:00:00"/>
    <s v="Orçamento"/>
    <s v="1 | 1"/>
    <x v="8"/>
    <x v="0"/>
    <n v="20075.621869999999"/>
    <x v="20"/>
    <x v="20"/>
    <s v="8869"/>
    <x v="6"/>
    <x v="3"/>
    <x v="1"/>
    <n v="6002"/>
    <x v="9"/>
    <n v="6002"/>
    <s v="ORÇAMENTO"/>
    <x v="1"/>
    <x v="1"/>
    <x v="2"/>
    <x v="2"/>
    <x v="2"/>
    <x v="2"/>
  </r>
  <r>
    <x v="5"/>
    <s v=" ORÇAMENTO"/>
    <x v="5"/>
    <d v="2024-02-01T00:00:00"/>
    <d v="2024-02-01T00:00:00"/>
    <s v="Orçamento"/>
    <s v="1 | 1"/>
    <x v="8"/>
    <x v="0"/>
    <n v="20439.948046221412"/>
    <x v="61"/>
    <x v="60"/>
    <s v="2034"/>
    <x v="0"/>
    <x v="3"/>
    <x v="1"/>
    <n v="2001"/>
    <x v="0"/>
    <n v="2001"/>
    <s v="ORÇAMENTO"/>
    <x v="1"/>
    <x v="1"/>
    <x v="5"/>
    <x v="5"/>
    <x v="6"/>
    <x v="6"/>
  </r>
  <r>
    <x v="5"/>
    <s v=" ORÇAMENTO"/>
    <x v="5"/>
    <d v="2024-02-01T00:00:00"/>
    <d v="2024-02-01T00:00:00"/>
    <s v="Orçamento"/>
    <s v="1 | 1"/>
    <x v="8"/>
    <x v="0"/>
    <n v="20696.62898372209"/>
    <x v="117"/>
    <x v="115"/>
    <s v="8986"/>
    <x v="6"/>
    <x v="3"/>
    <x v="1"/>
    <n v="6002"/>
    <x v="9"/>
    <n v="6002"/>
    <s v="ORÇAMENTO"/>
    <x v="0"/>
    <x v="1"/>
    <x v="9"/>
    <x v="9"/>
    <x v="12"/>
    <x v="12"/>
  </r>
  <r>
    <x v="5"/>
    <s v=" ORÇAMENTO"/>
    <x v="5"/>
    <d v="2024-02-01T00:00:00"/>
    <d v="2024-02-01T00:00:00"/>
    <s v="Orçamento"/>
    <s v="1 | 1"/>
    <x v="8"/>
    <x v="0"/>
    <n v="21000"/>
    <x v="8"/>
    <x v="8"/>
    <s v="1753"/>
    <x v="0"/>
    <x v="3"/>
    <x v="1"/>
    <n v="2001"/>
    <x v="0"/>
    <n v="2001"/>
    <s v="ORÇAMENTO"/>
    <x v="1"/>
    <x v="1"/>
    <x v="4"/>
    <x v="4"/>
    <x v="5"/>
    <x v="5"/>
  </r>
  <r>
    <x v="5"/>
    <s v=" ORÇAMENTO"/>
    <x v="5"/>
    <d v="2024-02-01T00:00:00"/>
    <d v="2024-02-01T00:00:00"/>
    <s v="Orçamento"/>
    <s v="1 | 1"/>
    <x v="8"/>
    <x v="0"/>
    <n v="21000"/>
    <x v="8"/>
    <x v="8"/>
    <s v="1754"/>
    <x v="0"/>
    <x v="3"/>
    <x v="1"/>
    <n v="2001"/>
    <x v="0"/>
    <n v="2001"/>
    <s v="ORÇAMENTO"/>
    <x v="1"/>
    <x v="1"/>
    <x v="4"/>
    <x v="4"/>
    <x v="5"/>
    <x v="5"/>
  </r>
  <r>
    <x v="5"/>
    <s v=" ORÇAMENTO"/>
    <x v="5"/>
    <d v="2024-02-01T00:00:00"/>
    <d v="2024-02-01T00:00:00"/>
    <s v="Orçamento"/>
    <s v="1 | 1"/>
    <x v="8"/>
    <x v="0"/>
    <n v="21622.081249999999"/>
    <x v="38"/>
    <x v="38"/>
    <s v="5125"/>
    <x v="22"/>
    <x v="3"/>
    <x v="1"/>
    <n v="4002"/>
    <x v="34"/>
    <n v="4002"/>
    <s v="ORÇAMENTO"/>
    <x v="1"/>
    <x v="1"/>
    <x v="2"/>
    <x v="2"/>
    <x v="13"/>
    <x v="13"/>
  </r>
  <r>
    <x v="5"/>
    <s v=" ORÇAMENTO"/>
    <x v="5"/>
    <d v="2024-02-01T00:00:00"/>
    <d v="2024-02-01T00:00:00"/>
    <s v="Orçamento"/>
    <s v="1 | 1"/>
    <x v="8"/>
    <x v="0"/>
    <n v="21737.63"/>
    <x v="137"/>
    <x v="135"/>
    <s v="2673"/>
    <x v="0"/>
    <x v="3"/>
    <x v="1"/>
    <n v="2001"/>
    <x v="0"/>
    <n v="2001"/>
    <s v="ORÇAMENTO"/>
    <x v="1"/>
    <x v="1"/>
    <x v="15"/>
    <x v="15"/>
    <x v="23"/>
    <x v="23"/>
  </r>
  <r>
    <x v="5"/>
    <s v=" ORÇAMENTO"/>
    <x v="5"/>
    <d v="2024-02-01T00:00:00"/>
    <d v="2024-02-01T00:00:00"/>
    <s v="Orçamento"/>
    <s v="1 | 1"/>
    <x v="8"/>
    <x v="0"/>
    <n v="21737.63"/>
    <x v="137"/>
    <x v="135"/>
    <s v="2674"/>
    <x v="0"/>
    <x v="3"/>
    <x v="1"/>
    <n v="2001"/>
    <x v="0"/>
    <n v="2001"/>
    <s v="ORÇAMENTO"/>
    <x v="1"/>
    <x v="1"/>
    <x v="15"/>
    <x v="15"/>
    <x v="23"/>
    <x v="23"/>
  </r>
  <r>
    <x v="5"/>
    <s v=" ORÇAMENTO"/>
    <x v="5"/>
    <d v="2024-02-01T00:00:00"/>
    <d v="2024-02-01T00:00:00"/>
    <s v="Orçamento"/>
    <s v="1 | 1"/>
    <x v="8"/>
    <x v="0"/>
    <n v="22000"/>
    <x v="114"/>
    <x v="112"/>
    <s v="10456"/>
    <x v="10"/>
    <x v="3"/>
    <x v="1"/>
    <n v="7003"/>
    <x v="14"/>
    <n v="7003"/>
    <s v="ORÇAMENTO"/>
    <x v="0"/>
    <x v="1"/>
    <x v="9"/>
    <x v="9"/>
    <x v="18"/>
    <x v="18"/>
  </r>
  <r>
    <x v="5"/>
    <s v=" ORÇAMENTO"/>
    <x v="5"/>
    <d v="2024-02-01T00:00:00"/>
    <d v="2024-02-01T00:00:00"/>
    <s v="Orçamento"/>
    <s v="1 | 1"/>
    <x v="8"/>
    <x v="0"/>
    <n v="22000"/>
    <x v="9"/>
    <x v="9"/>
    <s v="1829"/>
    <x v="0"/>
    <x v="3"/>
    <x v="1"/>
    <n v="2001"/>
    <x v="0"/>
    <n v="2001"/>
    <s v="ORÇAMENTO"/>
    <x v="1"/>
    <x v="1"/>
    <x v="4"/>
    <x v="4"/>
    <x v="5"/>
    <x v="5"/>
  </r>
  <r>
    <x v="5"/>
    <s v=" ORÇAMENTO"/>
    <x v="5"/>
    <d v="2024-02-01T00:00:00"/>
    <d v="2024-02-01T00:00:00"/>
    <s v="Orçamento"/>
    <s v="1 | 1"/>
    <x v="8"/>
    <x v="0"/>
    <n v="23000"/>
    <x v="82"/>
    <x v="81"/>
    <s v="5676"/>
    <x v="12"/>
    <x v="3"/>
    <x v="1"/>
    <n v="4003"/>
    <x v="13"/>
    <n v="4003"/>
    <s v="ORÇAMENTO"/>
    <x v="0"/>
    <x v="1"/>
    <x v="11"/>
    <x v="11"/>
    <x v="17"/>
    <x v="17"/>
  </r>
  <r>
    <x v="5"/>
    <s v=" ORÇAMENTO"/>
    <x v="5"/>
    <d v="2024-02-01T00:00:00"/>
    <d v="2024-02-01T00:00:00"/>
    <s v="Orçamento"/>
    <s v="1 | 1"/>
    <x v="8"/>
    <x v="0"/>
    <n v="23000"/>
    <x v="49"/>
    <x v="48"/>
    <s v="10019"/>
    <x v="10"/>
    <x v="3"/>
    <x v="1"/>
    <n v="7001"/>
    <x v="11"/>
    <n v="7001"/>
    <s v="ORÇAMENTO"/>
    <x v="0"/>
    <x v="1"/>
    <x v="11"/>
    <x v="11"/>
    <x v="17"/>
    <x v="17"/>
  </r>
  <r>
    <x v="5"/>
    <s v=" ORÇAMENTO"/>
    <x v="5"/>
    <d v="2024-02-01T00:00:00"/>
    <d v="2024-02-01T00:00:00"/>
    <s v="Orçamento"/>
    <s v="1 | 1"/>
    <x v="8"/>
    <x v="0"/>
    <n v="23617.67"/>
    <x v="37"/>
    <x v="37"/>
    <s v="3119"/>
    <x v="16"/>
    <x v="3"/>
    <x v="1"/>
    <n v="3002"/>
    <x v="19"/>
    <n v="3002"/>
    <s v="ORÇAMENTO"/>
    <x v="1"/>
    <x v="1"/>
    <x v="2"/>
    <x v="2"/>
    <x v="13"/>
    <x v="13"/>
  </r>
  <r>
    <x v="5"/>
    <s v=" ORÇAMENTO"/>
    <x v="5"/>
    <d v="2024-02-01T00:00:00"/>
    <d v="2024-02-01T00:00:00"/>
    <s v="Orçamento"/>
    <s v="1 | 1"/>
    <x v="8"/>
    <x v="0"/>
    <n v="24516.230401757864"/>
    <x v="38"/>
    <x v="38"/>
    <s v="8158"/>
    <x v="6"/>
    <x v="3"/>
    <x v="1"/>
    <n v="6001"/>
    <x v="6"/>
    <n v="6001"/>
    <s v="ORÇAMENTO"/>
    <x v="1"/>
    <x v="1"/>
    <x v="2"/>
    <x v="2"/>
    <x v="13"/>
    <x v="13"/>
  </r>
  <r>
    <x v="5"/>
    <s v=" ORÇAMENTO"/>
    <x v="5"/>
    <d v="2024-02-01T00:00:00"/>
    <d v="2024-02-01T00:00:00"/>
    <s v="Orçamento"/>
    <s v="1 | 1"/>
    <x v="8"/>
    <x v="0"/>
    <n v="25000"/>
    <x v="35"/>
    <x v="35"/>
    <s v="2869"/>
    <x v="5"/>
    <x v="3"/>
    <x v="1"/>
    <n v="3001"/>
    <x v="5"/>
    <n v="3001"/>
    <s v="ORÇAMENTO"/>
    <x v="0"/>
    <x v="1"/>
    <x v="9"/>
    <x v="9"/>
    <x v="12"/>
    <x v="12"/>
  </r>
  <r>
    <x v="5"/>
    <s v=" ORÇAMENTO"/>
    <x v="5"/>
    <d v="2024-02-01T00:00:00"/>
    <d v="2024-02-01T00:00:00"/>
    <s v="Orçamento"/>
    <s v="1 | 1"/>
    <x v="8"/>
    <x v="0"/>
    <n v="25000"/>
    <x v="35"/>
    <x v="35"/>
    <s v="2870"/>
    <x v="5"/>
    <x v="3"/>
    <x v="1"/>
    <n v="3001"/>
    <x v="5"/>
    <n v="3001"/>
    <s v="ORÇAMENTO"/>
    <x v="0"/>
    <x v="1"/>
    <x v="9"/>
    <x v="9"/>
    <x v="12"/>
    <x v="12"/>
  </r>
  <r>
    <x v="5"/>
    <s v=" ORÇAMENTO"/>
    <x v="5"/>
    <d v="2024-02-01T00:00:00"/>
    <d v="2024-02-01T00:00:00"/>
    <s v="Orçamento"/>
    <s v="1 | 1"/>
    <x v="8"/>
    <x v="0"/>
    <n v="25000"/>
    <x v="46"/>
    <x v="45"/>
    <s v="9519"/>
    <x v="10"/>
    <x v="3"/>
    <x v="1"/>
    <n v="7001"/>
    <x v="11"/>
    <n v="7001"/>
    <s v="ORÇAMENTO"/>
    <x v="0"/>
    <x v="1"/>
    <x v="9"/>
    <x v="9"/>
    <x v="12"/>
    <x v="12"/>
  </r>
  <r>
    <x v="5"/>
    <s v=" ORÇAMENTO"/>
    <x v="5"/>
    <d v="2024-02-01T00:00:00"/>
    <d v="2024-02-01T00:00:00"/>
    <s v="Orçamento"/>
    <s v="1 | 1"/>
    <x v="8"/>
    <x v="0"/>
    <n v="25366.332250000007"/>
    <x v="89"/>
    <x v="88"/>
    <s v="1934"/>
    <x v="0"/>
    <x v="3"/>
    <x v="1"/>
    <n v="2001"/>
    <x v="0"/>
    <n v="2001"/>
    <s v="ORÇAMENTO"/>
    <x v="1"/>
    <x v="1"/>
    <x v="5"/>
    <x v="5"/>
    <x v="6"/>
    <x v="6"/>
  </r>
  <r>
    <x v="5"/>
    <s v=" ORÇAMENTO"/>
    <x v="5"/>
    <d v="2024-02-01T00:00:00"/>
    <d v="2024-02-01T00:00:00"/>
    <s v="Orçamento"/>
    <s v="1 | 1"/>
    <x v="8"/>
    <x v="0"/>
    <n v="27054.976946463863"/>
    <x v="38"/>
    <x v="38"/>
    <s v="5358"/>
    <x v="12"/>
    <x v="3"/>
    <x v="1"/>
    <n v="4003"/>
    <x v="13"/>
    <n v="4003"/>
    <s v="ORÇAMENTO"/>
    <x v="1"/>
    <x v="1"/>
    <x v="2"/>
    <x v="2"/>
    <x v="13"/>
    <x v="13"/>
  </r>
  <r>
    <x v="5"/>
    <s v=" ORÇAMENTO"/>
    <x v="5"/>
    <d v="2024-02-01T00:00:00"/>
    <d v="2024-02-01T00:00:00"/>
    <s v="Orçamento"/>
    <s v="1 | 1"/>
    <x v="8"/>
    <x v="0"/>
    <n v="28000"/>
    <x v="20"/>
    <x v="20"/>
    <s v="8393"/>
    <x v="6"/>
    <x v="3"/>
    <x v="1"/>
    <n v="6001"/>
    <x v="6"/>
    <n v="6001"/>
    <s v="ORÇAMENTO"/>
    <x v="1"/>
    <x v="1"/>
    <x v="2"/>
    <x v="2"/>
    <x v="2"/>
    <x v="2"/>
  </r>
  <r>
    <x v="5"/>
    <s v=" ORÇAMENTO"/>
    <x v="5"/>
    <d v="2024-02-01T00:00:00"/>
    <d v="2024-02-01T00:00:00"/>
    <s v="Orçamento"/>
    <s v="1 | 1"/>
    <x v="8"/>
    <x v="0"/>
    <n v="28000"/>
    <x v="77"/>
    <x v="76"/>
    <s v="9666"/>
    <x v="10"/>
    <x v="3"/>
    <x v="1"/>
    <n v="7001"/>
    <x v="11"/>
    <n v="7001"/>
    <s v="ORÇAMENTO"/>
    <x v="0"/>
    <x v="1"/>
    <x v="9"/>
    <x v="9"/>
    <x v="12"/>
    <x v="12"/>
  </r>
  <r>
    <x v="5"/>
    <s v=" ORÇAMENTO"/>
    <x v="5"/>
    <d v="2024-02-01T00:00:00"/>
    <d v="2024-02-01T00:00:00"/>
    <s v="Orçamento"/>
    <s v="1 | 1"/>
    <x v="8"/>
    <x v="0"/>
    <n v="28000"/>
    <x v="147"/>
    <x v="145"/>
    <s v="9783"/>
    <x v="10"/>
    <x v="3"/>
    <x v="1"/>
    <n v="7001"/>
    <x v="11"/>
    <n v="7001"/>
    <s v="ORÇAMENTO"/>
    <x v="0"/>
    <x v="1"/>
    <x v="9"/>
    <x v="9"/>
    <x v="12"/>
    <x v="12"/>
  </r>
  <r>
    <x v="5"/>
    <s v=" ORÇAMENTO"/>
    <x v="5"/>
    <d v="2024-02-01T00:00:00"/>
    <d v="2024-02-01T00:00:00"/>
    <s v="Orçamento"/>
    <s v="1 | 1"/>
    <x v="8"/>
    <x v="0"/>
    <n v="28013.016739034068"/>
    <x v="38"/>
    <x v="38"/>
    <s v="8777"/>
    <x v="6"/>
    <x v="3"/>
    <x v="1"/>
    <n v="6002"/>
    <x v="9"/>
    <n v="6002"/>
    <s v="ORÇAMENTO"/>
    <x v="1"/>
    <x v="1"/>
    <x v="2"/>
    <x v="2"/>
    <x v="13"/>
    <x v="13"/>
  </r>
  <r>
    <x v="5"/>
    <s v=" ORÇAMENTO"/>
    <x v="5"/>
    <d v="2024-02-01T00:00:00"/>
    <d v="2024-02-01T00:00:00"/>
    <s v="Orçamento"/>
    <s v="1 | 1"/>
    <x v="8"/>
    <x v="0"/>
    <n v="28619.99"/>
    <x v="66"/>
    <x v="65"/>
    <s v="2763"/>
    <x v="5"/>
    <x v="3"/>
    <x v="1"/>
    <n v="3001"/>
    <x v="5"/>
    <n v="3001"/>
    <s v="ORÇAMENTO"/>
    <x v="0"/>
    <x v="1"/>
    <x v="9"/>
    <x v="9"/>
    <x v="12"/>
    <x v="12"/>
  </r>
  <r>
    <x v="5"/>
    <s v=" ORÇAMENTO"/>
    <x v="5"/>
    <d v="2024-02-01T00:00:00"/>
    <d v="2024-02-01T00:00:00"/>
    <s v="Orçamento"/>
    <s v="1 | 1"/>
    <x v="8"/>
    <x v="0"/>
    <n v="30000"/>
    <x v="105"/>
    <x v="104"/>
    <s v="8282"/>
    <x v="6"/>
    <x v="3"/>
    <x v="1"/>
    <n v="6001"/>
    <x v="6"/>
    <n v="6001"/>
    <s v="ORÇAMENTO"/>
    <x v="0"/>
    <x v="1"/>
    <x v="2"/>
    <x v="2"/>
    <x v="13"/>
    <x v="13"/>
  </r>
  <r>
    <x v="5"/>
    <s v=" ORÇAMENTO"/>
    <x v="5"/>
    <d v="2024-02-01T00:00:00"/>
    <d v="2024-02-01T00:00:00"/>
    <s v="Orçamento"/>
    <s v="1 | 1"/>
    <x v="8"/>
    <x v="0"/>
    <n v="30000"/>
    <x v="30"/>
    <x v="30"/>
    <s v="3"/>
    <x v="19"/>
    <x v="3"/>
    <x v="1"/>
    <n v="1002"/>
    <x v="22"/>
    <n v="1002"/>
    <s v="ORÇAMENTO"/>
    <x v="1"/>
    <x v="1"/>
    <x v="2"/>
    <x v="2"/>
    <x v="13"/>
    <x v="13"/>
  </r>
  <r>
    <x v="5"/>
    <s v=" ORÇAMENTO"/>
    <x v="5"/>
    <d v="2024-02-01T00:00:00"/>
    <d v="2024-02-01T00:00:00"/>
    <s v="Orçamento"/>
    <s v="1 | 1"/>
    <x v="8"/>
    <x v="0"/>
    <n v="30000"/>
    <x v="27"/>
    <x v="27"/>
    <s v="8343"/>
    <x v="6"/>
    <x v="3"/>
    <x v="1"/>
    <n v="6001"/>
    <x v="6"/>
    <n v="6001"/>
    <s v="ORÇAMENTO"/>
    <x v="0"/>
    <x v="1"/>
    <x v="2"/>
    <x v="2"/>
    <x v="13"/>
    <x v="13"/>
  </r>
  <r>
    <x v="5"/>
    <s v=" ORÇAMENTO"/>
    <x v="5"/>
    <d v="2024-02-01T00:00:00"/>
    <d v="2024-02-01T00:00:00"/>
    <s v="Orçamento"/>
    <s v="1 | 1"/>
    <x v="8"/>
    <x v="0"/>
    <n v="30000"/>
    <x v="85"/>
    <x v="84"/>
    <s v="50"/>
    <x v="19"/>
    <x v="3"/>
    <x v="1"/>
    <n v="1002"/>
    <x v="22"/>
    <n v="1002"/>
    <s v="ORÇAMENTO"/>
    <x v="1"/>
    <x v="1"/>
    <x v="2"/>
    <x v="2"/>
    <x v="13"/>
    <x v="13"/>
  </r>
  <r>
    <x v="5"/>
    <s v=" ORÇAMENTO"/>
    <x v="5"/>
    <d v="2024-02-01T00:00:00"/>
    <d v="2024-02-01T00:00:00"/>
    <s v="Orçamento"/>
    <s v="1 | 1"/>
    <x v="8"/>
    <x v="0"/>
    <n v="30000"/>
    <x v="85"/>
    <x v="84"/>
    <s v="51"/>
    <x v="19"/>
    <x v="3"/>
    <x v="1"/>
    <n v="1002"/>
    <x v="22"/>
    <n v="1002"/>
    <s v="ORÇAMENTO"/>
    <x v="1"/>
    <x v="1"/>
    <x v="2"/>
    <x v="2"/>
    <x v="13"/>
    <x v="13"/>
  </r>
  <r>
    <x v="5"/>
    <s v=" ORÇAMENTO"/>
    <x v="5"/>
    <d v="2024-02-01T00:00:00"/>
    <d v="2024-02-01T00:00:00"/>
    <s v="Orçamento"/>
    <s v="1 | 1"/>
    <x v="8"/>
    <x v="0"/>
    <n v="30000"/>
    <x v="85"/>
    <x v="84"/>
    <s v="52"/>
    <x v="19"/>
    <x v="3"/>
    <x v="1"/>
    <n v="1002"/>
    <x v="22"/>
    <n v="1002"/>
    <s v="ORÇAMENTO"/>
    <x v="1"/>
    <x v="1"/>
    <x v="2"/>
    <x v="2"/>
    <x v="13"/>
    <x v="13"/>
  </r>
  <r>
    <x v="5"/>
    <s v=" ORÇAMENTO"/>
    <x v="5"/>
    <d v="2024-02-01T00:00:00"/>
    <d v="2024-02-01T00:00:00"/>
    <s v="Orçamento"/>
    <s v="1 | 1"/>
    <x v="8"/>
    <x v="0"/>
    <n v="30000"/>
    <x v="76"/>
    <x v="75"/>
    <s v="9601"/>
    <x v="10"/>
    <x v="3"/>
    <x v="1"/>
    <n v="7001"/>
    <x v="11"/>
    <n v="7001"/>
    <s v="ORÇAMENTO"/>
    <x v="0"/>
    <x v="1"/>
    <x v="9"/>
    <x v="9"/>
    <x v="12"/>
    <x v="12"/>
  </r>
  <r>
    <x v="5"/>
    <s v=" ORÇAMENTO"/>
    <x v="5"/>
    <d v="2024-02-01T00:00:00"/>
    <d v="2024-02-01T00:00:00"/>
    <s v="Orçamento"/>
    <s v="1 | 1"/>
    <x v="8"/>
    <x v="0"/>
    <n v="30000"/>
    <x v="146"/>
    <x v="144"/>
    <s v="5658"/>
    <x v="12"/>
    <x v="3"/>
    <x v="1"/>
    <n v="4003"/>
    <x v="13"/>
    <n v="4003"/>
    <s v="ORÇAMENTO"/>
    <x v="0"/>
    <x v="1"/>
    <x v="9"/>
    <x v="9"/>
    <x v="22"/>
    <x v="22"/>
  </r>
  <r>
    <x v="5"/>
    <s v=" ORÇAMENTO"/>
    <x v="5"/>
    <d v="2024-02-01T00:00:00"/>
    <d v="2024-02-01T00:00:00"/>
    <s v="Orçamento"/>
    <s v="1 | 1"/>
    <x v="8"/>
    <x v="0"/>
    <n v="32606.45"/>
    <x v="136"/>
    <x v="134"/>
    <s v="2704"/>
    <x v="0"/>
    <x v="3"/>
    <x v="1"/>
    <n v="2001"/>
    <x v="0"/>
    <n v="2001"/>
    <s v="ORÇAMENTO"/>
    <x v="1"/>
    <x v="1"/>
    <x v="15"/>
    <x v="15"/>
    <x v="23"/>
    <x v="23"/>
  </r>
  <r>
    <x v="5"/>
    <s v=" ORÇAMENTO"/>
    <x v="5"/>
    <d v="2024-02-01T00:00:00"/>
    <d v="2024-02-01T00:00:00"/>
    <s v="Orçamento"/>
    <s v="1 | 1"/>
    <x v="8"/>
    <x v="0"/>
    <n v="32606.45"/>
    <x v="136"/>
    <x v="134"/>
    <s v="2705"/>
    <x v="0"/>
    <x v="3"/>
    <x v="1"/>
    <n v="2001"/>
    <x v="0"/>
    <n v="2001"/>
    <s v="ORÇAMENTO"/>
    <x v="1"/>
    <x v="1"/>
    <x v="15"/>
    <x v="15"/>
    <x v="23"/>
    <x v="23"/>
  </r>
  <r>
    <x v="5"/>
    <s v=" ORÇAMENTO"/>
    <x v="5"/>
    <d v="2024-02-01T00:00:00"/>
    <d v="2024-02-01T00:00:00"/>
    <s v="Orçamento"/>
    <s v="1 | 1"/>
    <x v="8"/>
    <x v="0"/>
    <n v="33000"/>
    <x v="26"/>
    <x v="26"/>
    <s v="1353"/>
    <x v="0"/>
    <x v="3"/>
    <x v="1"/>
    <n v="2001"/>
    <x v="0"/>
    <n v="2001"/>
    <s v="ORÇAMENTO"/>
    <x v="0"/>
    <x v="1"/>
    <x v="9"/>
    <x v="9"/>
    <x v="14"/>
    <x v="14"/>
  </r>
  <r>
    <x v="5"/>
    <s v=" ORÇAMENTO"/>
    <x v="5"/>
    <d v="2024-02-01T00:00:00"/>
    <d v="2024-02-01T00:00:00"/>
    <s v="Orçamento"/>
    <s v="1 | 1"/>
    <x v="8"/>
    <x v="0"/>
    <n v="34000"/>
    <x v="23"/>
    <x v="23"/>
    <s v="1127"/>
    <x v="0"/>
    <x v="3"/>
    <x v="1"/>
    <n v="2001"/>
    <x v="0"/>
    <n v="2001"/>
    <s v="ORÇAMENTO"/>
    <x v="0"/>
    <x v="1"/>
    <x v="9"/>
    <x v="9"/>
    <x v="12"/>
    <x v="12"/>
  </r>
  <r>
    <x v="5"/>
    <s v=" ORÇAMENTO"/>
    <x v="5"/>
    <d v="2024-02-01T00:00:00"/>
    <d v="2024-02-01T00:00:00"/>
    <s v="Orçamento"/>
    <s v="1 | 1"/>
    <x v="8"/>
    <x v="0"/>
    <n v="34134.160000000003"/>
    <x v="69"/>
    <x v="68"/>
    <s v="2420"/>
    <x v="0"/>
    <x v="3"/>
    <x v="1"/>
    <n v="2001"/>
    <x v="0"/>
    <n v="2001"/>
    <s v="ORÇAMENTO"/>
    <x v="1"/>
    <x v="1"/>
    <x v="14"/>
    <x v="14"/>
    <x v="21"/>
    <x v="21"/>
  </r>
  <r>
    <x v="5"/>
    <s v=" ORÇAMENTO"/>
    <x v="5"/>
    <d v="2024-02-01T00:00:00"/>
    <d v="2024-02-01T00:00:00"/>
    <s v="Orçamento"/>
    <s v="1 | 1"/>
    <x v="8"/>
    <x v="0"/>
    <n v="34323.654500739241"/>
    <x v="97"/>
    <x v="96"/>
    <s v="5383"/>
    <x v="12"/>
    <x v="3"/>
    <x v="1"/>
    <n v="4003"/>
    <x v="13"/>
    <n v="4003"/>
    <s v="ORÇAMENTO"/>
    <x v="1"/>
    <x v="1"/>
    <x v="2"/>
    <x v="2"/>
    <x v="13"/>
    <x v="13"/>
  </r>
  <r>
    <x v="5"/>
    <s v=" ORÇAMENTO"/>
    <x v="5"/>
    <d v="2024-02-01T00:00:00"/>
    <d v="2024-02-01T00:00:00"/>
    <s v="Orçamento"/>
    <s v="1 | 1"/>
    <x v="8"/>
    <x v="0"/>
    <n v="38000"/>
    <x v="8"/>
    <x v="8"/>
    <s v="1752"/>
    <x v="0"/>
    <x v="3"/>
    <x v="1"/>
    <n v="2001"/>
    <x v="0"/>
    <n v="2001"/>
    <s v="ORÇAMENTO"/>
    <x v="1"/>
    <x v="1"/>
    <x v="4"/>
    <x v="4"/>
    <x v="5"/>
    <x v="5"/>
  </r>
  <r>
    <x v="5"/>
    <s v=" ORÇAMENTO"/>
    <x v="5"/>
    <d v="2024-02-01T00:00:00"/>
    <d v="2024-02-01T00:00:00"/>
    <s v="Orçamento"/>
    <s v="1 | 1"/>
    <x v="8"/>
    <x v="0"/>
    <n v="39781.79241876"/>
    <x v="20"/>
    <x v="20"/>
    <s v="8392"/>
    <x v="6"/>
    <x v="3"/>
    <x v="1"/>
    <n v="6001"/>
    <x v="6"/>
    <n v="6001"/>
    <s v="ORÇAMENTO"/>
    <x v="1"/>
    <x v="1"/>
    <x v="2"/>
    <x v="2"/>
    <x v="2"/>
    <x v="2"/>
  </r>
  <r>
    <x v="5"/>
    <s v=" ORÇAMENTO"/>
    <x v="5"/>
    <d v="2024-02-01T00:00:00"/>
    <d v="2024-02-01T00:00:00"/>
    <s v="Orçamento"/>
    <s v="1 | 1"/>
    <x v="8"/>
    <x v="0"/>
    <n v="40000"/>
    <x v="30"/>
    <x v="30"/>
    <s v="5154"/>
    <x v="22"/>
    <x v="3"/>
    <x v="1"/>
    <n v="4002"/>
    <x v="34"/>
    <n v="4002"/>
    <s v="ORÇAMENTO"/>
    <x v="1"/>
    <x v="1"/>
    <x v="2"/>
    <x v="2"/>
    <x v="13"/>
    <x v="13"/>
  </r>
  <r>
    <x v="5"/>
    <s v=" ORÇAMENTO"/>
    <x v="5"/>
    <d v="2024-02-01T00:00:00"/>
    <d v="2024-02-01T00:00:00"/>
    <s v="Orçamento"/>
    <s v="1 | 1"/>
    <x v="8"/>
    <x v="0"/>
    <n v="40000"/>
    <x v="29"/>
    <x v="29"/>
    <s v="12288"/>
    <x v="19"/>
    <x v="3"/>
    <x v="1"/>
    <n v="8005"/>
    <x v="23"/>
    <n v="8005"/>
    <s v="ORÇAMENTO"/>
    <x v="0"/>
    <x v="1"/>
    <x v="0"/>
    <x v="0"/>
    <x v="10"/>
    <x v="10"/>
  </r>
  <r>
    <x v="5"/>
    <s v=" ORÇAMENTO"/>
    <x v="5"/>
    <d v="2024-02-01T00:00:00"/>
    <d v="2024-02-01T00:00:00"/>
    <s v="Orçamento"/>
    <s v="1 | 1"/>
    <x v="8"/>
    <x v="0"/>
    <n v="40362.769999999997"/>
    <x v="68"/>
    <x v="67"/>
    <s v="2452"/>
    <x v="0"/>
    <x v="3"/>
    <x v="1"/>
    <n v="2001"/>
    <x v="0"/>
    <n v="2001"/>
    <s v="ORÇAMENTO"/>
    <x v="1"/>
    <x v="1"/>
    <x v="13"/>
    <x v="13"/>
    <x v="20"/>
    <x v="20"/>
  </r>
  <r>
    <x v="5"/>
    <s v=" ORÇAMENTO"/>
    <x v="5"/>
    <d v="2024-02-01T00:00:00"/>
    <d v="2024-02-01T00:00:00"/>
    <s v="Orçamento"/>
    <s v="1 | 1"/>
    <x v="8"/>
    <x v="0"/>
    <n v="43298.146239780013"/>
    <x v="28"/>
    <x v="28"/>
    <s v="1295"/>
    <x v="0"/>
    <x v="3"/>
    <x v="1"/>
    <n v="2001"/>
    <x v="0"/>
    <n v="2001"/>
    <s v="ORÇAMENTO"/>
    <x v="0"/>
    <x v="1"/>
    <x v="9"/>
    <x v="9"/>
    <x v="14"/>
    <x v="14"/>
  </r>
  <r>
    <x v="5"/>
    <s v=" ORÇAMENTO"/>
    <x v="5"/>
    <d v="2024-02-01T00:00:00"/>
    <d v="2024-02-01T00:00:00"/>
    <s v="Orçamento"/>
    <s v="1 | 1"/>
    <x v="8"/>
    <x v="0"/>
    <n v="44225"/>
    <x v="57"/>
    <x v="56"/>
    <s v="2524"/>
    <x v="0"/>
    <x v="3"/>
    <x v="1"/>
    <n v="2001"/>
    <x v="0"/>
    <n v="2001"/>
    <s v="ORÇAMENTO"/>
    <x v="1"/>
    <x v="1"/>
    <x v="13"/>
    <x v="13"/>
    <x v="20"/>
    <x v="20"/>
  </r>
  <r>
    <x v="5"/>
    <s v=" ORÇAMENTO"/>
    <x v="5"/>
    <d v="2024-02-01T00:00:00"/>
    <d v="2024-02-01T00:00:00"/>
    <s v="Orçamento"/>
    <s v="1 | 1"/>
    <x v="8"/>
    <x v="0"/>
    <n v="45000"/>
    <x v="46"/>
    <x v="45"/>
    <s v="9518"/>
    <x v="10"/>
    <x v="3"/>
    <x v="1"/>
    <n v="7001"/>
    <x v="11"/>
    <n v="7001"/>
    <s v="ORÇAMENTO"/>
    <x v="0"/>
    <x v="1"/>
    <x v="9"/>
    <x v="9"/>
    <x v="12"/>
    <x v="12"/>
  </r>
  <r>
    <x v="5"/>
    <s v=" ORÇAMENTO"/>
    <x v="5"/>
    <d v="2024-02-01T00:00:00"/>
    <d v="2024-02-01T00:00:00"/>
    <s v="Orçamento"/>
    <s v="1 | 1"/>
    <x v="8"/>
    <x v="0"/>
    <n v="45000"/>
    <x v="126"/>
    <x v="124"/>
    <s v="5728"/>
    <x v="12"/>
    <x v="3"/>
    <x v="1"/>
    <n v="4003"/>
    <x v="13"/>
    <n v="4003"/>
    <s v="ORÇAMENTO"/>
    <x v="0"/>
    <x v="1"/>
    <x v="9"/>
    <x v="9"/>
    <x v="22"/>
    <x v="22"/>
  </r>
  <r>
    <x v="5"/>
    <s v=" ORÇAMENTO"/>
    <x v="5"/>
    <d v="2024-02-01T00:00:00"/>
    <d v="2024-02-01T00:00:00"/>
    <s v="Orçamento"/>
    <s v="1 | 1"/>
    <x v="8"/>
    <x v="0"/>
    <n v="45000"/>
    <x v="63"/>
    <x v="62"/>
    <s v="1470"/>
    <x v="0"/>
    <x v="3"/>
    <x v="1"/>
    <n v="2001"/>
    <x v="0"/>
    <n v="2001"/>
    <s v="ORÇAMENTO"/>
    <x v="0"/>
    <x v="1"/>
    <x v="9"/>
    <x v="9"/>
    <x v="18"/>
    <x v="18"/>
  </r>
  <r>
    <x v="5"/>
    <s v=" ORÇAMENTO"/>
    <x v="5"/>
    <d v="2024-02-01T00:00:00"/>
    <d v="2024-02-01T00:00:00"/>
    <s v="Orçamento"/>
    <s v="1 | 1"/>
    <x v="8"/>
    <x v="0"/>
    <n v="46293.811700187762"/>
    <x v="21"/>
    <x v="21"/>
    <s v="8448"/>
    <x v="6"/>
    <x v="3"/>
    <x v="1"/>
    <n v="6001"/>
    <x v="6"/>
    <n v="6001"/>
    <s v="ORÇAMENTO"/>
    <x v="1"/>
    <x v="1"/>
    <x v="2"/>
    <x v="2"/>
    <x v="2"/>
    <x v="2"/>
  </r>
  <r>
    <x v="5"/>
    <s v=" ORÇAMENTO"/>
    <x v="5"/>
    <d v="2024-02-01T00:00:00"/>
    <d v="2024-02-01T00:00:00"/>
    <s v="Orçamento"/>
    <s v="1 | 1"/>
    <x v="8"/>
    <x v="0"/>
    <n v="48103.32"/>
    <x v="123"/>
    <x v="121"/>
    <s v="2581"/>
    <x v="0"/>
    <x v="3"/>
    <x v="1"/>
    <n v="2001"/>
    <x v="0"/>
    <n v="2001"/>
    <s v="ORÇAMENTO"/>
    <x v="1"/>
    <x v="1"/>
    <x v="12"/>
    <x v="12"/>
    <x v="19"/>
    <x v="19"/>
  </r>
  <r>
    <x v="5"/>
    <s v=" ORÇAMENTO"/>
    <x v="5"/>
    <d v="2024-02-01T00:00:00"/>
    <d v="2024-02-01T00:00:00"/>
    <s v="Orçamento"/>
    <s v="1 | 1"/>
    <x v="8"/>
    <x v="0"/>
    <n v="49739.3"/>
    <x v="69"/>
    <x v="68"/>
    <s v="2419"/>
    <x v="0"/>
    <x v="3"/>
    <x v="1"/>
    <n v="2001"/>
    <x v="0"/>
    <n v="2001"/>
    <s v="ORÇAMENTO"/>
    <x v="1"/>
    <x v="1"/>
    <x v="14"/>
    <x v="14"/>
    <x v="21"/>
    <x v="21"/>
  </r>
  <r>
    <x v="5"/>
    <s v=" ORÇAMENTO"/>
    <x v="5"/>
    <d v="2024-02-01T00:00:00"/>
    <d v="2024-02-01T00:00:00"/>
    <s v="Orçamento"/>
    <s v="1 | 1"/>
    <x v="8"/>
    <x v="0"/>
    <n v="50000"/>
    <x v="50"/>
    <x v="49"/>
    <s v="336"/>
    <x v="0"/>
    <x v="3"/>
    <x v="1"/>
    <n v="2001"/>
    <x v="0"/>
    <n v="2001"/>
    <s v="ORÇAMENTO"/>
    <x v="1"/>
    <x v="1"/>
    <x v="8"/>
    <x v="8"/>
    <x v="11"/>
    <x v="11"/>
  </r>
  <r>
    <x v="5"/>
    <s v=" ORÇAMENTO"/>
    <x v="5"/>
    <d v="2024-02-01T00:00:00"/>
    <d v="2024-02-01T00:00:00"/>
    <s v="Orçamento"/>
    <s v="1 | 1"/>
    <x v="8"/>
    <x v="0"/>
    <n v="52000"/>
    <x v="105"/>
    <x v="104"/>
    <s v="8281"/>
    <x v="6"/>
    <x v="3"/>
    <x v="1"/>
    <n v="6001"/>
    <x v="6"/>
    <n v="6001"/>
    <s v="ORÇAMENTO"/>
    <x v="0"/>
    <x v="1"/>
    <x v="2"/>
    <x v="2"/>
    <x v="13"/>
    <x v="13"/>
  </r>
  <r>
    <x v="5"/>
    <s v=" ORÇAMENTO"/>
    <x v="5"/>
    <d v="2024-02-01T00:00:00"/>
    <d v="2024-02-01T00:00:00"/>
    <s v="Orçamento"/>
    <s v="1 | 1"/>
    <x v="8"/>
    <x v="0"/>
    <n v="54000"/>
    <x v="115"/>
    <x v="113"/>
    <s v="9054"/>
    <x v="6"/>
    <x v="3"/>
    <x v="1"/>
    <n v="6002"/>
    <x v="9"/>
    <n v="6002"/>
    <s v="ORÇAMENTO"/>
    <x v="0"/>
    <x v="1"/>
    <x v="9"/>
    <x v="9"/>
    <x v="12"/>
    <x v="12"/>
  </r>
  <r>
    <x v="5"/>
    <s v=" ORÇAMENTO"/>
    <x v="5"/>
    <d v="2024-02-01T00:00:00"/>
    <d v="2024-02-01T00:00:00"/>
    <s v="Orçamento"/>
    <s v="1 | 1"/>
    <x v="8"/>
    <x v="0"/>
    <n v="55178.971758999993"/>
    <x v="38"/>
    <x v="38"/>
    <s v="8776"/>
    <x v="6"/>
    <x v="3"/>
    <x v="1"/>
    <n v="6002"/>
    <x v="9"/>
    <n v="6002"/>
    <s v="ORÇAMENTO"/>
    <x v="1"/>
    <x v="1"/>
    <x v="2"/>
    <x v="2"/>
    <x v="13"/>
    <x v="13"/>
  </r>
  <r>
    <x v="5"/>
    <s v=" ORÇAMENTO"/>
    <x v="5"/>
    <d v="2024-02-01T00:00:00"/>
    <d v="2024-02-01T00:00:00"/>
    <s v="Orçamento"/>
    <s v="1 | 1"/>
    <x v="8"/>
    <x v="0"/>
    <n v="55307.9278635761"/>
    <x v="38"/>
    <x v="38"/>
    <s v="9194"/>
    <x v="10"/>
    <x v="3"/>
    <x v="1"/>
    <n v="7001"/>
    <x v="11"/>
    <n v="7001"/>
    <s v="ORÇAMENTO"/>
    <x v="1"/>
    <x v="1"/>
    <x v="2"/>
    <x v="2"/>
    <x v="13"/>
    <x v="13"/>
  </r>
  <r>
    <x v="5"/>
    <s v=" ORÇAMENTO"/>
    <x v="5"/>
    <d v="2024-02-01T00:00:00"/>
    <d v="2024-02-01T00:00:00"/>
    <s v="Orçamento"/>
    <s v="1 | 1"/>
    <x v="8"/>
    <x v="0"/>
    <n v="57342.423534441339"/>
    <x v="64"/>
    <x v="63"/>
    <s v="8222"/>
    <x v="6"/>
    <x v="3"/>
    <x v="1"/>
    <n v="6001"/>
    <x v="6"/>
    <n v="6001"/>
    <s v="ORÇAMENTO"/>
    <x v="1"/>
    <x v="1"/>
    <x v="2"/>
    <x v="2"/>
    <x v="13"/>
    <x v="13"/>
  </r>
  <r>
    <x v="5"/>
    <s v=" ORÇAMENTO"/>
    <x v="5"/>
    <d v="2024-02-01T00:00:00"/>
    <d v="2024-02-01T00:00:00"/>
    <s v="Orçamento"/>
    <s v="1 | 1"/>
    <x v="8"/>
    <x v="0"/>
    <n v="58000"/>
    <x v="85"/>
    <x v="84"/>
    <s v="49"/>
    <x v="19"/>
    <x v="3"/>
    <x v="1"/>
    <n v="1002"/>
    <x v="22"/>
    <n v="1002"/>
    <s v="ORÇAMENTO"/>
    <x v="1"/>
    <x v="1"/>
    <x v="2"/>
    <x v="2"/>
    <x v="13"/>
    <x v="13"/>
  </r>
  <r>
    <x v="5"/>
    <s v=" ORÇAMENTO"/>
    <x v="5"/>
    <d v="2024-02-01T00:00:00"/>
    <d v="2024-02-01T00:00:00"/>
    <s v="Orçamento"/>
    <s v="1 | 1"/>
    <x v="8"/>
    <x v="0"/>
    <n v="58118.034246670199"/>
    <x v="70"/>
    <x v="69"/>
    <s v="8580"/>
    <x v="6"/>
    <x v="3"/>
    <x v="1"/>
    <n v="6001"/>
    <x v="6"/>
    <n v="6001"/>
    <s v="ORÇAMENTO"/>
    <x v="1"/>
    <x v="1"/>
    <x v="2"/>
    <x v="2"/>
    <x v="15"/>
    <x v="15"/>
  </r>
  <r>
    <x v="5"/>
    <s v=" ORÇAMENTO"/>
    <x v="5"/>
    <d v="2024-02-01T00:00:00"/>
    <d v="2024-02-01T00:00:00"/>
    <s v="Orçamento"/>
    <s v="1 | 1"/>
    <x v="8"/>
    <x v="0"/>
    <n v="59358.621635469543"/>
    <x v="37"/>
    <x v="37"/>
    <s v="5522"/>
    <x v="12"/>
    <x v="3"/>
    <x v="1"/>
    <n v="4003"/>
    <x v="13"/>
    <n v="4003"/>
    <s v="ORÇAMENTO"/>
    <x v="1"/>
    <x v="1"/>
    <x v="2"/>
    <x v="2"/>
    <x v="13"/>
    <x v="13"/>
  </r>
  <r>
    <x v="5"/>
    <s v=" ORÇAMENTO"/>
    <x v="5"/>
    <d v="2024-02-01T00:00:00"/>
    <d v="2024-02-01T00:00:00"/>
    <s v="Orçamento"/>
    <s v="1 | 1"/>
    <x v="8"/>
    <x v="0"/>
    <n v="60000"/>
    <x v="8"/>
    <x v="8"/>
    <s v="1751"/>
    <x v="0"/>
    <x v="3"/>
    <x v="1"/>
    <n v="2001"/>
    <x v="0"/>
    <n v="2001"/>
    <s v="ORÇAMENTO"/>
    <x v="1"/>
    <x v="1"/>
    <x v="4"/>
    <x v="4"/>
    <x v="5"/>
    <x v="5"/>
  </r>
  <r>
    <x v="5"/>
    <s v=" ORÇAMENTO"/>
    <x v="5"/>
    <d v="2024-02-01T00:00:00"/>
    <d v="2024-02-01T00:00:00"/>
    <s v="Orçamento"/>
    <s v="1 | 1"/>
    <x v="8"/>
    <x v="0"/>
    <n v="60818.899999999994"/>
    <x v="37"/>
    <x v="37"/>
    <s v="12448"/>
    <x v="9"/>
    <x v="3"/>
    <x v="1"/>
    <n v="8006"/>
    <x v="10"/>
    <n v="8006"/>
    <s v="ORÇAMENTO"/>
    <x v="1"/>
    <x v="1"/>
    <x v="2"/>
    <x v="2"/>
    <x v="13"/>
    <x v="13"/>
  </r>
  <r>
    <x v="5"/>
    <s v=" ORÇAMENTO"/>
    <x v="5"/>
    <d v="2024-02-01T00:00:00"/>
    <d v="2024-02-01T00:00:00"/>
    <s v="Orçamento"/>
    <s v="1 | 1"/>
    <x v="8"/>
    <x v="0"/>
    <n v="63743.651858223893"/>
    <x v="2"/>
    <x v="2"/>
    <s v="769"/>
    <x v="0"/>
    <x v="3"/>
    <x v="1"/>
    <n v="2001"/>
    <x v="0"/>
    <n v="2001"/>
    <s v="ORÇAMENTO"/>
    <x v="1"/>
    <x v="1"/>
    <x v="2"/>
    <x v="2"/>
    <x v="2"/>
    <x v="2"/>
  </r>
  <r>
    <x v="5"/>
    <s v=" ORÇAMENTO"/>
    <x v="5"/>
    <d v="2024-02-01T00:00:00"/>
    <d v="2024-02-01T00:00:00"/>
    <s v="Orçamento"/>
    <s v="1 | 1"/>
    <x v="8"/>
    <x v="0"/>
    <n v="64179.160545199127"/>
    <x v="72"/>
    <x v="71"/>
    <s v="8556"/>
    <x v="6"/>
    <x v="3"/>
    <x v="1"/>
    <n v="6001"/>
    <x v="6"/>
    <n v="6001"/>
    <s v="ORÇAMENTO"/>
    <x v="1"/>
    <x v="1"/>
    <x v="2"/>
    <x v="2"/>
    <x v="15"/>
    <x v="15"/>
  </r>
  <r>
    <x v="5"/>
    <s v=" ORÇAMENTO"/>
    <x v="5"/>
    <d v="2024-02-01T00:00:00"/>
    <d v="2024-02-01T00:00:00"/>
    <s v="Orçamento"/>
    <s v="1 | 1"/>
    <x v="8"/>
    <x v="0"/>
    <n v="66333"/>
    <x v="47"/>
    <x v="46"/>
    <s v="10965"/>
    <x v="3"/>
    <x v="3"/>
    <x v="1"/>
    <n v="7004"/>
    <x v="3"/>
    <n v="7004"/>
    <s v="ORÇAMENTO"/>
    <x v="0"/>
    <x v="1"/>
    <x v="12"/>
    <x v="12"/>
    <x v="19"/>
    <x v="19"/>
  </r>
  <r>
    <x v="5"/>
    <s v=" ORÇAMENTO"/>
    <x v="5"/>
    <d v="2024-02-01T00:00:00"/>
    <d v="2024-02-01T00:00:00"/>
    <s v="Orçamento"/>
    <s v="1 | 1"/>
    <x v="8"/>
    <x v="0"/>
    <n v="70000"/>
    <x v="23"/>
    <x v="23"/>
    <s v="1126"/>
    <x v="0"/>
    <x v="3"/>
    <x v="1"/>
    <n v="2001"/>
    <x v="0"/>
    <n v="2001"/>
    <s v="ORÇAMENTO"/>
    <x v="0"/>
    <x v="1"/>
    <x v="9"/>
    <x v="9"/>
    <x v="12"/>
    <x v="12"/>
  </r>
  <r>
    <x v="5"/>
    <s v=" ORÇAMENTO"/>
    <x v="5"/>
    <d v="2024-02-01T00:00:00"/>
    <d v="2024-02-01T00:00:00"/>
    <s v="Orçamento"/>
    <s v="1 | 1"/>
    <x v="8"/>
    <x v="0"/>
    <n v="70664.520833333328"/>
    <x v="26"/>
    <x v="26"/>
    <s v="1352"/>
    <x v="0"/>
    <x v="3"/>
    <x v="1"/>
    <n v="2001"/>
    <x v="0"/>
    <n v="2001"/>
    <s v="ORÇAMENTO"/>
    <x v="0"/>
    <x v="1"/>
    <x v="9"/>
    <x v="9"/>
    <x v="14"/>
    <x v="14"/>
  </r>
  <r>
    <x v="5"/>
    <s v=" ORÇAMENTO"/>
    <x v="5"/>
    <d v="2024-02-01T00:00:00"/>
    <d v="2024-02-01T00:00:00"/>
    <s v="Orçamento"/>
    <s v="1 | 1"/>
    <x v="8"/>
    <x v="0"/>
    <n v="74128.731348257556"/>
    <x v="22"/>
    <x v="22"/>
    <s v="8330"/>
    <x v="6"/>
    <x v="3"/>
    <x v="1"/>
    <n v="6001"/>
    <x v="6"/>
    <n v="6001"/>
    <s v="ORÇAMENTO"/>
    <x v="1"/>
    <x v="1"/>
    <x v="2"/>
    <x v="2"/>
    <x v="13"/>
    <x v="13"/>
  </r>
  <r>
    <x v="5"/>
    <s v=" ORÇAMENTO"/>
    <x v="5"/>
    <d v="2024-02-01T00:00:00"/>
    <d v="2024-02-01T00:00:00"/>
    <s v="Orçamento"/>
    <s v="1 | 1"/>
    <x v="8"/>
    <x v="0"/>
    <n v="75666.666666666672"/>
    <x v="123"/>
    <x v="121"/>
    <s v="2580"/>
    <x v="0"/>
    <x v="3"/>
    <x v="1"/>
    <n v="2001"/>
    <x v="0"/>
    <n v="2001"/>
    <s v="ORÇAMENTO"/>
    <x v="1"/>
    <x v="1"/>
    <x v="12"/>
    <x v="12"/>
    <x v="19"/>
    <x v="19"/>
  </r>
  <r>
    <x v="5"/>
    <s v=" ORÇAMENTO"/>
    <x v="5"/>
    <d v="2024-02-01T00:00:00"/>
    <d v="2024-02-01T00:00:00"/>
    <s v="Orçamento"/>
    <s v="1 | 1"/>
    <x v="8"/>
    <x v="0"/>
    <n v="76000"/>
    <x v="23"/>
    <x v="23"/>
    <s v="1125"/>
    <x v="0"/>
    <x v="3"/>
    <x v="1"/>
    <n v="2001"/>
    <x v="0"/>
    <n v="2001"/>
    <s v="ORÇAMENTO"/>
    <x v="0"/>
    <x v="1"/>
    <x v="9"/>
    <x v="9"/>
    <x v="12"/>
    <x v="12"/>
  </r>
  <r>
    <x v="5"/>
    <s v=" ORÇAMENTO"/>
    <x v="5"/>
    <d v="2024-02-01T00:00:00"/>
    <d v="2024-02-01T00:00:00"/>
    <s v="Orçamento"/>
    <s v="1 | 1"/>
    <x v="8"/>
    <x v="0"/>
    <n v="80000"/>
    <x v="16"/>
    <x v="16"/>
    <s v="11910"/>
    <x v="4"/>
    <x v="3"/>
    <x v="1"/>
    <n v="8002"/>
    <x v="4"/>
    <n v="8002"/>
    <s v="ORÇAMENTO"/>
    <x v="0"/>
    <x v="1"/>
    <x v="0"/>
    <x v="0"/>
    <x v="0"/>
    <x v="0"/>
  </r>
  <r>
    <x v="5"/>
    <s v=" ORÇAMENTO"/>
    <x v="5"/>
    <d v="2024-02-01T00:00:00"/>
    <d v="2024-02-01T00:00:00"/>
    <s v="Orçamento"/>
    <s v="1 | 1"/>
    <x v="8"/>
    <x v="0"/>
    <n v="80001.456944444435"/>
    <x v="6"/>
    <x v="6"/>
    <s v="486"/>
    <x v="0"/>
    <x v="3"/>
    <x v="1"/>
    <n v="2001"/>
    <x v="0"/>
    <n v="2001"/>
    <s v="ORÇAMENTO"/>
    <x v="1"/>
    <x v="1"/>
    <x v="3"/>
    <x v="3"/>
    <x v="4"/>
    <x v="4"/>
  </r>
  <r>
    <x v="5"/>
    <s v=" ORÇAMENTO"/>
    <x v="5"/>
    <d v="2024-02-01T00:00:00"/>
    <d v="2024-02-01T00:00:00"/>
    <s v="Orçamento"/>
    <s v="1 | 1"/>
    <x v="8"/>
    <x v="0"/>
    <n v="90000"/>
    <x v="46"/>
    <x v="45"/>
    <s v="9517"/>
    <x v="10"/>
    <x v="3"/>
    <x v="1"/>
    <n v="7001"/>
    <x v="11"/>
    <n v="7001"/>
    <s v="ORÇAMENTO"/>
    <x v="0"/>
    <x v="1"/>
    <x v="9"/>
    <x v="9"/>
    <x v="12"/>
    <x v="12"/>
  </r>
  <r>
    <x v="5"/>
    <s v=" ORÇAMENTO"/>
    <x v="5"/>
    <d v="2024-02-01T00:00:00"/>
    <d v="2024-02-01T00:00:00"/>
    <s v="Orçamento"/>
    <s v="1 | 1"/>
    <x v="8"/>
    <x v="0"/>
    <n v="97076.116200000004"/>
    <x v="38"/>
    <x v="38"/>
    <s v="8157"/>
    <x v="6"/>
    <x v="3"/>
    <x v="1"/>
    <n v="6001"/>
    <x v="6"/>
    <n v="6001"/>
    <s v="ORÇAMENTO"/>
    <x v="1"/>
    <x v="1"/>
    <x v="2"/>
    <x v="2"/>
    <x v="13"/>
    <x v="13"/>
  </r>
  <r>
    <x v="5"/>
    <s v=" ORÇAMENTO"/>
    <x v="5"/>
    <d v="2024-02-01T00:00:00"/>
    <d v="2024-02-01T00:00:00"/>
    <s v="Orçamento"/>
    <s v="1 | 1"/>
    <x v="8"/>
    <x v="0"/>
    <n v="109608.74802716267"/>
    <x v="2"/>
    <x v="2"/>
    <s v="770"/>
    <x v="0"/>
    <x v="3"/>
    <x v="1"/>
    <n v="2001"/>
    <x v="0"/>
    <n v="2001"/>
    <s v="ORÇAMENTO"/>
    <x v="1"/>
    <x v="1"/>
    <x v="2"/>
    <x v="2"/>
    <x v="2"/>
    <x v="2"/>
  </r>
  <r>
    <x v="5"/>
    <s v=" ORÇAMENTO"/>
    <x v="5"/>
    <d v="2024-02-01T00:00:00"/>
    <d v="2024-02-01T00:00:00"/>
    <s v="Orçamento"/>
    <s v="1 | 1"/>
    <x v="8"/>
    <x v="0"/>
    <n v="116498.4654607808"/>
    <x v="61"/>
    <x v="60"/>
    <s v="2033"/>
    <x v="0"/>
    <x v="3"/>
    <x v="1"/>
    <n v="2001"/>
    <x v="0"/>
    <n v="2001"/>
    <s v="ORÇAMENTO"/>
    <x v="1"/>
    <x v="1"/>
    <x v="5"/>
    <x v="5"/>
    <x v="6"/>
    <x v="6"/>
  </r>
  <r>
    <x v="5"/>
    <s v=" ORÇAMENTO"/>
    <x v="5"/>
    <d v="2024-02-01T00:00:00"/>
    <d v="2024-02-01T00:00:00"/>
    <s v="Orçamento"/>
    <s v="1 | 1"/>
    <x v="8"/>
    <x v="0"/>
    <n v="131673.79944685148"/>
    <x v="100"/>
    <x v="99"/>
    <s v="8568"/>
    <x v="6"/>
    <x v="3"/>
    <x v="1"/>
    <n v="6001"/>
    <x v="6"/>
    <n v="6001"/>
    <s v="ORÇAMENTO"/>
    <x v="1"/>
    <x v="1"/>
    <x v="2"/>
    <x v="2"/>
    <x v="15"/>
    <x v="15"/>
  </r>
  <r>
    <x v="5"/>
    <s v=" ORÇAMENTO"/>
    <x v="5"/>
    <d v="2024-02-01T00:00:00"/>
    <d v="2024-02-01T00:00:00"/>
    <s v="Orçamento"/>
    <s v="1 | 1"/>
    <x v="8"/>
    <x v="0"/>
    <n v="140000"/>
    <x v="33"/>
    <x v="33"/>
    <s v="13662"/>
    <x v="19"/>
    <x v="3"/>
    <x v="1"/>
    <n v="9001"/>
    <x v="24"/>
    <n v="9001"/>
    <s v="ORÇAMENTO"/>
    <x v="1"/>
    <x v="1"/>
    <x v="10"/>
    <x v="10"/>
    <x v="16"/>
    <x v="16"/>
  </r>
  <r>
    <x v="5"/>
    <s v=" ORÇAMENTO"/>
    <x v="5"/>
    <d v="2024-02-01T00:00:00"/>
    <d v="2024-02-01T00:00:00"/>
    <s v="Orçamento"/>
    <s v="1 | 1"/>
    <x v="8"/>
    <x v="0"/>
    <n v="168000"/>
    <x v="46"/>
    <x v="45"/>
    <s v="9516"/>
    <x v="10"/>
    <x v="3"/>
    <x v="1"/>
    <n v="7001"/>
    <x v="11"/>
    <n v="7001"/>
    <s v="ORÇAMENTO"/>
    <x v="0"/>
    <x v="1"/>
    <x v="9"/>
    <x v="9"/>
    <x v="12"/>
    <x v="12"/>
  </r>
  <r>
    <x v="5"/>
    <s v=" ORÇAMENTO"/>
    <x v="5"/>
    <d v="2024-02-01T00:00:00"/>
    <d v="2024-02-01T00:00:00"/>
    <s v="Orçamento"/>
    <s v="1 | 1"/>
    <x v="8"/>
    <x v="0"/>
    <n v="173601.79387570411"/>
    <x v="20"/>
    <x v="20"/>
    <s v="8391"/>
    <x v="6"/>
    <x v="3"/>
    <x v="1"/>
    <n v="6001"/>
    <x v="6"/>
    <n v="6001"/>
    <s v="ORÇAMENTO"/>
    <x v="1"/>
    <x v="1"/>
    <x v="2"/>
    <x v="2"/>
    <x v="2"/>
    <x v="2"/>
  </r>
  <r>
    <x v="5"/>
    <s v=" ORÇAMENTO"/>
    <x v="5"/>
    <d v="2024-02-01T00:00:00"/>
    <d v="2024-02-01T00:00:00"/>
    <s v="Orçamento"/>
    <s v="1 | 1"/>
    <x v="8"/>
    <x v="0"/>
    <n v="191667"/>
    <x v="123"/>
    <x v="121"/>
    <s v="2579"/>
    <x v="0"/>
    <x v="3"/>
    <x v="1"/>
    <n v="2001"/>
    <x v="0"/>
    <n v="2001"/>
    <s v="ORÇAMENTO"/>
    <x v="1"/>
    <x v="1"/>
    <x v="12"/>
    <x v="12"/>
    <x v="19"/>
    <x v="19"/>
  </r>
  <r>
    <x v="5"/>
    <s v=" ORÇAMENTO"/>
    <x v="5"/>
    <d v="2024-02-01T00:00:00"/>
    <d v="2024-02-01T00:00:00"/>
    <s v="Orçamento"/>
    <s v="1 | 1"/>
    <x v="8"/>
    <x v="0"/>
    <n v="200000"/>
    <x v="117"/>
    <x v="115"/>
    <s v="8985"/>
    <x v="6"/>
    <x v="3"/>
    <x v="1"/>
    <n v="6002"/>
    <x v="9"/>
    <n v="6002"/>
    <s v="ORÇAMENTO"/>
    <x v="0"/>
    <x v="1"/>
    <x v="9"/>
    <x v="9"/>
    <x v="12"/>
    <x v="12"/>
  </r>
  <r>
    <x v="5"/>
    <s v=" ORÇAMENTO"/>
    <x v="5"/>
    <d v="2024-02-01T00:00:00"/>
    <d v="2024-02-01T00:00:00"/>
    <s v="Orçamento"/>
    <s v="1 | 1"/>
    <x v="8"/>
    <x v="0"/>
    <n v="200000"/>
    <x v="123"/>
    <x v="121"/>
    <s v="2578"/>
    <x v="0"/>
    <x v="3"/>
    <x v="1"/>
    <n v="2001"/>
    <x v="0"/>
    <n v="2001"/>
    <s v="ORÇAMENTO"/>
    <x v="1"/>
    <x v="1"/>
    <x v="12"/>
    <x v="12"/>
    <x v="19"/>
    <x v="19"/>
  </r>
  <r>
    <x v="5"/>
    <s v=" ORÇAMENTO"/>
    <x v="5"/>
    <d v="2024-02-01T00:00:00"/>
    <d v="2024-02-01T00:00:00"/>
    <s v="Orçamento"/>
    <s v="1 | 1"/>
    <x v="8"/>
    <x v="0"/>
    <n v="225000"/>
    <x v="33"/>
    <x v="33"/>
    <s v="13661"/>
    <x v="19"/>
    <x v="3"/>
    <x v="1"/>
    <n v="9001"/>
    <x v="24"/>
    <n v="9001"/>
    <s v="ORÇAMENTO"/>
    <x v="1"/>
    <x v="1"/>
    <x v="10"/>
    <x v="10"/>
    <x v="16"/>
    <x v="16"/>
  </r>
  <r>
    <x v="5"/>
    <s v=" ORÇAMENTO"/>
    <x v="5"/>
    <d v="2024-02-01T00:00:00"/>
    <d v="2024-02-01T00:00:00"/>
    <s v="Orçamento"/>
    <s v="1 | 1"/>
    <x v="8"/>
    <x v="0"/>
    <n v="330000"/>
    <x v="28"/>
    <x v="28"/>
    <s v="1294"/>
    <x v="0"/>
    <x v="3"/>
    <x v="1"/>
    <n v="2001"/>
    <x v="0"/>
    <n v="2001"/>
    <s v="ORÇAMENTO"/>
    <x v="0"/>
    <x v="1"/>
    <x v="9"/>
    <x v="9"/>
    <x v="14"/>
    <x v="14"/>
  </r>
  <r>
    <x v="5"/>
    <s v=" ORÇAMENTO"/>
    <x v="5"/>
    <d v="2024-02-01T00:00:00"/>
    <d v="2024-02-01T00:00:00"/>
    <s v="Orçamento"/>
    <s v="1 | 1"/>
    <x v="8"/>
    <x v="0"/>
    <n v="343535.66805555549"/>
    <x v="5"/>
    <x v="5"/>
    <s v="532"/>
    <x v="0"/>
    <x v="3"/>
    <x v="1"/>
    <n v="2001"/>
    <x v="0"/>
    <n v="2001"/>
    <s v="ORÇAMENTO"/>
    <x v="1"/>
    <x v="1"/>
    <x v="3"/>
    <x v="3"/>
    <x v="4"/>
    <x v="4"/>
  </r>
  <r>
    <x v="5"/>
    <s v=" ORÇAMENTO"/>
    <x v="5"/>
    <d v="2024-02-01T00:00:00"/>
    <d v="2024-02-01T00:00:00"/>
    <s v="Orçamento"/>
    <s v="1 | 1"/>
    <x v="8"/>
    <x v="0"/>
    <n v="376723"/>
    <x v="23"/>
    <x v="23"/>
    <s v="1124"/>
    <x v="0"/>
    <x v="3"/>
    <x v="1"/>
    <n v="2001"/>
    <x v="0"/>
    <n v="2001"/>
    <s v="ORÇAMENTO"/>
    <x v="0"/>
    <x v="1"/>
    <x v="9"/>
    <x v="9"/>
    <x v="12"/>
    <x v="12"/>
  </r>
  <r>
    <x v="5"/>
    <s v=" ORÇAMENTO"/>
    <x v="5"/>
    <d v="2024-02-01T00:00:00"/>
    <d v="2024-02-01T00:00:00"/>
    <s v="Orçamento"/>
    <s v="1 | 1"/>
    <x v="8"/>
    <x v="0"/>
    <n v="448443.33672308299"/>
    <x v="38"/>
    <x v="38"/>
    <s v="8156"/>
    <x v="6"/>
    <x v="3"/>
    <x v="1"/>
    <n v="6001"/>
    <x v="6"/>
    <n v="6001"/>
    <s v="ORÇAMENTO"/>
    <x v="1"/>
    <x v="1"/>
    <x v="2"/>
    <x v="2"/>
    <x v="13"/>
    <x v="13"/>
  </r>
  <r>
    <x v="5"/>
    <s v=" ORÇAMENTO"/>
    <x v="5"/>
    <d v="2024-02-01T00:00:00"/>
    <d v="2024-02-01T00:00:00"/>
    <s v="Orçamento"/>
    <s v="1 | 1"/>
    <x v="8"/>
    <x v="0"/>
    <n v="470596.8055555555"/>
    <x v="11"/>
    <x v="11"/>
    <s v="440"/>
    <x v="0"/>
    <x v="3"/>
    <x v="1"/>
    <n v="2001"/>
    <x v="0"/>
    <n v="2001"/>
    <s v="ORÇAMENTO"/>
    <x v="1"/>
    <x v="1"/>
    <x v="3"/>
    <x v="3"/>
    <x v="4"/>
    <x v="4"/>
  </r>
  <r>
    <x v="5"/>
    <s v=" ORÇAMENTO"/>
    <x v="5"/>
    <d v="2024-02-01T00:00:00"/>
    <d v="2024-02-01T00:00:00"/>
    <s v="Orçamento"/>
    <s v="1 | 1"/>
    <x v="8"/>
    <x v="0"/>
    <n v="541673.1"/>
    <x v="117"/>
    <x v="115"/>
    <s v="8984"/>
    <x v="6"/>
    <x v="3"/>
    <x v="1"/>
    <n v="6002"/>
    <x v="9"/>
    <n v="6002"/>
    <s v="ORÇAMENTO"/>
    <x v="0"/>
    <x v="1"/>
    <x v="9"/>
    <x v="9"/>
    <x v="12"/>
    <x v="12"/>
  </r>
  <r>
    <x v="5"/>
    <s v=" ORÇAMENTO"/>
    <x v="5"/>
    <d v="2024-02-01T00:00:00"/>
    <d v="2024-02-01T00:00:00"/>
    <s v="Orçamento"/>
    <s v="1 | 1"/>
    <x v="8"/>
    <x v="0"/>
    <n v="1133201.0211132029"/>
    <x v="28"/>
    <x v="28"/>
    <s v="1293"/>
    <x v="0"/>
    <x v="3"/>
    <x v="1"/>
    <n v="2001"/>
    <x v="0"/>
    <n v="2001"/>
    <s v="ORÇAMENTO"/>
    <x v="0"/>
    <x v="1"/>
    <x v="9"/>
    <x v="9"/>
    <x v="14"/>
    <x v="14"/>
  </r>
  <r>
    <x v="5"/>
    <s v=" ORÇAMENTO"/>
    <x v="6"/>
    <d v="2024-03-01T00:00:00"/>
    <d v="2024-03-01T00:00:00"/>
    <s v="Orçamento"/>
    <s v="1 | 1"/>
    <x v="8"/>
    <x v="0"/>
    <n v="-9229769.6057347655"/>
    <x v="50"/>
    <x v="49"/>
    <s v="348"/>
    <x v="0"/>
    <x v="3"/>
    <x v="1"/>
    <n v="2001"/>
    <x v="0"/>
    <n v="2001"/>
    <s v="ORÇAMENTO"/>
    <x v="1"/>
    <x v="1"/>
    <x v="8"/>
    <x v="8"/>
    <x v="11"/>
    <x v="11"/>
  </r>
  <r>
    <x v="5"/>
    <s v=" ORÇAMENTO"/>
    <x v="6"/>
    <d v="2024-03-01T00:00:00"/>
    <d v="2024-03-01T00:00:00"/>
    <s v="Orçamento"/>
    <s v="1 | 1"/>
    <x v="8"/>
    <x v="0"/>
    <n v="-2000000"/>
    <x v="50"/>
    <x v="49"/>
    <s v="347"/>
    <x v="0"/>
    <x v="3"/>
    <x v="1"/>
    <n v="2001"/>
    <x v="0"/>
    <n v="2001"/>
    <s v="ORÇAMENTO"/>
    <x v="1"/>
    <x v="1"/>
    <x v="8"/>
    <x v="8"/>
    <x v="11"/>
    <x v="11"/>
  </r>
  <r>
    <x v="5"/>
    <s v=" ORÇAMENTO"/>
    <x v="6"/>
    <d v="2024-03-01T00:00:00"/>
    <d v="2024-03-01T00:00:00"/>
    <s v="Orçamento"/>
    <s v="1 | 1"/>
    <x v="8"/>
    <x v="0"/>
    <n v="-353032.25806451612"/>
    <x v="50"/>
    <x v="49"/>
    <s v="346"/>
    <x v="0"/>
    <x v="3"/>
    <x v="1"/>
    <n v="2001"/>
    <x v="0"/>
    <n v="2001"/>
    <s v="ORÇAMENTO"/>
    <x v="1"/>
    <x v="1"/>
    <x v="8"/>
    <x v="8"/>
    <x v="11"/>
    <x v="11"/>
  </r>
  <r>
    <x v="5"/>
    <s v=" ORÇAMENTO"/>
    <x v="6"/>
    <d v="2024-03-01T00:00:00"/>
    <d v="2024-03-01T00:00:00"/>
    <s v="Orçamento"/>
    <s v="1 | 1"/>
    <x v="8"/>
    <x v="0"/>
    <n v="-126616.66666666664"/>
    <x v="50"/>
    <x v="49"/>
    <s v="345"/>
    <x v="0"/>
    <x v="3"/>
    <x v="1"/>
    <n v="2001"/>
    <x v="0"/>
    <n v="2001"/>
    <s v="ORÇAMENTO"/>
    <x v="1"/>
    <x v="1"/>
    <x v="8"/>
    <x v="8"/>
    <x v="11"/>
    <x v="11"/>
  </r>
  <r>
    <x v="5"/>
    <s v=" ORÇAMENTO"/>
    <x v="6"/>
    <d v="2024-03-01T00:00:00"/>
    <d v="2024-03-01T00:00:00"/>
    <s v="Orçamento"/>
    <s v="1 | 1"/>
    <x v="8"/>
    <x v="0"/>
    <n v="-100000"/>
    <x v="50"/>
    <x v="49"/>
    <s v="344"/>
    <x v="0"/>
    <x v="3"/>
    <x v="1"/>
    <n v="2001"/>
    <x v="0"/>
    <n v="2001"/>
    <s v="ORÇAMENTO"/>
    <x v="1"/>
    <x v="1"/>
    <x v="8"/>
    <x v="8"/>
    <x v="11"/>
    <x v="11"/>
  </r>
  <r>
    <x v="5"/>
    <s v=" ORÇAMENTO"/>
    <x v="6"/>
    <d v="2024-03-01T00:00:00"/>
    <d v="2024-03-01T00:00:00"/>
    <s v="Orçamento"/>
    <s v="1 | 1"/>
    <x v="8"/>
    <x v="0"/>
    <n v="-32000"/>
    <x v="126"/>
    <x v="124"/>
    <s v="5732"/>
    <x v="12"/>
    <x v="3"/>
    <x v="1"/>
    <n v="4003"/>
    <x v="13"/>
    <n v="4003"/>
    <s v="ORÇAMENTO"/>
    <x v="0"/>
    <x v="1"/>
    <x v="9"/>
    <x v="9"/>
    <x v="22"/>
    <x v="22"/>
  </r>
  <r>
    <x v="5"/>
    <s v=" ORÇAMENTO"/>
    <x v="6"/>
    <d v="2024-03-01T00:00:00"/>
    <d v="2024-03-01T00:00:00"/>
    <s v="Orçamento"/>
    <s v="1 | 1"/>
    <x v="8"/>
    <x v="0"/>
    <n v="-30765.898685782551"/>
    <x v="50"/>
    <x v="49"/>
    <s v="343"/>
    <x v="0"/>
    <x v="3"/>
    <x v="1"/>
    <n v="2001"/>
    <x v="0"/>
    <n v="2001"/>
    <s v="ORÇAMENTO"/>
    <x v="1"/>
    <x v="1"/>
    <x v="8"/>
    <x v="8"/>
    <x v="11"/>
    <x v="11"/>
  </r>
  <r>
    <x v="5"/>
    <s v=" ORÇAMENTO"/>
    <x v="6"/>
    <d v="2024-03-01T00:00:00"/>
    <d v="2024-03-01T00:00:00"/>
    <s v="Orçamento"/>
    <s v="1 | 1"/>
    <x v="8"/>
    <x v="0"/>
    <n v="-25000"/>
    <x v="82"/>
    <x v="81"/>
    <s v="5683"/>
    <x v="12"/>
    <x v="3"/>
    <x v="1"/>
    <n v="4003"/>
    <x v="13"/>
    <n v="4003"/>
    <s v="ORÇAMENTO"/>
    <x v="0"/>
    <x v="1"/>
    <x v="11"/>
    <x v="11"/>
    <x v="17"/>
    <x v="17"/>
  </r>
  <r>
    <x v="5"/>
    <s v=" ORÇAMENTO"/>
    <x v="6"/>
    <d v="2024-03-01T00:00:00"/>
    <d v="2024-03-01T00:00:00"/>
    <s v="Orçamento"/>
    <s v="1 | 1"/>
    <x v="8"/>
    <x v="0"/>
    <n v="-10000"/>
    <x v="18"/>
    <x v="18"/>
    <s v="428"/>
    <x v="0"/>
    <x v="3"/>
    <x v="1"/>
    <n v="2001"/>
    <x v="0"/>
    <n v="2001"/>
    <s v="ORÇAMENTO"/>
    <x v="1"/>
    <x v="1"/>
    <x v="8"/>
    <x v="8"/>
    <x v="11"/>
    <x v="11"/>
  </r>
  <r>
    <x v="5"/>
    <s v=" ORÇAMENTO"/>
    <x v="6"/>
    <d v="2024-03-01T00:00:00"/>
    <d v="2024-03-01T00:00:00"/>
    <s v="Orçamento"/>
    <s v="1 | 1"/>
    <x v="8"/>
    <x v="0"/>
    <n v="-8000"/>
    <x v="126"/>
    <x v="124"/>
    <s v="5735"/>
    <x v="12"/>
    <x v="3"/>
    <x v="1"/>
    <n v="4003"/>
    <x v="13"/>
    <n v="4003"/>
    <s v="ORÇAMENTO"/>
    <x v="0"/>
    <x v="1"/>
    <x v="9"/>
    <x v="9"/>
    <x v="22"/>
    <x v="22"/>
  </r>
  <r>
    <x v="5"/>
    <s v=" ORÇAMENTO"/>
    <x v="6"/>
    <d v="2024-03-01T00:00:00"/>
    <d v="2024-03-01T00:00:00"/>
    <s v="Orçamento"/>
    <s v="1 | 1"/>
    <x v="8"/>
    <x v="0"/>
    <n v="-6666.666666666667"/>
    <x v="50"/>
    <x v="49"/>
    <s v="342"/>
    <x v="0"/>
    <x v="3"/>
    <x v="1"/>
    <n v="2001"/>
    <x v="0"/>
    <n v="2001"/>
    <s v="ORÇAMENTO"/>
    <x v="1"/>
    <x v="1"/>
    <x v="8"/>
    <x v="8"/>
    <x v="11"/>
    <x v="11"/>
  </r>
  <r>
    <x v="5"/>
    <s v=" ORÇAMENTO"/>
    <x v="6"/>
    <d v="2024-03-01T00:00:00"/>
    <d v="2024-03-01T00:00:00"/>
    <s v="Orçamento"/>
    <s v="1 | 1"/>
    <x v="8"/>
    <x v="0"/>
    <n v="-5300"/>
    <x v="126"/>
    <x v="124"/>
    <s v="5734"/>
    <x v="12"/>
    <x v="3"/>
    <x v="1"/>
    <n v="4003"/>
    <x v="13"/>
    <n v="4003"/>
    <s v="ORÇAMENTO"/>
    <x v="0"/>
    <x v="1"/>
    <x v="9"/>
    <x v="9"/>
    <x v="22"/>
    <x v="22"/>
  </r>
  <r>
    <x v="5"/>
    <s v=" ORÇAMENTO"/>
    <x v="6"/>
    <d v="2024-03-01T00:00:00"/>
    <d v="2024-03-01T00:00:00"/>
    <s v="Orçamento"/>
    <s v="1 | 1"/>
    <x v="8"/>
    <x v="0"/>
    <n v="-3749.3365879993926"/>
    <x v="129"/>
    <x v="127"/>
    <s v="5759"/>
    <x v="12"/>
    <x v="3"/>
    <x v="1"/>
    <n v="4003"/>
    <x v="13"/>
    <n v="4003"/>
    <s v="ORÇAMENTO"/>
    <x v="0"/>
    <x v="1"/>
    <x v="9"/>
    <x v="9"/>
    <x v="22"/>
    <x v="22"/>
  </r>
  <r>
    <x v="5"/>
    <s v=" ORÇAMENTO"/>
    <x v="6"/>
    <d v="2024-03-01T00:00:00"/>
    <d v="2024-03-01T00:00:00"/>
    <s v="Orçamento"/>
    <s v="1 | 1"/>
    <x v="8"/>
    <x v="0"/>
    <n v="-3000"/>
    <x v="126"/>
    <x v="124"/>
    <s v="5733"/>
    <x v="12"/>
    <x v="3"/>
    <x v="1"/>
    <n v="4003"/>
    <x v="13"/>
    <n v="4003"/>
    <s v="ORÇAMENTO"/>
    <x v="0"/>
    <x v="1"/>
    <x v="9"/>
    <x v="9"/>
    <x v="22"/>
    <x v="22"/>
  </r>
  <r>
    <x v="5"/>
    <s v=" ORÇAMENTO"/>
    <x v="6"/>
    <d v="2024-03-01T00:00:00"/>
    <d v="2024-03-01T00:00:00"/>
    <s v="Orçamento"/>
    <s v="1 | 1"/>
    <x v="8"/>
    <x v="0"/>
    <n v="-3000"/>
    <x v="120"/>
    <x v="118"/>
    <s v="5798"/>
    <x v="12"/>
    <x v="3"/>
    <x v="1"/>
    <n v="4003"/>
    <x v="13"/>
    <n v="4003"/>
    <s v="ORÇAMENTO"/>
    <x v="0"/>
    <x v="1"/>
    <x v="9"/>
    <x v="9"/>
    <x v="22"/>
    <x v="22"/>
  </r>
  <r>
    <x v="5"/>
    <s v=" ORÇAMENTO"/>
    <x v="6"/>
    <d v="2024-03-01T00:00:00"/>
    <d v="2024-03-01T00:00:00"/>
    <s v="Orçamento"/>
    <s v="1 | 1"/>
    <x v="8"/>
    <x v="0"/>
    <n v="-2000"/>
    <x v="60"/>
    <x v="59"/>
    <s v="1628"/>
    <x v="0"/>
    <x v="3"/>
    <x v="1"/>
    <n v="2001"/>
    <x v="0"/>
    <n v="2001"/>
    <s v="ORÇAMENTO"/>
    <x v="1"/>
    <x v="1"/>
    <x v="0"/>
    <x v="0"/>
    <x v="3"/>
    <x v="3"/>
  </r>
  <r>
    <x v="5"/>
    <s v=" ORÇAMENTO"/>
    <x v="6"/>
    <d v="2024-03-01T00:00:00"/>
    <d v="2024-03-01T00:00:00"/>
    <s v="Orçamento"/>
    <s v="1 | 1"/>
    <x v="8"/>
    <x v="0"/>
    <n v="-1500"/>
    <x v="7"/>
    <x v="7"/>
    <s v="5933"/>
    <x v="12"/>
    <x v="3"/>
    <x v="1"/>
    <n v="4003"/>
    <x v="13"/>
    <n v="4003"/>
    <s v="ORÇAMENTO"/>
    <x v="0"/>
    <x v="1"/>
    <x v="0"/>
    <x v="0"/>
    <x v="0"/>
    <x v="0"/>
  </r>
  <r>
    <x v="5"/>
    <s v=" ORÇAMENTO"/>
    <x v="6"/>
    <d v="2024-03-01T00:00:00"/>
    <d v="2024-03-01T00:00:00"/>
    <s v="Orçamento"/>
    <s v="1 | 1"/>
    <x v="8"/>
    <x v="0"/>
    <n v="-810"/>
    <x v="63"/>
    <x v="62"/>
    <s v="5875"/>
    <x v="12"/>
    <x v="3"/>
    <x v="1"/>
    <n v="4003"/>
    <x v="13"/>
    <n v="4003"/>
    <s v="ORÇAMENTO"/>
    <x v="0"/>
    <x v="1"/>
    <x v="9"/>
    <x v="9"/>
    <x v="18"/>
    <x v="18"/>
  </r>
  <r>
    <x v="5"/>
    <s v=" ORÇAMENTO"/>
    <x v="6"/>
    <d v="2024-03-01T00:00:00"/>
    <d v="2024-03-01T00:00:00"/>
    <s v="Orçamento"/>
    <s v="1 | 1"/>
    <x v="8"/>
    <x v="0"/>
    <n v="-500"/>
    <x v="7"/>
    <x v="7"/>
    <s v="5934"/>
    <x v="12"/>
    <x v="3"/>
    <x v="1"/>
    <n v="4003"/>
    <x v="13"/>
    <n v="4003"/>
    <s v="ORÇAMENTO"/>
    <x v="0"/>
    <x v="1"/>
    <x v="0"/>
    <x v="0"/>
    <x v="0"/>
    <x v="0"/>
  </r>
  <r>
    <x v="5"/>
    <s v=" ORÇAMENTO"/>
    <x v="6"/>
    <d v="2024-03-01T00:00:00"/>
    <d v="2024-03-01T00:00:00"/>
    <s v="Orçamento"/>
    <s v="1 | 1"/>
    <x v="8"/>
    <x v="0"/>
    <n v="0"/>
    <x v="72"/>
    <x v="71"/>
    <s v="3401"/>
    <x v="11"/>
    <x v="3"/>
    <x v="1"/>
    <n v="3003"/>
    <x v="12"/>
    <n v="3003"/>
    <s v="ORÇAMENTO"/>
    <x v="1"/>
    <x v="1"/>
    <x v="2"/>
    <x v="2"/>
    <x v="15"/>
    <x v="15"/>
  </r>
  <r>
    <x v="5"/>
    <s v=" ORÇAMENTO"/>
    <x v="6"/>
    <d v="2024-03-01T00:00:00"/>
    <d v="2024-03-01T00:00:00"/>
    <s v="Orçamento"/>
    <s v="1 | 1"/>
    <x v="8"/>
    <x v="0"/>
    <n v="0"/>
    <x v="100"/>
    <x v="99"/>
    <s v="7196"/>
    <x v="13"/>
    <x v="3"/>
    <x v="1"/>
    <n v="5001"/>
    <x v="16"/>
    <n v="5001"/>
    <s v="ORÇAMENTO"/>
    <x v="1"/>
    <x v="1"/>
    <x v="2"/>
    <x v="2"/>
    <x v="15"/>
    <x v="15"/>
  </r>
  <r>
    <x v="5"/>
    <s v=" ORÇAMENTO"/>
    <x v="6"/>
    <d v="2024-03-01T00:00:00"/>
    <d v="2024-03-01T00:00:00"/>
    <s v="Orçamento"/>
    <s v="1 | 1"/>
    <x v="8"/>
    <x v="0"/>
    <n v="0"/>
    <x v="100"/>
    <x v="99"/>
    <s v="939"/>
    <x v="0"/>
    <x v="3"/>
    <x v="1"/>
    <n v="2001"/>
    <x v="0"/>
    <n v="2001"/>
    <s v="ORÇAMENTO"/>
    <x v="1"/>
    <x v="1"/>
    <x v="2"/>
    <x v="2"/>
    <x v="15"/>
    <x v="15"/>
  </r>
  <r>
    <x v="5"/>
    <s v=" ORÇAMENTO"/>
    <x v="6"/>
    <d v="2024-03-01T00:00:00"/>
    <d v="2024-03-01T00:00:00"/>
    <s v="Orçamento"/>
    <s v="1 | 1"/>
    <x v="8"/>
    <x v="0"/>
    <n v="3.8527334959356834"/>
    <x v="72"/>
    <x v="71"/>
    <s v="903"/>
    <x v="0"/>
    <x v="3"/>
    <x v="1"/>
    <n v="2001"/>
    <x v="0"/>
    <n v="2001"/>
    <s v="ORÇAMENTO"/>
    <x v="1"/>
    <x v="1"/>
    <x v="2"/>
    <x v="2"/>
    <x v="15"/>
    <x v="15"/>
  </r>
  <r>
    <x v="5"/>
    <s v=" ORÇAMENTO"/>
    <x v="6"/>
    <d v="2024-03-01T00:00:00"/>
    <d v="2024-03-01T00:00:00"/>
    <s v="Orçamento"/>
    <s v="1 | 1"/>
    <x v="8"/>
    <x v="0"/>
    <n v="12.5"/>
    <x v="93"/>
    <x v="92"/>
    <s v="12917"/>
    <x v="9"/>
    <x v="3"/>
    <x v="1"/>
    <n v="8006"/>
    <x v="10"/>
    <n v="8006"/>
    <s v="ORÇAMENTO"/>
    <x v="0"/>
    <x v="1"/>
    <x v="0"/>
    <x v="0"/>
    <x v="0"/>
    <x v="0"/>
  </r>
  <r>
    <x v="5"/>
    <s v=" ORÇAMENTO"/>
    <x v="6"/>
    <d v="2024-03-01T00:00:00"/>
    <d v="2024-03-01T00:00:00"/>
    <s v="Orçamento"/>
    <s v="1 | 1"/>
    <x v="8"/>
    <x v="0"/>
    <n v="13"/>
    <x v="14"/>
    <x v="14"/>
    <s v="6388"/>
    <x v="2"/>
    <x v="3"/>
    <x v="1"/>
    <n v="4004"/>
    <x v="2"/>
    <n v="4004"/>
    <s v="ORÇAMENTO"/>
    <x v="0"/>
    <x v="1"/>
    <x v="0"/>
    <x v="0"/>
    <x v="9"/>
    <x v="9"/>
  </r>
  <r>
    <x v="5"/>
    <s v=" ORÇAMENTO"/>
    <x v="6"/>
    <d v="2024-03-01T00:00:00"/>
    <d v="2024-03-01T00:00:00"/>
    <s v="Orçamento"/>
    <s v="1 | 1"/>
    <x v="8"/>
    <x v="0"/>
    <n v="13"/>
    <x v="14"/>
    <x v="14"/>
    <s v="6389"/>
    <x v="2"/>
    <x v="3"/>
    <x v="1"/>
    <n v="4004"/>
    <x v="2"/>
    <n v="4004"/>
    <s v="ORÇAMENTO"/>
    <x v="0"/>
    <x v="1"/>
    <x v="0"/>
    <x v="0"/>
    <x v="9"/>
    <x v="9"/>
  </r>
  <r>
    <x v="5"/>
    <s v=" ORÇAMENTO"/>
    <x v="6"/>
    <d v="2024-03-01T00:00:00"/>
    <d v="2024-03-01T00:00:00"/>
    <s v="Orçamento"/>
    <s v="1 | 1"/>
    <x v="8"/>
    <x v="0"/>
    <n v="20"/>
    <x v="45"/>
    <x v="44"/>
    <s v="13415"/>
    <x v="9"/>
    <x v="3"/>
    <x v="1"/>
    <n v="8006"/>
    <x v="10"/>
    <n v="8006"/>
    <s v="ORÇAMENTO"/>
    <x v="0"/>
    <x v="1"/>
    <x v="11"/>
    <x v="11"/>
    <x v="17"/>
    <x v="17"/>
  </r>
  <r>
    <x v="5"/>
    <s v=" ORÇAMENTO"/>
    <x v="6"/>
    <d v="2024-03-01T00:00:00"/>
    <d v="2024-03-01T00:00:00"/>
    <s v="Orçamento"/>
    <s v="1 | 1"/>
    <x v="8"/>
    <x v="0"/>
    <n v="22.421503433275667"/>
    <x v="151"/>
    <x v="148"/>
    <s v="9823"/>
    <x v="10"/>
    <x v="3"/>
    <x v="1"/>
    <n v="7001"/>
    <x v="11"/>
    <n v="7001"/>
    <s v="ORÇAMENTO"/>
    <x v="0"/>
    <x v="1"/>
    <x v="9"/>
    <x v="9"/>
    <x v="12"/>
    <x v="12"/>
  </r>
  <r>
    <x v="5"/>
    <s v=" ORÇAMENTO"/>
    <x v="6"/>
    <d v="2024-03-01T00:00:00"/>
    <d v="2024-03-01T00:00:00"/>
    <s v="Orçamento"/>
    <s v="1 | 1"/>
    <x v="8"/>
    <x v="0"/>
    <n v="24.512169217304514"/>
    <x v="102"/>
    <x v="101"/>
    <s v="12533"/>
    <x v="9"/>
    <x v="3"/>
    <x v="1"/>
    <n v="8006"/>
    <x v="10"/>
    <n v="8006"/>
    <s v="ORÇAMENTO"/>
    <x v="1"/>
    <x v="1"/>
    <x v="2"/>
    <x v="2"/>
    <x v="15"/>
    <x v="15"/>
  </r>
  <r>
    <x v="5"/>
    <s v=" ORÇAMENTO"/>
    <x v="6"/>
    <d v="2024-03-01T00:00:00"/>
    <d v="2024-03-01T00:00:00"/>
    <s v="Orçamento"/>
    <s v="1 | 1"/>
    <x v="8"/>
    <x v="0"/>
    <n v="24.512169217304514"/>
    <x v="102"/>
    <x v="101"/>
    <s v="3866"/>
    <x v="15"/>
    <x v="3"/>
    <x v="1"/>
    <n v="3005"/>
    <x v="18"/>
    <n v="3005"/>
    <s v="ORÇAMENTO"/>
    <x v="1"/>
    <x v="1"/>
    <x v="2"/>
    <x v="2"/>
    <x v="15"/>
    <x v="15"/>
  </r>
  <r>
    <x v="5"/>
    <s v=" ORÇAMENTO"/>
    <x v="6"/>
    <d v="2024-03-01T00:00:00"/>
    <d v="2024-03-01T00:00:00"/>
    <s v="Orçamento"/>
    <s v="1 | 1"/>
    <x v="8"/>
    <x v="0"/>
    <n v="25"/>
    <x v="121"/>
    <x v="119"/>
    <s v="6680"/>
    <x v="2"/>
    <x v="3"/>
    <x v="1"/>
    <n v="4004"/>
    <x v="2"/>
    <n v="4004"/>
    <s v="ORÇAMENTO"/>
    <x v="0"/>
    <x v="1"/>
    <x v="0"/>
    <x v="0"/>
    <x v="9"/>
    <x v="9"/>
  </r>
  <r>
    <x v="5"/>
    <s v=" ORÇAMENTO"/>
    <x v="6"/>
    <d v="2024-03-01T00:00:00"/>
    <d v="2024-03-01T00:00:00"/>
    <s v="Orçamento"/>
    <s v="1 | 1"/>
    <x v="8"/>
    <x v="0"/>
    <n v="25"/>
    <x v="121"/>
    <x v="119"/>
    <s v="6681"/>
    <x v="2"/>
    <x v="3"/>
    <x v="1"/>
    <n v="4004"/>
    <x v="2"/>
    <n v="4004"/>
    <s v="ORÇAMENTO"/>
    <x v="0"/>
    <x v="1"/>
    <x v="0"/>
    <x v="0"/>
    <x v="9"/>
    <x v="9"/>
  </r>
  <r>
    <x v="5"/>
    <s v=" ORÇAMENTO"/>
    <x v="6"/>
    <d v="2024-03-01T00:00:00"/>
    <d v="2024-03-01T00:00:00"/>
    <s v="Orçamento"/>
    <s v="1 | 1"/>
    <x v="8"/>
    <x v="0"/>
    <n v="25"/>
    <x v="121"/>
    <x v="119"/>
    <s v="6682"/>
    <x v="2"/>
    <x v="3"/>
    <x v="1"/>
    <n v="4004"/>
    <x v="2"/>
    <n v="4004"/>
    <s v="ORÇAMENTO"/>
    <x v="0"/>
    <x v="1"/>
    <x v="0"/>
    <x v="0"/>
    <x v="9"/>
    <x v="9"/>
  </r>
  <r>
    <x v="5"/>
    <s v=" ORÇAMENTO"/>
    <x v="6"/>
    <d v="2024-03-01T00:00:00"/>
    <d v="2024-03-01T00:00:00"/>
    <s v="Orçamento"/>
    <s v="1 | 1"/>
    <x v="8"/>
    <x v="0"/>
    <n v="25"/>
    <x v="71"/>
    <x v="70"/>
    <s v="6846"/>
    <x v="2"/>
    <x v="3"/>
    <x v="1"/>
    <n v="4004"/>
    <x v="2"/>
    <n v="4004"/>
    <s v="ORÇAMENTO"/>
    <x v="0"/>
    <x v="1"/>
    <x v="0"/>
    <x v="0"/>
    <x v="9"/>
    <x v="9"/>
  </r>
  <r>
    <x v="5"/>
    <s v=" ORÇAMENTO"/>
    <x v="6"/>
    <d v="2024-03-01T00:00:00"/>
    <d v="2024-03-01T00:00:00"/>
    <s v="Orçamento"/>
    <s v="1 | 1"/>
    <x v="8"/>
    <x v="0"/>
    <n v="25"/>
    <x v="71"/>
    <x v="70"/>
    <s v="6847"/>
    <x v="2"/>
    <x v="3"/>
    <x v="1"/>
    <n v="4004"/>
    <x v="2"/>
    <n v="4004"/>
    <s v="ORÇAMENTO"/>
    <x v="0"/>
    <x v="1"/>
    <x v="0"/>
    <x v="0"/>
    <x v="9"/>
    <x v="9"/>
  </r>
  <r>
    <x v="5"/>
    <s v=" ORÇAMENTO"/>
    <x v="6"/>
    <d v="2024-03-01T00:00:00"/>
    <d v="2024-03-01T00:00:00"/>
    <s v="Orçamento"/>
    <s v="1 | 1"/>
    <x v="8"/>
    <x v="0"/>
    <n v="25"/>
    <x v="71"/>
    <x v="70"/>
    <s v="6848"/>
    <x v="2"/>
    <x v="3"/>
    <x v="1"/>
    <n v="4004"/>
    <x v="2"/>
    <n v="4004"/>
    <s v="ORÇAMENTO"/>
    <x v="0"/>
    <x v="1"/>
    <x v="0"/>
    <x v="0"/>
    <x v="9"/>
    <x v="9"/>
  </r>
  <r>
    <x v="5"/>
    <s v=" ORÇAMENTO"/>
    <x v="6"/>
    <d v="2024-03-01T00:00:00"/>
    <d v="2024-03-01T00:00:00"/>
    <s v="Orçamento"/>
    <s v="1 | 1"/>
    <x v="8"/>
    <x v="0"/>
    <n v="31.8301464"/>
    <x v="32"/>
    <x v="32"/>
    <s v="10588"/>
    <x v="3"/>
    <x v="3"/>
    <x v="1"/>
    <n v="7004"/>
    <x v="3"/>
    <n v="7004"/>
    <s v="ORÇAMENTO"/>
    <x v="1"/>
    <x v="1"/>
    <x v="2"/>
    <x v="2"/>
    <x v="2"/>
    <x v="2"/>
  </r>
  <r>
    <x v="5"/>
    <s v=" ORÇAMENTO"/>
    <x v="6"/>
    <d v="2024-03-01T00:00:00"/>
    <d v="2024-03-01T00:00:00"/>
    <s v="Orçamento"/>
    <s v="1 | 1"/>
    <x v="8"/>
    <x v="0"/>
    <n v="36.768253825956762"/>
    <x v="102"/>
    <x v="101"/>
    <s v="10407"/>
    <x v="10"/>
    <x v="3"/>
    <x v="1"/>
    <n v="7003"/>
    <x v="14"/>
    <n v="7003"/>
    <s v="ORÇAMENTO"/>
    <x v="1"/>
    <x v="1"/>
    <x v="2"/>
    <x v="2"/>
    <x v="15"/>
    <x v="15"/>
  </r>
  <r>
    <x v="5"/>
    <s v=" ORÇAMENTO"/>
    <x v="6"/>
    <d v="2024-03-01T00:00:00"/>
    <d v="2024-03-01T00:00:00"/>
    <s v="Orçamento"/>
    <s v="1 | 1"/>
    <x v="8"/>
    <x v="0"/>
    <n v="36.768253825956762"/>
    <x v="102"/>
    <x v="101"/>
    <s v="11629"/>
    <x v="4"/>
    <x v="3"/>
    <x v="1"/>
    <n v="8002"/>
    <x v="4"/>
    <n v="8002"/>
    <s v="ORÇAMENTO"/>
    <x v="1"/>
    <x v="1"/>
    <x v="2"/>
    <x v="2"/>
    <x v="15"/>
    <x v="15"/>
  </r>
  <r>
    <x v="5"/>
    <s v=" ORÇAMENTO"/>
    <x v="6"/>
    <d v="2024-03-01T00:00:00"/>
    <d v="2024-03-01T00:00:00"/>
    <s v="Orçamento"/>
    <s v="1 | 1"/>
    <x v="8"/>
    <x v="0"/>
    <n v="37.5"/>
    <x v="34"/>
    <x v="34"/>
    <s v="13210"/>
    <x v="9"/>
    <x v="3"/>
    <x v="1"/>
    <n v="8006"/>
    <x v="10"/>
    <n v="8006"/>
    <s v="ORÇAMENTO"/>
    <x v="0"/>
    <x v="1"/>
    <x v="0"/>
    <x v="0"/>
    <x v="0"/>
    <x v="0"/>
  </r>
  <r>
    <x v="5"/>
    <s v=" ORÇAMENTO"/>
    <x v="6"/>
    <d v="2024-03-01T00:00:00"/>
    <d v="2024-03-01T00:00:00"/>
    <s v="Orçamento"/>
    <s v="1 | 1"/>
    <x v="8"/>
    <x v="0"/>
    <n v="49.024338434609028"/>
    <x v="102"/>
    <x v="101"/>
    <s v="10209"/>
    <x v="2"/>
    <x v="3"/>
    <x v="1"/>
    <n v="7002"/>
    <x v="33"/>
    <n v="7002"/>
    <s v="ORÇAMENTO"/>
    <x v="1"/>
    <x v="1"/>
    <x v="2"/>
    <x v="2"/>
    <x v="15"/>
    <x v="15"/>
  </r>
  <r>
    <x v="5"/>
    <s v=" ORÇAMENTO"/>
    <x v="6"/>
    <d v="2024-03-01T00:00:00"/>
    <d v="2024-03-01T00:00:00"/>
    <s v="Orçamento"/>
    <s v="1 | 1"/>
    <x v="8"/>
    <x v="0"/>
    <n v="49.024338434609028"/>
    <x v="102"/>
    <x v="101"/>
    <s v="4835"/>
    <x v="7"/>
    <x v="3"/>
    <x v="1"/>
    <n v="3008"/>
    <x v="26"/>
    <n v="3008"/>
    <s v="ORÇAMENTO"/>
    <x v="1"/>
    <x v="1"/>
    <x v="2"/>
    <x v="2"/>
    <x v="15"/>
    <x v="15"/>
  </r>
  <r>
    <x v="5"/>
    <s v=" ORÇAMENTO"/>
    <x v="6"/>
    <d v="2024-03-01T00:00:00"/>
    <d v="2024-03-01T00:00:00"/>
    <s v="Orçamento"/>
    <s v="1 | 1"/>
    <x v="8"/>
    <x v="0"/>
    <n v="49.024338434609028"/>
    <x v="102"/>
    <x v="101"/>
    <s v="7513"/>
    <x v="18"/>
    <x v="3"/>
    <x v="1"/>
    <n v="5002"/>
    <x v="21"/>
    <n v="5002"/>
    <s v="ORÇAMENTO"/>
    <x v="1"/>
    <x v="1"/>
    <x v="2"/>
    <x v="2"/>
    <x v="15"/>
    <x v="15"/>
  </r>
  <r>
    <x v="5"/>
    <s v=" ORÇAMENTO"/>
    <x v="6"/>
    <d v="2024-03-01T00:00:00"/>
    <d v="2024-03-01T00:00:00"/>
    <s v="Orçamento"/>
    <s v="1 | 1"/>
    <x v="8"/>
    <x v="0"/>
    <n v="49.024338434609028"/>
    <x v="102"/>
    <x v="101"/>
    <s v="8051"/>
    <x v="2"/>
    <x v="3"/>
    <x v="1"/>
    <n v="5005"/>
    <x v="32"/>
    <n v="5005"/>
    <s v="ORÇAMENTO"/>
    <x v="1"/>
    <x v="1"/>
    <x v="2"/>
    <x v="2"/>
    <x v="15"/>
    <x v="15"/>
  </r>
  <r>
    <x v="5"/>
    <s v=" ORÇAMENTO"/>
    <x v="6"/>
    <d v="2024-03-01T00:00:00"/>
    <d v="2024-03-01T00:00:00"/>
    <s v="Orçamento"/>
    <s v="1 | 1"/>
    <x v="8"/>
    <x v="0"/>
    <n v="57.972321140000005"/>
    <x v="32"/>
    <x v="32"/>
    <s v="9318"/>
    <x v="10"/>
    <x v="3"/>
    <x v="1"/>
    <n v="7001"/>
    <x v="11"/>
    <n v="7001"/>
    <s v="ORÇAMENTO"/>
    <x v="1"/>
    <x v="1"/>
    <x v="2"/>
    <x v="2"/>
    <x v="2"/>
    <x v="2"/>
  </r>
  <r>
    <x v="5"/>
    <s v=" ORÇAMENTO"/>
    <x v="6"/>
    <d v="2024-03-01T00:00:00"/>
    <d v="2024-03-01T00:00:00"/>
    <s v="Orçamento"/>
    <s v="1 | 1"/>
    <x v="8"/>
    <x v="0"/>
    <n v="69.928552433084505"/>
    <x v="32"/>
    <x v="32"/>
    <s v="4787"/>
    <x v="7"/>
    <x v="3"/>
    <x v="1"/>
    <n v="3008"/>
    <x v="26"/>
    <n v="3008"/>
    <s v="ORÇAMENTO"/>
    <x v="1"/>
    <x v="1"/>
    <x v="2"/>
    <x v="2"/>
    <x v="2"/>
    <x v="2"/>
  </r>
  <r>
    <x v="5"/>
    <s v=" ORÇAMENTO"/>
    <x v="6"/>
    <d v="2024-03-01T00:00:00"/>
    <d v="2024-03-01T00:00:00"/>
    <s v="Orçamento"/>
    <s v="1 | 1"/>
    <x v="8"/>
    <x v="0"/>
    <n v="71.38209599999999"/>
    <x v="32"/>
    <x v="32"/>
    <s v="7967"/>
    <x v="2"/>
    <x v="3"/>
    <x v="1"/>
    <n v="5005"/>
    <x v="32"/>
    <n v="5005"/>
    <s v="ORÇAMENTO"/>
    <x v="1"/>
    <x v="1"/>
    <x v="2"/>
    <x v="2"/>
    <x v="2"/>
    <x v="2"/>
  </r>
  <r>
    <x v="5"/>
    <s v=" ORÇAMENTO"/>
    <x v="6"/>
    <d v="2024-03-01T00:00:00"/>
    <d v="2024-03-01T00:00:00"/>
    <s v="Orçamento"/>
    <s v="1 | 1"/>
    <x v="8"/>
    <x v="0"/>
    <n v="80"/>
    <x v="34"/>
    <x v="34"/>
    <s v="11887"/>
    <x v="4"/>
    <x v="3"/>
    <x v="1"/>
    <n v="8002"/>
    <x v="4"/>
    <n v="8002"/>
    <s v="ORÇAMENTO"/>
    <x v="0"/>
    <x v="1"/>
    <x v="0"/>
    <x v="0"/>
    <x v="0"/>
    <x v="0"/>
  </r>
  <r>
    <x v="5"/>
    <s v=" ORÇAMENTO"/>
    <x v="6"/>
    <d v="2024-03-01T00:00:00"/>
    <d v="2024-03-01T00:00:00"/>
    <s v="Orçamento"/>
    <s v="1 | 1"/>
    <x v="8"/>
    <x v="0"/>
    <n v="81.888180000000006"/>
    <x v="32"/>
    <x v="32"/>
    <s v="7966"/>
    <x v="2"/>
    <x v="3"/>
    <x v="1"/>
    <n v="5005"/>
    <x v="32"/>
    <n v="5005"/>
    <s v="ORÇAMENTO"/>
    <x v="1"/>
    <x v="1"/>
    <x v="2"/>
    <x v="2"/>
    <x v="2"/>
    <x v="2"/>
  </r>
  <r>
    <x v="5"/>
    <s v=" ORÇAMENTO"/>
    <x v="6"/>
    <d v="2024-03-01T00:00:00"/>
    <d v="2024-03-01T00:00:00"/>
    <s v="Orçamento"/>
    <s v="1 | 1"/>
    <x v="8"/>
    <x v="0"/>
    <n v="83"/>
    <x v="99"/>
    <x v="98"/>
    <s v="7275"/>
    <x v="13"/>
    <x v="3"/>
    <x v="1"/>
    <n v="5001"/>
    <x v="16"/>
    <n v="5001"/>
    <s v="ORÇAMENTO"/>
    <x v="0"/>
    <x v="1"/>
    <x v="0"/>
    <x v="0"/>
    <x v="10"/>
    <x v="10"/>
  </r>
  <r>
    <x v="5"/>
    <s v=" ORÇAMENTO"/>
    <x v="6"/>
    <d v="2024-03-01T00:00:00"/>
    <d v="2024-03-01T00:00:00"/>
    <s v="Orçamento"/>
    <s v="1 | 1"/>
    <x v="8"/>
    <x v="0"/>
    <n v="85.792592260565797"/>
    <x v="102"/>
    <x v="101"/>
    <s v="7755"/>
    <x v="2"/>
    <x v="3"/>
    <x v="1"/>
    <n v="5003"/>
    <x v="31"/>
    <n v="5003"/>
    <s v="ORÇAMENTO"/>
    <x v="1"/>
    <x v="1"/>
    <x v="2"/>
    <x v="2"/>
    <x v="15"/>
    <x v="15"/>
  </r>
  <r>
    <x v="5"/>
    <s v=" ORÇAMENTO"/>
    <x v="6"/>
    <d v="2024-03-01T00:00:00"/>
    <d v="2024-03-01T00:00:00"/>
    <s v="Orçamento"/>
    <s v="1 | 1"/>
    <x v="8"/>
    <x v="0"/>
    <n v="89"/>
    <x v="99"/>
    <x v="98"/>
    <s v="7273"/>
    <x v="13"/>
    <x v="3"/>
    <x v="1"/>
    <n v="5001"/>
    <x v="16"/>
    <n v="5001"/>
    <s v="ORÇAMENTO"/>
    <x v="0"/>
    <x v="1"/>
    <x v="0"/>
    <x v="0"/>
    <x v="10"/>
    <x v="10"/>
  </r>
  <r>
    <x v="5"/>
    <s v=" ORÇAMENTO"/>
    <x v="6"/>
    <d v="2024-03-01T00:00:00"/>
    <d v="2024-03-01T00:00:00"/>
    <s v="Orçamento"/>
    <s v="1 | 1"/>
    <x v="8"/>
    <x v="0"/>
    <n v="89"/>
    <x v="99"/>
    <x v="98"/>
    <s v="7274"/>
    <x v="13"/>
    <x v="3"/>
    <x v="1"/>
    <n v="5001"/>
    <x v="16"/>
    <n v="5001"/>
    <s v="ORÇAMENTO"/>
    <x v="0"/>
    <x v="1"/>
    <x v="0"/>
    <x v="0"/>
    <x v="10"/>
    <x v="10"/>
  </r>
  <r>
    <x v="5"/>
    <s v=" ORÇAMENTO"/>
    <x v="6"/>
    <d v="2024-03-01T00:00:00"/>
    <d v="2024-03-01T00:00:00"/>
    <s v="Orçamento"/>
    <s v="1 | 1"/>
    <x v="8"/>
    <x v="0"/>
    <n v="98.048676869218042"/>
    <x v="102"/>
    <x v="101"/>
    <s v="11122"/>
    <x v="14"/>
    <x v="3"/>
    <x v="1"/>
    <n v="8001"/>
    <x v="17"/>
    <n v="8001"/>
    <s v="ORÇAMENTO"/>
    <x v="1"/>
    <x v="1"/>
    <x v="2"/>
    <x v="2"/>
    <x v="15"/>
    <x v="15"/>
  </r>
  <r>
    <x v="5"/>
    <s v=" ORÇAMENTO"/>
    <x v="6"/>
    <d v="2024-03-01T00:00:00"/>
    <d v="2024-03-01T00:00:00"/>
    <s v="Orçamento"/>
    <s v="1 | 1"/>
    <x v="8"/>
    <x v="0"/>
    <n v="98.048676869218056"/>
    <x v="102"/>
    <x v="101"/>
    <s v="4110"/>
    <x v="8"/>
    <x v="3"/>
    <x v="1"/>
    <n v="3006"/>
    <x v="8"/>
    <n v="3006"/>
    <s v="ORÇAMENTO"/>
    <x v="1"/>
    <x v="1"/>
    <x v="2"/>
    <x v="2"/>
    <x v="15"/>
    <x v="15"/>
  </r>
  <r>
    <x v="5"/>
    <s v=" ORÇAMENTO"/>
    <x v="6"/>
    <d v="2024-03-01T00:00:00"/>
    <d v="2024-03-01T00:00:00"/>
    <s v="Orçamento"/>
    <s v="1 | 1"/>
    <x v="8"/>
    <x v="0"/>
    <n v="100"/>
    <x v="63"/>
    <x v="62"/>
    <s v="4874"/>
    <x v="7"/>
    <x v="3"/>
    <x v="1"/>
    <n v="3008"/>
    <x v="26"/>
    <n v="3008"/>
    <s v="ORÇAMENTO"/>
    <x v="0"/>
    <x v="1"/>
    <x v="9"/>
    <x v="9"/>
    <x v="18"/>
    <x v="18"/>
  </r>
  <r>
    <x v="5"/>
    <s v=" ORÇAMENTO"/>
    <x v="6"/>
    <d v="2024-03-01T00:00:00"/>
    <d v="2024-03-01T00:00:00"/>
    <s v="Orçamento"/>
    <s v="1 | 1"/>
    <x v="8"/>
    <x v="0"/>
    <n v="100"/>
    <x v="43"/>
    <x v="43"/>
    <s v="12806"/>
    <x v="9"/>
    <x v="3"/>
    <x v="1"/>
    <n v="8006"/>
    <x v="10"/>
    <n v="8006"/>
    <s v="ORÇAMENTO"/>
    <x v="0"/>
    <x v="1"/>
    <x v="0"/>
    <x v="0"/>
    <x v="9"/>
    <x v="9"/>
  </r>
  <r>
    <x v="5"/>
    <s v=" ORÇAMENTO"/>
    <x v="6"/>
    <d v="2024-03-01T00:00:00"/>
    <d v="2024-03-01T00:00:00"/>
    <s v="Orçamento"/>
    <s v="1 | 1"/>
    <x v="8"/>
    <x v="0"/>
    <n v="100"/>
    <x v="7"/>
    <x v="7"/>
    <s v="11977"/>
    <x v="4"/>
    <x v="3"/>
    <x v="1"/>
    <n v="8002"/>
    <x v="4"/>
    <n v="8002"/>
    <s v="ORÇAMENTO"/>
    <x v="0"/>
    <x v="1"/>
    <x v="0"/>
    <x v="0"/>
    <x v="0"/>
    <x v="0"/>
  </r>
  <r>
    <x v="5"/>
    <s v=" ORÇAMENTO"/>
    <x v="6"/>
    <d v="2024-03-01T00:00:00"/>
    <d v="2024-03-01T00:00:00"/>
    <s v="Orçamento"/>
    <s v="1 | 1"/>
    <x v="8"/>
    <x v="0"/>
    <n v="106.88700800000001"/>
    <x v="21"/>
    <x v="21"/>
    <s v="12485"/>
    <x v="9"/>
    <x v="3"/>
    <x v="1"/>
    <n v="8006"/>
    <x v="10"/>
    <n v="8006"/>
    <s v="ORÇAMENTO"/>
    <x v="1"/>
    <x v="1"/>
    <x v="2"/>
    <x v="2"/>
    <x v="2"/>
    <x v="2"/>
  </r>
  <r>
    <x v="5"/>
    <s v=" ORÇAMENTO"/>
    <x v="6"/>
    <d v="2024-03-01T00:00:00"/>
    <d v="2024-03-01T00:00:00"/>
    <s v="Orçamento"/>
    <s v="1 | 1"/>
    <x v="8"/>
    <x v="0"/>
    <n v="110.30476147787031"/>
    <x v="102"/>
    <x v="101"/>
    <s v="12150"/>
    <x v="21"/>
    <x v="3"/>
    <x v="1"/>
    <n v="8003"/>
    <x v="28"/>
    <n v="8003"/>
    <s v="ORÇAMENTO"/>
    <x v="1"/>
    <x v="1"/>
    <x v="2"/>
    <x v="2"/>
    <x v="15"/>
    <x v="15"/>
  </r>
  <r>
    <x v="5"/>
    <s v=" ORÇAMENTO"/>
    <x v="6"/>
    <d v="2024-03-01T00:00:00"/>
    <d v="2024-03-01T00:00:00"/>
    <s v="Orçamento"/>
    <s v="1 | 1"/>
    <x v="8"/>
    <x v="0"/>
    <n v="112.10751716637834"/>
    <x v="127"/>
    <x v="125"/>
    <s v="9023"/>
    <x v="6"/>
    <x v="3"/>
    <x v="1"/>
    <n v="6002"/>
    <x v="9"/>
    <n v="6002"/>
    <s v="ORÇAMENTO"/>
    <x v="0"/>
    <x v="1"/>
    <x v="9"/>
    <x v="9"/>
    <x v="12"/>
    <x v="12"/>
  </r>
  <r>
    <x v="5"/>
    <s v=" ORÇAMENTO"/>
    <x v="6"/>
    <d v="2024-03-01T00:00:00"/>
    <d v="2024-03-01T00:00:00"/>
    <s v="Orçamento"/>
    <s v="1 | 1"/>
    <x v="8"/>
    <x v="0"/>
    <n v="112.10751716637834"/>
    <x v="129"/>
    <x v="127"/>
    <s v="5758"/>
    <x v="12"/>
    <x v="3"/>
    <x v="1"/>
    <n v="4003"/>
    <x v="13"/>
    <n v="4003"/>
    <s v="ORÇAMENTO"/>
    <x v="0"/>
    <x v="1"/>
    <x v="9"/>
    <x v="9"/>
    <x v="22"/>
    <x v="22"/>
  </r>
  <r>
    <x v="5"/>
    <s v=" ORÇAMENTO"/>
    <x v="6"/>
    <d v="2024-03-01T00:00:00"/>
    <d v="2024-03-01T00:00:00"/>
    <s v="Orçamento"/>
    <s v="1 | 1"/>
    <x v="8"/>
    <x v="0"/>
    <n v="124.37535941899877"/>
    <x v="35"/>
    <x v="35"/>
    <s v="9102"/>
    <x v="6"/>
    <x v="3"/>
    <x v="1"/>
    <n v="6002"/>
    <x v="9"/>
    <n v="6002"/>
    <s v="ORÇAMENTO"/>
    <x v="0"/>
    <x v="1"/>
    <x v="9"/>
    <x v="9"/>
    <x v="12"/>
    <x v="12"/>
  </r>
  <r>
    <x v="5"/>
    <s v=" ORÇAMENTO"/>
    <x v="6"/>
    <d v="2024-03-01T00:00:00"/>
    <d v="2024-03-01T00:00:00"/>
    <s v="Orçamento"/>
    <s v="1 | 1"/>
    <x v="8"/>
    <x v="0"/>
    <n v="125"/>
    <x v="45"/>
    <x v="44"/>
    <s v="13414"/>
    <x v="9"/>
    <x v="3"/>
    <x v="1"/>
    <n v="8006"/>
    <x v="10"/>
    <n v="8006"/>
    <s v="ORÇAMENTO"/>
    <x v="0"/>
    <x v="1"/>
    <x v="11"/>
    <x v="11"/>
    <x v="17"/>
    <x v="17"/>
  </r>
  <r>
    <x v="5"/>
    <s v=" ORÇAMENTO"/>
    <x v="6"/>
    <d v="2024-03-01T00:00:00"/>
    <d v="2024-03-01T00:00:00"/>
    <s v="Orçamento"/>
    <s v="1 | 1"/>
    <x v="8"/>
    <x v="0"/>
    <n v="127.44581416660287"/>
    <x v="151"/>
    <x v="148"/>
    <s v="9822"/>
    <x v="10"/>
    <x v="3"/>
    <x v="1"/>
    <n v="7001"/>
    <x v="11"/>
    <n v="7001"/>
    <s v="ORÇAMENTO"/>
    <x v="0"/>
    <x v="1"/>
    <x v="9"/>
    <x v="9"/>
    <x v="12"/>
    <x v="12"/>
  </r>
  <r>
    <x v="5"/>
    <s v=" ORÇAMENTO"/>
    <x v="6"/>
    <d v="2024-03-01T00:00:00"/>
    <d v="2024-03-01T00:00:00"/>
    <s v="Orçamento"/>
    <s v="1 | 1"/>
    <x v="8"/>
    <x v="0"/>
    <n v="130.79210336077472"/>
    <x v="35"/>
    <x v="35"/>
    <s v="9101"/>
    <x v="6"/>
    <x v="3"/>
    <x v="1"/>
    <n v="6002"/>
    <x v="9"/>
    <n v="6002"/>
    <s v="ORÇAMENTO"/>
    <x v="0"/>
    <x v="1"/>
    <x v="9"/>
    <x v="9"/>
    <x v="12"/>
    <x v="12"/>
  </r>
  <r>
    <x v="5"/>
    <s v=" ORÇAMENTO"/>
    <x v="6"/>
    <d v="2024-03-01T00:00:00"/>
    <d v="2024-03-01T00:00:00"/>
    <s v="Orçamento"/>
    <s v="1 | 1"/>
    <x v="8"/>
    <x v="0"/>
    <n v="133"/>
    <x v="34"/>
    <x v="34"/>
    <s v="11155"/>
    <x v="14"/>
    <x v="3"/>
    <x v="1"/>
    <n v="8001"/>
    <x v="17"/>
    <n v="8001"/>
    <s v="ORÇAMENTO"/>
    <x v="0"/>
    <x v="1"/>
    <x v="0"/>
    <x v="0"/>
    <x v="0"/>
    <x v="0"/>
  </r>
  <r>
    <x v="5"/>
    <s v=" ORÇAMENTO"/>
    <x v="6"/>
    <d v="2024-03-01T00:00:00"/>
    <d v="2024-03-01T00:00:00"/>
    <s v="Orçamento"/>
    <s v="1 | 1"/>
    <x v="8"/>
    <x v="0"/>
    <n v="133.33333333333334"/>
    <x v="45"/>
    <x v="44"/>
    <s v="13413"/>
    <x v="9"/>
    <x v="3"/>
    <x v="1"/>
    <n v="8006"/>
    <x v="10"/>
    <n v="8006"/>
    <s v="ORÇAMENTO"/>
    <x v="0"/>
    <x v="1"/>
    <x v="11"/>
    <x v="11"/>
    <x v="17"/>
    <x v="17"/>
  </r>
  <r>
    <x v="5"/>
    <s v=" ORÇAMENTO"/>
    <x v="6"/>
    <d v="2024-03-01T00:00:00"/>
    <d v="2024-03-01T00:00:00"/>
    <s v="Orçamento"/>
    <s v="1 | 1"/>
    <x v="8"/>
    <x v="0"/>
    <n v="134.81693069517482"/>
    <x v="102"/>
    <x v="101"/>
    <s v="3216"/>
    <x v="16"/>
    <x v="3"/>
    <x v="1"/>
    <n v="3002"/>
    <x v="19"/>
    <n v="3002"/>
    <s v="ORÇAMENTO"/>
    <x v="1"/>
    <x v="1"/>
    <x v="2"/>
    <x v="2"/>
    <x v="15"/>
    <x v="15"/>
  </r>
  <r>
    <x v="5"/>
    <s v=" ORÇAMENTO"/>
    <x v="6"/>
    <d v="2024-03-01T00:00:00"/>
    <d v="2024-03-01T00:00:00"/>
    <s v="Orçamento"/>
    <s v="1 | 1"/>
    <x v="8"/>
    <x v="0"/>
    <n v="134.81693069517482"/>
    <x v="102"/>
    <x v="101"/>
    <s v="5033"/>
    <x v="17"/>
    <x v="3"/>
    <x v="1"/>
    <n v="4001"/>
    <x v="20"/>
    <n v="4001"/>
    <s v="ORÇAMENTO"/>
    <x v="1"/>
    <x v="1"/>
    <x v="2"/>
    <x v="2"/>
    <x v="15"/>
    <x v="15"/>
  </r>
  <r>
    <x v="5"/>
    <s v=" ORÇAMENTO"/>
    <x v="6"/>
    <d v="2024-03-01T00:00:00"/>
    <d v="2024-03-01T00:00:00"/>
    <s v="Orçamento"/>
    <s v="1 | 1"/>
    <x v="8"/>
    <x v="0"/>
    <n v="134.81693069517482"/>
    <x v="102"/>
    <x v="101"/>
    <s v="5621"/>
    <x v="12"/>
    <x v="3"/>
    <x v="1"/>
    <n v="4003"/>
    <x v="13"/>
    <n v="4003"/>
    <s v="ORÇAMENTO"/>
    <x v="1"/>
    <x v="1"/>
    <x v="2"/>
    <x v="2"/>
    <x v="15"/>
    <x v="15"/>
  </r>
  <r>
    <x v="5"/>
    <s v=" ORÇAMENTO"/>
    <x v="6"/>
    <d v="2024-03-01T00:00:00"/>
    <d v="2024-03-01T00:00:00"/>
    <s v="Orçamento"/>
    <s v="1 | 1"/>
    <x v="8"/>
    <x v="0"/>
    <n v="137.237776"/>
    <x v="32"/>
    <x v="32"/>
    <s v="7965"/>
    <x v="2"/>
    <x v="3"/>
    <x v="1"/>
    <n v="5005"/>
    <x v="32"/>
    <n v="5005"/>
    <s v="ORÇAMENTO"/>
    <x v="1"/>
    <x v="1"/>
    <x v="2"/>
    <x v="2"/>
    <x v="2"/>
    <x v="2"/>
  </r>
  <r>
    <x v="5"/>
    <s v=" ORÇAMENTO"/>
    <x v="6"/>
    <d v="2024-03-01T00:00:00"/>
    <d v="2024-03-01T00:00:00"/>
    <s v="Orçamento"/>
    <s v="1 | 1"/>
    <x v="8"/>
    <x v="0"/>
    <n v="141.38471170166335"/>
    <x v="32"/>
    <x v="32"/>
    <s v="7964"/>
    <x v="2"/>
    <x v="3"/>
    <x v="1"/>
    <n v="5005"/>
    <x v="32"/>
    <n v="5005"/>
    <s v="ORÇAMENTO"/>
    <x v="1"/>
    <x v="1"/>
    <x v="2"/>
    <x v="2"/>
    <x v="2"/>
    <x v="2"/>
  </r>
  <r>
    <x v="5"/>
    <s v=" ORÇAMENTO"/>
    <x v="6"/>
    <d v="2024-03-01T00:00:00"/>
    <d v="2024-03-01T00:00:00"/>
    <s v="Orçamento"/>
    <s v="1 | 1"/>
    <x v="8"/>
    <x v="0"/>
    <n v="142.00285507741259"/>
    <x v="108"/>
    <x v="107"/>
    <s v="9436"/>
    <x v="10"/>
    <x v="3"/>
    <x v="1"/>
    <n v="7001"/>
    <x v="11"/>
    <n v="7001"/>
    <s v="ORÇAMENTO"/>
    <x v="0"/>
    <x v="1"/>
    <x v="9"/>
    <x v="9"/>
    <x v="12"/>
    <x v="12"/>
  </r>
  <r>
    <x v="5"/>
    <s v=" ORÇAMENTO"/>
    <x v="6"/>
    <d v="2024-03-01T00:00:00"/>
    <d v="2024-03-01T00:00:00"/>
    <s v="Orçamento"/>
    <s v="1 | 1"/>
    <x v="8"/>
    <x v="0"/>
    <n v="149.47668955517113"/>
    <x v="46"/>
    <x v="45"/>
    <s v="9529"/>
    <x v="10"/>
    <x v="3"/>
    <x v="1"/>
    <n v="7001"/>
    <x v="11"/>
    <n v="7001"/>
    <s v="ORÇAMENTO"/>
    <x v="0"/>
    <x v="1"/>
    <x v="9"/>
    <x v="9"/>
    <x v="12"/>
    <x v="12"/>
  </r>
  <r>
    <x v="5"/>
    <s v=" ORÇAMENTO"/>
    <x v="6"/>
    <d v="2024-03-01T00:00:00"/>
    <d v="2024-03-01T00:00:00"/>
    <s v="Orçamento"/>
    <s v="1 | 1"/>
    <x v="8"/>
    <x v="0"/>
    <n v="150"/>
    <x v="106"/>
    <x v="105"/>
    <s v="3232"/>
    <x v="16"/>
    <x v="3"/>
    <x v="1"/>
    <n v="3002"/>
    <x v="19"/>
    <n v="3002"/>
    <s v="ORÇAMENTO"/>
    <x v="0"/>
    <x v="1"/>
    <x v="2"/>
    <x v="2"/>
    <x v="15"/>
    <x v="15"/>
  </r>
  <r>
    <x v="5"/>
    <s v=" ORÇAMENTO"/>
    <x v="6"/>
    <d v="2024-03-01T00:00:00"/>
    <d v="2024-03-01T00:00:00"/>
    <s v="Orçamento"/>
    <s v="1 | 1"/>
    <x v="8"/>
    <x v="0"/>
    <n v="150"/>
    <x v="106"/>
    <x v="105"/>
    <s v="3233"/>
    <x v="16"/>
    <x v="3"/>
    <x v="1"/>
    <n v="3002"/>
    <x v="19"/>
    <n v="3002"/>
    <s v="ORÇAMENTO"/>
    <x v="0"/>
    <x v="1"/>
    <x v="2"/>
    <x v="2"/>
    <x v="15"/>
    <x v="15"/>
  </r>
  <r>
    <x v="5"/>
    <s v=" ORÇAMENTO"/>
    <x v="6"/>
    <d v="2024-03-01T00:00:00"/>
    <d v="2024-03-01T00:00:00"/>
    <s v="Orçamento"/>
    <s v="1 | 1"/>
    <x v="8"/>
    <x v="0"/>
    <n v="150"/>
    <x v="44"/>
    <x v="43"/>
    <s v="12583"/>
    <x v="9"/>
    <x v="3"/>
    <x v="1"/>
    <n v="8006"/>
    <x v="10"/>
    <n v="8006"/>
    <s v="ORÇAMENTO"/>
    <x v="0"/>
    <x v="1"/>
    <x v="9"/>
    <x v="9"/>
    <x v="18"/>
    <x v="18"/>
  </r>
  <r>
    <x v="5"/>
    <s v=" ORÇAMENTO"/>
    <x v="6"/>
    <d v="2024-03-01T00:00:00"/>
    <d v="2024-03-01T00:00:00"/>
    <s v="Orçamento"/>
    <s v="1 | 1"/>
    <x v="8"/>
    <x v="0"/>
    <n v="150"/>
    <x v="95"/>
    <x v="94"/>
    <s v="3533"/>
    <x v="11"/>
    <x v="3"/>
    <x v="1"/>
    <n v="3003"/>
    <x v="12"/>
    <n v="3003"/>
    <s v="ORÇAMENTO"/>
    <x v="0"/>
    <x v="1"/>
    <x v="0"/>
    <x v="0"/>
    <x v="0"/>
    <x v="0"/>
  </r>
  <r>
    <x v="5"/>
    <s v=" ORÇAMENTO"/>
    <x v="6"/>
    <d v="2024-03-01T00:00:00"/>
    <d v="2024-03-01T00:00:00"/>
    <s v="Orçamento"/>
    <s v="1 | 1"/>
    <x v="8"/>
    <x v="0"/>
    <n v="155.84587354000001"/>
    <x v="32"/>
    <x v="32"/>
    <s v="10359"/>
    <x v="10"/>
    <x v="3"/>
    <x v="1"/>
    <n v="7003"/>
    <x v="14"/>
    <n v="7003"/>
    <s v="ORÇAMENTO"/>
    <x v="1"/>
    <x v="1"/>
    <x v="2"/>
    <x v="2"/>
    <x v="2"/>
    <x v="2"/>
  </r>
  <r>
    <x v="5"/>
    <s v=" ORÇAMENTO"/>
    <x v="6"/>
    <d v="2024-03-01T00:00:00"/>
    <d v="2024-03-01T00:00:00"/>
    <s v="Orçamento"/>
    <s v="1 | 1"/>
    <x v="8"/>
    <x v="0"/>
    <n v="159.32909991247936"/>
    <x v="102"/>
    <x v="101"/>
    <s v="5292"/>
    <x v="22"/>
    <x v="3"/>
    <x v="1"/>
    <n v="4002"/>
    <x v="34"/>
    <n v="4002"/>
    <s v="ORÇAMENTO"/>
    <x v="1"/>
    <x v="1"/>
    <x v="2"/>
    <x v="2"/>
    <x v="15"/>
    <x v="15"/>
  </r>
  <r>
    <x v="5"/>
    <s v=" ORÇAMENTO"/>
    <x v="6"/>
    <d v="2024-03-01T00:00:00"/>
    <d v="2024-03-01T00:00:00"/>
    <s v="Orçamento"/>
    <s v="1 | 1"/>
    <x v="8"/>
    <x v="0"/>
    <n v="160"/>
    <x v="130"/>
    <x v="128"/>
    <s v="5871"/>
    <x v="12"/>
    <x v="3"/>
    <x v="1"/>
    <n v="4003"/>
    <x v="13"/>
    <n v="4003"/>
    <s v="ORÇAMENTO"/>
    <x v="0"/>
    <x v="1"/>
    <x v="9"/>
    <x v="9"/>
    <x v="22"/>
    <x v="22"/>
  </r>
  <r>
    <x v="5"/>
    <s v=" ORÇAMENTO"/>
    <x v="6"/>
    <d v="2024-03-01T00:00:00"/>
    <d v="2024-03-01T00:00:00"/>
    <s v="Orçamento"/>
    <s v="1 | 1"/>
    <x v="8"/>
    <x v="0"/>
    <n v="160.330512"/>
    <x v="32"/>
    <x v="32"/>
    <s v="7963"/>
    <x v="2"/>
    <x v="3"/>
    <x v="1"/>
    <n v="5005"/>
    <x v="32"/>
    <n v="5005"/>
    <s v="ORÇAMENTO"/>
    <x v="1"/>
    <x v="1"/>
    <x v="2"/>
    <x v="2"/>
    <x v="2"/>
    <x v="2"/>
  </r>
  <r>
    <x v="5"/>
    <s v=" ORÇAMENTO"/>
    <x v="6"/>
    <d v="2024-03-01T00:00:00"/>
    <d v="2024-03-01T00:00:00"/>
    <s v="Orçamento"/>
    <s v="1 | 1"/>
    <x v="8"/>
    <x v="0"/>
    <n v="163.05195280409725"/>
    <x v="22"/>
    <x v="22"/>
    <s v="12437"/>
    <x v="9"/>
    <x v="3"/>
    <x v="1"/>
    <n v="8006"/>
    <x v="10"/>
    <n v="8006"/>
    <s v="ORÇAMENTO"/>
    <x v="1"/>
    <x v="1"/>
    <x v="2"/>
    <x v="2"/>
    <x v="13"/>
    <x v="13"/>
  </r>
  <r>
    <x v="5"/>
    <s v=" ORÇAMENTO"/>
    <x v="6"/>
    <d v="2024-03-01T00:00:00"/>
    <d v="2024-03-01T00:00:00"/>
    <s v="Orçamento"/>
    <s v="1 | 1"/>
    <x v="8"/>
    <x v="0"/>
    <n v="165"/>
    <x v="106"/>
    <x v="105"/>
    <s v="3686"/>
    <x v="20"/>
    <x v="3"/>
    <x v="1"/>
    <n v="3004"/>
    <x v="27"/>
    <n v="3004"/>
    <s v="ORÇAMENTO"/>
    <x v="0"/>
    <x v="1"/>
    <x v="2"/>
    <x v="2"/>
    <x v="15"/>
    <x v="15"/>
  </r>
  <r>
    <x v="5"/>
    <s v=" ORÇAMENTO"/>
    <x v="6"/>
    <d v="2024-03-01T00:00:00"/>
    <d v="2024-03-01T00:00:00"/>
    <s v="Orçamento"/>
    <s v="1 | 1"/>
    <x v="8"/>
    <x v="0"/>
    <n v="170"/>
    <x v="7"/>
    <x v="7"/>
    <s v="7394"/>
    <x v="13"/>
    <x v="3"/>
    <x v="1"/>
    <n v="5001"/>
    <x v="16"/>
    <n v="5001"/>
    <s v="ORÇAMENTO"/>
    <x v="0"/>
    <x v="1"/>
    <x v="0"/>
    <x v="0"/>
    <x v="0"/>
    <x v="0"/>
  </r>
  <r>
    <x v="5"/>
    <s v=" ORÇAMENTO"/>
    <x v="6"/>
    <d v="2024-03-01T00:00:00"/>
    <d v="2024-03-01T00:00:00"/>
    <s v="Orçamento"/>
    <s v="1 | 1"/>
    <x v="8"/>
    <x v="0"/>
    <n v="179.75"/>
    <x v="106"/>
    <x v="105"/>
    <s v="3685"/>
    <x v="20"/>
    <x v="3"/>
    <x v="1"/>
    <n v="3004"/>
    <x v="27"/>
    <n v="3004"/>
    <s v="ORÇAMENTO"/>
    <x v="0"/>
    <x v="1"/>
    <x v="2"/>
    <x v="2"/>
    <x v="15"/>
    <x v="15"/>
  </r>
  <r>
    <x v="5"/>
    <s v=" ORÇAMENTO"/>
    <x v="6"/>
    <d v="2024-03-01T00:00:00"/>
    <d v="2024-03-01T00:00:00"/>
    <s v="Orçamento"/>
    <s v="1 | 1"/>
    <x v="8"/>
    <x v="0"/>
    <n v="180"/>
    <x v="44"/>
    <x v="43"/>
    <s v="12582"/>
    <x v="9"/>
    <x v="3"/>
    <x v="1"/>
    <n v="8006"/>
    <x v="10"/>
    <n v="8006"/>
    <s v="ORÇAMENTO"/>
    <x v="0"/>
    <x v="1"/>
    <x v="9"/>
    <x v="9"/>
    <x v="18"/>
    <x v="18"/>
  </r>
  <r>
    <x v="5"/>
    <s v=" ORÇAMENTO"/>
    <x v="6"/>
    <d v="2024-03-01T00:00:00"/>
    <d v="2024-03-01T00:00:00"/>
    <s v="Orçamento"/>
    <s v="1 | 1"/>
    <x v="8"/>
    <x v="0"/>
    <n v="183.84126912978385"/>
    <x v="102"/>
    <x v="101"/>
    <s v="3437"/>
    <x v="11"/>
    <x v="3"/>
    <x v="1"/>
    <n v="3003"/>
    <x v="12"/>
    <n v="3003"/>
    <s v="ORÇAMENTO"/>
    <x v="1"/>
    <x v="1"/>
    <x v="2"/>
    <x v="2"/>
    <x v="15"/>
    <x v="15"/>
  </r>
  <r>
    <x v="5"/>
    <s v=" ORÇAMENTO"/>
    <x v="6"/>
    <d v="2024-03-01T00:00:00"/>
    <d v="2024-03-01T00:00:00"/>
    <s v="Orçamento"/>
    <s v="1 | 1"/>
    <x v="8"/>
    <x v="0"/>
    <n v="185.55365499924224"/>
    <x v="72"/>
    <x v="71"/>
    <s v="12497"/>
    <x v="9"/>
    <x v="3"/>
    <x v="1"/>
    <n v="8006"/>
    <x v="10"/>
    <n v="8006"/>
    <s v="ORÇAMENTO"/>
    <x v="1"/>
    <x v="1"/>
    <x v="2"/>
    <x v="2"/>
    <x v="15"/>
    <x v="15"/>
  </r>
  <r>
    <x v="5"/>
    <s v=" ORÇAMENTO"/>
    <x v="6"/>
    <d v="2024-03-01T00:00:00"/>
    <d v="2024-03-01T00:00:00"/>
    <s v="Orçamento"/>
    <s v="1 | 1"/>
    <x v="8"/>
    <x v="0"/>
    <n v="189.97723199999996"/>
    <x v="32"/>
    <x v="32"/>
    <s v="3168"/>
    <x v="16"/>
    <x v="3"/>
    <x v="1"/>
    <n v="3002"/>
    <x v="19"/>
    <n v="3002"/>
    <s v="ORÇAMENTO"/>
    <x v="1"/>
    <x v="1"/>
    <x v="2"/>
    <x v="2"/>
    <x v="2"/>
    <x v="2"/>
  </r>
  <r>
    <x v="5"/>
    <s v=" ORÇAMENTO"/>
    <x v="6"/>
    <d v="2024-03-01T00:00:00"/>
    <d v="2024-03-01T00:00:00"/>
    <s v="Orçamento"/>
    <s v="1 | 1"/>
    <x v="8"/>
    <x v="0"/>
    <n v="193.65620037370303"/>
    <x v="72"/>
    <x v="71"/>
    <s v="12114"/>
    <x v="21"/>
    <x v="3"/>
    <x v="1"/>
    <n v="8003"/>
    <x v="28"/>
    <n v="8003"/>
    <s v="ORÇAMENTO"/>
    <x v="1"/>
    <x v="1"/>
    <x v="2"/>
    <x v="2"/>
    <x v="15"/>
    <x v="15"/>
  </r>
  <r>
    <x v="5"/>
    <s v=" ORÇAMENTO"/>
    <x v="6"/>
    <d v="2024-03-01T00:00:00"/>
    <d v="2024-03-01T00:00:00"/>
    <s v="Orçamento"/>
    <s v="1 | 1"/>
    <x v="8"/>
    <x v="0"/>
    <n v="200"/>
    <x v="134"/>
    <x v="132"/>
    <s v="11845"/>
    <x v="4"/>
    <x v="3"/>
    <x v="1"/>
    <n v="8002"/>
    <x v="4"/>
    <n v="8002"/>
    <s v="ORÇAMENTO"/>
    <x v="0"/>
    <x v="1"/>
    <x v="0"/>
    <x v="0"/>
    <x v="10"/>
    <x v="10"/>
  </r>
  <r>
    <x v="5"/>
    <s v=" ORÇAMENTO"/>
    <x v="6"/>
    <d v="2024-03-01T00:00:00"/>
    <d v="2024-03-01T00:00:00"/>
    <s v="Orçamento"/>
    <s v="1 | 1"/>
    <x v="8"/>
    <x v="0"/>
    <n v="200"/>
    <x v="101"/>
    <x v="100"/>
    <s v="11863"/>
    <x v="4"/>
    <x v="3"/>
    <x v="1"/>
    <n v="8002"/>
    <x v="4"/>
    <n v="8002"/>
    <s v="ORÇAMENTO"/>
    <x v="0"/>
    <x v="1"/>
    <x v="0"/>
    <x v="0"/>
    <x v="0"/>
    <x v="0"/>
  </r>
  <r>
    <x v="5"/>
    <s v=" ORÇAMENTO"/>
    <x v="6"/>
    <d v="2024-03-01T00:00:00"/>
    <d v="2024-03-01T00:00:00"/>
    <s v="Orçamento"/>
    <s v="1 | 1"/>
    <x v="8"/>
    <x v="0"/>
    <n v="200"/>
    <x v="34"/>
    <x v="34"/>
    <s v="13209"/>
    <x v="9"/>
    <x v="3"/>
    <x v="1"/>
    <n v="8006"/>
    <x v="10"/>
    <n v="8006"/>
    <s v="ORÇAMENTO"/>
    <x v="0"/>
    <x v="1"/>
    <x v="0"/>
    <x v="0"/>
    <x v="0"/>
    <x v="0"/>
  </r>
  <r>
    <x v="5"/>
    <s v=" ORÇAMENTO"/>
    <x v="6"/>
    <d v="2024-03-01T00:00:00"/>
    <d v="2024-03-01T00:00:00"/>
    <s v="Orçamento"/>
    <s v="1 | 1"/>
    <x v="8"/>
    <x v="0"/>
    <n v="200"/>
    <x v="7"/>
    <x v="7"/>
    <s v="12273"/>
    <x v="21"/>
    <x v="3"/>
    <x v="1"/>
    <n v="8003"/>
    <x v="28"/>
    <n v="8003"/>
    <s v="ORÇAMENTO"/>
    <x v="0"/>
    <x v="1"/>
    <x v="0"/>
    <x v="0"/>
    <x v="0"/>
    <x v="0"/>
  </r>
  <r>
    <x v="5"/>
    <s v=" ORÇAMENTO"/>
    <x v="6"/>
    <d v="2024-03-01T00:00:00"/>
    <d v="2024-03-01T00:00:00"/>
    <s v="Orçamento"/>
    <s v="1 | 1"/>
    <x v="8"/>
    <x v="0"/>
    <n v="201.55911998728845"/>
    <x v="70"/>
    <x v="69"/>
    <s v="12521"/>
    <x v="9"/>
    <x v="3"/>
    <x v="1"/>
    <n v="8006"/>
    <x v="10"/>
    <n v="8006"/>
    <s v="ORÇAMENTO"/>
    <x v="1"/>
    <x v="1"/>
    <x v="2"/>
    <x v="2"/>
    <x v="15"/>
    <x v="15"/>
  </r>
  <r>
    <x v="5"/>
    <s v=" ORÇAMENTO"/>
    <x v="6"/>
    <d v="2024-03-01T00:00:00"/>
    <d v="2024-03-01T00:00:00"/>
    <s v="Orçamento"/>
    <s v="1 | 1"/>
    <x v="8"/>
    <x v="0"/>
    <n v="206.11111111111114"/>
    <x v="33"/>
    <x v="33"/>
    <s v="13682"/>
    <x v="19"/>
    <x v="3"/>
    <x v="1"/>
    <n v="9001"/>
    <x v="24"/>
    <n v="9001"/>
    <s v="ORÇAMENTO"/>
    <x v="1"/>
    <x v="1"/>
    <x v="10"/>
    <x v="10"/>
    <x v="16"/>
    <x v="16"/>
  </r>
  <r>
    <x v="5"/>
    <s v=" ORÇAMENTO"/>
    <x v="6"/>
    <d v="2024-03-01T00:00:00"/>
    <d v="2024-03-01T00:00:00"/>
    <s v="Orçamento"/>
    <s v="1 | 1"/>
    <x v="8"/>
    <x v="0"/>
    <n v="220.60952295574063"/>
    <x v="102"/>
    <x v="101"/>
    <s v="3666"/>
    <x v="20"/>
    <x v="3"/>
    <x v="1"/>
    <n v="3004"/>
    <x v="27"/>
    <n v="3004"/>
    <s v="ORÇAMENTO"/>
    <x v="1"/>
    <x v="1"/>
    <x v="2"/>
    <x v="2"/>
    <x v="15"/>
    <x v="15"/>
  </r>
  <r>
    <x v="5"/>
    <s v=" ORÇAMENTO"/>
    <x v="6"/>
    <d v="2024-03-01T00:00:00"/>
    <d v="2024-03-01T00:00:00"/>
    <s v="Orçamento"/>
    <s v="1 | 1"/>
    <x v="8"/>
    <x v="0"/>
    <n v="223.65449674692479"/>
    <x v="128"/>
    <x v="126"/>
    <s v="7550"/>
    <x v="18"/>
    <x v="3"/>
    <x v="1"/>
    <n v="5002"/>
    <x v="21"/>
    <n v="5002"/>
    <s v="ORÇAMENTO"/>
    <x v="0"/>
    <x v="1"/>
    <x v="9"/>
    <x v="9"/>
    <x v="18"/>
    <x v="18"/>
  </r>
  <r>
    <x v="5"/>
    <s v=" ORÇAMENTO"/>
    <x v="6"/>
    <d v="2024-03-01T00:00:00"/>
    <d v="2024-03-01T00:00:00"/>
    <s v="Orçamento"/>
    <s v="1 | 1"/>
    <x v="8"/>
    <x v="0"/>
    <n v="224.21503433275669"/>
    <x v="76"/>
    <x v="75"/>
    <s v="9608"/>
    <x v="10"/>
    <x v="3"/>
    <x v="1"/>
    <n v="7001"/>
    <x v="11"/>
    <n v="7001"/>
    <s v="ORÇAMENTO"/>
    <x v="0"/>
    <x v="1"/>
    <x v="9"/>
    <x v="9"/>
    <x v="12"/>
    <x v="12"/>
  </r>
  <r>
    <x v="5"/>
    <s v=" ORÇAMENTO"/>
    <x v="6"/>
    <d v="2024-03-01T00:00:00"/>
    <d v="2024-03-01T00:00:00"/>
    <s v="Orçamento"/>
    <s v="1 | 1"/>
    <x v="8"/>
    <x v="0"/>
    <n v="233.33333333333334"/>
    <x v="45"/>
    <x v="44"/>
    <s v="13412"/>
    <x v="9"/>
    <x v="3"/>
    <x v="1"/>
    <n v="8006"/>
    <x v="10"/>
    <n v="8006"/>
    <s v="ORÇAMENTO"/>
    <x v="0"/>
    <x v="1"/>
    <x v="11"/>
    <x v="11"/>
    <x v="17"/>
    <x v="17"/>
  </r>
  <r>
    <x v="5"/>
    <s v=" ORÇAMENTO"/>
    <x v="6"/>
    <d v="2024-03-01T00:00:00"/>
    <d v="2024-03-01T00:00:00"/>
    <s v="Orçamento"/>
    <s v="1 | 1"/>
    <x v="8"/>
    <x v="0"/>
    <n v="245.12169217304515"/>
    <x v="102"/>
    <x v="101"/>
    <s v="6120"/>
    <x v="2"/>
    <x v="3"/>
    <x v="1"/>
    <n v="4004"/>
    <x v="2"/>
    <n v="4004"/>
    <s v="ORÇAMENTO"/>
    <x v="1"/>
    <x v="1"/>
    <x v="2"/>
    <x v="2"/>
    <x v="15"/>
    <x v="15"/>
  </r>
  <r>
    <x v="5"/>
    <s v=" ORÇAMENTO"/>
    <x v="6"/>
    <d v="2024-03-01T00:00:00"/>
    <d v="2024-03-01T00:00:00"/>
    <s v="Orçamento"/>
    <s v="1 | 1"/>
    <x v="8"/>
    <x v="0"/>
    <n v="250"/>
    <x v="106"/>
    <x v="105"/>
    <s v="5052"/>
    <x v="17"/>
    <x v="3"/>
    <x v="1"/>
    <n v="4001"/>
    <x v="20"/>
    <n v="4001"/>
    <s v="ORÇAMENTO"/>
    <x v="0"/>
    <x v="1"/>
    <x v="2"/>
    <x v="2"/>
    <x v="15"/>
    <x v="15"/>
  </r>
  <r>
    <x v="5"/>
    <s v=" ORÇAMENTO"/>
    <x v="6"/>
    <d v="2024-03-01T00:00:00"/>
    <d v="2024-03-01T00:00:00"/>
    <s v="Orçamento"/>
    <s v="1 | 1"/>
    <x v="8"/>
    <x v="0"/>
    <n v="250"/>
    <x v="44"/>
    <x v="43"/>
    <s v="12581"/>
    <x v="9"/>
    <x v="3"/>
    <x v="1"/>
    <n v="8006"/>
    <x v="10"/>
    <n v="8006"/>
    <s v="ORÇAMENTO"/>
    <x v="0"/>
    <x v="1"/>
    <x v="9"/>
    <x v="9"/>
    <x v="18"/>
    <x v="18"/>
  </r>
  <r>
    <x v="5"/>
    <s v=" ORÇAMENTO"/>
    <x v="6"/>
    <d v="2024-03-01T00:00:00"/>
    <d v="2024-03-01T00:00:00"/>
    <s v="Orçamento"/>
    <s v="1 | 1"/>
    <x v="8"/>
    <x v="0"/>
    <n v="250"/>
    <x v="101"/>
    <x v="100"/>
    <s v="3047"/>
    <x v="5"/>
    <x v="3"/>
    <x v="1"/>
    <n v="3001"/>
    <x v="5"/>
    <n v="3001"/>
    <s v="ORÇAMENTO"/>
    <x v="0"/>
    <x v="1"/>
    <x v="0"/>
    <x v="0"/>
    <x v="0"/>
    <x v="0"/>
  </r>
  <r>
    <x v="5"/>
    <s v=" ORÇAMENTO"/>
    <x v="6"/>
    <d v="2024-03-01T00:00:00"/>
    <d v="2024-03-01T00:00:00"/>
    <s v="Orçamento"/>
    <s v="1 | 1"/>
    <x v="8"/>
    <x v="0"/>
    <n v="254.11037224379089"/>
    <x v="67"/>
    <x v="66"/>
    <s v="9482"/>
    <x v="10"/>
    <x v="3"/>
    <x v="1"/>
    <n v="7001"/>
    <x v="11"/>
    <n v="7001"/>
    <s v="ORÇAMENTO"/>
    <x v="0"/>
    <x v="1"/>
    <x v="9"/>
    <x v="9"/>
    <x v="12"/>
    <x v="12"/>
  </r>
  <r>
    <x v="5"/>
    <s v=" ORÇAMENTO"/>
    <x v="6"/>
    <d v="2024-03-01T00:00:00"/>
    <d v="2024-03-01T00:00:00"/>
    <s v="Orçamento"/>
    <s v="1 | 1"/>
    <x v="8"/>
    <x v="0"/>
    <n v="254.6411712"/>
    <x v="21"/>
    <x v="21"/>
    <s v="10576"/>
    <x v="3"/>
    <x v="3"/>
    <x v="1"/>
    <n v="7004"/>
    <x v="3"/>
    <n v="7004"/>
    <s v="ORÇAMENTO"/>
    <x v="1"/>
    <x v="1"/>
    <x v="2"/>
    <x v="2"/>
    <x v="2"/>
    <x v="2"/>
  </r>
  <r>
    <x v="5"/>
    <s v=" ORÇAMENTO"/>
    <x v="6"/>
    <d v="2024-03-01T00:00:00"/>
    <d v="2024-03-01T00:00:00"/>
    <s v="Orçamento"/>
    <s v="1 | 1"/>
    <x v="8"/>
    <x v="0"/>
    <n v="257"/>
    <x v="59"/>
    <x v="58"/>
    <s v="3020"/>
    <x v="5"/>
    <x v="3"/>
    <x v="1"/>
    <n v="3001"/>
    <x v="5"/>
    <n v="3001"/>
    <s v="ORÇAMENTO"/>
    <x v="0"/>
    <x v="1"/>
    <x v="0"/>
    <x v="0"/>
    <x v="10"/>
    <x v="10"/>
  </r>
  <r>
    <x v="5"/>
    <s v=" ORÇAMENTO"/>
    <x v="6"/>
    <d v="2024-03-01T00:00:00"/>
    <d v="2024-03-01T00:00:00"/>
    <s v="Orçamento"/>
    <s v="1 | 1"/>
    <x v="8"/>
    <x v="0"/>
    <n v="278"/>
    <x v="99"/>
    <x v="98"/>
    <s v="7272"/>
    <x v="13"/>
    <x v="3"/>
    <x v="1"/>
    <n v="5001"/>
    <x v="16"/>
    <n v="5001"/>
    <s v="ORÇAMENTO"/>
    <x v="0"/>
    <x v="1"/>
    <x v="0"/>
    <x v="0"/>
    <x v="10"/>
    <x v="10"/>
  </r>
  <r>
    <x v="5"/>
    <s v=" ORÇAMENTO"/>
    <x v="6"/>
    <d v="2024-03-01T00:00:00"/>
    <d v="2024-03-01T00:00:00"/>
    <s v="Orçamento"/>
    <s v="1 | 1"/>
    <x v="8"/>
    <x v="0"/>
    <n v="284.44079594281266"/>
    <x v="70"/>
    <x v="69"/>
    <s v="3854"/>
    <x v="15"/>
    <x v="3"/>
    <x v="1"/>
    <n v="3005"/>
    <x v="18"/>
    <n v="3005"/>
    <s v="ORÇAMENTO"/>
    <x v="1"/>
    <x v="1"/>
    <x v="2"/>
    <x v="2"/>
    <x v="15"/>
    <x v="15"/>
  </r>
  <r>
    <x v="5"/>
    <s v=" ORÇAMENTO"/>
    <x v="6"/>
    <d v="2024-03-01T00:00:00"/>
    <d v="2024-03-01T00:00:00"/>
    <s v="Orçamento"/>
    <s v="1 | 1"/>
    <x v="8"/>
    <x v="0"/>
    <n v="300"/>
    <x v="139"/>
    <x v="137"/>
    <s v="10221"/>
    <x v="2"/>
    <x v="3"/>
    <x v="1"/>
    <n v="7002"/>
    <x v="33"/>
    <n v="7002"/>
    <s v="ORÇAMENTO"/>
    <x v="1"/>
    <x v="1"/>
    <x v="2"/>
    <x v="2"/>
    <x v="15"/>
    <x v="15"/>
  </r>
  <r>
    <x v="5"/>
    <s v=" ORÇAMENTO"/>
    <x v="6"/>
    <d v="2024-03-01T00:00:00"/>
    <d v="2024-03-01T00:00:00"/>
    <s v="Orçamento"/>
    <s v="1 | 1"/>
    <x v="8"/>
    <x v="0"/>
    <n v="300"/>
    <x v="106"/>
    <x v="105"/>
    <s v="5633"/>
    <x v="12"/>
    <x v="3"/>
    <x v="1"/>
    <n v="4003"/>
    <x v="13"/>
    <n v="4003"/>
    <s v="ORÇAMENTO"/>
    <x v="0"/>
    <x v="1"/>
    <x v="2"/>
    <x v="2"/>
    <x v="15"/>
    <x v="15"/>
  </r>
  <r>
    <x v="5"/>
    <s v=" ORÇAMENTO"/>
    <x v="6"/>
    <d v="2024-03-01T00:00:00"/>
    <d v="2024-03-01T00:00:00"/>
    <s v="Orçamento"/>
    <s v="1 | 1"/>
    <x v="8"/>
    <x v="0"/>
    <n v="300"/>
    <x v="83"/>
    <x v="82"/>
    <s v="11826"/>
    <x v="4"/>
    <x v="3"/>
    <x v="1"/>
    <n v="8002"/>
    <x v="4"/>
    <n v="8002"/>
    <s v="ORÇAMENTO"/>
    <x v="0"/>
    <x v="1"/>
    <x v="0"/>
    <x v="0"/>
    <x v="10"/>
    <x v="10"/>
  </r>
  <r>
    <x v="5"/>
    <s v=" ORÇAMENTO"/>
    <x v="6"/>
    <d v="2024-03-01T00:00:00"/>
    <d v="2024-03-01T00:00:00"/>
    <s v="Orçamento"/>
    <s v="1 | 1"/>
    <x v="8"/>
    <x v="0"/>
    <n v="300"/>
    <x v="93"/>
    <x v="92"/>
    <s v="12916"/>
    <x v="9"/>
    <x v="3"/>
    <x v="1"/>
    <n v="8006"/>
    <x v="10"/>
    <n v="8006"/>
    <s v="ORÇAMENTO"/>
    <x v="0"/>
    <x v="1"/>
    <x v="0"/>
    <x v="0"/>
    <x v="0"/>
    <x v="0"/>
  </r>
  <r>
    <x v="5"/>
    <s v=" ORÇAMENTO"/>
    <x v="6"/>
    <d v="2024-03-01T00:00:00"/>
    <d v="2024-03-01T00:00:00"/>
    <s v="Orçamento"/>
    <s v="1 | 1"/>
    <x v="8"/>
    <x v="0"/>
    <n v="300"/>
    <x v="34"/>
    <x v="34"/>
    <s v="7139"/>
    <x v="2"/>
    <x v="3"/>
    <x v="1"/>
    <n v="4004"/>
    <x v="2"/>
    <n v="4004"/>
    <s v="ORÇAMENTO"/>
    <x v="0"/>
    <x v="1"/>
    <x v="0"/>
    <x v="0"/>
    <x v="0"/>
    <x v="0"/>
  </r>
  <r>
    <x v="5"/>
    <s v=" ORÇAMENTO"/>
    <x v="6"/>
    <d v="2024-03-01T00:00:00"/>
    <d v="2024-03-01T00:00:00"/>
    <s v="Orçamento"/>
    <s v="1 | 1"/>
    <x v="8"/>
    <x v="0"/>
    <n v="300"/>
    <x v="103"/>
    <x v="102"/>
    <s v="11934"/>
    <x v="4"/>
    <x v="3"/>
    <x v="1"/>
    <n v="8002"/>
    <x v="4"/>
    <n v="8002"/>
    <s v="ORÇAMENTO"/>
    <x v="0"/>
    <x v="1"/>
    <x v="0"/>
    <x v="0"/>
    <x v="0"/>
    <x v="0"/>
  </r>
  <r>
    <x v="5"/>
    <s v=" ORÇAMENTO"/>
    <x v="6"/>
    <d v="2024-03-01T00:00:00"/>
    <d v="2024-03-01T00:00:00"/>
    <s v="Orçamento"/>
    <s v="1 | 1"/>
    <x v="8"/>
    <x v="0"/>
    <n v="300"/>
    <x v="140"/>
    <x v="138"/>
    <s v="11941"/>
    <x v="4"/>
    <x v="3"/>
    <x v="1"/>
    <n v="8002"/>
    <x v="4"/>
    <n v="8002"/>
    <s v="ORÇAMENTO"/>
    <x v="0"/>
    <x v="1"/>
    <x v="0"/>
    <x v="0"/>
    <x v="0"/>
    <x v="0"/>
  </r>
  <r>
    <x v="5"/>
    <s v=" ORÇAMENTO"/>
    <x v="6"/>
    <d v="2024-03-01T00:00:00"/>
    <d v="2024-03-01T00:00:00"/>
    <s v="Orçamento"/>
    <s v="1 | 1"/>
    <x v="8"/>
    <x v="0"/>
    <n v="307.30014800000004"/>
    <x v="20"/>
    <x v="20"/>
    <s v="12473"/>
    <x v="9"/>
    <x v="3"/>
    <x v="1"/>
    <n v="8006"/>
    <x v="10"/>
    <n v="8006"/>
    <s v="ORÇAMENTO"/>
    <x v="1"/>
    <x v="1"/>
    <x v="2"/>
    <x v="2"/>
    <x v="2"/>
    <x v="2"/>
  </r>
  <r>
    <x v="5"/>
    <s v=" ORÇAMENTO"/>
    <x v="6"/>
    <d v="2024-03-01T00:00:00"/>
    <d v="2024-03-01T00:00:00"/>
    <s v="Orçamento"/>
    <s v="1 | 1"/>
    <x v="8"/>
    <x v="0"/>
    <n v="332.3088677970029"/>
    <x v="22"/>
    <x v="22"/>
    <s v="10528"/>
    <x v="3"/>
    <x v="3"/>
    <x v="1"/>
    <n v="7004"/>
    <x v="3"/>
    <n v="7004"/>
    <s v="ORÇAMENTO"/>
    <x v="1"/>
    <x v="1"/>
    <x v="2"/>
    <x v="2"/>
    <x v="13"/>
    <x v="13"/>
  </r>
  <r>
    <x v="5"/>
    <s v=" ORÇAMENTO"/>
    <x v="6"/>
    <d v="2024-03-01T00:00:00"/>
    <d v="2024-03-01T00:00:00"/>
    <s v="Orçamento"/>
    <s v="1 | 1"/>
    <x v="8"/>
    <x v="0"/>
    <n v="333.33333333333331"/>
    <x v="45"/>
    <x v="44"/>
    <s v="13411"/>
    <x v="9"/>
    <x v="3"/>
    <x v="1"/>
    <n v="8006"/>
    <x v="10"/>
    <n v="8006"/>
    <s v="ORÇAMENTO"/>
    <x v="0"/>
    <x v="1"/>
    <x v="11"/>
    <x v="11"/>
    <x v="17"/>
    <x v="17"/>
  </r>
  <r>
    <x v="5"/>
    <s v=" ORÇAMENTO"/>
    <x v="6"/>
    <d v="2024-03-01T00:00:00"/>
    <d v="2024-03-01T00:00:00"/>
    <s v="Orçamento"/>
    <s v="1 | 1"/>
    <x v="8"/>
    <x v="0"/>
    <n v="334.9409816383083"/>
    <x v="72"/>
    <x v="71"/>
    <s v="8015"/>
    <x v="2"/>
    <x v="3"/>
    <x v="1"/>
    <n v="5005"/>
    <x v="32"/>
    <n v="5005"/>
    <s v="ORÇAMENTO"/>
    <x v="1"/>
    <x v="1"/>
    <x v="2"/>
    <x v="2"/>
    <x v="15"/>
    <x v="15"/>
  </r>
  <r>
    <x v="5"/>
    <s v=" ORÇAMENTO"/>
    <x v="6"/>
    <d v="2024-03-01T00:00:00"/>
    <d v="2024-03-01T00:00:00"/>
    <s v="Orçamento"/>
    <s v="1 | 1"/>
    <x v="8"/>
    <x v="0"/>
    <n v="338.52953681619999"/>
    <x v="32"/>
    <x v="32"/>
    <s v="11581"/>
    <x v="4"/>
    <x v="3"/>
    <x v="1"/>
    <n v="8002"/>
    <x v="4"/>
    <n v="8002"/>
    <s v="ORÇAMENTO"/>
    <x v="1"/>
    <x v="1"/>
    <x v="2"/>
    <x v="2"/>
    <x v="2"/>
    <x v="2"/>
  </r>
  <r>
    <x v="5"/>
    <s v=" ORÇAMENTO"/>
    <x v="6"/>
    <d v="2024-03-01T00:00:00"/>
    <d v="2024-03-01T00:00:00"/>
    <s v="Orçamento"/>
    <s v="1 | 1"/>
    <x v="8"/>
    <x v="0"/>
    <n v="343.79638597689359"/>
    <x v="112"/>
    <x v="110"/>
    <s v="7844"/>
    <x v="2"/>
    <x v="3"/>
    <x v="1"/>
    <n v="5003"/>
    <x v="31"/>
    <n v="5003"/>
    <s v="ORÇAMENTO"/>
    <x v="0"/>
    <x v="1"/>
    <x v="9"/>
    <x v="9"/>
    <x v="18"/>
    <x v="18"/>
  </r>
  <r>
    <x v="5"/>
    <s v=" ORÇAMENTO"/>
    <x v="6"/>
    <d v="2024-03-01T00:00:00"/>
    <d v="2024-03-01T00:00:00"/>
    <s v="Orçamento"/>
    <s v="1 | 1"/>
    <x v="8"/>
    <x v="0"/>
    <n v="350"/>
    <x v="106"/>
    <x v="105"/>
    <s v="5051"/>
    <x v="17"/>
    <x v="3"/>
    <x v="1"/>
    <n v="4001"/>
    <x v="20"/>
    <n v="4001"/>
    <s v="ORÇAMENTO"/>
    <x v="0"/>
    <x v="1"/>
    <x v="2"/>
    <x v="2"/>
    <x v="15"/>
    <x v="15"/>
  </r>
  <r>
    <x v="5"/>
    <s v=" ORÇAMENTO"/>
    <x v="6"/>
    <d v="2024-03-01T00:00:00"/>
    <d v="2024-03-01T00:00:00"/>
    <s v="Orçamento"/>
    <s v="1 | 1"/>
    <x v="8"/>
    <x v="0"/>
    <n v="350"/>
    <x v="93"/>
    <x v="92"/>
    <s v="12915"/>
    <x v="9"/>
    <x v="3"/>
    <x v="1"/>
    <n v="8006"/>
    <x v="10"/>
    <n v="8006"/>
    <s v="ORÇAMENTO"/>
    <x v="0"/>
    <x v="1"/>
    <x v="0"/>
    <x v="0"/>
    <x v="0"/>
    <x v="0"/>
  </r>
  <r>
    <x v="5"/>
    <s v=" ORÇAMENTO"/>
    <x v="6"/>
    <d v="2024-03-01T00:00:00"/>
    <d v="2024-03-01T00:00:00"/>
    <s v="Orçamento"/>
    <s v="1 | 1"/>
    <x v="8"/>
    <x v="0"/>
    <n v="350"/>
    <x v="34"/>
    <x v="34"/>
    <s v="13208"/>
    <x v="9"/>
    <x v="3"/>
    <x v="1"/>
    <n v="8006"/>
    <x v="10"/>
    <n v="8006"/>
    <s v="ORÇAMENTO"/>
    <x v="0"/>
    <x v="1"/>
    <x v="0"/>
    <x v="0"/>
    <x v="0"/>
    <x v="0"/>
  </r>
  <r>
    <x v="5"/>
    <s v=" ORÇAMENTO"/>
    <x v="6"/>
    <d v="2024-03-01T00:00:00"/>
    <d v="2024-03-01T00:00:00"/>
    <s v="Orçamento"/>
    <s v="1 | 1"/>
    <x v="8"/>
    <x v="0"/>
    <n v="350"/>
    <x v="45"/>
    <x v="44"/>
    <s v="13410"/>
    <x v="9"/>
    <x v="3"/>
    <x v="1"/>
    <n v="8006"/>
    <x v="10"/>
    <n v="8006"/>
    <s v="ORÇAMENTO"/>
    <x v="0"/>
    <x v="1"/>
    <x v="11"/>
    <x v="11"/>
    <x v="17"/>
    <x v="17"/>
  </r>
  <r>
    <x v="5"/>
    <s v=" ORÇAMENTO"/>
    <x v="6"/>
    <d v="2024-03-01T00:00:00"/>
    <d v="2024-03-01T00:00:00"/>
    <s v="Orçamento"/>
    <s v="1 | 1"/>
    <x v="8"/>
    <x v="0"/>
    <n v="363.80965323738064"/>
    <x v="72"/>
    <x v="71"/>
    <s v="11593"/>
    <x v="4"/>
    <x v="3"/>
    <x v="1"/>
    <n v="8002"/>
    <x v="4"/>
    <n v="8002"/>
    <s v="ORÇAMENTO"/>
    <x v="1"/>
    <x v="1"/>
    <x v="2"/>
    <x v="2"/>
    <x v="15"/>
    <x v="15"/>
  </r>
  <r>
    <x v="5"/>
    <s v=" ORÇAMENTO"/>
    <x v="6"/>
    <d v="2024-03-01T00:00:00"/>
    <d v="2024-03-01T00:00:00"/>
    <s v="Orçamento"/>
    <s v="1 | 1"/>
    <x v="8"/>
    <x v="0"/>
    <n v="367.02920769080879"/>
    <x v="72"/>
    <x v="71"/>
    <s v="10600"/>
    <x v="3"/>
    <x v="3"/>
    <x v="1"/>
    <n v="7004"/>
    <x v="3"/>
    <n v="7004"/>
    <s v="ORÇAMENTO"/>
    <x v="1"/>
    <x v="1"/>
    <x v="2"/>
    <x v="2"/>
    <x v="15"/>
    <x v="15"/>
  </r>
  <r>
    <x v="5"/>
    <s v=" ORÇAMENTO"/>
    <x v="6"/>
    <d v="2024-03-01T00:00:00"/>
    <d v="2024-03-01T00:00:00"/>
    <s v="Orçamento"/>
    <s v="1 | 1"/>
    <x v="8"/>
    <x v="0"/>
    <n v="367.37438030226804"/>
    <x v="10"/>
    <x v="10"/>
    <s v="2277"/>
    <x v="0"/>
    <x v="3"/>
    <x v="1"/>
    <n v="2001"/>
    <x v="0"/>
    <n v="2001"/>
    <s v="ORÇAMENTO"/>
    <x v="1"/>
    <x v="1"/>
    <x v="5"/>
    <x v="5"/>
    <x v="6"/>
    <x v="6"/>
  </r>
  <r>
    <x v="5"/>
    <s v=" ORÇAMENTO"/>
    <x v="6"/>
    <d v="2024-03-01T00:00:00"/>
    <d v="2024-03-01T00:00:00"/>
    <s v="Orçamento"/>
    <s v="1 | 1"/>
    <x v="8"/>
    <x v="0"/>
    <n v="367.37438030226804"/>
    <x v="10"/>
    <x v="10"/>
    <s v="2278"/>
    <x v="0"/>
    <x v="3"/>
    <x v="1"/>
    <n v="2001"/>
    <x v="0"/>
    <n v="2001"/>
    <s v="ORÇAMENTO"/>
    <x v="1"/>
    <x v="1"/>
    <x v="5"/>
    <x v="5"/>
    <x v="6"/>
    <x v="6"/>
  </r>
  <r>
    <x v="5"/>
    <s v=" ORÇAMENTO"/>
    <x v="6"/>
    <d v="2024-03-01T00:00:00"/>
    <d v="2024-03-01T00:00:00"/>
    <s v="Orçamento"/>
    <s v="1 | 1"/>
    <x v="8"/>
    <x v="0"/>
    <n v="368.99896597581903"/>
    <x v="70"/>
    <x v="69"/>
    <s v="10395"/>
    <x v="10"/>
    <x v="3"/>
    <x v="1"/>
    <n v="7003"/>
    <x v="14"/>
    <n v="7003"/>
    <s v="ORÇAMENTO"/>
    <x v="1"/>
    <x v="1"/>
    <x v="2"/>
    <x v="2"/>
    <x v="15"/>
    <x v="15"/>
  </r>
  <r>
    <x v="5"/>
    <s v=" ORÇAMENTO"/>
    <x v="6"/>
    <d v="2024-03-01T00:00:00"/>
    <d v="2024-03-01T00:00:00"/>
    <s v="Orçamento"/>
    <s v="1 | 1"/>
    <x v="8"/>
    <x v="0"/>
    <n v="373.69172388792782"/>
    <x v="62"/>
    <x v="61"/>
    <s v="8643"/>
    <x v="6"/>
    <x v="3"/>
    <x v="1"/>
    <n v="6001"/>
    <x v="6"/>
    <n v="6001"/>
    <s v="ORÇAMENTO"/>
    <x v="0"/>
    <x v="1"/>
    <x v="9"/>
    <x v="9"/>
    <x v="12"/>
    <x v="12"/>
  </r>
  <r>
    <x v="5"/>
    <s v=" ORÇAMENTO"/>
    <x v="6"/>
    <d v="2024-03-01T00:00:00"/>
    <d v="2024-03-01T00:00:00"/>
    <s v="Orçamento"/>
    <s v="1 | 1"/>
    <x v="8"/>
    <x v="0"/>
    <n v="373.69172388792782"/>
    <x v="107"/>
    <x v="106"/>
    <s v="8735"/>
    <x v="6"/>
    <x v="3"/>
    <x v="1"/>
    <n v="6001"/>
    <x v="6"/>
    <n v="6001"/>
    <s v="ORÇAMENTO"/>
    <x v="0"/>
    <x v="1"/>
    <x v="9"/>
    <x v="9"/>
    <x v="12"/>
    <x v="12"/>
  </r>
  <r>
    <x v="5"/>
    <s v=" ORÇAMENTO"/>
    <x v="6"/>
    <d v="2024-03-01T00:00:00"/>
    <d v="2024-03-01T00:00:00"/>
    <s v="Orçamento"/>
    <s v="1 | 1"/>
    <x v="8"/>
    <x v="0"/>
    <n v="373.69172388792782"/>
    <x v="92"/>
    <x v="91"/>
    <s v="9741"/>
    <x v="10"/>
    <x v="3"/>
    <x v="1"/>
    <n v="7001"/>
    <x v="11"/>
    <n v="7001"/>
    <s v="ORÇAMENTO"/>
    <x v="0"/>
    <x v="1"/>
    <x v="9"/>
    <x v="9"/>
    <x v="12"/>
    <x v="12"/>
  </r>
  <r>
    <x v="5"/>
    <s v=" ORÇAMENTO"/>
    <x v="6"/>
    <d v="2024-03-01T00:00:00"/>
    <d v="2024-03-01T00:00:00"/>
    <s v="Orçamento"/>
    <s v="1 | 1"/>
    <x v="8"/>
    <x v="0"/>
    <n v="373.69172388792782"/>
    <x v="116"/>
    <x v="114"/>
    <s v="9870"/>
    <x v="10"/>
    <x v="3"/>
    <x v="1"/>
    <n v="7001"/>
    <x v="11"/>
    <n v="7001"/>
    <s v="ORÇAMENTO"/>
    <x v="0"/>
    <x v="1"/>
    <x v="9"/>
    <x v="9"/>
    <x v="12"/>
    <x v="12"/>
  </r>
  <r>
    <x v="5"/>
    <s v=" ORÇAMENTO"/>
    <x v="6"/>
    <d v="2024-03-01T00:00:00"/>
    <d v="2024-03-01T00:00:00"/>
    <s v="Orçamento"/>
    <s v="1 | 1"/>
    <x v="8"/>
    <x v="0"/>
    <n v="379.93862286821991"/>
    <x v="102"/>
    <x v="101"/>
    <s v="9393"/>
    <x v="10"/>
    <x v="3"/>
    <x v="1"/>
    <n v="7001"/>
    <x v="11"/>
    <n v="7001"/>
    <s v="ORÇAMENTO"/>
    <x v="1"/>
    <x v="1"/>
    <x v="2"/>
    <x v="2"/>
    <x v="15"/>
    <x v="15"/>
  </r>
  <r>
    <x v="5"/>
    <s v=" ORÇAMENTO"/>
    <x v="6"/>
    <d v="2024-03-01T00:00:00"/>
    <d v="2024-03-01T00:00:00"/>
    <s v="Orçamento"/>
    <s v="1 | 1"/>
    <x v="8"/>
    <x v="0"/>
    <n v="395.71710166120045"/>
    <x v="10"/>
    <x v="10"/>
    <s v="2276"/>
    <x v="0"/>
    <x v="3"/>
    <x v="1"/>
    <n v="2001"/>
    <x v="0"/>
    <n v="2001"/>
    <s v="ORÇAMENTO"/>
    <x v="1"/>
    <x v="1"/>
    <x v="5"/>
    <x v="5"/>
    <x v="6"/>
    <x v="6"/>
  </r>
  <r>
    <x v="5"/>
    <s v=" ORÇAMENTO"/>
    <x v="6"/>
    <d v="2024-03-01T00:00:00"/>
    <d v="2024-03-01T00:00:00"/>
    <s v="Orçamento"/>
    <s v="1 | 1"/>
    <x v="8"/>
    <x v="0"/>
    <n v="400"/>
    <x v="139"/>
    <x v="137"/>
    <s v="10419"/>
    <x v="10"/>
    <x v="3"/>
    <x v="1"/>
    <n v="7003"/>
    <x v="14"/>
    <n v="7003"/>
    <s v="ORÇAMENTO"/>
    <x v="1"/>
    <x v="1"/>
    <x v="2"/>
    <x v="2"/>
    <x v="15"/>
    <x v="15"/>
  </r>
  <r>
    <x v="5"/>
    <s v=" ORÇAMENTO"/>
    <x v="6"/>
    <d v="2024-03-01T00:00:00"/>
    <d v="2024-03-01T00:00:00"/>
    <s v="Orçamento"/>
    <s v="1 | 1"/>
    <x v="8"/>
    <x v="0"/>
    <n v="400"/>
    <x v="139"/>
    <x v="137"/>
    <s v="4847"/>
    <x v="7"/>
    <x v="3"/>
    <x v="1"/>
    <n v="3008"/>
    <x v="26"/>
    <n v="3008"/>
    <s v="ORÇAMENTO"/>
    <x v="1"/>
    <x v="1"/>
    <x v="2"/>
    <x v="2"/>
    <x v="15"/>
    <x v="15"/>
  </r>
  <r>
    <x v="5"/>
    <s v=" ORÇAMENTO"/>
    <x v="6"/>
    <d v="2024-03-01T00:00:00"/>
    <d v="2024-03-01T00:00:00"/>
    <s v="Orçamento"/>
    <s v="1 | 1"/>
    <x v="8"/>
    <x v="0"/>
    <n v="400"/>
    <x v="139"/>
    <x v="137"/>
    <s v="7767"/>
    <x v="2"/>
    <x v="3"/>
    <x v="1"/>
    <n v="5003"/>
    <x v="31"/>
    <n v="5003"/>
    <s v="ORÇAMENTO"/>
    <x v="1"/>
    <x v="1"/>
    <x v="2"/>
    <x v="2"/>
    <x v="15"/>
    <x v="15"/>
  </r>
  <r>
    <x v="5"/>
    <s v=" ORÇAMENTO"/>
    <x v="6"/>
    <d v="2024-03-01T00:00:00"/>
    <d v="2024-03-01T00:00:00"/>
    <s v="Orçamento"/>
    <s v="1 | 1"/>
    <x v="8"/>
    <x v="0"/>
    <n v="400"/>
    <x v="106"/>
    <x v="105"/>
    <s v="4141"/>
    <x v="8"/>
    <x v="3"/>
    <x v="1"/>
    <n v="3006"/>
    <x v="8"/>
    <n v="3006"/>
    <s v="ORÇAMENTO"/>
    <x v="0"/>
    <x v="1"/>
    <x v="2"/>
    <x v="2"/>
    <x v="15"/>
    <x v="15"/>
  </r>
  <r>
    <x v="5"/>
    <s v=" ORÇAMENTO"/>
    <x v="6"/>
    <d v="2024-03-01T00:00:00"/>
    <d v="2024-03-01T00:00:00"/>
    <s v="Orçamento"/>
    <s v="1 | 1"/>
    <x v="8"/>
    <x v="0"/>
    <n v="400"/>
    <x v="121"/>
    <x v="119"/>
    <s v="6679"/>
    <x v="2"/>
    <x v="3"/>
    <x v="1"/>
    <n v="4004"/>
    <x v="2"/>
    <n v="4004"/>
    <s v="ORÇAMENTO"/>
    <x v="0"/>
    <x v="1"/>
    <x v="0"/>
    <x v="0"/>
    <x v="9"/>
    <x v="9"/>
  </r>
  <r>
    <x v="5"/>
    <s v=" ORÇAMENTO"/>
    <x v="6"/>
    <d v="2024-03-01T00:00:00"/>
    <d v="2024-03-01T00:00:00"/>
    <s v="Orçamento"/>
    <s v="1 | 1"/>
    <x v="8"/>
    <x v="0"/>
    <n v="400"/>
    <x v="71"/>
    <x v="70"/>
    <s v="6845"/>
    <x v="2"/>
    <x v="3"/>
    <x v="1"/>
    <n v="4004"/>
    <x v="2"/>
    <n v="4004"/>
    <s v="ORÇAMENTO"/>
    <x v="0"/>
    <x v="1"/>
    <x v="0"/>
    <x v="0"/>
    <x v="9"/>
    <x v="9"/>
  </r>
  <r>
    <x v="5"/>
    <s v=" ORÇAMENTO"/>
    <x v="6"/>
    <d v="2024-03-01T00:00:00"/>
    <d v="2024-03-01T00:00:00"/>
    <s v="Orçamento"/>
    <s v="1 | 1"/>
    <x v="8"/>
    <x v="0"/>
    <n v="400"/>
    <x v="93"/>
    <x v="92"/>
    <s v="12914"/>
    <x v="9"/>
    <x v="3"/>
    <x v="1"/>
    <n v="8006"/>
    <x v="10"/>
    <n v="8006"/>
    <s v="ORÇAMENTO"/>
    <x v="0"/>
    <x v="1"/>
    <x v="0"/>
    <x v="0"/>
    <x v="0"/>
    <x v="0"/>
  </r>
  <r>
    <x v="5"/>
    <s v=" ORÇAMENTO"/>
    <x v="6"/>
    <d v="2024-03-01T00:00:00"/>
    <d v="2024-03-01T00:00:00"/>
    <s v="Orçamento"/>
    <s v="1 | 1"/>
    <x v="8"/>
    <x v="0"/>
    <n v="420"/>
    <x v="106"/>
    <x v="105"/>
    <s v="4140"/>
    <x v="8"/>
    <x v="3"/>
    <x v="1"/>
    <n v="3006"/>
    <x v="8"/>
    <n v="3006"/>
    <s v="ORÇAMENTO"/>
    <x v="0"/>
    <x v="1"/>
    <x v="2"/>
    <x v="2"/>
    <x v="15"/>
    <x v="15"/>
  </r>
  <r>
    <x v="5"/>
    <s v=" ORÇAMENTO"/>
    <x v="6"/>
    <d v="2024-03-01T00:00:00"/>
    <d v="2024-03-01T00:00:00"/>
    <s v="Orçamento"/>
    <s v="1 | 1"/>
    <x v="8"/>
    <x v="0"/>
    <n v="422.94213669867764"/>
    <x v="72"/>
    <x v="71"/>
    <s v="7719"/>
    <x v="2"/>
    <x v="3"/>
    <x v="1"/>
    <n v="5003"/>
    <x v="31"/>
    <n v="5003"/>
    <s v="ORÇAMENTO"/>
    <x v="1"/>
    <x v="1"/>
    <x v="2"/>
    <x v="2"/>
    <x v="15"/>
    <x v="15"/>
  </r>
  <r>
    <x v="5"/>
    <s v=" ORÇAMENTO"/>
    <x v="6"/>
    <d v="2024-03-01T00:00:00"/>
    <d v="2024-03-01T00:00:00"/>
    <s v="Orçamento"/>
    <s v="1 | 1"/>
    <x v="8"/>
    <x v="0"/>
    <n v="425"/>
    <x v="45"/>
    <x v="44"/>
    <s v="13409"/>
    <x v="9"/>
    <x v="3"/>
    <x v="1"/>
    <n v="8006"/>
    <x v="10"/>
    <n v="8006"/>
    <s v="ORÇAMENTO"/>
    <x v="0"/>
    <x v="1"/>
    <x v="11"/>
    <x v="11"/>
    <x v="17"/>
    <x v="17"/>
  </r>
  <r>
    <x v="5"/>
    <s v=" ORÇAMENTO"/>
    <x v="6"/>
    <d v="2024-03-01T00:00:00"/>
    <d v="2024-03-01T00:00:00"/>
    <s v="Orçamento"/>
    <s v="1 | 1"/>
    <x v="8"/>
    <x v="0"/>
    <n v="435.97367786924912"/>
    <x v="138"/>
    <x v="136"/>
    <s v="7783"/>
    <x v="2"/>
    <x v="3"/>
    <x v="1"/>
    <n v="5003"/>
    <x v="31"/>
    <n v="5003"/>
    <s v="ORÇAMENTO"/>
    <x v="0"/>
    <x v="1"/>
    <x v="9"/>
    <x v="9"/>
    <x v="18"/>
    <x v="18"/>
  </r>
  <r>
    <x v="5"/>
    <s v=" ORÇAMENTO"/>
    <x v="6"/>
    <d v="2024-03-01T00:00:00"/>
    <d v="2024-03-01T00:00:00"/>
    <s v="Orçamento"/>
    <s v="1 | 1"/>
    <x v="8"/>
    <x v="0"/>
    <n v="448.43006866551337"/>
    <x v="118"/>
    <x v="116"/>
    <s v="8084"/>
    <x v="2"/>
    <x v="3"/>
    <x v="1"/>
    <n v="5005"/>
    <x v="32"/>
    <n v="5005"/>
    <s v="ORÇAMENTO"/>
    <x v="0"/>
    <x v="1"/>
    <x v="9"/>
    <x v="9"/>
    <x v="18"/>
    <x v="18"/>
  </r>
  <r>
    <x v="5"/>
    <s v=" ORÇAMENTO"/>
    <x v="6"/>
    <d v="2024-03-01T00:00:00"/>
    <d v="2024-03-01T00:00:00"/>
    <s v="Orçamento"/>
    <s v="1 | 1"/>
    <x v="8"/>
    <x v="0"/>
    <n v="449.92660799999999"/>
    <x v="32"/>
    <x v="32"/>
    <s v="12102"/>
    <x v="21"/>
    <x v="3"/>
    <x v="1"/>
    <n v="8003"/>
    <x v="28"/>
    <n v="8003"/>
    <s v="ORÇAMENTO"/>
    <x v="1"/>
    <x v="1"/>
    <x v="2"/>
    <x v="2"/>
    <x v="2"/>
    <x v="2"/>
  </r>
  <r>
    <x v="5"/>
    <s v=" ORÇAMENTO"/>
    <x v="6"/>
    <d v="2024-03-01T00:00:00"/>
    <d v="2024-03-01T00:00:00"/>
    <s v="Orçamento"/>
    <s v="1 | 1"/>
    <x v="8"/>
    <x v="0"/>
    <n v="460.18164987666319"/>
    <x v="72"/>
    <x v="71"/>
    <s v="4074"/>
    <x v="8"/>
    <x v="3"/>
    <x v="1"/>
    <n v="3006"/>
    <x v="8"/>
    <n v="3006"/>
    <s v="ORÇAMENTO"/>
    <x v="1"/>
    <x v="1"/>
    <x v="2"/>
    <x v="2"/>
    <x v="15"/>
    <x v="15"/>
  </r>
  <r>
    <x v="5"/>
    <s v=" ORÇAMENTO"/>
    <x v="6"/>
    <d v="2024-03-01T00:00:00"/>
    <d v="2024-03-01T00:00:00"/>
    <s v="Orçamento"/>
    <s v="1 | 1"/>
    <x v="8"/>
    <x v="0"/>
    <n v="463.77856912000004"/>
    <x v="21"/>
    <x v="21"/>
    <s v="7707"/>
    <x v="2"/>
    <x v="3"/>
    <x v="1"/>
    <n v="5003"/>
    <x v="31"/>
    <n v="5003"/>
    <s v="ORÇAMENTO"/>
    <x v="1"/>
    <x v="1"/>
    <x v="2"/>
    <x v="2"/>
    <x v="2"/>
    <x v="2"/>
  </r>
  <r>
    <x v="5"/>
    <s v=" ORÇAMENTO"/>
    <x v="6"/>
    <d v="2024-03-01T00:00:00"/>
    <d v="2024-03-01T00:00:00"/>
    <s v="Orçamento"/>
    <s v="1 | 1"/>
    <x v="8"/>
    <x v="0"/>
    <n v="470.45961098415461"/>
    <x v="22"/>
    <x v="22"/>
    <s v="11521"/>
    <x v="4"/>
    <x v="3"/>
    <x v="1"/>
    <n v="8002"/>
    <x v="4"/>
    <n v="8002"/>
    <s v="ORÇAMENTO"/>
    <x v="1"/>
    <x v="1"/>
    <x v="2"/>
    <x v="2"/>
    <x v="13"/>
    <x v="13"/>
  </r>
  <r>
    <x v="5"/>
    <s v=" ORÇAMENTO"/>
    <x v="6"/>
    <d v="2024-03-01T00:00:00"/>
    <d v="2024-03-01T00:00:00"/>
    <s v="Orçamento"/>
    <s v="1 | 1"/>
    <x v="8"/>
    <x v="0"/>
    <n v="474.80583419084462"/>
    <x v="32"/>
    <x v="32"/>
    <s v="8518"/>
    <x v="6"/>
    <x v="3"/>
    <x v="1"/>
    <n v="6001"/>
    <x v="6"/>
    <n v="6001"/>
    <s v="ORÇAMENTO"/>
    <x v="1"/>
    <x v="1"/>
    <x v="2"/>
    <x v="2"/>
    <x v="2"/>
    <x v="2"/>
  </r>
  <r>
    <x v="5"/>
    <s v=" ORÇAMENTO"/>
    <x v="6"/>
    <d v="2024-03-01T00:00:00"/>
    <d v="2024-03-01T00:00:00"/>
    <s v="Orçamento"/>
    <s v="1 | 1"/>
    <x v="8"/>
    <x v="0"/>
    <n v="475.90165863526721"/>
    <x v="70"/>
    <x v="69"/>
    <s v="8039"/>
    <x v="2"/>
    <x v="3"/>
    <x v="1"/>
    <n v="5005"/>
    <x v="32"/>
    <n v="5005"/>
    <s v="ORÇAMENTO"/>
    <x v="1"/>
    <x v="1"/>
    <x v="2"/>
    <x v="2"/>
    <x v="15"/>
    <x v="15"/>
  </r>
  <r>
    <x v="5"/>
    <s v=" ORÇAMENTO"/>
    <x v="6"/>
    <d v="2024-03-01T00:00:00"/>
    <d v="2024-03-01T00:00:00"/>
    <s v="Orçamento"/>
    <s v="1 | 1"/>
    <x v="8"/>
    <x v="0"/>
    <n v="487.92526459720955"/>
    <x v="70"/>
    <x v="69"/>
    <s v="11617"/>
    <x v="4"/>
    <x v="3"/>
    <x v="1"/>
    <n v="8002"/>
    <x v="4"/>
    <n v="8002"/>
    <s v="ORÇAMENTO"/>
    <x v="1"/>
    <x v="1"/>
    <x v="2"/>
    <x v="2"/>
    <x v="15"/>
    <x v="15"/>
  </r>
  <r>
    <x v="5"/>
    <s v=" ORÇAMENTO"/>
    <x v="6"/>
    <d v="2024-03-01T00:00:00"/>
    <d v="2024-03-01T00:00:00"/>
    <s v="Orçamento"/>
    <s v="1 | 1"/>
    <x v="8"/>
    <x v="0"/>
    <n v="488"/>
    <x v="66"/>
    <x v="65"/>
    <s v="2771"/>
    <x v="5"/>
    <x v="3"/>
    <x v="1"/>
    <n v="3001"/>
    <x v="5"/>
    <n v="3001"/>
    <s v="ORÇAMENTO"/>
    <x v="0"/>
    <x v="1"/>
    <x v="9"/>
    <x v="9"/>
    <x v="12"/>
    <x v="12"/>
  </r>
  <r>
    <x v="5"/>
    <s v=" ORÇAMENTO"/>
    <x v="6"/>
    <d v="2024-03-01T00:00:00"/>
    <d v="2024-03-01T00:00:00"/>
    <s v="Orçamento"/>
    <s v="1 | 1"/>
    <x v="8"/>
    <x v="0"/>
    <n v="494.74702468847801"/>
    <x v="22"/>
    <x v="22"/>
    <s v="7683"/>
    <x v="2"/>
    <x v="3"/>
    <x v="1"/>
    <n v="5003"/>
    <x v="31"/>
    <n v="5003"/>
    <s v="ORÇAMENTO"/>
    <x v="1"/>
    <x v="1"/>
    <x v="2"/>
    <x v="2"/>
    <x v="13"/>
    <x v="13"/>
  </r>
  <r>
    <x v="5"/>
    <s v=" ORÇAMENTO"/>
    <x v="6"/>
    <d v="2024-03-01T00:00:00"/>
    <d v="2024-03-01T00:00:00"/>
    <s v="Orçamento"/>
    <s v="1 | 1"/>
    <x v="8"/>
    <x v="0"/>
    <n v="500"/>
    <x v="106"/>
    <x v="105"/>
    <s v="12171"/>
    <x v="21"/>
    <x v="3"/>
    <x v="1"/>
    <n v="8003"/>
    <x v="28"/>
    <n v="8003"/>
    <s v="ORÇAMENTO"/>
    <x v="0"/>
    <x v="1"/>
    <x v="2"/>
    <x v="2"/>
    <x v="15"/>
    <x v="15"/>
  </r>
  <r>
    <x v="5"/>
    <s v=" ORÇAMENTO"/>
    <x v="6"/>
    <d v="2024-03-01T00:00:00"/>
    <d v="2024-03-01T00:00:00"/>
    <s v="Orçamento"/>
    <s v="1 | 1"/>
    <x v="8"/>
    <x v="0"/>
    <n v="500"/>
    <x v="106"/>
    <x v="105"/>
    <s v="4136"/>
    <x v="8"/>
    <x v="3"/>
    <x v="1"/>
    <n v="3006"/>
    <x v="8"/>
    <n v="3006"/>
    <s v="ORÇAMENTO"/>
    <x v="0"/>
    <x v="1"/>
    <x v="2"/>
    <x v="2"/>
    <x v="15"/>
    <x v="15"/>
  </r>
  <r>
    <x v="5"/>
    <s v=" ORÇAMENTO"/>
    <x v="6"/>
    <d v="2024-03-01T00:00:00"/>
    <d v="2024-03-01T00:00:00"/>
    <s v="Orçamento"/>
    <s v="1 | 1"/>
    <x v="8"/>
    <x v="0"/>
    <n v="500"/>
    <x v="106"/>
    <x v="105"/>
    <s v="4137"/>
    <x v="8"/>
    <x v="3"/>
    <x v="1"/>
    <n v="3006"/>
    <x v="8"/>
    <n v="3006"/>
    <s v="ORÇAMENTO"/>
    <x v="0"/>
    <x v="1"/>
    <x v="2"/>
    <x v="2"/>
    <x v="15"/>
    <x v="15"/>
  </r>
  <r>
    <x v="5"/>
    <s v=" ORÇAMENTO"/>
    <x v="6"/>
    <d v="2024-03-01T00:00:00"/>
    <d v="2024-03-01T00:00:00"/>
    <s v="Orçamento"/>
    <s v="1 | 1"/>
    <x v="8"/>
    <x v="0"/>
    <n v="500"/>
    <x v="106"/>
    <x v="105"/>
    <s v="4138"/>
    <x v="8"/>
    <x v="3"/>
    <x v="1"/>
    <n v="3006"/>
    <x v="8"/>
    <n v="3006"/>
    <s v="ORÇAMENTO"/>
    <x v="0"/>
    <x v="1"/>
    <x v="2"/>
    <x v="2"/>
    <x v="15"/>
    <x v="15"/>
  </r>
  <r>
    <x v="5"/>
    <s v=" ORÇAMENTO"/>
    <x v="6"/>
    <d v="2024-03-01T00:00:00"/>
    <d v="2024-03-01T00:00:00"/>
    <s v="Orçamento"/>
    <s v="1 | 1"/>
    <x v="8"/>
    <x v="0"/>
    <n v="500"/>
    <x v="106"/>
    <x v="105"/>
    <s v="4139"/>
    <x v="8"/>
    <x v="3"/>
    <x v="1"/>
    <n v="3006"/>
    <x v="8"/>
    <n v="3006"/>
    <s v="ORÇAMENTO"/>
    <x v="0"/>
    <x v="1"/>
    <x v="2"/>
    <x v="2"/>
    <x v="15"/>
    <x v="15"/>
  </r>
  <r>
    <x v="5"/>
    <s v=" ORÇAMENTO"/>
    <x v="6"/>
    <d v="2024-03-01T00:00:00"/>
    <d v="2024-03-01T00:00:00"/>
    <s v="Orçamento"/>
    <s v="1 | 1"/>
    <x v="8"/>
    <x v="0"/>
    <n v="500"/>
    <x v="121"/>
    <x v="119"/>
    <s v="6678"/>
    <x v="2"/>
    <x v="3"/>
    <x v="1"/>
    <n v="4004"/>
    <x v="2"/>
    <n v="4004"/>
    <s v="ORÇAMENTO"/>
    <x v="0"/>
    <x v="1"/>
    <x v="0"/>
    <x v="0"/>
    <x v="9"/>
    <x v="9"/>
  </r>
  <r>
    <x v="5"/>
    <s v=" ORÇAMENTO"/>
    <x v="6"/>
    <d v="2024-03-01T00:00:00"/>
    <d v="2024-03-01T00:00:00"/>
    <s v="Orçamento"/>
    <s v="1 | 1"/>
    <x v="8"/>
    <x v="0"/>
    <n v="500"/>
    <x v="71"/>
    <x v="70"/>
    <s v="6844"/>
    <x v="2"/>
    <x v="3"/>
    <x v="1"/>
    <n v="4004"/>
    <x v="2"/>
    <n v="4004"/>
    <s v="ORÇAMENTO"/>
    <x v="0"/>
    <x v="1"/>
    <x v="0"/>
    <x v="0"/>
    <x v="9"/>
    <x v="9"/>
  </r>
  <r>
    <x v="5"/>
    <s v=" ORÇAMENTO"/>
    <x v="6"/>
    <d v="2024-03-01T00:00:00"/>
    <d v="2024-03-01T00:00:00"/>
    <s v="Orçamento"/>
    <s v="1 | 1"/>
    <x v="8"/>
    <x v="0"/>
    <n v="500"/>
    <x v="111"/>
    <x v="109"/>
    <s v="7040"/>
    <x v="2"/>
    <x v="3"/>
    <x v="1"/>
    <n v="4004"/>
    <x v="2"/>
    <n v="4004"/>
    <s v="ORÇAMENTO"/>
    <x v="0"/>
    <x v="1"/>
    <x v="0"/>
    <x v="0"/>
    <x v="9"/>
    <x v="9"/>
  </r>
  <r>
    <x v="5"/>
    <s v=" ORÇAMENTO"/>
    <x v="6"/>
    <d v="2024-03-01T00:00:00"/>
    <d v="2024-03-01T00:00:00"/>
    <s v="Orçamento"/>
    <s v="1 | 1"/>
    <x v="8"/>
    <x v="0"/>
    <n v="500"/>
    <x v="53"/>
    <x v="52"/>
    <s v="1604"/>
    <x v="0"/>
    <x v="3"/>
    <x v="1"/>
    <n v="2001"/>
    <x v="0"/>
    <n v="2001"/>
    <s v="ORÇAMENTO"/>
    <x v="1"/>
    <x v="1"/>
    <x v="0"/>
    <x v="0"/>
    <x v="3"/>
    <x v="3"/>
  </r>
  <r>
    <x v="5"/>
    <s v=" ORÇAMENTO"/>
    <x v="6"/>
    <d v="2024-03-01T00:00:00"/>
    <d v="2024-03-01T00:00:00"/>
    <s v="Orçamento"/>
    <s v="1 | 1"/>
    <x v="8"/>
    <x v="0"/>
    <n v="500"/>
    <x v="34"/>
    <x v="34"/>
    <s v="5310"/>
    <x v="22"/>
    <x v="3"/>
    <x v="1"/>
    <n v="4002"/>
    <x v="34"/>
    <n v="4002"/>
    <s v="ORÇAMENTO"/>
    <x v="0"/>
    <x v="1"/>
    <x v="0"/>
    <x v="0"/>
    <x v="0"/>
    <x v="0"/>
  </r>
  <r>
    <x v="5"/>
    <s v=" ORÇAMENTO"/>
    <x v="6"/>
    <d v="2024-03-01T00:00:00"/>
    <d v="2024-03-01T00:00:00"/>
    <s v="Orçamento"/>
    <s v="1 | 1"/>
    <x v="8"/>
    <x v="0"/>
    <n v="500"/>
    <x v="7"/>
    <x v="7"/>
    <s v="4694"/>
    <x v="7"/>
    <x v="3"/>
    <x v="1"/>
    <n v="3007"/>
    <x v="25"/>
    <n v="3007"/>
    <s v="ORÇAMENTO"/>
    <x v="0"/>
    <x v="1"/>
    <x v="0"/>
    <x v="0"/>
    <x v="0"/>
    <x v="0"/>
  </r>
  <r>
    <x v="5"/>
    <s v=" ORÇAMENTO"/>
    <x v="6"/>
    <d v="2024-03-01T00:00:00"/>
    <d v="2024-03-01T00:00:00"/>
    <s v="Orçamento"/>
    <s v="1 | 1"/>
    <x v="8"/>
    <x v="0"/>
    <n v="500"/>
    <x v="7"/>
    <x v="7"/>
    <s v="5932"/>
    <x v="12"/>
    <x v="3"/>
    <x v="1"/>
    <n v="4003"/>
    <x v="13"/>
    <n v="4003"/>
    <s v="ORÇAMENTO"/>
    <x v="0"/>
    <x v="1"/>
    <x v="0"/>
    <x v="0"/>
    <x v="0"/>
    <x v="0"/>
  </r>
  <r>
    <x v="5"/>
    <s v=" ORÇAMENTO"/>
    <x v="6"/>
    <d v="2024-03-01T00:00:00"/>
    <d v="2024-03-01T00:00:00"/>
    <s v="Orçamento"/>
    <s v="1 | 1"/>
    <x v="8"/>
    <x v="0"/>
    <n v="500"/>
    <x v="45"/>
    <x v="44"/>
    <s v="13408"/>
    <x v="9"/>
    <x v="3"/>
    <x v="1"/>
    <n v="8006"/>
    <x v="10"/>
    <n v="8006"/>
    <s v="ORÇAMENTO"/>
    <x v="0"/>
    <x v="1"/>
    <x v="11"/>
    <x v="11"/>
    <x v="17"/>
    <x v="17"/>
  </r>
  <r>
    <x v="5"/>
    <s v=" ORÇAMENTO"/>
    <x v="6"/>
    <d v="2024-03-01T00:00:00"/>
    <d v="2024-03-01T00:00:00"/>
    <s v="Orçamento"/>
    <s v="1 | 1"/>
    <x v="8"/>
    <x v="0"/>
    <n v="500"/>
    <x v="49"/>
    <x v="48"/>
    <s v="10491"/>
    <x v="10"/>
    <x v="3"/>
    <x v="1"/>
    <n v="7003"/>
    <x v="14"/>
    <n v="7003"/>
    <s v="ORÇAMENTO"/>
    <x v="0"/>
    <x v="1"/>
    <x v="11"/>
    <x v="11"/>
    <x v="17"/>
    <x v="17"/>
  </r>
  <r>
    <x v="5"/>
    <s v=" ORÇAMENTO"/>
    <x v="6"/>
    <d v="2024-03-01T00:00:00"/>
    <d v="2024-03-01T00:00:00"/>
    <s v="Orçamento"/>
    <s v="1 | 1"/>
    <x v="8"/>
    <x v="0"/>
    <n v="501.92853928944811"/>
    <x v="72"/>
    <x v="71"/>
    <s v="7477"/>
    <x v="18"/>
    <x v="3"/>
    <x v="1"/>
    <n v="5002"/>
    <x v="21"/>
    <n v="5002"/>
    <s v="ORÇAMENTO"/>
    <x v="1"/>
    <x v="1"/>
    <x v="2"/>
    <x v="2"/>
    <x v="15"/>
    <x v="15"/>
  </r>
  <r>
    <x v="5"/>
    <s v=" ORÇAMENTO"/>
    <x v="6"/>
    <d v="2024-03-01T00:00:00"/>
    <d v="2024-03-01T00:00:00"/>
    <s v="Orçamento"/>
    <s v="1 | 1"/>
    <x v="8"/>
    <x v="0"/>
    <n v="504.98711602020495"/>
    <x v="72"/>
    <x v="71"/>
    <s v="11086"/>
    <x v="14"/>
    <x v="3"/>
    <x v="1"/>
    <n v="8001"/>
    <x v="17"/>
    <n v="8001"/>
    <s v="ORÇAMENTO"/>
    <x v="1"/>
    <x v="1"/>
    <x v="2"/>
    <x v="2"/>
    <x v="15"/>
    <x v="15"/>
  </r>
  <r>
    <x v="5"/>
    <s v=" ORÇAMENTO"/>
    <x v="6"/>
    <d v="2024-03-01T00:00:00"/>
    <d v="2024-03-01T00:00:00"/>
    <s v="Orçamento"/>
    <s v="1 | 1"/>
    <x v="8"/>
    <x v="0"/>
    <n v="511.75777548718298"/>
    <x v="100"/>
    <x v="99"/>
    <s v="10612"/>
    <x v="3"/>
    <x v="3"/>
    <x v="1"/>
    <n v="7004"/>
    <x v="3"/>
    <n v="7004"/>
    <s v="ORÇAMENTO"/>
    <x v="1"/>
    <x v="1"/>
    <x v="2"/>
    <x v="2"/>
    <x v="15"/>
    <x v="15"/>
  </r>
  <r>
    <x v="5"/>
    <s v=" ORÇAMENTO"/>
    <x v="6"/>
    <d v="2024-03-01T00:00:00"/>
    <d v="2024-03-01T00:00:00"/>
    <s v="Orçamento"/>
    <s v="1 | 1"/>
    <x v="8"/>
    <x v="0"/>
    <n v="511.75777548718298"/>
    <x v="100"/>
    <x v="99"/>
    <s v="12509"/>
    <x v="9"/>
    <x v="3"/>
    <x v="1"/>
    <n v="8006"/>
    <x v="10"/>
    <n v="8006"/>
    <s v="ORÇAMENTO"/>
    <x v="1"/>
    <x v="1"/>
    <x v="2"/>
    <x v="2"/>
    <x v="15"/>
    <x v="15"/>
  </r>
  <r>
    <x v="5"/>
    <s v=" ORÇAMENTO"/>
    <x v="6"/>
    <d v="2024-03-01T00:00:00"/>
    <d v="2024-03-01T00:00:00"/>
    <s v="Orçamento"/>
    <s v="1 | 1"/>
    <x v="8"/>
    <x v="0"/>
    <n v="523.52"/>
    <x v="52"/>
    <x v="51"/>
    <s v="2484"/>
    <x v="0"/>
    <x v="3"/>
    <x v="1"/>
    <n v="2001"/>
    <x v="0"/>
    <n v="2001"/>
    <s v="ORÇAMENTO"/>
    <x v="1"/>
    <x v="1"/>
    <x v="13"/>
    <x v="13"/>
    <x v="20"/>
    <x v="20"/>
  </r>
  <r>
    <x v="5"/>
    <s v=" ORÇAMENTO"/>
    <x v="6"/>
    <d v="2024-03-01T00:00:00"/>
    <d v="2024-03-01T00:00:00"/>
    <s v="Orçamento"/>
    <s v="1 | 1"/>
    <x v="8"/>
    <x v="0"/>
    <n v="523.52"/>
    <x v="52"/>
    <x v="51"/>
    <s v="2485"/>
    <x v="0"/>
    <x v="3"/>
    <x v="1"/>
    <n v="2001"/>
    <x v="0"/>
    <n v="2001"/>
    <s v="ORÇAMENTO"/>
    <x v="1"/>
    <x v="1"/>
    <x v="13"/>
    <x v="13"/>
    <x v="20"/>
    <x v="20"/>
  </r>
  <r>
    <x v="5"/>
    <s v=" ORÇAMENTO"/>
    <x v="6"/>
    <d v="2024-03-01T00:00:00"/>
    <d v="2024-03-01T00:00:00"/>
    <s v="Orçamento"/>
    <s v="1 | 1"/>
    <x v="8"/>
    <x v="0"/>
    <n v="525.09557619539908"/>
    <x v="65"/>
    <x v="64"/>
    <s v="8894"/>
    <x v="6"/>
    <x v="3"/>
    <x v="1"/>
    <n v="6002"/>
    <x v="9"/>
    <n v="6002"/>
    <s v="ORÇAMENTO"/>
    <x v="1"/>
    <x v="1"/>
    <x v="2"/>
    <x v="2"/>
    <x v="2"/>
    <x v="2"/>
  </r>
  <r>
    <x v="5"/>
    <s v=" ORÇAMENTO"/>
    <x v="6"/>
    <d v="2024-03-01T00:00:00"/>
    <d v="2024-03-01T00:00:00"/>
    <s v="Orçamento"/>
    <s v="1 | 1"/>
    <x v="8"/>
    <x v="0"/>
    <n v="533.33000000000004"/>
    <x v="103"/>
    <x v="102"/>
    <s v="11215"/>
    <x v="14"/>
    <x v="3"/>
    <x v="1"/>
    <n v="8001"/>
    <x v="17"/>
    <n v="8001"/>
    <s v="ORÇAMENTO"/>
    <x v="0"/>
    <x v="1"/>
    <x v="0"/>
    <x v="0"/>
    <x v="0"/>
    <x v="0"/>
  </r>
  <r>
    <x v="5"/>
    <s v=" ORÇAMENTO"/>
    <x v="6"/>
    <d v="2024-03-01T00:00:00"/>
    <d v="2024-03-01T00:00:00"/>
    <s v="Orçamento"/>
    <s v="1 | 1"/>
    <x v="8"/>
    <x v="0"/>
    <n v="537.34566426154208"/>
    <x v="100"/>
    <x v="99"/>
    <s v="8027"/>
    <x v="2"/>
    <x v="3"/>
    <x v="1"/>
    <n v="5005"/>
    <x v="32"/>
    <n v="5005"/>
    <s v="ORÇAMENTO"/>
    <x v="1"/>
    <x v="1"/>
    <x v="2"/>
    <x v="2"/>
    <x v="15"/>
    <x v="15"/>
  </r>
  <r>
    <x v="5"/>
    <s v=" ORÇAMENTO"/>
    <x v="6"/>
    <d v="2024-03-01T00:00:00"/>
    <d v="2024-03-01T00:00:00"/>
    <s v="Orçamento"/>
    <s v="1 | 1"/>
    <x v="8"/>
    <x v="0"/>
    <n v="540"/>
    <x v="27"/>
    <x v="27"/>
    <s v="10136"/>
    <x v="2"/>
    <x v="3"/>
    <x v="1"/>
    <n v="7002"/>
    <x v="33"/>
    <n v="7002"/>
    <s v="ORÇAMENTO"/>
    <x v="0"/>
    <x v="1"/>
    <x v="2"/>
    <x v="2"/>
    <x v="13"/>
    <x v="13"/>
  </r>
  <r>
    <x v="5"/>
    <s v=" ORÇAMENTO"/>
    <x v="6"/>
    <d v="2024-03-01T00:00:00"/>
    <d v="2024-03-01T00:00:00"/>
    <s v="Orçamento"/>
    <s v="1 | 1"/>
    <x v="8"/>
    <x v="0"/>
    <n v="547.06205876936053"/>
    <x v="22"/>
    <x v="22"/>
    <s v="7441"/>
    <x v="18"/>
    <x v="3"/>
    <x v="1"/>
    <n v="5002"/>
    <x v="21"/>
    <n v="5002"/>
    <s v="ORÇAMENTO"/>
    <x v="1"/>
    <x v="1"/>
    <x v="2"/>
    <x v="2"/>
    <x v="13"/>
    <x v="13"/>
  </r>
  <r>
    <x v="5"/>
    <s v=" ORÇAMENTO"/>
    <x v="6"/>
    <d v="2024-03-01T00:00:00"/>
    <d v="2024-03-01T00:00:00"/>
    <s v="Orçamento"/>
    <s v="1 | 1"/>
    <x v="8"/>
    <x v="0"/>
    <n v="550.17618213634125"/>
    <x v="61"/>
    <x v="60"/>
    <s v="2050"/>
    <x v="0"/>
    <x v="3"/>
    <x v="1"/>
    <n v="2001"/>
    <x v="0"/>
    <n v="2001"/>
    <s v="ORÇAMENTO"/>
    <x v="1"/>
    <x v="1"/>
    <x v="5"/>
    <x v="5"/>
    <x v="6"/>
    <x v="6"/>
  </r>
  <r>
    <x v="5"/>
    <s v=" ORÇAMENTO"/>
    <x v="6"/>
    <d v="2024-03-01T00:00:00"/>
    <d v="2024-03-01T00:00:00"/>
    <s v="Orçamento"/>
    <s v="1 | 1"/>
    <x v="8"/>
    <x v="0"/>
    <n v="559.01969121080003"/>
    <x v="21"/>
    <x v="21"/>
    <s v="11569"/>
    <x v="4"/>
    <x v="3"/>
    <x v="1"/>
    <n v="8002"/>
    <x v="4"/>
    <n v="8002"/>
    <s v="ORÇAMENTO"/>
    <x v="1"/>
    <x v="1"/>
    <x v="2"/>
    <x v="2"/>
    <x v="2"/>
    <x v="2"/>
  </r>
  <r>
    <x v="5"/>
    <s v=" ORÇAMENTO"/>
    <x v="6"/>
    <d v="2024-03-01T00:00:00"/>
    <d v="2024-03-01T00:00:00"/>
    <s v="Orçamento"/>
    <s v="1 | 1"/>
    <x v="8"/>
    <x v="0"/>
    <n v="559.42841946467604"/>
    <x v="21"/>
    <x v="21"/>
    <s v="4775"/>
    <x v="7"/>
    <x v="3"/>
    <x v="1"/>
    <n v="3008"/>
    <x v="26"/>
    <n v="3008"/>
    <s v="ORÇAMENTO"/>
    <x v="1"/>
    <x v="1"/>
    <x v="2"/>
    <x v="2"/>
    <x v="2"/>
    <x v="2"/>
  </r>
  <r>
    <x v="5"/>
    <s v=" ORÇAMENTO"/>
    <x v="6"/>
    <d v="2024-03-01T00:00:00"/>
    <d v="2024-03-01T00:00:00"/>
    <s v="Orçamento"/>
    <s v="1 | 1"/>
    <x v="8"/>
    <x v="0"/>
    <n v="560.53758583189176"/>
    <x v="120"/>
    <x v="118"/>
    <s v="5797"/>
    <x v="12"/>
    <x v="3"/>
    <x v="1"/>
    <n v="4003"/>
    <x v="13"/>
    <n v="4003"/>
    <s v="ORÇAMENTO"/>
    <x v="0"/>
    <x v="1"/>
    <x v="9"/>
    <x v="9"/>
    <x v="22"/>
    <x v="22"/>
  </r>
  <r>
    <x v="5"/>
    <s v=" ORÇAMENTO"/>
    <x v="6"/>
    <d v="2024-03-01T00:00:00"/>
    <d v="2024-03-01T00:00:00"/>
    <s v="Orçamento"/>
    <s v="1 | 1"/>
    <x v="8"/>
    <x v="0"/>
    <n v="569.71178088000011"/>
    <x v="32"/>
    <x v="32"/>
    <s v="3618"/>
    <x v="20"/>
    <x v="3"/>
    <x v="1"/>
    <n v="3004"/>
    <x v="27"/>
    <n v="3004"/>
    <s v="ORÇAMENTO"/>
    <x v="1"/>
    <x v="1"/>
    <x v="2"/>
    <x v="2"/>
    <x v="2"/>
    <x v="2"/>
  </r>
  <r>
    <x v="5"/>
    <s v=" ORÇAMENTO"/>
    <x v="6"/>
    <d v="2024-03-01T00:00:00"/>
    <d v="2024-03-01T00:00:00"/>
    <s v="Orçamento"/>
    <s v="1 | 1"/>
    <x v="8"/>
    <x v="0"/>
    <n v="571.05676799999992"/>
    <x v="21"/>
    <x v="21"/>
    <s v="10160"/>
    <x v="2"/>
    <x v="3"/>
    <x v="1"/>
    <n v="7002"/>
    <x v="33"/>
    <n v="7002"/>
    <s v="ORÇAMENTO"/>
    <x v="1"/>
    <x v="1"/>
    <x v="2"/>
    <x v="2"/>
    <x v="2"/>
    <x v="2"/>
  </r>
  <r>
    <x v="5"/>
    <s v=" ORÇAMENTO"/>
    <x v="6"/>
    <d v="2024-03-01T00:00:00"/>
    <d v="2024-03-01T00:00:00"/>
    <s v="Orçamento"/>
    <s v="1 | 1"/>
    <x v="8"/>
    <x v="0"/>
    <n v="581"/>
    <x v="135"/>
    <x v="133"/>
    <s v="6569"/>
    <x v="2"/>
    <x v="3"/>
    <x v="1"/>
    <n v="4004"/>
    <x v="2"/>
    <n v="4004"/>
    <s v="ORÇAMENTO"/>
    <x v="0"/>
    <x v="1"/>
    <x v="0"/>
    <x v="0"/>
    <x v="9"/>
    <x v="9"/>
  </r>
  <r>
    <x v="5"/>
    <s v=" ORÇAMENTO"/>
    <x v="6"/>
    <d v="2024-03-01T00:00:00"/>
    <d v="2024-03-01T00:00:00"/>
    <s v="Orçamento"/>
    <s v="1 | 1"/>
    <x v="8"/>
    <x v="0"/>
    <n v="581"/>
    <x v="135"/>
    <x v="133"/>
    <s v="6570"/>
    <x v="2"/>
    <x v="3"/>
    <x v="1"/>
    <n v="4004"/>
    <x v="2"/>
    <n v="4004"/>
    <s v="ORÇAMENTO"/>
    <x v="0"/>
    <x v="1"/>
    <x v="0"/>
    <x v="0"/>
    <x v="9"/>
    <x v="9"/>
  </r>
  <r>
    <x v="5"/>
    <s v=" ORÇAMENTO"/>
    <x v="6"/>
    <d v="2024-03-01T00:00:00"/>
    <d v="2024-03-01T00:00:00"/>
    <s v="Orçamento"/>
    <s v="1 | 1"/>
    <x v="8"/>
    <x v="0"/>
    <n v="581"/>
    <x v="135"/>
    <x v="133"/>
    <s v="6571"/>
    <x v="2"/>
    <x v="3"/>
    <x v="1"/>
    <n v="4004"/>
    <x v="2"/>
    <n v="4004"/>
    <s v="ORÇAMENTO"/>
    <x v="0"/>
    <x v="1"/>
    <x v="0"/>
    <x v="0"/>
    <x v="9"/>
    <x v="9"/>
  </r>
  <r>
    <x v="5"/>
    <s v=" ORÇAMENTO"/>
    <x v="6"/>
    <d v="2024-03-01T00:00:00"/>
    <d v="2024-03-01T00:00:00"/>
    <s v="Orçamento"/>
    <s v="1 | 1"/>
    <x v="8"/>
    <x v="0"/>
    <n v="586.65148799999997"/>
    <x v="21"/>
    <x v="21"/>
    <s v="3156"/>
    <x v="16"/>
    <x v="3"/>
    <x v="1"/>
    <n v="3002"/>
    <x v="19"/>
    <n v="3002"/>
    <s v="ORÇAMENTO"/>
    <x v="1"/>
    <x v="1"/>
    <x v="2"/>
    <x v="2"/>
    <x v="2"/>
    <x v="2"/>
  </r>
  <r>
    <x v="5"/>
    <s v=" ORÇAMENTO"/>
    <x v="6"/>
    <d v="2024-03-01T00:00:00"/>
    <d v="2024-03-01T00:00:00"/>
    <s v="Orçamento"/>
    <s v="1 | 1"/>
    <x v="8"/>
    <x v="0"/>
    <n v="600"/>
    <x v="139"/>
    <x v="137"/>
    <s v="6135"/>
    <x v="2"/>
    <x v="3"/>
    <x v="1"/>
    <n v="4004"/>
    <x v="2"/>
    <n v="4004"/>
    <s v="ORÇAMENTO"/>
    <x v="1"/>
    <x v="1"/>
    <x v="2"/>
    <x v="2"/>
    <x v="15"/>
    <x v="15"/>
  </r>
  <r>
    <x v="5"/>
    <s v=" ORÇAMENTO"/>
    <x v="6"/>
    <d v="2024-03-01T00:00:00"/>
    <d v="2024-03-01T00:00:00"/>
    <s v="Orçamento"/>
    <s v="1 | 1"/>
    <x v="8"/>
    <x v="0"/>
    <n v="600"/>
    <x v="151"/>
    <x v="148"/>
    <s v="9821"/>
    <x v="10"/>
    <x v="3"/>
    <x v="1"/>
    <n v="7001"/>
    <x v="11"/>
    <n v="7001"/>
    <s v="ORÇAMENTO"/>
    <x v="0"/>
    <x v="1"/>
    <x v="9"/>
    <x v="9"/>
    <x v="12"/>
    <x v="12"/>
  </r>
  <r>
    <x v="5"/>
    <s v=" ORÇAMENTO"/>
    <x v="6"/>
    <d v="2024-03-01T00:00:00"/>
    <d v="2024-03-01T00:00:00"/>
    <s v="Orçamento"/>
    <s v="1 | 1"/>
    <x v="8"/>
    <x v="0"/>
    <n v="600"/>
    <x v="34"/>
    <x v="34"/>
    <s v="13207"/>
    <x v="9"/>
    <x v="3"/>
    <x v="1"/>
    <n v="8006"/>
    <x v="10"/>
    <n v="8006"/>
    <s v="ORÇAMENTO"/>
    <x v="0"/>
    <x v="1"/>
    <x v="0"/>
    <x v="0"/>
    <x v="0"/>
    <x v="0"/>
  </r>
  <r>
    <x v="5"/>
    <s v=" ORÇAMENTO"/>
    <x v="6"/>
    <d v="2024-03-01T00:00:00"/>
    <d v="2024-03-01T00:00:00"/>
    <s v="Orçamento"/>
    <s v="1 | 1"/>
    <x v="8"/>
    <x v="0"/>
    <n v="603.40305808000005"/>
    <x v="21"/>
    <x v="21"/>
    <s v="7465"/>
    <x v="18"/>
    <x v="3"/>
    <x v="1"/>
    <n v="5002"/>
    <x v="21"/>
    <n v="5002"/>
    <s v="ORÇAMENTO"/>
    <x v="1"/>
    <x v="1"/>
    <x v="2"/>
    <x v="2"/>
    <x v="2"/>
    <x v="2"/>
  </r>
  <r>
    <x v="5"/>
    <s v=" ORÇAMENTO"/>
    <x v="6"/>
    <d v="2024-03-01T00:00:00"/>
    <d v="2024-03-01T00:00:00"/>
    <s v="Orçamento"/>
    <s v="1 | 1"/>
    <x v="8"/>
    <x v="0"/>
    <n v="617.28517535577862"/>
    <x v="72"/>
    <x v="71"/>
    <s v="10173"/>
    <x v="2"/>
    <x v="3"/>
    <x v="1"/>
    <n v="7002"/>
    <x v="33"/>
    <n v="7002"/>
    <s v="ORÇAMENTO"/>
    <x v="1"/>
    <x v="1"/>
    <x v="2"/>
    <x v="2"/>
    <x v="15"/>
    <x v="15"/>
  </r>
  <r>
    <x v="5"/>
    <s v=" ORÇAMENTO"/>
    <x v="6"/>
    <d v="2024-03-01T00:00:00"/>
    <d v="2024-03-01T00:00:00"/>
    <s v="Orçamento"/>
    <s v="1 | 1"/>
    <x v="8"/>
    <x v="0"/>
    <n v="618.33333333333337"/>
    <x v="33"/>
    <x v="33"/>
    <s v="13681"/>
    <x v="19"/>
    <x v="3"/>
    <x v="1"/>
    <n v="9001"/>
    <x v="24"/>
    <n v="9001"/>
    <s v="ORÇAMENTO"/>
    <x v="1"/>
    <x v="1"/>
    <x v="10"/>
    <x v="10"/>
    <x v="16"/>
    <x v="16"/>
  </r>
  <r>
    <x v="5"/>
    <s v=" ORÇAMENTO"/>
    <x v="6"/>
    <d v="2024-03-01T00:00:00"/>
    <d v="2024-03-01T00:00:00"/>
    <s v="Orçamento"/>
    <s v="1 | 1"/>
    <x v="8"/>
    <x v="0"/>
    <n v="622.47097146696456"/>
    <x v="98"/>
    <x v="97"/>
    <s v="2143"/>
    <x v="0"/>
    <x v="3"/>
    <x v="1"/>
    <n v="2001"/>
    <x v="0"/>
    <n v="2001"/>
    <s v="ORÇAMENTO"/>
    <x v="1"/>
    <x v="1"/>
    <x v="5"/>
    <x v="5"/>
    <x v="6"/>
    <x v="6"/>
  </r>
  <r>
    <x v="5"/>
    <s v=" ORÇAMENTO"/>
    <x v="6"/>
    <d v="2024-03-01T00:00:00"/>
    <d v="2024-03-01T00:00:00"/>
    <s v="Orçamento"/>
    <s v="1 | 1"/>
    <x v="8"/>
    <x v="0"/>
    <n v="637.22907083301436"/>
    <x v="127"/>
    <x v="125"/>
    <s v="9022"/>
    <x v="6"/>
    <x v="3"/>
    <x v="1"/>
    <n v="6002"/>
    <x v="9"/>
    <n v="6002"/>
    <s v="ORÇAMENTO"/>
    <x v="0"/>
    <x v="1"/>
    <x v="9"/>
    <x v="9"/>
    <x v="12"/>
    <x v="12"/>
  </r>
  <r>
    <x v="5"/>
    <s v=" ORÇAMENTO"/>
    <x v="6"/>
    <d v="2024-03-01T00:00:00"/>
    <d v="2024-03-01T00:00:00"/>
    <s v="Orçamento"/>
    <s v="1 | 1"/>
    <x v="8"/>
    <x v="0"/>
    <n v="637.22907083301436"/>
    <x v="129"/>
    <x v="127"/>
    <s v="5757"/>
    <x v="12"/>
    <x v="3"/>
    <x v="1"/>
    <n v="4003"/>
    <x v="13"/>
    <n v="4003"/>
    <s v="ORÇAMENTO"/>
    <x v="0"/>
    <x v="1"/>
    <x v="9"/>
    <x v="9"/>
    <x v="22"/>
    <x v="22"/>
  </r>
  <r>
    <x v="5"/>
    <s v=" ORÇAMENTO"/>
    <x v="6"/>
    <d v="2024-03-01T00:00:00"/>
    <d v="2024-03-01T00:00:00"/>
    <s v="Orçamento"/>
    <s v="1 | 1"/>
    <x v="8"/>
    <x v="0"/>
    <n v="650"/>
    <x v="106"/>
    <x v="105"/>
    <s v="3449"/>
    <x v="11"/>
    <x v="3"/>
    <x v="1"/>
    <n v="3003"/>
    <x v="12"/>
    <n v="3003"/>
    <s v="ORÇAMENTO"/>
    <x v="0"/>
    <x v="1"/>
    <x v="2"/>
    <x v="2"/>
    <x v="15"/>
    <x v="15"/>
  </r>
  <r>
    <x v="5"/>
    <s v=" ORÇAMENTO"/>
    <x v="6"/>
    <d v="2024-03-01T00:00:00"/>
    <d v="2024-03-01T00:00:00"/>
    <s v="Orçamento"/>
    <s v="1 | 1"/>
    <x v="8"/>
    <x v="0"/>
    <n v="650"/>
    <x v="106"/>
    <x v="105"/>
    <s v="3684"/>
    <x v="20"/>
    <x v="3"/>
    <x v="1"/>
    <n v="3004"/>
    <x v="27"/>
    <n v="3004"/>
    <s v="ORÇAMENTO"/>
    <x v="0"/>
    <x v="1"/>
    <x v="2"/>
    <x v="2"/>
    <x v="15"/>
    <x v="15"/>
  </r>
  <r>
    <x v="5"/>
    <s v=" ORÇAMENTO"/>
    <x v="6"/>
    <d v="2024-03-01T00:00:00"/>
    <d v="2024-03-01T00:00:00"/>
    <s v="Orçamento"/>
    <s v="1 | 1"/>
    <x v="8"/>
    <x v="0"/>
    <n v="650"/>
    <x v="145"/>
    <x v="143"/>
    <s v="5845"/>
    <x v="12"/>
    <x v="3"/>
    <x v="1"/>
    <n v="4003"/>
    <x v="13"/>
    <n v="4003"/>
    <s v="ORÇAMENTO"/>
    <x v="0"/>
    <x v="1"/>
    <x v="9"/>
    <x v="9"/>
    <x v="22"/>
    <x v="22"/>
  </r>
  <r>
    <x v="5"/>
    <s v=" ORÇAMENTO"/>
    <x v="6"/>
    <d v="2024-03-01T00:00:00"/>
    <d v="2024-03-01T00:00:00"/>
    <s v="Orçamento"/>
    <s v="1 | 1"/>
    <x v="8"/>
    <x v="0"/>
    <n v="650"/>
    <x v="42"/>
    <x v="42"/>
    <s v="7074"/>
    <x v="2"/>
    <x v="3"/>
    <x v="1"/>
    <n v="4004"/>
    <x v="2"/>
    <n v="4004"/>
    <s v="ORÇAMENTO"/>
    <x v="0"/>
    <x v="1"/>
    <x v="0"/>
    <x v="0"/>
    <x v="9"/>
    <x v="9"/>
  </r>
  <r>
    <x v="5"/>
    <s v=" ORÇAMENTO"/>
    <x v="6"/>
    <d v="2024-03-01T00:00:00"/>
    <d v="2024-03-01T00:00:00"/>
    <s v="Orçamento"/>
    <s v="1 | 1"/>
    <x v="8"/>
    <x v="0"/>
    <n v="655.10544000000004"/>
    <x v="21"/>
    <x v="21"/>
    <s v="7943"/>
    <x v="2"/>
    <x v="3"/>
    <x v="1"/>
    <n v="5005"/>
    <x v="32"/>
    <n v="5005"/>
    <s v="ORÇAMENTO"/>
    <x v="1"/>
    <x v="1"/>
    <x v="2"/>
    <x v="2"/>
    <x v="2"/>
    <x v="2"/>
  </r>
  <r>
    <x v="5"/>
    <s v=" ORÇAMENTO"/>
    <x v="6"/>
    <d v="2024-03-01T00:00:00"/>
    <d v="2024-03-01T00:00:00"/>
    <s v="Orçamento"/>
    <s v="1 | 1"/>
    <x v="8"/>
    <x v="0"/>
    <n v="659.35837059911159"/>
    <x v="98"/>
    <x v="97"/>
    <s v="2142"/>
    <x v="0"/>
    <x v="3"/>
    <x v="1"/>
    <n v="2001"/>
    <x v="0"/>
    <n v="2001"/>
    <s v="ORÇAMENTO"/>
    <x v="1"/>
    <x v="1"/>
    <x v="5"/>
    <x v="5"/>
    <x v="6"/>
    <x v="6"/>
  </r>
  <r>
    <x v="5"/>
    <s v=" ORÇAMENTO"/>
    <x v="6"/>
    <d v="2024-03-01T00:00:00"/>
    <d v="2024-03-01T00:00:00"/>
    <s v="Orçamento"/>
    <s v="1 | 1"/>
    <x v="8"/>
    <x v="0"/>
    <n v="666.95216872399692"/>
    <x v="72"/>
    <x v="71"/>
    <s v="3830"/>
    <x v="15"/>
    <x v="3"/>
    <x v="1"/>
    <n v="3005"/>
    <x v="18"/>
    <n v="3005"/>
    <s v="ORÇAMENTO"/>
    <x v="1"/>
    <x v="1"/>
    <x v="2"/>
    <x v="2"/>
    <x v="15"/>
    <x v="15"/>
  </r>
  <r>
    <x v="5"/>
    <s v=" ORÇAMENTO"/>
    <x v="6"/>
    <d v="2024-03-01T00:00:00"/>
    <d v="2024-03-01T00:00:00"/>
    <s v="Orçamento"/>
    <s v="1 | 1"/>
    <x v="8"/>
    <x v="0"/>
    <n v="684.45901750241478"/>
    <x v="22"/>
    <x v="22"/>
    <s v="10124"/>
    <x v="2"/>
    <x v="3"/>
    <x v="1"/>
    <n v="7002"/>
    <x v="33"/>
    <n v="7002"/>
    <s v="ORÇAMENTO"/>
    <x v="1"/>
    <x v="1"/>
    <x v="2"/>
    <x v="2"/>
    <x v="13"/>
    <x v="13"/>
  </r>
  <r>
    <x v="5"/>
    <s v=" ORÇAMENTO"/>
    <x v="6"/>
    <d v="2024-03-01T00:00:00"/>
    <d v="2024-03-01T00:00:00"/>
    <s v="Orçamento"/>
    <s v="1 | 1"/>
    <x v="8"/>
    <x v="0"/>
    <n v="687.88813852692783"/>
    <x v="22"/>
    <x v="22"/>
    <s v="3108"/>
    <x v="16"/>
    <x v="3"/>
    <x v="1"/>
    <n v="3002"/>
    <x v="19"/>
    <n v="3002"/>
    <s v="ORÇAMENTO"/>
    <x v="1"/>
    <x v="1"/>
    <x v="2"/>
    <x v="2"/>
    <x v="13"/>
    <x v="13"/>
  </r>
  <r>
    <x v="5"/>
    <s v=" ORÇAMENTO"/>
    <x v="6"/>
    <d v="2024-03-01T00:00:00"/>
    <d v="2024-03-01T00:00:00"/>
    <s v="Orçamento"/>
    <s v="1 | 1"/>
    <x v="8"/>
    <x v="0"/>
    <n v="699.95107199999995"/>
    <x v="21"/>
    <x v="21"/>
    <s v="12090"/>
    <x v="21"/>
    <x v="3"/>
    <x v="1"/>
    <n v="8003"/>
    <x v="28"/>
    <n v="8003"/>
    <s v="ORÇAMENTO"/>
    <x v="1"/>
    <x v="1"/>
    <x v="2"/>
    <x v="2"/>
    <x v="2"/>
    <x v="2"/>
  </r>
  <r>
    <x v="5"/>
    <s v=" ORÇAMENTO"/>
    <x v="6"/>
    <d v="2024-03-01T00:00:00"/>
    <d v="2024-03-01T00:00:00"/>
    <s v="Orçamento"/>
    <s v="1 | 1"/>
    <x v="8"/>
    <x v="0"/>
    <n v="700"/>
    <x v="24"/>
    <x v="24"/>
    <s v="6186"/>
    <x v="2"/>
    <x v="3"/>
    <x v="1"/>
    <n v="4004"/>
    <x v="2"/>
    <n v="4004"/>
    <s v="ORÇAMENTO"/>
    <x v="0"/>
    <x v="1"/>
    <x v="0"/>
    <x v="0"/>
    <x v="9"/>
    <x v="9"/>
  </r>
  <r>
    <x v="5"/>
    <s v=" ORÇAMENTO"/>
    <x v="6"/>
    <d v="2024-03-01T00:00:00"/>
    <d v="2024-03-01T00:00:00"/>
    <s v="Orçamento"/>
    <s v="1 | 1"/>
    <x v="8"/>
    <x v="0"/>
    <n v="700"/>
    <x v="24"/>
    <x v="24"/>
    <s v="6187"/>
    <x v="2"/>
    <x v="3"/>
    <x v="1"/>
    <n v="4004"/>
    <x v="2"/>
    <n v="4004"/>
    <s v="ORÇAMENTO"/>
    <x v="0"/>
    <x v="1"/>
    <x v="0"/>
    <x v="0"/>
    <x v="9"/>
    <x v="9"/>
  </r>
  <r>
    <x v="5"/>
    <s v=" ORÇAMENTO"/>
    <x v="6"/>
    <d v="2024-03-01T00:00:00"/>
    <d v="2024-03-01T00:00:00"/>
    <s v="Orçamento"/>
    <s v="1 | 1"/>
    <x v="8"/>
    <x v="0"/>
    <n v="704.78487513131495"/>
    <x v="22"/>
    <x v="22"/>
    <s v="7919"/>
    <x v="2"/>
    <x v="3"/>
    <x v="1"/>
    <n v="5005"/>
    <x v="32"/>
    <n v="5005"/>
    <s v="ORÇAMENTO"/>
    <x v="1"/>
    <x v="1"/>
    <x v="2"/>
    <x v="2"/>
    <x v="13"/>
    <x v="13"/>
  </r>
  <r>
    <x v="5"/>
    <s v=" ORÇAMENTO"/>
    <x v="6"/>
    <d v="2024-03-01T00:00:00"/>
    <d v="2024-03-01T00:00:00"/>
    <s v="Orçamento"/>
    <s v="1 | 1"/>
    <x v="8"/>
    <x v="0"/>
    <n v="708.33333333333337"/>
    <x v="93"/>
    <x v="92"/>
    <s v="12913"/>
    <x v="9"/>
    <x v="3"/>
    <x v="1"/>
    <n v="8006"/>
    <x v="10"/>
    <n v="8006"/>
    <s v="ORÇAMENTO"/>
    <x v="0"/>
    <x v="1"/>
    <x v="0"/>
    <x v="0"/>
    <x v="0"/>
    <x v="0"/>
  </r>
  <r>
    <x v="5"/>
    <s v=" ORÇAMENTO"/>
    <x v="6"/>
    <d v="2024-03-01T00:00:00"/>
    <d v="2024-03-01T00:00:00"/>
    <s v="Orçamento"/>
    <s v="1 | 1"/>
    <x v="8"/>
    <x v="0"/>
    <n v="710.85290730183067"/>
    <x v="102"/>
    <x v="101"/>
    <s v="8960"/>
    <x v="6"/>
    <x v="3"/>
    <x v="1"/>
    <n v="6002"/>
    <x v="9"/>
    <n v="6002"/>
    <s v="ORÇAMENTO"/>
    <x v="1"/>
    <x v="1"/>
    <x v="2"/>
    <x v="2"/>
    <x v="15"/>
    <x v="15"/>
  </r>
  <r>
    <x v="5"/>
    <s v=" ORÇAMENTO"/>
    <x v="6"/>
    <d v="2024-03-01T00:00:00"/>
    <d v="2024-03-01T00:00:00"/>
    <s v="Orçamento"/>
    <s v="1 | 1"/>
    <x v="8"/>
    <x v="0"/>
    <n v="727.89314950340008"/>
    <x v="32"/>
    <x v="32"/>
    <s v="11074"/>
    <x v="14"/>
    <x v="3"/>
    <x v="1"/>
    <n v="8001"/>
    <x v="17"/>
    <n v="8001"/>
    <s v="ORÇAMENTO"/>
    <x v="1"/>
    <x v="1"/>
    <x v="2"/>
    <x v="2"/>
    <x v="2"/>
    <x v="2"/>
  </r>
  <r>
    <x v="5"/>
    <s v=" ORÇAMENTO"/>
    <x v="6"/>
    <d v="2024-03-01T00:00:00"/>
    <d v="2024-03-01T00:00:00"/>
    <s v="Orçamento"/>
    <s v="1 | 1"/>
    <x v="8"/>
    <x v="0"/>
    <n v="736.14652866747417"/>
    <x v="32"/>
    <x v="32"/>
    <s v="9317"/>
    <x v="10"/>
    <x v="3"/>
    <x v="1"/>
    <n v="7001"/>
    <x v="11"/>
    <n v="7001"/>
    <s v="ORÇAMENTO"/>
    <x v="1"/>
    <x v="1"/>
    <x v="2"/>
    <x v="2"/>
    <x v="2"/>
    <x v="2"/>
  </r>
  <r>
    <x v="5"/>
    <s v=" ORÇAMENTO"/>
    <x v="6"/>
    <d v="2024-03-01T00:00:00"/>
    <d v="2024-03-01T00:00:00"/>
    <s v="Orçamento"/>
    <s v="1 | 1"/>
    <x v="8"/>
    <x v="0"/>
    <n v="738.64559037111042"/>
    <x v="35"/>
    <x v="35"/>
    <s v="9100"/>
    <x v="6"/>
    <x v="3"/>
    <x v="1"/>
    <n v="6002"/>
    <x v="9"/>
    <n v="6002"/>
    <s v="ORÇAMENTO"/>
    <x v="0"/>
    <x v="1"/>
    <x v="9"/>
    <x v="9"/>
    <x v="12"/>
    <x v="12"/>
  </r>
  <r>
    <x v="5"/>
    <s v=" ORÇAMENTO"/>
    <x v="6"/>
    <d v="2024-03-01T00:00:00"/>
    <d v="2024-03-01T00:00:00"/>
    <s v="Orçamento"/>
    <s v="1 | 1"/>
    <x v="8"/>
    <x v="0"/>
    <n v="743.43391597185007"/>
    <x v="35"/>
    <x v="35"/>
    <s v="9099"/>
    <x v="6"/>
    <x v="3"/>
    <x v="1"/>
    <n v="6002"/>
    <x v="9"/>
    <n v="6002"/>
    <s v="ORÇAMENTO"/>
    <x v="0"/>
    <x v="1"/>
    <x v="9"/>
    <x v="9"/>
    <x v="12"/>
    <x v="12"/>
  </r>
  <r>
    <x v="5"/>
    <s v=" ORÇAMENTO"/>
    <x v="6"/>
    <d v="2024-03-01T00:00:00"/>
    <d v="2024-03-01T00:00:00"/>
    <s v="Orçamento"/>
    <s v="1 | 1"/>
    <x v="8"/>
    <x v="0"/>
    <n v="747.38344777585564"/>
    <x v="91"/>
    <x v="90"/>
    <s v="1488"/>
    <x v="0"/>
    <x v="3"/>
    <x v="1"/>
    <n v="2001"/>
    <x v="0"/>
    <n v="2001"/>
    <s v="ORÇAMENTO"/>
    <x v="0"/>
    <x v="1"/>
    <x v="9"/>
    <x v="9"/>
    <x v="18"/>
    <x v="18"/>
  </r>
  <r>
    <x v="5"/>
    <s v=" ORÇAMENTO"/>
    <x v="6"/>
    <d v="2024-03-01T00:00:00"/>
    <d v="2024-03-01T00:00:00"/>
    <s v="Orçamento"/>
    <s v="1 | 1"/>
    <x v="8"/>
    <x v="0"/>
    <n v="750"/>
    <x v="27"/>
    <x v="27"/>
    <s v="4754"/>
    <x v="7"/>
    <x v="3"/>
    <x v="1"/>
    <n v="3008"/>
    <x v="26"/>
    <n v="3008"/>
    <s v="ORÇAMENTO"/>
    <x v="0"/>
    <x v="1"/>
    <x v="2"/>
    <x v="2"/>
    <x v="13"/>
    <x v="13"/>
  </r>
  <r>
    <x v="5"/>
    <s v=" ORÇAMENTO"/>
    <x v="6"/>
    <d v="2024-03-01T00:00:00"/>
    <d v="2024-03-01T00:00:00"/>
    <s v="Orçamento"/>
    <s v="1 | 1"/>
    <x v="8"/>
    <x v="0"/>
    <n v="750"/>
    <x v="14"/>
    <x v="14"/>
    <s v="6387"/>
    <x v="2"/>
    <x v="3"/>
    <x v="1"/>
    <n v="4004"/>
    <x v="2"/>
    <n v="4004"/>
    <s v="ORÇAMENTO"/>
    <x v="0"/>
    <x v="1"/>
    <x v="0"/>
    <x v="0"/>
    <x v="9"/>
    <x v="9"/>
  </r>
  <r>
    <x v="5"/>
    <s v=" ORÇAMENTO"/>
    <x v="6"/>
    <d v="2024-03-01T00:00:00"/>
    <d v="2024-03-01T00:00:00"/>
    <s v="Orçamento"/>
    <s v="1 | 1"/>
    <x v="8"/>
    <x v="0"/>
    <n v="750"/>
    <x v="33"/>
    <x v="33"/>
    <s v="13680"/>
    <x v="19"/>
    <x v="3"/>
    <x v="1"/>
    <n v="9001"/>
    <x v="24"/>
    <n v="9001"/>
    <s v="ORÇAMENTO"/>
    <x v="1"/>
    <x v="1"/>
    <x v="10"/>
    <x v="10"/>
    <x v="16"/>
    <x v="16"/>
  </r>
  <r>
    <x v="5"/>
    <s v=" ORÇAMENTO"/>
    <x v="6"/>
    <d v="2024-03-01T00:00:00"/>
    <d v="2024-03-01T00:00:00"/>
    <s v="Orçamento"/>
    <s v="1 | 1"/>
    <x v="8"/>
    <x v="0"/>
    <n v="768.10037630897807"/>
    <x v="22"/>
    <x v="22"/>
    <s v="4743"/>
    <x v="7"/>
    <x v="3"/>
    <x v="1"/>
    <n v="3008"/>
    <x v="26"/>
    <n v="3008"/>
    <s v="ORÇAMENTO"/>
    <x v="1"/>
    <x v="1"/>
    <x v="2"/>
    <x v="2"/>
    <x v="13"/>
    <x v="13"/>
  </r>
  <r>
    <x v="5"/>
    <s v=" ORÇAMENTO"/>
    <x v="6"/>
    <d v="2024-03-01T00:00:00"/>
    <d v="2024-03-01T00:00:00"/>
    <s v="Orçamento"/>
    <s v="1 | 1"/>
    <x v="8"/>
    <x v="0"/>
    <n v="768.71454400000005"/>
    <x v="21"/>
    <x v="21"/>
    <s v="3806"/>
    <x v="15"/>
    <x v="3"/>
    <x v="1"/>
    <n v="3005"/>
    <x v="18"/>
    <n v="3005"/>
    <s v="ORÇAMENTO"/>
    <x v="1"/>
    <x v="1"/>
    <x v="2"/>
    <x v="2"/>
    <x v="2"/>
    <x v="2"/>
  </r>
  <r>
    <x v="5"/>
    <s v=" ORÇAMENTO"/>
    <x v="6"/>
    <d v="2024-03-01T00:00:00"/>
    <d v="2024-03-01T00:00:00"/>
    <s v="Orçamento"/>
    <s v="1 | 1"/>
    <x v="8"/>
    <x v="0"/>
    <n v="777.27878568688982"/>
    <x v="139"/>
    <x v="137"/>
    <s v="8609"/>
    <x v="6"/>
    <x v="3"/>
    <x v="1"/>
    <n v="6001"/>
    <x v="6"/>
    <n v="6001"/>
    <s v="ORÇAMENTO"/>
    <x v="1"/>
    <x v="1"/>
    <x v="2"/>
    <x v="2"/>
    <x v="15"/>
    <x v="15"/>
  </r>
  <r>
    <x v="5"/>
    <s v=" ORÇAMENTO"/>
    <x v="6"/>
    <d v="2024-03-01T00:00:00"/>
    <d v="2024-03-01T00:00:00"/>
    <s v="Orçamento"/>
    <s v="1 | 1"/>
    <x v="8"/>
    <x v="0"/>
    <n v="800"/>
    <x v="108"/>
    <x v="107"/>
    <s v="9435"/>
    <x v="10"/>
    <x v="3"/>
    <x v="1"/>
    <n v="7001"/>
    <x v="11"/>
    <n v="7001"/>
    <s v="ORÇAMENTO"/>
    <x v="0"/>
    <x v="1"/>
    <x v="9"/>
    <x v="9"/>
    <x v="12"/>
    <x v="12"/>
  </r>
  <r>
    <x v="5"/>
    <s v=" ORÇAMENTO"/>
    <x v="6"/>
    <d v="2024-03-01T00:00:00"/>
    <d v="2024-03-01T00:00:00"/>
    <s v="Orçamento"/>
    <s v="1 | 1"/>
    <x v="8"/>
    <x v="0"/>
    <n v="800"/>
    <x v="63"/>
    <x v="62"/>
    <s v="4873"/>
    <x v="7"/>
    <x v="3"/>
    <x v="1"/>
    <n v="3008"/>
    <x v="26"/>
    <n v="3008"/>
    <s v="ORÇAMENTO"/>
    <x v="0"/>
    <x v="1"/>
    <x v="9"/>
    <x v="9"/>
    <x v="18"/>
    <x v="18"/>
  </r>
  <r>
    <x v="5"/>
    <s v=" ORÇAMENTO"/>
    <x v="6"/>
    <d v="2024-03-01T00:00:00"/>
    <d v="2024-03-01T00:00:00"/>
    <s v="Orçamento"/>
    <s v="1 | 1"/>
    <x v="8"/>
    <x v="0"/>
    <n v="800"/>
    <x v="29"/>
    <x v="29"/>
    <s v="12295"/>
    <x v="19"/>
    <x v="3"/>
    <x v="1"/>
    <n v="8005"/>
    <x v="23"/>
    <n v="8005"/>
    <s v="ORÇAMENTO"/>
    <x v="0"/>
    <x v="1"/>
    <x v="0"/>
    <x v="0"/>
    <x v="10"/>
    <x v="10"/>
  </r>
  <r>
    <x v="5"/>
    <s v=" ORÇAMENTO"/>
    <x v="6"/>
    <d v="2024-03-01T00:00:00"/>
    <d v="2024-03-01T00:00:00"/>
    <s v="Orçamento"/>
    <s v="1 | 1"/>
    <x v="8"/>
    <x v="0"/>
    <n v="800"/>
    <x v="34"/>
    <x v="34"/>
    <s v="13206"/>
    <x v="9"/>
    <x v="3"/>
    <x v="1"/>
    <n v="8006"/>
    <x v="10"/>
    <n v="8006"/>
    <s v="ORÇAMENTO"/>
    <x v="0"/>
    <x v="1"/>
    <x v="0"/>
    <x v="0"/>
    <x v="0"/>
    <x v="0"/>
  </r>
  <r>
    <x v="5"/>
    <s v=" ORÇAMENTO"/>
    <x v="6"/>
    <d v="2024-03-01T00:00:00"/>
    <d v="2024-03-01T00:00:00"/>
    <s v="Orçamento"/>
    <s v="1 | 1"/>
    <x v="8"/>
    <x v="0"/>
    <n v="800"/>
    <x v="103"/>
    <x v="102"/>
    <s v="11212"/>
    <x v="14"/>
    <x v="3"/>
    <x v="1"/>
    <n v="8001"/>
    <x v="17"/>
    <n v="8001"/>
    <s v="ORÇAMENTO"/>
    <x v="0"/>
    <x v="1"/>
    <x v="0"/>
    <x v="0"/>
    <x v="0"/>
    <x v="0"/>
  </r>
  <r>
    <x v="5"/>
    <s v=" ORÇAMENTO"/>
    <x v="6"/>
    <d v="2024-03-01T00:00:00"/>
    <d v="2024-03-01T00:00:00"/>
    <s v="Orçamento"/>
    <s v="1 | 1"/>
    <x v="8"/>
    <x v="0"/>
    <n v="800"/>
    <x v="103"/>
    <x v="102"/>
    <s v="11213"/>
    <x v="14"/>
    <x v="3"/>
    <x v="1"/>
    <n v="8001"/>
    <x v="17"/>
    <n v="8001"/>
    <s v="ORÇAMENTO"/>
    <x v="0"/>
    <x v="1"/>
    <x v="0"/>
    <x v="0"/>
    <x v="0"/>
    <x v="0"/>
  </r>
  <r>
    <x v="5"/>
    <s v=" ORÇAMENTO"/>
    <x v="6"/>
    <d v="2024-03-01T00:00:00"/>
    <d v="2024-03-01T00:00:00"/>
    <s v="Orçamento"/>
    <s v="1 | 1"/>
    <x v="8"/>
    <x v="0"/>
    <n v="800"/>
    <x v="103"/>
    <x v="102"/>
    <s v="11214"/>
    <x v="14"/>
    <x v="3"/>
    <x v="1"/>
    <n v="8001"/>
    <x v="17"/>
    <n v="8001"/>
    <s v="ORÇAMENTO"/>
    <x v="0"/>
    <x v="1"/>
    <x v="0"/>
    <x v="0"/>
    <x v="0"/>
    <x v="0"/>
  </r>
  <r>
    <x v="5"/>
    <s v=" ORÇAMENTO"/>
    <x v="6"/>
    <d v="2024-03-01T00:00:00"/>
    <d v="2024-03-01T00:00:00"/>
    <s v="Orçamento"/>
    <s v="1 | 1"/>
    <x v="8"/>
    <x v="0"/>
    <n v="800"/>
    <x v="49"/>
    <x v="48"/>
    <s v="10021"/>
    <x v="10"/>
    <x v="3"/>
    <x v="1"/>
    <n v="7001"/>
    <x v="11"/>
    <n v="7001"/>
    <s v="ORÇAMENTO"/>
    <x v="0"/>
    <x v="1"/>
    <x v="11"/>
    <x v="11"/>
    <x v="17"/>
    <x v="17"/>
  </r>
  <r>
    <x v="5"/>
    <s v=" ORÇAMENTO"/>
    <x v="6"/>
    <d v="2024-03-01T00:00:00"/>
    <d v="2024-03-01T00:00:00"/>
    <s v="Orçamento"/>
    <s v="1 | 1"/>
    <x v="8"/>
    <x v="0"/>
    <n v="820"/>
    <x v="33"/>
    <x v="33"/>
    <s v="13679"/>
    <x v="19"/>
    <x v="3"/>
    <x v="1"/>
    <n v="9001"/>
    <x v="24"/>
    <n v="9001"/>
    <s v="ORÇAMENTO"/>
    <x v="1"/>
    <x v="1"/>
    <x v="10"/>
    <x v="10"/>
    <x v="16"/>
    <x v="16"/>
  </r>
  <r>
    <x v="5"/>
    <s v=" ORÇAMENTO"/>
    <x v="6"/>
    <d v="2024-03-01T00:00:00"/>
    <d v="2024-03-01T00:00:00"/>
    <s v="Orçamento"/>
    <s v="1 | 1"/>
    <x v="8"/>
    <x v="0"/>
    <n v="822"/>
    <x v="106"/>
    <x v="105"/>
    <s v="4135"/>
    <x v="8"/>
    <x v="3"/>
    <x v="1"/>
    <n v="3006"/>
    <x v="8"/>
    <n v="3006"/>
    <s v="ORÇAMENTO"/>
    <x v="0"/>
    <x v="1"/>
    <x v="2"/>
    <x v="2"/>
    <x v="15"/>
    <x v="15"/>
  </r>
  <r>
    <x v="5"/>
    <s v=" ORÇAMENTO"/>
    <x v="6"/>
    <d v="2024-03-01T00:00:00"/>
    <d v="2024-03-01T00:00:00"/>
    <s v="Orçamento"/>
    <s v="1 | 1"/>
    <x v="8"/>
    <x v="0"/>
    <n v="822.1217925534412"/>
    <x v="114"/>
    <x v="112"/>
    <s v="10461"/>
    <x v="10"/>
    <x v="3"/>
    <x v="1"/>
    <n v="7003"/>
    <x v="14"/>
    <n v="7003"/>
    <s v="ORÇAMENTO"/>
    <x v="0"/>
    <x v="1"/>
    <x v="9"/>
    <x v="9"/>
    <x v="18"/>
    <x v="18"/>
  </r>
  <r>
    <x v="5"/>
    <s v=" ORÇAMENTO"/>
    <x v="6"/>
    <d v="2024-03-01T00:00:00"/>
    <d v="2024-03-01T00:00:00"/>
    <s v="Orçamento"/>
    <s v="1 | 1"/>
    <x v="8"/>
    <x v="0"/>
    <n v="833.62697855199372"/>
    <x v="22"/>
    <x v="22"/>
    <s v="4026"/>
    <x v="8"/>
    <x v="3"/>
    <x v="1"/>
    <n v="3006"/>
    <x v="8"/>
    <n v="3006"/>
    <s v="ORÇAMENTO"/>
    <x v="1"/>
    <x v="1"/>
    <x v="2"/>
    <x v="2"/>
    <x v="13"/>
    <x v="13"/>
  </r>
  <r>
    <x v="5"/>
    <s v=" ORÇAMENTO"/>
    <x v="6"/>
    <d v="2024-03-01T00:00:00"/>
    <d v="2024-03-01T00:00:00"/>
    <s v="Orçamento"/>
    <s v="1 | 1"/>
    <x v="8"/>
    <x v="0"/>
    <n v="848"/>
    <x v="33"/>
    <x v="33"/>
    <s v="13678"/>
    <x v="19"/>
    <x v="3"/>
    <x v="1"/>
    <n v="9001"/>
    <x v="24"/>
    <n v="9001"/>
    <s v="ORÇAMENTO"/>
    <x v="1"/>
    <x v="1"/>
    <x v="10"/>
    <x v="10"/>
    <x v="16"/>
    <x v="16"/>
  </r>
  <r>
    <x v="5"/>
    <s v=" ORÇAMENTO"/>
    <x v="6"/>
    <d v="2024-03-01T00:00:00"/>
    <d v="2024-03-01T00:00:00"/>
    <s v="Orçamento"/>
    <s v="1 | 1"/>
    <x v="8"/>
    <x v="0"/>
    <n v="859.49096494223386"/>
    <x v="82"/>
    <x v="81"/>
    <s v="5682"/>
    <x v="12"/>
    <x v="3"/>
    <x v="1"/>
    <n v="4003"/>
    <x v="13"/>
    <n v="4003"/>
    <s v="ORÇAMENTO"/>
    <x v="0"/>
    <x v="1"/>
    <x v="11"/>
    <x v="11"/>
    <x v="17"/>
    <x v="17"/>
  </r>
  <r>
    <x v="5"/>
    <s v=" ORÇAMENTO"/>
    <x v="6"/>
    <d v="2024-03-01T00:00:00"/>
    <d v="2024-03-01T00:00:00"/>
    <s v="Orçamento"/>
    <s v="1 | 1"/>
    <x v="8"/>
    <x v="0"/>
    <n v="864.9137726610295"/>
    <x v="70"/>
    <x v="69"/>
    <s v="4823"/>
    <x v="7"/>
    <x v="3"/>
    <x v="1"/>
    <n v="3008"/>
    <x v="26"/>
    <n v="3008"/>
    <s v="ORÇAMENTO"/>
    <x v="1"/>
    <x v="1"/>
    <x v="2"/>
    <x v="2"/>
    <x v="15"/>
    <x v="15"/>
  </r>
  <r>
    <x v="5"/>
    <s v=" ORÇAMENTO"/>
    <x v="6"/>
    <d v="2024-03-01T00:00:00"/>
    <d v="2024-03-01T00:00:00"/>
    <s v="Orçamento"/>
    <s v="1 | 1"/>
    <x v="8"/>
    <x v="0"/>
    <n v="888.39542442141976"/>
    <x v="35"/>
    <x v="35"/>
    <s v="2879"/>
    <x v="5"/>
    <x v="3"/>
    <x v="1"/>
    <n v="3001"/>
    <x v="5"/>
    <n v="3001"/>
    <s v="ORÇAMENTO"/>
    <x v="0"/>
    <x v="1"/>
    <x v="9"/>
    <x v="9"/>
    <x v="12"/>
    <x v="12"/>
  </r>
  <r>
    <x v="5"/>
    <s v=" ORÇAMENTO"/>
    <x v="6"/>
    <d v="2024-03-01T00:00:00"/>
    <d v="2024-03-01T00:00:00"/>
    <s v="Orçamento"/>
    <s v="1 | 1"/>
    <x v="8"/>
    <x v="0"/>
    <n v="905.10458712000002"/>
    <x v="32"/>
    <x v="32"/>
    <s v="9316"/>
    <x v="10"/>
    <x v="3"/>
    <x v="1"/>
    <n v="7001"/>
    <x v="11"/>
    <n v="7001"/>
    <s v="ORÇAMENTO"/>
    <x v="1"/>
    <x v="1"/>
    <x v="2"/>
    <x v="2"/>
    <x v="2"/>
    <x v="2"/>
  </r>
  <r>
    <x v="5"/>
    <s v=" ORÇAMENTO"/>
    <x v="6"/>
    <d v="2024-03-01T00:00:00"/>
    <d v="2024-03-01T00:00:00"/>
    <s v="Orçamento"/>
    <s v="1 | 1"/>
    <x v="8"/>
    <x v="0"/>
    <n v="913.23085587846447"/>
    <x v="70"/>
    <x v="69"/>
    <s v="10197"/>
    <x v="2"/>
    <x v="3"/>
    <x v="1"/>
    <n v="7002"/>
    <x v="33"/>
    <n v="7002"/>
    <s v="ORÇAMENTO"/>
    <x v="1"/>
    <x v="1"/>
    <x v="2"/>
    <x v="2"/>
    <x v="15"/>
    <x v="15"/>
  </r>
  <r>
    <x v="5"/>
    <s v=" ORÇAMENTO"/>
    <x v="6"/>
    <d v="2024-03-01T00:00:00"/>
    <d v="2024-03-01T00:00:00"/>
    <s v="Orçamento"/>
    <s v="1 | 1"/>
    <x v="8"/>
    <x v="0"/>
    <n v="916.45690701650005"/>
    <x v="72"/>
    <x v="71"/>
    <s v="4799"/>
    <x v="7"/>
    <x v="3"/>
    <x v="1"/>
    <n v="3008"/>
    <x v="26"/>
    <n v="3008"/>
    <s v="ORÇAMENTO"/>
    <x v="1"/>
    <x v="1"/>
    <x v="2"/>
    <x v="2"/>
    <x v="15"/>
    <x v="15"/>
  </r>
  <r>
    <x v="5"/>
    <s v=" ORÇAMENTO"/>
    <x v="6"/>
    <d v="2024-03-01T00:00:00"/>
    <d v="2024-03-01T00:00:00"/>
    <s v="Orçamento"/>
    <s v="1 | 1"/>
    <x v="8"/>
    <x v="0"/>
    <n v="920.18568677801932"/>
    <x v="70"/>
    <x v="69"/>
    <s v="7501"/>
    <x v="18"/>
    <x v="3"/>
    <x v="1"/>
    <n v="5002"/>
    <x v="21"/>
    <n v="5002"/>
    <s v="ORÇAMENTO"/>
    <x v="1"/>
    <x v="1"/>
    <x v="2"/>
    <x v="2"/>
    <x v="15"/>
    <x v="15"/>
  </r>
  <r>
    <x v="5"/>
    <s v=" ORÇAMENTO"/>
    <x v="6"/>
    <d v="2024-03-01T00:00:00"/>
    <d v="2024-03-01T00:00:00"/>
    <s v="Orçamento"/>
    <s v="1 | 1"/>
    <x v="8"/>
    <x v="0"/>
    <n v="926.75547524206104"/>
    <x v="125"/>
    <x v="123"/>
    <s v="8683"/>
    <x v="6"/>
    <x v="3"/>
    <x v="1"/>
    <n v="6001"/>
    <x v="6"/>
    <n v="6001"/>
    <s v="ORÇAMENTO"/>
    <x v="0"/>
    <x v="1"/>
    <x v="9"/>
    <x v="9"/>
    <x v="12"/>
    <x v="12"/>
  </r>
  <r>
    <x v="5"/>
    <s v=" ORÇAMENTO"/>
    <x v="6"/>
    <d v="2024-03-01T00:00:00"/>
    <d v="2024-03-01T00:00:00"/>
    <s v="Orçamento"/>
    <s v="1 | 1"/>
    <x v="8"/>
    <x v="0"/>
    <n v="930.51340705198322"/>
    <x v="22"/>
    <x v="22"/>
    <s v="3782"/>
    <x v="15"/>
    <x v="3"/>
    <x v="1"/>
    <n v="3005"/>
    <x v="18"/>
    <n v="3005"/>
    <s v="ORÇAMENTO"/>
    <x v="1"/>
    <x v="1"/>
    <x v="2"/>
    <x v="2"/>
    <x v="13"/>
    <x v="13"/>
  </r>
  <r>
    <x v="5"/>
    <s v=" ORÇAMENTO"/>
    <x v="6"/>
    <d v="2024-03-01T00:00:00"/>
    <d v="2024-03-01T00:00:00"/>
    <s v="Orçamento"/>
    <s v="1 | 1"/>
    <x v="8"/>
    <x v="0"/>
    <n v="934.22930971981953"/>
    <x v="35"/>
    <x v="35"/>
    <s v="2878"/>
    <x v="5"/>
    <x v="3"/>
    <x v="1"/>
    <n v="3001"/>
    <x v="5"/>
    <n v="3001"/>
    <s v="ORÇAMENTO"/>
    <x v="0"/>
    <x v="1"/>
    <x v="9"/>
    <x v="9"/>
    <x v="12"/>
    <x v="12"/>
  </r>
  <r>
    <x v="5"/>
    <s v=" ORÇAMENTO"/>
    <x v="6"/>
    <d v="2024-03-01T00:00:00"/>
    <d v="2024-03-01T00:00:00"/>
    <s v="Orçamento"/>
    <s v="1 | 1"/>
    <x v="8"/>
    <x v="0"/>
    <n v="935.26131999999996"/>
    <x v="38"/>
    <x v="38"/>
    <s v="12413"/>
    <x v="9"/>
    <x v="3"/>
    <x v="1"/>
    <n v="8006"/>
    <x v="10"/>
    <n v="8006"/>
    <s v="ORÇAMENTO"/>
    <x v="1"/>
    <x v="1"/>
    <x v="2"/>
    <x v="2"/>
    <x v="13"/>
    <x v="13"/>
  </r>
  <r>
    <x v="5"/>
    <s v=" ORÇAMENTO"/>
    <x v="6"/>
    <d v="2024-03-01T00:00:00"/>
    <d v="2024-03-01T00:00:00"/>
    <s v="Orçamento"/>
    <s v="1 | 1"/>
    <x v="8"/>
    <x v="0"/>
    <n v="941.77333686862346"/>
    <x v="72"/>
    <x v="71"/>
    <s v="5256"/>
    <x v="22"/>
    <x v="3"/>
    <x v="1"/>
    <n v="4002"/>
    <x v="34"/>
    <n v="4002"/>
    <s v="ORÇAMENTO"/>
    <x v="1"/>
    <x v="1"/>
    <x v="2"/>
    <x v="2"/>
    <x v="15"/>
    <x v="15"/>
  </r>
  <r>
    <x v="5"/>
    <s v=" ORÇAMENTO"/>
    <x v="6"/>
    <d v="2024-03-01T00:00:00"/>
    <d v="2024-03-01T00:00:00"/>
    <s v="Orçamento"/>
    <s v="1 | 1"/>
    <x v="8"/>
    <x v="0"/>
    <n v="950"/>
    <x v="34"/>
    <x v="34"/>
    <s v="13205"/>
    <x v="9"/>
    <x v="3"/>
    <x v="1"/>
    <n v="8006"/>
    <x v="10"/>
    <n v="8006"/>
    <s v="ORÇAMENTO"/>
    <x v="0"/>
    <x v="1"/>
    <x v="0"/>
    <x v="0"/>
    <x v="0"/>
    <x v="0"/>
  </r>
  <r>
    <x v="5"/>
    <s v=" ORÇAMENTO"/>
    <x v="6"/>
    <d v="2024-03-01T00:00:00"/>
    <d v="2024-03-01T00:00:00"/>
    <s v="Orçamento"/>
    <s v="1 | 1"/>
    <x v="8"/>
    <x v="0"/>
    <n v="951.6216144"/>
    <x v="21"/>
    <x v="21"/>
    <s v="4050"/>
    <x v="8"/>
    <x v="3"/>
    <x v="1"/>
    <n v="3006"/>
    <x v="8"/>
    <n v="3006"/>
    <s v="ORÇAMENTO"/>
    <x v="1"/>
    <x v="1"/>
    <x v="2"/>
    <x v="2"/>
    <x v="2"/>
    <x v="2"/>
  </r>
  <r>
    <x v="5"/>
    <s v=" ORÇAMENTO"/>
    <x v="6"/>
    <d v="2024-03-01T00:00:00"/>
    <d v="2024-03-01T00:00:00"/>
    <s v="Orçamento"/>
    <s v="1 | 1"/>
    <x v="8"/>
    <x v="0"/>
    <n v="954.90439199999992"/>
    <x v="20"/>
    <x v="20"/>
    <s v="10564"/>
    <x v="3"/>
    <x v="3"/>
    <x v="1"/>
    <n v="7004"/>
    <x v="3"/>
    <n v="7004"/>
    <s v="ORÇAMENTO"/>
    <x v="1"/>
    <x v="1"/>
    <x v="2"/>
    <x v="2"/>
    <x v="2"/>
    <x v="2"/>
  </r>
  <r>
    <x v="5"/>
    <s v=" ORÇAMENTO"/>
    <x v="6"/>
    <d v="2024-03-01T00:00:00"/>
    <d v="2024-03-01T00:00:00"/>
    <s v="Orçamento"/>
    <s v="1 | 1"/>
    <x v="8"/>
    <x v="0"/>
    <n v="979.80785392000007"/>
    <x v="21"/>
    <x v="21"/>
    <s v="3606"/>
    <x v="20"/>
    <x v="3"/>
    <x v="1"/>
    <n v="3004"/>
    <x v="27"/>
    <n v="3004"/>
    <s v="ORÇAMENTO"/>
    <x v="1"/>
    <x v="1"/>
    <x v="2"/>
    <x v="2"/>
    <x v="2"/>
    <x v="2"/>
  </r>
  <r>
    <x v="5"/>
    <s v=" ORÇAMENTO"/>
    <x v="6"/>
    <d v="2024-03-01T00:00:00"/>
    <d v="2024-03-01T00:00:00"/>
    <s v="Orçamento"/>
    <s v="1 | 1"/>
    <x v="8"/>
    <x v="0"/>
    <n v="985"/>
    <x v="128"/>
    <x v="126"/>
    <s v="7549"/>
    <x v="18"/>
    <x v="3"/>
    <x v="1"/>
    <n v="5002"/>
    <x v="21"/>
    <n v="5002"/>
    <s v="ORÇAMENTO"/>
    <x v="0"/>
    <x v="1"/>
    <x v="9"/>
    <x v="9"/>
    <x v="18"/>
    <x v="18"/>
  </r>
  <r>
    <x v="5"/>
    <s v=" ORÇAMENTO"/>
    <x v="6"/>
    <d v="2024-03-01T00:00:00"/>
    <d v="2024-03-01T00:00:00"/>
    <s v="Orçamento"/>
    <s v="1 | 1"/>
    <x v="8"/>
    <x v="0"/>
    <n v="987.32"/>
    <x v="24"/>
    <x v="24"/>
    <s v="6185"/>
    <x v="2"/>
    <x v="3"/>
    <x v="1"/>
    <n v="4004"/>
    <x v="2"/>
    <n v="4004"/>
    <s v="ORÇAMENTO"/>
    <x v="0"/>
    <x v="1"/>
    <x v="0"/>
    <x v="0"/>
    <x v="9"/>
    <x v="9"/>
  </r>
  <r>
    <x v="5"/>
    <s v=" ORÇAMENTO"/>
    <x v="6"/>
    <d v="2024-03-01T00:00:00"/>
    <d v="2024-03-01T00:00:00"/>
    <s v="Orçamento"/>
    <s v="1 | 1"/>
    <x v="8"/>
    <x v="0"/>
    <n v="993.27260209411213"/>
    <x v="44"/>
    <x v="43"/>
    <s v="12580"/>
    <x v="9"/>
    <x v="3"/>
    <x v="1"/>
    <n v="8006"/>
    <x v="10"/>
    <n v="8006"/>
    <s v="ORÇAMENTO"/>
    <x v="0"/>
    <x v="1"/>
    <x v="9"/>
    <x v="9"/>
    <x v="18"/>
    <x v="18"/>
  </r>
  <r>
    <x v="5"/>
    <s v=" ORÇAMENTO"/>
    <x v="6"/>
    <d v="2024-03-01T00:00:00"/>
    <d v="2024-03-01T00:00:00"/>
    <s v="Orçamento"/>
    <s v="1 | 1"/>
    <x v="8"/>
    <x v="0"/>
    <n v="1000"/>
    <x v="73"/>
    <x v="72"/>
    <s v="10299"/>
    <x v="10"/>
    <x v="3"/>
    <x v="1"/>
    <n v="7003"/>
    <x v="14"/>
    <n v="7003"/>
    <s v="ORÇAMENTO"/>
    <x v="1"/>
    <x v="1"/>
    <x v="2"/>
    <x v="2"/>
    <x v="13"/>
    <x v="13"/>
  </r>
  <r>
    <x v="5"/>
    <s v=" ORÇAMENTO"/>
    <x v="6"/>
    <d v="2024-03-01T00:00:00"/>
    <d v="2024-03-01T00:00:00"/>
    <s v="Orçamento"/>
    <s v="1 | 1"/>
    <x v="8"/>
    <x v="0"/>
    <n v="1000"/>
    <x v="73"/>
    <x v="72"/>
    <s v="9224"/>
    <x v="10"/>
    <x v="3"/>
    <x v="1"/>
    <n v="7001"/>
    <x v="11"/>
    <n v="7001"/>
    <s v="ORÇAMENTO"/>
    <x v="1"/>
    <x v="1"/>
    <x v="2"/>
    <x v="2"/>
    <x v="13"/>
    <x v="13"/>
  </r>
  <r>
    <x v="5"/>
    <s v=" ORÇAMENTO"/>
    <x v="6"/>
    <d v="2024-03-01T00:00:00"/>
    <d v="2024-03-01T00:00:00"/>
    <s v="Orçamento"/>
    <s v="1 | 1"/>
    <x v="8"/>
    <x v="0"/>
    <n v="1000"/>
    <x v="30"/>
    <x v="30"/>
    <s v="5157"/>
    <x v="22"/>
    <x v="3"/>
    <x v="1"/>
    <n v="4002"/>
    <x v="34"/>
    <n v="4002"/>
    <s v="ORÇAMENTO"/>
    <x v="1"/>
    <x v="1"/>
    <x v="2"/>
    <x v="2"/>
    <x v="13"/>
    <x v="13"/>
  </r>
  <r>
    <x v="5"/>
    <s v=" ORÇAMENTO"/>
    <x v="6"/>
    <d v="2024-03-01T00:00:00"/>
    <d v="2024-03-01T00:00:00"/>
    <s v="Orçamento"/>
    <s v="1 | 1"/>
    <x v="8"/>
    <x v="0"/>
    <n v="1000"/>
    <x v="30"/>
    <x v="30"/>
    <s v="7"/>
    <x v="19"/>
    <x v="3"/>
    <x v="1"/>
    <n v="1002"/>
    <x v="22"/>
    <n v="1002"/>
    <s v="ORÇAMENTO"/>
    <x v="1"/>
    <x v="1"/>
    <x v="2"/>
    <x v="2"/>
    <x v="13"/>
    <x v="13"/>
  </r>
  <r>
    <x v="5"/>
    <s v=" ORÇAMENTO"/>
    <x v="6"/>
    <d v="2024-03-01T00:00:00"/>
    <d v="2024-03-01T00:00:00"/>
    <s v="Orçamento"/>
    <s v="1 | 1"/>
    <x v="8"/>
    <x v="0"/>
    <n v="1000"/>
    <x v="27"/>
    <x v="27"/>
    <s v="4753"/>
    <x v="7"/>
    <x v="3"/>
    <x v="1"/>
    <n v="3008"/>
    <x v="26"/>
    <n v="3008"/>
    <s v="ORÇAMENTO"/>
    <x v="0"/>
    <x v="1"/>
    <x v="2"/>
    <x v="2"/>
    <x v="13"/>
    <x v="13"/>
  </r>
  <r>
    <x v="5"/>
    <s v=" ORÇAMENTO"/>
    <x v="6"/>
    <d v="2024-03-01T00:00:00"/>
    <d v="2024-03-01T00:00:00"/>
    <s v="Orçamento"/>
    <s v="1 | 1"/>
    <x v="8"/>
    <x v="0"/>
    <n v="1000"/>
    <x v="63"/>
    <x v="62"/>
    <s v="7218"/>
    <x v="13"/>
    <x v="3"/>
    <x v="1"/>
    <n v="5001"/>
    <x v="16"/>
    <n v="5001"/>
    <s v="ORÇAMENTO"/>
    <x v="0"/>
    <x v="1"/>
    <x v="9"/>
    <x v="9"/>
    <x v="18"/>
    <x v="18"/>
  </r>
  <r>
    <x v="5"/>
    <s v=" ORÇAMENTO"/>
    <x v="6"/>
    <d v="2024-03-01T00:00:00"/>
    <d v="2024-03-01T00:00:00"/>
    <s v="Orçamento"/>
    <s v="1 | 1"/>
    <x v="8"/>
    <x v="0"/>
    <n v="1000"/>
    <x v="91"/>
    <x v="90"/>
    <s v="7231"/>
    <x v="13"/>
    <x v="3"/>
    <x v="1"/>
    <n v="5001"/>
    <x v="16"/>
    <n v="5001"/>
    <s v="ORÇAMENTO"/>
    <x v="0"/>
    <x v="1"/>
    <x v="9"/>
    <x v="9"/>
    <x v="18"/>
    <x v="18"/>
  </r>
  <r>
    <x v="5"/>
    <s v=" ORÇAMENTO"/>
    <x v="6"/>
    <d v="2024-03-01T00:00:00"/>
    <d v="2024-03-01T00:00:00"/>
    <s v="Orçamento"/>
    <s v="1 | 1"/>
    <x v="8"/>
    <x v="0"/>
    <n v="1000"/>
    <x v="71"/>
    <x v="70"/>
    <s v="6843"/>
    <x v="2"/>
    <x v="3"/>
    <x v="1"/>
    <n v="4004"/>
    <x v="2"/>
    <n v="4004"/>
    <s v="ORÇAMENTO"/>
    <x v="0"/>
    <x v="1"/>
    <x v="0"/>
    <x v="0"/>
    <x v="9"/>
    <x v="9"/>
  </r>
  <r>
    <x v="5"/>
    <s v=" ORÇAMENTO"/>
    <x v="6"/>
    <d v="2024-03-01T00:00:00"/>
    <d v="2024-03-01T00:00:00"/>
    <s v="Orçamento"/>
    <s v="1 | 1"/>
    <x v="8"/>
    <x v="0"/>
    <n v="1000"/>
    <x v="45"/>
    <x v="44"/>
    <s v="13407"/>
    <x v="9"/>
    <x v="3"/>
    <x v="1"/>
    <n v="8006"/>
    <x v="10"/>
    <n v="8006"/>
    <s v="ORÇAMENTO"/>
    <x v="0"/>
    <x v="1"/>
    <x v="11"/>
    <x v="11"/>
    <x v="17"/>
    <x v="17"/>
  </r>
  <r>
    <x v="5"/>
    <s v=" ORÇAMENTO"/>
    <x v="6"/>
    <d v="2024-03-01T00:00:00"/>
    <d v="2024-03-01T00:00:00"/>
    <s v="Orçamento"/>
    <s v="1 | 1"/>
    <x v="8"/>
    <x v="0"/>
    <n v="1002.7846307751881"/>
    <x v="61"/>
    <x v="60"/>
    <s v="2049"/>
    <x v="0"/>
    <x v="3"/>
    <x v="1"/>
    <n v="2001"/>
    <x v="0"/>
    <n v="2001"/>
    <s v="ORÇAMENTO"/>
    <x v="1"/>
    <x v="1"/>
    <x v="5"/>
    <x v="5"/>
    <x v="6"/>
    <x v="6"/>
  </r>
  <r>
    <x v="5"/>
    <s v=" ORÇAMENTO"/>
    <x v="6"/>
    <d v="2024-03-01T00:00:00"/>
    <d v="2024-03-01T00:00:00"/>
    <s v="Orçamento"/>
    <s v="1 | 1"/>
    <x v="8"/>
    <x v="0"/>
    <n v="1022.8911817428581"/>
    <x v="10"/>
    <x v="10"/>
    <s v="2275"/>
    <x v="0"/>
    <x v="3"/>
    <x v="1"/>
    <n v="2001"/>
    <x v="0"/>
    <n v="2001"/>
    <s v="ORÇAMENTO"/>
    <x v="1"/>
    <x v="1"/>
    <x v="5"/>
    <x v="5"/>
    <x v="6"/>
    <x v="6"/>
  </r>
  <r>
    <x v="5"/>
    <s v=" ORÇAMENTO"/>
    <x v="6"/>
    <d v="2024-03-01T00:00:00"/>
    <d v="2024-03-01T00:00:00"/>
    <s v="Orçamento"/>
    <s v="1 | 1"/>
    <x v="8"/>
    <x v="0"/>
    <n v="1023.515550974366"/>
    <x v="100"/>
    <x v="99"/>
    <s v="11605"/>
    <x v="4"/>
    <x v="3"/>
    <x v="1"/>
    <n v="8002"/>
    <x v="4"/>
    <n v="8002"/>
    <s v="ORÇAMENTO"/>
    <x v="1"/>
    <x v="1"/>
    <x v="2"/>
    <x v="2"/>
    <x v="15"/>
    <x v="15"/>
  </r>
  <r>
    <x v="5"/>
    <s v=" ORÇAMENTO"/>
    <x v="6"/>
    <d v="2024-03-01T00:00:00"/>
    <d v="2024-03-01T00:00:00"/>
    <s v="Orçamento"/>
    <s v="1 | 1"/>
    <x v="8"/>
    <x v="0"/>
    <n v="1023.515550974366"/>
    <x v="100"/>
    <x v="99"/>
    <s v="3192"/>
    <x v="16"/>
    <x v="3"/>
    <x v="1"/>
    <n v="3002"/>
    <x v="19"/>
    <n v="3002"/>
    <s v="ORÇAMENTO"/>
    <x v="1"/>
    <x v="1"/>
    <x v="2"/>
    <x v="2"/>
    <x v="15"/>
    <x v="15"/>
  </r>
  <r>
    <x v="5"/>
    <s v=" ORÇAMENTO"/>
    <x v="6"/>
    <d v="2024-03-01T00:00:00"/>
    <d v="2024-03-01T00:00:00"/>
    <s v="Orçamento"/>
    <s v="1 | 1"/>
    <x v="8"/>
    <x v="0"/>
    <n v="1023.71099770837"/>
    <x v="72"/>
    <x v="71"/>
    <s v="10371"/>
    <x v="10"/>
    <x v="3"/>
    <x v="1"/>
    <n v="7003"/>
    <x v="14"/>
    <n v="7003"/>
    <s v="ORÇAMENTO"/>
    <x v="1"/>
    <x v="1"/>
    <x v="2"/>
    <x v="2"/>
    <x v="15"/>
    <x v="15"/>
  </r>
  <r>
    <x v="5"/>
    <s v=" ORÇAMENTO"/>
    <x v="6"/>
    <d v="2024-03-01T00:00:00"/>
    <d v="2024-03-01T00:00:00"/>
    <s v="Orçamento"/>
    <s v="1 | 1"/>
    <x v="8"/>
    <x v="0"/>
    <n v="1049.1034397487251"/>
    <x v="100"/>
    <x v="99"/>
    <s v="4086"/>
    <x v="8"/>
    <x v="3"/>
    <x v="1"/>
    <n v="3006"/>
    <x v="8"/>
    <n v="3006"/>
    <s v="ORÇAMENTO"/>
    <x v="1"/>
    <x v="1"/>
    <x v="2"/>
    <x v="2"/>
    <x v="15"/>
    <x v="15"/>
  </r>
  <r>
    <x v="5"/>
    <s v=" ORÇAMENTO"/>
    <x v="6"/>
    <d v="2024-03-01T00:00:00"/>
    <d v="2024-03-01T00:00:00"/>
    <s v="Orçamento"/>
    <s v="1 | 1"/>
    <x v="8"/>
    <x v="0"/>
    <n v="1049.39250467428"/>
    <x v="21"/>
    <x v="21"/>
    <s v="3389"/>
    <x v="11"/>
    <x v="3"/>
    <x v="1"/>
    <n v="3003"/>
    <x v="12"/>
    <n v="3003"/>
    <s v="ORÇAMENTO"/>
    <x v="1"/>
    <x v="1"/>
    <x v="2"/>
    <x v="2"/>
    <x v="2"/>
    <x v="2"/>
  </r>
  <r>
    <x v="5"/>
    <s v=" ORÇAMENTO"/>
    <x v="6"/>
    <d v="2024-03-01T00:00:00"/>
    <d v="2024-03-01T00:00:00"/>
    <s v="Orçamento"/>
    <s v="1 | 1"/>
    <x v="8"/>
    <x v="0"/>
    <n v="1062.67197274"/>
    <x v="32"/>
    <x v="32"/>
    <s v="8903"/>
    <x v="6"/>
    <x v="3"/>
    <x v="1"/>
    <n v="6002"/>
    <x v="9"/>
    <n v="6002"/>
    <s v="ORÇAMENTO"/>
    <x v="1"/>
    <x v="1"/>
    <x v="2"/>
    <x v="2"/>
    <x v="2"/>
    <x v="2"/>
  </r>
  <r>
    <x v="5"/>
    <s v=" ORÇAMENTO"/>
    <x v="6"/>
    <d v="2024-03-01T00:00:00"/>
    <d v="2024-03-01T00:00:00"/>
    <s v="Orçamento"/>
    <s v="1 | 1"/>
    <x v="8"/>
    <x v="0"/>
    <n v="1083.7059992749907"/>
    <x v="131"/>
    <x v="129"/>
    <s v="10435"/>
    <x v="10"/>
    <x v="3"/>
    <x v="1"/>
    <n v="7003"/>
    <x v="14"/>
    <n v="7003"/>
    <s v="ORÇAMENTO"/>
    <x v="0"/>
    <x v="1"/>
    <x v="9"/>
    <x v="9"/>
    <x v="12"/>
    <x v="12"/>
  </r>
  <r>
    <x v="5"/>
    <s v=" ORÇAMENTO"/>
    <x v="6"/>
    <d v="2024-03-01T00:00:00"/>
    <d v="2024-03-01T00:00:00"/>
    <s v="Orçamento"/>
    <s v="1 | 1"/>
    <x v="8"/>
    <x v="0"/>
    <n v="1087.7414962012565"/>
    <x v="66"/>
    <x v="65"/>
    <s v="2770"/>
    <x v="5"/>
    <x v="3"/>
    <x v="1"/>
    <n v="3001"/>
    <x v="5"/>
    <n v="3001"/>
    <s v="ORÇAMENTO"/>
    <x v="0"/>
    <x v="1"/>
    <x v="9"/>
    <x v="9"/>
    <x v="12"/>
    <x v="12"/>
  </r>
  <r>
    <x v="5"/>
    <s v=" ORÇAMENTO"/>
    <x v="6"/>
    <d v="2024-03-01T00:00:00"/>
    <d v="2024-03-01T00:00:00"/>
    <s v="Orçamento"/>
    <s v="1 | 1"/>
    <x v="8"/>
    <x v="0"/>
    <n v="1092.0656225498815"/>
    <x v="70"/>
    <x v="69"/>
    <s v="4098"/>
    <x v="8"/>
    <x v="3"/>
    <x v="1"/>
    <n v="3006"/>
    <x v="8"/>
    <n v="3006"/>
    <s v="ORÇAMENTO"/>
    <x v="1"/>
    <x v="1"/>
    <x v="2"/>
    <x v="2"/>
    <x v="15"/>
    <x v="15"/>
  </r>
  <r>
    <x v="5"/>
    <s v=" ORÇAMENTO"/>
    <x v="6"/>
    <d v="2024-03-01T00:00:00"/>
    <d v="2024-03-01T00:00:00"/>
    <s v="Orçamento"/>
    <s v="1 | 1"/>
    <x v="8"/>
    <x v="0"/>
    <n v="1093.9693322194544"/>
    <x v="61"/>
    <x v="60"/>
    <s v="2048"/>
    <x v="0"/>
    <x v="3"/>
    <x v="1"/>
    <n v="2001"/>
    <x v="0"/>
    <n v="2001"/>
    <s v="ORÇAMENTO"/>
    <x v="1"/>
    <x v="1"/>
    <x v="5"/>
    <x v="5"/>
    <x v="6"/>
    <x v="6"/>
  </r>
  <r>
    <x v="5"/>
    <s v=" ORÇAMENTO"/>
    <x v="6"/>
    <d v="2024-03-01T00:00:00"/>
    <d v="2024-03-01T00:00:00"/>
    <s v="Orçamento"/>
    <s v="1 | 1"/>
    <x v="8"/>
    <x v="0"/>
    <n v="1097.902208"/>
    <x v="21"/>
    <x v="21"/>
    <s v="6054"/>
    <x v="2"/>
    <x v="3"/>
    <x v="1"/>
    <n v="4004"/>
    <x v="2"/>
    <n v="4004"/>
    <s v="ORÇAMENTO"/>
    <x v="1"/>
    <x v="1"/>
    <x v="2"/>
    <x v="2"/>
    <x v="2"/>
    <x v="2"/>
  </r>
  <r>
    <x v="5"/>
    <s v=" ORÇAMENTO"/>
    <x v="6"/>
    <d v="2024-03-01T00:00:00"/>
    <d v="2024-03-01T00:00:00"/>
    <s v="Orçamento"/>
    <s v="1 | 1"/>
    <x v="8"/>
    <x v="0"/>
    <n v="1100"/>
    <x v="27"/>
    <x v="27"/>
    <s v="10323"/>
    <x v="10"/>
    <x v="3"/>
    <x v="1"/>
    <n v="7003"/>
    <x v="14"/>
    <n v="7003"/>
    <s v="ORÇAMENTO"/>
    <x v="0"/>
    <x v="1"/>
    <x v="2"/>
    <x v="2"/>
    <x v="13"/>
    <x v="13"/>
  </r>
  <r>
    <x v="5"/>
    <s v=" ORÇAMENTO"/>
    <x v="6"/>
    <d v="2024-03-01T00:00:00"/>
    <d v="2024-03-01T00:00:00"/>
    <s v="Orçamento"/>
    <s v="1 | 1"/>
    <x v="8"/>
    <x v="0"/>
    <n v="1100"/>
    <x v="14"/>
    <x v="14"/>
    <s v="6386"/>
    <x v="2"/>
    <x v="3"/>
    <x v="1"/>
    <n v="4004"/>
    <x v="2"/>
    <n v="4004"/>
    <s v="ORÇAMENTO"/>
    <x v="0"/>
    <x v="1"/>
    <x v="0"/>
    <x v="0"/>
    <x v="9"/>
    <x v="9"/>
  </r>
  <r>
    <x v="5"/>
    <s v=" ORÇAMENTO"/>
    <x v="6"/>
    <d v="2024-03-01T00:00:00"/>
    <d v="2024-03-01T00:00:00"/>
    <s v="Orçamento"/>
    <s v="1 | 1"/>
    <x v="8"/>
    <x v="0"/>
    <n v="1100.2792172974434"/>
    <x v="100"/>
    <x v="99"/>
    <s v="4811"/>
    <x v="7"/>
    <x v="3"/>
    <x v="1"/>
    <n v="3008"/>
    <x v="26"/>
    <n v="3008"/>
    <s v="ORÇAMENTO"/>
    <x v="1"/>
    <x v="1"/>
    <x v="2"/>
    <x v="2"/>
    <x v="15"/>
    <x v="15"/>
  </r>
  <r>
    <x v="5"/>
    <s v=" ORÇAMENTO"/>
    <x v="6"/>
    <d v="2024-03-01T00:00:00"/>
    <d v="2024-03-01T00:00:00"/>
    <s v="Orçamento"/>
    <s v="1 | 1"/>
    <x v="8"/>
    <x v="0"/>
    <n v="1108.4472186498326"/>
    <x v="22"/>
    <x v="22"/>
    <s v="12042"/>
    <x v="21"/>
    <x v="3"/>
    <x v="1"/>
    <n v="8003"/>
    <x v="28"/>
    <n v="8003"/>
    <s v="ORÇAMENTO"/>
    <x v="1"/>
    <x v="1"/>
    <x v="2"/>
    <x v="2"/>
    <x v="13"/>
    <x v="13"/>
  </r>
  <r>
    <x v="5"/>
    <s v=" ORÇAMENTO"/>
    <x v="6"/>
    <d v="2024-03-01T00:00:00"/>
    <d v="2024-03-01T00:00:00"/>
    <s v="Orçamento"/>
    <s v="1 | 1"/>
    <x v="8"/>
    <x v="0"/>
    <n v="1118.7293194581875"/>
    <x v="61"/>
    <x v="60"/>
    <s v="2047"/>
    <x v="0"/>
    <x v="3"/>
    <x v="1"/>
    <n v="2001"/>
    <x v="0"/>
    <n v="2001"/>
    <s v="ORÇAMENTO"/>
    <x v="1"/>
    <x v="1"/>
    <x v="5"/>
    <x v="5"/>
    <x v="6"/>
    <x v="6"/>
  </r>
  <r>
    <x v="5"/>
    <s v=" ORÇAMENTO"/>
    <x v="6"/>
    <d v="2024-03-01T00:00:00"/>
    <d v="2024-03-01T00:00:00"/>
    <s v="Orçamento"/>
    <s v="1 | 1"/>
    <x v="8"/>
    <x v="0"/>
    <n v="1121.0751716637835"/>
    <x v="27"/>
    <x v="27"/>
    <s v="8348"/>
    <x v="6"/>
    <x v="3"/>
    <x v="1"/>
    <n v="6001"/>
    <x v="6"/>
    <n v="6001"/>
    <s v="ORÇAMENTO"/>
    <x v="0"/>
    <x v="1"/>
    <x v="2"/>
    <x v="2"/>
    <x v="13"/>
    <x v="13"/>
  </r>
  <r>
    <x v="5"/>
    <s v=" ORÇAMENTO"/>
    <x v="6"/>
    <d v="2024-03-01T00:00:00"/>
    <d v="2024-03-01T00:00:00"/>
    <s v="Orçamento"/>
    <s v="1 | 1"/>
    <x v="8"/>
    <x v="0"/>
    <n v="1121.0751716637835"/>
    <x v="46"/>
    <x v="45"/>
    <s v="9528"/>
    <x v="10"/>
    <x v="3"/>
    <x v="1"/>
    <n v="7001"/>
    <x v="11"/>
    <n v="7001"/>
    <s v="ORÇAMENTO"/>
    <x v="0"/>
    <x v="1"/>
    <x v="9"/>
    <x v="9"/>
    <x v="12"/>
    <x v="12"/>
  </r>
  <r>
    <x v="5"/>
    <s v=" ORÇAMENTO"/>
    <x v="6"/>
    <d v="2024-03-01T00:00:00"/>
    <d v="2024-03-01T00:00:00"/>
    <s v="Orçamento"/>
    <s v="1 | 1"/>
    <x v="8"/>
    <x v="0"/>
    <n v="1121.0751716637835"/>
    <x v="77"/>
    <x v="76"/>
    <s v="9670"/>
    <x v="10"/>
    <x v="3"/>
    <x v="1"/>
    <n v="7001"/>
    <x v="11"/>
    <n v="7001"/>
    <s v="ORÇAMENTO"/>
    <x v="0"/>
    <x v="1"/>
    <x v="9"/>
    <x v="9"/>
    <x v="12"/>
    <x v="12"/>
  </r>
  <r>
    <x v="5"/>
    <s v=" ORÇAMENTO"/>
    <x v="6"/>
    <d v="2024-03-01T00:00:00"/>
    <d v="2024-03-01T00:00:00"/>
    <s v="Orçamento"/>
    <s v="1 | 1"/>
    <x v="8"/>
    <x v="0"/>
    <n v="1121.0751716637835"/>
    <x v="146"/>
    <x v="144"/>
    <s v="5663"/>
    <x v="12"/>
    <x v="3"/>
    <x v="1"/>
    <n v="4003"/>
    <x v="13"/>
    <n v="4003"/>
    <s v="ORÇAMENTO"/>
    <x v="0"/>
    <x v="1"/>
    <x v="9"/>
    <x v="9"/>
    <x v="22"/>
    <x v="22"/>
  </r>
  <r>
    <x v="5"/>
    <s v=" ORÇAMENTO"/>
    <x v="6"/>
    <d v="2024-03-01T00:00:00"/>
    <d v="2024-03-01T00:00:00"/>
    <s v="Orçamento"/>
    <s v="1 | 1"/>
    <x v="8"/>
    <x v="0"/>
    <n v="1129.7032258064517"/>
    <x v="105"/>
    <x v="104"/>
    <s v="8288"/>
    <x v="6"/>
    <x v="3"/>
    <x v="1"/>
    <n v="6001"/>
    <x v="6"/>
    <n v="6001"/>
    <s v="ORÇAMENTO"/>
    <x v="0"/>
    <x v="1"/>
    <x v="2"/>
    <x v="2"/>
    <x v="13"/>
    <x v="13"/>
  </r>
  <r>
    <x v="5"/>
    <s v=" ORÇAMENTO"/>
    <x v="6"/>
    <d v="2024-03-01T00:00:00"/>
    <d v="2024-03-01T00:00:00"/>
    <s v="Orçamento"/>
    <s v="1 | 1"/>
    <x v="8"/>
    <x v="0"/>
    <n v="1131"/>
    <x v="34"/>
    <x v="34"/>
    <s v="7611"/>
    <x v="18"/>
    <x v="3"/>
    <x v="1"/>
    <n v="5002"/>
    <x v="21"/>
    <n v="5002"/>
    <s v="ORÇAMENTO"/>
    <x v="0"/>
    <x v="1"/>
    <x v="0"/>
    <x v="0"/>
    <x v="0"/>
    <x v="0"/>
  </r>
  <r>
    <x v="5"/>
    <s v=" ORÇAMENTO"/>
    <x v="6"/>
    <d v="2024-03-01T00:00:00"/>
    <d v="2024-03-01T00:00:00"/>
    <s v="Orçamento"/>
    <s v="1 | 1"/>
    <x v="8"/>
    <x v="0"/>
    <n v="1131.0776936133068"/>
    <x v="21"/>
    <x v="21"/>
    <s v="6053"/>
    <x v="2"/>
    <x v="3"/>
    <x v="1"/>
    <n v="4004"/>
    <x v="2"/>
    <n v="4004"/>
    <s v="ORÇAMENTO"/>
    <x v="1"/>
    <x v="1"/>
    <x v="2"/>
    <x v="2"/>
    <x v="2"/>
    <x v="2"/>
  </r>
  <r>
    <x v="5"/>
    <s v=" ORÇAMENTO"/>
    <x v="6"/>
    <d v="2024-03-01T00:00:00"/>
    <d v="2024-03-01T00:00:00"/>
    <s v="Orçamento"/>
    <s v="1 | 1"/>
    <x v="8"/>
    <x v="0"/>
    <n v="1138.03"/>
    <x v="106"/>
    <x v="105"/>
    <s v="5050"/>
    <x v="17"/>
    <x v="3"/>
    <x v="1"/>
    <n v="4001"/>
    <x v="20"/>
    <n v="4001"/>
    <s v="ORÇAMENTO"/>
    <x v="0"/>
    <x v="1"/>
    <x v="2"/>
    <x v="2"/>
    <x v="15"/>
    <x v="15"/>
  </r>
  <r>
    <x v="5"/>
    <s v=" ORÇAMENTO"/>
    <x v="6"/>
    <d v="2024-03-01T00:00:00"/>
    <d v="2024-03-01T00:00:00"/>
    <s v="Orçamento"/>
    <s v="1 | 1"/>
    <x v="8"/>
    <x v="0"/>
    <n v="1143.4367805202503"/>
    <x v="98"/>
    <x v="97"/>
    <s v="2141"/>
    <x v="0"/>
    <x v="3"/>
    <x v="1"/>
    <n v="2001"/>
    <x v="0"/>
    <n v="2001"/>
    <s v="ORÇAMENTO"/>
    <x v="1"/>
    <x v="1"/>
    <x v="5"/>
    <x v="5"/>
    <x v="6"/>
    <x v="6"/>
  </r>
  <r>
    <x v="5"/>
    <s v=" ORÇAMENTO"/>
    <x v="6"/>
    <d v="2024-03-01T00:00:00"/>
    <d v="2024-03-01T00:00:00"/>
    <s v="Orçamento"/>
    <s v="1 | 1"/>
    <x v="8"/>
    <x v="0"/>
    <n v="1151.9287663355999"/>
    <x v="21"/>
    <x v="21"/>
    <s v="11062"/>
    <x v="14"/>
    <x v="3"/>
    <x v="1"/>
    <n v="8001"/>
    <x v="17"/>
    <n v="8001"/>
    <s v="ORÇAMENTO"/>
    <x v="1"/>
    <x v="1"/>
    <x v="2"/>
    <x v="2"/>
    <x v="2"/>
    <x v="2"/>
  </r>
  <r>
    <x v="5"/>
    <s v=" ORÇAMENTO"/>
    <x v="6"/>
    <d v="2024-03-01T00:00:00"/>
    <d v="2024-03-01T00:00:00"/>
    <s v="Orçamento"/>
    <s v="1 | 1"/>
    <x v="8"/>
    <x v="0"/>
    <n v="1153.0718159999999"/>
    <x v="32"/>
    <x v="32"/>
    <s v="3818"/>
    <x v="15"/>
    <x v="3"/>
    <x v="1"/>
    <n v="3005"/>
    <x v="18"/>
    <n v="3005"/>
    <s v="ORÇAMENTO"/>
    <x v="1"/>
    <x v="1"/>
    <x v="2"/>
    <x v="2"/>
    <x v="2"/>
    <x v="2"/>
  </r>
  <r>
    <x v="5"/>
    <s v=" ORÇAMENTO"/>
    <x v="6"/>
    <d v="2024-03-01T00:00:00"/>
    <d v="2024-03-01T00:00:00"/>
    <s v="Orçamento"/>
    <s v="1 | 1"/>
    <x v="8"/>
    <x v="0"/>
    <n v="1195.8135164413691"/>
    <x v="147"/>
    <x v="145"/>
    <s v="9786"/>
    <x v="10"/>
    <x v="3"/>
    <x v="1"/>
    <n v="7001"/>
    <x v="11"/>
    <n v="7001"/>
    <s v="ORÇAMENTO"/>
    <x v="0"/>
    <x v="1"/>
    <x v="9"/>
    <x v="9"/>
    <x v="12"/>
    <x v="12"/>
  </r>
  <r>
    <x v="5"/>
    <s v=" ORÇAMENTO"/>
    <x v="6"/>
    <d v="2024-03-01T00:00:00"/>
    <d v="2024-03-01T00:00:00"/>
    <s v="Orçamento"/>
    <s v="1 | 1"/>
    <x v="8"/>
    <x v="0"/>
    <n v="1200"/>
    <x v="14"/>
    <x v="14"/>
    <s v="6385"/>
    <x v="2"/>
    <x v="3"/>
    <x v="1"/>
    <n v="4004"/>
    <x v="2"/>
    <n v="4004"/>
    <s v="ORÇAMENTO"/>
    <x v="0"/>
    <x v="1"/>
    <x v="0"/>
    <x v="0"/>
    <x v="9"/>
    <x v="9"/>
  </r>
  <r>
    <x v="5"/>
    <s v=" ORÇAMENTO"/>
    <x v="6"/>
    <d v="2024-03-01T00:00:00"/>
    <d v="2024-03-01T00:00:00"/>
    <s v="Orçamento"/>
    <s v="1 | 1"/>
    <x v="8"/>
    <x v="0"/>
    <n v="1202.6307723948798"/>
    <x v="100"/>
    <x v="99"/>
    <s v="7731"/>
    <x v="2"/>
    <x v="3"/>
    <x v="1"/>
    <n v="5003"/>
    <x v="31"/>
    <n v="5003"/>
    <s v="ORÇAMENTO"/>
    <x v="1"/>
    <x v="1"/>
    <x v="2"/>
    <x v="2"/>
    <x v="15"/>
    <x v="15"/>
  </r>
  <r>
    <x v="5"/>
    <s v=" ORÇAMENTO"/>
    <x v="6"/>
    <d v="2024-03-01T00:00:00"/>
    <d v="2024-03-01T00:00:00"/>
    <s v="Orçamento"/>
    <s v="1 | 1"/>
    <x v="8"/>
    <x v="0"/>
    <n v="1211.9742419197969"/>
    <x v="70"/>
    <x v="69"/>
    <s v="5021"/>
    <x v="17"/>
    <x v="3"/>
    <x v="1"/>
    <n v="4001"/>
    <x v="20"/>
    <n v="4001"/>
    <s v="ORÇAMENTO"/>
    <x v="1"/>
    <x v="1"/>
    <x v="2"/>
    <x v="2"/>
    <x v="15"/>
    <x v="15"/>
  </r>
  <r>
    <x v="5"/>
    <s v=" ORÇAMENTO"/>
    <x v="6"/>
    <d v="2024-03-01T00:00:00"/>
    <d v="2024-03-01T00:00:00"/>
    <s v="Orçamento"/>
    <s v="1 | 1"/>
    <x v="8"/>
    <x v="0"/>
    <n v="1243"/>
    <x v="34"/>
    <x v="34"/>
    <s v="3977"/>
    <x v="15"/>
    <x v="3"/>
    <x v="1"/>
    <n v="3005"/>
    <x v="18"/>
    <n v="3005"/>
    <s v="ORÇAMENTO"/>
    <x v="0"/>
    <x v="1"/>
    <x v="0"/>
    <x v="0"/>
    <x v="0"/>
    <x v="0"/>
  </r>
  <r>
    <x v="5"/>
    <s v=" ORÇAMENTO"/>
    <x v="6"/>
    <d v="2024-03-01T00:00:00"/>
    <d v="2024-03-01T00:00:00"/>
    <s v="Orçamento"/>
    <s v="1 | 1"/>
    <x v="8"/>
    <x v="0"/>
    <n v="1244.0777307272888"/>
    <x v="97"/>
    <x v="96"/>
    <s v="3579"/>
    <x v="20"/>
    <x v="3"/>
    <x v="1"/>
    <n v="3004"/>
    <x v="27"/>
    <n v="3004"/>
    <s v="ORÇAMENTO"/>
    <x v="1"/>
    <x v="1"/>
    <x v="2"/>
    <x v="2"/>
    <x v="13"/>
    <x v="13"/>
  </r>
  <r>
    <x v="5"/>
    <s v=" ORÇAMENTO"/>
    <x v="6"/>
    <d v="2024-03-01T00:00:00"/>
    <d v="2024-03-01T00:00:00"/>
    <s v="Orçamento"/>
    <s v="1 | 1"/>
    <x v="8"/>
    <x v="0"/>
    <n v="1246.7669883200001"/>
    <x v="21"/>
    <x v="21"/>
    <s v="10347"/>
    <x v="10"/>
    <x v="3"/>
    <x v="1"/>
    <n v="7003"/>
    <x v="14"/>
    <n v="7003"/>
    <s v="ORÇAMENTO"/>
    <x v="1"/>
    <x v="1"/>
    <x v="2"/>
    <x v="2"/>
    <x v="2"/>
    <x v="2"/>
  </r>
  <r>
    <x v="5"/>
    <s v=" ORÇAMENTO"/>
    <x v="6"/>
    <d v="2024-03-01T00:00:00"/>
    <d v="2024-03-01T00:00:00"/>
    <s v="Orçamento"/>
    <s v="1 | 1"/>
    <x v="8"/>
    <x v="0"/>
    <n v="1250.9634511908916"/>
    <x v="100"/>
    <x v="99"/>
    <s v="3842"/>
    <x v="15"/>
    <x v="3"/>
    <x v="1"/>
    <n v="3005"/>
    <x v="18"/>
    <n v="3005"/>
    <s v="ORÇAMENTO"/>
    <x v="1"/>
    <x v="1"/>
    <x v="2"/>
    <x v="2"/>
    <x v="15"/>
    <x v="15"/>
  </r>
  <r>
    <x v="5"/>
    <s v=" ORÇAMENTO"/>
    <x v="6"/>
    <d v="2024-03-01T00:00:00"/>
    <d v="2024-03-01T00:00:00"/>
    <s v="Orçamento"/>
    <s v="1 | 1"/>
    <x v="8"/>
    <x v="0"/>
    <n v="1254.3491469037842"/>
    <x v="72"/>
    <x v="71"/>
    <s v="5585"/>
    <x v="12"/>
    <x v="3"/>
    <x v="1"/>
    <n v="4003"/>
    <x v="13"/>
    <n v="4003"/>
    <s v="ORÇAMENTO"/>
    <x v="1"/>
    <x v="1"/>
    <x v="2"/>
    <x v="2"/>
    <x v="15"/>
    <x v="15"/>
  </r>
  <r>
    <x v="5"/>
    <s v=" ORÇAMENTO"/>
    <x v="6"/>
    <d v="2024-03-01T00:00:00"/>
    <d v="2024-03-01T00:00:00"/>
    <s v="Orçamento"/>
    <s v="1 | 1"/>
    <x v="8"/>
    <x v="0"/>
    <n v="1255.6659474259172"/>
    <x v="61"/>
    <x v="60"/>
    <s v="2046"/>
    <x v="0"/>
    <x v="3"/>
    <x v="1"/>
    <n v="2001"/>
    <x v="0"/>
    <n v="2001"/>
    <s v="ORÇAMENTO"/>
    <x v="1"/>
    <x v="1"/>
    <x v="5"/>
    <x v="5"/>
    <x v="6"/>
    <x v="6"/>
  </r>
  <r>
    <x v="5"/>
    <s v=" ORÇAMENTO"/>
    <x v="6"/>
    <d v="2024-03-01T00:00:00"/>
    <d v="2024-03-01T00:00:00"/>
    <s v="Orçamento"/>
    <s v="1 | 1"/>
    <x v="8"/>
    <x v="0"/>
    <n v="1265.5531964017141"/>
    <x v="72"/>
    <x v="71"/>
    <s v="3630"/>
    <x v="20"/>
    <x v="3"/>
    <x v="1"/>
    <n v="3004"/>
    <x v="27"/>
    <n v="3004"/>
    <s v="ORÇAMENTO"/>
    <x v="1"/>
    <x v="1"/>
    <x v="2"/>
    <x v="2"/>
    <x v="15"/>
    <x v="15"/>
  </r>
  <r>
    <x v="5"/>
    <s v=" ORÇAMENTO"/>
    <x v="6"/>
    <d v="2024-03-01T00:00:00"/>
    <d v="2024-03-01T00:00:00"/>
    <s v="Orçamento"/>
    <s v="1 | 1"/>
    <x v="8"/>
    <x v="0"/>
    <n v="1271.2719963118636"/>
    <x v="128"/>
    <x v="126"/>
    <s v="7548"/>
    <x v="18"/>
    <x v="3"/>
    <x v="1"/>
    <n v="5002"/>
    <x v="21"/>
    <n v="5002"/>
    <s v="ORÇAMENTO"/>
    <x v="0"/>
    <x v="1"/>
    <x v="9"/>
    <x v="9"/>
    <x v="18"/>
    <x v="18"/>
  </r>
  <r>
    <x v="5"/>
    <s v=" ORÇAMENTO"/>
    <x v="6"/>
    <d v="2024-03-01T00:00:00"/>
    <d v="2024-03-01T00:00:00"/>
    <s v="Orçamento"/>
    <s v="1 | 1"/>
    <x v="8"/>
    <x v="0"/>
    <n v="1289.9465503638892"/>
    <x v="22"/>
    <x v="22"/>
    <s v="3305"/>
    <x v="11"/>
    <x v="3"/>
    <x v="1"/>
    <n v="3003"/>
    <x v="12"/>
    <n v="3003"/>
    <s v="ORÇAMENTO"/>
    <x v="1"/>
    <x v="1"/>
    <x v="2"/>
    <x v="2"/>
    <x v="13"/>
    <x v="13"/>
  </r>
  <r>
    <x v="5"/>
    <s v=" ORÇAMENTO"/>
    <x v="6"/>
    <d v="2024-03-01T00:00:00"/>
    <d v="2024-03-01T00:00:00"/>
    <s v="Orçamento"/>
    <s v="1 | 1"/>
    <x v="8"/>
    <x v="0"/>
    <n v="1304.9823274923167"/>
    <x v="100"/>
    <x v="99"/>
    <s v="10185"/>
    <x v="2"/>
    <x v="3"/>
    <x v="1"/>
    <n v="7002"/>
    <x v="33"/>
    <n v="7002"/>
    <s v="ORÇAMENTO"/>
    <x v="1"/>
    <x v="1"/>
    <x v="2"/>
    <x v="2"/>
    <x v="15"/>
    <x v="15"/>
  </r>
  <r>
    <x v="5"/>
    <s v=" ORÇAMENTO"/>
    <x v="6"/>
    <d v="2024-03-01T00:00:00"/>
    <d v="2024-03-01T00:00:00"/>
    <s v="Orçamento"/>
    <s v="1 | 1"/>
    <x v="8"/>
    <x v="0"/>
    <n v="1331.3485931461335"/>
    <x v="64"/>
    <x v="63"/>
    <s v="3301"/>
    <x v="11"/>
    <x v="3"/>
    <x v="1"/>
    <n v="3003"/>
    <x v="12"/>
    <n v="3003"/>
    <s v="ORÇAMENTO"/>
    <x v="1"/>
    <x v="1"/>
    <x v="2"/>
    <x v="2"/>
    <x v="13"/>
    <x v="13"/>
  </r>
  <r>
    <x v="5"/>
    <s v=" ORÇAMENTO"/>
    <x v="6"/>
    <d v="2024-03-01T00:00:00"/>
    <d v="2024-03-01T00:00:00"/>
    <s v="Orçamento"/>
    <s v="1 | 1"/>
    <x v="8"/>
    <x v="0"/>
    <n v="1333.33"/>
    <x v="103"/>
    <x v="102"/>
    <s v="11209"/>
    <x v="14"/>
    <x v="3"/>
    <x v="1"/>
    <n v="8001"/>
    <x v="17"/>
    <n v="8001"/>
    <s v="ORÇAMENTO"/>
    <x v="0"/>
    <x v="1"/>
    <x v="0"/>
    <x v="0"/>
    <x v="0"/>
    <x v="0"/>
  </r>
  <r>
    <x v="5"/>
    <s v=" ORÇAMENTO"/>
    <x v="6"/>
    <d v="2024-03-01T00:00:00"/>
    <d v="2024-03-01T00:00:00"/>
    <s v="Orçamento"/>
    <s v="1 | 1"/>
    <x v="8"/>
    <x v="0"/>
    <n v="1333.33"/>
    <x v="103"/>
    <x v="102"/>
    <s v="11210"/>
    <x v="14"/>
    <x v="3"/>
    <x v="1"/>
    <n v="8001"/>
    <x v="17"/>
    <n v="8001"/>
    <s v="ORÇAMENTO"/>
    <x v="0"/>
    <x v="1"/>
    <x v="0"/>
    <x v="0"/>
    <x v="0"/>
    <x v="0"/>
  </r>
  <r>
    <x v="5"/>
    <s v=" ORÇAMENTO"/>
    <x v="6"/>
    <d v="2024-03-01T00:00:00"/>
    <d v="2024-03-01T00:00:00"/>
    <s v="Orçamento"/>
    <s v="1 | 1"/>
    <x v="8"/>
    <x v="0"/>
    <n v="1333.33"/>
    <x v="103"/>
    <x v="102"/>
    <s v="11211"/>
    <x v="14"/>
    <x v="3"/>
    <x v="1"/>
    <n v="8001"/>
    <x v="17"/>
    <n v="8001"/>
    <s v="ORÇAMENTO"/>
    <x v="0"/>
    <x v="1"/>
    <x v="0"/>
    <x v="0"/>
    <x v="0"/>
    <x v="0"/>
  </r>
  <r>
    <x v="5"/>
    <s v=" ORÇAMENTO"/>
    <x v="6"/>
    <d v="2024-03-01T00:00:00"/>
    <d v="2024-03-01T00:00:00"/>
    <s v="Orçamento"/>
    <s v="1 | 1"/>
    <x v="8"/>
    <x v="0"/>
    <n v="1345.2902059965402"/>
    <x v="76"/>
    <x v="75"/>
    <s v="9607"/>
    <x v="10"/>
    <x v="3"/>
    <x v="1"/>
    <n v="7001"/>
    <x v="11"/>
    <n v="7001"/>
    <s v="ORÇAMENTO"/>
    <x v="0"/>
    <x v="1"/>
    <x v="9"/>
    <x v="9"/>
    <x v="12"/>
    <x v="12"/>
  </r>
  <r>
    <x v="5"/>
    <s v=" ORÇAMENTO"/>
    <x v="6"/>
    <d v="2024-03-01T00:00:00"/>
    <d v="2024-03-01T00:00:00"/>
    <s v="Orçamento"/>
    <s v="1 | 1"/>
    <x v="8"/>
    <x v="0"/>
    <n v="1350"/>
    <x v="106"/>
    <x v="105"/>
    <s v="9415"/>
    <x v="10"/>
    <x v="3"/>
    <x v="1"/>
    <n v="7001"/>
    <x v="11"/>
    <n v="7001"/>
    <s v="ORÇAMENTO"/>
    <x v="0"/>
    <x v="1"/>
    <x v="2"/>
    <x v="2"/>
    <x v="15"/>
    <x v="15"/>
  </r>
  <r>
    <x v="5"/>
    <s v=" ORÇAMENTO"/>
    <x v="6"/>
    <d v="2024-03-01T00:00:00"/>
    <d v="2024-03-01T00:00:00"/>
    <s v="Orçamento"/>
    <s v="1 | 1"/>
    <x v="8"/>
    <x v="0"/>
    <n v="1350"/>
    <x v="121"/>
    <x v="119"/>
    <s v="6677"/>
    <x v="2"/>
    <x v="3"/>
    <x v="1"/>
    <n v="4004"/>
    <x v="2"/>
    <n v="4004"/>
    <s v="ORÇAMENTO"/>
    <x v="0"/>
    <x v="1"/>
    <x v="0"/>
    <x v="0"/>
    <x v="9"/>
    <x v="9"/>
  </r>
  <r>
    <x v="5"/>
    <s v=" ORÇAMENTO"/>
    <x v="6"/>
    <d v="2024-03-01T00:00:00"/>
    <d v="2024-03-01T00:00:00"/>
    <s v="Orçamento"/>
    <s v="1 | 1"/>
    <x v="8"/>
    <x v="0"/>
    <n v="1367.1"/>
    <x v="34"/>
    <x v="34"/>
    <s v="11154"/>
    <x v="14"/>
    <x v="3"/>
    <x v="1"/>
    <n v="8001"/>
    <x v="17"/>
    <n v="8001"/>
    <s v="ORÇAMENTO"/>
    <x v="0"/>
    <x v="1"/>
    <x v="0"/>
    <x v="0"/>
    <x v="0"/>
    <x v="0"/>
  </r>
  <r>
    <x v="5"/>
    <s v=" ORÇAMENTO"/>
    <x v="6"/>
    <d v="2024-03-01T00:00:00"/>
    <d v="2024-03-01T00:00:00"/>
    <s v="Orçamento"/>
    <s v="1 | 1"/>
    <x v="8"/>
    <x v="0"/>
    <n v="1370.5476452055927"/>
    <x v="22"/>
    <x v="22"/>
    <s v="11014"/>
    <x v="14"/>
    <x v="3"/>
    <x v="1"/>
    <n v="8001"/>
    <x v="17"/>
    <n v="8001"/>
    <s v="ORÇAMENTO"/>
    <x v="1"/>
    <x v="1"/>
    <x v="2"/>
    <x v="2"/>
    <x v="13"/>
    <x v="13"/>
  </r>
  <r>
    <x v="5"/>
    <s v=" ORÇAMENTO"/>
    <x v="6"/>
    <d v="2024-03-01T00:00:00"/>
    <d v="2024-03-01T00:00:00"/>
    <s v="Orçamento"/>
    <s v="1 | 1"/>
    <x v="8"/>
    <x v="0"/>
    <n v="1388.7657814342824"/>
    <x v="70"/>
    <x v="69"/>
    <s v="11110"/>
    <x v="14"/>
    <x v="3"/>
    <x v="1"/>
    <n v="8001"/>
    <x v="17"/>
    <n v="8001"/>
    <s v="ORÇAMENTO"/>
    <x v="1"/>
    <x v="1"/>
    <x v="2"/>
    <x v="2"/>
    <x v="15"/>
    <x v="15"/>
  </r>
  <r>
    <x v="5"/>
    <s v=" ORÇAMENTO"/>
    <x v="6"/>
    <d v="2024-03-01T00:00:00"/>
    <d v="2024-03-01T00:00:00"/>
    <s v="Orçamento"/>
    <s v="1 | 1"/>
    <x v="8"/>
    <x v="0"/>
    <n v="1400"/>
    <x v="63"/>
    <x v="62"/>
    <s v="10774"/>
    <x v="3"/>
    <x v="3"/>
    <x v="1"/>
    <n v="7004"/>
    <x v="3"/>
    <n v="7004"/>
    <s v="ORÇAMENTO"/>
    <x v="0"/>
    <x v="1"/>
    <x v="9"/>
    <x v="9"/>
    <x v="18"/>
    <x v="18"/>
  </r>
  <r>
    <x v="5"/>
    <s v=" ORÇAMENTO"/>
    <x v="6"/>
    <d v="2024-03-01T00:00:00"/>
    <d v="2024-03-01T00:00:00"/>
    <s v="Orçamento"/>
    <s v="1 | 1"/>
    <x v="8"/>
    <x v="0"/>
    <n v="1400"/>
    <x v="63"/>
    <x v="62"/>
    <s v="9972"/>
    <x v="10"/>
    <x v="3"/>
    <x v="1"/>
    <n v="7001"/>
    <x v="11"/>
    <n v="7001"/>
    <s v="ORÇAMENTO"/>
    <x v="0"/>
    <x v="1"/>
    <x v="9"/>
    <x v="9"/>
    <x v="18"/>
    <x v="18"/>
  </r>
  <r>
    <x v="5"/>
    <s v=" ORÇAMENTO"/>
    <x v="6"/>
    <d v="2024-03-01T00:00:00"/>
    <d v="2024-03-01T00:00:00"/>
    <s v="Orçamento"/>
    <s v="1 | 1"/>
    <x v="8"/>
    <x v="0"/>
    <n v="1400"/>
    <x v="14"/>
    <x v="14"/>
    <s v="6384"/>
    <x v="2"/>
    <x v="3"/>
    <x v="1"/>
    <n v="4004"/>
    <x v="2"/>
    <n v="4004"/>
    <s v="ORÇAMENTO"/>
    <x v="0"/>
    <x v="1"/>
    <x v="0"/>
    <x v="0"/>
    <x v="9"/>
    <x v="9"/>
  </r>
  <r>
    <x v="5"/>
    <s v=" ORÇAMENTO"/>
    <x v="6"/>
    <d v="2024-03-01T00:00:00"/>
    <d v="2024-03-01T00:00:00"/>
    <s v="Orçamento"/>
    <s v="1 | 1"/>
    <x v="8"/>
    <x v="0"/>
    <n v="1400"/>
    <x v="34"/>
    <x v="34"/>
    <s v="5309"/>
    <x v="22"/>
    <x v="3"/>
    <x v="1"/>
    <n v="4002"/>
    <x v="34"/>
    <n v="4002"/>
    <s v="ORÇAMENTO"/>
    <x v="0"/>
    <x v="1"/>
    <x v="0"/>
    <x v="0"/>
    <x v="0"/>
    <x v="0"/>
  </r>
  <r>
    <x v="5"/>
    <s v=" ORÇAMENTO"/>
    <x v="6"/>
    <d v="2024-03-01T00:00:00"/>
    <d v="2024-03-01T00:00:00"/>
    <s v="Orçamento"/>
    <s v="1 | 1"/>
    <x v="8"/>
    <x v="0"/>
    <n v="1427.4324216"/>
    <x v="32"/>
    <x v="32"/>
    <s v="4062"/>
    <x v="8"/>
    <x v="3"/>
    <x v="1"/>
    <n v="3006"/>
    <x v="8"/>
    <n v="3006"/>
    <s v="ORÇAMENTO"/>
    <x v="1"/>
    <x v="1"/>
    <x v="2"/>
    <x v="2"/>
    <x v="2"/>
    <x v="2"/>
  </r>
  <r>
    <x v="5"/>
    <s v=" ORÇAMENTO"/>
    <x v="6"/>
    <d v="2024-03-01T00:00:00"/>
    <d v="2024-03-01T00:00:00"/>
    <s v="Orçamento"/>
    <s v="1 | 1"/>
    <x v="8"/>
    <x v="0"/>
    <n v="1444.3858938881658"/>
    <x v="67"/>
    <x v="66"/>
    <s v="9481"/>
    <x v="10"/>
    <x v="3"/>
    <x v="1"/>
    <n v="7001"/>
    <x v="11"/>
    <n v="7001"/>
    <s v="ORÇAMENTO"/>
    <x v="0"/>
    <x v="1"/>
    <x v="9"/>
    <x v="9"/>
    <x v="12"/>
    <x v="12"/>
  </r>
  <r>
    <x v="5"/>
    <s v=" ORÇAMENTO"/>
    <x v="6"/>
    <d v="2024-03-01T00:00:00"/>
    <d v="2024-03-01T00:00:00"/>
    <s v="Orçamento"/>
    <s v="1 | 1"/>
    <x v="8"/>
    <x v="0"/>
    <n v="1453.1384277694272"/>
    <x v="10"/>
    <x v="10"/>
    <s v="2274"/>
    <x v="0"/>
    <x v="3"/>
    <x v="1"/>
    <n v="2001"/>
    <x v="0"/>
    <n v="2001"/>
    <s v="ORÇAMENTO"/>
    <x v="1"/>
    <x v="1"/>
    <x v="5"/>
    <x v="5"/>
    <x v="6"/>
    <x v="6"/>
  </r>
  <r>
    <x v="5"/>
    <s v=" ORÇAMENTO"/>
    <x v="6"/>
    <d v="2024-03-01T00:00:00"/>
    <d v="2024-03-01T00:00:00"/>
    <s v="Orçamento"/>
    <s v="1 | 1"/>
    <x v="8"/>
    <x v="0"/>
    <n v="1481.1015019899553"/>
    <x v="22"/>
    <x v="22"/>
    <s v="10311"/>
    <x v="10"/>
    <x v="3"/>
    <x v="1"/>
    <n v="7003"/>
    <x v="14"/>
    <n v="7003"/>
    <s v="ORÇAMENTO"/>
    <x v="1"/>
    <x v="1"/>
    <x v="2"/>
    <x v="2"/>
    <x v="13"/>
    <x v="13"/>
  </r>
  <r>
    <x v="5"/>
    <s v=" ORÇAMENTO"/>
    <x v="6"/>
    <d v="2024-03-01T00:00:00"/>
    <d v="2024-03-01T00:00:00"/>
    <s v="Orçamento"/>
    <s v="1 | 1"/>
    <x v="8"/>
    <x v="0"/>
    <n v="1481.6389594676332"/>
    <x v="72"/>
    <x v="71"/>
    <s v="3180"/>
    <x v="16"/>
    <x v="3"/>
    <x v="1"/>
    <n v="3002"/>
    <x v="19"/>
    <n v="3002"/>
    <s v="ORÇAMENTO"/>
    <x v="1"/>
    <x v="1"/>
    <x v="2"/>
    <x v="2"/>
    <x v="15"/>
    <x v="15"/>
  </r>
  <r>
    <x v="5"/>
    <s v=" ORÇAMENTO"/>
    <x v="6"/>
    <d v="2024-03-01T00:00:00"/>
    <d v="2024-03-01T00:00:00"/>
    <s v="Orçamento"/>
    <s v="1 | 1"/>
    <x v="8"/>
    <x v="0"/>
    <n v="1492.6036333583334"/>
    <x v="70"/>
    <x v="69"/>
    <s v="5609"/>
    <x v="12"/>
    <x v="3"/>
    <x v="1"/>
    <n v="4003"/>
    <x v="13"/>
    <n v="4003"/>
    <s v="ORÇAMENTO"/>
    <x v="1"/>
    <x v="1"/>
    <x v="2"/>
    <x v="2"/>
    <x v="15"/>
    <x v="15"/>
  </r>
  <r>
    <x v="5"/>
    <s v=" ORÇAMENTO"/>
    <x v="6"/>
    <d v="2024-03-01T00:00:00"/>
    <d v="2024-03-01T00:00:00"/>
    <s v="Orçamento"/>
    <s v="1 | 1"/>
    <x v="8"/>
    <x v="0"/>
    <n v="1500"/>
    <x v="106"/>
    <x v="105"/>
    <s v="12170"/>
    <x v="21"/>
    <x v="3"/>
    <x v="1"/>
    <n v="8003"/>
    <x v="28"/>
    <n v="8003"/>
    <s v="ORÇAMENTO"/>
    <x v="0"/>
    <x v="1"/>
    <x v="2"/>
    <x v="2"/>
    <x v="15"/>
    <x v="15"/>
  </r>
  <r>
    <x v="5"/>
    <s v=" ORÇAMENTO"/>
    <x v="6"/>
    <d v="2024-03-01T00:00:00"/>
    <d v="2024-03-01T00:00:00"/>
    <s v="Orçamento"/>
    <s v="1 | 1"/>
    <x v="8"/>
    <x v="0"/>
    <n v="1500"/>
    <x v="106"/>
    <x v="105"/>
    <s v="3878"/>
    <x v="15"/>
    <x v="3"/>
    <x v="1"/>
    <n v="3005"/>
    <x v="18"/>
    <n v="3005"/>
    <s v="ORÇAMENTO"/>
    <x v="0"/>
    <x v="1"/>
    <x v="2"/>
    <x v="2"/>
    <x v="15"/>
    <x v="15"/>
  </r>
  <r>
    <x v="5"/>
    <s v=" ORÇAMENTO"/>
    <x v="6"/>
    <d v="2024-03-01T00:00:00"/>
    <d v="2024-03-01T00:00:00"/>
    <s v="Orçamento"/>
    <s v="1 | 1"/>
    <x v="8"/>
    <x v="0"/>
    <n v="1500"/>
    <x v="106"/>
    <x v="105"/>
    <s v="4607"/>
    <x v="7"/>
    <x v="3"/>
    <x v="1"/>
    <n v="3007"/>
    <x v="25"/>
    <n v="3007"/>
    <s v="ORÇAMENTO"/>
    <x v="0"/>
    <x v="1"/>
    <x v="2"/>
    <x v="2"/>
    <x v="15"/>
    <x v="15"/>
  </r>
  <r>
    <x v="5"/>
    <s v=" ORÇAMENTO"/>
    <x v="6"/>
    <d v="2024-03-01T00:00:00"/>
    <d v="2024-03-01T00:00:00"/>
    <s v="Orçamento"/>
    <s v="1 | 1"/>
    <x v="8"/>
    <x v="0"/>
    <n v="1500"/>
    <x v="106"/>
    <x v="105"/>
    <s v="4859"/>
    <x v="7"/>
    <x v="3"/>
    <x v="1"/>
    <n v="3008"/>
    <x v="26"/>
    <n v="3008"/>
    <s v="ORÇAMENTO"/>
    <x v="0"/>
    <x v="1"/>
    <x v="2"/>
    <x v="2"/>
    <x v="15"/>
    <x v="15"/>
  </r>
  <r>
    <x v="5"/>
    <s v=" ORÇAMENTO"/>
    <x v="6"/>
    <d v="2024-03-01T00:00:00"/>
    <d v="2024-03-01T00:00:00"/>
    <s v="Orçamento"/>
    <s v="1 | 1"/>
    <x v="8"/>
    <x v="0"/>
    <n v="1500"/>
    <x v="95"/>
    <x v="94"/>
    <s v="4387"/>
    <x v="8"/>
    <x v="3"/>
    <x v="1"/>
    <n v="3006"/>
    <x v="8"/>
    <n v="3006"/>
    <s v="ORÇAMENTO"/>
    <x v="0"/>
    <x v="1"/>
    <x v="0"/>
    <x v="0"/>
    <x v="0"/>
    <x v="0"/>
  </r>
  <r>
    <x v="5"/>
    <s v=" ORÇAMENTO"/>
    <x v="6"/>
    <d v="2024-03-01T00:00:00"/>
    <d v="2024-03-01T00:00:00"/>
    <s v="Orçamento"/>
    <s v="1 | 1"/>
    <x v="8"/>
    <x v="0"/>
    <n v="1500"/>
    <x v="95"/>
    <x v="94"/>
    <s v="5899"/>
    <x v="12"/>
    <x v="3"/>
    <x v="1"/>
    <n v="4003"/>
    <x v="13"/>
    <n v="4003"/>
    <s v="ORÇAMENTO"/>
    <x v="0"/>
    <x v="1"/>
    <x v="0"/>
    <x v="0"/>
    <x v="0"/>
    <x v="0"/>
  </r>
  <r>
    <x v="5"/>
    <s v=" ORÇAMENTO"/>
    <x v="6"/>
    <d v="2024-03-01T00:00:00"/>
    <d v="2024-03-01T00:00:00"/>
    <s v="Orçamento"/>
    <s v="1 | 1"/>
    <x v="8"/>
    <x v="0"/>
    <n v="1500"/>
    <x v="152"/>
    <x v="149"/>
    <s v="1905"/>
    <x v="0"/>
    <x v="3"/>
    <x v="1"/>
    <n v="2001"/>
    <x v="0"/>
    <n v="2001"/>
    <s v="ORÇAMENTO"/>
    <x v="1"/>
    <x v="1"/>
    <x v="4"/>
    <x v="4"/>
    <x v="5"/>
    <x v="5"/>
  </r>
  <r>
    <x v="5"/>
    <s v=" ORÇAMENTO"/>
    <x v="6"/>
    <d v="2024-03-01T00:00:00"/>
    <d v="2024-03-01T00:00:00"/>
    <s v="Orçamento"/>
    <s v="1 | 1"/>
    <x v="8"/>
    <x v="0"/>
    <n v="1528.0471806400001"/>
    <x v="21"/>
    <x v="21"/>
    <s v="6052"/>
    <x v="2"/>
    <x v="3"/>
    <x v="1"/>
    <n v="4004"/>
    <x v="2"/>
    <n v="4004"/>
    <s v="ORÇAMENTO"/>
    <x v="1"/>
    <x v="1"/>
    <x v="2"/>
    <x v="2"/>
    <x v="2"/>
    <x v="2"/>
  </r>
  <r>
    <x v="5"/>
    <s v=" ORÇAMENTO"/>
    <x v="6"/>
    <d v="2024-03-01T00:00:00"/>
    <d v="2024-03-01T00:00:00"/>
    <s v="Orçamento"/>
    <s v="1 | 1"/>
    <x v="8"/>
    <x v="0"/>
    <n v="1535.2733264615488"/>
    <x v="100"/>
    <x v="99"/>
    <s v="12126"/>
    <x v="21"/>
    <x v="3"/>
    <x v="1"/>
    <n v="8003"/>
    <x v="28"/>
    <n v="8003"/>
    <s v="ORÇAMENTO"/>
    <x v="1"/>
    <x v="1"/>
    <x v="2"/>
    <x v="2"/>
    <x v="15"/>
    <x v="15"/>
  </r>
  <r>
    <x v="5"/>
    <s v=" ORÇAMENTO"/>
    <x v="6"/>
    <d v="2024-03-01T00:00:00"/>
    <d v="2024-03-01T00:00:00"/>
    <s v="Orçamento"/>
    <s v="1 | 1"/>
    <x v="8"/>
    <x v="0"/>
    <n v="1535.2733264615488"/>
    <x v="100"/>
    <x v="99"/>
    <s v="7489"/>
    <x v="18"/>
    <x v="3"/>
    <x v="1"/>
    <n v="5002"/>
    <x v="21"/>
    <n v="5002"/>
    <s v="ORÇAMENTO"/>
    <x v="1"/>
    <x v="1"/>
    <x v="2"/>
    <x v="2"/>
    <x v="15"/>
    <x v="15"/>
  </r>
  <r>
    <x v="5"/>
    <s v=" ORÇAMENTO"/>
    <x v="6"/>
    <d v="2024-03-01T00:00:00"/>
    <d v="2024-03-01T00:00:00"/>
    <s v="Orçamento"/>
    <s v="1 | 1"/>
    <x v="8"/>
    <x v="0"/>
    <n v="1543.055627002562"/>
    <x v="70"/>
    <x v="69"/>
    <s v="7743"/>
    <x v="2"/>
    <x v="3"/>
    <x v="1"/>
    <n v="5003"/>
    <x v="31"/>
    <n v="5003"/>
    <s v="ORÇAMENTO"/>
    <x v="1"/>
    <x v="1"/>
    <x v="2"/>
    <x v="2"/>
    <x v="15"/>
    <x v="15"/>
  </r>
  <r>
    <x v="5"/>
    <s v=" ORÇAMENTO"/>
    <x v="6"/>
    <d v="2024-03-01T00:00:00"/>
    <d v="2024-03-01T00:00:00"/>
    <s v="Orçamento"/>
    <s v="1 | 1"/>
    <x v="8"/>
    <x v="0"/>
    <n v="1553.2181932362569"/>
    <x v="10"/>
    <x v="10"/>
    <s v="2273"/>
    <x v="0"/>
    <x v="3"/>
    <x v="1"/>
    <n v="2001"/>
    <x v="0"/>
    <n v="2001"/>
    <s v="ORÇAMENTO"/>
    <x v="1"/>
    <x v="1"/>
    <x v="5"/>
    <x v="5"/>
    <x v="6"/>
    <x v="6"/>
  </r>
  <r>
    <x v="5"/>
    <s v=" ORÇAMENTO"/>
    <x v="6"/>
    <d v="2024-03-01T00:00:00"/>
    <d v="2024-03-01T00:00:00"/>
    <s v="Orçamento"/>
    <s v="1 | 1"/>
    <x v="8"/>
    <x v="0"/>
    <n v="1574.0887570114198"/>
    <x v="32"/>
    <x v="32"/>
    <s v="8902"/>
    <x v="6"/>
    <x v="3"/>
    <x v="1"/>
    <n v="6002"/>
    <x v="9"/>
    <n v="6002"/>
    <s v="ORÇAMENTO"/>
    <x v="1"/>
    <x v="1"/>
    <x v="2"/>
    <x v="2"/>
    <x v="2"/>
    <x v="2"/>
  </r>
  <r>
    <x v="5"/>
    <s v=" ORÇAMENTO"/>
    <x v="6"/>
    <d v="2024-03-01T00:00:00"/>
    <d v="2024-03-01T00:00:00"/>
    <s v="Orçamento"/>
    <s v="1 | 1"/>
    <x v="8"/>
    <x v="0"/>
    <n v="1595"/>
    <x v="42"/>
    <x v="42"/>
    <s v="7073"/>
    <x v="2"/>
    <x v="3"/>
    <x v="1"/>
    <n v="4004"/>
    <x v="2"/>
    <n v="4004"/>
    <s v="ORÇAMENTO"/>
    <x v="0"/>
    <x v="1"/>
    <x v="0"/>
    <x v="0"/>
    <x v="9"/>
    <x v="9"/>
  </r>
  <r>
    <x v="5"/>
    <s v=" ORÇAMENTO"/>
    <x v="6"/>
    <d v="2024-03-01T00:00:00"/>
    <d v="2024-03-01T00:00:00"/>
    <s v="Orçamento"/>
    <s v="1 | 1"/>
    <x v="8"/>
    <x v="0"/>
    <n v="1599.99"/>
    <x v="103"/>
    <x v="102"/>
    <s v="11208"/>
    <x v="14"/>
    <x v="3"/>
    <x v="1"/>
    <n v="8001"/>
    <x v="17"/>
    <n v="8001"/>
    <s v="ORÇAMENTO"/>
    <x v="0"/>
    <x v="1"/>
    <x v="0"/>
    <x v="0"/>
    <x v="0"/>
    <x v="0"/>
  </r>
  <r>
    <x v="5"/>
    <s v=" ORÇAMENTO"/>
    <x v="6"/>
    <d v="2024-03-01T00:00:00"/>
    <d v="2024-03-01T00:00:00"/>
    <s v="Orçamento"/>
    <s v="1 | 1"/>
    <x v="8"/>
    <x v="0"/>
    <n v="1600"/>
    <x v="24"/>
    <x v="24"/>
    <s v="6184"/>
    <x v="2"/>
    <x v="3"/>
    <x v="1"/>
    <n v="4004"/>
    <x v="2"/>
    <n v="4004"/>
    <s v="ORÇAMENTO"/>
    <x v="0"/>
    <x v="1"/>
    <x v="0"/>
    <x v="0"/>
    <x v="9"/>
    <x v="9"/>
  </r>
  <r>
    <x v="5"/>
    <s v=" ORÇAMENTO"/>
    <x v="6"/>
    <d v="2024-03-01T00:00:00"/>
    <d v="2024-03-01T00:00:00"/>
    <s v="Orçamento"/>
    <s v="1 | 1"/>
    <x v="8"/>
    <x v="0"/>
    <n v="1600"/>
    <x v="45"/>
    <x v="44"/>
    <s v="4897"/>
    <x v="7"/>
    <x v="3"/>
    <x v="1"/>
    <n v="3008"/>
    <x v="26"/>
    <n v="3008"/>
    <s v="ORÇAMENTO"/>
    <x v="0"/>
    <x v="1"/>
    <x v="11"/>
    <x v="11"/>
    <x v="17"/>
    <x v="17"/>
  </r>
  <r>
    <x v="5"/>
    <s v=" ORÇAMENTO"/>
    <x v="6"/>
    <d v="2024-03-01T00:00:00"/>
    <d v="2024-03-01T00:00:00"/>
    <s v="Orçamento"/>
    <s v="1 | 1"/>
    <x v="8"/>
    <x v="0"/>
    <n v="1607.1816122310502"/>
    <x v="20"/>
    <x v="20"/>
    <s v="11557"/>
    <x v="4"/>
    <x v="3"/>
    <x v="1"/>
    <n v="8002"/>
    <x v="4"/>
    <n v="8002"/>
    <s v="ORÇAMENTO"/>
    <x v="1"/>
    <x v="1"/>
    <x v="2"/>
    <x v="2"/>
    <x v="2"/>
    <x v="2"/>
  </r>
  <r>
    <x v="5"/>
    <s v=" ORÇAMENTO"/>
    <x v="6"/>
    <d v="2024-03-01T00:00:00"/>
    <d v="2024-03-01T00:00:00"/>
    <s v="Orçamento"/>
    <s v="1 | 1"/>
    <x v="8"/>
    <x v="0"/>
    <n v="1650"/>
    <x v="34"/>
    <x v="34"/>
    <s v="7610"/>
    <x v="18"/>
    <x v="3"/>
    <x v="1"/>
    <n v="5002"/>
    <x v="21"/>
    <n v="5002"/>
    <s v="ORÇAMENTO"/>
    <x v="0"/>
    <x v="1"/>
    <x v="0"/>
    <x v="0"/>
    <x v="0"/>
    <x v="0"/>
  </r>
  <r>
    <x v="5"/>
    <s v=" ORÇAMENTO"/>
    <x v="6"/>
    <d v="2024-03-01T00:00:00"/>
    <d v="2024-03-01T00:00:00"/>
    <s v="Orçamento"/>
    <s v="1 | 1"/>
    <x v="8"/>
    <x v="0"/>
    <n v="1681.6127574956754"/>
    <x v="126"/>
    <x v="124"/>
    <s v="5731"/>
    <x v="12"/>
    <x v="3"/>
    <x v="1"/>
    <n v="4003"/>
    <x v="13"/>
    <n v="4003"/>
    <s v="ORÇAMENTO"/>
    <x v="0"/>
    <x v="1"/>
    <x v="9"/>
    <x v="9"/>
    <x v="22"/>
    <x v="22"/>
  </r>
  <r>
    <x v="5"/>
    <s v=" ORÇAMENTO"/>
    <x v="6"/>
    <d v="2024-03-01T00:00:00"/>
    <d v="2024-03-01T00:00:00"/>
    <s v="Orçamento"/>
    <s v="1 | 1"/>
    <x v="8"/>
    <x v="0"/>
    <n v="1686.623028"/>
    <x v="20"/>
    <x v="20"/>
    <s v="3144"/>
    <x v="16"/>
    <x v="3"/>
    <x v="1"/>
    <n v="3002"/>
    <x v="19"/>
    <n v="3002"/>
    <s v="ORÇAMENTO"/>
    <x v="1"/>
    <x v="1"/>
    <x v="2"/>
    <x v="2"/>
    <x v="2"/>
    <x v="2"/>
  </r>
  <r>
    <x v="5"/>
    <s v=" ORÇAMENTO"/>
    <x v="6"/>
    <d v="2024-03-01T00:00:00"/>
    <d v="2024-03-01T00:00:00"/>
    <s v="Orçamento"/>
    <s v="1 | 1"/>
    <x v="8"/>
    <x v="0"/>
    <n v="1700"/>
    <x v="139"/>
    <x v="137"/>
    <s v="6134"/>
    <x v="2"/>
    <x v="3"/>
    <x v="1"/>
    <n v="4004"/>
    <x v="2"/>
    <n v="4004"/>
    <s v="ORÇAMENTO"/>
    <x v="1"/>
    <x v="1"/>
    <x v="2"/>
    <x v="2"/>
    <x v="15"/>
    <x v="15"/>
  </r>
  <r>
    <x v="5"/>
    <s v=" ORÇAMENTO"/>
    <x v="6"/>
    <d v="2024-03-01T00:00:00"/>
    <d v="2024-03-01T00:00:00"/>
    <s v="Orçamento"/>
    <s v="1 | 1"/>
    <x v="8"/>
    <x v="0"/>
    <n v="1700"/>
    <x v="71"/>
    <x v="70"/>
    <s v="6842"/>
    <x v="2"/>
    <x v="3"/>
    <x v="1"/>
    <n v="4004"/>
    <x v="2"/>
    <n v="4004"/>
    <s v="ORÇAMENTO"/>
    <x v="0"/>
    <x v="1"/>
    <x v="0"/>
    <x v="0"/>
    <x v="9"/>
    <x v="9"/>
  </r>
  <r>
    <x v="5"/>
    <s v=" ORÇAMENTO"/>
    <x v="6"/>
    <d v="2024-03-01T00:00:00"/>
    <d v="2024-03-01T00:00:00"/>
    <s v="Orçamento"/>
    <s v="1 | 1"/>
    <x v="8"/>
    <x v="0"/>
    <n v="1734.7837919800002"/>
    <x v="20"/>
    <x v="20"/>
    <s v="7453"/>
    <x v="18"/>
    <x v="3"/>
    <x v="1"/>
    <n v="5002"/>
    <x v="21"/>
    <n v="5002"/>
    <s v="ORÇAMENTO"/>
    <x v="1"/>
    <x v="1"/>
    <x v="2"/>
    <x v="2"/>
    <x v="2"/>
    <x v="2"/>
  </r>
  <r>
    <x v="5"/>
    <s v=" ORÇAMENTO"/>
    <x v="6"/>
    <d v="2024-03-01T00:00:00"/>
    <d v="2024-03-01T00:00:00"/>
    <s v="Orçamento"/>
    <s v="1 | 1"/>
    <x v="8"/>
    <x v="0"/>
    <n v="1738.4159063028399"/>
    <x v="98"/>
    <x v="97"/>
    <s v="2140"/>
    <x v="0"/>
    <x v="3"/>
    <x v="1"/>
    <n v="2001"/>
    <x v="0"/>
    <n v="2001"/>
    <s v="ORÇAMENTO"/>
    <x v="1"/>
    <x v="1"/>
    <x v="5"/>
    <x v="5"/>
    <x v="6"/>
    <x v="6"/>
  </r>
  <r>
    <x v="5"/>
    <s v=" ORÇAMENTO"/>
    <x v="6"/>
    <d v="2024-03-01T00:00:00"/>
    <d v="2024-03-01T00:00:00"/>
    <s v="Orçamento"/>
    <s v="1 | 1"/>
    <x v="8"/>
    <x v="0"/>
    <n v="1739.1696342"/>
    <x v="20"/>
    <x v="20"/>
    <s v="7695"/>
    <x v="2"/>
    <x v="3"/>
    <x v="1"/>
    <n v="5003"/>
    <x v="31"/>
    <n v="5003"/>
    <s v="ORÇAMENTO"/>
    <x v="1"/>
    <x v="1"/>
    <x v="2"/>
    <x v="2"/>
    <x v="2"/>
    <x v="2"/>
  </r>
  <r>
    <x v="5"/>
    <s v=" ORÇAMENTO"/>
    <x v="6"/>
    <d v="2024-03-01T00:00:00"/>
    <d v="2024-03-01T00:00:00"/>
    <s v="Orçamento"/>
    <s v="1 | 1"/>
    <x v="8"/>
    <x v="0"/>
    <n v="1741.8882664741045"/>
    <x v="10"/>
    <x v="10"/>
    <s v="2272"/>
    <x v="0"/>
    <x v="3"/>
    <x v="1"/>
    <n v="2001"/>
    <x v="0"/>
    <n v="2001"/>
    <s v="ORÇAMENTO"/>
    <x v="1"/>
    <x v="1"/>
    <x v="5"/>
    <x v="5"/>
    <x v="6"/>
    <x v="6"/>
  </r>
  <r>
    <x v="5"/>
    <s v=" ORÇAMENTO"/>
    <x v="6"/>
    <d v="2024-03-01T00:00:00"/>
    <d v="2024-03-01T00:00:00"/>
    <s v="Orçamento"/>
    <s v="1 | 1"/>
    <x v="8"/>
    <x v="0"/>
    <n v="1748.2522843881679"/>
    <x v="22"/>
    <x v="22"/>
    <s v="3582"/>
    <x v="20"/>
    <x v="3"/>
    <x v="1"/>
    <n v="3004"/>
    <x v="27"/>
    <n v="3004"/>
    <s v="ORÇAMENTO"/>
    <x v="1"/>
    <x v="1"/>
    <x v="2"/>
    <x v="2"/>
    <x v="13"/>
    <x v="13"/>
  </r>
  <r>
    <x v="5"/>
    <s v=" ORÇAMENTO"/>
    <x v="6"/>
    <d v="2024-03-01T00:00:00"/>
    <d v="2024-03-01T00:00:00"/>
    <s v="Orçamento"/>
    <s v="1 | 1"/>
    <x v="8"/>
    <x v="0"/>
    <n v="1757.0777032200003"/>
    <x v="32"/>
    <x v="32"/>
    <s v="8517"/>
    <x v="6"/>
    <x v="3"/>
    <x v="1"/>
    <n v="6001"/>
    <x v="6"/>
    <n v="6001"/>
    <s v="ORÇAMENTO"/>
    <x v="1"/>
    <x v="1"/>
    <x v="2"/>
    <x v="2"/>
    <x v="2"/>
    <x v="2"/>
  </r>
  <r>
    <x v="5"/>
    <s v=" ORÇAMENTO"/>
    <x v="6"/>
    <d v="2024-03-01T00:00:00"/>
    <d v="2024-03-01T00:00:00"/>
    <s v="Orçamento"/>
    <s v="1 | 1"/>
    <x v="8"/>
    <x v="0"/>
    <n v="1762.7212266780746"/>
    <x v="100"/>
    <x v="99"/>
    <s v="11098"/>
    <x v="14"/>
    <x v="3"/>
    <x v="1"/>
    <n v="8001"/>
    <x v="17"/>
    <n v="8001"/>
    <s v="ORÇAMENTO"/>
    <x v="1"/>
    <x v="1"/>
    <x v="2"/>
    <x v="2"/>
    <x v="15"/>
    <x v="15"/>
  </r>
  <r>
    <x v="5"/>
    <s v=" ORÇAMENTO"/>
    <x v="6"/>
    <d v="2024-03-01T00:00:00"/>
    <d v="2024-03-01T00:00:00"/>
    <s v="Orçamento"/>
    <s v="1 | 1"/>
    <x v="8"/>
    <x v="0"/>
    <n v="1798.934041646587"/>
    <x v="10"/>
    <x v="10"/>
    <s v="2271"/>
    <x v="0"/>
    <x v="3"/>
    <x v="1"/>
    <n v="2001"/>
    <x v="0"/>
    <n v="2001"/>
    <s v="ORÇAMENTO"/>
    <x v="1"/>
    <x v="1"/>
    <x v="5"/>
    <x v="5"/>
    <x v="6"/>
    <x v="6"/>
  </r>
  <r>
    <x v="5"/>
    <s v=" ORÇAMENTO"/>
    <x v="6"/>
    <d v="2024-03-01T00:00:00"/>
    <d v="2024-03-01T00:00:00"/>
    <s v="Orçamento"/>
    <s v="1 | 1"/>
    <x v="8"/>
    <x v="0"/>
    <n v="1800"/>
    <x v="14"/>
    <x v="14"/>
    <s v="10819"/>
    <x v="3"/>
    <x v="3"/>
    <x v="1"/>
    <n v="7004"/>
    <x v="3"/>
    <n v="7004"/>
    <s v="ORÇAMENTO"/>
    <x v="0"/>
    <x v="1"/>
    <x v="0"/>
    <x v="0"/>
    <x v="9"/>
    <x v="9"/>
  </r>
  <r>
    <x v="5"/>
    <s v=" ORÇAMENTO"/>
    <x v="6"/>
    <d v="2024-03-01T00:00:00"/>
    <d v="2024-03-01T00:00:00"/>
    <s v="Orçamento"/>
    <s v="1 | 1"/>
    <x v="8"/>
    <x v="0"/>
    <n v="1800"/>
    <x v="34"/>
    <x v="34"/>
    <s v="8765"/>
    <x v="6"/>
    <x v="3"/>
    <x v="1"/>
    <n v="6001"/>
    <x v="6"/>
    <n v="6001"/>
    <s v="ORÇAMENTO"/>
    <x v="0"/>
    <x v="1"/>
    <x v="0"/>
    <x v="0"/>
    <x v="0"/>
    <x v="0"/>
  </r>
  <r>
    <x v="5"/>
    <s v=" ORÇAMENTO"/>
    <x v="6"/>
    <d v="2024-03-01T00:00:00"/>
    <d v="2024-03-01T00:00:00"/>
    <s v="Orçamento"/>
    <s v="1 | 1"/>
    <x v="8"/>
    <x v="0"/>
    <n v="1800"/>
    <x v="33"/>
    <x v="33"/>
    <s v="13677"/>
    <x v="19"/>
    <x v="3"/>
    <x v="1"/>
    <n v="9001"/>
    <x v="24"/>
    <n v="9001"/>
    <s v="ORÇAMENTO"/>
    <x v="1"/>
    <x v="1"/>
    <x v="10"/>
    <x v="10"/>
    <x v="16"/>
    <x v="16"/>
  </r>
  <r>
    <x v="5"/>
    <s v=" ORÇAMENTO"/>
    <x v="6"/>
    <d v="2024-03-01T00:00:00"/>
    <d v="2024-03-01T00:00:00"/>
    <s v="Orçamento"/>
    <s v="1 | 1"/>
    <x v="8"/>
    <x v="0"/>
    <n v="1820.1224685264494"/>
    <x v="70"/>
    <x v="69"/>
    <s v="12138"/>
    <x v="21"/>
    <x v="3"/>
    <x v="1"/>
    <n v="8003"/>
    <x v="28"/>
    <n v="8003"/>
    <s v="ORÇAMENTO"/>
    <x v="1"/>
    <x v="1"/>
    <x v="2"/>
    <x v="2"/>
    <x v="15"/>
    <x v="15"/>
  </r>
  <r>
    <x v="5"/>
    <s v=" ORÇAMENTO"/>
    <x v="6"/>
    <d v="2024-03-01T00:00:00"/>
    <d v="2024-03-01T00:00:00"/>
    <s v="Orçamento"/>
    <s v="1 | 1"/>
    <x v="8"/>
    <x v="0"/>
    <n v="1883.2489578009481"/>
    <x v="21"/>
    <x v="21"/>
    <s v="4973"/>
    <x v="17"/>
    <x v="3"/>
    <x v="1"/>
    <n v="4001"/>
    <x v="20"/>
    <n v="4001"/>
    <s v="ORÇAMENTO"/>
    <x v="1"/>
    <x v="1"/>
    <x v="2"/>
    <x v="2"/>
    <x v="2"/>
    <x v="2"/>
  </r>
  <r>
    <x v="5"/>
    <s v=" ORÇAMENTO"/>
    <x v="6"/>
    <d v="2024-03-01T00:00:00"/>
    <d v="2024-03-01T00:00:00"/>
    <s v="Orçamento"/>
    <s v="1 | 1"/>
    <x v="8"/>
    <x v="0"/>
    <n v="1900"/>
    <x v="99"/>
    <x v="98"/>
    <s v="7271"/>
    <x v="13"/>
    <x v="3"/>
    <x v="1"/>
    <n v="5001"/>
    <x v="16"/>
    <n v="5001"/>
    <s v="ORÇAMENTO"/>
    <x v="0"/>
    <x v="1"/>
    <x v="0"/>
    <x v="0"/>
    <x v="10"/>
    <x v="10"/>
  </r>
  <r>
    <x v="5"/>
    <s v=" ORÇAMENTO"/>
    <x v="6"/>
    <d v="2024-03-01T00:00:00"/>
    <d v="2024-03-01T00:00:00"/>
    <s v="Orçamento"/>
    <s v="1 | 1"/>
    <x v="8"/>
    <x v="0"/>
    <n v="1954.1691505545773"/>
    <x v="112"/>
    <x v="110"/>
    <s v="7843"/>
    <x v="2"/>
    <x v="3"/>
    <x v="1"/>
    <n v="5003"/>
    <x v="31"/>
    <n v="5003"/>
    <s v="ORÇAMENTO"/>
    <x v="0"/>
    <x v="1"/>
    <x v="9"/>
    <x v="9"/>
    <x v="18"/>
    <x v="18"/>
  </r>
  <r>
    <x v="5"/>
    <s v=" ORÇAMENTO"/>
    <x v="6"/>
    <d v="2024-03-01T00:00:00"/>
    <d v="2024-03-01T00:00:00"/>
    <s v="Orçamento"/>
    <s v="1 | 1"/>
    <x v="8"/>
    <x v="0"/>
    <n v="2000"/>
    <x v="106"/>
    <x v="105"/>
    <s v="12168"/>
    <x v="21"/>
    <x v="3"/>
    <x v="1"/>
    <n v="8003"/>
    <x v="28"/>
    <n v="8003"/>
    <s v="ORÇAMENTO"/>
    <x v="0"/>
    <x v="1"/>
    <x v="2"/>
    <x v="2"/>
    <x v="15"/>
    <x v="15"/>
  </r>
  <r>
    <x v="5"/>
    <s v=" ORÇAMENTO"/>
    <x v="6"/>
    <d v="2024-03-01T00:00:00"/>
    <d v="2024-03-01T00:00:00"/>
    <s v="Orçamento"/>
    <s v="1 | 1"/>
    <x v="8"/>
    <x v="0"/>
    <n v="2000"/>
    <x v="106"/>
    <x v="105"/>
    <s v="12169"/>
    <x v="21"/>
    <x v="3"/>
    <x v="1"/>
    <n v="8003"/>
    <x v="28"/>
    <n v="8003"/>
    <s v="ORÇAMENTO"/>
    <x v="0"/>
    <x v="1"/>
    <x v="2"/>
    <x v="2"/>
    <x v="15"/>
    <x v="15"/>
  </r>
  <r>
    <x v="5"/>
    <s v=" ORÇAMENTO"/>
    <x v="6"/>
    <d v="2024-03-01T00:00:00"/>
    <d v="2024-03-01T00:00:00"/>
    <s v="Orçamento"/>
    <s v="1 | 1"/>
    <x v="8"/>
    <x v="0"/>
    <n v="2000"/>
    <x v="106"/>
    <x v="105"/>
    <s v="5049"/>
    <x v="17"/>
    <x v="3"/>
    <x v="1"/>
    <n v="4001"/>
    <x v="20"/>
    <n v="4001"/>
    <s v="ORÇAMENTO"/>
    <x v="0"/>
    <x v="1"/>
    <x v="2"/>
    <x v="2"/>
    <x v="15"/>
    <x v="15"/>
  </r>
  <r>
    <x v="5"/>
    <s v=" ORÇAMENTO"/>
    <x v="6"/>
    <d v="2024-03-01T00:00:00"/>
    <d v="2024-03-01T00:00:00"/>
    <s v="Orçamento"/>
    <s v="1 | 1"/>
    <x v="8"/>
    <x v="0"/>
    <n v="2000"/>
    <x v="44"/>
    <x v="43"/>
    <s v="12579"/>
    <x v="9"/>
    <x v="3"/>
    <x v="1"/>
    <n v="8006"/>
    <x v="10"/>
    <n v="8006"/>
    <s v="ORÇAMENTO"/>
    <x v="0"/>
    <x v="1"/>
    <x v="9"/>
    <x v="9"/>
    <x v="18"/>
    <x v="18"/>
  </r>
  <r>
    <x v="5"/>
    <s v=" ORÇAMENTO"/>
    <x v="6"/>
    <d v="2024-03-01T00:00:00"/>
    <d v="2024-03-01T00:00:00"/>
    <s v="Orçamento"/>
    <s v="1 | 1"/>
    <x v="8"/>
    <x v="0"/>
    <n v="2000"/>
    <x v="59"/>
    <x v="58"/>
    <s v="3497"/>
    <x v="11"/>
    <x v="3"/>
    <x v="1"/>
    <n v="3003"/>
    <x v="12"/>
    <n v="3003"/>
    <s v="ORÇAMENTO"/>
    <x v="0"/>
    <x v="1"/>
    <x v="0"/>
    <x v="0"/>
    <x v="10"/>
    <x v="10"/>
  </r>
  <r>
    <x v="5"/>
    <s v=" ORÇAMENTO"/>
    <x v="6"/>
    <d v="2024-03-01T00:00:00"/>
    <d v="2024-03-01T00:00:00"/>
    <s v="Orçamento"/>
    <s v="1 | 1"/>
    <x v="8"/>
    <x v="0"/>
    <n v="2000"/>
    <x v="95"/>
    <x v="94"/>
    <s v="4385"/>
    <x v="8"/>
    <x v="3"/>
    <x v="1"/>
    <n v="3006"/>
    <x v="8"/>
    <n v="3006"/>
    <s v="ORÇAMENTO"/>
    <x v="0"/>
    <x v="1"/>
    <x v="0"/>
    <x v="0"/>
    <x v="0"/>
    <x v="0"/>
  </r>
  <r>
    <x v="5"/>
    <s v=" ORÇAMENTO"/>
    <x v="6"/>
    <d v="2024-03-01T00:00:00"/>
    <d v="2024-03-01T00:00:00"/>
    <s v="Orçamento"/>
    <s v="1 | 1"/>
    <x v="8"/>
    <x v="0"/>
    <n v="2000"/>
    <x v="95"/>
    <x v="94"/>
    <s v="4386"/>
    <x v="8"/>
    <x v="3"/>
    <x v="1"/>
    <n v="3006"/>
    <x v="8"/>
    <n v="3006"/>
    <s v="ORÇAMENTO"/>
    <x v="0"/>
    <x v="1"/>
    <x v="0"/>
    <x v="0"/>
    <x v="0"/>
    <x v="0"/>
  </r>
  <r>
    <x v="5"/>
    <s v=" ORÇAMENTO"/>
    <x v="6"/>
    <d v="2024-03-01T00:00:00"/>
    <d v="2024-03-01T00:00:00"/>
    <s v="Orçamento"/>
    <s v="1 | 1"/>
    <x v="8"/>
    <x v="0"/>
    <n v="2012.359332"/>
    <x v="20"/>
    <x v="20"/>
    <s v="12078"/>
    <x v="21"/>
    <x v="3"/>
    <x v="1"/>
    <n v="8003"/>
    <x v="28"/>
    <n v="8003"/>
    <s v="ORÇAMENTO"/>
    <x v="1"/>
    <x v="1"/>
    <x v="2"/>
    <x v="2"/>
    <x v="2"/>
    <x v="2"/>
  </r>
  <r>
    <x v="5"/>
    <s v=" ORÇAMENTO"/>
    <x v="6"/>
    <d v="2024-03-01T00:00:00"/>
    <d v="2024-03-01T00:00:00"/>
    <s v="Orçamento"/>
    <s v="1 | 1"/>
    <x v="8"/>
    <x v="0"/>
    <n v="2026.1881668962758"/>
    <x v="22"/>
    <x v="22"/>
    <s v="4925"/>
    <x v="17"/>
    <x v="3"/>
    <x v="1"/>
    <n v="4001"/>
    <x v="20"/>
    <n v="4001"/>
    <s v="ORÇAMENTO"/>
    <x v="1"/>
    <x v="1"/>
    <x v="2"/>
    <x v="2"/>
    <x v="13"/>
    <x v="13"/>
  </r>
  <r>
    <x v="5"/>
    <s v=" ORÇAMENTO"/>
    <x v="6"/>
    <d v="2024-03-01T00:00:00"/>
    <d v="2024-03-01T00:00:00"/>
    <s v="Orçamento"/>
    <s v="1 | 1"/>
    <x v="8"/>
    <x v="0"/>
    <n v="2047.0311019487319"/>
    <x v="100"/>
    <x v="99"/>
    <s v="3642"/>
    <x v="20"/>
    <x v="3"/>
    <x v="1"/>
    <n v="3004"/>
    <x v="27"/>
    <n v="3004"/>
    <s v="ORÇAMENTO"/>
    <x v="1"/>
    <x v="1"/>
    <x v="2"/>
    <x v="2"/>
    <x v="15"/>
    <x v="15"/>
  </r>
  <r>
    <x v="5"/>
    <s v=" ORÇAMENTO"/>
    <x v="6"/>
    <d v="2024-03-01T00:00:00"/>
    <d v="2024-03-01T00:00:00"/>
    <s v="Orçamento"/>
    <s v="1 | 1"/>
    <x v="8"/>
    <x v="0"/>
    <n v="2054.2553445348171"/>
    <x v="70"/>
    <x v="69"/>
    <s v="3654"/>
    <x v="20"/>
    <x v="3"/>
    <x v="1"/>
    <n v="3004"/>
    <x v="27"/>
    <n v="3004"/>
    <s v="ORÇAMENTO"/>
    <x v="1"/>
    <x v="1"/>
    <x v="2"/>
    <x v="2"/>
    <x v="15"/>
    <x v="15"/>
  </r>
  <r>
    <x v="5"/>
    <s v=" ORÇAMENTO"/>
    <x v="6"/>
    <d v="2024-03-01T00:00:00"/>
    <d v="2024-03-01T00:00:00"/>
    <s v="Orçamento"/>
    <s v="1 | 1"/>
    <x v="8"/>
    <x v="0"/>
    <n v="2072.618990723091"/>
    <x v="100"/>
    <x v="99"/>
    <s v="3413"/>
    <x v="11"/>
    <x v="3"/>
    <x v="1"/>
    <n v="3003"/>
    <x v="12"/>
    <n v="3003"/>
    <s v="ORÇAMENTO"/>
    <x v="1"/>
    <x v="1"/>
    <x v="2"/>
    <x v="2"/>
    <x v="15"/>
    <x v="15"/>
  </r>
  <r>
    <x v="5"/>
    <s v=" ORÇAMENTO"/>
    <x v="6"/>
    <d v="2024-03-01T00:00:00"/>
    <d v="2024-03-01T00:00:00"/>
    <s v="Orçamento"/>
    <s v="1 | 1"/>
    <x v="8"/>
    <x v="0"/>
    <n v="2097.8565729925349"/>
    <x v="20"/>
    <x v="20"/>
    <s v="4763"/>
    <x v="7"/>
    <x v="3"/>
    <x v="1"/>
    <n v="3008"/>
    <x v="26"/>
    <n v="3008"/>
    <s v="ORÇAMENTO"/>
    <x v="1"/>
    <x v="1"/>
    <x v="2"/>
    <x v="2"/>
    <x v="2"/>
    <x v="2"/>
  </r>
  <r>
    <x v="5"/>
    <s v=" ORÇAMENTO"/>
    <x v="6"/>
    <d v="2024-03-01T00:00:00"/>
    <d v="2024-03-01T00:00:00"/>
    <s v="Orçamento"/>
    <s v="1 | 1"/>
    <x v="8"/>
    <x v="0"/>
    <n v="2100"/>
    <x v="31"/>
    <x v="31"/>
    <s v="3929"/>
    <x v="15"/>
    <x v="3"/>
    <x v="1"/>
    <n v="3005"/>
    <x v="18"/>
    <n v="3005"/>
    <s v="ORÇAMENTO"/>
    <x v="1"/>
    <x v="1"/>
    <x v="2"/>
    <x v="2"/>
    <x v="15"/>
    <x v="15"/>
  </r>
  <r>
    <x v="5"/>
    <s v=" ORÇAMENTO"/>
    <x v="6"/>
    <d v="2024-03-01T00:00:00"/>
    <d v="2024-03-01T00:00:00"/>
    <s v="Orçamento"/>
    <s v="1 | 1"/>
    <x v="8"/>
    <x v="0"/>
    <n v="2124.0969027767146"/>
    <x v="62"/>
    <x v="61"/>
    <s v="8642"/>
    <x v="6"/>
    <x v="3"/>
    <x v="1"/>
    <n v="6001"/>
    <x v="6"/>
    <n v="6001"/>
    <s v="ORÇAMENTO"/>
    <x v="0"/>
    <x v="1"/>
    <x v="9"/>
    <x v="9"/>
    <x v="12"/>
    <x v="12"/>
  </r>
  <r>
    <x v="5"/>
    <s v=" ORÇAMENTO"/>
    <x v="6"/>
    <d v="2024-03-01T00:00:00"/>
    <d v="2024-03-01T00:00:00"/>
    <s v="Orçamento"/>
    <s v="1 | 1"/>
    <x v="8"/>
    <x v="0"/>
    <n v="2124.0969027767146"/>
    <x v="107"/>
    <x v="106"/>
    <s v="8734"/>
    <x v="6"/>
    <x v="3"/>
    <x v="1"/>
    <n v="6001"/>
    <x v="6"/>
    <n v="6001"/>
    <s v="ORÇAMENTO"/>
    <x v="0"/>
    <x v="1"/>
    <x v="9"/>
    <x v="9"/>
    <x v="12"/>
    <x v="12"/>
  </r>
  <r>
    <x v="5"/>
    <s v=" ORÇAMENTO"/>
    <x v="6"/>
    <d v="2024-03-01T00:00:00"/>
    <d v="2024-03-01T00:00:00"/>
    <s v="Orçamento"/>
    <s v="1 | 1"/>
    <x v="8"/>
    <x v="0"/>
    <n v="2124.0969027767146"/>
    <x v="92"/>
    <x v="91"/>
    <s v="9740"/>
    <x v="10"/>
    <x v="3"/>
    <x v="1"/>
    <n v="7001"/>
    <x v="11"/>
    <n v="7001"/>
    <s v="ORÇAMENTO"/>
    <x v="0"/>
    <x v="1"/>
    <x v="9"/>
    <x v="9"/>
    <x v="12"/>
    <x v="12"/>
  </r>
  <r>
    <x v="5"/>
    <s v=" ORÇAMENTO"/>
    <x v="6"/>
    <d v="2024-03-01T00:00:00"/>
    <d v="2024-03-01T00:00:00"/>
    <s v="Orçamento"/>
    <s v="1 | 1"/>
    <x v="8"/>
    <x v="0"/>
    <n v="2124.0969027767146"/>
    <x v="116"/>
    <x v="114"/>
    <s v="9869"/>
    <x v="10"/>
    <x v="3"/>
    <x v="1"/>
    <n v="7001"/>
    <x v="11"/>
    <n v="7001"/>
    <s v="ORÇAMENTO"/>
    <x v="0"/>
    <x v="1"/>
    <x v="9"/>
    <x v="9"/>
    <x v="12"/>
    <x v="12"/>
  </r>
  <r>
    <x v="5"/>
    <s v=" ORÇAMENTO"/>
    <x v="6"/>
    <d v="2024-03-01T00:00:00"/>
    <d v="2024-03-01T00:00:00"/>
    <s v="Orçamento"/>
    <s v="1 | 1"/>
    <x v="8"/>
    <x v="0"/>
    <n v="2133.3200000000002"/>
    <x v="103"/>
    <x v="102"/>
    <s v="11207"/>
    <x v="14"/>
    <x v="3"/>
    <x v="1"/>
    <n v="8001"/>
    <x v="17"/>
    <n v="8001"/>
    <s v="ORÇAMENTO"/>
    <x v="0"/>
    <x v="1"/>
    <x v="0"/>
    <x v="0"/>
    <x v="0"/>
    <x v="0"/>
  </r>
  <r>
    <x v="5"/>
    <s v=" ORÇAMENTO"/>
    <x v="6"/>
    <d v="2024-03-01T00:00:00"/>
    <d v="2024-03-01T00:00:00"/>
    <s v="Orçamento"/>
    <s v="1 | 1"/>
    <x v="8"/>
    <x v="0"/>
    <n v="2141.4628799999996"/>
    <x v="20"/>
    <x v="20"/>
    <s v="10148"/>
    <x v="2"/>
    <x v="3"/>
    <x v="1"/>
    <n v="7002"/>
    <x v="33"/>
    <n v="7002"/>
    <s v="ORÇAMENTO"/>
    <x v="1"/>
    <x v="1"/>
    <x v="2"/>
    <x v="2"/>
    <x v="2"/>
    <x v="2"/>
  </r>
  <r>
    <x v="5"/>
    <s v=" ORÇAMENTO"/>
    <x v="6"/>
    <d v="2024-03-01T00:00:00"/>
    <d v="2024-03-01T00:00:00"/>
    <s v="Orçamento"/>
    <s v="1 | 1"/>
    <x v="8"/>
    <x v="0"/>
    <n v="2160.1684042801494"/>
    <x v="98"/>
    <x v="97"/>
    <s v="2139"/>
    <x v="0"/>
    <x v="3"/>
    <x v="1"/>
    <n v="2001"/>
    <x v="0"/>
    <n v="2001"/>
    <s v="ORÇAMENTO"/>
    <x v="1"/>
    <x v="1"/>
    <x v="5"/>
    <x v="5"/>
    <x v="6"/>
    <x v="6"/>
  </r>
  <r>
    <x v="5"/>
    <s v=" ORÇAMENTO"/>
    <x v="6"/>
    <d v="2024-03-01T00:00:00"/>
    <d v="2024-03-01T00:00:00"/>
    <s v="Orçamento"/>
    <s v="1 | 1"/>
    <x v="8"/>
    <x v="0"/>
    <n v="2195.9507742015585"/>
    <x v="72"/>
    <x v="71"/>
    <s v="4997"/>
    <x v="17"/>
    <x v="3"/>
    <x v="1"/>
    <n v="4001"/>
    <x v="20"/>
    <n v="4001"/>
    <s v="ORÇAMENTO"/>
    <x v="1"/>
    <x v="1"/>
    <x v="2"/>
    <x v="2"/>
    <x v="15"/>
    <x v="15"/>
  </r>
  <r>
    <x v="5"/>
    <s v=" ORÇAMENTO"/>
    <x v="6"/>
    <d v="2024-03-01T00:00:00"/>
    <d v="2024-03-01T00:00:00"/>
    <s v="Orçamento"/>
    <s v="1 | 1"/>
    <x v="8"/>
    <x v="0"/>
    <n v="2200"/>
    <x v="95"/>
    <x v="94"/>
    <s v="4383"/>
    <x v="8"/>
    <x v="3"/>
    <x v="1"/>
    <n v="3006"/>
    <x v="8"/>
    <n v="3006"/>
    <s v="ORÇAMENTO"/>
    <x v="0"/>
    <x v="1"/>
    <x v="0"/>
    <x v="0"/>
    <x v="0"/>
    <x v="0"/>
  </r>
  <r>
    <x v="5"/>
    <s v=" ORÇAMENTO"/>
    <x v="6"/>
    <d v="2024-03-01T00:00:00"/>
    <d v="2024-03-01T00:00:00"/>
    <s v="Orçamento"/>
    <s v="1 | 1"/>
    <x v="8"/>
    <x v="0"/>
    <n v="2200"/>
    <x v="95"/>
    <x v="94"/>
    <s v="4384"/>
    <x v="8"/>
    <x v="3"/>
    <x v="1"/>
    <n v="3006"/>
    <x v="8"/>
    <n v="3006"/>
    <s v="ORÇAMENTO"/>
    <x v="0"/>
    <x v="1"/>
    <x v="0"/>
    <x v="0"/>
    <x v="0"/>
    <x v="0"/>
  </r>
  <r>
    <x v="5"/>
    <s v=" ORÇAMENTO"/>
    <x v="6"/>
    <d v="2024-03-01T00:00:00"/>
    <d v="2024-03-01T00:00:00"/>
    <s v="Orçamento"/>
    <s v="1 | 1"/>
    <x v="8"/>
    <x v="0"/>
    <n v="2210.054314"/>
    <x v="20"/>
    <x v="20"/>
    <s v="3794"/>
    <x v="15"/>
    <x v="3"/>
    <x v="1"/>
    <n v="3005"/>
    <x v="18"/>
    <n v="3005"/>
    <s v="ORÇAMENTO"/>
    <x v="1"/>
    <x v="1"/>
    <x v="2"/>
    <x v="2"/>
    <x v="2"/>
    <x v="2"/>
  </r>
  <r>
    <x v="5"/>
    <s v=" ORÇAMENTO"/>
    <x v="6"/>
    <d v="2024-03-01T00:00:00"/>
    <d v="2024-03-01T00:00:00"/>
    <s v="Orçamento"/>
    <s v="1 | 1"/>
    <x v="8"/>
    <x v="0"/>
    <n v="2253.8337776340099"/>
    <x v="64"/>
    <x v="63"/>
    <s v="10296"/>
    <x v="10"/>
    <x v="3"/>
    <x v="1"/>
    <n v="7003"/>
    <x v="14"/>
    <n v="7003"/>
    <s v="ORÇAMENTO"/>
    <x v="1"/>
    <x v="1"/>
    <x v="2"/>
    <x v="2"/>
    <x v="13"/>
    <x v="13"/>
  </r>
  <r>
    <x v="5"/>
    <s v=" ORÇAMENTO"/>
    <x v="6"/>
    <d v="2024-03-01T00:00:00"/>
    <d v="2024-03-01T00:00:00"/>
    <s v="Orçamento"/>
    <s v="1 | 1"/>
    <x v="8"/>
    <x v="0"/>
    <n v="2259.9403943999996"/>
    <x v="38"/>
    <x v="38"/>
    <s v="10503"/>
    <x v="3"/>
    <x v="3"/>
    <x v="1"/>
    <n v="7004"/>
    <x v="3"/>
    <n v="7004"/>
    <s v="ORÇAMENTO"/>
    <x v="1"/>
    <x v="1"/>
    <x v="2"/>
    <x v="2"/>
    <x v="13"/>
    <x v="13"/>
  </r>
  <r>
    <x v="5"/>
    <s v=" ORÇAMENTO"/>
    <x v="6"/>
    <d v="2024-03-01T00:00:00"/>
    <d v="2024-03-01T00:00:00"/>
    <s v="Orçamento"/>
    <s v="1 | 1"/>
    <x v="8"/>
    <x v="0"/>
    <n v="2292.0707709600001"/>
    <x v="32"/>
    <x v="32"/>
    <s v="9315"/>
    <x v="10"/>
    <x v="3"/>
    <x v="1"/>
    <n v="7001"/>
    <x v="11"/>
    <n v="7001"/>
    <s v="ORÇAMENTO"/>
    <x v="1"/>
    <x v="1"/>
    <x v="2"/>
    <x v="2"/>
    <x v="2"/>
    <x v="2"/>
  </r>
  <r>
    <x v="5"/>
    <s v=" ORÇAMENTO"/>
    <x v="6"/>
    <d v="2024-03-01T00:00:00"/>
    <d v="2024-03-01T00:00:00"/>
    <s v="Orçamento"/>
    <s v="1 | 1"/>
    <x v="8"/>
    <x v="0"/>
    <n v="2300"/>
    <x v="44"/>
    <x v="43"/>
    <s v="12578"/>
    <x v="9"/>
    <x v="3"/>
    <x v="1"/>
    <n v="8006"/>
    <x v="10"/>
    <n v="8006"/>
    <s v="ORÇAMENTO"/>
    <x v="0"/>
    <x v="1"/>
    <x v="9"/>
    <x v="9"/>
    <x v="18"/>
    <x v="18"/>
  </r>
  <r>
    <x v="5"/>
    <s v=" ORÇAMENTO"/>
    <x v="6"/>
    <d v="2024-03-01T00:00:00"/>
    <d v="2024-03-01T00:00:00"/>
    <s v="Orçamento"/>
    <s v="1 | 1"/>
    <x v="8"/>
    <x v="0"/>
    <n v="2300"/>
    <x v="143"/>
    <x v="141"/>
    <s v="13140"/>
    <x v="9"/>
    <x v="3"/>
    <x v="1"/>
    <n v="8006"/>
    <x v="10"/>
    <n v="8006"/>
    <s v="ORÇAMENTO"/>
    <x v="0"/>
    <x v="1"/>
    <x v="0"/>
    <x v="0"/>
    <x v="0"/>
    <x v="0"/>
  </r>
  <r>
    <x v="5"/>
    <s v=" ORÇAMENTO"/>
    <x v="6"/>
    <d v="2024-03-01T00:00:00"/>
    <d v="2024-03-01T00:00:00"/>
    <s v="Orçamento"/>
    <s v="1 | 1"/>
    <x v="8"/>
    <x v="0"/>
    <n v="2344.5507721388371"/>
    <x v="70"/>
    <x v="69"/>
    <s v="3425"/>
    <x v="11"/>
    <x v="3"/>
    <x v="1"/>
    <n v="3003"/>
    <x v="12"/>
    <n v="3003"/>
    <s v="ORÇAMENTO"/>
    <x v="1"/>
    <x v="1"/>
    <x v="2"/>
    <x v="2"/>
    <x v="15"/>
    <x v="15"/>
  </r>
  <r>
    <x v="5"/>
    <s v=" ORÇAMENTO"/>
    <x v="6"/>
    <d v="2024-03-01T00:00:00"/>
    <d v="2024-03-01T00:00:00"/>
    <s v="Orçamento"/>
    <s v="1 | 1"/>
    <x v="8"/>
    <x v="0"/>
    <n v="2360"/>
    <x v="59"/>
    <x v="58"/>
    <s v="7333"/>
    <x v="13"/>
    <x v="3"/>
    <x v="1"/>
    <n v="5001"/>
    <x v="16"/>
    <n v="5001"/>
    <s v="ORÇAMENTO"/>
    <x v="0"/>
    <x v="1"/>
    <x v="0"/>
    <x v="0"/>
    <x v="10"/>
    <x v="10"/>
  </r>
  <r>
    <x v="5"/>
    <s v=" ORÇAMENTO"/>
    <x v="6"/>
    <d v="2024-03-01T00:00:00"/>
    <d v="2024-03-01T00:00:00"/>
    <s v="Orçamento"/>
    <s v="1 | 1"/>
    <x v="8"/>
    <x v="0"/>
    <n v="2389.0350597545744"/>
    <x v="61"/>
    <x v="60"/>
    <s v="2045"/>
    <x v="0"/>
    <x v="3"/>
    <x v="1"/>
    <n v="2001"/>
    <x v="0"/>
    <n v="2001"/>
    <s v="ORÇAMENTO"/>
    <x v="1"/>
    <x v="1"/>
    <x v="5"/>
    <x v="5"/>
    <x v="6"/>
    <x v="6"/>
  </r>
  <r>
    <x v="5"/>
    <s v=" ORÇAMENTO"/>
    <x v="6"/>
    <d v="2024-03-01T00:00:00"/>
    <d v="2024-03-01T00:00:00"/>
    <s v="Orçamento"/>
    <s v="1 | 1"/>
    <x v="8"/>
    <x v="0"/>
    <n v="2391.6270328827381"/>
    <x v="115"/>
    <x v="113"/>
    <s v="9059"/>
    <x v="6"/>
    <x v="3"/>
    <x v="1"/>
    <n v="6002"/>
    <x v="9"/>
    <n v="6002"/>
    <s v="ORÇAMENTO"/>
    <x v="0"/>
    <x v="1"/>
    <x v="9"/>
    <x v="9"/>
    <x v="12"/>
    <x v="12"/>
  </r>
  <r>
    <x v="5"/>
    <s v=" ORÇAMENTO"/>
    <x v="6"/>
    <d v="2024-03-01T00:00:00"/>
    <d v="2024-03-01T00:00:00"/>
    <s v="Orçamento"/>
    <s v="1 | 1"/>
    <x v="8"/>
    <x v="0"/>
    <n v="2456.6453999999999"/>
    <x v="20"/>
    <x v="20"/>
    <s v="7931"/>
    <x v="2"/>
    <x v="3"/>
    <x v="1"/>
    <n v="5005"/>
    <x v="32"/>
    <n v="5005"/>
    <s v="ORÇAMENTO"/>
    <x v="1"/>
    <x v="1"/>
    <x v="2"/>
    <x v="2"/>
    <x v="2"/>
    <x v="2"/>
  </r>
  <r>
    <x v="5"/>
    <s v=" ORÇAMENTO"/>
    <x v="6"/>
    <d v="2024-03-01T00:00:00"/>
    <d v="2024-03-01T00:00:00"/>
    <s v="Orçamento"/>
    <s v="1 | 1"/>
    <x v="8"/>
    <x v="0"/>
    <n v="2478.1130532395005"/>
    <x v="138"/>
    <x v="136"/>
    <s v="7782"/>
    <x v="2"/>
    <x v="3"/>
    <x v="1"/>
    <n v="5003"/>
    <x v="31"/>
    <n v="5003"/>
    <s v="ORÇAMENTO"/>
    <x v="0"/>
    <x v="1"/>
    <x v="9"/>
    <x v="9"/>
    <x v="18"/>
    <x v="18"/>
  </r>
  <r>
    <x v="5"/>
    <s v=" ORÇAMENTO"/>
    <x v="6"/>
    <d v="2024-03-01T00:00:00"/>
    <d v="2024-03-01T00:00:00"/>
    <s v="Orçamento"/>
    <s v="1 | 1"/>
    <x v="8"/>
    <x v="0"/>
    <n v="2500"/>
    <x v="27"/>
    <x v="27"/>
    <s v="8823"/>
    <x v="6"/>
    <x v="3"/>
    <x v="1"/>
    <n v="6002"/>
    <x v="9"/>
    <n v="6002"/>
    <s v="ORÇAMENTO"/>
    <x v="0"/>
    <x v="1"/>
    <x v="2"/>
    <x v="2"/>
    <x v="13"/>
    <x v="13"/>
  </r>
  <r>
    <x v="5"/>
    <s v=" ORÇAMENTO"/>
    <x v="6"/>
    <d v="2024-03-01T00:00:00"/>
    <d v="2024-03-01T00:00:00"/>
    <s v="Orçamento"/>
    <s v="1 | 1"/>
    <x v="8"/>
    <x v="0"/>
    <n v="2500"/>
    <x v="139"/>
    <x v="137"/>
    <s v="9405"/>
    <x v="10"/>
    <x v="3"/>
    <x v="1"/>
    <n v="7001"/>
    <x v="11"/>
    <n v="7001"/>
    <s v="ORÇAMENTO"/>
    <x v="1"/>
    <x v="1"/>
    <x v="2"/>
    <x v="2"/>
    <x v="15"/>
    <x v="15"/>
  </r>
  <r>
    <x v="5"/>
    <s v=" ORÇAMENTO"/>
    <x v="6"/>
    <d v="2024-03-01T00:00:00"/>
    <d v="2024-03-01T00:00:00"/>
    <s v="Orçamento"/>
    <s v="1 | 1"/>
    <x v="8"/>
    <x v="0"/>
    <n v="2500"/>
    <x v="125"/>
    <x v="123"/>
    <s v="8682"/>
    <x v="6"/>
    <x v="3"/>
    <x v="1"/>
    <n v="6001"/>
    <x v="6"/>
    <n v="6001"/>
    <s v="ORÇAMENTO"/>
    <x v="0"/>
    <x v="1"/>
    <x v="9"/>
    <x v="9"/>
    <x v="12"/>
    <x v="12"/>
  </r>
  <r>
    <x v="5"/>
    <s v=" ORÇAMENTO"/>
    <x v="6"/>
    <d v="2024-03-01T00:00:00"/>
    <d v="2024-03-01T00:00:00"/>
    <s v="Orçamento"/>
    <s v="1 | 1"/>
    <x v="8"/>
    <x v="0"/>
    <n v="2500"/>
    <x v="99"/>
    <x v="98"/>
    <s v="7270"/>
    <x v="13"/>
    <x v="3"/>
    <x v="1"/>
    <n v="5001"/>
    <x v="16"/>
    <n v="5001"/>
    <s v="ORÇAMENTO"/>
    <x v="0"/>
    <x v="1"/>
    <x v="0"/>
    <x v="0"/>
    <x v="10"/>
    <x v="10"/>
  </r>
  <r>
    <x v="5"/>
    <s v=" ORÇAMENTO"/>
    <x v="6"/>
    <d v="2024-03-01T00:00:00"/>
    <d v="2024-03-01T00:00:00"/>
    <s v="Orçamento"/>
    <s v="1 | 1"/>
    <x v="8"/>
    <x v="0"/>
    <n v="2500"/>
    <x v="83"/>
    <x v="82"/>
    <s v="9171"/>
    <x v="6"/>
    <x v="3"/>
    <x v="1"/>
    <n v="6002"/>
    <x v="9"/>
    <n v="6002"/>
    <s v="ORÇAMENTO"/>
    <x v="0"/>
    <x v="1"/>
    <x v="0"/>
    <x v="0"/>
    <x v="10"/>
    <x v="10"/>
  </r>
  <r>
    <x v="5"/>
    <s v=" ORÇAMENTO"/>
    <x v="6"/>
    <d v="2024-03-01T00:00:00"/>
    <d v="2024-03-01T00:00:00"/>
    <s v="Orçamento"/>
    <s v="1 | 1"/>
    <x v="8"/>
    <x v="0"/>
    <n v="2500"/>
    <x v="59"/>
    <x v="58"/>
    <s v="13586"/>
    <x v="21"/>
    <x v="3"/>
    <x v="1"/>
    <n v="8007"/>
    <x v="29"/>
    <n v="8007"/>
    <s v="ORÇAMENTO"/>
    <x v="0"/>
    <x v="1"/>
    <x v="0"/>
    <x v="0"/>
    <x v="10"/>
    <x v="10"/>
  </r>
  <r>
    <x v="5"/>
    <s v=" ORÇAMENTO"/>
    <x v="6"/>
    <d v="2024-03-01T00:00:00"/>
    <d v="2024-03-01T00:00:00"/>
    <s v="Orçamento"/>
    <s v="1 | 1"/>
    <x v="8"/>
    <x v="0"/>
    <n v="2500"/>
    <x v="34"/>
    <x v="34"/>
    <s v="4335"/>
    <x v="8"/>
    <x v="3"/>
    <x v="1"/>
    <n v="3006"/>
    <x v="8"/>
    <n v="3006"/>
    <s v="ORÇAMENTO"/>
    <x v="0"/>
    <x v="1"/>
    <x v="0"/>
    <x v="0"/>
    <x v="0"/>
    <x v="0"/>
  </r>
  <r>
    <x v="5"/>
    <s v=" ORÇAMENTO"/>
    <x v="6"/>
    <d v="2024-03-01T00:00:00"/>
    <d v="2024-03-01T00:00:00"/>
    <s v="Orçamento"/>
    <s v="1 | 1"/>
    <x v="8"/>
    <x v="0"/>
    <n v="2500"/>
    <x v="87"/>
    <x v="86"/>
    <s v="5333"/>
    <x v="22"/>
    <x v="3"/>
    <x v="1"/>
    <n v="4002"/>
    <x v="34"/>
    <n v="4002"/>
    <s v="ORÇAMENTO"/>
    <x v="0"/>
    <x v="1"/>
    <x v="0"/>
    <x v="0"/>
    <x v="0"/>
    <x v="0"/>
  </r>
  <r>
    <x v="5"/>
    <s v=" ORÇAMENTO"/>
    <x v="6"/>
    <d v="2024-03-01T00:00:00"/>
    <d v="2024-03-01T00:00:00"/>
    <s v="Orçamento"/>
    <s v="1 | 1"/>
    <x v="8"/>
    <x v="0"/>
    <n v="2520"/>
    <x v="21"/>
    <x v="21"/>
    <s v="8455"/>
    <x v="6"/>
    <x v="3"/>
    <x v="1"/>
    <n v="6001"/>
    <x v="6"/>
    <n v="6001"/>
    <s v="ORÇAMENTO"/>
    <x v="1"/>
    <x v="1"/>
    <x v="2"/>
    <x v="2"/>
    <x v="2"/>
    <x v="2"/>
  </r>
  <r>
    <x v="5"/>
    <s v=" ORÇAMENTO"/>
    <x v="6"/>
    <d v="2024-03-01T00:00:00"/>
    <d v="2024-03-01T00:00:00"/>
    <s v="Orçamento"/>
    <s v="1 | 1"/>
    <x v="8"/>
    <x v="0"/>
    <n v="2548.9162833320574"/>
    <x v="118"/>
    <x v="116"/>
    <s v="8083"/>
    <x v="2"/>
    <x v="3"/>
    <x v="1"/>
    <n v="5005"/>
    <x v="32"/>
    <n v="5005"/>
    <s v="ORÇAMENTO"/>
    <x v="0"/>
    <x v="1"/>
    <x v="9"/>
    <x v="9"/>
    <x v="18"/>
    <x v="18"/>
  </r>
  <r>
    <x v="5"/>
    <s v=" ORÇAMENTO"/>
    <x v="6"/>
    <d v="2024-03-01T00:00:00"/>
    <d v="2024-03-01T00:00:00"/>
    <s v="Orçamento"/>
    <s v="1 | 1"/>
    <x v="8"/>
    <x v="0"/>
    <n v="2571.9907694472563"/>
    <x v="70"/>
    <x v="69"/>
    <s v="3204"/>
    <x v="16"/>
    <x v="3"/>
    <x v="1"/>
    <n v="3002"/>
    <x v="19"/>
    <n v="3002"/>
    <s v="ORÇAMENTO"/>
    <x v="1"/>
    <x v="1"/>
    <x v="2"/>
    <x v="2"/>
    <x v="15"/>
    <x v="15"/>
  </r>
  <r>
    <x v="5"/>
    <s v=" ORÇAMENTO"/>
    <x v="6"/>
    <d v="2024-03-01T00:00:00"/>
    <d v="2024-03-01T00:00:00"/>
    <s v="Orçamento"/>
    <s v="1 | 1"/>
    <x v="8"/>
    <x v="0"/>
    <n v="2600"/>
    <x v="125"/>
    <x v="123"/>
    <s v="8681"/>
    <x v="6"/>
    <x v="3"/>
    <x v="1"/>
    <n v="6001"/>
    <x v="6"/>
    <n v="6001"/>
    <s v="ORÇAMENTO"/>
    <x v="0"/>
    <x v="1"/>
    <x v="9"/>
    <x v="9"/>
    <x v="12"/>
    <x v="12"/>
  </r>
  <r>
    <x v="5"/>
    <s v=" ORÇAMENTO"/>
    <x v="6"/>
    <d v="2024-03-01T00:00:00"/>
    <d v="2024-03-01T00:00:00"/>
    <s v="Orçamento"/>
    <s v="1 | 1"/>
    <x v="8"/>
    <x v="0"/>
    <n v="2604.631315498857"/>
    <x v="63"/>
    <x v="62"/>
    <s v="10260"/>
    <x v="2"/>
    <x v="3"/>
    <x v="1"/>
    <n v="7002"/>
    <x v="33"/>
    <n v="7002"/>
    <s v="ORÇAMENTO"/>
    <x v="0"/>
    <x v="1"/>
    <x v="9"/>
    <x v="9"/>
    <x v="18"/>
    <x v="18"/>
  </r>
  <r>
    <x v="5"/>
    <s v=" ORÇAMENTO"/>
    <x v="6"/>
    <d v="2024-03-01T00:00:00"/>
    <d v="2024-03-01T00:00:00"/>
    <s v="Orçamento"/>
    <s v="1 | 1"/>
    <x v="8"/>
    <x v="0"/>
    <n v="2619.3607000000002"/>
    <x v="21"/>
    <x v="21"/>
    <s v="5230"/>
    <x v="22"/>
    <x v="3"/>
    <x v="1"/>
    <n v="4002"/>
    <x v="34"/>
    <n v="4002"/>
    <s v="ORÇAMENTO"/>
    <x v="1"/>
    <x v="1"/>
    <x v="2"/>
    <x v="2"/>
    <x v="2"/>
    <x v="2"/>
  </r>
  <r>
    <x v="5"/>
    <s v=" ORÇAMENTO"/>
    <x v="6"/>
    <d v="2024-03-01T00:00:00"/>
    <d v="2024-03-01T00:00:00"/>
    <s v="Orçamento"/>
    <s v="1 | 1"/>
    <x v="8"/>
    <x v="0"/>
    <n v="2633.3333333333335"/>
    <x v="45"/>
    <x v="44"/>
    <s v="13406"/>
    <x v="9"/>
    <x v="3"/>
    <x v="1"/>
    <n v="8006"/>
    <x v="10"/>
    <n v="8006"/>
    <s v="ORÇAMENTO"/>
    <x v="0"/>
    <x v="1"/>
    <x v="11"/>
    <x v="11"/>
    <x v="17"/>
    <x v="17"/>
  </r>
  <r>
    <x v="5"/>
    <s v=" ORÇAMENTO"/>
    <x v="6"/>
    <d v="2024-03-01T00:00:00"/>
    <d v="2024-03-01T00:00:00"/>
    <s v="Orçamento"/>
    <s v="1 | 1"/>
    <x v="8"/>
    <x v="0"/>
    <n v="2647.7419354838707"/>
    <x v="26"/>
    <x v="26"/>
    <s v="1357"/>
    <x v="0"/>
    <x v="3"/>
    <x v="1"/>
    <n v="2001"/>
    <x v="0"/>
    <n v="2001"/>
    <s v="ORÇAMENTO"/>
    <x v="0"/>
    <x v="1"/>
    <x v="9"/>
    <x v="9"/>
    <x v="14"/>
    <x v="14"/>
  </r>
  <r>
    <x v="5"/>
    <s v=" ORÇAMENTO"/>
    <x v="6"/>
    <d v="2024-03-01T00:00:00"/>
    <d v="2024-03-01T00:00:00"/>
    <s v="Orçamento"/>
    <s v="1 | 1"/>
    <x v="8"/>
    <x v="0"/>
    <n v="2684.0546831696001"/>
    <x v="10"/>
    <x v="10"/>
    <s v="2270"/>
    <x v="0"/>
    <x v="3"/>
    <x v="1"/>
    <n v="2001"/>
    <x v="0"/>
    <n v="2001"/>
    <s v="ORÇAMENTO"/>
    <x v="1"/>
    <x v="1"/>
    <x v="5"/>
    <x v="5"/>
    <x v="6"/>
    <x v="6"/>
  </r>
  <r>
    <x v="5"/>
    <s v=" ORÇAMENTO"/>
    <x v="6"/>
    <d v="2024-03-01T00:00:00"/>
    <d v="2024-03-01T00:00:00"/>
    <s v="Orçamento"/>
    <s v="1 | 1"/>
    <x v="8"/>
    <x v="0"/>
    <n v="2686.1943326598062"/>
    <x v="2"/>
    <x v="2"/>
    <s v="776"/>
    <x v="0"/>
    <x v="3"/>
    <x v="1"/>
    <n v="2001"/>
    <x v="0"/>
    <n v="2001"/>
    <s v="ORÇAMENTO"/>
    <x v="1"/>
    <x v="1"/>
    <x v="2"/>
    <x v="2"/>
    <x v="2"/>
    <x v="2"/>
  </r>
  <r>
    <x v="5"/>
    <s v=" ORÇAMENTO"/>
    <x v="6"/>
    <d v="2024-03-01T00:00:00"/>
    <d v="2024-03-01T00:00:00"/>
    <s v="Orçamento"/>
    <s v="1 | 1"/>
    <x v="8"/>
    <x v="0"/>
    <n v="2692.4145188131233"/>
    <x v="100"/>
    <x v="99"/>
    <s v="10383"/>
    <x v="10"/>
    <x v="3"/>
    <x v="1"/>
    <n v="7003"/>
    <x v="14"/>
    <n v="7003"/>
    <s v="ORÇAMENTO"/>
    <x v="1"/>
    <x v="1"/>
    <x v="2"/>
    <x v="2"/>
    <x v="15"/>
    <x v="15"/>
  </r>
  <r>
    <x v="5"/>
    <s v=" ORÇAMENTO"/>
    <x v="6"/>
    <d v="2024-03-01T00:00:00"/>
    <d v="2024-03-01T00:00:00"/>
    <s v="Orçamento"/>
    <s v="1 | 1"/>
    <x v="8"/>
    <x v="0"/>
    <n v="2700"/>
    <x v="95"/>
    <x v="94"/>
    <s v="4382"/>
    <x v="8"/>
    <x v="3"/>
    <x v="1"/>
    <n v="3006"/>
    <x v="8"/>
    <n v="3006"/>
    <s v="ORÇAMENTO"/>
    <x v="0"/>
    <x v="1"/>
    <x v="0"/>
    <x v="0"/>
    <x v="0"/>
    <x v="0"/>
  </r>
  <r>
    <x v="5"/>
    <s v=" ORÇAMENTO"/>
    <x v="6"/>
    <d v="2024-03-01T00:00:00"/>
    <d v="2024-03-01T00:00:00"/>
    <s v="Orçamento"/>
    <s v="1 | 1"/>
    <x v="8"/>
    <x v="0"/>
    <n v="2735.9121414000001"/>
    <x v="20"/>
    <x v="20"/>
    <s v="4038"/>
    <x v="8"/>
    <x v="3"/>
    <x v="1"/>
    <n v="3006"/>
    <x v="8"/>
    <n v="3006"/>
    <s v="ORÇAMENTO"/>
    <x v="1"/>
    <x v="1"/>
    <x v="2"/>
    <x v="2"/>
    <x v="2"/>
    <x v="2"/>
  </r>
  <r>
    <x v="5"/>
    <s v=" ORÇAMENTO"/>
    <x v="6"/>
    <d v="2024-03-01T00:00:00"/>
    <d v="2024-03-01T00:00:00"/>
    <s v="Orçamento"/>
    <s v="1 | 1"/>
    <x v="8"/>
    <x v="0"/>
    <n v="2800"/>
    <x v="93"/>
    <x v="92"/>
    <s v="12912"/>
    <x v="9"/>
    <x v="3"/>
    <x v="1"/>
    <n v="8006"/>
    <x v="10"/>
    <n v="8006"/>
    <s v="ORÇAMENTO"/>
    <x v="0"/>
    <x v="1"/>
    <x v="0"/>
    <x v="0"/>
    <x v="0"/>
    <x v="0"/>
  </r>
  <r>
    <x v="5"/>
    <s v=" ORÇAMENTO"/>
    <x v="6"/>
    <d v="2024-03-01T00:00:00"/>
    <d v="2024-03-01T00:00:00"/>
    <s v="Orçamento"/>
    <s v="1 | 1"/>
    <x v="8"/>
    <x v="0"/>
    <n v="2816.9475800200003"/>
    <x v="20"/>
    <x v="20"/>
    <s v="3594"/>
    <x v="20"/>
    <x v="3"/>
    <x v="1"/>
    <n v="3004"/>
    <x v="27"/>
    <n v="3004"/>
    <s v="ORÇAMENTO"/>
    <x v="1"/>
    <x v="1"/>
    <x v="2"/>
    <x v="2"/>
    <x v="2"/>
    <x v="2"/>
  </r>
  <r>
    <x v="5"/>
    <s v=" ORÇAMENTO"/>
    <x v="6"/>
    <d v="2024-03-01T00:00:00"/>
    <d v="2024-03-01T00:00:00"/>
    <s v="Orçamento"/>
    <s v="1 | 1"/>
    <x v="8"/>
    <x v="0"/>
    <n v="2824.8734367014222"/>
    <x v="32"/>
    <x v="32"/>
    <s v="4985"/>
    <x v="17"/>
    <x v="3"/>
    <x v="1"/>
    <n v="4001"/>
    <x v="20"/>
    <n v="4001"/>
    <s v="ORÇAMENTO"/>
    <x v="1"/>
    <x v="1"/>
    <x v="2"/>
    <x v="2"/>
    <x v="2"/>
    <x v="2"/>
  </r>
  <r>
    <x v="5"/>
    <s v=" ORÇAMENTO"/>
    <x v="6"/>
    <d v="2024-03-01T00:00:00"/>
    <d v="2024-03-01T00:00:00"/>
    <s v="Orçamento"/>
    <s v="1 | 1"/>
    <x v="8"/>
    <x v="0"/>
    <n v="2872.8174133243497"/>
    <x v="10"/>
    <x v="10"/>
    <s v="2269"/>
    <x v="0"/>
    <x v="3"/>
    <x v="1"/>
    <n v="2001"/>
    <x v="0"/>
    <n v="2001"/>
    <s v="ORÇAMENTO"/>
    <x v="1"/>
    <x v="1"/>
    <x v="5"/>
    <x v="5"/>
    <x v="6"/>
    <x v="6"/>
  </r>
  <r>
    <x v="5"/>
    <s v=" ORÇAMENTO"/>
    <x v="6"/>
    <d v="2024-03-01T00:00:00"/>
    <d v="2024-03-01T00:00:00"/>
    <s v="Orçamento"/>
    <s v="1 | 1"/>
    <x v="8"/>
    <x v="0"/>
    <n v="2900.066075839627"/>
    <x v="64"/>
    <x v="63"/>
    <s v="4023"/>
    <x v="8"/>
    <x v="3"/>
    <x v="1"/>
    <n v="3006"/>
    <x v="8"/>
    <n v="3006"/>
    <s v="ORÇAMENTO"/>
    <x v="1"/>
    <x v="1"/>
    <x v="2"/>
    <x v="2"/>
    <x v="13"/>
    <x v="13"/>
  </r>
  <r>
    <x v="5"/>
    <s v=" ORÇAMENTO"/>
    <x v="6"/>
    <d v="2024-03-01T00:00:00"/>
    <d v="2024-03-01T00:00:00"/>
    <s v="Orçamento"/>
    <s v="1 | 1"/>
    <x v="8"/>
    <x v="0"/>
    <n v="2917.0391581227577"/>
    <x v="21"/>
    <x v="21"/>
    <s v="8454"/>
    <x v="6"/>
    <x v="3"/>
    <x v="1"/>
    <n v="6001"/>
    <x v="6"/>
    <n v="6001"/>
    <s v="ORÇAMENTO"/>
    <x v="1"/>
    <x v="1"/>
    <x v="2"/>
    <x v="2"/>
    <x v="2"/>
    <x v="2"/>
  </r>
  <r>
    <x v="5"/>
    <s v=" ORÇAMENTO"/>
    <x v="6"/>
    <d v="2024-03-01T00:00:00"/>
    <d v="2024-03-01T00:00:00"/>
    <s v="Orçamento"/>
    <s v="1 | 1"/>
    <x v="8"/>
    <x v="0"/>
    <n v="2988.6985887793767"/>
    <x v="89"/>
    <x v="88"/>
    <s v="1947"/>
    <x v="0"/>
    <x v="3"/>
    <x v="1"/>
    <n v="2001"/>
    <x v="0"/>
    <n v="2001"/>
    <s v="ORÇAMENTO"/>
    <x v="1"/>
    <x v="1"/>
    <x v="5"/>
    <x v="5"/>
    <x v="6"/>
    <x v="6"/>
  </r>
  <r>
    <x v="5"/>
    <s v=" ORÇAMENTO"/>
    <x v="6"/>
    <d v="2024-03-01T00:00:00"/>
    <d v="2024-03-01T00:00:00"/>
    <s v="Orçamento"/>
    <s v="1 | 1"/>
    <x v="8"/>
    <x v="0"/>
    <n v="2990.8372413695292"/>
    <x v="22"/>
    <x v="22"/>
    <s v="5202"/>
    <x v="22"/>
    <x v="3"/>
    <x v="1"/>
    <n v="4002"/>
    <x v="34"/>
    <n v="4002"/>
    <s v="ORÇAMENTO"/>
    <x v="1"/>
    <x v="1"/>
    <x v="2"/>
    <x v="2"/>
    <x v="13"/>
    <x v="13"/>
  </r>
  <r>
    <x v="5"/>
    <s v=" ORÇAMENTO"/>
    <x v="6"/>
    <d v="2024-03-01T00:00:00"/>
    <d v="2024-03-01T00:00:00"/>
    <s v="Orçamento"/>
    <s v="1 | 1"/>
    <x v="8"/>
    <x v="0"/>
    <n v="2999.9919195791822"/>
    <x v="98"/>
    <x v="97"/>
    <s v="2138"/>
    <x v="0"/>
    <x v="3"/>
    <x v="1"/>
    <n v="2001"/>
    <x v="0"/>
    <n v="2001"/>
    <s v="ORÇAMENTO"/>
    <x v="1"/>
    <x v="1"/>
    <x v="5"/>
    <x v="5"/>
    <x v="6"/>
    <x v="6"/>
  </r>
  <r>
    <x v="5"/>
    <s v=" ORÇAMENTO"/>
    <x v="6"/>
    <d v="2024-03-01T00:00:00"/>
    <d v="2024-03-01T00:00:00"/>
    <s v="Orçamento"/>
    <s v="1 | 1"/>
    <x v="8"/>
    <x v="0"/>
    <n v="3000"/>
    <x v="106"/>
    <x v="105"/>
    <s v="11641"/>
    <x v="4"/>
    <x v="3"/>
    <x v="1"/>
    <n v="8002"/>
    <x v="4"/>
    <n v="8002"/>
    <s v="ORÇAMENTO"/>
    <x v="0"/>
    <x v="1"/>
    <x v="2"/>
    <x v="2"/>
    <x v="15"/>
    <x v="15"/>
  </r>
  <r>
    <x v="5"/>
    <s v=" ORÇAMENTO"/>
    <x v="6"/>
    <d v="2024-03-01T00:00:00"/>
    <d v="2024-03-01T00:00:00"/>
    <s v="Orçamento"/>
    <s v="1 | 1"/>
    <x v="8"/>
    <x v="0"/>
    <n v="3000"/>
    <x v="108"/>
    <x v="107"/>
    <s v="9434"/>
    <x v="10"/>
    <x v="3"/>
    <x v="1"/>
    <n v="7001"/>
    <x v="11"/>
    <n v="7001"/>
    <s v="ORÇAMENTO"/>
    <x v="0"/>
    <x v="1"/>
    <x v="9"/>
    <x v="9"/>
    <x v="12"/>
    <x v="12"/>
  </r>
  <r>
    <x v="5"/>
    <s v=" ORÇAMENTO"/>
    <x v="6"/>
    <d v="2024-03-01T00:00:00"/>
    <d v="2024-03-01T00:00:00"/>
    <s v="Orçamento"/>
    <s v="1 | 1"/>
    <x v="8"/>
    <x v="0"/>
    <n v="3000"/>
    <x v="127"/>
    <x v="125"/>
    <s v="9021"/>
    <x v="6"/>
    <x v="3"/>
    <x v="1"/>
    <n v="6002"/>
    <x v="9"/>
    <n v="6002"/>
    <s v="ORÇAMENTO"/>
    <x v="0"/>
    <x v="1"/>
    <x v="9"/>
    <x v="9"/>
    <x v="12"/>
    <x v="12"/>
  </r>
  <r>
    <x v="5"/>
    <s v=" ORÇAMENTO"/>
    <x v="6"/>
    <d v="2024-03-01T00:00:00"/>
    <d v="2024-03-01T00:00:00"/>
    <s v="Orçamento"/>
    <s v="1 | 1"/>
    <x v="8"/>
    <x v="0"/>
    <n v="3000"/>
    <x v="146"/>
    <x v="144"/>
    <s v="5664"/>
    <x v="12"/>
    <x v="3"/>
    <x v="1"/>
    <n v="4003"/>
    <x v="13"/>
    <n v="4003"/>
    <s v="ORÇAMENTO"/>
    <x v="0"/>
    <x v="1"/>
    <x v="9"/>
    <x v="9"/>
    <x v="22"/>
    <x v="22"/>
  </r>
  <r>
    <x v="5"/>
    <s v=" ORÇAMENTO"/>
    <x v="6"/>
    <d v="2024-03-01T00:00:00"/>
    <d v="2024-03-01T00:00:00"/>
    <s v="Orçamento"/>
    <s v="1 | 1"/>
    <x v="8"/>
    <x v="0"/>
    <n v="3000"/>
    <x v="129"/>
    <x v="127"/>
    <s v="5756"/>
    <x v="12"/>
    <x v="3"/>
    <x v="1"/>
    <n v="4003"/>
    <x v="13"/>
    <n v="4003"/>
    <s v="ORÇAMENTO"/>
    <x v="0"/>
    <x v="1"/>
    <x v="9"/>
    <x v="9"/>
    <x v="22"/>
    <x v="22"/>
  </r>
  <r>
    <x v="5"/>
    <s v=" ORÇAMENTO"/>
    <x v="6"/>
    <d v="2024-03-01T00:00:00"/>
    <d v="2024-03-01T00:00:00"/>
    <s v="Orçamento"/>
    <s v="1 | 1"/>
    <x v="8"/>
    <x v="0"/>
    <n v="3000"/>
    <x v="145"/>
    <x v="143"/>
    <s v="5844"/>
    <x v="12"/>
    <x v="3"/>
    <x v="1"/>
    <n v="4003"/>
    <x v="13"/>
    <n v="4003"/>
    <s v="ORÇAMENTO"/>
    <x v="0"/>
    <x v="1"/>
    <x v="9"/>
    <x v="9"/>
    <x v="22"/>
    <x v="22"/>
  </r>
  <r>
    <x v="5"/>
    <s v=" ORÇAMENTO"/>
    <x v="6"/>
    <d v="2024-03-01T00:00:00"/>
    <d v="2024-03-01T00:00:00"/>
    <s v="Orçamento"/>
    <s v="1 | 1"/>
    <x v="8"/>
    <x v="0"/>
    <n v="3000"/>
    <x v="99"/>
    <x v="98"/>
    <s v="7269"/>
    <x v="13"/>
    <x v="3"/>
    <x v="1"/>
    <n v="5001"/>
    <x v="16"/>
    <n v="5001"/>
    <s v="ORÇAMENTO"/>
    <x v="0"/>
    <x v="1"/>
    <x v="0"/>
    <x v="0"/>
    <x v="10"/>
    <x v="10"/>
  </r>
  <r>
    <x v="5"/>
    <s v=" ORÇAMENTO"/>
    <x v="6"/>
    <d v="2024-03-01T00:00:00"/>
    <d v="2024-03-01T00:00:00"/>
    <s v="Orçamento"/>
    <s v="1 | 1"/>
    <x v="8"/>
    <x v="0"/>
    <n v="3000"/>
    <x v="143"/>
    <x v="141"/>
    <s v="13139"/>
    <x v="9"/>
    <x v="3"/>
    <x v="1"/>
    <n v="8006"/>
    <x v="10"/>
    <n v="8006"/>
    <s v="ORÇAMENTO"/>
    <x v="0"/>
    <x v="1"/>
    <x v="0"/>
    <x v="0"/>
    <x v="0"/>
    <x v="0"/>
  </r>
  <r>
    <x v="5"/>
    <s v=" ORÇAMENTO"/>
    <x v="6"/>
    <d v="2024-03-01T00:00:00"/>
    <d v="2024-03-01T00:00:00"/>
    <s v="Orçamento"/>
    <s v="1 | 1"/>
    <x v="8"/>
    <x v="0"/>
    <n v="3000"/>
    <x v="34"/>
    <x v="34"/>
    <s v="12235"/>
    <x v="21"/>
    <x v="3"/>
    <x v="1"/>
    <n v="8003"/>
    <x v="28"/>
    <n v="8003"/>
    <s v="ORÇAMENTO"/>
    <x v="0"/>
    <x v="1"/>
    <x v="0"/>
    <x v="0"/>
    <x v="0"/>
    <x v="0"/>
  </r>
  <r>
    <x v="5"/>
    <s v=" ORÇAMENTO"/>
    <x v="6"/>
    <d v="2024-03-01T00:00:00"/>
    <d v="2024-03-01T00:00:00"/>
    <s v="Orçamento"/>
    <s v="1 | 1"/>
    <x v="8"/>
    <x v="0"/>
    <n v="3000"/>
    <x v="103"/>
    <x v="102"/>
    <s v="11206"/>
    <x v="14"/>
    <x v="3"/>
    <x v="1"/>
    <n v="8001"/>
    <x v="17"/>
    <n v="8001"/>
    <s v="ORÇAMENTO"/>
    <x v="0"/>
    <x v="1"/>
    <x v="0"/>
    <x v="0"/>
    <x v="0"/>
    <x v="0"/>
  </r>
  <r>
    <x v="5"/>
    <s v=" ORÇAMENTO"/>
    <x v="6"/>
    <d v="2024-03-01T00:00:00"/>
    <d v="2024-03-01T00:00:00"/>
    <s v="Orçamento"/>
    <s v="1 | 1"/>
    <x v="8"/>
    <x v="0"/>
    <n v="3000.7741935483873"/>
    <x v="6"/>
    <x v="6"/>
    <s v="490"/>
    <x v="0"/>
    <x v="3"/>
    <x v="1"/>
    <n v="2001"/>
    <x v="0"/>
    <n v="2001"/>
    <s v="ORÇAMENTO"/>
    <x v="1"/>
    <x v="1"/>
    <x v="3"/>
    <x v="3"/>
    <x v="4"/>
    <x v="4"/>
  </r>
  <r>
    <x v="5"/>
    <s v=" ORÇAMENTO"/>
    <x v="6"/>
    <d v="2024-03-01T00:00:00"/>
    <d v="2024-03-01T00:00:00"/>
    <s v="Orçamento"/>
    <s v="1 | 1"/>
    <x v="8"/>
    <x v="0"/>
    <n v="3017.003450938555"/>
    <x v="20"/>
    <x v="20"/>
    <s v="3377"/>
    <x v="11"/>
    <x v="3"/>
    <x v="1"/>
    <n v="3003"/>
    <x v="12"/>
    <n v="3003"/>
    <s v="ORÇAMENTO"/>
    <x v="1"/>
    <x v="1"/>
    <x v="2"/>
    <x v="2"/>
    <x v="2"/>
    <x v="2"/>
  </r>
  <r>
    <x v="5"/>
    <s v=" ORÇAMENTO"/>
    <x v="6"/>
    <d v="2024-03-01T00:00:00"/>
    <d v="2024-03-01T00:00:00"/>
    <s v="Orçamento"/>
    <s v="1 | 1"/>
    <x v="8"/>
    <x v="0"/>
    <n v="3039.03"/>
    <x v="123"/>
    <x v="121"/>
    <s v="2590"/>
    <x v="0"/>
    <x v="3"/>
    <x v="1"/>
    <n v="2001"/>
    <x v="0"/>
    <n v="2001"/>
    <s v="ORÇAMENTO"/>
    <x v="1"/>
    <x v="1"/>
    <x v="12"/>
    <x v="12"/>
    <x v="19"/>
    <x v="19"/>
  </r>
  <r>
    <x v="5"/>
    <s v=" ORÇAMENTO"/>
    <x v="6"/>
    <d v="2024-03-01T00:00:00"/>
    <d v="2024-03-01T00:00:00"/>
    <s v="Orçamento"/>
    <s v="1 | 1"/>
    <x v="8"/>
    <x v="0"/>
    <n v="3066.1807770510004"/>
    <x v="89"/>
    <x v="88"/>
    <s v="1946"/>
    <x v="0"/>
    <x v="3"/>
    <x v="1"/>
    <n v="2001"/>
    <x v="0"/>
    <n v="2001"/>
    <s v="ORÇAMENTO"/>
    <x v="1"/>
    <x v="1"/>
    <x v="5"/>
    <x v="5"/>
    <x v="6"/>
    <x v="6"/>
  </r>
  <r>
    <x v="5"/>
    <s v=" ORÇAMENTO"/>
    <x v="6"/>
    <d v="2024-03-01T00:00:00"/>
    <d v="2024-03-01T00:00:00"/>
    <s v="Orçamento"/>
    <s v="1 | 1"/>
    <x v="8"/>
    <x v="0"/>
    <n v="3096.1345416974568"/>
    <x v="100"/>
    <x v="99"/>
    <s v="5268"/>
    <x v="22"/>
    <x v="3"/>
    <x v="1"/>
    <n v="4002"/>
    <x v="34"/>
    <n v="4002"/>
    <s v="ORÇAMENTO"/>
    <x v="1"/>
    <x v="1"/>
    <x v="2"/>
    <x v="2"/>
    <x v="15"/>
    <x v="15"/>
  </r>
  <r>
    <x v="5"/>
    <s v=" ORÇAMENTO"/>
    <x v="6"/>
    <d v="2024-03-01T00:00:00"/>
    <d v="2024-03-01T00:00:00"/>
    <s v="Orçamento"/>
    <s v="1 | 1"/>
    <x v="8"/>
    <x v="0"/>
    <n v="3097.8467124414087"/>
    <x v="98"/>
    <x v="97"/>
    <s v="2137"/>
    <x v="0"/>
    <x v="3"/>
    <x v="1"/>
    <n v="2001"/>
    <x v="0"/>
    <n v="2001"/>
    <s v="ORÇAMENTO"/>
    <x v="1"/>
    <x v="1"/>
    <x v="5"/>
    <x v="5"/>
    <x v="6"/>
    <x v="6"/>
  </r>
  <r>
    <x v="5"/>
    <s v=" ORÇAMENTO"/>
    <x v="6"/>
    <d v="2024-03-01T00:00:00"/>
    <d v="2024-03-01T00:00:00"/>
    <s v="Orçamento"/>
    <s v="1 | 1"/>
    <x v="8"/>
    <x v="0"/>
    <n v="3100"/>
    <x v="142"/>
    <x v="140"/>
    <s v="12857"/>
    <x v="9"/>
    <x v="3"/>
    <x v="1"/>
    <n v="8006"/>
    <x v="10"/>
    <n v="8006"/>
    <s v="ORÇAMENTO"/>
    <x v="0"/>
    <x v="1"/>
    <x v="0"/>
    <x v="0"/>
    <x v="9"/>
    <x v="9"/>
  </r>
  <r>
    <x v="5"/>
    <s v=" ORÇAMENTO"/>
    <x v="6"/>
    <d v="2024-03-01T00:00:00"/>
    <d v="2024-03-01T00:00:00"/>
    <s v="Orçamento"/>
    <s v="1 | 1"/>
    <x v="8"/>
    <x v="0"/>
    <n v="3118"/>
    <x v="27"/>
    <x v="27"/>
    <s v="4937"/>
    <x v="17"/>
    <x v="3"/>
    <x v="1"/>
    <n v="4001"/>
    <x v="20"/>
    <n v="4001"/>
    <s v="ORÇAMENTO"/>
    <x v="0"/>
    <x v="1"/>
    <x v="2"/>
    <x v="2"/>
    <x v="13"/>
    <x v="13"/>
  </r>
  <r>
    <x v="5"/>
    <s v=" ORÇAMENTO"/>
    <x v="6"/>
    <d v="2024-03-01T00:00:00"/>
    <d v="2024-03-01T00:00:00"/>
    <s v="Orçamento"/>
    <s v="1 | 1"/>
    <x v="8"/>
    <x v="0"/>
    <n v="3186.1453541650721"/>
    <x v="120"/>
    <x v="118"/>
    <s v="5796"/>
    <x v="12"/>
    <x v="3"/>
    <x v="1"/>
    <n v="4003"/>
    <x v="13"/>
    <n v="4003"/>
    <s v="ORÇAMENTO"/>
    <x v="0"/>
    <x v="1"/>
    <x v="9"/>
    <x v="9"/>
    <x v="22"/>
    <x v="22"/>
  </r>
  <r>
    <x v="5"/>
    <s v=" ORÇAMENTO"/>
    <x v="6"/>
    <d v="2024-03-01T00:00:00"/>
    <d v="2024-03-01T00:00:00"/>
    <s v="Orçamento"/>
    <s v="1 | 1"/>
    <x v="8"/>
    <x v="0"/>
    <n v="3186.75"/>
    <x v="32"/>
    <x v="32"/>
    <s v="8901"/>
    <x v="6"/>
    <x v="3"/>
    <x v="1"/>
    <n v="6002"/>
    <x v="9"/>
    <n v="6002"/>
    <s v="ORÇAMENTO"/>
    <x v="1"/>
    <x v="1"/>
    <x v="2"/>
    <x v="2"/>
    <x v="2"/>
    <x v="2"/>
  </r>
  <r>
    <x v="5"/>
    <s v=" ORÇAMENTO"/>
    <x v="6"/>
    <d v="2024-03-01T00:00:00"/>
    <d v="2024-03-01T00:00:00"/>
    <s v="Orçamento"/>
    <s v="1 | 1"/>
    <x v="8"/>
    <x v="0"/>
    <n v="3250"/>
    <x v="45"/>
    <x v="44"/>
    <s v="13405"/>
    <x v="9"/>
    <x v="3"/>
    <x v="1"/>
    <n v="8006"/>
    <x v="10"/>
    <n v="8006"/>
    <s v="ORÇAMENTO"/>
    <x v="0"/>
    <x v="1"/>
    <x v="11"/>
    <x v="11"/>
    <x v="17"/>
    <x v="17"/>
  </r>
  <r>
    <x v="5"/>
    <s v=" ORÇAMENTO"/>
    <x v="6"/>
    <d v="2024-03-01T00:00:00"/>
    <d v="2024-03-01T00:00:00"/>
    <s v="Orçamento"/>
    <s v="1 | 1"/>
    <x v="8"/>
    <x v="0"/>
    <n v="3277.517207228766"/>
    <x v="21"/>
    <x v="21"/>
    <s v="5559"/>
    <x v="12"/>
    <x v="3"/>
    <x v="1"/>
    <n v="4003"/>
    <x v="13"/>
    <n v="4003"/>
    <s v="ORÇAMENTO"/>
    <x v="1"/>
    <x v="1"/>
    <x v="2"/>
    <x v="2"/>
    <x v="2"/>
    <x v="2"/>
  </r>
  <r>
    <x v="5"/>
    <s v=" ORÇAMENTO"/>
    <x v="6"/>
    <d v="2024-03-01T00:00:00"/>
    <d v="2024-03-01T00:00:00"/>
    <s v="Orçamento"/>
    <s v="1 | 1"/>
    <x v="8"/>
    <x v="0"/>
    <n v="3311.7952032148501"/>
    <x v="20"/>
    <x v="20"/>
    <s v="11050"/>
    <x v="14"/>
    <x v="3"/>
    <x v="1"/>
    <n v="8001"/>
    <x v="17"/>
    <n v="8001"/>
    <s v="ORÇAMENTO"/>
    <x v="1"/>
    <x v="1"/>
    <x v="2"/>
    <x v="2"/>
    <x v="2"/>
    <x v="2"/>
  </r>
  <r>
    <x v="5"/>
    <s v=" ORÇAMENTO"/>
    <x v="6"/>
    <d v="2024-03-01T00:00:00"/>
    <d v="2024-03-01T00:00:00"/>
    <s v="Orçamento"/>
    <s v="1 | 1"/>
    <x v="8"/>
    <x v="0"/>
    <n v="3325"/>
    <x v="142"/>
    <x v="140"/>
    <s v="12856"/>
    <x v="9"/>
    <x v="3"/>
    <x v="1"/>
    <n v="8006"/>
    <x v="10"/>
    <n v="8006"/>
    <s v="ORÇAMENTO"/>
    <x v="0"/>
    <x v="1"/>
    <x v="0"/>
    <x v="0"/>
    <x v="9"/>
    <x v="9"/>
  </r>
  <r>
    <x v="5"/>
    <s v=" ORÇAMENTO"/>
    <x v="6"/>
    <d v="2024-03-01T00:00:00"/>
    <d v="2024-03-01T00:00:00"/>
    <s v="Orçamento"/>
    <s v="1 | 1"/>
    <x v="8"/>
    <x v="0"/>
    <n v="3333.25"/>
    <x v="81"/>
    <x v="80"/>
    <s v="2933"/>
    <x v="5"/>
    <x v="3"/>
    <x v="1"/>
    <n v="3001"/>
    <x v="5"/>
    <n v="3001"/>
    <s v="ORÇAMENTO"/>
    <x v="0"/>
    <x v="1"/>
    <x v="0"/>
    <x v="0"/>
    <x v="10"/>
    <x v="10"/>
  </r>
  <r>
    <x v="5"/>
    <s v=" ORÇAMENTO"/>
    <x v="6"/>
    <d v="2024-03-01T00:00:00"/>
    <d v="2024-03-01T00:00:00"/>
    <s v="Orçamento"/>
    <s v="1 | 1"/>
    <x v="8"/>
    <x v="0"/>
    <n v="3337.9497170410195"/>
    <x v="64"/>
    <x v="63"/>
    <s v="9219"/>
    <x v="10"/>
    <x v="3"/>
    <x v="1"/>
    <n v="7001"/>
    <x v="11"/>
    <n v="7001"/>
    <s v="ORÇAMENTO"/>
    <x v="1"/>
    <x v="1"/>
    <x v="2"/>
    <x v="2"/>
    <x v="13"/>
    <x v="13"/>
  </r>
  <r>
    <x v="5"/>
    <s v=" ORÇAMENTO"/>
    <x v="6"/>
    <d v="2024-03-01T00:00:00"/>
    <d v="2024-03-01T00:00:00"/>
    <s v="Orçamento"/>
    <s v="1 | 1"/>
    <x v="8"/>
    <x v="0"/>
    <n v="3365.68"/>
    <x v="57"/>
    <x v="56"/>
    <s v="2535"/>
    <x v="0"/>
    <x v="3"/>
    <x v="1"/>
    <n v="2001"/>
    <x v="0"/>
    <n v="2001"/>
    <s v="ORÇAMENTO"/>
    <x v="1"/>
    <x v="1"/>
    <x v="13"/>
    <x v="13"/>
    <x v="20"/>
    <x v="20"/>
  </r>
  <r>
    <x v="5"/>
    <s v=" ORÇAMENTO"/>
    <x v="6"/>
    <d v="2024-03-01T00:00:00"/>
    <d v="2024-03-01T00:00:00"/>
    <s v="Orçamento"/>
    <s v="1 | 1"/>
    <x v="8"/>
    <x v="0"/>
    <n v="3369.1805171667788"/>
    <x v="61"/>
    <x v="60"/>
    <s v="2044"/>
    <x v="0"/>
    <x v="3"/>
    <x v="1"/>
    <n v="2001"/>
    <x v="0"/>
    <n v="2001"/>
    <s v="ORÇAMENTO"/>
    <x v="1"/>
    <x v="1"/>
    <x v="5"/>
    <x v="5"/>
    <x v="6"/>
    <x v="6"/>
  </r>
  <r>
    <x v="5"/>
    <s v=" ORÇAMENTO"/>
    <x v="6"/>
    <d v="2024-03-01T00:00:00"/>
    <d v="2024-03-01T00:00:00"/>
    <s v="Orçamento"/>
    <s v="1 | 1"/>
    <x v="8"/>
    <x v="0"/>
    <n v="3500"/>
    <x v="35"/>
    <x v="35"/>
    <s v="9097"/>
    <x v="6"/>
    <x v="3"/>
    <x v="1"/>
    <n v="6002"/>
    <x v="9"/>
    <n v="6002"/>
    <s v="ORÇAMENTO"/>
    <x v="0"/>
    <x v="1"/>
    <x v="9"/>
    <x v="9"/>
    <x v="12"/>
    <x v="12"/>
  </r>
  <r>
    <x v="5"/>
    <s v=" ORÇAMENTO"/>
    <x v="6"/>
    <d v="2024-03-01T00:00:00"/>
    <d v="2024-03-01T00:00:00"/>
    <s v="Orçamento"/>
    <s v="1 | 1"/>
    <x v="8"/>
    <x v="0"/>
    <n v="3500"/>
    <x v="35"/>
    <x v="35"/>
    <s v="9098"/>
    <x v="6"/>
    <x v="3"/>
    <x v="1"/>
    <n v="6002"/>
    <x v="9"/>
    <n v="6002"/>
    <s v="ORÇAMENTO"/>
    <x v="0"/>
    <x v="1"/>
    <x v="9"/>
    <x v="9"/>
    <x v="12"/>
    <x v="12"/>
  </r>
  <r>
    <x v="5"/>
    <s v=" ORÇAMENTO"/>
    <x v="6"/>
    <d v="2024-03-01T00:00:00"/>
    <d v="2024-03-01T00:00:00"/>
    <s v="Orçamento"/>
    <s v="1 | 1"/>
    <x v="8"/>
    <x v="0"/>
    <n v="3500"/>
    <x v="42"/>
    <x v="42"/>
    <s v="7072"/>
    <x v="2"/>
    <x v="3"/>
    <x v="1"/>
    <n v="4004"/>
    <x v="2"/>
    <n v="4004"/>
    <s v="ORÇAMENTO"/>
    <x v="0"/>
    <x v="1"/>
    <x v="0"/>
    <x v="0"/>
    <x v="9"/>
    <x v="9"/>
  </r>
  <r>
    <x v="5"/>
    <s v=" ORÇAMENTO"/>
    <x v="6"/>
    <d v="2024-03-01T00:00:00"/>
    <d v="2024-03-01T00:00:00"/>
    <s v="Orçamento"/>
    <s v="1 | 1"/>
    <x v="8"/>
    <x v="0"/>
    <n v="3500"/>
    <x v="143"/>
    <x v="141"/>
    <s v="13138"/>
    <x v="9"/>
    <x v="3"/>
    <x v="1"/>
    <n v="8006"/>
    <x v="10"/>
    <n v="8006"/>
    <s v="ORÇAMENTO"/>
    <x v="0"/>
    <x v="1"/>
    <x v="0"/>
    <x v="0"/>
    <x v="0"/>
    <x v="0"/>
  </r>
  <r>
    <x v="5"/>
    <s v=" ORÇAMENTO"/>
    <x v="6"/>
    <d v="2024-03-01T00:00:00"/>
    <d v="2024-03-01T00:00:00"/>
    <s v="Orçamento"/>
    <s v="1 | 1"/>
    <x v="8"/>
    <x v="0"/>
    <n v="3514.2377301400224"/>
    <x v="89"/>
    <x v="88"/>
    <s v="1945"/>
    <x v="0"/>
    <x v="3"/>
    <x v="1"/>
    <n v="2001"/>
    <x v="0"/>
    <n v="2001"/>
    <s v="ORÇAMENTO"/>
    <x v="1"/>
    <x v="1"/>
    <x v="5"/>
    <x v="5"/>
    <x v="6"/>
    <x v="6"/>
  </r>
  <r>
    <x v="5"/>
    <s v=" ORÇAMENTO"/>
    <x v="6"/>
    <d v="2024-03-01T00:00:00"/>
    <d v="2024-03-01T00:00:00"/>
    <s v="Orçamento"/>
    <s v="1 | 1"/>
    <x v="8"/>
    <x v="0"/>
    <n v="3553.0251718660566"/>
    <x v="72"/>
    <x v="71"/>
    <s v="6084"/>
    <x v="2"/>
    <x v="3"/>
    <x v="1"/>
    <n v="4004"/>
    <x v="2"/>
    <n v="4004"/>
    <s v="ORÇAMENTO"/>
    <x v="1"/>
    <x v="1"/>
    <x v="2"/>
    <x v="2"/>
    <x v="15"/>
    <x v="15"/>
  </r>
  <r>
    <x v="5"/>
    <s v=" ORÇAMENTO"/>
    <x v="6"/>
    <d v="2024-03-01T00:00:00"/>
    <d v="2024-03-01T00:00:00"/>
    <s v="Orçamento"/>
    <s v="1 | 1"/>
    <x v="8"/>
    <x v="0"/>
    <n v="3558.8796341112675"/>
    <x v="22"/>
    <x v="22"/>
    <s v="6000"/>
    <x v="2"/>
    <x v="3"/>
    <x v="1"/>
    <n v="4004"/>
    <x v="2"/>
    <n v="4004"/>
    <s v="ORÇAMENTO"/>
    <x v="1"/>
    <x v="1"/>
    <x v="2"/>
    <x v="2"/>
    <x v="13"/>
    <x v="13"/>
  </r>
  <r>
    <x v="5"/>
    <s v=" ORÇAMENTO"/>
    <x v="6"/>
    <d v="2024-03-01T00:00:00"/>
    <d v="2024-03-01T00:00:00"/>
    <s v="Orçamento"/>
    <s v="1 | 1"/>
    <x v="8"/>
    <x v="0"/>
    <n v="3582.3044284102803"/>
    <x v="100"/>
    <x v="99"/>
    <s v="5597"/>
    <x v="12"/>
    <x v="3"/>
    <x v="1"/>
    <n v="4003"/>
    <x v="13"/>
    <n v="4003"/>
    <s v="ORÇAMENTO"/>
    <x v="1"/>
    <x v="1"/>
    <x v="2"/>
    <x v="2"/>
    <x v="15"/>
    <x v="15"/>
  </r>
  <r>
    <x v="5"/>
    <s v=" ORÇAMENTO"/>
    <x v="6"/>
    <d v="2024-03-01T00:00:00"/>
    <d v="2024-03-01T00:00:00"/>
    <s v="Orçamento"/>
    <s v="1 | 1"/>
    <x v="8"/>
    <x v="0"/>
    <n v="3640"/>
    <x v="59"/>
    <x v="58"/>
    <s v="1712"/>
    <x v="0"/>
    <x v="3"/>
    <x v="1"/>
    <n v="2001"/>
    <x v="0"/>
    <n v="2001"/>
    <s v="ORÇAMENTO"/>
    <x v="0"/>
    <x v="1"/>
    <x v="0"/>
    <x v="0"/>
    <x v="10"/>
    <x v="10"/>
  </r>
  <r>
    <x v="5"/>
    <s v=" ORÇAMENTO"/>
    <x v="6"/>
    <d v="2024-03-01T00:00:00"/>
    <d v="2024-03-01T00:00:00"/>
    <s v="Orçamento"/>
    <s v="1 | 1"/>
    <x v="8"/>
    <x v="0"/>
    <n v="3700"/>
    <x v="44"/>
    <x v="43"/>
    <s v="12577"/>
    <x v="9"/>
    <x v="3"/>
    <x v="1"/>
    <n v="8006"/>
    <x v="10"/>
    <n v="8006"/>
    <s v="ORÇAMENTO"/>
    <x v="0"/>
    <x v="1"/>
    <x v="9"/>
    <x v="9"/>
    <x v="18"/>
    <x v="18"/>
  </r>
  <r>
    <x v="5"/>
    <s v=" ORÇAMENTO"/>
    <x v="6"/>
    <d v="2024-03-01T00:00:00"/>
    <d v="2024-03-01T00:00:00"/>
    <s v="Orçamento"/>
    <s v="1 | 1"/>
    <x v="8"/>
    <x v="0"/>
    <n v="3749.3365879993926"/>
    <x v="145"/>
    <x v="143"/>
    <s v="5843"/>
    <x v="12"/>
    <x v="3"/>
    <x v="1"/>
    <n v="4003"/>
    <x v="13"/>
    <n v="4003"/>
    <s v="ORÇAMENTO"/>
    <x v="0"/>
    <x v="1"/>
    <x v="9"/>
    <x v="9"/>
    <x v="22"/>
    <x v="22"/>
  </r>
  <r>
    <x v="5"/>
    <s v=" ORÇAMENTO"/>
    <x v="6"/>
    <d v="2024-03-01T00:00:00"/>
    <d v="2024-03-01T00:00:00"/>
    <s v="Orçamento"/>
    <s v="1 | 1"/>
    <x v="8"/>
    <x v="0"/>
    <n v="3752"/>
    <x v="20"/>
    <x v="20"/>
    <s v="6036"/>
    <x v="2"/>
    <x v="3"/>
    <x v="1"/>
    <n v="4004"/>
    <x v="2"/>
    <n v="4004"/>
    <s v="ORÇAMENTO"/>
    <x v="1"/>
    <x v="1"/>
    <x v="2"/>
    <x v="2"/>
    <x v="2"/>
    <x v="2"/>
  </r>
  <r>
    <x v="5"/>
    <s v=" ORÇAMENTO"/>
    <x v="6"/>
    <d v="2024-03-01T00:00:00"/>
    <d v="2024-03-01T00:00:00"/>
    <s v="Orçamento"/>
    <s v="1 | 1"/>
    <x v="8"/>
    <x v="0"/>
    <n v="3886.1310074659114"/>
    <x v="72"/>
    <x v="71"/>
    <s v="8924"/>
    <x v="6"/>
    <x v="3"/>
    <x v="1"/>
    <n v="6002"/>
    <x v="9"/>
    <n v="6002"/>
    <s v="ORÇAMENTO"/>
    <x v="1"/>
    <x v="1"/>
    <x v="2"/>
    <x v="2"/>
    <x v="15"/>
    <x v="15"/>
  </r>
  <r>
    <x v="5"/>
    <s v=" ORÇAMENTO"/>
    <x v="6"/>
    <d v="2024-03-01T00:00:00"/>
    <d v="2024-03-01T00:00:00"/>
    <s v="Orçamento"/>
    <s v="1 | 1"/>
    <x v="8"/>
    <x v="0"/>
    <n v="3899.9811084576754"/>
    <x v="10"/>
    <x v="10"/>
    <s v="2268"/>
    <x v="0"/>
    <x v="3"/>
    <x v="1"/>
    <n v="2001"/>
    <x v="0"/>
    <n v="2001"/>
    <s v="ORÇAMENTO"/>
    <x v="1"/>
    <x v="1"/>
    <x v="5"/>
    <x v="5"/>
    <x v="6"/>
    <x v="6"/>
  </r>
  <r>
    <x v="5"/>
    <s v=" ORÇAMENTO"/>
    <x v="6"/>
    <d v="2024-03-01T00:00:00"/>
    <d v="2024-03-01T00:00:00"/>
    <s v="Orçamento"/>
    <s v="1 | 1"/>
    <x v="8"/>
    <x v="0"/>
    <n v="3929.0410499999998"/>
    <x v="32"/>
    <x v="32"/>
    <s v="5244"/>
    <x v="22"/>
    <x v="3"/>
    <x v="1"/>
    <n v="4002"/>
    <x v="34"/>
    <n v="4002"/>
    <s v="ORÇAMENTO"/>
    <x v="1"/>
    <x v="1"/>
    <x v="2"/>
    <x v="2"/>
    <x v="2"/>
    <x v="2"/>
  </r>
  <r>
    <x v="5"/>
    <s v=" ORÇAMENTO"/>
    <x v="6"/>
    <d v="2024-03-01T00:00:00"/>
    <d v="2024-03-01T00:00:00"/>
    <s v="Orçamento"/>
    <s v="1 | 1"/>
    <x v="8"/>
    <x v="0"/>
    <n v="3947.1612317219569"/>
    <x v="70"/>
    <x v="69"/>
    <s v="5280"/>
    <x v="22"/>
    <x v="3"/>
    <x v="1"/>
    <n v="4002"/>
    <x v="34"/>
    <n v="4002"/>
    <s v="ORÇAMENTO"/>
    <x v="1"/>
    <x v="1"/>
    <x v="2"/>
    <x v="2"/>
    <x v="15"/>
    <x v="15"/>
  </r>
  <r>
    <x v="5"/>
    <s v=" ORÇAMENTO"/>
    <x v="6"/>
    <d v="2024-03-01T00:00:00"/>
    <d v="2024-03-01T00:00:00"/>
    <s v="Orçamento"/>
    <s v="1 | 1"/>
    <x v="8"/>
    <x v="0"/>
    <n v="3958.24"/>
    <x v="81"/>
    <x v="80"/>
    <s v="2932"/>
    <x v="5"/>
    <x v="3"/>
    <x v="1"/>
    <n v="3001"/>
    <x v="5"/>
    <n v="3001"/>
    <s v="ORÇAMENTO"/>
    <x v="0"/>
    <x v="1"/>
    <x v="0"/>
    <x v="0"/>
    <x v="10"/>
    <x v="10"/>
  </r>
  <r>
    <x v="5"/>
    <s v=" ORÇAMENTO"/>
    <x v="6"/>
    <d v="2024-03-01T00:00:00"/>
    <d v="2024-03-01T00:00:00"/>
    <s v="Orçamento"/>
    <s v="1 | 1"/>
    <x v="8"/>
    <x v="0"/>
    <n v="3994.1341039181216"/>
    <x v="102"/>
    <x v="101"/>
    <s v="8593"/>
    <x v="6"/>
    <x v="3"/>
    <x v="1"/>
    <n v="6001"/>
    <x v="6"/>
    <n v="6001"/>
    <s v="ORÇAMENTO"/>
    <x v="1"/>
    <x v="1"/>
    <x v="2"/>
    <x v="2"/>
    <x v="15"/>
    <x v="15"/>
  </r>
  <r>
    <x v="5"/>
    <s v=" ORÇAMENTO"/>
    <x v="6"/>
    <d v="2024-03-01T00:00:00"/>
    <d v="2024-03-01T00:00:00"/>
    <s v="Orçamento"/>
    <s v="1 | 1"/>
    <x v="8"/>
    <x v="0"/>
    <n v="4000"/>
    <x v="27"/>
    <x v="27"/>
    <s v="9249"/>
    <x v="10"/>
    <x v="3"/>
    <x v="1"/>
    <n v="7001"/>
    <x v="11"/>
    <n v="7001"/>
    <s v="ORÇAMENTO"/>
    <x v="0"/>
    <x v="1"/>
    <x v="2"/>
    <x v="2"/>
    <x v="13"/>
    <x v="13"/>
  </r>
  <r>
    <x v="5"/>
    <s v=" ORÇAMENTO"/>
    <x v="6"/>
    <d v="2024-03-01T00:00:00"/>
    <d v="2024-03-01T00:00:00"/>
    <s v="Orçamento"/>
    <s v="1 | 1"/>
    <x v="8"/>
    <x v="0"/>
    <n v="4000"/>
    <x v="46"/>
    <x v="45"/>
    <s v="10233"/>
    <x v="2"/>
    <x v="3"/>
    <x v="1"/>
    <n v="7002"/>
    <x v="33"/>
    <n v="7002"/>
    <s v="ORÇAMENTO"/>
    <x v="0"/>
    <x v="1"/>
    <x v="9"/>
    <x v="9"/>
    <x v="12"/>
    <x v="12"/>
  </r>
  <r>
    <x v="5"/>
    <s v=" ORÇAMENTO"/>
    <x v="6"/>
    <d v="2024-03-01T00:00:00"/>
    <d v="2024-03-01T00:00:00"/>
    <s v="Orçamento"/>
    <s v="1 | 1"/>
    <x v="8"/>
    <x v="0"/>
    <n v="4000"/>
    <x v="46"/>
    <x v="45"/>
    <s v="9527"/>
    <x v="10"/>
    <x v="3"/>
    <x v="1"/>
    <n v="7001"/>
    <x v="11"/>
    <n v="7001"/>
    <s v="ORÇAMENTO"/>
    <x v="0"/>
    <x v="1"/>
    <x v="9"/>
    <x v="9"/>
    <x v="12"/>
    <x v="12"/>
  </r>
  <r>
    <x v="5"/>
    <s v=" ORÇAMENTO"/>
    <x v="6"/>
    <d v="2024-03-01T00:00:00"/>
    <d v="2024-03-01T00:00:00"/>
    <s v="Orçamento"/>
    <s v="1 | 1"/>
    <x v="8"/>
    <x v="0"/>
    <n v="4000"/>
    <x v="44"/>
    <x v="43"/>
    <s v="12576"/>
    <x v="9"/>
    <x v="3"/>
    <x v="1"/>
    <n v="8006"/>
    <x v="10"/>
    <n v="8006"/>
    <s v="ORÇAMENTO"/>
    <x v="0"/>
    <x v="1"/>
    <x v="9"/>
    <x v="9"/>
    <x v="18"/>
    <x v="18"/>
  </r>
  <r>
    <x v="5"/>
    <s v=" ORÇAMENTO"/>
    <x v="6"/>
    <d v="2024-03-01T00:00:00"/>
    <d v="2024-03-01T00:00:00"/>
    <s v="Orçamento"/>
    <s v="1 | 1"/>
    <x v="8"/>
    <x v="0"/>
    <n v="4000"/>
    <x v="63"/>
    <x v="62"/>
    <s v="5874"/>
    <x v="12"/>
    <x v="3"/>
    <x v="1"/>
    <n v="4003"/>
    <x v="13"/>
    <n v="4003"/>
    <s v="ORÇAMENTO"/>
    <x v="0"/>
    <x v="1"/>
    <x v="9"/>
    <x v="9"/>
    <x v="18"/>
    <x v="18"/>
  </r>
  <r>
    <x v="5"/>
    <s v=" ORÇAMENTO"/>
    <x v="6"/>
    <d v="2024-03-01T00:00:00"/>
    <d v="2024-03-01T00:00:00"/>
    <s v="Orçamento"/>
    <s v="1 | 1"/>
    <x v="8"/>
    <x v="0"/>
    <n v="4000"/>
    <x v="95"/>
    <x v="94"/>
    <s v="4381"/>
    <x v="8"/>
    <x v="3"/>
    <x v="1"/>
    <n v="3006"/>
    <x v="8"/>
    <n v="3006"/>
    <s v="ORÇAMENTO"/>
    <x v="0"/>
    <x v="1"/>
    <x v="0"/>
    <x v="0"/>
    <x v="0"/>
    <x v="0"/>
  </r>
  <r>
    <x v="5"/>
    <s v=" ORÇAMENTO"/>
    <x v="6"/>
    <d v="2024-03-01T00:00:00"/>
    <d v="2024-03-01T00:00:00"/>
    <s v="Orçamento"/>
    <s v="1 | 1"/>
    <x v="8"/>
    <x v="0"/>
    <n v="4100"/>
    <x v="29"/>
    <x v="29"/>
    <s v="12294"/>
    <x v="19"/>
    <x v="3"/>
    <x v="1"/>
    <n v="8005"/>
    <x v="23"/>
    <n v="8005"/>
    <s v="ORÇAMENTO"/>
    <x v="0"/>
    <x v="1"/>
    <x v="0"/>
    <x v="0"/>
    <x v="10"/>
    <x v="10"/>
  </r>
  <r>
    <x v="5"/>
    <s v=" ORÇAMENTO"/>
    <x v="6"/>
    <d v="2024-03-01T00:00:00"/>
    <d v="2024-03-01T00:00:00"/>
    <s v="Orçamento"/>
    <s v="1 | 1"/>
    <x v="8"/>
    <x v="0"/>
    <n v="4116.0348009400004"/>
    <x v="38"/>
    <x v="38"/>
    <s v="7659"/>
    <x v="2"/>
    <x v="3"/>
    <x v="1"/>
    <n v="5003"/>
    <x v="31"/>
    <n v="5003"/>
    <s v="ORÇAMENTO"/>
    <x v="1"/>
    <x v="1"/>
    <x v="2"/>
    <x v="2"/>
    <x v="13"/>
    <x v="13"/>
  </r>
  <r>
    <x v="5"/>
    <s v=" ORÇAMENTO"/>
    <x v="6"/>
    <d v="2024-03-01T00:00:00"/>
    <d v="2024-03-01T00:00:00"/>
    <s v="Orçamento"/>
    <s v="1 | 1"/>
    <x v="8"/>
    <x v="0"/>
    <n v="4168.6218614469808"/>
    <x v="22"/>
    <x v="22"/>
    <s v="5507"/>
    <x v="12"/>
    <x v="3"/>
    <x v="1"/>
    <n v="4003"/>
    <x v="13"/>
    <n v="4003"/>
    <s v="ORÇAMENTO"/>
    <x v="1"/>
    <x v="1"/>
    <x v="2"/>
    <x v="2"/>
    <x v="13"/>
    <x v="13"/>
  </r>
  <r>
    <x v="5"/>
    <s v=" ORÇAMENTO"/>
    <x v="6"/>
    <d v="2024-03-01T00:00:00"/>
    <d v="2024-03-01T00:00:00"/>
    <s v="Orçamento"/>
    <s v="1 | 1"/>
    <x v="8"/>
    <x v="0"/>
    <n v="4223.6274867291058"/>
    <x v="64"/>
    <x v="63"/>
    <s v="5150"/>
    <x v="22"/>
    <x v="3"/>
    <x v="1"/>
    <n v="4002"/>
    <x v="34"/>
    <n v="4002"/>
    <s v="ORÇAMENTO"/>
    <x v="1"/>
    <x v="1"/>
    <x v="2"/>
    <x v="2"/>
    <x v="13"/>
    <x v="13"/>
  </r>
  <r>
    <x v="5"/>
    <s v=" ORÇAMENTO"/>
    <x v="6"/>
    <d v="2024-03-01T00:00:00"/>
    <d v="2024-03-01T00:00:00"/>
    <s v="Orçamento"/>
    <s v="1 | 1"/>
    <x v="8"/>
    <x v="0"/>
    <n v="4224"/>
    <x v="81"/>
    <x v="80"/>
    <s v="2931"/>
    <x v="5"/>
    <x v="3"/>
    <x v="1"/>
    <n v="3001"/>
    <x v="5"/>
    <n v="3001"/>
    <s v="ORÇAMENTO"/>
    <x v="0"/>
    <x v="1"/>
    <x v="0"/>
    <x v="0"/>
    <x v="10"/>
    <x v="10"/>
  </r>
  <r>
    <x v="5"/>
    <s v=" ORÇAMENTO"/>
    <x v="6"/>
    <d v="2024-03-01T00:00:00"/>
    <d v="2024-03-01T00:00:00"/>
    <s v="Orçamento"/>
    <s v="1 | 1"/>
    <x v="8"/>
    <x v="0"/>
    <n v="4248.1938055534292"/>
    <x v="91"/>
    <x v="90"/>
    <s v="1487"/>
    <x v="0"/>
    <x v="3"/>
    <x v="1"/>
    <n v="2001"/>
    <x v="0"/>
    <n v="2001"/>
    <s v="ORÇAMENTO"/>
    <x v="0"/>
    <x v="1"/>
    <x v="9"/>
    <x v="9"/>
    <x v="18"/>
    <x v="18"/>
  </r>
  <r>
    <x v="5"/>
    <s v=" ORÇAMENTO"/>
    <x v="6"/>
    <d v="2024-03-01T00:00:00"/>
    <d v="2024-03-01T00:00:00"/>
    <s v="Orçamento"/>
    <s v="1 | 1"/>
    <x v="8"/>
    <x v="0"/>
    <n v="4290"/>
    <x v="32"/>
    <x v="32"/>
    <s v="140"/>
    <x v="19"/>
    <x v="3"/>
    <x v="1"/>
    <n v="1002"/>
    <x v="22"/>
    <n v="1002"/>
    <s v="ORÇAMENTO"/>
    <x v="1"/>
    <x v="1"/>
    <x v="2"/>
    <x v="2"/>
    <x v="2"/>
    <x v="2"/>
  </r>
  <r>
    <x v="5"/>
    <s v=" ORÇAMENTO"/>
    <x v="6"/>
    <d v="2024-03-01T00:00:00"/>
    <d v="2024-03-01T00:00:00"/>
    <s v="Orçamento"/>
    <s v="1 | 1"/>
    <x v="8"/>
    <x v="0"/>
    <n v="4316.2758108431499"/>
    <x v="32"/>
    <x v="32"/>
    <s v="5573"/>
    <x v="12"/>
    <x v="3"/>
    <x v="1"/>
    <n v="4003"/>
    <x v="13"/>
    <n v="4003"/>
    <s v="ORÇAMENTO"/>
    <x v="1"/>
    <x v="1"/>
    <x v="2"/>
    <x v="2"/>
    <x v="2"/>
    <x v="2"/>
  </r>
  <r>
    <x v="5"/>
    <s v=" ORÇAMENTO"/>
    <x v="6"/>
    <d v="2024-03-01T00:00:00"/>
    <d v="2024-03-01T00:00:00"/>
    <s v="Orçamento"/>
    <s v="1 | 1"/>
    <x v="8"/>
    <x v="0"/>
    <n v="4418.1215577755665"/>
    <x v="139"/>
    <x v="137"/>
    <s v="8608"/>
    <x v="6"/>
    <x v="3"/>
    <x v="1"/>
    <n v="6001"/>
    <x v="6"/>
    <n v="6001"/>
    <s v="ORÇAMENTO"/>
    <x v="1"/>
    <x v="1"/>
    <x v="2"/>
    <x v="2"/>
    <x v="15"/>
    <x v="15"/>
  </r>
  <r>
    <x v="5"/>
    <s v=" ORÇAMENTO"/>
    <x v="6"/>
    <d v="2024-03-01T00:00:00"/>
    <d v="2024-03-01T00:00:00"/>
    <s v="Orçamento"/>
    <s v="1 | 1"/>
    <x v="8"/>
    <x v="0"/>
    <n v="4550"/>
    <x v="46"/>
    <x v="45"/>
    <s v="7526"/>
    <x v="18"/>
    <x v="3"/>
    <x v="1"/>
    <n v="5002"/>
    <x v="21"/>
    <n v="5002"/>
    <s v="ORÇAMENTO"/>
    <x v="0"/>
    <x v="1"/>
    <x v="9"/>
    <x v="9"/>
    <x v="12"/>
    <x v="12"/>
  </r>
  <r>
    <x v="5"/>
    <s v=" ORÇAMENTO"/>
    <x v="6"/>
    <d v="2024-03-01T00:00:00"/>
    <d v="2024-03-01T00:00:00"/>
    <s v="Orçamento"/>
    <s v="1 | 1"/>
    <x v="8"/>
    <x v="0"/>
    <n v="4656.9957569333656"/>
    <x v="100"/>
    <x v="99"/>
    <s v="5009"/>
    <x v="17"/>
    <x v="3"/>
    <x v="1"/>
    <n v="4001"/>
    <x v="20"/>
    <n v="4001"/>
    <s v="ORÇAMENTO"/>
    <x v="1"/>
    <x v="1"/>
    <x v="2"/>
    <x v="2"/>
    <x v="15"/>
    <x v="15"/>
  </r>
  <r>
    <x v="5"/>
    <s v=" ORÇAMENTO"/>
    <x v="6"/>
    <d v="2024-03-01T00:00:00"/>
    <d v="2024-03-01T00:00:00"/>
    <s v="Orçamento"/>
    <s v="1 | 1"/>
    <x v="8"/>
    <x v="0"/>
    <n v="4673.0131861087721"/>
    <x v="114"/>
    <x v="112"/>
    <s v="10460"/>
    <x v="10"/>
    <x v="3"/>
    <x v="1"/>
    <n v="7003"/>
    <x v="14"/>
    <n v="7003"/>
    <s v="ORÇAMENTO"/>
    <x v="0"/>
    <x v="1"/>
    <x v="9"/>
    <x v="9"/>
    <x v="18"/>
    <x v="18"/>
  </r>
  <r>
    <x v="5"/>
    <s v=" ORÇAMENTO"/>
    <x v="6"/>
    <d v="2024-03-01T00:00:00"/>
    <d v="2024-03-01T00:00:00"/>
    <s v="Orçamento"/>
    <s v="1 | 1"/>
    <x v="8"/>
    <x v="0"/>
    <n v="4675.3762062000005"/>
    <x v="20"/>
    <x v="20"/>
    <s v="10335"/>
    <x v="10"/>
    <x v="3"/>
    <x v="1"/>
    <n v="7003"/>
    <x v="14"/>
    <n v="7003"/>
    <s v="ORÇAMENTO"/>
    <x v="1"/>
    <x v="1"/>
    <x v="2"/>
    <x v="2"/>
    <x v="2"/>
    <x v="2"/>
  </r>
  <r>
    <x v="5"/>
    <s v=" ORÇAMENTO"/>
    <x v="6"/>
    <d v="2024-03-01T00:00:00"/>
    <d v="2024-03-01T00:00:00"/>
    <s v="Orçamento"/>
    <s v="1 | 1"/>
    <x v="8"/>
    <x v="0"/>
    <n v="4700"/>
    <x v="15"/>
    <x v="15"/>
    <s v="11719"/>
    <x v="4"/>
    <x v="3"/>
    <x v="1"/>
    <n v="8002"/>
    <x v="4"/>
    <n v="8002"/>
    <s v="ORÇAMENTO"/>
    <x v="0"/>
    <x v="1"/>
    <x v="0"/>
    <x v="0"/>
    <x v="10"/>
    <x v="10"/>
  </r>
  <r>
    <x v="5"/>
    <s v=" ORÇAMENTO"/>
    <x v="6"/>
    <d v="2024-03-01T00:00:00"/>
    <d v="2024-03-01T00:00:00"/>
    <s v="Orçamento"/>
    <s v="1 | 1"/>
    <x v="8"/>
    <x v="0"/>
    <n v="4701.9764948883367"/>
    <x v="70"/>
    <x v="69"/>
    <s v="6108"/>
    <x v="2"/>
    <x v="3"/>
    <x v="1"/>
    <n v="4004"/>
    <x v="2"/>
    <n v="4004"/>
    <s v="ORÇAMENTO"/>
    <x v="1"/>
    <x v="1"/>
    <x v="2"/>
    <x v="2"/>
    <x v="15"/>
    <x v="15"/>
  </r>
  <r>
    <x v="5"/>
    <s v=" ORÇAMENTO"/>
    <x v="6"/>
    <d v="2024-03-01T00:00:00"/>
    <d v="2024-03-01T00:00:00"/>
    <s v="Orçamento"/>
    <s v="1 | 1"/>
    <x v="8"/>
    <x v="0"/>
    <n v="4720.4029916101608"/>
    <x v="64"/>
    <x v="63"/>
    <s v="7916"/>
    <x v="2"/>
    <x v="3"/>
    <x v="1"/>
    <n v="5005"/>
    <x v="32"/>
    <n v="5005"/>
    <s v="ORÇAMENTO"/>
    <x v="1"/>
    <x v="1"/>
    <x v="2"/>
    <x v="2"/>
    <x v="13"/>
    <x v="13"/>
  </r>
  <r>
    <x v="5"/>
    <s v=" ORÇAMENTO"/>
    <x v="6"/>
    <d v="2024-03-01T00:00:00"/>
    <d v="2024-03-01T00:00:00"/>
    <s v="Orçamento"/>
    <s v="1 | 1"/>
    <x v="8"/>
    <x v="0"/>
    <n v="4745.6401985935527"/>
    <x v="10"/>
    <x v="10"/>
    <s v="2267"/>
    <x v="0"/>
    <x v="3"/>
    <x v="1"/>
    <n v="2001"/>
    <x v="0"/>
    <n v="2001"/>
    <s v="ORÇAMENTO"/>
    <x v="1"/>
    <x v="1"/>
    <x v="5"/>
    <x v="5"/>
    <x v="6"/>
    <x v="6"/>
  </r>
  <r>
    <x v="5"/>
    <s v=" ORÇAMENTO"/>
    <x v="6"/>
    <d v="2024-03-01T00:00:00"/>
    <d v="2024-03-01T00:00:00"/>
    <s v="Orçamento"/>
    <s v="1 | 1"/>
    <x v="8"/>
    <x v="0"/>
    <n v="4795.4278486087333"/>
    <x v="10"/>
    <x v="10"/>
    <s v="2266"/>
    <x v="0"/>
    <x v="3"/>
    <x v="1"/>
    <n v="2001"/>
    <x v="0"/>
    <n v="2001"/>
    <s v="ORÇAMENTO"/>
    <x v="1"/>
    <x v="1"/>
    <x v="5"/>
    <x v="5"/>
    <x v="6"/>
    <x v="6"/>
  </r>
  <r>
    <x v="5"/>
    <s v=" ORÇAMENTO"/>
    <x v="6"/>
    <d v="2024-03-01T00:00:00"/>
    <d v="2024-03-01T00:00:00"/>
    <s v="Orçamento"/>
    <s v="1 | 1"/>
    <x v="8"/>
    <x v="0"/>
    <n v="4800"/>
    <x v="15"/>
    <x v="15"/>
    <s v="11718"/>
    <x v="4"/>
    <x v="3"/>
    <x v="1"/>
    <n v="8002"/>
    <x v="4"/>
    <n v="8002"/>
    <s v="ORÇAMENTO"/>
    <x v="0"/>
    <x v="1"/>
    <x v="0"/>
    <x v="0"/>
    <x v="10"/>
    <x v="10"/>
  </r>
  <r>
    <x v="5"/>
    <s v=" ORÇAMENTO"/>
    <x v="6"/>
    <d v="2024-03-01T00:00:00"/>
    <d v="2024-03-01T00:00:00"/>
    <s v="Orçamento"/>
    <s v="1 | 1"/>
    <x v="8"/>
    <x v="0"/>
    <n v="4885.422876386443"/>
    <x v="82"/>
    <x v="81"/>
    <s v="5681"/>
    <x v="12"/>
    <x v="3"/>
    <x v="1"/>
    <n v="4003"/>
    <x v="13"/>
    <n v="4003"/>
    <s v="ORÇAMENTO"/>
    <x v="0"/>
    <x v="1"/>
    <x v="11"/>
    <x v="11"/>
    <x v="17"/>
    <x v="17"/>
  </r>
  <r>
    <x v="5"/>
    <s v=" ORÇAMENTO"/>
    <x v="6"/>
    <d v="2024-03-01T00:00:00"/>
    <d v="2024-03-01T00:00:00"/>
    <s v="Orçamento"/>
    <s v="1 | 1"/>
    <x v="8"/>
    <x v="0"/>
    <n v="4891.4222980944996"/>
    <x v="38"/>
    <x v="38"/>
    <s v="11497"/>
    <x v="4"/>
    <x v="3"/>
    <x v="1"/>
    <n v="8002"/>
    <x v="4"/>
    <n v="8002"/>
    <s v="ORÇAMENTO"/>
    <x v="1"/>
    <x v="1"/>
    <x v="2"/>
    <x v="2"/>
    <x v="13"/>
    <x v="13"/>
  </r>
  <r>
    <x v="5"/>
    <s v=" ORÇAMENTO"/>
    <x v="6"/>
    <d v="2024-03-01T00:00:00"/>
    <d v="2024-03-01T00:00:00"/>
    <s v="Orçamento"/>
    <s v="1 | 1"/>
    <x v="8"/>
    <x v="0"/>
    <n v="4964.9272227489992"/>
    <x v="38"/>
    <x v="38"/>
    <s v="4718"/>
    <x v="7"/>
    <x v="3"/>
    <x v="1"/>
    <n v="3008"/>
    <x v="26"/>
    <n v="3008"/>
    <s v="ORÇAMENTO"/>
    <x v="1"/>
    <x v="1"/>
    <x v="2"/>
    <x v="2"/>
    <x v="13"/>
    <x v="13"/>
  </r>
  <r>
    <x v="5"/>
    <s v=" ORÇAMENTO"/>
    <x v="6"/>
    <d v="2024-03-01T00:00:00"/>
    <d v="2024-03-01T00:00:00"/>
    <s v="Orçamento"/>
    <s v="1 | 1"/>
    <x v="8"/>
    <x v="0"/>
    <n v="5000"/>
    <x v="27"/>
    <x v="27"/>
    <s v="3317"/>
    <x v="11"/>
    <x v="3"/>
    <x v="1"/>
    <n v="3003"/>
    <x v="12"/>
    <n v="3003"/>
    <s v="ORÇAMENTO"/>
    <x v="0"/>
    <x v="1"/>
    <x v="2"/>
    <x v="2"/>
    <x v="13"/>
    <x v="13"/>
  </r>
  <r>
    <x v="5"/>
    <s v=" ORÇAMENTO"/>
    <x v="6"/>
    <d v="2024-03-01T00:00:00"/>
    <d v="2024-03-01T00:00:00"/>
    <s v="Orçamento"/>
    <s v="1 | 1"/>
    <x v="8"/>
    <x v="0"/>
    <n v="5000"/>
    <x v="27"/>
    <x v="27"/>
    <s v="705"/>
    <x v="0"/>
    <x v="3"/>
    <x v="1"/>
    <n v="2001"/>
    <x v="0"/>
    <n v="2001"/>
    <s v="ORÇAMENTO"/>
    <x v="0"/>
    <x v="1"/>
    <x v="2"/>
    <x v="2"/>
    <x v="13"/>
    <x v="13"/>
  </r>
  <r>
    <x v="5"/>
    <s v=" ORÇAMENTO"/>
    <x v="6"/>
    <d v="2024-03-01T00:00:00"/>
    <d v="2024-03-01T00:00:00"/>
    <s v="Orçamento"/>
    <s v="1 | 1"/>
    <x v="8"/>
    <x v="0"/>
    <n v="5000"/>
    <x v="106"/>
    <x v="105"/>
    <s v="8972"/>
    <x v="6"/>
    <x v="3"/>
    <x v="1"/>
    <n v="6002"/>
    <x v="9"/>
    <n v="6002"/>
    <s v="ORÇAMENTO"/>
    <x v="0"/>
    <x v="1"/>
    <x v="2"/>
    <x v="2"/>
    <x v="15"/>
    <x v="15"/>
  </r>
  <r>
    <x v="5"/>
    <s v=" ORÇAMENTO"/>
    <x v="6"/>
    <d v="2024-03-01T00:00:00"/>
    <d v="2024-03-01T00:00:00"/>
    <s v="Orçamento"/>
    <s v="1 | 1"/>
    <x v="8"/>
    <x v="0"/>
    <n v="5000"/>
    <x v="23"/>
    <x v="23"/>
    <s v="1139"/>
    <x v="0"/>
    <x v="3"/>
    <x v="1"/>
    <n v="2001"/>
    <x v="0"/>
    <n v="2001"/>
    <s v="ORÇAMENTO"/>
    <x v="0"/>
    <x v="1"/>
    <x v="9"/>
    <x v="9"/>
    <x v="12"/>
    <x v="12"/>
  </r>
  <r>
    <x v="5"/>
    <s v=" ORÇAMENTO"/>
    <x v="6"/>
    <d v="2024-03-01T00:00:00"/>
    <d v="2024-03-01T00:00:00"/>
    <s v="Orçamento"/>
    <s v="1 | 1"/>
    <x v="8"/>
    <x v="0"/>
    <n v="5000"/>
    <x v="128"/>
    <x v="126"/>
    <s v="7547"/>
    <x v="18"/>
    <x v="3"/>
    <x v="1"/>
    <n v="5002"/>
    <x v="21"/>
    <n v="5002"/>
    <s v="ORÇAMENTO"/>
    <x v="0"/>
    <x v="1"/>
    <x v="9"/>
    <x v="9"/>
    <x v="18"/>
    <x v="18"/>
  </r>
  <r>
    <x v="5"/>
    <s v=" ORÇAMENTO"/>
    <x v="6"/>
    <d v="2024-03-01T00:00:00"/>
    <d v="2024-03-01T00:00:00"/>
    <s v="Orçamento"/>
    <s v="1 | 1"/>
    <x v="8"/>
    <x v="0"/>
    <n v="5000"/>
    <x v="121"/>
    <x v="119"/>
    <s v="6676"/>
    <x v="2"/>
    <x v="3"/>
    <x v="1"/>
    <n v="4004"/>
    <x v="2"/>
    <n v="4004"/>
    <s v="ORÇAMENTO"/>
    <x v="0"/>
    <x v="1"/>
    <x v="0"/>
    <x v="0"/>
    <x v="9"/>
    <x v="9"/>
  </r>
  <r>
    <x v="5"/>
    <s v=" ORÇAMENTO"/>
    <x v="6"/>
    <d v="2024-03-01T00:00:00"/>
    <d v="2024-03-01T00:00:00"/>
    <s v="Orçamento"/>
    <s v="1 | 1"/>
    <x v="8"/>
    <x v="0"/>
    <n v="5000"/>
    <x v="103"/>
    <x v="102"/>
    <s v="11205"/>
    <x v="14"/>
    <x v="3"/>
    <x v="1"/>
    <n v="8001"/>
    <x v="17"/>
    <n v="8001"/>
    <s v="ORÇAMENTO"/>
    <x v="0"/>
    <x v="1"/>
    <x v="0"/>
    <x v="0"/>
    <x v="0"/>
    <x v="0"/>
  </r>
  <r>
    <x v="5"/>
    <s v=" ORÇAMENTO"/>
    <x v="6"/>
    <d v="2024-03-01T00:00:00"/>
    <d v="2024-03-01T00:00:00"/>
    <s v="Orçamento"/>
    <s v="1 | 1"/>
    <x v="8"/>
    <x v="0"/>
    <n v="5017"/>
    <x v="24"/>
    <x v="24"/>
    <s v="6182"/>
    <x v="2"/>
    <x v="3"/>
    <x v="1"/>
    <n v="4004"/>
    <x v="2"/>
    <n v="4004"/>
    <s v="ORÇAMENTO"/>
    <x v="0"/>
    <x v="1"/>
    <x v="0"/>
    <x v="0"/>
    <x v="9"/>
    <x v="9"/>
  </r>
  <r>
    <x v="5"/>
    <s v=" ORÇAMENTO"/>
    <x v="6"/>
    <d v="2024-03-01T00:00:00"/>
    <d v="2024-03-01T00:00:00"/>
    <s v="Orçamento"/>
    <s v="1 | 1"/>
    <x v="8"/>
    <x v="0"/>
    <n v="5017"/>
    <x v="24"/>
    <x v="24"/>
    <s v="6183"/>
    <x v="2"/>
    <x v="3"/>
    <x v="1"/>
    <n v="4004"/>
    <x v="2"/>
    <n v="4004"/>
    <s v="ORÇAMENTO"/>
    <x v="0"/>
    <x v="1"/>
    <x v="0"/>
    <x v="0"/>
    <x v="9"/>
    <x v="9"/>
  </r>
  <r>
    <x v="5"/>
    <s v=" ORÇAMENTO"/>
    <x v="6"/>
    <d v="2024-03-01T00:00:00"/>
    <d v="2024-03-01T00:00:00"/>
    <s v="Orçamento"/>
    <s v="1 | 1"/>
    <x v="8"/>
    <x v="0"/>
    <n v="5068.1288159999995"/>
    <x v="38"/>
    <x v="38"/>
    <s v="10099"/>
    <x v="2"/>
    <x v="3"/>
    <x v="1"/>
    <n v="7002"/>
    <x v="33"/>
    <n v="7002"/>
    <s v="ORÇAMENTO"/>
    <x v="1"/>
    <x v="1"/>
    <x v="2"/>
    <x v="2"/>
    <x v="13"/>
    <x v="13"/>
  </r>
  <r>
    <x v="5"/>
    <s v=" ORÇAMENTO"/>
    <x v="6"/>
    <d v="2024-03-01T00:00:00"/>
    <d v="2024-03-01T00:00:00"/>
    <s v="Orçamento"/>
    <s v="1 | 1"/>
    <x v="8"/>
    <x v="0"/>
    <n v="5133.2005199999994"/>
    <x v="38"/>
    <x v="38"/>
    <s v="3084"/>
    <x v="16"/>
    <x v="3"/>
    <x v="1"/>
    <n v="3002"/>
    <x v="19"/>
    <n v="3002"/>
    <s v="ORÇAMENTO"/>
    <x v="1"/>
    <x v="1"/>
    <x v="2"/>
    <x v="2"/>
    <x v="13"/>
    <x v="13"/>
  </r>
  <r>
    <x v="5"/>
    <s v=" ORÇAMENTO"/>
    <x v="6"/>
    <d v="2024-03-01T00:00:00"/>
    <d v="2024-03-01T00:00:00"/>
    <s v="Orçamento"/>
    <s v="1 | 1"/>
    <x v="8"/>
    <x v="0"/>
    <n v="5267.7603188862522"/>
    <x v="125"/>
    <x v="123"/>
    <s v="8680"/>
    <x v="6"/>
    <x v="3"/>
    <x v="1"/>
    <n v="6001"/>
    <x v="6"/>
    <n v="6001"/>
    <s v="ORÇAMENTO"/>
    <x v="0"/>
    <x v="1"/>
    <x v="9"/>
    <x v="9"/>
    <x v="12"/>
    <x v="12"/>
  </r>
  <r>
    <x v="5"/>
    <s v=" ORÇAMENTO"/>
    <x v="6"/>
    <d v="2024-03-01T00:00:00"/>
    <d v="2024-03-01T00:00:00"/>
    <s v="Orçamento"/>
    <s v="1 | 1"/>
    <x v="8"/>
    <x v="0"/>
    <n v="5276.0399312222171"/>
    <x v="35"/>
    <x v="35"/>
    <s v="2877"/>
    <x v="5"/>
    <x v="3"/>
    <x v="1"/>
    <n v="3001"/>
    <x v="5"/>
    <n v="3001"/>
    <s v="ORÇAMENTO"/>
    <x v="0"/>
    <x v="1"/>
    <x v="9"/>
    <x v="9"/>
    <x v="12"/>
    <x v="12"/>
  </r>
  <r>
    <x v="5"/>
    <s v=" ORÇAMENTO"/>
    <x v="6"/>
    <d v="2024-03-01T00:00:00"/>
    <d v="2024-03-01T00:00:00"/>
    <s v="Orçamento"/>
    <s v="1 | 1"/>
    <x v="8"/>
    <x v="0"/>
    <n v="5279.7767581999997"/>
    <x v="38"/>
    <x v="38"/>
    <s v="7416"/>
    <x v="18"/>
    <x v="3"/>
    <x v="1"/>
    <n v="5002"/>
    <x v="21"/>
    <n v="5002"/>
    <s v="ORÇAMENTO"/>
    <x v="1"/>
    <x v="1"/>
    <x v="2"/>
    <x v="2"/>
    <x v="13"/>
    <x v="13"/>
  </r>
  <r>
    <x v="5"/>
    <s v=" ORÇAMENTO"/>
    <x v="6"/>
    <d v="2024-03-01T00:00:00"/>
    <d v="2024-03-01T00:00:00"/>
    <s v="Orçamento"/>
    <s v="1 | 1"/>
    <x v="8"/>
    <x v="0"/>
    <n v="5280.92"/>
    <x v="37"/>
    <x v="37"/>
    <s v="6012"/>
    <x v="2"/>
    <x v="3"/>
    <x v="1"/>
    <n v="4004"/>
    <x v="2"/>
    <n v="4004"/>
    <s v="ORÇAMENTO"/>
    <x v="1"/>
    <x v="1"/>
    <x v="2"/>
    <x v="2"/>
    <x v="13"/>
    <x v="13"/>
  </r>
  <r>
    <x v="5"/>
    <s v=" ORÇAMENTO"/>
    <x v="6"/>
    <d v="2024-03-01T00:00:00"/>
    <d v="2024-03-01T00:00:00"/>
    <s v="Orçamento"/>
    <s v="1 | 1"/>
    <x v="8"/>
    <x v="0"/>
    <n v="5295.4838709677415"/>
    <x v="48"/>
    <x v="47"/>
    <s v="11662"/>
    <x v="4"/>
    <x v="3"/>
    <x v="1"/>
    <n v="8002"/>
    <x v="4"/>
    <n v="8002"/>
    <s v="ORÇAMENTO"/>
    <x v="0"/>
    <x v="1"/>
    <x v="9"/>
    <x v="9"/>
    <x v="18"/>
    <x v="18"/>
  </r>
  <r>
    <x v="5"/>
    <s v=" ORÇAMENTO"/>
    <x v="6"/>
    <d v="2024-03-01T00:00:00"/>
    <d v="2024-03-01T00:00:00"/>
    <s v="Orçamento"/>
    <s v="1 | 1"/>
    <x v="8"/>
    <x v="0"/>
    <n v="5300"/>
    <x v="14"/>
    <x v="14"/>
    <s v="6383"/>
    <x v="2"/>
    <x v="3"/>
    <x v="1"/>
    <n v="4004"/>
    <x v="2"/>
    <n v="4004"/>
    <s v="ORÇAMENTO"/>
    <x v="0"/>
    <x v="1"/>
    <x v="0"/>
    <x v="0"/>
    <x v="9"/>
    <x v="9"/>
  </r>
  <r>
    <x v="5"/>
    <s v=" ORÇAMENTO"/>
    <x v="6"/>
    <d v="2024-03-01T00:00:00"/>
    <d v="2024-03-01T00:00:00"/>
    <s v="Orçamento"/>
    <s v="1 | 1"/>
    <x v="8"/>
    <x v="0"/>
    <n v="5300"/>
    <x v="49"/>
    <x v="48"/>
    <s v="5946"/>
    <x v="12"/>
    <x v="3"/>
    <x v="1"/>
    <n v="4003"/>
    <x v="13"/>
    <n v="4003"/>
    <s v="ORÇAMENTO"/>
    <x v="0"/>
    <x v="1"/>
    <x v="11"/>
    <x v="11"/>
    <x v="17"/>
    <x v="17"/>
  </r>
  <r>
    <x v="5"/>
    <s v=" ORÇAMENTO"/>
    <x v="6"/>
    <d v="2024-03-01T00:00:00"/>
    <d v="2024-03-01T00:00:00"/>
    <s v="Orçamento"/>
    <s v="1 | 1"/>
    <x v="8"/>
    <x v="0"/>
    <n v="5310.2422569417868"/>
    <x v="35"/>
    <x v="35"/>
    <s v="2876"/>
    <x v="5"/>
    <x v="3"/>
    <x v="1"/>
    <n v="3001"/>
    <x v="5"/>
    <n v="3001"/>
    <s v="ORÇAMENTO"/>
    <x v="0"/>
    <x v="1"/>
    <x v="9"/>
    <x v="9"/>
    <x v="12"/>
    <x v="12"/>
  </r>
  <r>
    <x v="5"/>
    <s v=" ORÇAMENTO"/>
    <x v="6"/>
    <d v="2024-03-01T00:00:00"/>
    <d v="2024-03-01T00:00:00"/>
    <s v="Orçamento"/>
    <s v="1 | 1"/>
    <x v="8"/>
    <x v="0"/>
    <n v="5414.3407536777258"/>
    <x v="20"/>
    <x v="20"/>
    <s v="4961"/>
    <x v="17"/>
    <x v="3"/>
    <x v="1"/>
    <n v="4001"/>
    <x v="20"/>
    <n v="4001"/>
    <s v="ORÇAMENTO"/>
    <x v="1"/>
    <x v="1"/>
    <x v="2"/>
    <x v="2"/>
    <x v="2"/>
    <x v="2"/>
  </r>
  <r>
    <x v="5"/>
    <s v=" ORÇAMENTO"/>
    <x v="6"/>
    <d v="2024-03-01T00:00:00"/>
    <d v="2024-03-01T00:00:00"/>
    <s v="Orçamento"/>
    <s v="1 | 1"/>
    <x v="8"/>
    <x v="0"/>
    <n v="5500"/>
    <x v="83"/>
    <x v="82"/>
    <s v="3005"/>
    <x v="5"/>
    <x v="3"/>
    <x v="1"/>
    <n v="3001"/>
    <x v="5"/>
    <n v="3001"/>
    <s v="ORÇAMENTO"/>
    <x v="0"/>
    <x v="1"/>
    <x v="0"/>
    <x v="0"/>
    <x v="10"/>
    <x v="10"/>
  </r>
  <r>
    <x v="5"/>
    <s v=" ORÇAMENTO"/>
    <x v="6"/>
    <d v="2024-03-01T00:00:00"/>
    <d v="2024-03-01T00:00:00"/>
    <s v="Orçamento"/>
    <s v="1 | 1"/>
    <x v="8"/>
    <x v="0"/>
    <n v="5500"/>
    <x v="86"/>
    <x v="85"/>
    <s v="4649"/>
    <x v="7"/>
    <x v="3"/>
    <x v="1"/>
    <n v="3007"/>
    <x v="25"/>
    <n v="3007"/>
    <s v="ORÇAMENTO"/>
    <x v="0"/>
    <x v="1"/>
    <x v="0"/>
    <x v="0"/>
    <x v="0"/>
    <x v="0"/>
  </r>
  <r>
    <x v="5"/>
    <s v=" ORÇAMENTO"/>
    <x v="6"/>
    <d v="2024-03-01T00:00:00"/>
    <d v="2024-03-01T00:00:00"/>
    <s v="Orçamento"/>
    <s v="1 | 1"/>
    <x v="8"/>
    <x v="0"/>
    <n v="5500"/>
    <x v="103"/>
    <x v="102"/>
    <s v="11204"/>
    <x v="14"/>
    <x v="3"/>
    <x v="1"/>
    <n v="8001"/>
    <x v="17"/>
    <n v="8001"/>
    <s v="ORÇAMENTO"/>
    <x v="0"/>
    <x v="1"/>
    <x v="0"/>
    <x v="0"/>
    <x v="0"/>
    <x v="0"/>
  </r>
  <r>
    <x v="5"/>
    <s v=" ORÇAMENTO"/>
    <x v="6"/>
    <d v="2024-03-01T00:00:00"/>
    <d v="2024-03-01T00:00:00"/>
    <s v="Orçamento"/>
    <s v="1 | 1"/>
    <x v="8"/>
    <x v="0"/>
    <n v="5500"/>
    <x v="95"/>
    <x v="94"/>
    <s v="4380"/>
    <x v="8"/>
    <x v="3"/>
    <x v="1"/>
    <n v="3006"/>
    <x v="8"/>
    <n v="3006"/>
    <s v="ORÇAMENTO"/>
    <x v="0"/>
    <x v="1"/>
    <x v="0"/>
    <x v="0"/>
    <x v="0"/>
    <x v="0"/>
  </r>
  <r>
    <x v="5"/>
    <s v=" ORÇAMENTO"/>
    <x v="6"/>
    <d v="2024-03-01T00:00:00"/>
    <d v="2024-03-01T00:00:00"/>
    <s v="Orçamento"/>
    <s v="1 | 1"/>
    <x v="8"/>
    <x v="0"/>
    <n v="5517.6"/>
    <x v="81"/>
    <x v="80"/>
    <s v="2930"/>
    <x v="5"/>
    <x v="3"/>
    <x v="1"/>
    <n v="3001"/>
    <x v="5"/>
    <n v="3001"/>
    <s v="ORÇAMENTO"/>
    <x v="0"/>
    <x v="1"/>
    <x v="0"/>
    <x v="0"/>
    <x v="10"/>
    <x v="10"/>
  </r>
  <r>
    <x v="5"/>
    <s v=" ORÇAMENTO"/>
    <x v="6"/>
    <d v="2024-03-01T00:00:00"/>
    <d v="2024-03-01T00:00:00"/>
    <s v="Orçamento"/>
    <s v="1 | 1"/>
    <x v="8"/>
    <x v="0"/>
    <n v="5543.7400815097481"/>
    <x v="72"/>
    <x v="71"/>
    <s v="9357"/>
    <x v="10"/>
    <x v="3"/>
    <x v="1"/>
    <n v="7001"/>
    <x v="11"/>
    <n v="7001"/>
    <s v="ORÇAMENTO"/>
    <x v="1"/>
    <x v="1"/>
    <x v="2"/>
    <x v="2"/>
    <x v="15"/>
    <x v="15"/>
  </r>
  <r>
    <x v="5"/>
    <s v=" ORÇAMENTO"/>
    <x v="6"/>
    <d v="2024-03-01T00:00:00"/>
    <d v="2024-03-01T00:00:00"/>
    <s v="Orçamento"/>
    <s v="1 | 1"/>
    <x v="8"/>
    <x v="0"/>
    <n v="5600"/>
    <x v="34"/>
    <x v="34"/>
    <s v="13204"/>
    <x v="9"/>
    <x v="3"/>
    <x v="1"/>
    <n v="8006"/>
    <x v="10"/>
    <n v="8006"/>
    <s v="ORÇAMENTO"/>
    <x v="0"/>
    <x v="1"/>
    <x v="0"/>
    <x v="0"/>
    <x v="0"/>
    <x v="0"/>
  </r>
  <r>
    <x v="5"/>
    <s v=" ORÇAMENTO"/>
    <x v="6"/>
    <d v="2024-03-01T00:00:00"/>
    <d v="2024-03-01T00:00:00"/>
    <s v="Orçamento"/>
    <s v="1 | 1"/>
    <x v="8"/>
    <x v="0"/>
    <n v="5645.849567580507"/>
    <x v="44"/>
    <x v="43"/>
    <s v="12575"/>
    <x v="9"/>
    <x v="3"/>
    <x v="1"/>
    <n v="8006"/>
    <x v="10"/>
    <n v="8006"/>
    <s v="ORÇAMENTO"/>
    <x v="0"/>
    <x v="1"/>
    <x v="9"/>
    <x v="9"/>
    <x v="18"/>
    <x v="18"/>
  </r>
  <r>
    <x v="5"/>
    <s v=" ORÇAMENTO"/>
    <x v="6"/>
    <d v="2024-03-01T00:00:00"/>
    <d v="2024-03-01T00:00:00"/>
    <s v="Orçamento"/>
    <s v="1 | 1"/>
    <x v="8"/>
    <x v="0"/>
    <n v="5789.6674526029874"/>
    <x v="10"/>
    <x v="10"/>
    <s v="2265"/>
    <x v="0"/>
    <x v="3"/>
    <x v="1"/>
    <n v="2001"/>
    <x v="0"/>
    <n v="2001"/>
    <s v="ORÇAMENTO"/>
    <x v="1"/>
    <x v="1"/>
    <x v="5"/>
    <x v="5"/>
    <x v="6"/>
    <x v="6"/>
  </r>
  <r>
    <x v="5"/>
    <s v=" ORÇAMENTO"/>
    <x v="6"/>
    <d v="2024-03-01T00:00:00"/>
    <d v="2024-03-01T00:00:00"/>
    <s v="Orçamento"/>
    <s v="1 | 1"/>
    <x v="8"/>
    <x v="0"/>
    <n v="5814.0607799999998"/>
    <x v="38"/>
    <x v="38"/>
    <s v="7894"/>
    <x v="2"/>
    <x v="3"/>
    <x v="1"/>
    <n v="5005"/>
    <x v="32"/>
    <n v="5005"/>
    <s v="ORÇAMENTO"/>
    <x v="1"/>
    <x v="1"/>
    <x v="2"/>
    <x v="2"/>
    <x v="13"/>
    <x v="13"/>
  </r>
  <r>
    <x v="5"/>
    <s v=" ORÇAMENTO"/>
    <x v="6"/>
    <d v="2024-03-01T00:00:00"/>
    <d v="2024-03-01T00:00:00"/>
    <s v="Orçamento"/>
    <s v="1 | 1"/>
    <x v="8"/>
    <x v="0"/>
    <n v="5855.5"/>
    <x v="20"/>
    <x v="20"/>
    <s v="8400"/>
    <x v="6"/>
    <x v="3"/>
    <x v="1"/>
    <n v="6001"/>
    <x v="6"/>
    <n v="6001"/>
    <s v="ORÇAMENTO"/>
    <x v="1"/>
    <x v="1"/>
    <x v="2"/>
    <x v="2"/>
    <x v="2"/>
    <x v="2"/>
  </r>
  <r>
    <x v="5"/>
    <s v=" ORÇAMENTO"/>
    <x v="6"/>
    <d v="2024-03-01T00:00:00"/>
    <d v="2024-03-01T00:00:00"/>
    <s v="Orçamento"/>
    <s v="1 | 1"/>
    <x v="8"/>
    <x v="0"/>
    <n v="5889.1722293397934"/>
    <x v="21"/>
    <x v="21"/>
    <s v="9297"/>
    <x v="10"/>
    <x v="3"/>
    <x v="1"/>
    <n v="7001"/>
    <x v="11"/>
    <n v="7001"/>
    <s v="ORÇAMENTO"/>
    <x v="1"/>
    <x v="1"/>
    <x v="2"/>
    <x v="2"/>
    <x v="2"/>
    <x v="2"/>
  </r>
  <r>
    <x v="5"/>
    <s v=" ORÇAMENTO"/>
    <x v="6"/>
    <d v="2024-03-01T00:00:00"/>
    <d v="2024-03-01T00:00:00"/>
    <s v="Orçamento"/>
    <s v="1 | 1"/>
    <x v="8"/>
    <x v="0"/>
    <n v="5940"/>
    <x v="24"/>
    <x v="24"/>
    <s v="6181"/>
    <x v="2"/>
    <x v="3"/>
    <x v="1"/>
    <n v="4004"/>
    <x v="2"/>
    <n v="4004"/>
    <s v="ORÇAMENTO"/>
    <x v="0"/>
    <x v="1"/>
    <x v="0"/>
    <x v="0"/>
    <x v="9"/>
    <x v="9"/>
  </r>
  <r>
    <x v="5"/>
    <s v=" ORÇAMENTO"/>
    <x v="6"/>
    <d v="2024-03-01T00:00:00"/>
    <d v="2024-03-01T00:00:00"/>
    <s v="Orçamento"/>
    <s v="1 | 1"/>
    <x v="8"/>
    <x v="0"/>
    <n v="6000"/>
    <x v="76"/>
    <x v="75"/>
    <s v="9606"/>
    <x v="10"/>
    <x v="3"/>
    <x v="1"/>
    <n v="7001"/>
    <x v="11"/>
    <n v="7001"/>
    <s v="ORÇAMENTO"/>
    <x v="0"/>
    <x v="1"/>
    <x v="9"/>
    <x v="9"/>
    <x v="12"/>
    <x v="12"/>
  </r>
  <r>
    <x v="5"/>
    <s v=" ORÇAMENTO"/>
    <x v="6"/>
    <d v="2024-03-01T00:00:00"/>
    <d v="2024-03-01T00:00:00"/>
    <s v="Orçamento"/>
    <s v="1 | 1"/>
    <x v="8"/>
    <x v="0"/>
    <n v="6000"/>
    <x v="63"/>
    <x v="62"/>
    <s v="10259"/>
    <x v="2"/>
    <x v="3"/>
    <x v="1"/>
    <n v="7002"/>
    <x v="33"/>
    <n v="7002"/>
    <s v="ORÇAMENTO"/>
    <x v="0"/>
    <x v="1"/>
    <x v="9"/>
    <x v="9"/>
    <x v="18"/>
    <x v="18"/>
  </r>
  <r>
    <x v="5"/>
    <s v=" ORÇAMENTO"/>
    <x v="6"/>
    <d v="2024-03-01T00:00:00"/>
    <d v="2024-03-01T00:00:00"/>
    <s v="Orçamento"/>
    <s v="1 | 1"/>
    <x v="8"/>
    <x v="0"/>
    <n v="6000"/>
    <x v="86"/>
    <x v="85"/>
    <s v="4648"/>
    <x v="7"/>
    <x v="3"/>
    <x v="1"/>
    <n v="3007"/>
    <x v="25"/>
    <n v="3007"/>
    <s v="ORÇAMENTO"/>
    <x v="0"/>
    <x v="1"/>
    <x v="0"/>
    <x v="0"/>
    <x v="0"/>
    <x v="0"/>
  </r>
  <r>
    <x v="5"/>
    <s v=" ORÇAMENTO"/>
    <x v="6"/>
    <d v="2024-03-01T00:00:00"/>
    <d v="2024-03-01T00:00:00"/>
    <s v="Orçamento"/>
    <s v="1 | 1"/>
    <x v="8"/>
    <x v="0"/>
    <n v="6000"/>
    <x v="34"/>
    <x v="34"/>
    <s v="13203"/>
    <x v="9"/>
    <x v="3"/>
    <x v="1"/>
    <n v="8006"/>
    <x v="10"/>
    <n v="8006"/>
    <s v="ORÇAMENTO"/>
    <x v="0"/>
    <x v="1"/>
    <x v="0"/>
    <x v="0"/>
    <x v="0"/>
    <x v="0"/>
  </r>
  <r>
    <x v="5"/>
    <s v=" ORÇAMENTO"/>
    <x v="6"/>
    <d v="2024-03-01T00:00:00"/>
    <d v="2024-03-01T00:00:00"/>
    <s v="Orçamento"/>
    <s v="1 | 1"/>
    <x v="8"/>
    <x v="0"/>
    <n v="6049.2949392071014"/>
    <x v="89"/>
    <x v="88"/>
    <s v="1944"/>
    <x v="0"/>
    <x v="3"/>
    <x v="1"/>
    <n v="2001"/>
    <x v="0"/>
    <n v="2001"/>
    <s v="ORÇAMENTO"/>
    <x v="1"/>
    <x v="1"/>
    <x v="5"/>
    <x v="5"/>
    <x v="6"/>
    <x v="6"/>
  </r>
  <r>
    <x v="5"/>
    <s v=" ORÇAMENTO"/>
    <x v="6"/>
    <d v="2024-03-01T00:00:00"/>
    <d v="2024-03-01T00:00:00"/>
    <s v="Orçamento"/>
    <s v="1 | 1"/>
    <x v="8"/>
    <x v="0"/>
    <n v="6081.9196040824536"/>
    <x v="97"/>
    <x v="96"/>
    <s v="9234"/>
    <x v="10"/>
    <x v="3"/>
    <x v="1"/>
    <n v="7001"/>
    <x v="11"/>
    <n v="7001"/>
    <s v="ORÇAMENTO"/>
    <x v="1"/>
    <x v="1"/>
    <x v="2"/>
    <x v="2"/>
    <x v="13"/>
    <x v="13"/>
  </r>
  <r>
    <x v="5"/>
    <s v=" ORÇAMENTO"/>
    <x v="6"/>
    <d v="2024-03-01T00:00:00"/>
    <d v="2024-03-01T00:00:00"/>
    <s v="Orçamento"/>
    <s v="1 | 1"/>
    <x v="8"/>
    <x v="0"/>
    <n v="6133.9300502748938"/>
    <x v="32"/>
    <x v="32"/>
    <s v="5243"/>
    <x v="22"/>
    <x v="3"/>
    <x v="1"/>
    <n v="4002"/>
    <x v="34"/>
    <n v="4002"/>
    <s v="ORÇAMENTO"/>
    <x v="1"/>
    <x v="1"/>
    <x v="2"/>
    <x v="2"/>
    <x v="2"/>
    <x v="2"/>
  </r>
  <r>
    <x v="5"/>
    <s v=" ORÇAMENTO"/>
    <x v="6"/>
    <d v="2024-03-01T00:00:00"/>
    <d v="2024-03-01T00:00:00"/>
    <s v="Orçamento"/>
    <s v="1 | 1"/>
    <x v="8"/>
    <x v="0"/>
    <n v="6159.8810180524724"/>
    <x v="131"/>
    <x v="129"/>
    <s v="10434"/>
    <x v="10"/>
    <x v="3"/>
    <x v="1"/>
    <n v="7003"/>
    <x v="14"/>
    <n v="7003"/>
    <s v="ORÇAMENTO"/>
    <x v="0"/>
    <x v="1"/>
    <x v="9"/>
    <x v="9"/>
    <x v="12"/>
    <x v="12"/>
  </r>
  <r>
    <x v="5"/>
    <s v=" ORÇAMENTO"/>
    <x v="6"/>
    <d v="2024-03-01T00:00:00"/>
    <d v="2024-03-01T00:00:00"/>
    <s v="Orçamento"/>
    <s v="1 | 1"/>
    <x v="8"/>
    <x v="0"/>
    <n v="6182.8191405055577"/>
    <x v="66"/>
    <x v="65"/>
    <s v="2769"/>
    <x v="5"/>
    <x v="3"/>
    <x v="1"/>
    <n v="3001"/>
    <x v="5"/>
    <n v="3001"/>
    <s v="ORÇAMENTO"/>
    <x v="0"/>
    <x v="1"/>
    <x v="9"/>
    <x v="9"/>
    <x v="12"/>
    <x v="12"/>
  </r>
  <r>
    <x v="5"/>
    <s v=" ORÇAMENTO"/>
    <x v="6"/>
    <d v="2024-03-01T00:00:00"/>
    <d v="2024-03-01T00:00:00"/>
    <s v="Orçamento"/>
    <s v="1 | 1"/>
    <x v="8"/>
    <x v="0"/>
    <n v="6372.2907083301443"/>
    <x v="27"/>
    <x v="27"/>
    <s v="8347"/>
    <x v="6"/>
    <x v="3"/>
    <x v="1"/>
    <n v="6001"/>
    <x v="6"/>
    <n v="6001"/>
    <s v="ORÇAMENTO"/>
    <x v="0"/>
    <x v="1"/>
    <x v="2"/>
    <x v="2"/>
    <x v="13"/>
    <x v="13"/>
  </r>
  <r>
    <x v="5"/>
    <s v=" ORÇAMENTO"/>
    <x v="6"/>
    <d v="2024-03-01T00:00:00"/>
    <d v="2024-03-01T00:00:00"/>
    <s v="Orçamento"/>
    <s v="1 | 1"/>
    <x v="8"/>
    <x v="0"/>
    <n v="6372.2907083301443"/>
    <x v="77"/>
    <x v="76"/>
    <s v="9669"/>
    <x v="10"/>
    <x v="3"/>
    <x v="1"/>
    <n v="7001"/>
    <x v="11"/>
    <n v="7001"/>
    <s v="ORÇAMENTO"/>
    <x v="0"/>
    <x v="1"/>
    <x v="9"/>
    <x v="9"/>
    <x v="12"/>
    <x v="12"/>
  </r>
  <r>
    <x v="5"/>
    <s v=" ORÇAMENTO"/>
    <x v="6"/>
    <d v="2024-03-01T00:00:00"/>
    <d v="2024-03-01T00:00:00"/>
    <s v="Orçamento"/>
    <s v="1 | 1"/>
    <x v="8"/>
    <x v="0"/>
    <n v="6372.2907083301443"/>
    <x v="146"/>
    <x v="144"/>
    <s v="5662"/>
    <x v="12"/>
    <x v="3"/>
    <x v="1"/>
    <n v="4003"/>
    <x v="13"/>
    <n v="4003"/>
    <s v="ORÇAMENTO"/>
    <x v="0"/>
    <x v="1"/>
    <x v="9"/>
    <x v="9"/>
    <x v="22"/>
    <x v="22"/>
  </r>
  <r>
    <x v="5"/>
    <s v=" ORÇAMENTO"/>
    <x v="6"/>
    <d v="2024-03-01T00:00:00"/>
    <d v="2024-03-01T00:00:00"/>
    <s v="Orçamento"/>
    <s v="1 | 1"/>
    <x v="8"/>
    <x v="0"/>
    <n v="6414.790244845949"/>
    <x v="70"/>
    <x v="69"/>
    <s v="8948"/>
    <x v="6"/>
    <x v="3"/>
    <x v="1"/>
    <n v="6002"/>
    <x v="9"/>
    <n v="6002"/>
    <s v="ORÇAMENTO"/>
    <x v="1"/>
    <x v="1"/>
    <x v="2"/>
    <x v="2"/>
    <x v="15"/>
    <x v="15"/>
  </r>
  <r>
    <x v="5"/>
    <s v=" ORÇAMENTO"/>
    <x v="6"/>
    <d v="2024-03-01T00:00:00"/>
    <d v="2024-03-01T00:00:00"/>
    <s v="Orçamento"/>
    <s v="1 | 1"/>
    <x v="8"/>
    <x v="0"/>
    <n v="6421.3333333333339"/>
    <x v="105"/>
    <x v="104"/>
    <s v="8287"/>
    <x v="6"/>
    <x v="3"/>
    <x v="1"/>
    <n v="6001"/>
    <x v="6"/>
    <n v="6001"/>
    <s v="ORÇAMENTO"/>
    <x v="0"/>
    <x v="1"/>
    <x v="2"/>
    <x v="2"/>
    <x v="13"/>
    <x v="13"/>
  </r>
  <r>
    <x v="5"/>
    <s v=" ORÇAMENTO"/>
    <x v="6"/>
    <d v="2024-03-01T00:00:00"/>
    <d v="2024-03-01T00:00:00"/>
    <s v="Orçamento"/>
    <s v="1 | 1"/>
    <x v="8"/>
    <x v="0"/>
    <n v="6500"/>
    <x v="23"/>
    <x v="23"/>
    <s v="1138"/>
    <x v="0"/>
    <x v="3"/>
    <x v="1"/>
    <n v="2001"/>
    <x v="0"/>
    <n v="2001"/>
    <s v="ORÇAMENTO"/>
    <x v="0"/>
    <x v="1"/>
    <x v="9"/>
    <x v="9"/>
    <x v="12"/>
    <x v="12"/>
  </r>
  <r>
    <x v="5"/>
    <s v=" ORÇAMENTO"/>
    <x v="6"/>
    <d v="2024-03-01T00:00:00"/>
    <d v="2024-03-01T00:00:00"/>
    <s v="Orçamento"/>
    <s v="1 | 1"/>
    <x v="8"/>
    <x v="0"/>
    <n v="6500"/>
    <x v="103"/>
    <x v="102"/>
    <s v="11203"/>
    <x v="14"/>
    <x v="3"/>
    <x v="1"/>
    <n v="8001"/>
    <x v="17"/>
    <n v="8001"/>
    <s v="ORÇAMENTO"/>
    <x v="0"/>
    <x v="1"/>
    <x v="0"/>
    <x v="0"/>
    <x v="0"/>
    <x v="0"/>
  </r>
  <r>
    <x v="5"/>
    <s v=" ORÇAMENTO"/>
    <x v="6"/>
    <d v="2024-03-01T00:00:00"/>
    <d v="2024-03-01T00:00:00"/>
    <s v="Orçamento"/>
    <s v="1 | 1"/>
    <x v="8"/>
    <x v="0"/>
    <n v="6702.057755730294"/>
    <x v="89"/>
    <x v="88"/>
    <s v="1943"/>
    <x v="0"/>
    <x v="3"/>
    <x v="1"/>
    <n v="2001"/>
    <x v="0"/>
    <n v="2001"/>
    <s v="ORÇAMENTO"/>
    <x v="1"/>
    <x v="1"/>
    <x v="5"/>
    <x v="5"/>
    <x v="6"/>
    <x v="6"/>
  </r>
  <r>
    <x v="5"/>
    <s v=" ORÇAMENTO"/>
    <x v="6"/>
    <d v="2024-03-01T00:00:00"/>
    <d v="2024-03-01T00:00:00"/>
    <s v="Orçamento"/>
    <s v="1 | 1"/>
    <x v="8"/>
    <x v="0"/>
    <n v="6726.2522600000002"/>
    <x v="38"/>
    <x v="38"/>
    <s v="3758"/>
    <x v="15"/>
    <x v="3"/>
    <x v="1"/>
    <n v="3005"/>
    <x v="18"/>
    <n v="3005"/>
    <s v="ORÇAMENTO"/>
    <x v="1"/>
    <x v="1"/>
    <x v="2"/>
    <x v="2"/>
    <x v="13"/>
    <x v="13"/>
  </r>
  <r>
    <x v="5"/>
    <s v=" ORÇAMENTO"/>
    <x v="6"/>
    <d v="2024-03-01T00:00:00"/>
    <d v="2024-03-01T00:00:00"/>
    <s v="Orçamento"/>
    <s v="1 | 1"/>
    <x v="8"/>
    <x v="0"/>
    <n v="6800"/>
    <x v="67"/>
    <x v="66"/>
    <s v="9480"/>
    <x v="10"/>
    <x v="3"/>
    <x v="1"/>
    <n v="7001"/>
    <x v="11"/>
    <n v="7001"/>
    <s v="ORÇAMENTO"/>
    <x v="0"/>
    <x v="1"/>
    <x v="9"/>
    <x v="9"/>
    <x v="12"/>
    <x v="12"/>
  </r>
  <r>
    <x v="5"/>
    <s v=" ORÇAMENTO"/>
    <x v="6"/>
    <d v="2024-03-01T00:00:00"/>
    <d v="2024-03-01T00:00:00"/>
    <s v="Orçamento"/>
    <s v="1 | 1"/>
    <x v="8"/>
    <x v="0"/>
    <n v="7000"/>
    <x v="148"/>
    <x v="146"/>
    <s v="4622"/>
    <x v="7"/>
    <x v="3"/>
    <x v="1"/>
    <n v="3007"/>
    <x v="25"/>
    <n v="3007"/>
    <s v="ORÇAMENTO"/>
    <x v="0"/>
    <x v="1"/>
    <x v="0"/>
    <x v="0"/>
    <x v="10"/>
    <x v="10"/>
  </r>
  <r>
    <x v="5"/>
    <s v=" ORÇAMENTO"/>
    <x v="6"/>
    <d v="2024-03-01T00:00:00"/>
    <d v="2024-03-01T00:00:00"/>
    <s v="Orçamento"/>
    <s v="1 | 1"/>
    <x v="8"/>
    <x v="0"/>
    <n v="7000"/>
    <x v="95"/>
    <x v="94"/>
    <s v="4379"/>
    <x v="8"/>
    <x v="3"/>
    <x v="1"/>
    <n v="3006"/>
    <x v="8"/>
    <n v="3006"/>
    <s v="ORÇAMENTO"/>
    <x v="0"/>
    <x v="1"/>
    <x v="0"/>
    <x v="0"/>
    <x v="0"/>
    <x v="0"/>
  </r>
  <r>
    <x v="5"/>
    <s v=" ORÇAMENTO"/>
    <x v="6"/>
    <d v="2024-03-01T00:00:00"/>
    <d v="2024-03-01T00:00:00"/>
    <s v="Orçamento"/>
    <s v="1 | 1"/>
    <x v="8"/>
    <x v="0"/>
    <n v="7000"/>
    <x v="94"/>
    <x v="93"/>
    <s v="212"/>
    <x v="19"/>
    <x v="3"/>
    <x v="1"/>
    <n v="1002"/>
    <x v="22"/>
    <n v="1002"/>
    <s v="ORÇAMENTO"/>
    <x v="0"/>
    <x v="1"/>
    <x v="0"/>
    <x v="0"/>
    <x v="0"/>
    <x v="0"/>
  </r>
  <r>
    <x v="5"/>
    <s v=" ORÇAMENTO"/>
    <x v="6"/>
    <d v="2024-03-01T00:00:00"/>
    <d v="2024-03-01T00:00:00"/>
    <s v="Orçamento"/>
    <s v="1 | 1"/>
    <x v="8"/>
    <x v="0"/>
    <n v="7000"/>
    <x v="9"/>
    <x v="9"/>
    <s v="1835"/>
    <x v="0"/>
    <x v="3"/>
    <x v="1"/>
    <n v="2001"/>
    <x v="0"/>
    <n v="2001"/>
    <s v="ORÇAMENTO"/>
    <x v="1"/>
    <x v="1"/>
    <x v="4"/>
    <x v="4"/>
    <x v="5"/>
    <x v="5"/>
  </r>
  <r>
    <x v="5"/>
    <s v=" ORÇAMENTO"/>
    <x v="6"/>
    <d v="2024-03-01T00:00:00"/>
    <d v="2024-03-01T00:00:00"/>
    <s v="Orçamento"/>
    <s v="1 | 1"/>
    <x v="8"/>
    <x v="0"/>
    <n v="7000"/>
    <x v="9"/>
    <x v="9"/>
    <s v="1836"/>
    <x v="0"/>
    <x v="3"/>
    <x v="1"/>
    <n v="2001"/>
    <x v="0"/>
    <n v="2001"/>
    <s v="ORÇAMENTO"/>
    <x v="1"/>
    <x v="1"/>
    <x v="4"/>
    <x v="4"/>
    <x v="5"/>
    <x v="5"/>
  </r>
  <r>
    <x v="5"/>
    <s v=" ORÇAMENTO"/>
    <x v="6"/>
    <d v="2024-03-01T00:00:00"/>
    <d v="2024-03-01T00:00:00"/>
    <s v="Orçamento"/>
    <s v="1 | 1"/>
    <x v="8"/>
    <x v="0"/>
    <n v="7336.34"/>
    <x v="55"/>
    <x v="54"/>
    <s v="2447"/>
    <x v="0"/>
    <x v="3"/>
    <x v="1"/>
    <n v="2001"/>
    <x v="0"/>
    <n v="2001"/>
    <s v="ORÇAMENTO"/>
    <x v="1"/>
    <x v="1"/>
    <x v="13"/>
    <x v="13"/>
    <x v="20"/>
    <x v="20"/>
  </r>
  <r>
    <x v="5"/>
    <s v=" ORÇAMENTO"/>
    <x v="6"/>
    <d v="2024-03-01T00:00:00"/>
    <d v="2024-03-01T00:00:00"/>
    <s v="Orçamento"/>
    <s v="1 | 1"/>
    <x v="8"/>
    <x v="0"/>
    <n v="7420"/>
    <x v="33"/>
    <x v="33"/>
    <s v="13676"/>
    <x v="19"/>
    <x v="3"/>
    <x v="1"/>
    <n v="9001"/>
    <x v="24"/>
    <n v="9001"/>
    <s v="ORÇAMENTO"/>
    <x v="1"/>
    <x v="1"/>
    <x v="10"/>
    <x v="10"/>
    <x v="16"/>
    <x v="16"/>
  </r>
  <r>
    <x v="5"/>
    <s v=" ORÇAMENTO"/>
    <x v="6"/>
    <d v="2024-03-01T00:00:00"/>
    <d v="2024-03-01T00:00:00"/>
    <s v="Orçamento"/>
    <s v="1 | 1"/>
    <x v="8"/>
    <x v="0"/>
    <n v="7500"/>
    <x v="153"/>
    <x v="150"/>
    <s v="152"/>
    <x v="19"/>
    <x v="3"/>
    <x v="1"/>
    <n v="1002"/>
    <x v="22"/>
    <n v="1002"/>
    <s v="ORÇAMENTO"/>
    <x v="1"/>
    <x v="1"/>
    <x v="2"/>
    <x v="2"/>
    <x v="15"/>
    <x v="15"/>
  </r>
  <r>
    <x v="5"/>
    <s v=" ORÇAMENTO"/>
    <x v="6"/>
    <d v="2024-03-01T00:00:00"/>
    <d v="2024-03-01T00:00:00"/>
    <s v="Orçamento"/>
    <s v="1 | 1"/>
    <x v="8"/>
    <x v="0"/>
    <n v="7500"/>
    <x v="57"/>
    <x v="56"/>
    <s v="2534"/>
    <x v="0"/>
    <x v="3"/>
    <x v="1"/>
    <n v="2001"/>
    <x v="0"/>
    <n v="2001"/>
    <s v="ORÇAMENTO"/>
    <x v="1"/>
    <x v="1"/>
    <x v="13"/>
    <x v="13"/>
    <x v="20"/>
    <x v="20"/>
  </r>
  <r>
    <x v="5"/>
    <s v=" ORÇAMENTO"/>
    <x v="6"/>
    <d v="2024-03-01T00:00:00"/>
    <d v="2024-03-01T00:00:00"/>
    <s v="Orçamento"/>
    <s v="1 | 1"/>
    <x v="8"/>
    <x v="0"/>
    <n v="7530.6620125000009"/>
    <x v="20"/>
    <x v="20"/>
    <s v="5218"/>
    <x v="22"/>
    <x v="3"/>
    <x v="1"/>
    <n v="4002"/>
    <x v="34"/>
    <n v="4002"/>
    <s v="ORÇAMENTO"/>
    <x v="1"/>
    <x v="1"/>
    <x v="2"/>
    <x v="2"/>
    <x v="2"/>
    <x v="2"/>
  </r>
  <r>
    <x v="5"/>
    <s v=" ORÇAMENTO"/>
    <x v="6"/>
    <d v="2024-03-01T00:00:00"/>
    <d v="2024-03-01T00:00:00"/>
    <s v="Orçamento"/>
    <s v="1 | 1"/>
    <x v="8"/>
    <x v="0"/>
    <n v="7539.35"/>
    <x v="57"/>
    <x v="56"/>
    <s v="289"/>
    <x v="19"/>
    <x v="3"/>
    <x v="1"/>
    <n v="1002"/>
    <x v="22"/>
    <n v="1002"/>
    <s v="ORÇAMENTO"/>
    <x v="1"/>
    <x v="1"/>
    <x v="13"/>
    <x v="13"/>
    <x v="20"/>
    <x v="20"/>
  </r>
  <r>
    <x v="5"/>
    <s v=" ORÇAMENTO"/>
    <x v="6"/>
    <d v="2024-03-01T00:00:00"/>
    <d v="2024-03-01T00:00:00"/>
    <s v="Orçamento"/>
    <s v="1 | 1"/>
    <x v="8"/>
    <x v="0"/>
    <n v="7539.35"/>
    <x v="57"/>
    <x v="56"/>
    <s v="290"/>
    <x v="19"/>
    <x v="3"/>
    <x v="1"/>
    <n v="1002"/>
    <x v="22"/>
    <n v="1002"/>
    <s v="ORÇAMENTO"/>
    <x v="1"/>
    <x v="1"/>
    <x v="13"/>
    <x v="13"/>
    <x v="20"/>
    <x v="20"/>
  </r>
  <r>
    <x v="5"/>
    <s v=" ORÇAMENTO"/>
    <x v="6"/>
    <d v="2024-03-01T00:00:00"/>
    <d v="2024-03-01T00:00:00"/>
    <s v="Orçamento"/>
    <s v="1 | 1"/>
    <x v="8"/>
    <x v="0"/>
    <n v="7700"/>
    <x v="149"/>
    <x v="147"/>
    <s v="1917"/>
    <x v="0"/>
    <x v="3"/>
    <x v="1"/>
    <n v="2001"/>
    <x v="0"/>
    <n v="2001"/>
    <s v="ORÇAMENTO"/>
    <x v="1"/>
    <x v="1"/>
    <x v="4"/>
    <x v="4"/>
    <x v="5"/>
    <x v="5"/>
  </r>
  <r>
    <x v="5"/>
    <s v=" ORÇAMENTO"/>
    <x v="6"/>
    <d v="2024-03-01T00:00:00"/>
    <d v="2024-03-01T00:00:00"/>
    <s v="Orçamento"/>
    <s v="1 | 1"/>
    <x v="8"/>
    <x v="0"/>
    <n v="7868.8253123521708"/>
    <x v="22"/>
    <x v="22"/>
    <s v="9237"/>
    <x v="10"/>
    <x v="3"/>
    <x v="1"/>
    <n v="7001"/>
    <x v="11"/>
    <n v="7001"/>
    <s v="ORÇAMENTO"/>
    <x v="1"/>
    <x v="1"/>
    <x v="2"/>
    <x v="2"/>
    <x v="13"/>
    <x v="13"/>
  </r>
  <r>
    <x v="5"/>
    <s v=" ORÇAMENTO"/>
    <x v="6"/>
    <d v="2024-03-01T00:00:00"/>
    <d v="2024-03-01T00:00:00"/>
    <s v="Orçamento"/>
    <s v="1 | 1"/>
    <x v="8"/>
    <x v="0"/>
    <n v="8000"/>
    <x v="38"/>
    <x v="38"/>
    <s v="578"/>
    <x v="0"/>
    <x v="3"/>
    <x v="1"/>
    <n v="2001"/>
    <x v="0"/>
    <n v="2001"/>
    <s v="ORÇAMENTO"/>
    <x v="1"/>
    <x v="1"/>
    <x v="2"/>
    <x v="2"/>
    <x v="13"/>
    <x v="13"/>
  </r>
  <r>
    <x v="5"/>
    <s v=" ORÇAMENTO"/>
    <x v="6"/>
    <d v="2024-03-01T00:00:00"/>
    <d v="2024-03-01T00:00:00"/>
    <s v="Orçamento"/>
    <s v="1 | 1"/>
    <x v="8"/>
    <x v="0"/>
    <n v="8000"/>
    <x v="73"/>
    <x v="72"/>
    <s v="8249"/>
    <x v="6"/>
    <x v="3"/>
    <x v="1"/>
    <n v="6001"/>
    <x v="6"/>
    <n v="6001"/>
    <s v="ORÇAMENTO"/>
    <x v="1"/>
    <x v="1"/>
    <x v="2"/>
    <x v="2"/>
    <x v="13"/>
    <x v="13"/>
  </r>
  <r>
    <x v="5"/>
    <s v=" ORÇAMENTO"/>
    <x v="6"/>
    <d v="2024-03-01T00:00:00"/>
    <d v="2024-03-01T00:00:00"/>
    <s v="Orçamento"/>
    <s v="1 | 1"/>
    <x v="8"/>
    <x v="0"/>
    <n v="8000"/>
    <x v="51"/>
    <x v="50"/>
    <s v="1652"/>
    <x v="0"/>
    <x v="3"/>
    <x v="1"/>
    <n v="2001"/>
    <x v="0"/>
    <n v="2001"/>
    <s v="ORÇAMENTO"/>
    <x v="1"/>
    <x v="1"/>
    <x v="0"/>
    <x v="0"/>
    <x v="10"/>
    <x v="10"/>
  </r>
  <r>
    <x v="5"/>
    <s v=" ORÇAMENTO"/>
    <x v="6"/>
    <d v="2024-03-01T00:00:00"/>
    <d v="2024-03-01T00:00:00"/>
    <s v="Orçamento"/>
    <s v="1 | 1"/>
    <x v="8"/>
    <x v="0"/>
    <n v="8000"/>
    <x v="15"/>
    <x v="15"/>
    <s v="11717"/>
    <x v="4"/>
    <x v="3"/>
    <x v="1"/>
    <n v="8002"/>
    <x v="4"/>
    <n v="8002"/>
    <s v="ORÇAMENTO"/>
    <x v="0"/>
    <x v="1"/>
    <x v="0"/>
    <x v="0"/>
    <x v="10"/>
    <x v="10"/>
  </r>
  <r>
    <x v="5"/>
    <s v=" ORÇAMENTO"/>
    <x v="6"/>
    <d v="2024-03-01T00:00:00"/>
    <d v="2024-03-01T00:00:00"/>
    <s v="Orçamento"/>
    <s v="1 | 1"/>
    <x v="8"/>
    <x v="0"/>
    <n v="8326.6891259999993"/>
    <x v="38"/>
    <x v="38"/>
    <s v="4001"/>
    <x v="8"/>
    <x v="3"/>
    <x v="1"/>
    <n v="3006"/>
    <x v="8"/>
    <n v="3006"/>
    <s v="ORÇAMENTO"/>
    <x v="1"/>
    <x v="1"/>
    <x v="2"/>
    <x v="2"/>
    <x v="13"/>
    <x v="13"/>
  </r>
  <r>
    <x v="5"/>
    <s v=" ORÇAMENTO"/>
    <x v="6"/>
    <d v="2024-03-01T00:00:00"/>
    <d v="2024-03-01T00:00:00"/>
    <s v="Orçamento"/>
    <s v="1 | 1"/>
    <x v="8"/>
    <x v="0"/>
    <n v="8333.3333333333339"/>
    <x v="71"/>
    <x v="70"/>
    <s v="6841"/>
    <x v="2"/>
    <x v="3"/>
    <x v="1"/>
    <n v="4004"/>
    <x v="2"/>
    <n v="4004"/>
    <s v="ORÇAMENTO"/>
    <x v="0"/>
    <x v="1"/>
    <x v="0"/>
    <x v="0"/>
    <x v="9"/>
    <x v="9"/>
  </r>
  <r>
    <x v="5"/>
    <s v=" ORÇAMENTO"/>
    <x v="6"/>
    <d v="2024-03-01T00:00:00"/>
    <d v="2024-03-01T00:00:00"/>
    <s v="Orçamento"/>
    <s v="1 | 1"/>
    <x v="8"/>
    <x v="0"/>
    <n v="8400"/>
    <x v="122"/>
    <x v="120"/>
    <s v="7028"/>
    <x v="2"/>
    <x v="3"/>
    <x v="1"/>
    <n v="4004"/>
    <x v="2"/>
    <n v="4004"/>
    <s v="ORÇAMENTO"/>
    <x v="0"/>
    <x v="1"/>
    <x v="0"/>
    <x v="0"/>
    <x v="9"/>
    <x v="9"/>
  </r>
  <r>
    <x v="5"/>
    <s v=" ORÇAMENTO"/>
    <x v="6"/>
    <d v="2024-03-01T00:00:00"/>
    <d v="2024-03-01T00:00:00"/>
    <s v="Orçamento"/>
    <s v="1 | 1"/>
    <x v="8"/>
    <x v="0"/>
    <n v="8500"/>
    <x v="125"/>
    <x v="123"/>
    <s v="8679"/>
    <x v="6"/>
    <x v="3"/>
    <x v="1"/>
    <n v="6001"/>
    <x v="6"/>
    <n v="6001"/>
    <s v="ORÇAMENTO"/>
    <x v="0"/>
    <x v="1"/>
    <x v="9"/>
    <x v="9"/>
    <x v="12"/>
    <x v="12"/>
  </r>
  <r>
    <x v="5"/>
    <s v=" ORÇAMENTO"/>
    <x v="6"/>
    <d v="2024-03-01T00:00:00"/>
    <d v="2024-03-01T00:00:00"/>
    <s v="Orçamento"/>
    <s v="1 | 1"/>
    <x v="8"/>
    <x v="0"/>
    <n v="8500"/>
    <x v="95"/>
    <x v="94"/>
    <s v="4388"/>
    <x v="8"/>
    <x v="3"/>
    <x v="1"/>
    <n v="3006"/>
    <x v="8"/>
    <n v="3006"/>
    <s v="ORÇAMENTO"/>
    <x v="0"/>
    <x v="1"/>
    <x v="0"/>
    <x v="0"/>
    <x v="0"/>
    <x v="0"/>
  </r>
  <r>
    <x v="5"/>
    <s v=" ORÇAMENTO"/>
    <x v="6"/>
    <d v="2024-03-01T00:00:00"/>
    <d v="2024-03-01T00:00:00"/>
    <s v="Orçamento"/>
    <s v="1 | 1"/>
    <x v="8"/>
    <x v="0"/>
    <n v="8501.37578192"/>
    <x v="21"/>
    <x v="21"/>
    <s v="8882"/>
    <x v="6"/>
    <x v="3"/>
    <x v="1"/>
    <n v="6002"/>
    <x v="9"/>
    <n v="6002"/>
    <s v="ORÇAMENTO"/>
    <x v="1"/>
    <x v="1"/>
    <x v="2"/>
    <x v="2"/>
    <x v="2"/>
    <x v="2"/>
  </r>
  <r>
    <x v="5"/>
    <s v=" ORÇAMENTO"/>
    <x v="6"/>
    <d v="2024-03-01T00:00:00"/>
    <d v="2024-03-01T00:00:00"/>
    <s v="Orçamento"/>
    <s v="1 | 1"/>
    <x v="8"/>
    <x v="0"/>
    <n v="9000"/>
    <x v="71"/>
    <x v="70"/>
    <s v="6840"/>
    <x v="2"/>
    <x v="3"/>
    <x v="1"/>
    <n v="4004"/>
    <x v="2"/>
    <n v="4004"/>
    <s v="ORÇAMENTO"/>
    <x v="0"/>
    <x v="1"/>
    <x v="0"/>
    <x v="0"/>
    <x v="9"/>
    <x v="9"/>
  </r>
  <r>
    <x v="5"/>
    <s v=" ORÇAMENTO"/>
    <x v="6"/>
    <d v="2024-03-01T00:00:00"/>
    <d v="2024-03-01T00:00:00"/>
    <s v="Orçamento"/>
    <s v="1 | 1"/>
    <x v="8"/>
    <x v="0"/>
    <n v="9182.1844158999484"/>
    <x v="38"/>
    <x v="38"/>
    <s v="3278"/>
    <x v="11"/>
    <x v="3"/>
    <x v="1"/>
    <n v="3003"/>
    <x v="12"/>
    <n v="3003"/>
    <s v="ORÇAMENTO"/>
    <x v="1"/>
    <x v="1"/>
    <x v="2"/>
    <x v="2"/>
    <x v="13"/>
    <x v="13"/>
  </r>
  <r>
    <x v="5"/>
    <s v=" ORÇAMENTO"/>
    <x v="6"/>
    <d v="2024-03-01T00:00:00"/>
    <d v="2024-03-01T00:00:00"/>
    <s v="Orçamento"/>
    <s v="1 | 1"/>
    <x v="8"/>
    <x v="0"/>
    <n v="9186.0520699949338"/>
    <x v="100"/>
    <x v="99"/>
    <s v="6096"/>
    <x v="2"/>
    <x v="3"/>
    <x v="1"/>
    <n v="4004"/>
    <x v="2"/>
    <n v="4004"/>
    <s v="ORÇAMENTO"/>
    <x v="1"/>
    <x v="1"/>
    <x v="2"/>
    <x v="2"/>
    <x v="15"/>
    <x v="15"/>
  </r>
  <r>
    <x v="5"/>
    <s v=" ORÇAMENTO"/>
    <x v="6"/>
    <d v="2024-03-01T00:00:00"/>
    <d v="2024-03-01T00:00:00"/>
    <s v="Orçamento"/>
    <s v="1 | 1"/>
    <x v="8"/>
    <x v="0"/>
    <n v="9200"/>
    <x v="112"/>
    <x v="110"/>
    <s v="7842"/>
    <x v="2"/>
    <x v="3"/>
    <x v="1"/>
    <n v="5003"/>
    <x v="31"/>
    <n v="5003"/>
    <s v="ORÇAMENTO"/>
    <x v="0"/>
    <x v="1"/>
    <x v="9"/>
    <x v="9"/>
    <x v="18"/>
    <x v="18"/>
  </r>
  <r>
    <x v="5"/>
    <s v=" ORÇAMENTO"/>
    <x v="6"/>
    <d v="2024-03-01T00:00:00"/>
    <d v="2024-03-01T00:00:00"/>
    <s v="Orçamento"/>
    <s v="1 | 1"/>
    <x v="8"/>
    <x v="0"/>
    <n v="9325.4769696232379"/>
    <x v="46"/>
    <x v="45"/>
    <s v="7525"/>
    <x v="18"/>
    <x v="3"/>
    <x v="1"/>
    <n v="5002"/>
    <x v="21"/>
    <n v="5002"/>
    <s v="ORÇAMENTO"/>
    <x v="0"/>
    <x v="1"/>
    <x v="9"/>
    <x v="9"/>
    <x v="12"/>
    <x v="12"/>
  </r>
  <r>
    <x v="5"/>
    <s v=" ORÇAMENTO"/>
    <x v="6"/>
    <d v="2024-03-01T00:00:00"/>
    <d v="2024-03-01T00:00:00"/>
    <s v="Orçamento"/>
    <s v="1 | 1"/>
    <x v="8"/>
    <x v="0"/>
    <n v="9397.8556694778017"/>
    <x v="89"/>
    <x v="88"/>
    <s v="1942"/>
    <x v="0"/>
    <x v="3"/>
    <x v="1"/>
    <n v="2001"/>
    <x v="0"/>
    <n v="2001"/>
    <s v="ORÇAMENTO"/>
    <x v="1"/>
    <x v="1"/>
    <x v="5"/>
    <x v="5"/>
    <x v="6"/>
    <x v="6"/>
  </r>
  <r>
    <x v="5"/>
    <s v=" ORÇAMENTO"/>
    <x v="6"/>
    <d v="2024-03-01T00:00:00"/>
    <d v="2024-03-01T00:00:00"/>
    <s v="Orçamento"/>
    <s v="1 | 1"/>
    <x v="8"/>
    <x v="0"/>
    <n v="9422.861970782702"/>
    <x v="20"/>
    <x v="20"/>
    <s v="5547"/>
    <x v="12"/>
    <x v="3"/>
    <x v="1"/>
    <n v="4003"/>
    <x v="13"/>
    <n v="4003"/>
    <s v="ORÇAMENTO"/>
    <x v="1"/>
    <x v="1"/>
    <x v="2"/>
    <x v="2"/>
    <x v="2"/>
    <x v="2"/>
  </r>
  <r>
    <x v="5"/>
    <s v=" ORÇAMENTO"/>
    <x v="6"/>
    <d v="2024-03-01T00:00:00"/>
    <d v="2024-03-01T00:00:00"/>
    <s v="Orçamento"/>
    <s v="1 | 1"/>
    <x v="8"/>
    <x v="0"/>
    <n v="9607.4112632111119"/>
    <x v="70"/>
    <x v="69"/>
    <s v="9381"/>
    <x v="10"/>
    <x v="3"/>
    <x v="1"/>
    <n v="7001"/>
    <x v="11"/>
    <n v="7001"/>
    <s v="ORÇAMENTO"/>
    <x v="1"/>
    <x v="1"/>
    <x v="2"/>
    <x v="2"/>
    <x v="15"/>
    <x v="15"/>
  </r>
  <r>
    <x v="5"/>
    <s v=" ORÇAMENTO"/>
    <x v="6"/>
    <d v="2024-03-01T00:00:00"/>
    <d v="2024-03-01T00:00:00"/>
    <s v="Orçamento"/>
    <s v="1 | 1"/>
    <x v="8"/>
    <x v="0"/>
    <n v="9624.5718799999995"/>
    <x v="38"/>
    <x v="38"/>
    <s v="12018"/>
    <x v="21"/>
    <x v="3"/>
    <x v="1"/>
    <n v="8003"/>
    <x v="28"/>
    <n v="8003"/>
    <s v="ORÇAMENTO"/>
    <x v="1"/>
    <x v="1"/>
    <x v="2"/>
    <x v="2"/>
    <x v="13"/>
    <x v="13"/>
  </r>
  <r>
    <x v="5"/>
    <s v=" ORÇAMENTO"/>
    <x v="6"/>
    <d v="2024-03-01T00:00:00"/>
    <d v="2024-03-01T00:00:00"/>
    <s v="Orçamento"/>
    <s v="1 | 1"/>
    <x v="8"/>
    <x v="0"/>
    <n v="9743.8820959999994"/>
    <x v="38"/>
    <x v="38"/>
    <s v="5957"/>
    <x v="2"/>
    <x v="3"/>
    <x v="1"/>
    <n v="4004"/>
    <x v="2"/>
    <n v="4004"/>
    <s v="ORÇAMENTO"/>
    <x v="1"/>
    <x v="1"/>
    <x v="2"/>
    <x v="2"/>
    <x v="13"/>
    <x v="13"/>
  </r>
  <r>
    <x v="5"/>
    <s v=" ORÇAMENTO"/>
    <x v="6"/>
    <d v="2024-03-01T00:00:00"/>
    <d v="2024-03-01T00:00:00"/>
    <s v="Orçamento"/>
    <s v="1 | 1"/>
    <x v="8"/>
    <x v="0"/>
    <n v="9885.14"/>
    <x v="68"/>
    <x v="67"/>
    <s v="2457"/>
    <x v="0"/>
    <x v="3"/>
    <x v="1"/>
    <n v="2001"/>
    <x v="0"/>
    <n v="2001"/>
    <s v="ORÇAMENTO"/>
    <x v="1"/>
    <x v="1"/>
    <x v="13"/>
    <x v="13"/>
    <x v="20"/>
    <x v="20"/>
  </r>
  <r>
    <x v="5"/>
    <s v=" ORÇAMENTO"/>
    <x v="6"/>
    <d v="2024-03-01T00:00:00"/>
    <d v="2024-03-01T00:00:00"/>
    <s v="Orçamento"/>
    <s v="1 | 1"/>
    <x v="8"/>
    <x v="0"/>
    <n v="9940.5942988800016"/>
    <x v="2"/>
    <x v="2"/>
    <s v="775"/>
    <x v="0"/>
    <x v="3"/>
    <x v="1"/>
    <n v="2001"/>
    <x v="0"/>
    <n v="2001"/>
    <s v="ORÇAMENTO"/>
    <x v="1"/>
    <x v="1"/>
    <x v="2"/>
    <x v="2"/>
    <x v="2"/>
    <x v="2"/>
  </r>
  <r>
    <x v="5"/>
    <s v=" ORÇAMENTO"/>
    <x v="6"/>
    <d v="2024-03-01T00:00:00"/>
    <d v="2024-03-01T00:00:00"/>
    <s v="Orçamento"/>
    <s v="1 | 1"/>
    <x v="8"/>
    <x v="0"/>
    <n v="10000"/>
    <x v="115"/>
    <x v="113"/>
    <s v="9058"/>
    <x v="6"/>
    <x v="3"/>
    <x v="1"/>
    <n v="6002"/>
    <x v="9"/>
    <n v="6002"/>
    <s v="ORÇAMENTO"/>
    <x v="0"/>
    <x v="1"/>
    <x v="9"/>
    <x v="9"/>
    <x v="12"/>
    <x v="12"/>
  </r>
  <r>
    <x v="5"/>
    <s v=" ORÇAMENTO"/>
    <x v="6"/>
    <d v="2024-03-01T00:00:00"/>
    <d v="2024-03-01T00:00:00"/>
    <s v="Orçamento"/>
    <s v="1 | 1"/>
    <x v="8"/>
    <x v="0"/>
    <n v="10000"/>
    <x v="62"/>
    <x v="61"/>
    <s v="8641"/>
    <x v="6"/>
    <x v="3"/>
    <x v="1"/>
    <n v="6001"/>
    <x v="6"/>
    <n v="6001"/>
    <s v="ORÇAMENTO"/>
    <x v="0"/>
    <x v="1"/>
    <x v="9"/>
    <x v="9"/>
    <x v="12"/>
    <x v="12"/>
  </r>
  <r>
    <x v="5"/>
    <s v=" ORÇAMENTO"/>
    <x v="6"/>
    <d v="2024-03-01T00:00:00"/>
    <d v="2024-03-01T00:00:00"/>
    <s v="Orçamento"/>
    <s v="1 | 1"/>
    <x v="8"/>
    <x v="0"/>
    <n v="10000"/>
    <x v="107"/>
    <x v="106"/>
    <s v="8733"/>
    <x v="6"/>
    <x v="3"/>
    <x v="1"/>
    <n v="6001"/>
    <x v="6"/>
    <n v="6001"/>
    <s v="ORÇAMENTO"/>
    <x v="0"/>
    <x v="1"/>
    <x v="9"/>
    <x v="9"/>
    <x v="12"/>
    <x v="12"/>
  </r>
  <r>
    <x v="5"/>
    <s v=" ORÇAMENTO"/>
    <x v="6"/>
    <d v="2024-03-01T00:00:00"/>
    <d v="2024-03-01T00:00:00"/>
    <s v="Orçamento"/>
    <s v="1 | 1"/>
    <x v="8"/>
    <x v="0"/>
    <n v="10000"/>
    <x v="92"/>
    <x v="91"/>
    <s v="9739"/>
    <x v="10"/>
    <x v="3"/>
    <x v="1"/>
    <n v="7001"/>
    <x v="11"/>
    <n v="7001"/>
    <s v="ORÇAMENTO"/>
    <x v="0"/>
    <x v="1"/>
    <x v="9"/>
    <x v="9"/>
    <x v="12"/>
    <x v="12"/>
  </r>
  <r>
    <x v="5"/>
    <s v=" ORÇAMENTO"/>
    <x v="6"/>
    <d v="2024-03-01T00:00:00"/>
    <d v="2024-03-01T00:00:00"/>
    <s v="Orçamento"/>
    <s v="1 | 1"/>
    <x v="8"/>
    <x v="0"/>
    <n v="10000"/>
    <x v="116"/>
    <x v="114"/>
    <s v="9868"/>
    <x v="10"/>
    <x v="3"/>
    <x v="1"/>
    <n v="7001"/>
    <x v="11"/>
    <n v="7001"/>
    <s v="ORÇAMENTO"/>
    <x v="0"/>
    <x v="1"/>
    <x v="9"/>
    <x v="9"/>
    <x v="12"/>
    <x v="12"/>
  </r>
  <r>
    <x v="5"/>
    <s v=" ORÇAMENTO"/>
    <x v="6"/>
    <d v="2024-03-01T00:00:00"/>
    <d v="2024-03-01T00:00:00"/>
    <s v="Orçamento"/>
    <s v="1 | 1"/>
    <x v="8"/>
    <x v="0"/>
    <n v="10000"/>
    <x v="63"/>
    <x v="62"/>
    <s v="10773"/>
    <x v="3"/>
    <x v="3"/>
    <x v="1"/>
    <n v="7004"/>
    <x v="3"/>
    <n v="7004"/>
    <s v="ORÇAMENTO"/>
    <x v="0"/>
    <x v="1"/>
    <x v="9"/>
    <x v="9"/>
    <x v="18"/>
    <x v="18"/>
  </r>
  <r>
    <x v="5"/>
    <s v=" ORÇAMENTO"/>
    <x v="6"/>
    <d v="2024-03-01T00:00:00"/>
    <d v="2024-03-01T00:00:00"/>
    <s v="Orçamento"/>
    <s v="1 | 1"/>
    <x v="8"/>
    <x v="0"/>
    <n v="10000"/>
    <x v="48"/>
    <x v="47"/>
    <s v="11661"/>
    <x v="4"/>
    <x v="3"/>
    <x v="1"/>
    <n v="8002"/>
    <x v="4"/>
    <n v="8002"/>
    <s v="ORÇAMENTO"/>
    <x v="0"/>
    <x v="1"/>
    <x v="9"/>
    <x v="9"/>
    <x v="18"/>
    <x v="18"/>
  </r>
  <r>
    <x v="5"/>
    <s v=" ORÇAMENTO"/>
    <x v="6"/>
    <d v="2024-03-01T00:00:00"/>
    <d v="2024-03-01T00:00:00"/>
    <s v="Orçamento"/>
    <s v="1 | 1"/>
    <x v="8"/>
    <x v="0"/>
    <n v="10000"/>
    <x v="121"/>
    <x v="119"/>
    <s v="6675"/>
    <x v="2"/>
    <x v="3"/>
    <x v="1"/>
    <n v="4004"/>
    <x v="2"/>
    <n v="4004"/>
    <s v="ORÇAMENTO"/>
    <x v="0"/>
    <x v="1"/>
    <x v="0"/>
    <x v="0"/>
    <x v="9"/>
    <x v="9"/>
  </r>
  <r>
    <x v="5"/>
    <s v=" ORÇAMENTO"/>
    <x v="6"/>
    <d v="2024-03-01T00:00:00"/>
    <d v="2024-03-01T00:00:00"/>
    <s v="Orçamento"/>
    <s v="1 | 1"/>
    <x v="8"/>
    <x v="0"/>
    <n v="10000"/>
    <x v="99"/>
    <x v="98"/>
    <s v="7268"/>
    <x v="13"/>
    <x v="3"/>
    <x v="1"/>
    <n v="5001"/>
    <x v="16"/>
    <n v="5001"/>
    <s v="ORÇAMENTO"/>
    <x v="0"/>
    <x v="1"/>
    <x v="0"/>
    <x v="0"/>
    <x v="10"/>
    <x v="10"/>
  </r>
  <r>
    <x v="5"/>
    <s v=" ORÇAMENTO"/>
    <x v="6"/>
    <d v="2024-03-01T00:00:00"/>
    <d v="2024-03-01T00:00:00"/>
    <s v="Orçamento"/>
    <s v="1 | 1"/>
    <x v="8"/>
    <x v="0"/>
    <n v="10038.314530818097"/>
    <x v="38"/>
    <x v="38"/>
    <s v="5956"/>
    <x v="2"/>
    <x v="3"/>
    <x v="1"/>
    <n v="4004"/>
    <x v="2"/>
    <n v="4004"/>
    <s v="ORÇAMENTO"/>
    <x v="1"/>
    <x v="1"/>
    <x v="2"/>
    <x v="2"/>
    <x v="13"/>
    <x v="13"/>
  </r>
  <r>
    <x v="5"/>
    <s v=" ORÇAMENTO"/>
    <x v="6"/>
    <d v="2024-03-01T00:00:00"/>
    <d v="2024-03-01T00:00:00"/>
    <s v="Orçamento"/>
    <s v="1 | 1"/>
    <x v="8"/>
    <x v="0"/>
    <n v="10079.376705436498"/>
    <x v="38"/>
    <x v="38"/>
    <s v="10990"/>
    <x v="14"/>
    <x v="3"/>
    <x v="1"/>
    <n v="8001"/>
    <x v="17"/>
    <n v="8001"/>
    <s v="ORÇAMENTO"/>
    <x v="1"/>
    <x v="1"/>
    <x v="2"/>
    <x v="2"/>
    <x v="13"/>
    <x v="13"/>
  </r>
  <r>
    <x v="5"/>
    <s v=" ORÇAMENTO"/>
    <x v="6"/>
    <d v="2024-03-01T00:00:00"/>
    <d v="2024-03-01T00:00:00"/>
    <s v="Orçamento"/>
    <s v="1 | 1"/>
    <x v="8"/>
    <x v="0"/>
    <n v="10337.51"/>
    <x v="57"/>
    <x v="56"/>
    <s v="288"/>
    <x v="19"/>
    <x v="3"/>
    <x v="1"/>
    <n v="1002"/>
    <x v="22"/>
    <n v="1002"/>
    <s v="ORÇAMENTO"/>
    <x v="1"/>
    <x v="1"/>
    <x v="13"/>
    <x v="13"/>
    <x v="20"/>
    <x v="20"/>
  </r>
  <r>
    <x v="5"/>
    <s v=" ORÇAMENTO"/>
    <x v="6"/>
    <d v="2024-03-01T00:00:00"/>
    <d v="2024-03-01T00:00:00"/>
    <s v="Orçamento"/>
    <s v="1 | 1"/>
    <x v="8"/>
    <x v="0"/>
    <n v="10512.624761799998"/>
    <x v="38"/>
    <x v="38"/>
    <s v="3557"/>
    <x v="20"/>
    <x v="3"/>
    <x v="1"/>
    <n v="3004"/>
    <x v="27"/>
    <n v="3004"/>
    <s v="ORÇAMENTO"/>
    <x v="1"/>
    <x v="1"/>
    <x v="2"/>
    <x v="2"/>
    <x v="13"/>
    <x v="13"/>
  </r>
  <r>
    <x v="5"/>
    <s v=" ORÇAMENTO"/>
    <x v="6"/>
    <d v="2024-03-01T00:00:00"/>
    <d v="2024-03-01T00:00:00"/>
    <s v="Orçamento"/>
    <s v="1 | 1"/>
    <x v="8"/>
    <x v="0"/>
    <n v="10750.0238039452"/>
    <x v="20"/>
    <x v="20"/>
    <s v="8399"/>
    <x v="6"/>
    <x v="3"/>
    <x v="1"/>
    <n v="6001"/>
    <x v="6"/>
    <n v="6001"/>
    <s v="ORÇAMENTO"/>
    <x v="1"/>
    <x v="1"/>
    <x v="2"/>
    <x v="2"/>
    <x v="2"/>
    <x v="2"/>
  </r>
  <r>
    <x v="5"/>
    <s v=" ORÇAMENTO"/>
    <x v="6"/>
    <d v="2024-03-01T00:00:00"/>
    <d v="2024-03-01T00:00:00"/>
    <s v="Orçamento"/>
    <s v="1 | 1"/>
    <x v="8"/>
    <x v="0"/>
    <n v="10794.86412144"/>
    <x v="21"/>
    <x v="21"/>
    <s v="8453"/>
    <x v="6"/>
    <x v="3"/>
    <x v="1"/>
    <n v="6001"/>
    <x v="6"/>
    <n v="6001"/>
    <s v="ORÇAMENTO"/>
    <x v="1"/>
    <x v="1"/>
    <x v="2"/>
    <x v="2"/>
    <x v="2"/>
    <x v="2"/>
  </r>
  <r>
    <x v="5"/>
    <s v=" ORÇAMENTO"/>
    <x v="6"/>
    <d v="2024-03-01T00:00:00"/>
    <d v="2024-03-01T00:00:00"/>
    <s v="Orçamento"/>
    <s v="1 | 1"/>
    <x v="8"/>
    <x v="0"/>
    <n v="11000"/>
    <x v="71"/>
    <x v="70"/>
    <s v="6839"/>
    <x v="2"/>
    <x v="3"/>
    <x v="1"/>
    <n v="4004"/>
    <x v="2"/>
    <n v="4004"/>
    <s v="ORÇAMENTO"/>
    <x v="0"/>
    <x v="1"/>
    <x v="0"/>
    <x v="0"/>
    <x v="9"/>
    <x v="9"/>
  </r>
  <r>
    <x v="5"/>
    <s v=" ORÇAMENTO"/>
    <x v="6"/>
    <d v="2024-03-01T00:00:00"/>
    <d v="2024-03-01T00:00:00"/>
    <s v="Orçamento"/>
    <s v="1 | 1"/>
    <x v="8"/>
    <x v="0"/>
    <n v="11000"/>
    <x v="3"/>
    <x v="3"/>
    <s v="1532"/>
    <x v="0"/>
    <x v="3"/>
    <x v="1"/>
    <n v="2001"/>
    <x v="0"/>
    <n v="2001"/>
    <s v="ORÇAMENTO"/>
    <x v="1"/>
    <x v="1"/>
    <x v="0"/>
    <x v="0"/>
    <x v="3"/>
    <x v="3"/>
  </r>
  <r>
    <x v="5"/>
    <s v=" ORÇAMENTO"/>
    <x v="6"/>
    <d v="2024-03-01T00:00:00"/>
    <d v="2024-03-01T00:00:00"/>
    <s v="Orçamento"/>
    <s v="1 | 1"/>
    <x v="8"/>
    <x v="0"/>
    <n v="11043.008059106663"/>
    <x v="22"/>
    <x v="22"/>
    <s v="8811"/>
    <x v="6"/>
    <x v="3"/>
    <x v="1"/>
    <n v="6002"/>
    <x v="9"/>
    <n v="6002"/>
    <s v="ORÇAMENTO"/>
    <x v="1"/>
    <x v="1"/>
    <x v="2"/>
    <x v="2"/>
    <x v="13"/>
    <x v="13"/>
  </r>
  <r>
    <x v="5"/>
    <s v=" ORÇAMENTO"/>
    <x v="6"/>
    <d v="2024-03-01T00:00:00"/>
    <d v="2024-03-01T00:00:00"/>
    <s v="Orçamento"/>
    <s v="1 | 1"/>
    <x v="8"/>
    <x v="0"/>
    <n v="11065.057021340001"/>
    <x v="38"/>
    <x v="38"/>
    <s v="10285"/>
    <x v="10"/>
    <x v="3"/>
    <x v="1"/>
    <n v="7003"/>
    <x v="14"/>
    <n v="7003"/>
    <s v="ORÇAMENTO"/>
    <x v="1"/>
    <x v="1"/>
    <x v="2"/>
    <x v="2"/>
    <x v="13"/>
    <x v="13"/>
  </r>
  <r>
    <x v="5"/>
    <s v=" ORÇAMENTO"/>
    <x v="6"/>
    <d v="2024-03-01T00:00:00"/>
    <d v="2024-03-01T00:00:00"/>
    <s v="Orçamento"/>
    <s v="1 | 1"/>
    <x v="8"/>
    <x v="0"/>
    <n v="11110"/>
    <x v="15"/>
    <x v="15"/>
    <s v="11716"/>
    <x v="4"/>
    <x v="3"/>
    <x v="1"/>
    <n v="8002"/>
    <x v="4"/>
    <n v="8002"/>
    <s v="ORÇAMENTO"/>
    <x v="0"/>
    <x v="1"/>
    <x v="0"/>
    <x v="0"/>
    <x v="10"/>
    <x v="10"/>
  </r>
  <r>
    <x v="5"/>
    <s v=" ORÇAMENTO"/>
    <x v="6"/>
    <d v="2024-03-01T00:00:00"/>
    <d v="2024-03-01T00:00:00"/>
    <s v="Orçamento"/>
    <s v="1 | 1"/>
    <x v="8"/>
    <x v="0"/>
    <n v="11126.237000000001"/>
    <x v="37"/>
    <x v="37"/>
    <s v="3353"/>
    <x v="11"/>
    <x v="3"/>
    <x v="1"/>
    <n v="3003"/>
    <x v="12"/>
    <n v="3003"/>
    <s v="ORÇAMENTO"/>
    <x v="1"/>
    <x v="1"/>
    <x v="2"/>
    <x v="2"/>
    <x v="13"/>
    <x v="13"/>
  </r>
  <r>
    <x v="5"/>
    <s v=" ORÇAMENTO"/>
    <x v="6"/>
    <d v="2024-03-01T00:00:00"/>
    <d v="2024-03-01T00:00:00"/>
    <s v="Orçamento"/>
    <s v="1 | 1"/>
    <x v="8"/>
    <x v="0"/>
    <n v="11200"/>
    <x v="125"/>
    <x v="123"/>
    <s v="9123"/>
    <x v="6"/>
    <x v="3"/>
    <x v="1"/>
    <n v="6002"/>
    <x v="9"/>
    <n v="6002"/>
    <s v="ORÇAMENTO"/>
    <x v="0"/>
    <x v="1"/>
    <x v="9"/>
    <x v="9"/>
    <x v="12"/>
    <x v="12"/>
  </r>
  <r>
    <x v="5"/>
    <s v=" ORÇAMENTO"/>
    <x v="6"/>
    <d v="2024-03-01T00:00:00"/>
    <d v="2024-03-01T00:00:00"/>
    <s v="Orçamento"/>
    <s v="1 | 1"/>
    <x v="8"/>
    <x v="0"/>
    <n v="11237.060000000001"/>
    <x v="37"/>
    <x v="37"/>
    <s v="11533"/>
    <x v="4"/>
    <x v="3"/>
    <x v="1"/>
    <n v="8002"/>
    <x v="4"/>
    <n v="8002"/>
    <s v="ORÇAMENTO"/>
    <x v="1"/>
    <x v="1"/>
    <x v="2"/>
    <x v="2"/>
    <x v="13"/>
    <x v="13"/>
  </r>
  <r>
    <x v="5"/>
    <s v=" ORÇAMENTO"/>
    <x v="6"/>
    <d v="2024-03-01T00:00:00"/>
    <d v="2024-03-01T00:00:00"/>
    <s v="Orçamento"/>
    <s v="1 | 1"/>
    <x v="8"/>
    <x v="0"/>
    <n v="11528.765442225149"/>
    <x v="100"/>
    <x v="99"/>
    <s v="9369"/>
    <x v="10"/>
    <x v="3"/>
    <x v="1"/>
    <n v="7001"/>
    <x v="11"/>
    <n v="7001"/>
    <s v="ORÇAMENTO"/>
    <x v="1"/>
    <x v="1"/>
    <x v="2"/>
    <x v="2"/>
    <x v="15"/>
    <x v="15"/>
  </r>
  <r>
    <x v="5"/>
    <s v=" ORÇAMENTO"/>
    <x v="6"/>
    <d v="2024-03-01T00:00:00"/>
    <d v="2024-03-01T00:00:00"/>
    <s v="Orçamento"/>
    <s v="1 | 1"/>
    <x v="8"/>
    <x v="0"/>
    <n v="11666.666666666666"/>
    <x v="57"/>
    <x v="56"/>
    <s v="2533"/>
    <x v="0"/>
    <x v="3"/>
    <x v="1"/>
    <n v="2001"/>
    <x v="0"/>
    <n v="2001"/>
    <s v="ORÇAMENTO"/>
    <x v="1"/>
    <x v="1"/>
    <x v="13"/>
    <x v="13"/>
    <x v="20"/>
    <x v="20"/>
  </r>
  <r>
    <x v="5"/>
    <s v=" ORÇAMENTO"/>
    <x v="6"/>
    <d v="2024-03-01T00:00:00"/>
    <d v="2024-03-01T00:00:00"/>
    <s v="Orçamento"/>
    <s v="1 | 1"/>
    <x v="8"/>
    <x v="0"/>
    <n v="12000"/>
    <x v="85"/>
    <x v="84"/>
    <s v="59"/>
    <x v="19"/>
    <x v="3"/>
    <x v="1"/>
    <n v="1002"/>
    <x v="22"/>
    <n v="1002"/>
    <s v="ORÇAMENTO"/>
    <x v="1"/>
    <x v="1"/>
    <x v="2"/>
    <x v="2"/>
    <x v="13"/>
    <x v="13"/>
  </r>
  <r>
    <x v="5"/>
    <s v=" ORÇAMENTO"/>
    <x v="6"/>
    <d v="2024-03-01T00:00:00"/>
    <d v="2024-03-01T00:00:00"/>
    <s v="Orçamento"/>
    <s v="1 | 1"/>
    <x v="8"/>
    <x v="0"/>
    <n v="12000"/>
    <x v="118"/>
    <x v="116"/>
    <s v="8082"/>
    <x v="2"/>
    <x v="3"/>
    <x v="1"/>
    <n v="5005"/>
    <x v="32"/>
    <n v="5005"/>
    <s v="ORÇAMENTO"/>
    <x v="0"/>
    <x v="1"/>
    <x v="9"/>
    <x v="9"/>
    <x v="18"/>
    <x v="18"/>
  </r>
  <r>
    <x v="5"/>
    <s v=" ORÇAMENTO"/>
    <x v="6"/>
    <d v="2024-03-01T00:00:00"/>
    <d v="2024-03-01T00:00:00"/>
    <s v="Orçamento"/>
    <s v="1 | 1"/>
    <x v="8"/>
    <x v="0"/>
    <n v="12341"/>
    <x v="24"/>
    <x v="24"/>
    <s v="6180"/>
    <x v="2"/>
    <x v="3"/>
    <x v="1"/>
    <n v="4004"/>
    <x v="2"/>
    <n v="4004"/>
    <s v="ORÇAMENTO"/>
    <x v="0"/>
    <x v="1"/>
    <x v="0"/>
    <x v="0"/>
    <x v="9"/>
    <x v="9"/>
  </r>
  <r>
    <x v="5"/>
    <s v=" ORÇAMENTO"/>
    <x v="6"/>
    <d v="2024-03-01T00:00:00"/>
    <d v="2024-03-01T00:00:00"/>
    <s v="Orçamento"/>
    <s v="1 | 1"/>
    <x v="8"/>
    <x v="0"/>
    <n v="12360"/>
    <x v="33"/>
    <x v="33"/>
    <s v="13675"/>
    <x v="19"/>
    <x v="3"/>
    <x v="1"/>
    <n v="9001"/>
    <x v="24"/>
    <n v="9001"/>
    <s v="ORÇAMENTO"/>
    <x v="1"/>
    <x v="1"/>
    <x v="10"/>
    <x v="10"/>
    <x v="16"/>
    <x v="16"/>
  </r>
  <r>
    <x v="5"/>
    <s v=" ORÇAMENTO"/>
    <x v="6"/>
    <d v="2024-03-01T00:00:00"/>
    <d v="2024-03-01T00:00:00"/>
    <s v="Orçamento"/>
    <s v="1 | 1"/>
    <x v="8"/>
    <x v="0"/>
    <n v="12533.333333333334"/>
    <x v="45"/>
    <x v="44"/>
    <s v="13404"/>
    <x v="9"/>
    <x v="3"/>
    <x v="1"/>
    <n v="8006"/>
    <x v="10"/>
    <n v="8006"/>
    <s v="ORÇAMENTO"/>
    <x v="0"/>
    <x v="1"/>
    <x v="11"/>
    <x v="11"/>
    <x v="17"/>
    <x v="17"/>
  </r>
  <r>
    <x v="5"/>
    <s v=" ORÇAMENTO"/>
    <x v="6"/>
    <d v="2024-03-01T00:00:00"/>
    <d v="2024-03-01T00:00:00"/>
    <s v="Orçamento"/>
    <s v="1 | 1"/>
    <x v="8"/>
    <x v="0"/>
    <n v="12660"/>
    <x v="29"/>
    <x v="29"/>
    <s v="12293"/>
    <x v="19"/>
    <x v="3"/>
    <x v="1"/>
    <n v="8005"/>
    <x v="23"/>
    <n v="8005"/>
    <s v="ORÇAMENTO"/>
    <x v="0"/>
    <x v="1"/>
    <x v="0"/>
    <x v="0"/>
    <x v="10"/>
    <x v="10"/>
  </r>
  <r>
    <x v="5"/>
    <s v=" ORÇAMENTO"/>
    <x v="6"/>
    <d v="2024-03-01T00:00:00"/>
    <d v="2024-03-01T00:00:00"/>
    <s v="Orçamento"/>
    <s v="1 | 1"/>
    <x v="8"/>
    <x v="0"/>
    <n v="12885.677419354837"/>
    <x v="5"/>
    <x v="5"/>
    <s v="536"/>
    <x v="0"/>
    <x v="3"/>
    <x v="1"/>
    <n v="2001"/>
    <x v="0"/>
    <n v="2001"/>
    <s v="ORÇAMENTO"/>
    <x v="1"/>
    <x v="1"/>
    <x v="3"/>
    <x v="3"/>
    <x v="4"/>
    <x v="4"/>
  </r>
  <r>
    <x v="5"/>
    <s v=" ORÇAMENTO"/>
    <x v="6"/>
    <d v="2024-03-01T00:00:00"/>
    <d v="2024-03-01T00:00:00"/>
    <s v="Orçamento"/>
    <s v="1 | 1"/>
    <x v="8"/>
    <x v="0"/>
    <n v="13000"/>
    <x v="24"/>
    <x v="24"/>
    <s v="6179"/>
    <x v="2"/>
    <x v="3"/>
    <x v="1"/>
    <n v="4004"/>
    <x v="2"/>
    <n v="4004"/>
    <s v="ORÇAMENTO"/>
    <x v="0"/>
    <x v="1"/>
    <x v="0"/>
    <x v="0"/>
    <x v="9"/>
    <x v="9"/>
  </r>
  <r>
    <x v="5"/>
    <s v=" ORÇAMENTO"/>
    <x v="6"/>
    <d v="2024-03-01T00:00:00"/>
    <d v="2024-03-01T00:00:00"/>
    <s v="Orçamento"/>
    <s v="1 | 1"/>
    <x v="8"/>
    <x v="0"/>
    <n v="13000"/>
    <x v="104"/>
    <x v="103"/>
    <s v="12389"/>
    <x v="19"/>
    <x v="3"/>
    <x v="1"/>
    <n v="8005"/>
    <x v="23"/>
    <n v="8005"/>
    <s v="ORÇAMENTO"/>
    <x v="0"/>
    <x v="1"/>
    <x v="0"/>
    <x v="0"/>
    <x v="10"/>
    <x v="10"/>
  </r>
  <r>
    <x v="5"/>
    <s v=" ORÇAMENTO"/>
    <x v="6"/>
    <d v="2024-03-01T00:00:00"/>
    <d v="2024-03-01T00:00:00"/>
    <s v="Orçamento"/>
    <s v="1 | 1"/>
    <x v="8"/>
    <x v="0"/>
    <n v="13084.3958600242"/>
    <x v="20"/>
    <x v="20"/>
    <s v="9285"/>
    <x v="10"/>
    <x v="3"/>
    <x v="1"/>
    <n v="7001"/>
    <x v="11"/>
    <n v="7001"/>
    <s v="ORÇAMENTO"/>
    <x v="1"/>
    <x v="1"/>
    <x v="2"/>
    <x v="2"/>
    <x v="2"/>
    <x v="2"/>
  </r>
  <r>
    <x v="5"/>
    <s v=" ORÇAMENTO"/>
    <x v="6"/>
    <d v="2024-03-01T00:00:00"/>
    <d v="2024-03-01T00:00:00"/>
    <s v="Orçamento"/>
    <s v="1 | 1"/>
    <x v="8"/>
    <x v="0"/>
    <n v="13250"/>
    <x v="37"/>
    <x v="37"/>
    <s v="10540"/>
    <x v="3"/>
    <x v="3"/>
    <x v="1"/>
    <n v="7004"/>
    <x v="3"/>
    <n v="7004"/>
    <s v="ORÇAMENTO"/>
    <x v="1"/>
    <x v="1"/>
    <x v="2"/>
    <x v="2"/>
    <x v="13"/>
    <x v="13"/>
  </r>
  <r>
    <x v="5"/>
    <s v=" ORÇAMENTO"/>
    <x v="6"/>
    <d v="2024-03-01T00:00:00"/>
    <d v="2024-03-01T00:00:00"/>
    <s v="Orçamento"/>
    <s v="1 | 1"/>
    <x v="8"/>
    <x v="0"/>
    <n v="13370.4128306"/>
    <x v="38"/>
    <x v="38"/>
    <s v="5955"/>
    <x v="2"/>
    <x v="3"/>
    <x v="1"/>
    <n v="4004"/>
    <x v="2"/>
    <n v="4004"/>
    <s v="ORÇAMENTO"/>
    <x v="1"/>
    <x v="1"/>
    <x v="2"/>
    <x v="2"/>
    <x v="13"/>
    <x v="13"/>
  </r>
  <r>
    <x v="5"/>
    <s v=" ORÇAMENTO"/>
    <x v="6"/>
    <d v="2024-03-01T00:00:00"/>
    <d v="2024-03-01T00:00:00"/>
    <s v="Orçamento"/>
    <s v="1 | 1"/>
    <x v="8"/>
    <x v="0"/>
    <n v="13500"/>
    <x v="31"/>
    <x v="31"/>
    <s v="3928"/>
    <x v="15"/>
    <x v="3"/>
    <x v="1"/>
    <n v="3005"/>
    <x v="18"/>
    <n v="3005"/>
    <s v="ORÇAMENTO"/>
    <x v="1"/>
    <x v="1"/>
    <x v="2"/>
    <x v="2"/>
    <x v="15"/>
    <x v="15"/>
  </r>
  <r>
    <x v="5"/>
    <s v=" ORÇAMENTO"/>
    <x v="6"/>
    <d v="2024-03-01T00:00:00"/>
    <d v="2024-03-01T00:00:00"/>
    <s v="Orçamento"/>
    <s v="1 | 1"/>
    <x v="8"/>
    <x v="0"/>
    <n v="13709.192000000001"/>
    <x v="37"/>
    <x v="37"/>
    <s v="7172"/>
    <x v="13"/>
    <x v="3"/>
    <x v="1"/>
    <n v="5001"/>
    <x v="16"/>
    <n v="5001"/>
    <s v="ORÇAMENTO"/>
    <x v="1"/>
    <x v="1"/>
    <x v="2"/>
    <x v="2"/>
    <x v="13"/>
    <x v="13"/>
  </r>
  <r>
    <x v="5"/>
    <s v=" ORÇAMENTO"/>
    <x v="6"/>
    <d v="2024-03-01T00:00:00"/>
    <d v="2024-03-01T00:00:00"/>
    <s v="Orçamento"/>
    <s v="1 | 1"/>
    <x v="8"/>
    <x v="0"/>
    <n v="13821.5838"/>
    <x v="37"/>
    <x v="37"/>
    <s v="2734"/>
    <x v="5"/>
    <x v="3"/>
    <x v="1"/>
    <n v="3001"/>
    <x v="5"/>
    <n v="3001"/>
    <s v="ORÇAMENTO"/>
    <x v="1"/>
    <x v="1"/>
    <x v="2"/>
    <x v="2"/>
    <x v="13"/>
    <x v="13"/>
  </r>
  <r>
    <x v="5"/>
    <s v=" ORÇAMENTO"/>
    <x v="6"/>
    <d v="2024-03-01T00:00:00"/>
    <d v="2024-03-01T00:00:00"/>
    <s v="Orçamento"/>
    <s v="1 | 1"/>
    <x v="8"/>
    <x v="0"/>
    <n v="13841.44"/>
    <x v="99"/>
    <x v="98"/>
    <s v="7267"/>
    <x v="13"/>
    <x v="3"/>
    <x v="1"/>
    <n v="5001"/>
    <x v="16"/>
    <n v="5001"/>
    <s v="ORÇAMENTO"/>
    <x v="0"/>
    <x v="1"/>
    <x v="0"/>
    <x v="0"/>
    <x v="10"/>
    <x v="10"/>
  </r>
  <r>
    <x v="5"/>
    <s v=" ORÇAMENTO"/>
    <x v="6"/>
    <d v="2024-03-01T00:00:00"/>
    <d v="2024-03-01T00:00:00"/>
    <s v="Orçamento"/>
    <s v="1 | 1"/>
    <x v="8"/>
    <x v="0"/>
    <n v="14000"/>
    <x v="131"/>
    <x v="129"/>
    <s v="10433"/>
    <x v="10"/>
    <x v="3"/>
    <x v="1"/>
    <n v="7003"/>
    <x v="14"/>
    <n v="7003"/>
    <s v="ORÇAMENTO"/>
    <x v="0"/>
    <x v="1"/>
    <x v="9"/>
    <x v="9"/>
    <x v="12"/>
    <x v="12"/>
  </r>
  <r>
    <x v="5"/>
    <s v=" ORÇAMENTO"/>
    <x v="6"/>
    <d v="2024-03-01T00:00:00"/>
    <d v="2024-03-01T00:00:00"/>
    <s v="Orçamento"/>
    <s v="1 | 1"/>
    <x v="8"/>
    <x v="0"/>
    <n v="14000"/>
    <x v="44"/>
    <x v="43"/>
    <s v="12574"/>
    <x v="9"/>
    <x v="3"/>
    <x v="1"/>
    <n v="8006"/>
    <x v="10"/>
    <n v="8006"/>
    <s v="ORÇAMENTO"/>
    <x v="0"/>
    <x v="1"/>
    <x v="9"/>
    <x v="9"/>
    <x v="18"/>
    <x v="18"/>
  </r>
  <r>
    <x v="5"/>
    <s v=" ORÇAMENTO"/>
    <x v="6"/>
    <d v="2024-03-01T00:00:00"/>
    <d v="2024-03-01T00:00:00"/>
    <s v="Orçamento"/>
    <s v="1 | 1"/>
    <x v="8"/>
    <x v="0"/>
    <n v="14350.767599999999"/>
    <x v="37"/>
    <x v="37"/>
    <s v="4583"/>
    <x v="7"/>
    <x v="3"/>
    <x v="1"/>
    <n v="3007"/>
    <x v="25"/>
    <n v="3007"/>
    <s v="ORÇAMENTO"/>
    <x v="1"/>
    <x v="1"/>
    <x v="2"/>
    <x v="2"/>
    <x v="13"/>
    <x v="13"/>
  </r>
  <r>
    <x v="5"/>
    <s v=" ORÇAMENTO"/>
    <x v="6"/>
    <d v="2024-03-01T00:00:00"/>
    <d v="2024-03-01T00:00:00"/>
    <s v="Orçamento"/>
    <s v="1 | 1"/>
    <x v="8"/>
    <x v="0"/>
    <n v="14535.77"/>
    <x v="68"/>
    <x v="67"/>
    <s v="2456"/>
    <x v="0"/>
    <x v="3"/>
    <x v="1"/>
    <n v="2001"/>
    <x v="0"/>
    <n v="2001"/>
    <s v="ORÇAMENTO"/>
    <x v="1"/>
    <x v="1"/>
    <x v="13"/>
    <x v="13"/>
    <x v="20"/>
    <x v="20"/>
  </r>
  <r>
    <x v="5"/>
    <s v=" ORÇAMENTO"/>
    <x v="6"/>
    <d v="2024-03-01T00:00:00"/>
    <d v="2024-03-01T00:00:00"/>
    <s v="Orçamento"/>
    <s v="1 | 1"/>
    <x v="8"/>
    <x v="0"/>
    <n v="14539.122340758295"/>
    <x v="38"/>
    <x v="38"/>
    <s v="4900"/>
    <x v="17"/>
    <x v="3"/>
    <x v="1"/>
    <n v="4001"/>
    <x v="20"/>
    <n v="4001"/>
    <s v="ORÇAMENTO"/>
    <x v="1"/>
    <x v="1"/>
    <x v="2"/>
    <x v="2"/>
    <x v="13"/>
    <x v="13"/>
  </r>
  <r>
    <x v="5"/>
    <s v=" ORÇAMENTO"/>
    <x v="6"/>
    <d v="2024-03-01T00:00:00"/>
    <d v="2024-03-01T00:00:00"/>
    <s v="Orçamento"/>
    <s v="1 | 1"/>
    <x v="8"/>
    <x v="0"/>
    <n v="14608.178"/>
    <x v="37"/>
    <x v="37"/>
    <s v="11026"/>
    <x v="14"/>
    <x v="3"/>
    <x v="1"/>
    <n v="8001"/>
    <x v="17"/>
    <n v="8001"/>
    <s v="ORÇAMENTO"/>
    <x v="1"/>
    <x v="1"/>
    <x v="2"/>
    <x v="2"/>
    <x v="13"/>
    <x v="13"/>
  </r>
  <r>
    <x v="5"/>
    <s v=" ORÇAMENTO"/>
    <x v="6"/>
    <d v="2024-03-01T00:00:00"/>
    <d v="2024-03-01T00:00:00"/>
    <s v="Orçamento"/>
    <s v="1 | 1"/>
    <x v="8"/>
    <x v="0"/>
    <n v="14608.178"/>
    <x v="37"/>
    <x v="37"/>
    <s v="12054"/>
    <x v="21"/>
    <x v="3"/>
    <x v="1"/>
    <n v="8003"/>
    <x v="28"/>
    <n v="8003"/>
    <s v="ORÇAMENTO"/>
    <x v="1"/>
    <x v="1"/>
    <x v="2"/>
    <x v="2"/>
    <x v="13"/>
    <x v="13"/>
  </r>
  <r>
    <x v="5"/>
    <s v=" ORÇAMENTO"/>
    <x v="6"/>
    <d v="2024-03-01T00:00:00"/>
    <d v="2024-03-01T00:00:00"/>
    <s v="Orçamento"/>
    <s v="1 | 1"/>
    <x v="8"/>
    <x v="0"/>
    <n v="15000"/>
    <x v="27"/>
    <x v="27"/>
    <s v="5517"/>
    <x v="12"/>
    <x v="3"/>
    <x v="1"/>
    <n v="4003"/>
    <x v="13"/>
    <n v="4003"/>
    <s v="ORÇAMENTO"/>
    <x v="0"/>
    <x v="1"/>
    <x v="2"/>
    <x v="2"/>
    <x v="13"/>
    <x v="13"/>
  </r>
  <r>
    <x v="5"/>
    <s v=" ORÇAMENTO"/>
    <x v="6"/>
    <d v="2024-03-01T00:00:00"/>
    <d v="2024-03-01T00:00:00"/>
    <s v="Orçamento"/>
    <s v="1 | 1"/>
    <x v="8"/>
    <x v="0"/>
    <n v="15000"/>
    <x v="131"/>
    <x v="129"/>
    <s v="9712"/>
    <x v="10"/>
    <x v="3"/>
    <x v="1"/>
    <n v="7001"/>
    <x v="11"/>
    <n v="7001"/>
    <s v="ORÇAMENTO"/>
    <x v="0"/>
    <x v="1"/>
    <x v="9"/>
    <x v="9"/>
    <x v="12"/>
    <x v="12"/>
  </r>
  <r>
    <x v="5"/>
    <s v=" ORÇAMENTO"/>
    <x v="6"/>
    <d v="2024-03-01T00:00:00"/>
    <d v="2024-03-01T00:00:00"/>
    <s v="Orçamento"/>
    <s v="1 | 1"/>
    <x v="8"/>
    <x v="0"/>
    <n v="15000"/>
    <x v="120"/>
    <x v="118"/>
    <s v="5795"/>
    <x v="12"/>
    <x v="3"/>
    <x v="1"/>
    <n v="4003"/>
    <x v="13"/>
    <n v="4003"/>
    <s v="ORÇAMENTO"/>
    <x v="0"/>
    <x v="1"/>
    <x v="9"/>
    <x v="9"/>
    <x v="22"/>
    <x v="22"/>
  </r>
  <r>
    <x v="5"/>
    <s v=" ORÇAMENTO"/>
    <x v="6"/>
    <d v="2024-03-01T00:00:00"/>
    <d v="2024-03-01T00:00:00"/>
    <s v="Orçamento"/>
    <s v="1 | 1"/>
    <x v="8"/>
    <x v="0"/>
    <n v="15000"/>
    <x v="42"/>
    <x v="42"/>
    <s v="7071"/>
    <x v="2"/>
    <x v="3"/>
    <x v="1"/>
    <n v="4004"/>
    <x v="2"/>
    <n v="4004"/>
    <s v="ORÇAMENTO"/>
    <x v="0"/>
    <x v="1"/>
    <x v="0"/>
    <x v="0"/>
    <x v="9"/>
    <x v="9"/>
  </r>
  <r>
    <x v="5"/>
    <s v=" ORÇAMENTO"/>
    <x v="6"/>
    <d v="2024-03-01T00:00:00"/>
    <d v="2024-03-01T00:00:00"/>
    <s v="Orçamento"/>
    <s v="1 | 1"/>
    <x v="8"/>
    <x v="0"/>
    <n v="15000"/>
    <x v="81"/>
    <x v="80"/>
    <s v="3950"/>
    <x v="15"/>
    <x v="3"/>
    <x v="1"/>
    <n v="3005"/>
    <x v="18"/>
    <n v="3005"/>
    <s v="ORÇAMENTO"/>
    <x v="0"/>
    <x v="1"/>
    <x v="0"/>
    <x v="0"/>
    <x v="10"/>
    <x v="10"/>
  </r>
  <r>
    <x v="5"/>
    <s v=" ORÇAMENTO"/>
    <x v="6"/>
    <d v="2024-03-01T00:00:00"/>
    <d v="2024-03-01T00:00:00"/>
    <s v="Orçamento"/>
    <s v="1 | 1"/>
    <x v="8"/>
    <x v="0"/>
    <n v="15000"/>
    <x v="143"/>
    <x v="141"/>
    <s v="13137"/>
    <x v="9"/>
    <x v="3"/>
    <x v="1"/>
    <n v="8006"/>
    <x v="10"/>
    <n v="8006"/>
    <s v="ORÇAMENTO"/>
    <x v="0"/>
    <x v="1"/>
    <x v="0"/>
    <x v="0"/>
    <x v="0"/>
    <x v="0"/>
  </r>
  <r>
    <x v="5"/>
    <s v=" ORÇAMENTO"/>
    <x v="6"/>
    <d v="2024-03-01T00:00:00"/>
    <d v="2024-03-01T00:00:00"/>
    <s v="Orçamento"/>
    <s v="1 | 1"/>
    <x v="8"/>
    <x v="0"/>
    <n v="15000"/>
    <x v="88"/>
    <x v="87"/>
    <s v="236"/>
    <x v="19"/>
    <x v="3"/>
    <x v="1"/>
    <n v="1002"/>
    <x v="22"/>
    <n v="1002"/>
    <s v="ORÇAMENTO"/>
    <x v="0"/>
    <x v="1"/>
    <x v="0"/>
    <x v="0"/>
    <x v="0"/>
    <x v="0"/>
  </r>
  <r>
    <x v="5"/>
    <s v=" ORÇAMENTO"/>
    <x v="6"/>
    <d v="2024-03-01T00:00:00"/>
    <d v="2024-03-01T00:00:00"/>
    <s v="Orçamento"/>
    <s v="1 | 1"/>
    <x v="8"/>
    <x v="0"/>
    <n v="15000"/>
    <x v="9"/>
    <x v="9"/>
    <s v="1834"/>
    <x v="0"/>
    <x v="3"/>
    <x v="1"/>
    <n v="2001"/>
    <x v="0"/>
    <n v="2001"/>
    <s v="ORÇAMENTO"/>
    <x v="1"/>
    <x v="1"/>
    <x v="4"/>
    <x v="4"/>
    <x v="5"/>
    <x v="5"/>
  </r>
  <r>
    <x v="5"/>
    <s v=" ORÇAMENTO"/>
    <x v="6"/>
    <d v="2024-03-01T00:00:00"/>
    <d v="2024-03-01T00:00:00"/>
    <s v="Orçamento"/>
    <s v="1 | 1"/>
    <x v="8"/>
    <x v="0"/>
    <n v="15084"/>
    <x v="24"/>
    <x v="24"/>
    <s v="6178"/>
    <x v="2"/>
    <x v="3"/>
    <x v="1"/>
    <n v="4004"/>
    <x v="2"/>
    <n v="4004"/>
    <s v="ORÇAMENTO"/>
    <x v="0"/>
    <x v="1"/>
    <x v="0"/>
    <x v="0"/>
    <x v="9"/>
    <x v="9"/>
  </r>
  <r>
    <x v="5"/>
    <s v=" ORÇAMENTO"/>
    <x v="6"/>
    <d v="2024-03-01T00:00:00"/>
    <d v="2024-03-01T00:00:00"/>
    <s v="Orçamento"/>
    <s v="1 | 1"/>
    <x v="8"/>
    <x v="0"/>
    <n v="15166.666666666666"/>
    <x v="45"/>
    <x v="44"/>
    <s v="13403"/>
    <x v="9"/>
    <x v="3"/>
    <x v="1"/>
    <n v="8006"/>
    <x v="10"/>
    <n v="8006"/>
    <s v="ORÇAMENTO"/>
    <x v="0"/>
    <x v="1"/>
    <x v="11"/>
    <x v="11"/>
    <x v="17"/>
    <x v="17"/>
  </r>
  <r>
    <x v="5"/>
    <s v=" ORÇAMENTO"/>
    <x v="6"/>
    <d v="2024-03-01T00:00:00"/>
    <d v="2024-03-01T00:00:00"/>
    <s v="Orçamento"/>
    <s v="1 | 1"/>
    <x v="8"/>
    <x v="0"/>
    <n v="15800"/>
    <x v="23"/>
    <x v="23"/>
    <s v="1137"/>
    <x v="0"/>
    <x v="3"/>
    <x v="1"/>
    <n v="2001"/>
    <x v="0"/>
    <n v="2001"/>
    <s v="ORÇAMENTO"/>
    <x v="0"/>
    <x v="1"/>
    <x v="9"/>
    <x v="9"/>
    <x v="12"/>
    <x v="12"/>
  </r>
  <r>
    <x v="5"/>
    <s v=" ORÇAMENTO"/>
    <x v="6"/>
    <d v="2024-03-01T00:00:00"/>
    <d v="2024-03-01T00:00:00"/>
    <s v="Orçamento"/>
    <s v="1 | 1"/>
    <x v="8"/>
    <x v="0"/>
    <n v="15999.9"/>
    <x v="103"/>
    <x v="102"/>
    <s v="11202"/>
    <x v="14"/>
    <x v="3"/>
    <x v="1"/>
    <n v="8001"/>
    <x v="17"/>
    <n v="8001"/>
    <s v="ORÇAMENTO"/>
    <x v="0"/>
    <x v="1"/>
    <x v="0"/>
    <x v="0"/>
    <x v="0"/>
    <x v="0"/>
  </r>
  <r>
    <x v="5"/>
    <s v=" ORÇAMENTO"/>
    <x v="6"/>
    <d v="2024-03-01T00:00:00"/>
    <d v="2024-03-01T00:00:00"/>
    <s v="Orçamento"/>
    <s v="1 | 1"/>
    <x v="8"/>
    <x v="0"/>
    <n v="16000"/>
    <x v="37"/>
    <x v="37"/>
    <s v="8846"/>
    <x v="6"/>
    <x v="3"/>
    <x v="1"/>
    <n v="6002"/>
    <x v="9"/>
    <n v="6002"/>
    <s v="ORÇAMENTO"/>
    <x v="1"/>
    <x v="1"/>
    <x v="2"/>
    <x v="2"/>
    <x v="13"/>
    <x v="13"/>
  </r>
  <r>
    <x v="5"/>
    <s v=" ORÇAMENTO"/>
    <x v="6"/>
    <d v="2024-03-01T00:00:00"/>
    <d v="2024-03-01T00:00:00"/>
    <s v="Orçamento"/>
    <s v="1 | 1"/>
    <x v="8"/>
    <x v="0"/>
    <n v="16000"/>
    <x v="85"/>
    <x v="84"/>
    <s v="58"/>
    <x v="19"/>
    <x v="3"/>
    <x v="1"/>
    <n v="1002"/>
    <x v="22"/>
    <n v="1002"/>
    <s v="ORÇAMENTO"/>
    <x v="1"/>
    <x v="1"/>
    <x v="2"/>
    <x v="2"/>
    <x v="13"/>
    <x v="13"/>
  </r>
  <r>
    <x v="5"/>
    <s v=" ORÇAMENTO"/>
    <x v="6"/>
    <d v="2024-03-01T00:00:00"/>
    <d v="2024-03-01T00:00:00"/>
    <s v="Orçamento"/>
    <s v="1 | 1"/>
    <x v="8"/>
    <x v="0"/>
    <n v="16800"/>
    <x v="139"/>
    <x v="137"/>
    <s v="8607"/>
    <x v="6"/>
    <x v="3"/>
    <x v="1"/>
    <n v="6001"/>
    <x v="6"/>
    <n v="6001"/>
    <s v="ORÇAMENTO"/>
    <x v="1"/>
    <x v="1"/>
    <x v="2"/>
    <x v="2"/>
    <x v="15"/>
    <x v="15"/>
  </r>
  <r>
    <x v="5"/>
    <s v=" ORÇAMENTO"/>
    <x v="6"/>
    <d v="2024-03-01T00:00:00"/>
    <d v="2024-03-01T00:00:00"/>
    <s v="Orçamento"/>
    <s v="1 | 1"/>
    <x v="8"/>
    <x v="0"/>
    <n v="17000"/>
    <x v="15"/>
    <x v="15"/>
    <s v="11715"/>
    <x v="4"/>
    <x v="3"/>
    <x v="1"/>
    <n v="8002"/>
    <x v="4"/>
    <n v="8002"/>
    <s v="ORÇAMENTO"/>
    <x v="0"/>
    <x v="1"/>
    <x v="0"/>
    <x v="0"/>
    <x v="10"/>
    <x v="10"/>
  </r>
  <r>
    <x v="5"/>
    <s v=" ORÇAMENTO"/>
    <x v="6"/>
    <d v="2024-03-01T00:00:00"/>
    <d v="2024-03-01T00:00:00"/>
    <s v="Orçamento"/>
    <s v="1 | 1"/>
    <x v="8"/>
    <x v="0"/>
    <n v="17056.666666666668"/>
    <x v="6"/>
    <x v="6"/>
    <s v="489"/>
    <x v="0"/>
    <x v="3"/>
    <x v="1"/>
    <n v="2001"/>
    <x v="0"/>
    <n v="2001"/>
    <s v="ORÇAMENTO"/>
    <x v="1"/>
    <x v="1"/>
    <x v="3"/>
    <x v="3"/>
    <x v="4"/>
    <x v="4"/>
  </r>
  <r>
    <x v="5"/>
    <s v=" ORÇAMENTO"/>
    <x v="6"/>
    <d v="2024-03-01T00:00:00"/>
    <d v="2024-03-01T00:00:00"/>
    <s v="Orçamento"/>
    <s v="1 | 1"/>
    <x v="8"/>
    <x v="0"/>
    <n v="17500"/>
    <x v="38"/>
    <x v="38"/>
    <s v="8779"/>
    <x v="6"/>
    <x v="3"/>
    <x v="1"/>
    <n v="6002"/>
    <x v="9"/>
    <n v="6002"/>
    <s v="ORÇAMENTO"/>
    <x v="1"/>
    <x v="1"/>
    <x v="2"/>
    <x v="2"/>
    <x v="13"/>
    <x v="13"/>
  </r>
  <r>
    <x v="5"/>
    <s v=" ORÇAMENTO"/>
    <x v="6"/>
    <d v="2024-03-01T00:00:00"/>
    <d v="2024-03-01T00:00:00"/>
    <s v="Orçamento"/>
    <s v="1 | 1"/>
    <x v="8"/>
    <x v="0"/>
    <n v="17651.612903225807"/>
    <x v="11"/>
    <x v="11"/>
    <s v="444"/>
    <x v="0"/>
    <x v="3"/>
    <x v="1"/>
    <n v="2001"/>
    <x v="0"/>
    <n v="2001"/>
    <s v="ORÇAMENTO"/>
    <x v="1"/>
    <x v="1"/>
    <x v="3"/>
    <x v="3"/>
    <x v="4"/>
    <x v="4"/>
  </r>
  <r>
    <x v="5"/>
    <s v=" ORÇAMENTO"/>
    <x v="6"/>
    <d v="2024-03-01T00:00:00"/>
    <d v="2024-03-01T00:00:00"/>
    <s v="Orçamento"/>
    <s v="1 | 1"/>
    <x v="8"/>
    <x v="0"/>
    <n v="17853"/>
    <x v="33"/>
    <x v="33"/>
    <s v="13674"/>
    <x v="19"/>
    <x v="3"/>
    <x v="1"/>
    <n v="9001"/>
    <x v="24"/>
    <n v="9001"/>
    <s v="ORÇAMENTO"/>
    <x v="1"/>
    <x v="1"/>
    <x v="10"/>
    <x v="10"/>
    <x v="16"/>
    <x v="16"/>
  </r>
  <r>
    <x v="5"/>
    <s v=" ORÇAMENTO"/>
    <x v="6"/>
    <d v="2024-03-01T00:00:00"/>
    <d v="2024-03-01T00:00:00"/>
    <s v="Orçamento"/>
    <s v="1 | 1"/>
    <x v="8"/>
    <x v="0"/>
    <n v="18000"/>
    <x v="27"/>
    <x v="27"/>
    <s v="5212"/>
    <x v="22"/>
    <x v="3"/>
    <x v="1"/>
    <n v="4002"/>
    <x v="34"/>
    <n v="4002"/>
    <s v="ORÇAMENTO"/>
    <x v="0"/>
    <x v="1"/>
    <x v="2"/>
    <x v="2"/>
    <x v="13"/>
    <x v="13"/>
  </r>
  <r>
    <x v="5"/>
    <s v=" ORÇAMENTO"/>
    <x v="6"/>
    <d v="2024-03-01T00:00:00"/>
    <d v="2024-03-01T00:00:00"/>
    <s v="Orçamento"/>
    <s v="1 | 1"/>
    <x v="8"/>
    <x v="0"/>
    <n v="18089.886785401202"/>
    <x v="100"/>
    <x v="99"/>
    <s v="8936"/>
    <x v="6"/>
    <x v="3"/>
    <x v="1"/>
    <n v="6002"/>
    <x v="9"/>
    <n v="6002"/>
    <s v="ORÇAMENTO"/>
    <x v="1"/>
    <x v="1"/>
    <x v="2"/>
    <x v="2"/>
    <x v="15"/>
    <x v="15"/>
  </r>
  <r>
    <x v="5"/>
    <s v=" ORÇAMENTO"/>
    <x v="6"/>
    <d v="2024-03-01T00:00:00"/>
    <d v="2024-03-01T00:00:00"/>
    <s v="Orçamento"/>
    <s v="1 | 1"/>
    <x v="8"/>
    <x v="0"/>
    <n v="19010"/>
    <x v="24"/>
    <x v="24"/>
    <s v="6177"/>
    <x v="2"/>
    <x v="3"/>
    <x v="1"/>
    <n v="4004"/>
    <x v="2"/>
    <n v="4004"/>
    <s v="ORÇAMENTO"/>
    <x v="0"/>
    <x v="1"/>
    <x v="0"/>
    <x v="0"/>
    <x v="9"/>
    <x v="9"/>
  </r>
  <r>
    <x v="5"/>
    <s v=" ORÇAMENTO"/>
    <x v="6"/>
    <d v="2024-03-01T00:00:00"/>
    <d v="2024-03-01T00:00:00"/>
    <s v="Orçamento"/>
    <s v="1 | 1"/>
    <x v="8"/>
    <x v="0"/>
    <n v="19070.539390896774"/>
    <x v="64"/>
    <x v="63"/>
    <s v="8802"/>
    <x v="6"/>
    <x v="3"/>
    <x v="1"/>
    <n v="6002"/>
    <x v="9"/>
    <n v="6002"/>
    <s v="ORÇAMENTO"/>
    <x v="1"/>
    <x v="1"/>
    <x v="2"/>
    <x v="2"/>
    <x v="13"/>
    <x v="13"/>
  </r>
  <r>
    <x v="5"/>
    <s v=" ORÇAMENTO"/>
    <x v="6"/>
    <d v="2024-03-01T00:00:00"/>
    <d v="2024-03-01T00:00:00"/>
    <s v="Orçamento"/>
    <s v="1 | 1"/>
    <x v="8"/>
    <x v="0"/>
    <n v="19131.545337689211"/>
    <x v="98"/>
    <x v="97"/>
    <s v="2136"/>
    <x v="0"/>
    <x v="3"/>
    <x v="1"/>
    <n v="2001"/>
    <x v="0"/>
    <n v="2001"/>
    <s v="ORÇAMENTO"/>
    <x v="1"/>
    <x v="1"/>
    <x v="5"/>
    <x v="5"/>
    <x v="6"/>
    <x v="6"/>
  </r>
  <r>
    <x v="5"/>
    <s v=" ORÇAMENTO"/>
    <x v="6"/>
    <d v="2024-03-01T00:00:00"/>
    <d v="2024-03-01T00:00:00"/>
    <s v="Orçamento"/>
    <s v="1 | 1"/>
    <x v="8"/>
    <x v="0"/>
    <n v="19208.614098804432"/>
    <x v="23"/>
    <x v="23"/>
    <s v="1136"/>
    <x v="0"/>
    <x v="3"/>
    <x v="1"/>
    <n v="2001"/>
    <x v="0"/>
    <n v="2001"/>
    <s v="ORÇAMENTO"/>
    <x v="0"/>
    <x v="1"/>
    <x v="9"/>
    <x v="9"/>
    <x v="12"/>
    <x v="12"/>
  </r>
  <r>
    <x v="5"/>
    <s v=" ORÇAMENTO"/>
    <x v="6"/>
    <d v="2024-03-01T00:00:00"/>
    <d v="2024-03-01T00:00:00"/>
    <s v="Orçamento"/>
    <s v="1 | 1"/>
    <x v="8"/>
    <x v="0"/>
    <n v="19237.675684250466"/>
    <x v="98"/>
    <x v="97"/>
    <s v="2135"/>
    <x v="0"/>
    <x v="3"/>
    <x v="1"/>
    <n v="2001"/>
    <x v="0"/>
    <n v="2001"/>
    <s v="ORÇAMENTO"/>
    <x v="1"/>
    <x v="1"/>
    <x v="5"/>
    <x v="5"/>
    <x v="6"/>
    <x v="6"/>
  </r>
  <r>
    <x v="5"/>
    <s v=" ORÇAMENTO"/>
    <x v="6"/>
    <d v="2024-03-01T00:00:00"/>
    <d v="2024-03-01T00:00:00"/>
    <s v="Orçamento"/>
    <s v="1 | 1"/>
    <x v="8"/>
    <x v="0"/>
    <n v="19787.330000000002"/>
    <x v="123"/>
    <x v="121"/>
    <s v="2589"/>
    <x v="0"/>
    <x v="3"/>
    <x v="1"/>
    <n v="2001"/>
    <x v="0"/>
    <n v="2001"/>
    <s v="ORÇAMENTO"/>
    <x v="1"/>
    <x v="1"/>
    <x v="12"/>
    <x v="12"/>
    <x v="19"/>
    <x v="19"/>
  </r>
  <r>
    <x v="5"/>
    <s v=" ORÇAMENTO"/>
    <x v="6"/>
    <d v="2024-03-01T00:00:00"/>
    <d v="2024-03-01T00:00:00"/>
    <s v="Orçamento"/>
    <s v="1 | 1"/>
    <x v="8"/>
    <x v="0"/>
    <n v="20000"/>
    <x v="30"/>
    <x v="30"/>
    <s v="5387"/>
    <x v="12"/>
    <x v="3"/>
    <x v="1"/>
    <n v="4003"/>
    <x v="13"/>
    <n v="4003"/>
    <s v="ORÇAMENTO"/>
    <x v="1"/>
    <x v="1"/>
    <x v="2"/>
    <x v="2"/>
    <x v="13"/>
    <x v="13"/>
  </r>
  <r>
    <x v="5"/>
    <s v=" ORÇAMENTO"/>
    <x v="6"/>
    <d v="2024-03-01T00:00:00"/>
    <d v="2024-03-01T00:00:00"/>
    <s v="Orçamento"/>
    <s v="1 | 1"/>
    <x v="8"/>
    <x v="0"/>
    <n v="20000"/>
    <x v="91"/>
    <x v="90"/>
    <s v="1486"/>
    <x v="0"/>
    <x v="3"/>
    <x v="1"/>
    <n v="2001"/>
    <x v="0"/>
    <n v="2001"/>
    <s v="ORÇAMENTO"/>
    <x v="0"/>
    <x v="1"/>
    <x v="9"/>
    <x v="9"/>
    <x v="18"/>
    <x v="18"/>
  </r>
  <r>
    <x v="5"/>
    <s v=" ORÇAMENTO"/>
    <x v="6"/>
    <d v="2024-03-01T00:00:00"/>
    <d v="2024-03-01T00:00:00"/>
    <s v="Orçamento"/>
    <s v="1 | 1"/>
    <x v="8"/>
    <x v="0"/>
    <n v="20000"/>
    <x v="24"/>
    <x v="24"/>
    <s v="6176"/>
    <x v="2"/>
    <x v="3"/>
    <x v="1"/>
    <n v="4004"/>
    <x v="2"/>
    <n v="4004"/>
    <s v="ORÇAMENTO"/>
    <x v="0"/>
    <x v="1"/>
    <x v="0"/>
    <x v="0"/>
    <x v="9"/>
    <x v="9"/>
  </r>
  <r>
    <x v="5"/>
    <s v=" ORÇAMENTO"/>
    <x v="6"/>
    <d v="2024-03-01T00:00:00"/>
    <d v="2024-03-01T00:00:00"/>
    <s v="Orçamento"/>
    <s v="1 | 1"/>
    <x v="8"/>
    <x v="0"/>
    <n v="20000"/>
    <x v="59"/>
    <x v="58"/>
    <s v="188"/>
    <x v="19"/>
    <x v="3"/>
    <x v="1"/>
    <n v="1002"/>
    <x v="22"/>
    <n v="1002"/>
    <s v="ORÇAMENTO"/>
    <x v="0"/>
    <x v="1"/>
    <x v="0"/>
    <x v="0"/>
    <x v="10"/>
    <x v="10"/>
  </r>
  <r>
    <x v="5"/>
    <s v=" ORÇAMENTO"/>
    <x v="6"/>
    <d v="2024-03-01T00:00:00"/>
    <d v="2024-03-01T00:00:00"/>
    <s v="Orçamento"/>
    <s v="1 | 1"/>
    <x v="8"/>
    <x v="0"/>
    <n v="20589.159666958829"/>
    <x v="61"/>
    <x v="60"/>
    <s v="2043"/>
    <x v="0"/>
    <x v="3"/>
    <x v="1"/>
    <n v="2001"/>
    <x v="0"/>
    <n v="2001"/>
    <s v="ORÇAMENTO"/>
    <x v="1"/>
    <x v="1"/>
    <x v="5"/>
    <x v="5"/>
    <x v="6"/>
    <x v="6"/>
  </r>
  <r>
    <x v="5"/>
    <s v=" ORÇAMENTO"/>
    <x v="6"/>
    <d v="2024-03-01T00:00:00"/>
    <d v="2024-03-01T00:00:00"/>
    <s v="Orçamento"/>
    <s v="1 | 1"/>
    <x v="8"/>
    <x v="0"/>
    <n v="20648.737148862452"/>
    <x v="117"/>
    <x v="115"/>
    <s v="8989"/>
    <x v="6"/>
    <x v="3"/>
    <x v="1"/>
    <n v="6002"/>
    <x v="9"/>
    <n v="6002"/>
    <s v="ORÇAMENTO"/>
    <x v="0"/>
    <x v="1"/>
    <x v="9"/>
    <x v="9"/>
    <x v="12"/>
    <x v="12"/>
  </r>
  <r>
    <x v="5"/>
    <s v=" ORÇAMENTO"/>
    <x v="6"/>
    <d v="2024-03-01T00:00:00"/>
    <d v="2024-03-01T00:00:00"/>
    <s v="Orçamento"/>
    <s v="1 | 1"/>
    <x v="8"/>
    <x v="0"/>
    <n v="21000"/>
    <x v="8"/>
    <x v="8"/>
    <s v="1757"/>
    <x v="0"/>
    <x v="3"/>
    <x v="1"/>
    <n v="2001"/>
    <x v="0"/>
    <n v="2001"/>
    <s v="ORÇAMENTO"/>
    <x v="1"/>
    <x v="1"/>
    <x v="4"/>
    <x v="4"/>
    <x v="5"/>
    <x v="5"/>
  </r>
  <r>
    <x v="5"/>
    <s v=" ORÇAMENTO"/>
    <x v="6"/>
    <d v="2024-03-01T00:00:00"/>
    <d v="2024-03-01T00:00:00"/>
    <s v="Orçamento"/>
    <s v="1 | 1"/>
    <x v="8"/>
    <x v="0"/>
    <n v="21000"/>
    <x v="8"/>
    <x v="8"/>
    <s v="1758"/>
    <x v="0"/>
    <x v="3"/>
    <x v="1"/>
    <n v="2001"/>
    <x v="0"/>
    <n v="2001"/>
    <s v="ORÇAMENTO"/>
    <x v="1"/>
    <x v="1"/>
    <x v="4"/>
    <x v="4"/>
    <x v="5"/>
    <x v="5"/>
  </r>
  <r>
    <x v="5"/>
    <s v=" ORÇAMENTO"/>
    <x v="6"/>
    <d v="2024-03-01T00:00:00"/>
    <d v="2024-03-01T00:00:00"/>
    <s v="Orçamento"/>
    <s v="1 | 1"/>
    <x v="8"/>
    <x v="0"/>
    <n v="21444.47"/>
    <x v="137"/>
    <x v="135"/>
    <s v="2676"/>
    <x v="0"/>
    <x v="3"/>
    <x v="1"/>
    <n v="2001"/>
    <x v="0"/>
    <n v="2001"/>
    <s v="ORÇAMENTO"/>
    <x v="1"/>
    <x v="1"/>
    <x v="15"/>
    <x v="15"/>
    <x v="23"/>
    <x v="23"/>
  </r>
  <r>
    <x v="5"/>
    <s v=" ORÇAMENTO"/>
    <x v="6"/>
    <d v="2024-03-01T00:00:00"/>
    <d v="2024-03-01T00:00:00"/>
    <s v="Orçamento"/>
    <s v="1 | 1"/>
    <x v="8"/>
    <x v="0"/>
    <n v="21444.47"/>
    <x v="137"/>
    <x v="135"/>
    <s v="2677"/>
    <x v="0"/>
    <x v="3"/>
    <x v="1"/>
    <n v="2001"/>
    <x v="0"/>
    <n v="2001"/>
    <s v="ORÇAMENTO"/>
    <x v="1"/>
    <x v="1"/>
    <x v="15"/>
    <x v="15"/>
    <x v="23"/>
    <x v="23"/>
  </r>
  <r>
    <x v="5"/>
    <s v=" ORÇAMENTO"/>
    <x v="6"/>
    <d v="2024-03-01T00:00:00"/>
    <d v="2024-03-01T00:00:00"/>
    <s v="Orçamento"/>
    <s v="1 | 1"/>
    <x v="8"/>
    <x v="0"/>
    <n v="21880.159182200001"/>
    <x v="20"/>
    <x v="20"/>
    <s v="8870"/>
    <x v="6"/>
    <x v="3"/>
    <x v="1"/>
    <n v="6002"/>
    <x v="9"/>
    <n v="6002"/>
    <s v="ORÇAMENTO"/>
    <x v="1"/>
    <x v="1"/>
    <x v="2"/>
    <x v="2"/>
    <x v="2"/>
    <x v="2"/>
  </r>
  <r>
    <x v="5"/>
    <s v=" ORÇAMENTO"/>
    <x v="6"/>
    <d v="2024-03-01T00:00:00"/>
    <d v="2024-03-01T00:00:00"/>
    <s v="Orçamento"/>
    <s v="1 | 1"/>
    <x v="8"/>
    <x v="0"/>
    <n v="22000"/>
    <x v="114"/>
    <x v="112"/>
    <s v="10459"/>
    <x v="10"/>
    <x v="3"/>
    <x v="1"/>
    <n v="7003"/>
    <x v="14"/>
    <n v="7003"/>
    <s v="ORÇAMENTO"/>
    <x v="0"/>
    <x v="1"/>
    <x v="9"/>
    <x v="9"/>
    <x v="18"/>
    <x v="18"/>
  </r>
  <r>
    <x v="5"/>
    <s v=" ORÇAMENTO"/>
    <x v="6"/>
    <d v="2024-03-01T00:00:00"/>
    <d v="2024-03-01T00:00:00"/>
    <s v="Orçamento"/>
    <s v="1 | 1"/>
    <x v="8"/>
    <x v="0"/>
    <n v="22000"/>
    <x v="9"/>
    <x v="9"/>
    <s v="1833"/>
    <x v="0"/>
    <x v="3"/>
    <x v="1"/>
    <n v="2001"/>
    <x v="0"/>
    <n v="2001"/>
    <s v="ORÇAMENTO"/>
    <x v="1"/>
    <x v="1"/>
    <x v="4"/>
    <x v="4"/>
    <x v="5"/>
    <x v="5"/>
  </r>
  <r>
    <x v="5"/>
    <s v=" ORÇAMENTO"/>
    <x v="6"/>
    <d v="2024-03-01T00:00:00"/>
    <d v="2024-03-01T00:00:00"/>
    <s v="Orçamento"/>
    <s v="1 | 1"/>
    <x v="8"/>
    <x v="0"/>
    <n v="22919.406124999998"/>
    <x v="38"/>
    <x v="38"/>
    <s v="5126"/>
    <x v="22"/>
    <x v="3"/>
    <x v="1"/>
    <n v="4002"/>
    <x v="34"/>
    <n v="4002"/>
    <s v="ORÇAMENTO"/>
    <x v="1"/>
    <x v="1"/>
    <x v="2"/>
    <x v="2"/>
    <x v="13"/>
    <x v="13"/>
  </r>
  <r>
    <x v="5"/>
    <s v=" ORÇAMENTO"/>
    <x v="6"/>
    <d v="2024-03-01T00:00:00"/>
    <d v="2024-03-01T00:00:00"/>
    <s v="Orçamento"/>
    <s v="1 | 1"/>
    <x v="8"/>
    <x v="0"/>
    <n v="23000"/>
    <x v="82"/>
    <x v="81"/>
    <s v="5680"/>
    <x v="12"/>
    <x v="3"/>
    <x v="1"/>
    <n v="4003"/>
    <x v="13"/>
    <n v="4003"/>
    <s v="ORÇAMENTO"/>
    <x v="0"/>
    <x v="1"/>
    <x v="11"/>
    <x v="11"/>
    <x v="17"/>
    <x v="17"/>
  </r>
  <r>
    <x v="5"/>
    <s v=" ORÇAMENTO"/>
    <x v="6"/>
    <d v="2024-03-01T00:00:00"/>
    <d v="2024-03-01T00:00:00"/>
    <s v="Orçamento"/>
    <s v="1 | 1"/>
    <x v="8"/>
    <x v="0"/>
    <n v="25000"/>
    <x v="35"/>
    <x v="35"/>
    <s v="2874"/>
    <x v="5"/>
    <x v="3"/>
    <x v="1"/>
    <n v="3001"/>
    <x v="5"/>
    <n v="3001"/>
    <s v="ORÇAMENTO"/>
    <x v="0"/>
    <x v="1"/>
    <x v="9"/>
    <x v="9"/>
    <x v="12"/>
    <x v="12"/>
  </r>
  <r>
    <x v="5"/>
    <s v=" ORÇAMENTO"/>
    <x v="6"/>
    <d v="2024-03-01T00:00:00"/>
    <d v="2024-03-01T00:00:00"/>
    <s v="Orçamento"/>
    <s v="1 | 1"/>
    <x v="8"/>
    <x v="0"/>
    <n v="25000"/>
    <x v="35"/>
    <x v="35"/>
    <s v="2875"/>
    <x v="5"/>
    <x v="3"/>
    <x v="1"/>
    <n v="3001"/>
    <x v="5"/>
    <n v="3001"/>
    <s v="ORÇAMENTO"/>
    <x v="0"/>
    <x v="1"/>
    <x v="9"/>
    <x v="9"/>
    <x v="12"/>
    <x v="12"/>
  </r>
  <r>
    <x v="5"/>
    <s v=" ORÇAMENTO"/>
    <x v="6"/>
    <d v="2024-03-01T00:00:00"/>
    <d v="2024-03-01T00:00:00"/>
    <s v="Orçamento"/>
    <s v="1 | 1"/>
    <x v="8"/>
    <x v="0"/>
    <n v="25034.730200000002"/>
    <x v="37"/>
    <x v="37"/>
    <s v="3120"/>
    <x v="16"/>
    <x v="3"/>
    <x v="1"/>
    <n v="3002"/>
    <x v="19"/>
    <n v="3002"/>
    <s v="ORÇAMENTO"/>
    <x v="1"/>
    <x v="1"/>
    <x v="2"/>
    <x v="2"/>
    <x v="13"/>
    <x v="13"/>
  </r>
  <r>
    <x v="5"/>
    <s v=" ORÇAMENTO"/>
    <x v="6"/>
    <d v="2024-03-01T00:00:00"/>
    <d v="2024-03-01T00:00:00"/>
    <s v="Orçamento"/>
    <s v="1 | 1"/>
    <x v="8"/>
    <x v="0"/>
    <n v="25551.506475425009"/>
    <x v="89"/>
    <x v="88"/>
    <s v="1941"/>
    <x v="0"/>
    <x v="3"/>
    <x v="1"/>
    <n v="2001"/>
    <x v="0"/>
    <n v="2001"/>
    <s v="ORÇAMENTO"/>
    <x v="1"/>
    <x v="1"/>
    <x v="5"/>
    <x v="5"/>
    <x v="6"/>
    <x v="6"/>
  </r>
  <r>
    <x v="5"/>
    <s v=" ORÇAMENTO"/>
    <x v="6"/>
    <d v="2024-03-01T00:00:00"/>
    <d v="2024-03-01T00:00:00"/>
    <s v="Orçamento"/>
    <s v="1 | 1"/>
    <x v="8"/>
    <x v="0"/>
    <n v="26232.366529880917"/>
    <x v="38"/>
    <x v="38"/>
    <s v="8163"/>
    <x v="6"/>
    <x v="3"/>
    <x v="1"/>
    <n v="6001"/>
    <x v="6"/>
    <n v="6001"/>
    <s v="ORÇAMENTO"/>
    <x v="1"/>
    <x v="1"/>
    <x v="2"/>
    <x v="2"/>
    <x v="13"/>
    <x v="13"/>
  </r>
  <r>
    <x v="5"/>
    <s v=" ORÇAMENTO"/>
    <x v="6"/>
    <d v="2024-03-01T00:00:00"/>
    <d v="2024-03-01T00:00:00"/>
    <s v="Orçamento"/>
    <s v="1 | 1"/>
    <x v="8"/>
    <x v="0"/>
    <n v="28000"/>
    <x v="20"/>
    <x v="20"/>
    <s v="8398"/>
    <x v="6"/>
    <x v="3"/>
    <x v="1"/>
    <n v="6001"/>
    <x v="6"/>
    <n v="6001"/>
    <s v="ORÇAMENTO"/>
    <x v="1"/>
    <x v="1"/>
    <x v="2"/>
    <x v="2"/>
    <x v="2"/>
    <x v="2"/>
  </r>
  <r>
    <x v="5"/>
    <s v=" ORÇAMENTO"/>
    <x v="6"/>
    <d v="2024-03-01T00:00:00"/>
    <d v="2024-03-01T00:00:00"/>
    <s v="Orçamento"/>
    <s v="1 | 1"/>
    <x v="8"/>
    <x v="0"/>
    <n v="28153.736541458795"/>
    <x v="97"/>
    <x v="96"/>
    <s v="8807"/>
    <x v="6"/>
    <x v="3"/>
    <x v="1"/>
    <n v="6002"/>
    <x v="9"/>
    <n v="6002"/>
    <s v="ORÇAMENTO"/>
    <x v="1"/>
    <x v="1"/>
    <x v="2"/>
    <x v="2"/>
    <x v="13"/>
    <x v="13"/>
  </r>
  <r>
    <x v="5"/>
    <s v=" ORÇAMENTO"/>
    <x v="6"/>
    <d v="2024-03-01T00:00:00"/>
    <d v="2024-03-01T00:00:00"/>
    <s v="Orçamento"/>
    <s v="1 | 1"/>
    <x v="8"/>
    <x v="0"/>
    <n v="28619.99"/>
    <x v="66"/>
    <x v="65"/>
    <s v="2768"/>
    <x v="5"/>
    <x v="3"/>
    <x v="1"/>
    <n v="3001"/>
    <x v="5"/>
    <n v="3001"/>
    <s v="ORÇAMENTO"/>
    <x v="0"/>
    <x v="1"/>
    <x v="9"/>
    <x v="9"/>
    <x v="12"/>
    <x v="12"/>
  </r>
  <r>
    <x v="5"/>
    <s v=" ORÇAMENTO"/>
    <x v="6"/>
    <d v="2024-03-01T00:00:00"/>
    <d v="2024-03-01T00:00:00"/>
    <s v="Orçamento"/>
    <s v="1 | 1"/>
    <x v="8"/>
    <x v="0"/>
    <n v="29693.797743376192"/>
    <x v="38"/>
    <x v="38"/>
    <s v="8162"/>
    <x v="6"/>
    <x v="3"/>
    <x v="1"/>
    <n v="6001"/>
    <x v="6"/>
    <n v="6001"/>
    <s v="ORÇAMENTO"/>
    <x v="1"/>
    <x v="1"/>
    <x v="2"/>
    <x v="2"/>
    <x v="13"/>
    <x v="13"/>
  </r>
  <r>
    <x v="5"/>
    <s v=" ORÇAMENTO"/>
    <x v="6"/>
    <d v="2024-03-01T00:00:00"/>
    <d v="2024-03-01T00:00:00"/>
    <s v="Orçamento"/>
    <s v="1 | 1"/>
    <x v="8"/>
    <x v="0"/>
    <n v="30000"/>
    <x v="105"/>
    <x v="104"/>
    <s v="8286"/>
    <x v="6"/>
    <x v="3"/>
    <x v="1"/>
    <n v="6001"/>
    <x v="6"/>
    <n v="6001"/>
    <s v="ORÇAMENTO"/>
    <x v="0"/>
    <x v="1"/>
    <x v="2"/>
    <x v="2"/>
    <x v="13"/>
    <x v="13"/>
  </r>
  <r>
    <x v="5"/>
    <s v=" ORÇAMENTO"/>
    <x v="6"/>
    <d v="2024-03-01T00:00:00"/>
    <d v="2024-03-01T00:00:00"/>
    <s v="Orçamento"/>
    <s v="1 | 1"/>
    <x v="8"/>
    <x v="0"/>
    <n v="30000"/>
    <x v="30"/>
    <x v="30"/>
    <s v="6"/>
    <x v="19"/>
    <x v="3"/>
    <x v="1"/>
    <n v="1002"/>
    <x v="22"/>
    <n v="1002"/>
    <s v="ORÇAMENTO"/>
    <x v="1"/>
    <x v="1"/>
    <x v="2"/>
    <x v="2"/>
    <x v="13"/>
    <x v="13"/>
  </r>
  <r>
    <x v="5"/>
    <s v=" ORÇAMENTO"/>
    <x v="6"/>
    <d v="2024-03-01T00:00:00"/>
    <d v="2024-03-01T00:00:00"/>
    <s v="Orçamento"/>
    <s v="1 | 1"/>
    <x v="8"/>
    <x v="0"/>
    <n v="30000"/>
    <x v="27"/>
    <x v="27"/>
    <s v="8346"/>
    <x v="6"/>
    <x v="3"/>
    <x v="1"/>
    <n v="6001"/>
    <x v="6"/>
    <n v="6001"/>
    <s v="ORÇAMENTO"/>
    <x v="0"/>
    <x v="1"/>
    <x v="2"/>
    <x v="2"/>
    <x v="13"/>
    <x v="13"/>
  </r>
  <r>
    <x v="5"/>
    <s v=" ORÇAMENTO"/>
    <x v="6"/>
    <d v="2024-03-01T00:00:00"/>
    <d v="2024-03-01T00:00:00"/>
    <s v="Orçamento"/>
    <s v="1 | 1"/>
    <x v="8"/>
    <x v="0"/>
    <n v="30000"/>
    <x v="85"/>
    <x v="84"/>
    <s v="55"/>
    <x v="19"/>
    <x v="3"/>
    <x v="1"/>
    <n v="1002"/>
    <x v="22"/>
    <n v="1002"/>
    <s v="ORÇAMENTO"/>
    <x v="1"/>
    <x v="1"/>
    <x v="2"/>
    <x v="2"/>
    <x v="13"/>
    <x v="13"/>
  </r>
  <r>
    <x v="5"/>
    <s v=" ORÇAMENTO"/>
    <x v="6"/>
    <d v="2024-03-01T00:00:00"/>
    <d v="2024-03-01T00:00:00"/>
    <s v="Orçamento"/>
    <s v="1 | 1"/>
    <x v="8"/>
    <x v="0"/>
    <n v="30000"/>
    <x v="85"/>
    <x v="84"/>
    <s v="56"/>
    <x v="19"/>
    <x v="3"/>
    <x v="1"/>
    <n v="1002"/>
    <x v="22"/>
    <n v="1002"/>
    <s v="ORÇAMENTO"/>
    <x v="1"/>
    <x v="1"/>
    <x v="2"/>
    <x v="2"/>
    <x v="13"/>
    <x v="13"/>
  </r>
  <r>
    <x v="5"/>
    <s v=" ORÇAMENTO"/>
    <x v="6"/>
    <d v="2024-03-01T00:00:00"/>
    <d v="2024-03-01T00:00:00"/>
    <s v="Orçamento"/>
    <s v="1 | 1"/>
    <x v="8"/>
    <x v="0"/>
    <n v="30000"/>
    <x v="85"/>
    <x v="84"/>
    <s v="57"/>
    <x v="19"/>
    <x v="3"/>
    <x v="1"/>
    <n v="1002"/>
    <x v="22"/>
    <n v="1002"/>
    <s v="ORÇAMENTO"/>
    <x v="1"/>
    <x v="1"/>
    <x v="2"/>
    <x v="2"/>
    <x v="13"/>
    <x v="13"/>
  </r>
  <r>
    <x v="5"/>
    <s v=" ORÇAMENTO"/>
    <x v="6"/>
    <d v="2024-03-01T00:00:00"/>
    <d v="2024-03-01T00:00:00"/>
    <s v="Orçamento"/>
    <s v="1 | 1"/>
    <x v="8"/>
    <x v="0"/>
    <n v="30000"/>
    <x v="106"/>
    <x v="105"/>
    <s v="4134"/>
    <x v="8"/>
    <x v="3"/>
    <x v="1"/>
    <n v="3006"/>
    <x v="8"/>
    <n v="3006"/>
    <s v="ORÇAMENTO"/>
    <x v="0"/>
    <x v="1"/>
    <x v="2"/>
    <x v="2"/>
    <x v="15"/>
    <x v="15"/>
  </r>
  <r>
    <x v="5"/>
    <s v=" ORÇAMENTO"/>
    <x v="6"/>
    <d v="2024-03-01T00:00:00"/>
    <d v="2024-03-01T00:00:00"/>
    <s v="Orçamento"/>
    <s v="1 | 1"/>
    <x v="8"/>
    <x v="0"/>
    <n v="30000"/>
    <x v="46"/>
    <x v="45"/>
    <s v="9526"/>
    <x v="10"/>
    <x v="3"/>
    <x v="1"/>
    <n v="7001"/>
    <x v="11"/>
    <n v="7001"/>
    <s v="ORÇAMENTO"/>
    <x v="0"/>
    <x v="1"/>
    <x v="9"/>
    <x v="9"/>
    <x v="12"/>
    <x v="12"/>
  </r>
  <r>
    <x v="5"/>
    <s v=" ORÇAMENTO"/>
    <x v="6"/>
    <d v="2024-03-01T00:00:00"/>
    <d v="2024-03-01T00:00:00"/>
    <s v="Orçamento"/>
    <s v="1 | 1"/>
    <x v="8"/>
    <x v="0"/>
    <n v="30000"/>
    <x v="77"/>
    <x v="76"/>
    <s v="9668"/>
    <x v="10"/>
    <x v="3"/>
    <x v="1"/>
    <n v="7001"/>
    <x v="11"/>
    <n v="7001"/>
    <s v="ORÇAMENTO"/>
    <x v="0"/>
    <x v="1"/>
    <x v="9"/>
    <x v="9"/>
    <x v="12"/>
    <x v="12"/>
  </r>
  <r>
    <x v="5"/>
    <s v=" ORÇAMENTO"/>
    <x v="6"/>
    <d v="2024-03-01T00:00:00"/>
    <d v="2024-03-01T00:00:00"/>
    <s v="Orçamento"/>
    <s v="1 | 1"/>
    <x v="8"/>
    <x v="0"/>
    <n v="30000"/>
    <x v="146"/>
    <x v="144"/>
    <s v="5661"/>
    <x v="12"/>
    <x v="3"/>
    <x v="1"/>
    <n v="4003"/>
    <x v="13"/>
    <n v="4003"/>
    <s v="ORÇAMENTO"/>
    <x v="0"/>
    <x v="1"/>
    <x v="9"/>
    <x v="9"/>
    <x v="22"/>
    <x v="22"/>
  </r>
  <r>
    <x v="5"/>
    <s v=" ORÇAMENTO"/>
    <x v="6"/>
    <d v="2024-03-01T00:00:00"/>
    <d v="2024-03-01T00:00:00"/>
    <s v="Orçamento"/>
    <s v="1 | 1"/>
    <x v="8"/>
    <x v="0"/>
    <n v="32000"/>
    <x v="147"/>
    <x v="145"/>
    <s v="9785"/>
    <x v="10"/>
    <x v="3"/>
    <x v="1"/>
    <n v="7001"/>
    <x v="11"/>
    <n v="7001"/>
    <s v="ORÇAMENTO"/>
    <x v="0"/>
    <x v="1"/>
    <x v="9"/>
    <x v="9"/>
    <x v="12"/>
    <x v="12"/>
  </r>
  <r>
    <x v="5"/>
    <s v=" ORÇAMENTO"/>
    <x v="6"/>
    <d v="2024-03-01T00:00:00"/>
    <d v="2024-03-01T00:00:00"/>
    <s v="Orçamento"/>
    <s v="1 | 1"/>
    <x v="8"/>
    <x v="0"/>
    <n v="32000"/>
    <x v="75"/>
    <x v="74"/>
    <s v="5747"/>
    <x v="12"/>
    <x v="3"/>
    <x v="1"/>
    <n v="4003"/>
    <x v="13"/>
    <n v="4003"/>
    <s v="ORÇAMENTO"/>
    <x v="0"/>
    <x v="1"/>
    <x v="9"/>
    <x v="9"/>
    <x v="22"/>
    <x v="22"/>
  </r>
  <r>
    <x v="5"/>
    <s v=" ORÇAMENTO"/>
    <x v="6"/>
    <d v="2024-03-01T00:00:00"/>
    <d v="2024-03-01T00:00:00"/>
    <s v="Orçamento"/>
    <s v="1 | 1"/>
    <x v="8"/>
    <x v="0"/>
    <n v="32166.7"/>
    <x v="136"/>
    <x v="134"/>
    <s v="2707"/>
    <x v="0"/>
    <x v="3"/>
    <x v="1"/>
    <n v="2001"/>
    <x v="0"/>
    <n v="2001"/>
    <s v="ORÇAMENTO"/>
    <x v="1"/>
    <x v="1"/>
    <x v="15"/>
    <x v="15"/>
    <x v="23"/>
    <x v="23"/>
  </r>
  <r>
    <x v="5"/>
    <s v=" ORÇAMENTO"/>
    <x v="6"/>
    <d v="2024-03-01T00:00:00"/>
    <d v="2024-03-01T00:00:00"/>
    <s v="Orçamento"/>
    <s v="1 | 1"/>
    <x v="8"/>
    <x v="0"/>
    <n v="32166.7"/>
    <x v="136"/>
    <x v="134"/>
    <s v="2708"/>
    <x v="0"/>
    <x v="3"/>
    <x v="1"/>
    <n v="2001"/>
    <x v="0"/>
    <n v="2001"/>
    <s v="ORÇAMENTO"/>
    <x v="1"/>
    <x v="1"/>
    <x v="15"/>
    <x v="15"/>
    <x v="23"/>
    <x v="23"/>
  </r>
  <r>
    <x v="5"/>
    <s v=" ORÇAMENTO"/>
    <x v="6"/>
    <d v="2024-03-01T00:00:00"/>
    <d v="2024-03-01T00:00:00"/>
    <s v="Orçamento"/>
    <s v="1 | 1"/>
    <x v="8"/>
    <x v="0"/>
    <n v="33000"/>
    <x v="26"/>
    <x v="26"/>
    <s v="1356"/>
    <x v="0"/>
    <x v="3"/>
    <x v="1"/>
    <n v="2001"/>
    <x v="0"/>
    <n v="2001"/>
    <s v="ORÇAMENTO"/>
    <x v="0"/>
    <x v="1"/>
    <x v="9"/>
    <x v="9"/>
    <x v="14"/>
    <x v="14"/>
  </r>
  <r>
    <x v="5"/>
    <s v=" ORÇAMENTO"/>
    <x v="6"/>
    <d v="2024-03-01T00:00:00"/>
    <d v="2024-03-01T00:00:00"/>
    <s v="Orçamento"/>
    <s v="1 | 1"/>
    <x v="8"/>
    <x v="0"/>
    <n v="34000"/>
    <x v="23"/>
    <x v="23"/>
    <s v="1135"/>
    <x v="0"/>
    <x v="3"/>
    <x v="1"/>
    <n v="2001"/>
    <x v="0"/>
    <n v="2001"/>
    <s v="ORÇAMENTO"/>
    <x v="0"/>
    <x v="1"/>
    <x v="9"/>
    <x v="9"/>
    <x v="12"/>
    <x v="12"/>
  </r>
  <r>
    <x v="5"/>
    <s v=" ORÇAMENTO"/>
    <x v="6"/>
    <d v="2024-03-01T00:00:00"/>
    <d v="2024-03-01T00:00:00"/>
    <s v="Orçamento"/>
    <s v="1 | 1"/>
    <x v="8"/>
    <x v="0"/>
    <n v="34134.160000000003"/>
    <x v="69"/>
    <x v="68"/>
    <s v="2422"/>
    <x v="0"/>
    <x v="3"/>
    <x v="1"/>
    <n v="2001"/>
    <x v="0"/>
    <n v="2001"/>
    <s v="ORÇAMENTO"/>
    <x v="1"/>
    <x v="1"/>
    <x v="14"/>
    <x v="14"/>
    <x v="21"/>
    <x v="21"/>
  </r>
  <r>
    <x v="5"/>
    <s v=" ORÇAMENTO"/>
    <x v="6"/>
    <d v="2024-03-01T00:00:00"/>
    <d v="2024-03-01T00:00:00"/>
    <s v="Orçamento"/>
    <s v="1 | 1"/>
    <x v="8"/>
    <x v="0"/>
    <n v="34678.2755632517"/>
    <x v="38"/>
    <x v="38"/>
    <s v="5359"/>
    <x v="12"/>
    <x v="3"/>
    <x v="1"/>
    <n v="4003"/>
    <x v="13"/>
    <n v="4003"/>
    <s v="ORÇAMENTO"/>
    <x v="1"/>
    <x v="1"/>
    <x v="2"/>
    <x v="2"/>
    <x v="13"/>
    <x v="13"/>
  </r>
  <r>
    <x v="5"/>
    <s v=" ORÇAMENTO"/>
    <x v="6"/>
    <d v="2024-03-01T00:00:00"/>
    <d v="2024-03-01T00:00:00"/>
    <s v="Orçamento"/>
    <s v="1 | 1"/>
    <x v="8"/>
    <x v="0"/>
    <n v="36000"/>
    <x v="76"/>
    <x v="75"/>
    <s v="9605"/>
    <x v="10"/>
    <x v="3"/>
    <x v="1"/>
    <n v="7001"/>
    <x v="11"/>
    <n v="7001"/>
    <s v="ORÇAMENTO"/>
    <x v="0"/>
    <x v="1"/>
    <x v="9"/>
    <x v="9"/>
    <x v="12"/>
    <x v="12"/>
  </r>
  <r>
    <x v="5"/>
    <s v=" ORÇAMENTO"/>
    <x v="6"/>
    <d v="2024-03-01T00:00:00"/>
    <d v="2024-03-01T00:00:00"/>
    <s v="Orçamento"/>
    <s v="1 | 1"/>
    <x v="8"/>
    <x v="0"/>
    <n v="38000"/>
    <x v="8"/>
    <x v="8"/>
    <s v="1756"/>
    <x v="0"/>
    <x v="3"/>
    <x v="1"/>
    <n v="2001"/>
    <x v="0"/>
    <n v="2001"/>
    <s v="ORÇAMENTO"/>
    <x v="1"/>
    <x v="1"/>
    <x v="4"/>
    <x v="4"/>
    <x v="5"/>
    <x v="5"/>
  </r>
  <r>
    <x v="5"/>
    <s v=" ORÇAMENTO"/>
    <x v="6"/>
    <d v="2024-03-01T00:00:00"/>
    <d v="2024-03-01T00:00:00"/>
    <s v="Orçamento"/>
    <s v="1 | 1"/>
    <x v="8"/>
    <x v="0"/>
    <n v="39781.79241876"/>
    <x v="20"/>
    <x v="20"/>
    <s v="8397"/>
    <x v="6"/>
    <x v="3"/>
    <x v="1"/>
    <n v="6001"/>
    <x v="6"/>
    <n v="6001"/>
    <s v="ORÇAMENTO"/>
    <x v="1"/>
    <x v="1"/>
    <x v="2"/>
    <x v="2"/>
    <x v="2"/>
    <x v="2"/>
  </r>
  <r>
    <x v="5"/>
    <s v=" ORÇAMENTO"/>
    <x v="6"/>
    <d v="2024-03-01T00:00:00"/>
    <d v="2024-03-01T00:00:00"/>
    <s v="Orçamento"/>
    <s v="1 | 1"/>
    <x v="8"/>
    <x v="0"/>
    <n v="39910.385848868784"/>
    <x v="28"/>
    <x v="28"/>
    <s v="1298"/>
    <x v="0"/>
    <x v="3"/>
    <x v="1"/>
    <n v="2001"/>
    <x v="0"/>
    <n v="2001"/>
    <s v="ORÇAMENTO"/>
    <x v="0"/>
    <x v="1"/>
    <x v="9"/>
    <x v="9"/>
    <x v="14"/>
    <x v="14"/>
  </r>
  <r>
    <x v="5"/>
    <s v=" ORÇAMENTO"/>
    <x v="6"/>
    <d v="2024-03-01T00:00:00"/>
    <d v="2024-03-01T00:00:00"/>
    <s v="Orçamento"/>
    <s v="1 | 1"/>
    <x v="8"/>
    <x v="0"/>
    <n v="40000"/>
    <x v="30"/>
    <x v="30"/>
    <s v="5156"/>
    <x v="22"/>
    <x v="3"/>
    <x v="1"/>
    <n v="4002"/>
    <x v="34"/>
    <n v="4002"/>
    <s v="ORÇAMENTO"/>
    <x v="1"/>
    <x v="1"/>
    <x v="2"/>
    <x v="2"/>
    <x v="13"/>
    <x v="13"/>
  </r>
  <r>
    <x v="5"/>
    <s v=" ORÇAMENTO"/>
    <x v="6"/>
    <d v="2024-03-01T00:00:00"/>
    <d v="2024-03-01T00:00:00"/>
    <s v="Orçamento"/>
    <s v="1 | 1"/>
    <x v="8"/>
    <x v="0"/>
    <n v="40000"/>
    <x v="29"/>
    <x v="29"/>
    <s v="12292"/>
    <x v="19"/>
    <x v="3"/>
    <x v="1"/>
    <n v="8005"/>
    <x v="23"/>
    <n v="8005"/>
    <s v="ORÇAMENTO"/>
    <x v="0"/>
    <x v="1"/>
    <x v="0"/>
    <x v="0"/>
    <x v="10"/>
    <x v="10"/>
  </r>
  <r>
    <x v="5"/>
    <s v=" ORÇAMENTO"/>
    <x v="6"/>
    <d v="2024-03-01T00:00:00"/>
    <d v="2024-03-01T00:00:00"/>
    <s v="Orçamento"/>
    <s v="1 | 1"/>
    <x v="8"/>
    <x v="0"/>
    <n v="40362.769999999997"/>
    <x v="68"/>
    <x v="67"/>
    <s v="2455"/>
    <x v="0"/>
    <x v="3"/>
    <x v="1"/>
    <n v="2001"/>
    <x v="0"/>
    <n v="2001"/>
    <s v="ORÇAMENTO"/>
    <x v="1"/>
    <x v="1"/>
    <x v="13"/>
    <x v="13"/>
    <x v="20"/>
    <x v="20"/>
  </r>
  <r>
    <x v="5"/>
    <s v=" ORÇAMENTO"/>
    <x v="6"/>
    <d v="2024-03-01T00:00:00"/>
    <d v="2024-03-01T00:00:00"/>
    <s v="Orçamento"/>
    <s v="1 | 1"/>
    <x v="8"/>
    <x v="0"/>
    <n v="41982.625190851999"/>
    <x v="65"/>
    <x v="64"/>
    <s v="8494"/>
    <x v="6"/>
    <x v="3"/>
    <x v="1"/>
    <n v="6001"/>
    <x v="6"/>
    <n v="6001"/>
    <s v="ORÇAMENTO"/>
    <x v="1"/>
    <x v="1"/>
    <x v="2"/>
    <x v="2"/>
    <x v="2"/>
    <x v="2"/>
  </r>
  <r>
    <x v="5"/>
    <s v=" ORÇAMENTO"/>
    <x v="6"/>
    <d v="2024-03-01T00:00:00"/>
    <d v="2024-03-01T00:00:00"/>
    <s v="Orçamento"/>
    <s v="1 | 1"/>
    <x v="8"/>
    <x v="0"/>
    <n v="44225"/>
    <x v="57"/>
    <x v="56"/>
    <s v="2532"/>
    <x v="0"/>
    <x v="3"/>
    <x v="1"/>
    <n v="2001"/>
    <x v="0"/>
    <n v="2001"/>
    <s v="ORÇAMENTO"/>
    <x v="1"/>
    <x v="1"/>
    <x v="13"/>
    <x v="13"/>
    <x v="20"/>
    <x v="20"/>
  </r>
  <r>
    <x v="5"/>
    <s v=" ORÇAMENTO"/>
    <x v="6"/>
    <d v="2024-03-01T00:00:00"/>
    <d v="2024-03-01T00:00:00"/>
    <s v="Orçamento"/>
    <s v="1 | 1"/>
    <x v="8"/>
    <x v="0"/>
    <n v="45000"/>
    <x v="46"/>
    <x v="45"/>
    <s v="9525"/>
    <x v="10"/>
    <x v="3"/>
    <x v="1"/>
    <n v="7001"/>
    <x v="11"/>
    <n v="7001"/>
    <s v="ORÇAMENTO"/>
    <x v="0"/>
    <x v="1"/>
    <x v="9"/>
    <x v="9"/>
    <x v="12"/>
    <x v="12"/>
  </r>
  <r>
    <x v="5"/>
    <s v=" ORÇAMENTO"/>
    <x v="6"/>
    <d v="2024-03-01T00:00:00"/>
    <d v="2024-03-01T00:00:00"/>
    <s v="Orçamento"/>
    <s v="1 | 1"/>
    <x v="8"/>
    <x v="0"/>
    <n v="45000"/>
    <x v="126"/>
    <x v="124"/>
    <s v="5730"/>
    <x v="12"/>
    <x v="3"/>
    <x v="1"/>
    <n v="4003"/>
    <x v="13"/>
    <n v="4003"/>
    <s v="ORÇAMENTO"/>
    <x v="0"/>
    <x v="1"/>
    <x v="9"/>
    <x v="9"/>
    <x v="22"/>
    <x v="22"/>
  </r>
  <r>
    <x v="5"/>
    <s v=" ORÇAMENTO"/>
    <x v="6"/>
    <d v="2024-03-01T00:00:00"/>
    <d v="2024-03-01T00:00:00"/>
    <s v="Orçamento"/>
    <s v="1 | 1"/>
    <x v="8"/>
    <x v="0"/>
    <n v="45000"/>
    <x v="63"/>
    <x v="62"/>
    <s v="1471"/>
    <x v="0"/>
    <x v="3"/>
    <x v="1"/>
    <n v="2001"/>
    <x v="0"/>
    <n v="2001"/>
    <s v="ORÇAMENTO"/>
    <x v="0"/>
    <x v="1"/>
    <x v="9"/>
    <x v="9"/>
    <x v="18"/>
    <x v="18"/>
  </r>
  <r>
    <x v="5"/>
    <s v=" ORÇAMENTO"/>
    <x v="6"/>
    <d v="2024-03-01T00:00:00"/>
    <d v="2024-03-01T00:00:00"/>
    <s v="Orçamento"/>
    <s v="1 | 1"/>
    <x v="8"/>
    <x v="0"/>
    <n v="48103.32"/>
    <x v="123"/>
    <x v="121"/>
    <s v="2588"/>
    <x v="0"/>
    <x v="3"/>
    <x v="1"/>
    <n v="2001"/>
    <x v="0"/>
    <n v="2001"/>
    <s v="ORÇAMENTO"/>
    <x v="1"/>
    <x v="1"/>
    <x v="12"/>
    <x v="12"/>
    <x v="19"/>
    <x v="19"/>
  </r>
  <r>
    <x v="5"/>
    <s v=" ORÇAMENTO"/>
    <x v="6"/>
    <d v="2024-03-01T00:00:00"/>
    <d v="2024-03-01T00:00:00"/>
    <s v="Orçamento"/>
    <s v="1 | 1"/>
    <x v="8"/>
    <x v="0"/>
    <n v="49071.44040219915"/>
    <x v="21"/>
    <x v="21"/>
    <s v="8452"/>
    <x v="6"/>
    <x v="3"/>
    <x v="1"/>
    <n v="6001"/>
    <x v="6"/>
    <n v="6001"/>
    <s v="ORÇAMENTO"/>
    <x v="1"/>
    <x v="1"/>
    <x v="2"/>
    <x v="2"/>
    <x v="2"/>
    <x v="2"/>
  </r>
  <r>
    <x v="5"/>
    <s v=" ORÇAMENTO"/>
    <x v="6"/>
    <d v="2024-03-01T00:00:00"/>
    <d v="2024-03-01T00:00:00"/>
    <s v="Orçamento"/>
    <s v="1 | 1"/>
    <x v="8"/>
    <x v="0"/>
    <n v="49739.3"/>
    <x v="69"/>
    <x v="68"/>
    <s v="2421"/>
    <x v="0"/>
    <x v="3"/>
    <x v="1"/>
    <n v="2001"/>
    <x v="0"/>
    <n v="2001"/>
    <s v="ORÇAMENTO"/>
    <x v="1"/>
    <x v="1"/>
    <x v="14"/>
    <x v="14"/>
    <x v="21"/>
    <x v="21"/>
  </r>
  <r>
    <x v="5"/>
    <s v=" ORÇAMENTO"/>
    <x v="6"/>
    <d v="2024-03-01T00:00:00"/>
    <d v="2024-03-01T00:00:00"/>
    <s v="Orçamento"/>
    <s v="1 | 1"/>
    <x v="8"/>
    <x v="0"/>
    <n v="50000"/>
    <x v="50"/>
    <x v="49"/>
    <s v="341"/>
    <x v="0"/>
    <x v="3"/>
    <x v="1"/>
    <n v="2001"/>
    <x v="0"/>
    <n v="2001"/>
    <s v="ORÇAMENTO"/>
    <x v="1"/>
    <x v="1"/>
    <x v="8"/>
    <x v="8"/>
    <x v="11"/>
    <x v="11"/>
  </r>
  <r>
    <x v="5"/>
    <s v=" ORÇAMENTO"/>
    <x v="6"/>
    <d v="2024-03-01T00:00:00"/>
    <d v="2024-03-01T00:00:00"/>
    <s v="Orçamento"/>
    <s v="1 | 1"/>
    <x v="8"/>
    <x v="0"/>
    <n v="51374.979710591877"/>
    <x v="64"/>
    <x v="63"/>
    <s v="8223"/>
    <x v="6"/>
    <x v="3"/>
    <x v="1"/>
    <n v="6001"/>
    <x v="6"/>
    <n v="6001"/>
    <s v="ORÇAMENTO"/>
    <x v="1"/>
    <x v="1"/>
    <x v="2"/>
    <x v="2"/>
    <x v="13"/>
    <x v="13"/>
  </r>
  <r>
    <x v="5"/>
    <s v=" ORÇAMENTO"/>
    <x v="6"/>
    <d v="2024-03-01T00:00:00"/>
    <d v="2024-03-01T00:00:00"/>
    <s v="Orçamento"/>
    <s v="1 | 1"/>
    <x v="8"/>
    <x v="0"/>
    <n v="52000"/>
    <x v="105"/>
    <x v="104"/>
    <s v="8285"/>
    <x v="6"/>
    <x v="3"/>
    <x v="1"/>
    <n v="6001"/>
    <x v="6"/>
    <n v="6001"/>
    <s v="ORÇAMENTO"/>
    <x v="0"/>
    <x v="1"/>
    <x v="2"/>
    <x v="2"/>
    <x v="13"/>
    <x v="13"/>
  </r>
  <r>
    <x v="5"/>
    <s v=" ORÇAMENTO"/>
    <x v="6"/>
    <d v="2024-03-01T00:00:00"/>
    <d v="2024-03-01T00:00:00"/>
    <s v="Orçamento"/>
    <s v="1 | 1"/>
    <x v="8"/>
    <x v="0"/>
    <n v="54000"/>
    <x v="115"/>
    <x v="113"/>
    <s v="9057"/>
    <x v="6"/>
    <x v="3"/>
    <x v="1"/>
    <n v="6002"/>
    <x v="9"/>
    <n v="6002"/>
    <s v="ORÇAMENTO"/>
    <x v="0"/>
    <x v="1"/>
    <x v="9"/>
    <x v="9"/>
    <x v="12"/>
    <x v="12"/>
  </r>
  <r>
    <x v="5"/>
    <s v=" ORÇAMENTO"/>
    <x v="6"/>
    <d v="2024-03-01T00:00:00"/>
    <d v="2024-03-01T00:00:00"/>
    <s v="Orçamento"/>
    <s v="1 | 1"/>
    <x v="8"/>
    <x v="0"/>
    <n v="55000"/>
    <x v="27"/>
    <x v="27"/>
    <s v="704"/>
    <x v="0"/>
    <x v="3"/>
    <x v="1"/>
    <n v="2001"/>
    <x v="0"/>
    <n v="2001"/>
    <s v="ORÇAMENTO"/>
    <x v="0"/>
    <x v="1"/>
    <x v="2"/>
    <x v="2"/>
    <x v="13"/>
    <x v="13"/>
  </r>
  <r>
    <x v="5"/>
    <s v=" ORÇAMENTO"/>
    <x v="6"/>
    <d v="2024-03-01T00:00:00"/>
    <d v="2024-03-01T00:00:00"/>
    <s v="Orçamento"/>
    <s v="1 | 1"/>
    <x v="8"/>
    <x v="0"/>
    <n v="58000"/>
    <x v="85"/>
    <x v="84"/>
    <s v="54"/>
    <x v="19"/>
    <x v="3"/>
    <x v="1"/>
    <n v="1002"/>
    <x v="22"/>
    <n v="1002"/>
    <s v="ORÇAMENTO"/>
    <x v="1"/>
    <x v="1"/>
    <x v="2"/>
    <x v="2"/>
    <x v="13"/>
    <x v="13"/>
  </r>
  <r>
    <x v="5"/>
    <s v=" ORÇAMENTO"/>
    <x v="6"/>
    <d v="2024-03-01T00:00:00"/>
    <d v="2024-03-01T00:00:00"/>
    <s v="Orçamento"/>
    <s v="1 | 1"/>
    <x v="8"/>
    <x v="0"/>
    <n v="58266.403535390702"/>
    <x v="38"/>
    <x v="38"/>
    <s v="9195"/>
    <x v="10"/>
    <x v="3"/>
    <x v="1"/>
    <n v="7001"/>
    <x v="11"/>
    <n v="7001"/>
    <s v="ORÇAMENTO"/>
    <x v="1"/>
    <x v="1"/>
    <x v="2"/>
    <x v="2"/>
    <x v="13"/>
    <x v="13"/>
  </r>
  <r>
    <x v="5"/>
    <s v=" ORÇAMENTO"/>
    <x v="6"/>
    <d v="2024-03-01T00:00:00"/>
    <d v="2024-03-01T00:00:00"/>
    <s v="Orçamento"/>
    <s v="1 | 1"/>
    <x v="8"/>
    <x v="0"/>
    <n v="59449.710064540006"/>
    <x v="38"/>
    <x v="38"/>
    <s v="8778"/>
    <x v="6"/>
    <x v="3"/>
    <x v="1"/>
    <n v="6002"/>
    <x v="9"/>
    <n v="6002"/>
    <s v="ORÇAMENTO"/>
    <x v="1"/>
    <x v="1"/>
    <x v="2"/>
    <x v="2"/>
    <x v="13"/>
    <x v="13"/>
  </r>
  <r>
    <x v="5"/>
    <s v=" ORÇAMENTO"/>
    <x v="6"/>
    <d v="2024-03-01T00:00:00"/>
    <d v="2024-03-01T00:00:00"/>
    <s v="Orçamento"/>
    <s v="1 | 1"/>
    <x v="8"/>
    <x v="0"/>
    <n v="60000"/>
    <x v="8"/>
    <x v="8"/>
    <s v="1755"/>
    <x v="0"/>
    <x v="3"/>
    <x v="1"/>
    <n v="2001"/>
    <x v="0"/>
    <n v="2001"/>
    <s v="ORÇAMENTO"/>
    <x v="1"/>
    <x v="1"/>
    <x v="4"/>
    <x v="4"/>
    <x v="5"/>
    <x v="5"/>
  </r>
  <r>
    <x v="5"/>
    <s v=" ORÇAMENTO"/>
    <x v="6"/>
    <d v="2024-03-01T00:00:00"/>
    <d v="2024-03-01T00:00:00"/>
    <s v="Orçamento"/>
    <s v="1 | 1"/>
    <x v="8"/>
    <x v="0"/>
    <n v="60743.333333333328"/>
    <x v="5"/>
    <x v="5"/>
    <s v="535"/>
    <x v="0"/>
    <x v="3"/>
    <x v="1"/>
    <n v="2001"/>
    <x v="0"/>
    <n v="2001"/>
    <s v="ORÇAMENTO"/>
    <x v="1"/>
    <x v="1"/>
    <x v="3"/>
    <x v="3"/>
    <x v="4"/>
    <x v="4"/>
  </r>
  <r>
    <x v="5"/>
    <s v=" ORÇAMENTO"/>
    <x v="6"/>
    <d v="2024-03-01T00:00:00"/>
    <d v="2024-03-01T00:00:00"/>
    <s v="Orçamento"/>
    <s v="1 | 1"/>
    <x v="8"/>
    <x v="0"/>
    <n v="61179.32914641784"/>
    <x v="70"/>
    <x v="69"/>
    <s v="8581"/>
    <x v="6"/>
    <x v="3"/>
    <x v="1"/>
    <n v="6001"/>
    <x v="6"/>
    <n v="6001"/>
    <s v="ORÇAMENTO"/>
    <x v="1"/>
    <x v="1"/>
    <x v="2"/>
    <x v="2"/>
    <x v="15"/>
    <x v="15"/>
  </r>
  <r>
    <x v="5"/>
    <s v=" ORÇAMENTO"/>
    <x v="6"/>
    <d v="2024-03-01T00:00:00"/>
    <d v="2024-03-01T00:00:00"/>
    <s v="Orçamento"/>
    <s v="1 | 1"/>
    <x v="8"/>
    <x v="0"/>
    <n v="62920.138933597715"/>
    <x v="37"/>
    <x v="37"/>
    <s v="5523"/>
    <x v="12"/>
    <x v="3"/>
    <x v="1"/>
    <n v="4003"/>
    <x v="13"/>
    <n v="4003"/>
    <s v="ORÇAMENTO"/>
    <x v="1"/>
    <x v="1"/>
    <x v="2"/>
    <x v="2"/>
    <x v="13"/>
    <x v="13"/>
  </r>
  <r>
    <x v="5"/>
    <s v=" ORÇAMENTO"/>
    <x v="6"/>
    <d v="2024-03-01T00:00:00"/>
    <d v="2024-03-01T00:00:00"/>
    <s v="Orçamento"/>
    <s v="1 | 1"/>
    <x v="8"/>
    <x v="0"/>
    <n v="65668.034"/>
    <x v="37"/>
    <x v="37"/>
    <s v="12449"/>
    <x v="9"/>
    <x v="3"/>
    <x v="1"/>
    <n v="8006"/>
    <x v="10"/>
    <n v="8006"/>
    <s v="ORÇAMENTO"/>
    <x v="1"/>
    <x v="1"/>
    <x v="2"/>
    <x v="2"/>
    <x v="13"/>
    <x v="13"/>
  </r>
  <r>
    <x v="5"/>
    <s v=" ORÇAMENTO"/>
    <x v="6"/>
    <d v="2024-03-01T00:00:00"/>
    <d v="2024-03-01T00:00:00"/>
    <s v="Orçamento"/>
    <s v="1 | 1"/>
    <x v="8"/>
    <x v="0"/>
    <n v="66333"/>
    <x v="47"/>
    <x v="46"/>
    <s v="10966"/>
    <x v="3"/>
    <x v="3"/>
    <x v="1"/>
    <n v="7004"/>
    <x v="3"/>
    <n v="7004"/>
    <s v="ORÇAMENTO"/>
    <x v="0"/>
    <x v="1"/>
    <x v="12"/>
    <x v="12"/>
    <x v="19"/>
    <x v="19"/>
  </r>
  <r>
    <x v="5"/>
    <s v=" ORÇAMENTO"/>
    <x v="6"/>
    <d v="2024-03-01T00:00:00"/>
    <d v="2024-03-01T00:00:00"/>
    <s v="Orçamento"/>
    <s v="1 | 1"/>
    <x v="8"/>
    <x v="0"/>
    <n v="67568.270969717458"/>
    <x v="2"/>
    <x v="2"/>
    <s v="774"/>
    <x v="0"/>
    <x v="3"/>
    <x v="1"/>
    <n v="2001"/>
    <x v="0"/>
    <n v="2001"/>
    <s v="ORÇAMENTO"/>
    <x v="1"/>
    <x v="1"/>
    <x v="2"/>
    <x v="2"/>
    <x v="2"/>
    <x v="2"/>
  </r>
  <r>
    <x v="5"/>
    <s v=" ORÇAMENTO"/>
    <x v="6"/>
    <d v="2024-03-01T00:00:00"/>
    <d v="2024-03-01T00:00:00"/>
    <s v="Orçamento"/>
    <s v="1 | 1"/>
    <x v="8"/>
    <x v="0"/>
    <n v="70000"/>
    <x v="23"/>
    <x v="23"/>
    <s v="1134"/>
    <x v="0"/>
    <x v="3"/>
    <x v="1"/>
    <n v="2001"/>
    <x v="0"/>
    <n v="2001"/>
    <s v="ORÇAMENTO"/>
    <x v="0"/>
    <x v="1"/>
    <x v="9"/>
    <x v="9"/>
    <x v="12"/>
    <x v="12"/>
  </r>
  <r>
    <x v="5"/>
    <s v=" ORÇAMENTO"/>
    <x v="6"/>
    <d v="2024-03-01T00:00:00"/>
    <d v="2024-03-01T00:00:00"/>
    <s v="Orçamento"/>
    <s v="1 | 1"/>
    <x v="8"/>
    <x v="0"/>
    <n v="70360.894254591185"/>
    <x v="72"/>
    <x v="71"/>
    <s v="8557"/>
    <x v="6"/>
    <x v="3"/>
    <x v="1"/>
    <n v="6001"/>
    <x v="6"/>
    <n v="6001"/>
    <s v="ORÇAMENTO"/>
    <x v="1"/>
    <x v="1"/>
    <x v="2"/>
    <x v="2"/>
    <x v="15"/>
    <x v="15"/>
  </r>
  <r>
    <x v="5"/>
    <s v=" ORÇAMENTO"/>
    <x v="6"/>
    <d v="2024-03-01T00:00:00"/>
    <d v="2024-03-01T00:00:00"/>
    <s v="Orçamento"/>
    <s v="1 | 1"/>
    <x v="8"/>
    <x v="0"/>
    <n v="70853.641283154109"/>
    <x v="26"/>
    <x v="26"/>
    <s v="1355"/>
    <x v="0"/>
    <x v="3"/>
    <x v="1"/>
    <n v="2001"/>
    <x v="0"/>
    <n v="2001"/>
    <s v="ORÇAMENTO"/>
    <x v="0"/>
    <x v="1"/>
    <x v="9"/>
    <x v="9"/>
    <x v="14"/>
    <x v="14"/>
  </r>
  <r>
    <x v="5"/>
    <s v=" ORÇAMENTO"/>
    <x v="6"/>
    <d v="2024-03-01T00:00:00"/>
    <d v="2024-03-01T00:00:00"/>
    <s v="Orçamento"/>
    <s v="1 | 1"/>
    <x v="8"/>
    <x v="0"/>
    <n v="75666.666666666672"/>
    <x v="123"/>
    <x v="121"/>
    <s v="2587"/>
    <x v="0"/>
    <x v="3"/>
    <x v="1"/>
    <n v="2001"/>
    <x v="0"/>
    <n v="2001"/>
    <s v="ORÇAMENTO"/>
    <x v="1"/>
    <x v="1"/>
    <x v="12"/>
    <x v="12"/>
    <x v="19"/>
    <x v="19"/>
  </r>
  <r>
    <x v="5"/>
    <s v=" ORÇAMENTO"/>
    <x v="6"/>
    <d v="2024-03-01T00:00:00"/>
    <d v="2024-03-01T00:00:00"/>
    <s v="Orçamento"/>
    <s v="1 | 1"/>
    <x v="8"/>
    <x v="0"/>
    <n v="76000"/>
    <x v="23"/>
    <x v="23"/>
    <s v="1133"/>
    <x v="0"/>
    <x v="3"/>
    <x v="1"/>
    <n v="2001"/>
    <x v="0"/>
    <n v="2001"/>
    <s v="ORÇAMENTO"/>
    <x v="0"/>
    <x v="1"/>
    <x v="9"/>
    <x v="9"/>
    <x v="12"/>
    <x v="12"/>
  </r>
  <r>
    <x v="5"/>
    <s v=" ORÇAMENTO"/>
    <x v="6"/>
    <d v="2024-03-01T00:00:00"/>
    <d v="2024-03-01T00:00:00"/>
    <s v="Orçamento"/>
    <s v="1 | 1"/>
    <x v="8"/>
    <x v="0"/>
    <n v="80000"/>
    <x v="16"/>
    <x v="16"/>
    <s v="11911"/>
    <x v="4"/>
    <x v="3"/>
    <x v="1"/>
    <n v="8002"/>
    <x v="4"/>
    <n v="8002"/>
    <s v="ORÇAMENTO"/>
    <x v="0"/>
    <x v="1"/>
    <x v="0"/>
    <x v="0"/>
    <x v="0"/>
    <x v="0"/>
  </r>
  <r>
    <x v="5"/>
    <s v=" ORÇAMENTO"/>
    <x v="6"/>
    <d v="2024-03-01T00:00:00"/>
    <d v="2024-03-01T00:00:00"/>
    <s v="Orçamento"/>
    <s v="1 | 1"/>
    <x v="8"/>
    <x v="0"/>
    <n v="80031.45753677575"/>
    <x v="22"/>
    <x v="22"/>
    <s v="8331"/>
    <x v="6"/>
    <x v="3"/>
    <x v="1"/>
    <n v="6001"/>
    <x v="6"/>
    <n v="6001"/>
    <s v="ORÇAMENTO"/>
    <x v="1"/>
    <x v="1"/>
    <x v="2"/>
    <x v="2"/>
    <x v="13"/>
    <x v="13"/>
  </r>
  <r>
    <x v="5"/>
    <s v=" ORÇAMENTO"/>
    <x v="6"/>
    <d v="2024-03-01T00:00:00"/>
    <d v="2024-03-01T00:00:00"/>
    <s v="Orçamento"/>
    <s v="1 | 1"/>
    <x v="8"/>
    <x v="0"/>
    <n v="80215.793454241328"/>
    <x v="6"/>
    <x v="6"/>
    <s v="488"/>
    <x v="0"/>
    <x v="3"/>
    <x v="1"/>
    <n v="2001"/>
    <x v="0"/>
    <n v="2001"/>
    <s v="ORÇAMENTO"/>
    <x v="1"/>
    <x v="1"/>
    <x v="3"/>
    <x v="3"/>
    <x v="4"/>
    <x v="4"/>
  </r>
  <r>
    <x v="5"/>
    <s v=" ORÇAMENTO"/>
    <x v="6"/>
    <d v="2024-03-01T00:00:00"/>
    <d v="2024-03-01T00:00:00"/>
    <s v="Orçamento"/>
    <s v="1 | 1"/>
    <x v="8"/>
    <x v="0"/>
    <n v="83653.527510308268"/>
    <x v="97"/>
    <x v="96"/>
    <s v="8261"/>
    <x v="6"/>
    <x v="3"/>
    <x v="1"/>
    <n v="6001"/>
    <x v="6"/>
    <n v="6001"/>
    <s v="ORÇAMENTO"/>
    <x v="1"/>
    <x v="1"/>
    <x v="2"/>
    <x v="2"/>
    <x v="13"/>
    <x v="13"/>
  </r>
  <r>
    <x v="5"/>
    <s v=" ORÇAMENTO"/>
    <x v="6"/>
    <d v="2024-03-01T00:00:00"/>
    <d v="2024-03-01T00:00:00"/>
    <s v="Orçamento"/>
    <s v="1 | 1"/>
    <x v="8"/>
    <x v="0"/>
    <n v="90000"/>
    <x v="46"/>
    <x v="45"/>
    <s v="9524"/>
    <x v="10"/>
    <x v="3"/>
    <x v="1"/>
    <n v="7001"/>
    <x v="11"/>
    <n v="7001"/>
    <s v="ORÇAMENTO"/>
    <x v="0"/>
    <x v="1"/>
    <x v="9"/>
    <x v="9"/>
    <x v="12"/>
    <x v="12"/>
  </r>
  <r>
    <x v="5"/>
    <s v=" ORÇAMENTO"/>
    <x v="6"/>
    <d v="2024-03-01T00:00:00"/>
    <d v="2024-03-01T00:00:00"/>
    <s v="Orçamento"/>
    <s v="1 | 1"/>
    <x v="8"/>
    <x v="0"/>
    <n v="97076.116200000004"/>
    <x v="38"/>
    <x v="38"/>
    <s v="8161"/>
    <x v="6"/>
    <x v="3"/>
    <x v="1"/>
    <n v="6001"/>
    <x v="6"/>
    <n v="6001"/>
    <s v="ORÇAMENTO"/>
    <x v="1"/>
    <x v="1"/>
    <x v="2"/>
    <x v="2"/>
    <x v="13"/>
    <x v="13"/>
  </r>
  <r>
    <x v="5"/>
    <s v=" ORÇAMENTO"/>
    <x v="6"/>
    <d v="2024-03-01T00:00:00"/>
    <d v="2024-03-01T00:00:00"/>
    <s v="Orçamento"/>
    <s v="1 | 1"/>
    <x v="8"/>
    <x v="0"/>
    <n v="100333.33333333334"/>
    <x v="11"/>
    <x v="11"/>
    <s v="443"/>
    <x v="0"/>
    <x v="3"/>
    <x v="1"/>
    <n v="2001"/>
    <x v="0"/>
    <n v="2001"/>
    <s v="ORÇAMENTO"/>
    <x v="1"/>
    <x v="1"/>
    <x v="3"/>
    <x v="3"/>
    <x v="4"/>
    <x v="4"/>
  </r>
  <r>
    <x v="5"/>
    <s v=" ORÇAMENTO"/>
    <x v="6"/>
    <d v="2024-03-01T00:00:00"/>
    <d v="2024-03-01T00:00:00"/>
    <s v="Orçamento"/>
    <s v="1 | 1"/>
    <x v="8"/>
    <x v="0"/>
    <n v="116185.27290879244"/>
    <x v="2"/>
    <x v="2"/>
    <s v="773"/>
    <x v="0"/>
    <x v="3"/>
    <x v="1"/>
    <n v="2001"/>
    <x v="0"/>
    <n v="2001"/>
    <s v="ORÇAMENTO"/>
    <x v="1"/>
    <x v="1"/>
    <x v="2"/>
    <x v="2"/>
    <x v="2"/>
    <x v="2"/>
  </r>
  <r>
    <x v="5"/>
    <s v=" ORÇAMENTO"/>
    <x v="6"/>
    <d v="2024-03-01T00:00:00"/>
    <d v="2024-03-01T00:00:00"/>
    <s v="Orçamento"/>
    <s v="1 | 1"/>
    <x v="8"/>
    <x v="0"/>
    <n v="117348.90425864451"/>
    <x v="61"/>
    <x v="60"/>
    <s v="2042"/>
    <x v="0"/>
    <x v="3"/>
    <x v="1"/>
    <n v="2001"/>
    <x v="0"/>
    <n v="2001"/>
    <s v="ORÇAMENTO"/>
    <x v="1"/>
    <x v="1"/>
    <x v="5"/>
    <x v="5"/>
    <x v="6"/>
    <x v="6"/>
  </r>
  <r>
    <x v="5"/>
    <s v=" ORÇAMENTO"/>
    <x v="6"/>
    <d v="2024-03-01T00:00:00"/>
    <d v="2024-03-01T00:00:00"/>
    <s v="Orçamento"/>
    <s v="1 | 1"/>
    <x v="8"/>
    <x v="0"/>
    <n v="126698.49"/>
    <x v="137"/>
    <x v="135"/>
    <s v="2675"/>
    <x v="0"/>
    <x v="3"/>
    <x v="1"/>
    <n v="2001"/>
    <x v="0"/>
    <n v="2001"/>
    <s v="ORÇAMENTO"/>
    <x v="1"/>
    <x v="1"/>
    <x v="15"/>
    <x v="15"/>
    <x v="23"/>
    <x v="23"/>
  </r>
  <r>
    <x v="5"/>
    <s v=" ORÇAMENTO"/>
    <x v="6"/>
    <d v="2024-03-01T00:00:00"/>
    <d v="2024-03-01T00:00:00"/>
    <s v="Orçamento"/>
    <s v="1 | 1"/>
    <x v="8"/>
    <x v="0"/>
    <n v="126698.49"/>
    <x v="136"/>
    <x v="134"/>
    <s v="2706"/>
    <x v="0"/>
    <x v="3"/>
    <x v="1"/>
    <n v="2001"/>
    <x v="0"/>
    <n v="2001"/>
    <s v="ORÇAMENTO"/>
    <x v="1"/>
    <x v="1"/>
    <x v="15"/>
    <x v="15"/>
    <x v="23"/>
    <x v="23"/>
  </r>
  <r>
    <x v="5"/>
    <s v=" ORÇAMENTO"/>
    <x v="6"/>
    <d v="2024-03-01T00:00:00"/>
    <d v="2024-03-01T00:00:00"/>
    <s v="Orçamento"/>
    <s v="1 | 1"/>
    <x v="8"/>
    <x v="0"/>
    <n v="140000"/>
    <x v="33"/>
    <x v="33"/>
    <s v="13673"/>
    <x v="19"/>
    <x v="3"/>
    <x v="1"/>
    <n v="9001"/>
    <x v="24"/>
    <n v="9001"/>
    <s v="ORÇAMENTO"/>
    <x v="1"/>
    <x v="1"/>
    <x v="10"/>
    <x v="10"/>
    <x v="16"/>
    <x v="16"/>
  </r>
  <r>
    <x v="5"/>
    <s v=" ORÇAMENTO"/>
    <x v="6"/>
    <d v="2024-03-01T00:00:00"/>
    <d v="2024-03-01T00:00:00"/>
    <s v="Orçamento"/>
    <s v="1 | 1"/>
    <x v="8"/>
    <x v="0"/>
    <n v="171886.67695894261"/>
    <x v="100"/>
    <x v="99"/>
    <s v="8569"/>
    <x v="6"/>
    <x v="3"/>
    <x v="1"/>
    <n v="6001"/>
    <x v="6"/>
    <n v="6001"/>
    <s v="ORÇAMENTO"/>
    <x v="1"/>
    <x v="1"/>
    <x v="2"/>
    <x v="2"/>
    <x v="15"/>
    <x v="15"/>
  </r>
  <r>
    <x v="5"/>
    <s v=" ORÇAMENTO"/>
    <x v="6"/>
    <d v="2024-03-01T00:00:00"/>
    <d v="2024-03-01T00:00:00"/>
    <s v="Orçamento"/>
    <s v="1 | 1"/>
    <x v="8"/>
    <x v="0"/>
    <n v="184017.90150824681"/>
    <x v="20"/>
    <x v="20"/>
    <s v="8396"/>
    <x v="6"/>
    <x v="3"/>
    <x v="1"/>
    <n v="6001"/>
    <x v="6"/>
    <n v="6001"/>
    <s v="ORÇAMENTO"/>
    <x v="1"/>
    <x v="1"/>
    <x v="2"/>
    <x v="2"/>
    <x v="2"/>
    <x v="2"/>
  </r>
  <r>
    <x v="5"/>
    <s v=" ORÇAMENTO"/>
    <x v="6"/>
    <d v="2024-03-01T00:00:00"/>
    <d v="2024-03-01T00:00:00"/>
    <s v="Orçamento"/>
    <s v="1 | 1"/>
    <x v="8"/>
    <x v="0"/>
    <n v="191667"/>
    <x v="123"/>
    <x v="121"/>
    <s v="2586"/>
    <x v="0"/>
    <x v="3"/>
    <x v="1"/>
    <n v="2001"/>
    <x v="0"/>
    <n v="2001"/>
    <s v="ORÇAMENTO"/>
    <x v="1"/>
    <x v="1"/>
    <x v="12"/>
    <x v="12"/>
    <x v="19"/>
    <x v="19"/>
  </r>
  <r>
    <x v="5"/>
    <s v=" ORÇAMENTO"/>
    <x v="6"/>
    <d v="2024-03-01T00:00:00"/>
    <d v="2024-03-01T00:00:00"/>
    <s v="Orçamento"/>
    <s v="1 | 1"/>
    <x v="8"/>
    <x v="0"/>
    <n v="196000"/>
    <x v="46"/>
    <x v="45"/>
    <s v="9523"/>
    <x v="10"/>
    <x v="3"/>
    <x v="1"/>
    <n v="7001"/>
    <x v="11"/>
    <n v="7001"/>
    <s v="ORÇAMENTO"/>
    <x v="0"/>
    <x v="1"/>
    <x v="9"/>
    <x v="9"/>
    <x v="12"/>
    <x v="12"/>
  </r>
  <r>
    <x v="5"/>
    <s v=" ORÇAMENTO"/>
    <x v="6"/>
    <d v="2024-03-01T00:00:00"/>
    <d v="2024-03-01T00:00:00"/>
    <s v="Orçamento"/>
    <s v="1 | 1"/>
    <x v="8"/>
    <x v="0"/>
    <n v="200000"/>
    <x v="117"/>
    <x v="115"/>
    <s v="8988"/>
    <x v="6"/>
    <x v="3"/>
    <x v="1"/>
    <n v="6002"/>
    <x v="9"/>
    <n v="6002"/>
    <s v="ORÇAMENTO"/>
    <x v="0"/>
    <x v="1"/>
    <x v="9"/>
    <x v="9"/>
    <x v="12"/>
    <x v="12"/>
  </r>
  <r>
    <x v="5"/>
    <s v=" ORÇAMENTO"/>
    <x v="6"/>
    <d v="2024-03-01T00:00:00"/>
    <d v="2024-03-01T00:00:00"/>
    <s v="Orçamento"/>
    <s v="1 | 1"/>
    <x v="8"/>
    <x v="0"/>
    <n v="200000"/>
    <x v="123"/>
    <x v="121"/>
    <s v="2585"/>
    <x v="0"/>
    <x v="3"/>
    <x v="1"/>
    <n v="2001"/>
    <x v="0"/>
    <n v="2001"/>
    <s v="ORÇAMENTO"/>
    <x v="1"/>
    <x v="1"/>
    <x v="12"/>
    <x v="12"/>
    <x v="19"/>
    <x v="19"/>
  </r>
  <r>
    <x v="5"/>
    <s v=" ORÇAMENTO"/>
    <x v="6"/>
    <d v="2024-03-01T00:00:00"/>
    <d v="2024-03-01T00:00:00"/>
    <s v="Orçamento"/>
    <s v="1 | 1"/>
    <x v="8"/>
    <x v="0"/>
    <n v="225000"/>
    <x v="33"/>
    <x v="33"/>
    <s v="13672"/>
    <x v="19"/>
    <x v="3"/>
    <x v="1"/>
    <n v="9001"/>
    <x v="24"/>
    <n v="9001"/>
    <s v="ORÇAMENTO"/>
    <x v="1"/>
    <x v="1"/>
    <x v="10"/>
    <x v="10"/>
    <x v="16"/>
    <x v="16"/>
  </r>
  <r>
    <x v="5"/>
    <s v=" ORÇAMENTO"/>
    <x v="6"/>
    <d v="2024-03-01T00:00:00"/>
    <d v="2024-03-01T00:00:00"/>
    <s v="Orçamento"/>
    <s v="1 | 1"/>
    <x v="8"/>
    <x v="0"/>
    <n v="330000"/>
    <x v="28"/>
    <x v="28"/>
    <s v="1297"/>
    <x v="0"/>
    <x v="3"/>
    <x v="1"/>
    <n v="2001"/>
    <x v="0"/>
    <n v="2001"/>
    <s v="ORÇAMENTO"/>
    <x v="0"/>
    <x v="1"/>
    <x v="9"/>
    <x v="9"/>
    <x v="14"/>
    <x v="14"/>
  </r>
  <r>
    <x v="5"/>
    <s v=" ORÇAMENTO"/>
    <x v="6"/>
    <d v="2024-03-01T00:00:00"/>
    <d v="2024-03-01T00:00:00"/>
    <s v="Orçamento"/>
    <s v="1 | 1"/>
    <x v="8"/>
    <x v="0"/>
    <n v="344456.0542446833"/>
    <x v="5"/>
    <x v="5"/>
    <s v="534"/>
    <x v="0"/>
    <x v="3"/>
    <x v="1"/>
    <n v="2001"/>
    <x v="0"/>
    <n v="2001"/>
    <s v="ORÇAMENTO"/>
    <x v="1"/>
    <x v="1"/>
    <x v="3"/>
    <x v="3"/>
    <x v="4"/>
    <x v="4"/>
  </r>
  <r>
    <x v="5"/>
    <s v=" ORÇAMENTO"/>
    <x v="6"/>
    <d v="2024-03-01T00:00:00"/>
    <d v="2024-03-01T00:00:00"/>
    <s v="Orçamento"/>
    <s v="1 | 1"/>
    <x v="8"/>
    <x v="0"/>
    <n v="376723"/>
    <x v="23"/>
    <x v="23"/>
    <s v="1132"/>
    <x v="0"/>
    <x v="3"/>
    <x v="1"/>
    <n v="2001"/>
    <x v="0"/>
    <n v="2001"/>
    <s v="ORÇAMENTO"/>
    <x v="0"/>
    <x v="1"/>
    <x v="9"/>
    <x v="9"/>
    <x v="12"/>
    <x v="12"/>
  </r>
  <r>
    <x v="5"/>
    <s v=" ORÇAMENTO"/>
    <x v="6"/>
    <d v="2024-03-01T00:00:00"/>
    <d v="2024-03-01T00:00:00"/>
    <s v="Orçamento"/>
    <s v="1 | 1"/>
    <x v="8"/>
    <x v="0"/>
    <n v="471857.60855436075"/>
    <x v="11"/>
    <x v="11"/>
    <s v="442"/>
    <x v="0"/>
    <x v="3"/>
    <x v="1"/>
    <n v="2001"/>
    <x v="0"/>
    <n v="2001"/>
    <s v="ORÇAMENTO"/>
    <x v="1"/>
    <x v="1"/>
    <x v="3"/>
    <x v="3"/>
    <x v="4"/>
    <x v="4"/>
  </r>
  <r>
    <x v="5"/>
    <s v=" ORÇAMENTO"/>
    <x v="6"/>
    <d v="2024-03-01T00:00:00"/>
    <d v="2024-03-01T00:00:00"/>
    <s v="Orçamento"/>
    <s v="1 | 1"/>
    <x v="8"/>
    <x v="0"/>
    <n v="475559.93692646897"/>
    <x v="38"/>
    <x v="38"/>
    <s v="8160"/>
    <x v="6"/>
    <x v="3"/>
    <x v="1"/>
    <n v="6001"/>
    <x v="6"/>
    <n v="6001"/>
    <s v="ORÇAMENTO"/>
    <x v="1"/>
    <x v="1"/>
    <x v="2"/>
    <x v="2"/>
    <x v="13"/>
    <x v="13"/>
  </r>
  <r>
    <x v="5"/>
    <s v=" ORÇAMENTO"/>
    <x v="6"/>
    <d v="2024-03-01T00:00:00"/>
    <d v="2024-03-01T00:00:00"/>
    <s v="Orçamento"/>
    <s v="1 | 1"/>
    <x v="8"/>
    <x v="0"/>
    <n v="552560.72930999997"/>
    <x v="117"/>
    <x v="115"/>
    <s v="8987"/>
    <x v="6"/>
    <x v="3"/>
    <x v="1"/>
    <n v="6002"/>
    <x v="9"/>
    <n v="6002"/>
    <s v="ORÇAMENTO"/>
    <x v="0"/>
    <x v="1"/>
    <x v="9"/>
    <x v="9"/>
    <x v="12"/>
    <x v="12"/>
  </r>
  <r>
    <x v="5"/>
    <s v=" ORÇAMENTO"/>
    <x v="6"/>
    <d v="2024-03-01T00:00:00"/>
    <d v="2024-03-01T00:00:00"/>
    <s v="Orçamento"/>
    <s v="1 | 1"/>
    <x v="8"/>
    <x v="0"/>
    <n v="623260.57999999996"/>
    <x v="123"/>
    <x v="121"/>
    <s v="2584"/>
    <x v="0"/>
    <x v="3"/>
    <x v="1"/>
    <n v="2001"/>
    <x v="0"/>
    <n v="2001"/>
    <s v="ORÇAMENTO"/>
    <x v="1"/>
    <x v="1"/>
    <x v="12"/>
    <x v="12"/>
    <x v="19"/>
    <x v="19"/>
  </r>
  <r>
    <x v="5"/>
    <s v=" ORÇAMENTO"/>
    <x v="6"/>
    <d v="2024-03-01T00:00:00"/>
    <d v="2024-03-01T00:00:00"/>
    <s v="Orçamento"/>
    <s v="1 | 1"/>
    <x v="8"/>
    <x v="0"/>
    <n v="1068002.936581976"/>
    <x v="28"/>
    <x v="28"/>
    <s v="1296"/>
    <x v="0"/>
    <x v="3"/>
    <x v="1"/>
    <n v="2001"/>
    <x v="0"/>
    <n v="2001"/>
    <s v="ORÇAMENTO"/>
    <x v="0"/>
    <x v="1"/>
    <x v="9"/>
    <x v="9"/>
    <x v="14"/>
    <x v="14"/>
  </r>
  <r>
    <x v="5"/>
    <s v=" ORÇAMENTO"/>
    <x v="7"/>
    <d v="2024-04-01T00:00:00"/>
    <d v="2024-04-01T00:00:00"/>
    <s v="Orçamento"/>
    <s v="1 | 1"/>
    <x v="8"/>
    <x v="0"/>
    <n v="-9632403.5953166038"/>
    <x v="50"/>
    <x v="49"/>
    <s v="355"/>
    <x v="0"/>
    <x v="3"/>
    <x v="1"/>
    <n v="2001"/>
    <x v="0"/>
    <n v="2001"/>
    <s v="ORÇAMENTO"/>
    <x v="1"/>
    <x v="3"/>
    <x v="8"/>
    <x v="8"/>
    <x v="11"/>
    <x v="11"/>
  </r>
  <r>
    <x v="5"/>
    <s v=" ORÇAMENTO"/>
    <x v="7"/>
    <d v="2024-04-01T00:00:00"/>
    <d v="2024-04-01T00:00:00"/>
    <s v="Orçamento"/>
    <s v="1 | 1"/>
    <x v="8"/>
    <x v="0"/>
    <n v="-2048183.9080459771"/>
    <x v="50"/>
    <x v="49"/>
    <s v="354"/>
    <x v="0"/>
    <x v="3"/>
    <x v="1"/>
    <n v="2001"/>
    <x v="0"/>
    <n v="2001"/>
    <s v="ORÇAMENTO"/>
    <x v="1"/>
    <x v="3"/>
    <x v="8"/>
    <x v="8"/>
    <x v="11"/>
    <x v="11"/>
  </r>
  <r>
    <x v="5"/>
    <s v=" ORÇAMENTO"/>
    <x v="7"/>
    <d v="2024-04-01T00:00:00"/>
    <d v="2024-04-01T00:00:00"/>
    <s v="Orçamento"/>
    <s v="1 | 1"/>
    <x v="8"/>
    <x v="0"/>
    <n v="-360336.37374860956"/>
    <x v="50"/>
    <x v="49"/>
    <s v="353"/>
    <x v="0"/>
    <x v="3"/>
    <x v="1"/>
    <n v="2001"/>
    <x v="0"/>
    <n v="2001"/>
    <s v="ORÇAMENTO"/>
    <x v="1"/>
    <x v="3"/>
    <x v="8"/>
    <x v="8"/>
    <x v="11"/>
    <x v="11"/>
  </r>
  <r>
    <x v="5"/>
    <s v=" ORÇAMENTO"/>
    <x v="7"/>
    <d v="2024-04-01T00:00:00"/>
    <d v="2024-04-01T00:00:00"/>
    <s v="Orçamento"/>
    <s v="1 | 1"/>
    <x v="8"/>
    <x v="0"/>
    <n v="-100000"/>
    <x v="50"/>
    <x v="49"/>
    <s v="352"/>
    <x v="0"/>
    <x v="3"/>
    <x v="1"/>
    <n v="2001"/>
    <x v="0"/>
    <n v="2001"/>
    <s v="ORÇAMENTO"/>
    <x v="1"/>
    <x v="3"/>
    <x v="8"/>
    <x v="8"/>
    <x v="11"/>
    <x v="11"/>
  </r>
  <r>
    <x v="5"/>
    <s v=" ORÇAMENTO"/>
    <x v="7"/>
    <d v="2024-04-01T00:00:00"/>
    <d v="2024-04-01T00:00:00"/>
    <s v="Orçamento"/>
    <s v="1 | 1"/>
    <x v="8"/>
    <x v="0"/>
    <n v="-42000"/>
    <x v="126"/>
    <x v="124"/>
    <s v="5738"/>
    <x v="12"/>
    <x v="3"/>
    <x v="1"/>
    <n v="4003"/>
    <x v="13"/>
    <n v="4003"/>
    <s v="ORÇAMENTO"/>
    <x v="0"/>
    <x v="3"/>
    <x v="9"/>
    <x v="9"/>
    <x v="22"/>
    <x v="22"/>
  </r>
  <r>
    <x v="5"/>
    <s v=" ORÇAMENTO"/>
    <x v="7"/>
    <d v="2024-04-01T00:00:00"/>
    <d v="2024-04-01T00:00:00"/>
    <s v="Orçamento"/>
    <s v="1 | 1"/>
    <x v="8"/>
    <x v="0"/>
    <n v="-32108.011984388679"/>
    <x v="50"/>
    <x v="49"/>
    <s v="351"/>
    <x v="0"/>
    <x v="3"/>
    <x v="1"/>
    <n v="2001"/>
    <x v="0"/>
    <n v="2001"/>
    <s v="ORÇAMENTO"/>
    <x v="1"/>
    <x v="3"/>
    <x v="8"/>
    <x v="8"/>
    <x v="11"/>
    <x v="11"/>
  </r>
  <r>
    <x v="5"/>
    <s v=" ORÇAMENTO"/>
    <x v="7"/>
    <d v="2024-04-01T00:00:00"/>
    <d v="2024-04-01T00:00:00"/>
    <s v="Orçamento"/>
    <s v="1 | 1"/>
    <x v="8"/>
    <x v="0"/>
    <n v="-21000"/>
    <x v="146"/>
    <x v="144"/>
    <s v="5668"/>
    <x v="12"/>
    <x v="3"/>
    <x v="1"/>
    <n v="4003"/>
    <x v="13"/>
    <n v="4003"/>
    <s v="ORÇAMENTO"/>
    <x v="0"/>
    <x v="3"/>
    <x v="9"/>
    <x v="9"/>
    <x v="22"/>
    <x v="22"/>
  </r>
  <r>
    <x v="5"/>
    <s v=" ORÇAMENTO"/>
    <x v="7"/>
    <d v="2024-04-01T00:00:00"/>
    <d v="2024-04-01T00:00:00"/>
    <s v="Orçamento"/>
    <s v="1 | 1"/>
    <x v="8"/>
    <x v="0"/>
    <n v="-10000"/>
    <x v="18"/>
    <x v="18"/>
    <s v="429"/>
    <x v="0"/>
    <x v="3"/>
    <x v="1"/>
    <n v="2001"/>
    <x v="0"/>
    <n v="2001"/>
    <s v="ORÇAMENTO"/>
    <x v="1"/>
    <x v="3"/>
    <x v="8"/>
    <x v="8"/>
    <x v="11"/>
    <x v="11"/>
  </r>
  <r>
    <x v="5"/>
    <s v=" ORÇAMENTO"/>
    <x v="7"/>
    <d v="2024-04-01T00:00:00"/>
    <d v="2024-04-01T00:00:00"/>
    <s v="Orçamento"/>
    <s v="1 | 1"/>
    <x v="8"/>
    <x v="0"/>
    <n v="-10000"/>
    <x v="146"/>
    <x v="144"/>
    <s v="5669"/>
    <x v="12"/>
    <x v="3"/>
    <x v="1"/>
    <n v="4003"/>
    <x v="13"/>
    <n v="4003"/>
    <s v="ORÇAMENTO"/>
    <x v="0"/>
    <x v="3"/>
    <x v="9"/>
    <x v="9"/>
    <x v="22"/>
    <x v="22"/>
  </r>
  <r>
    <x v="5"/>
    <s v=" ORÇAMENTO"/>
    <x v="7"/>
    <d v="2024-04-01T00:00:00"/>
    <d v="2024-04-01T00:00:00"/>
    <s v="Orçamento"/>
    <s v="1 | 1"/>
    <x v="8"/>
    <x v="0"/>
    <n v="-6827.279693486591"/>
    <x v="50"/>
    <x v="49"/>
    <s v="350"/>
    <x v="0"/>
    <x v="3"/>
    <x v="1"/>
    <n v="2001"/>
    <x v="0"/>
    <n v="2001"/>
    <s v="ORÇAMENTO"/>
    <x v="1"/>
    <x v="3"/>
    <x v="8"/>
    <x v="8"/>
    <x v="11"/>
    <x v="11"/>
  </r>
  <r>
    <x v="5"/>
    <s v=" ORÇAMENTO"/>
    <x v="7"/>
    <d v="2024-04-01T00:00:00"/>
    <d v="2024-04-01T00:00:00"/>
    <s v="Orçamento"/>
    <s v="1 | 1"/>
    <x v="8"/>
    <x v="0"/>
    <n v="-3745"/>
    <x v="129"/>
    <x v="127"/>
    <s v="5763"/>
    <x v="12"/>
    <x v="3"/>
    <x v="1"/>
    <n v="4003"/>
    <x v="13"/>
    <n v="4003"/>
    <s v="ORÇAMENTO"/>
    <x v="0"/>
    <x v="3"/>
    <x v="9"/>
    <x v="9"/>
    <x v="22"/>
    <x v="22"/>
  </r>
  <r>
    <x v="5"/>
    <s v=" ORÇAMENTO"/>
    <x v="7"/>
    <d v="2024-04-01T00:00:00"/>
    <d v="2024-04-01T00:00:00"/>
    <s v="Orçamento"/>
    <s v="1 | 1"/>
    <x v="8"/>
    <x v="0"/>
    <n v="-2958"/>
    <x v="63"/>
    <x v="62"/>
    <s v="5877"/>
    <x v="12"/>
    <x v="3"/>
    <x v="1"/>
    <n v="4003"/>
    <x v="13"/>
    <n v="4003"/>
    <s v="ORÇAMENTO"/>
    <x v="0"/>
    <x v="3"/>
    <x v="9"/>
    <x v="9"/>
    <x v="18"/>
    <x v="18"/>
  </r>
  <r>
    <x v="5"/>
    <s v=" ORÇAMENTO"/>
    <x v="7"/>
    <d v="2024-04-01T00:00:00"/>
    <d v="2024-04-01T00:00:00"/>
    <s v="Orçamento"/>
    <s v="1 | 1"/>
    <x v="8"/>
    <x v="0"/>
    <n v="-2000"/>
    <x v="60"/>
    <x v="59"/>
    <s v="1629"/>
    <x v="0"/>
    <x v="3"/>
    <x v="1"/>
    <n v="2001"/>
    <x v="0"/>
    <n v="2001"/>
    <s v="ORÇAMENTO"/>
    <x v="1"/>
    <x v="3"/>
    <x v="0"/>
    <x v="0"/>
    <x v="3"/>
    <x v="3"/>
  </r>
  <r>
    <x v="5"/>
    <s v=" ORÇAMENTO"/>
    <x v="7"/>
    <d v="2024-04-01T00:00:00"/>
    <d v="2024-04-01T00:00:00"/>
    <s v="Orçamento"/>
    <s v="1 | 1"/>
    <x v="8"/>
    <x v="0"/>
    <n v="-500"/>
    <x v="7"/>
    <x v="7"/>
    <s v="5936"/>
    <x v="12"/>
    <x v="3"/>
    <x v="1"/>
    <n v="4003"/>
    <x v="13"/>
    <n v="4003"/>
    <s v="ORÇAMENTO"/>
    <x v="0"/>
    <x v="3"/>
    <x v="0"/>
    <x v="0"/>
    <x v="0"/>
    <x v="0"/>
  </r>
  <r>
    <x v="5"/>
    <s v=" ORÇAMENTO"/>
    <x v="7"/>
    <d v="2024-04-01T00:00:00"/>
    <d v="2024-04-01T00:00:00"/>
    <s v="Orçamento"/>
    <s v="1 | 1"/>
    <x v="8"/>
    <x v="0"/>
    <n v="0"/>
    <x v="72"/>
    <x v="71"/>
    <s v="3402"/>
    <x v="11"/>
    <x v="3"/>
    <x v="1"/>
    <n v="3003"/>
    <x v="12"/>
    <n v="3003"/>
    <s v="ORÇAMENTO"/>
    <x v="1"/>
    <x v="3"/>
    <x v="2"/>
    <x v="2"/>
    <x v="15"/>
    <x v="15"/>
  </r>
  <r>
    <x v="5"/>
    <s v=" ORÇAMENTO"/>
    <x v="7"/>
    <d v="2024-04-01T00:00:00"/>
    <d v="2024-04-01T00:00:00"/>
    <s v="Orçamento"/>
    <s v="1 | 1"/>
    <x v="8"/>
    <x v="0"/>
    <n v="0"/>
    <x v="100"/>
    <x v="99"/>
    <s v="12510"/>
    <x v="9"/>
    <x v="3"/>
    <x v="1"/>
    <n v="8006"/>
    <x v="10"/>
    <n v="8006"/>
    <s v="ORÇAMENTO"/>
    <x v="1"/>
    <x v="3"/>
    <x v="2"/>
    <x v="2"/>
    <x v="15"/>
    <x v="15"/>
  </r>
  <r>
    <x v="5"/>
    <s v=" ORÇAMENTO"/>
    <x v="7"/>
    <d v="2024-04-01T00:00:00"/>
    <d v="2024-04-01T00:00:00"/>
    <s v="Orçamento"/>
    <s v="1 | 1"/>
    <x v="8"/>
    <x v="0"/>
    <n v="0"/>
    <x v="100"/>
    <x v="99"/>
    <s v="940"/>
    <x v="0"/>
    <x v="3"/>
    <x v="1"/>
    <n v="2001"/>
    <x v="0"/>
    <n v="2001"/>
    <s v="ORÇAMENTO"/>
    <x v="1"/>
    <x v="3"/>
    <x v="2"/>
    <x v="2"/>
    <x v="15"/>
    <x v="15"/>
  </r>
  <r>
    <x v="5"/>
    <s v=" ORÇAMENTO"/>
    <x v="7"/>
    <d v="2024-04-01T00:00:00"/>
    <d v="2024-04-01T00:00:00"/>
    <s v="Orçamento"/>
    <s v="1 | 1"/>
    <x v="8"/>
    <x v="0"/>
    <n v="3.8793585330973612"/>
    <x v="72"/>
    <x v="71"/>
    <s v="904"/>
    <x v="0"/>
    <x v="3"/>
    <x v="1"/>
    <n v="2001"/>
    <x v="0"/>
    <n v="2001"/>
    <s v="ORÇAMENTO"/>
    <x v="1"/>
    <x v="3"/>
    <x v="2"/>
    <x v="2"/>
    <x v="15"/>
    <x v="15"/>
  </r>
  <r>
    <x v="5"/>
    <s v=" ORÇAMENTO"/>
    <x v="7"/>
    <d v="2024-04-01T00:00:00"/>
    <d v="2024-04-01T00:00:00"/>
    <s v="Orçamento"/>
    <s v="1 | 1"/>
    <x v="8"/>
    <x v="0"/>
    <n v="12.5"/>
    <x v="93"/>
    <x v="92"/>
    <s v="12923"/>
    <x v="9"/>
    <x v="3"/>
    <x v="1"/>
    <n v="8006"/>
    <x v="10"/>
    <n v="8006"/>
    <s v="ORÇAMENTO"/>
    <x v="0"/>
    <x v="3"/>
    <x v="0"/>
    <x v="0"/>
    <x v="0"/>
    <x v="0"/>
  </r>
  <r>
    <x v="5"/>
    <s v=" ORÇAMENTO"/>
    <x v="7"/>
    <d v="2024-04-01T00:00:00"/>
    <d v="2024-04-01T00:00:00"/>
    <s v="Orçamento"/>
    <s v="1 | 1"/>
    <x v="8"/>
    <x v="0"/>
    <n v="13"/>
    <x v="14"/>
    <x v="14"/>
    <s v="6395"/>
    <x v="2"/>
    <x v="3"/>
    <x v="1"/>
    <n v="4004"/>
    <x v="2"/>
    <n v="4004"/>
    <s v="ORÇAMENTO"/>
    <x v="0"/>
    <x v="3"/>
    <x v="0"/>
    <x v="0"/>
    <x v="9"/>
    <x v="9"/>
  </r>
  <r>
    <x v="5"/>
    <s v=" ORÇAMENTO"/>
    <x v="7"/>
    <d v="2024-04-01T00:00:00"/>
    <d v="2024-04-01T00:00:00"/>
    <s v="Orçamento"/>
    <s v="1 | 1"/>
    <x v="8"/>
    <x v="0"/>
    <n v="13"/>
    <x v="14"/>
    <x v="14"/>
    <s v="6396"/>
    <x v="2"/>
    <x v="3"/>
    <x v="1"/>
    <n v="4004"/>
    <x v="2"/>
    <n v="4004"/>
    <s v="ORÇAMENTO"/>
    <x v="0"/>
    <x v="3"/>
    <x v="0"/>
    <x v="0"/>
    <x v="9"/>
    <x v="9"/>
  </r>
  <r>
    <x v="5"/>
    <s v=" ORÇAMENTO"/>
    <x v="7"/>
    <d v="2024-04-01T00:00:00"/>
    <d v="2024-04-01T00:00:00"/>
    <s v="Orçamento"/>
    <s v="1 | 1"/>
    <x v="8"/>
    <x v="0"/>
    <n v="20"/>
    <x v="45"/>
    <x v="44"/>
    <s v="13425"/>
    <x v="9"/>
    <x v="3"/>
    <x v="1"/>
    <n v="8006"/>
    <x v="10"/>
    <n v="8006"/>
    <s v="ORÇAMENTO"/>
    <x v="0"/>
    <x v="3"/>
    <x v="11"/>
    <x v="11"/>
    <x v="17"/>
    <x v="17"/>
  </r>
  <r>
    <x v="5"/>
    <s v=" ORÇAMENTO"/>
    <x v="7"/>
    <d v="2024-04-01T00:00:00"/>
    <d v="2024-04-01T00:00:00"/>
    <s v="Orçamento"/>
    <s v="1 | 1"/>
    <x v="8"/>
    <x v="0"/>
    <n v="22.232666583157268"/>
    <x v="151"/>
    <x v="148"/>
    <s v="9826"/>
    <x v="10"/>
    <x v="3"/>
    <x v="1"/>
    <n v="7001"/>
    <x v="11"/>
    <n v="7001"/>
    <s v="ORÇAMENTO"/>
    <x v="0"/>
    <x v="3"/>
    <x v="9"/>
    <x v="9"/>
    <x v="12"/>
    <x v="12"/>
  </r>
  <r>
    <x v="5"/>
    <s v=" ORÇAMENTO"/>
    <x v="7"/>
    <d v="2024-04-01T00:00:00"/>
    <d v="2024-04-01T00:00:00"/>
    <s v="Orçamento"/>
    <s v="1 | 1"/>
    <x v="8"/>
    <x v="0"/>
    <n v="24.671017867527841"/>
    <x v="102"/>
    <x v="101"/>
    <s v="12534"/>
    <x v="9"/>
    <x v="3"/>
    <x v="1"/>
    <n v="8006"/>
    <x v="10"/>
    <n v="8006"/>
    <s v="ORÇAMENTO"/>
    <x v="1"/>
    <x v="3"/>
    <x v="2"/>
    <x v="2"/>
    <x v="15"/>
    <x v="15"/>
  </r>
  <r>
    <x v="5"/>
    <s v=" ORÇAMENTO"/>
    <x v="7"/>
    <d v="2024-04-01T00:00:00"/>
    <d v="2024-04-01T00:00:00"/>
    <s v="Orçamento"/>
    <s v="1 | 1"/>
    <x v="8"/>
    <x v="0"/>
    <n v="24.671017867527841"/>
    <x v="102"/>
    <x v="101"/>
    <s v="3867"/>
    <x v="15"/>
    <x v="3"/>
    <x v="1"/>
    <n v="3005"/>
    <x v="18"/>
    <n v="3005"/>
    <s v="ORÇAMENTO"/>
    <x v="1"/>
    <x v="3"/>
    <x v="2"/>
    <x v="2"/>
    <x v="15"/>
    <x v="15"/>
  </r>
  <r>
    <x v="5"/>
    <s v=" ORÇAMENTO"/>
    <x v="7"/>
    <d v="2024-04-01T00:00:00"/>
    <d v="2024-04-01T00:00:00"/>
    <s v="Orçamento"/>
    <s v="1 | 1"/>
    <x v="8"/>
    <x v="0"/>
    <n v="25"/>
    <x v="121"/>
    <x v="119"/>
    <s v="6688"/>
    <x v="2"/>
    <x v="3"/>
    <x v="1"/>
    <n v="4004"/>
    <x v="2"/>
    <n v="4004"/>
    <s v="ORÇAMENTO"/>
    <x v="0"/>
    <x v="3"/>
    <x v="0"/>
    <x v="0"/>
    <x v="9"/>
    <x v="9"/>
  </r>
  <r>
    <x v="5"/>
    <s v=" ORÇAMENTO"/>
    <x v="7"/>
    <d v="2024-04-01T00:00:00"/>
    <d v="2024-04-01T00:00:00"/>
    <s v="Orçamento"/>
    <s v="1 | 1"/>
    <x v="8"/>
    <x v="0"/>
    <n v="25"/>
    <x v="121"/>
    <x v="119"/>
    <s v="6689"/>
    <x v="2"/>
    <x v="3"/>
    <x v="1"/>
    <n v="4004"/>
    <x v="2"/>
    <n v="4004"/>
    <s v="ORÇAMENTO"/>
    <x v="0"/>
    <x v="3"/>
    <x v="0"/>
    <x v="0"/>
    <x v="9"/>
    <x v="9"/>
  </r>
  <r>
    <x v="5"/>
    <s v=" ORÇAMENTO"/>
    <x v="7"/>
    <d v="2024-04-01T00:00:00"/>
    <d v="2024-04-01T00:00:00"/>
    <s v="Orçamento"/>
    <s v="1 | 1"/>
    <x v="8"/>
    <x v="0"/>
    <n v="25"/>
    <x v="121"/>
    <x v="119"/>
    <s v="6690"/>
    <x v="2"/>
    <x v="3"/>
    <x v="1"/>
    <n v="4004"/>
    <x v="2"/>
    <n v="4004"/>
    <s v="ORÇAMENTO"/>
    <x v="0"/>
    <x v="3"/>
    <x v="0"/>
    <x v="0"/>
    <x v="9"/>
    <x v="9"/>
  </r>
  <r>
    <x v="5"/>
    <s v=" ORÇAMENTO"/>
    <x v="7"/>
    <d v="2024-04-01T00:00:00"/>
    <d v="2024-04-01T00:00:00"/>
    <s v="Orçamento"/>
    <s v="1 | 1"/>
    <x v="8"/>
    <x v="0"/>
    <n v="25"/>
    <x v="71"/>
    <x v="70"/>
    <s v="6855"/>
    <x v="2"/>
    <x v="3"/>
    <x v="1"/>
    <n v="4004"/>
    <x v="2"/>
    <n v="4004"/>
    <s v="ORÇAMENTO"/>
    <x v="0"/>
    <x v="3"/>
    <x v="0"/>
    <x v="0"/>
    <x v="9"/>
    <x v="9"/>
  </r>
  <r>
    <x v="5"/>
    <s v=" ORÇAMENTO"/>
    <x v="7"/>
    <d v="2024-04-01T00:00:00"/>
    <d v="2024-04-01T00:00:00"/>
    <s v="Orçamento"/>
    <s v="1 | 1"/>
    <x v="8"/>
    <x v="0"/>
    <n v="25"/>
    <x v="71"/>
    <x v="70"/>
    <s v="6856"/>
    <x v="2"/>
    <x v="3"/>
    <x v="1"/>
    <n v="4004"/>
    <x v="2"/>
    <n v="4004"/>
    <s v="ORÇAMENTO"/>
    <x v="0"/>
    <x v="3"/>
    <x v="0"/>
    <x v="0"/>
    <x v="9"/>
    <x v="9"/>
  </r>
  <r>
    <x v="5"/>
    <s v=" ORÇAMENTO"/>
    <x v="7"/>
    <d v="2024-04-01T00:00:00"/>
    <d v="2024-04-01T00:00:00"/>
    <s v="Orçamento"/>
    <s v="1 | 1"/>
    <x v="8"/>
    <x v="0"/>
    <n v="25"/>
    <x v="71"/>
    <x v="70"/>
    <s v="6857"/>
    <x v="2"/>
    <x v="3"/>
    <x v="1"/>
    <n v="4004"/>
    <x v="2"/>
    <n v="4004"/>
    <s v="ORÇAMENTO"/>
    <x v="0"/>
    <x v="3"/>
    <x v="0"/>
    <x v="0"/>
    <x v="9"/>
    <x v="9"/>
  </r>
  <r>
    <x v="5"/>
    <s v=" ORÇAMENTO"/>
    <x v="7"/>
    <d v="2024-04-01T00:00:00"/>
    <d v="2024-04-01T00:00:00"/>
    <s v="Orçamento"/>
    <s v="1 | 1"/>
    <x v="8"/>
    <x v="0"/>
    <n v="31.8301464"/>
    <x v="32"/>
    <x v="32"/>
    <s v="10589"/>
    <x v="3"/>
    <x v="3"/>
    <x v="1"/>
    <n v="7004"/>
    <x v="3"/>
    <n v="7004"/>
    <s v="ORÇAMENTO"/>
    <x v="1"/>
    <x v="3"/>
    <x v="2"/>
    <x v="2"/>
    <x v="2"/>
    <x v="2"/>
  </r>
  <r>
    <x v="5"/>
    <s v=" ORÇAMENTO"/>
    <x v="7"/>
    <d v="2024-04-01T00:00:00"/>
    <d v="2024-04-01T00:00:00"/>
    <s v="Orçamento"/>
    <s v="1 | 1"/>
    <x v="8"/>
    <x v="0"/>
    <n v="36.498627640683182"/>
    <x v="128"/>
    <x v="126"/>
    <s v="7553"/>
    <x v="18"/>
    <x v="3"/>
    <x v="1"/>
    <n v="5002"/>
    <x v="21"/>
    <n v="5002"/>
    <s v="ORÇAMENTO"/>
    <x v="0"/>
    <x v="3"/>
    <x v="9"/>
    <x v="9"/>
    <x v="18"/>
    <x v="18"/>
  </r>
  <r>
    <x v="5"/>
    <s v=" ORÇAMENTO"/>
    <x v="7"/>
    <d v="2024-04-01T00:00:00"/>
    <d v="2024-04-01T00:00:00"/>
    <s v="Orçamento"/>
    <s v="1 | 1"/>
    <x v="8"/>
    <x v="0"/>
    <n v="37.006526801291756"/>
    <x v="102"/>
    <x v="101"/>
    <s v="10408"/>
    <x v="10"/>
    <x v="3"/>
    <x v="1"/>
    <n v="7003"/>
    <x v="14"/>
    <n v="7003"/>
    <s v="ORÇAMENTO"/>
    <x v="1"/>
    <x v="3"/>
    <x v="2"/>
    <x v="2"/>
    <x v="15"/>
    <x v="15"/>
  </r>
  <r>
    <x v="5"/>
    <s v=" ORÇAMENTO"/>
    <x v="7"/>
    <d v="2024-04-01T00:00:00"/>
    <d v="2024-04-01T00:00:00"/>
    <s v="Orçamento"/>
    <s v="1 | 1"/>
    <x v="8"/>
    <x v="0"/>
    <n v="37.006526801291756"/>
    <x v="102"/>
    <x v="101"/>
    <s v="11630"/>
    <x v="4"/>
    <x v="3"/>
    <x v="1"/>
    <n v="8002"/>
    <x v="4"/>
    <n v="8002"/>
    <s v="ORÇAMENTO"/>
    <x v="1"/>
    <x v="3"/>
    <x v="2"/>
    <x v="2"/>
    <x v="15"/>
    <x v="15"/>
  </r>
  <r>
    <x v="5"/>
    <s v=" ORÇAMENTO"/>
    <x v="7"/>
    <d v="2024-04-01T00:00:00"/>
    <d v="2024-04-01T00:00:00"/>
    <s v="Orçamento"/>
    <s v="1 | 1"/>
    <x v="8"/>
    <x v="0"/>
    <n v="37.5"/>
    <x v="34"/>
    <x v="34"/>
    <s v="13217"/>
    <x v="9"/>
    <x v="3"/>
    <x v="1"/>
    <n v="8006"/>
    <x v="10"/>
    <n v="8006"/>
    <s v="ORÇAMENTO"/>
    <x v="0"/>
    <x v="3"/>
    <x v="0"/>
    <x v="0"/>
    <x v="0"/>
    <x v="0"/>
  </r>
  <r>
    <x v="5"/>
    <s v=" ORÇAMENTO"/>
    <x v="7"/>
    <d v="2024-04-01T00:00:00"/>
    <d v="2024-04-01T00:00:00"/>
    <s v="Orçamento"/>
    <s v="1 | 1"/>
    <x v="8"/>
    <x v="0"/>
    <n v="49.342035735055681"/>
    <x v="102"/>
    <x v="101"/>
    <s v="10210"/>
    <x v="2"/>
    <x v="3"/>
    <x v="1"/>
    <n v="7002"/>
    <x v="33"/>
    <n v="7002"/>
    <s v="ORÇAMENTO"/>
    <x v="1"/>
    <x v="3"/>
    <x v="2"/>
    <x v="2"/>
    <x v="15"/>
    <x v="15"/>
  </r>
  <r>
    <x v="5"/>
    <s v=" ORÇAMENTO"/>
    <x v="7"/>
    <d v="2024-04-01T00:00:00"/>
    <d v="2024-04-01T00:00:00"/>
    <s v="Orçamento"/>
    <s v="1 | 1"/>
    <x v="8"/>
    <x v="0"/>
    <n v="49.342035735055681"/>
    <x v="102"/>
    <x v="101"/>
    <s v="4836"/>
    <x v="7"/>
    <x v="3"/>
    <x v="1"/>
    <n v="3008"/>
    <x v="26"/>
    <n v="3008"/>
    <s v="ORÇAMENTO"/>
    <x v="1"/>
    <x v="3"/>
    <x v="2"/>
    <x v="2"/>
    <x v="15"/>
    <x v="15"/>
  </r>
  <r>
    <x v="5"/>
    <s v=" ORÇAMENTO"/>
    <x v="7"/>
    <d v="2024-04-01T00:00:00"/>
    <d v="2024-04-01T00:00:00"/>
    <s v="Orçamento"/>
    <s v="1 | 1"/>
    <x v="8"/>
    <x v="0"/>
    <n v="49.342035735055681"/>
    <x v="102"/>
    <x v="101"/>
    <s v="7514"/>
    <x v="18"/>
    <x v="3"/>
    <x v="1"/>
    <n v="5002"/>
    <x v="21"/>
    <n v="5002"/>
    <s v="ORÇAMENTO"/>
    <x v="1"/>
    <x v="3"/>
    <x v="2"/>
    <x v="2"/>
    <x v="15"/>
    <x v="15"/>
  </r>
  <r>
    <x v="5"/>
    <s v=" ORÇAMENTO"/>
    <x v="7"/>
    <d v="2024-04-01T00:00:00"/>
    <d v="2024-04-01T00:00:00"/>
    <s v="Orçamento"/>
    <s v="1 | 1"/>
    <x v="8"/>
    <x v="0"/>
    <n v="49.342035735055681"/>
    <x v="102"/>
    <x v="101"/>
    <s v="8052"/>
    <x v="2"/>
    <x v="3"/>
    <x v="1"/>
    <n v="5005"/>
    <x v="32"/>
    <n v="5005"/>
    <s v="ORÇAMENTO"/>
    <x v="1"/>
    <x v="3"/>
    <x v="2"/>
    <x v="2"/>
    <x v="15"/>
    <x v="15"/>
  </r>
  <r>
    <x v="5"/>
    <s v=" ORÇAMENTO"/>
    <x v="7"/>
    <d v="2024-04-01T00:00:00"/>
    <d v="2024-04-01T00:00:00"/>
    <s v="Orçamento"/>
    <s v="1 | 1"/>
    <x v="8"/>
    <x v="0"/>
    <n v="57.972321140000005"/>
    <x v="32"/>
    <x v="32"/>
    <s v="9322"/>
    <x v="10"/>
    <x v="3"/>
    <x v="1"/>
    <n v="7001"/>
    <x v="11"/>
    <n v="7001"/>
    <s v="ORÇAMENTO"/>
    <x v="1"/>
    <x v="3"/>
    <x v="2"/>
    <x v="2"/>
    <x v="2"/>
    <x v="2"/>
  </r>
  <r>
    <x v="5"/>
    <s v=" ORÇAMENTO"/>
    <x v="7"/>
    <d v="2024-04-01T00:00:00"/>
    <d v="2024-04-01T00:00:00"/>
    <s v="Orçamento"/>
    <s v="1 | 1"/>
    <x v="8"/>
    <x v="0"/>
    <n v="69.928552433084505"/>
    <x v="32"/>
    <x v="32"/>
    <s v="4788"/>
    <x v="7"/>
    <x v="3"/>
    <x v="1"/>
    <n v="3008"/>
    <x v="26"/>
    <n v="3008"/>
    <s v="ORÇAMENTO"/>
    <x v="1"/>
    <x v="3"/>
    <x v="2"/>
    <x v="2"/>
    <x v="2"/>
    <x v="2"/>
  </r>
  <r>
    <x v="5"/>
    <s v=" ORÇAMENTO"/>
    <x v="7"/>
    <d v="2024-04-01T00:00:00"/>
    <d v="2024-04-01T00:00:00"/>
    <s v="Orçamento"/>
    <s v="1 | 1"/>
    <x v="8"/>
    <x v="0"/>
    <n v="71.38209599999999"/>
    <x v="32"/>
    <x v="32"/>
    <s v="7972"/>
    <x v="2"/>
    <x v="3"/>
    <x v="1"/>
    <n v="5005"/>
    <x v="32"/>
    <n v="5005"/>
    <s v="ORÇAMENTO"/>
    <x v="1"/>
    <x v="3"/>
    <x v="2"/>
    <x v="2"/>
    <x v="2"/>
    <x v="2"/>
  </r>
  <r>
    <x v="5"/>
    <s v=" ORÇAMENTO"/>
    <x v="7"/>
    <d v="2024-04-01T00:00:00"/>
    <d v="2024-04-01T00:00:00"/>
    <s v="Orçamento"/>
    <s v="1 | 1"/>
    <x v="8"/>
    <x v="0"/>
    <n v="80"/>
    <x v="34"/>
    <x v="34"/>
    <s v="11888"/>
    <x v="4"/>
    <x v="3"/>
    <x v="1"/>
    <n v="8002"/>
    <x v="4"/>
    <n v="8002"/>
    <s v="ORÇAMENTO"/>
    <x v="0"/>
    <x v="3"/>
    <x v="0"/>
    <x v="0"/>
    <x v="0"/>
    <x v="0"/>
  </r>
  <r>
    <x v="5"/>
    <s v=" ORÇAMENTO"/>
    <x v="7"/>
    <d v="2024-04-01T00:00:00"/>
    <d v="2024-04-01T00:00:00"/>
    <s v="Orçamento"/>
    <s v="1 | 1"/>
    <x v="8"/>
    <x v="0"/>
    <n v="81.888180000000006"/>
    <x v="32"/>
    <x v="32"/>
    <s v="7971"/>
    <x v="2"/>
    <x v="3"/>
    <x v="1"/>
    <n v="5005"/>
    <x v="32"/>
    <n v="5005"/>
    <s v="ORÇAMENTO"/>
    <x v="1"/>
    <x v="3"/>
    <x v="2"/>
    <x v="2"/>
    <x v="2"/>
    <x v="2"/>
  </r>
  <r>
    <x v="5"/>
    <s v=" ORÇAMENTO"/>
    <x v="7"/>
    <d v="2024-04-01T00:00:00"/>
    <d v="2024-04-01T00:00:00"/>
    <s v="Orçamento"/>
    <s v="1 | 1"/>
    <x v="8"/>
    <x v="0"/>
    <n v="83"/>
    <x v="99"/>
    <x v="98"/>
    <s v="7281"/>
    <x v="13"/>
    <x v="3"/>
    <x v="1"/>
    <n v="5001"/>
    <x v="16"/>
    <n v="5001"/>
    <s v="ORÇAMENTO"/>
    <x v="0"/>
    <x v="3"/>
    <x v="0"/>
    <x v="0"/>
    <x v="10"/>
    <x v="10"/>
  </r>
  <r>
    <x v="5"/>
    <s v=" ORÇAMENTO"/>
    <x v="7"/>
    <d v="2024-04-01T00:00:00"/>
    <d v="2024-04-01T00:00:00"/>
    <s v="Orçamento"/>
    <s v="1 | 1"/>
    <x v="8"/>
    <x v="0"/>
    <n v="86.348562536347444"/>
    <x v="102"/>
    <x v="101"/>
    <s v="7756"/>
    <x v="2"/>
    <x v="3"/>
    <x v="1"/>
    <n v="5003"/>
    <x v="31"/>
    <n v="5003"/>
    <s v="ORÇAMENTO"/>
    <x v="1"/>
    <x v="3"/>
    <x v="2"/>
    <x v="2"/>
    <x v="15"/>
    <x v="15"/>
  </r>
  <r>
    <x v="5"/>
    <s v=" ORÇAMENTO"/>
    <x v="7"/>
    <d v="2024-04-01T00:00:00"/>
    <d v="2024-04-01T00:00:00"/>
    <s v="Orçamento"/>
    <s v="1 | 1"/>
    <x v="8"/>
    <x v="0"/>
    <n v="89"/>
    <x v="99"/>
    <x v="98"/>
    <s v="7279"/>
    <x v="13"/>
    <x v="3"/>
    <x v="1"/>
    <n v="5001"/>
    <x v="16"/>
    <n v="5001"/>
    <s v="ORÇAMENTO"/>
    <x v="0"/>
    <x v="3"/>
    <x v="0"/>
    <x v="0"/>
    <x v="10"/>
    <x v="10"/>
  </r>
  <r>
    <x v="5"/>
    <s v=" ORÇAMENTO"/>
    <x v="7"/>
    <d v="2024-04-01T00:00:00"/>
    <d v="2024-04-01T00:00:00"/>
    <s v="Orçamento"/>
    <s v="1 | 1"/>
    <x v="8"/>
    <x v="0"/>
    <n v="89"/>
    <x v="99"/>
    <x v="98"/>
    <s v="7280"/>
    <x v="13"/>
    <x v="3"/>
    <x v="1"/>
    <n v="5001"/>
    <x v="16"/>
    <n v="5001"/>
    <s v="ORÇAMENTO"/>
    <x v="0"/>
    <x v="3"/>
    <x v="0"/>
    <x v="0"/>
    <x v="10"/>
    <x v="10"/>
  </r>
  <r>
    <x v="5"/>
    <s v=" ORÇAMENTO"/>
    <x v="7"/>
    <d v="2024-04-01T00:00:00"/>
    <d v="2024-04-01T00:00:00"/>
    <s v="Orçamento"/>
    <s v="1 | 1"/>
    <x v="8"/>
    <x v="0"/>
    <n v="98.684071470111348"/>
    <x v="102"/>
    <x v="101"/>
    <s v="11123"/>
    <x v="14"/>
    <x v="3"/>
    <x v="1"/>
    <n v="8001"/>
    <x v="17"/>
    <n v="8001"/>
    <s v="ORÇAMENTO"/>
    <x v="1"/>
    <x v="3"/>
    <x v="2"/>
    <x v="2"/>
    <x v="15"/>
    <x v="15"/>
  </r>
  <r>
    <x v="5"/>
    <s v=" ORÇAMENTO"/>
    <x v="7"/>
    <d v="2024-04-01T00:00:00"/>
    <d v="2024-04-01T00:00:00"/>
    <s v="Orçamento"/>
    <s v="1 | 1"/>
    <x v="8"/>
    <x v="0"/>
    <n v="98.684071470111363"/>
    <x v="102"/>
    <x v="101"/>
    <s v="4111"/>
    <x v="8"/>
    <x v="3"/>
    <x v="1"/>
    <n v="3006"/>
    <x v="8"/>
    <n v="3006"/>
    <s v="ORÇAMENTO"/>
    <x v="1"/>
    <x v="3"/>
    <x v="2"/>
    <x v="2"/>
    <x v="15"/>
    <x v="15"/>
  </r>
  <r>
    <x v="5"/>
    <s v=" ORÇAMENTO"/>
    <x v="7"/>
    <d v="2024-04-01T00:00:00"/>
    <d v="2024-04-01T00:00:00"/>
    <s v="Orçamento"/>
    <s v="1 | 1"/>
    <x v="8"/>
    <x v="0"/>
    <n v="100"/>
    <x v="43"/>
    <x v="43"/>
    <s v="12807"/>
    <x v="9"/>
    <x v="3"/>
    <x v="1"/>
    <n v="8006"/>
    <x v="10"/>
    <n v="8006"/>
    <s v="ORÇAMENTO"/>
    <x v="0"/>
    <x v="3"/>
    <x v="0"/>
    <x v="0"/>
    <x v="9"/>
    <x v="9"/>
  </r>
  <r>
    <x v="5"/>
    <s v=" ORÇAMENTO"/>
    <x v="7"/>
    <d v="2024-04-01T00:00:00"/>
    <d v="2024-04-01T00:00:00"/>
    <s v="Orçamento"/>
    <s v="1 | 1"/>
    <x v="8"/>
    <x v="0"/>
    <n v="100"/>
    <x v="7"/>
    <x v="7"/>
    <s v="11480"/>
    <x v="14"/>
    <x v="3"/>
    <x v="1"/>
    <n v="8001"/>
    <x v="17"/>
    <n v="8001"/>
    <s v="ORÇAMENTO"/>
    <x v="0"/>
    <x v="3"/>
    <x v="0"/>
    <x v="0"/>
    <x v="0"/>
    <x v="0"/>
  </r>
  <r>
    <x v="5"/>
    <s v=" ORÇAMENTO"/>
    <x v="7"/>
    <d v="2024-04-01T00:00:00"/>
    <d v="2024-04-01T00:00:00"/>
    <s v="Orçamento"/>
    <s v="1 | 1"/>
    <x v="8"/>
    <x v="0"/>
    <n v="100"/>
    <x v="7"/>
    <x v="7"/>
    <s v="11978"/>
    <x v="4"/>
    <x v="3"/>
    <x v="1"/>
    <n v="8002"/>
    <x v="4"/>
    <n v="8002"/>
    <s v="ORÇAMENTO"/>
    <x v="0"/>
    <x v="3"/>
    <x v="0"/>
    <x v="0"/>
    <x v="0"/>
    <x v="0"/>
  </r>
  <r>
    <x v="5"/>
    <s v=" ORÇAMENTO"/>
    <x v="7"/>
    <d v="2024-04-01T00:00:00"/>
    <d v="2024-04-01T00:00:00"/>
    <s v="Orçamento"/>
    <s v="1 | 1"/>
    <x v="8"/>
    <x v="0"/>
    <n v="106.88700800000001"/>
    <x v="21"/>
    <x v="21"/>
    <s v="12486"/>
    <x v="9"/>
    <x v="3"/>
    <x v="1"/>
    <n v="8006"/>
    <x v="10"/>
    <n v="8006"/>
    <s v="ORÇAMENTO"/>
    <x v="1"/>
    <x v="3"/>
    <x v="2"/>
    <x v="2"/>
    <x v="2"/>
    <x v="2"/>
  </r>
  <r>
    <x v="5"/>
    <s v=" ORÇAMENTO"/>
    <x v="7"/>
    <d v="2024-04-01T00:00:00"/>
    <d v="2024-04-01T00:00:00"/>
    <s v="Orçamento"/>
    <s v="1 | 1"/>
    <x v="8"/>
    <x v="0"/>
    <n v="111.01958040387528"/>
    <x v="102"/>
    <x v="101"/>
    <s v="12151"/>
    <x v="21"/>
    <x v="3"/>
    <x v="1"/>
    <n v="8003"/>
    <x v="28"/>
    <n v="8003"/>
    <s v="ORÇAMENTO"/>
    <x v="1"/>
    <x v="3"/>
    <x v="2"/>
    <x v="2"/>
    <x v="15"/>
    <x v="15"/>
  </r>
  <r>
    <x v="5"/>
    <s v=" ORÇAMENTO"/>
    <x v="7"/>
    <d v="2024-04-01T00:00:00"/>
    <d v="2024-04-01T00:00:00"/>
    <s v="Orçamento"/>
    <s v="1 | 1"/>
    <x v="8"/>
    <x v="0"/>
    <n v="111.16333291578634"/>
    <x v="127"/>
    <x v="125"/>
    <s v="9026"/>
    <x v="6"/>
    <x v="3"/>
    <x v="1"/>
    <n v="6002"/>
    <x v="9"/>
    <n v="6002"/>
    <s v="ORÇAMENTO"/>
    <x v="0"/>
    <x v="3"/>
    <x v="9"/>
    <x v="9"/>
    <x v="12"/>
    <x v="12"/>
  </r>
  <r>
    <x v="5"/>
    <s v=" ORÇAMENTO"/>
    <x v="7"/>
    <d v="2024-04-01T00:00:00"/>
    <d v="2024-04-01T00:00:00"/>
    <s v="Orçamento"/>
    <s v="1 | 1"/>
    <x v="8"/>
    <x v="0"/>
    <n v="111.16333291578634"/>
    <x v="129"/>
    <x v="127"/>
    <s v="5762"/>
    <x v="12"/>
    <x v="3"/>
    <x v="1"/>
    <n v="4003"/>
    <x v="13"/>
    <n v="4003"/>
    <s v="ORÇAMENTO"/>
    <x v="0"/>
    <x v="3"/>
    <x v="9"/>
    <x v="9"/>
    <x v="22"/>
    <x v="22"/>
  </r>
  <r>
    <x v="5"/>
    <s v=" ORÇAMENTO"/>
    <x v="7"/>
    <d v="2024-04-01T00:00:00"/>
    <d v="2024-04-01T00:00:00"/>
    <s v="Orçamento"/>
    <s v="1 | 1"/>
    <x v="8"/>
    <x v="0"/>
    <n v="123.34951821248607"/>
    <x v="35"/>
    <x v="35"/>
    <s v="9108"/>
    <x v="6"/>
    <x v="3"/>
    <x v="1"/>
    <n v="6002"/>
    <x v="9"/>
    <n v="6002"/>
    <s v="ORÇAMENTO"/>
    <x v="0"/>
    <x v="3"/>
    <x v="9"/>
    <x v="9"/>
    <x v="12"/>
    <x v="12"/>
  </r>
  <r>
    <x v="5"/>
    <s v=" ORÇAMENTO"/>
    <x v="7"/>
    <d v="2024-04-01T00:00:00"/>
    <d v="2024-04-01T00:00:00"/>
    <s v="Orçamento"/>
    <s v="1 | 1"/>
    <x v="8"/>
    <x v="0"/>
    <n v="125"/>
    <x v="45"/>
    <x v="44"/>
    <s v="13424"/>
    <x v="9"/>
    <x v="3"/>
    <x v="1"/>
    <n v="8006"/>
    <x v="10"/>
    <n v="8006"/>
    <s v="ORÇAMENTO"/>
    <x v="0"/>
    <x v="3"/>
    <x v="11"/>
    <x v="11"/>
    <x v="17"/>
    <x v="17"/>
  </r>
  <r>
    <x v="5"/>
    <s v=" ORÇAMENTO"/>
    <x v="7"/>
    <d v="2024-04-01T00:00:00"/>
    <d v="2024-04-01T00:00:00"/>
    <s v="Orçamento"/>
    <s v="1 | 1"/>
    <x v="8"/>
    <x v="0"/>
    <n v="126.79369025771521"/>
    <x v="151"/>
    <x v="148"/>
    <s v="9825"/>
    <x v="10"/>
    <x v="3"/>
    <x v="1"/>
    <n v="7001"/>
    <x v="11"/>
    <n v="7001"/>
    <s v="ORÇAMENTO"/>
    <x v="0"/>
    <x v="3"/>
    <x v="9"/>
    <x v="9"/>
    <x v="12"/>
    <x v="12"/>
  </r>
  <r>
    <x v="5"/>
    <s v=" ORÇAMENTO"/>
    <x v="7"/>
    <d v="2024-04-01T00:00:00"/>
    <d v="2024-04-01T00:00:00"/>
    <s v="Orçamento"/>
    <s v="1 | 1"/>
    <x v="8"/>
    <x v="0"/>
    <n v="129.69055506841738"/>
    <x v="35"/>
    <x v="35"/>
    <s v="9107"/>
    <x v="6"/>
    <x v="3"/>
    <x v="1"/>
    <n v="6002"/>
    <x v="9"/>
    <n v="6002"/>
    <s v="ORÇAMENTO"/>
    <x v="0"/>
    <x v="3"/>
    <x v="9"/>
    <x v="9"/>
    <x v="12"/>
    <x v="12"/>
  </r>
  <r>
    <x v="5"/>
    <s v=" ORÇAMENTO"/>
    <x v="7"/>
    <d v="2024-04-01T00:00:00"/>
    <d v="2024-04-01T00:00:00"/>
    <s v="Orçamento"/>
    <s v="1 | 1"/>
    <x v="8"/>
    <x v="0"/>
    <n v="133"/>
    <x v="34"/>
    <x v="34"/>
    <s v="11157"/>
    <x v="14"/>
    <x v="3"/>
    <x v="1"/>
    <n v="8001"/>
    <x v="17"/>
    <n v="8001"/>
    <s v="ORÇAMENTO"/>
    <x v="0"/>
    <x v="3"/>
    <x v="0"/>
    <x v="0"/>
    <x v="0"/>
    <x v="0"/>
  </r>
  <r>
    <x v="5"/>
    <s v=" ORÇAMENTO"/>
    <x v="7"/>
    <d v="2024-04-01T00:00:00"/>
    <d v="2024-04-01T00:00:00"/>
    <s v="Orçamento"/>
    <s v="1 | 1"/>
    <x v="8"/>
    <x v="0"/>
    <n v="133.33333333333334"/>
    <x v="45"/>
    <x v="44"/>
    <s v="13423"/>
    <x v="9"/>
    <x v="3"/>
    <x v="1"/>
    <n v="8006"/>
    <x v="10"/>
    <n v="8006"/>
    <s v="ORÇAMENTO"/>
    <x v="0"/>
    <x v="3"/>
    <x v="11"/>
    <x v="11"/>
    <x v="17"/>
    <x v="17"/>
  </r>
  <r>
    <x v="5"/>
    <s v=" ORÇAMENTO"/>
    <x v="7"/>
    <d v="2024-04-01T00:00:00"/>
    <d v="2024-04-01T00:00:00"/>
    <s v="Orçamento"/>
    <s v="1 | 1"/>
    <x v="8"/>
    <x v="0"/>
    <n v="135.69059827140313"/>
    <x v="102"/>
    <x v="101"/>
    <s v="3217"/>
    <x v="16"/>
    <x v="3"/>
    <x v="1"/>
    <n v="3002"/>
    <x v="19"/>
    <n v="3002"/>
    <s v="ORÇAMENTO"/>
    <x v="1"/>
    <x v="3"/>
    <x v="2"/>
    <x v="2"/>
    <x v="15"/>
    <x v="15"/>
  </r>
  <r>
    <x v="5"/>
    <s v=" ORÇAMENTO"/>
    <x v="7"/>
    <d v="2024-04-01T00:00:00"/>
    <d v="2024-04-01T00:00:00"/>
    <s v="Orçamento"/>
    <s v="1 | 1"/>
    <x v="8"/>
    <x v="0"/>
    <n v="135.69059827140313"/>
    <x v="102"/>
    <x v="101"/>
    <s v="5034"/>
    <x v="17"/>
    <x v="3"/>
    <x v="1"/>
    <n v="4001"/>
    <x v="20"/>
    <n v="4001"/>
    <s v="ORÇAMENTO"/>
    <x v="1"/>
    <x v="3"/>
    <x v="2"/>
    <x v="2"/>
    <x v="15"/>
    <x v="15"/>
  </r>
  <r>
    <x v="5"/>
    <s v=" ORÇAMENTO"/>
    <x v="7"/>
    <d v="2024-04-01T00:00:00"/>
    <d v="2024-04-01T00:00:00"/>
    <s v="Orçamento"/>
    <s v="1 | 1"/>
    <x v="8"/>
    <x v="0"/>
    <n v="135.69059827140313"/>
    <x v="102"/>
    <x v="101"/>
    <s v="5622"/>
    <x v="12"/>
    <x v="3"/>
    <x v="1"/>
    <n v="4003"/>
    <x v="13"/>
    <n v="4003"/>
    <s v="ORÇAMENTO"/>
    <x v="1"/>
    <x v="3"/>
    <x v="2"/>
    <x v="2"/>
    <x v="15"/>
    <x v="15"/>
  </r>
  <r>
    <x v="5"/>
    <s v=" ORÇAMENTO"/>
    <x v="7"/>
    <d v="2024-04-01T00:00:00"/>
    <d v="2024-04-01T00:00:00"/>
    <s v="Orçamento"/>
    <s v="1 | 1"/>
    <x v="8"/>
    <x v="0"/>
    <n v="137.237776"/>
    <x v="32"/>
    <x v="32"/>
    <s v="7970"/>
    <x v="2"/>
    <x v="3"/>
    <x v="1"/>
    <n v="5005"/>
    <x v="32"/>
    <n v="5005"/>
    <s v="ORÇAMENTO"/>
    <x v="1"/>
    <x v="3"/>
    <x v="2"/>
    <x v="2"/>
    <x v="2"/>
    <x v="2"/>
  </r>
  <r>
    <x v="5"/>
    <s v=" ORÇAMENTO"/>
    <x v="7"/>
    <d v="2024-04-01T00:00:00"/>
    <d v="2024-04-01T00:00:00"/>
    <s v="Orçamento"/>
    <s v="1 | 1"/>
    <x v="8"/>
    <x v="0"/>
    <n v="140.80688835999601"/>
    <x v="108"/>
    <x v="107"/>
    <s v="9439"/>
    <x v="10"/>
    <x v="3"/>
    <x v="1"/>
    <n v="7001"/>
    <x v="11"/>
    <n v="7001"/>
    <s v="ORÇAMENTO"/>
    <x v="0"/>
    <x v="3"/>
    <x v="9"/>
    <x v="9"/>
    <x v="12"/>
    <x v="12"/>
  </r>
  <r>
    <x v="5"/>
    <s v=" ORÇAMENTO"/>
    <x v="7"/>
    <d v="2024-04-01T00:00:00"/>
    <d v="2024-04-01T00:00:00"/>
    <s v="Orçamento"/>
    <s v="1 | 1"/>
    <x v="8"/>
    <x v="0"/>
    <n v="141.38471170166335"/>
    <x v="32"/>
    <x v="32"/>
    <s v="7969"/>
    <x v="2"/>
    <x v="3"/>
    <x v="1"/>
    <n v="5005"/>
    <x v="32"/>
    <n v="5005"/>
    <s v="ORÇAMENTO"/>
    <x v="1"/>
    <x v="3"/>
    <x v="2"/>
    <x v="2"/>
    <x v="2"/>
    <x v="2"/>
  </r>
  <r>
    <x v="5"/>
    <s v=" ORÇAMENTO"/>
    <x v="7"/>
    <d v="2024-04-01T00:00:00"/>
    <d v="2024-04-01T00:00:00"/>
    <s v="Orçamento"/>
    <s v="1 | 1"/>
    <x v="8"/>
    <x v="0"/>
    <n v="148.21777722104844"/>
    <x v="46"/>
    <x v="45"/>
    <s v="9536"/>
    <x v="10"/>
    <x v="3"/>
    <x v="1"/>
    <n v="7001"/>
    <x v="11"/>
    <n v="7001"/>
    <s v="ORÇAMENTO"/>
    <x v="0"/>
    <x v="3"/>
    <x v="9"/>
    <x v="9"/>
    <x v="12"/>
    <x v="12"/>
  </r>
  <r>
    <x v="5"/>
    <s v=" ORÇAMENTO"/>
    <x v="7"/>
    <d v="2024-04-01T00:00:00"/>
    <d v="2024-04-01T00:00:00"/>
    <s v="Orçamento"/>
    <s v="1 | 1"/>
    <x v="8"/>
    <x v="0"/>
    <n v="150"/>
    <x v="106"/>
    <x v="105"/>
    <s v="3234"/>
    <x v="16"/>
    <x v="3"/>
    <x v="1"/>
    <n v="3002"/>
    <x v="19"/>
    <n v="3002"/>
    <s v="ORÇAMENTO"/>
    <x v="0"/>
    <x v="3"/>
    <x v="2"/>
    <x v="2"/>
    <x v="15"/>
    <x v="15"/>
  </r>
  <r>
    <x v="5"/>
    <s v=" ORÇAMENTO"/>
    <x v="7"/>
    <d v="2024-04-01T00:00:00"/>
    <d v="2024-04-01T00:00:00"/>
    <s v="Orçamento"/>
    <s v="1 | 1"/>
    <x v="8"/>
    <x v="0"/>
    <n v="150"/>
    <x v="106"/>
    <x v="105"/>
    <s v="3235"/>
    <x v="16"/>
    <x v="3"/>
    <x v="1"/>
    <n v="3002"/>
    <x v="19"/>
    <n v="3002"/>
    <s v="ORÇAMENTO"/>
    <x v="0"/>
    <x v="3"/>
    <x v="2"/>
    <x v="2"/>
    <x v="15"/>
    <x v="15"/>
  </r>
  <r>
    <x v="5"/>
    <s v=" ORÇAMENTO"/>
    <x v="7"/>
    <d v="2024-04-01T00:00:00"/>
    <d v="2024-04-01T00:00:00"/>
    <s v="Orçamento"/>
    <s v="1 | 1"/>
    <x v="8"/>
    <x v="0"/>
    <n v="150"/>
    <x v="44"/>
    <x v="43"/>
    <s v="12593"/>
    <x v="9"/>
    <x v="3"/>
    <x v="1"/>
    <n v="8006"/>
    <x v="10"/>
    <n v="8006"/>
    <s v="ORÇAMENTO"/>
    <x v="0"/>
    <x v="3"/>
    <x v="9"/>
    <x v="9"/>
    <x v="18"/>
    <x v="18"/>
  </r>
  <r>
    <x v="5"/>
    <s v=" ORÇAMENTO"/>
    <x v="7"/>
    <d v="2024-04-01T00:00:00"/>
    <d v="2024-04-01T00:00:00"/>
    <s v="Orçamento"/>
    <s v="1 | 1"/>
    <x v="8"/>
    <x v="0"/>
    <n v="150"/>
    <x v="95"/>
    <x v="94"/>
    <s v="3534"/>
    <x v="11"/>
    <x v="3"/>
    <x v="1"/>
    <n v="3003"/>
    <x v="12"/>
    <n v="3003"/>
    <s v="ORÇAMENTO"/>
    <x v="0"/>
    <x v="3"/>
    <x v="0"/>
    <x v="0"/>
    <x v="0"/>
    <x v="0"/>
  </r>
  <r>
    <x v="5"/>
    <s v=" ORÇAMENTO"/>
    <x v="7"/>
    <d v="2024-04-01T00:00:00"/>
    <d v="2024-04-01T00:00:00"/>
    <s v="Orçamento"/>
    <s v="1 | 1"/>
    <x v="8"/>
    <x v="0"/>
    <n v="155.84587354000001"/>
    <x v="32"/>
    <x v="32"/>
    <s v="10360"/>
    <x v="10"/>
    <x v="3"/>
    <x v="1"/>
    <n v="7003"/>
    <x v="14"/>
    <n v="7003"/>
    <s v="ORÇAMENTO"/>
    <x v="1"/>
    <x v="3"/>
    <x v="2"/>
    <x v="2"/>
    <x v="2"/>
    <x v="2"/>
  </r>
  <r>
    <x v="5"/>
    <s v=" ORÇAMENTO"/>
    <x v="7"/>
    <d v="2024-04-01T00:00:00"/>
    <d v="2024-04-01T00:00:00"/>
    <s v="Orçamento"/>
    <s v="1 | 1"/>
    <x v="8"/>
    <x v="0"/>
    <n v="160.330512"/>
    <x v="32"/>
    <x v="32"/>
    <s v="7968"/>
    <x v="2"/>
    <x v="3"/>
    <x v="1"/>
    <n v="5005"/>
    <x v="32"/>
    <n v="5005"/>
    <s v="ORÇAMENTO"/>
    <x v="1"/>
    <x v="3"/>
    <x v="2"/>
    <x v="2"/>
    <x v="2"/>
    <x v="2"/>
  </r>
  <r>
    <x v="5"/>
    <s v=" ORÇAMENTO"/>
    <x v="7"/>
    <d v="2024-04-01T00:00:00"/>
    <d v="2024-04-01T00:00:00"/>
    <s v="Orçamento"/>
    <s v="1 | 1"/>
    <x v="8"/>
    <x v="0"/>
    <n v="160.361616138931"/>
    <x v="102"/>
    <x v="101"/>
    <s v="5293"/>
    <x v="22"/>
    <x v="3"/>
    <x v="1"/>
    <n v="4002"/>
    <x v="34"/>
    <n v="4002"/>
    <s v="ORÇAMENTO"/>
    <x v="1"/>
    <x v="3"/>
    <x v="2"/>
    <x v="2"/>
    <x v="15"/>
    <x v="15"/>
  </r>
  <r>
    <x v="5"/>
    <s v=" ORÇAMENTO"/>
    <x v="7"/>
    <d v="2024-04-01T00:00:00"/>
    <d v="2024-04-01T00:00:00"/>
    <s v="Orçamento"/>
    <s v="1 | 1"/>
    <x v="8"/>
    <x v="0"/>
    <n v="161.20788526486226"/>
    <x v="22"/>
    <x v="22"/>
    <s v="12438"/>
    <x v="9"/>
    <x v="3"/>
    <x v="1"/>
    <n v="8006"/>
    <x v="10"/>
    <n v="8006"/>
    <s v="ORÇAMENTO"/>
    <x v="1"/>
    <x v="3"/>
    <x v="2"/>
    <x v="2"/>
    <x v="13"/>
    <x v="13"/>
  </r>
  <r>
    <x v="5"/>
    <s v=" ORÇAMENTO"/>
    <x v="7"/>
    <d v="2024-04-01T00:00:00"/>
    <d v="2024-04-01T00:00:00"/>
    <s v="Orçamento"/>
    <s v="1 | 1"/>
    <x v="8"/>
    <x v="0"/>
    <n v="165"/>
    <x v="106"/>
    <x v="105"/>
    <s v="3689"/>
    <x v="20"/>
    <x v="3"/>
    <x v="1"/>
    <n v="3004"/>
    <x v="27"/>
    <n v="3004"/>
    <s v="ORÇAMENTO"/>
    <x v="0"/>
    <x v="3"/>
    <x v="2"/>
    <x v="2"/>
    <x v="15"/>
    <x v="15"/>
  </r>
  <r>
    <x v="5"/>
    <s v=" ORÇAMENTO"/>
    <x v="7"/>
    <d v="2024-04-01T00:00:00"/>
    <d v="2024-04-01T00:00:00"/>
    <s v="Orçamento"/>
    <s v="1 | 1"/>
    <x v="8"/>
    <x v="0"/>
    <n v="170"/>
    <x v="7"/>
    <x v="7"/>
    <s v="7395"/>
    <x v="13"/>
    <x v="3"/>
    <x v="1"/>
    <n v="5001"/>
    <x v="16"/>
    <n v="5001"/>
    <s v="ORÇAMENTO"/>
    <x v="0"/>
    <x v="3"/>
    <x v="0"/>
    <x v="0"/>
    <x v="0"/>
    <x v="0"/>
  </r>
  <r>
    <x v="5"/>
    <s v=" ORÇAMENTO"/>
    <x v="7"/>
    <d v="2024-04-01T00:00:00"/>
    <d v="2024-04-01T00:00:00"/>
    <s v="Orçamento"/>
    <s v="1 | 1"/>
    <x v="8"/>
    <x v="0"/>
    <n v="179.75"/>
    <x v="106"/>
    <x v="105"/>
    <s v="3688"/>
    <x v="20"/>
    <x v="3"/>
    <x v="1"/>
    <n v="3004"/>
    <x v="27"/>
    <n v="3004"/>
    <s v="ORÇAMENTO"/>
    <x v="0"/>
    <x v="3"/>
    <x v="2"/>
    <x v="2"/>
    <x v="15"/>
    <x v="15"/>
  </r>
  <r>
    <x v="5"/>
    <s v=" ORÇAMENTO"/>
    <x v="7"/>
    <d v="2024-04-01T00:00:00"/>
    <d v="2024-04-01T00:00:00"/>
    <s v="Orçamento"/>
    <s v="1 | 1"/>
    <x v="8"/>
    <x v="0"/>
    <n v="180"/>
    <x v="44"/>
    <x v="43"/>
    <s v="12592"/>
    <x v="9"/>
    <x v="3"/>
    <x v="1"/>
    <n v="8006"/>
    <x v="10"/>
    <n v="8006"/>
    <s v="ORÇAMENTO"/>
    <x v="0"/>
    <x v="3"/>
    <x v="9"/>
    <x v="9"/>
    <x v="18"/>
    <x v="18"/>
  </r>
  <r>
    <x v="5"/>
    <s v=" ORÇAMENTO"/>
    <x v="7"/>
    <d v="2024-04-01T00:00:00"/>
    <d v="2024-04-01T00:00:00"/>
    <s v="Orçamento"/>
    <s v="1 | 1"/>
    <x v="8"/>
    <x v="0"/>
    <n v="185.03263400645884"/>
    <x v="102"/>
    <x v="101"/>
    <s v="3438"/>
    <x v="11"/>
    <x v="3"/>
    <x v="1"/>
    <n v="3003"/>
    <x v="12"/>
    <n v="3003"/>
    <s v="ORÇAMENTO"/>
    <x v="1"/>
    <x v="3"/>
    <x v="2"/>
    <x v="2"/>
    <x v="15"/>
    <x v="15"/>
  </r>
  <r>
    <x v="5"/>
    <s v=" ORÇAMENTO"/>
    <x v="7"/>
    <d v="2024-04-01T00:00:00"/>
    <d v="2024-04-01T00:00:00"/>
    <s v="Orçamento"/>
    <s v="1 | 1"/>
    <x v="8"/>
    <x v="0"/>
    <n v="186.83595832104004"/>
    <x v="72"/>
    <x v="71"/>
    <s v="12498"/>
    <x v="9"/>
    <x v="3"/>
    <x v="1"/>
    <n v="8006"/>
    <x v="10"/>
    <n v="8006"/>
    <s v="ORÇAMENTO"/>
    <x v="1"/>
    <x v="3"/>
    <x v="2"/>
    <x v="2"/>
    <x v="15"/>
    <x v="15"/>
  </r>
  <r>
    <x v="5"/>
    <s v=" ORÇAMENTO"/>
    <x v="7"/>
    <d v="2024-04-01T00:00:00"/>
    <d v="2024-04-01T00:00:00"/>
    <s v="Orçamento"/>
    <s v="1 | 1"/>
    <x v="8"/>
    <x v="0"/>
    <n v="189.97723199999996"/>
    <x v="32"/>
    <x v="32"/>
    <s v="3169"/>
    <x v="16"/>
    <x v="3"/>
    <x v="1"/>
    <n v="3002"/>
    <x v="19"/>
    <n v="3002"/>
    <s v="ORÇAMENTO"/>
    <x v="1"/>
    <x v="3"/>
    <x v="2"/>
    <x v="2"/>
    <x v="2"/>
    <x v="2"/>
  </r>
  <r>
    <x v="5"/>
    <s v=" ORÇAMENTO"/>
    <x v="7"/>
    <d v="2024-04-01T00:00:00"/>
    <d v="2024-04-01T00:00:00"/>
    <s v="Orçamento"/>
    <s v="1 | 1"/>
    <x v="8"/>
    <x v="0"/>
    <n v="194.99449785443414"/>
    <x v="72"/>
    <x v="71"/>
    <s v="12115"/>
    <x v="21"/>
    <x v="3"/>
    <x v="1"/>
    <n v="8003"/>
    <x v="28"/>
    <n v="8003"/>
    <s v="ORÇAMENTO"/>
    <x v="1"/>
    <x v="3"/>
    <x v="2"/>
    <x v="2"/>
    <x v="15"/>
    <x v="15"/>
  </r>
  <r>
    <x v="5"/>
    <s v=" ORÇAMENTO"/>
    <x v="7"/>
    <d v="2024-04-01T00:00:00"/>
    <d v="2024-04-01T00:00:00"/>
    <s v="Orçamento"/>
    <s v="1 | 1"/>
    <x v="8"/>
    <x v="0"/>
    <n v="200"/>
    <x v="134"/>
    <x v="132"/>
    <s v="11846"/>
    <x v="4"/>
    <x v="3"/>
    <x v="1"/>
    <n v="8002"/>
    <x v="4"/>
    <n v="8002"/>
    <s v="ORÇAMENTO"/>
    <x v="0"/>
    <x v="3"/>
    <x v="0"/>
    <x v="0"/>
    <x v="10"/>
    <x v="10"/>
  </r>
  <r>
    <x v="5"/>
    <s v=" ORÇAMENTO"/>
    <x v="7"/>
    <d v="2024-04-01T00:00:00"/>
    <d v="2024-04-01T00:00:00"/>
    <s v="Orçamento"/>
    <s v="1 | 1"/>
    <x v="8"/>
    <x v="0"/>
    <n v="200"/>
    <x v="101"/>
    <x v="100"/>
    <s v="11864"/>
    <x v="4"/>
    <x v="3"/>
    <x v="1"/>
    <n v="8002"/>
    <x v="4"/>
    <n v="8002"/>
    <s v="ORÇAMENTO"/>
    <x v="0"/>
    <x v="3"/>
    <x v="0"/>
    <x v="0"/>
    <x v="0"/>
    <x v="0"/>
  </r>
  <r>
    <x v="5"/>
    <s v=" ORÇAMENTO"/>
    <x v="7"/>
    <d v="2024-04-01T00:00:00"/>
    <d v="2024-04-01T00:00:00"/>
    <s v="Orçamento"/>
    <s v="1 | 1"/>
    <x v="8"/>
    <x v="0"/>
    <n v="200"/>
    <x v="34"/>
    <x v="34"/>
    <s v="13216"/>
    <x v="9"/>
    <x v="3"/>
    <x v="1"/>
    <n v="8006"/>
    <x v="10"/>
    <n v="8006"/>
    <s v="ORÇAMENTO"/>
    <x v="0"/>
    <x v="3"/>
    <x v="0"/>
    <x v="0"/>
    <x v="0"/>
    <x v="0"/>
  </r>
  <r>
    <x v="5"/>
    <s v=" ORÇAMENTO"/>
    <x v="7"/>
    <d v="2024-04-01T00:00:00"/>
    <d v="2024-04-01T00:00:00"/>
    <s v="Orçamento"/>
    <s v="1 | 1"/>
    <x v="8"/>
    <x v="0"/>
    <n v="200"/>
    <x v="7"/>
    <x v="7"/>
    <s v="12274"/>
    <x v="21"/>
    <x v="3"/>
    <x v="1"/>
    <n v="8003"/>
    <x v="28"/>
    <n v="8003"/>
    <s v="ORÇAMENTO"/>
    <x v="0"/>
    <x v="3"/>
    <x v="0"/>
    <x v="0"/>
    <x v="0"/>
    <x v="0"/>
  </r>
  <r>
    <x v="5"/>
    <s v=" ORÇAMENTO"/>
    <x v="7"/>
    <d v="2024-04-01T00:00:00"/>
    <d v="2024-04-01T00:00:00"/>
    <s v="Orçamento"/>
    <s v="1 | 1"/>
    <x v="8"/>
    <x v="0"/>
    <n v="202.8584332990032"/>
    <x v="70"/>
    <x v="69"/>
    <s v="12522"/>
    <x v="9"/>
    <x v="3"/>
    <x v="1"/>
    <n v="8006"/>
    <x v="10"/>
    <n v="8006"/>
    <s v="ORÇAMENTO"/>
    <x v="1"/>
    <x v="3"/>
    <x v="2"/>
    <x v="2"/>
    <x v="15"/>
    <x v="15"/>
  </r>
  <r>
    <x v="5"/>
    <s v=" ORÇAMENTO"/>
    <x v="7"/>
    <d v="2024-04-01T00:00:00"/>
    <d v="2024-04-01T00:00:00"/>
    <s v="Orçamento"/>
    <s v="1 | 1"/>
    <x v="8"/>
    <x v="0"/>
    <n v="206.11111111111114"/>
    <x v="33"/>
    <x v="33"/>
    <s v="13693"/>
    <x v="19"/>
    <x v="3"/>
    <x v="1"/>
    <n v="9001"/>
    <x v="24"/>
    <n v="9001"/>
    <s v="ORÇAMENTO"/>
    <x v="1"/>
    <x v="3"/>
    <x v="10"/>
    <x v="10"/>
    <x v="16"/>
    <x v="16"/>
  </r>
  <r>
    <x v="5"/>
    <s v=" ORÇAMENTO"/>
    <x v="7"/>
    <d v="2024-04-01T00:00:00"/>
    <d v="2024-04-01T00:00:00"/>
    <s v="Orçamento"/>
    <s v="1 | 1"/>
    <x v="8"/>
    <x v="0"/>
    <n v="208.15297483974913"/>
    <x v="128"/>
    <x v="126"/>
    <s v="7552"/>
    <x v="18"/>
    <x v="3"/>
    <x v="1"/>
    <n v="5002"/>
    <x v="21"/>
    <n v="5002"/>
    <s v="ORÇAMENTO"/>
    <x v="0"/>
    <x v="3"/>
    <x v="9"/>
    <x v="9"/>
    <x v="18"/>
    <x v="18"/>
  </r>
  <r>
    <x v="5"/>
    <s v=" ORÇAMENTO"/>
    <x v="7"/>
    <d v="2024-04-01T00:00:00"/>
    <d v="2024-04-01T00:00:00"/>
    <s v="Orçamento"/>
    <s v="1 | 1"/>
    <x v="8"/>
    <x v="0"/>
    <n v="222.03916080775056"/>
    <x v="102"/>
    <x v="101"/>
    <s v="3667"/>
    <x v="20"/>
    <x v="3"/>
    <x v="1"/>
    <n v="3004"/>
    <x v="27"/>
    <n v="3004"/>
    <s v="ORÇAMENTO"/>
    <x v="1"/>
    <x v="3"/>
    <x v="2"/>
    <x v="2"/>
    <x v="15"/>
    <x v="15"/>
  </r>
  <r>
    <x v="5"/>
    <s v=" ORÇAMENTO"/>
    <x v="7"/>
    <d v="2024-04-01T00:00:00"/>
    <d v="2024-04-01T00:00:00"/>
    <s v="Orçamento"/>
    <s v="1 | 1"/>
    <x v="8"/>
    <x v="0"/>
    <n v="222.32666583157268"/>
    <x v="76"/>
    <x v="75"/>
    <s v="9612"/>
    <x v="10"/>
    <x v="3"/>
    <x v="1"/>
    <n v="7001"/>
    <x v="11"/>
    <n v="7001"/>
    <s v="ORÇAMENTO"/>
    <x v="0"/>
    <x v="3"/>
    <x v="9"/>
    <x v="9"/>
    <x v="12"/>
    <x v="12"/>
  </r>
  <r>
    <x v="5"/>
    <s v=" ORÇAMENTO"/>
    <x v="7"/>
    <d v="2024-04-01T00:00:00"/>
    <d v="2024-04-01T00:00:00"/>
    <s v="Orçamento"/>
    <s v="1 | 1"/>
    <x v="8"/>
    <x v="0"/>
    <n v="233.33333333333334"/>
    <x v="45"/>
    <x v="44"/>
    <s v="13422"/>
    <x v="9"/>
    <x v="3"/>
    <x v="1"/>
    <n v="8006"/>
    <x v="10"/>
    <n v="8006"/>
    <s v="ORÇAMENTO"/>
    <x v="0"/>
    <x v="3"/>
    <x v="11"/>
    <x v="11"/>
    <x v="17"/>
    <x v="17"/>
  </r>
  <r>
    <x v="5"/>
    <s v=" ORÇAMENTO"/>
    <x v="7"/>
    <d v="2024-04-01T00:00:00"/>
    <d v="2024-04-01T00:00:00"/>
    <s v="Orçamento"/>
    <s v="1 | 1"/>
    <x v="8"/>
    <x v="0"/>
    <n v="246.71017867527843"/>
    <x v="102"/>
    <x v="101"/>
    <s v="6121"/>
    <x v="2"/>
    <x v="3"/>
    <x v="1"/>
    <n v="4004"/>
    <x v="2"/>
    <n v="4004"/>
    <s v="ORÇAMENTO"/>
    <x v="1"/>
    <x v="3"/>
    <x v="2"/>
    <x v="2"/>
    <x v="15"/>
    <x v="15"/>
  </r>
  <r>
    <x v="5"/>
    <s v=" ORÇAMENTO"/>
    <x v="7"/>
    <d v="2024-04-01T00:00:00"/>
    <d v="2024-04-01T00:00:00"/>
    <s v="Orçamento"/>
    <s v="1 | 1"/>
    <x v="8"/>
    <x v="0"/>
    <n v="250"/>
    <x v="106"/>
    <x v="105"/>
    <s v="5056"/>
    <x v="17"/>
    <x v="3"/>
    <x v="1"/>
    <n v="4001"/>
    <x v="20"/>
    <n v="4001"/>
    <s v="ORÇAMENTO"/>
    <x v="0"/>
    <x v="3"/>
    <x v="2"/>
    <x v="2"/>
    <x v="15"/>
    <x v="15"/>
  </r>
  <r>
    <x v="5"/>
    <s v=" ORÇAMENTO"/>
    <x v="7"/>
    <d v="2024-04-01T00:00:00"/>
    <d v="2024-04-01T00:00:00"/>
    <s v="Orçamento"/>
    <s v="1 | 1"/>
    <x v="8"/>
    <x v="0"/>
    <n v="250"/>
    <x v="44"/>
    <x v="43"/>
    <s v="12591"/>
    <x v="9"/>
    <x v="3"/>
    <x v="1"/>
    <n v="8006"/>
    <x v="10"/>
    <n v="8006"/>
    <s v="ORÇAMENTO"/>
    <x v="0"/>
    <x v="3"/>
    <x v="9"/>
    <x v="9"/>
    <x v="18"/>
    <x v="18"/>
  </r>
  <r>
    <x v="5"/>
    <s v=" ORÇAMENTO"/>
    <x v="7"/>
    <d v="2024-04-01T00:00:00"/>
    <d v="2024-04-01T00:00:00"/>
    <s v="Orçamento"/>
    <s v="1 | 1"/>
    <x v="8"/>
    <x v="0"/>
    <n v="250"/>
    <x v="101"/>
    <x v="100"/>
    <s v="3048"/>
    <x v="5"/>
    <x v="3"/>
    <x v="1"/>
    <n v="3001"/>
    <x v="5"/>
    <n v="3001"/>
    <s v="ORÇAMENTO"/>
    <x v="0"/>
    <x v="3"/>
    <x v="0"/>
    <x v="0"/>
    <x v="0"/>
    <x v="0"/>
  </r>
  <r>
    <x v="5"/>
    <s v=" ORÇAMENTO"/>
    <x v="7"/>
    <d v="2024-04-01T00:00:00"/>
    <d v="2024-04-01T00:00:00"/>
    <s v="Orçamento"/>
    <s v="1 | 1"/>
    <x v="8"/>
    <x v="0"/>
    <n v="251.97022127578234"/>
    <x v="67"/>
    <x v="66"/>
    <s v="9485"/>
    <x v="10"/>
    <x v="3"/>
    <x v="1"/>
    <n v="7001"/>
    <x v="11"/>
    <n v="7001"/>
    <s v="ORÇAMENTO"/>
    <x v="0"/>
    <x v="3"/>
    <x v="9"/>
    <x v="9"/>
    <x v="12"/>
    <x v="12"/>
  </r>
  <r>
    <x v="5"/>
    <s v=" ORÇAMENTO"/>
    <x v="7"/>
    <d v="2024-04-01T00:00:00"/>
    <d v="2024-04-01T00:00:00"/>
    <s v="Orçamento"/>
    <s v="1 | 1"/>
    <x v="8"/>
    <x v="0"/>
    <n v="254.6411712"/>
    <x v="21"/>
    <x v="21"/>
    <s v="10577"/>
    <x v="3"/>
    <x v="3"/>
    <x v="1"/>
    <n v="7004"/>
    <x v="3"/>
    <n v="7004"/>
    <s v="ORÇAMENTO"/>
    <x v="1"/>
    <x v="3"/>
    <x v="2"/>
    <x v="2"/>
    <x v="2"/>
    <x v="2"/>
  </r>
  <r>
    <x v="5"/>
    <s v=" ORÇAMENTO"/>
    <x v="7"/>
    <d v="2024-04-01T00:00:00"/>
    <d v="2024-04-01T00:00:00"/>
    <s v="Orçamento"/>
    <s v="1 | 1"/>
    <x v="8"/>
    <x v="0"/>
    <n v="257"/>
    <x v="59"/>
    <x v="58"/>
    <s v="3022"/>
    <x v="5"/>
    <x v="3"/>
    <x v="1"/>
    <n v="3001"/>
    <x v="5"/>
    <n v="3001"/>
    <s v="ORÇAMENTO"/>
    <x v="0"/>
    <x v="3"/>
    <x v="0"/>
    <x v="0"/>
    <x v="10"/>
    <x v="10"/>
  </r>
  <r>
    <x v="5"/>
    <s v=" ORÇAMENTO"/>
    <x v="7"/>
    <d v="2024-04-01T00:00:00"/>
    <d v="2024-04-01T00:00:00"/>
    <s v="Orçamento"/>
    <s v="1 | 1"/>
    <x v="8"/>
    <x v="0"/>
    <n v="278"/>
    <x v="99"/>
    <x v="98"/>
    <s v="7278"/>
    <x v="13"/>
    <x v="3"/>
    <x v="1"/>
    <n v="5001"/>
    <x v="16"/>
    <n v="5001"/>
    <s v="ORÇAMENTO"/>
    <x v="0"/>
    <x v="3"/>
    <x v="0"/>
    <x v="0"/>
    <x v="10"/>
    <x v="10"/>
  </r>
  <r>
    <x v="5"/>
    <s v=" ORÇAMENTO"/>
    <x v="7"/>
    <d v="2024-04-01T00:00:00"/>
    <d v="2024-04-01T00:00:00"/>
    <s v="Orçamento"/>
    <s v="1 | 1"/>
    <x v="8"/>
    <x v="0"/>
    <n v="286.27439053573676"/>
    <x v="70"/>
    <x v="69"/>
    <s v="3855"/>
    <x v="15"/>
    <x v="3"/>
    <x v="1"/>
    <n v="3005"/>
    <x v="18"/>
    <n v="3005"/>
    <s v="ORÇAMENTO"/>
    <x v="1"/>
    <x v="3"/>
    <x v="2"/>
    <x v="2"/>
    <x v="15"/>
    <x v="15"/>
  </r>
  <r>
    <x v="5"/>
    <s v=" ORÇAMENTO"/>
    <x v="7"/>
    <d v="2024-04-01T00:00:00"/>
    <d v="2024-04-01T00:00:00"/>
    <s v="Orçamento"/>
    <s v="1 | 1"/>
    <x v="8"/>
    <x v="0"/>
    <n v="300"/>
    <x v="106"/>
    <x v="105"/>
    <s v="5634"/>
    <x v="12"/>
    <x v="3"/>
    <x v="1"/>
    <n v="4003"/>
    <x v="13"/>
    <n v="4003"/>
    <s v="ORÇAMENTO"/>
    <x v="0"/>
    <x v="3"/>
    <x v="2"/>
    <x v="2"/>
    <x v="15"/>
    <x v="15"/>
  </r>
  <r>
    <x v="5"/>
    <s v=" ORÇAMENTO"/>
    <x v="7"/>
    <d v="2024-04-01T00:00:00"/>
    <d v="2024-04-01T00:00:00"/>
    <s v="Orçamento"/>
    <s v="1 | 1"/>
    <x v="8"/>
    <x v="0"/>
    <n v="300"/>
    <x v="93"/>
    <x v="92"/>
    <s v="12922"/>
    <x v="9"/>
    <x v="3"/>
    <x v="1"/>
    <n v="8006"/>
    <x v="10"/>
    <n v="8006"/>
    <s v="ORÇAMENTO"/>
    <x v="0"/>
    <x v="3"/>
    <x v="0"/>
    <x v="0"/>
    <x v="0"/>
    <x v="0"/>
  </r>
  <r>
    <x v="5"/>
    <s v=" ORÇAMENTO"/>
    <x v="7"/>
    <d v="2024-04-01T00:00:00"/>
    <d v="2024-04-01T00:00:00"/>
    <s v="Orçamento"/>
    <s v="1 | 1"/>
    <x v="8"/>
    <x v="0"/>
    <n v="300"/>
    <x v="34"/>
    <x v="34"/>
    <s v="7140"/>
    <x v="2"/>
    <x v="3"/>
    <x v="1"/>
    <n v="4004"/>
    <x v="2"/>
    <n v="4004"/>
    <s v="ORÇAMENTO"/>
    <x v="0"/>
    <x v="3"/>
    <x v="0"/>
    <x v="0"/>
    <x v="0"/>
    <x v="0"/>
  </r>
  <r>
    <x v="5"/>
    <s v=" ORÇAMENTO"/>
    <x v="7"/>
    <d v="2024-04-01T00:00:00"/>
    <d v="2024-04-01T00:00:00"/>
    <s v="Orçamento"/>
    <s v="1 | 1"/>
    <x v="8"/>
    <x v="0"/>
    <n v="300"/>
    <x v="140"/>
    <x v="138"/>
    <s v="11942"/>
    <x v="4"/>
    <x v="3"/>
    <x v="1"/>
    <n v="8002"/>
    <x v="4"/>
    <n v="8002"/>
    <s v="ORÇAMENTO"/>
    <x v="0"/>
    <x v="3"/>
    <x v="0"/>
    <x v="0"/>
    <x v="0"/>
    <x v="0"/>
  </r>
  <r>
    <x v="5"/>
    <s v=" ORÇAMENTO"/>
    <x v="7"/>
    <d v="2024-04-01T00:00:00"/>
    <d v="2024-04-01T00:00:00"/>
    <s v="Orçamento"/>
    <s v="1 | 1"/>
    <x v="8"/>
    <x v="0"/>
    <n v="307.30014800000004"/>
    <x v="20"/>
    <x v="20"/>
    <s v="12474"/>
    <x v="9"/>
    <x v="3"/>
    <x v="1"/>
    <n v="8006"/>
    <x v="10"/>
    <n v="8006"/>
    <s v="ORÇAMENTO"/>
    <x v="1"/>
    <x v="3"/>
    <x v="2"/>
    <x v="2"/>
    <x v="2"/>
    <x v="2"/>
  </r>
  <r>
    <x v="5"/>
    <s v=" ORÇAMENTO"/>
    <x v="7"/>
    <d v="2024-04-01T00:00:00"/>
    <d v="2024-04-01T00:00:00"/>
    <s v="Orçamento"/>
    <s v="1 | 1"/>
    <x v="8"/>
    <x v="0"/>
    <n v="328.55055650072148"/>
    <x v="22"/>
    <x v="22"/>
    <s v="10529"/>
    <x v="3"/>
    <x v="3"/>
    <x v="1"/>
    <n v="7004"/>
    <x v="3"/>
    <n v="7004"/>
    <s v="ORÇAMENTO"/>
    <x v="1"/>
    <x v="3"/>
    <x v="2"/>
    <x v="2"/>
    <x v="13"/>
    <x v="13"/>
  </r>
  <r>
    <x v="5"/>
    <s v=" ORÇAMENTO"/>
    <x v="7"/>
    <d v="2024-04-01T00:00:00"/>
    <d v="2024-04-01T00:00:00"/>
    <s v="Orçamento"/>
    <s v="1 | 1"/>
    <x v="8"/>
    <x v="0"/>
    <n v="333.33333333333331"/>
    <x v="45"/>
    <x v="44"/>
    <s v="13421"/>
    <x v="9"/>
    <x v="3"/>
    <x v="1"/>
    <n v="8006"/>
    <x v="10"/>
    <n v="8006"/>
    <s v="ORÇAMENTO"/>
    <x v="0"/>
    <x v="3"/>
    <x v="11"/>
    <x v="11"/>
    <x v="17"/>
    <x v="17"/>
  </r>
  <r>
    <x v="5"/>
    <s v=" ORÇAMENTO"/>
    <x v="7"/>
    <d v="2024-04-01T00:00:00"/>
    <d v="2024-04-01T00:00:00"/>
    <s v="Orçamento"/>
    <s v="1 | 1"/>
    <x v="8"/>
    <x v="0"/>
    <n v="337.25565408904913"/>
    <x v="72"/>
    <x v="71"/>
    <s v="8016"/>
    <x v="2"/>
    <x v="3"/>
    <x v="1"/>
    <n v="5005"/>
    <x v="32"/>
    <n v="5005"/>
    <s v="ORÇAMENTO"/>
    <x v="1"/>
    <x v="3"/>
    <x v="2"/>
    <x v="2"/>
    <x v="15"/>
    <x v="15"/>
  </r>
  <r>
    <x v="5"/>
    <s v=" ORÇAMENTO"/>
    <x v="7"/>
    <d v="2024-04-01T00:00:00"/>
    <d v="2024-04-01T00:00:00"/>
    <s v="Orçamento"/>
    <s v="1 | 1"/>
    <x v="8"/>
    <x v="0"/>
    <n v="338.52953681619999"/>
    <x v="32"/>
    <x v="32"/>
    <s v="11582"/>
    <x v="4"/>
    <x v="3"/>
    <x v="1"/>
    <n v="8002"/>
    <x v="4"/>
    <n v="8002"/>
    <s v="ORÇAMENTO"/>
    <x v="1"/>
    <x v="3"/>
    <x v="2"/>
    <x v="2"/>
    <x v="2"/>
    <x v="2"/>
  </r>
  <r>
    <x v="5"/>
    <s v=" ORÇAMENTO"/>
    <x v="7"/>
    <d v="2024-04-01T00:00:00"/>
    <d v="2024-04-01T00:00:00"/>
    <s v="Orçamento"/>
    <s v="1 | 1"/>
    <x v="8"/>
    <x v="0"/>
    <n v="345"/>
    <x v="139"/>
    <x v="137"/>
    <s v="10222"/>
    <x v="2"/>
    <x v="3"/>
    <x v="1"/>
    <n v="7002"/>
    <x v="33"/>
    <n v="7002"/>
    <s v="ORÇAMENTO"/>
    <x v="1"/>
    <x v="3"/>
    <x v="2"/>
    <x v="2"/>
    <x v="15"/>
    <x v="15"/>
  </r>
  <r>
    <x v="5"/>
    <s v=" ORÇAMENTO"/>
    <x v="7"/>
    <d v="2024-04-01T00:00:00"/>
    <d v="2024-04-01T00:00:00"/>
    <s v="Orçamento"/>
    <s v="1 | 1"/>
    <x v="8"/>
    <x v="0"/>
    <n v="350"/>
    <x v="106"/>
    <x v="105"/>
    <s v="5055"/>
    <x v="17"/>
    <x v="3"/>
    <x v="1"/>
    <n v="4001"/>
    <x v="20"/>
    <n v="4001"/>
    <s v="ORÇAMENTO"/>
    <x v="0"/>
    <x v="3"/>
    <x v="2"/>
    <x v="2"/>
    <x v="15"/>
    <x v="15"/>
  </r>
  <r>
    <x v="5"/>
    <s v=" ORÇAMENTO"/>
    <x v="7"/>
    <d v="2024-04-01T00:00:00"/>
    <d v="2024-04-01T00:00:00"/>
    <s v="Orçamento"/>
    <s v="1 | 1"/>
    <x v="8"/>
    <x v="0"/>
    <n v="350"/>
    <x v="93"/>
    <x v="92"/>
    <s v="12921"/>
    <x v="9"/>
    <x v="3"/>
    <x v="1"/>
    <n v="8006"/>
    <x v="10"/>
    <n v="8006"/>
    <s v="ORÇAMENTO"/>
    <x v="0"/>
    <x v="3"/>
    <x v="0"/>
    <x v="0"/>
    <x v="0"/>
    <x v="0"/>
  </r>
  <r>
    <x v="5"/>
    <s v=" ORÇAMENTO"/>
    <x v="7"/>
    <d v="2024-04-01T00:00:00"/>
    <d v="2024-04-01T00:00:00"/>
    <s v="Orçamento"/>
    <s v="1 | 1"/>
    <x v="8"/>
    <x v="0"/>
    <n v="366.32382805571177"/>
    <x v="72"/>
    <x v="71"/>
    <s v="11594"/>
    <x v="4"/>
    <x v="3"/>
    <x v="1"/>
    <n v="8002"/>
    <x v="4"/>
    <n v="8002"/>
    <s v="ORÇAMENTO"/>
    <x v="1"/>
    <x v="3"/>
    <x v="2"/>
    <x v="2"/>
    <x v="15"/>
    <x v="15"/>
  </r>
  <r>
    <x v="5"/>
    <s v=" ORÇAMENTO"/>
    <x v="7"/>
    <d v="2024-04-01T00:00:00"/>
    <d v="2024-04-01T00:00:00"/>
    <s v="Orçamento"/>
    <s v="1 | 1"/>
    <x v="8"/>
    <x v="0"/>
    <n v="369.56563184381542"/>
    <x v="72"/>
    <x v="71"/>
    <s v="10601"/>
    <x v="3"/>
    <x v="3"/>
    <x v="1"/>
    <n v="7004"/>
    <x v="3"/>
    <n v="7004"/>
    <s v="ORÇAMENTO"/>
    <x v="1"/>
    <x v="3"/>
    <x v="2"/>
    <x v="2"/>
    <x v="15"/>
    <x v="15"/>
  </r>
  <r>
    <x v="5"/>
    <s v=" ORÇAMENTO"/>
    <x v="7"/>
    <d v="2024-04-01T00:00:00"/>
    <d v="2024-04-01T00:00:00"/>
    <s v="Orçamento"/>
    <s v="1 | 1"/>
    <x v="8"/>
    <x v="0"/>
    <n v="370.05621327847462"/>
    <x v="10"/>
    <x v="10"/>
    <s v="2291"/>
    <x v="0"/>
    <x v="3"/>
    <x v="1"/>
    <n v="2001"/>
    <x v="0"/>
    <n v="2001"/>
    <s v="ORÇAMENTO"/>
    <x v="1"/>
    <x v="3"/>
    <x v="5"/>
    <x v="5"/>
    <x v="6"/>
    <x v="6"/>
  </r>
  <r>
    <x v="5"/>
    <s v=" ORÇAMENTO"/>
    <x v="7"/>
    <d v="2024-04-01T00:00:00"/>
    <d v="2024-04-01T00:00:00"/>
    <s v="Orçamento"/>
    <s v="1 | 1"/>
    <x v="8"/>
    <x v="0"/>
    <n v="370.05621327847462"/>
    <x v="10"/>
    <x v="10"/>
    <s v="2292"/>
    <x v="0"/>
    <x v="3"/>
    <x v="1"/>
    <n v="2001"/>
    <x v="0"/>
    <n v="2001"/>
    <s v="ORÇAMENTO"/>
    <x v="1"/>
    <x v="3"/>
    <x v="5"/>
    <x v="5"/>
    <x v="6"/>
    <x v="6"/>
  </r>
  <r>
    <x v="5"/>
    <s v=" ORÇAMENTO"/>
    <x v="7"/>
    <d v="2024-04-01T00:00:00"/>
    <d v="2024-04-01T00:00:00"/>
    <s v="Orçamento"/>
    <s v="1 | 1"/>
    <x v="8"/>
    <x v="0"/>
    <n v="370.54444305262109"/>
    <x v="62"/>
    <x v="61"/>
    <s v="8646"/>
    <x v="6"/>
    <x v="3"/>
    <x v="1"/>
    <n v="6001"/>
    <x v="6"/>
    <n v="6001"/>
    <s v="ORÇAMENTO"/>
    <x v="0"/>
    <x v="3"/>
    <x v="9"/>
    <x v="9"/>
    <x v="12"/>
    <x v="12"/>
  </r>
  <r>
    <x v="5"/>
    <s v=" ORÇAMENTO"/>
    <x v="7"/>
    <d v="2024-04-01T00:00:00"/>
    <d v="2024-04-01T00:00:00"/>
    <s v="Orçamento"/>
    <s v="1 | 1"/>
    <x v="8"/>
    <x v="0"/>
    <n v="370.54444305262109"/>
    <x v="107"/>
    <x v="106"/>
    <s v="8738"/>
    <x v="6"/>
    <x v="3"/>
    <x v="1"/>
    <n v="6001"/>
    <x v="6"/>
    <n v="6001"/>
    <s v="ORÇAMENTO"/>
    <x v="0"/>
    <x v="3"/>
    <x v="9"/>
    <x v="9"/>
    <x v="12"/>
    <x v="12"/>
  </r>
  <r>
    <x v="5"/>
    <s v=" ORÇAMENTO"/>
    <x v="7"/>
    <d v="2024-04-01T00:00:00"/>
    <d v="2024-04-01T00:00:00"/>
    <s v="Orçamento"/>
    <s v="1 | 1"/>
    <x v="8"/>
    <x v="0"/>
    <n v="370.54444305262109"/>
    <x v="92"/>
    <x v="91"/>
    <s v="9744"/>
    <x v="10"/>
    <x v="3"/>
    <x v="1"/>
    <n v="7001"/>
    <x v="11"/>
    <n v="7001"/>
    <s v="ORÇAMENTO"/>
    <x v="0"/>
    <x v="3"/>
    <x v="9"/>
    <x v="9"/>
    <x v="12"/>
    <x v="12"/>
  </r>
  <r>
    <x v="5"/>
    <s v=" ORÇAMENTO"/>
    <x v="7"/>
    <d v="2024-04-01T00:00:00"/>
    <d v="2024-04-01T00:00:00"/>
    <s v="Orçamento"/>
    <s v="1 | 1"/>
    <x v="8"/>
    <x v="0"/>
    <n v="370.54444305262109"/>
    <x v="116"/>
    <x v="114"/>
    <s v="9873"/>
    <x v="10"/>
    <x v="3"/>
    <x v="1"/>
    <n v="7001"/>
    <x v="11"/>
    <n v="7001"/>
    <s v="ORÇAMENTO"/>
    <x v="0"/>
    <x v="3"/>
    <x v="9"/>
    <x v="9"/>
    <x v="12"/>
    <x v="12"/>
  </r>
  <r>
    <x v="5"/>
    <s v=" ORÇAMENTO"/>
    <x v="7"/>
    <d v="2024-04-01T00:00:00"/>
    <d v="2024-04-01T00:00:00"/>
    <s v="Orçamento"/>
    <s v="1 | 1"/>
    <x v="8"/>
    <x v="0"/>
    <n v="371.37764905665199"/>
    <x v="70"/>
    <x v="69"/>
    <s v="10396"/>
    <x v="10"/>
    <x v="3"/>
    <x v="1"/>
    <n v="7003"/>
    <x v="14"/>
    <n v="7003"/>
    <s v="ORÇAMENTO"/>
    <x v="1"/>
    <x v="3"/>
    <x v="2"/>
    <x v="2"/>
    <x v="15"/>
    <x v="15"/>
  </r>
  <r>
    <x v="5"/>
    <s v=" ORÇAMENTO"/>
    <x v="7"/>
    <d v="2024-04-01T00:00:00"/>
    <d v="2024-04-01T00:00:00"/>
    <s v="Orçamento"/>
    <s v="1 | 1"/>
    <x v="8"/>
    <x v="0"/>
    <n v="382.4007769466815"/>
    <x v="102"/>
    <x v="101"/>
    <s v="9394"/>
    <x v="10"/>
    <x v="3"/>
    <x v="1"/>
    <n v="7001"/>
    <x v="11"/>
    <n v="7001"/>
    <s v="ORÇAMENTO"/>
    <x v="1"/>
    <x v="3"/>
    <x v="2"/>
    <x v="2"/>
    <x v="15"/>
    <x v="15"/>
  </r>
  <r>
    <x v="5"/>
    <s v=" ORÇAMENTO"/>
    <x v="7"/>
    <d v="2024-04-01T00:00:00"/>
    <d v="2024-04-01T00:00:00"/>
    <s v="Orçamento"/>
    <s v="1 | 1"/>
    <x v="8"/>
    <x v="0"/>
    <n v="398.60583650332723"/>
    <x v="10"/>
    <x v="10"/>
    <s v="2290"/>
    <x v="0"/>
    <x v="3"/>
    <x v="1"/>
    <n v="2001"/>
    <x v="0"/>
    <n v="2001"/>
    <s v="ORÇAMENTO"/>
    <x v="1"/>
    <x v="3"/>
    <x v="5"/>
    <x v="5"/>
    <x v="6"/>
    <x v="6"/>
  </r>
  <r>
    <x v="5"/>
    <s v=" ORÇAMENTO"/>
    <x v="7"/>
    <d v="2024-04-01T00:00:00"/>
    <d v="2024-04-01T00:00:00"/>
    <s v="Orçamento"/>
    <s v="1 | 1"/>
    <x v="8"/>
    <x v="0"/>
    <n v="400"/>
    <x v="106"/>
    <x v="105"/>
    <s v="4148"/>
    <x v="8"/>
    <x v="3"/>
    <x v="1"/>
    <n v="3006"/>
    <x v="8"/>
    <n v="3006"/>
    <s v="ORÇAMENTO"/>
    <x v="0"/>
    <x v="3"/>
    <x v="2"/>
    <x v="2"/>
    <x v="15"/>
    <x v="15"/>
  </r>
  <r>
    <x v="5"/>
    <s v=" ORÇAMENTO"/>
    <x v="7"/>
    <d v="2024-04-01T00:00:00"/>
    <d v="2024-04-01T00:00:00"/>
    <s v="Orçamento"/>
    <s v="1 | 1"/>
    <x v="8"/>
    <x v="0"/>
    <n v="400"/>
    <x v="121"/>
    <x v="119"/>
    <s v="6687"/>
    <x v="2"/>
    <x v="3"/>
    <x v="1"/>
    <n v="4004"/>
    <x v="2"/>
    <n v="4004"/>
    <s v="ORÇAMENTO"/>
    <x v="0"/>
    <x v="3"/>
    <x v="0"/>
    <x v="0"/>
    <x v="9"/>
    <x v="9"/>
  </r>
  <r>
    <x v="5"/>
    <s v=" ORÇAMENTO"/>
    <x v="7"/>
    <d v="2024-04-01T00:00:00"/>
    <d v="2024-04-01T00:00:00"/>
    <s v="Orçamento"/>
    <s v="1 | 1"/>
    <x v="8"/>
    <x v="0"/>
    <n v="400"/>
    <x v="71"/>
    <x v="70"/>
    <s v="6854"/>
    <x v="2"/>
    <x v="3"/>
    <x v="1"/>
    <n v="4004"/>
    <x v="2"/>
    <n v="4004"/>
    <s v="ORÇAMENTO"/>
    <x v="0"/>
    <x v="3"/>
    <x v="0"/>
    <x v="0"/>
    <x v="9"/>
    <x v="9"/>
  </r>
  <r>
    <x v="5"/>
    <s v=" ORÇAMENTO"/>
    <x v="7"/>
    <d v="2024-04-01T00:00:00"/>
    <d v="2024-04-01T00:00:00"/>
    <s v="Orçamento"/>
    <s v="1 | 1"/>
    <x v="8"/>
    <x v="0"/>
    <n v="400"/>
    <x v="93"/>
    <x v="92"/>
    <s v="12920"/>
    <x v="9"/>
    <x v="3"/>
    <x v="1"/>
    <n v="8006"/>
    <x v="10"/>
    <n v="8006"/>
    <s v="ORÇAMENTO"/>
    <x v="0"/>
    <x v="3"/>
    <x v="0"/>
    <x v="0"/>
    <x v="0"/>
    <x v="0"/>
  </r>
  <r>
    <x v="5"/>
    <s v=" ORÇAMENTO"/>
    <x v="7"/>
    <d v="2024-04-01T00:00:00"/>
    <d v="2024-04-01T00:00:00"/>
    <s v="Orçamento"/>
    <s v="1 | 1"/>
    <x v="8"/>
    <x v="0"/>
    <n v="400"/>
    <x v="49"/>
    <x v="48"/>
    <s v="10492"/>
    <x v="10"/>
    <x v="3"/>
    <x v="1"/>
    <n v="7003"/>
    <x v="14"/>
    <n v="7003"/>
    <s v="ORÇAMENTO"/>
    <x v="0"/>
    <x v="3"/>
    <x v="11"/>
    <x v="11"/>
    <x v="17"/>
    <x v="17"/>
  </r>
  <r>
    <x v="5"/>
    <s v=" ORÇAMENTO"/>
    <x v="7"/>
    <d v="2024-04-01T00:00:00"/>
    <d v="2024-04-01T00:00:00"/>
    <s v="Orçamento"/>
    <s v="1 | 1"/>
    <x v="8"/>
    <x v="0"/>
    <n v="420"/>
    <x v="106"/>
    <x v="105"/>
    <s v="4147"/>
    <x v="8"/>
    <x v="3"/>
    <x v="1"/>
    <n v="3006"/>
    <x v="8"/>
    <n v="3006"/>
    <s v="ORÇAMENTO"/>
    <x v="0"/>
    <x v="3"/>
    <x v="2"/>
    <x v="2"/>
    <x v="15"/>
    <x v="15"/>
  </r>
  <r>
    <x v="5"/>
    <s v=" ORÇAMENTO"/>
    <x v="7"/>
    <d v="2024-04-01T00:00:00"/>
    <d v="2024-04-01T00:00:00"/>
    <s v="Orçamento"/>
    <s v="1 | 1"/>
    <x v="8"/>
    <x v="0"/>
    <n v="425"/>
    <x v="45"/>
    <x v="44"/>
    <s v="13420"/>
    <x v="9"/>
    <x v="3"/>
    <x v="1"/>
    <n v="8006"/>
    <x v="10"/>
    <n v="8006"/>
    <s v="ORÇAMENTO"/>
    <x v="0"/>
    <x v="3"/>
    <x v="11"/>
    <x v="11"/>
    <x v="17"/>
    <x v="17"/>
  </r>
  <r>
    <x v="5"/>
    <s v=" ORÇAMENTO"/>
    <x v="7"/>
    <d v="2024-04-01T00:00:00"/>
    <d v="2024-04-01T00:00:00"/>
    <s v="Orçamento"/>
    <s v="1 | 1"/>
    <x v="8"/>
    <x v="0"/>
    <n v="425.86495763054876"/>
    <x v="72"/>
    <x v="71"/>
    <s v="7720"/>
    <x v="2"/>
    <x v="3"/>
    <x v="1"/>
    <n v="5003"/>
    <x v="31"/>
    <n v="5003"/>
    <s v="ORÇAMENTO"/>
    <x v="1"/>
    <x v="3"/>
    <x v="2"/>
    <x v="2"/>
    <x v="15"/>
    <x v="15"/>
  </r>
  <r>
    <x v="5"/>
    <s v=" ORÇAMENTO"/>
    <x v="7"/>
    <d v="2024-04-01T00:00:00"/>
    <d v="2024-04-01T00:00:00"/>
    <s v="Orçamento"/>
    <s v="1 | 1"/>
    <x v="8"/>
    <x v="0"/>
    <n v="432.3018502280579"/>
    <x v="138"/>
    <x v="136"/>
    <s v="7786"/>
    <x v="2"/>
    <x v="3"/>
    <x v="1"/>
    <n v="5003"/>
    <x v="31"/>
    <n v="5003"/>
    <s v="ORÇAMENTO"/>
    <x v="0"/>
    <x v="3"/>
    <x v="9"/>
    <x v="9"/>
    <x v="18"/>
    <x v="18"/>
  </r>
  <r>
    <x v="5"/>
    <s v=" ORÇAMENTO"/>
    <x v="7"/>
    <d v="2024-04-01T00:00:00"/>
    <d v="2024-04-01T00:00:00"/>
    <s v="Orçamento"/>
    <s v="1 | 1"/>
    <x v="8"/>
    <x v="0"/>
    <n v="444.65333166314537"/>
    <x v="118"/>
    <x v="116"/>
    <s v="8087"/>
    <x v="2"/>
    <x v="3"/>
    <x v="1"/>
    <n v="5005"/>
    <x v="32"/>
    <n v="5005"/>
    <s v="ORÇAMENTO"/>
    <x v="0"/>
    <x v="3"/>
    <x v="9"/>
    <x v="9"/>
    <x v="18"/>
    <x v="18"/>
  </r>
  <r>
    <x v="5"/>
    <s v=" ORÇAMENTO"/>
    <x v="7"/>
    <d v="2024-04-01T00:00:00"/>
    <d v="2024-04-01T00:00:00"/>
    <s v="Orçamento"/>
    <s v="1 | 1"/>
    <x v="8"/>
    <x v="0"/>
    <n v="449.92660799999999"/>
    <x v="32"/>
    <x v="32"/>
    <s v="12103"/>
    <x v="21"/>
    <x v="3"/>
    <x v="1"/>
    <n v="8003"/>
    <x v="28"/>
    <n v="8003"/>
    <s v="ORÇAMENTO"/>
    <x v="1"/>
    <x v="3"/>
    <x v="2"/>
    <x v="2"/>
    <x v="2"/>
    <x v="2"/>
  </r>
  <r>
    <x v="5"/>
    <s v=" ORÇAMENTO"/>
    <x v="7"/>
    <d v="2024-04-01T00:00:00"/>
    <d v="2024-04-01T00:00:00"/>
    <s v="Orçamento"/>
    <s v="1 | 1"/>
    <x v="8"/>
    <x v="0"/>
    <n v="452.06422052419776"/>
    <x v="112"/>
    <x v="110"/>
    <s v="7848"/>
    <x v="2"/>
    <x v="3"/>
    <x v="1"/>
    <n v="5003"/>
    <x v="31"/>
    <n v="5003"/>
    <s v="ORÇAMENTO"/>
    <x v="0"/>
    <x v="3"/>
    <x v="9"/>
    <x v="9"/>
    <x v="18"/>
    <x v="18"/>
  </r>
  <r>
    <x v="5"/>
    <s v=" ORÇAMENTO"/>
    <x v="7"/>
    <d v="2024-04-01T00:00:00"/>
    <d v="2024-04-01T00:00:00"/>
    <s v="Orçamento"/>
    <s v="1 | 1"/>
    <x v="8"/>
    <x v="0"/>
    <n v="459.99999999999994"/>
    <x v="139"/>
    <x v="137"/>
    <s v="10420"/>
    <x v="10"/>
    <x v="3"/>
    <x v="1"/>
    <n v="7003"/>
    <x v="14"/>
    <n v="7003"/>
    <s v="ORÇAMENTO"/>
    <x v="1"/>
    <x v="3"/>
    <x v="2"/>
    <x v="2"/>
    <x v="15"/>
    <x v="15"/>
  </r>
  <r>
    <x v="5"/>
    <s v=" ORÇAMENTO"/>
    <x v="7"/>
    <d v="2024-04-01T00:00:00"/>
    <d v="2024-04-01T00:00:00"/>
    <s v="Orçamento"/>
    <s v="1 | 1"/>
    <x v="8"/>
    <x v="0"/>
    <n v="459.99999999999994"/>
    <x v="139"/>
    <x v="137"/>
    <s v="4848"/>
    <x v="7"/>
    <x v="3"/>
    <x v="1"/>
    <n v="3008"/>
    <x v="26"/>
    <n v="3008"/>
    <s v="ORÇAMENTO"/>
    <x v="1"/>
    <x v="3"/>
    <x v="2"/>
    <x v="2"/>
    <x v="15"/>
    <x v="15"/>
  </r>
  <r>
    <x v="5"/>
    <s v=" ORÇAMENTO"/>
    <x v="7"/>
    <d v="2024-04-01T00:00:00"/>
    <d v="2024-04-01T00:00:00"/>
    <s v="Orçamento"/>
    <s v="1 | 1"/>
    <x v="8"/>
    <x v="0"/>
    <n v="459.99999999999994"/>
    <x v="139"/>
    <x v="137"/>
    <s v="7768"/>
    <x v="2"/>
    <x v="3"/>
    <x v="1"/>
    <n v="5003"/>
    <x v="31"/>
    <n v="5003"/>
    <s v="ORÇAMENTO"/>
    <x v="1"/>
    <x v="3"/>
    <x v="2"/>
    <x v="2"/>
    <x v="15"/>
    <x v="15"/>
  </r>
  <r>
    <x v="5"/>
    <s v=" ORÇAMENTO"/>
    <x v="7"/>
    <d v="2024-04-01T00:00:00"/>
    <d v="2024-04-01T00:00:00"/>
    <s v="Orçamento"/>
    <s v="1 | 1"/>
    <x v="8"/>
    <x v="0"/>
    <n v="463.36182144628083"/>
    <x v="72"/>
    <x v="71"/>
    <s v="4075"/>
    <x v="8"/>
    <x v="3"/>
    <x v="1"/>
    <n v="3006"/>
    <x v="8"/>
    <n v="3006"/>
    <s v="ORÇAMENTO"/>
    <x v="1"/>
    <x v="3"/>
    <x v="2"/>
    <x v="2"/>
    <x v="15"/>
    <x v="15"/>
  </r>
  <r>
    <x v="5"/>
    <s v=" ORÇAMENTO"/>
    <x v="7"/>
    <d v="2024-04-01T00:00:00"/>
    <d v="2024-04-01T00:00:00"/>
    <s v="Orçamento"/>
    <s v="1 | 1"/>
    <x v="8"/>
    <x v="0"/>
    <n v="463.77856912000004"/>
    <x v="21"/>
    <x v="21"/>
    <s v="7708"/>
    <x v="2"/>
    <x v="3"/>
    <x v="1"/>
    <n v="5003"/>
    <x v="31"/>
    <n v="5003"/>
    <s v="ORÇAMENTO"/>
    <x v="1"/>
    <x v="3"/>
    <x v="2"/>
    <x v="2"/>
    <x v="2"/>
    <x v="2"/>
  </r>
  <r>
    <x v="5"/>
    <s v=" ORÇAMENTO"/>
    <x v="7"/>
    <d v="2024-04-01T00:00:00"/>
    <d v="2024-04-01T00:00:00"/>
    <s v="Orçamento"/>
    <s v="1 | 1"/>
    <x v="8"/>
    <x v="0"/>
    <n v="465.1388571862571"/>
    <x v="22"/>
    <x v="22"/>
    <s v="11522"/>
    <x v="4"/>
    <x v="3"/>
    <x v="1"/>
    <n v="8002"/>
    <x v="4"/>
    <n v="8002"/>
    <s v="ORÇAMENTO"/>
    <x v="1"/>
    <x v="3"/>
    <x v="2"/>
    <x v="2"/>
    <x v="13"/>
    <x v="13"/>
  </r>
  <r>
    <x v="5"/>
    <s v=" ORÇAMENTO"/>
    <x v="7"/>
    <d v="2024-04-01T00:00:00"/>
    <d v="2024-04-01T00:00:00"/>
    <s v="Orçamento"/>
    <s v="1 | 1"/>
    <x v="8"/>
    <x v="0"/>
    <n v="472.40274135036759"/>
    <x v="100"/>
    <x v="99"/>
    <s v="10613"/>
    <x v="3"/>
    <x v="3"/>
    <x v="1"/>
    <n v="7004"/>
    <x v="3"/>
    <n v="7004"/>
    <s v="ORÇAMENTO"/>
    <x v="1"/>
    <x v="3"/>
    <x v="2"/>
    <x v="2"/>
    <x v="15"/>
    <x v="15"/>
  </r>
  <r>
    <x v="5"/>
    <s v=" ORÇAMENTO"/>
    <x v="7"/>
    <d v="2024-04-01T00:00:00"/>
    <d v="2024-04-01T00:00:00"/>
    <s v="Orçamento"/>
    <s v="1 | 1"/>
    <x v="8"/>
    <x v="0"/>
    <n v="472.40274135036759"/>
    <x v="100"/>
    <x v="99"/>
    <s v="11606"/>
    <x v="4"/>
    <x v="3"/>
    <x v="1"/>
    <n v="8002"/>
    <x v="4"/>
    <n v="8002"/>
    <s v="ORÇAMENTO"/>
    <x v="1"/>
    <x v="3"/>
    <x v="2"/>
    <x v="2"/>
    <x v="15"/>
    <x v="15"/>
  </r>
  <r>
    <x v="5"/>
    <s v=" ORÇAMENTO"/>
    <x v="7"/>
    <d v="2024-04-01T00:00:00"/>
    <d v="2024-04-01T00:00:00"/>
    <s v="Orçamento"/>
    <s v="1 | 1"/>
    <x v="8"/>
    <x v="0"/>
    <n v="472.40274135036759"/>
    <x v="100"/>
    <x v="99"/>
    <s v="7197"/>
    <x v="13"/>
    <x v="3"/>
    <x v="1"/>
    <n v="5001"/>
    <x v="16"/>
    <n v="5001"/>
    <s v="ORÇAMENTO"/>
    <x v="1"/>
    <x v="3"/>
    <x v="2"/>
    <x v="2"/>
    <x v="15"/>
    <x v="15"/>
  </r>
  <r>
    <x v="5"/>
    <s v=" ORÇAMENTO"/>
    <x v="7"/>
    <d v="2024-04-01T00:00:00"/>
    <d v="2024-04-01T00:00:00"/>
    <s v="Orçamento"/>
    <s v="1 | 1"/>
    <x v="8"/>
    <x v="0"/>
    <n v="474.80583419084462"/>
    <x v="32"/>
    <x v="32"/>
    <s v="8522"/>
    <x v="6"/>
    <x v="3"/>
    <x v="1"/>
    <n v="6001"/>
    <x v="6"/>
    <n v="6001"/>
    <s v="ORÇAMENTO"/>
    <x v="1"/>
    <x v="3"/>
    <x v="2"/>
    <x v="2"/>
    <x v="2"/>
    <x v="2"/>
  </r>
  <r>
    <x v="5"/>
    <s v=" ORÇAMENTO"/>
    <x v="7"/>
    <d v="2024-04-01T00:00:00"/>
    <d v="2024-04-01T00:00:00"/>
    <s v="Orçamento"/>
    <s v="1 | 1"/>
    <x v="8"/>
    <x v="0"/>
    <n v="478.96947000580167"/>
    <x v="70"/>
    <x v="69"/>
    <s v="8040"/>
    <x v="2"/>
    <x v="3"/>
    <x v="1"/>
    <n v="5005"/>
    <x v="32"/>
    <n v="5005"/>
    <s v="ORÇAMENTO"/>
    <x v="1"/>
    <x v="3"/>
    <x v="2"/>
    <x v="2"/>
    <x v="15"/>
    <x v="15"/>
  </r>
  <r>
    <x v="5"/>
    <s v=" ORÇAMENTO"/>
    <x v="7"/>
    <d v="2024-04-01T00:00:00"/>
    <d v="2024-04-01T00:00:00"/>
    <s v="Orçamento"/>
    <s v="1 | 1"/>
    <x v="8"/>
    <x v="0"/>
    <n v="488"/>
    <x v="66"/>
    <x v="65"/>
    <s v="2775"/>
    <x v="5"/>
    <x v="3"/>
    <x v="1"/>
    <n v="3001"/>
    <x v="5"/>
    <n v="3001"/>
    <s v="ORÇAMENTO"/>
    <x v="0"/>
    <x v="3"/>
    <x v="9"/>
    <x v="9"/>
    <x v="12"/>
    <x v="12"/>
  </r>
  <r>
    <x v="5"/>
    <s v=" ORÇAMENTO"/>
    <x v="7"/>
    <d v="2024-04-01T00:00:00"/>
    <d v="2024-04-01T00:00:00"/>
    <s v="Orçamento"/>
    <s v="1 | 1"/>
    <x v="8"/>
    <x v="0"/>
    <n v="489.15158769633553"/>
    <x v="22"/>
    <x v="22"/>
    <s v="7684"/>
    <x v="2"/>
    <x v="3"/>
    <x v="1"/>
    <n v="5003"/>
    <x v="31"/>
    <n v="5003"/>
    <s v="ORÇAMENTO"/>
    <x v="1"/>
    <x v="3"/>
    <x v="2"/>
    <x v="2"/>
    <x v="13"/>
    <x v="13"/>
  </r>
  <r>
    <x v="5"/>
    <s v=" ORÇAMENTO"/>
    <x v="7"/>
    <d v="2024-04-01T00:00:00"/>
    <d v="2024-04-01T00:00:00"/>
    <s v="Orçamento"/>
    <s v="1 | 1"/>
    <x v="8"/>
    <x v="0"/>
    <n v="491.07058390329234"/>
    <x v="70"/>
    <x v="69"/>
    <s v="11618"/>
    <x v="4"/>
    <x v="3"/>
    <x v="1"/>
    <n v="8002"/>
    <x v="4"/>
    <n v="8002"/>
    <s v="ORÇAMENTO"/>
    <x v="1"/>
    <x v="3"/>
    <x v="2"/>
    <x v="2"/>
    <x v="15"/>
    <x v="15"/>
  </r>
  <r>
    <x v="5"/>
    <s v=" ORÇAMENTO"/>
    <x v="7"/>
    <d v="2024-04-01T00:00:00"/>
    <d v="2024-04-01T00:00:00"/>
    <s v="Orçamento"/>
    <s v="1 | 1"/>
    <x v="8"/>
    <x v="0"/>
    <n v="500"/>
    <x v="106"/>
    <x v="105"/>
    <s v="12175"/>
    <x v="21"/>
    <x v="3"/>
    <x v="1"/>
    <n v="8003"/>
    <x v="28"/>
    <n v="8003"/>
    <s v="ORÇAMENTO"/>
    <x v="0"/>
    <x v="3"/>
    <x v="2"/>
    <x v="2"/>
    <x v="15"/>
    <x v="15"/>
  </r>
  <r>
    <x v="5"/>
    <s v=" ORÇAMENTO"/>
    <x v="7"/>
    <d v="2024-04-01T00:00:00"/>
    <d v="2024-04-01T00:00:00"/>
    <s v="Orçamento"/>
    <s v="1 | 1"/>
    <x v="8"/>
    <x v="0"/>
    <n v="500"/>
    <x v="106"/>
    <x v="105"/>
    <s v="4143"/>
    <x v="8"/>
    <x v="3"/>
    <x v="1"/>
    <n v="3006"/>
    <x v="8"/>
    <n v="3006"/>
    <s v="ORÇAMENTO"/>
    <x v="0"/>
    <x v="3"/>
    <x v="2"/>
    <x v="2"/>
    <x v="15"/>
    <x v="15"/>
  </r>
  <r>
    <x v="5"/>
    <s v=" ORÇAMENTO"/>
    <x v="7"/>
    <d v="2024-04-01T00:00:00"/>
    <d v="2024-04-01T00:00:00"/>
    <s v="Orçamento"/>
    <s v="1 | 1"/>
    <x v="8"/>
    <x v="0"/>
    <n v="500"/>
    <x v="106"/>
    <x v="105"/>
    <s v="4144"/>
    <x v="8"/>
    <x v="3"/>
    <x v="1"/>
    <n v="3006"/>
    <x v="8"/>
    <n v="3006"/>
    <s v="ORÇAMENTO"/>
    <x v="0"/>
    <x v="3"/>
    <x v="2"/>
    <x v="2"/>
    <x v="15"/>
    <x v="15"/>
  </r>
  <r>
    <x v="5"/>
    <s v=" ORÇAMENTO"/>
    <x v="7"/>
    <d v="2024-04-01T00:00:00"/>
    <d v="2024-04-01T00:00:00"/>
    <s v="Orçamento"/>
    <s v="1 | 1"/>
    <x v="8"/>
    <x v="0"/>
    <n v="500"/>
    <x v="106"/>
    <x v="105"/>
    <s v="4145"/>
    <x v="8"/>
    <x v="3"/>
    <x v="1"/>
    <n v="3006"/>
    <x v="8"/>
    <n v="3006"/>
    <s v="ORÇAMENTO"/>
    <x v="0"/>
    <x v="3"/>
    <x v="2"/>
    <x v="2"/>
    <x v="15"/>
    <x v="15"/>
  </r>
  <r>
    <x v="5"/>
    <s v=" ORÇAMENTO"/>
    <x v="7"/>
    <d v="2024-04-01T00:00:00"/>
    <d v="2024-04-01T00:00:00"/>
    <s v="Orçamento"/>
    <s v="1 | 1"/>
    <x v="8"/>
    <x v="0"/>
    <n v="500"/>
    <x v="106"/>
    <x v="105"/>
    <s v="4146"/>
    <x v="8"/>
    <x v="3"/>
    <x v="1"/>
    <n v="3006"/>
    <x v="8"/>
    <n v="3006"/>
    <s v="ORÇAMENTO"/>
    <x v="0"/>
    <x v="3"/>
    <x v="2"/>
    <x v="2"/>
    <x v="15"/>
    <x v="15"/>
  </r>
  <r>
    <x v="5"/>
    <s v=" ORÇAMENTO"/>
    <x v="7"/>
    <d v="2024-04-01T00:00:00"/>
    <d v="2024-04-01T00:00:00"/>
    <s v="Orçamento"/>
    <s v="1 | 1"/>
    <x v="8"/>
    <x v="0"/>
    <n v="500"/>
    <x v="121"/>
    <x v="119"/>
    <s v="6686"/>
    <x v="2"/>
    <x v="3"/>
    <x v="1"/>
    <n v="4004"/>
    <x v="2"/>
    <n v="4004"/>
    <s v="ORÇAMENTO"/>
    <x v="0"/>
    <x v="3"/>
    <x v="0"/>
    <x v="0"/>
    <x v="9"/>
    <x v="9"/>
  </r>
  <r>
    <x v="5"/>
    <s v=" ORÇAMENTO"/>
    <x v="7"/>
    <d v="2024-04-01T00:00:00"/>
    <d v="2024-04-01T00:00:00"/>
    <s v="Orçamento"/>
    <s v="1 | 1"/>
    <x v="8"/>
    <x v="0"/>
    <n v="500"/>
    <x v="71"/>
    <x v="70"/>
    <s v="10846"/>
    <x v="3"/>
    <x v="3"/>
    <x v="1"/>
    <n v="7004"/>
    <x v="3"/>
    <n v="7004"/>
    <s v="ORÇAMENTO"/>
    <x v="0"/>
    <x v="3"/>
    <x v="0"/>
    <x v="0"/>
    <x v="9"/>
    <x v="9"/>
  </r>
  <r>
    <x v="5"/>
    <s v=" ORÇAMENTO"/>
    <x v="7"/>
    <d v="2024-04-01T00:00:00"/>
    <d v="2024-04-01T00:00:00"/>
    <s v="Orçamento"/>
    <s v="1 | 1"/>
    <x v="8"/>
    <x v="0"/>
    <n v="500"/>
    <x v="111"/>
    <x v="109"/>
    <s v="7041"/>
    <x v="2"/>
    <x v="3"/>
    <x v="1"/>
    <n v="4004"/>
    <x v="2"/>
    <n v="4004"/>
    <s v="ORÇAMENTO"/>
    <x v="0"/>
    <x v="3"/>
    <x v="0"/>
    <x v="0"/>
    <x v="9"/>
    <x v="9"/>
  </r>
  <r>
    <x v="5"/>
    <s v=" ORÇAMENTO"/>
    <x v="7"/>
    <d v="2024-04-01T00:00:00"/>
    <d v="2024-04-01T00:00:00"/>
    <s v="Orçamento"/>
    <s v="1 | 1"/>
    <x v="8"/>
    <x v="0"/>
    <n v="500"/>
    <x v="53"/>
    <x v="52"/>
    <s v="1605"/>
    <x v="0"/>
    <x v="3"/>
    <x v="1"/>
    <n v="2001"/>
    <x v="0"/>
    <n v="2001"/>
    <s v="ORÇAMENTO"/>
    <x v="1"/>
    <x v="3"/>
    <x v="0"/>
    <x v="0"/>
    <x v="3"/>
    <x v="3"/>
  </r>
  <r>
    <x v="5"/>
    <s v=" ORÇAMENTO"/>
    <x v="7"/>
    <d v="2024-04-01T00:00:00"/>
    <d v="2024-04-01T00:00:00"/>
    <s v="Orçamento"/>
    <s v="1 | 1"/>
    <x v="8"/>
    <x v="0"/>
    <n v="500"/>
    <x v="34"/>
    <x v="34"/>
    <s v="5312"/>
    <x v="22"/>
    <x v="3"/>
    <x v="1"/>
    <n v="4002"/>
    <x v="34"/>
    <n v="4002"/>
    <s v="ORÇAMENTO"/>
    <x v="0"/>
    <x v="3"/>
    <x v="0"/>
    <x v="0"/>
    <x v="0"/>
    <x v="0"/>
  </r>
  <r>
    <x v="5"/>
    <s v=" ORÇAMENTO"/>
    <x v="7"/>
    <d v="2024-04-01T00:00:00"/>
    <d v="2024-04-01T00:00:00"/>
    <s v="Orçamento"/>
    <s v="1 | 1"/>
    <x v="8"/>
    <x v="0"/>
    <n v="500"/>
    <x v="109"/>
    <x v="108"/>
    <s v="5905"/>
    <x v="12"/>
    <x v="3"/>
    <x v="1"/>
    <n v="4003"/>
    <x v="13"/>
    <n v="4003"/>
    <s v="ORÇAMENTO"/>
    <x v="0"/>
    <x v="3"/>
    <x v="0"/>
    <x v="0"/>
    <x v="0"/>
    <x v="0"/>
  </r>
  <r>
    <x v="5"/>
    <s v=" ORÇAMENTO"/>
    <x v="7"/>
    <d v="2024-04-01T00:00:00"/>
    <d v="2024-04-01T00:00:00"/>
    <s v="Orçamento"/>
    <s v="1 | 1"/>
    <x v="8"/>
    <x v="0"/>
    <n v="500"/>
    <x v="7"/>
    <x v="7"/>
    <s v="4695"/>
    <x v="7"/>
    <x v="3"/>
    <x v="1"/>
    <n v="3007"/>
    <x v="25"/>
    <n v="3007"/>
    <s v="ORÇAMENTO"/>
    <x v="0"/>
    <x v="3"/>
    <x v="0"/>
    <x v="0"/>
    <x v="0"/>
    <x v="0"/>
  </r>
  <r>
    <x v="5"/>
    <s v=" ORÇAMENTO"/>
    <x v="7"/>
    <d v="2024-04-01T00:00:00"/>
    <d v="2024-04-01T00:00:00"/>
    <s v="Orçamento"/>
    <s v="1 | 1"/>
    <x v="8"/>
    <x v="0"/>
    <n v="500"/>
    <x v="7"/>
    <x v="7"/>
    <s v="5935"/>
    <x v="12"/>
    <x v="3"/>
    <x v="1"/>
    <n v="4003"/>
    <x v="13"/>
    <n v="4003"/>
    <s v="ORÇAMENTO"/>
    <x v="0"/>
    <x v="3"/>
    <x v="0"/>
    <x v="0"/>
    <x v="0"/>
    <x v="0"/>
  </r>
  <r>
    <x v="5"/>
    <s v=" ORÇAMENTO"/>
    <x v="7"/>
    <d v="2024-04-01T00:00:00"/>
    <d v="2024-04-01T00:00:00"/>
    <s v="Orçamento"/>
    <s v="1 | 1"/>
    <x v="8"/>
    <x v="0"/>
    <n v="500"/>
    <x v="45"/>
    <x v="44"/>
    <s v="13419"/>
    <x v="9"/>
    <x v="3"/>
    <x v="1"/>
    <n v="8006"/>
    <x v="10"/>
    <n v="8006"/>
    <s v="ORÇAMENTO"/>
    <x v="0"/>
    <x v="3"/>
    <x v="11"/>
    <x v="11"/>
    <x v="17"/>
    <x v="17"/>
  </r>
  <r>
    <x v="5"/>
    <s v=" ORÇAMENTO"/>
    <x v="7"/>
    <d v="2024-04-01T00:00:00"/>
    <d v="2024-04-01T00:00:00"/>
    <s v="Orçamento"/>
    <s v="1 | 1"/>
    <x v="8"/>
    <x v="0"/>
    <n v="505.39721056535808"/>
    <x v="72"/>
    <x v="71"/>
    <s v="7478"/>
    <x v="18"/>
    <x v="3"/>
    <x v="1"/>
    <n v="5002"/>
    <x v="21"/>
    <n v="5002"/>
    <s v="ORÇAMENTO"/>
    <x v="1"/>
    <x v="3"/>
    <x v="2"/>
    <x v="2"/>
    <x v="15"/>
    <x v="15"/>
  </r>
  <r>
    <x v="5"/>
    <s v=" ORÇAMENTO"/>
    <x v="7"/>
    <d v="2024-04-01T00:00:00"/>
    <d v="2024-04-01T00:00:00"/>
    <s v="Orçamento"/>
    <s v="1 | 1"/>
    <x v="8"/>
    <x v="0"/>
    <n v="508.47692416405658"/>
    <x v="72"/>
    <x v="71"/>
    <s v="11087"/>
    <x v="14"/>
    <x v="3"/>
    <x v="1"/>
    <n v="8001"/>
    <x v="17"/>
    <n v="8001"/>
    <s v="ORÇAMENTO"/>
    <x v="1"/>
    <x v="3"/>
    <x v="2"/>
    <x v="2"/>
    <x v="15"/>
    <x v="15"/>
  </r>
  <r>
    <x v="5"/>
    <s v=" ORÇAMENTO"/>
    <x v="7"/>
    <d v="2024-04-01T00:00:00"/>
    <d v="2024-04-01T00:00:00"/>
    <s v="Orçamento"/>
    <s v="1 | 1"/>
    <x v="8"/>
    <x v="0"/>
    <n v="523.52"/>
    <x v="52"/>
    <x v="51"/>
    <s v="2486"/>
    <x v="0"/>
    <x v="3"/>
    <x v="1"/>
    <n v="2001"/>
    <x v="0"/>
    <n v="2001"/>
    <s v="ORÇAMENTO"/>
    <x v="1"/>
    <x v="3"/>
    <x v="13"/>
    <x v="13"/>
    <x v="20"/>
    <x v="20"/>
  </r>
  <r>
    <x v="5"/>
    <s v=" ORÇAMENTO"/>
    <x v="7"/>
    <d v="2024-04-01T00:00:00"/>
    <d v="2024-04-01T00:00:00"/>
    <s v="Orçamento"/>
    <s v="1 | 1"/>
    <x v="8"/>
    <x v="0"/>
    <n v="523.52"/>
    <x v="52"/>
    <x v="51"/>
    <s v="2487"/>
    <x v="0"/>
    <x v="3"/>
    <x v="1"/>
    <n v="2001"/>
    <x v="0"/>
    <n v="2001"/>
    <s v="ORÇAMENTO"/>
    <x v="1"/>
    <x v="3"/>
    <x v="13"/>
    <x v="13"/>
    <x v="20"/>
    <x v="20"/>
  </r>
  <r>
    <x v="5"/>
    <s v=" ORÇAMENTO"/>
    <x v="7"/>
    <d v="2024-04-01T00:00:00"/>
    <d v="2024-04-01T00:00:00"/>
    <s v="Orçamento"/>
    <s v="1 | 1"/>
    <x v="8"/>
    <x v="0"/>
    <n v="533.33000000000004"/>
    <x v="103"/>
    <x v="102"/>
    <s v="11229"/>
    <x v="14"/>
    <x v="3"/>
    <x v="1"/>
    <n v="8001"/>
    <x v="17"/>
    <n v="8001"/>
    <s v="ORÇAMENTO"/>
    <x v="0"/>
    <x v="3"/>
    <x v="0"/>
    <x v="0"/>
    <x v="0"/>
    <x v="0"/>
  </r>
  <r>
    <x v="5"/>
    <s v=" ORÇAMENTO"/>
    <x v="7"/>
    <d v="2024-04-01T00:00:00"/>
    <d v="2024-04-01T00:00:00"/>
    <s v="Orçamento"/>
    <s v="1 | 1"/>
    <x v="8"/>
    <x v="0"/>
    <n v="540"/>
    <x v="27"/>
    <x v="27"/>
    <s v="10137"/>
    <x v="2"/>
    <x v="3"/>
    <x v="1"/>
    <n v="7002"/>
    <x v="33"/>
    <n v="7002"/>
    <s v="ORÇAMENTO"/>
    <x v="0"/>
    <x v="3"/>
    <x v="2"/>
    <x v="2"/>
    <x v="13"/>
    <x v="13"/>
  </r>
  <r>
    <x v="5"/>
    <s v=" ORÇAMENTO"/>
    <x v="7"/>
    <d v="2024-04-01T00:00:00"/>
    <d v="2024-04-01T00:00:00"/>
    <s v="Orçamento"/>
    <s v="1 | 1"/>
    <x v="8"/>
    <x v="0"/>
    <n v="540.87495479927975"/>
    <x v="22"/>
    <x v="22"/>
    <s v="7442"/>
    <x v="18"/>
    <x v="3"/>
    <x v="1"/>
    <n v="5002"/>
    <x v="21"/>
    <n v="5002"/>
    <s v="ORÇAMENTO"/>
    <x v="1"/>
    <x v="3"/>
    <x v="2"/>
    <x v="2"/>
    <x v="13"/>
    <x v="13"/>
  </r>
  <r>
    <x v="5"/>
    <s v=" ORÇAMENTO"/>
    <x v="7"/>
    <d v="2024-04-01T00:00:00"/>
    <d v="2024-04-01T00:00:00"/>
    <s v="Orçamento"/>
    <s v="1 | 1"/>
    <x v="8"/>
    <x v="0"/>
    <n v="554.19246826593655"/>
    <x v="61"/>
    <x v="60"/>
    <s v="2058"/>
    <x v="0"/>
    <x v="3"/>
    <x v="1"/>
    <n v="2001"/>
    <x v="0"/>
    <n v="2001"/>
    <s v="ORÇAMENTO"/>
    <x v="1"/>
    <x v="3"/>
    <x v="5"/>
    <x v="5"/>
    <x v="6"/>
    <x v="6"/>
  </r>
  <r>
    <x v="5"/>
    <s v=" ORÇAMENTO"/>
    <x v="7"/>
    <d v="2024-04-01T00:00:00"/>
    <d v="2024-04-01T00:00:00"/>
    <s v="Orçamento"/>
    <s v="1 | 1"/>
    <x v="8"/>
    <x v="0"/>
    <n v="555.81666457893164"/>
    <x v="120"/>
    <x v="118"/>
    <s v="5801"/>
    <x v="12"/>
    <x v="3"/>
    <x v="1"/>
    <n v="4003"/>
    <x v="13"/>
    <n v="4003"/>
    <s v="ORÇAMENTO"/>
    <x v="0"/>
    <x v="3"/>
    <x v="9"/>
    <x v="9"/>
    <x v="22"/>
    <x v="22"/>
  </r>
  <r>
    <x v="5"/>
    <s v=" ORÇAMENTO"/>
    <x v="7"/>
    <d v="2024-04-01T00:00:00"/>
    <d v="2024-04-01T00:00:00"/>
    <s v="Orçamento"/>
    <s v="1 | 1"/>
    <x v="8"/>
    <x v="0"/>
    <n v="559.01969121080003"/>
    <x v="21"/>
    <x v="21"/>
    <s v="11570"/>
    <x v="4"/>
    <x v="3"/>
    <x v="1"/>
    <n v="8002"/>
    <x v="4"/>
    <n v="8002"/>
    <s v="ORÇAMENTO"/>
    <x v="1"/>
    <x v="3"/>
    <x v="2"/>
    <x v="2"/>
    <x v="2"/>
    <x v="2"/>
  </r>
  <r>
    <x v="5"/>
    <s v=" ORÇAMENTO"/>
    <x v="7"/>
    <d v="2024-04-01T00:00:00"/>
    <d v="2024-04-01T00:00:00"/>
    <s v="Orçamento"/>
    <s v="1 | 1"/>
    <x v="8"/>
    <x v="0"/>
    <n v="559.42841946467604"/>
    <x v="21"/>
    <x v="21"/>
    <s v="4776"/>
    <x v="7"/>
    <x v="3"/>
    <x v="1"/>
    <n v="3008"/>
    <x v="26"/>
    <n v="3008"/>
    <s v="ORÇAMENTO"/>
    <x v="1"/>
    <x v="3"/>
    <x v="2"/>
    <x v="2"/>
    <x v="2"/>
    <x v="2"/>
  </r>
  <r>
    <x v="5"/>
    <s v=" ORÇAMENTO"/>
    <x v="7"/>
    <d v="2024-04-01T00:00:00"/>
    <d v="2024-04-01T00:00:00"/>
    <s v="Orçamento"/>
    <s v="1 | 1"/>
    <x v="8"/>
    <x v="0"/>
    <n v="569.71178088000011"/>
    <x v="32"/>
    <x v="32"/>
    <s v="3619"/>
    <x v="20"/>
    <x v="3"/>
    <x v="1"/>
    <n v="3004"/>
    <x v="27"/>
    <n v="3004"/>
    <s v="ORÇAMENTO"/>
    <x v="1"/>
    <x v="3"/>
    <x v="2"/>
    <x v="2"/>
    <x v="2"/>
    <x v="2"/>
  </r>
  <r>
    <x v="5"/>
    <s v=" ORÇAMENTO"/>
    <x v="7"/>
    <d v="2024-04-01T00:00:00"/>
    <d v="2024-04-01T00:00:00"/>
    <s v="Orçamento"/>
    <s v="1 | 1"/>
    <x v="8"/>
    <x v="0"/>
    <n v="571.05676799999992"/>
    <x v="21"/>
    <x v="21"/>
    <s v="10161"/>
    <x v="2"/>
    <x v="3"/>
    <x v="1"/>
    <n v="7002"/>
    <x v="33"/>
    <n v="7002"/>
    <s v="ORÇAMENTO"/>
    <x v="1"/>
    <x v="3"/>
    <x v="2"/>
    <x v="2"/>
    <x v="2"/>
    <x v="2"/>
  </r>
  <r>
    <x v="5"/>
    <s v=" ORÇAMENTO"/>
    <x v="7"/>
    <d v="2024-04-01T00:00:00"/>
    <d v="2024-04-01T00:00:00"/>
    <s v="Orçamento"/>
    <s v="1 | 1"/>
    <x v="8"/>
    <x v="0"/>
    <n v="581"/>
    <x v="135"/>
    <x v="133"/>
    <s v="6572"/>
    <x v="2"/>
    <x v="3"/>
    <x v="1"/>
    <n v="4004"/>
    <x v="2"/>
    <n v="4004"/>
    <s v="ORÇAMENTO"/>
    <x v="0"/>
    <x v="3"/>
    <x v="0"/>
    <x v="0"/>
    <x v="9"/>
    <x v="9"/>
  </r>
  <r>
    <x v="5"/>
    <s v=" ORÇAMENTO"/>
    <x v="7"/>
    <d v="2024-04-01T00:00:00"/>
    <d v="2024-04-01T00:00:00"/>
    <s v="Orçamento"/>
    <s v="1 | 1"/>
    <x v="8"/>
    <x v="0"/>
    <n v="581"/>
    <x v="135"/>
    <x v="133"/>
    <s v="6573"/>
    <x v="2"/>
    <x v="3"/>
    <x v="1"/>
    <n v="4004"/>
    <x v="2"/>
    <n v="4004"/>
    <s v="ORÇAMENTO"/>
    <x v="0"/>
    <x v="3"/>
    <x v="0"/>
    <x v="0"/>
    <x v="9"/>
    <x v="9"/>
  </r>
  <r>
    <x v="5"/>
    <s v=" ORÇAMENTO"/>
    <x v="7"/>
    <d v="2024-04-01T00:00:00"/>
    <d v="2024-04-01T00:00:00"/>
    <s v="Orçamento"/>
    <s v="1 | 1"/>
    <x v="8"/>
    <x v="0"/>
    <n v="581"/>
    <x v="135"/>
    <x v="133"/>
    <s v="6574"/>
    <x v="2"/>
    <x v="3"/>
    <x v="1"/>
    <n v="4004"/>
    <x v="2"/>
    <n v="4004"/>
    <s v="ORÇAMENTO"/>
    <x v="0"/>
    <x v="3"/>
    <x v="0"/>
    <x v="0"/>
    <x v="9"/>
    <x v="9"/>
  </r>
  <r>
    <x v="5"/>
    <s v=" ORÇAMENTO"/>
    <x v="7"/>
    <d v="2024-04-01T00:00:00"/>
    <d v="2024-04-01T00:00:00"/>
    <s v="Orçamento"/>
    <s v="1 | 1"/>
    <x v="8"/>
    <x v="0"/>
    <n v="586.65148799999997"/>
    <x v="21"/>
    <x v="21"/>
    <s v="3157"/>
    <x v="16"/>
    <x v="3"/>
    <x v="1"/>
    <n v="3002"/>
    <x v="19"/>
    <n v="3002"/>
    <s v="ORÇAMENTO"/>
    <x v="1"/>
    <x v="3"/>
    <x v="2"/>
    <x v="2"/>
    <x v="2"/>
    <x v="2"/>
  </r>
  <r>
    <x v="5"/>
    <s v=" ORÇAMENTO"/>
    <x v="7"/>
    <d v="2024-04-01T00:00:00"/>
    <d v="2024-04-01T00:00:00"/>
    <s v="Orçamento"/>
    <s v="1 | 1"/>
    <x v="8"/>
    <x v="0"/>
    <n v="600"/>
    <x v="151"/>
    <x v="148"/>
    <s v="9824"/>
    <x v="10"/>
    <x v="3"/>
    <x v="1"/>
    <n v="7001"/>
    <x v="11"/>
    <n v="7001"/>
    <s v="ORÇAMENTO"/>
    <x v="0"/>
    <x v="3"/>
    <x v="9"/>
    <x v="9"/>
    <x v="12"/>
    <x v="12"/>
  </r>
  <r>
    <x v="5"/>
    <s v=" ORÇAMENTO"/>
    <x v="7"/>
    <d v="2024-04-01T00:00:00"/>
    <d v="2024-04-01T00:00:00"/>
    <s v="Orçamento"/>
    <s v="1 | 1"/>
    <x v="8"/>
    <x v="0"/>
    <n v="600"/>
    <x v="34"/>
    <x v="34"/>
    <s v="13215"/>
    <x v="9"/>
    <x v="3"/>
    <x v="1"/>
    <n v="8006"/>
    <x v="10"/>
    <n v="8006"/>
    <s v="ORÇAMENTO"/>
    <x v="0"/>
    <x v="3"/>
    <x v="0"/>
    <x v="0"/>
    <x v="0"/>
    <x v="0"/>
  </r>
  <r>
    <x v="5"/>
    <s v=" ORÇAMENTO"/>
    <x v="7"/>
    <d v="2024-04-01T00:00:00"/>
    <d v="2024-04-01T00:00:00"/>
    <s v="Orçamento"/>
    <s v="1 | 1"/>
    <x v="8"/>
    <x v="0"/>
    <n v="603.40305808000005"/>
    <x v="21"/>
    <x v="21"/>
    <s v="7466"/>
    <x v="18"/>
    <x v="3"/>
    <x v="1"/>
    <n v="5002"/>
    <x v="21"/>
    <n v="5002"/>
    <s v="ORÇAMENTO"/>
    <x v="1"/>
    <x v="3"/>
    <x v="2"/>
    <x v="2"/>
    <x v="2"/>
    <x v="2"/>
  </r>
  <r>
    <x v="5"/>
    <s v=" ORÇAMENTO"/>
    <x v="7"/>
    <d v="2024-04-01T00:00:00"/>
    <d v="2024-04-01T00:00:00"/>
    <s v="Orçamento"/>
    <s v="1 | 1"/>
    <x v="8"/>
    <x v="0"/>
    <n v="618.33333333333337"/>
    <x v="33"/>
    <x v="33"/>
    <s v="13692"/>
    <x v="19"/>
    <x v="3"/>
    <x v="1"/>
    <n v="9001"/>
    <x v="24"/>
    <n v="9001"/>
    <s v="ORÇAMENTO"/>
    <x v="1"/>
    <x v="3"/>
    <x v="10"/>
    <x v="10"/>
    <x v="16"/>
    <x v="16"/>
  </r>
  <r>
    <x v="5"/>
    <s v=" ORÇAMENTO"/>
    <x v="7"/>
    <d v="2024-04-01T00:00:00"/>
    <d v="2024-04-01T00:00:00"/>
    <s v="Orçamento"/>
    <s v="1 | 1"/>
    <x v="8"/>
    <x v="0"/>
    <n v="621.55104029311167"/>
    <x v="72"/>
    <x v="71"/>
    <s v="10174"/>
    <x v="2"/>
    <x v="3"/>
    <x v="1"/>
    <n v="7002"/>
    <x v="33"/>
    <n v="7002"/>
    <s v="ORÇAMENTO"/>
    <x v="1"/>
    <x v="3"/>
    <x v="2"/>
    <x v="2"/>
    <x v="15"/>
    <x v="15"/>
  </r>
  <r>
    <x v="5"/>
    <s v=" ORÇAMENTO"/>
    <x v="7"/>
    <d v="2024-04-01T00:00:00"/>
    <d v="2024-04-01T00:00:00"/>
    <s v="Orçamento"/>
    <s v="1 | 1"/>
    <x v="8"/>
    <x v="0"/>
    <n v="627.01500955867346"/>
    <x v="98"/>
    <x v="97"/>
    <s v="2152"/>
    <x v="0"/>
    <x v="3"/>
    <x v="1"/>
    <n v="2001"/>
    <x v="0"/>
    <n v="2001"/>
    <s v="ORÇAMENTO"/>
    <x v="1"/>
    <x v="3"/>
    <x v="5"/>
    <x v="5"/>
    <x v="6"/>
    <x v="6"/>
  </r>
  <r>
    <x v="5"/>
    <s v=" ORÇAMENTO"/>
    <x v="7"/>
    <d v="2024-04-01T00:00:00"/>
    <d v="2024-04-01T00:00:00"/>
    <s v="Orçamento"/>
    <s v="1 | 1"/>
    <x v="8"/>
    <x v="0"/>
    <n v="633.96845128857603"/>
    <x v="127"/>
    <x v="125"/>
    <s v="9025"/>
    <x v="6"/>
    <x v="3"/>
    <x v="1"/>
    <n v="6002"/>
    <x v="9"/>
    <n v="6002"/>
    <s v="ORÇAMENTO"/>
    <x v="0"/>
    <x v="3"/>
    <x v="9"/>
    <x v="9"/>
    <x v="12"/>
    <x v="12"/>
  </r>
  <r>
    <x v="5"/>
    <s v=" ORÇAMENTO"/>
    <x v="7"/>
    <d v="2024-04-01T00:00:00"/>
    <d v="2024-04-01T00:00:00"/>
    <s v="Orçamento"/>
    <s v="1 | 1"/>
    <x v="8"/>
    <x v="0"/>
    <n v="633.96845128857603"/>
    <x v="129"/>
    <x v="127"/>
    <s v="5761"/>
    <x v="12"/>
    <x v="3"/>
    <x v="1"/>
    <n v="4003"/>
    <x v="13"/>
    <n v="4003"/>
    <s v="ORÇAMENTO"/>
    <x v="0"/>
    <x v="3"/>
    <x v="9"/>
    <x v="9"/>
    <x v="22"/>
    <x v="22"/>
  </r>
  <r>
    <x v="5"/>
    <s v=" ORÇAMENTO"/>
    <x v="7"/>
    <d v="2024-04-01T00:00:00"/>
    <d v="2024-04-01T00:00:00"/>
    <s v="Orçamento"/>
    <s v="1 | 1"/>
    <x v="8"/>
    <x v="0"/>
    <n v="650"/>
    <x v="42"/>
    <x v="42"/>
    <s v="7078"/>
    <x v="2"/>
    <x v="3"/>
    <x v="1"/>
    <n v="4004"/>
    <x v="2"/>
    <n v="4004"/>
    <s v="ORÇAMENTO"/>
    <x v="0"/>
    <x v="3"/>
    <x v="0"/>
    <x v="0"/>
    <x v="9"/>
    <x v="9"/>
  </r>
  <r>
    <x v="5"/>
    <s v=" ORÇAMENTO"/>
    <x v="7"/>
    <d v="2024-04-01T00:00:00"/>
    <d v="2024-04-01T00:00:00"/>
    <s v="Orçamento"/>
    <s v="1 | 1"/>
    <x v="8"/>
    <x v="0"/>
    <n v="655.10544000000004"/>
    <x v="21"/>
    <x v="21"/>
    <s v="7944"/>
    <x v="2"/>
    <x v="3"/>
    <x v="1"/>
    <n v="5005"/>
    <x v="32"/>
    <n v="5005"/>
    <s v="ORÇAMENTO"/>
    <x v="1"/>
    <x v="3"/>
    <x v="2"/>
    <x v="2"/>
    <x v="2"/>
    <x v="2"/>
  </r>
  <r>
    <x v="5"/>
    <s v=" ORÇAMENTO"/>
    <x v="7"/>
    <d v="2024-04-01T00:00:00"/>
    <d v="2024-04-01T00:00:00"/>
    <s v="Orçamento"/>
    <s v="1 | 1"/>
    <x v="8"/>
    <x v="0"/>
    <n v="664.17168670448518"/>
    <x v="98"/>
    <x v="97"/>
    <s v="2151"/>
    <x v="0"/>
    <x v="3"/>
    <x v="1"/>
    <n v="2001"/>
    <x v="0"/>
    <n v="2001"/>
    <s v="ORÇAMENTO"/>
    <x v="1"/>
    <x v="3"/>
    <x v="5"/>
    <x v="5"/>
    <x v="6"/>
    <x v="6"/>
  </r>
  <r>
    <x v="5"/>
    <s v=" ORÇAMENTO"/>
    <x v="7"/>
    <d v="2024-04-01T00:00:00"/>
    <d v="2024-04-01T00:00:00"/>
    <s v="Orçamento"/>
    <s v="1 | 1"/>
    <x v="8"/>
    <x v="0"/>
    <n v="671.56126673092388"/>
    <x v="72"/>
    <x v="71"/>
    <s v="3831"/>
    <x v="15"/>
    <x v="3"/>
    <x v="1"/>
    <n v="3005"/>
    <x v="18"/>
    <n v="3005"/>
    <s v="ORÇAMENTO"/>
    <x v="1"/>
    <x v="3"/>
    <x v="2"/>
    <x v="2"/>
    <x v="15"/>
    <x v="15"/>
  </r>
  <r>
    <x v="5"/>
    <s v=" ORÇAMENTO"/>
    <x v="7"/>
    <d v="2024-04-01T00:00:00"/>
    <d v="2024-04-01T00:00:00"/>
    <s v="Orçamento"/>
    <s v="1 | 1"/>
    <x v="8"/>
    <x v="0"/>
    <n v="676.71799610152823"/>
    <x v="22"/>
    <x v="22"/>
    <s v="10125"/>
    <x v="2"/>
    <x v="3"/>
    <x v="1"/>
    <n v="7002"/>
    <x v="33"/>
    <n v="7002"/>
    <s v="ORÇAMENTO"/>
    <x v="1"/>
    <x v="3"/>
    <x v="2"/>
    <x v="2"/>
    <x v="13"/>
    <x v="13"/>
  </r>
  <r>
    <x v="5"/>
    <s v=" ORÇAMENTO"/>
    <x v="7"/>
    <d v="2024-04-01T00:00:00"/>
    <d v="2024-04-01T00:00:00"/>
    <s v="Orçamento"/>
    <s v="1 | 1"/>
    <x v="8"/>
    <x v="0"/>
    <n v="680.10833481978443"/>
    <x v="22"/>
    <x v="22"/>
    <s v="3109"/>
    <x v="16"/>
    <x v="3"/>
    <x v="1"/>
    <n v="3002"/>
    <x v="19"/>
    <n v="3002"/>
    <s v="ORÇAMENTO"/>
    <x v="1"/>
    <x v="3"/>
    <x v="2"/>
    <x v="2"/>
    <x v="13"/>
    <x v="13"/>
  </r>
  <r>
    <x v="5"/>
    <s v=" ORÇAMENTO"/>
    <x v="7"/>
    <d v="2024-04-01T00:00:00"/>
    <d v="2024-04-01T00:00:00"/>
    <s v="Orçamento"/>
    <s v="1 | 1"/>
    <x v="8"/>
    <x v="0"/>
    <n v="690"/>
    <x v="139"/>
    <x v="137"/>
    <s v="6137"/>
    <x v="2"/>
    <x v="3"/>
    <x v="1"/>
    <n v="4004"/>
    <x v="2"/>
    <n v="4004"/>
    <s v="ORÇAMENTO"/>
    <x v="1"/>
    <x v="3"/>
    <x v="2"/>
    <x v="2"/>
    <x v="15"/>
    <x v="15"/>
  </r>
  <r>
    <x v="5"/>
    <s v=" ORÇAMENTO"/>
    <x v="7"/>
    <d v="2024-04-01T00:00:00"/>
    <d v="2024-04-01T00:00:00"/>
    <s v="Orçamento"/>
    <s v="1 | 1"/>
    <x v="8"/>
    <x v="0"/>
    <n v="696.81397451944088"/>
    <x v="22"/>
    <x v="22"/>
    <s v="7920"/>
    <x v="2"/>
    <x v="3"/>
    <x v="1"/>
    <n v="5005"/>
    <x v="32"/>
    <n v="5005"/>
    <s v="ORÇAMENTO"/>
    <x v="1"/>
    <x v="3"/>
    <x v="2"/>
    <x v="2"/>
    <x v="13"/>
    <x v="13"/>
  </r>
  <r>
    <x v="5"/>
    <s v=" ORÇAMENTO"/>
    <x v="7"/>
    <d v="2024-04-01T00:00:00"/>
    <d v="2024-04-01T00:00:00"/>
    <s v="Orçamento"/>
    <s v="1 | 1"/>
    <x v="8"/>
    <x v="0"/>
    <n v="699.95107199999995"/>
    <x v="21"/>
    <x v="21"/>
    <s v="12091"/>
    <x v="21"/>
    <x v="3"/>
    <x v="1"/>
    <n v="8003"/>
    <x v="28"/>
    <n v="8003"/>
    <s v="ORÇAMENTO"/>
    <x v="1"/>
    <x v="3"/>
    <x v="2"/>
    <x v="2"/>
    <x v="2"/>
    <x v="2"/>
  </r>
  <r>
    <x v="5"/>
    <s v=" ORÇAMENTO"/>
    <x v="7"/>
    <d v="2024-04-01T00:00:00"/>
    <d v="2024-04-01T00:00:00"/>
    <s v="Orçamento"/>
    <s v="1 | 1"/>
    <x v="8"/>
    <x v="0"/>
    <n v="700"/>
    <x v="24"/>
    <x v="24"/>
    <s v="6197"/>
    <x v="2"/>
    <x v="3"/>
    <x v="1"/>
    <n v="4004"/>
    <x v="2"/>
    <n v="4004"/>
    <s v="ORÇAMENTO"/>
    <x v="0"/>
    <x v="3"/>
    <x v="0"/>
    <x v="0"/>
    <x v="9"/>
    <x v="9"/>
  </r>
  <r>
    <x v="5"/>
    <s v=" ORÇAMENTO"/>
    <x v="7"/>
    <d v="2024-04-01T00:00:00"/>
    <d v="2024-04-01T00:00:00"/>
    <s v="Orçamento"/>
    <s v="1 | 1"/>
    <x v="8"/>
    <x v="0"/>
    <n v="700"/>
    <x v="24"/>
    <x v="24"/>
    <s v="6198"/>
    <x v="2"/>
    <x v="3"/>
    <x v="1"/>
    <n v="4004"/>
    <x v="2"/>
    <n v="4004"/>
    <s v="ORÇAMENTO"/>
    <x v="0"/>
    <x v="3"/>
    <x v="0"/>
    <x v="0"/>
    <x v="9"/>
    <x v="9"/>
  </r>
  <r>
    <x v="5"/>
    <s v=" ORÇAMENTO"/>
    <x v="7"/>
    <d v="2024-04-01T00:00:00"/>
    <d v="2024-04-01T00:00:00"/>
    <s v="Orçamento"/>
    <s v="1 | 1"/>
    <x v="8"/>
    <x v="0"/>
    <n v="700"/>
    <x v="49"/>
    <x v="48"/>
    <s v="10023"/>
    <x v="10"/>
    <x v="3"/>
    <x v="1"/>
    <n v="7001"/>
    <x v="11"/>
    <n v="7001"/>
    <s v="ORÇAMENTO"/>
    <x v="0"/>
    <x v="3"/>
    <x v="11"/>
    <x v="11"/>
    <x v="17"/>
    <x v="17"/>
  </r>
  <r>
    <x v="5"/>
    <s v=" ORÇAMENTO"/>
    <x v="7"/>
    <d v="2024-04-01T00:00:00"/>
    <d v="2024-04-01T00:00:00"/>
    <s v="Orçamento"/>
    <s v="1 | 1"/>
    <x v="8"/>
    <x v="0"/>
    <n v="708.33333333333337"/>
    <x v="93"/>
    <x v="92"/>
    <s v="12919"/>
    <x v="9"/>
    <x v="3"/>
    <x v="1"/>
    <n v="8006"/>
    <x v="10"/>
    <n v="8006"/>
    <s v="ORÇAMENTO"/>
    <x v="0"/>
    <x v="3"/>
    <x v="0"/>
    <x v="0"/>
    <x v="0"/>
    <x v="0"/>
  </r>
  <r>
    <x v="5"/>
    <s v=" ORÇAMENTO"/>
    <x v="7"/>
    <d v="2024-04-01T00:00:00"/>
    <d v="2024-04-01T00:00:00"/>
    <s v="Orçamento"/>
    <s v="1 | 1"/>
    <x v="8"/>
    <x v="0"/>
    <n v="715.45951815830722"/>
    <x v="102"/>
    <x v="101"/>
    <s v="8961"/>
    <x v="6"/>
    <x v="3"/>
    <x v="1"/>
    <n v="6002"/>
    <x v="9"/>
    <n v="6002"/>
    <s v="ORÇAMENTO"/>
    <x v="1"/>
    <x v="3"/>
    <x v="2"/>
    <x v="2"/>
    <x v="15"/>
    <x v="15"/>
  </r>
  <r>
    <x v="5"/>
    <s v=" ORÇAMENTO"/>
    <x v="7"/>
    <d v="2024-04-01T00:00:00"/>
    <d v="2024-04-01T00:00:00"/>
    <s v="Orçamento"/>
    <s v="1 | 1"/>
    <x v="8"/>
    <x v="0"/>
    <n v="727.89314950340008"/>
    <x v="32"/>
    <x v="32"/>
    <s v="11075"/>
    <x v="14"/>
    <x v="3"/>
    <x v="1"/>
    <n v="8001"/>
    <x v="17"/>
    <n v="8001"/>
    <s v="ORÇAMENTO"/>
    <x v="1"/>
    <x v="3"/>
    <x v="2"/>
    <x v="2"/>
    <x v="2"/>
    <x v="2"/>
  </r>
  <r>
    <x v="5"/>
    <s v=" ORÇAMENTO"/>
    <x v="7"/>
    <d v="2024-04-01T00:00:00"/>
    <d v="2024-04-01T00:00:00"/>
    <s v="Orçamento"/>
    <s v="1 | 1"/>
    <x v="8"/>
    <x v="0"/>
    <n v="734.99512594852979"/>
    <x v="35"/>
    <x v="35"/>
    <s v="9106"/>
    <x v="6"/>
    <x v="3"/>
    <x v="1"/>
    <n v="6002"/>
    <x v="9"/>
    <n v="6002"/>
    <s v="ORÇAMENTO"/>
    <x v="0"/>
    <x v="3"/>
    <x v="9"/>
    <x v="9"/>
    <x v="12"/>
    <x v="12"/>
  </r>
  <r>
    <x v="5"/>
    <s v=" ORÇAMENTO"/>
    <x v="7"/>
    <d v="2024-04-01T00:00:00"/>
    <d v="2024-04-01T00:00:00"/>
    <s v="Orçamento"/>
    <s v="1 | 1"/>
    <x v="8"/>
    <x v="0"/>
    <n v="736.14652866747417"/>
    <x v="32"/>
    <x v="32"/>
    <s v="9321"/>
    <x v="10"/>
    <x v="3"/>
    <x v="1"/>
    <n v="7001"/>
    <x v="11"/>
    <n v="7001"/>
    <s v="ORÇAMENTO"/>
    <x v="1"/>
    <x v="3"/>
    <x v="2"/>
    <x v="2"/>
    <x v="2"/>
    <x v="2"/>
  </r>
  <r>
    <x v="5"/>
    <s v=" ORÇAMENTO"/>
    <x v="7"/>
    <d v="2024-04-01T00:00:00"/>
    <d v="2024-04-01T00:00:00"/>
    <s v="Orçamento"/>
    <s v="1 | 1"/>
    <x v="8"/>
    <x v="0"/>
    <n v="739.62985983667193"/>
    <x v="35"/>
    <x v="35"/>
    <s v="9105"/>
    <x v="6"/>
    <x v="3"/>
    <x v="1"/>
    <n v="6002"/>
    <x v="9"/>
    <n v="6002"/>
    <s v="ORÇAMENTO"/>
    <x v="0"/>
    <x v="3"/>
    <x v="9"/>
    <x v="9"/>
    <x v="12"/>
    <x v="12"/>
  </r>
  <r>
    <x v="5"/>
    <s v=" ORÇAMENTO"/>
    <x v="7"/>
    <d v="2024-04-01T00:00:00"/>
    <d v="2024-04-01T00:00:00"/>
    <s v="Orçamento"/>
    <s v="1 | 1"/>
    <x v="8"/>
    <x v="0"/>
    <n v="750"/>
    <x v="14"/>
    <x v="14"/>
    <s v="6394"/>
    <x v="2"/>
    <x v="3"/>
    <x v="1"/>
    <n v="4004"/>
    <x v="2"/>
    <n v="4004"/>
    <s v="ORÇAMENTO"/>
    <x v="0"/>
    <x v="3"/>
    <x v="0"/>
    <x v="0"/>
    <x v="9"/>
    <x v="9"/>
  </r>
  <r>
    <x v="5"/>
    <s v=" ORÇAMENTO"/>
    <x v="7"/>
    <d v="2024-04-01T00:00:00"/>
    <d v="2024-04-01T00:00:00"/>
    <s v="Orçamento"/>
    <s v="1 | 1"/>
    <x v="8"/>
    <x v="0"/>
    <n v="750"/>
    <x v="33"/>
    <x v="33"/>
    <s v="13691"/>
    <x v="19"/>
    <x v="3"/>
    <x v="1"/>
    <n v="9001"/>
    <x v="24"/>
    <n v="9001"/>
    <s v="ORÇAMENTO"/>
    <x v="1"/>
    <x v="3"/>
    <x v="10"/>
    <x v="10"/>
    <x v="16"/>
    <x v="16"/>
  </r>
  <r>
    <x v="5"/>
    <s v=" ORÇAMENTO"/>
    <x v="7"/>
    <d v="2024-04-01T00:00:00"/>
    <d v="2024-04-01T00:00:00"/>
    <s v="Orçamento"/>
    <s v="1 | 1"/>
    <x v="8"/>
    <x v="0"/>
    <n v="755"/>
    <x v="106"/>
    <x v="105"/>
    <s v="3687"/>
    <x v="20"/>
    <x v="3"/>
    <x v="1"/>
    <n v="3004"/>
    <x v="27"/>
    <n v="3004"/>
    <s v="ORÇAMENTO"/>
    <x v="0"/>
    <x v="3"/>
    <x v="2"/>
    <x v="2"/>
    <x v="15"/>
    <x v="15"/>
  </r>
  <r>
    <x v="5"/>
    <s v=" ORÇAMENTO"/>
    <x v="7"/>
    <d v="2024-04-01T00:00:00"/>
    <d v="2024-04-01T00:00:00"/>
    <s v="Orçamento"/>
    <s v="1 | 1"/>
    <x v="8"/>
    <x v="0"/>
    <n v="759.41339681277191"/>
    <x v="22"/>
    <x v="22"/>
    <s v="4744"/>
    <x v="7"/>
    <x v="3"/>
    <x v="1"/>
    <n v="3008"/>
    <x v="26"/>
    <n v="3008"/>
    <s v="ORÇAMENTO"/>
    <x v="1"/>
    <x v="3"/>
    <x v="2"/>
    <x v="2"/>
    <x v="13"/>
    <x v="13"/>
  </r>
  <r>
    <x v="5"/>
    <s v=" ORÇAMENTO"/>
    <x v="7"/>
    <d v="2024-04-01T00:00:00"/>
    <d v="2024-04-01T00:00:00"/>
    <s v="Orçamento"/>
    <s v="1 | 1"/>
    <x v="8"/>
    <x v="0"/>
    <n v="768.71454400000005"/>
    <x v="21"/>
    <x v="21"/>
    <s v="3807"/>
    <x v="15"/>
    <x v="3"/>
    <x v="1"/>
    <n v="3005"/>
    <x v="18"/>
    <n v="3005"/>
    <s v="ORÇAMENTO"/>
    <x v="1"/>
    <x v="3"/>
    <x v="2"/>
    <x v="2"/>
    <x v="2"/>
    <x v="2"/>
  </r>
  <r>
    <x v="5"/>
    <s v=" ORÇAMENTO"/>
    <x v="7"/>
    <d v="2024-04-01T00:00:00"/>
    <d v="2024-04-01T00:00:00"/>
    <s v="Orçamento"/>
    <s v="1 | 1"/>
    <x v="8"/>
    <x v="0"/>
    <n v="800"/>
    <x v="108"/>
    <x v="107"/>
    <s v="9438"/>
    <x v="10"/>
    <x v="3"/>
    <x v="1"/>
    <n v="7001"/>
    <x v="11"/>
    <n v="7001"/>
    <s v="ORÇAMENTO"/>
    <x v="0"/>
    <x v="3"/>
    <x v="9"/>
    <x v="9"/>
    <x v="12"/>
    <x v="12"/>
  </r>
  <r>
    <x v="5"/>
    <s v=" ORÇAMENTO"/>
    <x v="7"/>
    <d v="2024-04-01T00:00:00"/>
    <d v="2024-04-01T00:00:00"/>
    <s v="Orçamento"/>
    <s v="1 | 1"/>
    <x v="8"/>
    <x v="0"/>
    <n v="800"/>
    <x v="29"/>
    <x v="29"/>
    <s v="12299"/>
    <x v="19"/>
    <x v="3"/>
    <x v="1"/>
    <n v="8005"/>
    <x v="23"/>
    <n v="8005"/>
    <s v="ORÇAMENTO"/>
    <x v="0"/>
    <x v="3"/>
    <x v="0"/>
    <x v="0"/>
    <x v="10"/>
    <x v="10"/>
  </r>
  <r>
    <x v="5"/>
    <s v=" ORÇAMENTO"/>
    <x v="7"/>
    <d v="2024-04-01T00:00:00"/>
    <d v="2024-04-01T00:00:00"/>
    <s v="Orçamento"/>
    <s v="1 | 1"/>
    <x v="8"/>
    <x v="0"/>
    <n v="800"/>
    <x v="34"/>
    <x v="34"/>
    <s v="13214"/>
    <x v="9"/>
    <x v="3"/>
    <x v="1"/>
    <n v="8006"/>
    <x v="10"/>
    <n v="8006"/>
    <s v="ORÇAMENTO"/>
    <x v="0"/>
    <x v="3"/>
    <x v="0"/>
    <x v="0"/>
    <x v="0"/>
    <x v="0"/>
  </r>
  <r>
    <x v="5"/>
    <s v=" ORÇAMENTO"/>
    <x v="7"/>
    <d v="2024-04-01T00:00:00"/>
    <d v="2024-04-01T00:00:00"/>
    <s v="Orçamento"/>
    <s v="1 | 1"/>
    <x v="8"/>
    <x v="0"/>
    <n v="800"/>
    <x v="103"/>
    <x v="102"/>
    <s v="11226"/>
    <x v="14"/>
    <x v="3"/>
    <x v="1"/>
    <n v="8001"/>
    <x v="17"/>
    <n v="8001"/>
    <s v="ORÇAMENTO"/>
    <x v="0"/>
    <x v="3"/>
    <x v="0"/>
    <x v="0"/>
    <x v="0"/>
    <x v="0"/>
  </r>
  <r>
    <x v="5"/>
    <s v=" ORÇAMENTO"/>
    <x v="7"/>
    <d v="2024-04-01T00:00:00"/>
    <d v="2024-04-01T00:00:00"/>
    <s v="Orçamento"/>
    <s v="1 | 1"/>
    <x v="8"/>
    <x v="0"/>
    <n v="800"/>
    <x v="103"/>
    <x v="102"/>
    <s v="11227"/>
    <x v="14"/>
    <x v="3"/>
    <x v="1"/>
    <n v="8001"/>
    <x v="17"/>
    <n v="8001"/>
    <s v="ORÇAMENTO"/>
    <x v="0"/>
    <x v="3"/>
    <x v="0"/>
    <x v="0"/>
    <x v="0"/>
    <x v="0"/>
  </r>
  <r>
    <x v="5"/>
    <s v=" ORÇAMENTO"/>
    <x v="7"/>
    <d v="2024-04-01T00:00:00"/>
    <d v="2024-04-01T00:00:00"/>
    <s v="Orçamento"/>
    <s v="1 | 1"/>
    <x v="8"/>
    <x v="0"/>
    <n v="800"/>
    <x v="103"/>
    <x v="102"/>
    <s v="11228"/>
    <x v="14"/>
    <x v="3"/>
    <x v="1"/>
    <n v="8001"/>
    <x v="17"/>
    <n v="8001"/>
    <s v="ORÇAMENTO"/>
    <x v="0"/>
    <x v="3"/>
    <x v="0"/>
    <x v="0"/>
    <x v="0"/>
    <x v="0"/>
  </r>
  <r>
    <x v="5"/>
    <s v=" ORÇAMENTO"/>
    <x v="7"/>
    <d v="2024-04-01T00:00:00"/>
    <d v="2024-04-01T00:00:00"/>
    <s v="Orçamento"/>
    <s v="1 | 1"/>
    <x v="8"/>
    <x v="0"/>
    <n v="815.1977747157664"/>
    <x v="114"/>
    <x v="112"/>
    <s v="10464"/>
    <x v="10"/>
    <x v="3"/>
    <x v="1"/>
    <n v="7003"/>
    <x v="14"/>
    <n v="7003"/>
    <s v="ORÇAMENTO"/>
    <x v="0"/>
    <x v="3"/>
    <x v="9"/>
    <x v="9"/>
    <x v="18"/>
    <x v="18"/>
  </r>
  <r>
    <x v="5"/>
    <s v=" ORÇAMENTO"/>
    <x v="7"/>
    <d v="2024-04-01T00:00:00"/>
    <d v="2024-04-01T00:00:00"/>
    <s v="Orçamento"/>
    <s v="1 | 1"/>
    <x v="8"/>
    <x v="0"/>
    <n v="820"/>
    <x v="33"/>
    <x v="33"/>
    <s v="13690"/>
    <x v="19"/>
    <x v="3"/>
    <x v="1"/>
    <n v="9001"/>
    <x v="24"/>
    <n v="9001"/>
    <s v="ORÇAMENTO"/>
    <x v="1"/>
    <x v="3"/>
    <x v="10"/>
    <x v="10"/>
    <x v="16"/>
    <x v="16"/>
  </r>
  <r>
    <x v="5"/>
    <s v=" ORÇAMENTO"/>
    <x v="7"/>
    <d v="2024-04-01T00:00:00"/>
    <d v="2024-04-01T00:00:00"/>
    <s v="Orçamento"/>
    <s v="1 | 1"/>
    <x v="8"/>
    <x v="0"/>
    <n v="822"/>
    <x v="106"/>
    <x v="105"/>
    <s v="4142"/>
    <x v="8"/>
    <x v="3"/>
    <x v="1"/>
    <n v="3006"/>
    <x v="8"/>
    <n v="3006"/>
    <s v="ORÇAMENTO"/>
    <x v="0"/>
    <x v="3"/>
    <x v="2"/>
    <x v="2"/>
    <x v="15"/>
    <x v="15"/>
  </r>
  <r>
    <x v="5"/>
    <s v=" ORÇAMENTO"/>
    <x v="7"/>
    <d v="2024-04-01T00:00:00"/>
    <d v="2024-04-01T00:00:00"/>
    <s v="Orçamento"/>
    <s v="1 | 1"/>
    <x v="8"/>
    <x v="0"/>
    <n v="824.19891329707923"/>
    <x v="22"/>
    <x v="22"/>
    <s v="4027"/>
    <x v="8"/>
    <x v="3"/>
    <x v="1"/>
    <n v="3006"/>
    <x v="8"/>
    <n v="3006"/>
    <s v="ORÇAMENTO"/>
    <x v="1"/>
    <x v="3"/>
    <x v="2"/>
    <x v="2"/>
    <x v="13"/>
    <x v="13"/>
  </r>
  <r>
    <x v="5"/>
    <s v=" ORÇAMENTO"/>
    <x v="7"/>
    <d v="2024-04-01T00:00:00"/>
    <d v="2024-04-01T00:00:00"/>
    <s v="Orçamento"/>
    <s v="1 | 1"/>
    <x v="8"/>
    <x v="0"/>
    <n v="848"/>
    <x v="33"/>
    <x v="33"/>
    <s v="13689"/>
    <x v="19"/>
    <x v="3"/>
    <x v="1"/>
    <n v="9001"/>
    <x v="24"/>
    <n v="9001"/>
    <s v="ORÇAMENTO"/>
    <x v="1"/>
    <x v="3"/>
    <x v="10"/>
    <x v="10"/>
    <x v="16"/>
    <x v="16"/>
  </r>
  <r>
    <x v="5"/>
    <s v=" ORÇAMENTO"/>
    <x v="7"/>
    <d v="2024-04-01T00:00:00"/>
    <d v="2024-04-01T00:00:00"/>
    <s v="Orçamento"/>
    <s v="1 | 1"/>
    <x v="8"/>
    <x v="0"/>
    <n v="852.25221902102851"/>
    <x v="82"/>
    <x v="81"/>
    <s v="5686"/>
    <x v="12"/>
    <x v="3"/>
    <x v="1"/>
    <n v="4003"/>
    <x v="13"/>
    <n v="4003"/>
    <s v="ORÇAMENTO"/>
    <x v="0"/>
    <x v="3"/>
    <x v="11"/>
    <x v="11"/>
    <x v="17"/>
    <x v="17"/>
  </r>
  <r>
    <x v="5"/>
    <s v=" ORÇAMENTO"/>
    <x v="7"/>
    <d v="2024-04-01T00:00:00"/>
    <d v="2024-04-01T00:00:00"/>
    <s v="Orçamento"/>
    <s v="1 | 1"/>
    <x v="8"/>
    <x v="0"/>
    <n v="870.48927814237288"/>
    <x v="70"/>
    <x v="69"/>
    <s v="4824"/>
    <x v="7"/>
    <x v="3"/>
    <x v="1"/>
    <n v="3008"/>
    <x v="26"/>
    <n v="3008"/>
    <s v="ORÇAMENTO"/>
    <x v="1"/>
    <x v="3"/>
    <x v="2"/>
    <x v="2"/>
    <x v="15"/>
    <x v="15"/>
  </r>
  <r>
    <x v="5"/>
    <s v=" ORÇAMENTO"/>
    <x v="7"/>
    <d v="2024-04-01T00:00:00"/>
    <d v="2024-04-01T00:00:00"/>
    <s v="Orçamento"/>
    <s v="1 | 1"/>
    <x v="8"/>
    <x v="0"/>
    <n v="881.06798723204338"/>
    <x v="35"/>
    <x v="35"/>
    <s v="2885"/>
    <x v="5"/>
    <x v="3"/>
    <x v="1"/>
    <n v="3001"/>
    <x v="5"/>
    <n v="3001"/>
    <s v="ORÇAMENTO"/>
    <x v="0"/>
    <x v="3"/>
    <x v="9"/>
    <x v="9"/>
    <x v="12"/>
    <x v="12"/>
  </r>
  <r>
    <x v="5"/>
    <s v=" ORÇAMENTO"/>
    <x v="7"/>
    <d v="2024-04-01T00:00:00"/>
    <d v="2024-04-01T00:00:00"/>
    <s v="Orçamento"/>
    <s v="1 | 1"/>
    <x v="8"/>
    <x v="0"/>
    <n v="886.34230778186964"/>
    <x v="139"/>
    <x v="137"/>
    <s v="8612"/>
    <x v="6"/>
    <x v="3"/>
    <x v="1"/>
    <n v="6001"/>
    <x v="6"/>
    <n v="6001"/>
    <s v="ORÇAMENTO"/>
    <x v="1"/>
    <x v="3"/>
    <x v="2"/>
    <x v="2"/>
    <x v="15"/>
    <x v="15"/>
  </r>
  <r>
    <x v="5"/>
    <s v=" ORÇAMENTO"/>
    <x v="7"/>
    <d v="2024-04-01T00:00:00"/>
    <d v="2024-04-01T00:00:00"/>
    <s v="Orçamento"/>
    <s v="1 | 1"/>
    <x v="8"/>
    <x v="0"/>
    <n v="905.10458712000002"/>
    <x v="32"/>
    <x v="32"/>
    <s v="9320"/>
    <x v="10"/>
    <x v="3"/>
    <x v="1"/>
    <n v="7001"/>
    <x v="11"/>
    <n v="7001"/>
    <s v="ORÇAMENTO"/>
    <x v="1"/>
    <x v="3"/>
    <x v="2"/>
    <x v="2"/>
    <x v="2"/>
    <x v="2"/>
  </r>
  <r>
    <x v="5"/>
    <s v=" ORÇAMENTO"/>
    <x v="7"/>
    <d v="2024-04-01T00:00:00"/>
    <d v="2024-04-01T00:00:00"/>
    <s v="Orçamento"/>
    <s v="1 | 1"/>
    <x v="8"/>
    <x v="0"/>
    <n v="918.95021877050021"/>
    <x v="125"/>
    <x v="123"/>
    <s v="8688"/>
    <x v="6"/>
    <x v="3"/>
    <x v="1"/>
    <n v="6001"/>
    <x v="6"/>
    <n v="6001"/>
    <s v="ORÇAMENTO"/>
    <x v="0"/>
    <x v="3"/>
    <x v="9"/>
    <x v="9"/>
    <x v="12"/>
    <x v="12"/>
  </r>
  <r>
    <x v="5"/>
    <s v=" ORÇAMENTO"/>
    <x v="7"/>
    <d v="2024-04-01T00:00:00"/>
    <d v="2024-04-01T00:00:00"/>
    <s v="Orçamento"/>
    <s v="1 | 1"/>
    <x v="8"/>
    <x v="0"/>
    <n v="919.11782843414119"/>
    <x v="70"/>
    <x v="69"/>
    <s v="10198"/>
    <x v="2"/>
    <x v="3"/>
    <x v="1"/>
    <n v="7002"/>
    <x v="33"/>
    <n v="7002"/>
    <s v="ORÇAMENTO"/>
    <x v="1"/>
    <x v="3"/>
    <x v="2"/>
    <x v="2"/>
    <x v="15"/>
    <x v="15"/>
  </r>
  <r>
    <x v="5"/>
    <s v=" ORÇAMENTO"/>
    <x v="7"/>
    <d v="2024-04-01T00:00:00"/>
    <d v="2024-04-01T00:00:00"/>
    <s v="Orçamento"/>
    <s v="1 | 1"/>
    <x v="8"/>
    <x v="0"/>
    <n v="919.98958602894311"/>
    <x v="22"/>
    <x v="22"/>
    <s v="3783"/>
    <x v="15"/>
    <x v="3"/>
    <x v="1"/>
    <n v="3005"/>
    <x v="18"/>
    <n v="3005"/>
    <s v="ORÇAMENTO"/>
    <x v="1"/>
    <x v="3"/>
    <x v="2"/>
    <x v="2"/>
    <x v="13"/>
    <x v="13"/>
  </r>
  <r>
    <x v="5"/>
    <s v=" ORÇAMENTO"/>
    <x v="7"/>
    <d v="2024-04-01T00:00:00"/>
    <d v="2024-04-01T00:00:00"/>
    <s v="Orçamento"/>
    <s v="1 | 1"/>
    <x v="8"/>
    <x v="0"/>
    <n v="922.79025429632907"/>
    <x v="72"/>
    <x v="71"/>
    <s v="4800"/>
    <x v="7"/>
    <x v="3"/>
    <x v="1"/>
    <n v="3008"/>
    <x v="26"/>
    <n v="3008"/>
    <s v="ORÇAMENTO"/>
    <x v="1"/>
    <x v="3"/>
    <x v="2"/>
    <x v="2"/>
    <x v="15"/>
    <x v="15"/>
  </r>
  <r>
    <x v="5"/>
    <s v=" ORÇAMENTO"/>
    <x v="7"/>
    <d v="2024-04-01T00:00:00"/>
    <d v="2024-04-01T00:00:00"/>
    <s v="Orçamento"/>
    <s v="1 | 1"/>
    <x v="8"/>
    <x v="0"/>
    <n v="926.11749235523871"/>
    <x v="70"/>
    <x v="69"/>
    <s v="7502"/>
    <x v="18"/>
    <x v="3"/>
    <x v="1"/>
    <n v="5002"/>
    <x v="21"/>
    <n v="5002"/>
    <s v="ORÇAMENTO"/>
    <x v="1"/>
    <x v="3"/>
    <x v="2"/>
    <x v="2"/>
    <x v="15"/>
    <x v="15"/>
  </r>
  <r>
    <x v="5"/>
    <s v=" ORÇAMENTO"/>
    <x v="7"/>
    <d v="2024-04-01T00:00:00"/>
    <d v="2024-04-01T00:00:00"/>
    <s v="Orçamento"/>
    <s v="1 | 1"/>
    <x v="8"/>
    <x v="0"/>
    <n v="926.36110763155261"/>
    <x v="35"/>
    <x v="35"/>
    <s v="2884"/>
    <x v="5"/>
    <x v="3"/>
    <x v="1"/>
    <n v="3001"/>
    <x v="5"/>
    <n v="3001"/>
    <s v="ORÇAMENTO"/>
    <x v="0"/>
    <x v="3"/>
    <x v="9"/>
    <x v="9"/>
    <x v="12"/>
    <x v="12"/>
  </r>
  <r>
    <x v="5"/>
    <s v=" ORÇAMENTO"/>
    <x v="7"/>
    <d v="2024-04-01T00:00:00"/>
    <d v="2024-04-01T00:00:00"/>
    <s v="Orçamento"/>
    <s v="1 | 1"/>
    <x v="8"/>
    <x v="0"/>
    <n v="926.36110763155261"/>
    <x v="46"/>
    <x v="45"/>
    <s v="9535"/>
    <x v="10"/>
    <x v="3"/>
    <x v="1"/>
    <n v="7001"/>
    <x v="11"/>
    <n v="7001"/>
    <s v="ORÇAMENTO"/>
    <x v="0"/>
    <x v="3"/>
    <x v="9"/>
    <x v="9"/>
    <x v="12"/>
    <x v="12"/>
  </r>
  <r>
    <x v="5"/>
    <s v=" ORÇAMENTO"/>
    <x v="7"/>
    <d v="2024-04-01T00:00:00"/>
    <d v="2024-04-01T00:00:00"/>
    <s v="Orçamento"/>
    <s v="1 | 1"/>
    <x v="8"/>
    <x v="0"/>
    <n v="935.26131999999996"/>
    <x v="38"/>
    <x v="38"/>
    <s v="12414"/>
    <x v="9"/>
    <x v="3"/>
    <x v="1"/>
    <n v="8006"/>
    <x v="10"/>
    <n v="8006"/>
    <s v="ORÇAMENTO"/>
    <x v="1"/>
    <x v="3"/>
    <x v="2"/>
    <x v="2"/>
    <x v="13"/>
    <x v="13"/>
  </r>
  <r>
    <x v="5"/>
    <s v=" ORÇAMENTO"/>
    <x v="7"/>
    <d v="2024-04-01T00:00:00"/>
    <d v="2024-04-01T00:00:00"/>
    <s v="Orçamento"/>
    <s v="1 | 1"/>
    <x v="8"/>
    <x v="0"/>
    <n v="944.80548270073518"/>
    <x v="100"/>
    <x v="99"/>
    <s v="4087"/>
    <x v="8"/>
    <x v="3"/>
    <x v="1"/>
    <n v="3006"/>
    <x v="8"/>
    <n v="3006"/>
    <s v="ORÇAMENTO"/>
    <x v="1"/>
    <x v="3"/>
    <x v="2"/>
    <x v="2"/>
    <x v="15"/>
    <x v="15"/>
  </r>
  <r>
    <x v="5"/>
    <s v=" ORÇAMENTO"/>
    <x v="7"/>
    <d v="2024-04-01T00:00:00"/>
    <d v="2024-04-01T00:00:00"/>
    <s v="Orçamento"/>
    <s v="1 | 1"/>
    <x v="8"/>
    <x v="0"/>
    <n v="944.80548270073518"/>
    <x v="100"/>
    <x v="99"/>
    <s v="7490"/>
    <x v="18"/>
    <x v="3"/>
    <x v="1"/>
    <n v="5002"/>
    <x v="21"/>
    <n v="5002"/>
    <s v="ORÇAMENTO"/>
    <x v="1"/>
    <x v="3"/>
    <x v="2"/>
    <x v="2"/>
    <x v="15"/>
    <x v="15"/>
  </r>
  <r>
    <x v="5"/>
    <s v=" ORÇAMENTO"/>
    <x v="7"/>
    <d v="2024-04-01T00:00:00"/>
    <d v="2024-04-01T00:00:00"/>
    <s v="Orçamento"/>
    <s v="1 | 1"/>
    <x v="8"/>
    <x v="0"/>
    <n v="944.80548270073518"/>
    <x v="100"/>
    <x v="99"/>
    <s v="8028"/>
    <x v="2"/>
    <x v="3"/>
    <x v="1"/>
    <n v="5005"/>
    <x v="32"/>
    <n v="5005"/>
    <s v="ORÇAMENTO"/>
    <x v="1"/>
    <x v="3"/>
    <x v="2"/>
    <x v="2"/>
    <x v="15"/>
    <x v="15"/>
  </r>
  <r>
    <x v="5"/>
    <s v=" ORÇAMENTO"/>
    <x v="7"/>
    <d v="2024-04-01T00:00:00"/>
    <d v="2024-04-01T00:00:00"/>
    <s v="Orçamento"/>
    <s v="1 | 1"/>
    <x v="8"/>
    <x v="0"/>
    <n v="948.28163808345096"/>
    <x v="72"/>
    <x v="71"/>
    <s v="5257"/>
    <x v="22"/>
    <x v="3"/>
    <x v="1"/>
    <n v="4002"/>
    <x v="34"/>
    <n v="4002"/>
    <s v="ORÇAMENTO"/>
    <x v="1"/>
    <x v="3"/>
    <x v="2"/>
    <x v="2"/>
    <x v="15"/>
    <x v="15"/>
  </r>
  <r>
    <x v="5"/>
    <s v=" ORÇAMENTO"/>
    <x v="7"/>
    <d v="2024-04-01T00:00:00"/>
    <d v="2024-04-01T00:00:00"/>
    <s v="Orçamento"/>
    <s v="1 | 1"/>
    <x v="8"/>
    <x v="0"/>
    <n v="950"/>
    <x v="34"/>
    <x v="34"/>
    <s v="13213"/>
    <x v="9"/>
    <x v="3"/>
    <x v="1"/>
    <n v="8006"/>
    <x v="10"/>
    <n v="8006"/>
    <s v="ORÇAMENTO"/>
    <x v="0"/>
    <x v="3"/>
    <x v="0"/>
    <x v="0"/>
    <x v="0"/>
    <x v="0"/>
  </r>
  <r>
    <x v="5"/>
    <s v=" ORÇAMENTO"/>
    <x v="7"/>
    <d v="2024-04-01T00:00:00"/>
    <d v="2024-04-01T00:00:00"/>
    <s v="Orçamento"/>
    <s v="1 | 1"/>
    <x v="8"/>
    <x v="0"/>
    <n v="951.6216144"/>
    <x v="21"/>
    <x v="21"/>
    <s v="4051"/>
    <x v="8"/>
    <x v="3"/>
    <x v="1"/>
    <n v="3006"/>
    <x v="8"/>
    <n v="3006"/>
    <s v="ORÇAMENTO"/>
    <x v="1"/>
    <x v="3"/>
    <x v="2"/>
    <x v="2"/>
    <x v="2"/>
    <x v="2"/>
  </r>
  <r>
    <x v="5"/>
    <s v=" ORÇAMENTO"/>
    <x v="7"/>
    <d v="2024-04-01T00:00:00"/>
    <d v="2024-04-01T00:00:00"/>
    <s v="Orçamento"/>
    <s v="1 | 1"/>
    <x v="8"/>
    <x v="0"/>
    <n v="954.90439199999992"/>
    <x v="20"/>
    <x v="20"/>
    <s v="10565"/>
    <x v="3"/>
    <x v="3"/>
    <x v="1"/>
    <n v="7004"/>
    <x v="3"/>
    <n v="7004"/>
    <s v="ORÇAMENTO"/>
    <x v="1"/>
    <x v="3"/>
    <x v="2"/>
    <x v="2"/>
    <x v="2"/>
    <x v="2"/>
  </r>
  <r>
    <x v="5"/>
    <s v=" ORÇAMENTO"/>
    <x v="7"/>
    <d v="2024-04-01T00:00:00"/>
    <d v="2024-04-01T00:00:00"/>
    <s v="Orçamento"/>
    <s v="1 | 1"/>
    <x v="8"/>
    <x v="0"/>
    <n v="979.80785392000007"/>
    <x v="21"/>
    <x v="21"/>
    <s v="3607"/>
    <x v="20"/>
    <x v="3"/>
    <x v="1"/>
    <n v="3004"/>
    <x v="27"/>
    <n v="3004"/>
    <s v="ORÇAMENTO"/>
    <x v="1"/>
    <x v="3"/>
    <x v="2"/>
    <x v="2"/>
    <x v="2"/>
    <x v="2"/>
  </r>
  <r>
    <x v="5"/>
    <s v=" ORÇAMENTO"/>
    <x v="7"/>
    <d v="2024-04-01T00:00:00"/>
    <d v="2024-04-01T00:00:00"/>
    <s v="Orçamento"/>
    <s v="1 | 1"/>
    <x v="8"/>
    <x v="0"/>
    <n v="984.90712963386682"/>
    <x v="44"/>
    <x v="43"/>
    <s v="12590"/>
    <x v="9"/>
    <x v="3"/>
    <x v="1"/>
    <n v="8006"/>
    <x v="10"/>
    <n v="8006"/>
    <s v="ORÇAMENTO"/>
    <x v="0"/>
    <x v="3"/>
    <x v="9"/>
    <x v="9"/>
    <x v="18"/>
    <x v="18"/>
  </r>
  <r>
    <x v="5"/>
    <s v=" ORÇAMENTO"/>
    <x v="7"/>
    <d v="2024-04-01T00:00:00"/>
    <d v="2024-04-01T00:00:00"/>
    <s v="Orçamento"/>
    <s v="1 | 1"/>
    <x v="8"/>
    <x v="0"/>
    <n v="985"/>
    <x v="128"/>
    <x v="126"/>
    <s v="7551"/>
    <x v="18"/>
    <x v="3"/>
    <x v="1"/>
    <n v="5002"/>
    <x v="21"/>
    <n v="5002"/>
    <s v="ORÇAMENTO"/>
    <x v="0"/>
    <x v="3"/>
    <x v="9"/>
    <x v="9"/>
    <x v="18"/>
    <x v="18"/>
  </r>
  <r>
    <x v="5"/>
    <s v=" ORÇAMENTO"/>
    <x v="7"/>
    <d v="2024-04-01T00:00:00"/>
    <d v="2024-04-01T00:00:00"/>
    <s v="Orçamento"/>
    <s v="1 | 1"/>
    <x v="8"/>
    <x v="0"/>
    <n v="987.32"/>
    <x v="24"/>
    <x v="24"/>
    <s v="6196"/>
    <x v="2"/>
    <x v="3"/>
    <x v="1"/>
    <n v="4004"/>
    <x v="2"/>
    <n v="4004"/>
    <s v="ORÇAMENTO"/>
    <x v="0"/>
    <x v="3"/>
    <x v="0"/>
    <x v="0"/>
    <x v="9"/>
    <x v="9"/>
  </r>
  <r>
    <x v="5"/>
    <s v=" ORÇAMENTO"/>
    <x v="7"/>
    <d v="2024-04-01T00:00:00"/>
    <d v="2024-04-01T00:00:00"/>
    <s v="Orçamento"/>
    <s v="1 | 1"/>
    <x v="8"/>
    <x v="0"/>
    <n v="1000"/>
    <x v="73"/>
    <x v="72"/>
    <s v="10300"/>
    <x v="10"/>
    <x v="3"/>
    <x v="1"/>
    <n v="7003"/>
    <x v="14"/>
    <n v="7003"/>
    <s v="ORÇAMENTO"/>
    <x v="1"/>
    <x v="3"/>
    <x v="2"/>
    <x v="2"/>
    <x v="13"/>
    <x v="13"/>
  </r>
  <r>
    <x v="5"/>
    <s v=" ORÇAMENTO"/>
    <x v="7"/>
    <d v="2024-04-01T00:00:00"/>
    <d v="2024-04-01T00:00:00"/>
    <s v="Orçamento"/>
    <s v="1 | 1"/>
    <x v="8"/>
    <x v="0"/>
    <n v="1000"/>
    <x v="73"/>
    <x v="72"/>
    <s v="9225"/>
    <x v="10"/>
    <x v="3"/>
    <x v="1"/>
    <n v="7001"/>
    <x v="11"/>
    <n v="7001"/>
    <s v="ORÇAMENTO"/>
    <x v="1"/>
    <x v="3"/>
    <x v="2"/>
    <x v="2"/>
    <x v="13"/>
    <x v="13"/>
  </r>
  <r>
    <x v="5"/>
    <s v=" ORÇAMENTO"/>
    <x v="7"/>
    <d v="2024-04-01T00:00:00"/>
    <d v="2024-04-01T00:00:00"/>
    <s v="Orçamento"/>
    <s v="1 | 1"/>
    <x v="8"/>
    <x v="0"/>
    <n v="1000"/>
    <x v="30"/>
    <x v="30"/>
    <s v="5159"/>
    <x v="22"/>
    <x v="3"/>
    <x v="1"/>
    <n v="4002"/>
    <x v="34"/>
    <n v="4002"/>
    <s v="ORÇAMENTO"/>
    <x v="1"/>
    <x v="3"/>
    <x v="2"/>
    <x v="2"/>
    <x v="13"/>
    <x v="13"/>
  </r>
  <r>
    <x v="5"/>
    <s v=" ORÇAMENTO"/>
    <x v="7"/>
    <d v="2024-04-01T00:00:00"/>
    <d v="2024-04-01T00:00:00"/>
    <s v="Orçamento"/>
    <s v="1 | 1"/>
    <x v="8"/>
    <x v="0"/>
    <n v="1000"/>
    <x v="30"/>
    <x v="30"/>
    <s v="9"/>
    <x v="19"/>
    <x v="3"/>
    <x v="1"/>
    <n v="1002"/>
    <x v="22"/>
    <n v="1002"/>
    <s v="ORÇAMENTO"/>
    <x v="1"/>
    <x v="3"/>
    <x v="2"/>
    <x v="2"/>
    <x v="13"/>
    <x v="13"/>
  </r>
  <r>
    <x v="5"/>
    <s v=" ORÇAMENTO"/>
    <x v="7"/>
    <d v="2024-04-01T00:00:00"/>
    <d v="2024-04-01T00:00:00"/>
    <s v="Orçamento"/>
    <s v="1 | 1"/>
    <x v="8"/>
    <x v="0"/>
    <n v="1000"/>
    <x v="106"/>
    <x v="105"/>
    <s v="3450"/>
    <x v="11"/>
    <x v="3"/>
    <x v="1"/>
    <n v="3003"/>
    <x v="12"/>
    <n v="3003"/>
    <s v="ORÇAMENTO"/>
    <x v="0"/>
    <x v="3"/>
    <x v="2"/>
    <x v="2"/>
    <x v="15"/>
    <x v="15"/>
  </r>
  <r>
    <x v="5"/>
    <s v=" ORÇAMENTO"/>
    <x v="7"/>
    <d v="2024-04-01T00:00:00"/>
    <d v="2024-04-01T00:00:00"/>
    <s v="Orçamento"/>
    <s v="1 | 1"/>
    <x v="8"/>
    <x v="0"/>
    <n v="1000"/>
    <x v="106"/>
    <x v="105"/>
    <s v="5054"/>
    <x v="17"/>
    <x v="3"/>
    <x v="1"/>
    <n v="4001"/>
    <x v="20"/>
    <n v="4001"/>
    <s v="ORÇAMENTO"/>
    <x v="0"/>
    <x v="3"/>
    <x v="2"/>
    <x v="2"/>
    <x v="15"/>
    <x v="15"/>
  </r>
  <r>
    <x v="5"/>
    <s v=" ORÇAMENTO"/>
    <x v="7"/>
    <d v="2024-04-01T00:00:00"/>
    <d v="2024-04-01T00:00:00"/>
    <s v="Orçamento"/>
    <s v="1 | 1"/>
    <x v="8"/>
    <x v="0"/>
    <n v="1000"/>
    <x v="63"/>
    <x v="62"/>
    <s v="7219"/>
    <x v="13"/>
    <x v="3"/>
    <x v="1"/>
    <n v="5001"/>
    <x v="16"/>
    <n v="5001"/>
    <s v="ORÇAMENTO"/>
    <x v="0"/>
    <x v="3"/>
    <x v="9"/>
    <x v="9"/>
    <x v="18"/>
    <x v="18"/>
  </r>
  <r>
    <x v="5"/>
    <s v=" ORÇAMENTO"/>
    <x v="7"/>
    <d v="2024-04-01T00:00:00"/>
    <d v="2024-04-01T00:00:00"/>
    <s v="Orçamento"/>
    <s v="1 | 1"/>
    <x v="8"/>
    <x v="0"/>
    <n v="1000"/>
    <x v="91"/>
    <x v="90"/>
    <s v="7232"/>
    <x v="13"/>
    <x v="3"/>
    <x v="1"/>
    <n v="5001"/>
    <x v="16"/>
    <n v="5001"/>
    <s v="ORÇAMENTO"/>
    <x v="0"/>
    <x v="3"/>
    <x v="9"/>
    <x v="9"/>
    <x v="18"/>
    <x v="18"/>
  </r>
  <r>
    <x v="5"/>
    <s v=" ORÇAMENTO"/>
    <x v="7"/>
    <d v="2024-04-01T00:00:00"/>
    <d v="2024-04-01T00:00:00"/>
    <s v="Orçamento"/>
    <s v="1 | 1"/>
    <x v="8"/>
    <x v="0"/>
    <n v="1000"/>
    <x v="71"/>
    <x v="70"/>
    <s v="6853"/>
    <x v="2"/>
    <x v="3"/>
    <x v="1"/>
    <n v="4004"/>
    <x v="2"/>
    <n v="4004"/>
    <s v="ORÇAMENTO"/>
    <x v="0"/>
    <x v="3"/>
    <x v="0"/>
    <x v="0"/>
    <x v="9"/>
    <x v="9"/>
  </r>
  <r>
    <x v="5"/>
    <s v=" ORÇAMENTO"/>
    <x v="7"/>
    <d v="2024-04-01T00:00:00"/>
    <d v="2024-04-01T00:00:00"/>
    <s v="Orçamento"/>
    <s v="1 | 1"/>
    <x v="8"/>
    <x v="0"/>
    <n v="1000"/>
    <x v="45"/>
    <x v="44"/>
    <s v="13418"/>
    <x v="9"/>
    <x v="3"/>
    <x v="1"/>
    <n v="8006"/>
    <x v="10"/>
    <n v="8006"/>
    <s v="ORÇAMENTO"/>
    <x v="0"/>
    <x v="3"/>
    <x v="11"/>
    <x v="11"/>
    <x v="17"/>
    <x v="17"/>
  </r>
  <r>
    <x v="5"/>
    <s v=" ORÇAMENTO"/>
    <x v="7"/>
    <d v="2024-04-01T00:00:00"/>
    <d v="2024-04-01T00:00:00"/>
    <s v="Orçamento"/>
    <s v="1 | 1"/>
    <x v="8"/>
    <x v="0"/>
    <n v="1012.2915886079306"/>
    <x v="100"/>
    <x v="99"/>
    <s v="7732"/>
    <x v="2"/>
    <x v="3"/>
    <x v="1"/>
    <n v="5003"/>
    <x v="31"/>
    <n v="5003"/>
    <s v="ORÇAMENTO"/>
    <x v="1"/>
    <x v="3"/>
    <x v="2"/>
    <x v="2"/>
    <x v="15"/>
    <x v="15"/>
  </r>
  <r>
    <x v="5"/>
    <s v=" ORÇAMENTO"/>
    <x v="7"/>
    <d v="2024-04-01T00:00:00"/>
    <d v="2024-04-01T00:00:00"/>
    <s v="Orçamento"/>
    <s v="1 | 1"/>
    <x v="8"/>
    <x v="0"/>
    <n v="1030.3582873695809"/>
    <x v="10"/>
    <x v="10"/>
    <s v="2289"/>
    <x v="0"/>
    <x v="3"/>
    <x v="1"/>
    <n v="2001"/>
    <x v="0"/>
    <n v="2001"/>
    <s v="ORÇAMENTO"/>
    <x v="1"/>
    <x v="3"/>
    <x v="5"/>
    <x v="5"/>
    <x v="6"/>
    <x v="6"/>
  </r>
  <r>
    <x v="5"/>
    <s v=" ORÇAMENTO"/>
    <x v="7"/>
    <d v="2024-04-01T00:00:00"/>
    <d v="2024-04-01T00:00:00"/>
    <s v="Orçamento"/>
    <s v="1 | 1"/>
    <x v="8"/>
    <x v="0"/>
    <n v="1030.7855444906888"/>
    <x v="72"/>
    <x v="71"/>
    <s v="10372"/>
    <x v="10"/>
    <x v="3"/>
    <x v="1"/>
    <n v="7003"/>
    <x v="14"/>
    <n v="7003"/>
    <s v="ORÇAMENTO"/>
    <x v="1"/>
    <x v="3"/>
    <x v="2"/>
    <x v="2"/>
    <x v="15"/>
    <x v="15"/>
  </r>
  <r>
    <x v="5"/>
    <s v=" ORÇAMENTO"/>
    <x v="7"/>
    <d v="2024-04-01T00:00:00"/>
    <d v="2024-04-01T00:00:00"/>
    <s v="Orçamento"/>
    <s v="1 | 1"/>
    <x v="8"/>
    <x v="0"/>
    <n v="1034.7869572436625"/>
    <x v="100"/>
    <x v="99"/>
    <s v="10186"/>
    <x v="2"/>
    <x v="3"/>
    <x v="1"/>
    <n v="7002"/>
    <x v="33"/>
    <n v="7002"/>
    <s v="ORÇAMENTO"/>
    <x v="1"/>
    <x v="3"/>
    <x v="2"/>
    <x v="2"/>
    <x v="15"/>
    <x v="15"/>
  </r>
  <r>
    <x v="5"/>
    <s v=" ORÇAMENTO"/>
    <x v="7"/>
    <d v="2024-04-01T00:00:00"/>
    <d v="2024-04-01T00:00:00"/>
    <s v="Orçamento"/>
    <s v="1 | 1"/>
    <x v="8"/>
    <x v="0"/>
    <n v="1034.7869572436625"/>
    <x v="100"/>
    <x v="99"/>
    <s v="4812"/>
    <x v="7"/>
    <x v="3"/>
    <x v="1"/>
    <n v="3008"/>
    <x v="26"/>
    <n v="3008"/>
    <s v="ORÇAMENTO"/>
    <x v="1"/>
    <x v="3"/>
    <x v="2"/>
    <x v="2"/>
    <x v="15"/>
    <x v="15"/>
  </r>
  <r>
    <x v="5"/>
    <s v=" ORÇAMENTO"/>
    <x v="7"/>
    <d v="2024-04-01T00:00:00"/>
    <d v="2024-04-01T00:00:00"/>
    <s v="Orçamento"/>
    <s v="1 | 1"/>
    <x v="8"/>
    <x v="0"/>
    <n v="1037.5244405473391"/>
    <x v="77"/>
    <x v="76"/>
    <s v="9673"/>
    <x v="10"/>
    <x v="3"/>
    <x v="1"/>
    <n v="7001"/>
    <x v="11"/>
    <n v="7001"/>
    <s v="ORÇAMENTO"/>
    <x v="0"/>
    <x v="3"/>
    <x v="9"/>
    <x v="9"/>
    <x v="12"/>
    <x v="12"/>
  </r>
  <r>
    <x v="5"/>
    <s v=" ORÇAMENTO"/>
    <x v="7"/>
    <d v="2024-04-01T00:00:00"/>
    <d v="2024-04-01T00:00:00"/>
    <s v="Orçamento"/>
    <s v="1 | 1"/>
    <x v="8"/>
    <x v="0"/>
    <n v="1037.5244405473391"/>
    <x v="147"/>
    <x v="145"/>
    <s v="9788"/>
    <x v="10"/>
    <x v="3"/>
    <x v="1"/>
    <n v="7001"/>
    <x v="11"/>
    <n v="7001"/>
    <s v="ORÇAMENTO"/>
    <x v="0"/>
    <x v="3"/>
    <x v="9"/>
    <x v="9"/>
    <x v="12"/>
    <x v="12"/>
  </r>
  <r>
    <x v="5"/>
    <s v=" ORÇAMENTO"/>
    <x v="7"/>
    <d v="2024-04-01T00:00:00"/>
    <d v="2024-04-01T00:00:00"/>
    <s v="Orçamento"/>
    <s v="1 | 1"/>
    <x v="8"/>
    <x v="0"/>
    <n v="1049.39250467428"/>
    <x v="21"/>
    <x v="21"/>
    <s v="3390"/>
    <x v="11"/>
    <x v="3"/>
    <x v="1"/>
    <n v="3003"/>
    <x v="12"/>
    <n v="3003"/>
    <s v="ORÇAMENTO"/>
    <x v="1"/>
    <x v="3"/>
    <x v="2"/>
    <x v="2"/>
    <x v="2"/>
    <x v="2"/>
  </r>
  <r>
    <x v="5"/>
    <s v=" ORÇAMENTO"/>
    <x v="7"/>
    <d v="2024-04-01T00:00:00"/>
    <d v="2024-04-01T00:00:00"/>
    <s v="Orçamento"/>
    <s v="1 | 1"/>
    <x v="8"/>
    <x v="0"/>
    <n v="1062.67197274"/>
    <x v="32"/>
    <x v="32"/>
    <s v="8905"/>
    <x v="6"/>
    <x v="3"/>
    <x v="1"/>
    <n v="6002"/>
    <x v="9"/>
    <n v="6002"/>
    <s v="ORÇAMENTO"/>
    <x v="1"/>
    <x v="3"/>
    <x v="2"/>
    <x v="2"/>
    <x v="2"/>
    <x v="2"/>
  </r>
  <r>
    <x v="5"/>
    <s v=" ORÇAMENTO"/>
    <x v="7"/>
    <d v="2024-04-01T00:00:00"/>
    <d v="2024-04-01T00:00:00"/>
    <s v="Orçamento"/>
    <s v="1 | 1"/>
    <x v="8"/>
    <x v="0"/>
    <n v="1078.5803942931263"/>
    <x v="66"/>
    <x v="65"/>
    <s v="2774"/>
    <x v="5"/>
    <x v="3"/>
    <x v="1"/>
    <n v="3001"/>
    <x v="5"/>
    <n v="3001"/>
    <s v="ORÇAMENTO"/>
    <x v="0"/>
    <x v="3"/>
    <x v="9"/>
    <x v="9"/>
    <x v="12"/>
    <x v="12"/>
  </r>
  <r>
    <x v="5"/>
    <s v=" ORÇAMENTO"/>
    <x v="7"/>
    <d v="2024-04-01T00:00:00"/>
    <d v="2024-04-01T00:00:00"/>
    <s v="Orçamento"/>
    <s v="1 | 1"/>
    <x v="8"/>
    <x v="0"/>
    <n v="1095.9110208324207"/>
    <x v="22"/>
    <x v="22"/>
    <s v="12043"/>
    <x v="21"/>
    <x v="3"/>
    <x v="1"/>
    <n v="8003"/>
    <x v="28"/>
    <n v="8003"/>
    <s v="ORÇAMENTO"/>
    <x v="1"/>
    <x v="3"/>
    <x v="2"/>
    <x v="2"/>
    <x v="13"/>
    <x v="13"/>
  </r>
  <r>
    <x v="5"/>
    <s v=" ORÇAMENTO"/>
    <x v="7"/>
    <d v="2024-04-01T00:00:00"/>
    <d v="2024-04-01T00:00:00"/>
    <s v="Orçamento"/>
    <s v="1 | 1"/>
    <x v="8"/>
    <x v="0"/>
    <n v="1097.902208"/>
    <x v="21"/>
    <x v="21"/>
    <s v="6057"/>
    <x v="2"/>
    <x v="3"/>
    <x v="1"/>
    <n v="4004"/>
    <x v="2"/>
    <n v="4004"/>
    <s v="ORÇAMENTO"/>
    <x v="1"/>
    <x v="3"/>
    <x v="2"/>
    <x v="2"/>
    <x v="2"/>
    <x v="2"/>
  </r>
  <r>
    <x v="5"/>
    <s v=" ORÇAMENTO"/>
    <x v="7"/>
    <d v="2024-04-01T00:00:00"/>
    <d v="2024-04-01T00:00:00"/>
    <s v="Orçamento"/>
    <s v="1 | 1"/>
    <x v="8"/>
    <x v="0"/>
    <n v="1099.1054201077125"/>
    <x v="70"/>
    <x v="69"/>
    <s v="4099"/>
    <x v="8"/>
    <x v="3"/>
    <x v="1"/>
    <n v="3006"/>
    <x v="8"/>
    <n v="3006"/>
    <s v="ORÇAMENTO"/>
    <x v="1"/>
    <x v="3"/>
    <x v="2"/>
    <x v="2"/>
    <x v="15"/>
    <x v="15"/>
  </r>
  <r>
    <x v="5"/>
    <s v=" ORÇAMENTO"/>
    <x v="7"/>
    <d v="2024-04-01T00:00:00"/>
    <d v="2024-04-01T00:00:00"/>
    <s v="Orçamento"/>
    <s v="1 | 1"/>
    <x v="8"/>
    <x v="0"/>
    <n v="1100"/>
    <x v="27"/>
    <x v="27"/>
    <s v="10324"/>
    <x v="10"/>
    <x v="3"/>
    <x v="1"/>
    <n v="7003"/>
    <x v="14"/>
    <n v="7003"/>
    <s v="ORÇAMENTO"/>
    <x v="0"/>
    <x v="3"/>
    <x v="2"/>
    <x v="2"/>
    <x v="13"/>
    <x v="13"/>
  </r>
  <r>
    <x v="5"/>
    <s v=" ORÇAMENTO"/>
    <x v="7"/>
    <d v="2024-04-01T00:00:00"/>
    <d v="2024-04-01T00:00:00"/>
    <s v="Orçamento"/>
    <s v="1 | 1"/>
    <x v="8"/>
    <x v="0"/>
    <n v="1100"/>
    <x v="14"/>
    <x v="14"/>
    <s v="6393"/>
    <x v="2"/>
    <x v="3"/>
    <x v="1"/>
    <n v="4004"/>
    <x v="2"/>
    <n v="4004"/>
    <s v="ORÇAMENTO"/>
    <x v="0"/>
    <x v="3"/>
    <x v="0"/>
    <x v="0"/>
    <x v="9"/>
    <x v="9"/>
  </r>
  <r>
    <x v="5"/>
    <s v=" ORÇAMENTO"/>
    <x v="7"/>
    <d v="2024-04-01T00:00:00"/>
    <d v="2024-04-01T00:00:00"/>
    <s v="Orçamento"/>
    <s v="1 | 1"/>
    <x v="8"/>
    <x v="0"/>
    <n v="1101.9553083446565"/>
    <x v="61"/>
    <x v="60"/>
    <s v="2057"/>
    <x v="0"/>
    <x v="3"/>
    <x v="1"/>
    <n v="2001"/>
    <x v="0"/>
    <n v="2001"/>
    <s v="ORÇAMENTO"/>
    <x v="1"/>
    <x v="3"/>
    <x v="5"/>
    <x v="5"/>
    <x v="6"/>
    <x v="6"/>
  </r>
  <r>
    <x v="5"/>
    <s v=" ORÇAMENTO"/>
    <x v="7"/>
    <d v="2024-04-01T00:00:00"/>
    <d v="2024-04-01T00:00:00"/>
    <s v="Orçamento"/>
    <s v="1 | 1"/>
    <x v="8"/>
    <x v="0"/>
    <n v="1111.6333291578633"/>
    <x v="27"/>
    <x v="27"/>
    <s v="8351"/>
    <x v="6"/>
    <x v="3"/>
    <x v="1"/>
    <n v="6001"/>
    <x v="6"/>
    <n v="6001"/>
    <s v="ORÇAMENTO"/>
    <x v="0"/>
    <x v="3"/>
    <x v="2"/>
    <x v="2"/>
    <x v="13"/>
    <x v="13"/>
  </r>
  <r>
    <x v="5"/>
    <s v=" ORÇAMENTO"/>
    <x v="7"/>
    <d v="2024-04-01T00:00:00"/>
    <d v="2024-04-01T00:00:00"/>
    <s v="Orçamento"/>
    <s v="1 | 1"/>
    <x v="8"/>
    <x v="0"/>
    <n v="1111.6333291578633"/>
    <x v="146"/>
    <x v="144"/>
    <s v="5667"/>
    <x v="12"/>
    <x v="3"/>
    <x v="1"/>
    <n v="4003"/>
    <x v="13"/>
    <n v="4003"/>
    <s v="ORÇAMENTO"/>
    <x v="0"/>
    <x v="3"/>
    <x v="9"/>
    <x v="9"/>
    <x v="22"/>
    <x v="22"/>
  </r>
  <r>
    <x v="5"/>
    <s v=" ORÇAMENTO"/>
    <x v="7"/>
    <d v="2024-04-01T00:00:00"/>
    <d v="2024-04-01T00:00:00"/>
    <s v="Orçamento"/>
    <s v="1 | 1"/>
    <x v="8"/>
    <x v="0"/>
    <n v="1126.8960434902324"/>
    <x v="61"/>
    <x v="60"/>
    <s v="2056"/>
    <x v="0"/>
    <x v="3"/>
    <x v="1"/>
    <n v="2001"/>
    <x v="0"/>
    <n v="2001"/>
    <s v="ORÇAMENTO"/>
    <x v="1"/>
    <x v="3"/>
    <x v="5"/>
    <x v="5"/>
    <x v="6"/>
    <x v="6"/>
  </r>
  <r>
    <x v="5"/>
    <s v=" ORÇAMENTO"/>
    <x v="7"/>
    <d v="2024-04-01T00:00:00"/>
    <d v="2024-04-01T00:00:00"/>
    <s v="Orçamento"/>
    <s v="1 | 1"/>
    <x v="8"/>
    <x v="0"/>
    <n v="1131"/>
    <x v="34"/>
    <x v="34"/>
    <s v="7613"/>
    <x v="18"/>
    <x v="3"/>
    <x v="1"/>
    <n v="5002"/>
    <x v="21"/>
    <n v="5002"/>
    <s v="ORÇAMENTO"/>
    <x v="0"/>
    <x v="3"/>
    <x v="0"/>
    <x v="0"/>
    <x v="0"/>
    <x v="0"/>
  </r>
  <r>
    <x v="5"/>
    <s v=" ORÇAMENTO"/>
    <x v="7"/>
    <d v="2024-04-01T00:00:00"/>
    <d v="2024-04-01T00:00:00"/>
    <s v="Orçamento"/>
    <s v="1 | 1"/>
    <x v="8"/>
    <x v="0"/>
    <n v="1131.0776936133068"/>
    <x v="21"/>
    <x v="21"/>
    <s v="6056"/>
    <x v="2"/>
    <x v="3"/>
    <x v="1"/>
    <n v="4004"/>
    <x v="2"/>
    <n v="4004"/>
    <s v="ORÇAMENTO"/>
    <x v="1"/>
    <x v="3"/>
    <x v="2"/>
    <x v="2"/>
    <x v="2"/>
    <x v="2"/>
  </r>
  <r>
    <x v="5"/>
    <s v=" ORÇAMENTO"/>
    <x v="7"/>
    <d v="2024-04-01T00:00:00"/>
    <d v="2024-04-01T00:00:00"/>
    <s v="Orçamento"/>
    <s v="1 | 1"/>
    <x v="8"/>
    <x v="0"/>
    <n v="1138.03"/>
    <x v="106"/>
    <x v="105"/>
    <s v="5053"/>
    <x v="17"/>
    <x v="3"/>
    <x v="1"/>
    <n v="4001"/>
    <x v="20"/>
    <n v="4001"/>
    <s v="ORÇAMENTO"/>
    <x v="0"/>
    <x v="3"/>
    <x v="2"/>
    <x v="2"/>
    <x v="15"/>
    <x v="15"/>
  </r>
  <r>
    <x v="5"/>
    <s v=" ORÇAMENTO"/>
    <x v="7"/>
    <d v="2024-04-01T00:00:00"/>
    <d v="2024-04-01T00:00:00"/>
    <s v="Orçamento"/>
    <s v="1 | 1"/>
    <x v="8"/>
    <x v="0"/>
    <n v="1151.7838690180481"/>
    <x v="98"/>
    <x v="97"/>
    <s v="2150"/>
    <x v="0"/>
    <x v="3"/>
    <x v="1"/>
    <n v="2001"/>
    <x v="0"/>
    <n v="2001"/>
    <s v="ORÇAMENTO"/>
    <x v="1"/>
    <x v="3"/>
    <x v="5"/>
    <x v="5"/>
    <x v="6"/>
    <x v="6"/>
  </r>
  <r>
    <x v="5"/>
    <s v=" ORÇAMENTO"/>
    <x v="7"/>
    <d v="2024-04-01T00:00:00"/>
    <d v="2024-04-01T00:00:00"/>
    <s v="Orçamento"/>
    <s v="1 | 1"/>
    <x v="8"/>
    <x v="0"/>
    <n v="1151.9287663355999"/>
    <x v="21"/>
    <x v="21"/>
    <s v="11063"/>
    <x v="14"/>
    <x v="3"/>
    <x v="1"/>
    <n v="8001"/>
    <x v="17"/>
    <n v="8001"/>
    <s v="ORÇAMENTO"/>
    <x v="1"/>
    <x v="3"/>
    <x v="2"/>
    <x v="2"/>
    <x v="2"/>
    <x v="2"/>
  </r>
  <r>
    <x v="5"/>
    <s v=" ORÇAMENTO"/>
    <x v="7"/>
    <d v="2024-04-01T00:00:00"/>
    <d v="2024-04-01T00:00:00"/>
    <s v="Orçamento"/>
    <s v="1 | 1"/>
    <x v="8"/>
    <x v="0"/>
    <n v="1153.0718159999999"/>
    <x v="32"/>
    <x v="32"/>
    <s v="3819"/>
    <x v="15"/>
    <x v="3"/>
    <x v="1"/>
    <n v="3005"/>
    <x v="18"/>
    <n v="3005"/>
    <s v="ORÇAMENTO"/>
    <x v="1"/>
    <x v="3"/>
    <x v="2"/>
    <x v="2"/>
    <x v="2"/>
    <x v="2"/>
  </r>
  <r>
    <x v="5"/>
    <s v=" ORÇAMENTO"/>
    <x v="7"/>
    <d v="2024-04-01T00:00:00"/>
    <d v="2024-04-01T00:00:00"/>
    <s v="Orçamento"/>
    <s v="1 | 1"/>
    <x v="8"/>
    <x v="0"/>
    <n v="1153.0763959955507"/>
    <x v="105"/>
    <x v="104"/>
    <s v="8292"/>
    <x v="6"/>
    <x v="3"/>
    <x v="1"/>
    <n v="6001"/>
    <x v="6"/>
    <n v="6001"/>
    <s v="ORÇAMENTO"/>
    <x v="0"/>
    <x v="3"/>
    <x v="2"/>
    <x v="2"/>
    <x v="13"/>
    <x v="13"/>
  </r>
  <r>
    <x v="5"/>
    <s v=" ORÇAMENTO"/>
    <x v="7"/>
    <d v="2024-04-01T00:00:00"/>
    <d v="2024-04-01T00:00:00"/>
    <s v="Orçamento"/>
    <s v="1 | 1"/>
    <x v="8"/>
    <x v="0"/>
    <n v="1154.762256634232"/>
    <x v="100"/>
    <x v="99"/>
    <s v="3843"/>
    <x v="15"/>
    <x v="3"/>
    <x v="1"/>
    <n v="3005"/>
    <x v="18"/>
    <n v="3005"/>
    <s v="ORÇAMENTO"/>
    <x v="1"/>
    <x v="3"/>
    <x v="2"/>
    <x v="2"/>
    <x v="15"/>
    <x v="15"/>
  </r>
  <r>
    <x v="5"/>
    <s v=" ORÇAMENTO"/>
    <x v="7"/>
    <d v="2024-04-01T00:00:00"/>
    <d v="2024-04-01T00:00:00"/>
    <s v="Orçamento"/>
    <s v="1 | 1"/>
    <x v="8"/>
    <x v="0"/>
    <n v="1185.7422177683875"/>
    <x v="76"/>
    <x v="75"/>
    <s v="9611"/>
    <x v="10"/>
    <x v="3"/>
    <x v="1"/>
    <n v="7001"/>
    <x v="11"/>
    <n v="7001"/>
    <s v="ORÇAMENTO"/>
    <x v="0"/>
    <x v="3"/>
    <x v="9"/>
    <x v="9"/>
    <x v="12"/>
    <x v="12"/>
  </r>
  <r>
    <x v="5"/>
    <s v=" ORÇAMENTO"/>
    <x v="7"/>
    <d v="2024-04-01T00:00:00"/>
    <d v="2024-04-01T00:00:00"/>
    <s v="Orçamento"/>
    <s v="1 | 1"/>
    <x v="8"/>
    <x v="0"/>
    <n v="1200"/>
    <x v="14"/>
    <x v="14"/>
    <s v="6392"/>
    <x v="2"/>
    <x v="3"/>
    <x v="1"/>
    <n v="4004"/>
    <x v="2"/>
    <n v="4004"/>
    <s v="ORÇAMENTO"/>
    <x v="0"/>
    <x v="3"/>
    <x v="0"/>
    <x v="0"/>
    <x v="9"/>
    <x v="9"/>
  </r>
  <r>
    <x v="5"/>
    <s v=" ORÇAMENTO"/>
    <x v="7"/>
    <d v="2024-04-01T00:00:00"/>
    <d v="2024-04-01T00:00:00"/>
    <s v="Orçamento"/>
    <s v="1 | 1"/>
    <x v="8"/>
    <x v="0"/>
    <n v="1219.7870080505531"/>
    <x v="70"/>
    <x v="69"/>
    <s v="5022"/>
    <x v="17"/>
    <x v="3"/>
    <x v="1"/>
    <n v="4001"/>
    <x v="20"/>
    <n v="4001"/>
    <s v="ORÇAMENTO"/>
    <x v="1"/>
    <x v="3"/>
    <x v="2"/>
    <x v="2"/>
    <x v="15"/>
    <x v="15"/>
  </r>
  <r>
    <x v="5"/>
    <s v=" ORÇAMENTO"/>
    <x v="7"/>
    <d v="2024-04-01T00:00:00"/>
    <d v="2024-04-01T00:00:00"/>
    <s v="Orçamento"/>
    <s v="1 | 1"/>
    <x v="8"/>
    <x v="0"/>
    <n v="1243"/>
    <x v="34"/>
    <x v="34"/>
    <s v="3978"/>
    <x v="15"/>
    <x v="3"/>
    <x v="1"/>
    <n v="3005"/>
    <x v="18"/>
    <n v="3005"/>
    <s v="ORÇAMENTO"/>
    <x v="0"/>
    <x v="3"/>
    <x v="0"/>
    <x v="0"/>
    <x v="0"/>
    <x v="0"/>
  </r>
  <r>
    <x v="5"/>
    <s v=" ORÇAMENTO"/>
    <x v="7"/>
    <d v="2024-04-01T00:00:00"/>
    <d v="2024-04-01T00:00:00"/>
    <s v="Orçamento"/>
    <s v="1 | 1"/>
    <x v="8"/>
    <x v="0"/>
    <n v="1246.7669883200001"/>
    <x v="21"/>
    <x v="21"/>
    <s v="10348"/>
    <x v="10"/>
    <x v="3"/>
    <x v="1"/>
    <n v="7003"/>
    <x v="14"/>
    <n v="7003"/>
    <s v="ORÇAMENTO"/>
    <x v="1"/>
    <x v="3"/>
    <x v="2"/>
    <x v="2"/>
    <x v="2"/>
    <x v="2"/>
  </r>
  <r>
    <x v="5"/>
    <s v=" ORÇAMENTO"/>
    <x v="7"/>
    <d v="2024-04-01T00:00:00"/>
    <d v="2024-04-01T00:00:00"/>
    <s v="Orçamento"/>
    <s v="1 | 1"/>
    <x v="8"/>
    <x v="0"/>
    <n v="1263.0175618578066"/>
    <x v="72"/>
    <x v="71"/>
    <s v="5586"/>
    <x v="12"/>
    <x v="3"/>
    <x v="1"/>
    <n v="4003"/>
    <x v="13"/>
    <n v="4003"/>
    <s v="ORÇAMENTO"/>
    <x v="1"/>
    <x v="3"/>
    <x v="2"/>
    <x v="2"/>
    <x v="15"/>
    <x v="15"/>
  </r>
  <r>
    <x v="5"/>
    <s v=" ORÇAMENTO"/>
    <x v="7"/>
    <d v="2024-04-01T00:00:00"/>
    <d v="2024-04-01T00:00:00"/>
    <s v="Orçamento"/>
    <s v="1 | 1"/>
    <x v="8"/>
    <x v="0"/>
    <n v="1264.8323088421266"/>
    <x v="61"/>
    <x v="60"/>
    <s v="2055"/>
    <x v="0"/>
    <x v="3"/>
    <x v="1"/>
    <n v="2001"/>
    <x v="0"/>
    <n v="2001"/>
    <s v="ORÇAMENTO"/>
    <x v="1"/>
    <x v="3"/>
    <x v="5"/>
    <x v="5"/>
    <x v="6"/>
    <x v="6"/>
  </r>
  <r>
    <x v="5"/>
    <s v=" ORÇAMENTO"/>
    <x v="7"/>
    <d v="2024-04-01T00:00:00"/>
    <d v="2024-04-01T00:00:00"/>
    <s v="Orçamento"/>
    <s v="1 | 1"/>
    <x v="8"/>
    <x v="0"/>
    <n v="1274.2990390404075"/>
    <x v="72"/>
    <x v="71"/>
    <s v="3631"/>
    <x v="20"/>
    <x v="3"/>
    <x v="1"/>
    <n v="3004"/>
    <x v="27"/>
    <n v="3004"/>
    <s v="ORÇAMENTO"/>
    <x v="1"/>
    <x v="3"/>
    <x v="2"/>
    <x v="2"/>
    <x v="15"/>
    <x v="15"/>
  </r>
  <r>
    <x v="5"/>
    <s v=" ORÇAMENTO"/>
    <x v="7"/>
    <d v="2024-04-01T00:00:00"/>
    <d v="2024-04-01T00:00:00"/>
    <s v="Orçamento"/>
    <s v="1 | 1"/>
    <x v="8"/>
    <x v="0"/>
    <n v="1275.3576508139879"/>
    <x v="22"/>
    <x v="22"/>
    <s v="3306"/>
    <x v="11"/>
    <x v="3"/>
    <x v="1"/>
    <n v="3003"/>
    <x v="12"/>
    <n v="3003"/>
    <s v="ORÇAMENTO"/>
    <x v="1"/>
    <x v="3"/>
    <x v="2"/>
    <x v="2"/>
    <x v="13"/>
    <x v="13"/>
  </r>
  <r>
    <x v="5"/>
    <s v=" ORÇAMENTO"/>
    <x v="7"/>
    <d v="2024-04-01T00:00:00"/>
    <d v="2024-04-01T00:00:00"/>
    <s v="Orçamento"/>
    <s v="1 | 1"/>
    <x v="8"/>
    <x v="0"/>
    <n v="1333.2445828698555"/>
    <x v="9"/>
    <x v="9"/>
    <s v="1842"/>
    <x v="0"/>
    <x v="3"/>
    <x v="1"/>
    <n v="2001"/>
    <x v="0"/>
    <n v="2001"/>
    <s v="ORÇAMENTO"/>
    <x v="1"/>
    <x v="3"/>
    <x v="4"/>
    <x v="4"/>
    <x v="5"/>
    <x v="5"/>
  </r>
  <r>
    <x v="5"/>
    <s v=" ORÇAMENTO"/>
    <x v="7"/>
    <d v="2024-04-01T00:00:00"/>
    <d v="2024-04-01T00:00:00"/>
    <s v="Orçamento"/>
    <s v="1 | 1"/>
    <x v="8"/>
    <x v="0"/>
    <n v="1333.33"/>
    <x v="103"/>
    <x v="102"/>
    <s v="11223"/>
    <x v="14"/>
    <x v="3"/>
    <x v="1"/>
    <n v="8001"/>
    <x v="17"/>
    <n v="8001"/>
    <s v="ORÇAMENTO"/>
    <x v="0"/>
    <x v="3"/>
    <x v="0"/>
    <x v="0"/>
    <x v="0"/>
    <x v="0"/>
  </r>
  <r>
    <x v="5"/>
    <s v=" ORÇAMENTO"/>
    <x v="7"/>
    <d v="2024-04-01T00:00:00"/>
    <d v="2024-04-01T00:00:00"/>
    <s v="Orçamento"/>
    <s v="1 | 1"/>
    <x v="8"/>
    <x v="0"/>
    <n v="1333.33"/>
    <x v="103"/>
    <x v="102"/>
    <s v="11224"/>
    <x v="14"/>
    <x v="3"/>
    <x v="1"/>
    <n v="8001"/>
    <x v="17"/>
    <n v="8001"/>
    <s v="ORÇAMENTO"/>
    <x v="0"/>
    <x v="3"/>
    <x v="0"/>
    <x v="0"/>
    <x v="0"/>
    <x v="0"/>
  </r>
  <r>
    <x v="5"/>
    <s v=" ORÇAMENTO"/>
    <x v="7"/>
    <d v="2024-04-01T00:00:00"/>
    <d v="2024-04-01T00:00:00"/>
    <s v="Orçamento"/>
    <s v="1 | 1"/>
    <x v="8"/>
    <x v="0"/>
    <n v="1333.33"/>
    <x v="103"/>
    <x v="102"/>
    <s v="11225"/>
    <x v="14"/>
    <x v="3"/>
    <x v="1"/>
    <n v="8001"/>
    <x v="17"/>
    <n v="8001"/>
    <s v="ORÇAMENTO"/>
    <x v="0"/>
    <x v="3"/>
    <x v="0"/>
    <x v="0"/>
    <x v="0"/>
    <x v="0"/>
  </r>
  <r>
    <x v="5"/>
    <s v=" ORÇAMENTO"/>
    <x v="7"/>
    <d v="2024-04-01T00:00:00"/>
    <d v="2024-04-01T00:00:00"/>
    <s v="Orçamento"/>
    <s v="1 | 1"/>
    <x v="8"/>
    <x v="0"/>
    <n v="1350"/>
    <x v="121"/>
    <x v="119"/>
    <s v="6685"/>
    <x v="2"/>
    <x v="3"/>
    <x v="1"/>
    <n v="4004"/>
    <x v="2"/>
    <n v="4004"/>
    <s v="ORÇAMENTO"/>
    <x v="0"/>
    <x v="3"/>
    <x v="0"/>
    <x v="0"/>
    <x v="9"/>
    <x v="9"/>
  </r>
  <r>
    <x v="5"/>
    <s v=" ORÇAMENTO"/>
    <x v="7"/>
    <d v="2024-04-01T00:00:00"/>
    <d v="2024-04-01T00:00:00"/>
    <s v="Orçamento"/>
    <s v="1 | 1"/>
    <x v="8"/>
    <x v="0"/>
    <n v="1355.0471720126395"/>
    <x v="22"/>
    <x v="22"/>
    <s v="11015"/>
    <x v="14"/>
    <x v="3"/>
    <x v="1"/>
    <n v="8001"/>
    <x v="17"/>
    <n v="8001"/>
    <s v="ORÇAMENTO"/>
    <x v="1"/>
    <x v="3"/>
    <x v="2"/>
    <x v="2"/>
    <x v="13"/>
    <x v="13"/>
  </r>
  <r>
    <x v="5"/>
    <s v=" ORÇAMENTO"/>
    <x v="7"/>
    <d v="2024-04-01T00:00:00"/>
    <d v="2024-04-01T00:00:00"/>
    <s v="Orçamento"/>
    <s v="1 | 1"/>
    <x v="8"/>
    <x v="0"/>
    <n v="1367.1"/>
    <x v="34"/>
    <x v="34"/>
    <s v="11156"/>
    <x v="14"/>
    <x v="3"/>
    <x v="1"/>
    <n v="8001"/>
    <x v="17"/>
    <n v="8001"/>
    <s v="ORÇAMENTO"/>
    <x v="0"/>
    <x v="3"/>
    <x v="0"/>
    <x v="0"/>
    <x v="0"/>
    <x v="0"/>
  </r>
  <r>
    <x v="5"/>
    <s v=" ORÇAMENTO"/>
    <x v="7"/>
    <d v="2024-04-01T00:00:00"/>
    <d v="2024-04-01T00:00:00"/>
    <s v="Orçamento"/>
    <s v="1 | 1"/>
    <x v="8"/>
    <x v="0"/>
    <n v="1372.2174867796391"/>
    <x v="100"/>
    <x v="99"/>
    <s v="3193"/>
    <x v="16"/>
    <x v="3"/>
    <x v="1"/>
    <n v="3002"/>
    <x v="19"/>
    <n v="3002"/>
    <s v="ORÇAMENTO"/>
    <x v="1"/>
    <x v="3"/>
    <x v="2"/>
    <x v="2"/>
    <x v="15"/>
    <x v="15"/>
  </r>
  <r>
    <x v="5"/>
    <s v=" ORÇAMENTO"/>
    <x v="7"/>
    <d v="2024-04-01T00:00:00"/>
    <d v="2024-04-01T00:00:00"/>
    <s v="Orçamento"/>
    <s v="1 | 1"/>
    <x v="8"/>
    <x v="0"/>
    <n v="1397.7182012840281"/>
    <x v="70"/>
    <x v="69"/>
    <s v="11111"/>
    <x v="14"/>
    <x v="3"/>
    <x v="1"/>
    <n v="8001"/>
    <x v="17"/>
    <n v="8001"/>
    <s v="ORÇAMENTO"/>
    <x v="1"/>
    <x v="3"/>
    <x v="2"/>
    <x v="2"/>
    <x v="15"/>
    <x v="15"/>
  </r>
  <r>
    <x v="5"/>
    <s v=" ORÇAMENTO"/>
    <x v="7"/>
    <d v="2024-04-01T00:00:00"/>
    <d v="2024-04-01T00:00:00"/>
    <s v="Orçamento"/>
    <s v="1 | 1"/>
    <x v="8"/>
    <x v="0"/>
    <n v="1400"/>
    <x v="63"/>
    <x v="62"/>
    <s v="10776"/>
    <x v="3"/>
    <x v="3"/>
    <x v="1"/>
    <n v="7004"/>
    <x v="3"/>
    <n v="7004"/>
    <s v="ORÇAMENTO"/>
    <x v="0"/>
    <x v="3"/>
    <x v="9"/>
    <x v="9"/>
    <x v="18"/>
    <x v="18"/>
  </r>
  <r>
    <x v="5"/>
    <s v=" ORÇAMENTO"/>
    <x v="7"/>
    <d v="2024-04-01T00:00:00"/>
    <d v="2024-04-01T00:00:00"/>
    <s v="Orçamento"/>
    <s v="1 | 1"/>
    <x v="8"/>
    <x v="0"/>
    <n v="1400"/>
    <x v="63"/>
    <x v="62"/>
    <s v="9973"/>
    <x v="10"/>
    <x v="3"/>
    <x v="1"/>
    <n v="7001"/>
    <x v="11"/>
    <n v="7001"/>
    <s v="ORÇAMENTO"/>
    <x v="0"/>
    <x v="3"/>
    <x v="9"/>
    <x v="9"/>
    <x v="18"/>
    <x v="18"/>
  </r>
  <r>
    <x v="5"/>
    <s v=" ORÇAMENTO"/>
    <x v="7"/>
    <d v="2024-04-01T00:00:00"/>
    <d v="2024-04-01T00:00:00"/>
    <s v="Orçamento"/>
    <s v="1 | 1"/>
    <x v="8"/>
    <x v="0"/>
    <n v="1400"/>
    <x v="14"/>
    <x v="14"/>
    <s v="6391"/>
    <x v="2"/>
    <x v="3"/>
    <x v="1"/>
    <n v="4004"/>
    <x v="2"/>
    <n v="4004"/>
    <s v="ORÇAMENTO"/>
    <x v="0"/>
    <x v="3"/>
    <x v="0"/>
    <x v="0"/>
    <x v="9"/>
    <x v="9"/>
  </r>
  <r>
    <x v="5"/>
    <s v=" ORÇAMENTO"/>
    <x v="7"/>
    <d v="2024-04-01T00:00:00"/>
    <d v="2024-04-01T00:00:00"/>
    <s v="Orçamento"/>
    <s v="1 | 1"/>
    <x v="8"/>
    <x v="0"/>
    <n v="1400"/>
    <x v="34"/>
    <x v="34"/>
    <s v="5311"/>
    <x v="22"/>
    <x v="3"/>
    <x v="1"/>
    <n v="4002"/>
    <x v="34"/>
    <n v="4002"/>
    <s v="ORÇAMENTO"/>
    <x v="0"/>
    <x v="3"/>
    <x v="0"/>
    <x v="0"/>
    <x v="0"/>
    <x v="0"/>
  </r>
  <r>
    <x v="5"/>
    <s v=" ORÇAMENTO"/>
    <x v="7"/>
    <d v="2024-04-01T00:00:00"/>
    <d v="2024-04-01T00:00:00"/>
    <s v="Orçamento"/>
    <s v="1 | 1"/>
    <x v="8"/>
    <x v="0"/>
    <n v="1417.2082240511029"/>
    <x v="100"/>
    <x v="99"/>
    <s v="12127"/>
    <x v="21"/>
    <x v="3"/>
    <x v="1"/>
    <n v="8003"/>
    <x v="28"/>
    <n v="8003"/>
    <s v="ORÇAMENTO"/>
    <x v="1"/>
    <x v="3"/>
    <x v="2"/>
    <x v="2"/>
    <x v="15"/>
    <x v="15"/>
  </r>
  <r>
    <x v="5"/>
    <s v=" ORÇAMENTO"/>
    <x v="7"/>
    <d v="2024-04-01T00:00:00"/>
    <d v="2024-04-01T00:00:00"/>
    <s v="Orçamento"/>
    <s v="1 | 1"/>
    <x v="8"/>
    <x v="0"/>
    <n v="1417.2082240511029"/>
    <x v="100"/>
    <x v="99"/>
    <s v="3643"/>
    <x v="20"/>
    <x v="3"/>
    <x v="1"/>
    <n v="3004"/>
    <x v="27"/>
    <n v="3004"/>
    <s v="ORÇAMENTO"/>
    <x v="1"/>
    <x v="3"/>
    <x v="2"/>
    <x v="2"/>
    <x v="15"/>
    <x v="15"/>
  </r>
  <r>
    <x v="5"/>
    <s v=" ORÇAMENTO"/>
    <x v="7"/>
    <d v="2024-04-01T00:00:00"/>
    <d v="2024-04-01T00:00:00"/>
    <s v="Orçamento"/>
    <s v="1 | 1"/>
    <x v="8"/>
    <x v="0"/>
    <n v="1427.4324216"/>
    <x v="32"/>
    <x v="32"/>
    <s v="4063"/>
    <x v="8"/>
    <x v="3"/>
    <x v="1"/>
    <n v="3006"/>
    <x v="8"/>
    <n v="3006"/>
    <s v="ORÇAMENTO"/>
    <x v="1"/>
    <x v="3"/>
    <x v="2"/>
    <x v="2"/>
    <x v="2"/>
    <x v="2"/>
  </r>
  <r>
    <x v="5"/>
    <s v=" ORÇAMENTO"/>
    <x v="7"/>
    <d v="2024-04-01T00:00:00"/>
    <d v="2024-04-01T00:00:00"/>
    <s v="Orçamento"/>
    <s v="1 | 1"/>
    <x v="8"/>
    <x v="0"/>
    <n v="1436.9951562541055"/>
    <x v="67"/>
    <x v="66"/>
    <s v="9484"/>
    <x v="10"/>
    <x v="3"/>
    <x v="1"/>
    <n v="7001"/>
    <x v="11"/>
    <n v="7001"/>
    <s v="ORÇAMENTO"/>
    <x v="0"/>
    <x v="3"/>
    <x v="9"/>
    <x v="9"/>
    <x v="12"/>
    <x v="12"/>
  </r>
  <r>
    <x v="5"/>
    <s v=" ORÇAMENTO"/>
    <x v="7"/>
    <d v="2024-04-01T00:00:00"/>
    <d v="2024-04-01T00:00:00"/>
    <s v="Orçamento"/>
    <s v="1 | 1"/>
    <x v="8"/>
    <x v="0"/>
    <n v="1463.7463382921442"/>
    <x v="10"/>
    <x v="10"/>
    <s v="2288"/>
    <x v="0"/>
    <x v="3"/>
    <x v="1"/>
    <n v="2001"/>
    <x v="0"/>
    <n v="2001"/>
    <s v="ORÇAMENTO"/>
    <x v="1"/>
    <x v="3"/>
    <x v="5"/>
    <x v="5"/>
    <x v="6"/>
    <x v="6"/>
  </r>
  <r>
    <x v="5"/>
    <s v=" ORÇAMENTO"/>
    <x v="7"/>
    <d v="2024-04-01T00:00:00"/>
    <d v="2024-04-01T00:00:00"/>
    <s v="Orçamento"/>
    <s v="1 | 1"/>
    <x v="8"/>
    <x v="0"/>
    <n v="1464.3506986100449"/>
    <x v="22"/>
    <x v="22"/>
    <s v="10312"/>
    <x v="10"/>
    <x v="3"/>
    <x v="1"/>
    <n v="7003"/>
    <x v="14"/>
    <n v="7003"/>
    <s v="ORÇAMENTO"/>
    <x v="1"/>
    <x v="3"/>
    <x v="2"/>
    <x v="2"/>
    <x v="13"/>
    <x v="13"/>
  </r>
  <r>
    <x v="5"/>
    <s v=" ORÇAMENTO"/>
    <x v="7"/>
    <d v="2024-04-01T00:00:00"/>
    <d v="2024-04-01T00:00:00"/>
    <s v="Orçamento"/>
    <s v="1 | 1"/>
    <x v="8"/>
    <x v="0"/>
    <n v="1491.8781032852969"/>
    <x v="72"/>
    <x v="71"/>
    <s v="3181"/>
    <x v="16"/>
    <x v="3"/>
    <x v="1"/>
    <n v="3002"/>
    <x v="19"/>
    <n v="3002"/>
    <s v="ORÇAMENTO"/>
    <x v="1"/>
    <x v="3"/>
    <x v="2"/>
    <x v="2"/>
    <x v="15"/>
    <x v="15"/>
  </r>
  <r>
    <x v="5"/>
    <s v=" ORÇAMENTO"/>
    <x v="7"/>
    <d v="2024-04-01T00:00:00"/>
    <d v="2024-04-01T00:00:00"/>
    <s v="Orçamento"/>
    <s v="1 | 1"/>
    <x v="8"/>
    <x v="0"/>
    <n v="1500"/>
    <x v="106"/>
    <x v="105"/>
    <s v="12174"/>
    <x v="21"/>
    <x v="3"/>
    <x v="1"/>
    <n v="8003"/>
    <x v="28"/>
    <n v="8003"/>
    <s v="ORÇAMENTO"/>
    <x v="0"/>
    <x v="3"/>
    <x v="2"/>
    <x v="2"/>
    <x v="15"/>
    <x v="15"/>
  </r>
  <r>
    <x v="5"/>
    <s v=" ORÇAMENTO"/>
    <x v="7"/>
    <d v="2024-04-01T00:00:00"/>
    <d v="2024-04-01T00:00:00"/>
    <s v="Orçamento"/>
    <s v="1 | 1"/>
    <x v="8"/>
    <x v="0"/>
    <n v="1500"/>
    <x v="106"/>
    <x v="105"/>
    <s v="3879"/>
    <x v="15"/>
    <x v="3"/>
    <x v="1"/>
    <n v="3005"/>
    <x v="18"/>
    <n v="3005"/>
    <s v="ORÇAMENTO"/>
    <x v="0"/>
    <x v="3"/>
    <x v="2"/>
    <x v="2"/>
    <x v="15"/>
    <x v="15"/>
  </r>
  <r>
    <x v="5"/>
    <s v=" ORÇAMENTO"/>
    <x v="7"/>
    <d v="2024-04-01T00:00:00"/>
    <d v="2024-04-01T00:00:00"/>
    <s v="Orçamento"/>
    <s v="1 | 1"/>
    <x v="8"/>
    <x v="0"/>
    <n v="1500"/>
    <x v="106"/>
    <x v="105"/>
    <s v="4608"/>
    <x v="7"/>
    <x v="3"/>
    <x v="1"/>
    <n v="3007"/>
    <x v="25"/>
    <n v="3007"/>
    <s v="ORÇAMENTO"/>
    <x v="0"/>
    <x v="3"/>
    <x v="2"/>
    <x v="2"/>
    <x v="15"/>
    <x v="15"/>
  </r>
  <r>
    <x v="5"/>
    <s v=" ORÇAMENTO"/>
    <x v="7"/>
    <d v="2024-04-01T00:00:00"/>
    <d v="2024-04-01T00:00:00"/>
    <s v="Orçamento"/>
    <s v="1 | 1"/>
    <x v="8"/>
    <x v="0"/>
    <n v="1500"/>
    <x v="95"/>
    <x v="94"/>
    <s v="4395"/>
    <x v="8"/>
    <x v="3"/>
    <x v="1"/>
    <n v="3006"/>
    <x v="8"/>
    <n v="3006"/>
    <s v="ORÇAMENTO"/>
    <x v="0"/>
    <x v="3"/>
    <x v="0"/>
    <x v="0"/>
    <x v="0"/>
    <x v="0"/>
  </r>
  <r>
    <x v="5"/>
    <s v=" ORÇAMENTO"/>
    <x v="7"/>
    <d v="2024-04-01T00:00:00"/>
    <d v="2024-04-01T00:00:00"/>
    <s v="Orçamento"/>
    <s v="1 | 1"/>
    <x v="8"/>
    <x v="0"/>
    <n v="1500"/>
    <x v="95"/>
    <x v="94"/>
    <s v="5900"/>
    <x v="12"/>
    <x v="3"/>
    <x v="1"/>
    <n v="4003"/>
    <x v="13"/>
    <n v="4003"/>
    <s v="ORÇAMENTO"/>
    <x v="0"/>
    <x v="3"/>
    <x v="0"/>
    <x v="0"/>
    <x v="0"/>
    <x v="0"/>
  </r>
  <r>
    <x v="5"/>
    <s v=" ORÇAMENTO"/>
    <x v="7"/>
    <d v="2024-04-01T00:00:00"/>
    <d v="2024-04-01T00:00:00"/>
    <s v="Orçamento"/>
    <s v="1 | 1"/>
    <x v="8"/>
    <x v="0"/>
    <n v="1500"/>
    <x v="95"/>
    <x v="94"/>
    <s v="5901"/>
    <x v="12"/>
    <x v="3"/>
    <x v="1"/>
    <n v="4003"/>
    <x v="13"/>
    <n v="4003"/>
    <s v="ORÇAMENTO"/>
    <x v="0"/>
    <x v="3"/>
    <x v="0"/>
    <x v="0"/>
    <x v="0"/>
    <x v="0"/>
  </r>
  <r>
    <x v="5"/>
    <s v=" ORÇAMENTO"/>
    <x v="7"/>
    <d v="2024-04-01T00:00:00"/>
    <d v="2024-04-01T00:00:00"/>
    <s v="Orçamento"/>
    <s v="1 | 1"/>
    <x v="8"/>
    <x v="0"/>
    <n v="1500"/>
    <x v="152"/>
    <x v="149"/>
    <s v="1906"/>
    <x v="0"/>
    <x v="3"/>
    <x v="1"/>
    <n v="2001"/>
    <x v="0"/>
    <n v="2001"/>
    <s v="ORÇAMENTO"/>
    <x v="1"/>
    <x v="3"/>
    <x v="4"/>
    <x v="4"/>
    <x v="5"/>
    <x v="5"/>
  </r>
  <r>
    <x v="5"/>
    <s v=" ORÇAMENTO"/>
    <x v="7"/>
    <d v="2024-04-01T00:00:00"/>
    <d v="2024-04-01T00:00:00"/>
    <s v="Orçamento"/>
    <s v="1 | 1"/>
    <x v="8"/>
    <x v="0"/>
    <n v="1502.2254245730328"/>
    <x v="70"/>
    <x v="69"/>
    <s v="5610"/>
    <x v="12"/>
    <x v="3"/>
    <x v="1"/>
    <n v="4003"/>
    <x v="13"/>
    <n v="4003"/>
    <s v="ORÇAMENTO"/>
    <x v="1"/>
    <x v="3"/>
    <x v="2"/>
    <x v="2"/>
    <x v="15"/>
    <x v="15"/>
  </r>
  <r>
    <x v="5"/>
    <s v=" ORÇAMENTO"/>
    <x v="7"/>
    <d v="2024-04-01T00:00:00"/>
    <d v="2024-04-01T00:00:00"/>
    <s v="Orçamento"/>
    <s v="1 | 1"/>
    <x v="8"/>
    <x v="0"/>
    <n v="1528.0471806400001"/>
    <x v="21"/>
    <x v="21"/>
    <s v="6055"/>
    <x v="2"/>
    <x v="3"/>
    <x v="1"/>
    <n v="4004"/>
    <x v="2"/>
    <n v="4004"/>
    <s v="ORÇAMENTO"/>
    <x v="1"/>
    <x v="3"/>
    <x v="2"/>
    <x v="2"/>
    <x v="2"/>
    <x v="2"/>
  </r>
  <r>
    <x v="5"/>
    <s v=" ORÇAMENTO"/>
    <x v="7"/>
    <d v="2024-04-01T00:00:00"/>
    <d v="2024-04-01T00:00:00"/>
    <s v="Orçamento"/>
    <s v="1 | 1"/>
    <x v="8"/>
    <x v="0"/>
    <n v="1528.4958275920621"/>
    <x v="91"/>
    <x v="90"/>
    <s v="1491"/>
    <x v="0"/>
    <x v="3"/>
    <x v="1"/>
    <n v="2001"/>
    <x v="0"/>
    <n v="2001"/>
    <s v="ORÇAMENTO"/>
    <x v="0"/>
    <x v="3"/>
    <x v="9"/>
    <x v="9"/>
    <x v="18"/>
    <x v="18"/>
  </r>
  <r>
    <x v="5"/>
    <s v=" ORÇAMENTO"/>
    <x v="7"/>
    <d v="2024-04-01T00:00:00"/>
    <d v="2024-04-01T00:00:00"/>
    <s v="Orçamento"/>
    <s v="1 | 1"/>
    <x v="8"/>
    <x v="0"/>
    <n v="1553.0026475938762"/>
    <x v="70"/>
    <x v="69"/>
    <s v="7744"/>
    <x v="2"/>
    <x v="3"/>
    <x v="1"/>
    <n v="5003"/>
    <x v="31"/>
    <n v="5003"/>
    <s v="ORÇAMENTO"/>
    <x v="1"/>
    <x v="3"/>
    <x v="2"/>
    <x v="2"/>
    <x v="15"/>
    <x v="15"/>
  </r>
  <r>
    <x v="5"/>
    <s v=" ORÇAMENTO"/>
    <x v="7"/>
    <d v="2024-04-01T00:00:00"/>
    <d v="2024-04-01T00:00:00"/>
    <s v="Orçamento"/>
    <s v="1 | 1"/>
    <x v="8"/>
    <x v="0"/>
    <n v="1564.5566860468816"/>
    <x v="10"/>
    <x v="10"/>
    <s v="2287"/>
    <x v="0"/>
    <x v="3"/>
    <x v="1"/>
    <n v="2001"/>
    <x v="0"/>
    <n v="2001"/>
    <s v="ORÇAMENTO"/>
    <x v="1"/>
    <x v="3"/>
    <x v="5"/>
    <x v="5"/>
    <x v="6"/>
    <x v="6"/>
  </r>
  <r>
    <x v="5"/>
    <s v=" ORÇAMENTO"/>
    <x v="7"/>
    <d v="2024-04-01T00:00:00"/>
    <d v="2024-04-01T00:00:00"/>
    <s v="Orçamento"/>
    <s v="1 | 1"/>
    <x v="8"/>
    <x v="0"/>
    <n v="1574.0887570114198"/>
    <x v="32"/>
    <x v="32"/>
    <s v="8904"/>
    <x v="6"/>
    <x v="3"/>
    <x v="1"/>
    <n v="6002"/>
    <x v="9"/>
    <n v="6002"/>
    <s v="ORÇAMENTO"/>
    <x v="1"/>
    <x v="3"/>
    <x v="2"/>
    <x v="2"/>
    <x v="2"/>
    <x v="2"/>
  </r>
  <r>
    <x v="5"/>
    <s v=" ORÇAMENTO"/>
    <x v="7"/>
    <d v="2024-04-01T00:00:00"/>
    <d v="2024-04-01T00:00:00"/>
    <s v="Orçamento"/>
    <s v="1 | 1"/>
    <x v="8"/>
    <x v="0"/>
    <n v="1595"/>
    <x v="42"/>
    <x v="42"/>
    <s v="7077"/>
    <x v="2"/>
    <x v="3"/>
    <x v="1"/>
    <n v="4004"/>
    <x v="2"/>
    <n v="4004"/>
    <s v="ORÇAMENTO"/>
    <x v="0"/>
    <x v="3"/>
    <x v="0"/>
    <x v="0"/>
    <x v="9"/>
    <x v="9"/>
  </r>
  <r>
    <x v="5"/>
    <s v=" ORÇAMENTO"/>
    <x v="7"/>
    <d v="2024-04-01T00:00:00"/>
    <d v="2024-04-01T00:00:00"/>
    <s v="Orçamento"/>
    <s v="1 | 1"/>
    <x v="8"/>
    <x v="0"/>
    <n v="1599.99"/>
    <x v="103"/>
    <x v="102"/>
    <s v="11222"/>
    <x v="14"/>
    <x v="3"/>
    <x v="1"/>
    <n v="8001"/>
    <x v="17"/>
    <n v="8001"/>
    <s v="ORÇAMENTO"/>
    <x v="0"/>
    <x v="3"/>
    <x v="0"/>
    <x v="0"/>
    <x v="0"/>
    <x v="0"/>
  </r>
  <r>
    <x v="5"/>
    <s v=" ORÇAMENTO"/>
    <x v="7"/>
    <d v="2024-04-01T00:00:00"/>
    <d v="2024-04-01T00:00:00"/>
    <s v="Orçamento"/>
    <s v="1 | 1"/>
    <x v="8"/>
    <x v="0"/>
    <n v="1600"/>
    <x v="24"/>
    <x v="24"/>
    <s v="6195"/>
    <x v="2"/>
    <x v="3"/>
    <x v="1"/>
    <n v="4004"/>
    <x v="2"/>
    <n v="4004"/>
    <s v="ORÇAMENTO"/>
    <x v="0"/>
    <x v="3"/>
    <x v="0"/>
    <x v="0"/>
    <x v="9"/>
    <x v="9"/>
  </r>
  <r>
    <x v="5"/>
    <s v=" ORÇAMENTO"/>
    <x v="7"/>
    <d v="2024-04-01T00:00:00"/>
    <d v="2024-04-01T00:00:00"/>
    <s v="Orçamento"/>
    <s v="1 | 1"/>
    <x v="8"/>
    <x v="0"/>
    <n v="1607.1816122310502"/>
    <x v="20"/>
    <x v="20"/>
    <s v="11558"/>
    <x v="4"/>
    <x v="3"/>
    <x v="1"/>
    <n v="8002"/>
    <x v="4"/>
    <n v="8002"/>
    <s v="ORÇAMENTO"/>
    <x v="1"/>
    <x v="3"/>
    <x v="2"/>
    <x v="2"/>
    <x v="2"/>
    <x v="2"/>
  </r>
  <r>
    <x v="5"/>
    <s v=" ORÇAMENTO"/>
    <x v="7"/>
    <d v="2024-04-01T00:00:00"/>
    <d v="2024-04-01T00:00:00"/>
    <s v="Orçamento"/>
    <s v="1 | 1"/>
    <x v="8"/>
    <x v="0"/>
    <n v="1627.1649979845995"/>
    <x v="100"/>
    <x v="99"/>
    <s v="11099"/>
    <x v="14"/>
    <x v="3"/>
    <x v="1"/>
    <n v="8001"/>
    <x v="17"/>
    <n v="8001"/>
    <s v="ORÇAMENTO"/>
    <x v="1"/>
    <x v="3"/>
    <x v="2"/>
    <x v="2"/>
    <x v="15"/>
    <x v="15"/>
  </r>
  <r>
    <x v="5"/>
    <s v=" ORÇAMENTO"/>
    <x v="7"/>
    <d v="2024-04-01T00:00:00"/>
    <d v="2024-04-01T00:00:00"/>
    <s v="Orçamento"/>
    <s v="1 | 1"/>
    <x v="8"/>
    <x v="0"/>
    <n v="1650"/>
    <x v="34"/>
    <x v="34"/>
    <s v="7612"/>
    <x v="18"/>
    <x v="3"/>
    <x v="1"/>
    <n v="5002"/>
    <x v="21"/>
    <n v="5002"/>
    <s v="ORÇAMENTO"/>
    <x v="0"/>
    <x v="3"/>
    <x v="0"/>
    <x v="0"/>
    <x v="0"/>
    <x v="0"/>
  </r>
  <r>
    <x v="5"/>
    <s v=" ORÇAMENTO"/>
    <x v="7"/>
    <d v="2024-04-01T00:00:00"/>
    <d v="2024-04-01T00:00:00"/>
    <s v="Orçamento"/>
    <s v="1 | 1"/>
    <x v="8"/>
    <x v="0"/>
    <n v="1667.4499937367948"/>
    <x v="126"/>
    <x v="124"/>
    <s v="5737"/>
    <x v="12"/>
    <x v="3"/>
    <x v="1"/>
    <n v="4003"/>
    <x v="13"/>
    <n v="4003"/>
    <s v="ORÇAMENTO"/>
    <x v="0"/>
    <x v="3"/>
    <x v="9"/>
    <x v="9"/>
    <x v="22"/>
    <x v="22"/>
  </r>
  <r>
    <x v="5"/>
    <s v=" ORÇAMENTO"/>
    <x v="7"/>
    <d v="2024-04-01T00:00:00"/>
    <d v="2024-04-01T00:00:00"/>
    <s v="Orçamento"/>
    <s v="1 | 1"/>
    <x v="8"/>
    <x v="0"/>
    <n v="1686.623028"/>
    <x v="20"/>
    <x v="20"/>
    <s v="3145"/>
    <x v="16"/>
    <x v="3"/>
    <x v="1"/>
    <n v="3002"/>
    <x v="19"/>
    <n v="3002"/>
    <s v="ORÇAMENTO"/>
    <x v="1"/>
    <x v="3"/>
    <x v="2"/>
    <x v="2"/>
    <x v="2"/>
    <x v="2"/>
  </r>
  <r>
    <x v="5"/>
    <s v=" ORÇAMENTO"/>
    <x v="7"/>
    <d v="2024-04-01T00:00:00"/>
    <d v="2024-04-01T00:00:00"/>
    <s v="Orçamento"/>
    <s v="1 | 1"/>
    <x v="8"/>
    <x v="0"/>
    <n v="1700"/>
    <x v="71"/>
    <x v="70"/>
    <s v="6852"/>
    <x v="2"/>
    <x v="3"/>
    <x v="1"/>
    <n v="4004"/>
    <x v="2"/>
    <n v="4004"/>
    <s v="ORÇAMENTO"/>
    <x v="0"/>
    <x v="3"/>
    <x v="0"/>
    <x v="0"/>
    <x v="9"/>
    <x v="9"/>
  </r>
  <r>
    <x v="5"/>
    <s v=" ORÇAMENTO"/>
    <x v="7"/>
    <d v="2024-04-01T00:00:00"/>
    <d v="2024-04-01T00:00:00"/>
    <s v="Orçamento"/>
    <s v="1 | 1"/>
    <x v="8"/>
    <x v="0"/>
    <n v="1728.4800876582883"/>
    <x v="22"/>
    <x v="22"/>
    <s v="3583"/>
    <x v="20"/>
    <x v="3"/>
    <x v="1"/>
    <n v="3004"/>
    <x v="27"/>
    <n v="3004"/>
    <s v="ORÇAMENTO"/>
    <x v="1"/>
    <x v="3"/>
    <x v="2"/>
    <x v="2"/>
    <x v="13"/>
    <x v="13"/>
  </r>
  <r>
    <x v="5"/>
    <s v=" ORÇAMENTO"/>
    <x v="7"/>
    <d v="2024-04-01T00:00:00"/>
    <d v="2024-04-01T00:00:00"/>
    <s v="Orçamento"/>
    <s v="1 | 1"/>
    <x v="8"/>
    <x v="0"/>
    <n v="1734.7837919800002"/>
    <x v="20"/>
    <x v="20"/>
    <s v="7454"/>
    <x v="18"/>
    <x v="3"/>
    <x v="1"/>
    <n v="5002"/>
    <x v="21"/>
    <n v="5002"/>
    <s v="ORÇAMENTO"/>
    <x v="1"/>
    <x v="3"/>
    <x v="2"/>
    <x v="2"/>
    <x v="2"/>
    <x v="2"/>
  </r>
  <r>
    <x v="5"/>
    <s v=" ORÇAMENTO"/>
    <x v="7"/>
    <d v="2024-04-01T00:00:00"/>
    <d v="2024-04-01T00:00:00"/>
    <s v="Orçamento"/>
    <s v="1 | 1"/>
    <x v="8"/>
    <x v="0"/>
    <n v="1739.1696342"/>
    <x v="20"/>
    <x v="20"/>
    <s v="7696"/>
    <x v="2"/>
    <x v="3"/>
    <x v="1"/>
    <n v="5003"/>
    <x v="31"/>
    <n v="5003"/>
    <s v="ORÇAMENTO"/>
    <x v="1"/>
    <x v="3"/>
    <x v="2"/>
    <x v="2"/>
    <x v="2"/>
    <x v="2"/>
  </r>
  <r>
    <x v="5"/>
    <s v=" ORÇAMENTO"/>
    <x v="7"/>
    <d v="2024-04-01T00:00:00"/>
    <d v="2024-04-01T00:00:00"/>
    <s v="Orçamento"/>
    <s v="1 | 1"/>
    <x v="8"/>
    <x v="0"/>
    <n v="1751.1063424188508"/>
    <x v="98"/>
    <x v="97"/>
    <s v="2149"/>
    <x v="0"/>
    <x v="3"/>
    <x v="1"/>
    <n v="2001"/>
    <x v="0"/>
    <n v="2001"/>
    <s v="ORÇAMENTO"/>
    <x v="1"/>
    <x v="3"/>
    <x v="5"/>
    <x v="5"/>
    <x v="6"/>
    <x v="6"/>
  </r>
  <r>
    <x v="5"/>
    <s v=" ORÇAMENTO"/>
    <x v="7"/>
    <d v="2024-04-01T00:00:00"/>
    <d v="2024-04-01T00:00:00"/>
    <s v="Orçamento"/>
    <s v="1 | 1"/>
    <x v="8"/>
    <x v="0"/>
    <n v="1754.6040508193655"/>
    <x v="10"/>
    <x v="10"/>
    <s v="2286"/>
    <x v="0"/>
    <x v="3"/>
    <x v="1"/>
    <n v="2001"/>
    <x v="0"/>
    <n v="2001"/>
    <s v="ORÇAMENTO"/>
    <x v="1"/>
    <x v="3"/>
    <x v="5"/>
    <x v="5"/>
    <x v="6"/>
    <x v="6"/>
  </r>
  <r>
    <x v="5"/>
    <s v=" ORÇAMENTO"/>
    <x v="7"/>
    <d v="2024-04-01T00:00:00"/>
    <d v="2024-04-01T00:00:00"/>
    <s v="Orçamento"/>
    <s v="1 | 1"/>
    <x v="8"/>
    <x v="0"/>
    <n v="1800"/>
    <x v="14"/>
    <x v="14"/>
    <s v="10820"/>
    <x v="3"/>
    <x v="3"/>
    <x v="1"/>
    <n v="7004"/>
    <x v="3"/>
    <n v="7004"/>
    <s v="ORÇAMENTO"/>
    <x v="0"/>
    <x v="3"/>
    <x v="0"/>
    <x v="0"/>
    <x v="9"/>
    <x v="9"/>
  </r>
  <r>
    <x v="5"/>
    <s v=" ORÇAMENTO"/>
    <x v="7"/>
    <d v="2024-04-01T00:00:00"/>
    <d v="2024-04-01T00:00:00"/>
    <s v="Orçamento"/>
    <s v="1 | 1"/>
    <x v="8"/>
    <x v="0"/>
    <n v="1800"/>
    <x v="59"/>
    <x v="58"/>
    <s v="3021"/>
    <x v="5"/>
    <x v="3"/>
    <x v="1"/>
    <n v="3001"/>
    <x v="5"/>
    <n v="3001"/>
    <s v="ORÇAMENTO"/>
    <x v="0"/>
    <x v="3"/>
    <x v="0"/>
    <x v="0"/>
    <x v="10"/>
    <x v="10"/>
  </r>
  <r>
    <x v="5"/>
    <s v=" ORÇAMENTO"/>
    <x v="7"/>
    <d v="2024-04-01T00:00:00"/>
    <d v="2024-04-01T00:00:00"/>
    <s v="Orçamento"/>
    <s v="1 | 1"/>
    <x v="8"/>
    <x v="0"/>
    <n v="1800"/>
    <x v="34"/>
    <x v="34"/>
    <s v="8766"/>
    <x v="6"/>
    <x v="3"/>
    <x v="1"/>
    <n v="6001"/>
    <x v="6"/>
    <n v="6001"/>
    <s v="ORÇAMENTO"/>
    <x v="0"/>
    <x v="3"/>
    <x v="0"/>
    <x v="0"/>
    <x v="0"/>
    <x v="0"/>
  </r>
  <r>
    <x v="5"/>
    <s v=" ORÇAMENTO"/>
    <x v="7"/>
    <d v="2024-04-01T00:00:00"/>
    <d v="2024-04-01T00:00:00"/>
    <s v="Orçamento"/>
    <s v="1 | 1"/>
    <x v="8"/>
    <x v="0"/>
    <n v="1800"/>
    <x v="95"/>
    <x v="94"/>
    <s v="4394"/>
    <x v="8"/>
    <x v="3"/>
    <x v="1"/>
    <n v="3006"/>
    <x v="8"/>
    <n v="3006"/>
    <s v="ORÇAMENTO"/>
    <x v="0"/>
    <x v="3"/>
    <x v="0"/>
    <x v="0"/>
    <x v="0"/>
    <x v="0"/>
  </r>
  <r>
    <x v="5"/>
    <s v=" ORÇAMENTO"/>
    <x v="7"/>
    <d v="2024-04-01T00:00:00"/>
    <d v="2024-04-01T00:00:00"/>
    <s v="Orçamento"/>
    <s v="1 | 1"/>
    <x v="8"/>
    <x v="0"/>
    <n v="1800"/>
    <x v="33"/>
    <x v="33"/>
    <s v="13688"/>
    <x v="19"/>
    <x v="3"/>
    <x v="1"/>
    <n v="9001"/>
    <x v="24"/>
    <n v="9001"/>
    <s v="ORÇAMENTO"/>
    <x v="1"/>
    <x v="3"/>
    <x v="10"/>
    <x v="10"/>
    <x v="16"/>
    <x v="16"/>
  </r>
  <r>
    <x v="5"/>
    <s v=" ORÇAMENTO"/>
    <x v="7"/>
    <d v="2024-04-01T00:00:00"/>
    <d v="2024-04-01T00:00:00"/>
    <s v="Orçamento"/>
    <s v="1 | 1"/>
    <x v="8"/>
    <x v="0"/>
    <n v="1812.0662601506074"/>
    <x v="10"/>
    <x v="10"/>
    <s v="2285"/>
    <x v="0"/>
    <x v="3"/>
    <x v="1"/>
    <n v="2001"/>
    <x v="0"/>
    <n v="2001"/>
    <s v="ORÇAMENTO"/>
    <x v="1"/>
    <x v="3"/>
    <x v="5"/>
    <x v="5"/>
    <x v="6"/>
    <x v="6"/>
  </r>
  <r>
    <x v="5"/>
    <s v=" ORÇAMENTO"/>
    <x v="7"/>
    <d v="2024-04-01T00:00:00"/>
    <d v="2024-04-01T00:00:00"/>
    <s v="Orçamento"/>
    <s v="1 | 1"/>
    <x v="8"/>
    <x v="0"/>
    <n v="1831.8555488874704"/>
    <x v="70"/>
    <x v="69"/>
    <s v="12139"/>
    <x v="21"/>
    <x v="3"/>
    <x v="1"/>
    <n v="8003"/>
    <x v="28"/>
    <n v="8003"/>
    <s v="ORÇAMENTO"/>
    <x v="1"/>
    <x v="3"/>
    <x v="2"/>
    <x v="2"/>
    <x v="15"/>
    <x v="15"/>
  </r>
  <r>
    <x v="5"/>
    <s v=" ORÇAMENTO"/>
    <x v="7"/>
    <d v="2024-04-01T00:00:00"/>
    <d v="2024-04-01T00:00:00"/>
    <s v="Orçamento"/>
    <s v="1 | 1"/>
    <x v="8"/>
    <x v="0"/>
    <n v="1862.5023654132006"/>
    <x v="32"/>
    <x v="32"/>
    <s v="8521"/>
    <x v="6"/>
    <x v="3"/>
    <x v="1"/>
    <n v="6001"/>
    <x v="6"/>
    <n v="6001"/>
    <s v="ORÇAMENTO"/>
    <x v="1"/>
    <x v="3"/>
    <x v="2"/>
    <x v="2"/>
    <x v="2"/>
    <x v="2"/>
  </r>
  <r>
    <x v="5"/>
    <s v=" ORÇAMENTO"/>
    <x v="7"/>
    <d v="2024-04-01T00:00:00"/>
    <d v="2024-04-01T00:00:00"/>
    <s v="Orçamento"/>
    <s v="1 | 1"/>
    <x v="8"/>
    <x v="0"/>
    <n v="1883.2489578009481"/>
    <x v="21"/>
    <x v="21"/>
    <s v="4974"/>
    <x v="17"/>
    <x v="3"/>
    <x v="1"/>
    <n v="4001"/>
    <x v="20"/>
    <n v="4001"/>
    <s v="ORÇAMENTO"/>
    <x v="1"/>
    <x v="3"/>
    <x v="2"/>
    <x v="2"/>
    <x v="2"/>
    <x v="2"/>
  </r>
  <r>
    <x v="5"/>
    <s v=" ORÇAMENTO"/>
    <x v="7"/>
    <d v="2024-04-01T00:00:00"/>
    <d v="2024-04-01T00:00:00"/>
    <s v="Orçamento"/>
    <s v="1 | 1"/>
    <x v="8"/>
    <x v="0"/>
    <n v="1900"/>
    <x v="99"/>
    <x v="98"/>
    <s v="7277"/>
    <x v="13"/>
    <x v="3"/>
    <x v="1"/>
    <n v="5001"/>
    <x v="16"/>
    <n v="5001"/>
    <s v="ORÇAMENTO"/>
    <x v="0"/>
    <x v="3"/>
    <x v="0"/>
    <x v="0"/>
    <x v="10"/>
    <x v="10"/>
  </r>
  <r>
    <x v="5"/>
    <s v=" ORÇAMENTO"/>
    <x v="7"/>
    <d v="2024-04-01T00:00:00"/>
    <d v="2024-04-01T00:00:00"/>
    <s v="Orçamento"/>
    <s v="1 | 1"/>
    <x v="8"/>
    <x v="0"/>
    <n v="1954.9999999999998"/>
    <x v="139"/>
    <x v="137"/>
    <s v="6136"/>
    <x v="2"/>
    <x v="3"/>
    <x v="1"/>
    <n v="4004"/>
    <x v="2"/>
    <n v="4004"/>
    <s v="ORÇAMENTO"/>
    <x v="1"/>
    <x v="3"/>
    <x v="2"/>
    <x v="2"/>
    <x v="15"/>
    <x v="15"/>
  </r>
  <r>
    <x v="5"/>
    <s v=" ORÇAMENTO"/>
    <x v="7"/>
    <d v="2024-04-01T00:00:00"/>
    <d v="2024-04-01T00:00:00"/>
    <s v="Orçamento"/>
    <s v="1 | 1"/>
    <x v="8"/>
    <x v="0"/>
    <n v="2000"/>
    <x v="106"/>
    <x v="105"/>
    <s v="12172"/>
    <x v="21"/>
    <x v="3"/>
    <x v="1"/>
    <n v="8003"/>
    <x v="28"/>
    <n v="8003"/>
    <s v="ORÇAMENTO"/>
    <x v="0"/>
    <x v="3"/>
    <x v="2"/>
    <x v="2"/>
    <x v="15"/>
    <x v="15"/>
  </r>
  <r>
    <x v="5"/>
    <s v=" ORÇAMENTO"/>
    <x v="7"/>
    <d v="2024-04-01T00:00:00"/>
    <d v="2024-04-01T00:00:00"/>
    <s v="Orçamento"/>
    <s v="1 | 1"/>
    <x v="8"/>
    <x v="0"/>
    <n v="2000"/>
    <x v="106"/>
    <x v="105"/>
    <s v="12173"/>
    <x v="21"/>
    <x v="3"/>
    <x v="1"/>
    <n v="8003"/>
    <x v="28"/>
    <n v="8003"/>
    <s v="ORÇAMENTO"/>
    <x v="0"/>
    <x v="3"/>
    <x v="2"/>
    <x v="2"/>
    <x v="15"/>
    <x v="15"/>
  </r>
  <r>
    <x v="5"/>
    <s v=" ORÇAMENTO"/>
    <x v="7"/>
    <d v="2024-04-01T00:00:00"/>
    <d v="2024-04-01T00:00:00"/>
    <s v="Orçamento"/>
    <s v="1 | 1"/>
    <x v="8"/>
    <x v="0"/>
    <n v="2000"/>
    <x v="44"/>
    <x v="43"/>
    <s v="12589"/>
    <x v="9"/>
    <x v="3"/>
    <x v="1"/>
    <n v="8006"/>
    <x v="10"/>
    <n v="8006"/>
    <s v="ORÇAMENTO"/>
    <x v="0"/>
    <x v="3"/>
    <x v="9"/>
    <x v="9"/>
    <x v="18"/>
    <x v="18"/>
  </r>
  <r>
    <x v="5"/>
    <s v=" ORÇAMENTO"/>
    <x v="7"/>
    <d v="2024-04-01T00:00:00"/>
    <d v="2024-04-01T00:00:00"/>
    <s v="Orçamento"/>
    <s v="1 | 1"/>
    <x v="8"/>
    <x v="0"/>
    <n v="2000"/>
    <x v="59"/>
    <x v="58"/>
    <s v="3498"/>
    <x v="11"/>
    <x v="3"/>
    <x v="1"/>
    <n v="3003"/>
    <x v="12"/>
    <n v="3003"/>
    <s v="ORÇAMENTO"/>
    <x v="0"/>
    <x v="3"/>
    <x v="0"/>
    <x v="0"/>
    <x v="10"/>
    <x v="10"/>
  </r>
  <r>
    <x v="5"/>
    <s v=" ORÇAMENTO"/>
    <x v="7"/>
    <d v="2024-04-01T00:00:00"/>
    <d v="2024-04-01T00:00:00"/>
    <s v="Orçamento"/>
    <s v="1 | 1"/>
    <x v="8"/>
    <x v="0"/>
    <n v="2000"/>
    <x v="103"/>
    <x v="102"/>
    <s v="11221"/>
    <x v="14"/>
    <x v="3"/>
    <x v="1"/>
    <n v="8001"/>
    <x v="17"/>
    <n v="8001"/>
    <s v="ORÇAMENTO"/>
    <x v="0"/>
    <x v="3"/>
    <x v="0"/>
    <x v="0"/>
    <x v="0"/>
    <x v="0"/>
  </r>
  <r>
    <x v="5"/>
    <s v=" ORÇAMENTO"/>
    <x v="7"/>
    <d v="2024-04-01T00:00:00"/>
    <d v="2024-04-01T00:00:00"/>
    <s v="Orçamento"/>
    <s v="1 | 1"/>
    <x v="8"/>
    <x v="0"/>
    <n v="2000"/>
    <x v="95"/>
    <x v="94"/>
    <s v="4393"/>
    <x v="8"/>
    <x v="3"/>
    <x v="1"/>
    <n v="3006"/>
    <x v="8"/>
    <n v="3006"/>
    <s v="ORÇAMENTO"/>
    <x v="0"/>
    <x v="3"/>
    <x v="0"/>
    <x v="0"/>
    <x v="0"/>
    <x v="0"/>
  </r>
  <r>
    <x v="5"/>
    <s v=" ORÇAMENTO"/>
    <x v="7"/>
    <d v="2024-04-01T00:00:00"/>
    <d v="2024-04-01T00:00:00"/>
    <s v="Orçamento"/>
    <s v="1 | 1"/>
    <x v="8"/>
    <x v="0"/>
    <n v="2003.2726006445505"/>
    <x v="22"/>
    <x v="22"/>
    <s v="4926"/>
    <x v="17"/>
    <x v="3"/>
    <x v="1"/>
    <n v="4001"/>
    <x v="20"/>
    <n v="4001"/>
    <s v="ORÇAMENTO"/>
    <x v="1"/>
    <x v="3"/>
    <x v="2"/>
    <x v="2"/>
    <x v="13"/>
    <x v="13"/>
  </r>
  <r>
    <x v="5"/>
    <s v=" ORÇAMENTO"/>
    <x v="7"/>
    <d v="2024-04-01T00:00:00"/>
    <d v="2024-04-01T00:00:00"/>
    <s v="Orçamento"/>
    <s v="1 | 1"/>
    <x v="8"/>
    <x v="0"/>
    <n v="2012.359332"/>
    <x v="20"/>
    <x v="20"/>
    <s v="12079"/>
    <x v="21"/>
    <x v="3"/>
    <x v="1"/>
    <n v="8003"/>
    <x v="28"/>
    <n v="8003"/>
    <s v="ORÇAMENTO"/>
    <x v="1"/>
    <x v="3"/>
    <x v="2"/>
    <x v="2"/>
    <x v="2"/>
    <x v="2"/>
  </r>
  <r>
    <x v="5"/>
    <s v=" ORÇAMENTO"/>
    <x v="7"/>
    <d v="2024-04-01T00:00:00"/>
    <d v="2024-04-01T00:00:00"/>
    <s v="Orçamento"/>
    <s v="1 | 1"/>
    <x v="8"/>
    <x v="0"/>
    <n v="2067.4977188564731"/>
    <x v="70"/>
    <x v="69"/>
    <s v="3655"/>
    <x v="20"/>
    <x v="3"/>
    <x v="1"/>
    <n v="3004"/>
    <x v="27"/>
    <n v="3004"/>
    <s v="ORÇAMENTO"/>
    <x v="1"/>
    <x v="3"/>
    <x v="2"/>
    <x v="2"/>
    <x v="15"/>
    <x v="15"/>
  </r>
  <r>
    <x v="5"/>
    <s v=" ORÇAMENTO"/>
    <x v="7"/>
    <d v="2024-04-01T00:00:00"/>
    <d v="2024-04-01T00:00:00"/>
    <s v="Orçamento"/>
    <s v="1 | 1"/>
    <x v="8"/>
    <x v="0"/>
    <n v="2097.8565729925349"/>
    <x v="20"/>
    <x v="20"/>
    <s v="4764"/>
    <x v="7"/>
    <x v="3"/>
    <x v="1"/>
    <n v="3008"/>
    <x v="26"/>
    <n v="3008"/>
    <s v="ORÇAMENTO"/>
    <x v="1"/>
    <x v="3"/>
    <x v="2"/>
    <x v="2"/>
    <x v="2"/>
    <x v="2"/>
  </r>
  <r>
    <x v="5"/>
    <s v=" ORÇAMENTO"/>
    <x v="7"/>
    <d v="2024-04-01T00:00:00"/>
    <d v="2024-04-01T00:00:00"/>
    <s v="Orçamento"/>
    <s v="1 | 1"/>
    <x v="8"/>
    <x v="0"/>
    <n v="2100"/>
    <x v="31"/>
    <x v="31"/>
    <s v="3931"/>
    <x v="15"/>
    <x v="3"/>
    <x v="1"/>
    <n v="3005"/>
    <x v="18"/>
    <n v="3005"/>
    <s v="ORÇAMENTO"/>
    <x v="1"/>
    <x v="3"/>
    <x v="2"/>
    <x v="2"/>
    <x v="15"/>
    <x v="15"/>
  </r>
  <r>
    <x v="5"/>
    <s v=" ORÇAMENTO"/>
    <x v="7"/>
    <d v="2024-04-01T00:00:00"/>
    <d v="2024-04-01T00:00:00"/>
    <s v="Orçamento"/>
    <s v="1 | 1"/>
    <x v="8"/>
    <x v="0"/>
    <n v="2113.2281709619197"/>
    <x v="62"/>
    <x v="61"/>
    <s v="8645"/>
    <x v="6"/>
    <x v="3"/>
    <x v="1"/>
    <n v="6001"/>
    <x v="6"/>
    <n v="6001"/>
    <s v="ORÇAMENTO"/>
    <x v="0"/>
    <x v="3"/>
    <x v="9"/>
    <x v="9"/>
    <x v="12"/>
    <x v="12"/>
  </r>
  <r>
    <x v="5"/>
    <s v=" ORÇAMENTO"/>
    <x v="7"/>
    <d v="2024-04-01T00:00:00"/>
    <d v="2024-04-01T00:00:00"/>
    <s v="Orçamento"/>
    <s v="1 | 1"/>
    <x v="8"/>
    <x v="0"/>
    <n v="2113.2281709619197"/>
    <x v="107"/>
    <x v="106"/>
    <s v="8737"/>
    <x v="6"/>
    <x v="3"/>
    <x v="1"/>
    <n v="6001"/>
    <x v="6"/>
    <n v="6001"/>
    <s v="ORÇAMENTO"/>
    <x v="0"/>
    <x v="3"/>
    <x v="9"/>
    <x v="9"/>
    <x v="12"/>
    <x v="12"/>
  </r>
  <r>
    <x v="5"/>
    <s v=" ORÇAMENTO"/>
    <x v="7"/>
    <d v="2024-04-01T00:00:00"/>
    <d v="2024-04-01T00:00:00"/>
    <s v="Orçamento"/>
    <s v="1 | 1"/>
    <x v="8"/>
    <x v="0"/>
    <n v="2113.2281709619197"/>
    <x v="92"/>
    <x v="91"/>
    <s v="9743"/>
    <x v="10"/>
    <x v="3"/>
    <x v="1"/>
    <n v="7001"/>
    <x v="11"/>
    <n v="7001"/>
    <s v="ORÇAMENTO"/>
    <x v="0"/>
    <x v="3"/>
    <x v="9"/>
    <x v="9"/>
    <x v="12"/>
    <x v="12"/>
  </r>
  <r>
    <x v="5"/>
    <s v=" ORÇAMENTO"/>
    <x v="7"/>
    <d v="2024-04-01T00:00:00"/>
    <d v="2024-04-01T00:00:00"/>
    <s v="Orçamento"/>
    <s v="1 | 1"/>
    <x v="8"/>
    <x v="0"/>
    <n v="2113.2281709619197"/>
    <x v="116"/>
    <x v="114"/>
    <s v="9872"/>
    <x v="10"/>
    <x v="3"/>
    <x v="1"/>
    <n v="7001"/>
    <x v="11"/>
    <n v="7001"/>
    <s v="ORÇAMENTO"/>
    <x v="0"/>
    <x v="3"/>
    <x v="9"/>
    <x v="9"/>
    <x v="12"/>
    <x v="12"/>
  </r>
  <r>
    <x v="5"/>
    <s v=" ORÇAMENTO"/>
    <x v="7"/>
    <d v="2024-04-01T00:00:00"/>
    <d v="2024-04-01T00:00:00"/>
    <s v="Orçamento"/>
    <s v="1 | 1"/>
    <x v="8"/>
    <x v="0"/>
    <n v="2133.3200000000002"/>
    <x v="103"/>
    <x v="102"/>
    <s v="11220"/>
    <x v="14"/>
    <x v="3"/>
    <x v="1"/>
    <n v="8001"/>
    <x v="17"/>
    <n v="8001"/>
    <s v="ORÇAMENTO"/>
    <x v="0"/>
    <x v="3"/>
    <x v="0"/>
    <x v="0"/>
    <x v="0"/>
    <x v="0"/>
  </r>
  <r>
    <x v="5"/>
    <s v=" ORÇAMENTO"/>
    <x v="7"/>
    <d v="2024-04-01T00:00:00"/>
    <d v="2024-04-01T00:00:00"/>
    <s v="Orçamento"/>
    <s v="1 | 1"/>
    <x v="8"/>
    <x v="0"/>
    <n v="2141.4628799999996"/>
    <x v="20"/>
    <x v="20"/>
    <s v="10149"/>
    <x v="2"/>
    <x v="3"/>
    <x v="1"/>
    <n v="7002"/>
    <x v="33"/>
    <n v="7002"/>
    <s v="ORÇAMENTO"/>
    <x v="1"/>
    <x v="3"/>
    <x v="2"/>
    <x v="2"/>
    <x v="2"/>
    <x v="2"/>
  </r>
  <r>
    <x v="5"/>
    <s v=" ORÇAMENTO"/>
    <x v="7"/>
    <d v="2024-04-01T00:00:00"/>
    <d v="2024-04-01T00:00:00"/>
    <s v="Orçamento"/>
    <s v="1 | 1"/>
    <x v="8"/>
    <x v="0"/>
    <n v="2175.9376336313949"/>
    <x v="98"/>
    <x v="97"/>
    <s v="2148"/>
    <x v="0"/>
    <x v="3"/>
    <x v="1"/>
    <n v="2001"/>
    <x v="0"/>
    <n v="2001"/>
    <s v="ORÇAMENTO"/>
    <x v="1"/>
    <x v="3"/>
    <x v="5"/>
    <x v="5"/>
    <x v="6"/>
    <x v="6"/>
  </r>
  <r>
    <x v="5"/>
    <s v=" ORÇAMENTO"/>
    <x v="7"/>
    <d v="2024-04-01T00:00:00"/>
    <d v="2024-04-01T00:00:00"/>
    <s v="Orçamento"/>
    <s v="1 | 1"/>
    <x v="8"/>
    <x v="0"/>
    <n v="2210.054314"/>
    <x v="20"/>
    <x v="20"/>
    <s v="3795"/>
    <x v="15"/>
    <x v="3"/>
    <x v="1"/>
    <n v="3005"/>
    <x v="18"/>
    <n v="3005"/>
    <s v="ORÇAMENTO"/>
    <x v="1"/>
    <x v="3"/>
    <x v="2"/>
    <x v="2"/>
    <x v="2"/>
    <x v="2"/>
  </r>
  <r>
    <x v="5"/>
    <s v=" ORÇAMENTO"/>
    <x v="7"/>
    <d v="2024-04-01T00:00:00"/>
    <d v="2024-04-01T00:00:00"/>
    <s v="Orçamento"/>
    <s v="1 | 1"/>
    <x v="8"/>
    <x v="0"/>
    <n v="2211.1263037392255"/>
    <x v="72"/>
    <x v="71"/>
    <s v="4998"/>
    <x v="17"/>
    <x v="3"/>
    <x v="1"/>
    <n v="4001"/>
    <x v="20"/>
    <n v="4001"/>
    <s v="ORÇAMENTO"/>
    <x v="1"/>
    <x v="3"/>
    <x v="2"/>
    <x v="2"/>
    <x v="15"/>
    <x v="15"/>
  </r>
  <r>
    <x v="5"/>
    <s v=" ORÇAMENTO"/>
    <x v="7"/>
    <d v="2024-04-01T00:00:00"/>
    <d v="2024-04-01T00:00:00"/>
    <s v="Orçamento"/>
    <s v="1 | 1"/>
    <x v="8"/>
    <x v="0"/>
    <n v="2259.9403943999996"/>
    <x v="38"/>
    <x v="38"/>
    <s v="10504"/>
    <x v="3"/>
    <x v="3"/>
    <x v="1"/>
    <n v="7004"/>
    <x v="3"/>
    <n v="7004"/>
    <s v="ORÇAMENTO"/>
    <x v="1"/>
    <x v="3"/>
    <x v="2"/>
    <x v="2"/>
    <x v="13"/>
    <x v="13"/>
  </r>
  <r>
    <x v="5"/>
    <s v=" ORÇAMENTO"/>
    <x v="7"/>
    <d v="2024-04-01T00:00:00"/>
    <d v="2024-04-01T00:00:00"/>
    <s v="Orçamento"/>
    <s v="1 | 1"/>
    <x v="8"/>
    <x v="0"/>
    <n v="2292.0707709600001"/>
    <x v="32"/>
    <x v="32"/>
    <s v="9319"/>
    <x v="10"/>
    <x v="3"/>
    <x v="1"/>
    <n v="7001"/>
    <x v="11"/>
    <n v="7001"/>
    <s v="ORÇAMENTO"/>
    <x v="1"/>
    <x v="3"/>
    <x v="2"/>
    <x v="2"/>
    <x v="2"/>
    <x v="2"/>
  </r>
  <r>
    <x v="5"/>
    <s v=" ORÇAMENTO"/>
    <x v="7"/>
    <d v="2024-04-01T00:00:00"/>
    <d v="2024-04-01T00:00:00"/>
    <s v="Orçamento"/>
    <s v="1 | 1"/>
    <x v="8"/>
    <x v="0"/>
    <n v="2300"/>
    <x v="44"/>
    <x v="43"/>
    <s v="12588"/>
    <x v="9"/>
    <x v="3"/>
    <x v="1"/>
    <n v="8006"/>
    <x v="10"/>
    <n v="8006"/>
    <s v="ORÇAMENTO"/>
    <x v="0"/>
    <x v="3"/>
    <x v="9"/>
    <x v="9"/>
    <x v="18"/>
    <x v="18"/>
  </r>
  <r>
    <x v="5"/>
    <s v=" ORÇAMENTO"/>
    <x v="7"/>
    <d v="2024-04-01T00:00:00"/>
    <d v="2024-04-01T00:00:00"/>
    <s v="Orçamento"/>
    <s v="1 | 1"/>
    <x v="8"/>
    <x v="0"/>
    <n v="2300"/>
    <x v="143"/>
    <x v="141"/>
    <s v="13144"/>
    <x v="9"/>
    <x v="3"/>
    <x v="1"/>
    <n v="8006"/>
    <x v="10"/>
    <n v="8006"/>
    <s v="ORÇAMENTO"/>
    <x v="0"/>
    <x v="3"/>
    <x v="0"/>
    <x v="0"/>
    <x v="0"/>
    <x v="0"/>
  </r>
  <r>
    <x v="5"/>
    <s v=" ORÇAMENTO"/>
    <x v="7"/>
    <d v="2024-04-01T00:00:00"/>
    <d v="2024-04-01T00:00:00"/>
    <s v="Orçamento"/>
    <s v="1 | 1"/>
    <x v="8"/>
    <x v="0"/>
    <n v="2359.6644818455629"/>
    <x v="70"/>
    <x v="69"/>
    <s v="3426"/>
    <x v="11"/>
    <x v="3"/>
    <x v="1"/>
    <n v="3003"/>
    <x v="12"/>
    <n v="3003"/>
    <s v="ORÇAMENTO"/>
    <x v="1"/>
    <x v="3"/>
    <x v="2"/>
    <x v="2"/>
    <x v="15"/>
    <x v="15"/>
  </r>
  <r>
    <x v="5"/>
    <s v=" ORÇAMENTO"/>
    <x v="7"/>
    <d v="2024-04-01T00:00:00"/>
    <d v="2024-04-01T00:00:00"/>
    <s v="Orçamento"/>
    <s v="1 | 1"/>
    <x v="8"/>
    <x v="0"/>
    <n v="2360"/>
    <x v="59"/>
    <x v="58"/>
    <s v="7334"/>
    <x v="13"/>
    <x v="3"/>
    <x v="1"/>
    <n v="5001"/>
    <x v="16"/>
    <n v="5001"/>
    <s v="ORÇAMENTO"/>
    <x v="0"/>
    <x v="3"/>
    <x v="0"/>
    <x v="0"/>
    <x v="10"/>
    <x v="10"/>
  </r>
  <r>
    <x v="5"/>
    <s v=" ORÇAMENTO"/>
    <x v="7"/>
    <d v="2024-04-01T00:00:00"/>
    <d v="2024-04-01T00:00:00"/>
    <s v="Orçamento"/>
    <s v="1 | 1"/>
    <x v="8"/>
    <x v="0"/>
    <n v="2362.0137067518381"/>
    <x v="100"/>
    <x v="99"/>
    <s v="3414"/>
    <x v="11"/>
    <x v="3"/>
    <x v="1"/>
    <n v="3003"/>
    <x v="12"/>
    <n v="3003"/>
    <s v="ORÇAMENTO"/>
    <x v="1"/>
    <x v="3"/>
    <x v="2"/>
    <x v="2"/>
    <x v="15"/>
    <x v="15"/>
  </r>
  <r>
    <x v="5"/>
    <s v=" ORÇAMENTO"/>
    <x v="7"/>
    <d v="2024-04-01T00:00:00"/>
    <d v="2024-04-01T00:00:00"/>
    <s v="Orçamento"/>
    <s v="1 | 1"/>
    <x v="8"/>
    <x v="0"/>
    <n v="2367.0126775597787"/>
    <x v="100"/>
    <x v="99"/>
    <s v="10384"/>
    <x v="10"/>
    <x v="3"/>
    <x v="1"/>
    <n v="7003"/>
    <x v="14"/>
    <n v="7003"/>
    <s v="ORÇAMENTO"/>
    <x v="1"/>
    <x v="3"/>
    <x v="2"/>
    <x v="2"/>
    <x v="15"/>
    <x v="15"/>
  </r>
  <r>
    <x v="5"/>
    <s v=" ORÇAMENTO"/>
    <x v="7"/>
    <d v="2024-04-01T00:00:00"/>
    <d v="2024-04-01T00:00:00"/>
    <s v="Orçamento"/>
    <s v="1 | 1"/>
    <x v="8"/>
    <x v="0"/>
    <n v="2371.484435536775"/>
    <x v="115"/>
    <x v="113"/>
    <s v="9062"/>
    <x v="6"/>
    <x v="3"/>
    <x v="1"/>
    <n v="6002"/>
    <x v="9"/>
    <n v="6002"/>
    <s v="ORÇAMENTO"/>
    <x v="0"/>
    <x v="3"/>
    <x v="9"/>
    <x v="9"/>
    <x v="12"/>
    <x v="12"/>
  </r>
  <r>
    <x v="5"/>
    <s v=" ORÇAMENTO"/>
    <x v="7"/>
    <d v="2024-04-01T00:00:00"/>
    <d v="2024-04-01T00:00:00"/>
    <s v="Orçamento"/>
    <s v="1 | 1"/>
    <x v="8"/>
    <x v="0"/>
    <n v="2406.475015690783"/>
    <x v="61"/>
    <x v="60"/>
    <s v="2054"/>
    <x v="0"/>
    <x v="3"/>
    <x v="1"/>
    <n v="2001"/>
    <x v="0"/>
    <n v="2001"/>
    <s v="ORÇAMENTO"/>
    <x v="1"/>
    <x v="3"/>
    <x v="5"/>
    <x v="5"/>
    <x v="6"/>
    <x v="6"/>
  </r>
  <r>
    <x v="5"/>
    <s v=" ORÇAMENTO"/>
    <x v="7"/>
    <d v="2024-04-01T00:00:00"/>
    <d v="2024-04-01T00:00:00"/>
    <s v="Orçamento"/>
    <s v="1 | 1"/>
    <x v="8"/>
    <x v="0"/>
    <n v="2456.6453999999999"/>
    <x v="20"/>
    <x v="20"/>
    <s v="7932"/>
    <x v="2"/>
    <x v="3"/>
    <x v="1"/>
    <n v="5005"/>
    <x v="32"/>
    <n v="5005"/>
    <s v="ORÇAMENTO"/>
    <x v="1"/>
    <x v="3"/>
    <x v="2"/>
    <x v="2"/>
    <x v="2"/>
    <x v="2"/>
  </r>
  <r>
    <x v="5"/>
    <s v=" ORÇAMENTO"/>
    <x v="7"/>
    <d v="2024-04-01T00:00:00"/>
    <d v="2024-04-01T00:00:00"/>
    <s v="Orçamento"/>
    <s v="1 | 1"/>
    <x v="8"/>
    <x v="0"/>
    <n v="2465.4328661222398"/>
    <x v="138"/>
    <x v="136"/>
    <s v="7785"/>
    <x v="2"/>
    <x v="3"/>
    <x v="1"/>
    <n v="5003"/>
    <x v="31"/>
    <n v="5003"/>
    <s v="ORÇAMENTO"/>
    <x v="0"/>
    <x v="3"/>
    <x v="9"/>
    <x v="9"/>
    <x v="18"/>
    <x v="18"/>
  </r>
  <r>
    <x v="5"/>
    <s v=" ORÇAMENTO"/>
    <x v="7"/>
    <d v="2024-04-01T00:00:00"/>
    <d v="2024-04-01T00:00:00"/>
    <s v="Orçamento"/>
    <s v="1 | 1"/>
    <x v="8"/>
    <x v="0"/>
    <n v="2500"/>
    <x v="27"/>
    <x v="27"/>
    <s v="8824"/>
    <x v="6"/>
    <x v="3"/>
    <x v="1"/>
    <n v="6002"/>
    <x v="9"/>
    <n v="6002"/>
    <s v="ORÇAMENTO"/>
    <x v="0"/>
    <x v="3"/>
    <x v="2"/>
    <x v="2"/>
    <x v="13"/>
    <x v="13"/>
  </r>
  <r>
    <x v="5"/>
    <s v=" ORÇAMENTO"/>
    <x v="7"/>
    <d v="2024-04-01T00:00:00"/>
    <d v="2024-04-01T00:00:00"/>
    <s v="Orçamento"/>
    <s v="1 | 1"/>
    <x v="8"/>
    <x v="0"/>
    <n v="2500"/>
    <x v="125"/>
    <x v="123"/>
    <s v="8687"/>
    <x v="6"/>
    <x v="3"/>
    <x v="1"/>
    <n v="6001"/>
    <x v="6"/>
    <n v="6001"/>
    <s v="ORÇAMENTO"/>
    <x v="0"/>
    <x v="3"/>
    <x v="9"/>
    <x v="9"/>
    <x v="12"/>
    <x v="12"/>
  </r>
  <r>
    <x v="5"/>
    <s v=" ORÇAMENTO"/>
    <x v="7"/>
    <d v="2024-04-01T00:00:00"/>
    <d v="2024-04-01T00:00:00"/>
    <s v="Orçamento"/>
    <s v="1 | 1"/>
    <x v="8"/>
    <x v="0"/>
    <n v="2500"/>
    <x v="83"/>
    <x v="82"/>
    <s v="9172"/>
    <x v="6"/>
    <x v="3"/>
    <x v="1"/>
    <n v="6002"/>
    <x v="9"/>
    <n v="6002"/>
    <s v="ORÇAMENTO"/>
    <x v="0"/>
    <x v="3"/>
    <x v="0"/>
    <x v="0"/>
    <x v="10"/>
    <x v="10"/>
  </r>
  <r>
    <x v="5"/>
    <s v=" ORÇAMENTO"/>
    <x v="7"/>
    <d v="2024-04-01T00:00:00"/>
    <d v="2024-04-01T00:00:00"/>
    <s v="Orçamento"/>
    <s v="1 | 1"/>
    <x v="8"/>
    <x v="0"/>
    <n v="2500"/>
    <x v="59"/>
    <x v="58"/>
    <s v="13587"/>
    <x v="21"/>
    <x v="3"/>
    <x v="1"/>
    <n v="8007"/>
    <x v="29"/>
    <n v="8007"/>
    <s v="ORÇAMENTO"/>
    <x v="0"/>
    <x v="3"/>
    <x v="0"/>
    <x v="0"/>
    <x v="10"/>
    <x v="10"/>
  </r>
  <r>
    <x v="5"/>
    <s v=" ORÇAMENTO"/>
    <x v="7"/>
    <d v="2024-04-01T00:00:00"/>
    <d v="2024-04-01T00:00:00"/>
    <s v="Orçamento"/>
    <s v="1 | 1"/>
    <x v="8"/>
    <x v="0"/>
    <n v="2500"/>
    <x v="34"/>
    <x v="34"/>
    <s v="4336"/>
    <x v="8"/>
    <x v="3"/>
    <x v="1"/>
    <n v="3006"/>
    <x v="8"/>
    <n v="3006"/>
    <s v="ORÇAMENTO"/>
    <x v="0"/>
    <x v="3"/>
    <x v="0"/>
    <x v="0"/>
    <x v="0"/>
    <x v="0"/>
  </r>
  <r>
    <x v="5"/>
    <s v=" ORÇAMENTO"/>
    <x v="7"/>
    <d v="2024-04-01T00:00:00"/>
    <d v="2024-04-01T00:00:00"/>
    <s v="Orçamento"/>
    <s v="1 | 1"/>
    <x v="8"/>
    <x v="0"/>
    <n v="2500"/>
    <x v="87"/>
    <x v="86"/>
    <s v="5334"/>
    <x v="22"/>
    <x v="3"/>
    <x v="1"/>
    <n v="4002"/>
    <x v="34"/>
    <n v="4002"/>
    <s v="ORÇAMENTO"/>
    <x v="0"/>
    <x v="3"/>
    <x v="0"/>
    <x v="0"/>
    <x v="0"/>
    <x v="0"/>
  </r>
  <r>
    <x v="5"/>
    <s v=" ORÇAMENTO"/>
    <x v="7"/>
    <d v="2024-04-01T00:00:00"/>
    <d v="2024-04-01T00:00:00"/>
    <s v="Orçamento"/>
    <s v="1 | 1"/>
    <x v="8"/>
    <x v="0"/>
    <n v="2520"/>
    <x v="21"/>
    <x v="21"/>
    <s v="8459"/>
    <x v="6"/>
    <x v="3"/>
    <x v="1"/>
    <n v="6001"/>
    <x v="6"/>
    <n v="6001"/>
    <s v="ORÇAMENTO"/>
    <x v="1"/>
    <x v="3"/>
    <x v="2"/>
    <x v="2"/>
    <x v="2"/>
    <x v="2"/>
  </r>
  <r>
    <x v="5"/>
    <s v=" ORÇAMENTO"/>
    <x v="7"/>
    <d v="2024-04-01T00:00:00"/>
    <d v="2024-04-01T00:00:00"/>
    <s v="Orçamento"/>
    <s v="1 | 1"/>
    <x v="8"/>
    <x v="0"/>
    <n v="2535.8738051543041"/>
    <x v="118"/>
    <x v="116"/>
    <s v="8086"/>
    <x v="2"/>
    <x v="3"/>
    <x v="1"/>
    <n v="5005"/>
    <x v="32"/>
    <n v="5005"/>
    <s v="ORÇAMENTO"/>
    <x v="0"/>
    <x v="3"/>
    <x v="9"/>
    <x v="9"/>
    <x v="18"/>
    <x v="18"/>
  </r>
  <r>
    <x v="5"/>
    <s v=" ORÇAMENTO"/>
    <x v="7"/>
    <d v="2024-04-01T00:00:00"/>
    <d v="2024-04-01T00:00:00"/>
    <s v="Orçamento"/>
    <s v="1 | 1"/>
    <x v="8"/>
    <x v="0"/>
    <n v="2558.3882536151282"/>
    <x v="8"/>
    <x v="8"/>
    <s v="1764"/>
    <x v="0"/>
    <x v="3"/>
    <x v="1"/>
    <n v="2001"/>
    <x v="0"/>
    <n v="2001"/>
    <s v="ORÇAMENTO"/>
    <x v="1"/>
    <x v="3"/>
    <x v="4"/>
    <x v="4"/>
    <x v="5"/>
    <x v="5"/>
  </r>
  <r>
    <x v="5"/>
    <s v=" ORÇAMENTO"/>
    <x v="7"/>
    <d v="2024-04-01T00:00:00"/>
    <d v="2024-04-01T00:00:00"/>
    <s v="Orçamento"/>
    <s v="1 | 1"/>
    <x v="8"/>
    <x v="0"/>
    <n v="2570.6554795511038"/>
    <x v="65"/>
    <x v="64"/>
    <s v="10170"/>
    <x v="2"/>
    <x v="3"/>
    <x v="1"/>
    <n v="7002"/>
    <x v="33"/>
    <n v="7002"/>
    <s v="ORÇAMENTO"/>
    <x v="1"/>
    <x v="3"/>
    <x v="2"/>
    <x v="2"/>
    <x v="2"/>
    <x v="2"/>
  </r>
  <r>
    <x v="5"/>
    <s v=" ORÇAMENTO"/>
    <x v="7"/>
    <d v="2024-04-01T00:00:00"/>
    <d v="2024-04-01T00:00:00"/>
    <s v="Orçamento"/>
    <s v="1 | 1"/>
    <x v="8"/>
    <x v="0"/>
    <n v="2578.1383685735423"/>
    <x v="112"/>
    <x v="110"/>
    <s v="7847"/>
    <x v="2"/>
    <x v="3"/>
    <x v="1"/>
    <n v="5003"/>
    <x v="31"/>
    <n v="5003"/>
    <s v="ORÇAMENTO"/>
    <x v="0"/>
    <x v="3"/>
    <x v="9"/>
    <x v="9"/>
    <x v="18"/>
    <x v="18"/>
  </r>
  <r>
    <x v="5"/>
    <s v=" ORÇAMENTO"/>
    <x v="7"/>
    <d v="2024-04-01T00:00:00"/>
    <d v="2024-04-01T00:00:00"/>
    <s v="Orçamento"/>
    <s v="1 | 1"/>
    <x v="8"/>
    <x v="0"/>
    <n v="2582.6947680767689"/>
    <x v="63"/>
    <x v="62"/>
    <s v="10262"/>
    <x v="2"/>
    <x v="3"/>
    <x v="1"/>
    <n v="7002"/>
    <x v="33"/>
    <n v="7002"/>
    <s v="ORÇAMENTO"/>
    <x v="0"/>
    <x v="3"/>
    <x v="9"/>
    <x v="9"/>
    <x v="18"/>
    <x v="18"/>
  </r>
  <r>
    <x v="5"/>
    <s v=" ORÇAMENTO"/>
    <x v="7"/>
    <d v="2024-04-01T00:00:00"/>
    <d v="2024-04-01T00:00:00"/>
    <s v="Orçamento"/>
    <s v="1 | 1"/>
    <x v="8"/>
    <x v="0"/>
    <n v="2588.5706287191215"/>
    <x v="70"/>
    <x v="69"/>
    <s v="3205"/>
    <x v="16"/>
    <x v="3"/>
    <x v="1"/>
    <n v="3002"/>
    <x v="19"/>
    <n v="3002"/>
    <s v="ORÇAMENTO"/>
    <x v="1"/>
    <x v="3"/>
    <x v="2"/>
    <x v="2"/>
    <x v="15"/>
    <x v="15"/>
  </r>
  <r>
    <x v="5"/>
    <s v=" ORÇAMENTO"/>
    <x v="7"/>
    <d v="2024-04-01T00:00:00"/>
    <d v="2024-04-01T00:00:00"/>
    <s v="Orçamento"/>
    <s v="1 | 1"/>
    <x v="8"/>
    <x v="0"/>
    <n v="2600"/>
    <x v="125"/>
    <x v="123"/>
    <s v="8686"/>
    <x v="6"/>
    <x v="3"/>
    <x v="1"/>
    <n v="6001"/>
    <x v="6"/>
    <n v="6001"/>
    <s v="ORÇAMENTO"/>
    <x v="0"/>
    <x v="3"/>
    <x v="9"/>
    <x v="9"/>
    <x v="12"/>
    <x v="12"/>
  </r>
  <r>
    <x v="5"/>
    <s v=" ORÇAMENTO"/>
    <x v="7"/>
    <d v="2024-04-01T00:00:00"/>
    <d v="2024-04-01T00:00:00"/>
    <s v="Orçamento"/>
    <s v="1 | 1"/>
    <x v="8"/>
    <x v="0"/>
    <n v="2619.3607000000002"/>
    <x v="21"/>
    <x v="21"/>
    <s v="5231"/>
    <x v="22"/>
    <x v="3"/>
    <x v="1"/>
    <n v="4002"/>
    <x v="34"/>
    <n v="4002"/>
    <s v="ORÇAMENTO"/>
    <x v="1"/>
    <x v="3"/>
    <x v="2"/>
    <x v="2"/>
    <x v="2"/>
    <x v="2"/>
  </r>
  <r>
    <x v="5"/>
    <s v=" ORÇAMENTO"/>
    <x v="7"/>
    <d v="2024-04-01T00:00:00"/>
    <d v="2024-04-01T00:00:00"/>
    <s v="Orçamento"/>
    <s v="1 | 1"/>
    <x v="8"/>
    <x v="0"/>
    <n v="2686.1943326598062"/>
    <x v="2"/>
    <x v="2"/>
    <s v="780"/>
    <x v="0"/>
    <x v="3"/>
    <x v="1"/>
    <n v="2001"/>
    <x v="0"/>
    <n v="2001"/>
    <s v="ORÇAMENTO"/>
    <x v="1"/>
    <x v="3"/>
    <x v="2"/>
    <x v="2"/>
    <x v="2"/>
    <x v="2"/>
  </r>
  <r>
    <x v="5"/>
    <s v=" ORÇAMENTO"/>
    <x v="7"/>
    <d v="2024-04-01T00:00:00"/>
    <d v="2024-04-01T00:00:00"/>
    <s v="Orçamento"/>
    <s v="1 | 1"/>
    <x v="8"/>
    <x v="0"/>
    <n v="2700"/>
    <x v="95"/>
    <x v="94"/>
    <s v="4392"/>
    <x v="8"/>
    <x v="3"/>
    <x v="1"/>
    <n v="3006"/>
    <x v="8"/>
    <n v="3006"/>
    <s v="ORÇAMENTO"/>
    <x v="0"/>
    <x v="3"/>
    <x v="0"/>
    <x v="0"/>
    <x v="0"/>
    <x v="0"/>
  </r>
  <r>
    <x v="5"/>
    <s v=" ORÇAMENTO"/>
    <x v="7"/>
    <d v="2024-04-01T00:00:00"/>
    <d v="2024-04-01T00:00:00"/>
    <s v="Orçamento"/>
    <s v="1 | 1"/>
    <x v="8"/>
    <x v="0"/>
    <n v="2702.5228031145716"/>
    <x v="26"/>
    <x v="26"/>
    <s v="1360"/>
    <x v="0"/>
    <x v="3"/>
    <x v="1"/>
    <n v="2001"/>
    <x v="0"/>
    <n v="2001"/>
    <s v="ORÇAMENTO"/>
    <x v="0"/>
    <x v="3"/>
    <x v="9"/>
    <x v="9"/>
    <x v="14"/>
    <x v="14"/>
  </r>
  <r>
    <x v="5"/>
    <s v=" ORÇAMENTO"/>
    <x v="7"/>
    <d v="2024-04-01T00:00:00"/>
    <d v="2024-04-01T00:00:00"/>
    <s v="Orçamento"/>
    <s v="1 | 1"/>
    <x v="8"/>
    <x v="0"/>
    <n v="2703.6482823567385"/>
    <x v="10"/>
    <x v="10"/>
    <s v="2284"/>
    <x v="0"/>
    <x v="3"/>
    <x v="1"/>
    <n v="2001"/>
    <x v="0"/>
    <n v="2001"/>
    <s v="ORÇAMENTO"/>
    <x v="1"/>
    <x v="3"/>
    <x v="5"/>
    <x v="5"/>
    <x v="6"/>
    <x v="6"/>
  </r>
  <r>
    <x v="5"/>
    <s v=" ORÇAMENTO"/>
    <x v="7"/>
    <d v="2024-04-01T00:00:00"/>
    <d v="2024-04-01T00:00:00"/>
    <s v="Orçamento"/>
    <s v="1 | 1"/>
    <x v="8"/>
    <x v="0"/>
    <n v="2735.9121414000001"/>
    <x v="20"/>
    <x v="20"/>
    <s v="4039"/>
    <x v="8"/>
    <x v="3"/>
    <x v="1"/>
    <n v="3006"/>
    <x v="8"/>
    <n v="3006"/>
    <s v="ORÇAMENTO"/>
    <x v="1"/>
    <x v="3"/>
    <x v="2"/>
    <x v="2"/>
    <x v="2"/>
    <x v="2"/>
  </r>
  <r>
    <x v="5"/>
    <s v=" ORÇAMENTO"/>
    <x v="7"/>
    <d v="2024-04-01T00:00:00"/>
    <d v="2024-04-01T00:00:00"/>
    <s v="Orçamento"/>
    <s v="1 | 1"/>
    <x v="8"/>
    <x v="0"/>
    <n v="2800"/>
    <x v="93"/>
    <x v="92"/>
    <s v="12918"/>
    <x v="9"/>
    <x v="3"/>
    <x v="1"/>
    <n v="8006"/>
    <x v="10"/>
    <n v="8006"/>
    <s v="ORÇAMENTO"/>
    <x v="0"/>
    <x v="3"/>
    <x v="0"/>
    <x v="0"/>
    <x v="0"/>
    <x v="0"/>
  </r>
  <r>
    <x v="5"/>
    <s v=" ORÇAMENTO"/>
    <x v="7"/>
    <d v="2024-04-01T00:00:00"/>
    <d v="2024-04-01T00:00:00"/>
    <s v="Orçamento"/>
    <s v="1 | 1"/>
    <x v="8"/>
    <x v="0"/>
    <n v="2816.9475800200003"/>
    <x v="20"/>
    <x v="20"/>
    <s v="3595"/>
    <x v="20"/>
    <x v="3"/>
    <x v="1"/>
    <n v="3004"/>
    <x v="27"/>
    <n v="3004"/>
    <s v="ORÇAMENTO"/>
    <x v="1"/>
    <x v="3"/>
    <x v="2"/>
    <x v="2"/>
    <x v="2"/>
    <x v="2"/>
  </r>
  <r>
    <x v="5"/>
    <s v=" ORÇAMENTO"/>
    <x v="7"/>
    <d v="2024-04-01T00:00:00"/>
    <d v="2024-04-01T00:00:00"/>
    <s v="Orçamento"/>
    <s v="1 | 1"/>
    <x v="8"/>
    <x v="0"/>
    <n v="2824.8734367014222"/>
    <x v="32"/>
    <x v="32"/>
    <s v="4986"/>
    <x v="17"/>
    <x v="3"/>
    <x v="1"/>
    <n v="4001"/>
    <x v="20"/>
    <n v="4001"/>
    <s v="ORÇAMENTO"/>
    <x v="1"/>
    <x v="3"/>
    <x v="2"/>
    <x v="2"/>
    <x v="2"/>
    <x v="2"/>
  </r>
  <r>
    <x v="5"/>
    <s v=" ORÇAMENTO"/>
    <x v="7"/>
    <d v="2024-04-01T00:00:00"/>
    <d v="2024-04-01T00:00:00"/>
    <s v="Orçamento"/>
    <s v="1 | 1"/>
    <x v="8"/>
    <x v="0"/>
    <n v="2834.4164481022058"/>
    <x v="100"/>
    <x v="99"/>
    <s v="5269"/>
    <x v="22"/>
    <x v="3"/>
    <x v="1"/>
    <n v="4002"/>
    <x v="34"/>
    <n v="4002"/>
    <s v="ORÇAMENTO"/>
    <x v="1"/>
    <x v="3"/>
    <x v="2"/>
    <x v="2"/>
    <x v="15"/>
    <x v="15"/>
  </r>
  <r>
    <x v="5"/>
    <s v=" ORÇAMENTO"/>
    <x v="7"/>
    <d v="2024-04-01T00:00:00"/>
    <d v="2024-04-01T00:00:00"/>
    <s v="Orçamento"/>
    <s v="1 | 1"/>
    <x v="8"/>
    <x v="0"/>
    <n v="2875"/>
    <x v="139"/>
    <x v="137"/>
    <s v="9406"/>
    <x v="10"/>
    <x v="3"/>
    <x v="1"/>
    <n v="7001"/>
    <x v="11"/>
    <n v="7001"/>
    <s v="ORÇAMENTO"/>
    <x v="1"/>
    <x v="3"/>
    <x v="2"/>
    <x v="2"/>
    <x v="15"/>
    <x v="15"/>
  </r>
  <r>
    <x v="5"/>
    <s v=" ORÇAMENTO"/>
    <x v="7"/>
    <d v="2024-04-01T00:00:00"/>
    <d v="2024-04-01T00:00:00"/>
    <s v="Orçamento"/>
    <s v="1 | 1"/>
    <x v="8"/>
    <x v="0"/>
    <n v="2893.7889804416177"/>
    <x v="10"/>
    <x v="10"/>
    <s v="2283"/>
    <x v="0"/>
    <x v="3"/>
    <x v="1"/>
    <n v="2001"/>
    <x v="0"/>
    <n v="2001"/>
    <s v="ORÇAMENTO"/>
    <x v="1"/>
    <x v="3"/>
    <x v="5"/>
    <x v="5"/>
    <x v="6"/>
    <x v="6"/>
  </r>
  <r>
    <x v="5"/>
    <s v=" ORÇAMENTO"/>
    <x v="7"/>
    <d v="2024-04-01T00:00:00"/>
    <d v="2024-04-01T00:00:00"/>
    <s v="Orçamento"/>
    <s v="1 | 1"/>
    <x v="8"/>
    <x v="0"/>
    <n v="2917.0391581227577"/>
    <x v="21"/>
    <x v="21"/>
    <s v="8458"/>
    <x v="6"/>
    <x v="3"/>
    <x v="1"/>
    <n v="6001"/>
    <x v="6"/>
    <n v="6001"/>
    <s v="ORÇAMENTO"/>
    <x v="1"/>
    <x v="3"/>
    <x v="2"/>
    <x v="2"/>
    <x v="2"/>
    <x v="2"/>
  </r>
  <r>
    <x v="5"/>
    <s v=" ORÇAMENTO"/>
    <x v="7"/>
    <d v="2024-04-01T00:00:00"/>
    <d v="2024-04-01T00:00:00"/>
    <s v="Orçamento"/>
    <s v="1 | 1"/>
    <x v="8"/>
    <x v="0"/>
    <n v="2957.0117901737917"/>
    <x v="22"/>
    <x v="22"/>
    <s v="5203"/>
    <x v="22"/>
    <x v="3"/>
    <x v="1"/>
    <n v="4002"/>
    <x v="34"/>
    <n v="4002"/>
    <s v="ORÇAMENTO"/>
    <x v="1"/>
    <x v="3"/>
    <x v="2"/>
    <x v="2"/>
    <x v="13"/>
    <x v="13"/>
  </r>
  <r>
    <x v="5"/>
    <s v=" ORÇAMENTO"/>
    <x v="7"/>
    <d v="2024-04-01T00:00:00"/>
    <d v="2024-04-01T00:00:00"/>
    <s v="Orçamento"/>
    <s v="1 | 1"/>
    <x v="8"/>
    <x v="0"/>
    <n v="2958"/>
    <x v="49"/>
    <x v="48"/>
    <s v="5947"/>
    <x v="12"/>
    <x v="3"/>
    <x v="1"/>
    <n v="4003"/>
    <x v="13"/>
    <n v="4003"/>
    <s v="ORÇAMENTO"/>
    <x v="0"/>
    <x v="3"/>
    <x v="11"/>
    <x v="11"/>
    <x v="17"/>
    <x v="17"/>
  </r>
  <r>
    <x v="5"/>
    <s v=" ORÇAMENTO"/>
    <x v="7"/>
    <d v="2024-04-01T00:00:00"/>
    <d v="2024-04-01T00:00:00"/>
    <s v="Orçamento"/>
    <s v="1 | 1"/>
    <x v="8"/>
    <x v="0"/>
    <n v="3000"/>
    <x v="106"/>
    <x v="105"/>
    <s v="11642"/>
    <x v="4"/>
    <x v="3"/>
    <x v="1"/>
    <n v="8002"/>
    <x v="4"/>
    <n v="8002"/>
    <s v="ORÇAMENTO"/>
    <x v="0"/>
    <x v="3"/>
    <x v="2"/>
    <x v="2"/>
    <x v="15"/>
    <x v="15"/>
  </r>
  <r>
    <x v="5"/>
    <s v=" ORÇAMENTO"/>
    <x v="7"/>
    <d v="2024-04-01T00:00:00"/>
    <d v="2024-04-01T00:00:00"/>
    <s v="Orçamento"/>
    <s v="1 | 1"/>
    <x v="8"/>
    <x v="0"/>
    <n v="3000"/>
    <x v="108"/>
    <x v="107"/>
    <s v="9437"/>
    <x v="10"/>
    <x v="3"/>
    <x v="1"/>
    <n v="7001"/>
    <x v="11"/>
    <n v="7001"/>
    <s v="ORÇAMENTO"/>
    <x v="0"/>
    <x v="3"/>
    <x v="9"/>
    <x v="9"/>
    <x v="12"/>
    <x v="12"/>
  </r>
  <r>
    <x v="5"/>
    <s v=" ORÇAMENTO"/>
    <x v="7"/>
    <d v="2024-04-01T00:00:00"/>
    <d v="2024-04-01T00:00:00"/>
    <s v="Orçamento"/>
    <s v="1 | 1"/>
    <x v="8"/>
    <x v="0"/>
    <n v="3000"/>
    <x v="127"/>
    <x v="125"/>
    <s v="9024"/>
    <x v="6"/>
    <x v="3"/>
    <x v="1"/>
    <n v="6002"/>
    <x v="9"/>
    <n v="6002"/>
    <s v="ORÇAMENTO"/>
    <x v="0"/>
    <x v="3"/>
    <x v="9"/>
    <x v="9"/>
    <x v="12"/>
    <x v="12"/>
  </r>
  <r>
    <x v="5"/>
    <s v=" ORÇAMENTO"/>
    <x v="7"/>
    <d v="2024-04-01T00:00:00"/>
    <d v="2024-04-01T00:00:00"/>
    <s v="Orçamento"/>
    <s v="1 | 1"/>
    <x v="8"/>
    <x v="0"/>
    <n v="3000"/>
    <x v="129"/>
    <x v="127"/>
    <s v="5760"/>
    <x v="12"/>
    <x v="3"/>
    <x v="1"/>
    <n v="4003"/>
    <x v="13"/>
    <n v="4003"/>
    <s v="ORÇAMENTO"/>
    <x v="0"/>
    <x v="3"/>
    <x v="9"/>
    <x v="9"/>
    <x v="22"/>
    <x v="22"/>
  </r>
  <r>
    <x v="5"/>
    <s v=" ORÇAMENTO"/>
    <x v="7"/>
    <d v="2024-04-01T00:00:00"/>
    <d v="2024-04-01T00:00:00"/>
    <s v="Orçamento"/>
    <s v="1 | 1"/>
    <x v="8"/>
    <x v="0"/>
    <n v="3000"/>
    <x v="112"/>
    <x v="110"/>
    <s v="7846"/>
    <x v="2"/>
    <x v="3"/>
    <x v="1"/>
    <n v="5003"/>
    <x v="31"/>
    <n v="5003"/>
    <s v="ORÇAMENTO"/>
    <x v="0"/>
    <x v="3"/>
    <x v="9"/>
    <x v="9"/>
    <x v="18"/>
    <x v="18"/>
  </r>
  <r>
    <x v="5"/>
    <s v=" ORÇAMENTO"/>
    <x v="7"/>
    <d v="2024-04-01T00:00:00"/>
    <d v="2024-04-01T00:00:00"/>
    <s v="Orçamento"/>
    <s v="1 | 1"/>
    <x v="8"/>
    <x v="0"/>
    <n v="3000"/>
    <x v="143"/>
    <x v="141"/>
    <s v="13143"/>
    <x v="9"/>
    <x v="3"/>
    <x v="1"/>
    <n v="8006"/>
    <x v="10"/>
    <n v="8006"/>
    <s v="ORÇAMENTO"/>
    <x v="0"/>
    <x v="3"/>
    <x v="0"/>
    <x v="0"/>
    <x v="0"/>
    <x v="0"/>
  </r>
  <r>
    <x v="5"/>
    <s v=" ORÇAMENTO"/>
    <x v="7"/>
    <d v="2024-04-01T00:00:00"/>
    <d v="2024-04-01T00:00:00"/>
    <s v="Orçamento"/>
    <s v="1 | 1"/>
    <x v="8"/>
    <x v="0"/>
    <n v="3000"/>
    <x v="34"/>
    <x v="34"/>
    <s v="12236"/>
    <x v="21"/>
    <x v="3"/>
    <x v="1"/>
    <n v="8003"/>
    <x v="28"/>
    <n v="8003"/>
    <s v="ORÇAMENTO"/>
    <x v="0"/>
    <x v="3"/>
    <x v="0"/>
    <x v="0"/>
    <x v="0"/>
    <x v="0"/>
  </r>
  <r>
    <x v="5"/>
    <s v=" ORÇAMENTO"/>
    <x v="7"/>
    <d v="2024-04-01T00:00:00"/>
    <d v="2024-04-01T00:00:00"/>
    <s v="Orçamento"/>
    <s v="1 | 1"/>
    <x v="8"/>
    <x v="0"/>
    <n v="3000"/>
    <x v="103"/>
    <x v="102"/>
    <s v="11216"/>
    <x v="14"/>
    <x v="3"/>
    <x v="1"/>
    <n v="8001"/>
    <x v="17"/>
    <n v="8001"/>
    <s v="ORÇAMENTO"/>
    <x v="0"/>
    <x v="3"/>
    <x v="0"/>
    <x v="0"/>
    <x v="0"/>
    <x v="0"/>
  </r>
  <r>
    <x v="5"/>
    <s v=" ORÇAMENTO"/>
    <x v="7"/>
    <d v="2024-04-01T00:00:00"/>
    <d v="2024-04-01T00:00:00"/>
    <s v="Orçamento"/>
    <s v="1 | 1"/>
    <x v="8"/>
    <x v="0"/>
    <n v="3000"/>
    <x v="9"/>
    <x v="9"/>
    <s v="1840"/>
    <x v="0"/>
    <x v="3"/>
    <x v="1"/>
    <n v="2001"/>
    <x v="0"/>
    <n v="2001"/>
    <s v="ORÇAMENTO"/>
    <x v="1"/>
    <x v="3"/>
    <x v="4"/>
    <x v="4"/>
    <x v="5"/>
    <x v="5"/>
  </r>
  <r>
    <x v="5"/>
    <s v=" ORÇAMENTO"/>
    <x v="7"/>
    <d v="2024-04-01T00:00:00"/>
    <d v="2024-04-01T00:00:00"/>
    <s v="Orçamento"/>
    <s v="1 | 1"/>
    <x v="8"/>
    <x v="0"/>
    <n v="3000"/>
    <x v="9"/>
    <x v="9"/>
    <s v="1841"/>
    <x v="0"/>
    <x v="3"/>
    <x v="1"/>
    <n v="2001"/>
    <x v="0"/>
    <n v="2001"/>
    <s v="ORÇAMENTO"/>
    <x v="1"/>
    <x v="3"/>
    <x v="4"/>
    <x v="4"/>
    <x v="5"/>
    <x v="5"/>
  </r>
  <r>
    <x v="5"/>
    <s v=" ORÇAMENTO"/>
    <x v="7"/>
    <d v="2024-04-01T00:00:00"/>
    <d v="2024-04-01T00:00:00"/>
    <s v="Orçamento"/>
    <s v="1 | 1"/>
    <x v="8"/>
    <x v="0"/>
    <n v="3010.5160884774664"/>
    <x v="89"/>
    <x v="88"/>
    <s v="1954"/>
    <x v="0"/>
    <x v="3"/>
    <x v="1"/>
    <n v="2001"/>
    <x v="0"/>
    <n v="2001"/>
    <s v="ORÇAMENTO"/>
    <x v="1"/>
    <x v="3"/>
    <x v="5"/>
    <x v="5"/>
    <x v="6"/>
    <x v="6"/>
  </r>
  <r>
    <x v="5"/>
    <s v=" ORÇAMENTO"/>
    <x v="7"/>
    <d v="2024-04-01T00:00:00"/>
    <d v="2024-04-01T00:00:00"/>
    <s v="Orçamento"/>
    <s v="1 | 1"/>
    <x v="8"/>
    <x v="0"/>
    <n v="3017.003450938555"/>
    <x v="20"/>
    <x v="20"/>
    <s v="3378"/>
    <x v="11"/>
    <x v="3"/>
    <x v="1"/>
    <n v="3003"/>
    <x v="12"/>
    <n v="3003"/>
    <s v="ORÇAMENTO"/>
    <x v="1"/>
    <x v="3"/>
    <x v="2"/>
    <x v="2"/>
    <x v="2"/>
    <x v="2"/>
  </r>
  <r>
    <x v="5"/>
    <s v=" ORÇAMENTO"/>
    <x v="7"/>
    <d v="2024-04-01T00:00:00"/>
    <d v="2024-04-01T00:00:00"/>
    <s v="Orçamento"/>
    <s v="1 | 1"/>
    <x v="8"/>
    <x v="0"/>
    <n v="3021.8918605921103"/>
    <x v="98"/>
    <x v="97"/>
    <s v="2147"/>
    <x v="0"/>
    <x v="3"/>
    <x v="1"/>
    <n v="2001"/>
    <x v="0"/>
    <n v="2001"/>
    <s v="ORÇAMENTO"/>
    <x v="1"/>
    <x v="3"/>
    <x v="5"/>
    <x v="5"/>
    <x v="6"/>
    <x v="6"/>
  </r>
  <r>
    <x v="5"/>
    <s v=" ORÇAMENTO"/>
    <x v="7"/>
    <d v="2024-04-01T00:00:00"/>
    <d v="2024-04-01T00:00:00"/>
    <s v="Orçamento"/>
    <s v="1 | 1"/>
    <x v="8"/>
    <x v="0"/>
    <n v="3039.03"/>
    <x v="123"/>
    <x v="121"/>
    <s v="2595"/>
    <x v="0"/>
    <x v="3"/>
    <x v="1"/>
    <n v="2001"/>
    <x v="0"/>
    <n v="2001"/>
    <s v="ORÇAMENTO"/>
    <x v="1"/>
    <x v="3"/>
    <x v="12"/>
    <x v="12"/>
    <x v="19"/>
    <x v="19"/>
  </r>
  <r>
    <x v="5"/>
    <s v=" ORÇAMENTO"/>
    <x v="7"/>
    <d v="2024-04-01T00:00:00"/>
    <d v="2024-04-01T00:00:00"/>
    <s v="Orçamento"/>
    <s v="1 | 1"/>
    <x v="8"/>
    <x v="0"/>
    <n v="3062.8591768631813"/>
    <x v="6"/>
    <x v="6"/>
    <s v="493"/>
    <x v="0"/>
    <x v="3"/>
    <x v="1"/>
    <n v="2001"/>
    <x v="0"/>
    <n v="2001"/>
    <s v="ORÇAMENTO"/>
    <x v="1"/>
    <x v="3"/>
    <x v="3"/>
    <x v="3"/>
    <x v="4"/>
    <x v="4"/>
  </r>
  <r>
    <x v="5"/>
    <s v=" ORÇAMENTO"/>
    <x v="7"/>
    <d v="2024-04-01T00:00:00"/>
    <d v="2024-04-01T00:00:00"/>
    <s v="Orçamento"/>
    <s v="1 | 1"/>
    <x v="8"/>
    <x v="0"/>
    <n v="3088.5638967234731"/>
    <x v="89"/>
    <x v="88"/>
    <s v="1953"/>
    <x v="0"/>
    <x v="3"/>
    <x v="1"/>
    <n v="2001"/>
    <x v="0"/>
    <n v="2001"/>
    <s v="ORÇAMENTO"/>
    <x v="1"/>
    <x v="3"/>
    <x v="5"/>
    <x v="5"/>
    <x v="6"/>
    <x v="6"/>
  </r>
  <r>
    <x v="5"/>
    <s v=" ORÇAMENTO"/>
    <x v="7"/>
    <d v="2024-04-01T00:00:00"/>
    <d v="2024-04-01T00:00:00"/>
    <s v="Orçamento"/>
    <s v="1 | 1"/>
    <x v="8"/>
    <x v="0"/>
    <n v="3100"/>
    <x v="142"/>
    <x v="140"/>
    <s v="12859"/>
    <x v="9"/>
    <x v="3"/>
    <x v="1"/>
    <n v="8006"/>
    <x v="10"/>
    <n v="8006"/>
    <s v="ORÇAMENTO"/>
    <x v="0"/>
    <x v="3"/>
    <x v="0"/>
    <x v="0"/>
    <x v="9"/>
    <x v="9"/>
  </r>
  <r>
    <x v="5"/>
    <s v=" ORÇAMENTO"/>
    <x v="7"/>
    <d v="2024-04-01T00:00:00"/>
    <d v="2024-04-01T00:00:00"/>
    <s v="Orçamento"/>
    <s v="1 | 1"/>
    <x v="8"/>
    <x v="0"/>
    <n v="3118"/>
    <x v="27"/>
    <x v="27"/>
    <s v="4938"/>
    <x v="17"/>
    <x v="3"/>
    <x v="1"/>
    <n v="4001"/>
    <x v="20"/>
    <n v="4001"/>
    <s v="ORÇAMENTO"/>
    <x v="0"/>
    <x v="3"/>
    <x v="2"/>
    <x v="2"/>
    <x v="13"/>
    <x v="13"/>
  </r>
  <r>
    <x v="5"/>
    <s v=" ORÇAMENTO"/>
    <x v="7"/>
    <d v="2024-04-01T00:00:00"/>
    <d v="2024-04-01T00:00:00"/>
    <s v="Orçamento"/>
    <s v="1 | 1"/>
    <x v="8"/>
    <x v="0"/>
    <n v="3120.4609934422315"/>
    <x v="98"/>
    <x v="97"/>
    <s v="2146"/>
    <x v="0"/>
    <x v="3"/>
    <x v="1"/>
    <n v="2001"/>
    <x v="0"/>
    <n v="2001"/>
    <s v="ORÇAMENTO"/>
    <x v="1"/>
    <x v="3"/>
    <x v="5"/>
    <x v="5"/>
    <x v="6"/>
    <x v="6"/>
  </r>
  <r>
    <x v="5"/>
    <s v=" ORÇAMENTO"/>
    <x v="7"/>
    <d v="2024-04-01T00:00:00"/>
    <d v="2024-04-01T00:00:00"/>
    <s v="Orçamento"/>
    <s v="1 | 1"/>
    <x v="8"/>
    <x v="0"/>
    <n v="3169.8422564428802"/>
    <x v="120"/>
    <x v="118"/>
    <s v="5800"/>
    <x v="12"/>
    <x v="3"/>
    <x v="1"/>
    <n v="4003"/>
    <x v="13"/>
    <n v="4003"/>
    <s v="ORÇAMENTO"/>
    <x v="0"/>
    <x v="3"/>
    <x v="9"/>
    <x v="9"/>
    <x v="22"/>
    <x v="22"/>
  </r>
  <r>
    <x v="5"/>
    <s v=" ORÇAMENTO"/>
    <x v="7"/>
    <d v="2024-04-01T00:00:00"/>
    <d v="2024-04-01T00:00:00"/>
    <s v="Orçamento"/>
    <s v="1 | 1"/>
    <x v="8"/>
    <x v="0"/>
    <n v="3186.75"/>
    <x v="32"/>
    <x v="32"/>
    <s v="8520"/>
    <x v="6"/>
    <x v="3"/>
    <x v="1"/>
    <n v="6001"/>
    <x v="6"/>
    <n v="6001"/>
    <s v="ORÇAMENTO"/>
    <x v="1"/>
    <x v="3"/>
    <x v="2"/>
    <x v="2"/>
    <x v="2"/>
    <x v="2"/>
  </r>
  <r>
    <x v="5"/>
    <s v=" ORÇAMENTO"/>
    <x v="7"/>
    <d v="2024-04-01T00:00:00"/>
    <d v="2024-04-01T00:00:00"/>
    <s v="Orçamento"/>
    <s v="1 | 1"/>
    <x v="8"/>
    <x v="0"/>
    <n v="3277.517207228766"/>
    <x v="21"/>
    <x v="21"/>
    <s v="5560"/>
    <x v="12"/>
    <x v="3"/>
    <x v="1"/>
    <n v="4003"/>
    <x v="13"/>
    <n v="4003"/>
    <s v="ORÇAMENTO"/>
    <x v="1"/>
    <x v="3"/>
    <x v="2"/>
    <x v="2"/>
    <x v="2"/>
    <x v="2"/>
  </r>
  <r>
    <x v="5"/>
    <s v=" ORÇAMENTO"/>
    <x v="7"/>
    <d v="2024-04-01T00:00:00"/>
    <d v="2024-04-01T00:00:00"/>
    <s v="Orçamento"/>
    <s v="1 | 1"/>
    <x v="8"/>
    <x v="0"/>
    <n v="3306.819189452573"/>
    <x v="100"/>
    <x v="99"/>
    <s v="5598"/>
    <x v="12"/>
    <x v="3"/>
    <x v="1"/>
    <n v="4003"/>
    <x v="13"/>
    <n v="4003"/>
    <s v="ORÇAMENTO"/>
    <x v="1"/>
    <x v="3"/>
    <x v="2"/>
    <x v="2"/>
    <x v="15"/>
    <x v="15"/>
  </r>
  <r>
    <x v="5"/>
    <s v=" ORÇAMENTO"/>
    <x v="7"/>
    <d v="2024-04-01T00:00:00"/>
    <d v="2024-04-01T00:00:00"/>
    <s v="Orçamento"/>
    <s v="1 | 1"/>
    <x v="8"/>
    <x v="0"/>
    <n v="3311.7952032148501"/>
    <x v="20"/>
    <x v="20"/>
    <s v="11051"/>
    <x v="14"/>
    <x v="3"/>
    <x v="1"/>
    <n v="8001"/>
    <x v="17"/>
    <n v="8001"/>
    <s v="ORÇAMENTO"/>
    <x v="1"/>
    <x v="3"/>
    <x v="2"/>
    <x v="2"/>
    <x v="2"/>
    <x v="2"/>
  </r>
  <r>
    <x v="5"/>
    <s v=" ORÇAMENTO"/>
    <x v="7"/>
    <d v="2024-04-01T00:00:00"/>
    <d v="2024-04-01T00:00:00"/>
    <s v="Orçamento"/>
    <s v="1 | 1"/>
    <x v="8"/>
    <x v="0"/>
    <n v="3325"/>
    <x v="142"/>
    <x v="140"/>
    <s v="12858"/>
    <x v="9"/>
    <x v="3"/>
    <x v="1"/>
    <n v="8006"/>
    <x v="10"/>
    <n v="8006"/>
    <s v="ORÇAMENTO"/>
    <x v="0"/>
    <x v="3"/>
    <x v="0"/>
    <x v="0"/>
    <x v="9"/>
    <x v="9"/>
  </r>
  <r>
    <x v="5"/>
    <s v=" ORÇAMENTO"/>
    <x v="7"/>
    <d v="2024-04-01T00:00:00"/>
    <d v="2024-04-01T00:00:00"/>
    <s v="Orçamento"/>
    <s v="1 | 1"/>
    <x v="8"/>
    <x v="0"/>
    <n v="3333.25"/>
    <x v="81"/>
    <x v="80"/>
    <s v="2937"/>
    <x v="5"/>
    <x v="3"/>
    <x v="1"/>
    <n v="3001"/>
    <x v="5"/>
    <n v="3001"/>
    <s v="ORÇAMENTO"/>
    <x v="0"/>
    <x v="3"/>
    <x v="0"/>
    <x v="0"/>
    <x v="10"/>
    <x v="10"/>
  </r>
  <r>
    <x v="5"/>
    <s v=" ORÇAMENTO"/>
    <x v="7"/>
    <d v="2024-04-01T00:00:00"/>
    <d v="2024-04-01T00:00:00"/>
    <s v="Orçamento"/>
    <s v="1 | 1"/>
    <x v="8"/>
    <x v="0"/>
    <n v="3365.68"/>
    <x v="57"/>
    <x v="56"/>
    <s v="2539"/>
    <x v="0"/>
    <x v="3"/>
    <x v="1"/>
    <n v="2001"/>
    <x v="0"/>
    <n v="2001"/>
    <s v="ORÇAMENTO"/>
    <x v="1"/>
    <x v="3"/>
    <x v="13"/>
    <x v="13"/>
    <x v="20"/>
    <x v="20"/>
  </r>
  <r>
    <x v="5"/>
    <s v=" ORÇAMENTO"/>
    <x v="7"/>
    <d v="2024-04-01T00:00:00"/>
    <d v="2024-04-01T00:00:00"/>
    <s v="Orçamento"/>
    <s v="1 | 1"/>
    <x v="8"/>
    <x v="0"/>
    <n v="3393.7755349420968"/>
    <x v="61"/>
    <x v="60"/>
    <s v="2053"/>
    <x v="0"/>
    <x v="3"/>
    <x v="1"/>
    <n v="2001"/>
    <x v="0"/>
    <n v="2001"/>
    <s v="ORÇAMENTO"/>
    <x v="1"/>
    <x v="3"/>
    <x v="5"/>
    <x v="5"/>
    <x v="6"/>
    <x v="6"/>
  </r>
  <r>
    <x v="5"/>
    <s v=" ORÇAMENTO"/>
    <x v="7"/>
    <d v="2024-04-01T00:00:00"/>
    <d v="2024-04-01T00:00:00"/>
    <s v="Orçamento"/>
    <s v="1 | 1"/>
    <x v="8"/>
    <x v="0"/>
    <n v="3500"/>
    <x v="35"/>
    <x v="35"/>
    <s v="9103"/>
    <x v="6"/>
    <x v="3"/>
    <x v="1"/>
    <n v="6002"/>
    <x v="9"/>
    <n v="6002"/>
    <s v="ORÇAMENTO"/>
    <x v="0"/>
    <x v="3"/>
    <x v="9"/>
    <x v="9"/>
    <x v="12"/>
    <x v="12"/>
  </r>
  <r>
    <x v="5"/>
    <s v=" ORÇAMENTO"/>
    <x v="7"/>
    <d v="2024-04-01T00:00:00"/>
    <d v="2024-04-01T00:00:00"/>
    <s v="Orçamento"/>
    <s v="1 | 1"/>
    <x v="8"/>
    <x v="0"/>
    <n v="3500"/>
    <x v="35"/>
    <x v="35"/>
    <s v="9104"/>
    <x v="6"/>
    <x v="3"/>
    <x v="1"/>
    <n v="6002"/>
    <x v="9"/>
    <n v="6002"/>
    <s v="ORÇAMENTO"/>
    <x v="0"/>
    <x v="3"/>
    <x v="9"/>
    <x v="9"/>
    <x v="12"/>
    <x v="12"/>
  </r>
  <r>
    <x v="5"/>
    <s v=" ORÇAMENTO"/>
    <x v="7"/>
    <d v="2024-04-01T00:00:00"/>
    <d v="2024-04-01T00:00:00"/>
    <s v="Orçamento"/>
    <s v="1 | 1"/>
    <x v="8"/>
    <x v="0"/>
    <n v="3500"/>
    <x v="42"/>
    <x v="42"/>
    <s v="7076"/>
    <x v="2"/>
    <x v="3"/>
    <x v="1"/>
    <n v="4004"/>
    <x v="2"/>
    <n v="4004"/>
    <s v="ORÇAMENTO"/>
    <x v="0"/>
    <x v="3"/>
    <x v="0"/>
    <x v="0"/>
    <x v="9"/>
    <x v="9"/>
  </r>
  <r>
    <x v="5"/>
    <s v=" ORÇAMENTO"/>
    <x v="7"/>
    <d v="2024-04-01T00:00:00"/>
    <d v="2024-04-01T00:00:00"/>
    <s v="Orçamento"/>
    <s v="1 | 1"/>
    <x v="8"/>
    <x v="0"/>
    <n v="3500"/>
    <x v="143"/>
    <x v="141"/>
    <s v="13142"/>
    <x v="9"/>
    <x v="3"/>
    <x v="1"/>
    <n v="8006"/>
    <x v="10"/>
    <n v="8006"/>
    <s v="ORÇAMENTO"/>
    <x v="0"/>
    <x v="3"/>
    <x v="0"/>
    <x v="0"/>
    <x v="0"/>
    <x v="0"/>
  </r>
  <r>
    <x v="5"/>
    <s v=" ORÇAMENTO"/>
    <x v="7"/>
    <d v="2024-04-01T00:00:00"/>
    <d v="2024-04-01T00:00:00"/>
    <s v="Orçamento"/>
    <s v="1 | 1"/>
    <x v="8"/>
    <x v="0"/>
    <n v="3518.6297978079015"/>
    <x v="22"/>
    <x v="22"/>
    <s v="6001"/>
    <x v="2"/>
    <x v="3"/>
    <x v="1"/>
    <n v="4004"/>
    <x v="2"/>
    <n v="4004"/>
    <s v="ORÇAMENTO"/>
    <x v="1"/>
    <x v="3"/>
    <x v="2"/>
    <x v="2"/>
    <x v="13"/>
    <x v="13"/>
  </r>
  <r>
    <x v="5"/>
    <s v=" ORÇAMENTO"/>
    <x v="7"/>
    <d v="2024-04-01T00:00:00"/>
    <d v="2024-04-01T00:00:00"/>
    <s v="Orçamento"/>
    <s v="1 | 1"/>
    <x v="8"/>
    <x v="0"/>
    <n v="3539.891665570045"/>
    <x v="89"/>
    <x v="88"/>
    <s v="1952"/>
    <x v="0"/>
    <x v="3"/>
    <x v="1"/>
    <n v="2001"/>
    <x v="0"/>
    <n v="2001"/>
    <s v="ORÇAMENTO"/>
    <x v="1"/>
    <x v="3"/>
    <x v="5"/>
    <x v="5"/>
    <x v="6"/>
    <x v="6"/>
  </r>
  <r>
    <x v="5"/>
    <s v=" ORÇAMENTO"/>
    <x v="7"/>
    <d v="2024-04-01T00:00:00"/>
    <d v="2024-04-01T00:00:00"/>
    <s v="Orçamento"/>
    <s v="1 | 1"/>
    <x v="8"/>
    <x v="0"/>
    <n v="3577.5790184627922"/>
    <x v="72"/>
    <x v="71"/>
    <s v="6085"/>
    <x v="2"/>
    <x v="3"/>
    <x v="1"/>
    <n v="4004"/>
    <x v="2"/>
    <n v="4004"/>
    <s v="ORÇAMENTO"/>
    <x v="1"/>
    <x v="3"/>
    <x v="2"/>
    <x v="2"/>
    <x v="15"/>
    <x v="15"/>
  </r>
  <r>
    <x v="5"/>
    <s v=" ORÇAMENTO"/>
    <x v="7"/>
    <d v="2024-04-01T00:00:00"/>
    <d v="2024-04-01T00:00:00"/>
    <s v="Orçamento"/>
    <s v="1 | 1"/>
    <x v="8"/>
    <x v="0"/>
    <n v="3640"/>
    <x v="59"/>
    <x v="58"/>
    <s v="1713"/>
    <x v="0"/>
    <x v="3"/>
    <x v="1"/>
    <n v="2001"/>
    <x v="0"/>
    <n v="2001"/>
    <s v="ORÇAMENTO"/>
    <x v="0"/>
    <x v="3"/>
    <x v="0"/>
    <x v="0"/>
    <x v="10"/>
    <x v="10"/>
  </r>
  <r>
    <x v="5"/>
    <s v=" ORÇAMENTO"/>
    <x v="7"/>
    <d v="2024-04-01T00:00:00"/>
    <d v="2024-04-01T00:00:00"/>
    <s v="Orçamento"/>
    <s v="1 | 1"/>
    <x v="8"/>
    <x v="0"/>
    <n v="3700"/>
    <x v="44"/>
    <x v="43"/>
    <s v="12587"/>
    <x v="9"/>
    <x v="3"/>
    <x v="1"/>
    <n v="8006"/>
    <x v="10"/>
    <n v="8006"/>
    <s v="ORÇAMENTO"/>
    <x v="0"/>
    <x v="3"/>
    <x v="9"/>
    <x v="9"/>
    <x v="18"/>
    <x v="18"/>
  </r>
  <r>
    <x v="5"/>
    <s v=" ORÇAMENTO"/>
    <x v="7"/>
    <d v="2024-04-01T00:00:00"/>
    <d v="2024-04-01T00:00:00"/>
    <s v="Orçamento"/>
    <s v="1 | 1"/>
    <x v="8"/>
    <x v="0"/>
    <n v="3745"/>
    <x v="145"/>
    <x v="143"/>
    <s v="5846"/>
    <x v="12"/>
    <x v="3"/>
    <x v="1"/>
    <n v="4003"/>
    <x v="13"/>
    <n v="4003"/>
    <s v="ORÇAMENTO"/>
    <x v="0"/>
    <x v="3"/>
    <x v="9"/>
    <x v="9"/>
    <x v="22"/>
    <x v="22"/>
  </r>
  <r>
    <x v="5"/>
    <s v=" ORÇAMENTO"/>
    <x v="7"/>
    <d v="2024-04-01T00:00:00"/>
    <d v="2024-04-01T00:00:00"/>
    <s v="Orçamento"/>
    <s v="1 | 1"/>
    <x v="8"/>
    <x v="0"/>
    <n v="3752"/>
    <x v="20"/>
    <x v="20"/>
    <s v="6037"/>
    <x v="2"/>
    <x v="3"/>
    <x v="1"/>
    <n v="4004"/>
    <x v="2"/>
    <n v="4004"/>
    <s v="ORÇAMENTO"/>
    <x v="1"/>
    <x v="3"/>
    <x v="2"/>
    <x v="2"/>
    <x v="2"/>
    <x v="2"/>
  </r>
  <r>
    <x v="5"/>
    <s v=" ORÇAMENTO"/>
    <x v="7"/>
    <d v="2024-04-01T00:00:00"/>
    <d v="2024-04-01T00:00:00"/>
    <s v="Orçamento"/>
    <s v="1 | 1"/>
    <x v="8"/>
    <x v="0"/>
    <n v="3756.7265621672086"/>
    <x v="100"/>
    <x v="99"/>
    <s v="5010"/>
    <x v="17"/>
    <x v="3"/>
    <x v="1"/>
    <n v="4001"/>
    <x v="20"/>
    <n v="4001"/>
    <s v="ORÇAMENTO"/>
    <x v="1"/>
    <x v="3"/>
    <x v="2"/>
    <x v="2"/>
    <x v="15"/>
    <x v="15"/>
  </r>
  <r>
    <x v="5"/>
    <s v=" ORÇAMENTO"/>
    <x v="7"/>
    <d v="2024-04-01T00:00:00"/>
    <d v="2024-04-01T00:00:00"/>
    <s v="Orçamento"/>
    <s v="1 | 1"/>
    <x v="8"/>
    <x v="0"/>
    <n v="3912.986844392623"/>
    <x v="72"/>
    <x v="71"/>
    <s v="8925"/>
    <x v="6"/>
    <x v="3"/>
    <x v="1"/>
    <n v="6002"/>
    <x v="9"/>
    <n v="6002"/>
    <s v="ORÇAMENTO"/>
    <x v="1"/>
    <x v="3"/>
    <x v="2"/>
    <x v="2"/>
    <x v="15"/>
    <x v="15"/>
  </r>
  <r>
    <x v="5"/>
    <s v=" ORÇAMENTO"/>
    <x v="7"/>
    <d v="2024-04-01T00:00:00"/>
    <d v="2024-04-01T00:00:00"/>
    <s v="Orçamento"/>
    <s v="1 | 1"/>
    <x v="8"/>
    <x v="0"/>
    <n v="3928.450970549417"/>
    <x v="10"/>
    <x v="10"/>
    <s v="2282"/>
    <x v="0"/>
    <x v="3"/>
    <x v="1"/>
    <n v="2001"/>
    <x v="0"/>
    <n v="2001"/>
    <s v="ORÇAMENTO"/>
    <x v="1"/>
    <x v="3"/>
    <x v="5"/>
    <x v="5"/>
    <x v="6"/>
    <x v="6"/>
  </r>
  <r>
    <x v="5"/>
    <s v=" ORÇAMENTO"/>
    <x v="7"/>
    <d v="2024-04-01T00:00:00"/>
    <d v="2024-04-01T00:00:00"/>
    <s v="Orçamento"/>
    <s v="1 | 1"/>
    <x v="8"/>
    <x v="0"/>
    <n v="3929.0410499999998"/>
    <x v="32"/>
    <x v="32"/>
    <s v="5245"/>
    <x v="22"/>
    <x v="3"/>
    <x v="1"/>
    <n v="4002"/>
    <x v="34"/>
    <n v="4002"/>
    <s v="ORÇAMENTO"/>
    <x v="1"/>
    <x v="3"/>
    <x v="2"/>
    <x v="2"/>
    <x v="2"/>
    <x v="2"/>
  </r>
  <r>
    <x v="5"/>
    <s v=" ORÇAMENTO"/>
    <x v="7"/>
    <d v="2024-04-01T00:00:00"/>
    <d v="2024-04-01T00:00:00"/>
    <s v="Orçamento"/>
    <s v="1 | 1"/>
    <x v="8"/>
    <x v="0"/>
    <n v="3958.24"/>
    <x v="81"/>
    <x v="80"/>
    <s v="2936"/>
    <x v="5"/>
    <x v="3"/>
    <x v="1"/>
    <n v="3001"/>
    <x v="5"/>
    <n v="3001"/>
    <s v="ORÇAMENTO"/>
    <x v="0"/>
    <x v="3"/>
    <x v="0"/>
    <x v="0"/>
    <x v="10"/>
    <x v="10"/>
  </r>
  <r>
    <x v="5"/>
    <s v=" ORÇAMENTO"/>
    <x v="7"/>
    <d v="2024-04-01T00:00:00"/>
    <d v="2024-04-01T00:00:00"/>
    <s v="Orçamento"/>
    <s v="1 | 1"/>
    <x v="8"/>
    <x v="0"/>
    <n v="3972.6058711517385"/>
    <x v="70"/>
    <x v="69"/>
    <s v="5281"/>
    <x v="22"/>
    <x v="3"/>
    <x v="1"/>
    <n v="4002"/>
    <x v="34"/>
    <n v="4002"/>
    <s v="ORÇAMENTO"/>
    <x v="1"/>
    <x v="3"/>
    <x v="2"/>
    <x v="2"/>
    <x v="15"/>
    <x v="15"/>
  </r>
  <r>
    <x v="5"/>
    <s v=" ORÇAMENTO"/>
    <x v="7"/>
    <d v="2024-04-01T00:00:00"/>
    <d v="2024-04-01T00:00:00"/>
    <s v="Orçamento"/>
    <s v="1 | 1"/>
    <x v="8"/>
    <x v="0"/>
    <n v="4000"/>
    <x v="27"/>
    <x v="27"/>
    <s v="9250"/>
    <x v="10"/>
    <x v="3"/>
    <x v="1"/>
    <n v="7001"/>
    <x v="11"/>
    <n v="7001"/>
    <s v="ORÇAMENTO"/>
    <x v="0"/>
    <x v="3"/>
    <x v="2"/>
    <x v="2"/>
    <x v="13"/>
    <x v="13"/>
  </r>
  <r>
    <x v="5"/>
    <s v=" ORÇAMENTO"/>
    <x v="7"/>
    <d v="2024-04-01T00:00:00"/>
    <d v="2024-04-01T00:00:00"/>
    <s v="Orçamento"/>
    <s v="1 | 1"/>
    <x v="8"/>
    <x v="0"/>
    <n v="4000"/>
    <x v="46"/>
    <x v="45"/>
    <s v="9534"/>
    <x v="10"/>
    <x v="3"/>
    <x v="1"/>
    <n v="7001"/>
    <x v="11"/>
    <n v="7001"/>
    <s v="ORÇAMENTO"/>
    <x v="0"/>
    <x v="3"/>
    <x v="9"/>
    <x v="9"/>
    <x v="12"/>
    <x v="12"/>
  </r>
  <r>
    <x v="5"/>
    <s v=" ORÇAMENTO"/>
    <x v="7"/>
    <d v="2024-04-01T00:00:00"/>
    <d v="2024-04-01T00:00:00"/>
    <s v="Orçamento"/>
    <s v="1 | 1"/>
    <x v="8"/>
    <x v="0"/>
    <n v="4000"/>
    <x v="44"/>
    <x v="43"/>
    <s v="12586"/>
    <x v="9"/>
    <x v="3"/>
    <x v="1"/>
    <n v="8006"/>
    <x v="10"/>
    <n v="8006"/>
    <s v="ORÇAMENTO"/>
    <x v="0"/>
    <x v="3"/>
    <x v="9"/>
    <x v="9"/>
    <x v="18"/>
    <x v="18"/>
  </r>
  <r>
    <x v="5"/>
    <s v=" ORÇAMENTO"/>
    <x v="7"/>
    <d v="2024-04-01T00:00:00"/>
    <d v="2024-04-01T00:00:00"/>
    <s v="Orçamento"/>
    <s v="1 | 1"/>
    <x v="8"/>
    <x v="0"/>
    <n v="4000"/>
    <x v="63"/>
    <x v="62"/>
    <s v="5876"/>
    <x v="12"/>
    <x v="3"/>
    <x v="1"/>
    <n v="4003"/>
    <x v="13"/>
    <n v="4003"/>
    <s v="ORÇAMENTO"/>
    <x v="0"/>
    <x v="3"/>
    <x v="9"/>
    <x v="9"/>
    <x v="18"/>
    <x v="18"/>
  </r>
  <r>
    <x v="5"/>
    <s v=" ORÇAMENTO"/>
    <x v="7"/>
    <d v="2024-04-01T00:00:00"/>
    <d v="2024-04-01T00:00:00"/>
    <s v="Orçamento"/>
    <s v="1 | 1"/>
    <x v="8"/>
    <x v="0"/>
    <n v="4000"/>
    <x v="95"/>
    <x v="94"/>
    <s v="4391"/>
    <x v="8"/>
    <x v="3"/>
    <x v="1"/>
    <n v="3006"/>
    <x v="8"/>
    <n v="3006"/>
    <s v="ORÇAMENTO"/>
    <x v="0"/>
    <x v="3"/>
    <x v="0"/>
    <x v="0"/>
    <x v="0"/>
    <x v="0"/>
  </r>
  <r>
    <x v="5"/>
    <s v=" ORÇAMENTO"/>
    <x v="7"/>
    <d v="2024-04-01T00:00:00"/>
    <d v="2024-04-01T00:00:00"/>
    <s v="Orçamento"/>
    <s v="1 | 1"/>
    <x v="8"/>
    <x v="0"/>
    <n v="4020.0176887446514"/>
    <x v="102"/>
    <x v="101"/>
    <s v="8594"/>
    <x v="6"/>
    <x v="3"/>
    <x v="1"/>
    <n v="6001"/>
    <x v="6"/>
    <n v="6001"/>
    <s v="ORÇAMENTO"/>
    <x v="1"/>
    <x v="3"/>
    <x v="2"/>
    <x v="2"/>
    <x v="15"/>
    <x v="15"/>
  </r>
  <r>
    <x v="5"/>
    <s v=" ORÇAMENTO"/>
    <x v="7"/>
    <d v="2024-04-01T00:00:00"/>
    <d v="2024-04-01T00:00:00"/>
    <s v="Orçamento"/>
    <s v="1 | 1"/>
    <x v="8"/>
    <x v="0"/>
    <n v="4116.0348009400004"/>
    <x v="38"/>
    <x v="38"/>
    <s v="7660"/>
    <x v="2"/>
    <x v="3"/>
    <x v="1"/>
    <n v="5003"/>
    <x v="31"/>
    <n v="5003"/>
    <s v="ORÇAMENTO"/>
    <x v="1"/>
    <x v="3"/>
    <x v="2"/>
    <x v="2"/>
    <x v="13"/>
    <x v="13"/>
  </r>
  <r>
    <x v="5"/>
    <s v=" ORÇAMENTO"/>
    <x v="7"/>
    <d v="2024-04-01T00:00:00"/>
    <d v="2024-04-01T00:00:00"/>
    <s v="Orçamento"/>
    <s v="1 | 1"/>
    <x v="8"/>
    <x v="0"/>
    <n v="4121.4760277060277"/>
    <x v="22"/>
    <x v="22"/>
    <s v="5508"/>
    <x v="12"/>
    <x v="3"/>
    <x v="1"/>
    <n v="4003"/>
    <x v="13"/>
    <n v="4003"/>
    <s v="ORÇAMENTO"/>
    <x v="1"/>
    <x v="3"/>
    <x v="2"/>
    <x v="2"/>
    <x v="13"/>
    <x v="13"/>
  </r>
  <r>
    <x v="5"/>
    <s v=" ORÇAMENTO"/>
    <x v="7"/>
    <d v="2024-04-01T00:00:00"/>
    <d v="2024-04-01T00:00:00"/>
    <s v="Orçamento"/>
    <s v="1 | 1"/>
    <x v="8"/>
    <x v="0"/>
    <n v="4224"/>
    <x v="81"/>
    <x v="80"/>
    <s v="2935"/>
    <x v="5"/>
    <x v="3"/>
    <x v="1"/>
    <n v="3001"/>
    <x v="5"/>
    <n v="3001"/>
    <s v="ORÇAMENTO"/>
    <x v="0"/>
    <x v="3"/>
    <x v="0"/>
    <x v="0"/>
    <x v="10"/>
    <x v="10"/>
  </r>
  <r>
    <x v="5"/>
    <s v=" ORÇAMENTO"/>
    <x v="7"/>
    <d v="2024-04-01T00:00:00"/>
    <d v="2024-04-01T00:00:00"/>
    <s v="Orçamento"/>
    <s v="1 | 1"/>
    <x v="8"/>
    <x v="0"/>
    <n v="4290"/>
    <x v="32"/>
    <x v="32"/>
    <s v="141"/>
    <x v="19"/>
    <x v="3"/>
    <x v="1"/>
    <n v="1002"/>
    <x v="22"/>
    <n v="1002"/>
    <s v="ORÇAMENTO"/>
    <x v="1"/>
    <x v="3"/>
    <x v="2"/>
    <x v="2"/>
    <x v="2"/>
    <x v="2"/>
  </r>
  <r>
    <x v="5"/>
    <s v=" ORÇAMENTO"/>
    <x v="7"/>
    <d v="2024-04-01T00:00:00"/>
    <d v="2024-04-01T00:00:00"/>
    <s v="Orçamento"/>
    <s v="1 | 1"/>
    <x v="8"/>
    <x v="0"/>
    <n v="4316.2758108431499"/>
    <x v="32"/>
    <x v="32"/>
    <s v="5574"/>
    <x v="12"/>
    <x v="3"/>
    <x v="1"/>
    <n v="4003"/>
    <x v="13"/>
    <n v="4003"/>
    <s v="ORÇAMENTO"/>
    <x v="1"/>
    <x v="3"/>
    <x v="2"/>
    <x v="2"/>
    <x v="2"/>
    <x v="2"/>
  </r>
  <r>
    <x v="5"/>
    <s v=" ORÇAMENTO"/>
    <x v="7"/>
    <d v="2024-04-01T00:00:00"/>
    <d v="2024-04-01T00:00:00"/>
    <s v="Orçamento"/>
    <s v="1 | 1"/>
    <x v="8"/>
    <x v="0"/>
    <n v="4649.1019761162243"/>
    <x v="114"/>
    <x v="112"/>
    <s v="10463"/>
    <x v="10"/>
    <x v="3"/>
    <x v="1"/>
    <n v="7003"/>
    <x v="14"/>
    <n v="7003"/>
    <s v="ORÇAMENTO"/>
    <x v="0"/>
    <x v="3"/>
    <x v="9"/>
    <x v="9"/>
    <x v="18"/>
    <x v="18"/>
  </r>
  <r>
    <x v="5"/>
    <s v=" ORÇAMENTO"/>
    <x v="7"/>
    <d v="2024-04-01T00:00:00"/>
    <d v="2024-04-01T00:00:00"/>
    <s v="Orçamento"/>
    <s v="1 | 1"/>
    <x v="8"/>
    <x v="0"/>
    <n v="4675.3762062000005"/>
    <x v="20"/>
    <x v="20"/>
    <s v="10336"/>
    <x v="10"/>
    <x v="3"/>
    <x v="1"/>
    <n v="7003"/>
    <x v="14"/>
    <n v="7003"/>
    <s v="ORÇAMENTO"/>
    <x v="1"/>
    <x v="3"/>
    <x v="2"/>
    <x v="2"/>
    <x v="2"/>
    <x v="2"/>
  </r>
  <r>
    <x v="5"/>
    <s v=" ORÇAMENTO"/>
    <x v="7"/>
    <d v="2024-04-01T00:00:00"/>
    <d v="2024-04-01T00:00:00"/>
    <s v="Orçamento"/>
    <s v="1 | 1"/>
    <x v="8"/>
    <x v="0"/>
    <n v="4732.2869102719897"/>
    <x v="70"/>
    <x v="69"/>
    <s v="6109"/>
    <x v="2"/>
    <x v="3"/>
    <x v="1"/>
    <n v="4004"/>
    <x v="2"/>
    <n v="4004"/>
    <s v="ORÇAMENTO"/>
    <x v="1"/>
    <x v="3"/>
    <x v="2"/>
    <x v="2"/>
    <x v="15"/>
    <x v="15"/>
  </r>
  <r>
    <x v="5"/>
    <s v=" ORÇAMENTO"/>
    <x v="7"/>
    <d v="2024-04-01T00:00:00"/>
    <d v="2024-04-01T00:00:00"/>
    <s v="Orçamento"/>
    <s v="1 | 1"/>
    <x v="8"/>
    <x v="0"/>
    <n v="4780.2833720432864"/>
    <x v="10"/>
    <x v="10"/>
    <s v="2281"/>
    <x v="0"/>
    <x v="3"/>
    <x v="1"/>
    <n v="2001"/>
    <x v="0"/>
    <n v="2001"/>
    <s v="ORÇAMENTO"/>
    <x v="1"/>
    <x v="3"/>
    <x v="5"/>
    <x v="5"/>
    <x v="6"/>
    <x v="6"/>
  </r>
  <r>
    <x v="5"/>
    <s v=" ORÇAMENTO"/>
    <x v="7"/>
    <d v="2024-04-01T00:00:00"/>
    <d v="2024-04-01T00:00:00"/>
    <s v="Orçamento"/>
    <s v="1 | 1"/>
    <x v="8"/>
    <x v="0"/>
    <n v="4830.4344719035771"/>
    <x v="10"/>
    <x v="10"/>
    <s v="2280"/>
    <x v="0"/>
    <x v="3"/>
    <x v="1"/>
    <n v="2001"/>
    <x v="0"/>
    <n v="2001"/>
    <s v="ORÇAMENTO"/>
    <x v="1"/>
    <x v="3"/>
    <x v="5"/>
    <x v="5"/>
    <x v="6"/>
    <x v="6"/>
  </r>
  <r>
    <x v="5"/>
    <s v=" ORÇAMENTO"/>
    <x v="7"/>
    <d v="2024-04-01T00:00:00"/>
    <d v="2024-04-01T00:00:00"/>
    <s v="Orçamento"/>
    <s v="1 | 1"/>
    <x v="8"/>
    <x v="0"/>
    <n v="4860.4247932124163"/>
    <x v="82"/>
    <x v="81"/>
    <s v="5685"/>
    <x v="12"/>
    <x v="3"/>
    <x v="1"/>
    <n v="4003"/>
    <x v="13"/>
    <n v="4003"/>
    <s v="ORÇAMENTO"/>
    <x v="0"/>
    <x v="3"/>
    <x v="11"/>
    <x v="11"/>
    <x v="17"/>
    <x v="17"/>
  </r>
  <r>
    <x v="5"/>
    <s v=" ORÇAMENTO"/>
    <x v="7"/>
    <d v="2024-04-01T00:00:00"/>
    <d v="2024-04-01T00:00:00"/>
    <s v="Orçamento"/>
    <s v="1 | 1"/>
    <x v="8"/>
    <x v="0"/>
    <n v="4891.4222980944996"/>
    <x v="38"/>
    <x v="38"/>
    <s v="11498"/>
    <x v="4"/>
    <x v="3"/>
    <x v="1"/>
    <n v="8002"/>
    <x v="4"/>
    <n v="8002"/>
    <s v="ORÇAMENTO"/>
    <x v="1"/>
    <x v="3"/>
    <x v="2"/>
    <x v="2"/>
    <x v="13"/>
    <x v="13"/>
  </r>
  <r>
    <x v="5"/>
    <s v=" ORÇAMENTO"/>
    <x v="7"/>
    <d v="2024-04-01T00:00:00"/>
    <d v="2024-04-01T00:00:00"/>
    <s v="Orçamento"/>
    <s v="1 | 1"/>
    <x v="8"/>
    <x v="0"/>
    <n v="4964.9272227489992"/>
    <x v="38"/>
    <x v="38"/>
    <s v="4719"/>
    <x v="7"/>
    <x v="3"/>
    <x v="1"/>
    <n v="3008"/>
    <x v="26"/>
    <n v="3008"/>
    <s v="ORÇAMENTO"/>
    <x v="1"/>
    <x v="3"/>
    <x v="2"/>
    <x v="2"/>
    <x v="13"/>
    <x v="13"/>
  </r>
  <r>
    <x v="5"/>
    <s v=" ORÇAMENTO"/>
    <x v="7"/>
    <d v="2024-04-01T00:00:00"/>
    <d v="2024-04-01T00:00:00"/>
    <s v="Orçamento"/>
    <s v="1 | 1"/>
    <x v="8"/>
    <x v="0"/>
    <n v="5000"/>
    <x v="27"/>
    <x v="27"/>
    <s v="3318"/>
    <x v="11"/>
    <x v="3"/>
    <x v="1"/>
    <n v="3003"/>
    <x v="12"/>
    <n v="3003"/>
    <s v="ORÇAMENTO"/>
    <x v="0"/>
    <x v="3"/>
    <x v="2"/>
    <x v="2"/>
    <x v="13"/>
    <x v="13"/>
  </r>
  <r>
    <x v="5"/>
    <s v=" ORÇAMENTO"/>
    <x v="7"/>
    <d v="2024-04-01T00:00:00"/>
    <d v="2024-04-01T00:00:00"/>
    <s v="Orçamento"/>
    <s v="1 | 1"/>
    <x v="8"/>
    <x v="0"/>
    <n v="5000"/>
    <x v="27"/>
    <x v="27"/>
    <s v="706"/>
    <x v="0"/>
    <x v="3"/>
    <x v="1"/>
    <n v="2001"/>
    <x v="0"/>
    <n v="2001"/>
    <s v="ORÇAMENTO"/>
    <x v="0"/>
    <x v="3"/>
    <x v="2"/>
    <x v="2"/>
    <x v="13"/>
    <x v="13"/>
  </r>
  <r>
    <x v="5"/>
    <s v=" ORÇAMENTO"/>
    <x v="7"/>
    <d v="2024-04-01T00:00:00"/>
    <d v="2024-04-01T00:00:00"/>
    <s v="Orçamento"/>
    <s v="1 | 1"/>
    <x v="8"/>
    <x v="0"/>
    <n v="5000"/>
    <x v="106"/>
    <x v="105"/>
    <s v="8973"/>
    <x v="6"/>
    <x v="3"/>
    <x v="1"/>
    <n v="6002"/>
    <x v="9"/>
    <n v="6002"/>
    <s v="ORÇAMENTO"/>
    <x v="0"/>
    <x v="3"/>
    <x v="2"/>
    <x v="2"/>
    <x v="15"/>
    <x v="15"/>
  </r>
  <r>
    <x v="5"/>
    <s v=" ORÇAMENTO"/>
    <x v="7"/>
    <d v="2024-04-01T00:00:00"/>
    <d v="2024-04-01T00:00:00"/>
    <s v="Orçamento"/>
    <s v="1 | 1"/>
    <x v="8"/>
    <x v="0"/>
    <n v="5000"/>
    <x v="23"/>
    <x v="23"/>
    <s v="1147"/>
    <x v="0"/>
    <x v="3"/>
    <x v="1"/>
    <n v="2001"/>
    <x v="0"/>
    <n v="2001"/>
    <s v="ORÇAMENTO"/>
    <x v="0"/>
    <x v="3"/>
    <x v="9"/>
    <x v="9"/>
    <x v="12"/>
    <x v="12"/>
  </r>
  <r>
    <x v="5"/>
    <s v=" ORÇAMENTO"/>
    <x v="7"/>
    <d v="2024-04-01T00:00:00"/>
    <d v="2024-04-01T00:00:00"/>
    <s v="Orçamento"/>
    <s v="1 | 1"/>
    <x v="8"/>
    <x v="0"/>
    <n v="5000"/>
    <x v="121"/>
    <x v="119"/>
    <s v="6684"/>
    <x v="2"/>
    <x v="3"/>
    <x v="1"/>
    <n v="4004"/>
    <x v="2"/>
    <n v="4004"/>
    <s v="ORÇAMENTO"/>
    <x v="0"/>
    <x v="3"/>
    <x v="0"/>
    <x v="0"/>
    <x v="9"/>
    <x v="9"/>
  </r>
  <r>
    <x v="5"/>
    <s v=" ORÇAMENTO"/>
    <x v="7"/>
    <d v="2024-04-01T00:00:00"/>
    <d v="2024-04-01T00:00:00"/>
    <s v="Orçamento"/>
    <s v="1 | 1"/>
    <x v="8"/>
    <x v="0"/>
    <n v="5017"/>
    <x v="24"/>
    <x v="24"/>
    <s v="10798"/>
    <x v="3"/>
    <x v="3"/>
    <x v="1"/>
    <n v="7004"/>
    <x v="3"/>
    <n v="7004"/>
    <s v="ORÇAMENTO"/>
    <x v="0"/>
    <x v="3"/>
    <x v="0"/>
    <x v="0"/>
    <x v="9"/>
    <x v="9"/>
  </r>
  <r>
    <x v="5"/>
    <s v=" ORÇAMENTO"/>
    <x v="7"/>
    <d v="2024-04-01T00:00:00"/>
    <d v="2024-04-01T00:00:00"/>
    <s v="Orçamento"/>
    <s v="1 | 1"/>
    <x v="8"/>
    <x v="0"/>
    <n v="5017"/>
    <x v="24"/>
    <x v="24"/>
    <s v="6194"/>
    <x v="2"/>
    <x v="3"/>
    <x v="1"/>
    <n v="4004"/>
    <x v="2"/>
    <n v="4004"/>
    <s v="ORÇAMENTO"/>
    <x v="0"/>
    <x v="3"/>
    <x v="0"/>
    <x v="0"/>
    <x v="9"/>
    <x v="9"/>
  </r>
  <r>
    <x v="5"/>
    <s v=" ORÇAMENTO"/>
    <x v="7"/>
    <d v="2024-04-01T00:00:00"/>
    <d v="2024-04-01T00:00:00"/>
    <s v="Orçamento"/>
    <s v="1 | 1"/>
    <x v="8"/>
    <x v="0"/>
    <n v="5054.8417849409125"/>
    <x v="139"/>
    <x v="137"/>
    <s v="8611"/>
    <x v="6"/>
    <x v="3"/>
    <x v="1"/>
    <n v="6001"/>
    <x v="6"/>
    <n v="6001"/>
    <s v="ORÇAMENTO"/>
    <x v="1"/>
    <x v="3"/>
    <x v="2"/>
    <x v="2"/>
    <x v="15"/>
    <x v="15"/>
  </r>
  <r>
    <x v="5"/>
    <s v=" ORÇAMENTO"/>
    <x v="7"/>
    <d v="2024-04-01T00:00:00"/>
    <d v="2024-04-01T00:00:00"/>
    <s v="Orçamento"/>
    <s v="1 | 1"/>
    <x v="8"/>
    <x v="0"/>
    <n v="5068.1288159999995"/>
    <x v="38"/>
    <x v="38"/>
    <s v="10100"/>
    <x v="2"/>
    <x v="3"/>
    <x v="1"/>
    <n v="7002"/>
    <x v="33"/>
    <n v="7002"/>
    <s v="ORÇAMENTO"/>
    <x v="1"/>
    <x v="3"/>
    <x v="2"/>
    <x v="2"/>
    <x v="13"/>
    <x v="13"/>
  </r>
  <r>
    <x v="5"/>
    <s v=" ORÇAMENTO"/>
    <x v="7"/>
    <d v="2024-04-01T00:00:00"/>
    <d v="2024-04-01T00:00:00"/>
    <s v="Orçamento"/>
    <s v="1 | 1"/>
    <x v="8"/>
    <x v="0"/>
    <n v="5133.2005199999994"/>
    <x v="38"/>
    <x v="38"/>
    <s v="3085"/>
    <x v="16"/>
    <x v="3"/>
    <x v="1"/>
    <n v="3002"/>
    <x v="19"/>
    <n v="3002"/>
    <s v="ORÇAMENTO"/>
    <x v="1"/>
    <x v="3"/>
    <x v="2"/>
    <x v="2"/>
    <x v="13"/>
    <x v="13"/>
  </r>
  <r>
    <x v="5"/>
    <s v=" ORÇAMENTO"/>
    <x v="7"/>
    <d v="2024-04-01T00:00:00"/>
    <d v="2024-04-01T00:00:00"/>
    <s v="Orçamento"/>
    <s v="1 | 1"/>
    <x v="8"/>
    <x v="0"/>
    <n v="5170"/>
    <x v="15"/>
    <x v="15"/>
    <s v="11724"/>
    <x v="4"/>
    <x v="3"/>
    <x v="1"/>
    <n v="8002"/>
    <x v="4"/>
    <n v="8002"/>
    <s v="ORÇAMENTO"/>
    <x v="0"/>
    <x v="3"/>
    <x v="0"/>
    <x v="0"/>
    <x v="10"/>
    <x v="10"/>
  </r>
  <r>
    <x v="5"/>
    <s v=" ORÇAMENTO"/>
    <x v="7"/>
    <d v="2024-04-01T00:00:00"/>
    <d v="2024-04-01T00:00:00"/>
    <s v="Orçamento"/>
    <s v="1 | 1"/>
    <x v="8"/>
    <x v="0"/>
    <n v="5240.8058639855608"/>
    <x v="125"/>
    <x v="123"/>
    <s v="8685"/>
    <x v="6"/>
    <x v="3"/>
    <x v="1"/>
    <n v="6001"/>
    <x v="6"/>
    <n v="6001"/>
    <s v="ORÇAMENTO"/>
    <x v="0"/>
    <x v="3"/>
    <x v="9"/>
    <x v="9"/>
    <x v="12"/>
    <x v="12"/>
  </r>
  <r>
    <x v="5"/>
    <s v=" ORÇAMENTO"/>
    <x v="7"/>
    <d v="2024-04-01T00:00:00"/>
    <d v="2024-04-01T00:00:00"/>
    <s v="Orçamento"/>
    <s v="1 | 1"/>
    <x v="8"/>
    <x v="0"/>
    <n v="5249.9651853466412"/>
    <x v="35"/>
    <x v="35"/>
    <s v="2883"/>
    <x v="5"/>
    <x v="3"/>
    <x v="1"/>
    <n v="3001"/>
    <x v="5"/>
    <n v="3001"/>
    <s v="ORÇAMENTO"/>
    <x v="0"/>
    <x v="3"/>
    <x v="9"/>
    <x v="9"/>
    <x v="12"/>
    <x v="12"/>
  </r>
  <r>
    <x v="5"/>
    <s v=" ORÇAMENTO"/>
    <x v="7"/>
    <d v="2024-04-01T00:00:00"/>
    <d v="2024-04-01T00:00:00"/>
    <s v="Orçamento"/>
    <s v="1 | 1"/>
    <x v="8"/>
    <x v="0"/>
    <n v="5279.7767581999997"/>
    <x v="38"/>
    <x v="38"/>
    <s v="7417"/>
    <x v="18"/>
    <x v="3"/>
    <x v="1"/>
    <n v="5002"/>
    <x v="21"/>
    <n v="5002"/>
    <s v="ORÇAMENTO"/>
    <x v="1"/>
    <x v="3"/>
    <x v="2"/>
    <x v="2"/>
    <x v="13"/>
    <x v="13"/>
  </r>
  <r>
    <x v="5"/>
    <s v=" ORÇAMENTO"/>
    <x v="7"/>
    <d v="2024-04-01T00:00:00"/>
    <d v="2024-04-01T00:00:00"/>
    <s v="Orçamento"/>
    <s v="1 | 1"/>
    <x v="8"/>
    <x v="0"/>
    <n v="5280"/>
    <x v="15"/>
    <x v="15"/>
    <s v="11723"/>
    <x v="4"/>
    <x v="3"/>
    <x v="1"/>
    <n v="8002"/>
    <x v="4"/>
    <n v="8002"/>
    <s v="ORÇAMENTO"/>
    <x v="0"/>
    <x v="3"/>
    <x v="0"/>
    <x v="0"/>
    <x v="10"/>
    <x v="10"/>
  </r>
  <r>
    <x v="5"/>
    <s v=" ORÇAMENTO"/>
    <x v="7"/>
    <d v="2024-04-01T00:00:00"/>
    <d v="2024-04-01T00:00:00"/>
    <s v="Orçamento"/>
    <s v="1 | 1"/>
    <x v="8"/>
    <x v="0"/>
    <n v="5280.92"/>
    <x v="37"/>
    <x v="37"/>
    <s v="6013"/>
    <x v="2"/>
    <x v="3"/>
    <x v="1"/>
    <n v="4004"/>
    <x v="2"/>
    <n v="4004"/>
    <s v="ORÇAMENTO"/>
    <x v="1"/>
    <x v="3"/>
    <x v="2"/>
    <x v="2"/>
    <x v="13"/>
    <x v="13"/>
  </r>
  <r>
    <x v="5"/>
    <s v=" ORÇAMENTO"/>
    <x v="7"/>
    <d v="2024-04-01T00:00:00"/>
    <d v="2024-04-01T00:00:00"/>
    <s v="Orçamento"/>
    <s v="1 | 1"/>
    <x v="8"/>
    <x v="0"/>
    <n v="5283.0704274047994"/>
    <x v="35"/>
    <x v="35"/>
    <s v="2882"/>
    <x v="5"/>
    <x v="3"/>
    <x v="1"/>
    <n v="3001"/>
    <x v="5"/>
    <n v="3001"/>
    <s v="ORÇAMENTO"/>
    <x v="0"/>
    <x v="3"/>
    <x v="9"/>
    <x v="9"/>
    <x v="12"/>
    <x v="12"/>
  </r>
  <r>
    <x v="5"/>
    <s v=" ORÇAMENTO"/>
    <x v="7"/>
    <d v="2024-04-01T00:00:00"/>
    <d v="2024-04-01T00:00:00"/>
    <s v="Orçamento"/>
    <s v="1 | 1"/>
    <x v="8"/>
    <x v="0"/>
    <n v="5300"/>
    <x v="14"/>
    <x v="14"/>
    <s v="6390"/>
    <x v="2"/>
    <x v="3"/>
    <x v="1"/>
    <n v="4004"/>
    <x v="2"/>
    <n v="4004"/>
    <s v="ORÇAMENTO"/>
    <x v="0"/>
    <x v="3"/>
    <x v="0"/>
    <x v="0"/>
    <x v="9"/>
    <x v="9"/>
  </r>
  <r>
    <x v="5"/>
    <s v=" ORÇAMENTO"/>
    <x v="7"/>
    <d v="2024-04-01T00:00:00"/>
    <d v="2024-04-01T00:00:00"/>
    <s v="Orçamento"/>
    <s v="1 | 1"/>
    <x v="8"/>
    <x v="0"/>
    <n v="5405.0456062291432"/>
    <x v="48"/>
    <x v="47"/>
    <s v="11664"/>
    <x v="4"/>
    <x v="3"/>
    <x v="1"/>
    <n v="8002"/>
    <x v="4"/>
    <n v="8002"/>
    <s v="ORÇAMENTO"/>
    <x v="0"/>
    <x v="3"/>
    <x v="9"/>
    <x v="9"/>
    <x v="18"/>
    <x v="18"/>
  </r>
  <r>
    <x v="5"/>
    <s v=" ORÇAMENTO"/>
    <x v="7"/>
    <d v="2024-04-01T00:00:00"/>
    <d v="2024-04-01T00:00:00"/>
    <s v="Orçamento"/>
    <s v="1 | 1"/>
    <x v="8"/>
    <x v="0"/>
    <n v="5414.3407536777258"/>
    <x v="20"/>
    <x v="20"/>
    <s v="4962"/>
    <x v="17"/>
    <x v="3"/>
    <x v="1"/>
    <n v="4001"/>
    <x v="20"/>
    <n v="4001"/>
    <s v="ORÇAMENTO"/>
    <x v="1"/>
    <x v="3"/>
    <x v="2"/>
    <x v="2"/>
    <x v="2"/>
    <x v="2"/>
  </r>
  <r>
    <x v="5"/>
    <s v=" ORÇAMENTO"/>
    <x v="7"/>
    <d v="2024-04-01T00:00:00"/>
    <d v="2024-04-01T00:00:00"/>
    <s v="Orçamento"/>
    <s v="1 | 1"/>
    <x v="8"/>
    <x v="0"/>
    <n v="5500"/>
    <x v="83"/>
    <x v="82"/>
    <s v="3006"/>
    <x v="5"/>
    <x v="3"/>
    <x v="1"/>
    <n v="3001"/>
    <x v="5"/>
    <n v="3001"/>
    <s v="ORÇAMENTO"/>
    <x v="0"/>
    <x v="3"/>
    <x v="0"/>
    <x v="0"/>
    <x v="10"/>
    <x v="10"/>
  </r>
  <r>
    <x v="5"/>
    <s v=" ORÇAMENTO"/>
    <x v="7"/>
    <d v="2024-04-01T00:00:00"/>
    <d v="2024-04-01T00:00:00"/>
    <s v="Orçamento"/>
    <s v="1 | 1"/>
    <x v="8"/>
    <x v="0"/>
    <n v="5500"/>
    <x v="29"/>
    <x v="29"/>
    <s v="12298"/>
    <x v="19"/>
    <x v="3"/>
    <x v="1"/>
    <n v="8005"/>
    <x v="23"/>
    <n v="8005"/>
    <s v="ORÇAMENTO"/>
    <x v="0"/>
    <x v="3"/>
    <x v="0"/>
    <x v="0"/>
    <x v="10"/>
    <x v="10"/>
  </r>
  <r>
    <x v="5"/>
    <s v=" ORÇAMENTO"/>
    <x v="7"/>
    <d v="2024-04-01T00:00:00"/>
    <d v="2024-04-01T00:00:00"/>
    <s v="Orçamento"/>
    <s v="1 | 1"/>
    <x v="8"/>
    <x v="0"/>
    <n v="5500"/>
    <x v="86"/>
    <x v="85"/>
    <s v="4651"/>
    <x v="7"/>
    <x v="3"/>
    <x v="1"/>
    <n v="3007"/>
    <x v="25"/>
    <n v="3007"/>
    <s v="ORÇAMENTO"/>
    <x v="0"/>
    <x v="3"/>
    <x v="0"/>
    <x v="0"/>
    <x v="0"/>
    <x v="0"/>
  </r>
  <r>
    <x v="5"/>
    <s v=" ORÇAMENTO"/>
    <x v="7"/>
    <d v="2024-04-01T00:00:00"/>
    <d v="2024-04-01T00:00:00"/>
    <s v="Orçamento"/>
    <s v="1 | 1"/>
    <x v="8"/>
    <x v="0"/>
    <n v="5500"/>
    <x v="103"/>
    <x v="102"/>
    <s v="11219"/>
    <x v="14"/>
    <x v="3"/>
    <x v="1"/>
    <n v="8001"/>
    <x v="17"/>
    <n v="8001"/>
    <s v="ORÇAMENTO"/>
    <x v="0"/>
    <x v="3"/>
    <x v="0"/>
    <x v="0"/>
    <x v="0"/>
    <x v="0"/>
  </r>
  <r>
    <x v="5"/>
    <s v=" ORÇAMENTO"/>
    <x v="7"/>
    <d v="2024-04-01T00:00:00"/>
    <d v="2024-04-01T00:00:00"/>
    <s v="Orçamento"/>
    <s v="1 | 1"/>
    <x v="8"/>
    <x v="0"/>
    <n v="5500"/>
    <x v="95"/>
    <x v="94"/>
    <s v="4390"/>
    <x v="8"/>
    <x v="3"/>
    <x v="1"/>
    <n v="3006"/>
    <x v="8"/>
    <n v="3006"/>
    <s v="ORÇAMENTO"/>
    <x v="0"/>
    <x v="3"/>
    <x v="0"/>
    <x v="0"/>
    <x v="0"/>
    <x v="0"/>
  </r>
  <r>
    <x v="5"/>
    <s v=" ORÇAMENTO"/>
    <x v="7"/>
    <d v="2024-04-01T00:00:00"/>
    <d v="2024-04-01T00:00:00"/>
    <s v="Orçamento"/>
    <s v="1 | 1"/>
    <x v="8"/>
    <x v="0"/>
    <n v="5517.6"/>
    <x v="81"/>
    <x v="80"/>
    <s v="2934"/>
    <x v="5"/>
    <x v="3"/>
    <x v="1"/>
    <n v="3001"/>
    <x v="5"/>
    <n v="3001"/>
    <s v="ORÇAMENTO"/>
    <x v="0"/>
    <x v="3"/>
    <x v="0"/>
    <x v="0"/>
    <x v="10"/>
    <x v="10"/>
  </r>
  <r>
    <x v="5"/>
    <s v=" ORÇAMENTO"/>
    <x v="7"/>
    <d v="2024-04-01T00:00:00"/>
    <d v="2024-04-01T00:00:00"/>
    <s v="Orçamento"/>
    <s v="1 | 1"/>
    <x v="8"/>
    <x v="0"/>
    <n v="5582.0511367230374"/>
    <x v="72"/>
    <x v="71"/>
    <s v="9358"/>
    <x v="10"/>
    <x v="3"/>
    <x v="1"/>
    <n v="7001"/>
    <x v="11"/>
    <n v="7001"/>
    <s v="ORÇAMENTO"/>
    <x v="1"/>
    <x v="3"/>
    <x v="2"/>
    <x v="2"/>
    <x v="15"/>
    <x v="15"/>
  </r>
  <r>
    <x v="5"/>
    <s v=" ORÇAMENTO"/>
    <x v="7"/>
    <d v="2024-04-01T00:00:00"/>
    <d v="2024-04-01T00:00:00"/>
    <s v="Orçamento"/>
    <s v="1 | 1"/>
    <x v="8"/>
    <x v="0"/>
    <n v="5600"/>
    <x v="34"/>
    <x v="34"/>
    <s v="13212"/>
    <x v="9"/>
    <x v="3"/>
    <x v="1"/>
    <n v="8006"/>
    <x v="10"/>
    <n v="8006"/>
    <s v="ORÇAMENTO"/>
    <x v="0"/>
    <x v="3"/>
    <x v="0"/>
    <x v="0"/>
    <x v="0"/>
    <x v="0"/>
  </r>
  <r>
    <x v="5"/>
    <s v=" ORÇAMENTO"/>
    <x v="7"/>
    <d v="2024-04-01T00:00:00"/>
    <d v="2024-04-01T00:00:00"/>
    <s v="Orçamento"/>
    <s v="1 | 1"/>
    <x v="8"/>
    <x v="0"/>
    <n v="5616.9604784167832"/>
    <x v="44"/>
    <x v="43"/>
    <s v="12585"/>
    <x v="9"/>
    <x v="3"/>
    <x v="1"/>
    <n v="8006"/>
    <x v="10"/>
    <n v="8006"/>
    <s v="ORÇAMENTO"/>
    <x v="0"/>
    <x v="3"/>
    <x v="9"/>
    <x v="9"/>
    <x v="18"/>
    <x v="18"/>
  </r>
  <r>
    <x v="5"/>
    <s v=" ORÇAMENTO"/>
    <x v="7"/>
    <d v="2024-04-01T00:00:00"/>
    <d v="2024-04-01T00:00:00"/>
    <s v="Orçamento"/>
    <s v="1 | 1"/>
    <x v="8"/>
    <x v="0"/>
    <n v="5814.0607799999998"/>
    <x v="38"/>
    <x v="38"/>
    <s v="7895"/>
    <x v="2"/>
    <x v="3"/>
    <x v="1"/>
    <n v="5005"/>
    <x v="32"/>
    <n v="5005"/>
    <s v="ORÇAMENTO"/>
    <x v="1"/>
    <x v="3"/>
    <x v="2"/>
    <x v="2"/>
    <x v="13"/>
    <x v="13"/>
  </r>
  <r>
    <x v="5"/>
    <s v=" ORÇAMENTO"/>
    <x v="7"/>
    <d v="2024-04-01T00:00:00"/>
    <d v="2024-04-01T00:00:00"/>
    <s v="Orçamento"/>
    <s v="1 | 1"/>
    <x v="8"/>
    <x v="0"/>
    <n v="5831.9320250069895"/>
    <x v="10"/>
    <x v="10"/>
    <s v="2279"/>
    <x v="0"/>
    <x v="3"/>
    <x v="1"/>
    <n v="2001"/>
    <x v="0"/>
    <n v="2001"/>
    <s v="ORÇAMENTO"/>
    <x v="1"/>
    <x v="3"/>
    <x v="5"/>
    <x v="5"/>
    <x v="6"/>
    <x v="6"/>
  </r>
  <r>
    <x v="5"/>
    <s v=" ORÇAMENTO"/>
    <x v="7"/>
    <d v="2024-04-01T00:00:00"/>
    <d v="2024-04-01T00:00:00"/>
    <s v="Orçamento"/>
    <s v="1 | 1"/>
    <x v="8"/>
    <x v="0"/>
    <n v="5855.5"/>
    <x v="20"/>
    <x v="20"/>
    <s v="8405"/>
    <x v="6"/>
    <x v="3"/>
    <x v="1"/>
    <n v="6001"/>
    <x v="6"/>
    <n v="6001"/>
    <s v="ORÇAMENTO"/>
    <x v="1"/>
    <x v="3"/>
    <x v="2"/>
    <x v="2"/>
    <x v="2"/>
    <x v="2"/>
  </r>
  <r>
    <x v="5"/>
    <s v=" ORÇAMENTO"/>
    <x v="7"/>
    <d v="2024-04-01T00:00:00"/>
    <d v="2024-04-01T00:00:00"/>
    <s v="Orçamento"/>
    <s v="1 | 1"/>
    <x v="8"/>
    <x v="0"/>
    <n v="5889.1722293397934"/>
    <x v="21"/>
    <x v="21"/>
    <s v="9298"/>
    <x v="10"/>
    <x v="3"/>
    <x v="1"/>
    <n v="7001"/>
    <x v="11"/>
    <n v="7001"/>
    <s v="ORÇAMENTO"/>
    <x v="1"/>
    <x v="3"/>
    <x v="2"/>
    <x v="2"/>
    <x v="2"/>
    <x v="2"/>
  </r>
  <r>
    <x v="5"/>
    <s v=" ORÇAMENTO"/>
    <x v="7"/>
    <d v="2024-04-01T00:00:00"/>
    <d v="2024-04-01T00:00:00"/>
    <s v="Orçamento"/>
    <s v="1 | 1"/>
    <x v="8"/>
    <x v="0"/>
    <n v="5917.0388786933754"/>
    <x v="77"/>
    <x v="76"/>
    <s v="9672"/>
    <x v="10"/>
    <x v="3"/>
    <x v="1"/>
    <n v="7001"/>
    <x v="11"/>
    <n v="7001"/>
    <s v="ORÇAMENTO"/>
    <x v="0"/>
    <x v="3"/>
    <x v="9"/>
    <x v="9"/>
    <x v="12"/>
    <x v="12"/>
  </r>
  <r>
    <x v="5"/>
    <s v=" ORÇAMENTO"/>
    <x v="7"/>
    <d v="2024-04-01T00:00:00"/>
    <d v="2024-04-01T00:00:00"/>
    <s v="Orçamento"/>
    <s v="1 | 1"/>
    <x v="8"/>
    <x v="0"/>
    <n v="5940"/>
    <x v="24"/>
    <x v="24"/>
    <s v="6193"/>
    <x v="2"/>
    <x v="3"/>
    <x v="1"/>
    <n v="4004"/>
    <x v="2"/>
    <n v="4004"/>
    <s v="ORÇAMENTO"/>
    <x v="0"/>
    <x v="3"/>
    <x v="0"/>
    <x v="0"/>
    <x v="9"/>
    <x v="9"/>
  </r>
  <r>
    <x v="5"/>
    <s v=" ORÇAMENTO"/>
    <x v="7"/>
    <d v="2024-04-01T00:00:00"/>
    <d v="2024-04-01T00:00:00"/>
    <s v="Orçamento"/>
    <s v="1 | 1"/>
    <x v="8"/>
    <x v="0"/>
    <n v="6000"/>
    <x v="76"/>
    <x v="75"/>
    <s v="9610"/>
    <x v="10"/>
    <x v="3"/>
    <x v="1"/>
    <n v="7001"/>
    <x v="11"/>
    <n v="7001"/>
    <s v="ORÇAMENTO"/>
    <x v="0"/>
    <x v="3"/>
    <x v="9"/>
    <x v="9"/>
    <x v="12"/>
    <x v="12"/>
  </r>
  <r>
    <x v="5"/>
    <s v=" ORÇAMENTO"/>
    <x v="7"/>
    <d v="2024-04-01T00:00:00"/>
    <d v="2024-04-01T00:00:00"/>
    <s v="Orçamento"/>
    <s v="1 | 1"/>
    <x v="8"/>
    <x v="0"/>
    <n v="6000"/>
    <x v="63"/>
    <x v="62"/>
    <s v="10261"/>
    <x v="2"/>
    <x v="3"/>
    <x v="1"/>
    <n v="7002"/>
    <x v="33"/>
    <n v="7002"/>
    <s v="ORÇAMENTO"/>
    <x v="0"/>
    <x v="3"/>
    <x v="9"/>
    <x v="9"/>
    <x v="18"/>
    <x v="18"/>
  </r>
  <r>
    <x v="5"/>
    <s v=" ORÇAMENTO"/>
    <x v="7"/>
    <d v="2024-04-01T00:00:00"/>
    <d v="2024-04-01T00:00:00"/>
    <s v="Orçamento"/>
    <s v="1 | 1"/>
    <x v="8"/>
    <x v="0"/>
    <n v="6000"/>
    <x v="41"/>
    <x v="41"/>
    <s v="10915"/>
    <x v="3"/>
    <x v="3"/>
    <x v="1"/>
    <n v="7004"/>
    <x v="3"/>
    <n v="7004"/>
    <s v="ORÇAMENTO"/>
    <x v="0"/>
    <x v="3"/>
    <x v="0"/>
    <x v="0"/>
    <x v="9"/>
    <x v="9"/>
  </r>
  <r>
    <x v="5"/>
    <s v=" ORÇAMENTO"/>
    <x v="7"/>
    <d v="2024-04-01T00:00:00"/>
    <d v="2024-04-01T00:00:00"/>
    <s v="Orçamento"/>
    <s v="1 | 1"/>
    <x v="8"/>
    <x v="0"/>
    <n v="6000"/>
    <x v="86"/>
    <x v="85"/>
    <s v="4650"/>
    <x v="7"/>
    <x v="3"/>
    <x v="1"/>
    <n v="3007"/>
    <x v="25"/>
    <n v="3007"/>
    <s v="ORÇAMENTO"/>
    <x v="0"/>
    <x v="3"/>
    <x v="0"/>
    <x v="0"/>
    <x v="0"/>
    <x v="0"/>
  </r>
  <r>
    <x v="5"/>
    <s v=" ORÇAMENTO"/>
    <x v="7"/>
    <d v="2024-04-01T00:00:00"/>
    <d v="2024-04-01T00:00:00"/>
    <s v="Orçamento"/>
    <s v="1 | 1"/>
    <x v="8"/>
    <x v="0"/>
    <n v="6000"/>
    <x v="34"/>
    <x v="34"/>
    <s v="13211"/>
    <x v="9"/>
    <x v="3"/>
    <x v="1"/>
    <n v="8006"/>
    <x v="10"/>
    <n v="8006"/>
    <s v="ORÇAMENTO"/>
    <x v="0"/>
    <x v="3"/>
    <x v="0"/>
    <x v="0"/>
    <x v="0"/>
    <x v="0"/>
  </r>
  <r>
    <x v="5"/>
    <s v=" ORÇAMENTO"/>
    <x v="7"/>
    <d v="2024-04-01T00:00:00"/>
    <d v="2024-04-01T00:00:00"/>
    <s v="Orçamento"/>
    <s v="1 | 1"/>
    <x v="8"/>
    <x v="0"/>
    <n v="6093.4547922633137"/>
    <x v="89"/>
    <x v="88"/>
    <s v="1951"/>
    <x v="0"/>
    <x v="3"/>
    <x v="1"/>
    <n v="2001"/>
    <x v="0"/>
    <n v="2001"/>
    <s v="ORÇAMENTO"/>
    <x v="1"/>
    <x v="3"/>
    <x v="5"/>
    <x v="5"/>
    <x v="6"/>
    <x v="6"/>
  </r>
  <r>
    <x v="5"/>
    <s v=" ORÇAMENTO"/>
    <x v="7"/>
    <d v="2024-04-01T00:00:00"/>
    <d v="2024-04-01T00:00:00"/>
    <s v="Orçamento"/>
    <s v="1 | 1"/>
    <x v="8"/>
    <x v="0"/>
    <n v="6133.9300502748938"/>
    <x v="32"/>
    <x v="32"/>
    <s v="8519"/>
    <x v="6"/>
    <x v="3"/>
    <x v="1"/>
    <n v="6001"/>
    <x v="6"/>
    <n v="6001"/>
    <s v="ORÇAMENTO"/>
    <x v="1"/>
    <x v="3"/>
    <x v="2"/>
    <x v="2"/>
    <x v="2"/>
    <x v="2"/>
  </r>
  <r>
    <x v="5"/>
    <s v=" ORÇAMENTO"/>
    <x v="7"/>
    <d v="2024-04-01T00:00:00"/>
    <d v="2024-04-01T00:00:00"/>
    <s v="Orçamento"/>
    <s v="1 | 1"/>
    <x v="8"/>
    <x v="0"/>
    <n v="6151.1824468077857"/>
    <x v="66"/>
    <x v="65"/>
    <s v="2773"/>
    <x v="5"/>
    <x v="3"/>
    <x v="1"/>
    <n v="3001"/>
    <x v="5"/>
    <n v="3001"/>
    <s v="ORÇAMENTO"/>
    <x v="0"/>
    <x v="3"/>
    <x v="9"/>
    <x v="9"/>
    <x v="12"/>
    <x v="12"/>
  </r>
  <r>
    <x v="5"/>
    <s v=" ORÇAMENTO"/>
    <x v="7"/>
    <d v="2024-04-01T00:00:00"/>
    <d v="2024-04-01T00:00:00"/>
    <s v="Orçamento"/>
    <s v="1 | 1"/>
    <x v="8"/>
    <x v="0"/>
    <n v="6339.6845128857603"/>
    <x v="27"/>
    <x v="27"/>
    <s v="8350"/>
    <x v="6"/>
    <x v="3"/>
    <x v="1"/>
    <n v="6001"/>
    <x v="6"/>
    <n v="6001"/>
    <s v="ORÇAMENTO"/>
    <x v="0"/>
    <x v="3"/>
    <x v="2"/>
    <x v="2"/>
    <x v="13"/>
    <x v="13"/>
  </r>
  <r>
    <x v="5"/>
    <s v=" ORÇAMENTO"/>
    <x v="7"/>
    <d v="2024-04-01T00:00:00"/>
    <d v="2024-04-01T00:00:00"/>
    <s v="Orçamento"/>
    <s v="1 | 1"/>
    <x v="8"/>
    <x v="0"/>
    <n v="6339.6845128857603"/>
    <x v="146"/>
    <x v="144"/>
    <s v="5666"/>
    <x v="12"/>
    <x v="3"/>
    <x v="1"/>
    <n v="4003"/>
    <x v="13"/>
    <n v="4003"/>
    <s v="ORÇAMENTO"/>
    <x v="0"/>
    <x v="3"/>
    <x v="9"/>
    <x v="9"/>
    <x v="22"/>
    <x v="22"/>
  </r>
  <r>
    <x v="5"/>
    <s v=" ORÇAMENTO"/>
    <x v="7"/>
    <d v="2024-04-01T00:00:00"/>
    <d v="2024-04-01T00:00:00"/>
    <s v="Orçamento"/>
    <s v="1 | 1"/>
    <x v="8"/>
    <x v="0"/>
    <n v="6456.1419949305482"/>
    <x v="70"/>
    <x v="69"/>
    <s v="8949"/>
    <x v="6"/>
    <x v="3"/>
    <x v="1"/>
    <n v="6002"/>
    <x v="9"/>
    <n v="6002"/>
    <s v="ORÇAMENTO"/>
    <x v="1"/>
    <x v="3"/>
    <x v="2"/>
    <x v="2"/>
    <x v="15"/>
    <x v="15"/>
  </r>
  <r>
    <x v="5"/>
    <s v=" ORÇAMENTO"/>
    <x v="7"/>
    <d v="2024-04-01T00:00:00"/>
    <d v="2024-04-01T00:00:00"/>
    <s v="Orçamento"/>
    <s v="1 | 1"/>
    <x v="8"/>
    <x v="0"/>
    <n v="6500"/>
    <x v="23"/>
    <x v="23"/>
    <s v="1146"/>
    <x v="0"/>
    <x v="3"/>
    <x v="1"/>
    <n v="2001"/>
    <x v="0"/>
    <n v="2001"/>
    <s v="ORÇAMENTO"/>
    <x v="0"/>
    <x v="3"/>
    <x v="9"/>
    <x v="9"/>
    <x v="12"/>
    <x v="12"/>
  </r>
  <r>
    <x v="5"/>
    <s v=" ORÇAMENTO"/>
    <x v="7"/>
    <d v="2024-04-01T00:00:00"/>
    <d v="2024-04-01T00:00:00"/>
    <s v="Orçamento"/>
    <s v="1 | 1"/>
    <x v="8"/>
    <x v="0"/>
    <n v="6500"/>
    <x v="103"/>
    <x v="102"/>
    <s v="11218"/>
    <x v="14"/>
    <x v="3"/>
    <x v="1"/>
    <n v="8001"/>
    <x v="17"/>
    <n v="8001"/>
    <s v="ORÇAMENTO"/>
    <x v="0"/>
    <x v="3"/>
    <x v="0"/>
    <x v="0"/>
    <x v="0"/>
    <x v="0"/>
  </r>
  <r>
    <x v="5"/>
    <s v=" ORÇAMENTO"/>
    <x v="7"/>
    <d v="2024-04-01T00:00:00"/>
    <d v="2024-04-01T00:00:00"/>
    <s v="Orçamento"/>
    <s v="1 | 1"/>
    <x v="8"/>
    <x v="0"/>
    <n v="6576.0358007662844"/>
    <x v="105"/>
    <x v="104"/>
    <s v="8291"/>
    <x v="6"/>
    <x v="3"/>
    <x v="1"/>
    <n v="6001"/>
    <x v="6"/>
    <n v="6001"/>
    <s v="ORÇAMENTO"/>
    <x v="0"/>
    <x v="3"/>
    <x v="2"/>
    <x v="2"/>
    <x v="13"/>
    <x v="13"/>
  </r>
  <r>
    <x v="5"/>
    <s v=" ORÇAMENTO"/>
    <x v="7"/>
    <d v="2024-04-01T00:00:00"/>
    <d v="2024-04-01T00:00:00"/>
    <s v="Orçamento"/>
    <s v="1 | 1"/>
    <x v="8"/>
    <x v="0"/>
    <n v="6726.2522600000002"/>
    <x v="38"/>
    <x v="38"/>
    <s v="3759"/>
    <x v="15"/>
    <x v="3"/>
    <x v="1"/>
    <n v="3005"/>
    <x v="18"/>
    <n v="3005"/>
    <s v="ORÇAMENTO"/>
    <x v="1"/>
    <x v="3"/>
    <x v="2"/>
    <x v="2"/>
    <x v="13"/>
    <x v="13"/>
  </r>
  <r>
    <x v="5"/>
    <s v=" ORÇAMENTO"/>
    <x v="7"/>
    <d v="2024-04-01T00:00:00"/>
    <d v="2024-04-01T00:00:00"/>
    <s v="Orçamento"/>
    <s v="1 | 1"/>
    <x v="8"/>
    <x v="0"/>
    <n v="6750.9827773471261"/>
    <x v="89"/>
    <x v="88"/>
    <s v="1950"/>
    <x v="0"/>
    <x v="3"/>
    <x v="1"/>
    <n v="2001"/>
    <x v="0"/>
    <n v="2001"/>
    <s v="ORÇAMENTO"/>
    <x v="1"/>
    <x v="3"/>
    <x v="5"/>
    <x v="5"/>
    <x v="6"/>
    <x v="6"/>
  </r>
  <r>
    <x v="5"/>
    <s v=" ORÇAMENTO"/>
    <x v="7"/>
    <d v="2024-04-01T00:00:00"/>
    <d v="2024-04-01T00:00:00"/>
    <s v="Orçamento"/>
    <s v="1 | 1"/>
    <x v="8"/>
    <x v="0"/>
    <n v="6800"/>
    <x v="67"/>
    <x v="66"/>
    <s v="9483"/>
    <x v="10"/>
    <x v="3"/>
    <x v="1"/>
    <n v="7001"/>
    <x v="11"/>
    <n v="7001"/>
    <s v="ORÇAMENTO"/>
    <x v="0"/>
    <x v="3"/>
    <x v="9"/>
    <x v="9"/>
    <x v="12"/>
    <x v="12"/>
  </r>
  <r>
    <x v="5"/>
    <s v=" ORÇAMENTO"/>
    <x v="7"/>
    <d v="2024-04-01T00:00:00"/>
    <d v="2024-04-01T00:00:00"/>
    <s v="Orçamento"/>
    <s v="1 | 1"/>
    <x v="8"/>
    <x v="0"/>
    <n v="7000"/>
    <x v="46"/>
    <x v="45"/>
    <s v="10234"/>
    <x v="2"/>
    <x v="3"/>
    <x v="1"/>
    <n v="7002"/>
    <x v="33"/>
    <n v="7002"/>
    <s v="ORÇAMENTO"/>
    <x v="0"/>
    <x v="3"/>
    <x v="9"/>
    <x v="9"/>
    <x v="12"/>
    <x v="12"/>
  </r>
  <r>
    <x v="5"/>
    <s v=" ORÇAMENTO"/>
    <x v="7"/>
    <d v="2024-04-01T00:00:00"/>
    <d v="2024-04-01T00:00:00"/>
    <s v="Orçamento"/>
    <s v="1 | 1"/>
    <x v="8"/>
    <x v="0"/>
    <n v="7000"/>
    <x v="148"/>
    <x v="146"/>
    <s v="4623"/>
    <x v="7"/>
    <x v="3"/>
    <x v="1"/>
    <n v="3007"/>
    <x v="25"/>
    <n v="3007"/>
    <s v="ORÇAMENTO"/>
    <x v="0"/>
    <x v="3"/>
    <x v="0"/>
    <x v="0"/>
    <x v="10"/>
    <x v="10"/>
  </r>
  <r>
    <x v="5"/>
    <s v=" ORÇAMENTO"/>
    <x v="7"/>
    <d v="2024-04-01T00:00:00"/>
    <d v="2024-04-01T00:00:00"/>
    <s v="Orçamento"/>
    <s v="1 | 1"/>
    <x v="8"/>
    <x v="0"/>
    <n v="7000"/>
    <x v="95"/>
    <x v="94"/>
    <s v="4389"/>
    <x v="8"/>
    <x v="3"/>
    <x v="1"/>
    <n v="3006"/>
    <x v="8"/>
    <n v="3006"/>
    <s v="ORÇAMENTO"/>
    <x v="0"/>
    <x v="3"/>
    <x v="0"/>
    <x v="0"/>
    <x v="0"/>
    <x v="0"/>
  </r>
  <r>
    <x v="5"/>
    <s v=" ORÇAMENTO"/>
    <x v="7"/>
    <d v="2024-04-01T00:00:00"/>
    <d v="2024-04-01T00:00:00"/>
    <s v="Orçamento"/>
    <s v="1 | 1"/>
    <x v="8"/>
    <x v="0"/>
    <n v="7000"/>
    <x v="94"/>
    <x v="93"/>
    <s v="213"/>
    <x v="19"/>
    <x v="3"/>
    <x v="1"/>
    <n v="1002"/>
    <x v="22"/>
    <n v="1002"/>
    <s v="ORÇAMENTO"/>
    <x v="0"/>
    <x v="3"/>
    <x v="0"/>
    <x v="0"/>
    <x v="0"/>
    <x v="0"/>
  </r>
  <r>
    <x v="5"/>
    <s v=" ORÇAMENTO"/>
    <x v="7"/>
    <d v="2024-04-01T00:00:00"/>
    <d v="2024-04-01T00:00:00"/>
    <s v="Orçamento"/>
    <s v="1 | 1"/>
    <x v="8"/>
    <x v="0"/>
    <n v="7336.34"/>
    <x v="55"/>
    <x v="54"/>
    <s v="2448"/>
    <x v="0"/>
    <x v="3"/>
    <x v="1"/>
    <n v="2001"/>
    <x v="0"/>
    <n v="2001"/>
    <s v="ORÇAMENTO"/>
    <x v="1"/>
    <x v="3"/>
    <x v="13"/>
    <x v="13"/>
    <x v="20"/>
    <x v="20"/>
  </r>
  <r>
    <x v="5"/>
    <s v=" ORÇAMENTO"/>
    <x v="7"/>
    <d v="2024-04-01T00:00:00"/>
    <d v="2024-04-01T00:00:00"/>
    <s v="Orçamento"/>
    <s v="1 | 1"/>
    <x v="8"/>
    <x v="0"/>
    <n v="7420"/>
    <x v="33"/>
    <x v="33"/>
    <s v="13687"/>
    <x v="19"/>
    <x v="3"/>
    <x v="1"/>
    <n v="9001"/>
    <x v="24"/>
    <n v="9001"/>
    <s v="ORÇAMENTO"/>
    <x v="1"/>
    <x v="3"/>
    <x v="10"/>
    <x v="10"/>
    <x v="16"/>
    <x v="16"/>
  </r>
  <r>
    <x v="5"/>
    <s v=" ORÇAMENTO"/>
    <x v="7"/>
    <d v="2024-04-01T00:00:00"/>
    <d v="2024-04-01T00:00:00"/>
    <s v="Orçamento"/>
    <s v="1 | 1"/>
    <x v="8"/>
    <x v="0"/>
    <n v="7500"/>
    <x v="153"/>
    <x v="150"/>
    <s v="153"/>
    <x v="19"/>
    <x v="3"/>
    <x v="1"/>
    <n v="1002"/>
    <x v="22"/>
    <n v="1002"/>
    <s v="ORÇAMENTO"/>
    <x v="1"/>
    <x v="3"/>
    <x v="2"/>
    <x v="2"/>
    <x v="15"/>
    <x v="15"/>
  </r>
  <r>
    <x v="5"/>
    <s v=" ORÇAMENTO"/>
    <x v="7"/>
    <d v="2024-04-01T00:00:00"/>
    <d v="2024-04-01T00:00:00"/>
    <s v="Orçamento"/>
    <s v="1 | 1"/>
    <x v="8"/>
    <x v="0"/>
    <n v="7500"/>
    <x v="57"/>
    <x v="56"/>
    <s v="2538"/>
    <x v="0"/>
    <x v="3"/>
    <x v="1"/>
    <n v="2001"/>
    <x v="0"/>
    <n v="2001"/>
    <s v="ORÇAMENTO"/>
    <x v="1"/>
    <x v="3"/>
    <x v="13"/>
    <x v="13"/>
    <x v="20"/>
    <x v="20"/>
  </r>
  <r>
    <x v="5"/>
    <s v=" ORÇAMENTO"/>
    <x v="7"/>
    <d v="2024-04-01T00:00:00"/>
    <d v="2024-04-01T00:00:00"/>
    <s v="Orçamento"/>
    <s v="1 | 1"/>
    <x v="8"/>
    <x v="0"/>
    <n v="7530.6620125000009"/>
    <x v="20"/>
    <x v="20"/>
    <s v="5219"/>
    <x v="22"/>
    <x v="3"/>
    <x v="1"/>
    <n v="4002"/>
    <x v="34"/>
    <n v="4002"/>
    <s v="ORÇAMENTO"/>
    <x v="1"/>
    <x v="3"/>
    <x v="2"/>
    <x v="2"/>
    <x v="2"/>
    <x v="2"/>
  </r>
  <r>
    <x v="5"/>
    <s v=" ORÇAMENTO"/>
    <x v="7"/>
    <d v="2024-04-01T00:00:00"/>
    <d v="2024-04-01T00:00:00"/>
    <s v="Orçamento"/>
    <s v="1 | 1"/>
    <x v="8"/>
    <x v="0"/>
    <n v="7539.35"/>
    <x v="57"/>
    <x v="56"/>
    <s v="292"/>
    <x v="19"/>
    <x v="3"/>
    <x v="1"/>
    <n v="1002"/>
    <x v="22"/>
    <n v="1002"/>
    <s v="ORÇAMENTO"/>
    <x v="1"/>
    <x v="3"/>
    <x v="13"/>
    <x v="13"/>
    <x v="20"/>
    <x v="20"/>
  </r>
  <r>
    <x v="5"/>
    <s v=" ORÇAMENTO"/>
    <x v="7"/>
    <d v="2024-04-01T00:00:00"/>
    <d v="2024-04-01T00:00:00"/>
    <s v="Orçamento"/>
    <s v="1 | 1"/>
    <x v="8"/>
    <x v="0"/>
    <n v="7539.35"/>
    <x v="57"/>
    <x v="56"/>
    <s v="293"/>
    <x v="19"/>
    <x v="3"/>
    <x v="1"/>
    <n v="1002"/>
    <x v="22"/>
    <n v="1002"/>
    <s v="ORÇAMENTO"/>
    <x v="1"/>
    <x v="3"/>
    <x v="13"/>
    <x v="13"/>
    <x v="20"/>
    <x v="20"/>
  </r>
  <r>
    <x v="5"/>
    <s v=" ORÇAMENTO"/>
    <x v="7"/>
    <d v="2024-04-01T00:00:00"/>
    <d v="2024-04-01T00:00:00"/>
    <s v="Orçamento"/>
    <s v="1 | 1"/>
    <x v="8"/>
    <x v="0"/>
    <n v="7603.5413946360159"/>
    <x v="9"/>
    <x v="9"/>
    <s v="1839"/>
    <x v="0"/>
    <x v="3"/>
    <x v="1"/>
    <n v="2001"/>
    <x v="0"/>
    <n v="2001"/>
    <s v="ORÇAMENTO"/>
    <x v="1"/>
    <x v="3"/>
    <x v="4"/>
    <x v="4"/>
    <x v="5"/>
    <x v="5"/>
  </r>
  <r>
    <x v="5"/>
    <s v=" ORÇAMENTO"/>
    <x v="7"/>
    <d v="2024-04-01T00:00:00"/>
    <d v="2024-04-01T00:00:00"/>
    <s v="Orçamento"/>
    <s v="1 | 1"/>
    <x v="8"/>
    <x v="0"/>
    <n v="7700"/>
    <x v="149"/>
    <x v="147"/>
    <s v="1918"/>
    <x v="0"/>
    <x v="3"/>
    <x v="1"/>
    <n v="2001"/>
    <x v="0"/>
    <n v="2001"/>
    <s v="ORÇAMENTO"/>
    <x v="1"/>
    <x v="3"/>
    <x v="4"/>
    <x v="4"/>
    <x v="5"/>
    <x v="5"/>
  </r>
  <r>
    <x v="5"/>
    <s v=" ORÇAMENTO"/>
    <x v="7"/>
    <d v="2024-04-01T00:00:00"/>
    <d v="2024-04-01T00:00:00"/>
    <s v="Orçamento"/>
    <s v="1 | 1"/>
    <x v="8"/>
    <x v="0"/>
    <n v="7779.8313133176825"/>
    <x v="22"/>
    <x v="22"/>
    <s v="9238"/>
    <x v="10"/>
    <x v="3"/>
    <x v="1"/>
    <n v="7001"/>
    <x v="11"/>
    <n v="7001"/>
    <s v="ORÇAMENTO"/>
    <x v="1"/>
    <x v="3"/>
    <x v="2"/>
    <x v="2"/>
    <x v="13"/>
    <x v="13"/>
  </r>
  <r>
    <x v="5"/>
    <s v=" ORÇAMENTO"/>
    <x v="7"/>
    <d v="2024-04-01T00:00:00"/>
    <d v="2024-04-01T00:00:00"/>
    <s v="Orçamento"/>
    <s v="1 | 1"/>
    <x v="8"/>
    <x v="0"/>
    <n v="7895.8743911418587"/>
    <x v="100"/>
    <x v="99"/>
    <s v="6097"/>
    <x v="2"/>
    <x v="3"/>
    <x v="1"/>
    <n v="4004"/>
    <x v="2"/>
    <n v="4004"/>
    <s v="ORÇAMENTO"/>
    <x v="1"/>
    <x v="3"/>
    <x v="2"/>
    <x v="2"/>
    <x v="15"/>
    <x v="15"/>
  </r>
  <r>
    <x v="5"/>
    <s v=" ORÇAMENTO"/>
    <x v="7"/>
    <d v="2024-04-01T00:00:00"/>
    <d v="2024-04-01T00:00:00"/>
    <s v="Orçamento"/>
    <s v="1 | 1"/>
    <x v="8"/>
    <x v="0"/>
    <n v="8000"/>
    <x v="38"/>
    <x v="38"/>
    <s v="579"/>
    <x v="0"/>
    <x v="3"/>
    <x v="1"/>
    <n v="2001"/>
    <x v="0"/>
    <n v="2001"/>
    <s v="ORÇAMENTO"/>
    <x v="1"/>
    <x v="3"/>
    <x v="2"/>
    <x v="2"/>
    <x v="13"/>
    <x v="13"/>
  </r>
  <r>
    <x v="5"/>
    <s v=" ORÇAMENTO"/>
    <x v="7"/>
    <d v="2024-04-01T00:00:00"/>
    <d v="2024-04-01T00:00:00"/>
    <s v="Orçamento"/>
    <s v="1 | 1"/>
    <x v="8"/>
    <x v="0"/>
    <n v="8000"/>
    <x v="73"/>
    <x v="72"/>
    <s v="8250"/>
    <x v="6"/>
    <x v="3"/>
    <x v="1"/>
    <n v="6001"/>
    <x v="6"/>
    <n v="6001"/>
    <s v="ORÇAMENTO"/>
    <x v="1"/>
    <x v="3"/>
    <x v="2"/>
    <x v="2"/>
    <x v="13"/>
    <x v="13"/>
  </r>
  <r>
    <x v="5"/>
    <s v=" ORÇAMENTO"/>
    <x v="7"/>
    <d v="2024-04-01T00:00:00"/>
    <d v="2024-04-01T00:00:00"/>
    <s v="Orçamento"/>
    <s v="1 | 1"/>
    <x v="8"/>
    <x v="0"/>
    <n v="8000"/>
    <x v="82"/>
    <x v="81"/>
    <s v="5689"/>
    <x v="12"/>
    <x v="3"/>
    <x v="1"/>
    <n v="4003"/>
    <x v="13"/>
    <n v="4003"/>
    <s v="ORÇAMENTO"/>
    <x v="0"/>
    <x v="3"/>
    <x v="11"/>
    <x v="11"/>
    <x v="17"/>
    <x v="17"/>
  </r>
  <r>
    <x v="5"/>
    <s v=" ORÇAMENTO"/>
    <x v="7"/>
    <d v="2024-04-01T00:00:00"/>
    <d v="2024-04-01T00:00:00"/>
    <s v="Orçamento"/>
    <s v="1 | 1"/>
    <x v="8"/>
    <x v="0"/>
    <n v="8000"/>
    <x v="51"/>
    <x v="50"/>
    <s v="1653"/>
    <x v="0"/>
    <x v="3"/>
    <x v="1"/>
    <n v="2001"/>
    <x v="0"/>
    <n v="2001"/>
    <s v="ORÇAMENTO"/>
    <x v="1"/>
    <x v="3"/>
    <x v="0"/>
    <x v="0"/>
    <x v="10"/>
    <x v="10"/>
  </r>
  <r>
    <x v="5"/>
    <s v=" ORÇAMENTO"/>
    <x v="7"/>
    <d v="2024-04-01T00:00:00"/>
    <d v="2024-04-01T00:00:00"/>
    <s v="Orçamento"/>
    <s v="1 | 1"/>
    <x v="8"/>
    <x v="0"/>
    <n v="8326.6891259999993"/>
    <x v="38"/>
    <x v="38"/>
    <s v="4002"/>
    <x v="8"/>
    <x v="3"/>
    <x v="1"/>
    <n v="3006"/>
    <x v="8"/>
    <n v="3006"/>
    <s v="ORÇAMENTO"/>
    <x v="1"/>
    <x v="3"/>
    <x v="2"/>
    <x v="2"/>
    <x v="13"/>
    <x v="13"/>
  </r>
  <r>
    <x v="5"/>
    <s v=" ORÇAMENTO"/>
    <x v="7"/>
    <d v="2024-04-01T00:00:00"/>
    <d v="2024-04-01T00:00:00"/>
    <s v="Orçamento"/>
    <s v="1 | 1"/>
    <x v="8"/>
    <x v="0"/>
    <n v="8333.3333333333339"/>
    <x v="71"/>
    <x v="70"/>
    <s v="6851"/>
    <x v="2"/>
    <x v="3"/>
    <x v="1"/>
    <n v="4004"/>
    <x v="2"/>
    <n v="4004"/>
    <s v="ORÇAMENTO"/>
    <x v="0"/>
    <x v="3"/>
    <x v="0"/>
    <x v="0"/>
    <x v="9"/>
    <x v="9"/>
  </r>
  <r>
    <x v="5"/>
    <s v=" ORÇAMENTO"/>
    <x v="7"/>
    <d v="2024-04-01T00:00:00"/>
    <d v="2024-04-01T00:00:00"/>
    <s v="Orçamento"/>
    <s v="1 | 1"/>
    <x v="8"/>
    <x v="0"/>
    <n v="8337.2499686839747"/>
    <x v="46"/>
    <x v="45"/>
    <s v="7527"/>
    <x v="18"/>
    <x v="3"/>
    <x v="1"/>
    <n v="5002"/>
    <x v="21"/>
    <n v="5002"/>
    <s v="ORÇAMENTO"/>
    <x v="0"/>
    <x v="3"/>
    <x v="9"/>
    <x v="9"/>
    <x v="12"/>
    <x v="12"/>
  </r>
  <r>
    <x v="5"/>
    <s v=" ORÇAMENTO"/>
    <x v="7"/>
    <d v="2024-04-01T00:00:00"/>
    <d v="2024-04-01T00:00:00"/>
    <s v="Orçamento"/>
    <s v="1 | 1"/>
    <x v="8"/>
    <x v="0"/>
    <n v="8400"/>
    <x v="122"/>
    <x v="120"/>
    <s v="7029"/>
    <x v="2"/>
    <x v="3"/>
    <x v="1"/>
    <n v="4004"/>
    <x v="2"/>
    <n v="4004"/>
    <s v="ORÇAMENTO"/>
    <x v="0"/>
    <x v="3"/>
    <x v="0"/>
    <x v="0"/>
    <x v="9"/>
    <x v="9"/>
  </r>
  <r>
    <x v="5"/>
    <s v=" ORÇAMENTO"/>
    <x v="7"/>
    <d v="2024-04-01T00:00:00"/>
    <d v="2024-04-01T00:00:00"/>
    <s v="Orçamento"/>
    <s v="1 | 1"/>
    <x v="8"/>
    <x v="0"/>
    <n v="8500"/>
    <x v="125"/>
    <x v="123"/>
    <s v="8684"/>
    <x v="6"/>
    <x v="3"/>
    <x v="1"/>
    <n v="6001"/>
    <x v="6"/>
    <n v="6001"/>
    <s v="ORÇAMENTO"/>
    <x v="0"/>
    <x v="3"/>
    <x v="9"/>
    <x v="9"/>
    <x v="12"/>
    <x v="12"/>
  </r>
  <r>
    <x v="5"/>
    <s v=" ORÇAMENTO"/>
    <x v="7"/>
    <d v="2024-04-01T00:00:00"/>
    <d v="2024-04-01T00:00:00"/>
    <s v="Orçamento"/>
    <s v="1 | 1"/>
    <x v="8"/>
    <x v="0"/>
    <n v="8501.37578192"/>
    <x v="21"/>
    <x v="21"/>
    <s v="8883"/>
    <x v="6"/>
    <x v="3"/>
    <x v="1"/>
    <n v="6002"/>
    <x v="9"/>
    <n v="6002"/>
    <s v="ORÇAMENTO"/>
    <x v="1"/>
    <x v="3"/>
    <x v="2"/>
    <x v="2"/>
    <x v="2"/>
    <x v="2"/>
  </r>
  <r>
    <x v="5"/>
    <s v=" ORÇAMENTO"/>
    <x v="7"/>
    <d v="2024-04-01T00:00:00"/>
    <d v="2024-04-01T00:00:00"/>
    <s v="Orçamento"/>
    <s v="1 | 1"/>
    <x v="8"/>
    <x v="0"/>
    <n v="8717.0662052179196"/>
    <x v="91"/>
    <x v="90"/>
    <s v="1490"/>
    <x v="0"/>
    <x v="3"/>
    <x v="1"/>
    <n v="2001"/>
    <x v="0"/>
    <n v="2001"/>
    <s v="ORÇAMENTO"/>
    <x v="0"/>
    <x v="3"/>
    <x v="9"/>
    <x v="9"/>
    <x v="18"/>
    <x v="18"/>
  </r>
  <r>
    <x v="5"/>
    <s v=" ORÇAMENTO"/>
    <x v="7"/>
    <d v="2024-04-01T00:00:00"/>
    <d v="2024-04-01T00:00:00"/>
    <s v="Orçamento"/>
    <s v="1 | 1"/>
    <x v="8"/>
    <x v="0"/>
    <n v="8800"/>
    <x v="15"/>
    <x v="15"/>
    <s v="11722"/>
    <x v="4"/>
    <x v="3"/>
    <x v="1"/>
    <n v="8002"/>
    <x v="4"/>
    <n v="8002"/>
    <s v="ORÇAMENTO"/>
    <x v="0"/>
    <x v="3"/>
    <x v="0"/>
    <x v="0"/>
    <x v="10"/>
    <x v="10"/>
  </r>
  <r>
    <x v="5"/>
    <s v=" ORÇAMENTO"/>
    <x v="7"/>
    <d v="2024-04-01T00:00:00"/>
    <d v="2024-04-01T00:00:00"/>
    <s v="Orçamento"/>
    <s v="1 | 1"/>
    <x v="8"/>
    <x v="0"/>
    <n v="9000"/>
    <x v="71"/>
    <x v="70"/>
    <s v="6850"/>
    <x v="2"/>
    <x v="3"/>
    <x v="1"/>
    <n v="4004"/>
    <x v="2"/>
    <n v="4004"/>
    <s v="ORÇAMENTO"/>
    <x v="0"/>
    <x v="3"/>
    <x v="0"/>
    <x v="0"/>
    <x v="9"/>
    <x v="9"/>
  </r>
  <r>
    <x v="5"/>
    <s v=" ORÇAMENTO"/>
    <x v="7"/>
    <d v="2024-04-01T00:00:00"/>
    <d v="2024-04-01T00:00:00"/>
    <s v="Orçamento"/>
    <s v="1 | 1"/>
    <x v="8"/>
    <x v="0"/>
    <n v="9182.1844158999484"/>
    <x v="38"/>
    <x v="38"/>
    <s v="3279"/>
    <x v="11"/>
    <x v="3"/>
    <x v="1"/>
    <n v="3003"/>
    <x v="12"/>
    <n v="3003"/>
    <s v="ORÇAMENTO"/>
    <x v="1"/>
    <x v="3"/>
    <x v="2"/>
    <x v="2"/>
    <x v="13"/>
    <x v="13"/>
  </r>
  <r>
    <x v="5"/>
    <s v=" ORÇAMENTO"/>
    <x v="7"/>
    <d v="2024-04-01T00:00:00"/>
    <d v="2024-04-01T00:00:00"/>
    <s v="Orçamento"/>
    <s v="1 | 1"/>
    <x v="8"/>
    <x v="0"/>
    <n v="9200"/>
    <x v="112"/>
    <x v="110"/>
    <s v="7845"/>
    <x v="2"/>
    <x v="3"/>
    <x v="1"/>
    <n v="5003"/>
    <x v="31"/>
    <n v="5003"/>
    <s v="ORÇAMENTO"/>
    <x v="0"/>
    <x v="3"/>
    <x v="9"/>
    <x v="9"/>
    <x v="18"/>
    <x v="18"/>
  </r>
  <r>
    <x v="5"/>
    <s v=" ORÇAMENTO"/>
    <x v="7"/>
    <d v="2024-04-01T00:00:00"/>
    <d v="2024-04-01T00:00:00"/>
    <s v="Orçamento"/>
    <s v="1 | 1"/>
    <x v="8"/>
    <x v="0"/>
    <n v="9327.89"/>
    <x v="49"/>
    <x v="48"/>
    <s v="10022"/>
    <x v="10"/>
    <x v="3"/>
    <x v="1"/>
    <n v="7001"/>
    <x v="11"/>
    <n v="7001"/>
    <s v="ORÇAMENTO"/>
    <x v="0"/>
    <x v="3"/>
    <x v="11"/>
    <x v="11"/>
    <x v="17"/>
    <x v="17"/>
  </r>
  <r>
    <x v="5"/>
    <s v=" ORÇAMENTO"/>
    <x v="7"/>
    <d v="2024-04-01T00:00:00"/>
    <d v="2024-04-01T00:00:00"/>
    <s v="Orçamento"/>
    <s v="1 | 1"/>
    <x v="8"/>
    <x v="0"/>
    <n v="9422.861970782702"/>
    <x v="20"/>
    <x v="20"/>
    <s v="5548"/>
    <x v="12"/>
    <x v="3"/>
    <x v="1"/>
    <n v="4003"/>
    <x v="13"/>
    <n v="4003"/>
    <s v="ORÇAMENTO"/>
    <x v="1"/>
    <x v="3"/>
    <x v="2"/>
    <x v="2"/>
    <x v="2"/>
    <x v="2"/>
  </r>
  <r>
    <x v="5"/>
    <s v=" ORÇAMENTO"/>
    <x v="7"/>
    <d v="2024-04-01T00:00:00"/>
    <d v="2024-04-01T00:00:00"/>
    <s v="Orçamento"/>
    <s v="1 | 1"/>
    <x v="8"/>
    <x v="0"/>
    <n v="9466.4600158649901"/>
    <x v="89"/>
    <x v="88"/>
    <s v="1949"/>
    <x v="0"/>
    <x v="3"/>
    <x v="1"/>
    <n v="2001"/>
    <x v="0"/>
    <n v="2001"/>
    <s v="ORÇAMENTO"/>
    <x v="1"/>
    <x v="3"/>
    <x v="5"/>
    <x v="5"/>
    <x v="6"/>
    <x v="6"/>
  </r>
  <r>
    <x v="5"/>
    <s v=" ORÇAMENTO"/>
    <x v="7"/>
    <d v="2024-04-01T00:00:00"/>
    <d v="2024-04-01T00:00:00"/>
    <s v="Orçamento"/>
    <s v="1 | 1"/>
    <x v="8"/>
    <x v="0"/>
    <n v="9624.5718799999995"/>
    <x v="38"/>
    <x v="38"/>
    <s v="12019"/>
    <x v="21"/>
    <x v="3"/>
    <x v="1"/>
    <n v="8003"/>
    <x v="28"/>
    <n v="8003"/>
    <s v="ORÇAMENTO"/>
    <x v="1"/>
    <x v="3"/>
    <x v="2"/>
    <x v="2"/>
    <x v="13"/>
    <x v="13"/>
  </r>
  <r>
    <x v="5"/>
    <s v=" ORÇAMENTO"/>
    <x v="7"/>
    <d v="2024-04-01T00:00:00"/>
    <d v="2024-04-01T00:00:00"/>
    <s v="Orçamento"/>
    <s v="1 | 1"/>
    <x v="8"/>
    <x v="0"/>
    <n v="9669.3436498289702"/>
    <x v="70"/>
    <x v="69"/>
    <s v="9382"/>
    <x v="10"/>
    <x v="3"/>
    <x v="1"/>
    <n v="7001"/>
    <x v="11"/>
    <n v="7001"/>
    <s v="ORÇAMENTO"/>
    <x v="1"/>
    <x v="3"/>
    <x v="2"/>
    <x v="2"/>
    <x v="15"/>
    <x v="15"/>
  </r>
  <r>
    <x v="5"/>
    <s v=" ORÇAMENTO"/>
    <x v="7"/>
    <d v="2024-04-01T00:00:00"/>
    <d v="2024-04-01T00:00:00"/>
    <s v="Orçamento"/>
    <s v="1 | 1"/>
    <x v="8"/>
    <x v="0"/>
    <n v="9743.8820959999994"/>
    <x v="38"/>
    <x v="38"/>
    <s v="5960"/>
    <x v="2"/>
    <x v="3"/>
    <x v="1"/>
    <n v="4004"/>
    <x v="2"/>
    <n v="4004"/>
    <s v="ORÇAMENTO"/>
    <x v="1"/>
    <x v="3"/>
    <x v="2"/>
    <x v="2"/>
    <x v="13"/>
    <x v="13"/>
  </r>
  <r>
    <x v="5"/>
    <s v=" ORÇAMENTO"/>
    <x v="7"/>
    <d v="2024-04-01T00:00:00"/>
    <d v="2024-04-01T00:00:00"/>
    <s v="Orçamento"/>
    <s v="1 | 1"/>
    <x v="8"/>
    <x v="0"/>
    <n v="9885.14"/>
    <x v="68"/>
    <x v="67"/>
    <s v="2460"/>
    <x v="0"/>
    <x v="3"/>
    <x v="1"/>
    <n v="2001"/>
    <x v="0"/>
    <n v="2001"/>
    <s v="ORÇAMENTO"/>
    <x v="1"/>
    <x v="3"/>
    <x v="13"/>
    <x v="13"/>
    <x v="20"/>
    <x v="20"/>
  </r>
  <r>
    <x v="5"/>
    <s v=" ORÇAMENTO"/>
    <x v="7"/>
    <d v="2024-04-01T00:00:00"/>
    <d v="2024-04-01T00:00:00"/>
    <s v="Orçamento"/>
    <s v="1 | 1"/>
    <x v="8"/>
    <x v="0"/>
    <n v="10000"/>
    <x v="115"/>
    <x v="113"/>
    <s v="9061"/>
    <x v="6"/>
    <x v="3"/>
    <x v="1"/>
    <n v="6002"/>
    <x v="9"/>
    <n v="6002"/>
    <s v="ORÇAMENTO"/>
    <x v="0"/>
    <x v="3"/>
    <x v="9"/>
    <x v="9"/>
    <x v="12"/>
    <x v="12"/>
  </r>
  <r>
    <x v="5"/>
    <s v=" ORÇAMENTO"/>
    <x v="7"/>
    <d v="2024-04-01T00:00:00"/>
    <d v="2024-04-01T00:00:00"/>
    <s v="Orçamento"/>
    <s v="1 | 1"/>
    <x v="8"/>
    <x v="0"/>
    <n v="10000"/>
    <x v="62"/>
    <x v="61"/>
    <s v="8644"/>
    <x v="6"/>
    <x v="3"/>
    <x v="1"/>
    <n v="6001"/>
    <x v="6"/>
    <n v="6001"/>
    <s v="ORÇAMENTO"/>
    <x v="0"/>
    <x v="3"/>
    <x v="9"/>
    <x v="9"/>
    <x v="12"/>
    <x v="12"/>
  </r>
  <r>
    <x v="5"/>
    <s v=" ORÇAMENTO"/>
    <x v="7"/>
    <d v="2024-04-01T00:00:00"/>
    <d v="2024-04-01T00:00:00"/>
    <s v="Orçamento"/>
    <s v="1 | 1"/>
    <x v="8"/>
    <x v="0"/>
    <n v="10000"/>
    <x v="107"/>
    <x v="106"/>
    <s v="8736"/>
    <x v="6"/>
    <x v="3"/>
    <x v="1"/>
    <n v="6001"/>
    <x v="6"/>
    <n v="6001"/>
    <s v="ORÇAMENTO"/>
    <x v="0"/>
    <x v="3"/>
    <x v="9"/>
    <x v="9"/>
    <x v="12"/>
    <x v="12"/>
  </r>
  <r>
    <x v="5"/>
    <s v=" ORÇAMENTO"/>
    <x v="7"/>
    <d v="2024-04-01T00:00:00"/>
    <d v="2024-04-01T00:00:00"/>
    <s v="Orçamento"/>
    <s v="1 | 1"/>
    <x v="8"/>
    <x v="0"/>
    <n v="10000"/>
    <x v="131"/>
    <x v="129"/>
    <s v="9713"/>
    <x v="10"/>
    <x v="3"/>
    <x v="1"/>
    <n v="7001"/>
    <x v="11"/>
    <n v="7001"/>
    <s v="ORÇAMENTO"/>
    <x v="0"/>
    <x v="3"/>
    <x v="9"/>
    <x v="9"/>
    <x v="12"/>
    <x v="12"/>
  </r>
  <r>
    <x v="5"/>
    <s v=" ORÇAMENTO"/>
    <x v="7"/>
    <d v="2024-04-01T00:00:00"/>
    <d v="2024-04-01T00:00:00"/>
    <s v="Orçamento"/>
    <s v="1 | 1"/>
    <x v="8"/>
    <x v="0"/>
    <n v="10000"/>
    <x v="92"/>
    <x v="91"/>
    <s v="9742"/>
    <x v="10"/>
    <x v="3"/>
    <x v="1"/>
    <n v="7001"/>
    <x v="11"/>
    <n v="7001"/>
    <s v="ORÇAMENTO"/>
    <x v="0"/>
    <x v="3"/>
    <x v="9"/>
    <x v="9"/>
    <x v="12"/>
    <x v="12"/>
  </r>
  <r>
    <x v="5"/>
    <s v=" ORÇAMENTO"/>
    <x v="7"/>
    <d v="2024-04-01T00:00:00"/>
    <d v="2024-04-01T00:00:00"/>
    <s v="Orçamento"/>
    <s v="1 | 1"/>
    <x v="8"/>
    <x v="0"/>
    <n v="10000"/>
    <x v="116"/>
    <x v="114"/>
    <s v="9871"/>
    <x v="10"/>
    <x v="3"/>
    <x v="1"/>
    <n v="7001"/>
    <x v="11"/>
    <n v="7001"/>
    <s v="ORÇAMENTO"/>
    <x v="0"/>
    <x v="3"/>
    <x v="9"/>
    <x v="9"/>
    <x v="12"/>
    <x v="12"/>
  </r>
  <r>
    <x v="5"/>
    <s v=" ORÇAMENTO"/>
    <x v="7"/>
    <d v="2024-04-01T00:00:00"/>
    <d v="2024-04-01T00:00:00"/>
    <s v="Orçamento"/>
    <s v="1 | 1"/>
    <x v="8"/>
    <x v="0"/>
    <n v="10000"/>
    <x v="120"/>
    <x v="118"/>
    <s v="5802"/>
    <x v="12"/>
    <x v="3"/>
    <x v="1"/>
    <n v="4003"/>
    <x v="13"/>
    <n v="4003"/>
    <s v="ORÇAMENTO"/>
    <x v="0"/>
    <x v="3"/>
    <x v="9"/>
    <x v="9"/>
    <x v="22"/>
    <x v="22"/>
  </r>
  <r>
    <x v="5"/>
    <s v=" ORÇAMENTO"/>
    <x v="7"/>
    <d v="2024-04-01T00:00:00"/>
    <d v="2024-04-01T00:00:00"/>
    <s v="Orçamento"/>
    <s v="1 | 1"/>
    <x v="8"/>
    <x v="0"/>
    <n v="10000"/>
    <x v="63"/>
    <x v="62"/>
    <s v="10775"/>
    <x v="3"/>
    <x v="3"/>
    <x v="1"/>
    <n v="7004"/>
    <x v="3"/>
    <n v="7004"/>
    <s v="ORÇAMENTO"/>
    <x v="0"/>
    <x v="3"/>
    <x v="9"/>
    <x v="9"/>
    <x v="18"/>
    <x v="18"/>
  </r>
  <r>
    <x v="5"/>
    <s v=" ORÇAMENTO"/>
    <x v="7"/>
    <d v="2024-04-01T00:00:00"/>
    <d v="2024-04-01T00:00:00"/>
    <s v="Orçamento"/>
    <s v="1 | 1"/>
    <x v="8"/>
    <x v="0"/>
    <n v="10000"/>
    <x v="48"/>
    <x v="47"/>
    <s v="11663"/>
    <x v="4"/>
    <x v="3"/>
    <x v="1"/>
    <n v="8002"/>
    <x v="4"/>
    <n v="8002"/>
    <s v="ORÇAMENTO"/>
    <x v="0"/>
    <x v="3"/>
    <x v="9"/>
    <x v="9"/>
    <x v="18"/>
    <x v="18"/>
  </r>
  <r>
    <x v="5"/>
    <s v=" ORÇAMENTO"/>
    <x v="7"/>
    <d v="2024-04-01T00:00:00"/>
    <d v="2024-04-01T00:00:00"/>
    <s v="Orçamento"/>
    <s v="1 | 1"/>
    <x v="8"/>
    <x v="0"/>
    <n v="10000"/>
    <x v="121"/>
    <x v="119"/>
    <s v="6683"/>
    <x v="2"/>
    <x v="3"/>
    <x v="1"/>
    <n v="4004"/>
    <x v="2"/>
    <n v="4004"/>
    <s v="ORÇAMENTO"/>
    <x v="0"/>
    <x v="3"/>
    <x v="0"/>
    <x v="0"/>
    <x v="9"/>
    <x v="9"/>
  </r>
  <r>
    <x v="5"/>
    <s v=" ORÇAMENTO"/>
    <x v="7"/>
    <d v="2024-04-01T00:00:00"/>
    <d v="2024-04-01T00:00:00"/>
    <s v="Orçamento"/>
    <s v="1 | 1"/>
    <x v="8"/>
    <x v="0"/>
    <n v="10038.314530818097"/>
    <x v="38"/>
    <x v="38"/>
    <s v="5959"/>
    <x v="2"/>
    <x v="3"/>
    <x v="1"/>
    <n v="4004"/>
    <x v="2"/>
    <n v="4004"/>
    <s v="ORÇAMENTO"/>
    <x v="1"/>
    <x v="3"/>
    <x v="2"/>
    <x v="2"/>
    <x v="13"/>
    <x v="13"/>
  </r>
  <r>
    <x v="5"/>
    <s v=" ORÇAMENTO"/>
    <x v="7"/>
    <d v="2024-04-01T00:00:00"/>
    <d v="2024-04-01T00:00:00"/>
    <s v="Orçamento"/>
    <s v="1 | 1"/>
    <x v="8"/>
    <x v="0"/>
    <n v="10079.376705436498"/>
    <x v="38"/>
    <x v="38"/>
    <s v="10991"/>
    <x v="14"/>
    <x v="3"/>
    <x v="1"/>
    <n v="8001"/>
    <x v="17"/>
    <n v="8001"/>
    <s v="ORÇAMENTO"/>
    <x v="1"/>
    <x v="3"/>
    <x v="2"/>
    <x v="2"/>
    <x v="13"/>
    <x v="13"/>
  </r>
  <r>
    <x v="5"/>
    <s v=" ORÇAMENTO"/>
    <x v="7"/>
    <d v="2024-04-01T00:00:00"/>
    <d v="2024-04-01T00:00:00"/>
    <s v="Orçamento"/>
    <s v="1 | 1"/>
    <x v="8"/>
    <x v="0"/>
    <n v="10337.51"/>
    <x v="57"/>
    <x v="56"/>
    <s v="291"/>
    <x v="19"/>
    <x v="3"/>
    <x v="1"/>
    <n v="1002"/>
    <x v="22"/>
    <n v="1002"/>
    <s v="ORÇAMENTO"/>
    <x v="1"/>
    <x v="3"/>
    <x v="13"/>
    <x v="13"/>
    <x v="20"/>
    <x v="20"/>
  </r>
  <r>
    <x v="5"/>
    <s v=" ORÇAMENTO"/>
    <x v="7"/>
    <d v="2024-04-01T00:00:00"/>
    <d v="2024-04-01T00:00:00"/>
    <s v="Orçamento"/>
    <s v="1 | 1"/>
    <x v="8"/>
    <x v="0"/>
    <n v="10512.624761799998"/>
    <x v="38"/>
    <x v="38"/>
    <s v="3558"/>
    <x v="20"/>
    <x v="3"/>
    <x v="1"/>
    <n v="3004"/>
    <x v="27"/>
    <n v="3004"/>
    <s v="ORÇAMENTO"/>
    <x v="1"/>
    <x v="3"/>
    <x v="2"/>
    <x v="2"/>
    <x v="13"/>
    <x v="13"/>
  </r>
  <r>
    <x v="5"/>
    <s v=" ORÇAMENTO"/>
    <x v="7"/>
    <d v="2024-04-01T00:00:00"/>
    <d v="2024-04-01T00:00:00"/>
    <s v="Orçamento"/>
    <s v="1 | 1"/>
    <x v="8"/>
    <x v="0"/>
    <n v="10537.029956812803"/>
    <x v="2"/>
    <x v="2"/>
    <s v="779"/>
    <x v="0"/>
    <x v="3"/>
    <x v="1"/>
    <n v="2001"/>
    <x v="0"/>
    <n v="2001"/>
    <s v="ORÇAMENTO"/>
    <x v="1"/>
    <x v="3"/>
    <x v="2"/>
    <x v="2"/>
    <x v="2"/>
    <x v="2"/>
  </r>
  <r>
    <x v="5"/>
    <s v=" ORÇAMENTO"/>
    <x v="7"/>
    <d v="2024-04-01T00:00:00"/>
    <d v="2024-04-01T00:00:00"/>
    <s v="Orçamento"/>
    <s v="1 | 1"/>
    <x v="8"/>
    <x v="0"/>
    <n v="10750.0238039452"/>
    <x v="20"/>
    <x v="20"/>
    <s v="8404"/>
    <x v="6"/>
    <x v="3"/>
    <x v="1"/>
    <n v="6001"/>
    <x v="6"/>
    <n v="6001"/>
    <s v="ORÇAMENTO"/>
    <x v="1"/>
    <x v="3"/>
    <x v="2"/>
    <x v="2"/>
    <x v="2"/>
    <x v="2"/>
  </r>
  <r>
    <x v="5"/>
    <s v=" ORÇAMENTO"/>
    <x v="7"/>
    <d v="2024-04-01T00:00:00"/>
    <d v="2024-04-01T00:00:00"/>
    <s v="Orçamento"/>
    <s v="1 | 1"/>
    <x v="8"/>
    <x v="0"/>
    <n v="10865"/>
    <x v="114"/>
    <x v="112"/>
    <s v="10462"/>
    <x v="10"/>
    <x v="3"/>
    <x v="1"/>
    <n v="7003"/>
    <x v="14"/>
    <n v="7003"/>
    <s v="ORÇAMENTO"/>
    <x v="0"/>
    <x v="3"/>
    <x v="9"/>
    <x v="9"/>
    <x v="18"/>
    <x v="18"/>
  </r>
  <r>
    <x v="5"/>
    <s v=" ORÇAMENTO"/>
    <x v="7"/>
    <d v="2024-04-01T00:00:00"/>
    <d v="2024-04-01T00:00:00"/>
    <s v="Orçamento"/>
    <s v="1 | 1"/>
    <x v="8"/>
    <x v="0"/>
    <n v="10918.115027486392"/>
    <x v="22"/>
    <x v="22"/>
    <s v="8812"/>
    <x v="6"/>
    <x v="3"/>
    <x v="1"/>
    <n v="6002"/>
    <x v="9"/>
    <n v="6002"/>
    <s v="ORÇAMENTO"/>
    <x v="1"/>
    <x v="3"/>
    <x v="2"/>
    <x v="2"/>
    <x v="13"/>
    <x v="13"/>
  </r>
  <r>
    <x v="5"/>
    <s v=" ORÇAMENTO"/>
    <x v="7"/>
    <d v="2024-04-01T00:00:00"/>
    <d v="2024-04-01T00:00:00"/>
    <s v="Orçamento"/>
    <s v="1 | 1"/>
    <x v="8"/>
    <x v="0"/>
    <n v="11000"/>
    <x v="71"/>
    <x v="70"/>
    <s v="6849"/>
    <x v="2"/>
    <x v="3"/>
    <x v="1"/>
    <n v="4004"/>
    <x v="2"/>
    <n v="4004"/>
    <s v="ORÇAMENTO"/>
    <x v="0"/>
    <x v="3"/>
    <x v="0"/>
    <x v="0"/>
    <x v="9"/>
    <x v="9"/>
  </r>
  <r>
    <x v="5"/>
    <s v=" ORÇAMENTO"/>
    <x v="7"/>
    <d v="2024-04-01T00:00:00"/>
    <d v="2024-04-01T00:00:00"/>
    <s v="Orçamento"/>
    <s v="1 | 1"/>
    <x v="8"/>
    <x v="0"/>
    <n v="11000"/>
    <x v="3"/>
    <x v="3"/>
    <s v="1533"/>
    <x v="0"/>
    <x v="3"/>
    <x v="1"/>
    <n v="2001"/>
    <x v="0"/>
    <n v="2001"/>
    <s v="ORÇAMENTO"/>
    <x v="1"/>
    <x v="3"/>
    <x v="0"/>
    <x v="0"/>
    <x v="3"/>
    <x v="3"/>
  </r>
  <r>
    <x v="5"/>
    <s v=" ORÇAMENTO"/>
    <x v="7"/>
    <d v="2024-04-01T00:00:00"/>
    <d v="2024-04-01T00:00:00"/>
    <s v="Orçamento"/>
    <s v="1 | 1"/>
    <x v="8"/>
    <x v="0"/>
    <n v="11000"/>
    <x v="8"/>
    <x v="8"/>
    <s v="1762"/>
    <x v="0"/>
    <x v="3"/>
    <x v="1"/>
    <n v="2001"/>
    <x v="0"/>
    <n v="2001"/>
    <s v="ORÇAMENTO"/>
    <x v="1"/>
    <x v="3"/>
    <x v="4"/>
    <x v="4"/>
    <x v="5"/>
    <x v="5"/>
  </r>
  <r>
    <x v="5"/>
    <s v=" ORÇAMENTO"/>
    <x v="7"/>
    <d v="2024-04-01T00:00:00"/>
    <d v="2024-04-01T00:00:00"/>
    <s v="Orçamento"/>
    <s v="1 | 1"/>
    <x v="8"/>
    <x v="0"/>
    <n v="11000"/>
    <x v="8"/>
    <x v="8"/>
    <s v="1763"/>
    <x v="0"/>
    <x v="3"/>
    <x v="1"/>
    <n v="2001"/>
    <x v="0"/>
    <n v="2001"/>
    <s v="ORÇAMENTO"/>
    <x v="1"/>
    <x v="3"/>
    <x v="4"/>
    <x v="4"/>
    <x v="5"/>
    <x v="5"/>
  </r>
  <r>
    <x v="5"/>
    <s v=" ORÇAMENTO"/>
    <x v="7"/>
    <d v="2024-04-01T00:00:00"/>
    <d v="2024-04-01T00:00:00"/>
    <s v="Orçamento"/>
    <s v="1 | 1"/>
    <x v="8"/>
    <x v="0"/>
    <n v="11065.057021340001"/>
    <x v="38"/>
    <x v="38"/>
    <s v="10286"/>
    <x v="10"/>
    <x v="3"/>
    <x v="1"/>
    <n v="7003"/>
    <x v="14"/>
    <n v="7003"/>
    <s v="ORÇAMENTO"/>
    <x v="1"/>
    <x v="3"/>
    <x v="2"/>
    <x v="2"/>
    <x v="13"/>
    <x v="13"/>
  </r>
  <r>
    <x v="5"/>
    <s v=" ORÇAMENTO"/>
    <x v="7"/>
    <d v="2024-04-01T00:00:00"/>
    <d v="2024-04-01T00:00:00"/>
    <s v="Orçamento"/>
    <s v="1 | 1"/>
    <x v="8"/>
    <x v="0"/>
    <n v="11126.237000000001"/>
    <x v="37"/>
    <x v="37"/>
    <s v="3354"/>
    <x v="11"/>
    <x v="3"/>
    <x v="1"/>
    <n v="3003"/>
    <x v="12"/>
    <n v="3003"/>
    <s v="ORÇAMENTO"/>
    <x v="1"/>
    <x v="3"/>
    <x v="2"/>
    <x v="2"/>
    <x v="13"/>
    <x v="13"/>
  </r>
  <r>
    <x v="5"/>
    <s v=" ORÇAMENTO"/>
    <x v="7"/>
    <d v="2024-04-01T00:00:00"/>
    <d v="2024-04-01T00:00:00"/>
    <s v="Orçamento"/>
    <s v="1 | 1"/>
    <x v="8"/>
    <x v="0"/>
    <n v="11200"/>
    <x v="125"/>
    <x v="123"/>
    <s v="9124"/>
    <x v="6"/>
    <x v="3"/>
    <x v="1"/>
    <n v="6002"/>
    <x v="9"/>
    <n v="6002"/>
    <s v="ORÇAMENTO"/>
    <x v="0"/>
    <x v="3"/>
    <x v="9"/>
    <x v="9"/>
    <x v="12"/>
    <x v="12"/>
  </r>
  <r>
    <x v="5"/>
    <s v=" ORÇAMENTO"/>
    <x v="7"/>
    <d v="2024-04-01T00:00:00"/>
    <d v="2024-04-01T00:00:00"/>
    <s v="Orçamento"/>
    <s v="1 | 1"/>
    <x v="8"/>
    <x v="0"/>
    <n v="11237.060000000001"/>
    <x v="37"/>
    <x v="37"/>
    <s v="11534"/>
    <x v="4"/>
    <x v="3"/>
    <x v="1"/>
    <n v="8002"/>
    <x v="4"/>
    <n v="8002"/>
    <s v="ORÇAMENTO"/>
    <x v="1"/>
    <x v="3"/>
    <x v="2"/>
    <x v="2"/>
    <x v="13"/>
    <x v="13"/>
  </r>
  <r>
    <x v="5"/>
    <s v=" ORÇAMENTO"/>
    <x v="7"/>
    <d v="2024-04-01T00:00:00"/>
    <d v="2024-04-01T00:00:00"/>
    <s v="Orçamento"/>
    <s v="1 | 1"/>
    <x v="8"/>
    <x v="0"/>
    <n v="11295.174540541329"/>
    <x v="100"/>
    <x v="99"/>
    <s v="9370"/>
    <x v="10"/>
    <x v="3"/>
    <x v="1"/>
    <n v="7001"/>
    <x v="11"/>
    <n v="7001"/>
    <s v="ORÇAMENTO"/>
    <x v="1"/>
    <x v="3"/>
    <x v="2"/>
    <x v="2"/>
    <x v="15"/>
    <x v="15"/>
  </r>
  <r>
    <x v="5"/>
    <s v=" ORÇAMENTO"/>
    <x v="7"/>
    <d v="2024-04-01T00:00:00"/>
    <d v="2024-04-01T00:00:00"/>
    <s v="Orçamento"/>
    <s v="1 | 1"/>
    <x v="8"/>
    <x v="0"/>
    <n v="11442.555968726401"/>
    <x v="21"/>
    <x v="21"/>
    <s v="8457"/>
    <x v="6"/>
    <x v="3"/>
    <x v="1"/>
    <n v="6001"/>
    <x v="6"/>
    <n v="6001"/>
    <s v="ORÇAMENTO"/>
    <x v="1"/>
    <x v="3"/>
    <x v="2"/>
    <x v="2"/>
    <x v="2"/>
    <x v="2"/>
  </r>
  <r>
    <x v="5"/>
    <s v=" ORÇAMENTO"/>
    <x v="7"/>
    <d v="2024-04-01T00:00:00"/>
    <d v="2024-04-01T00:00:00"/>
    <s v="Orçamento"/>
    <s v="1 | 1"/>
    <x v="8"/>
    <x v="0"/>
    <n v="11666.666666666666"/>
    <x v="138"/>
    <x v="136"/>
    <s v="7784"/>
    <x v="2"/>
    <x v="3"/>
    <x v="1"/>
    <n v="5003"/>
    <x v="31"/>
    <n v="5003"/>
    <s v="ORÇAMENTO"/>
    <x v="0"/>
    <x v="3"/>
    <x v="9"/>
    <x v="9"/>
    <x v="18"/>
    <x v="18"/>
  </r>
  <r>
    <x v="5"/>
    <s v=" ORÇAMENTO"/>
    <x v="7"/>
    <d v="2024-04-01T00:00:00"/>
    <d v="2024-04-01T00:00:00"/>
    <s v="Orçamento"/>
    <s v="1 | 1"/>
    <x v="8"/>
    <x v="0"/>
    <n v="11666.666666666666"/>
    <x v="57"/>
    <x v="56"/>
    <s v="2537"/>
    <x v="0"/>
    <x v="3"/>
    <x v="1"/>
    <n v="2001"/>
    <x v="0"/>
    <n v="2001"/>
    <s v="ORÇAMENTO"/>
    <x v="1"/>
    <x v="3"/>
    <x v="13"/>
    <x v="13"/>
    <x v="20"/>
    <x v="20"/>
  </r>
  <r>
    <x v="5"/>
    <s v=" ORÇAMENTO"/>
    <x v="7"/>
    <d v="2024-04-01T00:00:00"/>
    <d v="2024-04-01T00:00:00"/>
    <s v="Orçamento"/>
    <s v="1 | 1"/>
    <x v="8"/>
    <x v="0"/>
    <n v="11897.360824824416"/>
    <x v="97"/>
    <x v="96"/>
    <s v="10121"/>
    <x v="2"/>
    <x v="3"/>
    <x v="1"/>
    <n v="7002"/>
    <x v="33"/>
    <n v="7002"/>
    <s v="ORÇAMENTO"/>
    <x v="1"/>
    <x v="3"/>
    <x v="2"/>
    <x v="2"/>
    <x v="13"/>
    <x v="13"/>
  </r>
  <r>
    <x v="5"/>
    <s v=" ORÇAMENTO"/>
    <x v="7"/>
    <d v="2024-04-01T00:00:00"/>
    <d v="2024-04-01T00:00:00"/>
    <s v="Orçamento"/>
    <s v="1 | 1"/>
    <x v="8"/>
    <x v="0"/>
    <n v="12000"/>
    <x v="85"/>
    <x v="84"/>
    <s v="65"/>
    <x v="19"/>
    <x v="3"/>
    <x v="1"/>
    <n v="1002"/>
    <x v="22"/>
    <n v="1002"/>
    <s v="ORÇAMENTO"/>
    <x v="1"/>
    <x v="3"/>
    <x v="2"/>
    <x v="2"/>
    <x v="13"/>
    <x v="13"/>
  </r>
  <r>
    <x v="5"/>
    <s v=" ORÇAMENTO"/>
    <x v="7"/>
    <d v="2024-04-01T00:00:00"/>
    <d v="2024-04-01T00:00:00"/>
    <s v="Orçamento"/>
    <s v="1 | 1"/>
    <x v="8"/>
    <x v="0"/>
    <n v="12000"/>
    <x v="118"/>
    <x v="116"/>
    <s v="8085"/>
    <x v="2"/>
    <x v="3"/>
    <x v="1"/>
    <n v="5005"/>
    <x v="32"/>
    <n v="5005"/>
    <s v="ORÇAMENTO"/>
    <x v="0"/>
    <x v="3"/>
    <x v="9"/>
    <x v="9"/>
    <x v="18"/>
    <x v="18"/>
  </r>
  <r>
    <x v="5"/>
    <s v=" ORÇAMENTO"/>
    <x v="7"/>
    <d v="2024-04-01T00:00:00"/>
    <d v="2024-04-01T00:00:00"/>
    <s v="Orçamento"/>
    <s v="1 | 1"/>
    <x v="8"/>
    <x v="0"/>
    <n v="12221.000000000002"/>
    <x v="15"/>
    <x v="15"/>
    <s v="11721"/>
    <x v="4"/>
    <x v="3"/>
    <x v="1"/>
    <n v="8002"/>
    <x v="4"/>
    <n v="8002"/>
    <s v="ORÇAMENTO"/>
    <x v="0"/>
    <x v="3"/>
    <x v="0"/>
    <x v="0"/>
    <x v="10"/>
    <x v="10"/>
  </r>
  <r>
    <x v="5"/>
    <s v=" ORÇAMENTO"/>
    <x v="7"/>
    <d v="2024-04-01T00:00:00"/>
    <d v="2024-04-01T00:00:00"/>
    <s v="Orçamento"/>
    <s v="1 | 1"/>
    <x v="8"/>
    <x v="0"/>
    <n v="12341"/>
    <x v="24"/>
    <x v="24"/>
    <s v="6192"/>
    <x v="2"/>
    <x v="3"/>
    <x v="1"/>
    <n v="4004"/>
    <x v="2"/>
    <n v="4004"/>
    <s v="ORÇAMENTO"/>
    <x v="0"/>
    <x v="3"/>
    <x v="0"/>
    <x v="0"/>
    <x v="9"/>
    <x v="9"/>
  </r>
  <r>
    <x v="5"/>
    <s v=" ORÇAMENTO"/>
    <x v="7"/>
    <d v="2024-04-01T00:00:00"/>
    <d v="2024-04-01T00:00:00"/>
    <s v="Orçamento"/>
    <s v="1 | 1"/>
    <x v="8"/>
    <x v="0"/>
    <n v="12360"/>
    <x v="33"/>
    <x v="33"/>
    <s v="13686"/>
    <x v="19"/>
    <x v="3"/>
    <x v="1"/>
    <n v="9001"/>
    <x v="24"/>
    <n v="9001"/>
    <s v="ORÇAMENTO"/>
    <x v="1"/>
    <x v="3"/>
    <x v="10"/>
    <x v="10"/>
    <x v="16"/>
    <x v="16"/>
  </r>
  <r>
    <x v="5"/>
    <s v=" ORÇAMENTO"/>
    <x v="7"/>
    <d v="2024-04-01T00:00:00"/>
    <d v="2024-04-01T00:00:00"/>
    <s v="Orçamento"/>
    <s v="1 | 1"/>
    <x v="8"/>
    <x v="0"/>
    <n v="12533.333333333334"/>
    <x v="45"/>
    <x v="44"/>
    <s v="13417"/>
    <x v="9"/>
    <x v="3"/>
    <x v="1"/>
    <n v="8006"/>
    <x v="10"/>
    <n v="8006"/>
    <s v="ORÇAMENTO"/>
    <x v="0"/>
    <x v="3"/>
    <x v="11"/>
    <x v="11"/>
    <x v="17"/>
    <x v="17"/>
  </r>
  <r>
    <x v="5"/>
    <s v=" ORÇAMENTO"/>
    <x v="7"/>
    <d v="2024-04-01T00:00:00"/>
    <d v="2024-04-01T00:00:00"/>
    <s v="Orçamento"/>
    <s v="1 | 1"/>
    <x v="8"/>
    <x v="0"/>
    <n v="12660"/>
    <x v="29"/>
    <x v="29"/>
    <s v="12297"/>
    <x v="19"/>
    <x v="3"/>
    <x v="1"/>
    <n v="8005"/>
    <x v="23"/>
    <n v="8005"/>
    <s v="ORÇAMENTO"/>
    <x v="0"/>
    <x v="3"/>
    <x v="0"/>
    <x v="0"/>
    <x v="10"/>
    <x v="10"/>
  </r>
  <r>
    <x v="5"/>
    <s v=" ORÇAMENTO"/>
    <x v="7"/>
    <d v="2024-04-01T00:00:00"/>
    <d v="2024-04-01T00:00:00"/>
    <s v="Orçamento"/>
    <s v="1 | 1"/>
    <x v="8"/>
    <x v="0"/>
    <n v="13000"/>
    <x v="82"/>
    <x v="81"/>
    <s v="5687"/>
    <x v="12"/>
    <x v="3"/>
    <x v="1"/>
    <n v="4003"/>
    <x v="13"/>
    <n v="4003"/>
    <s v="ORÇAMENTO"/>
    <x v="0"/>
    <x v="3"/>
    <x v="11"/>
    <x v="11"/>
    <x v="17"/>
    <x v="17"/>
  </r>
  <r>
    <x v="5"/>
    <s v=" ORÇAMENTO"/>
    <x v="7"/>
    <d v="2024-04-01T00:00:00"/>
    <d v="2024-04-01T00:00:00"/>
    <s v="Orçamento"/>
    <s v="1 | 1"/>
    <x v="8"/>
    <x v="0"/>
    <n v="13000"/>
    <x v="24"/>
    <x v="24"/>
    <s v="6191"/>
    <x v="2"/>
    <x v="3"/>
    <x v="1"/>
    <n v="4004"/>
    <x v="2"/>
    <n v="4004"/>
    <s v="ORÇAMENTO"/>
    <x v="0"/>
    <x v="3"/>
    <x v="0"/>
    <x v="0"/>
    <x v="9"/>
    <x v="9"/>
  </r>
  <r>
    <x v="5"/>
    <s v=" ORÇAMENTO"/>
    <x v="7"/>
    <d v="2024-04-01T00:00:00"/>
    <d v="2024-04-01T00:00:00"/>
    <s v="Orçamento"/>
    <s v="1 | 1"/>
    <x v="8"/>
    <x v="0"/>
    <n v="13000"/>
    <x v="104"/>
    <x v="103"/>
    <s v="12390"/>
    <x v="19"/>
    <x v="3"/>
    <x v="1"/>
    <n v="8005"/>
    <x v="23"/>
    <n v="8005"/>
    <s v="ORÇAMENTO"/>
    <x v="0"/>
    <x v="3"/>
    <x v="0"/>
    <x v="0"/>
    <x v="10"/>
    <x v="10"/>
  </r>
  <r>
    <x v="5"/>
    <s v=" ORÇAMENTO"/>
    <x v="7"/>
    <d v="2024-04-01T00:00:00"/>
    <d v="2024-04-01T00:00:00"/>
    <s v="Orçamento"/>
    <s v="1 | 1"/>
    <x v="8"/>
    <x v="0"/>
    <n v="13084.3958600242"/>
    <x v="20"/>
    <x v="20"/>
    <s v="9286"/>
    <x v="10"/>
    <x v="3"/>
    <x v="1"/>
    <n v="7001"/>
    <x v="11"/>
    <n v="7001"/>
    <s v="ORÇAMENTO"/>
    <x v="1"/>
    <x v="3"/>
    <x v="2"/>
    <x v="2"/>
    <x v="2"/>
    <x v="2"/>
  </r>
  <r>
    <x v="5"/>
    <s v=" ORÇAMENTO"/>
    <x v="7"/>
    <d v="2024-04-01T00:00:00"/>
    <d v="2024-04-01T00:00:00"/>
    <s v="Orçamento"/>
    <s v="1 | 1"/>
    <x v="8"/>
    <x v="0"/>
    <n v="13152.277641824248"/>
    <x v="5"/>
    <x v="5"/>
    <s v="539"/>
    <x v="0"/>
    <x v="3"/>
    <x v="1"/>
    <n v="2001"/>
    <x v="0"/>
    <n v="2001"/>
    <s v="ORÇAMENTO"/>
    <x v="1"/>
    <x v="3"/>
    <x v="3"/>
    <x v="3"/>
    <x v="4"/>
    <x v="4"/>
  </r>
  <r>
    <x v="5"/>
    <s v=" ORÇAMENTO"/>
    <x v="7"/>
    <d v="2024-04-01T00:00:00"/>
    <d v="2024-04-01T00:00:00"/>
    <s v="Orçamento"/>
    <s v="1 | 1"/>
    <x v="8"/>
    <x v="0"/>
    <n v="13250"/>
    <x v="37"/>
    <x v="37"/>
    <s v="10541"/>
    <x v="3"/>
    <x v="3"/>
    <x v="1"/>
    <n v="7004"/>
    <x v="3"/>
    <n v="7004"/>
    <s v="ORÇAMENTO"/>
    <x v="1"/>
    <x v="3"/>
    <x v="2"/>
    <x v="2"/>
    <x v="13"/>
    <x v="13"/>
  </r>
  <r>
    <x v="5"/>
    <s v=" ORÇAMENTO"/>
    <x v="7"/>
    <d v="2024-04-01T00:00:00"/>
    <d v="2024-04-01T00:00:00"/>
    <s v="Orçamento"/>
    <s v="1 | 1"/>
    <x v="8"/>
    <x v="0"/>
    <n v="13273.589058545478"/>
    <x v="64"/>
    <x v="63"/>
    <s v="8224"/>
    <x v="6"/>
    <x v="3"/>
    <x v="1"/>
    <n v="6001"/>
    <x v="6"/>
    <n v="6001"/>
    <s v="ORÇAMENTO"/>
    <x v="1"/>
    <x v="3"/>
    <x v="2"/>
    <x v="2"/>
    <x v="13"/>
    <x v="13"/>
  </r>
  <r>
    <x v="5"/>
    <s v=" ORÇAMENTO"/>
    <x v="7"/>
    <d v="2024-04-01T00:00:00"/>
    <d v="2024-04-01T00:00:00"/>
    <s v="Orçamento"/>
    <s v="1 | 1"/>
    <x v="8"/>
    <x v="0"/>
    <n v="13370.4128306"/>
    <x v="38"/>
    <x v="38"/>
    <s v="5958"/>
    <x v="2"/>
    <x v="3"/>
    <x v="1"/>
    <n v="4004"/>
    <x v="2"/>
    <n v="4004"/>
    <s v="ORÇAMENTO"/>
    <x v="1"/>
    <x v="3"/>
    <x v="2"/>
    <x v="2"/>
    <x v="13"/>
    <x v="13"/>
  </r>
  <r>
    <x v="5"/>
    <s v=" ORÇAMENTO"/>
    <x v="7"/>
    <d v="2024-04-01T00:00:00"/>
    <d v="2024-04-01T00:00:00"/>
    <s v="Orçamento"/>
    <s v="1 | 1"/>
    <x v="8"/>
    <x v="0"/>
    <n v="13500"/>
    <x v="31"/>
    <x v="31"/>
    <s v="3930"/>
    <x v="15"/>
    <x v="3"/>
    <x v="1"/>
    <n v="3005"/>
    <x v="18"/>
    <n v="3005"/>
    <s v="ORÇAMENTO"/>
    <x v="1"/>
    <x v="3"/>
    <x v="2"/>
    <x v="2"/>
    <x v="15"/>
    <x v="15"/>
  </r>
  <r>
    <x v="5"/>
    <s v=" ORÇAMENTO"/>
    <x v="7"/>
    <d v="2024-04-01T00:00:00"/>
    <d v="2024-04-01T00:00:00"/>
    <s v="Orçamento"/>
    <s v="1 | 1"/>
    <x v="8"/>
    <x v="0"/>
    <n v="13709.192000000001"/>
    <x v="37"/>
    <x v="37"/>
    <s v="7173"/>
    <x v="13"/>
    <x v="3"/>
    <x v="1"/>
    <n v="5001"/>
    <x v="16"/>
    <n v="5001"/>
    <s v="ORÇAMENTO"/>
    <x v="1"/>
    <x v="3"/>
    <x v="2"/>
    <x v="2"/>
    <x v="13"/>
    <x v="13"/>
  </r>
  <r>
    <x v="5"/>
    <s v=" ORÇAMENTO"/>
    <x v="7"/>
    <d v="2024-04-01T00:00:00"/>
    <d v="2024-04-01T00:00:00"/>
    <s v="Orçamento"/>
    <s v="1 | 1"/>
    <x v="8"/>
    <x v="0"/>
    <n v="13821.5838"/>
    <x v="37"/>
    <x v="37"/>
    <s v="2735"/>
    <x v="5"/>
    <x v="3"/>
    <x v="1"/>
    <n v="3001"/>
    <x v="5"/>
    <n v="3001"/>
    <s v="ORÇAMENTO"/>
    <x v="1"/>
    <x v="3"/>
    <x v="2"/>
    <x v="2"/>
    <x v="13"/>
    <x v="13"/>
  </r>
  <r>
    <x v="5"/>
    <s v=" ORÇAMENTO"/>
    <x v="7"/>
    <d v="2024-04-01T00:00:00"/>
    <d v="2024-04-01T00:00:00"/>
    <s v="Orçamento"/>
    <s v="1 | 1"/>
    <x v="8"/>
    <x v="0"/>
    <n v="14000"/>
    <x v="44"/>
    <x v="43"/>
    <s v="12584"/>
    <x v="9"/>
    <x v="3"/>
    <x v="1"/>
    <n v="8006"/>
    <x v="10"/>
    <n v="8006"/>
    <s v="ORÇAMENTO"/>
    <x v="0"/>
    <x v="3"/>
    <x v="9"/>
    <x v="9"/>
    <x v="18"/>
    <x v="18"/>
  </r>
  <r>
    <x v="5"/>
    <s v=" ORÇAMENTO"/>
    <x v="7"/>
    <d v="2024-04-01T00:00:00"/>
    <d v="2024-04-01T00:00:00"/>
    <s v="Orçamento"/>
    <s v="1 | 1"/>
    <x v="8"/>
    <x v="0"/>
    <n v="14350.767599999999"/>
    <x v="37"/>
    <x v="37"/>
    <s v="4584"/>
    <x v="7"/>
    <x v="3"/>
    <x v="1"/>
    <n v="3007"/>
    <x v="25"/>
    <n v="3007"/>
    <s v="ORÇAMENTO"/>
    <x v="1"/>
    <x v="3"/>
    <x v="2"/>
    <x v="2"/>
    <x v="13"/>
    <x v="13"/>
  </r>
  <r>
    <x v="5"/>
    <s v=" ORÇAMENTO"/>
    <x v="7"/>
    <d v="2024-04-01T00:00:00"/>
    <d v="2024-04-01T00:00:00"/>
    <s v="Orçamento"/>
    <s v="1 | 1"/>
    <x v="8"/>
    <x v="0"/>
    <n v="14535.77"/>
    <x v="68"/>
    <x v="67"/>
    <s v="2459"/>
    <x v="0"/>
    <x v="3"/>
    <x v="1"/>
    <n v="2001"/>
    <x v="0"/>
    <n v="2001"/>
    <s v="ORÇAMENTO"/>
    <x v="1"/>
    <x v="3"/>
    <x v="13"/>
    <x v="13"/>
    <x v="20"/>
    <x v="20"/>
  </r>
  <r>
    <x v="5"/>
    <s v=" ORÇAMENTO"/>
    <x v="7"/>
    <d v="2024-04-01T00:00:00"/>
    <d v="2024-04-01T00:00:00"/>
    <s v="Orçamento"/>
    <s v="1 | 1"/>
    <x v="8"/>
    <x v="0"/>
    <n v="14539.122340758295"/>
    <x v="38"/>
    <x v="38"/>
    <s v="4901"/>
    <x v="17"/>
    <x v="3"/>
    <x v="1"/>
    <n v="4001"/>
    <x v="20"/>
    <n v="4001"/>
    <s v="ORÇAMENTO"/>
    <x v="1"/>
    <x v="3"/>
    <x v="2"/>
    <x v="2"/>
    <x v="13"/>
    <x v="13"/>
  </r>
  <r>
    <x v="5"/>
    <s v=" ORÇAMENTO"/>
    <x v="7"/>
    <d v="2024-04-01T00:00:00"/>
    <d v="2024-04-01T00:00:00"/>
    <s v="Orçamento"/>
    <s v="1 | 1"/>
    <x v="8"/>
    <x v="0"/>
    <n v="14608.178"/>
    <x v="37"/>
    <x v="37"/>
    <s v="11027"/>
    <x v="14"/>
    <x v="3"/>
    <x v="1"/>
    <n v="8001"/>
    <x v="17"/>
    <n v="8001"/>
    <s v="ORÇAMENTO"/>
    <x v="1"/>
    <x v="3"/>
    <x v="2"/>
    <x v="2"/>
    <x v="13"/>
    <x v="13"/>
  </r>
  <r>
    <x v="5"/>
    <s v=" ORÇAMENTO"/>
    <x v="7"/>
    <d v="2024-04-01T00:00:00"/>
    <d v="2024-04-01T00:00:00"/>
    <s v="Orçamento"/>
    <s v="1 | 1"/>
    <x v="8"/>
    <x v="0"/>
    <n v="14608.178"/>
    <x v="37"/>
    <x v="37"/>
    <s v="12055"/>
    <x v="21"/>
    <x v="3"/>
    <x v="1"/>
    <n v="8003"/>
    <x v="28"/>
    <n v="8003"/>
    <s v="ORÇAMENTO"/>
    <x v="1"/>
    <x v="3"/>
    <x v="2"/>
    <x v="2"/>
    <x v="13"/>
    <x v="13"/>
  </r>
  <r>
    <x v="5"/>
    <s v=" ORÇAMENTO"/>
    <x v="7"/>
    <d v="2024-04-01T00:00:00"/>
    <d v="2024-04-01T00:00:00"/>
    <s v="Orçamento"/>
    <s v="1 | 1"/>
    <x v="8"/>
    <x v="0"/>
    <n v="15000"/>
    <x v="120"/>
    <x v="118"/>
    <s v="5799"/>
    <x v="12"/>
    <x v="3"/>
    <x v="1"/>
    <n v="4003"/>
    <x v="13"/>
    <n v="4003"/>
    <s v="ORÇAMENTO"/>
    <x v="0"/>
    <x v="3"/>
    <x v="9"/>
    <x v="9"/>
    <x v="22"/>
    <x v="22"/>
  </r>
  <r>
    <x v="5"/>
    <s v=" ORÇAMENTO"/>
    <x v="7"/>
    <d v="2024-04-01T00:00:00"/>
    <d v="2024-04-01T00:00:00"/>
    <s v="Orçamento"/>
    <s v="1 | 1"/>
    <x v="8"/>
    <x v="0"/>
    <n v="15000"/>
    <x v="42"/>
    <x v="42"/>
    <s v="7075"/>
    <x v="2"/>
    <x v="3"/>
    <x v="1"/>
    <n v="4004"/>
    <x v="2"/>
    <n v="4004"/>
    <s v="ORÇAMENTO"/>
    <x v="0"/>
    <x v="3"/>
    <x v="0"/>
    <x v="0"/>
    <x v="9"/>
    <x v="9"/>
  </r>
  <r>
    <x v="5"/>
    <s v=" ORÇAMENTO"/>
    <x v="7"/>
    <d v="2024-04-01T00:00:00"/>
    <d v="2024-04-01T00:00:00"/>
    <s v="Orçamento"/>
    <s v="1 | 1"/>
    <x v="8"/>
    <x v="0"/>
    <n v="15000"/>
    <x v="81"/>
    <x v="80"/>
    <s v="3951"/>
    <x v="15"/>
    <x v="3"/>
    <x v="1"/>
    <n v="3005"/>
    <x v="18"/>
    <n v="3005"/>
    <s v="ORÇAMENTO"/>
    <x v="0"/>
    <x v="3"/>
    <x v="0"/>
    <x v="0"/>
    <x v="10"/>
    <x v="10"/>
  </r>
  <r>
    <x v="5"/>
    <s v=" ORÇAMENTO"/>
    <x v="7"/>
    <d v="2024-04-01T00:00:00"/>
    <d v="2024-04-01T00:00:00"/>
    <s v="Orçamento"/>
    <s v="1 | 1"/>
    <x v="8"/>
    <x v="0"/>
    <n v="15000"/>
    <x v="143"/>
    <x v="141"/>
    <s v="13141"/>
    <x v="9"/>
    <x v="3"/>
    <x v="1"/>
    <n v="8006"/>
    <x v="10"/>
    <n v="8006"/>
    <s v="ORÇAMENTO"/>
    <x v="0"/>
    <x v="3"/>
    <x v="0"/>
    <x v="0"/>
    <x v="0"/>
    <x v="0"/>
  </r>
  <r>
    <x v="5"/>
    <s v=" ORÇAMENTO"/>
    <x v="7"/>
    <d v="2024-04-01T00:00:00"/>
    <d v="2024-04-01T00:00:00"/>
    <s v="Orçamento"/>
    <s v="1 | 1"/>
    <x v="8"/>
    <x v="0"/>
    <n v="15000"/>
    <x v="88"/>
    <x v="87"/>
    <s v="237"/>
    <x v="19"/>
    <x v="3"/>
    <x v="1"/>
    <n v="1002"/>
    <x v="22"/>
    <n v="1002"/>
    <s v="ORÇAMENTO"/>
    <x v="0"/>
    <x v="3"/>
    <x v="0"/>
    <x v="0"/>
    <x v="0"/>
    <x v="0"/>
  </r>
  <r>
    <x v="5"/>
    <s v=" ORÇAMENTO"/>
    <x v="7"/>
    <d v="2024-04-01T00:00:00"/>
    <d v="2024-04-01T00:00:00"/>
    <s v="Orçamento"/>
    <s v="1 | 1"/>
    <x v="8"/>
    <x v="0"/>
    <n v="15000"/>
    <x v="7"/>
    <x v="7"/>
    <s v="13601"/>
    <x v="21"/>
    <x v="3"/>
    <x v="1"/>
    <n v="8007"/>
    <x v="29"/>
    <n v="8007"/>
    <s v="ORÇAMENTO"/>
    <x v="0"/>
    <x v="3"/>
    <x v="0"/>
    <x v="0"/>
    <x v="0"/>
    <x v="0"/>
  </r>
  <r>
    <x v="5"/>
    <s v=" ORÇAMENTO"/>
    <x v="7"/>
    <d v="2024-04-01T00:00:00"/>
    <d v="2024-04-01T00:00:00"/>
    <s v="Orçamento"/>
    <s v="1 | 1"/>
    <x v="8"/>
    <x v="0"/>
    <n v="15000"/>
    <x v="9"/>
    <x v="9"/>
    <s v="1838"/>
    <x v="0"/>
    <x v="3"/>
    <x v="1"/>
    <n v="2001"/>
    <x v="0"/>
    <n v="2001"/>
    <s v="ORÇAMENTO"/>
    <x v="1"/>
    <x v="3"/>
    <x v="4"/>
    <x v="4"/>
    <x v="5"/>
    <x v="5"/>
  </r>
  <r>
    <x v="5"/>
    <s v=" ORÇAMENTO"/>
    <x v="7"/>
    <d v="2024-04-01T00:00:00"/>
    <d v="2024-04-01T00:00:00"/>
    <s v="Orçamento"/>
    <s v="1 | 1"/>
    <x v="8"/>
    <x v="0"/>
    <n v="15084"/>
    <x v="24"/>
    <x v="24"/>
    <s v="6190"/>
    <x v="2"/>
    <x v="3"/>
    <x v="1"/>
    <n v="4004"/>
    <x v="2"/>
    <n v="4004"/>
    <s v="ORÇAMENTO"/>
    <x v="0"/>
    <x v="3"/>
    <x v="0"/>
    <x v="0"/>
    <x v="9"/>
    <x v="9"/>
  </r>
  <r>
    <x v="5"/>
    <s v=" ORÇAMENTO"/>
    <x v="7"/>
    <d v="2024-04-01T00:00:00"/>
    <d v="2024-04-01T00:00:00"/>
    <s v="Orçamento"/>
    <s v="1 | 1"/>
    <x v="8"/>
    <x v="0"/>
    <n v="15166.666666666666"/>
    <x v="45"/>
    <x v="44"/>
    <s v="13416"/>
    <x v="9"/>
    <x v="3"/>
    <x v="1"/>
    <n v="8006"/>
    <x v="10"/>
    <n v="8006"/>
    <s v="ORÇAMENTO"/>
    <x v="0"/>
    <x v="3"/>
    <x v="11"/>
    <x v="11"/>
    <x v="17"/>
    <x v="17"/>
  </r>
  <r>
    <x v="5"/>
    <s v=" ORÇAMENTO"/>
    <x v="7"/>
    <d v="2024-04-01T00:00:00"/>
    <d v="2024-04-01T00:00:00"/>
    <s v="Orçamento"/>
    <s v="1 | 1"/>
    <x v="8"/>
    <x v="0"/>
    <n v="15800"/>
    <x v="23"/>
    <x v="23"/>
    <s v="1145"/>
    <x v="0"/>
    <x v="3"/>
    <x v="1"/>
    <n v="2001"/>
    <x v="0"/>
    <n v="2001"/>
    <s v="ORÇAMENTO"/>
    <x v="0"/>
    <x v="3"/>
    <x v="9"/>
    <x v="9"/>
    <x v="12"/>
    <x v="12"/>
  </r>
  <r>
    <x v="5"/>
    <s v=" ORÇAMENTO"/>
    <x v="7"/>
    <d v="2024-04-01T00:00:00"/>
    <d v="2024-04-01T00:00:00"/>
    <s v="Orçamento"/>
    <s v="1 | 1"/>
    <x v="8"/>
    <x v="0"/>
    <n v="15999.9"/>
    <x v="103"/>
    <x v="102"/>
    <s v="11217"/>
    <x v="14"/>
    <x v="3"/>
    <x v="1"/>
    <n v="8001"/>
    <x v="17"/>
    <n v="8001"/>
    <s v="ORÇAMENTO"/>
    <x v="0"/>
    <x v="3"/>
    <x v="0"/>
    <x v="0"/>
    <x v="0"/>
    <x v="0"/>
  </r>
  <r>
    <x v="5"/>
    <s v=" ORÇAMENTO"/>
    <x v="7"/>
    <d v="2024-04-01T00:00:00"/>
    <d v="2024-04-01T00:00:00"/>
    <s v="Orçamento"/>
    <s v="1 | 1"/>
    <x v="8"/>
    <x v="0"/>
    <n v="16000"/>
    <x v="37"/>
    <x v="37"/>
    <s v="8847"/>
    <x v="6"/>
    <x v="3"/>
    <x v="1"/>
    <n v="6002"/>
    <x v="9"/>
    <n v="6002"/>
    <s v="ORÇAMENTO"/>
    <x v="1"/>
    <x v="3"/>
    <x v="2"/>
    <x v="2"/>
    <x v="13"/>
    <x v="13"/>
  </r>
  <r>
    <x v="5"/>
    <s v=" ORÇAMENTO"/>
    <x v="7"/>
    <d v="2024-04-01T00:00:00"/>
    <d v="2024-04-01T00:00:00"/>
    <s v="Orçamento"/>
    <s v="1 | 1"/>
    <x v="8"/>
    <x v="0"/>
    <n v="16000"/>
    <x v="85"/>
    <x v="84"/>
    <s v="64"/>
    <x v="19"/>
    <x v="3"/>
    <x v="1"/>
    <n v="1002"/>
    <x v="22"/>
    <n v="1002"/>
    <s v="ORÇAMENTO"/>
    <x v="1"/>
    <x v="3"/>
    <x v="2"/>
    <x v="2"/>
    <x v="13"/>
    <x v="13"/>
  </r>
  <r>
    <x v="5"/>
    <s v=" ORÇAMENTO"/>
    <x v="7"/>
    <d v="2024-04-01T00:00:00"/>
    <d v="2024-04-01T00:00:00"/>
    <s v="Orçamento"/>
    <s v="1 | 1"/>
    <x v="8"/>
    <x v="0"/>
    <n v="16684.065071501078"/>
    <x v="100"/>
    <x v="99"/>
    <s v="8937"/>
    <x v="6"/>
    <x v="3"/>
    <x v="1"/>
    <n v="6002"/>
    <x v="9"/>
    <n v="6002"/>
    <s v="ORÇAMENTO"/>
    <x v="1"/>
    <x v="3"/>
    <x v="2"/>
    <x v="2"/>
    <x v="15"/>
    <x v="15"/>
  </r>
  <r>
    <x v="5"/>
    <s v=" ORÇAMENTO"/>
    <x v="7"/>
    <d v="2024-04-01T00:00:00"/>
    <d v="2024-04-01T00:00:00"/>
    <s v="Orçamento"/>
    <s v="1 | 1"/>
    <x v="8"/>
    <x v="0"/>
    <n v="17467.595095785444"/>
    <x v="6"/>
    <x v="6"/>
    <s v="492"/>
    <x v="0"/>
    <x v="3"/>
    <x v="1"/>
    <n v="2001"/>
    <x v="0"/>
    <n v="2001"/>
    <s v="ORÇAMENTO"/>
    <x v="1"/>
    <x v="3"/>
    <x v="3"/>
    <x v="3"/>
    <x v="4"/>
    <x v="4"/>
  </r>
  <r>
    <x v="5"/>
    <s v=" ORÇAMENTO"/>
    <x v="7"/>
    <d v="2024-04-01T00:00:00"/>
    <d v="2024-04-01T00:00:00"/>
    <s v="Orçamento"/>
    <s v="1 | 1"/>
    <x v="8"/>
    <x v="0"/>
    <n v="17500"/>
    <x v="38"/>
    <x v="38"/>
    <s v="8168"/>
    <x v="6"/>
    <x v="3"/>
    <x v="1"/>
    <n v="6001"/>
    <x v="6"/>
    <n v="6001"/>
    <s v="ORÇAMENTO"/>
    <x v="1"/>
    <x v="3"/>
    <x v="2"/>
    <x v="2"/>
    <x v="13"/>
    <x v="13"/>
  </r>
  <r>
    <x v="5"/>
    <s v=" ORÇAMENTO"/>
    <x v="7"/>
    <d v="2024-04-01T00:00:00"/>
    <d v="2024-04-01T00:00:00"/>
    <s v="Orçamento"/>
    <s v="1 | 1"/>
    <x v="8"/>
    <x v="0"/>
    <n v="17853"/>
    <x v="33"/>
    <x v="33"/>
    <s v="13685"/>
    <x v="19"/>
    <x v="3"/>
    <x v="1"/>
    <n v="9001"/>
    <x v="24"/>
    <n v="9001"/>
    <s v="ORÇAMENTO"/>
    <x v="1"/>
    <x v="3"/>
    <x v="10"/>
    <x v="10"/>
    <x v="16"/>
    <x v="16"/>
  </r>
  <r>
    <x v="5"/>
    <s v=" ORÇAMENTO"/>
    <x v="7"/>
    <d v="2024-04-01T00:00:00"/>
    <d v="2024-04-01T00:00:00"/>
    <s v="Orçamento"/>
    <s v="1 | 1"/>
    <x v="8"/>
    <x v="0"/>
    <n v="18016.818687430477"/>
    <x v="11"/>
    <x v="11"/>
    <s v="447"/>
    <x v="0"/>
    <x v="3"/>
    <x v="1"/>
    <n v="2001"/>
    <x v="0"/>
    <n v="2001"/>
    <s v="ORÇAMENTO"/>
    <x v="1"/>
    <x v="3"/>
    <x v="3"/>
    <x v="3"/>
    <x v="4"/>
    <x v="4"/>
  </r>
  <r>
    <x v="5"/>
    <s v=" ORÇAMENTO"/>
    <x v="7"/>
    <d v="2024-04-01T00:00:00"/>
    <d v="2024-04-01T00:00:00"/>
    <s v="Orçamento"/>
    <s v="1 | 1"/>
    <x v="8"/>
    <x v="0"/>
    <n v="18700"/>
    <x v="15"/>
    <x v="15"/>
    <s v="11720"/>
    <x v="4"/>
    <x v="3"/>
    <x v="1"/>
    <n v="8002"/>
    <x v="4"/>
    <n v="8002"/>
    <s v="ORÇAMENTO"/>
    <x v="0"/>
    <x v="3"/>
    <x v="0"/>
    <x v="0"/>
    <x v="10"/>
    <x v="10"/>
  </r>
  <r>
    <x v="5"/>
    <s v=" ORÇAMENTO"/>
    <x v="7"/>
    <d v="2024-04-01T00:00:00"/>
    <d v="2024-04-01T00:00:00"/>
    <s v="Orçamento"/>
    <s v="1 | 1"/>
    <x v="8"/>
    <x v="0"/>
    <n v="19010"/>
    <x v="24"/>
    <x v="24"/>
    <s v="6189"/>
    <x v="2"/>
    <x v="3"/>
    <x v="1"/>
    <n v="4004"/>
    <x v="2"/>
    <n v="4004"/>
    <s v="ORÇAMENTO"/>
    <x v="0"/>
    <x v="3"/>
    <x v="0"/>
    <x v="0"/>
    <x v="9"/>
    <x v="9"/>
  </r>
  <r>
    <x v="5"/>
    <s v=" ORÇAMENTO"/>
    <x v="7"/>
    <d v="2024-04-01T00:00:00"/>
    <d v="2024-04-01T00:00:00"/>
    <s v="Orçamento"/>
    <s v="1 | 1"/>
    <x v="8"/>
    <x v="0"/>
    <n v="19046.836625123746"/>
    <x v="23"/>
    <x v="23"/>
    <s v="1144"/>
    <x v="0"/>
    <x v="3"/>
    <x v="1"/>
    <n v="2001"/>
    <x v="0"/>
    <n v="2001"/>
    <s v="ORÇAMENTO"/>
    <x v="0"/>
    <x v="3"/>
    <x v="9"/>
    <x v="9"/>
    <x v="12"/>
    <x v="12"/>
  </r>
  <r>
    <x v="5"/>
    <s v=" ORÇAMENTO"/>
    <x v="7"/>
    <d v="2024-04-01T00:00:00"/>
    <d v="2024-04-01T00:00:00"/>
    <s v="Orçamento"/>
    <s v="1 | 1"/>
    <x v="8"/>
    <x v="0"/>
    <n v="19271.205618654345"/>
    <x v="98"/>
    <x v="97"/>
    <s v="2145"/>
    <x v="0"/>
    <x v="3"/>
    <x v="1"/>
    <n v="2001"/>
    <x v="0"/>
    <n v="2001"/>
    <s v="ORÇAMENTO"/>
    <x v="1"/>
    <x v="3"/>
    <x v="5"/>
    <x v="5"/>
    <x v="6"/>
    <x v="6"/>
  </r>
  <r>
    <x v="5"/>
    <s v=" ORÇAMENTO"/>
    <x v="7"/>
    <d v="2024-04-01T00:00:00"/>
    <d v="2024-04-01T00:00:00"/>
    <s v="Orçamento"/>
    <s v="1 | 1"/>
    <x v="8"/>
    <x v="0"/>
    <n v="19320"/>
    <x v="139"/>
    <x v="137"/>
    <s v="8610"/>
    <x v="6"/>
    <x v="3"/>
    <x v="1"/>
    <n v="6001"/>
    <x v="6"/>
    <n v="6001"/>
    <s v="ORÇAMENTO"/>
    <x v="1"/>
    <x v="3"/>
    <x v="2"/>
    <x v="2"/>
    <x v="15"/>
    <x v="15"/>
  </r>
  <r>
    <x v="5"/>
    <s v=" ORÇAMENTO"/>
    <x v="7"/>
    <d v="2024-04-01T00:00:00"/>
    <d v="2024-04-01T00:00:00"/>
    <s v="Orçamento"/>
    <s v="1 | 1"/>
    <x v="8"/>
    <x v="0"/>
    <n v="19378.110716745494"/>
    <x v="98"/>
    <x v="97"/>
    <s v="2144"/>
    <x v="0"/>
    <x v="3"/>
    <x v="1"/>
    <n v="2001"/>
    <x v="0"/>
    <n v="2001"/>
    <s v="ORÇAMENTO"/>
    <x v="1"/>
    <x v="3"/>
    <x v="5"/>
    <x v="5"/>
    <x v="6"/>
    <x v="6"/>
  </r>
  <r>
    <x v="5"/>
    <s v=" ORÇAMENTO"/>
    <x v="7"/>
    <d v="2024-04-01T00:00:00"/>
    <d v="2024-04-01T00:00:00"/>
    <s v="Orçamento"/>
    <s v="1 | 1"/>
    <x v="8"/>
    <x v="0"/>
    <n v="19787.330000000002"/>
    <x v="123"/>
    <x v="121"/>
    <s v="2594"/>
    <x v="0"/>
    <x v="3"/>
    <x v="1"/>
    <n v="2001"/>
    <x v="0"/>
    <n v="2001"/>
    <s v="ORÇAMENTO"/>
    <x v="1"/>
    <x v="3"/>
    <x v="12"/>
    <x v="12"/>
    <x v="19"/>
    <x v="19"/>
  </r>
  <r>
    <x v="5"/>
    <s v=" ORÇAMENTO"/>
    <x v="7"/>
    <d v="2024-04-01T00:00:00"/>
    <d v="2024-04-01T00:00:00"/>
    <s v="Orçamento"/>
    <s v="1 | 1"/>
    <x v="8"/>
    <x v="0"/>
    <n v="20000"/>
    <x v="30"/>
    <x v="30"/>
    <s v="5388"/>
    <x v="12"/>
    <x v="3"/>
    <x v="1"/>
    <n v="4003"/>
    <x v="13"/>
    <n v="4003"/>
    <s v="ORÇAMENTO"/>
    <x v="1"/>
    <x v="3"/>
    <x v="2"/>
    <x v="2"/>
    <x v="13"/>
    <x v="13"/>
  </r>
  <r>
    <x v="5"/>
    <s v=" ORÇAMENTO"/>
    <x v="7"/>
    <d v="2024-04-01T00:00:00"/>
    <d v="2024-04-01T00:00:00"/>
    <s v="Orçamento"/>
    <s v="1 | 1"/>
    <x v="8"/>
    <x v="0"/>
    <n v="20000"/>
    <x v="91"/>
    <x v="90"/>
    <s v="1489"/>
    <x v="0"/>
    <x v="3"/>
    <x v="1"/>
    <n v="2001"/>
    <x v="0"/>
    <n v="2001"/>
    <s v="ORÇAMENTO"/>
    <x v="0"/>
    <x v="3"/>
    <x v="9"/>
    <x v="9"/>
    <x v="18"/>
    <x v="18"/>
  </r>
  <r>
    <x v="5"/>
    <s v=" ORÇAMENTO"/>
    <x v="7"/>
    <d v="2024-04-01T00:00:00"/>
    <d v="2024-04-01T00:00:00"/>
    <s v="Orçamento"/>
    <s v="1 | 1"/>
    <x v="8"/>
    <x v="0"/>
    <n v="20000"/>
    <x v="24"/>
    <x v="24"/>
    <s v="6188"/>
    <x v="2"/>
    <x v="3"/>
    <x v="1"/>
    <n v="4004"/>
    <x v="2"/>
    <n v="4004"/>
    <s v="ORÇAMENTO"/>
    <x v="0"/>
    <x v="3"/>
    <x v="0"/>
    <x v="0"/>
    <x v="9"/>
    <x v="9"/>
  </r>
  <r>
    <x v="5"/>
    <s v=" ORÇAMENTO"/>
    <x v="7"/>
    <d v="2024-04-01T00:00:00"/>
    <d v="2024-04-01T00:00:00"/>
    <s v="Orçamento"/>
    <s v="1 | 1"/>
    <x v="8"/>
    <x v="0"/>
    <n v="20000"/>
    <x v="59"/>
    <x v="58"/>
    <s v="189"/>
    <x v="19"/>
    <x v="3"/>
    <x v="1"/>
    <n v="1002"/>
    <x v="22"/>
    <n v="1002"/>
    <s v="ORÇAMENTO"/>
    <x v="0"/>
    <x v="3"/>
    <x v="0"/>
    <x v="0"/>
    <x v="10"/>
    <x v="10"/>
  </r>
  <r>
    <x v="5"/>
    <s v=" ORÇAMENTO"/>
    <x v="7"/>
    <d v="2024-04-01T00:00:00"/>
    <d v="2024-04-01T00:00:00"/>
    <s v="Orçamento"/>
    <s v="1 | 1"/>
    <x v="8"/>
    <x v="0"/>
    <n v="20739.460532527632"/>
    <x v="61"/>
    <x v="60"/>
    <s v="2052"/>
    <x v="0"/>
    <x v="3"/>
    <x v="1"/>
    <n v="2001"/>
    <x v="0"/>
    <n v="2001"/>
    <s v="ORÇAMENTO"/>
    <x v="1"/>
    <x v="3"/>
    <x v="5"/>
    <x v="5"/>
    <x v="6"/>
    <x v="6"/>
  </r>
  <r>
    <x v="5"/>
    <s v=" ORÇAMENTO"/>
    <x v="7"/>
    <d v="2024-04-01T00:00:00"/>
    <d v="2024-04-01T00:00:00"/>
    <s v="Orçamento"/>
    <s v="1 | 1"/>
    <x v="8"/>
    <x v="0"/>
    <n v="20801.270693748003"/>
    <x v="64"/>
    <x v="63"/>
    <s v="9220"/>
    <x v="10"/>
    <x v="3"/>
    <x v="1"/>
    <n v="7001"/>
    <x v="11"/>
    <n v="7001"/>
    <s v="ORÇAMENTO"/>
    <x v="1"/>
    <x v="3"/>
    <x v="2"/>
    <x v="2"/>
    <x v="13"/>
    <x v="13"/>
  </r>
  <r>
    <x v="5"/>
    <s v=" ORÇAMENTO"/>
    <x v="7"/>
    <d v="2024-04-01T00:00:00"/>
    <d v="2024-04-01T00:00:00"/>
    <s v="Orçamento"/>
    <s v="1 | 1"/>
    <x v="8"/>
    <x v="0"/>
    <n v="20886.374867959206"/>
    <x v="117"/>
    <x v="115"/>
    <s v="8992"/>
    <x v="6"/>
    <x v="3"/>
    <x v="1"/>
    <n v="6002"/>
    <x v="9"/>
    <n v="6002"/>
    <s v="ORÇAMENTO"/>
    <x v="0"/>
    <x v="3"/>
    <x v="9"/>
    <x v="9"/>
    <x v="12"/>
    <x v="12"/>
  </r>
  <r>
    <x v="5"/>
    <s v=" ORÇAMENTO"/>
    <x v="7"/>
    <d v="2024-04-01T00:00:00"/>
    <d v="2024-04-01T00:00:00"/>
    <s v="Orçamento"/>
    <s v="1 | 1"/>
    <x v="8"/>
    <x v="0"/>
    <n v="21000"/>
    <x v="82"/>
    <x v="81"/>
    <s v="5690"/>
    <x v="12"/>
    <x v="3"/>
    <x v="1"/>
    <n v="4003"/>
    <x v="13"/>
    <n v="4003"/>
    <s v="ORÇAMENTO"/>
    <x v="0"/>
    <x v="3"/>
    <x v="11"/>
    <x v="11"/>
    <x v="17"/>
    <x v="17"/>
  </r>
  <r>
    <x v="5"/>
    <s v=" ORÇAMENTO"/>
    <x v="7"/>
    <d v="2024-04-01T00:00:00"/>
    <d v="2024-04-01T00:00:00"/>
    <s v="Orçamento"/>
    <s v="1 | 1"/>
    <x v="8"/>
    <x v="0"/>
    <n v="21250"/>
    <x v="91"/>
    <x v="90"/>
    <s v="10797"/>
    <x v="3"/>
    <x v="3"/>
    <x v="1"/>
    <n v="7004"/>
    <x v="3"/>
    <n v="7004"/>
    <s v="ORÇAMENTO"/>
    <x v="0"/>
    <x v="3"/>
    <x v="9"/>
    <x v="9"/>
    <x v="18"/>
    <x v="18"/>
  </r>
  <r>
    <x v="5"/>
    <s v=" ORÇAMENTO"/>
    <x v="7"/>
    <d v="2024-04-01T00:00:00"/>
    <d v="2024-04-01T00:00:00"/>
    <s v="Orçamento"/>
    <s v="1 | 1"/>
    <x v="8"/>
    <x v="0"/>
    <n v="21351.49"/>
    <x v="137"/>
    <x v="135"/>
    <s v="2679"/>
    <x v="0"/>
    <x v="3"/>
    <x v="1"/>
    <n v="2001"/>
    <x v="0"/>
    <n v="2001"/>
    <s v="ORÇAMENTO"/>
    <x v="1"/>
    <x v="3"/>
    <x v="15"/>
    <x v="15"/>
    <x v="23"/>
    <x v="23"/>
  </r>
  <r>
    <x v="5"/>
    <s v=" ORÇAMENTO"/>
    <x v="7"/>
    <d v="2024-04-01T00:00:00"/>
    <d v="2024-04-01T00:00:00"/>
    <s v="Orçamento"/>
    <s v="1 | 1"/>
    <x v="8"/>
    <x v="0"/>
    <n v="21351.49"/>
    <x v="137"/>
    <x v="135"/>
    <s v="2680"/>
    <x v="0"/>
    <x v="3"/>
    <x v="1"/>
    <n v="2001"/>
    <x v="0"/>
    <n v="2001"/>
    <s v="ORÇAMENTO"/>
    <x v="1"/>
    <x v="3"/>
    <x v="15"/>
    <x v="15"/>
    <x v="23"/>
    <x v="23"/>
  </r>
  <r>
    <x v="5"/>
    <s v=" ORÇAMENTO"/>
    <x v="7"/>
    <d v="2024-04-01T00:00:00"/>
    <d v="2024-04-01T00:00:00"/>
    <s v="Orçamento"/>
    <s v="1 | 1"/>
    <x v="8"/>
    <x v="0"/>
    <n v="21880.159182200001"/>
    <x v="20"/>
    <x v="20"/>
    <s v="8871"/>
    <x v="6"/>
    <x v="3"/>
    <x v="1"/>
    <n v="6002"/>
    <x v="9"/>
    <n v="6002"/>
    <s v="ORÇAMENTO"/>
    <x v="1"/>
    <x v="3"/>
    <x v="2"/>
    <x v="2"/>
    <x v="2"/>
    <x v="2"/>
  </r>
  <r>
    <x v="5"/>
    <s v=" ORÇAMENTO"/>
    <x v="7"/>
    <d v="2024-04-01T00:00:00"/>
    <d v="2024-04-01T00:00:00"/>
    <s v="Orçamento"/>
    <s v="1 | 1"/>
    <x v="8"/>
    <x v="0"/>
    <n v="22000"/>
    <x v="9"/>
    <x v="9"/>
    <s v="1837"/>
    <x v="0"/>
    <x v="3"/>
    <x v="1"/>
    <n v="2001"/>
    <x v="0"/>
    <n v="2001"/>
    <s v="ORÇAMENTO"/>
    <x v="1"/>
    <x v="3"/>
    <x v="4"/>
    <x v="4"/>
    <x v="5"/>
    <x v="5"/>
  </r>
  <r>
    <x v="5"/>
    <s v=" ORÇAMENTO"/>
    <x v="7"/>
    <d v="2024-04-01T00:00:00"/>
    <d v="2024-04-01T00:00:00"/>
    <s v="Orçamento"/>
    <s v="1 | 1"/>
    <x v="8"/>
    <x v="0"/>
    <n v="22919.406124999998"/>
    <x v="38"/>
    <x v="38"/>
    <s v="5127"/>
    <x v="22"/>
    <x v="3"/>
    <x v="1"/>
    <n v="4002"/>
    <x v="34"/>
    <n v="4002"/>
    <s v="ORÇAMENTO"/>
    <x v="1"/>
    <x v="3"/>
    <x v="2"/>
    <x v="2"/>
    <x v="13"/>
    <x v="13"/>
  </r>
  <r>
    <x v="5"/>
    <s v=" ORÇAMENTO"/>
    <x v="7"/>
    <d v="2024-04-01T00:00:00"/>
    <d v="2024-04-01T00:00:00"/>
    <s v="Orçamento"/>
    <s v="1 | 1"/>
    <x v="8"/>
    <x v="0"/>
    <n v="23000"/>
    <x v="82"/>
    <x v="81"/>
    <s v="5684"/>
    <x v="12"/>
    <x v="3"/>
    <x v="1"/>
    <n v="4003"/>
    <x v="13"/>
    <n v="4003"/>
    <s v="ORÇAMENTO"/>
    <x v="0"/>
    <x v="3"/>
    <x v="11"/>
    <x v="11"/>
    <x v="17"/>
    <x v="17"/>
  </r>
  <r>
    <x v="5"/>
    <s v=" ORÇAMENTO"/>
    <x v="7"/>
    <d v="2024-04-01T00:00:00"/>
    <d v="2024-04-01T00:00:00"/>
    <s v="Orçamento"/>
    <s v="1 | 1"/>
    <x v="8"/>
    <x v="0"/>
    <n v="23169.591902550728"/>
    <x v="65"/>
    <x v="64"/>
    <s v="8895"/>
    <x v="6"/>
    <x v="3"/>
    <x v="1"/>
    <n v="6002"/>
    <x v="9"/>
    <n v="6002"/>
    <s v="ORÇAMENTO"/>
    <x v="1"/>
    <x v="3"/>
    <x v="2"/>
    <x v="2"/>
    <x v="2"/>
    <x v="2"/>
  </r>
  <r>
    <x v="5"/>
    <s v=" ORÇAMENTO"/>
    <x v="7"/>
    <d v="2024-04-01T00:00:00"/>
    <d v="2024-04-01T00:00:00"/>
    <s v="Orçamento"/>
    <s v="1 | 1"/>
    <x v="8"/>
    <x v="0"/>
    <n v="24467"/>
    <x v="99"/>
    <x v="98"/>
    <s v="7276"/>
    <x v="13"/>
    <x v="3"/>
    <x v="1"/>
    <n v="5001"/>
    <x v="16"/>
    <n v="5001"/>
    <s v="ORÇAMENTO"/>
    <x v="0"/>
    <x v="3"/>
    <x v="0"/>
    <x v="0"/>
    <x v="10"/>
    <x v="10"/>
  </r>
  <r>
    <x v="5"/>
    <s v=" ORÇAMENTO"/>
    <x v="7"/>
    <d v="2024-04-01T00:00:00"/>
    <d v="2024-04-01T00:00:00"/>
    <s v="Orçamento"/>
    <s v="1 | 1"/>
    <x v="8"/>
    <x v="0"/>
    <n v="25000"/>
    <x v="35"/>
    <x v="35"/>
    <s v="2880"/>
    <x v="5"/>
    <x v="3"/>
    <x v="1"/>
    <n v="3001"/>
    <x v="5"/>
    <n v="3001"/>
    <s v="ORÇAMENTO"/>
    <x v="0"/>
    <x v="3"/>
    <x v="9"/>
    <x v="9"/>
    <x v="12"/>
    <x v="12"/>
  </r>
  <r>
    <x v="5"/>
    <s v=" ORÇAMENTO"/>
    <x v="7"/>
    <d v="2024-04-01T00:00:00"/>
    <d v="2024-04-01T00:00:00"/>
    <s v="Orçamento"/>
    <s v="1 | 1"/>
    <x v="8"/>
    <x v="0"/>
    <n v="25000"/>
    <x v="35"/>
    <x v="35"/>
    <s v="2881"/>
    <x v="5"/>
    <x v="3"/>
    <x v="1"/>
    <n v="3001"/>
    <x v="5"/>
    <n v="3001"/>
    <s v="ORÇAMENTO"/>
    <x v="0"/>
    <x v="3"/>
    <x v="9"/>
    <x v="9"/>
    <x v="12"/>
    <x v="12"/>
  </r>
  <r>
    <x v="5"/>
    <s v=" ORÇAMENTO"/>
    <x v="7"/>
    <d v="2024-04-01T00:00:00"/>
    <d v="2024-04-01T00:00:00"/>
    <s v="Orçamento"/>
    <s v="1 | 1"/>
    <x v="8"/>
    <x v="0"/>
    <n v="25000"/>
    <x v="46"/>
    <x v="45"/>
    <s v="9533"/>
    <x v="10"/>
    <x v="3"/>
    <x v="1"/>
    <n v="7001"/>
    <x v="11"/>
    <n v="7001"/>
    <s v="ORÇAMENTO"/>
    <x v="0"/>
    <x v="3"/>
    <x v="9"/>
    <x v="9"/>
    <x v="12"/>
    <x v="12"/>
  </r>
  <r>
    <x v="5"/>
    <s v=" ORÇAMENTO"/>
    <x v="7"/>
    <d v="2024-04-01T00:00:00"/>
    <d v="2024-04-01T00:00:00"/>
    <s v="Orçamento"/>
    <s v="1 | 1"/>
    <x v="8"/>
    <x v="0"/>
    <n v="25034.730200000002"/>
    <x v="37"/>
    <x v="37"/>
    <s v="3121"/>
    <x v="16"/>
    <x v="3"/>
    <x v="1"/>
    <n v="3002"/>
    <x v="19"/>
    <n v="3002"/>
    <s v="ORÇAMENTO"/>
    <x v="1"/>
    <x v="3"/>
    <x v="2"/>
    <x v="2"/>
    <x v="13"/>
    <x v="13"/>
  </r>
  <r>
    <x v="5"/>
    <s v=" ORÇAMENTO"/>
    <x v="7"/>
    <d v="2024-04-01T00:00:00"/>
    <d v="2024-04-01T00:00:00"/>
    <s v="Orçamento"/>
    <s v="1 | 1"/>
    <x v="8"/>
    <x v="0"/>
    <n v="25738.032472695613"/>
    <x v="89"/>
    <x v="88"/>
    <s v="1948"/>
    <x v="0"/>
    <x v="3"/>
    <x v="1"/>
    <n v="2001"/>
    <x v="0"/>
    <n v="2001"/>
    <s v="ORÇAMENTO"/>
    <x v="1"/>
    <x v="3"/>
    <x v="5"/>
    <x v="5"/>
    <x v="6"/>
    <x v="6"/>
  </r>
  <r>
    <x v="5"/>
    <s v=" ORÇAMENTO"/>
    <x v="7"/>
    <d v="2024-04-01T00:00:00"/>
    <d v="2024-04-01T00:00:00"/>
    <s v="Orçamento"/>
    <s v="1 | 1"/>
    <x v="8"/>
    <x v="0"/>
    <n v="26232.366529880917"/>
    <x v="38"/>
    <x v="38"/>
    <s v="8167"/>
    <x v="6"/>
    <x v="3"/>
    <x v="1"/>
    <n v="6001"/>
    <x v="6"/>
    <n v="6001"/>
    <s v="ORÇAMENTO"/>
    <x v="1"/>
    <x v="3"/>
    <x v="2"/>
    <x v="2"/>
    <x v="13"/>
    <x v="13"/>
  </r>
  <r>
    <x v="5"/>
    <s v=" ORÇAMENTO"/>
    <x v="7"/>
    <d v="2024-04-01T00:00:00"/>
    <d v="2024-04-01T00:00:00"/>
    <s v="Orçamento"/>
    <s v="1 | 1"/>
    <x v="8"/>
    <x v="0"/>
    <n v="27000"/>
    <x v="82"/>
    <x v="81"/>
    <s v="5688"/>
    <x v="12"/>
    <x v="3"/>
    <x v="1"/>
    <n v="4003"/>
    <x v="13"/>
    <n v="4003"/>
    <s v="ORÇAMENTO"/>
    <x v="0"/>
    <x v="3"/>
    <x v="11"/>
    <x v="11"/>
    <x v="17"/>
    <x v="17"/>
  </r>
  <r>
    <x v="5"/>
    <s v=" ORÇAMENTO"/>
    <x v="7"/>
    <d v="2024-04-01T00:00:00"/>
    <d v="2024-04-01T00:00:00"/>
    <s v="Orçamento"/>
    <s v="1 | 1"/>
    <x v="8"/>
    <x v="0"/>
    <n v="27000"/>
    <x v="34"/>
    <x v="34"/>
    <s v="5107"/>
    <x v="17"/>
    <x v="3"/>
    <x v="1"/>
    <n v="4001"/>
    <x v="20"/>
    <n v="4001"/>
    <s v="ORÇAMENTO"/>
    <x v="0"/>
    <x v="3"/>
    <x v="0"/>
    <x v="0"/>
    <x v="0"/>
    <x v="0"/>
  </r>
  <r>
    <x v="5"/>
    <s v=" ORÇAMENTO"/>
    <x v="7"/>
    <d v="2024-04-01T00:00:00"/>
    <d v="2024-04-01T00:00:00"/>
    <s v="Orçamento"/>
    <s v="1 | 1"/>
    <x v="8"/>
    <x v="0"/>
    <n v="27362.252581339078"/>
    <x v="64"/>
    <x v="63"/>
    <s v="8803"/>
    <x v="6"/>
    <x v="3"/>
    <x v="1"/>
    <n v="6002"/>
    <x v="9"/>
    <n v="6002"/>
    <s v="ORÇAMENTO"/>
    <x v="1"/>
    <x v="3"/>
    <x v="2"/>
    <x v="2"/>
    <x v="13"/>
    <x v="13"/>
  </r>
  <r>
    <x v="5"/>
    <s v=" ORÇAMENTO"/>
    <x v="7"/>
    <d v="2024-04-01T00:00:00"/>
    <d v="2024-04-01T00:00:00"/>
    <s v="Orçamento"/>
    <s v="1 | 1"/>
    <x v="8"/>
    <x v="0"/>
    <n v="28000"/>
    <x v="20"/>
    <x v="20"/>
    <s v="8403"/>
    <x v="6"/>
    <x v="3"/>
    <x v="1"/>
    <n v="6001"/>
    <x v="6"/>
    <n v="6001"/>
    <s v="ORÇAMENTO"/>
    <x v="1"/>
    <x v="3"/>
    <x v="2"/>
    <x v="2"/>
    <x v="2"/>
    <x v="2"/>
  </r>
  <r>
    <x v="5"/>
    <s v=" ORÇAMENTO"/>
    <x v="7"/>
    <d v="2024-04-01T00:00:00"/>
    <d v="2024-04-01T00:00:00"/>
    <s v="Orçamento"/>
    <s v="1 | 1"/>
    <x v="8"/>
    <x v="0"/>
    <n v="28000"/>
    <x v="77"/>
    <x v="76"/>
    <s v="9671"/>
    <x v="10"/>
    <x v="3"/>
    <x v="1"/>
    <n v="7001"/>
    <x v="11"/>
    <n v="7001"/>
    <s v="ORÇAMENTO"/>
    <x v="0"/>
    <x v="3"/>
    <x v="9"/>
    <x v="9"/>
    <x v="12"/>
    <x v="12"/>
  </r>
  <r>
    <x v="5"/>
    <s v=" ORÇAMENTO"/>
    <x v="7"/>
    <d v="2024-04-01T00:00:00"/>
    <d v="2024-04-01T00:00:00"/>
    <s v="Orçamento"/>
    <s v="1 | 1"/>
    <x v="8"/>
    <x v="0"/>
    <n v="28000"/>
    <x v="147"/>
    <x v="145"/>
    <s v="9787"/>
    <x v="10"/>
    <x v="3"/>
    <x v="1"/>
    <n v="7001"/>
    <x v="11"/>
    <n v="7001"/>
    <s v="ORÇAMENTO"/>
    <x v="0"/>
    <x v="3"/>
    <x v="9"/>
    <x v="9"/>
    <x v="12"/>
    <x v="12"/>
  </r>
  <r>
    <x v="5"/>
    <s v=" ORÇAMENTO"/>
    <x v="7"/>
    <d v="2024-04-01T00:00:00"/>
    <d v="2024-04-01T00:00:00"/>
    <s v="Orçamento"/>
    <s v="1 | 1"/>
    <x v="8"/>
    <x v="0"/>
    <n v="28619.99"/>
    <x v="66"/>
    <x v="65"/>
    <s v="2772"/>
    <x v="5"/>
    <x v="3"/>
    <x v="1"/>
    <n v="3001"/>
    <x v="5"/>
    <n v="3001"/>
    <s v="ORÇAMENTO"/>
    <x v="0"/>
    <x v="3"/>
    <x v="9"/>
    <x v="9"/>
    <x v="12"/>
    <x v="12"/>
  </r>
  <r>
    <x v="5"/>
    <s v=" ORÇAMENTO"/>
    <x v="7"/>
    <d v="2024-04-01T00:00:00"/>
    <d v="2024-04-01T00:00:00"/>
    <s v="Orçamento"/>
    <s v="1 | 1"/>
    <x v="8"/>
    <x v="0"/>
    <n v="28677.903039494657"/>
    <x v="64"/>
    <x v="63"/>
    <s v="5997"/>
    <x v="2"/>
    <x v="3"/>
    <x v="1"/>
    <n v="4004"/>
    <x v="2"/>
    <n v="4004"/>
    <s v="ORÇAMENTO"/>
    <x v="1"/>
    <x v="3"/>
    <x v="2"/>
    <x v="2"/>
    <x v="13"/>
    <x v="13"/>
  </r>
  <r>
    <x v="5"/>
    <s v=" ORÇAMENTO"/>
    <x v="7"/>
    <d v="2024-04-01T00:00:00"/>
    <d v="2024-04-01T00:00:00"/>
    <s v="Orçamento"/>
    <s v="1 | 1"/>
    <x v="8"/>
    <x v="0"/>
    <n v="29693.797743376192"/>
    <x v="38"/>
    <x v="38"/>
    <s v="8166"/>
    <x v="6"/>
    <x v="3"/>
    <x v="1"/>
    <n v="6001"/>
    <x v="6"/>
    <n v="6001"/>
    <s v="ORÇAMENTO"/>
    <x v="1"/>
    <x v="3"/>
    <x v="2"/>
    <x v="2"/>
    <x v="13"/>
    <x v="13"/>
  </r>
  <r>
    <x v="5"/>
    <s v=" ORÇAMENTO"/>
    <x v="7"/>
    <d v="2024-04-01T00:00:00"/>
    <d v="2024-04-01T00:00:00"/>
    <s v="Orçamento"/>
    <s v="1 | 1"/>
    <x v="8"/>
    <x v="0"/>
    <n v="30000"/>
    <x v="105"/>
    <x v="104"/>
    <s v="8289"/>
    <x v="6"/>
    <x v="3"/>
    <x v="1"/>
    <n v="6001"/>
    <x v="6"/>
    <n v="6001"/>
    <s v="ORÇAMENTO"/>
    <x v="0"/>
    <x v="3"/>
    <x v="2"/>
    <x v="2"/>
    <x v="13"/>
    <x v="13"/>
  </r>
  <r>
    <x v="5"/>
    <s v=" ORÇAMENTO"/>
    <x v="7"/>
    <d v="2024-04-01T00:00:00"/>
    <d v="2024-04-01T00:00:00"/>
    <s v="Orçamento"/>
    <s v="1 | 1"/>
    <x v="8"/>
    <x v="0"/>
    <n v="30000"/>
    <x v="105"/>
    <x v="104"/>
    <s v="8290"/>
    <x v="6"/>
    <x v="3"/>
    <x v="1"/>
    <n v="6001"/>
    <x v="6"/>
    <n v="6001"/>
    <s v="ORÇAMENTO"/>
    <x v="0"/>
    <x v="3"/>
    <x v="2"/>
    <x v="2"/>
    <x v="13"/>
    <x v="13"/>
  </r>
  <r>
    <x v="5"/>
    <s v=" ORÇAMENTO"/>
    <x v="7"/>
    <d v="2024-04-01T00:00:00"/>
    <d v="2024-04-01T00:00:00"/>
    <s v="Orçamento"/>
    <s v="1 | 1"/>
    <x v="8"/>
    <x v="0"/>
    <n v="30000"/>
    <x v="30"/>
    <x v="30"/>
    <s v="8"/>
    <x v="19"/>
    <x v="3"/>
    <x v="1"/>
    <n v="1002"/>
    <x v="22"/>
    <n v="1002"/>
    <s v="ORÇAMENTO"/>
    <x v="1"/>
    <x v="3"/>
    <x v="2"/>
    <x v="2"/>
    <x v="13"/>
    <x v="13"/>
  </r>
  <r>
    <x v="5"/>
    <s v=" ORÇAMENTO"/>
    <x v="7"/>
    <d v="2024-04-01T00:00:00"/>
    <d v="2024-04-01T00:00:00"/>
    <s v="Orçamento"/>
    <s v="1 | 1"/>
    <x v="8"/>
    <x v="0"/>
    <n v="30000"/>
    <x v="27"/>
    <x v="27"/>
    <s v="8349"/>
    <x v="6"/>
    <x v="3"/>
    <x v="1"/>
    <n v="6001"/>
    <x v="6"/>
    <n v="6001"/>
    <s v="ORÇAMENTO"/>
    <x v="0"/>
    <x v="3"/>
    <x v="2"/>
    <x v="2"/>
    <x v="13"/>
    <x v="13"/>
  </r>
  <r>
    <x v="5"/>
    <s v=" ORÇAMENTO"/>
    <x v="7"/>
    <d v="2024-04-01T00:00:00"/>
    <d v="2024-04-01T00:00:00"/>
    <s v="Orçamento"/>
    <s v="1 | 1"/>
    <x v="8"/>
    <x v="0"/>
    <n v="30000"/>
    <x v="85"/>
    <x v="84"/>
    <s v="61"/>
    <x v="19"/>
    <x v="3"/>
    <x v="1"/>
    <n v="1002"/>
    <x v="22"/>
    <n v="1002"/>
    <s v="ORÇAMENTO"/>
    <x v="1"/>
    <x v="3"/>
    <x v="2"/>
    <x v="2"/>
    <x v="13"/>
    <x v="13"/>
  </r>
  <r>
    <x v="5"/>
    <s v=" ORÇAMENTO"/>
    <x v="7"/>
    <d v="2024-04-01T00:00:00"/>
    <d v="2024-04-01T00:00:00"/>
    <s v="Orçamento"/>
    <s v="1 | 1"/>
    <x v="8"/>
    <x v="0"/>
    <n v="30000"/>
    <x v="85"/>
    <x v="84"/>
    <s v="62"/>
    <x v="19"/>
    <x v="3"/>
    <x v="1"/>
    <n v="1002"/>
    <x v="22"/>
    <n v="1002"/>
    <s v="ORÇAMENTO"/>
    <x v="1"/>
    <x v="3"/>
    <x v="2"/>
    <x v="2"/>
    <x v="13"/>
    <x v="13"/>
  </r>
  <r>
    <x v="5"/>
    <s v=" ORÇAMENTO"/>
    <x v="7"/>
    <d v="2024-04-01T00:00:00"/>
    <d v="2024-04-01T00:00:00"/>
    <s v="Orçamento"/>
    <s v="1 | 1"/>
    <x v="8"/>
    <x v="0"/>
    <n v="30000"/>
    <x v="85"/>
    <x v="84"/>
    <s v="63"/>
    <x v="19"/>
    <x v="3"/>
    <x v="1"/>
    <n v="1002"/>
    <x v="22"/>
    <n v="1002"/>
    <s v="ORÇAMENTO"/>
    <x v="1"/>
    <x v="3"/>
    <x v="2"/>
    <x v="2"/>
    <x v="13"/>
    <x v="13"/>
  </r>
  <r>
    <x v="5"/>
    <s v=" ORÇAMENTO"/>
    <x v="7"/>
    <d v="2024-04-01T00:00:00"/>
    <d v="2024-04-01T00:00:00"/>
    <s v="Orçamento"/>
    <s v="1 | 1"/>
    <x v="8"/>
    <x v="0"/>
    <n v="30000"/>
    <x v="146"/>
    <x v="144"/>
    <s v="5665"/>
    <x v="12"/>
    <x v="3"/>
    <x v="1"/>
    <n v="4003"/>
    <x v="13"/>
    <n v="4003"/>
    <s v="ORÇAMENTO"/>
    <x v="0"/>
    <x v="3"/>
    <x v="9"/>
    <x v="9"/>
    <x v="22"/>
    <x v="22"/>
  </r>
  <r>
    <x v="5"/>
    <s v=" ORÇAMENTO"/>
    <x v="7"/>
    <d v="2024-04-01T00:00:00"/>
    <d v="2024-04-01T00:00:00"/>
    <s v="Orçamento"/>
    <s v="1 | 1"/>
    <x v="8"/>
    <x v="0"/>
    <n v="30475.65155011167"/>
    <x v="65"/>
    <x v="64"/>
    <s v="8495"/>
    <x v="6"/>
    <x v="3"/>
    <x v="1"/>
    <n v="6001"/>
    <x v="6"/>
    <n v="6001"/>
    <s v="ORÇAMENTO"/>
    <x v="1"/>
    <x v="3"/>
    <x v="2"/>
    <x v="2"/>
    <x v="2"/>
    <x v="2"/>
  </r>
  <r>
    <x v="5"/>
    <s v=" ORÇAMENTO"/>
    <x v="7"/>
    <d v="2024-04-01T00:00:00"/>
    <d v="2024-04-01T00:00:00"/>
    <s v="Orçamento"/>
    <s v="1 | 1"/>
    <x v="8"/>
    <x v="0"/>
    <n v="32000"/>
    <x v="76"/>
    <x v="75"/>
    <s v="9609"/>
    <x v="10"/>
    <x v="3"/>
    <x v="1"/>
    <n v="7001"/>
    <x v="11"/>
    <n v="7001"/>
    <s v="ORÇAMENTO"/>
    <x v="0"/>
    <x v="3"/>
    <x v="9"/>
    <x v="9"/>
    <x v="12"/>
    <x v="12"/>
  </r>
  <r>
    <x v="5"/>
    <s v=" ORÇAMENTO"/>
    <x v="7"/>
    <d v="2024-04-01T00:00:00"/>
    <d v="2024-04-01T00:00:00"/>
    <s v="Orçamento"/>
    <s v="1 | 1"/>
    <x v="8"/>
    <x v="0"/>
    <n v="32027.24"/>
    <x v="136"/>
    <x v="134"/>
    <s v="2710"/>
    <x v="0"/>
    <x v="3"/>
    <x v="1"/>
    <n v="2001"/>
    <x v="0"/>
    <n v="2001"/>
    <s v="ORÇAMENTO"/>
    <x v="1"/>
    <x v="3"/>
    <x v="15"/>
    <x v="15"/>
    <x v="23"/>
    <x v="23"/>
  </r>
  <r>
    <x v="5"/>
    <s v=" ORÇAMENTO"/>
    <x v="7"/>
    <d v="2024-04-01T00:00:00"/>
    <d v="2024-04-01T00:00:00"/>
    <s v="Orçamento"/>
    <s v="1 | 1"/>
    <x v="8"/>
    <x v="0"/>
    <n v="32027.24"/>
    <x v="136"/>
    <x v="134"/>
    <s v="2711"/>
    <x v="0"/>
    <x v="3"/>
    <x v="1"/>
    <n v="2001"/>
    <x v="0"/>
    <n v="2001"/>
    <s v="ORÇAMENTO"/>
    <x v="1"/>
    <x v="3"/>
    <x v="15"/>
    <x v="15"/>
    <x v="23"/>
    <x v="23"/>
  </r>
  <r>
    <x v="5"/>
    <s v=" ORÇAMENTO"/>
    <x v="7"/>
    <d v="2024-04-01T00:00:00"/>
    <d v="2024-04-01T00:00:00"/>
    <s v="Orçamento"/>
    <s v="1 | 1"/>
    <x v="8"/>
    <x v="0"/>
    <n v="33000"/>
    <x v="26"/>
    <x v="26"/>
    <s v="1359"/>
    <x v="0"/>
    <x v="3"/>
    <x v="1"/>
    <n v="2001"/>
    <x v="0"/>
    <n v="2001"/>
    <s v="ORÇAMENTO"/>
    <x v="0"/>
    <x v="3"/>
    <x v="9"/>
    <x v="9"/>
    <x v="14"/>
    <x v="14"/>
  </r>
  <r>
    <x v="5"/>
    <s v=" ORÇAMENTO"/>
    <x v="7"/>
    <d v="2024-04-01T00:00:00"/>
    <d v="2024-04-01T00:00:00"/>
    <s v="Orçamento"/>
    <s v="1 | 1"/>
    <x v="8"/>
    <x v="0"/>
    <n v="34000"/>
    <x v="23"/>
    <x v="23"/>
    <s v="1143"/>
    <x v="0"/>
    <x v="3"/>
    <x v="1"/>
    <n v="2001"/>
    <x v="0"/>
    <n v="2001"/>
    <s v="ORÇAMENTO"/>
    <x v="0"/>
    <x v="3"/>
    <x v="9"/>
    <x v="9"/>
    <x v="12"/>
    <x v="12"/>
  </r>
  <r>
    <x v="5"/>
    <s v=" ORÇAMENTO"/>
    <x v="7"/>
    <d v="2024-04-01T00:00:00"/>
    <d v="2024-04-01T00:00:00"/>
    <s v="Orçamento"/>
    <s v="1 | 1"/>
    <x v="8"/>
    <x v="0"/>
    <n v="34000"/>
    <x v="29"/>
    <x v="29"/>
    <s v="12296"/>
    <x v="19"/>
    <x v="3"/>
    <x v="1"/>
    <n v="8005"/>
    <x v="23"/>
    <n v="8005"/>
    <s v="ORÇAMENTO"/>
    <x v="0"/>
    <x v="3"/>
    <x v="0"/>
    <x v="0"/>
    <x v="10"/>
    <x v="10"/>
  </r>
  <r>
    <x v="5"/>
    <s v=" ORÇAMENTO"/>
    <x v="7"/>
    <d v="2024-04-01T00:00:00"/>
    <d v="2024-04-01T00:00:00"/>
    <s v="Orçamento"/>
    <s v="1 | 1"/>
    <x v="8"/>
    <x v="0"/>
    <n v="34134.160000000003"/>
    <x v="69"/>
    <x v="68"/>
    <s v="2424"/>
    <x v="0"/>
    <x v="3"/>
    <x v="1"/>
    <n v="2001"/>
    <x v="0"/>
    <n v="2001"/>
    <s v="ORÇAMENTO"/>
    <x v="1"/>
    <x v="3"/>
    <x v="14"/>
    <x v="14"/>
    <x v="21"/>
    <x v="21"/>
  </r>
  <r>
    <x v="5"/>
    <s v=" ORÇAMENTO"/>
    <x v="7"/>
    <d v="2024-04-01T00:00:00"/>
    <d v="2024-04-01T00:00:00"/>
    <s v="Orçamento"/>
    <s v="1 | 1"/>
    <x v="8"/>
    <x v="0"/>
    <n v="34376.260531436485"/>
    <x v="97"/>
    <x v="96"/>
    <s v="8808"/>
    <x v="6"/>
    <x v="3"/>
    <x v="1"/>
    <n v="6002"/>
    <x v="9"/>
    <n v="6002"/>
    <s v="ORÇAMENTO"/>
    <x v="1"/>
    <x v="3"/>
    <x v="2"/>
    <x v="2"/>
    <x v="13"/>
    <x v="13"/>
  </r>
  <r>
    <x v="5"/>
    <s v=" ORÇAMENTO"/>
    <x v="7"/>
    <d v="2024-04-01T00:00:00"/>
    <d v="2024-04-01T00:00:00"/>
    <s v="Orçamento"/>
    <s v="1 | 1"/>
    <x v="8"/>
    <x v="0"/>
    <n v="34678.2755632517"/>
    <x v="38"/>
    <x v="38"/>
    <s v="5360"/>
    <x v="12"/>
    <x v="3"/>
    <x v="1"/>
    <n v="4003"/>
    <x v="13"/>
    <n v="4003"/>
    <s v="ORÇAMENTO"/>
    <x v="1"/>
    <x v="3"/>
    <x v="2"/>
    <x v="2"/>
    <x v="13"/>
    <x v="13"/>
  </r>
  <r>
    <x v="5"/>
    <s v=" ORÇAMENTO"/>
    <x v="7"/>
    <d v="2024-04-01T00:00:00"/>
    <d v="2024-04-01T00:00:00"/>
    <s v="Orçamento"/>
    <s v="1 | 1"/>
    <x v="8"/>
    <x v="0"/>
    <n v="38000"/>
    <x v="8"/>
    <x v="8"/>
    <s v="1761"/>
    <x v="0"/>
    <x v="3"/>
    <x v="1"/>
    <n v="2001"/>
    <x v="0"/>
    <n v="2001"/>
    <s v="ORÇAMENTO"/>
    <x v="1"/>
    <x v="3"/>
    <x v="4"/>
    <x v="4"/>
    <x v="5"/>
    <x v="5"/>
  </r>
  <r>
    <x v="5"/>
    <s v=" ORÇAMENTO"/>
    <x v="7"/>
    <d v="2024-04-01T00:00:00"/>
    <d v="2024-04-01T00:00:00"/>
    <s v="Orçamento"/>
    <s v="1 | 1"/>
    <x v="8"/>
    <x v="0"/>
    <n v="40000"/>
    <x v="30"/>
    <x v="30"/>
    <s v="5158"/>
    <x v="22"/>
    <x v="3"/>
    <x v="1"/>
    <n v="4002"/>
    <x v="34"/>
    <n v="4002"/>
    <s v="ORÇAMENTO"/>
    <x v="1"/>
    <x v="3"/>
    <x v="2"/>
    <x v="2"/>
    <x v="13"/>
    <x v="13"/>
  </r>
  <r>
    <x v="5"/>
    <s v=" ORÇAMENTO"/>
    <x v="7"/>
    <d v="2024-04-01T00:00:00"/>
    <d v="2024-04-01T00:00:00"/>
    <s v="Orçamento"/>
    <s v="1 | 1"/>
    <x v="8"/>
    <x v="0"/>
    <n v="40362.769999999997"/>
    <x v="68"/>
    <x v="67"/>
    <s v="2458"/>
    <x v="0"/>
    <x v="3"/>
    <x v="1"/>
    <n v="2001"/>
    <x v="0"/>
    <n v="2001"/>
    <s v="ORÇAMENTO"/>
    <x v="1"/>
    <x v="3"/>
    <x v="13"/>
    <x v="13"/>
    <x v="20"/>
    <x v="20"/>
  </r>
  <r>
    <x v="5"/>
    <s v=" ORÇAMENTO"/>
    <x v="7"/>
    <d v="2024-04-01T00:00:00"/>
    <d v="2024-04-01T00:00:00"/>
    <s v="Orçamento"/>
    <s v="1 | 1"/>
    <x v="8"/>
    <x v="0"/>
    <n v="41154.561359367144"/>
    <x v="28"/>
    <x v="28"/>
    <s v="1301"/>
    <x v="0"/>
    <x v="3"/>
    <x v="1"/>
    <n v="2001"/>
    <x v="0"/>
    <n v="2001"/>
    <s v="ORÇAMENTO"/>
    <x v="0"/>
    <x v="3"/>
    <x v="9"/>
    <x v="9"/>
    <x v="14"/>
    <x v="14"/>
  </r>
  <r>
    <x v="5"/>
    <s v=" ORÇAMENTO"/>
    <x v="7"/>
    <d v="2024-04-01T00:00:00"/>
    <d v="2024-04-01T00:00:00"/>
    <s v="Orçamento"/>
    <s v="1 | 1"/>
    <x v="8"/>
    <x v="0"/>
    <n v="42000"/>
    <x v="75"/>
    <x v="74"/>
    <s v="5748"/>
    <x v="12"/>
    <x v="3"/>
    <x v="1"/>
    <n v="4003"/>
    <x v="13"/>
    <n v="4003"/>
    <s v="ORÇAMENTO"/>
    <x v="0"/>
    <x v="3"/>
    <x v="9"/>
    <x v="9"/>
    <x v="22"/>
    <x v="22"/>
  </r>
  <r>
    <x v="5"/>
    <s v=" ORÇAMENTO"/>
    <x v="7"/>
    <d v="2024-04-01T00:00:00"/>
    <d v="2024-04-01T00:00:00"/>
    <s v="Orçamento"/>
    <s v="1 | 1"/>
    <x v="8"/>
    <x v="0"/>
    <n v="42168.699963885607"/>
    <x v="20"/>
    <x v="20"/>
    <s v="8402"/>
    <x v="6"/>
    <x v="3"/>
    <x v="1"/>
    <n v="6001"/>
    <x v="6"/>
    <n v="6001"/>
    <s v="ORÇAMENTO"/>
    <x v="1"/>
    <x v="3"/>
    <x v="2"/>
    <x v="2"/>
    <x v="2"/>
    <x v="2"/>
  </r>
  <r>
    <x v="5"/>
    <s v=" ORÇAMENTO"/>
    <x v="7"/>
    <d v="2024-04-01T00:00:00"/>
    <d v="2024-04-01T00:00:00"/>
    <s v="Orçamento"/>
    <s v="1 | 1"/>
    <x v="8"/>
    <x v="0"/>
    <n v="44225"/>
    <x v="57"/>
    <x v="56"/>
    <s v="2536"/>
    <x v="0"/>
    <x v="3"/>
    <x v="1"/>
    <n v="2001"/>
    <x v="0"/>
    <n v="2001"/>
    <s v="ORÇAMENTO"/>
    <x v="1"/>
    <x v="3"/>
    <x v="13"/>
    <x v="13"/>
    <x v="20"/>
    <x v="20"/>
  </r>
  <r>
    <x v="5"/>
    <s v=" ORÇAMENTO"/>
    <x v="7"/>
    <d v="2024-04-01T00:00:00"/>
    <d v="2024-04-01T00:00:00"/>
    <s v="Orçamento"/>
    <s v="1 | 1"/>
    <x v="8"/>
    <x v="0"/>
    <n v="45000"/>
    <x v="46"/>
    <x v="45"/>
    <s v="9532"/>
    <x v="10"/>
    <x v="3"/>
    <x v="1"/>
    <n v="7001"/>
    <x v="11"/>
    <n v="7001"/>
    <s v="ORÇAMENTO"/>
    <x v="0"/>
    <x v="3"/>
    <x v="9"/>
    <x v="9"/>
    <x v="12"/>
    <x v="12"/>
  </r>
  <r>
    <x v="5"/>
    <s v=" ORÇAMENTO"/>
    <x v="7"/>
    <d v="2024-04-01T00:00:00"/>
    <d v="2024-04-01T00:00:00"/>
    <s v="Orçamento"/>
    <s v="1 | 1"/>
    <x v="8"/>
    <x v="0"/>
    <n v="45000"/>
    <x v="126"/>
    <x v="124"/>
    <s v="5736"/>
    <x v="12"/>
    <x v="3"/>
    <x v="1"/>
    <n v="4003"/>
    <x v="13"/>
    <n v="4003"/>
    <s v="ORÇAMENTO"/>
    <x v="0"/>
    <x v="3"/>
    <x v="9"/>
    <x v="9"/>
    <x v="22"/>
    <x v="22"/>
  </r>
  <r>
    <x v="5"/>
    <s v=" ORÇAMENTO"/>
    <x v="7"/>
    <d v="2024-04-01T00:00:00"/>
    <d v="2024-04-01T00:00:00"/>
    <s v="Orçamento"/>
    <s v="1 | 1"/>
    <x v="8"/>
    <x v="0"/>
    <n v="45000"/>
    <x v="63"/>
    <x v="62"/>
    <s v="1472"/>
    <x v="0"/>
    <x v="3"/>
    <x v="1"/>
    <n v="2001"/>
    <x v="0"/>
    <n v="2001"/>
    <s v="ORÇAMENTO"/>
    <x v="0"/>
    <x v="3"/>
    <x v="9"/>
    <x v="9"/>
    <x v="18"/>
    <x v="18"/>
  </r>
  <r>
    <x v="5"/>
    <s v=" ORÇAMENTO"/>
    <x v="7"/>
    <d v="2024-04-01T00:00:00"/>
    <d v="2024-04-01T00:00:00"/>
    <s v="Orçamento"/>
    <s v="1 | 1"/>
    <x v="8"/>
    <x v="0"/>
    <n v="48103.32"/>
    <x v="123"/>
    <x v="121"/>
    <s v="2593"/>
    <x v="0"/>
    <x v="3"/>
    <x v="1"/>
    <n v="2001"/>
    <x v="0"/>
    <n v="2001"/>
    <s v="ORÇAMENTO"/>
    <x v="1"/>
    <x v="3"/>
    <x v="12"/>
    <x v="12"/>
    <x v="19"/>
    <x v="19"/>
  </r>
  <r>
    <x v="5"/>
    <s v=" ORÇAMENTO"/>
    <x v="7"/>
    <d v="2024-04-01T00:00:00"/>
    <d v="2024-04-01T00:00:00"/>
    <s v="Orçamento"/>
    <s v="1 | 1"/>
    <x v="8"/>
    <x v="0"/>
    <n v="49071.44040219915"/>
    <x v="21"/>
    <x v="21"/>
    <s v="8456"/>
    <x v="6"/>
    <x v="3"/>
    <x v="1"/>
    <n v="6001"/>
    <x v="6"/>
    <n v="6001"/>
    <s v="ORÇAMENTO"/>
    <x v="1"/>
    <x v="3"/>
    <x v="2"/>
    <x v="2"/>
    <x v="2"/>
    <x v="2"/>
  </r>
  <r>
    <x v="5"/>
    <s v=" ORÇAMENTO"/>
    <x v="7"/>
    <d v="2024-04-01T00:00:00"/>
    <d v="2024-04-01T00:00:00"/>
    <s v="Orçamento"/>
    <s v="1 | 1"/>
    <x v="8"/>
    <x v="0"/>
    <n v="49739.3"/>
    <x v="69"/>
    <x v="68"/>
    <s v="2423"/>
    <x v="0"/>
    <x v="3"/>
    <x v="1"/>
    <n v="2001"/>
    <x v="0"/>
    <n v="2001"/>
    <s v="ORÇAMENTO"/>
    <x v="1"/>
    <x v="3"/>
    <x v="14"/>
    <x v="14"/>
    <x v="21"/>
    <x v="21"/>
  </r>
  <r>
    <x v="5"/>
    <s v=" ORÇAMENTO"/>
    <x v="7"/>
    <d v="2024-04-01T00:00:00"/>
    <d v="2024-04-01T00:00:00"/>
    <s v="Orçamento"/>
    <s v="1 | 1"/>
    <x v="8"/>
    <x v="0"/>
    <n v="50000"/>
    <x v="50"/>
    <x v="49"/>
    <s v="349"/>
    <x v="0"/>
    <x v="3"/>
    <x v="1"/>
    <n v="2001"/>
    <x v="0"/>
    <n v="2001"/>
    <s v="ORÇAMENTO"/>
    <x v="1"/>
    <x v="3"/>
    <x v="8"/>
    <x v="8"/>
    <x v="11"/>
    <x v="11"/>
  </r>
  <r>
    <x v="5"/>
    <s v=" ORÇAMENTO"/>
    <x v="7"/>
    <d v="2024-04-01T00:00:00"/>
    <d v="2024-04-01T00:00:00"/>
    <s v="Orçamento"/>
    <s v="1 | 1"/>
    <x v="8"/>
    <x v="0"/>
    <n v="54000"/>
    <x v="115"/>
    <x v="113"/>
    <s v="9060"/>
    <x v="6"/>
    <x v="3"/>
    <x v="1"/>
    <n v="6002"/>
    <x v="9"/>
    <n v="6002"/>
    <s v="ORÇAMENTO"/>
    <x v="0"/>
    <x v="3"/>
    <x v="9"/>
    <x v="9"/>
    <x v="12"/>
    <x v="12"/>
  </r>
  <r>
    <x v="5"/>
    <s v=" ORÇAMENTO"/>
    <x v="7"/>
    <d v="2024-04-01T00:00:00"/>
    <d v="2024-04-01T00:00:00"/>
    <s v="Orçamento"/>
    <s v="1 | 1"/>
    <x v="8"/>
    <x v="0"/>
    <n v="58000"/>
    <x v="85"/>
    <x v="84"/>
    <s v="60"/>
    <x v="19"/>
    <x v="3"/>
    <x v="1"/>
    <n v="1002"/>
    <x v="22"/>
    <n v="1002"/>
    <s v="ORÇAMENTO"/>
    <x v="1"/>
    <x v="3"/>
    <x v="2"/>
    <x v="2"/>
    <x v="13"/>
    <x v="13"/>
  </r>
  <r>
    <x v="5"/>
    <s v=" ORÇAMENTO"/>
    <x v="7"/>
    <d v="2024-04-01T00:00:00"/>
    <d v="2024-04-01T00:00:00"/>
    <s v="Orçamento"/>
    <s v="1 | 1"/>
    <x v="8"/>
    <x v="0"/>
    <n v="58266.403535390702"/>
    <x v="38"/>
    <x v="38"/>
    <s v="9196"/>
    <x v="10"/>
    <x v="3"/>
    <x v="1"/>
    <n v="7001"/>
    <x v="11"/>
    <n v="7001"/>
    <s v="ORÇAMENTO"/>
    <x v="1"/>
    <x v="3"/>
    <x v="2"/>
    <x v="2"/>
    <x v="13"/>
    <x v="13"/>
  </r>
  <r>
    <x v="5"/>
    <s v=" ORÇAMENTO"/>
    <x v="7"/>
    <d v="2024-04-01T00:00:00"/>
    <d v="2024-04-01T00:00:00"/>
    <s v="Orçamento"/>
    <s v="1 | 1"/>
    <x v="8"/>
    <x v="0"/>
    <n v="59449.710064540006"/>
    <x v="38"/>
    <x v="38"/>
    <s v="8780"/>
    <x v="6"/>
    <x v="3"/>
    <x v="1"/>
    <n v="6002"/>
    <x v="9"/>
    <n v="6002"/>
    <s v="ORÇAMENTO"/>
    <x v="1"/>
    <x v="3"/>
    <x v="2"/>
    <x v="2"/>
    <x v="13"/>
    <x v="13"/>
  </r>
  <r>
    <x v="5"/>
    <s v=" ORÇAMENTO"/>
    <x v="7"/>
    <d v="2024-04-01T00:00:00"/>
    <d v="2024-04-01T00:00:00"/>
    <s v="Orçamento"/>
    <s v="1 | 1"/>
    <x v="8"/>
    <x v="0"/>
    <n v="60000"/>
    <x v="8"/>
    <x v="8"/>
    <s v="1760"/>
    <x v="0"/>
    <x v="3"/>
    <x v="1"/>
    <n v="2001"/>
    <x v="0"/>
    <n v="2001"/>
    <s v="ORÇAMENTO"/>
    <x v="1"/>
    <x v="3"/>
    <x v="4"/>
    <x v="4"/>
    <x v="5"/>
    <x v="5"/>
  </r>
  <r>
    <x v="5"/>
    <s v=" ORÇAMENTO"/>
    <x v="7"/>
    <d v="2024-04-01T00:00:00"/>
    <d v="2024-04-01T00:00:00"/>
    <s v="Orçamento"/>
    <s v="1 | 1"/>
    <x v="8"/>
    <x v="0"/>
    <n v="61573.710292588403"/>
    <x v="70"/>
    <x v="69"/>
    <s v="8582"/>
    <x v="6"/>
    <x v="3"/>
    <x v="1"/>
    <n v="6001"/>
    <x v="6"/>
    <n v="6001"/>
    <s v="ORÇAMENTO"/>
    <x v="1"/>
    <x v="3"/>
    <x v="2"/>
    <x v="2"/>
    <x v="15"/>
    <x v="15"/>
  </r>
  <r>
    <x v="5"/>
    <s v=" ORÇAMENTO"/>
    <x v="7"/>
    <d v="2024-04-01T00:00:00"/>
    <d v="2024-04-01T00:00:00"/>
    <s v="Orçamento"/>
    <s v="1 | 1"/>
    <x v="8"/>
    <x v="0"/>
    <n v="62507.908352490427"/>
    <x v="5"/>
    <x v="5"/>
    <s v="538"/>
    <x v="0"/>
    <x v="3"/>
    <x v="1"/>
    <n v="2001"/>
    <x v="0"/>
    <n v="2001"/>
    <s v="ORÇAMENTO"/>
    <x v="1"/>
    <x v="3"/>
    <x v="3"/>
    <x v="3"/>
    <x v="4"/>
    <x v="4"/>
  </r>
  <r>
    <x v="5"/>
    <s v=" ORÇAMENTO"/>
    <x v="7"/>
    <d v="2024-04-01T00:00:00"/>
    <d v="2024-04-01T00:00:00"/>
    <s v="Orçamento"/>
    <s v="1 | 1"/>
    <x v="8"/>
    <x v="0"/>
    <n v="62920.138933597715"/>
    <x v="37"/>
    <x v="37"/>
    <s v="5524"/>
    <x v="12"/>
    <x v="3"/>
    <x v="1"/>
    <n v="4003"/>
    <x v="13"/>
    <n v="4003"/>
    <s v="ORÇAMENTO"/>
    <x v="1"/>
    <x v="3"/>
    <x v="2"/>
    <x v="2"/>
    <x v="13"/>
    <x v="13"/>
  </r>
  <r>
    <x v="5"/>
    <s v=" ORÇAMENTO"/>
    <x v="7"/>
    <d v="2024-04-01T00:00:00"/>
    <d v="2024-04-01T00:00:00"/>
    <s v="Orçamento"/>
    <s v="1 | 1"/>
    <x v="8"/>
    <x v="0"/>
    <n v="65668.034"/>
    <x v="37"/>
    <x v="37"/>
    <s v="12450"/>
    <x v="9"/>
    <x v="3"/>
    <x v="1"/>
    <n v="8006"/>
    <x v="10"/>
    <n v="8006"/>
    <s v="ORÇAMENTO"/>
    <x v="1"/>
    <x v="3"/>
    <x v="2"/>
    <x v="2"/>
    <x v="13"/>
    <x v="13"/>
  </r>
  <r>
    <x v="5"/>
    <s v=" ORÇAMENTO"/>
    <x v="7"/>
    <d v="2024-04-01T00:00:00"/>
    <d v="2024-04-01T00:00:00"/>
    <s v="Orçamento"/>
    <s v="1 | 1"/>
    <x v="8"/>
    <x v="0"/>
    <n v="66333"/>
    <x v="47"/>
    <x v="46"/>
    <s v="10967"/>
    <x v="3"/>
    <x v="3"/>
    <x v="1"/>
    <n v="7004"/>
    <x v="3"/>
    <n v="7004"/>
    <s v="ORÇAMENTO"/>
    <x v="0"/>
    <x v="3"/>
    <x v="12"/>
    <x v="12"/>
    <x v="19"/>
    <x v="19"/>
  </r>
  <r>
    <x v="5"/>
    <s v=" ORÇAMENTO"/>
    <x v="7"/>
    <d v="2024-04-01T00:00:00"/>
    <d v="2024-04-01T00:00:00"/>
    <s v="Orçamento"/>
    <s v="1 | 1"/>
    <x v="8"/>
    <x v="0"/>
    <n v="67568.270969717458"/>
    <x v="2"/>
    <x v="2"/>
    <s v="778"/>
    <x v="0"/>
    <x v="3"/>
    <x v="1"/>
    <n v="2001"/>
    <x v="0"/>
    <n v="2001"/>
    <s v="ORÇAMENTO"/>
    <x v="1"/>
    <x v="3"/>
    <x v="2"/>
    <x v="2"/>
    <x v="2"/>
    <x v="2"/>
  </r>
  <r>
    <x v="5"/>
    <s v=" ORÇAMENTO"/>
    <x v="7"/>
    <d v="2024-04-01T00:00:00"/>
    <d v="2024-04-01T00:00:00"/>
    <s v="Orçamento"/>
    <s v="1 | 1"/>
    <x v="8"/>
    <x v="0"/>
    <n v="70000"/>
    <x v="23"/>
    <x v="23"/>
    <s v="1142"/>
    <x v="0"/>
    <x v="3"/>
    <x v="1"/>
    <n v="2001"/>
    <x v="0"/>
    <n v="2001"/>
    <s v="ORÇAMENTO"/>
    <x v="0"/>
    <x v="3"/>
    <x v="9"/>
    <x v="9"/>
    <x v="12"/>
    <x v="12"/>
  </r>
  <r>
    <x v="5"/>
    <s v=" ORÇAMENTO"/>
    <x v="7"/>
    <d v="2024-04-01T00:00:00"/>
    <d v="2024-04-01T00:00:00"/>
    <s v="Orçamento"/>
    <s v="1 | 1"/>
    <x v="8"/>
    <x v="0"/>
    <n v="70847.136406100923"/>
    <x v="72"/>
    <x v="71"/>
    <s v="8558"/>
    <x v="6"/>
    <x v="3"/>
    <x v="1"/>
    <n v="6001"/>
    <x v="6"/>
    <n v="6001"/>
    <s v="ORÇAMENTO"/>
    <x v="1"/>
    <x v="3"/>
    <x v="2"/>
    <x v="2"/>
    <x v="15"/>
    <x v="15"/>
  </r>
  <r>
    <x v="5"/>
    <s v=" ORÇAMENTO"/>
    <x v="7"/>
    <d v="2024-04-01T00:00:00"/>
    <d v="2024-04-01T00:00:00"/>
    <s v="Orçamento"/>
    <s v="1 | 1"/>
    <x v="8"/>
    <x v="0"/>
    <n v="72933.837054757445"/>
    <x v="26"/>
    <x v="26"/>
    <s v="1358"/>
    <x v="0"/>
    <x v="3"/>
    <x v="1"/>
    <n v="2001"/>
    <x v="0"/>
    <n v="2001"/>
    <s v="ORÇAMENTO"/>
    <x v="0"/>
    <x v="3"/>
    <x v="9"/>
    <x v="9"/>
    <x v="14"/>
    <x v="14"/>
  </r>
  <r>
    <x v="5"/>
    <s v=" ORÇAMENTO"/>
    <x v="7"/>
    <d v="2024-04-01T00:00:00"/>
    <d v="2024-04-01T00:00:00"/>
    <s v="Orçamento"/>
    <s v="1 | 1"/>
    <x v="8"/>
    <x v="0"/>
    <n v="76000"/>
    <x v="23"/>
    <x v="23"/>
    <s v="1141"/>
    <x v="0"/>
    <x v="3"/>
    <x v="1"/>
    <n v="2001"/>
    <x v="0"/>
    <n v="2001"/>
    <s v="ORÇAMENTO"/>
    <x v="0"/>
    <x v="3"/>
    <x v="9"/>
    <x v="9"/>
    <x v="12"/>
    <x v="12"/>
  </r>
  <r>
    <x v="5"/>
    <s v=" ORÇAMENTO"/>
    <x v="7"/>
    <d v="2024-04-01T00:00:00"/>
    <d v="2024-04-01T00:00:00"/>
    <s v="Orçamento"/>
    <s v="1 | 1"/>
    <x v="8"/>
    <x v="0"/>
    <n v="79126.326316798586"/>
    <x v="22"/>
    <x v="22"/>
    <s v="8332"/>
    <x v="6"/>
    <x v="3"/>
    <x v="1"/>
    <n v="6001"/>
    <x v="6"/>
    <n v="6001"/>
    <s v="ORÇAMENTO"/>
    <x v="1"/>
    <x v="3"/>
    <x v="2"/>
    <x v="2"/>
    <x v="13"/>
    <x v="13"/>
  </r>
  <r>
    <x v="5"/>
    <s v=" ORÇAMENTO"/>
    <x v="7"/>
    <d v="2024-04-01T00:00:00"/>
    <d v="2024-04-01T00:00:00"/>
    <s v="Orçamento"/>
    <s v="1 | 1"/>
    <x v="8"/>
    <x v="0"/>
    <n v="80000"/>
    <x v="16"/>
    <x v="16"/>
    <s v="11912"/>
    <x v="4"/>
    <x v="3"/>
    <x v="1"/>
    <n v="8002"/>
    <x v="4"/>
    <n v="8002"/>
    <s v="ORÇAMENTO"/>
    <x v="0"/>
    <x v="3"/>
    <x v="0"/>
    <x v="0"/>
    <x v="0"/>
    <x v="0"/>
  </r>
  <r>
    <x v="5"/>
    <s v=" ORÇAMENTO"/>
    <x v="7"/>
    <d v="2024-04-01T00:00:00"/>
    <d v="2024-04-01T00:00:00"/>
    <s v="Orçamento"/>
    <s v="1 | 1"/>
    <x v="8"/>
    <x v="0"/>
    <n v="82573.348662058444"/>
    <x v="6"/>
    <x v="6"/>
    <s v="491"/>
    <x v="0"/>
    <x v="3"/>
    <x v="1"/>
    <n v="2001"/>
    <x v="0"/>
    <n v="2001"/>
    <s v="ORÇAMENTO"/>
    <x v="1"/>
    <x v="3"/>
    <x v="3"/>
    <x v="3"/>
    <x v="4"/>
    <x v="4"/>
  </r>
  <r>
    <x v="5"/>
    <s v=" ORÇAMENTO"/>
    <x v="7"/>
    <d v="2024-04-01T00:00:00"/>
    <d v="2024-04-01T00:00:00"/>
    <s v="Orçamento"/>
    <s v="1 | 1"/>
    <x v="8"/>
    <x v="0"/>
    <n v="90000"/>
    <x v="46"/>
    <x v="45"/>
    <s v="9531"/>
    <x v="10"/>
    <x v="3"/>
    <x v="1"/>
    <n v="7001"/>
    <x v="11"/>
    <n v="7001"/>
    <s v="ORÇAMENTO"/>
    <x v="0"/>
    <x v="3"/>
    <x v="9"/>
    <x v="9"/>
    <x v="12"/>
    <x v="12"/>
  </r>
  <r>
    <x v="5"/>
    <s v=" ORÇAMENTO"/>
    <x v="7"/>
    <d v="2024-04-01T00:00:00"/>
    <d v="2024-04-01T00:00:00"/>
    <s v="Orçamento"/>
    <s v="1 | 1"/>
    <x v="8"/>
    <x v="0"/>
    <n v="91902.836356037893"/>
    <x v="97"/>
    <x v="96"/>
    <s v="8262"/>
    <x v="6"/>
    <x v="3"/>
    <x v="1"/>
    <n v="6001"/>
    <x v="6"/>
    <n v="6001"/>
    <s v="ORÇAMENTO"/>
    <x v="1"/>
    <x v="3"/>
    <x v="2"/>
    <x v="2"/>
    <x v="13"/>
    <x v="13"/>
  </r>
  <r>
    <x v="5"/>
    <s v=" ORÇAMENTO"/>
    <x v="7"/>
    <d v="2024-04-01T00:00:00"/>
    <d v="2024-04-01T00:00:00"/>
    <s v="Orçamento"/>
    <s v="1 | 1"/>
    <x v="8"/>
    <x v="0"/>
    <n v="102750.5593869732"/>
    <x v="11"/>
    <x v="11"/>
    <s v="446"/>
    <x v="0"/>
    <x v="3"/>
    <x v="1"/>
    <n v="2001"/>
    <x v="0"/>
    <n v="2001"/>
    <s v="ORÇAMENTO"/>
    <x v="1"/>
    <x v="3"/>
    <x v="3"/>
    <x v="3"/>
    <x v="4"/>
    <x v="4"/>
  </r>
  <r>
    <x v="5"/>
    <s v=" ORÇAMENTO"/>
    <x v="7"/>
    <d v="2024-04-01T00:00:00"/>
    <d v="2024-04-01T00:00:00"/>
    <s v="Orçamento"/>
    <s v="1 | 1"/>
    <x v="8"/>
    <x v="0"/>
    <n v="102900.68317200002"/>
    <x v="38"/>
    <x v="38"/>
    <s v="8165"/>
    <x v="6"/>
    <x v="3"/>
    <x v="1"/>
    <n v="6001"/>
    <x v="6"/>
    <n v="6001"/>
    <s v="ORÇAMENTO"/>
    <x v="1"/>
    <x v="3"/>
    <x v="2"/>
    <x v="2"/>
    <x v="13"/>
    <x v="13"/>
  </r>
  <r>
    <x v="5"/>
    <s v=" ORÇAMENTO"/>
    <x v="7"/>
    <d v="2024-04-01T00:00:00"/>
    <d v="2024-04-01T00:00:00"/>
    <s v="Orçamento"/>
    <s v="1 | 1"/>
    <x v="8"/>
    <x v="0"/>
    <n v="116581.27290879244"/>
    <x v="2"/>
    <x v="2"/>
    <s v="777"/>
    <x v="0"/>
    <x v="3"/>
    <x v="1"/>
    <n v="2001"/>
    <x v="0"/>
    <n v="2001"/>
    <s v="ORÇAMENTO"/>
    <x v="1"/>
    <x v="3"/>
    <x v="2"/>
    <x v="2"/>
    <x v="2"/>
    <x v="2"/>
  </r>
  <r>
    <x v="5"/>
    <s v=" ORÇAMENTO"/>
    <x v="7"/>
    <d v="2024-04-01T00:00:00"/>
    <d v="2024-04-01T00:00:00"/>
    <s v="Orçamento"/>
    <s v="1 | 1"/>
    <x v="8"/>
    <x v="0"/>
    <n v="118205.55125973263"/>
    <x v="61"/>
    <x v="60"/>
    <s v="2051"/>
    <x v="0"/>
    <x v="3"/>
    <x v="1"/>
    <n v="2001"/>
    <x v="0"/>
    <n v="2001"/>
    <s v="ORÇAMENTO"/>
    <x v="1"/>
    <x v="3"/>
    <x v="5"/>
    <x v="5"/>
    <x v="6"/>
    <x v="6"/>
  </r>
  <r>
    <x v="5"/>
    <s v=" ORÇAMENTO"/>
    <x v="7"/>
    <d v="2024-04-01T00:00:00"/>
    <d v="2024-04-01T00:00:00"/>
    <s v="Orçamento"/>
    <s v="1 | 1"/>
    <x v="8"/>
    <x v="0"/>
    <n v="126698.49"/>
    <x v="137"/>
    <x v="135"/>
    <s v="2678"/>
    <x v="0"/>
    <x v="3"/>
    <x v="1"/>
    <n v="2001"/>
    <x v="0"/>
    <n v="2001"/>
    <s v="ORÇAMENTO"/>
    <x v="1"/>
    <x v="3"/>
    <x v="15"/>
    <x v="15"/>
    <x v="23"/>
    <x v="23"/>
  </r>
  <r>
    <x v="5"/>
    <s v=" ORÇAMENTO"/>
    <x v="7"/>
    <d v="2024-04-01T00:00:00"/>
    <d v="2024-04-01T00:00:00"/>
    <s v="Orçamento"/>
    <s v="1 | 1"/>
    <x v="8"/>
    <x v="0"/>
    <n v="126698.49"/>
    <x v="136"/>
    <x v="134"/>
    <s v="2709"/>
    <x v="0"/>
    <x v="3"/>
    <x v="1"/>
    <n v="2001"/>
    <x v="0"/>
    <n v="2001"/>
    <s v="ORÇAMENTO"/>
    <x v="1"/>
    <x v="3"/>
    <x v="15"/>
    <x v="15"/>
    <x v="23"/>
    <x v="23"/>
  </r>
  <r>
    <x v="5"/>
    <s v=" ORÇAMENTO"/>
    <x v="7"/>
    <d v="2024-04-01T00:00:00"/>
    <d v="2024-04-01T00:00:00"/>
    <s v="Orçamento"/>
    <s v="1 | 1"/>
    <x v="8"/>
    <x v="0"/>
    <n v="140000"/>
    <x v="33"/>
    <x v="33"/>
    <s v="13684"/>
    <x v="19"/>
    <x v="3"/>
    <x v="1"/>
    <n v="9001"/>
    <x v="24"/>
    <n v="9001"/>
    <s v="ORÇAMENTO"/>
    <x v="1"/>
    <x v="3"/>
    <x v="10"/>
    <x v="10"/>
    <x v="16"/>
    <x v="16"/>
  </r>
  <r>
    <x v="5"/>
    <s v=" ORÇAMENTO"/>
    <x v="7"/>
    <d v="2024-04-01T00:00:00"/>
    <d v="2024-04-01T00:00:00"/>
    <s v="Orçamento"/>
    <s v="1 | 1"/>
    <x v="8"/>
    <x v="0"/>
    <n v="142188.84604803289"/>
    <x v="100"/>
    <x v="99"/>
    <s v="8570"/>
    <x v="6"/>
    <x v="3"/>
    <x v="1"/>
    <n v="6001"/>
    <x v="6"/>
    <n v="6001"/>
    <s v="ORÇAMENTO"/>
    <x v="1"/>
    <x v="3"/>
    <x v="2"/>
    <x v="2"/>
    <x v="15"/>
    <x v="15"/>
  </r>
  <r>
    <x v="5"/>
    <s v=" ORÇAMENTO"/>
    <x v="7"/>
    <d v="2024-04-01T00:00:00"/>
    <d v="2024-04-01T00:00:00"/>
    <s v="Orçamento"/>
    <s v="1 | 1"/>
    <x v="8"/>
    <x v="0"/>
    <n v="173000"/>
    <x v="46"/>
    <x v="45"/>
    <s v="9530"/>
    <x v="10"/>
    <x v="3"/>
    <x v="1"/>
    <n v="7001"/>
    <x v="11"/>
    <n v="7001"/>
    <s v="ORÇAMENTO"/>
    <x v="0"/>
    <x v="3"/>
    <x v="9"/>
    <x v="9"/>
    <x v="12"/>
    <x v="12"/>
  </r>
  <r>
    <x v="5"/>
    <s v=" ORÇAMENTO"/>
    <x v="7"/>
    <d v="2024-04-01T00:00:00"/>
    <d v="2024-04-01T00:00:00"/>
    <s v="Orçamento"/>
    <s v="1 | 1"/>
    <x v="8"/>
    <x v="0"/>
    <n v="174920.43388547751"/>
    <x v="8"/>
    <x v="8"/>
    <s v="1759"/>
    <x v="0"/>
    <x v="3"/>
    <x v="1"/>
    <n v="2001"/>
    <x v="0"/>
    <n v="2001"/>
    <s v="ORÇAMENTO"/>
    <x v="1"/>
    <x v="3"/>
    <x v="4"/>
    <x v="4"/>
    <x v="5"/>
    <x v="5"/>
  </r>
  <r>
    <x v="5"/>
    <s v=" ORÇAMENTO"/>
    <x v="7"/>
    <d v="2024-04-01T00:00:00"/>
    <d v="2024-04-01T00:00:00"/>
    <s v="Orçamento"/>
    <s v="1 | 1"/>
    <x v="8"/>
    <x v="0"/>
    <n v="184017.90150824681"/>
    <x v="20"/>
    <x v="20"/>
    <s v="8401"/>
    <x v="6"/>
    <x v="3"/>
    <x v="1"/>
    <n v="6001"/>
    <x v="6"/>
    <n v="6001"/>
    <s v="ORÇAMENTO"/>
    <x v="1"/>
    <x v="3"/>
    <x v="2"/>
    <x v="2"/>
    <x v="2"/>
    <x v="2"/>
  </r>
  <r>
    <x v="5"/>
    <s v=" ORÇAMENTO"/>
    <x v="7"/>
    <d v="2024-04-01T00:00:00"/>
    <d v="2024-04-01T00:00:00"/>
    <s v="Orçamento"/>
    <s v="1 | 1"/>
    <x v="8"/>
    <x v="0"/>
    <n v="191667"/>
    <x v="123"/>
    <x v="121"/>
    <s v="2592"/>
    <x v="0"/>
    <x v="3"/>
    <x v="1"/>
    <n v="2001"/>
    <x v="0"/>
    <n v="2001"/>
    <s v="ORÇAMENTO"/>
    <x v="1"/>
    <x v="3"/>
    <x v="12"/>
    <x v="12"/>
    <x v="19"/>
    <x v="19"/>
  </r>
  <r>
    <x v="5"/>
    <s v=" ORÇAMENTO"/>
    <x v="7"/>
    <d v="2024-04-01T00:00:00"/>
    <d v="2024-04-01T00:00:00"/>
    <s v="Orçamento"/>
    <s v="1 | 1"/>
    <x v="8"/>
    <x v="0"/>
    <n v="200000"/>
    <x v="117"/>
    <x v="115"/>
    <s v="8991"/>
    <x v="6"/>
    <x v="3"/>
    <x v="1"/>
    <n v="6002"/>
    <x v="9"/>
    <n v="6002"/>
    <s v="ORÇAMENTO"/>
    <x v="0"/>
    <x v="3"/>
    <x v="9"/>
    <x v="9"/>
    <x v="12"/>
    <x v="12"/>
  </r>
  <r>
    <x v="5"/>
    <s v=" ORÇAMENTO"/>
    <x v="7"/>
    <d v="2024-04-01T00:00:00"/>
    <d v="2024-04-01T00:00:00"/>
    <s v="Orçamento"/>
    <s v="1 | 1"/>
    <x v="8"/>
    <x v="0"/>
    <n v="225000"/>
    <x v="33"/>
    <x v="33"/>
    <s v="13683"/>
    <x v="19"/>
    <x v="3"/>
    <x v="1"/>
    <n v="9001"/>
    <x v="24"/>
    <n v="9001"/>
    <s v="ORÇAMENTO"/>
    <x v="1"/>
    <x v="3"/>
    <x v="10"/>
    <x v="10"/>
    <x v="16"/>
    <x v="16"/>
  </r>
  <r>
    <x v="5"/>
    <s v=" ORÇAMENTO"/>
    <x v="7"/>
    <d v="2024-04-01T00:00:00"/>
    <d v="2024-04-01T00:00:00"/>
    <s v="Orçamento"/>
    <s v="1 | 1"/>
    <x v="8"/>
    <x v="0"/>
    <n v="330000"/>
    <x v="28"/>
    <x v="28"/>
    <s v="1300"/>
    <x v="0"/>
    <x v="3"/>
    <x v="1"/>
    <n v="2001"/>
    <x v="0"/>
    <n v="2001"/>
    <s v="ORÇAMENTO"/>
    <x v="0"/>
    <x v="3"/>
    <x v="9"/>
    <x v="9"/>
    <x v="14"/>
    <x v="14"/>
  </r>
  <r>
    <x v="5"/>
    <s v=" ORÇAMENTO"/>
    <x v="7"/>
    <d v="2024-04-01T00:00:00"/>
    <d v="2024-04-01T00:00:00"/>
    <s v="Orçamento"/>
    <s v="1 | 1"/>
    <x v="8"/>
    <x v="0"/>
    <n v="354579.67366648623"/>
    <x v="5"/>
    <x v="5"/>
    <s v="537"/>
    <x v="0"/>
    <x v="3"/>
    <x v="1"/>
    <n v="2001"/>
    <x v="0"/>
    <n v="2001"/>
    <s v="ORÇAMENTO"/>
    <x v="1"/>
    <x v="3"/>
    <x v="3"/>
    <x v="3"/>
    <x v="4"/>
    <x v="4"/>
  </r>
  <r>
    <x v="5"/>
    <s v=" ORÇAMENTO"/>
    <x v="7"/>
    <d v="2024-04-01T00:00:00"/>
    <d v="2024-04-01T00:00:00"/>
    <s v="Orçamento"/>
    <s v="1 | 1"/>
    <x v="8"/>
    <x v="0"/>
    <n v="376723"/>
    <x v="23"/>
    <x v="23"/>
    <s v="1140"/>
    <x v="0"/>
    <x v="3"/>
    <x v="1"/>
    <n v="2001"/>
    <x v="0"/>
    <n v="2001"/>
    <s v="ORÇAMENTO"/>
    <x v="0"/>
    <x v="3"/>
    <x v="9"/>
    <x v="9"/>
    <x v="12"/>
    <x v="12"/>
  </r>
  <r>
    <x v="5"/>
    <s v=" ORÇAMENTO"/>
    <x v="7"/>
    <d v="2024-04-01T00:00:00"/>
    <d v="2024-04-01T00:00:00"/>
    <s v="Orçamento"/>
    <s v="1 | 1"/>
    <x v="8"/>
    <x v="0"/>
    <n v="475559.93692646897"/>
    <x v="38"/>
    <x v="38"/>
    <s v="8164"/>
    <x v="6"/>
    <x v="3"/>
    <x v="1"/>
    <n v="6001"/>
    <x v="6"/>
    <n v="6001"/>
    <s v="ORÇAMENTO"/>
    <x v="1"/>
    <x v="3"/>
    <x v="2"/>
    <x v="2"/>
    <x v="13"/>
    <x v="13"/>
  </r>
  <r>
    <x v="5"/>
    <s v=" ORÇAMENTO"/>
    <x v="7"/>
    <d v="2024-04-01T00:00:00"/>
    <d v="2024-04-01T00:00:00"/>
    <s v="Orçamento"/>
    <s v="1 | 1"/>
    <x v="8"/>
    <x v="0"/>
    <n v="485725.58036504965"/>
    <x v="11"/>
    <x v="11"/>
    <s v="445"/>
    <x v="0"/>
    <x v="3"/>
    <x v="1"/>
    <n v="2001"/>
    <x v="0"/>
    <n v="2001"/>
    <s v="ORÇAMENTO"/>
    <x v="1"/>
    <x v="3"/>
    <x v="3"/>
    <x v="3"/>
    <x v="4"/>
    <x v="4"/>
  </r>
  <r>
    <x v="5"/>
    <s v=" ORÇAMENTO"/>
    <x v="7"/>
    <d v="2024-04-01T00:00:00"/>
    <d v="2024-04-01T00:00:00"/>
    <s v="Orçamento"/>
    <s v="1 | 1"/>
    <x v="8"/>
    <x v="0"/>
    <n v="563667.19996913103"/>
    <x v="117"/>
    <x v="115"/>
    <s v="8990"/>
    <x v="6"/>
    <x v="3"/>
    <x v="1"/>
    <n v="6002"/>
    <x v="9"/>
    <n v="6002"/>
    <s v="ORÇAMENTO"/>
    <x v="0"/>
    <x v="3"/>
    <x v="9"/>
    <x v="9"/>
    <x v="12"/>
    <x v="12"/>
  </r>
  <r>
    <x v="5"/>
    <s v=" ORÇAMENTO"/>
    <x v="7"/>
    <d v="2024-04-01T00:00:00"/>
    <d v="2024-04-01T00:00:00"/>
    <s v="Orçamento"/>
    <s v="1 | 1"/>
    <x v="8"/>
    <x v="0"/>
    <n v="623260.57999999996"/>
    <x v="123"/>
    <x v="121"/>
    <s v="2591"/>
    <x v="0"/>
    <x v="3"/>
    <x v="1"/>
    <n v="2001"/>
    <x v="0"/>
    <n v="2001"/>
    <s v="ORÇAMENTO"/>
    <x v="1"/>
    <x v="3"/>
    <x v="12"/>
    <x v="12"/>
    <x v="19"/>
    <x v="19"/>
  </r>
  <r>
    <x v="5"/>
    <s v=" ORÇAMENTO"/>
    <x v="7"/>
    <d v="2024-04-01T00:00:00"/>
    <d v="2024-04-01T00:00:00"/>
    <s v="Orçamento"/>
    <s v="1 | 1"/>
    <x v="8"/>
    <x v="0"/>
    <n v="1110651.1548338826"/>
    <x v="28"/>
    <x v="28"/>
    <s v="1299"/>
    <x v="0"/>
    <x v="3"/>
    <x v="1"/>
    <n v="2001"/>
    <x v="0"/>
    <n v="2001"/>
    <s v="ORÇAMENTO"/>
    <x v="0"/>
    <x v="3"/>
    <x v="9"/>
    <x v="9"/>
    <x v="14"/>
    <x v="14"/>
  </r>
  <r>
    <x v="5"/>
    <s v=" ORÇAMENTO"/>
    <x v="8"/>
    <d v="2024-05-01T00:00:00"/>
    <d v="2024-05-01T00:00:00"/>
    <s v="Orçamento"/>
    <s v="1 | 1"/>
    <x v="8"/>
    <x v="0"/>
    <n v="-9620500.2046496924"/>
    <x v="50"/>
    <x v="49"/>
    <s v="362"/>
    <x v="0"/>
    <x v="3"/>
    <x v="1"/>
    <n v="2001"/>
    <x v="0"/>
    <n v="2001"/>
    <s v="ORÇAMENTO"/>
    <x v="1"/>
    <x v="3"/>
    <x v="8"/>
    <x v="8"/>
    <x v="11"/>
    <x v="11"/>
  </r>
  <r>
    <x v="5"/>
    <s v=" ORÇAMENTO"/>
    <x v="8"/>
    <d v="2024-05-01T00:00:00"/>
    <d v="2024-05-01T00:00:00"/>
    <s v="Orçamento"/>
    <s v="1 | 1"/>
    <x v="8"/>
    <x v="0"/>
    <n v="-2035123.9826968238"/>
    <x v="50"/>
    <x v="49"/>
    <s v="361"/>
    <x v="0"/>
    <x v="3"/>
    <x v="1"/>
    <n v="2001"/>
    <x v="0"/>
    <n v="2001"/>
    <s v="ORÇAMENTO"/>
    <x v="1"/>
    <x v="3"/>
    <x v="8"/>
    <x v="8"/>
    <x v="11"/>
    <x v="11"/>
  </r>
  <r>
    <x v="5"/>
    <s v=" ORÇAMENTO"/>
    <x v="8"/>
    <d v="2024-05-01T00:00:00"/>
    <d v="2024-05-01T00:00:00"/>
    <s v="Orçamento"/>
    <s v="1 | 1"/>
    <x v="8"/>
    <x v="0"/>
    <n v="-356849.24755104235"/>
    <x v="50"/>
    <x v="49"/>
    <s v="360"/>
    <x v="0"/>
    <x v="3"/>
    <x v="1"/>
    <n v="2001"/>
    <x v="0"/>
    <n v="2001"/>
    <s v="ORÇAMENTO"/>
    <x v="1"/>
    <x v="3"/>
    <x v="8"/>
    <x v="8"/>
    <x v="11"/>
    <x v="11"/>
  </r>
  <r>
    <x v="5"/>
    <s v=" ORÇAMENTO"/>
    <x v="8"/>
    <d v="2024-05-01T00:00:00"/>
    <d v="2024-05-01T00:00:00"/>
    <s v="Orçamento"/>
    <s v="1 | 1"/>
    <x v="8"/>
    <x v="0"/>
    <n v="-100000"/>
    <x v="50"/>
    <x v="49"/>
    <s v="359"/>
    <x v="0"/>
    <x v="3"/>
    <x v="1"/>
    <n v="2001"/>
    <x v="0"/>
    <n v="2001"/>
    <s v="ORÇAMENTO"/>
    <x v="1"/>
    <x v="3"/>
    <x v="8"/>
    <x v="8"/>
    <x v="11"/>
    <x v="11"/>
  </r>
  <r>
    <x v="5"/>
    <s v=" ORÇAMENTO"/>
    <x v="8"/>
    <d v="2024-05-01T00:00:00"/>
    <d v="2024-05-01T00:00:00"/>
    <s v="Orçamento"/>
    <s v="1 | 1"/>
    <x v="8"/>
    <x v="0"/>
    <n v="-32068.334015498975"/>
    <x v="50"/>
    <x v="49"/>
    <s v="358"/>
    <x v="0"/>
    <x v="3"/>
    <x v="1"/>
    <n v="2001"/>
    <x v="0"/>
    <n v="2001"/>
    <s v="ORÇAMENTO"/>
    <x v="1"/>
    <x v="3"/>
    <x v="8"/>
    <x v="8"/>
    <x v="11"/>
    <x v="11"/>
  </r>
  <r>
    <x v="5"/>
    <s v=" ORÇAMENTO"/>
    <x v="8"/>
    <d v="2024-05-01T00:00:00"/>
    <d v="2024-05-01T00:00:00"/>
    <s v="Orçamento"/>
    <s v="1 | 1"/>
    <x v="8"/>
    <x v="0"/>
    <n v="-10000"/>
    <x v="18"/>
    <x v="18"/>
    <s v="430"/>
    <x v="0"/>
    <x v="3"/>
    <x v="1"/>
    <n v="2001"/>
    <x v="0"/>
    <n v="2001"/>
    <s v="ORÇAMENTO"/>
    <x v="1"/>
    <x v="3"/>
    <x v="8"/>
    <x v="8"/>
    <x v="11"/>
    <x v="11"/>
  </r>
  <r>
    <x v="5"/>
    <s v=" ORÇAMENTO"/>
    <x v="8"/>
    <d v="2024-05-01T00:00:00"/>
    <d v="2024-05-01T00:00:00"/>
    <s v="Orçamento"/>
    <s v="1 | 1"/>
    <x v="8"/>
    <x v="0"/>
    <n v="-6783.7466089894124"/>
    <x v="50"/>
    <x v="49"/>
    <s v="357"/>
    <x v="0"/>
    <x v="3"/>
    <x v="1"/>
    <n v="2001"/>
    <x v="0"/>
    <n v="2001"/>
    <s v="ORÇAMENTO"/>
    <x v="1"/>
    <x v="3"/>
    <x v="8"/>
    <x v="8"/>
    <x v="11"/>
    <x v="11"/>
  </r>
  <r>
    <x v="5"/>
    <s v=" ORÇAMENTO"/>
    <x v="8"/>
    <d v="2024-05-01T00:00:00"/>
    <d v="2024-05-01T00:00:00"/>
    <s v="Orçamento"/>
    <s v="1 | 1"/>
    <x v="8"/>
    <x v="0"/>
    <n v="-5000"/>
    <x v="120"/>
    <x v="118"/>
    <s v="5806"/>
    <x v="12"/>
    <x v="3"/>
    <x v="1"/>
    <n v="4003"/>
    <x v="13"/>
    <n v="4003"/>
    <s v="ORÇAMENTO"/>
    <x v="0"/>
    <x v="3"/>
    <x v="9"/>
    <x v="9"/>
    <x v="22"/>
    <x v="22"/>
  </r>
  <r>
    <x v="5"/>
    <s v=" ORÇAMENTO"/>
    <x v="8"/>
    <d v="2024-05-01T00:00:00"/>
    <d v="2024-05-01T00:00:00"/>
    <s v="Orçamento"/>
    <s v="1 | 1"/>
    <x v="8"/>
    <x v="0"/>
    <n v="-3000"/>
    <x v="129"/>
    <x v="127"/>
    <s v="5767"/>
    <x v="12"/>
    <x v="3"/>
    <x v="1"/>
    <n v="4003"/>
    <x v="13"/>
    <n v="4003"/>
    <s v="ORÇAMENTO"/>
    <x v="0"/>
    <x v="3"/>
    <x v="9"/>
    <x v="9"/>
    <x v="22"/>
    <x v="22"/>
  </r>
  <r>
    <x v="5"/>
    <s v=" ORÇAMENTO"/>
    <x v="8"/>
    <d v="2024-05-01T00:00:00"/>
    <d v="2024-05-01T00:00:00"/>
    <s v="Orçamento"/>
    <s v="1 | 1"/>
    <x v="8"/>
    <x v="0"/>
    <n v="-2000"/>
    <x v="60"/>
    <x v="59"/>
    <s v="1630"/>
    <x v="0"/>
    <x v="3"/>
    <x v="1"/>
    <n v="2001"/>
    <x v="0"/>
    <n v="2001"/>
    <s v="ORÇAMENTO"/>
    <x v="1"/>
    <x v="3"/>
    <x v="0"/>
    <x v="0"/>
    <x v="3"/>
    <x v="3"/>
  </r>
  <r>
    <x v="5"/>
    <s v=" ORÇAMENTO"/>
    <x v="8"/>
    <d v="2024-05-01T00:00:00"/>
    <d v="2024-05-01T00:00:00"/>
    <s v="Orçamento"/>
    <s v="1 | 1"/>
    <x v="8"/>
    <x v="0"/>
    <n v="-1600"/>
    <x v="63"/>
    <x v="62"/>
    <s v="5879"/>
    <x v="12"/>
    <x v="3"/>
    <x v="1"/>
    <n v="4003"/>
    <x v="13"/>
    <n v="4003"/>
    <s v="ORÇAMENTO"/>
    <x v="0"/>
    <x v="3"/>
    <x v="9"/>
    <x v="9"/>
    <x v="18"/>
    <x v="18"/>
  </r>
  <r>
    <x v="5"/>
    <s v=" ORÇAMENTO"/>
    <x v="8"/>
    <d v="2024-05-01T00:00:00"/>
    <d v="2024-05-01T00:00:00"/>
    <s v="Orçamento"/>
    <s v="1 | 1"/>
    <x v="8"/>
    <x v="0"/>
    <n v="-500"/>
    <x v="7"/>
    <x v="7"/>
    <s v="5938"/>
    <x v="12"/>
    <x v="3"/>
    <x v="1"/>
    <n v="4003"/>
    <x v="13"/>
    <n v="4003"/>
    <s v="ORÇAMENTO"/>
    <x v="0"/>
    <x v="3"/>
    <x v="0"/>
    <x v="0"/>
    <x v="0"/>
    <x v="0"/>
  </r>
  <r>
    <x v="5"/>
    <s v=" ORÇAMENTO"/>
    <x v="8"/>
    <d v="2024-05-01T00:00:00"/>
    <d v="2024-05-01T00:00:00"/>
    <s v="Orçamento"/>
    <s v="1 | 1"/>
    <x v="8"/>
    <x v="0"/>
    <n v="0"/>
    <x v="72"/>
    <x v="71"/>
    <s v="3403"/>
    <x v="11"/>
    <x v="3"/>
    <x v="1"/>
    <n v="3003"/>
    <x v="12"/>
    <n v="3003"/>
    <s v="ORÇAMENTO"/>
    <x v="1"/>
    <x v="3"/>
    <x v="2"/>
    <x v="2"/>
    <x v="15"/>
    <x v="15"/>
  </r>
  <r>
    <x v="5"/>
    <s v=" ORÇAMENTO"/>
    <x v="8"/>
    <d v="2024-05-01T00:00:00"/>
    <d v="2024-05-01T00:00:00"/>
    <s v="Orçamento"/>
    <s v="1 | 1"/>
    <x v="8"/>
    <x v="0"/>
    <n v="0"/>
    <x v="100"/>
    <x v="99"/>
    <s v="7198"/>
    <x v="13"/>
    <x v="3"/>
    <x v="1"/>
    <n v="5001"/>
    <x v="16"/>
    <n v="5001"/>
    <s v="ORÇAMENTO"/>
    <x v="1"/>
    <x v="3"/>
    <x v="2"/>
    <x v="2"/>
    <x v="15"/>
    <x v="15"/>
  </r>
  <r>
    <x v="5"/>
    <s v=" ORÇAMENTO"/>
    <x v="8"/>
    <d v="2024-05-01T00:00:00"/>
    <d v="2024-05-01T00:00:00"/>
    <s v="Orçamento"/>
    <s v="1 | 1"/>
    <x v="8"/>
    <x v="0"/>
    <n v="0"/>
    <x v="100"/>
    <x v="99"/>
    <s v="941"/>
    <x v="0"/>
    <x v="3"/>
    <x v="1"/>
    <n v="2001"/>
    <x v="0"/>
    <n v="2001"/>
    <s v="ORÇAMENTO"/>
    <x v="1"/>
    <x v="3"/>
    <x v="2"/>
    <x v="2"/>
    <x v="15"/>
    <x v="15"/>
  </r>
  <r>
    <x v="5"/>
    <s v=" ORÇAMENTO"/>
    <x v="8"/>
    <d v="2024-05-01T00:00:00"/>
    <d v="2024-05-01T00:00:00"/>
    <s v="Orçamento"/>
    <s v="1 | 1"/>
    <x v="8"/>
    <x v="0"/>
    <n v="3.8793585330973612"/>
    <x v="72"/>
    <x v="71"/>
    <s v="905"/>
    <x v="0"/>
    <x v="3"/>
    <x v="1"/>
    <n v="2001"/>
    <x v="0"/>
    <n v="2001"/>
    <s v="ORÇAMENTO"/>
    <x v="1"/>
    <x v="3"/>
    <x v="2"/>
    <x v="2"/>
    <x v="15"/>
    <x v="15"/>
  </r>
  <r>
    <x v="5"/>
    <s v=" ORÇAMENTO"/>
    <x v="8"/>
    <d v="2024-05-01T00:00:00"/>
    <d v="2024-05-01T00:00:00"/>
    <s v="Orçamento"/>
    <s v="1 | 1"/>
    <x v="8"/>
    <x v="0"/>
    <n v="12.5"/>
    <x v="93"/>
    <x v="92"/>
    <s v="12929"/>
    <x v="9"/>
    <x v="3"/>
    <x v="1"/>
    <n v="8006"/>
    <x v="10"/>
    <n v="8006"/>
    <s v="ORÇAMENTO"/>
    <x v="0"/>
    <x v="3"/>
    <x v="0"/>
    <x v="0"/>
    <x v="0"/>
    <x v="0"/>
  </r>
  <r>
    <x v="5"/>
    <s v=" ORÇAMENTO"/>
    <x v="8"/>
    <d v="2024-05-01T00:00:00"/>
    <d v="2024-05-01T00:00:00"/>
    <s v="Orçamento"/>
    <s v="1 | 1"/>
    <x v="8"/>
    <x v="0"/>
    <n v="13"/>
    <x v="14"/>
    <x v="14"/>
    <s v="6402"/>
    <x v="2"/>
    <x v="3"/>
    <x v="1"/>
    <n v="4004"/>
    <x v="2"/>
    <n v="4004"/>
    <s v="ORÇAMENTO"/>
    <x v="0"/>
    <x v="3"/>
    <x v="0"/>
    <x v="0"/>
    <x v="9"/>
    <x v="9"/>
  </r>
  <r>
    <x v="5"/>
    <s v=" ORÇAMENTO"/>
    <x v="8"/>
    <d v="2024-05-01T00:00:00"/>
    <d v="2024-05-01T00:00:00"/>
    <s v="Orçamento"/>
    <s v="1 | 1"/>
    <x v="8"/>
    <x v="0"/>
    <n v="13"/>
    <x v="14"/>
    <x v="14"/>
    <s v="6403"/>
    <x v="2"/>
    <x v="3"/>
    <x v="1"/>
    <n v="4004"/>
    <x v="2"/>
    <n v="4004"/>
    <s v="ORÇAMENTO"/>
    <x v="0"/>
    <x v="3"/>
    <x v="0"/>
    <x v="0"/>
    <x v="9"/>
    <x v="9"/>
  </r>
  <r>
    <x v="5"/>
    <s v=" ORÇAMENTO"/>
    <x v="8"/>
    <d v="2024-05-01T00:00:00"/>
    <d v="2024-05-01T00:00:00"/>
    <s v="Orçamento"/>
    <s v="1 | 1"/>
    <x v="8"/>
    <x v="0"/>
    <n v="20"/>
    <x v="45"/>
    <x v="44"/>
    <s v="13429"/>
    <x v="9"/>
    <x v="3"/>
    <x v="1"/>
    <n v="8006"/>
    <x v="10"/>
    <n v="8006"/>
    <s v="ORÇAMENTO"/>
    <x v="0"/>
    <x v="3"/>
    <x v="11"/>
    <x v="11"/>
    <x v="17"/>
    <x v="17"/>
  </r>
  <r>
    <x v="5"/>
    <s v=" ORÇAMENTO"/>
    <x v="8"/>
    <d v="2024-05-01T00:00:00"/>
    <d v="2024-05-01T00:00:00"/>
    <s v="Orçamento"/>
    <s v="1 | 1"/>
    <x v="8"/>
    <x v="0"/>
    <n v="22.044585598368474"/>
    <x v="151"/>
    <x v="148"/>
    <s v="9829"/>
    <x v="10"/>
    <x v="3"/>
    <x v="1"/>
    <n v="7001"/>
    <x v="11"/>
    <n v="7001"/>
    <s v="ORÇAMENTO"/>
    <x v="0"/>
    <x v="3"/>
    <x v="9"/>
    <x v="9"/>
    <x v="12"/>
    <x v="12"/>
  </r>
  <r>
    <x v="5"/>
    <s v=" ORÇAMENTO"/>
    <x v="8"/>
    <d v="2024-05-01T00:00:00"/>
    <d v="2024-05-01T00:00:00"/>
    <s v="Orçamento"/>
    <s v="1 | 1"/>
    <x v="8"/>
    <x v="0"/>
    <n v="25"/>
    <x v="121"/>
    <x v="119"/>
    <s v="6695"/>
    <x v="2"/>
    <x v="3"/>
    <x v="1"/>
    <n v="4004"/>
    <x v="2"/>
    <n v="4004"/>
    <s v="ORÇAMENTO"/>
    <x v="0"/>
    <x v="3"/>
    <x v="0"/>
    <x v="0"/>
    <x v="9"/>
    <x v="9"/>
  </r>
  <r>
    <x v="5"/>
    <s v=" ORÇAMENTO"/>
    <x v="8"/>
    <d v="2024-05-01T00:00:00"/>
    <d v="2024-05-01T00:00:00"/>
    <s v="Orçamento"/>
    <s v="1 | 1"/>
    <x v="8"/>
    <x v="0"/>
    <n v="25"/>
    <x v="121"/>
    <x v="119"/>
    <s v="6696"/>
    <x v="2"/>
    <x v="3"/>
    <x v="1"/>
    <n v="4004"/>
    <x v="2"/>
    <n v="4004"/>
    <s v="ORÇAMENTO"/>
    <x v="0"/>
    <x v="3"/>
    <x v="0"/>
    <x v="0"/>
    <x v="9"/>
    <x v="9"/>
  </r>
  <r>
    <x v="5"/>
    <s v=" ORÇAMENTO"/>
    <x v="8"/>
    <d v="2024-05-01T00:00:00"/>
    <d v="2024-05-01T00:00:00"/>
    <s v="Orçamento"/>
    <s v="1 | 1"/>
    <x v="8"/>
    <x v="0"/>
    <n v="25"/>
    <x v="121"/>
    <x v="119"/>
    <s v="6697"/>
    <x v="2"/>
    <x v="3"/>
    <x v="1"/>
    <n v="4004"/>
    <x v="2"/>
    <n v="4004"/>
    <s v="ORÇAMENTO"/>
    <x v="0"/>
    <x v="3"/>
    <x v="0"/>
    <x v="0"/>
    <x v="9"/>
    <x v="9"/>
  </r>
  <r>
    <x v="5"/>
    <s v=" ORÇAMENTO"/>
    <x v="8"/>
    <d v="2024-05-01T00:00:00"/>
    <d v="2024-05-01T00:00:00"/>
    <s v="Orçamento"/>
    <s v="1 | 1"/>
    <x v="8"/>
    <x v="0"/>
    <n v="25"/>
    <x v="71"/>
    <x v="70"/>
    <s v="6864"/>
    <x v="2"/>
    <x v="3"/>
    <x v="1"/>
    <n v="4004"/>
    <x v="2"/>
    <n v="4004"/>
    <s v="ORÇAMENTO"/>
    <x v="0"/>
    <x v="3"/>
    <x v="0"/>
    <x v="0"/>
    <x v="9"/>
    <x v="9"/>
  </r>
  <r>
    <x v="5"/>
    <s v=" ORÇAMENTO"/>
    <x v="8"/>
    <d v="2024-05-01T00:00:00"/>
    <d v="2024-05-01T00:00:00"/>
    <s v="Orçamento"/>
    <s v="1 | 1"/>
    <x v="8"/>
    <x v="0"/>
    <n v="25"/>
    <x v="71"/>
    <x v="70"/>
    <s v="6865"/>
    <x v="2"/>
    <x v="3"/>
    <x v="1"/>
    <n v="4004"/>
    <x v="2"/>
    <n v="4004"/>
    <s v="ORÇAMENTO"/>
    <x v="0"/>
    <x v="3"/>
    <x v="0"/>
    <x v="0"/>
    <x v="9"/>
    <x v="9"/>
  </r>
  <r>
    <x v="5"/>
    <s v=" ORÇAMENTO"/>
    <x v="8"/>
    <d v="2024-05-01T00:00:00"/>
    <d v="2024-05-01T00:00:00"/>
    <s v="Orçamento"/>
    <s v="1 | 1"/>
    <x v="8"/>
    <x v="0"/>
    <n v="25"/>
    <x v="71"/>
    <x v="70"/>
    <s v="6866"/>
    <x v="2"/>
    <x v="3"/>
    <x v="1"/>
    <n v="4004"/>
    <x v="2"/>
    <n v="4004"/>
    <s v="ORÇAMENTO"/>
    <x v="0"/>
    <x v="3"/>
    <x v="0"/>
    <x v="0"/>
    <x v="9"/>
    <x v="9"/>
  </r>
  <r>
    <x v="5"/>
    <s v=" ORÇAMENTO"/>
    <x v="8"/>
    <d v="2024-05-01T00:00:00"/>
    <d v="2024-05-01T00:00:00"/>
    <s v="Orçamento"/>
    <s v="1 | 1"/>
    <x v="8"/>
    <x v="0"/>
    <n v="26.04"/>
    <x v="138"/>
    <x v="136"/>
    <s v="10754"/>
    <x v="3"/>
    <x v="3"/>
    <x v="1"/>
    <n v="7004"/>
    <x v="3"/>
    <n v="7004"/>
    <s v="ORÇAMENTO"/>
    <x v="0"/>
    <x v="3"/>
    <x v="9"/>
    <x v="9"/>
    <x v="18"/>
    <x v="18"/>
  </r>
  <r>
    <x v="5"/>
    <s v=" ORÇAMENTO"/>
    <x v="8"/>
    <d v="2024-05-01T00:00:00"/>
    <d v="2024-05-01T00:00:00"/>
    <s v="Orçamento"/>
    <s v="1 | 1"/>
    <x v="8"/>
    <x v="0"/>
    <n v="31.085482513085083"/>
    <x v="102"/>
    <x v="101"/>
    <s v="12535"/>
    <x v="9"/>
    <x v="3"/>
    <x v="1"/>
    <n v="8006"/>
    <x v="10"/>
    <n v="8006"/>
    <s v="ORÇAMENTO"/>
    <x v="1"/>
    <x v="3"/>
    <x v="2"/>
    <x v="2"/>
    <x v="15"/>
    <x v="15"/>
  </r>
  <r>
    <x v="5"/>
    <s v=" ORÇAMENTO"/>
    <x v="8"/>
    <d v="2024-05-01T00:00:00"/>
    <d v="2024-05-01T00:00:00"/>
    <s v="Orçamento"/>
    <s v="1 | 1"/>
    <x v="8"/>
    <x v="0"/>
    <n v="31.085482513085083"/>
    <x v="102"/>
    <x v="101"/>
    <s v="3868"/>
    <x v="15"/>
    <x v="3"/>
    <x v="1"/>
    <n v="3005"/>
    <x v="18"/>
    <n v="3005"/>
    <s v="ORÇAMENTO"/>
    <x v="1"/>
    <x v="3"/>
    <x v="2"/>
    <x v="2"/>
    <x v="15"/>
    <x v="15"/>
  </r>
  <r>
    <x v="5"/>
    <s v=" ORÇAMENTO"/>
    <x v="8"/>
    <d v="2024-05-01T00:00:00"/>
    <d v="2024-05-01T00:00:00"/>
    <s v="Orçamento"/>
    <s v="1 | 1"/>
    <x v="8"/>
    <x v="0"/>
    <n v="31.8301464"/>
    <x v="32"/>
    <x v="32"/>
    <s v="10590"/>
    <x v="3"/>
    <x v="3"/>
    <x v="1"/>
    <n v="7004"/>
    <x v="3"/>
    <n v="7004"/>
    <s v="ORÇAMENTO"/>
    <x v="1"/>
    <x v="3"/>
    <x v="2"/>
    <x v="2"/>
    <x v="2"/>
    <x v="2"/>
  </r>
  <r>
    <x v="5"/>
    <s v=" ORÇAMENTO"/>
    <x v="8"/>
    <d v="2024-05-01T00:00:00"/>
    <d v="2024-05-01T00:00:00"/>
    <s v="Orçamento"/>
    <s v="1 | 1"/>
    <x v="8"/>
    <x v="0"/>
    <n v="33.058425209094786"/>
    <x v="130"/>
    <x v="128"/>
    <s v="10723"/>
    <x v="3"/>
    <x v="3"/>
    <x v="1"/>
    <n v="7004"/>
    <x v="3"/>
    <n v="7004"/>
    <s v="ORÇAMENTO"/>
    <x v="0"/>
    <x v="3"/>
    <x v="9"/>
    <x v="9"/>
    <x v="22"/>
    <x v="22"/>
  </r>
  <r>
    <x v="5"/>
    <s v=" ORÇAMENTO"/>
    <x v="8"/>
    <d v="2024-05-01T00:00:00"/>
    <d v="2024-05-01T00:00:00"/>
    <s v="Orçamento"/>
    <s v="1 | 1"/>
    <x v="8"/>
    <x v="0"/>
    <n v="36.189861357321575"/>
    <x v="128"/>
    <x v="126"/>
    <s v="7556"/>
    <x v="18"/>
    <x v="3"/>
    <x v="1"/>
    <n v="5002"/>
    <x v="21"/>
    <n v="5002"/>
    <s v="ORÇAMENTO"/>
    <x v="0"/>
    <x v="3"/>
    <x v="9"/>
    <x v="9"/>
    <x v="18"/>
    <x v="18"/>
  </r>
  <r>
    <x v="5"/>
    <s v=" ORÇAMENTO"/>
    <x v="8"/>
    <d v="2024-05-01T00:00:00"/>
    <d v="2024-05-01T00:00:00"/>
    <s v="Orçamento"/>
    <s v="1 | 1"/>
    <x v="8"/>
    <x v="0"/>
    <n v="37.5"/>
    <x v="34"/>
    <x v="34"/>
    <s v="13224"/>
    <x v="9"/>
    <x v="3"/>
    <x v="1"/>
    <n v="8006"/>
    <x v="10"/>
    <n v="8006"/>
    <s v="ORÇAMENTO"/>
    <x v="0"/>
    <x v="3"/>
    <x v="0"/>
    <x v="0"/>
    <x v="0"/>
    <x v="0"/>
  </r>
  <r>
    <x v="5"/>
    <s v=" ORÇAMENTO"/>
    <x v="8"/>
    <d v="2024-05-01T00:00:00"/>
    <d v="2024-05-01T00:00:00"/>
    <s v="Orçamento"/>
    <s v="1 | 1"/>
    <x v="8"/>
    <x v="0"/>
    <n v="46.628223769627617"/>
    <x v="102"/>
    <x v="101"/>
    <s v="10409"/>
    <x v="10"/>
    <x v="3"/>
    <x v="1"/>
    <n v="7003"/>
    <x v="14"/>
    <n v="7003"/>
    <s v="ORÇAMENTO"/>
    <x v="1"/>
    <x v="3"/>
    <x v="2"/>
    <x v="2"/>
    <x v="15"/>
    <x v="15"/>
  </r>
  <r>
    <x v="5"/>
    <s v=" ORÇAMENTO"/>
    <x v="8"/>
    <d v="2024-05-01T00:00:00"/>
    <d v="2024-05-01T00:00:00"/>
    <s v="Orçamento"/>
    <s v="1 | 1"/>
    <x v="8"/>
    <x v="0"/>
    <n v="46.628223769627617"/>
    <x v="102"/>
    <x v="101"/>
    <s v="11631"/>
    <x v="4"/>
    <x v="3"/>
    <x v="1"/>
    <n v="8002"/>
    <x v="4"/>
    <n v="8002"/>
    <s v="ORÇAMENTO"/>
    <x v="1"/>
    <x v="3"/>
    <x v="2"/>
    <x v="2"/>
    <x v="15"/>
    <x v="15"/>
  </r>
  <r>
    <x v="5"/>
    <s v=" ORÇAMENTO"/>
    <x v="8"/>
    <d v="2024-05-01T00:00:00"/>
    <d v="2024-05-01T00:00:00"/>
    <s v="Orçamento"/>
    <s v="1 | 1"/>
    <x v="8"/>
    <x v="0"/>
    <n v="51.548691553464863"/>
    <x v="126"/>
    <x v="124"/>
    <s v="5739"/>
    <x v="12"/>
    <x v="3"/>
    <x v="1"/>
    <n v="4003"/>
    <x v="13"/>
    <n v="4003"/>
    <s v="ORÇAMENTO"/>
    <x v="0"/>
    <x v="3"/>
    <x v="9"/>
    <x v="9"/>
    <x v="22"/>
    <x v="22"/>
  </r>
  <r>
    <x v="5"/>
    <s v=" ORÇAMENTO"/>
    <x v="8"/>
    <d v="2024-05-01T00:00:00"/>
    <d v="2024-05-01T00:00:00"/>
    <s v="Orçamento"/>
    <s v="1 | 1"/>
    <x v="8"/>
    <x v="0"/>
    <n v="57.972321140000005"/>
    <x v="32"/>
    <x v="32"/>
    <s v="9326"/>
    <x v="10"/>
    <x v="3"/>
    <x v="1"/>
    <n v="7001"/>
    <x v="11"/>
    <n v="7001"/>
    <s v="ORÇAMENTO"/>
    <x v="1"/>
    <x v="3"/>
    <x v="2"/>
    <x v="2"/>
    <x v="2"/>
    <x v="2"/>
  </r>
  <r>
    <x v="5"/>
    <s v=" ORÇAMENTO"/>
    <x v="8"/>
    <d v="2024-05-01T00:00:00"/>
    <d v="2024-05-01T00:00:00"/>
    <s v="Orçamento"/>
    <s v="1 | 1"/>
    <x v="8"/>
    <x v="0"/>
    <n v="62.170965026170165"/>
    <x v="102"/>
    <x v="101"/>
    <s v="10211"/>
    <x v="2"/>
    <x v="3"/>
    <x v="1"/>
    <n v="7002"/>
    <x v="33"/>
    <n v="7002"/>
    <s v="ORÇAMENTO"/>
    <x v="1"/>
    <x v="3"/>
    <x v="2"/>
    <x v="2"/>
    <x v="15"/>
    <x v="15"/>
  </r>
  <r>
    <x v="5"/>
    <s v=" ORÇAMENTO"/>
    <x v="8"/>
    <d v="2024-05-01T00:00:00"/>
    <d v="2024-05-01T00:00:00"/>
    <s v="Orçamento"/>
    <s v="1 | 1"/>
    <x v="8"/>
    <x v="0"/>
    <n v="62.170965026170165"/>
    <x v="102"/>
    <x v="101"/>
    <s v="4837"/>
    <x v="7"/>
    <x v="3"/>
    <x v="1"/>
    <n v="3008"/>
    <x v="26"/>
    <n v="3008"/>
    <s v="ORÇAMENTO"/>
    <x v="1"/>
    <x v="3"/>
    <x v="2"/>
    <x v="2"/>
    <x v="15"/>
    <x v="15"/>
  </r>
  <r>
    <x v="5"/>
    <s v=" ORÇAMENTO"/>
    <x v="8"/>
    <d v="2024-05-01T00:00:00"/>
    <d v="2024-05-01T00:00:00"/>
    <s v="Orçamento"/>
    <s v="1 | 1"/>
    <x v="8"/>
    <x v="0"/>
    <n v="62.170965026170165"/>
    <x v="102"/>
    <x v="101"/>
    <s v="7515"/>
    <x v="18"/>
    <x v="3"/>
    <x v="1"/>
    <n v="5002"/>
    <x v="21"/>
    <n v="5002"/>
    <s v="ORÇAMENTO"/>
    <x v="1"/>
    <x v="3"/>
    <x v="2"/>
    <x v="2"/>
    <x v="15"/>
    <x v="15"/>
  </r>
  <r>
    <x v="5"/>
    <s v=" ORÇAMENTO"/>
    <x v="8"/>
    <d v="2024-05-01T00:00:00"/>
    <d v="2024-05-01T00:00:00"/>
    <s v="Orçamento"/>
    <s v="1 | 1"/>
    <x v="8"/>
    <x v="0"/>
    <n v="62.170965026170165"/>
    <x v="102"/>
    <x v="101"/>
    <s v="8053"/>
    <x v="2"/>
    <x v="3"/>
    <x v="1"/>
    <n v="5005"/>
    <x v="32"/>
    <n v="5005"/>
    <s v="ORÇAMENTO"/>
    <x v="1"/>
    <x v="3"/>
    <x v="2"/>
    <x v="2"/>
    <x v="15"/>
    <x v="15"/>
  </r>
  <r>
    <x v="5"/>
    <s v=" ORÇAMENTO"/>
    <x v="8"/>
    <d v="2024-05-01T00:00:00"/>
    <d v="2024-05-01T00:00:00"/>
    <s v="Orçamento"/>
    <s v="1 | 1"/>
    <x v="8"/>
    <x v="0"/>
    <n v="69.928552433084505"/>
    <x v="32"/>
    <x v="32"/>
    <s v="4789"/>
    <x v="7"/>
    <x v="3"/>
    <x v="1"/>
    <n v="3008"/>
    <x v="26"/>
    <n v="3008"/>
    <s v="ORÇAMENTO"/>
    <x v="1"/>
    <x v="3"/>
    <x v="2"/>
    <x v="2"/>
    <x v="2"/>
    <x v="2"/>
  </r>
  <r>
    <x v="5"/>
    <s v=" ORÇAMENTO"/>
    <x v="8"/>
    <d v="2024-05-01T00:00:00"/>
    <d v="2024-05-01T00:00:00"/>
    <s v="Orçamento"/>
    <s v="1 | 1"/>
    <x v="8"/>
    <x v="0"/>
    <n v="71.38209599999999"/>
    <x v="32"/>
    <x v="32"/>
    <s v="7977"/>
    <x v="2"/>
    <x v="3"/>
    <x v="1"/>
    <n v="5005"/>
    <x v="32"/>
    <n v="5005"/>
    <s v="ORÇAMENTO"/>
    <x v="1"/>
    <x v="3"/>
    <x v="2"/>
    <x v="2"/>
    <x v="2"/>
    <x v="2"/>
  </r>
  <r>
    <x v="5"/>
    <s v=" ORÇAMENTO"/>
    <x v="8"/>
    <d v="2024-05-01T00:00:00"/>
    <d v="2024-05-01T00:00:00"/>
    <s v="Orçamento"/>
    <s v="1 | 1"/>
    <x v="8"/>
    <x v="0"/>
    <n v="75"/>
    <x v="111"/>
    <x v="109"/>
    <s v="10887"/>
    <x v="3"/>
    <x v="3"/>
    <x v="1"/>
    <n v="7004"/>
    <x v="3"/>
    <n v="7004"/>
    <s v="ORÇAMENTO"/>
    <x v="0"/>
    <x v="3"/>
    <x v="0"/>
    <x v="0"/>
    <x v="9"/>
    <x v="9"/>
  </r>
  <r>
    <x v="5"/>
    <s v=" ORÇAMENTO"/>
    <x v="8"/>
    <d v="2024-05-01T00:00:00"/>
    <d v="2024-05-01T00:00:00"/>
    <s v="Orçamento"/>
    <s v="1 | 1"/>
    <x v="8"/>
    <x v="0"/>
    <n v="80"/>
    <x v="34"/>
    <x v="34"/>
    <s v="11889"/>
    <x v="4"/>
    <x v="3"/>
    <x v="1"/>
    <n v="8002"/>
    <x v="4"/>
    <n v="8002"/>
    <s v="ORÇAMENTO"/>
    <x v="0"/>
    <x v="3"/>
    <x v="0"/>
    <x v="0"/>
    <x v="0"/>
    <x v="0"/>
  </r>
  <r>
    <x v="5"/>
    <s v=" ORÇAMENTO"/>
    <x v="8"/>
    <d v="2024-05-01T00:00:00"/>
    <d v="2024-05-01T00:00:00"/>
    <s v="Orçamento"/>
    <s v="1 | 1"/>
    <x v="8"/>
    <x v="0"/>
    <n v="81.888180000000006"/>
    <x v="32"/>
    <x v="32"/>
    <s v="7976"/>
    <x v="2"/>
    <x v="3"/>
    <x v="1"/>
    <n v="5005"/>
    <x v="32"/>
    <n v="5005"/>
    <s v="ORÇAMENTO"/>
    <x v="1"/>
    <x v="3"/>
    <x v="2"/>
    <x v="2"/>
    <x v="2"/>
    <x v="2"/>
  </r>
  <r>
    <x v="5"/>
    <s v=" ORÇAMENTO"/>
    <x v="8"/>
    <d v="2024-05-01T00:00:00"/>
    <d v="2024-05-01T00:00:00"/>
    <s v="Orçamento"/>
    <s v="1 | 1"/>
    <x v="8"/>
    <x v="0"/>
    <n v="83"/>
    <x v="99"/>
    <x v="98"/>
    <s v="7287"/>
    <x v="13"/>
    <x v="3"/>
    <x v="1"/>
    <n v="5001"/>
    <x v="16"/>
    <n v="5001"/>
    <s v="ORÇAMENTO"/>
    <x v="0"/>
    <x v="3"/>
    <x v="0"/>
    <x v="0"/>
    <x v="10"/>
    <x v="10"/>
  </r>
  <r>
    <x v="5"/>
    <s v=" ORÇAMENTO"/>
    <x v="8"/>
    <d v="2024-05-01T00:00:00"/>
    <d v="2024-05-01T00:00:00"/>
    <s v="Orçamento"/>
    <s v="1 | 1"/>
    <x v="8"/>
    <x v="0"/>
    <n v="88.17"/>
    <x v="86"/>
    <x v="85"/>
    <s v="10936"/>
    <x v="3"/>
    <x v="3"/>
    <x v="1"/>
    <n v="7004"/>
    <x v="3"/>
    <n v="7004"/>
    <s v="ORÇAMENTO"/>
    <x v="0"/>
    <x v="3"/>
    <x v="0"/>
    <x v="0"/>
    <x v="0"/>
    <x v="0"/>
  </r>
  <r>
    <x v="5"/>
    <s v=" ORÇAMENTO"/>
    <x v="8"/>
    <d v="2024-05-01T00:00:00"/>
    <d v="2024-05-01T00:00:00"/>
    <s v="Orçamento"/>
    <s v="1 | 1"/>
    <x v="8"/>
    <x v="0"/>
    <n v="89"/>
    <x v="99"/>
    <x v="98"/>
    <s v="7285"/>
    <x v="13"/>
    <x v="3"/>
    <x v="1"/>
    <n v="5001"/>
    <x v="16"/>
    <n v="5001"/>
    <s v="ORÇAMENTO"/>
    <x v="0"/>
    <x v="3"/>
    <x v="0"/>
    <x v="0"/>
    <x v="10"/>
    <x v="10"/>
  </r>
  <r>
    <x v="5"/>
    <s v=" ORÇAMENTO"/>
    <x v="8"/>
    <d v="2024-05-01T00:00:00"/>
    <d v="2024-05-01T00:00:00"/>
    <s v="Orçamento"/>
    <s v="1 | 1"/>
    <x v="8"/>
    <x v="0"/>
    <n v="89"/>
    <x v="99"/>
    <x v="98"/>
    <s v="7286"/>
    <x v="13"/>
    <x v="3"/>
    <x v="1"/>
    <n v="5001"/>
    <x v="16"/>
    <n v="5001"/>
    <s v="ORÇAMENTO"/>
    <x v="0"/>
    <x v="3"/>
    <x v="0"/>
    <x v="0"/>
    <x v="10"/>
    <x v="10"/>
  </r>
  <r>
    <x v="5"/>
    <s v=" ORÇAMENTO"/>
    <x v="8"/>
    <d v="2024-05-01T00:00:00"/>
    <d v="2024-05-01T00:00:00"/>
    <s v="Orçamento"/>
    <s v="1 | 1"/>
    <x v="8"/>
    <x v="0"/>
    <n v="100"/>
    <x v="43"/>
    <x v="43"/>
    <s v="12808"/>
    <x v="9"/>
    <x v="3"/>
    <x v="1"/>
    <n v="8006"/>
    <x v="10"/>
    <n v="8006"/>
    <s v="ORÇAMENTO"/>
    <x v="0"/>
    <x v="3"/>
    <x v="0"/>
    <x v="0"/>
    <x v="9"/>
    <x v="9"/>
  </r>
  <r>
    <x v="5"/>
    <s v=" ORÇAMENTO"/>
    <x v="8"/>
    <d v="2024-05-01T00:00:00"/>
    <d v="2024-05-01T00:00:00"/>
    <s v="Orçamento"/>
    <s v="1 | 1"/>
    <x v="8"/>
    <x v="0"/>
    <n v="100"/>
    <x v="7"/>
    <x v="7"/>
    <s v="11979"/>
    <x v="4"/>
    <x v="3"/>
    <x v="1"/>
    <n v="8002"/>
    <x v="4"/>
    <n v="8002"/>
    <s v="ORÇAMENTO"/>
    <x v="0"/>
    <x v="3"/>
    <x v="0"/>
    <x v="0"/>
    <x v="0"/>
    <x v="0"/>
  </r>
  <r>
    <x v="5"/>
    <s v=" ORÇAMENTO"/>
    <x v="8"/>
    <d v="2024-05-01T00:00:00"/>
    <d v="2024-05-01T00:00:00"/>
    <s v="Orçamento"/>
    <s v="1 | 1"/>
    <x v="8"/>
    <x v="0"/>
    <n v="106.88700800000001"/>
    <x v="21"/>
    <x v="21"/>
    <s v="12487"/>
    <x v="9"/>
    <x v="3"/>
    <x v="1"/>
    <n v="8006"/>
    <x v="10"/>
    <n v="8006"/>
    <s v="ORÇAMENTO"/>
    <x v="1"/>
    <x v="3"/>
    <x v="2"/>
    <x v="2"/>
    <x v="2"/>
    <x v="2"/>
  </r>
  <r>
    <x v="5"/>
    <s v=" ORÇAMENTO"/>
    <x v="8"/>
    <d v="2024-05-01T00:00:00"/>
    <d v="2024-05-01T00:00:00"/>
    <s v="Orçamento"/>
    <s v="1 | 1"/>
    <x v="8"/>
    <x v="0"/>
    <n v="108.79918879579779"/>
    <x v="102"/>
    <x v="101"/>
    <s v="7757"/>
    <x v="2"/>
    <x v="3"/>
    <x v="1"/>
    <n v="5003"/>
    <x v="31"/>
    <n v="5003"/>
    <s v="ORÇAMENTO"/>
    <x v="1"/>
    <x v="3"/>
    <x v="2"/>
    <x v="2"/>
    <x v="15"/>
    <x v="15"/>
  </r>
  <r>
    <x v="5"/>
    <s v=" ORÇAMENTO"/>
    <x v="8"/>
    <d v="2024-05-01T00:00:00"/>
    <d v="2024-05-01T00:00:00"/>
    <s v="Orçamento"/>
    <s v="1 | 1"/>
    <x v="8"/>
    <x v="0"/>
    <n v="110.22292799184237"/>
    <x v="127"/>
    <x v="125"/>
    <s v="9029"/>
    <x v="6"/>
    <x v="3"/>
    <x v="1"/>
    <n v="6002"/>
    <x v="9"/>
    <n v="6002"/>
    <s v="ORÇAMENTO"/>
    <x v="0"/>
    <x v="3"/>
    <x v="9"/>
    <x v="9"/>
    <x v="12"/>
    <x v="12"/>
  </r>
  <r>
    <x v="5"/>
    <s v=" ORÇAMENTO"/>
    <x v="8"/>
    <d v="2024-05-01T00:00:00"/>
    <d v="2024-05-01T00:00:00"/>
    <s v="Orçamento"/>
    <s v="1 | 1"/>
    <x v="8"/>
    <x v="0"/>
    <n v="110.22292799184237"/>
    <x v="129"/>
    <x v="127"/>
    <s v="5766"/>
    <x v="12"/>
    <x v="3"/>
    <x v="1"/>
    <n v="4003"/>
    <x v="13"/>
    <n v="4003"/>
    <s v="ORÇAMENTO"/>
    <x v="0"/>
    <x v="3"/>
    <x v="9"/>
    <x v="9"/>
    <x v="22"/>
    <x v="22"/>
  </r>
  <r>
    <x v="5"/>
    <s v=" ORÇAMENTO"/>
    <x v="8"/>
    <d v="2024-05-01T00:00:00"/>
    <d v="2024-05-01T00:00:00"/>
    <s v="Orçamento"/>
    <s v="1 | 1"/>
    <x v="8"/>
    <x v="0"/>
    <n v="122.34540373140801"/>
    <x v="35"/>
    <x v="35"/>
    <s v="9114"/>
    <x v="6"/>
    <x v="3"/>
    <x v="1"/>
    <n v="6002"/>
    <x v="9"/>
    <n v="6002"/>
    <s v="ORÇAMENTO"/>
    <x v="0"/>
    <x v="3"/>
    <x v="9"/>
    <x v="9"/>
    <x v="12"/>
    <x v="12"/>
  </r>
  <r>
    <x v="5"/>
    <s v=" ORÇAMENTO"/>
    <x v="8"/>
    <d v="2024-05-01T00:00:00"/>
    <d v="2024-05-01T00:00:00"/>
    <s v="Orçamento"/>
    <s v="1 | 1"/>
    <x v="8"/>
    <x v="0"/>
    <n v="124.34193005234032"/>
    <x v="102"/>
    <x v="101"/>
    <s v="11124"/>
    <x v="14"/>
    <x v="3"/>
    <x v="1"/>
    <n v="8001"/>
    <x v="17"/>
    <n v="8001"/>
    <s v="ORÇAMENTO"/>
    <x v="1"/>
    <x v="3"/>
    <x v="2"/>
    <x v="2"/>
    <x v="15"/>
    <x v="15"/>
  </r>
  <r>
    <x v="5"/>
    <s v=" ORÇAMENTO"/>
    <x v="8"/>
    <d v="2024-05-01T00:00:00"/>
    <d v="2024-05-01T00:00:00"/>
    <s v="Orçamento"/>
    <s v="1 | 1"/>
    <x v="8"/>
    <x v="0"/>
    <n v="124.34193005234033"/>
    <x v="102"/>
    <x v="101"/>
    <s v="4112"/>
    <x v="8"/>
    <x v="3"/>
    <x v="1"/>
    <n v="3006"/>
    <x v="8"/>
    <n v="3006"/>
    <s v="ORÇAMENTO"/>
    <x v="1"/>
    <x v="3"/>
    <x v="2"/>
    <x v="2"/>
    <x v="15"/>
    <x v="15"/>
  </r>
  <r>
    <x v="5"/>
    <s v=" ORÇAMENTO"/>
    <x v="8"/>
    <d v="2024-05-01T00:00:00"/>
    <d v="2024-05-01T00:00:00"/>
    <s v="Orçamento"/>
    <s v="1 | 1"/>
    <x v="8"/>
    <x v="0"/>
    <n v="125"/>
    <x v="42"/>
    <x v="42"/>
    <s v="10895"/>
    <x v="3"/>
    <x v="3"/>
    <x v="1"/>
    <n v="7004"/>
    <x v="3"/>
    <n v="7004"/>
    <s v="ORÇAMENTO"/>
    <x v="0"/>
    <x v="3"/>
    <x v="0"/>
    <x v="0"/>
    <x v="9"/>
    <x v="9"/>
  </r>
  <r>
    <x v="5"/>
    <s v=" ORÇAMENTO"/>
    <x v="8"/>
    <d v="2024-05-01T00:00:00"/>
    <d v="2024-05-01T00:00:00"/>
    <s v="Orçamento"/>
    <s v="1 | 1"/>
    <x v="8"/>
    <x v="0"/>
    <n v="125"/>
    <x v="45"/>
    <x v="44"/>
    <s v="13428"/>
    <x v="9"/>
    <x v="3"/>
    <x v="1"/>
    <n v="8006"/>
    <x v="10"/>
    <n v="8006"/>
    <s v="ORÇAMENTO"/>
    <x v="0"/>
    <x v="3"/>
    <x v="11"/>
    <x v="11"/>
    <x v="17"/>
    <x v="17"/>
  </r>
  <r>
    <x v="5"/>
    <s v=" ORÇAMENTO"/>
    <x v="8"/>
    <d v="2024-05-01T00:00:00"/>
    <d v="2024-05-01T00:00:00"/>
    <s v="Orçamento"/>
    <s v="1 | 1"/>
    <x v="8"/>
    <x v="0"/>
    <n v="126.1401278875156"/>
    <x v="151"/>
    <x v="148"/>
    <s v="9828"/>
    <x v="10"/>
    <x v="3"/>
    <x v="1"/>
    <n v="7001"/>
    <x v="11"/>
    <n v="7001"/>
    <s v="ORÇAMENTO"/>
    <x v="0"/>
    <x v="3"/>
    <x v="9"/>
    <x v="9"/>
    <x v="12"/>
    <x v="12"/>
  </r>
  <r>
    <x v="5"/>
    <s v=" ORÇAMENTO"/>
    <x v="8"/>
    <d v="2024-05-01T00:00:00"/>
    <d v="2024-05-01T00:00:00"/>
    <s v="Orçamento"/>
    <s v="1 | 1"/>
    <x v="8"/>
    <x v="0"/>
    <n v="128.59341599048275"/>
    <x v="35"/>
    <x v="35"/>
    <s v="9113"/>
    <x v="6"/>
    <x v="3"/>
    <x v="1"/>
    <n v="6002"/>
    <x v="9"/>
    <n v="6002"/>
    <s v="ORÇAMENTO"/>
    <x v="0"/>
    <x v="3"/>
    <x v="9"/>
    <x v="9"/>
    <x v="12"/>
    <x v="12"/>
  </r>
  <r>
    <x v="5"/>
    <s v=" ORÇAMENTO"/>
    <x v="8"/>
    <d v="2024-05-01T00:00:00"/>
    <d v="2024-05-01T00:00:00"/>
    <s v="Orçamento"/>
    <s v="1 | 1"/>
    <x v="8"/>
    <x v="0"/>
    <n v="133"/>
    <x v="34"/>
    <x v="34"/>
    <s v="11159"/>
    <x v="14"/>
    <x v="3"/>
    <x v="1"/>
    <n v="8001"/>
    <x v="17"/>
    <n v="8001"/>
    <s v="ORÇAMENTO"/>
    <x v="0"/>
    <x v="3"/>
    <x v="0"/>
    <x v="0"/>
    <x v="0"/>
    <x v="0"/>
  </r>
  <r>
    <x v="5"/>
    <s v=" ORÇAMENTO"/>
    <x v="8"/>
    <d v="2024-05-01T00:00:00"/>
    <d v="2024-05-01T00:00:00"/>
    <s v="Orçamento"/>
    <s v="1 | 1"/>
    <x v="8"/>
    <x v="0"/>
    <n v="137.237776"/>
    <x v="32"/>
    <x v="32"/>
    <s v="7975"/>
    <x v="2"/>
    <x v="3"/>
    <x v="1"/>
    <n v="5005"/>
    <x v="32"/>
    <n v="5005"/>
    <s v="ORÇAMENTO"/>
    <x v="1"/>
    <x v="3"/>
    <x v="2"/>
    <x v="2"/>
    <x v="2"/>
    <x v="2"/>
  </r>
  <r>
    <x v="5"/>
    <s v=" ORÇAMENTO"/>
    <x v="8"/>
    <d v="2024-05-01T00:00:00"/>
    <d v="2024-05-01T00:00:00"/>
    <s v="Orçamento"/>
    <s v="1 | 1"/>
    <x v="8"/>
    <x v="0"/>
    <n v="139.615708789667"/>
    <x v="108"/>
    <x v="107"/>
    <s v="9442"/>
    <x v="10"/>
    <x v="3"/>
    <x v="1"/>
    <n v="7001"/>
    <x v="11"/>
    <n v="7001"/>
    <s v="ORÇAMENTO"/>
    <x v="0"/>
    <x v="3"/>
    <x v="9"/>
    <x v="9"/>
    <x v="12"/>
    <x v="12"/>
  </r>
  <r>
    <x v="5"/>
    <s v=" ORÇAMENTO"/>
    <x v="8"/>
    <d v="2024-05-01T00:00:00"/>
    <d v="2024-05-01T00:00:00"/>
    <s v="Orçamento"/>
    <s v="1 | 1"/>
    <x v="8"/>
    <x v="0"/>
    <n v="139.88467130888287"/>
    <x v="102"/>
    <x v="101"/>
    <s v="12152"/>
    <x v="21"/>
    <x v="3"/>
    <x v="1"/>
    <n v="8003"/>
    <x v="28"/>
    <n v="8003"/>
    <s v="ORÇAMENTO"/>
    <x v="1"/>
    <x v="3"/>
    <x v="2"/>
    <x v="2"/>
    <x v="15"/>
    <x v="15"/>
  </r>
  <r>
    <x v="5"/>
    <s v=" ORÇAMENTO"/>
    <x v="8"/>
    <d v="2024-05-01T00:00:00"/>
    <d v="2024-05-01T00:00:00"/>
    <s v="Orçamento"/>
    <s v="1 | 1"/>
    <x v="8"/>
    <x v="0"/>
    <n v="141.38471170166335"/>
    <x v="32"/>
    <x v="32"/>
    <s v="7974"/>
    <x v="2"/>
    <x v="3"/>
    <x v="1"/>
    <n v="5005"/>
    <x v="32"/>
    <n v="5005"/>
    <s v="ORÇAMENTO"/>
    <x v="1"/>
    <x v="3"/>
    <x v="2"/>
    <x v="2"/>
    <x v="2"/>
    <x v="2"/>
  </r>
  <r>
    <x v="5"/>
    <s v=" ORÇAMENTO"/>
    <x v="8"/>
    <d v="2024-05-01T00:00:00"/>
    <d v="2024-05-01T00:00:00"/>
    <s v="Orçamento"/>
    <s v="1 | 1"/>
    <x v="8"/>
    <x v="0"/>
    <n v="146.96390398912314"/>
    <x v="46"/>
    <x v="45"/>
    <s v="9542"/>
    <x v="10"/>
    <x v="3"/>
    <x v="1"/>
    <n v="7001"/>
    <x v="11"/>
    <n v="7001"/>
    <s v="ORÇAMENTO"/>
    <x v="0"/>
    <x v="3"/>
    <x v="9"/>
    <x v="9"/>
    <x v="12"/>
    <x v="12"/>
  </r>
  <r>
    <x v="5"/>
    <s v=" ORÇAMENTO"/>
    <x v="8"/>
    <d v="2024-05-01T00:00:00"/>
    <d v="2024-05-01T00:00:00"/>
    <s v="Orçamento"/>
    <s v="1 | 1"/>
    <x v="8"/>
    <x v="0"/>
    <n v="150"/>
    <x v="106"/>
    <x v="105"/>
    <s v="3236"/>
    <x v="16"/>
    <x v="3"/>
    <x v="1"/>
    <n v="3002"/>
    <x v="19"/>
    <n v="3002"/>
    <s v="ORÇAMENTO"/>
    <x v="0"/>
    <x v="3"/>
    <x v="2"/>
    <x v="2"/>
    <x v="15"/>
    <x v="15"/>
  </r>
  <r>
    <x v="5"/>
    <s v=" ORÇAMENTO"/>
    <x v="8"/>
    <d v="2024-05-01T00:00:00"/>
    <d v="2024-05-01T00:00:00"/>
    <s v="Orçamento"/>
    <s v="1 | 1"/>
    <x v="8"/>
    <x v="0"/>
    <n v="150"/>
    <x v="106"/>
    <x v="105"/>
    <s v="3237"/>
    <x v="16"/>
    <x v="3"/>
    <x v="1"/>
    <n v="3002"/>
    <x v="19"/>
    <n v="3002"/>
    <s v="ORÇAMENTO"/>
    <x v="0"/>
    <x v="3"/>
    <x v="2"/>
    <x v="2"/>
    <x v="15"/>
    <x v="15"/>
  </r>
  <r>
    <x v="5"/>
    <s v=" ORÇAMENTO"/>
    <x v="8"/>
    <d v="2024-05-01T00:00:00"/>
    <d v="2024-05-01T00:00:00"/>
    <s v="Orçamento"/>
    <s v="1 | 1"/>
    <x v="8"/>
    <x v="0"/>
    <n v="150"/>
    <x v="44"/>
    <x v="43"/>
    <s v="12603"/>
    <x v="9"/>
    <x v="3"/>
    <x v="1"/>
    <n v="8006"/>
    <x v="10"/>
    <n v="8006"/>
    <s v="ORÇAMENTO"/>
    <x v="0"/>
    <x v="3"/>
    <x v="9"/>
    <x v="9"/>
    <x v="18"/>
    <x v="18"/>
  </r>
  <r>
    <x v="5"/>
    <s v=" ORÇAMENTO"/>
    <x v="8"/>
    <d v="2024-05-01T00:00:00"/>
    <d v="2024-05-01T00:00:00"/>
    <s v="Orçamento"/>
    <s v="1 | 1"/>
    <x v="8"/>
    <x v="0"/>
    <n v="150"/>
    <x v="95"/>
    <x v="94"/>
    <s v="3535"/>
    <x v="11"/>
    <x v="3"/>
    <x v="1"/>
    <n v="3003"/>
    <x v="12"/>
    <n v="3003"/>
    <s v="ORÇAMENTO"/>
    <x v="0"/>
    <x v="3"/>
    <x v="0"/>
    <x v="0"/>
    <x v="0"/>
    <x v="0"/>
  </r>
  <r>
    <x v="5"/>
    <s v=" ORÇAMENTO"/>
    <x v="8"/>
    <d v="2024-05-01T00:00:00"/>
    <d v="2024-05-01T00:00:00"/>
    <s v="Orçamento"/>
    <s v="1 | 1"/>
    <x v="8"/>
    <x v="0"/>
    <n v="155.84587354000001"/>
    <x v="32"/>
    <x v="32"/>
    <s v="10361"/>
    <x v="10"/>
    <x v="3"/>
    <x v="1"/>
    <n v="7003"/>
    <x v="14"/>
    <n v="7003"/>
    <s v="ORÇAMENTO"/>
    <x v="1"/>
    <x v="3"/>
    <x v="2"/>
    <x v="2"/>
    <x v="2"/>
    <x v="2"/>
  </r>
  <r>
    <x v="5"/>
    <s v=" ORÇAMENTO"/>
    <x v="8"/>
    <d v="2024-05-01T00:00:00"/>
    <d v="2024-05-01T00:00:00"/>
    <s v="Orçamento"/>
    <s v="1 | 1"/>
    <x v="8"/>
    <x v="0"/>
    <n v="160.330512"/>
    <x v="32"/>
    <x v="32"/>
    <s v="7973"/>
    <x v="2"/>
    <x v="3"/>
    <x v="1"/>
    <n v="5005"/>
    <x v="32"/>
    <n v="5005"/>
    <s v="ORÇAMENTO"/>
    <x v="1"/>
    <x v="3"/>
    <x v="2"/>
    <x v="2"/>
    <x v="2"/>
    <x v="2"/>
  </r>
  <r>
    <x v="5"/>
    <s v=" ORÇAMENTO"/>
    <x v="8"/>
    <d v="2024-05-01T00:00:00"/>
    <d v="2024-05-01T00:00:00"/>
    <s v="Orçamento"/>
    <s v="1 | 1"/>
    <x v="8"/>
    <x v="0"/>
    <n v="162.18037240524674"/>
    <x v="22"/>
    <x v="22"/>
    <s v="12439"/>
    <x v="9"/>
    <x v="3"/>
    <x v="1"/>
    <n v="8006"/>
    <x v="10"/>
    <n v="8006"/>
    <s v="ORÇAMENTO"/>
    <x v="1"/>
    <x v="3"/>
    <x v="2"/>
    <x v="2"/>
    <x v="13"/>
    <x v="13"/>
  </r>
  <r>
    <x v="5"/>
    <s v=" ORÇAMENTO"/>
    <x v="8"/>
    <d v="2024-05-01T00:00:00"/>
    <d v="2024-05-01T00:00:00"/>
    <s v="Orçamento"/>
    <s v="1 | 1"/>
    <x v="8"/>
    <x v="0"/>
    <n v="165"/>
    <x v="106"/>
    <x v="105"/>
    <s v="3692"/>
    <x v="20"/>
    <x v="3"/>
    <x v="1"/>
    <n v="3004"/>
    <x v="27"/>
    <n v="3004"/>
    <s v="ORÇAMENTO"/>
    <x v="0"/>
    <x v="3"/>
    <x v="2"/>
    <x v="2"/>
    <x v="15"/>
    <x v="15"/>
  </r>
  <r>
    <x v="5"/>
    <s v=" ORÇAMENTO"/>
    <x v="8"/>
    <d v="2024-05-01T00:00:00"/>
    <d v="2024-05-01T00:00:00"/>
    <s v="Orçamento"/>
    <s v="1 | 1"/>
    <x v="8"/>
    <x v="0"/>
    <n v="170"/>
    <x v="7"/>
    <x v="7"/>
    <s v="7396"/>
    <x v="13"/>
    <x v="3"/>
    <x v="1"/>
    <n v="5001"/>
    <x v="16"/>
    <n v="5001"/>
    <s v="ORÇAMENTO"/>
    <x v="0"/>
    <x v="3"/>
    <x v="0"/>
    <x v="0"/>
    <x v="0"/>
    <x v="0"/>
  </r>
  <r>
    <x v="5"/>
    <s v=" ORÇAMENTO"/>
    <x v="8"/>
    <d v="2024-05-01T00:00:00"/>
    <d v="2024-05-01T00:00:00"/>
    <s v="Orçamento"/>
    <s v="1 | 1"/>
    <x v="8"/>
    <x v="0"/>
    <n v="170.97015382196795"/>
    <x v="102"/>
    <x v="101"/>
    <s v="3218"/>
    <x v="16"/>
    <x v="3"/>
    <x v="1"/>
    <n v="3002"/>
    <x v="19"/>
    <n v="3002"/>
    <s v="ORÇAMENTO"/>
    <x v="1"/>
    <x v="3"/>
    <x v="2"/>
    <x v="2"/>
    <x v="15"/>
    <x v="15"/>
  </r>
  <r>
    <x v="5"/>
    <s v=" ORÇAMENTO"/>
    <x v="8"/>
    <d v="2024-05-01T00:00:00"/>
    <d v="2024-05-01T00:00:00"/>
    <s v="Orçamento"/>
    <s v="1 | 1"/>
    <x v="8"/>
    <x v="0"/>
    <n v="170.97015382196795"/>
    <x v="102"/>
    <x v="101"/>
    <s v="5035"/>
    <x v="17"/>
    <x v="3"/>
    <x v="1"/>
    <n v="4001"/>
    <x v="20"/>
    <n v="4001"/>
    <s v="ORÇAMENTO"/>
    <x v="1"/>
    <x v="3"/>
    <x v="2"/>
    <x v="2"/>
    <x v="15"/>
    <x v="15"/>
  </r>
  <r>
    <x v="5"/>
    <s v=" ORÇAMENTO"/>
    <x v="8"/>
    <d v="2024-05-01T00:00:00"/>
    <d v="2024-05-01T00:00:00"/>
    <s v="Orçamento"/>
    <s v="1 | 1"/>
    <x v="8"/>
    <x v="0"/>
    <n v="170.97015382196795"/>
    <x v="102"/>
    <x v="101"/>
    <s v="5623"/>
    <x v="12"/>
    <x v="3"/>
    <x v="1"/>
    <n v="4003"/>
    <x v="13"/>
    <n v="4003"/>
    <s v="ORÇAMENTO"/>
    <x v="1"/>
    <x v="3"/>
    <x v="2"/>
    <x v="2"/>
    <x v="15"/>
    <x v="15"/>
  </r>
  <r>
    <x v="5"/>
    <s v=" ORÇAMENTO"/>
    <x v="8"/>
    <d v="2024-05-01T00:00:00"/>
    <d v="2024-05-01T00:00:00"/>
    <s v="Orçamento"/>
    <s v="1 | 1"/>
    <x v="8"/>
    <x v="0"/>
    <n v="179.75"/>
    <x v="106"/>
    <x v="105"/>
    <s v="3691"/>
    <x v="20"/>
    <x v="3"/>
    <x v="1"/>
    <n v="3004"/>
    <x v="27"/>
    <n v="3004"/>
    <s v="ORÇAMENTO"/>
    <x v="0"/>
    <x v="3"/>
    <x v="2"/>
    <x v="2"/>
    <x v="15"/>
    <x v="15"/>
  </r>
  <r>
    <x v="5"/>
    <s v=" ORÇAMENTO"/>
    <x v="8"/>
    <d v="2024-05-01T00:00:00"/>
    <d v="2024-05-01T00:00:00"/>
    <s v="Orçamento"/>
    <s v="1 | 1"/>
    <x v="8"/>
    <x v="0"/>
    <n v="180"/>
    <x v="44"/>
    <x v="43"/>
    <s v="12602"/>
    <x v="9"/>
    <x v="3"/>
    <x v="1"/>
    <n v="8006"/>
    <x v="10"/>
    <n v="8006"/>
    <s v="ORÇAMENTO"/>
    <x v="0"/>
    <x v="3"/>
    <x v="9"/>
    <x v="9"/>
    <x v="18"/>
    <x v="18"/>
  </r>
  <r>
    <x v="5"/>
    <s v=" ORÇAMENTO"/>
    <x v="8"/>
    <d v="2024-05-01T00:00:00"/>
    <d v="2024-05-01T00:00:00"/>
    <s v="Orçamento"/>
    <s v="1 | 1"/>
    <x v="8"/>
    <x v="0"/>
    <n v="186.83595832104004"/>
    <x v="72"/>
    <x v="71"/>
    <s v="12499"/>
    <x v="9"/>
    <x v="3"/>
    <x v="1"/>
    <n v="8006"/>
    <x v="10"/>
    <n v="8006"/>
    <s v="ORÇAMENTO"/>
    <x v="1"/>
    <x v="3"/>
    <x v="2"/>
    <x v="2"/>
    <x v="15"/>
    <x v="15"/>
  </r>
  <r>
    <x v="5"/>
    <s v=" ORÇAMENTO"/>
    <x v="8"/>
    <d v="2024-05-01T00:00:00"/>
    <d v="2024-05-01T00:00:00"/>
    <s v="Orçamento"/>
    <s v="1 | 1"/>
    <x v="8"/>
    <x v="0"/>
    <n v="189.97723199999996"/>
    <x v="32"/>
    <x v="32"/>
    <s v="3170"/>
    <x v="16"/>
    <x v="3"/>
    <x v="1"/>
    <n v="3002"/>
    <x v="19"/>
    <n v="3002"/>
    <s v="ORÇAMENTO"/>
    <x v="1"/>
    <x v="3"/>
    <x v="2"/>
    <x v="2"/>
    <x v="2"/>
    <x v="2"/>
  </r>
  <r>
    <x v="5"/>
    <s v=" ORÇAMENTO"/>
    <x v="8"/>
    <d v="2024-05-01T00:00:00"/>
    <d v="2024-05-01T00:00:00"/>
    <s v="Orçamento"/>
    <s v="1 | 1"/>
    <x v="8"/>
    <x v="0"/>
    <n v="194.99449785443414"/>
    <x v="72"/>
    <x v="71"/>
    <s v="12116"/>
    <x v="21"/>
    <x v="3"/>
    <x v="1"/>
    <n v="8003"/>
    <x v="28"/>
    <n v="8003"/>
    <s v="ORÇAMENTO"/>
    <x v="1"/>
    <x v="3"/>
    <x v="2"/>
    <x v="2"/>
    <x v="15"/>
    <x v="15"/>
  </r>
  <r>
    <x v="5"/>
    <s v=" ORÇAMENTO"/>
    <x v="8"/>
    <d v="2024-05-01T00:00:00"/>
    <d v="2024-05-01T00:00:00"/>
    <s v="Orçamento"/>
    <s v="1 | 1"/>
    <x v="8"/>
    <x v="0"/>
    <n v="200"/>
    <x v="134"/>
    <x v="132"/>
    <s v="11847"/>
    <x v="4"/>
    <x v="3"/>
    <x v="1"/>
    <n v="8002"/>
    <x v="4"/>
    <n v="8002"/>
    <s v="ORÇAMENTO"/>
    <x v="0"/>
    <x v="3"/>
    <x v="0"/>
    <x v="0"/>
    <x v="10"/>
    <x v="10"/>
  </r>
  <r>
    <x v="5"/>
    <s v=" ORÇAMENTO"/>
    <x v="8"/>
    <d v="2024-05-01T00:00:00"/>
    <d v="2024-05-01T00:00:00"/>
    <s v="Orçamento"/>
    <s v="1 | 1"/>
    <x v="8"/>
    <x v="0"/>
    <n v="200"/>
    <x v="101"/>
    <x v="100"/>
    <s v="11865"/>
    <x v="4"/>
    <x v="3"/>
    <x v="1"/>
    <n v="8002"/>
    <x v="4"/>
    <n v="8002"/>
    <s v="ORÇAMENTO"/>
    <x v="0"/>
    <x v="3"/>
    <x v="0"/>
    <x v="0"/>
    <x v="0"/>
    <x v="0"/>
  </r>
  <r>
    <x v="5"/>
    <s v=" ORÇAMENTO"/>
    <x v="8"/>
    <d v="2024-05-01T00:00:00"/>
    <d v="2024-05-01T00:00:00"/>
    <s v="Orçamento"/>
    <s v="1 | 1"/>
    <x v="8"/>
    <x v="0"/>
    <n v="200"/>
    <x v="34"/>
    <x v="34"/>
    <s v="13223"/>
    <x v="9"/>
    <x v="3"/>
    <x v="1"/>
    <n v="8006"/>
    <x v="10"/>
    <n v="8006"/>
    <s v="ORÇAMENTO"/>
    <x v="0"/>
    <x v="3"/>
    <x v="0"/>
    <x v="0"/>
    <x v="0"/>
    <x v="0"/>
  </r>
  <r>
    <x v="5"/>
    <s v=" ORÇAMENTO"/>
    <x v="8"/>
    <d v="2024-05-01T00:00:00"/>
    <d v="2024-05-01T00:00:00"/>
    <s v="Orçamento"/>
    <s v="1 | 1"/>
    <x v="8"/>
    <x v="0"/>
    <n v="200"/>
    <x v="7"/>
    <x v="7"/>
    <s v="12275"/>
    <x v="21"/>
    <x v="3"/>
    <x v="1"/>
    <n v="8003"/>
    <x v="28"/>
    <n v="8003"/>
    <s v="ORÇAMENTO"/>
    <x v="0"/>
    <x v="3"/>
    <x v="0"/>
    <x v="0"/>
    <x v="0"/>
    <x v="0"/>
  </r>
  <r>
    <x v="5"/>
    <s v=" ORÇAMENTO"/>
    <x v="8"/>
    <d v="2024-05-01T00:00:00"/>
    <d v="2024-05-01T00:00:00"/>
    <s v="Orçamento"/>
    <s v="1 | 1"/>
    <x v="8"/>
    <x v="0"/>
    <n v="202.05563633505307"/>
    <x v="102"/>
    <x v="101"/>
    <s v="5294"/>
    <x v="22"/>
    <x v="3"/>
    <x v="1"/>
    <n v="4002"/>
    <x v="34"/>
    <n v="4002"/>
    <s v="ORÇAMENTO"/>
    <x v="1"/>
    <x v="3"/>
    <x v="2"/>
    <x v="2"/>
    <x v="15"/>
    <x v="15"/>
  </r>
  <r>
    <x v="5"/>
    <s v=" ORÇAMENTO"/>
    <x v="8"/>
    <d v="2024-05-01T00:00:00"/>
    <d v="2024-05-01T00:00:00"/>
    <s v="Orçamento"/>
    <s v="1 | 1"/>
    <x v="8"/>
    <x v="0"/>
    <n v="206.11111111111114"/>
    <x v="33"/>
    <x v="33"/>
    <s v="13704"/>
    <x v="19"/>
    <x v="3"/>
    <x v="1"/>
    <n v="9001"/>
    <x v="24"/>
    <n v="9001"/>
    <s v="ORÇAMENTO"/>
    <x v="1"/>
    <x v="3"/>
    <x v="10"/>
    <x v="10"/>
    <x v="16"/>
    <x v="16"/>
  </r>
  <r>
    <x v="5"/>
    <s v=" ORÇAMENTO"/>
    <x v="8"/>
    <d v="2024-05-01T00:00:00"/>
    <d v="2024-05-01T00:00:00"/>
    <s v="Orçamento"/>
    <s v="1 | 1"/>
    <x v="8"/>
    <x v="0"/>
    <n v="207.08004328200477"/>
    <x v="128"/>
    <x v="126"/>
    <s v="7555"/>
    <x v="18"/>
    <x v="3"/>
    <x v="1"/>
    <n v="5002"/>
    <x v="21"/>
    <n v="5002"/>
    <s v="ORÇAMENTO"/>
    <x v="0"/>
    <x v="3"/>
    <x v="9"/>
    <x v="9"/>
    <x v="18"/>
    <x v="18"/>
  </r>
  <r>
    <x v="5"/>
    <s v=" ORÇAMENTO"/>
    <x v="8"/>
    <d v="2024-05-01T00:00:00"/>
    <d v="2024-05-01T00:00:00"/>
    <s v="Orçamento"/>
    <s v="1 | 1"/>
    <x v="8"/>
    <x v="0"/>
    <n v="208.33"/>
    <x v="93"/>
    <x v="92"/>
    <s v="10944"/>
    <x v="3"/>
    <x v="3"/>
    <x v="1"/>
    <n v="7004"/>
    <x v="3"/>
    <n v="7004"/>
    <s v="ORÇAMENTO"/>
    <x v="0"/>
    <x v="3"/>
    <x v="0"/>
    <x v="0"/>
    <x v="0"/>
    <x v="0"/>
  </r>
  <r>
    <x v="5"/>
    <s v=" ORÇAMENTO"/>
    <x v="8"/>
    <d v="2024-05-01T00:00:00"/>
    <d v="2024-05-01T00:00:00"/>
    <s v="Orçamento"/>
    <s v="1 | 1"/>
    <x v="8"/>
    <x v="0"/>
    <n v="220.44585598368474"/>
    <x v="76"/>
    <x v="75"/>
    <s v="9616"/>
    <x v="10"/>
    <x v="3"/>
    <x v="1"/>
    <n v="7001"/>
    <x v="11"/>
    <n v="7001"/>
    <s v="ORÇAMENTO"/>
    <x v="0"/>
    <x v="3"/>
    <x v="9"/>
    <x v="9"/>
    <x v="12"/>
    <x v="12"/>
  </r>
  <r>
    <x v="5"/>
    <s v=" ORÇAMENTO"/>
    <x v="8"/>
    <d v="2024-05-01T00:00:00"/>
    <d v="2024-05-01T00:00:00"/>
    <s v="Orçamento"/>
    <s v="1 | 1"/>
    <x v="8"/>
    <x v="0"/>
    <n v="233.14111884813812"/>
    <x v="102"/>
    <x v="101"/>
    <s v="3439"/>
    <x v="11"/>
    <x v="3"/>
    <x v="1"/>
    <n v="3003"/>
    <x v="12"/>
    <n v="3003"/>
    <s v="ORÇAMENTO"/>
    <x v="1"/>
    <x v="3"/>
    <x v="2"/>
    <x v="2"/>
    <x v="15"/>
    <x v="15"/>
  </r>
  <r>
    <x v="5"/>
    <s v=" ORÇAMENTO"/>
    <x v="8"/>
    <d v="2024-05-01T00:00:00"/>
    <d v="2024-05-01T00:00:00"/>
    <s v="Orçamento"/>
    <s v="1 | 1"/>
    <x v="8"/>
    <x v="0"/>
    <n v="249.83863678150934"/>
    <x v="67"/>
    <x v="66"/>
    <s v="9488"/>
    <x v="10"/>
    <x v="3"/>
    <x v="1"/>
    <n v="7001"/>
    <x v="11"/>
    <n v="7001"/>
    <s v="ORÇAMENTO"/>
    <x v="0"/>
    <x v="3"/>
    <x v="9"/>
    <x v="9"/>
    <x v="12"/>
    <x v="12"/>
  </r>
  <r>
    <x v="5"/>
    <s v=" ORÇAMENTO"/>
    <x v="8"/>
    <d v="2024-05-01T00:00:00"/>
    <d v="2024-05-01T00:00:00"/>
    <s v="Orçamento"/>
    <s v="1 | 1"/>
    <x v="8"/>
    <x v="0"/>
    <n v="250"/>
    <x v="106"/>
    <x v="105"/>
    <s v="5060"/>
    <x v="17"/>
    <x v="3"/>
    <x v="1"/>
    <n v="4001"/>
    <x v="20"/>
    <n v="4001"/>
    <s v="ORÇAMENTO"/>
    <x v="0"/>
    <x v="3"/>
    <x v="2"/>
    <x v="2"/>
    <x v="15"/>
    <x v="15"/>
  </r>
  <r>
    <x v="5"/>
    <s v=" ORÇAMENTO"/>
    <x v="8"/>
    <d v="2024-05-01T00:00:00"/>
    <d v="2024-05-01T00:00:00"/>
    <s v="Orçamento"/>
    <s v="1 | 1"/>
    <x v="8"/>
    <x v="0"/>
    <n v="250"/>
    <x v="44"/>
    <x v="43"/>
    <s v="12601"/>
    <x v="9"/>
    <x v="3"/>
    <x v="1"/>
    <n v="8006"/>
    <x v="10"/>
    <n v="8006"/>
    <s v="ORÇAMENTO"/>
    <x v="0"/>
    <x v="3"/>
    <x v="9"/>
    <x v="9"/>
    <x v="18"/>
    <x v="18"/>
  </r>
  <r>
    <x v="5"/>
    <s v=" ORÇAMENTO"/>
    <x v="8"/>
    <d v="2024-05-01T00:00:00"/>
    <d v="2024-05-01T00:00:00"/>
    <s v="Orçamento"/>
    <s v="1 | 1"/>
    <x v="8"/>
    <x v="0"/>
    <n v="250"/>
    <x v="101"/>
    <x v="100"/>
    <s v="3049"/>
    <x v="5"/>
    <x v="3"/>
    <x v="1"/>
    <n v="3001"/>
    <x v="5"/>
    <n v="3001"/>
    <s v="ORÇAMENTO"/>
    <x v="0"/>
    <x v="3"/>
    <x v="0"/>
    <x v="0"/>
    <x v="0"/>
    <x v="0"/>
  </r>
  <r>
    <x v="5"/>
    <s v=" ORÇAMENTO"/>
    <x v="8"/>
    <d v="2024-05-01T00:00:00"/>
    <d v="2024-05-01T00:00:00"/>
    <s v="Orçamento"/>
    <s v="1 | 1"/>
    <x v="8"/>
    <x v="0"/>
    <n v="254.6411712"/>
    <x v="21"/>
    <x v="21"/>
    <s v="10578"/>
    <x v="3"/>
    <x v="3"/>
    <x v="1"/>
    <n v="7004"/>
    <x v="3"/>
    <n v="7004"/>
    <s v="ORÇAMENTO"/>
    <x v="1"/>
    <x v="3"/>
    <x v="2"/>
    <x v="2"/>
    <x v="2"/>
    <x v="2"/>
  </r>
  <r>
    <x v="5"/>
    <s v=" ORÇAMENTO"/>
    <x v="8"/>
    <d v="2024-05-01T00:00:00"/>
    <d v="2024-05-01T00:00:00"/>
    <s v="Orçamento"/>
    <s v="1 | 1"/>
    <x v="8"/>
    <x v="0"/>
    <n v="255.60162595674404"/>
    <x v="70"/>
    <x v="69"/>
    <s v="12523"/>
    <x v="9"/>
    <x v="3"/>
    <x v="1"/>
    <n v="8006"/>
    <x v="10"/>
    <n v="8006"/>
    <s v="ORÇAMENTO"/>
    <x v="1"/>
    <x v="3"/>
    <x v="2"/>
    <x v="2"/>
    <x v="15"/>
    <x v="15"/>
  </r>
  <r>
    <x v="5"/>
    <s v=" ORÇAMENTO"/>
    <x v="8"/>
    <d v="2024-05-01T00:00:00"/>
    <d v="2024-05-01T00:00:00"/>
    <s v="Orçamento"/>
    <s v="1 | 1"/>
    <x v="8"/>
    <x v="0"/>
    <n v="257"/>
    <x v="59"/>
    <x v="58"/>
    <s v="3023"/>
    <x v="5"/>
    <x v="3"/>
    <x v="1"/>
    <n v="3001"/>
    <x v="5"/>
    <n v="3001"/>
    <s v="ORÇAMENTO"/>
    <x v="0"/>
    <x v="3"/>
    <x v="0"/>
    <x v="0"/>
    <x v="10"/>
    <x v="10"/>
  </r>
  <r>
    <x v="5"/>
    <s v=" ORÇAMENTO"/>
    <x v="8"/>
    <d v="2024-05-01T00:00:00"/>
    <d v="2024-05-01T00:00:00"/>
    <s v="Orçamento"/>
    <s v="1 | 1"/>
    <x v="8"/>
    <x v="0"/>
    <n v="278"/>
    <x v="99"/>
    <x v="98"/>
    <s v="7284"/>
    <x v="13"/>
    <x v="3"/>
    <x v="1"/>
    <n v="5001"/>
    <x v="16"/>
    <n v="5001"/>
    <s v="ORÇAMENTO"/>
    <x v="0"/>
    <x v="3"/>
    <x v="0"/>
    <x v="0"/>
    <x v="10"/>
    <x v="10"/>
  </r>
  <r>
    <x v="5"/>
    <s v=" ORÇAMENTO"/>
    <x v="8"/>
    <d v="2024-05-01T00:00:00"/>
    <d v="2024-05-01T00:00:00"/>
    <s v="Orçamento"/>
    <s v="1 | 1"/>
    <x v="8"/>
    <x v="0"/>
    <n v="279.76934261776574"/>
    <x v="102"/>
    <x v="101"/>
    <s v="3668"/>
    <x v="20"/>
    <x v="3"/>
    <x v="1"/>
    <n v="3004"/>
    <x v="27"/>
    <n v="3004"/>
    <s v="ORÇAMENTO"/>
    <x v="1"/>
    <x v="3"/>
    <x v="2"/>
    <x v="2"/>
    <x v="15"/>
    <x v="15"/>
  </r>
  <r>
    <x v="5"/>
    <s v=" ORÇAMENTO"/>
    <x v="8"/>
    <d v="2024-05-01T00:00:00"/>
    <d v="2024-05-01T00:00:00"/>
    <s v="Orçamento"/>
    <s v="1 | 1"/>
    <x v="8"/>
    <x v="0"/>
    <n v="300"/>
    <x v="106"/>
    <x v="105"/>
    <s v="5635"/>
    <x v="12"/>
    <x v="3"/>
    <x v="1"/>
    <n v="4003"/>
    <x v="13"/>
    <n v="4003"/>
    <s v="ORÇAMENTO"/>
    <x v="0"/>
    <x v="3"/>
    <x v="2"/>
    <x v="2"/>
    <x v="15"/>
    <x v="15"/>
  </r>
  <r>
    <x v="5"/>
    <s v=" ORÇAMENTO"/>
    <x v="8"/>
    <d v="2024-05-01T00:00:00"/>
    <d v="2024-05-01T00:00:00"/>
    <s v="Orçamento"/>
    <s v="1 | 1"/>
    <x v="8"/>
    <x v="0"/>
    <n v="300"/>
    <x v="141"/>
    <x v="139"/>
    <s v="10683"/>
    <x v="3"/>
    <x v="3"/>
    <x v="1"/>
    <n v="7004"/>
    <x v="3"/>
    <n v="7004"/>
    <s v="ORÇAMENTO"/>
    <x v="0"/>
    <x v="3"/>
    <x v="9"/>
    <x v="9"/>
    <x v="22"/>
    <x v="22"/>
  </r>
  <r>
    <x v="5"/>
    <s v=" ORÇAMENTO"/>
    <x v="8"/>
    <d v="2024-05-01T00:00:00"/>
    <d v="2024-05-01T00:00:00"/>
    <s v="Orçamento"/>
    <s v="1 | 1"/>
    <x v="8"/>
    <x v="0"/>
    <n v="300"/>
    <x v="122"/>
    <x v="120"/>
    <s v="10867"/>
    <x v="3"/>
    <x v="3"/>
    <x v="1"/>
    <n v="7004"/>
    <x v="3"/>
    <n v="7004"/>
    <s v="ORÇAMENTO"/>
    <x v="0"/>
    <x v="3"/>
    <x v="0"/>
    <x v="0"/>
    <x v="9"/>
    <x v="9"/>
  </r>
  <r>
    <x v="5"/>
    <s v=" ORÇAMENTO"/>
    <x v="8"/>
    <d v="2024-05-01T00:00:00"/>
    <d v="2024-05-01T00:00:00"/>
    <s v="Orçamento"/>
    <s v="1 | 1"/>
    <x v="8"/>
    <x v="0"/>
    <n v="300"/>
    <x v="83"/>
    <x v="82"/>
    <s v="11827"/>
    <x v="4"/>
    <x v="3"/>
    <x v="1"/>
    <n v="8002"/>
    <x v="4"/>
    <n v="8002"/>
    <s v="ORÇAMENTO"/>
    <x v="0"/>
    <x v="3"/>
    <x v="0"/>
    <x v="0"/>
    <x v="10"/>
    <x v="10"/>
  </r>
  <r>
    <x v="5"/>
    <s v=" ORÇAMENTO"/>
    <x v="8"/>
    <d v="2024-05-01T00:00:00"/>
    <d v="2024-05-01T00:00:00"/>
    <s v="Orçamento"/>
    <s v="1 | 1"/>
    <x v="8"/>
    <x v="0"/>
    <n v="300"/>
    <x v="93"/>
    <x v="92"/>
    <s v="12928"/>
    <x v="9"/>
    <x v="3"/>
    <x v="1"/>
    <n v="8006"/>
    <x v="10"/>
    <n v="8006"/>
    <s v="ORÇAMENTO"/>
    <x v="0"/>
    <x v="3"/>
    <x v="0"/>
    <x v="0"/>
    <x v="0"/>
    <x v="0"/>
  </r>
  <r>
    <x v="5"/>
    <s v=" ORÇAMENTO"/>
    <x v="8"/>
    <d v="2024-05-01T00:00:00"/>
    <d v="2024-05-01T00:00:00"/>
    <s v="Orçamento"/>
    <s v="1 | 1"/>
    <x v="8"/>
    <x v="0"/>
    <n v="300"/>
    <x v="34"/>
    <x v="34"/>
    <s v="7141"/>
    <x v="2"/>
    <x v="3"/>
    <x v="1"/>
    <n v="4004"/>
    <x v="2"/>
    <n v="4004"/>
    <s v="ORÇAMENTO"/>
    <x v="0"/>
    <x v="3"/>
    <x v="0"/>
    <x v="0"/>
    <x v="0"/>
    <x v="0"/>
  </r>
  <r>
    <x v="5"/>
    <s v=" ORÇAMENTO"/>
    <x v="8"/>
    <d v="2024-05-01T00:00:00"/>
    <d v="2024-05-01T00:00:00"/>
    <s v="Orçamento"/>
    <s v="1 | 1"/>
    <x v="8"/>
    <x v="0"/>
    <n v="300"/>
    <x v="103"/>
    <x v="102"/>
    <s v="11935"/>
    <x v="4"/>
    <x v="3"/>
    <x v="1"/>
    <n v="8002"/>
    <x v="4"/>
    <n v="8002"/>
    <s v="ORÇAMENTO"/>
    <x v="0"/>
    <x v="3"/>
    <x v="0"/>
    <x v="0"/>
    <x v="0"/>
    <x v="0"/>
  </r>
  <r>
    <x v="5"/>
    <s v=" ORÇAMENTO"/>
    <x v="8"/>
    <d v="2024-05-01T00:00:00"/>
    <d v="2024-05-01T00:00:00"/>
    <s v="Orçamento"/>
    <s v="1 | 1"/>
    <x v="8"/>
    <x v="0"/>
    <n v="300"/>
    <x v="140"/>
    <x v="138"/>
    <s v="11943"/>
    <x v="4"/>
    <x v="3"/>
    <x v="1"/>
    <n v="8002"/>
    <x v="4"/>
    <n v="8002"/>
    <s v="ORÇAMENTO"/>
    <x v="0"/>
    <x v="3"/>
    <x v="0"/>
    <x v="0"/>
    <x v="0"/>
    <x v="0"/>
  </r>
  <r>
    <x v="5"/>
    <s v=" ORÇAMENTO"/>
    <x v="8"/>
    <d v="2024-05-01T00:00:00"/>
    <d v="2024-05-01T00:00:00"/>
    <s v="Orçamento"/>
    <s v="1 | 1"/>
    <x v="8"/>
    <x v="0"/>
    <n v="307.30014800000004"/>
    <x v="20"/>
    <x v="20"/>
    <s v="12475"/>
    <x v="9"/>
    <x v="3"/>
    <x v="1"/>
    <n v="8006"/>
    <x v="10"/>
    <n v="8006"/>
    <s v="ORÇAMENTO"/>
    <x v="1"/>
    <x v="3"/>
    <x v="2"/>
    <x v="2"/>
    <x v="2"/>
    <x v="2"/>
  </r>
  <r>
    <x v="5"/>
    <s v=" ORÇAMENTO"/>
    <x v="8"/>
    <d v="2024-05-01T00:00:00"/>
    <d v="2024-05-01T00:00:00"/>
    <s v="Orçamento"/>
    <s v="1 | 1"/>
    <x v="8"/>
    <x v="0"/>
    <n v="310.85482513085083"/>
    <x v="102"/>
    <x v="101"/>
    <s v="6122"/>
    <x v="2"/>
    <x v="3"/>
    <x v="1"/>
    <n v="4004"/>
    <x v="2"/>
    <n v="4004"/>
    <s v="ORÇAMENTO"/>
    <x v="1"/>
    <x v="3"/>
    <x v="2"/>
    <x v="2"/>
    <x v="15"/>
    <x v="15"/>
  </r>
  <r>
    <x v="5"/>
    <s v=" ORÇAMENTO"/>
    <x v="8"/>
    <d v="2024-05-01T00:00:00"/>
    <d v="2024-05-01T00:00:00"/>
    <s v="Orçamento"/>
    <s v="1 | 1"/>
    <x v="8"/>
    <x v="0"/>
    <n v="330.53253889964793"/>
    <x v="22"/>
    <x v="22"/>
    <s v="10530"/>
    <x v="3"/>
    <x v="3"/>
    <x v="1"/>
    <n v="7004"/>
    <x v="3"/>
    <n v="7004"/>
    <s v="ORÇAMENTO"/>
    <x v="1"/>
    <x v="3"/>
    <x v="2"/>
    <x v="2"/>
    <x v="13"/>
    <x v="13"/>
  </r>
  <r>
    <x v="5"/>
    <s v=" ORÇAMENTO"/>
    <x v="8"/>
    <d v="2024-05-01T00:00:00"/>
    <d v="2024-05-01T00:00:00"/>
    <s v="Orçamento"/>
    <s v="1 | 1"/>
    <x v="8"/>
    <x v="0"/>
    <n v="337.25565408904913"/>
    <x v="72"/>
    <x v="71"/>
    <s v="8017"/>
    <x v="2"/>
    <x v="3"/>
    <x v="1"/>
    <n v="5005"/>
    <x v="32"/>
    <n v="5005"/>
    <s v="ORÇAMENTO"/>
    <x v="1"/>
    <x v="3"/>
    <x v="2"/>
    <x v="2"/>
    <x v="15"/>
    <x v="15"/>
  </r>
  <r>
    <x v="5"/>
    <s v=" ORÇAMENTO"/>
    <x v="8"/>
    <d v="2024-05-01T00:00:00"/>
    <d v="2024-05-01T00:00:00"/>
    <s v="Orçamento"/>
    <s v="1 | 1"/>
    <x v="8"/>
    <x v="0"/>
    <n v="338.01697917498325"/>
    <x v="112"/>
    <x v="110"/>
    <s v="7851"/>
    <x v="2"/>
    <x v="3"/>
    <x v="1"/>
    <n v="5003"/>
    <x v="31"/>
    <n v="5003"/>
    <s v="ORÇAMENTO"/>
    <x v="0"/>
    <x v="3"/>
    <x v="9"/>
    <x v="9"/>
    <x v="18"/>
    <x v="18"/>
  </r>
  <r>
    <x v="5"/>
    <s v=" ORÇAMENTO"/>
    <x v="8"/>
    <d v="2024-05-01T00:00:00"/>
    <d v="2024-05-01T00:00:00"/>
    <s v="Orçamento"/>
    <s v="1 | 1"/>
    <x v="8"/>
    <x v="0"/>
    <n v="338.52953681619999"/>
    <x v="32"/>
    <x v="32"/>
    <s v="11583"/>
    <x v="4"/>
    <x v="3"/>
    <x v="1"/>
    <n v="8002"/>
    <x v="4"/>
    <n v="8002"/>
    <s v="ORÇAMENTO"/>
    <x v="1"/>
    <x v="3"/>
    <x v="2"/>
    <x v="2"/>
    <x v="2"/>
    <x v="2"/>
  </r>
  <r>
    <x v="5"/>
    <s v=" ORÇAMENTO"/>
    <x v="8"/>
    <d v="2024-05-01T00:00:00"/>
    <d v="2024-05-01T00:00:00"/>
    <s v="Orçamento"/>
    <s v="1 | 1"/>
    <x v="8"/>
    <x v="0"/>
    <n v="345"/>
    <x v="139"/>
    <x v="137"/>
    <s v="10223"/>
    <x v="2"/>
    <x v="3"/>
    <x v="1"/>
    <n v="7002"/>
    <x v="33"/>
    <n v="7002"/>
    <s v="ORÇAMENTO"/>
    <x v="1"/>
    <x v="3"/>
    <x v="2"/>
    <x v="2"/>
    <x v="15"/>
    <x v="15"/>
  </r>
  <r>
    <x v="5"/>
    <s v=" ORÇAMENTO"/>
    <x v="8"/>
    <d v="2024-05-01T00:00:00"/>
    <d v="2024-05-01T00:00:00"/>
    <s v="Orçamento"/>
    <s v="1 | 1"/>
    <x v="8"/>
    <x v="0"/>
    <n v="350"/>
    <x v="106"/>
    <x v="105"/>
    <s v="5059"/>
    <x v="17"/>
    <x v="3"/>
    <x v="1"/>
    <n v="4001"/>
    <x v="20"/>
    <n v="4001"/>
    <s v="ORÇAMENTO"/>
    <x v="0"/>
    <x v="3"/>
    <x v="2"/>
    <x v="2"/>
    <x v="15"/>
    <x v="15"/>
  </r>
  <r>
    <x v="5"/>
    <s v=" ORÇAMENTO"/>
    <x v="8"/>
    <d v="2024-05-01T00:00:00"/>
    <d v="2024-05-01T00:00:00"/>
    <s v="Orçamento"/>
    <s v="1 | 1"/>
    <x v="8"/>
    <x v="0"/>
    <n v="350"/>
    <x v="93"/>
    <x v="92"/>
    <s v="12927"/>
    <x v="9"/>
    <x v="3"/>
    <x v="1"/>
    <n v="8006"/>
    <x v="10"/>
    <n v="8006"/>
    <s v="ORÇAMENTO"/>
    <x v="0"/>
    <x v="3"/>
    <x v="0"/>
    <x v="0"/>
    <x v="0"/>
    <x v="0"/>
  </r>
  <r>
    <x v="5"/>
    <s v=" ORÇAMENTO"/>
    <x v="8"/>
    <d v="2024-05-01T00:00:00"/>
    <d v="2024-05-01T00:00:00"/>
    <s v="Orçamento"/>
    <s v="1 | 1"/>
    <x v="8"/>
    <x v="0"/>
    <n v="360.70573207502832"/>
    <x v="70"/>
    <x v="69"/>
    <s v="3856"/>
    <x v="15"/>
    <x v="3"/>
    <x v="1"/>
    <n v="3005"/>
    <x v="18"/>
    <n v="3005"/>
    <s v="ORÇAMENTO"/>
    <x v="1"/>
    <x v="3"/>
    <x v="2"/>
    <x v="2"/>
    <x v="15"/>
    <x v="15"/>
  </r>
  <r>
    <x v="5"/>
    <s v=" ORÇAMENTO"/>
    <x v="8"/>
    <d v="2024-05-01T00:00:00"/>
    <d v="2024-05-01T00:00:00"/>
    <s v="Orçamento"/>
    <s v="1 | 1"/>
    <x v="8"/>
    <x v="0"/>
    <n v="366.32382805571177"/>
    <x v="72"/>
    <x v="71"/>
    <s v="11595"/>
    <x v="4"/>
    <x v="3"/>
    <x v="1"/>
    <n v="8002"/>
    <x v="4"/>
    <n v="8002"/>
    <s v="ORÇAMENTO"/>
    <x v="1"/>
    <x v="3"/>
    <x v="2"/>
    <x v="2"/>
    <x v="15"/>
    <x v="15"/>
  </r>
  <r>
    <x v="5"/>
    <s v=" ORÇAMENTO"/>
    <x v="8"/>
    <d v="2024-05-01T00:00:00"/>
    <d v="2024-05-01T00:00:00"/>
    <s v="Orçamento"/>
    <s v="1 | 1"/>
    <x v="8"/>
    <x v="0"/>
    <n v="367.40975997280782"/>
    <x v="62"/>
    <x v="61"/>
    <s v="8649"/>
    <x v="6"/>
    <x v="3"/>
    <x v="1"/>
    <n v="6001"/>
    <x v="6"/>
    <n v="6001"/>
    <s v="ORÇAMENTO"/>
    <x v="0"/>
    <x v="3"/>
    <x v="9"/>
    <x v="9"/>
    <x v="12"/>
    <x v="12"/>
  </r>
  <r>
    <x v="5"/>
    <s v=" ORÇAMENTO"/>
    <x v="8"/>
    <d v="2024-05-01T00:00:00"/>
    <d v="2024-05-01T00:00:00"/>
    <s v="Orçamento"/>
    <s v="1 | 1"/>
    <x v="8"/>
    <x v="0"/>
    <n v="367.40975997280782"/>
    <x v="107"/>
    <x v="106"/>
    <s v="8741"/>
    <x v="6"/>
    <x v="3"/>
    <x v="1"/>
    <n v="6001"/>
    <x v="6"/>
    <n v="6001"/>
    <s v="ORÇAMENTO"/>
    <x v="0"/>
    <x v="3"/>
    <x v="9"/>
    <x v="9"/>
    <x v="12"/>
    <x v="12"/>
  </r>
  <r>
    <x v="5"/>
    <s v=" ORÇAMENTO"/>
    <x v="8"/>
    <d v="2024-05-01T00:00:00"/>
    <d v="2024-05-01T00:00:00"/>
    <s v="Orçamento"/>
    <s v="1 | 1"/>
    <x v="8"/>
    <x v="0"/>
    <n v="367.40975997280782"/>
    <x v="92"/>
    <x v="91"/>
    <s v="9747"/>
    <x v="10"/>
    <x v="3"/>
    <x v="1"/>
    <n v="7001"/>
    <x v="11"/>
    <n v="7001"/>
    <s v="ORÇAMENTO"/>
    <x v="0"/>
    <x v="3"/>
    <x v="9"/>
    <x v="9"/>
    <x v="12"/>
    <x v="12"/>
  </r>
  <r>
    <x v="5"/>
    <s v=" ORÇAMENTO"/>
    <x v="8"/>
    <d v="2024-05-01T00:00:00"/>
    <d v="2024-05-01T00:00:00"/>
    <s v="Orçamento"/>
    <s v="1 | 1"/>
    <x v="8"/>
    <x v="0"/>
    <n v="367.40975997280782"/>
    <x v="116"/>
    <x v="114"/>
    <s v="9876"/>
    <x v="10"/>
    <x v="3"/>
    <x v="1"/>
    <n v="7001"/>
    <x v="11"/>
    <n v="7001"/>
    <s v="ORÇAMENTO"/>
    <x v="0"/>
    <x v="3"/>
    <x v="9"/>
    <x v="9"/>
    <x v="12"/>
    <x v="12"/>
  </r>
  <r>
    <x v="5"/>
    <s v=" ORÇAMENTO"/>
    <x v="8"/>
    <d v="2024-05-01T00:00:00"/>
    <d v="2024-05-01T00:00:00"/>
    <s v="Orçamento"/>
    <s v="1 | 1"/>
    <x v="8"/>
    <x v="0"/>
    <n v="369.56563184381542"/>
    <x v="72"/>
    <x v="71"/>
    <s v="10602"/>
    <x v="3"/>
    <x v="3"/>
    <x v="1"/>
    <n v="7004"/>
    <x v="3"/>
    <n v="7004"/>
    <s v="ORÇAMENTO"/>
    <x v="1"/>
    <x v="3"/>
    <x v="2"/>
    <x v="2"/>
    <x v="15"/>
    <x v="15"/>
  </r>
  <r>
    <x v="5"/>
    <s v=" ORÇAMENTO"/>
    <x v="8"/>
    <d v="2024-05-01T00:00:00"/>
    <d v="2024-05-01T00:00:00"/>
    <s v="Orçamento"/>
    <s v="1 | 1"/>
    <x v="8"/>
    <x v="0"/>
    <n v="372.75762363540753"/>
    <x v="10"/>
    <x v="10"/>
    <s v="2305"/>
    <x v="0"/>
    <x v="3"/>
    <x v="1"/>
    <n v="2001"/>
    <x v="0"/>
    <n v="2001"/>
    <s v="ORÇAMENTO"/>
    <x v="1"/>
    <x v="3"/>
    <x v="5"/>
    <x v="5"/>
    <x v="6"/>
    <x v="6"/>
  </r>
  <r>
    <x v="5"/>
    <s v=" ORÇAMENTO"/>
    <x v="8"/>
    <d v="2024-05-01T00:00:00"/>
    <d v="2024-05-01T00:00:00"/>
    <s v="Orçamento"/>
    <s v="1 | 1"/>
    <x v="8"/>
    <x v="0"/>
    <n v="372.75762363540753"/>
    <x v="10"/>
    <x v="10"/>
    <s v="2306"/>
    <x v="0"/>
    <x v="3"/>
    <x v="1"/>
    <n v="2001"/>
    <x v="0"/>
    <n v="2001"/>
    <s v="ORÇAMENTO"/>
    <x v="1"/>
    <x v="3"/>
    <x v="5"/>
    <x v="5"/>
    <x v="6"/>
    <x v="6"/>
  </r>
  <r>
    <x v="5"/>
    <s v=" ORÇAMENTO"/>
    <x v="8"/>
    <d v="2024-05-01T00:00:00"/>
    <d v="2024-05-01T00:00:00"/>
    <s v="Orçamento"/>
    <s v="1 | 1"/>
    <x v="8"/>
    <x v="0"/>
    <n v="400"/>
    <x v="106"/>
    <x v="105"/>
    <s v="4155"/>
    <x v="8"/>
    <x v="3"/>
    <x v="1"/>
    <n v="3006"/>
    <x v="8"/>
    <n v="3006"/>
    <s v="ORÇAMENTO"/>
    <x v="0"/>
    <x v="3"/>
    <x v="2"/>
    <x v="2"/>
    <x v="15"/>
    <x v="15"/>
  </r>
  <r>
    <x v="5"/>
    <s v=" ORÇAMENTO"/>
    <x v="8"/>
    <d v="2024-05-01T00:00:00"/>
    <d v="2024-05-01T00:00:00"/>
    <s v="Orçamento"/>
    <s v="1 | 1"/>
    <x v="8"/>
    <x v="0"/>
    <n v="400"/>
    <x v="121"/>
    <x v="119"/>
    <s v="6694"/>
    <x v="2"/>
    <x v="3"/>
    <x v="1"/>
    <n v="4004"/>
    <x v="2"/>
    <n v="4004"/>
    <s v="ORÇAMENTO"/>
    <x v="0"/>
    <x v="3"/>
    <x v="0"/>
    <x v="0"/>
    <x v="9"/>
    <x v="9"/>
  </r>
  <r>
    <x v="5"/>
    <s v=" ORÇAMENTO"/>
    <x v="8"/>
    <d v="2024-05-01T00:00:00"/>
    <d v="2024-05-01T00:00:00"/>
    <s v="Orçamento"/>
    <s v="1 | 1"/>
    <x v="8"/>
    <x v="0"/>
    <n v="400"/>
    <x v="71"/>
    <x v="70"/>
    <s v="6863"/>
    <x v="2"/>
    <x v="3"/>
    <x v="1"/>
    <n v="4004"/>
    <x v="2"/>
    <n v="4004"/>
    <s v="ORÇAMENTO"/>
    <x v="0"/>
    <x v="3"/>
    <x v="0"/>
    <x v="0"/>
    <x v="9"/>
    <x v="9"/>
  </r>
  <r>
    <x v="5"/>
    <s v=" ORÇAMENTO"/>
    <x v="8"/>
    <d v="2024-05-01T00:00:00"/>
    <d v="2024-05-01T00:00:00"/>
    <s v="Orçamento"/>
    <s v="1 | 1"/>
    <x v="8"/>
    <x v="0"/>
    <n v="400"/>
    <x v="93"/>
    <x v="92"/>
    <s v="12926"/>
    <x v="9"/>
    <x v="3"/>
    <x v="1"/>
    <n v="8006"/>
    <x v="10"/>
    <n v="8006"/>
    <s v="ORÇAMENTO"/>
    <x v="0"/>
    <x v="3"/>
    <x v="0"/>
    <x v="0"/>
    <x v="0"/>
    <x v="0"/>
  </r>
  <r>
    <x v="5"/>
    <s v=" ORÇAMENTO"/>
    <x v="8"/>
    <d v="2024-05-01T00:00:00"/>
    <d v="2024-05-01T00:00:00"/>
    <s v="Orçamento"/>
    <s v="1 | 1"/>
    <x v="8"/>
    <x v="0"/>
    <n v="400"/>
    <x v="49"/>
    <x v="48"/>
    <s v="10493"/>
    <x v="10"/>
    <x v="3"/>
    <x v="1"/>
    <n v="7003"/>
    <x v="14"/>
    <n v="7003"/>
    <s v="ORÇAMENTO"/>
    <x v="0"/>
    <x v="3"/>
    <x v="11"/>
    <x v="11"/>
    <x v="17"/>
    <x v="17"/>
  </r>
  <r>
    <x v="5"/>
    <s v=" ORÇAMENTO"/>
    <x v="8"/>
    <d v="2024-05-01T00:00:00"/>
    <d v="2024-05-01T00:00:00"/>
    <s v="Orçamento"/>
    <s v="1 | 1"/>
    <x v="8"/>
    <x v="0"/>
    <n v="401.51565910980156"/>
    <x v="10"/>
    <x v="10"/>
    <s v="2304"/>
    <x v="0"/>
    <x v="3"/>
    <x v="1"/>
    <n v="2001"/>
    <x v="0"/>
    <n v="2001"/>
    <s v="ORÇAMENTO"/>
    <x v="1"/>
    <x v="3"/>
    <x v="5"/>
    <x v="5"/>
    <x v="6"/>
    <x v="6"/>
  </r>
  <r>
    <x v="5"/>
    <s v=" ORÇAMENTO"/>
    <x v="8"/>
    <d v="2024-05-01T00:00:00"/>
    <d v="2024-05-01T00:00:00"/>
    <s v="Orçamento"/>
    <s v="1 | 1"/>
    <x v="8"/>
    <x v="0"/>
    <n v="420"/>
    <x v="106"/>
    <x v="105"/>
    <s v="4154"/>
    <x v="8"/>
    <x v="3"/>
    <x v="1"/>
    <n v="3006"/>
    <x v="8"/>
    <n v="3006"/>
    <s v="ORÇAMENTO"/>
    <x v="0"/>
    <x v="3"/>
    <x v="2"/>
    <x v="2"/>
    <x v="15"/>
    <x v="15"/>
  </r>
  <r>
    <x v="5"/>
    <s v=" ORÇAMENTO"/>
    <x v="8"/>
    <d v="2024-05-01T00:00:00"/>
    <d v="2024-05-01T00:00:00"/>
    <s v="Orçamento"/>
    <s v="1 | 1"/>
    <x v="8"/>
    <x v="0"/>
    <n v="425.86495763054876"/>
    <x v="72"/>
    <x v="71"/>
    <s v="7721"/>
    <x v="2"/>
    <x v="3"/>
    <x v="1"/>
    <n v="5003"/>
    <x v="31"/>
    <n v="5003"/>
    <s v="ORÇAMENTO"/>
    <x v="1"/>
    <x v="3"/>
    <x v="2"/>
    <x v="2"/>
    <x v="15"/>
    <x v="15"/>
  </r>
  <r>
    <x v="5"/>
    <s v=" ORÇAMENTO"/>
    <x v="8"/>
    <d v="2024-05-01T00:00:00"/>
    <d v="2024-05-01T00:00:00"/>
    <s v="Orçamento"/>
    <s v="1 | 1"/>
    <x v="8"/>
    <x v="0"/>
    <n v="428.64471996827581"/>
    <x v="138"/>
    <x v="136"/>
    <s v="7790"/>
    <x v="2"/>
    <x v="3"/>
    <x v="1"/>
    <n v="5003"/>
    <x v="31"/>
    <n v="5003"/>
    <s v="ORÇAMENTO"/>
    <x v="0"/>
    <x v="3"/>
    <x v="9"/>
    <x v="9"/>
    <x v="18"/>
    <x v="18"/>
  </r>
  <r>
    <x v="5"/>
    <s v=" ORÇAMENTO"/>
    <x v="8"/>
    <d v="2024-05-01T00:00:00"/>
    <d v="2024-05-01T00:00:00"/>
    <s v="Orçamento"/>
    <s v="1 | 1"/>
    <x v="8"/>
    <x v="0"/>
    <n v="435.95345071273647"/>
    <x v="100"/>
    <x v="99"/>
    <s v="10614"/>
    <x v="3"/>
    <x v="3"/>
    <x v="1"/>
    <n v="7004"/>
    <x v="3"/>
    <n v="7004"/>
    <s v="ORÇAMENTO"/>
    <x v="1"/>
    <x v="3"/>
    <x v="2"/>
    <x v="2"/>
    <x v="15"/>
    <x v="15"/>
  </r>
  <r>
    <x v="5"/>
    <s v=" ORÇAMENTO"/>
    <x v="8"/>
    <d v="2024-05-01T00:00:00"/>
    <d v="2024-05-01T00:00:00"/>
    <s v="Orçamento"/>
    <s v="1 | 1"/>
    <x v="8"/>
    <x v="0"/>
    <n v="435.95345071273647"/>
    <x v="100"/>
    <x v="99"/>
    <s v="12511"/>
    <x v="9"/>
    <x v="3"/>
    <x v="1"/>
    <n v="8006"/>
    <x v="10"/>
    <n v="8006"/>
    <s v="ORÇAMENTO"/>
    <x v="1"/>
    <x v="3"/>
    <x v="2"/>
    <x v="2"/>
    <x v="15"/>
    <x v="15"/>
  </r>
  <r>
    <x v="5"/>
    <s v=" ORÇAMENTO"/>
    <x v="8"/>
    <d v="2024-05-01T00:00:00"/>
    <d v="2024-05-01T00:00:00"/>
    <s v="Orçamento"/>
    <s v="1 | 1"/>
    <x v="8"/>
    <x v="0"/>
    <n v="440.89171196736947"/>
    <x v="118"/>
    <x v="116"/>
    <s v="8090"/>
    <x v="2"/>
    <x v="3"/>
    <x v="1"/>
    <n v="5005"/>
    <x v="32"/>
    <n v="5005"/>
    <s v="ORÇAMENTO"/>
    <x v="0"/>
    <x v="3"/>
    <x v="9"/>
    <x v="9"/>
    <x v="18"/>
    <x v="18"/>
  </r>
  <r>
    <x v="5"/>
    <s v=" ORÇAMENTO"/>
    <x v="8"/>
    <d v="2024-05-01T00:00:00"/>
    <d v="2024-05-01T00:00:00"/>
    <s v="Orçamento"/>
    <s v="1 | 1"/>
    <x v="8"/>
    <x v="0"/>
    <n v="449.92660799999999"/>
    <x v="32"/>
    <x v="32"/>
    <s v="12104"/>
    <x v="21"/>
    <x v="3"/>
    <x v="1"/>
    <n v="8003"/>
    <x v="28"/>
    <n v="8003"/>
    <s v="ORÇAMENTO"/>
    <x v="1"/>
    <x v="3"/>
    <x v="2"/>
    <x v="2"/>
    <x v="2"/>
    <x v="2"/>
  </r>
  <r>
    <x v="5"/>
    <s v=" ORÇAMENTO"/>
    <x v="8"/>
    <d v="2024-05-01T00:00:00"/>
    <d v="2024-05-01T00:00:00"/>
    <s v="Orçamento"/>
    <s v="1 | 1"/>
    <x v="8"/>
    <x v="0"/>
    <n v="459.99999999999994"/>
    <x v="139"/>
    <x v="137"/>
    <s v="10421"/>
    <x v="10"/>
    <x v="3"/>
    <x v="1"/>
    <n v="7003"/>
    <x v="14"/>
    <n v="7003"/>
    <s v="ORÇAMENTO"/>
    <x v="1"/>
    <x v="3"/>
    <x v="2"/>
    <x v="2"/>
    <x v="15"/>
    <x v="15"/>
  </r>
  <r>
    <x v="5"/>
    <s v=" ORÇAMENTO"/>
    <x v="8"/>
    <d v="2024-05-01T00:00:00"/>
    <d v="2024-05-01T00:00:00"/>
    <s v="Orçamento"/>
    <s v="1 | 1"/>
    <x v="8"/>
    <x v="0"/>
    <n v="459.99999999999994"/>
    <x v="139"/>
    <x v="137"/>
    <s v="4849"/>
    <x v="7"/>
    <x v="3"/>
    <x v="1"/>
    <n v="3008"/>
    <x v="26"/>
    <n v="3008"/>
    <s v="ORÇAMENTO"/>
    <x v="1"/>
    <x v="3"/>
    <x v="2"/>
    <x v="2"/>
    <x v="15"/>
    <x v="15"/>
  </r>
  <r>
    <x v="5"/>
    <s v=" ORÇAMENTO"/>
    <x v="8"/>
    <d v="2024-05-01T00:00:00"/>
    <d v="2024-05-01T00:00:00"/>
    <s v="Orçamento"/>
    <s v="1 | 1"/>
    <x v="8"/>
    <x v="0"/>
    <n v="459.99999999999994"/>
    <x v="139"/>
    <x v="137"/>
    <s v="7769"/>
    <x v="2"/>
    <x v="3"/>
    <x v="1"/>
    <n v="5003"/>
    <x v="31"/>
    <n v="5003"/>
    <s v="ORÇAMENTO"/>
    <x v="1"/>
    <x v="3"/>
    <x v="2"/>
    <x v="2"/>
    <x v="15"/>
    <x v="15"/>
  </r>
  <r>
    <x v="5"/>
    <s v=" ORÇAMENTO"/>
    <x v="8"/>
    <d v="2024-05-01T00:00:00"/>
    <d v="2024-05-01T00:00:00"/>
    <s v="Orçamento"/>
    <s v="1 | 1"/>
    <x v="8"/>
    <x v="0"/>
    <n v="463.36182144628083"/>
    <x v="72"/>
    <x v="71"/>
    <s v="4076"/>
    <x v="8"/>
    <x v="3"/>
    <x v="1"/>
    <n v="3006"/>
    <x v="8"/>
    <n v="3006"/>
    <s v="ORÇAMENTO"/>
    <x v="1"/>
    <x v="3"/>
    <x v="2"/>
    <x v="2"/>
    <x v="15"/>
    <x v="15"/>
  </r>
  <r>
    <x v="5"/>
    <s v=" ORÇAMENTO"/>
    <x v="8"/>
    <d v="2024-05-01T00:00:00"/>
    <d v="2024-05-01T00:00:00"/>
    <s v="Orçamento"/>
    <s v="1 | 1"/>
    <x v="8"/>
    <x v="0"/>
    <n v="463.77856912000004"/>
    <x v="21"/>
    <x v="21"/>
    <s v="7709"/>
    <x v="2"/>
    <x v="3"/>
    <x v="1"/>
    <n v="5003"/>
    <x v="31"/>
    <n v="5003"/>
    <s v="ORÇAMENTO"/>
    <x v="1"/>
    <x v="3"/>
    <x v="2"/>
    <x v="2"/>
    <x v="2"/>
    <x v="2"/>
  </r>
  <r>
    <x v="5"/>
    <s v=" ORÇAMENTO"/>
    <x v="8"/>
    <d v="2024-05-01T00:00:00"/>
    <d v="2024-05-01T00:00:00"/>
    <s v="Orçamento"/>
    <s v="1 | 1"/>
    <x v="8"/>
    <x v="0"/>
    <n v="467.93583781138159"/>
    <x v="70"/>
    <x v="69"/>
    <s v="10397"/>
    <x v="10"/>
    <x v="3"/>
    <x v="1"/>
    <n v="7003"/>
    <x v="14"/>
    <n v="7003"/>
    <s v="ORÇAMENTO"/>
    <x v="1"/>
    <x v="3"/>
    <x v="2"/>
    <x v="2"/>
    <x v="15"/>
    <x v="15"/>
  </r>
  <r>
    <x v="5"/>
    <s v=" ORÇAMENTO"/>
    <x v="8"/>
    <d v="2024-05-01T00:00:00"/>
    <d v="2024-05-01T00:00:00"/>
    <s v="Orçamento"/>
    <s v="1 | 1"/>
    <x v="8"/>
    <x v="0"/>
    <n v="467.94480899415765"/>
    <x v="22"/>
    <x v="22"/>
    <s v="11523"/>
    <x v="4"/>
    <x v="3"/>
    <x v="1"/>
    <n v="8002"/>
    <x v="4"/>
    <n v="8002"/>
    <s v="ORÇAMENTO"/>
    <x v="1"/>
    <x v="3"/>
    <x v="2"/>
    <x v="2"/>
    <x v="13"/>
    <x v="13"/>
  </r>
  <r>
    <x v="5"/>
    <s v=" ORÇAMENTO"/>
    <x v="8"/>
    <d v="2024-05-01T00:00:00"/>
    <d v="2024-05-01T00:00:00"/>
    <s v="Orçamento"/>
    <s v="1 | 1"/>
    <x v="8"/>
    <x v="0"/>
    <n v="474.80583419084462"/>
    <x v="32"/>
    <x v="32"/>
    <s v="8526"/>
    <x v="6"/>
    <x v="3"/>
    <x v="1"/>
    <n v="6001"/>
    <x v="6"/>
    <n v="6001"/>
    <s v="ORÇAMENTO"/>
    <x v="1"/>
    <x v="3"/>
    <x v="2"/>
    <x v="2"/>
    <x v="2"/>
    <x v="2"/>
  </r>
  <r>
    <x v="5"/>
    <s v=" ORÇAMENTO"/>
    <x v="8"/>
    <d v="2024-05-01T00:00:00"/>
    <d v="2024-05-01T00:00:00"/>
    <s v="Orçamento"/>
    <s v="1 | 1"/>
    <x v="8"/>
    <x v="0"/>
    <n v="481.82497895281875"/>
    <x v="102"/>
    <x v="101"/>
    <s v="9395"/>
    <x v="10"/>
    <x v="3"/>
    <x v="1"/>
    <n v="7001"/>
    <x v="11"/>
    <n v="7001"/>
    <s v="ORÇAMENTO"/>
    <x v="1"/>
    <x v="3"/>
    <x v="2"/>
    <x v="2"/>
    <x v="15"/>
    <x v="15"/>
  </r>
  <r>
    <x v="5"/>
    <s v=" ORÇAMENTO"/>
    <x v="8"/>
    <d v="2024-05-01T00:00:00"/>
    <d v="2024-05-01T00:00:00"/>
    <s v="Orçamento"/>
    <s v="1 | 1"/>
    <x v="8"/>
    <x v="0"/>
    <n v="488"/>
    <x v="66"/>
    <x v="65"/>
    <s v="2780"/>
    <x v="5"/>
    <x v="3"/>
    <x v="1"/>
    <n v="3001"/>
    <x v="5"/>
    <n v="3001"/>
    <s v="ORÇAMENTO"/>
    <x v="0"/>
    <x v="3"/>
    <x v="9"/>
    <x v="9"/>
    <x v="12"/>
    <x v="12"/>
  </r>
  <r>
    <x v="5"/>
    <s v=" ORÇAMENTO"/>
    <x v="8"/>
    <d v="2024-05-01T00:00:00"/>
    <d v="2024-05-01T00:00:00"/>
    <s v="Orçamento"/>
    <s v="1 | 1"/>
    <x v="8"/>
    <x v="0"/>
    <n v="492.1023963863185"/>
    <x v="22"/>
    <x v="22"/>
    <s v="7685"/>
    <x v="2"/>
    <x v="3"/>
    <x v="1"/>
    <n v="5003"/>
    <x v="31"/>
    <n v="5003"/>
    <s v="ORÇAMENTO"/>
    <x v="1"/>
    <x v="3"/>
    <x v="2"/>
    <x v="2"/>
    <x v="13"/>
    <x v="13"/>
  </r>
  <r>
    <x v="5"/>
    <s v=" ORÇAMENTO"/>
    <x v="8"/>
    <d v="2024-05-01T00:00:00"/>
    <d v="2024-05-01T00:00:00"/>
    <s v="Orçamento"/>
    <s v="1 | 1"/>
    <x v="8"/>
    <x v="0"/>
    <n v="500"/>
    <x v="106"/>
    <x v="105"/>
    <s v="12179"/>
    <x v="21"/>
    <x v="3"/>
    <x v="1"/>
    <n v="8003"/>
    <x v="28"/>
    <n v="8003"/>
    <s v="ORÇAMENTO"/>
    <x v="0"/>
    <x v="3"/>
    <x v="2"/>
    <x v="2"/>
    <x v="15"/>
    <x v="15"/>
  </r>
  <r>
    <x v="5"/>
    <s v=" ORÇAMENTO"/>
    <x v="8"/>
    <d v="2024-05-01T00:00:00"/>
    <d v="2024-05-01T00:00:00"/>
    <s v="Orçamento"/>
    <s v="1 | 1"/>
    <x v="8"/>
    <x v="0"/>
    <n v="500"/>
    <x v="106"/>
    <x v="105"/>
    <s v="4150"/>
    <x v="8"/>
    <x v="3"/>
    <x v="1"/>
    <n v="3006"/>
    <x v="8"/>
    <n v="3006"/>
    <s v="ORÇAMENTO"/>
    <x v="0"/>
    <x v="3"/>
    <x v="2"/>
    <x v="2"/>
    <x v="15"/>
    <x v="15"/>
  </r>
  <r>
    <x v="5"/>
    <s v=" ORÇAMENTO"/>
    <x v="8"/>
    <d v="2024-05-01T00:00:00"/>
    <d v="2024-05-01T00:00:00"/>
    <s v="Orçamento"/>
    <s v="1 | 1"/>
    <x v="8"/>
    <x v="0"/>
    <n v="500"/>
    <x v="106"/>
    <x v="105"/>
    <s v="4151"/>
    <x v="8"/>
    <x v="3"/>
    <x v="1"/>
    <n v="3006"/>
    <x v="8"/>
    <n v="3006"/>
    <s v="ORÇAMENTO"/>
    <x v="0"/>
    <x v="3"/>
    <x v="2"/>
    <x v="2"/>
    <x v="15"/>
    <x v="15"/>
  </r>
  <r>
    <x v="5"/>
    <s v=" ORÇAMENTO"/>
    <x v="8"/>
    <d v="2024-05-01T00:00:00"/>
    <d v="2024-05-01T00:00:00"/>
    <s v="Orçamento"/>
    <s v="1 | 1"/>
    <x v="8"/>
    <x v="0"/>
    <n v="500"/>
    <x v="106"/>
    <x v="105"/>
    <s v="4152"/>
    <x v="8"/>
    <x v="3"/>
    <x v="1"/>
    <n v="3006"/>
    <x v="8"/>
    <n v="3006"/>
    <s v="ORÇAMENTO"/>
    <x v="0"/>
    <x v="3"/>
    <x v="2"/>
    <x v="2"/>
    <x v="15"/>
    <x v="15"/>
  </r>
  <r>
    <x v="5"/>
    <s v=" ORÇAMENTO"/>
    <x v="8"/>
    <d v="2024-05-01T00:00:00"/>
    <d v="2024-05-01T00:00:00"/>
    <s v="Orçamento"/>
    <s v="1 | 1"/>
    <x v="8"/>
    <x v="0"/>
    <n v="500"/>
    <x v="106"/>
    <x v="105"/>
    <s v="4153"/>
    <x v="8"/>
    <x v="3"/>
    <x v="1"/>
    <n v="3006"/>
    <x v="8"/>
    <n v="3006"/>
    <s v="ORÇAMENTO"/>
    <x v="0"/>
    <x v="3"/>
    <x v="2"/>
    <x v="2"/>
    <x v="15"/>
    <x v="15"/>
  </r>
  <r>
    <x v="5"/>
    <s v=" ORÇAMENTO"/>
    <x v="8"/>
    <d v="2024-05-01T00:00:00"/>
    <d v="2024-05-01T00:00:00"/>
    <s v="Orçamento"/>
    <s v="1 | 1"/>
    <x v="8"/>
    <x v="0"/>
    <n v="500"/>
    <x v="121"/>
    <x v="119"/>
    <s v="10838"/>
    <x v="3"/>
    <x v="3"/>
    <x v="1"/>
    <n v="7004"/>
    <x v="3"/>
    <n v="7004"/>
    <s v="ORÇAMENTO"/>
    <x v="0"/>
    <x v="3"/>
    <x v="0"/>
    <x v="0"/>
    <x v="9"/>
    <x v="9"/>
  </r>
  <r>
    <x v="5"/>
    <s v=" ORÇAMENTO"/>
    <x v="8"/>
    <d v="2024-05-01T00:00:00"/>
    <d v="2024-05-01T00:00:00"/>
    <s v="Orçamento"/>
    <s v="1 | 1"/>
    <x v="8"/>
    <x v="0"/>
    <n v="500"/>
    <x v="111"/>
    <x v="109"/>
    <s v="7042"/>
    <x v="2"/>
    <x v="3"/>
    <x v="1"/>
    <n v="4004"/>
    <x v="2"/>
    <n v="4004"/>
    <s v="ORÇAMENTO"/>
    <x v="0"/>
    <x v="3"/>
    <x v="0"/>
    <x v="0"/>
    <x v="9"/>
    <x v="9"/>
  </r>
  <r>
    <x v="5"/>
    <s v=" ORÇAMENTO"/>
    <x v="8"/>
    <d v="2024-05-01T00:00:00"/>
    <d v="2024-05-01T00:00:00"/>
    <s v="Orçamento"/>
    <s v="1 | 1"/>
    <x v="8"/>
    <x v="0"/>
    <n v="500"/>
    <x v="53"/>
    <x v="52"/>
    <s v="1606"/>
    <x v="0"/>
    <x v="3"/>
    <x v="1"/>
    <n v="2001"/>
    <x v="0"/>
    <n v="2001"/>
    <s v="ORÇAMENTO"/>
    <x v="1"/>
    <x v="3"/>
    <x v="0"/>
    <x v="0"/>
    <x v="3"/>
    <x v="3"/>
  </r>
  <r>
    <x v="5"/>
    <s v=" ORÇAMENTO"/>
    <x v="8"/>
    <d v="2024-05-01T00:00:00"/>
    <d v="2024-05-01T00:00:00"/>
    <s v="Orçamento"/>
    <s v="1 | 1"/>
    <x v="8"/>
    <x v="0"/>
    <n v="500"/>
    <x v="34"/>
    <x v="34"/>
    <s v="5314"/>
    <x v="22"/>
    <x v="3"/>
    <x v="1"/>
    <n v="4002"/>
    <x v="34"/>
    <n v="4002"/>
    <s v="ORÇAMENTO"/>
    <x v="0"/>
    <x v="3"/>
    <x v="0"/>
    <x v="0"/>
    <x v="0"/>
    <x v="0"/>
  </r>
  <r>
    <x v="5"/>
    <s v=" ORÇAMENTO"/>
    <x v="8"/>
    <d v="2024-05-01T00:00:00"/>
    <d v="2024-05-01T00:00:00"/>
    <s v="Orçamento"/>
    <s v="1 | 1"/>
    <x v="8"/>
    <x v="0"/>
    <n v="500"/>
    <x v="109"/>
    <x v="108"/>
    <s v="5906"/>
    <x v="12"/>
    <x v="3"/>
    <x v="1"/>
    <n v="4003"/>
    <x v="13"/>
    <n v="4003"/>
    <s v="ORÇAMENTO"/>
    <x v="0"/>
    <x v="3"/>
    <x v="0"/>
    <x v="0"/>
    <x v="0"/>
    <x v="0"/>
  </r>
  <r>
    <x v="5"/>
    <s v=" ORÇAMENTO"/>
    <x v="8"/>
    <d v="2024-05-01T00:00:00"/>
    <d v="2024-05-01T00:00:00"/>
    <s v="Orçamento"/>
    <s v="1 | 1"/>
    <x v="8"/>
    <x v="0"/>
    <n v="500"/>
    <x v="7"/>
    <x v="7"/>
    <s v="4696"/>
    <x v="7"/>
    <x v="3"/>
    <x v="1"/>
    <n v="3007"/>
    <x v="25"/>
    <n v="3007"/>
    <s v="ORÇAMENTO"/>
    <x v="0"/>
    <x v="3"/>
    <x v="0"/>
    <x v="0"/>
    <x v="0"/>
    <x v="0"/>
  </r>
  <r>
    <x v="5"/>
    <s v=" ORÇAMENTO"/>
    <x v="8"/>
    <d v="2024-05-01T00:00:00"/>
    <d v="2024-05-01T00:00:00"/>
    <s v="Orçamento"/>
    <s v="1 | 1"/>
    <x v="8"/>
    <x v="0"/>
    <n v="500"/>
    <x v="7"/>
    <x v="7"/>
    <s v="5937"/>
    <x v="12"/>
    <x v="3"/>
    <x v="1"/>
    <n v="4003"/>
    <x v="13"/>
    <n v="4003"/>
    <s v="ORÇAMENTO"/>
    <x v="0"/>
    <x v="3"/>
    <x v="0"/>
    <x v="0"/>
    <x v="0"/>
    <x v="0"/>
  </r>
  <r>
    <x v="5"/>
    <s v=" ORÇAMENTO"/>
    <x v="8"/>
    <d v="2024-05-01T00:00:00"/>
    <d v="2024-05-01T00:00:00"/>
    <s v="Orçamento"/>
    <s v="1 | 1"/>
    <x v="8"/>
    <x v="0"/>
    <n v="505.39721056535808"/>
    <x v="72"/>
    <x v="71"/>
    <s v="7479"/>
    <x v="18"/>
    <x v="3"/>
    <x v="1"/>
    <n v="5002"/>
    <x v="21"/>
    <n v="5002"/>
    <s v="ORÇAMENTO"/>
    <x v="1"/>
    <x v="3"/>
    <x v="2"/>
    <x v="2"/>
    <x v="15"/>
    <x v="15"/>
  </r>
  <r>
    <x v="5"/>
    <s v=" ORÇAMENTO"/>
    <x v="8"/>
    <d v="2024-05-01T00:00:00"/>
    <d v="2024-05-01T00:00:00"/>
    <s v="Orçamento"/>
    <s v="1 | 1"/>
    <x v="8"/>
    <x v="0"/>
    <n v="508.47692416405658"/>
    <x v="72"/>
    <x v="71"/>
    <s v="11088"/>
    <x v="14"/>
    <x v="3"/>
    <x v="1"/>
    <n v="8001"/>
    <x v="17"/>
    <n v="8001"/>
    <s v="ORÇAMENTO"/>
    <x v="1"/>
    <x v="3"/>
    <x v="2"/>
    <x v="2"/>
    <x v="15"/>
    <x v="15"/>
  </r>
  <r>
    <x v="5"/>
    <s v=" ORÇAMENTO"/>
    <x v="8"/>
    <d v="2024-05-01T00:00:00"/>
    <d v="2024-05-01T00:00:00"/>
    <s v="Orçamento"/>
    <s v="1 | 1"/>
    <x v="8"/>
    <x v="0"/>
    <n v="523.52"/>
    <x v="52"/>
    <x v="51"/>
    <s v="2488"/>
    <x v="0"/>
    <x v="3"/>
    <x v="1"/>
    <n v="2001"/>
    <x v="0"/>
    <n v="2001"/>
    <s v="ORÇAMENTO"/>
    <x v="1"/>
    <x v="3"/>
    <x v="13"/>
    <x v="13"/>
    <x v="20"/>
    <x v="20"/>
  </r>
  <r>
    <x v="5"/>
    <s v=" ORÇAMENTO"/>
    <x v="8"/>
    <d v="2024-05-01T00:00:00"/>
    <d v="2024-05-01T00:00:00"/>
    <s v="Orçamento"/>
    <s v="1 | 1"/>
    <x v="8"/>
    <x v="0"/>
    <n v="523.52"/>
    <x v="52"/>
    <x v="51"/>
    <s v="2489"/>
    <x v="0"/>
    <x v="3"/>
    <x v="1"/>
    <n v="2001"/>
    <x v="0"/>
    <n v="2001"/>
    <s v="ORÇAMENTO"/>
    <x v="1"/>
    <x v="3"/>
    <x v="13"/>
    <x v="13"/>
    <x v="20"/>
    <x v="20"/>
  </r>
  <r>
    <x v="5"/>
    <s v=" ORÇAMENTO"/>
    <x v="8"/>
    <d v="2024-05-01T00:00:00"/>
    <d v="2024-05-01T00:00:00"/>
    <s v="Orçamento"/>
    <s v="1 | 1"/>
    <x v="8"/>
    <x v="0"/>
    <n v="533.33000000000004"/>
    <x v="103"/>
    <x v="102"/>
    <s v="11243"/>
    <x v="14"/>
    <x v="3"/>
    <x v="1"/>
    <n v="8001"/>
    <x v="17"/>
    <n v="8001"/>
    <s v="ORÇAMENTO"/>
    <x v="0"/>
    <x v="3"/>
    <x v="0"/>
    <x v="0"/>
    <x v="0"/>
    <x v="0"/>
  </r>
  <r>
    <x v="5"/>
    <s v=" ORÇAMENTO"/>
    <x v="8"/>
    <d v="2024-05-01T00:00:00"/>
    <d v="2024-05-01T00:00:00"/>
    <s v="Orçamento"/>
    <s v="1 | 1"/>
    <x v="8"/>
    <x v="0"/>
    <n v="540"/>
    <x v="27"/>
    <x v="27"/>
    <s v="10138"/>
    <x v="2"/>
    <x v="3"/>
    <x v="1"/>
    <n v="7002"/>
    <x v="33"/>
    <n v="7002"/>
    <s v="ORÇAMENTO"/>
    <x v="0"/>
    <x v="3"/>
    <x v="2"/>
    <x v="2"/>
    <x v="13"/>
    <x v="13"/>
  </r>
  <r>
    <x v="5"/>
    <s v=" ORÇAMENTO"/>
    <x v="8"/>
    <d v="2024-05-01T00:00:00"/>
    <d v="2024-05-01T00:00:00"/>
    <s v="Orçamento"/>
    <s v="1 | 1"/>
    <x v="8"/>
    <x v="0"/>
    <n v="544.13778488500498"/>
    <x v="22"/>
    <x v="22"/>
    <s v="7443"/>
    <x v="18"/>
    <x v="3"/>
    <x v="1"/>
    <n v="5002"/>
    <x v="21"/>
    <n v="5002"/>
    <s v="ORÇAMENTO"/>
    <x v="1"/>
    <x v="3"/>
    <x v="2"/>
    <x v="2"/>
    <x v="13"/>
    <x v="13"/>
  </r>
  <r>
    <x v="5"/>
    <s v=" ORÇAMENTO"/>
    <x v="8"/>
    <d v="2024-05-01T00:00:00"/>
    <d v="2024-05-01T00:00:00"/>
    <s v="Orçamento"/>
    <s v="1 | 1"/>
    <x v="8"/>
    <x v="0"/>
    <n v="551.11463995921179"/>
    <x v="120"/>
    <x v="118"/>
    <s v="5805"/>
    <x v="12"/>
    <x v="3"/>
    <x v="1"/>
    <n v="4003"/>
    <x v="13"/>
    <n v="4003"/>
    <s v="ORÇAMENTO"/>
    <x v="0"/>
    <x v="3"/>
    <x v="9"/>
    <x v="9"/>
    <x v="22"/>
    <x v="22"/>
  </r>
  <r>
    <x v="5"/>
    <s v=" ORÇAMENTO"/>
    <x v="8"/>
    <d v="2024-05-01T00:00:00"/>
    <d v="2024-05-01T00:00:00"/>
    <s v="Orçamento"/>
    <s v="1 | 1"/>
    <x v="8"/>
    <x v="0"/>
    <n v="558.2380732842779"/>
    <x v="61"/>
    <x v="60"/>
    <s v="2066"/>
    <x v="0"/>
    <x v="3"/>
    <x v="1"/>
    <n v="2001"/>
    <x v="0"/>
    <n v="2001"/>
    <s v="ORÇAMENTO"/>
    <x v="1"/>
    <x v="3"/>
    <x v="5"/>
    <x v="5"/>
    <x v="6"/>
    <x v="6"/>
  </r>
  <r>
    <x v="5"/>
    <s v=" ORÇAMENTO"/>
    <x v="8"/>
    <d v="2024-05-01T00:00:00"/>
    <d v="2024-05-01T00:00:00"/>
    <s v="Orçamento"/>
    <s v="1 | 1"/>
    <x v="8"/>
    <x v="0"/>
    <n v="559.01969121080003"/>
    <x v="21"/>
    <x v="21"/>
    <s v="11571"/>
    <x v="4"/>
    <x v="3"/>
    <x v="1"/>
    <n v="8002"/>
    <x v="4"/>
    <n v="8002"/>
    <s v="ORÇAMENTO"/>
    <x v="1"/>
    <x v="3"/>
    <x v="2"/>
    <x v="2"/>
    <x v="2"/>
    <x v="2"/>
  </r>
  <r>
    <x v="5"/>
    <s v=" ORÇAMENTO"/>
    <x v="8"/>
    <d v="2024-05-01T00:00:00"/>
    <d v="2024-05-01T00:00:00"/>
    <s v="Orçamento"/>
    <s v="1 | 1"/>
    <x v="8"/>
    <x v="0"/>
    <n v="559.42841946467604"/>
    <x v="21"/>
    <x v="21"/>
    <s v="4777"/>
    <x v="7"/>
    <x v="3"/>
    <x v="1"/>
    <n v="3008"/>
    <x v="26"/>
    <n v="3008"/>
    <s v="ORÇAMENTO"/>
    <x v="1"/>
    <x v="3"/>
    <x v="2"/>
    <x v="2"/>
    <x v="2"/>
    <x v="2"/>
  </r>
  <r>
    <x v="5"/>
    <s v=" ORÇAMENTO"/>
    <x v="8"/>
    <d v="2024-05-01T00:00:00"/>
    <d v="2024-05-01T00:00:00"/>
    <s v="Orçamento"/>
    <s v="1 | 1"/>
    <x v="8"/>
    <x v="0"/>
    <n v="569.71178088000011"/>
    <x v="32"/>
    <x v="32"/>
    <s v="3620"/>
    <x v="20"/>
    <x v="3"/>
    <x v="1"/>
    <n v="3004"/>
    <x v="27"/>
    <n v="3004"/>
    <s v="ORÇAMENTO"/>
    <x v="1"/>
    <x v="3"/>
    <x v="2"/>
    <x v="2"/>
    <x v="2"/>
    <x v="2"/>
  </r>
  <r>
    <x v="5"/>
    <s v=" ORÇAMENTO"/>
    <x v="8"/>
    <d v="2024-05-01T00:00:00"/>
    <d v="2024-05-01T00:00:00"/>
    <s v="Orçamento"/>
    <s v="1 | 1"/>
    <x v="8"/>
    <x v="0"/>
    <n v="571.05676799999992"/>
    <x v="21"/>
    <x v="21"/>
    <s v="10162"/>
    <x v="2"/>
    <x v="3"/>
    <x v="1"/>
    <n v="7002"/>
    <x v="33"/>
    <n v="7002"/>
    <s v="ORÇAMENTO"/>
    <x v="1"/>
    <x v="3"/>
    <x v="2"/>
    <x v="2"/>
    <x v="2"/>
    <x v="2"/>
  </r>
  <r>
    <x v="5"/>
    <s v=" ORÇAMENTO"/>
    <x v="8"/>
    <d v="2024-05-01T00:00:00"/>
    <d v="2024-05-01T00:00:00"/>
    <s v="Orçamento"/>
    <s v="1 | 1"/>
    <x v="8"/>
    <x v="0"/>
    <n v="581"/>
    <x v="135"/>
    <x v="133"/>
    <s v="6575"/>
    <x v="2"/>
    <x v="3"/>
    <x v="1"/>
    <n v="4004"/>
    <x v="2"/>
    <n v="4004"/>
    <s v="ORÇAMENTO"/>
    <x v="0"/>
    <x v="3"/>
    <x v="0"/>
    <x v="0"/>
    <x v="9"/>
    <x v="9"/>
  </r>
  <r>
    <x v="5"/>
    <s v=" ORÇAMENTO"/>
    <x v="8"/>
    <d v="2024-05-01T00:00:00"/>
    <d v="2024-05-01T00:00:00"/>
    <s v="Orçamento"/>
    <s v="1 | 1"/>
    <x v="8"/>
    <x v="0"/>
    <n v="581"/>
    <x v="135"/>
    <x v="133"/>
    <s v="6576"/>
    <x v="2"/>
    <x v="3"/>
    <x v="1"/>
    <n v="4004"/>
    <x v="2"/>
    <n v="4004"/>
    <s v="ORÇAMENTO"/>
    <x v="0"/>
    <x v="3"/>
    <x v="0"/>
    <x v="0"/>
    <x v="9"/>
    <x v="9"/>
  </r>
  <r>
    <x v="5"/>
    <s v=" ORÇAMENTO"/>
    <x v="8"/>
    <d v="2024-05-01T00:00:00"/>
    <d v="2024-05-01T00:00:00"/>
    <s v="Orçamento"/>
    <s v="1 | 1"/>
    <x v="8"/>
    <x v="0"/>
    <n v="581"/>
    <x v="135"/>
    <x v="133"/>
    <s v="6577"/>
    <x v="2"/>
    <x v="3"/>
    <x v="1"/>
    <n v="4004"/>
    <x v="2"/>
    <n v="4004"/>
    <s v="ORÇAMENTO"/>
    <x v="0"/>
    <x v="3"/>
    <x v="0"/>
    <x v="0"/>
    <x v="9"/>
    <x v="9"/>
  </r>
  <r>
    <x v="5"/>
    <s v=" ORÇAMENTO"/>
    <x v="8"/>
    <d v="2024-05-01T00:00:00"/>
    <d v="2024-05-01T00:00:00"/>
    <s v="Orçamento"/>
    <s v="1 | 1"/>
    <x v="8"/>
    <x v="0"/>
    <n v="586.65148799999997"/>
    <x v="21"/>
    <x v="21"/>
    <s v="3158"/>
    <x v="16"/>
    <x v="3"/>
    <x v="1"/>
    <n v="3002"/>
    <x v="19"/>
    <n v="3002"/>
    <s v="ORÇAMENTO"/>
    <x v="1"/>
    <x v="3"/>
    <x v="2"/>
    <x v="2"/>
    <x v="2"/>
    <x v="2"/>
  </r>
  <r>
    <x v="5"/>
    <s v=" ORÇAMENTO"/>
    <x v="8"/>
    <d v="2024-05-01T00:00:00"/>
    <d v="2024-05-01T00:00:00"/>
    <s v="Orçamento"/>
    <s v="1 | 1"/>
    <x v="8"/>
    <x v="0"/>
    <n v="600"/>
    <x v="151"/>
    <x v="148"/>
    <s v="9827"/>
    <x v="10"/>
    <x v="3"/>
    <x v="1"/>
    <n v="7001"/>
    <x v="11"/>
    <n v="7001"/>
    <s v="ORÇAMENTO"/>
    <x v="0"/>
    <x v="3"/>
    <x v="9"/>
    <x v="9"/>
    <x v="12"/>
    <x v="12"/>
  </r>
  <r>
    <x v="5"/>
    <s v=" ORÇAMENTO"/>
    <x v="8"/>
    <d v="2024-05-01T00:00:00"/>
    <d v="2024-05-01T00:00:00"/>
    <s v="Orçamento"/>
    <s v="1 | 1"/>
    <x v="8"/>
    <x v="0"/>
    <n v="600"/>
    <x v="34"/>
    <x v="34"/>
    <s v="13222"/>
    <x v="9"/>
    <x v="3"/>
    <x v="1"/>
    <n v="8006"/>
    <x v="10"/>
    <n v="8006"/>
    <s v="ORÇAMENTO"/>
    <x v="0"/>
    <x v="3"/>
    <x v="0"/>
    <x v="0"/>
    <x v="0"/>
    <x v="0"/>
  </r>
  <r>
    <x v="5"/>
    <s v=" ORÇAMENTO"/>
    <x v="8"/>
    <d v="2024-05-01T00:00:00"/>
    <d v="2024-05-01T00:00:00"/>
    <s v="Orçamento"/>
    <s v="1 | 1"/>
    <x v="8"/>
    <x v="0"/>
    <n v="603.40305808000005"/>
    <x v="21"/>
    <x v="21"/>
    <s v="7467"/>
    <x v="18"/>
    <x v="3"/>
    <x v="1"/>
    <n v="5002"/>
    <x v="21"/>
    <n v="5002"/>
    <s v="ORÇAMENTO"/>
    <x v="1"/>
    <x v="3"/>
    <x v="2"/>
    <x v="2"/>
    <x v="2"/>
    <x v="2"/>
  </r>
  <r>
    <x v="5"/>
    <s v=" ORÇAMENTO"/>
    <x v="8"/>
    <d v="2024-05-01T00:00:00"/>
    <d v="2024-05-01T00:00:00"/>
    <s v="Orçamento"/>
    <s v="1 | 1"/>
    <x v="8"/>
    <x v="0"/>
    <n v="603.50153220731022"/>
    <x v="70"/>
    <x v="69"/>
    <s v="8041"/>
    <x v="2"/>
    <x v="3"/>
    <x v="1"/>
    <n v="5005"/>
    <x v="32"/>
    <n v="5005"/>
    <s v="ORÇAMENTO"/>
    <x v="1"/>
    <x v="3"/>
    <x v="2"/>
    <x v="2"/>
    <x v="15"/>
    <x v="15"/>
  </r>
  <r>
    <x v="5"/>
    <s v=" ORÇAMENTO"/>
    <x v="8"/>
    <d v="2024-05-01T00:00:00"/>
    <d v="2024-05-01T00:00:00"/>
    <s v="Orçamento"/>
    <s v="1 | 1"/>
    <x v="8"/>
    <x v="0"/>
    <n v="618.33333333333337"/>
    <x v="33"/>
    <x v="33"/>
    <s v="13703"/>
    <x v="19"/>
    <x v="3"/>
    <x v="1"/>
    <n v="9001"/>
    <x v="24"/>
    <n v="9001"/>
    <s v="ORÇAMENTO"/>
    <x v="1"/>
    <x v="3"/>
    <x v="10"/>
    <x v="10"/>
    <x v="16"/>
    <x v="16"/>
  </r>
  <r>
    <x v="5"/>
    <s v=" ORÇAMENTO"/>
    <x v="8"/>
    <d v="2024-05-01T00:00:00"/>
    <d v="2024-05-01T00:00:00"/>
    <s v="Orçamento"/>
    <s v="1 | 1"/>
    <x v="8"/>
    <x v="0"/>
    <n v="618.74893571814846"/>
    <x v="70"/>
    <x v="69"/>
    <s v="11619"/>
    <x v="4"/>
    <x v="3"/>
    <x v="1"/>
    <n v="8002"/>
    <x v="4"/>
    <n v="8002"/>
    <s v="ORÇAMENTO"/>
    <x v="1"/>
    <x v="3"/>
    <x v="2"/>
    <x v="2"/>
    <x v="15"/>
    <x v="15"/>
  </r>
  <r>
    <x v="5"/>
    <s v=" ORÇAMENTO"/>
    <x v="8"/>
    <d v="2024-05-01T00:00:00"/>
    <d v="2024-05-01T00:00:00"/>
    <s v="Orçamento"/>
    <s v="1 | 1"/>
    <x v="8"/>
    <x v="0"/>
    <n v="621.55104029311167"/>
    <x v="72"/>
    <x v="71"/>
    <s v="10175"/>
    <x v="2"/>
    <x v="3"/>
    <x v="1"/>
    <n v="7002"/>
    <x v="33"/>
    <n v="7002"/>
    <s v="ORÇAMENTO"/>
    <x v="1"/>
    <x v="3"/>
    <x v="2"/>
    <x v="2"/>
    <x v="15"/>
    <x v="15"/>
  </r>
  <r>
    <x v="5"/>
    <s v=" ORÇAMENTO"/>
    <x v="8"/>
    <d v="2024-05-01T00:00:00"/>
    <d v="2024-05-01T00:00:00"/>
    <s v="Orçamento"/>
    <s v="1 | 1"/>
    <x v="8"/>
    <x v="0"/>
    <n v="630.70063943757805"/>
    <x v="127"/>
    <x v="125"/>
    <s v="9028"/>
    <x v="6"/>
    <x v="3"/>
    <x v="1"/>
    <n v="6002"/>
    <x v="9"/>
    <n v="6002"/>
    <s v="ORÇAMENTO"/>
    <x v="0"/>
    <x v="3"/>
    <x v="9"/>
    <x v="9"/>
    <x v="12"/>
    <x v="12"/>
  </r>
  <r>
    <x v="5"/>
    <s v=" ORÇAMENTO"/>
    <x v="8"/>
    <d v="2024-05-01T00:00:00"/>
    <d v="2024-05-01T00:00:00"/>
    <s v="Orçamento"/>
    <s v="1 | 1"/>
    <x v="8"/>
    <x v="0"/>
    <n v="630.70063943757805"/>
    <x v="129"/>
    <x v="127"/>
    <s v="5765"/>
    <x v="12"/>
    <x v="3"/>
    <x v="1"/>
    <n v="4003"/>
    <x v="13"/>
    <n v="4003"/>
    <s v="ORÇAMENTO"/>
    <x v="0"/>
    <x v="3"/>
    <x v="9"/>
    <x v="9"/>
    <x v="22"/>
    <x v="22"/>
  </r>
  <r>
    <x v="5"/>
    <s v=" ORÇAMENTO"/>
    <x v="8"/>
    <d v="2024-05-01T00:00:00"/>
    <d v="2024-05-01T00:00:00"/>
    <s v="Orçamento"/>
    <s v="1 | 1"/>
    <x v="8"/>
    <x v="0"/>
    <n v="631.5922191284518"/>
    <x v="98"/>
    <x v="97"/>
    <s v="2161"/>
    <x v="0"/>
    <x v="3"/>
    <x v="1"/>
    <n v="2001"/>
    <x v="0"/>
    <n v="2001"/>
    <s v="ORÇAMENTO"/>
    <x v="1"/>
    <x v="3"/>
    <x v="5"/>
    <x v="5"/>
    <x v="6"/>
    <x v="6"/>
  </r>
  <r>
    <x v="5"/>
    <s v=" ORÇAMENTO"/>
    <x v="8"/>
    <d v="2024-05-01T00:00:00"/>
    <d v="2024-05-01T00:00:00"/>
    <s v="Orçamento"/>
    <s v="1 | 1"/>
    <x v="8"/>
    <x v="0"/>
    <n v="650"/>
    <x v="42"/>
    <x v="42"/>
    <s v="7082"/>
    <x v="2"/>
    <x v="3"/>
    <x v="1"/>
    <n v="4004"/>
    <x v="2"/>
    <n v="4004"/>
    <s v="ORÇAMENTO"/>
    <x v="0"/>
    <x v="3"/>
    <x v="0"/>
    <x v="0"/>
    <x v="9"/>
    <x v="9"/>
  </r>
  <r>
    <x v="5"/>
    <s v=" ORÇAMENTO"/>
    <x v="8"/>
    <d v="2024-05-01T00:00:00"/>
    <d v="2024-05-01T00:00:00"/>
    <s v="Orçamento"/>
    <s v="1 | 1"/>
    <x v="8"/>
    <x v="0"/>
    <n v="655.10544000000004"/>
    <x v="21"/>
    <x v="21"/>
    <s v="7945"/>
    <x v="2"/>
    <x v="3"/>
    <x v="1"/>
    <n v="5005"/>
    <x v="32"/>
    <n v="5005"/>
    <s v="ORÇAMENTO"/>
    <x v="1"/>
    <x v="3"/>
    <x v="2"/>
    <x v="2"/>
    <x v="2"/>
    <x v="2"/>
  </r>
  <r>
    <x v="5"/>
    <s v=" ORÇAMENTO"/>
    <x v="8"/>
    <d v="2024-05-01T00:00:00"/>
    <d v="2024-05-01T00:00:00"/>
    <s v="Orçamento"/>
    <s v="1 | 1"/>
    <x v="8"/>
    <x v="0"/>
    <n v="659.24668156560153"/>
    <x v="100"/>
    <x v="99"/>
    <s v="11607"/>
    <x v="4"/>
    <x v="3"/>
    <x v="1"/>
    <n v="8002"/>
    <x v="4"/>
    <n v="8002"/>
    <s v="ORÇAMENTO"/>
    <x v="1"/>
    <x v="3"/>
    <x v="2"/>
    <x v="2"/>
    <x v="15"/>
    <x v="15"/>
  </r>
  <r>
    <x v="5"/>
    <s v=" ORÇAMENTO"/>
    <x v="8"/>
    <d v="2024-05-01T00:00:00"/>
    <d v="2024-05-01T00:00:00"/>
    <s v="Orçamento"/>
    <s v="1 | 1"/>
    <x v="8"/>
    <x v="0"/>
    <n v="669.02014001742793"/>
    <x v="98"/>
    <x v="97"/>
    <s v="2160"/>
    <x v="0"/>
    <x v="3"/>
    <x v="1"/>
    <n v="2001"/>
    <x v="0"/>
    <n v="2001"/>
    <s v="ORÇAMENTO"/>
    <x v="1"/>
    <x v="3"/>
    <x v="5"/>
    <x v="5"/>
    <x v="6"/>
    <x v="6"/>
  </r>
  <r>
    <x v="5"/>
    <s v=" ORÇAMENTO"/>
    <x v="8"/>
    <d v="2024-05-01T00:00:00"/>
    <d v="2024-05-01T00:00:00"/>
    <s v="Orçamento"/>
    <s v="1 | 1"/>
    <x v="8"/>
    <x v="0"/>
    <n v="671.56126673092388"/>
    <x v="72"/>
    <x v="71"/>
    <s v="3832"/>
    <x v="15"/>
    <x v="3"/>
    <x v="1"/>
    <n v="3005"/>
    <x v="18"/>
    <n v="3005"/>
    <s v="ORÇAMENTO"/>
    <x v="1"/>
    <x v="3"/>
    <x v="2"/>
    <x v="2"/>
    <x v="15"/>
    <x v="15"/>
  </r>
  <r>
    <x v="5"/>
    <s v=" ORÇAMENTO"/>
    <x v="8"/>
    <d v="2024-05-01T00:00:00"/>
    <d v="2024-05-01T00:00:00"/>
    <s v="Orçamento"/>
    <s v="1 | 1"/>
    <x v="8"/>
    <x v="0"/>
    <n v="680.80029981635107"/>
    <x v="22"/>
    <x v="22"/>
    <s v="10126"/>
    <x v="2"/>
    <x v="3"/>
    <x v="1"/>
    <n v="7002"/>
    <x v="33"/>
    <n v="7002"/>
    <s v="ORÇAMENTO"/>
    <x v="1"/>
    <x v="3"/>
    <x v="2"/>
    <x v="2"/>
    <x v="13"/>
    <x v="13"/>
  </r>
  <r>
    <x v="5"/>
    <s v=" ORÇAMENTO"/>
    <x v="8"/>
    <d v="2024-05-01T00:00:00"/>
    <d v="2024-05-01T00:00:00"/>
    <s v="Orçamento"/>
    <s v="1 | 1"/>
    <x v="8"/>
    <x v="0"/>
    <n v="684.21109076496589"/>
    <x v="22"/>
    <x v="22"/>
    <s v="3110"/>
    <x v="16"/>
    <x v="3"/>
    <x v="1"/>
    <n v="3002"/>
    <x v="19"/>
    <n v="3002"/>
    <s v="ORÇAMENTO"/>
    <x v="1"/>
    <x v="3"/>
    <x v="2"/>
    <x v="2"/>
    <x v="13"/>
    <x v="13"/>
  </r>
  <r>
    <x v="5"/>
    <s v=" ORÇAMENTO"/>
    <x v="8"/>
    <d v="2024-05-01T00:00:00"/>
    <d v="2024-05-01T00:00:00"/>
    <s v="Orçamento"/>
    <s v="1 | 1"/>
    <x v="8"/>
    <x v="0"/>
    <n v="690"/>
    <x v="139"/>
    <x v="137"/>
    <s v="6139"/>
    <x v="2"/>
    <x v="3"/>
    <x v="1"/>
    <n v="4004"/>
    <x v="2"/>
    <n v="4004"/>
    <s v="ORÇAMENTO"/>
    <x v="1"/>
    <x v="3"/>
    <x v="2"/>
    <x v="2"/>
    <x v="15"/>
    <x v="15"/>
  </r>
  <r>
    <x v="5"/>
    <s v=" ORÇAMENTO"/>
    <x v="8"/>
    <d v="2024-05-01T00:00:00"/>
    <d v="2024-05-01T00:00:00"/>
    <s v="Orçamento"/>
    <s v="1 | 1"/>
    <x v="8"/>
    <x v="0"/>
    <n v="698.07854394833498"/>
    <x v="114"/>
    <x v="112"/>
    <s v="10467"/>
    <x v="10"/>
    <x v="3"/>
    <x v="1"/>
    <n v="7003"/>
    <x v="14"/>
    <n v="7003"/>
    <s v="ORÇAMENTO"/>
    <x v="0"/>
    <x v="3"/>
    <x v="9"/>
    <x v="9"/>
    <x v="18"/>
    <x v="18"/>
  </r>
  <r>
    <x v="5"/>
    <s v=" ORÇAMENTO"/>
    <x v="8"/>
    <d v="2024-05-01T00:00:00"/>
    <d v="2024-05-01T00:00:00"/>
    <s v="Orçamento"/>
    <s v="1 | 1"/>
    <x v="8"/>
    <x v="0"/>
    <n v="699.95107199999995"/>
    <x v="21"/>
    <x v="21"/>
    <s v="12092"/>
    <x v="21"/>
    <x v="3"/>
    <x v="1"/>
    <n v="8003"/>
    <x v="28"/>
    <n v="8003"/>
    <s v="ORÇAMENTO"/>
    <x v="1"/>
    <x v="3"/>
    <x v="2"/>
    <x v="2"/>
    <x v="2"/>
    <x v="2"/>
  </r>
  <r>
    <x v="5"/>
    <s v=" ORÇAMENTO"/>
    <x v="8"/>
    <d v="2024-05-01T00:00:00"/>
    <d v="2024-05-01T00:00:00"/>
    <s v="Orçamento"/>
    <s v="1 | 1"/>
    <x v="8"/>
    <x v="0"/>
    <n v="700"/>
    <x v="24"/>
    <x v="24"/>
    <s v="6210"/>
    <x v="2"/>
    <x v="3"/>
    <x v="1"/>
    <n v="4004"/>
    <x v="2"/>
    <n v="4004"/>
    <s v="ORÇAMENTO"/>
    <x v="0"/>
    <x v="3"/>
    <x v="0"/>
    <x v="0"/>
    <x v="9"/>
    <x v="9"/>
  </r>
  <r>
    <x v="5"/>
    <s v=" ORÇAMENTO"/>
    <x v="8"/>
    <d v="2024-05-01T00:00:00"/>
    <d v="2024-05-01T00:00:00"/>
    <s v="Orçamento"/>
    <s v="1 | 1"/>
    <x v="8"/>
    <x v="0"/>
    <n v="700"/>
    <x v="24"/>
    <x v="24"/>
    <s v="6211"/>
    <x v="2"/>
    <x v="3"/>
    <x v="1"/>
    <n v="4004"/>
    <x v="2"/>
    <n v="4004"/>
    <s v="ORÇAMENTO"/>
    <x v="0"/>
    <x v="3"/>
    <x v="0"/>
    <x v="0"/>
    <x v="9"/>
    <x v="9"/>
  </r>
  <r>
    <x v="5"/>
    <s v=" ORÇAMENTO"/>
    <x v="8"/>
    <d v="2024-05-01T00:00:00"/>
    <d v="2024-05-01T00:00:00"/>
    <s v="Orçamento"/>
    <s v="1 | 1"/>
    <x v="8"/>
    <x v="0"/>
    <n v="700"/>
    <x v="49"/>
    <x v="48"/>
    <s v="10024"/>
    <x v="10"/>
    <x v="3"/>
    <x v="1"/>
    <n v="7001"/>
    <x v="11"/>
    <n v="7001"/>
    <s v="ORÇAMENTO"/>
    <x v="0"/>
    <x v="3"/>
    <x v="11"/>
    <x v="11"/>
    <x v="17"/>
    <x v="17"/>
  </r>
  <r>
    <x v="5"/>
    <s v=" ORÇAMENTO"/>
    <x v="8"/>
    <d v="2024-05-01T00:00:00"/>
    <d v="2024-05-01T00:00:00"/>
    <s v="Orçamento"/>
    <s v="1 | 1"/>
    <x v="8"/>
    <x v="0"/>
    <n v="701.01750729543994"/>
    <x v="22"/>
    <x v="22"/>
    <s v="7921"/>
    <x v="2"/>
    <x v="3"/>
    <x v="1"/>
    <n v="5005"/>
    <x v="32"/>
    <n v="5005"/>
    <s v="ORÇAMENTO"/>
    <x v="1"/>
    <x v="3"/>
    <x v="2"/>
    <x v="2"/>
    <x v="13"/>
    <x v="13"/>
  </r>
  <r>
    <x v="5"/>
    <s v=" ORÇAMENTO"/>
    <x v="8"/>
    <d v="2024-05-01T00:00:00"/>
    <d v="2024-05-01T00:00:00"/>
    <s v="Orçamento"/>
    <s v="1 | 1"/>
    <x v="8"/>
    <x v="0"/>
    <n v="708.33333333333337"/>
    <x v="93"/>
    <x v="92"/>
    <s v="12925"/>
    <x v="9"/>
    <x v="3"/>
    <x v="1"/>
    <n v="8006"/>
    <x v="10"/>
    <n v="8006"/>
    <s v="ORÇAMENTO"/>
    <x v="0"/>
    <x v="3"/>
    <x v="0"/>
    <x v="0"/>
    <x v="0"/>
    <x v="0"/>
  </r>
  <r>
    <x v="5"/>
    <s v=" ORÇAMENTO"/>
    <x v="8"/>
    <d v="2024-05-01T00:00:00"/>
    <d v="2024-05-01T00:00:00"/>
    <s v="Orçamento"/>
    <s v="1 | 1"/>
    <x v="8"/>
    <x v="0"/>
    <n v="727.89314950340008"/>
    <x v="32"/>
    <x v="32"/>
    <s v="11076"/>
    <x v="14"/>
    <x v="3"/>
    <x v="1"/>
    <n v="8001"/>
    <x v="17"/>
    <n v="8001"/>
    <s v="ORÇAMENTO"/>
    <x v="1"/>
    <x v="3"/>
    <x v="2"/>
    <x v="2"/>
    <x v="2"/>
    <x v="2"/>
  </r>
  <r>
    <x v="5"/>
    <s v=" ORÇAMENTO"/>
    <x v="8"/>
    <d v="2024-05-01T00:00:00"/>
    <d v="2024-05-01T00:00:00"/>
    <s v="Orçamento"/>
    <s v="1 | 1"/>
    <x v="8"/>
    <x v="0"/>
    <n v="731.44201115390399"/>
    <x v="35"/>
    <x v="35"/>
    <s v="9112"/>
    <x v="6"/>
    <x v="3"/>
    <x v="1"/>
    <n v="6002"/>
    <x v="9"/>
    <n v="6002"/>
    <s v="ORÇAMENTO"/>
    <x v="0"/>
    <x v="3"/>
    <x v="9"/>
    <x v="9"/>
    <x v="12"/>
    <x v="12"/>
  </r>
  <r>
    <x v="5"/>
    <s v=" ORÇAMENTO"/>
    <x v="8"/>
    <d v="2024-05-01T00:00:00"/>
    <d v="2024-05-01T00:00:00"/>
    <s v="Orçamento"/>
    <s v="1 | 1"/>
    <x v="8"/>
    <x v="0"/>
    <n v="734.81951994561564"/>
    <x v="91"/>
    <x v="90"/>
    <s v="1494"/>
    <x v="0"/>
    <x v="3"/>
    <x v="1"/>
    <n v="2001"/>
    <x v="0"/>
    <n v="2001"/>
    <s v="ORÇAMENTO"/>
    <x v="0"/>
    <x v="3"/>
    <x v="9"/>
    <x v="9"/>
    <x v="18"/>
    <x v="18"/>
  </r>
  <r>
    <x v="5"/>
    <s v=" ORÇAMENTO"/>
    <x v="8"/>
    <d v="2024-05-01T00:00:00"/>
    <d v="2024-05-01T00:00:00"/>
    <s v="Orçamento"/>
    <s v="1 | 1"/>
    <x v="8"/>
    <x v="0"/>
    <n v="735.81741267717439"/>
    <x v="35"/>
    <x v="35"/>
    <s v="9111"/>
    <x v="6"/>
    <x v="3"/>
    <x v="1"/>
    <n v="6002"/>
    <x v="9"/>
    <n v="6002"/>
    <s v="ORÇAMENTO"/>
    <x v="0"/>
    <x v="3"/>
    <x v="9"/>
    <x v="9"/>
    <x v="12"/>
    <x v="12"/>
  </r>
  <r>
    <x v="5"/>
    <s v=" ORÇAMENTO"/>
    <x v="8"/>
    <d v="2024-05-01T00:00:00"/>
    <d v="2024-05-01T00:00:00"/>
    <s v="Orçamento"/>
    <s v="1 | 1"/>
    <x v="8"/>
    <x v="0"/>
    <n v="736.14652866747417"/>
    <x v="32"/>
    <x v="32"/>
    <s v="9325"/>
    <x v="10"/>
    <x v="3"/>
    <x v="1"/>
    <n v="7001"/>
    <x v="11"/>
    <n v="7001"/>
    <s v="ORÇAMENTO"/>
    <x v="1"/>
    <x v="3"/>
    <x v="2"/>
    <x v="2"/>
    <x v="2"/>
    <x v="2"/>
  </r>
  <r>
    <x v="5"/>
    <s v=" ORÇAMENTO"/>
    <x v="8"/>
    <d v="2024-05-01T00:00:00"/>
    <d v="2024-05-01T00:00:00"/>
    <s v="Orçamento"/>
    <s v="1 | 1"/>
    <x v="8"/>
    <x v="0"/>
    <n v="750"/>
    <x v="14"/>
    <x v="14"/>
    <s v="6401"/>
    <x v="2"/>
    <x v="3"/>
    <x v="1"/>
    <n v="4004"/>
    <x v="2"/>
    <n v="4004"/>
    <s v="ORÇAMENTO"/>
    <x v="0"/>
    <x v="3"/>
    <x v="0"/>
    <x v="0"/>
    <x v="9"/>
    <x v="9"/>
  </r>
  <r>
    <x v="5"/>
    <s v=" ORÇAMENTO"/>
    <x v="8"/>
    <d v="2024-05-01T00:00:00"/>
    <d v="2024-05-01T00:00:00"/>
    <s v="Orçamento"/>
    <s v="1 | 1"/>
    <x v="8"/>
    <x v="0"/>
    <n v="750"/>
    <x v="33"/>
    <x v="33"/>
    <s v="13702"/>
    <x v="19"/>
    <x v="3"/>
    <x v="1"/>
    <n v="9001"/>
    <x v="24"/>
    <n v="9001"/>
    <s v="ORÇAMENTO"/>
    <x v="1"/>
    <x v="3"/>
    <x v="10"/>
    <x v="10"/>
    <x v="16"/>
    <x v="16"/>
  </r>
  <r>
    <x v="5"/>
    <s v=" ORÇAMENTO"/>
    <x v="8"/>
    <d v="2024-05-01T00:00:00"/>
    <d v="2024-05-01T00:00:00"/>
    <s v="Orçamento"/>
    <s v="1 | 1"/>
    <x v="8"/>
    <x v="0"/>
    <n v="755"/>
    <x v="106"/>
    <x v="105"/>
    <s v="3690"/>
    <x v="20"/>
    <x v="3"/>
    <x v="1"/>
    <n v="3004"/>
    <x v="27"/>
    <n v="3004"/>
    <s v="ORÇAMENTO"/>
    <x v="0"/>
    <x v="3"/>
    <x v="2"/>
    <x v="2"/>
    <x v="15"/>
    <x v="15"/>
  </r>
  <r>
    <x v="5"/>
    <s v=" ORÇAMENTO"/>
    <x v="8"/>
    <d v="2024-05-01T00:00:00"/>
    <d v="2024-05-01T00:00:00"/>
    <s v="Orçamento"/>
    <s v="1 | 1"/>
    <x v="8"/>
    <x v="0"/>
    <n v="763.99456082607526"/>
    <x v="22"/>
    <x v="22"/>
    <s v="4745"/>
    <x v="7"/>
    <x v="3"/>
    <x v="1"/>
    <n v="3008"/>
    <x v="26"/>
    <n v="3008"/>
    <s v="ORÇAMENTO"/>
    <x v="1"/>
    <x v="3"/>
    <x v="2"/>
    <x v="2"/>
    <x v="13"/>
    <x v="13"/>
  </r>
  <r>
    <x v="5"/>
    <s v=" ORÇAMENTO"/>
    <x v="8"/>
    <d v="2024-05-01T00:00:00"/>
    <d v="2024-05-01T00:00:00"/>
    <s v="Orçamento"/>
    <s v="1 | 1"/>
    <x v="8"/>
    <x v="0"/>
    <n v="768.71454400000005"/>
    <x v="21"/>
    <x v="21"/>
    <s v="3808"/>
    <x v="15"/>
    <x v="3"/>
    <x v="1"/>
    <n v="3005"/>
    <x v="18"/>
    <n v="3005"/>
    <s v="ORÇAMENTO"/>
    <x v="1"/>
    <x v="3"/>
    <x v="2"/>
    <x v="2"/>
    <x v="2"/>
    <x v="2"/>
  </r>
  <r>
    <x v="5"/>
    <s v=" ORÇAMENTO"/>
    <x v="8"/>
    <d v="2024-05-01T00:00:00"/>
    <d v="2024-05-01T00:00:00"/>
    <s v="Orçamento"/>
    <s v="1 | 1"/>
    <x v="8"/>
    <x v="0"/>
    <n v="797.47582447451794"/>
    <x v="100"/>
    <x v="99"/>
    <s v="7733"/>
    <x v="2"/>
    <x v="3"/>
    <x v="1"/>
    <n v="5003"/>
    <x v="31"/>
    <n v="5003"/>
    <s v="ORÇAMENTO"/>
    <x v="1"/>
    <x v="3"/>
    <x v="2"/>
    <x v="2"/>
    <x v="15"/>
    <x v="15"/>
  </r>
  <r>
    <x v="5"/>
    <s v=" ORÇAMENTO"/>
    <x v="8"/>
    <d v="2024-05-01T00:00:00"/>
    <d v="2024-05-01T00:00:00"/>
    <s v="Orçamento"/>
    <s v="1 | 1"/>
    <x v="8"/>
    <x v="0"/>
    <n v="800"/>
    <x v="108"/>
    <x v="107"/>
    <s v="9441"/>
    <x v="10"/>
    <x v="3"/>
    <x v="1"/>
    <n v="7001"/>
    <x v="11"/>
    <n v="7001"/>
    <s v="ORÇAMENTO"/>
    <x v="0"/>
    <x v="3"/>
    <x v="9"/>
    <x v="9"/>
    <x v="12"/>
    <x v="12"/>
  </r>
  <r>
    <x v="5"/>
    <s v=" ORÇAMENTO"/>
    <x v="8"/>
    <d v="2024-05-01T00:00:00"/>
    <d v="2024-05-01T00:00:00"/>
    <s v="Orçamento"/>
    <s v="1 | 1"/>
    <x v="8"/>
    <x v="0"/>
    <n v="800"/>
    <x v="29"/>
    <x v="29"/>
    <s v="12303"/>
    <x v="19"/>
    <x v="3"/>
    <x v="1"/>
    <n v="8005"/>
    <x v="23"/>
    <n v="8005"/>
    <s v="ORÇAMENTO"/>
    <x v="0"/>
    <x v="3"/>
    <x v="0"/>
    <x v="0"/>
    <x v="10"/>
    <x v="10"/>
  </r>
  <r>
    <x v="5"/>
    <s v=" ORÇAMENTO"/>
    <x v="8"/>
    <d v="2024-05-01T00:00:00"/>
    <d v="2024-05-01T00:00:00"/>
    <s v="Orçamento"/>
    <s v="1 | 1"/>
    <x v="8"/>
    <x v="0"/>
    <n v="800"/>
    <x v="34"/>
    <x v="34"/>
    <s v="13221"/>
    <x v="9"/>
    <x v="3"/>
    <x v="1"/>
    <n v="8006"/>
    <x v="10"/>
    <n v="8006"/>
    <s v="ORÇAMENTO"/>
    <x v="0"/>
    <x v="3"/>
    <x v="0"/>
    <x v="0"/>
    <x v="0"/>
    <x v="0"/>
  </r>
  <r>
    <x v="5"/>
    <s v=" ORÇAMENTO"/>
    <x v="8"/>
    <d v="2024-05-01T00:00:00"/>
    <d v="2024-05-01T00:00:00"/>
    <s v="Orçamento"/>
    <s v="1 | 1"/>
    <x v="8"/>
    <x v="0"/>
    <n v="800"/>
    <x v="103"/>
    <x v="102"/>
    <s v="11240"/>
    <x v="14"/>
    <x v="3"/>
    <x v="1"/>
    <n v="8001"/>
    <x v="17"/>
    <n v="8001"/>
    <s v="ORÇAMENTO"/>
    <x v="0"/>
    <x v="3"/>
    <x v="0"/>
    <x v="0"/>
    <x v="0"/>
    <x v="0"/>
  </r>
  <r>
    <x v="5"/>
    <s v=" ORÇAMENTO"/>
    <x v="8"/>
    <d v="2024-05-01T00:00:00"/>
    <d v="2024-05-01T00:00:00"/>
    <s v="Orçamento"/>
    <s v="1 | 1"/>
    <x v="8"/>
    <x v="0"/>
    <n v="800"/>
    <x v="103"/>
    <x v="102"/>
    <s v="11241"/>
    <x v="14"/>
    <x v="3"/>
    <x v="1"/>
    <n v="8001"/>
    <x v="17"/>
    <n v="8001"/>
    <s v="ORÇAMENTO"/>
    <x v="0"/>
    <x v="3"/>
    <x v="0"/>
    <x v="0"/>
    <x v="0"/>
    <x v="0"/>
  </r>
  <r>
    <x v="5"/>
    <s v=" ORÇAMENTO"/>
    <x v="8"/>
    <d v="2024-05-01T00:00:00"/>
    <d v="2024-05-01T00:00:00"/>
    <s v="Orçamento"/>
    <s v="1 | 1"/>
    <x v="8"/>
    <x v="0"/>
    <n v="800"/>
    <x v="103"/>
    <x v="102"/>
    <s v="11242"/>
    <x v="14"/>
    <x v="3"/>
    <x v="1"/>
    <n v="8001"/>
    <x v="17"/>
    <n v="8001"/>
    <s v="ORÇAMENTO"/>
    <x v="0"/>
    <x v="3"/>
    <x v="0"/>
    <x v="0"/>
    <x v="0"/>
    <x v="0"/>
  </r>
  <r>
    <x v="5"/>
    <s v=" ORÇAMENTO"/>
    <x v="8"/>
    <d v="2024-05-01T00:00:00"/>
    <d v="2024-05-01T00:00:00"/>
    <s v="Orçamento"/>
    <s v="1 | 1"/>
    <x v="8"/>
    <x v="0"/>
    <n v="818.74184646050514"/>
    <x v="100"/>
    <x v="99"/>
    <s v="3194"/>
    <x v="16"/>
    <x v="3"/>
    <x v="1"/>
    <n v="3002"/>
    <x v="19"/>
    <n v="3002"/>
    <s v="ORÇAMENTO"/>
    <x v="1"/>
    <x v="3"/>
    <x v="2"/>
    <x v="2"/>
    <x v="15"/>
    <x v="15"/>
  </r>
  <r>
    <x v="5"/>
    <s v=" ORÇAMENTO"/>
    <x v="8"/>
    <d v="2024-05-01T00:00:00"/>
    <d v="2024-05-01T00:00:00"/>
    <s v="Orçamento"/>
    <s v="1 | 1"/>
    <x v="8"/>
    <x v="0"/>
    <n v="820"/>
    <x v="33"/>
    <x v="33"/>
    <s v="13701"/>
    <x v="19"/>
    <x v="3"/>
    <x v="1"/>
    <n v="9001"/>
    <x v="24"/>
    <n v="9001"/>
    <s v="ORÇAMENTO"/>
    <x v="1"/>
    <x v="3"/>
    <x v="10"/>
    <x v="10"/>
    <x v="16"/>
    <x v="16"/>
  </r>
  <r>
    <x v="5"/>
    <s v=" ORÇAMENTO"/>
    <x v="8"/>
    <d v="2024-05-01T00:00:00"/>
    <d v="2024-05-01T00:00:00"/>
    <s v="Orçamento"/>
    <s v="1 | 1"/>
    <x v="8"/>
    <x v="0"/>
    <n v="822"/>
    <x v="106"/>
    <x v="105"/>
    <s v="4149"/>
    <x v="8"/>
    <x v="3"/>
    <x v="1"/>
    <n v="3006"/>
    <x v="8"/>
    <n v="3006"/>
    <s v="ORÇAMENTO"/>
    <x v="0"/>
    <x v="3"/>
    <x v="2"/>
    <x v="2"/>
    <x v="15"/>
    <x v="15"/>
  </r>
  <r>
    <x v="5"/>
    <s v=" ORÇAMENTO"/>
    <x v="8"/>
    <d v="2024-05-01T00:00:00"/>
    <d v="2024-05-01T00:00:00"/>
    <s v="Orçamento"/>
    <s v="1 | 1"/>
    <x v="8"/>
    <x v="0"/>
    <n v="829.17089616865758"/>
    <x v="22"/>
    <x v="22"/>
    <s v="4028"/>
    <x v="8"/>
    <x v="3"/>
    <x v="1"/>
    <n v="3006"/>
    <x v="8"/>
    <n v="3006"/>
    <s v="ORÇAMENTO"/>
    <x v="1"/>
    <x v="3"/>
    <x v="2"/>
    <x v="2"/>
    <x v="13"/>
    <x v="13"/>
  </r>
  <r>
    <x v="5"/>
    <s v=" ORÇAMENTO"/>
    <x v="8"/>
    <d v="2024-05-01T00:00:00"/>
    <d v="2024-05-01T00:00:00"/>
    <s v="Orçamento"/>
    <s v="1 | 1"/>
    <x v="8"/>
    <x v="0"/>
    <n v="845.04244793745806"/>
    <x v="82"/>
    <x v="81"/>
    <s v="5693"/>
    <x v="12"/>
    <x v="3"/>
    <x v="1"/>
    <n v="4003"/>
    <x v="13"/>
    <n v="4003"/>
    <s v="ORÇAMENTO"/>
    <x v="0"/>
    <x v="3"/>
    <x v="11"/>
    <x v="11"/>
    <x v="17"/>
    <x v="17"/>
  </r>
  <r>
    <x v="5"/>
    <s v=" ORÇAMENTO"/>
    <x v="8"/>
    <d v="2024-05-01T00:00:00"/>
    <d v="2024-05-01T00:00:00"/>
    <s v="Orçamento"/>
    <s v="1 | 1"/>
    <x v="8"/>
    <x v="0"/>
    <n v="848"/>
    <x v="33"/>
    <x v="33"/>
    <s v="13700"/>
    <x v="19"/>
    <x v="3"/>
    <x v="1"/>
    <n v="9001"/>
    <x v="24"/>
    <n v="9001"/>
    <s v="ORÇAMENTO"/>
    <x v="1"/>
    <x v="3"/>
    <x v="10"/>
    <x v="10"/>
    <x v="16"/>
    <x v="16"/>
  </r>
  <r>
    <x v="5"/>
    <s v=" ORÇAMENTO"/>
    <x v="8"/>
    <d v="2024-05-01T00:00:00"/>
    <d v="2024-05-01T00:00:00"/>
    <s v="Orçamento"/>
    <s v="1 | 1"/>
    <x v="8"/>
    <x v="0"/>
    <n v="850"/>
    <x v="44"/>
    <x v="43"/>
    <s v="10762"/>
    <x v="3"/>
    <x v="3"/>
    <x v="1"/>
    <n v="7004"/>
    <x v="3"/>
    <n v="7004"/>
    <s v="ORÇAMENTO"/>
    <x v="0"/>
    <x v="3"/>
    <x v="9"/>
    <x v="9"/>
    <x v="18"/>
    <x v="18"/>
  </r>
  <r>
    <x v="5"/>
    <s v=" ORÇAMENTO"/>
    <x v="8"/>
    <d v="2024-05-01T00:00:00"/>
    <d v="2024-05-01T00:00:00"/>
    <s v="Orçamento"/>
    <s v="1 | 1"/>
    <x v="8"/>
    <x v="0"/>
    <n v="861.27389043247945"/>
    <x v="100"/>
    <x v="99"/>
    <s v="8029"/>
    <x v="2"/>
    <x v="3"/>
    <x v="1"/>
    <n v="5005"/>
    <x v="32"/>
    <n v="5005"/>
    <s v="ORÇAMENTO"/>
    <x v="1"/>
    <x v="3"/>
    <x v="2"/>
    <x v="2"/>
    <x v="15"/>
    <x v="15"/>
  </r>
  <r>
    <x v="5"/>
    <s v=" ORÇAMENTO"/>
    <x v="8"/>
    <d v="2024-05-01T00:00:00"/>
    <d v="2024-05-01T00:00:00"/>
    <s v="Orçamento"/>
    <s v="1 | 1"/>
    <x v="8"/>
    <x v="0"/>
    <n v="873.89574093862871"/>
    <x v="35"/>
    <x v="35"/>
    <s v="2891"/>
    <x v="5"/>
    <x v="3"/>
    <x v="1"/>
    <n v="3001"/>
    <x v="5"/>
    <n v="3001"/>
    <s v="ORÇAMENTO"/>
    <x v="0"/>
    <x v="3"/>
    <x v="9"/>
    <x v="9"/>
    <x v="12"/>
    <x v="12"/>
  </r>
  <r>
    <x v="5"/>
    <s v=" ORÇAMENTO"/>
    <x v="8"/>
    <d v="2024-05-01T00:00:00"/>
    <d v="2024-05-01T00:00:00"/>
    <s v="Orçamento"/>
    <s v="1 | 1"/>
    <x v="8"/>
    <x v="0"/>
    <n v="878.84414585495642"/>
    <x v="139"/>
    <x v="137"/>
    <s v="8615"/>
    <x v="6"/>
    <x v="3"/>
    <x v="1"/>
    <n v="6001"/>
    <x v="6"/>
    <n v="6001"/>
    <s v="ORÇAMENTO"/>
    <x v="1"/>
    <x v="3"/>
    <x v="2"/>
    <x v="2"/>
    <x v="15"/>
    <x v="15"/>
  </r>
  <r>
    <x v="5"/>
    <s v=" ORÇAMENTO"/>
    <x v="8"/>
    <d v="2024-05-01T00:00:00"/>
    <d v="2024-05-01T00:00:00"/>
    <s v="Orçamento"/>
    <s v="1 | 1"/>
    <x v="8"/>
    <x v="0"/>
    <n v="901.47899287946711"/>
    <x v="102"/>
    <x v="101"/>
    <s v="8962"/>
    <x v="6"/>
    <x v="3"/>
    <x v="1"/>
    <n v="6002"/>
    <x v="9"/>
    <n v="6002"/>
    <s v="ORÇAMENTO"/>
    <x v="1"/>
    <x v="3"/>
    <x v="2"/>
    <x v="2"/>
    <x v="15"/>
    <x v="15"/>
  </r>
  <r>
    <x v="5"/>
    <s v=" ORÇAMENTO"/>
    <x v="8"/>
    <d v="2024-05-01T00:00:00"/>
    <d v="2024-05-01T00:00:00"/>
    <s v="Orçamento"/>
    <s v="1 | 1"/>
    <x v="8"/>
    <x v="0"/>
    <n v="903.80593440445364"/>
    <x v="100"/>
    <x v="99"/>
    <s v="10187"/>
    <x v="2"/>
    <x v="3"/>
    <x v="1"/>
    <n v="7002"/>
    <x v="33"/>
    <n v="7002"/>
    <s v="ORÇAMENTO"/>
    <x v="1"/>
    <x v="3"/>
    <x v="2"/>
    <x v="2"/>
    <x v="15"/>
    <x v="15"/>
  </r>
  <r>
    <x v="5"/>
    <s v=" ORÇAMENTO"/>
    <x v="8"/>
    <d v="2024-05-01T00:00:00"/>
    <d v="2024-05-01T00:00:00"/>
    <s v="Orçamento"/>
    <s v="1 | 1"/>
    <x v="8"/>
    <x v="0"/>
    <n v="905.10458712000002"/>
    <x v="32"/>
    <x v="32"/>
    <s v="9324"/>
    <x v="10"/>
    <x v="3"/>
    <x v="1"/>
    <n v="7001"/>
    <x v="11"/>
    <n v="7001"/>
    <s v="ORÇAMENTO"/>
    <x v="1"/>
    <x v="3"/>
    <x v="2"/>
    <x v="2"/>
    <x v="2"/>
    <x v="2"/>
  </r>
  <r>
    <x v="5"/>
    <s v=" ORÇAMENTO"/>
    <x v="8"/>
    <d v="2024-05-01T00:00:00"/>
    <d v="2024-05-01T00:00:00"/>
    <s v="Orçamento"/>
    <s v="1 | 1"/>
    <x v="8"/>
    <x v="0"/>
    <n v="911.17620473256352"/>
    <x v="125"/>
    <x v="123"/>
    <s v="8693"/>
    <x v="6"/>
    <x v="3"/>
    <x v="1"/>
    <n v="6001"/>
    <x v="6"/>
    <n v="6001"/>
    <s v="ORÇAMENTO"/>
    <x v="0"/>
    <x v="3"/>
    <x v="9"/>
    <x v="9"/>
    <x v="12"/>
    <x v="12"/>
  </r>
  <r>
    <x v="5"/>
    <s v=" ORÇAMENTO"/>
    <x v="8"/>
    <d v="2024-05-01T00:00:00"/>
    <d v="2024-05-01T00:00:00"/>
    <s v="Orçamento"/>
    <s v="1 | 1"/>
    <x v="8"/>
    <x v="0"/>
    <n v="918.52439993201972"/>
    <x v="35"/>
    <x v="35"/>
    <s v="2890"/>
    <x v="5"/>
    <x v="3"/>
    <x v="1"/>
    <n v="3001"/>
    <x v="5"/>
    <n v="3001"/>
    <s v="ORÇAMENTO"/>
    <x v="0"/>
    <x v="3"/>
    <x v="9"/>
    <x v="9"/>
    <x v="12"/>
    <x v="12"/>
  </r>
  <r>
    <x v="5"/>
    <s v=" ORÇAMENTO"/>
    <x v="8"/>
    <d v="2024-05-01T00:00:00"/>
    <d v="2024-05-01T00:00:00"/>
    <s v="Orçamento"/>
    <s v="1 | 1"/>
    <x v="8"/>
    <x v="0"/>
    <n v="922.79025429632907"/>
    <x v="72"/>
    <x v="71"/>
    <s v="4801"/>
    <x v="7"/>
    <x v="3"/>
    <x v="1"/>
    <n v="3008"/>
    <x v="26"/>
    <n v="3008"/>
    <s v="ORÇAMENTO"/>
    <x v="1"/>
    <x v="3"/>
    <x v="2"/>
    <x v="2"/>
    <x v="15"/>
    <x v="15"/>
  </r>
  <r>
    <x v="5"/>
    <s v=" ORÇAMENTO"/>
    <x v="8"/>
    <d v="2024-05-01T00:00:00"/>
    <d v="2024-05-01T00:00:00"/>
    <s v="Orçamento"/>
    <s v="1 | 1"/>
    <x v="8"/>
    <x v="0"/>
    <n v="925.53942647397366"/>
    <x v="22"/>
    <x v="22"/>
    <s v="3784"/>
    <x v="15"/>
    <x v="3"/>
    <x v="1"/>
    <n v="3005"/>
    <x v="18"/>
    <n v="3005"/>
    <s v="ORÇAMENTO"/>
    <x v="1"/>
    <x v="3"/>
    <x v="2"/>
    <x v="2"/>
    <x v="13"/>
    <x v="13"/>
  </r>
  <r>
    <x v="5"/>
    <s v=" ORÇAMENTO"/>
    <x v="8"/>
    <d v="2024-05-01T00:00:00"/>
    <d v="2024-05-01T00:00:00"/>
    <s v="Orçamento"/>
    <s v="1 | 1"/>
    <x v="8"/>
    <x v="0"/>
    <n v="935.26131999999996"/>
    <x v="38"/>
    <x v="38"/>
    <s v="12415"/>
    <x v="9"/>
    <x v="3"/>
    <x v="1"/>
    <n v="8006"/>
    <x v="10"/>
    <n v="8006"/>
    <s v="ORÇAMENTO"/>
    <x v="1"/>
    <x v="3"/>
    <x v="2"/>
    <x v="2"/>
    <x v="13"/>
    <x v="13"/>
  </r>
  <r>
    <x v="5"/>
    <s v=" ORÇAMENTO"/>
    <x v="8"/>
    <d v="2024-05-01T00:00:00"/>
    <d v="2024-05-01T00:00:00"/>
    <s v="Orçamento"/>
    <s v="1 | 1"/>
    <x v="8"/>
    <x v="0"/>
    <n v="948.28163808345096"/>
    <x v="72"/>
    <x v="71"/>
    <s v="5258"/>
    <x v="22"/>
    <x v="3"/>
    <x v="1"/>
    <n v="4002"/>
    <x v="34"/>
    <n v="4002"/>
    <s v="ORÇAMENTO"/>
    <x v="1"/>
    <x v="3"/>
    <x v="2"/>
    <x v="2"/>
    <x v="15"/>
    <x v="15"/>
  </r>
  <r>
    <x v="5"/>
    <s v=" ORÇAMENTO"/>
    <x v="8"/>
    <d v="2024-05-01T00:00:00"/>
    <d v="2024-05-01T00:00:00"/>
    <s v="Orçamento"/>
    <s v="1 | 1"/>
    <x v="8"/>
    <x v="0"/>
    <n v="950"/>
    <x v="34"/>
    <x v="34"/>
    <s v="13220"/>
    <x v="9"/>
    <x v="3"/>
    <x v="1"/>
    <n v="8006"/>
    <x v="10"/>
    <n v="8006"/>
    <s v="ORÇAMENTO"/>
    <x v="0"/>
    <x v="3"/>
    <x v="0"/>
    <x v="0"/>
    <x v="0"/>
    <x v="0"/>
  </r>
  <r>
    <x v="5"/>
    <s v=" ORÇAMENTO"/>
    <x v="8"/>
    <d v="2024-05-01T00:00:00"/>
    <d v="2024-05-01T00:00:00"/>
    <s v="Orçamento"/>
    <s v="1 | 1"/>
    <x v="8"/>
    <x v="0"/>
    <n v="951.6216144"/>
    <x v="21"/>
    <x v="21"/>
    <s v="4052"/>
    <x v="8"/>
    <x v="3"/>
    <x v="1"/>
    <n v="3006"/>
    <x v="8"/>
    <n v="3006"/>
    <s v="ORÇAMENTO"/>
    <x v="1"/>
    <x v="3"/>
    <x v="2"/>
    <x v="2"/>
    <x v="2"/>
    <x v="2"/>
  </r>
  <r>
    <x v="5"/>
    <s v=" ORÇAMENTO"/>
    <x v="8"/>
    <d v="2024-05-01T00:00:00"/>
    <d v="2024-05-01T00:00:00"/>
    <s v="Orçamento"/>
    <s v="1 | 1"/>
    <x v="8"/>
    <x v="0"/>
    <n v="954.90439199999992"/>
    <x v="20"/>
    <x v="20"/>
    <s v="10566"/>
    <x v="3"/>
    <x v="3"/>
    <x v="1"/>
    <n v="7004"/>
    <x v="3"/>
    <n v="7004"/>
    <s v="ORÇAMENTO"/>
    <x v="1"/>
    <x v="3"/>
    <x v="2"/>
    <x v="2"/>
    <x v="2"/>
    <x v="2"/>
  </r>
  <r>
    <x v="5"/>
    <s v=" ORÇAMENTO"/>
    <x v="8"/>
    <d v="2024-05-01T00:00:00"/>
    <d v="2024-05-01T00:00:00"/>
    <s v="Orçamento"/>
    <s v="1 | 1"/>
    <x v="8"/>
    <x v="0"/>
    <n v="976.57514200772334"/>
    <x v="44"/>
    <x v="43"/>
    <s v="12600"/>
    <x v="9"/>
    <x v="3"/>
    <x v="1"/>
    <n v="8006"/>
    <x v="10"/>
    <n v="8006"/>
    <s v="ORÇAMENTO"/>
    <x v="0"/>
    <x v="3"/>
    <x v="9"/>
    <x v="9"/>
    <x v="18"/>
    <x v="18"/>
  </r>
  <r>
    <x v="5"/>
    <s v=" ORÇAMENTO"/>
    <x v="8"/>
    <d v="2024-05-01T00:00:00"/>
    <d v="2024-05-01T00:00:00"/>
    <s v="Orçamento"/>
    <s v="1 | 1"/>
    <x v="8"/>
    <x v="0"/>
    <n v="979.80785392000007"/>
    <x v="21"/>
    <x v="21"/>
    <s v="3608"/>
    <x v="20"/>
    <x v="3"/>
    <x v="1"/>
    <n v="3004"/>
    <x v="27"/>
    <n v="3004"/>
    <s v="ORÇAMENTO"/>
    <x v="1"/>
    <x v="3"/>
    <x v="2"/>
    <x v="2"/>
    <x v="2"/>
    <x v="2"/>
  </r>
  <r>
    <x v="5"/>
    <s v=" ORÇAMENTO"/>
    <x v="8"/>
    <d v="2024-05-01T00:00:00"/>
    <d v="2024-05-01T00:00:00"/>
    <s v="Orçamento"/>
    <s v="1 | 1"/>
    <x v="8"/>
    <x v="0"/>
    <n v="985"/>
    <x v="128"/>
    <x v="126"/>
    <s v="7554"/>
    <x v="18"/>
    <x v="3"/>
    <x v="1"/>
    <n v="5002"/>
    <x v="21"/>
    <n v="5002"/>
    <s v="ORÇAMENTO"/>
    <x v="0"/>
    <x v="3"/>
    <x v="9"/>
    <x v="9"/>
    <x v="18"/>
    <x v="18"/>
  </r>
  <r>
    <x v="5"/>
    <s v=" ORÇAMENTO"/>
    <x v="8"/>
    <d v="2024-05-01T00:00:00"/>
    <d v="2024-05-01T00:00:00"/>
    <s v="Orçamento"/>
    <s v="1 | 1"/>
    <x v="8"/>
    <x v="0"/>
    <n v="987.32"/>
    <x v="24"/>
    <x v="24"/>
    <s v="6209"/>
    <x v="2"/>
    <x v="3"/>
    <x v="1"/>
    <n v="4004"/>
    <x v="2"/>
    <n v="4004"/>
    <s v="ORÇAMENTO"/>
    <x v="0"/>
    <x v="3"/>
    <x v="0"/>
    <x v="0"/>
    <x v="9"/>
    <x v="9"/>
  </r>
  <r>
    <x v="5"/>
    <s v=" ORÇAMENTO"/>
    <x v="8"/>
    <d v="2024-05-01T00:00:00"/>
    <d v="2024-05-01T00:00:00"/>
    <s v="Orçamento"/>
    <s v="1 | 1"/>
    <x v="8"/>
    <x v="0"/>
    <n v="1000"/>
    <x v="73"/>
    <x v="72"/>
    <s v="10301"/>
    <x v="10"/>
    <x v="3"/>
    <x v="1"/>
    <n v="7003"/>
    <x v="14"/>
    <n v="7003"/>
    <s v="ORÇAMENTO"/>
    <x v="1"/>
    <x v="3"/>
    <x v="2"/>
    <x v="2"/>
    <x v="13"/>
    <x v="13"/>
  </r>
  <r>
    <x v="5"/>
    <s v=" ORÇAMENTO"/>
    <x v="8"/>
    <d v="2024-05-01T00:00:00"/>
    <d v="2024-05-01T00:00:00"/>
    <s v="Orçamento"/>
    <s v="1 | 1"/>
    <x v="8"/>
    <x v="0"/>
    <n v="1000"/>
    <x v="73"/>
    <x v="72"/>
    <s v="9226"/>
    <x v="10"/>
    <x v="3"/>
    <x v="1"/>
    <n v="7001"/>
    <x v="11"/>
    <n v="7001"/>
    <s v="ORÇAMENTO"/>
    <x v="1"/>
    <x v="3"/>
    <x v="2"/>
    <x v="2"/>
    <x v="13"/>
    <x v="13"/>
  </r>
  <r>
    <x v="5"/>
    <s v=" ORÇAMENTO"/>
    <x v="8"/>
    <d v="2024-05-01T00:00:00"/>
    <d v="2024-05-01T00:00:00"/>
    <s v="Orçamento"/>
    <s v="1 | 1"/>
    <x v="8"/>
    <x v="0"/>
    <n v="1000"/>
    <x v="30"/>
    <x v="30"/>
    <s v="12"/>
    <x v="19"/>
    <x v="3"/>
    <x v="1"/>
    <n v="1002"/>
    <x v="22"/>
    <n v="1002"/>
    <s v="ORÇAMENTO"/>
    <x v="1"/>
    <x v="3"/>
    <x v="2"/>
    <x v="2"/>
    <x v="13"/>
    <x v="13"/>
  </r>
  <r>
    <x v="5"/>
    <s v=" ORÇAMENTO"/>
    <x v="8"/>
    <d v="2024-05-01T00:00:00"/>
    <d v="2024-05-01T00:00:00"/>
    <s v="Orçamento"/>
    <s v="1 | 1"/>
    <x v="8"/>
    <x v="0"/>
    <n v="1000"/>
    <x v="30"/>
    <x v="30"/>
    <s v="5161"/>
    <x v="22"/>
    <x v="3"/>
    <x v="1"/>
    <n v="4002"/>
    <x v="34"/>
    <n v="4002"/>
    <s v="ORÇAMENTO"/>
    <x v="1"/>
    <x v="3"/>
    <x v="2"/>
    <x v="2"/>
    <x v="13"/>
    <x v="13"/>
  </r>
  <r>
    <x v="5"/>
    <s v=" ORÇAMENTO"/>
    <x v="8"/>
    <d v="2024-05-01T00:00:00"/>
    <d v="2024-05-01T00:00:00"/>
    <s v="Orçamento"/>
    <s v="1 | 1"/>
    <x v="8"/>
    <x v="0"/>
    <n v="1000"/>
    <x v="106"/>
    <x v="105"/>
    <s v="3451"/>
    <x v="11"/>
    <x v="3"/>
    <x v="1"/>
    <n v="3003"/>
    <x v="12"/>
    <n v="3003"/>
    <s v="ORÇAMENTO"/>
    <x v="0"/>
    <x v="3"/>
    <x v="2"/>
    <x v="2"/>
    <x v="15"/>
    <x v="15"/>
  </r>
  <r>
    <x v="5"/>
    <s v=" ORÇAMENTO"/>
    <x v="8"/>
    <d v="2024-05-01T00:00:00"/>
    <d v="2024-05-01T00:00:00"/>
    <s v="Orçamento"/>
    <s v="1 | 1"/>
    <x v="8"/>
    <x v="0"/>
    <n v="1000"/>
    <x v="63"/>
    <x v="62"/>
    <s v="7220"/>
    <x v="13"/>
    <x v="3"/>
    <x v="1"/>
    <n v="5001"/>
    <x v="16"/>
    <n v="5001"/>
    <s v="ORÇAMENTO"/>
    <x v="0"/>
    <x v="3"/>
    <x v="9"/>
    <x v="9"/>
    <x v="18"/>
    <x v="18"/>
  </r>
  <r>
    <x v="5"/>
    <s v=" ORÇAMENTO"/>
    <x v="8"/>
    <d v="2024-05-01T00:00:00"/>
    <d v="2024-05-01T00:00:00"/>
    <s v="Orçamento"/>
    <s v="1 | 1"/>
    <x v="8"/>
    <x v="0"/>
    <n v="1000"/>
    <x v="91"/>
    <x v="90"/>
    <s v="7233"/>
    <x v="13"/>
    <x v="3"/>
    <x v="1"/>
    <n v="5001"/>
    <x v="16"/>
    <n v="5001"/>
    <s v="ORÇAMENTO"/>
    <x v="0"/>
    <x v="3"/>
    <x v="9"/>
    <x v="9"/>
    <x v="18"/>
    <x v="18"/>
  </r>
  <r>
    <x v="5"/>
    <s v=" ORÇAMENTO"/>
    <x v="8"/>
    <d v="2024-05-01T00:00:00"/>
    <d v="2024-05-01T00:00:00"/>
    <s v="Orçamento"/>
    <s v="1 | 1"/>
    <x v="8"/>
    <x v="0"/>
    <n v="1000"/>
    <x v="71"/>
    <x v="70"/>
    <s v="6862"/>
    <x v="2"/>
    <x v="3"/>
    <x v="1"/>
    <n v="4004"/>
    <x v="2"/>
    <n v="4004"/>
    <s v="ORÇAMENTO"/>
    <x v="0"/>
    <x v="3"/>
    <x v="0"/>
    <x v="0"/>
    <x v="9"/>
    <x v="9"/>
  </r>
  <r>
    <x v="5"/>
    <s v=" ORÇAMENTO"/>
    <x v="8"/>
    <d v="2024-05-01T00:00:00"/>
    <d v="2024-05-01T00:00:00"/>
    <s v="Orçamento"/>
    <s v="1 | 1"/>
    <x v="8"/>
    <x v="0"/>
    <n v="1000"/>
    <x v="109"/>
    <x v="108"/>
    <s v="13598"/>
    <x v="21"/>
    <x v="3"/>
    <x v="1"/>
    <n v="8007"/>
    <x v="29"/>
    <n v="8007"/>
    <s v="ORÇAMENTO"/>
    <x v="0"/>
    <x v="3"/>
    <x v="0"/>
    <x v="0"/>
    <x v="0"/>
    <x v="0"/>
  </r>
  <r>
    <x v="5"/>
    <s v=" ORÇAMENTO"/>
    <x v="8"/>
    <d v="2024-05-01T00:00:00"/>
    <d v="2024-05-01T00:00:00"/>
    <s v="Orçamento"/>
    <s v="1 | 1"/>
    <x v="8"/>
    <x v="0"/>
    <n v="1028.747327923862"/>
    <x v="77"/>
    <x v="76"/>
    <s v="9676"/>
    <x v="10"/>
    <x v="3"/>
    <x v="1"/>
    <n v="7001"/>
    <x v="11"/>
    <n v="7001"/>
    <s v="ORÇAMENTO"/>
    <x v="0"/>
    <x v="3"/>
    <x v="9"/>
    <x v="9"/>
    <x v="12"/>
    <x v="12"/>
  </r>
  <r>
    <x v="5"/>
    <s v=" ORÇAMENTO"/>
    <x v="8"/>
    <d v="2024-05-01T00:00:00"/>
    <d v="2024-05-01T00:00:00"/>
    <s v="Orçamento"/>
    <s v="1 | 1"/>
    <x v="8"/>
    <x v="0"/>
    <n v="1030.7855444906888"/>
    <x v="72"/>
    <x v="71"/>
    <s v="10373"/>
    <x v="10"/>
    <x v="3"/>
    <x v="1"/>
    <n v="7003"/>
    <x v="14"/>
    <n v="7003"/>
    <s v="ORÇAMENTO"/>
    <x v="1"/>
    <x v="3"/>
    <x v="2"/>
    <x v="2"/>
    <x v="15"/>
    <x v="15"/>
  </r>
  <r>
    <x v="5"/>
    <s v=" ORÇAMENTO"/>
    <x v="8"/>
    <d v="2024-05-01T00:00:00"/>
    <d v="2024-05-01T00:00:00"/>
    <s v="Orçamento"/>
    <s v="1 | 1"/>
    <x v="8"/>
    <x v="0"/>
    <n v="1037.8799028673789"/>
    <x v="10"/>
    <x v="10"/>
    <s v="2303"/>
    <x v="0"/>
    <x v="3"/>
    <x v="1"/>
    <n v="2001"/>
    <x v="0"/>
    <n v="2001"/>
    <s v="ORÇAMENTO"/>
    <x v="1"/>
    <x v="3"/>
    <x v="5"/>
    <x v="5"/>
    <x v="6"/>
    <x v="6"/>
  </r>
  <r>
    <x v="5"/>
    <s v=" ORÇAMENTO"/>
    <x v="8"/>
    <d v="2024-05-01T00:00:00"/>
    <d v="2024-05-01T00:00:00"/>
    <s v="Orçamento"/>
    <s v="1 | 1"/>
    <x v="8"/>
    <x v="0"/>
    <n v="1049.39250467428"/>
    <x v="21"/>
    <x v="21"/>
    <s v="3391"/>
    <x v="11"/>
    <x v="3"/>
    <x v="1"/>
    <n v="3003"/>
    <x v="12"/>
    <n v="3003"/>
    <s v="ORÇAMENTO"/>
    <x v="1"/>
    <x v="3"/>
    <x v="2"/>
    <x v="2"/>
    <x v="2"/>
    <x v="2"/>
  </r>
  <r>
    <x v="5"/>
    <s v=" ORÇAMENTO"/>
    <x v="8"/>
    <d v="2024-05-01T00:00:00"/>
    <d v="2024-05-01T00:00:00"/>
    <s v="Orçamento"/>
    <s v="1 | 1"/>
    <x v="8"/>
    <x v="0"/>
    <n v="1051.4866426404756"/>
    <x v="100"/>
    <x v="99"/>
    <s v="7491"/>
    <x v="18"/>
    <x v="3"/>
    <x v="1"/>
    <n v="5002"/>
    <x v="21"/>
    <n v="5002"/>
    <s v="ORÇAMENTO"/>
    <x v="1"/>
    <x v="3"/>
    <x v="2"/>
    <x v="2"/>
    <x v="15"/>
    <x v="15"/>
  </r>
  <r>
    <x v="5"/>
    <s v=" ORÇAMENTO"/>
    <x v="8"/>
    <d v="2024-05-01T00:00:00"/>
    <d v="2024-05-01T00:00:00"/>
    <s v="Orçamento"/>
    <s v="1 | 1"/>
    <x v="8"/>
    <x v="0"/>
    <n v="1062.67197274"/>
    <x v="32"/>
    <x v="32"/>
    <s v="8907"/>
    <x v="6"/>
    <x v="3"/>
    <x v="1"/>
    <n v="6002"/>
    <x v="9"/>
    <n v="6002"/>
    <s v="ORÇAMENTO"/>
    <x v="1"/>
    <x v="3"/>
    <x v="2"/>
    <x v="2"/>
    <x v="2"/>
    <x v="2"/>
  </r>
  <r>
    <x v="5"/>
    <s v=" ORÇAMENTO"/>
    <x v="8"/>
    <d v="2024-05-01T00:00:00"/>
    <d v="2024-05-01T00:00:00"/>
    <s v="Orçamento"/>
    <s v="1 | 1"/>
    <x v="8"/>
    <x v="0"/>
    <n v="1065.6639906311336"/>
    <x v="100"/>
    <x v="99"/>
    <s v="3844"/>
    <x v="15"/>
    <x v="3"/>
    <x v="1"/>
    <n v="3005"/>
    <x v="18"/>
    <n v="3005"/>
    <s v="ORÇAMENTO"/>
    <x v="1"/>
    <x v="3"/>
    <x v="2"/>
    <x v="2"/>
    <x v="15"/>
    <x v="15"/>
  </r>
  <r>
    <x v="5"/>
    <s v=" ORÇAMENTO"/>
    <x v="8"/>
    <d v="2024-05-01T00:00:00"/>
    <d v="2024-05-01T00:00:00"/>
    <s v="Orçamento"/>
    <s v="1 | 1"/>
    <x v="8"/>
    <x v="0"/>
    <n v="1096.81649045939"/>
    <x v="70"/>
    <x v="69"/>
    <s v="4825"/>
    <x v="7"/>
    <x v="3"/>
    <x v="1"/>
    <n v="3008"/>
    <x v="26"/>
    <n v="3008"/>
    <s v="ORÇAMENTO"/>
    <x v="1"/>
    <x v="3"/>
    <x v="2"/>
    <x v="2"/>
    <x v="15"/>
    <x v="15"/>
  </r>
  <r>
    <x v="5"/>
    <s v=" ORÇAMENTO"/>
    <x v="8"/>
    <d v="2024-05-01T00:00:00"/>
    <d v="2024-05-01T00:00:00"/>
    <s v="Orçamento"/>
    <s v="1 | 1"/>
    <x v="8"/>
    <x v="0"/>
    <n v="1097.902208"/>
    <x v="21"/>
    <x v="21"/>
    <s v="6060"/>
    <x v="2"/>
    <x v="3"/>
    <x v="1"/>
    <n v="4004"/>
    <x v="2"/>
    <n v="4004"/>
    <s v="ORÇAMENTO"/>
    <x v="1"/>
    <x v="3"/>
    <x v="2"/>
    <x v="2"/>
    <x v="2"/>
    <x v="2"/>
  </r>
  <r>
    <x v="5"/>
    <s v=" ORÇAMENTO"/>
    <x v="8"/>
    <d v="2024-05-01T00:00:00"/>
    <d v="2024-05-01T00:00:00"/>
    <s v="Orçamento"/>
    <s v="1 | 1"/>
    <x v="8"/>
    <x v="0"/>
    <n v="1100"/>
    <x v="27"/>
    <x v="27"/>
    <s v="10325"/>
    <x v="10"/>
    <x v="3"/>
    <x v="1"/>
    <n v="7003"/>
    <x v="14"/>
    <n v="7003"/>
    <s v="ORÇAMENTO"/>
    <x v="0"/>
    <x v="3"/>
    <x v="2"/>
    <x v="2"/>
    <x v="13"/>
    <x v="13"/>
  </r>
  <r>
    <x v="5"/>
    <s v=" ORÇAMENTO"/>
    <x v="8"/>
    <d v="2024-05-01T00:00:00"/>
    <d v="2024-05-01T00:00:00"/>
    <s v="Orçamento"/>
    <s v="1 | 1"/>
    <x v="8"/>
    <x v="0"/>
    <n v="1100"/>
    <x v="14"/>
    <x v="14"/>
    <s v="6400"/>
    <x v="2"/>
    <x v="3"/>
    <x v="1"/>
    <n v="4004"/>
    <x v="2"/>
    <n v="4004"/>
    <s v="ORÇAMENTO"/>
    <x v="0"/>
    <x v="3"/>
    <x v="0"/>
    <x v="0"/>
    <x v="9"/>
    <x v="9"/>
  </r>
  <r>
    <x v="5"/>
    <s v=" ORÇAMENTO"/>
    <x v="8"/>
    <d v="2024-05-01T00:00:00"/>
    <d v="2024-05-01T00:00:00"/>
    <s v="Orçamento"/>
    <s v="1 | 1"/>
    <x v="8"/>
    <x v="0"/>
    <n v="1102.2292799184236"/>
    <x v="27"/>
    <x v="27"/>
    <s v="8354"/>
    <x v="6"/>
    <x v="3"/>
    <x v="1"/>
    <n v="6001"/>
    <x v="6"/>
    <n v="6001"/>
    <s v="ORÇAMENTO"/>
    <x v="0"/>
    <x v="3"/>
    <x v="2"/>
    <x v="2"/>
    <x v="13"/>
    <x v="13"/>
  </r>
  <r>
    <x v="5"/>
    <s v=" ORÇAMENTO"/>
    <x v="8"/>
    <d v="2024-05-01T00:00:00"/>
    <d v="2024-05-01T00:00:00"/>
    <s v="Orçamento"/>
    <s v="1 | 1"/>
    <x v="8"/>
    <x v="0"/>
    <n v="1102.2292799184236"/>
    <x v="46"/>
    <x v="45"/>
    <s v="9541"/>
    <x v="10"/>
    <x v="3"/>
    <x v="1"/>
    <n v="7001"/>
    <x v="11"/>
    <n v="7001"/>
    <s v="ORÇAMENTO"/>
    <x v="0"/>
    <x v="3"/>
    <x v="9"/>
    <x v="9"/>
    <x v="12"/>
    <x v="12"/>
  </r>
  <r>
    <x v="5"/>
    <s v=" ORÇAMENTO"/>
    <x v="8"/>
    <d v="2024-05-01T00:00:00"/>
    <d v="2024-05-01T00:00:00"/>
    <s v="Orçamento"/>
    <s v="1 | 1"/>
    <x v="8"/>
    <x v="0"/>
    <n v="1102.2292799184236"/>
    <x v="146"/>
    <x v="144"/>
    <s v="5672"/>
    <x v="12"/>
    <x v="3"/>
    <x v="1"/>
    <n v="4003"/>
    <x v="13"/>
    <n v="4003"/>
    <s v="ORÇAMENTO"/>
    <x v="0"/>
    <x v="3"/>
    <x v="9"/>
    <x v="9"/>
    <x v="22"/>
    <x v="22"/>
  </r>
  <r>
    <x v="5"/>
    <s v=" ORÇAMENTO"/>
    <x v="8"/>
    <d v="2024-05-01T00:00:00"/>
    <d v="2024-05-01T00:00:00"/>
    <s v="Orçamento"/>
    <s v="1 | 1"/>
    <x v="8"/>
    <x v="0"/>
    <n v="1102.5221079576822"/>
    <x v="22"/>
    <x v="22"/>
    <s v="12044"/>
    <x v="21"/>
    <x v="3"/>
    <x v="1"/>
    <n v="8003"/>
    <x v="28"/>
    <n v="8003"/>
    <s v="ORÇAMENTO"/>
    <x v="1"/>
    <x v="3"/>
    <x v="2"/>
    <x v="2"/>
    <x v="13"/>
    <x v="13"/>
  </r>
  <r>
    <x v="5"/>
    <s v=" ORÇAMENTO"/>
    <x v="8"/>
    <d v="2024-05-01T00:00:00"/>
    <d v="2024-05-01T00:00:00"/>
    <s v="Orçamento"/>
    <s v="1 | 1"/>
    <x v="8"/>
    <x v="0"/>
    <n v="1109.9995820955726"/>
    <x v="61"/>
    <x v="60"/>
    <s v="2065"/>
    <x v="0"/>
    <x v="3"/>
    <x v="1"/>
    <n v="2001"/>
    <x v="0"/>
    <n v="2001"/>
    <s v="ORÇAMENTO"/>
    <x v="1"/>
    <x v="3"/>
    <x v="5"/>
    <x v="5"/>
    <x v="6"/>
    <x v="6"/>
  </r>
  <r>
    <x v="5"/>
    <s v=" ORÇAMENTO"/>
    <x v="8"/>
    <d v="2024-05-01T00:00:00"/>
    <d v="2024-05-01T00:00:00"/>
    <s v="Orçamento"/>
    <s v="1 | 1"/>
    <x v="8"/>
    <x v="0"/>
    <n v="1131"/>
    <x v="34"/>
    <x v="34"/>
    <s v="7615"/>
    <x v="18"/>
    <x v="3"/>
    <x v="1"/>
    <n v="5002"/>
    <x v="21"/>
    <n v="5002"/>
    <s v="ORÇAMENTO"/>
    <x v="0"/>
    <x v="3"/>
    <x v="0"/>
    <x v="0"/>
    <x v="0"/>
    <x v="0"/>
  </r>
  <r>
    <x v="5"/>
    <s v=" ORÇAMENTO"/>
    <x v="8"/>
    <d v="2024-05-01T00:00:00"/>
    <d v="2024-05-01T00:00:00"/>
    <s v="Orçamento"/>
    <s v="1 | 1"/>
    <x v="8"/>
    <x v="0"/>
    <n v="1131.0776936133068"/>
    <x v="21"/>
    <x v="21"/>
    <s v="6059"/>
    <x v="2"/>
    <x v="3"/>
    <x v="1"/>
    <n v="4004"/>
    <x v="2"/>
    <n v="4004"/>
    <s v="ORÇAMENTO"/>
    <x v="1"/>
    <x v="3"/>
    <x v="2"/>
    <x v="2"/>
    <x v="2"/>
    <x v="2"/>
  </r>
  <r>
    <x v="5"/>
    <s v=" ORÇAMENTO"/>
    <x v="8"/>
    <d v="2024-05-01T00:00:00"/>
    <d v="2024-05-01T00:00:00"/>
    <s v="Orçamento"/>
    <s v="1 | 1"/>
    <x v="8"/>
    <x v="0"/>
    <n v="1135.1223846077112"/>
    <x v="61"/>
    <x v="60"/>
    <s v="2064"/>
    <x v="0"/>
    <x v="3"/>
    <x v="1"/>
    <n v="2001"/>
    <x v="0"/>
    <n v="2001"/>
    <s v="ORÇAMENTO"/>
    <x v="1"/>
    <x v="3"/>
    <x v="5"/>
    <x v="5"/>
    <x v="6"/>
    <x v="6"/>
  </r>
  <r>
    <x v="5"/>
    <s v=" ORÇAMENTO"/>
    <x v="8"/>
    <d v="2024-05-01T00:00:00"/>
    <d v="2024-05-01T00:00:00"/>
    <s v="Orçamento"/>
    <s v="1 | 1"/>
    <x v="8"/>
    <x v="0"/>
    <n v="1138.03"/>
    <x v="106"/>
    <x v="105"/>
    <s v="5058"/>
    <x v="17"/>
    <x v="3"/>
    <x v="1"/>
    <n v="4001"/>
    <x v="20"/>
    <n v="4001"/>
    <s v="ORÇAMENTO"/>
    <x v="0"/>
    <x v="3"/>
    <x v="2"/>
    <x v="2"/>
    <x v="15"/>
    <x v="15"/>
  </r>
  <r>
    <x v="5"/>
    <s v=" ORÇAMENTO"/>
    <x v="8"/>
    <d v="2024-05-01T00:00:00"/>
    <d v="2024-05-01T00:00:00"/>
    <s v="Orçamento"/>
    <s v="1 | 1"/>
    <x v="8"/>
    <x v="0"/>
    <n v="1141.9175921633355"/>
    <x v="105"/>
    <x v="104"/>
    <s v="8295"/>
    <x v="6"/>
    <x v="3"/>
    <x v="1"/>
    <n v="6001"/>
    <x v="6"/>
    <n v="6001"/>
    <s v="ORÇAMENTO"/>
    <x v="0"/>
    <x v="3"/>
    <x v="2"/>
    <x v="2"/>
    <x v="13"/>
    <x v="13"/>
  </r>
  <r>
    <x v="5"/>
    <s v=" ORÇAMENTO"/>
    <x v="8"/>
    <d v="2024-05-01T00:00:00"/>
    <d v="2024-05-01T00:00:00"/>
    <s v="Orçamento"/>
    <s v="1 | 1"/>
    <x v="8"/>
    <x v="0"/>
    <n v="1151.9287663355999"/>
    <x v="21"/>
    <x v="21"/>
    <s v="11064"/>
    <x v="14"/>
    <x v="3"/>
    <x v="1"/>
    <n v="8001"/>
    <x v="17"/>
    <n v="8001"/>
    <s v="ORÇAMENTO"/>
    <x v="1"/>
    <x v="3"/>
    <x v="2"/>
    <x v="2"/>
    <x v="2"/>
    <x v="2"/>
  </r>
  <r>
    <x v="5"/>
    <s v=" ORÇAMENTO"/>
    <x v="8"/>
    <d v="2024-05-01T00:00:00"/>
    <d v="2024-05-01T00:00:00"/>
    <s v="Orçamento"/>
    <s v="1 | 1"/>
    <x v="8"/>
    <x v="0"/>
    <n v="1153.0718159999999"/>
    <x v="32"/>
    <x v="32"/>
    <s v="3820"/>
    <x v="15"/>
    <x v="3"/>
    <x v="1"/>
    <n v="3005"/>
    <x v="18"/>
    <n v="3005"/>
    <s v="ORÇAMENTO"/>
    <x v="1"/>
    <x v="3"/>
    <x v="2"/>
    <x v="2"/>
    <x v="2"/>
    <x v="2"/>
  </r>
  <r>
    <x v="5"/>
    <s v=" ORÇAMENTO"/>
    <x v="8"/>
    <d v="2024-05-01T00:00:00"/>
    <d v="2024-05-01T00:00:00"/>
    <s v="Orçamento"/>
    <s v="1 | 1"/>
    <x v="8"/>
    <x v="0"/>
    <n v="1158.0884638270179"/>
    <x v="70"/>
    <x v="69"/>
    <s v="10199"/>
    <x v="2"/>
    <x v="3"/>
    <x v="1"/>
    <n v="7002"/>
    <x v="33"/>
    <n v="7002"/>
    <s v="ORÇAMENTO"/>
    <x v="1"/>
    <x v="3"/>
    <x v="2"/>
    <x v="2"/>
    <x v="15"/>
    <x v="15"/>
  </r>
  <r>
    <x v="5"/>
    <s v=" ORÇAMENTO"/>
    <x v="8"/>
    <d v="2024-05-01T00:00:00"/>
    <d v="2024-05-01T00:00:00"/>
    <s v="Orçamento"/>
    <s v="1 | 1"/>
    <x v="8"/>
    <x v="0"/>
    <n v="1160.1918912618798"/>
    <x v="98"/>
    <x v="97"/>
    <s v="2159"/>
    <x v="0"/>
    <x v="3"/>
    <x v="1"/>
    <n v="2001"/>
    <x v="0"/>
    <n v="2001"/>
    <s v="ORÇAMENTO"/>
    <x v="1"/>
    <x v="3"/>
    <x v="5"/>
    <x v="5"/>
    <x v="6"/>
    <x v="6"/>
  </r>
  <r>
    <x v="5"/>
    <s v=" ORÇAMENTO"/>
    <x v="8"/>
    <d v="2024-05-01T00:00:00"/>
    <d v="2024-05-01T00:00:00"/>
    <s v="Orçamento"/>
    <s v="1 | 1"/>
    <x v="8"/>
    <x v="0"/>
    <n v="1166.908040367601"/>
    <x v="70"/>
    <x v="69"/>
    <s v="7503"/>
    <x v="18"/>
    <x v="3"/>
    <x v="1"/>
    <n v="5002"/>
    <x v="21"/>
    <n v="5002"/>
    <s v="ORÇAMENTO"/>
    <x v="1"/>
    <x v="3"/>
    <x v="2"/>
    <x v="2"/>
    <x v="15"/>
    <x v="15"/>
  </r>
  <r>
    <x v="5"/>
    <s v=" ORÇAMENTO"/>
    <x v="8"/>
    <d v="2024-05-01T00:00:00"/>
    <d v="2024-05-01T00:00:00"/>
    <s v="Orçamento"/>
    <s v="1 | 1"/>
    <x v="8"/>
    <x v="0"/>
    <n v="1175.7112319129851"/>
    <x v="147"/>
    <x v="145"/>
    <s v="9790"/>
    <x v="10"/>
    <x v="3"/>
    <x v="1"/>
    <n v="7001"/>
    <x v="11"/>
    <n v="7001"/>
    <s v="ORÇAMENTO"/>
    <x v="0"/>
    <x v="3"/>
    <x v="9"/>
    <x v="9"/>
    <x v="12"/>
    <x v="12"/>
  </r>
  <r>
    <x v="5"/>
    <s v=" ORÇAMENTO"/>
    <x v="8"/>
    <d v="2024-05-01T00:00:00"/>
    <d v="2024-05-01T00:00:00"/>
    <s v="Orçamento"/>
    <s v="1 | 1"/>
    <x v="8"/>
    <x v="0"/>
    <n v="1200"/>
    <x v="14"/>
    <x v="14"/>
    <s v="6399"/>
    <x v="2"/>
    <x v="3"/>
    <x v="1"/>
    <n v="4004"/>
    <x v="2"/>
    <n v="4004"/>
    <s v="ORÇAMENTO"/>
    <x v="0"/>
    <x v="3"/>
    <x v="0"/>
    <x v="0"/>
    <x v="9"/>
    <x v="9"/>
  </r>
  <r>
    <x v="5"/>
    <s v=" ORÇAMENTO"/>
    <x v="8"/>
    <d v="2024-05-01T00:00:00"/>
    <d v="2024-05-01T00:00:00"/>
    <s v="Orçamento"/>
    <s v="1 | 1"/>
    <x v="8"/>
    <x v="0"/>
    <n v="1244.0622861802481"/>
    <x v="100"/>
    <x v="99"/>
    <s v="4813"/>
    <x v="7"/>
    <x v="3"/>
    <x v="1"/>
    <n v="3008"/>
    <x v="26"/>
    <n v="3008"/>
    <s v="ORÇAMENTO"/>
    <x v="1"/>
    <x v="3"/>
    <x v="2"/>
    <x v="2"/>
    <x v="15"/>
    <x v="15"/>
  </r>
  <r>
    <x v="5"/>
    <s v=" ORÇAMENTO"/>
    <x v="8"/>
    <d v="2024-05-01T00:00:00"/>
    <d v="2024-05-01T00:00:00"/>
    <s v="Orçamento"/>
    <s v="1 | 1"/>
    <x v="8"/>
    <x v="0"/>
    <n v="1246.7669883200001"/>
    <x v="21"/>
    <x v="21"/>
    <s v="10349"/>
    <x v="10"/>
    <x v="3"/>
    <x v="1"/>
    <n v="7003"/>
    <x v="14"/>
    <n v="7003"/>
    <s v="ORÇAMENTO"/>
    <x v="1"/>
    <x v="3"/>
    <x v="2"/>
    <x v="2"/>
    <x v="2"/>
    <x v="2"/>
  </r>
  <r>
    <x v="5"/>
    <s v=" ORÇAMENTO"/>
    <x v="8"/>
    <d v="2024-05-01T00:00:00"/>
    <d v="2024-05-01T00:00:00"/>
    <s v="Orçamento"/>
    <s v="1 | 1"/>
    <x v="8"/>
    <x v="0"/>
    <n v="1263.0175618578066"/>
    <x v="72"/>
    <x v="71"/>
    <s v="5587"/>
    <x v="12"/>
    <x v="3"/>
    <x v="1"/>
    <n v="4003"/>
    <x v="13"/>
    <n v="4003"/>
    <s v="ORÇAMENTO"/>
    <x v="1"/>
    <x v="3"/>
    <x v="2"/>
    <x v="2"/>
    <x v="15"/>
    <x v="15"/>
  </r>
  <r>
    <x v="5"/>
    <s v=" ORÇAMENTO"/>
    <x v="8"/>
    <d v="2024-05-01T00:00:00"/>
    <d v="2024-05-01T00:00:00"/>
    <s v="Orçamento"/>
    <s v="1 | 1"/>
    <x v="8"/>
    <x v="0"/>
    <n v="1274.0655846966743"/>
    <x v="61"/>
    <x v="60"/>
    <s v="2063"/>
    <x v="0"/>
    <x v="3"/>
    <x v="1"/>
    <n v="2001"/>
    <x v="0"/>
    <n v="2001"/>
    <s v="ORÇAMENTO"/>
    <x v="1"/>
    <x v="3"/>
    <x v="5"/>
    <x v="5"/>
    <x v="6"/>
    <x v="6"/>
  </r>
  <r>
    <x v="5"/>
    <s v=" ORÇAMENTO"/>
    <x v="8"/>
    <d v="2024-05-01T00:00:00"/>
    <d v="2024-05-01T00:00:00"/>
    <s v="Orçamento"/>
    <s v="1 | 1"/>
    <x v="8"/>
    <x v="0"/>
    <n v="1274.2990390404075"/>
    <x v="72"/>
    <x v="71"/>
    <s v="3632"/>
    <x v="20"/>
    <x v="3"/>
    <x v="1"/>
    <n v="3004"/>
    <x v="27"/>
    <n v="3004"/>
    <s v="ORÇAMENTO"/>
    <x v="1"/>
    <x v="3"/>
    <x v="2"/>
    <x v="2"/>
    <x v="15"/>
    <x v="15"/>
  </r>
  <r>
    <x v="5"/>
    <s v=" ORÇAMENTO"/>
    <x v="8"/>
    <d v="2024-05-01T00:00:00"/>
    <d v="2024-05-01T00:00:00"/>
    <s v="Orçamento"/>
    <s v="1 | 1"/>
    <x v="8"/>
    <x v="0"/>
    <n v="1283.0512503719117"/>
    <x v="22"/>
    <x v="22"/>
    <s v="3307"/>
    <x v="11"/>
    <x v="3"/>
    <x v="1"/>
    <n v="3003"/>
    <x v="12"/>
    <n v="3003"/>
    <s v="ORÇAMENTO"/>
    <x v="1"/>
    <x v="3"/>
    <x v="2"/>
    <x v="2"/>
    <x v="13"/>
    <x v="13"/>
  </r>
  <r>
    <x v="5"/>
    <s v=" ORÇAMENTO"/>
    <x v="8"/>
    <d v="2024-05-01T00:00:00"/>
    <d v="2024-05-01T00:00:00"/>
    <s v="Orçamento"/>
    <s v="1 | 1"/>
    <x v="8"/>
    <x v="0"/>
    <n v="1307.8603521382095"/>
    <x v="100"/>
    <x v="99"/>
    <s v="12128"/>
    <x v="21"/>
    <x v="3"/>
    <x v="1"/>
    <n v="8003"/>
    <x v="28"/>
    <n v="8003"/>
    <s v="ORÇAMENTO"/>
    <x v="1"/>
    <x v="3"/>
    <x v="2"/>
    <x v="2"/>
    <x v="15"/>
    <x v="15"/>
  </r>
  <r>
    <x v="5"/>
    <s v=" ORÇAMENTO"/>
    <x v="8"/>
    <d v="2024-05-01T00:00:00"/>
    <d v="2024-05-01T00:00:00"/>
    <s v="Orçamento"/>
    <s v="1 | 1"/>
    <x v="8"/>
    <x v="0"/>
    <n v="1307.8603521382095"/>
    <x v="100"/>
    <x v="99"/>
    <s v="4088"/>
    <x v="8"/>
    <x v="3"/>
    <x v="1"/>
    <n v="3006"/>
    <x v="8"/>
    <n v="3006"/>
    <s v="ORÇAMENTO"/>
    <x v="1"/>
    <x v="3"/>
    <x v="2"/>
    <x v="2"/>
    <x v="15"/>
    <x v="15"/>
  </r>
  <r>
    <x v="5"/>
    <s v=" ORÇAMENTO"/>
    <x v="8"/>
    <d v="2024-05-01T00:00:00"/>
    <d v="2024-05-01T00:00:00"/>
    <s v="Orçamento"/>
    <s v="1 | 1"/>
    <x v="8"/>
    <x v="0"/>
    <n v="1310"/>
    <x v="34"/>
    <x v="34"/>
    <s v="3979"/>
    <x v="15"/>
    <x v="3"/>
    <x v="1"/>
    <n v="3005"/>
    <x v="18"/>
    <n v="3005"/>
    <s v="ORÇAMENTO"/>
    <x v="0"/>
    <x v="3"/>
    <x v="0"/>
    <x v="0"/>
    <x v="0"/>
    <x v="0"/>
  </r>
  <r>
    <x v="5"/>
    <s v=" ORÇAMENTO"/>
    <x v="8"/>
    <d v="2024-05-01T00:00:00"/>
    <d v="2024-05-01T00:00:00"/>
    <s v="Orçamento"/>
    <s v="1 | 1"/>
    <x v="8"/>
    <x v="0"/>
    <n v="1311.0278791012106"/>
    <x v="66"/>
    <x v="65"/>
    <s v="2779"/>
    <x v="5"/>
    <x v="3"/>
    <x v="1"/>
    <n v="3001"/>
    <x v="5"/>
    <n v="3001"/>
    <s v="ORÇAMENTO"/>
    <x v="0"/>
    <x v="3"/>
    <x v="9"/>
    <x v="9"/>
    <x v="12"/>
    <x v="12"/>
  </r>
  <r>
    <x v="5"/>
    <s v=" ORÇAMENTO"/>
    <x v="8"/>
    <d v="2024-05-01T00:00:00"/>
    <d v="2024-05-01T00:00:00"/>
    <s v="Orçamento"/>
    <s v="1 | 1"/>
    <x v="8"/>
    <x v="0"/>
    <n v="1320.3422159388567"/>
    <x v="9"/>
    <x v="9"/>
    <s v="1848"/>
    <x v="0"/>
    <x v="3"/>
    <x v="1"/>
    <n v="2001"/>
    <x v="0"/>
    <n v="2001"/>
    <s v="ORÇAMENTO"/>
    <x v="1"/>
    <x v="3"/>
    <x v="4"/>
    <x v="4"/>
    <x v="5"/>
    <x v="5"/>
  </r>
  <r>
    <x v="5"/>
    <s v=" ORÇAMENTO"/>
    <x v="8"/>
    <d v="2024-05-01T00:00:00"/>
    <d v="2024-05-01T00:00:00"/>
    <s v="Orçamento"/>
    <s v="1 | 1"/>
    <x v="8"/>
    <x v="0"/>
    <n v="1322.6751359021082"/>
    <x v="76"/>
    <x v="75"/>
    <s v="9615"/>
    <x v="10"/>
    <x v="3"/>
    <x v="1"/>
    <n v="7001"/>
    <x v="11"/>
    <n v="7001"/>
    <s v="ORÇAMENTO"/>
    <x v="0"/>
    <x v="3"/>
    <x v="9"/>
    <x v="9"/>
    <x v="12"/>
    <x v="12"/>
  </r>
  <r>
    <x v="5"/>
    <s v=" ORÇAMENTO"/>
    <x v="8"/>
    <d v="2024-05-01T00:00:00"/>
    <d v="2024-05-01T00:00:00"/>
    <s v="Orçamento"/>
    <s v="1 | 1"/>
    <x v="8"/>
    <x v="0"/>
    <n v="1333.33"/>
    <x v="103"/>
    <x v="102"/>
    <s v="11237"/>
    <x v="14"/>
    <x v="3"/>
    <x v="1"/>
    <n v="8001"/>
    <x v="17"/>
    <n v="8001"/>
    <s v="ORÇAMENTO"/>
    <x v="0"/>
    <x v="3"/>
    <x v="0"/>
    <x v="0"/>
    <x v="0"/>
    <x v="0"/>
  </r>
  <r>
    <x v="5"/>
    <s v=" ORÇAMENTO"/>
    <x v="8"/>
    <d v="2024-05-01T00:00:00"/>
    <d v="2024-05-01T00:00:00"/>
    <s v="Orçamento"/>
    <s v="1 | 1"/>
    <x v="8"/>
    <x v="0"/>
    <n v="1333.33"/>
    <x v="103"/>
    <x v="102"/>
    <s v="11238"/>
    <x v="14"/>
    <x v="3"/>
    <x v="1"/>
    <n v="8001"/>
    <x v="17"/>
    <n v="8001"/>
    <s v="ORÇAMENTO"/>
    <x v="0"/>
    <x v="3"/>
    <x v="0"/>
    <x v="0"/>
    <x v="0"/>
    <x v="0"/>
  </r>
  <r>
    <x v="5"/>
    <s v=" ORÇAMENTO"/>
    <x v="8"/>
    <d v="2024-05-01T00:00:00"/>
    <d v="2024-05-01T00:00:00"/>
    <s v="Orçamento"/>
    <s v="1 | 1"/>
    <x v="8"/>
    <x v="0"/>
    <n v="1333.33"/>
    <x v="103"/>
    <x v="102"/>
    <s v="11239"/>
    <x v="14"/>
    <x v="3"/>
    <x v="1"/>
    <n v="8001"/>
    <x v="17"/>
    <n v="8001"/>
    <s v="ORÇAMENTO"/>
    <x v="0"/>
    <x v="3"/>
    <x v="0"/>
    <x v="0"/>
    <x v="0"/>
    <x v="0"/>
  </r>
  <r>
    <x v="5"/>
    <s v=" ORÇAMENTO"/>
    <x v="8"/>
    <d v="2024-05-01T00:00:00"/>
    <d v="2024-05-01T00:00:00"/>
    <s v="Orçamento"/>
    <s v="1 | 1"/>
    <x v="8"/>
    <x v="0"/>
    <n v="1350"/>
    <x v="121"/>
    <x v="119"/>
    <s v="6693"/>
    <x v="2"/>
    <x v="3"/>
    <x v="1"/>
    <n v="4004"/>
    <x v="2"/>
    <n v="4004"/>
    <s v="ORÇAMENTO"/>
    <x v="0"/>
    <x v="3"/>
    <x v="0"/>
    <x v="0"/>
    <x v="9"/>
    <x v="9"/>
  </r>
  <r>
    <x v="5"/>
    <s v=" ORÇAMENTO"/>
    <x v="8"/>
    <d v="2024-05-01T00:00:00"/>
    <d v="2024-05-01T00:00:00"/>
    <s v="Orçamento"/>
    <s v="1 | 1"/>
    <x v="8"/>
    <x v="0"/>
    <n v="1363.2214988902085"/>
    <x v="22"/>
    <x v="22"/>
    <s v="11016"/>
    <x v="14"/>
    <x v="3"/>
    <x v="1"/>
    <n v="8001"/>
    <x v="17"/>
    <n v="8001"/>
    <s v="ORÇAMENTO"/>
    <x v="1"/>
    <x v="3"/>
    <x v="2"/>
    <x v="2"/>
    <x v="13"/>
    <x v="13"/>
  </r>
  <r>
    <x v="5"/>
    <s v=" ORÇAMENTO"/>
    <x v="8"/>
    <d v="2024-05-01T00:00:00"/>
    <d v="2024-05-01T00:00:00"/>
    <s v="Orçamento"/>
    <s v="1 | 1"/>
    <x v="8"/>
    <x v="0"/>
    <n v="1367.1"/>
    <x v="34"/>
    <x v="34"/>
    <s v="11158"/>
    <x v="14"/>
    <x v="3"/>
    <x v="1"/>
    <n v="8001"/>
    <x v="17"/>
    <n v="8001"/>
    <s v="ORÇAMENTO"/>
    <x v="0"/>
    <x v="3"/>
    <x v="0"/>
    <x v="0"/>
    <x v="0"/>
    <x v="0"/>
  </r>
  <r>
    <x v="5"/>
    <s v=" ORÇAMENTO"/>
    <x v="8"/>
    <d v="2024-05-01T00:00:00"/>
    <d v="2024-05-01T00:00:00"/>
    <s v="Orçamento"/>
    <s v="1 | 1"/>
    <x v="8"/>
    <x v="0"/>
    <n v="1384.8728293357178"/>
    <x v="70"/>
    <x v="69"/>
    <s v="4100"/>
    <x v="8"/>
    <x v="3"/>
    <x v="1"/>
    <n v="3006"/>
    <x v="8"/>
    <n v="3006"/>
    <s v="ORÇAMENTO"/>
    <x v="1"/>
    <x v="3"/>
    <x v="2"/>
    <x v="2"/>
    <x v="15"/>
    <x v="15"/>
  </r>
  <r>
    <x v="5"/>
    <s v=" ORÇAMENTO"/>
    <x v="8"/>
    <d v="2024-05-01T00:00:00"/>
    <d v="2024-05-01T00:00:00"/>
    <s v="Orçamento"/>
    <s v="1 | 1"/>
    <x v="8"/>
    <x v="0"/>
    <n v="1400"/>
    <x v="63"/>
    <x v="62"/>
    <s v="9974"/>
    <x v="10"/>
    <x v="3"/>
    <x v="1"/>
    <n v="7001"/>
    <x v="11"/>
    <n v="7001"/>
    <s v="ORÇAMENTO"/>
    <x v="0"/>
    <x v="3"/>
    <x v="9"/>
    <x v="9"/>
    <x v="18"/>
    <x v="18"/>
  </r>
  <r>
    <x v="5"/>
    <s v=" ORÇAMENTO"/>
    <x v="8"/>
    <d v="2024-05-01T00:00:00"/>
    <d v="2024-05-01T00:00:00"/>
    <s v="Orçamento"/>
    <s v="1 | 1"/>
    <x v="8"/>
    <x v="0"/>
    <n v="1400"/>
    <x v="14"/>
    <x v="14"/>
    <s v="6398"/>
    <x v="2"/>
    <x v="3"/>
    <x v="1"/>
    <n v="4004"/>
    <x v="2"/>
    <n v="4004"/>
    <s v="ORÇAMENTO"/>
    <x v="0"/>
    <x v="3"/>
    <x v="0"/>
    <x v="0"/>
    <x v="9"/>
    <x v="9"/>
  </r>
  <r>
    <x v="5"/>
    <s v=" ORÇAMENTO"/>
    <x v="8"/>
    <d v="2024-05-01T00:00:00"/>
    <d v="2024-05-01T00:00:00"/>
    <s v="Orçamento"/>
    <s v="1 | 1"/>
    <x v="8"/>
    <x v="0"/>
    <n v="1400"/>
    <x v="34"/>
    <x v="34"/>
    <s v="5313"/>
    <x v="22"/>
    <x v="3"/>
    <x v="1"/>
    <n v="4002"/>
    <x v="34"/>
    <n v="4002"/>
    <s v="ORÇAMENTO"/>
    <x v="0"/>
    <x v="3"/>
    <x v="0"/>
    <x v="0"/>
    <x v="0"/>
    <x v="0"/>
  </r>
  <r>
    <x v="5"/>
    <s v=" ORÇAMENTO"/>
    <x v="8"/>
    <d v="2024-05-01T00:00:00"/>
    <d v="2024-05-01T00:00:00"/>
    <s v="Orçamento"/>
    <s v="1 | 1"/>
    <x v="8"/>
    <x v="0"/>
    <n v="1403.03"/>
    <x v="126"/>
    <x v="124"/>
    <s v="10622"/>
    <x v="3"/>
    <x v="3"/>
    <x v="1"/>
    <n v="7004"/>
    <x v="3"/>
    <n v="7004"/>
    <s v="ORÇAMENTO"/>
    <x v="0"/>
    <x v="3"/>
    <x v="9"/>
    <x v="9"/>
    <x v="22"/>
    <x v="22"/>
  </r>
  <r>
    <x v="5"/>
    <s v=" ORÇAMENTO"/>
    <x v="8"/>
    <d v="2024-05-01T00:00:00"/>
    <d v="2024-05-01T00:00:00"/>
    <s v="Orçamento"/>
    <s v="1 | 1"/>
    <x v="8"/>
    <x v="0"/>
    <n v="1427.4324216"/>
    <x v="32"/>
    <x v="32"/>
    <s v="4064"/>
    <x v="8"/>
    <x v="3"/>
    <x v="1"/>
    <n v="3006"/>
    <x v="8"/>
    <n v="3006"/>
    <s v="ORÇAMENTO"/>
    <x v="1"/>
    <x v="3"/>
    <x v="2"/>
    <x v="2"/>
    <x v="2"/>
    <x v="2"/>
  </r>
  <r>
    <x v="5"/>
    <s v=" ORÇAMENTO"/>
    <x v="8"/>
    <d v="2024-05-01T00:00:00"/>
    <d v="2024-05-01T00:00:00"/>
    <s v="Orçamento"/>
    <s v="1 | 1"/>
    <x v="8"/>
    <x v="0"/>
    <n v="1429.5881160585102"/>
    <x v="67"/>
    <x v="66"/>
    <s v="9487"/>
    <x v="10"/>
    <x v="3"/>
    <x v="1"/>
    <n v="7001"/>
    <x v="11"/>
    <n v="7001"/>
    <s v="ORÇAMENTO"/>
    <x v="0"/>
    <x v="3"/>
    <x v="9"/>
    <x v="9"/>
    <x v="12"/>
    <x v="12"/>
  </r>
  <r>
    <x v="5"/>
    <s v=" ORÇAMENTO"/>
    <x v="8"/>
    <d v="2024-05-01T00:00:00"/>
    <d v="2024-05-01T00:00:00"/>
    <s v="Orçamento"/>
    <s v="1 | 1"/>
    <x v="8"/>
    <x v="0"/>
    <n v="1473.1843994000005"/>
    <x v="22"/>
    <x v="22"/>
    <s v="10313"/>
    <x v="10"/>
    <x v="3"/>
    <x v="1"/>
    <n v="7003"/>
    <x v="14"/>
    <n v="7003"/>
    <s v="ORÇAMENTO"/>
    <x v="1"/>
    <x v="3"/>
    <x v="2"/>
    <x v="2"/>
    <x v="13"/>
    <x v="13"/>
  </r>
  <r>
    <x v="5"/>
    <s v=" ORÇAMENTO"/>
    <x v="8"/>
    <d v="2024-05-01T00:00:00"/>
    <d v="2024-05-01T00:00:00"/>
    <s v="Orçamento"/>
    <s v="1 | 1"/>
    <x v="8"/>
    <x v="0"/>
    <n v="1474.431686561677"/>
    <x v="10"/>
    <x v="10"/>
    <s v="2302"/>
    <x v="0"/>
    <x v="3"/>
    <x v="1"/>
    <n v="2001"/>
    <x v="0"/>
    <n v="2001"/>
    <s v="ORÇAMENTO"/>
    <x v="1"/>
    <x v="3"/>
    <x v="5"/>
    <x v="5"/>
    <x v="6"/>
    <x v="6"/>
  </r>
  <r>
    <x v="5"/>
    <s v=" ORÇAMENTO"/>
    <x v="8"/>
    <d v="2024-05-01T00:00:00"/>
    <d v="2024-05-01T00:00:00"/>
    <s v="Orçamento"/>
    <s v="1 | 1"/>
    <x v="8"/>
    <x v="0"/>
    <n v="1491.8781032852969"/>
    <x v="72"/>
    <x v="71"/>
    <s v="3182"/>
    <x v="16"/>
    <x v="3"/>
    <x v="1"/>
    <n v="3002"/>
    <x v="19"/>
    <n v="3002"/>
    <s v="ORÇAMENTO"/>
    <x v="1"/>
    <x v="3"/>
    <x v="2"/>
    <x v="2"/>
    <x v="15"/>
    <x v="15"/>
  </r>
  <r>
    <x v="5"/>
    <s v=" ORÇAMENTO"/>
    <x v="8"/>
    <d v="2024-05-01T00:00:00"/>
    <d v="2024-05-01T00:00:00"/>
    <s v="Orçamento"/>
    <s v="1 | 1"/>
    <x v="8"/>
    <x v="0"/>
    <n v="1500"/>
    <x v="106"/>
    <x v="105"/>
    <s v="12178"/>
    <x v="21"/>
    <x v="3"/>
    <x v="1"/>
    <n v="8003"/>
    <x v="28"/>
    <n v="8003"/>
    <s v="ORÇAMENTO"/>
    <x v="0"/>
    <x v="3"/>
    <x v="2"/>
    <x v="2"/>
    <x v="15"/>
    <x v="15"/>
  </r>
  <r>
    <x v="5"/>
    <s v=" ORÇAMENTO"/>
    <x v="8"/>
    <d v="2024-05-01T00:00:00"/>
    <d v="2024-05-01T00:00:00"/>
    <s v="Orçamento"/>
    <s v="1 | 1"/>
    <x v="8"/>
    <x v="0"/>
    <n v="1500"/>
    <x v="106"/>
    <x v="105"/>
    <s v="3880"/>
    <x v="15"/>
    <x v="3"/>
    <x v="1"/>
    <n v="3005"/>
    <x v="18"/>
    <n v="3005"/>
    <s v="ORÇAMENTO"/>
    <x v="0"/>
    <x v="3"/>
    <x v="2"/>
    <x v="2"/>
    <x v="15"/>
    <x v="15"/>
  </r>
  <r>
    <x v="5"/>
    <s v=" ORÇAMENTO"/>
    <x v="8"/>
    <d v="2024-05-01T00:00:00"/>
    <d v="2024-05-01T00:00:00"/>
    <s v="Orçamento"/>
    <s v="1 | 1"/>
    <x v="8"/>
    <x v="0"/>
    <n v="1500"/>
    <x v="106"/>
    <x v="105"/>
    <s v="4609"/>
    <x v="7"/>
    <x v="3"/>
    <x v="1"/>
    <n v="3007"/>
    <x v="25"/>
    <n v="3007"/>
    <s v="ORÇAMENTO"/>
    <x v="0"/>
    <x v="3"/>
    <x v="2"/>
    <x v="2"/>
    <x v="15"/>
    <x v="15"/>
  </r>
  <r>
    <x v="5"/>
    <s v=" ORÇAMENTO"/>
    <x v="8"/>
    <d v="2024-05-01T00:00:00"/>
    <d v="2024-05-01T00:00:00"/>
    <s v="Orçamento"/>
    <s v="1 | 1"/>
    <x v="8"/>
    <x v="0"/>
    <n v="1500"/>
    <x v="95"/>
    <x v="94"/>
    <s v="4404"/>
    <x v="8"/>
    <x v="3"/>
    <x v="1"/>
    <n v="3006"/>
    <x v="8"/>
    <n v="3006"/>
    <s v="ORÇAMENTO"/>
    <x v="0"/>
    <x v="3"/>
    <x v="0"/>
    <x v="0"/>
    <x v="0"/>
    <x v="0"/>
  </r>
  <r>
    <x v="5"/>
    <s v=" ORÇAMENTO"/>
    <x v="8"/>
    <d v="2024-05-01T00:00:00"/>
    <d v="2024-05-01T00:00:00"/>
    <s v="Orçamento"/>
    <s v="1 | 1"/>
    <x v="8"/>
    <x v="0"/>
    <n v="1500"/>
    <x v="95"/>
    <x v="94"/>
    <s v="4405"/>
    <x v="8"/>
    <x v="3"/>
    <x v="1"/>
    <n v="3006"/>
    <x v="8"/>
    <n v="3006"/>
    <s v="ORÇAMENTO"/>
    <x v="0"/>
    <x v="3"/>
    <x v="0"/>
    <x v="0"/>
    <x v="0"/>
    <x v="0"/>
  </r>
  <r>
    <x v="5"/>
    <s v=" ORÇAMENTO"/>
    <x v="8"/>
    <d v="2024-05-01T00:00:00"/>
    <d v="2024-05-01T00:00:00"/>
    <s v="Orçamento"/>
    <s v="1 | 1"/>
    <x v="8"/>
    <x v="0"/>
    <n v="1500"/>
    <x v="152"/>
    <x v="149"/>
    <s v="1907"/>
    <x v="0"/>
    <x v="3"/>
    <x v="1"/>
    <n v="2001"/>
    <x v="0"/>
    <n v="2001"/>
    <s v="ORÇAMENTO"/>
    <x v="1"/>
    <x v="3"/>
    <x v="4"/>
    <x v="4"/>
    <x v="5"/>
    <x v="5"/>
  </r>
  <r>
    <x v="5"/>
    <s v=" ORÇAMENTO"/>
    <x v="8"/>
    <d v="2024-05-01T00:00:00"/>
    <d v="2024-05-01T00:00:00"/>
    <s v="Orçamento"/>
    <s v="1 | 1"/>
    <x v="8"/>
    <x v="0"/>
    <n v="1501.61744134387"/>
    <x v="100"/>
    <x v="99"/>
    <s v="11100"/>
    <x v="14"/>
    <x v="3"/>
    <x v="1"/>
    <n v="8001"/>
    <x v="17"/>
    <n v="8001"/>
    <s v="ORÇAMENTO"/>
    <x v="1"/>
    <x v="3"/>
    <x v="2"/>
    <x v="2"/>
    <x v="15"/>
    <x v="15"/>
  </r>
  <r>
    <x v="5"/>
    <s v=" ORÇAMENTO"/>
    <x v="8"/>
    <d v="2024-05-01T00:00:00"/>
    <d v="2024-05-01T00:00:00"/>
    <s v="Orçamento"/>
    <s v="1 | 1"/>
    <x v="8"/>
    <x v="0"/>
    <n v="1516.472495453419"/>
    <x v="65"/>
    <x v="64"/>
    <s v="8497"/>
    <x v="6"/>
    <x v="3"/>
    <x v="1"/>
    <n v="6001"/>
    <x v="6"/>
    <n v="6001"/>
    <s v="ORÇAMENTO"/>
    <x v="1"/>
    <x v="3"/>
    <x v="2"/>
    <x v="2"/>
    <x v="2"/>
    <x v="2"/>
  </r>
  <r>
    <x v="5"/>
    <s v=" ORÇAMENTO"/>
    <x v="8"/>
    <d v="2024-05-01T00:00:00"/>
    <d v="2024-05-01T00:00:00"/>
    <s v="Orçamento"/>
    <s v="1 | 1"/>
    <x v="8"/>
    <x v="0"/>
    <n v="1528.0471806400001"/>
    <x v="21"/>
    <x v="21"/>
    <s v="6058"/>
    <x v="2"/>
    <x v="3"/>
    <x v="1"/>
    <n v="4004"/>
    <x v="2"/>
    <n v="4004"/>
    <s v="ORÇAMENTO"/>
    <x v="1"/>
    <x v="3"/>
    <x v="2"/>
    <x v="2"/>
    <x v="2"/>
    <x v="2"/>
  </r>
  <r>
    <x v="5"/>
    <s v=" ORÇAMENTO"/>
    <x v="8"/>
    <d v="2024-05-01T00:00:00"/>
    <d v="2024-05-01T00:00:00"/>
    <s v="Orçamento"/>
    <s v="1 | 1"/>
    <x v="8"/>
    <x v="0"/>
    <n v="1531.1535829910745"/>
    <x v="100"/>
    <x v="99"/>
    <s v="3644"/>
    <x v="20"/>
    <x v="3"/>
    <x v="1"/>
    <n v="3004"/>
    <x v="27"/>
    <n v="3004"/>
    <s v="ORÇAMENTO"/>
    <x v="1"/>
    <x v="3"/>
    <x v="2"/>
    <x v="2"/>
    <x v="15"/>
    <x v="15"/>
  </r>
  <r>
    <x v="5"/>
    <s v=" ORÇAMENTO"/>
    <x v="8"/>
    <d v="2024-05-01T00:00:00"/>
    <d v="2024-05-01T00:00:00"/>
    <s v="Orçamento"/>
    <s v="1 | 1"/>
    <x v="8"/>
    <x v="0"/>
    <n v="1536.9316301436972"/>
    <x v="70"/>
    <x v="69"/>
    <s v="5023"/>
    <x v="17"/>
    <x v="3"/>
    <x v="1"/>
    <n v="4001"/>
    <x v="20"/>
    <n v="4001"/>
    <s v="ORÇAMENTO"/>
    <x v="1"/>
    <x v="3"/>
    <x v="2"/>
    <x v="2"/>
    <x v="15"/>
    <x v="15"/>
  </r>
  <r>
    <x v="5"/>
    <s v=" ORÇAMENTO"/>
    <x v="8"/>
    <d v="2024-05-01T00:00:00"/>
    <d v="2024-05-01T00:00:00"/>
    <s v="Orçamento"/>
    <s v="1 | 1"/>
    <x v="8"/>
    <x v="0"/>
    <n v="1574.0887570114198"/>
    <x v="32"/>
    <x v="32"/>
    <s v="8906"/>
    <x v="6"/>
    <x v="3"/>
    <x v="1"/>
    <n v="6002"/>
    <x v="9"/>
    <n v="6002"/>
    <s v="ORÇAMENTO"/>
    <x v="1"/>
    <x v="3"/>
    <x v="2"/>
    <x v="2"/>
    <x v="2"/>
    <x v="2"/>
  </r>
  <r>
    <x v="5"/>
    <s v=" ORÇAMENTO"/>
    <x v="8"/>
    <d v="2024-05-01T00:00:00"/>
    <d v="2024-05-01T00:00:00"/>
    <s v="Orçamento"/>
    <s v="1 | 1"/>
    <x v="8"/>
    <x v="0"/>
    <n v="1575.977949855024"/>
    <x v="10"/>
    <x v="10"/>
    <s v="2301"/>
    <x v="0"/>
    <x v="3"/>
    <x v="1"/>
    <n v="2001"/>
    <x v="0"/>
    <n v="2001"/>
    <s v="ORÇAMENTO"/>
    <x v="1"/>
    <x v="3"/>
    <x v="5"/>
    <x v="5"/>
    <x v="6"/>
    <x v="6"/>
  </r>
  <r>
    <x v="5"/>
    <s v=" ORÇAMENTO"/>
    <x v="8"/>
    <d v="2024-05-01T00:00:00"/>
    <d v="2024-05-01T00:00:00"/>
    <s v="Orçamento"/>
    <s v="1 | 1"/>
    <x v="8"/>
    <x v="0"/>
    <n v="1595"/>
    <x v="42"/>
    <x v="42"/>
    <s v="7081"/>
    <x v="2"/>
    <x v="3"/>
    <x v="1"/>
    <n v="4004"/>
    <x v="2"/>
    <n v="4004"/>
    <s v="ORÇAMENTO"/>
    <x v="0"/>
    <x v="3"/>
    <x v="0"/>
    <x v="0"/>
    <x v="9"/>
    <x v="9"/>
  </r>
  <r>
    <x v="5"/>
    <s v=" ORÇAMENTO"/>
    <x v="8"/>
    <d v="2024-05-01T00:00:00"/>
    <d v="2024-05-01T00:00:00"/>
    <s v="Orçamento"/>
    <s v="1 | 1"/>
    <x v="8"/>
    <x v="0"/>
    <n v="1599.99"/>
    <x v="103"/>
    <x v="102"/>
    <s v="11236"/>
    <x v="14"/>
    <x v="3"/>
    <x v="1"/>
    <n v="8001"/>
    <x v="17"/>
    <n v="8001"/>
    <s v="ORÇAMENTO"/>
    <x v="0"/>
    <x v="3"/>
    <x v="0"/>
    <x v="0"/>
    <x v="0"/>
    <x v="0"/>
  </r>
  <r>
    <x v="5"/>
    <s v=" ORÇAMENTO"/>
    <x v="8"/>
    <d v="2024-05-01T00:00:00"/>
    <d v="2024-05-01T00:00:00"/>
    <s v="Orçamento"/>
    <s v="1 | 1"/>
    <x v="8"/>
    <x v="0"/>
    <n v="1600"/>
    <x v="24"/>
    <x v="24"/>
    <s v="6208"/>
    <x v="2"/>
    <x v="3"/>
    <x v="1"/>
    <n v="4004"/>
    <x v="2"/>
    <n v="4004"/>
    <s v="ORÇAMENTO"/>
    <x v="0"/>
    <x v="3"/>
    <x v="0"/>
    <x v="0"/>
    <x v="9"/>
    <x v="9"/>
  </r>
  <r>
    <x v="5"/>
    <s v=" ORÇAMENTO"/>
    <x v="8"/>
    <d v="2024-05-01T00:00:00"/>
    <d v="2024-05-01T00:00:00"/>
    <s v="Orçamento"/>
    <s v="1 | 1"/>
    <x v="8"/>
    <x v="0"/>
    <n v="1600"/>
    <x v="49"/>
    <x v="48"/>
    <s v="5948"/>
    <x v="12"/>
    <x v="3"/>
    <x v="1"/>
    <n v="4003"/>
    <x v="13"/>
    <n v="4003"/>
    <s v="ORÇAMENTO"/>
    <x v="0"/>
    <x v="3"/>
    <x v="11"/>
    <x v="11"/>
    <x v="17"/>
    <x v="17"/>
  </r>
  <r>
    <x v="5"/>
    <s v=" ORÇAMENTO"/>
    <x v="8"/>
    <d v="2024-05-01T00:00:00"/>
    <d v="2024-05-01T00:00:00"/>
    <s v="Orçamento"/>
    <s v="1 | 1"/>
    <x v="8"/>
    <x v="0"/>
    <n v="1607.1816122310502"/>
    <x v="20"/>
    <x v="20"/>
    <s v="11559"/>
    <x v="4"/>
    <x v="3"/>
    <x v="1"/>
    <n v="8002"/>
    <x v="4"/>
    <n v="8002"/>
    <s v="ORÇAMENTO"/>
    <x v="1"/>
    <x v="3"/>
    <x v="2"/>
    <x v="2"/>
    <x v="2"/>
    <x v="2"/>
  </r>
  <r>
    <x v="5"/>
    <s v=" ORÇAMENTO"/>
    <x v="8"/>
    <d v="2024-05-01T00:00:00"/>
    <d v="2024-05-01T00:00:00"/>
    <s v="Orçamento"/>
    <s v="1 | 1"/>
    <x v="8"/>
    <x v="0"/>
    <n v="1650"/>
    <x v="34"/>
    <x v="34"/>
    <s v="7614"/>
    <x v="18"/>
    <x v="3"/>
    <x v="1"/>
    <n v="5002"/>
    <x v="21"/>
    <n v="5002"/>
    <s v="ORÇAMENTO"/>
    <x v="0"/>
    <x v="3"/>
    <x v="0"/>
    <x v="0"/>
    <x v="0"/>
    <x v="0"/>
  </r>
  <r>
    <x v="5"/>
    <s v=" ORÇAMENTO"/>
    <x v="8"/>
    <d v="2024-05-01T00:00:00"/>
    <d v="2024-05-01T00:00:00"/>
    <s v="Orçamento"/>
    <s v="1 | 1"/>
    <x v="8"/>
    <x v="0"/>
    <n v="1686.623028"/>
    <x v="20"/>
    <x v="20"/>
    <s v="3146"/>
    <x v="16"/>
    <x v="3"/>
    <x v="1"/>
    <n v="3002"/>
    <x v="19"/>
    <n v="3002"/>
    <s v="ORÇAMENTO"/>
    <x v="1"/>
    <x v="3"/>
    <x v="2"/>
    <x v="2"/>
    <x v="2"/>
    <x v="2"/>
  </r>
  <r>
    <x v="5"/>
    <s v=" ORÇAMENTO"/>
    <x v="8"/>
    <d v="2024-05-01T00:00:00"/>
    <d v="2024-05-01T00:00:00"/>
    <s v="Orçamento"/>
    <s v="1 | 1"/>
    <x v="8"/>
    <x v="0"/>
    <n v="1700"/>
    <x v="71"/>
    <x v="70"/>
    <s v="6861"/>
    <x v="2"/>
    <x v="3"/>
    <x v="1"/>
    <n v="4004"/>
    <x v="2"/>
    <n v="4004"/>
    <s v="ORÇAMENTO"/>
    <x v="0"/>
    <x v="3"/>
    <x v="0"/>
    <x v="0"/>
    <x v="9"/>
    <x v="9"/>
  </r>
  <r>
    <x v="5"/>
    <s v=" ORÇAMENTO"/>
    <x v="8"/>
    <d v="2024-05-01T00:00:00"/>
    <d v="2024-05-01T00:00:00"/>
    <s v="Orçamento"/>
    <s v="1 | 1"/>
    <x v="8"/>
    <x v="0"/>
    <n v="1734.7837919800002"/>
    <x v="20"/>
    <x v="20"/>
    <s v="7455"/>
    <x v="18"/>
    <x v="3"/>
    <x v="1"/>
    <n v="5002"/>
    <x v="21"/>
    <n v="5002"/>
    <s v="ORÇAMENTO"/>
    <x v="1"/>
    <x v="3"/>
    <x v="2"/>
    <x v="2"/>
    <x v="2"/>
    <x v="2"/>
  </r>
  <r>
    <x v="5"/>
    <s v=" ORÇAMENTO"/>
    <x v="8"/>
    <d v="2024-05-01T00:00:00"/>
    <d v="2024-05-01T00:00:00"/>
    <s v="Orçamento"/>
    <s v="1 | 1"/>
    <x v="8"/>
    <x v="0"/>
    <n v="1738.9071499257238"/>
    <x v="22"/>
    <x v="22"/>
    <s v="3584"/>
    <x v="20"/>
    <x v="3"/>
    <x v="1"/>
    <n v="3004"/>
    <x v="27"/>
    <n v="3004"/>
    <s v="ORÇAMENTO"/>
    <x v="1"/>
    <x v="3"/>
    <x v="2"/>
    <x v="2"/>
    <x v="13"/>
    <x v="13"/>
  </r>
  <r>
    <x v="5"/>
    <s v=" ORÇAMENTO"/>
    <x v="8"/>
    <d v="2024-05-01T00:00:00"/>
    <d v="2024-05-01T00:00:00"/>
    <s v="Orçamento"/>
    <s v="1 | 1"/>
    <x v="8"/>
    <x v="0"/>
    <n v="1739.1696342"/>
    <x v="20"/>
    <x v="20"/>
    <s v="7697"/>
    <x v="2"/>
    <x v="3"/>
    <x v="1"/>
    <n v="5003"/>
    <x v="31"/>
    <n v="5003"/>
    <s v="ORÇAMENTO"/>
    <x v="1"/>
    <x v="3"/>
    <x v="2"/>
    <x v="2"/>
    <x v="2"/>
    <x v="2"/>
  </r>
  <r>
    <x v="5"/>
    <s v=" ORÇAMENTO"/>
    <x v="8"/>
    <d v="2024-05-01T00:00:00"/>
    <d v="2024-05-01T00:00:00"/>
    <s v="Orçamento"/>
    <s v="1 | 1"/>
    <x v="8"/>
    <x v="0"/>
    <n v="1761.1249336178757"/>
    <x v="70"/>
    <x v="69"/>
    <s v="11112"/>
    <x v="14"/>
    <x v="3"/>
    <x v="1"/>
    <n v="8001"/>
    <x v="17"/>
    <n v="8001"/>
    <s v="ORÇAMENTO"/>
    <x v="1"/>
    <x v="3"/>
    <x v="2"/>
    <x v="2"/>
    <x v="15"/>
    <x v="15"/>
  </r>
  <r>
    <x v="5"/>
    <s v=" ORÇAMENTO"/>
    <x v="8"/>
    <d v="2024-05-01T00:00:00"/>
    <d v="2024-05-01T00:00:00"/>
    <s v="Orçamento"/>
    <s v="1 | 1"/>
    <x v="8"/>
    <x v="0"/>
    <n v="1763.8894187185085"/>
    <x v="98"/>
    <x v="97"/>
    <s v="2158"/>
    <x v="0"/>
    <x v="3"/>
    <x v="1"/>
    <n v="2001"/>
    <x v="0"/>
    <n v="2001"/>
    <s v="ORÇAMENTO"/>
    <x v="1"/>
    <x v="3"/>
    <x v="5"/>
    <x v="5"/>
    <x v="6"/>
    <x v="6"/>
  </r>
  <r>
    <x v="5"/>
    <s v=" ORÇAMENTO"/>
    <x v="8"/>
    <d v="2024-05-01T00:00:00"/>
    <d v="2024-05-01T00:00:00"/>
    <s v="Orçamento"/>
    <s v="1 | 1"/>
    <x v="8"/>
    <x v="0"/>
    <n v="1767.4126603903471"/>
    <x v="10"/>
    <x v="10"/>
    <s v="2300"/>
    <x v="0"/>
    <x v="3"/>
    <x v="1"/>
    <n v="2001"/>
    <x v="0"/>
    <n v="2001"/>
    <s v="ORÇAMENTO"/>
    <x v="1"/>
    <x v="3"/>
    <x v="5"/>
    <x v="5"/>
    <x v="6"/>
    <x v="6"/>
  </r>
  <r>
    <x v="5"/>
    <s v=" ORÇAMENTO"/>
    <x v="8"/>
    <d v="2024-05-01T00:00:00"/>
    <d v="2024-05-01T00:00:00"/>
    <s v="Orçamento"/>
    <s v="1 | 1"/>
    <x v="8"/>
    <x v="0"/>
    <n v="1800"/>
    <x v="14"/>
    <x v="14"/>
    <s v="10821"/>
    <x v="3"/>
    <x v="3"/>
    <x v="1"/>
    <n v="7004"/>
    <x v="3"/>
    <n v="7004"/>
    <s v="ORÇAMENTO"/>
    <x v="0"/>
    <x v="3"/>
    <x v="0"/>
    <x v="0"/>
    <x v="9"/>
    <x v="9"/>
  </r>
  <r>
    <x v="5"/>
    <s v=" ORÇAMENTO"/>
    <x v="8"/>
    <d v="2024-05-01T00:00:00"/>
    <d v="2024-05-01T00:00:00"/>
    <s v="Orçamento"/>
    <s v="1 | 1"/>
    <x v="8"/>
    <x v="0"/>
    <n v="1800"/>
    <x v="34"/>
    <x v="34"/>
    <s v="8767"/>
    <x v="6"/>
    <x v="3"/>
    <x v="1"/>
    <n v="6001"/>
    <x v="6"/>
    <n v="6001"/>
    <s v="ORÇAMENTO"/>
    <x v="0"/>
    <x v="3"/>
    <x v="0"/>
    <x v="0"/>
    <x v="0"/>
    <x v="0"/>
  </r>
  <r>
    <x v="5"/>
    <s v=" ORÇAMENTO"/>
    <x v="8"/>
    <d v="2024-05-01T00:00:00"/>
    <d v="2024-05-01T00:00:00"/>
    <s v="Orçamento"/>
    <s v="1 | 1"/>
    <x v="8"/>
    <x v="0"/>
    <n v="1800"/>
    <x v="33"/>
    <x v="33"/>
    <s v="13699"/>
    <x v="19"/>
    <x v="3"/>
    <x v="1"/>
    <n v="9001"/>
    <x v="24"/>
    <n v="9001"/>
    <s v="ORÇAMENTO"/>
    <x v="1"/>
    <x v="3"/>
    <x v="10"/>
    <x v="10"/>
    <x v="16"/>
    <x v="16"/>
  </r>
  <r>
    <x v="5"/>
    <s v=" ORÇAMENTO"/>
    <x v="8"/>
    <d v="2024-05-01T00:00:00"/>
    <d v="2024-05-01T00:00:00"/>
    <s v="Orçamento"/>
    <s v="1 | 1"/>
    <x v="8"/>
    <x v="0"/>
    <n v="1825.294343849707"/>
    <x v="10"/>
    <x v="10"/>
    <s v="2299"/>
    <x v="0"/>
    <x v="3"/>
    <x v="1"/>
    <n v="2001"/>
    <x v="0"/>
    <n v="2001"/>
    <s v="ORÇAMENTO"/>
    <x v="1"/>
    <x v="3"/>
    <x v="5"/>
    <x v="5"/>
    <x v="6"/>
    <x v="6"/>
  </r>
  <r>
    <x v="5"/>
    <s v=" ORÇAMENTO"/>
    <x v="8"/>
    <d v="2024-05-01T00:00:00"/>
    <d v="2024-05-01T00:00:00"/>
    <s v="Orçamento"/>
    <s v="1 | 1"/>
    <x v="8"/>
    <x v="0"/>
    <n v="1862.5023654132006"/>
    <x v="32"/>
    <x v="32"/>
    <s v="8525"/>
    <x v="6"/>
    <x v="3"/>
    <x v="1"/>
    <n v="6001"/>
    <x v="6"/>
    <n v="6001"/>
    <s v="ORÇAMENTO"/>
    <x v="1"/>
    <x v="3"/>
    <x v="2"/>
    <x v="2"/>
    <x v="2"/>
    <x v="2"/>
  </r>
  <r>
    <x v="5"/>
    <s v=" ORÇAMENTO"/>
    <x v="8"/>
    <d v="2024-05-01T00:00:00"/>
    <d v="2024-05-01T00:00:00"/>
    <s v="Orçamento"/>
    <s v="1 | 1"/>
    <x v="8"/>
    <x v="0"/>
    <n v="1883.2489578009481"/>
    <x v="21"/>
    <x v="21"/>
    <s v="4975"/>
    <x v="17"/>
    <x v="3"/>
    <x v="1"/>
    <n v="4001"/>
    <x v="20"/>
    <n v="4001"/>
    <s v="ORÇAMENTO"/>
    <x v="1"/>
    <x v="3"/>
    <x v="2"/>
    <x v="2"/>
    <x v="2"/>
    <x v="2"/>
  </r>
  <r>
    <x v="5"/>
    <s v=" ORÇAMENTO"/>
    <x v="8"/>
    <d v="2024-05-01T00:00:00"/>
    <d v="2024-05-01T00:00:00"/>
    <s v="Orçamento"/>
    <s v="1 | 1"/>
    <x v="8"/>
    <x v="0"/>
    <n v="1892.8040349620217"/>
    <x v="70"/>
    <x v="69"/>
    <s v="5611"/>
    <x v="12"/>
    <x v="3"/>
    <x v="1"/>
    <n v="4003"/>
    <x v="13"/>
    <n v="4003"/>
    <s v="ORÇAMENTO"/>
    <x v="1"/>
    <x v="3"/>
    <x v="2"/>
    <x v="2"/>
    <x v="15"/>
    <x v="15"/>
  </r>
  <r>
    <x v="5"/>
    <s v=" ORÇAMENTO"/>
    <x v="8"/>
    <d v="2024-05-01T00:00:00"/>
    <d v="2024-05-01T00:00:00"/>
    <s v="Orçamento"/>
    <s v="1 | 1"/>
    <x v="8"/>
    <x v="0"/>
    <n v="1900"/>
    <x v="99"/>
    <x v="98"/>
    <s v="7283"/>
    <x v="13"/>
    <x v="3"/>
    <x v="1"/>
    <n v="5001"/>
    <x v="16"/>
    <n v="5001"/>
    <s v="ORÇAMENTO"/>
    <x v="0"/>
    <x v="3"/>
    <x v="0"/>
    <x v="0"/>
    <x v="10"/>
    <x v="10"/>
  </r>
  <r>
    <x v="5"/>
    <s v=" ORÇAMENTO"/>
    <x v="8"/>
    <d v="2024-05-01T00:00:00"/>
    <d v="2024-05-01T00:00:00"/>
    <s v="Orçamento"/>
    <s v="1 | 1"/>
    <x v="8"/>
    <x v="0"/>
    <n v="1924.560833333333"/>
    <x v="71"/>
    <x v="70"/>
    <s v="10847"/>
    <x v="3"/>
    <x v="3"/>
    <x v="1"/>
    <n v="7004"/>
    <x v="3"/>
    <n v="7004"/>
    <s v="ORÇAMENTO"/>
    <x v="0"/>
    <x v="3"/>
    <x v="0"/>
    <x v="0"/>
    <x v="9"/>
    <x v="9"/>
  </r>
  <r>
    <x v="5"/>
    <s v=" ORÇAMENTO"/>
    <x v="8"/>
    <d v="2024-05-01T00:00:00"/>
    <d v="2024-05-01T00:00:00"/>
    <s v="Orçamento"/>
    <s v="1 | 1"/>
    <x v="8"/>
    <x v="0"/>
    <n v="1934.1486276085725"/>
    <x v="112"/>
    <x v="110"/>
    <s v="7850"/>
    <x v="2"/>
    <x v="3"/>
    <x v="1"/>
    <n v="5003"/>
    <x v="31"/>
    <n v="5003"/>
    <s v="ORÇAMENTO"/>
    <x v="0"/>
    <x v="3"/>
    <x v="9"/>
    <x v="9"/>
    <x v="18"/>
    <x v="18"/>
  </r>
  <r>
    <x v="5"/>
    <s v=" ORÇAMENTO"/>
    <x v="8"/>
    <d v="2024-05-01T00:00:00"/>
    <d v="2024-05-01T00:00:00"/>
    <s v="Orçamento"/>
    <s v="1 | 1"/>
    <x v="8"/>
    <x v="0"/>
    <n v="1954.9999999999998"/>
    <x v="139"/>
    <x v="137"/>
    <s v="6138"/>
    <x v="2"/>
    <x v="3"/>
    <x v="1"/>
    <n v="4004"/>
    <x v="2"/>
    <n v="4004"/>
    <s v="ORÇAMENTO"/>
    <x v="1"/>
    <x v="3"/>
    <x v="2"/>
    <x v="2"/>
    <x v="15"/>
    <x v="15"/>
  </r>
  <r>
    <x v="5"/>
    <s v=" ORÇAMENTO"/>
    <x v="8"/>
    <d v="2024-05-01T00:00:00"/>
    <d v="2024-05-01T00:00:00"/>
    <s v="Orçamento"/>
    <s v="1 | 1"/>
    <x v="8"/>
    <x v="0"/>
    <n v="1956.7833359682845"/>
    <x v="70"/>
    <x v="69"/>
    <s v="7745"/>
    <x v="2"/>
    <x v="3"/>
    <x v="1"/>
    <n v="5003"/>
    <x v="31"/>
    <n v="5003"/>
    <s v="ORÇAMENTO"/>
    <x v="1"/>
    <x v="3"/>
    <x v="2"/>
    <x v="2"/>
    <x v="15"/>
    <x v="15"/>
  </r>
  <r>
    <x v="5"/>
    <s v=" ORÇAMENTO"/>
    <x v="8"/>
    <d v="2024-05-01T00:00:00"/>
    <d v="2024-05-01T00:00:00"/>
    <s v="Orçamento"/>
    <s v="1 | 1"/>
    <x v="8"/>
    <x v="0"/>
    <n v="1977.7400446968047"/>
    <x v="100"/>
    <x v="99"/>
    <s v="3415"/>
    <x v="11"/>
    <x v="3"/>
    <x v="1"/>
    <n v="3003"/>
    <x v="12"/>
    <n v="3003"/>
    <s v="ORÇAMENTO"/>
    <x v="1"/>
    <x v="3"/>
    <x v="2"/>
    <x v="2"/>
    <x v="15"/>
    <x v="15"/>
  </r>
  <r>
    <x v="5"/>
    <s v=" ORÇAMENTO"/>
    <x v="8"/>
    <d v="2024-05-01T00:00:00"/>
    <d v="2024-05-01T00:00:00"/>
    <s v="Orçamento"/>
    <s v="1 | 1"/>
    <x v="8"/>
    <x v="0"/>
    <n v="2000"/>
    <x v="65"/>
    <x v="64"/>
    <s v="838"/>
    <x v="0"/>
    <x v="3"/>
    <x v="1"/>
    <n v="2001"/>
    <x v="0"/>
    <n v="2001"/>
    <s v="ORÇAMENTO"/>
    <x v="1"/>
    <x v="3"/>
    <x v="2"/>
    <x v="2"/>
    <x v="2"/>
    <x v="2"/>
  </r>
  <r>
    <x v="5"/>
    <s v=" ORÇAMENTO"/>
    <x v="8"/>
    <d v="2024-05-01T00:00:00"/>
    <d v="2024-05-01T00:00:00"/>
    <s v="Orçamento"/>
    <s v="1 | 1"/>
    <x v="8"/>
    <x v="0"/>
    <n v="2000"/>
    <x v="106"/>
    <x v="105"/>
    <s v="12176"/>
    <x v="21"/>
    <x v="3"/>
    <x v="1"/>
    <n v="8003"/>
    <x v="28"/>
    <n v="8003"/>
    <s v="ORÇAMENTO"/>
    <x v="0"/>
    <x v="3"/>
    <x v="2"/>
    <x v="2"/>
    <x v="15"/>
    <x v="15"/>
  </r>
  <r>
    <x v="5"/>
    <s v=" ORÇAMENTO"/>
    <x v="8"/>
    <d v="2024-05-01T00:00:00"/>
    <d v="2024-05-01T00:00:00"/>
    <s v="Orçamento"/>
    <s v="1 | 1"/>
    <x v="8"/>
    <x v="0"/>
    <n v="2000"/>
    <x v="106"/>
    <x v="105"/>
    <s v="12177"/>
    <x v="21"/>
    <x v="3"/>
    <x v="1"/>
    <n v="8003"/>
    <x v="28"/>
    <n v="8003"/>
    <s v="ORÇAMENTO"/>
    <x v="0"/>
    <x v="3"/>
    <x v="2"/>
    <x v="2"/>
    <x v="15"/>
    <x v="15"/>
  </r>
  <r>
    <x v="5"/>
    <s v=" ORÇAMENTO"/>
    <x v="8"/>
    <d v="2024-05-01T00:00:00"/>
    <d v="2024-05-01T00:00:00"/>
    <s v="Orçamento"/>
    <s v="1 | 1"/>
    <x v="8"/>
    <x v="0"/>
    <n v="2000"/>
    <x v="106"/>
    <x v="105"/>
    <s v="5057"/>
    <x v="17"/>
    <x v="3"/>
    <x v="1"/>
    <n v="4001"/>
    <x v="20"/>
    <n v="4001"/>
    <s v="ORÇAMENTO"/>
    <x v="0"/>
    <x v="3"/>
    <x v="2"/>
    <x v="2"/>
    <x v="15"/>
    <x v="15"/>
  </r>
  <r>
    <x v="5"/>
    <s v=" ORÇAMENTO"/>
    <x v="8"/>
    <d v="2024-05-01T00:00:00"/>
    <d v="2024-05-01T00:00:00"/>
    <s v="Orçamento"/>
    <s v="1 | 1"/>
    <x v="8"/>
    <x v="0"/>
    <n v="2000"/>
    <x v="44"/>
    <x v="43"/>
    <s v="12599"/>
    <x v="9"/>
    <x v="3"/>
    <x v="1"/>
    <n v="8006"/>
    <x v="10"/>
    <n v="8006"/>
    <s v="ORÇAMENTO"/>
    <x v="0"/>
    <x v="3"/>
    <x v="9"/>
    <x v="9"/>
    <x v="18"/>
    <x v="18"/>
  </r>
  <r>
    <x v="5"/>
    <s v=" ORÇAMENTO"/>
    <x v="8"/>
    <d v="2024-05-01T00:00:00"/>
    <d v="2024-05-01T00:00:00"/>
    <s v="Orçamento"/>
    <s v="1 | 1"/>
    <x v="8"/>
    <x v="0"/>
    <n v="2000"/>
    <x v="59"/>
    <x v="58"/>
    <s v="3499"/>
    <x v="11"/>
    <x v="3"/>
    <x v="1"/>
    <n v="3003"/>
    <x v="12"/>
    <n v="3003"/>
    <s v="ORÇAMENTO"/>
    <x v="0"/>
    <x v="3"/>
    <x v="0"/>
    <x v="0"/>
    <x v="10"/>
    <x v="10"/>
  </r>
  <r>
    <x v="5"/>
    <s v=" ORÇAMENTO"/>
    <x v="8"/>
    <d v="2024-05-01T00:00:00"/>
    <d v="2024-05-01T00:00:00"/>
    <s v="Orçamento"/>
    <s v="1 | 1"/>
    <x v="8"/>
    <x v="0"/>
    <n v="2000"/>
    <x v="103"/>
    <x v="102"/>
    <s v="11235"/>
    <x v="14"/>
    <x v="3"/>
    <x v="1"/>
    <n v="8001"/>
    <x v="17"/>
    <n v="8001"/>
    <s v="ORÇAMENTO"/>
    <x v="0"/>
    <x v="3"/>
    <x v="0"/>
    <x v="0"/>
    <x v="0"/>
    <x v="0"/>
  </r>
  <r>
    <x v="5"/>
    <s v=" ORÇAMENTO"/>
    <x v="8"/>
    <d v="2024-05-01T00:00:00"/>
    <d v="2024-05-01T00:00:00"/>
    <s v="Orçamento"/>
    <s v="1 | 1"/>
    <x v="8"/>
    <x v="0"/>
    <n v="2000"/>
    <x v="95"/>
    <x v="94"/>
    <s v="4402"/>
    <x v="8"/>
    <x v="3"/>
    <x v="1"/>
    <n v="3006"/>
    <x v="8"/>
    <n v="3006"/>
    <s v="ORÇAMENTO"/>
    <x v="0"/>
    <x v="3"/>
    <x v="0"/>
    <x v="0"/>
    <x v="0"/>
    <x v="0"/>
  </r>
  <r>
    <x v="5"/>
    <s v=" ORÇAMENTO"/>
    <x v="8"/>
    <d v="2024-05-01T00:00:00"/>
    <d v="2024-05-01T00:00:00"/>
    <s v="Orçamento"/>
    <s v="1 | 1"/>
    <x v="8"/>
    <x v="0"/>
    <n v="2000"/>
    <x v="95"/>
    <x v="94"/>
    <s v="4403"/>
    <x v="8"/>
    <x v="3"/>
    <x v="1"/>
    <n v="3006"/>
    <x v="8"/>
    <n v="3006"/>
    <s v="ORÇAMENTO"/>
    <x v="0"/>
    <x v="3"/>
    <x v="0"/>
    <x v="0"/>
    <x v="0"/>
    <x v="0"/>
  </r>
  <r>
    <x v="5"/>
    <s v=" ORÇAMENTO"/>
    <x v="8"/>
    <d v="2024-05-01T00:00:00"/>
    <d v="2024-05-01T00:00:00"/>
    <s v="Orçamento"/>
    <s v="1 | 1"/>
    <x v="8"/>
    <x v="0"/>
    <n v="2000"/>
    <x v="132"/>
    <x v="130"/>
    <s v="7162"/>
    <x v="2"/>
    <x v="3"/>
    <x v="1"/>
    <n v="4004"/>
    <x v="2"/>
    <n v="4004"/>
    <s v="ORÇAMENTO"/>
    <x v="0"/>
    <x v="3"/>
    <x v="11"/>
    <x v="11"/>
    <x v="17"/>
    <x v="17"/>
  </r>
  <r>
    <x v="5"/>
    <s v=" ORÇAMENTO"/>
    <x v="8"/>
    <d v="2024-05-01T00:00:00"/>
    <d v="2024-05-01T00:00:00"/>
    <s v="Orçamento"/>
    <s v="1 | 1"/>
    <x v="8"/>
    <x v="0"/>
    <n v="2012.359332"/>
    <x v="20"/>
    <x v="20"/>
    <s v="12080"/>
    <x v="21"/>
    <x v="3"/>
    <x v="1"/>
    <n v="8003"/>
    <x v="28"/>
    <n v="8003"/>
    <s v="ORÇAMENTO"/>
    <x v="1"/>
    <x v="3"/>
    <x v="2"/>
    <x v="2"/>
    <x v="2"/>
    <x v="2"/>
  </r>
  <r>
    <x v="5"/>
    <s v=" ORÇAMENTO"/>
    <x v="8"/>
    <d v="2024-05-01T00:00:00"/>
    <d v="2024-05-01T00:00:00"/>
    <s v="Orçamento"/>
    <s v="1 | 1"/>
    <x v="8"/>
    <x v="0"/>
    <n v="2015.3573497224918"/>
    <x v="22"/>
    <x v="22"/>
    <s v="4927"/>
    <x v="17"/>
    <x v="3"/>
    <x v="1"/>
    <n v="4001"/>
    <x v="20"/>
    <n v="4001"/>
    <s v="ORÇAMENTO"/>
    <x v="1"/>
    <x v="3"/>
    <x v="2"/>
    <x v="2"/>
    <x v="13"/>
    <x v="13"/>
  </r>
  <r>
    <x v="5"/>
    <s v=" ORÇAMENTO"/>
    <x v="8"/>
    <d v="2024-05-01T00:00:00"/>
    <d v="2024-05-01T00:00:00"/>
    <s v="Orçamento"/>
    <s v="1 | 1"/>
    <x v="8"/>
    <x v="0"/>
    <n v="2097.8565729925349"/>
    <x v="20"/>
    <x v="20"/>
    <s v="4765"/>
    <x v="7"/>
    <x v="3"/>
    <x v="1"/>
    <n v="3008"/>
    <x v="26"/>
    <n v="3008"/>
    <s v="ORÇAMENTO"/>
    <x v="1"/>
    <x v="3"/>
    <x v="2"/>
    <x v="2"/>
    <x v="2"/>
    <x v="2"/>
  </r>
  <r>
    <x v="5"/>
    <s v=" ORÇAMENTO"/>
    <x v="8"/>
    <d v="2024-05-01T00:00:00"/>
    <d v="2024-05-01T00:00:00"/>
    <s v="Orçamento"/>
    <s v="1 | 1"/>
    <x v="8"/>
    <x v="0"/>
    <n v="2100"/>
    <x v="31"/>
    <x v="31"/>
    <s v="3933"/>
    <x v="15"/>
    <x v="3"/>
    <x v="1"/>
    <n v="3005"/>
    <x v="18"/>
    <n v="3005"/>
    <s v="ORÇAMENTO"/>
    <x v="1"/>
    <x v="3"/>
    <x v="2"/>
    <x v="2"/>
    <x v="15"/>
    <x v="15"/>
  </r>
  <r>
    <x v="5"/>
    <s v=" ORÇAMENTO"/>
    <x v="8"/>
    <d v="2024-05-01T00:00:00"/>
    <d v="2024-05-01T00:00:00"/>
    <s v="Orçamento"/>
    <s v="1 | 1"/>
    <x v="8"/>
    <x v="0"/>
    <n v="2102.3354647919264"/>
    <x v="62"/>
    <x v="61"/>
    <s v="8648"/>
    <x v="6"/>
    <x v="3"/>
    <x v="1"/>
    <n v="6001"/>
    <x v="6"/>
    <n v="6001"/>
    <s v="ORÇAMENTO"/>
    <x v="0"/>
    <x v="3"/>
    <x v="9"/>
    <x v="9"/>
    <x v="12"/>
    <x v="12"/>
  </r>
  <r>
    <x v="5"/>
    <s v=" ORÇAMENTO"/>
    <x v="8"/>
    <d v="2024-05-01T00:00:00"/>
    <d v="2024-05-01T00:00:00"/>
    <s v="Orçamento"/>
    <s v="1 | 1"/>
    <x v="8"/>
    <x v="0"/>
    <n v="2102.3354647919264"/>
    <x v="107"/>
    <x v="106"/>
    <s v="8740"/>
    <x v="6"/>
    <x v="3"/>
    <x v="1"/>
    <n v="6001"/>
    <x v="6"/>
    <n v="6001"/>
    <s v="ORÇAMENTO"/>
    <x v="0"/>
    <x v="3"/>
    <x v="9"/>
    <x v="9"/>
    <x v="12"/>
    <x v="12"/>
  </r>
  <r>
    <x v="5"/>
    <s v=" ORÇAMENTO"/>
    <x v="8"/>
    <d v="2024-05-01T00:00:00"/>
    <d v="2024-05-01T00:00:00"/>
    <s v="Orçamento"/>
    <s v="1 | 1"/>
    <x v="8"/>
    <x v="0"/>
    <n v="2102.3354647919264"/>
    <x v="92"/>
    <x v="91"/>
    <s v="9746"/>
    <x v="10"/>
    <x v="3"/>
    <x v="1"/>
    <n v="7001"/>
    <x v="11"/>
    <n v="7001"/>
    <s v="ORÇAMENTO"/>
    <x v="0"/>
    <x v="3"/>
    <x v="9"/>
    <x v="9"/>
    <x v="12"/>
    <x v="12"/>
  </r>
  <r>
    <x v="5"/>
    <s v=" ORÇAMENTO"/>
    <x v="8"/>
    <d v="2024-05-01T00:00:00"/>
    <d v="2024-05-01T00:00:00"/>
    <s v="Orçamento"/>
    <s v="1 | 1"/>
    <x v="8"/>
    <x v="0"/>
    <n v="2102.3354647919264"/>
    <x v="116"/>
    <x v="114"/>
    <s v="9875"/>
    <x v="10"/>
    <x v="3"/>
    <x v="1"/>
    <n v="7001"/>
    <x v="11"/>
    <n v="7001"/>
    <s v="ORÇAMENTO"/>
    <x v="0"/>
    <x v="3"/>
    <x v="9"/>
    <x v="9"/>
    <x v="12"/>
    <x v="12"/>
  </r>
  <r>
    <x v="5"/>
    <s v=" ORÇAMENTO"/>
    <x v="8"/>
    <d v="2024-05-01T00:00:00"/>
    <d v="2024-05-01T00:00:00"/>
    <s v="Orçamento"/>
    <s v="1 | 1"/>
    <x v="8"/>
    <x v="0"/>
    <n v="2133.3200000000002"/>
    <x v="103"/>
    <x v="102"/>
    <s v="11234"/>
    <x v="14"/>
    <x v="3"/>
    <x v="1"/>
    <n v="8001"/>
    <x v="17"/>
    <n v="8001"/>
    <s v="ORÇAMENTO"/>
    <x v="0"/>
    <x v="3"/>
    <x v="0"/>
    <x v="0"/>
    <x v="0"/>
    <x v="0"/>
  </r>
  <r>
    <x v="5"/>
    <s v=" ORÇAMENTO"/>
    <x v="8"/>
    <d v="2024-05-01T00:00:00"/>
    <d v="2024-05-01T00:00:00"/>
    <s v="Orçamento"/>
    <s v="1 | 1"/>
    <x v="8"/>
    <x v="0"/>
    <n v="2141.4628799999996"/>
    <x v="20"/>
    <x v="20"/>
    <s v="10150"/>
    <x v="2"/>
    <x v="3"/>
    <x v="1"/>
    <n v="7002"/>
    <x v="33"/>
    <n v="7002"/>
    <s v="ORÇAMENTO"/>
    <x v="1"/>
    <x v="3"/>
    <x v="2"/>
    <x v="2"/>
    <x v="2"/>
    <x v="2"/>
  </r>
  <r>
    <x v="5"/>
    <s v=" ORÇAMENTO"/>
    <x v="8"/>
    <d v="2024-05-01T00:00:00"/>
    <d v="2024-05-01T00:00:00"/>
    <s v="Orçamento"/>
    <s v="1 | 1"/>
    <x v="8"/>
    <x v="0"/>
    <n v="2191.8219783569043"/>
    <x v="98"/>
    <x v="97"/>
    <s v="2157"/>
    <x v="0"/>
    <x v="3"/>
    <x v="1"/>
    <n v="2001"/>
    <x v="0"/>
    <n v="2001"/>
    <s v="ORÇAMENTO"/>
    <x v="1"/>
    <x v="3"/>
    <x v="5"/>
    <x v="5"/>
    <x v="6"/>
    <x v="6"/>
  </r>
  <r>
    <x v="5"/>
    <s v=" ORÇAMENTO"/>
    <x v="8"/>
    <d v="2024-05-01T00:00:00"/>
    <d v="2024-05-01T00:00:00"/>
    <s v="Orçamento"/>
    <s v="1 | 1"/>
    <x v="8"/>
    <x v="0"/>
    <n v="2200"/>
    <x v="95"/>
    <x v="94"/>
    <s v="4401"/>
    <x v="8"/>
    <x v="3"/>
    <x v="1"/>
    <n v="3006"/>
    <x v="8"/>
    <n v="3006"/>
    <s v="ORÇAMENTO"/>
    <x v="0"/>
    <x v="3"/>
    <x v="0"/>
    <x v="0"/>
    <x v="0"/>
    <x v="0"/>
  </r>
  <r>
    <x v="5"/>
    <s v=" ORÇAMENTO"/>
    <x v="8"/>
    <d v="2024-05-01T00:00:00"/>
    <d v="2024-05-01T00:00:00"/>
    <s v="Orçamento"/>
    <s v="1 | 1"/>
    <x v="8"/>
    <x v="0"/>
    <n v="2210.054314"/>
    <x v="20"/>
    <x v="20"/>
    <s v="3796"/>
    <x v="15"/>
    <x v="3"/>
    <x v="1"/>
    <n v="3005"/>
    <x v="18"/>
    <n v="3005"/>
    <s v="ORÇAMENTO"/>
    <x v="1"/>
    <x v="3"/>
    <x v="2"/>
    <x v="2"/>
    <x v="2"/>
    <x v="2"/>
  </r>
  <r>
    <x v="5"/>
    <s v=" ORÇAMENTO"/>
    <x v="8"/>
    <d v="2024-05-01T00:00:00"/>
    <d v="2024-05-01T00:00:00"/>
    <s v="Orçamento"/>
    <s v="1 | 1"/>
    <x v="8"/>
    <x v="0"/>
    <n v="2211.1263037392255"/>
    <x v="72"/>
    <x v="71"/>
    <s v="4999"/>
    <x v="17"/>
    <x v="3"/>
    <x v="1"/>
    <n v="4001"/>
    <x v="20"/>
    <n v="4001"/>
    <s v="ORÇAMENTO"/>
    <x v="1"/>
    <x v="3"/>
    <x v="2"/>
    <x v="2"/>
    <x v="15"/>
    <x v="15"/>
  </r>
  <r>
    <x v="5"/>
    <s v=" ORÇAMENTO"/>
    <x v="8"/>
    <d v="2024-05-01T00:00:00"/>
    <d v="2024-05-01T00:00:00"/>
    <s v="Orçamento"/>
    <s v="1 | 1"/>
    <x v="8"/>
    <x v="0"/>
    <n v="2259.9403943999996"/>
    <x v="38"/>
    <x v="38"/>
    <s v="10505"/>
    <x v="3"/>
    <x v="3"/>
    <x v="1"/>
    <n v="7004"/>
    <x v="3"/>
    <n v="7004"/>
    <s v="ORÇAMENTO"/>
    <x v="1"/>
    <x v="3"/>
    <x v="2"/>
    <x v="2"/>
    <x v="13"/>
    <x v="13"/>
  </r>
  <r>
    <x v="5"/>
    <s v=" ORÇAMENTO"/>
    <x v="8"/>
    <d v="2024-05-01T00:00:00"/>
    <d v="2024-05-01T00:00:00"/>
    <s v="Orçamento"/>
    <s v="1 | 1"/>
    <x v="8"/>
    <x v="0"/>
    <n v="2292.0707709600001"/>
    <x v="32"/>
    <x v="32"/>
    <s v="9323"/>
    <x v="10"/>
    <x v="3"/>
    <x v="1"/>
    <n v="7001"/>
    <x v="11"/>
    <n v="7001"/>
    <s v="ORÇAMENTO"/>
    <x v="1"/>
    <x v="3"/>
    <x v="2"/>
    <x v="2"/>
    <x v="2"/>
    <x v="2"/>
  </r>
  <r>
    <x v="5"/>
    <s v=" ORÇAMENTO"/>
    <x v="8"/>
    <d v="2024-05-01T00:00:00"/>
    <d v="2024-05-01T00:00:00"/>
    <s v="Orçamento"/>
    <s v="1 | 1"/>
    <x v="8"/>
    <x v="0"/>
    <n v="2300"/>
    <x v="44"/>
    <x v="43"/>
    <s v="12598"/>
    <x v="9"/>
    <x v="3"/>
    <x v="1"/>
    <n v="8006"/>
    <x v="10"/>
    <n v="8006"/>
    <s v="ORÇAMENTO"/>
    <x v="0"/>
    <x v="3"/>
    <x v="9"/>
    <x v="9"/>
    <x v="18"/>
    <x v="18"/>
  </r>
  <r>
    <x v="5"/>
    <s v=" ORÇAMENTO"/>
    <x v="8"/>
    <d v="2024-05-01T00:00:00"/>
    <d v="2024-05-01T00:00:00"/>
    <s v="Orçamento"/>
    <s v="1 | 1"/>
    <x v="8"/>
    <x v="0"/>
    <n v="2300"/>
    <x v="143"/>
    <x v="141"/>
    <s v="13148"/>
    <x v="9"/>
    <x v="3"/>
    <x v="1"/>
    <n v="8006"/>
    <x v="10"/>
    <n v="8006"/>
    <s v="ORÇAMENTO"/>
    <x v="0"/>
    <x v="3"/>
    <x v="0"/>
    <x v="0"/>
    <x v="0"/>
    <x v="0"/>
  </r>
  <r>
    <x v="5"/>
    <s v=" ORÇAMENTO"/>
    <x v="8"/>
    <d v="2024-05-01T00:00:00"/>
    <d v="2024-05-01T00:00:00"/>
    <s v="Orçamento"/>
    <s v="1 | 1"/>
    <x v="8"/>
    <x v="0"/>
    <n v="2308.1379915982129"/>
    <x v="70"/>
    <x v="69"/>
    <s v="12140"/>
    <x v="21"/>
    <x v="3"/>
    <x v="1"/>
    <n v="8003"/>
    <x v="28"/>
    <n v="8003"/>
    <s v="ORÇAMENTO"/>
    <x v="1"/>
    <x v="3"/>
    <x v="2"/>
    <x v="2"/>
    <x v="15"/>
    <x v="15"/>
  </r>
  <r>
    <x v="5"/>
    <s v=" ORÇAMENTO"/>
    <x v="8"/>
    <d v="2024-05-01T00:00:00"/>
    <d v="2024-05-01T00:00:00"/>
    <s v="Orçamento"/>
    <s v="1 | 1"/>
    <x v="8"/>
    <x v="0"/>
    <n v="2360"/>
    <x v="59"/>
    <x v="58"/>
    <s v="7335"/>
    <x v="13"/>
    <x v="3"/>
    <x v="1"/>
    <n v="5001"/>
    <x v="16"/>
    <n v="5001"/>
    <s v="ORÇAMENTO"/>
    <x v="0"/>
    <x v="3"/>
    <x v="0"/>
    <x v="0"/>
    <x v="10"/>
    <x v="10"/>
  </r>
  <r>
    <x v="5"/>
    <s v=" ORÇAMENTO"/>
    <x v="8"/>
    <d v="2024-05-01T00:00:00"/>
    <d v="2024-05-01T00:00:00"/>
    <s v="Orçamento"/>
    <s v="1 | 1"/>
    <x v="8"/>
    <x v="0"/>
    <n v="2424.0422833053258"/>
    <x v="61"/>
    <x v="60"/>
    <s v="2062"/>
    <x v="0"/>
    <x v="3"/>
    <x v="1"/>
    <n v="2001"/>
    <x v="0"/>
    <n v="2001"/>
    <s v="ORÇAMENTO"/>
    <x v="1"/>
    <x v="3"/>
    <x v="5"/>
    <x v="5"/>
    <x v="6"/>
    <x v="6"/>
  </r>
  <r>
    <x v="5"/>
    <s v=" ORÇAMENTO"/>
    <x v="8"/>
    <d v="2024-05-01T00:00:00"/>
    <d v="2024-05-01T00:00:00"/>
    <s v="Orçamento"/>
    <s v="1 | 1"/>
    <x v="8"/>
    <x v="0"/>
    <n v="2424.904415820532"/>
    <x v="115"/>
    <x v="113"/>
    <s v="9065"/>
    <x v="6"/>
    <x v="3"/>
    <x v="1"/>
    <n v="6002"/>
    <x v="9"/>
    <n v="6002"/>
    <s v="ORÇAMENTO"/>
    <x v="0"/>
    <x v="3"/>
    <x v="9"/>
    <x v="9"/>
    <x v="12"/>
    <x v="12"/>
  </r>
  <r>
    <x v="5"/>
    <s v=" ORÇAMENTO"/>
    <x v="8"/>
    <d v="2024-05-01T00:00:00"/>
    <d v="2024-05-01T00:00:00"/>
    <s v="Orçamento"/>
    <s v="1 | 1"/>
    <x v="8"/>
    <x v="0"/>
    <n v="2456.6453999999999"/>
    <x v="20"/>
    <x v="20"/>
    <s v="7933"/>
    <x v="2"/>
    <x v="3"/>
    <x v="1"/>
    <n v="5005"/>
    <x v="32"/>
    <n v="5005"/>
    <s v="ORÇAMENTO"/>
    <x v="1"/>
    <x v="3"/>
    <x v="2"/>
    <x v="2"/>
    <x v="2"/>
    <x v="2"/>
  </r>
  <r>
    <x v="5"/>
    <s v=" ORÇAMENTO"/>
    <x v="8"/>
    <d v="2024-05-01T00:00:00"/>
    <d v="2024-05-01T00:00:00"/>
    <s v="Orçamento"/>
    <s v="1 | 1"/>
    <x v="8"/>
    <x v="0"/>
    <n v="2458.1991904742326"/>
    <x v="138"/>
    <x v="136"/>
    <s v="7789"/>
    <x v="2"/>
    <x v="3"/>
    <x v="1"/>
    <n v="5003"/>
    <x v="31"/>
    <n v="5003"/>
    <s v="ORÇAMENTO"/>
    <x v="0"/>
    <x v="3"/>
    <x v="9"/>
    <x v="9"/>
    <x v="18"/>
    <x v="18"/>
  </r>
  <r>
    <x v="5"/>
    <s v=" ORÇAMENTO"/>
    <x v="8"/>
    <d v="2024-05-01T00:00:00"/>
    <d v="2024-05-01T00:00:00"/>
    <s v="Orçamento"/>
    <s v="1 | 1"/>
    <x v="8"/>
    <x v="0"/>
    <n v="2500"/>
    <x v="27"/>
    <x v="27"/>
    <s v="8825"/>
    <x v="6"/>
    <x v="3"/>
    <x v="1"/>
    <n v="6002"/>
    <x v="9"/>
    <n v="6002"/>
    <s v="ORÇAMENTO"/>
    <x v="0"/>
    <x v="3"/>
    <x v="2"/>
    <x v="2"/>
    <x v="13"/>
    <x v="13"/>
  </r>
  <r>
    <x v="5"/>
    <s v=" ORÇAMENTO"/>
    <x v="8"/>
    <d v="2024-05-01T00:00:00"/>
    <d v="2024-05-01T00:00:00"/>
    <s v="Orçamento"/>
    <s v="1 | 1"/>
    <x v="8"/>
    <x v="0"/>
    <n v="2500"/>
    <x v="125"/>
    <x v="123"/>
    <s v="8692"/>
    <x v="6"/>
    <x v="3"/>
    <x v="1"/>
    <n v="6001"/>
    <x v="6"/>
    <n v="6001"/>
    <s v="ORÇAMENTO"/>
    <x v="0"/>
    <x v="3"/>
    <x v="9"/>
    <x v="9"/>
    <x v="12"/>
    <x v="12"/>
  </r>
  <r>
    <x v="5"/>
    <s v=" ORÇAMENTO"/>
    <x v="8"/>
    <d v="2024-05-01T00:00:00"/>
    <d v="2024-05-01T00:00:00"/>
    <s v="Orçamento"/>
    <s v="1 | 1"/>
    <x v="8"/>
    <x v="0"/>
    <n v="2500"/>
    <x v="24"/>
    <x v="24"/>
    <s v="6207"/>
    <x v="2"/>
    <x v="3"/>
    <x v="1"/>
    <n v="4004"/>
    <x v="2"/>
    <n v="4004"/>
    <s v="ORÇAMENTO"/>
    <x v="0"/>
    <x v="3"/>
    <x v="0"/>
    <x v="0"/>
    <x v="9"/>
    <x v="9"/>
  </r>
  <r>
    <x v="5"/>
    <s v=" ORÇAMENTO"/>
    <x v="8"/>
    <d v="2024-05-01T00:00:00"/>
    <d v="2024-05-01T00:00:00"/>
    <s v="Orçamento"/>
    <s v="1 | 1"/>
    <x v="8"/>
    <x v="0"/>
    <n v="2500"/>
    <x v="83"/>
    <x v="82"/>
    <s v="9173"/>
    <x v="6"/>
    <x v="3"/>
    <x v="1"/>
    <n v="6002"/>
    <x v="9"/>
    <n v="6002"/>
    <s v="ORÇAMENTO"/>
    <x v="0"/>
    <x v="3"/>
    <x v="0"/>
    <x v="0"/>
    <x v="10"/>
    <x v="10"/>
  </r>
  <r>
    <x v="5"/>
    <s v=" ORÇAMENTO"/>
    <x v="8"/>
    <d v="2024-05-01T00:00:00"/>
    <d v="2024-05-01T00:00:00"/>
    <s v="Orçamento"/>
    <s v="1 | 1"/>
    <x v="8"/>
    <x v="0"/>
    <n v="2500"/>
    <x v="59"/>
    <x v="58"/>
    <s v="13588"/>
    <x v="21"/>
    <x v="3"/>
    <x v="1"/>
    <n v="8007"/>
    <x v="29"/>
    <n v="8007"/>
    <s v="ORÇAMENTO"/>
    <x v="0"/>
    <x v="3"/>
    <x v="0"/>
    <x v="0"/>
    <x v="10"/>
    <x v="10"/>
  </r>
  <r>
    <x v="5"/>
    <s v=" ORÇAMENTO"/>
    <x v="8"/>
    <d v="2024-05-01T00:00:00"/>
    <d v="2024-05-01T00:00:00"/>
    <s v="Orçamento"/>
    <s v="1 | 1"/>
    <x v="8"/>
    <x v="0"/>
    <n v="2500"/>
    <x v="34"/>
    <x v="34"/>
    <s v="4337"/>
    <x v="8"/>
    <x v="3"/>
    <x v="1"/>
    <n v="3006"/>
    <x v="8"/>
    <n v="3006"/>
    <s v="ORÇAMENTO"/>
    <x v="0"/>
    <x v="3"/>
    <x v="0"/>
    <x v="0"/>
    <x v="0"/>
    <x v="0"/>
  </r>
  <r>
    <x v="5"/>
    <s v=" ORÇAMENTO"/>
    <x v="8"/>
    <d v="2024-05-01T00:00:00"/>
    <d v="2024-05-01T00:00:00"/>
    <s v="Orçamento"/>
    <s v="1 | 1"/>
    <x v="8"/>
    <x v="0"/>
    <n v="2500"/>
    <x v="87"/>
    <x v="86"/>
    <s v="5335"/>
    <x v="22"/>
    <x v="3"/>
    <x v="1"/>
    <n v="4002"/>
    <x v="34"/>
    <n v="4002"/>
    <s v="ORÇAMENTO"/>
    <x v="0"/>
    <x v="3"/>
    <x v="0"/>
    <x v="0"/>
    <x v="0"/>
    <x v="0"/>
  </r>
  <r>
    <x v="5"/>
    <s v=" ORÇAMENTO"/>
    <x v="8"/>
    <d v="2024-05-01T00:00:00"/>
    <d v="2024-05-01T00:00:00"/>
    <s v="Orçamento"/>
    <s v="1 | 1"/>
    <x v="8"/>
    <x v="0"/>
    <n v="2509.4086606142778"/>
    <x v="63"/>
    <x v="62"/>
    <s v="10264"/>
    <x v="2"/>
    <x v="3"/>
    <x v="1"/>
    <n v="7002"/>
    <x v="33"/>
    <n v="7002"/>
    <s v="ORÇAMENTO"/>
    <x v="0"/>
    <x v="3"/>
    <x v="9"/>
    <x v="9"/>
    <x v="18"/>
    <x v="18"/>
  </r>
  <r>
    <x v="5"/>
    <s v=" ORÇAMENTO"/>
    <x v="8"/>
    <d v="2024-05-01T00:00:00"/>
    <d v="2024-05-01T00:00:00"/>
    <s v="Orçamento"/>
    <s v="1 | 1"/>
    <x v="8"/>
    <x v="0"/>
    <n v="2520"/>
    <x v="21"/>
    <x v="21"/>
    <s v="8463"/>
    <x v="6"/>
    <x v="3"/>
    <x v="1"/>
    <n v="6001"/>
    <x v="6"/>
    <n v="6001"/>
    <s v="ORÇAMENTO"/>
    <x v="1"/>
    <x v="3"/>
    <x v="2"/>
    <x v="2"/>
    <x v="2"/>
    <x v="2"/>
  </r>
  <r>
    <x v="5"/>
    <s v=" ORÇAMENTO"/>
    <x v="8"/>
    <d v="2024-05-01T00:00:00"/>
    <d v="2024-05-01T00:00:00"/>
    <s v="Orçamento"/>
    <s v="1 | 1"/>
    <x v="8"/>
    <x v="0"/>
    <n v="2522.8025577503122"/>
    <x v="118"/>
    <x v="116"/>
    <s v="8089"/>
    <x v="2"/>
    <x v="3"/>
    <x v="1"/>
    <n v="5005"/>
    <x v="32"/>
    <n v="5005"/>
    <s v="ORÇAMENTO"/>
    <x v="0"/>
    <x v="3"/>
    <x v="9"/>
    <x v="9"/>
    <x v="18"/>
    <x v="18"/>
  </r>
  <r>
    <x v="5"/>
    <s v=" ORÇAMENTO"/>
    <x v="8"/>
    <d v="2024-05-01T00:00:00"/>
    <d v="2024-05-01T00:00:00"/>
    <s v="Orçamento"/>
    <s v="1 | 1"/>
    <x v="8"/>
    <x v="0"/>
    <n v="2533.6296576124009"/>
    <x v="8"/>
    <x v="8"/>
    <s v="1770"/>
    <x v="0"/>
    <x v="3"/>
    <x v="1"/>
    <n v="2001"/>
    <x v="0"/>
    <n v="2001"/>
    <s v="ORÇAMENTO"/>
    <x v="1"/>
    <x v="3"/>
    <x v="4"/>
    <x v="4"/>
    <x v="5"/>
    <x v="5"/>
  </r>
  <r>
    <x v="5"/>
    <s v=" ORÇAMENTO"/>
    <x v="8"/>
    <d v="2024-05-01T00:00:00"/>
    <d v="2024-05-01T00:00:00"/>
    <s v="Orçamento"/>
    <s v="1 | 1"/>
    <x v="8"/>
    <x v="0"/>
    <n v="2600"/>
    <x v="125"/>
    <x v="123"/>
    <s v="8691"/>
    <x v="6"/>
    <x v="3"/>
    <x v="1"/>
    <n v="6001"/>
    <x v="6"/>
    <n v="6001"/>
    <s v="ORÇAMENTO"/>
    <x v="0"/>
    <x v="3"/>
    <x v="9"/>
    <x v="9"/>
    <x v="12"/>
    <x v="12"/>
  </r>
  <r>
    <x v="5"/>
    <s v=" ORÇAMENTO"/>
    <x v="8"/>
    <d v="2024-05-01T00:00:00"/>
    <d v="2024-05-01T00:00:00"/>
    <s v="Orçamento"/>
    <s v="1 | 1"/>
    <x v="8"/>
    <x v="0"/>
    <n v="2605.0471257591562"/>
    <x v="70"/>
    <x v="69"/>
    <s v="3656"/>
    <x v="20"/>
    <x v="3"/>
    <x v="1"/>
    <n v="3004"/>
    <x v="27"/>
    <n v="3004"/>
    <s v="ORÇAMENTO"/>
    <x v="1"/>
    <x v="3"/>
    <x v="2"/>
    <x v="2"/>
    <x v="15"/>
    <x v="15"/>
  </r>
  <r>
    <x v="5"/>
    <s v=" ORÇAMENTO"/>
    <x v="8"/>
    <d v="2024-05-01T00:00:00"/>
    <d v="2024-05-01T00:00:00"/>
    <s v="Orçamento"/>
    <s v="1 | 1"/>
    <x v="8"/>
    <x v="0"/>
    <n v="2619.3607000000002"/>
    <x v="21"/>
    <x v="21"/>
    <s v="5232"/>
    <x v="22"/>
    <x v="3"/>
    <x v="1"/>
    <n v="4002"/>
    <x v="34"/>
    <n v="4002"/>
    <s v="ORÇAMENTO"/>
    <x v="1"/>
    <x v="3"/>
    <x v="2"/>
    <x v="2"/>
    <x v="2"/>
    <x v="2"/>
  </r>
  <r>
    <x v="5"/>
    <s v=" ORÇAMENTO"/>
    <x v="8"/>
    <d v="2024-05-01T00:00:00"/>
    <d v="2024-05-01T00:00:00"/>
    <s v="Orçamento"/>
    <s v="1 | 1"/>
    <x v="8"/>
    <x v="0"/>
    <n v="2676.3693566328175"/>
    <x v="26"/>
    <x v="26"/>
    <s v="1363"/>
    <x v="0"/>
    <x v="3"/>
    <x v="1"/>
    <n v="2001"/>
    <x v="0"/>
    <n v="2001"/>
    <s v="ORÇAMENTO"/>
    <x v="0"/>
    <x v="3"/>
    <x v="9"/>
    <x v="9"/>
    <x v="14"/>
    <x v="14"/>
  </r>
  <r>
    <x v="5"/>
    <s v=" ORÇAMENTO"/>
    <x v="8"/>
    <d v="2024-05-01T00:00:00"/>
    <d v="2024-05-01T00:00:00"/>
    <s v="Orçamento"/>
    <s v="1 | 1"/>
    <x v="8"/>
    <x v="0"/>
    <n v="2686.1943326598062"/>
    <x v="2"/>
    <x v="2"/>
    <s v="784"/>
    <x v="0"/>
    <x v="3"/>
    <x v="1"/>
    <n v="2001"/>
    <x v="0"/>
    <n v="2001"/>
    <s v="ORÇAMENTO"/>
    <x v="1"/>
    <x v="3"/>
    <x v="2"/>
    <x v="2"/>
    <x v="2"/>
    <x v="2"/>
  </r>
  <r>
    <x v="5"/>
    <s v=" ORÇAMENTO"/>
    <x v="8"/>
    <d v="2024-05-01T00:00:00"/>
    <d v="2024-05-01T00:00:00"/>
    <s v="Orçamento"/>
    <s v="1 | 1"/>
    <x v="8"/>
    <x v="0"/>
    <n v="2700"/>
    <x v="95"/>
    <x v="94"/>
    <s v="4400"/>
    <x v="8"/>
    <x v="3"/>
    <x v="1"/>
    <n v="3006"/>
    <x v="8"/>
    <n v="3006"/>
    <s v="ORÇAMENTO"/>
    <x v="0"/>
    <x v="3"/>
    <x v="0"/>
    <x v="0"/>
    <x v="0"/>
    <x v="0"/>
  </r>
  <r>
    <x v="5"/>
    <s v=" ORÇAMENTO"/>
    <x v="8"/>
    <d v="2024-05-01T00:00:00"/>
    <d v="2024-05-01T00:00:00"/>
    <s v="Orçamento"/>
    <s v="1 | 1"/>
    <x v="8"/>
    <x v="0"/>
    <n v="2723.3849148179429"/>
    <x v="10"/>
    <x v="10"/>
    <s v="2298"/>
    <x v="0"/>
    <x v="3"/>
    <x v="1"/>
    <n v="2001"/>
    <x v="0"/>
    <n v="2001"/>
    <s v="ORÇAMENTO"/>
    <x v="1"/>
    <x v="3"/>
    <x v="5"/>
    <x v="5"/>
    <x v="6"/>
    <x v="6"/>
  </r>
  <r>
    <x v="5"/>
    <s v=" ORÇAMENTO"/>
    <x v="8"/>
    <d v="2024-05-01T00:00:00"/>
    <d v="2024-05-01T00:00:00"/>
    <s v="Orçamento"/>
    <s v="1 | 1"/>
    <x v="8"/>
    <x v="0"/>
    <n v="2735.9121414000001"/>
    <x v="20"/>
    <x v="20"/>
    <s v="4040"/>
    <x v="8"/>
    <x v="3"/>
    <x v="1"/>
    <n v="3006"/>
    <x v="8"/>
    <n v="3006"/>
    <s v="ORÇAMENTO"/>
    <x v="1"/>
    <x v="3"/>
    <x v="2"/>
    <x v="2"/>
    <x v="2"/>
    <x v="2"/>
  </r>
  <r>
    <x v="5"/>
    <s v=" ORÇAMENTO"/>
    <x v="8"/>
    <d v="2024-05-01T00:00:00"/>
    <d v="2024-05-01T00:00:00"/>
    <s v="Orçamento"/>
    <s v="1 | 1"/>
    <x v="8"/>
    <x v="0"/>
    <n v="2800"/>
    <x v="93"/>
    <x v="92"/>
    <s v="12924"/>
    <x v="9"/>
    <x v="3"/>
    <x v="1"/>
    <n v="8006"/>
    <x v="10"/>
    <n v="8006"/>
    <s v="ORÇAMENTO"/>
    <x v="0"/>
    <x v="3"/>
    <x v="0"/>
    <x v="0"/>
    <x v="0"/>
    <x v="0"/>
  </r>
  <r>
    <x v="5"/>
    <s v=" ORÇAMENTO"/>
    <x v="8"/>
    <d v="2024-05-01T00:00:00"/>
    <d v="2024-05-01T00:00:00"/>
    <s v="Orçamento"/>
    <s v="1 | 1"/>
    <x v="8"/>
    <x v="0"/>
    <n v="2808.6744104292757"/>
    <x v="100"/>
    <x v="99"/>
    <s v="5599"/>
    <x v="12"/>
    <x v="3"/>
    <x v="1"/>
    <n v="4003"/>
    <x v="13"/>
    <n v="4003"/>
    <s v="ORÇAMENTO"/>
    <x v="1"/>
    <x v="3"/>
    <x v="2"/>
    <x v="2"/>
    <x v="15"/>
    <x v="15"/>
  </r>
  <r>
    <x v="5"/>
    <s v=" ORÇAMENTO"/>
    <x v="8"/>
    <d v="2024-05-01T00:00:00"/>
    <d v="2024-05-01T00:00:00"/>
    <s v="Orçamento"/>
    <s v="1 | 1"/>
    <x v="8"/>
    <x v="0"/>
    <n v="2816.9475800200003"/>
    <x v="20"/>
    <x v="20"/>
    <s v="3596"/>
    <x v="20"/>
    <x v="3"/>
    <x v="1"/>
    <n v="3004"/>
    <x v="27"/>
    <n v="3004"/>
    <s v="ORÇAMENTO"/>
    <x v="1"/>
    <x v="3"/>
    <x v="2"/>
    <x v="2"/>
    <x v="2"/>
    <x v="2"/>
  </r>
  <r>
    <x v="5"/>
    <s v=" ORÇAMENTO"/>
    <x v="8"/>
    <d v="2024-05-01T00:00:00"/>
    <d v="2024-05-01T00:00:00"/>
    <s v="Orçamento"/>
    <s v="1 | 1"/>
    <x v="8"/>
    <x v="0"/>
    <n v="2824.8734367014222"/>
    <x v="32"/>
    <x v="32"/>
    <s v="4987"/>
    <x v="17"/>
    <x v="3"/>
    <x v="1"/>
    <n v="4001"/>
    <x v="20"/>
    <n v="4001"/>
    <s v="ORÇAMENTO"/>
    <x v="1"/>
    <x v="3"/>
    <x v="2"/>
    <x v="2"/>
    <x v="2"/>
    <x v="2"/>
  </r>
  <r>
    <x v="5"/>
    <s v=" ORÇAMENTO"/>
    <x v="8"/>
    <d v="2024-05-01T00:00:00"/>
    <d v="2024-05-01T00:00:00"/>
    <s v="Orçamento"/>
    <s v="1 | 1"/>
    <x v="8"/>
    <x v="0"/>
    <n v="2854.3727287858305"/>
    <x v="100"/>
    <x v="99"/>
    <s v="10385"/>
    <x v="10"/>
    <x v="3"/>
    <x v="1"/>
    <n v="7003"/>
    <x v="14"/>
    <n v="7003"/>
    <s v="ORÇAMENTO"/>
    <x v="1"/>
    <x v="3"/>
    <x v="2"/>
    <x v="2"/>
    <x v="15"/>
    <x v="15"/>
  </r>
  <r>
    <x v="5"/>
    <s v=" ORÇAMENTO"/>
    <x v="8"/>
    <d v="2024-05-01T00:00:00"/>
    <d v="2024-05-01T00:00:00"/>
    <s v="Orçamento"/>
    <s v="1 | 1"/>
    <x v="8"/>
    <x v="0"/>
    <n v="2875"/>
    <x v="139"/>
    <x v="137"/>
    <s v="9407"/>
    <x v="10"/>
    <x v="3"/>
    <x v="1"/>
    <n v="7001"/>
    <x v="11"/>
    <n v="7001"/>
    <s v="ORÇAMENTO"/>
    <x v="1"/>
    <x v="3"/>
    <x v="2"/>
    <x v="2"/>
    <x v="15"/>
    <x v="15"/>
  </r>
  <r>
    <x v="5"/>
    <s v=" ORÇAMENTO"/>
    <x v="8"/>
    <d v="2024-05-01T00:00:00"/>
    <d v="2024-05-01T00:00:00"/>
    <s v="Orçamento"/>
    <s v="1 | 1"/>
    <x v="8"/>
    <x v="0"/>
    <n v="2902.6271186440672"/>
    <x v="154"/>
    <x v="151"/>
    <s v="10703"/>
    <x v="3"/>
    <x v="3"/>
    <x v="1"/>
    <n v="7004"/>
    <x v="3"/>
    <n v="7004"/>
    <s v="ORÇAMENTO"/>
    <x v="0"/>
    <x v="3"/>
    <x v="9"/>
    <x v="9"/>
    <x v="22"/>
    <x v="22"/>
  </r>
  <r>
    <x v="5"/>
    <s v=" ORÇAMENTO"/>
    <x v="8"/>
    <d v="2024-05-01T00:00:00"/>
    <d v="2024-05-01T00:00:00"/>
    <s v="Orçamento"/>
    <s v="1 | 1"/>
    <x v="8"/>
    <x v="0"/>
    <n v="2914.913639998842"/>
    <x v="10"/>
    <x v="10"/>
    <s v="2297"/>
    <x v="0"/>
    <x v="3"/>
    <x v="1"/>
    <n v="2001"/>
    <x v="0"/>
    <n v="2001"/>
    <s v="ORÇAMENTO"/>
    <x v="1"/>
    <x v="3"/>
    <x v="5"/>
    <x v="5"/>
    <x v="6"/>
    <x v="6"/>
  </r>
  <r>
    <x v="5"/>
    <s v=" ORÇAMENTO"/>
    <x v="8"/>
    <d v="2024-05-01T00:00:00"/>
    <d v="2024-05-01T00:00:00"/>
    <s v="Orçamento"/>
    <s v="1 | 1"/>
    <x v="8"/>
    <x v="0"/>
    <n v="2917.0391581227577"/>
    <x v="21"/>
    <x v="21"/>
    <s v="8462"/>
    <x v="6"/>
    <x v="3"/>
    <x v="1"/>
    <n v="6001"/>
    <x v="6"/>
    <n v="6001"/>
    <s v="ORÇAMENTO"/>
    <x v="1"/>
    <x v="3"/>
    <x v="2"/>
    <x v="2"/>
    <x v="2"/>
    <x v="2"/>
  </r>
  <r>
    <x v="5"/>
    <s v=" ORÇAMENTO"/>
    <x v="8"/>
    <d v="2024-05-01T00:00:00"/>
    <d v="2024-05-01T00:00:00"/>
    <s v="Orçamento"/>
    <s v="1 | 1"/>
    <x v="8"/>
    <x v="0"/>
    <n v="2973.1772471254098"/>
    <x v="70"/>
    <x v="69"/>
    <s v="3427"/>
    <x v="11"/>
    <x v="3"/>
    <x v="1"/>
    <n v="3003"/>
    <x v="12"/>
    <n v="3003"/>
    <s v="ORÇAMENTO"/>
    <x v="1"/>
    <x v="3"/>
    <x v="2"/>
    <x v="2"/>
    <x v="15"/>
    <x v="15"/>
  </r>
  <r>
    <x v="5"/>
    <s v=" ORÇAMENTO"/>
    <x v="8"/>
    <d v="2024-05-01T00:00:00"/>
    <d v="2024-05-01T00:00:00"/>
    <s v="Orçamento"/>
    <s v="1 | 1"/>
    <x v="8"/>
    <x v="0"/>
    <n v="2974.8499742997396"/>
    <x v="22"/>
    <x v="22"/>
    <s v="5204"/>
    <x v="22"/>
    <x v="3"/>
    <x v="1"/>
    <n v="4002"/>
    <x v="34"/>
    <n v="4002"/>
    <s v="ORÇAMENTO"/>
    <x v="1"/>
    <x v="3"/>
    <x v="2"/>
    <x v="2"/>
    <x v="13"/>
    <x v="13"/>
  </r>
  <r>
    <x v="5"/>
    <s v=" ORÇAMENTO"/>
    <x v="8"/>
    <d v="2024-05-01T00:00:00"/>
    <d v="2024-05-01T00:00:00"/>
    <s v="Orçamento"/>
    <s v="1 | 1"/>
    <x v="8"/>
    <x v="0"/>
    <n v="3000"/>
    <x v="106"/>
    <x v="105"/>
    <s v="11643"/>
    <x v="4"/>
    <x v="3"/>
    <x v="1"/>
    <n v="8002"/>
    <x v="4"/>
    <n v="8002"/>
    <s v="ORÇAMENTO"/>
    <x v="0"/>
    <x v="3"/>
    <x v="2"/>
    <x v="2"/>
    <x v="15"/>
    <x v="15"/>
  </r>
  <r>
    <x v="5"/>
    <s v=" ORÇAMENTO"/>
    <x v="8"/>
    <d v="2024-05-01T00:00:00"/>
    <d v="2024-05-01T00:00:00"/>
    <s v="Orçamento"/>
    <s v="1 | 1"/>
    <x v="8"/>
    <x v="0"/>
    <n v="3000"/>
    <x v="108"/>
    <x v="107"/>
    <s v="9440"/>
    <x v="10"/>
    <x v="3"/>
    <x v="1"/>
    <n v="7001"/>
    <x v="11"/>
    <n v="7001"/>
    <s v="ORÇAMENTO"/>
    <x v="0"/>
    <x v="3"/>
    <x v="9"/>
    <x v="9"/>
    <x v="12"/>
    <x v="12"/>
  </r>
  <r>
    <x v="5"/>
    <s v=" ORÇAMENTO"/>
    <x v="8"/>
    <d v="2024-05-01T00:00:00"/>
    <d v="2024-05-01T00:00:00"/>
    <s v="Orçamento"/>
    <s v="1 | 1"/>
    <x v="8"/>
    <x v="0"/>
    <n v="3000"/>
    <x v="127"/>
    <x v="125"/>
    <s v="9027"/>
    <x v="6"/>
    <x v="3"/>
    <x v="1"/>
    <n v="6002"/>
    <x v="9"/>
    <n v="6002"/>
    <s v="ORÇAMENTO"/>
    <x v="0"/>
    <x v="3"/>
    <x v="9"/>
    <x v="9"/>
    <x v="12"/>
    <x v="12"/>
  </r>
  <r>
    <x v="5"/>
    <s v=" ORÇAMENTO"/>
    <x v="8"/>
    <d v="2024-05-01T00:00:00"/>
    <d v="2024-05-01T00:00:00"/>
    <s v="Orçamento"/>
    <s v="1 | 1"/>
    <x v="8"/>
    <x v="0"/>
    <n v="3000"/>
    <x v="129"/>
    <x v="127"/>
    <s v="5764"/>
    <x v="12"/>
    <x v="3"/>
    <x v="1"/>
    <n v="4003"/>
    <x v="13"/>
    <n v="4003"/>
    <s v="ORÇAMENTO"/>
    <x v="0"/>
    <x v="3"/>
    <x v="9"/>
    <x v="9"/>
    <x v="22"/>
    <x v="22"/>
  </r>
  <r>
    <x v="5"/>
    <s v=" ORÇAMENTO"/>
    <x v="8"/>
    <d v="2024-05-01T00:00:00"/>
    <d v="2024-05-01T00:00:00"/>
    <s v="Orçamento"/>
    <s v="1 | 1"/>
    <x v="8"/>
    <x v="0"/>
    <n v="3000"/>
    <x v="143"/>
    <x v="141"/>
    <s v="13147"/>
    <x v="9"/>
    <x v="3"/>
    <x v="1"/>
    <n v="8006"/>
    <x v="10"/>
    <n v="8006"/>
    <s v="ORÇAMENTO"/>
    <x v="0"/>
    <x v="3"/>
    <x v="0"/>
    <x v="0"/>
    <x v="0"/>
    <x v="0"/>
  </r>
  <r>
    <x v="5"/>
    <s v=" ORÇAMENTO"/>
    <x v="8"/>
    <d v="2024-05-01T00:00:00"/>
    <d v="2024-05-01T00:00:00"/>
    <s v="Orçamento"/>
    <s v="1 | 1"/>
    <x v="8"/>
    <x v="0"/>
    <n v="3000"/>
    <x v="34"/>
    <x v="34"/>
    <s v="12237"/>
    <x v="21"/>
    <x v="3"/>
    <x v="1"/>
    <n v="8003"/>
    <x v="28"/>
    <n v="8003"/>
    <s v="ORÇAMENTO"/>
    <x v="0"/>
    <x v="3"/>
    <x v="0"/>
    <x v="0"/>
    <x v="0"/>
    <x v="0"/>
  </r>
  <r>
    <x v="5"/>
    <s v=" ORÇAMENTO"/>
    <x v="8"/>
    <d v="2024-05-01T00:00:00"/>
    <d v="2024-05-01T00:00:00"/>
    <s v="Orçamento"/>
    <s v="1 | 1"/>
    <x v="8"/>
    <x v="0"/>
    <n v="3000"/>
    <x v="103"/>
    <x v="102"/>
    <s v="11233"/>
    <x v="14"/>
    <x v="3"/>
    <x v="1"/>
    <n v="8001"/>
    <x v="17"/>
    <n v="8001"/>
    <s v="ORÇAMENTO"/>
    <x v="0"/>
    <x v="3"/>
    <x v="0"/>
    <x v="0"/>
    <x v="0"/>
    <x v="0"/>
  </r>
  <r>
    <x v="5"/>
    <s v=" ORÇAMENTO"/>
    <x v="8"/>
    <d v="2024-05-01T00:00:00"/>
    <d v="2024-05-01T00:00:00"/>
    <s v="Orçamento"/>
    <s v="1 | 1"/>
    <x v="8"/>
    <x v="0"/>
    <n v="3000"/>
    <x v="9"/>
    <x v="9"/>
    <s v="1846"/>
    <x v="0"/>
    <x v="3"/>
    <x v="1"/>
    <n v="2001"/>
    <x v="0"/>
    <n v="2001"/>
    <s v="ORÇAMENTO"/>
    <x v="1"/>
    <x v="3"/>
    <x v="4"/>
    <x v="4"/>
    <x v="5"/>
    <x v="5"/>
  </r>
  <r>
    <x v="5"/>
    <s v=" ORÇAMENTO"/>
    <x v="8"/>
    <d v="2024-05-01T00:00:00"/>
    <d v="2024-05-01T00:00:00"/>
    <s v="Orçamento"/>
    <s v="1 | 1"/>
    <x v="8"/>
    <x v="0"/>
    <n v="3000"/>
    <x v="9"/>
    <x v="9"/>
    <s v="1847"/>
    <x v="0"/>
    <x v="3"/>
    <x v="1"/>
    <n v="2001"/>
    <x v="0"/>
    <n v="2001"/>
    <s v="ORÇAMENTO"/>
    <x v="1"/>
    <x v="3"/>
    <x v="4"/>
    <x v="4"/>
    <x v="5"/>
    <x v="5"/>
  </r>
  <r>
    <x v="5"/>
    <s v=" ORÇAMENTO"/>
    <x v="8"/>
    <d v="2024-05-01T00:00:00"/>
    <d v="2024-05-01T00:00:00"/>
    <s v="Orçamento"/>
    <s v="1 | 1"/>
    <x v="8"/>
    <x v="0"/>
    <n v="3017.003450938555"/>
    <x v="20"/>
    <x v="20"/>
    <s v="3379"/>
    <x v="11"/>
    <x v="3"/>
    <x v="1"/>
    <n v="3003"/>
    <x v="12"/>
    <n v="3003"/>
    <s v="ORÇAMENTO"/>
    <x v="1"/>
    <x v="3"/>
    <x v="2"/>
    <x v="2"/>
    <x v="2"/>
    <x v="2"/>
  </r>
  <r>
    <x v="5"/>
    <s v=" ORÇAMENTO"/>
    <x v="8"/>
    <d v="2024-05-01T00:00:00"/>
    <d v="2024-05-01T00:00:00"/>
    <s v="Orçamento"/>
    <s v="1 | 1"/>
    <x v="8"/>
    <x v="0"/>
    <n v="3032.4928559233522"/>
    <x v="89"/>
    <x v="88"/>
    <s v="1961"/>
    <x v="0"/>
    <x v="3"/>
    <x v="1"/>
    <n v="2001"/>
    <x v="0"/>
    <n v="2001"/>
    <s v="ORÇAMENTO"/>
    <x v="1"/>
    <x v="3"/>
    <x v="5"/>
    <x v="5"/>
    <x v="6"/>
    <x v="6"/>
  </r>
  <r>
    <x v="5"/>
    <s v=" ORÇAMENTO"/>
    <x v="8"/>
    <d v="2024-05-01T00:00:00"/>
    <d v="2024-05-01T00:00:00"/>
    <s v="Orçamento"/>
    <s v="1 | 1"/>
    <x v="8"/>
    <x v="0"/>
    <n v="3033.2186041838604"/>
    <x v="6"/>
    <x v="6"/>
    <s v="496"/>
    <x v="0"/>
    <x v="3"/>
    <x v="1"/>
    <n v="2001"/>
    <x v="0"/>
    <n v="2001"/>
    <s v="ORÇAMENTO"/>
    <x v="1"/>
    <x v="3"/>
    <x v="3"/>
    <x v="3"/>
    <x v="4"/>
    <x v="4"/>
  </r>
  <r>
    <x v="5"/>
    <s v=" ORÇAMENTO"/>
    <x v="8"/>
    <d v="2024-05-01T00:00:00"/>
    <d v="2024-05-01T00:00:00"/>
    <s v="Orçamento"/>
    <s v="1 | 1"/>
    <x v="8"/>
    <x v="0"/>
    <n v="3039.03"/>
    <x v="123"/>
    <x v="121"/>
    <s v="2600"/>
    <x v="0"/>
    <x v="3"/>
    <x v="1"/>
    <n v="2001"/>
    <x v="0"/>
    <n v="2001"/>
    <s v="ORÇAMENTO"/>
    <x v="1"/>
    <x v="3"/>
    <x v="12"/>
    <x v="12"/>
    <x v="19"/>
    <x v="19"/>
  </r>
  <r>
    <x v="5"/>
    <s v=" ORÇAMENTO"/>
    <x v="8"/>
    <d v="2024-05-01T00:00:00"/>
    <d v="2024-05-01T00:00:00"/>
    <s v="Orçamento"/>
    <s v="1 | 1"/>
    <x v="8"/>
    <x v="0"/>
    <n v="3043.9516711744332"/>
    <x v="98"/>
    <x v="97"/>
    <s v="2156"/>
    <x v="0"/>
    <x v="3"/>
    <x v="1"/>
    <n v="2001"/>
    <x v="0"/>
    <n v="2001"/>
    <s v="ORÇAMENTO"/>
    <x v="1"/>
    <x v="3"/>
    <x v="5"/>
    <x v="5"/>
    <x v="6"/>
    <x v="6"/>
  </r>
  <r>
    <x v="5"/>
    <s v=" ORÇAMENTO"/>
    <x v="8"/>
    <d v="2024-05-01T00:00:00"/>
    <d v="2024-05-01T00:00:00"/>
    <s v="Orçamento"/>
    <s v="1 | 1"/>
    <x v="8"/>
    <x v="0"/>
    <n v="3100"/>
    <x v="142"/>
    <x v="140"/>
    <s v="12861"/>
    <x v="9"/>
    <x v="3"/>
    <x v="1"/>
    <n v="8006"/>
    <x v="10"/>
    <n v="8006"/>
    <s v="ORÇAMENTO"/>
    <x v="0"/>
    <x v="3"/>
    <x v="0"/>
    <x v="0"/>
    <x v="9"/>
    <x v="9"/>
  </r>
  <r>
    <x v="5"/>
    <s v=" ORÇAMENTO"/>
    <x v="8"/>
    <d v="2024-05-01T00:00:00"/>
    <d v="2024-05-01T00:00:00"/>
    <s v="Orçamento"/>
    <s v="1 | 1"/>
    <x v="8"/>
    <x v="0"/>
    <n v="3111.1104131695547"/>
    <x v="89"/>
    <x v="88"/>
    <s v="1960"/>
    <x v="0"/>
    <x v="3"/>
    <x v="1"/>
    <n v="2001"/>
    <x v="0"/>
    <n v="2001"/>
    <s v="ORÇAMENTO"/>
    <x v="1"/>
    <x v="3"/>
    <x v="5"/>
    <x v="5"/>
    <x v="6"/>
    <x v="6"/>
  </r>
  <r>
    <x v="5"/>
    <s v=" ORÇAMENTO"/>
    <x v="8"/>
    <d v="2024-05-01T00:00:00"/>
    <d v="2024-05-01T00:00:00"/>
    <s v="Orçamento"/>
    <s v="1 | 1"/>
    <x v="8"/>
    <x v="0"/>
    <n v="3118"/>
    <x v="27"/>
    <x v="27"/>
    <s v="4939"/>
    <x v="17"/>
    <x v="3"/>
    <x v="1"/>
    <n v="4001"/>
    <x v="20"/>
    <n v="4001"/>
    <s v="ORÇAMENTO"/>
    <x v="0"/>
    <x v="3"/>
    <x v="2"/>
    <x v="2"/>
    <x v="13"/>
    <x v="13"/>
  </r>
  <r>
    <x v="5"/>
    <s v=" ORÇAMENTO"/>
    <x v="8"/>
    <d v="2024-05-01T00:00:00"/>
    <d v="2024-05-01T00:00:00"/>
    <s v="Orçamento"/>
    <s v="1 | 1"/>
    <x v="8"/>
    <x v="0"/>
    <n v="3143.2403586943601"/>
    <x v="98"/>
    <x v="97"/>
    <s v="2155"/>
    <x v="0"/>
    <x v="3"/>
    <x v="1"/>
    <n v="2001"/>
    <x v="0"/>
    <n v="2001"/>
    <s v="ORÇAMENTO"/>
    <x v="1"/>
    <x v="3"/>
    <x v="5"/>
    <x v="5"/>
    <x v="6"/>
    <x v="6"/>
  </r>
  <r>
    <x v="5"/>
    <s v=" ORÇAMENTO"/>
    <x v="8"/>
    <d v="2024-05-01T00:00:00"/>
    <d v="2024-05-01T00:00:00"/>
    <s v="Orçamento"/>
    <s v="1 | 1"/>
    <x v="8"/>
    <x v="0"/>
    <n v="3153.5031971878902"/>
    <x v="120"/>
    <x v="118"/>
    <s v="5804"/>
    <x v="12"/>
    <x v="3"/>
    <x v="1"/>
    <n v="4003"/>
    <x v="13"/>
    <n v="4003"/>
    <s v="ORÇAMENTO"/>
    <x v="0"/>
    <x v="3"/>
    <x v="9"/>
    <x v="9"/>
    <x v="22"/>
    <x v="22"/>
  </r>
  <r>
    <x v="5"/>
    <s v=" ORÇAMENTO"/>
    <x v="8"/>
    <d v="2024-05-01T00:00:00"/>
    <d v="2024-05-01T00:00:00"/>
    <s v="Orçamento"/>
    <s v="1 | 1"/>
    <x v="8"/>
    <x v="0"/>
    <n v="3186.75"/>
    <x v="32"/>
    <x v="32"/>
    <s v="8524"/>
    <x v="6"/>
    <x v="3"/>
    <x v="1"/>
    <n v="6001"/>
    <x v="6"/>
    <n v="6001"/>
    <s v="ORÇAMENTO"/>
    <x v="1"/>
    <x v="3"/>
    <x v="2"/>
    <x v="2"/>
    <x v="2"/>
    <x v="2"/>
  </r>
  <r>
    <x v="5"/>
    <s v=" ORÇAMENTO"/>
    <x v="8"/>
    <d v="2024-05-01T00:00:00"/>
    <d v="2024-05-01T00:00:00"/>
    <s v="Orçamento"/>
    <s v="1 | 1"/>
    <x v="8"/>
    <x v="0"/>
    <n v="3261.5989921860937"/>
    <x v="70"/>
    <x v="69"/>
    <s v="3206"/>
    <x v="16"/>
    <x v="3"/>
    <x v="1"/>
    <n v="3002"/>
    <x v="19"/>
    <n v="3002"/>
    <s v="ORÇAMENTO"/>
    <x v="1"/>
    <x v="3"/>
    <x v="2"/>
    <x v="2"/>
    <x v="15"/>
    <x v="15"/>
  </r>
  <r>
    <x v="5"/>
    <s v=" ORÇAMENTO"/>
    <x v="8"/>
    <d v="2024-05-01T00:00:00"/>
    <d v="2024-05-01T00:00:00"/>
    <s v="Orçamento"/>
    <s v="1 | 1"/>
    <x v="8"/>
    <x v="0"/>
    <n v="3277.517207228766"/>
    <x v="21"/>
    <x v="21"/>
    <s v="5561"/>
    <x v="12"/>
    <x v="3"/>
    <x v="1"/>
    <n v="4003"/>
    <x v="13"/>
    <n v="4003"/>
    <s v="ORÇAMENTO"/>
    <x v="1"/>
    <x v="3"/>
    <x v="2"/>
    <x v="2"/>
    <x v="2"/>
    <x v="2"/>
  </r>
  <r>
    <x v="5"/>
    <s v=" ORÇAMENTO"/>
    <x v="8"/>
    <d v="2024-05-01T00:00:00"/>
    <d v="2024-05-01T00:00:00"/>
    <s v="Orçamento"/>
    <s v="1 | 1"/>
    <x v="8"/>
    <x v="0"/>
    <n v="3311.7952032148501"/>
    <x v="20"/>
    <x v="20"/>
    <s v="11052"/>
    <x v="14"/>
    <x v="3"/>
    <x v="1"/>
    <n v="8001"/>
    <x v="17"/>
    <n v="8001"/>
    <s v="ORÇAMENTO"/>
    <x v="1"/>
    <x v="3"/>
    <x v="2"/>
    <x v="2"/>
    <x v="2"/>
    <x v="2"/>
  </r>
  <r>
    <x v="5"/>
    <s v=" ORÇAMENTO"/>
    <x v="8"/>
    <d v="2024-05-01T00:00:00"/>
    <d v="2024-05-01T00:00:00"/>
    <s v="Orçamento"/>
    <s v="1 | 1"/>
    <x v="8"/>
    <x v="0"/>
    <n v="3325"/>
    <x v="142"/>
    <x v="140"/>
    <s v="12860"/>
    <x v="9"/>
    <x v="3"/>
    <x v="1"/>
    <n v="8006"/>
    <x v="10"/>
    <n v="8006"/>
    <s v="ORÇAMENTO"/>
    <x v="0"/>
    <x v="3"/>
    <x v="0"/>
    <x v="0"/>
    <x v="9"/>
    <x v="9"/>
  </r>
  <r>
    <x v="5"/>
    <s v=" ORÇAMENTO"/>
    <x v="8"/>
    <d v="2024-05-01T00:00:00"/>
    <d v="2024-05-01T00:00:00"/>
    <s v="Orçamento"/>
    <s v="1 | 1"/>
    <x v="8"/>
    <x v="0"/>
    <n v="3333.25"/>
    <x v="81"/>
    <x v="80"/>
    <s v="2941"/>
    <x v="5"/>
    <x v="3"/>
    <x v="1"/>
    <n v="3001"/>
    <x v="5"/>
    <n v="3001"/>
    <s v="ORÇAMENTO"/>
    <x v="0"/>
    <x v="3"/>
    <x v="0"/>
    <x v="0"/>
    <x v="10"/>
    <x v="10"/>
  </r>
  <r>
    <x v="5"/>
    <s v=" ORÇAMENTO"/>
    <x v="8"/>
    <d v="2024-05-01T00:00:00"/>
    <d v="2024-05-01T00:00:00"/>
    <s v="Orçamento"/>
    <s v="1 | 1"/>
    <x v="8"/>
    <x v="0"/>
    <n v="3364.7099986228864"/>
    <x v="100"/>
    <x v="99"/>
    <s v="5270"/>
    <x v="22"/>
    <x v="3"/>
    <x v="1"/>
    <n v="4002"/>
    <x v="34"/>
    <n v="4002"/>
    <s v="ORÇAMENTO"/>
    <x v="1"/>
    <x v="3"/>
    <x v="2"/>
    <x v="2"/>
    <x v="15"/>
    <x v="15"/>
  </r>
  <r>
    <x v="5"/>
    <s v=" ORÇAMENTO"/>
    <x v="8"/>
    <d v="2024-05-01T00:00:00"/>
    <d v="2024-05-01T00:00:00"/>
    <s v="Orçamento"/>
    <s v="1 | 1"/>
    <x v="8"/>
    <x v="0"/>
    <n v="3418.5500963471745"/>
    <x v="61"/>
    <x v="60"/>
    <s v="2061"/>
    <x v="0"/>
    <x v="3"/>
    <x v="1"/>
    <n v="2001"/>
    <x v="0"/>
    <n v="2001"/>
    <s v="ORÇAMENTO"/>
    <x v="1"/>
    <x v="3"/>
    <x v="5"/>
    <x v="5"/>
    <x v="6"/>
    <x v="6"/>
  </r>
  <r>
    <x v="5"/>
    <s v=" ORÇAMENTO"/>
    <x v="8"/>
    <d v="2024-05-01T00:00:00"/>
    <d v="2024-05-01T00:00:00"/>
    <s v="Orçamento"/>
    <s v="1 | 1"/>
    <x v="8"/>
    <x v="0"/>
    <n v="3500"/>
    <x v="35"/>
    <x v="35"/>
    <s v="9109"/>
    <x v="6"/>
    <x v="3"/>
    <x v="1"/>
    <n v="6002"/>
    <x v="9"/>
    <n v="6002"/>
    <s v="ORÇAMENTO"/>
    <x v="0"/>
    <x v="3"/>
    <x v="9"/>
    <x v="9"/>
    <x v="12"/>
    <x v="12"/>
  </r>
  <r>
    <x v="5"/>
    <s v=" ORÇAMENTO"/>
    <x v="8"/>
    <d v="2024-05-01T00:00:00"/>
    <d v="2024-05-01T00:00:00"/>
    <s v="Orçamento"/>
    <s v="1 | 1"/>
    <x v="8"/>
    <x v="0"/>
    <n v="3500"/>
    <x v="35"/>
    <x v="35"/>
    <s v="9110"/>
    <x v="6"/>
    <x v="3"/>
    <x v="1"/>
    <n v="6002"/>
    <x v="9"/>
    <n v="6002"/>
    <s v="ORÇAMENTO"/>
    <x v="0"/>
    <x v="3"/>
    <x v="9"/>
    <x v="9"/>
    <x v="12"/>
    <x v="12"/>
  </r>
  <r>
    <x v="5"/>
    <s v=" ORÇAMENTO"/>
    <x v="8"/>
    <d v="2024-05-01T00:00:00"/>
    <d v="2024-05-01T00:00:00"/>
    <s v="Orçamento"/>
    <s v="1 | 1"/>
    <x v="8"/>
    <x v="0"/>
    <n v="3500"/>
    <x v="42"/>
    <x v="42"/>
    <s v="7080"/>
    <x v="2"/>
    <x v="3"/>
    <x v="1"/>
    <n v="4004"/>
    <x v="2"/>
    <n v="4004"/>
    <s v="ORÇAMENTO"/>
    <x v="0"/>
    <x v="3"/>
    <x v="0"/>
    <x v="0"/>
    <x v="9"/>
    <x v="9"/>
  </r>
  <r>
    <x v="5"/>
    <s v=" ORÇAMENTO"/>
    <x v="8"/>
    <d v="2024-05-01T00:00:00"/>
    <d v="2024-05-01T00:00:00"/>
    <s v="Orçamento"/>
    <s v="1 | 1"/>
    <x v="8"/>
    <x v="0"/>
    <n v="3500"/>
    <x v="143"/>
    <x v="141"/>
    <s v="13146"/>
    <x v="9"/>
    <x v="3"/>
    <x v="1"/>
    <n v="8006"/>
    <x v="10"/>
    <n v="8006"/>
    <s v="ORÇAMENTO"/>
    <x v="0"/>
    <x v="3"/>
    <x v="0"/>
    <x v="0"/>
    <x v="0"/>
    <x v="0"/>
  </r>
  <r>
    <x v="5"/>
    <s v=" ORÇAMENTO"/>
    <x v="8"/>
    <d v="2024-05-01T00:00:00"/>
    <d v="2024-05-01T00:00:00"/>
    <s v="Orçamento"/>
    <s v="1 | 1"/>
    <x v="8"/>
    <x v="0"/>
    <n v="3539.8559445594688"/>
    <x v="22"/>
    <x v="22"/>
    <s v="6002"/>
    <x v="2"/>
    <x v="3"/>
    <x v="1"/>
    <n v="4004"/>
    <x v="2"/>
    <n v="4004"/>
    <s v="ORÇAMENTO"/>
    <x v="1"/>
    <x v="3"/>
    <x v="2"/>
    <x v="2"/>
    <x v="13"/>
    <x v="13"/>
  </r>
  <r>
    <x v="5"/>
    <s v=" ORÇAMENTO"/>
    <x v="8"/>
    <d v="2024-05-01T00:00:00"/>
    <d v="2024-05-01T00:00:00"/>
    <s v="Orçamento"/>
    <s v="1 | 1"/>
    <x v="8"/>
    <x v="0"/>
    <n v="3565.7328747287065"/>
    <x v="89"/>
    <x v="88"/>
    <s v="1959"/>
    <x v="0"/>
    <x v="3"/>
    <x v="1"/>
    <n v="2001"/>
    <x v="0"/>
    <n v="2001"/>
    <s v="ORÇAMENTO"/>
    <x v="1"/>
    <x v="3"/>
    <x v="5"/>
    <x v="5"/>
    <x v="6"/>
    <x v="6"/>
  </r>
  <r>
    <x v="5"/>
    <s v=" ORÇAMENTO"/>
    <x v="8"/>
    <d v="2024-05-01T00:00:00"/>
    <d v="2024-05-01T00:00:00"/>
    <s v="Orçamento"/>
    <s v="1 | 1"/>
    <x v="8"/>
    <x v="0"/>
    <n v="3577.5790184627922"/>
    <x v="72"/>
    <x v="71"/>
    <s v="6086"/>
    <x v="2"/>
    <x v="3"/>
    <x v="1"/>
    <n v="4004"/>
    <x v="2"/>
    <n v="4004"/>
    <s v="ORÇAMENTO"/>
    <x v="1"/>
    <x v="3"/>
    <x v="2"/>
    <x v="2"/>
    <x v="15"/>
    <x v="15"/>
  </r>
  <r>
    <x v="5"/>
    <s v=" ORÇAMENTO"/>
    <x v="8"/>
    <d v="2024-05-01T00:00:00"/>
    <d v="2024-05-01T00:00:00"/>
    <s v="Orçamento"/>
    <s v="1 | 1"/>
    <x v="8"/>
    <x v="0"/>
    <n v="3640"/>
    <x v="59"/>
    <x v="58"/>
    <s v="1714"/>
    <x v="0"/>
    <x v="3"/>
    <x v="1"/>
    <n v="2001"/>
    <x v="0"/>
    <n v="2001"/>
    <s v="ORÇAMENTO"/>
    <x v="0"/>
    <x v="3"/>
    <x v="0"/>
    <x v="0"/>
    <x v="10"/>
    <x v="10"/>
  </r>
  <r>
    <x v="5"/>
    <s v=" ORÇAMENTO"/>
    <x v="8"/>
    <d v="2024-05-01T00:00:00"/>
    <d v="2024-05-01T00:00:00"/>
    <s v="Orçamento"/>
    <s v="1 | 1"/>
    <x v="8"/>
    <x v="0"/>
    <n v="3700"/>
    <x v="44"/>
    <x v="43"/>
    <s v="12597"/>
    <x v="9"/>
    <x v="3"/>
    <x v="1"/>
    <n v="8006"/>
    <x v="10"/>
    <n v="8006"/>
    <s v="ORÇAMENTO"/>
    <x v="0"/>
    <x v="3"/>
    <x v="9"/>
    <x v="9"/>
    <x v="18"/>
    <x v="18"/>
  </r>
  <r>
    <x v="5"/>
    <s v=" ORÇAMENTO"/>
    <x v="8"/>
    <d v="2024-05-01T00:00:00"/>
    <d v="2024-05-01T00:00:00"/>
    <s v="Orçamento"/>
    <s v="1 | 1"/>
    <x v="8"/>
    <x v="0"/>
    <n v="3752"/>
    <x v="20"/>
    <x v="20"/>
    <s v="6038"/>
    <x v="2"/>
    <x v="3"/>
    <x v="1"/>
    <n v="4004"/>
    <x v="2"/>
    <n v="4004"/>
    <s v="ORÇAMENTO"/>
    <x v="1"/>
    <x v="3"/>
    <x v="2"/>
    <x v="2"/>
    <x v="2"/>
    <x v="2"/>
  </r>
  <r>
    <x v="5"/>
    <s v=" ORÇAMENTO"/>
    <x v="8"/>
    <d v="2024-05-01T00:00:00"/>
    <d v="2024-05-01T00:00:00"/>
    <s v="Orçamento"/>
    <s v="1 | 1"/>
    <x v="8"/>
    <x v="0"/>
    <n v="3870.4160014496601"/>
    <x v="100"/>
    <x v="99"/>
    <s v="5011"/>
    <x v="17"/>
    <x v="3"/>
    <x v="1"/>
    <n v="4001"/>
    <x v="20"/>
    <n v="4001"/>
    <s v="ORÇAMENTO"/>
    <x v="1"/>
    <x v="3"/>
    <x v="2"/>
    <x v="2"/>
    <x v="15"/>
    <x v="15"/>
  </r>
  <r>
    <x v="5"/>
    <s v=" ORÇAMENTO"/>
    <x v="8"/>
    <d v="2024-05-01T00:00:00"/>
    <d v="2024-05-01T00:00:00"/>
    <s v="Orçamento"/>
    <s v="1 | 1"/>
    <x v="8"/>
    <x v="0"/>
    <n v="3912.986844392623"/>
    <x v="72"/>
    <x v="71"/>
    <s v="8926"/>
    <x v="6"/>
    <x v="3"/>
    <x v="1"/>
    <n v="6002"/>
    <x v="9"/>
    <n v="6002"/>
    <s v="ORÇAMENTO"/>
    <x v="1"/>
    <x v="3"/>
    <x v="2"/>
    <x v="2"/>
    <x v="15"/>
    <x v="15"/>
  </r>
  <r>
    <x v="5"/>
    <s v=" ORÇAMENTO"/>
    <x v="8"/>
    <d v="2024-05-01T00:00:00"/>
    <d v="2024-05-01T00:00:00"/>
    <s v="Orçamento"/>
    <s v="1 | 1"/>
    <x v="8"/>
    <x v="0"/>
    <n v="3929.0410499999998"/>
    <x v="32"/>
    <x v="32"/>
    <s v="5246"/>
    <x v="22"/>
    <x v="3"/>
    <x v="1"/>
    <n v="4002"/>
    <x v="34"/>
    <n v="4002"/>
    <s v="ORÇAMENTO"/>
    <x v="1"/>
    <x v="3"/>
    <x v="2"/>
    <x v="2"/>
    <x v="2"/>
    <x v="2"/>
  </r>
  <r>
    <x v="5"/>
    <s v=" ORÇAMENTO"/>
    <x v="8"/>
    <d v="2024-05-01T00:00:00"/>
    <d v="2024-05-01T00:00:00"/>
    <s v="Orçamento"/>
    <s v="1 | 1"/>
    <x v="8"/>
    <x v="0"/>
    <n v="3957.1286626344281"/>
    <x v="10"/>
    <x v="10"/>
    <s v="2296"/>
    <x v="0"/>
    <x v="3"/>
    <x v="1"/>
    <n v="2001"/>
    <x v="0"/>
    <n v="2001"/>
    <s v="ORÇAMENTO"/>
    <x v="1"/>
    <x v="3"/>
    <x v="5"/>
    <x v="5"/>
    <x v="6"/>
    <x v="6"/>
  </r>
  <r>
    <x v="5"/>
    <s v=" ORÇAMENTO"/>
    <x v="8"/>
    <d v="2024-05-01T00:00:00"/>
    <d v="2024-05-01T00:00:00"/>
    <s v="Orçamento"/>
    <s v="1 | 1"/>
    <x v="8"/>
    <x v="0"/>
    <n v="3958.24"/>
    <x v="81"/>
    <x v="80"/>
    <s v="2940"/>
    <x v="5"/>
    <x v="3"/>
    <x v="1"/>
    <n v="3001"/>
    <x v="5"/>
    <n v="3001"/>
    <s v="ORÇAMENTO"/>
    <x v="0"/>
    <x v="3"/>
    <x v="0"/>
    <x v="0"/>
    <x v="10"/>
    <x v="10"/>
  </r>
  <r>
    <x v="5"/>
    <s v=" ORÇAMENTO"/>
    <x v="8"/>
    <d v="2024-05-01T00:00:00"/>
    <d v="2024-05-01T00:00:00"/>
    <s v="Orçamento"/>
    <s v="1 | 1"/>
    <x v="8"/>
    <x v="0"/>
    <n v="3994.4373831046605"/>
    <x v="114"/>
    <x v="112"/>
    <s v="10466"/>
    <x v="10"/>
    <x v="3"/>
    <x v="1"/>
    <n v="7003"/>
    <x v="14"/>
    <n v="7003"/>
    <s v="ORÇAMENTO"/>
    <x v="0"/>
    <x v="3"/>
    <x v="9"/>
    <x v="9"/>
    <x v="18"/>
    <x v="18"/>
  </r>
  <r>
    <x v="5"/>
    <s v=" ORÇAMENTO"/>
    <x v="8"/>
    <d v="2024-05-01T00:00:00"/>
    <d v="2024-05-01T00:00:00"/>
    <s v="Orçamento"/>
    <s v="1 | 1"/>
    <x v="8"/>
    <x v="0"/>
    <n v="4000"/>
    <x v="27"/>
    <x v="27"/>
    <s v="9251"/>
    <x v="10"/>
    <x v="3"/>
    <x v="1"/>
    <n v="7001"/>
    <x v="11"/>
    <n v="7001"/>
    <s v="ORÇAMENTO"/>
    <x v="0"/>
    <x v="3"/>
    <x v="2"/>
    <x v="2"/>
    <x v="13"/>
    <x v="13"/>
  </r>
  <r>
    <x v="5"/>
    <s v=" ORÇAMENTO"/>
    <x v="8"/>
    <d v="2024-05-01T00:00:00"/>
    <d v="2024-05-01T00:00:00"/>
    <s v="Orçamento"/>
    <s v="1 | 1"/>
    <x v="8"/>
    <x v="0"/>
    <n v="4000"/>
    <x v="46"/>
    <x v="45"/>
    <s v="9540"/>
    <x v="10"/>
    <x v="3"/>
    <x v="1"/>
    <n v="7001"/>
    <x v="11"/>
    <n v="7001"/>
    <s v="ORÇAMENTO"/>
    <x v="0"/>
    <x v="3"/>
    <x v="9"/>
    <x v="9"/>
    <x v="12"/>
    <x v="12"/>
  </r>
  <r>
    <x v="5"/>
    <s v=" ORÇAMENTO"/>
    <x v="8"/>
    <d v="2024-05-01T00:00:00"/>
    <d v="2024-05-01T00:00:00"/>
    <s v="Orçamento"/>
    <s v="1 | 1"/>
    <x v="8"/>
    <x v="0"/>
    <n v="4000"/>
    <x v="44"/>
    <x v="43"/>
    <s v="12596"/>
    <x v="9"/>
    <x v="3"/>
    <x v="1"/>
    <n v="8006"/>
    <x v="10"/>
    <n v="8006"/>
    <s v="ORÇAMENTO"/>
    <x v="0"/>
    <x v="3"/>
    <x v="9"/>
    <x v="9"/>
    <x v="18"/>
    <x v="18"/>
  </r>
  <r>
    <x v="5"/>
    <s v=" ORÇAMENTO"/>
    <x v="8"/>
    <d v="2024-05-01T00:00:00"/>
    <d v="2024-05-01T00:00:00"/>
    <s v="Orçamento"/>
    <s v="1 | 1"/>
    <x v="8"/>
    <x v="0"/>
    <n v="4000"/>
    <x v="63"/>
    <x v="62"/>
    <s v="5878"/>
    <x v="12"/>
    <x v="3"/>
    <x v="1"/>
    <n v="4003"/>
    <x v="13"/>
    <n v="4003"/>
    <s v="ORÇAMENTO"/>
    <x v="0"/>
    <x v="3"/>
    <x v="9"/>
    <x v="9"/>
    <x v="18"/>
    <x v="18"/>
  </r>
  <r>
    <x v="5"/>
    <s v=" ORÇAMENTO"/>
    <x v="8"/>
    <d v="2024-05-01T00:00:00"/>
    <d v="2024-05-01T00:00:00"/>
    <s v="Orçamento"/>
    <s v="1 | 1"/>
    <x v="8"/>
    <x v="0"/>
    <n v="4000"/>
    <x v="95"/>
    <x v="94"/>
    <s v="4399"/>
    <x v="8"/>
    <x v="3"/>
    <x v="1"/>
    <n v="3006"/>
    <x v="8"/>
    <n v="3006"/>
    <s v="ORÇAMENTO"/>
    <x v="0"/>
    <x v="3"/>
    <x v="0"/>
    <x v="0"/>
    <x v="0"/>
    <x v="0"/>
  </r>
  <r>
    <x v="5"/>
    <s v=" ORÇAMENTO"/>
    <x v="8"/>
    <d v="2024-05-01T00:00:00"/>
    <d v="2024-05-01T00:00:00"/>
    <s v="Orçamento"/>
    <s v="1 | 1"/>
    <x v="8"/>
    <x v="0"/>
    <n v="4029.187065668546"/>
    <x v="97"/>
    <x v="96"/>
    <s v="8264"/>
    <x v="6"/>
    <x v="3"/>
    <x v="1"/>
    <n v="6001"/>
    <x v="6"/>
    <n v="6001"/>
    <s v="ORÇAMENTO"/>
    <x v="1"/>
    <x v="3"/>
    <x v="2"/>
    <x v="2"/>
    <x v="13"/>
    <x v="13"/>
  </r>
  <r>
    <x v="5"/>
    <s v=" ORÇAMENTO"/>
    <x v="8"/>
    <d v="2024-05-01T00:00:00"/>
    <d v="2024-05-01T00:00:00"/>
    <s v="Orçamento"/>
    <s v="1 | 1"/>
    <x v="8"/>
    <x v="0"/>
    <n v="4116.0348009400004"/>
    <x v="38"/>
    <x v="38"/>
    <s v="7661"/>
    <x v="2"/>
    <x v="3"/>
    <x v="1"/>
    <n v="5003"/>
    <x v="31"/>
    <n v="5003"/>
    <s v="ORÇAMENTO"/>
    <x v="1"/>
    <x v="3"/>
    <x v="2"/>
    <x v="2"/>
    <x v="13"/>
    <x v="13"/>
  </r>
  <r>
    <x v="5"/>
    <s v=" ORÇAMENTO"/>
    <x v="8"/>
    <d v="2024-05-01T00:00:00"/>
    <d v="2024-05-01T00:00:00"/>
    <s v="Orçamento"/>
    <s v="1 | 1"/>
    <x v="8"/>
    <x v="0"/>
    <n v="4146.338846480443"/>
    <x v="22"/>
    <x v="22"/>
    <s v="5509"/>
    <x v="12"/>
    <x v="3"/>
    <x v="1"/>
    <n v="4003"/>
    <x v="13"/>
    <n v="4003"/>
    <s v="ORÇAMENTO"/>
    <x v="1"/>
    <x v="3"/>
    <x v="2"/>
    <x v="2"/>
    <x v="13"/>
    <x v="13"/>
  </r>
  <r>
    <x v="5"/>
    <s v=" ORÇAMENTO"/>
    <x v="8"/>
    <d v="2024-05-01T00:00:00"/>
    <d v="2024-05-01T00:00:00"/>
    <s v="Orçamento"/>
    <s v="1 | 1"/>
    <x v="8"/>
    <x v="0"/>
    <n v="4204.6709295838527"/>
    <x v="91"/>
    <x v="90"/>
    <s v="1493"/>
    <x v="0"/>
    <x v="3"/>
    <x v="1"/>
    <n v="2001"/>
    <x v="0"/>
    <n v="2001"/>
    <s v="ORÇAMENTO"/>
    <x v="0"/>
    <x v="3"/>
    <x v="9"/>
    <x v="9"/>
    <x v="18"/>
    <x v="18"/>
  </r>
  <r>
    <x v="5"/>
    <s v=" ORÇAMENTO"/>
    <x v="8"/>
    <d v="2024-05-01T00:00:00"/>
    <d v="2024-05-01T00:00:00"/>
    <s v="Orçamento"/>
    <s v="1 | 1"/>
    <x v="8"/>
    <x v="0"/>
    <n v="4224"/>
    <x v="81"/>
    <x v="80"/>
    <s v="2939"/>
    <x v="5"/>
    <x v="3"/>
    <x v="1"/>
    <n v="3001"/>
    <x v="5"/>
    <n v="3001"/>
    <s v="ORÇAMENTO"/>
    <x v="0"/>
    <x v="3"/>
    <x v="0"/>
    <x v="0"/>
    <x v="10"/>
    <x v="10"/>
  </r>
  <r>
    <x v="5"/>
    <s v=" ORÇAMENTO"/>
    <x v="8"/>
    <d v="2024-05-01T00:00:00"/>
    <d v="2024-05-01T00:00:00"/>
    <s v="Orçamento"/>
    <s v="1 | 1"/>
    <x v="8"/>
    <x v="0"/>
    <n v="4290"/>
    <x v="32"/>
    <x v="32"/>
    <s v="142"/>
    <x v="19"/>
    <x v="3"/>
    <x v="1"/>
    <n v="1002"/>
    <x v="22"/>
    <n v="1002"/>
    <s v="ORÇAMENTO"/>
    <x v="1"/>
    <x v="3"/>
    <x v="2"/>
    <x v="2"/>
    <x v="2"/>
    <x v="2"/>
  </r>
  <r>
    <x v="5"/>
    <s v=" ORÇAMENTO"/>
    <x v="8"/>
    <d v="2024-05-01T00:00:00"/>
    <d v="2024-05-01T00:00:00"/>
    <s v="Orçamento"/>
    <s v="1 | 1"/>
    <x v="8"/>
    <x v="0"/>
    <n v="4316.2758108431499"/>
    <x v="32"/>
    <x v="32"/>
    <s v="5575"/>
    <x v="12"/>
    <x v="3"/>
    <x v="1"/>
    <n v="4003"/>
    <x v="13"/>
    <n v="4003"/>
    <s v="ORÇAMENTO"/>
    <x v="1"/>
    <x v="3"/>
    <x v="2"/>
    <x v="2"/>
    <x v="2"/>
    <x v="2"/>
  </r>
  <r>
    <x v="5"/>
    <s v=" ORÇAMENTO"/>
    <x v="8"/>
    <d v="2024-05-01T00:00:00"/>
    <d v="2024-05-01T00:00:00"/>
    <s v="Orçamento"/>
    <s v="1 | 1"/>
    <x v="8"/>
    <x v="0"/>
    <n v="4615.6298065152996"/>
    <x v="64"/>
    <x v="63"/>
    <s v="3302"/>
    <x v="11"/>
    <x v="3"/>
    <x v="1"/>
    <n v="3003"/>
    <x v="12"/>
    <n v="3003"/>
    <s v="ORÇAMENTO"/>
    <x v="1"/>
    <x v="3"/>
    <x v="2"/>
    <x v="2"/>
    <x v="13"/>
    <x v="13"/>
  </r>
  <r>
    <x v="5"/>
    <s v=" ORÇAMENTO"/>
    <x v="8"/>
    <d v="2024-05-01T00:00:00"/>
    <d v="2024-05-01T00:00:00"/>
    <s v="Orçamento"/>
    <s v="1 | 1"/>
    <x v="8"/>
    <x v="0"/>
    <n v="4675.3762062000005"/>
    <x v="20"/>
    <x v="20"/>
    <s v="10337"/>
    <x v="10"/>
    <x v="3"/>
    <x v="1"/>
    <n v="7003"/>
    <x v="14"/>
    <n v="7003"/>
    <s v="ORÇAMENTO"/>
    <x v="1"/>
    <x v="3"/>
    <x v="2"/>
    <x v="2"/>
    <x v="2"/>
    <x v="2"/>
  </r>
  <r>
    <x v="5"/>
    <s v=" ORÇAMENTO"/>
    <x v="8"/>
    <d v="2024-05-01T00:00:00"/>
    <d v="2024-05-01T00:00:00"/>
    <s v="Orçamento"/>
    <s v="1 | 1"/>
    <x v="8"/>
    <x v="0"/>
    <n v="4815.1794406592026"/>
    <x v="10"/>
    <x v="10"/>
    <s v="2295"/>
    <x v="0"/>
    <x v="3"/>
    <x v="1"/>
    <n v="2001"/>
    <x v="0"/>
    <n v="2001"/>
    <s v="ORÇAMENTO"/>
    <x v="1"/>
    <x v="3"/>
    <x v="5"/>
    <x v="5"/>
    <x v="6"/>
    <x v="6"/>
  </r>
  <r>
    <x v="5"/>
    <s v=" ORÇAMENTO"/>
    <x v="8"/>
    <d v="2024-05-01T00:00:00"/>
    <d v="2024-05-01T00:00:00"/>
    <s v="Orçamento"/>
    <s v="1 | 1"/>
    <x v="8"/>
    <x v="0"/>
    <n v="4835.3715690214312"/>
    <x v="82"/>
    <x v="81"/>
    <s v="5692"/>
    <x v="12"/>
    <x v="3"/>
    <x v="1"/>
    <n v="4003"/>
    <x v="13"/>
    <n v="4003"/>
    <s v="ORÇAMENTO"/>
    <x v="0"/>
    <x v="3"/>
    <x v="11"/>
    <x v="11"/>
    <x v="17"/>
    <x v="17"/>
  </r>
  <r>
    <x v="5"/>
    <s v=" ORÇAMENTO"/>
    <x v="8"/>
    <d v="2024-05-01T00:00:00"/>
    <d v="2024-05-01T00:00:00"/>
    <s v="Orçamento"/>
    <s v="1 | 1"/>
    <x v="8"/>
    <x v="0"/>
    <n v="4865.6966435484737"/>
    <x v="10"/>
    <x v="10"/>
    <s v="2294"/>
    <x v="0"/>
    <x v="3"/>
    <x v="1"/>
    <n v="2001"/>
    <x v="0"/>
    <n v="2001"/>
    <s v="ORÇAMENTO"/>
    <x v="1"/>
    <x v="3"/>
    <x v="5"/>
    <x v="5"/>
    <x v="6"/>
    <x v="6"/>
  </r>
  <r>
    <x v="5"/>
    <s v=" ORÇAMENTO"/>
    <x v="8"/>
    <d v="2024-05-01T00:00:00"/>
    <d v="2024-05-01T00:00:00"/>
    <s v="Orçamento"/>
    <s v="1 | 1"/>
    <x v="8"/>
    <x v="0"/>
    <n v="4891.4222980944996"/>
    <x v="38"/>
    <x v="38"/>
    <s v="11499"/>
    <x v="4"/>
    <x v="3"/>
    <x v="1"/>
    <n v="8002"/>
    <x v="4"/>
    <n v="8002"/>
    <s v="ORÇAMENTO"/>
    <x v="1"/>
    <x v="3"/>
    <x v="2"/>
    <x v="2"/>
    <x v="13"/>
    <x v="13"/>
  </r>
  <r>
    <x v="5"/>
    <s v=" ORÇAMENTO"/>
    <x v="8"/>
    <d v="2024-05-01T00:00:00"/>
    <d v="2024-05-01T00:00:00"/>
    <s v="Orçamento"/>
    <s v="1 | 1"/>
    <x v="8"/>
    <x v="0"/>
    <n v="4964.9272227489992"/>
    <x v="38"/>
    <x v="38"/>
    <s v="4720"/>
    <x v="7"/>
    <x v="3"/>
    <x v="1"/>
    <n v="3008"/>
    <x v="26"/>
    <n v="3008"/>
    <s v="ORÇAMENTO"/>
    <x v="1"/>
    <x v="3"/>
    <x v="2"/>
    <x v="2"/>
    <x v="13"/>
    <x v="13"/>
  </r>
  <r>
    <x v="5"/>
    <s v=" ORÇAMENTO"/>
    <x v="8"/>
    <d v="2024-05-01T00:00:00"/>
    <d v="2024-05-01T00:00:00"/>
    <s v="Orçamento"/>
    <s v="1 | 1"/>
    <x v="8"/>
    <x v="0"/>
    <n v="5000"/>
    <x v="97"/>
    <x v="96"/>
    <s v="639"/>
    <x v="0"/>
    <x v="3"/>
    <x v="1"/>
    <n v="2001"/>
    <x v="0"/>
    <n v="2001"/>
    <s v="ORÇAMENTO"/>
    <x v="1"/>
    <x v="3"/>
    <x v="2"/>
    <x v="2"/>
    <x v="13"/>
    <x v="13"/>
  </r>
  <r>
    <x v="5"/>
    <s v=" ORÇAMENTO"/>
    <x v="8"/>
    <d v="2024-05-01T00:00:00"/>
    <d v="2024-05-01T00:00:00"/>
    <s v="Orçamento"/>
    <s v="1 | 1"/>
    <x v="8"/>
    <x v="0"/>
    <n v="5000"/>
    <x v="30"/>
    <x v="30"/>
    <s v="11"/>
    <x v="19"/>
    <x v="3"/>
    <x v="1"/>
    <n v="1002"/>
    <x v="22"/>
    <n v="1002"/>
    <s v="ORÇAMENTO"/>
    <x v="1"/>
    <x v="3"/>
    <x v="2"/>
    <x v="2"/>
    <x v="13"/>
    <x v="13"/>
  </r>
  <r>
    <x v="5"/>
    <s v=" ORÇAMENTO"/>
    <x v="8"/>
    <d v="2024-05-01T00:00:00"/>
    <d v="2024-05-01T00:00:00"/>
    <s v="Orçamento"/>
    <s v="1 | 1"/>
    <x v="8"/>
    <x v="0"/>
    <n v="5000"/>
    <x v="27"/>
    <x v="27"/>
    <s v="3319"/>
    <x v="11"/>
    <x v="3"/>
    <x v="1"/>
    <n v="3003"/>
    <x v="12"/>
    <n v="3003"/>
    <s v="ORÇAMENTO"/>
    <x v="0"/>
    <x v="3"/>
    <x v="2"/>
    <x v="2"/>
    <x v="13"/>
    <x v="13"/>
  </r>
  <r>
    <x v="5"/>
    <s v=" ORÇAMENTO"/>
    <x v="8"/>
    <d v="2024-05-01T00:00:00"/>
    <d v="2024-05-01T00:00:00"/>
    <s v="Orçamento"/>
    <s v="1 | 1"/>
    <x v="8"/>
    <x v="0"/>
    <n v="5000"/>
    <x v="27"/>
    <x v="27"/>
    <s v="707"/>
    <x v="0"/>
    <x v="3"/>
    <x v="1"/>
    <n v="2001"/>
    <x v="0"/>
    <n v="2001"/>
    <s v="ORÇAMENTO"/>
    <x v="0"/>
    <x v="3"/>
    <x v="2"/>
    <x v="2"/>
    <x v="13"/>
    <x v="13"/>
  </r>
  <r>
    <x v="5"/>
    <s v=" ORÇAMENTO"/>
    <x v="8"/>
    <d v="2024-05-01T00:00:00"/>
    <d v="2024-05-01T00:00:00"/>
    <s v="Orçamento"/>
    <s v="1 | 1"/>
    <x v="8"/>
    <x v="0"/>
    <n v="5000"/>
    <x v="106"/>
    <x v="105"/>
    <s v="8974"/>
    <x v="6"/>
    <x v="3"/>
    <x v="1"/>
    <n v="6002"/>
    <x v="9"/>
    <n v="6002"/>
    <s v="ORÇAMENTO"/>
    <x v="0"/>
    <x v="3"/>
    <x v="2"/>
    <x v="2"/>
    <x v="15"/>
    <x v="15"/>
  </r>
  <r>
    <x v="5"/>
    <s v=" ORÇAMENTO"/>
    <x v="8"/>
    <d v="2024-05-01T00:00:00"/>
    <d v="2024-05-01T00:00:00"/>
    <s v="Orçamento"/>
    <s v="1 | 1"/>
    <x v="8"/>
    <x v="0"/>
    <n v="5000"/>
    <x v="23"/>
    <x v="23"/>
    <s v="1155"/>
    <x v="0"/>
    <x v="3"/>
    <x v="1"/>
    <n v="2001"/>
    <x v="0"/>
    <n v="2001"/>
    <s v="ORÇAMENTO"/>
    <x v="0"/>
    <x v="3"/>
    <x v="9"/>
    <x v="9"/>
    <x v="12"/>
    <x v="12"/>
  </r>
  <r>
    <x v="5"/>
    <s v=" ORÇAMENTO"/>
    <x v="8"/>
    <d v="2024-05-01T00:00:00"/>
    <d v="2024-05-01T00:00:00"/>
    <s v="Orçamento"/>
    <s v="1 | 1"/>
    <x v="8"/>
    <x v="0"/>
    <n v="5000"/>
    <x v="24"/>
    <x v="24"/>
    <s v="6206"/>
    <x v="2"/>
    <x v="3"/>
    <x v="1"/>
    <n v="4004"/>
    <x v="2"/>
    <n v="4004"/>
    <s v="ORÇAMENTO"/>
    <x v="0"/>
    <x v="3"/>
    <x v="0"/>
    <x v="0"/>
    <x v="9"/>
    <x v="9"/>
  </r>
  <r>
    <x v="5"/>
    <s v=" ORÇAMENTO"/>
    <x v="8"/>
    <d v="2024-05-01T00:00:00"/>
    <d v="2024-05-01T00:00:00"/>
    <s v="Orçamento"/>
    <s v="1 | 1"/>
    <x v="8"/>
    <x v="0"/>
    <n v="5000"/>
    <x v="121"/>
    <x v="119"/>
    <s v="6692"/>
    <x v="2"/>
    <x v="3"/>
    <x v="1"/>
    <n v="4004"/>
    <x v="2"/>
    <n v="4004"/>
    <s v="ORÇAMENTO"/>
    <x v="0"/>
    <x v="3"/>
    <x v="0"/>
    <x v="0"/>
    <x v="9"/>
    <x v="9"/>
  </r>
  <r>
    <x v="5"/>
    <s v=" ORÇAMENTO"/>
    <x v="8"/>
    <d v="2024-05-01T00:00:00"/>
    <d v="2024-05-01T00:00:00"/>
    <s v="Orçamento"/>
    <s v="1 | 1"/>
    <x v="8"/>
    <x v="0"/>
    <n v="5005.4833976511918"/>
    <x v="70"/>
    <x v="69"/>
    <s v="5282"/>
    <x v="22"/>
    <x v="3"/>
    <x v="1"/>
    <n v="4002"/>
    <x v="34"/>
    <n v="4002"/>
    <s v="ORÇAMENTO"/>
    <x v="1"/>
    <x v="3"/>
    <x v="2"/>
    <x v="2"/>
    <x v="15"/>
    <x v="15"/>
  </r>
  <r>
    <x v="5"/>
    <s v=" ORÇAMENTO"/>
    <x v="8"/>
    <d v="2024-05-01T00:00:00"/>
    <d v="2024-05-01T00:00:00"/>
    <s v="Orçamento"/>
    <s v="1 | 1"/>
    <x v="8"/>
    <x v="0"/>
    <n v="5017"/>
    <x v="24"/>
    <x v="24"/>
    <s v="10799"/>
    <x v="3"/>
    <x v="3"/>
    <x v="1"/>
    <n v="7004"/>
    <x v="3"/>
    <n v="7004"/>
    <s v="ORÇAMENTO"/>
    <x v="0"/>
    <x v="3"/>
    <x v="0"/>
    <x v="0"/>
    <x v="9"/>
    <x v="9"/>
  </r>
  <r>
    <x v="5"/>
    <s v=" ORÇAMENTO"/>
    <x v="8"/>
    <d v="2024-05-01T00:00:00"/>
    <d v="2024-05-01T00:00:00"/>
    <s v="Orçamento"/>
    <s v="1 | 1"/>
    <x v="8"/>
    <x v="0"/>
    <n v="5017"/>
    <x v="24"/>
    <x v="24"/>
    <s v="6205"/>
    <x v="2"/>
    <x v="3"/>
    <x v="1"/>
    <n v="4004"/>
    <x v="2"/>
    <n v="4004"/>
    <s v="ORÇAMENTO"/>
    <x v="0"/>
    <x v="3"/>
    <x v="0"/>
    <x v="0"/>
    <x v="9"/>
    <x v="9"/>
  </r>
  <r>
    <x v="5"/>
    <s v=" ORÇAMENTO"/>
    <x v="8"/>
    <d v="2024-05-01T00:00:00"/>
    <d v="2024-05-01T00:00:00"/>
    <s v="Orçamento"/>
    <s v="1 | 1"/>
    <x v="8"/>
    <x v="0"/>
    <n v="5028.7864317822887"/>
    <x v="139"/>
    <x v="137"/>
    <s v="8614"/>
    <x v="6"/>
    <x v="3"/>
    <x v="1"/>
    <n v="6001"/>
    <x v="6"/>
    <n v="6001"/>
    <s v="ORÇAMENTO"/>
    <x v="1"/>
    <x v="3"/>
    <x v="2"/>
    <x v="2"/>
    <x v="15"/>
    <x v="15"/>
  </r>
  <r>
    <x v="5"/>
    <s v=" ORÇAMENTO"/>
    <x v="8"/>
    <d v="2024-05-01T00:00:00"/>
    <d v="2024-05-01T00:00:00"/>
    <s v="Orçamento"/>
    <s v="1 | 1"/>
    <x v="8"/>
    <x v="0"/>
    <n v="5065.2222878182611"/>
    <x v="102"/>
    <x v="101"/>
    <s v="8595"/>
    <x v="6"/>
    <x v="3"/>
    <x v="1"/>
    <n v="6001"/>
    <x v="6"/>
    <n v="6001"/>
    <s v="ORÇAMENTO"/>
    <x v="1"/>
    <x v="3"/>
    <x v="2"/>
    <x v="2"/>
    <x v="15"/>
    <x v="15"/>
  </r>
  <r>
    <x v="5"/>
    <s v=" ORÇAMENTO"/>
    <x v="8"/>
    <d v="2024-05-01T00:00:00"/>
    <d v="2024-05-01T00:00:00"/>
    <s v="Orçamento"/>
    <s v="1 | 1"/>
    <x v="8"/>
    <x v="0"/>
    <n v="5068.1288159999995"/>
    <x v="38"/>
    <x v="38"/>
    <s v="10101"/>
    <x v="2"/>
    <x v="3"/>
    <x v="1"/>
    <n v="7002"/>
    <x v="33"/>
    <n v="7002"/>
    <s v="ORÇAMENTO"/>
    <x v="1"/>
    <x v="3"/>
    <x v="2"/>
    <x v="2"/>
    <x v="13"/>
    <x v="13"/>
  </r>
  <r>
    <x v="5"/>
    <s v=" ORÇAMENTO"/>
    <x v="8"/>
    <d v="2024-05-01T00:00:00"/>
    <d v="2024-05-01T00:00:00"/>
    <s v="Orçamento"/>
    <s v="1 | 1"/>
    <x v="8"/>
    <x v="0"/>
    <n v="5133.2005199999994"/>
    <x v="38"/>
    <x v="38"/>
    <s v="3086"/>
    <x v="16"/>
    <x v="3"/>
    <x v="1"/>
    <n v="3002"/>
    <x v="19"/>
    <n v="3002"/>
    <s v="ORÇAMENTO"/>
    <x v="1"/>
    <x v="3"/>
    <x v="2"/>
    <x v="2"/>
    <x v="13"/>
    <x v="13"/>
  </r>
  <r>
    <x v="5"/>
    <s v=" ORÇAMENTO"/>
    <x v="8"/>
    <d v="2024-05-01T00:00:00"/>
    <d v="2024-05-01T00:00:00"/>
    <s v="Orçamento"/>
    <s v="1 | 1"/>
    <x v="8"/>
    <x v="0"/>
    <n v="5170"/>
    <x v="15"/>
    <x v="15"/>
    <s v="11729"/>
    <x v="4"/>
    <x v="3"/>
    <x v="1"/>
    <n v="8002"/>
    <x v="4"/>
    <n v="8002"/>
    <s v="ORÇAMENTO"/>
    <x v="0"/>
    <x v="3"/>
    <x v="0"/>
    <x v="0"/>
    <x v="10"/>
    <x v="10"/>
  </r>
  <r>
    <x v="5"/>
    <s v=" ORÇAMENTO"/>
    <x v="8"/>
    <d v="2024-05-01T00:00:00"/>
    <d v="2024-05-01T00:00:00"/>
    <s v="Orçamento"/>
    <s v="1 | 1"/>
    <x v="8"/>
    <x v="0"/>
    <n v="5213.7919526839778"/>
    <x v="125"/>
    <x v="123"/>
    <s v="8690"/>
    <x v="6"/>
    <x v="3"/>
    <x v="1"/>
    <n v="6001"/>
    <x v="6"/>
    <n v="6001"/>
    <s v="ORÇAMENTO"/>
    <x v="0"/>
    <x v="3"/>
    <x v="9"/>
    <x v="9"/>
    <x v="12"/>
    <x v="12"/>
  </r>
  <r>
    <x v="5"/>
    <s v=" ORÇAMENTO"/>
    <x v="8"/>
    <d v="2024-05-01T00:00:00"/>
    <d v="2024-05-01T00:00:00"/>
    <s v="Orçamento"/>
    <s v="1 | 1"/>
    <x v="8"/>
    <x v="0"/>
    <n v="5224.5857939564567"/>
    <x v="35"/>
    <x v="35"/>
    <s v="2889"/>
    <x v="5"/>
    <x v="3"/>
    <x v="1"/>
    <n v="3001"/>
    <x v="5"/>
    <n v="3001"/>
    <s v="ORÇAMENTO"/>
    <x v="0"/>
    <x v="3"/>
    <x v="9"/>
    <x v="9"/>
    <x v="12"/>
    <x v="12"/>
  </r>
  <r>
    <x v="5"/>
    <s v=" ORÇAMENTO"/>
    <x v="8"/>
    <d v="2024-05-01T00:00:00"/>
    <d v="2024-05-01T00:00:00"/>
    <s v="Orçamento"/>
    <s v="1 | 1"/>
    <x v="8"/>
    <x v="0"/>
    <n v="5255.8386619798166"/>
    <x v="35"/>
    <x v="35"/>
    <s v="2888"/>
    <x v="5"/>
    <x v="3"/>
    <x v="1"/>
    <n v="3001"/>
    <x v="5"/>
    <n v="3001"/>
    <s v="ORÇAMENTO"/>
    <x v="0"/>
    <x v="3"/>
    <x v="9"/>
    <x v="9"/>
    <x v="12"/>
    <x v="12"/>
  </r>
  <r>
    <x v="5"/>
    <s v=" ORÇAMENTO"/>
    <x v="8"/>
    <d v="2024-05-01T00:00:00"/>
    <d v="2024-05-01T00:00:00"/>
    <s v="Orçamento"/>
    <s v="1 | 1"/>
    <x v="8"/>
    <x v="0"/>
    <n v="5279.7767581999997"/>
    <x v="38"/>
    <x v="38"/>
    <s v="7418"/>
    <x v="18"/>
    <x v="3"/>
    <x v="1"/>
    <n v="5002"/>
    <x v="21"/>
    <n v="5002"/>
    <s v="ORÇAMENTO"/>
    <x v="1"/>
    <x v="3"/>
    <x v="2"/>
    <x v="2"/>
    <x v="13"/>
    <x v="13"/>
  </r>
  <r>
    <x v="5"/>
    <s v=" ORÇAMENTO"/>
    <x v="8"/>
    <d v="2024-05-01T00:00:00"/>
    <d v="2024-05-01T00:00:00"/>
    <s v="Orçamento"/>
    <s v="1 | 1"/>
    <x v="8"/>
    <x v="0"/>
    <n v="5280"/>
    <x v="15"/>
    <x v="15"/>
    <s v="11728"/>
    <x v="4"/>
    <x v="3"/>
    <x v="1"/>
    <n v="8002"/>
    <x v="4"/>
    <n v="8002"/>
    <s v="ORÇAMENTO"/>
    <x v="0"/>
    <x v="3"/>
    <x v="0"/>
    <x v="0"/>
    <x v="10"/>
    <x v="10"/>
  </r>
  <r>
    <x v="5"/>
    <s v=" ORÇAMENTO"/>
    <x v="8"/>
    <d v="2024-05-01T00:00:00"/>
    <d v="2024-05-01T00:00:00"/>
    <s v="Orçamento"/>
    <s v="1 | 1"/>
    <x v="8"/>
    <x v="0"/>
    <n v="5280.92"/>
    <x v="37"/>
    <x v="37"/>
    <s v="6014"/>
    <x v="2"/>
    <x v="3"/>
    <x v="1"/>
    <n v="4004"/>
    <x v="2"/>
    <n v="4004"/>
    <s v="ORÇAMENTO"/>
    <x v="1"/>
    <x v="3"/>
    <x v="2"/>
    <x v="2"/>
    <x v="13"/>
    <x v="13"/>
  </r>
  <r>
    <x v="5"/>
    <s v=" ORÇAMENTO"/>
    <x v="8"/>
    <d v="2024-05-01T00:00:00"/>
    <d v="2024-05-01T00:00:00"/>
    <s v="Orçamento"/>
    <s v="1 | 1"/>
    <x v="8"/>
    <x v="0"/>
    <n v="5300"/>
    <x v="14"/>
    <x v="14"/>
    <s v="6397"/>
    <x v="2"/>
    <x v="3"/>
    <x v="1"/>
    <n v="4004"/>
    <x v="2"/>
    <n v="4004"/>
    <s v="ORÇAMENTO"/>
    <x v="0"/>
    <x v="3"/>
    <x v="0"/>
    <x v="0"/>
    <x v="9"/>
    <x v="9"/>
  </r>
  <r>
    <x v="5"/>
    <s v=" ORÇAMENTO"/>
    <x v="8"/>
    <d v="2024-05-01T00:00:00"/>
    <d v="2024-05-01T00:00:00"/>
    <s v="Orçamento"/>
    <s v="1 | 1"/>
    <x v="8"/>
    <x v="0"/>
    <n v="5352.7387132656349"/>
    <x v="48"/>
    <x v="47"/>
    <s v="11666"/>
    <x v="4"/>
    <x v="3"/>
    <x v="1"/>
    <n v="8002"/>
    <x v="4"/>
    <n v="8002"/>
    <s v="ORÇAMENTO"/>
    <x v="0"/>
    <x v="3"/>
    <x v="9"/>
    <x v="9"/>
    <x v="18"/>
    <x v="18"/>
  </r>
  <r>
    <x v="5"/>
    <s v=" ORÇAMENTO"/>
    <x v="8"/>
    <d v="2024-05-01T00:00:00"/>
    <d v="2024-05-01T00:00:00"/>
    <s v="Orçamento"/>
    <s v="1 | 1"/>
    <x v="8"/>
    <x v="0"/>
    <n v="5414.3407536777258"/>
    <x v="20"/>
    <x v="20"/>
    <s v="4963"/>
    <x v="17"/>
    <x v="3"/>
    <x v="1"/>
    <n v="4001"/>
    <x v="20"/>
    <n v="4001"/>
    <s v="ORÇAMENTO"/>
    <x v="1"/>
    <x v="3"/>
    <x v="2"/>
    <x v="2"/>
    <x v="2"/>
    <x v="2"/>
  </r>
  <r>
    <x v="5"/>
    <s v=" ORÇAMENTO"/>
    <x v="8"/>
    <d v="2024-05-01T00:00:00"/>
    <d v="2024-05-01T00:00:00"/>
    <s v="Orçamento"/>
    <s v="1 | 1"/>
    <x v="8"/>
    <x v="0"/>
    <n v="5500"/>
    <x v="83"/>
    <x v="82"/>
    <s v="3007"/>
    <x v="5"/>
    <x v="3"/>
    <x v="1"/>
    <n v="3001"/>
    <x v="5"/>
    <n v="3001"/>
    <s v="ORÇAMENTO"/>
    <x v="0"/>
    <x v="3"/>
    <x v="0"/>
    <x v="0"/>
    <x v="10"/>
    <x v="10"/>
  </r>
  <r>
    <x v="5"/>
    <s v=" ORÇAMENTO"/>
    <x v="8"/>
    <d v="2024-05-01T00:00:00"/>
    <d v="2024-05-01T00:00:00"/>
    <s v="Orçamento"/>
    <s v="1 | 1"/>
    <x v="8"/>
    <x v="0"/>
    <n v="5500"/>
    <x v="29"/>
    <x v="29"/>
    <s v="12302"/>
    <x v="19"/>
    <x v="3"/>
    <x v="1"/>
    <n v="8005"/>
    <x v="23"/>
    <n v="8005"/>
    <s v="ORÇAMENTO"/>
    <x v="0"/>
    <x v="3"/>
    <x v="0"/>
    <x v="0"/>
    <x v="10"/>
    <x v="10"/>
  </r>
  <r>
    <x v="5"/>
    <s v=" ORÇAMENTO"/>
    <x v="8"/>
    <d v="2024-05-01T00:00:00"/>
    <d v="2024-05-01T00:00:00"/>
    <s v="Orçamento"/>
    <s v="1 | 1"/>
    <x v="8"/>
    <x v="0"/>
    <n v="5500"/>
    <x v="86"/>
    <x v="85"/>
    <s v="4653"/>
    <x v="7"/>
    <x v="3"/>
    <x v="1"/>
    <n v="3007"/>
    <x v="25"/>
    <n v="3007"/>
    <s v="ORÇAMENTO"/>
    <x v="0"/>
    <x v="3"/>
    <x v="0"/>
    <x v="0"/>
    <x v="0"/>
    <x v="0"/>
  </r>
  <r>
    <x v="5"/>
    <s v=" ORÇAMENTO"/>
    <x v="8"/>
    <d v="2024-05-01T00:00:00"/>
    <d v="2024-05-01T00:00:00"/>
    <s v="Orçamento"/>
    <s v="1 | 1"/>
    <x v="8"/>
    <x v="0"/>
    <n v="5500"/>
    <x v="103"/>
    <x v="102"/>
    <s v="11232"/>
    <x v="14"/>
    <x v="3"/>
    <x v="1"/>
    <n v="8001"/>
    <x v="17"/>
    <n v="8001"/>
    <s v="ORÇAMENTO"/>
    <x v="0"/>
    <x v="3"/>
    <x v="0"/>
    <x v="0"/>
    <x v="0"/>
    <x v="0"/>
  </r>
  <r>
    <x v="5"/>
    <s v=" ORÇAMENTO"/>
    <x v="8"/>
    <d v="2024-05-01T00:00:00"/>
    <d v="2024-05-01T00:00:00"/>
    <s v="Orçamento"/>
    <s v="1 | 1"/>
    <x v="8"/>
    <x v="0"/>
    <n v="5500"/>
    <x v="95"/>
    <x v="94"/>
    <s v="4398"/>
    <x v="8"/>
    <x v="3"/>
    <x v="1"/>
    <n v="3006"/>
    <x v="8"/>
    <n v="3006"/>
    <s v="ORÇAMENTO"/>
    <x v="0"/>
    <x v="3"/>
    <x v="0"/>
    <x v="0"/>
    <x v="0"/>
    <x v="0"/>
  </r>
  <r>
    <x v="5"/>
    <s v=" ORÇAMENTO"/>
    <x v="8"/>
    <d v="2024-05-01T00:00:00"/>
    <d v="2024-05-01T00:00:00"/>
    <s v="Orçamento"/>
    <s v="1 | 1"/>
    <x v="8"/>
    <x v="0"/>
    <n v="5517.6"/>
    <x v="81"/>
    <x v="80"/>
    <s v="2938"/>
    <x v="5"/>
    <x v="3"/>
    <x v="1"/>
    <n v="3001"/>
    <x v="5"/>
    <n v="3001"/>
    <s v="ORÇAMENTO"/>
    <x v="0"/>
    <x v="3"/>
    <x v="0"/>
    <x v="0"/>
    <x v="10"/>
    <x v="10"/>
  </r>
  <r>
    <x v="5"/>
    <s v=" ORÇAMENTO"/>
    <x v="8"/>
    <d v="2024-05-01T00:00:00"/>
    <d v="2024-05-01T00:00:00"/>
    <s v="Orçamento"/>
    <s v="1 | 1"/>
    <x v="8"/>
    <x v="0"/>
    <n v="5556.2586944076074"/>
    <x v="64"/>
    <x v="63"/>
    <s v="8804"/>
    <x v="6"/>
    <x v="3"/>
    <x v="1"/>
    <n v="6002"/>
    <x v="9"/>
    <n v="6002"/>
    <s v="ORÇAMENTO"/>
    <x v="1"/>
    <x v="3"/>
    <x v="2"/>
    <x v="2"/>
    <x v="13"/>
    <x v="13"/>
  </r>
  <r>
    <x v="5"/>
    <s v=" ORÇAMENTO"/>
    <x v="8"/>
    <d v="2024-05-01T00:00:00"/>
    <d v="2024-05-01T00:00:00"/>
    <s v="Orçamento"/>
    <s v="1 | 1"/>
    <x v="8"/>
    <x v="0"/>
    <n v="5582.0511367230374"/>
    <x v="72"/>
    <x v="71"/>
    <s v="9359"/>
    <x v="10"/>
    <x v="3"/>
    <x v="1"/>
    <n v="7001"/>
    <x v="11"/>
    <n v="7001"/>
    <s v="ORÇAMENTO"/>
    <x v="1"/>
    <x v="3"/>
    <x v="2"/>
    <x v="2"/>
    <x v="15"/>
    <x v="15"/>
  </r>
  <r>
    <x v="5"/>
    <s v=" ORÇAMENTO"/>
    <x v="8"/>
    <d v="2024-05-01T00:00:00"/>
    <d v="2024-05-01T00:00:00"/>
    <s v="Orçamento"/>
    <s v="1 | 1"/>
    <x v="8"/>
    <x v="0"/>
    <n v="5588.0076654169416"/>
    <x v="44"/>
    <x v="43"/>
    <s v="12595"/>
    <x v="9"/>
    <x v="3"/>
    <x v="1"/>
    <n v="8006"/>
    <x v="10"/>
    <n v="8006"/>
    <s v="ORÇAMENTO"/>
    <x v="0"/>
    <x v="3"/>
    <x v="9"/>
    <x v="9"/>
    <x v="18"/>
    <x v="18"/>
  </r>
  <r>
    <x v="5"/>
    <s v=" ORÇAMENTO"/>
    <x v="8"/>
    <d v="2024-05-01T00:00:00"/>
    <d v="2024-05-01T00:00:00"/>
    <s v="Orçamento"/>
    <s v="1 | 1"/>
    <x v="8"/>
    <x v="0"/>
    <n v="5600"/>
    <x v="34"/>
    <x v="34"/>
    <s v="13219"/>
    <x v="9"/>
    <x v="3"/>
    <x v="1"/>
    <n v="8006"/>
    <x v="10"/>
    <n v="8006"/>
    <s v="ORÇAMENTO"/>
    <x v="0"/>
    <x v="3"/>
    <x v="0"/>
    <x v="0"/>
    <x v="0"/>
    <x v="0"/>
  </r>
  <r>
    <x v="5"/>
    <s v=" ORÇAMENTO"/>
    <x v="8"/>
    <d v="2024-05-01T00:00:00"/>
    <d v="2024-05-01T00:00:00"/>
    <s v="Orçamento"/>
    <s v="1 | 1"/>
    <x v="8"/>
    <x v="0"/>
    <n v="5814.0607799999998"/>
    <x v="38"/>
    <x v="38"/>
    <s v="7896"/>
    <x v="2"/>
    <x v="3"/>
    <x v="1"/>
    <n v="5005"/>
    <x v="32"/>
    <n v="5005"/>
    <s v="ORÇAMENTO"/>
    <x v="1"/>
    <x v="3"/>
    <x v="2"/>
    <x v="2"/>
    <x v="13"/>
    <x v="13"/>
  </r>
  <r>
    <x v="5"/>
    <s v=" ORÇAMENTO"/>
    <x v="8"/>
    <d v="2024-05-01T00:00:00"/>
    <d v="2024-05-01T00:00:00"/>
    <s v="Orçamento"/>
    <s v="1 | 1"/>
    <x v="8"/>
    <x v="0"/>
    <n v="5855.5"/>
    <x v="20"/>
    <x v="20"/>
    <s v="8410"/>
    <x v="6"/>
    <x v="3"/>
    <x v="1"/>
    <n v="6001"/>
    <x v="6"/>
    <n v="6001"/>
    <s v="ORÇAMENTO"/>
    <x v="1"/>
    <x v="3"/>
    <x v="2"/>
    <x v="2"/>
    <x v="2"/>
    <x v="2"/>
  </r>
  <r>
    <x v="5"/>
    <s v=" ORÇAMENTO"/>
    <x v="8"/>
    <d v="2024-05-01T00:00:00"/>
    <d v="2024-05-01T00:00:00"/>
    <s v="Orçamento"/>
    <s v="1 | 1"/>
    <x v="8"/>
    <x v="0"/>
    <n v="5874.5051287895412"/>
    <x v="10"/>
    <x v="10"/>
    <s v="2293"/>
    <x v="0"/>
    <x v="3"/>
    <x v="1"/>
    <n v="2001"/>
    <x v="0"/>
    <n v="2001"/>
    <s v="ORÇAMENTO"/>
    <x v="1"/>
    <x v="3"/>
    <x v="5"/>
    <x v="5"/>
    <x v="6"/>
    <x v="6"/>
  </r>
  <r>
    <x v="5"/>
    <s v=" ORÇAMENTO"/>
    <x v="8"/>
    <d v="2024-05-01T00:00:00"/>
    <d v="2024-05-01T00:00:00"/>
    <s v="Orçamento"/>
    <s v="1 | 1"/>
    <x v="8"/>
    <x v="0"/>
    <n v="5886.5393014173951"/>
    <x v="77"/>
    <x v="76"/>
    <s v="9675"/>
    <x v="10"/>
    <x v="3"/>
    <x v="1"/>
    <n v="7001"/>
    <x v="11"/>
    <n v="7001"/>
    <s v="ORÇAMENTO"/>
    <x v="0"/>
    <x v="3"/>
    <x v="9"/>
    <x v="9"/>
    <x v="12"/>
    <x v="12"/>
  </r>
  <r>
    <x v="5"/>
    <s v=" ORÇAMENTO"/>
    <x v="8"/>
    <d v="2024-05-01T00:00:00"/>
    <d v="2024-05-01T00:00:00"/>
    <s v="Orçamento"/>
    <s v="1 | 1"/>
    <x v="8"/>
    <x v="0"/>
    <n v="5889.1722293397934"/>
    <x v="21"/>
    <x v="21"/>
    <s v="9299"/>
    <x v="10"/>
    <x v="3"/>
    <x v="1"/>
    <n v="7001"/>
    <x v="11"/>
    <n v="7001"/>
    <s v="ORÇAMENTO"/>
    <x v="1"/>
    <x v="3"/>
    <x v="2"/>
    <x v="2"/>
    <x v="2"/>
    <x v="2"/>
  </r>
  <r>
    <x v="5"/>
    <s v=" ORÇAMENTO"/>
    <x v="8"/>
    <d v="2024-05-01T00:00:00"/>
    <d v="2024-05-01T00:00:00"/>
    <s v="Orçamento"/>
    <s v="1 | 1"/>
    <x v="8"/>
    <x v="0"/>
    <n v="5940"/>
    <x v="24"/>
    <x v="24"/>
    <s v="6204"/>
    <x v="2"/>
    <x v="3"/>
    <x v="1"/>
    <n v="4004"/>
    <x v="2"/>
    <n v="4004"/>
    <s v="ORÇAMENTO"/>
    <x v="0"/>
    <x v="3"/>
    <x v="0"/>
    <x v="0"/>
    <x v="9"/>
    <x v="9"/>
  </r>
  <r>
    <x v="5"/>
    <s v=" ORÇAMENTO"/>
    <x v="8"/>
    <d v="2024-05-01T00:00:00"/>
    <d v="2024-05-01T00:00:00"/>
    <s v="Orçamento"/>
    <s v="1 | 1"/>
    <x v="8"/>
    <x v="0"/>
    <n v="5948.6076338539515"/>
    <x v="65"/>
    <x v="64"/>
    <s v="8496"/>
    <x v="6"/>
    <x v="3"/>
    <x v="1"/>
    <n v="6001"/>
    <x v="6"/>
    <n v="6001"/>
    <s v="ORÇAMENTO"/>
    <x v="1"/>
    <x v="3"/>
    <x v="2"/>
    <x v="2"/>
    <x v="2"/>
    <x v="2"/>
  </r>
  <r>
    <x v="5"/>
    <s v=" ORÇAMENTO"/>
    <x v="8"/>
    <d v="2024-05-01T00:00:00"/>
    <d v="2024-05-01T00:00:00"/>
    <s v="Orçamento"/>
    <s v="1 | 1"/>
    <x v="8"/>
    <x v="0"/>
    <n v="5962.6815069427075"/>
    <x v="70"/>
    <x v="69"/>
    <s v="6110"/>
    <x v="2"/>
    <x v="3"/>
    <x v="1"/>
    <n v="4004"/>
    <x v="2"/>
    <n v="4004"/>
    <s v="ORÇAMENTO"/>
    <x v="1"/>
    <x v="3"/>
    <x v="2"/>
    <x v="2"/>
    <x v="15"/>
    <x v="15"/>
  </r>
  <r>
    <x v="5"/>
    <s v=" ORÇAMENTO"/>
    <x v="8"/>
    <d v="2024-05-01T00:00:00"/>
    <d v="2024-05-01T00:00:00"/>
    <s v="Orçamento"/>
    <s v="1 | 1"/>
    <x v="8"/>
    <x v="0"/>
    <n v="6000"/>
    <x v="76"/>
    <x v="75"/>
    <s v="9614"/>
    <x v="10"/>
    <x v="3"/>
    <x v="1"/>
    <n v="7001"/>
    <x v="11"/>
    <n v="7001"/>
    <s v="ORÇAMENTO"/>
    <x v="0"/>
    <x v="3"/>
    <x v="9"/>
    <x v="9"/>
    <x v="12"/>
    <x v="12"/>
  </r>
  <r>
    <x v="5"/>
    <s v=" ORÇAMENTO"/>
    <x v="8"/>
    <d v="2024-05-01T00:00:00"/>
    <d v="2024-05-01T00:00:00"/>
    <s v="Orçamento"/>
    <s v="1 | 1"/>
    <x v="8"/>
    <x v="0"/>
    <n v="6000"/>
    <x v="63"/>
    <x v="62"/>
    <s v="10263"/>
    <x v="2"/>
    <x v="3"/>
    <x v="1"/>
    <n v="7002"/>
    <x v="33"/>
    <n v="7002"/>
    <s v="ORÇAMENTO"/>
    <x v="0"/>
    <x v="3"/>
    <x v="9"/>
    <x v="9"/>
    <x v="18"/>
    <x v="18"/>
  </r>
  <r>
    <x v="5"/>
    <s v=" ORÇAMENTO"/>
    <x v="8"/>
    <d v="2024-05-01T00:00:00"/>
    <d v="2024-05-01T00:00:00"/>
    <s v="Orçamento"/>
    <s v="1 | 1"/>
    <x v="8"/>
    <x v="0"/>
    <n v="6000"/>
    <x v="41"/>
    <x v="41"/>
    <s v="10916"/>
    <x v="3"/>
    <x v="3"/>
    <x v="1"/>
    <n v="7004"/>
    <x v="3"/>
    <n v="7004"/>
    <s v="ORÇAMENTO"/>
    <x v="0"/>
    <x v="3"/>
    <x v="0"/>
    <x v="0"/>
    <x v="9"/>
    <x v="9"/>
  </r>
  <r>
    <x v="5"/>
    <s v=" ORÇAMENTO"/>
    <x v="8"/>
    <d v="2024-05-01T00:00:00"/>
    <d v="2024-05-01T00:00:00"/>
    <s v="Orçamento"/>
    <s v="1 | 1"/>
    <x v="8"/>
    <x v="0"/>
    <n v="6000"/>
    <x v="86"/>
    <x v="85"/>
    <s v="4652"/>
    <x v="7"/>
    <x v="3"/>
    <x v="1"/>
    <n v="3007"/>
    <x v="25"/>
    <n v="3007"/>
    <s v="ORÇAMENTO"/>
    <x v="0"/>
    <x v="3"/>
    <x v="0"/>
    <x v="0"/>
    <x v="0"/>
    <x v="0"/>
  </r>
  <r>
    <x v="5"/>
    <s v=" ORÇAMENTO"/>
    <x v="8"/>
    <d v="2024-05-01T00:00:00"/>
    <d v="2024-05-01T00:00:00"/>
    <s v="Orçamento"/>
    <s v="1 | 1"/>
    <x v="8"/>
    <x v="0"/>
    <n v="6000"/>
    <x v="34"/>
    <x v="34"/>
    <s v="13218"/>
    <x v="9"/>
    <x v="3"/>
    <x v="1"/>
    <n v="8006"/>
    <x v="10"/>
    <n v="8006"/>
    <s v="ORÇAMENTO"/>
    <x v="0"/>
    <x v="3"/>
    <x v="0"/>
    <x v="0"/>
    <x v="0"/>
    <x v="0"/>
  </r>
  <r>
    <x v="5"/>
    <s v=" ORÇAMENTO"/>
    <x v="8"/>
    <d v="2024-05-01T00:00:00"/>
    <d v="2024-05-01T00:00:00"/>
    <s v="Orçamento"/>
    <s v="1 | 1"/>
    <x v="8"/>
    <x v="0"/>
    <n v="6133.9300502748938"/>
    <x v="32"/>
    <x v="32"/>
    <s v="8523"/>
    <x v="6"/>
    <x v="3"/>
    <x v="1"/>
    <n v="6001"/>
    <x v="6"/>
    <n v="6001"/>
    <s v="ORÇAMENTO"/>
    <x v="1"/>
    <x v="3"/>
    <x v="2"/>
    <x v="2"/>
    <x v="2"/>
    <x v="2"/>
  </r>
  <r>
    <x v="5"/>
    <s v=" ORÇAMENTO"/>
    <x v="8"/>
    <d v="2024-05-01T00:00:00"/>
    <d v="2024-05-01T00:00:00"/>
    <s v="Orçamento"/>
    <s v="1 | 1"/>
    <x v="8"/>
    <x v="0"/>
    <n v="6137.9370122468363"/>
    <x v="89"/>
    <x v="88"/>
    <s v="1958"/>
    <x v="0"/>
    <x v="3"/>
    <x v="1"/>
    <n v="2001"/>
    <x v="0"/>
    <n v="2001"/>
    <s v="ORÇAMENTO"/>
    <x v="1"/>
    <x v="3"/>
    <x v="5"/>
    <x v="5"/>
    <x v="6"/>
    <x v="6"/>
  </r>
  <r>
    <x v="5"/>
    <s v=" ORÇAMENTO"/>
    <x v="8"/>
    <d v="2024-05-01T00:00:00"/>
    <d v="2024-05-01T00:00:00"/>
    <s v="Orçamento"/>
    <s v="1 | 1"/>
    <x v="8"/>
    <x v="0"/>
    <n v="6307.0063943757805"/>
    <x v="27"/>
    <x v="27"/>
    <s v="8353"/>
    <x v="6"/>
    <x v="3"/>
    <x v="1"/>
    <n v="6001"/>
    <x v="6"/>
    <n v="6001"/>
    <s v="ORÇAMENTO"/>
    <x v="0"/>
    <x v="3"/>
    <x v="2"/>
    <x v="2"/>
    <x v="13"/>
    <x v="13"/>
  </r>
  <r>
    <x v="5"/>
    <s v=" ORÇAMENTO"/>
    <x v="8"/>
    <d v="2024-05-01T00:00:00"/>
    <d v="2024-05-01T00:00:00"/>
    <s v="Orçamento"/>
    <s v="1 | 1"/>
    <x v="8"/>
    <x v="0"/>
    <n v="6307.0063943757805"/>
    <x v="146"/>
    <x v="144"/>
    <s v="5671"/>
    <x v="12"/>
    <x v="3"/>
    <x v="1"/>
    <n v="4003"/>
    <x v="13"/>
    <n v="4003"/>
    <s v="ORÇAMENTO"/>
    <x v="0"/>
    <x v="3"/>
    <x v="9"/>
    <x v="9"/>
    <x v="22"/>
    <x v="22"/>
  </r>
  <r>
    <x v="5"/>
    <s v=" ORÇAMENTO"/>
    <x v="8"/>
    <d v="2024-05-01T00:00:00"/>
    <d v="2024-05-01T00:00:00"/>
    <s v="Orçamento"/>
    <s v="1 | 1"/>
    <x v="8"/>
    <x v="0"/>
    <n v="6500"/>
    <x v="23"/>
    <x v="23"/>
    <s v="1154"/>
    <x v="0"/>
    <x v="3"/>
    <x v="1"/>
    <n v="2001"/>
    <x v="0"/>
    <n v="2001"/>
    <s v="ORÇAMENTO"/>
    <x v="0"/>
    <x v="3"/>
    <x v="9"/>
    <x v="9"/>
    <x v="12"/>
    <x v="12"/>
  </r>
  <r>
    <x v="5"/>
    <s v=" ORÇAMENTO"/>
    <x v="8"/>
    <d v="2024-05-01T00:00:00"/>
    <d v="2024-05-01T00:00:00"/>
    <s v="Orçamento"/>
    <s v="1 | 1"/>
    <x v="8"/>
    <x v="0"/>
    <n v="6534.1047337786022"/>
    <x v="105"/>
    <x v="104"/>
    <s v="8294"/>
    <x v="6"/>
    <x v="3"/>
    <x v="1"/>
    <n v="6001"/>
    <x v="6"/>
    <n v="6001"/>
    <s v="ORÇAMENTO"/>
    <x v="0"/>
    <x v="3"/>
    <x v="2"/>
    <x v="2"/>
    <x v="13"/>
    <x v="13"/>
  </r>
  <r>
    <x v="5"/>
    <s v=" ORÇAMENTO"/>
    <x v="8"/>
    <d v="2024-05-01T00:00:00"/>
    <d v="2024-05-01T00:00:00"/>
    <s v="Orçamento"/>
    <s v="1 | 1"/>
    <x v="8"/>
    <x v="0"/>
    <n v="6575"/>
    <x v="66"/>
    <x v="65"/>
    <s v="2778"/>
    <x v="5"/>
    <x v="3"/>
    <x v="1"/>
    <n v="3001"/>
    <x v="5"/>
    <n v="3001"/>
    <s v="ORÇAMENTO"/>
    <x v="0"/>
    <x v="3"/>
    <x v="9"/>
    <x v="9"/>
    <x v="12"/>
    <x v="12"/>
  </r>
  <r>
    <x v="5"/>
    <s v=" ORÇAMENTO"/>
    <x v="8"/>
    <d v="2024-05-01T00:00:00"/>
    <d v="2024-05-01T00:00:00"/>
    <s v="Orçamento"/>
    <s v="1 | 1"/>
    <x v="8"/>
    <x v="0"/>
    <n v="6726.2522600000002"/>
    <x v="38"/>
    <x v="38"/>
    <s v="3760"/>
    <x v="15"/>
    <x v="3"/>
    <x v="1"/>
    <n v="3005"/>
    <x v="18"/>
    <n v="3005"/>
    <s v="ORÇAMENTO"/>
    <x v="1"/>
    <x v="3"/>
    <x v="2"/>
    <x v="2"/>
    <x v="13"/>
    <x v="13"/>
  </r>
  <r>
    <x v="5"/>
    <s v=" ORÇAMENTO"/>
    <x v="8"/>
    <d v="2024-05-01T00:00:00"/>
    <d v="2024-05-01T00:00:00"/>
    <s v="Orçamento"/>
    <s v="1 | 1"/>
    <x v="8"/>
    <x v="0"/>
    <n v="6800"/>
    <x v="67"/>
    <x v="66"/>
    <s v="9486"/>
    <x v="10"/>
    <x v="3"/>
    <x v="1"/>
    <n v="7001"/>
    <x v="11"/>
    <n v="7001"/>
    <s v="ORÇAMENTO"/>
    <x v="0"/>
    <x v="3"/>
    <x v="9"/>
    <x v="9"/>
    <x v="12"/>
    <x v="12"/>
  </r>
  <r>
    <x v="5"/>
    <s v=" ORÇAMENTO"/>
    <x v="8"/>
    <d v="2024-05-01T00:00:00"/>
    <d v="2024-05-01T00:00:00"/>
    <s v="Orçamento"/>
    <s v="1 | 1"/>
    <x v="8"/>
    <x v="0"/>
    <n v="6800.2649516217607"/>
    <x v="89"/>
    <x v="88"/>
    <s v="1957"/>
    <x v="0"/>
    <x v="3"/>
    <x v="1"/>
    <n v="2001"/>
    <x v="0"/>
    <n v="2001"/>
    <s v="ORÇAMENTO"/>
    <x v="1"/>
    <x v="3"/>
    <x v="5"/>
    <x v="5"/>
    <x v="6"/>
    <x v="6"/>
  </r>
  <r>
    <x v="5"/>
    <s v=" ORÇAMENTO"/>
    <x v="8"/>
    <d v="2024-05-01T00:00:00"/>
    <d v="2024-05-01T00:00:00"/>
    <s v="Orçamento"/>
    <s v="1 | 1"/>
    <x v="8"/>
    <x v="0"/>
    <n v="7000"/>
    <x v="46"/>
    <x v="45"/>
    <s v="10235"/>
    <x v="2"/>
    <x v="3"/>
    <x v="1"/>
    <n v="7002"/>
    <x v="33"/>
    <n v="7002"/>
    <s v="ORÇAMENTO"/>
    <x v="0"/>
    <x v="3"/>
    <x v="9"/>
    <x v="9"/>
    <x v="12"/>
    <x v="12"/>
  </r>
  <r>
    <x v="5"/>
    <s v=" ORÇAMENTO"/>
    <x v="8"/>
    <d v="2024-05-01T00:00:00"/>
    <d v="2024-05-01T00:00:00"/>
    <s v="Orçamento"/>
    <s v="1 | 1"/>
    <x v="8"/>
    <x v="0"/>
    <n v="7000"/>
    <x v="148"/>
    <x v="146"/>
    <s v="4624"/>
    <x v="7"/>
    <x v="3"/>
    <x v="1"/>
    <n v="3007"/>
    <x v="25"/>
    <n v="3007"/>
    <s v="ORÇAMENTO"/>
    <x v="0"/>
    <x v="3"/>
    <x v="0"/>
    <x v="0"/>
    <x v="10"/>
    <x v="10"/>
  </r>
  <r>
    <x v="5"/>
    <s v=" ORÇAMENTO"/>
    <x v="8"/>
    <d v="2024-05-01T00:00:00"/>
    <d v="2024-05-01T00:00:00"/>
    <s v="Orçamento"/>
    <s v="1 | 1"/>
    <x v="8"/>
    <x v="0"/>
    <n v="7000"/>
    <x v="95"/>
    <x v="94"/>
    <s v="4397"/>
    <x v="8"/>
    <x v="3"/>
    <x v="1"/>
    <n v="3006"/>
    <x v="8"/>
    <n v="3006"/>
    <s v="ORÇAMENTO"/>
    <x v="0"/>
    <x v="3"/>
    <x v="0"/>
    <x v="0"/>
    <x v="0"/>
    <x v="0"/>
  </r>
  <r>
    <x v="5"/>
    <s v=" ORÇAMENTO"/>
    <x v="8"/>
    <d v="2024-05-01T00:00:00"/>
    <d v="2024-05-01T00:00:00"/>
    <s v="Orçamento"/>
    <s v="1 | 1"/>
    <x v="8"/>
    <x v="0"/>
    <n v="7000"/>
    <x v="94"/>
    <x v="93"/>
    <s v="214"/>
    <x v="19"/>
    <x v="3"/>
    <x v="1"/>
    <n v="1002"/>
    <x v="22"/>
    <n v="1002"/>
    <s v="ORÇAMENTO"/>
    <x v="0"/>
    <x v="3"/>
    <x v="0"/>
    <x v="0"/>
    <x v="0"/>
    <x v="0"/>
  </r>
  <r>
    <x v="5"/>
    <s v=" ORÇAMENTO"/>
    <x v="8"/>
    <d v="2024-05-01T00:00:00"/>
    <d v="2024-05-01T00:00:00"/>
    <s v="Orçamento"/>
    <s v="1 | 1"/>
    <x v="8"/>
    <x v="0"/>
    <n v="7125"/>
    <x v="114"/>
    <x v="112"/>
    <s v="10465"/>
    <x v="10"/>
    <x v="3"/>
    <x v="1"/>
    <n v="7003"/>
    <x v="14"/>
    <n v="7003"/>
    <s v="ORÇAMENTO"/>
    <x v="0"/>
    <x v="3"/>
    <x v="9"/>
    <x v="9"/>
    <x v="18"/>
    <x v="18"/>
  </r>
  <r>
    <x v="5"/>
    <s v=" ORÇAMENTO"/>
    <x v="8"/>
    <d v="2024-05-01T00:00:00"/>
    <d v="2024-05-01T00:00:00"/>
    <s v="Orçamento"/>
    <s v="1 | 1"/>
    <x v="8"/>
    <x v="0"/>
    <n v="7348.1951994561578"/>
    <x v="46"/>
    <x v="45"/>
    <s v="7528"/>
    <x v="18"/>
    <x v="3"/>
    <x v="1"/>
    <n v="5002"/>
    <x v="21"/>
    <n v="5002"/>
    <s v="ORÇAMENTO"/>
    <x v="0"/>
    <x v="3"/>
    <x v="9"/>
    <x v="9"/>
    <x v="12"/>
    <x v="12"/>
  </r>
  <r>
    <x v="5"/>
    <s v=" ORÇAMENTO"/>
    <x v="8"/>
    <d v="2024-05-01T00:00:00"/>
    <d v="2024-05-01T00:00:00"/>
    <s v="Orçamento"/>
    <s v="1 | 1"/>
    <x v="8"/>
    <x v="0"/>
    <n v="7420"/>
    <x v="33"/>
    <x v="33"/>
    <s v="13698"/>
    <x v="19"/>
    <x v="3"/>
    <x v="1"/>
    <n v="9001"/>
    <x v="24"/>
    <n v="9001"/>
    <s v="ORÇAMENTO"/>
    <x v="1"/>
    <x v="3"/>
    <x v="10"/>
    <x v="10"/>
    <x v="16"/>
    <x v="16"/>
  </r>
  <r>
    <x v="5"/>
    <s v=" ORÇAMENTO"/>
    <x v="8"/>
    <d v="2024-05-01T00:00:00"/>
    <d v="2024-05-01T00:00:00"/>
    <s v="Orçamento"/>
    <s v="1 | 1"/>
    <x v="8"/>
    <x v="0"/>
    <n v="7500"/>
    <x v="153"/>
    <x v="150"/>
    <s v="154"/>
    <x v="19"/>
    <x v="3"/>
    <x v="1"/>
    <n v="1002"/>
    <x v="22"/>
    <n v="1002"/>
    <s v="ORÇAMENTO"/>
    <x v="1"/>
    <x v="3"/>
    <x v="2"/>
    <x v="2"/>
    <x v="15"/>
    <x v="15"/>
  </r>
  <r>
    <x v="5"/>
    <s v=" ORÇAMENTO"/>
    <x v="8"/>
    <d v="2024-05-01T00:00:00"/>
    <d v="2024-05-01T00:00:00"/>
    <s v="Orçamento"/>
    <s v="1 | 1"/>
    <x v="8"/>
    <x v="0"/>
    <n v="7500"/>
    <x v="57"/>
    <x v="56"/>
    <s v="2542"/>
    <x v="0"/>
    <x v="3"/>
    <x v="1"/>
    <n v="2001"/>
    <x v="0"/>
    <n v="2001"/>
    <s v="ORÇAMENTO"/>
    <x v="1"/>
    <x v="3"/>
    <x v="13"/>
    <x v="13"/>
    <x v="20"/>
    <x v="20"/>
  </r>
  <r>
    <x v="5"/>
    <s v=" ORÇAMENTO"/>
    <x v="8"/>
    <d v="2024-05-01T00:00:00"/>
    <d v="2024-05-01T00:00:00"/>
    <s v="Orçamento"/>
    <s v="1 | 1"/>
    <x v="8"/>
    <x v="0"/>
    <n v="7501.761536681568"/>
    <x v="66"/>
    <x v="65"/>
    <s v="2777"/>
    <x v="5"/>
    <x v="3"/>
    <x v="1"/>
    <n v="3001"/>
    <x v="5"/>
    <n v="3001"/>
    <s v="ORÇAMENTO"/>
    <x v="0"/>
    <x v="3"/>
    <x v="9"/>
    <x v="9"/>
    <x v="12"/>
    <x v="12"/>
  </r>
  <r>
    <x v="5"/>
    <s v=" ORÇAMENTO"/>
    <x v="8"/>
    <d v="2024-05-01T00:00:00"/>
    <d v="2024-05-01T00:00:00"/>
    <s v="Orçamento"/>
    <s v="1 | 1"/>
    <x v="8"/>
    <x v="0"/>
    <n v="7530.6620125000009"/>
    <x v="20"/>
    <x v="20"/>
    <s v="5220"/>
    <x v="22"/>
    <x v="3"/>
    <x v="1"/>
    <n v="4002"/>
    <x v="34"/>
    <n v="4002"/>
    <s v="ORÇAMENTO"/>
    <x v="1"/>
    <x v="3"/>
    <x v="2"/>
    <x v="2"/>
    <x v="2"/>
    <x v="2"/>
  </r>
  <r>
    <x v="5"/>
    <s v=" ORÇAMENTO"/>
    <x v="8"/>
    <d v="2024-05-01T00:00:00"/>
    <d v="2024-05-01T00:00:00"/>
    <s v="Orçamento"/>
    <s v="1 | 1"/>
    <x v="8"/>
    <x v="0"/>
    <n v="7539.35"/>
    <x v="57"/>
    <x v="56"/>
    <s v="295"/>
    <x v="19"/>
    <x v="3"/>
    <x v="1"/>
    <n v="1002"/>
    <x v="22"/>
    <n v="1002"/>
    <s v="ORÇAMENTO"/>
    <x v="1"/>
    <x v="3"/>
    <x v="13"/>
    <x v="13"/>
    <x v="20"/>
    <x v="20"/>
  </r>
  <r>
    <x v="5"/>
    <s v=" ORÇAMENTO"/>
    <x v="8"/>
    <d v="2024-05-01T00:00:00"/>
    <d v="2024-05-01T00:00:00"/>
    <s v="Orçamento"/>
    <s v="1 | 1"/>
    <x v="8"/>
    <x v="0"/>
    <n v="7539.35"/>
    <x v="57"/>
    <x v="56"/>
    <s v="296"/>
    <x v="19"/>
    <x v="3"/>
    <x v="1"/>
    <n v="1002"/>
    <x v="22"/>
    <n v="1002"/>
    <s v="ORÇAMENTO"/>
    <x v="1"/>
    <x v="3"/>
    <x v="13"/>
    <x v="13"/>
    <x v="20"/>
    <x v="20"/>
  </r>
  <r>
    <x v="5"/>
    <s v=" ORÇAMENTO"/>
    <x v="8"/>
    <d v="2024-05-01T00:00:00"/>
    <d v="2024-05-01T00:00:00"/>
    <s v="Orçamento"/>
    <s v="1 | 1"/>
    <x v="8"/>
    <x v="0"/>
    <n v="7555.0585984315085"/>
    <x v="9"/>
    <x v="9"/>
    <s v="1845"/>
    <x v="0"/>
    <x v="3"/>
    <x v="1"/>
    <n v="2001"/>
    <x v="0"/>
    <n v="2001"/>
    <s v="ORÇAMENTO"/>
    <x v="1"/>
    <x v="3"/>
    <x v="4"/>
    <x v="4"/>
    <x v="5"/>
    <x v="5"/>
  </r>
  <r>
    <x v="5"/>
    <s v=" ORÇAMENTO"/>
    <x v="8"/>
    <d v="2024-05-01T00:00:00"/>
    <d v="2024-05-01T00:00:00"/>
    <s v="Orçamento"/>
    <s v="1 | 1"/>
    <x v="8"/>
    <x v="0"/>
    <n v="7700"/>
    <x v="149"/>
    <x v="147"/>
    <s v="1919"/>
    <x v="0"/>
    <x v="3"/>
    <x v="1"/>
    <n v="2001"/>
    <x v="0"/>
    <n v="2001"/>
    <s v="ORÇAMENTO"/>
    <x v="1"/>
    <x v="3"/>
    <x v="4"/>
    <x v="4"/>
    <x v="5"/>
    <x v="5"/>
  </r>
  <r>
    <x v="5"/>
    <s v=" ORÇAMENTO"/>
    <x v="8"/>
    <d v="2024-05-01T00:00:00"/>
    <d v="2024-05-01T00:00:00"/>
    <s v="Orçamento"/>
    <s v="1 | 1"/>
    <x v="8"/>
    <x v="0"/>
    <n v="7826.7631733450717"/>
    <x v="22"/>
    <x v="22"/>
    <s v="9239"/>
    <x v="10"/>
    <x v="3"/>
    <x v="1"/>
    <n v="7001"/>
    <x v="11"/>
    <n v="7001"/>
    <s v="ORÇAMENTO"/>
    <x v="1"/>
    <x v="3"/>
    <x v="2"/>
    <x v="2"/>
    <x v="13"/>
    <x v="13"/>
  </r>
  <r>
    <x v="5"/>
    <s v=" ORÇAMENTO"/>
    <x v="8"/>
    <d v="2024-05-01T00:00:00"/>
    <d v="2024-05-01T00:00:00"/>
    <s v="Orçamento"/>
    <s v="1 | 1"/>
    <x v="8"/>
    <x v="0"/>
    <n v="7870"/>
    <x v="103"/>
    <x v="102"/>
    <s v="11231"/>
    <x v="14"/>
    <x v="3"/>
    <x v="1"/>
    <n v="8001"/>
    <x v="17"/>
    <n v="8001"/>
    <s v="ORÇAMENTO"/>
    <x v="0"/>
    <x v="3"/>
    <x v="0"/>
    <x v="0"/>
    <x v="0"/>
    <x v="0"/>
  </r>
  <r>
    <x v="5"/>
    <s v=" ORÇAMENTO"/>
    <x v="8"/>
    <d v="2024-05-01T00:00:00"/>
    <d v="2024-05-01T00:00:00"/>
    <s v="Orçamento"/>
    <s v="1 | 1"/>
    <x v="8"/>
    <x v="0"/>
    <n v="8000"/>
    <x v="38"/>
    <x v="38"/>
    <s v="580"/>
    <x v="0"/>
    <x v="3"/>
    <x v="1"/>
    <n v="2001"/>
    <x v="0"/>
    <n v="2001"/>
    <s v="ORÇAMENTO"/>
    <x v="1"/>
    <x v="3"/>
    <x v="2"/>
    <x v="2"/>
    <x v="13"/>
    <x v="13"/>
  </r>
  <r>
    <x v="5"/>
    <s v=" ORÇAMENTO"/>
    <x v="8"/>
    <d v="2024-05-01T00:00:00"/>
    <d v="2024-05-01T00:00:00"/>
    <s v="Orçamento"/>
    <s v="1 | 1"/>
    <x v="8"/>
    <x v="0"/>
    <n v="8000"/>
    <x v="73"/>
    <x v="72"/>
    <s v="8251"/>
    <x v="6"/>
    <x v="3"/>
    <x v="1"/>
    <n v="6001"/>
    <x v="6"/>
    <n v="6001"/>
    <s v="ORÇAMENTO"/>
    <x v="1"/>
    <x v="3"/>
    <x v="2"/>
    <x v="2"/>
    <x v="13"/>
    <x v="13"/>
  </r>
  <r>
    <x v="5"/>
    <s v=" ORÇAMENTO"/>
    <x v="8"/>
    <d v="2024-05-01T00:00:00"/>
    <d v="2024-05-01T00:00:00"/>
    <s v="Orçamento"/>
    <s v="1 | 1"/>
    <x v="8"/>
    <x v="0"/>
    <n v="8000"/>
    <x v="82"/>
    <x v="81"/>
    <s v="5695"/>
    <x v="12"/>
    <x v="3"/>
    <x v="1"/>
    <n v="4003"/>
    <x v="13"/>
    <n v="4003"/>
    <s v="ORÇAMENTO"/>
    <x v="0"/>
    <x v="3"/>
    <x v="11"/>
    <x v="11"/>
    <x v="17"/>
    <x v="17"/>
  </r>
  <r>
    <x v="5"/>
    <s v=" ORÇAMENTO"/>
    <x v="8"/>
    <d v="2024-05-01T00:00:00"/>
    <d v="2024-05-01T00:00:00"/>
    <s v="Orçamento"/>
    <s v="1 | 1"/>
    <x v="8"/>
    <x v="0"/>
    <n v="8000"/>
    <x v="51"/>
    <x v="50"/>
    <s v="1654"/>
    <x v="0"/>
    <x v="3"/>
    <x v="1"/>
    <n v="2001"/>
    <x v="0"/>
    <n v="2001"/>
    <s v="ORÇAMENTO"/>
    <x v="1"/>
    <x v="3"/>
    <x v="0"/>
    <x v="0"/>
    <x v="10"/>
    <x v="10"/>
  </r>
  <r>
    <x v="5"/>
    <s v=" ORÇAMENTO"/>
    <x v="8"/>
    <d v="2024-05-01T00:00:00"/>
    <d v="2024-05-01T00:00:00"/>
    <s v="Orçamento"/>
    <s v="1 | 1"/>
    <x v="8"/>
    <x v="0"/>
    <n v="8134.7389136124921"/>
    <x v="70"/>
    <x v="69"/>
    <s v="8950"/>
    <x v="6"/>
    <x v="3"/>
    <x v="1"/>
    <n v="6002"/>
    <x v="9"/>
    <n v="6002"/>
    <s v="ORÇAMENTO"/>
    <x v="1"/>
    <x v="3"/>
    <x v="2"/>
    <x v="2"/>
    <x v="15"/>
    <x v="15"/>
  </r>
  <r>
    <x v="5"/>
    <s v=" ORÇAMENTO"/>
    <x v="8"/>
    <d v="2024-05-01T00:00:00"/>
    <d v="2024-05-01T00:00:00"/>
    <s v="Orçamento"/>
    <s v="1 | 1"/>
    <x v="8"/>
    <x v="0"/>
    <n v="8148.6670467639187"/>
    <x v="100"/>
    <x v="99"/>
    <s v="6098"/>
    <x v="2"/>
    <x v="3"/>
    <x v="1"/>
    <n v="4004"/>
    <x v="2"/>
    <n v="4004"/>
    <s v="ORÇAMENTO"/>
    <x v="1"/>
    <x v="3"/>
    <x v="2"/>
    <x v="2"/>
    <x v="15"/>
    <x v="15"/>
  </r>
  <r>
    <x v="5"/>
    <s v=" ORÇAMENTO"/>
    <x v="8"/>
    <d v="2024-05-01T00:00:00"/>
    <d v="2024-05-01T00:00:00"/>
    <s v="Orçamento"/>
    <s v="1 | 1"/>
    <x v="8"/>
    <x v="0"/>
    <n v="8326.6891259999993"/>
    <x v="38"/>
    <x v="38"/>
    <s v="4003"/>
    <x v="8"/>
    <x v="3"/>
    <x v="1"/>
    <n v="3006"/>
    <x v="8"/>
    <n v="3006"/>
    <s v="ORÇAMENTO"/>
    <x v="1"/>
    <x v="3"/>
    <x v="2"/>
    <x v="2"/>
    <x v="13"/>
    <x v="13"/>
  </r>
  <r>
    <x v="5"/>
    <s v=" ORÇAMENTO"/>
    <x v="8"/>
    <d v="2024-05-01T00:00:00"/>
    <d v="2024-05-01T00:00:00"/>
    <s v="Orçamento"/>
    <s v="1 | 1"/>
    <x v="8"/>
    <x v="0"/>
    <n v="8333.3333333333339"/>
    <x v="71"/>
    <x v="70"/>
    <s v="6860"/>
    <x v="2"/>
    <x v="3"/>
    <x v="1"/>
    <n v="4004"/>
    <x v="2"/>
    <n v="4004"/>
    <s v="ORÇAMENTO"/>
    <x v="0"/>
    <x v="3"/>
    <x v="0"/>
    <x v="0"/>
    <x v="9"/>
    <x v="9"/>
  </r>
  <r>
    <x v="5"/>
    <s v=" ORÇAMENTO"/>
    <x v="8"/>
    <d v="2024-05-01T00:00:00"/>
    <d v="2024-05-01T00:00:00"/>
    <s v="Orçamento"/>
    <s v="1 | 1"/>
    <x v="8"/>
    <x v="0"/>
    <n v="8400"/>
    <x v="122"/>
    <x v="120"/>
    <s v="7030"/>
    <x v="2"/>
    <x v="3"/>
    <x v="1"/>
    <n v="4004"/>
    <x v="2"/>
    <n v="4004"/>
    <s v="ORÇAMENTO"/>
    <x v="0"/>
    <x v="3"/>
    <x v="0"/>
    <x v="0"/>
    <x v="9"/>
    <x v="9"/>
  </r>
  <r>
    <x v="5"/>
    <s v=" ORÇAMENTO"/>
    <x v="8"/>
    <d v="2024-05-01T00:00:00"/>
    <d v="2024-05-01T00:00:00"/>
    <s v="Orçamento"/>
    <s v="1 | 1"/>
    <x v="8"/>
    <x v="0"/>
    <n v="8500"/>
    <x v="125"/>
    <x v="123"/>
    <s v="8689"/>
    <x v="6"/>
    <x v="3"/>
    <x v="1"/>
    <n v="6001"/>
    <x v="6"/>
    <n v="6001"/>
    <s v="ORÇAMENTO"/>
    <x v="0"/>
    <x v="3"/>
    <x v="9"/>
    <x v="9"/>
    <x v="12"/>
    <x v="12"/>
  </r>
  <r>
    <x v="5"/>
    <s v=" ORÇAMENTO"/>
    <x v="8"/>
    <d v="2024-05-01T00:00:00"/>
    <d v="2024-05-01T00:00:00"/>
    <s v="Orçamento"/>
    <s v="1 | 1"/>
    <x v="8"/>
    <x v="0"/>
    <n v="8501.37578192"/>
    <x v="21"/>
    <x v="21"/>
    <s v="8884"/>
    <x v="6"/>
    <x v="3"/>
    <x v="1"/>
    <n v="6002"/>
    <x v="9"/>
    <n v="6002"/>
    <s v="ORÇAMENTO"/>
    <x v="1"/>
    <x v="3"/>
    <x v="2"/>
    <x v="2"/>
    <x v="2"/>
    <x v="2"/>
  </r>
  <r>
    <x v="5"/>
    <s v=" ORÇAMENTO"/>
    <x v="8"/>
    <d v="2024-05-01T00:00:00"/>
    <d v="2024-05-01T00:00:00"/>
    <s v="Orçamento"/>
    <s v="1 | 1"/>
    <x v="8"/>
    <x v="0"/>
    <n v="8800"/>
    <x v="15"/>
    <x v="15"/>
    <s v="11727"/>
    <x v="4"/>
    <x v="3"/>
    <x v="1"/>
    <n v="8002"/>
    <x v="4"/>
    <n v="8002"/>
    <s v="ORÇAMENTO"/>
    <x v="0"/>
    <x v="3"/>
    <x v="0"/>
    <x v="0"/>
    <x v="10"/>
    <x v="10"/>
  </r>
  <r>
    <x v="5"/>
    <s v=" ORÇAMENTO"/>
    <x v="8"/>
    <d v="2024-05-01T00:00:00"/>
    <d v="2024-05-01T00:00:00"/>
    <s v="Orçamento"/>
    <s v="1 | 1"/>
    <x v="8"/>
    <x v="0"/>
    <n v="9000"/>
    <x v="71"/>
    <x v="70"/>
    <s v="6859"/>
    <x v="2"/>
    <x v="3"/>
    <x v="1"/>
    <n v="4004"/>
    <x v="2"/>
    <n v="4004"/>
    <s v="ORÇAMENTO"/>
    <x v="0"/>
    <x v="3"/>
    <x v="0"/>
    <x v="0"/>
    <x v="9"/>
    <x v="9"/>
  </r>
  <r>
    <x v="5"/>
    <s v=" ORÇAMENTO"/>
    <x v="8"/>
    <d v="2024-05-01T00:00:00"/>
    <d v="2024-05-01T00:00:00"/>
    <s v="Orçamento"/>
    <s v="1 | 1"/>
    <x v="8"/>
    <x v="0"/>
    <n v="9182.1844158999484"/>
    <x v="38"/>
    <x v="38"/>
    <s v="3280"/>
    <x v="11"/>
    <x v="3"/>
    <x v="1"/>
    <n v="3003"/>
    <x v="12"/>
    <n v="3003"/>
    <s v="ORÇAMENTO"/>
    <x v="1"/>
    <x v="3"/>
    <x v="2"/>
    <x v="2"/>
    <x v="13"/>
    <x v="13"/>
  </r>
  <r>
    <x v="5"/>
    <s v=" ORÇAMENTO"/>
    <x v="8"/>
    <d v="2024-05-01T00:00:00"/>
    <d v="2024-05-01T00:00:00"/>
    <s v="Orçamento"/>
    <s v="1 | 1"/>
    <x v="8"/>
    <x v="0"/>
    <n v="9200"/>
    <x v="112"/>
    <x v="110"/>
    <s v="7849"/>
    <x v="2"/>
    <x v="3"/>
    <x v="1"/>
    <n v="5003"/>
    <x v="31"/>
    <n v="5003"/>
    <s v="ORÇAMENTO"/>
    <x v="0"/>
    <x v="3"/>
    <x v="9"/>
    <x v="9"/>
    <x v="18"/>
    <x v="18"/>
  </r>
  <r>
    <x v="5"/>
    <s v=" ORÇAMENTO"/>
    <x v="8"/>
    <d v="2024-05-01T00:00:00"/>
    <d v="2024-05-01T00:00:00"/>
    <s v="Orçamento"/>
    <s v="1 | 1"/>
    <x v="8"/>
    <x v="0"/>
    <n v="9422.861970782702"/>
    <x v="20"/>
    <x v="20"/>
    <s v="5549"/>
    <x v="12"/>
    <x v="3"/>
    <x v="1"/>
    <n v="4003"/>
    <x v="13"/>
    <n v="4003"/>
    <s v="ORÇAMENTO"/>
    <x v="1"/>
    <x v="3"/>
    <x v="2"/>
    <x v="2"/>
    <x v="2"/>
    <x v="2"/>
  </r>
  <r>
    <x v="5"/>
    <s v=" ORÇAMENTO"/>
    <x v="8"/>
    <d v="2024-05-01T00:00:00"/>
    <d v="2024-05-01T00:00:00"/>
    <s v="Orçamento"/>
    <s v="1 | 1"/>
    <x v="8"/>
    <x v="0"/>
    <n v="9535.5651739808054"/>
    <x v="89"/>
    <x v="88"/>
    <s v="1956"/>
    <x v="0"/>
    <x v="3"/>
    <x v="1"/>
    <n v="2001"/>
    <x v="0"/>
    <n v="2001"/>
    <s v="ORÇAMENTO"/>
    <x v="1"/>
    <x v="3"/>
    <x v="5"/>
    <x v="5"/>
    <x v="6"/>
    <x v="6"/>
  </r>
  <r>
    <x v="5"/>
    <s v=" ORÇAMENTO"/>
    <x v="8"/>
    <d v="2024-05-01T00:00:00"/>
    <d v="2024-05-01T00:00:00"/>
    <s v="Orçamento"/>
    <s v="1 | 1"/>
    <x v="8"/>
    <x v="0"/>
    <n v="9624.5718799999995"/>
    <x v="38"/>
    <x v="38"/>
    <s v="12020"/>
    <x v="21"/>
    <x v="3"/>
    <x v="1"/>
    <n v="8003"/>
    <x v="28"/>
    <n v="8003"/>
    <s v="ORÇAMENTO"/>
    <x v="1"/>
    <x v="3"/>
    <x v="2"/>
    <x v="2"/>
    <x v="13"/>
    <x v="13"/>
  </r>
  <r>
    <x v="5"/>
    <s v=" ORÇAMENTO"/>
    <x v="8"/>
    <d v="2024-05-01T00:00:00"/>
    <d v="2024-05-01T00:00:00"/>
    <s v="Orçamento"/>
    <s v="1 | 1"/>
    <x v="8"/>
    <x v="0"/>
    <n v="9743.8820959999994"/>
    <x v="38"/>
    <x v="38"/>
    <s v="5963"/>
    <x v="2"/>
    <x v="3"/>
    <x v="1"/>
    <n v="4004"/>
    <x v="2"/>
    <n v="4004"/>
    <s v="ORÇAMENTO"/>
    <x v="1"/>
    <x v="3"/>
    <x v="2"/>
    <x v="2"/>
    <x v="13"/>
    <x v="13"/>
  </r>
  <r>
    <x v="5"/>
    <s v=" ORÇAMENTO"/>
    <x v="8"/>
    <d v="2024-05-01T00:00:00"/>
    <d v="2024-05-01T00:00:00"/>
    <s v="Orçamento"/>
    <s v="1 | 1"/>
    <x v="8"/>
    <x v="0"/>
    <n v="9784.830452694805"/>
    <x v="64"/>
    <x v="63"/>
    <s v="9221"/>
    <x v="10"/>
    <x v="3"/>
    <x v="1"/>
    <n v="7001"/>
    <x v="11"/>
    <n v="7001"/>
    <s v="ORÇAMENTO"/>
    <x v="1"/>
    <x v="3"/>
    <x v="2"/>
    <x v="2"/>
    <x v="13"/>
    <x v="13"/>
  </r>
  <r>
    <x v="5"/>
    <s v=" ORÇAMENTO"/>
    <x v="8"/>
    <d v="2024-05-01T00:00:00"/>
    <d v="2024-05-01T00:00:00"/>
    <s v="Orçamento"/>
    <s v="1 | 1"/>
    <x v="8"/>
    <x v="0"/>
    <n v="9885.14"/>
    <x v="68"/>
    <x v="67"/>
    <s v="2463"/>
    <x v="0"/>
    <x v="3"/>
    <x v="1"/>
    <n v="2001"/>
    <x v="0"/>
    <n v="2001"/>
    <s v="ORÇAMENTO"/>
    <x v="1"/>
    <x v="3"/>
    <x v="13"/>
    <x v="13"/>
    <x v="20"/>
    <x v="20"/>
  </r>
  <r>
    <x v="5"/>
    <s v=" ORÇAMENTO"/>
    <x v="8"/>
    <d v="2024-05-01T00:00:00"/>
    <d v="2024-05-01T00:00:00"/>
    <s v="Orçamento"/>
    <s v="1 | 1"/>
    <x v="8"/>
    <x v="0"/>
    <n v="10000"/>
    <x v="62"/>
    <x v="61"/>
    <s v="8647"/>
    <x v="6"/>
    <x v="3"/>
    <x v="1"/>
    <n v="6001"/>
    <x v="6"/>
    <n v="6001"/>
    <s v="ORÇAMENTO"/>
    <x v="0"/>
    <x v="3"/>
    <x v="9"/>
    <x v="9"/>
    <x v="12"/>
    <x v="12"/>
  </r>
  <r>
    <x v="5"/>
    <s v=" ORÇAMENTO"/>
    <x v="8"/>
    <d v="2024-05-01T00:00:00"/>
    <d v="2024-05-01T00:00:00"/>
    <s v="Orçamento"/>
    <s v="1 | 1"/>
    <x v="8"/>
    <x v="0"/>
    <n v="10000"/>
    <x v="107"/>
    <x v="106"/>
    <s v="8739"/>
    <x v="6"/>
    <x v="3"/>
    <x v="1"/>
    <n v="6001"/>
    <x v="6"/>
    <n v="6001"/>
    <s v="ORÇAMENTO"/>
    <x v="0"/>
    <x v="3"/>
    <x v="9"/>
    <x v="9"/>
    <x v="12"/>
    <x v="12"/>
  </r>
  <r>
    <x v="5"/>
    <s v=" ORÇAMENTO"/>
    <x v="8"/>
    <d v="2024-05-01T00:00:00"/>
    <d v="2024-05-01T00:00:00"/>
    <s v="Orçamento"/>
    <s v="1 | 1"/>
    <x v="8"/>
    <x v="0"/>
    <n v="10000"/>
    <x v="92"/>
    <x v="91"/>
    <s v="9745"/>
    <x v="10"/>
    <x v="3"/>
    <x v="1"/>
    <n v="7001"/>
    <x v="11"/>
    <n v="7001"/>
    <s v="ORÇAMENTO"/>
    <x v="0"/>
    <x v="3"/>
    <x v="9"/>
    <x v="9"/>
    <x v="12"/>
    <x v="12"/>
  </r>
  <r>
    <x v="5"/>
    <s v=" ORÇAMENTO"/>
    <x v="8"/>
    <d v="2024-05-01T00:00:00"/>
    <d v="2024-05-01T00:00:00"/>
    <s v="Orçamento"/>
    <s v="1 | 1"/>
    <x v="8"/>
    <x v="0"/>
    <n v="10000"/>
    <x v="116"/>
    <x v="114"/>
    <s v="9874"/>
    <x v="10"/>
    <x v="3"/>
    <x v="1"/>
    <n v="7001"/>
    <x v="11"/>
    <n v="7001"/>
    <s v="ORÇAMENTO"/>
    <x v="0"/>
    <x v="3"/>
    <x v="9"/>
    <x v="9"/>
    <x v="12"/>
    <x v="12"/>
  </r>
  <r>
    <x v="5"/>
    <s v=" ORÇAMENTO"/>
    <x v="8"/>
    <d v="2024-05-01T00:00:00"/>
    <d v="2024-05-01T00:00:00"/>
    <s v="Orçamento"/>
    <s v="1 | 1"/>
    <x v="8"/>
    <x v="0"/>
    <n v="10000"/>
    <x v="63"/>
    <x v="62"/>
    <s v="10777"/>
    <x v="3"/>
    <x v="3"/>
    <x v="1"/>
    <n v="7004"/>
    <x v="3"/>
    <n v="7004"/>
    <s v="ORÇAMENTO"/>
    <x v="0"/>
    <x v="3"/>
    <x v="9"/>
    <x v="9"/>
    <x v="18"/>
    <x v="18"/>
  </r>
  <r>
    <x v="5"/>
    <s v=" ORÇAMENTO"/>
    <x v="8"/>
    <d v="2024-05-01T00:00:00"/>
    <d v="2024-05-01T00:00:00"/>
    <s v="Orçamento"/>
    <s v="1 | 1"/>
    <x v="8"/>
    <x v="0"/>
    <n v="10000"/>
    <x v="48"/>
    <x v="47"/>
    <s v="11665"/>
    <x v="4"/>
    <x v="3"/>
    <x v="1"/>
    <n v="8002"/>
    <x v="4"/>
    <n v="8002"/>
    <s v="ORÇAMENTO"/>
    <x v="0"/>
    <x v="3"/>
    <x v="9"/>
    <x v="9"/>
    <x v="18"/>
    <x v="18"/>
  </r>
  <r>
    <x v="5"/>
    <s v=" ORÇAMENTO"/>
    <x v="8"/>
    <d v="2024-05-01T00:00:00"/>
    <d v="2024-05-01T00:00:00"/>
    <s v="Orçamento"/>
    <s v="1 | 1"/>
    <x v="8"/>
    <x v="0"/>
    <n v="10000"/>
    <x v="121"/>
    <x v="119"/>
    <s v="6691"/>
    <x v="2"/>
    <x v="3"/>
    <x v="1"/>
    <n v="4004"/>
    <x v="2"/>
    <n v="4004"/>
    <s v="ORÇAMENTO"/>
    <x v="0"/>
    <x v="3"/>
    <x v="0"/>
    <x v="0"/>
    <x v="9"/>
    <x v="9"/>
  </r>
  <r>
    <x v="5"/>
    <s v=" ORÇAMENTO"/>
    <x v="8"/>
    <d v="2024-05-01T00:00:00"/>
    <d v="2024-05-01T00:00:00"/>
    <s v="Orçamento"/>
    <s v="1 | 1"/>
    <x v="8"/>
    <x v="0"/>
    <n v="10038.314530818097"/>
    <x v="38"/>
    <x v="38"/>
    <s v="5962"/>
    <x v="2"/>
    <x v="3"/>
    <x v="1"/>
    <n v="4004"/>
    <x v="2"/>
    <n v="4004"/>
    <s v="ORÇAMENTO"/>
    <x v="1"/>
    <x v="3"/>
    <x v="2"/>
    <x v="2"/>
    <x v="13"/>
    <x v="13"/>
  </r>
  <r>
    <x v="5"/>
    <s v=" ORÇAMENTO"/>
    <x v="8"/>
    <d v="2024-05-01T00:00:00"/>
    <d v="2024-05-01T00:00:00"/>
    <s v="Orçamento"/>
    <s v="1 | 1"/>
    <x v="8"/>
    <x v="0"/>
    <n v="10079.376705436498"/>
    <x v="38"/>
    <x v="38"/>
    <s v="10992"/>
    <x v="14"/>
    <x v="3"/>
    <x v="1"/>
    <n v="8001"/>
    <x v="17"/>
    <n v="8001"/>
    <s v="ORÇAMENTO"/>
    <x v="1"/>
    <x v="3"/>
    <x v="2"/>
    <x v="2"/>
    <x v="13"/>
    <x v="13"/>
  </r>
  <r>
    <x v="5"/>
    <s v=" ORÇAMENTO"/>
    <x v="8"/>
    <d v="2024-05-01T00:00:00"/>
    <d v="2024-05-01T00:00:00"/>
    <s v="Orçamento"/>
    <s v="1 | 1"/>
    <x v="8"/>
    <x v="0"/>
    <n v="10337.51"/>
    <x v="57"/>
    <x v="56"/>
    <s v="294"/>
    <x v="19"/>
    <x v="3"/>
    <x v="1"/>
    <n v="1002"/>
    <x v="22"/>
    <n v="1002"/>
    <s v="ORÇAMENTO"/>
    <x v="1"/>
    <x v="3"/>
    <x v="13"/>
    <x v="13"/>
    <x v="20"/>
    <x v="20"/>
  </r>
  <r>
    <x v="5"/>
    <s v=" ORÇAMENTO"/>
    <x v="8"/>
    <d v="2024-05-01T00:00:00"/>
    <d v="2024-05-01T00:00:00"/>
    <s v="Orçamento"/>
    <s v="1 | 1"/>
    <x v="8"/>
    <x v="0"/>
    <n v="10512.624761799998"/>
    <x v="38"/>
    <x v="38"/>
    <s v="3559"/>
    <x v="20"/>
    <x v="3"/>
    <x v="1"/>
    <n v="3004"/>
    <x v="27"/>
    <n v="3004"/>
    <s v="ORÇAMENTO"/>
    <x v="1"/>
    <x v="3"/>
    <x v="2"/>
    <x v="2"/>
    <x v="13"/>
    <x v="13"/>
  </r>
  <r>
    <x v="5"/>
    <s v=" ORÇAMENTO"/>
    <x v="8"/>
    <d v="2024-05-01T00:00:00"/>
    <d v="2024-05-01T00:00:00"/>
    <s v="Orçamento"/>
    <s v="1 | 1"/>
    <x v="8"/>
    <x v="0"/>
    <n v="10537.029956812803"/>
    <x v="2"/>
    <x v="2"/>
    <s v="783"/>
    <x v="0"/>
    <x v="3"/>
    <x v="1"/>
    <n v="2001"/>
    <x v="0"/>
    <n v="2001"/>
    <s v="ORÇAMENTO"/>
    <x v="1"/>
    <x v="3"/>
    <x v="2"/>
    <x v="2"/>
    <x v="2"/>
    <x v="2"/>
  </r>
  <r>
    <x v="5"/>
    <s v=" ORÇAMENTO"/>
    <x v="8"/>
    <d v="2024-05-01T00:00:00"/>
    <d v="2024-05-01T00:00:00"/>
    <s v="Orçamento"/>
    <s v="1 | 1"/>
    <x v="8"/>
    <x v="0"/>
    <n v="10722"/>
    <x v="155"/>
    <x v="152"/>
    <s v="10663"/>
    <x v="3"/>
    <x v="3"/>
    <x v="1"/>
    <n v="7004"/>
    <x v="3"/>
    <n v="7004"/>
    <s v="ORÇAMENTO"/>
    <x v="0"/>
    <x v="3"/>
    <x v="9"/>
    <x v="9"/>
    <x v="22"/>
    <x v="22"/>
  </r>
  <r>
    <x v="5"/>
    <s v=" ORÇAMENTO"/>
    <x v="8"/>
    <d v="2024-05-01T00:00:00"/>
    <d v="2024-05-01T00:00:00"/>
    <s v="Orçamento"/>
    <s v="1 | 1"/>
    <x v="8"/>
    <x v="0"/>
    <n v="10750.0238039452"/>
    <x v="20"/>
    <x v="20"/>
    <s v="8409"/>
    <x v="6"/>
    <x v="3"/>
    <x v="1"/>
    <n v="6001"/>
    <x v="6"/>
    <n v="6001"/>
    <s v="ORÇAMENTO"/>
    <x v="1"/>
    <x v="3"/>
    <x v="2"/>
    <x v="2"/>
    <x v="2"/>
    <x v="2"/>
  </r>
  <r>
    <x v="5"/>
    <s v=" ORÇAMENTO"/>
    <x v="8"/>
    <d v="2024-05-01T00:00:00"/>
    <d v="2024-05-01T00:00:00"/>
    <s v="Orçamento"/>
    <s v="1 | 1"/>
    <x v="8"/>
    <x v="0"/>
    <n v="10901.19915915019"/>
    <x v="100"/>
    <x v="99"/>
    <s v="9371"/>
    <x v="10"/>
    <x v="3"/>
    <x v="1"/>
    <n v="7001"/>
    <x v="11"/>
    <n v="7001"/>
    <s v="ORÇAMENTO"/>
    <x v="1"/>
    <x v="3"/>
    <x v="2"/>
    <x v="2"/>
    <x v="15"/>
    <x v="15"/>
  </r>
  <r>
    <x v="5"/>
    <s v=" ORÇAMENTO"/>
    <x v="8"/>
    <d v="2024-05-01T00:00:00"/>
    <d v="2024-05-01T00:00:00"/>
    <s v="Orçamento"/>
    <s v="1 | 1"/>
    <x v="8"/>
    <x v="0"/>
    <n v="10983.97859516501"/>
    <x v="22"/>
    <x v="22"/>
    <s v="8813"/>
    <x v="6"/>
    <x v="3"/>
    <x v="1"/>
    <n v="6002"/>
    <x v="9"/>
    <n v="6002"/>
    <s v="ORÇAMENTO"/>
    <x v="1"/>
    <x v="3"/>
    <x v="2"/>
    <x v="2"/>
    <x v="13"/>
    <x v="13"/>
  </r>
  <r>
    <x v="5"/>
    <s v=" ORÇAMENTO"/>
    <x v="8"/>
    <d v="2024-05-01T00:00:00"/>
    <d v="2024-05-01T00:00:00"/>
    <s v="Orçamento"/>
    <s v="1 | 1"/>
    <x v="8"/>
    <x v="0"/>
    <n v="11000"/>
    <x v="71"/>
    <x v="70"/>
    <s v="6858"/>
    <x v="2"/>
    <x v="3"/>
    <x v="1"/>
    <n v="4004"/>
    <x v="2"/>
    <n v="4004"/>
    <s v="ORÇAMENTO"/>
    <x v="0"/>
    <x v="3"/>
    <x v="0"/>
    <x v="0"/>
    <x v="9"/>
    <x v="9"/>
  </r>
  <r>
    <x v="5"/>
    <s v=" ORÇAMENTO"/>
    <x v="8"/>
    <d v="2024-05-01T00:00:00"/>
    <d v="2024-05-01T00:00:00"/>
    <s v="Orçamento"/>
    <s v="1 | 1"/>
    <x v="8"/>
    <x v="0"/>
    <n v="11000"/>
    <x v="3"/>
    <x v="3"/>
    <s v="1534"/>
    <x v="0"/>
    <x v="3"/>
    <x v="1"/>
    <n v="2001"/>
    <x v="0"/>
    <n v="2001"/>
    <s v="ORÇAMENTO"/>
    <x v="1"/>
    <x v="3"/>
    <x v="0"/>
    <x v="0"/>
    <x v="3"/>
    <x v="3"/>
  </r>
  <r>
    <x v="5"/>
    <s v=" ORÇAMENTO"/>
    <x v="8"/>
    <d v="2024-05-01T00:00:00"/>
    <d v="2024-05-01T00:00:00"/>
    <s v="Orçamento"/>
    <s v="1 | 1"/>
    <x v="8"/>
    <x v="0"/>
    <n v="11000"/>
    <x v="8"/>
    <x v="8"/>
    <s v="1768"/>
    <x v="0"/>
    <x v="3"/>
    <x v="1"/>
    <n v="2001"/>
    <x v="0"/>
    <n v="2001"/>
    <s v="ORÇAMENTO"/>
    <x v="1"/>
    <x v="3"/>
    <x v="4"/>
    <x v="4"/>
    <x v="5"/>
    <x v="5"/>
  </r>
  <r>
    <x v="5"/>
    <s v=" ORÇAMENTO"/>
    <x v="8"/>
    <d v="2024-05-01T00:00:00"/>
    <d v="2024-05-01T00:00:00"/>
    <s v="Orçamento"/>
    <s v="1 | 1"/>
    <x v="8"/>
    <x v="0"/>
    <n v="11000"/>
    <x v="8"/>
    <x v="8"/>
    <s v="1769"/>
    <x v="0"/>
    <x v="3"/>
    <x v="1"/>
    <n v="2001"/>
    <x v="0"/>
    <n v="2001"/>
    <s v="ORÇAMENTO"/>
    <x v="1"/>
    <x v="3"/>
    <x v="4"/>
    <x v="4"/>
    <x v="5"/>
    <x v="5"/>
  </r>
  <r>
    <x v="5"/>
    <s v=" ORÇAMENTO"/>
    <x v="8"/>
    <d v="2024-05-01T00:00:00"/>
    <d v="2024-05-01T00:00:00"/>
    <s v="Orçamento"/>
    <s v="1 | 1"/>
    <x v="8"/>
    <x v="0"/>
    <n v="11065.057021340001"/>
    <x v="38"/>
    <x v="38"/>
    <s v="10287"/>
    <x v="10"/>
    <x v="3"/>
    <x v="1"/>
    <n v="7003"/>
    <x v="14"/>
    <n v="7003"/>
    <s v="ORÇAMENTO"/>
    <x v="1"/>
    <x v="3"/>
    <x v="2"/>
    <x v="2"/>
    <x v="13"/>
    <x v="13"/>
  </r>
  <r>
    <x v="5"/>
    <s v=" ORÇAMENTO"/>
    <x v="8"/>
    <d v="2024-05-01T00:00:00"/>
    <d v="2024-05-01T00:00:00"/>
    <s v="Orçamento"/>
    <s v="1 | 1"/>
    <x v="8"/>
    <x v="0"/>
    <n v="11126.237000000001"/>
    <x v="37"/>
    <x v="37"/>
    <s v="3355"/>
    <x v="11"/>
    <x v="3"/>
    <x v="1"/>
    <n v="3003"/>
    <x v="12"/>
    <n v="3003"/>
    <s v="ORÇAMENTO"/>
    <x v="1"/>
    <x v="3"/>
    <x v="2"/>
    <x v="2"/>
    <x v="13"/>
    <x v="13"/>
  </r>
  <r>
    <x v="5"/>
    <s v=" ORÇAMENTO"/>
    <x v="8"/>
    <d v="2024-05-01T00:00:00"/>
    <d v="2024-05-01T00:00:00"/>
    <s v="Orçamento"/>
    <s v="1 | 1"/>
    <x v="8"/>
    <x v="0"/>
    <n v="11200"/>
    <x v="125"/>
    <x v="123"/>
    <s v="9125"/>
    <x v="6"/>
    <x v="3"/>
    <x v="1"/>
    <n v="6002"/>
    <x v="9"/>
    <n v="6002"/>
    <s v="ORÇAMENTO"/>
    <x v="0"/>
    <x v="3"/>
    <x v="9"/>
    <x v="9"/>
    <x v="12"/>
    <x v="12"/>
  </r>
  <r>
    <x v="5"/>
    <s v=" ORÇAMENTO"/>
    <x v="8"/>
    <d v="2024-05-01T00:00:00"/>
    <d v="2024-05-01T00:00:00"/>
    <s v="Orçamento"/>
    <s v="1 | 1"/>
    <x v="8"/>
    <x v="0"/>
    <n v="11237.060000000001"/>
    <x v="37"/>
    <x v="37"/>
    <s v="11535"/>
    <x v="4"/>
    <x v="3"/>
    <x v="1"/>
    <n v="8002"/>
    <x v="4"/>
    <n v="8002"/>
    <s v="ORÇAMENTO"/>
    <x v="1"/>
    <x v="3"/>
    <x v="2"/>
    <x v="2"/>
    <x v="13"/>
    <x v="13"/>
  </r>
  <r>
    <x v="5"/>
    <s v=" ORÇAMENTO"/>
    <x v="8"/>
    <d v="2024-05-01T00:00:00"/>
    <d v="2024-05-01T00:00:00"/>
    <s v="Orçamento"/>
    <s v="1 | 1"/>
    <x v="8"/>
    <x v="0"/>
    <n v="11442.555968726401"/>
    <x v="21"/>
    <x v="21"/>
    <s v="8461"/>
    <x v="6"/>
    <x v="3"/>
    <x v="1"/>
    <n v="6001"/>
    <x v="6"/>
    <n v="6001"/>
    <s v="ORÇAMENTO"/>
    <x v="1"/>
    <x v="3"/>
    <x v="2"/>
    <x v="2"/>
    <x v="2"/>
    <x v="2"/>
  </r>
  <r>
    <x v="5"/>
    <s v=" ORÇAMENTO"/>
    <x v="8"/>
    <d v="2024-05-01T00:00:00"/>
    <d v="2024-05-01T00:00:00"/>
    <s v="Orçamento"/>
    <s v="1 | 1"/>
    <x v="8"/>
    <x v="0"/>
    <n v="11666.666666666666"/>
    <x v="138"/>
    <x v="136"/>
    <s v="7787"/>
    <x v="2"/>
    <x v="3"/>
    <x v="1"/>
    <n v="5003"/>
    <x v="31"/>
    <n v="5003"/>
    <s v="ORÇAMENTO"/>
    <x v="0"/>
    <x v="3"/>
    <x v="9"/>
    <x v="9"/>
    <x v="18"/>
    <x v="18"/>
  </r>
  <r>
    <x v="5"/>
    <s v=" ORÇAMENTO"/>
    <x v="8"/>
    <d v="2024-05-01T00:00:00"/>
    <d v="2024-05-01T00:00:00"/>
    <s v="Orçamento"/>
    <s v="1 | 1"/>
    <x v="8"/>
    <x v="0"/>
    <n v="11666.666666666666"/>
    <x v="57"/>
    <x v="56"/>
    <s v="2541"/>
    <x v="0"/>
    <x v="3"/>
    <x v="1"/>
    <n v="2001"/>
    <x v="0"/>
    <n v="2001"/>
    <s v="ORÇAMENTO"/>
    <x v="1"/>
    <x v="3"/>
    <x v="13"/>
    <x v="13"/>
    <x v="20"/>
    <x v="20"/>
  </r>
  <r>
    <x v="5"/>
    <s v=" ORÇAMENTO"/>
    <x v="8"/>
    <d v="2024-05-01T00:00:00"/>
    <d v="2024-05-01T00:00:00"/>
    <s v="Orçamento"/>
    <s v="1 | 1"/>
    <x v="8"/>
    <x v="0"/>
    <n v="12000"/>
    <x v="85"/>
    <x v="84"/>
    <s v="71"/>
    <x v="19"/>
    <x v="3"/>
    <x v="1"/>
    <n v="1002"/>
    <x v="22"/>
    <n v="1002"/>
    <s v="ORÇAMENTO"/>
    <x v="1"/>
    <x v="3"/>
    <x v="2"/>
    <x v="2"/>
    <x v="13"/>
    <x v="13"/>
  </r>
  <r>
    <x v="5"/>
    <s v=" ORÇAMENTO"/>
    <x v="8"/>
    <d v="2024-05-01T00:00:00"/>
    <d v="2024-05-01T00:00:00"/>
    <s v="Orçamento"/>
    <s v="1 | 1"/>
    <x v="8"/>
    <x v="0"/>
    <n v="12000"/>
    <x v="115"/>
    <x v="113"/>
    <s v="9064"/>
    <x v="6"/>
    <x v="3"/>
    <x v="1"/>
    <n v="6002"/>
    <x v="9"/>
    <n v="6002"/>
    <s v="ORÇAMENTO"/>
    <x v="0"/>
    <x v="3"/>
    <x v="9"/>
    <x v="9"/>
    <x v="12"/>
    <x v="12"/>
  </r>
  <r>
    <x v="5"/>
    <s v=" ORÇAMENTO"/>
    <x v="8"/>
    <d v="2024-05-01T00:00:00"/>
    <d v="2024-05-01T00:00:00"/>
    <s v="Orçamento"/>
    <s v="1 | 1"/>
    <x v="8"/>
    <x v="0"/>
    <n v="12000"/>
    <x v="118"/>
    <x v="116"/>
    <s v="8088"/>
    <x v="2"/>
    <x v="3"/>
    <x v="1"/>
    <n v="5005"/>
    <x v="32"/>
    <n v="5005"/>
    <s v="ORÇAMENTO"/>
    <x v="0"/>
    <x v="3"/>
    <x v="9"/>
    <x v="9"/>
    <x v="18"/>
    <x v="18"/>
  </r>
  <r>
    <x v="5"/>
    <s v=" ORÇAMENTO"/>
    <x v="8"/>
    <d v="2024-05-01T00:00:00"/>
    <d v="2024-05-01T00:00:00"/>
    <s v="Orçamento"/>
    <s v="1 | 1"/>
    <x v="8"/>
    <x v="0"/>
    <n v="12183.372998784505"/>
    <x v="70"/>
    <x v="69"/>
    <s v="9383"/>
    <x v="10"/>
    <x v="3"/>
    <x v="1"/>
    <n v="7001"/>
    <x v="11"/>
    <n v="7001"/>
    <s v="ORÇAMENTO"/>
    <x v="1"/>
    <x v="3"/>
    <x v="2"/>
    <x v="2"/>
    <x v="15"/>
    <x v="15"/>
  </r>
  <r>
    <x v="5"/>
    <s v=" ORÇAMENTO"/>
    <x v="8"/>
    <d v="2024-05-01T00:00:00"/>
    <d v="2024-05-01T00:00:00"/>
    <s v="Orçamento"/>
    <s v="1 | 1"/>
    <x v="8"/>
    <x v="0"/>
    <n v="12203.194882024101"/>
    <x v="64"/>
    <x v="63"/>
    <s v="5382"/>
    <x v="12"/>
    <x v="3"/>
    <x v="1"/>
    <n v="4003"/>
    <x v="13"/>
    <n v="4003"/>
    <s v="ORÇAMENTO"/>
    <x v="1"/>
    <x v="3"/>
    <x v="2"/>
    <x v="2"/>
    <x v="13"/>
    <x v="13"/>
  </r>
  <r>
    <x v="5"/>
    <s v=" ORÇAMENTO"/>
    <x v="8"/>
    <d v="2024-05-01T00:00:00"/>
    <d v="2024-05-01T00:00:00"/>
    <s v="Orçamento"/>
    <s v="1 | 1"/>
    <x v="8"/>
    <x v="0"/>
    <n v="12221.000000000002"/>
    <x v="15"/>
    <x v="15"/>
    <s v="11726"/>
    <x v="4"/>
    <x v="3"/>
    <x v="1"/>
    <n v="8002"/>
    <x v="4"/>
    <n v="8002"/>
    <s v="ORÇAMENTO"/>
    <x v="0"/>
    <x v="3"/>
    <x v="0"/>
    <x v="0"/>
    <x v="10"/>
    <x v="10"/>
  </r>
  <r>
    <x v="5"/>
    <s v=" ORÇAMENTO"/>
    <x v="8"/>
    <d v="2024-05-01T00:00:00"/>
    <d v="2024-05-01T00:00:00"/>
    <s v="Orçamento"/>
    <s v="1 | 1"/>
    <x v="8"/>
    <x v="0"/>
    <n v="12341"/>
    <x v="24"/>
    <x v="24"/>
    <s v="6203"/>
    <x v="2"/>
    <x v="3"/>
    <x v="1"/>
    <n v="4004"/>
    <x v="2"/>
    <n v="4004"/>
    <s v="ORÇAMENTO"/>
    <x v="0"/>
    <x v="3"/>
    <x v="0"/>
    <x v="0"/>
    <x v="9"/>
    <x v="9"/>
  </r>
  <r>
    <x v="5"/>
    <s v=" ORÇAMENTO"/>
    <x v="8"/>
    <d v="2024-05-01T00:00:00"/>
    <d v="2024-05-01T00:00:00"/>
    <s v="Orçamento"/>
    <s v="1 | 1"/>
    <x v="8"/>
    <x v="0"/>
    <n v="12360"/>
    <x v="33"/>
    <x v="33"/>
    <s v="13697"/>
    <x v="19"/>
    <x v="3"/>
    <x v="1"/>
    <n v="9001"/>
    <x v="24"/>
    <n v="9001"/>
    <s v="ORÇAMENTO"/>
    <x v="1"/>
    <x v="3"/>
    <x v="10"/>
    <x v="10"/>
    <x v="16"/>
    <x v="16"/>
  </r>
  <r>
    <x v="5"/>
    <s v=" ORÇAMENTO"/>
    <x v="8"/>
    <d v="2024-05-01T00:00:00"/>
    <d v="2024-05-01T00:00:00"/>
    <s v="Orçamento"/>
    <s v="1 | 1"/>
    <x v="8"/>
    <x v="0"/>
    <n v="12533.333333333334"/>
    <x v="45"/>
    <x v="44"/>
    <s v="13427"/>
    <x v="9"/>
    <x v="3"/>
    <x v="1"/>
    <n v="8006"/>
    <x v="10"/>
    <n v="8006"/>
    <s v="ORÇAMENTO"/>
    <x v="0"/>
    <x v="3"/>
    <x v="11"/>
    <x v="11"/>
    <x v="17"/>
    <x v="17"/>
  </r>
  <r>
    <x v="5"/>
    <s v=" ORÇAMENTO"/>
    <x v="8"/>
    <d v="2024-05-01T00:00:00"/>
    <d v="2024-05-01T00:00:00"/>
    <s v="Orçamento"/>
    <s v="1 | 1"/>
    <x v="8"/>
    <x v="0"/>
    <n v="12660"/>
    <x v="29"/>
    <x v="29"/>
    <s v="12301"/>
    <x v="19"/>
    <x v="3"/>
    <x v="1"/>
    <n v="8005"/>
    <x v="23"/>
    <n v="8005"/>
    <s v="ORÇAMENTO"/>
    <x v="0"/>
    <x v="3"/>
    <x v="0"/>
    <x v="0"/>
    <x v="10"/>
    <x v="10"/>
  </r>
  <r>
    <x v="5"/>
    <s v=" ORÇAMENTO"/>
    <x v="8"/>
    <d v="2024-05-01T00:00:00"/>
    <d v="2024-05-01T00:00:00"/>
    <s v="Orçamento"/>
    <s v="1 | 1"/>
    <x v="8"/>
    <x v="0"/>
    <n v="13000"/>
    <x v="24"/>
    <x v="24"/>
    <s v="6202"/>
    <x v="2"/>
    <x v="3"/>
    <x v="1"/>
    <n v="4004"/>
    <x v="2"/>
    <n v="4004"/>
    <s v="ORÇAMENTO"/>
    <x v="0"/>
    <x v="3"/>
    <x v="0"/>
    <x v="0"/>
    <x v="9"/>
    <x v="9"/>
  </r>
  <r>
    <x v="5"/>
    <s v=" ORÇAMENTO"/>
    <x v="8"/>
    <d v="2024-05-01T00:00:00"/>
    <d v="2024-05-01T00:00:00"/>
    <s v="Orçamento"/>
    <s v="1 | 1"/>
    <x v="8"/>
    <x v="0"/>
    <n v="13000"/>
    <x v="104"/>
    <x v="103"/>
    <s v="12391"/>
    <x v="19"/>
    <x v="3"/>
    <x v="1"/>
    <n v="8005"/>
    <x v="23"/>
    <n v="8005"/>
    <s v="ORÇAMENTO"/>
    <x v="0"/>
    <x v="3"/>
    <x v="0"/>
    <x v="0"/>
    <x v="10"/>
    <x v="10"/>
  </r>
  <r>
    <x v="5"/>
    <s v=" ORÇAMENTO"/>
    <x v="8"/>
    <d v="2024-05-01T00:00:00"/>
    <d v="2024-05-01T00:00:00"/>
    <s v="Orçamento"/>
    <s v="1 | 1"/>
    <x v="8"/>
    <x v="0"/>
    <n v="13000"/>
    <x v="95"/>
    <x v="94"/>
    <s v="4396"/>
    <x v="8"/>
    <x v="3"/>
    <x v="1"/>
    <n v="3006"/>
    <x v="8"/>
    <n v="3006"/>
    <s v="ORÇAMENTO"/>
    <x v="0"/>
    <x v="3"/>
    <x v="0"/>
    <x v="0"/>
    <x v="0"/>
    <x v="0"/>
  </r>
  <r>
    <x v="5"/>
    <s v=" ORÇAMENTO"/>
    <x v="8"/>
    <d v="2024-05-01T00:00:00"/>
    <d v="2024-05-01T00:00:00"/>
    <s v="Orçamento"/>
    <s v="1 | 1"/>
    <x v="8"/>
    <x v="0"/>
    <n v="13024.997535613045"/>
    <x v="5"/>
    <x v="5"/>
    <s v="542"/>
    <x v="0"/>
    <x v="3"/>
    <x v="1"/>
    <n v="2001"/>
    <x v="0"/>
    <n v="2001"/>
    <s v="ORÇAMENTO"/>
    <x v="1"/>
    <x v="3"/>
    <x v="3"/>
    <x v="3"/>
    <x v="4"/>
    <x v="4"/>
  </r>
  <r>
    <x v="5"/>
    <s v=" ORÇAMENTO"/>
    <x v="8"/>
    <d v="2024-05-01T00:00:00"/>
    <d v="2024-05-01T00:00:00"/>
    <s v="Orçamento"/>
    <s v="1 | 1"/>
    <x v="8"/>
    <x v="0"/>
    <n v="13084.3958600242"/>
    <x v="20"/>
    <x v="20"/>
    <s v="9287"/>
    <x v="10"/>
    <x v="3"/>
    <x v="1"/>
    <n v="7001"/>
    <x v="11"/>
    <n v="7001"/>
    <s v="ORÇAMENTO"/>
    <x v="1"/>
    <x v="3"/>
    <x v="2"/>
    <x v="2"/>
    <x v="2"/>
    <x v="2"/>
  </r>
  <r>
    <x v="5"/>
    <s v=" ORÇAMENTO"/>
    <x v="8"/>
    <d v="2024-05-01T00:00:00"/>
    <d v="2024-05-01T00:00:00"/>
    <s v="Orçamento"/>
    <s v="1 | 1"/>
    <x v="8"/>
    <x v="0"/>
    <n v="13250"/>
    <x v="37"/>
    <x v="37"/>
    <s v="10542"/>
    <x v="3"/>
    <x v="3"/>
    <x v="1"/>
    <n v="7004"/>
    <x v="3"/>
    <n v="7004"/>
    <s v="ORÇAMENTO"/>
    <x v="1"/>
    <x v="3"/>
    <x v="2"/>
    <x v="2"/>
    <x v="13"/>
    <x v="13"/>
  </r>
  <r>
    <x v="5"/>
    <s v=" ORÇAMENTO"/>
    <x v="8"/>
    <d v="2024-05-01T00:00:00"/>
    <d v="2024-05-01T00:00:00"/>
    <s v="Orçamento"/>
    <s v="1 | 1"/>
    <x v="8"/>
    <x v="0"/>
    <n v="13370.4128306"/>
    <x v="38"/>
    <x v="38"/>
    <s v="5961"/>
    <x v="2"/>
    <x v="3"/>
    <x v="1"/>
    <n v="4004"/>
    <x v="2"/>
    <n v="4004"/>
    <s v="ORÇAMENTO"/>
    <x v="1"/>
    <x v="3"/>
    <x v="2"/>
    <x v="2"/>
    <x v="13"/>
    <x v="13"/>
  </r>
  <r>
    <x v="5"/>
    <s v=" ORÇAMENTO"/>
    <x v="8"/>
    <d v="2024-05-01T00:00:00"/>
    <d v="2024-05-01T00:00:00"/>
    <s v="Orçamento"/>
    <s v="1 | 1"/>
    <x v="8"/>
    <x v="0"/>
    <n v="13500"/>
    <x v="31"/>
    <x v="31"/>
    <s v="3932"/>
    <x v="15"/>
    <x v="3"/>
    <x v="1"/>
    <n v="3005"/>
    <x v="18"/>
    <n v="3005"/>
    <s v="ORÇAMENTO"/>
    <x v="1"/>
    <x v="3"/>
    <x v="2"/>
    <x v="2"/>
    <x v="15"/>
    <x v="15"/>
  </r>
  <r>
    <x v="5"/>
    <s v=" ORÇAMENTO"/>
    <x v="8"/>
    <d v="2024-05-01T00:00:00"/>
    <d v="2024-05-01T00:00:00"/>
    <s v="Orçamento"/>
    <s v="1 | 1"/>
    <x v="8"/>
    <x v="0"/>
    <n v="13582.923613724135"/>
    <x v="64"/>
    <x v="63"/>
    <s v="5151"/>
    <x v="22"/>
    <x v="3"/>
    <x v="1"/>
    <n v="4002"/>
    <x v="34"/>
    <n v="4002"/>
    <s v="ORÇAMENTO"/>
    <x v="1"/>
    <x v="3"/>
    <x v="2"/>
    <x v="2"/>
    <x v="13"/>
    <x v="13"/>
  </r>
  <r>
    <x v="5"/>
    <s v=" ORÇAMENTO"/>
    <x v="8"/>
    <d v="2024-05-01T00:00:00"/>
    <d v="2024-05-01T00:00:00"/>
    <s v="Orçamento"/>
    <s v="1 | 1"/>
    <x v="8"/>
    <x v="0"/>
    <n v="13709.192000000001"/>
    <x v="37"/>
    <x v="37"/>
    <s v="7174"/>
    <x v="13"/>
    <x v="3"/>
    <x v="1"/>
    <n v="5001"/>
    <x v="16"/>
    <n v="5001"/>
    <s v="ORÇAMENTO"/>
    <x v="1"/>
    <x v="3"/>
    <x v="2"/>
    <x v="2"/>
    <x v="13"/>
    <x v="13"/>
  </r>
  <r>
    <x v="5"/>
    <s v=" ORÇAMENTO"/>
    <x v="8"/>
    <d v="2024-05-01T00:00:00"/>
    <d v="2024-05-01T00:00:00"/>
    <s v="Orçamento"/>
    <s v="1 | 1"/>
    <x v="8"/>
    <x v="0"/>
    <n v="13821.5838"/>
    <x v="37"/>
    <x v="37"/>
    <s v="2736"/>
    <x v="5"/>
    <x v="3"/>
    <x v="1"/>
    <n v="3001"/>
    <x v="5"/>
    <n v="3001"/>
    <s v="ORÇAMENTO"/>
    <x v="1"/>
    <x v="3"/>
    <x v="2"/>
    <x v="2"/>
    <x v="13"/>
    <x v="13"/>
  </r>
  <r>
    <x v="5"/>
    <s v=" ORÇAMENTO"/>
    <x v="8"/>
    <d v="2024-05-01T00:00:00"/>
    <d v="2024-05-01T00:00:00"/>
    <s v="Orçamento"/>
    <s v="1 | 1"/>
    <x v="8"/>
    <x v="0"/>
    <n v="14000"/>
    <x v="44"/>
    <x v="43"/>
    <s v="12594"/>
    <x v="9"/>
    <x v="3"/>
    <x v="1"/>
    <n v="8006"/>
    <x v="10"/>
    <n v="8006"/>
    <s v="ORÇAMENTO"/>
    <x v="0"/>
    <x v="3"/>
    <x v="9"/>
    <x v="9"/>
    <x v="18"/>
    <x v="18"/>
  </r>
  <r>
    <x v="5"/>
    <s v=" ORÇAMENTO"/>
    <x v="8"/>
    <d v="2024-05-01T00:00:00"/>
    <d v="2024-05-01T00:00:00"/>
    <s v="Orçamento"/>
    <s v="1 | 1"/>
    <x v="8"/>
    <x v="0"/>
    <n v="14350.767599999999"/>
    <x v="37"/>
    <x v="37"/>
    <s v="4585"/>
    <x v="7"/>
    <x v="3"/>
    <x v="1"/>
    <n v="3007"/>
    <x v="25"/>
    <n v="3007"/>
    <s v="ORÇAMENTO"/>
    <x v="1"/>
    <x v="3"/>
    <x v="2"/>
    <x v="2"/>
    <x v="13"/>
    <x v="13"/>
  </r>
  <r>
    <x v="5"/>
    <s v=" ORÇAMENTO"/>
    <x v="8"/>
    <d v="2024-05-01T00:00:00"/>
    <d v="2024-05-01T00:00:00"/>
    <s v="Orçamento"/>
    <s v="1 | 1"/>
    <x v="8"/>
    <x v="0"/>
    <n v="14535.77"/>
    <x v="68"/>
    <x v="67"/>
    <s v="2462"/>
    <x v="0"/>
    <x v="3"/>
    <x v="1"/>
    <n v="2001"/>
    <x v="0"/>
    <n v="2001"/>
    <s v="ORÇAMENTO"/>
    <x v="1"/>
    <x v="3"/>
    <x v="13"/>
    <x v="13"/>
    <x v="20"/>
    <x v="20"/>
  </r>
  <r>
    <x v="5"/>
    <s v=" ORÇAMENTO"/>
    <x v="8"/>
    <d v="2024-05-01T00:00:00"/>
    <d v="2024-05-01T00:00:00"/>
    <s v="Orçamento"/>
    <s v="1 | 1"/>
    <x v="8"/>
    <x v="0"/>
    <n v="14539.122340758295"/>
    <x v="38"/>
    <x v="38"/>
    <s v="4902"/>
    <x v="17"/>
    <x v="3"/>
    <x v="1"/>
    <n v="4001"/>
    <x v="20"/>
    <n v="4001"/>
    <s v="ORÇAMENTO"/>
    <x v="1"/>
    <x v="3"/>
    <x v="2"/>
    <x v="2"/>
    <x v="13"/>
    <x v="13"/>
  </r>
  <r>
    <x v="5"/>
    <s v=" ORÇAMENTO"/>
    <x v="8"/>
    <d v="2024-05-01T00:00:00"/>
    <d v="2024-05-01T00:00:00"/>
    <s v="Orçamento"/>
    <s v="1 | 1"/>
    <x v="8"/>
    <x v="0"/>
    <n v="14608.178"/>
    <x v="37"/>
    <x v="37"/>
    <s v="11028"/>
    <x v="14"/>
    <x v="3"/>
    <x v="1"/>
    <n v="8001"/>
    <x v="17"/>
    <n v="8001"/>
    <s v="ORÇAMENTO"/>
    <x v="1"/>
    <x v="3"/>
    <x v="2"/>
    <x v="2"/>
    <x v="13"/>
    <x v="13"/>
  </r>
  <r>
    <x v="5"/>
    <s v=" ORÇAMENTO"/>
    <x v="8"/>
    <d v="2024-05-01T00:00:00"/>
    <d v="2024-05-01T00:00:00"/>
    <s v="Orçamento"/>
    <s v="1 | 1"/>
    <x v="8"/>
    <x v="0"/>
    <n v="14608.178"/>
    <x v="37"/>
    <x v="37"/>
    <s v="12056"/>
    <x v="21"/>
    <x v="3"/>
    <x v="1"/>
    <n v="8003"/>
    <x v="28"/>
    <n v="8003"/>
    <s v="ORÇAMENTO"/>
    <x v="1"/>
    <x v="3"/>
    <x v="2"/>
    <x v="2"/>
    <x v="13"/>
    <x v="13"/>
  </r>
  <r>
    <x v="5"/>
    <s v=" ORÇAMENTO"/>
    <x v="8"/>
    <d v="2024-05-01T00:00:00"/>
    <d v="2024-05-01T00:00:00"/>
    <s v="Orçamento"/>
    <s v="1 | 1"/>
    <x v="8"/>
    <x v="0"/>
    <n v="15000"/>
    <x v="131"/>
    <x v="129"/>
    <s v="9714"/>
    <x v="10"/>
    <x v="3"/>
    <x v="1"/>
    <n v="7001"/>
    <x v="11"/>
    <n v="7001"/>
    <s v="ORÇAMENTO"/>
    <x v="0"/>
    <x v="3"/>
    <x v="9"/>
    <x v="9"/>
    <x v="12"/>
    <x v="12"/>
  </r>
  <r>
    <x v="5"/>
    <s v=" ORÇAMENTO"/>
    <x v="8"/>
    <d v="2024-05-01T00:00:00"/>
    <d v="2024-05-01T00:00:00"/>
    <s v="Orçamento"/>
    <s v="1 | 1"/>
    <x v="8"/>
    <x v="0"/>
    <n v="15000"/>
    <x v="120"/>
    <x v="118"/>
    <s v="5803"/>
    <x v="12"/>
    <x v="3"/>
    <x v="1"/>
    <n v="4003"/>
    <x v="13"/>
    <n v="4003"/>
    <s v="ORÇAMENTO"/>
    <x v="0"/>
    <x v="3"/>
    <x v="9"/>
    <x v="9"/>
    <x v="22"/>
    <x v="22"/>
  </r>
  <r>
    <x v="5"/>
    <s v=" ORÇAMENTO"/>
    <x v="8"/>
    <d v="2024-05-01T00:00:00"/>
    <d v="2024-05-01T00:00:00"/>
    <s v="Orçamento"/>
    <s v="1 | 1"/>
    <x v="8"/>
    <x v="0"/>
    <n v="15000"/>
    <x v="42"/>
    <x v="42"/>
    <s v="7079"/>
    <x v="2"/>
    <x v="3"/>
    <x v="1"/>
    <n v="4004"/>
    <x v="2"/>
    <n v="4004"/>
    <s v="ORÇAMENTO"/>
    <x v="0"/>
    <x v="3"/>
    <x v="0"/>
    <x v="0"/>
    <x v="9"/>
    <x v="9"/>
  </r>
  <r>
    <x v="5"/>
    <s v=" ORÇAMENTO"/>
    <x v="8"/>
    <d v="2024-05-01T00:00:00"/>
    <d v="2024-05-01T00:00:00"/>
    <s v="Orçamento"/>
    <s v="1 | 1"/>
    <x v="8"/>
    <x v="0"/>
    <n v="15000"/>
    <x v="81"/>
    <x v="80"/>
    <s v="3952"/>
    <x v="15"/>
    <x v="3"/>
    <x v="1"/>
    <n v="3005"/>
    <x v="18"/>
    <n v="3005"/>
    <s v="ORÇAMENTO"/>
    <x v="0"/>
    <x v="3"/>
    <x v="0"/>
    <x v="0"/>
    <x v="10"/>
    <x v="10"/>
  </r>
  <r>
    <x v="5"/>
    <s v=" ORÇAMENTO"/>
    <x v="8"/>
    <d v="2024-05-01T00:00:00"/>
    <d v="2024-05-01T00:00:00"/>
    <s v="Orçamento"/>
    <s v="1 | 1"/>
    <x v="8"/>
    <x v="0"/>
    <n v="15000"/>
    <x v="143"/>
    <x v="141"/>
    <s v="13145"/>
    <x v="9"/>
    <x v="3"/>
    <x v="1"/>
    <n v="8006"/>
    <x v="10"/>
    <n v="8006"/>
    <s v="ORÇAMENTO"/>
    <x v="0"/>
    <x v="3"/>
    <x v="0"/>
    <x v="0"/>
    <x v="0"/>
    <x v="0"/>
  </r>
  <r>
    <x v="5"/>
    <s v=" ORÇAMENTO"/>
    <x v="8"/>
    <d v="2024-05-01T00:00:00"/>
    <d v="2024-05-01T00:00:00"/>
    <s v="Orçamento"/>
    <s v="1 | 1"/>
    <x v="8"/>
    <x v="0"/>
    <n v="15000"/>
    <x v="88"/>
    <x v="87"/>
    <s v="238"/>
    <x v="19"/>
    <x v="3"/>
    <x v="1"/>
    <n v="1002"/>
    <x v="22"/>
    <n v="1002"/>
    <s v="ORÇAMENTO"/>
    <x v="0"/>
    <x v="3"/>
    <x v="0"/>
    <x v="0"/>
    <x v="0"/>
    <x v="0"/>
  </r>
  <r>
    <x v="5"/>
    <s v=" ORÇAMENTO"/>
    <x v="8"/>
    <d v="2024-05-01T00:00:00"/>
    <d v="2024-05-01T00:00:00"/>
    <s v="Orçamento"/>
    <s v="1 | 1"/>
    <x v="8"/>
    <x v="0"/>
    <n v="15000"/>
    <x v="9"/>
    <x v="9"/>
    <s v="1844"/>
    <x v="0"/>
    <x v="3"/>
    <x v="1"/>
    <n v="2001"/>
    <x v="0"/>
    <n v="2001"/>
    <s v="ORÇAMENTO"/>
    <x v="1"/>
    <x v="3"/>
    <x v="4"/>
    <x v="4"/>
    <x v="5"/>
    <x v="5"/>
  </r>
  <r>
    <x v="5"/>
    <s v=" ORÇAMENTO"/>
    <x v="8"/>
    <d v="2024-05-01T00:00:00"/>
    <d v="2024-05-01T00:00:00"/>
    <s v="Orçamento"/>
    <s v="1 | 1"/>
    <x v="8"/>
    <x v="0"/>
    <n v="15084"/>
    <x v="24"/>
    <x v="24"/>
    <s v="6201"/>
    <x v="2"/>
    <x v="3"/>
    <x v="1"/>
    <n v="4004"/>
    <x v="2"/>
    <n v="4004"/>
    <s v="ORÇAMENTO"/>
    <x v="0"/>
    <x v="3"/>
    <x v="0"/>
    <x v="0"/>
    <x v="9"/>
    <x v="9"/>
  </r>
  <r>
    <x v="5"/>
    <s v=" ORÇAMENTO"/>
    <x v="8"/>
    <d v="2024-05-01T00:00:00"/>
    <d v="2024-05-01T00:00:00"/>
    <s v="Orçamento"/>
    <s v="1 | 1"/>
    <x v="8"/>
    <x v="0"/>
    <n v="15166.666666666666"/>
    <x v="45"/>
    <x v="44"/>
    <s v="13426"/>
    <x v="9"/>
    <x v="3"/>
    <x v="1"/>
    <n v="8006"/>
    <x v="10"/>
    <n v="8006"/>
    <s v="ORÇAMENTO"/>
    <x v="0"/>
    <x v="3"/>
    <x v="11"/>
    <x v="11"/>
    <x v="17"/>
    <x v="17"/>
  </r>
  <r>
    <x v="5"/>
    <s v=" ORÇAMENTO"/>
    <x v="8"/>
    <d v="2024-05-01T00:00:00"/>
    <d v="2024-05-01T00:00:00"/>
    <s v="Orçamento"/>
    <s v="1 | 1"/>
    <x v="8"/>
    <x v="0"/>
    <n v="15800"/>
    <x v="23"/>
    <x v="23"/>
    <s v="1153"/>
    <x v="0"/>
    <x v="3"/>
    <x v="1"/>
    <n v="2001"/>
    <x v="0"/>
    <n v="2001"/>
    <s v="ORÇAMENTO"/>
    <x v="0"/>
    <x v="3"/>
    <x v="9"/>
    <x v="9"/>
    <x v="12"/>
    <x v="12"/>
  </r>
  <r>
    <x v="5"/>
    <s v=" ORÇAMENTO"/>
    <x v="8"/>
    <d v="2024-05-01T00:00:00"/>
    <d v="2024-05-01T00:00:00"/>
    <s v="Orçamento"/>
    <s v="1 | 1"/>
    <x v="8"/>
    <x v="0"/>
    <n v="15805.135278695025"/>
    <x v="97"/>
    <x v="96"/>
    <s v="8263"/>
    <x v="6"/>
    <x v="3"/>
    <x v="1"/>
    <n v="6001"/>
    <x v="6"/>
    <n v="6001"/>
    <s v="ORÇAMENTO"/>
    <x v="1"/>
    <x v="3"/>
    <x v="2"/>
    <x v="2"/>
    <x v="13"/>
    <x v="13"/>
  </r>
  <r>
    <x v="5"/>
    <s v=" ORÇAMENTO"/>
    <x v="8"/>
    <d v="2024-05-01T00:00:00"/>
    <d v="2024-05-01T00:00:00"/>
    <s v="Orçamento"/>
    <s v="1 | 1"/>
    <x v="8"/>
    <x v="0"/>
    <n v="15999.9"/>
    <x v="103"/>
    <x v="102"/>
    <s v="11230"/>
    <x v="14"/>
    <x v="3"/>
    <x v="1"/>
    <n v="8001"/>
    <x v="17"/>
    <n v="8001"/>
    <s v="ORÇAMENTO"/>
    <x v="0"/>
    <x v="3"/>
    <x v="0"/>
    <x v="0"/>
    <x v="0"/>
    <x v="0"/>
  </r>
  <r>
    <x v="5"/>
    <s v=" ORÇAMENTO"/>
    <x v="8"/>
    <d v="2024-05-01T00:00:00"/>
    <d v="2024-05-01T00:00:00"/>
    <s v="Orçamento"/>
    <s v="1 | 1"/>
    <x v="8"/>
    <x v="0"/>
    <n v="16000"/>
    <x v="37"/>
    <x v="37"/>
    <s v="8848"/>
    <x v="6"/>
    <x v="3"/>
    <x v="1"/>
    <n v="6002"/>
    <x v="9"/>
    <n v="6002"/>
    <s v="ORÇAMENTO"/>
    <x v="1"/>
    <x v="3"/>
    <x v="2"/>
    <x v="2"/>
    <x v="13"/>
    <x v="13"/>
  </r>
  <r>
    <x v="5"/>
    <s v=" ORÇAMENTO"/>
    <x v="8"/>
    <d v="2024-05-01T00:00:00"/>
    <d v="2024-05-01T00:00:00"/>
    <s v="Orçamento"/>
    <s v="1 | 1"/>
    <x v="8"/>
    <x v="0"/>
    <n v="16000"/>
    <x v="85"/>
    <x v="84"/>
    <s v="70"/>
    <x v="19"/>
    <x v="3"/>
    <x v="1"/>
    <n v="1002"/>
    <x v="22"/>
    <n v="1002"/>
    <s v="ORÇAMENTO"/>
    <x v="1"/>
    <x v="3"/>
    <x v="2"/>
    <x v="2"/>
    <x v="13"/>
    <x v="13"/>
  </r>
  <r>
    <x v="5"/>
    <s v=" ORÇAMENTO"/>
    <x v="8"/>
    <d v="2024-05-01T00:00:00"/>
    <d v="2024-05-01T00:00:00"/>
    <s v="Orçamento"/>
    <s v="1 | 1"/>
    <x v="8"/>
    <x v="0"/>
    <n v="17356.215699099412"/>
    <x v="6"/>
    <x v="6"/>
    <s v="495"/>
    <x v="0"/>
    <x v="3"/>
    <x v="1"/>
    <n v="2001"/>
    <x v="0"/>
    <n v="2001"/>
    <s v="ORÇAMENTO"/>
    <x v="1"/>
    <x v="3"/>
    <x v="3"/>
    <x v="3"/>
    <x v="4"/>
    <x v="4"/>
  </r>
  <r>
    <x v="5"/>
    <s v=" ORÇAMENTO"/>
    <x v="8"/>
    <d v="2024-05-01T00:00:00"/>
    <d v="2024-05-01T00:00:00"/>
    <s v="Orçamento"/>
    <s v="1 | 1"/>
    <x v="8"/>
    <x v="0"/>
    <n v="17500"/>
    <x v="38"/>
    <x v="38"/>
    <s v="8173"/>
    <x v="6"/>
    <x v="3"/>
    <x v="1"/>
    <n v="6001"/>
    <x v="6"/>
    <n v="6001"/>
    <s v="ORÇAMENTO"/>
    <x v="1"/>
    <x v="3"/>
    <x v="2"/>
    <x v="2"/>
    <x v="13"/>
    <x v="13"/>
  </r>
  <r>
    <x v="5"/>
    <s v=" ORÇAMENTO"/>
    <x v="8"/>
    <d v="2024-05-01T00:00:00"/>
    <d v="2024-05-01T00:00:00"/>
    <s v="Orçamento"/>
    <s v="1 | 1"/>
    <x v="8"/>
    <x v="0"/>
    <n v="17842.462377552118"/>
    <x v="11"/>
    <x v="11"/>
    <s v="450"/>
    <x v="0"/>
    <x v="3"/>
    <x v="1"/>
    <n v="2001"/>
    <x v="0"/>
    <n v="2001"/>
    <s v="ORÇAMENTO"/>
    <x v="1"/>
    <x v="3"/>
    <x v="3"/>
    <x v="3"/>
    <x v="4"/>
    <x v="4"/>
  </r>
  <r>
    <x v="5"/>
    <s v=" ORÇAMENTO"/>
    <x v="8"/>
    <d v="2024-05-01T00:00:00"/>
    <d v="2024-05-01T00:00:00"/>
    <s v="Orçamento"/>
    <s v="1 | 1"/>
    <x v="8"/>
    <x v="0"/>
    <n v="17853"/>
    <x v="33"/>
    <x v="33"/>
    <s v="13696"/>
    <x v="19"/>
    <x v="3"/>
    <x v="1"/>
    <n v="9001"/>
    <x v="24"/>
    <n v="9001"/>
    <s v="ORÇAMENTO"/>
    <x v="1"/>
    <x v="3"/>
    <x v="10"/>
    <x v="10"/>
    <x v="16"/>
    <x v="16"/>
  </r>
  <r>
    <x v="5"/>
    <s v=" ORÇAMENTO"/>
    <x v="8"/>
    <d v="2024-05-01T00:00:00"/>
    <d v="2024-05-01T00:00:00"/>
    <s v="Orçamento"/>
    <s v="1 | 1"/>
    <x v="8"/>
    <x v="0"/>
    <n v="18372.623743965698"/>
    <x v="100"/>
    <x v="99"/>
    <s v="8938"/>
    <x v="6"/>
    <x v="3"/>
    <x v="1"/>
    <n v="6002"/>
    <x v="9"/>
    <n v="6002"/>
    <s v="ORÇAMENTO"/>
    <x v="1"/>
    <x v="3"/>
    <x v="2"/>
    <x v="2"/>
    <x v="15"/>
    <x v="15"/>
  </r>
  <r>
    <x v="5"/>
    <s v=" ORÇAMENTO"/>
    <x v="8"/>
    <d v="2024-05-01T00:00:00"/>
    <d v="2024-05-01T00:00:00"/>
    <s v="Orçamento"/>
    <s v="1 | 1"/>
    <x v="8"/>
    <x v="0"/>
    <n v="18700"/>
    <x v="15"/>
    <x v="15"/>
    <s v="11725"/>
    <x v="4"/>
    <x v="3"/>
    <x v="1"/>
    <n v="8002"/>
    <x v="4"/>
    <n v="8002"/>
    <s v="ORÇAMENTO"/>
    <x v="0"/>
    <x v="3"/>
    <x v="0"/>
    <x v="0"/>
    <x v="10"/>
    <x v="10"/>
  </r>
  <r>
    <x v="5"/>
    <s v=" ORÇAMENTO"/>
    <x v="8"/>
    <d v="2024-05-01T00:00:00"/>
    <d v="2024-05-01T00:00:00"/>
    <s v="Orçamento"/>
    <s v="1 | 1"/>
    <x v="8"/>
    <x v="0"/>
    <n v="18885.706705050263"/>
    <x v="23"/>
    <x v="23"/>
    <s v="1152"/>
    <x v="0"/>
    <x v="3"/>
    <x v="1"/>
    <n v="2001"/>
    <x v="0"/>
    <n v="2001"/>
    <s v="ORÇAMENTO"/>
    <x v="0"/>
    <x v="3"/>
    <x v="9"/>
    <x v="9"/>
    <x v="12"/>
    <x v="12"/>
  </r>
  <r>
    <x v="5"/>
    <s v=" ORÇAMENTO"/>
    <x v="8"/>
    <d v="2024-05-01T00:00:00"/>
    <d v="2024-05-01T00:00:00"/>
    <s v="Orçamento"/>
    <s v="1 | 1"/>
    <x v="8"/>
    <x v="0"/>
    <n v="19010"/>
    <x v="24"/>
    <x v="24"/>
    <s v="6200"/>
    <x v="2"/>
    <x v="3"/>
    <x v="1"/>
    <n v="4004"/>
    <x v="2"/>
    <n v="4004"/>
    <s v="ORÇAMENTO"/>
    <x v="0"/>
    <x v="3"/>
    <x v="0"/>
    <x v="0"/>
    <x v="9"/>
    <x v="9"/>
  </r>
  <r>
    <x v="5"/>
    <s v=" ORÇAMENTO"/>
    <x v="8"/>
    <d v="2024-05-01T00:00:00"/>
    <d v="2024-05-01T00:00:00"/>
    <s v="Orçamento"/>
    <s v="1 | 1"/>
    <x v="8"/>
    <x v="0"/>
    <n v="19320"/>
    <x v="139"/>
    <x v="137"/>
    <s v="8613"/>
    <x v="6"/>
    <x v="3"/>
    <x v="1"/>
    <n v="6001"/>
    <x v="6"/>
    <n v="6001"/>
    <s v="ORÇAMENTO"/>
    <x v="1"/>
    <x v="3"/>
    <x v="2"/>
    <x v="2"/>
    <x v="15"/>
    <x v="15"/>
  </r>
  <r>
    <x v="5"/>
    <s v=" ORÇAMENTO"/>
    <x v="8"/>
    <d v="2024-05-01T00:00:00"/>
    <d v="2024-05-01T00:00:00"/>
    <s v="Orçamento"/>
    <s v="1 | 1"/>
    <x v="8"/>
    <x v="0"/>
    <n v="19411.885419670525"/>
    <x v="98"/>
    <x v="97"/>
    <s v="2154"/>
    <x v="0"/>
    <x v="3"/>
    <x v="1"/>
    <n v="2001"/>
    <x v="0"/>
    <n v="2001"/>
    <s v="ORÇAMENTO"/>
    <x v="1"/>
    <x v="3"/>
    <x v="5"/>
    <x v="5"/>
    <x v="6"/>
    <x v="6"/>
  </r>
  <r>
    <x v="5"/>
    <s v=" ORÇAMENTO"/>
    <x v="8"/>
    <d v="2024-05-01T00:00:00"/>
    <d v="2024-05-01T00:00:00"/>
    <s v="Orçamento"/>
    <s v="1 | 1"/>
    <x v="8"/>
    <x v="0"/>
    <n v="19519.570924977739"/>
    <x v="98"/>
    <x v="97"/>
    <s v="2153"/>
    <x v="0"/>
    <x v="3"/>
    <x v="1"/>
    <n v="2001"/>
    <x v="0"/>
    <n v="2001"/>
    <s v="ORÇAMENTO"/>
    <x v="1"/>
    <x v="3"/>
    <x v="5"/>
    <x v="5"/>
    <x v="6"/>
    <x v="6"/>
  </r>
  <r>
    <x v="5"/>
    <s v=" ORÇAMENTO"/>
    <x v="8"/>
    <d v="2024-05-01T00:00:00"/>
    <d v="2024-05-01T00:00:00"/>
    <s v="Orçamento"/>
    <s v="1 | 1"/>
    <x v="8"/>
    <x v="0"/>
    <n v="19787.330000000002"/>
    <x v="123"/>
    <x v="121"/>
    <s v="2599"/>
    <x v="0"/>
    <x v="3"/>
    <x v="1"/>
    <n v="2001"/>
    <x v="0"/>
    <n v="2001"/>
    <s v="ORÇAMENTO"/>
    <x v="1"/>
    <x v="3"/>
    <x v="12"/>
    <x v="12"/>
    <x v="19"/>
    <x v="19"/>
  </r>
  <r>
    <x v="5"/>
    <s v=" ORÇAMENTO"/>
    <x v="8"/>
    <d v="2024-05-01T00:00:00"/>
    <d v="2024-05-01T00:00:00"/>
    <s v="Orçamento"/>
    <s v="1 | 1"/>
    <x v="8"/>
    <x v="0"/>
    <n v="20000"/>
    <x v="30"/>
    <x v="30"/>
    <s v="5389"/>
    <x v="12"/>
    <x v="3"/>
    <x v="1"/>
    <n v="4003"/>
    <x v="13"/>
    <n v="4003"/>
    <s v="ORÇAMENTO"/>
    <x v="1"/>
    <x v="3"/>
    <x v="2"/>
    <x v="2"/>
    <x v="13"/>
    <x v="13"/>
  </r>
  <r>
    <x v="5"/>
    <s v=" ORÇAMENTO"/>
    <x v="8"/>
    <d v="2024-05-01T00:00:00"/>
    <d v="2024-05-01T00:00:00"/>
    <s v="Orçamento"/>
    <s v="1 | 1"/>
    <x v="8"/>
    <x v="0"/>
    <n v="20000"/>
    <x v="91"/>
    <x v="90"/>
    <s v="1492"/>
    <x v="0"/>
    <x v="3"/>
    <x v="1"/>
    <n v="2001"/>
    <x v="0"/>
    <n v="2001"/>
    <s v="ORÇAMENTO"/>
    <x v="0"/>
    <x v="3"/>
    <x v="9"/>
    <x v="9"/>
    <x v="18"/>
    <x v="18"/>
  </r>
  <r>
    <x v="5"/>
    <s v=" ORÇAMENTO"/>
    <x v="8"/>
    <d v="2024-05-01T00:00:00"/>
    <d v="2024-05-01T00:00:00"/>
    <s v="Orçamento"/>
    <s v="1 | 1"/>
    <x v="8"/>
    <x v="0"/>
    <n v="20000"/>
    <x v="24"/>
    <x v="24"/>
    <s v="6199"/>
    <x v="2"/>
    <x v="3"/>
    <x v="1"/>
    <n v="4004"/>
    <x v="2"/>
    <n v="4004"/>
    <s v="ORÇAMENTO"/>
    <x v="0"/>
    <x v="3"/>
    <x v="0"/>
    <x v="0"/>
    <x v="9"/>
    <x v="9"/>
  </r>
  <r>
    <x v="5"/>
    <s v=" ORÇAMENTO"/>
    <x v="8"/>
    <d v="2024-05-01T00:00:00"/>
    <d v="2024-05-01T00:00:00"/>
    <s v="Orçamento"/>
    <s v="1 | 1"/>
    <x v="8"/>
    <x v="0"/>
    <n v="20000"/>
    <x v="59"/>
    <x v="58"/>
    <s v="190"/>
    <x v="19"/>
    <x v="3"/>
    <x v="1"/>
    <n v="1002"/>
    <x v="22"/>
    <n v="1002"/>
    <s v="ORÇAMENTO"/>
    <x v="0"/>
    <x v="3"/>
    <x v="0"/>
    <x v="0"/>
    <x v="10"/>
    <x v="10"/>
  </r>
  <r>
    <x v="5"/>
    <s v=" ORÇAMENTO"/>
    <x v="8"/>
    <d v="2024-05-01T00:00:00"/>
    <d v="2024-05-01T00:00:00"/>
    <s v="Orçamento"/>
    <s v="1 | 1"/>
    <x v="8"/>
    <x v="0"/>
    <n v="20890.858594415084"/>
    <x v="61"/>
    <x v="60"/>
    <s v="2060"/>
    <x v="0"/>
    <x v="3"/>
    <x v="1"/>
    <n v="2001"/>
    <x v="0"/>
    <n v="2001"/>
    <s v="ORÇAMENTO"/>
    <x v="1"/>
    <x v="3"/>
    <x v="5"/>
    <x v="5"/>
    <x v="6"/>
    <x v="6"/>
  </r>
  <r>
    <x v="5"/>
    <s v=" ORÇAMENTO"/>
    <x v="8"/>
    <d v="2024-05-01T00:00:00"/>
    <d v="2024-05-01T00:00:00"/>
    <s v="Orçamento"/>
    <s v="1 | 1"/>
    <x v="8"/>
    <x v="0"/>
    <n v="21120.880000000001"/>
    <x v="137"/>
    <x v="135"/>
    <s v="2682"/>
    <x v="0"/>
    <x v="3"/>
    <x v="1"/>
    <n v="2001"/>
    <x v="0"/>
    <n v="2001"/>
    <s v="ORÇAMENTO"/>
    <x v="1"/>
    <x v="3"/>
    <x v="15"/>
    <x v="15"/>
    <x v="23"/>
    <x v="23"/>
  </r>
  <r>
    <x v="5"/>
    <s v=" ORÇAMENTO"/>
    <x v="8"/>
    <d v="2024-05-01T00:00:00"/>
    <d v="2024-05-01T00:00:00"/>
    <s v="Orçamento"/>
    <s v="1 | 1"/>
    <x v="8"/>
    <x v="0"/>
    <n v="21120.880000000001"/>
    <x v="137"/>
    <x v="135"/>
    <s v="2683"/>
    <x v="0"/>
    <x v="3"/>
    <x v="1"/>
    <n v="2001"/>
    <x v="0"/>
    <n v="2001"/>
    <s v="ORÇAMENTO"/>
    <x v="1"/>
    <x v="3"/>
    <x v="15"/>
    <x v="15"/>
    <x v="23"/>
    <x v="23"/>
  </r>
  <r>
    <x v="5"/>
    <s v=" ORÇAMENTO"/>
    <x v="8"/>
    <d v="2024-05-01T00:00:00"/>
    <d v="2024-05-01T00:00:00"/>
    <s v="Orçamento"/>
    <s v="1 | 1"/>
    <x v="8"/>
    <x v="0"/>
    <n v="21880.159182200001"/>
    <x v="20"/>
    <x v="20"/>
    <s v="8872"/>
    <x v="6"/>
    <x v="3"/>
    <x v="1"/>
    <n v="6002"/>
    <x v="9"/>
    <n v="6002"/>
    <s v="ORÇAMENTO"/>
    <x v="1"/>
    <x v="3"/>
    <x v="2"/>
    <x v="2"/>
    <x v="2"/>
    <x v="2"/>
  </r>
  <r>
    <x v="5"/>
    <s v=" ORÇAMENTO"/>
    <x v="8"/>
    <d v="2024-05-01T00:00:00"/>
    <d v="2024-05-01T00:00:00"/>
    <s v="Orçamento"/>
    <s v="1 | 1"/>
    <x v="8"/>
    <x v="0"/>
    <n v="22000"/>
    <x v="9"/>
    <x v="9"/>
    <s v="1843"/>
    <x v="0"/>
    <x v="3"/>
    <x v="1"/>
    <n v="2001"/>
    <x v="0"/>
    <n v="2001"/>
    <s v="ORÇAMENTO"/>
    <x v="1"/>
    <x v="3"/>
    <x v="4"/>
    <x v="4"/>
    <x v="5"/>
    <x v="5"/>
  </r>
  <r>
    <x v="5"/>
    <s v=" ORÇAMENTO"/>
    <x v="8"/>
    <d v="2024-05-01T00:00:00"/>
    <d v="2024-05-01T00:00:00"/>
    <s v="Orçamento"/>
    <s v="1 | 1"/>
    <x v="8"/>
    <x v="0"/>
    <n v="22595.586734008404"/>
    <x v="117"/>
    <x v="115"/>
    <s v="8995"/>
    <x v="6"/>
    <x v="3"/>
    <x v="1"/>
    <n v="6002"/>
    <x v="9"/>
    <n v="6002"/>
    <s v="ORÇAMENTO"/>
    <x v="0"/>
    <x v="3"/>
    <x v="9"/>
    <x v="9"/>
    <x v="12"/>
    <x v="12"/>
  </r>
  <r>
    <x v="5"/>
    <s v=" ORÇAMENTO"/>
    <x v="8"/>
    <d v="2024-05-01T00:00:00"/>
    <d v="2024-05-01T00:00:00"/>
    <s v="Orçamento"/>
    <s v="1 | 1"/>
    <x v="8"/>
    <x v="0"/>
    <n v="22620"/>
    <x v="119"/>
    <x v="117"/>
    <s v="10643"/>
    <x v="3"/>
    <x v="3"/>
    <x v="1"/>
    <n v="7004"/>
    <x v="3"/>
    <n v="7004"/>
    <s v="ORÇAMENTO"/>
    <x v="0"/>
    <x v="3"/>
    <x v="9"/>
    <x v="9"/>
    <x v="22"/>
    <x v="22"/>
  </r>
  <r>
    <x v="5"/>
    <s v=" ORÇAMENTO"/>
    <x v="8"/>
    <d v="2024-05-01T00:00:00"/>
    <d v="2024-05-01T00:00:00"/>
    <s v="Orçamento"/>
    <s v="1 | 1"/>
    <x v="8"/>
    <x v="0"/>
    <n v="22919.406124999998"/>
    <x v="38"/>
    <x v="38"/>
    <s v="5128"/>
    <x v="22"/>
    <x v="3"/>
    <x v="1"/>
    <n v="4002"/>
    <x v="34"/>
    <n v="4002"/>
    <s v="ORÇAMENTO"/>
    <x v="1"/>
    <x v="3"/>
    <x v="2"/>
    <x v="2"/>
    <x v="13"/>
    <x v="13"/>
  </r>
  <r>
    <x v="5"/>
    <s v=" ORÇAMENTO"/>
    <x v="8"/>
    <d v="2024-05-01T00:00:00"/>
    <d v="2024-05-01T00:00:00"/>
    <s v="Orçamento"/>
    <s v="1 | 1"/>
    <x v="8"/>
    <x v="0"/>
    <n v="23000"/>
    <x v="82"/>
    <x v="81"/>
    <s v="5691"/>
    <x v="12"/>
    <x v="3"/>
    <x v="1"/>
    <n v="4003"/>
    <x v="13"/>
    <n v="4003"/>
    <s v="ORÇAMENTO"/>
    <x v="0"/>
    <x v="3"/>
    <x v="11"/>
    <x v="11"/>
    <x v="17"/>
    <x v="17"/>
  </r>
  <r>
    <x v="5"/>
    <s v=" ORÇAMENTO"/>
    <x v="8"/>
    <d v="2024-05-01T00:00:00"/>
    <d v="2024-05-01T00:00:00"/>
    <s v="Orçamento"/>
    <s v="1 | 1"/>
    <x v="8"/>
    <x v="0"/>
    <n v="24000"/>
    <x v="105"/>
    <x v="104"/>
    <s v="8293"/>
    <x v="6"/>
    <x v="3"/>
    <x v="1"/>
    <n v="6001"/>
    <x v="6"/>
    <n v="6001"/>
    <s v="ORÇAMENTO"/>
    <x v="0"/>
    <x v="3"/>
    <x v="2"/>
    <x v="2"/>
    <x v="13"/>
    <x v="13"/>
  </r>
  <r>
    <x v="5"/>
    <s v=" ORÇAMENTO"/>
    <x v="8"/>
    <d v="2024-05-01T00:00:00"/>
    <d v="2024-05-01T00:00:00"/>
    <s v="Orçamento"/>
    <s v="1 | 1"/>
    <x v="8"/>
    <x v="0"/>
    <n v="24467"/>
    <x v="99"/>
    <x v="98"/>
    <s v="7282"/>
    <x v="13"/>
    <x v="3"/>
    <x v="1"/>
    <n v="5001"/>
    <x v="16"/>
    <n v="5001"/>
    <s v="ORÇAMENTO"/>
    <x v="0"/>
    <x v="3"/>
    <x v="0"/>
    <x v="0"/>
    <x v="10"/>
    <x v="10"/>
  </r>
  <r>
    <x v="5"/>
    <s v=" ORÇAMENTO"/>
    <x v="8"/>
    <d v="2024-05-01T00:00:00"/>
    <d v="2024-05-01T00:00:00"/>
    <s v="Orçamento"/>
    <s v="1 | 1"/>
    <x v="8"/>
    <x v="0"/>
    <n v="25000"/>
    <x v="35"/>
    <x v="35"/>
    <s v="2886"/>
    <x v="5"/>
    <x v="3"/>
    <x v="1"/>
    <n v="3001"/>
    <x v="5"/>
    <n v="3001"/>
    <s v="ORÇAMENTO"/>
    <x v="0"/>
    <x v="3"/>
    <x v="9"/>
    <x v="9"/>
    <x v="12"/>
    <x v="12"/>
  </r>
  <r>
    <x v="5"/>
    <s v=" ORÇAMENTO"/>
    <x v="8"/>
    <d v="2024-05-01T00:00:00"/>
    <d v="2024-05-01T00:00:00"/>
    <s v="Orçamento"/>
    <s v="1 | 1"/>
    <x v="8"/>
    <x v="0"/>
    <n v="25000"/>
    <x v="35"/>
    <x v="35"/>
    <s v="2887"/>
    <x v="5"/>
    <x v="3"/>
    <x v="1"/>
    <n v="3001"/>
    <x v="5"/>
    <n v="3001"/>
    <s v="ORÇAMENTO"/>
    <x v="0"/>
    <x v="3"/>
    <x v="9"/>
    <x v="9"/>
    <x v="12"/>
    <x v="12"/>
  </r>
  <r>
    <x v="5"/>
    <s v=" ORÇAMENTO"/>
    <x v="8"/>
    <d v="2024-05-01T00:00:00"/>
    <d v="2024-05-01T00:00:00"/>
    <s v="Orçamento"/>
    <s v="1 | 1"/>
    <x v="8"/>
    <x v="0"/>
    <n v="25000"/>
    <x v="82"/>
    <x v="81"/>
    <s v="5694"/>
    <x v="12"/>
    <x v="3"/>
    <x v="1"/>
    <n v="4003"/>
    <x v="13"/>
    <n v="4003"/>
    <s v="ORÇAMENTO"/>
    <x v="0"/>
    <x v="3"/>
    <x v="11"/>
    <x v="11"/>
    <x v="17"/>
    <x v="17"/>
  </r>
  <r>
    <x v="5"/>
    <s v=" ORÇAMENTO"/>
    <x v="8"/>
    <d v="2024-05-01T00:00:00"/>
    <d v="2024-05-01T00:00:00"/>
    <s v="Orçamento"/>
    <s v="1 | 1"/>
    <x v="8"/>
    <x v="0"/>
    <n v="25034.730200000002"/>
    <x v="37"/>
    <x v="37"/>
    <s v="3122"/>
    <x v="16"/>
    <x v="3"/>
    <x v="1"/>
    <n v="3002"/>
    <x v="19"/>
    <n v="3002"/>
    <s v="ORÇAMENTO"/>
    <x v="1"/>
    <x v="3"/>
    <x v="2"/>
    <x v="2"/>
    <x v="13"/>
    <x v="13"/>
  </r>
  <r>
    <x v="5"/>
    <s v=" ORÇAMENTO"/>
    <x v="8"/>
    <d v="2024-05-01T00:00:00"/>
    <d v="2024-05-01T00:00:00"/>
    <s v="Orçamento"/>
    <s v="1 | 1"/>
    <x v="8"/>
    <x v="0"/>
    <n v="25925.920109746294"/>
    <x v="89"/>
    <x v="88"/>
    <s v="1955"/>
    <x v="0"/>
    <x v="3"/>
    <x v="1"/>
    <n v="2001"/>
    <x v="0"/>
    <n v="2001"/>
    <s v="ORÇAMENTO"/>
    <x v="1"/>
    <x v="3"/>
    <x v="5"/>
    <x v="5"/>
    <x v="6"/>
    <x v="6"/>
  </r>
  <r>
    <x v="5"/>
    <s v=" ORÇAMENTO"/>
    <x v="8"/>
    <d v="2024-05-01T00:00:00"/>
    <d v="2024-05-01T00:00:00"/>
    <s v="Orçamento"/>
    <s v="1 | 1"/>
    <x v="8"/>
    <x v="0"/>
    <n v="26232.366529880917"/>
    <x v="38"/>
    <x v="38"/>
    <s v="8172"/>
    <x v="6"/>
    <x v="3"/>
    <x v="1"/>
    <n v="6001"/>
    <x v="6"/>
    <n v="6001"/>
    <s v="ORÇAMENTO"/>
    <x v="1"/>
    <x v="3"/>
    <x v="2"/>
    <x v="2"/>
    <x v="13"/>
    <x v="13"/>
  </r>
  <r>
    <x v="5"/>
    <s v=" ORÇAMENTO"/>
    <x v="8"/>
    <d v="2024-05-01T00:00:00"/>
    <d v="2024-05-01T00:00:00"/>
    <s v="Orçamento"/>
    <s v="1 | 1"/>
    <x v="8"/>
    <x v="0"/>
    <n v="28000"/>
    <x v="20"/>
    <x v="20"/>
    <s v="8408"/>
    <x v="6"/>
    <x v="3"/>
    <x v="1"/>
    <n v="6001"/>
    <x v="6"/>
    <n v="6001"/>
    <s v="ORÇAMENTO"/>
    <x v="1"/>
    <x v="3"/>
    <x v="2"/>
    <x v="2"/>
    <x v="2"/>
    <x v="2"/>
  </r>
  <r>
    <x v="5"/>
    <s v=" ORÇAMENTO"/>
    <x v="8"/>
    <d v="2024-05-01T00:00:00"/>
    <d v="2024-05-01T00:00:00"/>
    <s v="Orçamento"/>
    <s v="1 | 1"/>
    <x v="8"/>
    <x v="0"/>
    <n v="28000"/>
    <x v="77"/>
    <x v="76"/>
    <s v="9674"/>
    <x v="10"/>
    <x v="3"/>
    <x v="1"/>
    <n v="7001"/>
    <x v="11"/>
    <n v="7001"/>
    <s v="ORÇAMENTO"/>
    <x v="0"/>
    <x v="3"/>
    <x v="9"/>
    <x v="9"/>
    <x v="12"/>
    <x v="12"/>
  </r>
  <r>
    <x v="5"/>
    <s v=" ORÇAMENTO"/>
    <x v="8"/>
    <d v="2024-05-01T00:00:00"/>
    <d v="2024-05-01T00:00:00"/>
    <s v="Orçamento"/>
    <s v="1 | 1"/>
    <x v="8"/>
    <x v="0"/>
    <n v="28619.99"/>
    <x v="66"/>
    <x v="65"/>
    <s v="2776"/>
    <x v="5"/>
    <x v="3"/>
    <x v="1"/>
    <n v="3001"/>
    <x v="5"/>
    <n v="3001"/>
    <s v="ORÇAMENTO"/>
    <x v="0"/>
    <x v="3"/>
    <x v="9"/>
    <x v="9"/>
    <x v="12"/>
    <x v="12"/>
  </r>
  <r>
    <x v="5"/>
    <s v=" ORÇAMENTO"/>
    <x v="8"/>
    <d v="2024-05-01T00:00:00"/>
    <d v="2024-05-01T00:00:00"/>
    <s v="Orçamento"/>
    <s v="1 | 1"/>
    <x v="8"/>
    <x v="0"/>
    <n v="28931.666666666701"/>
    <x v="138"/>
    <x v="136"/>
    <s v="7788"/>
    <x v="2"/>
    <x v="3"/>
    <x v="1"/>
    <n v="5003"/>
    <x v="31"/>
    <n v="5003"/>
    <s v="ORÇAMENTO"/>
    <x v="0"/>
    <x v="3"/>
    <x v="9"/>
    <x v="9"/>
    <x v="18"/>
    <x v="18"/>
  </r>
  <r>
    <x v="5"/>
    <s v=" ORÇAMENTO"/>
    <x v="8"/>
    <d v="2024-05-01T00:00:00"/>
    <d v="2024-05-01T00:00:00"/>
    <s v="Orçamento"/>
    <s v="1 | 1"/>
    <x v="8"/>
    <x v="0"/>
    <n v="29693.797743376192"/>
    <x v="38"/>
    <x v="38"/>
    <s v="8171"/>
    <x v="6"/>
    <x v="3"/>
    <x v="1"/>
    <n v="6001"/>
    <x v="6"/>
    <n v="6001"/>
    <s v="ORÇAMENTO"/>
    <x v="1"/>
    <x v="3"/>
    <x v="2"/>
    <x v="2"/>
    <x v="13"/>
    <x v="13"/>
  </r>
  <r>
    <x v="5"/>
    <s v=" ORÇAMENTO"/>
    <x v="8"/>
    <d v="2024-05-01T00:00:00"/>
    <d v="2024-05-01T00:00:00"/>
    <s v="Orçamento"/>
    <s v="1 | 1"/>
    <x v="8"/>
    <x v="0"/>
    <n v="30000"/>
    <x v="30"/>
    <x v="30"/>
    <s v="10"/>
    <x v="19"/>
    <x v="3"/>
    <x v="1"/>
    <n v="1002"/>
    <x v="22"/>
    <n v="1002"/>
    <s v="ORÇAMENTO"/>
    <x v="1"/>
    <x v="3"/>
    <x v="2"/>
    <x v="2"/>
    <x v="13"/>
    <x v="13"/>
  </r>
  <r>
    <x v="5"/>
    <s v=" ORÇAMENTO"/>
    <x v="8"/>
    <d v="2024-05-01T00:00:00"/>
    <d v="2024-05-01T00:00:00"/>
    <s v="Orçamento"/>
    <s v="1 | 1"/>
    <x v="8"/>
    <x v="0"/>
    <n v="30000"/>
    <x v="27"/>
    <x v="27"/>
    <s v="8352"/>
    <x v="6"/>
    <x v="3"/>
    <x v="1"/>
    <n v="6001"/>
    <x v="6"/>
    <n v="6001"/>
    <s v="ORÇAMENTO"/>
    <x v="0"/>
    <x v="3"/>
    <x v="2"/>
    <x v="2"/>
    <x v="13"/>
    <x v="13"/>
  </r>
  <r>
    <x v="5"/>
    <s v=" ORÇAMENTO"/>
    <x v="8"/>
    <d v="2024-05-01T00:00:00"/>
    <d v="2024-05-01T00:00:00"/>
    <s v="Orçamento"/>
    <s v="1 | 1"/>
    <x v="8"/>
    <x v="0"/>
    <n v="30000"/>
    <x v="85"/>
    <x v="84"/>
    <s v="67"/>
    <x v="19"/>
    <x v="3"/>
    <x v="1"/>
    <n v="1002"/>
    <x v="22"/>
    <n v="1002"/>
    <s v="ORÇAMENTO"/>
    <x v="1"/>
    <x v="3"/>
    <x v="2"/>
    <x v="2"/>
    <x v="13"/>
    <x v="13"/>
  </r>
  <r>
    <x v="5"/>
    <s v=" ORÇAMENTO"/>
    <x v="8"/>
    <d v="2024-05-01T00:00:00"/>
    <d v="2024-05-01T00:00:00"/>
    <s v="Orçamento"/>
    <s v="1 | 1"/>
    <x v="8"/>
    <x v="0"/>
    <n v="30000"/>
    <x v="85"/>
    <x v="84"/>
    <s v="68"/>
    <x v="19"/>
    <x v="3"/>
    <x v="1"/>
    <n v="1002"/>
    <x v="22"/>
    <n v="1002"/>
    <s v="ORÇAMENTO"/>
    <x v="1"/>
    <x v="3"/>
    <x v="2"/>
    <x v="2"/>
    <x v="13"/>
    <x v="13"/>
  </r>
  <r>
    <x v="5"/>
    <s v=" ORÇAMENTO"/>
    <x v="8"/>
    <d v="2024-05-01T00:00:00"/>
    <d v="2024-05-01T00:00:00"/>
    <s v="Orçamento"/>
    <s v="1 | 1"/>
    <x v="8"/>
    <x v="0"/>
    <n v="30000"/>
    <x v="85"/>
    <x v="84"/>
    <s v="69"/>
    <x v="19"/>
    <x v="3"/>
    <x v="1"/>
    <n v="1002"/>
    <x v="22"/>
    <n v="1002"/>
    <s v="ORÇAMENTO"/>
    <x v="1"/>
    <x v="3"/>
    <x v="2"/>
    <x v="2"/>
    <x v="13"/>
    <x v="13"/>
  </r>
  <r>
    <x v="5"/>
    <s v=" ORÇAMENTO"/>
    <x v="8"/>
    <d v="2024-05-01T00:00:00"/>
    <d v="2024-05-01T00:00:00"/>
    <s v="Orçamento"/>
    <s v="1 | 1"/>
    <x v="8"/>
    <x v="0"/>
    <n v="30000"/>
    <x v="46"/>
    <x v="45"/>
    <s v="9539"/>
    <x v="10"/>
    <x v="3"/>
    <x v="1"/>
    <n v="7001"/>
    <x v="11"/>
    <n v="7001"/>
    <s v="ORÇAMENTO"/>
    <x v="0"/>
    <x v="3"/>
    <x v="9"/>
    <x v="9"/>
    <x v="12"/>
    <x v="12"/>
  </r>
  <r>
    <x v="5"/>
    <s v=" ORÇAMENTO"/>
    <x v="8"/>
    <d v="2024-05-01T00:00:00"/>
    <d v="2024-05-01T00:00:00"/>
    <s v="Orçamento"/>
    <s v="1 | 1"/>
    <x v="8"/>
    <x v="0"/>
    <n v="30000"/>
    <x v="146"/>
    <x v="144"/>
    <s v="5670"/>
    <x v="12"/>
    <x v="3"/>
    <x v="1"/>
    <n v="4003"/>
    <x v="13"/>
    <n v="4003"/>
    <s v="ORÇAMENTO"/>
    <x v="0"/>
    <x v="3"/>
    <x v="9"/>
    <x v="9"/>
    <x v="22"/>
    <x v="22"/>
  </r>
  <r>
    <x v="5"/>
    <s v=" ORÇAMENTO"/>
    <x v="8"/>
    <d v="2024-05-01T00:00:00"/>
    <d v="2024-05-01T00:00:00"/>
    <s v="Orçamento"/>
    <s v="1 | 1"/>
    <x v="8"/>
    <x v="0"/>
    <n v="31681.32"/>
    <x v="136"/>
    <x v="134"/>
    <s v="2713"/>
    <x v="0"/>
    <x v="3"/>
    <x v="1"/>
    <n v="2001"/>
    <x v="0"/>
    <n v="2001"/>
    <s v="ORÇAMENTO"/>
    <x v="1"/>
    <x v="3"/>
    <x v="15"/>
    <x v="15"/>
    <x v="23"/>
    <x v="23"/>
  </r>
  <r>
    <x v="5"/>
    <s v=" ORÇAMENTO"/>
    <x v="8"/>
    <d v="2024-05-01T00:00:00"/>
    <d v="2024-05-01T00:00:00"/>
    <s v="Orçamento"/>
    <s v="1 | 1"/>
    <x v="8"/>
    <x v="0"/>
    <n v="31681.32"/>
    <x v="136"/>
    <x v="134"/>
    <s v="2714"/>
    <x v="0"/>
    <x v="3"/>
    <x v="1"/>
    <n v="2001"/>
    <x v="0"/>
    <n v="2001"/>
    <s v="ORÇAMENTO"/>
    <x v="1"/>
    <x v="3"/>
    <x v="15"/>
    <x v="15"/>
    <x v="23"/>
    <x v="23"/>
  </r>
  <r>
    <x v="5"/>
    <s v=" ORÇAMENTO"/>
    <x v="8"/>
    <d v="2024-05-01T00:00:00"/>
    <d v="2024-05-01T00:00:00"/>
    <s v="Orçamento"/>
    <s v="1 | 1"/>
    <x v="8"/>
    <x v="0"/>
    <n v="32000"/>
    <x v="147"/>
    <x v="145"/>
    <s v="9789"/>
    <x v="10"/>
    <x v="3"/>
    <x v="1"/>
    <n v="7001"/>
    <x v="11"/>
    <n v="7001"/>
    <s v="ORÇAMENTO"/>
    <x v="0"/>
    <x v="3"/>
    <x v="9"/>
    <x v="9"/>
    <x v="12"/>
    <x v="12"/>
  </r>
  <r>
    <x v="5"/>
    <s v=" ORÇAMENTO"/>
    <x v="8"/>
    <d v="2024-05-01T00:00:00"/>
    <d v="2024-05-01T00:00:00"/>
    <s v="Orçamento"/>
    <s v="1 | 1"/>
    <x v="8"/>
    <x v="0"/>
    <n v="33000"/>
    <x v="26"/>
    <x v="26"/>
    <s v="1362"/>
    <x v="0"/>
    <x v="3"/>
    <x v="1"/>
    <n v="2001"/>
    <x v="0"/>
    <n v="2001"/>
    <s v="ORÇAMENTO"/>
    <x v="0"/>
    <x v="3"/>
    <x v="9"/>
    <x v="9"/>
    <x v="14"/>
    <x v="14"/>
  </r>
  <r>
    <x v="5"/>
    <s v=" ORÇAMENTO"/>
    <x v="8"/>
    <d v="2024-05-01T00:00:00"/>
    <d v="2024-05-01T00:00:00"/>
    <s v="Orçamento"/>
    <s v="1 | 1"/>
    <x v="8"/>
    <x v="0"/>
    <n v="34000"/>
    <x v="23"/>
    <x v="23"/>
    <s v="1151"/>
    <x v="0"/>
    <x v="3"/>
    <x v="1"/>
    <n v="2001"/>
    <x v="0"/>
    <n v="2001"/>
    <s v="ORÇAMENTO"/>
    <x v="0"/>
    <x v="3"/>
    <x v="9"/>
    <x v="9"/>
    <x v="12"/>
    <x v="12"/>
  </r>
  <r>
    <x v="5"/>
    <s v=" ORÇAMENTO"/>
    <x v="8"/>
    <d v="2024-05-01T00:00:00"/>
    <d v="2024-05-01T00:00:00"/>
    <s v="Orçamento"/>
    <s v="1 | 1"/>
    <x v="8"/>
    <x v="0"/>
    <n v="34000"/>
    <x v="29"/>
    <x v="29"/>
    <s v="12300"/>
    <x v="19"/>
    <x v="3"/>
    <x v="1"/>
    <n v="8005"/>
    <x v="23"/>
    <n v="8005"/>
    <s v="ORÇAMENTO"/>
    <x v="0"/>
    <x v="3"/>
    <x v="0"/>
    <x v="0"/>
    <x v="10"/>
    <x v="10"/>
  </r>
  <r>
    <x v="5"/>
    <s v=" ORÇAMENTO"/>
    <x v="8"/>
    <d v="2024-05-01T00:00:00"/>
    <d v="2024-05-01T00:00:00"/>
    <s v="Orçamento"/>
    <s v="1 | 1"/>
    <x v="8"/>
    <x v="0"/>
    <n v="34134.160000000003"/>
    <x v="69"/>
    <x v="68"/>
    <s v="2426"/>
    <x v="0"/>
    <x v="3"/>
    <x v="1"/>
    <n v="2001"/>
    <x v="0"/>
    <n v="2001"/>
    <s v="ORÇAMENTO"/>
    <x v="1"/>
    <x v="3"/>
    <x v="14"/>
    <x v="14"/>
    <x v="21"/>
    <x v="21"/>
  </r>
  <r>
    <x v="5"/>
    <s v=" ORÇAMENTO"/>
    <x v="8"/>
    <d v="2024-05-01T00:00:00"/>
    <d v="2024-05-01T00:00:00"/>
    <s v="Orçamento"/>
    <s v="1 | 1"/>
    <x v="8"/>
    <x v="0"/>
    <n v="34678.2755632517"/>
    <x v="38"/>
    <x v="38"/>
    <s v="5361"/>
    <x v="12"/>
    <x v="3"/>
    <x v="1"/>
    <n v="4003"/>
    <x v="13"/>
    <n v="4003"/>
    <s v="ORÇAMENTO"/>
    <x v="1"/>
    <x v="3"/>
    <x v="2"/>
    <x v="2"/>
    <x v="13"/>
    <x v="13"/>
  </r>
  <r>
    <x v="5"/>
    <s v=" ORÇAMENTO"/>
    <x v="8"/>
    <d v="2024-05-01T00:00:00"/>
    <d v="2024-05-01T00:00:00"/>
    <s v="Orçamento"/>
    <s v="1 | 1"/>
    <x v="8"/>
    <x v="0"/>
    <n v="36000"/>
    <x v="76"/>
    <x v="75"/>
    <s v="9613"/>
    <x v="10"/>
    <x v="3"/>
    <x v="1"/>
    <n v="7001"/>
    <x v="11"/>
    <n v="7001"/>
    <s v="ORÇAMENTO"/>
    <x v="0"/>
    <x v="3"/>
    <x v="9"/>
    <x v="9"/>
    <x v="12"/>
    <x v="12"/>
  </r>
  <r>
    <x v="5"/>
    <s v=" ORÇAMENTO"/>
    <x v="8"/>
    <d v="2024-05-01T00:00:00"/>
    <d v="2024-05-01T00:00:00"/>
    <s v="Orçamento"/>
    <s v="1 | 1"/>
    <x v="8"/>
    <x v="0"/>
    <n v="38000"/>
    <x v="8"/>
    <x v="8"/>
    <s v="1767"/>
    <x v="0"/>
    <x v="3"/>
    <x v="1"/>
    <n v="2001"/>
    <x v="0"/>
    <n v="2001"/>
    <s v="ORÇAMENTO"/>
    <x v="1"/>
    <x v="3"/>
    <x v="4"/>
    <x v="4"/>
    <x v="5"/>
    <x v="5"/>
  </r>
  <r>
    <x v="5"/>
    <s v=" ORÇAMENTO"/>
    <x v="8"/>
    <d v="2024-05-01T00:00:00"/>
    <d v="2024-05-01T00:00:00"/>
    <s v="Orçamento"/>
    <s v="1 | 1"/>
    <x v="8"/>
    <x v="0"/>
    <n v="38145.201650195355"/>
    <x v="65"/>
    <x v="64"/>
    <s v="837"/>
    <x v="0"/>
    <x v="3"/>
    <x v="1"/>
    <n v="2001"/>
    <x v="0"/>
    <n v="2001"/>
    <s v="ORÇAMENTO"/>
    <x v="1"/>
    <x v="3"/>
    <x v="2"/>
    <x v="2"/>
    <x v="2"/>
    <x v="2"/>
  </r>
  <r>
    <x v="5"/>
    <s v=" ORÇAMENTO"/>
    <x v="8"/>
    <d v="2024-05-01T00:00:00"/>
    <d v="2024-05-01T00:00:00"/>
    <s v="Orçamento"/>
    <s v="1 | 1"/>
    <x v="8"/>
    <x v="0"/>
    <n v="40000"/>
    <x v="30"/>
    <x v="30"/>
    <s v="5160"/>
    <x v="22"/>
    <x v="3"/>
    <x v="1"/>
    <n v="4002"/>
    <x v="34"/>
    <n v="4002"/>
    <s v="ORÇAMENTO"/>
    <x v="1"/>
    <x v="3"/>
    <x v="2"/>
    <x v="2"/>
    <x v="13"/>
    <x v="13"/>
  </r>
  <r>
    <x v="5"/>
    <s v=" ORÇAMENTO"/>
    <x v="8"/>
    <d v="2024-05-01T00:00:00"/>
    <d v="2024-05-01T00:00:00"/>
    <s v="Orçamento"/>
    <s v="1 | 1"/>
    <x v="8"/>
    <x v="0"/>
    <n v="40362.769999999997"/>
    <x v="68"/>
    <x v="67"/>
    <s v="2461"/>
    <x v="0"/>
    <x v="3"/>
    <x v="1"/>
    <n v="2001"/>
    <x v="0"/>
    <n v="2001"/>
    <s v="ORÇAMENTO"/>
    <x v="1"/>
    <x v="3"/>
    <x v="13"/>
    <x v="13"/>
    <x v="20"/>
    <x v="20"/>
  </r>
  <r>
    <x v="5"/>
    <s v=" ORÇAMENTO"/>
    <x v="8"/>
    <d v="2024-05-01T00:00:00"/>
    <d v="2024-05-01T00:00:00"/>
    <s v="Orçamento"/>
    <s v="1 | 1"/>
    <x v="8"/>
    <x v="0"/>
    <n v="41767.465476476289"/>
    <x v="28"/>
    <x v="28"/>
    <s v="1304"/>
    <x v="0"/>
    <x v="3"/>
    <x v="1"/>
    <n v="2001"/>
    <x v="0"/>
    <n v="2001"/>
    <s v="ORÇAMENTO"/>
    <x v="0"/>
    <x v="3"/>
    <x v="9"/>
    <x v="9"/>
    <x v="14"/>
    <x v="14"/>
  </r>
  <r>
    <x v="5"/>
    <s v=" ORÇAMENTO"/>
    <x v="8"/>
    <d v="2024-05-01T00:00:00"/>
    <d v="2024-05-01T00:00:00"/>
    <s v="Orçamento"/>
    <s v="1 | 1"/>
    <x v="8"/>
    <x v="0"/>
    <n v="42168.699963885607"/>
    <x v="20"/>
    <x v="20"/>
    <s v="8407"/>
    <x v="6"/>
    <x v="3"/>
    <x v="1"/>
    <n v="6001"/>
    <x v="6"/>
    <n v="6001"/>
    <s v="ORÇAMENTO"/>
    <x v="1"/>
    <x v="3"/>
    <x v="2"/>
    <x v="2"/>
    <x v="2"/>
    <x v="2"/>
  </r>
  <r>
    <x v="5"/>
    <s v=" ORÇAMENTO"/>
    <x v="8"/>
    <d v="2024-05-01T00:00:00"/>
    <d v="2024-05-01T00:00:00"/>
    <s v="Orçamento"/>
    <s v="1 | 1"/>
    <x v="8"/>
    <x v="0"/>
    <n v="44225"/>
    <x v="57"/>
    <x v="56"/>
    <s v="2540"/>
    <x v="0"/>
    <x v="3"/>
    <x v="1"/>
    <n v="2001"/>
    <x v="0"/>
    <n v="2001"/>
    <s v="ORÇAMENTO"/>
    <x v="1"/>
    <x v="3"/>
    <x v="13"/>
    <x v="13"/>
    <x v="20"/>
    <x v="20"/>
  </r>
  <r>
    <x v="5"/>
    <s v=" ORÇAMENTO"/>
    <x v="8"/>
    <d v="2024-05-01T00:00:00"/>
    <d v="2024-05-01T00:00:00"/>
    <s v="Orçamento"/>
    <s v="1 | 1"/>
    <x v="8"/>
    <x v="0"/>
    <n v="45000"/>
    <x v="63"/>
    <x v="62"/>
    <s v="1473"/>
    <x v="0"/>
    <x v="3"/>
    <x v="1"/>
    <n v="2001"/>
    <x v="0"/>
    <n v="2001"/>
    <s v="ORÇAMENTO"/>
    <x v="0"/>
    <x v="3"/>
    <x v="9"/>
    <x v="9"/>
    <x v="18"/>
    <x v="18"/>
  </r>
  <r>
    <x v="5"/>
    <s v=" ORÇAMENTO"/>
    <x v="8"/>
    <d v="2024-05-01T00:00:00"/>
    <d v="2024-05-01T00:00:00"/>
    <s v="Orçamento"/>
    <s v="1 | 1"/>
    <x v="8"/>
    <x v="0"/>
    <n v="48103.32"/>
    <x v="123"/>
    <x v="121"/>
    <s v="2598"/>
    <x v="0"/>
    <x v="3"/>
    <x v="1"/>
    <n v="2001"/>
    <x v="0"/>
    <n v="2001"/>
    <s v="ORÇAMENTO"/>
    <x v="1"/>
    <x v="3"/>
    <x v="12"/>
    <x v="12"/>
    <x v="19"/>
    <x v="19"/>
  </r>
  <r>
    <x v="5"/>
    <s v=" ORÇAMENTO"/>
    <x v="8"/>
    <d v="2024-05-01T00:00:00"/>
    <d v="2024-05-01T00:00:00"/>
    <s v="Orçamento"/>
    <s v="1 | 1"/>
    <x v="8"/>
    <x v="0"/>
    <n v="49071.44040219915"/>
    <x v="21"/>
    <x v="21"/>
    <s v="8460"/>
    <x v="6"/>
    <x v="3"/>
    <x v="1"/>
    <n v="6001"/>
    <x v="6"/>
    <n v="6001"/>
    <s v="ORÇAMENTO"/>
    <x v="1"/>
    <x v="3"/>
    <x v="2"/>
    <x v="2"/>
    <x v="2"/>
    <x v="2"/>
  </r>
  <r>
    <x v="5"/>
    <s v=" ORÇAMENTO"/>
    <x v="8"/>
    <d v="2024-05-01T00:00:00"/>
    <d v="2024-05-01T00:00:00"/>
    <s v="Orçamento"/>
    <s v="1 | 1"/>
    <x v="8"/>
    <x v="0"/>
    <n v="49739.3"/>
    <x v="69"/>
    <x v="68"/>
    <s v="2425"/>
    <x v="0"/>
    <x v="3"/>
    <x v="1"/>
    <n v="2001"/>
    <x v="0"/>
    <n v="2001"/>
    <s v="ORÇAMENTO"/>
    <x v="1"/>
    <x v="3"/>
    <x v="14"/>
    <x v="14"/>
    <x v="21"/>
    <x v="21"/>
  </r>
  <r>
    <x v="5"/>
    <s v=" ORÇAMENTO"/>
    <x v="8"/>
    <d v="2024-05-01T00:00:00"/>
    <d v="2024-05-01T00:00:00"/>
    <s v="Orçamento"/>
    <s v="1 | 1"/>
    <x v="8"/>
    <x v="0"/>
    <n v="49870.289169995413"/>
    <x v="64"/>
    <x v="63"/>
    <s v="8225"/>
    <x v="6"/>
    <x v="3"/>
    <x v="1"/>
    <n v="6001"/>
    <x v="6"/>
    <n v="6001"/>
    <s v="ORÇAMENTO"/>
    <x v="1"/>
    <x v="3"/>
    <x v="2"/>
    <x v="2"/>
    <x v="13"/>
    <x v="13"/>
  </r>
  <r>
    <x v="5"/>
    <s v=" ORÇAMENTO"/>
    <x v="8"/>
    <d v="2024-05-01T00:00:00"/>
    <d v="2024-05-01T00:00:00"/>
    <s v="Orçamento"/>
    <s v="1 | 1"/>
    <x v="8"/>
    <x v="0"/>
    <n v="50000"/>
    <x v="50"/>
    <x v="49"/>
    <s v="356"/>
    <x v="0"/>
    <x v="3"/>
    <x v="1"/>
    <n v="2001"/>
    <x v="0"/>
    <n v="2001"/>
    <s v="ORÇAMENTO"/>
    <x v="1"/>
    <x v="3"/>
    <x v="8"/>
    <x v="8"/>
    <x v="11"/>
    <x v="11"/>
  </r>
  <r>
    <x v="5"/>
    <s v=" ORÇAMENTO"/>
    <x v="8"/>
    <d v="2024-05-01T00:00:00"/>
    <d v="2024-05-01T00:00:00"/>
    <s v="Orçamento"/>
    <s v="1 | 1"/>
    <x v="8"/>
    <x v="0"/>
    <n v="54000"/>
    <x v="115"/>
    <x v="113"/>
    <s v="9063"/>
    <x v="6"/>
    <x v="3"/>
    <x v="1"/>
    <n v="6002"/>
    <x v="9"/>
    <n v="6002"/>
    <s v="ORÇAMENTO"/>
    <x v="0"/>
    <x v="3"/>
    <x v="9"/>
    <x v="9"/>
    <x v="12"/>
    <x v="12"/>
  </r>
  <r>
    <x v="5"/>
    <s v=" ORÇAMENTO"/>
    <x v="8"/>
    <d v="2024-05-01T00:00:00"/>
    <d v="2024-05-01T00:00:00"/>
    <s v="Orçamento"/>
    <s v="1 | 1"/>
    <x v="8"/>
    <x v="0"/>
    <n v="58000"/>
    <x v="85"/>
    <x v="84"/>
    <s v="66"/>
    <x v="19"/>
    <x v="3"/>
    <x v="1"/>
    <n v="1002"/>
    <x v="22"/>
    <n v="1002"/>
    <s v="ORÇAMENTO"/>
    <x v="1"/>
    <x v="3"/>
    <x v="2"/>
    <x v="2"/>
    <x v="13"/>
    <x v="13"/>
  </r>
  <r>
    <x v="5"/>
    <s v=" ORÇAMENTO"/>
    <x v="8"/>
    <d v="2024-05-01T00:00:00"/>
    <d v="2024-05-01T00:00:00"/>
    <s v="Orçamento"/>
    <s v="1 | 1"/>
    <x v="8"/>
    <x v="0"/>
    <n v="58266.403535390702"/>
    <x v="38"/>
    <x v="38"/>
    <s v="9197"/>
    <x v="10"/>
    <x v="3"/>
    <x v="1"/>
    <n v="7001"/>
    <x v="11"/>
    <n v="7001"/>
    <s v="ORÇAMENTO"/>
    <x v="1"/>
    <x v="3"/>
    <x v="2"/>
    <x v="2"/>
    <x v="13"/>
    <x v="13"/>
  </r>
  <r>
    <x v="5"/>
    <s v=" ORÇAMENTO"/>
    <x v="8"/>
    <d v="2024-05-01T00:00:00"/>
    <d v="2024-05-01T00:00:00"/>
    <s v="Orçamento"/>
    <s v="1 | 1"/>
    <x v="8"/>
    <x v="0"/>
    <n v="59449.710064540006"/>
    <x v="38"/>
    <x v="38"/>
    <s v="8781"/>
    <x v="6"/>
    <x v="3"/>
    <x v="1"/>
    <n v="6002"/>
    <x v="9"/>
    <n v="6002"/>
    <s v="ORÇAMENTO"/>
    <x v="1"/>
    <x v="3"/>
    <x v="2"/>
    <x v="2"/>
    <x v="13"/>
    <x v="13"/>
  </r>
  <r>
    <x v="5"/>
    <s v=" ORÇAMENTO"/>
    <x v="8"/>
    <d v="2024-05-01T00:00:00"/>
    <d v="2024-05-01T00:00:00"/>
    <s v="Orçamento"/>
    <s v="1 | 1"/>
    <x v="8"/>
    <x v="0"/>
    <n v="60000"/>
    <x v="8"/>
    <x v="8"/>
    <s v="1766"/>
    <x v="0"/>
    <x v="3"/>
    <x v="1"/>
    <n v="2001"/>
    <x v="0"/>
    <n v="2001"/>
    <s v="ORÇAMENTO"/>
    <x v="1"/>
    <x v="3"/>
    <x v="4"/>
    <x v="4"/>
    <x v="5"/>
    <x v="5"/>
  </r>
  <r>
    <x v="5"/>
    <s v=" ORÇAMENTO"/>
    <x v="8"/>
    <d v="2024-05-01T00:00:00"/>
    <d v="2024-05-01T00:00:00"/>
    <s v="Orçamento"/>
    <s v="1 | 1"/>
    <x v="8"/>
    <x v="0"/>
    <n v="62029.632119662172"/>
    <x v="5"/>
    <x v="5"/>
    <s v="541"/>
    <x v="0"/>
    <x v="3"/>
    <x v="1"/>
    <n v="2001"/>
    <x v="0"/>
    <n v="2001"/>
    <s v="ORÇAMENTO"/>
    <x v="1"/>
    <x v="3"/>
    <x v="3"/>
    <x v="3"/>
    <x v="4"/>
    <x v="4"/>
  </r>
  <r>
    <x v="5"/>
    <s v=" ORÇAMENTO"/>
    <x v="8"/>
    <d v="2024-05-01T00:00:00"/>
    <d v="2024-05-01T00:00:00"/>
    <s v="Orçamento"/>
    <s v="1 | 1"/>
    <x v="8"/>
    <x v="0"/>
    <n v="62920.138933597715"/>
    <x v="37"/>
    <x v="37"/>
    <s v="5525"/>
    <x v="12"/>
    <x v="3"/>
    <x v="1"/>
    <n v="4003"/>
    <x v="13"/>
    <n v="4003"/>
    <s v="ORÇAMENTO"/>
    <x v="1"/>
    <x v="3"/>
    <x v="2"/>
    <x v="2"/>
    <x v="13"/>
    <x v="13"/>
  </r>
  <r>
    <x v="5"/>
    <s v=" ORÇAMENTO"/>
    <x v="8"/>
    <d v="2024-05-01T00:00:00"/>
    <d v="2024-05-01T00:00:00"/>
    <s v="Orçamento"/>
    <s v="1 | 1"/>
    <x v="8"/>
    <x v="0"/>
    <n v="65668.034"/>
    <x v="37"/>
    <x v="37"/>
    <s v="12451"/>
    <x v="9"/>
    <x v="3"/>
    <x v="1"/>
    <n v="8006"/>
    <x v="10"/>
    <n v="8006"/>
    <s v="ORÇAMENTO"/>
    <x v="1"/>
    <x v="3"/>
    <x v="2"/>
    <x v="2"/>
    <x v="13"/>
    <x v="13"/>
  </r>
  <r>
    <x v="5"/>
    <s v=" ORÇAMENTO"/>
    <x v="8"/>
    <d v="2024-05-01T00:00:00"/>
    <d v="2024-05-01T00:00:00"/>
    <s v="Orçamento"/>
    <s v="1 | 1"/>
    <x v="8"/>
    <x v="0"/>
    <n v="66333"/>
    <x v="47"/>
    <x v="46"/>
    <s v="10968"/>
    <x v="3"/>
    <x v="3"/>
    <x v="1"/>
    <n v="7004"/>
    <x v="3"/>
    <n v="7004"/>
    <s v="ORÇAMENTO"/>
    <x v="0"/>
    <x v="3"/>
    <x v="12"/>
    <x v="12"/>
    <x v="19"/>
    <x v="19"/>
  </r>
  <r>
    <x v="5"/>
    <s v=" ORÇAMENTO"/>
    <x v="8"/>
    <d v="2024-05-01T00:00:00"/>
    <d v="2024-05-01T00:00:00"/>
    <s v="Orçamento"/>
    <s v="1 | 1"/>
    <x v="8"/>
    <x v="0"/>
    <n v="67568.270969717458"/>
    <x v="2"/>
    <x v="2"/>
    <s v="782"/>
    <x v="0"/>
    <x v="3"/>
    <x v="1"/>
    <n v="2001"/>
    <x v="0"/>
    <n v="2001"/>
    <s v="ORÇAMENTO"/>
    <x v="1"/>
    <x v="3"/>
    <x v="2"/>
    <x v="2"/>
    <x v="2"/>
    <x v="2"/>
  </r>
  <r>
    <x v="5"/>
    <s v=" ORÇAMENTO"/>
    <x v="8"/>
    <d v="2024-05-01T00:00:00"/>
    <d v="2024-05-01T00:00:00"/>
    <s v="Orçamento"/>
    <s v="1 | 1"/>
    <x v="8"/>
    <x v="0"/>
    <n v="70000"/>
    <x v="23"/>
    <x v="23"/>
    <s v="1150"/>
    <x v="0"/>
    <x v="3"/>
    <x v="1"/>
    <n v="2001"/>
    <x v="0"/>
    <n v="2001"/>
    <s v="ORÇAMENTO"/>
    <x v="0"/>
    <x v="3"/>
    <x v="9"/>
    <x v="9"/>
    <x v="12"/>
    <x v="12"/>
  </r>
  <r>
    <x v="5"/>
    <s v=" ORÇAMENTO"/>
    <x v="8"/>
    <d v="2024-05-01T00:00:00"/>
    <d v="2024-05-01T00:00:00"/>
    <s v="Orçamento"/>
    <s v="1 | 1"/>
    <x v="8"/>
    <x v="0"/>
    <n v="70847.136406100923"/>
    <x v="72"/>
    <x v="71"/>
    <s v="8559"/>
    <x v="6"/>
    <x v="3"/>
    <x v="1"/>
    <n v="6001"/>
    <x v="6"/>
    <n v="6001"/>
    <s v="ORÇAMENTO"/>
    <x v="1"/>
    <x v="3"/>
    <x v="2"/>
    <x v="2"/>
    <x v="15"/>
    <x v="15"/>
  </r>
  <r>
    <x v="5"/>
    <s v=" ORÇAMENTO"/>
    <x v="8"/>
    <d v="2024-05-01T00:00:00"/>
    <d v="2024-05-01T00:00:00"/>
    <s v="Orçamento"/>
    <s v="1 | 1"/>
    <x v="8"/>
    <x v="0"/>
    <n v="72844.264039988935"/>
    <x v="26"/>
    <x v="26"/>
    <s v="1361"/>
    <x v="0"/>
    <x v="3"/>
    <x v="1"/>
    <n v="2001"/>
    <x v="0"/>
    <n v="2001"/>
    <s v="ORÇAMENTO"/>
    <x v="0"/>
    <x v="3"/>
    <x v="9"/>
    <x v="9"/>
    <x v="14"/>
    <x v="14"/>
  </r>
  <r>
    <x v="5"/>
    <s v=" ORÇAMENTO"/>
    <x v="8"/>
    <d v="2024-05-01T00:00:00"/>
    <d v="2024-05-01T00:00:00"/>
    <s v="Orçamento"/>
    <s v="1 | 1"/>
    <x v="8"/>
    <x v="0"/>
    <n v="76000"/>
    <x v="23"/>
    <x v="23"/>
    <s v="1149"/>
    <x v="0"/>
    <x v="3"/>
    <x v="1"/>
    <n v="2001"/>
    <x v="0"/>
    <n v="2001"/>
    <s v="ORÇAMENTO"/>
    <x v="0"/>
    <x v="3"/>
    <x v="9"/>
    <x v="9"/>
    <x v="12"/>
    <x v="12"/>
  </r>
  <r>
    <x v="5"/>
    <s v=" ORÇAMENTO"/>
    <x v="8"/>
    <d v="2024-05-01T00:00:00"/>
    <d v="2024-05-01T00:00:00"/>
    <s v="Orçamento"/>
    <s v="1 | 1"/>
    <x v="8"/>
    <x v="0"/>
    <n v="77582.874968661403"/>
    <x v="70"/>
    <x v="69"/>
    <s v="8583"/>
    <x v="6"/>
    <x v="3"/>
    <x v="1"/>
    <n v="6001"/>
    <x v="6"/>
    <n v="6001"/>
    <s v="ORÇAMENTO"/>
    <x v="1"/>
    <x v="3"/>
    <x v="2"/>
    <x v="2"/>
    <x v="15"/>
    <x v="15"/>
  </r>
  <r>
    <x v="5"/>
    <s v=" ORÇAMENTO"/>
    <x v="8"/>
    <d v="2024-05-01T00:00:00"/>
    <d v="2024-05-01T00:00:00"/>
    <s v="Orçamento"/>
    <s v="1 | 1"/>
    <x v="8"/>
    <x v="0"/>
    <n v="79603.656161319072"/>
    <x v="22"/>
    <x v="22"/>
    <s v="8333"/>
    <x v="6"/>
    <x v="3"/>
    <x v="1"/>
    <n v="6001"/>
    <x v="6"/>
    <n v="6001"/>
    <s v="ORÇAMENTO"/>
    <x v="1"/>
    <x v="3"/>
    <x v="2"/>
    <x v="2"/>
    <x v="13"/>
    <x v="13"/>
  </r>
  <r>
    <x v="5"/>
    <s v=" ORÇAMENTO"/>
    <x v="8"/>
    <d v="2024-05-01T00:00:00"/>
    <d v="2024-05-01T00:00:00"/>
    <s v="Orçamento"/>
    <s v="1 | 1"/>
    <x v="8"/>
    <x v="0"/>
    <n v="80000"/>
    <x v="16"/>
    <x v="16"/>
    <s v="11913"/>
    <x v="4"/>
    <x v="3"/>
    <x v="1"/>
    <n v="8002"/>
    <x v="4"/>
    <n v="8002"/>
    <s v="ORÇAMENTO"/>
    <x v="0"/>
    <x v="3"/>
    <x v="0"/>
    <x v="0"/>
    <x v="0"/>
    <x v="0"/>
  </r>
  <r>
    <x v="5"/>
    <s v=" ORÇAMENTO"/>
    <x v="8"/>
    <d v="2024-05-01T00:00:00"/>
    <d v="2024-05-01T00:00:00"/>
    <s v="Orçamento"/>
    <s v="1 | 1"/>
    <x v="8"/>
    <x v="0"/>
    <n v="82471.832578654139"/>
    <x v="6"/>
    <x v="6"/>
    <s v="494"/>
    <x v="0"/>
    <x v="3"/>
    <x v="1"/>
    <n v="2001"/>
    <x v="0"/>
    <n v="2001"/>
    <s v="ORÇAMENTO"/>
    <x v="1"/>
    <x v="3"/>
    <x v="3"/>
    <x v="3"/>
    <x v="4"/>
    <x v="4"/>
  </r>
  <r>
    <x v="5"/>
    <s v=" ORÇAMENTO"/>
    <x v="8"/>
    <d v="2024-05-01T00:00:00"/>
    <d v="2024-05-01T00:00:00"/>
    <s v="Orçamento"/>
    <s v="1 | 1"/>
    <x v="8"/>
    <x v="0"/>
    <n v="90000"/>
    <x v="46"/>
    <x v="45"/>
    <s v="9538"/>
    <x v="10"/>
    <x v="3"/>
    <x v="1"/>
    <n v="7001"/>
    <x v="11"/>
    <n v="7001"/>
    <s v="ORÇAMENTO"/>
    <x v="0"/>
    <x v="3"/>
    <x v="9"/>
    <x v="9"/>
    <x v="12"/>
    <x v="12"/>
  </r>
  <r>
    <x v="5"/>
    <s v=" ORÇAMENTO"/>
    <x v="8"/>
    <d v="2024-05-01T00:00:00"/>
    <d v="2024-05-01T00:00:00"/>
    <s v="Orçamento"/>
    <s v="1 | 1"/>
    <x v="8"/>
    <x v="0"/>
    <n v="101349.7795489734"/>
    <x v="97"/>
    <x v="96"/>
    <s v="638"/>
    <x v="0"/>
    <x v="3"/>
    <x v="1"/>
    <n v="2001"/>
    <x v="0"/>
    <n v="2001"/>
    <s v="ORÇAMENTO"/>
    <x v="1"/>
    <x v="3"/>
    <x v="2"/>
    <x v="2"/>
    <x v="13"/>
    <x v="13"/>
  </r>
  <r>
    <x v="5"/>
    <s v=" ORÇAMENTO"/>
    <x v="8"/>
    <d v="2024-05-01T00:00:00"/>
    <d v="2024-05-01T00:00:00"/>
    <s v="Orçamento"/>
    <s v="1 | 1"/>
    <x v="8"/>
    <x v="0"/>
    <n v="102095.38646529066"/>
    <x v="11"/>
    <x v="11"/>
    <s v="449"/>
    <x v="0"/>
    <x v="3"/>
    <x v="1"/>
    <n v="2001"/>
    <x v="0"/>
    <n v="2001"/>
    <s v="ORÇAMENTO"/>
    <x v="1"/>
    <x v="3"/>
    <x v="3"/>
    <x v="3"/>
    <x v="4"/>
    <x v="4"/>
  </r>
  <r>
    <x v="5"/>
    <s v=" ORÇAMENTO"/>
    <x v="8"/>
    <d v="2024-05-01T00:00:00"/>
    <d v="2024-05-01T00:00:00"/>
    <s v="Orçamento"/>
    <s v="1 | 1"/>
    <x v="8"/>
    <x v="0"/>
    <n v="102900.68317200002"/>
    <x v="38"/>
    <x v="38"/>
    <s v="8170"/>
    <x v="6"/>
    <x v="3"/>
    <x v="1"/>
    <n v="6001"/>
    <x v="6"/>
    <n v="6001"/>
    <s v="ORÇAMENTO"/>
    <x v="1"/>
    <x v="3"/>
    <x v="2"/>
    <x v="2"/>
    <x v="13"/>
    <x v="13"/>
  </r>
  <r>
    <x v="5"/>
    <s v=" ORÇAMENTO"/>
    <x v="8"/>
    <d v="2024-05-01T00:00:00"/>
    <d v="2024-05-01T00:00:00"/>
    <s v="Orçamento"/>
    <s v="1 | 1"/>
    <x v="8"/>
    <x v="0"/>
    <n v="116581.27290879244"/>
    <x v="2"/>
    <x v="2"/>
    <s v="781"/>
    <x v="0"/>
    <x v="3"/>
    <x v="1"/>
    <n v="2001"/>
    <x v="0"/>
    <n v="2001"/>
    <s v="ORÇAMENTO"/>
    <x v="1"/>
    <x v="3"/>
    <x v="2"/>
    <x v="2"/>
    <x v="2"/>
    <x v="2"/>
  </r>
  <r>
    <x v="5"/>
    <s v=" ORÇAMENTO"/>
    <x v="8"/>
    <d v="2024-05-01T00:00:00"/>
    <d v="2024-05-01T00:00:00"/>
    <s v="Orçamento"/>
    <s v="1 | 1"/>
    <x v="8"/>
    <x v="0"/>
    <n v="119068.45178392869"/>
    <x v="61"/>
    <x v="60"/>
    <s v="2059"/>
    <x v="0"/>
    <x v="3"/>
    <x v="1"/>
    <n v="2001"/>
    <x v="0"/>
    <n v="2001"/>
    <s v="ORÇAMENTO"/>
    <x v="1"/>
    <x v="3"/>
    <x v="5"/>
    <x v="5"/>
    <x v="6"/>
    <x v="6"/>
  </r>
  <r>
    <x v="5"/>
    <s v=" ORÇAMENTO"/>
    <x v="8"/>
    <d v="2024-05-01T00:00:00"/>
    <d v="2024-05-01T00:00:00"/>
    <s v="Orçamento"/>
    <s v="1 | 1"/>
    <x v="8"/>
    <x v="0"/>
    <n v="126698.49"/>
    <x v="137"/>
    <x v="135"/>
    <s v="2681"/>
    <x v="0"/>
    <x v="3"/>
    <x v="1"/>
    <n v="2001"/>
    <x v="0"/>
    <n v="2001"/>
    <s v="ORÇAMENTO"/>
    <x v="1"/>
    <x v="3"/>
    <x v="15"/>
    <x v="15"/>
    <x v="23"/>
    <x v="23"/>
  </r>
  <r>
    <x v="5"/>
    <s v=" ORÇAMENTO"/>
    <x v="8"/>
    <d v="2024-05-01T00:00:00"/>
    <d v="2024-05-01T00:00:00"/>
    <s v="Orçamento"/>
    <s v="1 | 1"/>
    <x v="8"/>
    <x v="0"/>
    <n v="126698.49"/>
    <x v="136"/>
    <x v="134"/>
    <s v="2712"/>
    <x v="0"/>
    <x v="3"/>
    <x v="1"/>
    <n v="2001"/>
    <x v="0"/>
    <n v="2001"/>
    <s v="ORÇAMENTO"/>
    <x v="1"/>
    <x v="3"/>
    <x v="15"/>
    <x v="15"/>
    <x v="23"/>
    <x v="23"/>
  </r>
  <r>
    <x v="5"/>
    <s v=" ORÇAMENTO"/>
    <x v="8"/>
    <d v="2024-05-01T00:00:00"/>
    <d v="2024-05-01T00:00:00"/>
    <s v="Orçamento"/>
    <s v="1 | 1"/>
    <x v="8"/>
    <x v="0"/>
    <n v="140000"/>
    <x v="33"/>
    <x v="33"/>
    <s v="13695"/>
    <x v="19"/>
    <x v="3"/>
    <x v="1"/>
    <n v="9001"/>
    <x v="24"/>
    <n v="9001"/>
    <s v="ORÇAMENTO"/>
    <x v="1"/>
    <x v="3"/>
    <x v="10"/>
    <x v="10"/>
    <x v="16"/>
    <x v="16"/>
  </r>
  <r>
    <x v="5"/>
    <s v=" ORÇAMENTO"/>
    <x v="8"/>
    <d v="2024-05-01T00:00:00"/>
    <d v="2024-05-01T00:00:00"/>
    <s v="Orçamento"/>
    <s v="1 | 1"/>
    <x v="8"/>
    <x v="0"/>
    <n v="169328.44113930949"/>
    <x v="100"/>
    <x v="99"/>
    <s v="8571"/>
    <x v="6"/>
    <x v="3"/>
    <x v="1"/>
    <n v="6001"/>
    <x v="6"/>
    <n v="6001"/>
    <s v="ORÇAMENTO"/>
    <x v="1"/>
    <x v="3"/>
    <x v="2"/>
    <x v="2"/>
    <x v="15"/>
    <x v="15"/>
  </r>
  <r>
    <x v="5"/>
    <s v=" ORÇAMENTO"/>
    <x v="8"/>
    <d v="2024-05-01T00:00:00"/>
    <d v="2024-05-01T00:00:00"/>
    <s v="Orçamento"/>
    <s v="1 | 1"/>
    <x v="8"/>
    <x v="0"/>
    <n v="171583.0805298007"/>
    <x v="8"/>
    <x v="8"/>
    <s v="1765"/>
    <x v="0"/>
    <x v="3"/>
    <x v="1"/>
    <n v="2001"/>
    <x v="0"/>
    <n v="2001"/>
    <s v="ORÇAMENTO"/>
    <x v="1"/>
    <x v="3"/>
    <x v="4"/>
    <x v="4"/>
    <x v="5"/>
    <x v="5"/>
  </r>
  <r>
    <x v="5"/>
    <s v=" ORÇAMENTO"/>
    <x v="8"/>
    <d v="2024-05-01T00:00:00"/>
    <d v="2024-05-01T00:00:00"/>
    <s v="Orçamento"/>
    <s v="1 | 1"/>
    <x v="8"/>
    <x v="0"/>
    <n v="184017.90150824681"/>
    <x v="20"/>
    <x v="20"/>
    <s v="8406"/>
    <x v="6"/>
    <x v="3"/>
    <x v="1"/>
    <n v="6001"/>
    <x v="6"/>
    <n v="6001"/>
    <s v="ORÇAMENTO"/>
    <x v="1"/>
    <x v="3"/>
    <x v="2"/>
    <x v="2"/>
    <x v="2"/>
    <x v="2"/>
  </r>
  <r>
    <x v="5"/>
    <s v=" ORÇAMENTO"/>
    <x v="8"/>
    <d v="2024-05-01T00:00:00"/>
    <d v="2024-05-01T00:00:00"/>
    <s v="Orçamento"/>
    <s v="1 | 1"/>
    <x v="8"/>
    <x v="0"/>
    <n v="191667"/>
    <x v="123"/>
    <x v="121"/>
    <s v="2597"/>
    <x v="0"/>
    <x v="3"/>
    <x v="1"/>
    <n v="2001"/>
    <x v="0"/>
    <n v="2001"/>
    <s v="ORÇAMENTO"/>
    <x v="1"/>
    <x v="3"/>
    <x v="12"/>
    <x v="12"/>
    <x v="19"/>
    <x v="19"/>
  </r>
  <r>
    <x v="5"/>
    <s v=" ORÇAMENTO"/>
    <x v="8"/>
    <d v="2024-05-01T00:00:00"/>
    <d v="2024-05-01T00:00:00"/>
    <s v="Orçamento"/>
    <s v="1 | 1"/>
    <x v="8"/>
    <x v="0"/>
    <n v="193000"/>
    <x v="46"/>
    <x v="45"/>
    <s v="9537"/>
    <x v="10"/>
    <x v="3"/>
    <x v="1"/>
    <n v="7001"/>
    <x v="11"/>
    <n v="7001"/>
    <s v="ORÇAMENTO"/>
    <x v="0"/>
    <x v="3"/>
    <x v="9"/>
    <x v="9"/>
    <x v="12"/>
    <x v="12"/>
  </r>
  <r>
    <x v="5"/>
    <s v=" ORÇAMENTO"/>
    <x v="8"/>
    <d v="2024-05-01T00:00:00"/>
    <d v="2024-05-01T00:00:00"/>
    <s v="Orçamento"/>
    <s v="1 | 1"/>
    <x v="8"/>
    <x v="0"/>
    <n v="200000"/>
    <x v="117"/>
    <x v="115"/>
    <s v="8994"/>
    <x v="6"/>
    <x v="3"/>
    <x v="1"/>
    <n v="6002"/>
    <x v="9"/>
    <n v="6002"/>
    <s v="ORÇAMENTO"/>
    <x v="0"/>
    <x v="3"/>
    <x v="9"/>
    <x v="9"/>
    <x v="12"/>
    <x v="12"/>
  </r>
  <r>
    <x v="5"/>
    <s v=" ORÇAMENTO"/>
    <x v="8"/>
    <d v="2024-05-01T00:00:00"/>
    <d v="2024-05-01T00:00:00"/>
    <s v="Orçamento"/>
    <s v="1 | 1"/>
    <x v="8"/>
    <x v="0"/>
    <n v="225000"/>
    <x v="33"/>
    <x v="33"/>
    <s v="13694"/>
    <x v="19"/>
    <x v="3"/>
    <x v="1"/>
    <n v="9001"/>
    <x v="24"/>
    <n v="9001"/>
    <s v="ORÇAMENTO"/>
    <x v="1"/>
    <x v="3"/>
    <x v="10"/>
    <x v="10"/>
    <x v="16"/>
    <x v="16"/>
  </r>
  <r>
    <x v="5"/>
    <s v=" ORÇAMENTO"/>
    <x v="8"/>
    <d v="2024-05-01T00:00:00"/>
    <d v="2024-05-01T00:00:00"/>
    <s v="Orçamento"/>
    <s v="1 | 1"/>
    <x v="8"/>
    <x v="0"/>
    <n v="330000"/>
    <x v="28"/>
    <x v="28"/>
    <s v="1303"/>
    <x v="0"/>
    <x v="3"/>
    <x v="1"/>
    <n v="2001"/>
    <x v="0"/>
    <n v="2001"/>
    <s v="ORÇAMENTO"/>
    <x v="0"/>
    <x v="3"/>
    <x v="9"/>
    <x v="9"/>
    <x v="14"/>
    <x v="14"/>
  </r>
  <r>
    <x v="5"/>
    <s v=" ORÇAMENTO"/>
    <x v="8"/>
    <d v="2024-05-01T00:00:00"/>
    <d v="2024-05-01T00:00:00"/>
    <s v="Orçamento"/>
    <s v="1 | 1"/>
    <x v="8"/>
    <x v="0"/>
    <n v="354143.75166127947"/>
    <x v="5"/>
    <x v="5"/>
    <s v="540"/>
    <x v="0"/>
    <x v="3"/>
    <x v="1"/>
    <n v="2001"/>
    <x v="0"/>
    <n v="2001"/>
    <s v="ORÇAMENTO"/>
    <x v="1"/>
    <x v="3"/>
    <x v="3"/>
    <x v="3"/>
    <x v="4"/>
    <x v="4"/>
  </r>
  <r>
    <x v="5"/>
    <s v=" ORÇAMENTO"/>
    <x v="8"/>
    <d v="2024-05-01T00:00:00"/>
    <d v="2024-05-01T00:00:00"/>
    <s v="Orçamento"/>
    <s v="1 | 1"/>
    <x v="8"/>
    <x v="0"/>
    <n v="376723"/>
    <x v="23"/>
    <x v="23"/>
    <s v="1148"/>
    <x v="0"/>
    <x v="3"/>
    <x v="1"/>
    <n v="2001"/>
    <x v="0"/>
    <n v="2001"/>
    <s v="ORÇAMENTO"/>
    <x v="0"/>
    <x v="3"/>
    <x v="9"/>
    <x v="9"/>
    <x v="12"/>
    <x v="12"/>
  </r>
  <r>
    <x v="5"/>
    <s v=" ORÇAMENTO"/>
    <x v="8"/>
    <d v="2024-05-01T00:00:00"/>
    <d v="2024-05-01T00:00:00"/>
    <s v="Orçamento"/>
    <s v="1 | 1"/>
    <x v="8"/>
    <x v="0"/>
    <n v="475559.93692646897"/>
    <x v="38"/>
    <x v="38"/>
    <s v="8169"/>
    <x v="6"/>
    <x v="3"/>
    <x v="1"/>
    <n v="6001"/>
    <x v="6"/>
    <n v="6001"/>
    <s v="ORÇAMENTO"/>
    <x v="1"/>
    <x v="3"/>
    <x v="2"/>
    <x v="2"/>
    <x v="13"/>
    <x v="13"/>
  </r>
  <r>
    <x v="5"/>
    <s v=" ORÇAMENTO"/>
    <x v="8"/>
    <d v="2024-05-01T00:00:00"/>
    <d v="2024-05-01T00:00:00"/>
    <s v="Orçamento"/>
    <s v="1 | 1"/>
    <x v="8"/>
    <x v="0"/>
    <n v="485128.42693325965"/>
    <x v="11"/>
    <x v="11"/>
    <s v="448"/>
    <x v="0"/>
    <x v="3"/>
    <x v="1"/>
    <n v="2001"/>
    <x v="0"/>
    <n v="2001"/>
    <s v="ORÇAMENTO"/>
    <x v="1"/>
    <x v="3"/>
    <x v="3"/>
    <x v="3"/>
    <x v="4"/>
    <x v="4"/>
  </r>
  <r>
    <x v="5"/>
    <s v=" ORÇAMENTO"/>
    <x v="8"/>
    <d v="2024-05-01T00:00:00"/>
    <d v="2024-05-01T00:00:00"/>
    <s v="Orçamento"/>
    <s v="1 | 1"/>
    <x v="8"/>
    <x v="0"/>
    <n v="600000"/>
    <x v="123"/>
    <x v="121"/>
    <s v="2596"/>
    <x v="0"/>
    <x v="3"/>
    <x v="1"/>
    <n v="2001"/>
    <x v="0"/>
    <n v="2001"/>
    <s v="ORÇAMENTO"/>
    <x v="1"/>
    <x v="3"/>
    <x v="12"/>
    <x v="12"/>
    <x v="19"/>
    <x v="19"/>
  </r>
  <r>
    <x v="5"/>
    <s v=" ORÇAMENTO"/>
    <x v="8"/>
    <d v="2024-05-01T00:00:00"/>
    <d v="2024-05-01T00:00:00"/>
    <s v="Orçamento"/>
    <s v="1 | 1"/>
    <x v="8"/>
    <x v="0"/>
    <n v="614996.91068851063"/>
    <x v="117"/>
    <x v="115"/>
    <s v="8993"/>
    <x v="6"/>
    <x v="3"/>
    <x v="1"/>
    <n v="6002"/>
    <x v="9"/>
    <n v="6002"/>
    <s v="ORÇAMENTO"/>
    <x v="0"/>
    <x v="3"/>
    <x v="9"/>
    <x v="9"/>
    <x v="12"/>
    <x v="12"/>
  </r>
  <r>
    <x v="5"/>
    <s v=" ORÇAMENTO"/>
    <x v="8"/>
    <d v="2024-05-01T00:00:00"/>
    <d v="2024-05-01T00:00:00"/>
    <s v="Orçamento"/>
    <s v="1 | 1"/>
    <x v="8"/>
    <x v="0"/>
    <n v="1136808.8174785427"/>
    <x v="28"/>
    <x v="28"/>
    <s v="1302"/>
    <x v="0"/>
    <x v="3"/>
    <x v="1"/>
    <n v="2001"/>
    <x v="0"/>
    <n v="2001"/>
    <s v="ORÇAMENTO"/>
    <x v="0"/>
    <x v="3"/>
    <x v="9"/>
    <x v="9"/>
    <x v="14"/>
    <x v="14"/>
  </r>
  <r>
    <x v="5"/>
    <s v=" ORÇAMENTO"/>
    <x v="9"/>
    <d v="2024-06-01T00:00:00"/>
    <d v="2024-06-01T00:00:00"/>
    <s v="Orçamento"/>
    <s v="1 | 1"/>
    <x v="8"/>
    <x v="0"/>
    <n v="-9799594.2240518443"/>
    <x v="50"/>
    <x v="49"/>
    <s v="370"/>
    <x v="0"/>
    <x v="3"/>
    <x v="1"/>
    <n v="2001"/>
    <x v="0"/>
    <n v="2001"/>
    <s v="ORÇAMENTO"/>
    <x v="1"/>
    <x v="3"/>
    <x v="8"/>
    <x v="8"/>
    <x v="11"/>
    <x v="11"/>
  </r>
  <r>
    <x v="5"/>
    <s v=" ORÇAMENTO"/>
    <x v="9"/>
    <d v="2024-06-01T00:00:00"/>
    <d v="2024-06-01T00:00:00"/>
    <s v="Orçamento"/>
    <s v="1 | 1"/>
    <x v="8"/>
    <x v="0"/>
    <n v="-2062326.806598871"/>
    <x v="50"/>
    <x v="49"/>
    <s v="369"/>
    <x v="0"/>
    <x v="3"/>
    <x v="1"/>
    <n v="2001"/>
    <x v="0"/>
    <n v="2001"/>
    <s v="ORÇAMENTO"/>
    <x v="1"/>
    <x v="3"/>
    <x v="8"/>
    <x v="8"/>
    <x v="11"/>
    <x v="11"/>
  </r>
  <r>
    <x v="5"/>
    <s v=" ORÇAMENTO"/>
    <x v="9"/>
    <d v="2024-06-01T00:00:00"/>
    <d v="2024-06-01T00:00:00"/>
    <s v="Orçamento"/>
    <s v="1 | 1"/>
    <x v="8"/>
    <x v="0"/>
    <n v="-360417.74002655275"/>
    <x v="50"/>
    <x v="49"/>
    <s v="368"/>
    <x v="0"/>
    <x v="3"/>
    <x v="1"/>
    <n v="2001"/>
    <x v="0"/>
    <n v="2001"/>
    <s v="ORÇAMENTO"/>
    <x v="1"/>
    <x v="3"/>
    <x v="8"/>
    <x v="8"/>
    <x v="11"/>
    <x v="11"/>
  </r>
  <r>
    <x v="5"/>
    <s v=" ORÇAMENTO"/>
    <x v="9"/>
    <d v="2024-06-01T00:00:00"/>
    <d v="2024-06-01T00:00:00"/>
    <s v="Orçamento"/>
    <s v="1 | 1"/>
    <x v="8"/>
    <x v="0"/>
    <n v="-100000"/>
    <x v="50"/>
    <x v="49"/>
    <s v="367"/>
    <x v="0"/>
    <x v="3"/>
    <x v="1"/>
    <n v="2001"/>
    <x v="0"/>
    <n v="2001"/>
    <s v="ORÇAMENTO"/>
    <x v="1"/>
    <x v="3"/>
    <x v="8"/>
    <x v="8"/>
    <x v="11"/>
    <x v="11"/>
  </r>
  <r>
    <x v="5"/>
    <s v=" ORÇAMENTO"/>
    <x v="9"/>
    <d v="2024-06-01T00:00:00"/>
    <d v="2024-06-01T00:00:00"/>
    <s v="Orçamento"/>
    <s v="1 | 1"/>
    <x v="8"/>
    <x v="0"/>
    <n v="-50000"/>
    <x v="50"/>
    <x v="49"/>
    <s v="366"/>
    <x v="0"/>
    <x v="3"/>
    <x v="1"/>
    <n v="2001"/>
    <x v="0"/>
    <n v="2001"/>
    <s v="ORÇAMENTO"/>
    <x v="1"/>
    <x v="3"/>
    <x v="8"/>
    <x v="8"/>
    <x v="11"/>
    <x v="11"/>
  </r>
  <r>
    <x v="5"/>
    <s v=" ORÇAMENTO"/>
    <x v="9"/>
    <d v="2024-06-01T00:00:00"/>
    <d v="2024-06-01T00:00:00"/>
    <s v="Orçamento"/>
    <s v="1 | 1"/>
    <x v="8"/>
    <x v="0"/>
    <n v="-32665.314080172815"/>
    <x v="50"/>
    <x v="49"/>
    <s v="365"/>
    <x v="0"/>
    <x v="3"/>
    <x v="1"/>
    <n v="2001"/>
    <x v="0"/>
    <n v="2001"/>
    <s v="ORÇAMENTO"/>
    <x v="1"/>
    <x v="3"/>
    <x v="8"/>
    <x v="8"/>
    <x v="11"/>
    <x v="11"/>
  </r>
  <r>
    <x v="5"/>
    <s v=" ORÇAMENTO"/>
    <x v="9"/>
    <d v="2024-06-01T00:00:00"/>
    <d v="2024-06-01T00:00:00"/>
    <s v="Orçamento"/>
    <s v="1 | 1"/>
    <x v="8"/>
    <x v="0"/>
    <n v="-10000"/>
    <x v="18"/>
    <x v="18"/>
    <s v="431"/>
    <x v="0"/>
    <x v="3"/>
    <x v="1"/>
    <n v="2001"/>
    <x v="0"/>
    <n v="2001"/>
    <s v="ORÇAMENTO"/>
    <x v="1"/>
    <x v="3"/>
    <x v="8"/>
    <x v="8"/>
    <x v="11"/>
    <x v="11"/>
  </r>
  <r>
    <x v="5"/>
    <s v=" ORÇAMENTO"/>
    <x v="9"/>
    <d v="2024-06-01T00:00:00"/>
    <d v="2024-06-01T00:00:00"/>
    <s v="Orçamento"/>
    <s v="1 | 1"/>
    <x v="8"/>
    <x v="0"/>
    <n v="-6874.422688662904"/>
    <x v="50"/>
    <x v="49"/>
    <s v="364"/>
    <x v="0"/>
    <x v="3"/>
    <x v="1"/>
    <n v="2001"/>
    <x v="0"/>
    <n v="2001"/>
    <s v="ORÇAMENTO"/>
    <x v="1"/>
    <x v="3"/>
    <x v="8"/>
    <x v="8"/>
    <x v="11"/>
    <x v="11"/>
  </r>
  <r>
    <x v="5"/>
    <s v=" ORÇAMENTO"/>
    <x v="9"/>
    <d v="2024-06-01T00:00:00"/>
    <d v="2024-06-01T00:00:00"/>
    <s v="Orçamento"/>
    <s v="1 | 1"/>
    <x v="8"/>
    <x v="0"/>
    <n v="-2000"/>
    <x v="60"/>
    <x v="59"/>
    <s v="1631"/>
    <x v="0"/>
    <x v="3"/>
    <x v="1"/>
    <n v="2001"/>
    <x v="0"/>
    <n v="2001"/>
    <s v="ORÇAMENTO"/>
    <x v="1"/>
    <x v="3"/>
    <x v="0"/>
    <x v="0"/>
    <x v="3"/>
    <x v="3"/>
  </r>
  <r>
    <x v="5"/>
    <s v=" ORÇAMENTO"/>
    <x v="9"/>
    <d v="2024-06-01T00:00:00"/>
    <d v="2024-06-01T00:00:00"/>
    <s v="Orçamento"/>
    <s v="1 | 1"/>
    <x v="8"/>
    <x v="0"/>
    <n v="0"/>
    <x v="72"/>
    <x v="71"/>
    <s v="3404"/>
    <x v="11"/>
    <x v="3"/>
    <x v="1"/>
    <n v="3003"/>
    <x v="12"/>
    <n v="3003"/>
    <s v="ORÇAMENTO"/>
    <x v="1"/>
    <x v="3"/>
    <x v="2"/>
    <x v="2"/>
    <x v="15"/>
    <x v="15"/>
  </r>
  <r>
    <x v="5"/>
    <s v=" ORÇAMENTO"/>
    <x v="9"/>
    <d v="2024-06-01T00:00:00"/>
    <d v="2024-06-01T00:00:00"/>
    <s v="Orçamento"/>
    <s v="1 | 1"/>
    <x v="8"/>
    <x v="0"/>
    <n v="0"/>
    <x v="100"/>
    <x v="99"/>
    <s v="7199"/>
    <x v="13"/>
    <x v="3"/>
    <x v="1"/>
    <n v="5001"/>
    <x v="16"/>
    <n v="5001"/>
    <s v="ORÇAMENTO"/>
    <x v="1"/>
    <x v="3"/>
    <x v="2"/>
    <x v="2"/>
    <x v="15"/>
    <x v="15"/>
  </r>
  <r>
    <x v="5"/>
    <s v=" ORÇAMENTO"/>
    <x v="9"/>
    <d v="2024-06-01T00:00:00"/>
    <d v="2024-06-01T00:00:00"/>
    <s v="Orçamento"/>
    <s v="1 | 1"/>
    <x v="8"/>
    <x v="0"/>
    <n v="0"/>
    <x v="100"/>
    <x v="99"/>
    <s v="942"/>
    <x v="0"/>
    <x v="3"/>
    <x v="1"/>
    <n v="2001"/>
    <x v="0"/>
    <n v="2001"/>
    <s v="ORÇAMENTO"/>
    <x v="1"/>
    <x v="3"/>
    <x v="2"/>
    <x v="2"/>
    <x v="15"/>
    <x v="15"/>
  </r>
  <r>
    <x v="5"/>
    <s v=" ORÇAMENTO"/>
    <x v="9"/>
    <d v="2024-06-01T00:00:00"/>
    <d v="2024-06-01T00:00:00"/>
    <s v="Orçamento"/>
    <s v="1 | 1"/>
    <x v="8"/>
    <x v="0"/>
    <n v="3.8793585330973612"/>
    <x v="72"/>
    <x v="71"/>
    <s v="906"/>
    <x v="0"/>
    <x v="3"/>
    <x v="1"/>
    <n v="2001"/>
    <x v="0"/>
    <n v="2001"/>
    <s v="ORÇAMENTO"/>
    <x v="1"/>
    <x v="3"/>
    <x v="2"/>
    <x v="2"/>
    <x v="15"/>
    <x v="15"/>
  </r>
  <r>
    <x v="5"/>
    <s v=" ORÇAMENTO"/>
    <x v="9"/>
    <d v="2024-06-01T00:00:00"/>
    <d v="2024-06-01T00:00:00"/>
    <s v="Orçamento"/>
    <s v="1 | 1"/>
    <x v="8"/>
    <x v="0"/>
    <n v="12.5"/>
    <x v="93"/>
    <x v="92"/>
    <s v="12935"/>
    <x v="9"/>
    <x v="3"/>
    <x v="1"/>
    <n v="8006"/>
    <x v="10"/>
    <n v="8006"/>
    <s v="ORÇAMENTO"/>
    <x v="0"/>
    <x v="3"/>
    <x v="0"/>
    <x v="0"/>
    <x v="0"/>
    <x v="0"/>
  </r>
  <r>
    <x v="5"/>
    <s v=" ORÇAMENTO"/>
    <x v="9"/>
    <d v="2024-06-01T00:00:00"/>
    <d v="2024-06-01T00:00:00"/>
    <s v="Orçamento"/>
    <s v="1 | 1"/>
    <x v="8"/>
    <x v="0"/>
    <n v="13"/>
    <x v="14"/>
    <x v="14"/>
    <s v="6409"/>
    <x v="2"/>
    <x v="3"/>
    <x v="1"/>
    <n v="4004"/>
    <x v="2"/>
    <n v="4004"/>
    <s v="ORÇAMENTO"/>
    <x v="0"/>
    <x v="3"/>
    <x v="0"/>
    <x v="0"/>
    <x v="9"/>
    <x v="9"/>
  </r>
  <r>
    <x v="5"/>
    <s v=" ORÇAMENTO"/>
    <x v="9"/>
    <d v="2024-06-01T00:00:00"/>
    <d v="2024-06-01T00:00:00"/>
    <s v="Orçamento"/>
    <s v="1 | 1"/>
    <x v="8"/>
    <x v="0"/>
    <n v="13"/>
    <x v="14"/>
    <x v="14"/>
    <s v="6410"/>
    <x v="2"/>
    <x v="3"/>
    <x v="1"/>
    <n v="4004"/>
    <x v="2"/>
    <n v="4004"/>
    <s v="ORÇAMENTO"/>
    <x v="0"/>
    <x v="3"/>
    <x v="0"/>
    <x v="0"/>
    <x v="9"/>
    <x v="9"/>
  </r>
  <r>
    <x v="5"/>
    <s v=" ORÇAMENTO"/>
    <x v="9"/>
    <d v="2024-06-01T00:00:00"/>
    <d v="2024-06-01T00:00:00"/>
    <s v="Orçamento"/>
    <s v="1 | 1"/>
    <x v="8"/>
    <x v="0"/>
    <n v="20"/>
    <x v="45"/>
    <x v="44"/>
    <s v="13442"/>
    <x v="9"/>
    <x v="3"/>
    <x v="1"/>
    <n v="8006"/>
    <x v="10"/>
    <n v="8006"/>
    <s v="ORÇAMENTO"/>
    <x v="0"/>
    <x v="3"/>
    <x v="11"/>
    <x v="11"/>
    <x v="17"/>
    <x v="17"/>
  </r>
  <r>
    <x v="5"/>
    <s v=" ORÇAMENTO"/>
    <x v="9"/>
    <d v="2024-06-01T00:00:00"/>
    <d v="2024-06-01T00:00:00"/>
    <s v="Orçamento"/>
    <s v="1 | 1"/>
    <x v="8"/>
    <x v="0"/>
    <n v="21.860591423258072"/>
    <x v="151"/>
    <x v="148"/>
    <s v="9832"/>
    <x v="10"/>
    <x v="3"/>
    <x v="1"/>
    <n v="7001"/>
    <x v="11"/>
    <n v="7001"/>
    <s v="ORÇAMENTO"/>
    <x v="0"/>
    <x v="3"/>
    <x v="9"/>
    <x v="9"/>
    <x v="12"/>
    <x v="12"/>
  </r>
  <r>
    <x v="5"/>
    <s v=" ORÇAMENTO"/>
    <x v="9"/>
    <d v="2024-06-01T00:00:00"/>
    <d v="2024-06-01T00:00:00"/>
    <s v="Orçamento"/>
    <s v="1 | 1"/>
    <x v="8"/>
    <x v="0"/>
    <n v="25"/>
    <x v="121"/>
    <x v="119"/>
    <s v="6702"/>
    <x v="2"/>
    <x v="3"/>
    <x v="1"/>
    <n v="4004"/>
    <x v="2"/>
    <n v="4004"/>
    <s v="ORÇAMENTO"/>
    <x v="0"/>
    <x v="3"/>
    <x v="0"/>
    <x v="0"/>
    <x v="9"/>
    <x v="9"/>
  </r>
  <r>
    <x v="5"/>
    <s v=" ORÇAMENTO"/>
    <x v="9"/>
    <d v="2024-06-01T00:00:00"/>
    <d v="2024-06-01T00:00:00"/>
    <s v="Orçamento"/>
    <s v="1 | 1"/>
    <x v="8"/>
    <x v="0"/>
    <n v="25"/>
    <x v="121"/>
    <x v="119"/>
    <s v="6703"/>
    <x v="2"/>
    <x v="3"/>
    <x v="1"/>
    <n v="4004"/>
    <x v="2"/>
    <n v="4004"/>
    <s v="ORÇAMENTO"/>
    <x v="0"/>
    <x v="3"/>
    <x v="0"/>
    <x v="0"/>
    <x v="9"/>
    <x v="9"/>
  </r>
  <r>
    <x v="5"/>
    <s v=" ORÇAMENTO"/>
    <x v="9"/>
    <d v="2024-06-01T00:00:00"/>
    <d v="2024-06-01T00:00:00"/>
    <s v="Orçamento"/>
    <s v="1 | 1"/>
    <x v="8"/>
    <x v="0"/>
    <n v="25"/>
    <x v="121"/>
    <x v="119"/>
    <s v="6704"/>
    <x v="2"/>
    <x v="3"/>
    <x v="1"/>
    <n v="4004"/>
    <x v="2"/>
    <n v="4004"/>
    <s v="ORÇAMENTO"/>
    <x v="0"/>
    <x v="3"/>
    <x v="0"/>
    <x v="0"/>
    <x v="9"/>
    <x v="9"/>
  </r>
  <r>
    <x v="5"/>
    <s v=" ORÇAMENTO"/>
    <x v="9"/>
    <d v="2024-06-01T00:00:00"/>
    <d v="2024-06-01T00:00:00"/>
    <s v="Orçamento"/>
    <s v="1 | 1"/>
    <x v="8"/>
    <x v="0"/>
    <n v="25"/>
    <x v="71"/>
    <x v="70"/>
    <s v="6873"/>
    <x v="2"/>
    <x v="3"/>
    <x v="1"/>
    <n v="4004"/>
    <x v="2"/>
    <n v="4004"/>
    <s v="ORÇAMENTO"/>
    <x v="0"/>
    <x v="3"/>
    <x v="0"/>
    <x v="0"/>
    <x v="9"/>
    <x v="9"/>
  </r>
  <r>
    <x v="5"/>
    <s v=" ORÇAMENTO"/>
    <x v="9"/>
    <d v="2024-06-01T00:00:00"/>
    <d v="2024-06-01T00:00:00"/>
    <s v="Orçamento"/>
    <s v="1 | 1"/>
    <x v="8"/>
    <x v="0"/>
    <n v="25"/>
    <x v="71"/>
    <x v="70"/>
    <s v="6874"/>
    <x v="2"/>
    <x v="3"/>
    <x v="1"/>
    <n v="4004"/>
    <x v="2"/>
    <n v="4004"/>
    <s v="ORÇAMENTO"/>
    <x v="0"/>
    <x v="3"/>
    <x v="0"/>
    <x v="0"/>
    <x v="9"/>
    <x v="9"/>
  </r>
  <r>
    <x v="5"/>
    <s v=" ORÇAMENTO"/>
    <x v="9"/>
    <d v="2024-06-01T00:00:00"/>
    <d v="2024-06-01T00:00:00"/>
    <s v="Orçamento"/>
    <s v="1 | 1"/>
    <x v="8"/>
    <x v="0"/>
    <n v="25"/>
    <x v="71"/>
    <x v="70"/>
    <s v="6875"/>
    <x v="2"/>
    <x v="3"/>
    <x v="1"/>
    <n v="4004"/>
    <x v="2"/>
    <n v="4004"/>
    <s v="ORÇAMENTO"/>
    <x v="0"/>
    <x v="3"/>
    <x v="0"/>
    <x v="0"/>
    <x v="9"/>
    <x v="9"/>
  </r>
  <r>
    <x v="5"/>
    <s v=" ORÇAMENTO"/>
    <x v="9"/>
    <d v="2024-06-01T00:00:00"/>
    <d v="2024-06-01T00:00:00"/>
    <s v="Orçamento"/>
    <s v="1 | 1"/>
    <x v="8"/>
    <x v="0"/>
    <n v="26.04"/>
    <x v="138"/>
    <x v="136"/>
    <s v="10755"/>
    <x v="3"/>
    <x v="3"/>
    <x v="1"/>
    <n v="7004"/>
    <x v="3"/>
    <n v="7004"/>
    <s v="ORÇAMENTO"/>
    <x v="0"/>
    <x v="3"/>
    <x v="9"/>
    <x v="9"/>
    <x v="18"/>
    <x v="18"/>
  </r>
  <r>
    <x v="5"/>
    <s v=" ORÇAMENTO"/>
    <x v="9"/>
    <d v="2024-06-01T00:00:00"/>
    <d v="2024-06-01T00:00:00"/>
    <s v="Orçamento"/>
    <s v="1 | 1"/>
    <x v="8"/>
    <x v="0"/>
    <n v="31.085482513085083"/>
    <x v="102"/>
    <x v="101"/>
    <s v="12536"/>
    <x v="9"/>
    <x v="3"/>
    <x v="1"/>
    <n v="8006"/>
    <x v="10"/>
    <n v="8006"/>
    <s v="ORÇAMENTO"/>
    <x v="1"/>
    <x v="3"/>
    <x v="2"/>
    <x v="2"/>
    <x v="15"/>
    <x v="15"/>
  </r>
  <r>
    <x v="5"/>
    <s v=" ORÇAMENTO"/>
    <x v="9"/>
    <d v="2024-06-01T00:00:00"/>
    <d v="2024-06-01T00:00:00"/>
    <s v="Orçamento"/>
    <s v="1 | 1"/>
    <x v="8"/>
    <x v="0"/>
    <n v="31.085482513085083"/>
    <x v="102"/>
    <x v="101"/>
    <s v="3869"/>
    <x v="15"/>
    <x v="3"/>
    <x v="1"/>
    <n v="3005"/>
    <x v="18"/>
    <n v="3005"/>
    <s v="ORÇAMENTO"/>
    <x v="1"/>
    <x v="3"/>
    <x v="2"/>
    <x v="2"/>
    <x v="15"/>
    <x v="15"/>
  </r>
  <r>
    <x v="5"/>
    <s v=" ORÇAMENTO"/>
    <x v="9"/>
    <d v="2024-06-01T00:00:00"/>
    <d v="2024-06-01T00:00:00"/>
    <s v="Orçamento"/>
    <s v="1 | 1"/>
    <x v="8"/>
    <x v="0"/>
    <n v="31.8301464"/>
    <x v="32"/>
    <x v="32"/>
    <s v="10591"/>
    <x v="3"/>
    <x v="3"/>
    <x v="1"/>
    <n v="7004"/>
    <x v="3"/>
    <n v="7004"/>
    <s v="ORÇAMENTO"/>
    <x v="1"/>
    <x v="3"/>
    <x v="2"/>
    <x v="2"/>
    <x v="2"/>
    <x v="2"/>
  </r>
  <r>
    <x v="5"/>
    <s v=" ORÇAMENTO"/>
    <x v="9"/>
    <d v="2024-06-01T00:00:00"/>
    <d v="2024-06-01T00:00:00"/>
    <s v="Orçamento"/>
    <s v="1 | 1"/>
    <x v="8"/>
    <x v="0"/>
    <n v="37.5"/>
    <x v="34"/>
    <x v="34"/>
    <s v="13231"/>
    <x v="9"/>
    <x v="3"/>
    <x v="1"/>
    <n v="8006"/>
    <x v="10"/>
    <n v="8006"/>
    <s v="ORÇAMENTO"/>
    <x v="0"/>
    <x v="3"/>
    <x v="0"/>
    <x v="0"/>
    <x v="0"/>
    <x v="0"/>
  </r>
  <r>
    <x v="5"/>
    <s v=" ORÇAMENTO"/>
    <x v="9"/>
    <d v="2024-06-01T00:00:00"/>
    <d v="2024-06-01T00:00:00"/>
    <s v="Orçamento"/>
    <s v="1 | 1"/>
    <x v="8"/>
    <x v="0"/>
    <n v="46.628223769627617"/>
    <x v="102"/>
    <x v="101"/>
    <s v="10410"/>
    <x v="10"/>
    <x v="3"/>
    <x v="1"/>
    <n v="7003"/>
    <x v="14"/>
    <n v="7003"/>
    <s v="ORÇAMENTO"/>
    <x v="1"/>
    <x v="3"/>
    <x v="2"/>
    <x v="2"/>
    <x v="15"/>
    <x v="15"/>
  </r>
  <r>
    <x v="5"/>
    <s v=" ORÇAMENTO"/>
    <x v="9"/>
    <d v="2024-06-01T00:00:00"/>
    <d v="2024-06-01T00:00:00"/>
    <s v="Orçamento"/>
    <s v="1 | 1"/>
    <x v="8"/>
    <x v="0"/>
    <n v="46.628223769627617"/>
    <x v="102"/>
    <x v="101"/>
    <s v="11632"/>
    <x v="4"/>
    <x v="3"/>
    <x v="1"/>
    <n v="8002"/>
    <x v="4"/>
    <n v="8002"/>
    <s v="ORÇAMENTO"/>
    <x v="1"/>
    <x v="3"/>
    <x v="2"/>
    <x v="2"/>
    <x v="15"/>
    <x v="15"/>
  </r>
  <r>
    <x v="5"/>
    <s v=" ORÇAMENTO"/>
    <x v="9"/>
    <d v="2024-06-01T00:00:00"/>
    <d v="2024-06-01T00:00:00"/>
    <s v="Orçamento"/>
    <s v="1 | 1"/>
    <x v="8"/>
    <x v="0"/>
    <n v="51.118442640956289"/>
    <x v="126"/>
    <x v="124"/>
    <s v="5740"/>
    <x v="12"/>
    <x v="3"/>
    <x v="1"/>
    <n v="4003"/>
    <x v="13"/>
    <n v="4003"/>
    <s v="ORÇAMENTO"/>
    <x v="0"/>
    <x v="3"/>
    <x v="9"/>
    <x v="9"/>
    <x v="22"/>
    <x v="22"/>
  </r>
  <r>
    <x v="5"/>
    <s v=" ORÇAMENTO"/>
    <x v="9"/>
    <d v="2024-06-01T00:00:00"/>
    <d v="2024-06-01T00:00:00"/>
    <s v="Orçamento"/>
    <s v="1 | 1"/>
    <x v="8"/>
    <x v="0"/>
    <n v="56.671586072733923"/>
    <x v="130"/>
    <x v="128"/>
    <s v="10724"/>
    <x v="3"/>
    <x v="3"/>
    <x v="1"/>
    <n v="7004"/>
    <x v="3"/>
    <n v="7004"/>
    <s v="ORÇAMENTO"/>
    <x v="0"/>
    <x v="3"/>
    <x v="9"/>
    <x v="9"/>
    <x v="22"/>
    <x v="22"/>
  </r>
  <r>
    <x v="5"/>
    <s v=" ORÇAMENTO"/>
    <x v="9"/>
    <d v="2024-06-01T00:00:00"/>
    <d v="2024-06-01T00:00:00"/>
    <s v="Orçamento"/>
    <s v="1 | 1"/>
    <x v="8"/>
    <x v="0"/>
    <n v="57.972321140000005"/>
    <x v="32"/>
    <x v="32"/>
    <s v="9330"/>
    <x v="10"/>
    <x v="3"/>
    <x v="1"/>
    <n v="7001"/>
    <x v="11"/>
    <n v="7001"/>
    <s v="ORÇAMENTO"/>
    <x v="1"/>
    <x v="3"/>
    <x v="2"/>
    <x v="2"/>
    <x v="2"/>
    <x v="2"/>
  </r>
  <r>
    <x v="5"/>
    <s v=" ORÇAMENTO"/>
    <x v="9"/>
    <d v="2024-06-01T00:00:00"/>
    <d v="2024-06-01T00:00:00"/>
    <s v="Orçamento"/>
    <s v="1 | 1"/>
    <x v="8"/>
    <x v="0"/>
    <n v="62.170965026170165"/>
    <x v="102"/>
    <x v="101"/>
    <s v="10212"/>
    <x v="2"/>
    <x v="3"/>
    <x v="1"/>
    <n v="7002"/>
    <x v="33"/>
    <n v="7002"/>
    <s v="ORÇAMENTO"/>
    <x v="1"/>
    <x v="3"/>
    <x v="2"/>
    <x v="2"/>
    <x v="15"/>
    <x v="15"/>
  </r>
  <r>
    <x v="5"/>
    <s v=" ORÇAMENTO"/>
    <x v="9"/>
    <d v="2024-06-01T00:00:00"/>
    <d v="2024-06-01T00:00:00"/>
    <s v="Orçamento"/>
    <s v="1 | 1"/>
    <x v="8"/>
    <x v="0"/>
    <n v="62.170965026170165"/>
    <x v="102"/>
    <x v="101"/>
    <s v="4838"/>
    <x v="7"/>
    <x v="3"/>
    <x v="1"/>
    <n v="3008"/>
    <x v="26"/>
    <n v="3008"/>
    <s v="ORÇAMENTO"/>
    <x v="1"/>
    <x v="3"/>
    <x v="2"/>
    <x v="2"/>
    <x v="15"/>
    <x v="15"/>
  </r>
  <r>
    <x v="5"/>
    <s v=" ORÇAMENTO"/>
    <x v="9"/>
    <d v="2024-06-01T00:00:00"/>
    <d v="2024-06-01T00:00:00"/>
    <s v="Orçamento"/>
    <s v="1 | 1"/>
    <x v="8"/>
    <x v="0"/>
    <n v="62.170965026170165"/>
    <x v="102"/>
    <x v="101"/>
    <s v="7516"/>
    <x v="18"/>
    <x v="3"/>
    <x v="1"/>
    <n v="5002"/>
    <x v="21"/>
    <n v="5002"/>
    <s v="ORÇAMENTO"/>
    <x v="1"/>
    <x v="3"/>
    <x v="2"/>
    <x v="2"/>
    <x v="15"/>
    <x v="15"/>
  </r>
  <r>
    <x v="5"/>
    <s v=" ORÇAMENTO"/>
    <x v="9"/>
    <d v="2024-06-01T00:00:00"/>
    <d v="2024-06-01T00:00:00"/>
    <s v="Orçamento"/>
    <s v="1 | 1"/>
    <x v="8"/>
    <x v="0"/>
    <n v="62.170965026170165"/>
    <x v="102"/>
    <x v="101"/>
    <s v="8054"/>
    <x v="2"/>
    <x v="3"/>
    <x v="1"/>
    <n v="5005"/>
    <x v="32"/>
    <n v="5005"/>
    <s v="ORÇAMENTO"/>
    <x v="1"/>
    <x v="3"/>
    <x v="2"/>
    <x v="2"/>
    <x v="15"/>
    <x v="15"/>
  </r>
  <r>
    <x v="5"/>
    <s v=" ORÇAMENTO"/>
    <x v="9"/>
    <d v="2024-06-01T00:00:00"/>
    <d v="2024-06-01T00:00:00"/>
    <s v="Orçamento"/>
    <s v="1 | 1"/>
    <x v="8"/>
    <x v="0"/>
    <n v="69.928552433084505"/>
    <x v="32"/>
    <x v="32"/>
    <s v="4790"/>
    <x v="7"/>
    <x v="3"/>
    <x v="1"/>
    <n v="3008"/>
    <x v="26"/>
    <n v="3008"/>
    <s v="ORÇAMENTO"/>
    <x v="1"/>
    <x v="3"/>
    <x v="2"/>
    <x v="2"/>
    <x v="2"/>
    <x v="2"/>
  </r>
  <r>
    <x v="5"/>
    <s v=" ORÇAMENTO"/>
    <x v="9"/>
    <d v="2024-06-01T00:00:00"/>
    <d v="2024-06-01T00:00:00"/>
    <s v="Orçamento"/>
    <s v="1 | 1"/>
    <x v="8"/>
    <x v="0"/>
    <n v="71.38209599999999"/>
    <x v="32"/>
    <x v="32"/>
    <s v="7982"/>
    <x v="2"/>
    <x v="3"/>
    <x v="1"/>
    <n v="5005"/>
    <x v="32"/>
    <n v="5005"/>
    <s v="ORÇAMENTO"/>
    <x v="1"/>
    <x v="3"/>
    <x v="2"/>
    <x v="2"/>
    <x v="2"/>
    <x v="2"/>
  </r>
  <r>
    <x v="5"/>
    <s v=" ORÇAMENTO"/>
    <x v="9"/>
    <d v="2024-06-01T00:00:00"/>
    <d v="2024-06-01T00:00:00"/>
    <s v="Orçamento"/>
    <s v="1 | 1"/>
    <x v="8"/>
    <x v="0"/>
    <n v="75"/>
    <x v="111"/>
    <x v="109"/>
    <s v="10888"/>
    <x v="3"/>
    <x v="3"/>
    <x v="1"/>
    <n v="7004"/>
    <x v="3"/>
    <n v="7004"/>
    <s v="ORÇAMENTO"/>
    <x v="0"/>
    <x v="3"/>
    <x v="0"/>
    <x v="0"/>
    <x v="9"/>
    <x v="9"/>
  </r>
  <r>
    <x v="5"/>
    <s v=" ORÇAMENTO"/>
    <x v="9"/>
    <d v="2024-06-01T00:00:00"/>
    <d v="2024-06-01T00:00:00"/>
    <s v="Orçamento"/>
    <s v="1 | 1"/>
    <x v="8"/>
    <x v="0"/>
    <n v="80"/>
    <x v="34"/>
    <x v="34"/>
    <s v="11890"/>
    <x v="4"/>
    <x v="3"/>
    <x v="1"/>
    <n v="8002"/>
    <x v="4"/>
    <n v="8002"/>
    <s v="ORÇAMENTO"/>
    <x v="0"/>
    <x v="3"/>
    <x v="0"/>
    <x v="0"/>
    <x v="0"/>
    <x v="0"/>
  </r>
  <r>
    <x v="5"/>
    <s v=" ORÇAMENTO"/>
    <x v="9"/>
    <d v="2024-06-01T00:00:00"/>
    <d v="2024-06-01T00:00:00"/>
    <s v="Orçamento"/>
    <s v="1 | 1"/>
    <x v="8"/>
    <x v="0"/>
    <n v="81.888180000000006"/>
    <x v="32"/>
    <x v="32"/>
    <s v="7981"/>
    <x v="2"/>
    <x v="3"/>
    <x v="1"/>
    <n v="5005"/>
    <x v="32"/>
    <n v="5005"/>
    <s v="ORÇAMENTO"/>
    <x v="1"/>
    <x v="3"/>
    <x v="2"/>
    <x v="2"/>
    <x v="2"/>
    <x v="2"/>
  </r>
  <r>
    <x v="5"/>
    <s v=" ORÇAMENTO"/>
    <x v="9"/>
    <d v="2024-06-01T00:00:00"/>
    <d v="2024-06-01T00:00:00"/>
    <s v="Orçamento"/>
    <s v="1 | 1"/>
    <x v="8"/>
    <x v="0"/>
    <n v="83"/>
    <x v="99"/>
    <x v="98"/>
    <s v="7293"/>
    <x v="13"/>
    <x v="3"/>
    <x v="1"/>
    <n v="5001"/>
    <x v="16"/>
    <n v="5001"/>
    <s v="ORÇAMENTO"/>
    <x v="0"/>
    <x v="3"/>
    <x v="0"/>
    <x v="0"/>
    <x v="10"/>
    <x v="10"/>
  </r>
  <r>
    <x v="5"/>
    <s v=" ORÇAMENTO"/>
    <x v="9"/>
    <d v="2024-06-01T00:00:00"/>
    <d v="2024-06-01T00:00:00"/>
    <s v="Orçamento"/>
    <s v="1 | 1"/>
    <x v="8"/>
    <x v="0"/>
    <n v="88.17"/>
    <x v="86"/>
    <x v="85"/>
    <s v="10937"/>
    <x v="3"/>
    <x v="3"/>
    <x v="1"/>
    <n v="7004"/>
    <x v="3"/>
    <n v="7004"/>
    <s v="ORÇAMENTO"/>
    <x v="0"/>
    <x v="3"/>
    <x v="0"/>
    <x v="0"/>
    <x v="0"/>
    <x v="0"/>
  </r>
  <r>
    <x v="5"/>
    <s v=" ORÇAMENTO"/>
    <x v="9"/>
    <d v="2024-06-01T00:00:00"/>
    <d v="2024-06-01T00:00:00"/>
    <s v="Orçamento"/>
    <s v="1 | 1"/>
    <x v="8"/>
    <x v="0"/>
    <n v="89"/>
    <x v="99"/>
    <x v="98"/>
    <s v="7291"/>
    <x v="13"/>
    <x v="3"/>
    <x v="1"/>
    <n v="5001"/>
    <x v="16"/>
    <n v="5001"/>
    <s v="ORÇAMENTO"/>
    <x v="0"/>
    <x v="3"/>
    <x v="0"/>
    <x v="0"/>
    <x v="10"/>
    <x v="10"/>
  </r>
  <r>
    <x v="5"/>
    <s v=" ORÇAMENTO"/>
    <x v="9"/>
    <d v="2024-06-01T00:00:00"/>
    <d v="2024-06-01T00:00:00"/>
    <s v="Orçamento"/>
    <s v="1 | 1"/>
    <x v="8"/>
    <x v="0"/>
    <n v="89"/>
    <x v="99"/>
    <x v="98"/>
    <s v="7292"/>
    <x v="13"/>
    <x v="3"/>
    <x v="1"/>
    <n v="5001"/>
    <x v="16"/>
    <n v="5001"/>
    <s v="ORÇAMENTO"/>
    <x v="0"/>
    <x v="3"/>
    <x v="0"/>
    <x v="0"/>
    <x v="10"/>
    <x v="10"/>
  </r>
  <r>
    <x v="5"/>
    <s v=" ORÇAMENTO"/>
    <x v="9"/>
    <d v="2024-06-01T00:00:00"/>
    <d v="2024-06-01T00:00:00"/>
    <s v="Orçamento"/>
    <s v="1 | 1"/>
    <x v="8"/>
    <x v="0"/>
    <n v="100"/>
    <x v="43"/>
    <x v="43"/>
    <s v="12809"/>
    <x v="9"/>
    <x v="3"/>
    <x v="1"/>
    <n v="8006"/>
    <x v="10"/>
    <n v="8006"/>
    <s v="ORÇAMENTO"/>
    <x v="0"/>
    <x v="3"/>
    <x v="0"/>
    <x v="0"/>
    <x v="9"/>
    <x v="9"/>
  </r>
  <r>
    <x v="5"/>
    <s v=" ORÇAMENTO"/>
    <x v="9"/>
    <d v="2024-06-01T00:00:00"/>
    <d v="2024-06-01T00:00:00"/>
    <s v="Orçamento"/>
    <s v="1 | 1"/>
    <x v="8"/>
    <x v="0"/>
    <n v="100"/>
    <x v="7"/>
    <x v="7"/>
    <s v="11980"/>
    <x v="4"/>
    <x v="3"/>
    <x v="1"/>
    <n v="8002"/>
    <x v="4"/>
    <n v="8002"/>
    <s v="ORÇAMENTO"/>
    <x v="0"/>
    <x v="3"/>
    <x v="0"/>
    <x v="0"/>
    <x v="0"/>
    <x v="0"/>
  </r>
  <r>
    <x v="5"/>
    <s v=" ORÇAMENTO"/>
    <x v="9"/>
    <d v="2024-06-01T00:00:00"/>
    <d v="2024-06-01T00:00:00"/>
    <s v="Orçamento"/>
    <s v="1 | 1"/>
    <x v="8"/>
    <x v="0"/>
    <n v="106.88700800000001"/>
    <x v="21"/>
    <x v="21"/>
    <s v="12488"/>
    <x v="9"/>
    <x v="3"/>
    <x v="1"/>
    <n v="8006"/>
    <x v="10"/>
    <n v="8006"/>
    <s v="ORÇAMENTO"/>
    <x v="1"/>
    <x v="3"/>
    <x v="2"/>
    <x v="2"/>
    <x v="2"/>
    <x v="2"/>
  </r>
  <r>
    <x v="5"/>
    <s v=" ORÇAMENTO"/>
    <x v="9"/>
    <d v="2024-06-01T00:00:00"/>
    <d v="2024-06-01T00:00:00"/>
    <s v="Orçamento"/>
    <s v="1 | 1"/>
    <x v="8"/>
    <x v="0"/>
    <n v="108.79918879579779"/>
    <x v="102"/>
    <x v="101"/>
    <s v="7758"/>
    <x v="2"/>
    <x v="3"/>
    <x v="1"/>
    <n v="5003"/>
    <x v="31"/>
    <n v="5003"/>
    <s v="ORÇAMENTO"/>
    <x v="1"/>
    <x v="3"/>
    <x v="2"/>
    <x v="2"/>
    <x v="15"/>
    <x v="15"/>
  </r>
  <r>
    <x v="5"/>
    <s v=" ORÇAMENTO"/>
    <x v="9"/>
    <d v="2024-06-01T00:00:00"/>
    <d v="2024-06-01T00:00:00"/>
    <s v="Orçamento"/>
    <s v="1 | 1"/>
    <x v="8"/>
    <x v="0"/>
    <n v="109.30295711629036"/>
    <x v="127"/>
    <x v="125"/>
    <s v="9032"/>
    <x v="6"/>
    <x v="3"/>
    <x v="1"/>
    <n v="6002"/>
    <x v="9"/>
    <n v="6002"/>
    <s v="ORÇAMENTO"/>
    <x v="0"/>
    <x v="3"/>
    <x v="9"/>
    <x v="9"/>
    <x v="12"/>
    <x v="12"/>
  </r>
  <r>
    <x v="5"/>
    <s v=" ORÇAMENTO"/>
    <x v="9"/>
    <d v="2024-06-01T00:00:00"/>
    <d v="2024-06-01T00:00:00"/>
    <s v="Orçamento"/>
    <s v="1 | 1"/>
    <x v="8"/>
    <x v="0"/>
    <n v="109.30295711629036"/>
    <x v="129"/>
    <x v="127"/>
    <s v="5770"/>
    <x v="12"/>
    <x v="3"/>
    <x v="1"/>
    <n v="4003"/>
    <x v="13"/>
    <n v="4003"/>
    <s v="ORÇAMENTO"/>
    <x v="0"/>
    <x v="3"/>
    <x v="9"/>
    <x v="9"/>
    <x v="22"/>
    <x v="22"/>
  </r>
  <r>
    <x v="5"/>
    <s v=" ORÇAMENTO"/>
    <x v="9"/>
    <d v="2024-06-01T00:00:00"/>
    <d v="2024-06-01T00:00:00"/>
    <s v="Orçamento"/>
    <s v="1 | 1"/>
    <x v="8"/>
    <x v="0"/>
    <n v="119.0347837233476"/>
    <x v="35"/>
    <x v="35"/>
    <s v="9120"/>
    <x v="6"/>
    <x v="3"/>
    <x v="1"/>
    <n v="6002"/>
    <x v="9"/>
    <n v="6002"/>
    <s v="ORÇAMENTO"/>
    <x v="0"/>
    <x v="3"/>
    <x v="9"/>
    <x v="9"/>
    <x v="12"/>
    <x v="12"/>
  </r>
  <r>
    <x v="5"/>
    <s v=" ORÇAMENTO"/>
    <x v="9"/>
    <d v="2024-06-01T00:00:00"/>
    <d v="2024-06-01T00:00:00"/>
    <s v="Orçamento"/>
    <s v="1 | 1"/>
    <x v="8"/>
    <x v="0"/>
    <n v="124.34193005234032"/>
    <x v="102"/>
    <x v="101"/>
    <s v="11125"/>
    <x v="14"/>
    <x v="3"/>
    <x v="1"/>
    <n v="8001"/>
    <x v="17"/>
    <n v="8001"/>
    <s v="ORÇAMENTO"/>
    <x v="1"/>
    <x v="3"/>
    <x v="2"/>
    <x v="2"/>
    <x v="15"/>
    <x v="15"/>
  </r>
  <r>
    <x v="5"/>
    <s v=" ORÇAMENTO"/>
    <x v="9"/>
    <d v="2024-06-01T00:00:00"/>
    <d v="2024-06-01T00:00:00"/>
    <s v="Orçamento"/>
    <s v="1 | 1"/>
    <x v="8"/>
    <x v="0"/>
    <n v="124.34193005234033"/>
    <x v="102"/>
    <x v="101"/>
    <s v="4113"/>
    <x v="8"/>
    <x v="3"/>
    <x v="1"/>
    <n v="3006"/>
    <x v="8"/>
    <n v="3006"/>
    <s v="ORÇAMENTO"/>
    <x v="1"/>
    <x v="3"/>
    <x v="2"/>
    <x v="2"/>
    <x v="15"/>
    <x v="15"/>
  </r>
  <r>
    <x v="5"/>
    <s v=" ORÇAMENTO"/>
    <x v="9"/>
    <d v="2024-06-01T00:00:00"/>
    <d v="2024-06-01T00:00:00"/>
    <s v="Orçamento"/>
    <s v="1 | 1"/>
    <x v="8"/>
    <x v="0"/>
    <n v="125"/>
    <x v="42"/>
    <x v="42"/>
    <s v="10896"/>
    <x v="3"/>
    <x v="3"/>
    <x v="1"/>
    <n v="7004"/>
    <x v="3"/>
    <n v="7004"/>
    <s v="ORÇAMENTO"/>
    <x v="0"/>
    <x v="3"/>
    <x v="0"/>
    <x v="0"/>
    <x v="9"/>
    <x v="9"/>
  </r>
  <r>
    <x v="5"/>
    <s v=" ORÇAMENTO"/>
    <x v="9"/>
    <d v="2024-06-01T00:00:00"/>
    <d v="2024-06-01T00:00:00"/>
    <s v="Orçamento"/>
    <s v="1 | 1"/>
    <x v="8"/>
    <x v="0"/>
    <n v="125"/>
    <x v="45"/>
    <x v="44"/>
    <s v="13441"/>
    <x v="9"/>
    <x v="3"/>
    <x v="1"/>
    <n v="8006"/>
    <x v="10"/>
    <n v="8006"/>
    <s v="ORÇAMENTO"/>
    <x v="0"/>
    <x v="3"/>
    <x v="11"/>
    <x v="11"/>
    <x v="17"/>
    <x v="17"/>
  </r>
  <r>
    <x v="5"/>
    <s v=" ORÇAMENTO"/>
    <x v="9"/>
    <d v="2024-06-01T00:00:00"/>
    <d v="2024-06-01T00:00:00"/>
    <s v="Orçamento"/>
    <s v="1 | 1"/>
    <x v="8"/>
    <x v="0"/>
    <n v="127.52011663567208"/>
    <x v="35"/>
    <x v="35"/>
    <s v="9119"/>
    <x v="6"/>
    <x v="3"/>
    <x v="1"/>
    <n v="6002"/>
    <x v="9"/>
    <n v="6002"/>
    <s v="ORÇAMENTO"/>
    <x v="0"/>
    <x v="3"/>
    <x v="9"/>
    <x v="9"/>
    <x v="12"/>
    <x v="12"/>
  </r>
  <r>
    <x v="5"/>
    <s v=" ORÇAMENTO"/>
    <x v="9"/>
    <d v="2024-06-01T00:00:00"/>
    <d v="2024-06-01T00:00:00"/>
    <s v="Orçamento"/>
    <s v="1 | 1"/>
    <x v="8"/>
    <x v="0"/>
    <n v="128.53693664942247"/>
    <x v="151"/>
    <x v="148"/>
    <s v="9831"/>
    <x v="10"/>
    <x v="3"/>
    <x v="1"/>
    <n v="7001"/>
    <x v="11"/>
    <n v="7001"/>
    <s v="ORÇAMENTO"/>
    <x v="0"/>
    <x v="3"/>
    <x v="9"/>
    <x v="9"/>
    <x v="12"/>
    <x v="12"/>
  </r>
  <r>
    <x v="5"/>
    <s v=" ORÇAMENTO"/>
    <x v="9"/>
    <d v="2024-06-01T00:00:00"/>
    <d v="2024-06-01T00:00:00"/>
    <s v="Orçamento"/>
    <s v="1 | 1"/>
    <x v="8"/>
    <x v="0"/>
    <n v="133"/>
    <x v="34"/>
    <x v="34"/>
    <s v="11161"/>
    <x v="14"/>
    <x v="3"/>
    <x v="1"/>
    <n v="8001"/>
    <x v="17"/>
    <n v="8001"/>
    <s v="ORÇAMENTO"/>
    <x v="0"/>
    <x v="3"/>
    <x v="0"/>
    <x v="0"/>
    <x v="0"/>
    <x v="0"/>
  </r>
  <r>
    <x v="5"/>
    <s v=" ORÇAMENTO"/>
    <x v="9"/>
    <d v="2024-06-01T00:00:00"/>
    <d v="2024-06-01T00:00:00"/>
    <s v="Orçamento"/>
    <s v="1 | 1"/>
    <x v="8"/>
    <x v="0"/>
    <n v="133.33333333333334"/>
    <x v="45"/>
    <x v="44"/>
    <s v="13440"/>
    <x v="9"/>
    <x v="3"/>
    <x v="1"/>
    <n v="8006"/>
    <x v="10"/>
    <n v="8006"/>
    <s v="ORÇAMENTO"/>
    <x v="0"/>
    <x v="3"/>
    <x v="11"/>
    <x v="11"/>
    <x v="17"/>
    <x v="17"/>
  </r>
  <r>
    <x v="5"/>
    <s v=" ORÇAMENTO"/>
    <x v="9"/>
    <d v="2024-06-01T00:00:00"/>
    <d v="2024-06-01T00:00:00"/>
    <s v="Orçamento"/>
    <s v="1 | 1"/>
    <x v="8"/>
    <x v="0"/>
    <n v="137.237776"/>
    <x v="32"/>
    <x v="32"/>
    <s v="7980"/>
    <x v="2"/>
    <x v="3"/>
    <x v="1"/>
    <n v="5005"/>
    <x v="32"/>
    <n v="5005"/>
    <s v="ORÇAMENTO"/>
    <x v="1"/>
    <x v="3"/>
    <x v="2"/>
    <x v="2"/>
    <x v="2"/>
    <x v="2"/>
  </r>
  <r>
    <x v="5"/>
    <s v=" ORÇAMENTO"/>
    <x v="9"/>
    <d v="2024-06-01T00:00:00"/>
    <d v="2024-06-01T00:00:00"/>
    <s v="Orçamento"/>
    <s v="1 | 1"/>
    <x v="8"/>
    <x v="0"/>
    <n v="138.45041234730112"/>
    <x v="108"/>
    <x v="107"/>
    <s v="9445"/>
    <x v="10"/>
    <x v="3"/>
    <x v="1"/>
    <n v="7001"/>
    <x v="11"/>
    <n v="7001"/>
    <s v="ORÇAMENTO"/>
    <x v="0"/>
    <x v="3"/>
    <x v="9"/>
    <x v="9"/>
    <x v="12"/>
    <x v="12"/>
  </r>
  <r>
    <x v="5"/>
    <s v=" ORÇAMENTO"/>
    <x v="9"/>
    <d v="2024-06-01T00:00:00"/>
    <d v="2024-06-01T00:00:00"/>
    <s v="Orçamento"/>
    <s v="1 | 1"/>
    <x v="8"/>
    <x v="0"/>
    <n v="139.88467130888287"/>
    <x v="102"/>
    <x v="101"/>
    <s v="12153"/>
    <x v="21"/>
    <x v="3"/>
    <x v="1"/>
    <n v="8003"/>
    <x v="28"/>
    <n v="8003"/>
    <s v="ORÇAMENTO"/>
    <x v="1"/>
    <x v="3"/>
    <x v="2"/>
    <x v="2"/>
    <x v="15"/>
    <x v="15"/>
  </r>
  <r>
    <x v="5"/>
    <s v=" ORÇAMENTO"/>
    <x v="9"/>
    <d v="2024-06-01T00:00:00"/>
    <d v="2024-06-01T00:00:00"/>
    <s v="Orçamento"/>
    <s v="1 | 1"/>
    <x v="8"/>
    <x v="0"/>
    <n v="141.38471170166335"/>
    <x v="32"/>
    <x v="32"/>
    <s v="7979"/>
    <x v="2"/>
    <x v="3"/>
    <x v="1"/>
    <n v="5005"/>
    <x v="32"/>
    <n v="5005"/>
    <s v="ORÇAMENTO"/>
    <x v="1"/>
    <x v="3"/>
    <x v="2"/>
    <x v="2"/>
    <x v="2"/>
    <x v="2"/>
  </r>
  <r>
    <x v="5"/>
    <s v=" ORÇAMENTO"/>
    <x v="9"/>
    <d v="2024-06-01T00:00:00"/>
    <d v="2024-06-01T00:00:00"/>
    <s v="Orçamento"/>
    <s v="1 | 1"/>
    <x v="8"/>
    <x v="0"/>
    <n v="145.73727615505382"/>
    <x v="46"/>
    <x v="45"/>
    <s v="9548"/>
    <x v="10"/>
    <x v="3"/>
    <x v="1"/>
    <n v="7001"/>
    <x v="11"/>
    <n v="7001"/>
    <s v="ORÇAMENTO"/>
    <x v="0"/>
    <x v="3"/>
    <x v="9"/>
    <x v="9"/>
    <x v="12"/>
    <x v="12"/>
  </r>
  <r>
    <x v="5"/>
    <s v=" ORÇAMENTO"/>
    <x v="9"/>
    <d v="2024-06-01T00:00:00"/>
    <d v="2024-06-01T00:00:00"/>
    <s v="Orçamento"/>
    <s v="1 | 1"/>
    <x v="8"/>
    <x v="0"/>
    <n v="150"/>
    <x v="106"/>
    <x v="105"/>
    <s v="3238"/>
    <x v="16"/>
    <x v="3"/>
    <x v="1"/>
    <n v="3002"/>
    <x v="19"/>
    <n v="3002"/>
    <s v="ORÇAMENTO"/>
    <x v="0"/>
    <x v="3"/>
    <x v="2"/>
    <x v="2"/>
    <x v="15"/>
    <x v="15"/>
  </r>
  <r>
    <x v="5"/>
    <s v=" ORÇAMENTO"/>
    <x v="9"/>
    <d v="2024-06-01T00:00:00"/>
    <d v="2024-06-01T00:00:00"/>
    <s v="Orçamento"/>
    <s v="1 | 1"/>
    <x v="8"/>
    <x v="0"/>
    <n v="150"/>
    <x v="44"/>
    <x v="43"/>
    <s v="12613"/>
    <x v="9"/>
    <x v="3"/>
    <x v="1"/>
    <n v="8006"/>
    <x v="10"/>
    <n v="8006"/>
    <s v="ORÇAMENTO"/>
    <x v="0"/>
    <x v="3"/>
    <x v="9"/>
    <x v="9"/>
    <x v="18"/>
    <x v="18"/>
  </r>
  <r>
    <x v="5"/>
    <s v=" ORÇAMENTO"/>
    <x v="9"/>
    <d v="2024-06-01T00:00:00"/>
    <d v="2024-06-01T00:00:00"/>
    <s v="Orçamento"/>
    <s v="1 | 1"/>
    <x v="8"/>
    <x v="0"/>
    <n v="150"/>
    <x v="95"/>
    <x v="94"/>
    <s v="3536"/>
    <x v="11"/>
    <x v="3"/>
    <x v="1"/>
    <n v="3003"/>
    <x v="12"/>
    <n v="3003"/>
    <s v="ORÇAMENTO"/>
    <x v="0"/>
    <x v="3"/>
    <x v="0"/>
    <x v="0"/>
    <x v="0"/>
    <x v="0"/>
  </r>
  <r>
    <x v="5"/>
    <s v=" ORÇAMENTO"/>
    <x v="9"/>
    <d v="2024-06-01T00:00:00"/>
    <d v="2024-06-01T00:00:00"/>
    <s v="Orçamento"/>
    <s v="1 | 1"/>
    <x v="8"/>
    <x v="0"/>
    <n v="155.84587354000001"/>
    <x v="32"/>
    <x v="32"/>
    <s v="10362"/>
    <x v="10"/>
    <x v="3"/>
    <x v="1"/>
    <n v="7003"/>
    <x v="14"/>
    <n v="7003"/>
    <s v="ORÇAMENTO"/>
    <x v="1"/>
    <x v="3"/>
    <x v="2"/>
    <x v="2"/>
    <x v="2"/>
    <x v="2"/>
  </r>
  <r>
    <x v="5"/>
    <s v=" ORÇAMENTO"/>
    <x v="9"/>
    <d v="2024-06-01T00:00:00"/>
    <d v="2024-06-01T00:00:00"/>
    <s v="Orçamento"/>
    <s v="1 | 1"/>
    <x v="8"/>
    <x v="0"/>
    <n v="160.330512"/>
    <x v="32"/>
    <x v="32"/>
    <s v="7978"/>
    <x v="2"/>
    <x v="3"/>
    <x v="1"/>
    <n v="5005"/>
    <x v="32"/>
    <n v="5005"/>
    <s v="ORÇAMENTO"/>
    <x v="1"/>
    <x v="3"/>
    <x v="2"/>
    <x v="2"/>
    <x v="2"/>
    <x v="2"/>
  </r>
  <r>
    <x v="5"/>
    <s v=" ORÇAMENTO"/>
    <x v="9"/>
    <d v="2024-06-01T00:00:00"/>
    <d v="2024-06-01T00:00:00"/>
    <s v="Orçamento"/>
    <s v="1 | 1"/>
    <x v="8"/>
    <x v="0"/>
    <n v="161.81800367115716"/>
    <x v="22"/>
    <x v="22"/>
    <s v="12440"/>
    <x v="9"/>
    <x v="3"/>
    <x v="1"/>
    <n v="8006"/>
    <x v="10"/>
    <n v="8006"/>
    <s v="ORÇAMENTO"/>
    <x v="1"/>
    <x v="3"/>
    <x v="2"/>
    <x v="2"/>
    <x v="13"/>
    <x v="13"/>
  </r>
  <r>
    <x v="5"/>
    <s v=" ORÇAMENTO"/>
    <x v="9"/>
    <d v="2024-06-01T00:00:00"/>
    <d v="2024-06-01T00:00:00"/>
    <s v="Orçamento"/>
    <s v="1 | 1"/>
    <x v="8"/>
    <x v="0"/>
    <n v="165"/>
    <x v="106"/>
    <x v="105"/>
    <s v="3695"/>
    <x v="20"/>
    <x v="3"/>
    <x v="1"/>
    <n v="3004"/>
    <x v="27"/>
    <n v="3004"/>
    <s v="ORÇAMENTO"/>
    <x v="0"/>
    <x v="3"/>
    <x v="2"/>
    <x v="2"/>
    <x v="15"/>
    <x v="15"/>
  </r>
  <r>
    <x v="5"/>
    <s v=" ORÇAMENTO"/>
    <x v="9"/>
    <d v="2024-06-01T00:00:00"/>
    <d v="2024-06-01T00:00:00"/>
    <s v="Orçamento"/>
    <s v="1 | 1"/>
    <x v="8"/>
    <x v="0"/>
    <n v="170"/>
    <x v="7"/>
    <x v="7"/>
    <s v="7397"/>
    <x v="13"/>
    <x v="3"/>
    <x v="1"/>
    <n v="5001"/>
    <x v="16"/>
    <n v="5001"/>
    <s v="ORÇAMENTO"/>
    <x v="0"/>
    <x v="3"/>
    <x v="0"/>
    <x v="0"/>
    <x v="0"/>
    <x v="0"/>
  </r>
  <r>
    <x v="5"/>
    <s v=" ORÇAMENTO"/>
    <x v="9"/>
    <d v="2024-06-01T00:00:00"/>
    <d v="2024-06-01T00:00:00"/>
    <s v="Orçamento"/>
    <s v="1 | 1"/>
    <x v="8"/>
    <x v="0"/>
    <n v="170.97015382196795"/>
    <x v="102"/>
    <x v="101"/>
    <s v="3219"/>
    <x v="16"/>
    <x v="3"/>
    <x v="1"/>
    <n v="3002"/>
    <x v="19"/>
    <n v="3002"/>
    <s v="ORÇAMENTO"/>
    <x v="1"/>
    <x v="3"/>
    <x v="2"/>
    <x v="2"/>
    <x v="15"/>
    <x v="15"/>
  </r>
  <r>
    <x v="5"/>
    <s v=" ORÇAMENTO"/>
    <x v="9"/>
    <d v="2024-06-01T00:00:00"/>
    <d v="2024-06-01T00:00:00"/>
    <s v="Orçamento"/>
    <s v="1 | 1"/>
    <x v="8"/>
    <x v="0"/>
    <n v="170.97015382196795"/>
    <x v="102"/>
    <x v="101"/>
    <s v="5036"/>
    <x v="17"/>
    <x v="3"/>
    <x v="1"/>
    <n v="4001"/>
    <x v="20"/>
    <n v="4001"/>
    <s v="ORÇAMENTO"/>
    <x v="1"/>
    <x v="3"/>
    <x v="2"/>
    <x v="2"/>
    <x v="15"/>
    <x v="15"/>
  </r>
  <r>
    <x v="5"/>
    <s v=" ORÇAMENTO"/>
    <x v="9"/>
    <d v="2024-06-01T00:00:00"/>
    <d v="2024-06-01T00:00:00"/>
    <s v="Orçamento"/>
    <s v="1 | 1"/>
    <x v="8"/>
    <x v="0"/>
    <n v="170.97015382196795"/>
    <x v="102"/>
    <x v="101"/>
    <s v="5624"/>
    <x v="12"/>
    <x v="3"/>
    <x v="1"/>
    <n v="4003"/>
    <x v="13"/>
    <n v="4003"/>
    <s v="ORÇAMENTO"/>
    <x v="1"/>
    <x v="3"/>
    <x v="2"/>
    <x v="2"/>
    <x v="15"/>
    <x v="15"/>
  </r>
  <r>
    <x v="5"/>
    <s v=" ORÇAMENTO"/>
    <x v="9"/>
    <d v="2024-06-01T00:00:00"/>
    <d v="2024-06-01T00:00:00"/>
    <s v="Orçamento"/>
    <s v="1 | 1"/>
    <x v="8"/>
    <x v="0"/>
    <n v="179.75"/>
    <x v="106"/>
    <x v="105"/>
    <s v="3694"/>
    <x v="20"/>
    <x v="3"/>
    <x v="1"/>
    <n v="3004"/>
    <x v="27"/>
    <n v="3004"/>
    <s v="ORÇAMENTO"/>
    <x v="0"/>
    <x v="3"/>
    <x v="2"/>
    <x v="2"/>
    <x v="15"/>
    <x v="15"/>
  </r>
  <r>
    <x v="5"/>
    <s v=" ORÇAMENTO"/>
    <x v="9"/>
    <d v="2024-06-01T00:00:00"/>
    <d v="2024-06-01T00:00:00"/>
    <s v="Orçamento"/>
    <s v="1 | 1"/>
    <x v="8"/>
    <x v="0"/>
    <n v="180"/>
    <x v="44"/>
    <x v="43"/>
    <s v="12612"/>
    <x v="9"/>
    <x v="3"/>
    <x v="1"/>
    <n v="8006"/>
    <x v="10"/>
    <n v="8006"/>
    <s v="ORÇAMENTO"/>
    <x v="0"/>
    <x v="3"/>
    <x v="9"/>
    <x v="9"/>
    <x v="18"/>
    <x v="18"/>
  </r>
  <r>
    <x v="5"/>
    <s v=" ORÇAMENTO"/>
    <x v="9"/>
    <d v="2024-06-01T00:00:00"/>
    <d v="2024-06-01T00:00:00"/>
    <s v="Orçamento"/>
    <s v="1 | 1"/>
    <x v="8"/>
    <x v="0"/>
    <n v="186.83595832104004"/>
    <x v="72"/>
    <x v="71"/>
    <s v="12500"/>
    <x v="9"/>
    <x v="3"/>
    <x v="1"/>
    <n v="8006"/>
    <x v="10"/>
    <n v="8006"/>
    <s v="ORÇAMENTO"/>
    <x v="1"/>
    <x v="3"/>
    <x v="2"/>
    <x v="2"/>
    <x v="15"/>
    <x v="15"/>
  </r>
  <r>
    <x v="5"/>
    <s v=" ORÇAMENTO"/>
    <x v="9"/>
    <d v="2024-06-01T00:00:00"/>
    <d v="2024-06-01T00:00:00"/>
    <s v="Orçamento"/>
    <s v="1 | 1"/>
    <x v="8"/>
    <x v="0"/>
    <n v="189.97723199999996"/>
    <x v="32"/>
    <x v="32"/>
    <s v="3171"/>
    <x v="16"/>
    <x v="3"/>
    <x v="1"/>
    <n v="3002"/>
    <x v="19"/>
    <n v="3002"/>
    <s v="ORÇAMENTO"/>
    <x v="1"/>
    <x v="3"/>
    <x v="2"/>
    <x v="2"/>
    <x v="2"/>
    <x v="2"/>
  </r>
  <r>
    <x v="5"/>
    <s v=" ORÇAMENTO"/>
    <x v="9"/>
    <d v="2024-06-01T00:00:00"/>
    <d v="2024-06-01T00:00:00"/>
    <s v="Orçamento"/>
    <s v="1 | 1"/>
    <x v="8"/>
    <x v="0"/>
    <n v="194.99449785443414"/>
    <x v="72"/>
    <x v="71"/>
    <s v="12117"/>
    <x v="21"/>
    <x v="3"/>
    <x v="1"/>
    <n v="8003"/>
    <x v="28"/>
    <n v="8003"/>
    <s v="ORÇAMENTO"/>
    <x v="1"/>
    <x v="3"/>
    <x v="2"/>
    <x v="2"/>
    <x v="15"/>
    <x v="15"/>
  </r>
  <r>
    <x v="5"/>
    <s v=" ORÇAMENTO"/>
    <x v="9"/>
    <d v="2024-06-01T00:00:00"/>
    <d v="2024-06-01T00:00:00"/>
    <s v="Orçamento"/>
    <s v="1 | 1"/>
    <x v="8"/>
    <x v="0"/>
    <n v="200"/>
    <x v="134"/>
    <x v="132"/>
    <s v="11848"/>
    <x v="4"/>
    <x v="3"/>
    <x v="1"/>
    <n v="8002"/>
    <x v="4"/>
    <n v="8002"/>
    <s v="ORÇAMENTO"/>
    <x v="0"/>
    <x v="3"/>
    <x v="0"/>
    <x v="0"/>
    <x v="10"/>
    <x v="10"/>
  </r>
  <r>
    <x v="5"/>
    <s v=" ORÇAMENTO"/>
    <x v="9"/>
    <d v="2024-06-01T00:00:00"/>
    <d v="2024-06-01T00:00:00"/>
    <s v="Orçamento"/>
    <s v="1 | 1"/>
    <x v="8"/>
    <x v="0"/>
    <n v="200"/>
    <x v="101"/>
    <x v="100"/>
    <s v="11866"/>
    <x v="4"/>
    <x v="3"/>
    <x v="1"/>
    <n v="8002"/>
    <x v="4"/>
    <n v="8002"/>
    <s v="ORÇAMENTO"/>
    <x v="0"/>
    <x v="3"/>
    <x v="0"/>
    <x v="0"/>
    <x v="0"/>
    <x v="0"/>
  </r>
  <r>
    <x v="5"/>
    <s v=" ORÇAMENTO"/>
    <x v="9"/>
    <d v="2024-06-01T00:00:00"/>
    <d v="2024-06-01T00:00:00"/>
    <s v="Orçamento"/>
    <s v="1 | 1"/>
    <x v="8"/>
    <x v="0"/>
    <n v="200"/>
    <x v="34"/>
    <x v="34"/>
    <s v="13230"/>
    <x v="9"/>
    <x v="3"/>
    <x v="1"/>
    <n v="8006"/>
    <x v="10"/>
    <n v="8006"/>
    <s v="ORÇAMENTO"/>
    <x v="0"/>
    <x v="3"/>
    <x v="0"/>
    <x v="0"/>
    <x v="0"/>
    <x v="0"/>
  </r>
  <r>
    <x v="5"/>
    <s v=" ORÇAMENTO"/>
    <x v="9"/>
    <d v="2024-06-01T00:00:00"/>
    <d v="2024-06-01T00:00:00"/>
    <s v="Orçamento"/>
    <s v="1 | 1"/>
    <x v="8"/>
    <x v="0"/>
    <n v="200"/>
    <x v="7"/>
    <x v="7"/>
    <s v="12276"/>
    <x v="21"/>
    <x v="3"/>
    <x v="1"/>
    <n v="8003"/>
    <x v="28"/>
    <n v="8003"/>
    <s v="ORÇAMENTO"/>
    <x v="0"/>
    <x v="3"/>
    <x v="0"/>
    <x v="0"/>
    <x v="0"/>
    <x v="0"/>
  </r>
  <r>
    <x v="5"/>
    <s v=" ORÇAMENTO"/>
    <x v="9"/>
    <d v="2024-06-01T00:00:00"/>
    <d v="2024-06-01T00:00:00"/>
    <s v="Orçamento"/>
    <s v="1 | 1"/>
    <x v="8"/>
    <x v="0"/>
    <n v="202.05563633505307"/>
    <x v="102"/>
    <x v="101"/>
    <s v="5295"/>
    <x v="22"/>
    <x v="3"/>
    <x v="1"/>
    <n v="4002"/>
    <x v="34"/>
    <n v="4002"/>
    <s v="ORÇAMENTO"/>
    <x v="1"/>
    <x v="3"/>
    <x v="2"/>
    <x v="2"/>
    <x v="15"/>
    <x v="15"/>
  </r>
  <r>
    <x v="5"/>
    <s v=" ORÇAMENTO"/>
    <x v="9"/>
    <d v="2024-06-01T00:00:00"/>
    <d v="2024-06-01T00:00:00"/>
    <s v="Orçamento"/>
    <s v="1 | 1"/>
    <x v="8"/>
    <x v="0"/>
    <n v="206.11111111111114"/>
    <x v="33"/>
    <x v="33"/>
    <s v="13715"/>
    <x v="19"/>
    <x v="3"/>
    <x v="1"/>
    <n v="9001"/>
    <x v="24"/>
    <n v="9001"/>
    <s v="ORÇAMENTO"/>
    <x v="1"/>
    <x v="3"/>
    <x v="10"/>
    <x v="10"/>
    <x v="16"/>
    <x v="16"/>
  </r>
  <r>
    <x v="5"/>
    <s v=" ORÇAMENTO"/>
    <x v="9"/>
    <d v="2024-06-01T00:00:00"/>
    <d v="2024-06-01T00:00:00"/>
    <s v="Orçamento"/>
    <s v="1 | 1"/>
    <x v="8"/>
    <x v="0"/>
    <n v="208.33"/>
    <x v="93"/>
    <x v="92"/>
    <s v="10945"/>
    <x v="3"/>
    <x v="3"/>
    <x v="1"/>
    <n v="7004"/>
    <x v="3"/>
    <n v="7004"/>
    <s v="ORÇAMENTO"/>
    <x v="0"/>
    <x v="3"/>
    <x v="0"/>
    <x v="0"/>
    <x v="0"/>
    <x v="0"/>
  </r>
  <r>
    <x v="5"/>
    <s v=" ORÇAMENTO"/>
    <x v="9"/>
    <d v="2024-06-01T00:00:00"/>
    <d v="2024-06-01T00:00:00"/>
    <s v="Orçamento"/>
    <s v="1 | 1"/>
    <x v="8"/>
    <x v="0"/>
    <n v="218.60591423258072"/>
    <x v="76"/>
    <x v="75"/>
    <s v="9620"/>
    <x v="10"/>
    <x v="3"/>
    <x v="1"/>
    <n v="7001"/>
    <x v="11"/>
    <n v="7001"/>
    <s v="ORÇAMENTO"/>
    <x v="0"/>
    <x v="3"/>
    <x v="9"/>
    <x v="9"/>
    <x v="12"/>
    <x v="12"/>
  </r>
  <r>
    <x v="5"/>
    <s v=" ORÇAMENTO"/>
    <x v="9"/>
    <d v="2024-06-01T00:00:00"/>
    <d v="2024-06-01T00:00:00"/>
    <s v="Orçamento"/>
    <s v="1 | 1"/>
    <x v="8"/>
    <x v="0"/>
    <n v="233.14111884813812"/>
    <x v="102"/>
    <x v="101"/>
    <s v="3440"/>
    <x v="11"/>
    <x v="3"/>
    <x v="1"/>
    <n v="3003"/>
    <x v="12"/>
    <n v="3003"/>
    <s v="ORÇAMENTO"/>
    <x v="1"/>
    <x v="3"/>
    <x v="2"/>
    <x v="2"/>
    <x v="15"/>
    <x v="15"/>
  </r>
  <r>
    <x v="5"/>
    <s v=" ORÇAMENTO"/>
    <x v="9"/>
    <d v="2024-06-01T00:00:00"/>
    <d v="2024-06-01T00:00:00"/>
    <s v="Orçamento"/>
    <s v="1 | 1"/>
    <x v="8"/>
    <x v="0"/>
    <n v="233.33333333333334"/>
    <x v="45"/>
    <x v="44"/>
    <s v="13439"/>
    <x v="9"/>
    <x v="3"/>
    <x v="1"/>
    <n v="8006"/>
    <x v="10"/>
    <n v="8006"/>
    <s v="ORÇAMENTO"/>
    <x v="0"/>
    <x v="3"/>
    <x v="11"/>
    <x v="11"/>
    <x v="17"/>
    <x v="17"/>
  </r>
  <r>
    <x v="5"/>
    <s v=" ORÇAMENTO"/>
    <x v="9"/>
    <d v="2024-06-01T00:00:00"/>
    <d v="2024-06-01T00:00:00"/>
    <s v="Orçamento"/>
    <s v="1 | 1"/>
    <x v="8"/>
    <x v="0"/>
    <n v="247.7533694635915"/>
    <x v="67"/>
    <x v="66"/>
    <s v="9491"/>
    <x v="10"/>
    <x v="3"/>
    <x v="1"/>
    <n v="7001"/>
    <x v="11"/>
    <n v="7001"/>
    <s v="ORÇAMENTO"/>
    <x v="0"/>
    <x v="3"/>
    <x v="9"/>
    <x v="9"/>
    <x v="12"/>
    <x v="12"/>
  </r>
  <r>
    <x v="5"/>
    <s v=" ORÇAMENTO"/>
    <x v="9"/>
    <d v="2024-06-01T00:00:00"/>
    <d v="2024-06-01T00:00:00"/>
    <s v="Orçamento"/>
    <s v="1 | 1"/>
    <x v="8"/>
    <x v="0"/>
    <n v="250"/>
    <x v="106"/>
    <x v="105"/>
    <s v="5064"/>
    <x v="17"/>
    <x v="3"/>
    <x v="1"/>
    <n v="4001"/>
    <x v="20"/>
    <n v="4001"/>
    <s v="ORÇAMENTO"/>
    <x v="0"/>
    <x v="3"/>
    <x v="2"/>
    <x v="2"/>
    <x v="15"/>
    <x v="15"/>
  </r>
  <r>
    <x v="5"/>
    <s v=" ORÇAMENTO"/>
    <x v="9"/>
    <d v="2024-06-01T00:00:00"/>
    <d v="2024-06-01T00:00:00"/>
    <s v="Orçamento"/>
    <s v="1 | 1"/>
    <x v="8"/>
    <x v="0"/>
    <n v="250"/>
    <x v="44"/>
    <x v="43"/>
    <s v="12611"/>
    <x v="9"/>
    <x v="3"/>
    <x v="1"/>
    <n v="8006"/>
    <x v="10"/>
    <n v="8006"/>
    <s v="ORÇAMENTO"/>
    <x v="0"/>
    <x v="3"/>
    <x v="9"/>
    <x v="9"/>
    <x v="18"/>
    <x v="18"/>
  </r>
  <r>
    <x v="5"/>
    <s v=" ORÇAMENTO"/>
    <x v="9"/>
    <d v="2024-06-01T00:00:00"/>
    <d v="2024-06-01T00:00:00"/>
    <s v="Orçamento"/>
    <s v="1 | 1"/>
    <x v="8"/>
    <x v="0"/>
    <n v="250"/>
    <x v="101"/>
    <x v="100"/>
    <s v="3050"/>
    <x v="5"/>
    <x v="3"/>
    <x v="1"/>
    <n v="3001"/>
    <x v="5"/>
    <n v="3001"/>
    <s v="ORÇAMENTO"/>
    <x v="0"/>
    <x v="3"/>
    <x v="0"/>
    <x v="0"/>
    <x v="0"/>
    <x v="0"/>
  </r>
  <r>
    <x v="5"/>
    <s v=" ORÇAMENTO"/>
    <x v="9"/>
    <d v="2024-06-01T00:00:00"/>
    <d v="2024-06-01T00:00:00"/>
    <s v="Orçamento"/>
    <s v="1 | 1"/>
    <x v="8"/>
    <x v="0"/>
    <n v="254.6411712"/>
    <x v="21"/>
    <x v="21"/>
    <s v="10579"/>
    <x v="3"/>
    <x v="3"/>
    <x v="1"/>
    <n v="7004"/>
    <x v="3"/>
    <n v="7004"/>
    <s v="ORÇAMENTO"/>
    <x v="1"/>
    <x v="3"/>
    <x v="2"/>
    <x v="2"/>
    <x v="2"/>
    <x v="2"/>
  </r>
  <r>
    <x v="5"/>
    <s v=" ORÇAMENTO"/>
    <x v="9"/>
    <d v="2024-06-01T00:00:00"/>
    <d v="2024-06-01T00:00:00"/>
    <s v="Orçamento"/>
    <s v="1 | 1"/>
    <x v="8"/>
    <x v="0"/>
    <n v="255.60162595674404"/>
    <x v="70"/>
    <x v="69"/>
    <s v="12524"/>
    <x v="9"/>
    <x v="3"/>
    <x v="1"/>
    <n v="8006"/>
    <x v="10"/>
    <n v="8006"/>
    <s v="ORÇAMENTO"/>
    <x v="1"/>
    <x v="3"/>
    <x v="2"/>
    <x v="2"/>
    <x v="15"/>
    <x v="15"/>
  </r>
  <r>
    <x v="5"/>
    <s v=" ORÇAMENTO"/>
    <x v="9"/>
    <d v="2024-06-01T00:00:00"/>
    <d v="2024-06-01T00:00:00"/>
    <s v="Orçamento"/>
    <s v="1 | 1"/>
    <x v="8"/>
    <x v="0"/>
    <n v="257"/>
    <x v="59"/>
    <x v="58"/>
    <s v="3025"/>
    <x v="5"/>
    <x v="3"/>
    <x v="1"/>
    <n v="3001"/>
    <x v="5"/>
    <n v="3001"/>
    <s v="ORÇAMENTO"/>
    <x v="0"/>
    <x v="3"/>
    <x v="0"/>
    <x v="0"/>
    <x v="10"/>
    <x v="10"/>
  </r>
  <r>
    <x v="5"/>
    <s v=" ORÇAMENTO"/>
    <x v="9"/>
    <d v="2024-06-01T00:00:00"/>
    <d v="2024-06-01T00:00:00"/>
    <s v="Orçamento"/>
    <s v="1 | 1"/>
    <x v="8"/>
    <x v="0"/>
    <n v="278"/>
    <x v="99"/>
    <x v="98"/>
    <s v="7290"/>
    <x v="13"/>
    <x v="3"/>
    <x v="1"/>
    <n v="5001"/>
    <x v="16"/>
    <n v="5001"/>
    <s v="ORÇAMENTO"/>
    <x v="0"/>
    <x v="3"/>
    <x v="0"/>
    <x v="0"/>
    <x v="10"/>
    <x v="10"/>
  </r>
  <r>
    <x v="5"/>
    <s v=" ORÇAMENTO"/>
    <x v="9"/>
    <d v="2024-06-01T00:00:00"/>
    <d v="2024-06-01T00:00:00"/>
    <s v="Orçamento"/>
    <s v="1 | 1"/>
    <x v="8"/>
    <x v="0"/>
    <n v="279.76934261776574"/>
    <x v="102"/>
    <x v="101"/>
    <s v="3669"/>
    <x v="20"/>
    <x v="3"/>
    <x v="1"/>
    <n v="3004"/>
    <x v="27"/>
    <n v="3004"/>
    <s v="ORÇAMENTO"/>
    <x v="1"/>
    <x v="3"/>
    <x v="2"/>
    <x v="2"/>
    <x v="15"/>
    <x v="15"/>
  </r>
  <r>
    <x v="5"/>
    <s v=" ORÇAMENTO"/>
    <x v="9"/>
    <d v="2024-06-01T00:00:00"/>
    <d v="2024-06-01T00:00:00"/>
    <s v="Orçamento"/>
    <s v="1 | 1"/>
    <x v="8"/>
    <x v="0"/>
    <n v="300"/>
    <x v="106"/>
    <x v="105"/>
    <s v="5636"/>
    <x v="12"/>
    <x v="3"/>
    <x v="1"/>
    <n v="4003"/>
    <x v="13"/>
    <n v="4003"/>
    <s v="ORÇAMENTO"/>
    <x v="0"/>
    <x v="3"/>
    <x v="2"/>
    <x v="2"/>
    <x v="15"/>
    <x v="15"/>
  </r>
  <r>
    <x v="5"/>
    <s v=" ORÇAMENTO"/>
    <x v="9"/>
    <d v="2024-06-01T00:00:00"/>
    <d v="2024-06-01T00:00:00"/>
    <s v="Orçamento"/>
    <s v="1 | 1"/>
    <x v="8"/>
    <x v="0"/>
    <n v="300"/>
    <x v="122"/>
    <x v="120"/>
    <s v="10868"/>
    <x v="3"/>
    <x v="3"/>
    <x v="1"/>
    <n v="7004"/>
    <x v="3"/>
    <n v="7004"/>
    <s v="ORÇAMENTO"/>
    <x v="0"/>
    <x v="3"/>
    <x v="0"/>
    <x v="0"/>
    <x v="9"/>
    <x v="9"/>
  </r>
  <r>
    <x v="5"/>
    <s v=" ORÇAMENTO"/>
    <x v="9"/>
    <d v="2024-06-01T00:00:00"/>
    <d v="2024-06-01T00:00:00"/>
    <s v="Orçamento"/>
    <s v="1 | 1"/>
    <x v="8"/>
    <x v="0"/>
    <n v="300"/>
    <x v="93"/>
    <x v="92"/>
    <s v="12934"/>
    <x v="9"/>
    <x v="3"/>
    <x v="1"/>
    <n v="8006"/>
    <x v="10"/>
    <n v="8006"/>
    <s v="ORÇAMENTO"/>
    <x v="0"/>
    <x v="3"/>
    <x v="0"/>
    <x v="0"/>
    <x v="0"/>
    <x v="0"/>
  </r>
  <r>
    <x v="5"/>
    <s v=" ORÇAMENTO"/>
    <x v="9"/>
    <d v="2024-06-01T00:00:00"/>
    <d v="2024-06-01T00:00:00"/>
    <s v="Orçamento"/>
    <s v="1 | 1"/>
    <x v="8"/>
    <x v="0"/>
    <n v="300"/>
    <x v="34"/>
    <x v="34"/>
    <s v="7142"/>
    <x v="2"/>
    <x v="3"/>
    <x v="1"/>
    <n v="4004"/>
    <x v="2"/>
    <n v="4004"/>
    <s v="ORÇAMENTO"/>
    <x v="0"/>
    <x v="3"/>
    <x v="0"/>
    <x v="0"/>
    <x v="0"/>
    <x v="0"/>
  </r>
  <r>
    <x v="5"/>
    <s v=" ORÇAMENTO"/>
    <x v="9"/>
    <d v="2024-06-01T00:00:00"/>
    <d v="2024-06-01T00:00:00"/>
    <s v="Orçamento"/>
    <s v="1 | 1"/>
    <x v="8"/>
    <x v="0"/>
    <n v="300"/>
    <x v="140"/>
    <x v="138"/>
    <s v="11944"/>
    <x v="4"/>
    <x v="3"/>
    <x v="1"/>
    <n v="8002"/>
    <x v="4"/>
    <n v="8002"/>
    <s v="ORÇAMENTO"/>
    <x v="0"/>
    <x v="3"/>
    <x v="0"/>
    <x v="0"/>
    <x v="0"/>
    <x v="0"/>
  </r>
  <r>
    <x v="5"/>
    <s v=" ORÇAMENTO"/>
    <x v="9"/>
    <d v="2024-06-01T00:00:00"/>
    <d v="2024-06-01T00:00:00"/>
    <s v="Orçamento"/>
    <s v="1 | 1"/>
    <x v="8"/>
    <x v="0"/>
    <n v="307.30014800000004"/>
    <x v="20"/>
    <x v="20"/>
    <s v="12476"/>
    <x v="9"/>
    <x v="3"/>
    <x v="1"/>
    <n v="8006"/>
    <x v="10"/>
    <n v="8006"/>
    <s v="ORÇAMENTO"/>
    <x v="1"/>
    <x v="3"/>
    <x v="2"/>
    <x v="2"/>
    <x v="2"/>
    <x v="2"/>
  </r>
  <r>
    <x v="5"/>
    <s v=" ORÇAMENTO"/>
    <x v="9"/>
    <d v="2024-06-01T00:00:00"/>
    <d v="2024-06-01T00:00:00"/>
    <s v="Orçamento"/>
    <s v="1 | 1"/>
    <x v="8"/>
    <x v="0"/>
    <n v="310.85482513085083"/>
    <x v="102"/>
    <x v="101"/>
    <s v="6123"/>
    <x v="2"/>
    <x v="3"/>
    <x v="1"/>
    <n v="4004"/>
    <x v="2"/>
    <n v="4004"/>
    <s v="ORÇAMENTO"/>
    <x v="1"/>
    <x v="3"/>
    <x v="2"/>
    <x v="2"/>
    <x v="15"/>
    <x v="15"/>
  </r>
  <r>
    <x v="5"/>
    <s v=" ORÇAMENTO"/>
    <x v="9"/>
    <d v="2024-06-01T00:00:00"/>
    <d v="2024-06-01T00:00:00"/>
    <s v="Orçamento"/>
    <s v="1 | 1"/>
    <x v="8"/>
    <x v="0"/>
    <n v="329.79401144456727"/>
    <x v="22"/>
    <x v="22"/>
    <s v="10531"/>
    <x v="3"/>
    <x v="3"/>
    <x v="1"/>
    <n v="7004"/>
    <x v="3"/>
    <n v="7004"/>
    <s v="ORÇAMENTO"/>
    <x v="1"/>
    <x v="3"/>
    <x v="2"/>
    <x v="2"/>
    <x v="13"/>
    <x v="13"/>
  </r>
  <r>
    <x v="5"/>
    <s v=" ORÇAMENTO"/>
    <x v="9"/>
    <d v="2024-06-01T00:00:00"/>
    <d v="2024-06-01T00:00:00"/>
    <s v="Orçamento"/>
    <s v="1 | 1"/>
    <x v="8"/>
    <x v="0"/>
    <n v="333.33333333333331"/>
    <x v="45"/>
    <x v="44"/>
    <s v="13438"/>
    <x v="9"/>
    <x v="3"/>
    <x v="1"/>
    <n v="8006"/>
    <x v="10"/>
    <n v="8006"/>
    <s v="ORÇAMENTO"/>
    <x v="0"/>
    <x v="3"/>
    <x v="11"/>
    <x v="11"/>
    <x v="17"/>
    <x v="17"/>
  </r>
  <r>
    <x v="5"/>
    <s v=" ORÇAMENTO"/>
    <x v="9"/>
    <d v="2024-06-01T00:00:00"/>
    <d v="2024-06-01T00:00:00"/>
    <s v="Orçamento"/>
    <s v="1 | 1"/>
    <x v="8"/>
    <x v="0"/>
    <n v="335.19573515662381"/>
    <x v="112"/>
    <x v="110"/>
    <s v="7854"/>
    <x v="2"/>
    <x v="3"/>
    <x v="1"/>
    <n v="5003"/>
    <x v="31"/>
    <n v="5003"/>
    <s v="ORÇAMENTO"/>
    <x v="0"/>
    <x v="3"/>
    <x v="9"/>
    <x v="9"/>
    <x v="18"/>
    <x v="18"/>
  </r>
  <r>
    <x v="5"/>
    <s v=" ORÇAMENTO"/>
    <x v="9"/>
    <d v="2024-06-01T00:00:00"/>
    <d v="2024-06-01T00:00:00"/>
    <s v="Orçamento"/>
    <s v="1 | 1"/>
    <x v="8"/>
    <x v="0"/>
    <n v="337.25565408904913"/>
    <x v="72"/>
    <x v="71"/>
    <s v="8018"/>
    <x v="2"/>
    <x v="3"/>
    <x v="1"/>
    <n v="5005"/>
    <x v="32"/>
    <n v="5005"/>
    <s v="ORÇAMENTO"/>
    <x v="1"/>
    <x v="3"/>
    <x v="2"/>
    <x v="2"/>
    <x v="15"/>
    <x v="15"/>
  </r>
  <r>
    <x v="5"/>
    <s v=" ORÇAMENTO"/>
    <x v="9"/>
    <d v="2024-06-01T00:00:00"/>
    <d v="2024-06-01T00:00:00"/>
    <s v="Orçamento"/>
    <s v="1 | 1"/>
    <x v="8"/>
    <x v="0"/>
    <n v="338.52953681619999"/>
    <x v="32"/>
    <x v="32"/>
    <s v="11584"/>
    <x v="4"/>
    <x v="3"/>
    <x v="1"/>
    <n v="8002"/>
    <x v="4"/>
    <n v="8002"/>
    <s v="ORÇAMENTO"/>
    <x v="1"/>
    <x v="3"/>
    <x v="2"/>
    <x v="2"/>
    <x v="2"/>
    <x v="2"/>
  </r>
  <r>
    <x v="5"/>
    <s v=" ORÇAMENTO"/>
    <x v="9"/>
    <d v="2024-06-01T00:00:00"/>
    <d v="2024-06-01T00:00:00"/>
    <s v="Orçamento"/>
    <s v="1 | 1"/>
    <x v="8"/>
    <x v="0"/>
    <n v="345"/>
    <x v="139"/>
    <x v="137"/>
    <s v="10224"/>
    <x v="2"/>
    <x v="3"/>
    <x v="1"/>
    <n v="7002"/>
    <x v="33"/>
    <n v="7002"/>
    <s v="ORÇAMENTO"/>
    <x v="1"/>
    <x v="3"/>
    <x v="2"/>
    <x v="2"/>
    <x v="15"/>
    <x v="15"/>
  </r>
  <r>
    <x v="5"/>
    <s v=" ORÇAMENTO"/>
    <x v="9"/>
    <d v="2024-06-01T00:00:00"/>
    <d v="2024-06-01T00:00:00"/>
    <s v="Orçamento"/>
    <s v="1 | 1"/>
    <x v="8"/>
    <x v="0"/>
    <n v="350"/>
    <x v="106"/>
    <x v="105"/>
    <s v="5063"/>
    <x v="17"/>
    <x v="3"/>
    <x v="1"/>
    <n v="4001"/>
    <x v="20"/>
    <n v="4001"/>
    <s v="ORÇAMENTO"/>
    <x v="0"/>
    <x v="3"/>
    <x v="2"/>
    <x v="2"/>
    <x v="15"/>
    <x v="15"/>
  </r>
  <r>
    <x v="5"/>
    <s v=" ORÇAMENTO"/>
    <x v="9"/>
    <d v="2024-06-01T00:00:00"/>
    <d v="2024-06-01T00:00:00"/>
    <s v="Orçamento"/>
    <s v="1 | 1"/>
    <x v="8"/>
    <x v="0"/>
    <n v="350"/>
    <x v="93"/>
    <x v="92"/>
    <s v="12933"/>
    <x v="9"/>
    <x v="3"/>
    <x v="1"/>
    <n v="8006"/>
    <x v="10"/>
    <n v="8006"/>
    <s v="ORÇAMENTO"/>
    <x v="0"/>
    <x v="3"/>
    <x v="0"/>
    <x v="0"/>
    <x v="0"/>
    <x v="0"/>
  </r>
  <r>
    <x v="5"/>
    <s v=" ORÇAMENTO"/>
    <x v="9"/>
    <d v="2024-06-01T00:00:00"/>
    <d v="2024-06-01T00:00:00"/>
    <s v="Orçamento"/>
    <s v="1 | 1"/>
    <x v="8"/>
    <x v="0"/>
    <n v="350"/>
    <x v="45"/>
    <x v="44"/>
    <s v="13437"/>
    <x v="9"/>
    <x v="3"/>
    <x v="1"/>
    <n v="8006"/>
    <x v="10"/>
    <n v="8006"/>
    <s v="ORÇAMENTO"/>
    <x v="0"/>
    <x v="3"/>
    <x v="11"/>
    <x v="11"/>
    <x v="17"/>
    <x v="17"/>
  </r>
  <r>
    <x v="5"/>
    <s v=" ORÇAMENTO"/>
    <x v="9"/>
    <d v="2024-06-01T00:00:00"/>
    <d v="2024-06-01T00:00:00"/>
    <s v="Orçamento"/>
    <s v="1 | 1"/>
    <x v="8"/>
    <x v="0"/>
    <n v="360.70573207502832"/>
    <x v="70"/>
    <x v="69"/>
    <s v="3857"/>
    <x v="15"/>
    <x v="3"/>
    <x v="1"/>
    <n v="3005"/>
    <x v="18"/>
    <n v="3005"/>
    <s v="ORÇAMENTO"/>
    <x v="1"/>
    <x v="3"/>
    <x v="2"/>
    <x v="2"/>
    <x v="15"/>
    <x v="15"/>
  </r>
  <r>
    <x v="5"/>
    <s v=" ORÇAMENTO"/>
    <x v="9"/>
    <d v="2024-06-01T00:00:00"/>
    <d v="2024-06-01T00:00:00"/>
    <s v="Orçamento"/>
    <s v="1 | 1"/>
    <x v="8"/>
    <x v="0"/>
    <n v="364.34319038763454"/>
    <x v="62"/>
    <x v="61"/>
    <s v="8652"/>
    <x v="6"/>
    <x v="3"/>
    <x v="1"/>
    <n v="6001"/>
    <x v="6"/>
    <n v="6001"/>
    <s v="ORÇAMENTO"/>
    <x v="0"/>
    <x v="3"/>
    <x v="9"/>
    <x v="9"/>
    <x v="12"/>
    <x v="12"/>
  </r>
  <r>
    <x v="5"/>
    <s v=" ORÇAMENTO"/>
    <x v="9"/>
    <d v="2024-06-01T00:00:00"/>
    <d v="2024-06-01T00:00:00"/>
    <s v="Orçamento"/>
    <s v="1 | 1"/>
    <x v="8"/>
    <x v="0"/>
    <n v="364.34319038763454"/>
    <x v="107"/>
    <x v="106"/>
    <s v="8744"/>
    <x v="6"/>
    <x v="3"/>
    <x v="1"/>
    <n v="6001"/>
    <x v="6"/>
    <n v="6001"/>
    <s v="ORÇAMENTO"/>
    <x v="0"/>
    <x v="3"/>
    <x v="9"/>
    <x v="9"/>
    <x v="12"/>
    <x v="12"/>
  </r>
  <r>
    <x v="5"/>
    <s v=" ORÇAMENTO"/>
    <x v="9"/>
    <d v="2024-06-01T00:00:00"/>
    <d v="2024-06-01T00:00:00"/>
    <s v="Orçamento"/>
    <s v="1 | 1"/>
    <x v="8"/>
    <x v="0"/>
    <n v="364.34319038763454"/>
    <x v="92"/>
    <x v="91"/>
    <s v="9750"/>
    <x v="10"/>
    <x v="3"/>
    <x v="1"/>
    <n v="7001"/>
    <x v="11"/>
    <n v="7001"/>
    <s v="ORÇAMENTO"/>
    <x v="0"/>
    <x v="3"/>
    <x v="9"/>
    <x v="9"/>
    <x v="12"/>
    <x v="12"/>
  </r>
  <r>
    <x v="5"/>
    <s v=" ORÇAMENTO"/>
    <x v="9"/>
    <d v="2024-06-01T00:00:00"/>
    <d v="2024-06-01T00:00:00"/>
    <s v="Orçamento"/>
    <s v="1 | 1"/>
    <x v="8"/>
    <x v="0"/>
    <n v="364.34319038763454"/>
    <x v="116"/>
    <x v="114"/>
    <s v="9879"/>
    <x v="10"/>
    <x v="3"/>
    <x v="1"/>
    <n v="7001"/>
    <x v="11"/>
    <n v="7001"/>
    <s v="ORÇAMENTO"/>
    <x v="0"/>
    <x v="3"/>
    <x v="9"/>
    <x v="9"/>
    <x v="12"/>
    <x v="12"/>
  </r>
  <r>
    <x v="5"/>
    <s v=" ORÇAMENTO"/>
    <x v="9"/>
    <d v="2024-06-01T00:00:00"/>
    <d v="2024-06-01T00:00:00"/>
    <s v="Orçamento"/>
    <s v="1 | 1"/>
    <x v="8"/>
    <x v="0"/>
    <n v="366.32382805571177"/>
    <x v="72"/>
    <x v="71"/>
    <s v="11596"/>
    <x v="4"/>
    <x v="3"/>
    <x v="1"/>
    <n v="8002"/>
    <x v="4"/>
    <n v="8002"/>
    <s v="ORÇAMENTO"/>
    <x v="1"/>
    <x v="3"/>
    <x v="2"/>
    <x v="2"/>
    <x v="15"/>
    <x v="15"/>
  </r>
  <r>
    <x v="5"/>
    <s v=" ORÇAMENTO"/>
    <x v="9"/>
    <d v="2024-06-01T00:00:00"/>
    <d v="2024-06-01T00:00:00"/>
    <s v="Orçamento"/>
    <s v="1 | 1"/>
    <x v="8"/>
    <x v="0"/>
    <n v="369.56563184381542"/>
    <x v="72"/>
    <x v="71"/>
    <s v="10603"/>
    <x v="3"/>
    <x v="3"/>
    <x v="1"/>
    <n v="7004"/>
    <x v="3"/>
    <n v="7004"/>
    <s v="ORÇAMENTO"/>
    <x v="1"/>
    <x v="3"/>
    <x v="2"/>
    <x v="2"/>
    <x v="15"/>
    <x v="15"/>
  </r>
  <r>
    <x v="5"/>
    <s v=" ORÇAMENTO"/>
    <x v="9"/>
    <d v="2024-06-01T00:00:00"/>
    <d v="2024-06-01T00:00:00"/>
    <s v="Orçamento"/>
    <s v="1 | 1"/>
    <x v="8"/>
    <x v="0"/>
    <n v="375.47875428794606"/>
    <x v="10"/>
    <x v="10"/>
    <s v="2319"/>
    <x v="0"/>
    <x v="3"/>
    <x v="1"/>
    <n v="2001"/>
    <x v="0"/>
    <n v="2001"/>
    <s v="ORÇAMENTO"/>
    <x v="1"/>
    <x v="3"/>
    <x v="5"/>
    <x v="5"/>
    <x v="6"/>
    <x v="6"/>
  </r>
  <r>
    <x v="5"/>
    <s v=" ORÇAMENTO"/>
    <x v="9"/>
    <d v="2024-06-01T00:00:00"/>
    <d v="2024-06-01T00:00:00"/>
    <s v="Orçamento"/>
    <s v="1 | 1"/>
    <x v="8"/>
    <x v="0"/>
    <n v="375.47875428794606"/>
    <x v="10"/>
    <x v="10"/>
    <s v="2320"/>
    <x v="0"/>
    <x v="3"/>
    <x v="1"/>
    <n v="2001"/>
    <x v="0"/>
    <n v="2001"/>
    <s v="ORÇAMENTO"/>
    <x v="1"/>
    <x v="3"/>
    <x v="5"/>
    <x v="5"/>
    <x v="6"/>
    <x v="6"/>
  </r>
  <r>
    <x v="5"/>
    <s v=" ORÇAMENTO"/>
    <x v="9"/>
    <d v="2024-06-01T00:00:00"/>
    <d v="2024-06-01T00:00:00"/>
    <s v="Orçamento"/>
    <s v="1 | 1"/>
    <x v="8"/>
    <x v="0"/>
    <n v="400"/>
    <x v="106"/>
    <x v="105"/>
    <s v="3239"/>
    <x v="16"/>
    <x v="3"/>
    <x v="1"/>
    <n v="3002"/>
    <x v="19"/>
    <n v="3002"/>
    <s v="ORÇAMENTO"/>
    <x v="0"/>
    <x v="3"/>
    <x v="2"/>
    <x v="2"/>
    <x v="15"/>
    <x v="15"/>
  </r>
  <r>
    <x v="5"/>
    <s v=" ORÇAMENTO"/>
    <x v="9"/>
    <d v="2024-06-01T00:00:00"/>
    <d v="2024-06-01T00:00:00"/>
    <s v="Orçamento"/>
    <s v="1 | 1"/>
    <x v="8"/>
    <x v="0"/>
    <n v="400"/>
    <x v="106"/>
    <x v="105"/>
    <s v="4162"/>
    <x v="8"/>
    <x v="3"/>
    <x v="1"/>
    <n v="3006"/>
    <x v="8"/>
    <n v="3006"/>
    <s v="ORÇAMENTO"/>
    <x v="0"/>
    <x v="3"/>
    <x v="2"/>
    <x v="2"/>
    <x v="15"/>
    <x v="15"/>
  </r>
  <r>
    <x v="5"/>
    <s v=" ORÇAMENTO"/>
    <x v="9"/>
    <d v="2024-06-01T00:00:00"/>
    <d v="2024-06-01T00:00:00"/>
    <s v="Orçamento"/>
    <s v="1 | 1"/>
    <x v="8"/>
    <x v="0"/>
    <n v="400"/>
    <x v="121"/>
    <x v="119"/>
    <s v="6701"/>
    <x v="2"/>
    <x v="3"/>
    <x v="1"/>
    <n v="4004"/>
    <x v="2"/>
    <n v="4004"/>
    <s v="ORÇAMENTO"/>
    <x v="0"/>
    <x v="3"/>
    <x v="0"/>
    <x v="0"/>
    <x v="9"/>
    <x v="9"/>
  </r>
  <r>
    <x v="5"/>
    <s v=" ORÇAMENTO"/>
    <x v="9"/>
    <d v="2024-06-01T00:00:00"/>
    <d v="2024-06-01T00:00:00"/>
    <s v="Orçamento"/>
    <s v="1 | 1"/>
    <x v="8"/>
    <x v="0"/>
    <n v="400"/>
    <x v="71"/>
    <x v="70"/>
    <s v="6872"/>
    <x v="2"/>
    <x v="3"/>
    <x v="1"/>
    <n v="4004"/>
    <x v="2"/>
    <n v="4004"/>
    <s v="ORÇAMENTO"/>
    <x v="0"/>
    <x v="3"/>
    <x v="0"/>
    <x v="0"/>
    <x v="9"/>
    <x v="9"/>
  </r>
  <r>
    <x v="5"/>
    <s v=" ORÇAMENTO"/>
    <x v="9"/>
    <d v="2024-06-01T00:00:00"/>
    <d v="2024-06-01T00:00:00"/>
    <s v="Orçamento"/>
    <s v="1 | 1"/>
    <x v="8"/>
    <x v="0"/>
    <n v="400"/>
    <x v="93"/>
    <x v="92"/>
    <s v="12932"/>
    <x v="9"/>
    <x v="3"/>
    <x v="1"/>
    <n v="8006"/>
    <x v="10"/>
    <n v="8006"/>
    <s v="ORÇAMENTO"/>
    <x v="0"/>
    <x v="3"/>
    <x v="0"/>
    <x v="0"/>
    <x v="0"/>
    <x v="0"/>
  </r>
  <r>
    <x v="5"/>
    <s v=" ORÇAMENTO"/>
    <x v="9"/>
    <d v="2024-06-01T00:00:00"/>
    <d v="2024-06-01T00:00:00"/>
    <s v="Orçamento"/>
    <s v="1 | 1"/>
    <x v="8"/>
    <x v="0"/>
    <n v="404.44672342130315"/>
    <x v="10"/>
    <x v="10"/>
    <s v="2318"/>
    <x v="0"/>
    <x v="3"/>
    <x v="1"/>
    <n v="2001"/>
    <x v="0"/>
    <n v="2001"/>
    <s v="ORÇAMENTO"/>
    <x v="1"/>
    <x v="3"/>
    <x v="5"/>
    <x v="5"/>
    <x v="6"/>
    <x v="6"/>
  </r>
  <r>
    <x v="5"/>
    <s v=" ORÇAMENTO"/>
    <x v="9"/>
    <d v="2024-06-01T00:00:00"/>
    <d v="2024-06-01T00:00:00"/>
    <s v="Orçamento"/>
    <s v="1 | 1"/>
    <x v="8"/>
    <x v="0"/>
    <n v="417.26224888743508"/>
    <x v="100"/>
    <x v="99"/>
    <s v="10615"/>
    <x v="3"/>
    <x v="3"/>
    <x v="1"/>
    <n v="7004"/>
    <x v="3"/>
    <n v="7004"/>
    <s v="ORÇAMENTO"/>
    <x v="1"/>
    <x v="3"/>
    <x v="2"/>
    <x v="2"/>
    <x v="15"/>
    <x v="15"/>
  </r>
  <r>
    <x v="5"/>
    <s v=" ORÇAMENTO"/>
    <x v="9"/>
    <d v="2024-06-01T00:00:00"/>
    <d v="2024-06-01T00:00:00"/>
    <s v="Orçamento"/>
    <s v="1 | 1"/>
    <x v="8"/>
    <x v="0"/>
    <n v="417.26224888743508"/>
    <x v="100"/>
    <x v="99"/>
    <s v="12512"/>
    <x v="9"/>
    <x v="3"/>
    <x v="1"/>
    <n v="8006"/>
    <x v="10"/>
    <n v="8006"/>
    <s v="ORÇAMENTO"/>
    <x v="1"/>
    <x v="3"/>
    <x v="2"/>
    <x v="2"/>
    <x v="15"/>
    <x v="15"/>
  </r>
  <r>
    <x v="5"/>
    <s v=" ORÇAMENTO"/>
    <x v="9"/>
    <d v="2024-06-01T00:00:00"/>
    <d v="2024-06-01T00:00:00"/>
    <s v="Orçamento"/>
    <s v="1 | 1"/>
    <x v="8"/>
    <x v="0"/>
    <n v="420"/>
    <x v="106"/>
    <x v="105"/>
    <s v="4161"/>
    <x v="8"/>
    <x v="3"/>
    <x v="1"/>
    <n v="3006"/>
    <x v="8"/>
    <n v="3006"/>
    <s v="ORÇAMENTO"/>
    <x v="0"/>
    <x v="3"/>
    <x v="2"/>
    <x v="2"/>
    <x v="15"/>
    <x v="15"/>
  </r>
  <r>
    <x v="5"/>
    <s v=" ORÇAMENTO"/>
    <x v="9"/>
    <d v="2024-06-01T00:00:00"/>
    <d v="2024-06-01T00:00:00"/>
    <s v="Orçamento"/>
    <s v="1 | 1"/>
    <x v="8"/>
    <x v="0"/>
    <n v="425"/>
    <x v="45"/>
    <x v="44"/>
    <s v="13436"/>
    <x v="9"/>
    <x v="3"/>
    <x v="1"/>
    <n v="8006"/>
    <x v="10"/>
    <n v="8006"/>
    <s v="ORÇAMENTO"/>
    <x v="0"/>
    <x v="3"/>
    <x v="11"/>
    <x v="11"/>
    <x v="17"/>
    <x v="17"/>
  </r>
  <r>
    <x v="5"/>
    <s v=" ORÇAMENTO"/>
    <x v="9"/>
    <d v="2024-06-01T00:00:00"/>
    <d v="2024-06-01T00:00:00"/>
    <s v="Orçamento"/>
    <s v="1 | 1"/>
    <x v="8"/>
    <x v="0"/>
    <n v="425.06705545224031"/>
    <x v="138"/>
    <x v="136"/>
    <s v="7793"/>
    <x v="2"/>
    <x v="3"/>
    <x v="1"/>
    <n v="5003"/>
    <x v="31"/>
    <n v="5003"/>
    <s v="ORÇAMENTO"/>
    <x v="0"/>
    <x v="3"/>
    <x v="9"/>
    <x v="9"/>
    <x v="18"/>
    <x v="18"/>
  </r>
  <r>
    <x v="5"/>
    <s v=" ORÇAMENTO"/>
    <x v="9"/>
    <d v="2024-06-01T00:00:00"/>
    <d v="2024-06-01T00:00:00"/>
    <s v="Orçamento"/>
    <s v="1 | 1"/>
    <x v="8"/>
    <x v="0"/>
    <n v="425.86495763054876"/>
    <x v="72"/>
    <x v="71"/>
    <s v="7722"/>
    <x v="2"/>
    <x v="3"/>
    <x v="1"/>
    <n v="5003"/>
    <x v="31"/>
    <n v="5003"/>
    <s v="ORÇAMENTO"/>
    <x v="1"/>
    <x v="3"/>
    <x v="2"/>
    <x v="2"/>
    <x v="15"/>
    <x v="15"/>
  </r>
  <r>
    <x v="5"/>
    <s v=" ORÇAMENTO"/>
    <x v="9"/>
    <d v="2024-06-01T00:00:00"/>
    <d v="2024-06-01T00:00:00"/>
    <s v="Orçamento"/>
    <s v="1 | 1"/>
    <x v="8"/>
    <x v="0"/>
    <n v="437.21182846516143"/>
    <x v="118"/>
    <x v="116"/>
    <s v="8093"/>
    <x v="2"/>
    <x v="3"/>
    <x v="1"/>
    <n v="5005"/>
    <x v="32"/>
    <n v="5005"/>
    <s v="ORÇAMENTO"/>
    <x v="0"/>
    <x v="3"/>
    <x v="9"/>
    <x v="9"/>
    <x v="18"/>
    <x v="18"/>
  </r>
  <r>
    <x v="5"/>
    <s v=" ORÇAMENTO"/>
    <x v="9"/>
    <d v="2024-06-01T00:00:00"/>
    <d v="2024-06-01T00:00:00"/>
    <s v="Orçamento"/>
    <s v="1 | 1"/>
    <x v="8"/>
    <x v="0"/>
    <n v="449.92660799999999"/>
    <x v="32"/>
    <x v="32"/>
    <s v="12105"/>
    <x v="21"/>
    <x v="3"/>
    <x v="1"/>
    <n v="8003"/>
    <x v="28"/>
    <n v="8003"/>
    <s v="ORÇAMENTO"/>
    <x v="1"/>
    <x v="3"/>
    <x v="2"/>
    <x v="2"/>
    <x v="2"/>
    <x v="2"/>
  </r>
  <r>
    <x v="5"/>
    <s v=" ORÇAMENTO"/>
    <x v="9"/>
    <d v="2024-06-01T00:00:00"/>
    <d v="2024-06-01T00:00:00"/>
    <s v="Orçamento"/>
    <s v="1 | 1"/>
    <x v="8"/>
    <x v="0"/>
    <n v="459.99999999999994"/>
    <x v="139"/>
    <x v="137"/>
    <s v="10422"/>
    <x v="10"/>
    <x v="3"/>
    <x v="1"/>
    <n v="7003"/>
    <x v="14"/>
    <n v="7003"/>
    <s v="ORÇAMENTO"/>
    <x v="1"/>
    <x v="3"/>
    <x v="2"/>
    <x v="2"/>
    <x v="15"/>
    <x v="15"/>
  </r>
  <r>
    <x v="5"/>
    <s v=" ORÇAMENTO"/>
    <x v="9"/>
    <d v="2024-06-01T00:00:00"/>
    <d v="2024-06-01T00:00:00"/>
    <s v="Orçamento"/>
    <s v="1 | 1"/>
    <x v="8"/>
    <x v="0"/>
    <n v="459.99999999999994"/>
    <x v="139"/>
    <x v="137"/>
    <s v="4850"/>
    <x v="7"/>
    <x v="3"/>
    <x v="1"/>
    <n v="3008"/>
    <x v="26"/>
    <n v="3008"/>
    <s v="ORÇAMENTO"/>
    <x v="1"/>
    <x v="3"/>
    <x v="2"/>
    <x v="2"/>
    <x v="15"/>
    <x v="15"/>
  </r>
  <r>
    <x v="5"/>
    <s v=" ORÇAMENTO"/>
    <x v="9"/>
    <d v="2024-06-01T00:00:00"/>
    <d v="2024-06-01T00:00:00"/>
    <s v="Orçamento"/>
    <s v="1 | 1"/>
    <x v="8"/>
    <x v="0"/>
    <n v="459.99999999999994"/>
    <x v="139"/>
    <x v="137"/>
    <s v="7770"/>
    <x v="2"/>
    <x v="3"/>
    <x v="1"/>
    <n v="5003"/>
    <x v="31"/>
    <n v="5003"/>
    <s v="ORÇAMENTO"/>
    <x v="1"/>
    <x v="3"/>
    <x v="2"/>
    <x v="2"/>
    <x v="15"/>
    <x v="15"/>
  </r>
  <r>
    <x v="5"/>
    <s v=" ORÇAMENTO"/>
    <x v="9"/>
    <d v="2024-06-01T00:00:00"/>
    <d v="2024-06-01T00:00:00"/>
    <s v="Orçamento"/>
    <s v="1 | 1"/>
    <x v="8"/>
    <x v="0"/>
    <n v="463.36182144628083"/>
    <x v="72"/>
    <x v="71"/>
    <s v="4077"/>
    <x v="8"/>
    <x v="3"/>
    <x v="1"/>
    <n v="3006"/>
    <x v="8"/>
    <n v="3006"/>
    <s v="ORÇAMENTO"/>
    <x v="1"/>
    <x v="3"/>
    <x v="2"/>
    <x v="2"/>
    <x v="15"/>
    <x v="15"/>
  </r>
  <r>
    <x v="5"/>
    <s v=" ORÇAMENTO"/>
    <x v="9"/>
    <d v="2024-06-01T00:00:00"/>
    <d v="2024-06-01T00:00:00"/>
    <s v="Orçamento"/>
    <s v="1 | 1"/>
    <x v="8"/>
    <x v="0"/>
    <n v="463.77856912000004"/>
    <x v="21"/>
    <x v="21"/>
    <s v="7710"/>
    <x v="2"/>
    <x v="3"/>
    <x v="1"/>
    <n v="5003"/>
    <x v="31"/>
    <n v="5003"/>
    <s v="ORÇAMENTO"/>
    <x v="1"/>
    <x v="3"/>
    <x v="2"/>
    <x v="2"/>
    <x v="2"/>
    <x v="2"/>
  </r>
  <r>
    <x v="5"/>
    <s v=" ORÇAMENTO"/>
    <x v="9"/>
    <d v="2024-06-01T00:00:00"/>
    <d v="2024-06-01T00:00:00"/>
    <s v="Orçamento"/>
    <s v="1 | 1"/>
    <x v="8"/>
    <x v="0"/>
    <n v="466.89925357000749"/>
    <x v="22"/>
    <x v="22"/>
    <s v="11524"/>
    <x v="4"/>
    <x v="3"/>
    <x v="1"/>
    <n v="8002"/>
    <x v="4"/>
    <n v="8002"/>
    <s v="ORÇAMENTO"/>
    <x v="1"/>
    <x v="3"/>
    <x v="2"/>
    <x v="2"/>
    <x v="13"/>
    <x v="13"/>
  </r>
  <r>
    <x v="5"/>
    <s v=" ORÇAMENTO"/>
    <x v="9"/>
    <d v="2024-06-01T00:00:00"/>
    <d v="2024-06-01T00:00:00"/>
    <s v="Orçamento"/>
    <s v="1 | 1"/>
    <x v="8"/>
    <x v="0"/>
    <n v="467.93583781138159"/>
    <x v="70"/>
    <x v="69"/>
    <s v="10398"/>
    <x v="10"/>
    <x v="3"/>
    <x v="1"/>
    <n v="7003"/>
    <x v="14"/>
    <n v="7003"/>
    <s v="ORÇAMENTO"/>
    <x v="1"/>
    <x v="3"/>
    <x v="2"/>
    <x v="2"/>
    <x v="15"/>
    <x v="15"/>
  </r>
  <r>
    <x v="5"/>
    <s v=" ORÇAMENTO"/>
    <x v="9"/>
    <d v="2024-06-01T00:00:00"/>
    <d v="2024-06-01T00:00:00"/>
    <s v="Orçamento"/>
    <s v="1 | 1"/>
    <x v="8"/>
    <x v="0"/>
    <n v="474.80583419084462"/>
    <x v="32"/>
    <x v="32"/>
    <s v="8530"/>
    <x v="6"/>
    <x v="3"/>
    <x v="1"/>
    <n v="6001"/>
    <x v="6"/>
    <n v="6001"/>
    <s v="ORÇAMENTO"/>
    <x v="1"/>
    <x v="3"/>
    <x v="2"/>
    <x v="2"/>
    <x v="2"/>
    <x v="2"/>
  </r>
  <r>
    <x v="5"/>
    <s v=" ORÇAMENTO"/>
    <x v="9"/>
    <d v="2024-06-01T00:00:00"/>
    <d v="2024-06-01T00:00:00"/>
    <s v="Orçamento"/>
    <s v="1 | 1"/>
    <x v="8"/>
    <x v="0"/>
    <n v="481.82497895281875"/>
    <x v="102"/>
    <x v="101"/>
    <s v="9396"/>
    <x v="10"/>
    <x v="3"/>
    <x v="1"/>
    <n v="7001"/>
    <x v="11"/>
    <n v="7001"/>
    <s v="ORÇAMENTO"/>
    <x v="1"/>
    <x v="3"/>
    <x v="2"/>
    <x v="2"/>
    <x v="15"/>
    <x v="15"/>
  </r>
  <r>
    <x v="5"/>
    <s v=" ORÇAMENTO"/>
    <x v="9"/>
    <d v="2024-06-01T00:00:00"/>
    <d v="2024-06-01T00:00:00"/>
    <s v="Orçamento"/>
    <s v="1 | 1"/>
    <x v="8"/>
    <x v="0"/>
    <n v="491.00286430499256"/>
    <x v="22"/>
    <x v="22"/>
    <s v="7686"/>
    <x v="2"/>
    <x v="3"/>
    <x v="1"/>
    <n v="5003"/>
    <x v="31"/>
    <n v="5003"/>
    <s v="ORÇAMENTO"/>
    <x v="1"/>
    <x v="3"/>
    <x v="2"/>
    <x v="2"/>
    <x v="13"/>
    <x v="13"/>
  </r>
  <r>
    <x v="5"/>
    <s v=" ORÇAMENTO"/>
    <x v="9"/>
    <d v="2024-06-01T00:00:00"/>
    <d v="2024-06-01T00:00:00"/>
    <s v="Orçamento"/>
    <s v="1 | 1"/>
    <x v="8"/>
    <x v="0"/>
    <n v="500"/>
    <x v="106"/>
    <x v="105"/>
    <s v="12183"/>
    <x v="21"/>
    <x v="3"/>
    <x v="1"/>
    <n v="8003"/>
    <x v="28"/>
    <n v="8003"/>
    <s v="ORÇAMENTO"/>
    <x v="0"/>
    <x v="3"/>
    <x v="2"/>
    <x v="2"/>
    <x v="15"/>
    <x v="15"/>
  </r>
  <r>
    <x v="5"/>
    <s v=" ORÇAMENTO"/>
    <x v="9"/>
    <d v="2024-06-01T00:00:00"/>
    <d v="2024-06-01T00:00:00"/>
    <s v="Orçamento"/>
    <s v="1 | 1"/>
    <x v="8"/>
    <x v="0"/>
    <n v="500"/>
    <x v="106"/>
    <x v="105"/>
    <s v="4157"/>
    <x v="8"/>
    <x v="3"/>
    <x v="1"/>
    <n v="3006"/>
    <x v="8"/>
    <n v="3006"/>
    <s v="ORÇAMENTO"/>
    <x v="0"/>
    <x v="3"/>
    <x v="2"/>
    <x v="2"/>
    <x v="15"/>
    <x v="15"/>
  </r>
  <r>
    <x v="5"/>
    <s v=" ORÇAMENTO"/>
    <x v="9"/>
    <d v="2024-06-01T00:00:00"/>
    <d v="2024-06-01T00:00:00"/>
    <s v="Orçamento"/>
    <s v="1 | 1"/>
    <x v="8"/>
    <x v="0"/>
    <n v="500"/>
    <x v="106"/>
    <x v="105"/>
    <s v="4158"/>
    <x v="8"/>
    <x v="3"/>
    <x v="1"/>
    <n v="3006"/>
    <x v="8"/>
    <n v="3006"/>
    <s v="ORÇAMENTO"/>
    <x v="0"/>
    <x v="3"/>
    <x v="2"/>
    <x v="2"/>
    <x v="15"/>
    <x v="15"/>
  </r>
  <r>
    <x v="5"/>
    <s v=" ORÇAMENTO"/>
    <x v="9"/>
    <d v="2024-06-01T00:00:00"/>
    <d v="2024-06-01T00:00:00"/>
    <s v="Orçamento"/>
    <s v="1 | 1"/>
    <x v="8"/>
    <x v="0"/>
    <n v="500"/>
    <x v="106"/>
    <x v="105"/>
    <s v="4159"/>
    <x v="8"/>
    <x v="3"/>
    <x v="1"/>
    <n v="3006"/>
    <x v="8"/>
    <n v="3006"/>
    <s v="ORÇAMENTO"/>
    <x v="0"/>
    <x v="3"/>
    <x v="2"/>
    <x v="2"/>
    <x v="15"/>
    <x v="15"/>
  </r>
  <r>
    <x v="5"/>
    <s v=" ORÇAMENTO"/>
    <x v="9"/>
    <d v="2024-06-01T00:00:00"/>
    <d v="2024-06-01T00:00:00"/>
    <s v="Orçamento"/>
    <s v="1 | 1"/>
    <x v="8"/>
    <x v="0"/>
    <n v="500"/>
    <x v="106"/>
    <x v="105"/>
    <s v="4160"/>
    <x v="8"/>
    <x v="3"/>
    <x v="1"/>
    <n v="3006"/>
    <x v="8"/>
    <n v="3006"/>
    <s v="ORÇAMENTO"/>
    <x v="0"/>
    <x v="3"/>
    <x v="2"/>
    <x v="2"/>
    <x v="15"/>
    <x v="15"/>
  </r>
  <r>
    <x v="5"/>
    <s v=" ORÇAMENTO"/>
    <x v="9"/>
    <d v="2024-06-01T00:00:00"/>
    <d v="2024-06-01T00:00:00"/>
    <s v="Orçamento"/>
    <s v="1 | 1"/>
    <x v="8"/>
    <x v="0"/>
    <n v="500"/>
    <x v="121"/>
    <x v="119"/>
    <s v="10839"/>
    <x v="3"/>
    <x v="3"/>
    <x v="1"/>
    <n v="7004"/>
    <x v="3"/>
    <n v="7004"/>
    <s v="ORÇAMENTO"/>
    <x v="0"/>
    <x v="3"/>
    <x v="0"/>
    <x v="0"/>
    <x v="9"/>
    <x v="9"/>
  </r>
  <r>
    <x v="5"/>
    <s v=" ORÇAMENTO"/>
    <x v="9"/>
    <d v="2024-06-01T00:00:00"/>
    <d v="2024-06-01T00:00:00"/>
    <s v="Orçamento"/>
    <s v="1 | 1"/>
    <x v="8"/>
    <x v="0"/>
    <n v="500"/>
    <x v="111"/>
    <x v="109"/>
    <s v="7043"/>
    <x v="2"/>
    <x v="3"/>
    <x v="1"/>
    <n v="4004"/>
    <x v="2"/>
    <n v="4004"/>
    <s v="ORÇAMENTO"/>
    <x v="0"/>
    <x v="3"/>
    <x v="0"/>
    <x v="0"/>
    <x v="9"/>
    <x v="9"/>
  </r>
  <r>
    <x v="5"/>
    <s v=" ORÇAMENTO"/>
    <x v="9"/>
    <d v="2024-06-01T00:00:00"/>
    <d v="2024-06-01T00:00:00"/>
    <s v="Orçamento"/>
    <s v="1 | 1"/>
    <x v="8"/>
    <x v="0"/>
    <n v="500"/>
    <x v="53"/>
    <x v="52"/>
    <s v="1607"/>
    <x v="0"/>
    <x v="3"/>
    <x v="1"/>
    <n v="2001"/>
    <x v="0"/>
    <n v="2001"/>
    <s v="ORÇAMENTO"/>
    <x v="1"/>
    <x v="3"/>
    <x v="0"/>
    <x v="0"/>
    <x v="3"/>
    <x v="3"/>
  </r>
  <r>
    <x v="5"/>
    <s v=" ORÇAMENTO"/>
    <x v="9"/>
    <d v="2024-06-01T00:00:00"/>
    <d v="2024-06-01T00:00:00"/>
    <s v="Orçamento"/>
    <s v="1 | 1"/>
    <x v="8"/>
    <x v="0"/>
    <n v="500"/>
    <x v="34"/>
    <x v="34"/>
    <s v="5316"/>
    <x v="22"/>
    <x v="3"/>
    <x v="1"/>
    <n v="4002"/>
    <x v="34"/>
    <n v="4002"/>
    <s v="ORÇAMENTO"/>
    <x v="0"/>
    <x v="3"/>
    <x v="0"/>
    <x v="0"/>
    <x v="0"/>
    <x v="0"/>
  </r>
  <r>
    <x v="5"/>
    <s v=" ORÇAMENTO"/>
    <x v="9"/>
    <d v="2024-06-01T00:00:00"/>
    <d v="2024-06-01T00:00:00"/>
    <s v="Orçamento"/>
    <s v="1 | 1"/>
    <x v="8"/>
    <x v="0"/>
    <n v="500"/>
    <x v="109"/>
    <x v="108"/>
    <s v="5907"/>
    <x v="12"/>
    <x v="3"/>
    <x v="1"/>
    <n v="4003"/>
    <x v="13"/>
    <n v="4003"/>
    <s v="ORÇAMENTO"/>
    <x v="0"/>
    <x v="3"/>
    <x v="0"/>
    <x v="0"/>
    <x v="0"/>
    <x v="0"/>
  </r>
  <r>
    <x v="5"/>
    <s v=" ORÇAMENTO"/>
    <x v="9"/>
    <d v="2024-06-01T00:00:00"/>
    <d v="2024-06-01T00:00:00"/>
    <s v="Orçamento"/>
    <s v="1 | 1"/>
    <x v="8"/>
    <x v="0"/>
    <n v="500"/>
    <x v="109"/>
    <x v="108"/>
    <s v="5908"/>
    <x v="12"/>
    <x v="3"/>
    <x v="1"/>
    <n v="4003"/>
    <x v="13"/>
    <n v="4003"/>
    <s v="ORÇAMENTO"/>
    <x v="0"/>
    <x v="3"/>
    <x v="0"/>
    <x v="0"/>
    <x v="0"/>
    <x v="0"/>
  </r>
  <r>
    <x v="5"/>
    <s v=" ORÇAMENTO"/>
    <x v="9"/>
    <d v="2024-06-01T00:00:00"/>
    <d v="2024-06-01T00:00:00"/>
    <s v="Orçamento"/>
    <s v="1 | 1"/>
    <x v="8"/>
    <x v="0"/>
    <n v="500"/>
    <x v="109"/>
    <x v="108"/>
    <s v="5909"/>
    <x v="12"/>
    <x v="3"/>
    <x v="1"/>
    <n v="4003"/>
    <x v="13"/>
    <n v="4003"/>
    <s v="ORÇAMENTO"/>
    <x v="0"/>
    <x v="3"/>
    <x v="0"/>
    <x v="0"/>
    <x v="0"/>
    <x v="0"/>
  </r>
  <r>
    <x v="5"/>
    <s v=" ORÇAMENTO"/>
    <x v="9"/>
    <d v="2024-06-01T00:00:00"/>
    <d v="2024-06-01T00:00:00"/>
    <s v="Orçamento"/>
    <s v="1 | 1"/>
    <x v="8"/>
    <x v="0"/>
    <n v="500"/>
    <x v="109"/>
    <x v="108"/>
    <s v="5910"/>
    <x v="12"/>
    <x v="3"/>
    <x v="1"/>
    <n v="4003"/>
    <x v="13"/>
    <n v="4003"/>
    <s v="ORÇAMENTO"/>
    <x v="0"/>
    <x v="3"/>
    <x v="0"/>
    <x v="0"/>
    <x v="0"/>
    <x v="0"/>
  </r>
  <r>
    <x v="5"/>
    <s v=" ORÇAMENTO"/>
    <x v="9"/>
    <d v="2024-06-01T00:00:00"/>
    <d v="2024-06-01T00:00:00"/>
    <s v="Orçamento"/>
    <s v="1 | 1"/>
    <x v="8"/>
    <x v="0"/>
    <n v="500"/>
    <x v="7"/>
    <x v="7"/>
    <s v="4697"/>
    <x v="7"/>
    <x v="3"/>
    <x v="1"/>
    <n v="3007"/>
    <x v="25"/>
    <n v="3007"/>
    <s v="ORÇAMENTO"/>
    <x v="0"/>
    <x v="3"/>
    <x v="0"/>
    <x v="0"/>
    <x v="0"/>
    <x v="0"/>
  </r>
  <r>
    <x v="5"/>
    <s v=" ORÇAMENTO"/>
    <x v="9"/>
    <d v="2024-06-01T00:00:00"/>
    <d v="2024-06-01T00:00:00"/>
    <s v="Orçamento"/>
    <s v="1 | 1"/>
    <x v="8"/>
    <x v="0"/>
    <n v="500"/>
    <x v="7"/>
    <x v="7"/>
    <s v="5939"/>
    <x v="12"/>
    <x v="3"/>
    <x v="1"/>
    <n v="4003"/>
    <x v="13"/>
    <n v="4003"/>
    <s v="ORÇAMENTO"/>
    <x v="0"/>
    <x v="3"/>
    <x v="0"/>
    <x v="0"/>
    <x v="0"/>
    <x v="0"/>
  </r>
  <r>
    <x v="5"/>
    <s v=" ORÇAMENTO"/>
    <x v="9"/>
    <d v="2024-06-01T00:00:00"/>
    <d v="2024-06-01T00:00:00"/>
    <s v="Orçamento"/>
    <s v="1 | 1"/>
    <x v="8"/>
    <x v="0"/>
    <n v="500"/>
    <x v="45"/>
    <x v="44"/>
    <s v="13435"/>
    <x v="9"/>
    <x v="3"/>
    <x v="1"/>
    <n v="8006"/>
    <x v="10"/>
    <n v="8006"/>
    <s v="ORÇAMENTO"/>
    <x v="0"/>
    <x v="3"/>
    <x v="11"/>
    <x v="11"/>
    <x v="17"/>
    <x v="17"/>
  </r>
  <r>
    <x v="5"/>
    <s v=" ORÇAMENTO"/>
    <x v="9"/>
    <d v="2024-06-01T00:00:00"/>
    <d v="2024-06-01T00:00:00"/>
    <s v="Orçamento"/>
    <s v="1 | 1"/>
    <x v="8"/>
    <x v="0"/>
    <n v="505.39721056535808"/>
    <x v="72"/>
    <x v="71"/>
    <s v="7480"/>
    <x v="18"/>
    <x v="3"/>
    <x v="1"/>
    <n v="5002"/>
    <x v="21"/>
    <n v="5002"/>
    <s v="ORÇAMENTO"/>
    <x v="1"/>
    <x v="3"/>
    <x v="2"/>
    <x v="2"/>
    <x v="15"/>
    <x v="15"/>
  </r>
  <r>
    <x v="5"/>
    <s v=" ORÇAMENTO"/>
    <x v="9"/>
    <d v="2024-06-01T00:00:00"/>
    <d v="2024-06-01T00:00:00"/>
    <s v="Orçamento"/>
    <s v="1 | 1"/>
    <x v="8"/>
    <x v="0"/>
    <n v="508.47692416405658"/>
    <x v="72"/>
    <x v="71"/>
    <s v="11089"/>
    <x v="14"/>
    <x v="3"/>
    <x v="1"/>
    <n v="8001"/>
    <x v="17"/>
    <n v="8001"/>
    <s v="ORÇAMENTO"/>
    <x v="1"/>
    <x v="3"/>
    <x v="2"/>
    <x v="2"/>
    <x v="15"/>
    <x v="15"/>
  </r>
  <r>
    <x v="5"/>
    <s v=" ORÇAMENTO"/>
    <x v="9"/>
    <d v="2024-06-01T00:00:00"/>
    <d v="2024-06-01T00:00:00"/>
    <s v="Orçamento"/>
    <s v="1 | 1"/>
    <x v="8"/>
    <x v="0"/>
    <n v="509.53395175710693"/>
    <x v="128"/>
    <x v="126"/>
    <s v="7561"/>
    <x v="18"/>
    <x v="3"/>
    <x v="1"/>
    <n v="5002"/>
    <x v="21"/>
    <n v="5002"/>
    <s v="ORÇAMENTO"/>
    <x v="0"/>
    <x v="3"/>
    <x v="9"/>
    <x v="9"/>
    <x v="18"/>
    <x v="18"/>
  </r>
  <r>
    <x v="5"/>
    <s v=" ORÇAMENTO"/>
    <x v="9"/>
    <d v="2024-06-01T00:00:00"/>
    <d v="2024-06-01T00:00:00"/>
    <s v="Orçamento"/>
    <s v="1 | 1"/>
    <x v="8"/>
    <x v="0"/>
    <n v="523.52"/>
    <x v="52"/>
    <x v="51"/>
    <s v="2490"/>
    <x v="0"/>
    <x v="3"/>
    <x v="1"/>
    <n v="2001"/>
    <x v="0"/>
    <n v="2001"/>
    <s v="ORÇAMENTO"/>
    <x v="1"/>
    <x v="3"/>
    <x v="13"/>
    <x v="13"/>
    <x v="20"/>
    <x v="20"/>
  </r>
  <r>
    <x v="5"/>
    <s v=" ORÇAMENTO"/>
    <x v="9"/>
    <d v="2024-06-01T00:00:00"/>
    <d v="2024-06-01T00:00:00"/>
    <s v="Orçamento"/>
    <s v="1 | 1"/>
    <x v="8"/>
    <x v="0"/>
    <n v="523.52"/>
    <x v="52"/>
    <x v="51"/>
    <s v="2491"/>
    <x v="0"/>
    <x v="3"/>
    <x v="1"/>
    <n v="2001"/>
    <x v="0"/>
    <n v="2001"/>
    <s v="ORÇAMENTO"/>
    <x v="1"/>
    <x v="3"/>
    <x v="13"/>
    <x v="13"/>
    <x v="20"/>
    <x v="20"/>
  </r>
  <r>
    <x v="5"/>
    <s v=" ORÇAMENTO"/>
    <x v="9"/>
    <d v="2024-06-01T00:00:00"/>
    <d v="2024-06-01T00:00:00"/>
    <s v="Orçamento"/>
    <s v="1 | 1"/>
    <x v="8"/>
    <x v="0"/>
    <n v="533.33000000000004"/>
    <x v="103"/>
    <x v="102"/>
    <s v="11254"/>
    <x v="14"/>
    <x v="3"/>
    <x v="1"/>
    <n v="8001"/>
    <x v="17"/>
    <n v="8001"/>
    <s v="ORÇAMENTO"/>
    <x v="0"/>
    <x v="3"/>
    <x v="0"/>
    <x v="0"/>
    <x v="0"/>
    <x v="0"/>
  </r>
  <r>
    <x v="5"/>
    <s v=" ORÇAMENTO"/>
    <x v="9"/>
    <d v="2024-06-01T00:00:00"/>
    <d v="2024-06-01T00:00:00"/>
    <s v="Orçamento"/>
    <s v="1 | 1"/>
    <x v="8"/>
    <x v="0"/>
    <n v="540"/>
    <x v="27"/>
    <x v="27"/>
    <s v="10139"/>
    <x v="2"/>
    <x v="3"/>
    <x v="1"/>
    <n v="7002"/>
    <x v="33"/>
    <n v="7002"/>
    <s v="ORÇAMENTO"/>
    <x v="0"/>
    <x v="3"/>
    <x v="2"/>
    <x v="2"/>
    <x v="13"/>
    <x v="13"/>
  </r>
  <r>
    <x v="5"/>
    <s v=" ORÇAMENTO"/>
    <x v="9"/>
    <d v="2024-06-01T00:00:00"/>
    <d v="2024-06-01T00:00:00"/>
    <s v="Orçamento"/>
    <s v="1 | 1"/>
    <x v="8"/>
    <x v="0"/>
    <n v="542.92198720644012"/>
    <x v="22"/>
    <x v="22"/>
    <s v="7444"/>
    <x v="18"/>
    <x v="3"/>
    <x v="1"/>
    <n v="5002"/>
    <x v="21"/>
    <n v="5002"/>
    <s v="ORÇAMENTO"/>
    <x v="1"/>
    <x v="3"/>
    <x v="2"/>
    <x v="2"/>
    <x v="13"/>
    <x v="13"/>
  </r>
  <r>
    <x v="5"/>
    <s v=" ORÇAMENTO"/>
    <x v="9"/>
    <d v="2024-06-01T00:00:00"/>
    <d v="2024-06-01T00:00:00"/>
    <s v="Orçamento"/>
    <s v="1 | 1"/>
    <x v="8"/>
    <x v="0"/>
    <n v="546.51478558145186"/>
    <x v="120"/>
    <x v="118"/>
    <s v="5809"/>
    <x v="12"/>
    <x v="3"/>
    <x v="1"/>
    <n v="4003"/>
    <x v="13"/>
    <n v="4003"/>
    <s v="ORÇAMENTO"/>
    <x v="0"/>
    <x v="3"/>
    <x v="9"/>
    <x v="9"/>
    <x v="22"/>
    <x v="22"/>
  </r>
  <r>
    <x v="5"/>
    <s v=" ORÇAMENTO"/>
    <x v="9"/>
    <d v="2024-06-01T00:00:00"/>
    <d v="2024-06-01T00:00:00"/>
    <s v="Orçamento"/>
    <s v="1 | 1"/>
    <x v="8"/>
    <x v="0"/>
    <n v="559.01969121080003"/>
    <x v="21"/>
    <x v="21"/>
    <s v="11572"/>
    <x v="4"/>
    <x v="3"/>
    <x v="1"/>
    <n v="8002"/>
    <x v="4"/>
    <n v="8002"/>
    <s v="ORÇAMENTO"/>
    <x v="1"/>
    <x v="3"/>
    <x v="2"/>
    <x v="2"/>
    <x v="2"/>
    <x v="2"/>
  </r>
  <r>
    <x v="5"/>
    <s v=" ORÇAMENTO"/>
    <x v="9"/>
    <d v="2024-06-01T00:00:00"/>
    <d v="2024-06-01T00:00:00"/>
    <s v="Orçamento"/>
    <s v="1 | 1"/>
    <x v="8"/>
    <x v="0"/>
    <n v="559.42841946467604"/>
    <x v="21"/>
    <x v="21"/>
    <s v="4778"/>
    <x v="7"/>
    <x v="3"/>
    <x v="1"/>
    <n v="3008"/>
    <x v="26"/>
    <n v="3008"/>
    <s v="ORÇAMENTO"/>
    <x v="1"/>
    <x v="3"/>
    <x v="2"/>
    <x v="2"/>
    <x v="2"/>
    <x v="2"/>
  </r>
  <r>
    <x v="5"/>
    <s v=" ORÇAMENTO"/>
    <x v="9"/>
    <d v="2024-06-01T00:00:00"/>
    <d v="2024-06-01T00:00:00"/>
    <s v="Orçamento"/>
    <s v="1 | 1"/>
    <x v="8"/>
    <x v="0"/>
    <n v="562.31321121925316"/>
    <x v="61"/>
    <x v="60"/>
    <s v="2074"/>
    <x v="0"/>
    <x v="3"/>
    <x v="1"/>
    <n v="2001"/>
    <x v="0"/>
    <n v="2001"/>
    <s v="ORÇAMENTO"/>
    <x v="1"/>
    <x v="3"/>
    <x v="5"/>
    <x v="5"/>
    <x v="6"/>
    <x v="6"/>
  </r>
  <r>
    <x v="5"/>
    <s v=" ORÇAMENTO"/>
    <x v="9"/>
    <d v="2024-06-01T00:00:00"/>
    <d v="2024-06-01T00:00:00"/>
    <s v="Orçamento"/>
    <s v="1 | 1"/>
    <x v="8"/>
    <x v="0"/>
    <n v="569.71178088000011"/>
    <x v="32"/>
    <x v="32"/>
    <s v="3621"/>
    <x v="20"/>
    <x v="3"/>
    <x v="1"/>
    <n v="3004"/>
    <x v="27"/>
    <n v="3004"/>
    <s v="ORÇAMENTO"/>
    <x v="1"/>
    <x v="3"/>
    <x v="2"/>
    <x v="2"/>
    <x v="2"/>
    <x v="2"/>
  </r>
  <r>
    <x v="5"/>
    <s v=" ORÇAMENTO"/>
    <x v="9"/>
    <d v="2024-06-01T00:00:00"/>
    <d v="2024-06-01T00:00:00"/>
    <s v="Orçamento"/>
    <s v="1 | 1"/>
    <x v="8"/>
    <x v="0"/>
    <n v="571.05676799999992"/>
    <x v="21"/>
    <x v="21"/>
    <s v="10163"/>
    <x v="2"/>
    <x v="3"/>
    <x v="1"/>
    <n v="7002"/>
    <x v="33"/>
    <n v="7002"/>
    <s v="ORÇAMENTO"/>
    <x v="1"/>
    <x v="3"/>
    <x v="2"/>
    <x v="2"/>
    <x v="2"/>
    <x v="2"/>
  </r>
  <r>
    <x v="5"/>
    <s v=" ORÇAMENTO"/>
    <x v="9"/>
    <d v="2024-06-01T00:00:00"/>
    <d v="2024-06-01T00:00:00"/>
    <s v="Orçamento"/>
    <s v="1 | 1"/>
    <x v="8"/>
    <x v="0"/>
    <n v="581"/>
    <x v="135"/>
    <x v="133"/>
    <s v="6578"/>
    <x v="2"/>
    <x v="3"/>
    <x v="1"/>
    <n v="4004"/>
    <x v="2"/>
    <n v="4004"/>
    <s v="ORÇAMENTO"/>
    <x v="0"/>
    <x v="3"/>
    <x v="0"/>
    <x v="0"/>
    <x v="9"/>
    <x v="9"/>
  </r>
  <r>
    <x v="5"/>
    <s v=" ORÇAMENTO"/>
    <x v="9"/>
    <d v="2024-06-01T00:00:00"/>
    <d v="2024-06-01T00:00:00"/>
    <s v="Orçamento"/>
    <s v="1 | 1"/>
    <x v="8"/>
    <x v="0"/>
    <n v="581"/>
    <x v="135"/>
    <x v="133"/>
    <s v="6579"/>
    <x v="2"/>
    <x v="3"/>
    <x v="1"/>
    <n v="4004"/>
    <x v="2"/>
    <n v="4004"/>
    <s v="ORÇAMENTO"/>
    <x v="0"/>
    <x v="3"/>
    <x v="0"/>
    <x v="0"/>
    <x v="9"/>
    <x v="9"/>
  </r>
  <r>
    <x v="5"/>
    <s v=" ORÇAMENTO"/>
    <x v="9"/>
    <d v="2024-06-01T00:00:00"/>
    <d v="2024-06-01T00:00:00"/>
    <s v="Orçamento"/>
    <s v="1 | 1"/>
    <x v="8"/>
    <x v="0"/>
    <n v="581"/>
    <x v="135"/>
    <x v="133"/>
    <s v="6580"/>
    <x v="2"/>
    <x v="3"/>
    <x v="1"/>
    <n v="4004"/>
    <x v="2"/>
    <n v="4004"/>
    <s v="ORÇAMENTO"/>
    <x v="0"/>
    <x v="3"/>
    <x v="0"/>
    <x v="0"/>
    <x v="9"/>
    <x v="9"/>
  </r>
  <r>
    <x v="5"/>
    <s v=" ORÇAMENTO"/>
    <x v="9"/>
    <d v="2024-06-01T00:00:00"/>
    <d v="2024-06-01T00:00:00"/>
    <s v="Orçamento"/>
    <s v="1 | 1"/>
    <x v="8"/>
    <x v="0"/>
    <n v="586.65148799999997"/>
    <x v="21"/>
    <x v="21"/>
    <s v="3159"/>
    <x v="16"/>
    <x v="3"/>
    <x v="1"/>
    <n v="3002"/>
    <x v="19"/>
    <n v="3002"/>
    <s v="ORÇAMENTO"/>
    <x v="1"/>
    <x v="3"/>
    <x v="2"/>
    <x v="2"/>
    <x v="2"/>
    <x v="2"/>
  </r>
  <r>
    <x v="5"/>
    <s v=" ORÇAMENTO"/>
    <x v="9"/>
    <d v="2024-06-01T00:00:00"/>
    <d v="2024-06-01T00:00:00"/>
    <s v="Orçamento"/>
    <s v="1 | 1"/>
    <x v="8"/>
    <x v="0"/>
    <n v="600"/>
    <x v="151"/>
    <x v="148"/>
    <s v="9830"/>
    <x v="10"/>
    <x v="3"/>
    <x v="1"/>
    <n v="7001"/>
    <x v="11"/>
    <n v="7001"/>
    <s v="ORÇAMENTO"/>
    <x v="0"/>
    <x v="3"/>
    <x v="9"/>
    <x v="9"/>
    <x v="12"/>
    <x v="12"/>
  </r>
  <r>
    <x v="5"/>
    <s v=" ORÇAMENTO"/>
    <x v="9"/>
    <d v="2024-06-01T00:00:00"/>
    <d v="2024-06-01T00:00:00"/>
    <s v="Orçamento"/>
    <s v="1 | 1"/>
    <x v="8"/>
    <x v="0"/>
    <n v="600"/>
    <x v="141"/>
    <x v="139"/>
    <s v="10684"/>
    <x v="3"/>
    <x v="3"/>
    <x v="1"/>
    <n v="7004"/>
    <x v="3"/>
    <n v="7004"/>
    <s v="ORÇAMENTO"/>
    <x v="0"/>
    <x v="3"/>
    <x v="9"/>
    <x v="9"/>
    <x v="22"/>
    <x v="22"/>
  </r>
  <r>
    <x v="5"/>
    <s v=" ORÇAMENTO"/>
    <x v="9"/>
    <d v="2024-06-01T00:00:00"/>
    <d v="2024-06-01T00:00:00"/>
    <s v="Orçamento"/>
    <s v="1 | 1"/>
    <x v="8"/>
    <x v="0"/>
    <n v="600"/>
    <x v="34"/>
    <x v="34"/>
    <s v="13229"/>
    <x v="9"/>
    <x v="3"/>
    <x v="1"/>
    <n v="8006"/>
    <x v="10"/>
    <n v="8006"/>
    <s v="ORÇAMENTO"/>
    <x v="0"/>
    <x v="3"/>
    <x v="0"/>
    <x v="0"/>
    <x v="0"/>
    <x v="0"/>
  </r>
  <r>
    <x v="5"/>
    <s v=" ORÇAMENTO"/>
    <x v="9"/>
    <d v="2024-06-01T00:00:00"/>
    <d v="2024-06-01T00:00:00"/>
    <s v="Orçamento"/>
    <s v="1 | 1"/>
    <x v="8"/>
    <x v="0"/>
    <n v="603.40305808000005"/>
    <x v="21"/>
    <x v="21"/>
    <s v="7468"/>
    <x v="18"/>
    <x v="3"/>
    <x v="1"/>
    <n v="5002"/>
    <x v="21"/>
    <n v="5002"/>
    <s v="ORÇAMENTO"/>
    <x v="1"/>
    <x v="3"/>
    <x v="2"/>
    <x v="2"/>
    <x v="2"/>
    <x v="2"/>
  </r>
  <r>
    <x v="5"/>
    <s v=" ORÇAMENTO"/>
    <x v="9"/>
    <d v="2024-06-01T00:00:00"/>
    <d v="2024-06-01T00:00:00"/>
    <s v="Orçamento"/>
    <s v="1 | 1"/>
    <x v="8"/>
    <x v="0"/>
    <n v="603.50153220731022"/>
    <x v="70"/>
    <x v="69"/>
    <s v="8042"/>
    <x v="2"/>
    <x v="3"/>
    <x v="1"/>
    <n v="5005"/>
    <x v="32"/>
    <n v="5005"/>
    <s v="ORÇAMENTO"/>
    <x v="1"/>
    <x v="3"/>
    <x v="2"/>
    <x v="2"/>
    <x v="15"/>
    <x v="15"/>
  </r>
  <r>
    <x v="5"/>
    <s v=" ORÇAMENTO"/>
    <x v="9"/>
    <d v="2024-06-01T00:00:00"/>
    <d v="2024-06-01T00:00:00"/>
    <s v="Orçamento"/>
    <s v="1 | 1"/>
    <x v="8"/>
    <x v="0"/>
    <n v="618.33333333333337"/>
    <x v="33"/>
    <x v="33"/>
    <s v="13714"/>
    <x v="19"/>
    <x v="3"/>
    <x v="1"/>
    <n v="9001"/>
    <x v="24"/>
    <n v="9001"/>
    <s v="ORÇAMENTO"/>
    <x v="1"/>
    <x v="3"/>
    <x v="10"/>
    <x v="10"/>
    <x v="16"/>
    <x v="16"/>
  </r>
  <r>
    <x v="5"/>
    <s v=" ORÇAMENTO"/>
    <x v="9"/>
    <d v="2024-06-01T00:00:00"/>
    <d v="2024-06-01T00:00:00"/>
    <s v="Orçamento"/>
    <s v="1 | 1"/>
    <x v="8"/>
    <x v="0"/>
    <n v="618.74893571814846"/>
    <x v="70"/>
    <x v="69"/>
    <s v="11620"/>
    <x v="4"/>
    <x v="3"/>
    <x v="1"/>
    <n v="8002"/>
    <x v="4"/>
    <n v="8002"/>
    <s v="ORÇAMENTO"/>
    <x v="1"/>
    <x v="3"/>
    <x v="2"/>
    <x v="2"/>
    <x v="15"/>
    <x v="15"/>
  </r>
  <r>
    <x v="5"/>
    <s v=" ORÇAMENTO"/>
    <x v="9"/>
    <d v="2024-06-01T00:00:00"/>
    <d v="2024-06-01T00:00:00"/>
    <s v="Orçamento"/>
    <s v="1 | 1"/>
    <x v="8"/>
    <x v="0"/>
    <n v="619.38342365897881"/>
    <x v="114"/>
    <x v="112"/>
    <s v="10470"/>
    <x v="10"/>
    <x v="3"/>
    <x v="1"/>
    <n v="7003"/>
    <x v="14"/>
    <n v="7003"/>
    <s v="ORÇAMENTO"/>
    <x v="0"/>
    <x v="3"/>
    <x v="9"/>
    <x v="9"/>
    <x v="18"/>
    <x v="18"/>
  </r>
  <r>
    <x v="5"/>
    <s v=" ORÇAMENTO"/>
    <x v="9"/>
    <d v="2024-06-01T00:00:00"/>
    <d v="2024-06-01T00:00:00"/>
    <s v="Orçamento"/>
    <s v="1 | 1"/>
    <x v="8"/>
    <x v="0"/>
    <n v="621.55104029311167"/>
    <x v="72"/>
    <x v="71"/>
    <s v="10176"/>
    <x v="2"/>
    <x v="3"/>
    <x v="1"/>
    <n v="7002"/>
    <x v="33"/>
    <n v="7002"/>
    <s v="ORÇAMENTO"/>
    <x v="1"/>
    <x v="3"/>
    <x v="2"/>
    <x v="2"/>
    <x v="15"/>
    <x v="15"/>
  </r>
  <r>
    <x v="5"/>
    <s v=" ORÇAMENTO"/>
    <x v="9"/>
    <d v="2024-06-01T00:00:00"/>
    <d v="2024-06-01T00:00:00"/>
    <s v="Orçamento"/>
    <s v="1 | 1"/>
    <x v="8"/>
    <x v="0"/>
    <n v="630.98193734197491"/>
    <x v="100"/>
    <x v="99"/>
    <s v="11608"/>
    <x v="4"/>
    <x v="3"/>
    <x v="1"/>
    <n v="8002"/>
    <x v="4"/>
    <n v="8002"/>
    <s v="ORÇAMENTO"/>
    <x v="1"/>
    <x v="3"/>
    <x v="2"/>
    <x v="2"/>
    <x v="15"/>
    <x v="15"/>
  </r>
  <r>
    <x v="5"/>
    <s v=" ORÇAMENTO"/>
    <x v="9"/>
    <d v="2024-06-01T00:00:00"/>
    <d v="2024-06-01T00:00:00"/>
    <s v="Orçamento"/>
    <s v="1 | 1"/>
    <x v="8"/>
    <x v="0"/>
    <n v="636.20284232808956"/>
    <x v="98"/>
    <x v="97"/>
    <s v="2170"/>
    <x v="0"/>
    <x v="3"/>
    <x v="1"/>
    <n v="2001"/>
    <x v="0"/>
    <n v="2001"/>
    <s v="ORÇAMENTO"/>
    <x v="1"/>
    <x v="3"/>
    <x v="5"/>
    <x v="5"/>
    <x v="6"/>
    <x v="6"/>
  </r>
  <r>
    <x v="5"/>
    <s v=" ORÇAMENTO"/>
    <x v="9"/>
    <d v="2024-06-01T00:00:00"/>
    <d v="2024-06-01T00:00:00"/>
    <s v="Orçamento"/>
    <s v="1 | 1"/>
    <x v="8"/>
    <x v="0"/>
    <n v="642.68468324711239"/>
    <x v="127"/>
    <x v="125"/>
    <s v="9031"/>
    <x v="6"/>
    <x v="3"/>
    <x v="1"/>
    <n v="6002"/>
    <x v="9"/>
    <n v="6002"/>
    <s v="ORÇAMENTO"/>
    <x v="0"/>
    <x v="3"/>
    <x v="9"/>
    <x v="9"/>
    <x v="12"/>
    <x v="12"/>
  </r>
  <r>
    <x v="5"/>
    <s v=" ORÇAMENTO"/>
    <x v="9"/>
    <d v="2024-06-01T00:00:00"/>
    <d v="2024-06-01T00:00:00"/>
    <s v="Orçamento"/>
    <s v="1 | 1"/>
    <x v="8"/>
    <x v="0"/>
    <n v="642.68468324711239"/>
    <x v="129"/>
    <x v="127"/>
    <s v="5769"/>
    <x v="12"/>
    <x v="3"/>
    <x v="1"/>
    <n v="4003"/>
    <x v="13"/>
    <n v="4003"/>
    <s v="ORÇAMENTO"/>
    <x v="0"/>
    <x v="3"/>
    <x v="9"/>
    <x v="9"/>
    <x v="22"/>
    <x v="22"/>
  </r>
  <r>
    <x v="5"/>
    <s v=" ORÇAMENTO"/>
    <x v="9"/>
    <d v="2024-06-01T00:00:00"/>
    <d v="2024-06-01T00:00:00"/>
    <s v="Orçamento"/>
    <s v="1 | 1"/>
    <x v="8"/>
    <x v="0"/>
    <n v="650"/>
    <x v="42"/>
    <x v="42"/>
    <s v="7087"/>
    <x v="2"/>
    <x v="3"/>
    <x v="1"/>
    <n v="4004"/>
    <x v="2"/>
    <n v="4004"/>
    <s v="ORÇAMENTO"/>
    <x v="0"/>
    <x v="3"/>
    <x v="0"/>
    <x v="0"/>
    <x v="9"/>
    <x v="9"/>
  </r>
  <r>
    <x v="5"/>
    <s v=" ORÇAMENTO"/>
    <x v="9"/>
    <d v="2024-06-01T00:00:00"/>
    <d v="2024-06-01T00:00:00"/>
    <s v="Orçamento"/>
    <s v="1 | 1"/>
    <x v="8"/>
    <x v="0"/>
    <n v="655.10544000000004"/>
    <x v="21"/>
    <x v="21"/>
    <s v="7946"/>
    <x v="2"/>
    <x v="3"/>
    <x v="1"/>
    <n v="5005"/>
    <x v="32"/>
    <n v="5005"/>
    <s v="ORÇAMENTO"/>
    <x v="1"/>
    <x v="3"/>
    <x v="2"/>
    <x v="2"/>
    <x v="2"/>
    <x v="2"/>
  </r>
  <r>
    <x v="5"/>
    <s v=" ORÇAMENTO"/>
    <x v="9"/>
    <d v="2024-06-01T00:00:00"/>
    <d v="2024-06-01T00:00:00"/>
    <s v="Orçamento"/>
    <s v="1 | 1"/>
    <x v="8"/>
    <x v="0"/>
    <n v="671.56126673092388"/>
    <x v="72"/>
    <x v="71"/>
    <s v="3833"/>
    <x v="15"/>
    <x v="3"/>
    <x v="1"/>
    <n v="3005"/>
    <x v="18"/>
    <n v="3005"/>
    <s v="ORÇAMENTO"/>
    <x v="1"/>
    <x v="3"/>
    <x v="2"/>
    <x v="2"/>
    <x v="15"/>
    <x v="15"/>
  </r>
  <r>
    <x v="5"/>
    <s v=" ORÇAMENTO"/>
    <x v="9"/>
    <d v="2024-06-01T00:00:00"/>
    <d v="2024-06-01T00:00:00"/>
    <s v="Orçamento"/>
    <s v="1 | 1"/>
    <x v="8"/>
    <x v="0"/>
    <n v="673.9039870395552"/>
    <x v="98"/>
    <x v="97"/>
    <s v="2169"/>
    <x v="0"/>
    <x v="3"/>
    <x v="1"/>
    <n v="2001"/>
    <x v="0"/>
    <n v="2001"/>
    <s v="ORÇAMENTO"/>
    <x v="1"/>
    <x v="3"/>
    <x v="5"/>
    <x v="5"/>
    <x v="6"/>
    <x v="6"/>
  </r>
  <r>
    <x v="5"/>
    <s v=" ORÇAMENTO"/>
    <x v="9"/>
    <d v="2024-06-01T00:00:00"/>
    <d v="2024-06-01T00:00:00"/>
    <s v="Orçamento"/>
    <s v="1 | 1"/>
    <x v="8"/>
    <x v="0"/>
    <n v="679.27914938887625"/>
    <x v="22"/>
    <x v="22"/>
    <s v="10127"/>
    <x v="2"/>
    <x v="3"/>
    <x v="1"/>
    <n v="7002"/>
    <x v="33"/>
    <n v="7002"/>
    <s v="ORÇAMENTO"/>
    <x v="1"/>
    <x v="3"/>
    <x v="2"/>
    <x v="2"/>
    <x v="13"/>
    <x v="13"/>
  </r>
  <r>
    <x v="5"/>
    <s v=" ORÇAMENTO"/>
    <x v="9"/>
    <d v="2024-06-01T00:00:00"/>
    <d v="2024-06-01T00:00:00"/>
    <s v="Orçamento"/>
    <s v="1 | 1"/>
    <x v="8"/>
    <x v="0"/>
    <n v="682.68231941530451"/>
    <x v="22"/>
    <x v="22"/>
    <s v="3111"/>
    <x v="16"/>
    <x v="3"/>
    <x v="1"/>
    <n v="3002"/>
    <x v="19"/>
    <n v="3002"/>
    <s v="ORÇAMENTO"/>
    <x v="1"/>
    <x v="3"/>
    <x v="2"/>
    <x v="2"/>
    <x v="13"/>
    <x v="13"/>
  </r>
  <r>
    <x v="5"/>
    <s v=" ORÇAMENTO"/>
    <x v="9"/>
    <d v="2024-06-01T00:00:00"/>
    <d v="2024-06-01T00:00:00"/>
    <s v="Orçamento"/>
    <s v="1 | 1"/>
    <x v="8"/>
    <x v="0"/>
    <n v="690"/>
    <x v="139"/>
    <x v="137"/>
    <s v="6141"/>
    <x v="2"/>
    <x v="3"/>
    <x v="1"/>
    <n v="4004"/>
    <x v="2"/>
    <n v="4004"/>
    <s v="ORÇAMENTO"/>
    <x v="1"/>
    <x v="3"/>
    <x v="2"/>
    <x v="2"/>
    <x v="15"/>
    <x v="15"/>
  </r>
  <r>
    <x v="5"/>
    <s v=" ORÇAMENTO"/>
    <x v="9"/>
    <d v="2024-06-01T00:00:00"/>
    <d v="2024-06-01T00:00:00"/>
    <s v="Orçamento"/>
    <s v="1 | 1"/>
    <x v="8"/>
    <x v="0"/>
    <n v="699.45118442340629"/>
    <x v="22"/>
    <x v="22"/>
    <s v="7922"/>
    <x v="2"/>
    <x v="3"/>
    <x v="1"/>
    <n v="5005"/>
    <x v="32"/>
    <n v="5005"/>
    <s v="ORÇAMENTO"/>
    <x v="1"/>
    <x v="3"/>
    <x v="2"/>
    <x v="2"/>
    <x v="13"/>
    <x v="13"/>
  </r>
  <r>
    <x v="5"/>
    <s v=" ORÇAMENTO"/>
    <x v="9"/>
    <d v="2024-06-01T00:00:00"/>
    <d v="2024-06-01T00:00:00"/>
    <s v="Orçamento"/>
    <s v="1 | 1"/>
    <x v="8"/>
    <x v="0"/>
    <n v="699.95107199999995"/>
    <x v="21"/>
    <x v="21"/>
    <s v="12093"/>
    <x v="21"/>
    <x v="3"/>
    <x v="1"/>
    <n v="8003"/>
    <x v="28"/>
    <n v="8003"/>
    <s v="ORÇAMENTO"/>
    <x v="1"/>
    <x v="3"/>
    <x v="2"/>
    <x v="2"/>
    <x v="2"/>
    <x v="2"/>
  </r>
  <r>
    <x v="5"/>
    <s v=" ORÇAMENTO"/>
    <x v="9"/>
    <d v="2024-06-01T00:00:00"/>
    <d v="2024-06-01T00:00:00"/>
    <s v="Orçamento"/>
    <s v="1 | 1"/>
    <x v="8"/>
    <x v="0"/>
    <n v="700"/>
    <x v="24"/>
    <x v="24"/>
    <s v="6223"/>
    <x v="2"/>
    <x v="3"/>
    <x v="1"/>
    <n v="4004"/>
    <x v="2"/>
    <n v="4004"/>
    <s v="ORÇAMENTO"/>
    <x v="0"/>
    <x v="3"/>
    <x v="0"/>
    <x v="0"/>
    <x v="9"/>
    <x v="9"/>
  </r>
  <r>
    <x v="5"/>
    <s v=" ORÇAMENTO"/>
    <x v="9"/>
    <d v="2024-06-01T00:00:00"/>
    <d v="2024-06-01T00:00:00"/>
    <s v="Orçamento"/>
    <s v="1 | 1"/>
    <x v="8"/>
    <x v="0"/>
    <n v="700"/>
    <x v="24"/>
    <x v="24"/>
    <s v="6224"/>
    <x v="2"/>
    <x v="3"/>
    <x v="1"/>
    <n v="4004"/>
    <x v="2"/>
    <n v="4004"/>
    <s v="ORÇAMENTO"/>
    <x v="0"/>
    <x v="3"/>
    <x v="0"/>
    <x v="0"/>
    <x v="9"/>
    <x v="9"/>
  </r>
  <r>
    <x v="5"/>
    <s v=" ORÇAMENTO"/>
    <x v="9"/>
    <d v="2024-06-01T00:00:00"/>
    <d v="2024-06-01T00:00:00"/>
    <s v="Orçamento"/>
    <s v="1 | 1"/>
    <x v="8"/>
    <x v="0"/>
    <n v="708.33333333333337"/>
    <x v="93"/>
    <x v="92"/>
    <s v="12931"/>
    <x v="9"/>
    <x v="3"/>
    <x v="1"/>
    <n v="8006"/>
    <x v="10"/>
    <n v="8006"/>
    <s v="ORÇAMENTO"/>
    <x v="0"/>
    <x v="3"/>
    <x v="0"/>
    <x v="0"/>
    <x v="0"/>
    <x v="0"/>
  </r>
  <r>
    <x v="5"/>
    <s v=" ORÇAMENTO"/>
    <x v="9"/>
    <d v="2024-06-01T00:00:00"/>
    <d v="2024-06-01T00:00:00"/>
    <s v="Orçamento"/>
    <s v="1 | 1"/>
    <x v="8"/>
    <x v="0"/>
    <n v="714.02163392806131"/>
    <x v="35"/>
    <x v="35"/>
    <s v="9118"/>
    <x v="6"/>
    <x v="3"/>
    <x v="1"/>
    <n v="6002"/>
    <x v="9"/>
    <n v="6002"/>
    <s v="ORÇAMENTO"/>
    <x v="0"/>
    <x v="3"/>
    <x v="9"/>
    <x v="9"/>
    <x v="12"/>
    <x v="12"/>
  </r>
  <r>
    <x v="5"/>
    <s v=" ORÇAMENTO"/>
    <x v="9"/>
    <d v="2024-06-01T00:00:00"/>
    <d v="2024-06-01T00:00:00"/>
    <s v="Orçamento"/>
    <s v="1 | 1"/>
    <x v="8"/>
    <x v="0"/>
    <n v="727.89314950340008"/>
    <x v="32"/>
    <x v="32"/>
    <s v="11077"/>
    <x v="14"/>
    <x v="3"/>
    <x v="1"/>
    <n v="8001"/>
    <x v="17"/>
    <n v="8001"/>
    <s v="ORÇAMENTO"/>
    <x v="1"/>
    <x v="3"/>
    <x v="2"/>
    <x v="2"/>
    <x v="2"/>
    <x v="2"/>
  </r>
  <r>
    <x v="5"/>
    <s v=" ORÇAMENTO"/>
    <x v="9"/>
    <d v="2024-06-01T00:00:00"/>
    <d v="2024-06-01T00:00:00"/>
    <s v="Orçamento"/>
    <s v="1 | 1"/>
    <x v="8"/>
    <x v="0"/>
    <n v="728.68638077526907"/>
    <x v="91"/>
    <x v="90"/>
    <s v="1497"/>
    <x v="0"/>
    <x v="3"/>
    <x v="1"/>
    <n v="2001"/>
    <x v="0"/>
    <n v="2001"/>
    <s v="ORÇAMENTO"/>
    <x v="0"/>
    <x v="3"/>
    <x v="9"/>
    <x v="9"/>
    <x v="18"/>
    <x v="18"/>
  </r>
  <r>
    <x v="5"/>
    <s v=" ORÇAMENTO"/>
    <x v="9"/>
    <d v="2024-06-01T00:00:00"/>
    <d v="2024-06-01T00:00:00"/>
    <s v="Orçamento"/>
    <s v="1 | 1"/>
    <x v="8"/>
    <x v="0"/>
    <n v="736.14652866747417"/>
    <x v="32"/>
    <x v="32"/>
    <s v="9329"/>
    <x v="10"/>
    <x v="3"/>
    <x v="1"/>
    <n v="7001"/>
    <x v="11"/>
    <n v="7001"/>
    <s v="ORÇAMENTO"/>
    <x v="1"/>
    <x v="3"/>
    <x v="2"/>
    <x v="2"/>
    <x v="2"/>
    <x v="2"/>
  </r>
  <r>
    <x v="5"/>
    <s v=" ORÇAMENTO"/>
    <x v="9"/>
    <d v="2024-06-01T00:00:00"/>
    <d v="2024-06-01T00:00:00"/>
    <s v="Orçamento"/>
    <s v="1 | 1"/>
    <x v="8"/>
    <x v="0"/>
    <n v="749.79879712163108"/>
    <x v="35"/>
    <x v="35"/>
    <s v="9117"/>
    <x v="6"/>
    <x v="3"/>
    <x v="1"/>
    <n v="6002"/>
    <x v="9"/>
    <n v="6002"/>
    <s v="ORÇAMENTO"/>
    <x v="0"/>
    <x v="3"/>
    <x v="9"/>
    <x v="9"/>
    <x v="12"/>
    <x v="12"/>
  </r>
  <r>
    <x v="5"/>
    <s v=" ORÇAMENTO"/>
    <x v="9"/>
    <d v="2024-06-01T00:00:00"/>
    <d v="2024-06-01T00:00:00"/>
    <s v="Orçamento"/>
    <s v="1 | 1"/>
    <x v="8"/>
    <x v="0"/>
    <n v="750"/>
    <x v="27"/>
    <x v="27"/>
    <s v="4756"/>
    <x v="7"/>
    <x v="3"/>
    <x v="1"/>
    <n v="3008"/>
    <x v="26"/>
    <n v="3008"/>
    <s v="ORÇAMENTO"/>
    <x v="0"/>
    <x v="3"/>
    <x v="2"/>
    <x v="2"/>
    <x v="13"/>
    <x v="13"/>
  </r>
  <r>
    <x v="5"/>
    <s v=" ORÇAMENTO"/>
    <x v="9"/>
    <d v="2024-06-01T00:00:00"/>
    <d v="2024-06-01T00:00:00"/>
    <s v="Orçamento"/>
    <s v="1 | 1"/>
    <x v="8"/>
    <x v="0"/>
    <n v="750"/>
    <x v="14"/>
    <x v="14"/>
    <s v="6408"/>
    <x v="2"/>
    <x v="3"/>
    <x v="1"/>
    <n v="4004"/>
    <x v="2"/>
    <n v="4004"/>
    <s v="ORÇAMENTO"/>
    <x v="0"/>
    <x v="3"/>
    <x v="0"/>
    <x v="0"/>
    <x v="9"/>
    <x v="9"/>
  </r>
  <r>
    <x v="5"/>
    <s v=" ORÇAMENTO"/>
    <x v="9"/>
    <d v="2024-06-01T00:00:00"/>
    <d v="2024-06-01T00:00:00"/>
    <s v="Orçamento"/>
    <s v="1 | 1"/>
    <x v="8"/>
    <x v="0"/>
    <n v="750"/>
    <x v="33"/>
    <x v="33"/>
    <s v="13713"/>
    <x v="19"/>
    <x v="3"/>
    <x v="1"/>
    <n v="9001"/>
    <x v="24"/>
    <n v="9001"/>
    <s v="ORÇAMENTO"/>
    <x v="1"/>
    <x v="3"/>
    <x v="10"/>
    <x v="10"/>
    <x v="16"/>
    <x v="16"/>
  </r>
  <r>
    <x v="5"/>
    <s v=" ORÇAMENTO"/>
    <x v="9"/>
    <d v="2024-06-01T00:00:00"/>
    <d v="2024-06-01T00:00:00"/>
    <s v="Orçamento"/>
    <s v="1 | 1"/>
    <x v="8"/>
    <x v="0"/>
    <n v="755"/>
    <x v="106"/>
    <x v="105"/>
    <s v="3693"/>
    <x v="20"/>
    <x v="3"/>
    <x v="1"/>
    <n v="3004"/>
    <x v="27"/>
    <n v="3004"/>
    <s v="ORÇAMENTO"/>
    <x v="0"/>
    <x v="3"/>
    <x v="2"/>
    <x v="2"/>
    <x v="15"/>
    <x v="15"/>
  </r>
  <r>
    <x v="5"/>
    <s v=" ORÇAMENTO"/>
    <x v="9"/>
    <d v="2024-06-01T00:00:00"/>
    <d v="2024-06-01T00:00:00"/>
    <s v="Orçamento"/>
    <s v="1 | 1"/>
    <x v="8"/>
    <x v="0"/>
    <n v="762.28752477879016"/>
    <x v="22"/>
    <x v="22"/>
    <s v="4746"/>
    <x v="7"/>
    <x v="3"/>
    <x v="1"/>
    <n v="3008"/>
    <x v="26"/>
    <n v="3008"/>
    <s v="ORÇAMENTO"/>
    <x v="1"/>
    <x v="3"/>
    <x v="2"/>
    <x v="2"/>
    <x v="13"/>
    <x v="13"/>
  </r>
  <r>
    <x v="5"/>
    <s v=" ORÇAMENTO"/>
    <x v="9"/>
    <d v="2024-06-01T00:00:00"/>
    <d v="2024-06-01T00:00:00"/>
    <s v="Orçamento"/>
    <s v="1 | 1"/>
    <x v="8"/>
    <x v="0"/>
    <n v="763.28460162335682"/>
    <x v="100"/>
    <x v="99"/>
    <s v="7734"/>
    <x v="2"/>
    <x v="3"/>
    <x v="1"/>
    <n v="5003"/>
    <x v="31"/>
    <n v="5003"/>
    <s v="ORÇAMENTO"/>
    <x v="1"/>
    <x v="3"/>
    <x v="2"/>
    <x v="2"/>
    <x v="15"/>
    <x v="15"/>
  </r>
  <r>
    <x v="5"/>
    <s v=" ORÇAMENTO"/>
    <x v="9"/>
    <d v="2024-06-01T00:00:00"/>
    <d v="2024-06-01T00:00:00"/>
    <s v="Orçamento"/>
    <s v="1 | 1"/>
    <x v="8"/>
    <x v="0"/>
    <n v="768.71454400000005"/>
    <x v="21"/>
    <x v="21"/>
    <s v="3809"/>
    <x v="15"/>
    <x v="3"/>
    <x v="1"/>
    <n v="3005"/>
    <x v="18"/>
    <n v="3005"/>
    <s v="ORÇAMENTO"/>
    <x v="1"/>
    <x v="3"/>
    <x v="2"/>
    <x v="2"/>
    <x v="2"/>
    <x v="2"/>
  </r>
  <r>
    <x v="5"/>
    <s v=" ORÇAMENTO"/>
    <x v="9"/>
    <d v="2024-06-01T00:00:00"/>
    <d v="2024-06-01T00:00:00"/>
    <s v="Orçamento"/>
    <s v="1 | 1"/>
    <x v="8"/>
    <x v="0"/>
    <n v="783.63885766664635"/>
    <x v="100"/>
    <x v="99"/>
    <s v="3195"/>
    <x v="16"/>
    <x v="3"/>
    <x v="1"/>
    <n v="3002"/>
    <x v="19"/>
    <n v="3002"/>
    <s v="ORÇAMENTO"/>
    <x v="1"/>
    <x v="3"/>
    <x v="2"/>
    <x v="2"/>
    <x v="15"/>
    <x v="15"/>
  </r>
  <r>
    <x v="5"/>
    <s v=" ORÇAMENTO"/>
    <x v="9"/>
    <d v="2024-06-01T00:00:00"/>
    <d v="2024-06-01T00:00:00"/>
    <s v="Orçamento"/>
    <s v="1 | 1"/>
    <x v="8"/>
    <x v="0"/>
    <n v="800"/>
    <x v="108"/>
    <x v="107"/>
    <s v="9444"/>
    <x v="10"/>
    <x v="3"/>
    <x v="1"/>
    <n v="7001"/>
    <x v="11"/>
    <n v="7001"/>
    <s v="ORÇAMENTO"/>
    <x v="0"/>
    <x v="3"/>
    <x v="9"/>
    <x v="9"/>
    <x v="12"/>
    <x v="12"/>
  </r>
  <r>
    <x v="5"/>
    <s v=" ORÇAMENTO"/>
    <x v="9"/>
    <d v="2024-06-01T00:00:00"/>
    <d v="2024-06-01T00:00:00"/>
    <s v="Orçamento"/>
    <s v="1 | 1"/>
    <x v="8"/>
    <x v="0"/>
    <n v="800"/>
    <x v="29"/>
    <x v="29"/>
    <s v="12307"/>
    <x v="19"/>
    <x v="3"/>
    <x v="1"/>
    <n v="8005"/>
    <x v="23"/>
    <n v="8005"/>
    <s v="ORÇAMENTO"/>
    <x v="0"/>
    <x v="3"/>
    <x v="0"/>
    <x v="0"/>
    <x v="10"/>
    <x v="10"/>
  </r>
  <r>
    <x v="5"/>
    <s v=" ORÇAMENTO"/>
    <x v="9"/>
    <d v="2024-06-01T00:00:00"/>
    <d v="2024-06-01T00:00:00"/>
    <s v="Orçamento"/>
    <s v="1 | 1"/>
    <x v="8"/>
    <x v="0"/>
    <n v="800"/>
    <x v="34"/>
    <x v="34"/>
    <s v="13228"/>
    <x v="9"/>
    <x v="3"/>
    <x v="1"/>
    <n v="8006"/>
    <x v="10"/>
    <n v="8006"/>
    <s v="ORÇAMENTO"/>
    <x v="0"/>
    <x v="3"/>
    <x v="0"/>
    <x v="0"/>
    <x v="0"/>
    <x v="0"/>
  </r>
  <r>
    <x v="5"/>
    <s v=" ORÇAMENTO"/>
    <x v="9"/>
    <d v="2024-06-01T00:00:00"/>
    <d v="2024-06-01T00:00:00"/>
    <s v="Orçamento"/>
    <s v="1 | 1"/>
    <x v="8"/>
    <x v="0"/>
    <n v="800"/>
    <x v="103"/>
    <x v="102"/>
    <s v="11251"/>
    <x v="14"/>
    <x v="3"/>
    <x v="1"/>
    <n v="8001"/>
    <x v="17"/>
    <n v="8001"/>
    <s v="ORÇAMENTO"/>
    <x v="0"/>
    <x v="3"/>
    <x v="0"/>
    <x v="0"/>
    <x v="0"/>
    <x v="0"/>
  </r>
  <r>
    <x v="5"/>
    <s v=" ORÇAMENTO"/>
    <x v="9"/>
    <d v="2024-06-01T00:00:00"/>
    <d v="2024-06-01T00:00:00"/>
    <s v="Orçamento"/>
    <s v="1 | 1"/>
    <x v="8"/>
    <x v="0"/>
    <n v="800"/>
    <x v="103"/>
    <x v="102"/>
    <s v="11252"/>
    <x v="14"/>
    <x v="3"/>
    <x v="1"/>
    <n v="8001"/>
    <x v="17"/>
    <n v="8001"/>
    <s v="ORÇAMENTO"/>
    <x v="0"/>
    <x v="3"/>
    <x v="0"/>
    <x v="0"/>
    <x v="0"/>
    <x v="0"/>
  </r>
  <r>
    <x v="5"/>
    <s v=" ORÇAMENTO"/>
    <x v="9"/>
    <d v="2024-06-01T00:00:00"/>
    <d v="2024-06-01T00:00:00"/>
    <s v="Orçamento"/>
    <s v="1 | 1"/>
    <x v="8"/>
    <x v="0"/>
    <n v="800"/>
    <x v="103"/>
    <x v="102"/>
    <s v="11253"/>
    <x v="14"/>
    <x v="3"/>
    <x v="1"/>
    <n v="8001"/>
    <x v="17"/>
    <n v="8001"/>
    <s v="ORÇAMENTO"/>
    <x v="0"/>
    <x v="3"/>
    <x v="0"/>
    <x v="0"/>
    <x v="0"/>
    <x v="0"/>
  </r>
  <r>
    <x v="5"/>
    <s v=" ORÇAMENTO"/>
    <x v="9"/>
    <d v="2024-06-01T00:00:00"/>
    <d v="2024-06-01T00:00:00"/>
    <s v="Orçamento"/>
    <s v="1 | 1"/>
    <x v="8"/>
    <x v="0"/>
    <n v="800"/>
    <x v="49"/>
    <x v="48"/>
    <s v="10026"/>
    <x v="10"/>
    <x v="3"/>
    <x v="1"/>
    <n v="7001"/>
    <x v="11"/>
    <n v="7001"/>
    <s v="ORÇAMENTO"/>
    <x v="0"/>
    <x v="3"/>
    <x v="11"/>
    <x v="11"/>
    <x v="17"/>
    <x v="17"/>
  </r>
  <r>
    <x v="5"/>
    <s v=" ORÇAMENTO"/>
    <x v="9"/>
    <d v="2024-06-01T00:00:00"/>
    <d v="2024-06-01T00:00:00"/>
    <s v="Orçamento"/>
    <s v="1 | 1"/>
    <x v="8"/>
    <x v="0"/>
    <n v="800"/>
    <x v="49"/>
    <x v="48"/>
    <s v="10494"/>
    <x v="10"/>
    <x v="3"/>
    <x v="1"/>
    <n v="7003"/>
    <x v="14"/>
    <n v="7003"/>
    <s v="ORÇAMENTO"/>
    <x v="0"/>
    <x v="3"/>
    <x v="11"/>
    <x v="11"/>
    <x v="17"/>
    <x v="17"/>
  </r>
  <r>
    <x v="5"/>
    <s v=" ORÇAMENTO"/>
    <x v="9"/>
    <d v="2024-06-01T00:00:00"/>
    <d v="2024-06-01T00:00:00"/>
    <s v="Orçamento"/>
    <s v="1 | 1"/>
    <x v="8"/>
    <x v="0"/>
    <n v="820"/>
    <x v="33"/>
    <x v="33"/>
    <s v="13712"/>
    <x v="19"/>
    <x v="3"/>
    <x v="1"/>
    <n v="9001"/>
    <x v="24"/>
    <n v="9001"/>
    <s v="ORÇAMENTO"/>
    <x v="1"/>
    <x v="3"/>
    <x v="10"/>
    <x v="10"/>
    <x v="16"/>
    <x v="16"/>
  </r>
  <r>
    <x v="5"/>
    <s v=" ORÇAMENTO"/>
    <x v="9"/>
    <d v="2024-06-01T00:00:00"/>
    <d v="2024-06-01T00:00:00"/>
    <s v="Orçamento"/>
    <s v="1 | 1"/>
    <x v="8"/>
    <x v="0"/>
    <n v="822"/>
    <x v="106"/>
    <x v="105"/>
    <s v="4156"/>
    <x v="8"/>
    <x v="3"/>
    <x v="1"/>
    <n v="3006"/>
    <x v="8"/>
    <n v="3006"/>
    <s v="ORÇAMENTO"/>
    <x v="0"/>
    <x v="3"/>
    <x v="2"/>
    <x v="2"/>
    <x v="15"/>
    <x v="15"/>
  </r>
  <r>
    <x v="5"/>
    <s v=" ORÇAMENTO"/>
    <x v="9"/>
    <d v="2024-06-01T00:00:00"/>
    <d v="2024-06-01T00:00:00"/>
    <s v="Orçamento"/>
    <s v="1 | 1"/>
    <x v="8"/>
    <x v="0"/>
    <n v="824.34736975322539"/>
    <x v="100"/>
    <x v="99"/>
    <s v="8030"/>
    <x v="2"/>
    <x v="3"/>
    <x v="1"/>
    <n v="5005"/>
    <x v="32"/>
    <n v="5005"/>
    <s v="ORÇAMENTO"/>
    <x v="1"/>
    <x v="3"/>
    <x v="2"/>
    <x v="2"/>
    <x v="15"/>
    <x v="15"/>
  </r>
  <r>
    <x v="5"/>
    <s v=" ORÇAMENTO"/>
    <x v="9"/>
    <d v="2024-06-01T00:00:00"/>
    <d v="2024-06-01T00:00:00"/>
    <s v="Orçamento"/>
    <s v="1 | 1"/>
    <x v="8"/>
    <x v="0"/>
    <n v="827.31823296698622"/>
    <x v="22"/>
    <x v="22"/>
    <s v="4029"/>
    <x v="8"/>
    <x v="3"/>
    <x v="1"/>
    <n v="3006"/>
    <x v="8"/>
    <n v="3006"/>
    <s v="ORÇAMENTO"/>
    <x v="1"/>
    <x v="3"/>
    <x v="2"/>
    <x v="2"/>
    <x v="13"/>
    <x v="13"/>
  </r>
  <r>
    <x v="5"/>
    <s v=" ORÇAMENTO"/>
    <x v="9"/>
    <d v="2024-06-01T00:00:00"/>
    <d v="2024-06-01T00:00:00"/>
    <s v="Orçamento"/>
    <s v="1 | 1"/>
    <x v="8"/>
    <x v="0"/>
    <n v="837.98933789155944"/>
    <x v="82"/>
    <x v="81"/>
    <s v="5698"/>
    <x v="12"/>
    <x v="3"/>
    <x v="1"/>
    <n v="4003"/>
    <x v="13"/>
    <n v="4003"/>
    <s v="ORÇAMENTO"/>
    <x v="0"/>
    <x v="3"/>
    <x v="11"/>
    <x v="11"/>
    <x v="17"/>
    <x v="17"/>
  </r>
  <r>
    <x v="5"/>
    <s v=" ORÇAMENTO"/>
    <x v="9"/>
    <d v="2024-06-01T00:00:00"/>
    <d v="2024-06-01T00:00:00"/>
    <s v="Orçamento"/>
    <s v="1 | 1"/>
    <x v="8"/>
    <x v="0"/>
    <n v="848"/>
    <x v="33"/>
    <x v="33"/>
    <s v="13711"/>
    <x v="19"/>
    <x v="3"/>
    <x v="1"/>
    <n v="9001"/>
    <x v="24"/>
    <n v="9001"/>
    <s v="ORÇAMENTO"/>
    <x v="1"/>
    <x v="3"/>
    <x v="10"/>
    <x v="10"/>
    <x v="16"/>
    <x v="16"/>
  </r>
  <r>
    <x v="5"/>
    <s v=" ORÇAMENTO"/>
    <x v="9"/>
    <d v="2024-06-01T00:00:00"/>
    <d v="2024-06-01T00:00:00"/>
    <s v="Orçamento"/>
    <s v="1 | 1"/>
    <x v="8"/>
    <x v="0"/>
    <n v="850"/>
    <x v="44"/>
    <x v="43"/>
    <s v="10763"/>
    <x v="3"/>
    <x v="3"/>
    <x v="1"/>
    <n v="7004"/>
    <x v="3"/>
    <n v="7004"/>
    <s v="ORÇAMENTO"/>
    <x v="0"/>
    <x v="3"/>
    <x v="9"/>
    <x v="9"/>
    <x v="18"/>
    <x v="18"/>
  </r>
  <r>
    <x v="5"/>
    <s v=" ORÇAMENTO"/>
    <x v="9"/>
    <d v="2024-06-01T00:00:00"/>
    <d v="2024-06-01T00:00:00"/>
    <s v="Orçamento"/>
    <s v="1 | 1"/>
    <x v="8"/>
    <x v="0"/>
    <n v="850.24845516676851"/>
    <x v="35"/>
    <x v="35"/>
    <s v="2897"/>
    <x v="5"/>
    <x v="3"/>
    <x v="1"/>
    <n v="3001"/>
    <x v="5"/>
    <n v="3001"/>
    <s v="ORÇAMENTO"/>
    <x v="0"/>
    <x v="3"/>
    <x v="9"/>
    <x v="9"/>
    <x v="12"/>
    <x v="12"/>
  </r>
  <r>
    <x v="5"/>
    <s v=" ORÇAMENTO"/>
    <x v="9"/>
    <d v="2024-06-01T00:00:00"/>
    <d v="2024-06-01T00:00:00"/>
    <s v="Orçamento"/>
    <s v="1 | 1"/>
    <x v="8"/>
    <x v="0"/>
    <n v="865.05588183980433"/>
    <x v="100"/>
    <x v="99"/>
    <s v="10188"/>
    <x v="2"/>
    <x v="3"/>
    <x v="1"/>
    <n v="7002"/>
    <x v="33"/>
    <n v="7002"/>
    <s v="ORÇAMENTO"/>
    <x v="1"/>
    <x v="3"/>
    <x v="2"/>
    <x v="2"/>
    <x v="15"/>
    <x v="15"/>
  </r>
  <r>
    <x v="5"/>
    <s v=" ORÇAMENTO"/>
    <x v="9"/>
    <d v="2024-06-01T00:00:00"/>
    <d v="2024-06-01T00:00:00"/>
    <s v="Orçamento"/>
    <s v="1 | 1"/>
    <x v="8"/>
    <x v="0"/>
    <n v="871.50891140722183"/>
    <x v="139"/>
    <x v="137"/>
    <s v="8618"/>
    <x v="6"/>
    <x v="3"/>
    <x v="1"/>
    <n v="6001"/>
    <x v="6"/>
    <n v="6001"/>
    <s v="ORÇAMENTO"/>
    <x v="1"/>
    <x v="3"/>
    <x v="2"/>
    <x v="2"/>
    <x v="15"/>
    <x v="15"/>
  </r>
  <r>
    <x v="5"/>
    <s v=" ORÇAMENTO"/>
    <x v="9"/>
    <d v="2024-06-01T00:00:00"/>
    <d v="2024-06-01T00:00:00"/>
    <s v="Orçamento"/>
    <s v="1 | 1"/>
    <x v="8"/>
    <x v="0"/>
    <n v="901.47899287946711"/>
    <x v="102"/>
    <x v="101"/>
    <s v="8963"/>
    <x v="6"/>
    <x v="3"/>
    <x v="1"/>
    <n v="6002"/>
    <x v="9"/>
    <n v="6002"/>
    <s v="ORÇAMENTO"/>
    <x v="1"/>
    <x v="3"/>
    <x v="2"/>
    <x v="2"/>
    <x v="15"/>
    <x v="15"/>
  </r>
  <r>
    <x v="5"/>
    <s v=" ORÇAMENTO"/>
    <x v="9"/>
    <d v="2024-06-01T00:00:00"/>
    <d v="2024-06-01T00:00:00"/>
    <s v="Orçamento"/>
    <s v="1 | 1"/>
    <x v="8"/>
    <x v="0"/>
    <n v="903.57111216133376"/>
    <x v="125"/>
    <x v="123"/>
    <s v="8698"/>
    <x v="6"/>
    <x v="3"/>
    <x v="1"/>
    <n v="6001"/>
    <x v="6"/>
    <n v="6001"/>
    <s v="ORÇAMENTO"/>
    <x v="0"/>
    <x v="3"/>
    <x v="9"/>
    <x v="9"/>
    <x v="12"/>
    <x v="12"/>
  </r>
  <r>
    <x v="5"/>
    <s v=" ORÇAMENTO"/>
    <x v="9"/>
    <d v="2024-06-01T00:00:00"/>
    <d v="2024-06-01T00:00:00"/>
    <s v="Orçamento"/>
    <s v="1 | 1"/>
    <x v="8"/>
    <x v="0"/>
    <n v="905.10458712000002"/>
    <x v="32"/>
    <x v="32"/>
    <s v="9328"/>
    <x v="10"/>
    <x v="3"/>
    <x v="1"/>
    <n v="7001"/>
    <x v="11"/>
    <n v="7001"/>
    <s v="ORÇAMENTO"/>
    <x v="1"/>
    <x v="3"/>
    <x v="2"/>
    <x v="2"/>
    <x v="2"/>
    <x v="2"/>
  </r>
  <r>
    <x v="5"/>
    <s v=" ORÇAMENTO"/>
    <x v="9"/>
    <d v="2024-06-01T00:00:00"/>
    <d v="2024-06-01T00:00:00"/>
    <s v="Orçamento"/>
    <s v="1 | 1"/>
    <x v="8"/>
    <x v="0"/>
    <n v="910.85797596908628"/>
    <x v="35"/>
    <x v="35"/>
    <s v="2896"/>
    <x v="5"/>
    <x v="3"/>
    <x v="1"/>
    <n v="3001"/>
    <x v="5"/>
    <n v="3001"/>
    <s v="ORÇAMENTO"/>
    <x v="0"/>
    <x v="3"/>
    <x v="9"/>
    <x v="9"/>
    <x v="12"/>
    <x v="12"/>
  </r>
  <r>
    <x v="5"/>
    <s v=" ORÇAMENTO"/>
    <x v="9"/>
    <d v="2024-06-01T00:00:00"/>
    <d v="2024-06-01T00:00:00"/>
    <s v="Orçamento"/>
    <s v="1 | 1"/>
    <x v="8"/>
    <x v="0"/>
    <n v="910.85797596908628"/>
    <x v="46"/>
    <x v="45"/>
    <s v="9547"/>
    <x v="10"/>
    <x v="3"/>
    <x v="1"/>
    <n v="7001"/>
    <x v="11"/>
    <n v="7001"/>
    <s v="ORÇAMENTO"/>
    <x v="0"/>
    <x v="3"/>
    <x v="9"/>
    <x v="9"/>
    <x v="12"/>
    <x v="12"/>
  </r>
  <r>
    <x v="5"/>
    <s v=" ORÇAMENTO"/>
    <x v="9"/>
    <d v="2024-06-01T00:00:00"/>
    <d v="2024-06-01T00:00:00"/>
    <s v="Orçamento"/>
    <s v="1 | 1"/>
    <x v="8"/>
    <x v="0"/>
    <n v="922.79025429632907"/>
    <x v="72"/>
    <x v="71"/>
    <s v="4802"/>
    <x v="7"/>
    <x v="3"/>
    <x v="1"/>
    <n v="3008"/>
    <x v="26"/>
    <n v="3008"/>
    <s v="ORÇAMENTO"/>
    <x v="1"/>
    <x v="3"/>
    <x v="2"/>
    <x v="2"/>
    <x v="15"/>
    <x v="15"/>
  </r>
  <r>
    <x v="5"/>
    <s v=" ORÇAMENTO"/>
    <x v="9"/>
    <d v="2024-06-01T00:00:00"/>
    <d v="2024-06-01T00:00:00"/>
    <s v="Orçamento"/>
    <s v="1 | 1"/>
    <x v="8"/>
    <x v="0"/>
    <n v="923.47144164111535"/>
    <x v="22"/>
    <x v="22"/>
    <s v="3785"/>
    <x v="15"/>
    <x v="3"/>
    <x v="1"/>
    <n v="3005"/>
    <x v="18"/>
    <n v="3005"/>
    <s v="ORÇAMENTO"/>
    <x v="1"/>
    <x v="3"/>
    <x v="2"/>
    <x v="2"/>
    <x v="13"/>
    <x v="13"/>
  </r>
  <r>
    <x v="5"/>
    <s v=" ORÇAMENTO"/>
    <x v="9"/>
    <d v="2024-06-01T00:00:00"/>
    <d v="2024-06-01T00:00:00"/>
    <s v="Orçamento"/>
    <s v="1 | 1"/>
    <x v="8"/>
    <x v="0"/>
    <n v="935.26131999999996"/>
    <x v="38"/>
    <x v="38"/>
    <s v="12416"/>
    <x v="9"/>
    <x v="3"/>
    <x v="1"/>
    <n v="8006"/>
    <x v="10"/>
    <n v="8006"/>
    <s v="ORÇAMENTO"/>
    <x v="1"/>
    <x v="3"/>
    <x v="2"/>
    <x v="2"/>
    <x v="13"/>
    <x v="13"/>
  </r>
  <r>
    <x v="5"/>
    <s v=" ORÇAMENTO"/>
    <x v="9"/>
    <d v="2024-06-01T00:00:00"/>
    <d v="2024-06-01T00:00:00"/>
    <s v="Orçamento"/>
    <s v="1 | 1"/>
    <x v="8"/>
    <x v="0"/>
    <n v="948.28163808345096"/>
    <x v="72"/>
    <x v="71"/>
    <s v="5259"/>
    <x v="22"/>
    <x v="3"/>
    <x v="1"/>
    <n v="4002"/>
    <x v="34"/>
    <n v="4002"/>
    <s v="ORÇAMENTO"/>
    <x v="1"/>
    <x v="3"/>
    <x v="2"/>
    <x v="2"/>
    <x v="15"/>
    <x v="15"/>
  </r>
  <r>
    <x v="5"/>
    <s v=" ORÇAMENTO"/>
    <x v="9"/>
    <d v="2024-06-01T00:00:00"/>
    <d v="2024-06-01T00:00:00"/>
    <s v="Orçamento"/>
    <s v="1 | 1"/>
    <x v="8"/>
    <x v="0"/>
    <n v="950"/>
    <x v="34"/>
    <x v="34"/>
    <s v="13227"/>
    <x v="9"/>
    <x v="3"/>
    <x v="1"/>
    <n v="8006"/>
    <x v="10"/>
    <n v="8006"/>
    <s v="ORÇAMENTO"/>
    <x v="0"/>
    <x v="3"/>
    <x v="0"/>
    <x v="0"/>
    <x v="0"/>
    <x v="0"/>
  </r>
  <r>
    <x v="5"/>
    <s v=" ORÇAMENTO"/>
    <x v="9"/>
    <d v="2024-06-01T00:00:00"/>
    <d v="2024-06-01T00:00:00"/>
    <s v="Orçamento"/>
    <s v="1 | 1"/>
    <x v="8"/>
    <x v="0"/>
    <n v="951.6216144"/>
    <x v="21"/>
    <x v="21"/>
    <s v="4053"/>
    <x v="8"/>
    <x v="3"/>
    <x v="1"/>
    <n v="3006"/>
    <x v="8"/>
    <n v="3006"/>
    <s v="ORÇAMENTO"/>
    <x v="1"/>
    <x v="3"/>
    <x v="2"/>
    <x v="2"/>
    <x v="2"/>
    <x v="2"/>
  </r>
  <r>
    <x v="5"/>
    <s v=" ORÇAMENTO"/>
    <x v="9"/>
    <d v="2024-06-01T00:00:00"/>
    <d v="2024-06-01T00:00:00"/>
    <s v="Orçamento"/>
    <s v="1 | 1"/>
    <x v="8"/>
    <x v="0"/>
    <n v="954.90439199999992"/>
    <x v="20"/>
    <x v="20"/>
    <s v="10567"/>
    <x v="3"/>
    <x v="3"/>
    <x v="1"/>
    <n v="7004"/>
    <x v="3"/>
    <n v="7004"/>
    <s v="ORÇAMENTO"/>
    <x v="1"/>
    <x v="3"/>
    <x v="2"/>
    <x v="2"/>
    <x v="2"/>
    <x v="2"/>
  </r>
  <r>
    <x v="5"/>
    <s v=" ORÇAMENTO"/>
    <x v="9"/>
    <d v="2024-06-01T00:00:00"/>
    <d v="2024-06-01T00:00:00"/>
    <s v="Orçamento"/>
    <s v="1 | 1"/>
    <x v="8"/>
    <x v="0"/>
    <n v="968.42420005033262"/>
    <x v="44"/>
    <x v="43"/>
    <s v="12610"/>
    <x v="9"/>
    <x v="3"/>
    <x v="1"/>
    <n v="8006"/>
    <x v="10"/>
    <n v="8006"/>
    <s v="ORÇAMENTO"/>
    <x v="0"/>
    <x v="3"/>
    <x v="9"/>
    <x v="9"/>
    <x v="18"/>
    <x v="18"/>
  </r>
  <r>
    <x v="5"/>
    <s v=" ORÇAMENTO"/>
    <x v="9"/>
    <d v="2024-06-01T00:00:00"/>
    <d v="2024-06-01T00:00:00"/>
    <s v="Orçamento"/>
    <s v="1 | 1"/>
    <x v="8"/>
    <x v="0"/>
    <n v="979.80785392000007"/>
    <x v="21"/>
    <x v="21"/>
    <s v="3609"/>
    <x v="20"/>
    <x v="3"/>
    <x v="1"/>
    <n v="3004"/>
    <x v="27"/>
    <n v="3004"/>
    <s v="ORÇAMENTO"/>
    <x v="1"/>
    <x v="3"/>
    <x v="2"/>
    <x v="2"/>
    <x v="2"/>
    <x v="2"/>
  </r>
  <r>
    <x v="5"/>
    <s v=" ORÇAMENTO"/>
    <x v="9"/>
    <d v="2024-06-01T00:00:00"/>
    <d v="2024-06-01T00:00:00"/>
    <s v="Orçamento"/>
    <s v="1 | 1"/>
    <x v="8"/>
    <x v="0"/>
    <n v="985"/>
    <x v="128"/>
    <x v="126"/>
    <s v="7560"/>
    <x v="18"/>
    <x v="3"/>
    <x v="1"/>
    <n v="5002"/>
    <x v="21"/>
    <n v="5002"/>
    <s v="ORÇAMENTO"/>
    <x v="0"/>
    <x v="3"/>
    <x v="9"/>
    <x v="9"/>
    <x v="18"/>
    <x v="18"/>
  </r>
  <r>
    <x v="5"/>
    <s v=" ORÇAMENTO"/>
    <x v="9"/>
    <d v="2024-06-01T00:00:00"/>
    <d v="2024-06-01T00:00:00"/>
    <s v="Orçamento"/>
    <s v="1 | 1"/>
    <x v="8"/>
    <x v="0"/>
    <n v="987.32"/>
    <x v="24"/>
    <x v="24"/>
    <s v="6222"/>
    <x v="2"/>
    <x v="3"/>
    <x v="1"/>
    <n v="4004"/>
    <x v="2"/>
    <n v="4004"/>
    <s v="ORÇAMENTO"/>
    <x v="0"/>
    <x v="3"/>
    <x v="0"/>
    <x v="0"/>
    <x v="9"/>
    <x v="9"/>
  </r>
  <r>
    <x v="5"/>
    <s v=" ORÇAMENTO"/>
    <x v="9"/>
    <d v="2024-06-01T00:00:00"/>
    <d v="2024-06-01T00:00:00"/>
    <s v="Orçamento"/>
    <s v="1 | 1"/>
    <x v="8"/>
    <x v="0"/>
    <n v="1000"/>
    <x v="73"/>
    <x v="72"/>
    <s v="10302"/>
    <x v="10"/>
    <x v="3"/>
    <x v="1"/>
    <n v="7003"/>
    <x v="14"/>
    <n v="7003"/>
    <s v="ORÇAMENTO"/>
    <x v="1"/>
    <x v="3"/>
    <x v="2"/>
    <x v="2"/>
    <x v="13"/>
    <x v="13"/>
  </r>
  <r>
    <x v="5"/>
    <s v=" ORÇAMENTO"/>
    <x v="9"/>
    <d v="2024-06-01T00:00:00"/>
    <d v="2024-06-01T00:00:00"/>
    <s v="Orçamento"/>
    <s v="1 | 1"/>
    <x v="8"/>
    <x v="0"/>
    <n v="1000"/>
    <x v="73"/>
    <x v="72"/>
    <s v="9227"/>
    <x v="10"/>
    <x v="3"/>
    <x v="1"/>
    <n v="7001"/>
    <x v="11"/>
    <n v="7001"/>
    <s v="ORÇAMENTO"/>
    <x v="1"/>
    <x v="3"/>
    <x v="2"/>
    <x v="2"/>
    <x v="13"/>
    <x v="13"/>
  </r>
  <r>
    <x v="5"/>
    <s v=" ORÇAMENTO"/>
    <x v="9"/>
    <d v="2024-06-01T00:00:00"/>
    <d v="2024-06-01T00:00:00"/>
    <s v="Orçamento"/>
    <s v="1 | 1"/>
    <x v="8"/>
    <x v="0"/>
    <n v="1000"/>
    <x v="30"/>
    <x v="30"/>
    <s v="14"/>
    <x v="19"/>
    <x v="3"/>
    <x v="1"/>
    <n v="1002"/>
    <x v="22"/>
    <n v="1002"/>
    <s v="ORÇAMENTO"/>
    <x v="1"/>
    <x v="3"/>
    <x v="2"/>
    <x v="2"/>
    <x v="13"/>
    <x v="13"/>
  </r>
  <r>
    <x v="5"/>
    <s v=" ORÇAMENTO"/>
    <x v="9"/>
    <d v="2024-06-01T00:00:00"/>
    <d v="2024-06-01T00:00:00"/>
    <s v="Orçamento"/>
    <s v="1 | 1"/>
    <x v="8"/>
    <x v="0"/>
    <n v="1000"/>
    <x v="30"/>
    <x v="30"/>
    <s v="5163"/>
    <x v="22"/>
    <x v="3"/>
    <x v="1"/>
    <n v="4002"/>
    <x v="34"/>
    <n v="4002"/>
    <s v="ORÇAMENTO"/>
    <x v="1"/>
    <x v="3"/>
    <x v="2"/>
    <x v="2"/>
    <x v="13"/>
    <x v="13"/>
  </r>
  <r>
    <x v="5"/>
    <s v=" ORÇAMENTO"/>
    <x v="9"/>
    <d v="2024-06-01T00:00:00"/>
    <d v="2024-06-01T00:00:00"/>
    <s v="Orçamento"/>
    <s v="1 | 1"/>
    <x v="8"/>
    <x v="0"/>
    <n v="1000"/>
    <x v="27"/>
    <x v="27"/>
    <s v="4755"/>
    <x v="7"/>
    <x v="3"/>
    <x v="1"/>
    <n v="3008"/>
    <x v="26"/>
    <n v="3008"/>
    <s v="ORÇAMENTO"/>
    <x v="0"/>
    <x v="3"/>
    <x v="2"/>
    <x v="2"/>
    <x v="13"/>
    <x v="13"/>
  </r>
  <r>
    <x v="5"/>
    <s v=" ORÇAMENTO"/>
    <x v="9"/>
    <d v="2024-06-01T00:00:00"/>
    <d v="2024-06-01T00:00:00"/>
    <s v="Orçamento"/>
    <s v="1 | 1"/>
    <x v="8"/>
    <x v="0"/>
    <n v="1000"/>
    <x v="106"/>
    <x v="105"/>
    <s v="3452"/>
    <x v="11"/>
    <x v="3"/>
    <x v="1"/>
    <n v="3003"/>
    <x v="12"/>
    <n v="3003"/>
    <s v="ORÇAMENTO"/>
    <x v="0"/>
    <x v="3"/>
    <x v="2"/>
    <x v="2"/>
    <x v="15"/>
    <x v="15"/>
  </r>
  <r>
    <x v="5"/>
    <s v=" ORÇAMENTO"/>
    <x v="9"/>
    <d v="2024-06-01T00:00:00"/>
    <d v="2024-06-01T00:00:00"/>
    <s v="Orçamento"/>
    <s v="1 | 1"/>
    <x v="8"/>
    <x v="0"/>
    <n v="1000"/>
    <x v="106"/>
    <x v="105"/>
    <s v="5062"/>
    <x v="17"/>
    <x v="3"/>
    <x v="1"/>
    <n v="4001"/>
    <x v="20"/>
    <n v="4001"/>
    <s v="ORÇAMENTO"/>
    <x v="0"/>
    <x v="3"/>
    <x v="2"/>
    <x v="2"/>
    <x v="15"/>
    <x v="15"/>
  </r>
  <r>
    <x v="5"/>
    <s v=" ORÇAMENTO"/>
    <x v="9"/>
    <d v="2024-06-01T00:00:00"/>
    <d v="2024-06-01T00:00:00"/>
    <s v="Orçamento"/>
    <s v="1 | 1"/>
    <x v="8"/>
    <x v="0"/>
    <n v="1000"/>
    <x v="63"/>
    <x v="62"/>
    <s v="7221"/>
    <x v="13"/>
    <x v="3"/>
    <x v="1"/>
    <n v="5001"/>
    <x v="16"/>
    <n v="5001"/>
    <s v="ORÇAMENTO"/>
    <x v="0"/>
    <x v="3"/>
    <x v="9"/>
    <x v="9"/>
    <x v="18"/>
    <x v="18"/>
  </r>
  <r>
    <x v="5"/>
    <s v=" ORÇAMENTO"/>
    <x v="9"/>
    <d v="2024-06-01T00:00:00"/>
    <d v="2024-06-01T00:00:00"/>
    <s v="Orçamento"/>
    <s v="1 | 1"/>
    <x v="8"/>
    <x v="0"/>
    <n v="1000"/>
    <x v="91"/>
    <x v="90"/>
    <s v="7234"/>
    <x v="13"/>
    <x v="3"/>
    <x v="1"/>
    <n v="5001"/>
    <x v="16"/>
    <n v="5001"/>
    <s v="ORÇAMENTO"/>
    <x v="0"/>
    <x v="3"/>
    <x v="9"/>
    <x v="9"/>
    <x v="18"/>
    <x v="18"/>
  </r>
  <r>
    <x v="5"/>
    <s v=" ORÇAMENTO"/>
    <x v="9"/>
    <d v="2024-06-01T00:00:00"/>
    <d v="2024-06-01T00:00:00"/>
    <s v="Orçamento"/>
    <s v="1 | 1"/>
    <x v="8"/>
    <x v="0"/>
    <n v="1000"/>
    <x v="71"/>
    <x v="70"/>
    <s v="6871"/>
    <x v="2"/>
    <x v="3"/>
    <x v="1"/>
    <n v="4004"/>
    <x v="2"/>
    <n v="4004"/>
    <s v="ORÇAMENTO"/>
    <x v="0"/>
    <x v="3"/>
    <x v="0"/>
    <x v="0"/>
    <x v="9"/>
    <x v="9"/>
  </r>
  <r>
    <x v="5"/>
    <s v=" ORÇAMENTO"/>
    <x v="9"/>
    <d v="2024-06-01T00:00:00"/>
    <d v="2024-06-01T00:00:00"/>
    <s v="Orçamento"/>
    <s v="1 | 1"/>
    <x v="8"/>
    <x v="0"/>
    <n v="1000"/>
    <x v="45"/>
    <x v="44"/>
    <s v="13434"/>
    <x v="9"/>
    <x v="3"/>
    <x v="1"/>
    <n v="8006"/>
    <x v="10"/>
    <n v="8006"/>
    <s v="ORÇAMENTO"/>
    <x v="0"/>
    <x v="3"/>
    <x v="11"/>
    <x v="11"/>
    <x v="17"/>
    <x v="17"/>
  </r>
  <r>
    <x v="5"/>
    <s v=" ORÇAMENTO"/>
    <x v="9"/>
    <d v="2024-06-01T00:00:00"/>
    <d v="2024-06-01T00:00:00"/>
    <s v="Orçamento"/>
    <s v="1 | 1"/>
    <x v="8"/>
    <x v="0"/>
    <n v="1006.4048821404261"/>
    <x v="100"/>
    <x v="99"/>
    <s v="7492"/>
    <x v="18"/>
    <x v="3"/>
    <x v="1"/>
    <n v="5002"/>
    <x v="21"/>
    <n v="5002"/>
    <s v="ORÇAMENTO"/>
    <x v="1"/>
    <x v="3"/>
    <x v="2"/>
    <x v="2"/>
    <x v="15"/>
    <x v="15"/>
  </r>
  <r>
    <x v="5"/>
    <s v=" ORÇAMENTO"/>
    <x v="9"/>
    <d v="2024-06-01T00:00:00"/>
    <d v="2024-06-01T00:00:00"/>
    <s v="Orçamento"/>
    <s v="1 | 1"/>
    <x v="8"/>
    <x v="0"/>
    <n v="1019.9743861692857"/>
    <x v="100"/>
    <x v="99"/>
    <s v="3845"/>
    <x v="15"/>
    <x v="3"/>
    <x v="1"/>
    <n v="3005"/>
    <x v="18"/>
    <n v="3005"/>
    <s v="ORÇAMENTO"/>
    <x v="1"/>
    <x v="3"/>
    <x v="2"/>
    <x v="2"/>
    <x v="15"/>
    <x v="15"/>
  </r>
  <r>
    <x v="5"/>
    <s v=" ORÇAMENTO"/>
    <x v="9"/>
    <d v="2024-06-01T00:00:00"/>
    <d v="2024-06-01T00:00:00"/>
    <s v="Orçamento"/>
    <s v="1 | 1"/>
    <x v="8"/>
    <x v="0"/>
    <n v="1030.7855444906888"/>
    <x v="72"/>
    <x v="71"/>
    <s v="10374"/>
    <x v="10"/>
    <x v="3"/>
    <x v="1"/>
    <n v="7003"/>
    <x v="14"/>
    <n v="7003"/>
    <s v="ORÇAMENTO"/>
    <x v="1"/>
    <x v="3"/>
    <x v="2"/>
    <x v="2"/>
    <x v="15"/>
    <x v="15"/>
  </r>
  <r>
    <x v="5"/>
    <s v=" ORÇAMENTO"/>
    <x v="9"/>
    <d v="2024-06-01T00:00:00"/>
    <d v="2024-06-01T00:00:00"/>
    <s v="Orçamento"/>
    <s v="1 | 1"/>
    <x v="8"/>
    <x v="0"/>
    <n v="1045.4564261583107"/>
    <x v="10"/>
    <x v="10"/>
    <s v="2317"/>
    <x v="0"/>
    <x v="3"/>
    <x v="1"/>
    <n v="2001"/>
    <x v="0"/>
    <n v="2001"/>
    <s v="ORÇAMENTO"/>
    <x v="1"/>
    <x v="3"/>
    <x v="5"/>
    <x v="5"/>
    <x v="6"/>
    <x v="6"/>
  </r>
  <r>
    <x v="5"/>
    <s v=" ORÇAMENTO"/>
    <x v="9"/>
    <d v="2024-06-01T00:00:00"/>
    <d v="2024-06-01T00:00:00"/>
    <s v="Orçamento"/>
    <s v="1 | 1"/>
    <x v="8"/>
    <x v="0"/>
    <n v="1049.0820225375553"/>
    <x v="64"/>
    <x v="63"/>
    <s v="8228"/>
    <x v="6"/>
    <x v="3"/>
    <x v="1"/>
    <n v="6001"/>
    <x v="6"/>
    <n v="6001"/>
    <s v="ORÇAMENTO"/>
    <x v="1"/>
    <x v="3"/>
    <x v="2"/>
    <x v="2"/>
    <x v="13"/>
    <x v="13"/>
  </r>
  <r>
    <x v="5"/>
    <s v=" ORÇAMENTO"/>
    <x v="9"/>
    <d v="2024-06-01T00:00:00"/>
    <d v="2024-06-01T00:00:00"/>
    <s v="Orçamento"/>
    <s v="1 | 1"/>
    <x v="8"/>
    <x v="0"/>
    <n v="1049.39250467428"/>
    <x v="21"/>
    <x v="21"/>
    <s v="3392"/>
    <x v="11"/>
    <x v="3"/>
    <x v="1"/>
    <n v="3003"/>
    <x v="12"/>
    <n v="3003"/>
    <s v="ORÇAMENTO"/>
    <x v="1"/>
    <x v="3"/>
    <x v="2"/>
    <x v="2"/>
    <x v="2"/>
    <x v="2"/>
  </r>
  <r>
    <x v="5"/>
    <s v=" ORÇAMENTO"/>
    <x v="9"/>
    <d v="2024-06-01T00:00:00"/>
    <d v="2024-06-01T00:00:00"/>
    <s v="Orçamento"/>
    <s v="1 | 1"/>
    <x v="8"/>
    <x v="0"/>
    <n v="1062.67197274"/>
    <x v="32"/>
    <x v="32"/>
    <s v="8909"/>
    <x v="6"/>
    <x v="3"/>
    <x v="1"/>
    <n v="6002"/>
    <x v="9"/>
    <n v="6002"/>
    <s v="ORÇAMENTO"/>
    <x v="1"/>
    <x v="3"/>
    <x v="2"/>
    <x v="2"/>
    <x v="2"/>
    <x v="2"/>
  </r>
  <r>
    <x v="5"/>
    <s v=" ORÇAMENTO"/>
    <x v="9"/>
    <d v="2024-06-01T00:00:00"/>
    <d v="2024-06-01T00:00:00"/>
    <s v="Orçamento"/>
    <s v="1 | 1"/>
    <x v="8"/>
    <x v="0"/>
    <n v="1093.0295711629037"/>
    <x v="27"/>
    <x v="27"/>
    <s v="8357"/>
    <x v="6"/>
    <x v="3"/>
    <x v="1"/>
    <n v="6001"/>
    <x v="6"/>
    <n v="6001"/>
    <s v="ORÇAMENTO"/>
    <x v="0"/>
    <x v="3"/>
    <x v="2"/>
    <x v="2"/>
    <x v="13"/>
    <x v="13"/>
  </r>
  <r>
    <x v="5"/>
    <s v=" ORÇAMENTO"/>
    <x v="9"/>
    <d v="2024-06-01T00:00:00"/>
    <d v="2024-06-01T00:00:00"/>
    <s v="Orçamento"/>
    <s v="1 | 1"/>
    <x v="8"/>
    <x v="0"/>
    <n v="1093.0295711629037"/>
    <x v="77"/>
    <x v="76"/>
    <s v="9679"/>
    <x v="10"/>
    <x v="3"/>
    <x v="1"/>
    <n v="7001"/>
    <x v="11"/>
    <n v="7001"/>
    <s v="ORÇAMENTO"/>
    <x v="0"/>
    <x v="3"/>
    <x v="9"/>
    <x v="9"/>
    <x v="12"/>
    <x v="12"/>
  </r>
  <r>
    <x v="5"/>
    <s v=" ORÇAMENTO"/>
    <x v="9"/>
    <d v="2024-06-01T00:00:00"/>
    <d v="2024-06-01T00:00:00"/>
    <s v="Orçamento"/>
    <s v="1 | 1"/>
    <x v="8"/>
    <x v="0"/>
    <n v="1093.0295711629037"/>
    <x v="147"/>
    <x v="145"/>
    <s v="9792"/>
    <x v="10"/>
    <x v="3"/>
    <x v="1"/>
    <n v="7001"/>
    <x v="11"/>
    <n v="7001"/>
    <s v="ORÇAMENTO"/>
    <x v="0"/>
    <x v="3"/>
    <x v="9"/>
    <x v="9"/>
    <x v="12"/>
    <x v="12"/>
  </r>
  <r>
    <x v="5"/>
    <s v=" ORÇAMENTO"/>
    <x v="9"/>
    <d v="2024-06-01T00:00:00"/>
    <d v="2024-06-01T00:00:00"/>
    <s v="Orçamento"/>
    <s v="1 | 1"/>
    <x v="8"/>
    <x v="0"/>
    <n v="1096.81649045939"/>
    <x v="70"/>
    <x v="69"/>
    <s v="4826"/>
    <x v="7"/>
    <x v="3"/>
    <x v="1"/>
    <n v="3008"/>
    <x v="26"/>
    <n v="3008"/>
    <s v="ORÇAMENTO"/>
    <x v="1"/>
    <x v="3"/>
    <x v="2"/>
    <x v="2"/>
    <x v="15"/>
    <x v="15"/>
  </r>
  <r>
    <x v="5"/>
    <s v=" ORÇAMENTO"/>
    <x v="9"/>
    <d v="2024-06-01T00:00:00"/>
    <d v="2024-06-01T00:00:00"/>
    <s v="Orçamento"/>
    <s v="1 | 1"/>
    <x v="8"/>
    <x v="0"/>
    <n v="1097.902208"/>
    <x v="21"/>
    <x v="21"/>
    <s v="6063"/>
    <x v="2"/>
    <x v="3"/>
    <x v="1"/>
    <n v="4004"/>
    <x v="2"/>
    <n v="4004"/>
    <s v="ORÇAMENTO"/>
    <x v="1"/>
    <x v="3"/>
    <x v="2"/>
    <x v="2"/>
    <x v="2"/>
    <x v="2"/>
  </r>
  <r>
    <x v="5"/>
    <s v=" ORÇAMENTO"/>
    <x v="9"/>
    <d v="2024-06-01T00:00:00"/>
    <d v="2024-06-01T00:00:00"/>
    <s v="Orçamento"/>
    <s v="1 | 1"/>
    <x v="8"/>
    <x v="0"/>
    <n v="1100"/>
    <x v="27"/>
    <x v="27"/>
    <s v="10326"/>
    <x v="10"/>
    <x v="3"/>
    <x v="1"/>
    <n v="7003"/>
    <x v="14"/>
    <n v="7003"/>
    <s v="ORÇAMENTO"/>
    <x v="0"/>
    <x v="3"/>
    <x v="2"/>
    <x v="2"/>
    <x v="13"/>
    <x v="13"/>
  </r>
  <r>
    <x v="5"/>
    <s v=" ORÇAMENTO"/>
    <x v="9"/>
    <d v="2024-06-01T00:00:00"/>
    <d v="2024-06-01T00:00:00"/>
    <s v="Orçamento"/>
    <s v="1 | 1"/>
    <x v="8"/>
    <x v="0"/>
    <n v="1100"/>
    <x v="14"/>
    <x v="14"/>
    <s v="6407"/>
    <x v="2"/>
    <x v="3"/>
    <x v="1"/>
    <n v="4004"/>
    <x v="2"/>
    <n v="4004"/>
    <s v="ORÇAMENTO"/>
    <x v="0"/>
    <x v="3"/>
    <x v="0"/>
    <x v="0"/>
    <x v="9"/>
    <x v="9"/>
  </r>
  <r>
    <x v="5"/>
    <s v=" ORÇAMENTO"/>
    <x v="9"/>
    <d v="2024-06-01T00:00:00"/>
    <d v="2024-06-01T00:00:00"/>
    <s v="Orçamento"/>
    <s v="1 | 1"/>
    <x v="8"/>
    <x v="0"/>
    <n v="1100.0586807584393"/>
    <x v="22"/>
    <x v="22"/>
    <s v="12045"/>
    <x v="21"/>
    <x v="3"/>
    <x v="1"/>
    <n v="8003"/>
    <x v="28"/>
    <n v="8003"/>
    <s v="ORÇAMENTO"/>
    <x v="1"/>
    <x v="3"/>
    <x v="2"/>
    <x v="2"/>
    <x v="13"/>
    <x v="13"/>
  </r>
  <r>
    <x v="5"/>
    <s v=" ORÇAMENTO"/>
    <x v="9"/>
    <d v="2024-06-01T00:00:00"/>
    <d v="2024-06-01T00:00:00"/>
    <s v="Orçamento"/>
    <s v="1 | 1"/>
    <x v="8"/>
    <x v="0"/>
    <n v="1118.1025790448703"/>
    <x v="61"/>
    <x v="60"/>
    <s v="2073"/>
    <x v="0"/>
    <x v="3"/>
    <x v="1"/>
    <n v="2001"/>
    <x v="0"/>
    <n v="2001"/>
    <s v="ORÇAMENTO"/>
    <x v="1"/>
    <x v="3"/>
    <x v="5"/>
    <x v="5"/>
    <x v="6"/>
    <x v="6"/>
  </r>
  <r>
    <x v="5"/>
    <s v=" ORÇAMENTO"/>
    <x v="9"/>
    <d v="2024-06-01T00:00:00"/>
    <d v="2024-06-01T00:00:00"/>
    <s v="Orçamento"/>
    <s v="1 | 1"/>
    <x v="8"/>
    <x v="0"/>
    <n v="1131"/>
    <x v="34"/>
    <x v="34"/>
    <s v="7617"/>
    <x v="18"/>
    <x v="3"/>
    <x v="1"/>
    <n v="5002"/>
    <x v="21"/>
    <n v="5002"/>
    <s v="ORÇAMENTO"/>
    <x v="0"/>
    <x v="3"/>
    <x v="0"/>
    <x v="0"/>
    <x v="0"/>
    <x v="0"/>
  </r>
  <r>
    <x v="5"/>
    <s v=" ORÇAMENTO"/>
    <x v="9"/>
    <d v="2024-06-01T00:00:00"/>
    <d v="2024-06-01T00:00:00"/>
    <s v="Orçamento"/>
    <s v="1 | 1"/>
    <x v="8"/>
    <x v="0"/>
    <n v="1131.0776936133068"/>
    <x v="21"/>
    <x v="21"/>
    <s v="6062"/>
    <x v="2"/>
    <x v="3"/>
    <x v="1"/>
    <n v="4004"/>
    <x v="2"/>
    <n v="4004"/>
    <s v="ORÇAMENTO"/>
    <x v="1"/>
    <x v="3"/>
    <x v="2"/>
    <x v="2"/>
    <x v="2"/>
    <x v="2"/>
  </r>
  <r>
    <x v="5"/>
    <s v=" ORÇAMENTO"/>
    <x v="9"/>
    <d v="2024-06-01T00:00:00"/>
    <d v="2024-06-01T00:00:00"/>
    <s v="Orçamento"/>
    <s v="1 | 1"/>
    <x v="8"/>
    <x v="0"/>
    <n v="1138.03"/>
    <x v="106"/>
    <x v="105"/>
    <s v="5061"/>
    <x v="17"/>
    <x v="3"/>
    <x v="1"/>
    <n v="4001"/>
    <x v="20"/>
    <n v="4001"/>
    <s v="ORÇAMENTO"/>
    <x v="0"/>
    <x v="3"/>
    <x v="2"/>
    <x v="2"/>
    <x v="15"/>
    <x v="15"/>
  </r>
  <r>
    <x v="5"/>
    <s v=" ORÇAMENTO"/>
    <x v="9"/>
    <d v="2024-06-01T00:00:00"/>
    <d v="2024-06-01T00:00:00"/>
    <s v="Orçamento"/>
    <s v="1 | 1"/>
    <x v="8"/>
    <x v="0"/>
    <n v="1143.4087780153475"/>
    <x v="61"/>
    <x v="60"/>
    <s v="2072"/>
    <x v="0"/>
    <x v="3"/>
    <x v="1"/>
    <n v="2001"/>
    <x v="0"/>
    <n v="2001"/>
    <s v="ORÇAMENTO"/>
    <x v="1"/>
    <x v="3"/>
    <x v="5"/>
    <x v="5"/>
    <x v="6"/>
    <x v="6"/>
  </r>
  <r>
    <x v="5"/>
    <s v=" ORÇAMENTO"/>
    <x v="9"/>
    <d v="2024-06-01T00:00:00"/>
    <d v="2024-06-01T00:00:00"/>
    <s v="Orçamento"/>
    <s v="1 | 1"/>
    <x v="8"/>
    <x v="0"/>
    <n v="1151.9287663355999"/>
    <x v="21"/>
    <x v="21"/>
    <s v="11065"/>
    <x v="14"/>
    <x v="3"/>
    <x v="1"/>
    <n v="8001"/>
    <x v="17"/>
    <n v="8001"/>
    <s v="ORÇAMENTO"/>
    <x v="1"/>
    <x v="3"/>
    <x v="2"/>
    <x v="2"/>
    <x v="2"/>
    <x v="2"/>
  </r>
  <r>
    <x v="5"/>
    <s v=" ORÇAMENTO"/>
    <x v="9"/>
    <d v="2024-06-01T00:00:00"/>
    <d v="2024-06-01T00:00:00"/>
    <s v="Orçamento"/>
    <s v="1 | 1"/>
    <x v="8"/>
    <x v="0"/>
    <n v="1153.0718159999999"/>
    <x v="32"/>
    <x v="32"/>
    <s v="3821"/>
    <x v="15"/>
    <x v="3"/>
    <x v="1"/>
    <n v="3005"/>
    <x v="18"/>
    <n v="3005"/>
    <s v="ORÇAMENTO"/>
    <x v="1"/>
    <x v="3"/>
    <x v="2"/>
    <x v="2"/>
    <x v="2"/>
    <x v="2"/>
  </r>
  <r>
    <x v="5"/>
    <s v=" ORÇAMENTO"/>
    <x v="9"/>
    <d v="2024-06-01T00:00:00"/>
    <d v="2024-06-01T00:00:00"/>
    <s v="Orçamento"/>
    <s v="1 | 1"/>
    <x v="8"/>
    <x v="0"/>
    <n v="1153.336768084969"/>
    <x v="105"/>
    <x v="104"/>
    <s v="8298"/>
    <x v="6"/>
    <x v="3"/>
    <x v="1"/>
    <n v="6001"/>
    <x v="6"/>
    <n v="6001"/>
    <s v="ORÇAMENTO"/>
    <x v="0"/>
    <x v="3"/>
    <x v="2"/>
    <x v="2"/>
    <x v="13"/>
    <x v="13"/>
  </r>
  <r>
    <x v="5"/>
    <s v=" ORÇAMENTO"/>
    <x v="9"/>
    <d v="2024-06-01T00:00:00"/>
    <d v="2024-06-01T00:00:00"/>
    <s v="Orçamento"/>
    <s v="1 | 1"/>
    <x v="8"/>
    <x v="0"/>
    <n v="1158.0884638270179"/>
    <x v="70"/>
    <x v="69"/>
    <s v="10200"/>
    <x v="2"/>
    <x v="3"/>
    <x v="1"/>
    <n v="7002"/>
    <x v="33"/>
    <n v="7002"/>
    <s v="ORÇAMENTO"/>
    <x v="1"/>
    <x v="3"/>
    <x v="2"/>
    <x v="2"/>
    <x v="15"/>
    <x v="15"/>
  </r>
  <r>
    <x v="5"/>
    <s v=" ORÇAMENTO"/>
    <x v="9"/>
    <d v="2024-06-01T00:00:00"/>
    <d v="2024-06-01T00:00:00"/>
    <s v="Orçamento"/>
    <s v="1 | 1"/>
    <x v="8"/>
    <x v="0"/>
    <n v="1165.8982092404306"/>
    <x v="76"/>
    <x v="75"/>
    <s v="9619"/>
    <x v="10"/>
    <x v="3"/>
    <x v="1"/>
    <n v="7001"/>
    <x v="11"/>
    <n v="7001"/>
    <s v="ORÇAMENTO"/>
    <x v="0"/>
    <x v="3"/>
    <x v="9"/>
    <x v="9"/>
    <x v="12"/>
    <x v="12"/>
  </r>
  <r>
    <x v="5"/>
    <s v=" ORÇAMENTO"/>
    <x v="9"/>
    <d v="2024-06-01T00:00:00"/>
    <d v="2024-06-01T00:00:00"/>
    <s v="Orçamento"/>
    <s v="1 | 1"/>
    <x v="8"/>
    <x v="0"/>
    <n v="1166.908040367601"/>
    <x v="70"/>
    <x v="69"/>
    <s v="7504"/>
    <x v="18"/>
    <x v="3"/>
    <x v="1"/>
    <n v="5002"/>
    <x v="21"/>
    <n v="5002"/>
    <s v="ORÇAMENTO"/>
    <x v="1"/>
    <x v="3"/>
    <x v="2"/>
    <x v="2"/>
    <x v="15"/>
    <x v="15"/>
  </r>
  <r>
    <x v="5"/>
    <s v=" ORÇAMENTO"/>
    <x v="9"/>
    <d v="2024-06-01T00:00:00"/>
    <d v="2024-06-01T00:00:00"/>
    <s v="Orçamento"/>
    <s v="1 | 1"/>
    <x v="8"/>
    <x v="0"/>
    <n v="1168.6612920680916"/>
    <x v="98"/>
    <x v="97"/>
    <s v="2168"/>
    <x v="0"/>
    <x v="3"/>
    <x v="1"/>
    <n v="2001"/>
    <x v="0"/>
    <n v="2001"/>
    <s v="ORÇAMENTO"/>
    <x v="1"/>
    <x v="3"/>
    <x v="5"/>
    <x v="5"/>
    <x v="6"/>
    <x v="6"/>
  </r>
  <r>
    <x v="5"/>
    <s v=" ORÇAMENTO"/>
    <x v="9"/>
    <d v="2024-06-01T00:00:00"/>
    <d v="2024-06-01T00:00:00"/>
    <s v="Orçamento"/>
    <s v="1 | 1"/>
    <x v="8"/>
    <x v="0"/>
    <n v="1190.7239785324366"/>
    <x v="100"/>
    <x v="99"/>
    <s v="4814"/>
    <x v="7"/>
    <x v="3"/>
    <x v="1"/>
    <n v="3008"/>
    <x v="26"/>
    <n v="3008"/>
    <s v="ORÇAMENTO"/>
    <x v="1"/>
    <x v="3"/>
    <x v="2"/>
    <x v="2"/>
    <x v="15"/>
    <x v="15"/>
  </r>
  <r>
    <x v="5"/>
    <s v=" ORÇAMENTO"/>
    <x v="9"/>
    <d v="2024-06-01T00:00:00"/>
    <d v="2024-06-01T00:00:00"/>
    <s v="Orçamento"/>
    <s v="1 | 1"/>
    <x v="8"/>
    <x v="0"/>
    <n v="1200"/>
    <x v="14"/>
    <x v="14"/>
    <s v="6406"/>
    <x v="2"/>
    <x v="3"/>
    <x v="1"/>
    <n v="4004"/>
    <x v="2"/>
    <n v="4004"/>
    <s v="ORÇAMENTO"/>
    <x v="0"/>
    <x v="3"/>
    <x v="0"/>
    <x v="0"/>
    <x v="9"/>
    <x v="9"/>
  </r>
  <r>
    <x v="5"/>
    <s v=" ORÇAMENTO"/>
    <x v="9"/>
    <d v="2024-06-01T00:00:00"/>
    <d v="2024-06-01T00:00:00"/>
    <s v="Orçamento"/>
    <s v="1 | 1"/>
    <x v="8"/>
    <x v="0"/>
    <n v="1246.7669883200001"/>
    <x v="21"/>
    <x v="21"/>
    <s v="10350"/>
    <x v="10"/>
    <x v="3"/>
    <x v="1"/>
    <n v="7003"/>
    <x v="14"/>
    <n v="7003"/>
    <s v="ORÇAMENTO"/>
    <x v="1"/>
    <x v="3"/>
    <x v="2"/>
    <x v="2"/>
    <x v="2"/>
    <x v="2"/>
  </r>
  <r>
    <x v="5"/>
    <s v=" ORÇAMENTO"/>
    <x v="9"/>
    <d v="2024-06-01T00:00:00"/>
    <d v="2024-06-01T00:00:00"/>
    <s v="Orçamento"/>
    <s v="1 | 1"/>
    <x v="8"/>
    <x v="0"/>
    <n v="1251.7867466623052"/>
    <x v="100"/>
    <x v="99"/>
    <s v="12129"/>
    <x v="21"/>
    <x v="3"/>
    <x v="1"/>
    <n v="8003"/>
    <x v="28"/>
    <n v="8003"/>
    <s v="ORÇAMENTO"/>
    <x v="1"/>
    <x v="3"/>
    <x v="2"/>
    <x v="2"/>
    <x v="15"/>
    <x v="15"/>
  </r>
  <r>
    <x v="5"/>
    <s v=" ORÇAMENTO"/>
    <x v="9"/>
    <d v="2024-06-01T00:00:00"/>
    <d v="2024-06-01T00:00:00"/>
    <s v="Orçamento"/>
    <s v="1 | 1"/>
    <x v="8"/>
    <x v="0"/>
    <n v="1251.7867466623052"/>
    <x v="100"/>
    <x v="99"/>
    <s v="4089"/>
    <x v="8"/>
    <x v="3"/>
    <x v="1"/>
    <n v="3006"/>
    <x v="8"/>
    <n v="3006"/>
    <s v="ORÇAMENTO"/>
    <x v="1"/>
    <x v="3"/>
    <x v="2"/>
    <x v="2"/>
    <x v="15"/>
    <x v="15"/>
  </r>
  <r>
    <x v="5"/>
    <s v=" ORÇAMENTO"/>
    <x v="9"/>
    <d v="2024-06-01T00:00:00"/>
    <d v="2024-06-01T00:00:00"/>
    <s v="Orçamento"/>
    <s v="1 | 1"/>
    <x v="8"/>
    <x v="0"/>
    <n v="1263.0175618578066"/>
    <x v="72"/>
    <x v="71"/>
    <s v="5588"/>
    <x v="12"/>
    <x v="3"/>
    <x v="1"/>
    <n v="4003"/>
    <x v="13"/>
    <n v="4003"/>
    <s v="ORÇAMENTO"/>
    <x v="1"/>
    <x v="3"/>
    <x v="2"/>
    <x v="2"/>
    <x v="15"/>
    <x v="15"/>
  </r>
  <r>
    <x v="5"/>
    <s v=" ORÇAMENTO"/>
    <x v="9"/>
    <d v="2024-06-01T00:00:00"/>
    <d v="2024-06-01T00:00:00"/>
    <s v="Orçamento"/>
    <s v="1 | 1"/>
    <x v="8"/>
    <x v="0"/>
    <n v="1274.2990390404075"/>
    <x v="72"/>
    <x v="71"/>
    <s v="3633"/>
    <x v="20"/>
    <x v="3"/>
    <x v="1"/>
    <n v="3004"/>
    <x v="27"/>
    <n v="3004"/>
    <s v="ORÇAMENTO"/>
    <x v="1"/>
    <x v="3"/>
    <x v="2"/>
    <x v="2"/>
    <x v="15"/>
    <x v="15"/>
  </r>
  <r>
    <x v="5"/>
    <s v=" ORÇAMENTO"/>
    <x v="9"/>
    <d v="2024-06-01T00:00:00"/>
    <d v="2024-06-01T00:00:00"/>
    <s v="Orçamento"/>
    <s v="1 | 1"/>
    <x v="8"/>
    <x v="0"/>
    <n v="1275.0222995247148"/>
    <x v="65"/>
    <x v="64"/>
    <s v="8499"/>
    <x v="6"/>
    <x v="3"/>
    <x v="1"/>
    <n v="6001"/>
    <x v="6"/>
    <n v="6001"/>
    <s v="ORÇAMENTO"/>
    <x v="1"/>
    <x v="3"/>
    <x v="2"/>
    <x v="2"/>
    <x v="2"/>
    <x v="2"/>
  </r>
  <r>
    <x v="5"/>
    <s v=" ORÇAMENTO"/>
    <x v="9"/>
    <d v="2024-06-01T00:00:00"/>
    <d v="2024-06-01T00:00:00"/>
    <s v="Orçamento"/>
    <s v="1 | 1"/>
    <x v="8"/>
    <x v="0"/>
    <n v="1280.1844567490214"/>
    <x v="22"/>
    <x v="22"/>
    <s v="3308"/>
    <x v="11"/>
    <x v="3"/>
    <x v="1"/>
    <n v="3003"/>
    <x v="12"/>
    <n v="3003"/>
    <s v="ORÇAMENTO"/>
    <x v="1"/>
    <x v="3"/>
    <x v="2"/>
    <x v="2"/>
    <x v="13"/>
    <x v="13"/>
  </r>
  <r>
    <x v="5"/>
    <s v=" ORÇAMENTO"/>
    <x v="9"/>
    <d v="2024-06-01T00:00:00"/>
    <d v="2024-06-01T00:00:00"/>
    <s v="Orçamento"/>
    <s v="1 | 1"/>
    <x v="8"/>
    <x v="0"/>
    <n v="1282.3054942260896"/>
    <x v="66"/>
    <x v="65"/>
    <s v="2784"/>
    <x v="5"/>
    <x v="3"/>
    <x v="1"/>
    <n v="3001"/>
    <x v="5"/>
    <n v="3001"/>
    <s v="ORÇAMENTO"/>
    <x v="0"/>
    <x v="3"/>
    <x v="9"/>
    <x v="9"/>
    <x v="12"/>
    <x v="12"/>
  </r>
  <r>
    <x v="5"/>
    <s v=" ORÇAMENTO"/>
    <x v="9"/>
    <d v="2024-06-01T00:00:00"/>
    <d v="2024-06-01T00:00:00"/>
    <s v="Orçamento"/>
    <s v="1 | 1"/>
    <x v="8"/>
    <x v="0"/>
    <n v="1283.3662634649602"/>
    <x v="61"/>
    <x v="60"/>
    <s v="2071"/>
    <x v="0"/>
    <x v="3"/>
    <x v="1"/>
    <n v="2001"/>
    <x v="0"/>
    <n v="2001"/>
    <s v="ORÇAMENTO"/>
    <x v="1"/>
    <x v="3"/>
    <x v="5"/>
    <x v="5"/>
    <x v="6"/>
    <x v="6"/>
  </r>
  <r>
    <x v="5"/>
    <s v=" ORÇAMENTO"/>
    <x v="9"/>
    <d v="2024-06-01T00:00:00"/>
    <d v="2024-06-01T00:00:00"/>
    <s v="Orçamento"/>
    <s v="1 | 1"/>
    <x v="8"/>
    <x v="0"/>
    <n v="1310"/>
    <x v="34"/>
    <x v="34"/>
    <s v="3980"/>
    <x v="15"/>
    <x v="3"/>
    <x v="1"/>
    <n v="3005"/>
    <x v="18"/>
    <n v="3005"/>
    <s v="ORÇAMENTO"/>
    <x v="0"/>
    <x v="3"/>
    <x v="0"/>
    <x v="0"/>
    <x v="0"/>
    <x v="0"/>
  </r>
  <r>
    <x v="5"/>
    <s v=" ORÇAMENTO"/>
    <x v="9"/>
    <d v="2024-06-01T00:00:00"/>
    <d v="2024-06-01T00:00:00"/>
    <s v="Orçamento"/>
    <s v="1 | 1"/>
    <x v="8"/>
    <x v="0"/>
    <n v="1333.33"/>
    <x v="103"/>
    <x v="102"/>
    <s v="11248"/>
    <x v="14"/>
    <x v="3"/>
    <x v="1"/>
    <n v="8001"/>
    <x v="17"/>
    <n v="8001"/>
    <s v="ORÇAMENTO"/>
    <x v="0"/>
    <x v="3"/>
    <x v="0"/>
    <x v="0"/>
    <x v="0"/>
    <x v="0"/>
  </r>
  <r>
    <x v="5"/>
    <s v=" ORÇAMENTO"/>
    <x v="9"/>
    <d v="2024-06-01T00:00:00"/>
    <d v="2024-06-01T00:00:00"/>
    <s v="Orçamento"/>
    <s v="1 | 1"/>
    <x v="8"/>
    <x v="0"/>
    <n v="1333.33"/>
    <x v="103"/>
    <x v="102"/>
    <s v="11249"/>
    <x v="14"/>
    <x v="3"/>
    <x v="1"/>
    <n v="8001"/>
    <x v="17"/>
    <n v="8001"/>
    <s v="ORÇAMENTO"/>
    <x v="0"/>
    <x v="3"/>
    <x v="0"/>
    <x v="0"/>
    <x v="0"/>
    <x v="0"/>
  </r>
  <r>
    <x v="5"/>
    <s v=" ORÇAMENTO"/>
    <x v="9"/>
    <d v="2024-06-01T00:00:00"/>
    <d v="2024-06-01T00:00:00"/>
    <s v="Orçamento"/>
    <s v="1 | 1"/>
    <x v="8"/>
    <x v="0"/>
    <n v="1333.33"/>
    <x v="103"/>
    <x v="102"/>
    <s v="11250"/>
    <x v="14"/>
    <x v="3"/>
    <x v="1"/>
    <n v="8001"/>
    <x v="17"/>
    <n v="8001"/>
    <s v="ORÇAMENTO"/>
    <x v="0"/>
    <x v="3"/>
    <x v="0"/>
    <x v="0"/>
    <x v="0"/>
    <x v="0"/>
  </r>
  <r>
    <x v="5"/>
    <s v=" ORÇAMENTO"/>
    <x v="9"/>
    <d v="2024-06-01T00:00:00"/>
    <d v="2024-06-01T00:00:00"/>
    <s v="Orçamento"/>
    <s v="1 | 1"/>
    <x v="8"/>
    <x v="0"/>
    <n v="1333.5456380982453"/>
    <x v="9"/>
    <x v="9"/>
    <s v="1854"/>
    <x v="0"/>
    <x v="3"/>
    <x v="1"/>
    <n v="2001"/>
    <x v="0"/>
    <n v="2001"/>
    <s v="ORÇAMENTO"/>
    <x v="1"/>
    <x v="3"/>
    <x v="4"/>
    <x v="4"/>
    <x v="5"/>
    <x v="5"/>
  </r>
  <r>
    <x v="5"/>
    <s v=" ORÇAMENTO"/>
    <x v="9"/>
    <d v="2024-06-01T00:00:00"/>
    <d v="2024-06-01T00:00:00"/>
    <s v="Orçamento"/>
    <s v="1 | 1"/>
    <x v="8"/>
    <x v="0"/>
    <n v="1350"/>
    <x v="121"/>
    <x v="119"/>
    <s v="6700"/>
    <x v="2"/>
    <x v="3"/>
    <x v="1"/>
    <n v="4004"/>
    <x v="2"/>
    <n v="4004"/>
    <s v="ORÇAMENTO"/>
    <x v="0"/>
    <x v="3"/>
    <x v="0"/>
    <x v="0"/>
    <x v="9"/>
    <x v="9"/>
  </r>
  <r>
    <x v="5"/>
    <s v=" ORÇAMENTO"/>
    <x v="9"/>
    <d v="2024-06-01T00:00:00"/>
    <d v="2024-06-01T00:00:00"/>
    <s v="Orçamento"/>
    <s v="1 | 1"/>
    <x v="8"/>
    <x v="0"/>
    <n v="1360.1755763688186"/>
    <x v="22"/>
    <x v="22"/>
    <s v="11017"/>
    <x v="14"/>
    <x v="3"/>
    <x v="1"/>
    <n v="8001"/>
    <x v="17"/>
    <n v="8001"/>
    <s v="ORÇAMENTO"/>
    <x v="1"/>
    <x v="3"/>
    <x v="2"/>
    <x v="2"/>
    <x v="13"/>
    <x v="13"/>
  </r>
  <r>
    <x v="5"/>
    <s v=" ORÇAMENTO"/>
    <x v="9"/>
    <d v="2024-06-01T00:00:00"/>
    <d v="2024-06-01T00:00:00"/>
    <s v="Orçamento"/>
    <s v="1 | 1"/>
    <x v="8"/>
    <x v="0"/>
    <n v="1367.1"/>
    <x v="34"/>
    <x v="34"/>
    <s v="11160"/>
    <x v="14"/>
    <x v="3"/>
    <x v="1"/>
    <n v="8001"/>
    <x v="17"/>
    <n v="8001"/>
    <s v="ORÇAMENTO"/>
    <x v="0"/>
    <x v="3"/>
    <x v="0"/>
    <x v="0"/>
    <x v="0"/>
    <x v="0"/>
  </r>
  <r>
    <x v="5"/>
    <s v=" ORÇAMENTO"/>
    <x v="9"/>
    <d v="2024-06-01T00:00:00"/>
    <d v="2024-06-01T00:00:00"/>
    <s v="Orçamento"/>
    <s v="1 | 1"/>
    <x v="8"/>
    <x v="0"/>
    <n v="1384.8728293357178"/>
    <x v="70"/>
    <x v="69"/>
    <s v="4101"/>
    <x v="8"/>
    <x v="3"/>
    <x v="1"/>
    <n v="3006"/>
    <x v="8"/>
    <n v="3006"/>
    <s v="ORÇAMENTO"/>
    <x v="1"/>
    <x v="3"/>
    <x v="2"/>
    <x v="2"/>
    <x v="15"/>
    <x v="15"/>
  </r>
  <r>
    <x v="5"/>
    <s v=" ORÇAMENTO"/>
    <x v="9"/>
    <d v="2024-06-01T00:00:00"/>
    <d v="2024-06-01T00:00:00"/>
    <s v="Orçamento"/>
    <s v="1 | 1"/>
    <x v="8"/>
    <x v="0"/>
    <n v="1400"/>
    <x v="63"/>
    <x v="62"/>
    <s v="9975"/>
    <x v="10"/>
    <x v="3"/>
    <x v="1"/>
    <n v="7001"/>
    <x v="11"/>
    <n v="7001"/>
    <s v="ORÇAMENTO"/>
    <x v="0"/>
    <x v="3"/>
    <x v="9"/>
    <x v="9"/>
    <x v="18"/>
    <x v="18"/>
  </r>
  <r>
    <x v="5"/>
    <s v=" ORÇAMENTO"/>
    <x v="9"/>
    <d v="2024-06-01T00:00:00"/>
    <d v="2024-06-01T00:00:00"/>
    <s v="Orçamento"/>
    <s v="1 | 1"/>
    <x v="8"/>
    <x v="0"/>
    <n v="1400"/>
    <x v="14"/>
    <x v="14"/>
    <s v="6405"/>
    <x v="2"/>
    <x v="3"/>
    <x v="1"/>
    <n v="4004"/>
    <x v="2"/>
    <n v="4004"/>
    <s v="ORÇAMENTO"/>
    <x v="0"/>
    <x v="3"/>
    <x v="0"/>
    <x v="0"/>
    <x v="9"/>
    <x v="9"/>
  </r>
  <r>
    <x v="5"/>
    <s v=" ORÇAMENTO"/>
    <x v="9"/>
    <d v="2024-06-01T00:00:00"/>
    <d v="2024-06-01T00:00:00"/>
    <s v="Orçamento"/>
    <s v="1 | 1"/>
    <x v="8"/>
    <x v="0"/>
    <n v="1400"/>
    <x v="34"/>
    <x v="34"/>
    <s v="5315"/>
    <x v="22"/>
    <x v="3"/>
    <x v="1"/>
    <n v="4002"/>
    <x v="34"/>
    <n v="4002"/>
    <s v="ORÇAMENTO"/>
    <x v="0"/>
    <x v="3"/>
    <x v="0"/>
    <x v="0"/>
    <x v="0"/>
    <x v="0"/>
  </r>
  <r>
    <x v="5"/>
    <s v=" ORÇAMENTO"/>
    <x v="9"/>
    <d v="2024-06-01T00:00:00"/>
    <d v="2024-06-01T00:00:00"/>
    <s v="Orçamento"/>
    <s v="1 | 1"/>
    <x v="8"/>
    <x v="0"/>
    <n v="1403.03"/>
    <x v="126"/>
    <x v="124"/>
    <s v="10623"/>
    <x v="3"/>
    <x v="3"/>
    <x v="1"/>
    <n v="7004"/>
    <x v="3"/>
    <n v="7004"/>
    <s v="ORÇAMENTO"/>
    <x v="0"/>
    <x v="3"/>
    <x v="9"/>
    <x v="9"/>
    <x v="22"/>
    <x v="22"/>
  </r>
  <r>
    <x v="5"/>
    <s v=" ORÇAMENTO"/>
    <x v="9"/>
    <d v="2024-06-01T00:00:00"/>
    <d v="2024-06-01T00:00:00"/>
    <s v="Orçamento"/>
    <s v="1 | 1"/>
    <x v="8"/>
    <x v="0"/>
    <n v="1427.4324216"/>
    <x v="32"/>
    <x v="32"/>
    <s v="4065"/>
    <x v="8"/>
    <x v="3"/>
    <x v="1"/>
    <n v="3006"/>
    <x v="8"/>
    <n v="3006"/>
    <s v="ORÇAMENTO"/>
    <x v="1"/>
    <x v="3"/>
    <x v="2"/>
    <x v="2"/>
    <x v="2"/>
    <x v="2"/>
  </r>
  <r>
    <x v="5"/>
    <s v=" ORÇAMENTO"/>
    <x v="9"/>
    <d v="2024-06-01T00:00:00"/>
    <d v="2024-06-01T00:00:00"/>
    <s v="Orçamento"/>
    <s v="1 | 1"/>
    <x v="8"/>
    <x v="0"/>
    <n v="1437.2366350567208"/>
    <x v="100"/>
    <x v="99"/>
    <s v="11101"/>
    <x v="14"/>
    <x v="3"/>
    <x v="1"/>
    <n v="8001"/>
    <x v="17"/>
    <n v="8001"/>
    <s v="ORÇAMENTO"/>
    <x v="1"/>
    <x v="3"/>
    <x v="2"/>
    <x v="2"/>
    <x v="15"/>
    <x v="15"/>
  </r>
  <r>
    <x v="5"/>
    <s v=" ORÇAMENTO"/>
    <x v="9"/>
    <d v="2024-06-01T00:00:00"/>
    <d v="2024-06-01T00:00:00"/>
    <s v="Orçamento"/>
    <s v="1 | 1"/>
    <x v="8"/>
    <x v="0"/>
    <n v="1456.7519486934548"/>
    <x v="67"/>
    <x v="66"/>
    <s v="9490"/>
    <x v="10"/>
    <x v="3"/>
    <x v="1"/>
    <n v="7001"/>
    <x v="11"/>
    <n v="7001"/>
    <s v="ORÇAMENTO"/>
    <x v="0"/>
    <x v="3"/>
    <x v="9"/>
    <x v="9"/>
    <x v="12"/>
    <x v="12"/>
  </r>
  <r>
    <x v="5"/>
    <s v=" ORÇAMENTO"/>
    <x v="9"/>
    <d v="2024-06-01T00:00:00"/>
    <d v="2024-06-01T00:00:00"/>
    <s v="Orçamento"/>
    <s v="1 | 1"/>
    <x v="8"/>
    <x v="0"/>
    <n v="1465.5064351168451"/>
    <x v="100"/>
    <x v="99"/>
    <s v="3645"/>
    <x v="20"/>
    <x v="3"/>
    <x v="1"/>
    <n v="3004"/>
    <x v="27"/>
    <n v="3004"/>
    <s v="ORÇAMENTO"/>
    <x v="1"/>
    <x v="3"/>
    <x v="2"/>
    <x v="2"/>
    <x v="15"/>
    <x v="15"/>
  </r>
  <r>
    <x v="5"/>
    <s v=" ORÇAMENTO"/>
    <x v="9"/>
    <d v="2024-06-01T00:00:00"/>
    <d v="2024-06-01T00:00:00"/>
    <s v="Orçamento"/>
    <s v="1 | 1"/>
    <x v="8"/>
    <x v="0"/>
    <n v="1469.8927805809415"/>
    <x v="22"/>
    <x v="22"/>
    <s v="10314"/>
    <x v="10"/>
    <x v="3"/>
    <x v="1"/>
    <n v="7003"/>
    <x v="14"/>
    <n v="7003"/>
    <s v="ORÇAMENTO"/>
    <x v="1"/>
    <x v="3"/>
    <x v="2"/>
    <x v="2"/>
    <x v="13"/>
    <x v="13"/>
  </r>
  <r>
    <x v="5"/>
    <s v=" ORÇAMENTO"/>
    <x v="9"/>
    <d v="2024-06-01T00:00:00"/>
    <d v="2024-06-01T00:00:00"/>
    <s v="Orçamento"/>
    <s v="1 | 1"/>
    <x v="8"/>
    <x v="0"/>
    <n v="1485.1950378735773"/>
    <x v="10"/>
    <x v="10"/>
    <s v="2316"/>
    <x v="0"/>
    <x v="3"/>
    <x v="1"/>
    <n v="2001"/>
    <x v="0"/>
    <n v="2001"/>
    <s v="ORÇAMENTO"/>
    <x v="1"/>
    <x v="3"/>
    <x v="5"/>
    <x v="5"/>
    <x v="6"/>
    <x v="6"/>
  </r>
  <r>
    <x v="5"/>
    <s v=" ORÇAMENTO"/>
    <x v="9"/>
    <d v="2024-06-01T00:00:00"/>
    <d v="2024-06-01T00:00:00"/>
    <s v="Orçamento"/>
    <s v="1 | 1"/>
    <x v="8"/>
    <x v="0"/>
    <n v="1491.8781032852969"/>
    <x v="72"/>
    <x v="71"/>
    <s v="3183"/>
    <x v="16"/>
    <x v="3"/>
    <x v="1"/>
    <n v="3002"/>
    <x v="19"/>
    <n v="3002"/>
    <s v="ORÇAMENTO"/>
    <x v="1"/>
    <x v="3"/>
    <x v="2"/>
    <x v="2"/>
    <x v="15"/>
    <x v="15"/>
  </r>
  <r>
    <x v="5"/>
    <s v=" ORÇAMENTO"/>
    <x v="9"/>
    <d v="2024-06-01T00:00:00"/>
    <d v="2024-06-01T00:00:00"/>
    <s v="Orçamento"/>
    <s v="1 | 1"/>
    <x v="8"/>
    <x v="0"/>
    <n v="1500"/>
    <x v="106"/>
    <x v="105"/>
    <s v="12182"/>
    <x v="21"/>
    <x v="3"/>
    <x v="1"/>
    <n v="8003"/>
    <x v="28"/>
    <n v="8003"/>
    <s v="ORÇAMENTO"/>
    <x v="0"/>
    <x v="3"/>
    <x v="2"/>
    <x v="2"/>
    <x v="15"/>
    <x v="15"/>
  </r>
  <r>
    <x v="5"/>
    <s v=" ORÇAMENTO"/>
    <x v="9"/>
    <d v="2024-06-01T00:00:00"/>
    <d v="2024-06-01T00:00:00"/>
    <s v="Orçamento"/>
    <s v="1 | 1"/>
    <x v="8"/>
    <x v="0"/>
    <n v="1500"/>
    <x v="106"/>
    <x v="105"/>
    <s v="3881"/>
    <x v="15"/>
    <x v="3"/>
    <x v="1"/>
    <n v="3005"/>
    <x v="18"/>
    <n v="3005"/>
    <s v="ORÇAMENTO"/>
    <x v="0"/>
    <x v="3"/>
    <x v="2"/>
    <x v="2"/>
    <x v="15"/>
    <x v="15"/>
  </r>
  <r>
    <x v="5"/>
    <s v=" ORÇAMENTO"/>
    <x v="9"/>
    <d v="2024-06-01T00:00:00"/>
    <d v="2024-06-01T00:00:00"/>
    <s v="Orçamento"/>
    <s v="1 | 1"/>
    <x v="8"/>
    <x v="0"/>
    <n v="1500"/>
    <x v="106"/>
    <x v="105"/>
    <s v="4610"/>
    <x v="7"/>
    <x v="3"/>
    <x v="1"/>
    <n v="3007"/>
    <x v="25"/>
    <n v="3007"/>
    <s v="ORÇAMENTO"/>
    <x v="0"/>
    <x v="3"/>
    <x v="2"/>
    <x v="2"/>
    <x v="15"/>
    <x v="15"/>
  </r>
  <r>
    <x v="5"/>
    <s v=" ORÇAMENTO"/>
    <x v="9"/>
    <d v="2024-06-01T00:00:00"/>
    <d v="2024-06-01T00:00:00"/>
    <s v="Orçamento"/>
    <s v="1 | 1"/>
    <x v="8"/>
    <x v="0"/>
    <n v="1500"/>
    <x v="95"/>
    <x v="94"/>
    <s v="4413"/>
    <x v="8"/>
    <x v="3"/>
    <x v="1"/>
    <n v="3006"/>
    <x v="8"/>
    <n v="3006"/>
    <s v="ORÇAMENTO"/>
    <x v="0"/>
    <x v="3"/>
    <x v="0"/>
    <x v="0"/>
    <x v="0"/>
    <x v="0"/>
  </r>
  <r>
    <x v="5"/>
    <s v=" ORÇAMENTO"/>
    <x v="9"/>
    <d v="2024-06-01T00:00:00"/>
    <d v="2024-06-01T00:00:00"/>
    <s v="Orçamento"/>
    <s v="1 | 1"/>
    <x v="8"/>
    <x v="0"/>
    <n v="1500"/>
    <x v="95"/>
    <x v="94"/>
    <s v="4414"/>
    <x v="8"/>
    <x v="3"/>
    <x v="1"/>
    <n v="3006"/>
    <x v="8"/>
    <n v="3006"/>
    <s v="ORÇAMENTO"/>
    <x v="0"/>
    <x v="3"/>
    <x v="0"/>
    <x v="0"/>
    <x v="0"/>
    <x v="0"/>
  </r>
  <r>
    <x v="5"/>
    <s v=" ORÇAMENTO"/>
    <x v="9"/>
    <d v="2024-06-01T00:00:00"/>
    <d v="2024-06-01T00:00:00"/>
    <s v="Orçamento"/>
    <s v="1 | 1"/>
    <x v="8"/>
    <x v="0"/>
    <n v="1500"/>
    <x v="152"/>
    <x v="149"/>
    <s v="1908"/>
    <x v="0"/>
    <x v="3"/>
    <x v="1"/>
    <n v="2001"/>
    <x v="0"/>
    <n v="2001"/>
    <s v="ORÇAMENTO"/>
    <x v="1"/>
    <x v="3"/>
    <x v="4"/>
    <x v="4"/>
    <x v="5"/>
    <x v="5"/>
  </r>
  <r>
    <x v="5"/>
    <s v=" ORÇAMENTO"/>
    <x v="9"/>
    <d v="2024-06-01T00:00:00"/>
    <d v="2024-06-01T00:00:00"/>
    <s v="Orçamento"/>
    <s v="1 | 1"/>
    <x v="8"/>
    <x v="0"/>
    <n v="1528.0471806400001"/>
    <x v="21"/>
    <x v="21"/>
    <s v="6061"/>
    <x v="2"/>
    <x v="3"/>
    <x v="1"/>
    <n v="4004"/>
    <x v="2"/>
    <n v="4004"/>
    <s v="ORÇAMENTO"/>
    <x v="1"/>
    <x v="3"/>
    <x v="2"/>
    <x v="2"/>
    <x v="2"/>
    <x v="2"/>
  </r>
  <r>
    <x v="5"/>
    <s v=" ORÇAMENTO"/>
    <x v="9"/>
    <d v="2024-06-01T00:00:00"/>
    <d v="2024-06-01T00:00:00"/>
    <s v="Orçamento"/>
    <s v="1 | 1"/>
    <x v="8"/>
    <x v="0"/>
    <n v="1536.9316301436972"/>
    <x v="70"/>
    <x v="69"/>
    <s v="5024"/>
    <x v="17"/>
    <x v="3"/>
    <x v="1"/>
    <n v="4001"/>
    <x v="20"/>
    <n v="4001"/>
    <s v="ORÇAMENTO"/>
    <x v="1"/>
    <x v="3"/>
    <x v="2"/>
    <x v="2"/>
    <x v="15"/>
    <x v="15"/>
  </r>
  <r>
    <x v="5"/>
    <s v=" ORÇAMENTO"/>
    <x v="9"/>
    <d v="2024-06-01T00:00:00"/>
    <d v="2024-06-01T00:00:00"/>
    <s v="Orçamento"/>
    <s v="1 | 1"/>
    <x v="8"/>
    <x v="0"/>
    <n v="1574.0887570114198"/>
    <x v="32"/>
    <x v="32"/>
    <s v="8908"/>
    <x v="6"/>
    <x v="3"/>
    <x v="1"/>
    <n v="6002"/>
    <x v="9"/>
    <n v="6002"/>
    <s v="ORÇAMENTO"/>
    <x v="1"/>
    <x v="3"/>
    <x v="2"/>
    <x v="2"/>
    <x v="2"/>
    <x v="2"/>
  </r>
  <r>
    <x v="5"/>
    <s v=" ORÇAMENTO"/>
    <x v="9"/>
    <d v="2024-06-01T00:00:00"/>
    <d v="2024-06-01T00:00:00"/>
    <s v="Orçamento"/>
    <s v="1 | 1"/>
    <x v="8"/>
    <x v="0"/>
    <n v="1587.4825888889659"/>
    <x v="10"/>
    <x v="10"/>
    <s v="2315"/>
    <x v="0"/>
    <x v="3"/>
    <x v="1"/>
    <n v="2001"/>
    <x v="0"/>
    <n v="2001"/>
    <s v="ORÇAMENTO"/>
    <x v="1"/>
    <x v="3"/>
    <x v="5"/>
    <x v="5"/>
    <x v="6"/>
    <x v="6"/>
  </r>
  <r>
    <x v="5"/>
    <s v=" ORÇAMENTO"/>
    <x v="9"/>
    <d v="2024-06-01T00:00:00"/>
    <d v="2024-06-01T00:00:00"/>
    <s v="Orçamento"/>
    <s v="1 | 1"/>
    <x v="8"/>
    <x v="0"/>
    <n v="1595"/>
    <x v="42"/>
    <x v="42"/>
    <s v="7086"/>
    <x v="2"/>
    <x v="3"/>
    <x v="1"/>
    <n v="4004"/>
    <x v="2"/>
    <n v="4004"/>
    <s v="ORÇAMENTO"/>
    <x v="0"/>
    <x v="3"/>
    <x v="0"/>
    <x v="0"/>
    <x v="9"/>
    <x v="9"/>
  </r>
  <r>
    <x v="5"/>
    <s v=" ORÇAMENTO"/>
    <x v="9"/>
    <d v="2024-06-01T00:00:00"/>
    <d v="2024-06-01T00:00:00"/>
    <s v="Orçamento"/>
    <s v="1 | 1"/>
    <x v="8"/>
    <x v="0"/>
    <n v="1599.99"/>
    <x v="103"/>
    <x v="102"/>
    <s v="11247"/>
    <x v="14"/>
    <x v="3"/>
    <x v="1"/>
    <n v="8001"/>
    <x v="17"/>
    <n v="8001"/>
    <s v="ORÇAMENTO"/>
    <x v="0"/>
    <x v="3"/>
    <x v="0"/>
    <x v="0"/>
    <x v="0"/>
    <x v="0"/>
  </r>
  <r>
    <x v="5"/>
    <s v=" ORÇAMENTO"/>
    <x v="9"/>
    <d v="2024-06-01T00:00:00"/>
    <d v="2024-06-01T00:00:00"/>
    <s v="Orçamento"/>
    <s v="1 | 1"/>
    <x v="8"/>
    <x v="0"/>
    <n v="1600"/>
    <x v="24"/>
    <x v="24"/>
    <s v="6221"/>
    <x v="2"/>
    <x v="3"/>
    <x v="1"/>
    <n v="4004"/>
    <x v="2"/>
    <n v="4004"/>
    <s v="ORÇAMENTO"/>
    <x v="0"/>
    <x v="3"/>
    <x v="0"/>
    <x v="0"/>
    <x v="9"/>
    <x v="9"/>
  </r>
  <r>
    <x v="5"/>
    <s v=" ORÇAMENTO"/>
    <x v="9"/>
    <d v="2024-06-01T00:00:00"/>
    <d v="2024-06-01T00:00:00"/>
    <s v="Orçamento"/>
    <s v="1 | 1"/>
    <x v="8"/>
    <x v="0"/>
    <n v="1607.1816122310502"/>
    <x v="20"/>
    <x v="20"/>
    <s v="11560"/>
    <x v="4"/>
    <x v="3"/>
    <x v="1"/>
    <n v="8002"/>
    <x v="4"/>
    <n v="8002"/>
    <s v="ORÇAMENTO"/>
    <x v="1"/>
    <x v="3"/>
    <x v="2"/>
    <x v="2"/>
    <x v="2"/>
    <x v="2"/>
  </r>
  <r>
    <x v="5"/>
    <s v=" ORÇAMENTO"/>
    <x v="9"/>
    <d v="2024-06-01T00:00:00"/>
    <d v="2024-06-01T00:00:00"/>
    <s v="Orçamento"/>
    <s v="1 | 1"/>
    <x v="8"/>
    <x v="0"/>
    <n v="1650"/>
    <x v="34"/>
    <x v="34"/>
    <s v="7616"/>
    <x v="18"/>
    <x v="3"/>
    <x v="1"/>
    <n v="5002"/>
    <x v="21"/>
    <n v="5002"/>
    <s v="ORÇAMENTO"/>
    <x v="0"/>
    <x v="3"/>
    <x v="0"/>
    <x v="0"/>
    <x v="0"/>
    <x v="0"/>
  </r>
  <r>
    <x v="5"/>
    <s v=" ORÇAMENTO"/>
    <x v="9"/>
    <d v="2024-06-01T00:00:00"/>
    <d v="2024-06-01T00:00:00"/>
    <s v="Orçamento"/>
    <s v="1 | 1"/>
    <x v="8"/>
    <x v="0"/>
    <n v="1686.623028"/>
    <x v="20"/>
    <x v="20"/>
    <s v="3147"/>
    <x v="16"/>
    <x v="3"/>
    <x v="1"/>
    <n v="3002"/>
    <x v="19"/>
    <n v="3002"/>
    <s v="ORÇAMENTO"/>
    <x v="1"/>
    <x v="3"/>
    <x v="2"/>
    <x v="2"/>
    <x v="2"/>
    <x v="2"/>
  </r>
  <r>
    <x v="5"/>
    <s v=" ORÇAMENTO"/>
    <x v="9"/>
    <d v="2024-06-01T00:00:00"/>
    <d v="2024-06-01T00:00:00"/>
    <s v="Orçamento"/>
    <s v="1 | 1"/>
    <x v="8"/>
    <x v="0"/>
    <n v="1700"/>
    <x v="71"/>
    <x v="70"/>
    <s v="6870"/>
    <x v="2"/>
    <x v="3"/>
    <x v="1"/>
    <n v="4004"/>
    <x v="2"/>
    <n v="4004"/>
    <s v="ORÇAMENTO"/>
    <x v="0"/>
    <x v="3"/>
    <x v="0"/>
    <x v="0"/>
    <x v="9"/>
    <x v="9"/>
  </r>
  <r>
    <x v="5"/>
    <s v=" ORÇAMENTO"/>
    <x v="9"/>
    <d v="2024-06-01T00:00:00"/>
    <d v="2024-06-01T00:00:00"/>
    <s v="Orçamento"/>
    <s v="1 | 1"/>
    <x v="8"/>
    <x v="0"/>
    <n v="1734.7837919800002"/>
    <x v="20"/>
    <x v="20"/>
    <s v="7456"/>
    <x v="18"/>
    <x v="3"/>
    <x v="1"/>
    <n v="5002"/>
    <x v="21"/>
    <n v="5002"/>
    <s v="ORÇAMENTO"/>
    <x v="1"/>
    <x v="3"/>
    <x v="2"/>
    <x v="2"/>
    <x v="2"/>
    <x v="2"/>
  </r>
  <r>
    <x v="5"/>
    <s v=" ORÇAMENTO"/>
    <x v="9"/>
    <d v="2024-06-01T00:00:00"/>
    <d v="2024-06-01T00:00:00"/>
    <s v="Orçamento"/>
    <s v="1 | 1"/>
    <x v="8"/>
    <x v="0"/>
    <n v="1735.0218118094481"/>
    <x v="22"/>
    <x v="22"/>
    <s v="3585"/>
    <x v="20"/>
    <x v="3"/>
    <x v="1"/>
    <n v="3004"/>
    <x v="27"/>
    <n v="3004"/>
    <s v="ORÇAMENTO"/>
    <x v="1"/>
    <x v="3"/>
    <x v="2"/>
    <x v="2"/>
    <x v="13"/>
    <x v="13"/>
  </r>
  <r>
    <x v="5"/>
    <s v=" ORÇAMENTO"/>
    <x v="9"/>
    <d v="2024-06-01T00:00:00"/>
    <d v="2024-06-01T00:00:00"/>
    <s v="Orçamento"/>
    <s v="1 | 1"/>
    <x v="8"/>
    <x v="0"/>
    <n v="1739.1696342"/>
    <x v="20"/>
    <x v="20"/>
    <s v="7698"/>
    <x v="2"/>
    <x v="3"/>
    <x v="1"/>
    <n v="5003"/>
    <x v="31"/>
    <n v="5003"/>
    <s v="ORÇAMENTO"/>
    <x v="1"/>
    <x v="3"/>
    <x v="2"/>
    <x v="2"/>
    <x v="2"/>
    <x v="2"/>
  </r>
  <r>
    <x v="5"/>
    <s v=" ORÇAMENTO"/>
    <x v="9"/>
    <d v="2024-06-01T00:00:00"/>
    <d v="2024-06-01T00:00:00"/>
    <s v="Orçamento"/>
    <s v="1 | 1"/>
    <x v="8"/>
    <x v="0"/>
    <n v="1761.1249336178757"/>
    <x v="70"/>
    <x v="69"/>
    <s v="11113"/>
    <x v="14"/>
    <x v="3"/>
    <x v="1"/>
    <n v="8001"/>
    <x v="17"/>
    <n v="8001"/>
    <s v="ORÇAMENTO"/>
    <x v="1"/>
    <x v="3"/>
    <x v="2"/>
    <x v="2"/>
    <x v="15"/>
    <x v="15"/>
  </r>
  <r>
    <x v="5"/>
    <s v=" ORÇAMENTO"/>
    <x v="9"/>
    <d v="2024-06-01T00:00:00"/>
    <d v="2024-06-01T00:00:00"/>
    <s v="Orçamento"/>
    <s v="1 | 1"/>
    <x v="8"/>
    <x v="0"/>
    <n v="1776.7658114751539"/>
    <x v="98"/>
    <x v="97"/>
    <s v="2167"/>
    <x v="0"/>
    <x v="3"/>
    <x v="1"/>
    <n v="2001"/>
    <x v="0"/>
    <n v="2001"/>
    <s v="ORÇAMENTO"/>
    <x v="1"/>
    <x v="3"/>
    <x v="5"/>
    <x v="5"/>
    <x v="6"/>
    <x v="6"/>
  </r>
  <r>
    <x v="5"/>
    <s v=" ORÇAMENTO"/>
    <x v="9"/>
    <d v="2024-06-01T00:00:00"/>
    <d v="2024-06-01T00:00:00"/>
    <s v="Orçamento"/>
    <s v="1 | 1"/>
    <x v="8"/>
    <x v="0"/>
    <n v="1780.3147728111969"/>
    <x v="10"/>
    <x v="10"/>
    <s v="2314"/>
    <x v="0"/>
    <x v="3"/>
    <x v="1"/>
    <n v="2001"/>
    <x v="0"/>
    <n v="2001"/>
    <s v="ORÇAMENTO"/>
    <x v="1"/>
    <x v="3"/>
    <x v="5"/>
    <x v="5"/>
    <x v="6"/>
    <x v="6"/>
  </r>
  <r>
    <x v="5"/>
    <s v=" ORÇAMENTO"/>
    <x v="9"/>
    <d v="2024-06-01T00:00:00"/>
    <d v="2024-06-01T00:00:00"/>
    <s v="Orçamento"/>
    <s v="1 | 1"/>
    <x v="8"/>
    <x v="0"/>
    <n v="1800"/>
    <x v="14"/>
    <x v="14"/>
    <s v="10822"/>
    <x v="3"/>
    <x v="3"/>
    <x v="1"/>
    <n v="7004"/>
    <x v="3"/>
    <n v="7004"/>
    <s v="ORÇAMENTO"/>
    <x v="0"/>
    <x v="3"/>
    <x v="0"/>
    <x v="0"/>
    <x v="9"/>
    <x v="9"/>
  </r>
  <r>
    <x v="5"/>
    <s v=" ORÇAMENTO"/>
    <x v="9"/>
    <d v="2024-06-01T00:00:00"/>
    <d v="2024-06-01T00:00:00"/>
    <s v="Orçamento"/>
    <s v="1 | 1"/>
    <x v="8"/>
    <x v="0"/>
    <n v="1800"/>
    <x v="59"/>
    <x v="58"/>
    <s v="3024"/>
    <x v="5"/>
    <x v="3"/>
    <x v="1"/>
    <n v="3001"/>
    <x v="5"/>
    <n v="3001"/>
    <s v="ORÇAMENTO"/>
    <x v="0"/>
    <x v="3"/>
    <x v="0"/>
    <x v="0"/>
    <x v="10"/>
    <x v="10"/>
  </r>
  <r>
    <x v="5"/>
    <s v=" ORÇAMENTO"/>
    <x v="9"/>
    <d v="2024-06-01T00:00:00"/>
    <d v="2024-06-01T00:00:00"/>
    <s v="Orçamento"/>
    <s v="1 | 1"/>
    <x v="8"/>
    <x v="0"/>
    <n v="1800"/>
    <x v="34"/>
    <x v="34"/>
    <s v="8768"/>
    <x v="6"/>
    <x v="3"/>
    <x v="1"/>
    <n v="6001"/>
    <x v="6"/>
    <n v="6001"/>
    <s v="ORÇAMENTO"/>
    <x v="0"/>
    <x v="3"/>
    <x v="0"/>
    <x v="0"/>
    <x v="0"/>
    <x v="0"/>
  </r>
  <r>
    <x v="5"/>
    <s v=" ORÇAMENTO"/>
    <x v="9"/>
    <d v="2024-06-01T00:00:00"/>
    <d v="2024-06-01T00:00:00"/>
    <s v="Orçamento"/>
    <s v="1 | 1"/>
    <x v="8"/>
    <x v="0"/>
    <n v="1800"/>
    <x v="33"/>
    <x v="33"/>
    <s v="13710"/>
    <x v="19"/>
    <x v="3"/>
    <x v="1"/>
    <n v="9001"/>
    <x v="24"/>
    <n v="9001"/>
    <s v="ORÇAMENTO"/>
    <x v="1"/>
    <x v="3"/>
    <x v="10"/>
    <x v="10"/>
    <x v="16"/>
    <x v="16"/>
  </r>
  <r>
    <x v="5"/>
    <s v=" ORÇAMENTO"/>
    <x v="9"/>
    <d v="2024-06-01T00:00:00"/>
    <d v="2024-06-01T00:00:00"/>
    <s v="Orçamento"/>
    <s v="1 | 1"/>
    <x v="8"/>
    <x v="0"/>
    <n v="1838.6189925598101"/>
    <x v="10"/>
    <x v="10"/>
    <s v="2313"/>
    <x v="0"/>
    <x v="3"/>
    <x v="1"/>
    <n v="2001"/>
    <x v="0"/>
    <n v="2001"/>
    <s v="ORÇAMENTO"/>
    <x v="1"/>
    <x v="3"/>
    <x v="5"/>
    <x v="5"/>
    <x v="6"/>
    <x v="6"/>
  </r>
  <r>
    <x v="5"/>
    <s v=" ORÇAMENTO"/>
    <x v="9"/>
    <d v="2024-06-01T00:00:00"/>
    <d v="2024-06-01T00:00:00"/>
    <s v="Orçamento"/>
    <s v="1 | 1"/>
    <x v="8"/>
    <x v="0"/>
    <n v="1862.5023654132006"/>
    <x v="32"/>
    <x v="32"/>
    <s v="8529"/>
    <x v="6"/>
    <x v="3"/>
    <x v="1"/>
    <n v="6001"/>
    <x v="6"/>
    <n v="6001"/>
    <s v="ORÇAMENTO"/>
    <x v="1"/>
    <x v="3"/>
    <x v="2"/>
    <x v="2"/>
    <x v="2"/>
    <x v="2"/>
  </r>
  <r>
    <x v="5"/>
    <s v=" ORÇAMENTO"/>
    <x v="9"/>
    <d v="2024-06-01T00:00:00"/>
    <d v="2024-06-01T00:00:00"/>
    <s v="Orçamento"/>
    <s v="1 | 1"/>
    <x v="8"/>
    <x v="0"/>
    <n v="1883.2489578009481"/>
    <x v="21"/>
    <x v="21"/>
    <s v="4976"/>
    <x v="17"/>
    <x v="3"/>
    <x v="1"/>
    <n v="4001"/>
    <x v="20"/>
    <n v="4001"/>
    <s v="ORÇAMENTO"/>
    <x v="1"/>
    <x v="3"/>
    <x v="2"/>
    <x v="2"/>
    <x v="2"/>
    <x v="2"/>
  </r>
  <r>
    <x v="5"/>
    <s v=" ORÇAMENTO"/>
    <x v="9"/>
    <d v="2024-06-01T00:00:00"/>
    <d v="2024-06-01T00:00:00"/>
    <s v="Orçamento"/>
    <s v="1 | 1"/>
    <x v="8"/>
    <x v="0"/>
    <n v="1892.8040349620217"/>
    <x v="70"/>
    <x v="69"/>
    <s v="5612"/>
    <x v="12"/>
    <x v="3"/>
    <x v="1"/>
    <n v="4003"/>
    <x v="13"/>
    <n v="4003"/>
    <s v="ORÇAMENTO"/>
    <x v="1"/>
    <x v="3"/>
    <x v="2"/>
    <x v="2"/>
    <x v="15"/>
    <x v="15"/>
  </r>
  <r>
    <x v="5"/>
    <s v=" ORÇAMENTO"/>
    <x v="9"/>
    <d v="2024-06-01T00:00:00"/>
    <d v="2024-06-01T00:00:00"/>
    <s v="Orçamento"/>
    <s v="1 | 1"/>
    <x v="8"/>
    <x v="0"/>
    <n v="1892.9458120259251"/>
    <x v="100"/>
    <x v="99"/>
    <s v="3416"/>
    <x v="11"/>
    <x v="3"/>
    <x v="1"/>
    <n v="3003"/>
    <x v="12"/>
    <n v="3003"/>
    <s v="ORÇAMENTO"/>
    <x v="1"/>
    <x v="3"/>
    <x v="2"/>
    <x v="2"/>
    <x v="15"/>
    <x v="15"/>
  </r>
  <r>
    <x v="5"/>
    <s v=" ORÇAMENTO"/>
    <x v="9"/>
    <d v="2024-06-01T00:00:00"/>
    <d v="2024-06-01T00:00:00"/>
    <s v="Orçamento"/>
    <s v="1 | 1"/>
    <x v="8"/>
    <x v="0"/>
    <n v="1900"/>
    <x v="99"/>
    <x v="98"/>
    <s v="7289"/>
    <x v="13"/>
    <x v="3"/>
    <x v="1"/>
    <n v="5001"/>
    <x v="16"/>
    <n v="5001"/>
    <s v="ORÇAMENTO"/>
    <x v="0"/>
    <x v="3"/>
    <x v="0"/>
    <x v="0"/>
    <x v="10"/>
    <x v="10"/>
  </r>
  <r>
    <x v="5"/>
    <s v=" ORÇAMENTO"/>
    <x v="9"/>
    <d v="2024-06-01T00:00:00"/>
    <d v="2024-06-01T00:00:00"/>
    <s v="Orçamento"/>
    <s v="1 | 1"/>
    <x v="8"/>
    <x v="0"/>
    <n v="1917.7413740701863"/>
    <x v="97"/>
    <x v="96"/>
    <s v="8266"/>
    <x v="6"/>
    <x v="3"/>
    <x v="1"/>
    <n v="6001"/>
    <x v="6"/>
    <n v="6001"/>
    <s v="ORÇAMENTO"/>
    <x v="1"/>
    <x v="3"/>
    <x v="2"/>
    <x v="2"/>
    <x v="13"/>
    <x v="13"/>
  </r>
  <r>
    <x v="5"/>
    <s v=" ORÇAMENTO"/>
    <x v="9"/>
    <d v="2024-06-01T00:00:00"/>
    <d v="2024-06-01T00:00:00"/>
    <s v="Orçamento"/>
    <s v="1 | 1"/>
    <x v="8"/>
    <x v="0"/>
    <n v="1954.9999999999998"/>
    <x v="139"/>
    <x v="137"/>
    <s v="6140"/>
    <x v="2"/>
    <x v="3"/>
    <x v="1"/>
    <n v="4004"/>
    <x v="2"/>
    <n v="4004"/>
    <s v="ORÇAMENTO"/>
    <x v="1"/>
    <x v="3"/>
    <x v="2"/>
    <x v="2"/>
    <x v="15"/>
    <x v="15"/>
  </r>
  <r>
    <x v="5"/>
    <s v=" ORÇAMENTO"/>
    <x v="9"/>
    <d v="2024-06-01T00:00:00"/>
    <d v="2024-06-01T00:00:00"/>
    <s v="Orçamento"/>
    <s v="1 | 1"/>
    <x v="8"/>
    <x v="0"/>
    <n v="1956.7833359682845"/>
    <x v="70"/>
    <x v="69"/>
    <s v="7746"/>
    <x v="2"/>
    <x v="3"/>
    <x v="1"/>
    <n v="5003"/>
    <x v="31"/>
    <n v="5003"/>
    <s v="ORÇAMENTO"/>
    <x v="1"/>
    <x v="3"/>
    <x v="2"/>
    <x v="2"/>
    <x v="15"/>
    <x v="15"/>
  </r>
  <r>
    <x v="5"/>
    <s v=" ORÇAMENTO"/>
    <x v="9"/>
    <d v="2024-06-01T00:00:00"/>
    <d v="2024-06-01T00:00:00"/>
    <s v="Orçamento"/>
    <s v="1 | 1"/>
    <x v="8"/>
    <x v="0"/>
    <n v="1970.8996952911448"/>
    <x v="112"/>
    <x v="110"/>
    <s v="7853"/>
    <x v="2"/>
    <x v="3"/>
    <x v="1"/>
    <n v="5003"/>
    <x v="31"/>
    <n v="5003"/>
    <s v="ORÇAMENTO"/>
    <x v="0"/>
    <x v="3"/>
    <x v="9"/>
    <x v="9"/>
    <x v="18"/>
    <x v="18"/>
  </r>
  <r>
    <x v="5"/>
    <s v=" ORÇAMENTO"/>
    <x v="9"/>
    <d v="2024-06-01T00:00:00"/>
    <d v="2024-06-01T00:00:00"/>
    <s v="Orçamento"/>
    <s v="1 | 1"/>
    <x v="8"/>
    <x v="0"/>
    <n v="2000"/>
    <x v="65"/>
    <x v="64"/>
    <s v="840"/>
    <x v="0"/>
    <x v="3"/>
    <x v="1"/>
    <n v="2001"/>
    <x v="0"/>
    <n v="2001"/>
    <s v="ORÇAMENTO"/>
    <x v="1"/>
    <x v="3"/>
    <x v="2"/>
    <x v="2"/>
    <x v="2"/>
    <x v="2"/>
  </r>
  <r>
    <x v="5"/>
    <s v=" ORÇAMENTO"/>
    <x v="9"/>
    <d v="2024-06-01T00:00:00"/>
    <d v="2024-06-01T00:00:00"/>
    <s v="Orçamento"/>
    <s v="1 | 1"/>
    <x v="8"/>
    <x v="0"/>
    <n v="2000"/>
    <x v="106"/>
    <x v="105"/>
    <s v="12180"/>
    <x v="21"/>
    <x v="3"/>
    <x v="1"/>
    <n v="8003"/>
    <x v="28"/>
    <n v="8003"/>
    <s v="ORÇAMENTO"/>
    <x v="0"/>
    <x v="3"/>
    <x v="2"/>
    <x v="2"/>
    <x v="15"/>
    <x v="15"/>
  </r>
  <r>
    <x v="5"/>
    <s v=" ORÇAMENTO"/>
    <x v="9"/>
    <d v="2024-06-01T00:00:00"/>
    <d v="2024-06-01T00:00:00"/>
    <s v="Orçamento"/>
    <s v="1 | 1"/>
    <x v="8"/>
    <x v="0"/>
    <n v="2000"/>
    <x v="106"/>
    <x v="105"/>
    <s v="12181"/>
    <x v="21"/>
    <x v="3"/>
    <x v="1"/>
    <n v="8003"/>
    <x v="28"/>
    <n v="8003"/>
    <s v="ORÇAMENTO"/>
    <x v="0"/>
    <x v="3"/>
    <x v="2"/>
    <x v="2"/>
    <x v="15"/>
    <x v="15"/>
  </r>
  <r>
    <x v="5"/>
    <s v=" ORÇAMENTO"/>
    <x v="9"/>
    <d v="2024-06-01T00:00:00"/>
    <d v="2024-06-01T00:00:00"/>
    <s v="Orçamento"/>
    <s v="1 | 1"/>
    <x v="8"/>
    <x v="0"/>
    <n v="2000"/>
    <x v="44"/>
    <x v="43"/>
    <s v="12609"/>
    <x v="9"/>
    <x v="3"/>
    <x v="1"/>
    <n v="8006"/>
    <x v="10"/>
    <n v="8006"/>
    <s v="ORÇAMENTO"/>
    <x v="0"/>
    <x v="3"/>
    <x v="9"/>
    <x v="9"/>
    <x v="18"/>
    <x v="18"/>
  </r>
  <r>
    <x v="5"/>
    <s v=" ORÇAMENTO"/>
    <x v="9"/>
    <d v="2024-06-01T00:00:00"/>
    <d v="2024-06-01T00:00:00"/>
    <s v="Orçamento"/>
    <s v="1 | 1"/>
    <x v="8"/>
    <x v="0"/>
    <n v="2000"/>
    <x v="59"/>
    <x v="58"/>
    <s v="3500"/>
    <x v="11"/>
    <x v="3"/>
    <x v="1"/>
    <n v="3003"/>
    <x v="12"/>
    <n v="3003"/>
    <s v="ORÇAMENTO"/>
    <x v="0"/>
    <x v="3"/>
    <x v="0"/>
    <x v="0"/>
    <x v="10"/>
    <x v="10"/>
  </r>
  <r>
    <x v="5"/>
    <s v=" ORÇAMENTO"/>
    <x v="9"/>
    <d v="2024-06-01T00:00:00"/>
    <d v="2024-06-01T00:00:00"/>
    <s v="Orçamento"/>
    <s v="1 | 1"/>
    <x v="8"/>
    <x v="0"/>
    <n v="2000"/>
    <x v="103"/>
    <x v="102"/>
    <s v="11246"/>
    <x v="14"/>
    <x v="3"/>
    <x v="1"/>
    <n v="8001"/>
    <x v="17"/>
    <n v="8001"/>
    <s v="ORÇAMENTO"/>
    <x v="0"/>
    <x v="3"/>
    <x v="0"/>
    <x v="0"/>
    <x v="0"/>
    <x v="0"/>
  </r>
  <r>
    <x v="5"/>
    <s v=" ORÇAMENTO"/>
    <x v="9"/>
    <d v="2024-06-01T00:00:00"/>
    <d v="2024-06-01T00:00:00"/>
    <s v="Orçamento"/>
    <s v="1 | 1"/>
    <x v="8"/>
    <x v="0"/>
    <n v="2000"/>
    <x v="95"/>
    <x v="94"/>
    <s v="4411"/>
    <x v="8"/>
    <x v="3"/>
    <x v="1"/>
    <n v="3006"/>
    <x v="8"/>
    <n v="3006"/>
    <s v="ORÇAMENTO"/>
    <x v="0"/>
    <x v="3"/>
    <x v="0"/>
    <x v="0"/>
    <x v="0"/>
    <x v="0"/>
  </r>
  <r>
    <x v="5"/>
    <s v=" ORÇAMENTO"/>
    <x v="9"/>
    <d v="2024-06-01T00:00:00"/>
    <d v="2024-06-01T00:00:00"/>
    <s v="Orçamento"/>
    <s v="1 | 1"/>
    <x v="8"/>
    <x v="0"/>
    <n v="2000"/>
    <x v="95"/>
    <x v="94"/>
    <s v="4412"/>
    <x v="8"/>
    <x v="3"/>
    <x v="1"/>
    <n v="3006"/>
    <x v="8"/>
    <n v="3006"/>
    <s v="ORÇAMENTO"/>
    <x v="0"/>
    <x v="3"/>
    <x v="0"/>
    <x v="0"/>
    <x v="0"/>
    <x v="0"/>
  </r>
  <r>
    <x v="5"/>
    <s v=" ORÇAMENTO"/>
    <x v="9"/>
    <d v="2024-06-01T00:00:00"/>
    <d v="2024-06-01T00:00:00"/>
    <s v="Orçamento"/>
    <s v="1 | 1"/>
    <x v="8"/>
    <x v="0"/>
    <n v="2010.8543233653181"/>
    <x v="22"/>
    <x v="22"/>
    <s v="4928"/>
    <x v="17"/>
    <x v="3"/>
    <x v="1"/>
    <n v="4001"/>
    <x v="20"/>
    <n v="4001"/>
    <s v="ORÇAMENTO"/>
    <x v="1"/>
    <x v="3"/>
    <x v="2"/>
    <x v="2"/>
    <x v="13"/>
    <x v="13"/>
  </r>
  <r>
    <x v="5"/>
    <s v=" ORÇAMENTO"/>
    <x v="9"/>
    <d v="2024-06-01T00:00:00"/>
    <d v="2024-06-01T00:00:00"/>
    <s v="Orçamento"/>
    <s v="1 | 1"/>
    <x v="8"/>
    <x v="0"/>
    <n v="2012.359332"/>
    <x v="20"/>
    <x v="20"/>
    <s v="12081"/>
    <x v="21"/>
    <x v="3"/>
    <x v="1"/>
    <n v="8003"/>
    <x v="28"/>
    <n v="8003"/>
    <s v="ORÇAMENTO"/>
    <x v="1"/>
    <x v="3"/>
    <x v="2"/>
    <x v="2"/>
    <x v="2"/>
    <x v="2"/>
  </r>
  <r>
    <x v="5"/>
    <s v=" ORÇAMENTO"/>
    <x v="9"/>
    <d v="2024-06-01T00:00:00"/>
    <d v="2024-06-01T00:00:00"/>
    <s v="Orçamento"/>
    <s v="1 | 1"/>
    <x v="8"/>
    <x v="0"/>
    <n v="2056.39"/>
    <x v="71"/>
    <x v="70"/>
    <s v="10848"/>
    <x v="3"/>
    <x v="3"/>
    <x v="1"/>
    <n v="7004"/>
    <x v="3"/>
    <n v="7004"/>
    <s v="ORÇAMENTO"/>
    <x v="0"/>
    <x v="3"/>
    <x v="0"/>
    <x v="0"/>
    <x v="9"/>
    <x v="9"/>
  </r>
  <r>
    <x v="5"/>
    <s v=" ORÇAMENTO"/>
    <x v="9"/>
    <d v="2024-06-01T00:00:00"/>
    <d v="2024-06-01T00:00:00"/>
    <s v="Orçamento"/>
    <s v="1 | 1"/>
    <x v="8"/>
    <x v="0"/>
    <n v="2097.8565729925349"/>
    <x v="20"/>
    <x v="20"/>
    <s v="4766"/>
    <x v="7"/>
    <x v="3"/>
    <x v="1"/>
    <n v="3008"/>
    <x v="26"/>
    <n v="3008"/>
    <s v="ORÇAMENTO"/>
    <x v="1"/>
    <x v="3"/>
    <x v="2"/>
    <x v="2"/>
    <x v="2"/>
    <x v="2"/>
  </r>
  <r>
    <x v="5"/>
    <s v=" ORÇAMENTO"/>
    <x v="9"/>
    <d v="2024-06-01T00:00:00"/>
    <d v="2024-06-01T00:00:00"/>
    <s v="Orçamento"/>
    <s v="1 | 1"/>
    <x v="8"/>
    <x v="0"/>
    <n v="2100"/>
    <x v="31"/>
    <x v="31"/>
    <s v="3935"/>
    <x v="15"/>
    <x v="3"/>
    <x v="1"/>
    <n v="3005"/>
    <x v="18"/>
    <n v="3005"/>
    <s v="ORÇAMENTO"/>
    <x v="1"/>
    <x v="3"/>
    <x v="2"/>
    <x v="2"/>
    <x v="15"/>
    <x v="15"/>
  </r>
  <r>
    <x v="5"/>
    <s v=" ORÇAMENTO"/>
    <x v="9"/>
    <d v="2024-06-01T00:00:00"/>
    <d v="2024-06-01T00:00:00"/>
    <s v="Orçamento"/>
    <s v="1 | 1"/>
    <x v="8"/>
    <x v="0"/>
    <n v="2133.3200000000002"/>
    <x v="103"/>
    <x v="102"/>
    <s v="11245"/>
    <x v="14"/>
    <x v="3"/>
    <x v="1"/>
    <n v="8001"/>
    <x v="17"/>
    <n v="8001"/>
    <s v="ORÇAMENTO"/>
    <x v="0"/>
    <x v="3"/>
    <x v="0"/>
    <x v="0"/>
    <x v="0"/>
    <x v="0"/>
  </r>
  <r>
    <x v="5"/>
    <s v=" ORÇAMENTO"/>
    <x v="9"/>
    <d v="2024-06-01T00:00:00"/>
    <d v="2024-06-01T00:00:00"/>
    <s v="Orçamento"/>
    <s v="1 | 1"/>
    <x v="8"/>
    <x v="0"/>
    <n v="2141.4628799999996"/>
    <x v="20"/>
    <x v="20"/>
    <s v="10151"/>
    <x v="2"/>
    <x v="3"/>
    <x v="1"/>
    <n v="7002"/>
    <x v="33"/>
    <n v="7002"/>
    <s v="ORÇAMENTO"/>
    <x v="1"/>
    <x v="3"/>
    <x v="2"/>
    <x v="2"/>
    <x v="2"/>
    <x v="2"/>
  </r>
  <r>
    <x v="5"/>
    <s v=" ORÇAMENTO"/>
    <x v="9"/>
    <d v="2024-06-01T00:00:00"/>
    <d v="2024-06-01T00:00:00"/>
    <s v="Orçamento"/>
    <s v="1 | 1"/>
    <x v="8"/>
    <x v="0"/>
    <n v="2142.2822774903743"/>
    <x v="62"/>
    <x v="61"/>
    <s v="8651"/>
    <x v="6"/>
    <x v="3"/>
    <x v="1"/>
    <n v="6001"/>
    <x v="6"/>
    <n v="6001"/>
    <s v="ORÇAMENTO"/>
    <x v="0"/>
    <x v="3"/>
    <x v="9"/>
    <x v="9"/>
    <x v="12"/>
    <x v="12"/>
  </r>
  <r>
    <x v="5"/>
    <s v=" ORÇAMENTO"/>
    <x v="9"/>
    <d v="2024-06-01T00:00:00"/>
    <d v="2024-06-01T00:00:00"/>
    <s v="Orçamento"/>
    <s v="1 | 1"/>
    <x v="8"/>
    <x v="0"/>
    <n v="2142.2822774903743"/>
    <x v="107"/>
    <x v="106"/>
    <s v="8743"/>
    <x v="6"/>
    <x v="3"/>
    <x v="1"/>
    <n v="6001"/>
    <x v="6"/>
    <n v="6001"/>
    <s v="ORÇAMENTO"/>
    <x v="0"/>
    <x v="3"/>
    <x v="9"/>
    <x v="9"/>
    <x v="12"/>
    <x v="12"/>
  </r>
  <r>
    <x v="5"/>
    <s v=" ORÇAMENTO"/>
    <x v="9"/>
    <d v="2024-06-01T00:00:00"/>
    <d v="2024-06-01T00:00:00"/>
    <s v="Orçamento"/>
    <s v="1 | 1"/>
    <x v="8"/>
    <x v="0"/>
    <n v="2142.2822774903743"/>
    <x v="92"/>
    <x v="91"/>
    <s v="9749"/>
    <x v="10"/>
    <x v="3"/>
    <x v="1"/>
    <n v="7001"/>
    <x v="11"/>
    <n v="7001"/>
    <s v="ORÇAMENTO"/>
    <x v="0"/>
    <x v="3"/>
    <x v="9"/>
    <x v="9"/>
    <x v="12"/>
    <x v="12"/>
  </r>
  <r>
    <x v="5"/>
    <s v=" ORÇAMENTO"/>
    <x v="9"/>
    <d v="2024-06-01T00:00:00"/>
    <d v="2024-06-01T00:00:00"/>
    <s v="Orçamento"/>
    <s v="1 | 1"/>
    <x v="8"/>
    <x v="0"/>
    <n v="2142.2822774903743"/>
    <x v="116"/>
    <x v="114"/>
    <s v="9878"/>
    <x v="10"/>
    <x v="3"/>
    <x v="1"/>
    <n v="7001"/>
    <x v="11"/>
    <n v="7001"/>
    <s v="ORÇAMENTO"/>
    <x v="0"/>
    <x v="3"/>
    <x v="9"/>
    <x v="9"/>
    <x v="12"/>
    <x v="12"/>
  </r>
  <r>
    <x v="5"/>
    <s v=" ORÇAMENTO"/>
    <x v="9"/>
    <d v="2024-06-01T00:00:00"/>
    <d v="2024-06-01T00:00:00"/>
    <s v="Orçamento"/>
    <s v="1 | 1"/>
    <x v="8"/>
    <x v="0"/>
    <n v="2200"/>
    <x v="95"/>
    <x v="94"/>
    <s v="4410"/>
    <x v="8"/>
    <x v="3"/>
    <x v="1"/>
    <n v="3006"/>
    <x v="8"/>
    <n v="3006"/>
    <s v="ORÇAMENTO"/>
    <x v="0"/>
    <x v="3"/>
    <x v="0"/>
    <x v="0"/>
    <x v="0"/>
    <x v="0"/>
  </r>
  <r>
    <x v="5"/>
    <s v=" ORÇAMENTO"/>
    <x v="9"/>
    <d v="2024-06-01T00:00:00"/>
    <d v="2024-06-01T00:00:00"/>
    <s v="Orçamento"/>
    <s v="1 | 1"/>
    <x v="8"/>
    <x v="0"/>
    <n v="2207.8222787989098"/>
    <x v="98"/>
    <x v="97"/>
    <s v="2166"/>
    <x v="0"/>
    <x v="3"/>
    <x v="1"/>
    <n v="2001"/>
    <x v="0"/>
    <n v="2001"/>
    <s v="ORÇAMENTO"/>
    <x v="1"/>
    <x v="3"/>
    <x v="5"/>
    <x v="5"/>
    <x v="6"/>
    <x v="6"/>
  </r>
  <r>
    <x v="5"/>
    <s v=" ORÇAMENTO"/>
    <x v="9"/>
    <d v="2024-06-01T00:00:00"/>
    <d v="2024-06-01T00:00:00"/>
    <s v="Orçamento"/>
    <s v="1 | 1"/>
    <x v="8"/>
    <x v="0"/>
    <n v="2210.054314"/>
    <x v="20"/>
    <x v="20"/>
    <s v="3797"/>
    <x v="15"/>
    <x v="3"/>
    <x v="1"/>
    <n v="3005"/>
    <x v="18"/>
    <n v="3005"/>
    <s v="ORÇAMENTO"/>
    <x v="1"/>
    <x v="3"/>
    <x v="2"/>
    <x v="2"/>
    <x v="2"/>
    <x v="2"/>
  </r>
  <r>
    <x v="5"/>
    <s v=" ORÇAMENTO"/>
    <x v="9"/>
    <d v="2024-06-01T00:00:00"/>
    <d v="2024-06-01T00:00:00"/>
    <s v="Orçamento"/>
    <s v="1 | 1"/>
    <x v="8"/>
    <x v="0"/>
    <n v="2211.1263037392255"/>
    <x v="72"/>
    <x v="71"/>
    <s v="5000"/>
    <x v="17"/>
    <x v="3"/>
    <x v="1"/>
    <n v="4001"/>
    <x v="20"/>
    <n v="4001"/>
    <s v="ORÇAMENTO"/>
    <x v="1"/>
    <x v="3"/>
    <x v="2"/>
    <x v="2"/>
    <x v="15"/>
    <x v="15"/>
  </r>
  <r>
    <x v="5"/>
    <s v=" ORÇAMENTO"/>
    <x v="9"/>
    <d v="2024-06-01T00:00:00"/>
    <d v="2024-06-01T00:00:00"/>
    <s v="Orçamento"/>
    <s v="1 | 1"/>
    <x v="8"/>
    <x v="0"/>
    <n v="2259.9403943999996"/>
    <x v="38"/>
    <x v="38"/>
    <s v="10506"/>
    <x v="3"/>
    <x v="3"/>
    <x v="1"/>
    <n v="7004"/>
    <x v="3"/>
    <n v="7004"/>
    <s v="ORÇAMENTO"/>
    <x v="1"/>
    <x v="3"/>
    <x v="2"/>
    <x v="2"/>
    <x v="13"/>
    <x v="13"/>
  </r>
  <r>
    <x v="5"/>
    <s v=" ORÇAMENTO"/>
    <x v="9"/>
    <d v="2024-06-01T00:00:00"/>
    <d v="2024-06-01T00:00:00"/>
    <s v="Orçamento"/>
    <s v="1 | 1"/>
    <x v="8"/>
    <x v="0"/>
    <n v="2292.0707709600001"/>
    <x v="32"/>
    <x v="32"/>
    <s v="9327"/>
    <x v="10"/>
    <x v="3"/>
    <x v="1"/>
    <n v="7001"/>
    <x v="11"/>
    <n v="7001"/>
    <s v="ORÇAMENTO"/>
    <x v="1"/>
    <x v="3"/>
    <x v="2"/>
    <x v="2"/>
    <x v="2"/>
    <x v="2"/>
  </r>
  <r>
    <x v="5"/>
    <s v=" ORÇAMENTO"/>
    <x v="9"/>
    <d v="2024-06-01T00:00:00"/>
    <d v="2024-06-01T00:00:00"/>
    <s v="Orçamento"/>
    <s v="1 | 1"/>
    <x v="8"/>
    <x v="0"/>
    <n v="2300"/>
    <x v="44"/>
    <x v="43"/>
    <s v="12608"/>
    <x v="9"/>
    <x v="3"/>
    <x v="1"/>
    <n v="8006"/>
    <x v="10"/>
    <n v="8006"/>
    <s v="ORÇAMENTO"/>
    <x v="0"/>
    <x v="3"/>
    <x v="9"/>
    <x v="9"/>
    <x v="18"/>
    <x v="18"/>
  </r>
  <r>
    <x v="5"/>
    <s v=" ORÇAMENTO"/>
    <x v="9"/>
    <d v="2024-06-01T00:00:00"/>
    <d v="2024-06-01T00:00:00"/>
    <s v="Orçamento"/>
    <s v="1 | 1"/>
    <x v="8"/>
    <x v="0"/>
    <n v="2300"/>
    <x v="143"/>
    <x v="141"/>
    <s v="13152"/>
    <x v="9"/>
    <x v="3"/>
    <x v="1"/>
    <n v="8006"/>
    <x v="10"/>
    <n v="8006"/>
    <s v="ORÇAMENTO"/>
    <x v="0"/>
    <x v="3"/>
    <x v="0"/>
    <x v="0"/>
    <x v="0"/>
    <x v="0"/>
  </r>
  <r>
    <x v="5"/>
    <s v=" ORÇAMENTO"/>
    <x v="9"/>
    <d v="2024-06-01T00:00:00"/>
    <d v="2024-06-01T00:00:00"/>
    <s v="Orçamento"/>
    <s v="1 | 1"/>
    <x v="8"/>
    <x v="0"/>
    <n v="2308.1379915982129"/>
    <x v="70"/>
    <x v="69"/>
    <s v="12141"/>
    <x v="21"/>
    <x v="3"/>
    <x v="1"/>
    <n v="8003"/>
    <x v="28"/>
    <n v="8003"/>
    <s v="ORÇAMENTO"/>
    <x v="1"/>
    <x v="3"/>
    <x v="2"/>
    <x v="2"/>
    <x v="15"/>
    <x v="15"/>
  </r>
  <r>
    <x v="5"/>
    <s v=" ORÇAMENTO"/>
    <x v="9"/>
    <d v="2024-06-01T00:00:00"/>
    <d v="2024-06-01T00:00:00"/>
    <s v="Orçamento"/>
    <s v="1 | 1"/>
    <x v="8"/>
    <x v="0"/>
    <n v="2360"/>
    <x v="59"/>
    <x v="58"/>
    <s v="7336"/>
    <x v="13"/>
    <x v="3"/>
    <x v="1"/>
    <n v="5001"/>
    <x v="16"/>
    <n v="5001"/>
    <s v="ORÇAMENTO"/>
    <x v="0"/>
    <x v="3"/>
    <x v="0"/>
    <x v="0"/>
    <x v="10"/>
    <x v="10"/>
  </r>
  <r>
    <x v="5"/>
    <s v=" ORÇAMENTO"/>
    <x v="9"/>
    <d v="2024-06-01T00:00:00"/>
    <d v="2024-06-01T00:00:00"/>
    <s v="Orçamento"/>
    <s v="1 | 1"/>
    <x v="8"/>
    <x v="0"/>
    <n v="2404.6650565583882"/>
    <x v="115"/>
    <x v="113"/>
    <s v="9068"/>
    <x v="6"/>
    <x v="3"/>
    <x v="1"/>
    <n v="6002"/>
    <x v="9"/>
    <n v="6002"/>
    <s v="ORÇAMENTO"/>
    <x v="0"/>
    <x v="3"/>
    <x v="9"/>
    <x v="9"/>
    <x v="12"/>
    <x v="12"/>
  </r>
  <r>
    <x v="5"/>
    <s v=" ORÇAMENTO"/>
    <x v="9"/>
    <d v="2024-06-01T00:00:00"/>
    <d v="2024-06-01T00:00:00"/>
    <s v="Orçamento"/>
    <s v="1 | 1"/>
    <x v="8"/>
    <x v="0"/>
    <n v="2441.7377919734549"/>
    <x v="61"/>
    <x v="60"/>
    <s v="2070"/>
    <x v="0"/>
    <x v="3"/>
    <x v="1"/>
    <n v="2001"/>
    <x v="0"/>
    <n v="2001"/>
    <s v="ORÇAMENTO"/>
    <x v="1"/>
    <x v="3"/>
    <x v="5"/>
    <x v="5"/>
    <x v="6"/>
    <x v="6"/>
  </r>
  <r>
    <x v="5"/>
    <s v=" ORÇAMENTO"/>
    <x v="9"/>
    <d v="2024-06-01T00:00:00"/>
    <d v="2024-06-01T00:00:00"/>
    <s v="Orçamento"/>
    <s v="1 | 1"/>
    <x v="8"/>
    <x v="0"/>
    <n v="2456.6453999999999"/>
    <x v="20"/>
    <x v="20"/>
    <s v="7934"/>
    <x v="2"/>
    <x v="3"/>
    <x v="1"/>
    <n v="5005"/>
    <x v="32"/>
    <n v="5005"/>
    <s v="ORÇAMENTO"/>
    <x v="1"/>
    <x v="3"/>
    <x v="2"/>
    <x v="2"/>
    <x v="2"/>
    <x v="2"/>
  </r>
  <r>
    <x v="5"/>
    <s v=" ORÇAMENTO"/>
    <x v="9"/>
    <d v="2024-06-01T00:00:00"/>
    <d v="2024-06-01T00:00:00"/>
    <s v="Orçamento"/>
    <s v="1 | 1"/>
    <x v="8"/>
    <x v="0"/>
    <n v="2500"/>
    <x v="27"/>
    <x v="27"/>
    <s v="8826"/>
    <x v="6"/>
    <x v="3"/>
    <x v="1"/>
    <n v="6002"/>
    <x v="9"/>
    <n v="6002"/>
    <s v="ORÇAMENTO"/>
    <x v="0"/>
    <x v="3"/>
    <x v="2"/>
    <x v="2"/>
    <x v="13"/>
    <x v="13"/>
  </r>
  <r>
    <x v="5"/>
    <s v=" ORÇAMENTO"/>
    <x v="9"/>
    <d v="2024-06-01T00:00:00"/>
    <d v="2024-06-01T00:00:00"/>
    <s v="Orçamento"/>
    <s v="1 | 1"/>
    <x v="8"/>
    <x v="0"/>
    <n v="2500"/>
    <x v="125"/>
    <x v="123"/>
    <s v="8697"/>
    <x v="6"/>
    <x v="3"/>
    <x v="1"/>
    <n v="6001"/>
    <x v="6"/>
    <n v="6001"/>
    <s v="ORÇAMENTO"/>
    <x v="0"/>
    <x v="3"/>
    <x v="9"/>
    <x v="9"/>
    <x v="12"/>
    <x v="12"/>
  </r>
  <r>
    <x v="5"/>
    <s v=" ORÇAMENTO"/>
    <x v="9"/>
    <d v="2024-06-01T00:00:00"/>
    <d v="2024-06-01T00:00:00"/>
    <s v="Orçamento"/>
    <s v="1 | 1"/>
    <x v="8"/>
    <x v="0"/>
    <n v="2500"/>
    <x v="24"/>
    <x v="24"/>
    <s v="6220"/>
    <x v="2"/>
    <x v="3"/>
    <x v="1"/>
    <n v="4004"/>
    <x v="2"/>
    <n v="4004"/>
    <s v="ORÇAMENTO"/>
    <x v="0"/>
    <x v="3"/>
    <x v="0"/>
    <x v="0"/>
    <x v="9"/>
    <x v="9"/>
  </r>
  <r>
    <x v="5"/>
    <s v=" ORÇAMENTO"/>
    <x v="9"/>
    <d v="2024-06-01T00:00:00"/>
    <d v="2024-06-01T00:00:00"/>
    <s v="Orçamento"/>
    <s v="1 | 1"/>
    <x v="8"/>
    <x v="0"/>
    <n v="2500"/>
    <x v="83"/>
    <x v="82"/>
    <s v="9174"/>
    <x v="6"/>
    <x v="3"/>
    <x v="1"/>
    <n v="6002"/>
    <x v="9"/>
    <n v="6002"/>
    <s v="ORÇAMENTO"/>
    <x v="0"/>
    <x v="3"/>
    <x v="0"/>
    <x v="0"/>
    <x v="10"/>
    <x v="10"/>
  </r>
  <r>
    <x v="5"/>
    <s v=" ORÇAMENTO"/>
    <x v="9"/>
    <d v="2024-06-01T00:00:00"/>
    <d v="2024-06-01T00:00:00"/>
    <s v="Orçamento"/>
    <s v="1 | 1"/>
    <x v="8"/>
    <x v="0"/>
    <n v="2500"/>
    <x v="59"/>
    <x v="58"/>
    <s v="13589"/>
    <x v="21"/>
    <x v="3"/>
    <x v="1"/>
    <n v="8007"/>
    <x v="29"/>
    <n v="8007"/>
    <s v="ORÇAMENTO"/>
    <x v="0"/>
    <x v="3"/>
    <x v="0"/>
    <x v="0"/>
    <x v="10"/>
    <x v="10"/>
  </r>
  <r>
    <x v="5"/>
    <s v=" ORÇAMENTO"/>
    <x v="9"/>
    <d v="2024-06-01T00:00:00"/>
    <d v="2024-06-01T00:00:00"/>
    <s v="Orçamento"/>
    <s v="1 | 1"/>
    <x v="8"/>
    <x v="0"/>
    <n v="2500"/>
    <x v="34"/>
    <x v="34"/>
    <s v="4338"/>
    <x v="8"/>
    <x v="3"/>
    <x v="1"/>
    <n v="3006"/>
    <x v="8"/>
    <n v="3006"/>
    <s v="ORÇAMENTO"/>
    <x v="0"/>
    <x v="3"/>
    <x v="0"/>
    <x v="0"/>
    <x v="0"/>
    <x v="0"/>
  </r>
  <r>
    <x v="5"/>
    <s v=" ORÇAMENTO"/>
    <x v="9"/>
    <d v="2024-06-01T00:00:00"/>
    <d v="2024-06-01T00:00:00"/>
    <s v="Orçamento"/>
    <s v="1 | 1"/>
    <x v="8"/>
    <x v="0"/>
    <n v="2500"/>
    <x v="87"/>
    <x v="86"/>
    <s v="5336"/>
    <x v="22"/>
    <x v="3"/>
    <x v="1"/>
    <n v="4002"/>
    <x v="34"/>
    <n v="4002"/>
    <s v="ORÇAMENTO"/>
    <x v="0"/>
    <x v="3"/>
    <x v="0"/>
    <x v="0"/>
    <x v="0"/>
    <x v="0"/>
  </r>
  <r>
    <x v="5"/>
    <s v=" ORÇAMENTO"/>
    <x v="9"/>
    <d v="2024-06-01T00:00:00"/>
    <d v="2024-06-01T00:00:00"/>
    <s v="Orçamento"/>
    <s v="1 | 1"/>
    <x v="8"/>
    <x v="0"/>
    <n v="2504.9078267893556"/>
    <x v="138"/>
    <x v="136"/>
    <s v="7792"/>
    <x v="2"/>
    <x v="3"/>
    <x v="1"/>
    <n v="5003"/>
    <x v="31"/>
    <n v="5003"/>
    <s v="ORÇAMENTO"/>
    <x v="0"/>
    <x v="3"/>
    <x v="9"/>
    <x v="9"/>
    <x v="18"/>
    <x v="18"/>
  </r>
  <r>
    <x v="5"/>
    <s v=" ORÇAMENTO"/>
    <x v="9"/>
    <d v="2024-06-01T00:00:00"/>
    <d v="2024-06-01T00:00:00"/>
    <s v="Orçamento"/>
    <s v="1 | 1"/>
    <x v="8"/>
    <x v="0"/>
    <n v="2520"/>
    <x v="21"/>
    <x v="21"/>
    <s v="8467"/>
    <x v="6"/>
    <x v="3"/>
    <x v="1"/>
    <n v="6001"/>
    <x v="6"/>
    <n v="6001"/>
    <s v="ORÇAMENTO"/>
    <x v="1"/>
    <x v="3"/>
    <x v="2"/>
    <x v="2"/>
    <x v="2"/>
    <x v="2"/>
  </r>
  <r>
    <x v="5"/>
    <s v=" ORÇAMENTO"/>
    <x v="9"/>
    <d v="2024-06-01T00:00:00"/>
    <d v="2024-06-01T00:00:00"/>
    <s v="Orçamento"/>
    <s v="1 | 1"/>
    <x v="8"/>
    <x v="0"/>
    <n v="2558.9659541885248"/>
    <x v="8"/>
    <x v="8"/>
    <s v="1776"/>
    <x v="0"/>
    <x v="3"/>
    <x v="1"/>
    <n v="2001"/>
    <x v="0"/>
    <n v="2001"/>
    <s v="ORÇAMENTO"/>
    <x v="1"/>
    <x v="3"/>
    <x v="4"/>
    <x v="4"/>
    <x v="5"/>
    <x v="5"/>
  </r>
  <r>
    <x v="5"/>
    <s v=" ORÇAMENTO"/>
    <x v="9"/>
    <d v="2024-06-01T00:00:00"/>
    <d v="2024-06-01T00:00:00"/>
    <s v="Orçamento"/>
    <s v="1 | 1"/>
    <x v="8"/>
    <x v="0"/>
    <n v="2570.7387329884496"/>
    <x v="118"/>
    <x v="116"/>
    <s v="8092"/>
    <x v="2"/>
    <x v="3"/>
    <x v="1"/>
    <n v="5005"/>
    <x v="32"/>
    <n v="5005"/>
    <s v="ORÇAMENTO"/>
    <x v="0"/>
    <x v="3"/>
    <x v="9"/>
    <x v="9"/>
    <x v="18"/>
    <x v="18"/>
  </r>
  <r>
    <x v="5"/>
    <s v=" ORÇAMENTO"/>
    <x v="9"/>
    <d v="2024-06-01T00:00:00"/>
    <d v="2024-06-01T00:00:00"/>
    <s v="Orçamento"/>
    <s v="1 | 1"/>
    <x v="8"/>
    <x v="0"/>
    <n v="2600"/>
    <x v="125"/>
    <x v="123"/>
    <s v="8696"/>
    <x v="6"/>
    <x v="3"/>
    <x v="1"/>
    <n v="6001"/>
    <x v="6"/>
    <n v="6001"/>
    <s v="ORÇAMENTO"/>
    <x v="0"/>
    <x v="3"/>
    <x v="9"/>
    <x v="9"/>
    <x v="12"/>
    <x v="12"/>
  </r>
  <r>
    <x v="5"/>
    <s v=" ORÇAMENTO"/>
    <x v="9"/>
    <d v="2024-06-01T00:00:00"/>
    <d v="2024-06-01T00:00:00"/>
    <s v="Orçamento"/>
    <s v="1 | 1"/>
    <x v="8"/>
    <x v="0"/>
    <n v="2605.0471257591562"/>
    <x v="70"/>
    <x v="69"/>
    <s v="3657"/>
    <x v="20"/>
    <x v="3"/>
    <x v="1"/>
    <n v="3004"/>
    <x v="27"/>
    <n v="3004"/>
    <s v="ORÇAMENTO"/>
    <x v="1"/>
    <x v="3"/>
    <x v="2"/>
    <x v="2"/>
    <x v="15"/>
    <x v="15"/>
  </r>
  <r>
    <x v="5"/>
    <s v=" ORÇAMENTO"/>
    <x v="9"/>
    <d v="2024-06-01T00:00:00"/>
    <d v="2024-06-01T00:00:00"/>
    <s v="Orçamento"/>
    <s v="1 | 1"/>
    <x v="8"/>
    <x v="0"/>
    <n v="2619.3607000000002"/>
    <x v="21"/>
    <x v="21"/>
    <s v="5233"/>
    <x v="22"/>
    <x v="3"/>
    <x v="1"/>
    <n v="4002"/>
    <x v="34"/>
    <n v="4002"/>
    <s v="ORÇAMENTO"/>
    <x v="1"/>
    <x v="3"/>
    <x v="2"/>
    <x v="2"/>
    <x v="2"/>
    <x v="2"/>
  </r>
  <r>
    <x v="5"/>
    <s v=" ORÇAMENTO"/>
    <x v="9"/>
    <d v="2024-06-01T00:00:00"/>
    <d v="2024-06-01T00:00:00"/>
    <s v="Orçamento"/>
    <s v="1 | 1"/>
    <x v="8"/>
    <x v="0"/>
    <n v="2633.3333333333335"/>
    <x v="45"/>
    <x v="44"/>
    <s v="13433"/>
    <x v="9"/>
    <x v="3"/>
    <x v="1"/>
    <n v="8006"/>
    <x v="10"/>
    <n v="8006"/>
    <s v="ORÇAMENTO"/>
    <x v="0"/>
    <x v="3"/>
    <x v="11"/>
    <x v="11"/>
    <x v="17"/>
    <x v="17"/>
  </r>
  <r>
    <x v="5"/>
    <s v=" ORÇAMENTO"/>
    <x v="9"/>
    <d v="2024-06-01T00:00:00"/>
    <d v="2024-06-01T00:00:00"/>
    <s v="Orçamento"/>
    <s v="1 | 1"/>
    <x v="8"/>
    <x v="0"/>
    <n v="2686.1943326598062"/>
    <x v="2"/>
    <x v="2"/>
    <s v="788"/>
    <x v="0"/>
    <x v="3"/>
    <x v="1"/>
    <n v="2001"/>
    <x v="0"/>
    <n v="2001"/>
    <s v="ORÇAMENTO"/>
    <x v="1"/>
    <x v="3"/>
    <x v="2"/>
    <x v="2"/>
    <x v="2"/>
    <x v="2"/>
  </r>
  <r>
    <x v="5"/>
    <s v=" ORÇAMENTO"/>
    <x v="9"/>
    <d v="2024-06-01T00:00:00"/>
    <d v="2024-06-01T00:00:00"/>
    <s v="Orçamento"/>
    <s v="1 | 1"/>
    <x v="8"/>
    <x v="0"/>
    <n v="2688.2544431573906"/>
    <x v="100"/>
    <x v="99"/>
    <s v="5600"/>
    <x v="12"/>
    <x v="3"/>
    <x v="1"/>
    <n v="4003"/>
    <x v="13"/>
    <n v="4003"/>
    <s v="ORÇAMENTO"/>
    <x v="1"/>
    <x v="3"/>
    <x v="2"/>
    <x v="2"/>
    <x v="15"/>
    <x v="15"/>
  </r>
  <r>
    <x v="5"/>
    <s v=" ORÇAMENTO"/>
    <x v="9"/>
    <d v="2024-06-01T00:00:00"/>
    <d v="2024-06-01T00:00:00"/>
    <s v="Orçamento"/>
    <s v="1 | 1"/>
    <x v="8"/>
    <x v="0"/>
    <n v="2700"/>
    <x v="95"/>
    <x v="94"/>
    <s v="4409"/>
    <x v="8"/>
    <x v="3"/>
    <x v="1"/>
    <n v="3006"/>
    <x v="8"/>
    <n v="3006"/>
    <s v="ORÇAMENTO"/>
    <x v="0"/>
    <x v="3"/>
    <x v="0"/>
    <x v="0"/>
    <x v="0"/>
    <x v="0"/>
  </r>
  <r>
    <x v="5"/>
    <s v=" ORÇAMENTO"/>
    <x v="9"/>
    <d v="2024-06-01T00:00:00"/>
    <d v="2024-06-01T00:00:00"/>
    <s v="Orçamento"/>
    <s v="1 | 1"/>
    <x v="8"/>
    <x v="0"/>
    <n v="2703.1330501991451"/>
    <x v="26"/>
    <x v="26"/>
    <s v="1366"/>
    <x v="0"/>
    <x v="3"/>
    <x v="1"/>
    <n v="2001"/>
    <x v="0"/>
    <n v="2001"/>
    <s v="ORÇAMENTO"/>
    <x v="0"/>
    <x v="3"/>
    <x v="9"/>
    <x v="9"/>
    <x v="14"/>
    <x v="14"/>
  </r>
  <r>
    <x v="5"/>
    <s v=" ORÇAMENTO"/>
    <x v="9"/>
    <d v="2024-06-01T00:00:00"/>
    <d v="2024-06-01T00:00:00"/>
    <s v="Orçamento"/>
    <s v="1 | 1"/>
    <x v="8"/>
    <x v="0"/>
    <n v="2707.0699045801248"/>
    <x v="63"/>
    <x v="62"/>
    <s v="10266"/>
    <x v="2"/>
    <x v="3"/>
    <x v="1"/>
    <n v="7002"/>
    <x v="33"/>
    <n v="7002"/>
    <s v="ORÇAMENTO"/>
    <x v="0"/>
    <x v="3"/>
    <x v="9"/>
    <x v="9"/>
    <x v="18"/>
    <x v="18"/>
  </r>
  <r>
    <x v="5"/>
    <s v=" ORÇAMENTO"/>
    <x v="9"/>
    <d v="2024-06-01T00:00:00"/>
    <d v="2024-06-01T00:00:00"/>
    <s v="Orçamento"/>
    <s v="1 | 1"/>
    <x v="8"/>
    <x v="0"/>
    <n v="2731.9934778104152"/>
    <x v="100"/>
    <x v="99"/>
    <s v="10386"/>
    <x v="10"/>
    <x v="3"/>
    <x v="1"/>
    <n v="7003"/>
    <x v="14"/>
    <n v="7003"/>
    <s v="ORÇAMENTO"/>
    <x v="1"/>
    <x v="3"/>
    <x v="2"/>
    <x v="2"/>
    <x v="15"/>
    <x v="15"/>
  </r>
  <r>
    <x v="5"/>
    <s v=" ORÇAMENTO"/>
    <x v="9"/>
    <d v="2024-06-01T00:00:00"/>
    <d v="2024-06-01T00:00:00"/>
    <s v="Orçamento"/>
    <s v="1 | 1"/>
    <x v="8"/>
    <x v="0"/>
    <n v="2735.9121414000001"/>
    <x v="20"/>
    <x v="20"/>
    <s v="4041"/>
    <x v="8"/>
    <x v="3"/>
    <x v="1"/>
    <n v="3006"/>
    <x v="8"/>
    <n v="3006"/>
    <s v="ORÇAMENTO"/>
    <x v="1"/>
    <x v="3"/>
    <x v="2"/>
    <x v="2"/>
    <x v="2"/>
    <x v="2"/>
  </r>
  <r>
    <x v="5"/>
    <s v=" ORÇAMENTO"/>
    <x v="9"/>
    <d v="2024-06-01T00:00:00"/>
    <d v="2024-06-01T00:00:00"/>
    <s v="Orçamento"/>
    <s v="1 | 1"/>
    <x v="8"/>
    <x v="0"/>
    <n v="2743.2656246961142"/>
    <x v="10"/>
    <x v="10"/>
    <s v="2312"/>
    <x v="0"/>
    <x v="3"/>
    <x v="1"/>
    <n v="2001"/>
    <x v="0"/>
    <n v="2001"/>
    <s v="ORÇAMENTO"/>
    <x v="1"/>
    <x v="3"/>
    <x v="5"/>
    <x v="5"/>
    <x v="6"/>
    <x v="6"/>
  </r>
  <r>
    <x v="5"/>
    <s v=" ORÇAMENTO"/>
    <x v="9"/>
    <d v="2024-06-01T00:00:00"/>
    <d v="2024-06-01T00:00:00"/>
    <s v="Orçamento"/>
    <s v="1 | 1"/>
    <x v="8"/>
    <x v="0"/>
    <n v="2800"/>
    <x v="93"/>
    <x v="92"/>
    <s v="12930"/>
    <x v="9"/>
    <x v="3"/>
    <x v="1"/>
    <n v="8006"/>
    <x v="10"/>
    <n v="8006"/>
    <s v="ORÇAMENTO"/>
    <x v="0"/>
    <x v="3"/>
    <x v="0"/>
    <x v="0"/>
    <x v="0"/>
    <x v="0"/>
  </r>
  <r>
    <x v="5"/>
    <s v=" ORÇAMENTO"/>
    <x v="9"/>
    <d v="2024-06-01T00:00:00"/>
    <d v="2024-06-01T00:00:00"/>
    <s v="Orçamento"/>
    <s v="1 | 1"/>
    <x v="8"/>
    <x v="0"/>
    <n v="2813.7964834431809"/>
    <x v="64"/>
    <x v="63"/>
    <s v="8227"/>
    <x v="6"/>
    <x v="3"/>
    <x v="1"/>
    <n v="6001"/>
    <x v="6"/>
    <n v="6001"/>
    <s v="ORÇAMENTO"/>
    <x v="1"/>
    <x v="3"/>
    <x v="2"/>
    <x v="2"/>
    <x v="13"/>
    <x v="13"/>
  </r>
  <r>
    <x v="5"/>
    <s v=" ORÇAMENTO"/>
    <x v="9"/>
    <d v="2024-06-01T00:00:00"/>
    <d v="2024-06-01T00:00:00"/>
    <s v="Orçamento"/>
    <s v="1 | 1"/>
    <x v="8"/>
    <x v="0"/>
    <n v="2816.9475800200003"/>
    <x v="20"/>
    <x v="20"/>
    <s v="3597"/>
    <x v="20"/>
    <x v="3"/>
    <x v="1"/>
    <n v="3004"/>
    <x v="27"/>
    <n v="3004"/>
    <s v="ORÇAMENTO"/>
    <x v="1"/>
    <x v="3"/>
    <x v="2"/>
    <x v="2"/>
    <x v="2"/>
    <x v="2"/>
  </r>
  <r>
    <x v="5"/>
    <s v=" ORÇAMENTO"/>
    <x v="9"/>
    <d v="2024-06-01T00:00:00"/>
    <d v="2024-06-01T00:00:00"/>
    <s v="Orçamento"/>
    <s v="1 | 1"/>
    <x v="8"/>
    <x v="0"/>
    <n v="2824.8734367014222"/>
    <x v="32"/>
    <x v="32"/>
    <s v="4988"/>
    <x v="17"/>
    <x v="3"/>
    <x v="1"/>
    <n v="4001"/>
    <x v="20"/>
    <n v="4001"/>
    <s v="ORÇAMENTO"/>
    <x v="1"/>
    <x v="3"/>
    <x v="2"/>
    <x v="2"/>
    <x v="2"/>
    <x v="2"/>
  </r>
  <r>
    <x v="5"/>
    <s v=" ORÇAMENTO"/>
    <x v="9"/>
    <d v="2024-06-01T00:00:00"/>
    <d v="2024-06-01T00:00:00"/>
    <s v="Orçamento"/>
    <s v="1 | 1"/>
    <x v="8"/>
    <x v="0"/>
    <n v="2875"/>
    <x v="139"/>
    <x v="137"/>
    <s v="9408"/>
    <x v="10"/>
    <x v="3"/>
    <x v="1"/>
    <n v="7001"/>
    <x v="11"/>
    <n v="7001"/>
    <s v="ORÇAMENTO"/>
    <x v="1"/>
    <x v="3"/>
    <x v="2"/>
    <x v="2"/>
    <x v="15"/>
    <x v="15"/>
  </r>
  <r>
    <x v="5"/>
    <s v=" ORÇAMENTO"/>
    <x v="9"/>
    <d v="2024-06-01T00:00:00"/>
    <d v="2024-06-01T00:00:00"/>
    <s v="Orçamento"/>
    <s v="1 | 1"/>
    <x v="8"/>
    <x v="0"/>
    <n v="2917.0391581227577"/>
    <x v="21"/>
    <x v="21"/>
    <s v="8466"/>
    <x v="6"/>
    <x v="3"/>
    <x v="1"/>
    <n v="6001"/>
    <x v="6"/>
    <n v="6001"/>
    <s v="ORÇAMENTO"/>
    <x v="1"/>
    <x v="3"/>
    <x v="2"/>
    <x v="2"/>
    <x v="2"/>
    <x v="2"/>
  </r>
  <r>
    <x v="5"/>
    <s v=" ORÇAMENTO"/>
    <x v="9"/>
    <d v="2024-06-01T00:00:00"/>
    <d v="2024-06-01T00:00:00"/>
    <s v="Orçamento"/>
    <s v="1 | 1"/>
    <x v="8"/>
    <x v="0"/>
    <n v="2936.1925095708339"/>
    <x v="10"/>
    <x v="10"/>
    <s v="2311"/>
    <x v="0"/>
    <x v="3"/>
    <x v="1"/>
    <n v="2001"/>
    <x v="0"/>
    <n v="2001"/>
    <s v="ORÇAMENTO"/>
    <x v="1"/>
    <x v="3"/>
    <x v="5"/>
    <x v="5"/>
    <x v="6"/>
    <x v="6"/>
  </r>
  <r>
    <x v="5"/>
    <s v=" ORÇAMENTO"/>
    <x v="9"/>
    <d v="2024-06-01T00:00:00"/>
    <d v="2024-06-01T00:00:00"/>
    <s v="Orçamento"/>
    <s v="1 | 1"/>
    <x v="8"/>
    <x v="0"/>
    <n v="2968.2030995681921"/>
    <x v="22"/>
    <x v="22"/>
    <s v="5205"/>
    <x v="22"/>
    <x v="3"/>
    <x v="1"/>
    <n v="4002"/>
    <x v="34"/>
    <n v="4002"/>
    <s v="ORÇAMENTO"/>
    <x v="1"/>
    <x v="3"/>
    <x v="2"/>
    <x v="2"/>
    <x v="13"/>
    <x v="13"/>
  </r>
  <r>
    <x v="5"/>
    <s v=" ORÇAMENTO"/>
    <x v="9"/>
    <d v="2024-06-01T00:00:00"/>
    <d v="2024-06-01T00:00:00"/>
    <s v="Orçamento"/>
    <s v="1 | 1"/>
    <x v="8"/>
    <x v="0"/>
    <n v="2973.1772471254098"/>
    <x v="70"/>
    <x v="69"/>
    <s v="3428"/>
    <x v="11"/>
    <x v="3"/>
    <x v="1"/>
    <n v="3003"/>
    <x v="12"/>
    <n v="3003"/>
    <s v="ORÇAMENTO"/>
    <x v="1"/>
    <x v="3"/>
    <x v="2"/>
    <x v="2"/>
    <x v="15"/>
    <x v="15"/>
  </r>
  <r>
    <x v="5"/>
    <s v=" ORÇAMENTO"/>
    <x v="9"/>
    <d v="2024-06-01T00:00:00"/>
    <d v="2024-06-01T00:00:00"/>
    <s v="Orçamento"/>
    <s v="1 | 1"/>
    <x v="8"/>
    <x v="0"/>
    <n v="2995.9817650702889"/>
    <x v="128"/>
    <x v="126"/>
    <s v="7559"/>
    <x v="18"/>
    <x v="3"/>
    <x v="1"/>
    <n v="5002"/>
    <x v="21"/>
    <n v="5002"/>
    <s v="ORÇAMENTO"/>
    <x v="0"/>
    <x v="3"/>
    <x v="9"/>
    <x v="9"/>
    <x v="18"/>
    <x v="18"/>
  </r>
  <r>
    <x v="5"/>
    <s v=" ORÇAMENTO"/>
    <x v="9"/>
    <d v="2024-06-01T00:00:00"/>
    <d v="2024-06-01T00:00:00"/>
    <s v="Orçamento"/>
    <s v="1 | 1"/>
    <x v="8"/>
    <x v="0"/>
    <n v="3000"/>
    <x v="106"/>
    <x v="105"/>
    <s v="11644"/>
    <x v="4"/>
    <x v="3"/>
    <x v="1"/>
    <n v="8002"/>
    <x v="4"/>
    <n v="8002"/>
    <s v="ORÇAMENTO"/>
    <x v="0"/>
    <x v="3"/>
    <x v="2"/>
    <x v="2"/>
    <x v="15"/>
    <x v="15"/>
  </r>
  <r>
    <x v="5"/>
    <s v=" ORÇAMENTO"/>
    <x v="9"/>
    <d v="2024-06-01T00:00:00"/>
    <d v="2024-06-01T00:00:00"/>
    <s v="Orçamento"/>
    <s v="1 | 1"/>
    <x v="8"/>
    <x v="0"/>
    <n v="3000"/>
    <x v="108"/>
    <x v="107"/>
    <s v="9443"/>
    <x v="10"/>
    <x v="3"/>
    <x v="1"/>
    <n v="7001"/>
    <x v="11"/>
    <n v="7001"/>
    <s v="ORÇAMENTO"/>
    <x v="0"/>
    <x v="3"/>
    <x v="9"/>
    <x v="9"/>
    <x v="12"/>
    <x v="12"/>
  </r>
  <r>
    <x v="5"/>
    <s v=" ORÇAMENTO"/>
    <x v="9"/>
    <d v="2024-06-01T00:00:00"/>
    <d v="2024-06-01T00:00:00"/>
    <s v="Orçamento"/>
    <s v="1 | 1"/>
    <x v="8"/>
    <x v="0"/>
    <n v="3000"/>
    <x v="127"/>
    <x v="125"/>
    <s v="9030"/>
    <x v="6"/>
    <x v="3"/>
    <x v="1"/>
    <n v="6002"/>
    <x v="9"/>
    <n v="6002"/>
    <s v="ORÇAMENTO"/>
    <x v="0"/>
    <x v="3"/>
    <x v="9"/>
    <x v="9"/>
    <x v="12"/>
    <x v="12"/>
  </r>
  <r>
    <x v="5"/>
    <s v=" ORÇAMENTO"/>
    <x v="9"/>
    <d v="2024-06-01T00:00:00"/>
    <d v="2024-06-01T00:00:00"/>
    <s v="Orçamento"/>
    <s v="1 | 1"/>
    <x v="8"/>
    <x v="0"/>
    <n v="3000"/>
    <x v="129"/>
    <x v="127"/>
    <s v="5768"/>
    <x v="12"/>
    <x v="3"/>
    <x v="1"/>
    <n v="4003"/>
    <x v="13"/>
    <n v="4003"/>
    <s v="ORÇAMENTO"/>
    <x v="0"/>
    <x v="3"/>
    <x v="9"/>
    <x v="9"/>
    <x v="22"/>
    <x v="22"/>
  </r>
  <r>
    <x v="5"/>
    <s v=" ORÇAMENTO"/>
    <x v="9"/>
    <d v="2024-06-01T00:00:00"/>
    <d v="2024-06-01T00:00:00"/>
    <s v="Orçamento"/>
    <s v="1 | 1"/>
    <x v="8"/>
    <x v="0"/>
    <n v="3000"/>
    <x v="143"/>
    <x v="141"/>
    <s v="13151"/>
    <x v="9"/>
    <x v="3"/>
    <x v="1"/>
    <n v="8006"/>
    <x v="10"/>
    <n v="8006"/>
    <s v="ORÇAMENTO"/>
    <x v="0"/>
    <x v="3"/>
    <x v="0"/>
    <x v="0"/>
    <x v="0"/>
    <x v="0"/>
  </r>
  <r>
    <x v="5"/>
    <s v=" ORÇAMENTO"/>
    <x v="9"/>
    <d v="2024-06-01T00:00:00"/>
    <d v="2024-06-01T00:00:00"/>
    <s v="Orçamento"/>
    <s v="1 | 1"/>
    <x v="8"/>
    <x v="0"/>
    <n v="3000"/>
    <x v="34"/>
    <x v="34"/>
    <s v="12238"/>
    <x v="21"/>
    <x v="3"/>
    <x v="1"/>
    <n v="8003"/>
    <x v="28"/>
    <n v="8003"/>
    <s v="ORÇAMENTO"/>
    <x v="0"/>
    <x v="3"/>
    <x v="0"/>
    <x v="0"/>
    <x v="0"/>
    <x v="0"/>
  </r>
  <r>
    <x v="5"/>
    <s v=" ORÇAMENTO"/>
    <x v="9"/>
    <d v="2024-06-01T00:00:00"/>
    <d v="2024-06-01T00:00:00"/>
    <s v="Orçamento"/>
    <s v="1 | 1"/>
    <x v="8"/>
    <x v="0"/>
    <n v="3000"/>
    <x v="9"/>
    <x v="9"/>
    <s v="1852"/>
    <x v="0"/>
    <x v="3"/>
    <x v="1"/>
    <n v="2001"/>
    <x v="0"/>
    <n v="2001"/>
    <s v="ORÇAMENTO"/>
    <x v="1"/>
    <x v="3"/>
    <x v="4"/>
    <x v="4"/>
    <x v="5"/>
    <x v="5"/>
  </r>
  <r>
    <x v="5"/>
    <s v=" ORÇAMENTO"/>
    <x v="9"/>
    <d v="2024-06-01T00:00:00"/>
    <d v="2024-06-01T00:00:00"/>
    <s v="Orçamento"/>
    <s v="1 | 1"/>
    <x v="8"/>
    <x v="0"/>
    <n v="3000"/>
    <x v="9"/>
    <x v="9"/>
    <s v="1853"/>
    <x v="0"/>
    <x v="3"/>
    <x v="1"/>
    <n v="2001"/>
    <x v="0"/>
    <n v="2001"/>
    <s v="ORÇAMENTO"/>
    <x v="1"/>
    <x v="3"/>
    <x v="4"/>
    <x v="4"/>
    <x v="5"/>
    <x v="5"/>
  </r>
  <r>
    <x v="5"/>
    <s v=" ORÇAMENTO"/>
    <x v="9"/>
    <d v="2024-06-01T00:00:00"/>
    <d v="2024-06-01T00:00:00"/>
    <s v="Orçamento"/>
    <s v="1 | 1"/>
    <x v="8"/>
    <x v="0"/>
    <n v="3017.003450938555"/>
    <x v="20"/>
    <x v="20"/>
    <s v="3380"/>
    <x v="11"/>
    <x v="3"/>
    <x v="1"/>
    <n v="3003"/>
    <x v="12"/>
    <n v="3003"/>
    <s v="ORÇAMENTO"/>
    <x v="1"/>
    <x v="3"/>
    <x v="2"/>
    <x v="2"/>
    <x v="2"/>
    <x v="2"/>
  </r>
  <r>
    <x v="5"/>
    <s v=" ORÇAMENTO"/>
    <x v="9"/>
    <d v="2024-06-01T00:00:00"/>
    <d v="2024-06-01T00:00:00"/>
    <s v="Orçamento"/>
    <s v="1 | 1"/>
    <x v="8"/>
    <x v="0"/>
    <n v="3039.03"/>
    <x v="123"/>
    <x v="121"/>
    <s v="2605"/>
    <x v="0"/>
    <x v="3"/>
    <x v="1"/>
    <n v="2001"/>
    <x v="0"/>
    <n v="2001"/>
    <s v="ORÇAMENTO"/>
    <x v="1"/>
    <x v="3"/>
    <x v="12"/>
    <x v="12"/>
    <x v="19"/>
    <x v="19"/>
  </r>
  <r>
    <x v="5"/>
    <s v=" ORÇAMENTO"/>
    <x v="9"/>
    <d v="2024-06-01T00:00:00"/>
    <d v="2024-06-01T00:00:00"/>
    <s v="Orçamento"/>
    <s v="1 | 1"/>
    <x v="8"/>
    <x v="0"/>
    <n v="3054.6300537715929"/>
    <x v="89"/>
    <x v="88"/>
    <s v="1968"/>
    <x v="0"/>
    <x v="3"/>
    <x v="1"/>
    <n v="2001"/>
    <x v="0"/>
    <n v="2001"/>
    <s v="ORÇAMENTO"/>
    <x v="1"/>
    <x v="3"/>
    <x v="5"/>
    <x v="5"/>
    <x v="6"/>
    <x v="6"/>
  </r>
  <r>
    <x v="5"/>
    <s v=" ORÇAMENTO"/>
    <x v="9"/>
    <d v="2024-06-01T00:00:00"/>
    <d v="2024-06-01T00:00:00"/>
    <s v="Orçamento"/>
    <s v="1 | 1"/>
    <x v="8"/>
    <x v="0"/>
    <n v="3063.5507902256986"/>
    <x v="6"/>
    <x v="6"/>
    <s v="499"/>
    <x v="0"/>
    <x v="3"/>
    <x v="1"/>
    <n v="2001"/>
    <x v="0"/>
    <n v="2001"/>
    <s v="ORÇAMENTO"/>
    <x v="1"/>
    <x v="3"/>
    <x v="3"/>
    <x v="3"/>
    <x v="4"/>
    <x v="4"/>
  </r>
  <r>
    <x v="5"/>
    <s v=" ORÇAMENTO"/>
    <x v="9"/>
    <d v="2024-06-01T00:00:00"/>
    <d v="2024-06-01T00:00:00"/>
    <s v="Orçamento"/>
    <s v="1 | 1"/>
    <x v="8"/>
    <x v="0"/>
    <n v="3066.1725183740068"/>
    <x v="98"/>
    <x v="97"/>
    <s v="2165"/>
    <x v="0"/>
    <x v="3"/>
    <x v="1"/>
    <n v="2001"/>
    <x v="0"/>
    <n v="2001"/>
    <s v="ORÇAMENTO"/>
    <x v="1"/>
    <x v="3"/>
    <x v="5"/>
    <x v="5"/>
    <x v="6"/>
    <x v="6"/>
  </r>
  <r>
    <x v="5"/>
    <s v=" ORÇAMENTO"/>
    <x v="9"/>
    <d v="2024-06-01T00:00:00"/>
    <d v="2024-06-01T00:00:00"/>
    <s v="Orçamento"/>
    <s v="1 | 1"/>
    <x v="8"/>
    <x v="0"/>
    <n v="3100"/>
    <x v="142"/>
    <x v="140"/>
    <s v="12863"/>
    <x v="9"/>
    <x v="3"/>
    <x v="1"/>
    <n v="8006"/>
    <x v="10"/>
    <n v="8006"/>
    <s v="ORÇAMENTO"/>
    <x v="0"/>
    <x v="3"/>
    <x v="0"/>
    <x v="0"/>
    <x v="9"/>
    <x v="9"/>
  </r>
  <r>
    <x v="5"/>
    <s v=" ORÇAMENTO"/>
    <x v="9"/>
    <d v="2024-06-01T00:00:00"/>
    <d v="2024-06-01T00:00:00"/>
    <s v="Orçamento"/>
    <s v="1 | 1"/>
    <x v="8"/>
    <x v="0"/>
    <n v="3118"/>
    <x v="27"/>
    <x v="27"/>
    <s v="4940"/>
    <x v="17"/>
    <x v="3"/>
    <x v="1"/>
    <n v="4001"/>
    <x v="20"/>
    <n v="4001"/>
    <s v="ORÇAMENTO"/>
    <x v="0"/>
    <x v="3"/>
    <x v="2"/>
    <x v="2"/>
    <x v="13"/>
    <x v="13"/>
  </r>
  <r>
    <x v="5"/>
    <s v=" ORÇAMENTO"/>
    <x v="9"/>
    <d v="2024-06-01T00:00:00"/>
    <d v="2024-06-01T00:00:00"/>
    <s v="Orçamento"/>
    <s v="1 | 1"/>
    <x v="8"/>
    <x v="0"/>
    <n v="3133.8215191856925"/>
    <x v="89"/>
    <x v="88"/>
    <s v="1967"/>
    <x v="0"/>
    <x v="3"/>
    <x v="1"/>
    <n v="2001"/>
    <x v="0"/>
    <n v="2001"/>
    <s v="ORÇAMENTO"/>
    <x v="1"/>
    <x v="3"/>
    <x v="5"/>
    <x v="5"/>
    <x v="6"/>
    <x v="6"/>
  </r>
  <r>
    <x v="5"/>
    <s v=" ORÇAMENTO"/>
    <x v="9"/>
    <d v="2024-06-01T00:00:00"/>
    <d v="2024-06-01T00:00:00"/>
    <s v="Orçamento"/>
    <s v="1 | 1"/>
    <x v="8"/>
    <x v="0"/>
    <n v="3166.1860133128293"/>
    <x v="98"/>
    <x v="97"/>
    <s v="2164"/>
    <x v="0"/>
    <x v="3"/>
    <x v="1"/>
    <n v="2001"/>
    <x v="0"/>
    <n v="2001"/>
    <s v="ORÇAMENTO"/>
    <x v="1"/>
    <x v="3"/>
    <x v="5"/>
    <x v="5"/>
    <x v="6"/>
    <x v="6"/>
  </r>
  <r>
    <x v="5"/>
    <s v=" ORÇAMENTO"/>
    <x v="9"/>
    <d v="2024-06-01T00:00:00"/>
    <d v="2024-06-01T00:00:00"/>
    <s v="Orçamento"/>
    <s v="1 | 1"/>
    <x v="8"/>
    <x v="0"/>
    <n v="3186.75"/>
    <x v="32"/>
    <x v="32"/>
    <s v="8528"/>
    <x v="6"/>
    <x v="3"/>
    <x v="1"/>
    <n v="6001"/>
    <x v="6"/>
    <n v="6001"/>
    <s v="ORÇAMENTO"/>
    <x v="1"/>
    <x v="3"/>
    <x v="2"/>
    <x v="2"/>
    <x v="2"/>
    <x v="2"/>
  </r>
  <r>
    <x v="5"/>
    <s v=" ORÇAMENTO"/>
    <x v="9"/>
    <d v="2024-06-01T00:00:00"/>
    <d v="2024-06-01T00:00:00"/>
    <s v="Orçamento"/>
    <s v="1 | 1"/>
    <x v="8"/>
    <x v="0"/>
    <n v="3213.4234162355624"/>
    <x v="120"/>
    <x v="118"/>
    <s v="5808"/>
    <x v="12"/>
    <x v="3"/>
    <x v="1"/>
    <n v="4003"/>
    <x v="13"/>
    <n v="4003"/>
    <s v="ORÇAMENTO"/>
    <x v="0"/>
    <x v="3"/>
    <x v="9"/>
    <x v="9"/>
    <x v="22"/>
    <x v="22"/>
  </r>
  <r>
    <x v="5"/>
    <s v=" ORÇAMENTO"/>
    <x v="9"/>
    <d v="2024-06-01T00:00:00"/>
    <d v="2024-06-01T00:00:00"/>
    <s v="Orçamento"/>
    <s v="1 | 1"/>
    <x v="8"/>
    <x v="0"/>
    <n v="3220.4503911692673"/>
    <x v="100"/>
    <x v="99"/>
    <s v="5271"/>
    <x v="22"/>
    <x v="3"/>
    <x v="1"/>
    <n v="4002"/>
    <x v="34"/>
    <n v="4002"/>
    <s v="ORÇAMENTO"/>
    <x v="1"/>
    <x v="3"/>
    <x v="2"/>
    <x v="2"/>
    <x v="15"/>
    <x v="15"/>
  </r>
  <r>
    <x v="5"/>
    <s v=" ORÇAMENTO"/>
    <x v="9"/>
    <d v="2024-06-01T00:00:00"/>
    <d v="2024-06-01T00:00:00"/>
    <s v="Orçamento"/>
    <s v="1 | 1"/>
    <x v="8"/>
    <x v="0"/>
    <n v="3250"/>
    <x v="45"/>
    <x v="44"/>
    <s v="13432"/>
    <x v="9"/>
    <x v="3"/>
    <x v="1"/>
    <n v="8006"/>
    <x v="10"/>
    <n v="8006"/>
    <s v="ORÇAMENTO"/>
    <x v="0"/>
    <x v="3"/>
    <x v="11"/>
    <x v="11"/>
    <x v="17"/>
    <x v="17"/>
  </r>
  <r>
    <x v="5"/>
    <s v=" ORÇAMENTO"/>
    <x v="9"/>
    <d v="2024-06-01T00:00:00"/>
    <d v="2024-06-01T00:00:00"/>
    <s v="Orçamento"/>
    <s v="1 | 1"/>
    <x v="8"/>
    <x v="0"/>
    <n v="3261.5989921860937"/>
    <x v="70"/>
    <x v="69"/>
    <s v="3207"/>
    <x v="16"/>
    <x v="3"/>
    <x v="1"/>
    <n v="3002"/>
    <x v="19"/>
    <n v="3002"/>
    <s v="ORÇAMENTO"/>
    <x v="1"/>
    <x v="3"/>
    <x v="2"/>
    <x v="2"/>
    <x v="15"/>
    <x v="15"/>
  </r>
  <r>
    <x v="5"/>
    <s v=" ORÇAMENTO"/>
    <x v="9"/>
    <d v="2024-06-01T00:00:00"/>
    <d v="2024-06-01T00:00:00"/>
    <s v="Orçamento"/>
    <s v="1 | 1"/>
    <x v="8"/>
    <x v="0"/>
    <n v="3277.517207228766"/>
    <x v="21"/>
    <x v="21"/>
    <s v="5562"/>
    <x v="12"/>
    <x v="3"/>
    <x v="1"/>
    <n v="4003"/>
    <x v="13"/>
    <n v="4003"/>
    <s v="ORÇAMENTO"/>
    <x v="1"/>
    <x v="3"/>
    <x v="2"/>
    <x v="2"/>
    <x v="2"/>
    <x v="2"/>
  </r>
  <r>
    <x v="5"/>
    <s v=" ORÇAMENTO"/>
    <x v="9"/>
    <d v="2024-06-01T00:00:00"/>
    <d v="2024-06-01T00:00:00"/>
    <s v="Orçamento"/>
    <s v="1 | 1"/>
    <x v="8"/>
    <x v="0"/>
    <n v="3311.7952032148501"/>
    <x v="20"/>
    <x v="20"/>
    <s v="11053"/>
    <x v="14"/>
    <x v="3"/>
    <x v="1"/>
    <n v="8001"/>
    <x v="17"/>
    <n v="8001"/>
    <s v="ORÇAMENTO"/>
    <x v="1"/>
    <x v="3"/>
    <x v="2"/>
    <x v="2"/>
    <x v="2"/>
    <x v="2"/>
  </r>
  <r>
    <x v="5"/>
    <s v=" ORÇAMENTO"/>
    <x v="9"/>
    <d v="2024-06-01T00:00:00"/>
    <d v="2024-06-01T00:00:00"/>
    <s v="Orçamento"/>
    <s v="1 | 1"/>
    <x v="8"/>
    <x v="0"/>
    <n v="3325"/>
    <x v="142"/>
    <x v="140"/>
    <s v="12862"/>
    <x v="9"/>
    <x v="3"/>
    <x v="1"/>
    <n v="8006"/>
    <x v="10"/>
    <n v="8006"/>
    <s v="ORÇAMENTO"/>
    <x v="0"/>
    <x v="3"/>
    <x v="0"/>
    <x v="0"/>
    <x v="9"/>
    <x v="9"/>
  </r>
  <r>
    <x v="5"/>
    <s v=" ORÇAMENTO"/>
    <x v="9"/>
    <d v="2024-06-01T00:00:00"/>
    <d v="2024-06-01T00:00:00"/>
    <s v="Orçamento"/>
    <s v="1 | 1"/>
    <x v="8"/>
    <x v="0"/>
    <n v="3443.505512050509"/>
    <x v="61"/>
    <x v="60"/>
    <s v="2069"/>
    <x v="0"/>
    <x v="3"/>
    <x v="1"/>
    <n v="2001"/>
    <x v="0"/>
    <n v="2001"/>
    <s v="ORÇAMENTO"/>
    <x v="1"/>
    <x v="3"/>
    <x v="5"/>
    <x v="5"/>
    <x v="6"/>
    <x v="6"/>
  </r>
  <r>
    <x v="5"/>
    <s v=" ORÇAMENTO"/>
    <x v="9"/>
    <d v="2024-06-01T00:00:00"/>
    <d v="2024-06-01T00:00:00"/>
    <s v="Orçamento"/>
    <s v="1 | 1"/>
    <x v="8"/>
    <x v="0"/>
    <n v="3499.9125000000004"/>
    <x v="81"/>
    <x v="80"/>
    <s v="2945"/>
    <x v="5"/>
    <x v="3"/>
    <x v="1"/>
    <n v="3001"/>
    <x v="5"/>
    <n v="3001"/>
    <s v="ORÇAMENTO"/>
    <x v="0"/>
    <x v="3"/>
    <x v="0"/>
    <x v="0"/>
    <x v="10"/>
    <x v="10"/>
  </r>
  <r>
    <x v="5"/>
    <s v=" ORÇAMENTO"/>
    <x v="9"/>
    <d v="2024-06-01T00:00:00"/>
    <d v="2024-06-01T00:00:00"/>
    <s v="Orçamento"/>
    <s v="1 | 1"/>
    <x v="8"/>
    <x v="0"/>
    <n v="3500"/>
    <x v="35"/>
    <x v="35"/>
    <s v="9115"/>
    <x v="6"/>
    <x v="3"/>
    <x v="1"/>
    <n v="6002"/>
    <x v="9"/>
    <n v="6002"/>
    <s v="ORÇAMENTO"/>
    <x v="0"/>
    <x v="3"/>
    <x v="9"/>
    <x v="9"/>
    <x v="12"/>
    <x v="12"/>
  </r>
  <r>
    <x v="5"/>
    <s v=" ORÇAMENTO"/>
    <x v="9"/>
    <d v="2024-06-01T00:00:00"/>
    <d v="2024-06-01T00:00:00"/>
    <s v="Orçamento"/>
    <s v="1 | 1"/>
    <x v="8"/>
    <x v="0"/>
    <n v="3500"/>
    <x v="35"/>
    <x v="35"/>
    <s v="9116"/>
    <x v="6"/>
    <x v="3"/>
    <x v="1"/>
    <n v="6002"/>
    <x v="9"/>
    <n v="6002"/>
    <s v="ORÇAMENTO"/>
    <x v="0"/>
    <x v="3"/>
    <x v="9"/>
    <x v="9"/>
    <x v="12"/>
    <x v="12"/>
  </r>
  <r>
    <x v="5"/>
    <s v=" ORÇAMENTO"/>
    <x v="9"/>
    <d v="2024-06-01T00:00:00"/>
    <d v="2024-06-01T00:00:00"/>
    <s v="Orçamento"/>
    <s v="1 | 1"/>
    <x v="8"/>
    <x v="0"/>
    <n v="3500"/>
    <x v="42"/>
    <x v="42"/>
    <s v="7084"/>
    <x v="2"/>
    <x v="3"/>
    <x v="1"/>
    <n v="4004"/>
    <x v="2"/>
    <n v="4004"/>
    <s v="ORÇAMENTO"/>
    <x v="0"/>
    <x v="3"/>
    <x v="0"/>
    <x v="0"/>
    <x v="9"/>
    <x v="9"/>
  </r>
  <r>
    <x v="5"/>
    <s v=" ORÇAMENTO"/>
    <x v="9"/>
    <d v="2024-06-01T00:00:00"/>
    <d v="2024-06-01T00:00:00"/>
    <s v="Orçamento"/>
    <s v="1 | 1"/>
    <x v="8"/>
    <x v="0"/>
    <n v="3500"/>
    <x v="42"/>
    <x v="42"/>
    <s v="7085"/>
    <x v="2"/>
    <x v="3"/>
    <x v="1"/>
    <n v="4004"/>
    <x v="2"/>
    <n v="4004"/>
    <s v="ORÇAMENTO"/>
    <x v="0"/>
    <x v="3"/>
    <x v="0"/>
    <x v="0"/>
    <x v="9"/>
    <x v="9"/>
  </r>
  <r>
    <x v="5"/>
    <s v=" ORÇAMENTO"/>
    <x v="9"/>
    <d v="2024-06-01T00:00:00"/>
    <d v="2024-06-01T00:00:00"/>
    <s v="Orçamento"/>
    <s v="1 | 1"/>
    <x v="8"/>
    <x v="0"/>
    <n v="3500"/>
    <x v="143"/>
    <x v="141"/>
    <s v="13150"/>
    <x v="9"/>
    <x v="3"/>
    <x v="1"/>
    <n v="8006"/>
    <x v="10"/>
    <n v="8006"/>
    <s v="ORÇAMENTO"/>
    <x v="0"/>
    <x v="3"/>
    <x v="0"/>
    <x v="0"/>
    <x v="0"/>
    <x v="0"/>
  </r>
  <r>
    <x v="5"/>
    <s v=" ORÇAMENTO"/>
    <x v="9"/>
    <d v="2024-06-01T00:00:00"/>
    <d v="2024-06-01T00:00:00"/>
    <s v="Orçamento"/>
    <s v="1 | 1"/>
    <x v="8"/>
    <x v="0"/>
    <n v="3531.9466451882463"/>
    <x v="22"/>
    <x v="22"/>
    <s v="6003"/>
    <x v="2"/>
    <x v="3"/>
    <x v="1"/>
    <n v="4004"/>
    <x v="2"/>
    <n v="4004"/>
    <s v="ORÇAMENTO"/>
    <x v="1"/>
    <x v="3"/>
    <x v="2"/>
    <x v="2"/>
    <x v="13"/>
    <x v="13"/>
  </r>
  <r>
    <x v="5"/>
    <s v=" ORÇAMENTO"/>
    <x v="9"/>
    <d v="2024-06-01T00:00:00"/>
    <d v="2024-06-01T00:00:00"/>
    <s v="Orçamento"/>
    <s v="1 | 1"/>
    <x v="8"/>
    <x v="0"/>
    <n v="3577.5790184627922"/>
    <x v="72"/>
    <x v="71"/>
    <s v="6087"/>
    <x v="2"/>
    <x v="3"/>
    <x v="1"/>
    <n v="4004"/>
    <x v="2"/>
    <n v="4004"/>
    <s v="ORÇAMENTO"/>
    <x v="1"/>
    <x v="3"/>
    <x v="2"/>
    <x v="2"/>
    <x v="15"/>
    <x v="15"/>
  </r>
  <r>
    <x v="5"/>
    <s v=" ORÇAMENTO"/>
    <x v="9"/>
    <d v="2024-06-01T00:00:00"/>
    <d v="2024-06-01T00:00:00"/>
    <s v="Orçamento"/>
    <s v="1 | 1"/>
    <x v="8"/>
    <x v="0"/>
    <n v="3591.7627247142264"/>
    <x v="89"/>
    <x v="88"/>
    <s v="1966"/>
    <x v="0"/>
    <x v="3"/>
    <x v="1"/>
    <n v="2001"/>
    <x v="0"/>
    <n v="2001"/>
    <s v="ORÇAMENTO"/>
    <x v="1"/>
    <x v="3"/>
    <x v="5"/>
    <x v="5"/>
    <x v="6"/>
    <x v="6"/>
  </r>
  <r>
    <x v="5"/>
    <s v=" ORÇAMENTO"/>
    <x v="9"/>
    <d v="2024-06-01T00:00:00"/>
    <d v="2024-06-01T00:00:00"/>
    <s v="Orçamento"/>
    <s v="1 | 1"/>
    <x v="8"/>
    <x v="0"/>
    <n v="3640"/>
    <x v="59"/>
    <x v="58"/>
    <s v="1715"/>
    <x v="0"/>
    <x v="3"/>
    <x v="1"/>
    <n v="2001"/>
    <x v="0"/>
    <n v="2001"/>
    <s v="ORÇAMENTO"/>
    <x v="0"/>
    <x v="3"/>
    <x v="0"/>
    <x v="0"/>
    <x v="10"/>
    <x v="10"/>
  </r>
  <r>
    <x v="5"/>
    <s v=" ORÇAMENTO"/>
    <x v="9"/>
    <d v="2024-06-01T00:00:00"/>
    <d v="2024-06-01T00:00:00"/>
    <s v="Orçamento"/>
    <s v="1 | 1"/>
    <x v="8"/>
    <x v="0"/>
    <n v="3641.8798717336372"/>
    <x v="114"/>
    <x v="112"/>
    <s v="10469"/>
    <x v="10"/>
    <x v="3"/>
    <x v="1"/>
    <n v="7003"/>
    <x v="14"/>
    <n v="7003"/>
    <s v="ORÇAMENTO"/>
    <x v="0"/>
    <x v="3"/>
    <x v="9"/>
    <x v="9"/>
    <x v="18"/>
    <x v="18"/>
  </r>
  <r>
    <x v="5"/>
    <s v=" ORÇAMENTO"/>
    <x v="9"/>
    <d v="2024-06-01T00:00:00"/>
    <d v="2024-06-01T00:00:00"/>
    <s v="Orçamento"/>
    <s v="1 | 1"/>
    <x v="8"/>
    <x v="0"/>
    <n v="3700"/>
    <x v="44"/>
    <x v="43"/>
    <s v="12607"/>
    <x v="9"/>
    <x v="3"/>
    <x v="1"/>
    <n v="8006"/>
    <x v="10"/>
    <n v="8006"/>
    <s v="ORÇAMENTO"/>
    <x v="0"/>
    <x v="3"/>
    <x v="9"/>
    <x v="9"/>
    <x v="18"/>
    <x v="18"/>
  </r>
  <r>
    <x v="5"/>
    <s v=" ORÇAMENTO"/>
    <x v="9"/>
    <d v="2024-06-01T00:00:00"/>
    <d v="2024-06-01T00:00:00"/>
    <s v="Orçamento"/>
    <s v="1 | 1"/>
    <x v="8"/>
    <x v="0"/>
    <n v="3704.4745998786916"/>
    <x v="100"/>
    <x v="99"/>
    <s v="5012"/>
    <x v="17"/>
    <x v="3"/>
    <x v="1"/>
    <n v="4001"/>
    <x v="20"/>
    <n v="4001"/>
    <s v="ORÇAMENTO"/>
    <x v="1"/>
    <x v="3"/>
    <x v="2"/>
    <x v="2"/>
    <x v="15"/>
    <x v="15"/>
  </r>
  <r>
    <x v="5"/>
    <s v=" ORÇAMENTO"/>
    <x v="9"/>
    <d v="2024-06-01T00:00:00"/>
    <d v="2024-06-01T00:00:00"/>
    <s v="Orçamento"/>
    <s v="1 | 1"/>
    <x v="8"/>
    <x v="0"/>
    <n v="3752"/>
    <x v="20"/>
    <x v="20"/>
    <s v="6039"/>
    <x v="2"/>
    <x v="3"/>
    <x v="1"/>
    <n v="4004"/>
    <x v="2"/>
    <n v="4004"/>
    <s v="ORÇAMENTO"/>
    <x v="1"/>
    <x v="3"/>
    <x v="2"/>
    <x v="2"/>
    <x v="2"/>
    <x v="2"/>
  </r>
  <r>
    <x v="5"/>
    <s v=" ORÇAMENTO"/>
    <x v="9"/>
    <d v="2024-06-01T00:00:00"/>
    <d v="2024-06-01T00:00:00"/>
    <s v="Orçamento"/>
    <s v="1 | 1"/>
    <x v="8"/>
    <x v="0"/>
    <n v="3912.986844392623"/>
    <x v="72"/>
    <x v="71"/>
    <s v="8927"/>
    <x v="6"/>
    <x v="3"/>
    <x v="1"/>
    <n v="6002"/>
    <x v="9"/>
    <n v="6002"/>
    <s v="ORÇAMENTO"/>
    <x v="1"/>
    <x v="3"/>
    <x v="2"/>
    <x v="2"/>
    <x v="15"/>
    <x v="15"/>
  </r>
  <r>
    <x v="5"/>
    <s v=" ORÇAMENTO"/>
    <x v="9"/>
    <d v="2024-06-01T00:00:00"/>
    <d v="2024-06-01T00:00:00"/>
    <s v="Orçamento"/>
    <s v="1 | 1"/>
    <x v="8"/>
    <x v="0"/>
    <n v="3929.0410499999998"/>
    <x v="32"/>
    <x v="32"/>
    <s v="5247"/>
    <x v="22"/>
    <x v="3"/>
    <x v="1"/>
    <n v="4002"/>
    <x v="34"/>
    <n v="4002"/>
    <s v="ORÇAMENTO"/>
    <x v="1"/>
    <x v="3"/>
    <x v="2"/>
    <x v="2"/>
    <x v="2"/>
    <x v="2"/>
  </r>
  <r>
    <x v="5"/>
    <s v=" ORÇAMENTO"/>
    <x v="9"/>
    <d v="2024-06-01T00:00:00"/>
    <d v="2024-06-01T00:00:00"/>
    <s v="Orçamento"/>
    <s v="1 | 1"/>
    <x v="8"/>
    <x v="0"/>
    <n v="3986.01570187166"/>
    <x v="10"/>
    <x v="10"/>
    <s v="2310"/>
    <x v="0"/>
    <x v="3"/>
    <x v="1"/>
    <n v="2001"/>
    <x v="0"/>
    <n v="2001"/>
    <s v="ORÇAMENTO"/>
    <x v="1"/>
    <x v="3"/>
    <x v="5"/>
    <x v="5"/>
    <x v="6"/>
    <x v="6"/>
  </r>
  <r>
    <x v="5"/>
    <s v=" ORÇAMENTO"/>
    <x v="9"/>
    <d v="2024-06-01T00:00:00"/>
    <d v="2024-06-01T00:00:00"/>
    <s v="Orçamento"/>
    <s v="1 | 1"/>
    <x v="8"/>
    <x v="0"/>
    <n v="4000"/>
    <x v="27"/>
    <x v="27"/>
    <s v="9252"/>
    <x v="10"/>
    <x v="3"/>
    <x v="1"/>
    <n v="7001"/>
    <x v="11"/>
    <n v="7001"/>
    <s v="ORÇAMENTO"/>
    <x v="0"/>
    <x v="3"/>
    <x v="2"/>
    <x v="2"/>
    <x v="13"/>
    <x v="13"/>
  </r>
  <r>
    <x v="5"/>
    <s v=" ORÇAMENTO"/>
    <x v="9"/>
    <d v="2024-06-01T00:00:00"/>
    <d v="2024-06-01T00:00:00"/>
    <s v="Orçamento"/>
    <s v="1 | 1"/>
    <x v="8"/>
    <x v="0"/>
    <n v="4000"/>
    <x v="46"/>
    <x v="45"/>
    <s v="9546"/>
    <x v="10"/>
    <x v="3"/>
    <x v="1"/>
    <n v="7001"/>
    <x v="11"/>
    <n v="7001"/>
    <s v="ORÇAMENTO"/>
    <x v="0"/>
    <x v="3"/>
    <x v="9"/>
    <x v="9"/>
    <x v="12"/>
    <x v="12"/>
  </r>
  <r>
    <x v="5"/>
    <s v=" ORÇAMENTO"/>
    <x v="9"/>
    <d v="2024-06-01T00:00:00"/>
    <d v="2024-06-01T00:00:00"/>
    <s v="Orçamento"/>
    <s v="1 | 1"/>
    <x v="8"/>
    <x v="0"/>
    <n v="4000"/>
    <x v="44"/>
    <x v="43"/>
    <s v="12606"/>
    <x v="9"/>
    <x v="3"/>
    <x v="1"/>
    <n v="8006"/>
    <x v="10"/>
    <n v="8006"/>
    <s v="ORÇAMENTO"/>
    <x v="0"/>
    <x v="3"/>
    <x v="9"/>
    <x v="9"/>
    <x v="18"/>
    <x v="18"/>
  </r>
  <r>
    <x v="5"/>
    <s v=" ORÇAMENTO"/>
    <x v="9"/>
    <d v="2024-06-01T00:00:00"/>
    <d v="2024-06-01T00:00:00"/>
    <s v="Orçamento"/>
    <s v="1 | 1"/>
    <x v="8"/>
    <x v="0"/>
    <n v="4000"/>
    <x v="63"/>
    <x v="62"/>
    <s v="5880"/>
    <x v="12"/>
    <x v="3"/>
    <x v="1"/>
    <n v="4003"/>
    <x v="13"/>
    <n v="4003"/>
    <s v="ORÇAMENTO"/>
    <x v="0"/>
    <x v="3"/>
    <x v="9"/>
    <x v="9"/>
    <x v="18"/>
    <x v="18"/>
  </r>
  <r>
    <x v="5"/>
    <s v=" ORÇAMENTO"/>
    <x v="9"/>
    <d v="2024-06-01T00:00:00"/>
    <d v="2024-06-01T00:00:00"/>
    <s v="Orçamento"/>
    <s v="1 | 1"/>
    <x v="8"/>
    <x v="0"/>
    <n v="4000"/>
    <x v="95"/>
    <x v="94"/>
    <s v="4408"/>
    <x v="8"/>
    <x v="3"/>
    <x v="1"/>
    <n v="3006"/>
    <x v="8"/>
    <n v="3006"/>
    <s v="ORÇAMENTO"/>
    <x v="0"/>
    <x v="3"/>
    <x v="0"/>
    <x v="0"/>
    <x v="0"/>
    <x v="0"/>
  </r>
  <r>
    <x v="5"/>
    <s v=" ORÇAMENTO"/>
    <x v="9"/>
    <d v="2024-06-01T00:00:00"/>
    <d v="2024-06-01T00:00:00"/>
    <s v="Orçamento"/>
    <s v="1 | 1"/>
    <x v="8"/>
    <x v="0"/>
    <n v="4116.0348009400004"/>
    <x v="38"/>
    <x v="38"/>
    <s v="7662"/>
    <x v="2"/>
    <x v="3"/>
    <x v="1"/>
    <n v="5003"/>
    <x v="31"/>
    <n v="5003"/>
    <s v="ORÇAMENTO"/>
    <x v="1"/>
    <x v="3"/>
    <x v="2"/>
    <x v="2"/>
    <x v="13"/>
    <x v="13"/>
  </r>
  <r>
    <x v="5"/>
    <s v=" ORÇAMENTO"/>
    <x v="9"/>
    <d v="2024-06-01T00:00:00"/>
    <d v="2024-06-01T00:00:00"/>
    <s v="Orçamento"/>
    <s v="1 | 1"/>
    <x v="8"/>
    <x v="0"/>
    <n v="4137.0744482266809"/>
    <x v="22"/>
    <x v="22"/>
    <s v="5510"/>
    <x v="12"/>
    <x v="3"/>
    <x v="1"/>
    <n v="4003"/>
    <x v="13"/>
    <n v="4003"/>
    <s v="ORÇAMENTO"/>
    <x v="1"/>
    <x v="3"/>
    <x v="2"/>
    <x v="2"/>
    <x v="13"/>
    <x v="13"/>
  </r>
  <r>
    <x v="5"/>
    <s v=" ORÇAMENTO"/>
    <x v="9"/>
    <d v="2024-06-01T00:00:00"/>
    <d v="2024-06-01T00:00:00"/>
    <s v="Orçamento"/>
    <s v="1 | 1"/>
    <x v="8"/>
    <x v="0"/>
    <n v="4156.152"/>
    <x v="81"/>
    <x v="80"/>
    <s v="2944"/>
    <x v="5"/>
    <x v="3"/>
    <x v="1"/>
    <n v="3001"/>
    <x v="5"/>
    <n v="3001"/>
    <s v="ORÇAMENTO"/>
    <x v="0"/>
    <x v="3"/>
    <x v="0"/>
    <x v="0"/>
    <x v="10"/>
    <x v="10"/>
  </r>
  <r>
    <x v="5"/>
    <s v=" ORÇAMENTO"/>
    <x v="9"/>
    <d v="2024-06-01T00:00:00"/>
    <d v="2024-06-01T00:00:00"/>
    <s v="Orçamento"/>
    <s v="1 | 1"/>
    <x v="8"/>
    <x v="0"/>
    <n v="4284.5645549807487"/>
    <x v="91"/>
    <x v="90"/>
    <s v="1496"/>
    <x v="0"/>
    <x v="3"/>
    <x v="1"/>
    <n v="2001"/>
    <x v="0"/>
    <n v="2001"/>
    <s v="ORÇAMENTO"/>
    <x v="0"/>
    <x v="3"/>
    <x v="9"/>
    <x v="9"/>
    <x v="18"/>
    <x v="18"/>
  </r>
  <r>
    <x v="5"/>
    <s v=" ORÇAMENTO"/>
    <x v="9"/>
    <d v="2024-06-01T00:00:00"/>
    <d v="2024-06-01T00:00:00"/>
    <s v="Orçamento"/>
    <s v="1 | 1"/>
    <x v="8"/>
    <x v="0"/>
    <n v="4290"/>
    <x v="32"/>
    <x v="32"/>
    <s v="143"/>
    <x v="19"/>
    <x v="3"/>
    <x v="1"/>
    <n v="1002"/>
    <x v="22"/>
    <n v="1002"/>
    <s v="ORÇAMENTO"/>
    <x v="1"/>
    <x v="3"/>
    <x v="2"/>
    <x v="2"/>
    <x v="2"/>
    <x v="2"/>
  </r>
  <r>
    <x v="5"/>
    <s v=" ORÇAMENTO"/>
    <x v="9"/>
    <d v="2024-06-01T00:00:00"/>
    <d v="2024-06-01T00:00:00"/>
    <s v="Orçamento"/>
    <s v="1 | 1"/>
    <x v="8"/>
    <x v="0"/>
    <n v="4316.2758108431499"/>
    <x v="32"/>
    <x v="32"/>
    <s v="5576"/>
    <x v="12"/>
    <x v="3"/>
    <x v="1"/>
    <n v="4003"/>
    <x v="13"/>
    <n v="4003"/>
    <s v="ORÇAMENTO"/>
    <x v="1"/>
    <x v="3"/>
    <x v="2"/>
    <x v="2"/>
    <x v="2"/>
    <x v="2"/>
  </r>
  <r>
    <x v="5"/>
    <s v=" ORÇAMENTO"/>
    <x v="9"/>
    <d v="2024-06-01T00:00:00"/>
    <d v="2024-06-01T00:00:00"/>
    <s v="Orçamento"/>
    <s v="1 | 1"/>
    <x v="8"/>
    <x v="0"/>
    <n v="4435.2"/>
    <x v="81"/>
    <x v="80"/>
    <s v="2943"/>
    <x v="5"/>
    <x v="3"/>
    <x v="1"/>
    <n v="3001"/>
    <x v="5"/>
    <n v="3001"/>
    <s v="ORÇAMENTO"/>
    <x v="0"/>
    <x v="3"/>
    <x v="0"/>
    <x v="0"/>
    <x v="10"/>
    <x v="10"/>
  </r>
  <r>
    <x v="5"/>
    <s v=" ORÇAMENTO"/>
    <x v="9"/>
    <d v="2024-06-01T00:00:00"/>
    <d v="2024-06-01T00:00:00"/>
    <s v="Orçamento"/>
    <s v="1 | 1"/>
    <x v="8"/>
    <x v="0"/>
    <n v="4675.3762062000005"/>
    <x v="20"/>
    <x v="20"/>
    <s v="10338"/>
    <x v="10"/>
    <x v="3"/>
    <x v="1"/>
    <n v="7003"/>
    <x v="14"/>
    <n v="7003"/>
    <s v="ORÇAMENTO"/>
    <x v="1"/>
    <x v="3"/>
    <x v="2"/>
    <x v="2"/>
    <x v="2"/>
    <x v="2"/>
  </r>
  <r>
    <x v="5"/>
    <s v=" ORÇAMENTO"/>
    <x v="9"/>
    <d v="2024-06-01T00:00:00"/>
    <d v="2024-06-01T00:00:00"/>
    <s v="Orçamento"/>
    <s v="1 | 1"/>
    <x v="8"/>
    <x v="0"/>
    <n v="4850.3302505760148"/>
    <x v="10"/>
    <x v="10"/>
    <s v="2309"/>
    <x v="0"/>
    <x v="3"/>
    <x v="1"/>
    <n v="2001"/>
    <x v="0"/>
    <n v="2001"/>
    <s v="ORÇAMENTO"/>
    <x v="1"/>
    <x v="3"/>
    <x v="5"/>
    <x v="5"/>
    <x v="6"/>
    <x v="6"/>
  </r>
  <r>
    <x v="5"/>
    <s v=" ORÇAMENTO"/>
    <x v="9"/>
    <d v="2024-06-01T00:00:00"/>
    <d v="2024-06-01T00:00:00"/>
    <s v="Orçamento"/>
    <s v="1 | 1"/>
    <x v="8"/>
    <x v="0"/>
    <n v="4891.4222980944996"/>
    <x v="38"/>
    <x v="38"/>
    <s v="11500"/>
    <x v="4"/>
    <x v="3"/>
    <x v="1"/>
    <n v="8002"/>
    <x v="4"/>
    <n v="8002"/>
    <s v="ORÇAMENTO"/>
    <x v="1"/>
    <x v="3"/>
    <x v="2"/>
    <x v="2"/>
    <x v="13"/>
    <x v="13"/>
  </r>
  <r>
    <x v="5"/>
    <s v=" ORÇAMENTO"/>
    <x v="9"/>
    <d v="2024-06-01T00:00:00"/>
    <d v="2024-06-01T00:00:00"/>
    <s v="Orçamento"/>
    <s v="1 | 1"/>
    <x v="8"/>
    <x v="0"/>
    <n v="4901.2162290463784"/>
    <x v="10"/>
    <x v="10"/>
    <s v="2308"/>
    <x v="0"/>
    <x v="3"/>
    <x v="1"/>
    <n v="2001"/>
    <x v="0"/>
    <n v="2001"/>
    <s v="ORÇAMENTO"/>
    <x v="1"/>
    <x v="3"/>
    <x v="5"/>
    <x v="5"/>
    <x v="6"/>
    <x v="6"/>
  </r>
  <r>
    <x v="5"/>
    <s v=" ORÇAMENTO"/>
    <x v="9"/>
    <d v="2024-06-01T00:00:00"/>
    <d v="2024-06-01T00:00:00"/>
    <s v="Orçamento"/>
    <s v="1 | 1"/>
    <x v="8"/>
    <x v="0"/>
    <n v="4927.2492382278615"/>
    <x v="82"/>
    <x v="81"/>
    <s v="5697"/>
    <x v="12"/>
    <x v="3"/>
    <x v="1"/>
    <n v="4003"/>
    <x v="13"/>
    <n v="4003"/>
    <s v="ORÇAMENTO"/>
    <x v="0"/>
    <x v="3"/>
    <x v="11"/>
    <x v="11"/>
    <x v="17"/>
    <x v="17"/>
  </r>
  <r>
    <x v="5"/>
    <s v=" ORÇAMENTO"/>
    <x v="9"/>
    <d v="2024-06-01T00:00:00"/>
    <d v="2024-06-01T00:00:00"/>
    <s v="Orçamento"/>
    <s v="1 | 1"/>
    <x v="8"/>
    <x v="0"/>
    <n v="4964.9272227489992"/>
    <x v="38"/>
    <x v="38"/>
    <s v="4721"/>
    <x v="7"/>
    <x v="3"/>
    <x v="1"/>
    <n v="3008"/>
    <x v="26"/>
    <n v="3008"/>
    <s v="ORÇAMENTO"/>
    <x v="1"/>
    <x v="3"/>
    <x v="2"/>
    <x v="2"/>
    <x v="13"/>
    <x v="13"/>
  </r>
  <r>
    <x v="5"/>
    <s v=" ORÇAMENTO"/>
    <x v="9"/>
    <d v="2024-06-01T00:00:00"/>
    <d v="2024-06-01T00:00:00"/>
    <s v="Orçamento"/>
    <s v="1 | 1"/>
    <x v="8"/>
    <x v="0"/>
    <n v="4975.9322033898297"/>
    <x v="154"/>
    <x v="151"/>
    <s v="10704"/>
    <x v="3"/>
    <x v="3"/>
    <x v="1"/>
    <n v="7004"/>
    <x v="3"/>
    <n v="7004"/>
    <s v="ORÇAMENTO"/>
    <x v="0"/>
    <x v="3"/>
    <x v="9"/>
    <x v="9"/>
    <x v="22"/>
    <x v="22"/>
  </r>
  <r>
    <x v="5"/>
    <s v=" ORÇAMENTO"/>
    <x v="9"/>
    <d v="2024-06-01T00:00:00"/>
    <d v="2024-06-01T00:00:00"/>
    <s v="Orçamento"/>
    <s v="1 | 1"/>
    <x v="8"/>
    <x v="0"/>
    <n v="5000"/>
    <x v="97"/>
    <x v="96"/>
    <s v="641"/>
    <x v="0"/>
    <x v="3"/>
    <x v="1"/>
    <n v="2001"/>
    <x v="0"/>
    <n v="2001"/>
    <s v="ORÇAMENTO"/>
    <x v="1"/>
    <x v="3"/>
    <x v="2"/>
    <x v="2"/>
    <x v="13"/>
    <x v="13"/>
  </r>
  <r>
    <x v="5"/>
    <s v=" ORÇAMENTO"/>
    <x v="9"/>
    <d v="2024-06-01T00:00:00"/>
    <d v="2024-06-01T00:00:00"/>
    <s v="Orçamento"/>
    <s v="1 | 1"/>
    <x v="8"/>
    <x v="0"/>
    <n v="5000"/>
    <x v="27"/>
    <x v="27"/>
    <s v="3320"/>
    <x v="11"/>
    <x v="3"/>
    <x v="1"/>
    <n v="3003"/>
    <x v="12"/>
    <n v="3003"/>
    <s v="ORÇAMENTO"/>
    <x v="0"/>
    <x v="3"/>
    <x v="2"/>
    <x v="2"/>
    <x v="13"/>
    <x v="13"/>
  </r>
  <r>
    <x v="5"/>
    <s v=" ORÇAMENTO"/>
    <x v="9"/>
    <d v="2024-06-01T00:00:00"/>
    <d v="2024-06-01T00:00:00"/>
    <s v="Orçamento"/>
    <s v="1 | 1"/>
    <x v="8"/>
    <x v="0"/>
    <n v="5000"/>
    <x v="27"/>
    <x v="27"/>
    <s v="709"/>
    <x v="0"/>
    <x v="3"/>
    <x v="1"/>
    <n v="2001"/>
    <x v="0"/>
    <n v="2001"/>
    <s v="ORÇAMENTO"/>
    <x v="0"/>
    <x v="3"/>
    <x v="2"/>
    <x v="2"/>
    <x v="13"/>
    <x v="13"/>
  </r>
  <r>
    <x v="5"/>
    <s v=" ORÇAMENTO"/>
    <x v="9"/>
    <d v="2024-06-01T00:00:00"/>
    <d v="2024-06-01T00:00:00"/>
    <s v="Orçamento"/>
    <s v="1 | 1"/>
    <x v="8"/>
    <x v="0"/>
    <n v="5000"/>
    <x v="106"/>
    <x v="105"/>
    <s v="8975"/>
    <x v="6"/>
    <x v="3"/>
    <x v="1"/>
    <n v="6002"/>
    <x v="9"/>
    <n v="6002"/>
    <s v="ORÇAMENTO"/>
    <x v="0"/>
    <x v="3"/>
    <x v="2"/>
    <x v="2"/>
    <x v="15"/>
    <x v="15"/>
  </r>
  <r>
    <x v="5"/>
    <s v=" ORÇAMENTO"/>
    <x v="9"/>
    <d v="2024-06-01T00:00:00"/>
    <d v="2024-06-01T00:00:00"/>
    <s v="Orçamento"/>
    <s v="1 | 1"/>
    <x v="8"/>
    <x v="0"/>
    <n v="5000"/>
    <x v="23"/>
    <x v="23"/>
    <s v="1163"/>
    <x v="0"/>
    <x v="3"/>
    <x v="1"/>
    <n v="2001"/>
    <x v="0"/>
    <n v="2001"/>
    <s v="ORÇAMENTO"/>
    <x v="0"/>
    <x v="3"/>
    <x v="9"/>
    <x v="9"/>
    <x v="12"/>
    <x v="12"/>
  </r>
  <r>
    <x v="5"/>
    <s v=" ORÇAMENTO"/>
    <x v="9"/>
    <d v="2024-06-01T00:00:00"/>
    <d v="2024-06-01T00:00:00"/>
    <s v="Orçamento"/>
    <s v="1 | 1"/>
    <x v="8"/>
    <x v="0"/>
    <n v="5000"/>
    <x v="128"/>
    <x v="126"/>
    <s v="7558"/>
    <x v="18"/>
    <x v="3"/>
    <x v="1"/>
    <n v="5002"/>
    <x v="21"/>
    <n v="5002"/>
    <s v="ORÇAMENTO"/>
    <x v="0"/>
    <x v="3"/>
    <x v="9"/>
    <x v="9"/>
    <x v="18"/>
    <x v="18"/>
  </r>
  <r>
    <x v="5"/>
    <s v=" ORÇAMENTO"/>
    <x v="9"/>
    <d v="2024-06-01T00:00:00"/>
    <d v="2024-06-01T00:00:00"/>
    <s v="Orçamento"/>
    <s v="1 | 1"/>
    <x v="8"/>
    <x v="0"/>
    <n v="5000"/>
    <x v="24"/>
    <x v="24"/>
    <s v="6219"/>
    <x v="2"/>
    <x v="3"/>
    <x v="1"/>
    <n v="4004"/>
    <x v="2"/>
    <n v="4004"/>
    <s v="ORÇAMENTO"/>
    <x v="0"/>
    <x v="3"/>
    <x v="0"/>
    <x v="0"/>
    <x v="9"/>
    <x v="9"/>
  </r>
  <r>
    <x v="5"/>
    <s v=" ORÇAMENTO"/>
    <x v="9"/>
    <d v="2024-06-01T00:00:00"/>
    <d v="2024-06-01T00:00:00"/>
    <s v="Orçamento"/>
    <s v="1 | 1"/>
    <x v="8"/>
    <x v="0"/>
    <n v="5000"/>
    <x v="121"/>
    <x v="119"/>
    <s v="6699"/>
    <x v="2"/>
    <x v="3"/>
    <x v="1"/>
    <n v="4004"/>
    <x v="2"/>
    <n v="4004"/>
    <s v="ORÇAMENTO"/>
    <x v="0"/>
    <x v="3"/>
    <x v="0"/>
    <x v="0"/>
    <x v="9"/>
    <x v="9"/>
  </r>
  <r>
    <x v="5"/>
    <s v=" ORÇAMENTO"/>
    <x v="9"/>
    <d v="2024-06-01T00:00:00"/>
    <d v="2024-06-01T00:00:00"/>
    <s v="Orçamento"/>
    <s v="1 | 1"/>
    <x v="8"/>
    <x v="0"/>
    <n v="5001.4803479960065"/>
    <x v="65"/>
    <x v="64"/>
    <s v="8498"/>
    <x v="6"/>
    <x v="3"/>
    <x v="1"/>
    <n v="6001"/>
    <x v="6"/>
    <n v="6001"/>
    <s v="ORÇAMENTO"/>
    <x v="1"/>
    <x v="3"/>
    <x v="2"/>
    <x v="2"/>
    <x v="2"/>
    <x v="2"/>
  </r>
  <r>
    <x v="5"/>
    <s v=" ORÇAMENTO"/>
    <x v="9"/>
    <d v="2024-06-01T00:00:00"/>
    <d v="2024-06-01T00:00:00"/>
    <s v="Orçamento"/>
    <s v="1 | 1"/>
    <x v="8"/>
    <x v="0"/>
    <n v="5005.4833976511918"/>
    <x v="70"/>
    <x v="69"/>
    <s v="5283"/>
    <x v="22"/>
    <x v="3"/>
    <x v="1"/>
    <n v="4002"/>
    <x v="34"/>
    <n v="4002"/>
    <s v="ORÇAMENTO"/>
    <x v="1"/>
    <x v="3"/>
    <x v="2"/>
    <x v="2"/>
    <x v="15"/>
    <x v="15"/>
  </r>
  <r>
    <x v="5"/>
    <s v=" ORÇAMENTO"/>
    <x v="9"/>
    <d v="2024-06-01T00:00:00"/>
    <d v="2024-06-01T00:00:00"/>
    <s v="Orçamento"/>
    <s v="1 | 1"/>
    <x v="8"/>
    <x v="0"/>
    <n v="5017"/>
    <x v="24"/>
    <x v="24"/>
    <s v="10800"/>
    <x v="3"/>
    <x v="3"/>
    <x v="1"/>
    <n v="7004"/>
    <x v="3"/>
    <n v="7004"/>
    <s v="ORÇAMENTO"/>
    <x v="0"/>
    <x v="3"/>
    <x v="0"/>
    <x v="0"/>
    <x v="9"/>
    <x v="9"/>
  </r>
  <r>
    <x v="5"/>
    <s v=" ORÇAMENTO"/>
    <x v="9"/>
    <d v="2024-06-01T00:00:00"/>
    <d v="2024-06-01T00:00:00"/>
    <s v="Orçamento"/>
    <s v="1 | 1"/>
    <x v="8"/>
    <x v="0"/>
    <n v="5017"/>
    <x v="24"/>
    <x v="24"/>
    <s v="6218"/>
    <x v="2"/>
    <x v="3"/>
    <x v="1"/>
    <n v="4004"/>
    <x v="2"/>
    <n v="4004"/>
    <s v="ORÇAMENTO"/>
    <x v="0"/>
    <x v="3"/>
    <x v="0"/>
    <x v="0"/>
    <x v="9"/>
    <x v="9"/>
  </r>
  <r>
    <x v="5"/>
    <s v=" ORÇAMENTO"/>
    <x v="9"/>
    <d v="2024-06-01T00:00:00"/>
    <d v="2024-06-01T00:00:00"/>
    <s v="Orçamento"/>
    <s v="1 | 1"/>
    <x v="8"/>
    <x v="0"/>
    <n v="5065.2222878182611"/>
    <x v="102"/>
    <x v="101"/>
    <s v="8596"/>
    <x v="6"/>
    <x v="3"/>
    <x v="1"/>
    <n v="6001"/>
    <x v="6"/>
    <n v="6001"/>
    <s v="ORÇAMENTO"/>
    <x v="1"/>
    <x v="3"/>
    <x v="2"/>
    <x v="2"/>
    <x v="15"/>
    <x v="15"/>
  </r>
  <r>
    <x v="5"/>
    <s v=" ORÇAMENTO"/>
    <x v="9"/>
    <d v="2024-06-01T00:00:00"/>
    <d v="2024-06-01T00:00:00"/>
    <s v="Orçamento"/>
    <s v="1 | 1"/>
    <x v="8"/>
    <x v="0"/>
    <n v="5068.1288159999995"/>
    <x v="38"/>
    <x v="38"/>
    <s v="10102"/>
    <x v="2"/>
    <x v="3"/>
    <x v="1"/>
    <n v="7002"/>
    <x v="33"/>
    <n v="7002"/>
    <s v="ORÇAMENTO"/>
    <x v="1"/>
    <x v="3"/>
    <x v="2"/>
    <x v="2"/>
    <x v="13"/>
    <x v="13"/>
  </r>
  <r>
    <x v="5"/>
    <s v=" ORÇAMENTO"/>
    <x v="9"/>
    <d v="2024-06-01T00:00:00"/>
    <d v="2024-06-01T00:00:00"/>
    <s v="Orçamento"/>
    <s v="1 | 1"/>
    <x v="8"/>
    <x v="0"/>
    <n v="5100.1545280575801"/>
    <x v="35"/>
    <x v="35"/>
    <s v="2895"/>
    <x v="5"/>
    <x v="3"/>
    <x v="1"/>
    <n v="3001"/>
    <x v="5"/>
    <n v="3001"/>
    <s v="ORÇAMENTO"/>
    <x v="0"/>
    <x v="3"/>
    <x v="9"/>
    <x v="9"/>
    <x v="12"/>
    <x v="12"/>
  </r>
  <r>
    <x v="5"/>
    <s v=" ORÇAMENTO"/>
    <x v="9"/>
    <d v="2024-06-01T00:00:00"/>
    <d v="2024-06-01T00:00:00"/>
    <s v="Orçamento"/>
    <s v="1 | 1"/>
    <x v="8"/>
    <x v="0"/>
    <n v="5124.3392077569761"/>
    <x v="139"/>
    <x v="137"/>
    <s v="8617"/>
    <x v="6"/>
    <x v="3"/>
    <x v="1"/>
    <n v="6001"/>
    <x v="6"/>
    <n v="6001"/>
    <s v="ORÇAMENTO"/>
    <x v="1"/>
    <x v="3"/>
    <x v="2"/>
    <x v="2"/>
    <x v="15"/>
    <x v="15"/>
  </r>
  <r>
    <x v="5"/>
    <s v=" ORÇAMENTO"/>
    <x v="9"/>
    <d v="2024-06-01T00:00:00"/>
    <d v="2024-06-01T00:00:00"/>
    <s v="Orçamento"/>
    <s v="1 | 1"/>
    <x v="8"/>
    <x v="0"/>
    <n v="5133.2005199999994"/>
    <x v="38"/>
    <x v="38"/>
    <s v="3087"/>
    <x v="16"/>
    <x v="3"/>
    <x v="1"/>
    <n v="3002"/>
    <x v="19"/>
    <n v="3002"/>
    <s v="ORÇAMENTO"/>
    <x v="1"/>
    <x v="3"/>
    <x v="2"/>
    <x v="2"/>
    <x v="13"/>
    <x v="13"/>
  </r>
  <r>
    <x v="5"/>
    <s v=" ORÇAMENTO"/>
    <x v="9"/>
    <d v="2024-06-01T00:00:00"/>
    <d v="2024-06-01T00:00:00"/>
    <s v="Orçamento"/>
    <s v="1 | 1"/>
    <x v="8"/>
    <x v="0"/>
    <n v="5170"/>
    <x v="15"/>
    <x v="15"/>
    <s v="11734"/>
    <x v="4"/>
    <x v="3"/>
    <x v="1"/>
    <n v="8002"/>
    <x v="4"/>
    <n v="8002"/>
    <s v="ORÇAMENTO"/>
    <x v="0"/>
    <x v="3"/>
    <x v="0"/>
    <x v="0"/>
    <x v="10"/>
    <x v="10"/>
  </r>
  <r>
    <x v="5"/>
    <s v=" ORÇAMENTO"/>
    <x v="9"/>
    <d v="2024-06-01T00:00:00"/>
    <d v="2024-06-01T00:00:00"/>
    <s v="Orçamento"/>
    <s v="1 | 1"/>
    <x v="8"/>
    <x v="0"/>
    <n v="5279.7767581999997"/>
    <x v="38"/>
    <x v="38"/>
    <s v="7419"/>
    <x v="18"/>
    <x v="3"/>
    <x v="1"/>
    <n v="5002"/>
    <x v="21"/>
    <n v="5002"/>
    <s v="ORÇAMENTO"/>
    <x v="1"/>
    <x v="3"/>
    <x v="2"/>
    <x v="2"/>
    <x v="13"/>
    <x v="13"/>
  </r>
  <r>
    <x v="5"/>
    <s v=" ORÇAMENTO"/>
    <x v="9"/>
    <d v="2024-06-01T00:00:00"/>
    <d v="2024-06-01T00:00:00"/>
    <s v="Orçamento"/>
    <s v="1 | 1"/>
    <x v="8"/>
    <x v="0"/>
    <n v="5280"/>
    <x v="15"/>
    <x v="15"/>
    <s v="11733"/>
    <x v="4"/>
    <x v="3"/>
    <x v="1"/>
    <n v="8002"/>
    <x v="4"/>
    <n v="8002"/>
    <s v="ORÇAMENTO"/>
    <x v="0"/>
    <x v="3"/>
    <x v="0"/>
    <x v="0"/>
    <x v="10"/>
    <x v="10"/>
  </r>
  <r>
    <x v="5"/>
    <s v=" ORÇAMENTO"/>
    <x v="9"/>
    <d v="2024-06-01T00:00:00"/>
    <d v="2024-06-01T00:00:00"/>
    <s v="Orçamento"/>
    <s v="1 | 1"/>
    <x v="8"/>
    <x v="0"/>
    <n v="5280.92"/>
    <x v="37"/>
    <x v="37"/>
    <s v="6015"/>
    <x v="2"/>
    <x v="3"/>
    <x v="1"/>
    <n v="4004"/>
    <x v="2"/>
    <n v="4004"/>
    <s v="ORÇAMENTO"/>
    <x v="1"/>
    <x v="3"/>
    <x v="2"/>
    <x v="2"/>
    <x v="13"/>
    <x v="13"/>
  </r>
  <r>
    <x v="5"/>
    <s v=" ORÇAMENTO"/>
    <x v="9"/>
    <d v="2024-06-01T00:00:00"/>
    <d v="2024-06-01T00:00:00"/>
    <s v="Orçamento"/>
    <s v="1 | 1"/>
    <x v="8"/>
    <x v="0"/>
    <n v="5300"/>
    <x v="14"/>
    <x v="14"/>
    <s v="6404"/>
    <x v="2"/>
    <x v="3"/>
    <x v="1"/>
    <n v="4004"/>
    <x v="2"/>
    <n v="4004"/>
    <s v="ORÇAMENTO"/>
    <x v="0"/>
    <x v="3"/>
    <x v="0"/>
    <x v="0"/>
    <x v="9"/>
    <x v="9"/>
  </r>
  <r>
    <x v="5"/>
    <s v=" ORÇAMENTO"/>
    <x v="9"/>
    <d v="2024-06-01T00:00:00"/>
    <d v="2024-06-01T00:00:00"/>
    <s v="Orçamento"/>
    <s v="1 | 1"/>
    <x v="8"/>
    <x v="0"/>
    <n v="5312.8600481761296"/>
    <x v="125"/>
    <x v="123"/>
    <s v="8695"/>
    <x v="6"/>
    <x v="3"/>
    <x v="1"/>
    <n v="6001"/>
    <x v="6"/>
    <n v="6001"/>
    <s v="ORÇAMENTO"/>
    <x v="0"/>
    <x v="3"/>
    <x v="9"/>
    <x v="9"/>
    <x v="12"/>
    <x v="12"/>
  </r>
  <r>
    <x v="5"/>
    <s v=" ORÇAMENTO"/>
    <x v="9"/>
    <d v="2024-06-01T00:00:00"/>
    <d v="2024-06-01T00:00:00"/>
    <s v="Orçamento"/>
    <s v="1 | 1"/>
    <x v="8"/>
    <x v="0"/>
    <n v="5355.7056937259367"/>
    <x v="35"/>
    <x v="35"/>
    <s v="2894"/>
    <x v="5"/>
    <x v="3"/>
    <x v="1"/>
    <n v="3001"/>
    <x v="5"/>
    <n v="3001"/>
    <s v="ORÇAMENTO"/>
    <x v="0"/>
    <x v="3"/>
    <x v="9"/>
    <x v="9"/>
    <x v="12"/>
    <x v="12"/>
  </r>
  <r>
    <x v="5"/>
    <s v=" ORÇAMENTO"/>
    <x v="9"/>
    <d v="2024-06-01T00:00:00"/>
    <d v="2024-06-01T00:00:00"/>
    <s v="Orçamento"/>
    <s v="1 | 1"/>
    <x v="8"/>
    <x v="0"/>
    <n v="5406.2661003982912"/>
    <x v="48"/>
    <x v="47"/>
    <s v="11668"/>
    <x v="4"/>
    <x v="3"/>
    <x v="1"/>
    <n v="8002"/>
    <x v="4"/>
    <n v="8002"/>
    <s v="ORÇAMENTO"/>
    <x v="0"/>
    <x v="3"/>
    <x v="9"/>
    <x v="9"/>
    <x v="18"/>
    <x v="18"/>
  </r>
  <r>
    <x v="5"/>
    <s v=" ORÇAMENTO"/>
    <x v="9"/>
    <d v="2024-06-01T00:00:00"/>
    <d v="2024-06-01T00:00:00"/>
    <s v="Orçamento"/>
    <s v="1 | 1"/>
    <x v="8"/>
    <x v="0"/>
    <n v="5414.3407536777258"/>
    <x v="20"/>
    <x v="20"/>
    <s v="4964"/>
    <x v="17"/>
    <x v="3"/>
    <x v="1"/>
    <n v="4001"/>
    <x v="20"/>
    <n v="4001"/>
    <s v="ORÇAMENTO"/>
    <x v="1"/>
    <x v="3"/>
    <x v="2"/>
    <x v="2"/>
    <x v="2"/>
    <x v="2"/>
  </r>
  <r>
    <x v="5"/>
    <s v=" ORÇAMENTO"/>
    <x v="9"/>
    <d v="2024-06-01T00:00:00"/>
    <d v="2024-06-01T00:00:00"/>
    <s v="Orçamento"/>
    <s v="1 | 1"/>
    <x v="8"/>
    <x v="0"/>
    <n v="5500"/>
    <x v="83"/>
    <x v="82"/>
    <s v="3008"/>
    <x v="5"/>
    <x v="3"/>
    <x v="1"/>
    <n v="3001"/>
    <x v="5"/>
    <n v="3001"/>
    <s v="ORÇAMENTO"/>
    <x v="0"/>
    <x v="3"/>
    <x v="0"/>
    <x v="0"/>
    <x v="10"/>
    <x v="10"/>
  </r>
  <r>
    <x v="5"/>
    <s v=" ORÇAMENTO"/>
    <x v="9"/>
    <d v="2024-06-01T00:00:00"/>
    <d v="2024-06-01T00:00:00"/>
    <s v="Orçamento"/>
    <s v="1 | 1"/>
    <x v="8"/>
    <x v="0"/>
    <n v="5500"/>
    <x v="29"/>
    <x v="29"/>
    <s v="12306"/>
    <x v="19"/>
    <x v="3"/>
    <x v="1"/>
    <n v="8005"/>
    <x v="23"/>
    <n v="8005"/>
    <s v="ORÇAMENTO"/>
    <x v="0"/>
    <x v="3"/>
    <x v="0"/>
    <x v="0"/>
    <x v="10"/>
    <x v="10"/>
  </r>
  <r>
    <x v="5"/>
    <s v=" ORÇAMENTO"/>
    <x v="9"/>
    <d v="2024-06-01T00:00:00"/>
    <d v="2024-06-01T00:00:00"/>
    <s v="Orçamento"/>
    <s v="1 | 1"/>
    <x v="8"/>
    <x v="0"/>
    <n v="5500"/>
    <x v="86"/>
    <x v="85"/>
    <s v="4655"/>
    <x v="7"/>
    <x v="3"/>
    <x v="1"/>
    <n v="3007"/>
    <x v="25"/>
    <n v="3007"/>
    <s v="ORÇAMENTO"/>
    <x v="0"/>
    <x v="3"/>
    <x v="0"/>
    <x v="0"/>
    <x v="0"/>
    <x v="0"/>
  </r>
  <r>
    <x v="5"/>
    <s v=" ORÇAMENTO"/>
    <x v="9"/>
    <d v="2024-06-01T00:00:00"/>
    <d v="2024-06-01T00:00:00"/>
    <s v="Orçamento"/>
    <s v="1 | 1"/>
    <x v="8"/>
    <x v="0"/>
    <n v="5500"/>
    <x v="95"/>
    <x v="94"/>
    <s v="4407"/>
    <x v="8"/>
    <x v="3"/>
    <x v="1"/>
    <n v="3006"/>
    <x v="8"/>
    <n v="3006"/>
    <s v="ORÇAMENTO"/>
    <x v="0"/>
    <x v="3"/>
    <x v="0"/>
    <x v="0"/>
    <x v="0"/>
    <x v="0"/>
  </r>
  <r>
    <x v="5"/>
    <s v=" ORÇAMENTO"/>
    <x v="9"/>
    <d v="2024-06-01T00:00:00"/>
    <d v="2024-06-01T00:00:00"/>
    <s v="Orçamento"/>
    <s v="1 | 1"/>
    <x v="8"/>
    <x v="0"/>
    <n v="5582.0511367230374"/>
    <x v="72"/>
    <x v="71"/>
    <s v="9360"/>
    <x v="10"/>
    <x v="3"/>
    <x v="1"/>
    <n v="7001"/>
    <x v="11"/>
    <n v="7001"/>
    <s v="ORÇAMENTO"/>
    <x v="1"/>
    <x v="3"/>
    <x v="2"/>
    <x v="2"/>
    <x v="15"/>
    <x v="15"/>
  </r>
  <r>
    <x v="5"/>
    <s v=" ORÇAMENTO"/>
    <x v="9"/>
    <d v="2024-06-01T00:00:00"/>
    <d v="2024-06-01T00:00:00"/>
    <s v="Orçamento"/>
    <s v="1 | 1"/>
    <x v="8"/>
    <x v="0"/>
    <n v="5600"/>
    <x v="34"/>
    <x v="34"/>
    <s v="13226"/>
    <x v="9"/>
    <x v="3"/>
    <x v="1"/>
    <n v="8006"/>
    <x v="10"/>
    <n v="8006"/>
    <s v="ORÇAMENTO"/>
    <x v="0"/>
    <x v="3"/>
    <x v="0"/>
    <x v="0"/>
    <x v="0"/>
    <x v="0"/>
  </r>
  <r>
    <x v="5"/>
    <s v=" ORÇAMENTO"/>
    <x v="9"/>
    <d v="2024-06-01T00:00:00"/>
    <d v="2024-06-01T00:00:00"/>
    <s v="Orçamento"/>
    <s v="1 | 1"/>
    <x v="8"/>
    <x v="0"/>
    <n v="5694.1862935694153"/>
    <x v="44"/>
    <x v="43"/>
    <s v="12605"/>
    <x v="9"/>
    <x v="3"/>
    <x v="1"/>
    <n v="8006"/>
    <x v="10"/>
    <n v="8006"/>
    <s v="ORÇAMENTO"/>
    <x v="0"/>
    <x v="3"/>
    <x v="9"/>
    <x v="9"/>
    <x v="18"/>
    <x v="18"/>
  </r>
  <r>
    <x v="5"/>
    <s v=" ORÇAMENTO"/>
    <x v="9"/>
    <d v="2024-06-01T00:00:00"/>
    <d v="2024-06-01T00:00:00"/>
    <s v="Orçamento"/>
    <s v="1 | 1"/>
    <x v="8"/>
    <x v="0"/>
    <n v="5793.4800000000005"/>
    <x v="81"/>
    <x v="80"/>
    <s v="2942"/>
    <x v="5"/>
    <x v="3"/>
    <x v="1"/>
    <n v="3001"/>
    <x v="5"/>
    <n v="3001"/>
    <s v="ORÇAMENTO"/>
    <x v="0"/>
    <x v="3"/>
    <x v="0"/>
    <x v="0"/>
    <x v="10"/>
    <x v="10"/>
  </r>
  <r>
    <x v="5"/>
    <s v=" ORÇAMENTO"/>
    <x v="9"/>
    <d v="2024-06-01T00:00:00"/>
    <d v="2024-06-01T00:00:00"/>
    <s v="Orçamento"/>
    <s v="1 | 1"/>
    <x v="8"/>
    <x v="0"/>
    <n v="5814.0607799999998"/>
    <x v="38"/>
    <x v="38"/>
    <s v="7897"/>
    <x v="2"/>
    <x v="3"/>
    <x v="1"/>
    <n v="5005"/>
    <x v="32"/>
    <n v="5005"/>
    <s v="ORÇAMENTO"/>
    <x v="1"/>
    <x v="3"/>
    <x v="2"/>
    <x v="2"/>
    <x v="13"/>
    <x v="13"/>
  </r>
  <r>
    <x v="5"/>
    <s v=" ORÇAMENTO"/>
    <x v="9"/>
    <d v="2024-06-01T00:00:00"/>
    <d v="2024-06-01T00:00:00"/>
    <s v="Orçamento"/>
    <s v="1 | 1"/>
    <x v="8"/>
    <x v="0"/>
    <n v="5855.5"/>
    <x v="20"/>
    <x v="20"/>
    <s v="8415"/>
    <x v="6"/>
    <x v="3"/>
    <x v="1"/>
    <n v="6001"/>
    <x v="6"/>
    <n v="6001"/>
    <s v="ORÇAMENTO"/>
    <x v="1"/>
    <x v="3"/>
    <x v="2"/>
    <x v="2"/>
    <x v="2"/>
    <x v="2"/>
  </r>
  <r>
    <x v="5"/>
    <s v=" ORÇAMENTO"/>
    <x v="9"/>
    <d v="2024-06-01T00:00:00"/>
    <d v="2024-06-01T00:00:00"/>
    <s v="Orçamento"/>
    <s v="1 | 1"/>
    <x v="8"/>
    <x v="0"/>
    <n v="5889.1722293397934"/>
    <x v="21"/>
    <x v="21"/>
    <s v="9300"/>
    <x v="10"/>
    <x v="3"/>
    <x v="1"/>
    <n v="7001"/>
    <x v="11"/>
    <n v="7001"/>
    <s v="ORÇAMENTO"/>
    <x v="1"/>
    <x v="3"/>
    <x v="2"/>
    <x v="2"/>
    <x v="2"/>
    <x v="2"/>
  </r>
  <r>
    <x v="5"/>
    <s v=" ORÇAMENTO"/>
    <x v="9"/>
    <d v="2024-06-01T00:00:00"/>
    <d v="2024-06-01T00:00:00"/>
    <s v="Orçamento"/>
    <s v="1 | 1"/>
    <x v="8"/>
    <x v="0"/>
    <n v="5917.3890162297057"/>
    <x v="10"/>
    <x v="10"/>
    <s v="2307"/>
    <x v="0"/>
    <x v="3"/>
    <x v="1"/>
    <n v="2001"/>
    <x v="0"/>
    <n v="2001"/>
    <s v="ORÇAMENTO"/>
    <x v="1"/>
    <x v="3"/>
    <x v="5"/>
    <x v="5"/>
    <x v="6"/>
    <x v="6"/>
  </r>
  <r>
    <x v="5"/>
    <s v=" ORÇAMENTO"/>
    <x v="9"/>
    <d v="2024-06-01T00:00:00"/>
    <d v="2024-06-01T00:00:00"/>
    <s v="Orçamento"/>
    <s v="1 | 1"/>
    <x v="8"/>
    <x v="0"/>
    <n v="5940"/>
    <x v="24"/>
    <x v="24"/>
    <s v="6217"/>
    <x v="2"/>
    <x v="3"/>
    <x v="1"/>
    <n v="4004"/>
    <x v="2"/>
    <n v="4004"/>
    <s v="ORÇAMENTO"/>
    <x v="0"/>
    <x v="3"/>
    <x v="0"/>
    <x v="0"/>
    <x v="9"/>
    <x v="9"/>
  </r>
  <r>
    <x v="5"/>
    <s v=" ORÇAMENTO"/>
    <x v="9"/>
    <d v="2024-06-01T00:00:00"/>
    <d v="2024-06-01T00:00:00"/>
    <s v="Orçamento"/>
    <s v="1 | 1"/>
    <x v="8"/>
    <x v="0"/>
    <n v="5962.6815069427075"/>
    <x v="70"/>
    <x v="69"/>
    <s v="6111"/>
    <x v="2"/>
    <x v="3"/>
    <x v="1"/>
    <n v="4004"/>
    <x v="2"/>
    <n v="4004"/>
    <s v="ORÇAMENTO"/>
    <x v="1"/>
    <x v="3"/>
    <x v="2"/>
    <x v="2"/>
    <x v="15"/>
    <x v="15"/>
  </r>
  <r>
    <x v="5"/>
    <s v=" ORÇAMENTO"/>
    <x v="9"/>
    <d v="2024-06-01T00:00:00"/>
    <d v="2024-06-01T00:00:00"/>
    <s v="Orçamento"/>
    <s v="1 | 1"/>
    <x v="8"/>
    <x v="0"/>
    <n v="6000"/>
    <x v="76"/>
    <x v="75"/>
    <s v="9618"/>
    <x v="10"/>
    <x v="3"/>
    <x v="1"/>
    <n v="7001"/>
    <x v="11"/>
    <n v="7001"/>
    <s v="ORÇAMENTO"/>
    <x v="0"/>
    <x v="3"/>
    <x v="9"/>
    <x v="9"/>
    <x v="12"/>
    <x v="12"/>
  </r>
  <r>
    <x v="5"/>
    <s v=" ORÇAMENTO"/>
    <x v="9"/>
    <d v="2024-06-01T00:00:00"/>
    <d v="2024-06-01T00:00:00"/>
    <s v="Orçamento"/>
    <s v="1 | 1"/>
    <x v="8"/>
    <x v="0"/>
    <n v="6000"/>
    <x v="63"/>
    <x v="62"/>
    <s v="10265"/>
    <x v="2"/>
    <x v="3"/>
    <x v="1"/>
    <n v="7002"/>
    <x v="33"/>
    <n v="7002"/>
    <s v="ORÇAMENTO"/>
    <x v="0"/>
    <x v="3"/>
    <x v="9"/>
    <x v="9"/>
    <x v="18"/>
    <x v="18"/>
  </r>
  <r>
    <x v="5"/>
    <s v=" ORÇAMENTO"/>
    <x v="9"/>
    <d v="2024-06-01T00:00:00"/>
    <d v="2024-06-01T00:00:00"/>
    <s v="Orçamento"/>
    <s v="1 | 1"/>
    <x v="8"/>
    <x v="0"/>
    <n v="6000"/>
    <x v="41"/>
    <x v="41"/>
    <s v="10917"/>
    <x v="3"/>
    <x v="3"/>
    <x v="1"/>
    <n v="7004"/>
    <x v="3"/>
    <n v="7004"/>
    <s v="ORÇAMENTO"/>
    <x v="0"/>
    <x v="3"/>
    <x v="0"/>
    <x v="0"/>
    <x v="9"/>
    <x v="9"/>
  </r>
  <r>
    <x v="5"/>
    <s v=" ORÇAMENTO"/>
    <x v="9"/>
    <d v="2024-06-01T00:00:00"/>
    <d v="2024-06-01T00:00:00"/>
    <s v="Orçamento"/>
    <s v="1 | 1"/>
    <x v="8"/>
    <x v="0"/>
    <n v="6000"/>
    <x v="99"/>
    <x v="98"/>
    <s v="7288"/>
    <x v="13"/>
    <x v="3"/>
    <x v="1"/>
    <n v="5001"/>
    <x v="16"/>
    <n v="5001"/>
    <s v="ORÇAMENTO"/>
    <x v="0"/>
    <x v="3"/>
    <x v="0"/>
    <x v="0"/>
    <x v="10"/>
    <x v="10"/>
  </r>
  <r>
    <x v="5"/>
    <s v=" ORÇAMENTO"/>
    <x v="9"/>
    <d v="2024-06-01T00:00:00"/>
    <d v="2024-06-01T00:00:00"/>
    <s v="Orçamento"/>
    <s v="1 | 1"/>
    <x v="8"/>
    <x v="0"/>
    <n v="6000"/>
    <x v="86"/>
    <x v="85"/>
    <s v="4654"/>
    <x v="7"/>
    <x v="3"/>
    <x v="1"/>
    <n v="3007"/>
    <x v="25"/>
    <n v="3007"/>
    <s v="ORÇAMENTO"/>
    <x v="0"/>
    <x v="3"/>
    <x v="0"/>
    <x v="0"/>
    <x v="0"/>
    <x v="0"/>
  </r>
  <r>
    <x v="5"/>
    <s v=" ORÇAMENTO"/>
    <x v="9"/>
    <d v="2024-06-01T00:00:00"/>
    <d v="2024-06-01T00:00:00"/>
    <s v="Orçamento"/>
    <s v="1 | 1"/>
    <x v="8"/>
    <x v="0"/>
    <n v="6000"/>
    <x v="34"/>
    <x v="34"/>
    <s v="13225"/>
    <x v="9"/>
    <x v="3"/>
    <x v="1"/>
    <n v="8006"/>
    <x v="10"/>
    <n v="8006"/>
    <s v="ORÇAMENTO"/>
    <x v="0"/>
    <x v="3"/>
    <x v="0"/>
    <x v="0"/>
    <x v="0"/>
    <x v="0"/>
  </r>
  <r>
    <x v="5"/>
    <s v=" ORÇAMENTO"/>
    <x v="9"/>
    <d v="2024-06-01T00:00:00"/>
    <d v="2024-06-01T00:00:00"/>
    <s v="Orçamento"/>
    <s v="1 | 1"/>
    <x v="8"/>
    <x v="0"/>
    <n v="6000"/>
    <x v="140"/>
    <x v="138"/>
    <s v="11450"/>
    <x v="14"/>
    <x v="3"/>
    <x v="1"/>
    <n v="8001"/>
    <x v="17"/>
    <n v="8001"/>
    <s v="ORÇAMENTO"/>
    <x v="0"/>
    <x v="3"/>
    <x v="0"/>
    <x v="0"/>
    <x v="0"/>
    <x v="0"/>
  </r>
  <r>
    <x v="5"/>
    <s v=" ORÇAMENTO"/>
    <x v="9"/>
    <d v="2024-06-01T00:00:00"/>
    <d v="2024-06-01T00:00:00"/>
    <s v="Orçamento"/>
    <s v="1 | 1"/>
    <x v="8"/>
    <x v="0"/>
    <n v="6133.9300502748938"/>
    <x v="32"/>
    <x v="32"/>
    <s v="8527"/>
    <x v="6"/>
    <x v="3"/>
    <x v="1"/>
    <n v="6001"/>
    <x v="6"/>
    <n v="6001"/>
    <s v="ORÇAMENTO"/>
    <x v="1"/>
    <x v="3"/>
    <x v="2"/>
    <x v="2"/>
    <x v="2"/>
    <x v="2"/>
  </r>
  <r>
    <x v="5"/>
    <s v=" ORÇAMENTO"/>
    <x v="9"/>
    <d v="2024-06-01T00:00:00"/>
    <d v="2024-06-01T00:00:00"/>
    <s v="Orçamento"/>
    <s v="1 | 1"/>
    <x v="8"/>
    <x v="0"/>
    <n v="6182.7439524362389"/>
    <x v="89"/>
    <x v="88"/>
    <s v="1965"/>
    <x v="0"/>
    <x v="3"/>
    <x v="1"/>
    <n v="2001"/>
    <x v="0"/>
    <n v="2001"/>
    <s v="ORÇAMENTO"/>
    <x v="1"/>
    <x v="3"/>
    <x v="5"/>
    <x v="5"/>
    <x v="6"/>
    <x v="6"/>
  </r>
  <r>
    <x v="5"/>
    <s v=" ORÇAMENTO"/>
    <x v="9"/>
    <d v="2024-06-01T00:00:00"/>
    <d v="2024-06-01T00:00:00"/>
    <s v="Orçamento"/>
    <s v="1 | 1"/>
    <x v="8"/>
    <x v="0"/>
    <n v="6426.8468324711248"/>
    <x v="27"/>
    <x v="27"/>
    <s v="8356"/>
    <x v="6"/>
    <x v="3"/>
    <x v="1"/>
    <n v="6001"/>
    <x v="6"/>
    <n v="6001"/>
    <s v="ORÇAMENTO"/>
    <x v="0"/>
    <x v="3"/>
    <x v="2"/>
    <x v="2"/>
    <x v="13"/>
    <x v="13"/>
  </r>
  <r>
    <x v="5"/>
    <s v=" ORÇAMENTO"/>
    <x v="9"/>
    <d v="2024-06-01T00:00:00"/>
    <d v="2024-06-01T00:00:00"/>
    <s v="Orçamento"/>
    <s v="1 | 1"/>
    <x v="8"/>
    <x v="0"/>
    <n v="6426.8468324711248"/>
    <x v="77"/>
    <x v="76"/>
    <s v="9678"/>
    <x v="10"/>
    <x v="3"/>
    <x v="1"/>
    <n v="7001"/>
    <x v="11"/>
    <n v="7001"/>
    <s v="ORÇAMENTO"/>
    <x v="0"/>
    <x v="3"/>
    <x v="9"/>
    <x v="9"/>
    <x v="12"/>
    <x v="12"/>
  </r>
  <r>
    <x v="5"/>
    <s v=" ORÇAMENTO"/>
    <x v="9"/>
    <d v="2024-06-01T00:00:00"/>
    <d v="2024-06-01T00:00:00"/>
    <s v="Orçamento"/>
    <s v="1 | 1"/>
    <x v="8"/>
    <x v="0"/>
    <n v="6500"/>
    <x v="23"/>
    <x v="23"/>
    <s v="1162"/>
    <x v="0"/>
    <x v="3"/>
    <x v="1"/>
    <n v="2001"/>
    <x v="0"/>
    <n v="2001"/>
    <s v="ORÇAMENTO"/>
    <x v="0"/>
    <x v="3"/>
    <x v="9"/>
    <x v="9"/>
    <x v="12"/>
    <x v="12"/>
  </r>
  <r>
    <x v="5"/>
    <s v=" ORÇAMENTO"/>
    <x v="9"/>
    <d v="2024-06-01T00:00:00"/>
    <d v="2024-06-01T00:00:00"/>
    <s v="Orçamento"/>
    <s v="1 | 1"/>
    <x v="8"/>
    <x v="0"/>
    <n v="6558.1774269774223"/>
    <x v="46"/>
    <x v="45"/>
    <s v="7529"/>
    <x v="18"/>
    <x v="3"/>
    <x v="1"/>
    <n v="5002"/>
    <x v="21"/>
    <n v="5002"/>
    <s v="ORÇAMENTO"/>
    <x v="0"/>
    <x v="3"/>
    <x v="9"/>
    <x v="9"/>
    <x v="12"/>
    <x v="12"/>
  </r>
  <r>
    <x v="5"/>
    <s v=" ORÇAMENTO"/>
    <x v="9"/>
    <d v="2024-06-01T00:00:00"/>
    <d v="2024-06-01T00:00:00"/>
    <s v="Orçamento"/>
    <s v="1 | 1"/>
    <x v="8"/>
    <x v="0"/>
    <n v="6575"/>
    <x v="66"/>
    <x v="65"/>
    <s v="2783"/>
    <x v="5"/>
    <x v="3"/>
    <x v="1"/>
    <n v="3001"/>
    <x v="5"/>
    <n v="3001"/>
    <s v="ORÇAMENTO"/>
    <x v="0"/>
    <x v="3"/>
    <x v="9"/>
    <x v="9"/>
    <x v="12"/>
    <x v="12"/>
  </r>
  <r>
    <x v="5"/>
    <s v=" ORÇAMENTO"/>
    <x v="9"/>
    <d v="2024-06-01T00:00:00"/>
    <d v="2024-06-01T00:00:00"/>
    <s v="Orçamento"/>
    <s v="1 | 1"/>
    <x v="8"/>
    <x v="0"/>
    <n v="6726.2522600000002"/>
    <x v="38"/>
    <x v="38"/>
    <s v="3761"/>
    <x v="15"/>
    <x v="3"/>
    <x v="1"/>
    <n v="3005"/>
    <x v="18"/>
    <n v="3005"/>
    <s v="ORÇAMENTO"/>
    <x v="1"/>
    <x v="3"/>
    <x v="2"/>
    <x v="2"/>
    <x v="13"/>
    <x v="13"/>
  </r>
  <r>
    <x v="5"/>
    <s v=" ORÇAMENTO"/>
    <x v="9"/>
    <d v="2024-06-01T00:00:00"/>
    <d v="2024-06-01T00:00:00"/>
    <s v="Orçamento"/>
    <s v="1 | 1"/>
    <x v="8"/>
    <x v="0"/>
    <n v="6781.4439337201093"/>
    <x v="105"/>
    <x v="104"/>
    <s v="8297"/>
    <x v="6"/>
    <x v="3"/>
    <x v="1"/>
    <n v="6001"/>
    <x v="6"/>
    <n v="6001"/>
    <s v="ORÇAMENTO"/>
    <x v="0"/>
    <x v="3"/>
    <x v="2"/>
    <x v="2"/>
    <x v="13"/>
    <x v="13"/>
  </r>
  <r>
    <x v="5"/>
    <s v=" ORÇAMENTO"/>
    <x v="9"/>
    <d v="2024-06-01T00:00:00"/>
    <d v="2024-06-01T00:00:00"/>
    <s v="Orçamento"/>
    <s v="1 | 1"/>
    <x v="8"/>
    <x v="0"/>
    <n v="6800"/>
    <x v="67"/>
    <x v="66"/>
    <s v="9489"/>
    <x v="10"/>
    <x v="3"/>
    <x v="1"/>
    <n v="7001"/>
    <x v="11"/>
    <n v="7001"/>
    <s v="ORÇAMENTO"/>
    <x v="0"/>
    <x v="3"/>
    <x v="9"/>
    <x v="9"/>
    <x v="12"/>
    <x v="12"/>
  </r>
  <r>
    <x v="5"/>
    <s v=" ORÇAMENTO"/>
    <x v="9"/>
    <d v="2024-06-01T00:00:00"/>
    <d v="2024-06-01T00:00:00"/>
    <s v="Orçamento"/>
    <s v="1 | 1"/>
    <x v="8"/>
    <x v="0"/>
    <n v="6849.9068857685998"/>
    <x v="89"/>
    <x v="88"/>
    <s v="1964"/>
    <x v="0"/>
    <x v="3"/>
    <x v="1"/>
    <n v="2001"/>
    <x v="0"/>
    <n v="2001"/>
    <s v="ORÇAMENTO"/>
    <x v="1"/>
    <x v="3"/>
    <x v="5"/>
    <x v="5"/>
    <x v="6"/>
    <x v="6"/>
  </r>
  <r>
    <x v="5"/>
    <s v=" ORÇAMENTO"/>
    <x v="9"/>
    <d v="2024-06-01T00:00:00"/>
    <d v="2024-06-01T00:00:00"/>
    <s v="Orçamento"/>
    <s v="1 | 1"/>
    <x v="8"/>
    <x v="0"/>
    <n v="7000"/>
    <x v="46"/>
    <x v="45"/>
    <s v="10236"/>
    <x v="2"/>
    <x v="3"/>
    <x v="1"/>
    <n v="7002"/>
    <x v="33"/>
    <n v="7002"/>
    <s v="ORÇAMENTO"/>
    <x v="0"/>
    <x v="3"/>
    <x v="9"/>
    <x v="9"/>
    <x v="12"/>
    <x v="12"/>
  </r>
  <r>
    <x v="5"/>
    <s v=" ORÇAMENTO"/>
    <x v="9"/>
    <d v="2024-06-01T00:00:00"/>
    <d v="2024-06-01T00:00:00"/>
    <s v="Orçamento"/>
    <s v="1 | 1"/>
    <x v="8"/>
    <x v="0"/>
    <n v="7000"/>
    <x v="148"/>
    <x v="146"/>
    <s v="4625"/>
    <x v="7"/>
    <x v="3"/>
    <x v="1"/>
    <n v="3007"/>
    <x v="25"/>
    <n v="3007"/>
    <s v="ORÇAMENTO"/>
    <x v="0"/>
    <x v="3"/>
    <x v="0"/>
    <x v="0"/>
    <x v="10"/>
    <x v="10"/>
  </r>
  <r>
    <x v="5"/>
    <s v=" ORÇAMENTO"/>
    <x v="9"/>
    <d v="2024-06-01T00:00:00"/>
    <d v="2024-06-01T00:00:00"/>
    <s v="Orçamento"/>
    <s v="1 | 1"/>
    <x v="8"/>
    <x v="0"/>
    <n v="7000"/>
    <x v="95"/>
    <x v="94"/>
    <s v="4406"/>
    <x v="8"/>
    <x v="3"/>
    <x v="1"/>
    <n v="3006"/>
    <x v="8"/>
    <n v="3006"/>
    <s v="ORÇAMENTO"/>
    <x v="0"/>
    <x v="3"/>
    <x v="0"/>
    <x v="0"/>
    <x v="0"/>
    <x v="0"/>
  </r>
  <r>
    <x v="5"/>
    <s v=" ORÇAMENTO"/>
    <x v="9"/>
    <d v="2024-06-01T00:00:00"/>
    <d v="2024-06-01T00:00:00"/>
    <s v="Orçamento"/>
    <s v="1 | 1"/>
    <x v="8"/>
    <x v="0"/>
    <n v="7000"/>
    <x v="94"/>
    <x v="93"/>
    <s v="215"/>
    <x v="19"/>
    <x v="3"/>
    <x v="1"/>
    <n v="1002"/>
    <x v="22"/>
    <n v="1002"/>
    <s v="ORÇAMENTO"/>
    <x v="0"/>
    <x v="3"/>
    <x v="0"/>
    <x v="0"/>
    <x v="0"/>
    <x v="0"/>
  </r>
  <r>
    <x v="5"/>
    <s v=" ORÇAMENTO"/>
    <x v="9"/>
    <d v="2024-06-01T00:00:00"/>
    <d v="2024-06-01T00:00:00"/>
    <s v="Orçamento"/>
    <s v="1 | 1"/>
    <x v="8"/>
    <x v="0"/>
    <n v="7200"/>
    <x v="93"/>
    <x v="92"/>
    <s v="11146"/>
    <x v="14"/>
    <x v="3"/>
    <x v="1"/>
    <n v="8001"/>
    <x v="17"/>
    <n v="8001"/>
    <s v="ORÇAMENTO"/>
    <x v="0"/>
    <x v="3"/>
    <x v="0"/>
    <x v="0"/>
    <x v="0"/>
    <x v="0"/>
  </r>
  <r>
    <x v="5"/>
    <s v=" ORÇAMENTO"/>
    <x v="9"/>
    <d v="2024-06-01T00:00:00"/>
    <d v="2024-06-01T00:00:00"/>
    <s v="Orçamento"/>
    <s v="1 | 1"/>
    <x v="8"/>
    <x v="0"/>
    <n v="7420"/>
    <x v="33"/>
    <x v="33"/>
    <s v="13709"/>
    <x v="19"/>
    <x v="3"/>
    <x v="1"/>
    <n v="9001"/>
    <x v="24"/>
    <n v="9001"/>
    <s v="ORÇAMENTO"/>
    <x v="1"/>
    <x v="3"/>
    <x v="10"/>
    <x v="10"/>
    <x v="16"/>
    <x v="16"/>
  </r>
  <r>
    <x v="5"/>
    <s v=" ORÇAMENTO"/>
    <x v="9"/>
    <d v="2024-06-01T00:00:00"/>
    <d v="2024-06-01T00:00:00"/>
    <s v="Orçamento"/>
    <s v="1 | 1"/>
    <x v="8"/>
    <x v="0"/>
    <n v="7500"/>
    <x v="153"/>
    <x v="150"/>
    <s v="155"/>
    <x v="19"/>
    <x v="3"/>
    <x v="1"/>
    <n v="1002"/>
    <x v="22"/>
    <n v="1002"/>
    <s v="ORÇAMENTO"/>
    <x v="1"/>
    <x v="3"/>
    <x v="2"/>
    <x v="2"/>
    <x v="15"/>
    <x v="15"/>
  </r>
  <r>
    <x v="5"/>
    <s v=" ORÇAMENTO"/>
    <x v="9"/>
    <d v="2024-06-01T00:00:00"/>
    <d v="2024-06-01T00:00:00"/>
    <s v="Orçamento"/>
    <s v="1 | 1"/>
    <x v="8"/>
    <x v="0"/>
    <n v="7500"/>
    <x v="57"/>
    <x v="56"/>
    <s v="2545"/>
    <x v="0"/>
    <x v="3"/>
    <x v="1"/>
    <n v="2001"/>
    <x v="0"/>
    <n v="2001"/>
    <s v="ORÇAMENTO"/>
    <x v="1"/>
    <x v="3"/>
    <x v="13"/>
    <x v="13"/>
    <x v="20"/>
    <x v="20"/>
  </r>
  <r>
    <x v="5"/>
    <s v=" ORÇAMENTO"/>
    <x v="9"/>
    <d v="2024-06-01T00:00:00"/>
    <d v="2024-06-01T00:00:00"/>
    <s v="Orçamento"/>
    <s v="1 | 1"/>
    <x v="8"/>
    <x v="0"/>
    <n v="7522.6494458381621"/>
    <x v="97"/>
    <x v="96"/>
    <s v="8265"/>
    <x v="6"/>
    <x v="3"/>
    <x v="1"/>
    <n v="6001"/>
    <x v="6"/>
    <n v="6001"/>
    <s v="ORÇAMENTO"/>
    <x v="1"/>
    <x v="3"/>
    <x v="2"/>
    <x v="2"/>
    <x v="13"/>
    <x v="13"/>
  </r>
  <r>
    <x v="5"/>
    <s v=" ORÇAMENTO"/>
    <x v="9"/>
    <d v="2024-06-01T00:00:00"/>
    <d v="2024-06-01T00:00:00"/>
    <s v="Orçamento"/>
    <s v="1 | 1"/>
    <x v="8"/>
    <x v="0"/>
    <n v="7530.6620125000009"/>
    <x v="20"/>
    <x v="20"/>
    <s v="5221"/>
    <x v="22"/>
    <x v="3"/>
    <x v="1"/>
    <n v="4002"/>
    <x v="34"/>
    <n v="4002"/>
    <s v="ORÇAMENTO"/>
    <x v="1"/>
    <x v="3"/>
    <x v="2"/>
    <x v="2"/>
    <x v="2"/>
    <x v="2"/>
  </r>
  <r>
    <x v="5"/>
    <s v=" ORÇAMENTO"/>
    <x v="9"/>
    <d v="2024-06-01T00:00:00"/>
    <d v="2024-06-01T00:00:00"/>
    <s v="Orçamento"/>
    <s v="1 | 1"/>
    <x v="8"/>
    <x v="0"/>
    <n v="7539.35"/>
    <x v="57"/>
    <x v="56"/>
    <s v="298"/>
    <x v="19"/>
    <x v="3"/>
    <x v="1"/>
    <n v="1002"/>
    <x v="22"/>
    <n v="1002"/>
    <s v="ORÇAMENTO"/>
    <x v="1"/>
    <x v="3"/>
    <x v="13"/>
    <x v="13"/>
    <x v="20"/>
    <x v="20"/>
  </r>
  <r>
    <x v="5"/>
    <s v=" ORÇAMENTO"/>
    <x v="9"/>
    <d v="2024-06-01T00:00:00"/>
    <d v="2024-06-01T00:00:00"/>
    <s v="Orçamento"/>
    <s v="1 | 1"/>
    <x v="8"/>
    <x v="0"/>
    <n v="7539.35"/>
    <x v="57"/>
    <x v="56"/>
    <s v="299"/>
    <x v="19"/>
    <x v="3"/>
    <x v="1"/>
    <n v="1002"/>
    <x v="22"/>
    <n v="1002"/>
    <s v="ORÇAMENTO"/>
    <x v="1"/>
    <x v="3"/>
    <x v="13"/>
    <x v="13"/>
    <x v="20"/>
    <x v="20"/>
  </r>
  <r>
    <x v="5"/>
    <s v=" ORÇAMENTO"/>
    <x v="9"/>
    <d v="2024-06-01T00:00:00"/>
    <d v="2024-06-01T00:00:00"/>
    <s v="Orçamento"/>
    <s v="1 | 1"/>
    <x v="8"/>
    <x v="0"/>
    <n v="7539.760333345097"/>
    <x v="66"/>
    <x v="65"/>
    <s v="2782"/>
    <x v="5"/>
    <x v="3"/>
    <x v="1"/>
    <n v="3001"/>
    <x v="5"/>
    <n v="3001"/>
    <s v="ORÇAMENTO"/>
    <x v="0"/>
    <x v="3"/>
    <x v="9"/>
    <x v="9"/>
    <x v="12"/>
    <x v="12"/>
  </r>
  <r>
    <x v="5"/>
    <s v=" ORÇAMENTO"/>
    <x v="9"/>
    <d v="2024-06-01T00:00:00"/>
    <d v="2024-06-01T00:00:00"/>
    <s v="Orçamento"/>
    <s v="1 | 1"/>
    <x v="8"/>
    <x v="0"/>
    <n v="7700"/>
    <x v="149"/>
    <x v="147"/>
    <s v="1920"/>
    <x v="0"/>
    <x v="3"/>
    <x v="1"/>
    <n v="2001"/>
    <x v="0"/>
    <n v="2001"/>
    <s v="ORÇAMENTO"/>
    <x v="1"/>
    <x v="3"/>
    <x v="4"/>
    <x v="4"/>
    <x v="5"/>
    <x v="5"/>
  </r>
  <r>
    <x v="5"/>
    <s v=" ORÇAMENTO"/>
    <x v="9"/>
    <d v="2024-06-01T00:00:00"/>
    <d v="2024-06-01T00:00:00"/>
    <s v="Orçamento"/>
    <s v="1 | 1"/>
    <x v="8"/>
    <x v="0"/>
    <n v="7799.2985989875806"/>
    <x v="100"/>
    <x v="99"/>
    <s v="6099"/>
    <x v="2"/>
    <x v="3"/>
    <x v="1"/>
    <n v="4004"/>
    <x v="2"/>
    <n v="4004"/>
    <s v="ORÇAMENTO"/>
    <x v="1"/>
    <x v="3"/>
    <x v="2"/>
    <x v="2"/>
    <x v="15"/>
    <x v="15"/>
  </r>
  <r>
    <x v="5"/>
    <s v=" ORÇAMENTO"/>
    <x v="9"/>
    <d v="2024-06-01T00:00:00"/>
    <d v="2024-06-01T00:00:00"/>
    <s v="Orçamento"/>
    <s v="1 | 1"/>
    <x v="8"/>
    <x v="0"/>
    <n v="7809.2753958718695"/>
    <x v="22"/>
    <x v="22"/>
    <s v="9240"/>
    <x v="10"/>
    <x v="3"/>
    <x v="1"/>
    <n v="7001"/>
    <x v="11"/>
    <n v="7001"/>
    <s v="ORÇAMENTO"/>
    <x v="1"/>
    <x v="3"/>
    <x v="2"/>
    <x v="2"/>
    <x v="13"/>
    <x v="13"/>
  </r>
  <r>
    <x v="5"/>
    <s v=" ORÇAMENTO"/>
    <x v="9"/>
    <d v="2024-06-01T00:00:00"/>
    <d v="2024-06-01T00:00:00"/>
    <s v="Orçamento"/>
    <s v="1 | 1"/>
    <x v="8"/>
    <x v="0"/>
    <n v="7841.0445483638759"/>
    <x v="9"/>
    <x v="9"/>
    <s v="1851"/>
    <x v="0"/>
    <x v="3"/>
    <x v="1"/>
    <n v="2001"/>
    <x v="0"/>
    <n v="2001"/>
    <s v="ORÇAMENTO"/>
    <x v="1"/>
    <x v="3"/>
    <x v="4"/>
    <x v="4"/>
    <x v="5"/>
    <x v="5"/>
  </r>
  <r>
    <x v="5"/>
    <s v=" ORÇAMENTO"/>
    <x v="9"/>
    <d v="2024-06-01T00:00:00"/>
    <d v="2024-06-01T00:00:00"/>
    <s v="Orçamento"/>
    <s v="1 | 1"/>
    <x v="8"/>
    <x v="0"/>
    <n v="8000"/>
    <x v="38"/>
    <x v="38"/>
    <s v="581"/>
    <x v="0"/>
    <x v="3"/>
    <x v="1"/>
    <n v="2001"/>
    <x v="0"/>
    <n v="2001"/>
    <s v="ORÇAMENTO"/>
    <x v="1"/>
    <x v="3"/>
    <x v="2"/>
    <x v="2"/>
    <x v="13"/>
    <x v="13"/>
  </r>
  <r>
    <x v="5"/>
    <s v=" ORÇAMENTO"/>
    <x v="9"/>
    <d v="2024-06-01T00:00:00"/>
    <d v="2024-06-01T00:00:00"/>
    <s v="Orçamento"/>
    <s v="1 | 1"/>
    <x v="8"/>
    <x v="0"/>
    <n v="8000"/>
    <x v="73"/>
    <x v="72"/>
    <s v="8252"/>
    <x v="6"/>
    <x v="3"/>
    <x v="1"/>
    <n v="6001"/>
    <x v="6"/>
    <n v="6001"/>
    <s v="ORÇAMENTO"/>
    <x v="1"/>
    <x v="3"/>
    <x v="2"/>
    <x v="2"/>
    <x v="13"/>
    <x v="13"/>
  </r>
  <r>
    <x v="5"/>
    <s v=" ORÇAMENTO"/>
    <x v="9"/>
    <d v="2024-06-01T00:00:00"/>
    <d v="2024-06-01T00:00:00"/>
    <s v="Orçamento"/>
    <s v="1 | 1"/>
    <x v="8"/>
    <x v="0"/>
    <n v="8000"/>
    <x v="128"/>
    <x v="126"/>
    <s v="7557"/>
    <x v="18"/>
    <x v="3"/>
    <x v="1"/>
    <n v="5002"/>
    <x v="21"/>
    <n v="5002"/>
    <s v="ORÇAMENTO"/>
    <x v="0"/>
    <x v="3"/>
    <x v="9"/>
    <x v="9"/>
    <x v="18"/>
    <x v="18"/>
  </r>
  <r>
    <x v="5"/>
    <s v=" ORÇAMENTO"/>
    <x v="9"/>
    <d v="2024-06-01T00:00:00"/>
    <d v="2024-06-01T00:00:00"/>
    <s v="Orçamento"/>
    <s v="1 | 1"/>
    <x v="8"/>
    <x v="0"/>
    <n v="8000"/>
    <x v="51"/>
    <x v="50"/>
    <s v="1655"/>
    <x v="0"/>
    <x v="3"/>
    <x v="1"/>
    <n v="2001"/>
    <x v="0"/>
    <n v="2001"/>
    <s v="ORÇAMENTO"/>
    <x v="1"/>
    <x v="3"/>
    <x v="0"/>
    <x v="0"/>
    <x v="10"/>
    <x v="10"/>
  </r>
  <r>
    <x v="5"/>
    <s v=" ORÇAMENTO"/>
    <x v="9"/>
    <d v="2024-06-01T00:00:00"/>
    <d v="2024-06-01T00:00:00"/>
    <s v="Orçamento"/>
    <s v="1 | 1"/>
    <x v="8"/>
    <x v="0"/>
    <n v="8134.7389136124921"/>
    <x v="70"/>
    <x v="69"/>
    <s v="8951"/>
    <x v="6"/>
    <x v="3"/>
    <x v="1"/>
    <n v="6002"/>
    <x v="9"/>
    <n v="6002"/>
    <s v="ORÇAMENTO"/>
    <x v="1"/>
    <x v="3"/>
    <x v="2"/>
    <x v="2"/>
    <x v="15"/>
    <x v="15"/>
  </r>
  <r>
    <x v="5"/>
    <s v=" ORÇAMENTO"/>
    <x v="9"/>
    <d v="2024-06-01T00:00:00"/>
    <d v="2024-06-01T00:00:00"/>
    <s v="Orçamento"/>
    <s v="1 | 1"/>
    <x v="8"/>
    <x v="0"/>
    <n v="8326.6891259999993"/>
    <x v="38"/>
    <x v="38"/>
    <s v="4004"/>
    <x v="8"/>
    <x v="3"/>
    <x v="1"/>
    <n v="3006"/>
    <x v="8"/>
    <n v="3006"/>
    <s v="ORÇAMENTO"/>
    <x v="1"/>
    <x v="3"/>
    <x v="2"/>
    <x v="2"/>
    <x v="13"/>
    <x v="13"/>
  </r>
  <r>
    <x v="5"/>
    <s v=" ORÇAMENTO"/>
    <x v="9"/>
    <d v="2024-06-01T00:00:00"/>
    <d v="2024-06-01T00:00:00"/>
    <s v="Orçamento"/>
    <s v="1 | 1"/>
    <x v="8"/>
    <x v="0"/>
    <n v="8333.3333333333339"/>
    <x v="71"/>
    <x v="70"/>
    <s v="6869"/>
    <x v="2"/>
    <x v="3"/>
    <x v="1"/>
    <n v="4004"/>
    <x v="2"/>
    <n v="4004"/>
    <s v="ORÇAMENTO"/>
    <x v="0"/>
    <x v="3"/>
    <x v="0"/>
    <x v="0"/>
    <x v="9"/>
    <x v="9"/>
  </r>
  <r>
    <x v="5"/>
    <s v=" ORÇAMENTO"/>
    <x v="9"/>
    <d v="2024-06-01T00:00:00"/>
    <d v="2024-06-01T00:00:00"/>
    <s v="Orçamento"/>
    <s v="1 | 1"/>
    <x v="8"/>
    <x v="0"/>
    <n v="8400"/>
    <x v="122"/>
    <x v="120"/>
    <s v="7031"/>
    <x v="2"/>
    <x v="3"/>
    <x v="1"/>
    <n v="4004"/>
    <x v="2"/>
    <n v="4004"/>
    <s v="ORÇAMENTO"/>
    <x v="0"/>
    <x v="3"/>
    <x v="0"/>
    <x v="0"/>
    <x v="9"/>
    <x v="9"/>
  </r>
  <r>
    <x v="5"/>
    <s v=" ORÇAMENTO"/>
    <x v="9"/>
    <d v="2024-06-01T00:00:00"/>
    <d v="2024-06-01T00:00:00"/>
    <s v="Orçamento"/>
    <s v="1 | 1"/>
    <x v="8"/>
    <x v="0"/>
    <n v="8500"/>
    <x v="125"/>
    <x v="123"/>
    <s v="8694"/>
    <x v="6"/>
    <x v="3"/>
    <x v="1"/>
    <n v="6001"/>
    <x v="6"/>
    <n v="6001"/>
    <s v="ORÇAMENTO"/>
    <x v="0"/>
    <x v="3"/>
    <x v="9"/>
    <x v="9"/>
    <x v="12"/>
    <x v="12"/>
  </r>
  <r>
    <x v="5"/>
    <s v=" ORÇAMENTO"/>
    <x v="9"/>
    <d v="2024-06-01T00:00:00"/>
    <d v="2024-06-01T00:00:00"/>
    <s v="Orçamento"/>
    <s v="1 | 1"/>
    <x v="8"/>
    <x v="0"/>
    <n v="8501.37578192"/>
    <x v="21"/>
    <x v="21"/>
    <s v="8885"/>
    <x v="6"/>
    <x v="3"/>
    <x v="1"/>
    <n v="6002"/>
    <x v="9"/>
    <n v="6002"/>
    <s v="ORÇAMENTO"/>
    <x v="1"/>
    <x v="3"/>
    <x v="2"/>
    <x v="2"/>
    <x v="2"/>
    <x v="2"/>
  </r>
  <r>
    <x v="5"/>
    <s v=" ORÇAMENTO"/>
    <x v="9"/>
    <d v="2024-06-01T00:00:00"/>
    <d v="2024-06-01T00:00:00"/>
    <s v="Orçamento"/>
    <s v="1 | 1"/>
    <x v="8"/>
    <x v="0"/>
    <n v="8800"/>
    <x v="15"/>
    <x v="15"/>
    <s v="11732"/>
    <x v="4"/>
    <x v="3"/>
    <x v="1"/>
    <n v="8002"/>
    <x v="4"/>
    <n v="8002"/>
    <s v="ORÇAMENTO"/>
    <x v="0"/>
    <x v="3"/>
    <x v="0"/>
    <x v="0"/>
    <x v="10"/>
    <x v="10"/>
  </r>
  <r>
    <x v="5"/>
    <s v=" ORÇAMENTO"/>
    <x v="9"/>
    <d v="2024-06-01T00:00:00"/>
    <d v="2024-06-01T00:00:00"/>
    <s v="Orçamento"/>
    <s v="1 | 1"/>
    <x v="8"/>
    <x v="0"/>
    <n v="8824.1931870965855"/>
    <x v="64"/>
    <x v="63"/>
    <s v="588"/>
    <x v="0"/>
    <x v="3"/>
    <x v="1"/>
    <n v="2001"/>
    <x v="0"/>
    <n v="2001"/>
    <s v="ORÇAMENTO"/>
    <x v="1"/>
    <x v="3"/>
    <x v="2"/>
    <x v="2"/>
    <x v="13"/>
    <x v="13"/>
  </r>
  <r>
    <x v="5"/>
    <s v=" ORÇAMENTO"/>
    <x v="9"/>
    <d v="2024-06-01T00:00:00"/>
    <d v="2024-06-01T00:00:00"/>
    <s v="Orçamento"/>
    <s v="1 | 1"/>
    <x v="8"/>
    <x v="0"/>
    <n v="9000"/>
    <x v="71"/>
    <x v="70"/>
    <s v="6868"/>
    <x v="2"/>
    <x v="3"/>
    <x v="1"/>
    <n v="4004"/>
    <x v="2"/>
    <n v="4004"/>
    <s v="ORÇAMENTO"/>
    <x v="0"/>
    <x v="3"/>
    <x v="0"/>
    <x v="0"/>
    <x v="9"/>
    <x v="9"/>
  </r>
  <r>
    <x v="5"/>
    <s v=" ORÇAMENTO"/>
    <x v="9"/>
    <d v="2024-06-01T00:00:00"/>
    <d v="2024-06-01T00:00:00"/>
    <s v="Orçamento"/>
    <s v="1 | 1"/>
    <x v="8"/>
    <x v="0"/>
    <n v="9170.739999999998"/>
    <x v="49"/>
    <x v="48"/>
    <s v="10025"/>
    <x v="10"/>
    <x v="3"/>
    <x v="1"/>
    <n v="7001"/>
    <x v="11"/>
    <n v="7001"/>
    <s v="ORÇAMENTO"/>
    <x v="0"/>
    <x v="3"/>
    <x v="11"/>
    <x v="11"/>
    <x v="17"/>
    <x v="17"/>
  </r>
  <r>
    <x v="5"/>
    <s v=" ORÇAMENTO"/>
    <x v="9"/>
    <d v="2024-06-01T00:00:00"/>
    <d v="2024-06-01T00:00:00"/>
    <s v="Orçamento"/>
    <s v="1 | 1"/>
    <x v="8"/>
    <x v="0"/>
    <n v="9182.1844158999484"/>
    <x v="38"/>
    <x v="38"/>
    <s v="3281"/>
    <x v="11"/>
    <x v="3"/>
    <x v="1"/>
    <n v="3003"/>
    <x v="12"/>
    <n v="3003"/>
    <s v="ORÇAMENTO"/>
    <x v="1"/>
    <x v="3"/>
    <x v="2"/>
    <x v="2"/>
    <x v="13"/>
    <x v="13"/>
  </r>
  <r>
    <x v="5"/>
    <s v=" ORÇAMENTO"/>
    <x v="9"/>
    <d v="2024-06-01T00:00:00"/>
    <d v="2024-06-01T00:00:00"/>
    <s v="Orçamento"/>
    <s v="1 | 1"/>
    <x v="8"/>
    <x v="0"/>
    <n v="9200"/>
    <x v="112"/>
    <x v="110"/>
    <s v="7852"/>
    <x v="2"/>
    <x v="3"/>
    <x v="1"/>
    <n v="5003"/>
    <x v="31"/>
    <n v="5003"/>
    <s v="ORÇAMENTO"/>
    <x v="0"/>
    <x v="3"/>
    <x v="9"/>
    <x v="9"/>
    <x v="18"/>
    <x v="18"/>
  </r>
  <r>
    <x v="5"/>
    <s v=" ORÇAMENTO"/>
    <x v="9"/>
    <d v="2024-06-01T00:00:00"/>
    <d v="2024-06-01T00:00:00"/>
    <s v="Orçamento"/>
    <s v="1 | 1"/>
    <x v="8"/>
    <x v="0"/>
    <n v="9422.861970782702"/>
    <x v="20"/>
    <x v="20"/>
    <s v="5550"/>
    <x v="12"/>
    <x v="3"/>
    <x v="1"/>
    <n v="4003"/>
    <x v="13"/>
    <n v="4003"/>
    <s v="ORÇAMENTO"/>
    <x v="1"/>
    <x v="3"/>
    <x v="2"/>
    <x v="2"/>
    <x v="2"/>
    <x v="2"/>
  </r>
  <r>
    <x v="5"/>
    <s v=" ORÇAMENTO"/>
    <x v="9"/>
    <d v="2024-06-01T00:00:00"/>
    <d v="2024-06-01T00:00:00"/>
    <s v="Orçamento"/>
    <s v="1 | 1"/>
    <x v="8"/>
    <x v="0"/>
    <n v="9605.1747997508664"/>
    <x v="89"/>
    <x v="88"/>
    <s v="1963"/>
    <x v="0"/>
    <x v="3"/>
    <x v="1"/>
    <n v="2001"/>
    <x v="0"/>
    <n v="2001"/>
    <s v="ORÇAMENTO"/>
    <x v="1"/>
    <x v="3"/>
    <x v="5"/>
    <x v="5"/>
    <x v="6"/>
    <x v="6"/>
  </r>
  <r>
    <x v="5"/>
    <s v=" ORÇAMENTO"/>
    <x v="9"/>
    <d v="2024-06-01T00:00:00"/>
    <d v="2024-06-01T00:00:00"/>
    <s v="Orçamento"/>
    <s v="1 | 1"/>
    <x v="8"/>
    <x v="0"/>
    <n v="9624.5718799999995"/>
    <x v="38"/>
    <x v="38"/>
    <s v="12021"/>
    <x v="21"/>
    <x v="3"/>
    <x v="1"/>
    <n v="8003"/>
    <x v="28"/>
    <n v="8003"/>
    <s v="ORÇAMENTO"/>
    <x v="1"/>
    <x v="3"/>
    <x v="2"/>
    <x v="2"/>
    <x v="13"/>
    <x v="13"/>
  </r>
  <r>
    <x v="5"/>
    <s v=" ORÇAMENTO"/>
    <x v="9"/>
    <d v="2024-06-01T00:00:00"/>
    <d v="2024-06-01T00:00:00"/>
    <s v="Orçamento"/>
    <s v="1 | 1"/>
    <x v="8"/>
    <x v="0"/>
    <n v="9743.8820959999994"/>
    <x v="38"/>
    <x v="38"/>
    <s v="5966"/>
    <x v="2"/>
    <x v="3"/>
    <x v="1"/>
    <n v="4004"/>
    <x v="2"/>
    <n v="4004"/>
    <s v="ORÇAMENTO"/>
    <x v="1"/>
    <x v="3"/>
    <x v="2"/>
    <x v="2"/>
    <x v="13"/>
    <x v="13"/>
  </r>
  <r>
    <x v="5"/>
    <s v=" ORÇAMENTO"/>
    <x v="9"/>
    <d v="2024-06-01T00:00:00"/>
    <d v="2024-06-01T00:00:00"/>
    <s v="Orçamento"/>
    <s v="1 | 1"/>
    <x v="8"/>
    <x v="0"/>
    <n v="9885.14"/>
    <x v="68"/>
    <x v="67"/>
    <s v="2466"/>
    <x v="0"/>
    <x v="3"/>
    <x v="1"/>
    <n v="2001"/>
    <x v="0"/>
    <n v="2001"/>
    <s v="ORÇAMENTO"/>
    <x v="1"/>
    <x v="3"/>
    <x v="13"/>
    <x v="13"/>
    <x v="20"/>
    <x v="20"/>
  </r>
  <r>
    <x v="5"/>
    <s v=" ORÇAMENTO"/>
    <x v="9"/>
    <d v="2024-06-01T00:00:00"/>
    <d v="2024-06-01T00:00:00"/>
    <s v="Orçamento"/>
    <s v="1 | 1"/>
    <x v="8"/>
    <x v="0"/>
    <n v="10000"/>
    <x v="62"/>
    <x v="61"/>
    <s v="8650"/>
    <x v="6"/>
    <x v="3"/>
    <x v="1"/>
    <n v="6001"/>
    <x v="6"/>
    <n v="6001"/>
    <s v="ORÇAMENTO"/>
    <x v="0"/>
    <x v="3"/>
    <x v="9"/>
    <x v="9"/>
    <x v="12"/>
    <x v="12"/>
  </r>
  <r>
    <x v="5"/>
    <s v=" ORÇAMENTO"/>
    <x v="9"/>
    <d v="2024-06-01T00:00:00"/>
    <d v="2024-06-01T00:00:00"/>
    <s v="Orçamento"/>
    <s v="1 | 1"/>
    <x v="8"/>
    <x v="0"/>
    <n v="10000"/>
    <x v="107"/>
    <x v="106"/>
    <s v="8742"/>
    <x v="6"/>
    <x v="3"/>
    <x v="1"/>
    <n v="6001"/>
    <x v="6"/>
    <n v="6001"/>
    <s v="ORÇAMENTO"/>
    <x v="0"/>
    <x v="3"/>
    <x v="9"/>
    <x v="9"/>
    <x v="12"/>
    <x v="12"/>
  </r>
  <r>
    <x v="5"/>
    <s v=" ORÇAMENTO"/>
    <x v="9"/>
    <d v="2024-06-01T00:00:00"/>
    <d v="2024-06-01T00:00:00"/>
    <s v="Orçamento"/>
    <s v="1 | 1"/>
    <x v="8"/>
    <x v="0"/>
    <n v="10000"/>
    <x v="131"/>
    <x v="129"/>
    <s v="9715"/>
    <x v="10"/>
    <x v="3"/>
    <x v="1"/>
    <n v="7001"/>
    <x v="11"/>
    <n v="7001"/>
    <s v="ORÇAMENTO"/>
    <x v="0"/>
    <x v="3"/>
    <x v="9"/>
    <x v="9"/>
    <x v="12"/>
    <x v="12"/>
  </r>
  <r>
    <x v="5"/>
    <s v=" ORÇAMENTO"/>
    <x v="9"/>
    <d v="2024-06-01T00:00:00"/>
    <d v="2024-06-01T00:00:00"/>
    <s v="Orçamento"/>
    <s v="1 | 1"/>
    <x v="8"/>
    <x v="0"/>
    <n v="10000"/>
    <x v="92"/>
    <x v="91"/>
    <s v="9748"/>
    <x v="10"/>
    <x v="3"/>
    <x v="1"/>
    <n v="7001"/>
    <x v="11"/>
    <n v="7001"/>
    <s v="ORÇAMENTO"/>
    <x v="0"/>
    <x v="3"/>
    <x v="9"/>
    <x v="9"/>
    <x v="12"/>
    <x v="12"/>
  </r>
  <r>
    <x v="5"/>
    <s v=" ORÇAMENTO"/>
    <x v="9"/>
    <d v="2024-06-01T00:00:00"/>
    <d v="2024-06-01T00:00:00"/>
    <s v="Orçamento"/>
    <s v="1 | 1"/>
    <x v="8"/>
    <x v="0"/>
    <n v="10000"/>
    <x v="116"/>
    <x v="114"/>
    <s v="9877"/>
    <x v="10"/>
    <x v="3"/>
    <x v="1"/>
    <n v="7001"/>
    <x v="11"/>
    <n v="7001"/>
    <s v="ORÇAMENTO"/>
    <x v="0"/>
    <x v="3"/>
    <x v="9"/>
    <x v="9"/>
    <x v="12"/>
    <x v="12"/>
  </r>
  <r>
    <x v="5"/>
    <s v=" ORÇAMENTO"/>
    <x v="9"/>
    <d v="2024-06-01T00:00:00"/>
    <d v="2024-06-01T00:00:00"/>
    <s v="Orçamento"/>
    <s v="1 | 1"/>
    <x v="8"/>
    <x v="0"/>
    <n v="10000"/>
    <x v="63"/>
    <x v="62"/>
    <s v="10778"/>
    <x v="3"/>
    <x v="3"/>
    <x v="1"/>
    <n v="7004"/>
    <x v="3"/>
    <n v="7004"/>
    <s v="ORÇAMENTO"/>
    <x v="0"/>
    <x v="3"/>
    <x v="9"/>
    <x v="9"/>
    <x v="18"/>
    <x v="18"/>
  </r>
  <r>
    <x v="5"/>
    <s v=" ORÇAMENTO"/>
    <x v="9"/>
    <d v="2024-06-01T00:00:00"/>
    <d v="2024-06-01T00:00:00"/>
    <s v="Orçamento"/>
    <s v="1 | 1"/>
    <x v="8"/>
    <x v="0"/>
    <n v="10000"/>
    <x v="48"/>
    <x v="47"/>
    <s v="11667"/>
    <x v="4"/>
    <x v="3"/>
    <x v="1"/>
    <n v="8002"/>
    <x v="4"/>
    <n v="8002"/>
    <s v="ORÇAMENTO"/>
    <x v="0"/>
    <x v="3"/>
    <x v="9"/>
    <x v="9"/>
    <x v="18"/>
    <x v="18"/>
  </r>
  <r>
    <x v="5"/>
    <s v=" ORÇAMENTO"/>
    <x v="9"/>
    <d v="2024-06-01T00:00:00"/>
    <d v="2024-06-01T00:00:00"/>
    <s v="Orçamento"/>
    <s v="1 | 1"/>
    <x v="8"/>
    <x v="0"/>
    <n v="10000"/>
    <x v="121"/>
    <x v="119"/>
    <s v="6698"/>
    <x v="2"/>
    <x v="3"/>
    <x v="1"/>
    <n v="4004"/>
    <x v="2"/>
    <n v="4004"/>
    <s v="ORÇAMENTO"/>
    <x v="0"/>
    <x v="3"/>
    <x v="0"/>
    <x v="0"/>
    <x v="9"/>
    <x v="9"/>
  </r>
  <r>
    <x v="5"/>
    <s v=" ORÇAMENTO"/>
    <x v="9"/>
    <d v="2024-06-01T00:00:00"/>
    <d v="2024-06-01T00:00:00"/>
    <s v="Orçamento"/>
    <s v="1 | 1"/>
    <x v="8"/>
    <x v="0"/>
    <n v="10000"/>
    <x v="103"/>
    <x v="102"/>
    <s v="13616"/>
    <x v="14"/>
    <x v="3"/>
    <x v="1"/>
    <n v="8001"/>
    <x v="17"/>
    <n v="8001"/>
    <s v="ORÇAMENTO"/>
    <x v="0"/>
    <x v="3"/>
    <x v="0"/>
    <x v="0"/>
    <x v="0"/>
    <x v="0"/>
  </r>
  <r>
    <x v="5"/>
    <s v=" ORÇAMENTO"/>
    <x v="9"/>
    <d v="2024-06-01T00:00:00"/>
    <d v="2024-06-01T00:00:00"/>
    <s v="Orçamento"/>
    <s v="1 | 1"/>
    <x v="8"/>
    <x v="0"/>
    <n v="10000"/>
    <x v="140"/>
    <x v="138"/>
    <s v="11449"/>
    <x v="14"/>
    <x v="3"/>
    <x v="1"/>
    <n v="8001"/>
    <x v="17"/>
    <n v="8001"/>
    <s v="ORÇAMENTO"/>
    <x v="0"/>
    <x v="3"/>
    <x v="0"/>
    <x v="0"/>
    <x v="0"/>
    <x v="0"/>
  </r>
  <r>
    <x v="5"/>
    <s v=" ORÇAMENTO"/>
    <x v="9"/>
    <d v="2024-06-01T00:00:00"/>
    <d v="2024-06-01T00:00:00"/>
    <s v="Orçamento"/>
    <s v="1 | 1"/>
    <x v="8"/>
    <x v="0"/>
    <n v="10038.314530818097"/>
    <x v="38"/>
    <x v="38"/>
    <s v="5965"/>
    <x v="2"/>
    <x v="3"/>
    <x v="1"/>
    <n v="4004"/>
    <x v="2"/>
    <n v="4004"/>
    <s v="ORÇAMENTO"/>
    <x v="1"/>
    <x v="3"/>
    <x v="2"/>
    <x v="2"/>
    <x v="13"/>
    <x v="13"/>
  </r>
  <r>
    <x v="5"/>
    <s v=" ORÇAMENTO"/>
    <x v="9"/>
    <d v="2024-06-01T00:00:00"/>
    <d v="2024-06-01T00:00:00"/>
    <s v="Orçamento"/>
    <s v="1 | 1"/>
    <x v="8"/>
    <x v="0"/>
    <n v="10079.376705436498"/>
    <x v="38"/>
    <x v="38"/>
    <s v="10993"/>
    <x v="14"/>
    <x v="3"/>
    <x v="1"/>
    <n v="8001"/>
    <x v="17"/>
    <n v="8001"/>
    <s v="ORÇAMENTO"/>
    <x v="1"/>
    <x v="3"/>
    <x v="2"/>
    <x v="2"/>
    <x v="13"/>
    <x v="13"/>
  </r>
  <r>
    <x v="5"/>
    <s v=" ORÇAMENTO"/>
    <x v="9"/>
    <d v="2024-06-01T00:00:00"/>
    <d v="2024-06-01T00:00:00"/>
    <s v="Orçamento"/>
    <s v="1 | 1"/>
    <x v="8"/>
    <x v="0"/>
    <n v="10337.51"/>
    <x v="57"/>
    <x v="56"/>
    <s v="297"/>
    <x v="19"/>
    <x v="3"/>
    <x v="1"/>
    <n v="1002"/>
    <x v="22"/>
    <n v="1002"/>
    <s v="ORÇAMENTO"/>
    <x v="1"/>
    <x v="3"/>
    <x v="13"/>
    <x v="13"/>
    <x v="20"/>
    <x v="20"/>
  </r>
  <r>
    <x v="5"/>
    <s v=" ORÇAMENTO"/>
    <x v="9"/>
    <d v="2024-06-01T00:00:00"/>
    <d v="2024-06-01T00:00:00"/>
    <s v="Orçamento"/>
    <s v="1 | 1"/>
    <x v="8"/>
    <x v="0"/>
    <n v="10433.817806190687"/>
    <x v="100"/>
    <x v="99"/>
    <s v="9372"/>
    <x v="10"/>
    <x v="3"/>
    <x v="1"/>
    <n v="7001"/>
    <x v="11"/>
    <n v="7001"/>
    <s v="ORÇAMENTO"/>
    <x v="1"/>
    <x v="3"/>
    <x v="2"/>
    <x v="2"/>
    <x v="15"/>
    <x v="15"/>
  </r>
  <r>
    <x v="5"/>
    <s v=" ORÇAMENTO"/>
    <x v="9"/>
    <d v="2024-06-01T00:00:00"/>
    <d v="2024-06-01T00:00:00"/>
    <s v="Orçamento"/>
    <s v="1 | 1"/>
    <x v="8"/>
    <x v="0"/>
    <n v="10512.624761799998"/>
    <x v="38"/>
    <x v="38"/>
    <s v="3560"/>
    <x v="20"/>
    <x v="3"/>
    <x v="1"/>
    <n v="3004"/>
    <x v="27"/>
    <n v="3004"/>
    <s v="ORÇAMENTO"/>
    <x v="1"/>
    <x v="3"/>
    <x v="2"/>
    <x v="2"/>
    <x v="13"/>
    <x v="13"/>
  </r>
  <r>
    <x v="5"/>
    <s v=" ORÇAMENTO"/>
    <x v="9"/>
    <d v="2024-06-01T00:00:00"/>
    <d v="2024-06-01T00:00:00"/>
    <s v="Orçamento"/>
    <s v="1 | 1"/>
    <x v="8"/>
    <x v="0"/>
    <n v="10537.029956812803"/>
    <x v="2"/>
    <x v="2"/>
    <s v="787"/>
    <x v="0"/>
    <x v="3"/>
    <x v="1"/>
    <n v="2001"/>
    <x v="0"/>
    <n v="2001"/>
    <s v="ORÇAMENTO"/>
    <x v="1"/>
    <x v="3"/>
    <x v="2"/>
    <x v="2"/>
    <x v="2"/>
    <x v="2"/>
  </r>
  <r>
    <x v="5"/>
    <s v=" ORÇAMENTO"/>
    <x v="9"/>
    <d v="2024-06-01T00:00:00"/>
    <d v="2024-06-01T00:00:00"/>
    <s v="Orçamento"/>
    <s v="1 | 1"/>
    <x v="8"/>
    <x v="0"/>
    <n v="10750.0238039452"/>
    <x v="20"/>
    <x v="20"/>
    <s v="8414"/>
    <x v="6"/>
    <x v="3"/>
    <x v="1"/>
    <n v="6001"/>
    <x v="6"/>
    <n v="6001"/>
    <s v="ORÇAMENTO"/>
    <x v="1"/>
    <x v="3"/>
    <x v="2"/>
    <x v="2"/>
    <x v="2"/>
    <x v="2"/>
  </r>
  <r>
    <x v="5"/>
    <s v=" ORÇAMENTO"/>
    <x v="9"/>
    <d v="2024-06-01T00:00:00"/>
    <d v="2024-06-01T00:00:00"/>
    <s v="Orçamento"/>
    <s v="1 | 1"/>
    <x v="8"/>
    <x v="0"/>
    <n v="10959.436473576761"/>
    <x v="22"/>
    <x v="22"/>
    <s v="8814"/>
    <x v="6"/>
    <x v="3"/>
    <x v="1"/>
    <n v="6002"/>
    <x v="9"/>
    <n v="6002"/>
    <s v="ORÇAMENTO"/>
    <x v="1"/>
    <x v="3"/>
    <x v="2"/>
    <x v="2"/>
    <x v="13"/>
    <x v="13"/>
  </r>
  <r>
    <x v="5"/>
    <s v=" ORÇAMENTO"/>
    <x v="9"/>
    <d v="2024-06-01T00:00:00"/>
    <d v="2024-06-01T00:00:00"/>
    <s v="Orçamento"/>
    <s v="1 | 1"/>
    <x v="8"/>
    <x v="0"/>
    <n v="11000"/>
    <x v="71"/>
    <x v="70"/>
    <s v="6867"/>
    <x v="2"/>
    <x v="3"/>
    <x v="1"/>
    <n v="4004"/>
    <x v="2"/>
    <n v="4004"/>
    <s v="ORÇAMENTO"/>
    <x v="0"/>
    <x v="3"/>
    <x v="0"/>
    <x v="0"/>
    <x v="9"/>
    <x v="9"/>
  </r>
  <r>
    <x v="5"/>
    <s v=" ORÇAMENTO"/>
    <x v="9"/>
    <d v="2024-06-01T00:00:00"/>
    <d v="2024-06-01T00:00:00"/>
    <s v="Orçamento"/>
    <s v="1 | 1"/>
    <x v="8"/>
    <x v="0"/>
    <n v="11000"/>
    <x v="3"/>
    <x v="3"/>
    <s v="1535"/>
    <x v="0"/>
    <x v="3"/>
    <x v="1"/>
    <n v="2001"/>
    <x v="0"/>
    <n v="2001"/>
    <s v="ORÇAMENTO"/>
    <x v="1"/>
    <x v="3"/>
    <x v="0"/>
    <x v="0"/>
    <x v="3"/>
    <x v="3"/>
  </r>
  <r>
    <x v="5"/>
    <s v=" ORÇAMENTO"/>
    <x v="9"/>
    <d v="2024-06-01T00:00:00"/>
    <d v="2024-06-01T00:00:00"/>
    <s v="Orçamento"/>
    <s v="1 | 1"/>
    <x v="8"/>
    <x v="0"/>
    <n v="11000"/>
    <x v="8"/>
    <x v="8"/>
    <s v="1774"/>
    <x v="0"/>
    <x v="3"/>
    <x v="1"/>
    <n v="2001"/>
    <x v="0"/>
    <n v="2001"/>
    <s v="ORÇAMENTO"/>
    <x v="1"/>
    <x v="3"/>
    <x v="4"/>
    <x v="4"/>
    <x v="5"/>
    <x v="5"/>
  </r>
  <r>
    <x v="5"/>
    <s v=" ORÇAMENTO"/>
    <x v="9"/>
    <d v="2024-06-01T00:00:00"/>
    <d v="2024-06-01T00:00:00"/>
    <s v="Orçamento"/>
    <s v="1 | 1"/>
    <x v="8"/>
    <x v="0"/>
    <n v="11000"/>
    <x v="8"/>
    <x v="8"/>
    <s v="1775"/>
    <x v="0"/>
    <x v="3"/>
    <x v="1"/>
    <n v="2001"/>
    <x v="0"/>
    <n v="2001"/>
    <s v="ORÇAMENTO"/>
    <x v="1"/>
    <x v="3"/>
    <x v="4"/>
    <x v="4"/>
    <x v="5"/>
    <x v="5"/>
  </r>
  <r>
    <x v="5"/>
    <s v=" ORÇAMENTO"/>
    <x v="9"/>
    <d v="2024-06-01T00:00:00"/>
    <d v="2024-06-01T00:00:00"/>
    <s v="Orçamento"/>
    <s v="1 | 1"/>
    <x v="8"/>
    <x v="0"/>
    <n v="11037.569947166676"/>
    <x v="64"/>
    <x v="63"/>
    <s v="8226"/>
    <x v="6"/>
    <x v="3"/>
    <x v="1"/>
    <n v="6001"/>
    <x v="6"/>
    <n v="6001"/>
    <s v="ORÇAMENTO"/>
    <x v="1"/>
    <x v="3"/>
    <x v="2"/>
    <x v="2"/>
    <x v="13"/>
    <x v="13"/>
  </r>
  <r>
    <x v="5"/>
    <s v=" ORÇAMENTO"/>
    <x v="9"/>
    <d v="2024-06-01T00:00:00"/>
    <d v="2024-06-01T00:00:00"/>
    <s v="Orçamento"/>
    <s v="1 | 1"/>
    <x v="8"/>
    <x v="0"/>
    <n v="11065.057021340001"/>
    <x v="38"/>
    <x v="38"/>
    <s v="10288"/>
    <x v="10"/>
    <x v="3"/>
    <x v="1"/>
    <n v="7003"/>
    <x v="14"/>
    <n v="7003"/>
    <s v="ORÇAMENTO"/>
    <x v="1"/>
    <x v="3"/>
    <x v="2"/>
    <x v="2"/>
    <x v="13"/>
    <x v="13"/>
  </r>
  <r>
    <x v="5"/>
    <s v=" ORÇAMENTO"/>
    <x v="9"/>
    <d v="2024-06-01T00:00:00"/>
    <d v="2024-06-01T00:00:00"/>
    <s v="Orçamento"/>
    <s v="1 | 1"/>
    <x v="8"/>
    <x v="0"/>
    <n v="11126.237000000001"/>
    <x v="37"/>
    <x v="37"/>
    <s v="3356"/>
    <x v="11"/>
    <x v="3"/>
    <x v="1"/>
    <n v="3003"/>
    <x v="12"/>
    <n v="3003"/>
    <s v="ORÇAMENTO"/>
    <x v="1"/>
    <x v="3"/>
    <x v="2"/>
    <x v="2"/>
    <x v="13"/>
    <x v="13"/>
  </r>
  <r>
    <x v="5"/>
    <s v=" ORÇAMENTO"/>
    <x v="9"/>
    <d v="2024-06-01T00:00:00"/>
    <d v="2024-06-01T00:00:00"/>
    <s v="Orçamento"/>
    <s v="1 | 1"/>
    <x v="8"/>
    <x v="0"/>
    <n v="11200"/>
    <x v="125"/>
    <x v="123"/>
    <s v="9126"/>
    <x v="6"/>
    <x v="3"/>
    <x v="1"/>
    <n v="6002"/>
    <x v="9"/>
    <n v="6002"/>
    <s v="ORÇAMENTO"/>
    <x v="0"/>
    <x v="3"/>
    <x v="9"/>
    <x v="9"/>
    <x v="12"/>
    <x v="12"/>
  </r>
  <r>
    <x v="5"/>
    <s v=" ORÇAMENTO"/>
    <x v="9"/>
    <d v="2024-06-01T00:00:00"/>
    <d v="2024-06-01T00:00:00"/>
    <s v="Orçamento"/>
    <s v="1 | 1"/>
    <x v="8"/>
    <x v="0"/>
    <n v="11237.060000000001"/>
    <x v="37"/>
    <x v="37"/>
    <s v="11536"/>
    <x v="4"/>
    <x v="3"/>
    <x v="1"/>
    <n v="8002"/>
    <x v="4"/>
    <n v="8002"/>
    <s v="ORÇAMENTO"/>
    <x v="1"/>
    <x v="3"/>
    <x v="2"/>
    <x v="2"/>
    <x v="13"/>
    <x v="13"/>
  </r>
  <r>
    <x v="5"/>
    <s v=" ORÇAMENTO"/>
    <x v="9"/>
    <d v="2024-06-01T00:00:00"/>
    <d v="2024-06-01T00:00:00"/>
    <s v="Orçamento"/>
    <s v="1 | 1"/>
    <x v="8"/>
    <x v="0"/>
    <n v="11442.555968726401"/>
    <x v="21"/>
    <x v="21"/>
    <s v="8465"/>
    <x v="6"/>
    <x v="3"/>
    <x v="1"/>
    <n v="6001"/>
    <x v="6"/>
    <n v="6001"/>
    <s v="ORÇAMENTO"/>
    <x v="1"/>
    <x v="3"/>
    <x v="2"/>
    <x v="2"/>
    <x v="2"/>
    <x v="2"/>
  </r>
  <r>
    <x v="5"/>
    <s v=" ORÇAMENTO"/>
    <x v="9"/>
    <d v="2024-06-01T00:00:00"/>
    <d v="2024-06-01T00:00:00"/>
    <s v="Orçamento"/>
    <s v="1 | 1"/>
    <x v="8"/>
    <x v="0"/>
    <n v="11666.666666666666"/>
    <x v="138"/>
    <x v="136"/>
    <s v="7791"/>
    <x v="2"/>
    <x v="3"/>
    <x v="1"/>
    <n v="5003"/>
    <x v="31"/>
    <n v="5003"/>
    <s v="ORÇAMENTO"/>
    <x v="0"/>
    <x v="3"/>
    <x v="9"/>
    <x v="9"/>
    <x v="18"/>
    <x v="18"/>
  </r>
  <r>
    <x v="5"/>
    <s v=" ORÇAMENTO"/>
    <x v="9"/>
    <d v="2024-06-01T00:00:00"/>
    <d v="2024-06-01T00:00:00"/>
    <s v="Orçamento"/>
    <s v="1 | 1"/>
    <x v="8"/>
    <x v="0"/>
    <n v="11666.666666666666"/>
    <x v="57"/>
    <x v="56"/>
    <s v="2544"/>
    <x v="0"/>
    <x v="3"/>
    <x v="1"/>
    <n v="2001"/>
    <x v="0"/>
    <n v="2001"/>
    <s v="ORÇAMENTO"/>
    <x v="1"/>
    <x v="3"/>
    <x v="13"/>
    <x v="13"/>
    <x v="20"/>
    <x v="20"/>
  </r>
  <r>
    <x v="5"/>
    <s v=" ORÇAMENTO"/>
    <x v="9"/>
    <d v="2024-06-01T00:00:00"/>
    <d v="2024-06-01T00:00:00"/>
    <s v="Orçamento"/>
    <s v="1 | 1"/>
    <x v="8"/>
    <x v="0"/>
    <n v="12000"/>
    <x v="85"/>
    <x v="84"/>
    <s v="77"/>
    <x v="19"/>
    <x v="3"/>
    <x v="1"/>
    <n v="1002"/>
    <x v="22"/>
    <n v="1002"/>
    <s v="ORÇAMENTO"/>
    <x v="1"/>
    <x v="3"/>
    <x v="2"/>
    <x v="2"/>
    <x v="13"/>
    <x v="13"/>
  </r>
  <r>
    <x v="5"/>
    <s v=" ORÇAMENTO"/>
    <x v="9"/>
    <d v="2024-06-01T00:00:00"/>
    <d v="2024-06-01T00:00:00"/>
    <s v="Orçamento"/>
    <s v="1 | 1"/>
    <x v="8"/>
    <x v="0"/>
    <n v="12000"/>
    <x v="115"/>
    <x v="113"/>
    <s v="9067"/>
    <x v="6"/>
    <x v="3"/>
    <x v="1"/>
    <n v="6002"/>
    <x v="9"/>
    <n v="6002"/>
    <s v="ORÇAMENTO"/>
    <x v="0"/>
    <x v="3"/>
    <x v="9"/>
    <x v="9"/>
    <x v="12"/>
    <x v="12"/>
  </r>
  <r>
    <x v="5"/>
    <s v=" ORÇAMENTO"/>
    <x v="9"/>
    <d v="2024-06-01T00:00:00"/>
    <d v="2024-06-01T00:00:00"/>
    <s v="Orçamento"/>
    <s v="1 | 1"/>
    <x v="8"/>
    <x v="0"/>
    <n v="12000"/>
    <x v="118"/>
    <x v="116"/>
    <s v="8091"/>
    <x v="2"/>
    <x v="3"/>
    <x v="1"/>
    <n v="5005"/>
    <x v="32"/>
    <n v="5005"/>
    <s v="ORÇAMENTO"/>
    <x v="0"/>
    <x v="3"/>
    <x v="9"/>
    <x v="9"/>
    <x v="18"/>
    <x v="18"/>
  </r>
  <r>
    <x v="5"/>
    <s v=" ORÇAMENTO"/>
    <x v="9"/>
    <d v="2024-06-01T00:00:00"/>
    <d v="2024-06-01T00:00:00"/>
    <s v="Orçamento"/>
    <s v="1 | 1"/>
    <x v="8"/>
    <x v="0"/>
    <n v="12000"/>
    <x v="132"/>
    <x v="130"/>
    <s v="7163"/>
    <x v="2"/>
    <x v="3"/>
    <x v="1"/>
    <n v="4004"/>
    <x v="2"/>
    <n v="4004"/>
    <s v="ORÇAMENTO"/>
    <x v="0"/>
    <x v="3"/>
    <x v="11"/>
    <x v="11"/>
    <x v="17"/>
    <x v="17"/>
  </r>
  <r>
    <x v="5"/>
    <s v=" ORÇAMENTO"/>
    <x v="9"/>
    <d v="2024-06-01T00:00:00"/>
    <d v="2024-06-01T00:00:00"/>
    <s v="Orçamento"/>
    <s v="1 | 1"/>
    <x v="8"/>
    <x v="0"/>
    <n v="12183.372998784505"/>
    <x v="70"/>
    <x v="69"/>
    <s v="9384"/>
    <x v="10"/>
    <x v="3"/>
    <x v="1"/>
    <n v="7001"/>
    <x v="11"/>
    <n v="7001"/>
    <s v="ORÇAMENTO"/>
    <x v="1"/>
    <x v="3"/>
    <x v="2"/>
    <x v="2"/>
    <x v="15"/>
    <x v="15"/>
  </r>
  <r>
    <x v="5"/>
    <s v=" ORÇAMENTO"/>
    <x v="9"/>
    <d v="2024-06-01T00:00:00"/>
    <d v="2024-06-01T00:00:00"/>
    <s v="Orçamento"/>
    <s v="1 | 1"/>
    <x v="8"/>
    <x v="0"/>
    <n v="12221.000000000002"/>
    <x v="15"/>
    <x v="15"/>
    <s v="11731"/>
    <x v="4"/>
    <x v="3"/>
    <x v="1"/>
    <n v="8002"/>
    <x v="4"/>
    <n v="8002"/>
    <s v="ORÇAMENTO"/>
    <x v="0"/>
    <x v="3"/>
    <x v="0"/>
    <x v="0"/>
    <x v="10"/>
    <x v="10"/>
  </r>
  <r>
    <x v="5"/>
    <s v=" ORÇAMENTO"/>
    <x v="9"/>
    <d v="2024-06-01T00:00:00"/>
    <d v="2024-06-01T00:00:00"/>
    <s v="Orçamento"/>
    <s v="1 | 1"/>
    <x v="8"/>
    <x v="0"/>
    <n v="12341"/>
    <x v="24"/>
    <x v="24"/>
    <s v="6216"/>
    <x v="2"/>
    <x v="3"/>
    <x v="1"/>
    <n v="4004"/>
    <x v="2"/>
    <n v="4004"/>
    <s v="ORÇAMENTO"/>
    <x v="0"/>
    <x v="3"/>
    <x v="0"/>
    <x v="0"/>
    <x v="9"/>
    <x v="9"/>
  </r>
  <r>
    <x v="5"/>
    <s v=" ORÇAMENTO"/>
    <x v="9"/>
    <d v="2024-06-01T00:00:00"/>
    <d v="2024-06-01T00:00:00"/>
    <s v="Orçamento"/>
    <s v="1 | 1"/>
    <x v="8"/>
    <x v="0"/>
    <n v="12360"/>
    <x v="33"/>
    <x v="33"/>
    <s v="13708"/>
    <x v="19"/>
    <x v="3"/>
    <x v="1"/>
    <n v="9001"/>
    <x v="24"/>
    <n v="9001"/>
    <s v="ORÇAMENTO"/>
    <x v="1"/>
    <x v="3"/>
    <x v="10"/>
    <x v="10"/>
    <x v="16"/>
    <x v="16"/>
  </r>
  <r>
    <x v="5"/>
    <s v=" ORÇAMENTO"/>
    <x v="9"/>
    <d v="2024-06-01T00:00:00"/>
    <d v="2024-06-01T00:00:00"/>
    <s v="Orçamento"/>
    <s v="1 | 1"/>
    <x v="8"/>
    <x v="0"/>
    <n v="12533.333333333334"/>
    <x v="45"/>
    <x v="44"/>
    <s v="13431"/>
    <x v="9"/>
    <x v="3"/>
    <x v="1"/>
    <n v="8006"/>
    <x v="10"/>
    <n v="8006"/>
    <s v="ORÇAMENTO"/>
    <x v="0"/>
    <x v="3"/>
    <x v="11"/>
    <x v="11"/>
    <x v="17"/>
    <x v="17"/>
  </r>
  <r>
    <x v="5"/>
    <s v=" ORÇAMENTO"/>
    <x v="9"/>
    <d v="2024-06-01T00:00:00"/>
    <d v="2024-06-01T00:00:00"/>
    <s v="Orçamento"/>
    <s v="1 | 1"/>
    <x v="8"/>
    <x v="0"/>
    <n v="12660"/>
    <x v="29"/>
    <x v="29"/>
    <s v="12305"/>
    <x v="19"/>
    <x v="3"/>
    <x v="1"/>
    <n v="8005"/>
    <x v="23"/>
    <n v="8005"/>
    <s v="ORÇAMENTO"/>
    <x v="0"/>
    <x v="3"/>
    <x v="0"/>
    <x v="0"/>
    <x v="10"/>
    <x v="10"/>
  </r>
  <r>
    <x v="5"/>
    <s v=" ORÇAMENTO"/>
    <x v="9"/>
    <d v="2024-06-01T00:00:00"/>
    <d v="2024-06-01T00:00:00"/>
    <s v="Orçamento"/>
    <s v="1 | 1"/>
    <x v="8"/>
    <x v="0"/>
    <n v="13000"/>
    <x v="24"/>
    <x v="24"/>
    <s v="6215"/>
    <x v="2"/>
    <x v="3"/>
    <x v="1"/>
    <n v="4004"/>
    <x v="2"/>
    <n v="4004"/>
    <s v="ORÇAMENTO"/>
    <x v="0"/>
    <x v="3"/>
    <x v="0"/>
    <x v="0"/>
    <x v="9"/>
    <x v="9"/>
  </r>
  <r>
    <x v="5"/>
    <s v=" ORÇAMENTO"/>
    <x v="9"/>
    <d v="2024-06-01T00:00:00"/>
    <d v="2024-06-01T00:00:00"/>
    <s v="Orçamento"/>
    <s v="1 | 1"/>
    <x v="8"/>
    <x v="0"/>
    <n v="13000"/>
    <x v="104"/>
    <x v="103"/>
    <s v="12392"/>
    <x v="19"/>
    <x v="3"/>
    <x v="1"/>
    <n v="8005"/>
    <x v="23"/>
    <n v="8005"/>
    <s v="ORÇAMENTO"/>
    <x v="0"/>
    <x v="3"/>
    <x v="0"/>
    <x v="0"/>
    <x v="10"/>
    <x v="10"/>
  </r>
  <r>
    <x v="5"/>
    <s v=" ORÇAMENTO"/>
    <x v="9"/>
    <d v="2024-06-01T00:00:00"/>
    <d v="2024-06-01T00:00:00"/>
    <s v="Orçamento"/>
    <s v="1 | 1"/>
    <x v="8"/>
    <x v="0"/>
    <n v="13084.3958600242"/>
    <x v="20"/>
    <x v="20"/>
    <s v="9288"/>
    <x v="10"/>
    <x v="3"/>
    <x v="1"/>
    <n v="7001"/>
    <x v="11"/>
    <n v="7001"/>
    <s v="ORÇAMENTO"/>
    <x v="1"/>
    <x v="3"/>
    <x v="2"/>
    <x v="2"/>
    <x v="2"/>
    <x v="2"/>
  </r>
  <r>
    <x v="5"/>
    <s v=" ORÇAMENTO"/>
    <x v="9"/>
    <d v="2024-06-01T00:00:00"/>
    <d v="2024-06-01T00:00:00"/>
    <s v="Orçamento"/>
    <s v="1 | 1"/>
    <x v="8"/>
    <x v="0"/>
    <n v="13155.247510969175"/>
    <x v="5"/>
    <x v="5"/>
    <s v="545"/>
    <x v="0"/>
    <x v="3"/>
    <x v="1"/>
    <n v="2001"/>
    <x v="0"/>
    <n v="2001"/>
    <s v="ORÇAMENTO"/>
    <x v="1"/>
    <x v="3"/>
    <x v="3"/>
    <x v="3"/>
    <x v="4"/>
    <x v="4"/>
  </r>
  <r>
    <x v="5"/>
    <s v=" ORÇAMENTO"/>
    <x v="9"/>
    <d v="2024-06-01T00:00:00"/>
    <d v="2024-06-01T00:00:00"/>
    <s v="Orçamento"/>
    <s v="1 | 1"/>
    <x v="8"/>
    <x v="0"/>
    <n v="13250"/>
    <x v="37"/>
    <x v="37"/>
    <s v="10543"/>
    <x v="3"/>
    <x v="3"/>
    <x v="1"/>
    <n v="7004"/>
    <x v="3"/>
    <n v="7004"/>
    <s v="ORÇAMENTO"/>
    <x v="1"/>
    <x v="3"/>
    <x v="2"/>
    <x v="2"/>
    <x v="13"/>
    <x v="13"/>
  </r>
  <r>
    <x v="5"/>
    <s v=" ORÇAMENTO"/>
    <x v="9"/>
    <d v="2024-06-01T00:00:00"/>
    <d v="2024-06-01T00:00:00"/>
    <s v="Orçamento"/>
    <s v="1 | 1"/>
    <x v="8"/>
    <x v="0"/>
    <n v="13370.4128306"/>
    <x v="38"/>
    <x v="38"/>
    <s v="5964"/>
    <x v="2"/>
    <x v="3"/>
    <x v="1"/>
    <n v="4004"/>
    <x v="2"/>
    <n v="4004"/>
    <s v="ORÇAMENTO"/>
    <x v="1"/>
    <x v="3"/>
    <x v="2"/>
    <x v="2"/>
    <x v="13"/>
    <x v="13"/>
  </r>
  <r>
    <x v="5"/>
    <s v=" ORÇAMENTO"/>
    <x v="9"/>
    <d v="2024-06-01T00:00:00"/>
    <d v="2024-06-01T00:00:00"/>
    <s v="Orçamento"/>
    <s v="1 | 1"/>
    <x v="8"/>
    <x v="0"/>
    <n v="13500"/>
    <x v="31"/>
    <x v="31"/>
    <s v="3934"/>
    <x v="15"/>
    <x v="3"/>
    <x v="1"/>
    <n v="3005"/>
    <x v="18"/>
    <n v="3005"/>
    <s v="ORÇAMENTO"/>
    <x v="1"/>
    <x v="3"/>
    <x v="2"/>
    <x v="2"/>
    <x v="15"/>
    <x v="15"/>
  </r>
  <r>
    <x v="5"/>
    <s v=" ORÇAMENTO"/>
    <x v="9"/>
    <d v="2024-06-01T00:00:00"/>
    <d v="2024-06-01T00:00:00"/>
    <s v="Orçamento"/>
    <s v="1 | 1"/>
    <x v="8"/>
    <x v="0"/>
    <n v="13709.192000000001"/>
    <x v="37"/>
    <x v="37"/>
    <s v="7175"/>
    <x v="13"/>
    <x v="3"/>
    <x v="1"/>
    <n v="5001"/>
    <x v="16"/>
    <n v="5001"/>
    <s v="ORÇAMENTO"/>
    <x v="1"/>
    <x v="3"/>
    <x v="2"/>
    <x v="2"/>
    <x v="13"/>
    <x v="13"/>
  </r>
  <r>
    <x v="5"/>
    <s v=" ORÇAMENTO"/>
    <x v="9"/>
    <d v="2024-06-01T00:00:00"/>
    <d v="2024-06-01T00:00:00"/>
    <s v="Orçamento"/>
    <s v="1 | 1"/>
    <x v="8"/>
    <x v="0"/>
    <n v="13821.5838"/>
    <x v="37"/>
    <x v="37"/>
    <s v="2737"/>
    <x v="5"/>
    <x v="3"/>
    <x v="1"/>
    <n v="3001"/>
    <x v="5"/>
    <n v="3001"/>
    <s v="ORÇAMENTO"/>
    <x v="1"/>
    <x v="3"/>
    <x v="2"/>
    <x v="2"/>
    <x v="13"/>
    <x v="13"/>
  </r>
  <r>
    <x v="5"/>
    <s v=" ORÇAMENTO"/>
    <x v="9"/>
    <d v="2024-06-01T00:00:00"/>
    <d v="2024-06-01T00:00:00"/>
    <s v="Orçamento"/>
    <s v="1 | 1"/>
    <x v="8"/>
    <x v="0"/>
    <n v="14000"/>
    <x v="44"/>
    <x v="43"/>
    <s v="12604"/>
    <x v="9"/>
    <x v="3"/>
    <x v="1"/>
    <n v="8006"/>
    <x v="10"/>
    <n v="8006"/>
    <s v="ORÇAMENTO"/>
    <x v="0"/>
    <x v="3"/>
    <x v="9"/>
    <x v="9"/>
    <x v="18"/>
    <x v="18"/>
  </r>
  <r>
    <x v="5"/>
    <s v=" ORÇAMENTO"/>
    <x v="9"/>
    <d v="2024-06-01T00:00:00"/>
    <d v="2024-06-01T00:00:00"/>
    <s v="Orçamento"/>
    <s v="1 | 1"/>
    <x v="8"/>
    <x v="0"/>
    <n v="14350.767599999999"/>
    <x v="37"/>
    <x v="37"/>
    <s v="4586"/>
    <x v="7"/>
    <x v="3"/>
    <x v="1"/>
    <n v="3007"/>
    <x v="25"/>
    <n v="3007"/>
    <s v="ORÇAMENTO"/>
    <x v="1"/>
    <x v="3"/>
    <x v="2"/>
    <x v="2"/>
    <x v="13"/>
    <x v="13"/>
  </r>
  <r>
    <x v="5"/>
    <s v=" ORÇAMENTO"/>
    <x v="9"/>
    <d v="2024-06-01T00:00:00"/>
    <d v="2024-06-01T00:00:00"/>
    <s v="Orçamento"/>
    <s v="1 | 1"/>
    <x v="8"/>
    <x v="0"/>
    <n v="14535.77"/>
    <x v="68"/>
    <x v="67"/>
    <s v="2465"/>
    <x v="0"/>
    <x v="3"/>
    <x v="1"/>
    <n v="2001"/>
    <x v="0"/>
    <n v="2001"/>
    <s v="ORÇAMENTO"/>
    <x v="1"/>
    <x v="3"/>
    <x v="13"/>
    <x v="13"/>
    <x v="20"/>
    <x v="20"/>
  </r>
  <r>
    <x v="5"/>
    <s v=" ORÇAMENTO"/>
    <x v="9"/>
    <d v="2024-06-01T00:00:00"/>
    <d v="2024-06-01T00:00:00"/>
    <s v="Orçamento"/>
    <s v="1 | 1"/>
    <x v="8"/>
    <x v="0"/>
    <n v="14539.122340758295"/>
    <x v="38"/>
    <x v="38"/>
    <s v="4903"/>
    <x v="17"/>
    <x v="3"/>
    <x v="1"/>
    <n v="4001"/>
    <x v="20"/>
    <n v="4001"/>
    <s v="ORÇAMENTO"/>
    <x v="1"/>
    <x v="3"/>
    <x v="2"/>
    <x v="2"/>
    <x v="13"/>
    <x v="13"/>
  </r>
  <r>
    <x v="5"/>
    <s v=" ORÇAMENTO"/>
    <x v="9"/>
    <d v="2024-06-01T00:00:00"/>
    <d v="2024-06-01T00:00:00"/>
    <s v="Orçamento"/>
    <s v="1 | 1"/>
    <x v="8"/>
    <x v="0"/>
    <n v="14608.178"/>
    <x v="37"/>
    <x v="37"/>
    <s v="11029"/>
    <x v="14"/>
    <x v="3"/>
    <x v="1"/>
    <n v="8001"/>
    <x v="17"/>
    <n v="8001"/>
    <s v="ORÇAMENTO"/>
    <x v="1"/>
    <x v="3"/>
    <x v="2"/>
    <x v="2"/>
    <x v="13"/>
    <x v="13"/>
  </r>
  <r>
    <x v="5"/>
    <s v=" ORÇAMENTO"/>
    <x v="9"/>
    <d v="2024-06-01T00:00:00"/>
    <d v="2024-06-01T00:00:00"/>
    <s v="Orçamento"/>
    <s v="1 | 1"/>
    <x v="8"/>
    <x v="0"/>
    <n v="14608.178"/>
    <x v="37"/>
    <x v="37"/>
    <s v="12057"/>
    <x v="21"/>
    <x v="3"/>
    <x v="1"/>
    <n v="8003"/>
    <x v="28"/>
    <n v="8003"/>
    <s v="ORÇAMENTO"/>
    <x v="1"/>
    <x v="3"/>
    <x v="2"/>
    <x v="2"/>
    <x v="13"/>
    <x v="13"/>
  </r>
  <r>
    <x v="5"/>
    <s v=" ORÇAMENTO"/>
    <x v="9"/>
    <d v="2024-06-01T00:00:00"/>
    <d v="2024-06-01T00:00:00"/>
    <s v="Orçamento"/>
    <s v="1 | 1"/>
    <x v="8"/>
    <x v="0"/>
    <n v="15000"/>
    <x v="27"/>
    <x v="27"/>
    <s v="5518"/>
    <x v="12"/>
    <x v="3"/>
    <x v="1"/>
    <n v="4003"/>
    <x v="13"/>
    <n v="4003"/>
    <s v="ORÇAMENTO"/>
    <x v="0"/>
    <x v="3"/>
    <x v="2"/>
    <x v="2"/>
    <x v="13"/>
    <x v="13"/>
  </r>
  <r>
    <x v="5"/>
    <s v=" ORÇAMENTO"/>
    <x v="9"/>
    <d v="2024-06-01T00:00:00"/>
    <d v="2024-06-01T00:00:00"/>
    <s v="Orçamento"/>
    <s v="1 | 1"/>
    <x v="8"/>
    <x v="0"/>
    <n v="15000"/>
    <x v="120"/>
    <x v="118"/>
    <s v="5807"/>
    <x v="12"/>
    <x v="3"/>
    <x v="1"/>
    <n v="4003"/>
    <x v="13"/>
    <n v="4003"/>
    <s v="ORÇAMENTO"/>
    <x v="0"/>
    <x v="3"/>
    <x v="9"/>
    <x v="9"/>
    <x v="22"/>
    <x v="22"/>
  </r>
  <r>
    <x v="5"/>
    <s v=" ORÇAMENTO"/>
    <x v="9"/>
    <d v="2024-06-01T00:00:00"/>
    <d v="2024-06-01T00:00:00"/>
    <s v="Orçamento"/>
    <s v="1 | 1"/>
    <x v="8"/>
    <x v="0"/>
    <n v="15000"/>
    <x v="42"/>
    <x v="42"/>
    <s v="7083"/>
    <x v="2"/>
    <x v="3"/>
    <x v="1"/>
    <n v="4004"/>
    <x v="2"/>
    <n v="4004"/>
    <s v="ORÇAMENTO"/>
    <x v="0"/>
    <x v="3"/>
    <x v="0"/>
    <x v="0"/>
    <x v="9"/>
    <x v="9"/>
  </r>
  <r>
    <x v="5"/>
    <s v=" ORÇAMENTO"/>
    <x v="9"/>
    <d v="2024-06-01T00:00:00"/>
    <d v="2024-06-01T00:00:00"/>
    <s v="Orçamento"/>
    <s v="1 | 1"/>
    <x v="8"/>
    <x v="0"/>
    <n v="15000"/>
    <x v="143"/>
    <x v="141"/>
    <s v="13149"/>
    <x v="9"/>
    <x v="3"/>
    <x v="1"/>
    <n v="8006"/>
    <x v="10"/>
    <n v="8006"/>
    <s v="ORÇAMENTO"/>
    <x v="0"/>
    <x v="3"/>
    <x v="0"/>
    <x v="0"/>
    <x v="0"/>
    <x v="0"/>
  </r>
  <r>
    <x v="5"/>
    <s v=" ORÇAMENTO"/>
    <x v="9"/>
    <d v="2024-06-01T00:00:00"/>
    <d v="2024-06-01T00:00:00"/>
    <s v="Orçamento"/>
    <s v="1 | 1"/>
    <x v="8"/>
    <x v="0"/>
    <n v="15000"/>
    <x v="88"/>
    <x v="87"/>
    <s v="239"/>
    <x v="19"/>
    <x v="3"/>
    <x v="1"/>
    <n v="1002"/>
    <x v="22"/>
    <n v="1002"/>
    <s v="ORÇAMENTO"/>
    <x v="0"/>
    <x v="3"/>
    <x v="0"/>
    <x v="0"/>
    <x v="0"/>
    <x v="0"/>
  </r>
  <r>
    <x v="5"/>
    <s v=" ORÇAMENTO"/>
    <x v="9"/>
    <d v="2024-06-01T00:00:00"/>
    <d v="2024-06-01T00:00:00"/>
    <s v="Orçamento"/>
    <s v="1 | 1"/>
    <x v="8"/>
    <x v="0"/>
    <n v="15000"/>
    <x v="9"/>
    <x v="9"/>
    <s v="1850"/>
    <x v="0"/>
    <x v="3"/>
    <x v="1"/>
    <n v="2001"/>
    <x v="0"/>
    <n v="2001"/>
    <s v="ORÇAMENTO"/>
    <x v="1"/>
    <x v="3"/>
    <x v="4"/>
    <x v="4"/>
    <x v="5"/>
    <x v="5"/>
  </r>
  <r>
    <x v="5"/>
    <s v=" ORÇAMENTO"/>
    <x v="9"/>
    <d v="2024-06-01T00:00:00"/>
    <d v="2024-06-01T00:00:00"/>
    <s v="Orçamento"/>
    <s v="1 | 1"/>
    <x v="8"/>
    <x v="0"/>
    <n v="15084"/>
    <x v="24"/>
    <x v="24"/>
    <s v="6214"/>
    <x v="2"/>
    <x v="3"/>
    <x v="1"/>
    <n v="4004"/>
    <x v="2"/>
    <n v="4004"/>
    <s v="ORÇAMENTO"/>
    <x v="0"/>
    <x v="3"/>
    <x v="0"/>
    <x v="0"/>
    <x v="9"/>
    <x v="9"/>
  </r>
  <r>
    <x v="5"/>
    <s v=" ORÇAMENTO"/>
    <x v="9"/>
    <d v="2024-06-01T00:00:00"/>
    <d v="2024-06-01T00:00:00"/>
    <s v="Orçamento"/>
    <s v="1 | 1"/>
    <x v="8"/>
    <x v="0"/>
    <n v="15166.666666666666"/>
    <x v="45"/>
    <x v="44"/>
    <s v="13430"/>
    <x v="9"/>
    <x v="3"/>
    <x v="1"/>
    <n v="8006"/>
    <x v="10"/>
    <n v="8006"/>
    <s v="ORÇAMENTO"/>
    <x v="0"/>
    <x v="3"/>
    <x v="11"/>
    <x v="11"/>
    <x v="17"/>
    <x v="17"/>
  </r>
  <r>
    <x v="5"/>
    <s v=" ORÇAMENTO"/>
    <x v="9"/>
    <d v="2024-06-01T00:00:00"/>
    <d v="2024-06-01T00:00:00"/>
    <s v="Orçamento"/>
    <s v="1 | 1"/>
    <x v="8"/>
    <x v="0"/>
    <n v="15750"/>
    <x v="81"/>
    <x v="80"/>
    <s v="3953"/>
    <x v="15"/>
    <x v="3"/>
    <x v="1"/>
    <n v="3005"/>
    <x v="18"/>
    <n v="3005"/>
    <s v="ORÇAMENTO"/>
    <x v="0"/>
    <x v="3"/>
    <x v="0"/>
    <x v="0"/>
    <x v="10"/>
    <x v="10"/>
  </r>
  <r>
    <x v="5"/>
    <s v=" ORÇAMENTO"/>
    <x v="9"/>
    <d v="2024-06-01T00:00:00"/>
    <d v="2024-06-01T00:00:00"/>
    <s v="Orçamento"/>
    <s v="1 | 1"/>
    <x v="8"/>
    <x v="0"/>
    <n v="15800"/>
    <x v="23"/>
    <x v="23"/>
    <s v="1161"/>
    <x v="0"/>
    <x v="3"/>
    <x v="1"/>
    <n v="2001"/>
    <x v="0"/>
    <n v="2001"/>
    <s v="ORÇAMENTO"/>
    <x v="0"/>
    <x v="3"/>
    <x v="9"/>
    <x v="9"/>
    <x v="12"/>
    <x v="12"/>
  </r>
  <r>
    <x v="5"/>
    <s v=" ORÇAMENTO"/>
    <x v="9"/>
    <d v="2024-06-01T00:00:00"/>
    <d v="2024-06-01T00:00:00"/>
    <s v="Orçamento"/>
    <s v="1 | 1"/>
    <x v="8"/>
    <x v="0"/>
    <n v="15999.9"/>
    <x v="103"/>
    <x v="102"/>
    <s v="11244"/>
    <x v="14"/>
    <x v="3"/>
    <x v="1"/>
    <n v="8001"/>
    <x v="17"/>
    <n v="8001"/>
    <s v="ORÇAMENTO"/>
    <x v="0"/>
    <x v="3"/>
    <x v="0"/>
    <x v="0"/>
    <x v="0"/>
    <x v="0"/>
  </r>
  <r>
    <x v="5"/>
    <s v=" ORÇAMENTO"/>
    <x v="9"/>
    <d v="2024-06-01T00:00:00"/>
    <d v="2024-06-01T00:00:00"/>
    <s v="Orçamento"/>
    <s v="1 | 1"/>
    <x v="8"/>
    <x v="0"/>
    <n v="16000"/>
    <x v="37"/>
    <x v="37"/>
    <s v="8849"/>
    <x v="6"/>
    <x v="3"/>
    <x v="1"/>
    <n v="6002"/>
    <x v="9"/>
    <n v="6002"/>
    <s v="ORÇAMENTO"/>
    <x v="1"/>
    <x v="3"/>
    <x v="2"/>
    <x v="2"/>
    <x v="13"/>
    <x v="13"/>
  </r>
  <r>
    <x v="5"/>
    <s v=" ORÇAMENTO"/>
    <x v="9"/>
    <d v="2024-06-01T00:00:00"/>
    <d v="2024-06-01T00:00:00"/>
    <s v="Orçamento"/>
    <s v="1 | 1"/>
    <x v="8"/>
    <x v="0"/>
    <n v="16000"/>
    <x v="85"/>
    <x v="84"/>
    <s v="76"/>
    <x v="19"/>
    <x v="3"/>
    <x v="1"/>
    <n v="1002"/>
    <x v="22"/>
    <n v="1002"/>
    <s v="ORÇAMENTO"/>
    <x v="1"/>
    <x v="3"/>
    <x v="2"/>
    <x v="2"/>
    <x v="13"/>
    <x v="13"/>
  </r>
  <r>
    <x v="5"/>
    <s v=" ORÇAMENTO"/>
    <x v="9"/>
    <d v="2024-06-01T00:00:00"/>
    <d v="2024-06-01T00:00:00"/>
    <s v="Orçamento"/>
    <s v="1 | 1"/>
    <x v="8"/>
    <x v="0"/>
    <n v="16124"/>
    <x v="155"/>
    <x v="152"/>
    <s v="10664"/>
    <x v="3"/>
    <x v="3"/>
    <x v="1"/>
    <n v="7004"/>
    <x v="3"/>
    <n v="7004"/>
    <s v="ORÇAMENTO"/>
    <x v="0"/>
    <x v="3"/>
    <x v="9"/>
    <x v="9"/>
    <x v="22"/>
    <x v="22"/>
  </r>
  <r>
    <x v="5"/>
    <s v=" ORÇAMENTO"/>
    <x v="9"/>
    <d v="2024-06-01T00:00:00"/>
    <d v="2024-06-01T00:00:00"/>
    <s v="Orçamento"/>
    <s v="1 | 1"/>
    <x v="8"/>
    <x v="0"/>
    <n v="17000"/>
    <x v="114"/>
    <x v="112"/>
    <s v="10468"/>
    <x v="10"/>
    <x v="3"/>
    <x v="1"/>
    <n v="7003"/>
    <x v="14"/>
    <n v="7003"/>
    <s v="ORÇAMENTO"/>
    <x v="0"/>
    <x v="3"/>
    <x v="9"/>
    <x v="9"/>
    <x v="18"/>
    <x v="18"/>
  </r>
  <r>
    <x v="5"/>
    <s v=" ORÇAMENTO"/>
    <x v="9"/>
    <d v="2024-06-01T00:00:00"/>
    <d v="2024-06-01T00:00:00"/>
    <s v="Orçamento"/>
    <s v="1 | 1"/>
    <x v="8"/>
    <x v="0"/>
    <n v="17500"/>
    <x v="38"/>
    <x v="38"/>
    <s v="8178"/>
    <x v="6"/>
    <x v="3"/>
    <x v="1"/>
    <n v="6001"/>
    <x v="6"/>
    <n v="6001"/>
    <s v="ORÇAMENTO"/>
    <x v="1"/>
    <x v="3"/>
    <x v="2"/>
    <x v="2"/>
    <x v="13"/>
    <x v="13"/>
  </r>
  <r>
    <x v="5"/>
    <s v=" ORÇAMENTO"/>
    <x v="9"/>
    <d v="2024-06-01T00:00:00"/>
    <d v="2024-06-01T00:00:00"/>
    <s v="Orçamento"/>
    <s v="1 | 1"/>
    <x v="8"/>
    <x v="0"/>
    <n v="17584.91024405566"/>
    <x v="100"/>
    <x v="99"/>
    <s v="8939"/>
    <x v="6"/>
    <x v="3"/>
    <x v="1"/>
    <n v="6002"/>
    <x v="9"/>
    <n v="6002"/>
    <s v="ORÇAMENTO"/>
    <x v="1"/>
    <x v="3"/>
    <x v="2"/>
    <x v="2"/>
    <x v="15"/>
    <x v="15"/>
  </r>
  <r>
    <x v="5"/>
    <s v=" ORÇAMENTO"/>
    <x v="9"/>
    <d v="2024-06-01T00:00:00"/>
    <d v="2024-06-01T00:00:00"/>
    <s v="Orçamento"/>
    <s v="1 | 1"/>
    <x v="8"/>
    <x v="0"/>
    <n v="17853"/>
    <x v="33"/>
    <x v="33"/>
    <s v="13707"/>
    <x v="19"/>
    <x v="3"/>
    <x v="1"/>
    <n v="9001"/>
    <x v="24"/>
    <n v="9001"/>
    <s v="ORÇAMENTO"/>
    <x v="1"/>
    <x v="3"/>
    <x v="10"/>
    <x v="10"/>
    <x v="16"/>
    <x v="16"/>
  </r>
  <r>
    <x v="5"/>
    <s v=" ORÇAMENTO"/>
    <x v="9"/>
    <d v="2024-06-01T00:00:00"/>
    <d v="2024-06-01T00:00:00"/>
    <s v="Orçamento"/>
    <s v="1 | 1"/>
    <x v="8"/>
    <x v="0"/>
    <n v="18000"/>
    <x v="27"/>
    <x v="27"/>
    <s v="5213"/>
    <x v="22"/>
    <x v="3"/>
    <x v="1"/>
    <n v="4002"/>
    <x v="34"/>
    <n v="4002"/>
    <s v="ORÇAMENTO"/>
    <x v="0"/>
    <x v="3"/>
    <x v="2"/>
    <x v="2"/>
    <x v="13"/>
    <x v="13"/>
  </r>
  <r>
    <x v="5"/>
    <s v=" ORÇAMENTO"/>
    <x v="9"/>
    <d v="2024-06-01T00:00:00"/>
    <d v="2024-06-01T00:00:00"/>
    <s v="Orçamento"/>
    <s v="1 | 1"/>
    <x v="8"/>
    <x v="0"/>
    <n v="18013.210448944039"/>
    <x v="6"/>
    <x v="6"/>
    <s v="498"/>
    <x v="0"/>
    <x v="3"/>
    <x v="1"/>
    <n v="2001"/>
    <x v="0"/>
    <n v="2001"/>
    <s v="ORÇAMENTO"/>
    <x v="1"/>
    <x v="3"/>
    <x v="3"/>
    <x v="3"/>
    <x v="4"/>
    <x v="4"/>
  </r>
  <r>
    <x v="5"/>
    <s v=" ORÇAMENTO"/>
    <x v="9"/>
    <d v="2024-06-01T00:00:00"/>
    <d v="2024-06-01T00:00:00"/>
    <s v="Orçamento"/>
    <s v="1 | 1"/>
    <x v="8"/>
    <x v="0"/>
    <n v="18020.887001327639"/>
    <x v="11"/>
    <x v="11"/>
    <s v="453"/>
    <x v="0"/>
    <x v="3"/>
    <x v="1"/>
    <n v="2001"/>
    <x v="0"/>
    <n v="2001"/>
    <s v="ORÇAMENTO"/>
    <x v="1"/>
    <x v="3"/>
    <x v="3"/>
    <x v="3"/>
    <x v="4"/>
    <x v="4"/>
  </r>
  <r>
    <x v="5"/>
    <s v=" ORÇAMENTO"/>
    <x v="9"/>
    <d v="2024-06-01T00:00:00"/>
    <d v="2024-06-01T00:00:00"/>
    <s v="Orçamento"/>
    <s v="1 | 1"/>
    <x v="8"/>
    <x v="0"/>
    <n v="18700"/>
    <x v="15"/>
    <x v="15"/>
    <s v="11730"/>
    <x v="4"/>
    <x v="3"/>
    <x v="1"/>
    <n v="8002"/>
    <x v="4"/>
    <n v="8002"/>
    <s v="ORÇAMENTO"/>
    <x v="0"/>
    <x v="3"/>
    <x v="0"/>
    <x v="0"/>
    <x v="10"/>
    <x v="10"/>
  </r>
  <r>
    <x v="5"/>
    <s v=" ORÇAMENTO"/>
    <x v="9"/>
    <d v="2024-06-01T00:00:00"/>
    <d v="2024-06-01T00:00:00"/>
    <s v="Orçamento"/>
    <s v="1 | 1"/>
    <x v="8"/>
    <x v="0"/>
    <n v="18728.077975262309"/>
    <x v="23"/>
    <x v="23"/>
    <s v="1160"/>
    <x v="0"/>
    <x v="3"/>
    <x v="1"/>
    <n v="2001"/>
    <x v="0"/>
    <n v="2001"/>
    <s v="ORÇAMENTO"/>
    <x v="0"/>
    <x v="3"/>
    <x v="9"/>
    <x v="9"/>
    <x v="12"/>
    <x v="12"/>
  </r>
  <r>
    <x v="5"/>
    <s v=" ORÇAMENTO"/>
    <x v="9"/>
    <d v="2024-06-01T00:00:00"/>
    <d v="2024-06-01T00:00:00"/>
    <s v="Orçamento"/>
    <s v="1 | 1"/>
    <x v="8"/>
    <x v="0"/>
    <n v="19010"/>
    <x v="24"/>
    <x v="24"/>
    <s v="6213"/>
    <x v="2"/>
    <x v="3"/>
    <x v="1"/>
    <n v="4004"/>
    <x v="2"/>
    <n v="4004"/>
    <s v="ORÇAMENTO"/>
    <x v="0"/>
    <x v="3"/>
    <x v="0"/>
    <x v="0"/>
    <x v="9"/>
    <x v="9"/>
  </r>
  <r>
    <x v="5"/>
    <s v=" ORÇAMENTO"/>
    <x v="9"/>
    <d v="2024-06-01T00:00:00"/>
    <d v="2024-06-01T00:00:00"/>
    <s v="Orçamento"/>
    <s v="1 | 1"/>
    <x v="8"/>
    <x v="0"/>
    <n v="19320"/>
    <x v="139"/>
    <x v="137"/>
    <s v="8616"/>
    <x v="6"/>
    <x v="3"/>
    <x v="1"/>
    <n v="6001"/>
    <x v="6"/>
    <n v="6001"/>
    <s v="ORÇAMENTO"/>
    <x v="1"/>
    <x v="3"/>
    <x v="2"/>
    <x v="2"/>
    <x v="15"/>
    <x v="15"/>
  </r>
  <r>
    <x v="5"/>
    <s v=" ORÇAMENTO"/>
    <x v="9"/>
    <d v="2024-06-01T00:00:00"/>
    <d v="2024-06-01T00:00:00"/>
    <s v="Orçamento"/>
    <s v="1 | 1"/>
    <x v="8"/>
    <x v="0"/>
    <n v="19553.592183234123"/>
    <x v="98"/>
    <x v="97"/>
    <s v="2163"/>
    <x v="0"/>
    <x v="3"/>
    <x v="1"/>
    <n v="2001"/>
    <x v="0"/>
    <n v="2001"/>
    <s v="ORÇAMENTO"/>
    <x v="1"/>
    <x v="3"/>
    <x v="5"/>
    <x v="5"/>
    <x v="6"/>
    <x v="6"/>
  </r>
  <r>
    <x v="5"/>
    <s v=" ORÇAMENTO"/>
    <x v="9"/>
    <d v="2024-06-01T00:00:00"/>
    <d v="2024-06-01T00:00:00"/>
    <s v="Orçamento"/>
    <s v="1 | 1"/>
    <x v="8"/>
    <x v="0"/>
    <n v="19662.063792730078"/>
    <x v="98"/>
    <x v="97"/>
    <s v="2162"/>
    <x v="0"/>
    <x v="3"/>
    <x v="1"/>
    <n v="2001"/>
    <x v="0"/>
    <n v="2001"/>
    <s v="ORÇAMENTO"/>
    <x v="1"/>
    <x v="3"/>
    <x v="5"/>
    <x v="5"/>
    <x v="6"/>
    <x v="6"/>
  </r>
  <r>
    <x v="5"/>
    <s v=" ORÇAMENTO"/>
    <x v="9"/>
    <d v="2024-06-01T00:00:00"/>
    <d v="2024-06-01T00:00:00"/>
    <s v="Orçamento"/>
    <s v="1 | 1"/>
    <x v="8"/>
    <x v="0"/>
    <n v="19787.330000000002"/>
    <x v="123"/>
    <x v="121"/>
    <s v="2604"/>
    <x v="0"/>
    <x v="3"/>
    <x v="1"/>
    <n v="2001"/>
    <x v="0"/>
    <n v="2001"/>
    <s v="ORÇAMENTO"/>
    <x v="1"/>
    <x v="3"/>
    <x v="12"/>
    <x v="12"/>
    <x v="19"/>
    <x v="19"/>
  </r>
  <r>
    <x v="5"/>
    <s v=" ORÇAMENTO"/>
    <x v="9"/>
    <d v="2024-06-01T00:00:00"/>
    <d v="2024-06-01T00:00:00"/>
    <s v="Orçamento"/>
    <s v="1 | 1"/>
    <x v="8"/>
    <x v="0"/>
    <n v="20000"/>
    <x v="30"/>
    <x v="30"/>
    <s v="5390"/>
    <x v="12"/>
    <x v="3"/>
    <x v="1"/>
    <n v="4003"/>
    <x v="13"/>
    <n v="4003"/>
    <s v="ORÇAMENTO"/>
    <x v="1"/>
    <x v="3"/>
    <x v="2"/>
    <x v="2"/>
    <x v="13"/>
    <x v="13"/>
  </r>
  <r>
    <x v="5"/>
    <s v=" ORÇAMENTO"/>
    <x v="9"/>
    <d v="2024-06-01T00:00:00"/>
    <d v="2024-06-01T00:00:00"/>
    <s v="Orçamento"/>
    <s v="1 | 1"/>
    <x v="8"/>
    <x v="0"/>
    <n v="20000"/>
    <x v="91"/>
    <x v="90"/>
    <s v="1495"/>
    <x v="0"/>
    <x v="3"/>
    <x v="1"/>
    <n v="2001"/>
    <x v="0"/>
    <n v="2001"/>
    <s v="ORÇAMENTO"/>
    <x v="0"/>
    <x v="3"/>
    <x v="9"/>
    <x v="9"/>
    <x v="18"/>
    <x v="18"/>
  </r>
  <r>
    <x v="5"/>
    <s v=" ORÇAMENTO"/>
    <x v="9"/>
    <d v="2024-06-01T00:00:00"/>
    <d v="2024-06-01T00:00:00"/>
    <s v="Orçamento"/>
    <s v="1 | 1"/>
    <x v="8"/>
    <x v="0"/>
    <n v="20000"/>
    <x v="24"/>
    <x v="24"/>
    <s v="6212"/>
    <x v="2"/>
    <x v="3"/>
    <x v="1"/>
    <n v="4004"/>
    <x v="2"/>
    <n v="4004"/>
    <s v="ORÇAMENTO"/>
    <x v="0"/>
    <x v="3"/>
    <x v="0"/>
    <x v="0"/>
    <x v="9"/>
    <x v="9"/>
  </r>
  <r>
    <x v="5"/>
    <s v=" ORÇAMENTO"/>
    <x v="9"/>
    <d v="2024-06-01T00:00:00"/>
    <d v="2024-06-01T00:00:00"/>
    <s v="Orçamento"/>
    <s v="1 | 1"/>
    <x v="8"/>
    <x v="0"/>
    <n v="20000"/>
    <x v="59"/>
    <x v="58"/>
    <s v="191"/>
    <x v="19"/>
    <x v="3"/>
    <x v="1"/>
    <n v="1002"/>
    <x v="22"/>
    <n v="1002"/>
    <s v="ORÇAMENTO"/>
    <x v="0"/>
    <x v="3"/>
    <x v="0"/>
    <x v="0"/>
    <x v="10"/>
    <x v="10"/>
  </r>
  <r>
    <x v="5"/>
    <s v=" ORÇAMENTO"/>
    <x v="9"/>
    <d v="2024-06-01T00:00:00"/>
    <d v="2024-06-01T00:00:00"/>
    <s v="Orçamento"/>
    <s v="1 | 1"/>
    <x v="8"/>
    <x v="0"/>
    <n v="20967.349999999999"/>
    <x v="137"/>
    <x v="135"/>
    <s v="2685"/>
    <x v="0"/>
    <x v="3"/>
    <x v="1"/>
    <n v="2001"/>
    <x v="0"/>
    <n v="2001"/>
    <s v="ORÇAMENTO"/>
    <x v="1"/>
    <x v="3"/>
    <x v="15"/>
    <x v="15"/>
    <x v="23"/>
    <x v="23"/>
  </r>
  <r>
    <x v="5"/>
    <s v=" ORÇAMENTO"/>
    <x v="9"/>
    <d v="2024-06-01T00:00:00"/>
    <d v="2024-06-01T00:00:00"/>
    <s v="Orçamento"/>
    <s v="1 | 1"/>
    <x v="8"/>
    <x v="0"/>
    <n v="20967.349999999999"/>
    <x v="137"/>
    <x v="135"/>
    <s v="2686"/>
    <x v="0"/>
    <x v="3"/>
    <x v="1"/>
    <n v="2001"/>
    <x v="0"/>
    <n v="2001"/>
    <s v="ORÇAMENTO"/>
    <x v="1"/>
    <x v="3"/>
    <x v="15"/>
    <x v="15"/>
    <x v="23"/>
    <x v="23"/>
  </r>
  <r>
    <x v="5"/>
    <s v=" ORÇAMENTO"/>
    <x v="9"/>
    <d v="2024-06-01T00:00:00"/>
    <d v="2024-06-01T00:00:00"/>
    <s v="Orçamento"/>
    <s v="1 | 1"/>
    <x v="8"/>
    <x v="0"/>
    <n v="21043.361862154314"/>
    <x v="61"/>
    <x v="60"/>
    <s v="2068"/>
    <x v="0"/>
    <x v="3"/>
    <x v="1"/>
    <n v="2001"/>
    <x v="0"/>
    <n v="2001"/>
    <s v="ORÇAMENTO"/>
    <x v="1"/>
    <x v="3"/>
    <x v="5"/>
    <x v="5"/>
    <x v="6"/>
    <x v="6"/>
  </r>
  <r>
    <x v="5"/>
    <s v=" ORÇAMENTO"/>
    <x v="9"/>
    <d v="2024-06-01T00:00:00"/>
    <d v="2024-06-01T00:00:00"/>
    <s v="Orçamento"/>
    <s v="1 | 1"/>
    <x v="8"/>
    <x v="0"/>
    <n v="21880.159182200001"/>
    <x v="20"/>
    <x v="20"/>
    <s v="8873"/>
    <x v="6"/>
    <x v="3"/>
    <x v="1"/>
    <n v="6002"/>
    <x v="9"/>
    <n v="6002"/>
    <s v="ORÇAMENTO"/>
    <x v="1"/>
    <x v="3"/>
    <x v="2"/>
    <x v="2"/>
    <x v="2"/>
    <x v="2"/>
  </r>
  <r>
    <x v="5"/>
    <s v=" ORÇAMENTO"/>
    <x v="9"/>
    <d v="2024-06-01T00:00:00"/>
    <d v="2024-06-01T00:00:00"/>
    <s v="Orçamento"/>
    <s v="1 | 1"/>
    <x v="8"/>
    <x v="0"/>
    <n v="22000"/>
    <x v="9"/>
    <x v="9"/>
    <s v="1849"/>
    <x v="0"/>
    <x v="3"/>
    <x v="1"/>
    <n v="2001"/>
    <x v="0"/>
    <n v="2001"/>
    <s v="ORÇAMENTO"/>
    <x v="1"/>
    <x v="3"/>
    <x v="4"/>
    <x v="4"/>
    <x v="5"/>
    <x v="5"/>
  </r>
  <r>
    <x v="5"/>
    <s v=" ORÇAMENTO"/>
    <x v="9"/>
    <d v="2024-06-01T00:00:00"/>
    <d v="2024-06-01T00:00:00"/>
    <s v="Orçamento"/>
    <s v="1 | 1"/>
    <x v="8"/>
    <x v="0"/>
    <n v="22828.081031774716"/>
    <x v="117"/>
    <x v="115"/>
    <s v="8998"/>
    <x v="6"/>
    <x v="3"/>
    <x v="1"/>
    <n v="6002"/>
    <x v="9"/>
    <n v="6002"/>
    <s v="ORÇAMENTO"/>
    <x v="0"/>
    <x v="3"/>
    <x v="9"/>
    <x v="9"/>
    <x v="12"/>
    <x v="12"/>
  </r>
  <r>
    <x v="5"/>
    <s v=" ORÇAMENTO"/>
    <x v="9"/>
    <d v="2024-06-01T00:00:00"/>
    <d v="2024-06-01T00:00:00"/>
    <s v="Orçamento"/>
    <s v="1 | 1"/>
    <x v="8"/>
    <x v="0"/>
    <n v="22919.406124999998"/>
    <x v="38"/>
    <x v="38"/>
    <s v="5129"/>
    <x v="22"/>
    <x v="3"/>
    <x v="1"/>
    <n v="4002"/>
    <x v="34"/>
    <n v="4002"/>
    <s v="ORÇAMENTO"/>
    <x v="1"/>
    <x v="3"/>
    <x v="2"/>
    <x v="2"/>
    <x v="13"/>
    <x v="13"/>
  </r>
  <r>
    <x v="5"/>
    <s v=" ORÇAMENTO"/>
    <x v="9"/>
    <d v="2024-06-01T00:00:00"/>
    <d v="2024-06-01T00:00:00"/>
    <s v="Orçamento"/>
    <s v="1 | 1"/>
    <x v="8"/>
    <x v="0"/>
    <n v="23000"/>
    <x v="82"/>
    <x v="81"/>
    <s v="5696"/>
    <x v="12"/>
    <x v="3"/>
    <x v="1"/>
    <n v="4003"/>
    <x v="13"/>
    <n v="4003"/>
    <s v="ORÇAMENTO"/>
    <x v="0"/>
    <x v="3"/>
    <x v="11"/>
    <x v="11"/>
    <x v="17"/>
    <x v="17"/>
  </r>
  <r>
    <x v="5"/>
    <s v=" ORÇAMENTO"/>
    <x v="9"/>
    <d v="2024-06-01T00:00:00"/>
    <d v="2024-06-01T00:00:00"/>
    <s v="Orçamento"/>
    <s v="1 | 1"/>
    <x v="8"/>
    <x v="0"/>
    <n v="24000"/>
    <x v="105"/>
    <x v="104"/>
    <s v="8296"/>
    <x v="6"/>
    <x v="3"/>
    <x v="1"/>
    <n v="6001"/>
    <x v="6"/>
    <n v="6001"/>
    <s v="ORÇAMENTO"/>
    <x v="0"/>
    <x v="3"/>
    <x v="2"/>
    <x v="2"/>
    <x v="13"/>
    <x v="13"/>
  </r>
  <r>
    <x v="5"/>
    <s v=" ORÇAMENTO"/>
    <x v="9"/>
    <d v="2024-06-01T00:00:00"/>
    <d v="2024-06-01T00:00:00"/>
    <s v="Orçamento"/>
    <s v="1 | 1"/>
    <x v="8"/>
    <x v="0"/>
    <n v="25000"/>
    <x v="35"/>
    <x v="35"/>
    <s v="2892"/>
    <x v="5"/>
    <x v="3"/>
    <x v="1"/>
    <n v="3001"/>
    <x v="5"/>
    <n v="3001"/>
    <s v="ORÇAMENTO"/>
    <x v="0"/>
    <x v="3"/>
    <x v="9"/>
    <x v="9"/>
    <x v="12"/>
    <x v="12"/>
  </r>
  <r>
    <x v="5"/>
    <s v=" ORÇAMENTO"/>
    <x v="9"/>
    <d v="2024-06-01T00:00:00"/>
    <d v="2024-06-01T00:00:00"/>
    <s v="Orçamento"/>
    <s v="1 | 1"/>
    <x v="8"/>
    <x v="0"/>
    <n v="25000"/>
    <x v="35"/>
    <x v="35"/>
    <s v="2893"/>
    <x v="5"/>
    <x v="3"/>
    <x v="1"/>
    <n v="3001"/>
    <x v="5"/>
    <n v="3001"/>
    <s v="ORÇAMENTO"/>
    <x v="0"/>
    <x v="3"/>
    <x v="9"/>
    <x v="9"/>
    <x v="12"/>
    <x v="12"/>
  </r>
  <r>
    <x v="5"/>
    <s v=" ORÇAMENTO"/>
    <x v="9"/>
    <d v="2024-06-01T00:00:00"/>
    <d v="2024-06-01T00:00:00"/>
    <s v="Orçamento"/>
    <s v="1 | 1"/>
    <x v="8"/>
    <x v="0"/>
    <n v="25000"/>
    <x v="46"/>
    <x v="45"/>
    <s v="9545"/>
    <x v="10"/>
    <x v="3"/>
    <x v="1"/>
    <n v="7001"/>
    <x v="11"/>
    <n v="7001"/>
    <s v="ORÇAMENTO"/>
    <x v="0"/>
    <x v="3"/>
    <x v="9"/>
    <x v="9"/>
    <x v="12"/>
    <x v="12"/>
  </r>
  <r>
    <x v="5"/>
    <s v=" ORÇAMENTO"/>
    <x v="9"/>
    <d v="2024-06-01T00:00:00"/>
    <d v="2024-06-01T00:00:00"/>
    <s v="Orçamento"/>
    <s v="1 | 1"/>
    <x v="8"/>
    <x v="0"/>
    <n v="25034.730200000002"/>
    <x v="37"/>
    <x v="37"/>
    <s v="3123"/>
    <x v="16"/>
    <x v="3"/>
    <x v="1"/>
    <n v="3002"/>
    <x v="19"/>
    <n v="3002"/>
    <s v="ORÇAMENTO"/>
    <x v="1"/>
    <x v="3"/>
    <x v="2"/>
    <x v="2"/>
    <x v="13"/>
    <x v="13"/>
  </r>
  <r>
    <x v="5"/>
    <s v=" ORÇAMENTO"/>
    <x v="9"/>
    <d v="2024-06-01T00:00:00"/>
    <d v="2024-06-01T00:00:00"/>
    <s v="Orçamento"/>
    <s v="1 | 1"/>
    <x v="8"/>
    <x v="0"/>
    <n v="26115.179326547444"/>
    <x v="89"/>
    <x v="88"/>
    <s v="1962"/>
    <x v="0"/>
    <x v="3"/>
    <x v="1"/>
    <n v="2001"/>
    <x v="0"/>
    <n v="2001"/>
    <s v="ORÇAMENTO"/>
    <x v="1"/>
    <x v="3"/>
    <x v="5"/>
    <x v="5"/>
    <x v="6"/>
    <x v="6"/>
  </r>
  <r>
    <x v="5"/>
    <s v=" ORÇAMENTO"/>
    <x v="9"/>
    <d v="2024-06-01T00:00:00"/>
    <d v="2024-06-01T00:00:00"/>
    <s v="Orçamento"/>
    <s v="1 | 1"/>
    <x v="8"/>
    <x v="0"/>
    <n v="26232.366529880917"/>
    <x v="38"/>
    <x v="38"/>
    <s v="8177"/>
    <x v="6"/>
    <x v="3"/>
    <x v="1"/>
    <n v="6001"/>
    <x v="6"/>
    <n v="6001"/>
    <s v="ORÇAMENTO"/>
    <x v="1"/>
    <x v="3"/>
    <x v="2"/>
    <x v="2"/>
    <x v="13"/>
    <x v="13"/>
  </r>
  <r>
    <x v="5"/>
    <s v=" ORÇAMENTO"/>
    <x v="9"/>
    <d v="2024-06-01T00:00:00"/>
    <d v="2024-06-01T00:00:00"/>
    <s v="Orçamento"/>
    <s v="1 | 1"/>
    <x v="8"/>
    <x v="0"/>
    <n v="28000"/>
    <x v="20"/>
    <x v="20"/>
    <s v="8413"/>
    <x v="6"/>
    <x v="3"/>
    <x v="1"/>
    <n v="6001"/>
    <x v="6"/>
    <n v="6001"/>
    <s v="ORÇAMENTO"/>
    <x v="1"/>
    <x v="3"/>
    <x v="2"/>
    <x v="2"/>
    <x v="2"/>
    <x v="2"/>
  </r>
  <r>
    <x v="5"/>
    <s v=" ORÇAMENTO"/>
    <x v="9"/>
    <d v="2024-06-01T00:00:00"/>
    <d v="2024-06-01T00:00:00"/>
    <s v="Orçamento"/>
    <s v="1 | 1"/>
    <x v="8"/>
    <x v="0"/>
    <n v="28619.99"/>
    <x v="66"/>
    <x v="65"/>
    <s v="2781"/>
    <x v="5"/>
    <x v="3"/>
    <x v="1"/>
    <n v="3001"/>
    <x v="5"/>
    <n v="3001"/>
    <s v="ORÇAMENTO"/>
    <x v="0"/>
    <x v="3"/>
    <x v="9"/>
    <x v="9"/>
    <x v="12"/>
    <x v="12"/>
  </r>
  <r>
    <x v="5"/>
    <s v=" ORÇAMENTO"/>
    <x v="9"/>
    <d v="2024-06-01T00:00:00"/>
    <d v="2024-06-01T00:00:00"/>
    <s v="Orçamento"/>
    <s v="1 | 1"/>
    <x v="8"/>
    <x v="0"/>
    <n v="29693.797743376192"/>
    <x v="38"/>
    <x v="38"/>
    <s v="8176"/>
    <x v="6"/>
    <x v="3"/>
    <x v="1"/>
    <n v="6001"/>
    <x v="6"/>
    <n v="6001"/>
    <s v="ORÇAMENTO"/>
    <x v="1"/>
    <x v="3"/>
    <x v="2"/>
    <x v="2"/>
    <x v="13"/>
    <x v="13"/>
  </r>
  <r>
    <x v="5"/>
    <s v=" ORÇAMENTO"/>
    <x v="9"/>
    <d v="2024-06-01T00:00:00"/>
    <d v="2024-06-01T00:00:00"/>
    <s v="Orçamento"/>
    <s v="1 | 1"/>
    <x v="8"/>
    <x v="0"/>
    <n v="30000"/>
    <x v="30"/>
    <x v="30"/>
    <s v="13"/>
    <x v="19"/>
    <x v="3"/>
    <x v="1"/>
    <n v="1002"/>
    <x v="22"/>
    <n v="1002"/>
    <s v="ORÇAMENTO"/>
    <x v="1"/>
    <x v="3"/>
    <x v="2"/>
    <x v="2"/>
    <x v="13"/>
    <x v="13"/>
  </r>
  <r>
    <x v="5"/>
    <s v=" ORÇAMENTO"/>
    <x v="9"/>
    <d v="2024-06-01T00:00:00"/>
    <d v="2024-06-01T00:00:00"/>
    <s v="Orçamento"/>
    <s v="1 | 1"/>
    <x v="8"/>
    <x v="0"/>
    <n v="30000"/>
    <x v="27"/>
    <x v="27"/>
    <s v="8355"/>
    <x v="6"/>
    <x v="3"/>
    <x v="1"/>
    <n v="6001"/>
    <x v="6"/>
    <n v="6001"/>
    <s v="ORÇAMENTO"/>
    <x v="0"/>
    <x v="3"/>
    <x v="2"/>
    <x v="2"/>
    <x v="13"/>
    <x v="13"/>
  </r>
  <r>
    <x v="5"/>
    <s v=" ORÇAMENTO"/>
    <x v="9"/>
    <d v="2024-06-01T00:00:00"/>
    <d v="2024-06-01T00:00:00"/>
    <s v="Orçamento"/>
    <s v="1 | 1"/>
    <x v="8"/>
    <x v="0"/>
    <n v="30000"/>
    <x v="85"/>
    <x v="84"/>
    <s v="73"/>
    <x v="19"/>
    <x v="3"/>
    <x v="1"/>
    <n v="1002"/>
    <x v="22"/>
    <n v="1002"/>
    <s v="ORÇAMENTO"/>
    <x v="1"/>
    <x v="3"/>
    <x v="2"/>
    <x v="2"/>
    <x v="13"/>
    <x v="13"/>
  </r>
  <r>
    <x v="5"/>
    <s v=" ORÇAMENTO"/>
    <x v="9"/>
    <d v="2024-06-01T00:00:00"/>
    <d v="2024-06-01T00:00:00"/>
    <s v="Orçamento"/>
    <s v="1 | 1"/>
    <x v="8"/>
    <x v="0"/>
    <n v="30000"/>
    <x v="85"/>
    <x v="84"/>
    <s v="74"/>
    <x v="19"/>
    <x v="3"/>
    <x v="1"/>
    <n v="1002"/>
    <x v="22"/>
    <n v="1002"/>
    <s v="ORÇAMENTO"/>
    <x v="1"/>
    <x v="3"/>
    <x v="2"/>
    <x v="2"/>
    <x v="13"/>
    <x v="13"/>
  </r>
  <r>
    <x v="5"/>
    <s v=" ORÇAMENTO"/>
    <x v="9"/>
    <d v="2024-06-01T00:00:00"/>
    <d v="2024-06-01T00:00:00"/>
    <s v="Orçamento"/>
    <s v="1 | 1"/>
    <x v="8"/>
    <x v="0"/>
    <n v="30000"/>
    <x v="85"/>
    <x v="84"/>
    <s v="75"/>
    <x v="19"/>
    <x v="3"/>
    <x v="1"/>
    <n v="1002"/>
    <x v="22"/>
    <n v="1002"/>
    <s v="ORÇAMENTO"/>
    <x v="1"/>
    <x v="3"/>
    <x v="2"/>
    <x v="2"/>
    <x v="13"/>
    <x v="13"/>
  </r>
  <r>
    <x v="5"/>
    <s v=" ORÇAMENTO"/>
    <x v="9"/>
    <d v="2024-06-01T00:00:00"/>
    <d v="2024-06-01T00:00:00"/>
    <s v="Orçamento"/>
    <s v="1 | 1"/>
    <x v="8"/>
    <x v="0"/>
    <n v="30000"/>
    <x v="77"/>
    <x v="76"/>
    <s v="9677"/>
    <x v="10"/>
    <x v="3"/>
    <x v="1"/>
    <n v="7001"/>
    <x v="11"/>
    <n v="7001"/>
    <s v="ORÇAMENTO"/>
    <x v="0"/>
    <x v="3"/>
    <x v="9"/>
    <x v="9"/>
    <x v="12"/>
    <x v="12"/>
  </r>
  <r>
    <x v="5"/>
    <s v=" ORÇAMENTO"/>
    <x v="9"/>
    <d v="2024-06-01T00:00:00"/>
    <d v="2024-06-01T00:00:00"/>
    <s v="Orçamento"/>
    <s v="1 | 1"/>
    <x v="8"/>
    <x v="0"/>
    <n v="30000"/>
    <x v="147"/>
    <x v="145"/>
    <s v="9791"/>
    <x v="10"/>
    <x v="3"/>
    <x v="1"/>
    <n v="7001"/>
    <x v="11"/>
    <n v="7001"/>
    <s v="ORÇAMENTO"/>
    <x v="0"/>
    <x v="3"/>
    <x v="9"/>
    <x v="9"/>
    <x v="12"/>
    <x v="12"/>
  </r>
  <r>
    <x v="5"/>
    <s v=" ORÇAMENTO"/>
    <x v="9"/>
    <d v="2024-06-01T00:00:00"/>
    <d v="2024-06-01T00:00:00"/>
    <s v="Orçamento"/>
    <s v="1 | 1"/>
    <x v="8"/>
    <x v="0"/>
    <n v="31448.03"/>
    <x v="136"/>
    <x v="134"/>
    <s v="2716"/>
    <x v="0"/>
    <x v="3"/>
    <x v="1"/>
    <n v="2001"/>
    <x v="0"/>
    <n v="2001"/>
    <s v="ORÇAMENTO"/>
    <x v="1"/>
    <x v="3"/>
    <x v="15"/>
    <x v="15"/>
    <x v="23"/>
    <x v="23"/>
  </r>
  <r>
    <x v="5"/>
    <s v=" ORÇAMENTO"/>
    <x v="9"/>
    <d v="2024-06-01T00:00:00"/>
    <d v="2024-06-01T00:00:00"/>
    <s v="Orçamento"/>
    <s v="1 | 1"/>
    <x v="8"/>
    <x v="0"/>
    <n v="31448.03"/>
    <x v="136"/>
    <x v="134"/>
    <s v="2717"/>
    <x v="0"/>
    <x v="3"/>
    <x v="1"/>
    <n v="2001"/>
    <x v="0"/>
    <n v="2001"/>
    <s v="ORÇAMENTO"/>
    <x v="1"/>
    <x v="3"/>
    <x v="15"/>
    <x v="15"/>
    <x v="23"/>
    <x v="23"/>
  </r>
  <r>
    <x v="5"/>
    <s v=" ORÇAMENTO"/>
    <x v="9"/>
    <d v="2024-06-01T00:00:00"/>
    <d v="2024-06-01T00:00:00"/>
    <s v="Orçamento"/>
    <s v="1 | 1"/>
    <x v="8"/>
    <x v="0"/>
    <n v="32071.786906576282"/>
    <x v="65"/>
    <x v="64"/>
    <s v="839"/>
    <x v="0"/>
    <x v="3"/>
    <x v="1"/>
    <n v="2001"/>
    <x v="0"/>
    <n v="2001"/>
    <s v="ORÇAMENTO"/>
    <x v="1"/>
    <x v="3"/>
    <x v="2"/>
    <x v="2"/>
    <x v="2"/>
    <x v="2"/>
  </r>
  <r>
    <x v="5"/>
    <s v=" ORÇAMENTO"/>
    <x v="9"/>
    <d v="2024-06-01T00:00:00"/>
    <d v="2024-06-01T00:00:00"/>
    <s v="Orçamento"/>
    <s v="1 | 1"/>
    <x v="8"/>
    <x v="0"/>
    <n v="33000"/>
    <x v="26"/>
    <x v="26"/>
    <s v="1365"/>
    <x v="0"/>
    <x v="3"/>
    <x v="1"/>
    <n v="2001"/>
    <x v="0"/>
    <n v="2001"/>
    <s v="ORÇAMENTO"/>
    <x v="0"/>
    <x v="3"/>
    <x v="9"/>
    <x v="9"/>
    <x v="14"/>
    <x v="14"/>
  </r>
  <r>
    <x v="5"/>
    <s v=" ORÇAMENTO"/>
    <x v="9"/>
    <d v="2024-06-01T00:00:00"/>
    <d v="2024-06-01T00:00:00"/>
    <s v="Orçamento"/>
    <s v="1 | 1"/>
    <x v="8"/>
    <x v="0"/>
    <n v="34000"/>
    <x v="23"/>
    <x v="23"/>
    <s v="1159"/>
    <x v="0"/>
    <x v="3"/>
    <x v="1"/>
    <n v="2001"/>
    <x v="0"/>
    <n v="2001"/>
    <s v="ORÇAMENTO"/>
    <x v="0"/>
    <x v="3"/>
    <x v="9"/>
    <x v="9"/>
    <x v="12"/>
    <x v="12"/>
  </r>
  <r>
    <x v="5"/>
    <s v=" ORÇAMENTO"/>
    <x v="9"/>
    <d v="2024-06-01T00:00:00"/>
    <d v="2024-06-01T00:00:00"/>
    <s v="Orçamento"/>
    <s v="1 | 1"/>
    <x v="8"/>
    <x v="0"/>
    <n v="34000"/>
    <x v="29"/>
    <x v="29"/>
    <s v="12304"/>
    <x v="19"/>
    <x v="3"/>
    <x v="1"/>
    <n v="8005"/>
    <x v="23"/>
    <n v="8005"/>
    <s v="ORÇAMENTO"/>
    <x v="0"/>
    <x v="3"/>
    <x v="0"/>
    <x v="0"/>
    <x v="10"/>
    <x v="10"/>
  </r>
  <r>
    <x v="5"/>
    <s v=" ORÇAMENTO"/>
    <x v="9"/>
    <d v="2024-06-01T00:00:00"/>
    <d v="2024-06-01T00:00:00"/>
    <s v="Orçamento"/>
    <s v="1 | 1"/>
    <x v="8"/>
    <x v="0"/>
    <n v="34134.160000000003"/>
    <x v="69"/>
    <x v="68"/>
    <s v="2428"/>
    <x v="0"/>
    <x v="3"/>
    <x v="1"/>
    <n v="2001"/>
    <x v="0"/>
    <n v="2001"/>
    <s v="ORÇAMENTO"/>
    <x v="1"/>
    <x v="3"/>
    <x v="14"/>
    <x v="14"/>
    <x v="21"/>
    <x v="21"/>
  </r>
  <r>
    <x v="5"/>
    <s v=" ORÇAMENTO"/>
    <x v="9"/>
    <d v="2024-06-01T00:00:00"/>
    <d v="2024-06-01T00:00:00"/>
    <s v="Orçamento"/>
    <s v="1 | 1"/>
    <x v="8"/>
    <x v="0"/>
    <n v="34678.2755632517"/>
    <x v="38"/>
    <x v="38"/>
    <s v="5362"/>
    <x v="12"/>
    <x v="3"/>
    <x v="1"/>
    <n v="4003"/>
    <x v="13"/>
    <n v="4003"/>
    <s v="ORÇAMENTO"/>
    <x v="1"/>
    <x v="3"/>
    <x v="2"/>
    <x v="2"/>
    <x v="13"/>
    <x v="13"/>
  </r>
  <r>
    <x v="5"/>
    <s v=" ORÇAMENTO"/>
    <x v="9"/>
    <d v="2024-06-01T00:00:00"/>
    <d v="2024-06-01T00:00:00"/>
    <s v="Orçamento"/>
    <s v="1 | 1"/>
    <x v="8"/>
    <x v="0"/>
    <n v="38000"/>
    <x v="8"/>
    <x v="8"/>
    <s v="1773"/>
    <x v="0"/>
    <x v="3"/>
    <x v="1"/>
    <n v="2001"/>
    <x v="0"/>
    <n v="2001"/>
    <s v="ORÇAMENTO"/>
    <x v="1"/>
    <x v="3"/>
    <x v="4"/>
    <x v="4"/>
    <x v="5"/>
    <x v="5"/>
  </r>
  <r>
    <x v="5"/>
    <s v=" ORÇAMENTO"/>
    <x v="9"/>
    <d v="2024-06-01T00:00:00"/>
    <d v="2024-06-01T00:00:00"/>
    <s v="Orçamento"/>
    <s v="1 | 1"/>
    <x v="8"/>
    <x v="0"/>
    <n v="38220"/>
    <x v="119"/>
    <x v="117"/>
    <s v="10644"/>
    <x v="3"/>
    <x v="3"/>
    <x v="1"/>
    <n v="7004"/>
    <x v="3"/>
    <n v="7004"/>
    <s v="ORÇAMENTO"/>
    <x v="0"/>
    <x v="3"/>
    <x v="9"/>
    <x v="9"/>
    <x v="22"/>
    <x v="22"/>
  </r>
  <r>
    <x v="5"/>
    <s v=" ORÇAMENTO"/>
    <x v="9"/>
    <d v="2024-06-01T00:00:00"/>
    <d v="2024-06-01T00:00:00"/>
    <s v="Orçamento"/>
    <s v="1 | 1"/>
    <x v="8"/>
    <x v="0"/>
    <n v="40000"/>
    <x v="30"/>
    <x v="30"/>
    <s v="5162"/>
    <x v="22"/>
    <x v="3"/>
    <x v="1"/>
    <n v="4002"/>
    <x v="34"/>
    <n v="4002"/>
    <s v="ORÇAMENTO"/>
    <x v="1"/>
    <x v="3"/>
    <x v="2"/>
    <x v="2"/>
    <x v="13"/>
    <x v="13"/>
  </r>
  <r>
    <x v="5"/>
    <s v=" ORÇAMENTO"/>
    <x v="9"/>
    <d v="2024-06-01T00:00:00"/>
    <d v="2024-06-01T00:00:00"/>
    <s v="Orçamento"/>
    <s v="1 | 1"/>
    <x v="8"/>
    <x v="0"/>
    <n v="40362.769999999997"/>
    <x v="68"/>
    <x v="67"/>
    <s v="2464"/>
    <x v="0"/>
    <x v="3"/>
    <x v="1"/>
    <n v="2001"/>
    <x v="0"/>
    <n v="2001"/>
    <s v="ORÇAMENTO"/>
    <x v="1"/>
    <x v="3"/>
    <x v="13"/>
    <x v="13"/>
    <x v="20"/>
    <x v="20"/>
  </r>
  <r>
    <x v="5"/>
    <s v=" ORÇAMENTO"/>
    <x v="9"/>
    <d v="2024-06-01T00:00:00"/>
    <d v="2024-06-01T00:00:00"/>
    <s v="Orçamento"/>
    <s v="1 | 1"/>
    <x v="8"/>
    <x v="0"/>
    <n v="41424.155237840438"/>
    <x v="28"/>
    <x v="28"/>
    <s v="1307"/>
    <x v="0"/>
    <x v="3"/>
    <x v="1"/>
    <n v="2001"/>
    <x v="0"/>
    <n v="2001"/>
    <s v="ORÇAMENTO"/>
    <x v="0"/>
    <x v="3"/>
    <x v="9"/>
    <x v="9"/>
    <x v="14"/>
    <x v="14"/>
  </r>
  <r>
    <x v="5"/>
    <s v=" ORÇAMENTO"/>
    <x v="9"/>
    <d v="2024-06-01T00:00:00"/>
    <d v="2024-06-01T00:00:00"/>
    <s v="Orçamento"/>
    <s v="1 | 1"/>
    <x v="8"/>
    <x v="0"/>
    <n v="42168.699963885607"/>
    <x v="20"/>
    <x v="20"/>
    <s v="8412"/>
    <x v="6"/>
    <x v="3"/>
    <x v="1"/>
    <n v="6001"/>
    <x v="6"/>
    <n v="6001"/>
    <s v="ORÇAMENTO"/>
    <x v="1"/>
    <x v="3"/>
    <x v="2"/>
    <x v="2"/>
    <x v="2"/>
    <x v="2"/>
  </r>
  <r>
    <x v="5"/>
    <s v=" ORÇAMENTO"/>
    <x v="9"/>
    <d v="2024-06-01T00:00:00"/>
    <d v="2024-06-01T00:00:00"/>
    <s v="Orçamento"/>
    <s v="1 | 1"/>
    <x v="8"/>
    <x v="0"/>
    <n v="44225"/>
    <x v="57"/>
    <x v="56"/>
    <s v="2543"/>
    <x v="0"/>
    <x v="3"/>
    <x v="1"/>
    <n v="2001"/>
    <x v="0"/>
    <n v="2001"/>
    <s v="ORÇAMENTO"/>
    <x v="1"/>
    <x v="3"/>
    <x v="13"/>
    <x v="13"/>
    <x v="20"/>
    <x v="20"/>
  </r>
  <r>
    <x v="5"/>
    <s v=" ORÇAMENTO"/>
    <x v="9"/>
    <d v="2024-06-01T00:00:00"/>
    <d v="2024-06-01T00:00:00"/>
    <s v="Orçamento"/>
    <s v="1 | 1"/>
    <x v="8"/>
    <x v="0"/>
    <n v="45000"/>
    <x v="63"/>
    <x v="62"/>
    <s v="1474"/>
    <x v="0"/>
    <x v="3"/>
    <x v="1"/>
    <n v="2001"/>
    <x v="0"/>
    <n v="2001"/>
    <s v="ORÇAMENTO"/>
    <x v="0"/>
    <x v="3"/>
    <x v="9"/>
    <x v="9"/>
    <x v="18"/>
    <x v="18"/>
  </r>
  <r>
    <x v="5"/>
    <s v=" ORÇAMENTO"/>
    <x v="9"/>
    <d v="2024-06-01T00:00:00"/>
    <d v="2024-06-01T00:00:00"/>
    <s v="Orçamento"/>
    <s v="1 | 1"/>
    <x v="8"/>
    <x v="0"/>
    <n v="48103.32"/>
    <x v="123"/>
    <x v="121"/>
    <s v="2603"/>
    <x v="0"/>
    <x v="3"/>
    <x v="1"/>
    <n v="2001"/>
    <x v="0"/>
    <n v="2001"/>
    <s v="ORÇAMENTO"/>
    <x v="1"/>
    <x v="3"/>
    <x v="12"/>
    <x v="12"/>
    <x v="19"/>
    <x v="19"/>
  </r>
  <r>
    <x v="5"/>
    <s v=" ORÇAMENTO"/>
    <x v="9"/>
    <d v="2024-06-01T00:00:00"/>
    <d v="2024-06-01T00:00:00"/>
    <s v="Orçamento"/>
    <s v="1 | 1"/>
    <x v="8"/>
    <x v="0"/>
    <n v="48238.679993307524"/>
    <x v="97"/>
    <x v="96"/>
    <s v="640"/>
    <x v="0"/>
    <x v="3"/>
    <x v="1"/>
    <n v="2001"/>
    <x v="0"/>
    <n v="2001"/>
    <s v="ORÇAMENTO"/>
    <x v="1"/>
    <x v="3"/>
    <x v="2"/>
    <x v="2"/>
    <x v="13"/>
    <x v="13"/>
  </r>
  <r>
    <x v="5"/>
    <s v=" ORÇAMENTO"/>
    <x v="9"/>
    <d v="2024-06-01T00:00:00"/>
    <d v="2024-06-01T00:00:00"/>
    <s v="Orçamento"/>
    <s v="1 | 1"/>
    <x v="8"/>
    <x v="0"/>
    <n v="49071.44040219915"/>
    <x v="21"/>
    <x v="21"/>
    <s v="8464"/>
    <x v="6"/>
    <x v="3"/>
    <x v="1"/>
    <n v="6001"/>
    <x v="6"/>
    <n v="6001"/>
    <s v="ORÇAMENTO"/>
    <x v="1"/>
    <x v="3"/>
    <x v="2"/>
    <x v="2"/>
    <x v="2"/>
    <x v="2"/>
  </r>
  <r>
    <x v="5"/>
    <s v=" ORÇAMENTO"/>
    <x v="9"/>
    <d v="2024-06-01T00:00:00"/>
    <d v="2024-06-01T00:00:00"/>
    <s v="Orçamento"/>
    <s v="1 | 1"/>
    <x v="8"/>
    <x v="0"/>
    <n v="49739.3"/>
    <x v="69"/>
    <x v="68"/>
    <s v="2427"/>
    <x v="0"/>
    <x v="3"/>
    <x v="1"/>
    <n v="2001"/>
    <x v="0"/>
    <n v="2001"/>
    <s v="ORÇAMENTO"/>
    <x v="1"/>
    <x v="3"/>
    <x v="14"/>
    <x v="14"/>
    <x v="21"/>
    <x v="21"/>
  </r>
  <r>
    <x v="5"/>
    <s v=" ORÇAMENTO"/>
    <x v="9"/>
    <d v="2024-06-01T00:00:00"/>
    <d v="2024-06-01T00:00:00"/>
    <s v="Orçamento"/>
    <s v="1 | 1"/>
    <x v="8"/>
    <x v="0"/>
    <n v="50000"/>
    <x v="50"/>
    <x v="49"/>
    <s v="363"/>
    <x v="0"/>
    <x v="3"/>
    <x v="1"/>
    <n v="2001"/>
    <x v="0"/>
    <n v="2001"/>
    <s v="ORÇAMENTO"/>
    <x v="1"/>
    <x v="3"/>
    <x v="8"/>
    <x v="8"/>
    <x v="11"/>
    <x v="11"/>
  </r>
  <r>
    <x v="5"/>
    <s v=" ORÇAMENTO"/>
    <x v="9"/>
    <d v="2024-06-01T00:00:00"/>
    <d v="2024-06-01T00:00:00"/>
    <s v="Orçamento"/>
    <s v="1 | 1"/>
    <x v="8"/>
    <x v="0"/>
    <n v="54000"/>
    <x v="115"/>
    <x v="113"/>
    <s v="9066"/>
    <x v="6"/>
    <x v="3"/>
    <x v="1"/>
    <n v="6002"/>
    <x v="9"/>
    <n v="6002"/>
    <s v="ORÇAMENTO"/>
    <x v="0"/>
    <x v="3"/>
    <x v="9"/>
    <x v="9"/>
    <x v="12"/>
    <x v="12"/>
  </r>
  <r>
    <x v="5"/>
    <s v=" ORÇAMENTO"/>
    <x v="9"/>
    <d v="2024-06-01T00:00:00"/>
    <d v="2024-06-01T00:00:00"/>
    <s v="Orçamento"/>
    <s v="1 | 1"/>
    <x v="8"/>
    <x v="0"/>
    <n v="55000"/>
    <x v="27"/>
    <x v="27"/>
    <s v="708"/>
    <x v="0"/>
    <x v="3"/>
    <x v="1"/>
    <n v="2001"/>
    <x v="0"/>
    <n v="2001"/>
    <s v="ORÇAMENTO"/>
    <x v="0"/>
    <x v="3"/>
    <x v="2"/>
    <x v="2"/>
    <x v="13"/>
    <x v="13"/>
  </r>
  <r>
    <x v="5"/>
    <s v=" ORÇAMENTO"/>
    <x v="9"/>
    <d v="2024-06-01T00:00:00"/>
    <d v="2024-06-01T00:00:00"/>
    <s v="Orçamento"/>
    <s v="1 | 1"/>
    <x v="8"/>
    <x v="0"/>
    <n v="58000"/>
    <x v="85"/>
    <x v="84"/>
    <s v="72"/>
    <x v="19"/>
    <x v="3"/>
    <x v="1"/>
    <n v="1002"/>
    <x v="22"/>
    <n v="1002"/>
    <s v="ORÇAMENTO"/>
    <x v="1"/>
    <x v="3"/>
    <x v="2"/>
    <x v="2"/>
    <x v="13"/>
    <x v="13"/>
  </r>
  <r>
    <x v="5"/>
    <s v=" ORÇAMENTO"/>
    <x v="9"/>
    <d v="2024-06-01T00:00:00"/>
    <d v="2024-06-01T00:00:00"/>
    <s v="Orçamento"/>
    <s v="1 | 1"/>
    <x v="8"/>
    <x v="0"/>
    <n v="58266.403535390702"/>
    <x v="38"/>
    <x v="38"/>
    <s v="9198"/>
    <x v="10"/>
    <x v="3"/>
    <x v="1"/>
    <n v="7001"/>
    <x v="11"/>
    <n v="7001"/>
    <s v="ORÇAMENTO"/>
    <x v="1"/>
    <x v="3"/>
    <x v="2"/>
    <x v="2"/>
    <x v="13"/>
    <x v="13"/>
  </r>
  <r>
    <x v="5"/>
    <s v=" ORÇAMENTO"/>
    <x v="9"/>
    <d v="2024-06-01T00:00:00"/>
    <d v="2024-06-01T00:00:00"/>
    <s v="Orçamento"/>
    <s v="1 | 1"/>
    <x v="8"/>
    <x v="0"/>
    <n v="59449.710064540006"/>
    <x v="38"/>
    <x v="38"/>
    <s v="8782"/>
    <x v="6"/>
    <x v="3"/>
    <x v="1"/>
    <n v="6002"/>
    <x v="9"/>
    <n v="6002"/>
    <s v="ORÇAMENTO"/>
    <x v="1"/>
    <x v="3"/>
    <x v="2"/>
    <x v="2"/>
    <x v="13"/>
    <x v="13"/>
  </r>
  <r>
    <x v="5"/>
    <s v=" ORÇAMENTO"/>
    <x v="9"/>
    <d v="2024-06-01T00:00:00"/>
    <d v="2024-06-01T00:00:00"/>
    <s v="Orçamento"/>
    <s v="1 | 1"/>
    <x v="8"/>
    <x v="0"/>
    <n v="60000"/>
    <x v="8"/>
    <x v="8"/>
    <s v="1772"/>
    <x v="0"/>
    <x v="3"/>
    <x v="1"/>
    <n v="2001"/>
    <x v="0"/>
    <n v="2001"/>
    <s v="ORÇAMENTO"/>
    <x v="1"/>
    <x v="3"/>
    <x v="4"/>
    <x v="4"/>
    <x v="5"/>
    <x v="5"/>
  </r>
  <r>
    <x v="5"/>
    <s v=" ORÇAMENTO"/>
    <x v="9"/>
    <d v="2024-06-01T00:00:00"/>
    <d v="2024-06-01T00:00:00"/>
    <s v="Orçamento"/>
    <s v="1 | 1"/>
    <x v="8"/>
    <x v="0"/>
    <n v="62920.138933597715"/>
    <x v="37"/>
    <x v="37"/>
    <s v="5526"/>
    <x v="12"/>
    <x v="3"/>
    <x v="1"/>
    <n v="4003"/>
    <x v="13"/>
    <n v="4003"/>
    <s v="ORÇAMENTO"/>
    <x v="1"/>
    <x v="3"/>
    <x v="2"/>
    <x v="2"/>
    <x v="13"/>
    <x v="13"/>
  </r>
  <r>
    <x v="5"/>
    <s v=" ORÇAMENTO"/>
    <x v="9"/>
    <d v="2024-06-01T00:00:00"/>
    <d v="2024-06-01T00:00:00"/>
    <s v="Orçamento"/>
    <s v="1 | 1"/>
    <x v="8"/>
    <x v="0"/>
    <n v="64850.844868994987"/>
    <x v="5"/>
    <x v="5"/>
    <s v="544"/>
    <x v="0"/>
    <x v="3"/>
    <x v="1"/>
    <n v="2001"/>
    <x v="0"/>
    <n v="2001"/>
    <s v="ORÇAMENTO"/>
    <x v="1"/>
    <x v="3"/>
    <x v="3"/>
    <x v="3"/>
    <x v="4"/>
    <x v="4"/>
  </r>
  <r>
    <x v="5"/>
    <s v=" ORÇAMENTO"/>
    <x v="9"/>
    <d v="2024-06-01T00:00:00"/>
    <d v="2024-06-01T00:00:00"/>
    <s v="Orçamento"/>
    <s v="1 | 1"/>
    <x v="8"/>
    <x v="0"/>
    <n v="65668.034"/>
    <x v="37"/>
    <x v="37"/>
    <s v="12452"/>
    <x v="9"/>
    <x v="3"/>
    <x v="1"/>
    <n v="8006"/>
    <x v="10"/>
    <n v="8006"/>
    <s v="ORÇAMENTO"/>
    <x v="1"/>
    <x v="3"/>
    <x v="2"/>
    <x v="2"/>
    <x v="13"/>
    <x v="13"/>
  </r>
  <r>
    <x v="5"/>
    <s v=" ORÇAMENTO"/>
    <x v="9"/>
    <d v="2024-06-01T00:00:00"/>
    <d v="2024-06-01T00:00:00"/>
    <s v="Orçamento"/>
    <s v="1 | 1"/>
    <x v="8"/>
    <x v="0"/>
    <n v="66333"/>
    <x v="47"/>
    <x v="46"/>
    <s v="10969"/>
    <x v="3"/>
    <x v="3"/>
    <x v="1"/>
    <n v="7004"/>
    <x v="3"/>
    <n v="7004"/>
    <s v="ORÇAMENTO"/>
    <x v="0"/>
    <x v="3"/>
    <x v="12"/>
    <x v="12"/>
    <x v="19"/>
    <x v="19"/>
  </r>
  <r>
    <x v="5"/>
    <s v=" ORÇAMENTO"/>
    <x v="9"/>
    <d v="2024-06-01T00:00:00"/>
    <d v="2024-06-01T00:00:00"/>
    <s v="Orçamento"/>
    <s v="1 | 1"/>
    <x v="8"/>
    <x v="0"/>
    <n v="67568.270969717458"/>
    <x v="2"/>
    <x v="2"/>
    <s v="786"/>
    <x v="0"/>
    <x v="3"/>
    <x v="1"/>
    <n v="2001"/>
    <x v="0"/>
    <n v="2001"/>
    <s v="ORÇAMENTO"/>
    <x v="1"/>
    <x v="3"/>
    <x v="2"/>
    <x v="2"/>
    <x v="2"/>
    <x v="2"/>
  </r>
  <r>
    <x v="5"/>
    <s v=" ORÇAMENTO"/>
    <x v="9"/>
    <d v="2024-06-01T00:00:00"/>
    <d v="2024-06-01T00:00:00"/>
    <s v="Orçamento"/>
    <s v="1 | 1"/>
    <x v="8"/>
    <x v="0"/>
    <n v="70000"/>
    <x v="23"/>
    <x v="23"/>
    <s v="1158"/>
    <x v="0"/>
    <x v="3"/>
    <x v="1"/>
    <n v="2001"/>
    <x v="0"/>
    <n v="2001"/>
    <s v="ORÇAMENTO"/>
    <x v="0"/>
    <x v="3"/>
    <x v="9"/>
    <x v="9"/>
    <x v="12"/>
    <x v="12"/>
  </r>
  <r>
    <x v="5"/>
    <s v=" ORÇAMENTO"/>
    <x v="9"/>
    <d v="2024-06-01T00:00:00"/>
    <d v="2024-06-01T00:00:00"/>
    <s v="Orçamento"/>
    <s v="1 | 1"/>
    <x v="8"/>
    <x v="0"/>
    <n v="70777.96305923679"/>
    <x v="64"/>
    <x v="63"/>
    <s v="589"/>
    <x v="0"/>
    <x v="3"/>
    <x v="1"/>
    <n v="2001"/>
    <x v="0"/>
    <n v="2001"/>
    <s v="ORÇAMENTO"/>
    <x v="1"/>
    <x v="3"/>
    <x v="2"/>
    <x v="2"/>
    <x v="13"/>
    <x v="13"/>
  </r>
  <r>
    <x v="5"/>
    <s v=" ORÇAMENTO"/>
    <x v="9"/>
    <d v="2024-06-01T00:00:00"/>
    <d v="2024-06-01T00:00:00"/>
    <s v="Orçamento"/>
    <s v="1 | 1"/>
    <x v="8"/>
    <x v="0"/>
    <n v="70847.136406100923"/>
    <x v="72"/>
    <x v="71"/>
    <s v="8560"/>
    <x v="6"/>
    <x v="3"/>
    <x v="1"/>
    <n v="6001"/>
    <x v="6"/>
    <n v="6001"/>
    <s v="ORÇAMENTO"/>
    <x v="1"/>
    <x v="3"/>
    <x v="2"/>
    <x v="2"/>
    <x v="15"/>
    <x v="15"/>
  </r>
  <r>
    <x v="5"/>
    <s v=" ORÇAMENTO"/>
    <x v="9"/>
    <d v="2024-06-01T00:00:00"/>
    <d v="2024-06-01T00:00:00"/>
    <s v="Orçamento"/>
    <s v="1 | 1"/>
    <x v="8"/>
    <x v="0"/>
    <n v="74191.946535990122"/>
    <x v="26"/>
    <x v="26"/>
    <s v="1364"/>
    <x v="0"/>
    <x v="3"/>
    <x v="1"/>
    <n v="2001"/>
    <x v="0"/>
    <n v="2001"/>
    <s v="ORÇAMENTO"/>
    <x v="0"/>
    <x v="3"/>
    <x v="9"/>
    <x v="9"/>
    <x v="14"/>
    <x v="14"/>
  </r>
  <r>
    <x v="5"/>
    <s v=" ORÇAMENTO"/>
    <x v="9"/>
    <d v="2024-06-01T00:00:00"/>
    <d v="2024-06-01T00:00:00"/>
    <s v="Orçamento"/>
    <s v="1 | 1"/>
    <x v="8"/>
    <x v="0"/>
    <n v="76000"/>
    <x v="23"/>
    <x v="23"/>
    <s v="1157"/>
    <x v="0"/>
    <x v="3"/>
    <x v="1"/>
    <n v="2001"/>
    <x v="0"/>
    <n v="2001"/>
    <s v="ORÇAMENTO"/>
    <x v="0"/>
    <x v="3"/>
    <x v="9"/>
    <x v="9"/>
    <x v="12"/>
    <x v="12"/>
  </r>
  <r>
    <x v="5"/>
    <s v=" ORÇAMENTO"/>
    <x v="9"/>
    <d v="2024-06-01T00:00:00"/>
    <d v="2024-06-01T00:00:00"/>
    <s v="Orçamento"/>
    <s v="1 | 1"/>
    <x v="8"/>
    <x v="0"/>
    <n v="77582.874968661403"/>
    <x v="70"/>
    <x v="69"/>
    <s v="8584"/>
    <x v="6"/>
    <x v="3"/>
    <x v="1"/>
    <n v="6001"/>
    <x v="6"/>
    <n v="6001"/>
    <s v="ORÇAMENTO"/>
    <x v="1"/>
    <x v="3"/>
    <x v="2"/>
    <x v="2"/>
    <x v="15"/>
    <x v="15"/>
  </r>
  <r>
    <x v="5"/>
    <s v=" ORÇAMENTO"/>
    <x v="9"/>
    <d v="2024-06-01T00:00:00"/>
    <d v="2024-06-01T00:00:00"/>
    <s v="Orçamento"/>
    <s v="1 | 1"/>
    <x v="8"/>
    <x v="0"/>
    <n v="79425.793232012176"/>
    <x v="22"/>
    <x v="22"/>
    <s v="8334"/>
    <x v="6"/>
    <x v="3"/>
    <x v="1"/>
    <n v="6001"/>
    <x v="6"/>
    <n v="6001"/>
    <s v="ORÇAMENTO"/>
    <x v="1"/>
    <x v="3"/>
    <x v="2"/>
    <x v="2"/>
    <x v="13"/>
    <x v="13"/>
  </r>
  <r>
    <x v="5"/>
    <s v=" ORÇAMENTO"/>
    <x v="9"/>
    <d v="2024-06-01T00:00:00"/>
    <d v="2024-06-01T00:00:00"/>
    <s v="Orçamento"/>
    <s v="1 | 1"/>
    <x v="8"/>
    <x v="0"/>
    <n v="80000"/>
    <x v="16"/>
    <x v="16"/>
    <s v="11914"/>
    <x v="4"/>
    <x v="3"/>
    <x v="1"/>
    <n v="8002"/>
    <x v="4"/>
    <n v="8002"/>
    <s v="ORÇAMENTO"/>
    <x v="0"/>
    <x v="3"/>
    <x v="0"/>
    <x v="0"/>
    <x v="0"/>
    <x v="0"/>
  </r>
  <r>
    <x v="5"/>
    <s v=" ORÇAMENTO"/>
    <x v="9"/>
    <d v="2024-06-01T00:00:00"/>
    <d v="2024-06-01T00:00:00"/>
    <s v="Orçamento"/>
    <s v="1 | 1"/>
    <x v="8"/>
    <x v="0"/>
    <n v="83999.20607412215"/>
    <x v="6"/>
    <x v="6"/>
    <s v="497"/>
    <x v="0"/>
    <x v="3"/>
    <x v="1"/>
    <n v="2001"/>
    <x v="0"/>
    <n v="2001"/>
    <s v="ORÇAMENTO"/>
    <x v="1"/>
    <x v="3"/>
    <x v="3"/>
    <x v="3"/>
    <x v="4"/>
    <x v="4"/>
  </r>
  <r>
    <x v="5"/>
    <s v=" ORÇAMENTO"/>
    <x v="9"/>
    <d v="2024-06-01T00:00:00"/>
    <d v="2024-06-01T00:00:00"/>
    <s v="Orçamento"/>
    <s v="1 | 1"/>
    <x v="8"/>
    <x v="0"/>
    <n v="86501.37"/>
    <x v="76"/>
    <x v="75"/>
    <s v="9617"/>
    <x v="10"/>
    <x v="3"/>
    <x v="1"/>
    <n v="7001"/>
    <x v="11"/>
    <n v="7001"/>
    <s v="ORÇAMENTO"/>
    <x v="0"/>
    <x v="3"/>
    <x v="9"/>
    <x v="9"/>
    <x v="12"/>
    <x v="12"/>
  </r>
  <r>
    <x v="5"/>
    <s v=" ORÇAMENTO"/>
    <x v="9"/>
    <d v="2024-06-01T00:00:00"/>
    <d v="2024-06-01T00:00:00"/>
    <s v="Orçamento"/>
    <s v="1 | 1"/>
    <x v="8"/>
    <x v="0"/>
    <n v="90000"/>
    <x v="46"/>
    <x v="45"/>
    <s v="9544"/>
    <x v="10"/>
    <x v="3"/>
    <x v="1"/>
    <n v="7001"/>
    <x v="11"/>
    <n v="7001"/>
    <s v="ORÇAMENTO"/>
    <x v="0"/>
    <x v="3"/>
    <x v="9"/>
    <x v="9"/>
    <x v="12"/>
    <x v="12"/>
  </r>
  <r>
    <x v="5"/>
    <s v=" ORÇAMENTO"/>
    <x v="9"/>
    <d v="2024-06-01T00:00:00"/>
    <d v="2024-06-01T00:00:00"/>
    <s v="Orçamento"/>
    <s v="1 | 1"/>
    <x v="8"/>
    <x v="0"/>
    <n v="102900.68317200002"/>
    <x v="38"/>
    <x v="38"/>
    <s v="8175"/>
    <x v="6"/>
    <x v="3"/>
    <x v="1"/>
    <n v="6001"/>
    <x v="6"/>
    <n v="6001"/>
    <s v="ORÇAMENTO"/>
    <x v="1"/>
    <x v="3"/>
    <x v="2"/>
    <x v="2"/>
    <x v="13"/>
    <x v="13"/>
  </r>
  <r>
    <x v="5"/>
    <s v=" ORÇAMENTO"/>
    <x v="9"/>
    <d v="2024-06-01T00:00:00"/>
    <d v="2024-06-01T00:00:00"/>
    <s v="Orçamento"/>
    <s v="1 | 1"/>
    <x v="8"/>
    <x v="0"/>
    <n v="105960.0614643767"/>
    <x v="11"/>
    <x v="11"/>
    <s v="452"/>
    <x v="0"/>
    <x v="3"/>
    <x v="1"/>
    <n v="2001"/>
    <x v="0"/>
    <n v="2001"/>
    <s v="ORÇAMENTO"/>
    <x v="1"/>
    <x v="3"/>
    <x v="3"/>
    <x v="3"/>
    <x v="4"/>
    <x v="4"/>
  </r>
  <r>
    <x v="5"/>
    <s v=" ORÇAMENTO"/>
    <x v="9"/>
    <d v="2024-06-01T00:00:00"/>
    <d v="2024-06-01T00:00:00"/>
    <s v="Orçamento"/>
    <s v="1 | 1"/>
    <x v="8"/>
    <x v="0"/>
    <n v="116581.27290879244"/>
    <x v="2"/>
    <x v="2"/>
    <s v="785"/>
    <x v="0"/>
    <x v="3"/>
    <x v="1"/>
    <n v="2001"/>
    <x v="0"/>
    <n v="2001"/>
    <s v="ORÇAMENTO"/>
    <x v="1"/>
    <x v="3"/>
    <x v="2"/>
    <x v="2"/>
    <x v="2"/>
    <x v="2"/>
  </r>
  <r>
    <x v="5"/>
    <s v=" ORÇAMENTO"/>
    <x v="9"/>
    <d v="2024-06-01T00:00:00"/>
    <d v="2024-06-01T00:00:00"/>
    <s v="Orçamento"/>
    <s v="1 | 1"/>
    <x v="8"/>
    <x v="0"/>
    <n v="119937.65148195137"/>
    <x v="61"/>
    <x v="60"/>
    <s v="2067"/>
    <x v="0"/>
    <x v="3"/>
    <x v="1"/>
    <n v="2001"/>
    <x v="0"/>
    <n v="2001"/>
    <s v="ORÇAMENTO"/>
    <x v="1"/>
    <x v="3"/>
    <x v="5"/>
    <x v="5"/>
    <x v="6"/>
    <x v="6"/>
  </r>
  <r>
    <x v="5"/>
    <s v=" ORÇAMENTO"/>
    <x v="9"/>
    <d v="2024-06-01T00:00:00"/>
    <d v="2024-06-01T00:00:00"/>
    <s v="Orçamento"/>
    <s v="1 | 1"/>
    <x v="8"/>
    <x v="0"/>
    <n v="126698.49"/>
    <x v="137"/>
    <x v="135"/>
    <s v="2684"/>
    <x v="0"/>
    <x v="3"/>
    <x v="1"/>
    <n v="2001"/>
    <x v="0"/>
    <n v="2001"/>
    <s v="ORÇAMENTO"/>
    <x v="1"/>
    <x v="3"/>
    <x v="15"/>
    <x v="15"/>
    <x v="23"/>
    <x v="23"/>
  </r>
  <r>
    <x v="5"/>
    <s v=" ORÇAMENTO"/>
    <x v="9"/>
    <d v="2024-06-01T00:00:00"/>
    <d v="2024-06-01T00:00:00"/>
    <s v="Orçamento"/>
    <s v="1 | 1"/>
    <x v="8"/>
    <x v="0"/>
    <n v="126698.49"/>
    <x v="136"/>
    <x v="134"/>
    <s v="2715"/>
    <x v="0"/>
    <x v="3"/>
    <x v="1"/>
    <n v="2001"/>
    <x v="0"/>
    <n v="2001"/>
    <s v="ORÇAMENTO"/>
    <x v="1"/>
    <x v="3"/>
    <x v="15"/>
    <x v="15"/>
    <x v="23"/>
    <x v="23"/>
  </r>
  <r>
    <x v="5"/>
    <s v=" ORÇAMENTO"/>
    <x v="9"/>
    <d v="2024-06-01T00:00:00"/>
    <d v="2024-06-01T00:00:00"/>
    <s v="Orçamento"/>
    <s v="1 | 1"/>
    <x v="8"/>
    <x v="0"/>
    <n v="140000"/>
    <x v="33"/>
    <x v="33"/>
    <s v="13706"/>
    <x v="19"/>
    <x v="3"/>
    <x v="1"/>
    <n v="9001"/>
    <x v="24"/>
    <n v="9001"/>
    <s v="ORÇAMENTO"/>
    <x v="1"/>
    <x v="3"/>
    <x v="10"/>
    <x v="10"/>
    <x v="16"/>
    <x v="16"/>
  </r>
  <r>
    <x v="5"/>
    <s v=" ORÇAMENTO"/>
    <x v="9"/>
    <d v="2024-06-01T00:00:00"/>
    <d v="2024-06-01T00:00:00"/>
    <s v="Orçamento"/>
    <s v="1 | 1"/>
    <x v="8"/>
    <x v="0"/>
    <n v="162068.60167038417"/>
    <x v="100"/>
    <x v="99"/>
    <s v="8572"/>
    <x v="6"/>
    <x v="3"/>
    <x v="1"/>
    <n v="6001"/>
    <x v="6"/>
    <n v="6001"/>
    <s v="ORÇAMENTO"/>
    <x v="1"/>
    <x v="3"/>
    <x v="2"/>
    <x v="2"/>
    <x v="15"/>
    <x v="15"/>
  </r>
  <r>
    <x v="5"/>
    <s v=" ORÇAMENTO"/>
    <x v="9"/>
    <d v="2024-06-01T00:00:00"/>
    <d v="2024-06-01T00:00:00"/>
    <s v="Orçamento"/>
    <s v="1 | 1"/>
    <x v="8"/>
    <x v="0"/>
    <n v="173000"/>
    <x v="46"/>
    <x v="45"/>
    <s v="9543"/>
    <x v="10"/>
    <x v="3"/>
    <x v="1"/>
    <n v="7001"/>
    <x v="11"/>
    <n v="7001"/>
    <s v="ORÇAMENTO"/>
    <x v="0"/>
    <x v="3"/>
    <x v="9"/>
    <x v="9"/>
    <x v="12"/>
    <x v="12"/>
  </r>
  <r>
    <x v="5"/>
    <s v=" ORÇAMENTO"/>
    <x v="9"/>
    <d v="2024-06-01T00:00:00"/>
    <d v="2024-06-01T00:00:00"/>
    <s v="Orçamento"/>
    <s v="1 | 1"/>
    <x v="8"/>
    <x v="0"/>
    <n v="184017.90150824681"/>
    <x v="20"/>
    <x v="20"/>
    <s v="8411"/>
    <x v="6"/>
    <x v="3"/>
    <x v="1"/>
    <n v="6001"/>
    <x v="6"/>
    <n v="6001"/>
    <s v="ORÇAMENTO"/>
    <x v="1"/>
    <x v="3"/>
    <x v="2"/>
    <x v="2"/>
    <x v="2"/>
    <x v="2"/>
  </r>
  <r>
    <x v="5"/>
    <s v=" ORÇAMENTO"/>
    <x v="9"/>
    <d v="2024-06-01T00:00:00"/>
    <d v="2024-06-01T00:00:00"/>
    <s v="Orçamento"/>
    <s v="1 | 1"/>
    <x v="8"/>
    <x v="0"/>
    <n v="191667"/>
    <x v="123"/>
    <x v="121"/>
    <s v="2602"/>
    <x v="0"/>
    <x v="3"/>
    <x v="1"/>
    <n v="2001"/>
    <x v="0"/>
    <n v="2001"/>
    <s v="ORÇAMENTO"/>
    <x v="1"/>
    <x v="3"/>
    <x v="12"/>
    <x v="12"/>
    <x v="19"/>
    <x v="19"/>
  </r>
  <r>
    <x v="5"/>
    <s v=" ORÇAMENTO"/>
    <x v="9"/>
    <d v="2024-06-01T00:00:00"/>
    <d v="2024-06-01T00:00:00"/>
    <s v="Orçamento"/>
    <s v="1 | 1"/>
    <x v="8"/>
    <x v="0"/>
    <n v="191678.37568525705"/>
    <x v="8"/>
    <x v="8"/>
    <s v="1771"/>
    <x v="0"/>
    <x v="3"/>
    <x v="1"/>
    <n v="2001"/>
    <x v="0"/>
    <n v="2001"/>
    <s v="ORÇAMENTO"/>
    <x v="1"/>
    <x v="3"/>
    <x v="4"/>
    <x v="4"/>
    <x v="5"/>
    <x v="5"/>
  </r>
  <r>
    <x v="5"/>
    <s v=" ORÇAMENTO"/>
    <x v="9"/>
    <d v="2024-06-01T00:00:00"/>
    <d v="2024-06-01T00:00:00"/>
    <s v="Orçamento"/>
    <s v="1 | 1"/>
    <x v="8"/>
    <x v="0"/>
    <n v="200000"/>
    <x v="117"/>
    <x v="115"/>
    <s v="8997"/>
    <x v="6"/>
    <x v="3"/>
    <x v="1"/>
    <n v="6002"/>
    <x v="9"/>
    <n v="6002"/>
    <s v="ORÇAMENTO"/>
    <x v="0"/>
    <x v="3"/>
    <x v="9"/>
    <x v="9"/>
    <x v="12"/>
    <x v="12"/>
  </r>
  <r>
    <x v="5"/>
    <s v=" ORÇAMENTO"/>
    <x v="9"/>
    <d v="2024-06-01T00:00:00"/>
    <d v="2024-06-01T00:00:00"/>
    <s v="Orçamento"/>
    <s v="1 | 1"/>
    <x v="8"/>
    <x v="0"/>
    <n v="225000"/>
    <x v="33"/>
    <x v="33"/>
    <s v="13705"/>
    <x v="19"/>
    <x v="3"/>
    <x v="1"/>
    <n v="9001"/>
    <x v="24"/>
    <n v="9001"/>
    <s v="ORÇAMENTO"/>
    <x v="1"/>
    <x v="3"/>
    <x v="10"/>
    <x v="10"/>
    <x v="16"/>
    <x v="16"/>
  </r>
  <r>
    <x v="5"/>
    <s v=" ORÇAMENTO"/>
    <x v="9"/>
    <d v="2024-06-01T00:00:00"/>
    <d v="2024-06-01T00:00:00"/>
    <s v="Orçamento"/>
    <s v="1 | 1"/>
    <x v="8"/>
    <x v="0"/>
    <n v="330000"/>
    <x v="28"/>
    <x v="28"/>
    <s v="1306"/>
    <x v="0"/>
    <x v="3"/>
    <x v="1"/>
    <n v="2001"/>
    <x v="0"/>
    <n v="2001"/>
    <s v="ORÇAMENTO"/>
    <x v="0"/>
    <x v="3"/>
    <x v="9"/>
    <x v="9"/>
    <x v="14"/>
    <x v="14"/>
  </r>
  <r>
    <x v="5"/>
    <s v=" ORÇAMENTO"/>
    <x v="9"/>
    <d v="2024-06-01T00:00:00"/>
    <d v="2024-06-01T00:00:00"/>
    <s v="Orçamento"/>
    <s v="1 | 1"/>
    <x v="8"/>
    <x v="0"/>
    <n v="360702.4731418186"/>
    <x v="5"/>
    <x v="5"/>
    <s v="543"/>
    <x v="0"/>
    <x v="3"/>
    <x v="1"/>
    <n v="2001"/>
    <x v="0"/>
    <n v="2001"/>
    <s v="ORÇAMENTO"/>
    <x v="1"/>
    <x v="3"/>
    <x v="3"/>
    <x v="3"/>
    <x v="4"/>
    <x v="4"/>
  </r>
  <r>
    <x v="5"/>
    <s v=" ORÇAMENTO"/>
    <x v="9"/>
    <d v="2024-06-01T00:00:00"/>
    <d v="2024-06-01T00:00:00"/>
    <s v="Orçamento"/>
    <s v="1 | 1"/>
    <x v="8"/>
    <x v="0"/>
    <n v="376723"/>
    <x v="23"/>
    <x v="23"/>
    <s v="1156"/>
    <x v="0"/>
    <x v="3"/>
    <x v="1"/>
    <n v="2001"/>
    <x v="0"/>
    <n v="2001"/>
    <s v="ORÇAMENTO"/>
    <x v="0"/>
    <x v="3"/>
    <x v="9"/>
    <x v="9"/>
    <x v="12"/>
    <x v="12"/>
  </r>
  <r>
    <x v="5"/>
    <s v=" ORÇAMENTO"/>
    <x v="9"/>
    <d v="2024-06-01T00:00:00"/>
    <d v="2024-06-01T00:00:00"/>
    <s v="Orçamento"/>
    <s v="1 | 1"/>
    <x v="8"/>
    <x v="0"/>
    <n v="475559.93692646897"/>
    <x v="38"/>
    <x v="38"/>
    <s v="8174"/>
    <x v="6"/>
    <x v="3"/>
    <x v="1"/>
    <n v="6001"/>
    <x v="6"/>
    <n v="6001"/>
    <s v="ORÇAMENTO"/>
    <x v="1"/>
    <x v="3"/>
    <x v="2"/>
    <x v="2"/>
    <x v="13"/>
    <x v="13"/>
  </r>
  <r>
    <x v="5"/>
    <s v=" ORÇAMENTO"/>
    <x v="9"/>
    <d v="2024-06-01T00:00:00"/>
    <d v="2024-06-01T00:00:00"/>
    <s v="Orçamento"/>
    <s v="1 | 1"/>
    <x v="8"/>
    <x v="0"/>
    <n v="494112.97690660087"/>
    <x v="11"/>
    <x v="11"/>
    <s v="451"/>
    <x v="0"/>
    <x v="3"/>
    <x v="1"/>
    <n v="2001"/>
    <x v="0"/>
    <n v="2001"/>
    <s v="ORÇAMENTO"/>
    <x v="1"/>
    <x v="3"/>
    <x v="3"/>
    <x v="3"/>
    <x v="4"/>
    <x v="4"/>
  </r>
  <r>
    <x v="5"/>
    <s v=" ORÇAMENTO"/>
    <x v="9"/>
    <d v="2024-06-01T00:00:00"/>
    <d v="2024-06-01T00:00:00"/>
    <s v="Orçamento"/>
    <s v="1 | 1"/>
    <x v="8"/>
    <x v="0"/>
    <n v="600000"/>
    <x v="123"/>
    <x v="121"/>
    <s v="2601"/>
    <x v="0"/>
    <x v="3"/>
    <x v="1"/>
    <n v="2001"/>
    <x v="0"/>
    <n v="2001"/>
    <s v="ORÇAMENTO"/>
    <x v="1"/>
    <x v="3"/>
    <x v="12"/>
    <x v="12"/>
    <x v="19"/>
    <x v="19"/>
  </r>
  <r>
    <x v="5"/>
    <s v=" ORÇAMENTO"/>
    <x v="9"/>
    <d v="2024-06-01T00:00:00"/>
    <d v="2024-06-01T00:00:00"/>
    <s v="Orçamento"/>
    <s v="1 | 1"/>
    <x v="8"/>
    <x v="0"/>
    <n v="626554.34859334968"/>
    <x v="117"/>
    <x v="115"/>
    <s v="8996"/>
    <x v="6"/>
    <x v="3"/>
    <x v="1"/>
    <n v="6002"/>
    <x v="9"/>
    <n v="6002"/>
    <s v="ORÇAMENTO"/>
    <x v="0"/>
    <x v="3"/>
    <x v="9"/>
    <x v="9"/>
    <x v="12"/>
    <x v="12"/>
  </r>
  <r>
    <x v="5"/>
    <s v=" ORÇAMENTO"/>
    <x v="9"/>
    <d v="2024-06-01T00:00:00"/>
    <d v="2024-06-01T00:00:00"/>
    <s v="Orçamento"/>
    <s v="1 | 1"/>
    <x v="8"/>
    <x v="0"/>
    <n v="1136954.2873511142"/>
    <x v="28"/>
    <x v="28"/>
    <s v="1305"/>
    <x v="0"/>
    <x v="3"/>
    <x v="1"/>
    <n v="2001"/>
    <x v="0"/>
    <n v="2001"/>
    <s v="ORÇAMENTO"/>
    <x v="0"/>
    <x v="3"/>
    <x v="9"/>
    <x v="9"/>
    <x v="14"/>
    <x v="14"/>
  </r>
  <r>
    <x v="5"/>
    <s v=" ORÇAMENTO"/>
    <x v="10"/>
    <d v="2024-07-01T00:00:00"/>
    <d v="2024-07-01T00:00:00"/>
    <s v="Orçamento"/>
    <s v="1 | 1"/>
    <x v="8"/>
    <x v="0"/>
    <n v="-9786624.7684081588"/>
    <x v="50"/>
    <x v="49"/>
    <s v="377"/>
    <x v="0"/>
    <x v="3"/>
    <x v="1"/>
    <n v="2001"/>
    <x v="0"/>
    <n v="2001"/>
    <s v="ORÇAMENTO"/>
    <x v="1"/>
    <x v="4"/>
    <x v="8"/>
    <x v="8"/>
    <x v="11"/>
    <x v="11"/>
  </r>
  <r>
    <x v="5"/>
    <s v=" ORÇAMENTO"/>
    <x v="10"/>
    <d v="2024-07-01T00:00:00"/>
    <d v="2024-07-01T00:00:00"/>
    <s v="Orçamento"/>
    <s v="1 | 1"/>
    <x v="8"/>
    <x v="0"/>
    <n v="-2098692.8302944289"/>
    <x v="50"/>
    <x v="49"/>
    <s v="376"/>
    <x v="0"/>
    <x v="3"/>
    <x v="1"/>
    <n v="2001"/>
    <x v="0"/>
    <n v="2001"/>
    <s v="ORÇAMENTO"/>
    <x v="1"/>
    <x v="4"/>
    <x v="8"/>
    <x v="8"/>
    <x v="11"/>
    <x v="11"/>
  </r>
  <r>
    <x v="5"/>
    <s v=" ORÇAMENTO"/>
    <x v="10"/>
    <d v="2024-07-01T00:00:00"/>
    <d v="2024-07-01T00:00:00"/>
    <s v="Orçamento"/>
    <s v="1 | 1"/>
    <x v="8"/>
    <x v="0"/>
    <n v="-356929.82641339255"/>
    <x v="50"/>
    <x v="49"/>
    <s v="375"/>
    <x v="0"/>
    <x v="3"/>
    <x v="1"/>
    <n v="2001"/>
    <x v="0"/>
    <n v="2001"/>
    <s v="ORÇAMENTO"/>
    <x v="1"/>
    <x v="4"/>
    <x v="8"/>
    <x v="8"/>
    <x v="11"/>
    <x v="11"/>
  </r>
  <r>
    <x v="5"/>
    <s v=" ORÇAMENTO"/>
    <x v="10"/>
    <d v="2024-07-01T00:00:00"/>
    <d v="2024-07-01T00:00:00"/>
    <s v="Orçamento"/>
    <s v="1 | 1"/>
    <x v="8"/>
    <x v="0"/>
    <n v="-100000"/>
    <x v="50"/>
    <x v="49"/>
    <s v="374"/>
    <x v="0"/>
    <x v="3"/>
    <x v="1"/>
    <n v="2001"/>
    <x v="0"/>
    <n v="2001"/>
    <s v="ORÇAMENTO"/>
    <x v="1"/>
    <x v="4"/>
    <x v="8"/>
    <x v="8"/>
    <x v="11"/>
    <x v="11"/>
  </r>
  <r>
    <x v="5"/>
    <s v=" ORÇAMENTO"/>
    <x v="10"/>
    <d v="2024-07-01T00:00:00"/>
    <d v="2024-07-01T00:00:00"/>
    <s v="Orçamento"/>
    <s v="1 | 1"/>
    <x v="8"/>
    <x v="0"/>
    <n v="-32622.08256136053"/>
    <x v="50"/>
    <x v="49"/>
    <s v="373"/>
    <x v="0"/>
    <x v="3"/>
    <x v="1"/>
    <n v="2001"/>
    <x v="0"/>
    <n v="2001"/>
    <s v="ORÇAMENTO"/>
    <x v="1"/>
    <x v="4"/>
    <x v="8"/>
    <x v="8"/>
    <x v="11"/>
    <x v="11"/>
  </r>
  <r>
    <x v="5"/>
    <s v=" ORÇAMENTO"/>
    <x v="10"/>
    <d v="2024-07-01T00:00:00"/>
    <d v="2024-07-01T00:00:00"/>
    <s v="Orçamento"/>
    <s v="1 | 1"/>
    <x v="8"/>
    <x v="0"/>
    <n v="-20000"/>
    <x v="45"/>
    <x v="44"/>
    <s v="13468"/>
    <x v="9"/>
    <x v="3"/>
    <x v="1"/>
    <n v="8006"/>
    <x v="10"/>
    <n v="8006"/>
    <s v="ORÇAMENTO"/>
    <x v="0"/>
    <x v="4"/>
    <x v="11"/>
    <x v="11"/>
    <x v="17"/>
    <x v="17"/>
  </r>
  <r>
    <x v="5"/>
    <s v=" ORÇAMENTO"/>
    <x v="10"/>
    <d v="2024-07-01T00:00:00"/>
    <d v="2024-07-01T00:00:00"/>
    <s v="Orçamento"/>
    <s v="1 | 1"/>
    <x v="8"/>
    <x v="0"/>
    <n v="-10000"/>
    <x v="18"/>
    <x v="18"/>
    <s v="432"/>
    <x v="0"/>
    <x v="3"/>
    <x v="1"/>
    <n v="2001"/>
    <x v="0"/>
    <n v="2001"/>
    <s v="ORÇAMENTO"/>
    <x v="1"/>
    <x v="4"/>
    <x v="8"/>
    <x v="8"/>
    <x v="11"/>
    <x v="11"/>
  </r>
  <r>
    <x v="5"/>
    <s v=" ORÇAMENTO"/>
    <x v="10"/>
    <d v="2024-07-01T00:00:00"/>
    <d v="2024-07-01T00:00:00"/>
    <s v="Orçamento"/>
    <s v="1 | 1"/>
    <x v="8"/>
    <x v="0"/>
    <n v="-6995.6427676480962"/>
    <x v="50"/>
    <x v="49"/>
    <s v="372"/>
    <x v="0"/>
    <x v="3"/>
    <x v="1"/>
    <n v="2001"/>
    <x v="0"/>
    <n v="2001"/>
    <s v="ORÇAMENTO"/>
    <x v="1"/>
    <x v="4"/>
    <x v="8"/>
    <x v="8"/>
    <x v="11"/>
    <x v="11"/>
  </r>
  <r>
    <x v="5"/>
    <s v=" ORÇAMENTO"/>
    <x v="10"/>
    <d v="2024-07-01T00:00:00"/>
    <d v="2024-07-01T00:00:00"/>
    <s v="Orçamento"/>
    <s v="1 | 1"/>
    <x v="8"/>
    <x v="0"/>
    <n v="-2000"/>
    <x v="60"/>
    <x v="59"/>
    <s v="1632"/>
    <x v="0"/>
    <x v="3"/>
    <x v="1"/>
    <n v="2001"/>
    <x v="0"/>
    <n v="2001"/>
    <s v="ORÇAMENTO"/>
    <x v="1"/>
    <x v="4"/>
    <x v="0"/>
    <x v="0"/>
    <x v="3"/>
    <x v="3"/>
  </r>
  <r>
    <x v="5"/>
    <s v=" ORÇAMENTO"/>
    <x v="10"/>
    <d v="2024-07-01T00:00:00"/>
    <d v="2024-07-01T00:00:00"/>
    <s v="Orçamento"/>
    <s v="1 | 1"/>
    <x v="8"/>
    <x v="0"/>
    <n v="0"/>
    <x v="72"/>
    <x v="71"/>
    <s v="3405"/>
    <x v="11"/>
    <x v="3"/>
    <x v="1"/>
    <n v="3003"/>
    <x v="12"/>
    <n v="3003"/>
    <s v="ORÇAMENTO"/>
    <x v="1"/>
    <x v="4"/>
    <x v="2"/>
    <x v="2"/>
    <x v="15"/>
    <x v="15"/>
  </r>
  <r>
    <x v="5"/>
    <s v=" ORÇAMENTO"/>
    <x v="10"/>
    <d v="2024-07-01T00:00:00"/>
    <d v="2024-07-01T00:00:00"/>
    <s v="Orçamento"/>
    <s v="1 | 1"/>
    <x v="8"/>
    <x v="0"/>
    <n v="0"/>
    <x v="100"/>
    <x v="99"/>
    <s v="7200"/>
    <x v="13"/>
    <x v="3"/>
    <x v="1"/>
    <n v="5001"/>
    <x v="16"/>
    <n v="5001"/>
    <s v="ORÇAMENTO"/>
    <x v="1"/>
    <x v="4"/>
    <x v="2"/>
    <x v="2"/>
    <x v="15"/>
    <x v="15"/>
  </r>
  <r>
    <x v="5"/>
    <s v=" ORÇAMENTO"/>
    <x v="10"/>
    <d v="2024-07-01T00:00:00"/>
    <d v="2024-07-01T00:00:00"/>
    <s v="Orçamento"/>
    <s v="1 | 1"/>
    <x v="8"/>
    <x v="0"/>
    <n v="0"/>
    <x v="100"/>
    <x v="99"/>
    <s v="943"/>
    <x v="0"/>
    <x v="3"/>
    <x v="1"/>
    <n v="2001"/>
    <x v="0"/>
    <n v="2001"/>
    <s v="ORÇAMENTO"/>
    <x v="1"/>
    <x v="4"/>
    <x v="2"/>
    <x v="2"/>
    <x v="15"/>
    <x v="15"/>
  </r>
  <r>
    <x v="5"/>
    <s v=" ORÇAMENTO"/>
    <x v="10"/>
    <d v="2024-07-01T00:00:00"/>
    <d v="2024-07-01T00:00:00"/>
    <s v="Orçamento"/>
    <s v="1 | 1"/>
    <x v="8"/>
    <x v="0"/>
    <n v="3.8793585330973612"/>
    <x v="72"/>
    <x v="71"/>
    <s v="907"/>
    <x v="0"/>
    <x v="3"/>
    <x v="1"/>
    <n v="2001"/>
    <x v="0"/>
    <n v="2001"/>
    <s v="ORÇAMENTO"/>
    <x v="1"/>
    <x v="4"/>
    <x v="2"/>
    <x v="2"/>
    <x v="15"/>
    <x v="15"/>
  </r>
  <r>
    <x v="5"/>
    <s v=" ORÇAMENTO"/>
    <x v="10"/>
    <d v="2024-07-01T00:00:00"/>
    <d v="2024-07-01T00:00:00"/>
    <s v="Orçamento"/>
    <s v="1 | 1"/>
    <x v="8"/>
    <x v="0"/>
    <n v="12.5"/>
    <x v="93"/>
    <x v="92"/>
    <s v="12941"/>
    <x v="9"/>
    <x v="3"/>
    <x v="1"/>
    <n v="8006"/>
    <x v="10"/>
    <n v="8006"/>
    <s v="ORÇAMENTO"/>
    <x v="0"/>
    <x v="4"/>
    <x v="0"/>
    <x v="0"/>
    <x v="0"/>
    <x v="0"/>
  </r>
  <r>
    <x v="5"/>
    <s v=" ORÇAMENTO"/>
    <x v="10"/>
    <d v="2024-07-01T00:00:00"/>
    <d v="2024-07-01T00:00:00"/>
    <s v="Orçamento"/>
    <s v="1 | 1"/>
    <x v="8"/>
    <x v="0"/>
    <n v="13"/>
    <x v="14"/>
    <x v="14"/>
    <s v="6417"/>
    <x v="2"/>
    <x v="3"/>
    <x v="1"/>
    <n v="4004"/>
    <x v="2"/>
    <n v="4004"/>
    <s v="ORÇAMENTO"/>
    <x v="0"/>
    <x v="4"/>
    <x v="0"/>
    <x v="0"/>
    <x v="9"/>
    <x v="9"/>
  </r>
  <r>
    <x v="5"/>
    <s v=" ORÇAMENTO"/>
    <x v="10"/>
    <d v="2024-07-01T00:00:00"/>
    <d v="2024-07-01T00:00:00"/>
    <s v="Orçamento"/>
    <s v="1 | 1"/>
    <x v="8"/>
    <x v="0"/>
    <n v="13"/>
    <x v="14"/>
    <x v="14"/>
    <s v="6418"/>
    <x v="2"/>
    <x v="3"/>
    <x v="1"/>
    <n v="4004"/>
    <x v="2"/>
    <n v="4004"/>
    <s v="ORÇAMENTO"/>
    <x v="0"/>
    <x v="4"/>
    <x v="0"/>
    <x v="0"/>
    <x v="9"/>
    <x v="9"/>
  </r>
  <r>
    <x v="5"/>
    <s v=" ORÇAMENTO"/>
    <x v="10"/>
    <d v="2024-07-01T00:00:00"/>
    <d v="2024-07-01T00:00:00"/>
    <s v="Orçamento"/>
    <s v="1 | 1"/>
    <x v="8"/>
    <x v="0"/>
    <n v="20"/>
    <x v="45"/>
    <x v="44"/>
    <s v="13467"/>
    <x v="9"/>
    <x v="3"/>
    <x v="1"/>
    <n v="8006"/>
    <x v="10"/>
    <n v="8006"/>
    <s v="ORÇAMENTO"/>
    <x v="0"/>
    <x v="4"/>
    <x v="11"/>
    <x v="11"/>
    <x v="17"/>
    <x v="17"/>
  </r>
  <r>
    <x v="5"/>
    <s v=" ORÇAMENTO"/>
    <x v="10"/>
    <d v="2024-07-01T00:00:00"/>
    <d v="2024-07-01T00:00:00"/>
    <s v="Orçamento"/>
    <s v="1 | 1"/>
    <x v="8"/>
    <x v="0"/>
    <n v="21.677552861938935"/>
    <x v="151"/>
    <x v="148"/>
    <s v="9835"/>
    <x v="10"/>
    <x v="3"/>
    <x v="1"/>
    <n v="7001"/>
    <x v="11"/>
    <n v="7001"/>
    <s v="ORÇAMENTO"/>
    <x v="0"/>
    <x v="4"/>
    <x v="9"/>
    <x v="9"/>
    <x v="12"/>
    <x v="12"/>
  </r>
  <r>
    <x v="5"/>
    <s v=" ORÇAMENTO"/>
    <x v="10"/>
    <d v="2024-07-01T00:00:00"/>
    <d v="2024-07-01T00:00:00"/>
    <s v="Orçamento"/>
    <s v="1 | 1"/>
    <x v="8"/>
    <x v="0"/>
    <n v="25"/>
    <x v="121"/>
    <x v="119"/>
    <s v="6709"/>
    <x v="2"/>
    <x v="3"/>
    <x v="1"/>
    <n v="4004"/>
    <x v="2"/>
    <n v="4004"/>
    <s v="ORÇAMENTO"/>
    <x v="0"/>
    <x v="4"/>
    <x v="0"/>
    <x v="0"/>
    <x v="9"/>
    <x v="9"/>
  </r>
  <r>
    <x v="5"/>
    <s v=" ORÇAMENTO"/>
    <x v="10"/>
    <d v="2024-07-01T00:00:00"/>
    <d v="2024-07-01T00:00:00"/>
    <s v="Orçamento"/>
    <s v="1 | 1"/>
    <x v="8"/>
    <x v="0"/>
    <n v="25"/>
    <x v="121"/>
    <x v="119"/>
    <s v="6710"/>
    <x v="2"/>
    <x v="3"/>
    <x v="1"/>
    <n v="4004"/>
    <x v="2"/>
    <n v="4004"/>
    <s v="ORÇAMENTO"/>
    <x v="0"/>
    <x v="4"/>
    <x v="0"/>
    <x v="0"/>
    <x v="9"/>
    <x v="9"/>
  </r>
  <r>
    <x v="5"/>
    <s v=" ORÇAMENTO"/>
    <x v="10"/>
    <d v="2024-07-01T00:00:00"/>
    <d v="2024-07-01T00:00:00"/>
    <s v="Orçamento"/>
    <s v="1 | 1"/>
    <x v="8"/>
    <x v="0"/>
    <n v="25"/>
    <x v="121"/>
    <x v="119"/>
    <s v="6711"/>
    <x v="2"/>
    <x v="3"/>
    <x v="1"/>
    <n v="4004"/>
    <x v="2"/>
    <n v="4004"/>
    <s v="ORÇAMENTO"/>
    <x v="0"/>
    <x v="4"/>
    <x v="0"/>
    <x v="0"/>
    <x v="9"/>
    <x v="9"/>
  </r>
  <r>
    <x v="5"/>
    <s v=" ORÇAMENTO"/>
    <x v="10"/>
    <d v="2024-07-01T00:00:00"/>
    <d v="2024-07-01T00:00:00"/>
    <s v="Orçamento"/>
    <s v="1 | 1"/>
    <x v="8"/>
    <x v="0"/>
    <n v="25"/>
    <x v="71"/>
    <x v="70"/>
    <s v="6882"/>
    <x v="2"/>
    <x v="3"/>
    <x v="1"/>
    <n v="4004"/>
    <x v="2"/>
    <n v="4004"/>
    <s v="ORÇAMENTO"/>
    <x v="0"/>
    <x v="4"/>
    <x v="0"/>
    <x v="0"/>
    <x v="9"/>
    <x v="9"/>
  </r>
  <r>
    <x v="5"/>
    <s v=" ORÇAMENTO"/>
    <x v="10"/>
    <d v="2024-07-01T00:00:00"/>
    <d v="2024-07-01T00:00:00"/>
    <s v="Orçamento"/>
    <s v="1 | 1"/>
    <x v="8"/>
    <x v="0"/>
    <n v="25"/>
    <x v="71"/>
    <x v="70"/>
    <s v="6883"/>
    <x v="2"/>
    <x v="3"/>
    <x v="1"/>
    <n v="4004"/>
    <x v="2"/>
    <n v="4004"/>
    <s v="ORÇAMENTO"/>
    <x v="0"/>
    <x v="4"/>
    <x v="0"/>
    <x v="0"/>
    <x v="9"/>
    <x v="9"/>
  </r>
  <r>
    <x v="5"/>
    <s v=" ORÇAMENTO"/>
    <x v="10"/>
    <d v="2024-07-01T00:00:00"/>
    <d v="2024-07-01T00:00:00"/>
    <s v="Orçamento"/>
    <s v="1 | 1"/>
    <x v="8"/>
    <x v="0"/>
    <n v="25"/>
    <x v="71"/>
    <x v="70"/>
    <s v="6884"/>
    <x v="2"/>
    <x v="3"/>
    <x v="1"/>
    <n v="4004"/>
    <x v="2"/>
    <n v="4004"/>
    <s v="ORÇAMENTO"/>
    <x v="0"/>
    <x v="4"/>
    <x v="0"/>
    <x v="0"/>
    <x v="9"/>
    <x v="9"/>
  </r>
  <r>
    <x v="5"/>
    <s v=" ORÇAMENTO"/>
    <x v="10"/>
    <d v="2024-07-01T00:00:00"/>
    <d v="2024-07-01T00:00:00"/>
    <s v="Orçamento"/>
    <s v="1 | 1"/>
    <x v="8"/>
    <x v="0"/>
    <n v="26.04"/>
    <x v="138"/>
    <x v="136"/>
    <s v="10756"/>
    <x v="3"/>
    <x v="3"/>
    <x v="1"/>
    <n v="7004"/>
    <x v="3"/>
    <n v="7004"/>
    <s v="ORÇAMENTO"/>
    <x v="0"/>
    <x v="4"/>
    <x v="9"/>
    <x v="9"/>
    <x v="18"/>
    <x v="18"/>
  </r>
  <r>
    <x v="5"/>
    <s v=" ORÇAMENTO"/>
    <x v="10"/>
    <d v="2024-07-01T00:00:00"/>
    <d v="2024-07-01T00:00:00"/>
    <s v="Orçamento"/>
    <s v="1 | 1"/>
    <x v="8"/>
    <x v="0"/>
    <n v="31.085482513085083"/>
    <x v="102"/>
    <x v="101"/>
    <s v="12537"/>
    <x v="9"/>
    <x v="3"/>
    <x v="1"/>
    <n v="8006"/>
    <x v="10"/>
    <n v="8006"/>
    <s v="ORÇAMENTO"/>
    <x v="1"/>
    <x v="4"/>
    <x v="2"/>
    <x v="2"/>
    <x v="15"/>
    <x v="15"/>
  </r>
  <r>
    <x v="5"/>
    <s v=" ORÇAMENTO"/>
    <x v="10"/>
    <d v="2024-07-01T00:00:00"/>
    <d v="2024-07-01T00:00:00"/>
    <s v="Orçamento"/>
    <s v="1 | 1"/>
    <x v="8"/>
    <x v="0"/>
    <n v="31.085482513085083"/>
    <x v="102"/>
    <x v="101"/>
    <s v="3870"/>
    <x v="15"/>
    <x v="3"/>
    <x v="1"/>
    <n v="3005"/>
    <x v="18"/>
    <n v="3005"/>
    <s v="ORÇAMENTO"/>
    <x v="1"/>
    <x v="4"/>
    <x v="2"/>
    <x v="2"/>
    <x v="15"/>
    <x v="15"/>
  </r>
  <r>
    <x v="5"/>
    <s v=" ORÇAMENTO"/>
    <x v="10"/>
    <d v="2024-07-01T00:00:00"/>
    <d v="2024-07-01T00:00:00"/>
    <s v="Orçamento"/>
    <s v="1 | 1"/>
    <x v="8"/>
    <x v="0"/>
    <n v="31.8301464"/>
    <x v="32"/>
    <x v="32"/>
    <s v="10592"/>
    <x v="3"/>
    <x v="3"/>
    <x v="1"/>
    <n v="7004"/>
    <x v="3"/>
    <n v="7004"/>
    <s v="ORÇAMENTO"/>
    <x v="1"/>
    <x v="4"/>
    <x v="2"/>
    <x v="2"/>
    <x v="2"/>
    <x v="2"/>
  </r>
  <r>
    <x v="5"/>
    <s v=" ORÇAMENTO"/>
    <x v="10"/>
    <d v="2024-07-01T00:00:00"/>
    <d v="2024-07-01T00:00:00"/>
    <s v="Orçamento"/>
    <s v="1 | 1"/>
    <x v="8"/>
    <x v="0"/>
    <n v="35.587315948349755"/>
    <x v="128"/>
    <x v="126"/>
    <s v="7564"/>
    <x v="18"/>
    <x v="3"/>
    <x v="1"/>
    <n v="5002"/>
    <x v="21"/>
    <n v="5002"/>
    <s v="ORÇAMENTO"/>
    <x v="0"/>
    <x v="4"/>
    <x v="9"/>
    <x v="9"/>
    <x v="18"/>
    <x v="18"/>
  </r>
  <r>
    <x v="5"/>
    <s v=" ORÇAMENTO"/>
    <x v="10"/>
    <d v="2024-07-01T00:00:00"/>
    <d v="2024-07-01T00:00:00"/>
    <s v="Orçamento"/>
    <s v="1 | 1"/>
    <x v="8"/>
    <x v="0"/>
    <n v="37.5"/>
    <x v="34"/>
    <x v="34"/>
    <s v="13238"/>
    <x v="9"/>
    <x v="3"/>
    <x v="1"/>
    <n v="8006"/>
    <x v="10"/>
    <n v="8006"/>
    <s v="ORÇAMENTO"/>
    <x v="0"/>
    <x v="4"/>
    <x v="0"/>
    <x v="0"/>
    <x v="0"/>
    <x v="0"/>
  </r>
  <r>
    <x v="5"/>
    <s v=" ORÇAMENTO"/>
    <x v="10"/>
    <d v="2024-07-01T00:00:00"/>
    <d v="2024-07-01T00:00:00"/>
    <s v="Orçamento"/>
    <s v="1 | 1"/>
    <x v="8"/>
    <x v="0"/>
    <n v="46.628223769627617"/>
    <x v="102"/>
    <x v="101"/>
    <s v="10411"/>
    <x v="10"/>
    <x v="3"/>
    <x v="1"/>
    <n v="7003"/>
    <x v="14"/>
    <n v="7003"/>
    <s v="ORÇAMENTO"/>
    <x v="1"/>
    <x v="4"/>
    <x v="2"/>
    <x v="2"/>
    <x v="15"/>
    <x v="15"/>
  </r>
  <r>
    <x v="5"/>
    <s v=" ORÇAMENTO"/>
    <x v="10"/>
    <d v="2024-07-01T00:00:00"/>
    <d v="2024-07-01T00:00:00"/>
    <s v="Orçamento"/>
    <s v="1 | 1"/>
    <x v="8"/>
    <x v="0"/>
    <n v="46.628223769627617"/>
    <x v="102"/>
    <x v="101"/>
    <s v="11633"/>
    <x v="4"/>
    <x v="3"/>
    <x v="1"/>
    <n v="8002"/>
    <x v="4"/>
    <n v="8002"/>
    <s v="ORÇAMENTO"/>
    <x v="1"/>
    <x v="4"/>
    <x v="2"/>
    <x v="2"/>
    <x v="15"/>
    <x v="15"/>
  </r>
  <r>
    <x v="5"/>
    <s v=" ORÇAMENTO"/>
    <x v="10"/>
    <d v="2024-07-01T00:00:00"/>
    <d v="2024-07-01T00:00:00"/>
    <s v="Orçamento"/>
    <s v="1 | 1"/>
    <x v="8"/>
    <x v="0"/>
    <n v="50.690428319810309"/>
    <x v="126"/>
    <x v="124"/>
    <s v="5741"/>
    <x v="12"/>
    <x v="3"/>
    <x v="1"/>
    <n v="4003"/>
    <x v="13"/>
    <n v="4003"/>
    <s v="ORÇAMENTO"/>
    <x v="0"/>
    <x v="4"/>
    <x v="9"/>
    <x v="9"/>
    <x v="22"/>
    <x v="22"/>
  </r>
  <r>
    <x v="5"/>
    <s v=" ORÇAMENTO"/>
    <x v="10"/>
    <d v="2024-07-01T00:00:00"/>
    <d v="2024-07-01T00:00:00"/>
    <s v="Orçamento"/>
    <s v="1 | 1"/>
    <x v="8"/>
    <x v="0"/>
    <n v="57.972321140000005"/>
    <x v="32"/>
    <x v="32"/>
    <s v="9334"/>
    <x v="10"/>
    <x v="3"/>
    <x v="1"/>
    <n v="7001"/>
    <x v="11"/>
    <n v="7001"/>
    <s v="ORÇAMENTO"/>
    <x v="1"/>
    <x v="4"/>
    <x v="2"/>
    <x v="2"/>
    <x v="2"/>
    <x v="2"/>
  </r>
  <r>
    <x v="5"/>
    <s v=" ORÇAMENTO"/>
    <x v="10"/>
    <d v="2024-07-01T00:00:00"/>
    <d v="2024-07-01T00:00:00"/>
    <s v="Orçamento"/>
    <s v="1 | 1"/>
    <x v="8"/>
    <x v="0"/>
    <n v="62.170965026170165"/>
    <x v="102"/>
    <x v="101"/>
    <s v="10213"/>
    <x v="2"/>
    <x v="3"/>
    <x v="1"/>
    <n v="7002"/>
    <x v="33"/>
    <n v="7002"/>
    <s v="ORÇAMENTO"/>
    <x v="1"/>
    <x v="4"/>
    <x v="2"/>
    <x v="2"/>
    <x v="15"/>
    <x v="15"/>
  </r>
  <r>
    <x v="5"/>
    <s v=" ORÇAMENTO"/>
    <x v="10"/>
    <d v="2024-07-01T00:00:00"/>
    <d v="2024-07-01T00:00:00"/>
    <s v="Orçamento"/>
    <s v="1 | 1"/>
    <x v="8"/>
    <x v="0"/>
    <n v="62.170965026170165"/>
    <x v="102"/>
    <x v="101"/>
    <s v="4839"/>
    <x v="7"/>
    <x v="3"/>
    <x v="1"/>
    <n v="3008"/>
    <x v="26"/>
    <n v="3008"/>
    <s v="ORÇAMENTO"/>
    <x v="1"/>
    <x v="4"/>
    <x v="2"/>
    <x v="2"/>
    <x v="15"/>
    <x v="15"/>
  </r>
  <r>
    <x v="5"/>
    <s v=" ORÇAMENTO"/>
    <x v="10"/>
    <d v="2024-07-01T00:00:00"/>
    <d v="2024-07-01T00:00:00"/>
    <s v="Orçamento"/>
    <s v="1 | 1"/>
    <x v="8"/>
    <x v="0"/>
    <n v="62.170965026170165"/>
    <x v="102"/>
    <x v="101"/>
    <s v="7517"/>
    <x v="18"/>
    <x v="3"/>
    <x v="1"/>
    <n v="5002"/>
    <x v="21"/>
    <n v="5002"/>
    <s v="ORÇAMENTO"/>
    <x v="1"/>
    <x v="4"/>
    <x v="2"/>
    <x v="2"/>
    <x v="15"/>
    <x v="15"/>
  </r>
  <r>
    <x v="5"/>
    <s v=" ORÇAMENTO"/>
    <x v="10"/>
    <d v="2024-07-01T00:00:00"/>
    <d v="2024-07-01T00:00:00"/>
    <s v="Orçamento"/>
    <s v="1 | 1"/>
    <x v="8"/>
    <x v="0"/>
    <n v="62.170965026170165"/>
    <x v="102"/>
    <x v="101"/>
    <s v="8055"/>
    <x v="2"/>
    <x v="3"/>
    <x v="1"/>
    <n v="5005"/>
    <x v="32"/>
    <n v="5005"/>
    <s v="ORÇAMENTO"/>
    <x v="1"/>
    <x v="4"/>
    <x v="2"/>
    <x v="2"/>
    <x v="15"/>
    <x v="15"/>
  </r>
  <r>
    <x v="5"/>
    <s v=" ORÇAMENTO"/>
    <x v="10"/>
    <d v="2024-07-01T00:00:00"/>
    <d v="2024-07-01T00:00:00"/>
    <s v="Orçamento"/>
    <s v="1 | 1"/>
    <x v="8"/>
    <x v="0"/>
    <n v="68.478166504553499"/>
    <x v="130"/>
    <x v="128"/>
    <s v="10725"/>
    <x v="3"/>
    <x v="3"/>
    <x v="1"/>
    <n v="7004"/>
    <x v="3"/>
    <n v="7004"/>
    <s v="ORÇAMENTO"/>
    <x v="0"/>
    <x v="4"/>
    <x v="9"/>
    <x v="9"/>
    <x v="22"/>
    <x v="22"/>
  </r>
  <r>
    <x v="5"/>
    <s v=" ORÇAMENTO"/>
    <x v="10"/>
    <d v="2024-07-01T00:00:00"/>
    <d v="2024-07-01T00:00:00"/>
    <s v="Orçamento"/>
    <s v="1 | 1"/>
    <x v="8"/>
    <x v="0"/>
    <n v="69.928552433084505"/>
    <x v="32"/>
    <x v="32"/>
    <s v="4791"/>
    <x v="7"/>
    <x v="3"/>
    <x v="1"/>
    <n v="3008"/>
    <x v="26"/>
    <n v="3008"/>
    <s v="ORÇAMENTO"/>
    <x v="1"/>
    <x v="4"/>
    <x v="2"/>
    <x v="2"/>
    <x v="2"/>
    <x v="2"/>
  </r>
  <r>
    <x v="5"/>
    <s v=" ORÇAMENTO"/>
    <x v="10"/>
    <d v="2024-07-01T00:00:00"/>
    <d v="2024-07-01T00:00:00"/>
    <s v="Orçamento"/>
    <s v="1 | 1"/>
    <x v="8"/>
    <x v="0"/>
    <n v="71.38209599999999"/>
    <x v="32"/>
    <x v="32"/>
    <s v="7987"/>
    <x v="2"/>
    <x v="3"/>
    <x v="1"/>
    <n v="5005"/>
    <x v="32"/>
    <n v="5005"/>
    <s v="ORÇAMENTO"/>
    <x v="1"/>
    <x v="4"/>
    <x v="2"/>
    <x v="2"/>
    <x v="2"/>
    <x v="2"/>
  </r>
  <r>
    <x v="5"/>
    <s v=" ORÇAMENTO"/>
    <x v="10"/>
    <d v="2024-07-01T00:00:00"/>
    <d v="2024-07-01T00:00:00"/>
    <s v="Orçamento"/>
    <s v="1 | 1"/>
    <x v="8"/>
    <x v="0"/>
    <n v="75"/>
    <x v="111"/>
    <x v="109"/>
    <s v="10889"/>
    <x v="3"/>
    <x v="3"/>
    <x v="1"/>
    <n v="7004"/>
    <x v="3"/>
    <n v="7004"/>
    <s v="ORÇAMENTO"/>
    <x v="0"/>
    <x v="4"/>
    <x v="0"/>
    <x v="0"/>
    <x v="9"/>
    <x v="9"/>
  </r>
  <r>
    <x v="5"/>
    <s v=" ORÇAMENTO"/>
    <x v="10"/>
    <d v="2024-07-01T00:00:00"/>
    <d v="2024-07-01T00:00:00"/>
    <s v="Orçamento"/>
    <s v="1 | 1"/>
    <x v="8"/>
    <x v="0"/>
    <n v="80"/>
    <x v="34"/>
    <x v="34"/>
    <s v="11891"/>
    <x v="4"/>
    <x v="3"/>
    <x v="1"/>
    <n v="8002"/>
    <x v="4"/>
    <n v="8002"/>
    <s v="ORÇAMENTO"/>
    <x v="0"/>
    <x v="4"/>
    <x v="0"/>
    <x v="0"/>
    <x v="0"/>
    <x v="0"/>
  </r>
  <r>
    <x v="5"/>
    <s v=" ORÇAMENTO"/>
    <x v="10"/>
    <d v="2024-07-01T00:00:00"/>
    <d v="2024-07-01T00:00:00"/>
    <s v="Orçamento"/>
    <s v="1 | 1"/>
    <x v="8"/>
    <x v="0"/>
    <n v="81.888180000000006"/>
    <x v="32"/>
    <x v="32"/>
    <s v="7986"/>
    <x v="2"/>
    <x v="3"/>
    <x v="1"/>
    <n v="5005"/>
    <x v="32"/>
    <n v="5005"/>
    <s v="ORÇAMENTO"/>
    <x v="1"/>
    <x v="4"/>
    <x v="2"/>
    <x v="2"/>
    <x v="2"/>
    <x v="2"/>
  </r>
  <r>
    <x v="5"/>
    <s v=" ORÇAMENTO"/>
    <x v="10"/>
    <d v="2024-07-01T00:00:00"/>
    <d v="2024-07-01T00:00:00"/>
    <s v="Orçamento"/>
    <s v="1 | 1"/>
    <x v="8"/>
    <x v="0"/>
    <n v="83"/>
    <x v="99"/>
    <x v="98"/>
    <s v="7298"/>
    <x v="13"/>
    <x v="3"/>
    <x v="1"/>
    <n v="5001"/>
    <x v="16"/>
    <n v="5001"/>
    <s v="ORÇAMENTO"/>
    <x v="0"/>
    <x v="4"/>
    <x v="0"/>
    <x v="0"/>
    <x v="10"/>
    <x v="10"/>
  </r>
  <r>
    <x v="5"/>
    <s v=" ORÇAMENTO"/>
    <x v="10"/>
    <d v="2024-07-01T00:00:00"/>
    <d v="2024-07-01T00:00:00"/>
    <s v="Orçamento"/>
    <s v="1 | 1"/>
    <x v="8"/>
    <x v="0"/>
    <n v="88.17"/>
    <x v="86"/>
    <x v="85"/>
    <s v="10938"/>
    <x v="3"/>
    <x v="3"/>
    <x v="1"/>
    <n v="7004"/>
    <x v="3"/>
    <n v="7004"/>
    <s v="ORÇAMENTO"/>
    <x v="0"/>
    <x v="4"/>
    <x v="0"/>
    <x v="0"/>
    <x v="0"/>
    <x v="0"/>
  </r>
  <r>
    <x v="5"/>
    <s v=" ORÇAMENTO"/>
    <x v="10"/>
    <d v="2024-07-01T00:00:00"/>
    <d v="2024-07-01T00:00:00"/>
    <s v="Orçamento"/>
    <s v="1 | 1"/>
    <x v="8"/>
    <x v="0"/>
    <n v="89"/>
    <x v="99"/>
    <x v="98"/>
    <s v="7296"/>
    <x v="13"/>
    <x v="3"/>
    <x v="1"/>
    <n v="5001"/>
    <x v="16"/>
    <n v="5001"/>
    <s v="ORÇAMENTO"/>
    <x v="0"/>
    <x v="4"/>
    <x v="0"/>
    <x v="0"/>
    <x v="10"/>
    <x v="10"/>
  </r>
  <r>
    <x v="5"/>
    <s v=" ORÇAMENTO"/>
    <x v="10"/>
    <d v="2024-07-01T00:00:00"/>
    <d v="2024-07-01T00:00:00"/>
    <s v="Orçamento"/>
    <s v="1 | 1"/>
    <x v="8"/>
    <x v="0"/>
    <n v="89"/>
    <x v="99"/>
    <x v="98"/>
    <s v="7297"/>
    <x v="13"/>
    <x v="3"/>
    <x v="1"/>
    <n v="5001"/>
    <x v="16"/>
    <n v="5001"/>
    <s v="ORÇAMENTO"/>
    <x v="0"/>
    <x v="4"/>
    <x v="0"/>
    <x v="0"/>
    <x v="10"/>
    <x v="10"/>
  </r>
  <r>
    <x v="5"/>
    <s v=" ORÇAMENTO"/>
    <x v="10"/>
    <d v="2024-07-01T00:00:00"/>
    <d v="2024-07-01T00:00:00"/>
    <s v="Orçamento"/>
    <s v="1 | 1"/>
    <x v="8"/>
    <x v="0"/>
    <n v="100"/>
    <x v="63"/>
    <x v="62"/>
    <s v="4879"/>
    <x v="7"/>
    <x v="3"/>
    <x v="1"/>
    <n v="3008"/>
    <x v="26"/>
    <n v="3008"/>
    <s v="ORÇAMENTO"/>
    <x v="0"/>
    <x v="4"/>
    <x v="9"/>
    <x v="9"/>
    <x v="18"/>
    <x v="18"/>
  </r>
  <r>
    <x v="5"/>
    <s v=" ORÇAMENTO"/>
    <x v="10"/>
    <d v="2024-07-01T00:00:00"/>
    <d v="2024-07-01T00:00:00"/>
    <s v="Orçamento"/>
    <s v="1 | 1"/>
    <x v="8"/>
    <x v="0"/>
    <n v="100"/>
    <x v="63"/>
    <x v="62"/>
    <s v="4880"/>
    <x v="7"/>
    <x v="3"/>
    <x v="1"/>
    <n v="3008"/>
    <x v="26"/>
    <n v="3008"/>
    <s v="ORÇAMENTO"/>
    <x v="0"/>
    <x v="4"/>
    <x v="9"/>
    <x v="9"/>
    <x v="18"/>
    <x v="18"/>
  </r>
  <r>
    <x v="5"/>
    <s v=" ORÇAMENTO"/>
    <x v="10"/>
    <d v="2024-07-01T00:00:00"/>
    <d v="2024-07-01T00:00:00"/>
    <s v="Orçamento"/>
    <s v="1 | 1"/>
    <x v="8"/>
    <x v="0"/>
    <n v="100"/>
    <x v="63"/>
    <x v="62"/>
    <s v="4881"/>
    <x v="7"/>
    <x v="3"/>
    <x v="1"/>
    <n v="3008"/>
    <x v="26"/>
    <n v="3008"/>
    <s v="ORÇAMENTO"/>
    <x v="0"/>
    <x v="4"/>
    <x v="9"/>
    <x v="9"/>
    <x v="18"/>
    <x v="18"/>
  </r>
  <r>
    <x v="5"/>
    <s v=" ORÇAMENTO"/>
    <x v="10"/>
    <d v="2024-07-01T00:00:00"/>
    <d v="2024-07-01T00:00:00"/>
    <s v="Orçamento"/>
    <s v="1 | 1"/>
    <x v="8"/>
    <x v="0"/>
    <n v="100"/>
    <x v="63"/>
    <x v="62"/>
    <s v="4882"/>
    <x v="7"/>
    <x v="3"/>
    <x v="1"/>
    <n v="3008"/>
    <x v="26"/>
    <n v="3008"/>
    <s v="ORÇAMENTO"/>
    <x v="0"/>
    <x v="4"/>
    <x v="9"/>
    <x v="9"/>
    <x v="18"/>
    <x v="18"/>
  </r>
  <r>
    <x v="5"/>
    <s v=" ORÇAMENTO"/>
    <x v="10"/>
    <d v="2024-07-01T00:00:00"/>
    <d v="2024-07-01T00:00:00"/>
    <s v="Orçamento"/>
    <s v="1 | 1"/>
    <x v="8"/>
    <x v="0"/>
    <n v="100"/>
    <x v="43"/>
    <x v="43"/>
    <s v="12810"/>
    <x v="9"/>
    <x v="3"/>
    <x v="1"/>
    <n v="8006"/>
    <x v="10"/>
    <n v="8006"/>
    <s v="ORÇAMENTO"/>
    <x v="0"/>
    <x v="4"/>
    <x v="0"/>
    <x v="0"/>
    <x v="9"/>
    <x v="9"/>
  </r>
  <r>
    <x v="5"/>
    <s v=" ORÇAMENTO"/>
    <x v="10"/>
    <d v="2024-07-01T00:00:00"/>
    <d v="2024-07-01T00:00:00"/>
    <s v="Orçamento"/>
    <s v="1 | 1"/>
    <x v="8"/>
    <x v="0"/>
    <n v="100"/>
    <x v="7"/>
    <x v="7"/>
    <s v="11481"/>
    <x v="14"/>
    <x v="3"/>
    <x v="1"/>
    <n v="8001"/>
    <x v="17"/>
    <n v="8001"/>
    <s v="ORÇAMENTO"/>
    <x v="0"/>
    <x v="4"/>
    <x v="0"/>
    <x v="0"/>
    <x v="0"/>
    <x v="0"/>
  </r>
  <r>
    <x v="5"/>
    <s v=" ORÇAMENTO"/>
    <x v="10"/>
    <d v="2024-07-01T00:00:00"/>
    <d v="2024-07-01T00:00:00"/>
    <s v="Orçamento"/>
    <s v="1 | 1"/>
    <x v="8"/>
    <x v="0"/>
    <n v="100"/>
    <x v="7"/>
    <x v="7"/>
    <s v="11981"/>
    <x v="4"/>
    <x v="3"/>
    <x v="1"/>
    <n v="8002"/>
    <x v="4"/>
    <n v="8002"/>
    <s v="ORÇAMENTO"/>
    <x v="0"/>
    <x v="4"/>
    <x v="0"/>
    <x v="0"/>
    <x v="0"/>
    <x v="0"/>
  </r>
  <r>
    <x v="5"/>
    <s v=" ORÇAMENTO"/>
    <x v="10"/>
    <d v="2024-07-01T00:00:00"/>
    <d v="2024-07-01T00:00:00"/>
    <s v="Orçamento"/>
    <s v="1 | 1"/>
    <x v="8"/>
    <x v="0"/>
    <n v="106.88700800000001"/>
    <x v="21"/>
    <x v="21"/>
    <s v="12489"/>
    <x v="9"/>
    <x v="3"/>
    <x v="1"/>
    <n v="8006"/>
    <x v="10"/>
    <n v="8006"/>
    <s v="ORÇAMENTO"/>
    <x v="1"/>
    <x v="4"/>
    <x v="2"/>
    <x v="2"/>
    <x v="2"/>
    <x v="2"/>
  </r>
  <r>
    <x v="5"/>
    <s v=" ORÇAMENTO"/>
    <x v="10"/>
    <d v="2024-07-01T00:00:00"/>
    <d v="2024-07-01T00:00:00"/>
    <s v="Orçamento"/>
    <s v="1 | 1"/>
    <x v="8"/>
    <x v="0"/>
    <n v="108.38776430969467"/>
    <x v="127"/>
    <x v="125"/>
    <s v="9035"/>
    <x v="6"/>
    <x v="3"/>
    <x v="1"/>
    <n v="6002"/>
    <x v="9"/>
    <n v="6002"/>
    <s v="ORÇAMENTO"/>
    <x v="0"/>
    <x v="4"/>
    <x v="9"/>
    <x v="9"/>
    <x v="12"/>
    <x v="12"/>
  </r>
  <r>
    <x v="5"/>
    <s v=" ORÇAMENTO"/>
    <x v="10"/>
    <d v="2024-07-01T00:00:00"/>
    <d v="2024-07-01T00:00:00"/>
    <s v="Orçamento"/>
    <s v="1 | 1"/>
    <x v="8"/>
    <x v="0"/>
    <n v="108.38776430969467"/>
    <x v="129"/>
    <x v="127"/>
    <s v="5773"/>
    <x v="12"/>
    <x v="3"/>
    <x v="1"/>
    <n v="4003"/>
    <x v="13"/>
    <n v="4003"/>
    <s v="ORÇAMENTO"/>
    <x v="0"/>
    <x v="4"/>
    <x v="9"/>
    <x v="9"/>
    <x v="22"/>
    <x v="22"/>
  </r>
  <r>
    <x v="5"/>
    <s v=" ORÇAMENTO"/>
    <x v="10"/>
    <d v="2024-07-01T00:00:00"/>
    <d v="2024-07-01T00:00:00"/>
    <s v="Orçamento"/>
    <s v="1 | 1"/>
    <x v="8"/>
    <x v="0"/>
    <n v="108.79918879579779"/>
    <x v="102"/>
    <x v="101"/>
    <s v="7759"/>
    <x v="2"/>
    <x v="3"/>
    <x v="1"/>
    <n v="5003"/>
    <x v="31"/>
    <n v="5003"/>
    <s v="ORÇAMENTO"/>
    <x v="1"/>
    <x v="4"/>
    <x v="2"/>
    <x v="2"/>
    <x v="15"/>
    <x v="15"/>
  </r>
  <r>
    <x v="5"/>
    <s v=" ORÇAMENTO"/>
    <x v="10"/>
    <d v="2024-07-01T00:00:00"/>
    <d v="2024-07-01T00:00:00"/>
    <s v="Orçamento"/>
    <s v="1 | 1"/>
    <x v="8"/>
    <x v="0"/>
    <n v="124.34193005234032"/>
    <x v="102"/>
    <x v="101"/>
    <s v="11126"/>
    <x v="14"/>
    <x v="3"/>
    <x v="1"/>
    <n v="8001"/>
    <x v="17"/>
    <n v="8001"/>
    <s v="ORÇAMENTO"/>
    <x v="1"/>
    <x v="4"/>
    <x v="2"/>
    <x v="2"/>
    <x v="15"/>
    <x v="15"/>
  </r>
  <r>
    <x v="5"/>
    <s v=" ORÇAMENTO"/>
    <x v="10"/>
    <d v="2024-07-01T00:00:00"/>
    <d v="2024-07-01T00:00:00"/>
    <s v="Orçamento"/>
    <s v="1 | 1"/>
    <x v="8"/>
    <x v="0"/>
    <n v="124.34193005234033"/>
    <x v="102"/>
    <x v="101"/>
    <s v="4114"/>
    <x v="8"/>
    <x v="3"/>
    <x v="1"/>
    <n v="3006"/>
    <x v="8"/>
    <n v="3006"/>
    <s v="ORÇAMENTO"/>
    <x v="1"/>
    <x v="4"/>
    <x v="2"/>
    <x v="2"/>
    <x v="15"/>
    <x v="15"/>
  </r>
  <r>
    <x v="5"/>
    <s v=" ORÇAMENTO"/>
    <x v="10"/>
    <d v="2024-07-01T00:00:00"/>
    <d v="2024-07-01T00:00:00"/>
    <s v="Orçamento"/>
    <s v="1 | 1"/>
    <x v="8"/>
    <x v="0"/>
    <n v="125"/>
    <x v="42"/>
    <x v="42"/>
    <s v="10897"/>
    <x v="3"/>
    <x v="3"/>
    <x v="1"/>
    <n v="7004"/>
    <x v="3"/>
    <n v="7004"/>
    <s v="ORÇAMENTO"/>
    <x v="0"/>
    <x v="4"/>
    <x v="0"/>
    <x v="0"/>
    <x v="9"/>
    <x v="9"/>
  </r>
  <r>
    <x v="5"/>
    <s v=" ORÇAMENTO"/>
    <x v="10"/>
    <d v="2024-07-01T00:00:00"/>
    <d v="2024-07-01T00:00:00"/>
    <s v="Orçamento"/>
    <s v="1 | 1"/>
    <x v="8"/>
    <x v="0"/>
    <n v="125"/>
    <x v="45"/>
    <x v="44"/>
    <s v="13466"/>
    <x v="9"/>
    <x v="3"/>
    <x v="1"/>
    <n v="8006"/>
    <x v="10"/>
    <n v="8006"/>
    <s v="ORÇAMENTO"/>
    <x v="0"/>
    <x v="4"/>
    <x v="11"/>
    <x v="11"/>
    <x v="17"/>
    <x v="17"/>
  </r>
  <r>
    <x v="5"/>
    <s v=" ORÇAMENTO"/>
    <x v="10"/>
    <d v="2024-07-01T00:00:00"/>
    <d v="2024-07-01T00:00:00"/>
    <s v="Orçamento"/>
    <s v="1 | 1"/>
    <x v="8"/>
    <x v="0"/>
    <n v="127.88556687529866"/>
    <x v="151"/>
    <x v="148"/>
    <s v="9834"/>
    <x v="10"/>
    <x v="3"/>
    <x v="1"/>
    <n v="7001"/>
    <x v="11"/>
    <n v="7001"/>
    <s v="ORÇAMENTO"/>
    <x v="0"/>
    <x v="4"/>
    <x v="9"/>
    <x v="9"/>
    <x v="12"/>
    <x v="12"/>
  </r>
  <r>
    <x v="5"/>
    <s v=" ORÇAMENTO"/>
    <x v="10"/>
    <d v="2024-07-01T00:00:00"/>
    <d v="2024-07-01T00:00:00"/>
    <s v="Orçamento"/>
    <s v="1 | 1"/>
    <x v="8"/>
    <x v="0"/>
    <n v="133"/>
    <x v="34"/>
    <x v="34"/>
    <s v="11163"/>
    <x v="14"/>
    <x v="3"/>
    <x v="1"/>
    <n v="8001"/>
    <x v="17"/>
    <n v="8001"/>
    <s v="ORÇAMENTO"/>
    <x v="0"/>
    <x v="4"/>
    <x v="0"/>
    <x v="0"/>
    <x v="0"/>
    <x v="0"/>
  </r>
  <r>
    <x v="5"/>
    <s v=" ORÇAMENTO"/>
    <x v="10"/>
    <d v="2024-07-01T00:00:00"/>
    <d v="2024-07-01T00:00:00"/>
    <s v="Orçamento"/>
    <s v="1 | 1"/>
    <x v="8"/>
    <x v="0"/>
    <n v="133.33333333333334"/>
    <x v="45"/>
    <x v="44"/>
    <s v="13464"/>
    <x v="9"/>
    <x v="3"/>
    <x v="1"/>
    <n v="8006"/>
    <x v="10"/>
    <n v="8006"/>
    <s v="ORÇAMENTO"/>
    <x v="0"/>
    <x v="4"/>
    <x v="11"/>
    <x v="11"/>
    <x v="17"/>
    <x v="17"/>
  </r>
  <r>
    <x v="5"/>
    <s v=" ORÇAMENTO"/>
    <x v="10"/>
    <d v="2024-07-01T00:00:00"/>
    <d v="2024-07-01T00:00:00"/>
    <s v="Orçamento"/>
    <s v="1 | 1"/>
    <x v="8"/>
    <x v="0"/>
    <n v="133.33333333333334"/>
    <x v="45"/>
    <x v="44"/>
    <s v="13465"/>
    <x v="9"/>
    <x v="3"/>
    <x v="1"/>
    <n v="8006"/>
    <x v="10"/>
    <n v="8006"/>
    <s v="ORÇAMENTO"/>
    <x v="0"/>
    <x v="4"/>
    <x v="11"/>
    <x v="11"/>
    <x v="17"/>
    <x v="17"/>
  </r>
  <r>
    <x v="5"/>
    <s v=" ORÇAMENTO"/>
    <x v="10"/>
    <d v="2024-07-01T00:00:00"/>
    <d v="2024-07-01T00:00:00"/>
    <s v="Orçamento"/>
    <s v="1 | 1"/>
    <x v="8"/>
    <x v="0"/>
    <n v="137.237776"/>
    <x v="32"/>
    <x v="32"/>
    <s v="7985"/>
    <x v="2"/>
    <x v="3"/>
    <x v="1"/>
    <n v="5005"/>
    <x v="32"/>
    <n v="5005"/>
    <s v="ORÇAMENTO"/>
    <x v="1"/>
    <x v="4"/>
    <x v="2"/>
    <x v="2"/>
    <x v="2"/>
    <x v="2"/>
  </r>
  <r>
    <x v="5"/>
    <s v=" ORÇAMENTO"/>
    <x v="10"/>
    <d v="2024-07-01T00:00:00"/>
    <d v="2024-07-01T00:00:00"/>
    <s v="Orçamento"/>
    <s v="1 | 1"/>
    <x v="8"/>
    <x v="0"/>
    <n v="137.29116812561327"/>
    <x v="108"/>
    <x v="107"/>
    <s v="9448"/>
    <x v="10"/>
    <x v="3"/>
    <x v="1"/>
    <n v="7001"/>
    <x v="11"/>
    <n v="7001"/>
    <s v="ORÇAMENTO"/>
    <x v="0"/>
    <x v="4"/>
    <x v="9"/>
    <x v="9"/>
    <x v="12"/>
    <x v="12"/>
  </r>
  <r>
    <x v="5"/>
    <s v=" ORÇAMENTO"/>
    <x v="10"/>
    <d v="2024-07-01T00:00:00"/>
    <d v="2024-07-01T00:00:00"/>
    <s v="Orçamento"/>
    <s v="1 | 1"/>
    <x v="8"/>
    <x v="0"/>
    <n v="139.88467130888287"/>
    <x v="102"/>
    <x v="101"/>
    <s v="12154"/>
    <x v="21"/>
    <x v="3"/>
    <x v="1"/>
    <n v="8003"/>
    <x v="28"/>
    <n v="8003"/>
    <s v="ORÇAMENTO"/>
    <x v="1"/>
    <x v="4"/>
    <x v="2"/>
    <x v="2"/>
    <x v="15"/>
    <x v="15"/>
  </r>
  <r>
    <x v="5"/>
    <s v=" ORÇAMENTO"/>
    <x v="10"/>
    <d v="2024-07-01T00:00:00"/>
    <d v="2024-07-01T00:00:00"/>
    <s v="Orçamento"/>
    <s v="1 | 1"/>
    <x v="8"/>
    <x v="0"/>
    <n v="141.38471170166335"/>
    <x v="32"/>
    <x v="32"/>
    <s v="7984"/>
    <x v="2"/>
    <x v="3"/>
    <x v="1"/>
    <n v="5005"/>
    <x v="32"/>
    <n v="5005"/>
    <s v="ORÇAMENTO"/>
    <x v="1"/>
    <x v="4"/>
    <x v="2"/>
    <x v="2"/>
    <x v="2"/>
    <x v="2"/>
  </r>
  <r>
    <x v="5"/>
    <s v=" ORÇAMENTO"/>
    <x v="10"/>
    <d v="2024-07-01T00:00:00"/>
    <d v="2024-07-01T00:00:00"/>
    <s v="Orçamento"/>
    <s v="1 | 1"/>
    <x v="8"/>
    <x v="0"/>
    <n v="144.51701907959293"/>
    <x v="46"/>
    <x v="45"/>
    <s v="9554"/>
    <x v="10"/>
    <x v="3"/>
    <x v="1"/>
    <n v="7001"/>
    <x v="11"/>
    <n v="7001"/>
    <s v="ORÇAMENTO"/>
    <x v="0"/>
    <x v="4"/>
    <x v="9"/>
    <x v="9"/>
    <x v="12"/>
    <x v="12"/>
  </r>
  <r>
    <x v="5"/>
    <s v=" ORÇAMENTO"/>
    <x v="10"/>
    <d v="2024-07-01T00:00:00"/>
    <d v="2024-07-01T00:00:00"/>
    <s v="Orçamento"/>
    <s v="1 | 1"/>
    <x v="8"/>
    <x v="0"/>
    <n v="150"/>
    <x v="106"/>
    <x v="105"/>
    <s v="3240"/>
    <x v="16"/>
    <x v="3"/>
    <x v="1"/>
    <n v="3002"/>
    <x v="19"/>
    <n v="3002"/>
    <s v="ORÇAMENTO"/>
    <x v="0"/>
    <x v="4"/>
    <x v="2"/>
    <x v="2"/>
    <x v="15"/>
    <x v="15"/>
  </r>
  <r>
    <x v="5"/>
    <s v=" ORÇAMENTO"/>
    <x v="10"/>
    <d v="2024-07-01T00:00:00"/>
    <d v="2024-07-01T00:00:00"/>
    <s v="Orçamento"/>
    <s v="1 | 1"/>
    <x v="8"/>
    <x v="0"/>
    <n v="150"/>
    <x v="44"/>
    <x v="43"/>
    <s v="12623"/>
    <x v="9"/>
    <x v="3"/>
    <x v="1"/>
    <n v="8006"/>
    <x v="10"/>
    <n v="8006"/>
    <s v="ORÇAMENTO"/>
    <x v="0"/>
    <x v="4"/>
    <x v="9"/>
    <x v="9"/>
    <x v="18"/>
    <x v="18"/>
  </r>
  <r>
    <x v="5"/>
    <s v=" ORÇAMENTO"/>
    <x v="10"/>
    <d v="2024-07-01T00:00:00"/>
    <d v="2024-07-01T00:00:00"/>
    <s v="Orçamento"/>
    <s v="1 | 1"/>
    <x v="8"/>
    <x v="0"/>
    <n v="150"/>
    <x v="95"/>
    <x v="94"/>
    <s v="3537"/>
    <x v="11"/>
    <x v="3"/>
    <x v="1"/>
    <n v="3003"/>
    <x v="12"/>
    <n v="3003"/>
    <s v="ORÇAMENTO"/>
    <x v="0"/>
    <x v="4"/>
    <x v="0"/>
    <x v="0"/>
    <x v="0"/>
    <x v="0"/>
  </r>
  <r>
    <x v="5"/>
    <s v=" ORÇAMENTO"/>
    <x v="10"/>
    <d v="2024-07-01T00:00:00"/>
    <d v="2024-07-01T00:00:00"/>
    <s v="Orçamento"/>
    <s v="1 | 1"/>
    <x v="8"/>
    <x v="0"/>
    <n v="155.84587354000001"/>
    <x v="32"/>
    <x v="32"/>
    <s v="10363"/>
    <x v="10"/>
    <x v="3"/>
    <x v="1"/>
    <n v="7003"/>
    <x v="14"/>
    <n v="7003"/>
    <s v="ORÇAMENTO"/>
    <x v="1"/>
    <x v="4"/>
    <x v="2"/>
    <x v="2"/>
    <x v="2"/>
    <x v="2"/>
  </r>
  <r>
    <x v="5"/>
    <s v=" ORÇAMENTO"/>
    <x v="10"/>
    <d v="2024-07-01T00:00:00"/>
    <d v="2024-07-01T00:00:00"/>
    <s v="Orçamento"/>
    <s v="1 | 1"/>
    <x v="8"/>
    <x v="0"/>
    <n v="160.330512"/>
    <x v="32"/>
    <x v="32"/>
    <s v="7983"/>
    <x v="2"/>
    <x v="3"/>
    <x v="1"/>
    <n v="5005"/>
    <x v="32"/>
    <n v="5005"/>
    <s v="ORÇAMENTO"/>
    <x v="1"/>
    <x v="4"/>
    <x v="2"/>
    <x v="2"/>
    <x v="2"/>
    <x v="2"/>
  </r>
  <r>
    <x v="5"/>
    <s v=" ORÇAMENTO"/>
    <x v="10"/>
    <d v="2024-07-01T00:00:00"/>
    <d v="2024-07-01T00:00:00"/>
    <s v="Orçamento"/>
    <s v="1 | 1"/>
    <x v="8"/>
    <x v="0"/>
    <n v="162.38362707968815"/>
    <x v="22"/>
    <x v="22"/>
    <s v="12441"/>
    <x v="9"/>
    <x v="3"/>
    <x v="1"/>
    <n v="8006"/>
    <x v="10"/>
    <n v="8006"/>
    <s v="ORÇAMENTO"/>
    <x v="1"/>
    <x v="4"/>
    <x v="2"/>
    <x v="2"/>
    <x v="13"/>
    <x v="13"/>
  </r>
  <r>
    <x v="5"/>
    <s v=" ORÇAMENTO"/>
    <x v="10"/>
    <d v="2024-07-01T00:00:00"/>
    <d v="2024-07-01T00:00:00"/>
    <s v="Orçamento"/>
    <s v="1 | 1"/>
    <x v="8"/>
    <x v="0"/>
    <n v="165"/>
    <x v="106"/>
    <x v="105"/>
    <s v="3699"/>
    <x v="20"/>
    <x v="3"/>
    <x v="1"/>
    <n v="3004"/>
    <x v="27"/>
    <n v="3004"/>
    <s v="ORÇAMENTO"/>
    <x v="0"/>
    <x v="4"/>
    <x v="2"/>
    <x v="2"/>
    <x v="15"/>
    <x v="15"/>
  </r>
  <r>
    <x v="5"/>
    <s v=" ORÇAMENTO"/>
    <x v="10"/>
    <d v="2024-07-01T00:00:00"/>
    <d v="2024-07-01T00:00:00"/>
    <s v="Orçamento"/>
    <s v="1 | 1"/>
    <x v="8"/>
    <x v="0"/>
    <n v="170"/>
    <x v="7"/>
    <x v="7"/>
    <s v="7398"/>
    <x v="13"/>
    <x v="3"/>
    <x v="1"/>
    <n v="5001"/>
    <x v="16"/>
    <n v="5001"/>
    <s v="ORÇAMENTO"/>
    <x v="0"/>
    <x v="4"/>
    <x v="0"/>
    <x v="0"/>
    <x v="0"/>
    <x v="0"/>
  </r>
  <r>
    <x v="5"/>
    <s v=" ORÇAMENTO"/>
    <x v="10"/>
    <d v="2024-07-01T00:00:00"/>
    <d v="2024-07-01T00:00:00"/>
    <s v="Orçamento"/>
    <s v="1 | 1"/>
    <x v="8"/>
    <x v="0"/>
    <n v="170.97015382196795"/>
    <x v="102"/>
    <x v="101"/>
    <s v="3220"/>
    <x v="16"/>
    <x v="3"/>
    <x v="1"/>
    <n v="3002"/>
    <x v="19"/>
    <n v="3002"/>
    <s v="ORÇAMENTO"/>
    <x v="1"/>
    <x v="4"/>
    <x v="2"/>
    <x v="2"/>
    <x v="15"/>
    <x v="15"/>
  </r>
  <r>
    <x v="5"/>
    <s v=" ORÇAMENTO"/>
    <x v="10"/>
    <d v="2024-07-01T00:00:00"/>
    <d v="2024-07-01T00:00:00"/>
    <s v="Orçamento"/>
    <s v="1 | 1"/>
    <x v="8"/>
    <x v="0"/>
    <n v="170.97015382196795"/>
    <x v="102"/>
    <x v="101"/>
    <s v="5037"/>
    <x v="17"/>
    <x v="3"/>
    <x v="1"/>
    <n v="4001"/>
    <x v="20"/>
    <n v="4001"/>
    <s v="ORÇAMENTO"/>
    <x v="1"/>
    <x v="4"/>
    <x v="2"/>
    <x v="2"/>
    <x v="15"/>
    <x v="15"/>
  </r>
  <r>
    <x v="5"/>
    <s v=" ORÇAMENTO"/>
    <x v="10"/>
    <d v="2024-07-01T00:00:00"/>
    <d v="2024-07-01T00:00:00"/>
    <s v="Orçamento"/>
    <s v="1 | 1"/>
    <x v="8"/>
    <x v="0"/>
    <n v="170.97015382196795"/>
    <x v="102"/>
    <x v="101"/>
    <s v="5625"/>
    <x v="12"/>
    <x v="3"/>
    <x v="1"/>
    <n v="4003"/>
    <x v="13"/>
    <n v="4003"/>
    <s v="ORÇAMENTO"/>
    <x v="1"/>
    <x v="4"/>
    <x v="2"/>
    <x v="2"/>
    <x v="15"/>
    <x v="15"/>
  </r>
  <r>
    <x v="5"/>
    <s v=" ORÇAMENTO"/>
    <x v="10"/>
    <d v="2024-07-01T00:00:00"/>
    <d v="2024-07-01T00:00:00"/>
    <s v="Orçamento"/>
    <s v="1 | 1"/>
    <x v="8"/>
    <x v="0"/>
    <n v="179.75"/>
    <x v="106"/>
    <x v="105"/>
    <s v="3698"/>
    <x v="20"/>
    <x v="3"/>
    <x v="1"/>
    <n v="3004"/>
    <x v="27"/>
    <n v="3004"/>
    <s v="ORÇAMENTO"/>
    <x v="0"/>
    <x v="4"/>
    <x v="2"/>
    <x v="2"/>
    <x v="15"/>
    <x v="15"/>
  </r>
  <r>
    <x v="5"/>
    <s v=" ORÇAMENTO"/>
    <x v="10"/>
    <d v="2024-07-01T00:00:00"/>
    <d v="2024-07-01T00:00:00"/>
    <s v="Orçamento"/>
    <s v="1 | 1"/>
    <x v="8"/>
    <x v="0"/>
    <n v="180"/>
    <x v="44"/>
    <x v="43"/>
    <s v="12622"/>
    <x v="9"/>
    <x v="3"/>
    <x v="1"/>
    <n v="8006"/>
    <x v="10"/>
    <n v="8006"/>
    <s v="ORÇAMENTO"/>
    <x v="0"/>
    <x v="4"/>
    <x v="9"/>
    <x v="9"/>
    <x v="18"/>
    <x v="18"/>
  </r>
  <r>
    <x v="5"/>
    <s v=" ORÇAMENTO"/>
    <x v="10"/>
    <d v="2024-07-01T00:00:00"/>
    <d v="2024-07-01T00:00:00"/>
    <s v="Orçamento"/>
    <s v="1 | 1"/>
    <x v="8"/>
    <x v="0"/>
    <n v="186.83595832104004"/>
    <x v="72"/>
    <x v="71"/>
    <s v="12501"/>
    <x v="9"/>
    <x v="3"/>
    <x v="1"/>
    <n v="8006"/>
    <x v="10"/>
    <n v="8006"/>
    <s v="ORÇAMENTO"/>
    <x v="1"/>
    <x v="4"/>
    <x v="2"/>
    <x v="2"/>
    <x v="15"/>
    <x v="15"/>
  </r>
  <r>
    <x v="5"/>
    <s v=" ORÇAMENTO"/>
    <x v="10"/>
    <d v="2024-07-01T00:00:00"/>
    <d v="2024-07-01T00:00:00"/>
    <s v="Orçamento"/>
    <s v="1 | 1"/>
    <x v="8"/>
    <x v="0"/>
    <n v="189.97723199999996"/>
    <x v="32"/>
    <x v="32"/>
    <s v="3172"/>
    <x v="16"/>
    <x v="3"/>
    <x v="1"/>
    <n v="3002"/>
    <x v="19"/>
    <n v="3002"/>
    <s v="ORÇAMENTO"/>
    <x v="1"/>
    <x v="4"/>
    <x v="2"/>
    <x v="2"/>
    <x v="2"/>
    <x v="2"/>
  </r>
  <r>
    <x v="5"/>
    <s v=" ORÇAMENTO"/>
    <x v="10"/>
    <d v="2024-07-01T00:00:00"/>
    <d v="2024-07-01T00:00:00"/>
    <s v="Orçamento"/>
    <s v="1 | 1"/>
    <x v="8"/>
    <x v="0"/>
    <n v="194.99449785443414"/>
    <x v="72"/>
    <x v="71"/>
    <s v="12118"/>
    <x v="21"/>
    <x v="3"/>
    <x v="1"/>
    <n v="8003"/>
    <x v="28"/>
    <n v="8003"/>
    <s v="ORÇAMENTO"/>
    <x v="1"/>
    <x v="4"/>
    <x v="2"/>
    <x v="2"/>
    <x v="15"/>
    <x v="15"/>
  </r>
  <r>
    <x v="5"/>
    <s v=" ORÇAMENTO"/>
    <x v="10"/>
    <d v="2024-07-01T00:00:00"/>
    <d v="2024-07-01T00:00:00"/>
    <s v="Orçamento"/>
    <s v="1 | 1"/>
    <x v="8"/>
    <x v="0"/>
    <n v="200"/>
    <x v="134"/>
    <x v="132"/>
    <s v="11849"/>
    <x v="4"/>
    <x v="3"/>
    <x v="1"/>
    <n v="8002"/>
    <x v="4"/>
    <n v="8002"/>
    <s v="ORÇAMENTO"/>
    <x v="0"/>
    <x v="4"/>
    <x v="0"/>
    <x v="0"/>
    <x v="10"/>
    <x v="10"/>
  </r>
  <r>
    <x v="5"/>
    <s v=" ORÇAMENTO"/>
    <x v="10"/>
    <d v="2024-07-01T00:00:00"/>
    <d v="2024-07-01T00:00:00"/>
    <s v="Orçamento"/>
    <s v="1 | 1"/>
    <x v="8"/>
    <x v="0"/>
    <n v="200"/>
    <x v="101"/>
    <x v="100"/>
    <s v="11867"/>
    <x v="4"/>
    <x v="3"/>
    <x v="1"/>
    <n v="8002"/>
    <x v="4"/>
    <n v="8002"/>
    <s v="ORÇAMENTO"/>
    <x v="0"/>
    <x v="4"/>
    <x v="0"/>
    <x v="0"/>
    <x v="0"/>
    <x v="0"/>
  </r>
  <r>
    <x v="5"/>
    <s v=" ORÇAMENTO"/>
    <x v="10"/>
    <d v="2024-07-01T00:00:00"/>
    <d v="2024-07-01T00:00:00"/>
    <s v="Orçamento"/>
    <s v="1 | 1"/>
    <x v="8"/>
    <x v="0"/>
    <n v="200"/>
    <x v="34"/>
    <x v="34"/>
    <s v="13237"/>
    <x v="9"/>
    <x v="3"/>
    <x v="1"/>
    <n v="8006"/>
    <x v="10"/>
    <n v="8006"/>
    <s v="ORÇAMENTO"/>
    <x v="0"/>
    <x v="4"/>
    <x v="0"/>
    <x v="0"/>
    <x v="0"/>
    <x v="0"/>
  </r>
  <r>
    <x v="5"/>
    <s v=" ORÇAMENTO"/>
    <x v="10"/>
    <d v="2024-07-01T00:00:00"/>
    <d v="2024-07-01T00:00:00"/>
    <s v="Orçamento"/>
    <s v="1 | 1"/>
    <x v="8"/>
    <x v="0"/>
    <n v="200"/>
    <x v="7"/>
    <x v="7"/>
    <s v="12277"/>
    <x v="21"/>
    <x v="3"/>
    <x v="1"/>
    <n v="8003"/>
    <x v="28"/>
    <n v="8003"/>
    <s v="ORÇAMENTO"/>
    <x v="0"/>
    <x v="4"/>
    <x v="0"/>
    <x v="0"/>
    <x v="0"/>
    <x v="0"/>
  </r>
  <r>
    <x v="5"/>
    <s v=" ORÇAMENTO"/>
    <x v="10"/>
    <d v="2024-07-01T00:00:00"/>
    <d v="2024-07-01T00:00:00"/>
    <s v="Orçamento"/>
    <s v="1 | 1"/>
    <x v="8"/>
    <x v="0"/>
    <n v="202.05563633505307"/>
    <x v="102"/>
    <x v="101"/>
    <s v="5296"/>
    <x v="22"/>
    <x v="3"/>
    <x v="1"/>
    <n v="4002"/>
    <x v="34"/>
    <n v="4002"/>
    <s v="ORÇAMENTO"/>
    <x v="1"/>
    <x v="4"/>
    <x v="2"/>
    <x v="2"/>
    <x v="15"/>
    <x v="15"/>
  </r>
  <r>
    <x v="5"/>
    <s v=" ORÇAMENTO"/>
    <x v="10"/>
    <d v="2024-07-01T00:00:00"/>
    <d v="2024-07-01T00:00:00"/>
    <s v="Orçamento"/>
    <s v="1 | 1"/>
    <x v="8"/>
    <x v="0"/>
    <n v="206.11111111111114"/>
    <x v="33"/>
    <x v="33"/>
    <s v="13726"/>
    <x v="19"/>
    <x v="3"/>
    <x v="1"/>
    <n v="9001"/>
    <x v="24"/>
    <n v="9001"/>
    <s v="ORÇAMENTO"/>
    <x v="1"/>
    <x v="4"/>
    <x v="10"/>
    <x v="10"/>
    <x v="16"/>
    <x v="16"/>
  </r>
  <r>
    <x v="5"/>
    <s v=" ORÇAMENTO"/>
    <x v="10"/>
    <d v="2024-07-01T00:00:00"/>
    <d v="2024-07-01T00:00:00"/>
    <s v="Orçamento"/>
    <s v="1 | 1"/>
    <x v="8"/>
    <x v="0"/>
    <n v="208.33"/>
    <x v="93"/>
    <x v="92"/>
    <s v="10946"/>
    <x v="3"/>
    <x v="3"/>
    <x v="1"/>
    <n v="7004"/>
    <x v="3"/>
    <n v="7004"/>
    <s v="ORÇAMENTO"/>
    <x v="0"/>
    <x v="4"/>
    <x v="0"/>
    <x v="0"/>
    <x v="0"/>
    <x v="0"/>
  </r>
  <r>
    <x v="5"/>
    <s v=" ORÇAMENTO"/>
    <x v="10"/>
    <d v="2024-07-01T00:00:00"/>
    <d v="2024-07-01T00:00:00"/>
    <s v="Orçamento"/>
    <s v="1 | 1"/>
    <x v="8"/>
    <x v="0"/>
    <n v="209.94547228694864"/>
    <x v="128"/>
    <x v="126"/>
    <s v="7563"/>
    <x v="18"/>
    <x v="3"/>
    <x v="1"/>
    <n v="5002"/>
    <x v="21"/>
    <n v="5002"/>
    <s v="ORÇAMENTO"/>
    <x v="0"/>
    <x v="4"/>
    <x v="9"/>
    <x v="9"/>
    <x v="18"/>
    <x v="18"/>
  </r>
  <r>
    <x v="5"/>
    <s v=" ORÇAMENTO"/>
    <x v="10"/>
    <d v="2024-07-01T00:00:00"/>
    <d v="2024-07-01T00:00:00"/>
    <s v="Orçamento"/>
    <s v="1 | 1"/>
    <x v="8"/>
    <x v="0"/>
    <n v="216.77552861938935"/>
    <x v="76"/>
    <x v="75"/>
    <s v="9629"/>
    <x v="10"/>
    <x v="3"/>
    <x v="1"/>
    <n v="7001"/>
    <x v="11"/>
    <n v="7001"/>
    <s v="ORÇAMENTO"/>
    <x v="0"/>
    <x v="4"/>
    <x v="9"/>
    <x v="9"/>
    <x v="12"/>
    <x v="12"/>
  </r>
  <r>
    <x v="5"/>
    <s v=" ORÇAMENTO"/>
    <x v="10"/>
    <d v="2024-07-01T00:00:00"/>
    <d v="2024-07-01T00:00:00"/>
    <s v="Orçamento"/>
    <s v="1 | 1"/>
    <x v="8"/>
    <x v="0"/>
    <n v="233.14111884813812"/>
    <x v="102"/>
    <x v="101"/>
    <s v="3441"/>
    <x v="11"/>
    <x v="3"/>
    <x v="1"/>
    <n v="3003"/>
    <x v="12"/>
    <n v="3003"/>
    <s v="ORÇAMENTO"/>
    <x v="1"/>
    <x v="4"/>
    <x v="2"/>
    <x v="2"/>
    <x v="15"/>
    <x v="15"/>
  </r>
  <r>
    <x v="5"/>
    <s v=" ORÇAMENTO"/>
    <x v="10"/>
    <d v="2024-07-01T00:00:00"/>
    <d v="2024-07-01T00:00:00"/>
    <s v="Orçamento"/>
    <s v="1 | 1"/>
    <x v="8"/>
    <x v="0"/>
    <n v="233.33333333333334"/>
    <x v="45"/>
    <x v="44"/>
    <s v="13462"/>
    <x v="9"/>
    <x v="3"/>
    <x v="1"/>
    <n v="8006"/>
    <x v="10"/>
    <n v="8006"/>
    <s v="ORÇAMENTO"/>
    <x v="0"/>
    <x v="4"/>
    <x v="11"/>
    <x v="11"/>
    <x v="17"/>
    <x v="17"/>
  </r>
  <r>
    <x v="5"/>
    <s v=" ORÇAMENTO"/>
    <x v="10"/>
    <d v="2024-07-01T00:00:00"/>
    <d v="2024-07-01T00:00:00"/>
    <s v="Orçamento"/>
    <s v="1 | 1"/>
    <x v="8"/>
    <x v="0"/>
    <n v="233.33333333333334"/>
    <x v="45"/>
    <x v="44"/>
    <s v="13463"/>
    <x v="9"/>
    <x v="3"/>
    <x v="1"/>
    <n v="8006"/>
    <x v="10"/>
    <n v="8006"/>
    <s v="ORÇAMENTO"/>
    <x v="0"/>
    <x v="4"/>
    <x v="11"/>
    <x v="11"/>
    <x v="17"/>
    <x v="17"/>
  </r>
  <r>
    <x v="5"/>
    <s v=" ORÇAMENTO"/>
    <x v="10"/>
    <d v="2024-07-01T00:00:00"/>
    <d v="2024-07-01T00:00:00"/>
    <s v="Orçamento"/>
    <s v="1 | 1"/>
    <x v="8"/>
    <x v="0"/>
    <n v="245.67893243530793"/>
    <x v="67"/>
    <x v="66"/>
    <s v="9494"/>
    <x v="10"/>
    <x v="3"/>
    <x v="1"/>
    <n v="7001"/>
    <x v="11"/>
    <n v="7001"/>
    <s v="ORÇAMENTO"/>
    <x v="0"/>
    <x v="4"/>
    <x v="9"/>
    <x v="9"/>
    <x v="12"/>
    <x v="12"/>
  </r>
  <r>
    <x v="5"/>
    <s v=" ORÇAMENTO"/>
    <x v="10"/>
    <d v="2024-07-01T00:00:00"/>
    <d v="2024-07-01T00:00:00"/>
    <s v="Orçamento"/>
    <s v="1 | 1"/>
    <x v="8"/>
    <x v="0"/>
    <n v="250"/>
    <x v="106"/>
    <x v="105"/>
    <s v="5068"/>
    <x v="17"/>
    <x v="3"/>
    <x v="1"/>
    <n v="4001"/>
    <x v="20"/>
    <n v="4001"/>
    <s v="ORÇAMENTO"/>
    <x v="0"/>
    <x v="4"/>
    <x v="2"/>
    <x v="2"/>
    <x v="15"/>
    <x v="15"/>
  </r>
  <r>
    <x v="5"/>
    <s v=" ORÇAMENTO"/>
    <x v="10"/>
    <d v="2024-07-01T00:00:00"/>
    <d v="2024-07-01T00:00:00"/>
    <s v="Orçamento"/>
    <s v="1 | 1"/>
    <x v="8"/>
    <x v="0"/>
    <n v="250"/>
    <x v="44"/>
    <x v="43"/>
    <s v="12621"/>
    <x v="9"/>
    <x v="3"/>
    <x v="1"/>
    <n v="8006"/>
    <x v="10"/>
    <n v="8006"/>
    <s v="ORÇAMENTO"/>
    <x v="0"/>
    <x v="4"/>
    <x v="9"/>
    <x v="9"/>
    <x v="18"/>
    <x v="18"/>
  </r>
  <r>
    <x v="5"/>
    <s v=" ORÇAMENTO"/>
    <x v="10"/>
    <d v="2024-07-01T00:00:00"/>
    <d v="2024-07-01T00:00:00"/>
    <s v="Orçamento"/>
    <s v="1 | 1"/>
    <x v="8"/>
    <x v="0"/>
    <n v="250"/>
    <x v="101"/>
    <x v="100"/>
    <s v="3051"/>
    <x v="5"/>
    <x v="3"/>
    <x v="1"/>
    <n v="3001"/>
    <x v="5"/>
    <n v="3001"/>
    <s v="ORÇAMENTO"/>
    <x v="0"/>
    <x v="4"/>
    <x v="0"/>
    <x v="0"/>
    <x v="0"/>
    <x v="0"/>
  </r>
  <r>
    <x v="5"/>
    <s v=" ORÇAMENTO"/>
    <x v="10"/>
    <d v="2024-07-01T00:00:00"/>
    <d v="2024-07-01T00:00:00"/>
    <s v="Orçamento"/>
    <s v="1 | 1"/>
    <x v="8"/>
    <x v="0"/>
    <n v="254.6411712"/>
    <x v="21"/>
    <x v="21"/>
    <s v="10580"/>
    <x v="3"/>
    <x v="3"/>
    <x v="1"/>
    <n v="7004"/>
    <x v="3"/>
    <n v="7004"/>
    <s v="ORÇAMENTO"/>
    <x v="1"/>
    <x v="4"/>
    <x v="2"/>
    <x v="2"/>
    <x v="2"/>
    <x v="2"/>
  </r>
  <r>
    <x v="5"/>
    <s v=" ORÇAMENTO"/>
    <x v="10"/>
    <d v="2024-07-01T00:00:00"/>
    <d v="2024-07-01T00:00:00"/>
    <s v="Orçamento"/>
    <s v="1 | 1"/>
    <x v="8"/>
    <x v="0"/>
    <n v="255.60162595674404"/>
    <x v="70"/>
    <x v="69"/>
    <s v="12525"/>
    <x v="9"/>
    <x v="3"/>
    <x v="1"/>
    <n v="8006"/>
    <x v="10"/>
    <n v="8006"/>
    <s v="ORÇAMENTO"/>
    <x v="1"/>
    <x v="4"/>
    <x v="2"/>
    <x v="2"/>
    <x v="15"/>
    <x v="15"/>
  </r>
  <r>
    <x v="5"/>
    <s v=" ORÇAMENTO"/>
    <x v="10"/>
    <d v="2024-07-01T00:00:00"/>
    <d v="2024-07-01T00:00:00"/>
    <s v="Orçamento"/>
    <s v="1 | 1"/>
    <x v="8"/>
    <x v="0"/>
    <n v="257"/>
    <x v="59"/>
    <x v="58"/>
    <s v="3026"/>
    <x v="5"/>
    <x v="3"/>
    <x v="1"/>
    <n v="3001"/>
    <x v="5"/>
    <n v="3001"/>
    <s v="ORÇAMENTO"/>
    <x v="0"/>
    <x v="4"/>
    <x v="0"/>
    <x v="0"/>
    <x v="10"/>
    <x v="10"/>
  </r>
  <r>
    <x v="5"/>
    <s v=" ORÇAMENTO"/>
    <x v="10"/>
    <d v="2024-07-01T00:00:00"/>
    <d v="2024-07-01T00:00:00"/>
    <s v="Orçamento"/>
    <s v="1 | 1"/>
    <x v="8"/>
    <x v="0"/>
    <n v="278"/>
    <x v="99"/>
    <x v="98"/>
    <s v="7295"/>
    <x v="13"/>
    <x v="3"/>
    <x v="1"/>
    <n v="5001"/>
    <x v="16"/>
    <n v="5001"/>
    <s v="ORÇAMENTO"/>
    <x v="0"/>
    <x v="4"/>
    <x v="0"/>
    <x v="0"/>
    <x v="10"/>
    <x v="10"/>
  </r>
  <r>
    <x v="5"/>
    <s v=" ORÇAMENTO"/>
    <x v="10"/>
    <d v="2024-07-01T00:00:00"/>
    <d v="2024-07-01T00:00:00"/>
    <s v="Orçamento"/>
    <s v="1 | 1"/>
    <x v="8"/>
    <x v="0"/>
    <n v="279.76934261776574"/>
    <x v="102"/>
    <x v="101"/>
    <s v="3670"/>
    <x v="20"/>
    <x v="3"/>
    <x v="1"/>
    <n v="3004"/>
    <x v="27"/>
    <n v="3004"/>
    <s v="ORÇAMENTO"/>
    <x v="1"/>
    <x v="4"/>
    <x v="2"/>
    <x v="2"/>
    <x v="15"/>
    <x v="15"/>
  </r>
  <r>
    <x v="5"/>
    <s v=" ORÇAMENTO"/>
    <x v="10"/>
    <d v="2024-07-01T00:00:00"/>
    <d v="2024-07-01T00:00:00"/>
    <s v="Orçamento"/>
    <s v="1 | 1"/>
    <x v="8"/>
    <x v="0"/>
    <n v="300"/>
    <x v="106"/>
    <x v="105"/>
    <s v="5637"/>
    <x v="12"/>
    <x v="3"/>
    <x v="1"/>
    <n v="4003"/>
    <x v="13"/>
    <n v="4003"/>
    <s v="ORÇAMENTO"/>
    <x v="0"/>
    <x v="4"/>
    <x v="2"/>
    <x v="2"/>
    <x v="15"/>
    <x v="15"/>
  </r>
  <r>
    <x v="5"/>
    <s v=" ORÇAMENTO"/>
    <x v="10"/>
    <d v="2024-07-01T00:00:00"/>
    <d v="2024-07-01T00:00:00"/>
    <s v="Orçamento"/>
    <s v="1 | 1"/>
    <x v="8"/>
    <x v="0"/>
    <n v="300"/>
    <x v="122"/>
    <x v="120"/>
    <s v="10869"/>
    <x v="3"/>
    <x v="3"/>
    <x v="1"/>
    <n v="7004"/>
    <x v="3"/>
    <n v="7004"/>
    <s v="ORÇAMENTO"/>
    <x v="0"/>
    <x v="4"/>
    <x v="0"/>
    <x v="0"/>
    <x v="9"/>
    <x v="9"/>
  </r>
  <r>
    <x v="5"/>
    <s v=" ORÇAMENTO"/>
    <x v="10"/>
    <d v="2024-07-01T00:00:00"/>
    <d v="2024-07-01T00:00:00"/>
    <s v="Orçamento"/>
    <s v="1 | 1"/>
    <x v="8"/>
    <x v="0"/>
    <n v="300"/>
    <x v="83"/>
    <x v="82"/>
    <s v="11828"/>
    <x v="4"/>
    <x v="3"/>
    <x v="1"/>
    <n v="8002"/>
    <x v="4"/>
    <n v="8002"/>
    <s v="ORÇAMENTO"/>
    <x v="0"/>
    <x v="4"/>
    <x v="0"/>
    <x v="0"/>
    <x v="10"/>
    <x v="10"/>
  </r>
  <r>
    <x v="5"/>
    <s v=" ORÇAMENTO"/>
    <x v="10"/>
    <d v="2024-07-01T00:00:00"/>
    <d v="2024-07-01T00:00:00"/>
    <s v="Orçamento"/>
    <s v="1 | 1"/>
    <x v="8"/>
    <x v="0"/>
    <n v="300"/>
    <x v="93"/>
    <x v="92"/>
    <s v="12940"/>
    <x v="9"/>
    <x v="3"/>
    <x v="1"/>
    <n v="8006"/>
    <x v="10"/>
    <n v="8006"/>
    <s v="ORÇAMENTO"/>
    <x v="0"/>
    <x v="4"/>
    <x v="0"/>
    <x v="0"/>
    <x v="0"/>
    <x v="0"/>
  </r>
  <r>
    <x v="5"/>
    <s v=" ORÇAMENTO"/>
    <x v="10"/>
    <d v="2024-07-01T00:00:00"/>
    <d v="2024-07-01T00:00:00"/>
    <s v="Orçamento"/>
    <s v="1 | 1"/>
    <x v="8"/>
    <x v="0"/>
    <n v="300"/>
    <x v="34"/>
    <x v="34"/>
    <s v="7143"/>
    <x v="2"/>
    <x v="3"/>
    <x v="1"/>
    <n v="4004"/>
    <x v="2"/>
    <n v="4004"/>
    <s v="ORÇAMENTO"/>
    <x v="0"/>
    <x v="4"/>
    <x v="0"/>
    <x v="0"/>
    <x v="0"/>
    <x v="0"/>
  </r>
  <r>
    <x v="5"/>
    <s v=" ORÇAMENTO"/>
    <x v="10"/>
    <d v="2024-07-01T00:00:00"/>
    <d v="2024-07-01T00:00:00"/>
    <s v="Orçamento"/>
    <s v="1 | 1"/>
    <x v="8"/>
    <x v="0"/>
    <n v="300"/>
    <x v="103"/>
    <x v="102"/>
    <s v="11936"/>
    <x v="4"/>
    <x v="3"/>
    <x v="1"/>
    <n v="8002"/>
    <x v="4"/>
    <n v="8002"/>
    <s v="ORÇAMENTO"/>
    <x v="0"/>
    <x v="4"/>
    <x v="0"/>
    <x v="0"/>
    <x v="0"/>
    <x v="0"/>
  </r>
  <r>
    <x v="5"/>
    <s v=" ORÇAMENTO"/>
    <x v="10"/>
    <d v="2024-07-01T00:00:00"/>
    <d v="2024-07-01T00:00:00"/>
    <s v="Orçamento"/>
    <s v="1 | 1"/>
    <x v="8"/>
    <x v="0"/>
    <n v="300"/>
    <x v="140"/>
    <x v="138"/>
    <s v="11945"/>
    <x v="4"/>
    <x v="3"/>
    <x v="1"/>
    <n v="8002"/>
    <x v="4"/>
    <n v="8002"/>
    <s v="ORÇAMENTO"/>
    <x v="0"/>
    <x v="4"/>
    <x v="0"/>
    <x v="0"/>
    <x v="0"/>
    <x v="0"/>
  </r>
  <r>
    <x v="5"/>
    <s v=" ORÇAMENTO"/>
    <x v="10"/>
    <d v="2024-07-01T00:00:00"/>
    <d v="2024-07-01T00:00:00"/>
    <s v="Orçamento"/>
    <s v="1 | 1"/>
    <x v="8"/>
    <x v="0"/>
    <n v="307.30014800000004"/>
    <x v="20"/>
    <x v="20"/>
    <s v="12477"/>
    <x v="9"/>
    <x v="3"/>
    <x v="1"/>
    <n v="8006"/>
    <x v="10"/>
    <n v="8006"/>
    <s v="ORÇAMENTO"/>
    <x v="1"/>
    <x v="4"/>
    <x v="2"/>
    <x v="2"/>
    <x v="2"/>
    <x v="2"/>
  </r>
  <r>
    <x v="5"/>
    <s v=" ORÇAMENTO"/>
    <x v="10"/>
    <d v="2024-07-01T00:00:00"/>
    <d v="2024-07-01T00:00:00"/>
    <s v="Orçamento"/>
    <s v="1 | 1"/>
    <x v="8"/>
    <x v="0"/>
    <n v="310.85482513085083"/>
    <x v="102"/>
    <x v="101"/>
    <s v="6124"/>
    <x v="2"/>
    <x v="3"/>
    <x v="1"/>
    <n v="4004"/>
    <x v="2"/>
    <n v="4004"/>
    <s v="ORÇAMENTO"/>
    <x v="1"/>
    <x v="4"/>
    <x v="2"/>
    <x v="2"/>
    <x v="15"/>
    <x v="15"/>
  </r>
  <r>
    <x v="5"/>
    <s v=" ORÇAMENTO"/>
    <x v="10"/>
    <d v="2024-07-01T00:00:00"/>
    <d v="2024-07-01T00:00:00"/>
    <s v="Orçamento"/>
    <s v="1 | 1"/>
    <x v="8"/>
    <x v="0"/>
    <n v="330.94678313025355"/>
    <x v="22"/>
    <x v="22"/>
    <s v="10532"/>
    <x v="3"/>
    <x v="3"/>
    <x v="1"/>
    <n v="7004"/>
    <x v="3"/>
    <n v="7004"/>
    <s v="ORÇAMENTO"/>
    <x v="1"/>
    <x v="4"/>
    <x v="2"/>
    <x v="2"/>
    <x v="13"/>
    <x v="13"/>
  </r>
  <r>
    <x v="5"/>
    <s v=" ORÇAMENTO"/>
    <x v="10"/>
    <d v="2024-07-01T00:00:00"/>
    <d v="2024-07-01T00:00:00"/>
    <s v="Orçamento"/>
    <s v="1 | 1"/>
    <x v="8"/>
    <x v="0"/>
    <n v="333.33333333333331"/>
    <x v="45"/>
    <x v="44"/>
    <s v="13460"/>
    <x v="9"/>
    <x v="3"/>
    <x v="1"/>
    <n v="8006"/>
    <x v="10"/>
    <n v="8006"/>
    <s v="ORÇAMENTO"/>
    <x v="0"/>
    <x v="4"/>
    <x v="11"/>
    <x v="11"/>
    <x v="17"/>
    <x v="17"/>
  </r>
  <r>
    <x v="5"/>
    <s v=" ORÇAMENTO"/>
    <x v="10"/>
    <d v="2024-07-01T00:00:00"/>
    <d v="2024-07-01T00:00:00"/>
    <s v="Orçamento"/>
    <s v="1 | 1"/>
    <x v="8"/>
    <x v="0"/>
    <n v="333.33333333333331"/>
    <x v="45"/>
    <x v="44"/>
    <s v="13461"/>
    <x v="9"/>
    <x v="3"/>
    <x v="1"/>
    <n v="8006"/>
    <x v="10"/>
    <n v="8006"/>
    <s v="ORÇAMENTO"/>
    <x v="0"/>
    <x v="4"/>
    <x v="11"/>
    <x v="11"/>
    <x v="17"/>
    <x v="17"/>
  </r>
  <r>
    <x v="5"/>
    <s v=" ORÇAMENTO"/>
    <x v="10"/>
    <d v="2024-07-01T00:00:00"/>
    <d v="2024-07-01T00:00:00"/>
    <s v="Orçamento"/>
    <s v="1 | 1"/>
    <x v="8"/>
    <x v="0"/>
    <n v="337.25565408904913"/>
    <x v="72"/>
    <x v="71"/>
    <s v="8019"/>
    <x v="2"/>
    <x v="3"/>
    <x v="1"/>
    <n v="5005"/>
    <x v="32"/>
    <n v="5005"/>
    <s v="ORÇAMENTO"/>
    <x v="1"/>
    <x v="4"/>
    <x v="2"/>
    <x v="2"/>
    <x v="15"/>
    <x v="15"/>
  </r>
  <r>
    <x v="5"/>
    <s v=" ORÇAMENTO"/>
    <x v="10"/>
    <d v="2024-07-01T00:00:00"/>
    <d v="2024-07-01T00:00:00"/>
    <s v="Orçamento"/>
    <s v="1 | 1"/>
    <x v="8"/>
    <x v="0"/>
    <n v="338.52953681619999"/>
    <x v="32"/>
    <x v="32"/>
    <s v="11585"/>
    <x v="4"/>
    <x v="3"/>
    <x v="1"/>
    <n v="8002"/>
    <x v="4"/>
    <n v="8002"/>
    <s v="ORÇAMENTO"/>
    <x v="1"/>
    <x v="4"/>
    <x v="2"/>
    <x v="2"/>
    <x v="2"/>
    <x v="2"/>
  </r>
  <r>
    <x v="5"/>
    <s v=" ORÇAMENTO"/>
    <x v="10"/>
    <d v="2024-07-01T00:00:00"/>
    <d v="2024-07-01T00:00:00"/>
    <s v="Orçamento"/>
    <s v="1 | 1"/>
    <x v="8"/>
    <x v="0"/>
    <n v="345"/>
    <x v="139"/>
    <x v="137"/>
    <s v="10225"/>
    <x v="2"/>
    <x v="3"/>
    <x v="1"/>
    <n v="7002"/>
    <x v="33"/>
    <n v="7002"/>
    <s v="ORÇAMENTO"/>
    <x v="1"/>
    <x v="4"/>
    <x v="2"/>
    <x v="2"/>
    <x v="15"/>
    <x v="15"/>
  </r>
  <r>
    <x v="5"/>
    <s v=" ORÇAMENTO"/>
    <x v="10"/>
    <d v="2024-07-01T00:00:00"/>
    <d v="2024-07-01T00:00:00"/>
    <s v="Orçamento"/>
    <s v="1 | 1"/>
    <x v="8"/>
    <x v="0"/>
    <n v="350"/>
    <x v="106"/>
    <x v="105"/>
    <s v="5067"/>
    <x v="17"/>
    <x v="3"/>
    <x v="1"/>
    <n v="4001"/>
    <x v="20"/>
    <n v="4001"/>
    <s v="ORÇAMENTO"/>
    <x v="0"/>
    <x v="4"/>
    <x v="2"/>
    <x v="2"/>
    <x v="15"/>
    <x v="15"/>
  </r>
  <r>
    <x v="5"/>
    <s v=" ORÇAMENTO"/>
    <x v="10"/>
    <d v="2024-07-01T00:00:00"/>
    <d v="2024-07-01T00:00:00"/>
    <s v="Orçamento"/>
    <s v="1 | 1"/>
    <x v="8"/>
    <x v="0"/>
    <n v="350"/>
    <x v="93"/>
    <x v="92"/>
    <s v="12939"/>
    <x v="9"/>
    <x v="3"/>
    <x v="1"/>
    <n v="8006"/>
    <x v="10"/>
    <n v="8006"/>
    <s v="ORÇAMENTO"/>
    <x v="0"/>
    <x v="4"/>
    <x v="0"/>
    <x v="0"/>
    <x v="0"/>
    <x v="0"/>
  </r>
  <r>
    <x v="5"/>
    <s v=" ORÇAMENTO"/>
    <x v="10"/>
    <d v="2024-07-01T00:00:00"/>
    <d v="2024-07-01T00:00:00"/>
    <s v="Orçamento"/>
    <s v="1 | 1"/>
    <x v="8"/>
    <x v="0"/>
    <n v="350"/>
    <x v="45"/>
    <x v="44"/>
    <s v="13457"/>
    <x v="9"/>
    <x v="3"/>
    <x v="1"/>
    <n v="8006"/>
    <x v="10"/>
    <n v="8006"/>
    <s v="ORÇAMENTO"/>
    <x v="0"/>
    <x v="4"/>
    <x v="11"/>
    <x v="11"/>
    <x v="17"/>
    <x v="17"/>
  </r>
  <r>
    <x v="5"/>
    <s v=" ORÇAMENTO"/>
    <x v="10"/>
    <d v="2024-07-01T00:00:00"/>
    <d v="2024-07-01T00:00:00"/>
    <s v="Orçamento"/>
    <s v="1 | 1"/>
    <x v="8"/>
    <x v="0"/>
    <n v="350"/>
    <x v="45"/>
    <x v="44"/>
    <s v="13458"/>
    <x v="9"/>
    <x v="3"/>
    <x v="1"/>
    <n v="8006"/>
    <x v="10"/>
    <n v="8006"/>
    <s v="ORÇAMENTO"/>
    <x v="0"/>
    <x v="4"/>
    <x v="11"/>
    <x v="11"/>
    <x v="17"/>
    <x v="17"/>
  </r>
  <r>
    <x v="5"/>
    <s v=" ORÇAMENTO"/>
    <x v="10"/>
    <d v="2024-07-01T00:00:00"/>
    <d v="2024-07-01T00:00:00"/>
    <s v="Orçamento"/>
    <s v="1 | 1"/>
    <x v="8"/>
    <x v="0"/>
    <n v="350"/>
    <x v="45"/>
    <x v="44"/>
    <s v="13459"/>
    <x v="9"/>
    <x v="3"/>
    <x v="1"/>
    <n v="8006"/>
    <x v="10"/>
    <n v="8006"/>
    <s v="ORÇAMENTO"/>
    <x v="0"/>
    <x v="4"/>
    <x v="11"/>
    <x v="11"/>
    <x v="17"/>
    <x v="17"/>
  </r>
  <r>
    <x v="5"/>
    <s v=" ORÇAMENTO"/>
    <x v="10"/>
    <d v="2024-07-01T00:00:00"/>
    <d v="2024-07-01T00:00:00"/>
    <s v="Orçamento"/>
    <s v="1 | 1"/>
    <x v="8"/>
    <x v="0"/>
    <n v="360.70573207502832"/>
    <x v="70"/>
    <x v="69"/>
    <s v="3858"/>
    <x v="15"/>
    <x v="3"/>
    <x v="1"/>
    <n v="3005"/>
    <x v="18"/>
    <n v="3005"/>
    <s v="ORÇAMENTO"/>
    <x v="1"/>
    <x v="4"/>
    <x v="2"/>
    <x v="2"/>
    <x v="15"/>
    <x v="15"/>
  </r>
  <r>
    <x v="5"/>
    <s v=" ORÇAMENTO"/>
    <x v="10"/>
    <d v="2024-07-01T00:00:00"/>
    <d v="2024-07-01T00:00:00"/>
    <s v="Orçamento"/>
    <s v="1 | 1"/>
    <x v="8"/>
    <x v="0"/>
    <n v="361.29254769898228"/>
    <x v="62"/>
    <x v="61"/>
    <s v="8655"/>
    <x v="6"/>
    <x v="3"/>
    <x v="1"/>
    <n v="6001"/>
    <x v="6"/>
    <n v="6001"/>
    <s v="ORÇAMENTO"/>
    <x v="0"/>
    <x v="4"/>
    <x v="9"/>
    <x v="9"/>
    <x v="12"/>
    <x v="12"/>
  </r>
  <r>
    <x v="5"/>
    <s v=" ORÇAMENTO"/>
    <x v="10"/>
    <d v="2024-07-01T00:00:00"/>
    <d v="2024-07-01T00:00:00"/>
    <s v="Orçamento"/>
    <s v="1 | 1"/>
    <x v="8"/>
    <x v="0"/>
    <n v="361.29254769898228"/>
    <x v="107"/>
    <x v="106"/>
    <s v="8747"/>
    <x v="6"/>
    <x v="3"/>
    <x v="1"/>
    <n v="6001"/>
    <x v="6"/>
    <n v="6001"/>
    <s v="ORÇAMENTO"/>
    <x v="0"/>
    <x v="4"/>
    <x v="9"/>
    <x v="9"/>
    <x v="12"/>
    <x v="12"/>
  </r>
  <r>
    <x v="5"/>
    <s v=" ORÇAMENTO"/>
    <x v="10"/>
    <d v="2024-07-01T00:00:00"/>
    <d v="2024-07-01T00:00:00"/>
    <s v="Orçamento"/>
    <s v="1 | 1"/>
    <x v="8"/>
    <x v="0"/>
    <n v="361.29254769898228"/>
    <x v="92"/>
    <x v="91"/>
    <s v="9753"/>
    <x v="10"/>
    <x v="3"/>
    <x v="1"/>
    <n v="7001"/>
    <x v="11"/>
    <n v="7001"/>
    <s v="ORÇAMENTO"/>
    <x v="0"/>
    <x v="4"/>
    <x v="9"/>
    <x v="9"/>
    <x v="12"/>
    <x v="12"/>
  </r>
  <r>
    <x v="5"/>
    <s v=" ORÇAMENTO"/>
    <x v="10"/>
    <d v="2024-07-01T00:00:00"/>
    <d v="2024-07-01T00:00:00"/>
    <s v="Orçamento"/>
    <s v="1 | 1"/>
    <x v="8"/>
    <x v="0"/>
    <n v="361.29254769898228"/>
    <x v="116"/>
    <x v="114"/>
    <s v="9882"/>
    <x v="10"/>
    <x v="3"/>
    <x v="1"/>
    <n v="7001"/>
    <x v="11"/>
    <n v="7001"/>
    <s v="ORÇAMENTO"/>
    <x v="0"/>
    <x v="4"/>
    <x v="9"/>
    <x v="9"/>
    <x v="12"/>
    <x v="12"/>
  </r>
  <r>
    <x v="5"/>
    <s v=" ORÇAMENTO"/>
    <x v="10"/>
    <d v="2024-07-01T00:00:00"/>
    <d v="2024-07-01T00:00:00"/>
    <s v="Orçamento"/>
    <s v="1 | 1"/>
    <x v="8"/>
    <x v="0"/>
    <n v="366.32382805571177"/>
    <x v="72"/>
    <x v="71"/>
    <s v="11597"/>
    <x v="4"/>
    <x v="3"/>
    <x v="1"/>
    <n v="8002"/>
    <x v="4"/>
    <n v="8002"/>
    <s v="ORÇAMENTO"/>
    <x v="1"/>
    <x v="4"/>
    <x v="2"/>
    <x v="2"/>
    <x v="15"/>
    <x v="15"/>
  </r>
  <r>
    <x v="5"/>
    <s v=" ORÇAMENTO"/>
    <x v="10"/>
    <d v="2024-07-01T00:00:00"/>
    <d v="2024-07-01T00:00:00"/>
    <s v="Orçamento"/>
    <s v="1 | 1"/>
    <x v="8"/>
    <x v="0"/>
    <n v="369.56563184381542"/>
    <x v="72"/>
    <x v="71"/>
    <s v="10604"/>
    <x v="3"/>
    <x v="3"/>
    <x v="1"/>
    <n v="7004"/>
    <x v="3"/>
    <n v="7004"/>
    <s v="ORÇAMENTO"/>
    <x v="1"/>
    <x v="4"/>
    <x v="2"/>
    <x v="2"/>
    <x v="15"/>
    <x v="15"/>
  </r>
  <r>
    <x v="5"/>
    <s v=" ORÇAMENTO"/>
    <x v="10"/>
    <d v="2024-07-01T00:00:00"/>
    <d v="2024-07-01T00:00:00"/>
    <s v="Orçamento"/>
    <s v="1 | 1"/>
    <x v="8"/>
    <x v="0"/>
    <n v="378.2197491942481"/>
    <x v="10"/>
    <x v="10"/>
    <s v="2333"/>
    <x v="0"/>
    <x v="3"/>
    <x v="1"/>
    <n v="2001"/>
    <x v="0"/>
    <n v="2001"/>
    <s v="ORÇAMENTO"/>
    <x v="1"/>
    <x v="4"/>
    <x v="5"/>
    <x v="5"/>
    <x v="6"/>
    <x v="6"/>
  </r>
  <r>
    <x v="5"/>
    <s v=" ORÇAMENTO"/>
    <x v="10"/>
    <d v="2024-07-01T00:00:00"/>
    <d v="2024-07-01T00:00:00"/>
    <s v="Orçamento"/>
    <s v="1 | 1"/>
    <x v="8"/>
    <x v="0"/>
    <n v="378.2197491942481"/>
    <x v="10"/>
    <x v="10"/>
    <s v="2334"/>
    <x v="0"/>
    <x v="3"/>
    <x v="1"/>
    <n v="2001"/>
    <x v="0"/>
    <n v="2001"/>
    <s v="ORÇAMENTO"/>
    <x v="1"/>
    <x v="4"/>
    <x v="5"/>
    <x v="5"/>
    <x v="6"/>
    <x v="6"/>
  </r>
  <r>
    <x v="5"/>
    <s v=" ORÇAMENTO"/>
    <x v="10"/>
    <d v="2024-07-01T00:00:00"/>
    <d v="2024-07-01T00:00:00"/>
    <s v="Orçamento"/>
    <s v="1 | 1"/>
    <x v="8"/>
    <x v="0"/>
    <n v="400"/>
    <x v="106"/>
    <x v="105"/>
    <s v="3241"/>
    <x v="16"/>
    <x v="3"/>
    <x v="1"/>
    <n v="3002"/>
    <x v="19"/>
    <n v="3002"/>
    <s v="ORÇAMENTO"/>
    <x v="0"/>
    <x v="4"/>
    <x v="2"/>
    <x v="2"/>
    <x v="15"/>
    <x v="15"/>
  </r>
  <r>
    <x v="5"/>
    <s v=" ORÇAMENTO"/>
    <x v="10"/>
    <d v="2024-07-01T00:00:00"/>
    <d v="2024-07-01T00:00:00"/>
    <s v="Orçamento"/>
    <s v="1 | 1"/>
    <x v="8"/>
    <x v="0"/>
    <n v="400"/>
    <x v="106"/>
    <x v="105"/>
    <s v="4169"/>
    <x v="8"/>
    <x v="3"/>
    <x v="1"/>
    <n v="3006"/>
    <x v="8"/>
    <n v="3006"/>
    <s v="ORÇAMENTO"/>
    <x v="0"/>
    <x v="4"/>
    <x v="2"/>
    <x v="2"/>
    <x v="15"/>
    <x v="15"/>
  </r>
  <r>
    <x v="5"/>
    <s v=" ORÇAMENTO"/>
    <x v="10"/>
    <d v="2024-07-01T00:00:00"/>
    <d v="2024-07-01T00:00:00"/>
    <s v="Orçamento"/>
    <s v="1 | 1"/>
    <x v="8"/>
    <x v="0"/>
    <n v="400"/>
    <x v="121"/>
    <x v="119"/>
    <s v="6708"/>
    <x v="2"/>
    <x v="3"/>
    <x v="1"/>
    <n v="4004"/>
    <x v="2"/>
    <n v="4004"/>
    <s v="ORÇAMENTO"/>
    <x v="0"/>
    <x v="4"/>
    <x v="0"/>
    <x v="0"/>
    <x v="9"/>
    <x v="9"/>
  </r>
  <r>
    <x v="5"/>
    <s v=" ORÇAMENTO"/>
    <x v="10"/>
    <d v="2024-07-01T00:00:00"/>
    <d v="2024-07-01T00:00:00"/>
    <s v="Orçamento"/>
    <s v="1 | 1"/>
    <x v="8"/>
    <x v="0"/>
    <n v="400"/>
    <x v="71"/>
    <x v="70"/>
    <s v="6881"/>
    <x v="2"/>
    <x v="3"/>
    <x v="1"/>
    <n v="4004"/>
    <x v="2"/>
    <n v="4004"/>
    <s v="ORÇAMENTO"/>
    <x v="0"/>
    <x v="4"/>
    <x v="0"/>
    <x v="0"/>
    <x v="9"/>
    <x v="9"/>
  </r>
  <r>
    <x v="5"/>
    <s v=" ORÇAMENTO"/>
    <x v="10"/>
    <d v="2024-07-01T00:00:00"/>
    <d v="2024-07-01T00:00:00"/>
    <s v="Orçamento"/>
    <s v="1 | 1"/>
    <x v="8"/>
    <x v="0"/>
    <n v="400"/>
    <x v="93"/>
    <x v="92"/>
    <s v="12938"/>
    <x v="9"/>
    <x v="3"/>
    <x v="1"/>
    <n v="8006"/>
    <x v="10"/>
    <n v="8006"/>
    <s v="ORÇAMENTO"/>
    <x v="0"/>
    <x v="4"/>
    <x v="0"/>
    <x v="0"/>
    <x v="0"/>
    <x v="0"/>
  </r>
  <r>
    <x v="5"/>
    <s v=" ORÇAMENTO"/>
    <x v="10"/>
    <d v="2024-07-01T00:00:00"/>
    <d v="2024-07-01T00:00:00"/>
    <s v="Orçamento"/>
    <s v="1 | 1"/>
    <x v="8"/>
    <x v="0"/>
    <n v="400"/>
    <x v="49"/>
    <x v="48"/>
    <s v="10495"/>
    <x v="10"/>
    <x v="3"/>
    <x v="1"/>
    <n v="7003"/>
    <x v="14"/>
    <n v="7003"/>
    <s v="ORÇAMENTO"/>
    <x v="0"/>
    <x v="4"/>
    <x v="11"/>
    <x v="11"/>
    <x v="17"/>
    <x v="17"/>
  </r>
  <r>
    <x v="5"/>
    <s v=" ORÇAMENTO"/>
    <x v="10"/>
    <d v="2024-07-01T00:00:00"/>
    <d v="2024-07-01T00:00:00"/>
    <s v="Orçamento"/>
    <s v="1 | 1"/>
    <x v="8"/>
    <x v="0"/>
    <n v="407.39918450227867"/>
    <x v="10"/>
    <x v="10"/>
    <s v="2332"/>
    <x v="0"/>
    <x v="3"/>
    <x v="1"/>
    <n v="2001"/>
    <x v="0"/>
    <n v="2001"/>
    <s v="ORÇAMENTO"/>
    <x v="1"/>
    <x v="4"/>
    <x v="5"/>
    <x v="5"/>
    <x v="6"/>
    <x v="6"/>
  </r>
  <r>
    <x v="5"/>
    <s v=" ORÇAMENTO"/>
    <x v="10"/>
    <d v="2024-07-01T00:00:00"/>
    <d v="2024-07-01T00:00:00"/>
    <s v="Orçamento"/>
    <s v="1 | 1"/>
    <x v="8"/>
    <x v="0"/>
    <n v="414.16586502232673"/>
    <x v="100"/>
    <x v="99"/>
    <s v="10616"/>
    <x v="3"/>
    <x v="3"/>
    <x v="1"/>
    <n v="7004"/>
    <x v="3"/>
    <n v="7004"/>
    <s v="ORÇAMENTO"/>
    <x v="1"/>
    <x v="4"/>
    <x v="2"/>
    <x v="2"/>
    <x v="15"/>
    <x v="15"/>
  </r>
  <r>
    <x v="5"/>
    <s v=" ORÇAMENTO"/>
    <x v="10"/>
    <d v="2024-07-01T00:00:00"/>
    <d v="2024-07-01T00:00:00"/>
    <s v="Orçamento"/>
    <s v="1 | 1"/>
    <x v="8"/>
    <x v="0"/>
    <n v="414.16586502232673"/>
    <x v="100"/>
    <x v="99"/>
    <s v="12513"/>
    <x v="9"/>
    <x v="3"/>
    <x v="1"/>
    <n v="8006"/>
    <x v="10"/>
    <n v="8006"/>
    <s v="ORÇAMENTO"/>
    <x v="1"/>
    <x v="4"/>
    <x v="2"/>
    <x v="2"/>
    <x v="15"/>
    <x v="15"/>
  </r>
  <r>
    <x v="5"/>
    <s v=" ORÇAMENTO"/>
    <x v="10"/>
    <d v="2024-07-01T00:00:00"/>
    <d v="2024-07-01T00:00:00"/>
    <s v="Orçamento"/>
    <s v="1 | 1"/>
    <x v="8"/>
    <x v="0"/>
    <n v="420"/>
    <x v="106"/>
    <x v="105"/>
    <s v="4168"/>
    <x v="8"/>
    <x v="3"/>
    <x v="1"/>
    <n v="3006"/>
    <x v="8"/>
    <n v="3006"/>
    <s v="ORÇAMENTO"/>
    <x v="0"/>
    <x v="4"/>
    <x v="2"/>
    <x v="2"/>
    <x v="15"/>
    <x v="15"/>
  </r>
  <r>
    <x v="5"/>
    <s v=" ORÇAMENTO"/>
    <x v="10"/>
    <d v="2024-07-01T00:00:00"/>
    <d v="2024-07-01T00:00:00"/>
    <s v="Orçamento"/>
    <s v="1 | 1"/>
    <x v="8"/>
    <x v="0"/>
    <n v="421.50797231547926"/>
    <x v="138"/>
    <x v="136"/>
    <s v="7796"/>
    <x v="2"/>
    <x v="3"/>
    <x v="1"/>
    <n v="5003"/>
    <x v="31"/>
    <n v="5003"/>
    <s v="ORÇAMENTO"/>
    <x v="0"/>
    <x v="4"/>
    <x v="9"/>
    <x v="9"/>
    <x v="18"/>
    <x v="18"/>
  </r>
  <r>
    <x v="5"/>
    <s v=" ORÇAMENTO"/>
    <x v="10"/>
    <d v="2024-07-01T00:00:00"/>
    <d v="2024-07-01T00:00:00"/>
    <s v="Orçamento"/>
    <s v="1 | 1"/>
    <x v="8"/>
    <x v="0"/>
    <n v="425"/>
    <x v="45"/>
    <x v="44"/>
    <s v="13455"/>
    <x v="9"/>
    <x v="3"/>
    <x v="1"/>
    <n v="8006"/>
    <x v="10"/>
    <n v="8006"/>
    <s v="ORÇAMENTO"/>
    <x v="0"/>
    <x v="4"/>
    <x v="11"/>
    <x v="11"/>
    <x v="17"/>
    <x v="17"/>
  </r>
  <r>
    <x v="5"/>
    <s v=" ORÇAMENTO"/>
    <x v="10"/>
    <d v="2024-07-01T00:00:00"/>
    <d v="2024-07-01T00:00:00"/>
    <s v="Orçamento"/>
    <s v="1 | 1"/>
    <x v="8"/>
    <x v="0"/>
    <n v="425"/>
    <x v="45"/>
    <x v="44"/>
    <s v="13456"/>
    <x v="9"/>
    <x v="3"/>
    <x v="1"/>
    <n v="8006"/>
    <x v="10"/>
    <n v="8006"/>
    <s v="ORÇAMENTO"/>
    <x v="0"/>
    <x v="4"/>
    <x v="11"/>
    <x v="11"/>
    <x v="17"/>
    <x v="17"/>
  </r>
  <r>
    <x v="5"/>
    <s v=" ORÇAMENTO"/>
    <x v="10"/>
    <d v="2024-07-01T00:00:00"/>
    <d v="2024-07-01T00:00:00"/>
    <s v="Orçamento"/>
    <s v="1 | 1"/>
    <x v="8"/>
    <x v="0"/>
    <n v="425.86495763054876"/>
    <x v="72"/>
    <x v="71"/>
    <s v="7723"/>
    <x v="2"/>
    <x v="3"/>
    <x v="1"/>
    <n v="5003"/>
    <x v="31"/>
    <n v="5003"/>
    <s v="ORÇAMENTO"/>
    <x v="1"/>
    <x v="4"/>
    <x v="2"/>
    <x v="2"/>
    <x v="15"/>
    <x v="15"/>
  </r>
  <r>
    <x v="5"/>
    <s v=" ORÇAMENTO"/>
    <x v="10"/>
    <d v="2024-07-01T00:00:00"/>
    <d v="2024-07-01T00:00:00"/>
    <s v="Orçamento"/>
    <s v="1 | 1"/>
    <x v="8"/>
    <x v="0"/>
    <n v="433.5510572387787"/>
    <x v="118"/>
    <x v="116"/>
    <s v="8096"/>
    <x v="2"/>
    <x v="3"/>
    <x v="1"/>
    <n v="5005"/>
    <x v="32"/>
    <n v="5005"/>
    <s v="ORÇAMENTO"/>
    <x v="0"/>
    <x v="4"/>
    <x v="9"/>
    <x v="9"/>
    <x v="18"/>
    <x v="18"/>
  </r>
  <r>
    <x v="5"/>
    <s v=" ORÇAMENTO"/>
    <x v="10"/>
    <d v="2024-07-01T00:00:00"/>
    <d v="2024-07-01T00:00:00"/>
    <s v="Orçamento"/>
    <s v="1 | 1"/>
    <x v="8"/>
    <x v="0"/>
    <n v="440.77690819275836"/>
    <x v="112"/>
    <x v="110"/>
    <s v="7858"/>
    <x v="2"/>
    <x v="3"/>
    <x v="1"/>
    <n v="5003"/>
    <x v="31"/>
    <n v="5003"/>
    <s v="ORÇAMENTO"/>
    <x v="0"/>
    <x v="4"/>
    <x v="9"/>
    <x v="9"/>
    <x v="18"/>
    <x v="18"/>
  </r>
  <r>
    <x v="5"/>
    <s v=" ORÇAMENTO"/>
    <x v="10"/>
    <d v="2024-07-01T00:00:00"/>
    <d v="2024-07-01T00:00:00"/>
    <s v="Orçamento"/>
    <s v="1 | 1"/>
    <x v="8"/>
    <x v="0"/>
    <n v="449.92660799999999"/>
    <x v="32"/>
    <x v="32"/>
    <s v="12106"/>
    <x v="21"/>
    <x v="3"/>
    <x v="1"/>
    <n v="8003"/>
    <x v="28"/>
    <n v="8003"/>
    <s v="ORÇAMENTO"/>
    <x v="1"/>
    <x v="4"/>
    <x v="2"/>
    <x v="2"/>
    <x v="2"/>
    <x v="2"/>
  </r>
  <r>
    <x v="5"/>
    <s v=" ORÇAMENTO"/>
    <x v="10"/>
    <d v="2024-07-01T00:00:00"/>
    <d v="2024-07-01T00:00:00"/>
    <s v="Orçamento"/>
    <s v="1 | 1"/>
    <x v="8"/>
    <x v="0"/>
    <n v="459.99999999999994"/>
    <x v="139"/>
    <x v="137"/>
    <s v="10423"/>
    <x v="10"/>
    <x v="3"/>
    <x v="1"/>
    <n v="7003"/>
    <x v="14"/>
    <n v="7003"/>
    <s v="ORÇAMENTO"/>
    <x v="1"/>
    <x v="4"/>
    <x v="2"/>
    <x v="2"/>
    <x v="15"/>
    <x v="15"/>
  </r>
  <r>
    <x v="5"/>
    <s v=" ORÇAMENTO"/>
    <x v="10"/>
    <d v="2024-07-01T00:00:00"/>
    <d v="2024-07-01T00:00:00"/>
    <s v="Orçamento"/>
    <s v="1 | 1"/>
    <x v="8"/>
    <x v="0"/>
    <n v="459.99999999999994"/>
    <x v="139"/>
    <x v="137"/>
    <s v="4851"/>
    <x v="7"/>
    <x v="3"/>
    <x v="1"/>
    <n v="3008"/>
    <x v="26"/>
    <n v="3008"/>
    <s v="ORÇAMENTO"/>
    <x v="1"/>
    <x v="4"/>
    <x v="2"/>
    <x v="2"/>
    <x v="15"/>
    <x v="15"/>
  </r>
  <r>
    <x v="5"/>
    <s v=" ORÇAMENTO"/>
    <x v="10"/>
    <d v="2024-07-01T00:00:00"/>
    <d v="2024-07-01T00:00:00"/>
    <s v="Orçamento"/>
    <s v="1 | 1"/>
    <x v="8"/>
    <x v="0"/>
    <n v="459.99999999999994"/>
    <x v="139"/>
    <x v="137"/>
    <s v="7771"/>
    <x v="2"/>
    <x v="3"/>
    <x v="1"/>
    <n v="5003"/>
    <x v="31"/>
    <n v="5003"/>
    <s v="ORÇAMENTO"/>
    <x v="1"/>
    <x v="4"/>
    <x v="2"/>
    <x v="2"/>
    <x v="15"/>
    <x v="15"/>
  </r>
  <r>
    <x v="5"/>
    <s v=" ORÇAMENTO"/>
    <x v="10"/>
    <d v="2024-07-01T00:00:00"/>
    <d v="2024-07-01T00:00:00"/>
    <s v="Orçamento"/>
    <s v="1 | 1"/>
    <x v="8"/>
    <x v="0"/>
    <n v="463.36182144628083"/>
    <x v="72"/>
    <x v="71"/>
    <s v="4078"/>
    <x v="8"/>
    <x v="3"/>
    <x v="1"/>
    <n v="3006"/>
    <x v="8"/>
    <n v="3006"/>
    <s v="ORÇAMENTO"/>
    <x v="1"/>
    <x v="4"/>
    <x v="2"/>
    <x v="2"/>
    <x v="15"/>
    <x v="15"/>
  </r>
  <r>
    <x v="5"/>
    <s v=" ORÇAMENTO"/>
    <x v="10"/>
    <d v="2024-07-01T00:00:00"/>
    <d v="2024-07-01T00:00:00"/>
    <s v="Orçamento"/>
    <s v="1 | 1"/>
    <x v="8"/>
    <x v="0"/>
    <n v="463.77856912000004"/>
    <x v="21"/>
    <x v="21"/>
    <s v="7711"/>
    <x v="2"/>
    <x v="3"/>
    <x v="1"/>
    <n v="5003"/>
    <x v="31"/>
    <n v="5003"/>
    <s v="ORÇAMENTO"/>
    <x v="1"/>
    <x v="4"/>
    <x v="2"/>
    <x v="2"/>
    <x v="2"/>
    <x v="2"/>
  </r>
  <r>
    <x v="5"/>
    <s v=" ORÇAMENTO"/>
    <x v="10"/>
    <d v="2024-07-01T00:00:00"/>
    <d v="2024-07-01T00:00:00"/>
    <s v="Orçamento"/>
    <s v="1 | 1"/>
    <x v="8"/>
    <x v="0"/>
    <n v="467.93583781138159"/>
    <x v="70"/>
    <x v="69"/>
    <s v="10399"/>
    <x v="10"/>
    <x v="3"/>
    <x v="1"/>
    <n v="7003"/>
    <x v="14"/>
    <n v="7003"/>
    <s v="ORÇAMENTO"/>
    <x v="1"/>
    <x v="4"/>
    <x v="2"/>
    <x v="2"/>
    <x v="15"/>
    <x v="15"/>
  </r>
  <r>
    <x v="5"/>
    <s v=" ORÇAMENTO"/>
    <x v="10"/>
    <d v="2024-07-01T00:00:00"/>
    <d v="2024-07-01T00:00:00"/>
    <s v="Orçamento"/>
    <s v="1 | 1"/>
    <x v="8"/>
    <x v="0"/>
    <n v="468.53126695080238"/>
    <x v="22"/>
    <x v="22"/>
    <s v="11525"/>
    <x v="4"/>
    <x v="3"/>
    <x v="1"/>
    <n v="8002"/>
    <x v="4"/>
    <n v="8002"/>
    <s v="ORÇAMENTO"/>
    <x v="1"/>
    <x v="4"/>
    <x v="2"/>
    <x v="2"/>
    <x v="13"/>
    <x v="13"/>
  </r>
  <r>
    <x v="5"/>
    <s v=" ORÇAMENTO"/>
    <x v="10"/>
    <d v="2024-07-01T00:00:00"/>
    <d v="2024-07-01T00:00:00"/>
    <s v="Orçamento"/>
    <s v="1 | 1"/>
    <x v="8"/>
    <x v="0"/>
    <n v="474.80583419084462"/>
    <x v="32"/>
    <x v="32"/>
    <s v="8534"/>
    <x v="6"/>
    <x v="3"/>
    <x v="1"/>
    <n v="6001"/>
    <x v="6"/>
    <n v="6001"/>
    <s v="ORÇAMENTO"/>
    <x v="1"/>
    <x v="4"/>
    <x v="2"/>
    <x v="2"/>
    <x v="2"/>
    <x v="2"/>
  </r>
  <r>
    <x v="5"/>
    <s v=" ORÇAMENTO"/>
    <x v="10"/>
    <d v="2024-07-01T00:00:00"/>
    <d v="2024-07-01T00:00:00"/>
    <s v="Orçamento"/>
    <s v="1 | 1"/>
    <x v="8"/>
    <x v="0"/>
    <n v="481.82497895281875"/>
    <x v="102"/>
    <x v="101"/>
    <s v="9397"/>
    <x v="10"/>
    <x v="3"/>
    <x v="1"/>
    <n v="7001"/>
    <x v="11"/>
    <n v="7001"/>
    <s v="ORÇAMENTO"/>
    <x v="1"/>
    <x v="4"/>
    <x v="2"/>
    <x v="2"/>
    <x v="15"/>
    <x v="15"/>
  </r>
  <r>
    <x v="5"/>
    <s v=" ORÇAMENTO"/>
    <x v="10"/>
    <d v="2024-07-01T00:00:00"/>
    <d v="2024-07-01T00:00:00"/>
    <s v="Orçamento"/>
    <s v="1 | 1"/>
    <x v="8"/>
    <x v="0"/>
    <n v="492.71913015555299"/>
    <x v="22"/>
    <x v="22"/>
    <s v="7687"/>
    <x v="2"/>
    <x v="3"/>
    <x v="1"/>
    <n v="5003"/>
    <x v="31"/>
    <n v="5003"/>
    <s v="ORÇAMENTO"/>
    <x v="1"/>
    <x v="4"/>
    <x v="2"/>
    <x v="2"/>
    <x v="13"/>
    <x v="13"/>
  </r>
  <r>
    <x v="5"/>
    <s v=" ORÇAMENTO"/>
    <x v="10"/>
    <d v="2024-07-01T00:00:00"/>
    <d v="2024-07-01T00:00:00"/>
    <s v="Orçamento"/>
    <s v="1 | 1"/>
    <x v="8"/>
    <x v="0"/>
    <n v="500"/>
    <x v="106"/>
    <x v="105"/>
    <s v="12187"/>
    <x v="21"/>
    <x v="3"/>
    <x v="1"/>
    <n v="8003"/>
    <x v="28"/>
    <n v="8003"/>
    <s v="ORÇAMENTO"/>
    <x v="0"/>
    <x v="4"/>
    <x v="2"/>
    <x v="2"/>
    <x v="15"/>
    <x v="15"/>
  </r>
  <r>
    <x v="5"/>
    <s v=" ORÇAMENTO"/>
    <x v="10"/>
    <d v="2024-07-01T00:00:00"/>
    <d v="2024-07-01T00:00:00"/>
    <s v="Orçamento"/>
    <s v="1 | 1"/>
    <x v="8"/>
    <x v="0"/>
    <n v="500"/>
    <x v="106"/>
    <x v="105"/>
    <s v="4164"/>
    <x v="8"/>
    <x v="3"/>
    <x v="1"/>
    <n v="3006"/>
    <x v="8"/>
    <n v="3006"/>
    <s v="ORÇAMENTO"/>
    <x v="0"/>
    <x v="4"/>
    <x v="2"/>
    <x v="2"/>
    <x v="15"/>
    <x v="15"/>
  </r>
  <r>
    <x v="5"/>
    <s v=" ORÇAMENTO"/>
    <x v="10"/>
    <d v="2024-07-01T00:00:00"/>
    <d v="2024-07-01T00:00:00"/>
    <s v="Orçamento"/>
    <s v="1 | 1"/>
    <x v="8"/>
    <x v="0"/>
    <n v="500"/>
    <x v="106"/>
    <x v="105"/>
    <s v="4165"/>
    <x v="8"/>
    <x v="3"/>
    <x v="1"/>
    <n v="3006"/>
    <x v="8"/>
    <n v="3006"/>
    <s v="ORÇAMENTO"/>
    <x v="0"/>
    <x v="4"/>
    <x v="2"/>
    <x v="2"/>
    <x v="15"/>
    <x v="15"/>
  </r>
  <r>
    <x v="5"/>
    <s v=" ORÇAMENTO"/>
    <x v="10"/>
    <d v="2024-07-01T00:00:00"/>
    <d v="2024-07-01T00:00:00"/>
    <s v="Orçamento"/>
    <s v="1 | 1"/>
    <x v="8"/>
    <x v="0"/>
    <n v="500"/>
    <x v="106"/>
    <x v="105"/>
    <s v="4166"/>
    <x v="8"/>
    <x v="3"/>
    <x v="1"/>
    <n v="3006"/>
    <x v="8"/>
    <n v="3006"/>
    <s v="ORÇAMENTO"/>
    <x v="0"/>
    <x v="4"/>
    <x v="2"/>
    <x v="2"/>
    <x v="15"/>
    <x v="15"/>
  </r>
  <r>
    <x v="5"/>
    <s v=" ORÇAMENTO"/>
    <x v="10"/>
    <d v="2024-07-01T00:00:00"/>
    <d v="2024-07-01T00:00:00"/>
    <s v="Orçamento"/>
    <s v="1 | 1"/>
    <x v="8"/>
    <x v="0"/>
    <n v="500"/>
    <x v="106"/>
    <x v="105"/>
    <s v="4167"/>
    <x v="8"/>
    <x v="3"/>
    <x v="1"/>
    <n v="3006"/>
    <x v="8"/>
    <n v="3006"/>
    <s v="ORÇAMENTO"/>
    <x v="0"/>
    <x v="4"/>
    <x v="2"/>
    <x v="2"/>
    <x v="15"/>
    <x v="15"/>
  </r>
  <r>
    <x v="5"/>
    <s v=" ORÇAMENTO"/>
    <x v="10"/>
    <d v="2024-07-01T00:00:00"/>
    <d v="2024-07-01T00:00:00"/>
    <s v="Orçamento"/>
    <s v="1 | 1"/>
    <x v="8"/>
    <x v="0"/>
    <n v="500"/>
    <x v="121"/>
    <x v="119"/>
    <s v="10840"/>
    <x v="3"/>
    <x v="3"/>
    <x v="1"/>
    <n v="7004"/>
    <x v="3"/>
    <n v="7004"/>
    <s v="ORÇAMENTO"/>
    <x v="0"/>
    <x v="4"/>
    <x v="0"/>
    <x v="0"/>
    <x v="9"/>
    <x v="9"/>
  </r>
  <r>
    <x v="5"/>
    <s v=" ORÇAMENTO"/>
    <x v="10"/>
    <d v="2024-07-01T00:00:00"/>
    <d v="2024-07-01T00:00:00"/>
    <s v="Orçamento"/>
    <s v="1 | 1"/>
    <x v="8"/>
    <x v="0"/>
    <n v="500"/>
    <x v="111"/>
    <x v="109"/>
    <s v="7044"/>
    <x v="2"/>
    <x v="3"/>
    <x v="1"/>
    <n v="4004"/>
    <x v="2"/>
    <n v="4004"/>
    <s v="ORÇAMENTO"/>
    <x v="0"/>
    <x v="4"/>
    <x v="0"/>
    <x v="0"/>
    <x v="9"/>
    <x v="9"/>
  </r>
  <r>
    <x v="5"/>
    <s v=" ORÇAMENTO"/>
    <x v="10"/>
    <d v="2024-07-01T00:00:00"/>
    <d v="2024-07-01T00:00:00"/>
    <s v="Orçamento"/>
    <s v="1 | 1"/>
    <x v="8"/>
    <x v="0"/>
    <n v="500"/>
    <x v="53"/>
    <x v="52"/>
    <s v="1608"/>
    <x v="0"/>
    <x v="3"/>
    <x v="1"/>
    <n v="2001"/>
    <x v="0"/>
    <n v="2001"/>
    <s v="ORÇAMENTO"/>
    <x v="1"/>
    <x v="4"/>
    <x v="0"/>
    <x v="0"/>
    <x v="3"/>
    <x v="3"/>
  </r>
  <r>
    <x v="5"/>
    <s v=" ORÇAMENTO"/>
    <x v="10"/>
    <d v="2024-07-01T00:00:00"/>
    <d v="2024-07-01T00:00:00"/>
    <s v="Orçamento"/>
    <s v="1 | 1"/>
    <x v="8"/>
    <x v="0"/>
    <n v="500"/>
    <x v="34"/>
    <x v="34"/>
    <s v="5318"/>
    <x v="22"/>
    <x v="3"/>
    <x v="1"/>
    <n v="4002"/>
    <x v="34"/>
    <n v="4002"/>
    <s v="ORÇAMENTO"/>
    <x v="0"/>
    <x v="4"/>
    <x v="0"/>
    <x v="0"/>
    <x v="0"/>
    <x v="0"/>
  </r>
  <r>
    <x v="5"/>
    <s v=" ORÇAMENTO"/>
    <x v="10"/>
    <d v="2024-07-01T00:00:00"/>
    <d v="2024-07-01T00:00:00"/>
    <s v="Orçamento"/>
    <s v="1 | 1"/>
    <x v="8"/>
    <x v="0"/>
    <n v="500"/>
    <x v="109"/>
    <x v="108"/>
    <s v="5911"/>
    <x v="12"/>
    <x v="3"/>
    <x v="1"/>
    <n v="4003"/>
    <x v="13"/>
    <n v="4003"/>
    <s v="ORÇAMENTO"/>
    <x v="0"/>
    <x v="4"/>
    <x v="0"/>
    <x v="0"/>
    <x v="0"/>
    <x v="0"/>
  </r>
  <r>
    <x v="5"/>
    <s v=" ORÇAMENTO"/>
    <x v="10"/>
    <d v="2024-07-01T00:00:00"/>
    <d v="2024-07-01T00:00:00"/>
    <s v="Orçamento"/>
    <s v="1 | 1"/>
    <x v="8"/>
    <x v="0"/>
    <n v="500"/>
    <x v="7"/>
    <x v="7"/>
    <s v="4698"/>
    <x v="7"/>
    <x v="3"/>
    <x v="1"/>
    <n v="3007"/>
    <x v="25"/>
    <n v="3007"/>
    <s v="ORÇAMENTO"/>
    <x v="0"/>
    <x v="4"/>
    <x v="0"/>
    <x v="0"/>
    <x v="0"/>
    <x v="0"/>
  </r>
  <r>
    <x v="5"/>
    <s v=" ORÇAMENTO"/>
    <x v="10"/>
    <d v="2024-07-01T00:00:00"/>
    <d v="2024-07-01T00:00:00"/>
    <s v="Orçamento"/>
    <s v="1 | 1"/>
    <x v="8"/>
    <x v="0"/>
    <n v="500"/>
    <x v="7"/>
    <x v="7"/>
    <s v="5940"/>
    <x v="12"/>
    <x v="3"/>
    <x v="1"/>
    <n v="4003"/>
    <x v="13"/>
    <n v="4003"/>
    <s v="ORÇAMENTO"/>
    <x v="0"/>
    <x v="4"/>
    <x v="0"/>
    <x v="0"/>
    <x v="0"/>
    <x v="0"/>
  </r>
  <r>
    <x v="5"/>
    <s v=" ORÇAMENTO"/>
    <x v="10"/>
    <d v="2024-07-01T00:00:00"/>
    <d v="2024-07-01T00:00:00"/>
    <s v="Orçamento"/>
    <s v="1 | 1"/>
    <x v="8"/>
    <x v="0"/>
    <n v="500"/>
    <x v="45"/>
    <x v="44"/>
    <s v="13453"/>
    <x v="9"/>
    <x v="3"/>
    <x v="1"/>
    <n v="8006"/>
    <x v="10"/>
    <n v="8006"/>
    <s v="ORÇAMENTO"/>
    <x v="0"/>
    <x v="4"/>
    <x v="11"/>
    <x v="11"/>
    <x v="17"/>
    <x v="17"/>
  </r>
  <r>
    <x v="5"/>
    <s v=" ORÇAMENTO"/>
    <x v="10"/>
    <d v="2024-07-01T00:00:00"/>
    <d v="2024-07-01T00:00:00"/>
    <s v="Orçamento"/>
    <s v="1 | 1"/>
    <x v="8"/>
    <x v="0"/>
    <n v="500"/>
    <x v="45"/>
    <x v="44"/>
    <s v="13454"/>
    <x v="9"/>
    <x v="3"/>
    <x v="1"/>
    <n v="8006"/>
    <x v="10"/>
    <n v="8006"/>
    <s v="ORÇAMENTO"/>
    <x v="0"/>
    <x v="4"/>
    <x v="11"/>
    <x v="11"/>
    <x v="17"/>
    <x v="17"/>
  </r>
  <r>
    <x v="5"/>
    <s v=" ORÇAMENTO"/>
    <x v="10"/>
    <d v="2024-07-01T00:00:00"/>
    <d v="2024-07-01T00:00:00"/>
    <s v="Orçamento"/>
    <s v="1 | 1"/>
    <x v="8"/>
    <x v="0"/>
    <n v="505.39721056535808"/>
    <x v="72"/>
    <x v="71"/>
    <s v="7481"/>
    <x v="18"/>
    <x v="3"/>
    <x v="1"/>
    <n v="5002"/>
    <x v="21"/>
    <n v="5002"/>
    <s v="ORÇAMENTO"/>
    <x v="1"/>
    <x v="4"/>
    <x v="2"/>
    <x v="2"/>
    <x v="15"/>
    <x v="15"/>
  </r>
  <r>
    <x v="5"/>
    <s v=" ORÇAMENTO"/>
    <x v="10"/>
    <d v="2024-07-01T00:00:00"/>
    <d v="2024-07-01T00:00:00"/>
    <s v="Orçamento"/>
    <s v="1 | 1"/>
    <x v="8"/>
    <x v="0"/>
    <n v="508.47692416405658"/>
    <x v="72"/>
    <x v="71"/>
    <s v="11090"/>
    <x v="14"/>
    <x v="3"/>
    <x v="1"/>
    <n v="8001"/>
    <x v="17"/>
    <n v="8001"/>
    <s v="ORÇAMENTO"/>
    <x v="1"/>
    <x v="4"/>
    <x v="2"/>
    <x v="2"/>
    <x v="15"/>
    <x v="15"/>
  </r>
  <r>
    <x v="5"/>
    <s v=" ORÇAMENTO"/>
    <x v="10"/>
    <d v="2024-07-01T00:00:00"/>
    <d v="2024-07-01T00:00:00"/>
    <s v="Orçamento"/>
    <s v="1 | 1"/>
    <x v="8"/>
    <x v="0"/>
    <n v="523.52"/>
    <x v="52"/>
    <x v="51"/>
    <s v="2492"/>
    <x v="0"/>
    <x v="3"/>
    <x v="1"/>
    <n v="2001"/>
    <x v="0"/>
    <n v="2001"/>
    <s v="ORÇAMENTO"/>
    <x v="1"/>
    <x v="4"/>
    <x v="13"/>
    <x v="13"/>
    <x v="20"/>
    <x v="20"/>
  </r>
  <r>
    <x v="5"/>
    <s v=" ORÇAMENTO"/>
    <x v="10"/>
    <d v="2024-07-01T00:00:00"/>
    <d v="2024-07-01T00:00:00"/>
    <s v="Orçamento"/>
    <s v="1 | 1"/>
    <x v="8"/>
    <x v="0"/>
    <n v="523.52"/>
    <x v="52"/>
    <x v="51"/>
    <s v="2493"/>
    <x v="0"/>
    <x v="3"/>
    <x v="1"/>
    <n v="2001"/>
    <x v="0"/>
    <n v="2001"/>
    <s v="ORÇAMENTO"/>
    <x v="1"/>
    <x v="4"/>
    <x v="13"/>
    <x v="13"/>
    <x v="20"/>
    <x v="20"/>
  </r>
  <r>
    <x v="5"/>
    <s v=" ORÇAMENTO"/>
    <x v="10"/>
    <d v="2024-07-01T00:00:00"/>
    <d v="2024-07-01T00:00:00"/>
    <s v="Orçamento"/>
    <s v="1 | 1"/>
    <x v="8"/>
    <x v="0"/>
    <n v="533.33000000000004"/>
    <x v="103"/>
    <x v="102"/>
    <s v="11272"/>
    <x v="14"/>
    <x v="3"/>
    <x v="1"/>
    <n v="8001"/>
    <x v="17"/>
    <n v="8001"/>
    <s v="ORÇAMENTO"/>
    <x v="0"/>
    <x v="4"/>
    <x v="0"/>
    <x v="0"/>
    <x v="0"/>
    <x v="0"/>
  </r>
  <r>
    <x v="5"/>
    <s v=" ORÇAMENTO"/>
    <x v="10"/>
    <d v="2024-07-01T00:00:00"/>
    <d v="2024-07-01T00:00:00"/>
    <s v="Orçamento"/>
    <s v="1 | 1"/>
    <x v="8"/>
    <x v="0"/>
    <n v="540"/>
    <x v="27"/>
    <x v="27"/>
    <s v="10140"/>
    <x v="2"/>
    <x v="3"/>
    <x v="1"/>
    <n v="7002"/>
    <x v="33"/>
    <n v="7002"/>
    <s v="ORÇAMENTO"/>
    <x v="0"/>
    <x v="4"/>
    <x v="2"/>
    <x v="2"/>
    <x v="13"/>
    <x v="13"/>
  </r>
  <r>
    <x v="5"/>
    <s v=" ORÇAMENTO"/>
    <x v="10"/>
    <d v="2024-07-01T00:00:00"/>
    <d v="2024-07-01T00:00:00"/>
    <s v="Orçamento"/>
    <s v="1 | 1"/>
    <x v="8"/>
    <x v="0"/>
    <n v="541.93882154847336"/>
    <x v="120"/>
    <x v="118"/>
    <s v="5812"/>
    <x v="12"/>
    <x v="3"/>
    <x v="1"/>
    <n v="4003"/>
    <x v="13"/>
    <n v="4003"/>
    <s v="ORÇAMENTO"/>
    <x v="0"/>
    <x v="4"/>
    <x v="9"/>
    <x v="9"/>
    <x v="22"/>
    <x v="22"/>
  </r>
  <r>
    <x v="5"/>
    <s v=" ORÇAMENTO"/>
    <x v="10"/>
    <d v="2024-07-01T00:00:00"/>
    <d v="2024-07-01T00:00:00"/>
    <s v="Orçamento"/>
    <s v="1 | 1"/>
    <x v="8"/>
    <x v="0"/>
    <n v="544.81973268594925"/>
    <x v="22"/>
    <x v="22"/>
    <s v="7445"/>
    <x v="18"/>
    <x v="3"/>
    <x v="1"/>
    <n v="5002"/>
    <x v="21"/>
    <n v="5002"/>
    <s v="ORÇAMENTO"/>
    <x v="1"/>
    <x v="4"/>
    <x v="2"/>
    <x v="2"/>
    <x v="13"/>
    <x v="13"/>
  </r>
  <r>
    <x v="5"/>
    <s v=" ORÇAMENTO"/>
    <x v="10"/>
    <d v="2024-07-01T00:00:00"/>
    <d v="2024-07-01T00:00:00"/>
    <s v="Orçamento"/>
    <s v="1 | 1"/>
    <x v="8"/>
    <x v="0"/>
    <n v="550"/>
    <x v="106"/>
    <x v="105"/>
    <s v="3696"/>
    <x v="20"/>
    <x v="3"/>
    <x v="1"/>
    <n v="3004"/>
    <x v="27"/>
    <n v="3004"/>
    <s v="ORÇAMENTO"/>
    <x v="0"/>
    <x v="4"/>
    <x v="2"/>
    <x v="2"/>
    <x v="15"/>
    <x v="15"/>
  </r>
  <r>
    <x v="5"/>
    <s v=" ORÇAMENTO"/>
    <x v="10"/>
    <d v="2024-07-01T00:00:00"/>
    <d v="2024-07-01T00:00:00"/>
    <s v="Orçamento"/>
    <s v="1 | 1"/>
    <x v="8"/>
    <x v="0"/>
    <n v="559.01969121080003"/>
    <x v="21"/>
    <x v="21"/>
    <s v="11573"/>
    <x v="4"/>
    <x v="3"/>
    <x v="1"/>
    <n v="8002"/>
    <x v="4"/>
    <n v="8002"/>
    <s v="ORÇAMENTO"/>
    <x v="1"/>
    <x v="4"/>
    <x v="2"/>
    <x v="2"/>
    <x v="2"/>
    <x v="2"/>
  </r>
  <r>
    <x v="5"/>
    <s v=" ORÇAMENTO"/>
    <x v="10"/>
    <d v="2024-07-01T00:00:00"/>
    <d v="2024-07-01T00:00:00"/>
    <s v="Orçamento"/>
    <s v="1 | 1"/>
    <x v="8"/>
    <x v="0"/>
    <n v="559.42841946467604"/>
    <x v="21"/>
    <x v="21"/>
    <s v="4779"/>
    <x v="7"/>
    <x v="3"/>
    <x v="1"/>
    <n v="3008"/>
    <x v="26"/>
    <n v="3008"/>
    <s v="ORÇAMENTO"/>
    <x v="1"/>
    <x v="4"/>
    <x v="2"/>
    <x v="2"/>
    <x v="2"/>
    <x v="2"/>
  </r>
  <r>
    <x v="5"/>
    <s v=" ORÇAMENTO"/>
    <x v="10"/>
    <d v="2024-07-01T00:00:00"/>
    <d v="2024-07-01T00:00:00"/>
    <s v="Orçamento"/>
    <s v="1 | 1"/>
    <x v="8"/>
    <x v="0"/>
    <n v="566.41809766115375"/>
    <x v="61"/>
    <x v="60"/>
    <s v="2082"/>
    <x v="0"/>
    <x v="3"/>
    <x v="1"/>
    <n v="2001"/>
    <x v="0"/>
    <n v="2001"/>
    <s v="ORÇAMENTO"/>
    <x v="1"/>
    <x v="4"/>
    <x v="5"/>
    <x v="5"/>
    <x v="6"/>
    <x v="6"/>
  </r>
  <r>
    <x v="5"/>
    <s v=" ORÇAMENTO"/>
    <x v="10"/>
    <d v="2024-07-01T00:00:00"/>
    <d v="2024-07-01T00:00:00"/>
    <s v="Orçamento"/>
    <s v="1 | 1"/>
    <x v="8"/>
    <x v="0"/>
    <n v="569.71178088000011"/>
    <x v="32"/>
    <x v="32"/>
    <s v="3622"/>
    <x v="20"/>
    <x v="3"/>
    <x v="1"/>
    <n v="3004"/>
    <x v="27"/>
    <n v="3004"/>
    <s v="ORÇAMENTO"/>
    <x v="1"/>
    <x v="4"/>
    <x v="2"/>
    <x v="2"/>
    <x v="2"/>
    <x v="2"/>
  </r>
  <r>
    <x v="5"/>
    <s v=" ORÇAMENTO"/>
    <x v="10"/>
    <d v="2024-07-01T00:00:00"/>
    <d v="2024-07-01T00:00:00"/>
    <s v="Orçamento"/>
    <s v="1 | 1"/>
    <x v="8"/>
    <x v="0"/>
    <n v="571.05676799999992"/>
    <x v="21"/>
    <x v="21"/>
    <s v="10164"/>
    <x v="2"/>
    <x v="3"/>
    <x v="1"/>
    <n v="7002"/>
    <x v="33"/>
    <n v="7002"/>
    <s v="ORÇAMENTO"/>
    <x v="1"/>
    <x v="4"/>
    <x v="2"/>
    <x v="2"/>
    <x v="2"/>
    <x v="2"/>
  </r>
  <r>
    <x v="5"/>
    <s v=" ORÇAMENTO"/>
    <x v="10"/>
    <d v="2024-07-01T00:00:00"/>
    <d v="2024-07-01T00:00:00"/>
    <s v="Orçamento"/>
    <s v="1 | 1"/>
    <x v="8"/>
    <x v="0"/>
    <n v="578.06807631837171"/>
    <x v="114"/>
    <x v="112"/>
    <s v="10473"/>
    <x v="10"/>
    <x v="3"/>
    <x v="1"/>
    <n v="7003"/>
    <x v="14"/>
    <n v="7003"/>
    <s v="ORÇAMENTO"/>
    <x v="0"/>
    <x v="4"/>
    <x v="9"/>
    <x v="9"/>
    <x v="18"/>
    <x v="18"/>
  </r>
  <r>
    <x v="5"/>
    <s v=" ORÇAMENTO"/>
    <x v="10"/>
    <d v="2024-07-01T00:00:00"/>
    <d v="2024-07-01T00:00:00"/>
    <s v="Orçamento"/>
    <s v="1 | 1"/>
    <x v="8"/>
    <x v="0"/>
    <n v="581"/>
    <x v="135"/>
    <x v="133"/>
    <s v="6581"/>
    <x v="2"/>
    <x v="3"/>
    <x v="1"/>
    <n v="4004"/>
    <x v="2"/>
    <n v="4004"/>
    <s v="ORÇAMENTO"/>
    <x v="0"/>
    <x v="4"/>
    <x v="0"/>
    <x v="0"/>
    <x v="9"/>
    <x v="9"/>
  </r>
  <r>
    <x v="5"/>
    <s v=" ORÇAMENTO"/>
    <x v="10"/>
    <d v="2024-07-01T00:00:00"/>
    <d v="2024-07-01T00:00:00"/>
    <s v="Orçamento"/>
    <s v="1 | 1"/>
    <x v="8"/>
    <x v="0"/>
    <n v="581"/>
    <x v="135"/>
    <x v="133"/>
    <s v="6582"/>
    <x v="2"/>
    <x v="3"/>
    <x v="1"/>
    <n v="4004"/>
    <x v="2"/>
    <n v="4004"/>
    <s v="ORÇAMENTO"/>
    <x v="0"/>
    <x v="4"/>
    <x v="0"/>
    <x v="0"/>
    <x v="9"/>
    <x v="9"/>
  </r>
  <r>
    <x v="5"/>
    <s v=" ORÇAMENTO"/>
    <x v="10"/>
    <d v="2024-07-01T00:00:00"/>
    <d v="2024-07-01T00:00:00"/>
    <s v="Orçamento"/>
    <s v="1 | 1"/>
    <x v="8"/>
    <x v="0"/>
    <n v="581"/>
    <x v="135"/>
    <x v="133"/>
    <s v="6583"/>
    <x v="2"/>
    <x v="3"/>
    <x v="1"/>
    <n v="4004"/>
    <x v="2"/>
    <n v="4004"/>
    <s v="ORÇAMENTO"/>
    <x v="0"/>
    <x v="4"/>
    <x v="0"/>
    <x v="0"/>
    <x v="9"/>
    <x v="9"/>
  </r>
  <r>
    <x v="5"/>
    <s v=" ORÇAMENTO"/>
    <x v="10"/>
    <d v="2024-07-01T00:00:00"/>
    <d v="2024-07-01T00:00:00"/>
    <s v="Orçamento"/>
    <s v="1 | 1"/>
    <x v="8"/>
    <x v="0"/>
    <n v="586.65148799999997"/>
    <x v="21"/>
    <x v="21"/>
    <s v="3160"/>
    <x v="16"/>
    <x v="3"/>
    <x v="1"/>
    <n v="3002"/>
    <x v="19"/>
    <n v="3002"/>
    <s v="ORÇAMENTO"/>
    <x v="1"/>
    <x v="4"/>
    <x v="2"/>
    <x v="2"/>
    <x v="2"/>
    <x v="2"/>
  </r>
  <r>
    <x v="5"/>
    <s v=" ORÇAMENTO"/>
    <x v="10"/>
    <d v="2024-07-01T00:00:00"/>
    <d v="2024-07-01T00:00:00"/>
    <s v="Orçamento"/>
    <s v="1 | 1"/>
    <x v="8"/>
    <x v="0"/>
    <n v="600"/>
    <x v="151"/>
    <x v="148"/>
    <s v="9833"/>
    <x v="10"/>
    <x v="3"/>
    <x v="1"/>
    <n v="7001"/>
    <x v="11"/>
    <n v="7001"/>
    <s v="ORÇAMENTO"/>
    <x v="0"/>
    <x v="4"/>
    <x v="9"/>
    <x v="9"/>
    <x v="12"/>
    <x v="12"/>
  </r>
  <r>
    <x v="5"/>
    <s v=" ORÇAMENTO"/>
    <x v="10"/>
    <d v="2024-07-01T00:00:00"/>
    <d v="2024-07-01T00:00:00"/>
    <s v="Orçamento"/>
    <s v="1 | 1"/>
    <x v="8"/>
    <x v="0"/>
    <n v="600"/>
    <x v="34"/>
    <x v="34"/>
    <s v="13236"/>
    <x v="9"/>
    <x v="3"/>
    <x v="1"/>
    <n v="8006"/>
    <x v="10"/>
    <n v="8006"/>
    <s v="ORÇAMENTO"/>
    <x v="0"/>
    <x v="4"/>
    <x v="0"/>
    <x v="0"/>
    <x v="0"/>
    <x v="0"/>
  </r>
  <r>
    <x v="5"/>
    <s v=" ORÇAMENTO"/>
    <x v="10"/>
    <d v="2024-07-01T00:00:00"/>
    <d v="2024-07-01T00:00:00"/>
    <s v="Orçamento"/>
    <s v="1 | 1"/>
    <x v="8"/>
    <x v="0"/>
    <n v="603.40305808000005"/>
    <x v="21"/>
    <x v="21"/>
    <s v="7469"/>
    <x v="18"/>
    <x v="3"/>
    <x v="1"/>
    <n v="5002"/>
    <x v="21"/>
    <n v="5002"/>
    <s v="ORÇAMENTO"/>
    <x v="1"/>
    <x v="4"/>
    <x v="2"/>
    <x v="2"/>
    <x v="2"/>
    <x v="2"/>
  </r>
  <r>
    <x v="5"/>
    <s v=" ORÇAMENTO"/>
    <x v="10"/>
    <d v="2024-07-01T00:00:00"/>
    <d v="2024-07-01T00:00:00"/>
    <s v="Orçamento"/>
    <s v="1 | 1"/>
    <x v="8"/>
    <x v="0"/>
    <n v="603.50153220731022"/>
    <x v="70"/>
    <x v="69"/>
    <s v="8043"/>
    <x v="2"/>
    <x v="3"/>
    <x v="1"/>
    <n v="5005"/>
    <x v="32"/>
    <n v="5005"/>
    <s v="ORÇAMENTO"/>
    <x v="1"/>
    <x v="4"/>
    <x v="2"/>
    <x v="2"/>
    <x v="15"/>
    <x v="15"/>
  </r>
  <r>
    <x v="5"/>
    <s v=" ORÇAMENTO"/>
    <x v="10"/>
    <d v="2024-07-01T00:00:00"/>
    <d v="2024-07-01T00:00:00"/>
    <s v="Orçamento"/>
    <s v="1 | 1"/>
    <x v="8"/>
    <x v="0"/>
    <n v="618.33333333333337"/>
    <x v="33"/>
    <x v="33"/>
    <s v="13725"/>
    <x v="19"/>
    <x v="3"/>
    <x v="1"/>
    <n v="9001"/>
    <x v="24"/>
    <n v="9001"/>
    <s v="ORÇAMENTO"/>
    <x v="1"/>
    <x v="4"/>
    <x v="10"/>
    <x v="10"/>
    <x v="16"/>
    <x v="16"/>
  </r>
  <r>
    <x v="5"/>
    <s v=" ORÇAMENTO"/>
    <x v="10"/>
    <d v="2024-07-01T00:00:00"/>
    <d v="2024-07-01T00:00:00"/>
    <s v="Orçamento"/>
    <s v="1 | 1"/>
    <x v="8"/>
    <x v="0"/>
    <n v="618.74893571814846"/>
    <x v="70"/>
    <x v="69"/>
    <s v="11621"/>
    <x v="4"/>
    <x v="3"/>
    <x v="1"/>
    <n v="8002"/>
    <x v="4"/>
    <n v="8002"/>
    <s v="ORÇAMENTO"/>
    <x v="1"/>
    <x v="4"/>
    <x v="2"/>
    <x v="2"/>
    <x v="15"/>
    <x v="15"/>
  </r>
  <r>
    <x v="5"/>
    <s v=" ORÇAMENTO"/>
    <x v="10"/>
    <d v="2024-07-01T00:00:00"/>
    <d v="2024-07-01T00:00:00"/>
    <s v="Orçamento"/>
    <s v="1 | 1"/>
    <x v="8"/>
    <x v="0"/>
    <n v="621.55104029311167"/>
    <x v="72"/>
    <x v="71"/>
    <s v="10177"/>
    <x v="2"/>
    <x v="3"/>
    <x v="1"/>
    <n v="7002"/>
    <x v="33"/>
    <n v="7002"/>
    <s v="ORÇAMENTO"/>
    <x v="1"/>
    <x v="4"/>
    <x v="2"/>
    <x v="2"/>
    <x v="15"/>
    <x v="15"/>
  </r>
  <r>
    <x v="5"/>
    <s v=" ORÇAMENTO"/>
    <x v="10"/>
    <d v="2024-07-01T00:00:00"/>
    <d v="2024-07-01T00:00:00"/>
    <s v="Orçamento"/>
    <s v="1 | 1"/>
    <x v="8"/>
    <x v="0"/>
    <n v="626.29960076546956"/>
    <x v="100"/>
    <x v="99"/>
    <s v="11609"/>
    <x v="4"/>
    <x v="3"/>
    <x v="1"/>
    <n v="8002"/>
    <x v="4"/>
    <n v="8002"/>
    <s v="ORÇAMENTO"/>
    <x v="1"/>
    <x v="4"/>
    <x v="2"/>
    <x v="2"/>
    <x v="15"/>
    <x v="15"/>
  </r>
  <r>
    <x v="5"/>
    <s v=" ORÇAMENTO"/>
    <x v="10"/>
    <d v="2024-07-01T00:00:00"/>
    <d v="2024-07-01T00:00:00"/>
    <s v="Orçamento"/>
    <s v="1 | 1"/>
    <x v="8"/>
    <x v="0"/>
    <n v="639.42783437649337"/>
    <x v="127"/>
    <x v="125"/>
    <s v="9034"/>
    <x v="6"/>
    <x v="3"/>
    <x v="1"/>
    <n v="6002"/>
    <x v="9"/>
    <n v="6002"/>
    <s v="ORÇAMENTO"/>
    <x v="0"/>
    <x v="4"/>
    <x v="9"/>
    <x v="9"/>
    <x v="12"/>
    <x v="12"/>
  </r>
  <r>
    <x v="5"/>
    <s v=" ORÇAMENTO"/>
    <x v="10"/>
    <d v="2024-07-01T00:00:00"/>
    <d v="2024-07-01T00:00:00"/>
    <s v="Orçamento"/>
    <s v="1 | 1"/>
    <x v="8"/>
    <x v="0"/>
    <n v="639.42783437649337"/>
    <x v="129"/>
    <x v="127"/>
    <s v="5772"/>
    <x v="12"/>
    <x v="3"/>
    <x v="1"/>
    <n v="4003"/>
    <x v="13"/>
    <n v="4003"/>
    <s v="ORÇAMENTO"/>
    <x v="0"/>
    <x v="4"/>
    <x v="9"/>
    <x v="9"/>
    <x v="22"/>
    <x v="22"/>
  </r>
  <r>
    <x v="5"/>
    <s v=" ORÇAMENTO"/>
    <x v="10"/>
    <d v="2024-07-01T00:00:00"/>
    <d v="2024-07-01T00:00:00"/>
    <s v="Orçamento"/>
    <s v="1 | 1"/>
    <x v="8"/>
    <x v="0"/>
    <n v="640.84712307708469"/>
    <x v="98"/>
    <x v="97"/>
    <s v="2179"/>
    <x v="0"/>
    <x v="3"/>
    <x v="1"/>
    <n v="2001"/>
    <x v="0"/>
    <n v="2001"/>
    <s v="ORÇAMENTO"/>
    <x v="1"/>
    <x v="4"/>
    <x v="5"/>
    <x v="5"/>
    <x v="6"/>
    <x v="6"/>
  </r>
  <r>
    <x v="5"/>
    <s v=" ORÇAMENTO"/>
    <x v="10"/>
    <d v="2024-07-01T00:00:00"/>
    <d v="2024-07-01T00:00:00"/>
    <s v="Orçamento"/>
    <s v="1 | 1"/>
    <x v="8"/>
    <x v="0"/>
    <n v="650"/>
    <x v="42"/>
    <x v="42"/>
    <s v="7091"/>
    <x v="2"/>
    <x v="3"/>
    <x v="1"/>
    <n v="4004"/>
    <x v="2"/>
    <n v="4004"/>
    <s v="ORÇAMENTO"/>
    <x v="0"/>
    <x v="4"/>
    <x v="0"/>
    <x v="0"/>
    <x v="9"/>
    <x v="9"/>
  </r>
  <r>
    <x v="5"/>
    <s v=" ORÇAMENTO"/>
    <x v="10"/>
    <d v="2024-07-01T00:00:00"/>
    <d v="2024-07-01T00:00:00"/>
    <s v="Orçamento"/>
    <s v="1 | 1"/>
    <x v="8"/>
    <x v="0"/>
    <n v="655.10544000000004"/>
    <x v="21"/>
    <x v="21"/>
    <s v="7947"/>
    <x v="2"/>
    <x v="3"/>
    <x v="1"/>
    <n v="5005"/>
    <x v="32"/>
    <n v="5005"/>
    <s v="ORÇAMENTO"/>
    <x v="1"/>
    <x v="4"/>
    <x v="2"/>
    <x v="2"/>
    <x v="2"/>
    <x v="2"/>
  </r>
  <r>
    <x v="5"/>
    <s v=" ORÇAMENTO"/>
    <x v="10"/>
    <d v="2024-07-01T00:00:00"/>
    <d v="2024-07-01T00:00:00"/>
    <s v="Orçamento"/>
    <s v="1 | 1"/>
    <x v="8"/>
    <x v="0"/>
    <n v="671.56126673092388"/>
    <x v="72"/>
    <x v="71"/>
    <s v="3834"/>
    <x v="15"/>
    <x v="3"/>
    <x v="1"/>
    <n v="3005"/>
    <x v="18"/>
    <n v="3005"/>
    <s v="ORÇAMENTO"/>
    <x v="1"/>
    <x v="4"/>
    <x v="2"/>
    <x v="2"/>
    <x v="15"/>
    <x v="15"/>
  </r>
  <r>
    <x v="5"/>
    <s v=" ORÇAMENTO"/>
    <x v="10"/>
    <d v="2024-07-01T00:00:00"/>
    <d v="2024-07-01T00:00:00"/>
    <s v="Orçamento"/>
    <s v="1 | 1"/>
    <x v="8"/>
    <x v="0"/>
    <n v="678.82348614494401"/>
    <x v="98"/>
    <x v="97"/>
    <s v="2178"/>
    <x v="0"/>
    <x v="3"/>
    <x v="1"/>
    <n v="2001"/>
    <x v="0"/>
    <n v="2001"/>
    <s v="ORÇAMENTO"/>
    <x v="1"/>
    <x v="4"/>
    <x v="5"/>
    <x v="5"/>
    <x v="6"/>
    <x v="6"/>
  </r>
  <r>
    <x v="5"/>
    <s v=" ORÇAMENTO"/>
    <x v="10"/>
    <d v="2024-07-01T00:00:00"/>
    <d v="2024-07-01T00:00:00"/>
    <s v="Orçamento"/>
    <s v="1 | 1"/>
    <x v="8"/>
    <x v="0"/>
    <n v="681.6535217028628"/>
    <x v="22"/>
    <x v="22"/>
    <s v="10128"/>
    <x v="2"/>
    <x v="3"/>
    <x v="1"/>
    <n v="7002"/>
    <x v="33"/>
    <n v="7002"/>
    <s v="ORÇAMENTO"/>
    <x v="1"/>
    <x v="4"/>
    <x v="2"/>
    <x v="2"/>
    <x v="13"/>
    <x v="13"/>
  </r>
  <r>
    <x v="5"/>
    <s v=" ORÇAMENTO"/>
    <x v="10"/>
    <d v="2024-07-01T00:00:00"/>
    <d v="2024-07-01T00:00:00"/>
    <s v="Orçamento"/>
    <s v="1 | 1"/>
    <x v="8"/>
    <x v="0"/>
    <n v="685.06858726987673"/>
    <x v="22"/>
    <x v="22"/>
    <s v="3112"/>
    <x v="16"/>
    <x v="3"/>
    <x v="1"/>
    <n v="3002"/>
    <x v="19"/>
    <n v="3002"/>
    <s v="ORÇAMENTO"/>
    <x v="1"/>
    <x v="4"/>
    <x v="2"/>
    <x v="2"/>
    <x v="13"/>
    <x v="13"/>
  </r>
  <r>
    <x v="5"/>
    <s v=" ORÇAMENTO"/>
    <x v="10"/>
    <d v="2024-07-01T00:00:00"/>
    <d v="2024-07-01T00:00:00"/>
    <s v="Orçamento"/>
    <s v="1 | 1"/>
    <x v="8"/>
    <x v="0"/>
    <n v="690"/>
    <x v="139"/>
    <x v="137"/>
    <s v="6143"/>
    <x v="2"/>
    <x v="3"/>
    <x v="1"/>
    <n v="4004"/>
    <x v="2"/>
    <n v="4004"/>
    <s v="ORÇAMENTO"/>
    <x v="1"/>
    <x v="4"/>
    <x v="2"/>
    <x v="2"/>
    <x v="15"/>
    <x v="15"/>
  </r>
  <r>
    <x v="5"/>
    <s v=" ORÇAMENTO"/>
    <x v="10"/>
    <d v="2024-07-01T00:00:00"/>
    <d v="2024-07-01T00:00:00"/>
    <s v="Orçamento"/>
    <s v="1 | 1"/>
    <x v="8"/>
    <x v="0"/>
    <n v="699.95107199999995"/>
    <x v="21"/>
    <x v="21"/>
    <s v="12094"/>
    <x v="21"/>
    <x v="3"/>
    <x v="1"/>
    <n v="8003"/>
    <x v="28"/>
    <n v="8003"/>
    <s v="ORÇAMENTO"/>
    <x v="1"/>
    <x v="4"/>
    <x v="2"/>
    <x v="2"/>
    <x v="2"/>
    <x v="2"/>
  </r>
  <r>
    <x v="5"/>
    <s v=" ORÇAMENTO"/>
    <x v="10"/>
    <d v="2024-07-01T00:00:00"/>
    <d v="2024-07-01T00:00:00"/>
    <s v="Orçamento"/>
    <s v="1 | 1"/>
    <x v="8"/>
    <x v="0"/>
    <n v="700"/>
    <x v="24"/>
    <x v="24"/>
    <s v="6236"/>
    <x v="2"/>
    <x v="3"/>
    <x v="1"/>
    <n v="4004"/>
    <x v="2"/>
    <n v="4004"/>
    <s v="ORÇAMENTO"/>
    <x v="0"/>
    <x v="4"/>
    <x v="0"/>
    <x v="0"/>
    <x v="9"/>
    <x v="9"/>
  </r>
  <r>
    <x v="5"/>
    <s v=" ORÇAMENTO"/>
    <x v="10"/>
    <d v="2024-07-01T00:00:00"/>
    <d v="2024-07-01T00:00:00"/>
    <s v="Orçamento"/>
    <s v="1 | 1"/>
    <x v="8"/>
    <x v="0"/>
    <n v="700"/>
    <x v="24"/>
    <x v="24"/>
    <s v="6237"/>
    <x v="2"/>
    <x v="3"/>
    <x v="1"/>
    <n v="4004"/>
    <x v="2"/>
    <n v="4004"/>
    <s v="ORÇAMENTO"/>
    <x v="0"/>
    <x v="4"/>
    <x v="0"/>
    <x v="0"/>
    <x v="9"/>
    <x v="9"/>
  </r>
  <r>
    <x v="5"/>
    <s v=" ORÇAMENTO"/>
    <x v="10"/>
    <d v="2024-07-01T00:00:00"/>
    <d v="2024-07-01T00:00:00"/>
    <s v="Orçamento"/>
    <s v="1 | 1"/>
    <x v="8"/>
    <x v="0"/>
    <n v="700"/>
    <x v="49"/>
    <x v="48"/>
    <s v="10031"/>
    <x v="10"/>
    <x v="3"/>
    <x v="1"/>
    <n v="7001"/>
    <x v="11"/>
    <n v="7001"/>
    <s v="ORÇAMENTO"/>
    <x v="0"/>
    <x v="4"/>
    <x v="11"/>
    <x v="11"/>
    <x v="17"/>
    <x v="17"/>
  </r>
  <r>
    <x v="5"/>
    <s v=" ORÇAMENTO"/>
    <x v="10"/>
    <d v="2024-07-01T00:00:00"/>
    <d v="2024-07-01T00:00:00"/>
    <s v="Orçamento"/>
    <s v="1 | 1"/>
    <x v="8"/>
    <x v="0"/>
    <n v="701.89606666184113"/>
    <x v="22"/>
    <x v="22"/>
    <s v="7923"/>
    <x v="2"/>
    <x v="3"/>
    <x v="1"/>
    <n v="5005"/>
    <x v="32"/>
    <n v="5005"/>
    <s v="ORÇAMENTO"/>
    <x v="1"/>
    <x v="4"/>
    <x v="2"/>
    <x v="2"/>
    <x v="13"/>
    <x v="13"/>
  </r>
  <r>
    <x v="5"/>
    <s v=" ORÇAMENTO"/>
    <x v="10"/>
    <d v="2024-07-01T00:00:00"/>
    <d v="2024-07-01T00:00:00"/>
    <s v="Orçamento"/>
    <s v="1 | 1"/>
    <x v="8"/>
    <x v="0"/>
    <n v="708.33333333333337"/>
    <x v="93"/>
    <x v="92"/>
    <s v="12937"/>
    <x v="9"/>
    <x v="3"/>
    <x v="1"/>
    <n v="8006"/>
    <x v="10"/>
    <n v="8006"/>
    <s v="ORÇAMENTO"/>
    <x v="0"/>
    <x v="4"/>
    <x v="0"/>
    <x v="0"/>
    <x v="0"/>
    <x v="0"/>
  </r>
  <r>
    <x v="5"/>
    <s v=" ORÇAMENTO"/>
    <x v="10"/>
    <d v="2024-07-01T00:00:00"/>
    <d v="2024-07-01T00:00:00"/>
    <s v="Orçamento"/>
    <s v="1 | 1"/>
    <x v="8"/>
    <x v="0"/>
    <n v="722.58509539796455"/>
    <x v="91"/>
    <x v="90"/>
    <s v="1500"/>
    <x v="0"/>
    <x v="3"/>
    <x v="1"/>
    <n v="2001"/>
    <x v="0"/>
    <n v="2001"/>
    <s v="ORÇAMENTO"/>
    <x v="0"/>
    <x v="4"/>
    <x v="9"/>
    <x v="9"/>
    <x v="18"/>
    <x v="18"/>
  </r>
  <r>
    <x v="5"/>
    <s v=" ORÇAMENTO"/>
    <x v="10"/>
    <d v="2024-07-01T00:00:00"/>
    <d v="2024-07-01T00:00:00"/>
    <s v="Orçamento"/>
    <s v="1 | 1"/>
    <x v="8"/>
    <x v="0"/>
    <n v="727.89314950340008"/>
    <x v="32"/>
    <x v="32"/>
    <s v="11078"/>
    <x v="14"/>
    <x v="3"/>
    <x v="1"/>
    <n v="8001"/>
    <x v="17"/>
    <n v="8001"/>
    <s v="ORÇAMENTO"/>
    <x v="1"/>
    <x v="4"/>
    <x v="2"/>
    <x v="2"/>
    <x v="2"/>
    <x v="2"/>
  </r>
  <r>
    <x v="5"/>
    <s v=" ORÇAMENTO"/>
    <x v="10"/>
    <d v="2024-07-01T00:00:00"/>
    <d v="2024-07-01T00:00:00"/>
    <s v="Orçamento"/>
    <s v="1 | 1"/>
    <x v="8"/>
    <x v="0"/>
    <n v="736.14652866747417"/>
    <x v="32"/>
    <x v="32"/>
    <s v="9333"/>
    <x v="10"/>
    <x v="3"/>
    <x v="1"/>
    <n v="7001"/>
    <x v="11"/>
    <n v="7001"/>
    <s v="ORÇAMENTO"/>
    <x v="1"/>
    <x v="4"/>
    <x v="2"/>
    <x v="2"/>
    <x v="2"/>
    <x v="2"/>
  </r>
  <r>
    <x v="5"/>
    <s v=" ORÇAMENTO"/>
    <x v="10"/>
    <d v="2024-07-01T00:00:00"/>
    <d v="2024-07-01T00:00:00"/>
    <s v="Orçamento"/>
    <s v="1 | 1"/>
    <x v="8"/>
    <x v="0"/>
    <n v="750"/>
    <x v="141"/>
    <x v="139"/>
    <s v="10685"/>
    <x v="3"/>
    <x v="3"/>
    <x v="1"/>
    <n v="7004"/>
    <x v="3"/>
    <n v="7004"/>
    <s v="ORÇAMENTO"/>
    <x v="0"/>
    <x v="4"/>
    <x v="9"/>
    <x v="9"/>
    <x v="22"/>
    <x v="22"/>
  </r>
  <r>
    <x v="5"/>
    <s v=" ORÇAMENTO"/>
    <x v="10"/>
    <d v="2024-07-01T00:00:00"/>
    <d v="2024-07-01T00:00:00"/>
    <s v="Orçamento"/>
    <s v="1 | 1"/>
    <x v="8"/>
    <x v="0"/>
    <n v="750"/>
    <x v="14"/>
    <x v="14"/>
    <s v="6416"/>
    <x v="2"/>
    <x v="3"/>
    <x v="1"/>
    <n v="4004"/>
    <x v="2"/>
    <n v="4004"/>
    <s v="ORÇAMENTO"/>
    <x v="0"/>
    <x v="4"/>
    <x v="0"/>
    <x v="0"/>
    <x v="9"/>
    <x v="9"/>
  </r>
  <r>
    <x v="5"/>
    <s v=" ORÇAMENTO"/>
    <x v="10"/>
    <d v="2024-07-01T00:00:00"/>
    <d v="2024-07-01T00:00:00"/>
    <s v="Orçamento"/>
    <s v="1 | 1"/>
    <x v="8"/>
    <x v="0"/>
    <n v="750"/>
    <x v="33"/>
    <x v="33"/>
    <s v="13724"/>
    <x v="19"/>
    <x v="3"/>
    <x v="1"/>
    <n v="9001"/>
    <x v="24"/>
    <n v="9001"/>
    <s v="ORÇAMENTO"/>
    <x v="1"/>
    <x v="4"/>
    <x v="10"/>
    <x v="10"/>
    <x v="16"/>
    <x v="16"/>
  </r>
  <r>
    <x v="5"/>
    <s v=" ORÇAMENTO"/>
    <x v="10"/>
    <d v="2024-07-01T00:00:00"/>
    <d v="2024-07-01T00:00:00"/>
    <s v="Orçamento"/>
    <s v="1 | 1"/>
    <x v="8"/>
    <x v="0"/>
    <n v="755"/>
    <x v="106"/>
    <x v="105"/>
    <s v="3697"/>
    <x v="20"/>
    <x v="3"/>
    <x v="1"/>
    <n v="3004"/>
    <x v="27"/>
    <n v="3004"/>
    <s v="ORÇAMENTO"/>
    <x v="0"/>
    <x v="4"/>
    <x v="2"/>
    <x v="2"/>
    <x v="15"/>
    <x v="15"/>
  </r>
  <r>
    <x v="5"/>
    <s v=" ORÇAMENTO"/>
    <x v="10"/>
    <d v="2024-07-01T00:00:00"/>
    <d v="2024-07-01T00:00:00"/>
    <s v="Orçamento"/>
    <s v="1 | 1"/>
    <x v="8"/>
    <x v="0"/>
    <n v="757.62048479693908"/>
    <x v="100"/>
    <x v="99"/>
    <s v="7735"/>
    <x v="2"/>
    <x v="3"/>
    <x v="1"/>
    <n v="5003"/>
    <x v="31"/>
    <n v="5003"/>
    <s v="ORÇAMENTO"/>
    <x v="1"/>
    <x v="4"/>
    <x v="2"/>
    <x v="2"/>
    <x v="15"/>
    <x v="15"/>
  </r>
  <r>
    <x v="5"/>
    <s v=" ORÇAMENTO"/>
    <x v="10"/>
    <d v="2024-07-01T00:00:00"/>
    <d v="2024-07-01T00:00:00"/>
    <s v="Orçamento"/>
    <s v="1 | 1"/>
    <x v="8"/>
    <x v="0"/>
    <n v="764.95204700909926"/>
    <x v="22"/>
    <x v="22"/>
    <s v="4747"/>
    <x v="7"/>
    <x v="3"/>
    <x v="1"/>
    <n v="3008"/>
    <x v="26"/>
    <n v="3008"/>
    <s v="ORÇAMENTO"/>
    <x v="1"/>
    <x v="4"/>
    <x v="2"/>
    <x v="2"/>
    <x v="13"/>
    <x v="13"/>
  </r>
  <r>
    <x v="5"/>
    <s v=" ORÇAMENTO"/>
    <x v="10"/>
    <d v="2024-07-01T00:00:00"/>
    <d v="2024-07-01T00:00:00"/>
    <s v="Orçamento"/>
    <s v="1 | 1"/>
    <x v="8"/>
    <x v="0"/>
    <n v="768.71454400000005"/>
    <x v="21"/>
    <x v="21"/>
    <s v="3810"/>
    <x v="15"/>
    <x v="3"/>
    <x v="1"/>
    <n v="3005"/>
    <x v="18"/>
    <n v="3005"/>
    <s v="ORÇAMENTO"/>
    <x v="1"/>
    <x v="4"/>
    <x v="2"/>
    <x v="2"/>
    <x v="2"/>
    <x v="2"/>
  </r>
  <r>
    <x v="5"/>
    <s v=" ORÇAMENTO"/>
    <x v="10"/>
    <d v="2024-07-01T00:00:00"/>
    <d v="2024-07-01T00:00:00"/>
    <s v="Orçamento"/>
    <s v="1 | 1"/>
    <x v="8"/>
    <x v="0"/>
    <n v="777.82369772485754"/>
    <x v="100"/>
    <x v="99"/>
    <s v="3196"/>
    <x v="16"/>
    <x v="3"/>
    <x v="1"/>
    <n v="3002"/>
    <x v="19"/>
    <n v="3002"/>
    <s v="ORÇAMENTO"/>
    <x v="1"/>
    <x v="4"/>
    <x v="2"/>
    <x v="2"/>
    <x v="15"/>
    <x v="15"/>
  </r>
  <r>
    <x v="5"/>
    <s v=" ORÇAMENTO"/>
    <x v="10"/>
    <d v="2024-07-01T00:00:00"/>
    <d v="2024-07-01T00:00:00"/>
    <s v="Orçamento"/>
    <s v="1 | 1"/>
    <x v="8"/>
    <x v="0"/>
    <n v="795"/>
    <x v="106"/>
    <x v="105"/>
    <s v="4862"/>
    <x v="7"/>
    <x v="3"/>
    <x v="1"/>
    <n v="3008"/>
    <x v="26"/>
    <n v="3008"/>
    <s v="ORÇAMENTO"/>
    <x v="0"/>
    <x v="4"/>
    <x v="2"/>
    <x v="2"/>
    <x v="15"/>
    <x v="15"/>
  </r>
  <r>
    <x v="5"/>
    <s v=" ORÇAMENTO"/>
    <x v="10"/>
    <d v="2024-07-01T00:00:00"/>
    <d v="2024-07-01T00:00:00"/>
    <s v="Orçamento"/>
    <s v="1 | 1"/>
    <x v="8"/>
    <x v="0"/>
    <n v="795"/>
    <x v="106"/>
    <x v="105"/>
    <s v="4863"/>
    <x v="7"/>
    <x v="3"/>
    <x v="1"/>
    <n v="3008"/>
    <x v="26"/>
    <n v="3008"/>
    <s v="ORÇAMENTO"/>
    <x v="0"/>
    <x v="4"/>
    <x v="2"/>
    <x v="2"/>
    <x v="15"/>
    <x v="15"/>
  </r>
  <r>
    <x v="5"/>
    <s v=" ORÇAMENTO"/>
    <x v="10"/>
    <d v="2024-07-01T00:00:00"/>
    <d v="2024-07-01T00:00:00"/>
    <s v="Orçamento"/>
    <s v="1 | 1"/>
    <x v="8"/>
    <x v="0"/>
    <n v="800"/>
    <x v="108"/>
    <x v="107"/>
    <s v="9447"/>
    <x v="10"/>
    <x v="3"/>
    <x v="1"/>
    <n v="7001"/>
    <x v="11"/>
    <n v="7001"/>
    <s v="ORÇAMENTO"/>
    <x v="0"/>
    <x v="4"/>
    <x v="9"/>
    <x v="9"/>
    <x v="12"/>
    <x v="12"/>
  </r>
  <r>
    <x v="5"/>
    <s v=" ORÇAMENTO"/>
    <x v="10"/>
    <d v="2024-07-01T00:00:00"/>
    <d v="2024-07-01T00:00:00"/>
    <s v="Orçamento"/>
    <s v="1 | 1"/>
    <x v="8"/>
    <x v="0"/>
    <n v="800"/>
    <x v="63"/>
    <x v="62"/>
    <s v="4875"/>
    <x v="7"/>
    <x v="3"/>
    <x v="1"/>
    <n v="3008"/>
    <x v="26"/>
    <n v="3008"/>
    <s v="ORÇAMENTO"/>
    <x v="0"/>
    <x v="4"/>
    <x v="9"/>
    <x v="9"/>
    <x v="18"/>
    <x v="18"/>
  </r>
  <r>
    <x v="5"/>
    <s v=" ORÇAMENTO"/>
    <x v="10"/>
    <d v="2024-07-01T00:00:00"/>
    <d v="2024-07-01T00:00:00"/>
    <s v="Orçamento"/>
    <s v="1 | 1"/>
    <x v="8"/>
    <x v="0"/>
    <n v="800"/>
    <x v="63"/>
    <x v="62"/>
    <s v="4876"/>
    <x v="7"/>
    <x v="3"/>
    <x v="1"/>
    <n v="3008"/>
    <x v="26"/>
    <n v="3008"/>
    <s v="ORÇAMENTO"/>
    <x v="0"/>
    <x v="4"/>
    <x v="9"/>
    <x v="9"/>
    <x v="18"/>
    <x v="18"/>
  </r>
  <r>
    <x v="5"/>
    <s v=" ORÇAMENTO"/>
    <x v="10"/>
    <d v="2024-07-01T00:00:00"/>
    <d v="2024-07-01T00:00:00"/>
    <s v="Orçamento"/>
    <s v="1 | 1"/>
    <x v="8"/>
    <x v="0"/>
    <n v="800"/>
    <x v="63"/>
    <x v="62"/>
    <s v="4877"/>
    <x v="7"/>
    <x v="3"/>
    <x v="1"/>
    <n v="3008"/>
    <x v="26"/>
    <n v="3008"/>
    <s v="ORÇAMENTO"/>
    <x v="0"/>
    <x v="4"/>
    <x v="9"/>
    <x v="9"/>
    <x v="18"/>
    <x v="18"/>
  </r>
  <r>
    <x v="5"/>
    <s v=" ORÇAMENTO"/>
    <x v="10"/>
    <d v="2024-07-01T00:00:00"/>
    <d v="2024-07-01T00:00:00"/>
    <s v="Orçamento"/>
    <s v="1 | 1"/>
    <x v="8"/>
    <x v="0"/>
    <n v="800"/>
    <x v="63"/>
    <x v="62"/>
    <s v="4878"/>
    <x v="7"/>
    <x v="3"/>
    <x v="1"/>
    <n v="3008"/>
    <x v="26"/>
    <n v="3008"/>
    <s v="ORÇAMENTO"/>
    <x v="0"/>
    <x v="4"/>
    <x v="9"/>
    <x v="9"/>
    <x v="18"/>
    <x v="18"/>
  </r>
  <r>
    <x v="5"/>
    <s v=" ORÇAMENTO"/>
    <x v="10"/>
    <d v="2024-07-01T00:00:00"/>
    <d v="2024-07-01T00:00:00"/>
    <s v="Orçamento"/>
    <s v="1 | 1"/>
    <x v="8"/>
    <x v="0"/>
    <n v="800"/>
    <x v="29"/>
    <x v="29"/>
    <s v="12311"/>
    <x v="19"/>
    <x v="3"/>
    <x v="1"/>
    <n v="8005"/>
    <x v="23"/>
    <n v="8005"/>
    <s v="ORÇAMENTO"/>
    <x v="0"/>
    <x v="4"/>
    <x v="0"/>
    <x v="0"/>
    <x v="10"/>
    <x v="10"/>
  </r>
  <r>
    <x v="5"/>
    <s v=" ORÇAMENTO"/>
    <x v="10"/>
    <d v="2024-07-01T00:00:00"/>
    <d v="2024-07-01T00:00:00"/>
    <s v="Orçamento"/>
    <s v="1 | 1"/>
    <x v="8"/>
    <x v="0"/>
    <n v="800"/>
    <x v="34"/>
    <x v="34"/>
    <s v="13235"/>
    <x v="9"/>
    <x v="3"/>
    <x v="1"/>
    <n v="8006"/>
    <x v="10"/>
    <n v="8006"/>
    <s v="ORÇAMENTO"/>
    <x v="0"/>
    <x v="4"/>
    <x v="0"/>
    <x v="0"/>
    <x v="0"/>
    <x v="0"/>
  </r>
  <r>
    <x v="5"/>
    <s v=" ORÇAMENTO"/>
    <x v="10"/>
    <d v="2024-07-01T00:00:00"/>
    <d v="2024-07-01T00:00:00"/>
    <s v="Orçamento"/>
    <s v="1 | 1"/>
    <x v="8"/>
    <x v="0"/>
    <n v="800"/>
    <x v="103"/>
    <x v="102"/>
    <s v="11268"/>
    <x v="14"/>
    <x v="3"/>
    <x v="1"/>
    <n v="8001"/>
    <x v="17"/>
    <n v="8001"/>
    <s v="ORÇAMENTO"/>
    <x v="0"/>
    <x v="4"/>
    <x v="0"/>
    <x v="0"/>
    <x v="0"/>
    <x v="0"/>
  </r>
  <r>
    <x v="5"/>
    <s v=" ORÇAMENTO"/>
    <x v="10"/>
    <d v="2024-07-01T00:00:00"/>
    <d v="2024-07-01T00:00:00"/>
    <s v="Orçamento"/>
    <s v="1 | 1"/>
    <x v="8"/>
    <x v="0"/>
    <n v="800"/>
    <x v="103"/>
    <x v="102"/>
    <s v="11269"/>
    <x v="14"/>
    <x v="3"/>
    <x v="1"/>
    <n v="8001"/>
    <x v="17"/>
    <n v="8001"/>
    <s v="ORÇAMENTO"/>
    <x v="0"/>
    <x v="4"/>
    <x v="0"/>
    <x v="0"/>
    <x v="0"/>
    <x v="0"/>
  </r>
  <r>
    <x v="5"/>
    <s v=" ORÇAMENTO"/>
    <x v="10"/>
    <d v="2024-07-01T00:00:00"/>
    <d v="2024-07-01T00:00:00"/>
    <s v="Orçamento"/>
    <s v="1 | 1"/>
    <x v="8"/>
    <x v="0"/>
    <n v="800"/>
    <x v="103"/>
    <x v="102"/>
    <s v="11270"/>
    <x v="14"/>
    <x v="3"/>
    <x v="1"/>
    <n v="8001"/>
    <x v="17"/>
    <n v="8001"/>
    <s v="ORÇAMENTO"/>
    <x v="0"/>
    <x v="4"/>
    <x v="0"/>
    <x v="0"/>
    <x v="0"/>
    <x v="0"/>
  </r>
  <r>
    <x v="5"/>
    <s v=" ORÇAMENTO"/>
    <x v="10"/>
    <d v="2024-07-01T00:00:00"/>
    <d v="2024-07-01T00:00:00"/>
    <s v="Orçamento"/>
    <s v="1 | 1"/>
    <x v="8"/>
    <x v="0"/>
    <n v="800"/>
    <x v="103"/>
    <x v="102"/>
    <s v="11271"/>
    <x v="14"/>
    <x v="3"/>
    <x v="1"/>
    <n v="8001"/>
    <x v="17"/>
    <n v="8001"/>
    <s v="ORÇAMENTO"/>
    <x v="0"/>
    <x v="4"/>
    <x v="0"/>
    <x v="0"/>
    <x v="0"/>
    <x v="0"/>
  </r>
  <r>
    <x v="5"/>
    <s v=" ORÇAMENTO"/>
    <x v="10"/>
    <d v="2024-07-01T00:00:00"/>
    <d v="2024-07-01T00:00:00"/>
    <s v="Orçamento"/>
    <s v="1 | 1"/>
    <x v="8"/>
    <x v="0"/>
    <n v="801.55501885279591"/>
    <x v="76"/>
    <x v="75"/>
    <s v="9628"/>
    <x v="10"/>
    <x v="3"/>
    <x v="1"/>
    <n v="7001"/>
    <x v="11"/>
    <n v="7001"/>
    <s v="ORÇAMENTO"/>
    <x v="0"/>
    <x v="4"/>
    <x v="9"/>
    <x v="9"/>
    <x v="12"/>
    <x v="12"/>
  </r>
  <r>
    <x v="5"/>
    <s v=" ORÇAMENTO"/>
    <x v="10"/>
    <d v="2024-07-01T00:00:00"/>
    <d v="2024-07-01T00:00:00"/>
    <s v="Orçamento"/>
    <s v="1 | 1"/>
    <x v="8"/>
    <x v="0"/>
    <n v="815.1977747157664"/>
    <x v="76"/>
    <x v="75"/>
    <s v="9627"/>
    <x v="10"/>
    <x v="3"/>
    <x v="1"/>
    <n v="7001"/>
    <x v="11"/>
    <n v="7001"/>
    <s v="ORÇAMENTO"/>
    <x v="0"/>
    <x v="4"/>
    <x v="9"/>
    <x v="9"/>
    <x v="12"/>
    <x v="12"/>
  </r>
  <r>
    <x v="5"/>
    <s v=" ORÇAMENTO"/>
    <x v="10"/>
    <d v="2024-07-01T00:00:00"/>
    <d v="2024-07-01T00:00:00"/>
    <s v="Orçamento"/>
    <s v="1 | 1"/>
    <x v="8"/>
    <x v="0"/>
    <n v="818.23012358069423"/>
    <x v="100"/>
    <x v="99"/>
    <s v="8031"/>
    <x v="2"/>
    <x v="3"/>
    <x v="1"/>
    <n v="5005"/>
    <x v="32"/>
    <n v="5005"/>
    <s v="ORÇAMENTO"/>
    <x v="1"/>
    <x v="4"/>
    <x v="2"/>
    <x v="2"/>
    <x v="15"/>
    <x v="15"/>
  </r>
  <r>
    <x v="5"/>
    <s v=" ORÇAMENTO"/>
    <x v="10"/>
    <d v="2024-07-01T00:00:00"/>
    <d v="2024-07-01T00:00:00"/>
    <s v="Orçamento"/>
    <s v="1 | 1"/>
    <x v="8"/>
    <x v="0"/>
    <n v="820"/>
    <x v="33"/>
    <x v="33"/>
    <s v="13723"/>
    <x v="19"/>
    <x v="3"/>
    <x v="1"/>
    <n v="9001"/>
    <x v="24"/>
    <n v="9001"/>
    <s v="ORÇAMENTO"/>
    <x v="1"/>
    <x v="4"/>
    <x v="10"/>
    <x v="10"/>
    <x v="16"/>
    <x v="16"/>
  </r>
  <r>
    <x v="5"/>
    <s v=" ORÇAMENTO"/>
    <x v="10"/>
    <d v="2024-07-01T00:00:00"/>
    <d v="2024-07-01T00:00:00"/>
    <s v="Orçamento"/>
    <s v="1 | 1"/>
    <x v="8"/>
    <x v="0"/>
    <n v="822"/>
    <x v="106"/>
    <x v="105"/>
    <s v="4163"/>
    <x v="8"/>
    <x v="3"/>
    <x v="1"/>
    <n v="3006"/>
    <x v="8"/>
    <n v="3006"/>
    <s v="ORÇAMENTO"/>
    <x v="0"/>
    <x v="4"/>
    <x v="2"/>
    <x v="2"/>
    <x v="15"/>
    <x v="15"/>
  </r>
  <r>
    <x v="5"/>
    <s v=" ORÇAMENTO"/>
    <x v="10"/>
    <d v="2024-07-01T00:00:00"/>
    <d v="2024-07-01T00:00:00"/>
    <s v="Orçamento"/>
    <s v="1 | 1"/>
    <x v="8"/>
    <x v="0"/>
    <n v="830.21006544702095"/>
    <x v="22"/>
    <x v="22"/>
    <s v="4030"/>
    <x v="8"/>
    <x v="3"/>
    <x v="1"/>
    <n v="3006"/>
    <x v="8"/>
    <n v="3006"/>
    <s v="ORÇAMENTO"/>
    <x v="1"/>
    <x v="4"/>
    <x v="2"/>
    <x v="2"/>
    <x v="13"/>
    <x v="13"/>
  </r>
  <r>
    <x v="5"/>
    <s v=" ORÇAMENTO"/>
    <x v="10"/>
    <d v="2024-07-01T00:00:00"/>
    <d v="2024-07-01T00:00:00"/>
    <s v="Orçamento"/>
    <s v="1 | 1"/>
    <x v="8"/>
    <x v="0"/>
    <n v="830.97285970765927"/>
    <x v="82"/>
    <x v="81"/>
    <s v="5701"/>
    <x v="12"/>
    <x v="3"/>
    <x v="1"/>
    <n v="4003"/>
    <x v="13"/>
    <n v="4003"/>
    <s v="ORÇAMENTO"/>
    <x v="0"/>
    <x v="4"/>
    <x v="11"/>
    <x v="11"/>
    <x v="17"/>
    <x v="17"/>
  </r>
  <r>
    <x v="5"/>
    <s v=" ORÇAMENTO"/>
    <x v="10"/>
    <d v="2024-07-01T00:00:00"/>
    <d v="2024-07-01T00:00:00"/>
    <s v="Orçamento"/>
    <s v="1 | 1"/>
    <x v="8"/>
    <x v="0"/>
    <n v="848"/>
    <x v="33"/>
    <x v="33"/>
    <s v="13722"/>
    <x v="19"/>
    <x v="3"/>
    <x v="1"/>
    <n v="9001"/>
    <x v="24"/>
    <n v="9001"/>
    <s v="ORÇAMENTO"/>
    <x v="1"/>
    <x v="4"/>
    <x v="10"/>
    <x v="10"/>
    <x v="16"/>
    <x v="16"/>
  </r>
  <r>
    <x v="5"/>
    <s v=" ORÇAMENTO"/>
    <x v="10"/>
    <d v="2024-07-01T00:00:00"/>
    <d v="2024-07-01T00:00:00"/>
    <s v="Orçamento"/>
    <s v="1 | 1"/>
    <x v="8"/>
    <x v="0"/>
    <n v="850"/>
    <x v="44"/>
    <x v="43"/>
    <s v="10764"/>
    <x v="3"/>
    <x v="3"/>
    <x v="1"/>
    <n v="7004"/>
    <x v="3"/>
    <n v="7004"/>
    <s v="ORÇAMENTO"/>
    <x v="0"/>
    <x v="4"/>
    <x v="9"/>
    <x v="9"/>
    <x v="18"/>
    <x v="18"/>
  </r>
  <r>
    <x v="5"/>
    <s v=" ORÇAMENTO"/>
    <x v="10"/>
    <d v="2024-07-01T00:00:00"/>
    <d v="2024-07-01T00:00:00"/>
    <s v="Orçamento"/>
    <s v="1 | 1"/>
    <x v="8"/>
    <x v="0"/>
    <n v="858.63654943653091"/>
    <x v="100"/>
    <x v="99"/>
    <s v="10189"/>
    <x v="2"/>
    <x v="3"/>
    <x v="1"/>
    <n v="7002"/>
    <x v="33"/>
    <n v="7002"/>
    <s v="ORÇAMENTO"/>
    <x v="1"/>
    <x v="4"/>
    <x v="2"/>
    <x v="2"/>
    <x v="15"/>
    <x v="15"/>
  </r>
  <r>
    <x v="5"/>
    <s v=" ORÇAMENTO"/>
    <x v="10"/>
    <d v="2024-07-01T00:00:00"/>
    <d v="2024-07-01T00:00:00"/>
    <s v="Orçamento"/>
    <s v="1 | 1"/>
    <x v="8"/>
    <x v="0"/>
    <n v="864.21177409596555"/>
    <x v="139"/>
    <x v="137"/>
    <s v="8621"/>
    <x v="6"/>
    <x v="3"/>
    <x v="1"/>
    <n v="6001"/>
    <x v="6"/>
    <n v="6001"/>
    <s v="ORÇAMENTO"/>
    <x v="1"/>
    <x v="4"/>
    <x v="2"/>
    <x v="2"/>
    <x v="15"/>
    <x v="15"/>
  </r>
  <r>
    <x v="5"/>
    <s v=" ORÇAMENTO"/>
    <x v="10"/>
    <d v="2024-07-01T00:00:00"/>
    <d v="2024-07-01T00:00:00"/>
    <s v="Orçamento"/>
    <s v="1 | 1"/>
    <x v="8"/>
    <x v="0"/>
    <n v="896.00551829347614"/>
    <x v="125"/>
    <x v="123"/>
    <s v="8703"/>
    <x v="6"/>
    <x v="3"/>
    <x v="1"/>
    <n v="6001"/>
    <x v="6"/>
    <n v="6001"/>
    <s v="ORÇAMENTO"/>
    <x v="0"/>
    <x v="4"/>
    <x v="9"/>
    <x v="9"/>
    <x v="12"/>
    <x v="12"/>
  </r>
  <r>
    <x v="5"/>
    <s v=" ORÇAMENTO"/>
    <x v="10"/>
    <d v="2024-07-01T00:00:00"/>
    <d v="2024-07-01T00:00:00"/>
    <s v="Orçamento"/>
    <s v="1 | 1"/>
    <x v="8"/>
    <x v="0"/>
    <n v="901.47899287946711"/>
    <x v="102"/>
    <x v="101"/>
    <s v="8964"/>
    <x v="6"/>
    <x v="3"/>
    <x v="1"/>
    <n v="6002"/>
    <x v="9"/>
    <n v="6002"/>
    <s v="ORÇAMENTO"/>
    <x v="1"/>
    <x v="4"/>
    <x v="2"/>
    <x v="2"/>
    <x v="15"/>
    <x v="15"/>
  </r>
  <r>
    <x v="5"/>
    <s v=" ORÇAMENTO"/>
    <x v="10"/>
    <d v="2024-07-01T00:00:00"/>
    <d v="2024-07-01T00:00:00"/>
    <s v="Orçamento"/>
    <s v="1 | 1"/>
    <x v="8"/>
    <x v="0"/>
    <n v="905.10458712000002"/>
    <x v="32"/>
    <x v="32"/>
    <s v="9332"/>
    <x v="10"/>
    <x v="3"/>
    <x v="1"/>
    <n v="7001"/>
    <x v="11"/>
    <n v="7001"/>
    <s v="ORÇAMENTO"/>
    <x v="1"/>
    <x v="4"/>
    <x v="2"/>
    <x v="2"/>
    <x v="2"/>
    <x v="2"/>
  </r>
  <r>
    <x v="5"/>
    <s v=" ORÇAMENTO"/>
    <x v="10"/>
    <d v="2024-07-01T00:00:00"/>
    <d v="2024-07-01T00:00:00"/>
    <s v="Orçamento"/>
    <s v="1 | 1"/>
    <x v="8"/>
    <x v="0"/>
    <n v="908.9962392432127"/>
    <x v="65"/>
    <x v="64"/>
    <s v="8501"/>
    <x v="6"/>
    <x v="3"/>
    <x v="1"/>
    <n v="6001"/>
    <x v="6"/>
    <n v="6001"/>
    <s v="ORÇAMENTO"/>
    <x v="1"/>
    <x v="4"/>
    <x v="2"/>
    <x v="2"/>
    <x v="2"/>
    <x v="2"/>
  </r>
  <r>
    <x v="5"/>
    <s v=" ORÇAMENTO"/>
    <x v="10"/>
    <d v="2024-07-01T00:00:00"/>
    <d v="2024-07-01T00:00:00"/>
    <s v="Orçamento"/>
    <s v="1 | 1"/>
    <x v="8"/>
    <x v="0"/>
    <n v="922.79025429632907"/>
    <x v="72"/>
    <x v="71"/>
    <s v="4803"/>
    <x v="7"/>
    <x v="3"/>
    <x v="1"/>
    <n v="3008"/>
    <x v="26"/>
    <n v="3008"/>
    <s v="ORÇAMENTO"/>
    <x v="1"/>
    <x v="4"/>
    <x v="2"/>
    <x v="2"/>
    <x v="15"/>
    <x v="15"/>
  </r>
  <r>
    <x v="5"/>
    <s v=" ORÇAMENTO"/>
    <x v="10"/>
    <d v="2024-07-01T00:00:00"/>
    <d v="2024-07-01T00:00:00"/>
    <s v="Orçamento"/>
    <s v="1 | 1"/>
    <x v="8"/>
    <x v="0"/>
    <n v="926.69937087427752"/>
    <x v="22"/>
    <x v="22"/>
    <s v="3786"/>
    <x v="15"/>
    <x v="3"/>
    <x v="1"/>
    <n v="3005"/>
    <x v="18"/>
    <n v="3005"/>
    <s v="ORÇAMENTO"/>
    <x v="1"/>
    <x v="4"/>
    <x v="2"/>
    <x v="2"/>
    <x v="13"/>
    <x v="13"/>
  </r>
  <r>
    <x v="5"/>
    <s v=" ORÇAMENTO"/>
    <x v="10"/>
    <d v="2024-07-01T00:00:00"/>
    <d v="2024-07-01T00:00:00"/>
    <s v="Orçamento"/>
    <s v="1 | 1"/>
    <x v="8"/>
    <x v="0"/>
    <n v="935.26131999999996"/>
    <x v="38"/>
    <x v="38"/>
    <s v="12417"/>
    <x v="9"/>
    <x v="3"/>
    <x v="1"/>
    <n v="8006"/>
    <x v="10"/>
    <n v="8006"/>
    <s v="ORÇAMENTO"/>
    <x v="1"/>
    <x v="4"/>
    <x v="2"/>
    <x v="2"/>
    <x v="13"/>
    <x v="13"/>
  </r>
  <r>
    <x v="5"/>
    <s v=" ORÇAMENTO"/>
    <x v="10"/>
    <d v="2024-07-01T00:00:00"/>
    <d v="2024-07-01T00:00:00"/>
    <s v="Orçamento"/>
    <s v="1 | 1"/>
    <x v="8"/>
    <x v="0"/>
    <n v="948.28163808345096"/>
    <x v="72"/>
    <x v="71"/>
    <s v="5260"/>
    <x v="22"/>
    <x v="3"/>
    <x v="1"/>
    <n v="4002"/>
    <x v="34"/>
    <n v="4002"/>
    <s v="ORÇAMENTO"/>
    <x v="1"/>
    <x v="4"/>
    <x v="2"/>
    <x v="2"/>
    <x v="15"/>
    <x v="15"/>
  </r>
  <r>
    <x v="5"/>
    <s v=" ORÇAMENTO"/>
    <x v="10"/>
    <d v="2024-07-01T00:00:00"/>
    <d v="2024-07-01T00:00:00"/>
    <s v="Orçamento"/>
    <s v="1 | 1"/>
    <x v="8"/>
    <x v="0"/>
    <n v="950"/>
    <x v="34"/>
    <x v="34"/>
    <s v="13234"/>
    <x v="9"/>
    <x v="3"/>
    <x v="1"/>
    <n v="8006"/>
    <x v="10"/>
    <n v="8006"/>
    <s v="ORÇAMENTO"/>
    <x v="0"/>
    <x v="4"/>
    <x v="0"/>
    <x v="0"/>
    <x v="0"/>
    <x v="0"/>
  </r>
  <r>
    <x v="5"/>
    <s v=" ORÇAMENTO"/>
    <x v="10"/>
    <d v="2024-07-01T00:00:00"/>
    <d v="2024-07-01T00:00:00"/>
    <s v="Orçamento"/>
    <s v="1 | 1"/>
    <x v="8"/>
    <x v="0"/>
    <n v="951.6216144"/>
    <x v="21"/>
    <x v="21"/>
    <s v="4054"/>
    <x v="8"/>
    <x v="3"/>
    <x v="1"/>
    <n v="3006"/>
    <x v="8"/>
    <n v="3006"/>
    <s v="ORÇAMENTO"/>
    <x v="1"/>
    <x v="4"/>
    <x v="2"/>
    <x v="2"/>
    <x v="2"/>
    <x v="2"/>
  </r>
  <r>
    <x v="5"/>
    <s v=" ORÇAMENTO"/>
    <x v="10"/>
    <d v="2024-07-01T00:00:00"/>
    <d v="2024-07-01T00:00:00"/>
    <s v="Orçamento"/>
    <s v="1 | 1"/>
    <x v="8"/>
    <x v="0"/>
    <n v="954.90439199999992"/>
    <x v="20"/>
    <x v="20"/>
    <s v="10568"/>
    <x v="3"/>
    <x v="3"/>
    <x v="1"/>
    <n v="7004"/>
    <x v="3"/>
    <n v="7004"/>
    <s v="ORÇAMENTO"/>
    <x v="1"/>
    <x v="4"/>
    <x v="2"/>
    <x v="2"/>
    <x v="2"/>
    <x v="2"/>
  </r>
  <r>
    <x v="5"/>
    <s v=" ORÇAMENTO"/>
    <x v="10"/>
    <d v="2024-07-01T00:00:00"/>
    <d v="2024-07-01T00:00:00"/>
    <s v="Orçamento"/>
    <s v="1 | 1"/>
    <x v="8"/>
    <x v="0"/>
    <n v="960.315591783895"/>
    <x v="44"/>
    <x v="43"/>
    <s v="12620"/>
    <x v="9"/>
    <x v="3"/>
    <x v="1"/>
    <n v="8006"/>
    <x v="10"/>
    <n v="8006"/>
    <s v="ORÇAMENTO"/>
    <x v="0"/>
    <x v="4"/>
    <x v="9"/>
    <x v="9"/>
    <x v="18"/>
    <x v="18"/>
  </r>
  <r>
    <x v="5"/>
    <s v=" ORÇAMENTO"/>
    <x v="10"/>
    <d v="2024-07-01T00:00:00"/>
    <d v="2024-07-01T00:00:00"/>
    <s v="Orçamento"/>
    <s v="1 | 1"/>
    <x v="8"/>
    <x v="0"/>
    <n v="979.80785392000007"/>
    <x v="21"/>
    <x v="21"/>
    <s v="3610"/>
    <x v="20"/>
    <x v="3"/>
    <x v="1"/>
    <n v="3004"/>
    <x v="27"/>
    <n v="3004"/>
    <s v="ORÇAMENTO"/>
    <x v="1"/>
    <x v="4"/>
    <x v="2"/>
    <x v="2"/>
    <x v="2"/>
    <x v="2"/>
  </r>
  <r>
    <x v="5"/>
    <s v=" ORÇAMENTO"/>
    <x v="10"/>
    <d v="2024-07-01T00:00:00"/>
    <d v="2024-07-01T00:00:00"/>
    <s v="Orçamento"/>
    <s v="1 | 1"/>
    <x v="8"/>
    <x v="0"/>
    <n v="985"/>
    <x v="128"/>
    <x v="126"/>
    <s v="7562"/>
    <x v="18"/>
    <x v="3"/>
    <x v="1"/>
    <n v="5002"/>
    <x v="21"/>
    <n v="5002"/>
    <s v="ORÇAMENTO"/>
    <x v="0"/>
    <x v="4"/>
    <x v="9"/>
    <x v="9"/>
    <x v="18"/>
    <x v="18"/>
  </r>
  <r>
    <x v="5"/>
    <s v=" ORÇAMENTO"/>
    <x v="10"/>
    <d v="2024-07-01T00:00:00"/>
    <d v="2024-07-01T00:00:00"/>
    <s v="Orçamento"/>
    <s v="1 | 1"/>
    <x v="8"/>
    <x v="0"/>
    <n v="987.32"/>
    <x v="24"/>
    <x v="24"/>
    <s v="6235"/>
    <x v="2"/>
    <x v="3"/>
    <x v="1"/>
    <n v="4004"/>
    <x v="2"/>
    <n v="4004"/>
    <s v="ORÇAMENTO"/>
    <x v="0"/>
    <x v="4"/>
    <x v="0"/>
    <x v="0"/>
    <x v="9"/>
    <x v="9"/>
  </r>
  <r>
    <x v="5"/>
    <s v=" ORÇAMENTO"/>
    <x v="10"/>
    <d v="2024-07-01T00:00:00"/>
    <d v="2024-07-01T00:00:00"/>
    <s v="Orçamento"/>
    <s v="1 | 1"/>
    <x v="8"/>
    <x v="0"/>
    <n v="998.93663921374196"/>
    <x v="100"/>
    <x v="99"/>
    <s v="7493"/>
    <x v="18"/>
    <x v="3"/>
    <x v="1"/>
    <n v="5002"/>
    <x v="21"/>
    <n v="5002"/>
    <s v="ORÇAMENTO"/>
    <x v="1"/>
    <x v="4"/>
    <x v="2"/>
    <x v="2"/>
    <x v="15"/>
    <x v="15"/>
  </r>
  <r>
    <x v="5"/>
    <s v=" ORÇAMENTO"/>
    <x v="10"/>
    <d v="2024-07-01T00:00:00"/>
    <d v="2024-07-01T00:00:00"/>
    <s v="Orçamento"/>
    <s v="1 | 1"/>
    <x v="8"/>
    <x v="0"/>
    <n v="1000"/>
    <x v="73"/>
    <x v="72"/>
    <s v="10303"/>
    <x v="10"/>
    <x v="3"/>
    <x v="1"/>
    <n v="7003"/>
    <x v="14"/>
    <n v="7003"/>
    <s v="ORÇAMENTO"/>
    <x v="1"/>
    <x v="4"/>
    <x v="2"/>
    <x v="2"/>
    <x v="13"/>
    <x v="13"/>
  </r>
  <r>
    <x v="5"/>
    <s v=" ORÇAMENTO"/>
    <x v="10"/>
    <d v="2024-07-01T00:00:00"/>
    <d v="2024-07-01T00:00:00"/>
    <s v="Orçamento"/>
    <s v="1 | 1"/>
    <x v="8"/>
    <x v="0"/>
    <n v="1000"/>
    <x v="73"/>
    <x v="72"/>
    <s v="9228"/>
    <x v="10"/>
    <x v="3"/>
    <x v="1"/>
    <n v="7001"/>
    <x v="11"/>
    <n v="7001"/>
    <s v="ORÇAMENTO"/>
    <x v="1"/>
    <x v="4"/>
    <x v="2"/>
    <x v="2"/>
    <x v="13"/>
    <x v="13"/>
  </r>
  <r>
    <x v="5"/>
    <s v=" ORÇAMENTO"/>
    <x v="10"/>
    <d v="2024-07-01T00:00:00"/>
    <d v="2024-07-01T00:00:00"/>
    <s v="Orçamento"/>
    <s v="1 | 1"/>
    <x v="8"/>
    <x v="0"/>
    <n v="1000"/>
    <x v="30"/>
    <x v="30"/>
    <s v="16"/>
    <x v="19"/>
    <x v="3"/>
    <x v="1"/>
    <n v="1002"/>
    <x v="22"/>
    <n v="1002"/>
    <s v="ORÇAMENTO"/>
    <x v="1"/>
    <x v="4"/>
    <x v="2"/>
    <x v="2"/>
    <x v="13"/>
    <x v="13"/>
  </r>
  <r>
    <x v="5"/>
    <s v=" ORÇAMENTO"/>
    <x v="10"/>
    <d v="2024-07-01T00:00:00"/>
    <d v="2024-07-01T00:00:00"/>
    <s v="Orçamento"/>
    <s v="1 | 1"/>
    <x v="8"/>
    <x v="0"/>
    <n v="1000"/>
    <x v="30"/>
    <x v="30"/>
    <s v="5165"/>
    <x v="22"/>
    <x v="3"/>
    <x v="1"/>
    <n v="4002"/>
    <x v="34"/>
    <n v="4002"/>
    <s v="ORÇAMENTO"/>
    <x v="1"/>
    <x v="4"/>
    <x v="2"/>
    <x v="2"/>
    <x v="13"/>
    <x v="13"/>
  </r>
  <r>
    <x v="5"/>
    <s v=" ORÇAMENTO"/>
    <x v="10"/>
    <d v="2024-07-01T00:00:00"/>
    <d v="2024-07-01T00:00:00"/>
    <s v="Orçamento"/>
    <s v="1 | 1"/>
    <x v="8"/>
    <x v="0"/>
    <n v="1000"/>
    <x v="106"/>
    <x v="105"/>
    <s v="3453"/>
    <x v="11"/>
    <x v="3"/>
    <x v="1"/>
    <n v="3003"/>
    <x v="12"/>
    <n v="3003"/>
    <s v="ORÇAMENTO"/>
    <x v="0"/>
    <x v="4"/>
    <x v="2"/>
    <x v="2"/>
    <x v="15"/>
    <x v="15"/>
  </r>
  <r>
    <x v="5"/>
    <s v=" ORÇAMENTO"/>
    <x v="10"/>
    <d v="2024-07-01T00:00:00"/>
    <d v="2024-07-01T00:00:00"/>
    <s v="Orçamento"/>
    <s v="1 | 1"/>
    <x v="8"/>
    <x v="0"/>
    <n v="1000"/>
    <x v="63"/>
    <x v="62"/>
    <s v="7222"/>
    <x v="13"/>
    <x v="3"/>
    <x v="1"/>
    <n v="5001"/>
    <x v="16"/>
    <n v="5001"/>
    <s v="ORÇAMENTO"/>
    <x v="0"/>
    <x v="4"/>
    <x v="9"/>
    <x v="9"/>
    <x v="18"/>
    <x v="18"/>
  </r>
  <r>
    <x v="5"/>
    <s v=" ORÇAMENTO"/>
    <x v="10"/>
    <d v="2024-07-01T00:00:00"/>
    <d v="2024-07-01T00:00:00"/>
    <s v="Orçamento"/>
    <s v="1 | 1"/>
    <x v="8"/>
    <x v="0"/>
    <n v="1000"/>
    <x v="91"/>
    <x v="90"/>
    <s v="7235"/>
    <x v="13"/>
    <x v="3"/>
    <x v="1"/>
    <n v="5001"/>
    <x v="16"/>
    <n v="5001"/>
    <s v="ORÇAMENTO"/>
    <x v="0"/>
    <x v="4"/>
    <x v="9"/>
    <x v="9"/>
    <x v="18"/>
    <x v="18"/>
  </r>
  <r>
    <x v="5"/>
    <s v=" ORÇAMENTO"/>
    <x v="10"/>
    <d v="2024-07-01T00:00:00"/>
    <d v="2024-07-01T00:00:00"/>
    <s v="Orçamento"/>
    <s v="1 | 1"/>
    <x v="8"/>
    <x v="0"/>
    <n v="1000"/>
    <x v="71"/>
    <x v="70"/>
    <s v="6880"/>
    <x v="2"/>
    <x v="3"/>
    <x v="1"/>
    <n v="4004"/>
    <x v="2"/>
    <n v="4004"/>
    <s v="ORÇAMENTO"/>
    <x v="0"/>
    <x v="4"/>
    <x v="0"/>
    <x v="0"/>
    <x v="9"/>
    <x v="9"/>
  </r>
  <r>
    <x v="5"/>
    <s v=" ORÇAMENTO"/>
    <x v="10"/>
    <d v="2024-07-01T00:00:00"/>
    <d v="2024-07-01T00:00:00"/>
    <s v="Orçamento"/>
    <s v="1 | 1"/>
    <x v="8"/>
    <x v="0"/>
    <n v="1000"/>
    <x v="45"/>
    <x v="44"/>
    <s v="13451"/>
    <x v="9"/>
    <x v="3"/>
    <x v="1"/>
    <n v="8006"/>
    <x v="10"/>
    <n v="8006"/>
    <s v="ORÇAMENTO"/>
    <x v="0"/>
    <x v="4"/>
    <x v="11"/>
    <x v="11"/>
    <x v="17"/>
    <x v="17"/>
  </r>
  <r>
    <x v="5"/>
    <s v=" ORÇAMENTO"/>
    <x v="10"/>
    <d v="2024-07-01T00:00:00"/>
    <d v="2024-07-01T00:00:00"/>
    <s v="Orçamento"/>
    <s v="1 | 1"/>
    <x v="8"/>
    <x v="0"/>
    <n v="1000"/>
    <x v="45"/>
    <x v="44"/>
    <s v="13452"/>
    <x v="9"/>
    <x v="3"/>
    <x v="1"/>
    <n v="8006"/>
    <x v="10"/>
    <n v="8006"/>
    <s v="ORÇAMENTO"/>
    <x v="0"/>
    <x v="4"/>
    <x v="11"/>
    <x v="11"/>
    <x v="17"/>
    <x v="17"/>
  </r>
  <r>
    <x v="5"/>
    <s v=" ORÇAMENTO"/>
    <x v="10"/>
    <d v="2024-07-01T00:00:00"/>
    <d v="2024-07-01T00:00:00"/>
    <s v="Orçamento"/>
    <s v="1 | 1"/>
    <x v="8"/>
    <x v="0"/>
    <n v="1011.6191335571503"/>
    <x v="77"/>
    <x v="76"/>
    <s v="9682"/>
    <x v="10"/>
    <x v="3"/>
    <x v="1"/>
    <n v="7001"/>
    <x v="11"/>
    <n v="7001"/>
    <s v="ORÇAMENTO"/>
    <x v="0"/>
    <x v="4"/>
    <x v="9"/>
    <x v="9"/>
    <x v="12"/>
    <x v="12"/>
  </r>
  <r>
    <x v="5"/>
    <s v=" ORÇAMENTO"/>
    <x v="10"/>
    <d v="2024-07-01T00:00:00"/>
    <d v="2024-07-01T00:00:00"/>
    <s v="Orçamento"/>
    <s v="1 | 1"/>
    <x v="8"/>
    <x v="0"/>
    <n v="1012.4054478323542"/>
    <x v="100"/>
    <x v="99"/>
    <s v="3846"/>
    <x v="15"/>
    <x v="3"/>
    <x v="1"/>
    <n v="3005"/>
    <x v="18"/>
    <n v="3005"/>
    <s v="ORÇAMENTO"/>
    <x v="1"/>
    <x v="4"/>
    <x v="2"/>
    <x v="2"/>
    <x v="15"/>
    <x v="15"/>
  </r>
  <r>
    <x v="5"/>
    <s v=" ORÇAMENTO"/>
    <x v="10"/>
    <d v="2024-07-01T00:00:00"/>
    <d v="2024-07-01T00:00:00"/>
    <s v="Orçamento"/>
    <s v="1 | 1"/>
    <x v="8"/>
    <x v="0"/>
    <n v="1030.7855444906888"/>
    <x v="72"/>
    <x v="71"/>
    <s v="10375"/>
    <x v="10"/>
    <x v="3"/>
    <x v="1"/>
    <n v="7003"/>
    <x v="14"/>
    <n v="7003"/>
    <s v="ORÇAMENTO"/>
    <x v="1"/>
    <x v="4"/>
    <x v="2"/>
    <x v="2"/>
    <x v="15"/>
    <x v="15"/>
  </r>
  <r>
    <x v="5"/>
    <s v=" ORÇAMENTO"/>
    <x v="10"/>
    <d v="2024-07-01T00:00:00"/>
    <d v="2024-07-01T00:00:00"/>
    <s v="Orçamento"/>
    <s v="1 | 1"/>
    <x v="8"/>
    <x v="0"/>
    <n v="1045"/>
    <x v="106"/>
    <x v="105"/>
    <s v="4860"/>
    <x v="7"/>
    <x v="3"/>
    <x v="1"/>
    <n v="3008"/>
    <x v="26"/>
    <n v="3008"/>
    <s v="ORÇAMENTO"/>
    <x v="0"/>
    <x v="4"/>
    <x v="2"/>
    <x v="2"/>
    <x v="15"/>
    <x v="15"/>
  </r>
  <r>
    <x v="5"/>
    <s v=" ORÇAMENTO"/>
    <x v="10"/>
    <d v="2024-07-01T00:00:00"/>
    <d v="2024-07-01T00:00:00"/>
    <s v="Orçamento"/>
    <s v="1 | 1"/>
    <x v="8"/>
    <x v="0"/>
    <n v="1045"/>
    <x v="106"/>
    <x v="105"/>
    <s v="4861"/>
    <x v="7"/>
    <x v="3"/>
    <x v="1"/>
    <n v="3008"/>
    <x v="26"/>
    <n v="3008"/>
    <s v="ORÇAMENTO"/>
    <x v="0"/>
    <x v="4"/>
    <x v="2"/>
    <x v="2"/>
    <x v="15"/>
    <x v="15"/>
  </r>
  <r>
    <x v="5"/>
    <s v=" ORÇAMENTO"/>
    <x v="10"/>
    <d v="2024-07-01T00:00:00"/>
    <d v="2024-07-01T00:00:00"/>
    <s v="Orçamento"/>
    <s v="1 | 1"/>
    <x v="8"/>
    <x v="0"/>
    <n v="1047.7483883270486"/>
    <x v="131"/>
    <x v="129"/>
    <s v="10438"/>
    <x v="10"/>
    <x v="3"/>
    <x v="1"/>
    <n v="7003"/>
    <x v="14"/>
    <n v="7003"/>
    <s v="ORÇAMENTO"/>
    <x v="0"/>
    <x v="4"/>
    <x v="9"/>
    <x v="9"/>
    <x v="12"/>
    <x v="12"/>
  </r>
  <r>
    <x v="5"/>
    <s v=" ORÇAMENTO"/>
    <x v="10"/>
    <d v="2024-07-01T00:00:00"/>
    <d v="2024-07-01T00:00:00"/>
    <s v="Orçamento"/>
    <s v="1 | 1"/>
    <x v="8"/>
    <x v="0"/>
    <n v="1049.39250467428"/>
    <x v="21"/>
    <x v="21"/>
    <s v="3393"/>
    <x v="11"/>
    <x v="3"/>
    <x v="1"/>
    <n v="3003"/>
    <x v="12"/>
    <n v="3003"/>
    <s v="ORÇAMENTO"/>
    <x v="1"/>
    <x v="4"/>
    <x v="2"/>
    <x v="2"/>
    <x v="2"/>
    <x v="2"/>
  </r>
  <r>
    <x v="5"/>
    <s v=" ORÇAMENTO"/>
    <x v="10"/>
    <d v="2024-07-01T00:00:00"/>
    <d v="2024-07-01T00:00:00"/>
    <s v="Orçamento"/>
    <s v="1 | 1"/>
    <x v="8"/>
    <x v="0"/>
    <n v="1053.0882580692664"/>
    <x v="10"/>
    <x v="10"/>
    <s v="2331"/>
    <x v="0"/>
    <x v="3"/>
    <x v="1"/>
    <n v="2001"/>
    <x v="0"/>
    <n v="2001"/>
    <s v="ORÇAMENTO"/>
    <x v="1"/>
    <x v="4"/>
    <x v="5"/>
    <x v="5"/>
    <x v="6"/>
    <x v="6"/>
  </r>
  <r>
    <x v="5"/>
    <s v=" ORÇAMENTO"/>
    <x v="10"/>
    <d v="2024-07-01T00:00:00"/>
    <d v="2024-07-01T00:00:00"/>
    <s v="Orçamento"/>
    <s v="1 | 1"/>
    <x v="8"/>
    <x v="0"/>
    <n v="1062.67197274"/>
    <x v="32"/>
    <x v="32"/>
    <s v="8911"/>
    <x v="6"/>
    <x v="3"/>
    <x v="1"/>
    <n v="6002"/>
    <x v="9"/>
    <n v="6002"/>
    <s v="ORÇAMENTO"/>
    <x v="1"/>
    <x v="4"/>
    <x v="2"/>
    <x v="2"/>
    <x v="2"/>
    <x v="2"/>
  </r>
  <r>
    <x v="5"/>
    <s v=" ORÇAMENTO"/>
    <x v="10"/>
    <d v="2024-07-01T00:00:00"/>
    <d v="2024-07-01T00:00:00"/>
    <s v="Orçamento"/>
    <s v="1 | 1"/>
    <x v="8"/>
    <x v="0"/>
    <n v="1065.4883039211427"/>
    <x v="76"/>
    <x v="75"/>
    <s v="9626"/>
    <x v="10"/>
    <x v="3"/>
    <x v="1"/>
    <n v="7001"/>
    <x v="11"/>
    <n v="7001"/>
    <s v="ORÇAMENTO"/>
    <x v="0"/>
    <x v="4"/>
    <x v="9"/>
    <x v="9"/>
    <x v="12"/>
    <x v="12"/>
  </r>
  <r>
    <x v="5"/>
    <s v=" ORÇAMENTO"/>
    <x v="10"/>
    <d v="2024-07-01T00:00:00"/>
    <d v="2024-07-01T00:00:00"/>
    <s v="Orçamento"/>
    <s v="1 | 1"/>
    <x v="8"/>
    <x v="0"/>
    <n v="1083.8776430969467"/>
    <x v="27"/>
    <x v="27"/>
    <s v="8360"/>
    <x v="6"/>
    <x v="3"/>
    <x v="1"/>
    <n v="6001"/>
    <x v="6"/>
    <n v="6001"/>
    <s v="ORÇAMENTO"/>
    <x v="0"/>
    <x v="4"/>
    <x v="2"/>
    <x v="2"/>
    <x v="13"/>
    <x v="13"/>
  </r>
  <r>
    <x v="5"/>
    <s v=" ORÇAMENTO"/>
    <x v="10"/>
    <d v="2024-07-01T00:00:00"/>
    <d v="2024-07-01T00:00:00"/>
    <s v="Orçamento"/>
    <s v="1 | 1"/>
    <x v="8"/>
    <x v="0"/>
    <n v="1083.8776430969467"/>
    <x v="46"/>
    <x v="45"/>
    <s v="9553"/>
    <x v="10"/>
    <x v="3"/>
    <x v="1"/>
    <n v="7001"/>
    <x v="11"/>
    <n v="7001"/>
    <s v="ORÇAMENTO"/>
    <x v="0"/>
    <x v="4"/>
    <x v="9"/>
    <x v="9"/>
    <x v="12"/>
    <x v="12"/>
  </r>
  <r>
    <x v="5"/>
    <s v=" ORÇAMENTO"/>
    <x v="10"/>
    <d v="2024-07-01T00:00:00"/>
    <d v="2024-07-01T00:00:00"/>
    <s v="Orçamento"/>
    <s v="1 | 1"/>
    <x v="8"/>
    <x v="0"/>
    <n v="1096.81649045939"/>
    <x v="70"/>
    <x v="69"/>
    <s v="4827"/>
    <x v="7"/>
    <x v="3"/>
    <x v="1"/>
    <n v="3008"/>
    <x v="26"/>
    <n v="3008"/>
    <s v="ORÇAMENTO"/>
    <x v="1"/>
    <x v="4"/>
    <x v="2"/>
    <x v="2"/>
    <x v="15"/>
    <x v="15"/>
  </r>
  <r>
    <x v="5"/>
    <s v=" ORÇAMENTO"/>
    <x v="10"/>
    <d v="2024-07-01T00:00:00"/>
    <d v="2024-07-01T00:00:00"/>
    <s v="Orçamento"/>
    <s v="1 | 1"/>
    <x v="8"/>
    <x v="0"/>
    <n v="1097.902208"/>
    <x v="21"/>
    <x v="21"/>
    <s v="6066"/>
    <x v="2"/>
    <x v="3"/>
    <x v="1"/>
    <n v="4004"/>
    <x v="2"/>
    <n v="4004"/>
    <s v="ORÇAMENTO"/>
    <x v="1"/>
    <x v="4"/>
    <x v="2"/>
    <x v="2"/>
    <x v="2"/>
    <x v="2"/>
  </r>
  <r>
    <x v="5"/>
    <s v=" ORÇAMENTO"/>
    <x v="10"/>
    <d v="2024-07-01T00:00:00"/>
    <d v="2024-07-01T00:00:00"/>
    <s v="Orçamento"/>
    <s v="1 | 1"/>
    <x v="8"/>
    <x v="0"/>
    <n v="1100"/>
    <x v="27"/>
    <x v="27"/>
    <s v="10327"/>
    <x v="10"/>
    <x v="3"/>
    <x v="1"/>
    <n v="7003"/>
    <x v="14"/>
    <n v="7003"/>
    <s v="ORÇAMENTO"/>
    <x v="0"/>
    <x v="4"/>
    <x v="2"/>
    <x v="2"/>
    <x v="13"/>
    <x v="13"/>
  </r>
  <r>
    <x v="5"/>
    <s v=" ORÇAMENTO"/>
    <x v="10"/>
    <d v="2024-07-01T00:00:00"/>
    <d v="2024-07-01T00:00:00"/>
    <s v="Orçamento"/>
    <s v="1 | 1"/>
    <x v="8"/>
    <x v="0"/>
    <n v="1100"/>
    <x v="14"/>
    <x v="14"/>
    <s v="6415"/>
    <x v="2"/>
    <x v="3"/>
    <x v="1"/>
    <n v="4004"/>
    <x v="2"/>
    <n v="4004"/>
    <s v="ORÇAMENTO"/>
    <x v="0"/>
    <x v="4"/>
    <x v="0"/>
    <x v="0"/>
    <x v="9"/>
    <x v="9"/>
  </r>
  <r>
    <x v="5"/>
    <s v=" ORÇAMENTO"/>
    <x v="10"/>
    <d v="2024-07-01T00:00:00"/>
    <d v="2024-07-01T00:00:00"/>
    <s v="Orçamento"/>
    <s v="1 | 1"/>
    <x v="8"/>
    <x v="0"/>
    <n v="1103.9038582200224"/>
    <x v="22"/>
    <x v="22"/>
    <s v="12046"/>
    <x v="21"/>
    <x v="3"/>
    <x v="1"/>
    <n v="8003"/>
    <x v="28"/>
    <n v="8003"/>
    <s v="ORÇAMENTO"/>
    <x v="1"/>
    <x v="4"/>
    <x v="2"/>
    <x v="2"/>
    <x v="13"/>
    <x v="13"/>
  </r>
  <r>
    <x v="5"/>
    <s v=" ORÇAMENTO"/>
    <x v="10"/>
    <d v="2024-07-01T00:00:00"/>
    <d v="2024-07-01T00:00:00"/>
    <s v="Orçamento"/>
    <s v="1 | 1"/>
    <x v="8"/>
    <x v="0"/>
    <n v="1126.264727871898"/>
    <x v="61"/>
    <x v="60"/>
    <s v="2081"/>
    <x v="0"/>
    <x v="3"/>
    <x v="1"/>
    <n v="2001"/>
    <x v="0"/>
    <n v="2001"/>
    <s v="ORÇAMENTO"/>
    <x v="1"/>
    <x v="4"/>
    <x v="5"/>
    <x v="5"/>
    <x v="6"/>
    <x v="6"/>
  </r>
  <r>
    <x v="5"/>
    <s v=" ORÇAMENTO"/>
    <x v="10"/>
    <d v="2024-07-01T00:00:00"/>
    <d v="2024-07-01T00:00:00"/>
    <s v="Orçamento"/>
    <s v="1 | 1"/>
    <x v="8"/>
    <x v="0"/>
    <n v="1131"/>
    <x v="34"/>
    <x v="34"/>
    <s v="7619"/>
    <x v="18"/>
    <x v="3"/>
    <x v="1"/>
    <n v="5002"/>
    <x v="21"/>
    <n v="5002"/>
    <s v="ORÇAMENTO"/>
    <x v="0"/>
    <x v="4"/>
    <x v="0"/>
    <x v="0"/>
    <x v="0"/>
    <x v="0"/>
  </r>
  <r>
    <x v="5"/>
    <s v=" ORÇAMENTO"/>
    <x v="10"/>
    <d v="2024-07-01T00:00:00"/>
    <d v="2024-07-01T00:00:00"/>
    <s v="Orçamento"/>
    <s v="1 | 1"/>
    <x v="8"/>
    <x v="0"/>
    <n v="1131.0776936133068"/>
    <x v="21"/>
    <x v="21"/>
    <s v="6065"/>
    <x v="2"/>
    <x v="3"/>
    <x v="1"/>
    <n v="4004"/>
    <x v="2"/>
    <n v="4004"/>
    <s v="ORÇAMENTO"/>
    <x v="1"/>
    <x v="4"/>
    <x v="2"/>
    <x v="2"/>
    <x v="2"/>
    <x v="2"/>
  </r>
  <r>
    <x v="5"/>
    <s v=" ORÇAMENTO"/>
    <x v="10"/>
    <d v="2024-07-01T00:00:00"/>
    <d v="2024-07-01T00:00:00"/>
    <s v="Orçamento"/>
    <s v="1 | 1"/>
    <x v="8"/>
    <x v="0"/>
    <n v="1138.03"/>
    <x v="106"/>
    <x v="105"/>
    <s v="5066"/>
    <x v="17"/>
    <x v="3"/>
    <x v="1"/>
    <n v="4001"/>
    <x v="20"/>
    <n v="4001"/>
    <s v="ORÇAMENTO"/>
    <x v="0"/>
    <x v="4"/>
    <x v="2"/>
    <x v="2"/>
    <x v="15"/>
    <x v="15"/>
  </r>
  <r>
    <x v="5"/>
    <s v=" ORÇAMENTO"/>
    <x v="10"/>
    <d v="2024-07-01T00:00:00"/>
    <d v="2024-07-01T00:00:00"/>
    <s v="Orçamento"/>
    <s v="1 | 1"/>
    <x v="8"/>
    <x v="0"/>
    <n v="1142.1754445228562"/>
    <x v="105"/>
    <x v="104"/>
    <s v="8301"/>
    <x v="6"/>
    <x v="3"/>
    <x v="1"/>
    <n v="6001"/>
    <x v="6"/>
    <n v="6001"/>
    <s v="ORÇAMENTO"/>
    <x v="0"/>
    <x v="4"/>
    <x v="2"/>
    <x v="2"/>
    <x v="13"/>
    <x v="13"/>
  </r>
  <r>
    <x v="5"/>
    <s v=" ORÇAMENTO"/>
    <x v="10"/>
    <d v="2024-07-01T00:00:00"/>
    <d v="2024-07-01T00:00:00"/>
    <s v="Orçamento"/>
    <s v="1 | 1"/>
    <x v="8"/>
    <x v="0"/>
    <n v="1151.7556620948596"/>
    <x v="61"/>
    <x v="60"/>
    <s v="2080"/>
    <x v="0"/>
    <x v="3"/>
    <x v="1"/>
    <n v="2001"/>
    <x v="0"/>
    <n v="2001"/>
    <s v="ORÇAMENTO"/>
    <x v="1"/>
    <x v="4"/>
    <x v="5"/>
    <x v="5"/>
    <x v="6"/>
    <x v="6"/>
  </r>
  <r>
    <x v="5"/>
    <s v=" ORÇAMENTO"/>
    <x v="10"/>
    <d v="2024-07-01T00:00:00"/>
    <d v="2024-07-01T00:00:00"/>
    <s v="Orçamento"/>
    <s v="1 | 1"/>
    <x v="8"/>
    <x v="0"/>
    <n v="1151.9287663355999"/>
    <x v="21"/>
    <x v="21"/>
    <s v="11066"/>
    <x v="14"/>
    <x v="3"/>
    <x v="1"/>
    <n v="8001"/>
    <x v="17"/>
    <n v="8001"/>
    <s v="ORÇAMENTO"/>
    <x v="1"/>
    <x v="4"/>
    <x v="2"/>
    <x v="2"/>
    <x v="2"/>
    <x v="2"/>
  </r>
  <r>
    <x v="5"/>
    <s v=" ORÇAMENTO"/>
    <x v="10"/>
    <d v="2024-07-01T00:00:00"/>
    <d v="2024-07-01T00:00:00"/>
    <s v="Orçamento"/>
    <s v="1 | 1"/>
    <x v="8"/>
    <x v="0"/>
    <n v="1153.0718159999999"/>
    <x v="32"/>
    <x v="32"/>
    <s v="3822"/>
    <x v="15"/>
    <x v="3"/>
    <x v="1"/>
    <n v="3005"/>
    <x v="18"/>
    <n v="3005"/>
    <s v="ORÇAMENTO"/>
    <x v="1"/>
    <x v="4"/>
    <x v="2"/>
    <x v="2"/>
    <x v="2"/>
    <x v="2"/>
  </r>
  <r>
    <x v="5"/>
    <s v=" ORÇAMENTO"/>
    <x v="10"/>
    <d v="2024-07-01T00:00:00"/>
    <d v="2024-07-01T00:00:00"/>
    <s v="Orçamento"/>
    <s v="1 | 1"/>
    <x v="8"/>
    <x v="0"/>
    <n v="1156.1361526367434"/>
    <x v="147"/>
    <x v="145"/>
    <s v="9794"/>
    <x v="10"/>
    <x v="3"/>
    <x v="1"/>
    <n v="7001"/>
    <x v="11"/>
    <n v="7001"/>
    <s v="ORÇAMENTO"/>
    <x v="0"/>
    <x v="4"/>
    <x v="9"/>
    <x v="9"/>
    <x v="12"/>
    <x v="12"/>
  </r>
  <r>
    <x v="5"/>
    <s v=" ORÇAMENTO"/>
    <x v="10"/>
    <d v="2024-07-01T00:00:00"/>
    <d v="2024-07-01T00:00:00"/>
    <s v="Orçamento"/>
    <s v="1 | 1"/>
    <x v="8"/>
    <x v="0"/>
    <n v="1158.0884638270179"/>
    <x v="70"/>
    <x v="69"/>
    <s v="10201"/>
    <x v="2"/>
    <x v="3"/>
    <x v="1"/>
    <n v="7002"/>
    <x v="33"/>
    <n v="7002"/>
    <s v="ORÇAMENTO"/>
    <x v="1"/>
    <x v="4"/>
    <x v="2"/>
    <x v="2"/>
    <x v="15"/>
    <x v="15"/>
  </r>
  <r>
    <x v="5"/>
    <s v=" ORÇAMENTO"/>
    <x v="10"/>
    <d v="2024-07-01T00:00:00"/>
    <d v="2024-07-01T00:00:00"/>
    <s v="Orçamento"/>
    <s v="1 | 1"/>
    <x v="8"/>
    <x v="0"/>
    <n v="1166.908040367601"/>
    <x v="70"/>
    <x v="69"/>
    <s v="7505"/>
    <x v="18"/>
    <x v="3"/>
    <x v="1"/>
    <n v="5002"/>
    <x v="21"/>
    <n v="5002"/>
    <s v="ORÇAMENTO"/>
    <x v="1"/>
    <x v="4"/>
    <x v="2"/>
    <x v="2"/>
    <x v="15"/>
    <x v="15"/>
  </r>
  <r>
    <x v="5"/>
    <s v=" ORÇAMENTO"/>
    <x v="10"/>
    <d v="2024-07-01T00:00:00"/>
    <d v="2024-07-01T00:00:00"/>
    <s v="Orçamento"/>
    <s v="1 | 1"/>
    <x v="8"/>
    <x v="0"/>
    <n v="1177.1925195001888"/>
    <x v="98"/>
    <x v="97"/>
    <s v="2177"/>
    <x v="0"/>
    <x v="3"/>
    <x v="1"/>
    <n v="2001"/>
    <x v="0"/>
    <n v="2001"/>
    <s v="ORÇAMENTO"/>
    <x v="1"/>
    <x v="4"/>
    <x v="5"/>
    <x v="5"/>
    <x v="6"/>
    <x v="6"/>
  </r>
  <r>
    <x v="5"/>
    <s v=" ORÇAMENTO"/>
    <x v="10"/>
    <d v="2024-07-01T00:00:00"/>
    <d v="2024-07-01T00:00:00"/>
    <s v="Orçamento"/>
    <s v="1 | 1"/>
    <x v="8"/>
    <x v="0"/>
    <n v="1181.8879562832251"/>
    <x v="100"/>
    <x v="99"/>
    <s v="4815"/>
    <x v="7"/>
    <x v="3"/>
    <x v="1"/>
    <n v="3008"/>
    <x v="26"/>
    <n v="3008"/>
    <s v="ORÇAMENTO"/>
    <x v="1"/>
    <x v="4"/>
    <x v="2"/>
    <x v="2"/>
    <x v="15"/>
    <x v="15"/>
  </r>
  <r>
    <x v="5"/>
    <s v=" ORÇAMENTO"/>
    <x v="10"/>
    <d v="2024-07-01T00:00:00"/>
    <d v="2024-07-01T00:00:00"/>
    <s v="Orçamento"/>
    <s v="1 | 1"/>
    <x v="8"/>
    <x v="0"/>
    <n v="1200"/>
    <x v="14"/>
    <x v="14"/>
    <s v="6414"/>
    <x v="2"/>
    <x v="3"/>
    <x v="1"/>
    <n v="4004"/>
    <x v="2"/>
    <n v="4004"/>
    <s v="ORÇAMENTO"/>
    <x v="0"/>
    <x v="4"/>
    <x v="0"/>
    <x v="0"/>
    <x v="9"/>
    <x v="9"/>
  </r>
  <r>
    <x v="5"/>
    <s v=" ORÇAMENTO"/>
    <x v="10"/>
    <d v="2024-07-01T00:00:00"/>
    <d v="2024-07-01T00:00:00"/>
    <s v="Orçamento"/>
    <s v="1 | 1"/>
    <x v="8"/>
    <x v="0"/>
    <n v="1242.49759506698"/>
    <x v="100"/>
    <x v="99"/>
    <s v="12130"/>
    <x v="21"/>
    <x v="3"/>
    <x v="1"/>
    <n v="8003"/>
    <x v="28"/>
    <n v="8003"/>
    <s v="ORÇAMENTO"/>
    <x v="1"/>
    <x v="4"/>
    <x v="2"/>
    <x v="2"/>
    <x v="15"/>
    <x v="15"/>
  </r>
  <r>
    <x v="5"/>
    <s v=" ORÇAMENTO"/>
    <x v="10"/>
    <d v="2024-07-01T00:00:00"/>
    <d v="2024-07-01T00:00:00"/>
    <s v="Orçamento"/>
    <s v="1 | 1"/>
    <x v="8"/>
    <x v="0"/>
    <n v="1242.49759506698"/>
    <x v="100"/>
    <x v="99"/>
    <s v="4090"/>
    <x v="8"/>
    <x v="3"/>
    <x v="1"/>
    <n v="3006"/>
    <x v="8"/>
    <n v="3006"/>
    <s v="ORÇAMENTO"/>
    <x v="1"/>
    <x v="4"/>
    <x v="2"/>
    <x v="2"/>
    <x v="15"/>
    <x v="15"/>
  </r>
  <r>
    <x v="5"/>
    <s v=" ORÇAMENTO"/>
    <x v="10"/>
    <d v="2024-07-01T00:00:00"/>
    <d v="2024-07-01T00:00:00"/>
    <s v="Orçamento"/>
    <s v="1 | 1"/>
    <x v="8"/>
    <x v="0"/>
    <n v="1246.7669883200001"/>
    <x v="21"/>
    <x v="21"/>
    <s v="10351"/>
    <x v="10"/>
    <x v="3"/>
    <x v="1"/>
    <n v="7003"/>
    <x v="14"/>
    <n v="7003"/>
    <s v="ORÇAMENTO"/>
    <x v="1"/>
    <x v="4"/>
    <x v="2"/>
    <x v="2"/>
    <x v="2"/>
    <x v="2"/>
  </r>
  <r>
    <x v="5"/>
    <s v=" ORÇAMENTO"/>
    <x v="10"/>
    <d v="2024-07-01T00:00:00"/>
    <d v="2024-07-01T00:00:00"/>
    <s v="Orçamento"/>
    <s v="1 | 1"/>
    <x v="8"/>
    <x v="0"/>
    <n v="1263.0175618578066"/>
    <x v="72"/>
    <x v="71"/>
    <s v="5589"/>
    <x v="12"/>
    <x v="3"/>
    <x v="1"/>
    <n v="4003"/>
    <x v="13"/>
    <n v="4003"/>
    <s v="ORÇAMENTO"/>
    <x v="1"/>
    <x v="4"/>
    <x v="2"/>
    <x v="2"/>
    <x v="15"/>
    <x v="15"/>
  </r>
  <r>
    <x v="5"/>
    <s v=" ORÇAMENTO"/>
    <x v="10"/>
    <d v="2024-07-01T00:00:00"/>
    <d v="2024-07-01T00:00:00"/>
    <s v="Orçamento"/>
    <s v="1 | 1"/>
    <x v="8"/>
    <x v="0"/>
    <n v="1271.5687603340205"/>
    <x v="66"/>
    <x v="65"/>
    <s v="2788"/>
    <x v="5"/>
    <x v="3"/>
    <x v="1"/>
    <n v="3001"/>
    <x v="5"/>
    <n v="3001"/>
    <s v="ORÇAMENTO"/>
    <x v="0"/>
    <x v="4"/>
    <x v="9"/>
    <x v="9"/>
    <x v="12"/>
    <x v="12"/>
  </r>
  <r>
    <x v="5"/>
    <s v=" ORÇAMENTO"/>
    <x v="10"/>
    <d v="2024-07-01T00:00:00"/>
    <d v="2024-07-01T00:00:00"/>
    <s v="Orçamento"/>
    <s v="1 | 1"/>
    <x v="8"/>
    <x v="0"/>
    <n v="1274.2990390404075"/>
    <x v="72"/>
    <x v="71"/>
    <s v="3634"/>
    <x v="20"/>
    <x v="3"/>
    <x v="1"/>
    <n v="3004"/>
    <x v="27"/>
    <n v="3004"/>
    <s v="ORÇAMENTO"/>
    <x v="1"/>
    <x v="4"/>
    <x v="2"/>
    <x v="2"/>
    <x v="15"/>
    <x v="15"/>
  </r>
  <r>
    <x v="5"/>
    <s v=" ORÇAMENTO"/>
    <x v="10"/>
    <d v="2024-07-01T00:00:00"/>
    <d v="2024-07-01T00:00:00"/>
    <s v="Orçamento"/>
    <s v="1 | 1"/>
    <x v="8"/>
    <x v="0"/>
    <n v="1284.659251144868"/>
    <x v="22"/>
    <x v="22"/>
    <s v="3309"/>
    <x v="11"/>
    <x v="3"/>
    <x v="1"/>
    <n v="3003"/>
    <x v="12"/>
    <n v="3003"/>
    <s v="ORÇAMENTO"/>
    <x v="1"/>
    <x v="4"/>
    <x v="2"/>
    <x v="2"/>
    <x v="13"/>
    <x v="13"/>
  </r>
  <r>
    <x v="5"/>
    <s v=" ORÇAMENTO"/>
    <x v="10"/>
    <d v="2024-07-01T00:00:00"/>
    <d v="2024-07-01T00:00:00"/>
    <s v="Orçamento"/>
    <s v="1 | 1"/>
    <x v="8"/>
    <x v="0"/>
    <n v="1292.7348371882545"/>
    <x v="61"/>
    <x v="60"/>
    <s v="2079"/>
    <x v="0"/>
    <x v="3"/>
    <x v="1"/>
    <n v="2001"/>
    <x v="0"/>
    <n v="2001"/>
    <s v="ORÇAMENTO"/>
    <x v="1"/>
    <x v="4"/>
    <x v="5"/>
    <x v="5"/>
    <x v="6"/>
    <x v="6"/>
  </r>
  <r>
    <x v="5"/>
    <s v=" ORÇAMENTO"/>
    <x v="10"/>
    <d v="2024-07-01T00:00:00"/>
    <d v="2024-07-01T00:00:00"/>
    <s v="Orçamento"/>
    <s v="1 | 1"/>
    <x v="8"/>
    <x v="0"/>
    <n v="1300.6531717163361"/>
    <x v="76"/>
    <x v="75"/>
    <s v="9625"/>
    <x v="10"/>
    <x v="3"/>
    <x v="1"/>
    <n v="7001"/>
    <x v="11"/>
    <n v="7001"/>
    <s v="ORÇAMENTO"/>
    <x v="0"/>
    <x v="4"/>
    <x v="9"/>
    <x v="9"/>
    <x v="12"/>
    <x v="12"/>
  </r>
  <r>
    <x v="5"/>
    <s v=" ORÇAMENTO"/>
    <x v="10"/>
    <d v="2024-07-01T00:00:00"/>
    <d v="2024-07-01T00:00:00"/>
    <s v="Orçamento"/>
    <s v="1 | 1"/>
    <x v="8"/>
    <x v="0"/>
    <n v="1310"/>
    <x v="34"/>
    <x v="34"/>
    <s v="3981"/>
    <x v="15"/>
    <x v="3"/>
    <x v="1"/>
    <n v="3005"/>
    <x v="18"/>
    <n v="3005"/>
    <s v="ORÇAMENTO"/>
    <x v="0"/>
    <x v="4"/>
    <x v="0"/>
    <x v="0"/>
    <x v="0"/>
    <x v="0"/>
  </r>
  <r>
    <x v="5"/>
    <s v=" ORÇAMENTO"/>
    <x v="10"/>
    <d v="2024-07-01T00:00:00"/>
    <d v="2024-07-01T00:00:00"/>
    <s v="Orçamento"/>
    <s v="1 | 1"/>
    <x v="8"/>
    <x v="0"/>
    <n v="1320.6403577295525"/>
    <x v="9"/>
    <x v="9"/>
    <s v="1860"/>
    <x v="0"/>
    <x v="3"/>
    <x v="1"/>
    <n v="2001"/>
    <x v="0"/>
    <n v="2001"/>
    <s v="ORÇAMENTO"/>
    <x v="1"/>
    <x v="4"/>
    <x v="4"/>
    <x v="4"/>
    <x v="5"/>
    <x v="5"/>
  </r>
  <r>
    <x v="5"/>
    <s v=" ORÇAMENTO"/>
    <x v="10"/>
    <d v="2024-07-01T00:00:00"/>
    <d v="2024-07-01T00:00:00"/>
    <s v="Orçamento"/>
    <s v="1 | 1"/>
    <x v="8"/>
    <x v="0"/>
    <n v="1333.33"/>
    <x v="103"/>
    <x v="102"/>
    <s v="11265"/>
    <x v="14"/>
    <x v="3"/>
    <x v="1"/>
    <n v="8001"/>
    <x v="17"/>
    <n v="8001"/>
    <s v="ORÇAMENTO"/>
    <x v="0"/>
    <x v="4"/>
    <x v="0"/>
    <x v="0"/>
    <x v="0"/>
    <x v="0"/>
  </r>
  <r>
    <x v="5"/>
    <s v=" ORÇAMENTO"/>
    <x v="10"/>
    <d v="2024-07-01T00:00:00"/>
    <d v="2024-07-01T00:00:00"/>
    <s v="Orçamento"/>
    <s v="1 | 1"/>
    <x v="8"/>
    <x v="0"/>
    <n v="1333.33"/>
    <x v="103"/>
    <x v="102"/>
    <s v="11266"/>
    <x v="14"/>
    <x v="3"/>
    <x v="1"/>
    <n v="8001"/>
    <x v="17"/>
    <n v="8001"/>
    <s v="ORÇAMENTO"/>
    <x v="0"/>
    <x v="4"/>
    <x v="0"/>
    <x v="0"/>
    <x v="0"/>
    <x v="0"/>
  </r>
  <r>
    <x v="5"/>
    <s v=" ORÇAMENTO"/>
    <x v="10"/>
    <d v="2024-07-01T00:00:00"/>
    <d v="2024-07-01T00:00:00"/>
    <s v="Orçamento"/>
    <s v="1 | 1"/>
    <x v="8"/>
    <x v="0"/>
    <n v="1333.33"/>
    <x v="103"/>
    <x v="102"/>
    <s v="11267"/>
    <x v="14"/>
    <x v="3"/>
    <x v="1"/>
    <n v="8001"/>
    <x v="17"/>
    <n v="8001"/>
    <s v="ORÇAMENTO"/>
    <x v="0"/>
    <x v="4"/>
    <x v="0"/>
    <x v="0"/>
    <x v="0"/>
    <x v="0"/>
  </r>
  <r>
    <x v="5"/>
    <s v=" ORÇAMENTO"/>
    <x v="10"/>
    <d v="2024-07-01T00:00:00"/>
    <d v="2024-07-01T00:00:00"/>
    <s v="Orçamento"/>
    <s v="1 | 1"/>
    <x v="8"/>
    <x v="0"/>
    <n v="1350"/>
    <x v="121"/>
    <x v="119"/>
    <s v="6707"/>
    <x v="2"/>
    <x v="3"/>
    <x v="1"/>
    <n v="4004"/>
    <x v="2"/>
    <n v="4004"/>
    <s v="ORÇAMENTO"/>
    <x v="0"/>
    <x v="4"/>
    <x v="0"/>
    <x v="0"/>
    <x v="9"/>
    <x v="9"/>
  </r>
  <r>
    <x v="5"/>
    <s v=" ORÇAMENTO"/>
    <x v="10"/>
    <d v="2024-07-01T00:00:00"/>
    <d v="2024-07-01T00:00:00"/>
    <s v="Orçamento"/>
    <s v="1 | 1"/>
    <x v="8"/>
    <x v="0"/>
    <n v="1364.929974076442"/>
    <x v="22"/>
    <x v="22"/>
    <s v="11018"/>
    <x v="14"/>
    <x v="3"/>
    <x v="1"/>
    <n v="8001"/>
    <x v="17"/>
    <n v="8001"/>
    <s v="ORÇAMENTO"/>
    <x v="1"/>
    <x v="4"/>
    <x v="2"/>
    <x v="2"/>
    <x v="13"/>
    <x v="13"/>
  </r>
  <r>
    <x v="5"/>
    <s v=" ORÇAMENTO"/>
    <x v="10"/>
    <d v="2024-07-01T00:00:00"/>
    <d v="2024-07-01T00:00:00"/>
    <s v="Orçamento"/>
    <s v="1 | 1"/>
    <x v="8"/>
    <x v="0"/>
    <n v="1367.1"/>
    <x v="34"/>
    <x v="34"/>
    <s v="11162"/>
    <x v="14"/>
    <x v="3"/>
    <x v="1"/>
    <n v="8001"/>
    <x v="17"/>
    <n v="8001"/>
    <s v="ORÇAMENTO"/>
    <x v="0"/>
    <x v="4"/>
    <x v="0"/>
    <x v="0"/>
    <x v="0"/>
    <x v="0"/>
  </r>
  <r>
    <x v="5"/>
    <s v=" ORÇAMENTO"/>
    <x v="10"/>
    <d v="2024-07-01T00:00:00"/>
    <d v="2024-07-01T00:00:00"/>
    <s v="Orçamento"/>
    <s v="1 | 1"/>
    <x v="8"/>
    <x v="0"/>
    <n v="1384.8728293357178"/>
    <x v="70"/>
    <x v="69"/>
    <s v="4102"/>
    <x v="8"/>
    <x v="3"/>
    <x v="1"/>
    <n v="3006"/>
    <x v="8"/>
    <n v="3006"/>
    <s v="ORÇAMENTO"/>
    <x v="1"/>
    <x v="4"/>
    <x v="2"/>
    <x v="2"/>
    <x v="15"/>
    <x v="15"/>
  </r>
  <r>
    <x v="5"/>
    <s v=" ORÇAMENTO"/>
    <x v="10"/>
    <d v="2024-07-01T00:00:00"/>
    <d v="2024-07-01T00:00:00"/>
    <s v="Orçamento"/>
    <s v="1 | 1"/>
    <x v="8"/>
    <x v="0"/>
    <n v="1400"/>
    <x v="63"/>
    <x v="62"/>
    <s v="9976"/>
    <x v="10"/>
    <x v="3"/>
    <x v="1"/>
    <n v="7001"/>
    <x v="11"/>
    <n v="7001"/>
    <s v="ORÇAMENTO"/>
    <x v="0"/>
    <x v="4"/>
    <x v="9"/>
    <x v="9"/>
    <x v="18"/>
    <x v="18"/>
  </r>
  <r>
    <x v="5"/>
    <s v=" ORÇAMENTO"/>
    <x v="10"/>
    <d v="2024-07-01T00:00:00"/>
    <d v="2024-07-01T00:00:00"/>
    <s v="Orçamento"/>
    <s v="1 | 1"/>
    <x v="8"/>
    <x v="0"/>
    <n v="1400"/>
    <x v="14"/>
    <x v="14"/>
    <s v="6413"/>
    <x v="2"/>
    <x v="3"/>
    <x v="1"/>
    <n v="4004"/>
    <x v="2"/>
    <n v="4004"/>
    <s v="ORÇAMENTO"/>
    <x v="0"/>
    <x v="4"/>
    <x v="0"/>
    <x v="0"/>
    <x v="9"/>
    <x v="9"/>
  </r>
  <r>
    <x v="5"/>
    <s v=" ORÇAMENTO"/>
    <x v="10"/>
    <d v="2024-07-01T00:00:00"/>
    <d v="2024-07-01T00:00:00"/>
    <s v="Orçamento"/>
    <s v="1 | 1"/>
    <x v="8"/>
    <x v="0"/>
    <n v="1400"/>
    <x v="34"/>
    <x v="34"/>
    <s v="5317"/>
    <x v="22"/>
    <x v="3"/>
    <x v="1"/>
    <n v="4002"/>
    <x v="34"/>
    <n v="4002"/>
    <s v="ORÇAMENTO"/>
    <x v="0"/>
    <x v="4"/>
    <x v="0"/>
    <x v="0"/>
    <x v="0"/>
    <x v="0"/>
  </r>
  <r>
    <x v="5"/>
    <s v=" ORÇAMENTO"/>
    <x v="10"/>
    <d v="2024-07-01T00:00:00"/>
    <d v="2024-07-01T00:00:00"/>
    <s v="Orçamento"/>
    <s v="1 | 1"/>
    <x v="8"/>
    <x v="0"/>
    <n v="1403.03"/>
    <x v="126"/>
    <x v="124"/>
    <s v="10624"/>
    <x v="3"/>
    <x v="3"/>
    <x v="1"/>
    <n v="7004"/>
    <x v="3"/>
    <n v="7004"/>
    <s v="ORÇAMENTO"/>
    <x v="0"/>
    <x v="4"/>
    <x v="9"/>
    <x v="9"/>
    <x v="22"/>
    <x v="22"/>
  </r>
  <r>
    <x v="5"/>
    <s v=" ORÇAMENTO"/>
    <x v="10"/>
    <d v="2024-07-01T00:00:00"/>
    <d v="2024-07-01T00:00:00"/>
    <s v="Orçamento"/>
    <s v="1 | 1"/>
    <x v="8"/>
    <x v="0"/>
    <n v="1426.5713128546809"/>
    <x v="100"/>
    <x v="99"/>
    <s v="11102"/>
    <x v="14"/>
    <x v="3"/>
    <x v="1"/>
    <n v="8001"/>
    <x v="17"/>
    <n v="8001"/>
    <s v="ORÇAMENTO"/>
    <x v="1"/>
    <x v="4"/>
    <x v="2"/>
    <x v="2"/>
    <x v="15"/>
    <x v="15"/>
  </r>
  <r>
    <x v="5"/>
    <s v=" ORÇAMENTO"/>
    <x v="10"/>
    <d v="2024-07-01T00:00:00"/>
    <d v="2024-07-01T00:00:00"/>
    <s v="Orçamento"/>
    <s v="1 | 1"/>
    <x v="8"/>
    <x v="0"/>
    <n v="1427.4324216"/>
    <x v="32"/>
    <x v="32"/>
    <s v="4066"/>
    <x v="8"/>
    <x v="3"/>
    <x v="1"/>
    <n v="3006"/>
    <x v="8"/>
    <n v="3006"/>
    <s v="ORÇAMENTO"/>
    <x v="1"/>
    <x v="4"/>
    <x v="2"/>
    <x v="2"/>
    <x v="2"/>
    <x v="2"/>
  </r>
  <r>
    <x v="5"/>
    <s v=" ORÇAMENTO"/>
    <x v="10"/>
    <d v="2024-07-01T00:00:00"/>
    <d v="2024-07-01T00:00:00"/>
    <s v="Orçamento"/>
    <s v="1 | 1"/>
    <x v="8"/>
    <x v="0"/>
    <n v="1449.3697579200514"/>
    <x v="67"/>
    <x v="66"/>
    <s v="9493"/>
    <x v="10"/>
    <x v="3"/>
    <x v="1"/>
    <n v="7001"/>
    <x v="11"/>
    <n v="7001"/>
    <s v="ORÇAMENTO"/>
    <x v="0"/>
    <x v="4"/>
    <x v="9"/>
    <x v="9"/>
    <x v="12"/>
    <x v="12"/>
  </r>
  <r>
    <x v="5"/>
    <s v=" ORÇAMENTO"/>
    <x v="10"/>
    <d v="2024-07-01T00:00:00"/>
    <d v="2024-07-01T00:00:00"/>
    <s v="Orçamento"/>
    <s v="1 | 1"/>
    <x v="8"/>
    <x v="0"/>
    <n v="1454.6313308101232"/>
    <x v="100"/>
    <x v="99"/>
    <s v="3646"/>
    <x v="20"/>
    <x v="3"/>
    <x v="1"/>
    <n v="3004"/>
    <x v="27"/>
    <n v="3004"/>
    <s v="ORÇAMENTO"/>
    <x v="1"/>
    <x v="4"/>
    <x v="2"/>
    <x v="2"/>
    <x v="15"/>
    <x v="15"/>
  </r>
  <r>
    <x v="5"/>
    <s v=" ORÇAMENTO"/>
    <x v="10"/>
    <d v="2024-07-01T00:00:00"/>
    <d v="2024-07-01T00:00:00"/>
    <s v="Orçamento"/>
    <s v="1 | 1"/>
    <x v="8"/>
    <x v="0"/>
    <n v="1475.0306870305653"/>
    <x v="22"/>
    <x v="22"/>
    <s v="10315"/>
    <x v="10"/>
    <x v="3"/>
    <x v="1"/>
    <n v="7003"/>
    <x v="14"/>
    <n v="7003"/>
    <s v="ORÇAMENTO"/>
    <x v="1"/>
    <x v="4"/>
    <x v="2"/>
    <x v="2"/>
    <x v="13"/>
    <x v="13"/>
  </r>
  <r>
    <x v="5"/>
    <s v=" ORÇAMENTO"/>
    <x v="10"/>
    <d v="2024-07-01T00:00:00"/>
    <d v="2024-07-01T00:00:00"/>
    <s v="Orçamento"/>
    <s v="1 | 1"/>
    <x v="8"/>
    <x v="0"/>
    <n v="1491.8781032852969"/>
    <x v="72"/>
    <x v="71"/>
    <s v="3184"/>
    <x v="16"/>
    <x v="3"/>
    <x v="1"/>
    <n v="3002"/>
    <x v="19"/>
    <n v="3002"/>
    <s v="ORÇAMENTO"/>
    <x v="1"/>
    <x v="4"/>
    <x v="2"/>
    <x v="2"/>
    <x v="15"/>
    <x v="15"/>
  </r>
  <r>
    <x v="5"/>
    <s v=" ORÇAMENTO"/>
    <x v="10"/>
    <d v="2024-07-01T00:00:00"/>
    <d v="2024-07-01T00:00:00"/>
    <s v="Orçamento"/>
    <s v="1 | 1"/>
    <x v="8"/>
    <x v="0"/>
    <n v="1496.0369616500545"/>
    <x v="10"/>
    <x v="10"/>
    <s v="2330"/>
    <x v="0"/>
    <x v="3"/>
    <x v="1"/>
    <n v="2001"/>
    <x v="0"/>
    <n v="2001"/>
    <s v="ORÇAMENTO"/>
    <x v="1"/>
    <x v="4"/>
    <x v="5"/>
    <x v="5"/>
    <x v="6"/>
    <x v="6"/>
  </r>
  <r>
    <x v="5"/>
    <s v=" ORÇAMENTO"/>
    <x v="10"/>
    <d v="2024-07-01T00:00:00"/>
    <d v="2024-07-01T00:00:00"/>
    <s v="Orçamento"/>
    <s v="1 | 1"/>
    <x v="8"/>
    <x v="0"/>
    <n v="1500"/>
    <x v="106"/>
    <x v="105"/>
    <s v="12186"/>
    <x v="21"/>
    <x v="3"/>
    <x v="1"/>
    <n v="8003"/>
    <x v="28"/>
    <n v="8003"/>
    <s v="ORÇAMENTO"/>
    <x v="0"/>
    <x v="4"/>
    <x v="2"/>
    <x v="2"/>
    <x v="15"/>
    <x v="15"/>
  </r>
  <r>
    <x v="5"/>
    <s v=" ORÇAMENTO"/>
    <x v="10"/>
    <d v="2024-07-01T00:00:00"/>
    <d v="2024-07-01T00:00:00"/>
    <s v="Orçamento"/>
    <s v="1 | 1"/>
    <x v="8"/>
    <x v="0"/>
    <n v="1500"/>
    <x v="106"/>
    <x v="105"/>
    <s v="3882"/>
    <x v="15"/>
    <x v="3"/>
    <x v="1"/>
    <n v="3005"/>
    <x v="18"/>
    <n v="3005"/>
    <s v="ORÇAMENTO"/>
    <x v="0"/>
    <x v="4"/>
    <x v="2"/>
    <x v="2"/>
    <x v="15"/>
    <x v="15"/>
  </r>
  <r>
    <x v="5"/>
    <s v=" ORÇAMENTO"/>
    <x v="10"/>
    <d v="2024-07-01T00:00:00"/>
    <d v="2024-07-01T00:00:00"/>
    <s v="Orçamento"/>
    <s v="1 | 1"/>
    <x v="8"/>
    <x v="0"/>
    <n v="1500"/>
    <x v="106"/>
    <x v="105"/>
    <s v="4611"/>
    <x v="7"/>
    <x v="3"/>
    <x v="1"/>
    <n v="3007"/>
    <x v="25"/>
    <n v="3007"/>
    <s v="ORÇAMENTO"/>
    <x v="0"/>
    <x v="4"/>
    <x v="2"/>
    <x v="2"/>
    <x v="15"/>
    <x v="15"/>
  </r>
  <r>
    <x v="5"/>
    <s v=" ORÇAMENTO"/>
    <x v="10"/>
    <d v="2024-07-01T00:00:00"/>
    <d v="2024-07-01T00:00:00"/>
    <s v="Orçamento"/>
    <s v="1 | 1"/>
    <x v="8"/>
    <x v="0"/>
    <n v="1500"/>
    <x v="95"/>
    <x v="94"/>
    <s v="4422"/>
    <x v="8"/>
    <x v="3"/>
    <x v="1"/>
    <n v="3006"/>
    <x v="8"/>
    <n v="3006"/>
    <s v="ORÇAMENTO"/>
    <x v="0"/>
    <x v="4"/>
    <x v="0"/>
    <x v="0"/>
    <x v="0"/>
    <x v="0"/>
  </r>
  <r>
    <x v="5"/>
    <s v=" ORÇAMENTO"/>
    <x v="10"/>
    <d v="2024-07-01T00:00:00"/>
    <d v="2024-07-01T00:00:00"/>
    <s v="Orçamento"/>
    <s v="1 | 1"/>
    <x v="8"/>
    <x v="0"/>
    <n v="1500"/>
    <x v="95"/>
    <x v="94"/>
    <s v="4423"/>
    <x v="8"/>
    <x v="3"/>
    <x v="1"/>
    <n v="3006"/>
    <x v="8"/>
    <n v="3006"/>
    <s v="ORÇAMENTO"/>
    <x v="0"/>
    <x v="4"/>
    <x v="0"/>
    <x v="0"/>
    <x v="0"/>
    <x v="0"/>
  </r>
  <r>
    <x v="5"/>
    <s v=" ORÇAMENTO"/>
    <x v="10"/>
    <d v="2024-07-01T00:00:00"/>
    <d v="2024-07-01T00:00:00"/>
    <s v="Orçamento"/>
    <s v="1 | 1"/>
    <x v="8"/>
    <x v="0"/>
    <n v="1500"/>
    <x v="152"/>
    <x v="149"/>
    <s v="1909"/>
    <x v="0"/>
    <x v="3"/>
    <x v="1"/>
    <n v="2001"/>
    <x v="0"/>
    <n v="2001"/>
    <s v="ORÇAMENTO"/>
    <x v="1"/>
    <x v="4"/>
    <x v="4"/>
    <x v="4"/>
    <x v="5"/>
    <x v="5"/>
  </r>
  <r>
    <x v="5"/>
    <s v=" ORÇAMENTO"/>
    <x v="10"/>
    <d v="2024-07-01T00:00:00"/>
    <d v="2024-07-01T00:00:00"/>
    <s v="Orçamento"/>
    <s v="1 | 1"/>
    <x v="8"/>
    <x v="0"/>
    <n v="1528.0471806400001"/>
    <x v="21"/>
    <x v="21"/>
    <s v="6064"/>
    <x v="2"/>
    <x v="3"/>
    <x v="1"/>
    <n v="4004"/>
    <x v="2"/>
    <n v="4004"/>
    <s v="ORÇAMENTO"/>
    <x v="1"/>
    <x v="4"/>
    <x v="2"/>
    <x v="2"/>
    <x v="2"/>
    <x v="2"/>
  </r>
  <r>
    <x v="5"/>
    <s v=" ORÇAMENTO"/>
    <x v="10"/>
    <d v="2024-07-01T00:00:00"/>
    <d v="2024-07-01T00:00:00"/>
    <s v="Orçamento"/>
    <s v="1 | 1"/>
    <x v="8"/>
    <x v="0"/>
    <n v="1536.9316301436972"/>
    <x v="70"/>
    <x v="69"/>
    <s v="5025"/>
    <x v="17"/>
    <x v="3"/>
    <x v="1"/>
    <n v="4001"/>
    <x v="20"/>
    <n v="4001"/>
    <s v="ORÇAMENTO"/>
    <x v="1"/>
    <x v="4"/>
    <x v="2"/>
    <x v="2"/>
    <x v="15"/>
    <x v="15"/>
  </r>
  <r>
    <x v="5"/>
    <s v=" ORÇAMENTO"/>
    <x v="10"/>
    <d v="2024-07-01T00:00:00"/>
    <d v="2024-07-01T00:00:00"/>
    <s v="Orçamento"/>
    <s v="1 | 1"/>
    <x v="8"/>
    <x v="0"/>
    <n v="1574.0887570114198"/>
    <x v="32"/>
    <x v="32"/>
    <s v="8910"/>
    <x v="6"/>
    <x v="3"/>
    <x v="1"/>
    <n v="6002"/>
    <x v="9"/>
    <n v="6002"/>
    <s v="ORÇAMENTO"/>
    <x v="1"/>
    <x v="4"/>
    <x v="2"/>
    <x v="2"/>
    <x v="2"/>
    <x v="2"/>
  </r>
  <r>
    <x v="5"/>
    <s v=" ORÇAMENTO"/>
    <x v="10"/>
    <d v="2024-07-01T00:00:00"/>
    <d v="2024-07-01T00:00:00"/>
    <s v="Orçamento"/>
    <s v="1 | 1"/>
    <x v="8"/>
    <x v="0"/>
    <n v="1595"/>
    <x v="42"/>
    <x v="42"/>
    <s v="7090"/>
    <x v="2"/>
    <x v="3"/>
    <x v="1"/>
    <n v="4004"/>
    <x v="2"/>
    <n v="4004"/>
    <s v="ORÇAMENTO"/>
    <x v="0"/>
    <x v="4"/>
    <x v="0"/>
    <x v="0"/>
    <x v="9"/>
    <x v="9"/>
  </r>
  <r>
    <x v="5"/>
    <s v=" ORÇAMENTO"/>
    <x v="10"/>
    <d v="2024-07-01T00:00:00"/>
    <d v="2024-07-01T00:00:00"/>
    <s v="Orçamento"/>
    <s v="1 | 1"/>
    <x v="8"/>
    <x v="0"/>
    <n v="1599.0712117878554"/>
    <x v="10"/>
    <x v="10"/>
    <s v="2329"/>
    <x v="0"/>
    <x v="3"/>
    <x v="1"/>
    <n v="2001"/>
    <x v="0"/>
    <n v="2001"/>
    <s v="ORÇAMENTO"/>
    <x v="1"/>
    <x v="4"/>
    <x v="5"/>
    <x v="5"/>
    <x v="6"/>
    <x v="6"/>
  </r>
  <r>
    <x v="5"/>
    <s v=" ORÇAMENTO"/>
    <x v="10"/>
    <d v="2024-07-01T00:00:00"/>
    <d v="2024-07-01T00:00:00"/>
    <s v="Orçamento"/>
    <s v="1 | 1"/>
    <x v="8"/>
    <x v="0"/>
    <n v="1599.99"/>
    <x v="103"/>
    <x v="102"/>
    <s v="11264"/>
    <x v="14"/>
    <x v="3"/>
    <x v="1"/>
    <n v="8001"/>
    <x v="17"/>
    <n v="8001"/>
    <s v="ORÇAMENTO"/>
    <x v="0"/>
    <x v="4"/>
    <x v="0"/>
    <x v="0"/>
    <x v="0"/>
    <x v="0"/>
  </r>
  <r>
    <x v="5"/>
    <s v=" ORÇAMENTO"/>
    <x v="10"/>
    <d v="2024-07-01T00:00:00"/>
    <d v="2024-07-01T00:00:00"/>
    <s v="Orçamento"/>
    <s v="1 | 1"/>
    <x v="8"/>
    <x v="0"/>
    <n v="1600"/>
    <x v="24"/>
    <x v="24"/>
    <s v="6234"/>
    <x v="2"/>
    <x v="3"/>
    <x v="1"/>
    <n v="4004"/>
    <x v="2"/>
    <n v="4004"/>
    <s v="ORÇAMENTO"/>
    <x v="0"/>
    <x v="4"/>
    <x v="0"/>
    <x v="0"/>
    <x v="9"/>
    <x v="9"/>
  </r>
  <r>
    <x v="5"/>
    <s v=" ORÇAMENTO"/>
    <x v="10"/>
    <d v="2024-07-01T00:00:00"/>
    <d v="2024-07-01T00:00:00"/>
    <s v="Orçamento"/>
    <s v="1 | 1"/>
    <x v="8"/>
    <x v="0"/>
    <n v="1607.1816122310502"/>
    <x v="20"/>
    <x v="20"/>
    <s v="11561"/>
    <x v="4"/>
    <x v="3"/>
    <x v="1"/>
    <n v="8002"/>
    <x v="4"/>
    <n v="8002"/>
    <s v="ORÇAMENTO"/>
    <x v="1"/>
    <x v="4"/>
    <x v="2"/>
    <x v="2"/>
    <x v="2"/>
    <x v="2"/>
  </r>
  <r>
    <x v="5"/>
    <s v=" ORÇAMENTO"/>
    <x v="10"/>
    <d v="2024-07-01T00:00:00"/>
    <d v="2024-07-01T00:00:00"/>
    <s v="Orçamento"/>
    <s v="1 | 1"/>
    <x v="8"/>
    <x v="0"/>
    <n v="1650"/>
    <x v="34"/>
    <x v="34"/>
    <s v="7618"/>
    <x v="18"/>
    <x v="3"/>
    <x v="1"/>
    <n v="5002"/>
    <x v="21"/>
    <n v="5002"/>
    <s v="ORÇAMENTO"/>
    <x v="0"/>
    <x v="4"/>
    <x v="0"/>
    <x v="0"/>
    <x v="0"/>
    <x v="0"/>
  </r>
  <r>
    <x v="5"/>
    <s v=" ORÇAMENTO"/>
    <x v="10"/>
    <d v="2024-07-01T00:00:00"/>
    <d v="2024-07-01T00:00:00"/>
    <s v="Orçamento"/>
    <s v="1 | 1"/>
    <x v="8"/>
    <x v="0"/>
    <n v="1686.623028"/>
    <x v="20"/>
    <x v="20"/>
    <s v="3148"/>
    <x v="16"/>
    <x v="3"/>
    <x v="1"/>
    <n v="3002"/>
    <x v="19"/>
    <n v="3002"/>
    <s v="ORÇAMENTO"/>
    <x v="1"/>
    <x v="4"/>
    <x v="2"/>
    <x v="2"/>
    <x v="2"/>
    <x v="2"/>
  </r>
  <r>
    <x v="5"/>
    <s v=" ORÇAMENTO"/>
    <x v="10"/>
    <d v="2024-07-01T00:00:00"/>
    <d v="2024-07-01T00:00:00"/>
    <s v="Orçamento"/>
    <s v="1 | 1"/>
    <x v="8"/>
    <x v="0"/>
    <n v="1700"/>
    <x v="71"/>
    <x v="70"/>
    <s v="6879"/>
    <x v="2"/>
    <x v="3"/>
    <x v="1"/>
    <n v="4004"/>
    <x v="2"/>
    <n v="4004"/>
    <s v="ORÇAMENTO"/>
    <x v="0"/>
    <x v="4"/>
    <x v="0"/>
    <x v="0"/>
    <x v="9"/>
    <x v="9"/>
  </r>
  <r>
    <x v="5"/>
    <s v=" ORÇAMENTO"/>
    <x v="10"/>
    <d v="2024-07-01T00:00:00"/>
    <d v="2024-07-01T00:00:00"/>
    <s v="Orçamento"/>
    <s v="1 | 1"/>
    <x v="8"/>
    <x v="0"/>
    <n v="1734.7837919800002"/>
    <x v="20"/>
    <x v="20"/>
    <s v="7457"/>
    <x v="18"/>
    <x v="3"/>
    <x v="1"/>
    <n v="5002"/>
    <x v="21"/>
    <n v="5002"/>
    <s v="ORÇAMENTO"/>
    <x v="1"/>
    <x v="4"/>
    <x v="2"/>
    <x v="2"/>
    <x v="2"/>
    <x v="2"/>
  </r>
  <r>
    <x v="5"/>
    <s v=" ORÇAMENTO"/>
    <x v="10"/>
    <d v="2024-07-01T00:00:00"/>
    <d v="2024-07-01T00:00:00"/>
    <s v="Orçamento"/>
    <s v="1 | 1"/>
    <x v="8"/>
    <x v="0"/>
    <n v="1739.1696342"/>
    <x v="20"/>
    <x v="20"/>
    <s v="7699"/>
    <x v="2"/>
    <x v="3"/>
    <x v="1"/>
    <n v="5003"/>
    <x v="31"/>
    <n v="5003"/>
    <s v="ORÇAMENTO"/>
    <x v="1"/>
    <x v="4"/>
    <x v="2"/>
    <x v="2"/>
    <x v="2"/>
    <x v="2"/>
  </r>
  <r>
    <x v="5"/>
    <s v=" ORÇAMENTO"/>
    <x v="10"/>
    <d v="2024-07-01T00:00:00"/>
    <d v="2024-07-01T00:00:00"/>
    <s v="Orçamento"/>
    <s v="1 | 1"/>
    <x v="8"/>
    <x v="0"/>
    <n v="1741.086458071341"/>
    <x v="22"/>
    <x v="22"/>
    <s v="3586"/>
    <x v="20"/>
    <x v="3"/>
    <x v="1"/>
    <n v="3004"/>
    <x v="27"/>
    <n v="3004"/>
    <s v="ORÇAMENTO"/>
    <x v="1"/>
    <x v="4"/>
    <x v="2"/>
    <x v="2"/>
    <x v="13"/>
    <x v="13"/>
  </r>
  <r>
    <x v="5"/>
    <s v=" ORÇAMENTO"/>
    <x v="10"/>
    <d v="2024-07-01T00:00:00"/>
    <d v="2024-07-01T00:00:00"/>
    <s v="Orçamento"/>
    <s v="1 | 1"/>
    <x v="8"/>
    <x v="0"/>
    <n v="1761.1249336178757"/>
    <x v="70"/>
    <x v="69"/>
    <s v="11114"/>
    <x v="14"/>
    <x v="3"/>
    <x v="1"/>
    <n v="8001"/>
    <x v="17"/>
    <n v="8001"/>
    <s v="ORÇAMENTO"/>
    <x v="1"/>
    <x v="4"/>
    <x v="2"/>
    <x v="2"/>
    <x v="15"/>
    <x v="15"/>
  </r>
  <r>
    <x v="5"/>
    <s v=" ORÇAMENTO"/>
    <x v="10"/>
    <d v="2024-07-01T00:00:00"/>
    <d v="2024-07-01T00:00:00"/>
    <s v="Orçamento"/>
    <s v="1 | 1"/>
    <x v="8"/>
    <x v="0"/>
    <n v="1789.7362018989227"/>
    <x v="98"/>
    <x v="97"/>
    <s v="2176"/>
    <x v="0"/>
    <x v="3"/>
    <x v="1"/>
    <n v="2001"/>
    <x v="0"/>
    <n v="2001"/>
    <s v="ORÇAMENTO"/>
    <x v="1"/>
    <x v="4"/>
    <x v="5"/>
    <x v="5"/>
    <x v="6"/>
    <x v="6"/>
  </r>
  <r>
    <x v="5"/>
    <s v=" ORÇAMENTO"/>
    <x v="10"/>
    <d v="2024-07-01T00:00:00"/>
    <d v="2024-07-01T00:00:00"/>
    <s v="Orçamento"/>
    <s v="1 | 1"/>
    <x v="8"/>
    <x v="0"/>
    <n v="1793.3110706527189"/>
    <x v="10"/>
    <x v="10"/>
    <s v="2328"/>
    <x v="0"/>
    <x v="3"/>
    <x v="1"/>
    <n v="2001"/>
    <x v="0"/>
    <n v="2001"/>
    <s v="ORÇAMENTO"/>
    <x v="1"/>
    <x v="4"/>
    <x v="5"/>
    <x v="5"/>
    <x v="6"/>
    <x v="6"/>
  </r>
  <r>
    <x v="5"/>
    <s v=" ORÇAMENTO"/>
    <x v="10"/>
    <d v="2024-07-01T00:00:00"/>
    <d v="2024-07-01T00:00:00"/>
    <s v="Orçamento"/>
    <s v="1 | 1"/>
    <x v="8"/>
    <x v="0"/>
    <n v="1800"/>
    <x v="14"/>
    <x v="14"/>
    <s v="10823"/>
    <x v="3"/>
    <x v="3"/>
    <x v="1"/>
    <n v="7004"/>
    <x v="3"/>
    <n v="7004"/>
    <s v="ORÇAMENTO"/>
    <x v="0"/>
    <x v="4"/>
    <x v="0"/>
    <x v="0"/>
    <x v="9"/>
    <x v="9"/>
  </r>
  <r>
    <x v="5"/>
    <s v=" ORÇAMENTO"/>
    <x v="10"/>
    <d v="2024-07-01T00:00:00"/>
    <d v="2024-07-01T00:00:00"/>
    <s v="Orçamento"/>
    <s v="1 | 1"/>
    <x v="8"/>
    <x v="0"/>
    <n v="1800"/>
    <x v="34"/>
    <x v="34"/>
    <s v="8769"/>
    <x v="6"/>
    <x v="3"/>
    <x v="1"/>
    <n v="6001"/>
    <x v="6"/>
    <n v="6001"/>
    <s v="ORÇAMENTO"/>
    <x v="0"/>
    <x v="4"/>
    <x v="0"/>
    <x v="0"/>
    <x v="0"/>
    <x v="0"/>
  </r>
  <r>
    <x v="5"/>
    <s v=" ORÇAMENTO"/>
    <x v="10"/>
    <d v="2024-07-01T00:00:00"/>
    <d v="2024-07-01T00:00:00"/>
    <s v="Orçamento"/>
    <s v="1 | 1"/>
    <x v="8"/>
    <x v="0"/>
    <n v="1800"/>
    <x v="33"/>
    <x v="33"/>
    <s v="13721"/>
    <x v="19"/>
    <x v="3"/>
    <x v="1"/>
    <n v="9001"/>
    <x v="24"/>
    <n v="9001"/>
    <s v="ORÇAMENTO"/>
    <x v="1"/>
    <x v="4"/>
    <x v="10"/>
    <x v="10"/>
    <x v="16"/>
    <x v="16"/>
  </r>
  <r>
    <x v="5"/>
    <s v=" ORÇAMENTO"/>
    <x v="10"/>
    <d v="2024-07-01T00:00:00"/>
    <d v="2024-07-01T00:00:00"/>
    <s v="Orçamento"/>
    <s v="1 | 1"/>
    <x v="8"/>
    <x v="0"/>
    <n v="1852.0409112054967"/>
    <x v="10"/>
    <x v="10"/>
    <s v="2327"/>
    <x v="0"/>
    <x v="3"/>
    <x v="1"/>
    <n v="2001"/>
    <x v="0"/>
    <n v="2001"/>
    <s v="ORÇAMENTO"/>
    <x v="1"/>
    <x v="4"/>
    <x v="5"/>
    <x v="5"/>
    <x v="6"/>
    <x v="6"/>
  </r>
  <r>
    <x v="5"/>
    <s v=" ORÇAMENTO"/>
    <x v="10"/>
    <d v="2024-07-01T00:00:00"/>
    <d v="2024-07-01T00:00:00"/>
    <s v="Orçamento"/>
    <s v="1 | 1"/>
    <x v="8"/>
    <x v="0"/>
    <n v="1862.5023654132006"/>
    <x v="32"/>
    <x v="32"/>
    <s v="8533"/>
    <x v="6"/>
    <x v="3"/>
    <x v="1"/>
    <n v="6001"/>
    <x v="6"/>
    <n v="6001"/>
    <s v="ORÇAMENTO"/>
    <x v="1"/>
    <x v="4"/>
    <x v="2"/>
    <x v="2"/>
    <x v="2"/>
    <x v="2"/>
  </r>
  <r>
    <x v="5"/>
    <s v=" ORÇAMENTO"/>
    <x v="10"/>
    <d v="2024-07-01T00:00:00"/>
    <d v="2024-07-01T00:00:00"/>
    <s v="Orçamento"/>
    <s v="1 | 1"/>
    <x v="8"/>
    <x v="0"/>
    <n v="1878.898802296409"/>
    <x v="100"/>
    <x v="99"/>
    <s v="3417"/>
    <x v="11"/>
    <x v="3"/>
    <x v="1"/>
    <n v="3003"/>
    <x v="12"/>
    <n v="3003"/>
    <s v="ORÇAMENTO"/>
    <x v="1"/>
    <x v="4"/>
    <x v="2"/>
    <x v="2"/>
    <x v="15"/>
    <x v="15"/>
  </r>
  <r>
    <x v="5"/>
    <s v=" ORÇAMENTO"/>
    <x v="10"/>
    <d v="2024-07-01T00:00:00"/>
    <d v="2024-07-01T00:00:00"/>
    <s v="Orçamento"/>
    <s v="1 | 1"/>
    <x v="8"/>
    <x v="0"/>
    <n v="1883.2489578009481"/>
    <x v="21"/>
    <x v="21"/>
    <s v="4977"/>
    <x v="17"/>
    <x v="3"/>
    <x v="1"/>
    <n v="4001"/>
    <x v="20"/>
    <n v="4001"/>
    <s v="ORÇAMENTO"/>
    <x v="1"/>
    <x v="4"/>
    <x v="2"/>
    <x v="2"/>
    <x v="2"/>
    <x v="2"/>
  </r>
  <r>
    <x v="5"/>
    <s v=" ORÇAMENTO"/>
    <x v="10"/>
    <d v="2024-07-01T00:00:00"/>
    <d v="2024-07-01T00:00:00"/>
    <s v="Orçamento"/>
    <s v="1 | 1"/>
    <x v="8"/>
    <x v="0"/>
    <n v="1891.9645007827039"/>
    <x v="97"/>
    <x v="96"/>
    <s v="8268"/>
    <x v="6"/>
    <x v="3"/>
    <x v="1"/>
    <n v="6001"/>
    <x v="6"/>
    <n v="6001"/>
    <s v="ORÇAMENTO"/>
    <x v="1"/>
    <x v="4"/>
    <x v="2"/>
    <x v="2"/>
    <x v="13"/>
    <x v="13"/>
  </r>
  <r>
    <x v="5"/>
    <s v=" ORÇAMENTO"/>
    <x v="10"/>
    <d v="2024-07-01T00:00:00"/>
    <d v="2024-07-01T00:00:00"/>
    <s v="Orçamento"/>
    <s v="1 | 1"/>
    <x v="8"/>
    <x v="0"/>
    <n v="1892.8040349620217"/>
    <x v="70"/>
    <x v="69"/>
    <s v="5613"/>
    <x v="12"/>
    <x v="3"/>
    <x v="1"/>
    <n v="4003"/>
    <x v="13"/>
    <n v="4003"/>
    <s v="ORÇAMENTO"/>
    <x v="1"/>
    <x v="4"/>
    <x v="2"/>
    <x v="2"/>
    <x v="15"/>
    <x v="15"/>
  </r>
  <r>
    <x v="5"/>
    <s v=" ORÇAMENTO"/>
    <x v="10"/>
    <d v="2024-07-01T00:00:00"/>
    <d v="2024-07-01T00:00:00"/>
    <s v="Orçamento"/>
    <s v="1 | 1"/>
    <x v="8"/>
    <x v="0"/>
    <n v="1900"/>
    <x v="99"/>
    <x v="98"/>
    <s v="7294"/>
    <x v="13"/>
    <x v="3"/>
    <x v="1"/>
    <n v="5001"/>
    <x v="16"/>
    <n v="5001"/>
    <s v="ORÇAMENTO"/>
    <x v="0"/>
    <x v="4"/>
    <x v="0"/>
    <x v="0"/>
    <x v="10"/>
    <x v="10"/>
  </r>
  <r>
    <x v="5"/>
    <s v=" ORÇAMENTO"/>
    <x v="10"/>
    <d v="2024-07-01T00:00:00"/>
    <d v="2024-07-01T00:00:00"/>
    <s v="Orçamento"/>
    <s v="1 | 1"/>
    <x v="8"/>
    <x v="0"/>
    <n v="1954.9999999999998"/>
    <x v="139"/>
    <x v="137"/>
    <s v="6142"/>
    <x v="2"/>
    <x v="3"/>
    <x v="1"/>
    <n v="4004"/>
    <x v="2"/>
    <n v="4004"/>
    <s v="ORÇAMENTO"/>
    <x v="1"/>
    <x v="4"/>
    <x v="2"/>
    <x v="2"/>
    <x v="15"/>
    <x v="15"/>
  </r>
  <r>
    <x v="5"/>
    <s v=" ORÇAMENTO"/>
    <x v="10"/>
    <d v="2024-07-01T00:00:00"/>
    <d v="2024-07-01T00:00:00"/>
    <s v="Orçamento"/>
    <s v="1 | 1"/>
    <x v="8"/>
    <x v="0"/>
    <n v="1956.7833359682845"/>
    <x v="70"/>
    <x v="69"/>
    <s v="7747"/>
    <x v="2"/>
    <x v="3"/>
    <x v="1"/>
    <n v="5003"/>
    <x v="31"/>
    <n v="5003"/>
    <s v="ORÇAMENTO"/>
    <x v="1"/>
    <x v="4"/>
    <x v="2"/>
    <x v="2"/>
    <x v="15"/>
    <x v="15"/>
  </r>
  <r>
    <x v="5"/>
    <s v=" ORÇAMENTO"/>
    <x v="10"/>
    <d v="2024-07-01T00:00:00"/>
    <d v="2024-07-01T00:00:00"/>
    <s v="Orçamento"/>
    <s v="1 | 1"/>
    <x v="8"/>
    <x v="0"/>
    <n v="2000"/>
    <x v="65"/>
    <x v="64"/>
    <s v="842"/>
    <x v="0"/>
    <x v="3"/>
    <x v="1"/>
    <n v="2001"/>
    <x v="0"/>
    <n v="2001"/>
    <s v="ORÇAMENTO"/>
    <x v="1"/>
    <x v="4"/>
    <x v="2"/>
    <x v="2"/>
    <x v="2"/>
    <x v="2"/>
  </r>
  <r>
    <x v="5"/>
    <s v=" ORÇAMENTO"/>
    <x v="10"/>
    <d v="2024-07-01T00:00:00"/>
    <d v="2024-07-01T00:00:00"/>
    <s v="Orçamento"/>
    <s v="1 | 1"/>
    <x v="8"/>
    <x v="0"/>
    <n v="2000"/>
    <x v="106"/>
    <x v="105"/>
    <s v="12184"/>
    <x v="21"/>
    <x v="3"/>
    <x v="1"/>
    <n v="8003"/>
    <x v="28"/>
    <n v="8003"/>
    <s v="ORÇAMENTO"/>
    <x v="0"/>
    <x v="4"/>
    <x v="2"/>
    <x v="2"/>
    <x v="15"/>
    <x v="15"/>
  </r>
  <r>
    <x v="5"/>
    <s v=" ORÇAMENTO"/>
    <x v="10"/>
    <d v="2024-07-01T00:00:00"/>
    <d v="2024-07-01T00:00:00"/>
    <s v="Orçamento"/>
    <s v="1 | 1"/>
    <x v="8"/>
    <x v="0"/>
    <n v="2000"/>
    <x v="106"/>
    <x v="105"/>
    <s v="12185"/>
    <x v="21"/>
    <x v="3"/>
    <x v="1"/>
    <n v="8003"/>
    <x v="28"/>
    <n v="8003"/>
    <s v="ORÇAMENTO"/>
    <x v="0"/>
    <x v="4"/>
    <x v="2"/>
    <x v="2"/>
    <x v="15"/>
    <x v="15"/>
  </r>
  <r>
    <x v="5"/>
    <s v=" ORÇAMENTO"/>
    <x v="10"/>
    <d v="2024-07-01T00:00:00"/>
    <d v="2024-07-01T00:00:00"/>
    <s v="Orçamento"/>
    <s v="1 | 1"/>
    <x v="8"/>
    <x v="0"/>
    <n v="2000"/>
    <x v="106"/>
    <x v="105"/>
    <s v="5065"/>
    <x v="17"/>
    <x v="3"/>
    <x v="1"/>
    <n v="4001"/>
    <x v="20"/>
    <n v="4001"/>
    <s v="ORÇAMENTO"/>
    <x v="0"/>
    <x v="4"/>
    <x v="2"/>
    <x v="2"/>
    <x v="15"/>
    <x v="15"/>
  </r>
  <r>
    <x v="5"/>
    <s v=" ORÇAMENTO"/>
    <x v="10"/>
    <d v="2024-07-01T00:00:00"/>
    <d v="2024-07-01T00:00:00"/>
    <s v="Orçamento"/>
    <s v="1 | 1"/>
    <x v="8"/>
    <x v="0"/>
    <n v="2000"/>
    <x v="44"/>
    <x v="43"/>
    <s v="12619"/>
    <x v="9"/>
    <x v="3"/>
    <x v="1"/>
    <n v="8006"/>
    <x v="10"/>
    <n v="8006"/>
    <s v="ORÇAMENTO"/>
    <x v="0"/>
    <x v="4"/>
    <x v="9"/>
    <x v="9"/>
    <x v="18"/>
    <x v="18"/>
  </r>
  <r>
    <x v="5"/>
    <s v=" ORÇAMENTO"/>
    <x v="10"/>
    <d v="2024-07-01T00:00:00"/>
    <d v="2024-07-01T00:00:00"/>
    <s v="Orçamento"/>
    <s v="1 | 1"/>
    <x v="8"/>
    <x v="0"/>
    <n v="2000"/>
    <x v="14"/>
    <x v="14"/>
    <s v="6412"/>
    <x v="2"/>
    <x v="3"/>
    <x v="1"/>
    <n v="4004"/>
    <x v="2"/>
    <n v="4004"/>
    <s v="ORÇAMENTO"/>
    <x v="0"/>
    <x v="4"/>
    <x v="0"/>
    <x v="0"/>
    <x v="9"/>
    <x v="9"/>
  </r>
  <r>
    <x v="5"/>
    <s v=" ORÇAMENTO"/>
    <x v="10"/>
    <d v="2024-07-01T00:00:00"/>
    <d v="2024-07-01T00:00:00"/>
    <s v="Orçamento"/>
    <s v="1 | 1"/>
    <x v="8"/>
    <x v="0"/>
    <n v="2000"/>
    <x v="59"/>
    <x v="58"/>
    <s v="3501"/>
    <x v="11"/>
    <x v="3"/>
    <x v="1"/>
    <n v="3003"/>
    <x v="12"/>
    <n v="3003"/>
    <s v="ORÇAMENTO"/>
    <x v="0"/>
    <x v="4"/>
    <x v="0"/>
    <x v="0"/>
    <x v="10"/>
    <x v="10"/>
  </r>
  <r>
    <x v="5"/>
    <s v=" ORÇAMENTO"/>
    <x v="10"/>
    <d v="2024-07-01T00:00:00"/>
    <d v="2024-07-01T00:00:00"/>
    <s v="Orçamento"/>
    <s v="1 | 1"/>
    <x v="8"/>
    <x v="0"/>
    <n v="2000"/>
    <x v="103"/>
    <x v="102"/>
    <s v="11262"/>
    <x v="14"/>
    <x v="3"/>
    <x v="1"/>
    <n v="8001"/>
    <x v="17"/>
    <n v="8001"/>
    <s v="ORÇAMENTO"/>
    <x v="0"/>
    <x v="4"/>
    <x v="0"/>
    <x v="0"/>
    <x v="0"/>
    <x v="0"/>
  </r>
  <r>
    <x v="5"/>
    <s v=" ORÇAMENTO"/>
    <x v="10"/>
    <d v="2024-07-01T00:00:00"/>
    <d v="2024-07-01T00:00:00"/>
    <s v="Orçamento"/>
    <s v="1 | 1"/>
    <x v="8"/>
    <x v="0"/>
    <n v="2000"/>
    <x v="103"/>
    <x v="102"/>
    <s v="11263"/>
    <x v="14"/>
    <x v="3"/>
    <x v="1"/>
    <n v="8001"/>
    <x v="17"/>
    <n v="8001"/>
    <s v="ORÇAMENTO"/>
    <x v="0"/>
    <x v="4"/>
    <x v="0"/>
    <x v="0"/>
    <x v="0"/>
    <x v="0"/>
  </r>
  <r>
    <x v="5"/>
    <s v=" ORÇAMENTO"/>
    <x v="10"/>
    <d v="2024-07-01T00:00:00"/>
    <d v="2024-07-01T00:00:00"/>
    <s v="Orçamento"/>
    <s v="1 | 1"/>
    <x v="8"/>
    <x v="0"/>
    <n v="2000"/>
    <x v="95"/>
    <x v="94"/>
    <s v="4420"/>
    <x v="8"/>
    <x v="3"/>
    <x v="1"/>
    <n v="3006"/>
    <x v="8"/>
    <n v="3006"/>
    <s v="ORÇAMENTO"/>
    <x v="0"/>
    <x v="4"/>
    <x v="0"/>
    <x v="0"/>
    <x v="0"/>
    <x v="0"/>
  </r>
  <r>
    <x v="5"/>
    <s v=" ORÇAMENTO"/>
    <x v="10"/>
    <d v="2024-07-01T00:00:00"/>
    <d v="2024-07-01T00:00:00"/>
    <s v="Orçamento"/>
    <s v="1 | 1"/>
    <x v="8"/>
    <x v="0"/>
    <n v="2000"/>
    <x v="95"/>
    <x v="94"/>
    <s v="4421"/>
    <x v="8"/>
    <x v="3"/>
    <x v="1"/>
    <n v="3006"/>
    <x v="8"/>
    <n v="3006"/>
    <s v="ORÇAMENTO"/>
    <x v="0"/>
    <x v="4"/>
    <x v="0"/>
    <x v="0"/>
    <x v="0"/>
    <x v="0"/>
  </r>
  <r>
    <x v="5"/>
    <s v=" ORÇAMENTO"/>
    <x v="10"/>
    <d v="2024-07-01T00:00:00"/>
    <d v="2024-07-01T00:00:00"/>
    <s v="Orçamento"/>
    <s v="1 | 1"/>
    <x v="8"/>
    <x v="0"/>
    <n v="2012.359332"/>
    <x v="20"/>
    <x v="20"/>
    <s v="12082"/>
    <x v="21"/>
    <x v="3"/>
    <x v="1"/>
    <n v="8003"/>
    <x v="28"/>
    <n v="8003"/>
    <s v="ORÇAMENTO"/>
    <x v="1"/>
    <x v="4"/>
    <x v="2"/>
    <x v="2"/>
    <x v="2"/>
    <x v="2"/>
  </r>
  <r>
    <x v="5"/>
    <s v=" ORÇAMENTO"/>
    <x v="10"/>
    <d v="2024-07-01T00:00:00"/>
    <d v="2024-07-01T00:00:00"/>
    <s v="Orçamento"/>
    <s v="1 | 1"/>
    <x v="8"/>
    <x v="0"/>
    <n v="2017.8831226993682"/>
    <x v="22"/>
    <x v="22"/>
    <s v="4929"/>
    <x v="17"/>
    <x v="3"/>
    <x v="1"/>
    <n v="4001"/>
    <x v="20"/>
    <n v="4001"/>
    <s v="ORÇAMENTO"/>
    <x v="1"/>
    <x v="4"/>
    <x v="2"/>
    <x v="2"/>
    <x v="13"/>
    <x v="13"/>
  </r>
  <r>
    <x v="5"/>
    <s v=" ORÇAMENTO"/>
    <x v="10"/>
    <d v="2024-07-01T00:00:00"/>
    <d v="2024-07-01T00:00:00"/>
    <s v="Orçamento"/>
    <s v="1 | 1"/>
    <x v="8"/>
    <x v="0"/>
    <n v="2097.8565729925349"/>
    <x v="20"/>
    <x v="20"/>
    <s v="4767"/>
    <x v="7"/>
    <x v="3"/>
    <x v="1"/>
    <n v="3008"/>
    <x v="26"/>
    <n v="3008"/>
    <s v="ORÇAMENTO"/>
    <x v="1"/>
    <x v="4"/>
    <x v="2"/>
    <x v="2"/>
    <x v="2"/>
    <x v="2"/>
  </r>
  <r>
    <x v="5"/>
    <s v=" ORÇAMENTO"/>
    <x v="10"/>
    <d v="2024-07-01T00:00:00"/>
    <d v="2024-07-01T00:00:00"/>
    <s v="Orçamento"/>
    <s v="1 | 1"/>
    <x v="8"/>
    <x v="0"/>
    <n v="2100"/>
    <x v="31"/>
    <x v="31"/>
    <s v="3937"/>
    <x v="15"/>
    <x v="3"/>
    <x v="1"/>
    <n v="3005"/>
    <x v="18"/>
    <n v="3005"/>
    <s v="ORÇAMENTO"/>
    <x v="1"/>
    <x v="4"/>
    <x v="2"/>
    <x v="2"/>
    <x v="15"/>
    <x v="15"/>
  </r>
  <r>
    <x v="5"/>
    <s v=" ORÇAMENTO"/>
    <x v="10"/>
    <d v="2024-07-01T00:00:00"/>
    <d v="2024-07-01T00:00:00"/>
    <s v="Orçamento"/>
    <s v="1 | 1"/>
    <x v="8"/>
    <x v="0"/>
    <n v="2122.3045833333331"/>
    <x v="71"/>
    <x v="70"/>
    <s v="10849"/>
    <x v="3"/>
    <x v="3"/>
    <x v="1"/>
    <n v="7004"/>
    <x v="3"/>
    <n v="7004"/>
    <s v="ORÇAMENTO"/>
    <x v="0"/>
    <x v="4"/>
    <x v="0"/>
    <x v="0"/>
    <x v="9"/>
    <x v="9"/>
  </r>
  <r>
    <x v="5"/>
    <s v=" ORÇAMENTO"/>
    <x v="10"/>
    <d v="2024-07-01T00:00:00"/>
    <d v="2024-07-01T00:00:00"/>
    <s v="Orçamento"/>
    <s v="1 | 1"/>
    <x v="8"/>
    <x v="0"/>
    <n v="2131.4261145883111"/>
    <x v="62"/>
    <x v="61"/>
    <s v="8654"/>
    <x v="6"/>
    <x v="3"/>
    <x v="1"/>
    <n v="6001"/>
    <x v="6"/>
    <n v="6001"/>
    <s v="ORÇAMENTO"/>
    <x v="0"/>
    <x v="4"/>
    <x v="9"/>
    <x v="9"/>
    <x v="12"/>
    <x v="12"/>
  </r>
  <r>
    <x v="5"/>
    <s v=" ORÇAMENTO"/>
    <x v="10"/>
    <d v="2024-07-01T00:00:00"/>
    <d v="2024-07-01T00:00:00"/>
    <s v="Orçamento"/>
    <s v="1 | 1"/>
    <x v="8"/>
    <x v="0"/>
    <n v="2131.4261145883111"/>
    <x v="107"/>
    <x v="106"/>
    <s v="8746"/>
    <x v="6"/>
    <x v="3"/>
    <x v="1"/>
    <n v="6001"/>
    <x v="6"/>
    <n v="6001"/>
    <s v="ORÇAMENTO"/>
    <x v="0"/>
    <x v="4"/>
    <x v="9"/>
    <x v="9"/>
    <x v="12"/>
    <x v="12"/>
  </r>
  <r>
    <x v="5"/>
    <s v=" ORÇAMENTO"/>
    <x v="10"/>
    <d v="2024-07-01T00:00:00"/>
    <d v="2024-07-01T00:00:00"/>
    <s v="Orçamento"/>
    <s v="1 | 1"/>
    <x v="8"/>
    <x v="0"/>
    <n v="2131.4261145883111"/>
    <x v="92"/>
    <x v="91"/>
    <s v="9752"/>
    <x v="10"/>
    <x v="3"/>
    <x v="1"/>
    <n v="7001"/>
    <x v="11"/>
    <n v="7001"/>
    <s v="ORÇAMENTO"/>
    <x v="0"/>
    <x v="4"/>
    <x v="9"/>
    <x v="9"/>
    <x v="12"/>
    <x v="12"/>
  </r>
  <r>
    <x v="5"/>
    <s v=" ORÇAMENTO"/>
    <x v="10"/>
    <d v="2024-07-01T00:00:00"/>
    <d v="2024-07-01T00:00:00"/>
    <s v="Orçamento"/>
    <s v="1 | 1"/>
    <x v="8"/>
    <x v="0"/>
    <n v="2131.4261145883111"/>
    <x v="116"/>
    <x v="114"/>
    <s v="9881"/>
    <x v="10"/>
    <x v="3"/>
    <x v="1"/>
    <n v="7001"/>
    <x v="11"/>
    <n v="7001"/>
    <s v="ORÇAMENTO"/>
    <x v="0"/>
    <x v="4"/>
    <x v="9"/>
    <x v="9"/>
    <x v="12"/>
    <x v="12"/>
  </r>
  <r>
    <x v="5"/>
    <s v=" ORÇAMENTO"/>
    <x v="10"/>
    <d v="2024-07-01T00:00:00"/>
    <d v="2024-07-01T00:00:00"/>
    <s v="Orçamento"/>
    <s v="1 | 1"/>
    <x v="8"/>
    <x v="0"/>
    <n v="2133.3200000000002"/>
    <x v="103"/>
    <x v="102"/>
    <s v="11261"/>
    <x v="14"/>
    <x v="3"/>
    <x v="1"/>
    <n v="8001"/>
    <x v="17"/>
    <n v="8001"/>
    <s v="ORÇAMENTO"/>
    <x v="0"/>
    <x v="4"/>
    <x v="0"/>
    <x v="0"/>
    <x v="0"/>
    <x v="0"/>
  </r>
  <r>
    <x v="5"/>
    <s v=" ORÇAMENTO"/>
    <x v="10"/>
    <d v="2024-07-01T00:00:00"/>
    <d v="2024-07-01T00:00:00"/>
    <s v="Orçamento"/>
    <s v="1 | 1"/>
    <x v="8"/>
    <x v="0"/>
    <n v="2141.4628799999996"/>
    <x v="20"/>
    <x v="20"/>
    <s v="10152"/>
    <x v="2"/>
    <x v="3"/>
    <x v="1"/>
    <n v="7002"/>
    <x v="33"/>
    <n v="7002"/>
    <s v="ORÇAMENTO"/>
    <x v="1"/>
    <x v="4"/>
    <x v="2"/>
    <x v="2"/>
    <x v="2"/>
    <x v="2"/>
  </r>
  <r>
    <x v="5"/>
    <s v=" ORÇAMENTO"/>
    <x v="10"/>
    <d v="2024-07-01T00:00:00"/>
    <d v="2024-07-01T00:00:00"/>
    <s v="Orçamento"/>
    <s v="1 | 1"/>
    <x v="8"/>
    <x v="0"/>
    <n v="2200"/>
    <x v="95"/>
    <x v="94"/>
    <s v="4419"/>
    <x v="8"/>
    <x v="3"/>
    <x v="1"/>
    <n v="3006"/>
    <x v="8"/>
    <n v="3006"/>
    <s v="ORÇAMENTO"/>
    <x v="0"/>
    <x v="4"/>
    <x v="0"/>
    <x v="0"/>
    <x v="0"/>
    <x v="0"/>
  </r>
  <r>
    <x v="5"/>
    <s v=" ORÇAMENTO"/>
    <x v="10"/>
    <d v="2024-07-01T00:00:00"/>
    <d v="2024-07-01T00:00:00"/>
    <s v="Orçamento"/>
    <s v="1 | 1"/>
    <x v="8"/>
    <x v="0"/>
    <n v="2210.054314"/>
    <x v="20"/>
    <x v="20"/>
    <s v="3798"/>
    <x v="15"/>
    <x v="3"/>
    <x v="1"/>
    <n v="3005"/>
    <x v="18"/>
    <n v="3005"/>
    <s v="ORÇAMENTO"/>
    <x v="1"/>
    <x v="4"/>
    <x v="2"/>
    <x v="2"/>
    <x v="2"/>
    <x v="2"/>
  </r>
  <r>
    <x v="5"/>
    <s v=" ORÇAMENTO"/>
    <x v="10"/>
    <d v="2024-07-01T00:00:00"/>
    <d v="2024-07-01T00:00:00"/>
    <s v="Orçamento"/>
    <s v="1 | 1"/>
    <x v="8"/>
    <x v="0"/>
    <n v="2211.1263037392255"/>
    <x v="72"/>
    <x v="71"/>
    <s v="5001"/>
    <x v="17"/>
    <x v="3"/>
    <x v="1"/>
    <n v="4001"/>
    <x v="20"/>
    <n v="4001"/>
    <s v="ORÇAMENTO"/>
    <x v="1"/>
    <x v="4"/>
    <x v="2"/>
    <x v="2"/>
    <x v="15"/>
    <x v="15"/>
  </r>
  <r>
    <x v="5"/>
    <s v=" ORÇAMENTO"/>
    <x v="10"/>
    <d v="2024-07-01T00:00:00"/>
    <d v="2024-07-01T00:00:00"/>
    <s v="Orçamento"/>
    <s v="1 | 1"/>
    <x v="8"/>
    <x v="0"/>
    <n v="2223.939381434142"/>
    <x v="98"/>
    <x v="97"/>
    <s v="2175"/>
    <x v="0"/>
    <x v="3"/>
    <x v="1"/>
    <n v="2001"/>
    <x v="0"/>
    <n v="2001"/>
    <s v="ORÇAMENTO"/>
    <x v="1"/>
    <x v="4"/>
    <x v="5"/>
    <x v="5"/>
    <x v="6"/>
    <x v="6"/>
  </r>
  <r>
    <x v="5"/>
    <s v=" ORÇAMENTO"/>
    <x v="10"/>
    <d v="2024-07-01T00:00:00"/>
    <d v="2024-07-01T00:00:00"/>
    <s v="Orçamento"/>
    <s v="1 | 1"/>
    <x v="8"/>
    <x v="0"/>
    <n v="2247.4056226641205"/>
    <x v="64"/>
    <x v="63"/>
    <s v="8231"/>
    <x v="6"/>
    <x v="3"/>
    <x v="1"/>
    <n v="6001"/>
    <x v="6"/>
    <n v="6001"/>
    <s v="ORÇAMENTO"/>
    <x v="1"/>
    <x v="4"/>
    <x v="2"/>
    <x v="2"/>
    <x v="13"/>
    <x v="13"/>
  </r>
  <r>
    <x v="5"/>
    <s v=" ORÇAMENTO"/>
    <x v="10"/>
    <d v="2024-07-01T00:00:00"/>
    <d v="2024-07-01T00:00:00"/>
    <s v="Orçamento"/>
    <s v="1 | 1"/>
    <x v="8"/>
    <x v="0"/>
    <n v="2259.9403943999996"/>
    <x v="38"/>
    <x v="38"/>
    <s v="10507"/>
    <x v="3"/>
    <x v="3"/>
    <x v="1"/>
    <n v="7004"/>
    <x v="3"/>
    <n v="7004"/>
    <s v="ORÇAMENTO"/>
    <x v="1"/>
    <x v="4"/>
    <x v="2"/>
    <x v="2"/>
    <x v="13"/>
    <x v="13"/>
  </r>
  <r>
    <x v="5"/>
    <s v=" ORÇAMENTO"/>
    <x v="10"/>
    <d v="2024-07-01T00:00:00"/>
    <d v="2024-07-01T00:00:00"/>
    <s v="Orçamento"/>
    <s v="1 | 1"/>
    <x v="8"/>
    <x v="0"/>
    <n v="2292.0707709600001"/>
    <x v="32"/>
    <x v="32"/>
    <s v="9331"/>
    <x v="10"/>
    <x v="3"/>
    <x v="1"/>
    <n v="7001"/>
    <x v="11"/>
    <n v="7001"/>
    <s v="ORÇAMENTO"/>
    <x v="1"/>
    <x v="4"/>
    <x v="2"/>
    <x v="2"/>
    <x v="2"/>
    <x v="2"/>
  </r>
  <r>
    <x v="5"/>
    <s v=" ORÇAMENTO"/>
    <x v="10"/>
    <d v="2024-07-01T00:00:00"/>
    <d v="2024-07-01T00:00:00"/>
    <s v="Orçamento"/>
    <s v="1 | 1"/>
    <x v="8"/>
    <x v="0"/>
    <n v="2300"/>
    <x v="44"/>
    <x v="43"/>
    <s v="12618"/>
    <x v="9"/>
    <x v="3"/>
    <x v="1"/>
    <n v="8006"/>
    <x v="10"/>
    <n v="8006"/>
    <s v="ORÇAMENTO"/>
    <x v="0"/>
    <x v="4"/>
    <x v="9"/>
    <x v="9"/>
    <x v="18"/>
    <x v="18"/>
  </r>
  <r>
    <x v="5"/>
    <s v=" ORÇAMENTO"/>
    <x v="10"/>
    <d v="2024-07-01T00:00:00"/>
    <d v="2024-07-01T00:00:00"/>
    <s v="Orçamento"/>
    <s v="1 | 1"/>
    <x v="8"/>
    <x v="0"/>
    <n v="2300"/>
    <x v="143"/>
    <x v="141"/>
    <s v="13156"/>
    <x v="9"/>
    <x v="3"/>
    <x v="1"/>
    <n v="8006"/>
    <x v="10"/>
    <n v="8006"/>
    <s v="ORÇAMENTO"/>
    <x v="0"/>
    <x v="4"/>
    <x v="0"/>
    <x v="0"/>
    <x v="0"/>
    <x v="0"/>
  </r>
  <r>
    <x v="5"/>
    <s v=" ORÇAMENTO"/>
    <x v="10"/>
    <d v="2024-07-01T00:00:00"/>
    <d v="2024-07-01T00:00:00"/>
    <s v="Orçamento"/>
    <s v="1 | 1"/>
    <x v="8"/>
    <x v="0"/>
    <n v="2308.1379915982129"/>
    <x v="70"/>
    <x v="69"/>
    <s v="12142"/>
    <x v="21"/>
    <x v="3"/>
    <x v="1"/>
    <n v="8003"/>
    <x v="28"/>
    <n v="8003"/>
    <s v="ORÇAMENTO"/>
    <x v="1"/>
    <x v="4"/>
    <x v="2"/>
    <x v="2"/>
    <x v="15"/>
    <x v="15"/>
  </r>
  <r>
    <x v="5"/>
    <s v=" ORÇAMENTO"/>
    <x v="10"/>
    <d v="2024-07-01T00:00:00"/>
    <d v="2024-07-01T00:00:00"/>
    <s v="Orçamento"/>
    <s v="1 | 1"/>
    <x v="8"/>
    <x v="0"/>
    <n v="2360"/>
    <x v="59"/>
    <x v="58"/>
    <s v="7337"/>
    <x v="13"/>
    <x v="3"/>
    <x v="1"/>
    <n v="5001"/>
    <x v="16"/>
    <n v="5001"/>
    <s v="ORÇAMENTO"/>
    <x v="0"/>
    <x v="4"/>
    <x v="0"/>
    <x v="0"/>
    <x v="10"/>
    <x v="10"/>
  </r>
  <r>
    <x v="5"/>
    <s v=" ORÇAMENTO"/>
    <x v="10"/>
    <d v="2024-07-01T00:00:00"/>
    <d v="2024-07-01T00:00:00"/>
    <s v="Orçamento"/>
    <s v="1 | 1"/>
    <x v="8"/>
    <x v="0"/>
    <n v="2456.6453999999999"/>
    <x v="20"/>
    <x v="20"/>
    <s v="7935"/>
    <x v="2"/>
    <x v="3"/>
    <x v="1"/>
    <n v="5005"/>
    <x v="32"/>
    <n v="5005"/>
    <s v="ORÇAMENTO"/>
    <x v="1"/>
    <x v="4"/>
    <x v="2"/>
    <x v="2"/>
    <x v="2"/>
    <x v="2"/>
  </r>
  <r>
    <x v="5"/>
    <s v=" ORÇAMENTO"/>
    <x v="10"/>
    <d v="2024-07-01T00:00:00"/>
    <d v="2024-07-01T00:00:00"/>
    <s v="Orçamento"/>
    <s v="1 | 1"/>
    <x v="8"/>
    <x v="0"/>
    <n v="2459.5624778548613"/>
    <x v="61"/>
    <x v="60"/>
    <s v="2078"/>
    <x v="0"/>
    <x v="3"/>
    <x v="1"/>
    <n v="2001"/>
    <x v="0"/>
    <n v="2001"/>
    <s v="ORÇAMENTO"/>
    <x v="1"/>
    <x v="4"/>
    <x v="5"/>
    <x v="5"/>
    <x v="6"/>
    <x v="6"/>
  </r>
  <r>
    <x v="5"/>
    <s v=" ORÇAMENTO"/>
    <x v="10"/>
    <d v="2024-07-01T00:00:00"/>
    <d v="2024-07-01T00:00:00"/>
    <s v="Orçamento"/>
    <s v="1 | 1"/>
    <x v="8"/>
    <x v="0"/>
    <n v="2467.6281007840489"/>
    <x v="63"/>
    <x v="62"/>
    <s v="10268"/>
    <x v="2"/>
    <x v="3"/>
    <x v="1"/>
    <n v="7002"/>
    <x v="33"/>
    <n v="7002"/>
    <s v="ORÇAMENTO"/>
    <x v="0"/>
    <x v="4"/>
    <x v="9"/>
    <x v="9"/>
    <x v="18"/>
    <x v="18"/>
  </r>
  <r>
    <x v="5"/>
    <s v=" ORÇAMENTO"/>
    <x v="10"/>
    <d v="2024-07-01T00:00:00"/>
    <d v="2024-07-01T00:00:00"/>
    <s v="Orçamento"/>
    <s v="1 | 1"/>
    <x v="8"/>
    <x v="0"/>
    <n v="2492.2140339554176"/>
    <x v="138"/>
    <x v="136"/>
    <s v="7795"/>
    <x v="2"/>
    <x v="3"/>
    <x v="1"/>
    <n v="5003"/>
    <x v="31"/>
    <n v="5003"/>
    <s v="ORÇAMENTO"/>
    <x v="0"/>
    <x v="4"/>
    <x v="9"/>
    <x v="9"/>
    <x v="18"/>
    <x v="18"/>
  </r>
  <r>
    <x v="5"/>
    <s v=" ORÇAMENTO"/>
    <x v="10"/>
    <d v="2024-07-01T00:00:00"/>
    <d v="2024-07-01T00:00:00"/>
    <s v="Orçamento"/>
    <s v="1 | 1"/>
    <x v="8"/>
    <x v="0"/>
    <n v="2492.9185791229775"/>
    <x v="115"/>
    <x v="113"/>
    <s v="9071"/>
    <x v="6"/>
    <x v="3"/>
    <x v="1"/>
    <n v="6002"/>
    <x v="9"/>
    <n v="6002"/>
    <s v="ORÇAMENTO"/>
    <x v="0"/>
    <x v="4"/>
    <x v="9"/>
    <x v="9"/>
    <x v="12"/>
    <x v="12"/>
  </r>
  <r>
    <x v="5"/>
    <s v=" ORÇAMENTO"/>
    <x v="10"/>
    <d v="2024-07-01T00:00:00"/>
    <d v="2024-07-01T00:00:00"/>
    <s v="Orçamento"/>
    <s v="1 | 1"/>
    <x v="8"/>
    <x v="0"/>
    <n v="2500"/>
    <x v="27"/>
    <x v="27"/>
    <s v="8827"/>
    <x v="6"/>
    <x v="3"/>
    <x v="1"/>
    <n v="6002"/>
    <x v="9"/>
    <n v="6002"/>
    <s v="ORÇAMENTO"/>
    <x v="0"/>
    <x v="4"/>
    <x v="2"/>
    <x v="2"/>
    <x v="13"/>
    <x v="13"/>
  </r>
  <r>
    <x v="5"/>
    <s v=" ORÇAMENTO"/>
    <x v="10"/>
    <d v="2024-07-01T00:00:00"/>
    <d v="2024-07-01T00:00:00"/>
    <s v="Orçamento"/>
    <s v="1 | 1"/>
    <x v="8"/>
    <x v="0"/>
    <n v="2500"/>
    <x v="125"/>
    <x v="123"/>
    <s v="8702"/>
    <x v="6"/>
    <x v="3"/>
    <x v="1"/>
    <n v="6001"/>
    <x v="6"/>
    <n v="6001"/>
    <s v="ORÇAMENTO"/>
    <x v="0"/>
    <x v="4"/>
    <x v="9"/>
    <x v="9"/>
    <x v="12"/>
    <x v="12"/>
  </r>
  <r>
    <x v="5"/>
    <s v=" ORÇAMENTO"/>
    <x v="10"/>
    <d v="2024-07-01T00:00:00"/>
    <d v="2024-07-01T00:00:00"/>
    <s v="Orçamento"/>
    <s v="1 | 1"/>
    <x v="8"/>
    <x v="0"/>
    <n v="2500"/>
    <x v="24"/>
    <x v="24"/>
    <s v="6233"/>
    <x v="2"/>
    <x v="3"/>
    <x v="1"/>
    <n v="4004"/>
    <x v="2"/>
    <n v="4004"/>
    <s v="ORÇAMENTO"/>
    <x v="0"/>
    <x v="4"/>
    <x v="0"/>
    <x v="0"/>
    <x v="9"/>
    <x v="9"/>
  </r>
  <r>
    <x v="5"/>
    <s v=" ORÇAMENTO"/>
    <x v="10"/>
    <d v="2024-07-01T00:00:00"/>
    <d v="2024-07-01T00:00:00"/>
    <s v="Orçamento"/>
    <s v="1 | 1"/>
    <x v="8"/>
    <x v="0"/>
    <n v="2500"/>
    <x v="83"/>
    <x v="82"/>
    <s v="9175"/>
    <x v="6"/>
    <x v="3"/>
    <x v="1"/>
    <n v="6002"/>
    <x v="9"/>
    <n v="6002"/>
    <s v="ORÇAMENTO"/>
    <x v="0"/>
    <x v="4"/>
    <x v="0"/>
    <x v="0"/>
    <x v="10"/>
    <x v="10"/>
  </r>
  <r>
    <x v="5"/>
    <s v=" ORÇAMENTO"/>
    <x v="10"/>
    <d v="2024-07-01T00:00:00"/>
    <d v="2024-07-01T00:00:00"/>
    <s v="Orçamento"/>
    <s v="1 | 1"/>
    <x v="8"/>
    <x v="0"/>
    <n v="2500"/>
    <x v="59"/>
    <x v="58"/>
    <s v="13590"/>
    <x v="21"/>
    <x v="3"/>
    <x v="1"/>
    <n v="8007"/>
    <x v="29"/>
    <n v="8007"/>
    <s v="ORÇAMENTO"/>
    <x v="0"/>
    <x v="4"/>
    <x v="0"/>
    <x v="0"/>
    <x v="10"/>
    <x v="10"/>
  </r>
  <r>
    <x v="5"/>
    <s v=" ORÇAMENTO"/>
    <x v="10"/>
    <d v="2024-07-01T00:00:00"/>
    <d v="2024-07-01T00:00:00"/>
    <s v="Orçamento"/>
    <s v="1 | 1"/>
    <x v="8"/>
    <x v="0"/>
    <n v="2500"/>
    <x v="34"/>
    <x v="34"/>
    <s v="4339"/>
    <x v="8"/>
    <x v="3"/>
    <x v="1"/>
    <n v="3006"/>
    <x v="8"/>
    <n v="3006"/>
    <s v="ORÇAMENTO"/>
    <x v="0"/>
    <x v="4"/>
    <x v="0"/>
    <x v="0"/>
    <x v="0"/>
    <x v="0"/>
  </r>
  <r>
    <x v="5"/>
    <s v=" ORÇAMENTO"/>
    <x v="10"/>
    <d v="2024-07-01T00:00:00"/>
    <d v="2024-07-01T00:00:00"/>
    <s v="Orçamento"/>
    <s v="1 | 1"/>
    <x v="8"/>
    <x v="0"/>
    <n v="2500"/>
    <x v="87"/>
    <x v="86"/>
    <s v="5337"/>
    <x v="22"/>
    <x v="3"/>
    <x v="1"/>
    <n v="4002"/>
    <x v="34"/>
    <n v="4002"/>
    <s v="ORÇAMENTO"/>
    <x v="0"/>
    <x v="4"/>
    <x v="0"/>
    <x v="0"/>
    <x v="0"/>
    <x v="0"/>
  </r>
  <r>
    <x v="5"/>
    <s v=" ORÇAMENTO"/>
    <x v="10"/>
    <d v="2024-07-01T00:00:00"/>
    <d v="2024-07-01T00:00:00"/>
    <s v="Orçamento"/>
    <s v="1 | 1"/>
    <x v="8"/>
    <x v="0"/>
    <n v="2520"/>
    <x v="21"/>
    <x v="21"/>
    <s v="8471"/>
    <x v="6"/>
    <x v="3"/>
    <x v="1"/>
    <n v="6001"/>
    <x v="6"/>
    <n v="6001"/>
    <s v="ORÇAMENTO"/>
    <x v="1"/>
    <x v="4"/>
    <x v="2"/>
    <x v="2"/>
    <x v="2"/>
    <x v="2"/>
  </r>
  <r>
    <x v="5"/>
    <s v=" ORÇAMENTO"/>
    <x v="10"/>
    <d v="2024-07-01T00:00:00"/>
    <d v="2024-07-01T00:00:00"/>
    <s v="Orçamento"/>
    <s v="1 | 1"/>
    <x v="8"/>
    <x v="0"/>
    <n v="2534.2017675350871"/>
    <x v="8"/>
    <x v="8"/>
    <s v="1782"/>
    <x v="0"/>
    <x v="3"/>
    <x v="1"/>
    <n v="2001"/>
    <x v="0"/>
    <n v="2001"/>
    <s v="ORÇAMENTO"/>
    <x v="1"/>
    <x v="4"/>
    <x v="4"/>
    <x v="4"/>
    <x v="5"/>
    <x v="5"/>
  </r>
  <r>
    <x v="5"/>
    <s v=" ORÇAMENTO"/>
    <x v="10"/>
    <d v="2024-07-01T00:00:00"/>
    <d v="2024-07-01T00:00:00"/>
    <s v="Orçamento"/>
    <s v="1 | 1"/>
    <x v="8"/>
    <x v="0"/>
    <n v="2557.7113375059735"/>
    <x v="118"/>
    <x v="116"/>
    <s v="8095"/>
    <x v="2"/>
    <x v="3"/>
    <x v="1"/>
    <n v="5005"/>
    <x v="32"/>
    <n v="5005"/>
    <s v="ORÇAMENTO"/>
    <x v="0"/>
    <x v="4"/>
    <x v="9"/>
    <x v="9"/>
    <x v="18"/>
    <x v="18"/>
  </r>
  <r>
    <x v="5"/>
    <s v=" ORÇAMENTO"/>
    <x v="10"/>
    <d v="2024-07-01T00:00:00"/>
    <d v="2024-07-01T00:00:00"/>
    <s v="Orçamento"/>
    <s v="1 | 1"/>
    <x v="8"/>
    <x v="0"/>
    <n v="2600"/>
    <x v="125"/>
    <x v="123"/>
    <s v="8701"/>
    <x v="6"/>
    <x v="3"/>
    <x v="1"/>
    <n v="6001"/>
    <x v="6"/>
    <n v="6001"/>
    <s v="ORÇAMENTO"/>
    <x v="0"/>
    <x v="4"/>
    <x v="9"/>
    <x v="9"/>
    <x v="12"/>
    <x v="12"/>
  </r>
  <r>
    <x v="5"/>
    <s v=" ORÇAMENTO"/>
    <x v="10"/>
    <d v="2024-07-01T00:00:00"/>
    <d v="2024-07-01T00:00:00"/>
    <s v="Orçamento"/>
    <s v="1 | 1"/>
    <x v="8"/>
    <x v="0"/>
    <n v="2600.3398597977393"/>
    <x v="112"/>
    <x v="110"/>
    <s v="7857"/>
    <x v="2"/>
    <x v="3"/>
    <x v="1"/>
    <n v="5003"/>
    <x v="31"/>
    <n v="5003"/>
    <s v="ORÇAMENTO"/>
    <x v="0"/>
    <x v="4"/>
    <x v="9"/>
    <x v="9"/>
    <x v="18"/>
    <x v="18"/>
  </r>
  <r>
    <x v="5"/>
    <s v=" ORÇAMENTO"/>
    <x v="10"/>
    <d v="2024-07-01T00:00:00"/>
    <d v="2024-07-01T00:00:00"/>
    <s v="Orçamento"/>
    <s v="1 | 1"/>
    <x v="8"/>
    <x v="0"/>
    <n v="2605.0471257591562"/>
    <x v="70"/>
    <x v="69"/>
    <s v="3658"/>
    <x v="20"/>
    <x v="3"/>
    <x v="1"/>
    <n v="3004"/>
    <x v="27"/>
    <n v="3004"/>
    <s v="ORÇAMENTO"/>
    <x v="1"/>
    <x v="4"/>
    <x v="2"/>
    <x v="2"/>
    <x v="15"/>
    <x v="15"/>
  </r>
  <r>
    <x v="5"/>
    <s v=" ORÇAMENTO"/>
    <x v="10"/>
    <d v="2024-07-01T00:00:00"/>
    <d v="2024-07-01T00:00:00"/>
    <s v="Orçamento"/>
    <s v="1 | 1"/>
    <x v="8"/>
    <x v="0"/>
    <n v="2619.3607000000002"/>
    <x v="21"/>
    <x v="21"/>
    <s v="5234"/>
    <x v="22"/>
    <x v="3"/>
    <x v="1"/>
    <n v="4002"/>
    <x v="34"/>
    <n v="4002"/>
    <s v="ORÇAMENTO"/>
    <x v="1"/>
    <x v="4"/>
    <x v="2"/>
    <x v="2"/>
    <x v="2"/>
    <x v="2"/>
  </r>
  <r>
    <x v="5"/>
    <s v=" ORÇAMENTO"/>
    <x v="10"/>
    <d v="2024-07-01T00:00:00"/>
    <d v="2024-07-01T00:00:00"/>
    <s v="Orçamento"/>
    <s v="1 | 1"/>
    <x v="8"/>
    <x v="0"/>
    <n v="2633.3333333333335"/>
    <x v="45"/>
    <x v="44"/>
    <s v="13448"/>
    <x v="9"/>
    <x v="3"/>
    <x v="1"/>
    <n v="8006"/>
    <x v="10"/>
    <n v="8006"/>
    <s v="ORÇAMENTO"/>
    <x v="0"/>
    <x v="4"/>
    <x v="11"/>
    <x v="11"/>
    <x v="17"/>
    <x v="17"/>
  </r>
  <r>
    <x v="5"/>
    <s v=" ORÇAMENTO"/>
    <x v="10"/>
    <d v="2024-07-01T00:00:00"/>
    <d v="2024-07-01T00:00:00"/>
    <s v="Orçamento"/>
    <s v="1 | 1"/>
    <x v="8"/>
    <x v="0"/>
    <n v="2633.3333333333335"/>
    <x v="45"/>
    <x v="44"/>
    <s v="13449"/>
    <x v="9"/>
    <x v="3"/>
    <x v="1"/>
    <n v="8006"/>
    <x v="10"/>
    <n v="8006"/>
    <s v="ORÇAMENTO"/>
    <x v="0"/>
    <x v="4"/>
    <x v="11"/>
    <x v="11"/>
    <x v="17"/>
    <x v="17"/>
  </r>
  <r>
    <x v="5"/>
    <s v=" ORÇAMENTO"/>
    <x v="10"/>
    <d v="2024-07-01T00:00:00"/>
    <d v="2024-07-01T00:00:00"/>
    <s v="Orçamento"/>
    <s v="1 | 1"/>
    <x v="8"/>
    <x v="0"/>
    <n v="2633.3333333333335"/>
    <x v="45"/>
    <x v="44"/>
    <s v="13450"/>
    <x v="9"/>
    <x v="3"/>
    <x v="1"/>
    <n v="8006"/>
    <x v="10"/>
    <n v="8006"/>
    <s v="ORÇAMENTO"/>
    <x v="0"/>
    <x v="4"/>
    <x v="11"/>
    <x v="11"/>
    <x v="17"/>
    <x v="17"/>
  </r>
  <r>
    <x v="5"/>
    <s v=" ORÇAMENTO"/>
    <x v="10"/>
    <d v="2024-07-01T00:00:00"/>
    <d v="2024-07-01T00:00:00"/>
    <s v="Orçamento"/>
    <s v="1 | 1"/>
    <x v="8"/>
    <x v="0"/>
    <n v="2668.3056754332733"/>
    <x v="100"/>
    <x v="99"/>
    <s v="5601"/>
    <x v="12"/>
    <x v="3"/>
    <x v="1"/>
    <n v="4003"/>
    <x v="13"/>
    <n v="4003"/>
    <s v="ORÇAMENTO"/>
    <x v="1"/>
    <x v="4"/>
    <x v="2"/>
    <x v="2"/>
    <x v="15"/>
    <x v="15"/>
  </r>
  <r>
    <x v="5"/>
    <s v=" ORÇAMENTO"/>
    <x v="10"/>
    <d v="2024-07-01T00:00:00"/>
    <d v="2024-07-01T00:00:00"/>
    <s v="Orçamento"/>
    <s v="1 | 1"/>
    <x v="8"/>
    <x v="0"/>
    <n v="2676.9736981004439"/>
    <x v="26"/>
    <x v="26"/>
    <s v="1369"/>
    <x v="0"/>
    <x v="3"/>
    <x v="1"/>
    <n v="2001"/>
    <x v="0"/>
    <n v="2001"/>
    <s v="ORÇAMENTO"/>
    <x v="0"/>
    <x v="4"/>
    <x v="9"/>
    <x v="9"/>
    <x v="14"/>
    <x v="14"/>
  </r>
  <r>
    <x v="5"/>
    <s v=" ORÇAMENTO"/>
    <x v="10"/>
    <d v="2024-07-01T00:00:00"/>
    <d v="2024-07-01T00:00:00"/>
    <s v="Orçamento"/>
    <s v="1 | 1"/>
    <x v="8"/>
    <x v="0"/>
    <n v="2686.1943326598062"/>
    <x v="2"/>
    <x v="2"/>
    <s v="792"/>
    <x v="0"/>
    <x v="3"/>
    <x v="1"/>
    <n v="2001"/>
    <x v="0"/>
    <n v="2001"/>
    <s v="ORÇAMENTO"/>
    <x v="1"/>
    <x v="4"/>
    <x v="2"/>
    <x v="2"/>
    <x v="2"/>
    <x v="2"/>
  </r>
  <r>
    <x v="5"/>
    <s v=" ORÇAMENTO"/>
    <x v="10"/>
    <d v="2024-07-01T00:00:00"/>
    <d v="2024-07-01T00:00:00"/>
    <s v="Orçamento"/>
    <s v="1 | 1"/>
    <x v="8"/>
    <x v="0"/>
    <n v="2700"/>
    <x v="95"/>
    <x v="94"/>
    <s v="4418"/>
    <x v="8"/>
    <x v="3"/>
    <x v="1"/>
    <n v="3006"/>
    <x v="8"/>
    <n v="3006"/>
    <s v="ORÇAMENTO"/>
    <x v="0"/>
    <x v="4"/>
    <x v="0"/>
    <x v="0"/>
    <x v="0"/>
    <x v="0"/>
  </r>
  <r>
    <x v="5"/>
    <s v=" ORÇAMENTO"/>
    <x v="10"/>
    <d v="2024-07-01T00:00:00"/>
    <d v="2024-07-01T00:00:00"/>
    <s v="Orçamento"/>
    <s v="1 | 1"/>
    <x v="8"/>
    <x v="0"/>
    <n v="2711.7201352139332"/>
    <x v="100"/>
    <x v="99"/>
    <s v="10387"/>
    <x v="10"/>
    <x v="3"/>
    <x v="1"/>
    <n v="7003"/>
    <x v="14"/>
    <n v="7003"/>
    <s v="ORÇAMENTO"/>
    <x v="1"/>
    <x v="4"/>
    <x v="2"/>
    <x v="2"/>
    <x v="15"/>
    <x v="15"/>
  </r>
  <r>
    <x v="5"/>
    <s v=" ORÇAMENTO"/>
    <x v="10"/>
    <d v="2024-07-01T00:00:00"/>
    <d v="2024-07-01T00:00:00"/>
    <s v="Orçamento"/>
    <s v="1 | 1"/>
    <x v="8"/>
    <x v="0"/>
    <n v="2735.9121414000001"/>
    <x v="20"/>
    <x v="20"/>
    <s v="4042"/>
    <x v="8"/>
    <x v="3"/>
    <x v="1"/>
    <n v="3006"/>
    <x v="8"/>
    <n v="3006"/>
    <s v="ORÇAMENTO"/>
    <x v="1"/>
    <x v="4"/>
    <x v="2"/>
    <x v="2"/>
    <x v="2"/>
    <x v="2"/>
  </r>
  <r>
    <x v="5"/>
    <s v=" ORÇAMENTO"/>
    <x v="10"/>
    <d v="2024-07-01T00:00:00"/>
    <d v="2024-07-01T00:00:00"/>
    <s v="Orçamento"/>
    <s v="1 | 1"/>
    <x v="8"/>
    <x v="0"/>
    <n v="2763.2914637563958"/>
    <x v="10"/>
    <x v="10"/>
    <s v="2326"/>
    <x v="0"/>
    <x v="3"/>
    <x v="1"/>
    <n v="2001"/>
    <x v="0"/>
    <n v="2001"/>
    <s v="ORÇAMENTO"/>
    <x v="1"/>
    <x v="4"/>
    <x v="5"/>
    <x v="5"/>
    <x v="6"/>
    <x v="6"/>
  </r>
  <r>
    <x v="5"/>
    <s v=" ORÇAMENTO"/>
    <x v="10"/>
    <d v="2024-07-01T00:00:00"/>
    <d v="2024-07-01T00:00:00"/>
    <s v="Orçamento"/>
    <s v="1 | 1"/>
    <x v="8"/>
    <x v="0"/>
    <n v="2800"/>
    <x v="93"/>
    <x v="92"/>
    <s v="12936"/>
    <x v="9"/>
    <x v="3"/>
    <x v="1"/>
    <n v="8006"/>
    <x v="10"/>
    <n v="8006"/>
    <s v="ORÇAMENTO"/>
    <x v="0"/>
    <x v="4"/>
    <x v="0"/>
    <x v="0"/>
    <x v="0"/>
    <x v="0"/>
  </r>
  <r>
    <x v="5"/>
    <s v=" ORÇAMENTO"/>
    <x v="10"/>
    <d v="2024-07-01T00:00:00"/>
    <d v="2024-07-01T00:00:00"/>
    <s v="Orçamento"/>
    <s v="1 | 1"/>
    <x v="8"/>
    <x v="0"/>
    <n v="2816.9475800200003"/>
    <x v="20"/>
    <x v="20"/>
    <s v="3598"/>
    <x v="20"/>
    <x v="3"/>
    <x v="1"/>
    <n v="3004"/>
    <x v="27"/>
    <n v="3004"/>
    <s v="ORÇAMENTO"/>
    <x v="1"/>
    <x v="4"/>
    <x v="2"/>
    <x v="2"/>
    <x v="2"/>
    <x v="2"/>
  </r>
  <r>
    <x v="5"/>
    <s v=" ORÇAMENTO"/>
    <x v="10"/>
    <d v="2024-07-01T00:00:00"/>
    <d v="2024-07-01T00:00:00"/>
    <s v="Orçamento"/>
    <s v="1 | 1"/>
    <x v="8"/>
    <x v="0"/>
    <n v="2824.8734367014222"/>
    <x v="32"/>
    <x v="32"/>
    <s v="4989"/>
    <x v="17"/>
    <x v="3"/>
    <x v="1"/>
    <n v="4001"/>
    <x v="20"/>
    <n v="4001"/>
    <s v="ORÇAMENTO"/>
    <x v="1"/>
    <x v="4"/>
    <x v="2"/>
    <x v="2"/>
    <x v="2"/>
    <x v="2"/>
  </r>
  <r>
    <x v="5"/>
    <s v=" ORÇAMENTO"/>
    <x v="10"/>
    <d v="2024-07-01T00:00:00"/>
    <d v="2024-07-01T00:00:00"/>
    <s v="Orçamento"/>
    <s v="1 | 1"/>
    <x v="8"/>
    <x v="0"/>
    <n v="2875"/>
    <x v="139"/>
    <x v="137"/>
    <s v="9409"/>
    <x v="10"/>
    <x v="3"/>
    <x v="1"/>
    <n v="7001"/>
    <x v="11"/>
    <n v="7001"/>
    <s v="ORÇAMENTO"/>
    <x v="1"/>
    <x v="4"/>
    <x v="2"/>
    <x v="2"/>
    <x v="15"/>
    <x v="15"/>
  </r>
  <r>
    <x v="5"/>
    <s v=" ORÇAMENTO"/>
    <x v="10"/>
    <d v="2024-07-01T00:00:00"/>
    <d v="2024-07-01T00:00:00"/>
    <s v="Orçamento"/>
    <s v="1 | 1"/>
    <x v="8"/>
    <x v="0"/>
    <n v="2917.0391581227577"/>
    <x v="21"/>
    <x v="21"/>
    <s v="8470"/>
    <x v="6"/>
    <x v="3"/>
    <x v="1"/>
    <n v="6001"/>
    <x v="6"/>
    <n v="6001"/>
    <s v="ORÇAMENTO"/>
    <x v="1"/>
    <x v="4"/>
    <x v="2"/>
    <x v="2"/>
    <x v="2"/>
    <x v="2"/>
  </r>
  <r>
    <x v="5"/>
    <s v=" ORÇAMENTO"/>
    <x v="10"/>
    <d v="2024-07-01T00:00:00"/>
    <d v="2024-07-01T00:00:00"/>
    <s v="Orçamento"/>
    <s v="1 | 1"/>
    <x v="8"/>
    <x v="0"/>
    <n v="2957.6267148907014"/>
    <x v="10"/>
    <x v="10"/>
    <s v="2325"/>
    <x v="0"/>
    <x v="3"/>
    <x v="1"/>
    <n v="2001"/>
    <x v="0"/>
    <n v="2001"/>
    <s v="ORÇAMENTO"/>
    <x v="1"/>
    <x v="4"/>
    <x v="5"/>
    <x v="5"/>
    <x v="6"/>
    <x v="6"/>
  </r>
  <r>
    <x v="5"/>
    <s v=" ORÇAMENTO"/>
    <x v="10"/>
    <d v="2024-07-01T00:00:00"/>
    <d v="2024-07-01T00:00:00"/>
    <s v="Orçamento"/>
    <s v="1 | 1"/>
    <x v="8"/>
    <x v="0"/>
    <n v="2973.1772471254098"/>
    <x v="70"/>
    <x v="69"/>
    <s v="3429"/>
    <x v="11"/>
    <x v="3"/>
    <x v="1"/>
    <n v="3003"/>
    <x v="12"/>
    <n v="3003"/>
    <s v="ORÇAMENTO"/>
    <x v="1"/>
    <x v="4"/>
    <x v="2"/>
    <x v="2"/>
    <x v="15"/>
    <x v="15"/>
  </r>
  <r>
    <x v="5"/>
    <s v=" ORÇAMENTO"/>
    <x v="10"/>
    <d v="2024-07-01T00:00:00"/>
    <d v="2024-07-01T00:00:00"/>
    <s v="Orçamento"/>
    <s v="1 | 1"/>
    <x v="8"/>
    <x v="0"/>
    <n v="2978.5782439668451"/>
    <x v="22"/>
    <x v="22"/>
    <s v="5206"/>
    <x v="22"/>
    <x v="3"/>
    <x v="1"/>
    <n v="4002"/>
    <x v="34"/>
    <n v="4002"/>
    <s v="ORÇAMENTO"/>
    <x v="1"/>
    <x v="4"/>
    <x v="2"/>
    <x v="2"/>
    <x v="13"/>
    <x v="13"/>
  </r>
  <r>
    <x v="5"/>
    <s v=" ORÇAMENTO"/>
    <x v="10"/>
    <d v="2024-07-01T00:00:00"/>
    <d v="2024-07-01T00:00:00"/>
    <s v="Orçamento"/>
    <s v="1 | 1"/>
    <x v="8"/>
    <x v="0"/>
    <n v="3000"/>
    <x v="106"/>
    <x v="105"/>
    <s v="11645"/>
    <x v="4"/>
    <x v="3"/>
    <x v="1"/>
    <n v="8002"/>
    <x v="4"/>
    <n v="8002"/>
    <s v="ORÇAMENTO"/>
    <x v="0"/>
    <x v="4"/>
    <x v="2"/>
    <x v="2"/>
    <x v="15"/>
    <x v="15"/>
  </r>
  <r>
    <x v="5"/>
    <s v=" ORÇAMENTO"/>
    <x v="10"/>
    <d v="2024-07-01T00:00:00"/>
    <d v="2024-07-01T00:00:00"/>
    <s v="Orçamento"/>
    <s v="1 | 1"/>
    <x v="8"/>
    <x v="0"/>
    <n v="3000"/>
    <x v="108"/>
    <x v="107"/>
    <s v="9446"/>
    <x v="10"/>
    <x v="3"/>
    <x v="1"/>
    <n v="7001"/>
    <x v="11"/>
    <n v="7001"/>
    <s v="ORÇAMENTO"/>
    <x v="0"/>
    <x v="4"/>
    <x v="9"/>
    <x v="9"/>
    <x v="12"/>
    <x v="12"/>
  </r>
  <r>
    <x v="5"/>
    <s v=" ORÇAMENTO"/>
    <x v="10"/>
    <d v="2024-07-01T00:00:00"/>
    <d v="2024-07-01T00:00:00"/>
    <s v="Orçamento"/>
    <s v="1 | 1"/>
    <x v="8"/>
    <x v="0"/>
    <n v="3000"/>
    <x v="127"/>
    <x v="125"/>
    <s v="9033"/>
    <x v="6"/>
    <x v="3"/>
    <x v="1"/>
    <n v="6002"/>
    <x v="9"/>
    <n v="6002"/>
    <s v="ORÇAMENTO"/>
    <x v="0"/>
    <x v="4"/>
    <x v="9"/>
    <x v="9"/>
    <x v="12"/>
    <x v="12"/>
  </r>
  <r>
    <x v="5"/>
    <s v=" ORÇAMENTO"/>
    <x v="10"/>
    <d v="2024-07-01T00:00:00"/>
    <d v="2024-07-01T00:00:00"/>
    <s v="Orçamento"/>
    <s v="1 | 1"/>
    <x v="8"/>
    <x v="0"/>
    <n v="3000"/>
    <x v="129"/>
    <x v="127"/>
    <s v="5771"/>
    <x v="12"/>
    <x v="3"/>
    <x v="1"/>
    <n v="4003"/>
    <x v="13"/>
    <n v="4003"/>
    <s v="ORÇAMENTO"/>
    <x v="0"/>
    <x v="4"/>
    <x v="9"/>
    <x v="9"/>
    <x v="22"/>
    <x v="22"/>
  </r>
  <r>
    <x v="5"/>
    <s v=" ORÇAMENTO"/>
    <x v="10"/>
    <d v="2024-07-01T00:00:00"/>
    <d v="2024-07-01T00:00:00"/>
    <s v="Orçamento"/>
    <s v="1 | 1"/>
    <x v="8"/>
    <x v="0"/>
    <n v="3000"/>
    <x v="112"/>
    <x v="110"/>
    <s v="7856"/>
    <x v="2"/>
    <x v="3"/>
    <x v="1"/>
    <n v="5003"/>
    <x v="31"/>
    <n v="5003"/>
    <s v="ORÇAMENTO"/>
    <x v="0"/>
    <x v="4"/>
    <x v="9"/>
    <x v="9"/>
    <x v="18"/>
    <x v="18"/>
  </r>
  <r>
    <x v="5"/>
    <s v=" ORÇAMENTO"/>
    <x v="10"/>
    <d v="2024-07-01T00:00:00"/>
    <d v="2024-07-01T00:00:00"/>
    <s v="Orçamento"/>
    <s v="1 | 1"/>
    <x v="8"/>
    <x v="0"/>
    <n v="3000"/>
    <x v="143"/>
    <x v="141"/>
    <s v="13155"/>
    <x v="9"/>
    <x v="3"/>
    <x v="1"/>
    <n v="8006"/>
    <x v="10"/>
    <n v="8006"/>
    <s v="ORÇAMENTO"/>
    <x v="0"/>
    <x v="4"/>
    <x v="0"/>
    <x v="0"/>
    <x v="0"/>
    <x v="0"/>
  </r>
  <r>
    <x v="5"/>
    <s v=" ORÇAMENTO"/>
    <x v="10"/>
    <d v="2024-07-01T00:00:00"/>
    <d v="2024-07-01T00:00:00"/>
    <s v="Orçamento"/>
    <s v="1 | 1"/>
    <x v="8"/>
    <x v="0"/>
    <n v="3000"/>
    <x v="34"/>
    <x v="34"/>
    <s v="12239"/>
    <x v="21"/>
    <x v="3"/>
    <x v="1"/>
    <n v="8003"/>
    <x v="28"/>
    <n v="8003"/>
    <s v="ORÇAMENTO"/>
    <x v="0"/>
    <x v="4"/>
    <x v="0"/>
    <x v="0"/>
    <x v="0"/>
    <x v="0"/>
  </r>
  <r>
    <x v="5"/>
    <s v=" ORÇAMENTO"/>
    <x v="10"/>
    <d v="2024-07-01T00:00:00"/>
    <d v="2024-07-01T00:00:00"/>
    <s v="Orçamento"/>
    <s v="1 | 1"/>
    <x v="8"/>
    <x v="0"/>
    <n v="3000"/>
    <x v="9"/>
    <x v="9"/>
    <s v="1858"/>
    <x v="0"/>
    <x v="3"/>
    <x v="1"/>
    <n v="2001"/>
    <x v="0"/>
    <n v="2001"/>
    <s v="ORÇAMENTO"/>
    <x v="1"/>
    <x v="4"/>
    <x v="4"/>
    <x v="4"/>
    <x v="5"/>
    <x v="5"/>
  </r>
  <r>
    <x v="5"/>
    <s v=" ORÇAMENTO"/>
    <x v="10"/>
    <d v="2024-07-01T00:00:00"/>
    <d v="2024-07-01T00:00:00"/>
    <s v="Orçamento"/>
    <s v="1 | 1"/>
    <x v="8"/>
    <x v="0"/>
    <n v="3000"/>
    <x v="9"/>
    <x v="9"/>
    <s v="1859"/>
    <x v="0"/>
    <x v="3"/>
    <x v="1"/>
    <n v="2001"/>
    <x v="0"/>
    <n v="2001"/>
    <s v="ORÇAMENTO"/>
    <x v="1"/>
    <x v="4"/>
    <x v="4"/>
    <x v="4"/>
    <x v="5"/>
    <x v="5"/>
  </r>
  <r>
    <x v="5"/>
    <s v=" ORÇAMENTO"/>
    <x v="10"/>
    <d v="2024-07-01T00:00:00"/>
    <d v="2024-07-01T00:00:00"/>
    <s v="Orçamento"/>
    <s v="1 | 1"/>
    <x v="8"/>
    <x v="0"/>
    <n v="3017.003450938555"/>
    <x v="20"/>
    <x v="20"/>
    <s v="3381"/>
    <x v="11"/>
    <x v="3"/>
    <x v="1"/>
    <n v="3003"/>
    <x v="12"/>
    <n v="3003"/>
    <s v="ORÇAMENTO"/>
    <x v="1"/>
    <x v="4"/>
    <x v="2"/>
    <x v="2"/>
    <x v="2"/>
    <x v="2"/>
  </r>
  <r>
    <x v="5"/>
    <s v=" ORÇAMENTO"/>
    <x v="10"/>
    <d v="2024-07-01T00:00:00"/>
    <d v="2024-07-01T00:00:00"/>
    <s v="Orçamento"/>
    <s v="1 | 1"/>
    <x v="8"/>
    <x v="0"/>
    <n v="3033.9035245138371"/>
    <x v="6"/>
    <x v="6"/>
    <s v="502"/>
    <x v="0"/>
    <x v="3"/>
    <x v="1"/>
    <n v="2001"/>
    <x v="0"/>
    <n v="2001"/>
    <s v="ORÇAMENTO"/>
    <x v="1"/>
    <x v="4"/>
    <x v="3"/>
    <x v="3"/>
    <x v="4"/>
    <x v="4"/>
  </r>
  <r>
    <x v="5"/>
    <s v=" ORÇAMENTO"/>
    <x v="10"/>
    <d v="2024-07-01T00:00:00"/>
    <d v="2024-07-01T00:00:00"/>
    <s v="Orçamento"/>
    <s v="1 | 1"/>
    <x v="8"/>
    <x v="0"/>
    <n v="3039.03"/>
    <x v="123"/>
    <x v="121"/>
    <s v="2610"/>
    <x v="0"/>
    <x v="3"/>
    <x v="1"/>
    <n v="2001"/>
    <x v="0"/>
    <n v="2001"/>
    <s v="ORÇAMENTO"/>
    <x v="1"/>
    <x v="4"/>
    <x v="12"/>
    <x v="12"/>
    <x v="19"/>
    <x v="19"/>
  </r>
  <r>
    <x v="5"/>
    <s v=" ORÇAMENTO"/>
    <x v="10"/>
    <d v="2024-07-01T00:00:00"/>
    <d v="2024-07-01T00:00:00"/>
    <s v="Orçamento"/>
    <s v="1 | 1"/>
    <x v="8"/>
    <x v="0"/>
    <n v="3076.9288531641259"/>
    <x v="89"/>
    <x v="88"/>
    <s v="1975"/>
    <x v="0"/>
    <x v="3"/>
    <x v="1"/>
    <n v="2001"/>
    <x v="0"/>
    <n v="2001"/>
    <s v="ORÇAMENTO"/>
    <x v="1"/>
    <x v="4"/>
    <x v="5"/>
    <x v="5"/>
    <x v="6"/>
    <x v="6"/>
  </r>
  <r>
    <x v="5"/>
    <s v=" ORÇAMENTO"/>
    <x v="10"/>
    <d v="2024-07-01T00:00:00"/>
    <d v="2024-07-01T00:00:00"/>
    <s v="Orçamento"/>
    <s v="1 | 1"/>
    <x v="8"/>
    <x v="0"/>
    <n v="3088.5555777581371"/>
    <x v="98"/>
    <x v="97"/>
    <s v="2174"/>
    <x v="0"/>
    <x v="3"/>
    <x v="1"/>
    <n v="2001"/>
    <x v="0"/>
    <n v="2001"/>
    <s v="ORÇAMENTO"/>
    <x v="1"/>
    <x v="4"/>
    <x v="5"/>
    <x v="5"/>
    <x v="6"/>
    <x v="6"/>
  </r>
  <r>
    <x v="5"/>
    <s v=" ORÇAMENTO"/>
    <x v="10"/>
    <d v="2024-07-01T00:00:00"/>
    <d v="2024-07-01T00:00:00"/>
    <s v="Orçamento"/>
    <s v="1 | 1"/>
    <x v="8"/>
    <x v="0"/>
    <n v="3100"/>
    <x v="142"/>
    <x v="140"/>
    <s v="12865"/>
    <x v="9"/>
    <x v="3"/>
    <x v="1"/>
    <n v="8006"/>
    <x v="10"/>
    <n v="8006"/>
    <s v="ORÇAMENTO"/>
    <x v="0"/>
    <x v="4"/>
    <x v="0"/>
    <x v="0"/>
    <x v="9"/>
    <x v="9"/>
  </r>
  <r>
    <x v="5"/>
    <s v=" ORÇAMENTO"/>
    <x v="10"/>
    <d v="2024-07-01T00:00:00"/>
    <d v="2024-07-01T00:00:00"/>
    <s v="Orçamento"/>
    <s v="1 | 1"/>
    <x v="8"/>
    <x v="0"/>
    <n v="3118"/>
    <x v="27"/>
    <x v="27"/>
    <s v="4941"/>
    <x v="17"/>
    <x v="3"/>
    <x v="1"/>
    <n v="4001"/>
    <x v="20"/>
    <n v="4001"/>
    <s v="ORÇAMENTO"/>
    <x v="0"/>
    <x v="4"/>
    <x v="2"/>
    <x v="2"/>
    <x v="13"/>
    <x v="13"/>
  </r>
  <r>
    <x v="5"/>
    <s v=" ORÇAMENTO"/>
    <x v="10"/>
    <d v="2024-07-01T00:00:00"/>
    <d v="2024-07-01T00:00:00"/>
    <s v="Orçamento"/>
    <s v="1 | 1"/>
    <x v="8"/>
    <x v="0"/>
    <n v="3156.6984162757485"/>
    <x v="89"/>
    <x v="88"/>
    <s v="1974"/>
    <x v="0"/>
    <x v="3"/>
    <x v="1"/>
    <n v="2001"/>
    <x v="0"/>
    <n v="2001"/>
    <s v="ORÇAMENTO"/>
    <x v="1"/>
    <x v="4"/>
    <x v="5"/>
    <x v="5"/>
    <x v="6"/>
    <x v="6"/>
  </r>
  <r>
    <x v="5"/>
    <s v=" ORÇAMENTO"/>
    <x v="10"/>
    <d v="2024-07-01T00:00:00"/>
    <d v="2024-07-01T00:00:00"/>
    <s v="Orçamento"/>
    <s v="1 | 1"/>
    <x v="8"/>
    <x v="0"/>
    <n v="3186.75"/>
    <x v="32"/>
    <x v="32"/>
    <s v="8532"/>
    <x v="6"/>
    <x v="3"/>
    <x v="1"/>
    <n v="6001"/>
    <x v="6"/>
    <n v="6001"/>
    <s v="ORÇAMENTO"/>
    <x v="1"/>
    <x v="4"/>
    <x v="2"/>
    <x v="2"/>
    <x v="2"/>
    <x v="2"/>
  </r>
  <r>
    <x v="5"/>
    <s v=" ORÇAMENTO"/>
    <x v="10"/>
    <d v="2024-07-01T00:00:00"/>
    <d v="2024-07-01T00:00:00"/>
    <s v="Orçamento"/>
    <s v="1 | 1"/>
    <x v="8"/>
    <x v="0"/>
    <n v="3189.2991712100134"/>
    <x v="98"/>
    <x v="97"/>
    <s v="2173"/>
    <x v="0"/>
    <x v="3"/>
    <x v="1"/>
    <n v="2001"/>
    <x v="0"/>
    <n v="2001"/>
    <s v="ORÇAMENTO"/>
    <x v="1"/>
    <x v="4"/>
    <x v="5"/>
    <x v="5"/>
    <x v="6"/>
    <x v="6"/>
  </r>
  <r>
    <x v="5"/>
    <s v=" ORÇAMENTO"/>
    <x v="10"/>
    <d v="2024-07-01T00:00:00"/>
    <d v="2024-07-01T00:00:00"/>
    <s v="Orçamento"/>
    <s v="1 | 1"/>
    <x v="8"/>
    <x v="0"/>
    <n v="3196.5523494552453"/>
    <x v="100"/>
    <x v="99"/>
    <s v="5272"/>
    <x v="22"/>
    <x v="3"/>
    <x v="1"/>
    <n v="4002"/>
    <x v="34"/>
    <n v="4002"/>
    <s v="ORÇAMENTO"/>
    <x v="1"/>
    <x v="4"/>
    <x v="2"/>
    <x v="2"/>
    <x v="15"/>
    <x v="15"/>
  </r>
  <r>
    <x v="5"/>
    <s v=" ORÇAMENTO"/>
    <x v="10"/>
    <d v="2024-07-01T00:00:00"/>
    <d v="2024-07-01T00:00:00"/>
    <s v="Orçamento"/>
    <s v="1 | 1"/>
    <x v="8"/>
    <x v="0"/>
    <n v="3197.1391718824666"/>
    <x v="120"/>
    <x v="118"/>
    <s v="5811"/>
    <x v="12"/>
    <x v="3"/>
    <x v="1"/>
    <n v="4003"/>
    <x v="13"/>
    <n v="4003"/>
    <s v="ORÇAMENTO"/>
    <x v="0"/>
    <x v="4"/>
    <x v="9"/>
    <x v="9"/>
    <x v="22"/>
    <x v="22"/>
  </r>
  <r>
    <x v="5"/>
    <s v=" ORÇAMENTO"/>
    <x v="10"/>
    <d v="2024-07-01T00:00:00"/>
    <d v="2024-07-01T00:00:00"/>
    <s v="Orçamento"/>
    <s v="1 | 1"/>
    <x v="8"/>
    <x v="0"/>
    <n v="3250"/>
    <x v="45"/>
    <x v="44"/>
    <s v="13445"/>
    <x v="9"/>
    <x v="3"/>
    <x v="1"/>
    <n v="8006"/>
    <x v="10"/>
    <n v="8006"/>
    <s v="ORÇAMENTO"/>
    <x v="0"/>
    <x v="4"/>
    <x v="11"/>
    <x v="11"/>
    <x v="17"/>
    <x v="17"/>
  </r>
  <r>
    <x v="5"/>
    <s v=" ORÇAMENTO"/>
    <x v="10"/>
    <d v="2024-07-01T00:00:00"/>
    <d v="2024-07-01T00:00:00"/>
    <s v="Orçamento"/>
    <s v="1 | 1"/>
    <x v="8"/>
    <x v="0"/>
    <n v="3250"/>
    <x v="45"/>
    <x v="44"/>
    <s v="13446"/>
    <x v="9"/>
    <x v="3"/>
    <x v="1"/>
    <n v="8006"/>
    <x v="10"/>
    <n v="8006"/>
    <s v="ORÇAMENTO"/>
    <x v="0"/>
    <x v="4"/>
    <x v="11"/>
    <x v="11"/>
    <x v="17"/>
    <x v="17"/>
  </r>
  <r>
    <x v="5"/>
    <s v=" ORÇAMENTO"/>
    <x v="10"/>
    <d v="2024-07-01T00:00:00"/>
    <d v="2024-07-01T00:00:00"/>
    <s v="Orçamento"/>
    <s v="1 | 1"/>
    <x v="8"/>
    <x v="0"/>
    <n v="3250"/>
    <x v="45"/>
    <x v="44"/>
    <s v="13447"/>
    <x v="9"/>
    <x v="3"/>
    <x v="1"/>
    <n v="8006"/>
    <x v="10"/>
    <n v="8006"/>
    <s v="ORÇAMENTO"/>
    <x v="0"/>
    <x v="4"/>
    <x v="11"/>
    <x v="11"/>
    <x v="17"/>
    <x v="17"/>
  </r>
  <r>
    <x v="5"/>
    <s v=" ORÇAMENTO"/>
    <x v="10"/>
    <d v="2024-07-01T00:00:00"/>
    <d v="2024-07-01T00:00:00"/>
    <s v="Orçamento"/>
    <s v="1 | 1"/>
    <x v="8"/>
    <x v="0"/>
    <n v="3261.5989921860937"/>
    <x v="70"/>
    <x v="69"/>
    <s v="3208"/>
    <x v="16"/>
    <x v="3"/>
    <x v="1"/>
    <n v="3002"/>
    <x v="19"/>
    <n v="3002"/>
    <s v="ORÇAMENTO"/>
    <x v="1"/>
    <x v="4"/>
    <x v="2"/>
    <x v="2"/>
    <x v="15"/>
    <x v="15"/>
  </r>
  <r>
    <x v="5"/>
    <s v=" ORÇAMENTO"/>
    <x v="10"/>
    <d v="2024-07-01T00:00:00"/>
    <d v="2024-07-01T00:00:00"/>
    <s v="Orçamento"/>
    <s v="1 | 1"/>
    <x v="8"/>
    <x v="0"/>
    <n v="3277.517207228766"/>
    <x v="21"/>
    <x v="21"/>
    <s v="5563"/>
    <x v="12"/>
    <x v="3"/>
    <x v="1"/>
    <n v="4003"/>
    <x v="13"/>
    <n v="4003"/>
    <s v="ORÇAMENTO"/>
    <x v="1"/>
    <x v="4"/>
    <x v="2"/>
    <x v="2"/>
    <x v="2"/>
    <x v="2"/>
  </r>
  <r>
    <x v="5"/>
    <s v=" ORÇAMENTO"/>
    <x v="10"/>
    <d v="2024-07-01T00:00:00"/>
    <d v="2024-07-01T00:00:00"/>
    <s v="Orçamento"/>
    <s v="1 | 1"/>
    <x v="8"/>
    <x v="0"/>
    <n v="3311.7952032148501"/>
    <x v="20"/>
    <x v="20"/>
    <s v="11054"/>
    <x v="14"/>
    <x v="3"/>
    <x v="1"/>
    <n v="8001"/>
    <x v="17"/>
    <n v="8001"/>
    <s v="ORÇAMENTO"/>
    <x v="1"/>
    <x v="4"/>
    <x v="2"/>
    <x v="2"/>
    <x v="2"/>
    <x v="2"/>
  </r>
  <r>
    <x v="5"/>
    <s v=" ORÇAMENTO"/>
    <x v="10"/>
    <d v="2024-07-01T00:00:00"/>
    <d v="2024-07-01T00:00:00"/>
    <s v="Orçamento"/>
    <s v="1 | 1"/>
    <x v="8"/>
    <x v="0"/>
    <n v="3325"/>
    <x v="142"/>
    <x v="140"/>
    <s v="12864"/>
    <x v="9"/>
    <x v="3"/>
    <x v="1"/>
    <n v="8006"/>
    <x v="10"/>
    <n v="8006"/>
    <s v="ORÇAMENTO"/>
    <x v="0"/>
    <x v="4"/>
    <x v="0"/>
    <x v="0"/>
    <x v="9"/>
    <x v="9"/>
  </r>
  <r>
    <x v="5"/>
    <s v=" ORÇAMENTO"/>
    <x v="10"/>
    <d v="2024-07-01T00:00:00"/>
    <d v="2024-07-01T00:00:00"/>
    <s v="Orçamento"/>
    <s v="1 | 1"/>
    <x v="8"/>
    <x v="0"/>
    <n v="3410.2817833412978"/>
    <x v="114"/>
    <x v="112"/>
    <s v="10472"/>
    <x v="10"/>
    <x v="3"/>
    <x v="1"/>
    <n v="7003"/>
    <x v="14"/>
    <n v="7003"/>
    <s v="ORÇAMENTO"/>
    <x v="0"/>
    <x v="4"/>
    <x v="9"/>
    <x v="9"/>
    <x v="18"/>
    <x v="18"/>
  </r>
  <r>
    <x v="5"/>
    <s v=" ORÇAMENTO"/>
    <x v="10"/>
    <d v="2024-07-01T00:00:00"/>
    <d v="2024-07-01T00:00:00"/>
    <s v="Orçamento"/>
    <s v="1 | 1"/>
    <x v="8"/>
    <x v="0"/>
    <n v="3468.6431022884781"/>
    <x v="61"/>
    <x v="60"/>
    <s v="2077"/>
    <x v="0"/>
    <x v="3"/>
    <x v="1"/>
    <n v="2001"/>
    <x v="0"/>
    <n v="2001"/>
    <s v="ORÇAMENTO"/>
    <x v="1"/>
    <x v="4"/>
    <x v="5"/>
    <x v="5"/>
    <x v="6"/>
    <x v="6"/>
  </r>
  <r>
    <x v="5"/>
    <s v=" ORÇAMENTO"/>
    <x v="10"/>
    <d v="2024-07-01T00:00:00"/>
    <d v="2024-07-01T00:00:00"/>
    <s v="Orçamento"/>
    <s v="1 | 1"/>
    <x v="8"/>
    <x v="0"/>
    <n v="3499.9125000000004"/>
    <x v="81"/>
    <x v="80"/>
    <s v="2949"/>
    <x v="5"/>
    <x v="3"/>
    <x v="1"/>
    <n v="3001"/>
    <x v="5"/>
    <n v="3001"/>
    <s v="ORÇAMENTO"/>
    <x v="0"/>
    <x v="4"/>
    <x v="0"/>
    <x v="0"/>
    <x v="10"/>
    <x v="10"/>
  </r>
  <r>
    <x v="5"/>
    <s v=" ORÇAMENTO"/>
    <x v="10"/>
    <d v="2024-07-01T00:00:00"/>
    <d v="2024-07-01T00:00:00"/>
    <s v="Orçamento"/>
    <s v="1 | 1"/>
    <x v="8"/>
    <x v="0"/>
    <n v="3500"/>
    <x v="42"/>
    <x v="42"/>
    <s v="7089"/>
    <x v="2"/>
    <x v="3"/>
    <x v="1"/>
    <n v="4004"/>
    <x v="2"/>
    <n v="4004"/>
    <s v="ORÇAMENTO"/>
    <x v="0"/>
    <x v="4"/>
    <x v="0"/>
    <x v="0"/>
    <x v="9"/>
    <x v="9"/>
  </r>
  <r>
    <x v="5"/>
    <s v=" ORÇAMENTO"/>
    <x v="10"/>
    <d v="2024-07-01T00:00:00"/>
    <d v="2024-07-01T00:00:00"/>
    <s v="Orçamento"/>
    <s v="1 | 1"/>
    <x v="8"/>
    <x v="0"/>
    <n v="3500"/>
    <x v="143"/>
    <x v="141"/>
    <s v="13154"/>
    <x v="9"/>
    <x v="3"/>
    <x v="1"/>
    <n v="8006"/>
    <x v="10"/>
    <n v="8006"/>
    <s v="ORÇAMENTO"/>
    <x v="0"/>
    <x v="4"/>
    <x v="0"/>
    <x v="0"/>
    <x v="0"/>
    <x v="0"/>
  </r>
  <r>
    <x v="5"/>
    <s v=" ORÇAMENTO"/>
    <x v="10"/>
    <d v="2024-07-01T00:00:00"/>
    <d v="2024-07-01T00:00:00"/>
    <s v="Orçamento"/>
    <s v="1 | 1"/>
    <x v="8"/>
    <x v="0"/>
    <n v="3544.2923153539759"/>
    <x v="22"/>
    <x v="22"/>
    <s v="6004"/>
    <x v="2"/>
    <x v="3"/>
    <x v="1"/>
    <n v="4004"/>
    <x v="2"/>
    <n v="4004"/>
    <s v="ORÇAMENTO"/>
    <x v="1"/>
    <x v="4"/>
    <x v="2"/>
    <x v="2"/>
    <x v="13"/>
    <x v="13"/>
  </r>
  <r>
    <x v="5"/>
    <s v=" ORÇAMENTO"/>
    <x v="10"/>
    <d v="2024-07-01T00:00:00"/>
    <d v="2024-07-01T00:00:00"/>
    <s v="Orçamento"/>
    <s v="1 | 1"/>
    <x v="8"/>
    <x v="0"/>
    <n v="3565.6841677764546"/>
    <x v="65"/>
    <x v="64"/>
    <s v="8500"/>
    <x v="6"/>
    <x v="3"/>
    <x v="1"/>
    <n v="6001"/>
    <x v="6"/>
    <n v="6001"/>
    <s v="ORÇAMENTO"/>
    <x v="1"/>
    <x v="4"/>
    <x v="2"/>
    <x v="2"/>
    <x v="2"/>
    <x v="2"/>
  </r>
  <r>
    <x v="5"/>
    <s v=" ORÇAMENTO"/>
    <x v="10"/>
    <d v="2024-07-01T00:00:00"/>
    <d v="2024-07-01T00:00:00"/>
    <s v="Orçamento"/>
    <s v="1 | 1"/>
    <x v="8"/>
    <x v="0"/>
    <n v="3577.5790184627922"/>
    <x v="72"/>
    <x v="71"/>
    <s v="6088"/>
    <x v="2"/>
    <x v="3"/>
    <x v="1"/>
    <n v="4004"/>
    <x v="2"/>
    <n v="4004"/>
    <s v="ORÇAMENTO"/>
    <x v="1"/>
    <x v="4"/>
    <x v="2"/>
    <x v="2"/>
    <x v="15"/>
    <x v="15"/>
  </r>
  <r>
    <x v="5"/>
    <s v=" ORÇAMENTO"/>
    <x v="10"/>
    <d v="2024-07-01T00:00:00"/>
    <d v="2024-07-01T00:00:00"/>
    <s v="Orçamento"/>
    <s v="1 | 1"/>
    <x v="8"/>
    <x v="0"/>
    <n v="3617.9825926046406"/>
    <x v="89"/>
    <x v="88"/>
    <s v="1973"/>
    <x v="0"/>
    <x v="3"/>
    <x v="1"/>
    <n v="2001"/>
    <x v="0"/>
    <n v="2001"/>
    <s v="ORÇAMENTO"/>
    <x v="1"/>
    <x v="4"/>
    <x v="5"/>
    <x v="5"/>
    <x v="6"/>
    <x v="6"/>
  </r>
  <r>
    <x v="5"/>
    <s v=" ORÇAMENTO"/>
    <x v="10"/>
    <d v="2024-07-01T00:00:00"/>
    <d v="2024-07-01T00:00:00"/>
    <s v="Orçamento"/>
    <s v="1 | 1"/>
    <x v="8"/>
    <x v="0"/>
    <n v="3640"/>
    <x v="59"/>
    <x v="58"/>
    <s v="1716"/>
    <x v="0"/>
    <x v="3"/>
    <x v="1"/>
    <n v="2001"/>
    <x v="0"/>
    <n v="2001"/>
    <s v="ORÇAMENTO"/>
    <x v="0"/>
    <x v="4"/>
    <x v="0"/>
    <x v="0"/>
    <x v="10"/>
    <x v="10"/>
  </r>
  <r>
    <x v="5"/>
    <s v=" ORÇAMENTO"/>
    <x v="10"/>
    <d v="2024-07-01T00:00:00"/>
    <d v="2024-07-01T00:00:00"/>
    <s v="Orçamento"/>
    <s v="1 | 1"/>
    <x v="8"/>
    <x v="0"/>
    <n v="3676.9847528811442"/>
    <x v="100"/>
    <x v="99"/>
    <s v="5013"/>
    <x v="17"/>
    <x v="3"/>
    <x v="1"/>
    <n v="4001"/>
    <x v="20"/>
    <n v="4001"/>
    <s v="ORÇAMENTO"/>
    <x v="1"/>
    <x v="4"/>
    <x v="2"/>
    <x v="2"/>
    <x v="15"/>
    <x v="15"/>
  </r>
  <r>
    <x v="5"/>
    <s v=" ORÇAMENTO"/>
    <x v="10"/>
    <d v="2024-07-01T00:00:00"/>
    <d v="2024-07-01T00:00:00"/>
    <s v="Orçamento"/>
    <s v="1 | 1"/>
    <x v="8"/>
    <x v="0"/>
    <n v="3700"/>
    <x v="44"/>
    <x v="43"/>
    <s v="12617"/>
    <x v="9"/>
    <x v="3"/>
    <x v="1"/>
    <n v="8006"/>
    <x v="10"/>
    <n v="8006"/>
    <s v="ORÇAMENTO"/>
    <x v="0"/>
    <x v="4"/>
    <x v="9"/>
    <x v="9"/>
    <x v="18"/>
    <x v="18"/>
  </r>
  <r>
    <x v="5"/>
    <s v=" ORÇAMENTO"/>
    <x v="10"/>
    <d v="2024-07-01T00:00:00"/>
    <d v="2024-07-01T00:00:00"/>
    <s v="Orçamento"/>
    <s v="1 | 1"/>
    <x v="8"/>
    <x v="0"/>
    <n v="3752"/>
    <x v="20"/>
    <x v="20"/>
    <s v="6040"/>
    <x v="2"/>
    <x v="3"/>
    <x v="1"/>
    <n v="4004"/>
    <x v="2"/>
    <n v="4004"/>
    <s v="ORÇAMENTO"/>
    <x v="1"/>
    <x v="4"/>
    <x v="2"/>
    <x v="2"/>
    <x v="2"/>
    <x v="2"/>
  </r>
  <r>
    <x v="5"/>
    <s v=" ORÇAMENTO"/>
    <x v="10"/>
    <d v="2024-07-01T00:00:00"/>
    <d v="2024-07-01T00:00:00"/>
    <s v="Orçamento"/>
    <s v="1 | 1"/>
    <x v="8"/>
    <x v="0"/>
    <n v="3912.986844392623"/>
    <x v="72"/>
    <x v="71"/>
    <s v="8928"/>
    <x v="6"/>
    <x v="3"/>
    <x v="1"/>
    <n v="6002"/>
    <x v="9"/>
    <n v="6002"/>
    <s v="ORÇAMENTO"/>
    <x v="1"/>
    <x v="4"/>
    <x v="2"/>
    <x v="2"/>
    <x v="15"/>
    <x v="15"/>
  </r>
  <r>
    <x v="5"/>
    <s v=" ORÇAMENTO"/>
    <x v="10"/>
    <d v="2024-07-01T00:00:00"/>
    <d v="2024-07-01T00:00:00"/>
    <s v="Orçamento"/>
    <s v="1 | 1"/>
    <x v="8"/>
    <x v="0"/>
    <n v="3929.0410499999998"/>
    <x v="32"/>
    <x v="32"/>
    <s v="5248"/>
    <x v="22"/>
    <x v="3"/>
    <x v="1"/>
    <n v="4002"/>
    <x v="34"/>
    <n v="4002"/>
    <s v="ORÇAMENTO"/>
    <x v="1"/>
    <x v="4"/>
    <x v="2"/>
    <x v="2"/>
    <x v="2"/>
    <x v="2"/>
  </r>
  <r>
    <x v="5"/>
    <s v=" ORÇAMENTO"/>
    <x v="10"/>
    <d v="2024-07-01T00:00:00"/>
    <d v="2024-07-01T00:00:00"/>
    <s v="Orçamento"/>
    <s v="1 | 1"/>
    <x v="8"/>
    <x v="0"/>
    <n v="4000"/>
    <x v="27"/>
    <x v="27"/>
    <s v="9253"/>
    <x v="10"/>
    <x v="3"/>
    <x v="1"/>
    <n v="7001"/>
    <x v="11"/>
    <n v="7001"/>
    <s v="ORÇAMENTO"/>
    <x v="0"/>
    <x v="4"/>
    <x v="2"/>
    <x v="2"/>
    <x v="13"/>
    <x v="13"/>
  </r>
  <r>
    <x v="5"/>
    <s v=" ORÇAMENTO"/>
    <x v="10"/>
    <d v="2024-07-01T00:00:00"/>
    <d v="2024-07-01T00:00:00"/>
    <s v="Orçamento"/>
    <s v="1 | 1"/>
    <x v="8"/>
    <x v="0"/>
    <n v="4000"/>
    <x v="46"/>
    <x v="45"/>
    <s v="9552"/>
    <x v="10"/>
    <x v="3"/>
    <x v="1"/>
    <n v="7001"/>
    <x v="11"/>
    <n v="7001"/>
    <s v="ORÇAMENTO"/>
    <x v="0"/>
    <x v="4"/>
    <x v="9"/>
    <x v="9"/>
    <x v="12"/>
    <x v="12"/>
  </r>
  <r>
    <x v="5"/>
    <s v=" ORÇAMENTO"/>
    <x v="10"/>
    <d v="2024-07-01T00:00:00"/>
    <d v="2024-07-01T00:00:00"/>
    <s v="Orçamento"/>
    <s v="1 | 1"/>
    <x v="8"/>
    <x v="0"/>
    <n v="4000"/>
    <x v="44"/>
    <x v="43"/>
    <s v="12616"/>
    <x v="9"/>
    <x v="3"/>
    <x v="1"/>
    <n v="8006"/>
    <x v="10"/>
    <n v="8006"/>
    <s v="ORÇAMENTO"/>
    <x v="0"/>
    <x v="4"/>
    <x v="9"/>
    <x v="9"/>
    <x v="18"/>
    <x v="18"/>
  </r>
  <r>
    <x v="5"/>
    <s v=" ORÇAMENTO"/>
    <x v="10"/>
    <d v="2024-07-01T00:00:00"/>
    <d v="2024-07-01T00:00:00"/>
    <s v="Orçamento"/>
    <s v="1 | 1"/>
    <x v="8"/>
    <x v="0"/>
    <n v="4000"/>
    <x v="63"/>
    <x v="62"/>
    <s v="5881"/>
    <x v="12"/>
    <x v="3"/>
    <x v="1"/>
    <n v="4003"/>
    <x v="13"/>
    <n v="4003"/>
    <s v="ORÇAMENTO"/>
    <x v="0"/>
    <x v="4"/>
    <x v="9"/>
    <x v="9"/>
    <x v="18"/>
    <x v="18"/>
  </r>
  <r>
    <x v="5"/>
    <s v=" ORÇAMENTO"/>
    <x v="10"/>
    <d v="2024-07-01T00:00:00"/>
    <d v="2024-07-01T00:00:00"/>
    <s v="Orçamento"/>
    <s v="1 | 1"/>
    <x v="8"/>
    <x v="0"/>
    <n v="4000"/>
    <x v="103"/>
    <x v="102"/>
    <s v="13626"/>
    <x v="14"/>
    <x v="3"/>
    <x v="1"/>
    <n v="8001"/>
    <x v="17"/>
    <n v="8001"/>
    <s v="ORÇAMENTO"/>
    <x v="0"/>
    <x v="4"/>
    <x v="0"/>
    <x v="0"/>
    <x v="0"/>
    <x v="0"/>
  </r>
  <r>
    <x v="5"/>
    <s v=" ORÇAMENTO"/>
    <x v="10"/>
    <d v="2024-07-01T00:00:00"/>
    <d v="2024-07-01T00:00:00"/>
    <s v="Orçamento"/>
    <s v="1 | 1"/>
    <x v="8"/>
    <x v="0"/>
    <n v="4000"/>
    <x v="103"/>
    <x v="102"/>
    <s v="13627"/>
    <x v="14"/>
    <x v="3"/>
    <x v="1"/>
    <n v="8001"/>
    <x v="17"/>
    <n v="8001"/>
    <s v="ORÇAMENTO"/>
    <x v="0"/>
    <x v="4"/>
    <x v="0"/>
    <x v="0"/>
    <x v="0"/>
    <x v="0"/>
  </r>
  <r>
    <x v="5"/>
    <s v=" ORÇAMENTO"/>
    <x v="10"/>
    <d v="2024-07-01T00:00:00"/>
    <d v="2024-07-01T00:00:00"/>
    <s v="Orçamento"/>
    <s v="1 | 1"/>
    <x v="8"/>
    <x v="0"/>
    <n v="4000"/>
    <x v="95"/>
    <x v="94"/>
    <s v="4417"/>
    <x v="8"/>
    <x v="3"/>
    <x v="1"/>
    <n v="3006"/>
    <x v="8"/>
    <n v="3006"/>
    <s v="ORÇAMENTO"/>
    <x v="0"/>
    <x v="4"/>
    <x v="0"/>
    <x v="0"/>
    <x v="0"/>
    <x v="0"/>
  </r>
  <r>
    <x v="5"/>
    <s v=" ORÇAMENTO"/>
    <x v="10"/>
    <d v="2024-07-01T00:00:00"/>
    <d v="2024-07-01T00:00:00"/>
    <s v="Orçamento"/>
    <s v="1 | 1"/>
    <x v="8"/>
    <x v="0"/>
    <n v="4015.1136164953236"/>
    <x v="10"/>
    <x v="10"/>
    <s v="2324"/>
    <x v="0"/>
    <x v="3"/>
    <x v="1"/>
    <n v="2001"/>
    <x v="0"/>
    <n v="2001"/>
    <s v="ORÇAMENTO"/>
    <x v="1"/>
    <x v="4"/>
    <x v="5"/>
    <x v="5"/>
    <x v="6"/>
    <x v="6"/>
  </r>
  <r>
    <x v="5"/>
    <s v=" ORÇAMENTO"/>
    <x v="10"/>
    <d v="2024-07-01T00:00:00"/>
    <d v="2024-07-01T00:00:00"/>
    <s v="Orçamento"/>
    <s v="1 | 1"/>
    <x v="8"/>
    <x v="0"/>
    <n v="4116.0348009400004"/>
    <x v="38"/>
    <x v="38"/>
    <s v="7663"/>
    <x v="2"/>
    <x v="3"/>
    <x v="1"/>
    <n v="5003"/>
    <x v="31"/>
    <n v="5003"/>
    <s v="ORÇAMENTO"/>
    <x v="1"/>
    <x v="4"/>
    <x v="2"/>
    <x v="2"/>
    <x v="13"/>
    <x v="13"/>
  </r>
  <r>
    <x v="5"/>
    <s v=" ORÇAMENTO"/>
    <x v="10"/>
    <d v="2024-07-01T00:00:00"/>
    <d v="2024-07-01T00:00:00"/>
    <s v="Orçamento"/>
    <s v="1 | 1"/>
    <x v="8"/>
    <x v="0"/>
    <n v="4151.5352999098341"/>
    <x v="22"/>
    <x v="22"/>
    <s v="5511"/>
    <x v="12"/>
    <x v="3"/>
    <x v="1"/>
    <n v="4003"/>
    <x v="13"/>
    <n v="4003"/>
    <s v="ORÇAMENTO"/>
    <x v="1"/>
    <x v="4"/>
    <x v="2"/>
    <x v="2"/>
    <x v="13"/>
    <x v="13"/>
  </r>
  <r>
    <x v="5"/>
    <s v=" ORÇAMENTO"/>
    <x v="10"/>
    <d v="2024-07-01T00:00:00"/>
    <d v="2024-07-01T00:00:00"/>
    <s v="Orçamento"/>
    <s v="1 | 1"/>
    <x v="8"/>
    <x v="0"/>
    <n v="4156.152"/>
    <x v="81"/>
    <x v="80"/>
    <s v="2948"/>
    <x v="5"/>
    <x v="3"/>
    <x v="1"/>
    <n v="3001"/>
    <x v="5"/>
    <n v="3001"/>
    <s v="ORÇAMENTO"/>
    <x v="0"/>
    <x v="4"/>
    <x v="0"/>
    <x v="0"/>
    <x v="10"/>
    <x v="10"/>
  </r>
  <r>
    <x v="5"/>
    <s v=" ORÇAMENTO"/>
    <x v="10"/>
    <d v="2024-07-01T00:00:00"/>
    <d v="2024-07-01T00:00:00"/>
    <s v="Orçamento"/>
    <s v="1 | 1"/>
    <x v="8"/>
    <x v="0"/>
    <n v="4177.6798590744156"/>
    <x v="64"/>
    <x v="63"/>
    <s v="8230"/>
    <x v="6"/>
    <x v="3"/>
    <x v="1"/>
    <n v="6001"/>
    <x v="6"/>
    <n v="6001"/>
    <s v="ORÇAMENTO"/>
    <x v="1"/>
    <x v="4"/>
    <x v="2"/>
    <x v="2"/>
    <x v="13"/>
    <x v="13"/>
  </r>
  <r>
    <x v="5"/>
    <s v=" ORÇAMENTO"/>
    <x v="10"/>
    <d v="2024-07-01T00:00:00"/>
    <d v="2024-07-01T00:00:00"/>
    <s v="Orçamento"/>
    <s v="1 | 1"/>
    <x v="8"/>
    <x v="0"/>
    <n v="4262.8522291766221"/>
    <x v="91"/>
    <x v="90"/>
    <s v="1499"/>
    <x v="0"/>
    <x v="3"/>
    <x v="1"/>
    <n v="2001"/>
    <x v="0"/>
    <n v="2001"/>
    <s v="ORÇAMENTO"/>
    <x v="0"/>
    <x v="4"/>
    <x v="9"/>
    <x v="9"/>
    <x v="18"/>
    <x v="18"/>
  </r>
  <r>
    <x v="5"/>
    <s v=" ORÇAMENTO"/>
    <x v="10"/>
    <d v="2024-07-01T00:00:00"/>
    <d v="2024-07-01T00:00:00"/>
    <s v="Orçamento"/>
    <s v="1 | 1"/>
    <x v="8"/>
    <x v="0"/>
    <n v="4290"/>
    <x v="32"/>
    <x v="32"/>
    <s v="144"/>
    <x v="19"/>
    <x v="3"/>
    <x v="1"/>
    <n v="1002"/>
    <x v="22"/>
    <n v="1002"/>
    <s v="ORÇAMENTO"/>
    <x v="1"/>
    <x v="4"/>
    <x v="2"/>
    <x v="2"/>
    <x v="2"/>
    <x v="2"/>
  </r>
  <r>
    <x v="5"/>
    <s v=" ORÇAMENTO"/>
    <x v="10"/>
    <d v="2024-07-01T00:00:00"/>
    <d v="2024-07-01T00:00:00"/>
    <s v="Orçamento"/>
    <s v="1 | 1"/>
    <x v="8"/>
    <x v="0"/>
    <n v="4316.2758108431499"/>
    <x v="32"/>
    <x v="32"/>
    <s v="5577"/>
    <x v="12"/>
    <x v="3"/>
    <x v="1"/>
    <n v="4003"/>
    <x v="13"/>
    <n v="4003"/>
    <s v="ORÇAMENTO"/>
    <x v="1"/>
    <x v="4"/>
    <x v="2"/>
    <x v="2"/>
    <x v="2"/>
    <x v="2"/>
  </r>
  <r>
    <x v="5"/>
    <s v=" ORÇAMENTO"/>
    <x v="10"/>
    <d v="2024-07-01T00:00:00"/>
    <d v="2024-07-01T00:00:00"/>
    <s v="Orçamento"/>
    <s v="1 | 1"/>
    <x v="8"/>
    <x v="0"/>
    <n v="4435.2"/>
    <x v="81"/>
    <x v="80"/>
    <s v="2947"/>
    <x v="5"/>
    <x v="3"/>
    <x v="1"/>
    <n v="3001"/>
    <x v="5"/>
    <n v="3001"/>
    <s v="ORÇAMENTO"/>
    <x v="0"/>
    <x v="4"/>
    <x v="0"/>
    <x v="0"/>
    <x v="10"/>
    <x v="10"/>
  </r>
  <r>
    <x v="5"/>
    <s v=" ORÇAMENTO"/>
    <x v="10"/>
    <d v="2024-07-01T00:00:00"/>
    <d v="2024-07-01T00:00:00"/>
    <s v="Orçamento"/>
    <s v="1 | 1"/>
    <x v="8"/>
    <x v="0"/>
    <n v="4550"/>
    <x v="46"/>
    <x v="45"/>
    <s v="7531"/>
    <x v="18"/>
    <x v="3"/>
    <x v="1"/>
    <n v="5002"/>
    <x v="21"/>
    <n v="5002"/>
    <s v="ORÇAMENTO"/>
    <x v="0"/>
    <x v="4"/>
    <x v="9"/>
    <x v="9"/>
    <x v="12"/>
    <x v="12"/>
  </r>
  <r>
    <x v="5"/>
    <s v=" ORÇAMENTO"/>
    <x v="10"/>
    <d v="2024-07-01T00:00:00"/>
    <d v="2024-07-01T00:00:00"/>
    <s v="Orçamento"/>
    <s v="1 | 1"/>
    <x v="8"/>
    <x v="0"/>
    <n v="4649.1019761162243"/>
    <x v="76"/>
    <x v="75"/>
    <s v="9624"/>
    <x v="10"/>
    <x v="3"/>
    <x v="1"/>
    <n v="7001"/>
    <x v="11"/>
    <n v="7001"/>
    <s v="ORÇAMENTO"/>
    <x v="0"/>
    <x v="4"/>
    <x v="9"/>
    <x v="9"/>
    <x v="12"/>
    <x v="12"/>
  </r>
  <r>
    <x v="5"/>
    <s v=" ORÇAMENTO"/>
    <x v="10"/>
    <d v="2024-07-01T00:00:00"/>
    <d v="2024-07-01T00:00:00"/>
    <s v="Orçamento"/>
    <s v="1 | 1"/>
    <x v="8"/>
    <x v="0"/>
    <n v="4675.3762062000005"/>
    <x v="20"/>
    <x v="20"/>
    <s v="10339"/>
    <x v="10"/>
    <x v="3"/>
    <x v="1"/>
    <n v="7003"/>
    <x v="14"/>
    <n v="7003"/>
    <s v="ORÇAMENTO"/>
    <x v="1"/>
    <x v="4"/>
    <x v="2"/>
    <x v="2"/>
    <x v="2"/>
    <x v="2"/>
  </r>
  <r>
    <x v="5"/>
    <s v=" ORÇAMENTO"/>
    <x v="10"/>
    <d v="2024-07-01T00:00:00"/>
    <d v="2024-07-01T00:00:00"/>
    <s v="Orçamento"/>
    <s v="1 | 1"/>
    <x v="8"/>
    <x v="0"/>
    <n v="4713.0210104788239"/>
    <x v="76"/>
    <x v="75"/>
    <s v="9623"/>
    <x v="10"/>
    <x v="3"/>
    <x v="1"/>
    <n v="7001"/>
    <x v="11"/>
    <n v="7001"/>
    <s v="ORÇAMENTO"/>
    <x v="0"/>
    <x v="4"/>
    <x v="9"/>
    <x v="9"/>
    <x v="12"/>
    <x v="12"/>
  </r>
  <r>
    <x v="5"/>
    <s v=" ORÇAMENTO"/>
    <x v="10"/>
    <d v="2024-07-01T00:00:00"/>
    <d v="2024-07-01T00:00:00"/>
    <s v="Orçamento"/>
    <s v="1 | 1"/>
    <x v="8"/>
    <x v="0"/>
    <n v="4885.73766140522"/>
    <x v="10"/>
    <x v="10"/>
    <s v="2323"/>
    <x v="0"/>
    <x v="3"/>
    <x v="1"/>
    <n v="2001"/>
    <x v="0"/>
    <n v="2001"/>
    <s v="ORÇAMENTO"/>
    <x v="1"/>
    <x v="4"/>
    <x v="5"/>
    <x v="5"/>
    <x v="6"/>
    <x v="6"/>
  </r>
  <r>
    <x v="5"/>
    <s v=" ORÇAMENTO"/>
    <x v="10"/>
    <d v="2024-07-01T00:00:00"/>
    <d v="2024-07-01T00:00:00"/>
    <s v="Orçamento"/>
    <s v="1 | 1"/>
    <x v="8"/>
    <x v="0"/>
    <n v="4891.4222980944996"/>
    <x v="38"/>
    <x v="38"/>
    <s v="11501"/>
    <x v="4"/>
    <x v="3"/>
    <x v="1"/>
    <n v="8002"/>
    <x v="4"/>
    <n v="8002"/>
    <s v="ORÇAMENTO"/>
    <x v="1"/>
    <x v="4"/>
    <x v="2"/>
    <x v="2"/>
    <x v="13"/>
    <x v="13"/>
  </r>
  <r>
    <x v="5"/>
    <s v=" ORÇAMENTO"/>
    <x v="10"/>
    <d v="2024-07-01T00:00:00"/>
    <d v="2024-07-01T00:00:00"/>
    <s v="Orçamento"/>
    <s v="1 | 1"/>
    <x v="8"/>
    <x v="0"/>
    <n v="4902.2800635531157"/>
    <x v="82"/>
    <x v="81"/>
    <s v="5700"/>
    <x v="12"/>
    <x v="3"/>
    <x v="1"/>
    <n v="4003"/>
    <x v="13"/>
    <n v="4003"/>
    <s v="ORÇAMENTO"/>
    <x v="0"/>
    <x v="4"/>
    <x v="11"/>
    <x v="11"/>
    <x v="17"/>
    <x v="17"/>
  </r>
  <r>
    <x v="5"/>
    <s v=" ORÇAMENTO"/>
    <x v="10"/>
    <d v="2024-07-01T00:00:00"/>
    <d v="2024-07-01T00:00:00"/>
    <s v="Orçamento"/>
    <s v="1 | 1"/>
    <x v="8"/>
    <x v="0"/>
    <n v="4936.9951075184172"/>
    <x v="10"/>
    <x v="10"/>
    <s v="2322"/>
    <x v="0"/>
    <x v="3"/>
    <x v="1"/>
    <n v="2001"/>
    <x v="0"/>
    <n v="2001"/>
    <s v="ORÇAMENTO"/>
    <x v="1"/>
    <x v="4"/>
    <x v="5"/>
    <x v="5"/>
    <x v="6"/>
    <x v="6"/>
  </r>
  <r>
    <x v="5"/>
    <s v=" ORÇAMENTO"/>
    <x v="10"/>
    <d v="2024-07-01T00:00:00"/>
    <d v="2024-07-01T00:00:00"/>
    <s v="Orçamento"/>
    <s v="1 | 1"/>
    <x v="8"/>
    <x v="0"/>
    <n v="4964.9272227489992"/>
    <x v="38"/>
    <x v="38"/>
    <s v="4722"/>
    <x v="7"/>
    <x v="3"/>
    <x v="1"/>
    <n v="3008"/>
    <x v="26"/>
    <n v="3008"/>
    <s v="ORÇAMENTO"/>
    <x v="1"/>
    <x v="4"/>
    <x v="2"/>
    <x v="2"/>
    <x v="13"/>
    <x v="13"/>
  </r>
  <r>
    <x v="5"/>
    <s v=" ORÇAMENTO"/>
    <x v="10"/>
    <d v="2024-07-01T00:00:00"/>
    <d v="2024-07-01T00:00:00"/>
    <s v="Orçamento"/>
    <s v="1 | 1"/>
    <x v="8"/>
    <x v="0"/>
    <n v="5000"/>
    <x v="97"/>
    <x v="96"/>
    <s v="643"/>
    <x v="0"/>
    <x v="3"/>
    <x v="1"/>
    <n v="2001"/>
    <x v="0"/>
    <n v="2001"/>
    <s v="ORÇAMENTO"/>
    <x v="1"/>
    <x v="4"/>
    <x v="2"/>
    <x v="2"/>
    <x v="13"/>
    <x v="13"/>
  </r>
  <r>
    <x v="5"/>
    <s v=" ORÇAMENTO"/>
    <x v="10"/>
    <d v="2024-07-01T00:00:00"/>
    <d v="2024-07-01T00:00:00"/>
    <s v="Orçamento"/>
    <s v="1 | 1"/>
    <x v="8"/>
    <x v="0"/>
    <n v="5000"/>
    <x v="27"/>
    <x v="27"/>
    <s v="3321"/>
    <x v="11"/>
    <x v="3"/>
    <x v="1"/>
    <n v="3003"/>
    <x v="12"/>
    <n v="3003"/>
    <s v="ORÇAMENTO"/>
    <x v="0"/>
    <x v="4"/>
    <x v="2"/>
    <x v="2"/>
    <x v="13"/>
    <x v="13"/>
  </r>
  <r>
    <x v="5"/>
    <s v=" ORÇAMENTO"/>
    <x v="10"/>
    <d v="2024-07-01T00:00:00"/>
    <d v="2024-07-01T00:00:00"/>
    <s v="Orçamento"/>
    <s v="1 | 1"/>
    <x v="8"/>
    <x v="0"/>
    <n v="5000"/>
    <x v="27"/>
    <x v="27"/>
    <s v="710"/>
    <x v="0"/>
    <x v="3"/>
    <x v="1"/>
    <n v="2001"/>
    <x v="0"/>
    <n v="2001"/>
    <s v="ORÇAMENTO"/>
    <x v="0"/>
    <x v="4"/>
    <x v="2"/>
    <x v="2"/>
    <x v="13"/>
    <x v="13"/>
  </r>
  <r>
    <x v="5"/>
    <s v=" ORÇAMENTO"/>
    <x v="10"/>
    <d v="2024-07-01T00:00:00"/>
    <d v="2024-07-01T00:00:00"/>
    <s v="Orçamento"/>
    <s v="1 | 1"/>
    <x v="8"/>
    <x v="0"/>
    <n v="5000"/>
    <x v="106"/>
    <x v="105"/>
    <s v="8976"/>
    <x v="6"/>
    <x v="3"/>
    <x v="1"/>
    <n v="6002"/>
    <x v="9"/>
    <n v="6002"/>
    <s v="ORÇAMENTO"/>
    <x v="0"/>
    <x v="4"/>
    <x v="2"/>
    <x v="2"/>
    <x v="15"/>
    <x v="15"/>
  </r>
  <r>
    <x v="5"/>
    <s v=" ORÇAMENTO"/>
    <x v="10"/>
    <d v="2024-07-01T00:00:00"/>
    <d v="2024-07-01T00:00:00"/>
    <s v="Orçamento"/>
    <s v="1 | 1"/>
    <x v="8"/>
    <x v="0"/>
    <n v="5000"/>
    <x v="24"/>
    <x v="24"/>
    <s v="6232"/>
    <x v="2"/>
    <x v="3"/>
    <x v="1"/>
    <n v="4004"/>
    <x v="2"/>
    <n v="4004"/>
    <s v="ORÇAMENTO"/>
    <x v="0"/>
    <x v="4"/>
    <x v="0"/>
    <x v="0"/>
    <x v="9"/>
    <x v="9"/>
  </r>
  <r>
    <x v="5"/>
    <s v=" ORÇAMENTO"/>
    <x v="10"/>
    <d v="2024-07-01T00:00:00"/>
    <d v="2024-07-01T00:00:00"/>
    <s v="Orçamento"/>
    <s v="1 | 1"/>
    <x v="8"/>
    <x v="0"/>
    <n v="5000"/>
    <x v="121"/>
    <x v="119"/>
    <s v="6706"/>
    <x v="2"/>
    <x v="3"/>
    <x v="1"/>
    <n v="4004"/>
    <x v="2"/>
    <n v="4004"/>
    <s v="ORÇAMENTO"/>
    <x v="0"/>
    <x v="4"/>
    <x v="0"/>
    <x v="0"/>
    <x v="9"/>
    <x v="9"/>
  </r>
  <r>
    <x v="5"/>
    <s v=" ORÇAMENTO"/>
    <x v="10"/>
    <d v="2024-07-01T00:00:00"/>
    <d v="2024-07-01T00:00:00"/>
    <s v="Orçamento"/>
    <s v="1 | 1"/>
    <x v="8"/>
    <x v="0"/>
    <n v="5005.4833976511918"/>
    <x v="70"/>
    <x v="69"/>
    <s v="5284"/>
    <x v="22"/>
    <x v="3"/>
    <x v="1"/>
    <n v="4002"/>
    <x v="34"/>
    <n v="4002"/>
    <s v="ORÇAMENTO"/>
    <x v="1"/>
    <x v="4"/>
    <x v="2"/>
    <x v="2"/>
    <x v="15"/>
    <x v="15"/>
  </r>
  <r>
    <x v="5"/>
    <s v=" ORÇAMENTO"/>
    <x v="10"/>
    <d v="2024-07-01T00:00:00"/>
    <d v="2024-07-01T00:00:00"/>
    <s v="Orçamento"/>
    <s v="1 | 1"/>
    <x v="8"/>
    <x v="0"/>
    <n v="5017"/>
    <x v="24"/>
    <x v="24"/>
    <s v="10801"/>
    <x v="3"/>
    <x v="3"/>
    <x v="1"/>
    <n v="7004"/>
    <x v="3"/>
    <n v="7004"/>
    <s v="ORÇAMENTO"/>
    <x v="0"/>
    <x v="4"/>
    <x v="0"/>
    <x v="0"/>
    <x v="9"/>
    <x v="9"/>
  </r>
  <r>
    <x v="5"/>
    <s v=" ORÇAMENTO"/>
    <x v="10"/>
    <d v="2024-07-01T00:00:00"/>
    <d v="2024-07-01T00:00:00"/>
    <s v="Orçamento"/>
    <s v="1 | 1"/>
    <x v="8"/>
    <x v="0"/>
    <n v="5017"/>
    <x v="24"/>
    <x v="24"/>
    <s v="6231"/>
    <x v="2"/>
    <x v="3"/>
    <x v="1"/>
    <n v="4004"/>
    <x v="2"/>
    <n v="4004"/>
    <s v="ORÇAMENTO"/>
    <x v="0"/>
    <x v="4"/>
    <x v="0"/>
    <x v="0"/>
    <x v="9"/>
    <x v="9"/>
  </r>
  <r>
    <x v="5"/>
    <s v=" ORÇAMENTO"/>
    <x v="10"/>
    <d v="2024-07-01T00:00:00"/>
    <d v="2024-07-01T00:00:00"/>
    <s v="Orçamento"/>
    <s v="1 | 1"/>
    <x v="8"/>
    <x v="0"/>
    <n v="5065.2222878182611"/>
    <x v="102"/>
    <x v="101"/>
    <s v="8597"/>
    <x v="6"/>
    <x v="3"/>
    <x v="1"/>
    <n v="6001"/>
    <x v="6"/>
    <n v="6001"/>
    <s v="ORÇAMENTO"/>
    <x v="1"/>
    <x v="4"/>
    <x v="2"/>
    <x v="2"/>
    <x v="15"/>
    <x v="15"/>
  </r>
  <r>
    <x v="5"/>
    <s v=" ORÇAMENTO"/>
    <x v="10"/>
    <d v="2024-07-01T00:00:00"/>
    <d v="2024-07-01T00:00:00"/>
    <s v="Orçamento"/>
    <s v="1 | 1"/>
    <x v="8"/>
    <x v="0"/>
    <n v="5068.1288159999995"/>
    <x v="38"/>
    <x v="38"/>
    <s v="10103"/>
    <x v="2"/>
    <x v="3"/>
    <x v="1"/>
    <n v="7002"/>
    <x v="33"/>
    <n v="7002"/>
    <s v="ORÇAMENTO"/>
    <x v="1"/>
    <x v="4"/>
    <x v="2"/>
    <x v="2"/>
    <x v="13"/>
    <x v="13"/>
  </r>
  <r>
    <x v="5"/>
    <s v=" ORÇAMENTO"/>
    <x v="10"/>
    <d v="2024-07-01T00:00:00"/>
    <d v="2024-07-01T00:00:00"/>
    <s v="Orçamento"/>
    <s v="1 | 1"/>
    <x v="8"/>
    <x v="0"/>
    <n v="5098.3712660952397"/>
    <x v="139"/>
    <x v="137"/>
    <s v="8620"/>
    <x v="6"/>
    <x v="3"/>
    <x v="1"/>
    <n v="6001"/>
    <x v="6"/>
    <n v="6001"/>
    <s v="ORÇAMENTO"/>
    <x v="1"/>
    <x v="4"/>
    <x v="2"/>
    <x v="2"/>
    <x v="15"/>
    <x v="15"/>
  </r>
  <r>
    <x v="5"/>
    <s v=" ORÇAMENTO"/>
    <x v="10"/>
    <d v="2024-07-01T00:00:00"/>
    <d v="2024-07-01T00:00:00"/>
    <s v="Orçamento"/>
    <s v="1 | 1"/>
    <x v="8"/>
    <x v="0"/>
    <n v="5133.2005199999994"/>
    <x v="38"/>
    <x v="38"/>
    <s v="3088"/>
    <x v="16"/>
    <x v="3"/>
    <x v="1"/>
    <n v="3002"/>
    <x v="19"/>
    <n v="3002"/>
    <s v="ORÇAMENTO"/>
    <x v="1"/>
    <x v="4"/>
    <x v="2"/>
    <x v="2"/>
    <x v="13"/>
    <x v="13"/>
  </r>
  <r>
    <x v="5"/>
    <s v=" ORÇAMENTO"/>
    <x v="10"/>
    <d v="2024-07-01T00:00:00"/>
    <d v="2024-07-01T00:00:00"/>
    <s v="Orçamento"/>
    <s v="1 | 1"/>
    <x v="8"/>
    <x v="0"/>
    <n v="5170"/>
    <x v="15"/>
    <x v="15"/>
    <s v="11739"/>
    <x v="4"/>
    <x v="3"/>
    <x v="1"/>
    <n v="8002"/>
    <x v="4"/>
    <n v="8002"/>
    <s v="ORÇAMENTO"/>
    <x v="0"/>
    <x v="4"/>
    <x v="0"/>
    <x v="0"/>
    <x v="10"/>
    <x v="10"/>
  </r>
  <r>
    <x v="5"/>
    <s v=" ORÇAMENTO"/>
    <x v="10"/>
    <d v="2024-07-01T00:00:00"/>
    <d v="2024-07-01T00:00:00"/>
    <s v="Orçamento"/>
    <s v="1 | 1"/>
    <x v="8"/>
    <x v="0"/>
    <n v="5250"/>
    <x v="23"/>
    <x v="23"/>
    <s v="1171"/>
    <x v="0"/>
    <x v="3"/>
    <x v="1"/>
    <n v="2001"/>
    <x v="0"/>
    <n v="2001"/>
    <s v="ORÇAMENTO"/>
    <x v="0"/>
    <x v="4"/>
    <x v="9"/>
    <x v="9"/>
    <x v="12"/>
    <x v="12"/>
  </r>
  <r>
    <x v="5"/>
    <s v=" ORÇAMENTO"/>
    <x v="10"/>
    <d v="2024-07-01T00:00:00"/>
    <d v="2024-07-01T00:00:00"/>
    <s v="Orçamento"/>
    <s v="1 | 1"/>
    <x v="8"/>
    <x v="0"/>
    <n v="5279.7767581999997"/>
    <x v="38"/>
    <x v="38"/>
    <s v="7420"/>
    <x v="18"/>
    <x v="3"/>
    <x v="1"/>
    <n v="5002"/>
    <x v="21"/>
    <n v="5002"/>
    <s v="ORÇAMENTO"/>
    <x v="1"/>
    <x v="4"/>
    <x v="2"/>
    <x v="2"/>
    <x v="13"/>
    <x v="13"/>
  </r>
  <r>
    <x v="5"/>
    <s v=" ORÇAMENTO"/>
    <x v="10"/>
    <d v="2024-07-01T00:00:00"/>
    <d v="2024-07-01T00:00:00"/>
    <s v="Orçamento"/>
    <s v="1 | 1"/>
    <x v="8"/>
    <x v="0"/>
    <n v="5280"/>
    <x v="15"/>
    <x v="15"/>
    <s v="11738"/>
    <x v="4"/>
    <x v="3"/>
    <x v="1"/>
    <n v="8002"/>
    <x v="4"/>
    <n v="8002"/>
    <s v="ORÇAMENTO"/>
    <x v="0"/>
    <x v="4"/>
    <x v="0"/>
    <x v="0"/>
    <x v="10"/>
    <x v="10"/>
  </r>
  <r>
    <x v="5"/>
    <s v=" ORÇAMENTO"/>
    <x v="10"/>
    <d v="2024-07-01T00:00:00"/>
    <d v="2024-07-01T00:00:00"/>
    <s v="Orçamento"/>
    <s v="1 | 1"/>
    <x v="8"/>
    <x v="0"/>
    <n v="5280.92"/>
    <x v="37"/>
    <x v="37"/>
    <s v="6016"/>
    <x v="2"/>
    <x v="3"/>
    <x v="1"/>
    <n v="4004"/>
    <x v="2"/>
    <n v="4004"/>
    <s v="ORÇAMENTO"/>
    <x v="1"/>
    <x v="4"/>
    <x v="2"/>
    <x v="2"/>
    <x v="13"/>
    <x v="13"/>
  </r>
  <r>
    <x v="5"/>
    <s v=" ORÇAMENTO"/>
    <x v="10"/>
    <d v="2024-07-01T00:00:00"/>
    <d v="2024-07-01T00:00:00"/>
    <s v="Orçamento"/>
    <s v="1 | 1"/>
    <x v="8"/>
    <x v="0"/>
    <n v="5285.9367641790122"/>
    <x v="125"/>
    <x v="123"/>
    <s v="8700"/>
    <x v="6"/>
    <x v="3"/>
    <x v="1"/>
    <n v="6001"/>
    <x v="6"/>
    <n v="6001"/>
    <s v="ORÇAMENTO"/>
    <x v="0"/>
    <x v="4"/>
    <x v="9"/>
    <x v="9"/>
    <x v="12"/>
    <x v="12"/>
  </r>
  <r>
    <x v="5"/>
    <s v=" ORÇAMENTO"/>
    <x v="10"/>
    <d v="2024-07-01T00:00:00"/>
    <d v="2024-07-01T00:00:00"/>
    <s v="Orçamento"/>
    <s v="1 | 1"/>
    <x v="8"/>
    <x v="0"/>
    <n v="5300"/>
    <x v="14"/>
    <x v="14"/>
    <s v="6411"/>
    <x v="2"/>
    <x v="3"/>
    <x v="1"/>
    <n v="4004"/>
    <x v="2"/>
    <n v="4004"/>
    <s v="ORÇAMENTO"/>
    <x v="0"/>
    <x v="4"/>
    <x v="0"/>
    <x v="0"/>
    <x v="9"/>
    <x v="9"/>
  </r>
  <r>
    <x v="5"/>
    <s v=" ORÇAMENTO"/>
    <x v="10"/>
    <d v="2024-07-01T00:00:00"/>
    <d v="2024-07-01T00:00:00"/>
    <s v="Orçamento"/>
    <s v="1 | 1"/>
    <x v="8"/>
    <x v="0"/>
    <n v="5353.9473962008879"/>
    <x v="48"/>
    <x v="47"/>
    <s v="11670"/>
    <x v="4"/>
    <x v="3"/>
    <x v="1"/>
    <n v="8002"/>
    <x v="4"/>
    <n v="8002"/>
    <s v="ORÇAMENTO"/>
    <x v="0"/>
    <x v="4"/>
    <x v="9"/>
    <x v="9"/>
    <x v="18"/>
    <x v="18"/>
  </r>
  <r>
    <x v="5"/>
    <s v=" ORÇAMENTO"/>
    <x v="10"/>
    <d v="2024-07-01T00:00:00"/>
    <d v="2024-07-01T00:00:00"/>
    <s v="Orçamento"/>
    <s v="1 | 1"/>
    <x v="8"/>
    <x v="0"/>
    <n v="5414.3407536777258"/>
    <x v="20"/>
    <x v="20"/>
    <s v="4965"/>
    <x v="17"/>
    <x v="3"/>
    <x v="1"/>
    <n v="4001"/>
    <x v="20"/>
    <n v="4001"/>
    <s v="ORÇAMENTO"/>
    <x v="1"/>
    <x v="4"/>
    <x v="2"/>
    <x v="2"/>
    <x v="2"/>
    <x v="2"/>
  </r>
  <r>
    <x v="5"/>
    <s v=" ORÇAMENTO"/>
    <x v="10"/>
    <d v="2024-07-01T00:00:00"/>
    <d v="2024-07-01T00:00:00"/>
    <s v="Orçamento"/>
    <s v="1 | 1"/>
    <x v="8"/>
    <x v="0"/>
    <n v="5500"/>
    <x v="83"/>
    <x v="82"/>
    <s v="3009"/>
    <x v="5"/>
    <x v="3"/>
    <x v="1"/>
    <n v="3001"/>
    <x v="5"/>
    <n v="3001"/>
    <s v="ORÇAMENTO"/>
    <x v="0"/>
    <x v="4"/>
    <x v="0"/>
    <x v="0"/>
    <x v="10"/>
    <x v="10"/>
  </r>
  <r>
    <x v="5"/>
    <s v=" ORÇAMENTO"/>
    <x v="10"/>
    <d v="2024-07-01T00:00:00"/>
    <d v="2024-07-01T00:00:00"/>
    <s v="Orçamento"/>
    <s v="1 | 1"/>
    <x v="8"/>
    <x v="0"/>
    <n v="5500"/>
    <x v="29"/>
    <x v="29"/>
    <s v="12310"/>
    <x v="19"/>
    <x v="3"/>
    <x v="1"/>
    <n v="8005"/>
    <x v="23"/>
    <n v="8005"/>
    <s v="ORÇAMENTO"/>
    <x v="0"/>
    <x v="4"/>
    <x v="0"/>
    <x v="0"/>
    <x v="10"/>
    <x v="10"/>
  </r>
  <r>
    <x v="5"/>
    <s v=" ORÇAMENTO"/>
    <x v="10"/>
    <d v="2024-07-01T00:00:00"/>
    <d v="2024-07-01T00:00:00"/>
    <s v="Orçamento"/>
    <s v="1 | 1"/>
    <x v="8"/>
    <x v="0"/>
    <n v="5500"/>
    <x v="86"/>
    <x v="85"/>
    <s v="4657"/>
    <x v="7"/>
    <x v="3"/>
    <x v="1"/>
    <n v="3007"/>
    <x v="25"/>
    <n v="3007"/>
    <s v="ORÇAMENTO"/>
    <x v="0"/>
    <x v="4"/>
    <x v="0"/>
    <x v="0"/>
    <x v="0"/>
    <x v="0"/>
  </r>
  <r>
    <x v="5"/>
    <s v=" ORÇAMENTO"/>
    <x v="10"/>
    <d v="2024-07-01T00:00:00"/>
    <d v="2024-07-01T00:00:00"/>
    <s v="Orçamento"/>
    <s v="1 | 1"/>
    <x v="8"/>
    <x v="0"/>
    <n v="5500"/>
    <x v="103"/>
    <x v="102"/>
    <s v="11260"/>
    <x v="14"/>
    <x v="3"/>
    <x v="1"/>
    <n v="8001"/>
    <x v="17"/>
    <n v="8001"/>
    <s v="ORÇAMENTO"/>
    <x v="0"/>
    <x v="4"/>
    <x v="0"/>
    <x v="0"/>
    <x v="0"/>
    <x v="0"/>
  </r>
  <r>
    <x v="5"/>
    <s v=" ORÇAMENTO"/>
    <x v="10"/>
    <d v="2024-07-01T00:00:00"/>
    <d v="2024-07-01T00:00:00"/>
    <s v="Orçamento"/>
    <s v="1 | 1"/>
    <x v="8"/>
    <x v="0"/>
    <n v="5500"/>
    <x v="95"/>
    <x v="94"/>
    <s v="4416"/>
    <x v="8"/>
    <x v="3"/>
    <x v="1"/>
    <n v="3006"/>
    <x v="8"/>
    <n v="3006"/>
    <s v="ORÇAMENTO"/>
    <x v="0"/>
    <x v="4"/>
    <x v="0"/>
    <x v="0"/>
    <x v="0"/>
    <x v="0"/>
  </r>
  <r>
    <x v="5"/>
    <s v=" ORÇAMENTO"/>
    <x v="10"/>
    <d v="2024-07-01T00:00:00"/>
    <d v="2024-07-01T00:00:00"/>
    <s v="Orçamento"/>
    <s v="1 | 1"/>
    <x v="8"/>
    <x v="0"/>
    <n v="5582.0511367230374"/>
    <x v="72"/>
    <x v="71"/>
    <s v="9361"/>
    <x v="10"/>
    <x v="3"/>
    <x v="1"/>
    <n v="7001"/>
    <x v="11"/>
    <n v="7001"/>
    <s v="ORÇAMENTO"/>
    <x v="1"/>
    <x v="4"/>
    <x v="2"/>
    <x v="2"/>
    <x v="15"/>
    <x v="15"/>
  </r>
  <r>
    <x v="5"/>
    <s v=" ORÇAMENTO"/>
    <x v="10"/>
    <d v="2024-07-01T00:00:00"/>
    <d v="2024-07-01T00:00:00"/>
    <s v="Orçamento"/>
    <s v="1 | 1"/>
    <x v="8"/>
    <x v="0"/>
    <n v="5600"/>
    <x v="34"/>
    <x v="34"/>
    <s v="13233"/>
    <x v="9"/>
    <x v="3"/>
    <x v="1"/>
    <n v="8006"/>
    <x v="10"/>
    <n v="8006"/>
    <s v="ORÇAMENTO"/>
    <x v="0"/>
    <x v="4"/>
    <x v="0"/>
    <x v="0"/>
    <x v="0"/>
    <x v="0"/>
  </r>
  <r>
    <x v="5"/>
    <s v=" ORÇAMENTO"/>
    <x v="10"/>
    <d v="2024-07-01T00:00:00"/>
    <d v="2024-07-01T00:00:00"/>
    <s v="Orçamento"/>
    <s v="1 | 1"/>
    <x v="8"/>
    <x v="0"/>
    <n v="5665.3306125757317"/>
    <x v="44"/>
    <x v="43"/>
    <s v="12615"/>
    <x v="9"/>
    <x v="3"/>
    <x v="1"/>
    <n v="8006"/>
    <x v="10"/>
    <n v="8006"/>
    <s v="ORÇAMENTO"/>
    <x v="0"/>
    <x v="4"/>
    <x v="9"/>
    <x v="9"/>
    <x v="18"/>
    <x v="18"/>
  </r>
  <r>
    <x v="5"/>
    <s v=" ORÇAMENTO"/>
    <x v="10"/>
    <d v="2024-07-01T00:00:00"/>
    <d v="2024-07-01T00:00:00"/>
    <s v="Orçamento"/>
    <s v="1 | 1"/>
    <x v="8"/>
    <x v="0"/>
    <n v="5793.4800000000005"/>
    <x v="81"/>
    <x v="80"/>
    <s v="2946"/>
    <x v="5"/>
    <x v="3"/>
    <x v="1"/>
    <n v="3001"/>
    <x v="5"/>
    <n v="3001"/>
    <s v="ORÇAMENTO"/>
    <x v="0"/>
    <x v="4"/>
    <x v="0"/>
    <x v="0"/>
    <x v="10"/>
    <x v="10"/>
  </r>
  <r>
    <x v="5"/>
    <s v=" ORÇAMENTO"/>
    <x v="10"/>
    <d v="2024-07-01T00:00:00"/>
    <d v="2024-07-01T00:00:00"/>
    <s v="Orçamento"/>
    <s v="1 | 1"/>
    <x v="8"/>
    <x v="0"/>
    <n v="5814.0607799999998"/>
    <x v="38"/>
    <x v="38"/>
    <s v="7898"/>
    <x v="2"/>
    <x v="3"/>
    <x v="1"/>
    <n v="5005"/>
    <x v="32"/>
    <n v="5005"/>
    <s v="ORÇAMENTO"/>
    <x v="1"/>
    <x v="4"/>
    <x v="2"/>
    <x v="2"/>
    <x v="13"/>
    <x v="13"/>
  </r>
  <r>
    <x v="5"/>
    <s v=" ORÇAMENTO"/>
    <x v="10"/>
    <d v="2024-07-01T00:00:00"/>
    <d v="2024-07-01T00:00:00"/>
    <s v="Orçamento"/>
    <s v="1 | 1"/>
    <x v="8"/>
    <x v="0"/>
    <n v="5855.5"/>
    <x v="20"/>
    <x v="20"/>
    <s v="8420"/>
    <x v="6"/>
    <x v="3"/>
    <x v="1"/>
    <n v="6001"/>
    <x v="6"/>
    <n v="6001"/>
    <s v="ORÇAMENTO"/>
    <x v="1"/>
    <x v="4"/>
    <x v="2"/>
    <x v="2"/>
    <x v="2"/>
    <x v="2"/>
  </r>
  <r>
    <x v="5"/>
    <s v=" ORÇAMENTO"/>
    <x v="10"/>
    <d v="2024-07-01T00:00:00"/>
    <d v="2024-07-01T00:00:00"/>
    <s v="Orçamento"/>
    <s v="1 | 1"/>
    <x v="8"/>
    <x v="0"/>
    <n v="5889.1722293397934"/>
    <x v="21"/>
    <x v="21"/>
    <s v="9301"/>
    <x v="10"/>
    <x v="3"/>
    <x v="1"/>
    <n v="7001"/>
    <x v="11"/>
    <n v="7001"/>
    <s v="ORÇAMENTO"/>
    <x v="1"/>
    <x v="4"/>
    <x v="2"/>
    <x v="2"/>
    <x v="2"/>
    <x v="2"/>
  </r>
  <r>
    <x v="5"/>
    <s v=" ORÇAMENTO"/>
    <x v="10"/>
    <d v="2024-07-01T00:00:00"/>
    <d v="2024-07-01T00:00:00"/>
    <s v="Orçamento"/>
    <s v="1 | 1"/>
    <x v="8"/>
    <x v="0"/>
    <n v="5940"/>
    <x v="24"/>
    <x v="24"/>
    <s v="6230"/>
    <x v="2"/>
    <x v="3"/>
    <x v="1"/>
    <n v="4004"/>
    <x v="2"/>
    <n v="4004"/>
    <s v="ORÇAMENTO"/>
    <x v="0"/>
    <x v="4"/>
    <x v="0"/>
    <x v="0"/>
    <x v="9"/>
    <x v="9"/>
  </r>
  <r>
    <x v="5"/>
    <s v=" ORÇAMENTO"/>
    <x v="10"/>
    <d v="2024-07-01T00:00:00"/>
    <d v="2024-07-01T00:00:00"/>
    <s v="Orçamento"/>
    <s v="1 | 1"/>
    <x v="8"/>
    <x v="0"/>
    <n v="5960.5859560481831"/>
    <x v="10"/>
    <x v="10"/>
    <s v="2321"/>
    <x v="0"/>
    <x v="3"/>
    <x v="1"/>
    <n v="2001"/>
    <x v="0"/>
    <n v="2001"/>
    <s v="ORÇAMENTO"/>
    <x v="1"/>
    <x v="4"/>
    <x v="5"/>
    <x v="5"/>
    <x v="6"/>
    <x v="6"/>
  </r>
  <r>
    <x v="5"/>
    <s v=" ORÇAMENTO"/>
    <x v="10"/>
    <d v="2024-07-01T00:00:00"/>
    <d v="2024-07-01T00:00:00"/>
    <s v="Orçamento"/>
    <s v="1 | 1"/>
    <x v="8"/>
    <x v="0"/>
    <n v="5962.6815069427075"/>
    <x v="70"/>
    <x v="69"/>
    <s v="6112"/>
    <x v="2"/>
    <x v="3"/>
    <x v="1"/>
    <n v="4004"/>
    <x v="2"/>
    <n v="4004"/>
    <s v="ORÇAMENTO"/>
    <x v="1"/>
    <x v="4"/>
    <x v="2"/>
    <x v="2"/>
    <x v="15"/>
    <x v="15"/>
  </r>
  <r>
    <x v="5"/>
    <s v=" ORÇAMENTO"/>
    <x v="10"/>
    <d v="2024-07-01T00:00:00"/>
    <d v="2024-07-01T00:00:00"/>
    <s v="Orçamento"/>
    <s v="1 | 1"/>
    <x v="8"/>
    <x v="0"/>
    <n v="5967.9931208472708"/>
    <x v="77"/>
    <x v="76"/>
    <s v="9681"/>
    <x v="10"/>
    <x v="3"/>
    <x v="1"/>
    <n v="7001"/>
    <x v="11"/>
    <n v="7001"/>
    <s v="ORÇAMENTO"/>
    <x v="0"/>
    <x v="4"/>
    <x v="9"/>
    <x v="9"/>
    <x v="12"/>
    <x v="12"/>
  </r>
  <r>
    <x v="5"/>
    <s v=" ORÇAMENTO"/>
    <x v="10"/>
    <d v="2024-07-01T00:00:00"/>
    <d v="2024-07-01T00:00:00"/>
    <s v="Orçamento"/>
    <s v="1 | 1"/>
    <x v="8"/>
    <x v="0"/>
    <n v="6000"/>
    <x v="63"/>
    <x v="62"/>
    <s v="10267"/>
    <x v="2"/>
    <x v="3"/>
    <x v="1"/>
    <n v="7002"/>
    <x v="33"/>
    <n v="7002"/>
    <s v="ORÇAMENTO"/>
    <x v="0"/>
    <x v="4"/>
    <x v="9"/>
    <x v="9"/>
    <x v="18"/>
    <x v="18"/>
  </r>
  <r>
    <x v="5"/>
    <s v=" ORÇAMENTO"/>
    <x v="10"/>
    <d v="2024-07-01T00:00:00"/>
    <d v="2024-07-01T00:00:00"/>
    <s v="Orçamento"/>
    <s v="1 | 1"/>
    <x v="8"/>
    <x v="0"/>
    <n v="6000"/>
    <x v="41"/>
    <x v="41"/>
    <s v="10918"/>
    <x v="3"/>
    <x v="3"/>
    <x v="1"/>
    <n v="7004"/>
    <x v="3"/>
    <n v="7004"/>
    <s v="ORÇAMENTO"/>
    <x v="0"/>
    <x v="4"/>
    <x v="0"/>
    <x v="0"/>
    <x v="9"/>
    <x v="9"/>
  </r>
  <r>
    <x v="5"/>
    <s v=" ORÇAMENTO"/>
    <x v="10"/>
    <d v="2024-07-01T00:00:00"/>
    <d v="2024-07-01T00:00:00"/>
    <s v="Orçamento"/>
    <s v="1 | 1"/>
    <x v="8"/>
    <x v="0"/>
    <n v="6000"/>
    <x v="86"/>
    <x v="85"/>
    <s v="4656"/>
    <x v="7"/>
    <x v="3"/>
    <x v="1"/>
    <n v="3007"/>
    <x v="25"/>
    <n v="3007"/>
    <s v="ORÇAMENTO"/>
    <x v="0"/>
    <x v="4"/>
    <x v="0"/>
    <x v="0"/>
    <x v="0"/>
    <x v="0"/>
  </r>
  <r>
    <x v="5"/>
    <s v=" ORÇAMENTO"/>
    <x v="10"/>
    <d v="2024-07-01T00:00:00"/>
    <d v="2024-07-01T00:00:00"/>
    <s v="Orçamento"/>
    <s v="1 | 1"/>
    <x v="8"/>
    <x v="0"/>
    <n v="6000"/>
    <x v="34"/>
    <x v="34"/>
    <s v="13232"/>
    <x v="9"/>
    <x v="3"/>
    <x v="1"/>
    <n v="8006"/>
    <x v="10"/>
    <n v="8006"/>
    <s v="ORÇAMENTO"/>
    <x v="0"/>
    <x v="4"/>
    <x v="0"/>
    <x v="0"/>
    <x v="0"/>
    <x v="0"/>
  </r>
  <r>
    <x v="5"/>
    <s v=" ORÇAMENTO"/>
    <x v="10"/>
    <d v="2024-07-01T00:00:00"/>
    <d v="2024-07-01T00:00:00"/>
    <s v="Orçamento"/>
    <s v="1 | 1"/>
    <x v="8"/>
    <x v="0"/>
    <n v="6000"/>
    <x v="103"/>
    <x v="102"/>
    <s v="13621"/>
    <x v="14"/>
    <x v="3"/>
    <x v="1"/>
    <n v="8001"/>
    <x v="17"/>
    <n v="8001"/>
    <s v="ORÇAMENTO"/>
    <x v="0"/>
    <x v="4"/>
    <x v="0"/>
    <x v="0"/>
    <x v="0"/>
    <x v="0"/>
  </r>
  <r>
    <x v="5"/>
    <s v=" ORÇAMENTO"/>
    <x v="10"/>
    <d v="2024-07-01T00:00:00"/>
    <d v="2024-07-01T00:00:00"/>
    <s v="Orçamento"/>
    <s v="1 | 1"/>
    <x v="8"/>
    <x v="0"/>
    <n v="6000"/>
    <x v="103"/>
    <x v="102"/>
    <s v="13622"/>
    <x v="14"/>
    <x v="3"/>
    <x v="1"/>
    <n v="8001"/>
    <x v="17"/>
    <n v="8001"/>
    <s v="ORÇAMENTO"/>
    <x v="0"/>
    <x v="4"/>
    <x v="0"/>
    <x v="0"/>
    <x v="0"/>
    <x v="0"/>
  </r>
  <r>
    <x v="5"/>
    <s v=" ORÇAMENTO"/>
    <x v="10"/>
    <d v="2024-07-01T00:00:00"/>
    <d v="2024-07-01T00:00:00"/>
    <s v="Orçamento"/>
    <s v="1 | 1"/>
    <x v="8"/>
    <x v="0"/>
    <n v="6000"/>
    <x v="103"/>
    <x v="102"/>
    <s v="13623"/>
    <x v="14"/>
    <x v="3"/>
    <x v="1"/>
    <n v="8001"/>
    <x v="17"/>
    <n v="8001"/>
    <s v="ORÇAMENTO"/>
    <x v="0"/>
    <x v="4"/>
    <x v="0"/>
    <x v="0"/>
    <x v="0"/>
    <x v="0"/>
  </r>
  <r>
    <x v="5"/>
    <s v=" ORÇAMENTO"/>
    <x v="10"/>
    <d v="2024-07-01T00:00:00"/>
    <d v="2024-07-01T00:00:00"/>
    <s v="Orçamento"/>
    <s v="1 | 1"/>
    <x v="8"/>
    <x v="0"/>
    <n v="6000"/>
    <x v="103"/>
    <x v="102"/>
    <s v="13624"/>
    <x v="14"/>
    <x v="3"/>
    <x v="1"/>
    <n v="8001"/>
    <x v="17"/>
    <n v="8001"/>
    <s v="ORÇAMENTO"/>
    <x v="0"/>
    <x v="4"/>
    <x v="0"/>
    <x v="0"/>
    <x v="0"/>
    <x v="0"/>
  </r>
  <r>
    <x v="5"/>
    <s v=" ORÇAMENTO"/>
    <x v="10"/>
    <d v="2024-07-01T00:00:00"/>
    <d v="2024-07-01T00:00:00"/>
    <s v="Orçamento"/>
    <s v="1 | 1"/>
    <x v="8"/>
    <x v="0"/>
    <n v="6000"/>
    <x v="103"/>
    <x v="102"/>
    <s v="13625"/>
    <x v="14"/>
    <x v="3"/>
    <x v="1"/>
    <n v="8001"/>
    <x v="17"/>
    <n v="8001"/>
    <s v="ORÇAMENTO"/>
    <x v="0"/>
    <x v="4"/>
    <x v="0"/>
    <x v="0"/>
    <x v="0"/>
    <x v="0"/>
  </r>
  <r>
    <x v="5"/>
    <s v=" ORÇAMENTO"/>
    <x v="10"/>
    <d v="2024-07-01T00:00:00"/>
    <d v="2024-07-01T00:00:00"/>
    <s v="Orçamento"/>
    <s v="1 | 1"/>
    <x v="8"/>
    <x v="0"/>
    <n v="6000"/>
    <x v="49"/>
    <x v="48"/>
    <s v="10030"/>
    <x v="10"/>
    <x v="3"/>
    <x v="1"/>
    <n v="7001"/>
    <x v="11"/>
    <n v="7001"/>
    <s v="ORÇAMENTO"/>
    <x v="0"/>
    <x v="4"/>
    <x v="11"/>
    <x v="11"/>
    <x v="17"/>
    <x v="17"/>
  </r>
  <r>
    <x v="5"/>
    <s v=" ORÇAMENTO"/>
    <x v="10"/>
    <d v="2024-07-01T00:00:00"/>
    <d v="2024-07-01T00:00:00"/>
    <s v="Orçamento"/>
    <s v="1 | 1"/>
    <x v="8"/>
    <x v="0"/>
    <n v="6012.5847457627115"/>
    <x v="154"/>
    <x v="151"/>
    <s v="10705"/>
    <x v="3"/>
    <x v="3"/>
    <x v="1"/>
    <n v="7004"/>
    <x v="3"/>
    <n v="7004"/>
    <s v="ORÇAMENTO"/>
    <x v="0"/>
    <x v="4"/>
    <x v="9"/>
    <x v="9"/>
    <x v="22"/>
    <x v="22"/>
  </r>
  <r>
    <x v="5"/>
    <s v=" ORÇAMENTO"/>
    <x v="10"/>
    <d v="2024-07-01T00:00:00"/>
    <d v="2024-07-01T00:00:00"/>
    <s v="Orçamento"/>
    <s v="1 | 1"/>
    <x v="8"/>
    <x v="0"/>
    <n v="6096.7728478965873"/>
    <x v="49"/>
    <x v="48"/>
    <s v="10029"/>
    <x v="10"/>
    <x v="3"/>
    <x v="1"/>
    <n v="7001"/>
    <x v="11"/>
    <n v="7001"/>
    <s v="ORÇAMENTO"/>
    <x v="0"/>
    <x v="4"/>
    <x v="11"/>
    <x v="11"/>
    <x v="17"/>
    <x v="17"/>
  </r>
  <r>
    <x v="5"/>
    <s v=" ORÇAMENTO"/>
    <x v="10"/>
    <d v="2024-07-01T00:00:00"/>
    <d v="2024-07-01T00:00:00"/>
    <s v="Orçamento"/>
    <s v="1 | 1"/>
    <x v="8"/>
    <x v="0"/>
    <n v="6133.9300502748938"/>
    <x v="32"/>
    <x v="32"/>
    <s v="8531"/>
    <x v="6"/>
    <x v="3"/>
    <x v="1"/>
    <n v="6001"/>
    <x v="6"/>
    <n v="6001"/>
    <s v="ORÇAMENTO"/>
    <x v="1"/>
    <x v="4"/>
    <x v="2"/>
    <x v="2"/>
    <x v="2"/>
    <x v="2"/>
  </r>
  <r>
    <x v="5"/>
    <s v=" ORÇAMENTO"/>
    <x v="10"/>
    <d v="2024-07-01T00:00:00"/>
    <d v="2024-07-01T00:00:00"/>
    <s v="Orçamento"/>
    <s v="1 | 1"/>
    <x v="8"/>
    <x v="0"/>
    <n v="6181.135732306102"/>
    <x v="131"/>
    <x v="129"/>
    <s v="10437"/>
    <x v="10"/>
    <x v="3"/>
    <x v="1"/>
    <n v="7003"/>
    <x v="14"/>
    <n v="7003"/>
    <s v="ORÇAMENTO"/>
    <x v="0"/>
    <x v="4"/>
    <x v="9"/>
    <x v="9"/>
    <x v="12"/>
    <x v="12"/>
  </r>
  <r>
    <x v="5"/>
    <s v=" ORÇAMENTO"/>
    <x v="10"/>
    <d v="2024-07-01T00:00:00"/>
    <d v="2024-07-01T00:00:00"/>
    <s v="Orçamento"/>
    <s v="1 | 1"/>
    <x v="8"/>
    <x v="0"/>
    <n v="6227.8779832890241"/>
    <x v="89"/>
    <x v="88"/>
    <s v="1972"/>
    <x v="0"/>
    <x v="3"/>
    <x v="1"/>
    <n v="2001"/>
    <x v="0"/>
    <n v="2001"/>
    <s v="ORÇAMENTO"/>
    <x v="1"/>
    <x v="4"/>
    <x v="5"/>
    <x v="5"/>
    <x v="6"/>
    <x v="6"/>
  </r>
  <r>
    <x v="5"/>
    <s v=" ORÇAMENTO"/>
    <x v="10"/>
    <d v="2024-07-01T00:00:00"/>
    <d v="2024-07-01T00:00:00"/>
    <s v="Orçamento"/>
    <s v="1 | 1"/>
    <x v="8"/>
    <x v="0"/>
    <n v="6394.2783437649332"/>
    <x v="27"/>
    <x v="27"/>
    <s v="8359"/>
    <x v="6"/>
    <x v="3"/>
    <x v="1"/>
    <n v="6001"/>
    <x v="6"/>
    <n v="6001"/>
    <s v="ORÇAMENTO"/>
    <x v="0"/>
    <x v="4"/>
    <x v="2"/>
    <x v="2"/>
    <x v="13"/>
    <x v="13"/>
  </r>
  <r>
    <x v="5"/>
    <s v=" ORÇAMENTO"/>
    <x v="10"/>
    <d v="2024-07-01T00:00:00"/>
    <d v="2024-07-01T00:00:00"/>
    <s v="Orçamento"/>
    <s v="1 | 1"/>
    <x v="8"/>
    <x v="0"/>
    <n v="6575"/>
    <x v="66"/>
    <x v="65"/>
    <s v="2787"/>
    <x v="5"/>
    <x v="3"/>
    <x v="1"/>
    <n v="3001"/>
    <x v="5"/>
    <n v="3001"/>
    <s v="ORÇAMENTO"/>
    <x v="0"/>
    <x v="4"/>
    <x v="9"/>
    <x v="9"/>
    <x v="12"/>
    <x v="12"/>
  </r>
  <r>
    <x v="5"/>
    <s v=" ORÇAMENTO"/>
    <x v="10"/>
    <d v="2024-07-01T00:00:00"/>
    <d v="2024-07-01T00:00:00"/>
    <s v="Orçamento"/>
    <s v="1 | 1"/>
    <x v="8"/>
    <x v="0"/>
    <n v="6726.2522600000002"/>
    <x v="38"/>
    <x v="38"/>
    <s v="3762"/>
    <x v="15"/>
    <x v="3"/>
    <x v="1"/>
    <n v="3005"/>
    <x v="18"/>
    <n v="3005"/>
    <s v="ORÇAMENTO"/>
    <x v="1"/>
    <x v="4"/>
    <x v="2"/>
    <x v="2"/>
    <x v="13"/>
    <x v="13"/>
  </r>
  <r>
    <x v="5"/>
    <s v=" ORÇAMENTO"/>
    <x v="10"/>
    <d v="2024-07-01T00:00:00"/>
    <d v="2024-07-01T00:00:00"/>
    <s v="Orçamento"/>
    <s v="1 | 1"/>
    <x v="8"/>
    <x v="0"/>
    <n v="6738.2031137986469"/>
    <x v="105"/>
    <x v="104"/>
    <s v="8300"/>
    <x v="6"/>
    <x v="3"/>
    <x v="1"/>
    <n v="6001"/>
    <x v="6"/>
    <n v="6001"/>
    <s v="ORÇAMENTO"/>
    <x v="0"/>
    <x v="4"/>
    <x v="2"/>
    <x v="2"/>
    <x v="13"/>
    <x v="13"/>
  </r>
  <r>
    <x v="5"/>
    <s v=" ORÇAMENTO"/>
    <x v="10"/>
    <d v="2024-07-01T00:00:00"/>
    <d v="2024-07-01T00:00:00"/>
    <s v="Orçamento"/>
    <s v="1 | 1"/>
    <x v="8"/>
    <x v="0"/>
    <n v="6800"/>
    <x v="67"/>
    <x v="66"/>
    <s v="9492"/>
    <x v="10"/>
    <x v="3"/>
    <x v="1"/>
    <n v="7001"/>
    <x v="11"/>
    <n v="7001"/>
    <s v="ORÇAMENTO"/>
    <x v="0"/>
    <x v="4"/>
    <x v="9"/>
    <x v="9"/>
    <x v="12"/>
    <x v="12"/>
  </r>
  <r>
    <x v="5"/>
    <s v=" ORÇAMENTO"/>
    <x v="10"/>
    <d v="2024-07-01T00:00:00"/>
    <d v="2024-07-01T00:00:00"/>
    <s v="Orçamento"/>
    <s v="1 | 1"/>
    <x v="8"/>
    <x v="0"/>
    <n v="6825"/>
    <x v="23"/>
    <x v="23"/>
    <s v="1170"/>
    <x v="0"/>
    <x v="3"/>
    <x v="1"/>
    <n v="2001"/>
    <x v="0"/>
    <n v="2001"/>
    <s v="ORÇAMENTO"/>
    <x v="0"/>
    <x v="4"/>
    <x v="9"/>
    <x v="9"/>
    <x v="12"/>
    <x v="12"/>
  </r>
  <r>
    <x v="5"/>
    <s v=" ORÇAMENTO"/>
    <x v="10"/>
    <d v="2024-07-01T00:00:00"/>
    <d v="2024-07-01T00:00:00"/>
    <s v="Orçamento"/>
    <s v="1 | 1"/>
    <x v="8"/>
    <x v="0"/>
    <n v="6899.9112060347115"/>
    <x v="89"/>
    <x v="88"/>
    <s v="1971"/>
    <x v="0"/>
    <x v="3"/>
    <x v="1"/>
    <n v="2001"/>
    <x v="0"/>
    <n v="2001"/>
    <s v="ORÇAMENTO"/>
    <x v="1"/>
    <x v="4"/>
    <x v="5"/>
    <x v="5"/>
    <x v="6"/>
    <x v="6"/>
  </r>
  <r>
    <x v="5"/>
    <s v=" ORÇAMENTO"/>
    <x v="10"/>
    <d v="2024-07-01T00:00:00"/>
    <d v="2024-07-01T00:00:00"/>
    <s v="Orçamento"/>
    <s v="1 | 1"/>
    <x v="8"/>
    <x v="0"/>
    <n v="7000"/>
    <x v="46"/>
    <x v="45"/>
    <s v="10237"/>
    <x v="2"/>
    <x v="3"/>
    <x v="1"/>
    <n v="7002"/>
    <x v="33"/>
    <n v="7002"/>
    <s v="ORÇAMENTO"/>
    <x v="0"/>
    <x v="4"/>
    <x v="9"/>
    <x v="9"/>
    <x v="12"/>
    <x v="12"/>
  </r>
  <r>
    <x v="5"/>
    <s v=" ORÇAMENTO"/>
    <x v="10"/>
    <d v="2024-07-01T00:00:00"/>
    <d v="2024-07-01T00:00:00"/>
    <s v="Orçamento"/>
    <s v="1 | 1"/>
    <x v="8"/>
    <x v="0"/>
    <n v="7000"/>
    <x v="148"/>
    <x v="146"/>
    <s v="4626"/>
    <x v="7"/>
    <x v="3"/>
    <x v="1"/>
    <n v="3007"/>
    <x v="25"/>
    <n v="3007"/>
    <s v="ORÇAMENTO"/>
    <x v="0"/>
    <x v="4"/>
    <x v="0"/>
    <x v="0"/>
    <x v="10"/>
    <x v="10"/>
  </r>
  <r>
    <x v="5"/>
    <s v=" ORÇAMENTO"/>
    <x v="10"/>
    <d v="2024-07-01T00:00:00"/>
    <d v="2024-07-01T00:00:00"/>
    <s v="Orçamento"/>
    <s v="1 | 1"/>
    <x v="8"/>
    <x v="0"/>
    <n v="7000"/>
    <x v="95"/>
    <x v="94"/>
    <s v="4415"/>
    <x v="8"/>
    <x v="3"/>
    <x v="1"/>
    <n v="3006"/>
    <x v="8"/>
    <n v="3006"/>
    <s v="ORÇAMENTO"/>
    <x v="0"/>
    <x v="4"/>
    <x v="0"/>
    <x v="0"/>
    <x v="0"/>
    <x v="0"/>
  </r>
  <r>
    <x v="5"/>
    <s v=" ORÇAMENTO"/>
    <x v="10"/>
    <d v="2024-07-01T00:00:00"/>
    <d v="2024-07-01T00:00:00"/>
    <s v="Orçamento"/>
    <s v="1 | 1"/>
    <x v="8"/>
    <x v="0"/>
    <n v="7000"/>
    <x v="94"/>
    <x v="93"/>
    <s v="216"/>
    <x v="19"/>
    <x v="3"/>
    <x v="1"/>
    <n v="1002"/>
    <x v="22"/>
    <n v="1002"/>
    <s v="ORÇAMENTO"/>
    <x v="0"/>
    <x v="4"/>
    <x v="0"/>
    <x v="0"/>
    <x v="0"/>
    <x v="0"/>
  </r>
  <r>
    <x v="5"/>
    <s v=" ORÇAMENTO"/>
    <x v="10"/>
    <d v="2024-07-01T00:00:00"/>
    <d v="2024-07-01T00:00:00"/>
    <s v="Orçamento"/>
    <s v="1 | 1"/>
    <x v="8"/>
    <x v="0"/>
    <n v="7390.239063182682"/>
    <x v="46"/>
    <x v="45"/>
    <s v="7530"/>
    <x v="18"/>
    <x v="3"/>
    <x v="1"/>
    <n v="5002"/>
    <x v="21"/>
    <n v="5002"/>
    <s v="ORÇAMENTO"/>
    <x v="0"/>
    <x v="4"/>
    <x v="9"/>
    <x v="9"/>
    <x v="12"/>
    <x v="12"/>
  </r>
  <r>
    <x v="5"/>
    <s v=" ORÇAMENTO"/>
    <x v="10"/>
    <d v="2024-07-01T00:00:00"/>
    <d v="2024-07-01T00:00:00"/>
    <s v="Orçamento"/>
    <s v="1 | 1"/>
    <x v="8"/>
    <x v="0"/>
    <n v="7420"/>
    <x v="33"/>
    <x v="33"/>
    <s v="13720"/>
    <x v="19"/>
    <x v="3"/>
    <x v="1"/>
    <n v="9001"/>
    <x v="24"/>
    <n v="9001"/>
    <s v="ORÇAMENTO"/>
    <x v="1"/>
    <x v="4"/>
    <x v="10"/>
    <x v="10"/>
    <x v="16"/>
    <x v="16"/>
  </r>
  <r>
    <x v="5"/>
    <s v=" ORÇAMENTO"/>
    <x v="10"/>
    <d v="2024-07-01T00:00:00"/>
    <d v="2024-07-01T00:00:00"/>
    <s v="Orçamento"/>
    <s v="1 | 1"/>
    <x v="8"/>
    <x v="0"/>
    <n v="7421.5355082794349"/>
    <x v="97"/>
    <x v="96"/>
    <s v="8267"/>
    <x v="6"/>
    <x v="3"/>
    <x v="1"/>
    <n v="6001"/>
    <x v="6"/>
    <n v="6001"/>
    <s v="ORÇAMENTO"/>
    <x v="1"/>
    <x v="4"/>
    <x v="2"/>
    <x v="2"/>
    <x v="13"/>
    <x v="13"/>
  </r>
  <r>
    <x v="5"/>
    <s v=" ORÇAMENTO"/>
    <x v="10"/>
    <d v="2024-07-01T00:00:00"/>
    <d v="2024-07-01T00:00:00"/>
    <s v="Orçamento"/>
    <s v="1 | 1"/>
    <x v="8"/>
    <x v="0"/>
    <n v="7500"/>
    <x v="153"/>
    <x v="150"/>
    <s v="156"/>
    <x v="19"/>
    <x v="3"/>
    <x v="1"/>
    <n v="1002"/>
    <x v="22"/>
    <n v="1002"/>
    <s v="ORÇAMENTO"/>
    <x v="1"/>
    <x v="4"/>
    <x v="2"/>
    <x v="2"/>
    <x v="15"/>
    <x v="15"/>
  </r>
  <r>
    <x v="5"/>
    <s v=" ORÇAMENTO"/>
    <x v="10"/>
    <d v="2024-07-01T00:00:00"/>
    <d v="2024-07-01T00:00:00"/>
    <s v="Orçamento"/>
    <s v="1 | 1"/>
    <x v="8"/>
    <x v="0"/>
    <n v="7500"/>
    <x v="57"/>
    <x v="56"/>
    <s v="2548"/>
    <x v="0"/>
    <x v="3"/>
    <x v="1"/>
    <n v="2001"/>
    <x v="0"/>
    <n v="2001"/>
    <s v="ORÇAMENTO"/>
    <x v="1"/>
    <x v="4"/>
    <x v="13"/>
    <x v="13"/>
    <x v="20"/>
    <x v="20"/>
  </r>
  <r>
    <x v="5"/>
    <s v=" ORÇAMENTO"/>
    <x v="10"/>
    <d v="2024-07-01T00:00:00"/>
    <d v="2024-07-01T00:00:00"/>
    <s v="Orçamento"/>
    <s v="1 | 1"/>
    <x v="8"/>
    <x v="0"/>
    <n v="7501.5520788674476"/>
    <x v="66"/>
    <x v="65"/>
    <s v="2786"/>
    <x v="5"/>
    <x v="3"/>
    <x v="1"/>
    <n v="3001"/>
    <x v="5"/>
    <n v="3001"/>
    <s v="ORÇAMENTO"/>
    <x v="0"/>
    <x v="4"/>
    <x v="9"/>
    <x v="9"/>
    <x v="12"/>
    <x v="12"/>
  </r>
  <r>
    <x v="5"/>
    <s v=" ORÇAMENTO"/>
    <x v="10"/>
    <d v="2024-07-01T00:00:00"/>
    <d v="2024-07-01T00:00:00"/>
    <s v="Orçamento"/>
    <s v="1 | 1"/>
    <x v="8"/>
    <x v="0"/>
    <n v="7530.6620125000009"/>
    <x v="20"/>
    <x v="20"/>
    <s v="5222"/>
    <x v="22"/>
    <x v="3"/>
    <x v="1"/>
    <n v="4002"/>
    <x v="34"/>
    <n v="4002"/>
    <s v="ORÇAMENTO"/>
    <x v="1"/>
    <x v="4"/>
    <x v="2"/>
    <x v="2"/>
    <x v="2"/>
    <x v="2"/>
  </r>
  <r>
    <x v="5"/>
    <s v=" ORÇAMENTO"/>
    <x v="10"/>
    <d v="2024-07-01T00:00:00"/>
    <d v="2024-07-01T00:00:00"/>
    <s v="Orçamento"/>
    <s v="1 | 1"/>
    <x v="8"/>
    <x v="0"/>
    <n v="7539.35"/>
    <x v="57"/>
    <x v="56"/>
    <s v="301"/>
    <x v="19"/>
    <x v="3"/>
    <x v="1"/>
    <n v="1002"/>
    <x v="22"/>
    <n v="1002"/>
    <s v="ORÇAMENTO"/>
    <x v="1"/>
    <x v="4"/>
    <x v="13"/>
    <x v="13"/>
    <x v="20"/>
    <x v="20"/>
  </r>
  <r>
    <x v="5"/>
    <s v=" ORÇAMENTO"/>
    <x v="10"/>
    <d v="2024-07-01T00:00:00"/>
    <d v="2024-07-01T00:00:00"/>
    <s v="Orçamento"/>
    <s v="1 | 1"/>
    <x v="8"/>
    <x v="0"/>
    <n v="7539.35"/>
    <x v="57"/>
    <x v="56"/>
    <s v="302"/>
    <x v="19"/>
    <x v="3"/>
    <x v="1"/>
    <n v="1002"/>
    <x v="22"/>
    <n v="1002"/>
    <s v="ORÇAMENTO"/>
    <x v="1"/>
    <x v="4"/>
    <x v="13"/>
    <x v="13"/>
    <x v="20"/>
    <x v="20"/>
  </r>
  <r>
    <x v="5"/>
    <s v=" ORÇAMENTO"/>
    <x v="10"/>
    <d v="2024-07-01T00:00:00"/>
    <d v="2024-07-01T00:00:00"/>
    <s v="Orçamento"/>
    <s v="1 | 1"/>
    <x v="8"/>
    <x v="0"/>
    <n v="7700"/>
    <x v="149"/>
    <x v="147"/>
    <s v="1921"/>
    <x v="0"/>
    <x v="3"/>
    <x v="1"/>
    <n v="2001"/>
    <x v="0"/>
    <n v="2001"/>
    <s v="ORÇAMENTO"/>
    <x v="1"/>
    <x v="4"/>
    <x v="4"/>
    <x v="4"/>
    <x v="5"/>
    <x v="5"/>
  </r>
  <r>
    <x v="5"/>
    <s v=" ORÇAMENTO"/>
    <x v="10"/>
    <d v="2024-07-01T00:00:00"/>
    <d v="2024-07-01T00:00:00"/>
    <s v="Orçamento"/>
    <s v="1 | 1"/>
    <x v="8"/>
    <x v="0"/>
    <n v="7741.4222336910343"/>
    <x v="100"/>
    <x v="99"/>
    <s v="6100"/>
    <x v="2"/>
    <x v="3"/>
    <x v="1"/>
    <n v="4004"/>
    <x v="2"/>
    <n v="4004"/>
    <s v="ORÇAMENTO"/>
    <x v="1"/>
    <x v="4"/>
    <x v="2"/>
    <x v="2"/>
    <x v="15"/>
    <x v="15"/>
  </r>
  <r>
    <x v="5"/>
    <s v=" ORÇAMENTO"/>
    <x v="10"/>
    <d v="2024-07-01T00:00:00"/>
    <d v="2024-07-01T00:00:00"/>
    <s v="Orçamento"/>
    <s v="1 | 1"/>
    <x v="8"/>
    <x v="0"/>
    <n v="7791.0473503296853"/>
    <x v="9"/>
    <x v="9"/>
    <s v="1857"/>
    <x v="0"/>
    <x v="3"/>
    <x v="1"/>
    <n v="2001"/>
    <x v="0"/>
    <n v="2001"/>
    <s v="ORÇAMENTO"/>
    <x v="1"/>
    <x v="4"/>
    <x v="4"/>
    <x v="4"/>
    <x v="5"/>
    <x v="5"/>
  </r>
  <r>
    <x v="5"/>
    <s v=" ORÇAMENTO"/>
    <x v="10"/>
    <d v="2024-07-01T00:00:00"/>
    <d v="2024-07-01T00:00:00"/>
    <s v="Orçamento"/>
    <s v="1 | 1"/>
    <x v="8"/>
    <x v="0"/>
    <n v="7836.5721667339467"/>
    <x v="22"/>
    <x v="22"/>
    <s v="9241"/>
    <x v="10"/>
    <x v="3"/>
    <x v="1"/>
    <n v="7001"/>
    <x v="11"/>
    <n v="7001"/>
    <s v="ORÇAMENTO"/>
    <x v="1"/>
    <x v="4"/>
    <x v="2"/>
    <x v="2"/>
    <x v="13"/>
    <x v="13"/>
  </r>
  <r>
    <x v="5"/>
    <s v=" ORÇAMENTO"/>
    <x v="10"/>
    <d v="2024-07-01T00:00:00"/>
    <d v="2024-07-01T00:00:00"/>
    <s v="Orçamento"/>
    <s v="1 | 1"/>
    <x v="8"/>
    <x v="0"/>
    <n v="7870"/>
    <x v="103"/>
    <x v="102"/>
    <s v="11259"/>
    <x v="14"/>
    <x v="3"/>
    <x v="1"/>
    <n v="8001"/>
    <x v="17"/>
    <n v="8001"/>
    <s v="ORÇAMENTO"/>
    <x v="0"/>
    <x v="4"/>
    <x v="0"/>
    <x v="0"/>
    <x v="0"/>
    <x v="0"/>
  </r>
  <r>
    <x v="5"/>
    <s v=" ORÇAMENTO"/>
    <x v="10"/>
    <d v="2024-07-01T00:00:00"/>
    <d v="2024-07-01T00:00:00"/>
    <s v="Orçamento"/>
    <s v="1 | 1"/>
    <x v="8"/>
    <x v="0"/>
    <n v="8000"/>
    <x v="38"/>
    <x v="38"/>
    <s v="582"/>
    <x v="0"/>
    <x v="3"/>
    <x v="1"/>
    <n v="2001"/>
    <x v="0"/>
    <n v="2001"/>
    <s v="ORÇAMENTO"/>
    <x v="1"/>
    <x v="4"/>
    <x v="2"/>
    <x v="2"/>
    <x v="13"/>
    <x v="13"/>
  </r>
  <r>
    <x v="5"/>
    <s v=" ORÇAMENTO"/>
    <x v="10"/>
    <d v="2024-07-01T00:00:00"/>
    <d v="2024-07-01T00:00:00"/>
    <s v="Orçamento"/>
    <s v="1 | 1"/>
    <x v="8"/>
    <x v="0"/>
    <n v="8000"/>
    <x v="73"/>
    <x v="72"/>
    <s v="8253"/>
    <x v="6"/>
    <x v="3"/>
    <x v="1"/>
    <n v="6001"/>
    <x v="6"/>
    <n v="6001"/>
    <s v="ORÇAMENTO"/>
    <x v="1"/>
    <x v="4"/>
    <x v="2"/>
    <x v="2"/>
    <x v="13"/>
    <x v="13"/>
  </r>
  <r>
    <x v="5"/>
    <s v=" ORÇAMENTO"/>
    <x v="10"/>
    <d v="2024-07-01T00:00:00"/>
    <d v="2024-07-01T00:00:00"/>
    <s v="Orçamento"/>
    <s v="1 | 1"/>
    <x v="8"/>
    <x v="0"/>
    <n v="8000"/>
    <x v="51"/>
    <x v="50"/>
    <s v="1656"/>
    <x v="0"/>
    <x v="3"/>
    <x v="1"/>
    <n v="2001"/>
    <x v="0"/>
    <n v="2001"/>
    <s v="ORÇAMENTO"/>
    <x v="1"/>
    <x v="4"/>
    <x v="0"/>
    <x v="0"/>
    <x v="10"/>
    <x v="10"/>
  </r>
  <r>
    <x v="5"/>
    <s v=" ORÇAMENTO"/>
    <x v="10"/>
    <d v="2024-07-01T00:00:00"/>
    <d v="2024-07-01T00:00:00"/>
    <s v="Orçamento"/>
    <s v="1 | 1"/>
    <x v="8"/>
    <x v="0"/>
    <n v="8134.7389136124921"/>
    <x v="70"/>
    <x v="69"/>
    <s v="8952"/>
    <x v="6"/>
    <x v="3"/>
    <x v="1"/>
    <n v="6002"/>
    <x v="9"/>
    <n v="6002"/>
    <s v="ORÇAMENTO"/>
    <x v="1"/>
    <x v="4"/>
    <x v="2"/>
    <x v="2"/>
    <x v="15"/>
    <x v="15"/>
  </r>
  <r>
    <x v="5"/>
    <s v=" ORÇAMENTO"/>
    <x v="10"/>
    <d v="2024-07-01T00:00:00"/>
    <d v="2024-07-01T00:00:00"/>
    <s v="Orçamento"/>
    <s v="1 | 1"/>
    <x v="8"/>
    <x v="0"/>
    <n v="8326.6891259999993"/>
    <x v="38"/>
    <x v="38"/>
    <s v="4005"/>
    <x v="8"/>
    <x v="3"/>
    <x v="1"/>
    <n v="3006"/>
    <x v="8"/>
    <n v="3006"/>
    <s v="ORÇAMENTO"/>
    <x v="1"/>
    <x v="4"/>
    <x v="2"/>
    <x v="2"/>
    <x v="13"/>
    <x v="13"/>
  </r>
  <r>
    <x v="5"/>
    <s v=" ORÇAMENTO"/>
    <x v="10"/>
    <d v="2024-07-01T00:00:00"/>
    <d v="2024-07-01T00:00:00"/>
    <s v="Orçamento"/>
    <s v="1 | 1"/>
    <x v="8"/>
    <x v="0"/>
    <n v="8333.3333333333339"/>
    <x v="71"/>
    <x v="70"/>
    <s v="6878"/>
    <x v="2"/>
    <x v="3"/>
    <x v="1"/>
    <n v="4004"/>
    <x v="2"/>
    <n v="4004"/>
    <s v="ORÇAMENTO"/>
    <x v="0"/>
    <x v="4"/>
    <x v="0"/>
    <x v="0"/>
    <x v="9"/>
    <x v="9"/>
  </r>
  <r>
    <x v="5"/>
    <s v=" ORÇAMENTO"/>
    <x v="10"/>
    <d v="2024-07-01T00:00:00"/>
    <d v="2024-07-01T00:00:00"/>
    <s v="Orçamento"/>
    <s v="1 | 1"/>
    <x v="8"/>
    <x v="0"/>
    <n v="8400"/>
    <x v="122"/>
    <x v="120"/>
    <s v="7032"/>
    <x v="2"/>
    <x v="3"/>
    <x v="1"/>
    <n v="4004"/>
    <x v="2"/>
    <n v="4004"/>
    <s v="ORÇAMENTO"/>
    <x v="0"/>
    <x v="4"/>
    <x v="0"/>
    <x v="0"/>
    <x v="9"/>
    <x v="9"/>
  </r>
  <r>
    <x v="5"/>
    <s v=" ORÇAMENTO"/>
    <x v="10"/>
    <d v="2024-07-01T00:00:00"/>
    <d v="2024-07-01T00:00:00"/>
    <s v="Orçamento"/>
    <s v="1 | 1"/>
    <x v="8"/>
    <x v="0"/>
    <n v="8500"/>
    <x v="125"/>
    <x v="123"/>
    <s v="8699"/>
    <x v="6"/>
    <x v="3"/>
    <x v="1"/>
    <n v="6001"/>
    <x v="6"/>
    <n v="6001"/>
    <s v="ORÇAMENTO"/>
    <x v="0"/>
    <x v="4"/>
    <x v="9"/>
    <x v="9"/>
    <x v="12"/>
    <x v="12"/>
  </r>
  <r>
    <x v="5"/>
    <s v=" ORÇAMENTO"/>
    <x v="10"/>
    <d v="2024-07-01T00:00:00"/>
    <d v="2024-07-01T00:00:00"/>
    <s v="Orçamento"/>
    <s v="1 | 1"/>
    <x v="8"/>
    <x v="0"/>
    <n v="8501.37578192"/>
    <x v="21"/>
    <x v="21"/>
    <s v="8886"/>
    <x v="6"/>
    <x v="3"/>
    <x v="1"/>
    <n v="6002"/>
    <x v="9"/>
    <n v="6002"/>
    <s v="ORÇAMENTO"/>
    <x v="1"/>
    <x v="4"/>
    <x v="2"/>
    <x v="2"/>
    <x v="2"/>
    <x v="2"/>
  </r>
  <r>
    <x v="5"/>
    <s v=" ORÇAMENTO"/>
    <x v="10"/>
    <d v="2024-07-01T00:00:00"/>
    <d v="2024-07-01T00:00:00"/>
    <s v="Orçamento"/>
    <s v="1 | 1"/>
    <x v="8"/>
    <x v="0"/>
    <n v="8800"/>
    <x v="15"/>
    <x v="15"/>
    <s v="11737"/>
    <x v="4"/>
    <x v="3"/>
    <x v="1"/>
    <n v="8002"/>
    <x v="4"/>
    <n v="8002"/>
    <s v="ORÇAMENTO"/>
    <x v="0"/>
    <x v="4"/>
    <x v="0"/>
    <x v="0"/>
    <x v="10"/>
    <x v="10"/>
  </r>
  <r>
    <x v="5"/>
    <s v=" ORÇAMENTO"/>
    <x v="10"/>
    <d v="2024-07-01T00:00:00"/>
    <d v="2024-07-01T00:00:00"/>
    <s v="Orçamento"/>
    <s v="1 | 1"/>
    <x v="8"/>
    <x v="0"/>
    <n v="8815.8105626233755"/>
    <x v="64"/>
    <x v="63"/>
    <s v="8229"/>
    <x v="6"/>
    <x v="3"/>
    <x v="1"/>
    <n v="6001"/>
    <x v="6"/>
    <n v="6001"/>
    <s v="ORÇAMENTO"/>
    <x v="1"/>
    <x v="4"/>
    <x v="2"/>
    <x v="2"/>
    <x v="13"/>
    <x v="13"/>
  </r>
  <r>
    <x v="5"/>
    <s v=" ORÇAMENTO"/>
    <x v="10"/>
    <d v="2024-07-01T00:00:00"/>
    <d v="2024-07-01T00:00:00"/>
    <s v="Orçamento"/>
    <s v="1 | 1"/>
    <x v="8"/>
    <x v="0"/>
    <n v="9000"/>
    <x v="71"/>
    <x v="70"/>
    <s v="6877"/>
    <x v="2"/>
    <x v="3"/>
    <x v="1"/>
    <n v="4004"/>
    <x v="2"/>
    <n v="4004"/>
    <s v="ORÇAMENTO"/>
    <x v="0"/>
    <x v="4"/>
    <x v="0"/>
    <x v="0"/>
    <x v="9"/>
    <x v="9"/>
  </r>
  <r>
    <x v="5"/>
    <s v=" ORÇAMENTO"/>
    <x v="10"/>
    <d v="2024-07-01T00:00:00"/>
    <d v="2024-07-01T00:00:00"/>
    <s v="Orçamento"/>
    <s v="1 | 1"/>
    <x v="8"/>
    <x v="0"/>
    <n v="9182.1844158999484"/>
    <x v="38"/>
    <x v="38"/>
    <s v="3282"/>
    <x v="11"/>
    <x v="3"/>
    <x v="1"/>
    <n v="3003"/>
    <x v="12"/>
    <n v="3003"/>
    <s v="ORÇAMENTO"/>
    <x v="1"/>
    <x v="4"/>
    <x v="2"/>
    <x v="2"/>
    <x v="13"/>
    <x v="13"/>
  </r>
  <r>
    <x v="5"/>
    <s v=" ORÇAMENTO"/>
    <x v="10"/>
    <d v="2024-07-01T00:00:00"/>
    <d v="2024-07-01T00:00:00"/>
    <s v="Orçamento"/>
    <s v="1 | 1"/>
    <x v="8"/>
    <x v="0"/>
    <n v="9200"/>
    <x v="112"/>
    <x v="110"/>
    <s v="7855"/>
    <x v="2"/>
    <x v="3"/>
    <x v="1"/>
    <n v="5003"/>
    <x v="31"/>
    <n v="5003"/>
    <s v="ORÇAMENTO"/>
    <x v="0"/>
    <x v="4"/>
    <x v="9"/>
    <x v="9"/>
    <x v="18"/>
    <x v="18"/>
  </r>
  <r>
    <x v="5"/>
    <s v=" ORÇAMENTO"/>
    <x v="10"/>
    <d v="2024-07-01T00:00:00"/>
    <d v="2024-07-01T00:00:00"/>
    <s v="Orçamento"/>
    <s v="1 | 1"/>
    <x v="8"/>
    <x v="0"/>
    <n v="9422.861970782702"/>
    <x v="20"/>
    <x v="20"/>
    <s v="5551"/>
    <x v="12"/>
    <x v="3"/>
    <x v="1"/>
    <n v="4003"/>
    <x v="13"/>
    <n v="4003"/>
    <s v="ORÇAMENTO"/>
    <x v="1"/>
    <x v="4"/>
    <x v="2"/>
    <x v="2"/>
    <x v="2"/>
    <x v="2"/>
  </r>
  <r>
    <x v="5"/>
    <s v=" ORÇAMENTO"/>
    <x v="10"/>
    <d v="2024-07-01T00:00:00"/>
    <d v="2024-07-01T00:00:00"/>
    <s v="Orçamento"/>
    <s v="1 | 1"/>
    <x v="8"/>
    <x v="0"/>
    <n v="9500"/>
    <x v="106"/>
    <x v="105"/>
    <s v="8061"/>
    <x v="2"/>
    <x v="3"/>
    <x v="1"/>
    <n v="5005"/>
    <x v="32"/>
    <n v="5005"/>
    <s v="ORÇAMENTO"/>
    <x v="0"/>
    <x v="4"/>
    <x v="2"/>
    <x v="2"/>
    <x v="15"/>
    <x v="15"/>
  </r>
  <r>
    <x v="5"/>
    <s v=" ORÇAMENTO"/>
    <x v="10"/>
    <d v="2024-07-01T00:00:00"/>
    <d v="2024-07-01T00:00:00"/>
    <s v="Orçamento"/>
    <s v="1 | 1"/>
    <x v="8"/>
    <x v="0"/>
    <n v="9624.5718799999995"/>
    <x v="38"/>
    <x v="38"/>
    <s v="12022"/>
    <x v="21"/>
    <x v="3"/>
    <x v="1"/>
    <n v="8003"/>
    <x v="28"/>
    <n v="8003"/>
    <s v="ORÇAMENTO"/>
    <x v="1"/>
    <x v="4"/>
    <x v="2"/>
    <x v="2"/>
    <x v="13"/>
    <x v="13"/>
  </r>
  <r>
    <x v="5"/>
    <s v=" ORÇAMENTO"/>
    <x v="10"/>
    <d v="2024-07-01T00:00:00"/>
    <d v="2024-07-01T00:00:00"/>
    <s v="Orçamento"/>
    <s v="1 | 1"/>
    <x v="8"/>
    <x v="0"/>
    <n v="9675.292575789048"/>
    <x v="89"/>
    <x v="88"/>
    <s v="1970"/>
    <x v="0"/>
    <x v="3"/>
    <x v="1"/>
    <n v="2001"/>
    <x v="0"/>
    <n v="2001"/>
    <s v="ORÇAMENTO"/>
    <x v="1"/>
    <x v="4"/>
    <x v="5"/>
    <x v="5"/>
    <x v="6"/>
    <x v="6"/>
  </r>
  <r>
    <x v="5"/>
    <s v=" ORÇAMENTO"/>
    <x v="10"/>
    <d v="2024-07-01T00:00:00"/>
    <d v="2024-07-01T00:00:00"/>
    <s v="Orçamento"/>
    <s v="1 | 1"/>
    <x v="8"/>
    <x v="0"/>
    <n v="9743.8820959999994"/>
    <x v="38"/>
    <x v="38"/>
    <s v="5969"/>
    <x v="2"/>
    <x v="3"/>
    <x v="1"/>
    <n v="4004"/>
    <x v="2"/>
    <n v="4004"/>
    <s v="ORÇAMENTO"/>
    <x v="1"/>
    <x v="4"/>
    <x v="2"/>
    <x v="2"/>
    <x v="13"/>
    <x v="13"/>
  </r>
  <r>
    <x v="5"/>
    <s v=" ORÇAMENTO"/>
    <x v="10"/>
    <d v="2024-07-01T00:00:00"/>
    <d v="2024-07-01T00:00:00"/>
    <s v="Orçamento"/>
    <s v="1 | 1"/>
    <x v="8"/>
    <x v="0"/>
    <n v="9885.14"/>
    <x v="68"/>
    <x v="67"/>
    <s v="2469"/>
    <x v="0"/>
    <x v="3"/>
    <x v="1"/>
    <n v="2001"/>
    <x v="0"/>
    <n v="2001"/>
    <s v="ORÇAMENTO"/>
    <x v="1"/>
    <x v="4"/>
    <x v="13"/>
    <x v="13"/>
    <x v="20"/>
    <x v="20"/>
  </r>
  <r>
    <x v="5"/>
    <s v=" ORÇAMENTO"/>
    <x v="10"/>
    <d v="2024-07-01T00:00:00"/>
    <d v="2024-07-01T00:00:00"/>
    <s v="Orçamento"/>
    <s v="1 | 1"/>
    <x v="8"/>
    <x v="0"/>
    <n v="10000"/>
    <x v="62"/>
    <x v="61"/>
    <s v="8653"/>
    <x v="6"/>
    <x v="3"/>
    <x v="1"/>
    <n v="6001"/>
    <x v="6"/>
    <n v="6001"/>
    <s v="ORÇAMENTO"/>
    <x v="0"/>
    <x v="4"/>
    <x v="9"/>
    <x v="9"/>
    <x v="12"/>
    <x v="12"/>
  </r>
  <r>
    <x v="5"/>
    <s v=" ORÇAMENTO"/>
    <x v="10"/>
    <d v="2024-07-01T00:00:00"/>
    <d v="2024-07-01T00:00:00"/>
    <s v="Orçamento"/>
    <s v="1 | 1"/>
    <x v="8"/>
    <x v="0"/>
    <n v="10000"/>
    <x v="107"/>
    <x v="106"/>
    <s v="8745"/>
    <x v="6"/>
    <x v="3"/>
    <x v="1"/>
    <n v="6001"/>
    <x v="6"/>
    <n v="6001"/>
    <s v="ORÇAMENTO"/>
    <x v="0"/>
    <x v="4"/>
    <x v="9"/>
    <x v="9"/>
    <x v="12"/>
    <x v="12"/>
  </r>
  <r>
    <x v="5"/>
    <s v=" ORÇAMENTO"/>
    <x v="10"/>
    <d v="2024-07-01T00:00:00"/>
    <d v="2024-07-01T00:00:00"/>
    <s v="Orçamento"/>
    <s v="1 | 1"/>
    <x v="8"/>
    <x v="0"/>
    <n v="10000"/>
    <x v="92"/>
    <x v="91"/>
    <s v="9751"/>
    <x v="10"/>
    <x v="3"/>
    <x v="1"/>
    <n v="7001"/>
    <x v="11"/>
    <n v="7001"/>
    <s v="ORÇAMENTO"/>
    <x v="0"/>
    <x v="4"/>
    <x v="9"/>
    <x v="9"/>
    <x v="12"/>
    <x v="12"/>
  </r>
  <r>
    <x v="5"/>
    <s v=" ORÇAMENTO"/>
    <x v="10"/>
    <d v="2024-07-01T00:00:00"/>
    <d v="2024-07-01T00:00:00"/>
    <s v="Orçamento"/>
    <s v="1 | 1"/>
    <x v="8"/>
    <x v="0"/>
    <n v="10000"/>
    <x v="116"/>
    <x v="114"/>
    <s v="9880"/>
    <x v="10"/>
    <x v="3"/>
    <x v="1"/>
    <n v="7001"/>
    <x v="11"/>
    <n v="7001"/>
    <s v="ORÇAMENTO"/>
    <x v="0"/>
    <x v="4"/>
    <x v="9"/>
    <x v="9"/>
    <x v="12"/>
    <x v="12"/>
  </r>
  <r>
    <x v="5"/>
    <s v=" ORÇAMENTO"/>
    <x v="10"/>
    <d v="2024-07-01T00:00:00"/>
    <d v="2024-07-01T00:00:00"/>
    <s v="Orçamento"/>
    <s v="1 | 1"/>
    <x v="8"/>
    <x v="0"/>
    <n v="10000"/>
    <x v="63"/>
    <x v="62"/>
    <s v="10779"/>
    <x v="3"/>
    <x v="3"/>
    <x v="1"/>
    <n v="7004"/>
    <x v="3"/>
    <n v="7004"/>
    <s v="ORÇAMENTO"/>
    <x v="0"/>
    <x v="4"/>
    <x v="9"/>
    <x v="9"/>
    <x v="18"/>
    <x v="18"/>
  </r>
  <r>
    <x v="5"/>
    <s v=" ORÇAMENTO"/>
    <x v="10"/>
    <d v="2024-07-01T00:00:00"/>
    <d v="2024-07-01T00:00:00"/>
    <s v="Orçamento"/>
    <s v="1 | 1"/>
    <x v="8"/>
    <x v="0"/>
    <n v="10000"/>
    <x v="48"/>
    <x v="47"/>
    <s v="11669"/>
    <x v="4"/>
    <x v="3"/>
    <x v="1"/>
    <n v="8002"/>
    <x v="4"/>
    <n v="8002"/>
    <s v="ORÇAMENTO"/>
    <x v="0"/>
    <x v="4"/>
    <x v="9"/>
    <x v="9"/>
    <x v="18"/>
    <x v="18"/>
  </r>
  <r>
    <x v="5"/>
    <s v=" ORÇAMENTO"/>
    <x v="10"/>
    <d v="2024-07-01T00:00:00"/>
    <d v="2024-07-01T00:00:00"/>
    <s v="Orçamento"/>
    <s v="1 | 1"/>
    <x v="8"/>
    <x v="0"/>
    <n v="10000"/>
    <x v="121"/>
    <x v="119"/>
    <s v="6705"/>
    <x v="2"/>
    <x v="3"/>
    <x v="1"/>
    <n v="4004"/>
    <x v="2"/>
    <n v="4004"/>
    <s v="ORÇAMENTO"/>
    <x v="0"/>
    <x v="4"/>
    <x v="0"/>
    <x v="0"/>
    <x v="9"/>
    <x v="9"/>
  </r>
  <r>
    <x v="5"/>
    <s v=" ORÇAMENTO"/>
    <x v="10"/>
    <d v="2024-07-01T00:00:00"/>
    <d v="2024-07-01T00:00:00"/>
    <s v="Orçamento"/>
    <s v="1 | 1"/>
    <x v="8"/>
    <x v="0"/>
    <n v="10000"/>
    <x v="103"/>
    <x v="102"/>
    <s v="11258"/>
    <x v="14"/>
    <x v="3"/>
    <x v="1"/>
    <n v="8001"/>
    <x v="17"/>
    <n v="8001"/>
    <s v="ORÇAMENTO"/>
    <x v="0"/>
    <x v="4"/>
    <x v="0"/>
    <x v="0"/>
    <x v="0"/>
    <x v="0"/>
  </r>
  <r>
    <x v="5"/>
    <s v=" ORÇAMENTO"/>
    <x v="10"/>
    <d v="2024-07-01T00:00:00"/>
    <d v="2024-07-01T00:00:00"/>
    <s v="Orçamento"/>
    <s v="1 | 1"/>
    <x v="8"/>
    <x v="0"/>
    <n v="10000"/>
    <x v="103"/>
    <x v="102"/>
    <s v="13617"/>
    <x v="14"/>
    <x v="3"/>
    <x v="1"/>
    <n v="8001"/>
    <x v="17"/>
    <n v="8001"/>
    <s v="ORÇAMENTO"/>
    <x v="0"/>
    <x v="4"/>
    <x v="0"/>
    <x v="0"/>
    <x v="0"/>
    <x v="0"/>
  </r>
  <r>
    <x v="5"/>
    <s v=" ORÇAMENTO"/>
    <x v="10"/>
    <d v="2024-07-01T00:00:00"/>
    <d v="2024-07-01T00:00:00"/>
    <s v="Orçamento"/>
    <s v="1 | 1"/>
    <x v="8"/>
    <x v="0"/>
    <n v="10000"/>
    <x v="103"/>
    <x v="102"/>
    <s v="13618"/>
    <x v="14"/>
    <x v="3"/>
    <x v="1"/>
    <n v="8001"/>
    <x v="17"/>
    <n v="8001"/>
    <s v="ORÇAMENTO"/>
    <x v="0"/>
    <x v="4"/>
    <x v="0"/>
    <x v="0"/>
    <x v="0"/>
    <x v="0"/>
  </r>
  <r>
    <x v="5"/>
    <s v=" ORÇAMENTO"/>
    <x v="10"/>
    <d v="2024-07-01T00:00:00"/>
    <d v="2024-07-01T00:00:00"/>
    <s v="Orçamento"/>
    <s v="1 | 1"/>
    <x v="8"/>
    <x v="0"/>
    <n v="10000"/>
    <x v="103"/>
    <x v="102"/>
    <s v="13619"/>
    <x v="14"/>
    <x v="3"/>
    <x v="1"/>
    <n v="8001"/>
    <x v="17"/>
    <n v="8001"/>
    <s v="ORÇAMENTO"/>
    <x v="0"/>
    <x v="4"/>
    <x v="0"/>
    <x v="0"/>
    <x v="0"/>
    <x v="0"/>
  </r>
  <r>
    <x v="5"/>
    <s v=" ORÇAMENTO"/>
    <x v="10"/>
    <d v="2024-07-01T00:00:00"/>
    <d v="2024-07-01T00:00:00"/>
    <s v="Orçamento"/>
    <s v="1 | 1"/>
    <x v="8"/>
    <x v="0"/>
    <n v="10000"/>
    <x v="103"/>
    <x v="102"/>
    <s v="13620"/>
    <x v="14"/>
    <x v="3"/>
    <x v="1"/>
    <n v="8001"/>
    <x v="17"/>
    <n v="8001"/>
    <s v="ORÇAMENTO"/>
    <x v="0"/>
    <x v="4"/>
    <x v="0"/>
    <x v="0"/>
    <x v="0"/>
    <x v="0"/>
  </r>
  <r>
    <x v="5"/>
    <s v=" ORÇAMENTO"/>
    <x v="10"/>
    <d v="2024-07-01T00:00:00"/>
    <d v="2024-07-01T00:00:00"/>
    <s v="Orçamento"/>
    <s v="1 | 1"/>
    <x v="8"/>
    <x v="0"/>
    <n v="10038.314530818097"/>
    <x v="38"/>
    <x v="38"/>
    <s v="5968"/>
    <x v="2"/>
    <x v="3"/>
    <x v="1"/>
    <n v="4004"/>
    <x v="2"/>
    <n v="4004"/>
    <s v="ORÇAMENTO"/>
    <x v="1"/>
    <x v="4"/>
    <x v="2"/>
    <x v="2"/>
    <x v="13"/>
    <x v="13"/>
  </r>
  <r>
    <x v="5"/>
    <s v=" ORÇAMENTO"/>
    <x v="10"/>
    <d v="2024-07-01T00:00:00"/>
    <d v="2024-07-01T00:00:00"/>
    <s v="Orçamento"/>
    <s v="1 | 1"/>
    <x v="8"/>
    <x v="0"/>
    <n v="10079.376705436498"/>
    <x v="38"/>
    <x v="38"/>
    <s v="10994"/>
    <x v="14"/>
    <x v="3"/>
    <x v="1"/>
    <n v="8001"/>
    <x v="17"/>
    <n v="8001"/>
    <s v="ORÇAMENTO"/>
    <x v="1"/>
    <x v="4"/>
    <x v="2"/>
    <x v="2"/>
    <x v="13"/>
    <x v="13"/>
  </r>
  <r>
    <x v="5"/>
    <s v=" ORÇAMENTO"/>
    <x v="10"/>
    <d v="2024-07-01T00:00:00"/>
    <d v="2024-07-01T00:00:00"/>
    <s v="Orçamento"/>
    <s v="1 | 1"/>
    <x v="8"/>
    <x v="0"/>
    <n v="10337.51"/>
    <x v="57"/>
    <x v="56"/>
    <s v="300"/>
    <x v="19"/>
    <x v="3"/>
    <x v="1"/>
    <n v="1002"/>
    <x v="22"/>
    <n v="1002"/>
    <s v="ORÇAMENTO"/>
    <x v="1"/>
    <x v="4"/>
    <x v="13"/>
    <x v="13"/>
    <x v="20"/>
    <x v="20"/>
  </r>
  <r>
    <x v="5"/>
    <s v=" ORÇAMENTO"/>
    <x v="10"/>
    <d v="2024-07-01T00:00:00"/>
    <d v="2024-07-01T00:00:00"/>
    <s v="Orçamento"/>
    <s v="1 | 1"/>
    <x v="8"/>
    <x v="0"/>
    <n v="10356.391426994604"/>
    <x v="100"/>
    <x v="99"/>
    <s v="9373"/>
    <x v="10"/>
    <x v="3"/>
    <x v="1"/>
    <n v="7001"/>
    <x v="11"/>
    <n v="7001"/>
    <s v="ORÇAMENTO"/>
    <x v="1"/>
    <x v="4"/>
    <x v="2"/>
    <x v="2"/>
    <x v="15"/>
    <x v="15"/>
  </r>
  <r>
    <x v="5"/>
    <s v=" ORÇAMENTO"/>
    <x v="10"/>
    <d v="2024-07-01T00:00:00"/>
    <d v="2024-07-01T00:00:00"/>
    <s v="Orçamento"/>
    <s v="1 | 1"/>
    <x v="8"/>
    <x v="0"/>
    <n v="10512.624761799998"/>
    <x v="38"/>
    <x v="38"/>
    <s v="3561"/>
    <x v="20"/>
    <x v="3"/>
    <x v="1"/>
    <n v="3004"/>
    <x v="27"/>
    <n v="3004"/>
    <s v="ORÇAMENTO"/>
    <x v="1"/>
    <x v="4"/>
    <x v="2"/>
    <x v="2"/>
    <x v="13"/>
    <x v="13"/>
  </r>
  <r>
    <x v="5"/>
    <s v=" ORÇAMENTO"/>
    <x v="10"/>
    <d v="2024-07-01T00:00:00"/>
    <d v="2024-07-01T00:00:00"/>
    <s v="Orçamento"/>
    <s v="1 | 1"/>
    <x v="8"/>
    <x v="0"/>
    <n v="10537.029956812803"/>
    <x v="2"/>
    <x v="2"/>
    <s v="791"/>
    <x v="0"/>
    <x v="3"/>
    <x v="1"/>
    <n v="2001"/>
    <x v="0"/>
    <n v="2001"/>
    <s v="ORÇAMENTO"/>
    <x v="1"/>
    <x v="4"/>
    <x v="2"/>
    <x v="2"/>
    <x v="2"/>
    <x v="2"/>
  </r>
  <r>
    <x v="5"/>
    <s v=" ORÇAMENTO"/>
    <x v="10"/>
    <d v="2024-07-01T00:00:00"/>
    <d v="2024-07-01T00:00:00"/>
    <s v="Orçamento"/>
    <s v="1 | 1"/>
    <x v="8"/>
    <x v="0"/>
    <n v="10750.0238039452"/>
    <x v="20"/>
    <x v="20"/>
    <s v="8419"/>
    <x v="6"/>
    <x v="3"/>
    <x v="1"/>
    <n v="6001"/>
    <x v="6"/>
    <n v="6001"/>
    <s v="ORÇAMENTO"/>
    <x v="1"/>
    <x v="4"/>
    <x v="2"/>
    <x v="2"/>
    <x v="2"/>
    <x v="2"/>
  </r>
  <r>
    <x v="5"/>
    <s v=" ORÇAMENTO"/>
    <x v="10"/>
    <d v="2024-07-01T00:00:00"/>
    <d v="2024-07-01T00:00:00"/>
    <s v="Orçamento"/>
    <s v="1 | 1"/>
    <x v="8"/>
    <x v="0"/>
    <n v="10997.744410105015"/>
    <x v="22"/>
    <x v="22"/>
    <s v="8815"/>
    <x v="6"/>
    <x v="3"/>
    <x v="1"/>
    <n v="6002"/>
    <x v="9"/>
    <n v="6002"/>
    <s v="ORÇAMENTO"/>
    <x v="1"/>
    <x v="4"/>
    <x v="2"/>
    <x v="2"/>
    <x v="13"/>
    <x v="13"/>
  </r>
  <r>
    <x v="5"/>
    <s v=" ORÇAMENTO"/>
    <x v="10"/>
    <d v="2024-07-01T00:00:00"/>
    <d v="2024-07-01T00:00:00"/>
    <s v="Orçamento"/>
    <s v="1 | 1"/>
    <x v="8"/>
    <x v="0"/>
    <n v="11000"/>
    <x v="71"/>
    <x v="70"/>
    <s v="6876"/>
    <x v="2"/>
    <x v="3"/>
    <x v="1"/>
    <n v="4004"/>
    <x v="2"/>
    <n v="4004"/>
    <s v="ORÇAMENTO"/>
    <x v="0"/>
    <x v="4"/>
    <x v="0"/>
    <x v="0"/>
    <x v="9"/>
    <x v="9"/>
  </r>
  <r>
    <x v="5"/>
    <s v=" ORÇAMENTO"/>
    <x v="10"/>
    <d v="2024-07-01T00:00:00"/>
    <d v="2024-07-01T00:00:00"/>
    <s v="Orçamento"/>
    <s v="1 | 1"/>
    <x v="8"/>
    <x v="0"/>
    <n v="11000"/>
    <x v="3"/>
    <x v="3"/>
    <s v="1536"/>
    <x v="0"/>
    <x v="3"/>
    <x v="1"/>
    <n v="2001"/>
    <x v="0"/>
    <n v="2001"/>
    <s v="ORÇAMENTO"/>
    <x v="1"/>
    <x v="4"/>
    <x v="0"/>
    <x v="0"/>
    <x v="3"/>
    <x v="3"/>
  </r>
  <r>
    <x v="5"/>
    <s v=" ORÇAMENTO"/>
    <x v="10"/>
    <d v="2024-07-01T00:00:00"/>
    <d v="2024-07-01T00:00:00"/>
    <s v="Orçamento"/>
    <s v="1 | 1"/>
    <x v="8"/>
    <x v="0"/>
    <n v="11000"/>
    <x v="8"/>
    <x v="8"/>
    <s v="1780"/>
    <x v="0"/>
    <x v="3"/>
    <x v="1"/>
    <n v="2001"/>
    <x v="0"/>
    <n v="2001"/>
    <s v="ORÇAMENTO"/>
    <x v="1"/>
    <x v="4"/>
    <x v="4"/>
    <x v="4"/>
    <x v="5"/>
    <x v="5"/>
  </r>
  <r>
    <x v="5"/>
    <s v=" ORÇAMENTO"/>
    <x v="10"/>
    <d v="2024-07-01T00:00:00"/>
    <d v="2024-07-01T00:00:00"/>
    <s v="Orçamento"/>
    <s v="1 | 1"/>
    <x v="8"/>
    <x v="0"/>
    <n v="11000"/>
    <x v="8"/>
    <x v="8"/>
    <s v="1781"/>
    <x v="0"/>
    <x v="3"/>
    <x v="1"/>
    <n v="2001"/>
    <x v="0"/>
    <n v="2001"/>
    <s v="ORÇAMENTO"/>
    <x v="1"/>
    <x v="4"/>
    <x v="4"/>
    <x v="4"/>
    <x v="5"/>
    <x v="5"/>
  </r>
  <r>
    <x v="5"/>
    <s v=" ORÇAMENTO"/>
    <x v="10"/>
    <d v="2024-07-01T00:00:00"/>
    <d v="2024-07-01T00:00:00"/>
    <s v="Orçamento"/>
    <s v="1 | 1"/>
    <x v="8"/>
    <x v="0"/>
    <n v="11065.057021340001"/>
    <x v="38"/>
    <x v="38"/>
    <s v="10289"/>
    <x v="10"/>
    <x v="3"/>
    <x v="1"/>
    <n v="7003"/>
    <x v="14"/>
    <n v="7003"/>
    <s v="ORÇAMENTO"/>
    <x v="1"/>
    <x v="4"/>
    <x v="2"/>
    <x v="2"/>
    <x v="13"/>
    <x v="13"/>
  </r>
  <r>
    <x v="5"/>
    <s v=" ORÇAMENTO"/>
    <x v="10"/>
    <d v="2024-07-01T00:00:00"/>
    <d v="2024-07-01T00:00:00"/>
    <s v="Orçamento"/>
    <s v="1 | 1"/>
    <x v="8"/>
    <x v="0"/>
    <n v="11126.237000000001"/>
    <x v="37"/>
    <x v="37"/>
    <s v="3357"/>
    <x v="11"/>
    <x v="3"/>
    <x v="1"/>
    <n v="3003"/>
    <x v="12"/>
    <n v="3003"/>
    <s v="ORÇAMENTO"/>
    <x v="1"/>
    <x v="4"/>
    <x v="2"/>
    <x v="2"/>
    <x v="13"/>
    <x v="13"/>
  </r>
  <r>
    <x v="5"/>
    <s v=" ORÇAMENTO"/>
    <x v="10"/>
    <d v="2024-07-01T00:00:00"/>
    <d v="2024-07-01T00:00:00"/>
    <s v="Orçamento"/>
    <s v="1 | 1"/>
    <x v="8"/>
    <x v="0"/>
    <n v="11135"/>
    <x v="76"/>
    <x v="75"/>
    <s v="9630"/>
    <x v="10"/>
    <x v="3"/>
    <x v="1"/>
    <n v="7001"/>
    <x v="11"/>
    <n v="7001"/>
    <s v="ORÇAMENTO"/>
    <x v="0"/>
    <x v="4"/>
    <x v="9"/>
    <x v="9"/>
    <x v="12"/>
    <x v="12"/>
  </r>
  <r>
    <x v="5"/>
    <s v=" ORÇAMENTO"/>
    <x v="10"/>
    <d v="2024-07-01T00:00:00"/>
    <d v="2024-07-01T00:00:00"/>
    <s v="Orçamento"/>
    <s v="1 | 1"/>
    <x v="8"/>
    <x v="0"/>
    <n v="11200"/>
    <x v="125"/>
    <x v="123"/>
    <s v="9127"/>
    <x v="6"/>
    <x v="3"/>
    <x v="1"/>
    <n v="6002"/>
    <x v="9"/>
    <n v="6002"/>
    <s v="ORÇAMENTO"/>
    <x v="0"/>
    <x v="4"/>
    <x v="9"/>
    <x v="9"/>
    <x v="12"/>
    <x v="12"/>
  </r>
  <r>
    <x v="5"/>
    <s v=" ORÇAMENTO"/>
    <x v="10"/>
    <d v="2024-07-01T00:00:00"/>
    <d v="2024-07-01T00:00:00"/>
    <s v="Orçamento"/>
    <s v="1 | 1"/>
    <x v="8"/>
    <x v="0"/>
    <n v="11237.060000000001"/>
    <x v="37"/>
    <x v="37"/>
    <s v="11537"/>
    <x v="4"/>
    <x v="3"/>
    <x v="1"/>
    <n v="8002"/>
    <x v="4"/>
    <n v="8002"/>
    <s v="ORÇAMENTO"/>
    <x v="1"/>
    <x v="4"/>
    <x v="2"/>
    <x v="2"/>
    <x v="13"/>
    <x v="13"/>
  </r>
  <r>
    <x v="5"/>
    <s v=" ORÇAMENTO"/>
    <x v="10"/>
    <d v="2024-07-01T00:00:00"/>
    <d v="2024-07-01T00:00:00"/>
    <s v="Orçamento"/>
    <s v="1 | 1"/>
    <x v="8"/>
    <x v="0"/>
    <n v="11442.555968726401"/>
    <x v="21"/>
    <x v="21"/>
    <s v="8469"/>
    <x v="6"/>
    <x v="3"/>
    <x v="1"/>
    <n v="6001"/>
    <x v="6"/>
    <n v="6001"/>
    <s v="ORÇAMENTO"/>
    <x v="1"/>
    <x v="4"/>
    <x v="2"/>
    <x v="2"/>
    <x v="2"/>
    <x v="2"/>
  </r>
  <r>
    <x v="5"/>
    <s v=" ORÇAMENTO"/>
    <x v="10"/>
    <d v="2024-07-01T00:00:00"/>
    <d v="2024-07-01T00:00:00"/>
    <s v="Orçamento"/>
    <s v="1 | 1"/>
    <x v="8"/>
    <x v="0"/>
    <n v="11666.666666666666"/>
    <x v="138"/>
    <x v="136"/>
    <s v="7794"/>
    <x v="2"/>
    <x v="3"/>
    <x v="1"/>
    <n v="5003"/>
    <x v="31"/>
    <n v="5003"/>
    <s v="ORÇAMENTO"/>
    <x v="0"/>
    <x v="4"/>
    <x v="9"/>
    <x v="9"/>
    <x v="18"/>
    <x v="18"/>
  </r>
  <r>
    <x v="5"/>
    <s v=" ORÇAMENTO"/>
    <x v="10"/>
    <d v="2024-07-01T00:00:00"/>
    <d v="2024-07-01T00:00:00"/>
    <s v="Orçamento"/>
    <s v="1 | 1"/>
    <x v="8"/>
    <x v="0"/>
    <n v="11666.666666666666"/>
    <x v="57"/>
    <x v="56"/>
    <s v="2547"/>
    <x v="0"/>
    <x v="3"/>
    <x v="1"/>
    <n v="2001"/>
    <x v="0"/>
    <n v="2001"/>
    <s v="ORÇAMENTO"/>
    <x v="1"/>
    <x v="4"/>
    <x v="13"/>
    <x v="13"/>
    <x v="20"/>
    <x v="20"/>
  </r>
  <r>
    <x v="5"/>
    <s v=" ORÇAMENTO"/>
    <x v="10"/>
    <d v="2024-07-01T00:00:00"/>
    <d v="2024-07-01T00:00:00"/>
    <s v="Orçamento"/>
    <s v="1 | 1"/>
    <x v="8"/>
    <x v="0"/>
    <n v="11875"/>
    <x v="76"/>
    <x v="75"/>
    <s v="9631"/>
    <x v="10"/>
    <x v="3"/>
    <x v="1"/>
    <n v="7001"/>
    <x v="11"/>
    <n v="7001"/>
    <s v="ORÇAMENTO"/>
    <x v="0"/>
    <x v="4"/>
    <x v="9"/>
    <x v="9"/>
    <x v="12"/>
    <x v="12"/>
  </r>
  <r>
    <x v="5"/>
    <s v=" ORÇAMENTO"/>
    <x v="10"/>
    <d v="2024-07-01T00:00:00"/>
    <d v="2024-07-01T00:00:00"/>
    <s v="Orçamento"/>
    <s v="1 | 1"/>
    <x v="8"/>
    <x v="0"/>
    <n v="12000"/>
    <x v="85"/>
    <x v="84"/>
    <s v="83"/>
    <x v="19"/>
    <x v="3"/>
    <x v="1"/>
    <n v="1002"/>
    <x v="22"/>
    <n v="1002"/>
    <s v="ORÇAMENTO"/>
    <x v="1"/>
    <x v="4"/>
    <x v="2"/>
    <x v="2"/>
    <x v="13"/>
    <x v="13"/>
  </r>
  <r>
    <x v="5"/>
    <s v=" ORÇAMENTO"/>
    <x v="10"/>
    <d v="2024-07-01T00:00:00"/>
    <d v="2024-07-01T00:00:00"/>
    <s v="Orçamento"/>
    <s v="1 | 1"/>
    <x v="8"/>
    <x v="0"/>
    <n v="12000"/>
    <x v="118"/>
    <x v="116"/>
    <s v="8094"/>
    <x v="2"/>
    <x v="3"/>
    <x v="1"/>
    <n v="5005"/>
    <x v="32"/>
    <n v="5005"/>
    <s v="ORÇAMENTO"/>
    <x v="0"/>
    <x v="4"/>
    <x v="9"/>
    <x v="9"/>
    <x v="18"/>
    <x v="18"/>
  </r>
  <r>
    <x v="5"/>
    <s v=" ORÇAMENTO"/>
    <x v="10"/>
    <d v="2024-07-01T00:00:00"/>
    <d v="2024-07-01T00:00:00"/>
    <s v="Orçamento"/>
    <s v="1 | 1"/>
    <x v="8"/>
    <x v="0"/>
    <n v="12000"/>
    <x v="49"/>
    <x v="48"/>
    <s v="10027"/>
    <x v="10"/>
    <x v="3"/>
    <x v="1"/>
    <n v="7001"/>
    <x v="11"/>
    <n v="7001"/>
    <s v="ORÇAMENTO"/>
    <x v="0"/>
    <x v="4"/>
    <x v="11"/>
    <x v="11"/>
    <x v="17"/>
    <x v="17"/>
  </r>
  <r>
    <x v="5"/>
    <s v=" ORÇAMENTO"/>
    <x v="10"/>
    <d v="2024-07-01T00:00:00"/>
    <d v="2024-07-01T00:00:00"/>
    <s v="Orçamento"/>
    <s v="1 | 1"/>
    <x v="8"/>
    <x v="0"/>
    <n v="12000"/>
    <x v="49"/>
    <x v="48"/>
    <s v="10028"/>
    <x v="10"/>
    <x v="3"/>
    <x v="1"/>
    <n v="7001"/>
    <x v="11"/>
    <n v="7001"/>
    <s v="ORÇAMENTO"/>
    <x v="0"/>
    <x v="4"/>
    <x v="11"/>
    <x v="11"/>
    <x v="17"/>
    <x v="17"/>
  </r>
  <r>
    <x v="5"/>
    <s v=" ORÇAMENTO"/>
    <x v="10"/>
    <d v="2024-07-01T00:00:00"/>
    <d v="2024-07-01T00:00:00"/>
    <s v="Orçamento"/>
    <s v="1 | 1"/>
    <x v="8"/>
    <x v="0"/>
    <n v="12183.372998784505"/>
    <x v="70"/>
    <x v="69"/>
    <s v="9385"/>
    <x v="10"/>
    <x v="3"/>
    <x v="1"/>
    <n v="7001"/>
    <x v="11"/>
    <n v="7001"/>
    <s v="ORÇAMENTO"/>
    <x v="1"/>
    <x v="4"/>
    <x v="2"/>
    <x v="2"/>
    <x v="15"/>
    <x v="15"/>
  </r>
  <r>
    <x v="5"/>
    <s v=" ORÇAMENTO"/>
    <x v="10"/>
    <d v="2024-07-01T00:00:00"/>
    <d v="2024-07-01T00:00:00"/>
    <s v="Orçamento"/>
    <s v="1 | 1"/>
    <x v="8"/>
    <x v="0"/>
    <n v="12221.000000000002"/>
    <x v="15"/>
    <x v="15"/>
    <s v="11736"/>
    <x v="4"/>
    <x v="3"/>
    <x v="1"/>
    <n v="8002"/>
    <x v="4"/>
    <n v="8002"/>
    <s v="ORÇAMENTO"/>
    <x v="0"/>
    <x v="4"/>
    <x v="0"/>
    <x v="0"/>
    <x v="10"/>
    <x v="10"/>
  </r>
  <r>
    <x v="5"/>
    <s v=" ORÇAMENTO"/>
    <x v="10"/>
    <d v="2024-07-01T00:00:00"/>
    <d v="2024-07-01T00:00:00"/>
    <s v="Orçamento"/>
    <s v="1 | 1"/>
    <x v="8"/>
    <x v="0"/>
    <n v="12341"/>
    <x v="24"/>
    <x v="24"/>
    <s v="6229"/>
    <x v="2"/>
    <x v="3"/>
    <x v="1"/>
    <n v="4004"/>
    <x v="2"/>
    <n v="4004"/>
    <s v="ORÇAMENTO"/>
    <x v="0"/>
    <x v="4"/>
    <x v="0"/>
    <x v="0"/>
    <x v="9"/>
    <x v="9"/>
  </r>
  <r>
    <x v="5"/>
    <s v=" ORÇAMENTO"/>
    <x v="10"/>
    <d v="2024-07-01T00:00:00"/>
    <d v="2024-07-01T00:00:00"/>
    <s v="Orçamento"/>
    <s v="1 | 1"/>
    <x v="8"/>
    <x v="0"/>
    <n v="12360"/>
    <x v="33"/>
    <x v="33"/>
    <s v="13719"/>
    <x v="19"/>
    <x v="3"/>
    <x v="1"/>
    <n v="9001"/>
    <x v="24"/>
    <n v="9001"/>
    <s v="ORÇAMENTO"/>
    <x v="1"/>
    <x v="4"/>
    <x v="10"/>
    <x v="10"/>
    <x v="16"/>
    <x v="16"/>
  </r>
  <r>
    <x v="5"/>
    <s v=" ORÇAMENTO"/>
    <x v="10"/>
    <d v="2024-07-01T00:00:00"/>
    <d v="2024-07-01T00:00:00"/>
    <s v="Orçamento"/>
    <s v="1 | 1"/>
    <x v="8"/>
    <x v="0"/>
    <n v="12533.333333333334"/>
    <x v="45"/>
    <x v="44"/>
    <s v="13444"/>
    <x v="9"/>
    <x v="3"/>
    <x v="1"/>
    <n v="8006"/>
    <x v="10"/>
    <n v="8006"/>
    <s v="ORÇAMENTO"/>
    <x v="0"/>
    <x v="4"/>
    <x v="11"/>
    <x v="11"/>
    <x v="17"/>
    <x v="17"/>
  </r>
  <r>
    <x v="5"/>
    <s v=" ORÇAMENTO"/>
    <x v="10"/>
    <d v="2024-07-01T00:00:00"/>
    <d v="2024-07-01T00:00:00"/>
    <s v="Orçamento"/>
    <s v="1 | 1"/>
    <x v="8"/>
    <x v="0"/>
    <n v="12660"/>
    <x v="29"/>
    <x v="29"/>
    <s v="12309"/>
    <x v="19"/>
    <x v="3"/>
    <x v="1"/>
    <n v="8005"/>
    <x v="23"/>
    <n v="8005"/>
    <s v="ORÇAMENTO"/>
    <x v="0"/>
    <x v="4"/>
    <x v="0"/>
    <x v="0"/>
    <x v="10"/>
    <x v="10"/>
  </r>
  <r>
    <x v="5"/>
    <s v=" ORÇAMENTO"/>
    <x v="10"/>
    <d v="2024-07-01T00:00:00"/>
    <d v="2024-07-01T00:00:00"/>
    <s v="Orçamento"/>
    <s v="1 | 1"/>
    <x v="8"/>
    <x v="0"/>
    <n v="13000"/>
    <x v="24"/>
    <x v="24"/>
    <s v="6228"/>
    <x v="2"/>
    <x v="3"/>
    <x v="1"/>
    <n v="4004"/>
    <x v="2"/>
    <n v="4004"/>
    <s v="ORÇAMENTO"/>
    <x v="0"/>
    <x v="4"/>
    <x v="0"/>
    <x v="0"/>
    <x v="9"/>
    <x v="9"/>
  </r>
  <r>
    <x v="5"/>
    <s v=" ORÇAMENTO"/>
    <x v="10"/>
    <d v="2024-07-01T00:00:00"/>
    <d v="2024-07-01T00:00:00"/>
    <s v="Orçamento"/>
    <s v="1 | 1"/>
    <x v="8"/>
    <x v="0"/>
    <n v="13000"/>
    <x v="104"/>
    <x v="103"/>
    <s v="12393"/>
    <x v="19"/>
    <x v="3"/>
    <x v="1"/>
    <n v="8005"/>
    <x v="23"/>
    <n v="8005"/>
    <s v="ORÇAMENTO"/>
    <x v="0"/>
    <x v="4"/>
    <x v="0"/>
    <x v="0"/>
    <x v="10"/>
    <x v="10"/>
  </r>
  <r>
    <x v="5"/>
    <s v=" ORÇAMENTO"/>
    <x v="10"/>
    <d v="2024-07-01T00:00:00"/>
    <d v="2024-07-01T00:00:00"/>
    <s v="Orçamento"/>
    <s v="1 | 1"/>
    <x v="8"/>
    <x v="0"/>
    <n v="13027.938664088828"/>
    <x v="5"/>
    <x v="5"/>
    <s v="548"/>
    <x v="0"/>
    <x v="3"/>
    <x v="1"/>
    <n v="2001"/>
    <x v="0"/>
    <n v="2001"/>
    <s v="ORÇAMENTO"/>
    <x v="1"/>
    <x v="4"/>
    <x v="3"/>
    <x v="3"/>
    <x v="4"/>
    <x v="4"/>
  </r>
  <r>
    <x v="5"/>
    <s v=" ORÇAMENTO"/>
    <x v="10"/>
    <d v="2024-07-01T00:00:00"/>
    <d v="2024-07-01T00:00:00"/>
    <s v="Orçamento"/>
    <s v="1 | 1"/>
    <x v="8"/>
    <x v="0"/>
    <n v="13084.3958600242"/>
    <x v="20"/>
    <x v="20"/>
    <s v="9289"/>
    <x v="10"/>
    <x v="3"/>
    <x v="1"/>
    <n v="7001"/>
    <x v="11"/>
    <n v="7001"/>
    <s v="ORÇAMENTO"/>
    <x v="1"/>
    <x v="4"/>
    <x v="2"/>
    <x v="2"/>
    <x v="2"/>
    <x v="2"/>
  </r>
  <r>
    <x v="5"/>
    <s v=" ORÇAMENTO"/>
    <x v="10"/>
    <d v="2024-07-01T00:00:00"/>
    <d v="2024-07-01T00:00:00"/>
    <s v="Orçamento"/>
    <s v="1 | 1"/>
    <x v="8"/>
    <x v="0"/>
    <n v="13250"/>
    <x v="37"/>
    <x v="37"/>
    <s v="10544"/>
    <x v="3"/>
    <x v="3"/>
    <x v="1"/>
    <n v="7004"/>
    <x v="3"/>
    <n v="7004"/>
    <s v="ORÇAMENTO"/>
    <x v="1"/>
    <x v="4"/>
    <x v="2"/>
    <x v="2"/>
    <x v="13"/>
    <x v="13"/>
  </r>
  <r>
    <x v="5"/>
    <s v=" ORÇAMENTO"/>
    <x v="10"/>
    <d v="2024-07-01T00:00:00"/>
    <d v="2024-07-01T00:00:00"/>
    <s v="Orçamento"/>
    <s v="1 | 1"/>
    <x v="8"/>
    <x v="0"/>
    <n v="13370.4128306"/>
    <x v="38"/>
    <x v="38"/>
    <s v="5967"/>
    <x v="2"/>
    <x v="3"/>
    <x v="1"/>
    <n v="4004"/>
    <x v="2"/>
    <n v="4004"/>
    <s v="ORÇAMENTO"/>
    <x v="1"/>
    <x v="4"/>
    <x v="2"/>
    <x v="2"/>
    <x v="13"/>
    <x v="13"/>
  </r>
  <r>
    <x v="5"/>
    <s v=" ORÇAMENTO"/>
    <x v="10"/>
    <d v="2024-07-01T00:00:00"/>
    <d v="2024-07-01T00:00:00"/>
    <s v="Orçamento"/>
    <s v="1 | 1"/>
    <x v="8"/>
    <x v="0"/>
    <n v="13500"/>
    <x v="31"/>
    <x v="31"/>
    <s v="3936"/>
    <x v="15"/>
    <x v="3"/>
    <x v="1"/>
    <n v="3005"/>
    <x v="18"/>
    <n v="3005"/>
    <s v="ORÇAMENTO"/>
    <x v="1"/>
    <x v="4"/>
    <x v="2"/>
    <x v="2"/>
    <x v="15"/>
    <x v="15"/>
  </r>
  <r>
    <x v="5"/>
    <s v=" ORÇAMENTO"/>
    <x v="10"/>
    <d v="2024-07-01T00:00:00"/>
    <d v="2024-07-01T00:00:00"/>
    <s v="Orçamento"/>
    <s v="1 | 1"/>
    <x v="8"/>
    <x v="0"/>
    <n v="13709.192000000001"/>
    <x v="37"/>
    <x v="37"/>
    <s v="7176"/>
    <x v="13"/>
    <x v="3"/>
    <x v="1"/>
    <n v="5001"/>
    <x v="16"/>
    <n v="5001"/>
    <s v="ORÇAMENTO"/>
    <x v="1"/>
    <x v="4"/>
    <x v="2"/>
    <x v="2"/>
    <x v="13"/>
    <x v="13"/>
  </r>
  <r>
    <x v="5"/>
    <s v=" ORÇAMENTO"/>
    <x v="10"/>
    <d v="2024-07-01T00:00:00"/>
    <d v="2024-07-01T00:00:00"/>
    <s v="Orçamento"/>
    <s v="1 | 1"/>
    <x v="8"/>
    <x v="0"/>
    <n v="13821.5838"/>
    <x v="37"/>
    <x v="37"/>
    <s v="2738"/>
    <x v="5"/>
    <x v="3"/>
    <x v="1"/>
    <n v="3001"/>
    <x v="5"/>
    <n v="3001"/>
    <s v="ORÇAMENTO"/>
    <x v="1"/>
    <x v="4"/>
    <x v="2"/>
    <x v="2"/>
    <x v="13"/>
    <x v="13"/>
  </r>
  <r>
    <x v="5"/>
    <s v=" ORÇAMENTO"/>
    <x v="10"/>
    <d v="2024-07-01T00:00:00"/>
    <d v="2024-07-01T00:00:00"/>
    <s v="Orçamento"/>
    <s v="1 | 1"/>
    <x v="8"/>
    <x v="0"/>
    <n v="14000"/>
    <x v="76"/>
    <x v="75"/>
    <s v="9622"/>
    <x v="10"/>
    <x v="3"/>
    <x v="1"/>
    <n v="7001"/>
    <x v="11"/>
    <n v="7001"/>
    <s v="ORÇAMENTO"/>
    <x v="0"/>
    <x v="4"/>
    <x v="9"/>
    <x v="9"/>
    <x v="12"/>
    <x v="12"/>
  </r>
  <r>
    <x v="5"/>
    <s v=" ORÇAMENTO"/>
    <x v="10"/>
    <d v="2024-07-01T00:00:00"/>
    <d v="2024-07-01T00:00:00"/>
    <s v="Orçamento"/>
    <s v="1 | 1"/>
    <x v="8"/>
    <x v="0"/>
    <n v="14000"/>
    <x v="131"/>
    <x v="129"/>
    <s v="10436"/>
    <x v="10"/>
    <x v="3"/>
    <x v="1"/>
    <n v="7003"/>
    <x v="14"/>
    <n v="7003"/>
    <s v="ORÇAMENTO"/>
    <x v="0"/>
    <x v="4"/>
    <x v="9"/>
    <x v="9"/>
    <x v="12"/>
    <x v="12"/>
  </r>
  <r>
    <x v="5"/>
    <s v=" ORÇAMENTO"/>
    <x v="10"/>
    <d v="2024-07-01T00:00:00"/>
    <d v="2024-07-01T00:00:00"/>
    <s v="Orçamento"/>
    <s v="1 | 1"/>
    <x v="8"/>
    <x v="0"/>
    <n v="14000"/>
    <x v="44"/>
    <x v="43"/>
    <s v="12614"/>
    <x v="9"/>
    <x v="3"/>
    <x v="1"/>
    <n v="8006"/>
    <x v="10"/>
    <n v="8006"/>
    <s v="ORÇAMENTO"/>
    <x v="0"/>
    <x v="4"/>
    <x v="9"/>
    <x v="9"/>
    <x v="18"/>
    <x v="18"/>
  </r>
  <r>
    <x v="5"/>
    <s v=" ORÇAMENTO"/>
    <x v="10"/>
    <d v="2024-07-01T00:00:00"/>
    <d v="2024-07-01T00:00:00"/>
    <s v="Orçamento"/>
    <s v="1 | 1"/>
    <x v="8"/>
    <x v="0"/>
    <n v="14350.767599999999"/>
    <x v="37"/>
    <x v="37"/>
    <s v="4587"/>
    <x v="7"/>
    <x v="3"/>
    <x v="1"/>
    <n v="3007"/>
    <x v="25"/>
    <n v="3007"/>
    <s v="ORÇAMENTO"/>
    <x v="1"/>
    <x v="4"/>
    <x v="2"/>
    <x v="2"/>
    <x v="13"/>
    <x v="13"/>
  </r>
  <r>
    <x v="5"/>
    <s v=" ORÇAMENTO"/>
    <x v="10"/>
    <d v="2024-07-01T00:00:00"/>
    <d v="2024-07-01T00:00:00"/>
    <s v="Orçamento"/>
    <s v="1 | 1"/>
    <x v="8"/>
    <x v="0"/>
    <n v="14535.77"/>
    <x v="68"/>
    <x v="67"/>
    <s v="2468"/>
    <x v="0"/>
    <x v="3"/>
    <x v="1"/>
    <n v="2001"/>
    <x v="0"/>
    <n v="2001"/>
    <s v="ORÇAMENTO"/>
    <x v="1"/>
    <x v="4"/>
    <x v="13"/>
    <x v="13"/>
    <x v="20"/>
    <x v="20"/>
  </r>
  <r>
    <x v="5"/>
    <s v=" ORÇAMENTO"/>
    <x v="10"/>
    <d v="2024-07-01T00:00:00"/>
    <d v="2024-07-01T00:00:00"/>
    <s v="Orçamento"/>
    <s v="1 | 1"/>
    <x v="8"/>
    <x v="0"/>
    <n v="14539.122340758295"/>
    <x v="38"/>
    <x v="38"/>
    <s v="4904"/>
    <x v="17"/>
    <x v="3"/>
    <x v="1"/>
    <n v="4001"/>
    <x v="20"/>
    <n v="4001"/>
    <s v="ORÇAMENTO"/>
    <x v="1"/>
    <x v="4"/>
    <x v="2"/>
    <x v="2"/>
    <x v="13"/>
    <x v="13"/>
  </r>
  <r>
    <x v="5"/>
    <s v=" ORÇAMENTO"/>
    <x v="10"/>
    <d v="2024-07-01T00:00:00"/>
    <d v="2024-07-01T00:00:00"/>
    <s v="Orçamento"/>
    <s v="1 | 1"/>
    <x v="8"/>
    <x v="0"/>
    <n v="14608.178"/>
    <x v="37"/>
    <x v="37"/>
    <s v="11030"/>
    <x v="14"/>
    <x v="3"/>
    <x v="1"/>
    <n v="8001"/>
    <x v="17"/>
    <n v="8001"/>
    <s v="ORÇAMENTO"/>
    <x v="1"/>
    <x v="4"/>
    <x v="2"/>
    <x v="2"/>
    <x v="13"/>
    <x v="13"/>
  </r>
  <r>
    <x v="5"/>
    <s v=" ORÇAMENTO"/>
    <x v="10"/>
    <d v="2024-07-01T00:00:00"/>
    <d v="2024-07-01T00:00:00"/>
    <s v="Orçamento"/>
    <s v="1 | 1"/>
    <x v="8"/>
    <x v="0"/>
    <n v="14608.178"/>
    <x v="37"/>
    <x v="37"/>
    <s v="12058"/>
    <x v="21"/>
    <x v="3"/>
    <x v="1"/>
    <n v="8003"/>
    <x v="28"/>
    <n v="8003"/>
    <s v="ORÇAMENTO"/>
    <x v="1"/>
    <x v="4"/>
    <x v="2"/>
    <x v="2"/>
    <x v="13"/>
    <x v="13"/>
  </r>
  <r>
    <x v="5"/>
    <s v=" ORÇAMENTO"/>
    <x v="10"/>
    <d v="2024-07-01T00:00:00"/>
    <d v="2024-07-01T00:00:00"/>
    <s v="Orçamento"/>
    <s v="1 | 1"/>
    <x v="8"/>
    <x v="0"/>
    <n v="15000"/>
    <x v="115"/>
    <x v="113"/>
    <s v="9070"/>
    <x v="6"/>
    <x v="3"/>
    <x v="1"/>
    <n v="6002"/>
    <x v="9"/>
    <n v="6002"/>
    <s v="ORÇAMENTO"/>
    <x v="0"/>
    <x v="4"/>
    <x v="9"/>
    <x v="9"/>
    <x v="12"/>
    <x v="12"/>
  </r>
  <r>
    <x v="5"/>
    <s v=" ORÇAMENTO"/>
    <x v="10"/>
    <d v="2024-07-01T00:00:00"/>
    <d v="2024-07-01T00:00:00"/>
    <s v="Orçamento"/>
    <s v="1 | 1"/>
    <x v="8"/>
    <x v="0"/>
    <n v="15000"/>
    <x v="131"/>
    <x v="129"/>
    <s v="9716"/>
    <x v="10"/>
    <x v="3"/>
    <x v="1"/>
    <n v="7001"/>
    <x v="11"/>
    <n v="7001"/>
    <s v="ORÇAMENTO"/>
    <x v="0"/>
    <x v="4"/>
    <x v="9"/>
    <x v="9"/>
    <x v="12"/>
    <x v="12"/>
  </r>
  <r>
    <x v="5"/>
    <s v=" ORÇAMENTO"/>
    <x v="10"/>
    <d v="2024-07-01T00:00:00"/>
    <d v="2024-07-01T00:00:00"/>
    <s v="Orçamento"/>
    <s v="1 | 1"/>
    <x v="8"/>
    <x v="0"/>
    <n v="15000"/>
    <x v="120"/>
    <x v="118"/>
    <s v="5810"/>
    <x v="12"/>
    <x v="3"/>
    <x v="1"/>
    <n v="4003"/>
    <x v="13"/>
    <n v="4003"/>
    <s v="ORÇAMENTO"/>
    <x v="0"/>
    <x v="4"/>
    <x v="9"/>
    <x v="9"/>
    <x v="22"/>
    <x v="22"/>
  </r>
  <r>
    <x v="5"/>
    <s v=" ORÇAMENTO"/>
    <x v="10"/>
    <d v="2024-07-01T00:00:00"/>
    <d v="2024-07-01T00:00:00"/>
    <s v="Orçamento"/>
    <s v="1 | 1"/>
    <x v="8"/>
    <x v="0"/>
    <n v="15000"/>
    <x v="42"/>
    <x v="42"/>
    <s v="7088"/>
    <x v="2"/>
    <x v="3"/>
    <x v="1"/>
    <n v="4004"/>
    <x v="2"/>
    <n v="4004"/>
    <s v="ORÇAMENTO"/>
    <x v="0"/>
    <x v="4"/>
    <x v="0"/>
    <x v="0"/>
    <x v="9"/>
    <x v="9"/>
  </r>
  <r>
    <x v="5"/>
    <s v=" ORÇAMENTO"/>
    <x v="10"/>
    <d v="2024-07-01T00:00:00"/>
    <d v="2024-07-01T00:00:00"/>
    <s v="Orçamento"/>
    <s v="1 | 1"/>
    <x v="8"/>
    <x v="0"/>
    <n v="15000"/>
    <x v="143"/>
    <x v="141"/>
    <s v="13153"/>
    <x v="9"/>
    <x v="3"/>
    <x v="1"/>
    <n v="8006"/>
    <x v="10"/>
    <n v="8006"/>
    <s v="ORÇAMENTO"/>
    <x v="0"/>
    <x v="4"/>
    <x v="0"/>
    <x v="0"/>
    <x v="0"/>
    <x v="0"/>
  </r>
  <r>
    <x v="5"/>
    <s v=" ORÇAMENTO"/>
    <x v="10"/>
    <d v="2024-07-01T00:00:00"/>
    <d v="2024-07-01T00:00:00"/>
    <s v="Orçamento"/>
    <s v="1 | 1"/>
    <x v="8"/>
    <x v="0"/>
    <n v="15000"/>
    <x v="88"/>
    <x v="87"/>
    <s v="240"/>
    <x v="19"/>
    <x v="3"/>
    <x v="1"/>
    <n v="1002"/>
    <x v="22"/>
    <n v="1002"/>
    <s v="ORÇAMENTO"/>
    <x v="0"/>
    <x v="4"/>
    <x v="0"/>
    <x v="0"/>
    <x v="0"/>
    <x v="0"/>
  </r>
  <r>
    <x v="5"/>
    <s v=" ORÇAMENTO"/>
    <x v="10"/>
    <d v="2024-07-01T00:00:00"/>
    <d v="2024-07-01T00:00:00"/>
    <s v="Orçamento"/>
    <s v="1 | 1"/>
    <x v="8"/>
    <x v="0"/>
    <n v="15000"/>
    <x v="7"/>
    <x v="7"/>
    <s v="13602"/>
    <x v="21"/>
    <x v="3"/>
    <x v="1"/>
    <n v="8007"/>
    <x v="29"/>
    <n v="8007"/>
    <s v="ORÇAMENTO"/>
    <x v="0"/>
    <x v="4"/>
    <x v="0"/>
    <x v="0"/>
    <x v="0"/>
    <x v="0"/>
  </r>
  <r>
    <x v="5"/>
    <s v=" ORÇAMENTO"/>
    <x v="10"/>
    <d v="2024-07-01T00:00:00"/>
    <d v="2024-07-01T00:00:00"/>
    <s v="Orçamento"/>
    <s v="1 | 1"/>
    <x v="8"/>
    <x v="0"/>
    <n v="15000"/>
    <x v="9"/>
    <x v="9"/>
    <s v="1856"/>
    <x v="0"/>
    <x v="3"/>
    <x v="1"/>
    <n v="2001"/>
    <x v="0"/>
    <n v="2001"/>
    <s v="ORÇAMENTO"/>
    <x v="1"/>
    <x v="4"/>
    <x v="4"/>
    <x v="4"/>
    <x v="5"/>
    <x v="5"/>
  </r>
  <r>
    <x v="5"/>
    <s v=" ORÇAMENTO"/>
    <x v="10"/>
    <d v="2024-07-01T00:00:00"/>
    <d v="2024-07-01T00:00:00"/>
    <s v="Orçamento"/>
    <s v="1 | 1"/>
    <x v="8"/>
    <x v="0"/>
    <n v="15084"/>
    <x v="24"/>
    <x v="24"/>
    <s v="6227"/>
    <x v="2"/>
    <x v="3"/>
    <x v="1"/>
    <n v="4004"/>
    <x v="2"/>
    <n v="4004"/>
    <s v="ORÇAMENTO"/>
    <x v="0"/>
    <x v="4"/>
    <x v="0"/>
    <x v="0"/>
    <x v="9"/>
    <x v="9"/>
  </r>
  <r>
    <x v="5"/>
    <s v=" ORÇAMENTO"/>
    <x v="10"/>
    <d v="2024-07-01T00:00:00"/>
    <d v="2024-07-01T00:00:00"/>
    <s v="Orçamento"/>
    <s v="1 | 1"/>
    <x v="8"/>
    <x v="0"/>
    <n v="15166.666666666666"/>
    <x v="45"/>
    <x v="44"/>
    <s v="13443"/>
    <x v="9"/>
    <x v="3"/>
    <x v="1"/>
    <n v="8006"/>
    <x v="10"/>
    <n v="8006"/>
    <s v="ORÇAMENTO"/>
    <x v="0"/>
    <x v="4"/>
    <x v="11"/>
    <x v="11"/>
    <x v="17"/>
    <x v="17"/>
  </r>
  <r>
    <x v="5"/>
    <s v=" ORÇAMENTO"/>
    <x v="10"/>
    <d v="2024-07-01T00:00:00"/>
    <d v="2024-07-01T00:00:00"/>
    <s v="Orçamento"/>
    <s v="1 | 1"/>
    <x v="8"/>
    <x v="0"/>
    <n v="15750"/>
    <x v="81"/>
    <x v="80"/>
    <s v="3954"/>
    <x v="15"/>
    <x v="3"/>
    <x v="1"/>
    <n v="3005"/>
    <x v="18"/>
    <n v="3005"/>
    <s v="ORÇAMENTO"/>
    <x v="0"/>
    <x v="4"/>
    <x v="0"/>
    <x v="0"/>
    <x v="10"/>
    <x v="10"/>
  </r>
  <r>
    <x v="5"/>
    <s v=" ORÇAMENTO"/>
    <x v="10"/>
    <d v="2024-07-01T00:00:00"/>
    <d v="2024-07-01T00:00:00"/>
    <s v="Orçamento"/>
    <s v="1 | 1"/>
    <x v="8"/>
    <x v="0"/>
    <n v="15999.9"/>
    <x v="103"/>
    <x v="102"/>
    <s v="11256"/>
    <x v="14"/>
    <x v="3"/>
    <x v="1"/>
    <n v="8001"/>
    <x v="17"/>
    <n v="8001"/>
    <s v="ORÇAMENTO"/>
    <x v="0"/>
    <x v="4"/>
    <x v="0"/>
    <x v="0"/>
    <x v="0"/>
    <x v="0"/>
  </r>
  <r>
    <x v="5"/>
    <s v=" ORÇAMENTO"/>
    <x v="10"/>
    <d v="2024-07-01T00:00:00"/>
    <d v="2024-07-01T00:00:00"/>
    <s v="Orçamento"/>
    <s v="1 | 1"/>
    <x v="8"/>
    <x v="0"/>
    <n v="15999.9"/>
    <x v="103"/>
    <x v="102"/>
    <s v="11257"/>
    <x v="14"/>
    <x v="3"/>
    <x v="1"/>
    <n v="8001"/>
    <x v="17"/>
    <n v="8001"/>
    <s v="ORÇAMENTO"/>
    <x v="0"/>
    <x v="4"/>
    <x v="0"/>
    <x v="0"/>
    <x v="0"/>
    <x v="0"/>
  </r>
  <r>
    <x v="5"/>
    <s v=" ORÇAMENTO"/>
    <x v="10"/>
    <d v="2024-07-01T00:00:00"/>
    <d v="2024-07-01T00:00:00"/>
    <s v="Orçamento"/>
    <s v="1 | 1"/>
    <x v="8"/>
    <x v="0"/>
    <n v="16000"/>
    <x v="37"/>
    <x v="37"/>
    <s v="8850"/>
    <x v="6"/>
    <x v="3"/>
    <x v="1"/>
    <n v="6002"/>
    <x v="9"/>
    <n v="6002"/>
    <s v="ORÇAMENTO"/>
    <x v="1"/>
    <x v="4"/>
    <x v="2"/>
    <x v="2"/>
    <x v="13"/>
    <x v="13"/>
  </r>
  <r>
    <x v="5"/>
    <s v=" ORÇAMENTO"/>
    <x v="10"/>
    <d v="2024-07-01T00:00:00"/>
    <d v="2024-07-01T00:00:00"/>
    <s v="Orçamento"/>
    <s v="1 | 1"/>
    <x v="8"/>
    <x v="0"/>
    <n v="16000"/>
    <x v="85"/>
    <x v="84"/>
    <s v="82"/>
    <x v="19"/>
    <x v="3"/>
    <x v="1"/>
    <n v="1002"/>
    <x v="22"/>
    <n v="1002"/>
    <s v="ORÇAMENTO"/>
    <x v="1"/>
    <x v="4"/>
    <x v="2"/>
    <x v="2"/>
    <x v="13"/>
    <x v="13"/>
  </r>
  <r>
    <x v="5"/>
    <s v=" ORÇAMENTO"/>
    <x v="10"/>
    <d v="2024-07-01T00:00:00"/>
    <d v="2024-07-01T00:00:00"/>
    <s v="Orçamento"/>
    <s v="1 | 1"/>
    <x v="8"/>
    <x v="0"/>
    <n v="16000"/>
    <x v="114"/>
    <x v="112"/>
    <s v="10471"/>
    <x v="10"/>
    <x v="3"/>
    <x v="1"/>
    <n v="7003"/>
    <x v="14"/>
    <n v="7003"/>
    <s v="ORÇAMENTO"/>
    <x v="0"/>
    <x v="4"/>
    <x v="9"/>
    <x v="9"/>
    <x v="18"/>
    <x v="18"/>
  </r>
  <r>
    <x v="5"/>
    <s v=" ORÇAMENTO"/>
    <x v="10"/>
    <d v="2024-07-01T00:00:00"/>
    <d v="2024-07-01T00:00:00"/>
    <s v="Orçamento"/>
    <s v="1 | 1"/>
    <x v="8"/>
    <x v="0"/>
    <n v="16000"/>
    <x v="39"/>
    <x v="39"/>
    <s v="10279"/>
    <x v="2"/>
    <x v="3"/>
    <x v="1"/>
    <n v="7002"/>
    <x v="33"/>
    <n v="7002"/>
    <s v="ORÇAMENTO"/>
    <x v="0"/>
    <x v="4"/>
    <x v="11"/>
    <x v="11"/>
    <x v="17"/>
    <x v="17"/>
  </r>
  <r>
    <x v="5"/>
    <s v=" ORÇAMENTO"/>
    <x v="10"/>
    <d v="2024-07-01T00:00:00"/>
    <d v="2024-07-01T00:00:00"/>
    <s v="Orçamento"/>
    <s v="1 | 1"/>
    <x v="8"/>
    <x v="0"/>
    <n v="16590"/>
    <x v="23"/>
    <x v="23"/>
    <s v="1169"/>
    <x v="0"/>
    <x v="3"/>
    <x v="1"/>
    <n v="2001"/>
    <x v="0"/>
    <n v="2001"/>
    <s v="ORÇAMENTO"/>
    <x v="0"/>
    <x v="4"/>
    <x v="9"/>
    <x v="9"/>
    <x v="12"/>
    <x v="12"/>
  </r>
  <r>
    <x v="5"/>
    <s v=" ORÇAMENTO"/>
    <x v="10"/>
    <d v="2024-07-01T00:00:00"/>
    <d v="2024-07-01T00:00:00"/>
    <s v="Orçamento"/>
    <s v="1 | 1"/>
    <x v="8"/>
    <x v="0"/>
    <n v="17454.417652180276"/>
    <x v="100"/>
    <x v="99"/>
    <s v="8940"/>
    <x v="6"/>
    <x v="3"/>
    <x v="1"/>
    <n v="6002"/>
    <x v="9"/>
    <n v="6002"/>
    <s v="ORÇAMENTO"/>
    <x v="1"/>
    <x v="4"/>
    <x v="2"/>
    <x v="2"/>
    <x v="15"/>
    <x v="15"/>
  </r>
  <r>
    <x v="5"/>
    <s v=" ORÇAMENTO"/>
    <x v="10"/>
    <d v="2024-07-01T00:00:00"/>
    <d v="2024-07-01T00:00:00"/>
    <s v="Orçamento"/>
    <s v="1 | 1"/>
    <x v="8"/>
    <x v="0"/>
    <n v="17500"/>
    <x v="38"/>
    <x v="38"/>
    <s v="8183"/>
    <x v="6"/>
    <x v="3"/>
    <x v="1"/>
    <n v="6001"/>
    <x v="6"/>
    <n v="6001"/>
    <s v="ORÇAMENTO"/>
    <x v="1"/>
    <x v="4"/>
    <x v="2"/>
    <x v="2"/>
    <x v="13"/>
    <x v="13"/>
  </r>
  <r>
    <x v="5"/>
    <s v=" ORÇAMENTO"/>
    <x v="10"/>
    <d v="2024-07-01T00:00:00"/>
    <d v="2024-07-01T00:00:00"/>
    <s v="Orçamento"/>
    <s v="1 | 1"/>
    <x v="8"/>
    <x v="0"/>
    <n v="17846.491320669629"/>
    <x v="11"/>
    <x v="11"/>
    <s v="456"/>
    <x v="0"/>
    <x v="3"/>
    <x v="1"/>
    <n v="2001"/>
    <x v="0"/>
    <n v="2001"/>
    <s v="ORÇAMENTO"/>
    <x v="1"/>
    <x v="4"/>
    <x v="3"/>
    <x v="3"/>
    <x v="4"/>
    <x v="4"/>
  </r>
  <r>
    <x v="5"/>
    <s v=" ORÇAMENTO"/>
    <x v="10"/>
    <d v="2024-07-01T00:00:00"/>
    <d v="2024-07-01T00:00:00"/>
    <s v="Orçamento"/>
    <s v="1 | 1"/>
    <x v="8"/>
    <x v="0"/>
    <n v="17853"/>
    <x v="33"/>
    <x v="33"/>
    <s v="13718"/>
    <x v="19"/>
    <x v="3"/>
    <x v="1"/>
    <n v="9001"/>
    <x v="24"/>
    <n v="9001"/>
    <s v="ORÇAMENTO"/>
    <x v="1"/>
    <x v="4"/>
    <x v="10"/>
    <x v="10"/>
    <x v="16"/>
    <x v="16"/>
  </r>
  <r>
    <x v="5"/>
    <s v=" ORÇAMENTO"/>
    <x v="10"/>
    <d v="2024-07-01T00:00:00"/>
    <d v="2024-07-01T00:00:00"/>
    <s v="Orçamento"/>
    <s v="1 | 1"/>
    <x v="8"/>
    <x v="0"/>
    <n v="17898.352021027655"/>
    <x v="6"/>
    <x v="6"/>
    <s v="501"/>
    <x v="0"/>
    <x v="3"/>
    <x v="1"/>
    <n v="2001"/>
    <x v="0"/>
    <n v="2001"/>
    <s v="ORÇAMENTO"/>
    <x v="1"/>
    <x v="4"/>
    <x v="3"/>
    <x v="3"/>
    <x v="4"/>
    <x v="4"/>
  </r>
  <r>
    <x v="5"/>
    <s v=" ORÇAMENTO"/>
    <x v="10"/>
    <d v="2024-07-01T00:00:00"/>
    <d v="2024-07-01T00:00:00"/>
    <s v="Orçamento"/>
    <s v="1 | 1"/>
    <x v="8"/>
    <x v="0"/>
    <n v="18700"/>
    <x v="15"/>
    <x v="15"/>
    <s v="11735"/>
    <x v="4"/>
    <x v="3"/>
    <x v="1"/>
    <n v="8002"/>
    <x v="4"/>
    <n v="8002"/>
    <s v="ORÇAMENTO"/>
    <x v="0"/>
    <x v="4"/>
    <x v="0"/>
    <x v="0"/>
    <x v="10"/>
    <x v="10"/>
  </r>
  <r>
    <x v="5"/>
    <s v=" ORÇAMENTO"/>
    <x v="10"/>
    <d v="2024-07-01T00:00:00"/>
    <d v="2024-07-01T00:00:00"/>
    <s v="Orçamento"/>
    <s v="1 | 1"/>
    <x v="8"/>
    <x v="0"/>
    <n v="18825"/>
    <x v="155"/>
    <x v="152"/>
    <s v="10665"/>
    <x v="3"/>
    <x v="3"/>
    <x v="1"/>
    <n v="7004"/>
    <x v="3"/>
    <n v="7004"/>
    <s v="ORÇAMENTO"/>
    <x v="0"/>
    <x v="4"/>
    <x v="9"/>
    <x v="9"/>
    <x v="22"/>
    <x v="22"/>
  </r>
  <r>
    <x v="5"/>
    <s v=" ORÇAMENTO"/>
    <x v="10"/>
    <d v="2024-07-01T00:00:00"/>
    <d v="2024-07-01T00:00:00"/>
    <s v="Orçamento"/>
    <s v="1 | 1"/>
    <x v="8"/>
    <x v="0"/>
    <n v="19010"/>
    <x v="24"/>
    <x v="24"/>
    <s v="6226"/>
    <x v="2"/>
    <x v="3"/>
    <x v="1"/>
    <n v="4004"/>
    <x v="2"/>
    <n v="4004"/>
    <s v="ORÇAMENTO"/>
    <x v="0"/>
    <x v="4"/>
    <x v="0"/>
    <x v="0"/>
    <x v="9"/>
    <x v="9"/>
  </r>
  <r>
    <x v="5"/>
    <s v=" ORÇAMENTO"/>
    <x v="10"/>
    <d v="2024-07-01T00:00:00"/>
    <d v="2024-07-01T00:00:00"/>
    <s v="Orçamento"/>
    <s v="1 | 1"/>
    <x v="8"/>
    <x v="0"/>
    <n v="19320"/>
    <x v="139"/>
    <x v="137"/>
    <s v="8619"/>
    <x v="6"/>
    <x v="3"/>
    <x v="1"/>
    <n v="6001"/>
    <x v="6"/>
    <n v="6001"/>
    <s v="ORÇAMENTO"/>
    <x v="1"/>
    <x v="4"/>
    <x v="2"/>
    <x v="2"/>
    <x v="15"/>
    <x v="15"/>
  </r>
  <r>
    <x v="5"/>
    <s v=" ORÇAMENTO"/>
    <x v="10"/>
    <d v="2024-07-01T00:00:00"/>
    <d v="2024-07-01T00:00:00"/>
    <s v="Orçamento"/>
    <s v="1 | 1"/>
    <x v="8"/>
    <x v="0"/>
    <n v="19499.831320816767"/>
    <x v="23"/>
    <x v="23"/>
    <s v="1168"/>
    <x v="0"/>
    <x v="3"/>
    <x v="1"/>
    <n v="2001"/>
    <x v="0"/>
    <n v="2001"/>
    <s v="ORÇAMENTO"/>
    <x v="0"/>
    <x v="4"/>
    <x v="9"/>
    <x v="9"/>
    <x v="12"/>
    <x v="12"/>
  </r>
  <r>
    <x v="5"/>
    <s v=" ORÇAMENTO"/>
    <x v="10"/>
    <d v="2024-07-01T00:00:00"/>
    <d v="2024-07-01T00:00:00"/>
    <s v="Orçamento"/>
    <s v="1 | 1"/>
    <x v="8"/>
    <x v="0"/>
    <n v="19696.333406171732"/>
    <x v="98"/>
    <x v="97"/>
    <s v="2172"/>
    <x v="0"/>
    <x v="3"/>
    <x v="1"/>
    <n v="2001"/>
    <x v="0"/>
    <n v="2001"/>
    <s v="ORÇAMENTO"/>
    <x v="1"/>
    <x v="4"/>
    <x v="5"/>
    <x v="5"/>
    <x v="6"/>
    <x v="6"/>
  </r>
  <r>
    <x v="5"/>
    <s v=" ORÇAMENTO"/>
    <x v="10"/>
    <d v="2024-07-01T00:00:00"/>
    <d v="2024-07-01T00:00:00"/>
    <s v="Orçamento"/>
    <s v="1 | 1"/>
    <x v="8"/>
    <x v="0"/>
    <n v="19787.330000000002"/>
    <x v="123"/>
    <x v="121"/>
    <s v="2609"/>
    <x v="0"/>
    <x v="3"/>
    <x v="1"/>
    <n v="2001"/>
    <x v="0"/>
    <n v="2001"/>
    <s v="ORÇAMENTO"/>
    <x v="1"/>
    <x v="4"/>
    <x v="12"/>
    <x v="12"/>
    <x v="19"/>
    <x v="19"/>
  </r>
  <r>
    <x v="5"/>
    <s v=" ORÇAMENTO"/>
    <x v="10"/>
    <d v="2024-07-01T00:00:00"/>
    <d v="2024-07-01T00:00:00"/>
    <s v="Orçamento"/>
    <s v="1 | 1"/>
    <x v="8"/>
    <x v="0"/>
    <n v="19805.596858417008"/>
    <x v="98"/>
    <x v="97"/>
    <s v="2171"/>
    <x v="0"/>
    <x v="3"/>
    <x v="1"/>
    <n v="2001"/>
    <x v="0"/>
    <n v="2001"/>
    <s v="ORÇAMENTO"/>
    <x v="1"/>
    <x v="4"/>
    <x v="5"/>
    <x v="5"/>
    <x v="6"/>
    <x v="6"/>
  </r>
  <r>
    <x v="5"/>
    <s v=" ORÇAMENTO"/>
    <x v="10"/>
    <d v="2024-07-01T00:00:00"/>
    <d v="2024-07-01T00:00:00"/>
    <s v="Orçamento"/>
    <s v="1 | 1"/>
    <x v="8"/>
    <x v="0"/>
    <n v="20000"/>
    <x v="30"/>
    <x v="30"/>
    <s v="5391"/>
    <x v="12"/>
    <x v="3"/>
    <x v="1"/>
    <n v="4003"/>
    <x v="13"/>
    <n v="4003"/>
    <s v="ORÇAMENTO"/>
    <x v="1"/>
    <x v="4"/>
    <x v="2"/>
    <x v="2"/>
    <x v="13"/>
    <x v="13"/>
  </r>
  <r>
    <x v="5"/>
    <s v=" ORÇAMENTO"/>
    <x v="10"/>
    <d v="2024-07-01T00:00:00"/>
    <d v="2024-07-01T00:00:00"/>
    <s v="Orçamento"/>
    <s v="1 | 1"/>
    <x v="8"/>
    <x v="0"/>
    <n v="20000"/>
    <x v="91"/>
    <x v="90"/>
    <s v="1498"/>
    <x v="0"/>
    <x v="3"/>
    <x v="1"/>
    <n v="2001"/>
    <x v="0"/>
    <n v="2001"/>
    <s v="ORÇAMENTO"/>
    <x v="0"/>
    <x v="4"/>
    <x v="9"/>
    <x v="9"/>
    <x v="18"/>
    <x v="18"/>
  </r>
  <r>
    <x v="5"/>
    <s v=" ORÇAMENTO"/>
    <x v="10"/>
    <d v="2024-07-01T00:00:00"/>
    <d v="2024-07-01T00:00:00"/>
    <s v="Orçamento"/>
    <s v="1 | 1"/>
    <x v="8"/>
    <x v="0"/>
    <n v="20000"/>
    <x v="24"/>
    <x v="24"/>
    <s v="6225"/>
    <x v="2"/>
    <x v="3"/>
    <x v="1"/>
    <n v="4004"/>
    <x v="2"/>
    <n v="4004"/>
    <s v="ORÇAMENTO"/>
    <x v="0"/>
    <x v="4"/>
    <x v="0"/>
    <x v="0"/>
    <x v="9"/>
    <x v="9"/>
  </r>
  <r>
    <x v="5"/>
    <s v=" ORÇAMENTO"/>
    <x v="10"/>
    <d v="2024-07-01T00:00:00"/>
    <d v="2024-07-01T00:00:00"/>
    <s v="Orçamento"/>
    <s v="1 | 1"/>
    <x v="8"/>
    <x v="0"/>
    <n v="20000"/>
    <x v="59"/>
    <x v="58"/>
    <s v="192"/>
    <x v="19"/>
    <x v="3"/>
    <x v="1"/>
    <n v="1002"/>
    <x v="22"/>
    <n v="1002"/>
    <s v="ORÇAMENTO"/>
    <x v="0"/>
    <x v="4"/>
    <x v="0"/>
    <x v="0"/>
    <x v="10"/>
    <x v="10"/>
  </r>
  <r>
    <x v="5"/>
    <s v=" ORÇAMENTO"/>
    <x v="10"/>
    <d v="2024-07-01T00:00:00"/>
    <d v="2024-07-01T00:00:00"/>
    <s v="Orçamento"/>
    <s v="1 | 1"/>
    <x v="8"/>
    <x v="0"/>
    <n v="20000"/>
    <x v="103"/>
    <x v="102"/>
    <s v="13628"/>
    <x v="14"/>
    <x v="3"/>
    <x v="1"/>
    <n v="8001"/>
    <x v="17"/>
    <n v="8001"/>
    <s v="ORÇAMENTO"/>
    <x v="0"/>
    <x v="4"/>
    <x v="0"/>
    <x v="0"/>
    <x v="0"/>
    <x v="0"/>
  </r>
  <r>
    <x v="5"/>
    <s v=" ORÇAMENTO"/>
    <x v="10"/>
    <d v="2024-07-01T00:00:00"/>
    <d v="2024-07-01T00:00:00"/>
    <s v="Orçamento"/>
    <s v="1 | 1"/>
    <x v="8"/>
    <x v="0"/>
    <n v="20000"/>
    <x v="132"/>
    <x v="130"/>
    <s v="7164"/>
    <x v="2"/>
    <x v="3"/>
    <x v="1"/>
    <n v="4004"/>
    <x v="2"/>
    <n v="4004"/>
    <s v="ORÇAMENTO"/>
    <x v="0"/>
    <x v="4"/>
    <x v="11"/>
    <x v="11"/>
    <x v="17"/>
    <x v="17"/>
  </r>
  <r>
    <x v="5"/>
    <s v=" ORÇAMENTO"/>
    <x v="10"/>
    <d v="2024-07-01T00:00:00"/>
    <d v="2024-07-01T00:00:00"/>
    <s v="Orçamento"/>
    <s v="1 | 1"/>
    <x v="8"/>
    <x v="0"/>
    <n v="20747.25"/>
    <x v="137"/>
    <x v="135"/>
    <s v="2688"/>
    <x v="0"/>
    <x v="3"/>
    <x v="1"/>
    <n v="2001"/>
    <x v="0"/>
    <n v="2001"/>
    <s v="ORÇAMENTO"/>
    <x v="1"/>
    <x v="4"/>
    <x v="15"/>
    <x v="15"/>
    <x v="23"/>
    <x v="23"/>
  </r>
  <r>
    <x v="5"/>
    <s v=" ORÇAMENTO"/>
    <x v="10"/>
    <d v="2024-07-01T00:00:00"/>
    <d v="2024-07-01T00:00:00"/>
    <s v="Orçamento"/>
    <s v="1 | 1"/>
    <x v="8"/>
    <x v="0"/>
    <n v="20747.25"/>
    <x v="137"/>
    <x v="135"/>
    <s v="2689"/>
    <x v="0"/>
    <x v="3"/>
    <x v="1"/>
    <n v="2001"/>
    <x v="0"/>
    <n v="2001"/>
    <s v="ORÇAMENTO"/>
    <x v="1"/>
    <x v="4"/>
    <x v="15"/>
    <x v="15"/>
    <x v="23"/>
    <x v="23"/>
  </r>
  <r>
    <x v="5"/>
    <s v=" ORÇAMENTO"/>
    <x v="10"/>
    <d v="2024-07-01T00:00:00"/>
    <d v="2024-07-01T00:00:00"/>
    <s v="Orçamento"/>
    <s v="1 | 1"/>
    <x v="8"/>
    <x v="0"/>
    <n v="21196.978403748042"/>
    <x v="61"/>
    <x v="60"/>
    <s v="2076"/>
    <x v="0"/>
    <x v="3"/>
    <x v="1"/>
    <n v="2001"/>
    <x v="0"/>
    <n v="2001"/>
    <s v="ORÇAMENTO"/>
    <x v="1"/>
    <x v="4"/>
    <x v="5"/>
    <x v="5"/>
    <x v="6"/>
    <x v="6"/>
  </r>
  <r>
    <x v="5"/>
    <s v=" ORÇAMENTO"/>
    <x v="10"/>
    <d v="2024-07-01T00:00:00"/>
    <d v="2024-07-01T00:00:00"/>
    <s v="Orçamento"/>
    <s v="1 | 1"/>
    <x v="8"/>
    <x v="0"/>
    <n v="21880.159182200001"/>
    <x v="20"/>
    <x v="20"/>
    <s v="8874"/>
    <x v="6"/>
    <x v="3"/>
    <x v="1"/>
    <n v="6002"/>
    <x v="9"/>
    <n v="6002"/>
    <s v="ORÇAMENTO"/>
    <x v="1"/>
    <x v="4"/>
    <x v="2"/>
    <x v="2"/>
    <x v="2"/>
    <x v="2"/>
  </r>
  <r>
    <x v="5"/>
    <s v=" ORÇAMENTO"/>
    <x v="10"/>
    <d v="2024-07-01T00:00:00"/>
    <d v="2024-07-01T00:00:00"/>
    <s v="Orçamento"/>
    <s v="1 | 1"/>
    <x v="8"/>
    <x v="0"/>
    <n v="22000"/>
    <x v="9"/>
    <x v="9"/>
    <s v="1855"/>
    <x v="0"/>
    <x v="3"/>
    <x v="1"/>
    <n v="2001"/>
    <x v="0"/>
    <n v="2001"/>
    <s v="ORÇAMENTO"/>
    <x v="1"/>
    <x v="4"/>
    <x v="4"/>
    <x v="4"/>
    <x v="5"/>
    <x v="5"/>
  </r>
  <r>
    <x v="5"/>
    <s v=" ORÇAMENTO"/>
    <x v="10"/>
    <d v="2024-07-01T00:00:00"/>
    <d v="2024-07-01T00:00:00"/>
    <s v="Orçamento"/>
    <s v="1 | 1"/>
    <x v="8"/>
    <x v="0"/>
    <n v="22864.802987959389"/>
    <x v="65"/>
    <x v="64"/>
    <s v="841"/>
    <x v="0"/>
    <x v="3"/>
    <x v="1"/>
    <n v="2001"/>
    <x v="0"/>
    <n v="2001"/>
    <s v="ORÇAMENTO"/>
    <x v="1"/>
    <x v="4"/>
    <x v="2"/>
    <x v="2"/>
    <x v="2"/>
    <x v="2"/>
  </r>
  <r>
    <x v="5"/>
    <s v=" ORÇAMENTO"/>
    <x v="10"/>
    <d v="2024-07-01T00:00:00"/>
    <d v="2024-07-01T00:00:00"/>
    <s v="Orçamento"/>
    <s v="1 | 1"/>
    <x v="8"/>
    <x v="0"/>
    <n v="22919.406124999998"/>
    <x v="38"/>
    <x v="38"/>
    <s v="5130"/>
    <x v="22"/>
    <x v="3"/>
    <x v="1"/>
    <n v="4002"/>
    <x v="34"/>
    <n v="4002"/>
    <s v="ORÇAMENTO"/>
    <x v="1"/>
    <x v="4"/>
    <x v="2"/>
    <x v="2"/>
    <x v="13"/>
    <x v="13"/>
  </r>
  <r>
    <x v="5"/>
    <s v=" ORÇAMENTO"/>
    <x v="10"/>
    <d v="2024-07-01T00:00:00"/>
    <d v="2024-07-01T00:00:00"/>
    <s v="Orçamento"/>
    <s v="1 | 1"/>
    <x v="8"/>
    <x v="0"/>
    <n v="23000"/>
    <x v="82"/>
    <x v="81"/>
    <s v="5699"/>
    <x v="12"/>
    <x v="3"/>
    <x v="1"/>
    <n v="4003"/>
    <x v="13"/>
    <n v="4003"/>
    <s v="ORÇAMENTO"/>
    <x v="0"/>
    <x v="4"/>
    <x v="11"/>
    <x v="11"/>
    <x v="17"/>
    <x v="17"/>
  </r>
  <r>
    <x v="5"/>
    <s v=" ORÇAMENTO"/>
    <x v="10"/>
    <d v="2024-07-01T00:00:00"/>
    <d v="2024-07-01T00:00:00"/>
    <s v="Orçamento"/>
    <s v="1 | 1"/>
    <x v="8"/>
    <x v="0"/>
    <n v="23062.896294600843"/>
    <x v="117"/>
    <x v="115"/>
    <s v="9001"/>
    <x v="6"/>
    <x v="3"/>
    <x v="1"/>
    <n v="6002"/>
    <x v="9"/>
    <n v="6002"/>
    <s v="ORÇAMENTO"/>
    <x v="0"/>
    <x v="4"/>
    <x v="9"/>
    <x v="9"/>
    <x v="12"/>
    <x v="12"/>
  </r>
  <r>
    <x v="5"/>
    <s v=" ORÇAMENTO"/>
    <x v="10"/>
    <d v="2024-07-01T00:00:00"/>
    <d v="2024-07-01T00:00:00"/>
    <s v="Orçamento"/>
    <s v="1 | 1"/>
    <x v="8"/>
    <x v="0"/>
    <n v="25034.730200000002"/>
    <x v="37"/>
    <x v="37"/>
    <s v="3124"/>
    <x v="16"/>
    <x v="3"/>
    <x v="1"/>
    <n v="3002"/>
    <x v="19"/>
    <n v="3002"/>
    <s v="ORÇAMENTO"/>
    <x v="1"/>
    <x v="4"/>
    <x v="2"/>
    <x v="2"/>
    <x v="13"/>
    <x v="13"/>
  </r>
  <r>
    <x v="5"/>
    <s v=" ORÇAMENTO"/>
    <x v="10"/>
    <d v="2024-07-01T00:00:00"/>
    <d v="2024-07-01T00:00:00"/>
    <s v="Orçamento"/>
    <s v="1 | 1"/>
    <x v="8"/>
    <x v="0"/>
    <n v="26232.366529880917"/>
    <x v="38"/>
    <x v="38"/>
    <s v="8182"/>
    <x v="6"/>
    <x v="3"/>
    <x v="1"/>
    <n v="6001"/>
    <x v="6"/>
    <n v="6001"/>
    <s v="ORÇAMENTO"/>
    <x v="1"/>
    <x v="4"/>
    <x v="2"/>
    <x v="2"/>
    <x v="13"/>
    <x v="13"/>
  </r>
  <r>
    <x v="5"/>
    <s v=" ORÇAMENTO"/>
    <x v="10"/>
    <d v="2024-07-01T00:00:00"/>
    <d v="2024-07-01T00:00:00"/>
    <s v="Orçamento"/>
    <s v="1 | 1"/>
    <x v="8"/>
    <x v="0"/>
    <n v="26305.820135631242"/>
    <x v="89"/>
    <x v="88"/>
    <s v="1969"/>
    <x v="0"/>
    <x v="3"/>
    <x v="1"/>
    <n v="2001"/>
    <x v="0"/>
    <n v="2001"/>
    <s v="ORÇAMENTO"/>
    <x v="1"/>
    <x v="4"/>
    <x v="5"/>
    <x v="5"/>
    <x v="6"/>
    <x v="6"/>
  </r>
  <r>
    <x v="5"/>
    <s v=" ORÇAMENTO"/>
    <x v="10"/>
    <d v="2024-07-01T00:00:00"/>
    <d v="2024-07-01T00:00:00"/>
    <s v="Orçamento"/>
    <s v="1 | 1"/>
    <x v="8"/>
    <x v="0"/>
    <n v="28000"/>
    <x v="20"/>
    <x v="20"/>
    <s v="8418"/>
    <x v="6"/>
    <x v="3"/>
    <x v="1"/>
    <n v="6001"/>
    <x v="6"/>
    <n v="6001"/>
    <s v="ORÇAMENTO"/>
    <x v="1"/>
    <x v="4"/>
    <x v="2"/>
    <x v="2"/>
    <x v="2"/>
    <x v="2"/>
  </r>
  <r>
    <x v="5"/>
    <s v=" ORÇAMENTO"/>
    <x v="10"/>
    <d v="2024-07-01T00:00:00"/>
    <d v="2024-07-01T00:00:00"/>
    <s v="Orçamento"/>
    <s v="1 | 1"/>
    <x v="8"/>
    <x v="0"/>
    <n v="28000"/>
    <x v="77"/>
    <x v="76"/>
    <s v="9680"/>
    <x v="10"/>
    <x v="3"/>
    <x v="1"/>
    <n v="7001"/>
    <x v="11"/>
    <n v="7001"/>
    <s v="ORÇAMENTO"/>
    <x v="0"/>
    <x v="4"/>
    <x v="9"/>
    <x v="9"/>
    <x v="12"/>
    <x v="12"/>
  </r>
  <r>
    <x v="5"/>
    <s v=" ORÇAMENTO"/>
    <x v="10"/>
    <d v="2024-07-01T00:00:00"/>
    <d v="2024-07-01T00:00:00"/>
    <s v="Orçamento"/>
    <s v="1 | 1"/>
    <x v="8"/>
    <x v="0"/>
    <n v="28619.99"/>
    <x v="66"/>
    <x v="65"/>
    <s v="2785"/>
    <x v="5"/>
    <x v="3"/>
    <x v="1"/>
    <n v="3001"/>
    <x v="5"/>
    <n v="3001"/>
    <s v="ORÇAMENTO"/>
    <x v="0"/>
    <x v="4"/>
    <x v="9"/>
    <x v="9"/>
    <x v="12"/>
    <x v="12"/>
  </r>
  <r>
    <x v="5"/>
    <s v=" ORÇAMENTO"/>
    <x v="10"/>
    <d v="2024-07-01T00:00:00"/>
    <d v="2024-07-01T00:00:00"/>
    <s v="Orçamento"/>
    <s v="1 | 1"/>
    <x v="8"/>
    <x v="0"/>
    <n v="29693.797743376192"/>
    <x v="38"/>
    <x v="38"/>
    <s v="8181"/>
    <x v="6"/>
    <x v="3"/>
    <x v="1"/>
    <n v="6001"/>
    <x v="6"/>
    <n v="6001"/>
    <s v="ORÇAMENTO"/>
    <x v="1"/>
    <x v="4"/>
    <x v="2"/>
    <x v="2"/>
    <x v="13"/>
    <x v="13"/>
  </r>
  <r>
    <x v="5"/>
    <s v=" ORÇAMENTO"/>
    <x v="10"/>
    <d v="2024-07-01T00:00:00"/>
    <d v="2024-07-01T00:00:00"/>
    <s v="Orçamento"/>
    <s v="1 | 1"/>
    <x v="8"/>
    <x v="0"/>
    <n v="30000"/>
    <x v="105"/>
    <x v="104"/>
    <s v="8299"/>
    <x v="6"/>
    <x v="3"/>
    <x v="1"/>
    <n v="6001"/>
    <x v="6"/>
    <n v="6001"/>
    <s v="ORÇAMENTO"/>
    <x v="0"/>
    <x v="4"/>
    <x v="2"/>
    <x v="2"/>
    <x v="13"/>
    <x v="13"/>
  </r>
  <r>
    <x v="5"/>
    <s v=" ORÇAMENTO"/>
    <x v="10"/>
    <d v="2024-07-01T00:00:00"/>
    <d v="2024-07-01T00:00:00"/>
    <s v="Orçamento"/>
    <s v="1 | 1"/>
    <x v="8"/>
    <x v="0"/>
    <n v="30000"/>
    <x v="30"/>
    <x v="30"/>
    <s v="15"/>
    <x v="19"/>
    <x v="3"/>
    <x v="1"/>
    <n v="1002"/>
    <x v="22"/>
    <n v="1002"/>
    <s v="ORÇAMENTO"/>
    <x v="1"/>
    <x v="4"/>
    <x v="2"/>
    <x v="2"/>
    <x v="13"/>
    <x v="13"/>
  </r>
  <r>
    <x v="5"/>
    <s v=" ORÇAMENTO"/>
    <x v="10"/>
    <d v="2024-07-01T00:00:00"/>
    <d v="2024-07-01T00:00:00"/>
    <s v="Orçamento"/>
    <s v="1 | 1"/>
    <x v="8"/>
    <x v="0"/>
    <n v="30000"/>
    <x v="27"/>
    <x v="27"/>
    <s v="8358"/>
    <x v="6"/>
    <x v="3"/>
    <x v="1"/>
    <n v="6001"/>
    <x v="6"/>
    <n v="6001"/>
    <s v="ORÇAMENTO"/>
    <x v="0"/>
    <x v="4"/>
    <x v="2"/>
    <x v="2"/>
    <x v="13"/>
    <x v="13"/>
  </r>
  <r>
    <x v="5"/>
    <s v=" ORÇAMENTO"/>
    <x v="10"/>
    <d v="2024-07-01T00:00:00"/>
    <d v="2024-07-01T00:00:00"/>
    <s v="Orçamento"/>
    <s v="1 | 1"/>
    <x v="8"/>
    <x v="0"/>
    <n v="30000"/>
    <x v="85"/>
    <x v="84"/>
    <s v="79"/>
    <x v="19"/>
    <x v="3"/>
    <x v="1"/>
    <n v="1002"/>
    <x v="22"/>
    <n v="1002"/>
    <s v="ORÇAMENTO"/>
    <x v="1"/>
    <x v="4"/>
    <x v="2"/>
    <x v="2"/>
    <x v="13"/>
    <x v="13"/>
  </r>
  <r>
    <x v="5"/>
    <s v=" ORÇAMENTO"/>
    <x v="10"/>
    <d v="2024-07-01T00:00:00"/>
    <d v="2024-07-01T00:00:00"/>
    <s v="Orçamento"/>
    <s v="1 | 1"/>
    <x v="8"/>
    <x v="0"/>
    <n v="30000"/>
    <x v="85"/>
    <x v="84"/>
    <s v="80"/>
    <x v="19"/>
    <x v="3"/>
    <x v="1"/>
    <n v="1002"/>
    <x v="22"/>
    <n v="1002"/>
    <s v="ORÇAMENTO"/>
    <x v="1"/>
    <x v="4"/>
    <x v="2"/>
    <x v="2"/>
    <x v="13"/>
    <x v="13"/>
  </r>
  <r>
    <x v="5"/>
    <s v=" ORÇAMENTO"/>
    <x v="10"/>
    <d v="2024-07-01T00:00:00"/>
    <d v="2024-07-01T00:00:00"/>
    <s v="Orçamento"/>
    <s v="1 | 1"/>
    <x v="8"/>
    <x v="0"/>
    <n v="30000"/>
    <x v="85"/>
    <x v="84"/>
    <s v="81"/>
    <x v="19"/>
    <x v="3"/>
    <x v="1"/>
    <n v="1002"/>
    <x v="22"/>
    <n v="1002"/>
    <s v="ORÇAMENTO"/>
    <x v="1"/>
    <x v="4"/>
    <x v="2"/>
    <x v="2"/>
    <x v="13"/>
    <x v="13"/>
  </r>
  <r>
    <x v="5"/>
    <s v=" ORÇAMENTO"/>
    <x v="10"/>
    <d v="2024-07-01T00:00:00"/>
    <d v="2024-07-01T00:00:00"/>
    <s v="Orçamento"/>
    <s v="1 | 1"/>
    <x v="8"/>
    <x v="0"/>
    <n v="30000"/>
    <x v="46"/>
    <x v="45"/>
    <s v="9551"/>
    <x v="10"/>
    <x v="3"/>
    <x v="1"/>
    <n v="7001"/>
    <x v="11"/>
    <n v="7001"/>
    <s v="ORÇAMENTO"/>
    <x v="0"/>
    <x v="4"/>
    <x v="9"/>
    <x v="9"/>
    <x v="12"/>
    <x v="12"/>
  </r>
  <r>
    <x v="5"/>
    <s v=" ORÇAMENTO"/>
    <x v="10"/>
    <d v="2024-07-01T00:00:00"/>
    <d v="2024-07-01T00:00:00"/>
    <s v="Orçamento"/>
    <s v="1 | 1"/>
    <x v="8"/>
    <x v="0"/>
    <n v="30000"/>
    <x v="103"/>
    <x v="102"/>
    <s v="11255"/>
    <x v="14"/>
    <x v="3"/>
    <x v="1"/>
    <n v="8001"/>
    <x v="17"/>
    <n v="8001"/>
    <s v="ORÇAMENTO"/>
    <x v="0"/>
    <x v="4"/>
    <x v="0"/>
    <x v="0"/>
    <x v="0"/>
    <x v="0"/>
  </r>
  <r>
    <x v="5"/>
    <s v=" ORÇAMENTO"/>
    <x v="10"/>
    <d v="2024-07-01T00:00:00"/>
    <d v="2024-07-01T00:00:00"/>
    <s v="Orçamento"/>
    <s v="1 | 1"/>
    <x v="8"/>
    <x v="0"/>
    <n v="31120.880000000001"/>
    <x v="136"/>
    <x v="134"/>
    <s v="2719"/>
    <x v="0"/>
    <x v="3"/>
    <x v="1"/>
    <n v="2001"/>
    <x v="0"/>
    <n v="2001"/>
    <s v="ORÇAMENTO"/>
    <x v="1"/>
    <x v="4"/>
    <x v="15"/>
    <x v="15"/>
    <x v="23"/>
    <x v="23"/>
  </r>
  <r>
    <x v="5"/>
    <s v=" ORÇAMENTO"/>
    <x v="10"/>
    <d v="2024-07-01T00:00:00"/>
    <d v="2024-07-01T00:00:00"/>
    <s v="Orçamento"/>
    <s v="1 | 1"/>
    <x v="8"/>
    <x v="0"/>
    <n v="31120.880000000001"/>
    <x v="136"/>
    <x v="134"/>
    <s v="2720"/>
    <x v="0"/>
    <x v="3"/>
    <x v="1"/>
    <n v="2001"/>
    <x v="0"/>
    <n v="2001"/>
    <s v="ORÇAMENTO"/>
    <x v="1"/>
    <x v="4"/>
    <x v="15"/>
    <x v="15"/>
    <x v="23"/>
    <x v="23"/>
  </r>
  <r>
    <x v="5"/>
    <s v=" ORÇAMENTO"/>
    <x v="10"/>
    <d v="2024-07-01T00:00:00"/>
    <d v="2024-07-01T00:00:00"/>
    <s v="Orçamento"/>
    <s v="1 | 1"/>
    <x v="8"/>
    <x v="0"/>
    <n v="32000"/>
    <x v="147"/>
    <x v="145"/>
    <s v="9793"/>
    <x v="10"/>
    <x v="3"/>
    <x v="1"/>
    <n v="7001"/>
    <x v="11"/>
    <n v="7001"/>
    <s v="ORÇAMENTO"/>
    <x v="0"/>
    <x v="4"/>
    <x v="9"/>
    <x v="9"/>
    <x v="12"/>
    <x v="12"/>
  </r>
  <r>
    <x v="5"/>
    <s v=" ORÇAMENTO"/>
    <x v="10"/>
    <d v="2024-07-01T00:00:00"/>
    <d v="2024-07-01T00:00:00"/>
    <s v="Orçamento"/>
    <s v="1 | 1"/>
    <x v="8"/>
    <x v="0"/>
    <n v="33000"/>
    <x v="26"/>
    <x v="26"/>
    <s v="1368"/>
    <x v="0"/>
    <x v="3"/>
    <x v="1"/>
    <n v="2001"/>
    <x v="0"/>
    <n v="2001"/>
    <s v="ORÇAMENTO"/>
    <x v="0"/>
    <x v="4"/>
    <x v="9"/>
    <x v="9"/>
    <x v="14"/>
    <x v="14"/>
  </r>
  <r>
    <x v="5"/>
    <s v=" ORÇAMENTO"/>
    <x v="10"/>
    <d v="2024-07-01T00:00:00"/>
    <d v="2024-07-01T00:00:00"/>
    <s v="Orçamento"/>
    <s v="1 | 1"/>
    <x v="8"/>
    <x v="0"/>
    <n v="34000"/>
    <x v="29"/>
    <x v="29"/>
    <s v="12308"/>
    <x v="19"/>
    <x v="3"/>
    <x v="1"/>
    <n v="8005"/>
    <x v="23"/>
    <n v="8005"/>
    <s v="ORÇAMENTO"/>
    <x v="0"/>
    <x v="4"/>
    <x v="0"/>
    <x v="0"/>
    <x v="10"/>
    <x v="10"/>
  </r>
  <r>
    <x v="5"/>
    <s v=" ORÇAMENTO"/>
    <x v="10"/>
    <d v="2024-07-01T00:00:00"/>
    <d v="2024-07-01T00:00:00"/>
    <s v="Orçamento"/>
    <s v="1 | 1"/>
    <x v="8"/>
    <x v="0"/>
    <n v="34134.160000000003"/>
    <x v="69"/>
    <x v="68"/>
    <s v="2430"/>
    <x v="0"/>
    <x v="3"/>
    <x v="1"/>
    <n v="2001"/>
    <x v="0"/>
    <n v="2001"/>
    <s v="ORÇAMENTO"/>
    <x v="1"/>
    <x v="4"/>
    <x v="14"/>
    <x v="14"/>
    <x v="21"/>
    <x v="21"/>
  </r>
  <r>
    <x v="5"/>
    <s v=" ORÇAMENTO"/>
    <x v="10"/>
    <d v="2024-07-01T00:00:00"/>
    <d v="2024-07-01T00:00:00"/>
    <s v="Orçamento"/>
    <s v="1 | 1"/>
    <x v="8"/>
    <x v="0"/>
    <n v="34678.2755632517"/>
    <x v="38"/>
    <x v="38"/>
    <s v="5363"/>
    <x v="12"/>
    <x v="3"/>
    <x v="1"/>
    <n v="4003"/>
    <x v="13"/>
    <n v="4003"/>
    <s v="ORÇAMENTO"/>
    <x v="1"/>
    <x v="4"/>
    <x v="2"/>
    <x v="2"/>
    <x v="13"/>
    <x v="13"/>
  </r>
  <r>
    <x v="5"/>
    <s v=" ORÇAMENTO"/>
    <x v="10"/>
    <d v="2024-07-01T00:00:00"/>
    <d v="2024-07-01T00:00:00"/>
    <s v="Orçamento"/>
    <s v="1 | 1"/>
    <x v="8"/>
    <x v="0"/>
    <n v="35139.91600117748"/>
    <x v="64"/>
    <x v="63"/>
    <s v="590"/>
    <x v="0"/>
    <x v="3"/>
    <x v="1"/>
    <n v="2001"/>
    <x v="0"/>
    <n v="2001"/>
    <s v="ORÇAMENTO"/>
    <x v="1"/>
    <x v="4"/>
    <x v="2"/>
    <x v="2"/>
    <x v="13"/>
    <x v="13"/>
  </r>
  <r>
    <x v="5"/>
    <s v=" ORÇAMENTO"/>
    <x v="10"/>
    <d v="2024-07-01T00:00:00"/>
    <d v="2024-07-01T00:00:00"/>
    <s v="Orçamento"/>
    <s v="1 | 1"/>
    <x v="8"/>
    <x v="0"/>
    <n v="35700"/>
    <x v="23"/>
    <x v="23"/>
    <s v="1167"/>
    <x v="0"/>
    <x v="3"/>
    <x v="1"/>
    <n v="2001"/>
    <x v="0"/>
    <n v="2001"/>
    <s v="ORÇAMENTO"/>
    <x v="0"/>
    <x v="4"/>
    <x v="9"/>
    <x v="9"/>
    <x v="12"/>
    <x v="12"/>
  </r>
  <r>
    <x v="5"/>
    <s v=" ORÇAMENTO"/>
    <x v="10"/>
    <d v="2024-07-01T00:00:00"/>
    <d v="2024-07-01T00:00:00"/>
    <s v="Orçamento"/>
    <s v="1 | 1"/>
    <x v="8"/>
    <x v="0"/>
    <n v="36000"/>
    <x v="76"/>
    <x v="75"/>
    <s v="9621"/>
    <x v="10"/>
    <x v="3"/>
    <x v="1"/>
    <n v="7001"/>
    <x v="11"/>
    <n v="7001"/>
    <s v="ORÇAMENTO"/>
    <x v="0"/>
    <x v="4"/>
    <x v="9"/>
    <x v="9"/>
    <x v="12"/>
    <x v="12"/>
  </r>
  <r>
    <x v="5"/>
    <s v=" ORÇAMENTO"/>
    <x v="10"/>
    <d v="2024-07-01T00:00:00"/>
    <d v="2024-07-01T00:00:00"/>
    <s v="Orçamento"/>
    <s v="1 | 1"/>
    <x v="8"/>
    <x v="0"/>
    <n v="38000"/>
    <x v="8"/>
    <x v="8"/>
    <s v="1779"/>
    <x v="0"/>
    <x v="3"/>
    <x v="1"/>
    <n v="2001"/>
    <x v="0"/>
    <n v="2001"/>
    <s v="ORÇAMENTO"/>
    <x v="1"/>
    <x v="4"/>
    <x v="4"/>
    <x v="4"/>
    <x v="5"/>
    <x v="5"/>
  </r>
  <r>
    <x v="5"/>
    <s v=" ORÇAMENTO"/>
    <x v="10"/>
    <d v="2024-07-01T00:00:00"/>
    <d v="2024-07-01T00:00:00"/>
    <s v="Orçamento"/>
    <s v="1 | 1"/>
    <x v="8"/>
    <x v="0"/>
    <n v="40000"/>
    <x v="30"/>
    <x v="30"/>
    <s v="5164"/>
    <x v="22"/>
    <x v="3"/>
    <x v="1"/>
    <n v="4002"/>
    <x v="34"/>
    <n v="4002"/>
    <s v="ORÇAMENTO"/>
    <x v="1"/>
    <x v="4"/>
    <x v="2"/>
    <x v="2"/>
    <x v="13"/>
    <x v="13"/>
  </r>
  <r>
    <x v="5"/>
    <s v=" ORÇAMENTO"/>
    <x v="10"/>
    <d v="2024-07-01T00:00:00"/>
    <d v="2024-07-01T00:00:00"/>
    <s v="Orçamento"/>
    <s v="1 | 1"/>
    <x v="8"/>
    <x v="0"/>
    <n v="40000"/>
    <x v="106"/>
    <x v="105"/>
    <s v="5302"/>
    <x v="22"/>
    <x v="3"/>
    <x v="1"/>
    <n v="4002"/>
    <x v="34"/>
    <n v="4002"/>
    <s v="ORÇAMENTO"/>
    <x v="0"/>
    <x v="4"/>
    <x v="2"/>
    <x v="2"/>
    <x v="15"/>
    <x v="15"/>
  </r>
  <r>
    <x v="5"/>
    <s v=" ORÇAMENTO"/>
    <x v="10"/>
    <d v="2024-07-01T00:00:00"/>
    <d v="2024-07-01T00:00:00"/>
    <s v="Orçamento"/>
    <s v="1 | 1"/>
    <x v="8"/>
    <x v="0"/>
    <n v="40362.769999999997"/>
    <x v="68"/>
    <x v="67"/>
    <s v="2467"/>
    <x v="0"/>
    <x v="3"/>
    <x v="1"/>
    <n v="2001"/>
    <x v="0"/>
    <n v="2001"/>
    <s v="ORÇAMENTO"/>
    <x v="1"/>
    <x v="4"/>
    <x v="13"/>
    <x v="13"/>
    <x v="20"/>
    <x v="20"/>
  </r>
  <r>
    <x v="5"/>
    <s v=" ORÇAMENTO"/>
    <x v="10"/>
    <d v="2024-07-01T00:00:00"/>
    <d v="2024-07-01T00:00:00"/>
    <s v="Orçamento"/>
    <s v="1 | 1"/>
    <x v="8"/>
    <x v="0"/>
    <n v="40437.831219465559"/>
    <x v="28"/>
    <x v="28"/>
    <s v="1310"/>
    <x v="0"/>
    <x v="3"/>
    <x v="1"/>
    <n v="2001"/>
    <x v="0"/>
    <n v="2001"/>
    <s v="ORÇAMENTO"/>
    <x v="0"/>
    <x v="4"/>
    <x v="9"/>
    <x v="9"/>
    <x v="14"/>
    <x v="14"/>
  </r>
  <r>
    <x v="5"/>
    <s v=" ORÇAMENTO"/>
    <x v="10"/>
    <d v="2024-07-01T00:00:00"/>
    <d v="2024-07-01T00:00:00"/>
    <s v="Orçamento"/>
    <s v="1 | 1"/>
    <x v="8"/>
    <x v="0"/>
    <n v="42168.699963885607"/>
    <x v="20"/>
    <x v="20"/>
    <s v="8417"/>
    <x v="6"/>
    <x v="3"/>
    <x v="1"/>
    <n v="6001"/>
    <x v="6"/>
    <n v="6001"/>
    <s v="ORÇAMENTO"/>
    <x v="1"/>
    <x v="4"/>
    <x v="2"/>
    <x v="2"/>
    <x v="2"/>
    <x v="2"/>
  </r>
  <r>
    <x v="5"/>
    <s v=" ORÇAMENTO"/>
    <x v="10"/>
    <d v="2024-07-01T00:00:00"/>
    <d v="2024-07-01T00:00:00"/>
    <s v="Orçamento"/>
    <s v="1 | 1"/>
    <x v="8"/>
    <x v="0"/>
    <n v="44225"/>
    <x v="57"/>
    <x v="56"/>
    <s v="2546"/>
    <x v="0"/>
    <x v="3"/>
    <x v="1"/>
    <n v="2001"/>
    <x v="0"/>
    <n v="2001"/>
    <s v="ORÇAMENTO"/>
    <x v="1"/>
    <x v="4"/>
    <x v="13"/>
    <x v="13"/>
    <x v="20"/>
    <x v="20"/>
  </r>
  <r>
    <x v="5"/>
    <s v=" ORÇAMENTO"/>
    <x v="10"/>
    <d v="2024-07-01T00:00:00"/>
    <d v="2024-07-01T00:00:00"/>
    <s v="Orçamento"/>
    <s v="1 | 1"/>
    <x v="8"/>
    <x v="0"/>
    <n v="45000"/>
    <x v="63"/>
    <x v="62"/>
    <s v="1475"/>
    <x v="0"/>
    <x v="3"/>
    <x v="1"/>
    <n v="2001"/>
    <x v="0"/>
    <n v="2001"/>
    <s v="ORÇAMENTO"/>
    <x v="0"/>
    <x v="4"/>
    <x v="9"/>
    <x v="9"/>
    <x v="18"/>
    <x v="18"/>
  </r>
  <r>
    <x v="5"/>
    <s v=" ORÇAMENTO"/>
    <x v="10"/>
    <d v="2024-07-01T00:00:00"/>
    <d v="2024-07-01T00:00:00"/>
    <s v="Orçamento"/>
    <s v="1 | 1"/>
    <x v="8"/>
    <x v="0"/>
    <n v="46020"/>
    <x v="119"/>
    <x v="117"/>
    <s v="10645"/>
    <x v="3"/>
    <x v="3"/>
    <x v="1"/>
    <n v="7004"/>
    <x v="3"/>
    <n v="7004"/>
    <s v="ORÇAMENTO"/>
    <x v="0"/>
    <x v="4"/>
    <x v="9"/>
    <x v="9"/>
    <x v="22"/>
    <x v="22"/>
  </r>
  <r>
    <x v="5"/>
    <s v=" ORÇAMENTO"/>
    <x v="10"/>
    <d v="2024-07-01T00:00:00"/>
    <d v="2024-07-01T00:00:00"/>
    <s v="Orçamento"/>
    <s v="1 | 1"/>
    <x v="8"/>
    <x v="0"/>
    <n v="47590.291029834392"/>
    <x v="97"/>
    <x v="96"/>
    <s v="642"/>
    <x v="0"/>
    <x v="3"/>
    <x v="1"/>
    <n v="2001"/>
    <x v="0"/>
    <n v="2001"/>
    <s v="ORÇAMENTO"/>
    <x v="1"/>
    <x v="4"/>
    <x v="2"/>
    <x v="2"/>
    <x v="13"/>
    <x v="13"/>
  </r>
  <r>
    <x v="5"/>
    <s v=" ORÇAMENTO"/>
    <x v="10"/>
    <d v="2024-07-01T00:00:00"/>
    <d v="2024-07-01T00:00:00"/>
    <s v="Orçamento"/>
    <s v="1 | 1"/>
    <x v="8"/>
    <x v="0"/>
    <n v="48103.32"/>
    <x v="123"/>
    <x v="121"/>
    <s v="2608"/>
    <x v="0"/>
    <x v="3"/>
    <x v="1"/>
    <n v="2001"/>
    <x v="0"/>
    <n v="2001"/>
    <s v="ORÇAMENTO"/>
    <x v="1"/>
    <x v="4"/>
    <x v="12"/>
    <x v="12"/>
    <x v="19"/>
    <x v="19"/>
  </r>
  <r>
    <x v="5"/>
    <s v=" ORÇAMENTO"/>
    <x v="10"/>
    <d v="2024-07-01T00:00:00"/>
    <d v="2024-07-01T00:00:00"/>
    <s v="Orçamento"/>
    <s v="1 | 1"/>
    <x v="8"/>
    <x v="0"/>
    <n v="49071.44040219915"/>
    <x v="21"/>
    <x v="21"/>
    <s v="8468"/>
    <x v="6"/>
    <x v="3"/>
    <x v="1"/>
    <n v="6001"/>
    <x v="6"/>
    <n v="6001"/>
    <s v="ORÇAMENTO"/>
    <x v="1"/>
    <x v="4"/>
    <x v="2"/>
    <x v="2"/>
    <x v="2"/>
    <x v="2"/>
  </r>
  <r>
    <x v="5"/>
    <s v=" ORÇAMENTO"/>
    <x v="10"/>
    <d v="2024-07-01T00:00:00"/>
    <d v="2024-07-01T00:00:00"/>
    <s v="Orçamento"/>
    <s v="1 | 1"/>
    <x v="8"/>
    <x v="0"/>
    <n v="49739.3"/>
    <x v="69"/>
    <x v="68"/>
    <s v="2429"/>
    <x v="0"/>
    <x v="3"/>
    <x v="1"/>
    <n v="2001"/>
    <x v="0"/>
    <n v="2001"/>
    <s v="ORÇAMENTO"/>
    <x v="1"/>
    <x v="4"/>
    <x v="14"/>
    <x v="14"/>
    <x v="21"/>
    <x v="21"/>
  </r>
  <r>
    <x v="5"/>
    <s v=" ORÇAMENTO"/>
    <x v="10"/>
    <d v="2024-07-01T00:00:00"/>
    <d v="2024-07-01T00:00:00"/>
    <s v="Orçamento"/>
    <s v="1 | 1"/>
    <x v="8"/>
    <x v="0"/>
    <n v="50000"/>
    <x v="50"/>
    <x v="49"/>
    <s v="371"/>
    <x v="0"/>
    <x v="3"/>
    <x v="1"/>
    <n v="2001"/>
    <x v="0"/>
    <n v="2001"/>
    <s v="ORÇAMENTO"/>
    <x v="1"/>
    <x v="4"/>
    <x v="8"/>
    <x v="8"/>
    <x v="11"/>
    <x v="11"/>
  </r>
  <r>
    <x v="5"/>
    <s v=" ORÇAMENTO"/>
    <x v="10"/>
    <d v="2024-07-01T00:00:00"/>
    <d v="2024-07-01T00:00:00"/>
    <s v="Orçamento"/>
    <s v="1 | 1"/>
    <x v="8"/>
    <x v="0"/>
    <n v="54000"/>
    <x v="115"/>
    <x v="113"/>
    <s v="9069"/>
    <x v="6"/>
    <x v="3"/>
    <x v="1"/>
    <n v="6002"/>
    <x v="9"/>
    <n v="6002"/>
    <s v="ORÇAMENTO"/>
    <x v="0"/>
    <x v="4"/>
    <x v="9"/>
    <x v="9"/>
    <x v="12"/>
    <x v="12"/>
  </r>
  <r>
    <x v="5"/>
    <s v=" ORÇAMENTO"/>
    <x v="10"/>
    <d v="2024-07-01T00:00:00"/>
    <d v="2024-07-01T00:00:00"/>
    <s v="Orçamento"/>
    <s v="1 | 1"/>
    <x v="8"/>
    <x v="0"/>
    <n v="56531.022437484753"/>
    <x v="64"/>
    <x v="63"/>
    <s v="591"/>
    <x v="0"/>
    <x v="3"/>
    <x v="1"/>
    <n v="2001"/>
    <x v="0"/>
    <n v="2001"/>
    <s v="ORÇAMENTO"/>
    <x v="1"/>
    <x v="4"/>
    <x v="2"/>
    <x v="2"/>
    <x v="13"/>
    <x v="13"/>
  </r>
  <r>
    <x v="5"/>
    <s v=" ORÇAMENTO"/>
    <x v="10"/>
    <d v="2024-07-01T00:00:00"/>
    <d v="2024-07-01T00:00:00"/>
    <s v="Orçamento"/>
    <s v="1 | 1"/>
    <x v="8"/>
    <x v="0"/>
    <n v="58000"/>
    <x v="85"/>
    <x v="84"/>
    <s v="78"/>
    <x v="19"/>
    <x v="3"/>
    <x v="1"/>
    <n v="1002"/>
    <x v="22"/>
    <n v="1002"/>
    <s v="ORÇAMENTO"/>
    <x v="1"/>
    <x v="4"/>
    <x v="2"/>
    <x v="2"/>
    <x v="13"/>
    <x v="13"/>
  </r>
  <r>
    <x v="5"/>
    <s v=" ORÇAMENTO"/>
    <x v="10"/>
    <d v="2024-07-01T00:00:00"/>
    <d v="2024-07-01T00:00:00"/>
    <s v="Orçamento"/>
    <s v="1 | 1"/>
    <x v="8"/>
    <x v="0"/>
    <n v="58266.403535390702"/>
    <x v="38"/>
    <x v="38"/>
    <s v="9199"/>
    <x v="10"/>
    <x v="3"/>
    <x v="1"/>
    <n v="7001"/>
    <x v="11"/>
    <n v="7001"/>
    <s v="ORÇAMENTO"/>
    <x v="1"/>
    <x v="4"/>
    <x v="2"/>
    <x v="2"/>
    <x v="13"/>
    <x v="13"/>
  </r>
  <r>
    <x v="5"/>
    <s v=" ORÇAMENTO"/>
    <x v="10"/>
    <d v="2024-07-01T00:00:00"/>
    <d v="2024-07-01T00:00:00"/>
    <s v="Orçamento"/>
    <s v="1 | 1"/>
    <x v="8"/>
    <x v="0"/>
    <n v="59449.710064540006"/>
    <x v="38"/>
    <x v="38"/>
    <s v="8783"/>
    <x v="6"/>
    <x v="3"/>
    <x v="1"/>
    <n v="6002"/>
    <x v="9"/>
    <n v="6002"/>
    <s v="ORÇAMENTO"/>
    <x v="1"/>
    <x v="4"/>
    <x v="2"/>
    <x v="2"/>
    <x v="13"/>
    <x v="13"/>
  </r>
  <r>
    <x v="5"/>
    <s v=" ORÇAMENTO"/>
    <x v="10"/>
    <d v="2024-07-01T00:00:00"/>
    <d v="2024-07-01T00:00:00"/>
    <s v="Orçamento"/>
    <s v="1 | 1"/>
    <x v="8"/>
    <x v="0"/>
    <n v="60000"/>
    <x v="8"/>
    <x v="8"/>
    <s v="1778"/>
    <x v="0"/>
    <x v="3"/>
    <x v="1"/>
    <n v="2001"/>
    <x v="0"/>
    <n v="2001"/>
    <s v="ORÇAMENTO"/>
    <x v="1"/>
    <x v="4"/>
    <x v="4"/>
    <x v="4"/>
    <x v="5"/>
    <x v="5"/>
  </r>
  <r>
    <x v="5"/>
    <s v=" ORÇAMENTO"/>
    <x v="10"/>
    <d v="2024-07-01T00:00:00"/>
    <d v="2024-07-01T00:00:00"/>
    <s v="Orçamento"/>
    <s v="1 | 1"/>
    <x v="8"/>
    <x v="0"/>
    <n v="62920.138933597715"/>
    <x v="37"/>
    <x v="37"/>
    <s v="5527"/>
    <x v="12"/>
    <x v="3"/>
    <x v="1"/>
    <n v="4003"/>
    <x v="13"/>
    <n v="4003"/>
    <s v="ORÇAMENTO"/>
    <x v="1"/>
    <x v="4"/>
    <x v="2"/>
    <x v="2"/>
    <x v="13"/>
    <x v="13"/>
  </r>
  <r>
    <x v="5"/>
    <s v=" ORÇAMENTO"/>
    <x v="10"/>
    <d v="2024-07-01T00:00:00"/>
    <d v="2024-07-01T00:00:00"/>
    <s v="Orçamento"/>
    <s v="1 | 1"/>
    <x v="8"/>
    <x v="0"/>
    <n v="64357.629266765813"/>
    <x v="5"/>
    <x v="5"/>
    <s v="547"/>
    <x v="0"/>
    <x v="3"/>
    <x v="1"/>
    <n v="2001"/>
    <x v="0"/>
    <n v="2001"/>
    <s v="ORÇAMENTO"/>
    <x v="1"/>
    <x v="4"/>
    <x v="3"/>
    <x v="3"/>
    <x v="4"/>
    <x v="4"/>
  </r>
  <r>
    <x v="5"/>
    <s v=" ORÇAMENTO"/>
    <x v="10"/>
    <d v="2024-07-01T00:00:00"/>
    <d v="2024-07-01T00:00:00"/>
    <s v="Orçamento"/>
    <s v="1 | 1"/>
    <x v="8"/>
    <x v="0"/>
    <n v="65668.034"/>
    <x v="37"/>
    <x v="37"/>
    <s v="12453"/>
    <x v="9"/>
    <x v="3"/>
    <x v="1"/>
    <n v="8006"/>
    <x v="10"/>
    <n v="8006"/>
    <s v="ORÇAMENTO"/>
    <x v="1"/>
    <x v="4"/>
    <x v="2"/>
    <x v="2"/>
    <x v="13"/>
    <x v="13"/>
  </r>
  <r>
    <x v="5"/>
    <s v=" ORÇAMENTO"/>
    <x v="10"/>
    <d v="2024-07-01T00:00:00"/>
    <d v="2024-07-01T00:00:00"/>
    <s v="Orçamento"/>
    <s v="1 | 1"/>
    <x v="8"/>
    <x v="0"/>
    <n v="66333"/>
    <x v="47"/>
    <x v="46"/>
    <s v="10970"/>
    <x v="3"/>
    <x v="3"/>
    <x v="1"/>
    <n v="7004"/>
    <x v="3"/>
    <n v="7004"/>
    <s v="ORÇAMENTO"/>
    <x v="0"/>
    <x v="4"/>
    <x v="12"/>
    <x v="12"/>
    <x v="19"/>
    <x v="19"/>
  </r>
  <r>
    <x v="5"/>
    <s v=" ORÇAMENTO"/>
    <x v="10"/>
    <d v="2024-07-01T00:00:00"/>
    <d v="2024-07-01T00:00:00"/>
    <s v="Orçamento"/>
    <s v="1 | 1"/>
    <x v="8"/>
    <x v="0"/>
    <n v="67568.270969717458"/>
    <x v="2"/>
    <x v="2"/>
    <s v="790"/>
    <x v="0"/>
    <x v="3"/>
    <x v="1"/>
    <n v="2001"/>
    <x v="0"/>
    <n v="2001"/>
    <s v="ORÇAMENTO"/>
    <x v="1"/>
    <x v="4"/>
    <x v="2"/>
    <x v="2"/>
    <x v="2"/>
    <x v="2"/>
  </r>
  <r>
    <x v="5"/>
    <s v=" ORÇAMENTO"/>
    <x v="10"/>
    <d v="2024-07-01T00:00:00"/>
    <d v="2024-07-01T00:00:00"/>
    <s v="Orçamento"/>
    <s v="1 | 1"/>
    <x v="8"/>
    <x v="0"/>
    <n v="70000"/>
    <x v="23"/>
    <x v="23"/>
    <s v="1166"/>
    <x v="0"/>
    <x v="3"/>
    <x v="1"/>
    <n v="2001"/>
    <x v="0"/>
    <n v="2001"/>
    <s v="ORÇAMENTO"/>
    <x v="0"/>
    <x v="4"/>
    <x v="9"/>
    <x v="9"/>
    <x v="12"/>
    <x v="12"/>
  </r>
  <r>
    <x v="5"/>
    <s v=" ORÇAMENTO"/>
    <x v="10"/>
    <d v="2024-07-01T00:00:00"/>
    <d v="2024-07-01T00:00:00"/>
    <s v="Orçamento"/>
    <s v="1 | 1"/>
    <x v="8"/>
    <x v="0"/>
    <n v="70847.136406100923"/>
    <x v="72"/>
    <x v="71"/>
    <s v="8561"/>
    <x v="6"/>
    <x v="3"/>
    <x v="1"/>
    <n v="6001"/>
    <x v="6"/>
    <n v="6001"/>
    <s v="ORÇAMENTO"/>
    <x v="1"/>
    <x v="4"/>
    <x v="2"/>
    <x v="2"/>
    <x v="15"/>
    <x v="15"/>
  </r>
  <r>
    <x v="5"/>
    <s v=" ORÇAMENTO"/>
    <x v="10"/>
    <d v="2024-07-01T00:00:00"/>
    <d v="2024-07-01T00:00:00"/>
    <s v="Orçamento"/>
    <s v="1 | 1"/>
    <x v="8"/>
    <x v="0"/>
    <n v="74094.351382271387"/>
    <x v="26"/>
    <x v="26"/>
    <s v="1367"/>
    <x v="0"/>
    <x v="3"/>
    <x v="1"/>
    <n v="2001"/>
    <x v="0"/>
    <n v="2001"/>
    <s v="ORÇAMENTO"/>
    <x v="0"/>
    <x v="4"/>
    <x v="9"/>
    <x v="9"/>
    <x v="14"/>
    <x v="14"/>
  </r>
  <r>
    <x v="5"/>
    <s v=" ORÇAMENTO"/>
    <x v="10"/>
    <d v="2024-07-01T00:00:00"/>
    <d v="2024-07-01T00:00:00"/>
    <s v="Orçamento"/>
    <s v="1 | 1"/>
    <x v="8"/>
    <x v="0"/>
    <n v="77582.874968661403"/>
    <x v="70"/>
    <x v="69"/>
    <s v="8585"/>
    <x v="6"/>
    <x v="3"/>
    <x v="1"/>
    <n v="6001"/>
    <x v="6"/>
    <n v="6001"/>
    <s v="ORÇAMENTO"/>
    <x v="1"/>
    <x v="4"/>
    <x v="2"/>
    <x v="2"/>
    <x v="15"/>
    <x v="15"/>
  </r>
  <r>
    <x v="5"/>
    <s v=" ORÇAMENTO"/>
    <x v="10"/>
    <d v="2024-07-01T00:00:00"/>
    <d v="2024-07-01T00:00:00"/>
    <s v="Orçamento"/>
    <s v="1 | 1"/>
    <x v="8"/>
    <x v="0"/>
    <n v="79703.420485308816"/>
    <x v="22"/>
    <x v="22"/>
    <s v="8335"/>
    <x v="6"/>
    <x v="3"/>
    <x v="1"/>
    <n v="6001"/>
    <x v="6"/>
    <n v="6001"/>
    <s v="ORÇAMENTO"/>
    <x v="1"/>
    <x v="4"/>
    <x v="2"/>
    <x v="2"/>
    <x v="13"/>
    <x v="13"/>
  </r>
  <r>
    <x v="5"/>
    <s v=" ORÇAMENTO"/>
    <x v="10"/>
    <d v="2024-07-01T00:00:00"/>
    <d v="2024-07-01T00:00:00"/>
    <s v="Orçamento"/>
    <s v="1 | 1"/>
    <x v="8"/>
    <x v="0"/>
    <n v="79800"/>
    <x v="23"/>
    <x v="23"/>
    <s v="1165"/>
    <x v="0"/>
    <x v="3"/>
    <x v="1"/>
    <n v="2001"/>
    <x v="0"/>
    <n v="2001"/>
    <s v="ORÇAMENTO"/>
    <x v="0"/>
    <x v="4"/>
    <x v="9"/>
    <x v="9"/>
    <x v="12"/>
    <x v="12"/>
  </r>
  <r>
    <x v="5"/>
    <s v=" ORÇAMENTO"/>
    <x v="10"/>
    <d v="2024-07-01T00:00:00"/>
    <d v="2024-07-01T00:00:00"/>
    <s v="Orçamento"/>
    <s v="1 | 1"/>
    <x v="8"/>
    <x v="0"/>
    <n v="80000"/>
    <x v="16"/>
    <x v="16"/>
    <s v="11915"/>
    <x v="4"/>
    <x v="3"/>
    <x v="1"/>
    <n v="8002"/>
    <x v="4"/>
    <n v="8002"/>
    <s v="ORÇAMENTO"/>
    <x v="0"/>
    <x v="4"/>
    <x v="0"/>
    <x v="0"/>
    <x v="0"/>
    <x v="0"/>
  </r>
  <r>
    <x v="5"/>
    <s v=" ORÇAMENTO"/>
    <x v="10"/>
    <d v="2024-07-01T00:00:00"/>
    <d v="2024-07-01T00:00:00"/>
    <s v="Orçamento"/>
    <s v="1 | 1"/>
    <x v="8"/>
    <x v="0"/>
    <n v="83888.598233240918"/>
    <x v="6"/>
    <x v="6"/>
    <s v="500"/>
    <x v="0"/>
    <x v="3"/>
    <x v="1"/>
    <n v="2001"/>
    <x v="0"/>
    <n v="2001"/>
    <s v="ORÇAMENTO"/>
    <x v="1"/>
    <x v="4"/>
    <x v="3"/>
    <x v="3"/>
    <x v="4"/>
    <x v="4"/>
  </r>
  <r>
    <x v="5"/>
    <s v=" ORÇAMENTO"/>
    <x v="10"/>
    <d v="2024-07-01T00:00:00"/>
    <d v="2024-07-01T00:00:00"/>
    <s v="Orçamento"/>
    <s v="1 | 1"/>
    <x v="8"/>
    <x v="0"/>
    <n v="90000"/>
    <x v="46"/>
    <x v="45"/>
    <s v="9550"/>
    <x v="10"/>
    <x v="3"/>
    <x v="1"/>
    <n v="7001"/>
    <x v="11"/>
    <n v="7001"/>
    <s v="ORÇAMENTO"/>
    <x v="0"/>
    <x v="4"/>
    <x v="9"/>
    <x v="9"/>
    <x v="12"/>
    <x v="12"/>
  </r>
  <r>
    <x v="5"/>
    <s v=" ORÇAMENTO"/>
    <x v="10"/>
    <d v="2024-07-01T00:00:00"/>
    <d v="2024-07-01T00:00:00"/>
    <s v="Orçamento"/>
    <s v="1 | 1"/>
    <x v="8"/>
    <x v="0"/>
    <n v="102900.68317200002"/>
    <x v="38"/>
    <x v="38"/>
    <s v="8180"/>
    <x v="6"/>
    <x v="3"/>
    <x v="1"/>
    <n v="6001"/>
    <x v="6"/>
    <n v="6001"/>
    <s v="ORÇAMENTO"/>
    <x v="1"/>
    <x v="4"/>
    <x v="2"/>
    <x v="2"/>
    <x v="13"/>
    <x v="13"/>
  </r>
  <r>
    <x v="5"/>
    <s v=" ORÇAMENTO"/>
    <x v="10"/>
    <d v="2024-07-01T00:00:00"/>
    <d v="2024-07-01T00:00:00"/>
    <s v="Orçamento"/>
    <s v="1 | 1"/>
    <x v="8"/>
    <x v="0"/>
    <n v="105284.42365310386"/>
    <x v="11"/>
    <x v="11"/>
    <s v="455"/>
    <x v="0"/>
    <x v="3"/>
    <x v="1"/>
    <n v="2001"/>
    <x v="0"/>
    <n v="2001"/>
    <s v="ORÇAMENTO"/>
    <x v="1"/>
    <x v="4"/>
    <x v="3"/>
    <x v="3"/>
    <x v="4"/>
    <x v="4"/>
  </r>
  <r>
    <x v="5"/>
    <s v=" ORÇAMENTO"/>
    <x v="10"/>
    <d v="2024-07-01T00:00:00"/>
    <d v="2024-07-01T00:00:00"/>
    <s v="Orçamento"/>
    <s v="1 | 1"/>
    <x v="8"/>
    <x v="0"/>
    <n v="116581.27290879244"/>
    <x v="2"/>
    <x v="2"/>
    <s v="789"/>
    <x v="0"/>
    <x v="3"/>
    <x v="1"/>
    <n v="2001"/>
    <x v="0"/>
    <n v="2001"/>
    <s v="ORÇAMENTO"/>
    <x v="1"/>
    <x v="4"/>
    <x v="2"/>
    <x v="2"/>
    <x v="2"/>
    <x v="2"/>
  </r>
  <r>
    <x v="5"/>
    <s v=" ORÇAMENTO"/>
    <x v="10"/>
    <d v="2024-07-01T00:00:00"/>
    <d v="2024-07-01T00:00:00"/>
    <s v="Orçamento"/>
    <s v="1 | 1"/>
    <x v="8"/>
    <x v="0"/>
    <n v="120813.19633776962"/>
    <x v="61"/>
    <x v="60"/>
    <s v="2075"/>
    <x v="0"/>
    <x v="3"/>
    <x v="1"/>
    <n v="2001"/>
    <x v="0"/>
    <n v="2001"/>
    <s v="ORÇAMENTO"/>
    <x v="1"/>
    <x v="4"/>
    <x v="5"/>
    <x v="5"/>
    <x v="6"/>
    <x v="6"/>
  </r>
  <r>
    <x v="5"/>
    <s v=" ORÇAMENTO"/>
    <x v="10"/>
    <d v="2024-07-01T00:00:00"/>
    <d v="2024-07-01T00:00:00"/>
    <s v="Orçamento"/>
    <s v="1 | 1"/>
    <x v="8"/>
    <x v="0"/>
    <n v="126698.49"/>
    <x v="137"/>
    <x v="135"/>
    <s v="2687"/>
    <x v="0"/>
    <x v="3"/>
    <x v="1"/>
    <n v="2001"/>
    <x v="0"/>
    <n v="2001"/>
    <s v="ORÇAMENTO"/>
    <x v="1"/>
    <x v="4"/>
    <x v="15"/>
    <x v="15"/>
    <x v="23"/>
    <x v="23"/>
  </r>
  <r>
    <x v="5"/>
    <s v=" ORÇAMENTO"/>
    <x v="10"/>
    <d v="2024-07-01T00:00:00"/>
    <d v="2024-07-01T00:00:00"/>
    <s v="Orçamento"/>
    <s v="1 | 1"/>
    <x v="8"/>
    <x v="0"/>
    <n v="126698.49"/>
    <x v="136"/>
    <x v="134"/>
    <s v="2718"/>
    <x v="0"/>
    <x v="3"/>
    <x v="1"/>
    <n v="2001"/>
    <x v="0"/>
    <n v="2001"/>
    <s v="ORÇAMENTO"/>
    <x v="1"/>
    <x v="4"/>
    <x v="15"/>
    <x v="15"/>
    <x v="23"/>
    <x v="23"/>
  </r>
  <r>
    <x v="5"/>
    <s v=" ORÇAMENTO"/>
    <x v="10"/>
    <d v="2024-07-01T00:00:00"/>
    <d v="2024-07-01T00:00:00"/>
    <s v="Orçamento"/>
    <s v="1 | 1"/>
    <x v="8"/>
    <x v="0"/>
    <n v="140000"/>
    <x v="33"/>
    <x v="33"/>
    <s v="13717"/>
    <x v="19"/>
    <x v="3"/>
    <x v="1"/>
    <n v="9001"/>
    <x v="24"/>
    <n v="9001"/>
    <s v="ORÇAMENTO"/>
    <x v="1"/>
    <x v="4"/>
    <x v="10"/>
    <x v="10"/>
    <x v="16"/>
    <x v="16"/>
  </r>
  <r>
    <x v="5"/>
    <s v=" ORÇAMENTO"/>
    <x v="10"/>
    <d v="2024-07-01T00:00:00"/>
    <d v="2024-07-01T00:00:00"/>
    <s v="Orçamento"/>
    <s v="1 | 1"/>
    <x v="8"/>
    <x v="0"/>
    <n v="160865.93690837687"/>
    <x v="100"/>
    <x v="99"/>
    <s v="8573"/>
    <x v="6"/>
    <x v="3"/>
    <x v="1"/>
    <n v="6001"/>
    <x v="6"/>
    <n v="6001"/>
    <s v="ORÇAMENTO"/>
    <x v="1"/>
    <x v="4"/>
    <x v="2"/>
    <x v="2"/>
    <x v="15"/>
    <x v="15"/>
  </r>
  <r>
    <x v="5"/>
    <s v=" ORÇAMENTO"/>
    <x v="10"/>
    <d v="2024-07-01T00:00:00"/>
    <d v="2024-07-01T00:00:00"/>
    <s v="Orçamento"/>
    <s v="1 | 1"/>
    <x v="8"/>
    <x v="0"/>
    <n v="184017.90150824681"/>
    <x v="20"/>
    <x v="20"/>
    <s v="8416"/>
    <x v="6"/>
    <x v="3"/>
    <x v="1"/>
    <n v="6001"/>
    <x v="6"/>
    <n v="6001"/>
    <s v="ORÇAMENTO"/>
    <x v="1"/>
    <x v="4"/>
    <x v="2"/>
    <x v="2"/>
    <x v="2"/>
    <x v="2"/>
  </r>
  <r>
    <x v="5"/>
    <s v=" ORÇAMENTO"/>
    <x v="10"/>
    <d v="2024-07-01T00:00:00"/>
    <d v="2024-07-01T00:00:00"/>
    <s v="Orçamento"/>
    <s v="1 | 1"/>
    <x v="8"/>
    <x v="0"/>
    <n v="189355.97698579964"/>
    <x v="8"/>
    <x v="8"/>
    <s v="1777"/>
    <x v="0"/>
    <x v="3"/>
    <x v="1"/>
    <n v="2001"/>
    <x v="0"/>
    <n v="2001"/>
    <s v="ORÇAMENTO"/>
    <x v="1"/>
    <x v="4"/>
    <x v="4"/>
    <x v="4"/>
    <x v="5"/>
    <x v="5"/>
  </r>
  <r>
    <x v="5"/>
    <s v=" ORÇAMENTO"/>
    <x v="10"/>
    <d v="2024-07-01T00:00:00"/>
    <d v="2024-07-01T00:00:00"/>
    <s v="Orçamento"/>
    <s v="1 | 1"/>
    <x v="8"/>
    <x v="0"/>
    <n v="191667"/>
    <x v="123"/>
    <x v="121"/>
    <s v="2607"/>
    <x v="0"/>
    <x v="3"/>
    <x v="1"/>
    <n v="2001"/>
    <x v="0"/>
    <n v="2001"/>
    <s v="ORÇAMENTO"/>
    <x v="1"/>
    <x v="4"/>
    <x v="12"/>
    <x v="12"/>
    <x v="19"/>
    <x v="19"/>
  </r>
  <r>
    <x v="5"/>
    <s v=" ORÇAMENTO"/>
    <x v="10"/>
    <d v="2024-07-01T00:00:00"/>
    <d v="2024-07-01T00:00:00"/>
    <s v="Orçamento"/>
    <s v="1 | 1"/>
    <x v="8"/>
    <x v="0"/>
    <n v="193000"/>
    <x v="46"/>
    <x v="45"/>
    <s v="9549"/>
    <x v="10"/>
    <x v="3"/>
    <x v="1"/>
    <n v="7001"/>
    <x v="11"/>
    <n v="7001"/>
    <s v="ORÇAMENTO"/>
    <x v="0"/>
    <x v="4"/>
    <x v="9"/>
    <x v="9"/>
    <x v="12"/>
    <x v="12"/>
  </r>
  <r>
    <x v="5"/>
    <s v=" ORÇAMENTO"/>
    <x v="10"/>
    <d v="2024-07-01T00:00:00"/>
    <d v="2024-07-01T00:00:00"/>
    <s v="Orçamento"/>
    <s v="1 | 1"/>
    <x v="8"/>
    <x v="0"/>
    <n v="200000"/>
    <x v="117"/>
    <x v="115"/>
    <s v="9000"/>
    <x v="6"/>
    <x v="3"/>
    <x v="1"/>
    <n v="6002"/>
    <x v="9"/>
    <n v="6002"/>
    <s v="ORÇAMENTO"/>
    <x v="0"/>
    <x v="4"/>
    <x v="9"/>
    <x v="9"/>
    <x v="12"/>
    <x v="12"/>
  </r>
  <r>
    <x v="5"/>
    <s v=" ORÇAMENTO"/>
    <x v="10"/>
    <d v="2024-07-01T00:00:00"/>
    <d v="2024-07-01T00:00:00"/>
    <s v="Orçamento"/>
    <s v="1 | 1"/>
    <x v="8"/>
    <x v="0"/>
    <n v="225000"/>
    <x v="33"/>
    <x v="33"/>
    <s v="13716"/>
    <x v="19"/>
    <x v="3"/>
    <x v="1"/>
    <n v="9001"/>
    <x v="24"/>
    <n v="9001"/>
    <s v="ORÇAMENTO"/>
    <x v="1"/>
    <x v="4"/>
    <x v="10"/>
    <x v="10"/>
    <x v="16"/>
    <x v="16"/>
  </r>
  <r>
    <x v="5"/>
    <s v=" ORÇAMENTO"/>
    <x v="10"/>
    <d v="2024-07-01T00:00:00"/>
    <d v="2024-07-01T00:00:00"/>
    <s v="Orçamento"/>
    <s v="1 | 1"/>
    <x v="8"/>
    <x v="0"/>
    <n v="330000"/>
    <x v="28"/>
    <x v="28"/>
    <s v="1309"/>
    <x v="0"/>
    <x v="3"/>
    <x v="1"/>
    <n v="2001"/>
    <x v="0"/>
    <n v="2001"/>
    <s v="ORÇAMENTO"/>
    <x v="0"/>
    <x v="4"/>
    <x v="9"/>
    <x v="9"/>
    <x v="14"/>
    <x v="14"/>
  </r>
  <r>
    <x v="5"/>
    <s v=" ORÇAMENTO"/>
    <x v="10"/>
    <d v="2024-07-01T00:00:00"/>
    <d v="2024-07-01T00:00:00"/>
    <s v="Orçamento"/>
    <s v="1 | 1"/>
    <x v="8"/>
    <x v="0"/>
    <n v="360227.51006038743"/>
    <x v="5"/>
    <x v="5"/>
    <s v="546"/>
    <x v="0"/>
    <x v="3"/>
    <x v="1"/>
    <n v="2001"/>
    <x v="0"/>
    <n v="2001"/>
    <s v="ORÇAMENTO"/>
    <x v="1"/>
    <x v="4"/>
    <x v="3"/>
    <x v="3"/>
    <x v="4"/>
    <x v="4"/>
  </r>
  <r>
    <x v="5"/>
    <s v=" ORÇAMENTO"/>
    <x v="10"/>
    <d v="2024-07-01T00:00:00"/>
    <d v="2024-07-01T00:00:00"/>
    <s v="Orçamento"/>
    <s v="1 | 1"/>
    <x v="8"/>
    <x v="0"/>
    <n v="395559.15"/>
    <x v="23"/>
    <x v="23"/>
    <s v="1164"/>
    <x v="0"/>
    <x v="3"/>
    <x v="1"/>
    <n v="2001"/>
    <x v="0"/>
    <n v="2001"/>
    <s v="ORÇAMENTO"/>
    <x v="0"/>
    <x v="4"/>
    <x v="9"/>
    <x v="9"/>
    <x v="12"/>
    <x v="12"/>
  </r>
  <r>
    <x v="5"/>
    <s v=" ORÇAMENTO"/>
    <x v="10"/>
    <d v="2024-07-01T00:00:00"/>
    <d v="2024-07-01T00:00:00"/>
    <s v="Orçamento"/>
    <s v="1 | 1"/>
    <x v="8"/>
    <x v="0"/>
    <n v="475559.93692646897"/>
    <x v="38"/>
    <x v="38"/>
    <s v="8179"/>
    <x v="6"/>
    <x v="3"/>
    <x v="1"/>
    <n v="6001"/>
    <x v="6"/>
    <n v="6001"/>
    <s v="ORÇAMENTO"/>
    <x v="1"/>
    <x v="4"/>
    <x v="2"/>
    <x v="2"/>
    <x v="13"/>
    <x v="13"/>
  </r>
  <r>
    <x v="5"/>
    <s v=" ORÇAMENTO"/>
    <x v="10"/>
    <d v="2024-07-01T00:00:00"/>
    <d v="2024-07-01T00:00:00"/>
    <s v="Orçamento"/>
    <s v="1 | 1"/>
    <x v="8"/>
    <x v="0"/>
    <n v="493462.34254847601"/>
    <x v="11"/>
    <x v="11"/>
    <s v="454"/>
    <x v="0"/>
    <x v="3"/>
    <x v="1"/>
    <n v="2001"/>
    <x v="0"/>
    <n v="2001"/>
    <s v="ORÇAMENTO"/>
    <x v="1"/>
    <x v="4"/>
    <x v="3"/>
    <x v="3"/>
    <x v="4"/>
    <x v="4"/>
  </r>
  <r>
    <x v="5"/>
    <s v=" ORÇAMENTO"/>
    <x v="10"/>
    <d v="2024-07-01T00:00:00"/>
    <d v="2024-07-01T00:00:00"/>
    <s v="Orçamento"/>
    <s v="1 | 1"/>
    <x v="8"/>
    <x v="0"/>
    <n v="600000"/>
    <x v="123"/>
    <x v="121"/>
    <s v="2606"/>
    <x v="0"/>
    <x v="3"/>
    <x v="1"/>
    <n v="2001"/>
    <x v="0"/>
    <n v="2001"/>
    <s v="ORÇAMENTO"/>
    <x v="1"/>
    <x v="4"/>
    <x v="12"/>
    <x v="12"/>
    <x v="19"/>
    <x v="19"/>
  </r>
  <r>
    <x v="5"/>
    <s v=" ORÇAMENTO"/>
    <x v="10"/>
    <d v="2024-07-01T00:00:00"/>
    <d v="2024-07-01T00:00:00"/>
    <s v="Orçamento"/>
    <s v="1 | 1"/>
    <x v="8"/>
    <x v="0"/>
    <n v="638344.09100007592"/>
    <x v="117"/>
    <x v="115"/>
    <s v="8999"/>
    <x v="6"/>
    <x v="3"/>
    <x v="1"/>
    <n v="6002"/>
    <x v="9"/>
    <n v="6002"/>
    <s v="ORÇAMENTO"/>
    <x v="0"/>
    <x v="4"/>
    <x v="9"/>
    <x v="9"/>
    <x v="12"/>
    <x v="12"/>
  </r>
  <r>
    <x v="5"/>
    <s v=" ORÇAMENTO"/>
    <x v="10"/>
    <d v="2024-07-01T00:00:00"/>
    <d v="2024-07-01T00:00:00"/>
    <s v="Orçamento"/>
    <s v="1 | 1"/>
    <x v="8"/>
    <x v="0"/>
    <n v="1119254.5065490003"/>
    <x v="28"/>
    <x v="28"/>
    <s v="1308"/>
    <x v="0"/>
    <x v="3"/>
    <x v="1"/>
    <n v="2001"/>
    <x v="0"/>
    <n v="2001"/>
    <s v="ORÇAMENTO"/>
    <x v="0"/>
    <x v="4"/>
    <x v="9"/>
    <x v="9"/>
    <x v="14"/>
    <x v="14"/>
  </r>
  <r>
    <x v="5"/>
    <s v=" ORÇAMENTO"/>
    <x v="11"/>
    <d v="2024-08-01T00:00:00"/>
    <d v="2024-08-01T00:00:00"/>
    <s v="Orçamento"/>
    <s v="1 | 1"/>
    <x v="8"/>
    <x v="0"/>
    <n v="-9967939.319479214"/>
    <x v="50"/>
    <x v="49"/>
    <s v="384"/>
    <x v="0"/>
    <x v="3"/>
    <x v="1"/>
    <n v="2001"/>
    <x v="0"/>
    <n v="2001"/>
    <s v="ORÇAMENTO"/>
    <x v="1"/>
    <x v="4"/>
    <x v="8"/>
    <x v="8"/>
    <x v="11"/>
    <x v="11"/>
  </r>
  <r>
    <x v="5"/>
    <s v=" ORÇAMENTO"/>
    <x v="11"/>
    <d v="2024-08-01T00:00:00"/>
    <d v="2024-08-01T00:00:00"/>
    <s v="Orçamento"/>
    <s v="1 | 1"/>
    <x v="8"/>
    <x v="0"/>
    <n v="-2126745.3577926978"/>
    <x v="50"/>
    <x v="49"/>
    <s v="383"/>
    <x v="0"/>
    <x v="3"/>
    <x v="1"/>
    <n v="2001"/>
    <x v="0"/>
    <n v="2001"/>
    <s v="ORÇAMENTO"/>
    <x v="1"/>
    <x v="4"/>
    <x v="8"/>
    <x v="8"/>
    <x v="11"/>
    <x v="11"/>
  </r>
  <r>
    <x v="5"/>
    <s v=" ORÇAMENTO"/>
    <x v="11"/>
    <d v="2024-08-01T00:00:00"/>
    <d v="2024-08-01T00:00:00"/>
    <s v="Orçamento"/>
    <s v="1 | 1"/>
    <x v="8"/>
    <x v="0"/>
    <n v="-360499.12467752647"/>
    <x v="50"/>
    <x v="49"/>
    <s v="382"/>
    <x v="0"/>
    <x v="3"/>
    <x v="1"/>
    <n v="2001"/>
    <x v="0"/>
    <n v="2001"/>
    <s v="ORÇAMENTO"/>
    <x v="1"/>
    <x v="4"/>
    <x v="8"/>
    <x v="8"/>
    <x v="11"/>
    <x v="11"/>
  </r>
  <r>
    <x v="5"/>
    <s v=" ORÇAMENTO"/>
    <x v="11"/>
    <d v="2024-08-01T00:00:00"/>
    <d v="2024-08-01T00:00:00"/>
    <s v="Orçamento"/>
    <s v="1 | 1"/>
    <x v="8"/>
    <x v="0"/>
    <n v="-100000"/>
    <x v="50"/>
    <x v="49"/>
    <s v="381"/>
    <x v="0"/>
    <x v="3"/>
    <x v="1"/>
    <n v="2001"/>
    <x v="0"/>
    <n v="2001"/>
    <s v="ORÇAMENTO"/>
    <x v="1"/>
    <x v="4"/>
    <x v="8"/>
    <x v="8"/>
    <x v="11"/>
    <x v="11"/>
  </r>
  <r>
    <x v="5"/>
    <s v=" ORÇAMENTO"/>
    <x v="11"/>
    <d v="2024-08-01T00:00:00"/>
    <d v="2024-08-01T00:00:00"/>
    <s v="Orçamento"/>
    <s v="1 | 1"/>
    <x v="8"/>
    <x v="0"/>
    <n v="-33226.464398264048"/>
    <x v="50"/>
    <x v="49"/>
    <s v="380"/>
    <x v="0"/>
    <x v="3"/>
    <x v="1"/>
    <n v="2001"/>
    <x v="0"/>
    <n v="2001"/>
    <s v="ORÇAMENTO"/>
    <x v="1"/>
    <x v="4"/>
    <x v="8"/>
    <x v="8"/>
    <x v="11"/>
    <x v="11"/>
  </r>
  <r>
    <x v="5"/>
    <s v=" ORÇAMENTO"/>
    <x v="11"/>
    <d v="2024-08-01T00:00:00"/>
    <d v="2024-08-01T00:00:00"/>
    <s v="Orçamento"/>
    <s v="1 | 1"/>
    <x v="8"/>
    <x v="0"/>
    <n v="-20000"/>
    <x v="45"/>
    <x v="44"/>
    <s v="13482"/>
    <x v="9"/>
    <x v="3"/>
    <x v="1"/>
    <n v="8006"/>
    <x v="10"/>
    <n v="8006"/>
    <s v="ORÇAMENTO"/>
    <x v="0"/>
    <x v="4"/>
    <x v="11"/>
    <x v="11"/>
    <x v="17"/>
    <x v="17"/>
  </r>
  <r>
    <x v="5"/>
    <s v=" ORÇAMENTO"/>
    <x v="11"/>
    <d v="2024-08-01T00:00:00"/>
    <d v="2024-08-01T00:00:00"/>
    <s v="Orçamento"/>
    <s v="1 | 1"/>
    <x v="8"/>
    <x v="0"/>
    <n v="-10000"/>
    <x v="18"/>
    <x v="18"/>
    <s v="433"/>
    <x v="0"/>
    <x v="3"/>
    <x v="1"/>
    <n v="2001"/>
    <x v="0"/>
    <n v="2001"/>
    <s v="ORÇAMENTO"/>
    <x v="1"/>
    <x v="4"/>
    <x v="8"/>
    <x v="8"/>
    <x v="11"/>
    <x v="11"/>
  </r>
  <r>
    <x v="5"/>
    <s v=" ORÇAMENTO"/>
    <x v="11"/>
    <d v="2024-08-01T00:00:00"/>
    <d v="2024-08-01T00:00:00"/>
    <s v="Orçamento"/>
    <s v="1 | 1"/>
    <x v="8"/>
    <x v="0"/>
    <n v="-7089.1511926423264"/>
    <x v="50"/>
    <x v="49"/>
    <s v="379"/>
    <x v="0"/>
    <x v="3"/>
    <x v="1"/>
    <n v="2001"/>
    <x v="0"/>
    <n v="2001"/>
    <s v="ORÇAMENTO"/>
    <x v="1"/>
    <x v="4"/>
    <x v="8"/>
    <x v="8"/>
    <x v="11"/>
    <x v="11"/>
  </r>
  <r>
    <x v="5"/>
    <s v=" ORÇAMENTO"/>
    <x v="11"/>
    <d v="2024-08-01T00:00:00"/>
    <d v="2024-08-01T00:00:00"/>
    <s v="Orçamento"/>
    <s v="1 | 1"/>
    <x v="8"/>
    <x v="0"/>
    <n v="-2000"/>
    <x v="60"/>
    <x v="59"/>
    <s v="1633"/>
    <x v="0"/>
    <x v="3"/>
    <x v="1"/>
    <n v="2001"/>
    <x v="0"/>
    <n v="2001"/>
    <s v="ORÇAMENTO"/>
    <x v="1"/>
    <x v="4"/>
    <x v="0"/>
    <x v="0"/>
    <x v="3"/>
    <x v="3"/>
  </r>
  <r>
    <x v="5"/>
    <s v=" ORÇAMENTO"/>
    <x v="11"/>
    <d v="2024-08-01T00:00:00"/>
    <d v="2024-08-01T00:00:00"/>
    <s v="Orçamento"/>
    <s v="1 | 1"/>
    <x v="8"/>
    <x v="0"/>
    <n v="0"/>
    <x v="72"/>
    <x v="71"/>
    <s v="3406"/>
    <x v="11"/>
    <x v="3"/>
    <x v="1"/>
    <n v="3003"/>
    <x v="12"/>
    <n v="3003"/>
    <s v="ORÇAMENTO"/>
    <x v="1"/>
    <x v="4"/>
    <x v="2"/>
    <x v="2"/>
    <x v="15"/>
    <x v="15"/>
  </r>
  <r>
    <x v="5"/>
    <s v=" ORÇAMENTO"/>
    <x v="11"/>
    <d v="2024-08-01T00:00:00"/>
    <d v="2024-08-01T00:00:00"/>
    <s v="Orçamento"/>
    <s v="1 | 1"/>
    <x v="8"/>
    <x v="0"/>
    <n v="0"/>
    <x v="100"/>
    <x v="99"/>
    <s v="7201"/>
    <x v="13"/>
    <x v="3"/>
    <x v="1"/>
    <n v="5001"/>
    <x v="16"/>
    <n v="5001"/>
    <s v="ORÇAMENTO"/>
    <x v="1"/>
    <x v="4"/>
    <x v="2"/>
    <x v="2"/>
    <x v="15"/>
    <x v="15"/>
  </r>
  <r>
    <x v="5"/>
    <s v=" ORÇAMENTO"/>
    <x v="11"/>
    <d v="2024-08-01T00:00:00"/>
    <d v="2024-08-01T00:00:00"/>
    <s v="Orçamento"/>
    <s v="1 | 1"/>
    <x v="8"/>
    <x v="0"/>
    <n v="0"/>
    <x v="100"/>
    <x v="99"/>
    <s v="944"/>
    <x v="0"/>
    <x v="3"/>
    <x v="1"/>
    <n v="2001"/>
    <x v="0"/>
    <n v="2001"/>
    <s v="ORÇAMENTO"/>
    <x v="1"/>
    <x v="4"/>
    <x v="2"/>
    <x v="2"/>
    <x v="15"/>
    <x v="15"/>
  </r>
  <r>
    <x v="5"/>
    <s v=" ORÇAMENTO"/>
    <x v="11"/>
    <d v="2024-08-01T00:00:00"/>
    <d v="2024-08-01T00:00:00"/>
    <s v="Orçamento"/>
    <s v="1 | 1"/>
    <x v="8"/>
    <x v="0"/>
    <n v="3.8793585330973612"/>
    <x v="72"/>
    <x v="71"/>
    <s v="908"/>
    <x v="0"/>
    <x v="3"/>
    <x v="1"/>
    <n v="2001"/>
    <x v="0"/>
    <n v="2001"/>
    <s v="ORÇAMENTO"/>
    <x v="1"/>
    <x v="4"/>
    <x v="2"/>
    <x v="2"/>
    <x v="15"/>
    <x v="15"/>
  </r>
  <r>
    <x v="5"/>
    <s v=" ORÇAMENTO"/>
    <x v="11"/>
    <d v="2024-08-01T00:00:00"/>
    <d v="2024-08-01T00:00:00"/>
    <s v="Orçamento"/>
    <s v="1 | 1"/>
    <x v="8"/>
    <x v="0"/>
    <n v="12.5"/>
    <x v="93"/>
    <x v="92"/>
    <s v="12947"/>
    <x v="9"/>
    <x v="3"/>
    <x v="1"/>
    <n v="8006"/>
    <x v="10"/>
    <n v="8006"/>
    <s v="ORÇAMENTO"/>
    <x v="0"/>
    <x v="4"/>
    <x v="0"/>
    <x v="0"/>
    <x v="0"/>
    <x v="0"/>
  </r>
  <r>
    <x v="5"/>
    <s v=" ORÇAMENTO"/>
    <x v="11"/>
    <d v="2024-08-01T00:00:00"/>
    <d v="2024-08-01T00:00:00"/>
    <s v="Orçamento"/>
    <s v="1 | 1"/>
    <x v="8"/>
    <x v="0"/>
    <n v="13"/>
    <x v="14"/>
    <x v="14"/>
    <s v="6424"/>
    <x v="2"/>
    <x v="3"/>
    <x v="1"/>
    <n v="4004"/>
    <x v="2"/>
    <n v="4004"/>
    <s v="ORÇAMENTO"/>
    <x v="0"/>
    <x v="4"/>
    <x v="0"/>
    <x v="0"/>
    <x v="9"/>
    <x v="9"/>
  </r>
  <r>
    <x v="5"/>
    <s v=" ORÇAMENTO"/>
    <x v="11"/>
    <d v="2024-08-01T00:00:00"/>
    <d v="2024-08-01T00:00:00"/>
    <s v="Orçamento"/>
    <s v="1 | 1"/>
    <x v="8"/>
    <x v="0"/>
    <n v="13"/>
    <x v="14"/>
    <x v="14"/>
    <s v="6425"/>
    <x v="2"/>
    <x v="3"/>
    <x v="1"/>
    <n v="4004"/>
    <x v="2"/>
    <n v="4004"/>
    <s v="ORÇAMENTO"/>
    <x v="0"/>
    <x v="4"/>
    <x v="0"/>
    <x v="0"/>
    <x v="9"/>
    <x v="9"/>
  </r>
  <r>
    <x v="5"/>
    <s v=" ORÇAMENTO"/>
    <x v="11"/>
    <d v="2024-08-01T00:00:00"/>
    <d v="2024-08-01T00:00:00"/>
    <s v="Orçamento"/>
    <s v="1 | 1"/>
    <x v="8"/>
    <x v="0"/>
    <n v="20"/>
    <x v="45"/>
    <x v="44"/>
    <s v="13481"/>
    <x v="9"/>
    <x v="3"/>
    <x v="1"/>
    <n v="8006"/>
    <x v="10"/>
    <n v="8006"/>
    <s v="ORÇAMENTO"/>
    <x v="0"/>
    <x v="4"/>
    <x v="11"/>
    <x v="11"/>
    <x v="17"/>
    <x v="17"/>
  </r>
  <r>
    <x v="5"/>
    <s v=" ORÇAMENTO"/>
    <x v="11"/>
    <d v="2024-08-01T00:00:00"/>
    <d v="2024-08-01T00:00:00"/>
    <s v="Orçamento"/>
    <s v="1 | 1"/>
    <x v="8"/>
    <x v="0"/>
    <n v="21.49845052281368"/>
    <x v="151"/>
    <x v="148"/>
    <s v="9838"/>
    <x v="10"/>
    <x v="3"/>
    <x v="1"/>
    <n v="7001"/>
    <x v="11"/>
    <n v="7001"/>
    <s v="ORÇAMENTO"/>
    <x v="0"/>
    <x v="4"/>
    <x v="9"/>
    <x v="9"/>
    <x v="12"/>
    <x v="12"/>
  </r>
  <r>
    <x v="5"/>
    <s v=" ORÇAMENTO"/>
    <x v="11"/>
    <d v="2024-08-01T00:00:00"/>
    <d v="2024-08-01T00:00:00"/>
    <s v="Orçamento"/>
    <s v="1 | 1"/>
    <x v="8"/>
    <x v="0"/>
    <n v="25"/>
    <x v="121"/>
    <x v="119"/>
    <s v="6716"/>
    <x v="2"/>
    <x v="3"/>
    <x v="1"/>
    <n v="4004"/>
    <x v="2"/>
    <n v="4004"/>
    <s v="ORÇAMENTO"/>
    <x v="0"/>
    <x v="4"/>
    <x v="0"/>
    <x v="0"/>
    <x v="9"/>
    <x v="9"/>
  </r>
  <r>
    <x v="5"/>
    <s v=" ORÇAMENTO"/>
    <x v="11"/>
    <d v="2024-08-01T00:00:00"/>
    <d v="2024-08-01T00:00:00"/>
    <s v="Orçamento"/>
    <s v="1 | 1"/>
    <x v="8"/>
    <x v="0"/>
    <n v="25"/>
    <x v="121"/>
    <x v="119"/>
    <s v="6717"/>
    <x v="2"/>
    <x v="3"/>
    <x v="1"/>
    <n v="4004"/>
    <x v="2"/>
    <n v="4004"/>
    <s v="ORÇAMENTO"/>
    <x v="0"/>
    <x v="4"/>
    <x v="0"/>
    <x v="0"/>
    <x v="9"/>
    <x v="9"/>
  </r>
  <r>
    <x v="5"/>
    <s v=" ORÇAMENTO"/>
    <x v="11"/>
    <d v="2024-08-01T00:00:00"/>
    <d v="2024-08-01T00:00:00"/>
    <s v="Orçamento"/>
    <s v="1 | 1"/>
    <x v="8"/>
    <x v="0"/>
    <n v="25"/>
    <x v="121"/>
    <x v="119"/>
    <s v="6718"/>
    <x v="2"/>
    <x v="3"/>
    <x v="1"/>
    <n v="4004"/>
    <x v="2"/>
    <n v="4004"/>
    <s v="ORÇAMENTO"/>
    <x v="0"/>
    <x v="4"/>
    <x v="0"/>
    <x v="0"/>
    <x v="9"/>
    <x v="9"/>
  </r>
  <r>
    <x v="5"/>
    <s v=" ORÇAMENTO"/>
    <x v="11"/>
    <d v="2024-08-01T00:00:00"/>
    <d v="2024-08-01T00:00:00"/>
    <s v="Orçamento"/>
    <s v="1 | 1"/>
    <x v="8"/>
    <x v="0"/>
    <n v="25"/>
    <x v="71"/>
    <x v="70"/>
    <s v="6891"/>
    <x v="2"/>
    <x v="3"/>
    <x v="1"/>
    <n v="4004"/>
    <x v="2"/>
    <n v="4004"/>
    <s v="ORÇAMENTO"/>
    <x v="0"/>
    <x v="4"/>
    <x v="0"/>
    <x v="0"/>
    <x v="9"/>
    <x v="9"/>
  </r>
  <r>
    <x v="5"/>
    <s v=" ORÇAMENTO"/>
    <x v="11"/>
    <d v="2024-08-01T00:00:00"/>
    <d v="2024-08-01T00:00:00"/>
    <s v="Orçamento"/>
    <s v="1 | 1"/>
    <x v="8"/>
    <x v="0"/>
    <n v="25"/>
    <x v="71"/>
    <x v="70"/>
    <s v="6892"/>
    <x v="2"/>
    <x v="3"/>
    <x v="1"/>
    <n v="4004"/>
    <x v="2"/>
    <n v="4004"/>
    <s v="ORÇAMENTO"/>
    <x v="0"/>
    <x v="4"/>
    <x v="0"/>
    <x v="0"/>
    <x v="9"/>
    <x v="9"/>
  </r>
  <r>
    <x v="5"/>
    <s v=" ORÇAMENTO"/>
    <x v="11"/>
    <d v="2024-08-01T00:00:00"/>
    <d v="2024-08-01T00:00:00"/>
    <s v="Orçamento"/>
    <s v="1 | 1"/>
    <x v="8"/>
    <x v="0"/>
    <n v="25"/>
    <x v="71"/>
    <x v="70"/>
    <s v="6893"/>
    <x v="2"/>
    <x v="3"/>
    <x v="1"/>
    <n v="4004"/>
    <x v="2"/>
    <n v="4004"/>
    <s v="ORÇAMENTO"/>
    <x v="0"/>
    <x v="4"/>
    <x v="0"/>
    <x v="0"/>
    <x v="9"/>
    <x v="9"/>
  </r>
  <r>
    <x v="5"/>
    <s v=" ORÇAMENTO"/>
    <x v="11"/>
    <d v="2024-08-01T00:00:00"/>
    <d v="2024-08-01T00:00:00"/>
    <s v="Orçamento"/>
    <s v="1 | 1"/>
    <x v="8"/>
    <x v="0"/>
    <n v="26.04"/>
    <x v="138"/>
    <x v="136"/>
    <s v="10757"/>
    <x v="3"/>
    <x v="3"/>
    <x v="1"/>
    <n v="7004"/>
    <x v="3"/>
    <n v="7004"/>
    <s v="ORÇAMENTO"/>
    <x v="0"/>
    <x v="4"/>
    <x v="9"/>
    <x v="9"/>
    <x v="18"/>
    <x v="18"/>
  </r>
  <r>
    <x v="5"/>
    <s v=" ORÇAMENTO"/>
    <x v="11"/>
    <d v="2024-08-01T00:00:00"/>
    <d v="2024-08-01T00:00:00"/>
    <s v="Orçamento"/>
    <s v="1 | 1"/>
    <x v="8"/>
    <x v="0"/>
    <n v="31.085482513085083"/>
    <x v="102"/>
    <x v="101"/>
    <s v="12538"/>
    <x v="9"/>
    <x v="3"/>
    <x v="1"/>
    <n v="8006"/>
    <x v="10"/>
    <n v="8006"/>
    <s v="ORÇAMENTO"/>
    <x v="1"/>
    <x v="4"/>
    <x v="2"/>
    <x v="2"/>
    <x v="15"/>
    <x v="15"/>
  </r>
  <r>
    <x v="5"/>
    <s v=" ORÇAMENTO"/>
    <x v="11"/>
    <d v="2024-08-01T00:00:00"/>
    <d v="2024-08-01T00:00:00"/>
    <s v="Orçamento"/>
    <s v="1 | 1"/>
    <x v="8"/>
    <x v="0"/>
    <n v="31.085482513085083"/>
    <x v="102"/>
    <x v="101"/>
    <s v="3871"/>
    <x v="15"/>
    <x v="3"/>
    <x v="1"/>
    <n v="3005"/>
    <x v="18"/>
    <n v="3005"/>
    <s v="ORÇAMENTO"/>
    <x v="1"/>
    <x v="4"/>
    <x v="2"/>
    <x v="2"/>
    <x v="15"/>
    <x v="15"/>
  </r>
  <r>
    <x v="5"/>
    <s v=" ORÇAMENTO"/>
    <x v="11"/>
    <d v="2024-08-01T00:00:00"/>
    <d v="2024-08-01T00:00:00"/>
    <s v="Orçamento"/>
    <s v="1 | 1"/>
    <x v="8"/>
    <x v="0"/>
    <n v="31.8301464"/>
    <x v="32"/>
    <x v="32"/>
    <s v="10593"/>
    <x v="3"/>
    <x v="3"/>
    <x v="1"/>
    <n v="7004"/>
    <x v="3"/>
    <n v="7004"/>
    <s v="ORÇAMENTO"/>
    <x v="1"/>
    <x v="4"/>
    <x v="2"/>
    <x v="2"/>
    <x v="2"/>
    <x v="2"/>
  </r>
  <r>
    <x v="5"/>
    <s v=" ORÇAMENTO"/>
    <x v="11"/>
    <d v="2024-08-01T00:00:00"/>
    <d v="2024-08-01T00:00:00"/>
    <s v="Orçamento"/>
    <s v="1 | 1"/>
    <x v="8"/>
    <x v="0"/>
    <n v="35.293289608285789"/>
    <x v="128"/>
    <x v="126"/>
    <s v="7567"/>
    <x v="18"/>
    <x v="3"/>
    <x v="1"/>
    <n v="5002"/>
    <x v="21"/>
    <n v="5002"/>
    <s v="ORÇAMENTO"/>
    <x v="0"/>
    <x v="4"/>
    <x v="9"/>
    <x v="9"/>
    <x v="18"/>
    <x v="18"/>
  </r>
  <r>
    <x v="5"/>
    <s v=" ORÇAMENTO"/>
    <x v="11"/>
    <d v="2024-08-01T00:00:00"/>
    <d v="2024-08-01T00:00:00"/>
    <s v="Orçamento"/>
    <s v="1 | 1"/>
    <x v="8"/>
    <x v="0"/>
    <n v="37.5"/>
    <x v="34"/>
    <x v="34"/>
    <s v="13245"/>
    <x v="9"/>
    <x v="3"/>
    <x v="1"/>
    <n v="8006"/>
    <x v="10"/>
    <n v="8006"/>
    <s v="ORÇAMENTO"/>
    <x v="0"/>
    <x v="4"/>
    <x v="0"/>
    <x v="0"/>
    <x v="0"/>
    <x v="0"/>
  </r>
  <r>
    <x v="5"/>
    <s v=" ORÇAMENTO"/>
    <x v="11"/>
    <d v="2024-08-01T00:00:00"/>
    <d v="2024-08-01T00:00:00"/>
    <s v="Orçamento"/>
    <s v="1 | 1"/>
    <x v="8"/>
    <x v="0"/>
    <n v="46.628223769627617"/>
    <x v="102"/>
    <x v="101"/>
    <s v="10412"/>
    <x v="10"/>
    <x v="3"/>
    <x v="1"/>
    <n v="7003"/>
    <x v="14"/>
    <n v="7003"/>
    <s v="ORÇAMENTO"/>
    <x v="1"/>
    <x v="4"/>
    <x v="2"/>
    <x v="2"/>
    <x v="15"/>
    <x v="15"/>
  </r>
  <r>
    <x v="5"/>
    <s v=" ORÇAMENTO"/>
    <x v="11"/>
    <d v="2024-08-01T00:00:00"/>
    <d v="2024-08-01T00:00:00"/>
    <s v="Orçamento"/>
    <s v="1 | 1"/>
    <x v="8"/>
    <x v="0"/>
    <n v="46.628223769627617"/>
    <x v="102"/>
    <x v="101"/>
    <s v="11634"/>
    <x v="4"/>
    <x v="3"/>
    <x v="1"/>
    <n v="8002"/>
    <x v="4"/>
    <n v="8002"/>
    <s v="ORÇAMENTO"/>
    <x v="1"/>
    <x v="4"/>
    <x v="2"/>
    <x v="2"/>
    <x v="15"/>
    <x v="15"/>
  </r>
  <r>
    <x v="5"/>
    <s v=" ORÇAMENTO"/>
    <x v="11"/>
    <d v="2024-08-01T00:00:00"/>
    <d v="2024-08-01T00:00:00"/>
    <s v="Orçamento"/>
    <s v="1 | 1"/>
    <x v="8"/>
    <x v="0"/>
    <n v="50.271618395038793"/>
    <x v="126"/>
    <x v="124"/>
    <s v="5742"/>
    <x v="12"/>
    <x v="3"/>
    <x v="1"/>
    <n v="4003"/>
    <x v="13"/>
    <n v="4003"/>
    <s v="ORÇAMENTO"/>
    <x v="0"/>
    <x v="4"/>
    <x v="9"/>
    <x v="9"/>
    <x v="22"/>
    <x v="22"/>
  </r>
  <r>
    <x v="5"/>
    <s v=" ORÇAMENTO"/>
    <x v="11"/>
    <d v="2024-08-01T00:00:00"/>
    <d v="2024-08-01T00:00:00"/>
    <s v="Orçamento"/>
    <s v="1 | 1"/>
    <x v="8"/>
    <x v="0"/>
    <n v="57.972321140000005"/>
    <x v="32"/>
    <x v="32"/>
    <s v="9338"/>
    <x v="10"/>
    <x v="3"/>
    <x v="1"/>
    <n v="7001"/>
    <x v="11"/>
    <n v="7001"/>
    <s v="ORÇAMENTO"/>
    <x v="1"/>
    <x v="4"/>
    <x v="2"/>
    <x v="2"/>
    <x v="2"/>
    <x v="2"/>
  </r>
  <r>
    <x v="5"/>
    <s v=" ORÇAMENTO"/>
    <x v="11"/>
    <d v="2024-08-01T00:00:00"/>
    <d v="2024-08-01T00:00:00"/>
    <s v="Orçamento"/>
    <s v="1 | 1"/>
    <x v="8"/>
    <x v="0"/>
    <n v="62.170965026170165"/>
    <x v="102"/>
    <x v="101"/>
    <s v="10214"/>
    <x v="2"/>
    <x v="3"/>
    <x v="1"/>
    <n v="7002"/>
    <x v="33"/>
    <n v="7002"/>
    <s v="ORÇAMENTO"/>
    <x v="1"/>
    <x v="4"/>
    <x v="2"/>
    <x v="2"/>
    <x v="15"/>
    <x v="15"/>
  </r>
  <r>
    <x v="5"/>
    <s v=" ORÇAMENTO"/>
    <x v="11"/>
    <d v="2024-08-01T00:00:00"/>
    <d v="2024-08-01T00:00:00"/>
    <s v="Orçamento"/>
    <s v="1 | 1"/>
    <x v="8"/>
    <x v="0"/>
    <n v="62.170965026170165"/>
    <x v="102"/>
    <x v="101"/>
    <s v="4840"/>
    <x v="7"/>
    <x v="3"/>
    <x v="1"/>
    <n v="3008"/>
    <x v="26"/>
    <n v="3008"/>
    <s v="ORÇAMENTO"/>
    <x v="1"/>
    <x v="4"/>
    <x v="2"/>
    <x v="2"/>
    <x v="15"/>
    <x v="15"/>
  </r>
  <r>
    <x v="5"/>
    <s v=" ORÇAMENTO"/>
    <x v="11"/>
    <d v="2024-08-01T00:00:00"/>
    <d v="2024-08-01T00:00:00"/>
    <s v="Orçamento"/>
    <s v="1 | 1"/>
    <x v="8"/>
    <x v="0"/>
    <n v="62.170965026170165"/>
    <x v="102"/>
    <x v="101"/>
    <s v="7518"/>
    <x v="18"/>
    <x v="3"/>
    <x v="1"/>
    <n v="5002"/>
    <x v="21"/>
    <n v="5002"/>
    <s v="ORÇAMENTO"/>
    <x v="1"/>
    <x v="4"/>
    <x v="2"/>
    <x v="2"/>
    <x v="15"/>
    <x v="15"/>
  </r>
  <r>
    <x v="5"/>
    <s v=" ORÇAMENTO"/>
    <x v="11"/>
    <d v="2024-08-01T00:00:00"/>
    <d v="2024-08-01T00:00:00"/>
    <s v="Orçamento"/>
    <s v="1 | 1"/>
    <x v="8"/>
    <x v="0"/>
    <n v="62.170965026170165"/>
    <x v="102"/>
    <x v="101"/>
    <s v="8056"/>
    <x v="2"/>
    <x v="3"/>
    <x v="1"/>
    <n v="5005"/>
    <x v="32"/>
    <n v="5005"/>
    <s v="ORÇAMENTO"/>
    <x v="1"/>
    <x v="4"/>
    <x v="2"/>
    <x v="2"/>
    <x v="15"/>
    <x v="15"/>
  </r>
  <r>
    <x v="5"/>
    <s v=" ORÇAMENTO"/>
    <x v="11"/>
    <d v="2024-08-01T00:00:00"/>
    <d v="2024-08-01T00:00:00"/>
    <s v="Orçamento"/>
    <s v="1 | 1"/>
    <x v="8"/>
    <x v="0"/>
    <n v="69.928552433084505"/>
    <x v="32"/>
    <x v="32"/>
    <s v="4792"/>
    <x v="7"/>
    <x v="3"/>
    <x v="1"/>
    <n v="3008"/>
    <x v="26"/>
    <n v="3008"/>
    <s v="ORÇAMENTO"/>
    <x v="1"/>
    <x v="4"/>
    <x v="2"/>
    <x v="2"/>
    <x v="2"/>
    <x v="2"/>
  </r>
  <r>
    <x v="5"/>
    <s v=" ORÇAMENTO"/>
    <x v="11"/>
    <d v="2024-08-01T00:00:00"/>
    <d v="2024-08-01T00:00:00"/>
    <s v="Orçamento"/>
    <s v="1 | 1"/>
    <x v="8"/>
    <x v="0"/>
    <n v="71.38209599999999"/>
    <x v="32"/>
    <x v="32"/>
    <s v="7992"/>
    <x v="2"/>
    <x v="3"/>
    <x v="1"/>
    <n v="5005"/>
    <x v="32"/>
    <n v="5005"/>
    <s v="ORÇAMENTO"/>
    <x v="1"/>
    <x v="4"/>
    <x v="2"/>
    <x v="2"/>
    <x v="2"/>
    <x v="2"/>
  </r>
  <r>
    <x v="5"/>
    <s v=" ORÇAMENTO"/>
    <x v="11"/>
    <d v="2024-08-01T00:00:00"/>
    <d v="2024-08-01T00:00:00"/>
    <s v="Orçamento"/>
    <s v="1 | 1"/>
    <x v="8"/>
    <x v="0"/>
    <n v="75"/>
    <x v="111"/>
    <x v="109"/>
    <s v="10890"/>
    <x v="3"/>
    <x v="3"/>
    <x v="1"/>
    <n v="7004"/>
    <x v="3"/>
    <n v="7004"/>
    <s v="ORÇAMENTO"/>
    <x v="0"/>
    <x v="4"/>
    <x v="0"/>
    <x v="0"/>
    <x v="9"/>
    <x v="9"/>
  </r>
  <r>
    <x v="5"/>
    <s v=" ORÇAMENTO"/>
    <x v="11"/>
    <d v="2024-08-01T00:00:00"/>
    <d v="2024-08-01T00:00:00"/>
    <s v="Orçamento"/>
    <s v="1 | 1"/>
    <x v="8"/>
    <x v="0"/>
    <n v="80"/>
    <x v="34"/>
    <x v="34"/>
    <s v="11892"/>
    <x v="4"/>
    <x v="3"/>
    <x v="1"/>
    <n v="8002"/>
    <x v="4"/>
    <n v="8002"/>
    <s v="ORÇAMENTO"/>
    <x v="0"/>
    <x v="4"/>
    <x v="0"/>
    <x v="0"/>
    <x v="0"/>
    <x v="0"/>
  </r>
  <r>
    <x v="5"/>
    <s v=" ORÇAMENTO"/>
    <x v="11"/>
    <d v="2024-08-01T00:00:00"/>
    <d v="2024-08-01T00:00:00"/>
    <s v="Orçamento"/>
    <s v="1 | 1"/>
    <x v="8"/>
    <x v="0"/>
    <n v="80.284746936373068"/>
    <x v="130"/>
    <x v="128"/>
    <s v="10726"/>
    <x v="3"/>
    <x v="3"/>
    <x v="1"/>
    <n v="7004"/>
    <x v="3"/>
    <n v="7004"/>
    <s v="ORÇAMENTO"/>
    <x v="0"/>
    <x v="4"/>
    <x v="9"/>
    <x v="9"/>
    <x v="22"/>
    <x v="22"/>
  </r>
  <r>
    <x v="5"/>
    <s v=" ORÇAMENTO"/>
    <x v="11"/>
    <d v="2024-08-01T00:00:00"/>
    <d v="2024-08-01T00:00:00"/>
    <s v="Orçamento"/>
    <s v="1 | 1"/>
    <x v="8"/>
    <x v="0"/>
    <n v="81.888180000000006"/>
    <x v="32"/>
    <x v="32"/>
    <s v="7991"/>
    <x v="2"/>
    <x v="3"/>
    <x v="1"/>
    <n v="5005"/>
    <x v="32"/>
    <n v="5005"/>
    <s v="ORÇAMENTO"/>
    <x v="1"/>
    <x v="4"/>
    <x v="2"/>
    <x v="2"/>
    <x v="2"/>
    <x v="2"/>
  </r>
  <r>
    <x v="5"/>
    <s v=" ORÇAMENTO"/>
    <x v="11"/>
    <d v="2024-08-01T00:00:00"/>
    <d v="2024-08-01T00:00:00"/>
    <s v="Orçamento"/>
    <s v="1 | 1"/>
    <x v="8"/>
    <x v="0"/>
    <n v="83"/>
    <x v="99"/>
    <x v="98"/>
    <s v="7303"/>
    <x v="13"/>
    <x v="3"/>
    <x v="1"/>
    <n v="5001"/>
    <x v="16"/>
    <n v="5001"/>
    <s v="ORÇAMENTO"/>
    <x v="0"/>
    <x v="4"/>
    <x v="0"/>
    <x v="0"/>
    <x v="10"/>
    <x v="10"/>
  </r>
  <r>
    <x v="5"/>
    <s v=" ORÇAMENTO"/>
    <x v="11"/>
    <d v="2024-08-01T00:00:00"/>
    <d v="2024-08-01T00:00:00"/>
    <s v="Orçamento"/>
    <s v="1 | 1"/>
    <x v="8"/>
    <x v="0"/>
    <n v="88.17"/>
    <x v="86"/>
    <x v="85"/>
    <s v="10939"/>
    <x v="3"/>
    <x v="3"/>
    <x v="1"/>
    <n v="7004"/>
    <x v="3"/>
    <n v="7004"/>
    <s v="ORÇAMENTO"/>
    <x v="0"/>
    <x v="4"/>
    <x v="0"/>
    <x v="0"/>
    <x v="0"/>
    <x v="0"/>
  </r>
  <r>
    <x v="5"/>
    <s v=" ORÇAMENTO"/>
    <x v="11"/>
    <d v="2024-08-01T00:00:00"/>
    <d v="2024-08-01T00:00:00"/>
    <s v="Orçamento"/>
    <s v="1 | 1"/>
    <x v="8"/>
    <x v="0"/>
    <n v="89"/>
    <x v="99"/>
    <x v="98"/>
    <s v="7301"/>
    <x v="13"/>
    <x v="3"/>
    <x v="1"/>
    <n v="5001"/>
    <x v="16"/>
    <n v="5001"/>
    <s v="ORÇAMENTO"/>
    <x v="0"/>
    <x v="4"/>
    <x v="0"/>
    <x v="0"/>
    <x v="10"/>
    <x v="10"/>
  </r>
  <r>
    <x v="5"/>
    <s v=" ORÇAMENTO"/>
    <x v="11"/>
    <d v="2024-08-01T00:00:00"/>
    <d v="2024-08-01T00:00:00"/>
    <s v="Orçamento"/>
    <s v="1 | 1"/>
    <x v="8"/>
    <x v="0"/>
    <n v="89"/>
    <x v="99"/>
    <x v="98"/>
    <s v="7302"/>
    <x v="13"/>
    <x v="3"/>
    <x v="1"/>
    <n v="5001"/>
    <x v="16"/>
    <n v="5001"/>
    <s v="ORÇAMENTO"/>
    <x v="0"/>
    <x v="4"/>
    <x v="0"/>
    <x v="0"/>
    <x v="10"/>
    <x v="10"/>
  </r>
  <r>
    <x v="5"/>
    <s v=" ORÇAMENTO"/>
    <x v="11"/>
    <d v="2024-08-01T00:00:00"/>
    <d v="2024-08-01T00:00:00"/>
    <s v="Orçamento"/>
    <s v="1 | 1"/>
    <x v="8"/>
    <x v="0"/>
    <n v="100"/>
    <x v="63"/>
    <x v="62"/>
    <s v="4884"/>
    <x v="7"/>
    <x v="3"/>
    <x v="1"/>
    <n v="3008"/>
    <x v="26"/>
    <n v="3008"/>
    <s v="ORÇAMENTO"/>
    <x v="0"/>
    <x v="4"/>
    <x v="9"/>
    <x v="9"/>
    <x v="18"/>
    <x v="18"/>
  </r>
  <r>
    <x v="5"/>
    <s v=" ORÇAMENTO"/>
    <x v="11"/>
    <d v="2024-08-01T00:00:00"/>
    <d v="2024-08-01T00:00:00"/>
    <s v="Orçamento"/>
    <s v="1 | 1"/>
    <x v="8"/>
    <x v="0"/>
    <n v="100"/>
    <x v="43"/>
    <x v="43"/>
    <s v="12811"/>
    <x v="9"/>
    <x v="3"/>
    <x v="1"/>
    <n v="8006"/>
    <x v="10"/>
    <n v="8006"/>
    <s v="ORÇAMENTO"/>
    <x v="0"/>
    <x v="4"/>
    <x v="0"/>
    <x v="0"/>
    <x v="9"/>
    <x v="9"/>
  </r>
  <r>
    <x v="5"/>
    <s v=" ORÇAMENTO"/>
    <x v="11"/>
    <d v="2024-08-01T00:00:00"/>
    <d v="2024-08-01T00:00:00"/>
    <s v="Orçamento"/>
    <s v="1 | 1"/>
    <x v="8"/>
    <x v="0"/>
    <n v="100"/>
    <x v="7"/>
    <x v="7"/>
    <s v="11982"/>
    <x v="4"/>
    <x v="3"/>
    <x v="1"/>
    <n v="8002"/>
    <x v="4"/>
    <n v="8002"/>
    <s v="ORÇAMENTO"/>
    <x v="0"/>
    <x v="4"/>
    <x v="0"/>
    <x v="0"/>
    <x v="0"/>
    <x v="0"/>
  </r>
  <r>
    <x v="5"/>
    <s v=" ORÇAMENTO"/>
    <x v="11"/>
    <d v="2024-08-01T00:00:00"/>
    <d v="2024-08-01T00:00:00"/>
    <s v="Orçamento"/>
    <s v="1 | 1"/>
    <x v="8"/>
    <x v="0"/>
    <n v="106.88700800000001"/>
    <x v="21"/>
    <x v="21"/>
    <s v="12490"/>
    <x v="9"/>
    <x v="3"/>
    <x v="1"/>
    <n v="8006"/>
    <x v="10"/>
    <n v="8006"/>
    <s v="ORÇAMENTO"/>
    <x v="1"/>
    <x v="4"/>
    <x v="2"/>
    <x v="2"/>
    <x v="2"/>
    <x v="2"/>
  </r>
  <r>
    <x v="5"/>
    <s v=" ORÇAMENTO"/>
    <x v="11"/>
    <d v="2024-08-01T00:00:00"/>
    <d v="2024-08-01T00:00:00"/>
    <s v="Orçamento"/>
    <s v="1 | 1"/>
    <x v="8"/>
    <x v="0"/>
    <n v="107.49225261406841"/>
    <x v="127"/>
    <x v="125"/>
    <s v="9038"/>
    <x v="6"/>
    <x v="3"/>
    <x v="1"/>
    <n v="6002"/>
    <x v="9"/>
    <n v="6002"/>
    <s v="ORÇAMENTO"/>
    <x v="0"/>
    <x v="4"/>
    <x v="9"/>
    <x v="9"/>
    <x v="12"/>
    <x v="12"/>
  </r>
  <r>
    <x v="5"/>
    <s v=" ORÇAMENTO"/>
    <x v="11"/>
    <d v="2024-08-01T00:00:00"/>
    <d v="2024-08-01T00:00:00"/>
    <s v="Orçamento"/>
    <s v="1 | 1"/>
    <x v="8"/>
    <x v="0"/>
    <n v="107.49225261406841"/>
    <x v="129"/>
    <x v="127"/>
    <s v="5776"/>
    <x v="12"/>
    <x v="3"/>
    <x v="1"/>
    <n v="4003"/>
    <x v="13"/>
    <n v="4003"/>
    <s v="ORÇAMENTO"/>
    <x v="0"/>
    <x v="4"/>
    <x v="9"/>
    <x v="9"/>
    <x v="22"/>
    <x v="22"/>
  </r>
  <r>
    <x v="5"/>
    <s v=" ORÇAMENTO"/>
    <x v="11"/>
    <d v="2024-08-01T00:00:00"/>
    <d v="2024-08-01T00:00:00"/>
    <s v="Orçamento"/>
    <s v="1 | 1"/>
    <x v="8"/>
    <x v="0"/>
    <n v="108.79918879579779"/>
    <x v="102"/>
    <x v="101"/>
    <s v="7760"/>
    <x v="2"/>
    <x v="3"/>
    <x v="1"/>
    <n v="5003"/>
    <x v="31"/>
    <n v="5003"/>
    <s v="ORÇAMENTO"/>
    <x v="1"/>
    <x v="4"/>
    <x v="2"/>
    <x v="2"/>
    <x v="15"/>
    <x v="15"/>
  </r>
  <r>
    <x v="5"/>
    <s v=" ORÇAMENTO"/>
    <x v="11"/>
    <d v="2024-08-01T00:00:00"/>
    <d v="2024-08-01T00:00:00"/>
    <s v="Orçamento"/>
    <s v="1 | 1"/>
    <x v="8"/>
    <x v="0"/>
    <n v="124.34193005234032"/>
    <x v="102"/>
    <x v="101"/>
    <s v="11127"/>
    <x v="14"/>
    <x v="3"/>
    <x v="1"/>
    <n v="8001"/>
    <x v="17"/>
    <n v="8001"/>
    <s v="ORÇAMENTO"/>
    <x v="1"/>
    <x v="4"/>
    <x v="2"/>
    <x v="2"/>
    <x v="15"/>
    <x v="15"/>
  </r>
  <r>
    <x v="5"/>
    <s v=" ORÇAMENTO"/>
    <x v="11"/>
    <d v="2024-08-01T00:00:00"/>
    <d v="2024-08-01T00:00:00"/>
    <s v="Orçamento"/>
    <s v="1 | 1"/>
    <x v="8"/>
    <x v="0"/>
    <n v="124.34193005234033"/>
    <x v="102"/>
    <x v="101"/>
    <s v="4115"/>
    <x v="8"/>
    <x v="3"/>
    <x v="1"/>
    <n v="3006"/>
    <x v="8"/>
    <n v="3006"/>
    <s v="ORÇAMENTO"/>
    <x v="1"/>
    <x v="4"/>
    <x v="2"/>
    <x v="2"/>
    <x v="15"/>
    <x v="15"/>
  </r>
  <r>
    <x v="5"/>
    <s v=" ORÇAMENTO"/>
    <x v="11"/>
    <d v="2024-08-01T00:00:00"/>
    <d v="2024-08-01T00:00:00"/>
    <s v="Orçamento"/>
    <s v="1 | 1"/>
    <x v="8"/>
    <x v="0"/>
    <n v="125"/>
    <x v="42"/>
    <x v="42"/>
    <s v="10898"/>
    <x v="3"/>
    <x v="3"/>
    <x v="1"/>
    <n v="7004"/>
    <x v="3"/>
    <n v="7004"/>
    <s v="ORÇAMENTO"/>
    <x v="0"/>
    <x v="4"/>
    <x v="0"/>
    <x v="0"/>
    <x v="9"/>
    <x v="9"/>
  </r>
  <r>
    <x v="5"/>
    <s v=" ORÇAMENTO"/>
    <x v="11"/>
    <d v="2024-08-01T00:00:00"/>
    <d v="2024-08-01T00:00:00"/>
    <s v="Orçamento"/>
    <s v="1 | 1"/>
    <x v="8"/>
    <x v="0"/>
    <n v="125"/>
    <x v="45"/>
    <x v="44"/>
    <s v="13480"/>
    <x v="9"/>
    <x v="3"/>
    <x v="1"/>
    <n v="8006"/>
    <x v="10"/>
    <n v="8006"/>
    <s v="ORÇAMENTO"/>
    <x v="0"/>
    <x v="4"/>
    <x v="11"/>
    <x v="11"/>
    <x v="17"/>
    <x v="17"/>
  </r>
  <r>
    <x v="5"/>
    <s v=" ORÇAMENTO"/>
    <x v="11"/>
    <d v="2024-08-01T00:00:00"/>
    <d v="2024-08-01T00:00:00"/>
    <s v="Orçamento"/>
    <s v="1 | 1"/>
    <x v="8"/>
    <x v="0"/>
    <n v="127.25172538582186"/>
    <x v="151"/>
    <x v="148"/>
    <s v="9837"/>
    <x v="10"/>
    <x v="3"/>
    <x v="1"/>
    <n v="7001"/>
    <x v="11"/>
    <n v="7001"/>
    <s v="ORÇAMENTO"/>
    <x v="0"/>
    <x v="4"/>
    <x v="9"/>
    <x v="9"/>
    <x v="12"/>
    <x v="12"/>
  </r>
  <r>
    <x v="5"/>
    <s v=" ORÇAMENTO"/>
    <x v="11"/>
    <d v="2024-08-01T00:00:00"/>
    <d v="2024-08-01T00:00:00"/>
    <s v="Orçamento"/>
    <s v="1 | 1"/>
    <x v="8"/>
    <x v="0"/>
    <n v="133"/>
    <x v="34"/>
    <x v="34"/>
    <s v="11165"/>
    <x v="14"/>
    <x v="3"/>
    <x v="1"/>
    <n v="8001"/>
    <x v="17"/>
    <n v="8001"/>
    <s v="ORÇAMENTO"/>
    <x v="0"/>
    <x v="4"/>
    <x v="0"/>
    <x v="0"/>
    <x v="0"/>
    <x v="0"/>
  </r>
  <r>
    <x v="5"/>
    <s v=" ORÇAMENTO"/>
    <x v="11"/>
    <d v="2024-08-01T00:00:00"/>
    <d v="2024-08-01T00:00:00"/>
    <s v="Orçamento"/>
    <s v="1 | 1"/>
    <x v="8"/>
    <x v="0"/>
    <n v="133.33333333333334"/>
    <x v="45"/>
    <x v="44"/>
    <s v="13479"/>
    <x v="9"/>
    <x v="3"/>
    <x v="1"/>
    <n v="8006"/>
    <x v="10"/>
    <n v="8006"/>
    <s v="ORÇAMENTO"/>
    <x v="0"/>
    <x v="4"/>
    <x v="11"/>
    <x v="11"/>
    <x v="17"/>
    <x v="17"/>
  </r>
  <r>
    <x v="5"/>
    <s v=" ORÇAMENTO"/>
    <x v="11"/>
    <d v="2024-08-01T00:00:00"/>
    <d v="2024-08-01T00:00:00"/>
    <s v="Orçamento"/>
    <s v="1 | 1"/>
    <x v="8"/>
    <x v="0"/>
    <n v="136.1568533111533"/>
    <x v="108"/>
    <x v="107"/>
    <s v="9451"/>
    <x v="10"/>
    <x v="3"/>
    <x v="1"/>
    <n v="7001"/>
    <x v="11"/>
    <n v="7001"/>
    <s v="ORÇAMENTO"/>
    <x v="0"/>
    <x v="4"/>
    <x v="9"/>
    <x v="9"/>
    <x v="12"/>
    <x v="12"/>
  </r>
  <r>
    <x v="5"/>
    <s v=" ORÇAMENTO"/>
    <x v="11"/>
    <d v="2024-08-01T00:00:00"/>
    <d v="2024-08-01T00:00:00"/>
    <s v="Orçamento"/>
    <s v="1 | 1"/>
    <x v="8"/>
    <x v="0"/>
    <n v="137.237776"/>
    <x v="32"/>
    <x v="32"/>
    <s v="7990"/>
    <x v="2"/>
    <x v="3"/>
    <x v="1"/>
    <n v="5005"/>
    <x v="32"/>
    <n v="5005"/>
    <s v="ORÇAMENTO"/>
    <x v="1"/>
    <x v="4"/>
    <x v="2"/>
    <x v="2"/>
    <x v="2"/>
    <x v="2"/>
  </r>
  <r>
    <x v="5"/>
    <s v=" ORÇAMENTO"/>
    <x v="11"/>
    <d v="2024-08-01T00:00:00"/>
    <d v="2024-08-01T00:00:00"/>
    <s v="Orçamento"/>
    <s v="1 | 1"/>
    <x v="8"/>
    <x v="0"/>
    <n v="139.88467130888287"/>
    <x v="102"/>
    <x v="101"/>
    <s v="12155"/>
    <x v="21"/>
    <x v="3"/>
    <x v="1"/>
    <n v="8003"/>
    <x v="28"/>
    <n v="8003"/>
    <s v="ORÇAMENTO"/>
    <x v="1"/>
    <x v="4"/>
    <x v="2"/>
    <x v="2"/>
    <x v="15"/>
    <x v="15"/>
  </r>
  <r>
    <x v="5"/>
    <s v=" ORÇAMENTO"/>
    <x v="11"/>
    <d v="2024-08-01T00:00:00"/>
    <d v="2024-08-01T00:00:00"/>
    <s v="Orçamento"/>
    <s v="1 | 1"/>
    <x v="8"/>
    <x v="0"/>
    <n v="141.38471170166335"/>
    <x v="32"/>
    <x v="32"/>
    <s v="7989"/>
    <x v="2"/>
    <x v="3"/>
    <x v="1"/>
    <n v="5005"/>
    <x v="32"/>
    <n v="5005"/>
    <s v="ORÇAMENTO"/>
    <x v="1"/>
    <x v="4"/>
    <x v="2"/>
    <x v="2"/>
    <x v="2"/>
    <x v="2"/>
  </r>
  <r>
    <x v="5"/>
    <s v=" ORÇAMENTO"/>
    <x v="11"/>
    <d v="2024-08-01T00:00:00"/>
    <d v="2024-08-01T00:00:00"/>
    <s v="Orçamento"/>
    <s v="1 | 1"/>
    <x v="8"/>
    <x v="0"/>
    <n v="143.32300348542452"/>
    <x v="46"/>
    <x v="45"/>
    <s v="9560"/>
    <x v="10"/>
    <x v="3"/>
    <x v="1"/>
    <n v="7001"/>
    <x v="11"/>
    <n v="7001"/>
    <s v="ORÇAMENTO"/>
    <x v="0"/>
    <x v="4"/>
    <x v="9"/>
    <x v="9"/>
    <x v="12"/>
    <x v="12"/>
  </r>
  <r>
    <x v="5"/>
    <s v=" ORÇAMENTO"/>
    <x v="11"/>
    <d v="2024-08-01T00:00:00"/>
    <d v="2024-08-01T00:00:00"/>
    <s v="Orçamento"/>
    <s v="1 | 1"/>
    <x v="8"/>
    <x v="0"/>
    <n v="150"/>
    <x v="106"/>
    <x v="105"/>
    <s v="3242"/>
    <x v="16"/>
    <x v="3"/>
    <x v="1"/>
    <n v="3002"/>
    <x v="19"/>
    <n v="3002"/>
    <s v="ORÇAMENTO"/>
    <x v="0"/>
    <x v="4"/>
    <x v="2"/>
    <x v="2"/>
    <x v="15"/>
    <x v="15"/>
  </r>
  <r>
    <x v="5"/>
    <s v=" ORÇAMENTO"/>
    <x v="11"/>
    <d v="2024-08-01T00:00:00"/>
    <d v="2024-08-01T00:00:00"/>
    <s v="Orçamento"/>
    <s v="1 | 1"/>
    <x v="8"/>
    <x v="0"/>
    <n v="150"/>
    <x v="44"/>
    <x v="43"/>
    <s v="12633"/>
    <x v="9"/>
    <x v="3"/>
    <x v="1"/>
    <n v="8006"/>
    <x v="10"/>
    <n v="8006"/>
    <s v="ORÇAMENTO"/>
    <x v="0"/>
    <x v="4"/>
    <x v="9"/>
    <x v="9"/>
    <x v="18"/>
    <x v="18"/>
  </r>
  <r>
    <x v="5"/>
    <s v=" ORÇAMENTO"/>
    <x v="11"/>
    <d v="2024-08-01T00:00:00"/>
    <d v="2024-08-01T00:00:00"/>
    <s v="Orçamento"/>
    <s v="1 | 1"/>
    <x v="8"/>
    <x v="0"/>
    <n v="150"/>
    <x v="95"/>
    <x v="94"/>
    <s v="3538"/>
    <x v="11"/>
    <x v="3"/>
    <x v="1"/>
    <n v="3003"/>
    <x v="12"/>
    <n v="3003"/>
    <s v="ORÇAMENTO"/>
    <x v="0"/>
    <x v="4"/>
    <x v="0"/>
    <x v="0"/>
    <x v="0"/>
    <x v="0"/>
  </r>
  <r>
    <x v="5"/>
    <s v=" ORÇAMENTO"/>
    <x v="11"/>
    <d v="2024-08-01T00:00:00"/>
    <d v="2024-08-01T00:00:00"/>
    <s v="Orçamento"/>
    <s v="1 | 1"/>
    <x v="8"/>
    <x v="0"/>
    <n v="155.84587354000001"/>
    <x v="32"/>
    <x v="32"/>
    <s v="10364"/>
    <x v="10"/>
    <x v="3"/>
    <x v="1"/>
    <n v="7003"/>
    <x v="14"/>
    <n v="7003"/>
    <s v="ORÇAMENTO"/>
    <x v="1"/>
    <x v="4"/>
    <x v="2"/>
    <x v="2"/>
    <x v="2"/>
    <x v="2"/>
  </r>
  <r>
    <x v="5"/>
    <s v=" ORÇAMENTO"/>
    <x v="11"/>
    <d v="2024-08-01T00:00:00"/>
    <d v="2024-08-01T00:00:00"/>
    <s v="Orçamento"/>
    <s v="1 | 1"/>
    <x v="8"/>
    <x v="0"/>
    <n v="160.330512"/>
    <x v="32"/>
    <x v="32"/>
    <s v="7988"/>
    <x v="2"/>
    <x v="3"/>
    <x v="1"/>
    <n v="5005"/>
    <x v="32"/>
    <n v="5005"/>
    <s v="ORÇAMENTO"/>
    <x v="1"/>
    <x v="4"/>
    <x v="2"/>
    <x v="2"/>
    <x v="2"/>
    <x v="2"/>
  </r>
  <r>
    <x v="5"/>
    <s v=" ORÇAMENTO"/>
    <x v="11"/>
    <d v="2024-08-01T00:00:00"/>
    <d v="2024-08-01T00:00:00"/>
    <s v="Orçamento"/>
    <s v="1 | 1"/>
    <x v="8"/>
    <x v="0"/>
    <n v="160.72564216586377"/>
    <x v="22"/>
    <x v="22"/>
    <s v="12442"/>
    <x v="9"/>
    <x v="3"/>
    <x v="1"/>
    <n v="8006"/>
    <x v="10"/>
    <n v="8006"/>
    <s v="ORÇAMENTO"/>
    <x v="1"/>
    <x v="4"/>
    <x v="2"/>
    <x v="2"/>
    <x v="13"/>
    <x v="13"/>
  </r>
  <r>
    <x v="5"/>
    <s v=" ORÇAMENTO"/>
    <x v="11"/>
    <d v="2024-08-01T00:00:00"/>
    <d v="2024-08-01T00:00:00"/>
    <s v="Orçamento"/>
    <s v="1 | 1"/>
    <x v="8"/>
    <x v="0"/>
    <n v="165"/>
    <x v="106"/>
    <x v="105"/>
    <s v="3703"/>
    <x v="20"/>
    <x v="3"/>
    <x v="1"/>
    <n v="3004"/>
    <x v="27"/>
    <n v="3004"/>
    <s v="ORÇAMENTO"/>
    <x v="0"/>
    <x v="4"/>
    <x v="2"/>
    <x v="2"/>
    <x v="15"/>
    <x v="15"/>
  </r>
  <r>
    <x v="5"/>
    <s v=" ORÇAMENTO"/>
    <x v="11"/>
    <d v="2024-08-01T00:00:00"/>
    <d v="2024-08-01T00:00:00"/>
    <s v="Orçamento"/>
    <s v="1 | 1"/>
    <x v="8"/>
    <x v="0"/>
    <n v="170"/>
    <x v="7"/>
    <x v="7"/>
    <s v="7399"/>
    <x v="13"/>
    <x v="3"/>
    <x v="1"/>
    <n v="5001"/>
    <x v="16"/>
    <n v="5001"/>
    <s v="ORÇAMENTO"/>
    <x v="0"/>
    <x v="4"/>
    <x v="0"/>
    <x v="0"/>
    <x v="0"/>
    <x v="0"/>
  </r>
  <r>
    <x v="5"/>
    <s v=" ORÇAMENTO"/>
    <x v="11"/>
    <d v="2024-08-01T00:00:00"/>
    <d v="2024-08-01T00:00:00"/>
    <s v="Orçamento"/>
    <s v="1 | 1"/>
    <x v="8"/>
    <x v="0"/>
    <n v="170.97015382196795"/>
    <x v="102"/>
    <x v="101"/>
    <s v="3221"/>
    <x v="16"/>
    <x v="3"/>
    <x v="1"/>
    <n v="3002"/>
    <x v="19"/>
    <n v="3002"/>
    <s v="ORÇAMENTO"/>
    <x v="1"/>
    <x v="4"/>
    <x v="2"/>
    <x v="2"/>
    <x v="15"/>
    <x v="15"/>
  </r>
  <r>
    <x v="5"/>
    <s v=" ORÇAMENTO"/>
    <x v="11"/>
    <d v="2024-08-01T00:00:00"/>
    <d v="2024-08-01T00:00:00"/>
    <s v="Orçamento"/>
    <s v="1 | 1"/>
    <x v="8"/>
    <x v="0"/>
    <n v="170.97015382196795"/>
    <x v="102"/>
    <x v="101"/>
    <s v="5038"/>
    <x v="17"/>
    <x v="3"/>
    <x v="1"/>
    <n v="4001"/>
    <x v="20"/>
    <n v="4001"/>
    <s v="ORÇAMENTO"/>
    <x v="1"/>
    <x v="4"/>
    <x v="2"/>
    <x v="2"/>
    <x v="15"/>
    <x v="15"/>
  </r>
  <r>
    <x v="5"/>
    <s v=" ORÇAMENTO"/>
    <x v="11"/>
    <d v="2024-08-01T00:00:00"/>
    <d v="2024-08-01T00:00:00"/>
    <s v="Orçamento"/>
    <s v="1 | 1"/>
    <x v="8"/>
    <x v="0"/>
    <n v="170.97015382196795"/>
    <x v="102"/>
    <x v="101"/>
    <s v="5626"/>
    <x v="12"/>
    <x v="3"/>
    <x v="1"/>
    <n v="4003"/>
    <x v="13"/>
    <n v="4003"/>
    <s v="ORÇAMENTO"/>
    <x v="1"/>
    <x v="4"/>
    <x v="2"/>
    <x v="2"/>
    <x v="15"/>
    <x v="15"/>
  </r>
  <r>
    <x v="5"/>
    <s v=" ORÇAMENTO"/>
    <x v="11"/>
    <d v="2024-08-01T00:00:00"/>
    <d v="2024-08-01T00:00:00"/>
    <s v="Orçamento"/>
    <s v="1 | 1"/>
    <x v="8"/>
    <x v="0"/>
    <n v="179.75"/>
    <x v="106"/>
    <x v="105"/>
    <s v="3702"/>
    <x v="20"/>
    <x v="3"/>
    <x v="1"/>
    <n v="3004"/>
    <x v="27"/>
    <n v="3004"/>
    <s v="ORÇAMENTO"/>
    <x v="0"/>
    <x v="4"/>
    <x v="2"/>
    <x v="2"/>
    <x v="15"/>
    <x v="15"/>
  </r>
  <r>
    <x v="5"/>
    <s v=" ORÇAMENTO"/>
    <x v="11"/>
    <d v="2024-08-01T00:00:00"/>
    <d v="2024-08-01T00:00:00"/>
    <s v="Orçamento"/>
    <s v="1 | 1"/>
    <x v="8"/>
    <x v="0"/>
    <n v="180"/>
    <x v="44"/>
    <x v="43"/>
    <s v="12632"/>
    <x v="9"/>
    <x v="3"/>
    <x v="1"/>
    <n v="8006"/>
    <x v="10"/>
    <n v="8006"/>
    <s v="ORÇAMENTO"/>
    <x v="0"/>
    <x v="4"/>
    <x v="9"/>
    <x v="9"/>
    <x v="18"/>
    <x v="18"/>
  </r>
  <r>
    <x v="5"/>
    <s v=" ORÇAMENTO"/>
    <x v="11"/>
    <d v="2024-08-01T00:00:00"/>
    <d v="2024-08-01T00:00:00"/>
    <s v="Orçamento"/>
    <s v="1 | 1"/>
    <x v="8"/>
    <x v="0"/>
    <n v="186.83595832104004"/>
    <x v="72"/>
    <x v="71"/>
    <s v="12502"/>
    <x v="9"/>
    <x v="3"/>
    <x v="1"/>
    <n v="8006"/>
    <x v="10"/>
    <n v="8006"/>
    <s v="ORÇAMENTO"/>
    <x v="1"/>
    <x v="4"/>
    <x v="2"/>
    <x v="2"/>
    <x v="15"/>
    <x v="15"/>
  </r>
  <r>
    <x v="5"/>
    <s v=" ORÇAMENTO"/>
    <x v="11"/>
    <d v="2024-08-01T00:00:00"/>
    <d v="2024-08-01T00:00:00"/>
    <s v="Orçamento"/>
    <s v="1 | 1"/>
    <x v="8"/>
    <x v="0"/>
    <n v="189.97723199999996"/>
    <x v="32"/>
    <x v="32"/>
    <s v="3173"/>
    <x v="16"/>
    <x v="3"/>
    <x v="1"/>
    <n v="3002"/>
    <x v="19"/>
    <n v="3002"/>
    <s v="ORÇAMENTO"/>
    <x v="1"/>
    <x v="4"/>
    <x v="2"/>
    <x v="2"/>
    <x v="2"/>
    <x v="2"/>
  </r>
  <r>
    <x v="5"/>
    <s v=" ORÇAMENTO"/>
    <x v="11"/>
    <d v="2024-08-01T00:00:00"/>
    <d v="2024-08-01T00:00:00"/>
    <s v="Orçamento"/>
    <s v="1 | 1"/>
    <x v="8"/>
    <x v="0"/>
    <n v="194.99449785443414"/>
    <x v="72"/>
    <x v="71"/>
    <s v="12119"/>
    <x v="21"/>
    <x v="3"/>
    <x v="1"/>
    <n v="8003"/>
    <x v="28"/>
    <n v="8003"/>
    <s v="ORÇAMENTO"/>
    <x v="1"/>
    <x v="4"/>
    <x v="2"/>
    <x v="2"/>
    <x v="15"/>
    <x v="15"/>
  </r>
  <r>
    <x v="5"/>
    <s v=" ORÇAMENTO"/>
    <x v="11"/>
    <d v="2024-08-01T00:00:00"/>
    <d v="2024-08-01T00:00:00"/>
    <s v="Orçamento"/>
    <s v="1 | 1"/>
    <x v="8"/>
    <x v="0"/>
    <n v="200"/>
    <x v="134"/>
    <x v="132"/>
    <s v="11850"/>
    <x v="4"/>
    <x v="3"/>
    <x v="1"/>
    <n v="8002"/>
    <x v="4"/>
    <n v="8002"/>
    <s v="ORÇAMENTO"/>
    <x v="0"/>
    <x v="4"/>
    <x v="0"/>
    <x v="0"/>
    <x v="10"/>
    <x v="10"/>
  </r>
  <r>
    <x v="5"/>
    <s v=" ORÇAMENTO"/>
    <x v="11"/>
    <d v="2024-08-01T00:00:00"/>
    <d v="2024-08-01T00:00:00"/>
    <s v="Orçamento"/>
    <s v="1 | 1"/>
    <x v="8"/>
    <x v="0"/>
    <n v="200"/>
    <x v="101"/>
    <x v="100"/>
    <s v="11868"/>
    <x v="4"/>
    <x v="3"/>
    <x v="1"/>
    <n v="8002"/>
    <x v="4"/>
    <n v="8002"/>
    <s v="ORÇAMENTO"/>
    <x v="0"/>
    <x v="4"/>
    <x v="0"/>
    <x v="0"/>
    <x v="0"/>
    <x v="0"/>
  </r>
  <r>
    <x v="5"/>
    <s v=" ORÇAMENTO"/>
    <x v="11"/>
    <d v="2024-08-01T00:00:00"/>
    <d v="2024-08-01T00:00:00"/>
    <s v="Orçamento"/>
    <s v="1 | 1"/>
    <x v="8"/>
    <x v="0"/>
    <n v="200"/>
    <x v="34"/>
    <x v="34"/>
    <s v="13244"/>
    <x v="9"/>
    <x v="3"/>
    <x v="1"/>
    <n v="8006"/>
    <x v="10"/>
    <n v="8006"/>
    <s v="ORÇAMENTO"/>
    <x v="0"/>
    <x v="4"/>
    <x v="0"/>
    <x v="0"/>
    <x v="0"/>
    <x v="0"/>
  </r>
  <r>
    <x v="5"/>
    <s v=" ORÇAMENTO"/>
    <x v="11"/>
    <d v="2024-08-01T00:00:00"/>
    <d v="2024-08-01T00:00:00"/>
    <s v="Orçamento"/>
    <s v="1 | 1"/>
    <x v="8"/>
    <x v="0"/>
    <n v="200"/>
    <x v="7"/>
    <x v="7"/>
    <s v="12278"/>
    <x v="21"/>
    <x v="3"/>
    <x v="1"/>
    <n v="8003"/>
    <x v="28"/>
    <n v="8003"/>
    <s v="ORÇAMENTO"/>
    <x v="0"/>
    <x v="4"/>
    <x v="0"/>
    <x v="0"/>
    <x v="0"/>
    <x v="0"/>
  </r>
  <r>
    <x v="5"/>
    <s v=" ORÇAMENTO"/>
    <x v="11"/>
    <d v="2024-08-01T00:00:00"/>
    <d v="2024-08-01T00:00:00"/>
    <s v="Orçamento"/>
    <s v="1 | 1"/>
    <x v="8"/>
    <x v="0"/>
    <n v="202.05563633505307"/>
    <x v="102"/>
    <x v="101"/>
    <s v="5297"/>
    <x v="22"/>
    <x v="3"/>
    <x v="1"/>
    <n v="4002"/>
    <x v="34"/>
    <n v="4002"/>
    <s v="ORÇAMENTO"/>
    <x v="1"/>
    <x v="4"/>
    <x v="2"/>
    <x v="2"/>
    <x v="15"/>
    <x v="15"/>
  </r>
  <r>
    <x v="5"/>
    <s v=" ORÇAMENTO"/>
    <x v="11"/>
    <d v="2024-08-01T00:00:00"/>
    <d v="2024-08-01T00:00:00"/>
    <s v="Orçamento"/>
    <s v="1 | 1"/>
    <x v="8"/>
    <x v="0"/>
    <n v="206.11111111111114"/>
    <x v="33"/>
    <x v="33"/>
    <s v="13737"/>
    <x v="19"/>
    <x v="3"/>
    <x v="1"/>
    <n v="9001"/>
    <x v="24"/>
    <n v="9001"/>
    <s v="ORÇAMENTO"/>
    <x v="1"/>
    <x v="4"/>
    <x v="10"/>
    <x v="10"/>
    <x v="16"/>
    <x v="16"/>
  </r>
  <r>
    <x v="5"/>
    <s v=" ORÇAMENTO"/>
    <x v="11"/>
    <d v="2024-08-01T00:00:00"/>
    <d v="2024-08-01T00:00:00"/>
    <s v="Orçamento"/>
    <s v="1 | 1"/>
    <x v="8"/>
    <x v="0"/>
    <n v="208.33"/>
    <x v="93"/>
    <x v="92"/>
    <s v="10947"/>
    <x v="3"/>
    <x v="3"/>
    <x v="1"/>
    <n v="7004"/>
    <x v="3"/>
    <n v="7004"/>
    <s v="ORÇAMENTO"/>
    <x v="0"/>
    <x v="4"/>
    <x v="0"/>
    <x v="0"/>
    <x v="0"/>
    <x v="0"/>
  </r>
  <r>
    <x v="5"/>
    <s v=" ORÇAMENTO"/>
    <x v="11"/>
    <d v="2024-08-01T00:00:00"/>
    <d v="2024-08-01T00:00:00"/>
    <s v="Orçamento"/>
    <s v="1 | 1"/>
    <x v="8"/>
    <x v="0"/>
    <n v="208.90491584172423"/>
    <x v="128"/>
    <x v="126"/>
    <s v="7566"/>
    <x v="18"/>
    <x v="3"/>
    <x v="1"/>
    <n v="5002"/>
    <x v="21"/>
    <n v="5002"/>
    <s v="ORÇAMENTO"/>
    <x v="0"/>
    <x v="4"/>
    <x v="9"/>
    <x v="9"/>
    <x v="18"/>
    <x v="18"/>
  </r>
  <r>
    <x v="5"/>
    <s v=" ORÇAMENTO"/>
    <x v="11"/>
    <d v="2024-08-01T00:00:00"/>
    <d v="2024-08-01T00:00:00"/>
    <s v="Orçamento"/>
    <s v="1 | 1"/>
    <x v="8"/>
    <x v="0"/>
    <n v="214.98450522813681"/>
    <x v="76"/>
    <x v="75"/>
    <s v="9635"/>
    <x v="10"/>
    <x v="3"/>
    <x v="1"/>
    <n v="7001"/>
    <x v="11"/>
    <n v="7001"/>
    <s v="ORÇAMENTO"/>
    <x v="0"/>
    <x v="4"/>
    <x v="9"/>
    <x v="9"/>
    <x v="12"/>
    <x v="12"/>
  </r>
  <r>
    <x v="5"/>
    <s v=" ORÇAMENTO"/>
    <x v="11"/>
    <d v="2024-08-01T00:00:00"/>
    <d v="2024-08-01T00:00:00"/>
    <s v="Orçamento"/>
    <s v="1 | 1"/>
    <x v="8"/>
    <x v="0"/>
    <n v="233.14111884813812"/>
    <x v="102"/>
    <x v="101"/>
    <s v="3442"/>
    <x v="11"/>
    <x v="3"/>
    <x v="1"/>
    <n v="3003"/>
    <x v="12"/>
    <n v="3003"/>
    <s v="ORÇAMENTO"/>
    <x v="1"/>
    <x v="4"/>
    <x v="2"/>
    <x v="2"/>
    <x v="15"/>
    <x v="15"/>
  </r>
  <r>
    <x v="5"/>
    <s v=" ORÇAMENTO"/>
    <x v="11"/>
    <d v="2024-08-01T00:00:00"/>
    <d v="2024-08-01T00:00:00"/>
    <s v="Orçamento"/>
    <s v="1 | 1"/>
    <x v="8"/>
    <x v="0"/>
    <n v="233.33333333333334"/>
    <x v="45"/>
    <x v="44"/>
    <s v="13478"/>
    <x v="9"/>
    <x v="3"/>
    <x v="1"/>
    <n v="8006"/>
    <x v="10"/>
    <n v="8006"/>
    <s v="ORÇAMENTO"/>
    <x v="0"/>
    <x v="4"/>
    <x v="11"/>
    <x v="11"/>
    <x v="17"/>
    <x v="17"/>
  </r>
  <r>
    <x v="5"/>
    <s v=" ORÇAMENTO"/>
    <x v="11"/>
    <d v="2024-08-01T00:00:00"/>
    <d v="2024-08-01T00:00:00"/>
    <s v="Orçamento"/>
    <s v="1 | 1"/>
    <x v="8"/>
    <x v="0"/>
    <n v="243.64910592522168"/>
    <x v="67"/>
    <x v="66"/>
    <s v="9497"/>
    <x v="10"/>
    <x v="3"/>
    <x v="1"/>
    <n v="7001"/>
    <x v="11"/>
    <n v="7001"/>
    <s v="ORÇAMENTO"/>
    <x v="0"/>
    <x v="4"/>
    <x v="9"/>
    <x v="9"/>
    <x v="12"/>
    <x v="12"/>
  </r>
  <r>
    <x v="5"/>
    <s v=" ORÇAMENTO"/>
    <x v="11"/>
    <d v="2024-08-01T00:00:00"/>
    <d v="2024-08-01T00:00:00"/>
    <s v="Orçamento"/>
    <s v="1 | 1"/>
    <x v="8"/>
    <x v="0"/>
    <n v="250"/>
    <x v="106"/>
    <x v="105"/>
    <s v="5071"/>
    <x v="17"/>
    <x v="3"/>
    <x v="1"/>
    <n v="4001"/>
    <x v="20"/>
    <n v="4001"/>
    <s v="ORÇAMENTO"/>
    <x v="0"/>
    <x v="4"/>
    <x v="2"/>
    <x v="2"/>
    <x v="15"/>
    <x v="15"/>
  </r>
  <r>
    <x v="5"/>
    <s v=" ORÇAMENTO"/>
    <x v="11"/>
    <d v="2024-08-01T00:00:00"/>
    <d v="2024-08-01T00:00:00"/>
    <s v="Orçamento"/>
    <s v="1 | 1"/>
    <x v="8"/>
    <x v="0"/>
    <n v="250"/>
    <x v="44"/>
    <x v="43"/>
    <s v="12631"/>
    <x v="9"/>
    <x v="3"/>
    <x v="1"/>
    <n v="8006"/>
    <x v="10"/>
    <n v="8006"/>
    <s v="ORÇAMENTO"/>
    <x v="0"/>
    <x v="4"/>
    <x v="9"/>
    <x v="9"/>
    <x v="18"/>
    <x v="18"/>
  </r>
  <r>
    <x v="5"/>
    <s v=" ORÇAMENTO"/>
    <x v="11"/>
    <d v="2024-08-01T00:00:00"/>
    <d v="2024-08-01T00:00:00"/>
    <s v="Orçamento"/>
    <s v="1 | 1"/>
    <x v="8"/>
    <x v="0"/>
    <n v="250"/>
    <x v="101"/>
    <x v="100"/>
    <s v="3052"/>
    <x v="5"/>
    <x v="3"/>
    <x v="1"/>
    <n v="3001"/>
    <x v="5"/>
    <n v="3001"/>
    <s v="ORÇAMENTO"/>
    <x v="0"/>
    <x v="4"/>
    <x v="0"/>
    <x v="0"/>
    <x v="0"/>
    <x v="0"/>
  </r>
  <r>
    <x v="5"/>
    <s v=" ORÇAMENTO"/>
    <x v="11"/>
    <d v="2024-08-01T00:00:00"/>
    <d v="2024-08-01T00:00:00"/>
    <s v="Orçamento"/>
    <s v="1 | 1"/>
    <x v="8"/>
    <x v="0"/>
    <n v="254.6411712"/>
    <x v="21"/>
    <x v="21"/>
    <s v="10581"/>
    <x v="3"/>
    <x v="3"/>
    <x v="1"/>
    <n v="7004"/>
    <x v="3"/>
    <n v="7004"/>
    <s v="ORÇAMENTO"/>
    <x v="1"/>
    <x v="4"/>
    <x v="2"/>
    <x v="2"/>
    <x v="2"/>
    <x v="2"/>
  </r>
  <r>
    <x v="5"/>
    <s v=" ORÇAMENTO"/>
    <x v="11"/>
    <d v="2024-08-01T00:00:00"/>
    <d v="2024-08-01T00:00:00"/>
    <s v="Orçamento"/>
    <s v="1 | 1"/>
    <x v="8"/>
    <x v="0"/>
    <n v="255.60162595674404"/>
    <x v="70"/>
    <x v="69"/>
    <s v="12526"/>
    <x v="9"/>
    <x v="3"/>
    <x v="1"/>
    <n v="8006"/>
    <x v="10"/>
    <n v="8006"/>
    <s v="ORÇAMENTO"/>
    <x v="1"/>
    <x v="4"/>
    <x v="2"/>
    <x v="2"/>
    <x v="15"/>
    <x v="15"/>
  </r>
  <r>
    <x v="5"/>
    <s v=" ORÇAMENTO"/>
    <x v="11"/>
    <d v="2024-08-01T00:00:00"/>
    <d v="2024-08-01T00:00:00"/>
    <s v="Orçamento"/>
    <s v="1 | 1"/>
    <x v="8"/>
    <x v="0"/>
    <n v="257"/>
    <x v="59"/>
    <x v="58"/>
    <s v="3027"/>
    <x v="5"/>
    <x v="3"/>
    <x v="1"/>
    <n v="3001"/>
    <x v="5"/>
    <n v="3001"/>
    <s v="ORÇAMENTO"/>
    <x v="0"/>
    <x v="4"/>
    <x v="0"/>
    <x v="0"/>
    <x v="10"/>
    <x v="10"/>
  </r>
  <r>
    <x v="5"/>
    <s v=" ORÇAMENTO"/>
    <x v="11"/>
    <d v="2024-08-01T00:00:00"/>
    <d v="2024-08-01T00:00:00"/>
    <s v="Orçamento"/>
    <s v="1 | 1"/>
    <x v="8"/>
    <x v="0"/>
    <n v="279.76934261776574"/>
    <x v="102"/>
    <x v="101"/>
    <s v="3671"/>
    <x v="20"/>
    <x v="3"/>
    <x v="1"/>
    <n v="3004"/>
    <x v="27"/>
    <n v="3004"/>
    <s v="ORÇAMENTO"/>
    <x v="1"/>
    <x v="4"/>
    <x v="2"/>
    <x v="2"/>
    <x v="15"/>
    <x v="15"/>
  </r>
  <r>
    <x v="5"/>
    <s v=" ORÇAMENTO"/>
    <x v="11"/>
    <d v="2024-08-01T00:00:00"/>
    <d v="2024-08-01T00:00:00"/>
    <s v="Orçamento"/>
    <s v="1 | 1"/>
    <x v="8"/>
    <x v="0"/>
    <n v="300"/>
    <x v="106"/>
    <x v="105"/>
    <s v="5638"/>
    <x v="12"/>
    <x v="3"/>
    <x v="1"/>
    <n v="4003"/>
    <x v="13"/>
    <n v="4003"/>
    <s v="ORÇAMENTO"/>
    <x v="0"/>
    <x v="4"/>
    <x v="2"/>
    <x v="2"/>
    <x v="15"/>
    <x v="15"/>
  </r>
  <r>
    <x v="5"/>
    <s v=" ORÇAMENTO"/>
    <x v="11"/>
    <d v="2024-08-01T00:00:00"/>
    <d v="2024-08-01T00:00:00"/>
    <s v="Orçamento"/>
    <s v="1 | 1"/>
    <x v="8"/>
    <x v="0"/>
    <n v="300"/>
    <x v="122"/>
    <x v="120"/>
    <s v="10870"/>
    <x v="3"/>
    <x v="3"/>
    <x v="1"/>
    <n v="7004"/>
    <x v="3"/>
    <n v="7004"/>
    <s v="ORÇAMENTO"/>
    <x v="0"/>
    <x v="4"/>
    <x v="0"/>
    <x v="0"/>
    <x v="9"/>
    <x v="9"/>
  </r>
  <r>
    <x v="5"/>
    <s v=" ORÇAMENTO"/>
    <x v="11"/>
    <d v="2024-08-01T00:00:00"/>
    <d v="2024-08-01T00:00:00"/>
    <s v="Orçamento"/>
    <s v="1 | 1"/>
    <x v="8"/>
    <x v="0"/>
    <n v="300"/>
    <x v="93"/>
    <x v="92"/>
    <s v="12946"/>
    <x v="9"/>
    <x v="3"/>
    <x v="1"/>
    <n v="8006"/>
    <x v="10"/>
    <n v="8006"/>
    <s v="ORÇAMENTO"/>
    <x v="0"/>
    <x v="4"/>
    <x v="0"/>
    <x v="0"/>
    <x v="0"/>
    <x v="0"/>
  </r>
  <r>
    <x v="5"/>
    <s v=" ORÇAMENTO"/>
    <x v="11"/>
    <d v="2024-08-01T00:00:00"/>
    <d v="2024-08-01T00:00:00"/>
    <s v="Orçamento"/>
    <s v="1 | 1"/>
    <x v="8"/>
    <x v="0"/>
    <n v="300"/>
    <x v="34"/>
    <x v="34"/>
    <s v="7144"/>
    <x v="2"/>
    <x v="3"/>
    <x v="1"/>
    <n v="4004"/>
    <x v="2"/>
    <n v="4004"/>
    <s v="ORÇAMENTO"/>
    <x v="0"/>
    <x v="4"/>
    <x v="0"/>
    <x v="0"/>
    <x v="0"/>
    <x v="0"/>
  </r>
  <r>
    <x v="5"/>
    <s v=" ORÇAMENTO"/>
    <x v="11"/>
    <d v="2024-08-01T00:00:00"/>
    <d v="2024-08-01T00:00:00"/>
    <s v="Orçamento"/>
    <s v="1 | 1"/>
    <x v="8"/>
    <x v="0"/>
    <n v="300"/>
    <x v="140"/>
    <x v="138"/>
    <s v="11946"/>
    <x v="4"/>
    <x v="3"/>
    <x v="1"/>
    <n v="8002"/>
    <x v="4"/>
    <n v="8002"/>
    <s v="ORÇAMENTO"/>
    <x v="0"/>
    <x v="4"/>
    <x v="0"/>
    <x v="0"/>
    <x v="0"/>
    <x v="0"/>
  </r>
  <r>
    <x v="5"/>
    <s v=" ORÇAMENTO"/>
    <x v="11"/>
    <d v="2024-08-01T00:00:00"/>
    <d v="2024-08-01T00:00:00"/>
    <s v="Orçamento"/>
    <s v="1 | 1"/>
    <x v="8"/>
    <x v="0"/>
    <n v="307.30014800000004"/>
    <x v="20"/>
    <x v="20"/>
    <s v="12478"/>
    <x v="9"/>
    <x v="3"/>
    <x v="1"/>
    <n v="8006"/>
    <x v="10"/>
    <n v="8006"/>
    <s v="ORÇAMENTO"/>
    <x v="1"/>
    <x v="4"/>
    <x v="2"/>
    <x v="2"/>
    <x v="2"/>
    <x v="2"/>
  </r>
  <r>
    <x v="5"/>
    <s v=" ORÇAMENTO"/>
    <x v="11"/>
    <d v="2024-08-01T00:00:00"/>
    <d v="2024-08-01T00:00:00"/>
    <s v="Orçamento"/>
    <s v="1 | 1"/>
    <x v="8"/>
    <x v="0"/>
    <n v="310.85482513085083"/>
    <x v="102"/>
    <x v="101"/>
    <s v="6125"/>
    <x v="2"/>
    <x v="3"/>
    <x v="1"/>
    <n v="4004"/>
    <x v="2"/>
    <n v="4004"/>
    <s v="ORÇAMENTO"/>
    <x v="1"/>
    <x v="4"/>
    <x v="2"/>
    <x v="2"/>
    <x v="15"/>
    <x v="15"/>
  </r>
  <r>
    <x v="5"/>
    <s v=" ORÇAMENTO"/>
    <x v="11"/>
    <d v="2024-08-01T00:00:00"/>
    <d v="2024-08-01T00:00:00"/>
    <s v="Orçamento"/>
    <s v="1 | 1"/>
    <x v="8"/>
    <x v="0"/>
    <n v="327.5677184820708"/>
    <x v="22"/>
    <x v="22"/>
    <s v="10533"/>
    <x v="3"/>
    <x v="3"/>
    <x v="1"/>
    <n v="7004"/>
    <x v="3"/>
    <n v="7004"/>
    <s v="ORÇAMENTO"/>
    <x v="1"/>
    <x v="4"/>
    <x v="2"/>
    <x v="2"/>
    <x v="13"/>
    <x v="13"/>
  </r>
  <r>
    <x v="5"/>
    <s v=" ORÇAMENTO"/>
    <x v="11"/>
    <d v="2024-08-01T00:00:00"/>
    <d v="2024-08-01T00:00:00"/>
    <s v="Orçamento"/>
    <s v="1 | 1"/>
    <x v="8"/>
    <x v="0"/>
    <n v="329.64290801647644"/>
    <x v="112"/>
    <x v="110"/>
    <s v="7861"/>
    <x v="2"/>
    <x v="3"/>
    <x v="1"/>
    <n v="5003"/>
    <x v="31"/>
    <n v="5003"/>
    <s v="ORÇAMENTO"/>
    <x v="0"/>
    <x v="4"/>
    <x v="9"/>
    <x v="9"/>
    <x v="18"/>
    <x v="18"/>
  </r>
  <r>
    <x v="5"/>
    <s v=" ORÇAMENTO"/>
    <x v="11"/>
    <d v="2024-08-01T00:00:00"/>
    <d v="2024-08-01T00:00:00"/>
    <s v="Orçamento"/>
    <s v="1 | 1"/>
    <x v="8"/>
    <x v="0"/>
    <n v="333.33333333333331"/>
    <x v="45"/>
    <x v="44"/>
    <s v="13477"/>
    <x v="9"/>
    <x v="3"/>
    <x v="1"/>
    <n v="8006"/>
    <x v="10"/>
    <n v="8006"/>
    <s v="ORÇAMENTO"/>
    <x v="0"/>
    <x v="4"/>
    <x v="11"/>
    <x v="11"/>
    <x v="17"/>
    <x v="17"/>
  </r>
  <r>
    <x v="5"/>
    <s v=" ORÇAMENTO"/>
    <x v="11"/>
    <d v="2024-08-01T00:00:00"/>
    <d v="2024-08-01T00:00:00"/>
    <s v="Orçamento"/>
    <s v="1 | 1"/>
    <x v="8"/>
    <x v="0"/>
    <n v="337.25565408904913"/>
    <x v="72"/>
    <x v="71"/>
    <s v="8020"/>
    <x v="2"/>
    <x v="3"/>
    <x v="1"/>
    <n v="5005"/>
    <x v="32"/>
    <n v="5005"/>
    <s v="ORÇAMENTO"/>
    <x v="1"/>
    <x v="4"/>
    <x v="2"/>
    <x v="2"/>
    <x v="15"/>
    <x v="15"/>
  </r>
  <r>
    <x v="5"/>
    <s v=" ORÇAMENTO"/>
    <x v="11"/>
    <d v="2024-08-01T00:00:00"/>
    <d v="2024-08-01T00:00:00"/>
    <s v="Orçamento"/>
    <s v="1 | 1"/>
    <x v="8"/>
    <x v="0"/>
    <n v="338.52953681619999"/>
    <x v="32"/>
    <x v="32"/>
    <s v="11586"/>
    <x v="4"/>
    <x v="3"/>
    <x v="1"/>
    <n v="8002"/>
    <x v="4"/>
    <n v="8002"/>
    <s v="ORÇAMENTO"/>
    <x v="1"/>
    <x v="4"/>
    <x v="2"/>
    <x v="2"/>
    <x v="2"/>
    <x v="2"/>
  </r>
  <r>
    <x v="5"/>
    <s v=" ORÇAMENTO"/>
    <x v="11"/>
    <d v="2024-08-01T00:00:00"/>
    <d v="2024-08-01T00:00:00"/>
    <s v="Orçamento"/>
    <s v="1 | 1"/>
    <x v="8"/>
    <x v="0"/>
    <n v="345"/>
    <x v="139"/>
    <x v="137"/>
    <s v="10226"/>
    <x v="2"/>
    <x v="3"/>
    <x v="1"/>
    <n v="7002"/>
    <x v="33"/>
    <n v="7002"/>
    <s v="ORÇAMENTO"/>
    <x v="1"/>
    <x v="4"/>
    <x v="2"/>
    <x v="2"/>
    <x v="15"/>
    <x v="15"/>
  </r>
  <r>
    <x v="5"/>
    <s v=" ORÇAMENTO"/>
    <x v="11"/>
    <d v="2024-08-01T00:00:00"/>
    <d v="2024-08-01T00:00:00"/>
    <s v="Orçamento"/>
    <s v="1 | 1"/>
    <x v="8"/>
    <x v="0"/>
    <n v="350"/>
    <x v="106"/>
    <x v="105"/>
    <s v="5070"/>
    <x v="17"/>
    <x v="3"/>
    <x v="1"/>
    <n v="4001"/>
    <x v="20"/>
    <n v="4001"/>
    <s v="ORÇAMENTO"/>
    <x v="0"/>
    <x v="4"/>
    <x v="2"/>
    <x v="2"/>
    <x v="15"/>
    <x v="15"/>
  </r>
  <r>
    <x v="5"/>
    <s v=" ORÇAMENTO"/>
    <x v="11"/>
    <d v="2024-08-01T00:00:00"/>
    <d v="2024-08-01T00:00:00"/>
    <s v="Orçamento"/>
    <s v="1 | 1"/>
    <x v="8"/>
    <x v="0"/>
    <n v="350"/>
    <x v="93"/>
    <x v="92"/>
    <s v="12945"/>
    <x v="9"/>
    <x v="3"/>
    <x v="1"/>
    <n v="8006"/>
    <x v="10"/>
    <n v="8006"/>
    <s v="ORÇAMENTO"/>
    <x v="0"/>
    <x v="4"/>
    <x v="0"/>
    <x v="0"/>
    <x v="0"/>
    <x v="0"/>
  </r>
  <r>
    <x v="5"/>
    <s v=" ORÇAMENTO"/>
    <x v="11"/>
    <d v="2024-08-01T00:00:00"/>
    <d v="2024-08-01T00:00:00"/>
    <s v="Orçamento"/>
    <s v="1 | 1"/>
    <x v="8"/>
    <x v="0"/>
    <n v="350"/>
    <x v="45"/>
    <x v="44"/>
    <s v="13476"/>
    <x v="9"/>
    <x v="3"/>
    <x v="1"/>
    <n v="8006"/>
    <x v="10"/>
    <n v="8006"/>
    <s v="ORÇAMENTO"/>
    <x v="0"/>
    <x v="4"/>
    <x v="11"/>
    <x v="11"/>
    <x v="17"/>
    <x v="17"/>
  </r>
  <r>
    <x v="5"/>
    <s v=" ORÇAMENTO"/>
    <x v="11"/>
    <d v="2024-08-01T00:00:00"/>
    <d v="2024-08-01T00:00:00"/>
    <s v="Orçamento"/>
    <s v="1 | 1"/>
    <x v="8"/>
    <x v="0"/>
    <n v="358.11267747888593"/>
    <x v="64"/>
    <x v="63"/>
    <s v="8234"/>
    <x v="6"/>
    <x v="3"/>
    <x v="1"/>
    <n v="6001"/>
    <x v="6"/>
    <n v="6001"/>
    <s v="ORÇAMENTO"/>
    <x v="1"/>
    <x v="4"/>
    <x v="2"/>
    <x v="2"/>
    <x v="13"/>
    <x v="13"/>
  </r>
  <r>
    <x v="5"/>
    <s v=" ORÇAMENTO"/>
    <x v="11"/>
    <d v="2024-08-01T00:00:00"/>
    <d v="2024-08-01T00:00:00"/>
    <s v="Orçamento"/>
    <s v="1 | 1"/>
    <x v="8"/>
    <x v="0"/>
    <n v="358.30750871356133"/>
    <x v="62"/>
    <x v="61"/>
    <s v="8658"/>
    <x v="6"/>
    <x v="3"/>
    <x v="1"/>
    <n v="6001"/>
    <x v="6"/>
    <n v="6001"/>
    <s v="ORÇAMENTO"/>
    <x v="0"/>
    <x v="4"/>
    <x v="9"/>
    <x v="9"/>
    <x v="12"/>
    <x v="12"/>
  </r>
  <r>
    <x v="5"/>
    <s v=" ORÇAMENTO"/>
    <x v="11"/>
    <d v="2024-08-01T00:00:00"/>
    <d v="2024-08-01T00:00:00"/>
    <s v="Orçamento"/>
    <s v="1 | 1"/>
    <x v="8"/>
    <x v="0"/>
    <n v="358.30750871356133"/>
    <x v="107"/>
    <x v="106"/>
    <s v="8750"/>
    <x v="6"/>
    <x v="3"/>
    <x v="1"/>
    <n v="6001"/>
    <x v="6"/>
    <n v="6001"/>
    <s v="ORÇAMENTO"/>
    <x v="0"/>
    <x v="4"/>
    <x v="9"/>
    <x v="9"/>
    <x v="12"/>
    <x v="12"/>
  </r>
  <r>
    <x v="5"/>
    <s v=" ORÇAMENTO"/>
    <x v="11"/>
    <d v="2024-08-01T00:00:00"/>
    <d v="2024-08-01T00:00:00"/>
    <s v="Orçamento"/>
    <s v="1 | 1"/>
    <x v="8"/>
    <x v="0"/>
    <n v="358.30750871356133"/>
    <x v="92"/>
    <x v="91"/>
    <s v="9756"/>
    <x v="10"/>
    <x v="3"/>
    <x v="1"/>
    <n v="7001"/>
    <x v="11"/>
    <n v="7001"/>
    <s v="ORÇAMENTO"/>
    <x v="0"/>
    <x v="4"/>
    <x v="9"/>
    <x v="9"/>
    <x v="12"/>
    <x v="12"/>
  </r>
  <r>
    <x v="5"/>
    <s v=" ORÇAMENTO"/>
    <x v="11"/>
    <d v="2024-08-01T00:00:00"/>
    <d v="2024-08-01T00:00:00"/>
    <s v="Orçamento"/>
    <s v="1 | 1"/>
    <x v="8"/>
    <x v="0"/>
    <n v="358.30750871356133"/>
    <x v="116"/>
    <x v="114"/>
    <s v="9885"/>
    <x v="10"/>
    <x v="3"/>
    <x v="1"/>
    <n v="7001"/>
    <x v="11"/>
    <n v="7001"/>
    <s v="ORÇAMENTO"/>
    <x v="0"/>
    <x v="4"/>
    <x v="9"/>
    <x v="9"/>
    <x v="12"/>
    <x v="12"/>
  </r>
  <r>
    <x v="5"/>
    <s v=" ORÇAMENTO"/>
    <x v="11"/>
    <d v="2024-08-01T00:00:00"/>
    <d v="2024-08-01T00:00:00"/>
    <s v="Orçamento"/>
    <s v="1 | 1"/>
    <x v="8"/>
    <x v="0"/>
    <n v="360.70573207502832"/>
    <x v="70"/>
    <x v="69"/>
    <s v="3859"/>
    <x v="15"/>
    <x v="3"/>
    <x v="1"/>
    <n v="3005"/>
    <x v="18"/>
    <n v="3005"/>
    <s v="ORÇAMENTO"/>
    <x v="1"/>
    <x v="4"/>
    <x v="2"/>
    <x v="2"/>
    <x v="15"/>
    <x v="15"/>
  </r>
  <r>
    <x v="5"/>
    <s v=" ORÇAMENTO"/>
    <x v="11"/>
    <d v="2024-08-01T00:00:00"/>
    <d v="2024-08-01T00:00:00"/>
    <s v="Orçamento"/>
    <s v="1 | 1"/>
    <x v="8"/>
    <x v="0"/>
    <n v="366.32382805571177"/>
    <x v="72"/>
    <x v="71"/>
    <s v="11598"/>
    <x v="4"/>
    <x v="3"/>
    <x v="1"/>
    <n v="8002"/>
    <x v="4"/>
    <n v="8002"/>
    <s v="ORÇAMENTO"/>
    <x v="1"/>
    <x v="4"/>
    <x v="2"/>
    <x v="2"/>
    <x v="15"/>
    <x v="15"/>
  </r>
  <r>
    <x v="5"/>
    <s v=" ORÇAMENTO"/>
    <x v="11"/>
    <d v="2024-08-01T00:00:00"/>
    <d v="2024-08-01T00:00:00"/>
    <s v="Orçamento"/>
    <s v="1 | 1"/>
    <x v="8"/>
    <x v="0"/>
    <n v="369.56563184381542"/>
    <x v="72"/>
    <x v="71"/>
    <s v="10605"/>
    <x v="3"/>
    <x v="3"/>
    <x v="1"/>
    <n v="7004"/>
    <x v="3"/>
    <n v="7004"/>
    <s v="ORÇAMENTO"/>
    <x v="1"/>
    <x v="4"/>
    <x v="2"/>
    <x v="2"/>
    <x v="15"/>
    <x v="15"/>
  </r>
  <r>
    <x v="5"/>
    <s v=" ORÇAMENTO"/>
    <x v="11"/>
    <d v="2024-08-01T00:00:00"/>
    <d v="2024-08-01T00:00:00"/>
    <s v="Orçamento"/>
    <s v="1 | 1"/>
    <x v="8"/>
    <x v="0"/>
    <n v="380.98075336336615"/>
    <x v="10"/>
    <x v="10"/>
    <s v="2347"/>
    <x v="0"/>
    <x v="3"/>
    <x v="1"/>
    <n v="2001"/>
    <x v="0"/>
    <n v="2001"/>
    <s v="ORÇAMENTO"/>
    <x v="1"/>
    <x v="4"/>
    <x v="5"/>
    <x v="5"/>
    <x v="6"/>
    <x v="6"/>
  </r>
  <r>
    <x v="5"/>
    <s v=" ORÇAMENTO"/>
    <x v="11"/>
    <d v="2024-08-01T00:00:00"/>
    <d v="2024-08-01T00:00:00"/>
    <s v="Orçamento"/>
    <s v="1 | 1"/>
    <x v="8"/>
    <x v="0"/>
    <n v="380.98075336336615"/>
    <x v="10"/>
    <x v="10"/>
    <s v="2348"/>
    <x v="0"/>
    <x v="3"/>
    <x v="1"/>
    <n v="2001"/>
    <x v="0"/>
    <n v="2001"/>
    <s v="ORÇAMENTO"/>
    <x v="1"/>
    <x v="4"/>
    <x v="5"/>
    <x v="5"/>
    <x v="6"/>
    <x v="6"/>
  </r>
  <r>
    <x v="5"/>
    <s v=" ORÇAMENTO"/>
    <x v="11"/>
    <d v="2024-08-01T00:00:00"/>
    <d v="2024-08-01T00:00:00"/>
    <s v="Orçamento"/>
    <s v="1 | 1"/>
    <x v="8"/>
    <x v="0"/>
    <n v="400"/>
    <x v="106"/>
    <x v="105"/>
    <s v="3243"/>
    <x v="16"/>
    <x v="3"/>
    <x v="1"/>
    <n v="3002"/>
    <x v="19"/>
    <n v="3002"/>
    <s v="ORÇAMENTO"/>
    <x v="0"/>
    <x v="4"/>
    <x v="2"/>
    <x v="2"/>
    <x v="15"/>
    <x v="15"/>
  </r>
  <r>
    <x v="5"/>
    <s v=" ORÇAMENTO"/>
    <x v="11"/>
    <d v="2024-08-01T00:00:00"/>
    <d v="2024-08-01T00:00:00"/>
    <s v="Orçamento"/>
    <s v="1 | 1"/>
    <x v="8"/>
    <x v="0"/>
    <n v="400"/>
    <x v="106"/>
    <x v="105"/>
    <s v="4177"/>
    <x v="8"/>
    <x v="3"/>
    <x v="1"/>
    <n v="3006"/>
    <x v="8"/>
    <n v="3006"/>
    <s v="ORÇAMENTO"/>
    <x v="0"/>
    <x v="4"/>
    <x v="2"/>
    <x v="2"/>
    <x v="15"/>
    <x v="15"/>
  </r>
  <r>
    <x v="5"/>
    <s v=" ORÇAMENTO"/>
    <x v="11"/>
    <d v="2024-08-01T00:00:00"/>
    <d v="2024-08-01T00:00:00"/>
    <s v="Orçamento"/>
    <s v="1 | 1"/>
    <x v="8"/>
    <x v="0"/>
    <n v="400"/>
    <x v="121"/>
    <x v="119"/>
    <s v="6715"/>
    <x v="2"/>
    <x v="3"/>
    <x v="1"/>
    <n v="4004"/>
    <x v="2"/>
    <n v="4004"/>
    <s v="ORÇAMENTO"/>
    <x v="0"/>
    <x v="4"/>
    <x v="0"/>
    <x v="0"/>
    <x v="9"/>
    <x v="9"/>
  </r>
  <r>
    <x v="5"/>
    <s v=" ORÇAMENTO"/>
    <x v="11"/>
    <d v="2024-08-01T00:00:00"/>
    <d v="2024-08-01T00:00:00"/>
    <s v="Orçamento"/>
    <s v="1 | 1"/>
    <x v="8"/>
    <x v="0"/>
    <n v="400"/>
    <x v="71"/>
    <x v="70"/>
    <s v="6890"/>
    <x v="2"/>
    <x v="3"/>
    <x v="1"/>
    <n v="4004"/>
    <x v="2"/>
    <n v="4004"/>
    <s v="ORÇAMENTO"/>
    <x v="0"/>
    <x v="4"/>
    <x v="0"/>
    <x v="0"/>
    <x v="9"/>
    <x v="9"/>
  </r>
  <r>
    <x v="5"/>
    <s v=" ORÇAMENTO"/>
    <x v="11"/>
    <d v="2024-08-01T00:00:00"/>
    <d v="2024-08-01T00:00:00"/>
    <s v="Orçamento"/>
    <s v="1 | 1"/>
    <x v="8"/>
    <x v="0"/>
    <n v="400"/>
    <x v="93"/>
    <x v="92"/>
    <s v="12944"/>
    <x v="9"/>
    <x v="3"/>
    <x v="1"/>
    <n v="8006"/>
    <x v="10"/>
    <n v="8006"/>
    <s v="ORÇAMENTO"/>
    <x v="0"/>
    <x v="4"/>
    <x v="0"/>
    <x v="0"/>
    <x v="0"/>
    <x v="0"/>
  </r>
  <r>
    <x v="5"/>
    <s v=" ORÇAMENTO"/>
    <x v="11"/>
    <d v="2024-08-01T00:00:00"/>
    <d v="2024-08-01T00:00:00"/>
    <s v="Orçamento"/>
    <s v="1 | 1"/>
    <x v="8"/>
    <x v="0"/>
    <n v="400"/>
    <x v="49"/>
    <x v="48"/>
    <s v="10496"/>
    <x v="10"/>
    <x v="3"/>
    <x v="1"/>
    <n v="7003"/>
    <x v="14"/>
    <n v="7003"/>
    <s v="ORÇAMENTO"/>
    <x v="0"/>
    <x v="4"/>
    <x v="11"/>
    <x v="11"/>
    <x v="17"/>
    <x v="17"/>
  </r>
  <r>
    <x v="5"/>
    <s v=" ORÇAMENTO"/>
    <x v="11"/>
    <d v="2024-08-01T00:00:00"/>
    <d v="2024-08-01T00:00:00"/>
    <s v="Orçamento"/>
    <s v="1 | 1"/>
    <x v="8"/>
    <x v="0"/>
    <n v="410.37319854914534"/>
    <x v="10"/>
    <x v="10"/>
    <s v="2346"/>
    <x v="0"/>
    <x v="3"/>
    <x v="1"/>
    <n v="2001"/>
    <x v="0"/>
    <n v="2001"/>
    <s v="ORÇAMENTO"/>
    <x v="1"/>
    <x v="4"/>
    <x v="5"/>
    <x v="5"/>
    <x v="6"/>
    <x v="6"/>
  </r>
  <r>
    <x v="5"/>
    <s v=" ORÇAMENTO"/>
    <x v="11"/>
    <d v="2024-08-01T00:00:00"/>
    <d v="2024-08-01T00:00:00"/>
    <s v="Orçamento"/>
    <s v="1 | 1"/>
    <x v="8"/>
    <x v="0"/>
    <n v="418.02542683248817"/>
    <x v="138"/>
    <x v="136"/>
    <s v="7799"/>
    <x v="2"/>
    <x v="3"/>
    <x v="1"/>
    <n v="5003"/>
    <x v="31"/>
    <n v="5003"/>
    <s v="ORÇAMENTO"/>
    <x v="0"/>
    <x v="4"/>
    <x v="9"/>
    <x v="9"/>
    <x v="18"/>
    <x v="18"/>
  </r>
  <r>
    <x v="5"/>
    <s v=" ORÇAMENTO"/>
    <x v="11"/>
    <d v="2024-08-01T00:00:00"/>
    <d v="2024-08-01T00:00:00"/>
    <s v="Orçamento"/>
    <s v="1 | 1"/>
    <x v="8"/>
    <x v="0"/>
    <n v="420"/>
    <x v="106"/>
    <x v="105"/>
    <s v="4176"/>
    <x v="8"/>
    <x v="3"/>
    <x v="1"/>
    <n v="3006"/>
    <x v="8"/>
    <n v="3006"/>
    <s v="ORÇAMENTO"/>
    <x v="0"/>
    <x v="4"/>
    <x v="2"/>
    <x v="2"/>
    <x v="15"/>
    <x v="15"/>
  </r>
  <r>
    <x v="5"/>
    <s v=" ORÇAMENTO"/>
    <x v="11"/>
    <d v="2024-08-01T00:00:00"/>
    <d v="2024-08-01T00:00:00"/>
    <s v="Orçamento"/>
    <s v="1 | 1"/>
    <x v="8"/>
    <x v="0"/>
    <n v="425"/>
    <x v="45"/>
    <x v="44"/>
    <s v="13475"/>
    <x v="9"/>
    <x v="3"/>
    <x v="1"/>
    <n v="8006"/>
    <x v="10"/>
    <n v="8006"/>
    <s v="ORÇAMENTO"/>
    <x v="0"/>
    <x v="4"/>
    <x v="11"/>
    <x v="11"/>
    <x v="17"/>
    <x v="17"/>
  </r>
  <r>
    <x v="5"/>
    <s v=" ORÇAMENTO"/>
    <x v="11"/>
    <d v="2024-08-01T00:00:00"/>
    <d v="2024-08-01T00:00:00"/>
    <s v="Orçamento"/>
    <s v="1 | 1"/>
    <x v="8"/>
    <x v="0"/>
    <n v="425.86495763054876"/>
    <x v="72"/>
    <x v="71"/>
    <s v="7724"/>
    <x v="2"/>
    <x v="3"/>
    <x v="1"/>
    <n v="5003"/>
    <x v="31"/>
    <n v="5003"/>
    <s v="ORÇAMENTO"/>
    <x v="1"/>
    <x v="4"/>
    <x v="2"/>
    <x v="2"/>
    <x v="15"/>
    <x v="15"/>
  </r>
  <r>
    <x v="5"/>
    <s v=" ORÇAMENTO"/>
    <x v="11"/>
    <d v="2024-08-01T00:00:00"/>
    <d v="2024-08-01T00:00:00"/>
    <s v="Orçamento"/>
    <s v="1 | 1"/>
    <x v="8"/>
    <x v="0"/>
    <n v="429.96901045627362"/>
    <x v="118"/>
    <x v="116"/>
    <s v="8099"/>
    <x v="2"/>
    <x v="3"/>
    <x v="1"/>
    <n v="5005"/>
    <x v="32"/>
    <n v="5005"/>
    <s v="ORÇAMENTO"/>
    <x v="0"/>
    <x v="4"/>
    <x v="9"/>
    <x v="9"/>
    <x v="18"/>
    <x v="18"/>
  </r>
  <r>
    <x v="5"/>
    <s v=" ORÇAMENTO"/>
    <x v="11"/>
    <d v="2024-08-01T00:00:00"/>
    <d v="2024-08-01T00:00:00"/>
    <s v="Orçamento"/>
    <s v="1 | 1"/>
    <x v="8"/>
    <x v="0"/>
    <n v="449.92660799999999"/>
    <x v="32"/>
    <x v="32"/>
    <s v="12107"/>
    <x v="21"/>
    <x v="3"/>
    <x v="1"/>
    <n v="8003"/>
    <x v="28"/>
    <n v="8003"/>
    <s v="ORÇAMENTO"/>
    <x v="1"/>
    <x v="4"/>
    <x v="2"/>
    <x v="2"/>
    <x v="2"/>
    <x v="2"/>
  </r>
  <r>
    <x v="5"/>
    <s v=" ORÇAMENTO"/>
    <x v="11"/>
    <d v="2024-08-01T00:00:00"/>
    <d v="2024-08-01T00:00:00"/>
    <s v="Orçamento"/>
    <s v="1 | 1"/>
    <x v="8"/>
    <x v="0"/>
    <n v="459.99999999999994"/>
    <x v="139"/>
    <x v="137"/>
    <s v="10424"/>
    <x v="10"/>
    <x v="3"/>
    <x v="1"/>
    <n v="7003"/>
    <x v="14"/>
    <n v="7003"/>
    <s v="ORÇAMENTO"/>
    <x v="1"/>
    <x v="4"/>
    <x v="2"/>
    <x v="2"/>
    <x v="15"/>
    <x v="15"/>
  </r>
  <r>
    <x v="5"/>
    <s v=" ORÇAMENTO"/>
    <x v="11"/>
    <d v="2024-08-01T00:00:00"/>
    <d v="2024-08-01T00:00:00"/>
    <s v="Orçamento"/>
    <s v="1 | 1"/>
    <x v="8"/>
    <x v="0"/>
    <n v="459.99999999999994"/>
    <x v="139"/>
    <x v="137"/>
    <s v="4852"/>
    <x v="7"/>
    <x v="3"/>
    <x v="1"/>
    <n v="3008"/>
    <x v="26"/>
    <n v="3008"/>
    <s v="ORÇAMENTO"/>
    <x v="1"/>
    <x v="4"/>
    <x v="2"/>
    <x v="2"/>
    <x v="15"/>
    <x v="15"/>
  </r>
  <r>
    <x v="5"/>
    <s v=" ORÇAMENTO"/>
    <x v="11"/>
    <d v="2024-08-01T00:00:00"/>
    <d v="2024-08-01T00:00:00"/>
    <s v="Orçamento"/>
    <s v="1 | 1"/>
    <x v="8"/>
    <x v="0"/>
    <n v="459.99999999999994"/>
    <x v="139"/>
    <x v="137"/>
    <s v="7772"/>
    <x v="2"/>
    <x v="3"/>
    <x v="1"/>
    <n v="5003"/>
    <x v="31"/>
    <n v="5003"/>
    <s v="ORÇAMENTO"/>
    <x v="1"/>
    <x v="4"/>
    <x v="2"/>
    <x v="2"/>
    <x v="15"/>
    <x v="15"/>
  </r>
  <r>
    <x v="5"/>
    <s v=" ORÇAMENTO"/>
    <x v="11"/>
    <d v="2024-08-01T00:00:00"/>
    <d v="2024-08-01T00:00:00"/>
    <s v="Orçamento"/>
    <s v="1 | 1"/>
    <x v="8"/>
    <x v="0"/>
    <n v="460.33400340554726"/>
    <x v="100"/>
    <x v="99"/>
    <s v="10617"/>
    <x v="3"/>
    <x v="3"/>
    <x v="1"/>
    <n v="7004"/>
    <x v="3"/>
    <n v="7004"/>
    <s v="ORÇAMENTO"/>
    <x v="1"/>
    <x v="4"/>
    <x v="2"/>
    <x v="2"/>
    <x v="15"/>
    <x v="15"/>
  </r>
  <r>
    <x v="5"/>
    <s v=" ORÇAMENTO"/>
    <x v="11"/>
    <d v="2024-08-01T00:00:00"/>
    <d v="2024-08-01T00:00:00"/>
    <s v="Orçamento"/>
    <s v="1 | 1"/>
    <x v="8"/>
    <x v="0"/>
    <n v="460.33400340554726"/>
    <x v="100"/>
    <x v="99"/>
    <s v="12514"/>
    <x v="9"/>
    <x v="3"/>
    <x v="1"/>
    <n v="8006"/>
    <x v="10"/>
    <n v="8006"/>
    <s v="ORÇAMENTO"/>
    <x v="1"/>
    <x v="4"/>
    <x v="2"/>
    <x v="2"/>
    <x v="15"/>
    <x v="15"/>
  </r>
  <r>
    <x v="5"/>
    <s v=" ORÇAMENTO"/>
    <x v="11"/>
    <d v="2024-08-01T00:00:00"/>
    <d v="2024-08-01T00:00:00"/>
    <s v="Orçamento"/>
    <s v="1 | 1"/>
    <x v="8"/>
    <x v="0"/>
    <n v="463.36182144628083"/>
    <x v="72"/>
    <x v="71"/>
    <s v="4079"/>
    <x v="8"/>
    <x v="3"/>
    <x v="1"/>
    <n v="3006"/>
    <x v="8"/>
    <n v="3006"/>
    <s v="ORÇAMENTO"/>
    <x v="1"/>
    <x v="4"/>
    <x v="2"/>
    <x v="2"/>
    <x v="15"/>
    <x v="15"/>
  </r>
  <r>
    <x v="5"/>
    <s v=" ORÇAMENTO"/>
    <x v="11"/>
    <d v="2024-08-01T00:00:00"/>
    <d v="2024-08-01T00:00:00"/>
    <s v="Orçamento"/>
    <s v="1 | 1"/>
    <x v="8"/>
    <x v="0"/>
    <n v="463.74742398442845"/>
    <x v="22"/>
    <x v="22"/>
    <s v="11526"/>
    <x v="4"/>
    <x v="3"/>
    <x v="1"/>
    <n v="8002"/>
    <x v="4"/>
    <n v="8002"/>
    <s v="ORÇAMENTO"/>
    <x v="1"/>
    <x v="4"/>
    <x v="2"/>
    <x v="2"/>
    <x v="13"/>
    <x v="13"/>
  </r>
  <r>
    <x v="5"/>
    <s v=" ORÇAMENTO"/>
    <x v="11"/>
    <d v="2024-08-01T00:00:00"/>
    <d v="2024-08-01T00:00:00"/>
    <s v="Orçamento"/>
    <s v="1 | 1"/>
    <x v="8"/>
    <x v="0"/>
    <n v="463.77856912000004"/>
    <x v="21"/>
    <x v="21"/>
    <s v="7712"/>
    <x v="2"/>
    <x v="3"/>
    <x v="1"/>
    <n v="5003"/>
    <x v="31"/>
    <n v="5003"/>
    <s v="ORÇAMENTO"/>
    <x v="1"/>
    <x v="4"/>
    <x v="2"/>
    <x v="2"/>
    <x v="2"/>
    <x v="2"/>
  </r>
  <r>
    <x v="5"/>
    <s v=" ORÇAMENTO"/>
    <x v="11"/>
    <d v="2024-08-01T00:00:00"/>
    <d v="2024-08-01T00:00:00"/>
    <s v="Orçamento"/>
    <s v="1 | 1"/>
    <x v="8"/>
    <x v="0"/>
    <n v="467.93583781138159"/>
    <x v="70"/>
    <x v="69"/>
    <s v="10400"/>
    <x v="10"/>
    <x v="3"/>
    <x v="1"/>
    <n v="7003"/>
    <x v="14"/>
    <n v="7003"/>
    <s v="ORÇAMENTO"/>
    <x v="1"/>
    <x v="4"/>
    <x v="2"/>
    <x v="2"/>
    <x v="15"/>
    <x v="15"/>
  </r>
  <r>
    <x v="5"/>
    <s v=" ORÇAMENTO"/>
    <x v="11"/>
    <d v="2024-08-01T00:00:00"/>
    <d v="2024-08-01T00:00:00"/>
    <s v="Orçamento"/>
    <s v="1 | 1"/>
    <x v="8"/>
    <x v="0"/>
    <n v="474.80583419084462"/>
    <x v="32"/>
    <x v="32"/>
    <s v="8538"/>
    <x v="6"/>
    <x v="3"/>
    <x v="1"/>
    <n v="6001"/>
    <x v="6"/>
    <n v="6001"/>
    <s v="ORÇAMENTO"/>
    <x v="1"/>
    <x v="4"/>
    <x v="2"/>
    <x v="2"/>
    <x v="2"/>
    <x v="2"/>
  </r>
  <r>
    <x v="5"/>
    <s v=" ORÇAMENTO"/>
    <x v="11"/>
    <d v="2024-08-01T00:00:00"/>
    <d v="2024-08-01T00:00:00"/>
    <s v="Orçamento"/>
    <s v="1 | 1"/>
    <x v="8"/>
    <x v="0"/>
    <n v="481.82497895281875"/>
    <x v="102"/>
    <x v="101"/>
    <s v="9398"/>
    <x v="10"/>
    <x v="3"/>
    <x v="1"/>
    <n v="7001"/>
    <x v="11"/>
    <n v="7001"/>
    <s v="ORÇAMENTO"/>
    <x v="1"/>
    <x v="4"/>
    <x v="2"/>
    <x v="2"/>
    <x v="15"/>
    <x v="15"/>
  </r>
  <r>
    <x v="5"/>
    <s v=" ORÇAMENTO"/>
    <x v="11"/>
    <d v="2024-08-01T00:00:00"/>
    <d v="2024-08-01T00:00:00"/>
    <s v="Orçamento"/>
    <s v="1 | 1"/>
    <x v="8"/>
    <x v="0"/>
    <n v="487.6883219438995"/>
    <x v="22"/>
    <x v="22"/>
    <s v="7688"/>
    <x v="2"/>
    <x v="3"/>
    <x v="1"/>
    <n v="5003"/>
    <x v="31"/>
    <n v="5003"/>
    <s v="ORÇAMENTO"/>
    <x v="1"/>
    <x v="4"/>
    <x v="2"/>
    <x v="2"/>
    <x v="13"/>
    <x v="13"/>
  </r>
  <r>
    <x v="5"/>
    <s v=" ORÇAMENTO"/>
    <x v="11"/>
    <d v="2024-08-01T00:00:00"/>
    <d v="2024-08-01T00:00:00"/>
    <s v="Orçamento"/>
    <s v="1 | 1"/>
    <x v="8"/>
    <x v="0"/>
    <n v="500"/>
    <x v="106"/>
    <x v="105"/>
    <s v="12191"/>
    <x v="21"/>
    <x v="3"/>
    <x v="1"/>
    <n v="8003"/>
    <x v="28"/>
    <n v="8003"/>
    <s v="ORÇAMENTO"/>
    <x v="0"/>
    <x v="4"/>
    <x v="2"/>
    <x v="2"/>
    <x v="15"/>
    <x v="15"/>
  </r>
  <r>
    <x v="5"/>
    <s v=" ORÇAMENTO"/>
    <x v="11"/>
    <d v="2024-08-01T00:00:00"/>
    <d v="2024-08-01T00:00:00"/>
    <s v="Orçamento"/>
    <s v="1 | 1"/>
    <x v="8"/>
    <x v="0"/>
    <n v="500"/>
    <x v="106"/>
    <x v="105"/>
    <s v="4172"/>
    <x v="8"/>
    <x v="3"/>
    <x v="1"/>
    <n v="3006"/>
    <x v="8"/>
    <n v="3006"/>
    <s v="ORÇAMENTO"/>
    <x v="0"/>
    <x v="4"/>
    <x v="2"/>
    <x v="2"/>
    <x v="15"/>
    <x v="15"/>
  </r>
  <r>
    <x v="5"/>
    <s v=" ORÇAMENTO"/>
    <x v="11"/>
    <d v="2024-08-01T00:00:00"/>
    <d v="2024-08-01T00:00:00"/>
    <s v="Orçamento"/>
    <s v="1 | 1"/>
    <x v="8"/>
    <x v="0"/>
    <n v="500"/>
    <x v="106"/>
    <x v="105"/>
    <s v="4173"/>
    <x v="8"/>
    <x v="3"/>
    <x v="1"/>
    <n v="3006"/>
    <x v="8"/>
    <n v="3006"/>
    <s v="ORÇAMENTO"/>
    <x v="0"/>
    <x v="4"/>
    <x v="2"/>
    <x v="2"/>
    <x v="15"/>
    <x v="15"/>
  </r>
  <r>
    <x v="5"/>
    <s v=" ORÇAMENTO"/>
    <x v="11"/>
    <d v="2024-08-01T00:00:00"/>
    <d v="2024-08-01T00:00:00"/>
    <s v="Orçamento"/>
    <s v="1 | 1"/>
    <x v="8"/>
    <x v="0"/>
    <n v="500"/>
    <x v="106"/>
    <x v="105"/>
    <s v="4174"/>
    <x v="8"/>
    <x v="3"/>
    <x v="1"/>
    <n v="3006"/>
    <x v="8"/>
    <n v="3006"/>
    <s v="ORÇAMENTO"/>
    <x v="0"/>
    <x v="4"/>
    <x v="2"/>
    <x v="2"/>
    <x v="15"/>
    <x v="15"/>
  </r>
  <r>
    <x v="5"/>
    <s v=" ORÇAMENTO"/>
    <x v="11"/>
    <d v="2024-08-01T00:00:00"/>
    <d v="2024-08-01T00:00:00"/>
    <s v="Orçamento"/>
    <s v="1 | 1"/>
    <x v="8"/>
    <x v="0"/>
    <n v="500"/>
    <x v="106"/>
    <x v="105"/>
    <s v="4175"/>
    <x v="8"/>
    <x v="3"/>
    <x v="1"/>
    <n v="3006"/>
    <x v="8"/>
    <n v="3006"/>
    <s v="ORÇAMENTO"/>
    <x v="0"/>
    <x v="4"/>
    <x v="2"/>
    <x v="2"/>
    <x v="15"/>
    <x v="15"/>
  </r>
  <r>
    <x v="5"/>
    <s v=" ORÇAMENTO"/>
    <x v="11"/>
    <d v="2024-08-01T00:00:00"/>
    <d v="2024-08-01T00:00:00"/>
    <s v="Orçamento"/>
    <s v="1 | 1"/>
    <x v="8"/>
    <x v="0"/>
    <n v="500"/>
    <x v="121"/>
    <x v="119"/>
    <s v="10841"/>
    <x v="3"/>
    <x v="3"/>
    <x v="1"/>
    <n v="7004"/>
    <x v="3"/>
    <n v="7004"/>
    <s v="ORÇAMENTO"/>
    <x v="0"/>
    <x v="4"/>
    <x v="0"/>
    <x v="0"/>
    <x v="9"/>
    <x v="9"/>
  </r>
  <r>
    <x v="5"/>
    <s v=" ORÇAMENTO"/>
    <x v="11"/>
    <d v="2024-08-01T00:00:00"/>
    <d v="2024-08-01T00:00:00"/>
    <s v="Orçamento"/>
    <s v="1 | 1"/>
    <x v="8"/>
    <x v="0"/>
    <n v="500"/>
    <x v="111"/>
    <x v="109"/>
    <s v="7045"/>
    <x v="2"/>
    <x v="3"/>
    <x v="1"/>
    <n v="4004"/>
    <x v="2"/>
    <n v="4004"/>
    <s v="ORÇAMENTO"/>
    <x v="0"/>
    <x v="4"/>
    <x v="0"/>
    <x v="0"/>
    <x v="9"/>
    <x v="9"/>
  </r>
  <r>
    <x v="5"/>
    <s v=" ORÇAMENTO"/>
    <x v="11"/>
    <d v="2024-08-01T00:00:00"/>
    <d v="2024-08-01T00:00:00"/>
    <s v="Orçamento"/>
    <s v="1 | 1"/>
    <x v="8"/>
    <x v="0"/>
    <n v="500"/>
    <x v="53"/>
    <x v="52"/>
    <s v="1609"/>
    <x v="0"/>
    <x v="3"/>
    <x v="1"/>
    <n v="2001"/>
    <x v="0"/>
    <n v="2001"/>
    <s v="ORÇAMENTO"/>
    <x v="1"/>
    <x v="4"/>
    <x v="0"/>
    <x v="0"/>
    <x v="3"/>
    <x v="3"/>
  </r>
  <r>
    <x v="5"/>
    <s v=" ORÇAMENTO"/>
    <x v="11"/>
    <d v="2024-08-01T00:00:00"/>
    <d v="2024-08-01T00:00:00"/>
    <s v="Orçamento"/>
    <s v="1 | 1"/>
    <x v="8"/>
    <x v="0"/>
    <n v="500"/>
    <x v="34"/>
    <x v="34"/>
    <s v="5320"/>
    <x v="22"/>
    <x v="3"/>
    <x v="1"/>
    <n v="4002"/>
    <x v="34"/>
    <n v="4002"/>
    <s v="ORÇAMENTO"/>
    <x v="0"/>
    <x v="4"/>
    <x v="0"/>
    <x v="0"/>
    <x v="0"/>
    <x v="0"/>
  </r>
  <r>
    <x v="5"/>
    <s v=" ORÇAMENTO"/>
    <x v="11"/>
    <d v="2024-08-01T00:00:00"/>
    <d v="2024-08-01T00:00:00"/>
    <s v="Orçamento"/>
    <s v="1 | 1"/>
    <x v="8"/>
    <x v="0"/>
    <n v="500"/>
    <x v="109"/>
    <x v="108"/>
    <s v="5912"/>
    <x v="12"/>
    <x v="3"/>
    <x v="1"/>
    <n v="4003"/>
    <x v="13"/>
    <n v="4003"/>
    <s v="ORÇAMENTO"/>
    <x v="0"/>
    <x v="4"/>
    <x v="0"/>
    <x v="0"/>
    <x v="0"/>
    <x v="0"/>
  </r>
  <r>
    <x v="5"/>
    <s v=" ORÇAMENTO"/>
    <x v="11"/>
    <d v="2024-08-01T00:00:00"/>
    <d v="2024-08-01T00:00:00"/>
    <s v="Orçamento"/>
    <s v="1 | 1"/>
    <x v="8"/>
    <x v="0"/>
    <n v="500"/>
    <x v="7"/>
    <x v="7"/>
    <s v="4699"/>
    <x v="7"/>
    <x v="3"/>
    <x v="1"/>
    <n v="3007"/>
    <x v="25"/>
    <n v="3007"/>
    <s v="ORÇAMENTO"/>
    <x v="0"/>
    <x v="4"/>
    <x v="0"/>
    <x v="0"/>
    <x v="0"/>
    <x v="0"/>
  </r>
  <r>
    <x v="5"/>
    <s v=" ORÇAMENTO"/>
    <x v="11"/>
    <d v="2024-08-01T00:00:00"/>
    <d v="2024-08-01T00:00:00"/>
    <s v="Orçamento"/>
    <s v="1 | 1"/>
    <x v="8"/>
    <x v="0"/>
    <n v="500"/>
    <x v="7"/>
    <x v="7"/>
    <s v="5941"/>
    <x v="12"/>
    <x v="3"/>
    <x v="1"/>
    <n v="4003"/>
    <x v="13"/>
    <n v="4003"/>
    <s v="ORÇAMENTO"/>
    <x v="0"/>
    <x v="4"/>
    <x v="0"/>
    <x v="0"/>
    <x v="0"/>
    <x v="0"/>
  </r>
  <r>
    <x v="5"/>
    <s v=" ORÇAMENTO"/>
    <x v="11"/>
    <d v="2024-08-01T00:00:00"/>
    <d v="2024-08-01T00:00:00"/>
    <s v="Orçamento"/>
    <s v="1 | 1"/>
    <x v="8"/>
    <x v="0"/>
    <n v="500"/>
    <x v="45"/>
    <x v="44"/>
    <s v="13474"/>
    <x v="9"/>
    <x v="3"/>
    <x v="1"/>
    <n v="8006"/>
    <x v="10"/>
    <n v="8006"/>
    <s v="ORÇAMENTO"/>
    <x v="0"/>
    <x v="4"/>
    <x v="11"/>
    <x v="11"/>
    <x v="17"/>
    <x v="17"/>
  </r>
  <r>
    <x v="5"/>
    <s v=" ORÇAMENTO"/>
    <x v="11"/>
    <d v="2024-08-01T00:00:00"/>
    <d v="2024-08-01T00:00:00"/>
    <s v="Orçamento"/>
    <s v="1 | 1"/>
    <x v="8"/>
    <x v="0"/>
    <n v="505.39721056535808"/>
    <x v="72"/>
    <x v="71"/>
    <s v="7482"/>
    <x v="18"/>
    <x v="3"/>
    <x v="1"/>
    <n v="5002"/>
    <x v="21"/>
    <n v="5002"/>
    <s v="ORÇAMENTO"/>
    <x v="1"/>
    <x v="4"/>
    <x v="2"/>
    <x v="2"/>
    <x v="15"/>
    <x v="15"/>
  </r>
  <r>
    <x v="5"/>
    <s v=" ORÇAMENTO"/>
    <x v="11"/>
    <d v="2024-08-01T00:00:00"/>
    <d v="2024-08-01T00:00:00"/>
    <s v="Orçamento"/>
    <s v="1 | 1"/>
    <x v="8"/>
    <x v="0"/>
    <n v="508.47692416405658"/>
    <x v="72"/>
    <x v="71"/>
    <s v="11091"/>
    <x v="14"/>
    <x v="3"/>
    <x v="1"/>
    <n v="8001"/>
    <x v="17"/>
    <n v="8001"/>
    <s v="ORÇAMENTO"/>
    <x v="1"/>
    <x v="4"/>
    <x v="2"/>
    <x v="2"/>
    <x v="15"/>
    <x v="15"/>
  </r>
  <r>
    <x v="5"/>
    <s v=" ORÇAMENTO"/>
    <x v="11"/>
    <d v="2024-08-01T00:00:00"/>
    <d v="2024-08-01T00:00:00"/>
    <s v="Orçamento"/>
    <s v="1 | 1"/>
    <x v="8"/>
    <x v="0"/>
    <n v="523.52"/>
    <x v="52"/>
    <x v="51"/>
    <s v="2494"/>
    <x v="0"/>
    <x v="3"/>
    <x v="1"/>
    <n v="2001"/>
    <x v="0"/>
    <n v="2001"/>
    <s v="ORÇAMENTO"/>
    <x v="1"/>
    <x v="4"/>
    <x v="13"/>
    <x v="13"/>
    <x v="20"/>
    <x v="20"/>
  </r>
  <r>
    <x v="5"/>
    <s v=" ORÇAMENTO"/>
    <x v="11"/>
    <d v="2024-08-01T00:00:00"/>
    <d v="2024-08-01T00:00:00"/>
    <s v="Orçamento"/>
    <s v="1 | 1"/>
    <x v="8"/>
    <x v="0"/>
    <n v="523.52"/>
    <x v="52"/>
    <x v="51"/>
    <s v="2495"/>
    <x v="0"/>
    <x v="3"/>
    <x v="1"/>
    <n v="2001"/>
    <x v="0"/>
    <n v="2001"/>
    <s v="ORÇAMENTO"/>
    <x v="1"/>
    <x v="4"/>
    <x v="13"/>
    <x v="13"/>
    <x v="20"/>
    <x v="20"/>
  </r>
  <r>
    <x v="5"/>
    <s v=" ORÇAMENTO"/>
    <x v="11"/>
    <d v="2024-08-01T00:00:00"/>
    <d v="2024-08-01T00:00:00"/>
    <s v="Orçamento"/>
    <s v="1 | 1"/>
    <x v="8"/>
    <x v="0"/>
    <n v="533.33000000000004"/>
    <x v="103"/>
    <x v="102"/>
    <s v="11286"/>
    <x v="14"/>
    <x v="3"/>
    <x v="1"/>
    <n v="8001"/>
    <x v="17"/>
    <n v="8001"/>
    <s v="ORÇAMENTO"/>
    <x v="0"/>
    <x v="4"/>
    <x v="0"/>
    <x v="0"/>
    <x v="0"/>
    <x v="0"/>
  </r>
  <r>
    <x v="5"/>
    <s v=" ORÇAMENTO"/>
    <x v="11"/>
    <d v="2024-08-01T00:00:00"/>
    <d v="2024-08-01T00:00:00"/>
    <s v="Orçamento"/>
    <s v="1 | 1"/>
    <x v="8"/>
    <x v="0"/>
    <n v="537.46126307034206"/>
    <x v="120"/>
    <x v="118"/>
    <s v="5815"/>
    <x v="12"/>
    <x v="3"/>
    <x v="1"/>
    <n v="4003"/>
    <x v="13"/>
    <n v="4003"/>
    <s v="ORÇAMENTO"/>
    <x v="0"/>
    <x v="4"/>
    <x v="9"/>
    <x v="9"/>
    <x v="22"/>
    <x v="22"/>
  </r>
  <r>
    <x v="5"/>
    <s v=" ORÇAMENTO"/>
    <x v="11"/>
    <d v="2024-08-01T00:00:00"/>
    <d v="2024-08-01T00:00:00"/>
    <s v="Orçamento"/>
    <s v="1 | 1"/>
    <x v="8"/>
    <x v="0"/>
    <n v="537.46126307034206"/>
    <x v="114"/>
    <x v="112"/>
    <s v="10476"/>
    <x v="10"/>
    <x v="3"/>
    <x v="1"/>
    <n v="7003"/>
    <x v="14"/>
    <n v="7003"/>
    <s v="ORÇAMENTO"/>
    <x v="0"/>
    <x v="4"/>
    <x v="9"/>
    <x v="9"/>
    <x v="18"/>
    <x v="18"/>
  </r>
  <r>
    <x v="5"/>
    <s v=" ORÇAMENTO"/>
    <x v="11"/>
    <d v="2024-08-01T00:00:00"/>
    <d v="2024-08-01T00:00:00"/>
    <s v="Orçamento"/>
    <s v="1 | 1"/>
    <x v="8"/>
    <x v="0"/>
    <n v="539.25696189561677"/>
    <x v="22"/>
    <x v="22"/>
    <s v="7446"/>
    <x v="18"/>
    <x v="3"/>
    <x v="1"/>
    <n v="5002"/>
    <x v="21"/>
    <n v="5002"/>
    <s v="ORÇAMENTO"/>
    <x v="1"/>
    <x v="4"/>
    <x v="2"/>
    <x v="2"/>
    <x v="13"/>
    <x v="13"/>
  </r>
  <r>
    <x v="5"/>
    <s v=" ORÇAMENTO"/>
    <x v="11"/>
    <d v="2024-08-01T00:00:00"/>
    <d v="2024-08-01T00:00:00"/>
    <s v="Orçamento"/>
    <s v="1 | 1"/>
    <x v="8"/>
    <x v="0"/>
    <n v="540"/>
    <x v="27"/>
    <x v="27"/>
    <s v="10141"/>
    <x v="2"/>
    <x v="3"/>
    <x v="1"/>
    <n v="7002"/>
    <x v="33"/>
    <n v="7002"/>
    <s v="ORÇAMENTO"/>
    <x v="0"/>
    <x v="4"/>
    <x v="2"/>
    <x v="2"/>
    <x v="13"/>
    <x v="13"/>
  </r>
  <r>
    <x v="5"/>
    <s v=" ORÇAMENTO"/>
    <x v="11"/>
    <d v="2024-08-01T00:00:00"/>
    <d v="2024-08-01T00:00:00"/>
    <s v="Orçamento"/>
    <s v="1 | 1"/>
    <x v="8"/>
    <x v="0"/>
    <n v="550"/>
    <x v="106"/>
    <x v="105"/>
    <s v="3700"/>
    <x v="20"/>
    <x v="3"/>
    <x v="1"/>
    <n v="3004"/>
    <x v="27"/>
    <n v="3004"/>
    <s v="ORÇAMENTO"/>
    <x v="0"/>
    <x v="4"/>
    <x v="2"/>
    <x v="2"/>
    <x v="15"/>
    <x v="15"/>
  </r>
  <r>
    <x v="5"/>
    <s v=" ORÇAMENTO"/>
    <x v="11"/>
    <d v="2024-08-01T00:00:00"/>
    <d v="2024-08-01T00:00:00"/>
    <s v="Orçamento"/>
    <s v="1 | 1"/>
    <x v="8"/>
    <x v="0"/>
    <n v="559.01969121080003"/>
    <x v="21"/>
    <x v="21"/>
    <s v="11574"/>
    <x v="4"/>
    <x v="3"/>
    <x v="1"/>
    <n v="8002"/>
    <x v="4"/>
    <n v="8002"/>
    <s v="ORÇAMENTO"/>
    <x v="1"/>
    <x v="4"/>
    <x v="2"/>
    <x v="2"/>
    <x v="2"/>
    <x v="2"/>
  </r>
  <r>
    <x v="5"/>
    <s v=" ORÇAMENTO"/>
    <x v="11"/>
    <d v="2024-08-01T00:00:00"/>
    <d v="2024-08-01T00:00:00"/>
    <s v="Orçamento"/>
    <s v="1 | 1"/>
    <x v="8"/>
    <x v="0"/>
    <n v="559.42841946467604"/>
    <x v="21"/>
    <x v="21"/>
    <s v="4780"/>
    <x v="7"/>
    <x v="3"/>
    <x v="1"/>
    <n v="3008"/>
    <x v="26"/>
    <n v="3008"/>
    <s v="ORÇAMENTO"/>
    <x v="1"/>
    <x v="4"/>
    <x v="2"/>
    <x v="2"/>
    <x v="2"/>
    <x v="2"/>
  </r>
  <r>
    <x v="5"/>
    <s v=" ORÇAMENTO"/>
    <x v="11"/>
    <d v="2024-08-01T00:00:00"/>
    <d v="2024-08-01T00:00:00"/>
    <s v="Orçamento"/>
    <s v="1 | 1"/>
    <x v="8"/>
    <x v="0"/>
    <n v="569.71178088000011"/>
    <x v="32"/>
    <x v="32"/>
    <s v="3623"/>
    <x v="20"/>
    <x v="3"/>
    <x v="1"/>
    <n v="3004"/>
    <x v="27"/>
    <n v="3004"/>
    <s v="ORÇAMENTO"/>
    <x v="1"/>
    <x v="4"/>
    <x v="2"/>
    <x v="2"/>
    <x v="2"/>
    <x v="2"/>
  </r>
  <r>
    <x v="5"/>
    <s v=" ORÇAMENTO"/>
    <x v="11"/>
    <d v="2024-08-01T00:00:00"/>
    <d v="2024-08-01T00:00:00"/>
    <s v="Orçamento"/>
    <s v="1 | 1"/>
    <x v="8"/>
    <x v="0"/>
    <n v="570.55294977408028"/>
    <x v="61"/>
    <x v="60"/>
    <s v="2090"/>
    <x v="0"/>
    <x v="3"/>
    <x v="1"/>
    <n v="2001"/>
    <x v="0"/>
    <n v="2001"/>
    <s v="ORÇAMENTO"/>
    <x v="1"/>
    <x v="4"/>
    <x v="5"/>
    <x v="5"/>
    <x v="6"/>
    <x v="6"/>
  </r>
  <r>
    <x v="5"/>
    <s v=" ORÇAMENTO"/>
    <x v="11"/>
    <d v="2024-08-01T00:00:00"/>
    <d v="2024-08-01T00:00:00"/>
    <s v="Orçamento"/>
    <s v="1 | 1"/>
    <x v="8"/>
    <x v="0"/>
    <n v="571.05676799999992"/>
    <x v="21"/>
    <x v="21"/>
    <s v="10165"/>
    <x v="2"/>
    <x v="3"/>
    <x v="1"/>
    <n v="7002"/>
    <x v="33"/>
    <n v="7002"/>
    <s v="ORÇAMENTO"/>
    <x v="1"/>
    <x v="4"/>
    <x v="2"/>
    <x v="2"/>
    <x v="2"/>
    <x v="2"/>
  </r>
  <r>
    <x v="5"/>
    <s v=" ORÇAMENTO"/>
    <x v="11"/>
    <d v="2024-08-01T00:00:00"/>
    <d v="2024-08-01T00:00:00"/>
    <s v="Orçamento"/>
    <s v="1 | 1"/>
    <x v="8"/>
    <x v="0"/>
    <n v="581"/>
    <x v="135"/>
    <x v="133"/>
    <s v="6584"/>
    <x v="2"/>
    <x v="3"/>
    <x v="1"/>
    <n v="4004"/>
    <x v="2"/>
    <n v="4004"/>
    <s v="ORÇAMENTO"/>
    <x v="0"/>
    <x v="4"/>
    <x v="0"/>
    <x v="0"/>
    <x v="9"/>
    <x v="9"/>
  </r>
  <r>
    <x v="5"/>
    <s v=" ORÇAMENTO"/>
    <x v="11"/>
    <d v="2024-08-01T00:00:00"/>
    <d v="2024-08-01T00:00:00"/>
    <s v="Orçamento"/>
    <s v="1 | 1"/>
    <x v="8"/>
    <x v="0"/>
    <n v="581"/>
    <x v="135"/>
    <x v="133"/>
    <s v="6585"/>
    <x v="2"/>
    <x v="3"/>
    <x v="1"/>
    <n v="4004"/>
    <x v="2"/>
    <n v="4004"/>
    <s v="ORÇAMENTO"/>
    <x v="0"/>
    <x v="4"/>
    <x v="0"/>
    <x v="0"/>
    <x v="9"/>
    <x v="9"/>
  </r>
  <r>
    <x v="5"/>
    <s v=" ORÇAMENTO"/>
    <x v="11"/>
    <d v="2024-08-01T00:00:00"/>
    <d v="2024-08-01T00:00:00"/>
    <s v="Orçamento"/>
    <s v="1 | 1"/>
    <x v="8"/>
    <x v="0"/>
    <n v="581"/>
    <x v="135"/>
    <x v="133"/>
    <s v="6586"/>
    <x v="2"/>
    <x v="3"/>
    <x v="1"/>
    <n v="4004"/>
    <x v="2"/>
    <n v="4004"/>
    <s v="ORÇAMENTO"/>
    <x v="0"/>
    <x v="4"/>
    <x v="0"/>
    <x v="0"/>
    <x v="9"/>
    <x v="9"/>
  </r>
  <r>
    <x v="5"/>
    <s v=" ORÇAMENTO"/>
    <x v="11"/>
    <d v="2024-08-01T00:00:00"/>
    <d v="2024-08-01T00:00:00"/>
    <s v="Orçamento"/>
    <s v="1 | 1"/>
    <x v="8"/>
    <x v="0"/>
    <n v="586.65148799999997"/>
    <x v="21"/>
    <x v="21"/>
    <s v="3161"/>
    <x v="16"/>
    <x v="3"/>
    <x v="1"/>
    <n v="3002"/>
    <x v="19"/>
    <n v="3002"/>
    <s v="ORÇAMENTO"/>
    <x v="1"/>
    <x v="4"/>
    <x v="2"/>
    <x v="2"/>
    <x v="2"/>
    <x v="2"/>
  </r>
  <r>
    <x v="5"/>
    <s v=" ORÇAMENTO"/>
    <x v="11"/>
    <d v="2024-08-01T00:00:00"/>
    <d v="2024-08-01T00:00:00"/>
    <s v="Orçamento"/>
    <s v="1 | 1"/>
    <x v="8"/>
    <x v="0"/>
    <n v="600"/>
    <x v="151"/>
    <x v="148"/>
    <s v="9836"/>
    <x v="10"/>
    <x v="3"/>
    <x v="1"/>
    <n v="7001"/>
    <x v="11"/>
    <n v="7001"/>
    <s v="ORÇAMENTO"/>
    <x v="0"/>
    <x v="4"/>
    <x v="9"/>
    <x v="9"/>
    <x v="12"/>
    <x v="12"/>
  </r>
  <r>
    <x v="5"/>
    <s v=" ORÇAMENTO"/>
    <x v="11"/>
    <d v="2024-08-01T00:00:00"/>
    <d v="2024-08-01T00:00:00"/>
    <s v="Orçamento"/>
    <s v="1 | 1"/>
    <x v="8"/>
    <x v="0"/>
    <n v="600"/>
    <x v="34"/>
    <x v="34"/>
    <s v="13243"/>
    <x v="9"/>
    <x v="3"/>
    <x v="1"/>
    <n v="8006"/>
    <x v="10"/>
    <n v="8006"/>
    <s v="ORÇAMENTO"/>
    <x v="0"/>
    <x v="4"/>
    <x v="0"/>
    <x v="0"/>
    <x v="0"/>
    <x v="0"/>
  </r>
  <r>
    <x v="5"/>
    <s v=" ORÇAMENTO"/>
    <x v="11"/>
    <d v="2024-08-01T00:00:00"/>
    <d v="2024-08-01T00:00:00"/>
    <s v="Orçamento"/>
    <s v="1 | 1"/>
    <x v="8"/>
    <x v="0"/>
    <n v="603.40305808000005"/>
    <x v="21"/>
    <x v="21"/>
    <s v="7470"/>
    <x v="18"/>
    <x v="3"/>
    <x v="1"/>
    <n v="5002"/>
    <x v="21"/>
    <n v="5002"/>
    <s v="ORÇAMENTO"/>
    <x v="1"/>
    <x v="4"/>
    <x v="2"/>
    <x v="2"/>
    <x v="2"/>
    <x v="2"/>
  </r>
  <r>
    <x v="5"/>
    <s v=" ORÇAMENTO"/>
    <x v="11"/>
    <d v="2024-08-01T00:00:00"/>
    <d v="2024-08-01T00:00:00"/>
    <s v="Orçamento"/>
    <s v="1 | 1"/>
    <x v="8"/>
    <x v="0"/>
    <n v="603.50153220731022"/>
    <x v="70"/>
    <x v="69"/>
    <s v="8044"/>
    <x v="2"/>
    <x v="3"/>
    <x v="1"/>
    <n v="5005"/>
    <x v="32"/>
    <n v="5005"/>
    <s v="ORÇAMENTO"/>
    <x v="1"/>
    <x v="4"/>
    <x v="2"/>
    <x v="2"/>
    <x v="15"/>
    <x v="15"/>
  </r>
  <r>
    <x v="5"/>
    <s v=" ORÇAMENTO"/>
    <x v="11"/>
    <d v="2024-08-01T00:00:00"/>
    <d v="2024-08-01T00:00:00"/>
    <s v="Orçamento"/>
    <s v="1 | 1"/>
    <x v="8"/>
    <x v="0"/>
    <n v="605.95472331162614"/>
    <x v="65"/>
    <x v="64"/>
    <s v="8503"/>
    <x v="6"/>
    <x v="3"/>
    <x v="1"/>
    <n v="6001"/>
    <x v="6"/>
    <n v="6001"/>
    <s v="ORÇAMENTO"/>
    <x v="1"/>
    <x v="4"/>
    <x v="2"/>
    <x v="2"/>
    <x v="2"/>
    <x v="2"/>
  </r>
  <r>
    <x v="5"/>
    <s v=" ORÇAMENTO"/>
    <x v="11"/>
    <d v="2024-08-01T00:00:00"/>
    <d v="2024-08-01T00:00:00"/>
    <s v="Orçamento"/>
    <s v="1 | 1"/>
    <x v="8"/>
    <x v="0"/>
    <n v="618.33333333333337"/>
    <x v="33"/>
    <x v="33"/>
    <s v="13736"/>
    <x v="19"/>
    <x v="3"/>
    <x v="1"/>
    <n v="9001"/>
    <x v="24"/>
    <n v="9001"/>
    <s v="ORÇAMENTO"/>
    <x v="1"/>
    <x v="4"/>
    <x v="10"/>
    <x v="10"/>
    <x v="16"/>
    <x v="16"/>
  </r>
  <r>
    <x v="5"/>
    <s v=" ORÇAMENTO"/>
    <x v="11"/>
    <d v="2024-08-01T00:00:00"/>
    <d v="2024-08-01T00:00:00"/>
    <s v="Orçamento"/>
    <s v="1 | 1"/>
    <x v="8"/>
    <x v="0"/>
    <n v="618.74893571814846"/>
    <x v="70"/>
    <x v="69"/>
    <s v="11622"/>
    <x v="4"/>
    <x v="3"/>
    <x v="1"/>
    <n v="8002"/>
    <x v="4"/>
    <n v="8002"/>
    <s v="ORÇAMENTO"/>
    <x v="1"/>
    <x v="4"/>
    <x v="2"/>
    <x v="2"/>
    <x v="15"/>
    <x v="15"/>
  </r>
  <r>
    <x v="5"/>
    <s v=" ORÇAMENTO"/>
    <x v="11"/>
    <d v="2024-08-01T00:00:00"/>
    <d v="2024-08-01T00:00:00"/>
    <s v="Orçamento"/>
    <s v="1 | 1"/>
    <x v="8"/>
    <x v="0"/>
    <n v="621.55104029311167"/>
    <x v="72"/>
    <x v="71"/>
    <s v="10178"/>
    <x v="2"/>
    <x v="3"/>
    <x v="1"/>
    <n v="7002"/>
    <x v="33"/>
    <n v="7002"/>
    <s v="ORÇAMENTO"/>
    <x v="1"/>
    <x v="4"/>
    <x v="2"/>
    <x v="2"/>
    <x v="15"/>
    <x v="15"/>
  </r>
  <r>
    <x v="5"/>
    <s v=" ORÇAMENTO"/>
    <x v="11"/>
    <d v="2024-08-01T00:00:00"/>
    <d v="2024-08-01T00:00:00"/>
    <s v="Orçamento"/>
    <s v="1 | 1"/>
    <x v="8"/>
    <x v="0"/>
    <n v="636.25862692910937"/>
    <x v="127"/>
    <x v="125"/>
    <s v="9037"/>
    <x v="6"/>
    <x v="3"/>
    <x v="1"/>
    <n v="6002"/>
    <x v="9"/>
    <n v="6002"/>
    <s v="ORÇAMENTO"/>
    <x v="0"/>
    <x v="4"/>
    <x v="9"/>
    <x v="9"/>
    <x v="12"/>
    <x v="12"/>
  </r>
  <r>
    <x v="5"/>
    <s v=" ORÇAMENTO"/>
    <x v="11"/>
    <d v="2024-08-01T00:00:00"/>
    <d v="2024-08-01T00:00:00"/>
    <s v="Orçamento"/>
    <s v="1 | 1"/>
    <x v="8"/>
    <x v="0"/>
    <n v="636.25862692910937"/>
    <x v="129"/>
    <x v="127"/>
    <s v="5775"/>
    <x v="12"/>
    <x v="3"/>
    <x v="1"/>
    <n v="4003"/>
    <x v="13"/>
    <n v="4003"/>
    <s v="ORÇAMENTO"/>
    <x v="0"/>
    <x v="4"/>
    <x v="9"/>
    <x v="9"/>
    <x v="22"/>
    <x v="22"/>
  </r>
  <r>
    <x v="5"/>
    <s v=" ORÇAMENTO"/>
    <x v="11"/>
    <d v="2024-08-01T00:00:00"/>
    <d v="2024-08-01T00:00:00"/>
    <s v="Orçamento"/>
    <s v="1 | 1"/>
    <x v="8"/>
    <x v="0"/>
    <n v="645.52530707554752"/>
    <x v="98"/>
    <x v="97"/>
    <s v="2188"/>
    <x v="0"/>
    <x v="3"/>
    <x v="1"/>
    <n v="2001"/>
    <x v="0"/>
    <n v="2001"/>
    <s v="ORÇAMENTO"/>
    <x v="1"/>
    <x v="4"/>
    <x v="5"/>
    <x v="5"/>
    <x v="6"/>
    <x v="6"/>
  </r>
  <r>
    <x v="5"/>
    <s v=" ORÇAMENTO"/>
    <x v="11"/>
    <d v="2024-08-01T00:00:00"/>
    <d v="2024-08-01T00:00:00"/>
    <s v="Orçamento"/>
    <s v="1 | 1"/>
    <x v="8"/>
    <x v="0"/>
    <n v="650"/>
    <x v="42"/>
    <x v="42"/>
    <s v="7096"/>
    <x v="2"/>
    <x v="3"/>
    <x v="1"/>
    <n v="4004"/>
    <x v="2"/>
    <n v="4004"/>
    <s v="ORÇAMENTO"/>
    <x v="0"/>
    <x v="4"/>
    <x v="0"/>
    <x v="0"/>
    <x v="9"/>
    <x v="9"/>
  </r>
  <r>
    <x v="5"/>
    <s v=" ORÇAMENTO"/>
    <x v="11"/>
    <d v="2024-08-01T00:00:00"/>
    <d v="2024-08-01T00:00:00"/>
    <s v="Orçamento"/>
    <s v="1 | 1"/>
    <x v="8"/>
    <x v="0"/>
    <n v="655.10544000000004"/>
    <x v="21"/>
    <x v="21"/>
    <s v="7948"/>
    <x v="2"/>
    <x v="3"/>
    <x v="1"/>
    <n v="5005"/>
    <x v="32"/>
    <n v="5005"/>
    <s v="ORÇAMENTO"/>
    <x v="1"/>
    <x v="4"/>
    <x v="2"/>
    <x v="2"/>
    <x v="2"/>
    <x v="2"/>
  </r>
  <r>
    <x v="5"/>
    <s v=" ORÇAMENTO"/>
    <x v="11"/>
    <d v="2024-08-01T00:00:00"/>
    <d v="2024-08-01T00:00:00"/>
    <s v="Orçamento"/>
    <s v="1 | 1"/>
    <x v="8"/>
    <x v="0"/>
    <n v="671.56126673092388"/>
    <x v="72"/>
    <x v="71"/>
    <s v="3835"/>
    <x v="15"/>
    <x v="3"/>
    <x v="1"/>
    <n v="3005"/>
    <x v="18"/>
    <n v="3005"/>
    <s v="ORÇAMENTO"/>
    <x v="1"/>
    <x v="4"/>
    <x v="2"/>
    <x v="2"/>
    <x v="15"/>
    <x v="15"/>
  </r>
  <r>
    <x v="5"/>
    <s v=" ORÇAMENTO"/>
    <x v="11"/>
    <d v="2024-08-01T00:00:00"/>
    <d v="2024-08-01T00:00:00"/>
    <s v="Orçamento"/>
    <s v="1 | 1"/>
    <x v="8"/>
    <x v="0"/>
    <n v="674.69363741056293"/>
    <x v="22"/>
    <x v="22"/>
    <s v="10129"/>
    <x v="2"/>
    <x v="3"/>
    <x v="1"/>
    <n v="7002"/>
    <x v="33"/>
    <n v="7002"/>
    <s v="ORÇAMENTO"/>
    <x v="1"/>
    <x v="4"/>
    <x v="2"/>
    <x v="2"/>
    <x v="13"/>
    <x v="13"/>
  </r>
  <r>
    <x v="5"/>
    <s v=" ORÇAMENTO"/>
    <x v="11"/>
    <d v="2024-08-01T00:00:00"/>
    <d v="2024-08-01T00:00:00"/>
    <s v="Orçamento"/>
    <s v="1 | 1"/>
    <x v="8"/>
    <x v="0"/>
    <n v="678.07383414694618"/>
    <x v="22"/>
    <x v="22"/>
    <s v="3113"/>
    <x v="16"/>
    <x v="3"/>
    <x v="1"/>
    <n v="3002"/>
    <x v="19"/>
    <n v="3002"/>
    <s v="ORÇAMENTO"/>
    <x v="1"/>
    <x v="4"/>
    <x v="2"/>
    <x v="2"/>
    <x v="13"/>
    <x v="13"/>
  </r>
  <r>
    <x v="5"/>
    <s v=" ORÇAMENTO"/>
    <x v="11"/>
    <d v="2024-08-01T00:00:00"/>
    <d v="2024-08-01T00:00:00"/>
    <s v="Orçamento"/>
    <s v="1 | 1"/>
    <x v="8"/>
    <x v="0"/>
    <n v="683.77889759380218"/>
    <x v="98"/>
    <x v="97"/>
    <s v="2187"/>
    <x v="0"/>
    <x v="3"/>
    <x v="1"/>
    <n v="2001"/>
    <x v="0"/>
    <n v="2001"/>
    <s v="ORÇAMENTO"/>
    <x v="1"/>
    <x v="4"/>
    <x v="5"/>
    <x v="5"/>
    <x v="6"/>
    <x v="6"/>
  </r>
  <r>
    <x v="5"/>
    <s v=" ORÇAMENTO"/>
    <x v="11"/>
    <d v="2024-08-01T00:00:00"/>
    <d v="2024-08-01T00:00:00"/>
    <s v="Orçamento"/>
    <s v="1 | 1"/>
    <x v="8"/>
    <x v="0"/>
    <n v="690"/>
    <x v="139"/>
    <x v="137"/>
    <s v="6145"/>
    <x v="2"/>
    <x v="3"/>
    <x v="1"/>
    <n v="4004"/>
    <x v="2"/>
    <n v="4004"/>
    <s v="ORÇAMENTO"/>
    <x v="1"/>
    <x v="4"/>
    <x v="2"/>
    <x v="2"/>
    <x v="15"/>
    <x v="15"/>
  </r>
  <r>
    <x v="5"/>
    <s v=" ORÇAMENTO"/>
    <x v="11"/>
    <d v="2024-08-01T00:00:00"/>
    <d v="2024-08-01T00:00:00"/>
    <s v="Orçamento"/>
    <s v="1 | 1"/>
    <x v="8"/>
    <x v="0"/>
    <n v="694.72949999174887"/>
    <x v="22"/>
    <x v="22"/>
    <s v="7924"/>
    <x v="2"/>
    <x v="3"/>
    <x v="1"/>
    <n v="5005"/>
    <x v="32"/>
    <n v="5005"/>
    <s v="ORÇAMENTO"/>
    <x v="1"/>
    <x v="4"/>
    <x v="2"/>
    <x v="2"/>
    <x v="13"/>
    <x v="13"/>
  </r>
  <r>
    <x v="5"/>
    <s v=" ORÇAMENTO"/>
    <x v="11"/>
    <d v="2024-08-01T00:00:00"/>
    <d v="2024-08-01T00:00:00"/>
    <s v="Orçamento"/>
    <s v="1 | 1"/>
    <x v="8"/>
    <x v="0"/>
    <n v="696.1148344181446"/>
    <x v="100"/>
    <x v="99"/>
    <s v="11610"/>
    <x v="4"/>
    <x v="3"/>
    <x v="1"/>
    <n v="8002"/>
    <x v="4"/>
    <n v="8002"/>
    <s v="ORÇAMENTO"/>
    <x v="1"/>
    <x v="4"/>
    <x v="2"/>
    <x v="2"/>
    <x v="15"/>
    <x v="15"/>
  </r>
  <r>
    <x v="5"/>
    <s v=" ORÇAMENTO"/>
    <x v="11"/>
    <d v="2024-08-01T00:00:00"/>
    <d v="2024-08-01T00:00:00"/>
    <s v="Orçamento"/>
    <s v="1 | 1"/>
    <x v="8"/>
    <x v="0"/>
    <n v="699.95107199999995"/>
    <x v="21"/>
    <x v="21"/>
    <s v="12095"/>
    <x v="21"/>
    <x v="3"/>
    <x v="1"/>
    <n v="8003"/>
    <x v="28"/>
    <n v="8003"/>
    <s v="ORÇAMENTO"/>
    <x v="1"/>
    <x v="4"/>
    <x v="2"/>
    <x v="2"/>
    <x v="2"/>
    <x v="2"/>
  </r>
  <r>
    <x v="5"/>
    <s v=" ORÇAMENTO"/>
    <x v="11"/>
    <d v="2024-08-01T00:00:00"/>
    <d v="2024-08-01T00:00:00"/>
    <s v="Orçamento"/>
    <s v="1 | 1"/>
    <x v="8"/>
    <x v="0"/>
    <n v="700"/>
    <x v="24"/>
    <x v="24"/>
    <s v="6249"/>
    <x v="2"/>
    <x v="3"/>
    <x v="1"/>
    <n v="4004"/>
    <x v="2"/>
    <n v="4004"/>
    <s v="ORÇAMENTO"/>
    <x v="0"/>
    <x v="4"/>
    <x v="0"/>
    <x v="0"/>
    <x v="9"/>
    <x v="9"/>
  </r>
  <r>
    <x v="5"/>
    <s v=" ORÇAMENTO"/>
    <x v="11"/>
    <d v="2024-08-01T00:00:00"/>
    <d v="2024-08-01T00:00:00"/>
    <s v="Orçamento"/>
    <s v="1 | 1"/>
    <x v="8"/>
    <x v="0"/>
    <n v="700"/>
    <x v="24"/>
    <x v="24"/>
    <s v="6250"/>
    <x v="2"/>
    <x v="3"/>
    <x v="1"/>
    <n v="4004"/>
    <x v="2"/>
    <n v="4004"/>
    <s v="ORÇAMENTO"/>
    <x v="0"/>
    <x v="4"/>
    <x v="0"/>
    <x v="0"/>
    <x v="9"/>
    <x v="9"/>
  </r>
  <r>
    <x v="5"/>
    <s v=" ORÇAMENTO"/>
    <x v="11"/>
    <d v="2024-08-01T00:00:00"/>
    <d v="2024-08-01T00:00:00"/>
    <s v="Orçamento"/>
    <s v="1 | 1"/>
    <x v="8"/>
    <x v="0"/>
    <n v="700"/>
    <x v="49"/>
    <x v="48"/>
    <s v="10032"/>
    <x v="10"/>
    <x v="3"/>
    <x v="1"/>
    <n v="7001"/>
    <x v="11"/>
    <n v="7001"/>
    <s v="ORÇAMENTO"/>
    <x v="0"/>
    <x v="4"/>
    <x v="11"/>
    <x v="11"/>
    <x v="17"/>
    <x v="17"/>
  </r>
  <r>
    <x v="5"/>
    <s v=" ORÇAMENTO"/>
    <x v="11"/>
    <d v="2024-08-01T00:00:00"/>
    <d v="2024-08-01T00:00:00"/>
    <s v="Orçamento"/>
    <s v="1 | 1"/>
    <x v="8"/>
    <x v="0"/>
    <n v="708.33333333333337"/>
    <x v="93"/>
    <x v="92"/>
    <s v="12943"/>
    <x v="9"/>
    <x v="3"/>
    <x v="1"/>
    <n v="8006"/>
    <x v="10"/>
    <n v="8006"/>
    <s v="ORÇAMENTO"/>
    <x v="0"/>
    <x v="4"/>
    <x v="0"/>
    <x v="0"/>
    <x v="0"/>
    <x v="0"/>
  </r>
  <r>
    <x v="5"/>
    <s v=" ORÇAMENTO"/>
    <x v="11"/>
    <d v="2024-08-01T00:00:00"/>
    <d v="2024-08-01T00:00:00"/>
    <s v="Orçamento"/>
    <s v="1 | 1"/>
    <x v="8"/>
    <x v="0"/>
    <n v="716.61501742712267"/>
    <x v="91"/>
    <x v="90"/>
    <s v="1503"/>
    <x v="0"/>
    <x v="3"/>
    <x v="1"/>
    <n v="2001"/>
    <x v="0"/>
    <n v="2001"/>
    <s v="ORÇAMENTO"/>
    <x v="0"/>
    <x v="4"/>
    <x v="9"/>
    <x v="9"/>
    <x v="18"/>
    <x v="18"/>
  </r>
  <r>
    <x v="5"/>
    <s v=" ORÇAMENTO"/>
    <x v="11"/>
    <d v="2024-08-01T00:00:00"/>
    <d v="2024-08-01T00:00:00"/>
    <s v="Orçamento"/>
    <s v="1 | 1"/>
    <x v="8"/>
    <x v="0"/>
    <n v="727.89314950340008"/>
    <x v="32"/>
    <x v="32"/>
    <s v="11079"/>
    <x v="14"/>
    <x v="3"/>
    <x v="1"/>
    <n v="8001"/>
    <x v="17"/>
    <n v="8001"/>
    <s v="ORÇAMENTO"/>
    <x v="1"/>
    <x v="4"/>
    <x v="2"/>
    <x v="2"/>
    <x v="2"/>
    <x v="2"/>
  </r>
  <r>
    <x v="5"/>
    <s v=" ORÇAMENTO"/>
    <x v="11"/>
    <d v="2024-08-01T00:00:00"/>
    <d v="2024-08-01T00:00:00"/>
    <s v="Orçamento"/>
    <s v="1 | 1"/>
    <x v="8"/>
    <x v="0"/>
    <n v="736.14652866747417"/>
    <x v="32"/>
    <x v="32"/>
    <s v="9337"/>
    <x v="10"/>
    <x v="3"/>
    <x v="1"/>
    <n v="7001"/>
    <x v="11"/>
    <n v="7001"/>
    <s v="ORÇAMENTO"/>
    <x v="1"/>
    <x v="4"/>
    <x v="2"/>
    <x v="2"/>
    <x v="2"/>
    <x v="2"/>
  </r>
  <r>
    <x v="5"/>
    <s v=" ORÇAMENTO"/>
    <x v="11"/>
    <d v="2024-08-01T00:00:00"/>
    <d v="2024-08-01T00:00:00"/>
    <s v="Orçamento"/>
    <s v="1 | 1"/>
    <x v="8"/>
    <x v="0"/>
    <n v="750"/>
    <x v="14"/>
    <x v="14"/>
    <s v="6423"/>
    <x v="2"/>
    <x v="3"/>
    <x v="1"/>
    <n v="4004"/>
    <x v="2"/>
    <n v="4004"/>
    <s v="ORÇAMENTO"/>
    <x v="0"/>
    <x v="4"/>
    <x v="0"/>
    <x v="0"/>
    <x v="9"/>
    <x v="9"/>
  </r>
  <r>
    <x v="5"/>
    <s v=" ORÇAMENTO"/>
    <x v="11"/>
    <d v="2024-08-01T00:00:00"/>
    <d v="2024-08-01T00:00:00"/>
    <s v="Orçamento"/>
    <s v="1 | 1"/>
    <x v="8"/>
    <x v="0"/>
    <n v="750"/>
    <x v="33"/>
    <x v="33"/>
    <s v="13735"/>
    <x v="19"/>
    <x v="3"/>
    <x v="1"/>
    <n v="9001"/>
    <x v="24"/>
    <n v="9001"/>
    <s v="ORÇAMENTO"/>
    <x v="1"/>
    <x v="4"/>
    <x v="10"/>
    <x v="10"/>
    <x v="16"/>
    <x v="16"/>
  </r>
  <r>
    <x v="5"/>
    <s v=" ORÇAMENTO"/>
    <x v="11"/>
    <d v="2024-08-01T00:00:00"/>
    <d v="2024-08-01T00:00:00"/>
    <s v="Orçamento"/>
    <s v="1 | 1"/>
    <x v="8"/>
    <x v="0"/>
    <n v="755"/>
    <x v="106"/>
    <x v="105"/>
    <s v="3701"/>
    <x v="20"/>
    <x v="3"/>
    <x v="1"/>
    <n v="3004"/>
    <x v="27"/>
    <n v="3004"/>
    <s v="ORÇAMENTO"/>
    <x v="0"/>
    <x v="4"/>
    <x v="2"/>
    <x v="2"/>
    <x v="15"/>
    <x v="15"/>
  </r>
  <r>
    <x v="5"/>
    <s v=" ORÇAMENTO"/>
    <x v="11"/>
    <d v="2024-08-01T00:00:00"/>
    <d v="2024-08-01T00:00:00"/>
    <s v="Orçamento"/>
    <s v="1 | 1"/>
    <x v="8"/>
    <x v="0"/>
    <n v="757.14166010896076"/>
    <x v="22"/>
    <x v="22"/>
    <s v="4748"/>
    <x v="7"/>
    <x v="3"/>
    <x v="1"/>
    <n v="3008"/>
    <x v="26"/>
    <n v="3008"/>
    <s v="ORÇAMENTO"/>
    <x v="1"/>
    <x v="4"/>
    <x v="2"/>
    <x v="2"/>
    <x v="13"/>
    <x v="13"/>
  </r>
  <r>
    <x v="5"/>
    <s v=" ORÇAMENTO"/>
    <x v="11"/>
    <d v="2024-08-01T00:00:00"/>
    <d v="2024-08-01T00:00:00"/>
    <s v="Orçamento"/>
    <s v="1 | 1"/>
    <x v="8"/>
    <x v="0"/>
    <n v="768.71454400000005"/>
    <x v="21"/>
    <x v="21"/>
    <s v="3811"/>
    <x v="15"/>
    <x v="3"/>
    <x v="1"/>
    <n v="3005"/>
    <x v="18"/>
    <n v="3005"/>
    <s v="ORÇAMENTO"/>
    <x v="1"/>
    <x v="4"/>
    <x v="2"/>
    <x v="2"/>
    <x v="2"/>
    <x v="2"/>
  </r>
  <r>
    <x v="5"/>
    <s v=" ORÇAMENTO"/>
    <x v="11"/>
    <d v="2024-08-01T00:00:00"/>
    <d v="2024-08-01T00:00:00"/>
    <s v="Orçamento"/>
    <s v="1 | 1"/>
    <x v="8"/>
    <x v="0"/>
    <n v="795"/>
    <x v="106"/>
    <x v="105"/>
    <s v="4864"/>
    <x v="7"/>
    <x v="3"/>
    <x v="1"/>
    <n v="3008"/>
    <x v="26"/>
    <n v="3008"/>
    <s v="ORÇAMENTO"/>
    <x v="0"/>
    <x v="4"/>
    <x v="2"/>
    <x v="2"/>
    <x v="15"/>
    <x v="15"/>
  </r>
  <r>
    <x v="5"/>
    <s v=" ORÇAMENTO"/>
    <x v="11"/>
    <d v="2024-08-01T00:00:00"/>
    <d v="2024-08-01T00:00:00"/>
    <s v="Orçamento"/>
    <s v="1 | 1"/>
    <x v="8"/>
    <x v="0"/>
    <n v="800"/>
    <x v="108"/>
    <x v="107"/>
    <s v="9450"/>
    <x v="10"/>
    <x v="3"/>
    <x v="1"/>
    <n v="7001"/>
    <x v="11"/>
    <n v="7001"/>
    <s v="ORÇAMENTO"/>
    <x v="0"/>
    <x v="4"/>
    <x v="9"/>
    <x v="9"/>
    <x v="12"/>
    <x v="12"/>
  </r>
  <r>
    <x v="5"/>
    <s v=" ORÇAMENTO"/>
    <x v="11"/>
    <d v="2024-08-01T00:00:00"/>
    <d v="2024-08-01T00:00:00"/>
    <s v="Orçamento"/>
    <s v="1 | 1"/>
    <x v="8"/>
    <x v="0"/>
    <n v="800"/>
    <x v="63"/>
    <x v="62"/>
    <s v="4883"/>
    <x v="7"/>
    <x v="3"/>
    <x v="1"/>
    <n v="3008"/>
    <x v="26"/>
    <n v="3008"/>
    <s v="ORÇAMENTO"/>
    <x v="0"/>
    <x v="4"/>
    <x v="9"/>
    <x v="9"/>
    <x v="18"/>
    <x v="18"/>
  </r>
  <r>
    <x v="5"/>
    <s v=" ORÇAMENTO"/>
    <x v="11"/>
    <d v="2024-08-01T00:00:00"/>
    <d v="2024-08-01T00:00:00"/>
    <s v="Orçamento"/>
    <s v="1 | 1"/>
    <x v="8"/>
    <x v="0"/>
    <n v="800"/>
    <x v="29"/>
    <x v="29"/>
    <s v="12315"/>
    <x v="19"/>
    <x v="3"/>
    <x v="1"/>
    <n v="8005"/>
    <x v="23"/>
    <n v="8005"/>
    <s v="ORÇAMENTO"/>
    <x v="0"/>
    <x v="4"/>
    <x v="0"/>
    <x v="0"/>
    <x v="10"/>
    <x v="10"/>
  </r>
  <r>
    <x v="5"/>
    <s v=" ORÇAMENTO"/>
    <x v="11"/>
    <d v="2024-08-01T00:00:00"/>
    <d v="2024-08-01T00:00:00"/>
    <s v="Orçamento"/>
    <s v="1 | 1"/>
    <x v="8"/>
    <x v="0"/>
    <n v="800"/>
    <x v="34"/>
    <x v="34"/>
    <s v="13242"/>
    <x v="9"/>
    <x v="3"/>
    <x v="1"/>
    <n v="8006"/>
    <x v="10"/>
    <n v="8006"/>
    <s v="ORÇAMENTO"/>
    <x v="0"/>
    <x v="4"/>
    <x v="0"/>
    <x v="0"/>
    <x v="0"/>
    <x v="0"/>
  </r>
  <r>
    <x v="5"/>
    <s v=" ORÇAMENTO"/>
    <x v="11"/>
    <d v="2024-08-01T00:00:00"/>
    <d v="2024-08-01T00:00:00"/>
    <s v="Orçamento"/>
    <s v="1 | 1"/>
    <x v="8"/>
    <x v="0"/>
    <n v="800"/>
    <x v="103"/>
    <x v="102"/>
    <s v="11283"/>
    <x v="14"/>
    <x v="3"/>
    <x v="1"/>
    <n v="8001"/>
    <x v="17"/>
    <n v="8001"/>
    <s v="ORÇAMENTO"/>
    <x v="0"/>
    <x v="4"/>
    <x v="0"/>
    <x v="0"/>
    <x v="0"/>
    <x v="0"/>
  </r>
  <r>
    <x v="5"/>
    <s v=" ORÇAMENTO"/>
    <x v="11"/>
    <d v="2024-08-01T00:00:00"/>
    <d v="2024-08-01T00:00:00"/>
    <s v="Orçamento"/>
    <s v="1 | 1"/>
    <x v="8"/>
    <x v="0"/>
    <n v="800"/>
    <x v="103"/>
    <x v="102"/>
    <s v="11284"/>
    <x v="14"/>
    <x v="3"/>
    <x v="1"/>
    <n v="8001"/>
    <x v="17"/>
    <n v="8001"/>
    <s v="ORÇAMENTO"/>
    <x v="0"/>
    <x v="4"/>
    <x v="0"/>
    <x v="0"/>
    <x v="0"/>
    <x v="0"/>
  </r>
  <r>
    <x v="5"/>
    <s v=" ORÇAMENTO"/>
    <x v="11"/>
    <d v="2024-08-01T00:00:00"/>
    <d v="2024-08-01T00:00:00"/>
    <s v="Orçamento"/>
    <s v="1 | 1"/>
    <x v="8"/>
    <x v="0"/>
    <n v="800"/>
    <x v="103"/>
    <x v="102"/>
    <s v="11285"/>
    <x v="14"/>
    <x v="3"/>
    <x v="1"/>
    <n v="8001"/>
    <x v="17"/>
    <n v="8001"/>
    <s v="ORÇAMENTO"/>
    <x v="0"/>
    <x v="4"/>
    <x v="0"/>
    <x v="0"/>
    <x v="0"/>
    <x v="0"/>
  </r>
  <r>
    <x v="5"/>
    <s v=" ORÇAMENTO"/>
    <x v="11"/>
    <d v="2024-08-01T00:00:00"/>
    <d v="2024-08-01T00:00:00"/>
    <s v="Orçamento"/>
    <s v="1 | 1"/>
    <x v="8"/>
    <x v="0"/>
    <n v="820"/>
    <x v="33"/>
    <x v="33"/>
    <s v="13734"/>
    <x v="19"/>
    <x v="3"/>
    <x v="1"/>
    <n v="9001"/>
    <x v="24"/>
    <n v="9001"/>
    <s v="ORÇAMENTO"/>
    <x v="1"/>
    <x v="4"/>
    <x v="10"/>
    <x v="10"/>
    <x v="16"/>
    <x v="16"/>
  </r>
  <r>
    <x v="5"/>
    <s v=" ORÇAMENTO"/>
    <x v="11"/>
    <d v="2024-08-01T00:00:00"/>
    <d v="2024-08-01T00:00:00"/>
    <s v="Orçamento"/>
    <s v="1 | 1"/>
    <x v="8"/>
    <x v="0"/>
    <n v="821.73337485591333"/>
    <x v="22"/>
    <x v="22"/>
    <s v="4031"/>
    <x v="8"/>
    <x v="3"/>
    <x v="1"/>
    <n v="3006"/>
    <x v="8"/>
    <n v="3006"/>
    <s v="ORÇAMENTO"/>
    <x v="1"/>
    <x v="4"/>
    <x v="2"/>
    <x v="2"/>
    <x v="13"/>
    <x v="13"/>
  </r>
  <r>
    <x v="5"/>
    <s v=" ORÇAMENTO"/>
    <x v="11"/>
    <d v="2024-08-01T00:00:00"/>
    <d v="2024-08-01T00:00:00"/>
    <s v="Orçamento"/>
    <s v="1 | 1"/>
    <x v="8"/>
    <x v="0"/>
    <n v="822"/>
    <x v="106"/>
    <x v="105"/>
    <s v="4171"/>
    <x v="8"/>
    <x v="3"/>
    <x v="1"/>
    <n v="3006"/>
    <x v="8"/>
    <n v="3006"/>
    <s v="ORÇAMENTO"/>
    <x v="0"/>
    <x v="4"/>
    <x v="2"/>
    <x v="2"/>
    <x v="15"/>
    <x v="15"/>
  </r>
  <r>
    <x v="5"/>
    <s v=" ORÇAMENTO"/>
    <x v="11"/>
    <d v="2024-08-01T00:00:00"/>
    <d v="2024-08-01T00:00:00"/>
    <s v="Orçamento"/>
    <s v="1 | 1"/>
    <x v="8"/>
    <x v="0"/>
    <n v="824.10727004119099"/>
    <x v="82"/>
    <x v="81"/>
    <s v="5704"/>
    <x v="12"/>
    <x v="3"/>
    <x v="1"/>
    <n v="4003"/>
    <x v="13"/>
    <n v="4003"/>
    <s v="ORÇAMENTO"/>
    <x v="0"/>
    <x v="4"/>
    <x v="11"/>
    <x v="11"/>
    <x v="17"/>
    <x v="17"/>
  </r>
  <r>
    <x v="5"/>
    <s v=" ORÇAMENTO"/>
    <x v="11"/>
    <d v="2024-08-01T00:00:00"/>
    <d v="2024-08-01T00:00:00"/>
    <s v="Orçamento"/>
    <s v="1 | 1"/>
    <x v="8"/>
    <x v="0"/>
    <n v="842.07439647356205"/>
    <x v="100"/>
    <x v="99"/>
    <s v="7736"/>
    <x v="2"/>
    <x v="3"/>
    <x v="1"/>
    <n v="5003"/>
    <x v="31"/>
    <n v="5003"/>
    <s v="ORÇAMENTO"/>
    <x v="1"/>
    <x v="4"/>
    <x v="2"/>
    <x v="2"/>
    <x v="15"/>
    <x v="15"/>
  </r>
  <r>
    <x v="5"/>
    <s v=" ORÇAMENTO"/>
    <x v="11"/>
    <d v="2024-08-01T00:00:00"/>
    <d v="2024-08-01T00:00:00"/>
    <s v="Orçamento"/>
    <s v="1 | 1"/>
    <x v="8"/>
    <x v="0"/>
    <n v="848"/>
    <x v="33"/>
    <x v="33"/>
    <s v="13733"/>
    <x v="19"/>
    <x v="3"/>
    <x v="1"/>
    <n v="9001"/>
    <x v="24"/>
    <n v="9001"/>
    <s v="ORÇAMENTO"/>
    <x v="1"/>
    <x v="4"/>
    <x v="10"/>
    <x v="10"/>
    <x v="16"/>
    <x v="16"/>
  </r>
  <r>
    <x v="5"/>
    <s v=" ORÇAMENTO"/>
    <x v="11"/>
    <d v="2024-08-01T00:00:00"/>
    <d v="2024-08-01T00:00:00"/>
    <s v="Orçamento"/>
    <s v="1 | 1"/>
    <x v="8"/>
    <x v="0"/>
    <n v="850"/>
    <x v="44"/>
    <x v="43"/>
    <s v="10765"/>
    <x v="3"/>
    <x v="3"/>
    <x v="1"/>
    <n v="7004"/>
    <x v="3"/>
    <n v="7004"/>
    <s v="ORÇAMENTO"/>
    <x v="0"/>
    <x v="4"/>
    <x v="9"/>
    <x v="9"/>
    <x v="18"/>
    <x v="18"/>
  </r>
  <r>
    <x v="5"/>
    <s v=" ORÇAMENTO"/>
    <x v="11"/>
    <d v="2024-08-01T00:00:00"/>
    <d v="2024-08-01T00:00:00"/>
    <s v="Orçamento"/>
    <s v="1 | 1"/>
    <x v="8"/>
    <x v="0"/>
    <n v="857.07156084283872"/>
    <x v="139"/>
    <x v="137"/>
    <s v="8624"/>
    <x v="6"/>
    <x v="3"/>
    <x v="1"/>
    <n v="6001"/>
    <x v="6"/>
    <n v="6001"/>
    <s v="ORÇAMENTO"/>
    <x v="1"/>
    <x v="4"/>
    <x v="2"/>
    <x v="2"/>
    <x v="15"/>
    <x v="15"/>
  </r>
  <r>
    <x v="5"/>
    <s v=" ORÇAMENTO"/>
    <x v="11"/>
    <d v="2024-08-01T00:00:00"/>
    <d v="2024-08-01T00:00:00"/>
    <s v="Orçamento"/>
    <s v="1 | 1"/>
    <x v="8"/>
    <x v="0"/>
    <n v="864.52971371285707"/>
    <x v="100"/>
    <x v="99"/>
    <s v="3197"/>
    <x v="16"/>
    <x v="3"/>
    <x v="1"/>
    <n v="3002"/>
    <x v="19"/>
    <n v="3002"/>
    <s v="ORÇAMENTO"/>
    <x v="1"/>
    <x v="4"/>
    <x v="2"/>
    <x v="2"/>
    <x v="15"/>
    <x v="15"/>
  </r>
  <r>
    <x v="5"/>
    <s v=" ORÇAMENTO"/>
    <x v="11"/>
    <d v="2024-08-01T00:00:00"/>
    <d v="2024-08-01T00:00:00"/>
    <s v="Orçamento"/>
    <s v="1 | 1"/>
    <x v="8"/>
    <x v="0"/>
    <n v="888.60262160963214"/>
    <x v="125"/>
    <x v="123"/>
    <s v="8708"/>
    <x v="6"/>
    <x v="3"/>
    <x v="1"/>
    <n v="6001"/>
    <x v="6"/>
    <n v="6001"/>
    <s v="ORÇAMENTO"/>
    <x v="0"/>
    <x v="4"/>
    <x v="9"/>
    <x v="9"/>
    <x v="12"/>
    <x v="12"/>
  </r>
  <r>
    <x v="5"/>
    <s v=" ORÇAMENTO"/>
    <x v="11"/>
    <d v="2024-08-01T00:00:00"/>
    <d v="2024-08-01T00:00:00"/>
    <s v="Orçamento"/>
    <s v="1 | 1"/>
    <x v="8"/>
    <x v="0"/>
    <n v="895.76877178390328"/>
    <x v="46"/>
    <x v="45"/>
    <s v="9559"/>
    <x v="10"/>
    <x v="3"/>
    <x v="1"/>
    <n v="7001"/>
    <x v="11"/>
    <n v="7001"/>
    <s v="ORÇAMENTO"/>
    <x v="0"/>
    <x v="4"/>
    <x v="9"/>
    <x v="9"/>
    <x v="12"/>
    <x v="12"/>
  </r>
  <r>
    <x v="5"/>
    <s v=" ORÇAMENTO"/>
    <x v="11"/>
    <d v="2024-08-01T00:00:00"/>
    <d v="2024-08-01T00:00:00"/>
    <s v="Orçamento"/>
    <s v="1 | 1"/>
    <x v="8"/>
    <x v="0"/>
    <n v="900"/>
    <x v="141"/>
    <x v="139"/>
    <s v="10686"/>
    <x v="3"/>
    <x v="3"/>
    <x v="1"/>
    <n v="7004"/>
    <x v="3"/>
    <n v="7004"/>
    <s v="ORÇAMENTO"/>
    <x v="0"/>
    <x v="4"/>
    <x v="9"/>
    <x v="9"/>
    <x v="22"/>
    <x v="22"/>
  </r>
  <r>
    <x v="5"/>
    <s v=" ORÇAMENTO"/>
    <x v="11"/>
    <d v="2024-08-01T00:00:00"/>
    <d v="2024-08-01T00:00:00"/>
    <s v="Orçamento"/>
    <s v="1 | 1"/>
    <x v="8"/>
    <x v="0"/>
    <n v="901.47899287946711"/>
    <x v="102"/>
    <x v="101"/>
    <s v="8965"/>
    <x v="6"/>
    <x v="3"/>
    <x v="1"/>
    <n v="6002"/>
    <x v="9"/>
    <n v="6002"/>
    <s v="ORÇAMENTO"/>
    <x v="1"/>
    <x v="4"/>
    <x v="2"/>
    <x v="2"/>
    <x v="15"/>
    <x v="15"/>
  </r>
  <r>
    <x v="5"/>
    <s v=" ORÇAMENTO"/>
    <x v="11"/>
    <d v="2024-08-01T00:00:00"/>
    <d v="2024-08-01T00:00:00"/>
    <s v="Orçamento"/>
    <s v="1 | 1"/>
    <x v="8"/>
    <x v="0"/>
    <n v="905.10458712000002"/>
    <x v="32"/>
    <x v="32"/>
    <s v="9336"/>
    <x v="10"/>
    <x v="3"/>
    <x v="1"/>
    <n v="7001"/>
    <x v="11"/>
    <n v="7001"/>
    <s v="ORÇAMENTO"/>
    <x v="1"/>
    <x v="4"/>
    <x v="2"/>
    <x v="2"/>
    <x v="2"/>
    <x v="2"/>
  </r>
  <r>
    <x v="5"/>
    <s v=" ORÇAMENTO"/>
    <x v="11"/>
    <d v="2024-08-01T00:00:00"/>
    <d v="2024-08-01T00:00:00"/>
    <s v="Orçamento"/>
    <s v="1 | 1"/>
    <x v="8"/>
    <x v="0"/>
    <n v="909.44034819144701"/>
    <x v="100"/>
    <x v="99"/>
    <s v="8032"/>
    <x v="2"/>
    <x v="3"/>
    <x v="1"/>
    <n v="5005"/>
    <x v="32"/>
    <n v="5005"/>
    <s v="ORÇAMENTO"/>
    <x v="1"/>
    <x v="4"/>
    <x v="2"/>
    <x v="2"/>
    <x v="15"/>
    <x v="15"/>
  </r>
  <r>
    <x v="5"/>
    <s v=" ORÇAMENTO"/>
    <x v="11"/>
    <d v="2024-08-01T00:00:00"/>
    <d v="2024-08-01T00:00:00"/>
    <s v="Orçamento"/>
    <s v="1 | 1"/>
    <x v="8"/>
    <x v="0"/>
    <n v="917.23749590454247"/>
    <x v="22"/>
    <x v="22"/>
    <s v="3787"/>
    <x v="15"/>
    <x v="3"/>
    <x v="1"/>
    <n v="3005"/>
    <x v="18"/>
    <n v="3005"/>
    <s v="ORÇAMENTO"/>
    <x v="1"/>
    <x v="4"/>
    <x v="2"/>
    <x v="2"/>
    <x v="13"/>
    <x v="13"/>
  </r>
  <r>
    <x v="5"/>
    <s v=" ORÇAMENTO"/>
    <x v="11"/>
    <d v="2024-08-01T00:00:00"/>
    <d v="2024-08-01T00:00:00"/>
    <s v="Orçamento"/>
    <s v="1 | 1"/>
    <x v="8"/>
    <x v="0"/>
    <n v="922.79025429632907"/>
    <x v="72"/>
    <x v="71"/>
    <s v="4804"/>
    <x v="7"/>
    <x v="3"/>
    <x v="1"/>
    <n v="3008"/>
    <x v="26"/>
    <n v="3008"/>
    <s v="ORÇAMENTO"/>
    <x v="1"/>
    <x v="4"/>
    <x v="2"/>
    <x v="2"/>
    <x v="15"/>
    <x v="15"/>
  </r>
  <r>
    <x v="5"/>
    <s v=" ORÇAMENTO"/>
    <x v="11"/>
    <d v="2024-08-01T00:00:00"/>
    <d v="2024-08-01T00:00:00"/>
    <s v="Orçamento"/>
    <s v="1 | 1"/>
    <x v="8"/>
    <x v="0"/>
    <n v="935.26131999999996"/>
    <x v="38"/>
    <x v="38"/>
    <s v="12418"/>
    <x v="9"/>
    <x v="3"/>
    <x v="1"/>
    <n v="8006"/>
    <x v="10"/>
    <n v="8006"/>
    <s v="ORÇAMENTO"/>
    <x v="1"/>
    <x v="4"/>
    <x v="2"/>
    <x v="2"/>
    <x v="13"/>
    <x v="13"/>
  </r>
  <r>
    <x v="5"/>
    <s v=" ORÇAMENTO"/>
    <x v="11"/>
    <d v="2024-08-01T00:00:00"/>
    <d v="2024-08-01T00:00:00"/>
    <s v="Orçamento"/>
    <s v="1 | 1"/>
    <x v="8"/>
    <x v="0"/>
    <n v="948.28163808345096"/>
    <x v="72"/>
    <x v="71"/>
    <s v="5261"/>
    <x v="22"/>
    <x v="3"/>
    <x v="1"/>
    <n v="4002"/>
    <x v="34"/>
    <n v="4002"/>
    <s v="ORÇAMENTO"/>
    <x v="1"/>
    <x v="4"/>
    <x v="2"/>
    <x v="2"/>
    <x v="15"/>
    <x v="15"/>
  </r>
  <r>
    <x v="5"/>
    <s v=" ORÇAMENTO"/>
    <x v="11"/>
    <d v="2024-08-01T00:00:00"/>
    <d v="2024-08-01T00:00:00"/>
    <s v="Orçamento"/>
    <s v="1 | 1"/>
    <x v="8"/>
    <x v="0"/>
    <n v="950"/>
    <x v="34"/>
    <x v="34"/>
    <s v="13241"/>
    <x v="9"/>
    <x v="3"/>
    <x v="1"/>
    <n v="8006"/>
    <x v="10"/>
    <n v="8006"/>
    <s v="ORÇAMENTO"/>
    <x v="0"/>
    <x v="4"/>
    <x v="0"/>
    <x v="0"/>
    <x v="0"/>
    <x v="0"/>
  </r>
  <r>
    <x v="5"/>
    <s v=" ORÇAMENTO"/>
    <x v="11"/>
    <d v="2024-08-01T00:00:00"/>
    <d v="2024-08-01T00:00:00"/>
    <s v="Orçamento"/>
    <s v="1 | 1"/>
    <x v="8"/>
    <x v="0"/>
    <n v="951.6216144"/>
    <x v="21"/>
    <x v="21"/>
    <s v="4055"/>
    <x v="8"/>
    <x v="3"/>
    <x v="1"/>
    <n v="3006"/>
    <x v="8"/>
    <n v="3006"/>
    <s v="ORÇAMENTO"/>
    <x v="1"/>
    <x v="4"/>
    <x v="2"/>
    <x v="2"/>
    <x v="2"/>
    <x v="2"/>
  </r>
  <r>
    <x v="5"/>
    <s v=" ORÇAMENTO"/>
    <x v="11"/>
    <d v="2024-08-01T00:00:00"/>
    <d v="2024-08-01T00:00:00"/>
    <s v="Orçamento"/>
    <s v="1 | 1"/>
    <x v="8"/>
    <x v="0"/>
    <n v="952.38135816064596"/>
    <x v="44"/>
    <x v="43"/>
    <s v="12630"/>
    <x v="9"/>
    <x v="3"/>
    <x v="1"/>
    <n v="8006"/>
    <x v="10"/>
    <n v="8006"/>
    <s v="ORÇAMENTO"/>
    <x v="0"/>
    <x v="4"/>
    <x v="9"/>
    <x v="9"/>
    <x v="18"/>
    <x v="18"/>
  </r>
  <r>
    <x v="5"/>
    <s v=" ORÇAMENTO"/>
    <x v="11"/>
    <d v="2024-08-01T00:00:00"/>
    <d v="2024-08-01T00:00:00"/>
    <s v="Orçamento"/>
    <s v="1 | 1"/>
    <x v="8"/>
    <x v="0"/>
    <n v="954.35098267003696"/>
    <x v="100"/>
    <x v="99"/>
    <s v="10190"/>
    <x v="2"/>
    <x v="3"/>
    <x v="1"/>
    <n v="7002"/>
    <x v="33"/>
    <n v="7002"/>
    <s v="ORÇAMENTO"/>
    <x v="1"/>
    <x v="4"/>
    <x v="2"/>
    <x v="2"/>
    <x v="15"/>
    <x v="15"/>
  </r>
  <r>
    <x v="5"/>
    <s v=" ORÇAMENTO"/>
    <x v="11"/>
    <d v="2024-08-01T00:00:00"/>
    <d v="2024-08-01T00:00:00"/>
    <s v="Orçamento"/>
    <s v="1 | 1"/>
    <x v="8"/>
    <x v="0"/>
    <n v="954.90439199999992"/>
    <x v="20"/>
    <x v="20"/>
    <s v="10569"/>
    <x v="3"/>
    <x v="3"/>
    <x v="1"/>
    <n v="7004"/>
    <x v="3"/>
    <n v="7004"/>
    <s v="ORÇAMENTO"/>
    <x v="1"/>
    <x v="4"/>
    <x v="2"/>
    <x v="2"/>
    <x v="2"/>
    <x v="2"/>
  </r>
  <r>
    <x v="5"/>
    <s v=" ORÇAMENTO"/>
    <x v="11"/>
    <d v="2024-08-01T00:00:00"/>
    <d v="2024-08-01T00:00:00"/>
    <s v="Orçamento"/>
    <s v="1 | 1"/>
    <x v="8"/>
    <x v="0"/>
    <n v="979.80785392000007"/>
    <x v="21"/>
    <x v="21"/>
    <s v="3611"/>
    <x v="20"/>
    <x v="3"/>
    <x v="1"/>
    <n v="3004"/>
    <x v="27"/>
    <n v="3004"/>
    <s v="ORÇAMENTO"/>
    <x v="1"/>
    <x v="4"/>
    <x v="2"/>
    <x v="2"/>
    <x v="2"/>
    <x v="2"/>
  </r>
  <r>
    <x v="5"/>
    <s v=" ORÇAMENTO"/>
    <x v="11"/>
    <d v="2024-08-01T00:00:00"/>
    <d v="2024-08-01T00:00:00"/>
    <s v="Orçamento"/>
    <s v="1 | 1"/>
    <x v="8"/>
    <x v="0"/>
    <n v="985"/>
    <x v="128"/>
    <x v="126"/>
    <s v="7565"/>
    <x v="18"/>
    <x v="3"/>
    <x v="1"/>
    <n v="5002"/>
    <x v="21"/>
    <n v="5002"/>
    <s v="ORÇAMENTO"/>
    <x v="0"/>
    <x v="4"/>
    <x v="9"/>
    <x v="9"/>
    <x v="18"/>
    <x v="18"/>
  </r>
  <r>
    <x v="5"/>
    <s v=" ORÇAMENTO"/>
    <x v="11"/>
    <d v="2024-08-01T00:00:00"/>
    <d v="2024-08-01T00:00:00"/>
    <s v="Orçamento"/>
    <s v="1 | 1"/>
    <x v="8"/>
    <x v="0"/>
    <n v="987.32"/>
    <x v="24"/>
    <x v="24"/>
    <s v="6248"/>
    <x v="2"/>
    <x v="3"/>
    <x v="1"/>
    <n v="4004"/>
    <x v="2"/>
    <n v="4004"/>
    <s v="ORÇAMENTO"/>
    <x v="0"/>
    <x v="4"/>
    <x v="0"/>
    <x v="0"/>
    <x v="9"/>
    <x v="9"/>
  </r>
  <r>
    <x v="5"/>
    <s v=" ORÇAMENTO"/>
    <x v="11"/>
    <d v="2024-08-01T00:00:00"/>
    <d v="2024-08-01T00:00:00"/>
    <s v="Orçamento"/>
    <s v="1 | 1"/>
    <x v="8"/>
    <x v="0"/>
    <n v="1000"/>
    <x v="73"/>
    <x v="72"/>
    <s v="10304"/>
    <x v="10"/>
    <x v="3"/>
    <x v="1"/>
    <n v="7003"/>
    <x v="14"/>
    <n v="7003"/>
    <s v="ORÇAMENTO"/>
    <x v="1"/>
    <x v="4"/>
    <x v="2"/>
    <x v="2"/>
    <x v="13"/>
    <x v="13"/>
  </r>
  <r>
    <x v="5"/>
    <s v=" ORÇAMENTO"/>
    <x v="11"/>
    <d v="2024-08-01T00:00:00"/>
    <d v="2024-08-01T00:00:00"/>
    <s v="Orçamento"/>
    <s v="1 | 1"/>
    <x v="8"/>
    <x v="0"/>
    <n v="1000"/>
    <x v="73"/>
    <x v="72"/>
    <s v="9229"/>
    <x v="10"/>
    <x v="3"/>
    <x v="1"/>
    <n v="7001"/>
    <x v="11"/>
    <n v="7001"/>
    <s v="ORÇAMENTO"/>
    <x v="1"/>
    <x v="4"/>
    <x v="2"/>
    <x v="2"/>
    <x v="13"/>
    <x v="13"/>
  </r>
  <r>
    <x v="5"/>
    <s v=" ORÇAMENTO"/>
    <x v="11"/>
    <d v="2024-08-01T00:00:00"/>
    <d v="2024-08-01T00:00:00"/>
    <s v="Orçamento"/>
    <s v="1 | 1"/>
    <x v="8"/>
    <x v="0"/>
    <n v="1000"/>
    <x v="30"/>
    <x v="30"/>
    <s v="19"/>
    <x v="19"/>
    <x v="3"/>
    <x v="1"/>
    <n v="1002"/>
    <x v="22"/>
    <n v="1002"/>
    <s v="ORÇAMENTO"/>
    <x v="1"/>
    <x v="4"/>
    <x v="2"/>
    <x v="2"/>
    <x v="13"/>
    <x v="13"/>
  </r>
  <r>
    <x v="5"/>
    <s v=" ORÇAMENTO"/>
    <x v="11"/>
    <d v="2024-08-01T00:00:00"/>
    <d v="2024-08-01T00:00:00"/>
    <s v="Orçamento"/>
    <s v="1 | 1"/>
    <x v="8"/>
    <x v="0"/>
    <n v="1000"/>
    <x v="30"/>
    <x v="30"/>
    <s v="5167"/>
    <x v="22"/>
    <x v="3"/>
    <x v="1"/>
    <n v="4002"/>
    <x v="34"/>
    <n v="4002"/>
    <s v="ORÇAMENTO"/>
    <x v="1"/>
    <x v="4"/>
    <x v="2"/>
    <x v="2"/>
    <x v="13"/>
    <x v="13"/>
  </r>
  <r>
    <x v="5"/>
    <s v=" ORÇAMENTO"/>
    <x v="11"/>
    <d v="2024-08-01T00:00:00"/>
    <d v="2024-08-01T00:00:00"/>
    <s v="Orçamento"/>
    <s v="1 | 1"/>
    <x v="8"/>
    <x v="0"/>
    <n v="1000"/>
    <x v="106"/>
    <x v="105"/>
    <s v="3454"/>
    <x v="11"/>
    <x v="3"/>
    <x v="1"/>
    <n v="3003"/>
    <x v="12"/>
    <n v="3003"/>
    <s v="ORÇAMENTO"/>
    <x v="0"/>
    <x v="4"/>
    <x v="2"/>
    <x v="2"/>
    <x v="15"/>
    <x v="15"/>
  </r>
  <r>
    <x v="5"/>
    <s v=" ORÇAMENTO"/>
    <x v="11"/>
    <d v="2024-08-01T00:00:00"/>
    <d v="2024-08-01T00:00:00"/>
    <s v="Orçamento"/>
    <s v="1 | 1"/>
    <x v="8"/>
    <x v="0"/>
    <n v="1000"/>
    <x v="63"/>
    <x v="62"/>
    <s v="7223"/>
    <x v="13"/>
    <x v="3"/>
    <x v="1"/>
    <n v="5001"/>
    <x v="16"/>
    <n v="5001"/>
    <s v="ORÇAMENTO"/>
    <x v="0"/>
    <x v="4"/>
    <x v="9"/>
    <x v="9"/>
    <x v="18"/>
    <x v="18"/>
  </r>
  <r>
    <x v="5"/>
    <s v=" ORÇAMENTO"/>
    <x v="11"/>
    <d v="2024-08-01T00:00:00"/>
    <d v="2024-08-01T00:00:00"/>
    <s v="Orçamento"/>
    <s v="1 | 1"/>
    <x v="8"/>
    <x v="0"/>
    <n v="1000"/>
    <x v="91"/>
    <x v="90"/>
    <s v="7236"/>
    <x v="13"/>
    <x v="3"/>
    <x v="1"/>
    <n v="5001"/>
    <x v="16"/>
    <n v="5001"/>
    <s v="ORÇAMENTO"/>
    <x v="0"/>
    <x v="4"/>
    <x v="9"/>
    <x v="9"/>
    <x v="18"/>
    <x v="18"/>
  </r>
  <r>
    <x v="5"/>
    <s v=" ORÇAMENTO"/>
    <x v="11"/>
    <d v="2024-08-01T00:00:00"/>
    <d v="2024-08-01T00:00:00"/>
    <s v="Orçamento"/>
    <s v="1 | 1"/>
    <x v="8"/>
    <x v="0"/>
    <n v="1000"/>
    <x v="71"/>
    <x v="70"/>
    <s v="6889"/>
    <x v="2"/>
    <x v="3"/>
    <x v="1"/>
    <n v="4004"/>
    <x v="2"/>
    <n v="4004"/>
    <s v="ORÇAMENTO"/>
    <x v="0"/>
    <x v="4"/>
    <x v="0"/>
    <x v="0"/>
    <x v="9"/>
    <x v="9"/>
  </r>
  <r>
    <x v="5"/>
    <s v=" ORÇAMENTO"/>
    <x v="11"/>
    <d v="2024-08-01T00:00:00"/>
    <d v="2024-08-01T00:00:00"/>
    <s v="Orçamento"/>
    <s v="1 | 1"/>
    <x v="8"/>
    <x v="0"/>
    <n v="1000"/>
    <x v="45"/>
    <x v="44"/>
    <s v="13473"/>
    <x v="9"/>
    <x v="3"/>
    <x v="1"/>
    <n v="8006"/>
    <x v="10"/>
    <n v="8006"/>
    <s v="ORÇAMENTO"/>
    <x v="0"/>
    <x v="4"/>
    <x v="11"/>
    <x v="11"/>
    <x v="17"/>
    <x v="17"/>
  </r>
  <r>
    <x v="5"/>
    <s v=" ORÇAMENTO"/>
    <x v="11"/>
    <d v="2024-08-01T00:00:00"/>
    <d v="2024-08-01T00:00:00"/>
    <s v="Orçamento"/>
    <s v="1 | 1"/>
    <x v="8"/>
    <x v="0"/>
    <n v="1003.2610243979717"/>
    <x v="77"/>
    <x v="76"/>
    <s v="9685"/>
    <x v="10"/>
    <x v="3"/>
    <x v="1"/>
    <n v="7001"/>
    <x v="11"/>
    <n v="7001"/>
    <s v="ORÇAMENTO"/>
    <x v="0"/>
    <x v="4"/>
    <x v="9"/>
    <x v="9"/>
    <x v="12"/>
    <x v="12"/>
  </r>
  <r>
    <x v="5"/>
    <s v=" ORÇAMENTO"/>
    <x v="11"/>
    <d v="2024-08-01T00:00:00"/>
    <d v="2024-08-01T00:00:00"/>
    <s v="Orçamento"/>
    <s v="1 | 1"/>
    <x v="8"/>
    <x v="0"/>
    <n v="1030.7855444906888"/>
    <x v="72"/>
    <x v="71"/>
    <s v="10376"/>
    <x v="10"/>
    <x v="3"/>
    <x v="1"/>
    <n v="7003"/>
    <x v="14"/>
    <n v="7003"/>
    <s v="ORÇAMENTO"/>
    <x v="1"/>
    <x v="4"/>
    <x v="2"/>
    <x v="2"/>
    <x v="15"/>
    <x v="15"/>
  </r>
  <r>
    <x v="5"/>
    <s v=" ORÇAMENTO"/>
    <x v="11"/>
    <d v="2024-08-01T00:00:00"/>
    <d v="2024-08-01T00:00:00"/>
    <s v="Orçamento"/>
    <s v="1 | 1"/>
    <x v="8"/>
    <x v="0"/>
    <n v="1039.0917752693279"/>
    <x v="131"/>
    <x v="129"/>
    <s v="10441"/>
    <x v="10"/>
    <x v="3"/>
    <x v="1"/>
    <n v="7003"/>
    <x v="14"/>
    <n v="7003"/>
    <s v="ORÇAMENTO"/>
    <x v="0"/>
    <x v="4"/>
    <x v="9"/>
    <x v="9"/>
    <x v="12"/>
    <x v="12"/>
  </r>
  <r>
    <x v="5"/>
    <s v=" ORÇAMENTO"/>
    <x v="11"/>
    <d v="2024-08-01T00:00:00"/>
    <d v="2024-08-01T00:00:00"/>
    <s v="Orçamento"/>
    <s v="1 | 1"/>
    <x v="8"/>
    <x v="0"/>
    <n v="1049.39250467428"/>
    <x v="21"/>
    <x v="21"/>
    <s v="3394"/>
    <x v="11"/>
    <x v="3"/>
    <x v="1"/>
    <n v="3003"/>
    <x v="12"/>
    <n v="3003"/>
    <s v="ORÇAMENTO"/>
    <x v="1"/>
    <x v="4"/>
    <x v="2"/>
    <x v="2"/>
    <x v="2"/>
    <x v="2"/>
  </r>
  <r>
    <x v="5"/>
    <s v=" ORÇAMENTO"/>
    <x v="11"/>
    <d v="2024-08-01T00:00:00"/>
    <d v="2024-08-01T00:00:00"/>
    <s v="Orçamento"/>
    <s v="1 | 1"/>
    <x v="8"/>
    <x v="0"/>
    <n v="1060.7758023531721"/>
    <x v="10"/>
    <x v="10"/>
    <s v="2345"/>
    <x v="0"/>
    <x v="3"/>
    <x v="1"/>
    <n v="2001"/>
    <x v="0"/>
    <n v="2001"/>
    <s v="ORÇAMENTO"/>
    <x v="1"/>
    <x v="4"/>
    <x v="5"/>
    <x v="5"/>
    <x v="6"/>
    <x v="6"/>
  </r>
  <r>
    <x v="5"/>
    <s v=" ORÇAMENTO"/>
    <x v="11"/>
    <d v="2024-08-01T00:00:00"/>
    <d v="2024-08-01T00:00:00"/>
    <s v="Orçamento"/>
    <s v="1 | 1"/>
    <x v="8"/>
    <x v="0"/>
    <n v="1062.67197274"/>
    <x v="32"/>
    <x v="32"/>
    <s v="8913"/>
    <x v="6"/>
    <x v="3"/>
    <x v="1"/>
    <n v="6002"/>
    <x v="9"/>
    <n v="6002"/>
    <s v="ORÇAMENTO"/>
    <x v="1"/>
    <x v="4"/>
    <x v="2"/>
    <x v="2"/>
    <x v="2"/>
    <x v="2"/>
  </r>
  <r>
    <x v="5"/>
    <s v=" ORÇAMENTO"/>
    <x v="11"/>
    <d v="2024-08-01T00:00:00"/>
    <d v="2024-08-01T00:00:00"/>
    <s v="Orçamento"/>
    <s v="1 | 1"/>
    <x v="8"/>
    <x v="0"/>
    <n v="1074.9225261406841"/>
    <x v="27"/>
    <x v="27"/>
    <s v="8363"/>
    <x v="6"/>
    <x v="3"/>
    <x v="1"/>
    <n v="6001"/>
    <x v="6"/>
    <n v="6001"/>
    <s v="ORÇAMENTO"/>
    <x v="0"/>
    <x v="4"/>
    <x v="2"/>
    <x v="2"/>
    <x v="13"/>
    <x v="13"/>
  </r>
  <r>
    <x v="5"/>
    <s v=" ORÇAMENTO"/>
    <x v="11"/>
    <d v="2024-08-01T00:00:00"/>
    <d v="2024-08-01T00:00:00"/>
    <s v="Orçamento"/>
    <s v="1 | 1"/>
    <x v="8"/>
    <x v="0"/>
    <n v="1092.632672964731"/>
    <x v="22"/>
    <x v="22"/>
    <s v="12047"/>
    <x v="21"/>
    <x v="3"/>
    <x v="1"/>
    <n v="8003"/>
    <x v="28"/>
    <n v="8003"/>
    <s v="ORÇAMENTO"/>
    <x v="1"/>
    <x v="4"/>
    <x v="2"/>
    <x v="2"/>
    <x v="13"/>
    <x v="13"/>
  </r>
  <r>
    <x v="5"/>
    <s v=" ORÇAMENTO"/>
    <x v="11"/>
    <d v="2024-08-01T00:00:00"/>
    <d v="2024-08-01T00:00:00"/>
    <s v="Orçamento"/>
    <s v="1 | 1"/>
    <x v="8"/>
    <x v="0"/>
    <n v="1096.81649045939"/>
    <x v="70"/>
    <x v="69"/>
    <s v="4828"/>
    <x v="7"/>
    <x v="3"/>
    <x v="1"/>
    <n v="3008"/>
    <x v="26"/>
    <n v="3008"/>
    <s v="ORÇAMENTO"/>
    <x v="1"/>
    <x v="4"/>
    <x v="2"/>
    <x v="2"/>
    <x v="15"/>
    <x v="15"/>
  </r>
  <r>
    <x v="5"/>
    <s v=" ORÇAMENTO"/>
    <x v="11"/>
    <d v="2024-08-01T00:00:00"/>
    <d v="2024-08-01T00:00:00"/>
    <s v="Orçamento"/>
    <s v="1 | 1"/>
    <x v="8"/>
    <x v="0"/>
    <n v="1097.902208"/>
    <x v="21"/>
    <x v="21"/>
    <s v="6069"/>
    <x v="2"/>
    <x v="3"/>
    <x v="1"/>
    <n v="4004"/>
    <x v="2"/>
    <n v="4004"/>
    <s v="ORÇAMENTO"/>
    <x v="1"/>
    <x v="4"/>
    <x v="2"/>
    <x v="2"/>
    <x v="2"/>
    <x v="2"/>
  </r>
  <r>
    <x v="5"/>
    <s v=" ORÇAMENTO"/>
    <x v="11"/>
    <d v="2024-08-01T00:00:00"/>
    <d v="2024-08-01T00:00:00"/>
    <s v="Orçamento"/>
    <s v="1 | 1"/>
    <x v="8"/>
    <x v="0"/>
    <n v="1100"/>
    <x v="27"/>
    <x v="27"/>
    <s v="10328"/>
    <x v="10"/>
    <x v="3"/>
    <x v="1"/>
    <n v="7003"/>
    <x v="14"/>
    <n v="7003"/>
    <s v="ORÇAMENTO"/>
    <x v="0"/>
    <x v="4"/>
    <x v="2"/>
    <x v="2"/>
    <x v="13"/>
    <x v="13"/>
  </r>
  <r>
    <x v="5"/>
    <s v=" ORÇAMENTO"/>
    <x v="11"/>
    <d v="2024-08-01T00:00:00"/>
    <d v="2024-08-01T00:00:00"/>
    <s v="Orçamento"/>
    <s v="1 | 1"/>
    <x v="8"/>
    <x v="0"/>
    <n v="1100"/>
    <x v="14"/>
    <x v="14"/>
    <s v="6422"/>
    <x v="2"/>
    <x v="3"/>
    <x v="1"/>
    <n v="4004"/>
    <x v="2"/>
    <n v="4004"/>
    <s v="ORÇAMENTO"/>
    <x v="0"/>
    <x v="4"/>
    <x v="0"/>
    <x v="0"/>
    <x v="9"/>
    <x v="9"/>
  </r>
  <r>
    <x v="5"/>
    <s v=" ORÇAMENTO"/>
    <x v="11"/>
    <d v="2024-08-01T00:00:00"/>
    <d v="2024-08-01T00:00:00"/>
    <s v="Orçamento"/>
    <s v="1 | 1"/>
    <x v="8"/>
    <x v="0"/>
    <n v="1110.2906857206967"/>
    <x v="100"/>
    <x v="99"/>
    <s v="7494"/>
    <x v="18"/>
    <x v="3"/>
    <x v="1"/>
    <n v="5002"/>
    <x v="21"/>
    <n v="5002"/>
    <s v="ORÇAMENTO"/>
    <x v="1"/>
    <x v="4"/>
    <x v="2"/>
    <x v="2"/>
    <x v="15"/>
    <x v="15"/>
  </r>
  <r>
    <x v="5"/>
    <s v=" ORÇAMENTO"/>
    <x v="11"/>
    <d v="2024-08-01T00:00:00"/>
    <d v="2024-08-01T00:00:00"/>
    <s v="Orçamento"/>
    <s v="1 | 1"/>
    <x v="8"/>
    <x v="0"/>
    <n v="1125.2608972135599"/>
    <x v="100"/>
    <x v="99"/>
    <s v="3847"/>
    <x v="15"/>
    <x v="3"/>
    <x v="1"/>
    <n v="3005"/>
    <x v="18"/>
    <n v="3005"/>
    <s v="ORÇAMENTO"/>
    <x v="1"/>
    <x v="4"/>
    <x v="2"/>
    <x v="2"/>
    <x v="15"/>
    <x v="15"/>
  </r>
  <r>
    <x v="5"/>
    <s v=" ORÇAMENTO"/>
    <x v="11"/>
    <d v="2024-08-01T00:00:00"/>
    <d v="2024-08-01T00:00:00"/>
    <s v="Orçamento"/>
    <s v="1 | 1"/>
    <x v="8"/>
    <x v="0"/>
    <n v="1131"/>
    <x v="34"/>
    <x v="34"/>
    <s v="7621"/>
    <x v="18"/>
    <x v="3"/>
    <x v="1"/>
    <n v="5002"/>
    <x v="21"/>
    <n v="5002"/>
    <s v="ORÇAMENTO"/>
    <x v="0"/>
    <x v="4"/>
    <x v="0"/>
    <x v="0"/>
    <x v="0"/>
    <x v="0"/>
  </r>
  <r>
    <x v="5"/>
    <s v=" ORÇAMENTO"/>
    <x v="11"/>
    <d v="2024-08-01T00:00:00"/>
    <d v="2024-08-01T00:00:00"/>
    <s v="Orçamento"/>
    <s v="1 | 1"/>
    <x v="8"/>
    <x v="0"/>
    <n v="1131.0776936133068"/>
    <x v="21"/>
    <x v="21"/>
    <s v="6068"/>
    <x v="2"/>
    <x v="3"/>
    <x v="1"/>
    <n v="4004"/>
    <x v="2"/>
    <n v="4004"/>
    <s v="ORÇAMENTO"/>
    <x v="1"/>
    <x v="4"/>
    <x v="2"/>
    <x v="2"/>
    <x v="2"/>
    <x v="2"/>
  </r>
  <r>
    <x v="5"/>
    <s v=" ORÇAMENTO"/>
    <x v="11"/>
    <d v="2024-08-01T00:00:00"/>
    <d v="2024-08-01T00:00:00"/>
    <s v="Orçamento"/>
    <s v="1 | 1"/>
    <x v="8"/>
    <x v="0"/>
    <n v="1134.486460385363"/>
    <x v="61"/>
    <x v="60"/>
    <s v="2089"/>
    <x v="0"/>
    <x v="3"/>
    <x v="1"/>
    <n v="2001"/>
    <x v="0"/>
    <n v="2001"/>
    <s v="ORÇAMENTO"/>
    <x v="1"/>
    <x v="4"/>
    <x v="5"/>
    <x v="5"/>
    <x v="6"/>
    <x v="6"/>
  </r>
  <r>
    <x v="5"/>
    <s v=" ORÇAMENTO"/>
    <x v="11"/>
    <d v="2024-08-01T00:00:00"/>
    <d v="2024-08-01T00:00:00"/>
    <s v="Orçamento"/>
    <s v="1 | 1"/>
    <x v="8"/>
    <x v="0"/>
    <n v="1138.03"/>
    <x v="106"/>
    <x v="105"/>
    <s v="5069"/>
    <x v="17"/>
    <x v="3"/>
    <x v="1"/>
    <n v="4001"/>
    <x v="20"/>
    <n v="4001"/>
    <s v="ORÇAMENTO"/>
    <x v="0"/>
    <x v="4"/>
    <x v="2"/>
    <x v="2"/>
    <x v="15"/>
    <x v="15"/>
  </r>
  <r>
    <x v="5"/>
    <s v=" ORÇAMENTO"/>
    <x v="11"/>
    <d v="2024-08-01T00:00:00"/>
    <d v="2024-08-01T00:00:00"/>
    <s v="Orçamento"/>
    <s v="1 | 1"/>
    <x v="8"/>
    <x v="0"/>
    <n v="1146.5840278833962"/>
    <x v="76"/>
    <x v="75"/>
    <s v="9634"/>
    <x v="10"/>
    <x v="3"/>
    <x v="1"/>
    <n v="7001"/>
    <x v="11"/>
    <n v="7001"/>
    <s v="ORÇAMENTO"/>
    <x v="0"/>
    <x v="4"/>
    <x v="9"/>
    <x v="9"/>
    <x v="12"/>
    <x v="12"/>
  </r>
  <r>
    <x v="5"/>
    <s v=" ORÇAMENTO"/>
    <x v="11"/>
    <d v="2024-08-01T00:00:00"/>
    <d v="2024-08-01T00:00:00"/>
    <s v="Orçamento"/>
    <s v="1 | 1"/>
    <x v="8"/>
    <x v="0"/>
    <n v="1146.5840278833962"/>
    <x v="147"/>
    <x v="145"/>
    <s v="9796"/>
    <x v="10"/>
    <x v="3"/>
    <x v="1"/>
    <n v="7001"/>
    <x v="11"/>
    <n v="7001"/>
    <s v="ORÇAMENTO"/>
    <x v="0"/>
    <x v="4"/>
    <x v="9"/>
    <x v="9"/>
    <x v="12"/>
    <x v="12"/>
  </r>
  <r>
    <x v="5"/>
    <s v=" ORÇAMENTO"/>
    <x v="11"/>
    <d v="2024-08-01T00:00:00"/>
    <d v="2024-08-01T00:00:00"/>
    <s v="Orçamento"/>
    <s v="1 | 1"/>
    <x v="8"/>
    <x v="0"/>
    <n v="1151.9287663355999"/>
    <x v="21"/>
    <x v="21"/>
    <s v="11067"/>
    <x v="14"/>
    <x v="3"/>
    <x v="1"/>
    <n v="8001"/>
    <x v="17"/>
    <n v="8001"/>
    <s v="ORÇAMENTO"/>
    <x v="1"/>
    <x v="4"/>
    <x v="2"/>
    <x v="2"/>
    <x v="2"/>
    <x v="2"/>
  </r>
  <r>
    <x v="5"/>
    <s v=" ORÇAMENTO"/>
    <x v="11"/>
    <d v="2024-08-01T00:00:00"/>
    <d v="2024-08-01T00:00:00"/>
    <s v="Orçamento"/>
    <s v="1 | 1"/>
    <x v="8"/>
    <x v="0"/>
    <n v="1153.0718159999999"/>
    <x v="32"/>
    <x v="32"/>
    <s v="3823"/>
    <x v="15"/>
    <x v="3"/>
    <x v="1"/>
    <n v="3005"/>
    <x v="18"/>
    <n v="3005"/>
    <s v="ORÇAMENTO"/>
    <x v="1"/>
    <x v="4"/>
    <x v="2"/>
    <x v="2"/>
    <x v="2"/>
    <x v="2"/>
  </r>
  <r>
    <x v="5"/>
    <s v=" ORÇAMENTO"/>
    <x v="11"/>
    <d v="2024-08-01T00:00:00"/>
    <d v="2024-08-01T00:00:00"/>
    <s v="Orçamento"/>
    <s v="1 | 1"/>
    <x v="8"/>
    <x v="0"/>
    <n v="1153.5971989680847"/>
    <x v="105"/>
    <x v="104"/>
    <s v="8304"/>
    <x v="6"/>
    <x v="3"/>
    <x v="1"/>
    <n v="6001"/>
    <x v="6"/>
    <n v="6001"/>
    <s v="ORÇAMENTO"/>
    <x v="0"/>
    <x v="4"/>
    <x v="2"/>
    <x v="2"/>
    <x v="13"/>
    <x v="13"/>
  </r>
  <r>
    <x v="5"/>
    <s v=" ORÇAMENTO"/>
    <x v="11"/>
    <d v="2024-08-01T00:00:00"/>
    <d v="2024-08-01T00:00:00"/>
    <s v="Orçamento"/>
    <s v="1 | 1"/>
    <x v="8"/>
    <x v="0"/>
    <n v="1158.0884638270179"/>
    <x v="70"/>
    <x v="69"/>
    <s v="10202"/>
    <x v="2"/>
    <x v="3"/>
    <x v="1"/>
    <n v="7002"/>
    <x v="33"/>
    <n v="7002"/>
    <s v="ORÇAMENTO"/>
    <x v="1"/>
    <x v="4"/>
    <x v="2"/>
    <x v="2"/>
    <x v="15"/>
    <x v="15"/>
  </r>
  <r>
    <x v="5"/>
    <s v=" ORÇAMENTO"/>
    <x v="11"/>
    <d v="2024-08-01T00:00:00"/>
    <d v="2024-08-01T00:00:00"/>
    <s v="Orçamento"/>
    <s v="1 | 1"/>
    <x v="8"/>
    <x v="0"/>
    <n v="1160.1634784281523"/>
    <x v="61"/>
    <x v="60"/>
    <s v="2088"/>
    <x v="0"/>
    <x v="3"/>
    <x v="1"/>
    <n v="2001"/>
    <x v="0"/>
    <n v="2001"/>
    <s v="ORÇAMENTO"/>
    <x v="1"/>
    <x v="4"/>
    <x v="5"/>
    <x v="5"/>
    <x v="6"/>
    <x v="6"/>
  </r>
  <r>
    <x v="5"/>
    <s v=" ORÇAMENTO"/>
    <x v="11"/>
    <d v="2024-08-01T00:00:00"/>
    <d v="2024-08-01T00:00:00"/>
    <s v="Orçamento"/>
    <s v="1 | 1"/>
    <x v="8"/>
    <x v="0"/>
    <n v="1166.908040367601"/>
    <x v="70"/>
    <x v="69"/>
    <s v="7506"/>
    <x v="18"/>
    <x v="3"/>
    <x v="1"/>
    <n v="5002"/>
    <x v="21"/>
    <n v="5002"/>
    <s v="ORÇAMENTO"/>
    <x v="1"/>
    <x v="4"/>
    <x v="2"/>
    <x v="2"/>
    <x v="15"/>
    <x v="15"/>
  </r>
  <r>
    <x v="5"/>
    <s v=" ORÇAMENTO"/>
    <x v="11"/>
    <d v="2024-08-01T00:00:00"/>
    <d v="2024-08-01T00:00:00"/>
    <s v="Orçamento"/>
    <s v="1 | 1"/>
    <x v="8"/>
    <x v="0"/>
    <n v="1185.7860248925404"/>
    <x v="98"/>
    <x v="97"/>
    <s v="2186"/>
    <x v="0"/>
    <x v="3"/>
    <x v="1"/>
    <n v="2001"/>
    <x v="0"/>
    <n v="2001"/>
    <s v="ORÇAMENTO"/>
    <x v="1"/>
    <x v="4"/>
    <x v="5"/>
    <x v="5"/>
    <x v="6"/>
    <x v="6"/>
  </r>
  <r>
    <x v="5"/>
    <s v=" ORÇAMENTO"/>
    <x v="11"/>
    <d v="2024-08-01T00:00:00"/>
    <d v="2024-08-01T00:00:00"/>
    <s v="Orçamento"/>
    <s v="1 | 1"/>
    <x v="8"/>
    <x v="0"/>
    <n v="1200"/>
    <x v="14"/>
    <x v="14"/>
    <s v="6421"/>
    <x v="2"/>
    <x v="3"/>
    <x v="1"/>
    <n v="4004"/>
    <x v="2"/>
    <n v="4004"/>
    <s v="ORÇAMENTO"/>
    <x v="0"/>
    <x v="4"/>
    <x v="0"/>
    <x v="0"/>
    <x v="9"/>
    <x v="9"/>
  </r>
  <r>
    <x v="5"/>
    <s v=" ORÇAMENTO"/>
    <x v="11"/>
    <d v="2024-08-01T00:00:00"/>
    <d v="2024-08-01T00:00:00"/>
    <s v="Orçamento"/>
    <s v="1 | 1"/>
    <x v="8"/>
    <x v="0"/>
    <n v="1246.7669883200001"/>
    <x v="21"/>
    <x v="21"/>
    <s v="10352"/>
    <x v="10"/>
    <x v="3"/>
    <x v="1"/>
    <n v="7003"/>
    <x v="14"/>
    <n v="7003"/>
    <s v="ORÇAMENTO"/>
    <x v="1"/>
    <x v="4"/>
    <x v="2"/>
    <x v="2"/>
    <x v="2"/>
    <x v="2"/>
  </r>
  <r>
    <x v="5"/>
    <s v=" ORÇAMENTO"/>
    <x v="11"/>
    <d v="2024-08-01T00:00:00"/>
    <d v="2024-08-01T00:00:00"/>
    <s v="Orçamento"/>
    <s v="1 | 1"/>
    <x v="8"/>
    <x v="0"/>
    <n v="1263.0175618578066"/>
    <x v="72"/>
    <x v="71"/>
    <s v="5590"/>
    <x v="12"/>
    <x v="3"/>
    <x v="1"/>
    <n v="4003"/>
    <x v="13"/>
    <n v="4003"/>
    <s v="ORÇAMENTO"/>
    <x v="1"/>
    <x v="4"/>
    <x v="2"/>
    <x v="2"/>
    <x v="15"/>
    <x v="15"/>
  </r>
  <r>
    <x v="5"/>
    <s v=" ORÇAMENTO"/>
    <x v="11"/>
    <d v="2024-08-01T00:00:00"/>
    <d v="2024-08-01T00:00:00"/>
    <s v="Orçamento"/>
    <s v="1 | 1"/>
    <x v="8"/>
    <x v="0"/>
    <n v="1271.5424998066444"/>
    <x v="22"/>
    <x v="22"/>
    <s v="3310"/>
    <x v="11"/>
    <x v="3"/>
    <x v="1"/>
    <n v="3003"/>
    <x v="12"/>
    <n v="3003"/>
    <s v="ORÇAMENTO"/>
    <x v="1"/>
    <x v="4"/>
    <x v="2"/>
    <x v="2"/>
    <x v="13"/>
    <x v="13"/>
  </r>
  <r>
    <x v="5"/>
    <s v=" ORÇAMENTO"/>
    <x v="11"/>
    <d v="2024-08-01T00:00:00"/>
    <d v="2024-08-01T00:00:00"/>
    <s v="Orçamento"/>
    <s v="1 | 1"/>
    <x v="8"/>
    <x v="0"/>
    <n v="1274.2990390404075"/>
    <x v="72"/>
    <x v="71"/>
    <s v="3635"/>
    <x v="20"/>
    <x v="3"/>
    <x v="1"/>
    <n v="3004"/>
    <x v="27"/>
    <n v="3004"/>
    <s v="ORÇAMENTO"/>
    <x v="1"/>
    <x v="4"/>
    <x v="2"/>
    <x v="2"/>
    <x v="15"/>
    <x v="15"/>
  </r>
  <r>
    <x v="5"/>
    <s v=" ORÇAMENTO"/>
    <x v="11"/>
    <d v="2024-08-01T00:00:00"/>
    <d v="2024-08-01T00:00:00"/>
    <s v="Orçamento"/>
    <s v="1 | 1"/>
    <x v="8"/>
    <x v="0"/>
    <n v="1302.1718014997289"/>
    <x v="61"/>
    <x v="60"/>
    <s v="2087"/>
    <x v="0"/>
    <x v="3"/>
    <x v="1"/>
    <n v="2001"/>
    <x v="0"/>
    <n v="2001"/>
    <s v="ORÇAMENTO"/>
    <x v="1"/>
    <x v="4"/>
    <x v="5"/>
    <x v="5"/>
    <x v="6"/>
    <x v="6"/>
  </r>
  <r>
    <x v="5"/>
    <s v=" ORÇAMENTO"/>
    <x v="11"/>
    <d v="2024-08-01T00:00:00"/>
    <d v="2024-08-01T00:00:00"/>
    <s v="Orçamento"/>
    <s v="1 | 1"/>
    <x v="8"/>
    <x v="0"/>
    <n v="1310"/>
    <x v="34"/>
    <x v="34"/>
    <s v="3982"/>
    <x v="15"/>
    <x v="3"/>
    <x v="1"/>
    <n v="3005"/>
    <x v="18"/>
    <n v="3005"/>
    <s v="ORÇAMENTO"/>
    <x v="0"/>
    <x v="4"/>
    <x v="0"/>
    <x v="0"/>
    <x v="0"/>
    <x v="0"/>
  </r>
  <r>
    <x v="5"/>
    <s v=" ORÇAMENTO"/>
    <x v="11"/>
    <d v="2024-08-01T00:00:00"/>
    <d v="2024-08-01T00:00:00"/>
    <s v="Orçamento"/>
    <s v="1 | 1"/>
    <x v="8"/>
    <x v="0"/>
    <n v="1313.6360584987567"/>
    <x v="100"/>
    <x v="99"/>
    <s v="4816"/>
    <x v="7"/>
    <x v="3"/>
    <x v="1"/>
    <n v="3008"/>
    <x v="26"/>
    <n v="3008"/>
    <s v="ORÇAMENTO"/>
    <x v="1"/>
    <x v="4"/>
    <x v="2"/>
    <x v="2"/>
    <x v="15"/>
    <x v="15"/>
  </r>
  <r>
    <x v="5"/>
    <s v=" ORÇAMENTO"/>
    <x v="11"/>
    <d v="2024-08-01T00:00:00"/>
    <d v="2024-08-01T00:00:00"/>
    <s v="Orçamento"/>
    <s v="1 | 1"/>
    <x v="8"/>
    <x v="0"/>
    <n v="1333.33"/>
    <x v="103"/>
    <x v="102"/>
    <s v="11280"/>
    <x v="14"/>
    <x v="3"/>
    <x v="1"/>
    <n v="8001"/>
    <x v="17"/>
    <n v="8001"/>
    <s v="ORÇAMENTO"/>
    <x v="0"/>
    <x v="4"/>
    <x v="0"/>
    <x v="0"/>
    <x v="0"/>
    <x v="0"/>
  </r>
  <r>
    <x v="5"/>
    <s v=" ORÇAMENTO"/>
    <x v="11"/>
    <d v="2024-08-01T00:00:00"/>
    <d v="2024-08-01T00:00:00"/>
    <s v="Orçamento"/>
    <s v="1 | 1"/>
    <x v="8"/>
    <x v="0"/>
    <n v="1333.33"/>
    <x v="103"/>
    <x v="102"/>
    <s v="11281"/>
    <x v="14"/>
    <x v="3"/>
    <x v="1"/>
    <n v="8001"/>
    <x v="17"/>
    <n v="8001"/>
    <s v="ORÇAMENTO"/>
    <x v="0"/>
    <x v="4"/>
    <x v="0"/>
    <x v="0"/>
    <x v="0"/>
    <x v="0"/>
  </r>
  <r>
    <x v="5"/>
    <s v=" ORÇAMENTO"/>
    <x v="11"/>
    <d v="2024-08-01T00:00:00"/>
    <d v="2024-08-01T00:00:00"/>
    <s v="Orçamento"/>
    <s v="1 | 1"/>
    <x v="8"/>
    <x v="0"/>
    <n v="1333.33"/>
    <x v="103"/>
    <x v="102"/>
    <s v="11282"/>
    <x v="14"/>
    <x v="3"/>
    <x v="1"/>
    <n v="8001"/>
    <x v="17"/>
    <n v="8001"/>
    <s v="ORÇAMENTO"/>
    <x v="0"/>
    <x v="4"/>
    <x v="0"/>
    <x v="0"/>
    <x v="0"/>
    <x v="0"/>
  </r>
  <r>
    <x v="5"/>
    <s v=" ORÇAMENTO"/>
    <x v="11"/>
    <d v="2024-08-01T00:00:00"/>
    <d v="2024-08-01T00:00:00"/>
    <s v="Orçamento"/>
    <s v="1 | 1"/>
    <x v="8"/>
    <x v="0"/>
    <n v="1333.8467613068481"/>
    <x v="9"/>
    <x v="9"/>
    <s v="1866"/>
    <x v="0"/>
    <x v="3"/>
    <x v="1"/>
    <n v="2001"/>
    <x v="0"/>
    <n v="2001"/>
    <s v="ORÇAMENTO"/>
    <x v="1"/>
    <x v="4"/>
    <x v="4"/>
    <x v="4"/>
    <x v="5"/>
    <x v="5"/>
  </r>
  <r>
    <x v="5"/>
    <s v=" ORÇAMENTO"/>
    <x v="11"/>
    <d v="2024-08-01T00:00:00"/>
    <d v="2024-08-01T00:00:00"/>
    <s v="Orçamento"/>
    <s v="1 | 1"/>
    <x v="8"/>
    <x v="0"/>
    <n v="1350"/>
    <x v="121"/>
    <x v="119"/>
    <s v="6714"/>
    <x v="2"/>
    <x v="3"/>
    <x v="1"/>
    <n v="4004"/>
    <x v="2"/>
    <n v="4004"/>
    <s v="ORÇAMENTO"/>
    <x v="0"/>
    <x v="4"/>
    <x v="0"/>
    <x v="0"/>
    <x v="9"/>
    <x v="9"/>
  </r>
  <r>
    <x v="5"/>
    <s v=" ORÇAMENTO"/>
    <x v="11"/>
    <d v="2024-08-01T00:00:00"/>
    <d v="2024-08-01T00:00:00"/>
    <s v="Orçamento"/>
    <s v="1 | 1"/>
    <x v="8"/>
    <x v="0"/>
    <n v="1350.993634889149"/>
    <x v="22"/>
    <x v="22"/>
    <s v="11019"/>
    <x v="14"/>
    <x v="3"/>
    <x v="1"/>
    <n v="8001"/>
    <x v="17"/>
    <n v="8001"/>
    <s v="ORÇAMENTO"/>
    <x v="1"/>
    <x v="4"/>
    <x v="2"/>
    <x v="2"/>
    <x v="13"/>
    <x v="13"/>
  </r>
  <r>
    <x v="5"/>
    <s v=" ORÇAMENTO"/>
    <x v="11"/>
    <d v="2024-08-01T00:00:00"/>
    <d v="2024-08-01T00:00:00"/>
    <s v="Orçamento"/>
    <s v="1 | 1"/>
    <x v="8"/>
    <x v="0"/>
    <n v="1353.0838113051959"/>
    <x v="66"/>
    <x v="65"/>
    <s v="2793"/>
    <x v="5"/>
    <x v="3"/>
    <x v="1"/>
    <n v="3001"/>
    <x v="5"/>
    <n v="3001"/>
    <s v="ORÇAMENTO"/>
    <x v="0"/>
    <x v="4"/>
    <x v="9"/>
    <x v="9"/>
    <x v="12"/>
    <x v="12"/>
  </r>
  <r>
    <x v="5"/>
    <s v=" ORÇAMENTO"/>
    <x v="11"/>
    <d v="2024-08-01T00:00:00"/>
    <d v="2024-08-01T00:00:00"/>
    <s v="Orçamento"/>
    <s v="1 | 1"/>
    <x v="8"/>
    <x v="0"/>
    <n v="1367.1"/>
    <x v="34"/>
    <x v="34"/>
    <s v="11164"/>
    <x v="14"/>
    <x v="3"/>
    <x v="1"/>
    <n v="8001"/>
    <x v="17"/>
    <n v="8001"/>
    <s v="ORÇAMENTO"/>
    <x v="0"/>
    <x v="4"/>
    <x v="0"/>
    <x v="0"/>
    <x v="0"/>
    <x v="0"/>
  </r>
  <r>
    <x v="5"/>
    <s v=" ORÇAMENTO"/>
    <x v="11"/>
    <d v="2024-08-01T00:00:00"/>
    <d v="2024-08-01T00:00:00"/>
    <s v="Orçamento"/>
    <s v="1 | 1"/>
    <x v="8"/>
    <x v="0"/>
    <n v="1381.0020102166416"/>
    <x v="100"/>
    <x v="99"/>
    <s v="12131"/>
    <x v="21"/>
    <x v="3"/>
    <x v="1"/>
    <n v="8003"/>
    <x v="28"/>
    <n v="8003"/>
    <s v="ORÇAMENTO"/>
    <x v="1"/>
    <x v="4"/>
    <x v="2"/>
    <x v="2"/>
    <x v="15"/>
    <x v="15"/>
  </r>
  <r>
    <x v="5"/>
    <s v=" ORÇAMENTO"/>
    <x v="11"/>
    <d v="2024-08-01T00:00:00"/>
    <d v="2024-08-01T00:00:00"/>
    <s v="Orçamento"/>
    <s v="1 | 1"/>
    <x v="8"/>
    <x v="0"/>
    <n v="1381.0020102166416"/>
    <x v="100"/>
    <x v="99"/>
    <s v="4091"/>
    <x v="8"/>
    <x v="3"/>
    <x v="1"/>
    <n v="3006"/>
    <x v="8"/>
    <n v="3006"/>
    <s v="ORÇAMENTO"/>
    <x v="1"/>
    <x v="4"/>
    <x v="2"/>
    <x v="2"/>
    <x v="15"/>
    <x v="15"/>
  </r>
  <r>
    <x v="5"/>
    <s v=" ORÇAMENTO"/>
    <x v="11"/>
    <d v="2024-08-01T00:00:00"/>
    <d v="2024-08-01T00:00:00"/>
    <s v="Orçamento"/>
    <s v="1 | 1"/>
    <x v="8"/>
    <x v="0"/>
    <n v="1384.8728293357178"/>
    <x v="70"/>
    <x v="69"/>
    <s v="4103"/>
    <x v="8"/>
    <x v="3"/>
    <x v="1"/>
    <n v="3006"/>
    <x v="8"/>
    <n v="3006"/>
    <s v="ORÇAMENTO"/>
    <x v="1"/>
    <x v="4"/>
    <x v="2"/>
    <x v="2"/>
    <x v="15"/>
    <x v="15"/>
  </r>
  <r>
    <x v="5"/>
    <s v=" ORÇAMENTO"/>
    <x v="11"/>
    <d v="2024-08-01T00:00:00"/>
    <d v="2024-08-01T00:00:00"/>
    <s v="Orçamento"/>
    <s v="1 | 1"/>
    <x v="8"/>
    <x v="0"/>
    <n v="1400"/>
    <x v="63"/>
    <x v="62"/>
    <s v="9977"/>
    <x v="10"/>
    <x v="3"/>
    <x v="1"/>
    <n v="7001"/>
    <x v="11"/>
    <n v="7001"/>
    <s v="ORÇAMENTO"/>
    <x v="0"/>
    <x v="4"/>
    <x v="9"/>
    <x v="9"/>
    <x v="18"/>
    <x v="18"/>
  </r>
  <r>
    <x v="5"/>
    <s v=" ORÇAMENTO"/>
    <x v="11"/>
    <d v="2024-08-01T00:00:00"/>
    <d v="2024-08-01T00:00:00"/>
    <s v="Orçamento"/>
    <s v="1 | 1"/>
    <x v="8"/>
    <x v="0"/>
    <n v="1400"/>
    <x v="14"/>
    <x v="14"/>
    <s v="6420"/>
    <x v="2"/>
    <x v="3"/>
    <x v="1"/>
    <n v="4004"/>
    <x v="2"/>
    <n v="4004"/>
    <s v="ORÇAMENTO"/>
    <x v="0"/>
    <x v="4"/>
    <x v="0"/>
    <x v="0"/>
    <x v="9"/>
    <x v="9"/>
  </r>
  <r>
    <x v="5"/>
    <s v=" ORÇAMENTO"/>
    <x v="11"/>
    <d v="2024-08-01T00:00:00"/>
    <d v="2024-08-01T00:00:00"/>
    <s v="Orçamento"/>
    <s v="1 | 1"/>
    <x v="8"/>
    <x v="0"/>
    <n v="1400"/>
    <x v="34"/>
    <x v="34"/>
    <s v="5319"/>
    <x v="22"/>
    <x v="3"/>
    <x v="1"/>
    <n v="4002"/>
    <x v="34"/>
    <n v="4002"/>
    <s v="ORÇAMENTO"/>
    <x v="0"/>
    <x v="4"/>
    <x v="0"/>
    <x v="0"/>
    <x v="0"/>
    <x v="0"/>
  </r>
  <r>
    <x v="5"/>
    <s v=" ORÇAMENTO"/>
    <x v="11"/>
    <d v="2024-08-01T00:00:00"/>
    <d v="2024-08-01T00:00:00"/>
    <s v="Orçamento"/>
    <s v="1 | 1"/>
    <x v="8"/>
    <x v="0"/>
    <n v="1403.03"/>
    <x v="126"/>
    <x v="124"/>
    <s v="10625"/>
    <x v="3"/>
    <x v="3"/>
    <x v="1"/>
    <n v="7004"/>
    <x v="3"/>
    <n v="7004"/>
    <s v="ORÇAMENTO"/>
    <x v="0"/>
    <x v="4"/>
    <x v="9"/>
    <x v="9"/>
    <x v="22"/>
    <x v="22"/>
  </r>
  <r>
    <x v="5"/>
    <s v=" ORÇAMENTO"/>
    <x v="11"/>
    <d v="2024-08-01T00:00:00"/>
    <d v="2024-08-01T00:00:00"/>
    <s v="Orçamento"/>
    <s v="1 | 1"/>
    <x v="8"/>
    <x v="0"/>
    <n v="1427.4324216"/>
    <x v="32"/>
    <x v="32"/>
    <s v="4067"/>
    <x v="8"/>
    <x v="3"/>
    <x v="1"/>
    <n v="3006"/>
    <x v="8"/>
    <n v="3006"/>
    <s v="ORÇAMENTO"/>
    <x v="1"/>
    <x v="4"/>
    <x v="2"/>
    <x v="2"/>
    <x v="2"/>
    <x v="2"/>
  </r>
  <r>
    <x v="5"/>
    <s v=" ORÇAMENTO"/>
    <x v="11"/>
    <d v="2024-08-01T00:00:00"/>
    <d v="2024-08-01T00:00:00"/>
    <s v="Orçamento"/>
    <s v="1 | 1"/>
    <x v="8"/>
    <x v="0"/>
    <n v="1442.1862210393144"/>
    <x v="67"/>
    <x v="66"/>
    <s v="9496"/>
    <x v="10"/>
    <x v="3"/>
    <x v="1"/>
    <n v="7001"/>
    <x v="11"/>
    <n v="7001"/>
    <s v="ORÇAMENTO"/>
    <x v="0"/>
    <x v="4"/>
    <x v="9"/>
    <x v="9"/>
    <x v="12"/>
    <x v="12"/>
  </r>
  <r>
    <x v="5"/>
    <s v=" ORÇAMENTO"/>
    <x v="11"/>
    <d v="2024-08-01T00:00:00"/>
    <d v="2024-08-01T00:00:00"/>
    <s v="Orçamento"/>
    <s v="1 | 1"/>
    <x v="8"/>
    <x v="0"/>
    <n v="1459.9701869634955"/>
    <x v="22"/>
    <x v="22"/>
    <s v="10316"/>
    <x v="10"/>
    <x v="3"/>
    <x v="1"/>
    <n v="7003"/>
    <x v="14"/>
    <n v="7003"/>
    <s v="ORÇAMENTO"/>
    <x v="1"/>
    <x v="4"/>
    <x v="2"/>
    <x v="2"/>
    <x v="13"/>
    <x v="13"/>
  </r>
  <r>
    <x v="5"/>
    <s v=" ORÇAMENTO"/>
    <x v="11"/>
    <d v="2024-08-01T00:00:00"/>
    <d v="2024-08-01T00:00:00"/>
    <s v="Orçamento"/>
    <s v="1 | 1"/>
    <x v="8"/>
    <x v="0"/>
    <n v="1491.8781032852969"/>
    <x v="72"/>
    <x v="71"/>
    <s v="3185"/>
    <x v="16"/>
    <x v="3"/>
    <x v="1"/>
    <n v="3002"/>
    <x v="19"/>
    <n v="3002"/>
    <s v="ORÇAMENTO"/>
    <x v="1"/>
    <x v="4"/>
    <x v="2"/>
    <x v="2"/>
    <x v="15"/>
    <x v="15"/>
  </r>
  <r>
    <x v="5"/>
    <s v=" ORÇAMENTO"/>
    <x v="11"/>
    <d v="2024-08-01T00:00:00"/>
    <d v="2024-08-01T00:00:00"/>
    <s v="Orçamento"/>
    <s v="1 | 1"/>
    <x v="8"/>
    <x v="0"/>
    <n v="1500"/>
    <x v="106"/>
    <x v="105"/>
    <s v="12190"/>
    <x v="21"/>
    <x v="3"/>
    <x v="1"/>
    <n v="8003"/>
    <x v="28"/>
    <n v="8003"/>
    <s v="ORÇAMENTO"/>
    <x v="0"/>
    <x v="4"/>
    <x v="2"/>
    <x v="2"/>
    <x v="15"/>
    <x v="15"/>
  </r>
  <r>
    <x v="5"/>
    <s v=" ORÇAMENTO"/>
    <x v="11"/>
    <d v="2024-08-01T00:00:00"/>
    <d v="2024-08-01T00:00:00"/>
    <s v="Orçamento"/>
    <s v="1 | 1"/>
    <x v="8"/>
    <x v="0"/>
    <n v="1500"/>
    <x v="106"/>
    <x v="105"/>
    <s v="3883"/>
    <x v="15"/>
    <x v="3"/>
    <x v="1"/>
    <n v="3005"/>
    <x v="18"/>
    <n v="3005"/>
    <s v="ORÇAMENTO"/>
    <x v="0"/>
    <x v="4"/>
    <x v="2"/>
    <x v="2"/>
    <x v="15"/>
    <x v="15"/>
  </r>
  <r>
    <x v="5"/>
    <s v=" ORÇAMENTO"/>
    <x v="11"/>
    <d v="2024-08-01T00:00:00"/>
    <d v="2024-08-01T00:00:00"/>
    <s v="Orçamento"/>
    <s v="1 | 1"/>
    <x v="8"/>
    <x v="0"/>
    <n v="1500"/>
    <x v="106"/>
    <x v="105"/>
    <s v="4612"/>
    <x v="7"/>
    <x v="3"/>
    <x v="1"/>
    <n v="3007"/>
    <x v="25"/>
    <n v="3007"/>
    <s v="ORÇAMENTO"/>
    <x v="0"/>
    <x v="4"/>
    <x v="2"/>
    <x v="2"/>
    <x v="15"/>
    <x v="15"/>
  </r>
  <r>
    <x v="5"/>
    <s v=" ORÇAMENTO"/>
    <x v="11"/>
    <d v="2024-08-01T00:00:00"/>
    <d v="2024-08-01T00:00:00"/>
    <s v="Orçamento"/>
    <s v="1 | 1"/>
    <x v="8"/>
    <x v="0"/>
    <n v="1500"/>
    <x v="95"/>
    <x v="94"/>
    <s v="4431"/>
    <x v="8"/>
    <x v="3"/>
    <x v="1"/>
    <n v="3006"/>
    <x v="8"/>
    <n v="3006"/>
    <s v="ORÇAMENTO"/>
    <x v="0"/>
    <x v="4"/>
    <x v="0"/>
    <x v="0"/>
    <x v="0"/>
    <x v="0"/>
  </r>
  <r>
    <x v="5"/>
    <s v=" ORÇAMENTO"/>
    <x v="11"/>
    <d v="2024-08-01T00:00:00"/>
    <d v="2024-08-01T00:00:00"/>
    <s v="Orçamento"/>
    <s v="1 | 1"/>
    <x v="8"/>
    <x v="0"/>
    <n v="1500"/>
    <x v="95"/>
    <x v="94"/>
    <s v="4432"/>
    <x v="8"/>
    <x v="3"/>
    <x v="1"/>
    <n v="3006"/>
    <x v="8"/>
    <n v="3006"/>
    <s v="ORÇAMENTO"/>
    <x v="0"/>
    <x v="4"/>
    <x v="0"/>
    <x v="0"/>
    <x v="0"/>
    <x v="0"/>
  </r>
  <r>
    <x v="5"/>
    <s v=" ORÇAMENTO"/>
    <x v="11"/>
    <d v="2024-08-01T00:00:00"/>
    <d v="2024-08-01T00:00:00"/>
    <s v="Orçamento"/>
    <s v="1 | 1"/>
    <x v="8"/>
    <x v="0"/>
    <n v="1500"/>
    <x v="152"/>
    <x v="149"/>
    <s v="1910"/>
    <x v="0"/>
    <x v="3"/>
    <x v="1"/>
    <n v="2001"/>
    <x v="0"/>
    <n v="2001"/>
    <s v="ORÇAMENTO"/>
    <x v="1"/>
    <x v="4"/>
    <x v="4"/>
    <x v="4"/>
    <x v="5"/>
    <x v="5"/>
  </r>
  <r>
    <x v="5"/>
    <s v=" ORÇAMENTO"/>
    <x v="11"/>
    <d v="2024-08-01T00:00:00"/>
    <d v="2024-08-01T00:00:00"/>
    <s v="Orçamento"/>
    <s v="1 | 1"/>
    <x v="8"/>
    <x v="0"/>
    <n v="1506.9580314701"/>
    <x v="10"/>
    <x v="10"/>
    <s v="2344"/>
    <x v="0"/>
    <x v="3"/>
    <x v="1"/>
    <n v="2001"/>
    <x v="0"/>
    <n v="2001"/>
    <s v="ORÇAMENTO"/>
    <x v="1"/>
    <x v="4"/>
    <x v="5"/>
    <x v="5"/>
    <x v="6"/>
    <x v="6"/>
  </r>
  <r>
    <x v="5"/>
    <s v=" ORÇAMENTO"/>
    <x v="11"/>
    <d v="2024-08-01T00:00:00"/>
    <d v="2024-08-01T00:00:00"/>
    <s v="Orçamento"/>
    <s v="1 | 1"/>
    <x v="8"/>
    <x v="0"/>
    <n v="1528.0471806400001"/>
    <x v="21"/>
    <x v="21"/>
    <s v="6067"/>
    <x v="2"/>
    <x v="3"/>
    <x v="1"/>
    <n v="4004"/>
    <x v="2"/>
    <n v="4004"/>
    <s v="ORÇAMENTO"/>
    <x v="1"/>
    <x v="4"/>
    <x v="2"/>
    <x v="2"/>
    <x v="2"/>
    <x v="2"/>
  </r>
  <r>
    <x v="5"/>
    <s v=" ORÇAMENTO"/>
    <x v="11"/>
    <d v="2024-08-01T00:00:00"/>
    <d v="2024-08-01T00:00:00"/>
    <s v="Orçamento"/>
    <s v="1 | 1"/>
    <x v="8"/>
    <x v="0"/>
    <n v="1536.9316301436972"/>
    <x v="70"/>
    <x v="69"/>
    <s v="5026"/>
    <x v="17"/>
    <x v="3"/>
    <x v="1"/>
    <n v="4001"/>
    <x v="20"/>
    <n v="4001"/>
    <s v="ORÇAMENTO"/>
    <x v="1"/>
    <x v="4"/>
    <x v="2"/>
    <x v="2"/>
    <x v="15"/>
    <x v="15"/>
  </r>
  <r>
    <x v="5"/>
    <s v=" ORÇAMENTO"/>
    <x v="11"/>
    <d v="2024-08-01T00:00:00"/>
    <d v="2024-08-01T00:00:00"/>
    <s v="Orçamento"/>
    <s v="1 | 1"/>
    <x v="8"/>
    <x v="0"/>
    <n v="1574.0887570114198"/>
    <x v="32"/>
    <x v="32"/>
    <s v="8912"/>
    <x v="6"/>
    <x v="3"/>
    <x v="1"/>
    <n v="6002"/>
    <x v="9"/>
    <n v="6002"/>
    <s v="ORÇAMENTO"/>
    <x v="1"/>
    <x v="4"/>
    <x v="2"/>
    <x v="2"/>
    <x v="2"/>
    <x v="2"/>
  </r>
  <r>
    <x v="5"/>
    <s v=" ORÇAMENTO"/>
    <x v="11"/>
    <d v="2024-08-01T00:00:00"/>
    <d v="2024-08-01T00:00:00"/>
    <s v="Orçamento"/>
    <s v="1 | 1"/>
    <x v="8"/>
    <x v="0"/>
    <n v="1585.5949006191072"/>
    <x v="100"/>
    <x v="99"/>
    <s v="11103"/>
    <x v="14"/>
    <x v="3"/>
    <x v="1"/>
    <n v="8001"/>
    <x v="17"/>
    <n v="8001"/>
    <s v="ORÇAMENTO"/>
    <x v="1"/>
    <x v="4"/>
    <x v="2"/>
    <x v="2"/>
    <x v="15"/>
    <x v="15"/>
  </r>
  <r>
    <x v="5"/>
    <s v=" ORÇAMENTO"/>
    <x v="11"/>
    <d v="2024-08-01T00:00:00"/>
    <d v="2024-08-01T00:00:00"/>
    <s v="Orçamento"/>
    <s v="1 | 1"/>
    <x v="8"/>
    <x v="0"/>
    <n v="1595"/>
    <x v="42"/>
    <x v="42"/>
    <s v="7095"/>
    <x v="2"/>
    <x v="3"/>
    <x v="1"/>
    <n v="4004"/>
    <x v="2"/>
    <n v="4004"/>
    <s v="ORÇAMENTO"/>
    <x v="0"/>
    <x v="4"/>
    <x v="0"/>
    <x v="0"/>
    <x v="9"/>
    <x v="9"/>
  </r>
  <r>
    <x v="5"/>
    <s v=" ORÇAMENTO"/>
    <x v="11"/>
    <d v="2024-08-01T00:00:00"/>
    <d v="2024-08-01T00:00:00"/>
    <s v="Orçamento"/>
    <s v="1 | 1"/>
    <x v="8"/>
    <x v="0"/>
    <n v="1599.99"/>
    <x v="103"/>
    <x v="102"/>
    <s v="11279"/>
    <x v="14"/>
    <x v="3"/>
    <x v="1"/>
    <n v="8001"/>
    <x v="17"/>
    <n v="8001"/>
    <s v="ORÇAMENTO"/>
    <x v="0"/>
    <x v="4"/>
    <x v="0"/>
    <x v="0"/>
    <x v="0"/>
    <x v="0"/>
  </r>
  <r>
    <x v="5"/>
    <s v=" ORÇAMENTO"/>
    <x v="11"/>
    <d v="2024-08-01T00:00:00"/>
    <d v="2024-08-01T00:00:00"/>
    <s v="Orçamento"/>
    <s v="1 | 1"/>
    <x v="8"/>
    <x v="0"/>
    <n v="1600"/>
    <x v="24"/>
    <x v="24"/>
    <s v="6247"/>
    <x v="2"/>
    <x v="3"/>
    <x v="1"/>
    <n v="4004"/>
    <x v="2"/>
    <n v="4004"/>
    <s v="ORÇAMENTO"/>
    <x v="0"/>
    <x v="4"/>
    <x v="0"/>
    <x v="0"/>
    <x v="9"/>
    <x v="9"/>
  </r>
  <r>
    <x v="5"/>
    <s v=" ORÇAMENTO"/>
    <x v="11"/>
    <d v="2024-08-01T00:00:00"/>
    <d v="2024-08-01T00:00:00"/>
    <s v="Orçamento"/>
    <s v="1 | 1"/>
    <x v="8"/>
    <x v="0"/>
    <n v="1607.1816122310502"/>
    <x v="20"/>
    <x v="20"/>
    <s v="11562"/>
    <x v="4"/>
    <x v="3"/>
    <x v="1"/>
    <n v="8002"/>
    <x v="4"/>
    <n v="8002"/>
    <s v="ORÇAMENTO"/>
    <x v="1"/>
    <x v="4"/>
    <x v="2"/>
    <x v="2"/>
    <x v="2"/>
    <x v="2"/>
  </r>
  <r>
    <x v="5"/>
    <s v=" ORÇAMENTO"/>
    <x v="11"/>
    <d v="2024-08-01T00:00:00"/>
    <d v="2024-08-01T00:00:00"/>
    <s v="Orçamento"/>
    <s v="1 | 1"/>
    <x v="8"/>
    <x v="0"/>
    <n v="1610.744431633907"/>
    <x v="10"/>
    <x v="10"/>
    <s v="2343"/>
    <x v="0"/>
    <x v="3"/>
    <x v="1"/>
    <n v="2001"/>
    <x v="0"/>
    <n v="2001"/>
    <s v="ORÇAMENTO"/>
    <x v="1"/>
    <x v="4"/>
    <x v="5"/>
    <x v="5"/>
    <x v="6"/>
    <x v="6"/>
  </r>
  <r>
    <x v="5"/>
    <s v=" ORÇAMENTO"/>
    <x v="11"/>
    <d v="2024-08-01T00:00:00"/>
    <d v="2024-08-01T00:00:00"/>
    <s v="Orçamento"/>
    <s v="1 | 1"/>
    <x v="8"/>
    <x v="0"/>
    <n v="1616.7828412292392"/>
    <x v="100"/>
    <x v="99"/>
    <s v="3647"/>
    <x v="20"/>
    <x v="3"/>
    <x v="1"/>
    <n v="3004"/>
    <x v="27"/>
    <n v="3004"/>
    <s v="ORÇAMENTO"/>
    <x v="1"/>
    <x v="4"/>
    <x v="2"/>
    <x v="2"/>
    <x v="15"/>
    <x v="15"/>
  </r>
  <r>
    <x v="5"/>
    <s v=" ORÇAMENTO"/>
    <x v="11"/>
    <d v="2024-08-01T00:00:00"/>
    <d v="2024-08-01T00:00:00"/>
    <s v="Orçamento"/>
    <s v="1 | 1"/>
    <x v="8"/>
    <x v="0"/>
    <n v="1650"/>
    <x v="34"/>
    <x v="34"/>
    <s v="7620"/>
    <x v="18"/>
    <x v="3"/>
    <x v="1"/>
    <n v="5002"/>
    <x v="21"/>
    <n v="5002"/>
    <s v="ORÇAMENTO"/>
    <x v="0"/>
    <x v="4"/>
    <x v="0"/>
    <x v="0"/>
    <x v="0"/>
    <x v="0"/>
  </r>
  <r>
    <x v="5"/>
    <s v=" ORÇAMENTO"/>
    <x v="11"/>
    <d v="2024-08-01T00:00:00"/>
    <d v="2024-08-01T00:00:00"/>
    <s v="Orçamento"/>
    <s v="1 | 1"/>
    <x v="8"/>
    <x v="0"/>
    <n v="1686.623028"/>
    <x v="20"/>
    <x v="20"/>
    <s v="3149"/>
    <x v="16"/>
    <x v="3"/>
    <x v="1"/>
    <n v="3002"/>
    <x v="19"/>
    <n v="3002"/>
    <s v="ORÇAMENTO"/>
    <x v="1"/>
    <x v="4"/>
    <x v="2"/>
    <x v="2"/>
    <x v="2"/>
    <x v="2"/>
  </r>
  <r>
    <x v="5"/>
    <s v=" ORÇAMENTO"/>
    <x v="11"/>
    <d v="2024-08-01T00:00:00"/>
    <d v="2024-08-01T00:00:00"/>
    <s v="Orçamento"/>
    <s v="1 | 1"/>
    <x v="8"/>
    <x v="0"/>
    <n v="1700"/>
    <x v="71"/>
    <x v="70"/>
    <s v="6888"/>
    <x v="2"/>
    <x v="3"/>
    <x v="1"/>
    <n v="4004"/>
    <x v="2"/>
    <n v="4004"/>
    <s v="ORÇAMENTO"/>
    <x v="0"/>
    <x v="4"/>
    <x v="0"/>
    <x v="0"/>
    <x v="9"/>
    <x v="9"/>
  </r>
  <r>
    <x v="5"/>
    <s v=" ORÇAMENTO"/>
    <x v="11"/>
    <d v="2024-08-01T00:00:00"/>
    <d v="2024-08-01T00:00:00"/>
    <s v="Orçamento"/>
    <s v="1 | 1"/>
    <x v="8"/>
    <x v="0"/>
    <n v="1723.3094498035705"/>
    <x v="22"/>
    <x v="22"/>
    <s v="3587"/>
    <x v="20"/>
    <x v="3"/>
    <x v="1"/>
    <n v="3004"/>
    <x v="27"/>
    <n v="3004"/>
    <s v="ORÇAMENTO"/>
    <x v="1"/>
    <x v="4"/>
    <x v="2"/>
    <x v="2"/>
    <x v="13"/>
    <x v="13"/>
  </r>
  <r>
    <x v="5"/>
    <s v=" ORÇAMENTO"/>
    <x v="11"/>
    <d v="2024-08-01T00:00:00"/>
    <d v="2024-08-01T00:00:00"/>
    <s v="Orçamento"/>
    <s v="1 | 1"/>
    <x v="8"/>
    <x v="0"/>
    <n v="1734.7837919800002"/>
    <x v="20"/>
    <x v="20"/>
    <s v="7458"/>
    <x v="18"/>
    <x v="3"/>
    <x v="1"/>
    <n v="5002"/>
    <x v="21"/>
    <n v="5002"/>
    <s v="ORÇAMENTO"/>
    <x v="1"/>
    <x v="4"/>
    <x v="2"/>
    <x v="2"/>
    <x v="2"/>
    <x v="2"/>
  </r>
  <r>
    <x v="5"/>
    <s v=" ORÇAMENTO"/>
    <x v="11"/>
    <d v="2024-08-01T00:00:00"/>
    <d v="2024-08-01T00:00:00"/>
    <s v="Orçamento"/>
    <s v="1 | 1"/>
    <x v="8"/>
    <x v="0"/>
    <n v="1739.1696342"/>
    <x v="20"/>
    <x v="20"/>
    <s v="7700"/>
    <x v="2"/>
    <x v="3"/>
    <x v="1"/>
    <n v="5003"/>
    <x v="31"/>
    <n v="5003"/>
    <s v="ORÇAMENTO"/>
    <x v="1"/>
    <x v="4"/>
    <x v="2"/>
    <x v="2"/>
    <x v="2"/>
    <x v="2"/>
  </r>
  <r>
    <x v="5"/>
    <s v=" ORÇAMENTO"/>
    <x v="11"/>
    <d v="2024-08-01T00:00:00"/>
    <d v="2024-08-01T00:00:00"/>
    <s v="Orçamento"/>
    <s v="1 | 1"/>
    <x v="8"/>
    <x v="0"/>
    <n v="1761.1249336178757"/>
    <x v="70"/>
    <x v="69"/>
    <s v="11115"/>
    <x v="14"/>
    <x v="3"/>
    <x v="1"/>
    <n v="8001"/>
    <x v="17"/>
    <n v="8001"/>
    <s v="ORÇAMENTO"/>
    <x v="1"/>
    <x v="4"/>
    <x v="2"/>
    <x v="2"/>
    <x v="15"/>
    <x v="15"/>
  </r>
  <r>
    <x v="5"/>
    <s v=" ORÇAMENTO"/>
    <x v="11"/>
    <d v="2024-08-01T00:00:00"/>
    <d v="2024-08-01T00:00:00"/>
    <s v="Orçamento"/>
    <s v="1 | 1"/>
    <x v="8"/>
    <x v="0"/>
    <n v="1800"/>
    <x v="14"/>
    <x v="14"/>
    <s v="10824"/>
    <x v="3"/>
    <x v="3"/>
    <x v="1"/>
    <n v="7004"/>
    <x v="3"/>
    <n v="7004"/>
    <s v="ORÇAMENTO"/>
    <x v="0"/>
    <x v="4"/>
    <x v="0"/>
    <x v="0"/>
    <x v="9"/>
    <x v="9"/>
  </r>
  <r>
    <x v="5"/>
    <s v=" ORÇAMENTO"/>
    <x v="11"/>
    <d v="2024-08-01T00:00:00"/>
    <d v="2024-08-01T00:00:00"/>
    <s v="Orçamento"/>
    <s v="1 | 1"/>
    <x v="8"/>
    <x v="0"/>
    <n v="1800"/>
    <x v="34"/>
    <x v="34"/>
    <s v="8770"/>
    <x v="6"/>
    <x v="3"/>
    <x v="1"/>
    <n v="6001"/>
    <x v="6"/>
    <n v="6001"/>
    <s v="ORÇAMENTO"/>
    <x v="0"/>
    <x v="4"/>
    <x v="0"/>
    <x v="0"/>
    <x v="0"/>
    <x v="0"/>
  </r>
  <r>
    <x v="5"/>
    <s v=" ORÇAMENTO"/>
    <x v="11"/>
    <d v="2024-08-01T00:00:00"/>
    <d v="2024-08-01T00:00:00"/>
    <s v="Orçamento"/>
    <s v="1 | 1"/>
    <x v="8"/>
    <x v="0"/>
    <n v="1800"/>
    <x v="33"/>
    <x v="33"/>
    <s v="13732"/>
    <x v="19"/>
    <x v="3"/>
    <x v="1"/>
    <n v="9001"/>
    <x v="24"/>
    <n v="9001"/>
    <s v="ORÇAMENTO"/>
    <x v="1"/>
    <x v="4"/>
    <x v="10"/>
    <x v="10"/>
    <x v="16"/>
    <x v="16"/>
  </r>
  <r>
    <x v="5"/>
    <s v=" ORÇAMENTO"/>
    <x v="11"/>
    <d v="2024-08-01T00:00:00"/>
    <d v="2024-08-01T00:00:00"/>
    <s v="Orçamento"/>
    <s v="1 | 1"/>
    <x v="8"/>
    <x v="0"/>
    <n v="1802.801276172785"/>
    <x v="98"/>
    <x v="97"/>
    <s v="2185"/>
    <x v="0"/>
    <x v="3"/>
    <x v="1"/>
    <n v="2001"/>
    <x v="0"/>
    <n v="2001"/>
    <s v="ORÇAMENTO"/>
    <x v="1"/>
    <x v="4"/>
    <x v="5"/>
    <x v="5"/>
    <x v="6"/>
    <x v="6"/>
  </r>
  <r>
    <x v="5"/>
    <s v=" ORÇAMENTO"/>
    <x v="11"/>
    <d v="2024-08-01T00:00:00"/>
    <d v="2024-08-01T00:00:00"/>
    <s v="Orçamento"/>
    <s v="1 | 1"/>
    <x v="8"/>
    <x v="0"/>
    <n v="1806.4022414684839"/>
    <x v="10"/>
    <x v="10"/>
    <s v="2342"/>
    <x v="0"/>
    <x v="3"/>
    <x v="1"/>
    <n v="2001"/>
    <x v="0"/>
    <n v="2001"/>
    <s v="ORÇAMENTO"/>
    <x v="1"/>
    <x v="4"/>
    <x v="5"/>
    <x v="5"/>
    <x v="6"/>
    <x v="6"/>
  </r>
  <r>
    <x v="5"/>
    <s v=" ORÇAMENTO"/>
    <x v="11"/>
    <d v="2024-08-01T00:00:00"/>
    <d v="2024-08-01T00:00:00"/>
    <s v="Orçamento"/>
    <s v="1 | 1"/>
    <x v="8"/>
    <x v="0"/>
    <n v="1862.5023654132006"/>
    <x v="32"/>
    <x v="32"/>
    <s v="8537"/>
    <x v="6"/>
    <x v="3"/>
    <x v="1"/>
    <n v="6001"/>
    <x v="6"/>
    <n v="6001"/>
    <s v="ORÇAMENTO"/>
    <x v="1"/>
    <x v="4"/>
    <x v="2"/>
    <x v="2"/>
    <x v="2"/>
    <x v="2"/>
  </r>
  <r>
    <x v="5"/>
    <s v=" ORÇAMENTO"/>
    <x v="11"/>
    <d v="2024-08-01T00:00:00"/>
    <d v="2024-08-01T00:00:00"/>
    <s v="Orçamento"/>
    <s v="1 | 1"/>
    <x v="8"/>
    <x v="0"/>
    <n v="1865.560809857297"/>
    <x v="10"/>
    <x v="10"/>
    <s v="2341"/>
    <x v="0"/>
    <x v="3"/>
    <x v="1"/>
    <n v="2001"/>
    <x v="0"/>
    <n v="2001"/>
    <s v="ORÇAMENTO"/>
    <x v="1"/>
    <x v="4"/>
    <x v="5"/>
    <x v="5"/>
    <x v="6"/>
    <x v="6"/>
  </r>
  <r>
    <x v="5"/>
    <s v=" ORÇAMENTO"/>
    <x v="11"/>
    <d v="2024-08-01T00:00:00"/>
    <d v="2024-08-01T00:00:00"/>
    <s v="Orçamento"/>
    <s v="1 | 1"/>
    <x v="8"/>
    <x v="0"/>
    <n v="1883.2489578009481"/>
    <x v="21"/>
    <x v="21"/>
    <s v="4978"/>
    <x v="17"/>
    <x v="3"/>
    <x v="1"/>
    <n v="4001"/>
    <x v="20"/>
    <n v="4001"/>
    <s v="ORÇAMENTO"/>
    <x v="1"/>
    <x v="4"/>
    <x v="2"/>
    <x v="2"/>
    <x v="2"/>
    <x v="2"/>
  </r>
  <r>
    <x v="5"/>
    <s v=" ORÇAMENTO"/>
    <x v="11"/>
    <d v="2024-08-01T00:00:00"/>
    <d v="2024-08-01T00:00:00"/>
    <s v="Orçamento"/>
    <s v="1 | 1"/>
    <x v="8"/>
    <x v="0"/>
    <n v="1892.8040349620217"/>
    <x v="70"/>
    <x v="69"/>
    <s v="5614"/>
    <x v="12"/>
    <x v="3"/>
    <x v="1"/>
    <n v="4003"/>
    <x v="13"/>
    <n v="4003"/>
    <s v="ORÇAMENTO"/>
    <x v="1"/>
    <x v="4"/>
    <x v="2"/>
    <x v="2"/>
    <x v="15"/>
    <x v="15"/>
  </r>
  <r>
    <x v="5"/>
    <s v=" ORÇAMENTO"/>
    <x v="11"/>
    <d v="2024-08-01T00:00:00"/>
    <d v="2024-08-01T00:00:00"/>
    <s v="Orçamento"/>
    <s v="1 | 1"/>
    <x v="8"/>
    <x v="0"/>
    <n v="1900"/>
    <x v="99"/>
    <x v="98"/>
    <s v="7299"/>
    <x v="13"/>
    <x v="3"/>
    <x v="1"/>
    <n v="5001"/>
    <x v="16"/>
    <n v="5001"/>
    <s v="ORÇAMENTO"/>
    <x v="0"/>
    <x v="4"/>
    <x v="0"/>
    <x v="0"/>
    <x v="10"/>
    <x v="10"/>
  </r>
  <r>
    <x v="5"/>
    <s v=" ORÇAMENTO"/>
    <x v="11"/>
    <d v="2024-08-01T00:00:00"/>
    <d v="2024-08-01T00:00:00"/>
    <s v="Orçamento"/>
    <s v="1 | 1"/>
    <x v="8"/>
    <x v="0"/>
    <n v="1951.193122582602"/>
    <x v="112"/>
    <x v="110"/>
    <s v="7860"/>
    <x v="2"/>
    <x v="3"/>
    <x v="1"/>
    <n v="5003"/>
    <x v="31"/>
    <n v="5003"/>
    <s v="ORÇAMENTO"/>
    <x v="0"/>
    <x v="4"/>
    <x v="9"/>
    <x v="9"/>
    <x v="18"/>
    <x v="18"/>
  </r>
  <r>
    <x v="5"/>
    <s v=" ORÇAMENTO"/>
    <x v="11"/>
    <d v="2024-08-01T00:00:00"/>
    <d v="2024-08-01T00:00:00"/>
    <s v="Orçamento"/>
    <s v="1 | 1"/>
    <x v="8"/>
    <x v="0"/>
    <n v="1954.9999999999998"/>
    <x v="139"/>
    <x v="137"/>
    <s v="6144"/>
    <x v="2"/>
    <x v="3"/>
    <x v="1"/>
    <n v="4004"/>
    <x v="2"/>
    <n v="4004"/>
    <s v="ORÇAMENTO"/>
    <x v="1"/>
    <x v="4"/>
    <x v="2"/>
    <x v="2"/>
    <x v="15"/>
    <x v="15"/>
  </r>
  <r>
    <x v="5"/>
    <s v=" ORÇAMENTO"/>
    <x v="11"/>
    <d v="2024-08-01T00:00:00"/>
    <d v="2024-08-01T00:00:00"/>
    <s v="Orçamento"/>
    <s v="1 | 1"/>
    <x v="8"/>
    <x v="0"/>
    <n v="1956.7833359682845"/>
    <x v="70"/>
    <x v="69"/>
    <s v="7748"/>
    <x v="2"/>
    <x v="3"/>
    <x v="1"/>
    <n v="5003"/>
    <x v="31"/>
    <n v="5003"/>
    <s v="ORÇAMENTO"/>
    <x v="1"/>
    <x v="4"/>
    <x v="2"/>
    <x v="2"/>
    <x v="15"/>
    <x v="15"/>
  </r>
  <r>
    <x v="5"/>
    <s v=" ORÇAMENTO"/>
    <x v="11"/>
    <d v="2024-08-01T00:00:00"/>
    <d v="2024-08-01T00:00:00"/>
    <s v="Orçamento"/>
    <s v="1 | 1"/>
    <x v="8"/>
    <x v="0"/>
    <n v="1997.2799385270223"/>
    <x v="22"/>
    <x v="22"/>
    <s v="4930"/>
    <x v="17"/>
    <x v="3"/>
    <x v="1"/>
    <n v="4001"/>
    <x v="20"/>
    <n v="4001"/>
    <s v="ORÇAMENTO"/>
    <x v="1"/>
    <x v="4"/>
    <x v="2"/>
    <x v="2"/>
    <x v="13"/>
    <x v="13"/>
  </r>
  <r>
    <x v="5"/>
    <s v=" ORÇAMENTO"/>
    <x v="11"/>
    <d v="2024-08-01T00:00:00"/>
    <d v="2024-08-01T00:00:00"/>
    <s v="Orçamento"/>
    <s v="1 | 1"/>
    <x v="8"/>
    <x v="0"/>
    <n v="2000"/>
    <x v="65"/>
    <x v="64"/>
    <s v="844"/>
    <x v="0"/>
    <x v="3"/>
    <x v="1"/>
    <n v="2001"/>
    <x v="0"/>
    <n v="2001"/>
    <s v="ORÇAMENTO"/>
    <x v="1"/>
    <x v="4"/>
    <x v="2"/>
    <x v="2"/>
    <x v="2"/>
    <x v="2"/>
  </r>
  <r>
    <x v="5"/>
    <s v=" ORÇAMENTO"/>
    <x v="11"/>
    <d v="2024-08-01T00:00:00"/>
    <d v="2024-08-01T00:00:00"/>
    <s v="Orçamento"/>
    <s v="1 | 1"/>
    <x v="8"/>
    <x v="0"/>
    <n v="2000"/>
    <x v="106"/>
    <x v="105"/>
    <s v="12188"/>
    <x v="21"/>
    <x v="3"/>
    <x v="1"/>
    <n v="8003"/>
    <x v="28"/>
    <n v="8003"/>
    <s v="ORÇAMENTO"/>
    <x v="0"/>
    <x v="4"/>
    <x v="2"/>
    <x v="2"/>
    <x v="15"/>
    <x v="15"/>
  </r>
  <r>
    <x v="5"/>
    <s v=" ORÇAMENTO"/>
    <x v="11"/>
    <d v="2024-08-01T00:00:00"/>
    <d v="2024-08-01T00:00:00"/>
    <s v="Orçamento"/>
    <s v="1 | 1"/>
    <x v="8"/>
    <x v="0"/>
    <n v="2000"/>
    <x v="106"/>
    <x v="105"/>
    <s v="12189"/>
    <x v="21"/>
    <x v="3"/>
    <x v="1"/>
    <n v="8003"/>
    <x v="28"/>
    <n v="8003"/>
    <s v="ORÇAMENTO"/>
    <x v="0"/>
    <x v="4"/>
    <x v="2"/>
    <x v="2"/>
    <x v="15"/>
    <x v="15"/>
  </r>
  <r>
    <x v="5"/>
    <s v=" ORÇAMENTO"/>
    <x v="11"/>
    <d v="2024-08-01T00:00:00"/>
    <d v="2024-08-01T00:00:00"/>
    <s v="Orçamento"/>
    <s v="1 | 1"/>
    <x v="8"/>
    <x v="0"/>
    <n v="2000"/>
    <x v="44"/>
    <x v="43"/>
    <s v="12629"/>
    <x v="9"/>
    <x v="3"/>
    <x v="1"/>
    <n v="8006"/>
    <x v="10"/>
    <n v="8006"/>
    <s v="ORÇAMENTO"/>
    <x v="0"/>
    <x v="4"/>
    <x v="9"/>
    <x v="9"/>
    <x v="18"/>
    <x v="18"/>
  </r>
  <r>
    <x v="5"/>
    <s v=" ORÇAMENTO"/>
    <x v="11"/>
    <d v="2024-08-01T00:00:00"/>
    <d v="2024-08-01T00:00:00"/>
    <s v="Orçamento"/>
    <s v="1 | 1"/>
    <x v="8"/>
    <x v="0"/>
    <n v="2000"/>
    <x v="59"/>
    <x v="58"/>
    <s v="3502"/>
    <x v="11"/>
    <x v="3"/>
    <x v="1"/>
    <n v="3003"/>
    <x v="12"/>
    <n v="3003"/>
    <s v="ORÇAMENTO"/>
    <x v="0"/>
    <x v="4"/>
    <x v="0"/>
    <x v="0"/>
    <x v="10"/>
    <x v="10"/>
  </r>
  <r>
    <x v="5"/>
    <s v=" ORÇAMENTO"/>
    <x v="11"/>
    <d v="2024-08-01T00:00:00"/>
    <d v="2024-08-01T00:00:00"/>
    <s v="Orçamento"/>
    <s v="1 | 1"/>
    <x v="8"/>
    <x v="0"/>
    <n v="2000"/>
    <x v="103"/>
    <x v="102"/>
    <s v="11278"/>
    <x v="14"/>
    <x v="3"/>
    <x v="1"/>
    <n v="8001"/>
    <x v="17"/>
    <n v="8001"/>
    <s v="ORÇAMENTO"/>
    <x v="0"/>
    <x v="4"/>
    <x v="0"/>
    <x v="0"/>
    <x v="0"/>
    <x v="0"/>
  </r>
  <r>
    <x v="5"/>
    <s v=" ORÇAMENTO"/>
    <x v="11"/>
    <d v="2024-08-01T00:00:00"/>
    <d v="2024-08-01T00:00:00"/>
    <s v="Orçamento"/>
    <s v="1 | 1"/>
    <x v="8"/>
    <x v="0"/>
    <n v="2000"/>
    <x v="95"/>
    <x v="94"/>
    <s v="4429"/>
    <x v="8"/>
    <x v="3"/>
    <x v="1"/>
    <n v="3006"/>
    <x v="8"/>
    <n v="3006"/>
    <s v="ORÇAMENTO"/>
    <x v="0"/>
    <x v="4"/>
    <x v="0"/>
    <x v="0"/>
    <x v="0"/>
    <x v="0"/>
  </r>
  <r>
    <x v="5"/>
    <s v=" ORÇAMENTO"/>
    <x v="11"/>
    <d v="2024-08-01T00:00:00"/>
    <d v="2024-08-01T00:00:00"/>
    <s v="Orçamento"/>
    <s v="1 | 1"/>
    <x v="8"/>
    <x v="0"/>
    <n v="2000"/>
    <x v="95"/>
    <x v="94"/>
    <s v="4430"/>
    <x v="8"/>
    <x v="3"/>
    <x v="1"/>
    <n v="3006"/>
    <x v="8"/>
    <n v="3006"/>
    <s v="ORÇAMENTO"/>
    <x v="0"/>
    <x v="4"/>
    <x v="0"/>
    <x v="0"/>
    <x v="0"/>
    <x v="0"/>
  </r>
  <r>
    <x v="5"/>
    <s v=" ORÇAMENTO"/>
    <x v="11"/>
    <d v="2024-08-01T00:00:00"/>
    <d v="2024-08-01T00:00:00"/>
    <s v="Orçamento"/>
    <s v="1 | 1"/>
    <x v="8"/>
    <x v="0"/>
    <n v="2012.359332"/>
    <x v="20"/>
    <x v="20"/>
    <s v="12083"/>
    <x v="21"/>
    <x v="3"/>
    <x v="1"/>
    <n v="8003"/>
    <x v="28"/>
    <n v="8003"/>
    <s v="ORÇAMENTO"/>
    <x v="1"/>
    <x v="4"/>
    <x v="2"/>
    <x v="2"/>
    <x v="2"/>
    <x v="2"/>
  </r>
  <r>
    <x v="5"/>
    <s v=" ORÇAMENTO"/>
    <x v="11"/>
    <d v="2024-08-01T00:00:00"/>
    <d v="2024-08-01T00:00:00"/>
    <s v="Orçamento"/>
    <s v="1 | 1"/>
    <x v="8"/>
    <x v="0"/>
    <n v="2088.3445032544337"/>
    <x v="100"/>
    <x v="99"/>
    <s v="3418"/>
    <x v="11"/>
    <x v="3"/>
    <x v="1"/>
    <n v="3003"/>
    <x v="12"/>
    <n v="3003"/>
    <s v="ORÇAMENTO"/>
    <x v="1"/>
    <x v="4"/>
    <x v="2"/>
    <x v="2"/>
    <x v="15"/>
    <x v="15"/>
  </r>
  <r>
    <x v="5"/>
    <s v=" ORÇAMENTO"/>
    <x v="11"/>
    <d v="2024-08-01T00:00:00"/>
    <d v="2024-08-01T00:00:00"/>
    <s v="Orçamento"/>
    <s v="1 | 1"/>
    <x v="8"/>
    <x v="0"/>
    <n v="2097.8565729925349"/>
    <x v="20"/>
    <x v="20"/>
    <s v="4768"/>
    <x v="7"/>
    <x v="3"/>
    <x v="1"/>
    <n v="3008"/>
    <x v="26"/>
    <n v="3008"/>
    <s v="ORÇAMENTO"/>
    <x v="1"/>
    <x v="4"/>
    <x v="2"/>
    <x v="2"/>
    <x v="2"/>
    <x v="2"/>
  </r>
  <r>
    <x v="5"/>
    <s v=" ORÇAMENTO"/>
    <x v="11"/>
    <d v="2024-08-01T00:00:00"/>
    <d v="2024-08-01T00:00:00"/>
    <s v="Orçamento"/>
    <s v="1 | 1"/>
    <x v="8"/>
    <x v="0"/>
    <n v="2100"/>
    <x v="31"/>
    <x v="31"/>
    <s v="3939"/>
    <x v="15"/>
    <x v="3"/>
    <x v="1"/>
    <n v="3005"/>
    <x v="18"/>
    <n v="3005"/>
    <s v="ORÇAMENTO"/>
    <x v="1"/>
    <x v="4"/>
    <x v="2"/>
    <x v="2"/>
    <x v="15"/>
    <x v="15"/>
  </r>
  <r>
    <x v="5"/>
    <s v=" ORÇAMENTO"/>
    <x v="11"/>
    <d v="2024-08-01T00:00:00"/>
    <d v="2024-08-01T00:00:00"/>
    <s v="Orçamento"/>
    <s v="1 | 1"/>
    <x v="8"/>
    <x v="0"/>
    <n v="2120.8620897636979"/>
    <x v="62"/>
    <x v="61"/>
    <s v="8657"/>
    <x v="6"/>
    <x v="3"/>
    <x v="1"/>
    <n v="6001"/>
    <x v="6"/>
    <n v="6001"/>
    <s v="ORÇAMENTO"/>
    <x v="0"/>
    <x v="4"/>
    <x v="9"/>
    <x v="9"/>
    <x v="12"/>
    <x v="12"/>
  </r>
  <r>
    <x v="5"/>
    <s v=" ORÇAMENTO"/>
    <x v="11"/>
    <d v="2024-08-01T00:00:00"/>
    <d v="2024-08-01T00:00:00"/>
    <s v="Orçamento"/>
    <s v="1 | 1"/>
    <x v="8"/>
    <x v="0"/>
    <n v="2120.8620897636979"/>
    <x v="107"/>
    <x v="106"/>
    <s v="8749"/>
    <x v="6"/>
    <x v="3"/>
    <x v="1"/>
    <n v="6001"/>
    <x v="6"/>
    <n v="6001"/>
    <s v="ORÇAMENTO"/>
    <x v="0"/>
    <x v="4"/>
    <x v="9"/>
    <x v="9"/>
    <x v="12"/>
    <x v="12"/>
  </r>
  <r>
    <x v="5"/>
    <s v=" ORÇAMENTO"/>
    <x v="11"/>
    <d v="2024-08-01T00:00:00"/>
    <d v="2024-08-01T00:00:00"/>
    <s v="Orçamento"/>
    <s v="1 | 1"/>
    <x v="8"/>
    <x v="0"/>
    <n v="2120.8620897636979"/>
    <x v="92"/>
    <x v="91"/>
    <s v="9755"/>
    <x v="10"/>
    <x v="3"/>
    <x v="1"/>
    <n v="7001"/>
    <x v="11"/>
    <n v="7001"/>
    <s v="ORÇAMENTO"/>
    <x v="0"/>
    <x v="4"/>
    <x v="9"/>
    <x v="9"/>
    <x v="12"/>
    <x v="12"/>
  </r>
  <r>
    <x v="5"/>
    <s v=" ORÇAMENTO"/>
    <x v="11"/>
    <d v="2024-08-01T00:00:00"/>
    <d v="2024-08-01T00:00:00"/>
    <s v="Orçamento"/>
    <s v="1 | 1"/>
    <x v="8"/>
    <x v="0"/>
    <n v="2120.8620897636979"/>
    <x v="116"/>
    <x v="114"/>
    <s v="9884"/>
    <x v="10"/>
    <x v="3"/>
    <x v="1"/>
    <n v="7001"/>
    <x v="11"/>
    <n v="7001"/>
    <s v="ORÇAMENTO"/>
    <x v="0"/>
    <x v="4"/>
    <x v="9"/>
    <x v="9"/>
    <x v="12"/>
    <x v="12"/>
  </r>
  <r>
    <x v="5"/>
    <s v=" ORÇAMENTO"/>
    <x v="11"/>
    <d v="2024-08-01T00:00:00"/>
    <d v="2024-08-01T00:00:00"/>
    <s v="Orçamento"/>
    <s v="1 | 1"/>
    <x v="8"/>
    <x v="0"/>
    <n v="2133.3200000000002"/>
    <x v="103"/>
    <x v="102"/>
    <s v="11277"/>
    <x v="14"/>
    <x v="3"/>
    <x v="1"/>
    <n v="8001"/>
    <x v="17"/>
    <n v="8001"/>
    <s v="ORÇAMENTO"/>
    <x v="0"/>
    <x v="4"/>
    <x v="0"/>
    <x v="0"/>
    <x v="0"/>
    <x v="0"/>
  </r>
  <r>
    <x v="5"/>
    <s v=" ORÇAMENTO"/>
    <x v="11"/>
    <d v="2024-08-01T00:00:00"/>
    <d v="2024-08-01T00:00:00"/>
    <s v="Orçamento"/>
    <s v="1 | 1"/>
    <x v="8"/>
    <x v="0"/>
    <n v="2141.4628799999996"/>
    <x v="20"/>
    <x v="20"/>
    <s v="10153"/>
    <x v="2"/>
    <x v="3"/>
    <x v="1"/>
    <n v="7002"/>
    <x v="33"/>
    <n v="7002"/>
    <s v="ORÇAMENTO"/>
    <x v="1"/>
    <x v="4"/>
    <x v="2"/>
    <x v="2"/>
    <x v="2"/>
    <x v="2"/>
  </r>
  <r>
    <x v="5"/>
    <s v=" ORÇAMENTO"/>
    <x v="11"/>
    <d v="2024-08-01T00:00:00"/>
    <d v="2024-08-01T00:00:00"/>
    <s v="Orçamento"/>
    <s v="1 | 1"/>
    <x v="8"/>
    <x v="0"/>
    <n v="2188.2191666666663"/>
    <x v="71"/>
    <x v="70"/>
    <s v="10850"/>
    <x v="3"/>
    <x v="3"/>
    <x v="1"/>
    <n v="7004"/>
    <x v="3"/>
    <n v="7004"/>
    <s v="ORÇAMENTO"/>
    <x v="0"/>
    <x v="4"/>
    <x v="0"/>
    <x v="0"/>
    <x v="9"/>
    <x v="9"/>
  </r>
  <r>
    <x v="5"/>
    <s v=" ORÇAMENTO"/>
    <x v="11"/>
    <d v="2024-08-01T00:00:00"/>
    <d v="2024-08-01T00:00:00"/>
    <s v="Orçamento"/>
    <s v="1 | 1"/>
    <x v="8"/>
    <x v="0"/>
    <n v="2200"/>
    <x v="95"/>
    <x v="94"/>
    <s v="4428"/>
    <x v="8"/>
    <x v="3"/>
    <x v="1"/>
    <n v="3006"/>
    <x v="8"/>
    <n v="3006"/>
    <s v="ORÇAMENTO"/>
    <x v="0"/>
    <x v="4"/>
    <x v="0"/>
    <x v="0"/>
    <x v="0"/>
    <x v="0"/>
  </r>
  <r>
    <x v="5"/>
    <s v=" ORÇAMENTO"/>
    <x v="11"/>
    <d v="2024-08-01T00:00:00"/>
    <d v="2024-08-01T00:00:00"/>
    <s v="Orçamento"/>
    <s v="1 | 1"/>
    <x v="8"/>
    <x v="0"/>
    <n v="2210.054314"/>
    <x v="20"/>
    <x v="20"/>
    <s v="3799"/>
    <x v="15"/>
    <x v="3"/>
    <x v="1"/>
    <n v="3005"/>
    <x v="18"/>
    <n v="3005"/>
    <s v="ORÇAMENTO"/>
    <x v="1"/>
    <x v="4"/>
    <x v="2"/>
    <x v="2"/>
    <x v="2"/>
    <x v="2"/>
  </r>
  <r>
    <x v="5"/>
    <s v=" ORÇAMENTO"/>
    <x v="11"/>
    <d v="2024-08-01T00:00:00"/>
    <d v="2024-08-01T00:00:00"/>
    <s v="Orçamento"/>
    <s v="1 | 1"/>
    <x v="8"/>
    <x v="0"/>
    <n v="2211.1263037392255"/>
    <x v="72"/>
    <x v="71"/>
    <s v="5002"/>
    <x v="17"/>
    <x v="3"/>
    <x v="1"/>
    <n v="4001"/>
    <x v="20"/>
    <n v="4001"/>
    <s v="ORÇAMENTO"/>
    <x v="1"/>
    <x v="4"/>
    <x v="2"/>
    <x v="2"/>
    <x v="15"/>
    <x v="15"/>
  </r>
  <r>
    <x v="5"/>
    <s v=" ORÇAMENTO"/>
    <x v="11"/>
    <d v="2024-08-01T00:00:00"/>
    <d v="2024-08-01T00:00:00"/>
    <s v="Orçamento"/>
    <s v="1 | 1"/>
    <x v="8"/>
    <x v="0"/>
    <n v="2240.1741389186113"/>
    <x v="98"/>
    <x v="97"/>
    <s v="2184"/>
    <x v="0"/>
    <x v="3"/>
    <x v="1"/>
    <n v="2001"/>
    <x v="0"/>
    <n v="2001"/>
    <s v="ORÇAMENTO"/>
    <x v="1"/>
    <x v="4"/>
    <x v="5"/>
    <x v="5"/>
    <x v="6"/>
    <x v="6"/>
  </r>
  <r>
    <x v="5"/>
    <s v=" ORÇAMENTO"/>
    <x v="11"/>
    <d v="2024-08-01T00:00:00"/>
    <d v="2024-08-01T00:00:00"/>
    <s v="Orçamento"/>
    <s v="1 | 1"/>
    <x v="8"/>
    <x v="0"/>
    <n v="2259.9403943999996"/>
    <x v="38"/>
    <x v="38"/>
    <s v="10508"/>
    <x v="3"/>
    <x v="3"/>
    <x v="1"/>
    <n v="7004"/>
    <x v="3"/>
    <n v="7004"/>
    <s v="ORÇAMENTO"/>
    <x v="1"/>
    <x v="4"/>
    <x v="2"/>
    <x v="2"/>
    <x v="13"/>
    <x v="13"/>
  </r>
  <r>
    <x v="5"/>
    <s v=" ORÇAMENTO"/>
    <x v="11"/>
    <d v="2024-08-01T00:00:00"/>
    <d v="2024-08-01T00:00:00"/>
    <s v="Orçamento"/>
    <s v="1 | 1"/>
    <x v="8"/>
    <x v="0"/>
    <n v="2292.0707709600001"/>
    <x v="32"/>
    <x v="32"/>
    <s v="9335"/>
    <x v="10"/>
    <x v="3"/>
    <x v="1"/>
    <n v="7001"/>
    <x v="11"/>
    <n v="7001"/>
    <s v="ORÇAMENTO"/>
    <x v="1"/>
    <x v="4"/>
    <x v="2"/>
    <x v="2"/>
    <x v="2"/>
    <x v="2"/>
  </r>
  <r>
    <x v="5"/>
    <s v=" ORÇAMENTO"/>
    <x v="11"/>
    <d v="2024-08-01T00:00:00"/>
    <d v="2024-08-01T00:00:00"/>
    <s v="Orçamento"/>
    <s v="1 | 1"/>
    <x v="8"/>
    <x v="0"/>
    <n v="2300"/>
    <x v="44"/>
    <x v="43"/>
    <s v="12628"/>
    <x v="9"/>
    <x v="3"/>
    <x v="1"/>
    <n v="8006"/>
    <x v="10"/>
    <n v="8006"/>
    <s v="ORÇAMENTO"/>
    <x v="0"/>
    <x v="4"/>
    <x v="9"/>
    <x v="9"/>
    <x v="18"/>
    <x v="18"/>
  </r>
  <r>
    <x v="5"/>
    <s v=" ORÇAMENTO"/>
    <x v="11"/>
    <d v="2024-08-01T00:00:00"/>
    <d v="2024-08-01T00:00:00"/>
    <s v="Orçamento"/>
    <s v="1 | 1"/>
    <x v="8"/>
    <x v="0"/>
    <n v="2300"/>
    <x v="143"/>
    <x v="141"/>
    <s v="13160"/>
    <x v="9"/>
    <x v="3"/>
    <x v="1"/>
    <n v="8006"/>
    <x v="10"/>
    <n v="8006"/>
    <s v="ORÇAMENTO"/>
    <x v="0"/>
    <x v="4"/>
    <x v="0"/>
    <x v="0"/>
    <x v="0"/>
    <x v="0"/>
  </r>
  <r>
    <x v="5"/>
    <s v=" ORÇAMENTO"/>
    <x v="11"/>
    <d v="2024-08-01T00:00:00"/>
    <d v="2024-08-01T00:00:00"/>
    <s v="Orçamento"/>
    <s v="1 | 1"/>
    <x v="8"/>
    <x v="0"/>
    <n v="2308.1379915982129"/>
    <x v="70"/>
    <x v="69"/>
    <s v="12143"/>
    <x v="21"/>
    <x v="3"/>
    <x v="1"/>
    <n v="8003"/>
    <x v="28"/>
    <n v="8003"/>
    <s v="ORÇAMENTO"/>
    <x v="1"/>
    <x v="4"/>
    <x v="2"/>
    <x v="2"/>
    <x v="15"/>
    <x v="15"/>
  </r>
  <r>
    <x v="5"/>
    <s v=" ORÇAMENTO"/>
    <x v="11"/>
    <d v="2024-08-01T00:00:00"/>
    <d v="2024-08-01T00:00:00"/>
    <s v="Orçamento"/>
    <s v="1 | 1"/>
    <x v="8"/>
    <x v="0"/>
    <n v="2360"/>
    <x v="59"/>
    <x v="58"/>
    <s v="7338"/>
    <x v="13"/>
    <x v="3"/>
    <x v="1"/>
    <n v="5001"/>
    <x v="16"/>
    <n v="5001"/>
    <s v="ORÇAMENTO"/>
    <x v="0"/>
    <x v="4"/>
    <x v="0"/>
    <x v="0"/>
    <x v="10"/>
    <x v="10"/>
  </r>
  <r>
    <x v="5"/>
    <s v=" ORÇAMENTO"/>
    <x v="11"/>
    <d v="2024-08-01T00:00:00"/>
    <d v="2024-08-01T00:00:00"/>
    <s v="Orçamento"/>
    <s v="1 | 1"/>
    <x v="8"/>
    <x v="0"/>
    <n v="2376.9550081972579"/>
    <x v="65"/>
    <x v="64"/>
    <s v="8502"/>
    <x v="6"/>
    <x v="3"/>
    <x v="1"/>
    <n v="6001"/>
    <x v="6"/>
    <n v="6001"/>
    <s v="ORÇAMENTO"/>
    <x v="1"/>
    <x v="4"/>
    <x v="2"/>
    <x v="2"/>
    <x v="2"/>
    <x v="2"/>
  </r>
  <r>
    <x v="5"/>
    <s v=" ORÇAMENTO"/>
    <x v="11"/>
    <d v="2024-08-01T00:00:00"/>
    <d v="2024-08-01T00:00:00"/>
    <s v="Orçamento"/>
    <s v="1 | 1"/>
    <x v="8"/>
    <x v="0"/>
    <n v="2447.2402845136235"/>
    <x v="63"/>
    <x v="62"/>
    <s v="10270"/>
    <x v="2"/>
    <x v="3"/>
    <x v="1"/>
    <n v="7002"/>
    <x v="33"/>
    <n v="7002"/>
    <s v="ORÇAMENTO"/>
    <x v="0"/>
    <x v="4"/>
    <x v="9"/>
    <x v="9"/>
    <x v="18"/>
    <x v="18"/>
  </r>
  <r>
    <x v="5"/>
    <s v=" ORÇAMENTO"/>
    <x v="11"/>
    <d v="2024-08-01T00:00:00"/>
    <d v="2024-08-01T00:00:00"/>
    <s v="Orçamento"/>
    <s v="1 | 1"/>
    <x v="8"/>
    <x v="0"/>
    <n v="2456.6453999999999"/>
    <x v="20"/>
    <x v="20"/>
    <s v="7936"/>
    <x v="2"/>
    <x v="3"/>
    <x v="1"/>
    <n v="5005"/>
    <x v="32"/>
    <n v="5005"/>
    <s v="ORÇAMENTO"/>
    <x v="1"/>
    <x v="4"/>
    <x v="2"/>
    <x v="2"/>
    <x v="2"/>
    <x v="2"/>
  </r>
  <r>
    <x v="5"/>
    <s v=" ORÇAMENTO"/>
    <x v="11"/>
    <d v="2024-08-01T00:00:00"/>
    <d v="2024-08-01T00:00:00"/>
    <s v="Orçamento"/>
    <s v="1 | 1"/>
    <x v="8"/>
    <x v="0"/>
    <n v="2472.321810123573"/>
    <x v="115"/>
    <x v="113"/>
    <s v="9074"/>
    <x v="6"/>
    <x v="3"/>
    <x v="1"/>
    <n v="6002"/>
    <x v="9"/>
    <n v="6002"/>
    <s v="ORÇAMENTO"/>
    <x v="0"/>
    <x v="4"/>
    <x v="9"/>
    <x v="9"/>
    <x v="12"/>
    <x v="12"/>
  </r>
  <r>
    <x v="5"/>
    <s v=" ORÇAMENTO"/>
    <x v="11"/>
    <d v="2024-08-01T00:00:00"/>
    <d v="2024-08-01T00:00:00"/>
    <s v="Orçamento"/>
    <s v="1 | 1"/>
    <x v="8"/>
    <x v="0"/>
    <n v="2477.5172839432021"/>
    <x v="61"/>
    <x v="60"/>
    <s v="2086"/>
    <x v="0"/>
    <x v="3"/>
    <x v="1"/>
    <n v="2001"/>
    <x v="0"/>
    <n v="2001"/>
    <s v="ORÇAMENTO"/>
    <x v="1"/>
    <x v="4"/>
    <x v="5"/>
    <x v="5"/>
    <x v="6"/>
    <x v="6"/>
  </r>
  <r>
    <x v="5"/>
    <s v=" ORÇAMENTO"/>
    <x v="11"/>
    <d v="2024-08-01T00:00:00"/>
    <d v="2024-08-01T00:00:00"/>
    <s v="Orçamento"/>
    <s v="1 | 1"/>
    <x v="8"/>
    <x v="0"/>
    <n v="2479.8618296060586"/>
    <x v="138"/>
    <x v="136"/>
    <s v="7798"/>
    <x v="2"/>
    <x v="3"/>
    <x v="1"/>
    <n v="5003"/>
    <x v="31"/>
    <n v="5003"/>
    <s v="ORÇAMENTO"/>
    <x v="0"/>
    <x v="4"/>
    <x v="9"/>
    <x v="9"/>
    <x v="18"/>
    <x v="18"/>
  </r>
  <r>
    <x v="5"/>
    <s v=" ORÇAMENTO"/>
    <x v="11"/>
    <d v="2024-08-01T00:00:00"/>
    <d v="2024-08-01T00:00:00"/>
    <s v="Orçamento"/>
    <s v="1 | 1"/>
    <x v="8"/>
    <x v="0"/>
    <n v="2500"/>
    <x v="27"/>
    <x v="27"/>
    <s v="8828"/>
    <x v="6"/>
    <x v="3"/>
    <x v="1"/>
    <n v="6002"/>
    <x v="9"/>
    <n v="6002"/>
    <s v="ORÇAMENTO"/>
    <x v="0"/>
    <x v="4"/>
    <x v="2"/>
    <x v="2"/>
    <x v="13"/>
    <x v="13"/>
  </r>
  <r>
    <x v="5"/>
    <s v=" ORÇAMENTO"/>
    <x v="11"/>
    <d v="2024-08-01T00:00:00"/>
    <d v="2024-08-01T00:00:00"/>
    <s v="Orçamento"/>
    <s v="1 | 1"/>
    <x v="8"/>
    <x v="0"/>
    <n v="2500"/>
    <x v="125"/>
    <x v="123"/>
    <s v="8707"/>
    <x v="6"/>
    <x v="3"/>
    <x v="1"/>
    <n v="6001"/>
    <x v="6"/>
    <n v="6001"/>
    <s v="ORÇAMENTO"/>
    <x v="0"/>
    <x v="4"/>
    <x v="9"/>
    <x v="9"/>
    <x v="12"/>
    <x v="12"/>
  </r>
  <r>
    <x v="5"/>
    <s v=" ORÇAMENTO"/>
    <x v="11"/>
    <d v="2024-08-01T00:00:00"/>
    <d v="2024-08-01T00:00:00"/>
    <s v="Orçamento"/>
    <s v="1 | 1"/>
    <x v="8"/>
    <x v="0"/>
    <n v="2500"/>
    <x v="24"/>
    <x v="24"/>
    <s v="6246"/>
    <x v="2"/>
    <x v="3"/>
    <x v="1"/>
    <n v="4004"/>
    <x v="2"/>
    <n v="4004"/>
    <s v="ORÇAMENTO"/>
    <x v="0"/>
    <x v="4"/>
    <x v="0"/>
    <x v="0"/>
    <x v="9"/>
    <x v="9"/>
  </r>
  <r>
    <x v="5"/>
    <s v=" ORÇAMENTO"/>
    <x v="11"/>
    <d v="2024-08-01T00:00:00"/>
    <d v="2024-08-01T00:00:00"/>
    <s v="Orçamento"/>
    <s v="1 | 1"/>
    <x v="8"/>
    <x v="0"/>
    <n v="2500"/>
    <x v="83"/>
    <x v="82"/>
    <s v="9176"/>
    <x v="6"/>
    <x v="3"/>
    <x v="1"/>
    <n v="6002"/>
    <x v="9"/>
    <n v="6002"/>
    <s v="ORÇAMENTO"/>
    <x v="0"/>
    <x v="4"/>
    <x v="0"/>
    <x v="0"/>
    <x v="10"/>
    <x v="10"/>
  </r>
  <r>
    <x v="5"/>
    <s v=" ORÇAMENTO"/>
    <x v="11"/>
    <d v="2024-08-01T00:00:00"/>
    <d v="2024-08-01T00:00:00"/>
    <s v="Orçamento"/>
    <s v="1 | 1"/>
    <x v="8"/>
    <x v="0"/>
    <n v="2500"/>
    <x v="59"/>
    <x v="58"/>
    <s v="13591"/>
    <x v="21"/>
    <x v="3"/>
    <x v="1"/>
    <n v="8007"/>
    <x v="29"/>
    <n v="8007"/>
    <s v="ORÇAMENTO"/>
    <x v="0"/>
    <x v="4"/>
    <x v="0"/>
    <x v="0"/>
    <x v="10"/>
    <x v="10"/>
  </r>
  <r>
    <x v="5"/>
    <s v=" ORÇAMENTO"/>
    <x v="11"/>
    <d v="2024-08-01T00:00:00"/>
    <d v="2024-08-01T00:00:00"/>
    <s v="Orçamento"/>
    <s v="1 | 1"/>
    <x v="8"/>
    <x v="0"/>
    <n v="2500"/>
    <x v="34"/>
    <x v="34"/>
    <s v="4340"/>
    <x v="8"/>
    <x v="3"/>
    <x v="1"/>
    <n v="3006"/>
    <x v="8"/>
    <n v="3006"/>
    <s v="ORÇAMENTO"/>
    <x v="0"/>
    <x v="4"/>
    <x v="0"/>
    <x v="0"/>
    <x v="0"/>
    <x v="0"/>
  </r>
  <r>
    <x v="5"/>
    <s v=" ORÇAMENTO"/>
    <x v="11"/>
    <d v="2024-08-01T00:00:00"/>
    <d v="2024-08-01T00:00:00"/>
    <s v="Orçamento"/>
    <s v="1 | 1"/>
    <x v="8"/>
    <x v="0"/>
    <n v="2500"/>
    <x v="87"/>
    <x v="86"/>
    <s v="5338"/>
    <x v="22"/>
    <x v="3"/>
    <x v="1"/>
    <n v="4002"/>
    <x v="34"/>
    <n v="4002"/>
    <s v="ORÇAMENTO"/>
    <x v="0"/>
    <x v="4"/>
    <x v="0"/>
    <x v="0"/>
    <x v="0"/>
    <x v="0"/>
  </r>
  <r>
    <x v="5"/>
    <s v=" ORÇAMENTO"/>
    <x v="11"/>
    <d v="2024-08-01T00:00:00"/>
    <d v="2024-08-01T00:00:00"/>
    <s v="Orçamento"/>
    <s v="1 | 1"/>
    <x v="8"/>
    <x v="0"/>
    <n v="2520"/>
    <x v="21"/>
    <x v="21"/>
    <s v="8475"/>
    <x v="6"/>
    <x v="3"/>
    <x v="1"/>
    <n v="6001"/>
    <x v="6"/>
    <n v="6001"/>
    <s v="ORÇAMENTO"/>
    <x v="1"/>
    <x v="4"/>
    <x v="2"/>
    <x v="2"/>
    <x v="2"/>
    <x v="2"/>
  </r>
  <r>
    <x v="5"/>
    <s v=" ORÇAMENTO"/>
    <x v="11"/>
    <d v="2024-08-01T00:00:00"/>
    <d v="2024-08-01T00:00:00"/>
    <s v="Orçamento"/>
    <s v="1 | 1"/>
    <x v="8"/>
    <x v="0"/>
    <n v="2545.0345077164375"/>
    <x v="118"/>
    <x v="116"/>
    <s v="8098"/>
    <x v="2"/>
    <x v="3"/>
    <x v="1"/>
    <n v="5005"/>
    <x v="32"/>
    <n v="5005"/>
    <s v="ORÇAMENTO"/>
    <x v="0"/>
    <x v="4"/>
    <x v="9"/>
    <x v="9"/>
    <x v="18"/>
    <x v="18"/>
  </r>
  <r>
    <x v="5"/>
    <s v=" ORÇAMENTO"/>
    <x v="11"/>
    <d v="2024-08-01T00:00:00"/>
    <d v="2024-08-01T00:00:00"/>
    <s v="Orçamento"/>
    <s v="1 | 1"/>
    <x v="8"/>
    <x v="0"/>
    <n v="2559.5437852104383"/>
    <x v="8"/>
    <x v="8"/>
    <s v="1788"/>
    <x v="0"/>
    <x v="3"/>
    <x v="1"/>
    <n v="2001"/>
    <x v="0"/>
    <n v="2001"/>
    <s v="ORÇAMENTO"/>
    <x v="1"/>
    <x v="4"/>
    <x v="4"/>
    <x v="4"/>
    <x v="5"/>
    <x v="5"/>
  </r>
  <r>
    <x v="5"/>
    <s v=" ORÇAMENTO"/>
    <x v="11"/>
    <d v="2024-08-01T00:00:00"/>
    <d v="2024-08-01T00:00:00"/>
    <s v="Orçamento"/>
    <s v="1 | 1"/>
    <x v="8"/>
    <x v="0"/>
    <n v="2568.21"/>
    <x v="66"/>
    <x v="65"/>
    <s v="2792"/>
    <x v="5"/>
    <x v="3"/>
    <x v="1"/>
    <n v="3001"/>
    <x v="5"/>
    <n v="3001"/>
    <s v="ORÇAMENTO"/>
    <x v="0"/>
    <x v="4"/>
    <x v="9"/>
    <x v="9"/>
    <x v="12"/>
    <x v="12"/>
  </r>
  <r>
    <x v="5"/>
    <s v=" ORÇAMENTO"/>
    <x v="11"/>
    <d v="2024-08-01T00:00:00"/>
    <d v="2024-08-01T00:00:00"/>
    <s v="Orçamento"/>
    <s v="1 | 1"/>
    <x v="8"/>
    <x v="0"/>
    <n v="2600"/>
    <x v="125"/>
    <x v="123"/>
    <s v="8706"/>
    <x v="6"/>
    <x v="3"/>
    <x v="1"/>
    <n v="6001"/>
    <x v="6"/>
    <n v="6001"/>
    <s v="ORÇAMENTO"/>
    <x v="0"/>
    <x v="4"/>
    <x v="9"/>
    <x v="9"/>
    <x v="12"/>
    <x v="12"/>
  </r>
  <r>
    <x v="5"/>
    <s v=" ORÇAMENTO"/>
    <x v="11"/>
    <d v="2024-08-01T00:00:00"/>
    <d v="2024-08-01T00:00:00"/>
    <s v="Orçamento"/>
    <s v="1 | 1"/>
    <x v="8"/>
    <x v="0"/>
    <n v="2605.0471257591562"/>
    <x v="70"/>
    <x v="69"/>
    <s v="3659"/>
    <x v="20"/>
    <x v="3"/>
    <x v="1"/>
    <n v="3004"/>
    <x v="27"/>
    <n v="3004"/>
    <s v="ORÇAMENTO"/>
    <x v="1"/>
    <x v="4"/>
    <x v="2"/>
    <x v="2"/>
    <x v="15"/>
    <x v="15"/>
  </r>
  <r>
    <x v="5"/>
    <s v=" ORÇAMENTO"/>
    <x v="11"/>
    <d v="2024-08-01T00:00:00"/>
    <d v="2024-08-01T00:00:00"/>
    <s v="Orçamento"/>
    <s v="1 | 1"/>
    <x v="8"/>
    <x v="0"/>
    <n v="2619.3607000000002"/>
    <x v="21"/>
    <x v="21"/>
    <s v="5235"/>
    <x v="22"/>
    <x v="3"/>
    <x v="1"/>
    <n v="4002"/>
    <x v="34"/>
    <n v="4002"/>
    <s v="ORÇAMENTO"/>
    <x v="1"/>
    <x v="4"/>
    <x v="2"/>
    <x v="2"/>
    <x v="2"/>
    <x v="2"/>
  </r>
  <r>
    <x v="5"/>
    <s v=" ORÇAMENTO"/>
    <x v="11"/>
    <d v="2024-08-01T00:00:00"/>
    <d v="2024-08-01T00:00:00"/>
    <s v="Orçamento"/>
    <s v="1 | 1"/>
    <x v="8"/>
    <x v="0"/>
    <n v="2633.3333333333335"/>
    <x v="45"/>
    <x v="44"/>
    <s v="13472"/>
    <x v="9"/>
    <x v="3"/>
    <x v="1"/>
    <n v="8006"/>
    <x v="10"/>
    <n v="8006"/>
    <s v="ORÇAMENTO"/>
    <x v="0"/>
    <x v="4"/>
    <x v="11"/>
    <x v="11"/>
    <x v="17"/>
    <x v="17"/>
  </r>
  <r>
    <x v="5"/>
    <s v=" ORÇAMENTO"/>
    <x v="11"/>
    <d v="2024-08-01T00:00:00"/>
    <d v="2024-08-01T00:00:00"/>
    <s v="Orçamento"/>
    <s v="1 | 1"/>
    <x v="8"/>
    <x v="0"/>
    <n v="2686.1943326598062"/>
    <x v="2"/>
    <x v="2"/>
    <s v="796"/>
    <x v="0"/>
    <x v="3"/>
    <x v="1"/>
    <n v="2001"/>
    <x v="0"/>
    <n v="2001"/>
    <s v="ORÇAMENTO"/>
    <x v="1"/>
    <x v="4"/>
    <x v="2"/>
    <x v="2"/>
    <x v="2"/>
    <x v="2"/>
  </r>
  <r>
    <x v="5"/>
    <s v=" ORÇAMENTO"/>
    <x v="11"/>
    <d v="2024-08-01T00:00:00"/>
    <d v="2024-08-01T00:00:00"/>
    <s v="Orçamento"/>
    <s v="1 | 1"/>
    <x v="8"/>
    <x v="0"/>
    <n v="2700"/>
    <x v="95"/>
    <x v="94"/>
    <s v="4427"/>
    <x v="8"/>
    <x v="3"/>
    <x v="1"/>
    <n v="3006"/>
    <x v="8"/>
    <n v="3006"/>
    <s v="ORÇAMENTO"/>
    <x v="0"/>
    <x v="4"/>
    <x v="0"/>
    <x v="0"/>
    <x v="0"/>
    <x v="0"/>
  </r>
  <r>
    <x v="5"/>
    <s v=" ORÇAMENTO"/>
    <x v="11"/>
    <d v="2024-08-01T00:00:00"/>
    <d v="2024-08-01T00:00:00"/>
    <s v="Orçamento"/>
    <s v="1 | 1"/>
    <x v="8"/>
    <x v="0"/>
    <n v="2703.7434350814483"/>
    <x v="26"/>
    <x v="26"/>
    <s v="1372"/>
    <x v="0"/>
    <x v="3"/>
    <x v="1"/>
    <n v="2001"/>
    <x v="0"/>
    <n v="2001"/>
    <s v="ORÇAMENTO"/>
    <x v="0"/>
    <x v="4"/>
    <x v="9"/>
    <x v="9"/>
    <x v="14"/>
    <x v="14"/>
  </r>
  <r>
    <x v="5"/>
    <s v=" ORÇAMENTO"/>
    <x v="11"/>
    <d v="2024-08-01T00:00:00"/>
    <d v="2024-08-01T00:00:00"/>
    <s v="Orçamento"/>
    <s v="1 | 1"/>
    <x v="8"/>
    <x v="0"/>
    <n v="2735.9121414000001"/>
    <x v="20"/>
    <x v="20"/>
    <s v="4043"/>
    <x v="8"/>
    <x v="3"/>
    <x v="1"/>
    <n v="3006"/>
    <x v="8"/>
    <n v="3006"/>
    <s v="ORÇAMENTO"/>
    <x v="1"/>
    <x v="4"/>
    <x v="2"/>
    <x v="2"/>
    <x v="2"/>
    <x v="2"/>
  </r>
  <r>
    <x v="5"/>
    <s v=" ORÇAMENTO"/>
    <x v="11"/>
    <d v="2024-08-01T00:00:00"/>
    <d v="2024-08-01T00:00:00"/>
    <s v="Orçamento"/>
    <s v="1 | 1"/>
    <x v="8"/>
    <x v="0"/>
    <n v="2783.463491441818"/>
    <x v="10"/>
    <x v="10"/>
    <s v="2340"/>
    <x v="0"/>
    <x v="3"/>
    <x v="1"/>
    <n v="2001"/>
    <x v="0"/>
    <n v="2001"/>
    <s v="ORÇAMENTO"/>
    <x v="1"/>
    <x v="4"/>
    <x v="5"/>
    <x v="5"/>
    <x v="6"/>
    <x v="6"/>
  </r>
  <r>
    <x v="5"/>
    <s v=" ORÇAMENTO"/>
    <x v="11"/>
    <d v="2024-08-01T00:00:00"/>
    <d v="2024-08-01T00:00:00"/>
    <s v="Orçamento"/>
    <s v="1 | 1"/>
    <x v="8"/>
    <x v="0"/>
    <n v="2800"/>
    <x v="93"/>
    <x v="92"/>
    <s v="12942"/>
    <x v="9"/>
    <x v="3"/>
    <x v="1"/>
    <n v="8006"/>
    <x v="10"/>
    <n v="8006"/>
    <s v="ORÇAMENTO"/>
    <x v="0"/>
    <x v="4"/>
    <x v="0"/>
    <x v="0"/>
    <x v="0"/>
    <x v="0"/>
  </r>
  <r>
    <x v="5"/>
    <s v=" ORÇAMENTO"/>
    <x v="11"/>
    <d v="2024-08-01T00:00:00"/>
    <d v="2024-08-01T00:00:00"/>
    <s v="Orçamento"/>
    <s v="1 | 1"/>
    <x v="8"/>
    <x v="0"/>
    <n v="2816.9475800200003"/>
    <x v="20"/>
    <x v="20"/>
    <s v="3599"/>
    <x v="20"/>
    <x v="3"/>
    <x v="1"/>
    <n v="3004"/>
    <x v="27"/>
    <n v="3004"/>
    <s v="ORÇAMENTO"/>
    <x v="1"/>
    <x v="4"/>
    <x v="2"/>
    <x v="2"/>
    <x v="2"/>
    <x v="2"/>
  </r>
  <r>
    <x v="5"/>
    <s v=" ORÇAMENTO"/>
    <x v="11"/>
    <d v="2024-08-01T00:00:00"/>
    <d v="2024-08-01T00:00:00"/>
    <s v="Orçamento"/>
    <s v="1 | 1"/>
    <x v="8"/>
    <x v="0"/>
    <n v="2824.8734367014222"/>
    <x v="32"/>
    <x v="32"/>
    <s v="4990"/>
    <x v="17"/>
    <x v="3"/>
    <x v="1"/>
    <n v="4001"/>
    <x v="20"/>
    <n v="4001"/>
    <s v="ORÇAMENTO"/>
    <x v="1"/>
    <x v="4"/>
    <x v="2"/>
    <x v="2"/>
    <x v="2"/>
    <x v="2"/>
  </r>
  <r>
    <x v="5"/>
    <s v=" ORÇAMENTO"/>
    <x v="11"/>
    <d v="2024-08-01T00:00:00"/>
    <d v="2024-08-01T00:00:00"/>
    <s v="Orçamento"/>
    <s v="1 | 1"/>
    <x v="8"/>
    <x v="0"/>
    <n v="2875"/>
    <x v="139"/>
    <x v="137"/>
    <s v="9410"/>
    <x v="10"/>
    <x v="3"/>
    <x v="1"/>
    <n v="7001"/>
    <x v="11"/>
    <n v="7001"/>
    <s v="ORÇAMENTO"/>
    <x v="1"/>
    <x v="4"/>
    <x v="2"/>
    <x v="2"/>
    <x v="15"/>
    <x v="15"/>
  </r>
  <r>
    <x v="5"/>
    <s v=" ORÇAMENTO"/>
    <x v="11"/>
    <d v="2024-08-01T00:00:00"/>
    <d v="2024-08-01T00:00:00"/>
    <s v="Orçamento"/>
    <s v="1 | 1"/>
    <x v="8"/>
    <x v="0"/>
    <n v="2917.0391581227577"/>
    <x v="21"/>
    <x v="21"/>
    <s v="8474"/>
    <x v="6"/>
    <x v="3"/>
    <x v="1"/>
    <n v="6001"/>
    <x v="6"/>
    <n v="6001"/>
    <s v="ORÇAMENTO"/>
    <x v="1"/>
    <x v="4"/>
    <x v="2"/>
    <x v="2"/>
    <x v="2"/>
    <x v="2"/>
  </r>
  <r>
    <x v="5"/>
    <s v=" ORÇAMENTO"/>
    <x v="11"/>
    <d v="2024-08-01T00:00:00"/>
    <d v="2024-08-01T00:00:00"/>
    <s v="Orçamento"/>
    <s v="1 | 1"/>
    <x v="8"/>
    <x v="0"/>
    <n v="2948.1660781472019"/>
    <x v="22"/>
    <x v="22"/>
    <s v="5207"/>
    <x v="22"/>
    <x v="3"/>
    <x v="1"/>
    <n v="4002"/>
    <x v="34"/>
    <n v="4002"/>
    <s v="ORÇAMENTO"/>
    <x v="1"/>
    <x v="4"/>
    <x v="2"/>
    <x v="2"/>
    <x v="13"/>
    <x v="13"/>
  </r>
  <r>
    <x v="5"/>
    <s v=" ORÇAMENTO"/>
    <x v="11"/>
    <d v="2024-08-01T00:00:00"/>
    <d v="2024-08-01T00:00:00"/>
    <s v="Orçamento"/>
    <s v="1 | 1"/>
    <x v="8"/>
    <x v="0"/>
    <n v="2960.2648182642201"/>
    <x v="64"/>
    <x v="63"/>
    <s v="8233"/>
    <x v="6"/>
    <x v="3"/>
    <x v="1"/>
    <n v="6001"/>
    <x v="6"/>
    <n v="6001"/>
    <s v="ORÇAMENTO"/>
    <x v="1"/>
    <x v="4"/>
    <x v="2"/>
    <x v="2"/>
    <x v="13"/>
    <x v="13"/>
  </r>
  <r>
    <x v="5"/>
    <s v=" ORÇAMENTO"/>
    <x v="11"/>
    <d v="2024-08-01T00:00:00"/>
    <d v="2024-08-01T00:00:00"/>
    <s v="Orçamento"/>
    <s v="1 | 1"/>
    <x v="8"/>
    <x v="0"/>
    <n v="2965.7485988511535"/>
    <x v="100"/>
    <x v="99"/>
    <s v="5602"/>
    <x v="12"/>
    <x v="3"/>
    <x v="1"/>
    <n v="4003"/>
    <x v="13"/>
    <n v="4003"/>
    <s v="ORÇAMENTO"/>
    <x v="1"/>
    <x v="4"/>
    <x v="2"/>
    <x v="2"/>
    <x v="15"/>
    <x v="15"/>
  </r>
  <r>
    <x v="5"/>
    <s v=" ORÇAMENTO"/>
    <x v="11"/>
    <d v="2024-08-01T00:00:00"/>
    <d v="2024-08-01T00:00:00"/>
    <s v="Orçamento"/>
    <s v="1 | 1"/>
    <x v="8"/>
    <x v="0"/>
    <n v="2973.1772471254098"/>
    <x v="70"/>
    <x v="69"/>
    <s v="3430"/>
    <x v="11"/>
    <x v="3"/>
    <x v="1"/>
    <n v="3003"/>
    <x v="12"/>
    <n v="3003"/>
    <s v="ORÇAMENTO"/>
    <x v="1"/>
    <x v="4"/>
    <x v="2"/>
    <x v="2"/>
    <x v="15"/>
    <x v="15"/>
  </r>
  <r>
    <x v="5"/>
    <s v=" ORÇAMENTO"/>
    <x v="11"/>
    <d v="2024-08-01T00:00:00"/>
    <d v="2024-08-01T00:00:00"/>
    <s v="Orçamento"/>
    <s v="1 | 1"/>
    <x v="8"/>
    <x v="0"/>
    <n v="2979.2173899094037"/>
    <x v="10"/>
    <x v="10"/>
    <s v="2339"/>
    <x v="0"/>
    <x v="3"/>
    <x v="1"/>
    <n v="2001"/>
    <x v="0"/>
    <n v="2001"/>
    <s v="ORÇAMENTO"/>
    <x v="1"/>
    <x v="4"/>
    <x v="5"/>
    <x v="5"/>
    <x v="6"/>
    <x v="6"/>
  </r>
  <r>
    <x v="5"/>
    <s v=" ORÇAMENTO"/>
    <x v="11"/>
    <d v="2024-08-01T00:00:00"/>
    <d v="2024-08-01T00:00:00"/>
    <s v="Orçamento"/>
    <s v="1 | 1"/>
    <x v="8"/>
    <x v="0"/>
    <n v="3000"/>
    <x v="106"/>
    <x v="105"/>
    <s v="11646"/>
    <x v="4"/>
    <x v="3"/>
    <x v="1"/>
    <n v="8002"/>
    <x v="4"/>
    <n v="8002"/>
    <s v="ORÇAMENTO"/>
    <x v="0"/>
    <x v="4"/>
    <x v="2"/>
    <x v="2"/>
    <x v="15"/>
    <x v="15"/>
  </r>
  <r>
    <x v="5"/>
    <s v=" ORÇAMENTO"/>
    <x v="11"/>
    <d v="2024-08-01T00:00:00"/>
    <d v="2024-08-01T00:00:00"/>
    <s v="Orçamento"/>
    <s v="1 | 1"/>
    <x v="8"/>
    <x v="0"/>
    <n v="3000"/>
    <x v="108"/>
    <x v="107"/>
    <s v="9449"/>
    <x v="10"/>
    <x v="3"/>
    <x v="1"/>
    <n v="7001"/>
    <x v="11"/>
    <n v="7001"/>
    <s v="ORÇAMENTO"/>
    <x v="0"/>
    <x v="4"/>
    <x v="9"/>
    <x v="9"/>
    <x v="12"/>
    <x v="12"/>
  </r>
  <r>
    <x v="5"/>
    <s v=" ORÇAMENTO"/>
    <x v="11"/>
    <d v="2024-08-01T00:00:00"/>
    <d v="2024-08-01T00:00:00"/>
    <s v="Orçamento"/>
    <s v="1 | 1"/>
    <x v="8"/>
    <x v="0"/>
    <n v="3000"/>
    <x v="127"/>
    <x v="125"/>
    <s v="9036"/>
    <x v="6"/>
    <x v="3"/>
    <x v="1"/>
    <n v="6002"/>
    <x v="9"/>
    <n v="6002"/>
    <s v="ORÇAMENTO"/>
    <x v="0"/>
    <x v="4"/>
    <x v="9"/>
    <x v="9"/>
    <x v="12"/>
    <x v="12"/>
  </r>
  <r>
    <x v="5"/>
    <s v=" ORÇAMENTO"/>
    <x v="11"/>
    <d v="2024-08-01T00:00:00"/>
    <d v="2024-08-01T00:00:00"/>
    <s v="Orçamento"/>
    <s v="1 | 1"/>
    <x v="8"/>
    <x v="0"/>
    <n v="3000"/>
    <x v="129"/>
    <x v="127"/>
    <s v="5774"/>
    <x v="12"/>
    <x v="3"/>
    <x v="1"/>
    <n v="4003"/>
    <x v="13"/>
    <n v="4003"/>
    <s v="ORÇAMENTO"/>
    <x v="0"/>
    <x v="4"/>
    <x v="9"/>
    <x v="9"/>
    <x v="22"/>
    <x v="22"/>
  </r>
  <r>
    <x v="5"/>
    <s v=" ORÇAMENTO"/>
    <x v="11"/>
    <d v="2024-08-01T00:00:00"/>
    <d v="2024-08-01T00:00:00"/>
    <s v="Orçamento"/>
    <s v="1 | 1"/>
    <x v="8"/>
    <x v="0"/>
    <n v="3000"/>
    <x v="143"/>
    <x v="141"/>
    <s v="13159"/>
    <x v="9"/>
    <x v="3"/>
    <x v="1"/>
    <n v="8006"/>
    <x v="10"/>
    <n v="8006"/>
    <s v="ORÇAMENTO"/>
    <x v="0"/>
    <x v="4"/>
    <x v="0"/>
    <x v="0"/>
    <x v="0"/>
    <x v="0"/>
  </r>
  <r>
    <x v="5"/>
    <s v=" ORÇAMENTO"/>
    <x v="11"/>
    <d v="2024-08-01T00:00:00"/>
    <d v="2024-08-01T00:00:00"/>
    <s v="Orçamento"/>
    <s v="1 | 1"/>
    <x v="8"/>
    <x v="0"/>
    <n v="3000"/>
    <x v="34"/>
    <x v="34"/>
    <s v="12240"/>
    <x v="21"/>
    <x v="3"/>
    <x v="1"/>
    <n v="8003"/>
    <x v="28"/>
    <n v="8003"/>
    <s v="ORÇAMENTO"/>
    <x v="0"/>
    <x v="4"/>
    <x v="0"/>
    <x v="0"/>
    <x v="0"/>
    <x v="0"/>
  </r>
  <r>
    <x v="5"/>
    <s v=" ORÇAMENTO"/>
    <x v="11"/>
    <d v="2024-08-01T00:00:00"/>
    <d v="2024-08-01T00:00:00"/>
    <s v="Orçamento"/>
    <s v="1 | 1"/>
    <x v="8"/>
    <x v="0"/>
    <n v="3000"/>
    <x v="9"/>
    <x v="9"/>
    <s v="1864"/>
    <x v="0"/>
    <x v="3"/>
    <x v="1"/>
    <n v="2001"/>
    <x v="0"/>
    <n v="2001"/>
    <s v="ORÇAMENTO"/>
    <x v="1"/>
    <x v="4"/>
    <x v="4"/>
    <x v="4"/>
    <x v="5"/>
    <x v="5"/>
  </r>
  <r>
    <x v="5"/>
    <s v=" ORÇAMENTO"/>
    <x v="11"/>
    <d v="2024-08-01T00:00:00"/>
    <d v="2024-08-01T00:00:00"/>
    <s v="Orçamento"/>
    <s v="1 | 1"/>
    <x v="8"/>
    <x v="0"/>
    <n v="3000"/>
    <x v="9"/>
    <x v="9"/>
    <s v="1865"/>
    <x v="0"/>
    <x v="3"/>
    <x v="1"/>
    <n v="2001"/>
    <x v="0"/>
    <n v="2001"/>
    <s v="ORÇAMENTO"/>
    <x v="1"/>
    <x v="4"/>
    <x v="4"/>
    <x v="4"/>
    <x v="5"/>
    <x v="5"/>
  </r>
  <r>
    <x v="5"/>
    <s v=" ORÇAMENTO"/>
    <x v="11"/>
    <d v="2024-08-01T00:00:00"/>
    <d v="2024-08-01T00:00:00"/>
    <s v="Orçamento"/>
    <s v="1 | 1"/>
    <x v="8"/>
    <x v="0"/>
    <n v="3012.2100855169092"/>
    <x v="64"/>
    <x v="63"/>
    <s v="592"/>
    <x v="0"/>
    <x v="3"/>
    <x v="1"/>
    <n v="2001"/>
    <x v="0"/>
    <n v="2001"/>
    <s v="ORÇAMENTO"/>
    <x v="1"/>
    <x v="4"/>
    <x v="2"/>
    <x v="2"/>
    <x v="13"/>
    <x v="13"/>
  </r>
  <r>
    <x v="5"/>
    <s v=" ORÇAMENTO"/>
    <x v="11"/>
    <d v="2024-08-01T00:00:00"/>
    <d v="2024-08-01T00:00:00"/>
    <s v="Orçamento"/>
    <s v="1 | 1"/>
    <x v="8"/>
    <x v="0"/>
    <n v="3014.0025805631494"/>
    <x v="100"/>
    <x v="99"/>
    <s v="10388"/>
    <x v="10"/>
    <x v="3"/>
    <x v="1"/>
    <n v="7003"/>
    <x v="14"/>
    <n v="7003"/>
    <s v="ORÇAMENTO"/>
    <x v="1"/>
    <x v="4"/>
    <x v="2"/>
    <x v="2"/>
    <x v="15"/>
    <x v="15"/>
  </r>
  <r>
    <x v="5"/>
    <s v=" ORÇAMENTO"/>
    <x v="11"/>
    <d v="2024-08-01T00:00:00"/>
    <d v="2024-08-01T00:00:00"/>
    <s v="Orçamento"/>
    <s v="1 | 1"/>
    <x v="8"/>
    <x v="0"/>
    <n v="3017.003450938555"/>
    <x v="20"/>
    <x v="20"/>
    <s v="3382"/>
    <x v="11"/>
    <x v="3"/>
    <x v="1"/>
    <n v="3003"/>
    <x v="12"/>
    <n v="3003"/>
    <s v="ORÇAMENTO"/>
    <x v="1"/>
    <x v="4"/>
    <x v="2"/>
    <x v="2"/>
    <x v="2"/>
    <x v="2"/>
  </r>
  <r>
    <x v="5"/>
    <s v=" ORÇAMENTO"/>
    <x v="11"/>
    <d v="2024-08-01T00:00:00"/>
    <d v="2024-08-01T00:00:00"/>
    <s v="Orçamento"/>
    <s v="1 | 1"/>
    <x v="8"/>
    <x v="0"/>
    <n v="3033.0333646386512"/>
    <x v="97"/>
    <x v="96"/>
    <s v="8270"/>
    <x v="6"/>
    <x v="3"/>
    <x v="1"/>
    <n v="6001"/>
    <x v="6"/>
    <n v="6001"/>
    <s v="ORÇAMENTO"/>
    <x v="1"/>
    <x v="4"/>
    <x v="2"/>
    <x v="2"/>
    <x v="13"/>
    <x v="13"/>
  </r>
  <r>
    <x v="5"/>
    <s v=" ORÇAMENTO"/>
    <x v="11"/>
    <d v="2024-08-01T00:00:00"/>
    <d v="2024-08-01T00:00:00"/>
    <s v="Orçamento"/>
    <s v="1 | 1"/>
    <x v="8"/>
    <x v="0"/>
    <n v="3064.2425597589754"/>
    <x v="6"/>
    <x v="6"/>
    <s v="505"/>
    <x v="0"/>
    <x v="3"/>
    <x v="1"/>
    <n v="2001"/>
    <x v="0"/>
    <n v="2001"/>
    <s v="ORÇAMENTO"/>
    <x v="1"/>
    <x v="4"/>
    <x v="3"/>
    <x v="3"/>
    <x v="4"/>
    <x v="4"/>
  </r>
  <r>
    <x v="5"/>
    <s v=" ORÇAMENTO"/>
    <x v="11"/>
    <d v="2024-08-01T00:00:00"/>
    <d v="2024-08-01T00:00:00"/>
    <s v="Orçamento"/>
    <s v="1 | 1"/>
    <x v="8"/>
    <x v="0"/>
    <n v="3099.3904337922245"/>
    <x v="89"/>
    <x v="88"/>
    <s v="1982"/>
    <x v="0"/>
    <x v="3"/>
    <x v="1"/>
    <n v="2001"/>
    <x v="0"/>
    <n v="2001"/>
    <s v="ORÇAMENTO"/>
    <x v="1"/>
    <x v="4"/>
    <x v="5"/>
    <x v="5"/>
    <x v="6"/>
    <x v="6"/>
  </r>
  <r>
    <x v="5"/>
    <s v=" ORÇAMENTO"/>
    <x v="11"/>
    <d v="2024-08-01T00:00:00"/>
    <d v="2024-08-01T00:00:00"/>
    <s v="Orçamento"/>
    <s v="1 | 1"/>
    <x v="8"/>
    <x v="0"/>
    <n v="3100"/>
    <x v="142"/>
    <x v="140"/>
    <s v="12867"/>
    <x v="9"/>
    <x v="3"/>
    <x v="1"/>
    <n v="8006"/>
    <x v="10"/>
    <n v="8006"/>
    <s v="ORÇAMENTO"/>
    <x v="0"/>
    <x v="4"/>
    <x v="0"/>
    <x v="0"/>
    <x v="9"/>
    <x v="9"/>
  </r>
  <r>
    <x v="5"/>
    <s v=" ORÇAMENTO"/>
    <x v="11"/>
    <d v="2024-08-01T00:00:00"/>
    <d v="2024-08-01T00:00:00"/>
    <s v="Orçamento"/>
    <s v="1 | 1"/>
    <x v="8"/>
    <x v="0"/>
    <n v="3111.1020334757718"/>
    <x v="98"/>
    <x v="97"/>
    <s v="2183"/>
    <x v="0"/>
    <x v="3"/>
    <x v="1"/>
    <n v="2001"/>
    <x v="0"/>
    <n v="2001"/>
    <s v="ORÇAMENTO"/>
    <x v="1"/>
    <x v="4"/>
    <x v="5"/>
    <x v="5"/>
    <x v="6"/>
    <x v="6"/>
  </r>
  <r>
    <x v="5"/>
    <s v=" ORÇAMENTO"/>
    <x v="11"/>
    <d v="2024-08-01T00:00:00"/>
    <d v="2024-08-01T00:00:00"/>
    <s v="Orçamento"/>
    <s v="1 | 1"/>
    <x v="8"/>
    <x v="0"/>
    <n v="3118"/>
    <x v="27"/>
    <x v="27"/>
    <s v="4942"/>
    <x v="17"/>
    <x v="3"/>
    <x v="1"/>
    <n v="4001"/>
    <x v="20"/>
    <n v="4001"/>
    <s v="ORÇAMENTO"/>
    <x v="0"/>
    <x v="4"/>
    <x v="2"/>
    <x v="2"/>
    <x v="13"/>
    <x v="13"/>
  </r>
  <r>
    <x v="5"/>
    <s v=" ORÇAMENTO"/>
    <x v="11"/>
    <d v="2024-08-01T00:00:00"/>
    <d v="2024-08-01T00:00:00"/>
    <s v="Orçamento"/>
    <s v="1 | 1"/>
    <x v="8"/>
    <x v="0"/>
    <n v="3179.7423147145619"/>
    <x v="89"/>
    <x v="88"/>
    <s v="1981"/>
    <x v="0"/>
    <x v="3"/>
    <x v="1"/>
    <n v="2001"/>
    <x v="0"/>
    <n v="2001"/>
    <s v="ORÇAMENTO"/>
    <x v="1"/>
    <x v="4"/>
    <x v="5"/>
    <x v="5"/>
    <x v="6"/>
    <x v="6"/>
  </r>
  <r>
    <x v="5"/>
    <s v=" ORÇAMENTO"/>
    <x v="11"/>
    <d v="2024-08-01T00:00:00"/>
    <d v="2024-08-01T00:00:00"/>
    <s v="Orçamento"/>
    <s v="1 | 1"/>
    <x v="8"/>
    <x v="0"/>
    <n v="3181.2931346455466"/>
    <x v="120"/>
    <x v="118"/>
    <s v="5814"/>
    <x v="12"/>
    <x v="3"/>
    <x v="1"/>
    <n v="4003"/>
    <x v="13"/>
    <n v="4003"/>
    <s v="ORÇAMENTO"/>
    <x v="0"/>
    <x v="4"/>
    <x v="9"/>
    <x v="9"/>
    <x v="22"/>
    <x v="22"/>
  </r>
  <r>
    <x v="5"/>
    <s v=" ORÇAMENTO"/>
    <x v="11"/>
    <d v="2024-08-01T00:00:00"/>
    <d v="2024-08-01T00:00:00"/>
    <s v="Orçamento"/>
    <s v="1 | 1"/>
    <x v="8"/>
    <x v="0"/>
    <n v="3181.2931346455466"/>
    <x v="114"/>
    <x v="112"/>
    <s v="10475"/>
    <x v="10"/>
    <x v="3"/>
    <x v="1"/>
    <n v="7003"/>
    <x v="14"/>
    <n v="7003"/>
    <s v="ORÇAMENTO"/>
    <x v="0"/>
    <x v="4"/>
    <x v="9"/>
    <x v="9"/>
    <x v="18"/>
    <x v="18"/>
  </r>
  <r>
    <x v="5"/>
    <s v=" ORÇAMENTO"/>
    <x v="11"/>
    <d v="2024-08-01T00:00:00"/>
    <d v="2024-08-01T00:00:00"/>
    <s v="Orçamento"/>
    <s v="1 | 1"/>
    <x v="8"/>
    <x v="0"/>
    <n v="3186.75"/>
    <x v="32"/>
    <x v="32"/>
    <s v="8536"/>
    <x v="6"/>
    <x v="3"/>
    <x v="1"/>
    <n v="6001"/>
    <x v="6"/>
    <n v="6001"/>
    <s v="ORÇAMENTO"/>
    <x v="1"/>
    <x v="4"/>
    <x v="2"/>
    <x v="2"/>
    <x v="2"/>
    <x v="2"/>
  </r>
  <r>
    <x v="5"/>
    <s v=" ORÇAMENTO"/>
    <x v="11"/>
    <d v="2024-08-01T00:00:00"/>
    <d v="2024-08-01T00:00:00"/>
    <s v="Orçamento"/>
    <s v="1 | 1"/>
    <x v="8"/>
    <x v="0"/>
    <n v="3212.5810551598465"/>
    <x v="98"/>
    <x v="97"/>
    <s v="2182"/>
    <x v="0"/>
    <x v="3"/>
    <x v="1"/>
    <n v="2001"/>
    <x v="0"/>
    <n v="2001"/>
    <s v="ORÇAMENTO"/>
    <x v="1"/>
    <x v="4"/>
    <x v="5"/>
    <x v="5"/>
    <x v="6"/>
    <x v="6"/>
  </r>
  <r>
    <x v="5"/>
    <s v=" ORÇAMENTO"/>
    <x v="11"/>
    <d v="2024-08-01T00:00:00"/>
    <d v="2024-08-01T00:00:00"/>
    <s v="Orçamento"/>
    <s v="1 | 1"/>
    <x v="8"/>
    <x v="0"/>
    <n v="3250"/>
    <x v="45"/>
    <x v="44"/>
    <s v="13471"/>
    <x v="9"/>
    <x v="3"/>
    <x v="1"/>
    <n v="8006"/>
    <x v="10"/>
    <n v="8006"/>
    <s v="ORÇAMENTO"/>
    <x v="0"/>
    <x v="4"/>
    <x v="11"/>
    <x v="11"/>
    <x v="17"/>
    <x v="17"/>
  </r>
  <r>
    <x v="5"/>
    <s v=" ORÇAMENTO"/>
    <x v="11"/>
    <d v="2024-08-01T00:00:00"/>
    <d v="2024-08-01T00:00:00"/>
    <s v="Orçamento"/>
    <s v="1 | 1"/>
    <x v="8"/>
    <x v="0"/>
    <n v="3261.5989921860937"/>
    <x v="70"/>
    <x v="69"/>
    <s v="3209"/>
    <x v="16"/>
    <x v="3"/>
    <x v="1"/>
    <n v="3002"/>
    <x v="19"/>
    <n v="3002"/>
    <s v="ORÇAMENTO"/>
    <x v="1"/>
    <x v="4"/>
    <x v="2"/>
    <x v="2"/>
    <x v="15"/>
    <x v="15"/>
  </r>
  <r>
    <x v="5"/>
    <s v=" ORÇAMENTO"/>
    <x v="11"/>
    <d v="2024-08-01T00:00:00"/>
    <d v="2024-08-01T00:00:00"/>
    <s v="Orçamento"/>
    <s v="1 | 1"/>
    <x v="8"/>
    <x v="0"/>
    <n v="3277.517207228766"/>
    <x v="21"/>
    <x v="21"/>
    <s v="5564"/>
    <x v="12"/>
    <x v="3"/>
    <x v="1"/>
    <n v="4003"/>
    <x v="13"/>
    <n v="4003"/>
    <s v="ORÇAMENTO"/>
    <x v="1"/>
    <x v="4"/>
    <x v="2"/>
    <x v="2"/>
    <x v="2"/>
    <x v="2"/>
  </r>
  <r>
    <x v="5"/>
    <s v=" ORÇAMENTO"/>
    <x v="11"/>
    <d v="2024-08-01T00:00:00"/>
    <d v="2024-08-01T00:00:00"/>
    <s v="Orçamento"/>
    <s v="1 | 1"/>
    <x v="8"/>
    <x v="0"/>
    <n v="3311.7952032148501"/>
    <x v="20"/>
    <x v="20"/>
    <s v="11055"/>
    <x v="14"/>
    <x v="3"/>
    <x v="1"/>
    <n v="8001"/>
    <x v="17"/>
    <n v="8001"/>
    <s v="ORÇAMENTO"/>
    <x v="1"/>
    <x v="4"/>
    <x v="2"/>
    <x v="2"/>
    <x v="2"/>
    <x v="2"/>
  </r>
  <r>
    <x v="5"/>
    <s v=" ORÇAMENTO"/>
    <x v="11"/>
    <d v="2024-08-01T00:00:00"/>
    <d v="2024-08-01T00:00:00"/>
    <s v="Orçamento"/>
    <s v="1 | 1"/>
    <x v="8"/>
    <x v="0"/>
    <n v="3325"/>
    <x v="142"/>
    <x v="140"/>
    <s v="12866"/>
    <x v="9"/>
    <x v="3"/>
    <x v="1"/>
    <n v="8006"/>
    <x v="10"/>
    <n v="8006"/>
    <s v="ORÇAMENTO"/>
    <x v="0"/>
    <x v="4"/>
    <x v="0"/>
    <x v="0"/>
    <x v="9"/>
    <x v="9"/>
  </r>
  <r>
    <x v="5"/>
    <s v=" ORÇAMENTO"/>
    <x v="11"/>
    <d v="2024-08-01T00:00:00"/>
    <d v="2024-08-01T00:00:00"/>
    <s v="Orçamento"/>
    <s v="1 | 1"/>
    <x v="8"/>
    <x v="0"/>
    <n v="3493.9641969351842"/>
    <x v="61"/>
    <x v="60"/>
    <s v="2085"/>
    <x v="0"/>
    <x v="3"/>
    <x v="1"/>
    <n v="2001"/>
    <x v="0"/>
    <n v="2001"/>
    <s v="ORÇAMENTO"/>
    <x v="1"/>
    <x v="4"/>
    <x v="5"/>
    <x v="5"/>
    <x v="6"/>
    <x v="6"/>
  </r>
  <r>
    <x v="5"/>
    <s v=" ORÇAMENTO"/>
    <x v="11"/>
    <d v="2024-08-01T00:00:00"/>
    <d v="2024-08-01T00:00:00"/>
    <s v="Orçamento"/>
    <s v="1 | 1"/>
    <x v="8"/>
    <x v="0"/>
    <n v="3499.9125000000004"/>
    <x v="81"/>
    <x v="80"/>
    <s v="2953"/>
    <x v="5"/>
    <x v="3"/>
    <x v="1"/>
    <n v="3001"/>
    <x v="5"/>
    <n v="3001"/>
    <s v="ORÇAMENTO"/>
    <x v="0"/>
    <x v="4"/>
    <x v="0"/>
    <x v="0"/>
    <x v="10"/>
    <x v="10"/>
  </r>
  <r>
    <x v="5"/>
    <s v=" ORÇAMENTO"/>
    <x v="11"/>
    <d v="2024-08-01T00:00:00"/>
    <d v="2024-08-01T00:00:00"/>
    <s v="Orçamento"/>
    <s v="1 | 1"/>
    <x v="8"/>
    <x v="0"/>
    <n v="3500"/>
    <x v="42"/>
    <x v="42"/>
    <s v="7093"/>
    <x v="2"/>
    <x v="3"/>
    <x v="1"/>
    <n v="4004"/>
    <x v="2"/>
    <n v="4004"/>
    <s v="ORÇAMENTO"/>
    <x v="0"/>
    <x v="4"/>
    <x v="0"/>
    <x v="0"/>
    <x v="9"/>
    <x v="9"/>
  </r>
  <r>
    <x v="5"/>
    <s v=" ORÇAMENTO"/>
    <x v="11"/>
    <d v="2024-08-01T00:00:00"/>
    <d v="2024-08-01T00:00:00"/>
    <s v="Orçamento"/>
    <s v="1 | 1"/>
    <x v="8"/>
    <x v="0"/>
    <n v="3500"/>
    <x v="42"/>
    <x v="42"/>
    <s v="7094"/>
    <x v="2"/>
    <x v="3"/>
    <x v="1"/>
    <n v="4004"/>
    <x v="2"/>
    <n v="4004"/>
    <s v="ORÇAMENTO"/>
    <x v="0"/>
    <x v="4"/>
    <x v="0"/>
    <x v="0"/>
    <x v="9"/>
    <x v="9"/>
  </r>
  <r>
    <x v="5"/>
    <s v=" ORÇAMENTO"/>
    <x v="11"/>
    <d v="2024-08-01T00:00:00"/>
    <d v="2024-08-01T00:00:00"/>
    <s v="Orçamento"/>
    <s v="1 | 1"/>
    <x v="8"/>
    <x v="0"/>
    <n v="3500"/>
    <x v="143"/>
    <x v="141"/>
    <s v="13158"/>
    <x v="9"/>
    <x v="3"/>
    <x v="1"/>
    <n v="8006"/>
    <x v="10"/>
    <n v="8006"/>
    <s v="ORÇAMENTO"/>
    <x v="0"/>
    <x v="4"/>
    <x v="0"/>
    <x v="0"/>
    <x v="0"/>
    <x v="0"/>
  </r>
  <r>
    <x v="5"/>
    <s v=" ORÇAMENTO"/>
    <x v="11"/>
    <d v="2024-08-01T00:00:00"/>
    <d v="2024-08-01T00:00:00"/>
    <s v="Orçamento"/>
    <s v="1 | 1"/>
    <x v="8"/>
    <x v="0"/>
    <n v="3508.1040413591058"/>
    <x v="22"/>
    <x v="22"/>
    <s v="6005"/>
    <x v="2"/>
    <x v="3"/>
    <x v="1"/>
    <n v="4004"/>
    <x v="2"/>
    <n v="4004"/>
    <s v="ORÇAMENTO"/>
    <x v="1"/>
    <x v="4"/>
    <x v="2"/>
    <x v="2"/>
    <x v="13"/>
    <x v="13"/>
  </r>
  <r>
    <x v="5"/>
    <s v=" ORÇAMENTO"/>
    <x v="11"/>
    <d v="2024-08-01T00:00:00"/>
    <d v="2024-08-01T00:00:00"/>
    <s v="Orçamento"/>
    <s v="1 | 1"/>
    <x v="8"/>
    <x v="0"/>
    <n v="3552.880293601253"/>
    <x v="100"/>
    <x v="99"/>
    <s v="5273"/>
    <x v="22"/>
    <x v="3"/>
    <x v="1"/>
    <n v="4002"/>
    <x v="34"/>
    <n v="4002"/>
    <s v="ORÇAMENTO"/>
    <x v="1"/>
    <x v="4"/>
    <x v="2"/>
    <x v="2"/>
    <x v="15"/>
    <x v="15"/>
  </r>
  <r>
    <x v="5"/>
    <s v=" ORÇAMENTO"/>
    <x v="11"/>
    <d v="2024-08-01T00:00:00"/>
    <d v="2024-08-01T00:00:00"/>
    <s v="Orçamento"/>
    <s v="1 | 1"/>
    <x v="8"/>
    <x v="0"/>
    <n v="3577.5790184627922"/>
    <x v="72"/>
    <x v="71"/>
    <s v="6089"/>
    <x v="2"/>
    <x v="3"/>
    <x v="1"/>
    <n v="4004"/>
    <x v="2"/>
    <n v="4004"/>
    <s v="ORÇAMENTO"/>
    <x v="1"/>
    <x v="4"/>
    <x v="2"/>
    <x v="2"/>
    <x v="15"/>
    <x v="15"/>
  </r>
  <r>
    <x v="5"/>
    <s v=" ORÇAMENTO"/>
    <x v="11"/>
    <d v="2024-08-01T00:00:00"/>
    <d v="2024-08-01T00:00:00"/>
    <s v="Orçamento"/>
    <s v="1 | 1"/>
    <x v="8"/>
    <x v="0"/>
    <n v="3640"/>
    <x v="59"/>
    <x v="58"/>
    <s v="1717"/>
    <x v="0"/>
    <x v="3"/>
    <x v="1"/>
    <n v="2001"/>
    <x v="0"/>
    <n v="2001"/>
    <s v="ORÇAMENTO"/>
    <x v="0"/>
    <x v="4"/>
    <x v="0"/>
    <x v="0"/>
    <x v="10"/>
    <x v="10"/>
  </r>
  <r>
    <x v="5"/>
    <s v=" ORÇAMENTO"/>
    <x v="11"/>
    <d v="2024-08-01T00:00:00"/>
    <d v="2024-08-01T00:00:00"/>
    <s v="Orçamento"/>
    <s v="1 | 1"/>
    <x v="8"/>
    <x v="0"/>
    <n v="3644.3938655306547"/>
    <x v="89"/>
    <x v="88"/>
    <s v="1980"/>
    <x v="0"/>
    <x v="3"/>
    <x v="1"/>
    <n v="2001"/>
    <x v="0"/>
    <n v="2001"/>
    <s v="ORÇAMENTO"/>
    <x v="1"/>
    <x v="4"/>
    <x v="5"/>
    <x v="5"/>
    <x v="6"/>
    <x v="6"/>
  </r>
  <r>
    <x v="5"/>
    <s v=" ORÇAMENTO"/>
    <x v="11"/>
    <d v="2024-08-01T00:00:00"/>
    <d v="2024-08-01T00:00:00"/>
    <s v="Orçamento"/>
    <s v="1 | 1"/>
    <x v="8"/>
    <x v="0"/>
    <n v="3700"/>
    <x v="44"/>
    <x v="43"/>
    <s v="12627"/>
    <x v="9"/>
    <x v="3"/>
    <x v="1"/>
    <n v="8006"/>
    <x v="10"/>
    <n v="8006"/>
    <s v="ORÇAMENTO"/>
    <x v="0"/>
    <x v="4"/>
    <x v="9"/>
    <x v="9"/>
    <x v="18"/>
    <x v="18"/>
  </r>
  <r>
    <x v="5"/>
    <s v=" ORÇAMENTO"/>
    <x v="11"/>
    <d v="2024-08-01T00:00:00"/>
    <d v="2024-08-01T00:00:00"/>
    <s v="Orçamento"/>
    <s v="1 | 1"/>
    <x v="8"/>
    <x v="0"/>
    <n v="3752"/>
    <x v="20"/>
    <x v="20"/>
    <s v="6041"/>
    <x v="2"/>
    <x v="3"/>
    <x v="1"/>
    <n v="4004"/>
    <x v="2"/>
    <n v="4004"/>
    <s v="ORÇAMENTO"/>
    <x v="1"/>
    <x v="4"/>
    <x v="2"/>
    <x v="2"/>
    <x v="2"/>
    <x v="2"/>
  </r>
  <r>
    <x v="5"/>
    <s v=" ORÇAMENTO"/>
    <x v="11"/>
    <d v="2024-08-01T00:00:00"/>
    <d v="2024-08-01T00:00:00"/>
    <s v="Orçamento"/>
    <s v="1 | 1"/>
    <x v="8"/>
    <x v="0"/>
    <n v="3912.986844392623"/>
    <x v="72"/>
    <x v="71"/>
    <s v="8929"/>
    <x v="6"/>
    <x v="3"/>
    <x v="1"/>
    <n v="6002"/>
    <x v="9"/>
    <n v="6002"/>
    <s v="ORÇAMENTO"/>
    <x v="1"/>
    <x v="4"/>
    <x v="2"/>
    <x v="2"/>
    <x v="15"/>
    <x v="15"/>
  </r>
  <r>
    <x v="5"/>
    <s v=" ORÇAMENTO"/>
    <x v="11"/>
    <d v="2024-08-01T00:00:00"/>
    <d v="2024-08-01T00:00:00"/>
    <s v="Orçamento"/>
    <s v="1 | 1"/>
    <x v="8"/>
    <x v="0"/>
    <n v="3929.0410499999998"/>
    <x v="32"/>
    <x v="32"/>
    <s v="5249"/>
    <x v="22"/>
    <x v="3"/>
    <x v="1"/>
    <n v="4002"/>
    <x v="34"/>
    <n v="4002"/>
    <s v="ORÇAMENTO"/>
    <x v="1"/>
    <x v="4"/>
    <x v="2"/>
    <x v="2"/>
    <x v="2"/>
    <x v="2"/>
  </r>
  <r>
    <x v="5"/>
    <s v=" ORÇAMENTO"/>
    <x v="11"/>
    <d v="2024-08-01T00:00:00"/>
    <d v="2024-08-01T00:00:00"/>
    <s v="Orçamento"/>
    <s v="1 | 1"/>
    <x v="8"/>
    <x v="0"/>
    <n v="4000"/>
    <x v="27"/>
    <x v="27"/>
    <s v="9254"/>
    <x v="10"/>
    <x v="3"/>
    <x v="1"/>
    <n v="7001"/>
    <x v="11"/>
    <n v="7001"/>
    <s v="ORÇAMENTO"/>
    <x v="0"/>
    <x v="4"/>
    <x v="2"/>
    <x v="2"/>
    <x v="13"/>
    <x v="13"/>
  </r>
  <r>
    <x v="5"/>
    <s v=" ORÇAMENTO"/>
    <x v="11"/>
    <d v="2024-08-01T00:00:00"/>
    <d v="2024-08-01T00:00:00"/>
    <s v="Orçamento"/>
    <s v="1 | 1"/>
    <x v="8"/>
    <x v="0"/>
    <n v="4000"/>
    <x v="46"/>
    <x v="45"/>
    <s v="9558"/>
    <x v="10"/>
    <x v="3"/>
    <x v="1"/>
    <n v="7001"/>
    <x v="11"/>
    <n v="7001"/>
    <s v="ORÇAMENTO"/>
    <x v="0"/>
    <x v="4"/>
    <x v="9"/>
    <x v="9"/>
    <x v="12"/>
    <x v="12"/>
  </r>
  <r>
    <x v="5"/>
    <s v=" ORÇAMENTO"/>
    <x v="11"/>
    <d v="2024-08-01T00:00:00"/>
    <d v="2024-08-01T00:00:00"/>
    <s v="Orçamento"/>
    <s v="1 | 1"/>
    <x v="8"/>
    <x v="0"/>
    <n v="4000"/>
    <x v="44"/>
    <x v="43"/>
    <s v="12626"/>
    <x v="9"/>
    <x v="3"/>
    <x v="1"/>
    <n v="8006"/>
    <x v="10"/>
    <n v="8006"/>
    <s v="ORÇAMENTO"/>
    <x v="0"/>
    <x v="4"/>
    <x v="9"/>
    <x v="9"/>
    <x v="18"/>
    <x v="18"/>
  </r>
  <r>
    <x v="5"/>
    <s v=" ORÇAMENTO"/>
    <x v="11"/>
    <d v="2024-08-01T00:00:00"/>
    <d v="2024-08-01T00:00:00"/>
    <s v="Orçamento"/>
    <s v="1 | 1"/>
    <x v="8"/>
    <x v="0"/>
    <n v="4000"/>
    <x v="63"/>
    <x v="62"/>
    <s v="5882"/>
    <x v="12"/>
    <x v="3"/>
    <x v="1"/>
    <n v="4003"/>
    <x v="13"/>
    <n v="4003"/>
    <s v="ORÇAMENTO"/>
    <x v="0"/>
    <x v="4"/>
    <x v="9"/>
    <x v="9"/>
    <x v="18"/>
    <x v="18"/>
  </r>
  <r>
    <x v="5"/>
    <s v=" ORÇAMENTO"/>
    <x v="11"/>
    <d v="2024-08-01T00:00:00"/>
    <d v="2024-08-01T00:00:00"/>
    <s v="Orçamento"/>
    <s v="1 | 1"/>
    <x v="8"/>
    <x v="0"/>
    <n v="4000"/>
    <x v="103"/>
    <x v="102"/>
    <s v="13639"/>
    <x v="14"/>
    <x v="3"/>
    <x v="1"/>
    <n v="8001"/>
    <x v="17"/>
    <n v="8001"/>
    <s v="ORÇAMENTO"/>
    <x v="0"/>
    <x v="4"/>
    <x v="0"/>
    <x v="0"/>
    <x v="0"/>
    <x v="0"/>
  </r>
  <r>
    <x v="5"/>
    <s v=" ORÇAMENTO"/>
    <x v="11"/>
    <d v="2024-08-01T00:00:00"/>
    <d v="2024-08-01T00:00:00"/>
    <s v="Orçamento"/>
    <s v="1 | 1"/>
    <x v="8"/>
    <x v="0"/>
    <n v="4000"/>
    <x v="95"/>
    <x v="94"/>
    <s v="4426"/>
    <x v="8"/>
    <x v="3"/>
    <x v="1"/>
    <n v="3006"/>
    <x v="8"/>
    <n v="3006"/>
    <s v="ORÇAMENTO"/>
    <x v="0"/>
    <x v="4"/>
    <x v="0"/>
    <x v="0"/>
    <x v="0"/>
    <x v="0"/>
  </r>
  <r>
    <x v="5"/>
    <s v=" ORÇAMENTO"/>
    <x v="11"/>
    <d v="2024-08-01T00:00:00"/>
    <d v="2024-08-01T00:00:00"/>
    <s v="Orçamento"/>
    <s v="1 | 1"/>
    <x v="8"/>
    <x v="0"/>
    <n v="4044.42394589574"/>
    <x v="10"/>
    <x v="10"/>
    <s v="2338"/>
    <x v="0"/>
    <x v="3"/>
    <x v="1"/>
    <n v="2001"/>
    <x v="0"/>
    <n v="2001"/>
    <s v="ORÇAMENTO"/>
    <x v="1"/>
    <x v="4"/>
    <x v="5"/>
    <x v="5"/>
    <x v="6"/>
    <x v="6"/>
  </r>
  <r>
    <x v="5"/>
    <s v=" ORÇAMENTO"/>
    <x v="11"/>
    <d v="2024-08-01T00:00:00"/>
    <d v="2024-08-01T00:00:00"/>
    <s v="Orçamento"/>
    <s v="1 | 1"/>
    <x v="8"/>
    <x v="0"/>
    <n v="4086.8677375516872"/>
    <x v="100"/>
    <x v="99"/>
    <s v="5014"/>
    <x v="17"/>
    <x v="3"/>
    <x v="1"/>
    <n v="4001"/>
    <x v="20"/>
    <n v="4001"/>
    <s v="ORÇAMENTO"/>
    <x v="1"/>
    <x v="4"/>
    <x v="2"/>
    <x v="2"/>
    <x v="15"/>
    <x v="15"/>
  </r>
  <r>
    <x v="5"/>
    <s v=" ORÇAMENTO"/>
    <x v="11"/>
    <d v="2024-08-01T00:00:00"/>
    <d v="2024-08-01T00:00:00"/>
    <s v="Orçamento"/>
    <s v="1 | 1"/>
    <x v="8"/>
    <x v="0"/>
    <n v="4109.1468952396881"/>
    <x v="22"/>
    <x v="22"/>
    <s v="5512"/>
    <x v="12"/>
    <x v="3"/>
    <x v="1"/>
    <n v="4003"/>
    <x v="13"/>
    <n v="4003"/>
    <s v="ORÇAMENTO"/>
    <x v="1"/>
    <x v="4"/>
    <x v="2"/>
    <x v="2"/>
    <x v="13"/>
    <x v="13"/>
  </r>
  <r>
    <x v="5"/>
    <s v=" ORÇAMENTO"/>
    <x v="11"/>
    <d v="2024-08-01T00:00:00"/>
    <d v="2024-08-01T00:00:00"/>
    <s v="Orçamento"/>
    <s v="1 | 1"/>
    <x v="8"/>
    <x v="0"/>
    <n v="4116.0348009400004"/>
    <x v="38"/>
    <x v="38"/>
    <s v="7664"/>
    <x v="2"/>
    <x v="3"/>
    <x v="1"/>
    <n v="5003"/>
    <x v="31"/>
    <n v="5003"/>
    <s v="ORÇAMENTO"/>
    <x v="1"/>
    <x v="4"/>
    <x v="2"/>
    <x v="2"/>
    <x v="13"/>
    <x v="13"/>
  </r>
  <r>
    <x v="5"/>
    <s v=" ORÇAMENTO"/>
    <x v="11"/>
    <d v="2024-08-01T00:00:00"/>
    <d v="2024-08-01T00:00:00"/>
    <s v="Orçamento"/>
    <s v="1 | 1"/>
    <x v="8"/>
    <x v="0"/>
    <n v="4156.152"/>
    <x v="81"/>
    <x v="80"/>
    <s v="2952"/>
    <x v="5"/>
    <x v="3"/>
    <x v="1"/>
    <n v="3001"/>
    <x v="5"/>
    <n v="3001"/>
    <s v="ORÇAMENTO"/>
    <x v="0"/>
    <x v="4"/>
    <x v="0"/>
    <x v="0"/>
    <x v="10"/>
    <x v="10"/>
  </r>
  <r>
    <x v="5"/>
    <s v=" ORÇAMENTO"/>
    <x v="11"/>
    <d v="2024-08-01T00:00:00"/>
    <d v="2024-08-01T00:00:00"/>
    <s v="Orçamento"/>
    <s v="1 | 1"/>
    <x v="8"/>
    <x v="0"/>
    <n v="4241.7241795273958"/>
    <x v="91"/>
    <x v="90"/>
    <s v="1502"/>
    <x v="0"/>
    <x v="3"/>
    <x v="1"/>
    <n v="2001"/>
    <x v="0"/>
    <n v="2001"/>
    <s v="ORÇAMENTO"/>
    <x v="0"/>
    <x v="4"/>
    <x v="9"/>
    <x v="9"/>
    <x v="18"/>
    <x v="18"/>
  </r>
  <r>
    <x v="5"/>
    <s v=" ORÇAMENTO"/>
    <x v="11"/>
    <d v="2024-08-01T00:00:00"/>
    <d v="2024-08-01T00:00:00"/>
    <s v="Orçamento"/>
    <s v="1 | 1"/>
    <x v="8"/>
    <x v="0"/>
    <n v="4290"/>
    <x v="32"/>
    <x v="32"/>
    <s v="145"/>
    <x v="19"/>
    <x v="3"/>
    <x v="1"/>
    <n v="1002"/>
    <x v="22"/>
    <n v="1002"/>
    <s v="ORÇAMENTO"/>
    <x v="1"/>
    <x v="4"/>
    <x v="2"/>
    <x v="2"/>
    <x v="2"/>
    <x v="2"/>
  </r>
  <r>
    <x v="5"/>
    <s v=" ORÇAMENTO"/>
    <x v="11"/>
    <d v="2024-08-01T00:00:00"/>
    <d v="2024-08-01T00:00:00"/>
    <s v="Orçamento"/>
    <s v="1 | 1"/>
    <x v="8"/>
    <x v="0"/>
    <n v="4316.2758108431499"/>
    <x v="32"/>
    <x v="32"/>
    <s v="5578"/>
    <x v="12"/>
    <x v="3"/>
    <x v="1"/>
    <n v="4003"/>
    <x v="13"/>
    <n v="4003"/>
    <s v="ORÇAMENTO"/>
    <x v="1"/>
    <x v="4"/>
    <x v="2"/>
    <x v="2"/>
    <x v="2"/>
    <x v="2"/>
  </r>
  <r>
    <x v="5"/>
    <s v=" ORÇAMENTO"/>
    <x v="11"/>
    <d v="2024-08-01T00:00:00"/>
    <d v="2024-08-01T00:00:00"/>
    <s v="Orçamento"/>
    <s v="1 | 1"/>
    <x v="8"/>
    <x v="0"/>
    <n v="4435.2"/>
    <x v="81"/>
    <x v="80"/>
    <s v="2951"/>
    <x v="5"/>
    <x v="3"/>
    <x v="1"/>
    <n v="3001"/>
    <x v="5"/>
    <n v="3001"/>
    <s v="ORÇAMENTO"/>
    <x v="0"/>
    <x v="4"/>
    <x v="0"/>
    <x v="0"/>
    <x v="10"/>
    <x v="10"/>
  </r>
  <r>
    <x v="5"/>
    <s v=" ORÇAMENTO"/>
    <x v="11"/>
    <d v="2024-08-01T00:00:00"/>
    <d v="2024-08-01T00:00:00"/>
    <s v="Orçamento"/>
    <s v="1 | 1"/>
    <x v="8"/>
    <x v="0"/>
    <n v="4610"/>
    <x v="103"/>
    <x v="102"/>
    <s v="13629"/>
    <x v="14"/>
    <x v="3"/>
    <x v="1"/>
    <n v="8001"/>
    <x v="17"/>
    <n v="8001"/>
    <s v="ORÇAMENTO"/>
    <x v="0"/>
    <x v="4"/>
    <x v="0"/>
    <x v="0"/>
    <x v="0"/>
    <x v="0"/>
  </r>
  <r>
    <x v="5"/>
    <s v=" ORÇAMENTO"/>
    <x v="11"/>
    <d v="2024-08-01T00:00:00"/>
    <d v="2024-08-01T00:00:00"/>
    <s v="Orçamento"/>
    <s v="1 | 1"/>
    <x v="8"/>
    <x v="0"/>
    <n v="4675.3762062000005"/>
    <x v="20"/>
    <x v="20"/>
    <s v="10340"/>
    <x v="10"/>
    <x v="3"/>
    <x v="1"/>
    <n v="7003"/>
    <x v="14"/>
    <n v="7003"/>
    <s v="ORÇAMENTO"/>
    <x v="1"/>
    <x v="4"/>
    <x v="2"/>
    <x v="2"/>
    <x v="2"/>
    <x v="2"/>
  </r>
  <r>
    <x v="5"/>
    <s v=" ORÇAMENTO"/>
    <x v="11"/>
    <d v="2024-08-01T00:00:00"/>
    <d v="2024-08-01T00:00:00"/>
    <s v="Orçamento"/>
    <s v="1 | 1"/>
    <x v="8"/>
    <x v="0"/>
    <n v="4877.9828064565045"/>
    <x v="82"/>
    <x v="81"/>
    <s v="5703"/>
    <x v="12"/>
    <x v="3"/>
    <x v="1"/>
    <n v="4003"/>
    <x v="13"/>
    <n v="4003"/>
    <s v="ORÇAMENTO"/>
    <x v="0"/>
    <x v="4"/>
    <x v="11"/>
    <x v="11"/>
    <x v="17"/>
    <x v="17"/>
  </r>
  <r>
    <x v="5"/>
    <s v=" ORÇAMENTO"/>
    <x v="11"/>
    <d v="2024-08-01T00:00:00"/>
    <d v="2024-08-01T00:00:00"/>
    <s v="Orçamento"/>
    <s v="1 | 1"/>
    <x v="8"/>
    <x v="0"/>
    <n v="4891.4222980944996"/>
    <x v="38"/>
    <x v="38"/>
    <s v="11502"/>
    <x v="4"/>
    <x v="3"/>
    <x v="1"/>
    <n v="8002"/>
    <x v="4"/>
    <n v="8002"/>
    <s v="ORÇAMENTO"/>
    <x v="1"/>
    <x v="4"/>
    <x v="2"/>
    <x v="2"/>
    <x v="13"/>
    <x v="13"/>
  </r>
  <r>
    <x v="5"/>
    <s v=" ORÇAMENTO"/>
    <x v="11"/>
    <d v="2024-08-01T00:00:00"/>
    <d v="2024-08-01T00:00:00"/>
    <s v="Orçamento"/>
    <s v="1 | 1"/>
    <x v="8"/>
    <x v="0"/>
    <n v="4921.4035463334785"/>
    <x v="10"/>
    <x v="10"/>
    <s v="2337"/>
    <x v="0"/>
    <x v="3"/>
    <x v="1"/>
    <n v="2001"/>
    <x v="0"/>
    <n v="2001"/>
    <s v="ORÇAMENTO"/>
    <x v="1"/>
    <x v="4"/>
    <x v="5"/>
    <x v="5"/>
    <x v="6"/>
    <x v="6"/>
  </r>
  <r>
    <x v="5"/>
    <s v=" ORÇAMENTO"/>
    <x v="11"/>
    <d v="2024-08-01T00:00:00"/>
    <d v="2024-08-01T00:00:00"/>
    <s v="Orçamento"/>
    <s v="1 | 1"/>
    <x v="8"/>
    <x v="0"/>
    <n v="4964.9272227489992"/>
    <x v="38"/>
    <x v="38"/>
    <s v="4723"/>
    <x v="7"/>
    <x v="3"/>
    <x v="1"/>
    <n v="3008"/>
    <x v="26"/>
    <n v="3008"/>
    <s v="ORÇAMENTO"/>
    <x v="1"/>
    <x v="4"/>
    <x v="2"/>
    <x v="2"/>
    <x v="13"/>
    <x v="13"/>
  </r>
  <r>
    <x v="5"/>
    <s v=" ORÇAMENTO"/>
    <x v="11"/>
    <d v="2024-08-01T00:00:00"/>
    <d v="2024-08-01T00:00:00"/>
    <s v="Orçamento"/>
    <s v="1 | 1"/>
    <x v="8"/>
    <x v="0"/>
    <n v="4973.0351718033016"/>
    <x v="10"/>
    <x v="10"/>
    <s v="2336"/>
    <x v="0"/>
    <x v="3"/>
    <x v="1"/>
    <n v="2001"/>
    <x v="0"/>
    <n v="2001"/>
    <s v="ORÇAMENTO"/>
    <x v="1"/>
    <x v="4"/>
    <x v="5"/>
    <x v="5"/>
    <x v="6"/>
    <x v="6"/>
  </r>
  <r>
    <x v="5"/>
    <s v=" ORÇAMENTO"/>
    <x v="11"/>
    <d v="2024-08-01T00:00:00"/>
    <d v="2024-08-01T00:00:00"/>
    <s v="Orçamento"/>
    <s v="1 | 1"/>
    <x v="8"/>
    <x v="0"/>
    <n v="5000"/>
    <x v="97"/>
    <x v="96"/>
    <s v="645"/>
    <x v="0"/>
    <x v="3"/>
    <x v="1"/>
    <n v="2001"/>
    <x v="0"/>
    <n v="2001"/>
    <s v="ORÇAMENTO"/>
    <x v="1"/>
    <x v="4"/>
    <x v="2"/>
    <x v="2"/>
    <x v="13"/>
    <x v="13"/>
  </r>
  <r>
    <x v="5"/>
    <s v=" ORÇAMENTO"/>
    <x v="11"/>
    <d v="2024-08-01T00:00:00"/>
    <d v="2024-08-01T00:00:00"/>
    <s v="Orçamento"/>
    <s v="1 | 1"/>
    <x v="8"/>
    <x v="0"/>
    <n v="5000"/>
    <x v="30"/>
    <x v="30"/>
    <s v="18"/>
    <x v="19"/>
    <x v="3"/>
    <x v="1"/>
    <n v="1002"/>
    <x v="22"/>
    <n v="1002"/>
    <s v="ORÇAMENTO"/>
    <x v="1"/>
    <x v="4"/>
    <x v="2"/>
    <x v="2"/>
    <x v="13"/>
    <x v="13"/>
  </r>
  <r>
    <x v="5"/>
    <s v=" ORÇAMENTO"/>
    <x v="11"/>
    <d v="2024-08-01T00:00:00"/>
    <d v="2024-08-01T00:00:00"/>
    <s v="Orçamento"/>
    <s v="1 | 1"/>
    <x v="8"/>
    <x v="0"/>
    <n v="5000"/>
    <x v="27"/>
    <x v="27"/>
    <s v="3322"/>
    <x v="11"/>
    <x v="3"/>
    <x v="1"/>
    <n v="3003"/>
    <x v="12"/>
    <n v="3003"/>
    <s v="ORÇAMENTO"/>
    <x v="0"/>
    <x v="4"/>
    <x v="2"/>
    <x v="2"/>
    <x v="13"/>
    <x v="13"/>
  </r>
  <r>
    <x v="5"/>
    <s v=" ORÇAMENTO"/>
    <x v="11"/>
    <d v="2024-08-01T00:00:00"/>
    <d v="2024-08-01T00:00:00"/>
    <s v="Orçamento"/>
    <s v="1 | 1"/>
    <x v="8"/>
    <x v="0"/>
    <n v="5000"/>
    <x v="27"/>
    <x v="27"/>
    <s v="711"/>
    <x v="0"/>
    <x v="3"/>
    <x v="1"/>
    <n v="2001"/>
    <x v="0"/>
    <n v="2001"/>
    <s v="ORÇAMENTO"/>
    <x v="0"/>
    <x v="4"/>
    <x v="2"/>
    <x v="2"/>
    <x v="13"/>
    <x v="13"/>
  </r>
  <r>
    <x v="5"/>
    <s v=" ORÇAMENTO"/>
    <x v="11"/>
    <d v="2024-08-01T00:00:00"/>
    <d v="2024-08-01T00:00:00"/>
    <s v="Orçamento"/>
    <s v="1 | 1"/>
    <x v="8"/>
    <x v="0"/>
    <n v="5000"/>
    <x v="106"/>
    <x v="105"/>
    <s v="8977"/>
    <x v="6"/>
    <x v="3"/>
    <x v="1"/>
    <n v="6002"/>
    <x v="9"/>
    <n v="6002"/>
    <s v="ORÇAMENTO"/>
    <x v="0"/>
    <x v="4"/>
    <x v="2"/>
    <x v="2"/>
    <x v="15"/>
    <x v="15"/>
  </r>
  <r>
    <x v="5"/>
    <s v=" ORÇAMENTO"/>
    <x v="11"/>
    <d v="2024-08-01T00:00:00"/>
    <d v="2024-08-01T00:00:00"/>
    <s v="Orçamento"/>
    <s v="1 | 1"/>
    <x v="8"/>
    <x v="0"/>
    <n v="5000"/>
    <x v="24"/>
    <x v="24"/>
    <s v="6245"/>
    <x v="2"/>
    <x v="3"/>
    <x v="1"/>
    <n v="4004"/>
    <x v="2"/>
    <n v="4004"/>
    <s v="ORÇAMENTO"/>
    <x v="0"/>
    <x v="4"/>
    <x v="0"/>
    <x v="0"/>
    <x v="9"/>
    <x v="9"/>
  </r>
  <r>
    <x v="5"/>
    <s v=" ORÇAMENTO"/>
    <x v="11"/>
    <d v="2024-08-01T00:00:00"/>
    <d v="2024-08-01T00:00:00"/>
    <s v="Orçamento"/>
    <s v="1 | 1"/>
    <x v="8"/>
    <x v="0"/>
    <n v="5000"/>
    <x v="121"/>
    <x v="119"/>
    <s v="6713"/>
    <x v="2"/>
    <x v="3"/>
    <x v="1"/>
    <n v="4004"/>
    <x v="2"/>
    <n v="4004"/>
    <s v="ORÇAMENTO"/>
    <x v="0"/>
    <x v="4"/>
    <x v="0"/>
    <x v="0"/>
    <x v="9"/>
    <x v="9"/>
  </r>
  <r>
    <x v="5"/>
    <s v=" ORÇAMENTO"/>
    <x v="11"/>
    <d v="2024-08-01T00:00:00"/>
    <d v="2024-08-01T00:00:00"/>
    <s v="Orçamento"/>
    <s v="1 | 1"/>
    <x v="8"/>
    <x v="0"/>
    <n v="5000"/>
    <x v="103"/>
    <x v="102"/>
    <s v="13632"/>
    <x v="14"/>
    <x v="3"/>
    <x v="1"/>
    <n v="8001"/>
    <x v="17"/>
    <n v="8001"/>
    <s v="ORÇAMENTO"/>
    <x v="0"/>
    <x v="4"/>
    <x v="0"/>
    <x v="0"/>
    <x v="0"/>
    <x v="0"/>
  </r>
  <r>
    <x v="5"/>
    <s v=" ORÇAMENTO"/>
    <x v="11"/>
    <d v="2024-08-01T00:00:00"/>
    <d v="2024-08-01T00:00:00"/>
    <s v="Orçamento"/>
    <s v="1 | 1"/>
    <x v="8"/>
    <x v="0"/>
    <n v="5005.4833976511918"/>
    <x v="70"/>
    <x v="69"/>
    <s v="5285"/>
    <x v="22"/>
    <x v="3"/>
    <x v="1"/>
    <n v="4002"/>
    <x v="34"/>
    <n v="4002"/>
    <s v="ORÇAMENTO"/>
    <x v="1"/>
    <x v="4"/>
    <x v="2"/>
    <x v="2"/>
    <x v="15"/>
    <x v="15"/>
  </r>
  <r>
    <x v="5"/>
    <s v=" ORÇAMENTO"/>
    <x v="11"/>
    <d v="2024-08-01T00:00:00"/>
    <d v="2024-08-01T00:00:00"/>
    <s v="Orçamento"/>
    <s v="1 | 1"/>
    <x v="8"/>
    <x v="0"/>
    <n v="5017"/>
    <x v="24"/>
    <x v="24"/>
    <s v="10802"/>
    <x v="3"/>
    <x v="3"/>
    <x v="1"/>
    <n v="7004"/>
    <x v="3"/>
    <n v="7004"/>
    <s v="ORÇAMENTO"/>
    <x v="0"/>
    <x v="4"/>
    <x v="0"/>
    <x v="0"/>
    <x v="9"/>
    <x v="9"/>
  </r>
  <r>
    <x v="5"/>
    <s v=" ORÇAMENTO"/>
    <x v="11"/>
    <d v="2024-08-01T00:00:00"/>
    <d v="2024-08-01T00:00:00"/>
    <s v="Orçamento"/>
    <s v="1 | 1"/>
    <x v="8"/>
    <x v="0"/>
    <n v="5017"/>
    <x v="24"/>
    <x v="24"/>
    <s v="6244"/>
    <x v="2"/>
    <x v="3"/>
    <x v="1"/>
    <n v="4004"/>
    <x v="2"/>
    <n v="4004"/>
    <s v="ORÇAMENTO"/>
    <x v="0"/>
    <x v="4"/>
    <x v="0"/>
    <x v="0"/>
    <x v="9"/>
    <x v="9"/>
  </r>
  <r>
    <x v="5"/>
    <s v=" ORÇAMENTO"/>
    <x v="11"/>
    <d v="2024-08-01T00:00:00"/>
    <d v="2024-08-01T00:00:00"/>
    <s v="Orçamento"/>
    <s v="1 | 1"/>
    <x v="8"/>
    <x v="0"/>
    <n v="5065.2222878182611"/>
    <x v="102"/>
    <x v="101"/>
    <s v="8598"/>
    <x v="6"/>
    <x v="3"/>
    <x v="1"/>
    <n v="6001"/>
    <x v="6"/>
    <n v="6001"/>
    <s v="ORÇAMENTO"/>
    <x v="1"/>
    <x v="4"/>
    <x v="2"/>
    <x v="2"/>
    <x v="15"/>
    <x v="15"/>
  </r>
  <r>
    <x v="5"/>
    <s v=" ORÇAMENTO"/>
    <x v="11"/>
    <d v="2024-08-01T00:00:00"/>
    <d v="2024-08-01T00:00:00"/>
    <s v="Orçamento"/>
    <s v="1 | 1"/>
    <x v="8"/>
    <x v="0"/>
    <n v="5068.1288159999995"/>
    <x v="38"/>
    <x v="38"/>
    <s v="10104"/>
    <x v="2"/>
    <x v="3"/>
    <x v="1"/>
    <n v="7002"/>
    <x v="33"/>
    <n v="7002"/>
    <s v="ORÇAMENTO"/>
    <x v="1"/>
    <x v="4"/>
    <x v="2"/>
    <x v="2"/>
    <x v="13"/>
    <x v="13"/>
  </r>
  <r>
    <x v="5"/>
    <s v=" ORÇAMENTO"/>
    <x v="11"/>
    <d v="2024-08-01T00:00:00"/>
    <d v="2024-08-01T00:00:00"/>
    <s v="Orçamento"/>
    <s v="1 | 1"/>
    <x v="8"/>
    <x v="0"/>
    <n v="5073.1021187147653"/>
    <x v="139"/>
    <x v="137"/>
    <s v="8623"/>
    <x v="6"/>
    <x v="3"/>
    <x v="1"/>
    <n v="6001"/>
    <x v="6"/>
    <n v="6001"/>
    <s v="ORÇAMENTO"/>
    <x v="1"/>
    <x v="4"/>
    <x v="2"/>
    <x v="2"/>
    <x v="15"/>
    <x v="15"/>
  </r>
  <r>
    <x v="5"/>
    <s v=" ORÇAMENTO"/>
    <x v="11"/>
    <d v="2024-08-01T00:00:00"/>
    <d v="2024-08-01T00:00:00"/>
    <s v="Orçamento"/>
    <s v="1 | 1"/>
    <x v="8"/>
    <x v="0"/>
    <n v="5133.2005199999994"/>
    <x v="38"/>
    <x v="38"/>
    <s v="3089"/>
    <x v="16"/>
    <x v="3"/>
    <x v="1"/>
    <n v="3002"/>
    <x v="19"/>
    <n v="3002"/>
    <s v="ORÇAMENTO"/>
    <x v="1"/>
    <x v="4"/>
    <x v="2"/>
    <x v="2"/>
    <x v="13"/>
    <x v="13"/>
  </r>
  <r>
    <x v="5"/>
    <s v=" ORÇAMENTO"/>
    <x v="11"/>
    <d v="2024-08-01T00:00:00"/>
    <d v="2024-08-01T00:00:00"/>
    <s v="Orçamento"/>
    <s v="1 | 1"/>
    <x v="8"/>
    <x v="0"/>
    <n v="5170"/>
    <x v="15"/>
    <x v="15"/>
    <s v="11744"/>
    <x v="4"/>
    <x v="3"/>
    <x v="1"/>
    <n v="8002"/>
    <x v="4"/>
    <n v="8002"/>
    <s v="ORÇAMENTO"/>
    <x v="0"/>
    <x v="4"/>
    <x v="0"/>
    <x v="0"/>
    <x v="10"/>
    <x v="10"/>
  </r>
  <r>
    <x v="5"/>
    <s v=" ORÇAMENTO"/>
    <x v="11"/>
    <d v="2024-08-01T00:00:00"/>
    <d v="2024-08-01T00:00:00"/>
    <s v="Orçamento"/>
    <s v="1 | 1"/>
    <x v="8"/>
    <x v="0"/>
    <n v="5250"/>
    <x v="23"/>
    <x v="23"/>
    <s v="1179"/>
    <x v="0"/>
    <x v="3"/>
    <x v="1"/>
    <n v="2001"/>
    <x v="0"/>
    <n v="2001"/>
    <s v="ORÇAMENTO"/>
    <x v="0"/>
    <x v="4"/>
    <x v="9"/>
    <x v="9"/>
    <x v="12"/>
    <x v="12"/>
  </r>
  <r>
    <x v="5"/>
    <s v=" ORÇAMENTO"/>
    <x v="11"/>
    <d v="2024-08-01T00:00:00"/>
    <d v="2024-08-01T00:00:00"/>
    <s v="Orçamento"/>
    <s v="1 | 1"/>
    <x v="8"/>
    <x v="0"/>
    <n v="5259.7379826139704"/>
    <x v="125"/>
    <x v="123"/>
    <s v="8705"/>
    <x v="6"/>
    <x v="3"/>
    <x v="1"/>
    <n v="6001"/>
    <x v="6"/>
    <n v="6001"/>
    <s v="ORÇAMENTO"/>
    <x v="0"/>
    <x v="4"/>
    <x v="9"/>
    <x v="9"/>
    <x v="12"/>
    <x v="12"/>
  </r>
  <r>
    <x v="5"/>
    <s v=" ORÇAMENTO"/>
    <x v="11"/>
    <d v="2024-08-01T00:00:00"/>
    <d v="2024-08-01T00:00:00"/>
    <s v="Orçamento"/>
    <s v="1 | 1"/>
    <x v="8"/>
    <x v="0"/>
    <n v="5279.7767581999997"/>
    <x v="38"/>
    <x v="38"/>
    <s v="7421"/>
    <x v="18"/>
    <x v="3"/>
    <x v="1"/>
    <n v="5002"/>
    <x v="21"/>
    <n v="5002"/>
    <s v="ORÇAMENTO"/>
    <x v="1"/>
    <x v="4"/>
    <x v="2"/>
    <x v="2"/>
    <x v="13"/>
    <x v="13"/>
  </r>
  <r>
    <x v="5"/>
    <s v=" ORÇAMENTO"/>
    <x v="11"/>
    <d v="2024-08-01T00:00:00"/>
    <d v="2024-08-01T00:00:00"/>
    <s v="Orçamento"/>
    <s v="1 | 1"/>
    <x v="8"/>
    <x v="0"/>
    <n v="5280"/>
    <x v="15"/>
    <x v="15"/>
    <s v="11743"/>
    <x v="4"/>
    <x v="3"/>
    <x v="1"/>
    <n v="8002"/>
    <x v="4"/>
    <n v="8002"/>
    <s v="ORÇAMENTO"/>
    <x v="0"/>
    <x v="4"/>
    <x v="0"/>
    <x v="0"/>
    <x v="10"/>
    <x v="10"/>
  </r>
  <r>
    <x v="5"/>
    <s v=" ORÇAMENTO"/>
    <x v="11"/>
    <d v="2024-08-01T00:00:00"/>
    <d v="2024-08-01T00:00:00"/>
    <s v="Orçamento"/>
    <s v="1 | 1"/>
    <x v="8"/>
    <x v="0"/>
    <n v="5280.92"/>
    <x v="37"/>
    <x v="37"/>
    <s v="6017"/>
    <x v="2"/>
    <x v="3"/>
    <x v="1"/>
    <n v="4004"/>
    <x v="2"/>
    <n v="4004"/>
    <s v="ORÇAMENTO"/>
    <x v="1"/>
    <x v="4"/>
    <x v="2"/>
    <x v="2"/>
    <x v="13"/>
    <x v="13"/>
  </r>
  <r>
    <x v="5"/>
    <s v=" ORÇAMENTO"/>
    <x v="11"/>
    <d v="2024-08-01T00:00:00"/>
    <d v="2024-08-01T00:00:00"/>
    <s v="Orçamento"/>
    <s v="1 | 1"/>
    <x v="8"/>
    <x v="0"/>
    <n v="5300"/>
    <x v="14"/>
    <x v="14"/>
    <s v="6419"/>
    <x v="2"/>
    <x v="3"/>
    <x v="1"/>
    <n v="4004"/>
    <x v="2"/>
    <n v="4004"/>
    <s v="ORÇAMENTO"/>
    <x v="0"/>
    <x v="4"/>
    <x v="0"/>
    <x v="0"/>
    <x v="9"/>
    <x v="9"/>
  </r>
  <r>
    <x v="5"/>
    <s v=" ORÇAMENTO"/>
    <x v="11"/>
    <d v="2024-08-01T00:00:00"/>
    <d v="2024-08-01T00:00:00"/>
    <s v="Orçamento"/>
    <s v="1 | 1"/>
    <x v="8"/>
    <x v="0"/>
    <n v="5407.4868701628966"/>
    <x v="48"/>
    <x v="47"/>
    <s v="11672"/>
    <x v="4"/>
    <x v="3"/>
    <x v="1"/>
    <n v="8002"/>
    <x v="4"/>
    <n v="8002"/>
    <s v="ORÇAMENTO"/>
    <x v="0"/>
    <x v="4"/>
    <x v="9"/>
    <x v="9"/>
    <x v="18"/>
    <x v="18"/>
  </r>
  <r>
    <x v="5"/>
    <s v=" ORÇAMENTO"/>
    <x v="11"/>
    <d v="2024-08-01T00:00:00"/>
    <d v="2024-08-01T00:00:00"/>
    <s v="Orçamento"/>
    <s v="1 | 1"/>
    <x v="8"/>
    <x v="0"/>
    <n v="5414.3407536777258"/>
    <x v="20"/>
    <x v="20"/>
    <s v="4966"/>
    <x v="17"/>
    <x v="3"/>
    <x v="1"/>
    <n v="4001"/>
    <x v="20"/>
    <n v="4001"/>
    <s v="ORÇAMENTO"/>
    <x v="1"/>
    <x v="4"/>
    <x v="2"/>
    <x v="2"/>
    <x v="2"/>
    <x v="2"/>
  </r>
  <r>
    <x v="5"/>
    <s v=" ORÇAMENTO"/>
    <x v="11"/>
    <d v="2024-08-01T00:00:00"/>
    <d v="2024-08-01T00:00:00"/>
    <s v="Orçamento"/>
    <s v="1 | 1"/>
    <x v="8"/>
    <x v="0"/>
    <n v="5500"/>
    <x v="83"/>
    <x v="82"/>
    <s v="3010"/>
    <x v="5"/>
    <x v="3"/>
    <x v="1"/>
    <n v="3001"/>
    <x v="5"/>
    <n v="3001"/>
    <s v="ORÇAMENTO"/>
    <x v="0"/>
    <x v="4"/>
    <x v="0"/>
    <x v="0"/>
    <x v="10"/>
    <x v="10"/>
  </r>
  <r>
    <x v="5"/>
    <s v=" ORÇAMENTO"/>
    <x v="11"/>
    <d v="2024-08-01T00:00:00"/>
    <d v="2024-08-01T00:00:00"/>
    <s v="Orçamento"/>
    <s v="1 | 1"/>
    <x v="8"/>
    <x v="0"/>
    <n v="5500"/>
    <x v="29"/>
    <x v="29"/>
    <s v="12314"/>
    <x v="19"/>
    <x v="3"/>
    <x v="1"/>
    <n v="8005"/>
    <x v="23"/>
    <n v="8005"/>
    <s v="ORÇAMENTO"/>
    <x v="0"/>
    <x v="4"/>
    <x v="0"/>
    <x v="0"/>
    <x v="10"/>
    <x v="10"/>
  </r>
  <r>
    <x v="5"/>
    <s v=" ORÇAMENTO"/>
    <x v="11"/>
    <d v="2024-08-01T00:00:00"/>
    <d v="2024-08-01T00:00:00"/>
    <s v="Orçamento"/>
    <s v="1 | 1"/>
    <x v="8"/>
    <x v="0"/>
    <n v="5500"/>
    <x v="86"/>
    <x v="85"/>
    <s v="4659"/>
    <x v="7"/>
    <x v="3"/>
    <x v="1"/>
    <n v="3007"/>
    <x v="25"/>
    <n v="3007"/>
    <s v="ORÇAMENTO"/>
    <x v="0"/>
    <x v="4"/>
    <x v="0"/>
    <x v="0"/>
    <x v="0"/>
    <x v="0"/>
  </r>
  <r>
    <x v="5"/>
    <s v=" ORÇAMENTO"/>
    <x v="11"/>
    <d v="2024-08-01T00:00:00"/>
    <d v="2024-08-01T00:00:00"/>
    <s v="Orçamento"/>
    <s v="1 | 1"/>
    <x v="8"/>
    <x v="0"/>
    <n v="5500"/>
    <x v="103"/>
    <x v="102"/>
    <s v="11276"/>
    <x v="14"/>
    <x v="3"/>
    <x v="1"/>
    <n v="8001"/>
    <x v="17"/>
    <n v="8001"/>
    <s v="ORÇAMENTO"/>
    <x v="0"/>
    <x v="4"/>
    <x v="0"/>
    <x v="0"/>
    <x v="0"/>
    <x v="0"/>
  </r>
  <r>
    <x v="5"/>
    <s v=" ORÇAMENTO"/>
    <x v="11"/>
    <d v="2024-08-01T00:00:00"/>
    <d v="2024-08-01T00:00:00"/>
    <s v="Orçamento"/>
    <s v="1 | 1"/>
    <x v="8"/>
    <x v="0"/>
    <n v="5500"/>
    <x v="103"/>
    <x v="102"/>
    <s v="13631"/>
    <x v="14"/>
    <x v="3"/>
    <x v="1"/>
    <n v="8001"/>
    <x v="17"/>
    <n v="8001"/>
    <s v="ORÇAMENTO"/>
    <x v="0"/>
    <x v="4"/>
    <x v="0"/>
    <x v="0"/>
    <x v="0"/>
    <x v="0"/>
  </r>
  <r>
    <x v="5"/>
    <s v=" ORÇAMENTO"/>
    <x v="11"/>
    <d v="2024-08-01T00:00:00"/>
    <d v="2024-08-01T00:00:00"/>
    <s v="Orçamento"/>
    <s v="1 | 1"/>
    <x v="8"/>
    <x v="0"/>
    <n v="5500"/>
    <x v="95"/>
    <x v="94"/>
    <s v="4425"/>
    <x v="8"/>
    <x v="3"/>
    <x v="1"/>
    <n v="3006"/>
    <x v="8"/>
    <n v="3006"/>
    <s v="ORÇAMENTO"/>
    <x v="0"/>
    <x v="4"/>
    <x v="0"/>
    <x v="0"/>
    <x v="0"/>
    <x v="0"/>
  </r>
  <r>
    <x v="5"/>
    <s v=" ORÇAMENTO"/>
    <x v="11"/>
    <d v="2024-08-01T00:00:00"/>
    <d v="2024-08-01T00:00:00"/>
    <s v="Orçamento"/>
    <s v="1 | 1"/>
    <x v="8"/>
    <x v="0"/>
    <n v="5582.0511367230374"/>
    <x v="72"/>
    <x v="71"/>
    <s v="9362"/>
    <x v="10"/>
    <x v="3"/>
    <x v="1"/>
    <n v="7001"/>
    <x v="11"/>
    <n v="7001"/>
    <s v="ORÇAMENTO"/>
    <x v="1"/>
    <x v="4"/>
    <x v="2"/>
    <x v="2"/>
    <x v="15"/>
    <x v="15"/>
  </r>
  <r>
    <x v="5"/>
    <s v=" ORÇAMENTO"/>
    <x v="11"/>
    <d v="2024-08-01T00:00:00"/>
    <d v="2024-08-01T00:00:00"/>
    <s v="Orçamento"/>
    <s v="1 | 1"/>
    <x v="8"/>
    <x v="0"/>
    <n v="5600"/>
    <x v="34"/>
    <x v="34"/>
    <s v="13240"/>
    <x v="9"/>
    <x v="3"/>
    <x v="1"/>
    <n v="8006"/>
    <x v="10"/>
    <n v="8006"/>
    <s v="ORÇAMENTO"/>
    <x v="0"/>
    <x v="4"/>
    <x v="0"/>
    <x v="0"/>
    <x v="0"/>
    <x v="0"/>
  </r>
  <r>
    <x v="5"/>
    <s v=" ORÇAMENTO"/>
    <x v="11"/>
    <d v="2024-08-01T00:00:00"/>
    <d v="2024-08-01T00:00:00"/>
    <s v="Orçamento"/>
    <s v="1 | 1"/>
    <x v="8"/>
    <x v="0"/>
    <n v="5637.2514345919089"/>
    <x v="44"/>
    <x v="43"/>
    <s v="12625"/>
    <x v="9"/>
    <x v="3"/>
    <x v="1"/>
    <n v="8006"/>
    <x v="10"/>
    <n v="8006"/>
    <s v="ORÇAMENTO"/>
    <x v="0"/>
    <x v="4"/>
    <x v="9"/>
    <x v="9"/>
    <x v="18"/>
    <x v="18"/>
  </r>
  <r>
    <x v="5"/>
    <s v=" ORÇAMENTO"/>
    <x v="11"/>
    <d v="2024-08-01T00:00:00"/>
    <d v="2024-08-01T00:00:00"/>
    <s v="Orçamento"/>
    <s v="1 | 1"/>
    <x v="8"/>
    <x v="0"/>
    <n v="5793.4800000000005"/>
    <x v="81"/>
    <x v="80"/>
    <s v="2950"/>
    <x v="5"/>
    <x v="3"/>
    <x v="1"/>
    <n v="3001"/>
    <x v="5"/>
    <n v="3001"/>
    <s v="ORÇAMENTO"/>
    <x v="0"/>
    <x v="4"/>
    <x v="0"/>
    <x v="0"/>
    <x v="10"/>
    <x v="10"/>
  </r>
  <r>
    <x v="5"/>
    <s v=" ORÇAMENTO"/>
    <x v="11"/>
    <d v="2024-08-01T00:00:00"/>
    <d v="2024-08-01T00:00:00"/>
    <s v="Orçamento"/>
    <s v="1 | 1"/>
    <x v="8"/>
    <x v="0"/>
    <n v="5814.0607799999998"/>
    <x v="38"/>
    <x v="38"/>
    <s v="7899"/>
    <x v="2"/>
    <x v="3"/>
    <x v="1"/>
    <n v="5005"/>
    <x v="32"/>
    <n v="5005"/>
    <s v="ORÇAMENTO"/>
    <x v="1"/>
    <x v="4"/>
    <x v="2"/>
    <x v="2"/>
    <x v="13"/>
    <x v="13"/>
  </r>
  <r>
    <x v="5"/>
    <s v=" ORÇAMENTO"/>
    <x v="11"/>
    <d v="2024-08-01T00:00:00"/>
    <d v="2024-08-01T00:00:00"/>
    <s v="Orçamento"/>
    <s v="1 | 1"/>
    <x v="8"/>
    <x v="0"/>
    <n v="5855.5"/>
    <x v="20"/>
    <x v="20"/>
    <s v="8425"/>
    <x v="6"/>
    <x v="3"/>
    <x v="1"/>
    <n v="6001"/>
    <x v="6"/>
    <n v="6001"/>
    <s v="ORÇAMENTO"/>
    <x v="1"/>
    <x v="4"/>
    <x v="2"/>
    <x v="2"/>
    <x v="2"/>
    <x v="2"/>
  </r>
  <r>
    <x v="5"/>
    <s v=" ORÇAMENTO"/>
    <x v="11"/>
    <d v="2024-08-01T00:00:00"/>
    <d v="2024-08-01T00:00:00"/>
    <s v="Orçamento"/>
    <s v="1 | 1"/>
    <x v="8"/>
    <x v="0"/>
    <n v="5889.1722293397934"/>
    <x v="21"/>
    <x v="21"/>
    <s v="9302"/>
    <x v="10"/>
    <x v="3"/>
    <x v="1"/>
    <n v="7001"/>
    <x v="11"/>
    <n v="7001"/>
    <s v="ORÇAMENTO"/>
    <x v="1"/>
    <x v="4"/>
    <x v="2"/>
    <x v="2"/>
    <x v="2"/>
    <x v="2"/>
  </r>
  <r>
    <x v="5"/>
    <s v=" ORÇAMENTO"/>
    <x v="11"/>
    <d v="2024-08-01T00:00:00"/>
    <d v="2024-08-01T00:00:00"/>
    <s v="Orçamento"/>
    <s v="1 | 1"/>
    <x v="8"/>
    <x v="0"/>
    <n v="5938.4138513383541"/>
    <x v="77"/>
    <x v="76"/>
    <s v="9684"/>
    <x v="10"/>
    <x v="3"/>
    <x v="1"/>
    <n v="7001"/>
    <x v="11"/>
    <n v="7001"/>
    <s v="ORÇAMENTO"/>
    <x v="0"/>
    <x v="4"/>
    <x v="9"/>
    <x v="9"/>
    <x v="12"/>
    <x v="12"/>
  </r>
  <r>
    <x v="5"/>
    <s v=" ORÇAMENTO"/>
    <x v="11"/>
    <d v="2024-08-01T00:00:00"/>
    <d v="2024-08-01T00:00:00"/>
    <s v="Orçamento"/>
    <s v="1 | 1"/>
    <x v="8"/>
    <x v="0"/>
    <n v="5940"/>
    <x v="24"/>
    <x v="24"/>
    <s v="6243"/>
    <x v="2"/>
    <x v="3"/>
    <x v="1"/>
    <n v="4004"/>
    <x v="2"/>
    <n v="4004"/>
    <s v="ORÇAMENTO"/>
    <x v="0"/>
    <x v="4"/>
    <x v="0"/>
    <x v="0"/>
    <x v="9"/>
    <x v="9"/>
  </r>
  <r>
    <x v="5"/>
    <s v=" ORÇAMENTO"/>
    <x v="11"/>
    <d v="2024-08-01T00:00:00"/>
    <d v="2024-08-01T00:00:00"/>
    <s v="Orçamento"/>
    <s v="1 | 1"/>
    <x v="8"/>
    <x v="0"/>
    <n v="5962.6815069427075"/>
    <x v="70"/>
    <x v="69"/>
    <s v="6113"/>
    <x v="2"/>
    <x v="3"/>
    <x v="1"/>
    <n v="4004"/>
    <x v="2"/>
    <n v="4004"/>
    <s v="ORÇAMENTO"/>
    <x v="1"/>
    <x v="4"/>
    <x v="2"/>
    <x v="2"/>
    <x v="15"/>
    <x v="15"/>
  </r>
  <r>
    <x v="5"/>
    <s v=" ORÇAMENTO"/>
    <x v="11"/>
    <d v="2024-08-01T00:00:00"/>
    <d v="2024-08-01T00:00:00"/>
    <s v="Orçamento"/>
    <s v="1 | 1"/>
    <x v="8"/>
    <x v="0"/>
    <n v="6000"/>
    <x v="76"/>
    <x v="75"/>
    <s v="9633"/>
    <x v="10"/>
    <x v="3"/>
    <x v="1"/>
    <n v="7001"/>
    <x v="11"/>
    <n v="7001"/>
    <s v="ORÇAMENTO"/>
    <x v="0"/>
    <x v="4"/>
    <x v="9"/>
    <x v="9"/>
    <x v="12"/>
    <x v="12"/>
  </r>
  <r>
    <x v="5"/>
    <s v=" ORÇAMENTO"/>
    <x v="11"/>
    <d v="2024-08-01T00:00:00"/>
    <d v="2024-08-01T00:00:00"/>
    <s v="Orçamento"/>
    <s v="1 | 1"/>
    <x v="8"/>
    <x v="0"/>
    <n v="6000"/>
    <x v="63"/>
    <x v="62"/>
    <s v="10269"/>
    <x v="2"/>
    <x v="3"/>
    <x v="1"/>
    <n v="7002"/>
    <x v="33"/>
    <n v="7002"/>
    <s v="ORÇAMENTO"/>
    <x v="0"/>
    <x v="4"/>
    <x v="9"/>
    <x v="9"/>
    <x v="18"/>
    <x v="18"/>
  </r>
  <r>
    <x v="5"/>
    <s v=" ORÇAMENTO"/>
    <x v="11"/>
    <d v="2024-08-01T00:00:00"/>
    <d v="2024-08-01T00:00:00"/>
    <s v="Orçamento"/>
    <s v="1 | 1"/>
    <x v="8"/>
    <x v="0"/>
    <n v="6000"/>
    <x v="41"/>
    <x v="41"/>
    <s v="10919"/>
    <x v="3"/>
    <x v="3"/>
    <x v="1"/>
    <n v="7004"/>
    <x v="3"/>
    <n v="7004"/>
    <s v="ORÇAMENTO"/>
    <x v="0"/>
    <x v="4"/>
    <x v="0"/>
    <x v="0"/>
    <x v="9"/>
    <x v="9"/>
  </r>
  <r>
    <x v="5"/>
    <s v=" ORÇAMENTO"/>
    <x v="11"/>
    <d v="2024-08-01T00:00:00"/>
    <d v="2024-08-01T00:00:00"/>
    <s v="Orçamento"/>
    <s v="1 | 1"/>
    <x v="8"/>
    <x v="0"/>
    <n v="6000"/>
    <x v="86"/>
    <x v="85"/>
    <s v="4658"/>
    <x v="7"/>
    <x v="3"/>
    <x v="1"/>
    <n v="3007"/>
    <x v="25"/>
    <n v="3007"/>
    <s v="ORÇAMENTO"/>
    <x v="0"/>
    <x v="4"/>
    <x v="0"/>
    <x v="0"/>
    <x v="0"/>
    <x v="0"/>
  </r>
  <r>
    <x v="5"/>
    <s v=" ORÇAMENTO"/>
    <x v="11"/>
    <d v="2024-08-01T00:00:00"/>
    <d v="2024-08-01T00:00:00"/>
    <s v="Orçamento"/>
    <s v="1 | 1"/>
    <x v="8"/>
    <x v="0"/>
    <n v="6000"/>
    <x v="34"/>
    <x v="34"/>
    <s v="13239"/>
    <x v="9"/>
    <x v="3"/>
    <x v="1"/>
    <n v="8006"/>
    <x v="10"/>
    <n v="8006"/>
    <s v="ORÇAMENTO"/>
    <x v="0"/>
    <x v="4"/>
    <x v="0"/>
    <x v="0"/>
    <x v="0"/>
    <x v="0"/>
  </r>
  <r>
    <x v="5"/>
    <s v=" ORÇAMENTO"/>
    <x v="11"/>
    <d v="2024-08-01T00:00:00"/>
    <d v="2024-08-01T00:00:00"/>
    <s v="Orçamento"/>
    <s v="1 | 1"/>
    <x v="8"/>
    <x v="0"/>
    <n v="6000"/>
    <x v="103"/>
    <x v="102"/>
    <s v="13637"/>
    <x v="14"/>
    <x v="3"/>
    <x v="1"/>
    <n v="8001"/>
    <x v="17"/>
    <n v="8001"/>
    <s v="ORÇAMENTO"/>
    <x v="0"/>
    <x v="4"/>
    <x v="0"/>
    <x v="0"/>
    <x v="0"/>
    <x v="0"/>
  </r>
  <r>
    <x v="5"/>
    <s v=" ORÇAMENTO"/>
    <x v="11"/>
    <d v="2024-08-01T00:00:00"/>
    <d v="2024-08-01T00:00:00"/>
    <s v="Orçamento"/>
    <s v="1 | 1"/>
    <x v="8"/>
    <x v="0"/>
    <n v="6000"/>
    <x v="103"/>
    <x v="102"/>
    <s v="13638"/>
    <x v="14"/>
    <x v="3"/>
    <x v="1"/>
    <n v="8001"/>
    <x v="17"/>
    <n v="8001"/>
    <s v="ORÇAMENTO"/>
    <x v="0"/>
    <x v="4"/>
    <x v="0"/>
    <x v="0"/>
    <x v="0"/>
    <x v="0"/>
  </r>
  <r>
    <x v="5"/>
    <s v=" ORÇAMENTO"/>
    <x v="11"/>
    <d v="2024-08-01T00:00:00"/>
    <d v="2024-08-01T00:00:00"/>
    <s v="Orçamento"/>
    <s v="1 | 1"/>
    <x v="8"/>
    <x v="0"/>
    <n v="6000"/>
    <x v="103"/>
    <x v="102"/>
    <s v="13641"/>
    <x v="14"/>
    <x v="3"/>
    <x v="1"/>
    <n v="8001"/>
    <x v="17"/>
    <n v="8001"/>
    <s v="ORÇAMENTO"/>
    <x v="0"/>
    <x v="4"/>
    <x v="0"/>
    <x v="0"/>
    <x v="0"/>
    <x v="0"/>
  </r>
  <r>
    <x v="5"/>
    <s v=" ORÇAMENTO"/>
    <x v="11"/>
    <d v="2024-08-01T00:00:00"/>
    <d v="2024-08-01T00:00:00"/>
    <s v="Orçamento"/>
    <s v="1 | 1"/>
    <x v="8"/>
    <x v="0"/>
    <n v="6000"/>
    <x v="103"/>
    <x v="102"/>
    <s v="13643"/>
    <x v="14"/>
    <x v="3"/>
    <x v="1"/>
    <n v="8001"/>
    <x v="17"/>
    <n v="8001"/>
    <s v="ORÇAMENTO"/>
    <x v="0"/>
    <x v="4"/>
    <x v="0"/>
    <x v="0"/>
    <x v="0"/>
    <x v="0"/>
  </r>
  <r>
    <x v="5"/>
    <s v=" ORÇAMENTO"/>
    <x v="11"/>
    <d v="2024-08-01T00:00:00"/>
    <d v="2024-08-01T00:00:00"/>
    <s v="Orçamento"/>
    <s v="1 | 1"/>
    <x v="8"/>
    <x v="0"/>
    <n v="6000"/>
    <x v="103"/>
    <x v="102"/>
    <s v="13645"/>
    <x v="14"/>
    <x v="3"/>
    <x v="1"/>
    <n v="8001"/>
    <x v="17"/>
    <n v="8001"/>
    <s v="ORÇAMENTO"/>
    <x v="0"/>
    <x v="4"/>
    <x v="0"/>
    <x v="0"/>
    <x v="0"/>
    <x v="0"/>
  </r>
  <r>
    <x v="5"/>
    <s v=" ORÇAMENTO"/>
    <x v="11"/>
    <d v="2024-08-01T00:00:00"/>
    <d v="2024-08-01T00:00:00"/>
    <s v="Orçamento"/>
    <s v="1 | 1"/>
    <x v="8"/>
    <x v="0"/>
    <n v="6000"/>
    <x v="103"/>
    <x v="102"/>
    <s v="13647"/>
    <x v="14"/>
    <x v="3"/>
    <x v="1"/>
    <n v="8001"/>
    <x v="17"/>
    <n v="8001"/>
    <s v="ORÇAMENTO"/>
    <x v="0"/>
    <x v="4"/>
    <x v="0"/>
    <x v="0"/>
    <x v="0"/>
    <x v="0"/>
  </r>
  <r>
    <x v="5"/>
    <s v=" ORÇAMENTO"/>
    <x v="11"/>
    <d v="2024-08-01T00:00:00"/>
    <d v="2024-08-01T00:00:00"/>
    <s v="Orçamento"/>
    <s v="1 | 1"/>
    <x v="8"/>
    <x v="0"/>
    <n v="6004.0982335273357"/>
    <x v="10"/>
    <x v="10"/>
    <s v="2335"/>
    <x v="0"/>
    <x v="3"/>
    <x v="1"/>
    <n v="2001"/>
    <x v="0"/>
    <n v="2001"/>
    <s v="ORÇAMENTO"/>
    <x v="1"/>
    <x v="4"/>
    <x v="5"/>
    <x v="5"/>
    <x v="6"/>
    <x v="6"/>
  </r>
  <r>
    <x v="5"/>
    <s v=" ORÇAMENTO"/>
    <x v="11"/>
    <d v="2024-08-01T00:00:00"/>
    <d v="2024-08-01T00:00:00"/>
    <s v="Orçamento"/>
    <s v="1 | 1"/>
    <x v="8"/>
    <x v="0"/>
    <n v="6133.9300502748938"/>
    <x v="32"/>
    <x v="32"/>
    <s v="8535"/>
    <x v="6"/>
    <x v="3"/>
    <x v="1"/>
    <n v="6001"/>
    <x v="6"/>
    <n v="6001"/>
    <s v="ORÇAMENTO"/>
    <x v="1"/>
    <x v="4"/>
    <x v="2"/>
    <x v="2"/>
    <x v="2"/>
    <x v="2"/>
  </r>
  <r>
    <x v="5"/>
    <s v=" ORÇAMENTO"/>
    <x v="11"/>
    <d v="2024-08-01T00:00:00"/>
    <d v="2024-08-01T00:00:00"/>
    <s v="Orçamento"/>
    <s v="1 | 1"/>
    <x v="8"/>
    <x v="0"/>
    <n v="6150.5000603147228"/>
    <x v="131"/>
    <x v="129"/>
    <s v="10440"/>
    <x v="10"/>
    <x v="3"/>
    <x v="1"/>
    <n v="7003"/>
    <x v="14"/>
    <n v="7003"/>
    <s v="ORÇAMENTO"/>
    <x v="0"/>
    <x v="4"/>
    <x v="9"/>
    <x v="9"/>
    <x v="12"/>
    <x v="12"/>
  </r>
  <r>
    <x v="5"/>
    <s v=" ORÇAMENTO"/>
    <x v="11"/>
    <d v="2024-08-01T00:00:00"/>
    <d v="2024-08-01T00:00:00"/>
    <s v="Orçamento"/>
    <s v="1 | 1"/>
    <x v="8"/>
    <x v="0"/>
    <n v="6273.341492567034"/>
    <x v="89"/>
    <x v="88"/>
    <s v="1979"/>
    <x v="0"/>
    <x v="3"/>
    <x v="1"/>
    <n v="2001"/>
    <x v="0"/>
    <n v="2001"/>
    <s v="ORÇAMENTO"/>
    <x v="1"/>
    <x v="4"/>
    <x v="5"/>
    <x v="5"/>
    <x v="6"/>
    <x v="6"/>
  </r>
  <r>
    <x v="5"/>
    <s v=" ORÇAMENTO"/>
    <x v="11"/>
    <d v="2024-08-01T00:00:00"/>
    <d v="2024-08-01T00:00:00"/>
    <s v="Orçamento"/>
    <s v="1 | 1"/>
    <x v="8"/>
    <x v="0"/>
    <n v="6362.5862692910932"/>
    <x v="27"/>
    <x v="27"/>
    <s v="8362"/>
    <x v="6"/>
    <x v="3"/>
    <x v="1"/>
    <n v="6001"/>
    <x v="6"/>
    <n v="6001"/>
    <s v="ORÇAMENTO"/>
    <x v="0"/>
    <x v="4"/>
    <x v="2"/>
    <x v="2"/>
    <x v="13"/>
    <x v="13"/>
  </r>
  <r>
    <x v="5"/>
    <s v=" ORÇAMENTO"/>
    <x v="11"/>
    <d v="2024-08-01T00:00:00"/>
    <d v="2024-08-01T00:00:00"/>
    <s v="Orçamento"/>
    <s v="1 | 1"/>
    <x v="8"/>
    <x v="0"/>
    <n v="6575"/>
    <x v="66"/>
    <x v="65"/>
    <s v="2791"/>
    <x v="5"/>
    <x v="3"/>
    <x v="1"/>
    <n v="3001"/>
    <x v="5"/>
    <n v="3001"/>
    <s v="ORÇAMENTO"/>
    <x v="0"/>
    <x v="4"/>
    <x v="9"/>
    <x v="9"/>
    <x v="12"/>
    <x v="12"/>
  </r>
  <r>
    <x v="5"/>
    <s v=" ORÇAMENTO"/>
    <x v="11"/>
    <d v="2024-08-01T00:00:00"/>
    <d v="2024-08-01T00:00:00"/>
    <s v="Orçamento"/>
    <s v="1 | 1"/>
    <x v="8"/>
    <x v="0"/>
    <n v="6726.2522600000002"/>
    <x v="38"/>
    <x v="38"/>
    <s v="3763"/>
    <x v="15"/>
    <x v="3"/>
    <x v="1"/>
    <n v="3005"/>
    <x v="18"/>
    <n v="3005"/>
    <s v="ORÇAMENTO"/>
    <x v="1"/>
    <x v="4"/>
    <x v="2"/>
    <x v="2"/>
    <x v="13"/>
    <x v="13"/>
  </r>
  <r>
    <x v="5"/>
    <s v=" ORÇAMENTO"/>
    <x v="11"/>
    <d v="2024-08-01T00:00:00"/>
    <d v="2024-08-01T00:00:00"/>
    <s v="Orçamento"/>
    <s v="1 | 1"/>
    <x v="8"/>
    <x v="0"/>
    <n v="6800"/>
    <x v="67"/>
    <x v="66"/>
    <s v="9495"/>
    <x v="10"/>
    <x v="3"/>
    <x v="1"/>
    <n v="7001"/>
    <x v="11"/>
    <n v="7001"/>
    <s v="ORÇAMENTO"/>
    <x v="0"/>
    <x v="4"/>
    <x v="9"/>
    <x v="9"/>
    <x v="12"/>
    <x v="12"/>
  </r>
  <r>
    <x v="5"/>
    <s v=" ORÇAMENTO"/>
    <x v="11"/>
    <d v="2024-08-01T00:00:00"/>
    <d v="2024-08-01T00:00:00"/>
    <s v="Orçamento"/>
    <s v="1 | 1"/>
    <x v="8"/>
    <x v="0"/>
    <n v="6807.842665557665"/>
    <x v="46"/>
    <x v="45"/>
    <s v="7532"/>
    <x v="18"/>
    <x v="3"/>
    <x v="1"/>
    <n v="5002"/>
    <x v="21"/>
    <n v="5002"/>
    <s v="ORÇAMENTO"/>
    <x v="0"/>
    <x v="4"/>
    <x v="9"/>
    <x v="9"/>
    <x v="12"/>
    <x v="12"/>
  </r>
  <r>
    <x v="5"/>
    <s v=" ORÇAMENTO"/>
    <x v="11"/>
    <d v="2024-08-01T00:00:00"/>
    <d v="2024-08-01T00:00:00"/>
    <s v="Orçamento"/>
    <s v="1 | 1"/>
    <x v="8"/>
    <x v="0"/>
    <n v="6825"/>
    <x v="23"/>
    <x v="23"/>
    <s v="1178"/>
    <x v="0"/>
    <x v="3"/>
    <x v="1"/>
    <n v="2001"/>
    <x v="0"/>
    <n v="2001"/>
    <s v="ORÇAMENTO"/>
    <x v="0"/>
    <x v="4"/>
    <x v="9"/>
    <x v="9"/>
    <x v="12"/>
    <x v="12"/>
  </r>
  <r>
    <x v="5"/>
    <s v=" ORÇAMENTO"/>
    <x v="11"/>
    <d v="2024-08-01T00:00:00"/>
    <d v="2024-08-01T00:00:00"/>
    <s v="Orçamento"/>
    <s v="1 | 1"/>
    <x v="8"/>
    <x v="0"/>
    <n v="6828.2704287530887"/>
    <x v="105"/>
    <x v="104"/>
    <s v="8303"/>
    <x v="6"/>
    <x v="3"/>
    <x v="1"/>
    <n v="6001"/>
    <x v="6"/>
    <n v="6001"/>
    <s v="ORÇAMENTO"/>
    <x v="0"/>
    <x v="4"/>
    <x v="2"/>
    <x v="2"/>
    <x v="13"/>
    <x v="13"/>
  </r>
  <r>
    <x v="5"/>
    <s v=" ORÇAMENTO"/>
    <x v="11"/>
    <d v="2024-08-01T00:00:00"/>
    <d v="2024-08-01T00:00:00"/>
    <s v="Orçamento"/>
    <s v="1 | 1"/>
    <x v="8"/>
    <x v="0"/>
    <n v="6950.2805578387652"/>
    <x v="89"/>
    <x v="88"/>
    <s v="1978"/>
    <x v="0"/>
    <x v="3"/>
    <x v="1"/>
    <n v="2001"/>
    <x v="0"/>
    <n v="2001"/>
    <s v="ORÇAMENTO"/>
    <x v="1"/>
    <x v="4"/>
    <x v="5"/>
    <x v="5"/>
    <x v="6"/>
    <x v="6"/>
  </r>
  <r>
    <x v="5"/>
    <s v=" ORÇAMENTO"/>
    <x v="11"/>
    <d v="2024-08-01T00:00:00"/>
    <d v="2024-08-01T00:00:00"/>
    <s v="Orçamento"/>
    <s v="1 | 1"/>
    <x v="8"/>
    <x v="0"/>
    <n v="7000"/>
    <x v="46"/>
    <x v="45"/>
    <s v="10238"/>
    <x v="2"/>
    <x v="3"/>
    <x v="1"/>
    <n v="7002"/>
    <x v="33"/>
    <n v="7002"/>
    <s v="ORÇAMENTO"/>
    <x v="0"/>
    <x v="4"/>
    <x v="9"/>
    <x v="9"/>
    <x v="12"/>
    <x v="12"/>
  </r>
  <r>
    <x v="5"/>
    <s v=" ORÇAMENTO"/>
    <x v="11"/>
    <d v="2024-08-01T00:00:00"/>
    <d v="2024-08-01T00:00:00"/>
    <s v="Orçamento"/>
    <s v="1 | 1"/>
    <x v="8"/>
    <x v="0"/>
    <n v="7000"/>
    <x v="148"/>
    <x v="146"/>
    <s v="4627"/>
    <x v="7"/>
    <x v="3"/>
    <x v="1"/>
    <n v="3007"/>
    <x v="25"/>
    <n v="3007"/>
    <s v="ORÇAMENTO"/>
    <x v="0"/>
    <x v="4"/>
    <x v="0"/>
    <x v="0"/>
    <x v="10"/>
    <x v="10"/>
  </r>
  <r>
    <x v="5"/>
    <s v=" ORÇAMENTO"/>
    <x v="11"/>
    <d v="2024-08-01T00:00:00"/>
    <d v="2024-08-01T00:00:00"/>
    <s v="Orçamento"/>
    <s v="1 | 1"/>
    <x v="8"/>
    <x v="0"/>
    <n v="7000"/>
    <x v="103"/>
    <x v="102"/>
    <s v="11275"/>
    <x v="14"/>
    <x v="3"/>
    <x v="1"/>
    <n v="8001"/>
    <x v="17"/>
    <n v="8001"/>
    <s v="ORÇAMENTO"/>
    <x v="0"/>
    <x v="4"/>
    <x v="0"/>
    <x v="0"/>
    <x v="0"/>
    <x v="0"/>
  </r>
  <r>
    <x v="5"/>
    <s v=" ORÇAMENTO"/>
    <x v="11"/>
    <d v="2024-08-01T00:00:00"/>
    <d v="2024-08-01T00:00:00"/>
    <s v="Orçamento"/>
    <s v="1 | 1"/>
    <x v="8"/>
    <x v="0"/>
    <n v="7000"/>
    <x v="95"/>
    <x v="94"/>
    <s v="4424"/>
    <x v="8"/>
    <x v="3"/>
    <x v="1"/>
    <n v="3006"/>
    <x v="8"/>
    <n v="3006"/>
    <s v="ORÇAMENTO"/>
    <x v="0"/>
    <x v="4"/>
    <x v="0"/>
    <x v="0"/>
    <x v="0"/>
    <x v="0"/>
  </r>
  <r>
    <x v="5"/>
    <s v=" ORÇAMENTO"/>
    <x v="11"/>
    <d v="2024-08-01T00:00:00"/>
    <d v="2024-08-01T00:00:00"/>
    <s v="Orçamento"/>
    <s v="1 | 1"/>
    <x v="8"/>
    <x v="0"/>
    <n v="7000"/>
    <x v="94"/>
    <x v="93"/>
    <s v="217"/>
    <x v="19"/>
    <x v="3"/>
    <x v="1"/>
    <n v="1002"/>
    <x v="22"/>
    <n v="1002"/>
    <s v="ORÇAMENTO"/>
    <x v="0"/>
    <x v="4"/>
    <x v="0"/>
    <x v="0"/>
    <x v="0"/>
    <x v="0"/>
  </r>
  <r>
    <x v="5"/>
    <s v=" ORÇAMENTO"/>
    <x v="11"/>
    <d v="2024-08-01T00:00:00"/>
    <d v="2024-08-01T00:00:00"/>
    <s v="Orçamento"/>
    <s v="1 | 1"/>
    <x v="8"/>
    <x v="0"/>
    <n v="7049.2372881355941"/>
    <x v="154"/>
    <x v="151"/>
    <s v="10706"/>
    <x v="3"/>
    <x v="3"/>
    <x v="1"/>
    <n v="7004"/>
    <x v="3"/>
    <n v="7004"/>
    <s v="ORÇAMENTO"/>
    <x v="0"/>
    <x v="4"/>
    <x v="9"/>
    <x v="9"/>
    <x v="22"/>
    <x v="22"/>
  </r>
  <r>
    <x v="5"/>
    <s v=" ORÇAMENTO"/>
    <x v="11"/>
    <d v="2024-08-01T00:00:00"/>
    <d v="2024-08-01T00:00:00"/>
    <s v="Orçamento"/>
    <s v="1 | 1"/>
    <x v="8"/>
    <x v="0"/>
    <n v="7100"/>
    <x v="103"/>
    <x v="102"/>
    <s v="13630"/>
    <x v="14"/>
    <x v="3"/>
    <x v="1"/>
    <n v="8001"/>
    <x v="17"/>
    <n v="8001"/>
    <s v="ORÇAMENTO"/>
    <x v="0"/>
    <x v="4"/>
    <x v="0"/>
    <x v="0"/>
    <x v="0"/>
    <x v="0"/>
  </r>
  <r>
    <x v="5"/>
    <s v=" ORÇAMENTO"/>
    <x v="11"/>
    <d v="2024-08-01T00:00:00"/>
    <d v="2024-08-01T00:00:00"/>
    <s v="Orçamento"/>
    <s v="1 | 1"/>
    <x v="8"/>
    <x v="0"/>
    <n v="7420"/>
    <x v="33"/>
    <x v="33"/>
    <s v="13731"/>
    <x v="19"/>
    <x v="3"/>
    <x v="1"/>
    <n v="9001"/>
    <x v="24"/>
    <n v="9001"/>
    <s v="ORÇAMENTO"/>
    <x v="1"/>
    <x v="4"/>
    <x v="10"/>
    <x v="10"/>
    <x v="16"/>
    <x v="16"/>
  </r>
  <r>
    <x v="5"/>
    <s v=" ORÇAMENTO"/>
    <x v="11"/>
    <d v="2024-08-01T00:00:00"/>
    <d v="2024-08-01T00:00:00"/>
    <s v="Orçamento"/>
    <s v="1 | 1"/>
    <x v="8"/>
    <x v="0"/>
    <n v="7500"/>
    <x v="153"/>
    <x v="150"/>
    <s v="157"/>
    <x v="19"/>
    <x v="3"/>
    <x v="1"/>
    <n v="1002"/>
    <x v="22"/>
    <n v="1002"/>
    <s v="ORÇAMENTO"/>
    <x v="1"/>
    <x v="4"/>
    <x v="2"/>
    <x v="2"/>
    <x v="15"/>
    <x v="15"/>
  </r>
  <r>
    <x v="5"/>
    <s v=" ORÇAMENTO"/>
    <x v="11"/>
    <d v="2024-08-01T00:00:00"/>
    <d v="2024-08-01T00:00:00"/>
    <s v="Orçamento"/>
    <s v="1 | 1"/>
    <x v="8"/>
    <x v="0"/>
    <n v="7500"/>
    <x v="57"/>
    <x v="56"/>
    <s v="2551"/>
    <x v="0"/>
    <x v="3"/>
    <x v="1"/>
    <n v="2001"/>
    <x v="0"/>
    <n v="2001"/>
    <s v="ORÇAMENTO"/>
    <x v="1"/>
    <x v="4"/>
    <x v="13"/>
    <x v="13"/>
    <x v="20"/>
    <x v="20"/>
  </r>
  <r>
    <x v="5"/>
    <s v=" ORÇAMENTO"/>
    <x v="11"/>
    <d v="2024-08-01T00:00:00"/>
    <d v="2024-08-01T00:00:00"/>
    <s v="Orçamento"/>
    <s v="1 | 1"/>
    <x v="8"/>
    <x v="0"/>
    <n v="7530.6620125000009"/>
    <x v="20"/>
    <x v="20"/>
    <s v="5223"/>
    <x v="22"/>
    <x v="3"/>
    <x v="1"/>
    <n v="4002"/>
    <x v="34"/>
    <n v="4002"/>
    <s v="ORÇAMENTO"/>
    <x v="1"/>
    <x v="4"/>
    <x v="2"/>
    <x v="2"/>
    <x v="2"/>
    <x v="2"/>
  </r>
  <r>
    <x v="5"/>
    <s v=" ORÇAMENTO"/>
    <x v="11"/>
    <d v="2024-08-01T00:00:00"/>
    <d v="2024-08-01T00:00:00"/>
    <s v="Orçamento"/>
    <s v="1 | 1"/>
    <x v="8"/>
    <x v="0"/>
    <n v="7539.35"/>
    <x v="57"/>
    <x v="56"/>
    <s v="304"/>
    <x v="19"/>
    <x v="3"/>
    <x v="1"/>
    <n v="1002"/>
    <x v="22"/>
    <n v="1002"/>
    <s v="ORÇAMENTO"/>
    <x v="1"/>
    <x v="4"/>
    <x v="13"/>
    <x v="13"/>
    <x v="20"/>
    <x v="20"/>
  </r>
  <r>
    <x v="5"/>
    <s v=" ORÇAMENTO"/>
    <x v="11"/>
    <d v="2024-08-01T00:00:00"/>
    <d v="2024-08-01T00:00:00"/>
    <s v="Orçamento"/>
    <s v="1 | 1"/>
    <x v="8"/>
    <x v="0"/>
    <n v="7539.35"/>
    <x v="57"/>
    <x v="56"/>
    <s v="305"/>
    <x v="19"/>
    <x v="3"/>
    <x v="1"/>
    <n v="1002"/>
    <x v="22"/>
    <n v="1002"/>
    <s v="ORÇAMENTO"/>
    <x v="1"/>
    <x v="4"/>
    <x v="13"/>
    <x v="13"/>
    <x v="20"/>
    <x v="20"/>
  </r>
  <r>
    <x v="5"/>
    <s v=" ORÇAMENTO"/>
    <x v="11"/>
    <d v="2024-08-01T00:00:00"/>
    <d v="2024-08-01T00:00:00"/>
    <s v="Orçamento"/>
    <s v="1 | 1"/>
    <x v="8"/>
    <x v="0"/>
    <n v="7700"/>
    <x v="149"/>
    <x v="147"/>
    <s v="1922"/>
    <x v="0"/>
    <x v="3"/>
    <x v="1"/>
    <n v="2001"/>
    <x v="0"/>
    <n v="2001"/>
    <s v="ORÇAMENTO"/>
    <x v="1"/>
    <x v="4"/>
    <x v="4"/>
    <x v="4"/>
    <x v="5"/>
    <x v="5"/>
  </r>
  <r>
    <x v="5"/>
    <s v=" ORÇAMENTO"/>
    <x v="11"/>
    <d v="2024-08-01T00:00:00"/>
    <d v="2024-08-01T00:00:00"/>
    <s v="Orçamento"/>
    <s v="1 | 1"/>
    <x v="8"/>
    <x v="0"/>
    <n v="7756.5584445243503"/>
    <x v="22"/>
    <x v="22"/>
    <s v="9242"/>
    <x v="10"/>
    <x v="3"/>
    <x v="1"/>
    <n v="7001"/>
    <x v="11"/>
    <n v="7001"/>
    <s v="ORÇAMENTO"/>
    <x v="1"/>
    <x v="4"/>
    <x v="2"/>
    <x v="2"/>
    <x v="13"/>
    <x v="13"/>
  </r>
  <r>
    <x v="5"/>
    <s v=" ORÇAMENTO"/>
    <x v="11"/>
    <d v="2024-08-01T00:00:00"/>
    <d v="2024-08-01T00:00:00"/>
    <s v="Orçamento"/>
    <s v="1 | 1"/>
    <x v="8"/>
    <x v="0"/>
    <n v="7870"/>
    <x v="103"/>
    <x v="102"/>
    <s v="11274"/>
    <x v="14"/>
    <x v="3"/>
    <x v="1"/>
    <n v="8001"/>
    <x v="17"/>
    <n v="8001"/>
    <s v="ORÇAMENTO"/>
    <x v="0"/>
    <x v="4"/>
    <x v="0"/>
    <x v="0"/>
    <x v="0"/>
    <x v="0"/>
  </r>
  <r>
    <x v="5"/>
    <s v=" ORÇAMENTO"/>
    <x v="11"/>
    <d v="2024-08-01T00:00:00"/>
    <d v="2024-08-01T00:00:00"/>
    <s v="Orçamento"/>
    <s v="1 | 1"/>
    <x v="8"/>
    <x v="0"/>
    <n v="7895.1876832457592"/>
    <x v="9"/>
    <x v="9"/>
    <s v="1863"/>
    <x v="0"/>
    <x v="3"/>
    <x v="1"/>
    <n v="2001"/>
    <x v="0"/>
    <n v="2001"/>
    <s v="ORÇAMENTO"/>
    <x v="1"/>
    <x v="4"/>
    <x v="4"/>
    <x v="4"/>
    <x v="5"/>
    <x v="5"/>
  </r>
  <r>
    <x v="5"/>
    <s v=" ORÇAMENTO"/>
    <x v="11"/>
    <d v="2024-08-01T00:00:00"/>
    <d v="2024-08-01T00:00:00"/>
    <s v="Orçamento"/>
    <s v="1 | 1"/>
    <x v="8"/>
    <x v="0"/>
    <n v="8000"/>
    <x v="38"/>
    <x v="38"/>
    <s v="583"/>
    <x v="0"/>
    <x v="3"/>
    <x v="1"/>
    <n v="2001"/>
    <x v="0"/>
    <n v="2001"/>
    <s v="ORÇAMENTO"/>
    <x v="1"/>
    <x v="4"/>
    <x v="2"/>
    <x v="2"/>
    <x v="13"/>
    <x v="13"/>
  </r>
  <r>
    <x v="5"/>
    <s v=" ORÇAMENTO"/>
    <x v="11"/>
    <d v="2024-08-01T00:00:00"/>
    <d v="2024-08-01T00:00:00"/>
    <s v="Orçamento"/>
    <s v="1 | 1"/>
    <x v="8"/>
    <x v="0"/>
    <n v="8000"/>
    <x v="73"/>
    <x v="72"/>
    <s v="8254"/>
    <x v="6"/>
    <x v="3"/>
    <x v="1"/>
    <n v="6001"/>
    <x v="6"/>
    <n v="6001"/>
    <s v="ORÇAMENTO"/>
    <x v="1"/>
    <x v="4"/>
    <x v="2"/>
    <x v="2"/>
    <x v="13"/>
    <x v="13"/>
  </r>
  <r>
    <x v="5"/>
    <s v=" ORÇAMENTO"/>
    <x v="11"/>
    <d v="2024-08-01T00:00:00"/>
    <d v="2024-08-01T00:00:00"/>
    <s v="Orçamento"/>
    <s v="1 | 1"/>
    <x v="8"/>
    <x v="0"/>
    <n v="8000"/>
    <x v="51"/>
    <x v="50"/>
    <s v="1657"/>
    <x v="0"/>
    <x v="3"/>
    <x v="1"/>
    <n v="2001"/>
    <x v="0"/>
    <n v="2001"/>
    <s v="ORÇAMENTO"/>
    <x v="1"/>
    <x v="4"/>
    <x v="0"/>
    <x v="0"/>
    <x v="10"/>
    <x v="10"/>
  </r>
  <r>
    <x v="5"/>
    <s v=" ORÇAMENTO"/>
    <x v="11"/>
    <d v="2024-08-01T00:00:00"/>
    <d v="2024-08-01T00:00:00"/>
    <s v="Orçamento"/>
    <s v="1 | 1"/>
    <x v="8"/>
    <x v="0"/>
    <n v="8009.0539268164475"/>
    <x v="66"/>
    <x v="65"/>
    <s v="2790"/>
    <x v="5"/>
    <x v="3"/>
    <x v="1"/>
    <n v="3001"/>
    <x v="5"/>
    <n v="3001"/>
    <s v="ORÇAMENTO"/>
    <x v="0"/>
    <x v="4"/>
    <x v="9"/>
    <x v="9"/>
    <x v="12"/>
    <x v="12"/>
  </r>
  <r>
    <x v="5"/>
    <s v=" ORÇAMENTO"/>
    <x v="11"/>
    <d v="2024-08-01T00:00:00"/>
    <d v="2024-08-01T00:00:00"/>
    <s v="Orçamento"/>
    <s v="1 | 1"/>
    <x v="8"/>
    <x v="0"/>
    <n v="8134.7389136124921"/>
    <x v="70"/>
    <x v="69"/>
    <s v="8953"/>
    <x v="6"/>
    <x v="3"/>
    <x v="1"/>
    <n v="6002"/>
    <x v="9"/>
    <n v="6002"/>
    <s v="ORÇAMENTO"/>
    <x v="1"/>
    <x v="4"/>
    <x v="2"/>
    <x v="2"/>
    <x v="15"/>
    <x v="15"/>
  </r>
  <r>
    <x v="5"/>
    <s v=" ORÇAMENTO"/>
    <x v="11"/>
    <d v="2024-08-01T00:00:00"/>
    <d v="2024-08-01T00:00:00"/>
    <s v="Orçamento"/>
    <s v="1 | 1"/>
    <x v="8"/>
    <x v="0"/>
    <n v="8326.6891259999993"/>
    <x v="38"/>
    <x v="38"/>
    <s v="4006"/>
    <x v="8"/>
    <x v="3"/>
    <x v="1"/>
    <n v="3006"/>
    <x v="8"/>
    <n v="3006"/>
    <s v="ORÇAMENTO"/>
    <x v="1"/>
    <x v="4"/>
    <x v="2"/>
    <x v="2"/>
    <x v="13"/>
    <x v="13"/>
  </r>
  <r>
    <x v="5"/>
    <s v=" ORÇAMENTO"/>
    <x v="11"/>
    <d v="2024-08-01T00:00:00"/>
    <d v="2024-08-01T00:00:00"/>
    <s v="Orçamento"/>
    <s v="1 | 1"/>
    <x v="8"/>
    <x v="0"/>
    <n v="8333.3333333333339"/>
    <x v="71"/>
    <x v="70"/>
    <s v="6887"/>
    <x v="2"/>
    <x v="3"/>
    <x v="1"/>
    <n v="4004"/>
    <x v="2"/>
    <n v="4004"/>
    <s v="ORÇAMENTO"/>
    <x v="0"/>
    <x v="4"/>
    <x v="0"/>
    <x v="0"/>
    <x v="9"/>
    <x v="9"/>
  </r>
  <r>
    <x v="5"/>
    <s v=" ORÇAMENTO"/>
    <x v="11"/>
    <d v="2024-08-01T00:00:00"/>
    <d v="2024-08-01T00:00:00"/>
    <s v="Orçamento"/>
    <s v="1 | 1"/>
    <x v="8"/>
    <x v="0"/>
    <n v="8400"/>
    <x v="122"/>
    <x v="120"/>
    <s v="7033"/>
    <x v="2"/>
    <x v="3"/>
    <x v="1"/>
    <n v="4004"/>
    <x v="2"/>
    <n v="4004"/>
    <s v="ORÇAMENTO"/>
    <x v="0"/>
    <x v="4"/>
    <x v="0"/>
    <x v="0"/>
    <x v="9"/>
    <x v="9"/>
  </r>
  <r>
    <x v="5"/>
    <s v=" ORÇAMENTO"/>
    <x v="11"/>
    <d v="2024-08-01T00:00:00"/>
    <d v="2024-08-01T00:00:00"/>
    <s v="Orçamento"/>
    <s v="1 | 1"/>
    <x v="8"/>
    <x v="0"/>
    <n v="8500"/>
    <x v="125"/>
    <x v="123"/>
    <s v="8704"/>
    <x v="6"/>
    <x v="3"/>
    <x v="1"/>
    <n v="6001"/>
    <x v="6"/>
    <n v="6001"/>
    <s v="ORÇAMENTO"/>
    <x v="0"/>
    <x v="4"/>
    <x v="9"/>
    <x v="9"/>
    <x v="12"/>
    <x v="12"/>
  </r>
  <r>
    <x v="5"/>
    <s v=" ORÇAMENTO"/>
    <x v="11"/>
    <d v="2024-08-01T00:00:00"/>
    <d v="2024-08-01T00:00:00"/>
    <s v="Orçamento"/>
    <s v="1 | 1"/>
    <x v="8"/>
    <x v="0"/>
    <n v="8501.37578192"/>
    <x v="21"/>
    <x v="21"/>
    <s v="8887"/>
    <x v="6"/>
    <x v="3"/>
    <x v="1"/>
    <n v="6002"/>
    <x v="9"/>
    <n v="6002"/>
    <s v="ORÇAMENTO"/>
    <x v="1"/>
    <x v="4"/>
    <x v="2"/>
    <x v="2"/>
    <x v="2"/>
    <x v="2"/>
  </r>
  <r>
    <x v="5"/>
    <s v=" ORÇAMENTO"/>
    <x v="11"/>
    <d v="2024-08-01T00:00:00"/>
    <d v="2024-08-01T00:00:00"/>
    <s v="Orçamento"/>
    <s v="1 | 1"/>
    <x v="8"/>
    <x v="0"/>
    <n v="8604.3785590480766"/>
    <x v="100"/>
    <x v="99"/>
    <s v="6101"/>
    <x v="2"/>
    <x v="3"/>
    <x v="1"/>
    <n v="4004"/>
    <x v="2"/>
    <n v="4004"/>
    <s v="ORÇAMENTO"/>
    <x v="1"/>
    <x v="4"/>
    <x v="2"/>
    <x v="2"/>
    <x v="15"/>
    <x v="15"/>
  </r>
  <r>
    <x v="5"/>
    <s v=" ORÇAMENTO"/>
    <x v="11"/>
    <d v="2024-08-01T00:00:00"/>
    <d v="2024-08-01T00:00:00"/>
    <s v="Orçamento"/>
    <s v="1 | 1"/>
    <x v="8"/>
    <x v="0"/>
    <n v="8800"/>
    <x v="15"/>
    <x v="15"/>
    <s v="11742"/>
    <x v="4"/>
    <x v="3"/>
    <x v="1"/>
    <n v="8002"/>
    <x v="4"/>
    <n v="8002"/>
    <s v="ORÇAMENTO"/>
    <x v="0"/>
    <x v="4"/>
    <x v="0"/>
    <x v="0"/>
    <x v="10"/>
    <x v="10"/>
  </r>
  <r>
    <x v="5"/>
    <s v=" ORÇAMENTO"/>
    <x v="11"/>
    <d v="2024-08-01T00:00:00"/>
    <d v="2024-08-01T00:00:00"/>
    <s v="Orçamento"/>
    <s v="1 | 1"/>
    <x v="8"/>
    <x v="0"/>
    <n v="9000"/>
    <x v="71"/>
    <x v="70"/>
    <s v="6886"/>
    <x v="2"/>
    <x v="3"/>
    <x v="1"/>
    <n v="4004"/>
    <x v="2"/>
    <n v="4004"/>
    <s v="ORÇAMENTO"/>
    <x v="0"/>
    <x v="4"/>
    <x v="0"/>
    <x v="0"/>
    <x v="9"/>
    <x v="9"/>
  </r>
  <r>
    <x v="5"/>
    <s v=" ORÇAMENTO"/>
    <x v="11"/>
    <d v="2024-08-01T00:00:00"/>
    <d v="2024-08-01T00:00:00"/>
    <s v="Orçamento"/>
    <s v="1 | 1"/>
    <x v="8"/>
    <x v="0"/>
    <n v="9182.1844158999484"/>
    <x v="38"/>
    <x v="38"/>
    <s v="3283"/>
    <x v="11"/>
    <x v="3"/>
    <x v="1"/>
    <n v="3003"/>
    <x v="12"/>
    <n v="3003"/>
    <s v="ORÇAMENTO"/>
    <x v="1"/>
    <x v="4"/>
    <x v="2"/>
    <x v="2"/>
    <x v="13"/>
    <x v="13"/>
  </r>
  <r>
    <x v="5"/>
    <s v=" ORÇAMENTO"/>
    <x v="11"/>
    <d v="2024-08-01T00:00:00"/>
    <d v="2024-08-01T00:00:00"/>
    <s v="Orçamento"/>
    <s v="1 | 1"/>
    <x v="8"/>
    <x v="0"/>
    <n v="9200"/>
    <x v="112"/>
    <x v="110"/>
    <s v="7859"/>
    <x v="2"/>
    <x v="3"/>
    <x v="1"/>
    <n v="5003"/>
    <x v="31"/>
    <n v="5003"/>
    <s v="ORÇAMENTO"/>
    <x v="0"/>
    <x v="4"/>
    <x v="9"/>
    <x v="9"/>
    <x v="18"/>
    <x v="18"/>
  </r>
  <r>
    <x v="5"/>
    <s v=" ORÇAMENTO"/>
    <x v="11"/>
    <d v="2024-08-01T00:00:00"/>
    <d v="2024-08-01T00:00:00"/>
    <s v="Orçamento"/>
    <s v="1 | 1"/>
    <x v="8"/>
    <x v="0"/>
    <n v="9422.861970782702"/>
    <x v="20"/>
    <x v="20"/>
    <s v="5552"/>
    <x v="12"/>
    <x v="3"/>
    <x v="1"/>
    <n v="4003"/>
    <x v="13"/>
    <n v="4003"/>
    <s v="ORÇAMENTO"/>
    <x v="1"/>
    <x v="4"/>
    <x v="2"/>
    <x v="2"/>
    <x v="2"/>
    <x v="2"/>
  </r>
  <r>
    <x v="5"/>
    <s v=" ORÇAMENTO"/>
    <x v="11"/>
    <d v="2024-08-01T00:00:00"/>
    <d v="2024-08-01T00:00:00"/>
    <s v="Orçamento"/>
    <s v="1 | 1"/>
    <x v="8"/>
    <x v="0"/>
    <n v="9624.5718799999995"/>
    <x v="38"/>
    <x v="38"/>
    <s v="12023"/>
    <x v="21"/>
    <x v="3"/>
    <x v="1"/>
    <n v="8003"/>
    <x v="28"/>
    <n v="8003"/>
    <s v="ORÇAMENTO"/>
    <x v="1"/>
    <x v="4"/>
    <x v="2"/>
    <x v="2"/>
    <x v="13"/>
    <x v="13"/>
  </r>
  <r>
    <x v="5"/>
    <s v=" ORÇAMENTO"/>
    <x v="11"/>
    <d v="2024-08-01T00:00:00"/>
    <d v="2024-08-01T00:00:00"/>
    <s v="Orçamento"/>
    <s v="1 | 1"/>
    <x v="8"/>
    <x v="0"/>
    <n v="9743.8820959999994"/>
    <x v="38"/>
    <x v="38"/>
    <s v="5972"/>
    <x v="2"/>
    <x v="3"/>
    <x v="1"/>
    <n v="4004"/>
    <x v="2"/>
    <n v="4004"/>
    <s v="ORÇAMENTO"/>
    <x v="1"/>
    <x v="4"/>
    <x v="2"/>
    <x v="2"/>
    <x v="13"/>
    <x v="13"/>
  </r>
  <r>
    <x v="5"/>
    <s v=" ORÇAMENTO"/>
    <x v="11"/>
    <d v="2024-08-01T00:00:00"/>
    <d v="2024-08-01T00:00:00"/>
    <s v="Orçamento"/>
    <s v="1 | 1"/>
    <x v="8"/>
    <x v="0"/>
    <n v="9745.9222115923094"/>
    <x v="89"/>
    <x v="88"/>
    <s v="1977"/>
    <x v="0"/>
    <x v="3"/>
    <x v="1"/>
    <n v="2001"/>
    <x v="0"/>
    <n v="2001"/>
    <s v="ORÇAMENTO"/>
    <x v="1"/>
    <x v="4"/>
    <x v="5"/>
    <x v="5"/>
    <x v="6"/>
    <x v="6"/>
  </r>
  <r>
    <x v="5"/>
    <s v=" ORÇAMENTO"/>
    <x v="11"/>
    <d v="2024-08-01T00:00:00"/>
    <d v="2024-08-01T00:00:00"/>
    <s v="Orçamento"/>
    <s v="1 | 1"/>
    <x v="8"/>
    <x v="0"/>
    <n v="9885.14"/>
    <x v="68"/>
    <x v="67"/>
    <s v="2472"/>
    <x v="0"/>
    <x v="3"/>
    <x v="1"/>
    <n v="2001"/>
    <x v="0"/>
    <n v="2001"/>
    <s v="ORÇAMENTO"/>
    <x v="1"/>
    <x v="4"/>
    <x v="13"/>
    <x v="13"/>
    <x v="20"/>
    <x v="20"/>
  </r>
  <r>
    <x v="5"/>
    <s v=" ORÇAMENTO"/>
    <x v="11"/>
    <d v="2024-08-01T00:00:00"/>
    <d v="2024-08-01T00:00:00"/>
    <s v="Orçamento"/>
    <s v="1 | 1"/>
    <x v="8"/>
    <x v="0"/>
    <n v="10000"/>
    <x v="62"/>
    <x v="61"/>
    <s v="8656"/>
    <x v="6"/>
    <x v="3"/>
    <x v="1"/>
    <n v="6001"/>
    <x v="6"/>
    <n v="6001"/>
    <s v="ORÇAMENTO"/>
    <x v="0"/>
    <x v="4"/>
    <x v="9"/>
    <x v="9"/>
    <x v="12"/>
    <x v="12"/>
  </r>
  <r>
    <x v="5"/>
    <s v=" ORÇAMENTO"/>
    <x v="11"/>
    <d v="2024-08-01T00:00:00"/>
    <d v="2024-08-01T00:00:00"/>
    <s v="Orçamento"/>
    <s v="1 | 1"/>
    <x v="8"/>
    <x v="0"/>
    <n v="10000"/>
    <x v="107"/>
    <x v="106"/>
    <s v="8748"/>
    <x v="6"/>
    <x v="3"/>
    <x v="1"/>
    <n v="6001"/>
    <x v="6"/>
    <n v="6001"/>
    <s v="ORÇAMENTO"/>
    <x v="0"/>
    <x v="4"/>
    <x v="9"/>
    <x v="9"/>
    <x v="12"/>
    <x v="12"/>
  </r>
  <r>
    <x v="5"/>
    <s v=" ORÇAMENTO"/>
    <x v="11"/>
    <d v="2024-08-01T00:00:00"/>
    <d v="2024-08-01T00:00:00"/>
    <s v="Orçamento"/>
    <s v="1 | 1"/>
    <x v="8"/>
    <x v="0"/>
    <n v="10000"/>
    <x v="92"/>
    <x v="91"/>
    <s v="9754"/>
    <x v="10"/>
    <x v="3"/>
    <x v="1"/>
    <n v="7001"/>
    <x v="11"/>
    <n v="7001"/>
    <s v="ORÇAMENTO"/>
    <x v="0"/>
    <x v="4"/>
    <x v="9"/>
    <x v="9"/>
    <x v="12"/>
    <x v="12"/>
  </r>
  <r>
    <x v="5"/>
    <s v=" ORÇAMENTO"/>
    <x v="11"/>
    <d v="2024-08-01T00:00:00"/>
    <d v="2024-08-01T00:00:00"/>
    <s v="Orçamento"/>
    <s v="1 | 1"/>
    <x v="8"/>
    <x v="0"/>
    <n v="10000"/>
    <x v="116"/>
    <x v="114"/>
    <s v="9883"/>
    <x v="10"/>
    <x v="3"/>
    <x v="1"/>
    <n v="7001"/>
    <x v="11"/>
    <n v="7001"/>
    <s v="ORÇAMENTO"/>
    <x v="0"/>
    <x v="4"/>
    <x v="9"/>
    <x v="9"/>
    <x v="12"/>
    <x v="12"/>
  </r>
  <r>
    <x v="5"/>
    <s v=" ORÇAMENTO"/>
    <x v="11"/>
    <d v="2024-08-01T00:00:00"/>
    <d v="2024-08-01T00:00:00"/>
    <s v="Orçamento"/>
    <s v="1 | 1"/>
    <x v="8"/>
    <x v="0"/>
    <n v="10000"/>
    <x v="63"/>
    <x v="62"/>
    <s v="10780"/>
    <x v="3"/>
    <x v="3"/>
    <x v="1"/>
    <n v="7004"/>
    <x v="3"/>
    <n v="7004"/>
    <s v="ORÇAMENTO"/>
    <x v="0"/>
    <x v="4"/>
    <x v="9"/>
    <x v="9"/>
    <x v="18"/>
    <x v="18"/>
  </r>
  <r>
    <x v="5"/>
    <s v=" ORÇAMENTO"/>
    <x v="11"/>
    <d v="2024-08-01T00:00:00"/>
    <d v="2024-08-01T00:00:00"/>
    <s v="Orçamento"/>
    <s v="1 | 1"/>
    <x v="8"/>
    <x v="0"/>
    <n v="10000"/>
    <x v="48"/>
    <x v="47"/>
    <s v="11671"/>
    <x v="4"/>
    <x v="3"/>
    <x v="1"/>
    <n v="8002"/>
    <x v="4"/>
    <n v="8002"/>
    <s v="ORÇAMENTO"/>
    <x v="0"/>
    <x v="4"/>
    <x v="9"/>
    <x v="9"/>
    <x v="18"/>
    <x v="18"/>
  </r>
  <r>
    <x v="5"/>
    <s v=" ORÇAMENTO"/>
    <x v="11"/>
    <d v="2024-08-01T00:00:00"/>
    <d v="2024-08-01T00:00:00"/>
    <s v="Orçamento"/>
    <s v="1 | 1"/>
    <x v="8"/>
    <x v="0"/>
    <n v="10000"/>
    <x v="121"/>
    <x v="119"/>
    <s v="6712"/>
    <x v="2"/>
    <x v="3"/>
    <x v="1"/>
    <n v="4004"/>
    <x v="2"/>
    <n v="4004"/>
    <s v="ORÇAMENTO"/>
    <x v="0"/>
    <x v="4"/>
    <x v="0"/>
    <x v="0"/>
    <x v="9"/>
    <x v="9"/>
  </r>
  <r>
    <x v="5"/>
    <s v=" ORÇAMENTO"/>
    <x v="11"/>
    <d v="2024-08-01T00:00:00"/>
    <d v="2024-08-01T00:00:00"/>
    <s v="Orçamento"/>
    <s v="1 | 1"/>
    <x v="8"/>
    <x v="0"/>
    <n v="10000"/>
    <x v="103"/>
    <x v="102"/>
    <s v="13634"/>
    <x v="14"/>
    <x v="3"/>
    <x v="1"/>
    <n v="8001"/>
    <x v="17"/>
    <n v="8001"/>
    <s v="ORÇAMENTO"/>
    <x v="0"/>
    <x v="4"/>
    <x v="0"/>
    <x v="0"/>
    <x v="0"/>
    <x v="0"/>
  </r>
  <r>
    <x v="5"/>
    <s v=" ORÇAMENTO"/>
    <x v="11"/>
    <d v="2024-08-01T00:00:00"/>
    <d v="2024-08-01T00:00:00"/>
    <s v="Orçamento"/>
    <s v="1 | 1"/>
    <x v="8"/>
    <x v="0"/>
    <n v="10000"/>
    <x v="103"/>
    <x v="102"/>
    <s v="13635"/>
    <x v="14"/>
    <x v="3"/>
    <x v="1"/>
    <n v="8001"/>
    <x v="17"/>
    <n v="8001"/>
    <s v="ORÇAMENTO"/>
    <x v="0"/>
    <x v="4"/>
    <x v="0"/>
    <x v="0"/>
    <x v="0"/>
    <x v="0"/>
  </r>
  <r>
    <x v="5"/>
    <s v=" ORÇAMENTO"/>
    <x v="11"/>
    <d v="2024-08-01T00:00:00"/>
    <d v="2024-08-01T00:00:00"/>
    <s v="Orçamento"/>
    <s v="1 | 1"/>
    <x v="8"/>
    <x v="0"/>
    <n v="10000"/>
    <x v="103"/>
    <x v="102"/>
    <s v="13636"/>
    <x v="14"/>
    <x v="3"/>
    <x v="1"/>
    <n v="8001"/>
    <x v="17"/>
    <n v="8001"/>
    <s v="ORÇAMENTO"/>
    <x v="0"/>
    <x v="4"/>
    <x v="0"/>
    <x v="0"/>
    <x v="0"/>
    <x v="0"/>
  </r>
  <r>
    <x v="5"/>
    <s v=" ORÇAMENTO"/>
    <x v="11"/>
    <d v="2024-08-01T00:00:00"/>
    <d v="2024-08-01T00:00:00"/>
    <s v="Orçamento"/>
    <s v="1 | 1"/>
    <x v="8"/>
    <x v="0"/>
    <n v="10000"/>
    <x v="103"/>
    <x v="102"/>
    <s v="13640"/>
    <x v="14"/>
    <x v="3"/>
    <x v="1"/>
    <n v="8001"/>
    <x v="17"/>
    <n v="8001"/>
    <s v="ORÇAMENTO"/>
    <x v="0"/>
    <x v="4"/>
    <x v="0"/>
    <x v="0"/>
    <x v="0"/>
    <x v="0"/>
  </r>
  <r>
    <x v="5"/>
    <s v=" ORÇAMENTO"/>
    <x v="11"/>
    <d v="2024-08-01T00:00:00"/>
    <d v="2024-08-01T00:00:00"/>
    <s v="Orçamento"/>
    <s v="1 | 1"/>
    <x v="8"/>
    <x v="0"/>
    <n v="10000"/>
    <x v="103"/>
    <x v="102"/>
    <s v="13642"/>
    <x v="14"/>
    <x v="3"/>
    <x v="1"/>
    <n v="8001"/>
    <x v="17"/>
    <n v="8001"/>
    <s v="ORÇAMENTO"/>
    <x v="0"/>
    <x v="4"/>
    <x v="0"/>
    <x v="0"/>
    <x v="0"/>
    <x v="0"/>
  </r>
  <r>
    <x v="5"/>
    <s v=" ORÇAMENTO"/>
    <x v="11"/>
    <d v="2024-08-01T00:00:00"/>
    <d v="2024-08-01T00:00:00"/>
    <s v="Orçamento"/>
    <s v="1 | 1"/>
    <x v="8"/>
    <x v="0"/>
    <n v="10000"/>
    <x v="103"/>
    <x v="102"/>
    <s v="13644"/>
    <x v="14"/>
    <x v="3"/>
    <x v="1"/>
    <n v="8001"/>
    <x v="17"/>
    <n v="8001"/>
    <s v="ORÇAMENTO"/>
    <x v="0"/>
    <x v="4"/>
    <x v="0"/>
    <x v="0"/>
    <x v="0"/>
    <x v="0"/>
  </r>
  <r>
    <x v="5"/>
    <s v=" ORÇAMENTO"/>
    <x v="11"/>
    <d v="2024-08-01T00:00:00"/>
    <d v="2024-08-01T00:00:00"/>
    <s v="Orçamento"/>
    <s v="1 | 1"/>
    <x v="8"/>
    <x v="0"/>
    <n v="10000"/>
    <x v="103"/>
    <x v="102"/>
    <s v="13646"/>
    <x v="14"/>
    <x v="3"/>
    <x v="1"/>
    <n v="8001"/>
    <x v="17"/>
    <n v="8001"/>
    <s v="ORÇAMENTO"/>
    <x v="0"/>
    <x v="4"/>
    <x v="0"/>
    <x v="0"/>
    <x v="0"/>
    <x v="0"/>
  </r>
  <r>
    <x v="5"/>
    <s v=" ORÇAMENTO"/>
    <x v="11"/>
    <d v="2024-08-01T00:00:00"/>
    <d v="2024-08-01T00:00:00"/>
    <s v="Orçamento"/>
    <s v="1 | 1"/>
    <x v="8"/>
    <x v="0"/>
    <n v="10038.314530818097"/>
    <x v="38"/>
    <x v="38"/>
    <s v="5971"/>
    <x v="2"/>
    <x v="3"/>
    <x v="1"/>
    <n v="4004"/>
    <x v="2"/>
    <n v="4004"/>
    <s v="ORÇAMENTO"/>
    <x v="1"/>
    <x v="4"/>
    <x v="2"/>
    <x v="2"/>
    <x v="13"/>
    <x v="13"/>
  </r>
  <r>
    <x v="5"/>
    <s v=" ORÇAMENTO"/>
    <x v="11"/>
    <d v="2024-08-01T00:00:00"/>
    <d v="2024-08-01T00:00:00"/>
    <s v="Orçamento"/>
    <s v="1 | 1"/>
    <x v="8"/>
    <x v="0"/>
    <n v="10079.376705436498"/>
    <x v="38"/>
    <x v="38"/>
    <s v="10995"/>
    <x v="14"/>
    <x v="3"/>
    <x v="1"/>
    <n v="8001"/>
    <x v="17"/>
    <n v="8001"/>
    <s v="ORÇAMENTO"/>
    <x v="1"/>
    <x v="4"/>
    <x v="2"/>
    <x v="2"/>
    <x v="13"/>
    <x v="13"/>
  </r>
  <r>
    <x v="5"/>
    <s v=" ORÇAMENTO"/>
    <x v="11"/>
    <d v="2024-08-01T00:00:00"/>
    <d v="2024-08-01T00:00:00"/>
    <s v="Orçamento"/>
    <s v="1 | 1"/>
    <x v="8"/>
    <x v="0"/>
    <n v="10337.51"/>
    <x v="57"/>
    <x v="56"/>
    <s v="303"/>
    <x v="19"/>
    <x v="3"/>
    <x v="1"/>
    <n v="1002"/>
    <x v="22"/>
    <n v="1002"/>
    <s v="ORÇAMENTO"/>
    <x v="1"/>
    <x v="4"/>
    <x v="13"/>
    <x v="13"/>
    <x v="20"/>
    <x v="20"/>
  </r>
  <r>
    <x v="5"/>
    <s v=" ORÇAMENTO"/>
    <x v="11"/>
    <d v="2024-08-01T00:00:00"/>
    <d v="2024-08-01T00:00:00"/>
    <s v="Orçamento"/>
    <s v="1 | 1"/>
    <x v="8"/>
    <x v="0"/>
    <n v="10512.624761799998"/>
    <x v="38"/>
    <x v="38"/>
    <s v="3562"/>
    <x v="20"/>
    <x v="3"/>
    <x v="1"/>
    <n v="3004"/>
    <x v="27"/>
    <n v="3004"/>
    <s v="ORÇAMENTO"/>
    <x v="1"/>
    <x v="4"/>
    <x v="2"/>
    <x v="2"/>
    <x v="13"/>
    <x v="13"/>
  </r>
  <r>
    <x v="5"/>
    <s v=" ORÇAMENTO"/>
    <x v="11"/>
    <d v="2024-08-01T00:00:00"/>
    <d v="2024-08-01T00:00:00"/>
    <s v="Orçamento"/>
    <s v="1 | 1"/>
    <x v="8"/>
    <x v="0"/>
    <n v="10537.029956812803"/>
    <x v="2"/>
    <x v="2"/>
    <s v="795"/>
    <x v="0"/>
    <x v="3"/>
    <x v="1"/>
    <n v="2001"/>
    <x v="0"/>
    <n v="2001"/>
    <s v="ORÇAMENTO"/>
    <x v="1"/>
    <x v="4"/>
    <x v="2"/>
    <x v="2"/>
    <x v="2"/>
    <x v="2"/>
  </r>
  <r>
    <x v="5"/>
    <s v=" ORÇAMENTO"/>
    <x v="11"/>
    <d v="2024-08-01T00:00:00"/>
    <d v="2024-08-01T00:00:00"/>
    <s v="Orçamento"/>
    <s v="1 | 1"/>
    <x v="8"/>
    <x v="0"/>
    <n v="10750.0238039452"/>
    <x v="20"/>
    <x v="20"/>
    <s v="8424"/>
    <x v="6"/>
    <x v="3"/>
    <x v="1"/>
    <n v="6001"/>
    <x v="6"/>
    <n v="6001"/>
    <s v="ORÇAMENTO"/>
    <x v="1"/>
    <x v="4"/>
    <x v="2"/>
    <x v="2"/>
    <x v="2"/>
    <x v="2"/>
  </r>
  <r>
    <x v="5"/>
    <s v=" ORÇAMENTO"/>
    <x v="11"/>
    <d v="2024-08-01T00:00:00"/>
    <d v="2024-08-01T00:00:00"/>
    <s v="Orçamento"/>
    <s v="1 | 1"/>
    <x v="8"/>
    <x v="0"/>
    <n v="10885.454183276282"/>
    <x v="22"/>
    <x v="22"/>
    <s v="8816"/>
    <x v="6"/>
    <x v="3"/>
    <x v="1"/>
    <n v="6002"/>
    <x v="9"/>
    <n v="6002"/>
    <s v="ORÇAMENTO"/>
    <x v="1"/>
    <x v="4"/>
    <x v="2"/>
    <x v="2"/>
    <x v="13"/>
    <x v="13"/>
  </r>
  <r>
    <x v="5"/>
    <s v=" ORÇAMENTO"/>
    <x v="11"/>
    <d v="2024-08-01T00:00:00"/>
    <d v="2024-08-01T00:00:00"/>
    <s v="Orçamento"/>
    <s v="1 | 1"/>
    <x v="8"/>
    <x v="0"/>
    <n v="10903.56"/>
    <x v="99"/>
    <x v="98"/>
    <s v="7300"/>
    <x v="13"/>
    <x v="3"/>
    <x v="1"/>
    <n v="5001"/>
    <x v="16"/>
    <n v="5001"/>
    <s v="ORÇAMENTO"/>
    <x v="0"/>
    <x v="4"/>
    <x v="0"/>
    <x v="0"/>
    <x v="10"/>
    <x v="10"/>
  </r>
  <r>
    <x v="5"/>
    <s v=" ORÇAMENTO"/>
    <x v="11"/>
    <d v="2024-08-01T00:00:00"/>
    <d v="2024-08-01T00:00:00"/>
    <s v="Orçamento"/>
    <s v="1 | 1"/>
    <x v="8"/>
    <x v="0"/>
    <n v="11000"/>
    <x v="71"/>
    <x v="70"/>
    <s v="6885"/>
    <x v="2"/>
    <x v="3"/>
    <x v="1"/>
    <n v="4004"/>
    <x v="2"/>
    <n v="4004"/>
    <s v="ORÇAMENTO"/>
    <x v="0"/>
    <x v="4"/>
    <x v="0"/>
    <x v="0"/>
    <x v="9"/>
    <x v="9"/>
  </r>
  <r>
    <x v="5"/>
    <s v=" ORÇAMENTO"/>
    <x v="11"/>
    <d v="2024-08-01T00:00:00"/>
    <d v="2024-08-01T00:00:00"/>
    <s v="Orçamento"/>
    <s v="1 | 1"/>
    <x v="8"/>
    <x v="0"/>
    <n v="11000"/>
    <x v="3"/>
    <x v="3"/>
    <s v="1537"/>
    <x v="0"/>
    <x v="3"/>
    <x v="1"/>
    <n v="2001"/>
    <x v="0"/>
    <n v="2001"/>
    <s v="ORÇAMENTO"/>
    <x v="1"/>
    <x v="4"/>
    <x v="0"/>
    <x v="0"/>
    <x v="3"/>
    <x v="3"/>
  </r>
  <r>
    <x v="5"/>
    <s v=" ORÇAMENTO"/>
    <x v="11"/>
    <d v="2024-08-01T00:00:00"/>
    <d v="2024-08-01T00:00:00"/>
    <s v="Orçamento"/>
    <s v="1 | 1"/>
    <x v="8"/>
    <x v="0"/>
    <n v="11000"/>
    <x v="8"/>
    <x v="8"/>
    <s v="1786"/>
    <x v="0"/>
    <x v="3"/>
    <x v="1"/>
    <n v="2001"/>
    <x v="0"/>
    <n v="2001"/>
    <s v="ORÇAMENTO"/>
    <x v="1"/>
    <x v="4"/>
    <x v="4"/>
    <x v="4"/>
    <x v="5"/>
    <x v="5"/>
  </r>
  <r>
    <x v="5"/>
    <s v=" ORÇAMENTO"/>
    <x v="11"/>
    <d v="2024-08-01T00:00:00"/>
    <d v="2024-08-01T00:00:00"/>
    <s v="Orçamento"/>
    <s v="1 | 1"/>
    <x v="8"/>
    <x v="0"/>
    <n v="11000"/>
    <x v="8"/>
    <x v="8"/>
    <s v="1787"/>
    <x v="0"/>
    <x v="3"/>
    <x v="1"/>
    <n v="2001"/>
    <x v="0"/>
    <n v="2001"/>
    <s v="ORÇAMENTO"/>
    <x v="1"/>
    <x v="4"/>
    <x v="4"/>
    <x v="4"/>
    <x v="5"/>
    <x v="5"/>
  </r>
  <r>
    <x v="5"/>
    <s v=" ORÇAMENTO"/>
    <x v="11"/>
    <d v="2024-08-01T00:00:00"/>
    <d v="2024-08-01T00:00:00"/>
    <s v="Orçamento"/>
    <s v="1 | 1"/>
    <x v="8"/>
    <x v="0"/>
    <n v="11065.057021340001"/>
    <x v="38"/>
    <x v="38"/>
    <s v="10290"/>
    <x v="10"/>
    <x v="3"/>
    <x v="1"/>
    <n v="7003"/>
    <x v="14"/>
    <n v="7003"/>
    <s v="ORÇAMENTO"/>
    <x v="1"/>
    <x v="4"/>
    <x v="2"/>
    <x v="2"/>
    <x v="13"/>
    <x v="13"/>
  </r>
  <r>
    <x v="5"/>
    <s v=" ORÇAMENTO"/>
    <x v="11"/>
    <d v="2024-08-01T00:00:00"/>
    <d v="2024-08-01T00:00:00"/>
    <s v="Orçamento"/>
    <s v="1 | 1"/>
    <x v="8"/>
    <x v="0"/>
    <n v="11126.237000000001"/>
    <x v="37"/>
    <x v="37"/>
    <s v="3358"/>
    <x v="11"/>
    <x v="3"/>
    <x v="1"/>
    <n v="3003"/>
    <x v="12"/>
    <n v="3003"/>
    <s v="ORÇAMENTO"/>
    <x v="1"/>
    <x v="4"/>
    <x v="2"/>
    <x v="2"/>
    <x v="13"/>
    <x v="13"/>
  </r>
  <r>
    <x v="5"/>
    <s v=" ORÇAMENTO"/>
    <x v="11"/>
    <d v="2024-08-01T00:00:00"/>
    <d v="2024-08-01T00:00:00"/>
    <s v="Orçamento"/>
    <s v="1 | 1"/>
    <x v="8"/>
    <x v="0"/>
    <n v="11200"/>
    <x v="125"/>
    <x v="123"/>
    <s v="9128"/>
    <x v="6"/>
    <x v="3"/>
    <x v="1"/>
    <n v="6002"/>
    <x v="9"/>
    <n v="6002"/>
    <s v="ORÇAMENTO"/>
    <x v="0"/>
    <x v="4"/>
    <x v="9"/>
    <x v="9"/>
    <x v="12"/>
    <x v="12"/>
  </r>
  <r>
    <x v="5"/>
    <s v=" ORÇAMENTO"/>
    <x v="11"/>
    <d v="2024-08-01T00:00:00"/>
    <d v="2024-08-01T00:00:00"/>
    <s v="Orçamento"/>
    <s v="1 | 1"/>
    <x v="8"/>
    <x v="0"/>
    <n v="11237.060000000001"/>
    <x v="37"/>
    <x v="37"/>
    <s v="11538"/>
    <x v="4"/>
    <x v="3"/>
    <x v="1"/>
    <n v="8002"/>
    <x v="4"/>
    <n v="8002"/>
    <s v="ORÇAMENTO"/>
    <x v="1"/>
    <x v="4"/>
    <x v="2"/>
    <x v="2"/>
    <x v="13"/>
    <x v="13"/>
  </r>
  <r>
    <x v="5"/>
    <s v=" ORÇAMENTO"/>
    <x v="11"/>
    <d v="2024-08-01T00:00:00"/>
    <d v="2024-08-01T00:00:00"/>
    <s v="Orçamento"/>
    <s v="1 | 1"/>
    <x v="8"/>
    <x v="0"/>
    <n v="11442.555968726401"/>
    <x v="21"/>
    <x v="21"/>
    <s v="8473"/>
    <x v="6"/>
    <x v="3"/>
    <x v="1"/>
    <n v="6001"/>
    <x v="6"/>
    <n v="6001"/>
    <s v="ORÇAMENTO"/>
    <x v="1"/>
    <x v="4"/>
    <x v="2"/>
    <x v="2"/>
    <x v="2"/>
    <x v="2"/>
  </r>
  <r>
    <x v="5"/>
    <s v=" ORÇAMENTO"/>
    <x v="11"/>
    <d v="2024-08-01T00:00:00"/>
    <d v="2024-08-01T00:00:00"/>
    <s v="Orçamento"/>
    <s v="1 | 1"/>
    <x v="8"/>
    <x v="0"/>
    <n v="11510.845120387492"/>
    <x v="100"/>
    <x v="99"/>
    <s v="9374"/>
    <x v="10"/>
    <x v="3"/>
    <x v="1"/>
    <n v="7001"/>
    <x v="11"/>
    <n v="7001"/>
    <s v="ORÇAMENTO"/>
    <x v="1"/>
    <x v="4"/>
    <x v="2"/>
    <x v="2"/>
    <x v="15"/>
    <x v="15"/>
  </r>
  <r>
    <x v="5"/>
    <s v=" ORÇAMENTO"/>
    <x v="11"/>
    <d v="2024-08-01T00:00:00"/>
    <d v="2024-08-01T00:00:00"/>
    <s v="Orçamento"/>
    <s v="1 | 1"/>
    <x v="8"/>
    <x v="0"/>
    <n v="11612.11558333649"/>
    <x v="64"/>
    <x v="63"/>
    <s v="8232"/>
    <x v="6"/>
    <x v="3"/>
    <x v="1"/>
    <n v="6001"/>
    <x v="6"/>
    <n v="6001"/>
    <s v="ORÇAMENTO"/>
    <x v="1"/>
    <x v="4"/>
    <x v="2"/>
    <x v="2"/>
    <x v="13"/>
    <x v="13"/>
  </r>
  <r>
    <x v="5"/>
    <s v=" ORÇAMENTO"/>
    <x v="11"/>
    <d v="2024-08-01T00:00:00"/>
    <d v="2024-08-01T00:00:00"/>
    <s v="Orçamento"/>
    <s v="1 | 1"/>
    <x v="8"/>
    <x v="0"/>
    <n v="11666.666666666666"/>
    <x v="138"/>
    <x v="136"/>
    <s v="7797"/>
    <x v="2"/>
    <x v="3"/>
    <x v="1"/>
    <n v="5003"/>
    <x v="31"/>
    <n v="5003"/>
    <s v="ORÇAMENTO"/>
    <x v="0"/>
    <x v="4"/>
    <x v="9"/>
    <x v="9"/>
    <x v="18"/>
    <x v="18"/>
  </r>
  <r>
    <x v="5"/>
    <s v=" ORÇAMENTO"/>
    <x v="11"/>
    <d v="2024-08-01T00:00:00"/>
    <d v="2024-08-01T00:00:00"/>
    <s v="Orçamento"/>
    <s v="1 | 1"/>
    <x v="8"/>
    <x v="0"/>
    <n v="11666.666666666666"/>
    <x v="57"/>
    <x v="56"/>
    <s v="2550"/>
    <x v="0"/>
    <x v="3"/>
    <x v="1"/>
    <n v="2001"/>
    <x v="0"/>
    <n v="2001"/>
    <s v="ORÇAMENTO"/>
    <x v="1"/>
    <x v="4"/>
    <x v="13"/>
    <x v="13"/>
    <x v="20"/>
    <x v="20"/>
  </r>
  <r>
    <x v="5"/>
    <s v=" ORÇAMENTO"/>
    <x v="11"/>
    <d v="2024-08-01T00:00:00"/>
    <d v="2024-08-01T00:00:00"/>
    <s v="Orçamento"/>
    <s v="1 | 1"/>
    <x v="8"/>
    <x v="0"/>
    <n v="11897.561927906008"/>
    <x v="97"/>
    <x v="96"/>
    <s v="8269"/>
    <x v="6"/>
    <x v="3"/>
    <x v="1"/>
    <n v="6001"/>
    <x v="6"/>
    <n v="6001"/>
    <s v="ORÇAMENTO"/>
    <x v="1"/>
    <x v="4"/>
    <x v="2"/>
    <x v="2"/>
    <x v="13"/>
    <x v="13"/>
  </r>
  <r>
    <x v="5"/>
    <s v=" ORÇAMENTO"/>
    <x v="11"/>
    <d v="2024-08-01T00:00:00"/>
    <d v="2024-08-01T00:00:00"/>
    <s v="Orçamento"/>
    <s v="1 | 1"/>
    <x v="8"/>
    <x v="0"/>
    <n v="12000"/>
    <x v="85"/>
    <x v="84"/>
    <s v="89"/>
    <x v="19"/>
    <x v="3"/>
    <x v="1"/>
    <n v="1002"/>
    <x v="22"/>
    <n v="1002"/>
    <s v="ORÇAMENTO"/>
    <x v="1"/>
    <x v="4"/>
    <x v="2"/>
    <x v="2"/>
    <x v="13"/>
    <x v="13"/>
  </r>
  <r>
    <x v="5"/>
    <s v=" ORÇAMENTO"/>
    <x v="11"/>
    <d v="2024-08-01T00:00:00"/>
    <d v="2024-08-01T00:00:00"/>
    <s v="Orçamento"/>
    <s v="1 | 1"/>
    <x v="8"/>
    <x v="0"/>
    <n v="12000"/>
    <x v="118"/>
    <x v="116"/>
    <s v="8097"/>
    <x v="2"/>
    <x v="3"/>
    <x v="1"/>
    <n v="5005"/>
    <x v="32"/>
    <n v="5005"/>
    <s v="ORÇAMENTO"/>
    <x v="0"/>
    <x v="4"/>
    <x v="9"/>
    <x v="9"/>
    <x v="18"/>
    <x v="18"/>
  </r>
  <r>
    <x v="5"/>
    <s v=" ORÇAMENTO"/>
    <x v="11"/>
    <d v="2024-08-01T00:00:00"/>
    <d v="2024-08-01T00:00:00"/>
    <s v="Orçamento"/>
    <s v="1 | 1"/>
    <x v="8"/>
    <x v="0"/>
    <n v="12183.372998784505"/>
    <x v="70"/>
    <x v="69"/>
    <s v="9386"/>
    <x v="10"/>
    <x v="3"/>
    <x v="1"/>
    <n v="7001"/>
    <x v="11"/>
    <n v="7001"/>
    <s v="ORÇAMENTO"/>
    <x v="1"/>
    <x v="4"/>
    <x v="2"/>
    <x v="2"/>
    <x v="15"/>
    <x v="15"/>
  </r>
  <r>
    <x v="5"/>
    <s v=" ORÇAMENTO"/>
    <x v="11"/>
    <d v="2024-08-01T00:00:00"/>
    <d v="2024-08-01T00:00:00"/>
    <s v="Orçamento"/>
    <s v="1 | 1"/>
    <x v="8"/>
    <x v="0"/>
    <n v="12221.000000000002"/>
    <x v="15"/>
    <x v="15"/>
    <s v="11741"/>
    <x v="4"/>
    <x v="3"/>
    <x v="1"/>
    <n v="8002"/>
    <x v="4"/>
    <n v="8002"/>
    <s v="ORÇAMENTO"/>
    <x v="0"/>
    <x v="4"/>
    <x v="0"/>
    <x v="0"/>
    <x v="10"/>
    <x v="10"/>
  </r>
  <r>
    <x v="5"/>
    <s v=" ORÇAMENTO"/>
    <x v="11"/>
    <d v="2024-08-01T00:00:00"/>
    <d v="2024-08-01T00:00:00"/>
    <s v="Orçamento"/>
    <s v="1 | 1"/>
    <x v="8"/>
    <x v="0"/>
    <n v="12341"/>
    <x v="24"/>
    <x v="24"/>
    <s v="6242"/>
    <x v="2"/>
    <x v="3"/>
    <x v="1"/>
    <n v="4004"/>
    <x v="2"/>
    <n v="4004"/>
    <s v="ORÇAMENTO"/>
    <x v="0"/>
    <x v="4"/>
    <x v="0"/>
    <x v="0"/>
    <x v="9"/>
    <x v="9"/>
  </r>
  <r>
    <x v="5"/>
    <s v=" ORÇAMENTO"/>
    <x v="11"/>
    <d v="2024-08-01T00:00:00"/>
    <d v="2024-08-01T00:00:00"/>
    <s v="Orçamento"/>
    <s v="1 | 1"/>
    <x v="8"/>
    <x v="0"/>
    <n v="12360"/>
    <x v="33"/>
    <x v="33"/>
    <s v="13730"/>
    <x v="19"/>
    <x v="3"/>
    <x v="1"/>
    <n v="9001"/>
    <x v="24"/>
    <n v="9001"/>
    <s v="ORÇAMENTO"/>
    <x v="1"/>
    <x v="4"/>
    <x v="10"/>
    <x v="10"/>
    <x v="16"/>
    <x v="16"/>
  </r>
  <r>
    <x v="5"/>
    <s v=" ORÇAMENTO"/>
    <x v="11"/>
    <d v="2024-08-01T00:00:00"/>
    <d v="2024-08-01T00:00:00"/>
    <s v="Orçamento"/>
    <s v="1 | 1"/>
    <x v="8"/>
    <x v="0"/>
    <n v="12533.333333333334"/>
    <x v="45"/>
    <x v="44"/>
    <s v="13470"/>
    <x v="9"/>
    <x v="3"/>
    <x v="1"/>
    <n v="8006"/>
    <x v="10"/>
    <n v="8006"/>
    <s v="ORÇAMENTO"/>
    <x v="0"/>
    <x v="4"/>
    <x v="11"/>
    <x v="11"/>
    <x v="17"/>
    <x v="17"/>
  </r>
  <r>
    <x v="5"/>
    <s v=" ORÇAMENTO"/>
    <x v="11"/>
    <d v="2024-08-01T00:00:00"/>
    <d v="2024-08-01T00:00:00"/>
    <s v="Orçamento"/>
    <s v="1 | 1"/>
    <x v="8"/>
    <x v="0"/>
    <n v="12660"/>
    <x v="29"/>
    <x v="29"/>
    <s v="12313"/>
    <x v="19"/>
    <x v="3"/>
    <x v="1"/>
    <n v="8005"/>
    <x v="23"/>
    <n v="8005"/>
    <s v="ORÇAMENTO"/>
    <x v="0"/>
    <x v="4"/>
    <x v="0"/>
    <x v="0"/>
    <x v="10"/>
    <x v="10"/>
  </r>
  <r>
    <x v="5"/>
    <s v=" ORÇAMENTO"/>
    <x v="11"/>
    <d v="2024-08-01T00:00:00"/>
    <d v="2024-08-01T00:00:00"/>
    <s v="Orçamento"/>
    <s v="1 | 1"/>
    <x v="8"/>
    <x v="0"/>
    <n v="13000"/>
    <x v="24"/>
    <x v="24"/>
    <s v="6241"/>
    <x v="2"/>
    <x v="3"/>
    <x v="1"/>
    <n v="4004"/>
    <x v="2"/>
    <n v="4004"/>
    <s v="ORÇAMENTO"/>
    <x v="0"/>
    <x v="4"/>
    <x v="0"/>
    <x v="0"/>
    <x v="9"/>
    <x v="9"/>
  </r>
  <r>
    <x v="5"/>
    <s v=" ORÇAMENTO"/>
    <x v="11"/>
    <d v="2024-08-01T00:00:00"/>
    <d v="2024-08-01T00:00:00"/>
    <s v="Orçamento"/>
    <s v="1 | 1"/>
    <x v="8"/>
    <x v="0"/>
    <n v="13000"/>
    <x v="104"/>
    <x v="103"/>
    <s v="12394"/>
    <x v="19"/>
    <x v="3"/>
    <x v="1"/>
    <n v="8005"/>
    <x v="23"/>
    <n v="8005"/>
    <s v="ORÇAMENTO"/>
    <x v="0"/>
    <x v="4"/>
    <x v="0"/>
    <x v="0"/>
    <x v="10"/>
    <x v="10"/>
  </r>
  <r>
    <x v="5"/>
    <s v=" ORÇAMENTO"/>
    <x v="11"/>
    <d v="2024-08-01T00:00:00"/>
    <d v="2024-08-01T00:00:00"/>
    <s v="Orçamento"/>
    <s v="1 | 1"/>
    <x v="8"/>
    <x v="0"/>
    <n v="13084.3958600242"/>
    <x v="20"/>
    <x v="20"/>
    <s v="9290"/>
    <x v="10"/>
    <x v="3"/>
    <x v="1"/>
    <n v="7001"/>
    <x v="11"/>
    <n v="7001"/>
    <s v="ORÇAMENTO"/>
    <x v="1"/>
    <x v="4"/>
    <x v="2"/>
    <x v="2"/>
    <x v="2"/>
    <x v="2"/>
  </r>
  <r>
    <x v="5"/>
    <s v=" ORÇAMENTO"/>
    <x v="11"/>
    <d v="2024-08-01T00:00:00"/>
    <d v="2024-08-01T00:00:00"/>
    <s v="Orçamento"/>
    <s v="1 | 1"/>
    <x v="8"/>
    <x v="0"/>
    <n v="13158.218050729716"/>
    <x v="5"/>
    <x v="5"/>
    <s v="551"/>
    <x v="0"/>
    <x v="3"/>
    <x v="1"/>
    <n v="2001"/>
    <x v="0"/>
    <n v="2001"/>
    <s v="ORÇAMENTO"/>
    <x v="1"/>
    <x v="4"/>
    <x v="3"/>
    <x v="3"/>
    <x v="4"/>
    <x v="4"/>
  </r>
  <r>
    <x v="5"/>
    <s v=" ORÇAMENTO"/>
    <x v="11"/>
    <d v="2024-08-01T00:00:00"/>
    <d v="2024-08-01T00:00:00"/>
    <s v="Orçamento"/>
    <s v="1 | 1"/>
    <x v="8"/>
    <x v="0"/>
    <n v="13250"/>
    <x v="37"/>
    <x v="37"/>
    <s v="10545"/>
    <x v="3"/>
    <x v="3"/>
    <x v="1"/>
    <n v="7004"/>
    <x v="3"/>
    <n v="7004"/>
    <s v="ORÇAMENTO"/>
    <x v="1"/>
    <x v="4"/>
    <x v="2"/>
    <x v="2"/>
    <x v="13"/>
    <x v="13"/>
  </r>
  <r>
    <x v="5"/>
    <s v=" ORÇAMENTO"/>
    <x v="11"/>
    <d v="2024-08-01T00:00:00"/>
    <d v="2024-08-01T00:00:00"/>
    <s v="Orçamento"/>
    <s v="1 | 1"/>
    <x v="8"/>
    <x v="0"/>
    <n v="13370.4128306"/>
    <x v="38"/>
    <x v="38"/>
    <s v="5970"/>
    <x v="2"/>
    <x v="3"/>
    <x v="1"/>
    <n v="4004"/>
    <x v="2"/>
    <n v="4004"/>
    <s v="ORÇAMENTO"/>
    <x v="1"/>
    <x v="4"/>
    <x v="2"/>
    <x v="2"/>
    <x v="13"/>
    <x v="13"/>
  </r>
  <r>
    <x v="5"/>
    <s v=" ORÇAMENTO"/>
    <x v="11"/>
    <d v="2024-08-01T00:00:00"/>
    <d v="2024-08-01T00:00:00"/>
    <s v="Orçamento"/>
    <s v="1 | 1"/>
    <x v="8"/>
    <x v="0"/>
    <n v="13500"/>
    <x v="31"/>
    <x v="31"/>
    <s v="3938"/>
    <x v="15"/>
    <x v="3"/>
    <x v="1"/>
    <n v="3005"/>
    <x v="18"/>
    <n v="3005"/>
    <s v="ORÇAMENTO"/>
    <x v="1"/>
    <x v="4"/>
    <x v="2"/>
    <x v="2"/>
    <x v="15"/>
    <x v="15"/>
  </r>
  <r>
    <x v="5"/>
    <s v=" ORÇAMENTO"/>
    <x v="11"/>
    <d v="2024-08-01T00:00:00"/>
    <d v="2024-08-01T00:00:00"/>
    <s v="Orçamento"/>
    <s v="1 | 1"/>
    <x v="8"/>
    <x v="0"/>
    <n v="13709.192000000001"/>
    <x v="37"/>
    <x v="37"/>
    <s v="7177"/>
    <x v="13"/>
    <x v="3"/>
    <x v="1"/>
    <n v="5001"/>
    <x v="16"/>
    <n v="5001"/>
    <s v="ORÇAMENTO"/>
    <x v="1"/>
    <x v="4"/>
    <x v="2"/>
    <x v="2"/>
    <x v="13"/>
    <x v="13"/>
  </r>
  <r>
    <x v="5"/>
    <s v=" ORÇAMENTO"/>
    <x v="11"/>
    <d v="2024-08-01T00:00:00"/>
    <d v="2024-08-01T00:00:00"/>
    <s v="Orçamento"/>
    <s v="1 | 1"/>
    <x v="8"/>
    <x v="0"/>
    <n v="13821.5838"/>
    <x v="37"/>
    <x v="37"/>
    <s v="2739"/>
    <x v="5"/>
    <x v="3"/>
    <x v="1"/>
    <n v="3001"/>
    <x v="5"/>
    <n v="3001"/>
    <s v="ORÇAMENTO"/>
    <x v="1"/>
    <x v="4"/>
    <x v="2"/>
    <x v="2"/>
    <x v="13"/>
    <x v="13"/>
  </r>
  <r>
    <x v="5"/>
    <s v=" ORÇAMENTO"/>
    <x v="11"/>
    <d v="2024-08-01T00:00:00"/>
    <d v="2024-08-01T00:00:00"/>
    <s v="Orçamento"/>
    <s v="1 | 1"/>
    <x v="8"/>
    <x v="0"/>
    <n v="14000"/>
    <x v="131"/>
    <x v="129"/>
    <s v="10439"/>
    <x v="10"/>
    <x v="3"/>
    <x v="1"/>
    <n v="7003"/>
    <x v="14"/>
    <n v="7003"/>
    <s v="ORÇAMENTO"/>
    <x v="0"/>
    <x v="4"/>
    <x v="9"/>
    <x v="9"/>
    <x v="12"/>
    <x v="12"/>
  </r>
  <r>
    <x v="5"/>
    <s v=" ORÇAMENTO"/>
    <x v="11"/>
    <d v="2024-08-01T00:00:00"/>
    <d v="2024-08-01T00:00:00"/>
    <s v="Orçamento"/>
    <s v="1 | 1"/>
    <x v="8"/>
    <x v="0"/>
    <n v="14000"/>
    <x v="44"/>
    <x v="43"/>
    <s v="12624"/>
    <x v="9"/>
    <x v="3"/>
    <x v="1"/>
    <n v="8006"/>
    <x v="10"/>
    <n v="8006"/>
    <s v="ORÇAMENTO"/>
    <x v="0"/>
    <x v="4"/>
    <x v="9"/>
    <x v="9"/>
    <x v="18"/>
    <x v="18"/>
  </r>
  <r>
    <x v="5"/>
    <s v=" ORÇAMENTO"/>
    <x v="11"/>
    <d v="2024-08-01T00:00:00"/>
    <d v="2024-08-01T00:00:00"/>
    <s v="Orçamento"/>
    <s v="1 | 1"/>
    <x v="8"/>
    <x v="0"/>
    <n v="14350.767599999999"/>
    <x v="37"/>
    <x v="37"/>
    <s v="4588"/>
    <x v="7"/>
    <x v="3"/>
    <x v="1"/>
    <n v="3007"/>
    <x v="25"/>
    <n v="3007"/>
    <s v="ORÇAMENTO"/>
    <x v="1"/>
    <x v="4"/>
    <x v="2"/>
    <x v="2"/>
    <x v="13"/>
    <x v="13"/>
  </r>
  <r>
    <x v="5"/>
    <s v=" ORÇAMENTO"/>
    <x v="11"/>
    <d v="2024-08-01T00:00:00"/>
    <d v="2024-08-01T00:00:00"/>
    <s v="Orçamento"/>
    <s v="1 | 1"/>
    <x v="8"/>
    <x v="0"/>
    <n v="14535.77"/>
    <x v="68"/>
    <x v="67"/>
    <s v="2471"/>
    <x v="0"/>
    <x v="3"/>
    <x v="1"/>
    <n v="2001"/>
    <x v="0"/>
    <n v="2001"/>
    <s v="ORÇAMENTO"/>
    <x v="1"/>
    <x v="4"/>
    <x v="13"/>
    <x v="13"/>
    <x v="20"/>
    <x v="20"/>
  </r>
  <r>
    <x v="5"/>
    <s v=" ORÇAMENTO"/>
    <x v="11"/>
    <d v="2024-08-01T00:00:00"/>
    <d v="2024-08-01T00:00:00"/>
    <s v="Orçamento"/>
    <s v="1 | 1"/>
    <x v="8"/>
    <x v="0"/>
    <n v="14539.122340758295"/>
    <x v="38"/>
    <x v="38"/>
    <s v="4905"/>
    <x v="17"/>
    <x v="3"/>
    <x v="1"/>
    <n v="4001"/>
    <x v="20"/>
    <n v="4001"/>
    <s v="ORÇAMENTO"/>
    <x v="1"/>
    <x v="4"/>
    <x v="2"/>
    <x v="2"/>
    <x v="13"/>
    <x v="13"/>
  </r>
  <r>
    <x v="5"/>
    <s v=" ORÇAMENTO"/>
    <x v="11"/>
    <d v="2024-08-01T00:00:00"/>
    <d v="2024-08-01T00:00:00"/>
    <s v="Orçamento"/>
    <s v="1 | 1"/>
    <x v="8"/>
    <x v="0"/>
    <n v="14608.178"/>
    <x v="37"/>
    <x v="37"/>
    <s v="11031"/>
    <x v="14"/>
    <x v="3"/>
    <x v="1"/>
    <n v="8001"/>
    <x v="17"/>
    <n v="8001"/>
    <s v="ORÇAMENTO"/>
    <x v="1"/>
    <x v="4"/>
    <x v="2"/>
    <x v="2"/>
    <x v="13"/>
    <x v="13"/>
  </r>
  <r>
    <x v="5"/>
    <s v=" ORÇAMENTO"/>
    <x v="11"/>
    <d v="2024-08-01T00:00:00"/>
    <d v="2024-08-01T00:00:00"/>
    <s v="Orçamento"/>
    <s v="1 | 1"/>
    <x v="8"/>
    <x v="0"/>
    <n v="14608.178"/>
    <x v="37"/>
    <x v="37"/>
    <s v="12059"/>
    <x v="21"/>
    <x v="3"/>
    <x v="1"/>
    <n v="8003"/>
    <x v="28"/>
    <n v="8003"/>
    <s v="ORÇAMENTO"/>
    <x v="1"/>
    <x v="4"/>
    <x v="2"/>
    <x v="2"/>
    <x v="13"/>
    <x v="13"/>
  </r>
  <r>
    <x v="5"/>
    <s v=" ORÇAMENTO"/>
    <x v="11"/>
    <d v="2024-08-01T00:00:00"/>
    <d v="2024-08-01T00:00:00"/>
    <s v="Orçamento"/>
    <s v="1 | 1"/>
    <x v="8"/>
    <x v="0"/>
    <n v="15000"/>
    <x v="115"/>
    <x v="113"/>
    <s v="9073"/>
    <x v="6"/>
    <x v="3"/>
    <x v="1"/>
    <n v="6002"/>
    <x v="9"/>
    <n v="6002"/>
    <s v="ORÇAMENTO"/>
    <x v="0"/>
    <x v="4"/>
    <x v="9"/>
    <x v="9"/>
    <x v="12"/>
    <x v="12"/>
  </r>
  <r>
    <x v="5"/>
    <s v=" ORÇAMENTO"/>
    <x v="11"/>
    <d v="2024-08-01T00:00:00"/>
    <d v="2024-08-01T00:00:00"/>
    <s v="Orçamento"/>
    <s v="1 | 1"/>
    <x v="8"/>
    <x v="0"/>
    <n v="15000"/>
    <x v="131"/>
    <x v="129"/>
    <s v="9717"/>
    <x v="10"/>
    <x v="3"/>
    <x v="1"/>
    <n v="7001"/>
    <x v="11"/>
    <n v="7001"/>
    <s v="ORÇAMENTO"/>
    <x v="0"/>
    <x v="4"/>
    <x v="9"/>
    <x v="9"/>
    <x v="12"/>
    <x v="12"/>
  </r>
  <r>
    <x v="5"/>
    <s v=" ORÇAMENTO"/>
    <x v="11"/>
    <d v="2024-08-01T00:00:00"/>
    <d v="2024-08-01T00:00:00"/>
    <s v="Orçamento"/>
    <s v="1 | 1"/>
    <x v="8"/>
    <x v="0"/>
    <n v="15000"/>
    <x v="120"/>
    <x v="118"/>
    <s v="5813"/>
    <x v="12"/>
    <x v="3"/>
    <x v="1"/>
    <n v="4003"/>
    <x v="13"/>
    <n v="4003"/>
    <s v="ORÇAMENTO"/>
    <x v="0"/>
    <x v="4"/>
    <x v="9"/>
    <x v="9"/>
    <x v="22"/>
    <x v="22"/>
  </r>
  <r>
    <x v="5"/>
    <s v=" ORÇAMENTO"/>
    <x v="11"/>
    <d v="2024-08-01T00:00:00"/>
    <d v="2024-08-01T00:00:00"/>
    <s v="Orçamento"/>
    <s v="1 | 1"/>
    <x v="8"/>
    <x v="0"/>
    <n v="15000"/>
    <x v="114"/>
    <x v="112"/>
    <s v="10474"/>
    <x v="10"/>
    <x v="3"/>
    <x v="1"/>
    <n v="7003"/>
    <x v="14"/>
    <n v="7003"/>
    <s v="ORÇAMENTO"/>
    <x v="0"/>
    <x v="4"/>
    <x v="9"/>
    <x v="9"/>
    <x v="18"/>
    <x v="18"/>
  </r>
  <r>
    <x v="5"/>
    <s v=" ORÇAMENTO"/>
    <x v="11"/>
    <d v="2024-08-01T00:00:00"/>
    <d v="2024-08-01T00:00:00"/>
    <s v="Orçamento"/>
    <s v="1 | 1"/>
    <x v="8"/>
    <x v="0"/>
    <n v="15000"/>
    <x v="42"/>
    <x v="42"/>
    <s v="7092"/>
    <x v="2"/>
    <x v="3"/>
    <x v="1"/>
    <n v="4004"/>
    <x v="2"/>
    <n v="4004"/>
    <s v="ORÇAMENTO"/>
    <x v="0"/>
    <x v="4"/>
    <x v="0"/>
    <x v="0"/>
    <x v="9"/>
    <x v="9"/>
  </r>
  <r>
    <x v="5"/>
    <s v=" ORÇAMENTO"/>
    <x v="11"/>
    <d v="2024-08-01T00:00:00"/>
    <d v="2024-08-01T00:00:00"/>
    <s v="Orçamento"/>
    <s v="1 | 1"/>
    <x v="8"/>
    <x v="0"/>
    <n v="15000"/>
    <x v="143"/>
    <x v="141"/>
    <s v="13157"/>
    <x v="9"/>
    <x v="3"/>
    <x v="1"/>
    <n v="8006"/>
    <x v="10"/>
    <n v="8006"/>
    <s v="ORÇAMENTO"/>
    <x v="0"/>
    <x v="4"/>
    <x v="0"/>
    <x v="0"/>
    <x v="0"/>
    <x v="0"/>
  </r>
  <r>
    <x v="5"/>
    <s v=" ORÇAMENTO"/>
    <x v="11"/>
    <d v="2024-08-01T00:00:00"/>
    <d v="2024-08-01T00:00:00"/>
    <s v="Orçamento"/>
    <s v="1 | 1"/>
    <x v="8"/>
    <x v="0"/>
    <n v="15000"/>
    <x v="88"/>
    <x v="87"/>
    <s v="241"/>
    <x v="19"/>
    <x v="3"/>
    <x v="1"/>
    <n v="1002"/>
    <x v="22"/>
    <n v="1002"/>
    <s v="ORÇAMENTO"/>
    <x v="0"/>
    <x v="4"/>
    <x v="0"/>
    <x v="0"/>
    <x v="0"/>
    <x v="0"/>
  </r>
  <r>
    <x v="5"/>
    <s v=" ORÇAMENTO"/>
    <x v="11"/>
    <d v="2024-08-01T00:00:00"/>
    <d v="2024-08-01T00:00:00"/>
    <s v="Orçamento"/>
    <s v="1 | 1"/>
    <x v="8"/>
    <x v="0"/>
    <n v="15000"/>
    <x v="9"/>
    <x v="9"/>
    <s v="1862"/>
    <x v="0"/>
    <x v="3"/>
    <x v="1"/>
    <n v="2001"/>
    <x v="0"/>
    <n v="2001"/>
    <s v="ORÇAMENTO"/>
    <x v="1"/>
    <x v="4"/>
    <x v="4"/>
    <x v="4"/>
    <x v="5"/>
    <x v="5"/>
  </r>
  <r>
    <x v="5"/>
    <s v=" ORÇAMENTO"/>
    <x v="11"/>
    <d v="2024-08-01T00:00:00"/>
    <d v="2024-08-01T00:00:00"/>
    <s v="Orçamento"/>
    <s v="1 | 1"/>
    <x v="8"/>
    <x v="0"/>
    <n v="15000"/>
    <x v="49"/>
    <x v="48"/>
    <s v="10280"/>
    <x v="2"/>
    <x v="3"/>
    <x v="1"/>
    <n v="7002"/>
    <x v="33"/>
    <n v="7002"/>
    <s v="ORÇAMENTO"/>
    <x v="0"/>
    <x v="4"/>
    <x v="11"/>
    <x v="11"/>
    <x v="17"/>
    <x v="17"/>
  </r>
  <r>
    <x v="5"/>
    <s v=" ORÇAMENTO"/>
    <x v="11"/>
    <d v="2024-08-01T00:00:00"/>
    <d v="2024-08-01T00:00:00"/>
    <s v="Orçamento"/>
    <s v="1 | 1"/>
    <x v="8"/>
    <x v="0"/>
    <n v="15084"/>
    <x v="24"/>
    <x v="24"/>
    <s v="6240"/>
    <x v="2"/>
    <x v="3"/>
    <x v="1"/>
    <n v="4004"/>
    <x v="2"/>
    <n v="4004"/>
    <s v="ORÇAMENTO"/>
    <x v="0"/>
    <x v="4"/>
    <x v="0"/>
    <x v="0"/>
    <x v="9"/>
    <x v="9"/>
  </r>
  <r>
    <x v="5"/>
    <s v=" ORÇAMENTO"/>
    <x v="11"/>
    <d v="2024-08-01T00:00:00"/>
    <d v="2024-08-01T00:00:00"/>
    <s v="Orçamento"/>
    <s v="1 | 1"/>
    <x v="8"/>
    <x v="0"/>
    <n v="15166.666666666666"/>
    <x v="45"/>
    <x v="44"/>
    <s v="13469"/>
    <x v="9"/>
    <x v="3"/>
    <x v="1"/>
    <n v="8006"/>
    <x v="10"/>
    <n v="8006"/>
    <s v="ORÇAMENTO"/>
    <x v="0"/>
    <x v="4"/>
    <x v="11"/>
    <x v="11"/>
    <x v="17"/>
    <x v="17"/>
  </r>
  <r>
    <x v="5"/>
    <s v=" ORÇAMENTO"/>
    <x v="11"/>
    <d v="2024-08-01T00:00:00"/>
    <d v="2024-08-01T00:00:00"/>
    <s v="Orçamento"/>
    <s v="1 | 1"/>
    <x v="8"/>
    <x v="0"/>
    <n v="15242.126171697721"/>
    <x v="65"/>
    <x v="64"/>
    <s v="843"/>
    <x v="0"/>
    <x v="3"/>
    <x v="1"/>
    <n v="2001"/>
    <x v="0"/>
    <n v="2001"/>
    <s v="ORÇAMENTO"/>
    <x v="1"/>
    <x v="4"/>
    <x v="2"/>
    <x v="2"/>
    <x v="2"/>
    <x v="2"/>
  </r>
  <r>
    <x v="5"/>
    <s v=" ORÇAMENTO"/>
    <x v="11"/>
    <d v="2024-08-01T00:00:00"/>
    <d v="2024-08-01T00:00:00"/>
    <s v="Orçamento"/>
    <s v="1 | 1"/>
    <x v="8"/>
    <x v="0"/>
    <n v="15750"/>
    <x v="81"/>
    <x v="80"/>
    <s v="3955"/>
    <x v="15"/>
    <x v="3"/>
    <x v="1"/>
    <n v="3005"/>
    <x v="18"/>
    <n v="3005"/>
    <s v="ORÇAMENTO"/>
    <x v="0"/>
    <x v="4"/>
    <x v="0"/>
    <x v="0"/>
    <x v="10"/>
    <x v="10"/>
  </r>
  <r>
    <x v="5"/>
    <s v=" ORÇAMENTO"/>
    <x v="11"/>
    <d v="2024-08-01T00:00:00"/>
    <d v="2024-08-01T00:00:00"/>
    <s v="Orçamento"/>
    <s v="1 | 1"/>
    <x v="8"/>
    <x v="0"/>
    <n v="15999.9"/>
    <x v="103"/>
    <x v="102"/>
    <s v="11273"/>
    <x v="14"/>
    <x v="3"/>
    <x v="1"/>
    <n v="8001"/>
    <x v="17"/>
    <n v="8001"/>
    <s v="ORÇAMENTO"/>
    <x v="0"/>
    <x v="4"/>
    <x v="0"/>
    <x v="0"/>
    <x v="0"/>
    <x v="0"/>
  </r>
  <r>
    <x v="5"/>
    <s v=" ORÇAMENTO"/>
    <x v="11"/>
    <d v="2024-08-01T00:00:00"/>
    <d v="2024-08-01T00:00:00"/>
    <s v="Orçamento"/>
    <s v="1 | 1"/>
    <x v="8"/>
    <x v="0"/>
    <n v="16000"/>
    <x v="37"/>
    <x v="37"/>
    <s v="8851"/>
    <x v="6"/>
    <x v="3"/>
    <x v="1"/>
    <n v="6002"/>
    <x v="9"/>
    <n v="6002"/>
    <s v="ORÇAMENTO"/>
    <x v="1"/>
    <x v="4"/>
    <x v="2"/>
    <x v="2"/>
    <x v="13"/>
    <x v="13"/>
  </r>
  <r>
    <x v="5"/>
    <s v=" ORÇAMENTO"/>
    <x v="11"/>
    <d v="2024-08-01T00:00:00"/>
    <d v="2024-08-01T00:00:00"/>
    <s v="Orçamento"/>
    <s v="1 | 1"/>
    <x v="8"/>
    <x v="0"/>
    <n v="16000"/>
    <x v="85"/>
    <x v="84"/>
    <s v="88"/>
    <x v="19"/>
    <x v="3"/>
    <x v="1"/>
    <n v="1002"/>
    <x v="22"/>
    <n v="1002"/>
    <s v="ORÇAMENTO"/>
    <x v="1"/>
    <x v="4"/>
    <x v="2"/>
    <x v="2"/>
    <x v="13"/>
    <x v="13"/>
  </r>
  <r>
    <x v="5"/>
    <s v=" ORÇAMENTO"/>
    <x v="11"/>
    <d v="2024-08-01T00:00:00"/>
    <d v="2024-08-01T00:00:00"/>
    <s v="Orçamento"/>
    <s v="1 | 1"/>
    <x v="8"/>
    <x v="0"/>
    <n v="16590"/>
    <x v="23"/>
    <x v="23"/>
    <s v="1177"/>
    <x v="0"/>
    <x v="3"/>
    <x v="1"/>
    <n v="2001"/>
    <x v="0"/>
    <n v="2001"/>
    <s v="ORÇAMENTO"/>
    <x v="0"/>
    <x v="4"/>
    <x v="9"/>
    <x v="9"/>
    <x v="12"/>
    <x v="12"/>
  </r>
  <r>
    <x v="5"/>
    <s v=" ORÇAMENTO"/>
    <x v="11"/>
    <d v="2024-08-01T00:00:00"/>
    <d v="2024-08-01T00:00:00"/>
    <s v="Orçamento"/>
    <s v="1 | 1"/>
    <x v="8"/>
    <x v="0"/>
    <n v="17500"/>
    <x v="38"/>
    <x v="38"/>
    <s v="8188"/>
    <x v="6"/>
    <x v="3"/>
    <x v="1"/>
    <n v="6001"/>
    <x v="6"/>
    <n v="6001"/>
    <s v="ORÇAMENTO"/>
    <x v="1"/>
    <x v="4"/>
    <x v="2"/>
    <x v="2"/>
    <x v="13"/>
    <x v="13"/>
  </r>
  <r>
    <x v="5"/>
    <s v=" ORÇAMENTO"/>
    <x v="11"/>
    <d v="2024-08-01T00:00:00"/>
    <d v="2024-08-01T00:00:00"/>
    <s v="Orçamento"/>
    <s v="1 | 1"/>
    <x v="8"/>
    <x v="0"/>
    <n v="17853"/>
    <x v="33"/>
    <x v="33"/>
    <s v="13729"/>
    <x v="19"/>
    <x v="3"/>
    <x v="1"/>
    <n v="9001"/>
    <x v="24"/>
    <n v="9001"/>
    <s v="ORÇAMENTO"/>
    <x v="1"/>
    <x v="4"/>
    <x v="10"/>
    <x v="10"/>
    <x v="16"/>
    <x v="16"/>
  </r>
  <r>
    <x v="5"/>
    <s v=" ORÇAMENTO"/>
    <x v="11"/>
    <d v="2024-08-01T00:00:00"/>
    <d v="2024-08-01T00:00:00"/>
    <s v="Orçamento"/>
    <s v="1 | 1"/>
    <x v="8"/>
    <x v="0"/>
    <n v="18024.956233876324"/>
    <x v="11"/>
    <x v="11"/>
    <s v="459"/>
    <x v="0"/>
    <x v="3"/>
    <x v="1"/>
    <n v="2001"/>
    <x v="0"/>
    <n v="2001"/>
    <s v="ORÇAMENTO"/>
    <x v="1"/>
    <x v="4"/>
    <x v="3"/>
    <x v="3"/>
    <x v="4"/>
    <x v="4"/>
  </r>
  <r>
    <x v="5"/>
    <s v=" ORÇAMENTO"/>
    <x v="11"/>
    <d v="2024-08-01T00:00:00"/>
    <d v="2024-08-01T00:00:00"/>
    <s v="Orçamento"/>
    <s v="1 | 1"/>
    <x v="8"/>
    <x v="0"/>
    <n v="18137.593326375394"/>
    <x v="6"/>
    <x v="6"/>
    <s v="504"/>
    <x v="0"/>
    <x v="3"/>
    <x v="1"/>
    <n v="2001"/>
    <x v="0"/>
    <n v="2001"/>
    <s v="ORÇAMENTO"/>
    <x v="1"/>
    <x v="4"/>
    <x v="3"/>
    <x v="3"/>
    <x v="4"/>
    <x v="4"/>
  </r>
  <r>
    <x v="5"/>
    <s v=" ORÇAMENTO"/>
    <x v="11"/>
    <d v="2024-08-01T00:00:00"/>
    <d v="2024-08-01T00:00:00"/>
    <s v="Orçamento"/>
    <s v="1 | 1"/>
    <x v="8"/>
    <x v="0"/>
    <n v="18700"/>
    <x v="15"/>
    <x v="15"/>
    <s v="11740"/>
    <x v="4"/>
    <x v="3"/>
    <x v="1"/>
    <n v="8002"/>
    <x v="4"/>
    <n v="8002"/>
    <s v="ORÇAMENTO"/>
    <x v="0"/>
    <x v="4"/>
    <x v="0"/>
    <x v="0"/>
    <x v="10"/>
    <x v="10"/>
  </r>
  <r>
    <x v="5"/>
    <s v=" ORÇAMENTO"/>
    <x v="11"/>
    <d v="2024-08-01T00:00:00"/>
    <d v="2024-08-01T00:00:00"/>
    <s v="Orçamento"/>
    <s v="1 | 1"/>
    <x v="8"/>
    <x v="0"/>
    <n v="19010"/>
    <x v="24"/>
    <x v="24"/>
    <s v="6239"/>
    <x v="2"/>
    <x v="3"/>
    <x v="1"/>
    <n v="4004"/>
    <x v="2"/>
    <n v="4004"/>
    <s v="ORÇAMENTO"/>
    <x v="0"/>
    <x v="4"/>
    <x v="0"/>
    <x v="0"/>
    <x v="9"/>
    <x v="9"/>
  </r>
  <r>
    <x v="5"/>
    <s v=" ORÇAMENTO"/>
    <x v="11"/>
    <d v="2024-08-01T00:00:00"/>
    <d v="2024-08-01T00:00:00"/>
    <s v="Orçamento"/>
    <s v="1 | 1"/>
    <x v="8"/>
    <x v="0"/>
    <n v="19320"/>
    <x v="139"/>
    <x v="137"/>
    <s v="8622"/>
    <x v="6"/>
    <x v="3"/>
    <x v="1"/>
    <n v="6001"/>
    <x v="6"/>
    <n v="6001"/>
    <s v="ORÇAMENTO"/>
    <x v="1"/>
    <x v="4"/>
    <x v="2"/>
    <x v="2"/>
    <x v="15"/>
    <x v="15"/>
  </r>
  <r>
    <x v="5"/>
    <s v=" ORÇAMENTO"/>
    <x v="11"/>
    <d v="2024-08-01T00:00:00"/>
    <d v="2024-08-01T00:00:00"/>
    <s v="Orçamento"/>
    <s v="1 | 1"/>
    <x v="8"/>
    <x v="0"/>
    <n v="19338.72155790445"/>
    <x v="23"/>
    <x v="23"/>
    <s v="1176"/>
    <x v="0"/>
    <x v="3"/>
    <x v="1"/>
    <n v="2001"/>
    <x v="0"/>
    <n v="2001"/>
    <s v="ORÇAMENTO"/>
    <x v="0"/>
    <x v="4"/>
    <x v="9"/>
    <x v="9"/>
    <x v="12"/>
    <x v="12"/>
  </r>
  <r>
    <x v="5"/>
    <s v=" ORÇAMENTO"/>
    <x v="11"/>
    <d v="2024-08-01T00:00:00"/>
    <d v="2024-08-01T00:00:00"/>
    <s v="Orçamento"/>
    <s v="1 | 1"/>
    <x v="8"/>
    <x v="0"/>
    <n v="19400.106656562482"/>
    <x v="100"/>
    <x v="99"/>
    <s v="8941"/>
    <x v="6"/>
    <x v="3"/>
    <x v="1"/>
    <n v="6002"/>
    <x v="9"/>
    <n v="6002"/>
    <s v="ORÇAMENTO"/>
    <x v="1"/>
    <x v="4"/>
    <x v="2"/>
    <x v="2"/>
    <x v="15"/>
    <x v="15"/>
  </r>
  <r>
    <x v="5"/>
    <s v=" ORÇAMENTO"/>
    <x v="11"/>
    <d v="2024-08-01T00:00:00"/>
    <d v="2024-08-01T00:00:00"/>
    <s v="Orçamento"/>
    <s v="1 | 1"/>
    <x v="8"/>
    <x v="0"/>
    <n v="19840.116640036787"/>
    <x v="98"/>
    <x v="97"/>
    <s v="2181"/>
    <x v="0"/>
    <x v="3"/>
    <x v="1"/>
    <n v="2001"/>
    <x v="0"/>
    <n v="2001"/>
    <s v="ORÇAMENTO"/>
    <x v="1"/>
    <x v="4"/>
    <x v="5"/>
    <x v="5"/>
    <x v="6"/>
    <x v="6"/>
  </r>
  <r>
    <x v="5"/>
    <s v=" ORÇAMENTO"/>
    <x v="11"/>
    <d v="2024-08-01T00:00:00"/>
    <d v="2024-08-01T00:00:00"/>
    <s v="Orçamento"/>
    <s v="1 | 1"/>
    <x v="8"/>
    <x v="0"/>
    <n v="19950.177715483453"/>
    <x v="98"/>
    <x v="97"/>
    <s v="2180"/>
    <x v="0"/>
    <x v="3"/>
    <x v="1"/>
    <n v="2001"/>
    <x v="0"/>
    <n v="2001"/>
    <s v="ORÇAMENTO"/>
    <x v="1"/>
    <x v="4"/>
    <x v="5"/>
    <x v="5"/>
    <x v="6"/>
    <x v="6"/>
  </r>
  <r>
    <x v="5"/>
    <s v=" ORÇAMENTO"/>
    <x v="11"/>
    <d v="2024-08-01T00:00:00"/>
    <d v="2024-08-01T00:00:00"/>
    <s v="Orçamento"/>
    <s v="1 | 1"/>
    <x v="8"/>
    <x v="0"/>
    <n v="20000"/>
    <x v="30"/>
    <x v="30"/>
    <s v="5392"/>
    <x v="12"/>
    <x v="3"/>
    <x v="1"/>
    <n v="4003"/>
    <x v="13"/>
    <n v="4003"/>
    <s v="ORÇAMENTO"/>
    <x v="1"/>
    <x v="4"/>
    <x v="2"/>
    <x v="2"/>
    <x v="13"/>
    <x v="13"/>
  </r>
  <r>
    <x v="5"/>
    <s v=" ORÇAMENTO"/>
    <x v="11"/>
    <d v="2024-08-01T00:00:00"/>
    <d v="2024-08-01T00:00:00"/>
    <s v="Orçamento"/>
    <s v="1 | 1"/>
    <x v="8"/>
    <x v="0"/>
    <n v="20000"/>
    <x v="91"/>
    <x v="90"/>
    <s v="1501"/>
    <x v="0"/>
    <x v="3"/>
    <x v="1"/>
    <n v="2001"/>
    <x v="0"/>
    <n v="2001"/>
    <s v="ORÇAMENTO"/>
    <x v="0"/>
    <x v="4"/>
    <x v="9"/>
    <x v="9"/>
    <x v="18"/>
    <x v="18"/>
  </r>
  <r>
    <x v="5"/>
    <s v=" ORÇAMENTO"/>
    <x v="11"/>
    <d v="2024-08-01T00:00:00"/>
    <d v="2024-08-01T00:00:00"/>
    <s v="Orçamento"/>
    <s v="1 | 1"/>
    <x v="8"/>
    <x v="0"/>
    <n v="20000"/>
    <x v="24"/>
    <x v="24"/>
    <s v="6238"/>
    <x v="2"/>
    <x v="3"/>
    <x v="1"/>
    <n v="4004"/>
    <x v="2"/>
    <n v="4004"/>
    <s v="ORÇAMENTO"/>
    <x v="0"/>
    <x v="4"/>
    <x v="0"/>
    <x v="0"/>
    <x v="9"/>
    <x v="9"/>
  </r>
  <r>
    <x v="5"/>
    <s v=" ORÇAMENTO"/>
    <x v="11"/>
    <d v="2024-08-01T00:00:00"/>
    <d v="2024-08-01T00:00:00"/>
    <s v="Orçamento"/>
    <s v="1 | 1"/>
    <x v="8"/>
    <x v="0"/>
    <n v="20000"/>
    <x v="59"/>
    <x v="58"/>
    <s v="193"/>
    <x v="19"/>
    <x v="3"/>
    <x v="1"/>
    <n v="1002"/>
    <x v="22"/>
    <n v="1002"/>
    <s v="ORÇAMENTO"/>
    <x v="0"/>
    <x v="4"/>
    <x v="0"/>
    <x v="0"/>
    <x v="10"/>
    <x v="10"/>
  </r>
  <r>
    <x v="5"/>
    <s v=" ORÇAMENTO"/>
    <x v="11"/>
    <d v="2024-08-01T00:00:00"/>
    <d v="2024-08-01T00:00:00"/>
    <s v="Orçamento"/>
    <s v="1 | 1"/>
    <x v="8"/>
    <x v="0"/>
    <n v="20000"/>
    <x v="103"/>
    <x v="102"/>
    <s v="13648"/>
    <x v="14"/>
    <x v="3"/>
    <x v="1"/>
    <n v="8001"/>
    <x v="17"/>
    <n v="8001"/>
    <s v="ORÇAMENTO"/>
    <x v="0"/>
    <x v="4"/>
    <x v="0"/>
    <x v="0"/>
    <x v="0"/>
    <x v="0"/>
  </r>
  <r>
    <x v="5"/>
    <s v=" ORÇAMENTO"/>
    <x v="11"/>
    <d v="2024-08-01T00:00:00"/>
    <d v="2024-08-01T00:00:00"/>
    <s v="Orçamento"/>
    <s v="1 | 1"/>
    <x v="8"/>
    <x v="0"/>
    <n v="20000"/>
    <x v="103"/>
    <x v="102"/>
    <s v="13649"/>
    <x v="14"/>
    <x v="3"/>
    <x v="1"/>
    <n v="8001"/>
    <x v="17"/>
    <n v="8001"/>
    <s v="ORÇAMENTO"/>
    <x v="0"/>
    <x v="4"/>
    <x v="0"/>
    <x v="0"/>
    <x v="0"/>
    <x v="0"/>
  </r>
  <r>
    <x v="5"/>
    <s v=" ORÇAMENTO"/>
    <x v="11"/>
    <d v="2024-08-01T00:00:00"/>
    <d v="2024-08-01T00:00:00"/>
    <s v="Orçamento"/>
    <s v="1 | 1"/>
    <x v="8"/>
    <x v="0"/>
    <n v="20579.21"/>
    <x v="137"/>
    <x v="135"/>
    <s v="2691"/>
    <x v="0"/>
    <x v="3"/>
    <x v="1"/>
    <n v="2001"/>
    <x v="0"/>
    <n v="2001"/>
    <s v="ORÇAMENTO"/>
    <x v="1"/>
    <x v="4"/>
    <x v="15"/>
    <x v="15"/>
    <x v="23"/>
    <x v="23"/>
  </r>
  <r>
    <x v="5"/>
    <s v=" ORÇAMENTO"/>
    <x v="11"/>
    <d v="2024-08-01T00:00:00"/>
    <d v="2024-08-01T00:00:00"/>
    <s v="Orçamento"/>
    <s v="1 | 1"/>
    <x v="8"/>
    <x v="0"/>
    <n v="20579.21"/>
    <x v="137"/>
    <x v="135"/>
    <s v="2692"/>
    <x v="0"/>
    <x v="3"/>
    <x v="1"/>
    <n v="2001"/>
    <x v="0"/>
    <n v="2001"/>
    <s v="ORÇAMENTO"/>
    <x v="1"/>
    <x v="4"/>
    <x v="15"/>
    <x v="15"/>
    <x v="23"/>
    <x v="23"/>
  </r>
  <r>
    <x v="5"/>
    <s v=" ORÇAMENTO"/>
    <x v="11"/>
    <d v="2024-08-01T00:00:00"/>
    <d v="2024-08-01T00:00:00"/>
    <s v="Orçamento"/>
    <s v="1 | 1"/>
    <x v="8"/>
    <x v="0"/>
    <n v="21351.716346095403"/>
    <x v="61"/>
    <x v="60"/>
    <s v="2084"/>
    <x v="0"/>
    <x v="3"/>
    <x v="1"/>
    <n v="2001"/>
    <x v="0"/>
    <n v="2001"/>
    <s v="ORÇAMENTO"/>
    <x v="1"/>
    <x v="4"/>
    <x v="5"/>
    <x v="5"/>
    <x v="6"/>
    <x v="6"/>
  </r>
  <r>
    <x v="5"/>
    <s v=" ORÇAMENTO"/>
    <x v="11"/>
    <d v="2024-08-01T00:00:00"/>
    <d v="2024-08-01T00:00:00"/>
    <s v="Orçamento"/>
    <s v="1 | 1"/>
    <x v="8"/>
    <x v="0"/>
    <n v="21526"/>
    <x v="155"/>
    <x v="152"/>
    <s v="10666"/>
    <x v="3"/>
    <x v="3"/>
    <x v="1"/>
    <n v="7004"/>
    <x v="3"/>
    <n v="7004"/>
    <s v="ORÇAMENTO"/>
    <x v="0"/>
    <x v="4"/>
    <x v="9"/>
    <x v="9"/>
    <x v="22"/>
    <x v="22"/>
  </r>
  <r>
    <x v="5"/>
    <s v=" ORÇAMENTO"/>
    <x v="11"/>
    <d v="2024-08-01T00:00:00"/>
    <d v="2024-08-01T00:00:00"/>
    <s v="Orçamento"/>
    <s v="1 | 1"/>
    <x v="8"/>
    <x v="0"/>
    <n v="21880.159182200001"/>
    <x v="20"/>
    <x v="20"/>
    <s v="8875"/>
    <x v="6"/>
    <x v="3"/>
    <x v="1"/>
    <n v="6002"/>
    <x v="9"/>
    <n v="6002"/>
    <s v="ORÇAMENTO"/>
    <x v="1"/>
    <x v="4"/>
    <x v="2"/>
    <x v="2"/>
    <x v="2"/>
    <x v="2"/>
  </r>
  <r>
    <x v="5"/>
    <s v=" ORÇAMENTO"/>
    <x v="11"/>
    <d v="2024-08-01T00:00:00"/>
    <d v="2024-08-01T00:00:00"/>
    <s v="Orçamento"/>
    <s v="1 | 1"/>
    <x v="8"/>
    <x v="0"/>
    <n v="22000"/>
    <x v="9"/>
    <x v="9"/>
    <s v="1861"/>
    <x v="0"/>
    <x v="3"/>
    <x v="1"/>
    <n v="2001"/>
    <x v="0"/>
    <n v="2001"/>
    <s v="ORÇAMENTO"/>
    <x v="1"/>
    <x v="4"/>
    <x v="4"/>
    <x v="4"/>
    <x v="5"/>
    <x v="5"/>
  </r>
  <r>
    <x v="5"/>
    <s v=" ORÇAMENTO"/>
    <x v="11"/>
    <d v="2024-08-01T00:00:00"/>
    <d v="2024-08-01T00:00:00"/>
    <s v="Orçamento"/>
    <s v="1 | 1"/>
    <x v="8"/>
    <x v="0"/>
    <n v="22919.406124999998"/>
    <x v="38"/>
    <x v="38"/>
    <s v="5131"/>
    <x v="22"/>
    <x v="3"/>
    <x v="1"/>
    <n v="4002"/>
    <x v="34"/>
    <n v="4002"/>
    <s v="ORÇAMENTO"/>
    <x v="1"/>
    <x v="4"/>
    <x v="2"/>
    <x v="2"/>
    <x v="13"/>
    <x v="13"/>
  </r>
  <r>
    <x v="5"/>
    <s v=" ORÇAMENTO"/>
    <x v="11"/>
    <d v="2024-08-01T00:00:00"/>
    <d v="2024-08-01T00:00:00"/>
    <s v="Orçamento"/>
    <s v="1 | 1"/>
    <x v="8"/>
    <x v="0"/>
    <n v="23000"/>
    <x v="82"/>
    <x v="81"/>
    <s v="5702"/>
    <x v="12"/>
    <x v="3"/>
    <x v="1"/>
    <n v="4003"/>
    <x v="13"/>
    <n v="4003"/>
    <s v="ORÇAMENTO"/>
    <x v="0"/>
    <x v="4"/>
    <x v="11"/>
    <x v="11"/>
    <x v="17"/>
    <x v="17"/>
  </r>
  <r>
    <x v="5"/>
    <s v=" ORÇAMENTO"/>
    <x v="11"/>
    <d v="2024-08-01T00:00:00"/>
    <d v="2024-08-01T00:00:00"/>
    <s v="Orçamento"/>
    <s v="1 | 1"/>
    <x v="8"/>
    <x v="0"/>
    <n v="23303.274367831444"/>
    <x v="117"/>
    <x v="115"/>
    <s v="9004"/>
    <x v="6"/>
    <x v="3"/>
    <x v="1"/>
    <n v="6002"/>
    <x v="9"/>
    <n v="6002"/>
    <s v="ORÇAMENTO"/>
    <x v="0"/>
    <x v="4"/>
    <x v="9"/>
    <x v="9"/>
    <x v="12"/>
    <x v="12"/>
  </r>
  <r>
    <x v="5"/>
    <s v=" ORÇAMENTO"/>
    <x v="11"/>
    <d v="2024-08-01T00:00:00"/>
    <d v="2024-08-01T00:00:00"/>
    <s v="Orçamento"/>
    <s v="1 | 1"/>
    <x v="8"/>
    <x v="0"/>
    <n v="24000"/>
    <x v="105"/>
    <x v="104"/>
    <s v="8302"/>
    <x v="6"/>
    <x v="3"/>
    <x v="1"/>
    <n v="6001"/>
    <x v="6"/>
    <n v="6001"/>
    <s v="ORÇAMENTO"/>
    <x v="0"/>
    <x v="4"/>
    <x v="2"/>
    <x v="2"/>
    <x v="13"/>
    <x v="13"/>
  </r>
  <r>
    <x v="5"/>
    <s v=" ORÇAMENTO"/>
    <x v="11"/>
    <d v="2024-08-01T00:00:00"/>
    <d v="2024-08-01T00:00:00"/>
    <s v="Orçamento"/>
    <s v="1 | 1"/>
    <x v="8"/>
    <x v="0"/>
    <n v="25000"/>
    <x v="46"/>
    <x v="45"/>
    <s v="9557"/>
    <x v="10"/>
    <x v="3"/>
    <x v="1"/>
    <n v="7001"/>
    <x v="11"/>
    <n v="7001"/>
    <s v="ORÇAMENTO"/>
    <x v="0"/>
    <x v="4"/>
    <x v="9"/>
    <x v="9"/>
    <x v="12"/>
    <x v="12"/>
  </r>
  <r>
    <x v="5"/>
    <s v=" ORÇAMENTO"/>
    <x v="11"/>
    <d v="2024-08-01T00:00:00"/>
    <d v="2024-08-01T00:00:00"/>
    <s v="Orçamento"/>
    <s v="1 | 1"/>
    <x v="8"/>
    <x v="0"/>
    <n v="25034.730200000002"/>
    <x v="37"/>
    <x v="37"/>
    <s v="3125"/>
    <x v="16"/>
    <x v="3"/>
    <x v="1"/>
    <n v="3002"/>
    <x v="19"/>
    <n v="3002"/>
    <s v="ORÇAMENTO"/>
    <x v="1"/>
    <x v="4"/>
    <x v="2"/>
    <x v="2"/>
    <x v="13"/>
    <x v="13"/>
  </r>
  <r>
    <x v="5"/>
    <s v=" ORÇAMENTO"/>
    <x v="11"/>
    <d v="2024-08-01T00:00:00"/>
    <d v="2024-08-01T00:00:00"/>
    <s v="Orçamento"/>
    <s v="1 | 1"/>
    <x v="8"/>
    <x v="0"/>
    <n v="26232.366529880917"/>
    <x v="38"/>
    <x v="38"/>
    <s v="8187"/>
    <x v="6"/>
    <x v="3"/>
    <x v="1"/>
    <n v="6001"/>
    <x v="6"/>
    <n v="6001"/>
    <s v="ORÇAMENTO"/>
    <x v="1"/>
    <x v="4"/>
    <x v="2"/>
    <x v="2"/>
    <x v="13"/>
    <x v="13"/>
  </r>
  <r>
    <x v="5"/>
    <s v=" ORÇAMENTO"/>
    <x v="11"/>
    <d v="2024-08-01T00:00:00"/>
    <d v="2024-08-01T00:00:00"/>
    <s v="Orçamento"/>
    <s v="1 | 1"/>
    <x v="8"/>
    <x v="0"/>
    <n v="26497.852622621351"/>
    <x v="89"/>
    <x v="88"/>
    <s v="1976"/>
    <x v="0"/>
    <x v="3"/>
    <x v="1"/>
    <n v="2001"/>
    <x v="0"/>
    <n v="2001"/>
    <s v="ORÇAMENTO"/>
    <x v="1"/>
    <x v="4"/>
    <x v="5"/>
    <x v="5"/>
    <x v="6"/>
    <x v="6"/>
  </r>
  <r>
    <x v="5"/>
    <s v=" ORÇAMENTO"/>
    <x v="11"/>
    <d v="2024-08-01T00:00:00"/>
    <d v="2024-08-01T00:00:00"/>
    <s v="Orçamento"/>
    <s v="1 | 1"/>
    <x v="8"/>
    <x v="0"/>
    <n v="28000"/>
    <x v="20"/>
    <x v="20"/>
    <s v="8423"/>
    <x v="6"/>
    <x v="3"/>
    <x v="1"/>
    <n v="6001"/>
    <x v="6"/>
    <n v="6001"/>
    <s v="ORÇAMENTO"/>
    <x v="1"/>
    <x v="4"/>
    <x v="2"/>
    <x v="2"/>
    <x v="2"/>
    <x v="2"/>
  </r>
  <r>
    <x v="5"/>
    <s v=" ORÇAMENTO"/>
    <x v="11"/>
    <d v="2024-08-01T00:00:00"/>
    <d v="2024-08-01T00:00:00"/>
    <s v="Orçamento"/>
    <s v="1 | 1"/>
    <x v="8"/>
    <x v="0"/>
    <n v="28000"/>
    <x v="77"/>
    <x v="76"/>
    <s v="9683"/>
    <x v="10"/>
    <x v="3"/>
    <x v="1"/>
    <n v="7001"/>
    <x v="11"/>
    <n v="7001"/>
    <s v="ORÇAMENTO"/>
    <x v="0"/>
    <x v="4"/>
    <x v="9"/>
    <x v="9"/>
    <x v="12"/>
    <x v="12"/>
  </r>
  <r>
    <x v="5"/>
    <s v=" ORÇAMENTO"/>
    <x v="11"/>
    <d v="2024-08-01T00:00:00"/>
    <d v="2024-08-01T00:00:00"/>
    <s v="Orçamento"/>
    <s v="1 | 1"/>
    <x v="8"/>
    <x v="0"/>
    <n v="28619.99"/>
    <x v="66"/>
    <x v="65"/>
    <s v="2789"/>
    <x v="5"/>
    <x v="3"/>
    <x v="1"/>
    <n v="3001"/>
    <x v="5"/>
    <n v="3001"/>
    <s v="ORÇAMENTO"/>
    <x v="0"/>
    <x v="4"/>
    <x v="9"/>
    <x v="9"/>
    <x v="12"/>
    <x v="12"/>
  </r>
  <r>
    <x v="5"/>
    <s v=" ORÇAMENTO"/>
    <x v="11"/>
    <d v="2024-08-01T00:00:00"/>
    <d v="2024-08-01T00:00:00"/>
    <s v="Orçamento"/>
    <s v="1 | 1"/>
    <x v="8"/>
    <x v="0"/>
    <n v="29693.797743376192"/>
    <x v="38"/>
    <x v="38"/>
    <s v="8186"/>
    <x v="6"/>
    <x v="3"/>
    <x v="1"/>
    <n v="6001"/>
    <x v="6"/>
    <n v="6001"/>
    <s v="ORÇAMENTO"/>
    <x v="1"/>
    <x v="4"/>
    <x v="2"/>
    <x v="2"/>
    <x v="13"/>
    <x v="13"/>
  </r>
  <r>
    <x v="5"/>
    <s v=" ORÇAMENTO"/>
    <x v="11"/>
    <d v="2024-08-01T00:00:00"/>
    <d v="2024-08-01T00:00:00"/>
    <s v="Orçamento"/>
    <s v="1 | 1"/>
    <x v="8"/>
    <x v="0"/>
    <n v="30000"/>
    <x v="30"/>
    <x v="30"/>
    <s v="17"/>
    <x v="19"/>
    <x v="3"/>
    <x v="1"/>
    <n v="1002"/>
    <x v="22"/>
    <n v="1002"/>
    <s v="ORÇAMENTO"/>
    <x v="1"/>
    <x v="4"/>
    <x v="2"/>
    <x v="2"/>
    <x v="13"/>
    <x v="13"/>
  </r>
  <r>
    <x v="5"/>
    <s v=" ORÇAMENTO"/>
    <x v="11"/>
    <d v="2024-08-01T00:00:00"/>
    <d v="2024-08-01T00:00:00"/>
    <s v="Orçamento"/>
    <s v="1 | 1"/>
    <x v="8"/>
    <x v="0"/>
    <n v="30000"/>
    <x v="27"/>
    <x v="27"/>
    <s v="8361"/>
    <x v="6"/>
    <x v="3"/>
    <x v="1"/>
    <n v="6001"/>
    <x v="6"/>
    <n v="6001"/>
    <s v="ORÇAMENTO"/>
    <x v="0"/>
    <x v="4"/>
    <x v="2"/>
    <x v="2"/>
    <x v="13"/>
    <x v="13"/>
  </r>
  <r>
    <x v="5"/>
    <s v=" ORÇAMENTO"/>
    <x v="11"/>
    <d v="2024-08-01T00:00:00"/>
    <d v="2024-08-01T00:00:00"/>
    <s v="Orçamento"/>
    <s v="1 | 1"/>
    <x v="8"/>
    <x v="0"/>
    <n v="30000"/>
    <x v="85"/>
    <x v="84"/>
    <s v="85"/>
    <x v="19"/>
    <x v="3"/>
    <x v="1"/>
    <n v="1002"/>
    <x v="22"/>
    <n v="1002"/>
    <s v="ORÇAMENTO"/>
    <x v="1"/>
    <x v="4"/>
    <x v="2"/>
    <x v="2"/>
    <x v="13"/>
    <x v="13"/>
  </r>
  <r>
    <x v="5"/>
    <s v=" ORÇAMENTO"/>
    <x v="11"/>
    <d v="2024-08-01T00:00:00"/>
    <d v="2024-08-01T00:00:00"/>
    <s v="Orçamento"/>
    <s v="1 | 1"/>
    <x v="8"/>
    <x v="0"/>
    <n v="30000"/>
    <x v="85"/>
    <x v="84"/>
    <s v="86"/>
    <x v="19"/>
    <x v="3"/>
    <x v="1"/>
    <n v="1002"/>
    <x v="22"/>
    <n v="1002"/>
    <s v="ORÇAMENTO"/>
    <x v="1"/>
    <x v="4"/>
    <x v="2"/>
    <x v="2"/>
    <x v="13"/>
    <x v="13"/>
  </r>
  <r>
    <x v="5"/>
    <s v=" ORÇAMENTO"/>
    <x v="11"/>
    <d v="2024-08-01T00:00:00"/>
    <d v="2024-08-01T00:00:00"/>
    <s v="Orçamento"/>
    <s v="1 | 1"/>
    <x v="8"/>
    <x v="0"/>
    <n v="30000"/>
    <x v="85"/>
    <x v="84"/>
    <s v="87"/>
    <x v="19"/>
    <x v="3"/>
    <x v="1"/>
    <n v="1002"/>
    <x v="22"/>
    <n v="1002"/>
    <s v="ORÇAMENTO"/>
    <x v="1"/>
    <x v="4"/>
    <x v="2"/>
    <x v="2"/>
    <x v="13"/>
    <x v="13"/>
  </r>
  <r>
    <x v="5"/>
    <s v=" ORÇAMENTO"/>
    <x v="11"/>
    <d v="2024-08-01T00:00:00"/>
    <d v="2024-08-01T00:00:00"/>
    <s v="Orçamento"/>
    <s v="1 | 1"/>
    <x v="8"/>
    <x v="0"/>
    <n v="30000"/>
    <x v="106"/>
    <x v="105"/>
    <s v="4170"/>
    <x v="8"/>
    <x v="3"/>
    <x v="1"/>
    <n v="3006"/>
    <x v="8"/>
    <n v="3006"/>
    <s v="ORÇAMENTO"/>
    <x v="0"/>
    <x v="4"/>
    <x v="2"/>
    <x v="2"/>
    <x v="15"/>
    <x v="15"/>
  </r>
  <r>
    <x v="5"/>
    <s v=" ORÇAMENTO"/>
    <x v="11"/>
    <d v="2024-08-01T00:00:00"/>
    <d v="2024-08-01T00:00:00"/>
    <s v="Orçamento"/>
    <s v="1 | 1"/>
    <x v="8"/>
    <x v="0"/>
    <n v="30868.82"/>
    <x v="136"/>
    <x v="134"/>
    <s v="2722"/>
    <x v="0"/>
    <x v="3"/>
    <x v="1"/>
    <n v="2001"/>
    <x v="0"/>
    <n v="2001"/>
    <s v="ORÇAMENTO"/>
    <x v="1"/>
    <x v="4"/>
    <x v="15"/>
    <x v="15"/>
    <x v="23"/>
    <x v="23"/>
  </r>
  <r>
    <x v="5"/>
    <s v=" ORÇAMENTO"/>
    <x v="11"/>
    <d v="2024-08-01T00:00:00"/>
    <d v="2024-08-01T00:00:00"/>
    <s v="Orçamento"/>
    <s v="1 | 1"/>
    <x v="8"/>
    <x v="0"/>
    <n v="30868.82"/>
    <x v="136"/>
    <x v="134"/>
    <s v="2723"/>
    <x v="0"/>
    <x v="3"/>
    <x v="1"/>
    <n v="2001"/>
    <x v="0"/>
    <n v="2001"/>
    <s v="ORÇAMENTO"/>
    <x v="1"/>
    <x v="4"/>
    <x v="15"/>
    <x v="15"/>
    <x v="23"/>
    <x v="23"/>
  </r>
  <r>
    <x v="5"/>
    <s v=" ORÇAMENTO"/>
    <x v="11"/>
    <d v="2024-08-01T00:00:00"/>
    <d v="2024-08-01T00:00:00"/>
    <s v="Orçamento"/>
    <s v="1 | 1"/>
    <x v="8"/>
    <x v="0"/>
    <n v="32000"/>
    <x v="76"/>
    <x v="75"/>
    <s v="9632"/>
    <x v="10"/>
    <x v="3"/>
    <x v="1"/>
    <n v="7001"/>
    <x v="11"/>
    <n v="7001"/>
    <s v="ORÇAMENTO"/>
    <x v="0"/>
    <x v="4"/>
    <x v="9"/>
    <x v="9"/>
    <x v="12"/>
    <x v="12"/>
  </r>
  <r>
    <x v="5"/>
    <s v=" ORÇAMENTO"/>
    <x v="11"/>
    <d v="2024-08-01T00:00:00"/>
    <d v="2024-08-01T00:00:00"/>
    <s v="Orçamento"/>
    <s v="1 | 1"/>
    <x v="8"/>
    <x v="0"/>
    <n v="32000"/>
    <x v="147"/>
    <x v="145"/>
    <s v="9795"/>
    <x v="10"/>
    <x v="3"/>
    <x v="1"/>
    <n v="7001"/>
    <x v="11"/>
    <n v="7001"/>
    <s v="ORÇAMENTO"/>
    <x v="0"/>
    <x v="4"/>
    <x v="9"/>
    <x v="9"/>
    <x v="12"/>
    <x v="12"/>
  </r>
  <r>
    <x v="5"/>
    <s v=" ORÇAMENTO"/>
    <x v="11"/>
    <d v="2024-08-01T00:00:00"/>
    <d v="2024-08-01T00:00:00"/>
    <s v="Orçamento"/>
    <s v="1 | 1"/>
    <x v="8"/>
    <x v="0"/>
    <n v="33000"/>
    <x v="26"/>
    <x v="26"/>
    <s v="1371"/>
    <x v="0"/>
    <x v="3"/>
    <x v="1"/>
    <n v="2001"/>
    <x v="0"/>
    <n v="2001"/>
    <s v="ORÇAMENTO"/>
    <x v="0"/>
    <x v="4"/>
    <x v="9"/>
    <x v="9"/>
    <x v="14"/>
    <x v="14"/>
  </r>
  <r>
    <x v="5"/>
    <s v=" ORÇAMENTO"/>
    <x v="11"/>
    <d v="2024-08-01T00:00:00"/>
    <d v="2024-08-01T00:00:00"/>
    <s v="Orçamento"/>
    <s v="1 | 1"/>
    <x v="8"/>
    <x v="0"/>
    <n v="34000"/>
    <x v="29"/>
    <x v="29"/>
    <s v="12312"/>
    <x v="19"/>
    <x v="3"/>
    <x v="1"/>
    <n v="8005"/>
    <x v="23"/>
    <n v="8005"/>
    <s v="ORÇAMENTO"/>
    <x v="0"/>
    <x v="4"/>
    <x v="0"/>
    <x v="0"/>
    <x v="10"/>
    <x v="10"/>
  </r>
  <r>
    <x v="5"/>
    <s v=" ORÇAMENTO"/>
    <x v="11"/>
    <d v="2024-08-01T00:00:00"/>
    <d v="2024-08-01T00:00:00"/>
    <s v="Orçamento"/>
    <s v="1 | 1"/>
    <x v="8"/>
    <x v="0"/>
    <n v="34678.2755632517"/>
    <x v="38"/>
    <x v="38"/>
    <s v="5364"/>
    <x v="12"/>
    <x v="3"/>
    <x v="1"/>
    <n v="4003"/>
    <x v="13"/>
    <n v="4003"/>
    <s v="ORÇAMENTO"/>
    <x v="1"/>
    <x v="4"/>
    <x v="2"/>
    <x v="2"/>
    <x v="13"/>
    <x v="13"/>
  </r>
  <r>
    <x v="5"/>
    <s v=" ORÇAMENTO"/>
    <x v="11"/>
    <d v="2024-08-01T00:00:00"/>
    <d v="2024-08-01T00:00:00"/>
    <s v="Orçamento"/>
    <s v="1 | 1"/>
    <x v="8"/>
    <x v="0"/>
    <n v="35700"/>
    <x v="23"/>
    <x v="23"/>
    <s v="1175"/>
    <x v="0"/>
    <x v="3"/>
    <x v="1"/>
    <n v="2001"/>
    <x v="0"/>
    <n v="2001"/>
    <s v="ORÇAMENTO"/>
    <x v="0"/>
    <x v="4"/>
    <x v="9"/>
    <x v="9"/>
    <x v="12"/>
    <x v="12"/>
  </r>
  <r>
    <x v="5"/>
    <s v=" ORÇAMENTO"/>
    <x v="11"/>
    <d v="2024-08-01T00:00:00"/>
    <d v="2024-08-01T00:00:00"/>
    <s v="Orçamento"/>
    <s v="1 | 1"/>
    <x v="8"/>
    <x v="0"/>
    <n v="38000"/>
    <x v="8"/>
    <x v="8"/>
    <s v="1785"/>
    <x v="0"/>
    <x v="3"/>
    <x v="1"/>
    <n v="2001"/>
    <x v="0"/>
    <n v="2001"/>
    <s v="ORÇAMENTO"/>
    <x v="1"/>
    <x v="4"/>
    <x v="4"/>
    <x v="4"/>
    <x v="5"/>
    <x v="5"/>
  </r>
  <r>
    <x v="5"/>
    <s v=" ORÇAMENTO"/>
    <x v="11"/>
    <d v="2024-08-01T00:00:00"/>
    <d v="2024-08-01T00:00:00"/>
    <s v="Orçamento"/>
    <s v="1 | 1"/>
    <x v="8"/>
    <x v="0"/>
    <n v="40000"/>
    <x v="30"/>
    <x v="30"/>
    <s v="5166"/>
    <x v="22"/>
    <x v="3"/>
    <x v="1"/>
    <n v="4002"/>
    <x v="34"/>
    <n v="4002"/>
    <s v="ORÇAMENTO"/>
    <x v="1"/>
    <x v="4"/>
    <x v="2"/>
    <x v="2"/>
    <x v="13"/>
    <x v="13"/>
  </r>
  <r>
    <x v="5"/>
    <s v=" ORÇAMENTO"/>
    <x v="11"/>
    <d v="2024-08-01T00:00:00"/>
    <d v="2024-08-01T00:00:00"/>
    <s v="Orçamento"/>
    <s v="1 | 1"/>
    <x v="8"/>
    <x v="0"/>
    <n v="40362.769999999997"/>
    <x v="68"/>
    <x v="67"/>
    <s v="2470"/>
    <x v="0"/>
    <x v="3"/>
    <x v="1"/>
    <n v="2001"/>
    <x v="0"/>
    <n v="2001"/>
    <s v="ORÇAMENTO"/>
    <x v="1"/>
    <x v="4"/>
    <x v="13"/>
    <x v="13"/>
    <x v="20"/>
    <x v="20"/>
  </r>
  <r>
    <x v="5"/>
    <s v=" ORÇAMENTO"/>
    <x v="11"/>
    <d v="2024-08-01T00:00:00"/>
    <d v="2024-08-01T00:00:00"/>
    <s v="Orçamento"/>
    <s v="1 | 1"/>
    <x v="8"/>
    <x v="0"/>
    <n v="41236.54094899186"/>
    <x v="28"/>
    <x v="28"/>
    <s v="1313"/>
    <x v="0"/>
    <x v="3"/>
    <x v="1"/>
    <n v="2001"/>
    <x v="0"/>
    <n v="2001"/>
    <s v="ORÇAMENTO"/>
    <x v="0"/>
    <x v="4"/>
    <x v="9"/>
    <x v="9"/>
    <x v="14"/>
    <x v="14"/>
  </r>
  <r>
    <x v="5"/>
    <s v=" ORÇAMENTO"/>
    <x v="11"/>
    <d v="2024-08-01T00:00:00"/>
    <d v="2024-08-01T00:00:00"/>
    <s v="Orçamento"/>
    <s v="1 | 1"/>
    <x v="8"/>
    <x v="0"/>
    <n v="42168.699963885607"/>
    <x v="20"/>
    <x v="20"/>
    <s v="8422"/>
    <x v="6"/>
    <x v="3"/>
    <x v="1"/>
    <n v="6001"/>
    <x v="6"/>
    <n v="6001"/>
    <s v="ORÇAMENTO"/>
    <x v="1"/>
    <x v="4"/>
    <x v="2"/>
    <x v="2"/>
    <x v="2"/>
    <x v="2"/>
  </r>
  <r>
    <x v="5"/>
    <s v=" ORÇAMENTO"/>
    <x v="11"/>
    <d v="2024-08-01T00:00:00"/>
    <d v="2024-08-01T00:00:00"/>
    <s v="Orçamento"/>
    <s v="1 | 1"/>
    <x v="8"/>
    <x v="0"/>
    <n v="44225"/>
    <x v="57"/>
    <x v="56"/>
    <s v="2549"/>
    <x v="0"/>
    <x v="3"/>
    <x v="1"/>
    <n v="2001"/>
    <x v="0"/>
    <n v="2001"/>
    <s v="ORÇAMENTO"/>
    <x v="1"/>
    <x v="4"/>
    <x v="13"/>
    <x v="13"/>
    <x v="20"/>
    <x v="20"/>
  </r>
  <r>
    <x v="5"/>
    <s v=" ORÇAMENTO"/>
    <x v="11"/>
    <d v="2024-08-01T00:00:00"/>
    <d v="2024-08-01T00:00:00"/>
    <s v="Orçamento"/>
    <s v="1 | 1"/>
    <x v="8"/>
    <x v="0"/>
    <n v="45000"/>
    <x v="63"/>
    <x v="62"/>
    <s v="1476"/>
    <x v="0"/>
    <x v="3"/>
    <x v="1"/>
    <n v="2001"/>
    <x v="0"/>
    <n v="2001"/>
    <s v="ORÇAMENTO"/>
    <x v="0"/>
    <x v="4"/>
    <x v="9"/>
    <x v="9"/>
    <x v="18"/>
    <x v="18"/>
  </r>
  <r>
    <x v="5"/>
    <s v=" ORÇAMENTO"/>
    <x v="11"/>
    <d v="2024-08-01T00:00:00"/>
    <d v="2024-08-01T00:00:00"/>
    <s v="Orçamento"/>
    <s v="1 | 1"/>
    <x v="8"/>
    <x v="0"/>
    <n v="48103.32"/>
    <x v="123"/>
    <x v="121"/>
    <s v="2613"/>
    <x v="0"/>
    <x v="3"/>
    <x v="1"/>
    <n v="2001"/>
    <x v="0"/>
    <n v="2001"/>
    <s v="ORÇAMENTO"/>
    <x v="1"/>
    <x v="4"/>
    <x v="12"/>
    <x v="12"/>
    <x v="19"/>
    <x v="19"/>
  </r>
  <r>
    <x v="5"/>
    <s v=" ORÇAMENTO"/>
    <x v="11"/>
    <d v="2024-08-01T00:00:00"/>
    <d v="2024-08-01T00:00:00"/>
    <s v="Orçamento"/>
    <s v="1 | 1"/>
    <x v="8"/>
    <x v="0"/>
    <n v="49071.44040219915"/>
    <x v="21"/>
    <x v="21"/>
    <s v="8472"/>
    <x v="6"/>
    <x v="3"/>
    <x v="1"/>
    <n v="6001"/>
    <x v="6"/>
    <n v="6001"/>
    <s v="ORÇAMENTO"/>
    <x v="1"/>
    <x v="4"/>
    <x v="2"/>
    <x v="2"/>
    <x v="2"/>
    <x v="2"/>
  </r>
  <r>
    <x v="5"/>
    <s v=" ORÇAMENTO"/>
    <x v="11"/>
    <d v="2024-08-01T00:00:00"/>
    <d v="2024-08-01T00:00:00"/>
    <s v="Orçamento"/>
    <s v="1 | 1"/>
    <x v="8"/>
    <x v="0"/>
    <n v="50000"/>
    <x v="50"/>
    <x v="49"/>
    <s v="378"/>
    <x v="0"/>
    <x v="3"/>
    <x v="1"/>
    <n v="2001"/>
    <x v="0"/>
    <n v="2001"/>
    <s v="ORÇAMENTO"/>
    <x v="1"/>
    <x v="4"/>
    <x v="8"/>
    <x v="8"/>
    <x v="11"/>
    <x v="11"/>
  </r>
  <r>
    <x v="5"/>
    <s v=" ORÇAMENTO"/>
    <x v="11"/>
    <d v="2024-08-01T00:00:00"/>
    <d v="2024-08-01T00:00:00"/>
    <s v="Orçamento"/>
    <s v="1 | 1"/>
    <x v="8"/>
    <x v="0"/>
    <n v="53820"/>
    <x v="119"/>
    <x v="117"/>
    <s v="10646"/>
    <x v="3"/>
    <x v="3"/>
    <x v="1"/>
    <n v="7004"/>
    <x v="3"/>
    <n v="7004"/>
    <s v="ORÇAMENTO"/>
    <x v="0"/>
    <x v="4"/>
    <x v="9"/>
    <x v="9"/>
    <x v="22"/>
    <x v="22"/>
  </r>
  <r>
    <x v="5"/>
    <s v=" ORÇAMENTO"/>
    <x v="11"/>
    <d v="2024-08-01T00:00:00"/>
    <d v="2024-08-01T00:00:00"/>
    <s v="Orçamento"/>
    <s v="1 | 1"/>
    <x v="8"/>
    <x v="0"/>
    <n v="54000"/>
    <x v="115"/>
    <x v="113"/>
    <s v="9072"/>
    <x v="6"/>
    <x v="3"/>
    <x v="1"/>
    <n v="6002"/>
    <x v="9"/>
    <n v="6002"/>
    <s v="ORÇAMENTO"/>
    <x v="0"/>
    <x v="4"/>
    <x v="9"/>
    <x v="9"/>
    <x v="12"/>
    <x v="12"/>
  </r>
  <r>
    <x v="5"/>
    <s v=" ORÇAMENTO"/>
    <x v="11"/>
    <d v="2024-08-01T00:00:00"/>
    <d v="2024-08-01T00:00:00"/>
    <s v="Orçamento"/>
    <s v="1 | 1"/>
    <x v="8"/>
    <x v="0"/>
    <n v="58000"/>
    <x v="85"/>
    <x v="84"/>
    <s v="84"/>
    <x v="19"/>
    <x v="3"/>
    <x v="1"/>
    <n v="1002"/>
    <x v="22"/>
    <n v="1002"/>
    <s v="ORÇAMENTO"/>
    <x v="1"/>
    <x v="4"/>
    <x v="2"/>
    <x v="2"/>
    <x v="13"/>
    <x v="13"/>
  </r>
  <r>
    <x v="5"/>
    <s v=" ORÇAMENTO"/>
    <x v="11"/>
    <d v="2024-08-01T00:00:00"/>
    <d v="2024-08-01T00:00:00"/>
    <s v="Orçamento"/>
    <s v="1 | 1"/>
    <x v="8"/>
    <x v="0"/>
    <n v="58266.403535390702"/>
    <x v="38"/>
    <x v="38"/>
    <s v="9200"/>
    <x v="10"/>
    <x v="3"/>
    <x v="1"/>
    <n v="7001"/>
    <x v="11"/>
    <n v="7001"/>
    <s v="ORÇAMENTO"/>
    <x v="1"/>
    <x v="4"/>
    <x v="2"/>
    <x v="2"/>
    <x v="13"/>
    <x v="13"/>
  </r>
  <r>
    <x v="5"/>
    <s v=" ORÇAMENTO"/>
    <x v="11"/>
    <d v="2024-08-01T00:00:00"/>
    <d v="2024-08-01T00:00:00"/>
    <s v="Orçamento"/>
    <s v="1 | 1"/>
    <x v="8"/>
    <x v="0"/>
    <n v="59449.710064540006"/>
    <x v="38"/>
    <x v="38"/>
    <s v="8784"/>
    <x v="6"/>
    <x v="3"/>
    <x v="1"/>
    <n v="6002"/>
    <x v="9"/>
    <n v="6002"/>
    <s v="ORÇAMENTO"/>
    <x v="1"/>
    <x v="4"/>
    <x v="2"/>
    <x v="2"/>
    <x v="13"/>
    <x v="13"/>
  </r>
  <r>
    <x v="5"/>
    <s v=" ORÇAMENTO"/>
    <x v="11"/>
    <d v="2024-08-01T00:00:00"/>
    <d v="2024-08-01T00:00:00"/>
    <s v="Orçamento"/>
    <s v="1 | 1"/>
    <x v="8"/>
    <x v="0"/>
    <n v="60000"/>
    <x v="8"/>
    <x v="8"/>
    <s v="1784"/>
    <x v="0"/>
    <x v="3"/>
    <x v="1"/>
    <n v="2001"/>
    <x v="0"/>
    <n v="2001"/>
    <s v="ORÇAMENTO"/>
    <x v="1"/>
    <x v="4"/>
    <x v="4"/>
    <x v="4"/>
    <x v="5"/>
    <x v="5"/>
  </r>
  <r>
    <x v="5"/>
    <s v=" ORÇAMENTO"/>
    <x v="11"/>
    <d v="2024-08-01T00:00:00"/>
    <d v="2024-08-01T00:00:00"/>
    <s v="Orçamento"/>
    <s v="1 | 1"/>
    <x v="8"/>
    <x v="0"/>
    <n v="62920.138933597715"/>
    <x v="37"/>
    <x v="37"/>
    <s v="5528"/>
    <x v="12"/>
    <x v="3"/>
    <x v="1"/>
    <n v="4003"/>
    <x v="13"/>
    <n v="4003"/>
    <s v="ORÇAMENTO"/>
    <x v="1"/>
    <x v="4"/>
    <x v="2"/>
    <x v="2"/>
    <x v="13"/>
    <x v="13"/>
  </r>
  <r>
    <x v="5"/>
    <s v=" ORÇAMENTO"/>
    <x v="11"/>
    <d v="2024-08-01T00:00:00"/>
    <d v="2024-08-01T00:00:00"/>
    <s v="Orçamento"/>
    <s v="1 | 1"/>
    <x v="8"/>
    <x v="0"/>
    <n v="65384.95957796491"/>
    <x v="5"/>
    <x v="5"/>
    <s v="550"/>
    <x v="0"/>
    <x v="3"/>
    <x v="1"/>
    <n v="2001"/>
    <x v="0"/>
    <n v="2001"/>
    <s v="ORÇAMENTO"/>
    <x v="1"/>
    <x v="4"/>
    <x v="3"/>
    <x v="3"/>
    <x v="4"/>
    <x v="4"/>
  </r>
  <r>
    <x v="5"/>
    <s v=" ORÇAMENTO"/>
    <x v="11"/>
    <d v="2024-08-01T00:00:00"/>
    <d v="2024-08-01T00:00:00"/>
    <s v="Orçamento"/>
    <s v="1 | 1"/>
    <x v="8"/>
    <x v="0"/>
    <n v="65668.034"/>
    <x v="37"/>
    <x v="37"/>
    <s v="12454"/>
    <x v="9"/>
    <x v="3"/>
    <x v="1"/>
    <n v="8006"/>
    <x v="10"/>
    <n v="8006"/>
    <s v="ORÇAMENTO"/>
    <x v="1"/>
    <x v="4"/>
    <x v="2"/>
    <x v="2"/>
    <x v="13"/>
    <x v="13"/>
  </r>
  <r>
    <x v="5"/>
    <s v=" ORÇAMENTO"/>
    <x v="11"/>
    <d v="2024-08-01T00:00:00"/>
    <d v="2024-08-01T00:00:00"/>
    <s v="Orçamento"/>
    <s v="1 | 1"/>
    <x v="8"/>
    <x v="0"/>
    <n v="66333"/>
    <x v="47"/>
    <x v="46"/>
    <s v="10971"/>
    <x v="3"/>
    <x v="3"/>
    <x v="1"/>
    <n v="7004"/>
    <x v="3"/>
    <n v="7004"/>
    <s v="ORÇAMENTO"/>
    <x v="0"/>
    <x v="4"/>
    <x v="12"/>
    <x v="12"/>
    <x v="19"/>
    <x v="19"/>
  </r>
  <r>
    <x v="5"/>
    <s v=" ORÇAMENTO"/>
    <x v="11"/>
    <d v="2024-08-01T00:00:00"/>
    <d v="2024-08-01T00:00:00"/>
    <s v="Orçamento"/>
    <s v="1 | 1"/>
    <x v="8"/>
    <x v="0"/>
    <n v="67568.270969717458"/>
    <x v="2"/>
    <x v="2"/>
    <s v="794"/>
    <x v="0"/>
    <x v="3"/>
    <x v="1"/>
    <n v="2001"/>
    <x v="0"/>
    <n v="2001"/>
    <s v="ORÇAMENTO"/>
    <x v="1"/>
    <x v="4"/>
    <x v="2"/>
    <x v="2"/>
    <x v="2"/>
    <x v="2"/>
  </r>
  <r>
    <x v="5"/>
    <s v=" ORÇAMENTO"/>
    <x v="11"/>
    <d v="2024-08-01T00:00:00"/>
    <d v="2024-08-01T00:00:00"/>
    <s v="Orçamento"/>
    <s v="1 | 1"/>
    <x v="8"/>
    <x v="0"/>
    <n v="70000"/>
    <x v="23"/>
    <x v="23"/>
    <s v="1174"/>
    <x v="0"/>
    <x v="3"/>
    <x v="1"/>
    <n v="2001"/>
    <x v="0"/>
    <n v="2001"/>
    <s v="ORÇAMENTO"/>
    <x v="0"/>
    <x v="4"/>
    <x v="9"/>
    <x v="9"/>
    <x v="12"/>
    <x v="12"/>
  </r>
  <r>
    <x v="5"/>
    <s v=" ORÇAMENTO"/>
    <x v="11"/>
    <d v="2024-08-01T00:00:00"/>
    <d v="2024-08-01T00:00:00"/>
    <s v="Orçamento"/>
    <s v="1 | 1"/>
    <x v="8"/>
    <x v="0"/>
    <n v="70847.136406100923"/>
    <x v="72"/>
    <x v="71"/>
    <s v="8562"/>
    <x v="6"/>
    <x v="3"/>
    <x v="1"/>
    <n v="6001"/>
    <x v="6"/>
    <n v="6001"/>
    <s v="ORÇAMENTO"/>
    <x v="1"/>
    <x v="4"/>
    <x v="2"/>
    <x v="2"/>
    <x v="15"/>
    <x v="15"/>
  </r>
  <r>
    <x v="5"/>
    <s v=" ORÇAMENTO"/>
    <x v="11"/>
    <d v="2024-08-01T00:00:00"/>
    <d v="2024-08-01T00:00:00"/>
    <s v="Orçamento"/>
    <s v="1 | 1"/>
    <x v="8"/>
    <x v="0"/>
    <n v="74462.213307010883"/>
    <x v="64"/>
    <x v="63"/>
    <s v="593"/>
    <x v="0"/>
    <x v="3"/>
    <x v="1"/>
    <n v="2001"/>
    <x v="0"/>
    <n v="2001"/>
    <s v="ORÇAMENTO"/>
    <x v="1"/>
    <x v="4"/>
    <x v="2"/>
    <x v="2"/>
    <x v="13"/>
    <x v="13"/>
  </r>
  <r>
    <x v="5"/>
    <s v=" ORÇAMENTO"/>
    <x v="11"/>
    <d v="2024-08-01T00:00:00"/>
    <d v="2024-08-01T00:00:00"/>
    <s v="Orçamento"/>
    <s v="1 | 1"/>
    <x v="8"/>
    <x v="0"/>
    <n v="75458.74337908109"/>
    <x v="26"/>
    <x v="26"/>
    <s v="1370"/>
    <x v="0"/>
    <x v="3"/>
    <x v="1"/>
    <n v="2001"/>
    <x v="0"/>
    <n v="2001"/>
    <s v="ORÇAMENTO"/>
    <x v="0"/>
    <x v="4"/>
    <x v="9"/>
    <x v="9"/>
    <x v="14"/>
    <x v="14"/>
  </r>
  <r>
    <x v="5"/>
    <s v=" ORÇAMENTO"/>
    <x v="11"/>
    <d v="2024-08-01T00:00:00"/>
    <d v="2024-08-01T00:00:00"/>
    <s v="Orçamento"/>
    <s v="1 | 1"/>
    <x v="8"/>
    <x v="0"/>
    <n v="76292.626244645027"/>
    <x v="97"/>
    <x v="96"/>
    <s v="644"/>
    <x v="0"/>
    <x v="3"/>
    <x v="1"/>
    <n v="2001"/>
    <x v="0"/>
    <n v="2001"/>
    <s v="ORÇAMENTO"/>
    <x v="1"/>
    <x v="4"/>
    <x v="2"/>
    <x v="2"/>
    <x v="13"/>
    <x v="13"/>
  </r>
  <r>
    <x v="5"/>
    <s v=" ORÇAMENTO"/>
    <x v="11"/>
    <d v="2024-08-01T00:00:00"/>
    <d v="2024-08-01T00:00:00"/>
    <s v="Orçamento"/>
    <s v="1 | 1"/>
    <x v="8"/>
    <x v="0"/>
    <n v="77582.874968661403"/>
    <x v="70"/>
    <x v="69"/>
    <s v="8586"/>
    <x v="6"/>
    <x v="3"/>
    <x v="1"/>
    <n v="6001"/>
    <x v="6"/>
    <n v="6001"/>
    <s v="ORÇAMENTO"/>
    <x v="1"/>
    <x v="4"/>
    <x v="2"/>
    <x v="2"/>
    <x v="15"/>
    <x v="15"/>
  </r>
  <r>
    <x v="5"/>
    <s v=" ORÇAMENTO"/>
    <x v="11"/>
    <d v="2024-08-01T00:00:00"/>
    <d v="2024-08-01T00:00:00"/>
    <s v="Orçamento"/>
    <s v="1 | 1"/>
    <x v="8"/>
    <x v="0"/>
    <n v="78889.62496219248"/>
    <x v="22"/>
    <x v="22"/>
    <s v="8336"/>
    <x v="6"/>
    <x v="3"/>
    <x v="1"/>
    <n v="6001"/>
    <x v="6"/>
    <n v="6001"/>
    <s v="ORÇAMENTO"/>
    <x v="1"/>
    <x v="4"/>
    <x v="2"/>
    <x v="2"/>
    <x v="13"/>
    <x v="13"/>
  </r>
  <r>
    <x v="5"/>
    <s v=" ORÇAMENTO"/>
    <x v="11"/>
    <d v="2024-08-01T00:00:00"/>
    <d v="2024-08-01T00:00:00"/>
    <s v="Orçamento"/>
    <s v="1 | 1"/>
    <x v="8"/>
    <x v="0"/>
    <n v="79800"/>
    <x v="23"/>
    <x v="23"/>
    <s v="1173"/>
    <x v="0"/>
    <x v="3"/>
    <x v="1"/>
    <n v="2001"/>
    <x v="0"/>
    <n v="2001"/>
    <s v="ORÇAMENTO"/>
    <x v="0"/>
    <x v="4"/>
    <x v="9"/>
    <x v="9"/>
    <x v="12"/>
    <x v="12"/>
  </r>
  <r>
    <x v="5"/>
    <s v=" ORÇAMENTO"/>
    <x v="11"/>
    <d v="2024-08-01T00:00:00"/>
    <d v="2024-08-01T00:00:00"/>
    <s v="Orçamento"/>
    <s v="1 | 1"/>
    <x v="8"/>
    <x v="0"/>
    <n v="80000"/>
    <x v="16"/>
    <x v="16"/>
    <s v="11916"/>
    <x v="4"/>
    <x v="3"/>
    <x v="1"/>
    <n v="8002"/>
    <x v="4"/>
    <n v="8002"/>
    <s v="ORÇAMENTO"/>
    <x v="0"/>
    <x v="4"/>
    <x v="0"/>
    <x v="0"/>
    <x v="0"/>
    <x v="0"/>
  </r>
  <r>
    <x v="5"/>
    <s v=" ORÇAMENTO"/>
    <x v="11"/>
    <d v="2024-08-01T00:00:00"/>
    <d v="2024-08-01T00:00:00"/>
    <s v="Orçamento"/>
    <s v="1 | 1"/>
    <x v="8"/>
    <x v="0"/>
    <n v="85434.909162958575"/>
    <x v="6"/>
    <x v="6"/>
    <s v="503"/>
    <x v="0"/>
    <x v="3"/>
    <x v="1"/>
    <n v="2001"/>
    <x v="0"/>
    <n v="2001"/>
    <s v="ORÇAMENTO"/>
    <x v="1"/>
    <x v="4"/>
    <x v="3"/>
    <x v="3"/>
    <x v="4"/>
    <x v="4"/>
  </r>
  <r>
    <x v="5"/>
    <s v=" ORÇAMENTO"/>
    <x v="11"/>
    <d v="2024-08-01T00:00:00"/>
    <d v="2024-08-01T00:00:00"/>
    <s v="Orçamento"/>
    <s v="1 | 1"/>
    <x v="8"/>
    <x v="0"/>
    <n v="90000"/>
    <x v="46"/>
    <x v="45"/>
    <s v="9556"/>
    <x v="10"/>
    <x v="3"/>
    <x v="1"/>
    <n v="7001"/>
    <x v="11"/>
    <n v="7001"/>
    <s v="ORÇAMENTO"/>
    <x v="0"/>
    <x v="4"/>
    <x v="9"/>
    <x v="9"/>
    <x v="12"/>
    <x v="12"/>
  </r>
  <r>
    <x v="5"/>
    <s v=" ORÇAMENTO"/>
    <x v="11"/>
    <d v="2024-08-01T00:00:00"/>
    <d v="2024-08-01T00:00:00"/>
    <s v="Orçamento"/>
    <s v="1 | 1"/>
    <x v="8"/>
    <x v="0"/>
    <n v="102900.68317200002"/>
    <x v="38"/>
    <x v="38"/>
    <s v="8185"/>
    <x v="6"/>
    <x v="3"/>
    <x v="1"/>
    <n v="6001"/>
    <x v="6"/>
    <n v="6001"/>
    <s v="ORÇAMENTO"/>
    <x v="1"/>
    <x v="4"/>
    <x v="2"/>
    <x v="2"/>
    <x v="13"/>
    <x v="13"/>
  </r>
  <r>
    <x v="5"/>
    <s v=" ORÇAMENTO"/>
    <x v="11"/>
    <d v="2024-08-01T00:00:00"/>
    <d v="2024-08-01T00:00:00"/>
    <s v="Orçamento"/>
    <s v="1 | 1"/>
    <x v="8"/>
    <x v="0"/>
    <n v="106691.72544926702"/>
    <x v="11"/>
    <x v="11"/>
    <s v="458"/>
    <x v="0"/>
    <x v="3"/>
    <x v="1"/>
    <n v="2001"/>
    <x v="0"/>
    <n v="2001"/>
    <s v="ORÇAMENTO"/>
    <x v="1"/>
    <x v="4"/>
    <x v="3"/>
    <x v="3"/>
    <x v="4"/>
    <x v="4"/>
  </r>
  <r>
    <x v="5"/>
    <s v=" ORÇAMENTO"/>
    <x v="11"/>
    <d v="2024-08-01T00:00:00"/>
    <d v="2024-08-01T00:00:00"/>
    <s v="Orçamento"/>
    <s v="1 | 1"/>
    <x v="8"/>
    <x v="0"/>
    <n v="116581.27290879244"/>
    <x v="2"/>
    <x v="2"/>
    <s v="793"/>
    <x v="0"/>
    <x v="3"/>
    <x v="1"/>
    <n v="2001"/>
    <x v="0"/>
    <n v="2001"/>
    <s v="ORÇAMENTO"/>
    <x v="1"/>
    <x v="4"/>
    <x v="2"/>
    <x v="2"/>
    <x v="2"/>
    <x v="2"/>
  </r>
  <r>
    <x v="5"/>
    <s v=" ORÇAMENTO"/>
    <x v="11"/>
    <d v="2024-08-01T00:00:00"/>
    <d v="2024-08-01T00:00:00"/>
    <s v="Orçamento"/>
    <s v="1 | 1"/>
    <x v="8"/>
    <x v="0"/>
    <n v="121695.13267103535"/>
    <x v="61"/>
    <x v="60"/>
    <s v="2083"/>
    <x v="0"/>
    <x v="3"/>
    <x v="1"/>
    <n v="2001"/>
    <x v="0"/>
    <n v="2001"/>
    <s v="ORÇAMENTO"/>
    <x v="1"/>
    <x v="4"/>
    <x v="5"/>
    <x v="5"/>
    <x v="6"/>
    <x v="6"/>
  </r>
  <r>
    <x v="5"/>
    <s v=" ORÇAMENTO"/>
    <x v="11"/>
    <d v="2024-08-01T00:00:00"/>
    <d v="2024-08-01T00:00:00"/>
    <s v="Orçamento"/>
    <s v="1 | 1"/>
    <x v="8"/>
    <x v="0"/>
    <n v="126698.49"/>
    <x v="137"/>
    <x v="135"/>
    <s v="2690"/>
    <x v="0"/>
    <x v="3"/>
    <x v="1"/>
    <n v="2001"/>
    <x v="0"/>
    <n v="2001"/>
    <s v="ORÇAMENTO"/>
    <x v="1"/>
    <x v="4"/>
    <x v="15"/>
    <x v="15"/>
    <x v="23"/>
    <x v="23"/>
  </r>
  <r>
    <x v="5"/>
    <s v=" ORÇAMENTO"/>
    <x v="11"/>
    <d v="2024-08-01T00:00:00"/>
    <d v="2024-08-01T00:00:00"/>
    <s v="Orçamento"/>
    <s v="1 | 1"/>
    <x v="8"/>
    <x v="0"/>
    <n v="126698.49"/>
    <x v="136"/>
    <x v="134"/>
    <s v="2721"/>
    <x v="0"/>
    <x v="3"/>
    <x v="1"/>
    <n v="2001"/>
    <x v="0"/>
    <n v="2001"/>
    <s v="ORÇAMENTO"/>
    <x v="1"/>
    <x v="4"/>
    <x v="15"/>
    <x v="15"/>
    <x v="23"/>
    <x v="23"/>
  </r>
  <r>
    <x v="5"/>
    <s v=" ORÇAMENTO"/>
    <x v="11"/>
    <d v="2024-08-01T00:00:00"/>
    <d v="2024-08-01T00:00:00"/>
    <s v="Orçamento"/>
    <s v="1 | 1"/>
    <x v="8"/>
    <x v="0"/>
    <n v="140000"/>
    <x v="33"/>
    <x v="33"/>
    <s v="13728"/>
    <x v="19"/>
    <x v="3"/>
    <x v="1"/>
    <n v="9001"/>
    <x v="24"/>
    <n v="9001"/>
    <s v="ORÇAMENTO"/>
    <x v="1"/>
    <x v="4"/>
    <x v="10"/>
    <x v="10"/>
    <x v="16"/>
    <x v="16"/>
  </r>
  <r>
    <x v="5"/>
    <s v=" ORÇAMENTO"/>
    <x v="11"/>
    <d v="2024-08-01T00:00:00"/>
    <d v="2024-08-01T00:00:00"/>
    <s v="Orçamento"/>
    <s v="1 | 1"/>
    <x v="8"/>
    <x v="0"/>
    <n v="165000"/>
    <x v="103"/>
    <x v="102"/>
    <s v="13633"/>
    <x v="14"/>
    <x v="3"/>
    <x v="1"/>
    <n v="8001"/>
    <x v="17"/>
    <n v="8001"/>
    <s v="ORÇAMENTO"/>
    <x v="0"/>
    <x v="4"/>
    <x v="0"/>
    <x v="0"/>
    <x v="0"/>
    <x v="0"/>
  </r>
  <r>
    <x v="5"/>
    <s v=" ORÇAMENTO"/>
    <x v="11"/>
    <d v="2024-08-01T00:00:00"/>
    <d v="2024-08-01T00:00:00"/>
    <s v="Orçamento"/>
    <s v="1 | 1"/>
    <x v="8"/>
    <x v="0"/>
    <n v="178798.07826418849"/>
    <x v="100"/>
    <x v="99"/>
    <s v="8574"/>
    <x v="6"/>
    <x v="3"/>
    <x v="1"/>
    <n v="6001"/>
    <x v="6"/>
    <n v="6001"/>
    <s v="ORÇAMENTO"/>
    <x v="1"/>
    <x v="4"/>
    <x v="2"/>
    <x v="2"/>
    <x v="15"/>
    <x v="15"/>
  </r>
  <r>
    <x v="5"/>
    <s v=" ORÇAMENTO"/>
    <x v="11"/>
    <d v="2024-08-01T00:00:00"/>
    <d v="2024-08-01T00:00:00"/>
    <s v="Orçamento"/>
    <s v="1 | 1"/>
    <x v="8"/>
    <x v="0"/>
    <n v="183000"/>
    <x v="46"/>
    <x v="45"/>
    <s v="9555"/>
    <x v="10"/>
    <x v="3"/>
    <x v="1"/>
    <n v="7001"/>
    <x v="11"/>
    <n v="7001"/>
    <s v="ORÇAMENTO"/>
    <x v="0"/>
    <x v="4"/>
    <x v="9"/>
    <x v="9"/>
    <x v="12"/>
    <x v="12"/>
  </r>
  <r>
    <x v="5"/>
    <s v=" ORÇAMENTO"/>
    <x v="11"/>
    <d v="2024-08-01T00:00:00"/>
    <d v="2024-08-01T00:00:00"/>
    <s v="Orçamento"/>
    <s v="1 | 1"/>
    <x v="8"/>
    <x v="0"/>
    <n v="184017.90150824681"/>
    <x v="20"/>
    <x v="20"/>
    <s v="8421"/>
    <x v="6"/>
    <x v="3"/>
    <x v="1"/>
    <n v="6001"/>
    <x v="6"/>
    <n v="6001"/>
    <s v="ORÇAMENTO"/>
    <x v="1"/>
    <x v="4"/>
    <x v="2"/>
    <x v="2"/>
    <x v="2"/>
    <x v="2"/>
  </r>
  <r>
    <x v="5"/>
    <s v=" ORÇAMENTO"/>
    <x v="11"/>
    <d v="2024-08-01T00:00:00"/>
    <d v="2024-08-01T00:00:00"/>
    <s v="Orçamento"/>
    <s v="1 | 1"/>
    <x v="8"/>
    <x v="0"/>
    <n v="191667"/>
    <x v="123"/>
    <x v="121"/>
    <s v="2612"/>
    <x v="0"/>
    <x v="3"/>
    <x v="1"/>
    <n v="2001"/>
    <x v="0"/>
    <n v="2001"/>
    <s v="ORÇAMENTO"/>
    <x v="1"/>
    <x v="4"/>
    <x v="12"/>
    <x v="12"/>
    <x v="19"/>
    <x v="19"/>
  </r>
  <r>
    <x v="5"/>
    <s v=" ORÇAMENTO"/>
    <x v="11"/>
    <d v="2024-08-01T00:00:00"/>
    <d v="2024-08-01T00:00:00"/>
    <s v="Orçamento"/>
    <s v="1 | 1"/>
    <x v="8"/>
    <x v="0"/>
    <n v="194345.81020113308"/>
    <x v="8"/>
    <x v="8"/>
    <s v="1783"/>
    <x v="0"/>
    <x v="3"/>
    <x v="1"/>
    <n v="2001"/>
    <x v="0"/>
    <n v="2001"/>
    <s v="ORÇAMENTO"/>
    <x v="1"/>
    <x v="4"/>
    <x v="4"/>
    <x v="4"/>
    <x v="5"/>
    <x v="5"/>
  </r>
  <r>
    <x v="5"/>
    <s v=" ORÇAMENTO"/>
    <x v="11"/>
    <d v="2024-08-01T00:00:00"/>
    <d v="2024-08-01T00:00:00"/>
    <s v="Orçamento"/>
    <s v="1 | 1"/>
    <x v="8"/>
    <x v="0"/>
    <n v="200000"/>
    <x v="117"/>
    <x v="115"/>
    <s v="9003"/>
    <x v="6"/>
    <x v="3"/>
    <x v="1"/>
    <n v="6002"/>
    <x v="9"/>
    <n v="6002"/>
    <s v="ORÇAMENTO"/>
    <x v="0"/>
    <x v="4"/>
    <x v="9"/>
    <x v="9"/>
    <x v="12"/>
    <x v="12"/>
  </r>
  <r>
    <x v="5"/>
    <s v=" ORÇAMENTO"/>
    <x v="11"/>
    <d v="2024-08-01T00:00:00"/>
    <d v="2024-08-01T00:00:00"/>
    <s v="Orçamento"/>
    <s v="1 | 1"/>
    <x v="8"/>
    <x v="0"/>
    <n v="225000"/>
    <x v="33"/>
    <x v="33"/>
    <s v="13727"/>
    <x v="19"/>
    <x v="3"/>
    <x v="1"/>
    <n v="9001"/>
    <x v="24"/>
    <n v="9001"/>
    <s v="ORÇAMENTO"/>
    <x v="1"/>
    <x v="4"/>
    <x v="10"/>
    <x v="10"/>
    <x v="16"/>
    <x v="16"/>
  </r>
  <r>
    <x v="5"/>
    <s v=" ORÇAMENTO"/>
    <x v="11"/>
    <d v="2024-08-01T00:00:00"/>
    <d v="2024-08-01T00:00:00"/>
    <s v="Orçamento"/>
    <s v="1 | 1"/>
    <x v="8"/>
    <x v="0"/>
    <n v="330000"/>
    <x v="28"/>
    <x v="28"/>
    <s v="1312"/>
    <x v="0"/>
    <x v="3"/>
    <x v="1"/>
    <n v="2001"/>
    <x v="0"/>
    <n v="2001"/>
    <s v="ORÇAMENTO"/>
    <x v="0"/>
    <x v="4"/>
    <x v="9"/>
    <x v="9"/>
    <x v="14"/>
    <x v="14"/>
  </r>
  <r>
    <x v="5"/>
    <s v=" ORÇAMENTO"/>
    <x v="11"/>
    <d v="2024-08-01T00:00:00"/>
    <d v="2024-08-01T00:00:00"/>
    <s v="Orçamento"/>
    <s v="1 | 1"/>
    <x v="8"/>
    <x v="0"/>
    <n v="366867.55111152795"/>
    <x v="5"/>
    <x v="5"/>
    <s v="549"/>
    <x v="0"/>
    <x v="3"/>
    <x v="1"/>
    <n v="2001"/>
    <x v="0"/>
    <n v="2001"/>
    <s v="ORÇAMENTO"/>
    <x v="1"/>
    <x v="4"/>
    <x v="3"/>
    <x v="3"/>
    <x v="4"/>
    <x v="4"/>
  </r>
  <r>
    <x v="5"/>
    <s v=" ORÇAMENTO"/>
    <x v="11"/>
    <d v="2024-08-01T00:00:00"/>
    <d v="2024-08-01T00:00:00"/>
    <s v="Orçamento"/>
    <s v="1 | 1"/>
    <x v="8"/>
    <x v="0"/>
    <n v="395559.15"/>
    <x v="23"/>
    <x v="23"/>
    <s v="1172"/>
    <x v="0"/>
    <x v="3"/>
    <x v="1"/>
    <n v="2001"/>
    <x v="0"/>
    <n v="2001"/>
    <s v="ORÇAMENTO"/>
    <x v="0"/>
    <x v="4"/>
    <x v="9"/>
    <x v="9"/>
    <x v="12"/>
    <x v="12"/>
  </r>
  <r>
    <x v="5"/>
    <s v=" ORÇAMENTO"/>
    <x v="11"/>
    <d v="2024-08-01T00:00:00"/>
    <d v="2024-08-01T00:00:00"/>
    <s v="Orçamento"/>
    <s v="1 | 1"/>
    <x v="8"/>
    <x v="0"/>
    <n v="475559.93692646897"/>
    <x v="38"/>
    <x v="38"/>
    <s v="8184"/>
    <x v="6"/>
    <x v="3"/>
    <x v="1"/>
    <n v="6001"/>
    <x v="6"/>
    <n v="6001"/>
    <s v="ORÇAMENTO"/>
    <x v="1"/>
    <x v="4"/>
    <x v="2"/>
    <x v="2"/>
    <x v="13"/>
    <x v="13"/>
  </r>
  <r>
    <x v="5"/>
    <s v=" ORÇAMENTO"/>
    <x v="11"/>
    <d v="2024-08-01T00:00:00"/>
    <d v="2024-08-01T00:00:00"/>
    <s v="Orçamento"/>
    <s v="1 | 1"/>
    <x v="8"/>
    <x v="0"/>
    <n v="502558.28919387399"/>
    <x v="11"/>
    <x v="11"/>
    <s v="457"/>
    <x v="0"/>
    <x v="3"/>
    <x v="1"/>
    <n v="2001"/>
    <x v="0"/>
    <n v="2001"/>
    <s v="ORÇAMENTO"/>
    <x v="1"/>
    <x v="4"/>
    <x v="3"/>
    <x v="3"/>
    <x v="4"/>
    <x v="4"/>
  </r>
  <r>
    <x v="5"/>
    <s v=" ORÇAMENTO"/>
    <x v="11"/>
    <d v="2024-08-01T00:00:00"/>
    <d v="2024-08-01T00:00:00"/>
    <s v="Orçamento"/>
    <s v="1 | 1"/>
    <x v="8"/>
    <x v="0"/>
    <n v="600000"/>
    <x v="123"/>
    <x v="121"/>
    <s v="2611"/>
    <x v="0"/>
    <x v="3"/>
    <x v="1"/>
    <n v="2001"/>
    <x v="0"/>
    <n v="2001"/>
    <s v="ORÇAMENTO"/>
    <x v="1"/>
    <x v="4"/>
    <x v="12"/>
    <x v="12"/>
    <x v="19"/>
    <x v="19"/>
  </r>
  <r>
    <x v="5"/>
    <s v=" ORÇAMENTO"/>
    <x v="11"/>
    <d v="2024-08-01T00:00:00"/>
    <d v="2024-08-01T00:00:00"/>
    <s v="Orçamento"/>
    <s v="1 | 1"/>
    <x v="8"/>
    <x v="0"/>
    <n v="650370.80722917756"/>
    <x v="117"/>
    <x v="115"/>
    <s v="9002"/>
    <x v="6"/>
    <x v="3"/>
    <x v="1"/>
    <n v="6002"/>
    <x v="9"/>
    <n v="6002"/>
    <s v="ORÇAMENTO"/>
    <x v="0"/>
    <x v="4"/>
    <x v="9"/>
    <x v="9"/>
    <x v="12"/>
    <x v="12"/>
  </r>
  <r>
    <x v="5"/>
    <s v=" ORÇAMENTO"/>
    <x v="11"/>
    <d v="2024-08-01T00:00:00"/>
    <d v="2024-08-01T00:00:00"/>
    <s v="Orçamento"/>
    <s v="1 | 1"/>
    <x v="8"/>
    <x v="0"/>
    <n v="1150870.1309956983"/>
    <x v="28"/>
    <x v="28"/>
    <s v="1311"/>
    <x v="0"/>
    <x v="3"/>
    <x v="1"/>
    <n v="2001"/>
    <x v="0"/>
    <n v="2001"/>
    <s v="ORÇAMENTO"/>
    <x v="0"/>
    <x v="4"/>
    <x v="9"/>
    <x v="9"/>
    <x v="14"/>
    <x v="14"/>
  </r>
  <r>
    <x v="5"/>
    <s v=" ORÇAMENTO"/>
    <x v="12"/>
    <d v="2024-09-01T00:00:00"/>
    <d v="2024-09-01T00:00:00"/>
    <s v="Orçamento"/>
    <s v="1 | 1"/>
    <x v="8"/>
    <x v="0"/>
    <n v="-10051165.783877477"/>
    <x v="50"/>
    <x v="49"/>
    <s v="391"/>
    <x v="0"/>
    <x v="3"/>
    <x v="1"/>
    <n v="2001"/>
    <x v="0"/>
    <n v="2001"/>
    <s v="ORÇAMENTO"/>
    <x v="1"/>
    <x v="4"/>
    <x v="8"/>
    <x v="8"/>
    <x v="11"/>
    <x v="11"/>
  </r>
  <r>
    <x v="5"/>
    <s v=" ORÇAMENTO"/>
    <x v="12"/>
    <d v="2024-09-01T00:00:00"/>
    <d v="2024-09-01T00:00:00"/>
    <s v="Orçamento"/>
    <s v="1 | 1"/>
    <x v="8"/>
    <x v="0"/>
    <n v="-2133834.5089853397"/>
    <x v="50"/>
    <x v="49"/>
    <s v="390"/>
    <x v="0"/>
    <x v="3"/>
    <x v="1"/>
    <n v="2001"/>
    <x v="0"/>
    <n v="2001"/>
    <s v="ORÇAMENTO"/>
    <x v="1"/>
    <x v="4"/>
    <x v="8"/>
    <x v="8"/>
    <x v="11"/>
    <x v="11"/>
  </r>
  <r>
    <x v="5"/>
    <s v=" ORÇAMENTO"/>
    <x v="12"/>
    <d v="2024-09-01T00:00:00"/>
    <d v="2024-09-01T00:00:00"/>
    <s v="Orçamento"/>
    <s v="1 | 1"/>
    <x v="8"/>
    <x v="0"/>
    <n v="-360499.12467752647"/>
    <x v="50"/>
    <x v="49"/>
    <s v="389"/>
    <x v="0"/>
    <x v="3"/>
    <x v="1"/>
    <n v="2001"/>
    <x v="0"/>
    <n v="2001"/>
    <s v="ORÇAMENTO"/>
    <x v="1"/>
    <x v="4"/>
    <x v="8"/>
    <x v="8"/>
    <x v="11"/>
    <x v="11"/>
  </r>
  <r>
    <x v="5"/>
    <s v=" ORÇAMENTO"/>
    <x v="12"/>
    <d v="2024-09-01T00:00:00"/>
    <d v="2024-09-01T00:00:00"/>
    <s v="Orçamento"/>
    <s v="1 | 1"/>
    <x v="8"/>
    <x v="0"/>
    <n v="-100000"/>
    <x v="50"/>
    <x v="49"/>
    <s v="388"/>
    <x v="0"/>
    <x v="3"/>
    <x v="1"/>
    <n v="2001"/>
    <x v="0"/>
    <n v="2001"/>
    <s v="ORÇAMENTO"/>
    <x v="1"/>
    <x v="4"/>
    <x v="8"/>
    <x v="8"/>
    <x v="11"/>
    <x v="11"/>
  </r>
  <r>
    <x v="5"/>
    <s v=" ORÇAMENTO"/>
    <x v="12"/>
    <d v="2024-09-01T00:00:00"/>
    <d v="2024-09-01T00:00:00"/>
    <s v="Orçamento"/>
    <s v="1 | 1"/>
    <x v="8"/>
    <x v="0"/>
    <n v="-33503.885946258255"/>
    <x v="50"/>
    <x v="49"/>
    <s v="387"/>
    <x v="0"/>
    <x v="3"/>
    <x v="1"/>
    <n v="2001"/>
    <x v="0"/>
    <n v="2001"/>
    <s v="ORÇAMENTO"/>
    <x v="1"/>
    <x v="4"/>
    <x v="8"/>
    <x v="8"/>
    <x v="11"/>
    <x v="11"/>
  </r>
  <r>
    <x v="5"/>
    <s v=" ORÇAMENTO"/>
    <x v="12"/>
    <d v="2024-09-01T00:00:00"/>
    <d v="2024-09-01T00:00:00"/>
    <s v="Orçamento"/>
    <s v="1 | 1"/>
    <x v="8"/>
    <x v="0"/>
    <n v="-20000"/>
    <x v="45"/>
    <x v="44"/>
    <s v="13496"/>
    <x v="9"/>
    <x v="3"/>
    <x v="1"/>
    <n v="8006"/>
    <x v="10"/>
    <n v="8006"/>
    <s v="ORÇAMENTO"/>
    <x v="0"/>
    <x v="4"/>
    <x v="11"/>
    <x v="11"/>
    <x v="17"/>
    <x v="17"/>
  </r>
  <r>
    <x v="5"/>
    <s v=" ORÇAMENTO"/>
    <x v="12"/>
    <d v="2024-09-01T00:00:00"/>
    <d v="2024-09-01T00:00:00"/>
    <s v="Orçamento"/>
    <s v="1 | 1"/>
    <x v="8"/>
    <x v="0"/>
    <n v="-10000"/>
    <x v="18"/>
    <x v="18"/>
    <s v="434"/>
    <x v="0"/>
    <x v="3"/>
    <x v="1"/>
    <n v="2001"/>
    <x v="0"/>
    <n v="2001"/>
    <s v="ORÇAMENTO"/>
    <x v="1"/>
    <x v="4"/>
    <x v="8"/>
    <x v="8"/>
    <x v="11"/>
    <x v="11"/>
  </r>
  <r>
    <x v="5"/>
    <s v=" ORÇAMENTO"/>
    <x v="12"/>
    <d v="2024-09-01T00:00:00"/>
    <d v="2024-09-01T00:00:00"/>
    <s v="Orçamento"/>
    <s v="1 | 1"/>
    <x v="8"/>
    <x v="0"/>
    <n v="-7112.7816966177988"/>
    <x v="50"/>
    <x v="49"/>
    <s v="386"/>
    <x v="0"/>
    <x v="3"/>
    <x v="1"/>
    <n v="2001"/>
    <x v="0"/>
    <n v="2001"/>
    <s v="ORÇAMENTO"/>
    <x v="1"/>
    <x v="4"/>
    <x v="8"/>
    <x v="8"/>
    <x v="11"/>
    <x v="11"/>
  </r>
  <r>
    <x v="5"/>
    <s v=" ORÇAMENTO"/>
    <x v="12"/>
    <d v="2024-09-01T00:00:00"/>
    <d v="2024-09-01T00:00:00"/>
    <s v="Orçamento"/>
    <s v="1 | 1"/>
    <x v="8"/>
    <x v="0"/>
    <n v="-2000"/>
    <x v="60"/>
    <x v="59"/>
    <s v="1634"/>
    <x v="0"/>
    <x v="3"/>
    <x v="1"/>
    <n v="2001"/>
    <x v="0"/>
    <n v="2001"/>
    <s v="ORÇAMENTO"/>
    <x v="1"/>
    <x v="4"/>
    <x v="0"/>
    <x v="0"/>
    <x v="3"/>
    <x v="3"/>
  </r>
  <r>
    <x v="5"/>
    <s v=" ORÇAMENTO"/>
    <x v="12"/>
    <d v="2024-09-01T00:00:00"/>
    <d v="2024-09-01T00:00:00"/>
    <s v="Orçamento"/>
    <s v="1 | 1"/>
    <x v="8"/>
    <x v="0"/>
    <n v="0"/>
    <x v="72"/>
    <x v="71"/>
    <s v="3407"/>
    <x v="11"/>
    <x v="3"/>
    <x v="1"/>
    <n v="3003"/>
    <x v="12"/>
    <n v="3003"/>
    <s v="ORÇAMENTO"/>
    <x v="1"/>
    <x v="4"/>
    <x v="2"/>
    <x v="2"/>
    <x v="15"/>
    <x v="15"/>
  </r>
  <r>
    <x v="5"/>
    <s v=" ORÇAMENTO"/>
    <x v="12"/>
    <d v="2024-09-01T00:00:00"/>
    <d v="2024-09-01T00:00:00"/>
    <s v="Orçamento"/>
    <s v="1 | 1"/>
    <x v="8"/>
    <x v="0"/>
    <n v="0"/>
    <x v="100"/>
    <x v="99"/>
    <s v="7202"/>
    <x v="13"/>
    <x v="3"/>
    <x v="1"/>
    <n v="5001"/>
    <x v="16"/>
    <n v="5001"/>
    <s v="ORÇAMENTO"/>
    <x v="1"/>
    <x v="4"/>
    <x v="2"/>
    <x v="2"/>
    <x v="15"/>
    <x v="15"/>
  </r>
  <r>
    <x v="5"/>
    <s v=" ORÇAMENTO"/>
    <x v="12"/>
    <d v="2024-09-01T00:00:00"/>
    <d v="2024-09-01T00:00:00"/>
    <s v="Orçamento"/>
    <s v="1 | 1"/>
    <x v="8"/>
    <x v="0"/>
    <n v="0"/>
    <x v="100"/>
    <x v="99"/>
    <s v="945"/>
    <x v="0"/>
    <x v="3"/>
    <x v="1"/>
    <n v="2001"/>
    <x v="0"/>
    <n v="2001"/>
    <s v="ORÇAMENTO"/>
    <x v="1"/>
    <x v="4"/>
    <x v="2"/>
    <x v="2"/>
    <x v="15"/>
    <x v="15"/>
  </r>
  <r>
    <x v="5"/>
    <s v=" ORÇAMENTO"/>
    <x v="12"/>
    <d v="2024-09-01T00:00:00"/>
    <d v="2024-09-01T00:00:00"/>
    <s v="Orçamento"/>
    <s v="1 | 1"/>
    <x v="8"/>
    <x v="0"/>
    <n v="3.8793585330973612"/>
    <x v="72"/>
    <x v="71"/>
    <s v="909"/>
    <x v="0"/>
    <x v="3"/>
    <x v="1"/>
    <n v="2001"/>
    <x v="0"/>
    <n v="2001"/>
    <s v="ORÇAMENTO"/>
    <x v="1"/>
    <x v="4"/>
    <x v="2"/>
    <x v="2"/>
    <x v="15"/>
    <x v="15"/>
  </r>
  <r>
    <x v="5"/>
    <s v=" ORÇAMENTO"/>
    <x v="12"/>
    <d v="2024-09-01T00:00:00"/>
    <d v="2024-09-01T00:00:00"/>
    <s v="Orçamento"/>
    <s v="1 | 1"/>
    <x v="8"/>
    <x v="0"/>
    <n v="12.5"/>
    <x v="93"/>
    <x v="92"/>
    <s v="12953"/>
    <x v="9"/>
    <x v="3"/>
    <x v="1"/>
    <n v="8006"/>
    <x v="10"/>
    <n v="8006"/>
    <s v="ORÇAMENTO"/>
    <x v="0"/>
    <x v="4"/>
    <x v="0"/>
    <x v="0"/>
    <x v="0"/>
    <x v="0"/>
  </r>
  <r>
    <x v="5"/>
    <s v=" ORÇAMENTO"/>
    <x v="12"/>
    <d v="2024-09-01T00:00:00"/>
    <d v="2024-09-01T00:00:00"/>
    <s v="Orçamento"/>
    <s v="1 | 1"/>
    <x v="8"/>
    <x v="0"/>
    <n v="13"/>
    <x v="14"/>
    <x v="14"/>
    <s v="6431"/>
    <x v="2"/>
    <x v="3"/>
    <x v="1"/>
    <n v="4004"/>
    <x v="2"/>
    <n v="4004"/>
    <s v="ORÇAMENTO"/>
    <x v="0"/>
    <x v="4"/>
    <x v="0"/>
    <x v="0"/>
    <x v="9"/>
    <x v="9"/>
  </r>
  <r>
    <x v="5"/>
    <s v=" ORÇAMENTO"/>
    <x v="12"/>
    <d v="2024-09-01T00:00:00"/>
    <d v="2024-09-01T00:00:00"/>
    <s v="Orçamento"/>
    <s v="1 | 1"/>
    <x v="8"/>
    <x v="0"/>
    <n v="13"/>
    <x v="14"/>
    <x v="14"/>
    <s v="6432"/>
    <x v="2"/>
    <x v="3"/>
    <x v="1"/>
    <n v="4004"/>
    <x v="2"/>
    <n v="4004"/>
    <s v="ORÇAMENTO"/>
    <x v="0"/>
    <x v="4"/>
    <x v="0"/>
    <x v="0"/>
    <x v="9"/>
    <x v="9"/>
  </r>
  <r>
    <x v="5"/>
    <s v=" ORÇAMENTO"/>
    <x v="12"/>
    <d v="2024-09-01T00:00:00"/>
    <d v="2024-09-01T00:00:00"/>
    <s v="Orçamento"/>
    <s v="1 | 1"/>
    <x v="8"/>
    <x v="0"/>
    <n v="20"/>
    <x v="45"/>
    <x v="44"/>
    <s v="13495"/>
    <x v="9"/>
    <x v="3"/>
    <x v="1"/>
    <n v="8006"/>
    <x v="10"/>
    <n v="8006"/>
    <s v="ORÇAMENTO"/>
    <x v="0"/>
    <x v="4"/>
    <x v="11"/>
    <x v="11"/>
    <x v="17"/>
    <x v="17"/>
  </r>
  <r>
    <x v="5"/>
    <s v=" ORÇAMENTO"/>
    <x v="12"/>
    <d v="2024-09-01T00:00:00"/>
    <d v="2024-09-01T00:00:00"/>
    <s v="Orçamento"/>
    <s v="1 | 1"/>
    <x v="8"/>
    <x v="0"/>
    <n v="21.321490186114072"/>
    <x v="151"/>
    <x v="148"/>
    <s v="9841"/>
    <x v="10"/>
    <x v="3"/>
    <x v="1"/>
    <n v="7001"/>
    <x v="11"/>
    <n v="7001"/>
    <s v="ORÇAMENTO"/>
    <x v="0"/>
    <x v="4"/>
    <x v="9"/>
    <x v="9"/>
    <x v="12"/>
    <x v="12"/>
  </r>
  <r>
    <x v="5"/>
    <s v=" ORÇAMENTO"/>
    <x v="12"/>
    <d v="2024-09-01T00:00:00"/>
    <d v="2024-09-01T00:00:00"/>
    <s v="Orçamento"/>
    <s v="1 | 1"/>
    <x v="8"/>
    <x v="0"/>
    <n v="25"/>
    <x v="121"/>
    <x v="119"/>
    <s v="6723"/>
    <x v="2"/>
    <x v="3"/>
    <x v="1"/>
    <n v="4004"/>
    <x v="2"/>
    <n v="4004"/>
    <s v="ORÇAMENTO"/>
    <x v="0"/>
    <x v="4"/>
    <x v="0"/>
    <x v="0"/>
    <x v="9"/>
    <x v="9"/>
  </r>
  <r>
    <x v="5"/>
    <s v=" ORÇAMENTO"/>
    <x v="12"/>
    <d v="2024-09-01T00:00:00"/>
    <d v="2024-09-01T00:00:00"/>
    <s v="Orçamento"/>
    <s v="1 | 1"/>
    <x v="8"/>
    <x v="0"/>
    <n v="25"/>
    <x v="121"/>
    <x v="119"/>
    <s v="6724"/>
    <x v="2"/>
    <x v="3"/>
    <x v="1"/>
    <n v="4004"/>
    <x v="2"/>
    <n v="4004"/>
    <s v="ORÇAMENTO"/>
    <x v="0"/>
    <x v="4"/>
    <x v="0"/>
    <x v="0"/>
    <x v="9"/>
    <x v="9"/>
  </r>
  <r>
    <x v="5"/>
    <s v=" ORÇAMENTO"/>
    <x v="12"/>
    <d v="2024-09-01T00:00:00"/>
    <d v="2024-09-01T00:00:00"/>
    <s v="Orçamento"/>
    <s v="1 | 1"/>
    <x v="8"/>
    <x v="0"/>
    <n v="25"/>
    <x v="121"/>
    <x v="119"/>
    <s v="6725"/>
    <x v="2"/>
    <x v="3"/>
    <x v="1"/>
    <n v="4004"/>
    <x v="2"/>
    <n v="4004"/>
    <s v="ORÇAMENTO"/>
    <x v="0"/>
    <x v="4"/>
    <x v="0"/>
    <x v="0"/>
    <x v="9"/>
    <x v="9"/>
  </r>
  <r>
    <x v="5"/>
    <s v=" ORÇAMENTO"/>
    <x v="12"/>
    <d v="2024-09-01T00:00:00"/>
    <d v="2024-09-01T00:00:00"/>
    <s v="Orçamento"/>
    <s v="1 | 1"/>
    <x v="8"/>
    <x v="0"/>
    <n v="25"/>
    <x v="71"/>
    <x v="70"/>
    <s v="6900"/>
    <x v="2"/>
    <x v="3"/>
    <x v="1"/>
    <n v="4004"/>
    <x v="2"/>
    <n v="4004"/>
    <s v="ORÇAMENTO"/>
    <x v="0"/>
    <x v="4"/>
    <x v="0"/>
    <x v="0"/>
    <x v="9"/>
    <x v="9"/>
  </r>
  <r>
    <x v="5"/>
    <s v=" ORÇAMENTO"/>
    <x v="12"/>
    <d v="2024-09-01T00:00:00"/>
    <d v="2024-09-01T00:00:00"/>
    <s v="Orçamento"/>
    <s v="1 | 1"/>
    <x v="8"/>
    <x v="0"/>
    <n v="25"/>
    <x v="71"/>
    <x v="70"/>
    <s v="6901"/>
    <x v="2"/>
    <x v="3"/>
    <x v="1"/>
    <n v="4004"/>
    <x v="2"/>
    <n v="4004"/>
    <s v="ORÇAMENTO"/>
    <x v="0"/>
    <x v="4"/>
    <x v="0"/>
    <x v="0"/>
    <x v="9"/>
    <x v="9"/>
  </r>
  <r>
    <x v="5"/>
    <s v=" ORÇAMENTO"/>
    <x v="12"/>
    <d v="2024-09-01T00:00:00"/>
    <d v="2024-09-01T00:00:00"/>
    <s v="Orçamento"/>
    <s v="1 | 1"/>
    <x v="8"/>
    <x v="0"/>
    <n v="25"/>
    <x v="71"/>
    <x v="70"/>
    <s v="6902"/>
    <x v="2"/>
    <x v="3"/>
    <x v="1"/>
    <n v="4004"/>
    <x v="2"/>
    <n v="4004"/>
    <s v="ORÇAMENTO"/>
    <x v="0"/>
    <x v="4"/>
    <x v="0"/>
    <x v="0"/>
    <x v="9"/>
    <x v="9"/>
  </r>
  <r>
    <x v="5"/>
    <s v=" ORÇAMENTO"/>
    <x v="12"/>
    <d v="2024-09-01T00:00:00"/>
    <d v="2024-09-01T00:00:00"/>
    <s v="Orçamento"/>
    <s v="1 | 1"/>
    <x v="8"/>
    <x v="0"/>
    <n v="26.04"/>
    <x v="138"/>
    <x v="136"/>
    <s v="10758"/>
    <x v="3"/>
    <x v="3"/>
    <x v="1"/>
    <n v="7004"/>
    <x v="3"/>
    <n v="7004"/>
    <s v="ORÇAMENTO"/>
    <x v="0"/>
    <x v="4"/>
    <x v="9"/>
    <x v="9"/>
    <x v="18"/>
    <x v="18"/>
  </r>
  <r>
    <x v="5"/>
    <s v=" ORÇAMENTO"/>
    <x v="12"/>
    <d v="2024-09-01T00:00:00"/>
    <d v="2024-09-01T00:00:00"/>
    <s v="Orçamento"/>
    <s v="1 | 1"/>
    <x v="8"/>
    <x v="0"/>
    <n v="31.085482513085083"/>
    <x v="102"/>
    <x v="101"/>
    <s v="12539"/>
    <x v="9"/>
    <x v="3"/>
    <x v="1"/>
    <n v="8006"/>
    <x v="10"/>
    <n v="8006"/>
    <s v="ORÇAMENTO"/>
    <x v="1"/>
    <x v="4"/>
    <x v="2"/>
    <x v="2"/>
    <x v="15"/>
    <x v="15"/>
  </r>
  <r>
    <x v="5"/>
    <s v=" ORÇAMENTO"/>
    <x v="12"/>
    <d v="2024-09-01T00:00:00"/>
    <d v="2024-09-01T00:00:00"/>
    <s v="Orçamento"/>
    <s v="1 | 1"/>
    <x v="8"/>
    <x v="0"/>
    <n v="31.085482513085083"/>
    <x v="102"/>
    <x v="101"/>
    <s v="3872"/>
    <x v="15"/>
    <x v="3"/>
    <x v="1"/>
    <n v="3005"/>
    <x v="18"/>
    <n v="3005"/>
    <s v="ORÇAMENTO"/>
    <x v="1"/>
    <x v="4"/>
    <x v="2"/>
    <x v="2"/>
    <x v="15"/>
    <x v="15"/>
  </r>
  <r>
    <x v="5"/>
    <s v=" ORÇAMENTO"/>
    <x v="12"/>
    <d v="2024-09-01T00:00:00"/>
    <d v="2024-09-01T00:00:00"/>
    <s v="Orçamento"/>
    <s v="1 | 1"/>
    <x v="8"/>
    <x v="0"/>
    <n v="31.8301464"/>
    <x v="32"/>
    <x v="32"/>
    <s v="10594"/>
    <x v="3"/>
    <x v="3"/>
    <x v="1"/>
    <n v="7004"/>
    <x v="3"/>
    <n v="7004"/>
    <s v="ORÇAMENTO"/>
    <x v="1"/>
    <x v="4"/>
    <x v="2"/>
    <x v="2"/>
    <x v="2"/>
    <x v="2"/>
  </r>
  <r>
    <x v="5"/>
    <s v=" ORÇAMENTO"/>
    <x v="12"/>
    <d v="2024-09-01T00:00:00"/>
    <d v="2024-09-01T00:00:00"/>
    <s v="Orçamento"/>
    <s v="1 | 1"/>
    <x v="8"/>
    <x v="0"/>
    <n v="37.5"/>
    <x v="34"/>
    <x v="34"/>
    <s v="13252"/>
    <x v="9"/>
    <x v="3"/>
    <x v="1"/>
    <n v="8006"/>
    <x v="10"/>
    <n v="8006"/>
    <s v="ORÇAMENTO"/>
    <x v="0"/>
    <x v="4"/>
    <x v="0"/>
    <x v="0"/>
    <x v="0"/>
    <x v="0"/>
  </r>
  <r>
    <x v="5"/>
    <s v=" ORÇAMENTO"/>
    <x v="12"/>
    <d v="2024-09-01T00:00:00"/>
    <d v="2024-09-01T00:00:00"/>
    <s v="Orçamento"/>
    <s v="1 | 1"/>
    <x v="8"/>
    <x v="0"/>
    <n v="46.628223769627617"/>
    <x v="102"/>
    <x v="101"/>
    <s v="10413"/>
    <x v="10"/>
    <x v="3"/>
    <x v="1"/>
    <n v="7003"/>
    <x v="14"/>
    <n v="7003"/>
    <s v="ORÇAMENTO"/>
    <x v="1"/>
    <x v="4"/>
    <x v="2"/>
    <x v="2"/>
    <x v="15"/>
    <x v="15"/>
  </r>
  <r>
    <x v="5"/>
    <s v=" ORÇAMENTO"/>
    <x v="12"/>
    <d v="2024-09-01T00:00:00"/>
    <d v="2024-09-01T00:00:00"/>
    <s v="Orçamento"/>
    <s v="1 | 1"/>
    <x v="8"/>
    <x v="0"/>
    <n v="46.628223769627617"/>
    <x v="102"/>
    <x v="101"/>
    <s v="11635"/>
    <x v="4"/>
    <x v="3"/>
    <x v="1"/>
    <n v="8002"/>
    <x v="4"/>
    <n v="8002"/>
    <s v="ORÇAMENTO"/>
    <x v="1"/>
    <x v="4"/>
    <x v="2"/>
    <x v="2"/>
    <x v="15"/>
    <x v="15"/>
  </r>
  <r>
    <x v="5"/>
    <s v=" ORÇAMENTO"/>
    <x v="12"/>
    <d v="2024-09-01T00:00:00"/>
    <d v="2024-09-01T00:00:00"/>
    <s v="Orçamento"/>
    <s v="1 | 1"/>
    <x v="8"/>
    <x v="0"/>
    <n v="49.857817293039375"/>
    <x v="126"/>
    <x v="124"/>
    <s v="5743"/>
    <x v="12"/>
    <x v="3"/>
    <x v="1"/>
    <n v="4003"/>
    <x v="13"/>
    <n v="4003"/>
    <s v="ORÇAMENTO"/>
    <x v="0"/>
    <x v="4"/>
    <x v="9"/>
    <x v="9"/>
    <x v="22"/>
    <x v="22"/>
  </r>
  <r>
    <x v="5"/>
    <s v=" ORÇAMENTO"/>
    <x v="12"/>
    <d v="2024-09-01T00:00:00"/>
    <d v="2024-09-01T00:00:00"/>
    <s v="Orçamento"/>
    <s v="1 | 1"/>
    <x v="8"/>
    <x v="0"/>
    <n v="57.972321140000005"/>
    <x v="32"/>
    <x v="32"/>
    <s v="9342"/>
    <x v="10"/>
    <x v="3"/>
    <x v="1"/>
    <n v="7001"/>
    <x v="11"/>
    <n v="7001"/>
    <s v="ORÇAMENTO"/>
    <x v="1"/>
    <x v="4"/>
    <x v="2"/>
    <x v="2"/>
    <x v="2"/>
    <x v="2"/>
  </r>
  <r>
    <x v="5"/>
    <s v=" ORÇAMENTO"/>
    <x v="12"/>
    <d v="2024-09-01T00:00:00"/>
    <d v="2024-09-01T00:00:00"/>
    <s v="Orçamento"/>
    <s v="1 | 1"/>
    <x v="8"/>
    <x v="0"/>
    <n v="62.170965026170165"/>
    <x v="102"/>
    <x v="101"/>
    <s v="10215"/>
    <x v="2"/>
    <x v="3"/>
    <x v="1"/>
    <n v="7002"/>
    <x v="33"/>
    <n v="7002"/>
    <s v="ORÇAMENTO"/>
    <x v="1"/>
    <x v="4"/>
    <x v="2"/>
    <x v="2"/>
    <x v="15"/>
    <x v="15"/>
  </r>
  <r>
    <x v="5"/>
    <s v=" ORÇAMENTO"/>
    <x v="12"/>
    <d v="2024-09-01T00:00:00"/>
    <d v="2024-09-01T00:00:00"/>
    <s v="Orçamento"/>
    <s v="1 | 1"/>
    <x v="8"/>
    <x v="0"/>
    <n v="62.170965026170165"/>
    <x v="102"/>
    <x v="101"/>
    <s v="4841"/>
    <x v="7"/>
    <x v="3"/>
    <x v="1"/>
    <n v="3008"/>
    <x v="26"/>
    <n v="3008"/>
    <s v="ORÇAMENTO"/>
    <x v="1"/>
    <x v="4"/>
    <x v="2"/>
    <x v="2"/>
    <x v="15"/>
    <x v="15"/>
  </r>
  <r>
    <x v="5"/>
    <s v=" ORÇAMENTO"/>
    <x v="12"/>
    <d v="2024-09-01T00:00:00"/>
    <d v="2024-09-01T00:00:00"/>
    <s v="Orçamento"/>
    <s v="1 | 1"/>
    <x v="8"/>
    <x v="0"/>
    <n v="62.170965026170165"/>
    <x v="102"/>
    <x v="101"/>
    <s v="7519"/>
    <x v="18"/>
    <x v="3"/>
    <x v="1"/>
    <n v="5002"/>
    <x v="21"/>
    <n v="5002"/>
    <s v="ORÇAMENTO"/>
    <x v="1"/>
    <x v="4"/>
    <x v="2"/>
    <x v="2"/>
    <x v="15"/>
    <x v="15"/>
  </r>
  <r>
    <x v="5"/>
    <s v=" ORÇAMENTO"/>
    <x v="12"/>
    <d v="2024-09-01T00:00:00"/>
    <d v="2024-09-01T00:00:00"/>
    <s v="Orçamento"/>
    <s v="1 | 1"/>
    <x v="8"/>
    <x v="0"/>
    <n v="62.170965026170165"/>
    <x v="102"/>
    <x v="101"/>
    <s v="8057"/>
    <x v="2"/>
    <x v="3"/>
    <x v="1"/>
    <n v="5005"/>
    <x v="32"/>
    <n v="5005"/>
    <s v="ORÇAMENTO"/>
    <x v="1"/>
    <x v="4"/>
    <x v="2"/>
    <x v="2"/>
    <x v="15"/>
    <x v="15"/>
  </r>
  <r>
    <x v="5"/>
    <s v=" ORÇAMENTO"/>
    <x v="12"/>
    <d v="2024-09-01T00:00:00"/>
    <d v="2024-09-01T00:00:00"/>
    <s v="Orçamento"/>
    <s v="1 | 1"/>
    <x v="8"/>
    <x v="0"/>
    <n v="69.928552433084505"/>
    <x v="32"/>
    <x v="32"/>
    <s v="4793"/>
    <x v="7"/>
    <x v="3"/>
    <x v="1"/>
    <n v="3008"/>
    <x v="26"/>
    <n v="3008"/>
    <s v="ORÇAMENTO"/>
    <x v="1"/>
    <x v="4"/>
    <x v="2"/>
    <x v="2"/>
    <x v="2"/>
    <x v="2"/>
  </r>
  <r>
    <x v="5"/>
    <s v=" ORÇAMENTO"/>
    <x v="12"/>
    <d v="2024-09-01T00:00:00"/>
    <d v="2024-09-01T00:00:00"/>
    <s v="Orçamento"/>
    <s v="1 | 1"/>
    <x v="8"/>
    <x v="0"/>
    <n v="71.38209599999999"/>
    <x v="32"/>
    <x v="32"/>
    <s v="7997"/>
    <x v="2"/>
    <x v="3"/>
    <x v="1"/>
    <n v="5005"/>
    <x v="32"/>
    <n v="5005"/>
    <s v="ORÇAMENTO"/>
    <x v="1"/>
    <x v="4"/>
    <x v="2"/>
    <x v="2"/>
    <x v="2"/>
    <x v="2"/>
  </r>
  <r>
    <x v="5"/>
    <s v=" ORÇAMENTO"/>
    <x v="12"/>
    <d v="2024-09-01T00:00:00"/>
    <d v="2024-09-01T00:00:00"/>
    <s v="Orçamento"/>
    <s v="1 | 1"/>
    <x v="8"/>
    <x v="0"/>
    <n v="75"/>
    <x v="111"/>
    <x v="109"/>
    <s v="10891"/>
    <x v="3"/>
    <x v="3"/>
    <x v="1"/>
    <n v="7004"/>
    <x v="3"/>
    <n v="7004"/>
    <s v="ORÇAMENTO"/>
    <x v="0"/>
    <x v="4"/>
    <x v="0"/>
    <x v="0"/>
    <x v="9"/>
    <x v="9"/>
  </r>
  <r>
    <x v="5"/>
    <s v=" ORÇAMENTO"/>
    <x v="12"/>
    <d v="2024-09-01T00:00:00"/>
    <d v="2024-09-01T00:00:00"/>
    <s v="Orçamento"/>
    <s v="1 | 1"/>
    <x v="8"/>
    <x v="0"/>
    <n v="80"/>
    <x v="34"/>
    <x v="34"/>
    <s v="11893"/>
    <x v="4"/>
    <x v="3"/>
    <x v="1"/>
    <n v="8002"/>
    <x v="4"/>
    <n v="8002"/>
    <s v="ORÇAMENTO"/>
    <x v="0"/>
    <x v="4"/>
    <x v="0"/>
    <x v="0"/>
    <x v="0"/>
    <x v="0"/>
  </r>
  <r>
    <x v="5"/>
    <s v=" ORÇAMENTO"/>
    <x v="12"/>
    <d v="2024-09-01T00:00:00"/>
    <d v="2024-09-01T00:00:00"/>
    <s v="Orçamento"/>
    <s v="1 | 1"/>
    <x v="8"/>
    <x v="0"/>
    <n v="81.888180000000006"/>
    <x v="32"/>
    <x v="32"/>
    <s v="7996"/>
    <x v="2"/>
    <x v="3"/>
    <x v="1"/>
    <n v="5005"/>
    <x v="32"/>
    <n v="5005"/>
    <s v="ORÇAMENTO"/>
    <x v="1"/>
    <x v="4"/>
    <x v="2"/>
    <x v="2"/>
    <x v="2"/>
    <x v="2"/>
  </r>
  <r>
    <x v="5"/>
    <s v=" ORÇAMENTO"/>
    <x v="12"/>
    <d v="2024-09-01T00:00:00"/>
    <d v="2024-09-01T00:00:00"/>
    <s v="Orçamento"/>
    <s v="1 | 1"/>
    <x v="8"/>
    <x v="0"/>
    <n v="88.17"/>
    <x v="86"/>
    <x v="85"/>
    <s v="10940"/>
    <x v="3"/>
    <x v="3"/>
    <x v="1"/>
    <n v="7004"/>
    <x v="3"/>
    <n v="7004"/>
    <s v="ORÇAMENTO"/>
    <x v="0"/>
    <x v="4"/>
    <x v="0"/>
    <x v="0"/>
    <x v="0"/>
    <x v="0"/>
  </r>
  <r>
    <x v="5"/>
    <s v=" ORÇAMENTO"/>
    <x v="12"/>
    <d v="2024-09-01T00:00:00"/>
    <d v="2024-09-01T00:00:00"/>
    <s v="Orçamento"/>
    <s v="1 | 1"/>
    <x v="8"/>
    <x v="0"/>
    <n v="89"/>
    <x v="99"/>
    <x v="98"/>
    <s v="7306"/>
    <x v="13"/>
    <x v="3"/>
    <x v="1"/>
    <n v="5001"/>
    <x v="16"/>
    <n v="5001"/>
    <s v="ORÇAMENTO"/>
    <x v="0"/>
    <x v="4"/>
    <x v="0"/>
    <x v="0"/>
    <x v="10"/>
    <x v="10"/>
  </r>
  <r>
    <x v="5"/>
    <s v=" ORÇAMENTO"/>
    <x v="12"/>
    <d v="2024-09-01T00:00:00"/>
    <d v="2024-09-01T00:00:00"/>
    <s v="Orçamento"/>
    <s v="1 | 1"/>
    <x v="8"/>
    <x v="0"/>
    <n v="89"/>
    <x v="99"/>
    <x v="98"/>
    <s v="7307"/>
    <x v="13"/>
    <x v="3"/>
    <x v="1"/>
    <n v="5001"/>
    <x v="16"/>
    <n v="5001"/>
    <s v="ORÇAMENTO"/>
    <x v="0"/>
    <x v="4"/>
    <x v="0"/>
    <x v="0"/>
    <x v="10"/>
    <x v="10"/>
  </r>
  <r>
    <x v="5"/>
    <s v=" ORÇAMENTO"/>
    <x v="12"/>
    <d v="2024-09-01T00:00:00"/>
    <d v="2024-09-01T00:00:00"/>
    <s v="Orçamento"/>
    <s v="1 | 1"/>
    <x v="8"/>
    <x v="0"/>
    <n v="92.091327368192623"/>
    <x v="130"/>
    <x v="128"/>
    <s v="10727"/>
    <x v="3"/>
    <x v="3"/>
    <x v="1"/>
    <n v="7004"/>
    <x v="3"/>
    <n v="7004"/>
    <s v="ORÇAMENTO"/>
    <x v="0"/>
    <x v="4"/>
    <x v="9"/>
    <x v="9"/>
    <x v="22"/>
    <x v="22"/>
  </r>
  <r>
    <x v="5"/>
    <s v=" ORÇAMENTO"/>
    <x v="12"/>
    <d v="2024-09-01T00:00:00"/>
    <d v="2024-09-01T00:00:00"/>
    <s v="Orçamento"/>
    <s v="1 | 1"/>
    <x v="8"/>
    <x v="0"/>
    <n v="100"/>
    <x v="63"/>
    <x v="62"/>
    <s v="4886"/>
    <x v="7"/>
    <x v="3"/>
    <x v="1"/>
    <n v="3008"/>
    <x v="26"/>
    <n v="3008"/>
    <s v="ORÇAMENTO"/>
    <x v="0"/>
    <x v="4"/>
    <x v="9"/>
    <x v="9"/>
    <x v="18"/>
    <x v="18"/>
  </r>
  <r>
    <x v="5"/>
    <s v=" ORÇAMENTO"/>
    <x v="12"/>
    <d v="2024-09-01T00:00:00"/>
    <d v="2024-09-01T00:00:00"/>
    <s v="Orçamento"/>
    <s v="1 | 1"/>
    <x v="8"/>
    <x v="0"/>
    <n v="100"/>
    <x v="43"/>
    <x v="43"/>
    <s v="12812"/>
    <x v="9"/>
    <x v="3"/>
    <x v="1"/>
    <n v="8006"/>
    <x v="10"/>
    <n v="8006"/>
    <s v="ORÇAMENTO"/>
    <x v="0"/>
    <x v="4"/>
    <x v="0"/>
    <x v="0"/>
    <x v="9"/>
    <x v="9"/>
  </r>
  <r>
    <x v="5"/>
    <s v=" ORÇAMENTO"/>
    <x v="12"/>
    <d v="2024-09-01T00:00:00"/>
    <d v="2024-09-01T00:00:00"/>
    <s v="Orçamento"/>
    <s v="1 | 1"/>
    <x v="8"/>
    <x v="0"/>
    <n v="100"/>
    <x v="7"/>
    <x v="7"/>
    <s v="11983"/>
    <x v="4"/>
    <x v="3"/>
    <x v="1"/>
    <n v="8002"/>
    <x v="4"/>
    <n v="8002"/>
    <s v="ORÇAMENTO"/>
    <x v="0"/>
    <x v="4"/>
    <x v="0"/>
    <x v="0"/>
    <x v="0"/>
    <x v="0"/>
  </r>
  <r>
    <x v="5"/>
    <s v=" ORÇAMENTO"/>
    <x v="12"/>
    <d v="2024-09-01T00:00:00"/>
    <d v="2024-09-01T00:00:00"/>
    <s v="Orçamento"/>
    <s v="1 | 1"/>
    <x v="8"/>
    <x v="0"/>
    <n v="106.60745093057037"/>
    <x v="127"/>
    <x v="125"/>
    <s v="9041"/>
    <x v="6"/>
    <x v="3"/>
    <x v="1"/>
    <n v="6002"/>
    <x v="9"/>
    <n v="6002"/>
    <s v="ORÇAMENTO"/>
    <x v="0"/>
    <x v="4"/>
    <x v="9"/>
    <x v="9"/>
    <x v="12"/>
    <x v="12"/>
  </r>
  <r>
    <x v="5"/>
    <s v=" ORÇAMENTO"/>
    <x v="12"/>
    <d v="2024-09-01T00:00:00"/>
    <d v="2024-09-01T00:00:00"/>
    <s v="Orçamento"/>
    <s v="1 | 1"/>
    <x v="8"/>
    <x v="0"/>
    <n v="106.60745093057037"/>
    <x v="129"/>
    <x v="127"/>
    <s v="5779"/>
    <x v="12"/>
    <x v="3"/>
    <x v="1"/>
    <n v="4003"/>
    <x v="13"/>
    <n v="4003"/>
    <s v="ORÇAMENTO"/>
    <x v="0"/>
    <x v="4"/>
    <x v="9"/>
    <x v="9"/>
    <x v="22"/>
    <x v="22"/>
  </r>
  <r>
    <x v="5"/>
    <s v=" ORÇAMENTO"/>
    <x v="12"/>
    <d v="2024-09-01T00:00:00"/>
    <d v="2024-09-01T00:00:00"/>
    <s v="Orçamento"/>
    <s v="1 | 1"/>
    <x v="8"/>
    <x v="0"/>
    <n v="106.88700800000001"/>
    <x v="21"/>
    <x v="21"/>
    <s v="12491"/>
    <x v="9"/>
    <x v="3"/>
    <x v="1"/>
    <n v="8006"/>
    <x v="10"/>
    <n v="8006"/>
    <s v="ORÇAMENTO"/>
    <x v="1"/>
    <x v="4"/>
    <x v="2"/>
    <x v="2"/>
    <x v="2"/>
    <x v="2"/>
  </r>
  <r>
    <x v="5"/>
    <s v=" ORÇAMENTO"/>
    <x v="12"/>
    <d v="2024-09-01T00:00:00"/>
    <d v="2024-09-01T00:00:00"/>
    <s v="Orçamento"/>
    <s v="1 | 1"/>
    <x v="8"/>
    <x v="0"/>
    <n v="108.79918879579779"/>
    <x v="102"/>
    <x v="101"/>
    <s v="7761"/>
    <x v="2"/>
    <x v="3"/>
    <x v="1"/>
    <n v="5003"/>
    <x v="31"/>
    <n v="5003"/>
    <s v="ORÇAMENTO"/>
    <x v="1"/>
    <x v="4"/>
    <x v="2"/>
    <x v="2"/>
    <x v="15"/>
    <x v="15"/>
  </r>
  <r>
    <x v="5"/>
    <s v=" ORÇAMENTO"/>
    <x v="12"/>
    <d v="2024-09-01T00:00:00"/>
    <d v="2024-09-01T00:00:00"/>
    <s v="Orçamento"/>
    <s v="1 | 1"/>
    <x v="8"/>
    <x v="0"/>
    <n v="124.34193005234032"/>
    <x v="102"/>
    <x v="101"/>
    <s v="11128"/>
    <x v="14"/>
    <x v="3"/>
    <x v="1"/>
    <n v="8001"/>
    <x v="17"/>
    <n v="8001"/>
    <s v="ORÇAMENTO"/>
    <x v="1"/>
    <x v="4"/>
    <x v="2"/>
    <x v="2"/>
    <x v="15"/>
    <x v="15"/>
  </r>
  <r>
    <x v="5"/>
    <s v=" ORÇAMENTO"/>
    <x v="12"/>
    <d v="2024-09-01T00:00:00"/>
    <d v="2024-09-01T00:00:00"/>
    <s v="Orçamento"/>
    <s v="1 | 1"/>
    <x v="8"/>
    <x v="0"/>
    <n v="124.34193005234033"/>
    <x v="102"/>
    <x v="101"/>
    <s v="4116"/>
    <x v="8"/>
    <x v="3"/>
    <x v="1"/>
    <n v="3006"/>
    <x v="8"/>
    <n v="3006"/>
    <s v="ORÇAMENTO"/>
    <x v="1"/>
    <x v="4"/>
    <x v="2"/>
    <x v="2"/>
    <x v="15"/>
    <x v="15"/>
  </r>
  <r>
    <x v="5"/>
    <s v=" ORÇAMENTO"/>
    <x v="12"/>
    <d v="2024-09-01T00:00:00"/>
    <d v="2024-09-01T00:00:00"/>
    <s v="Orçamento"/>
    <s v="1 | 1"/>
    <x v="8"/>
    <x v="0"/>
    <n v="125"/>
    <x v="42"/>
    <x v="42"/>
    <s v="10899"/>
    <x v="3"/>
    <x v="3"/>
    <x v="1"/>
    <n v="7004"/>
    <x v="3"/>
    <n v="7004"/>
    <s v="ORÇAMENTO"/>
    <x v="0"/>
    <x v="4"/>
    <x v="0"/>
    <x v="0"/>
    <x v="9"/>
    <x v="9"/>
  </r>
  <r>
    <x v="5"/>
    <s v=" ORÇAMENTO"/>
    <x v="12"/>
    <d v="2024-09-01T00:00:00"/>
    <d v="2024-09-01T00:00:00"/>
    <s v="Orçamento"/>
    <s v="1 | 1"/>
    <x v="8"/>
    <x v="0"/>
    <n v="125"/>
    <x v="45"/>
    <x v="44"/>
    <s v="13494"/>
    <x v="9"/>
    <x v="3"/>
    <x v="1"/>
    <n v="8006"/>
    <x v="10"/>
    <n v="8006"/>
    <s v="ORÇAMENTO"/>
    <x v="0"/>
    <x v="4"/>
    <x v="11"/>
    <x v="11"/>
    <x v="17"/>
    <x v="17"/>
  </r>
  <r>
    <x v="5"/>
    <s v=" ORÇAMENTO"/>
    <x v="12"/>
    <d v="2024-09-01T00:00:00"/>
    <d v="2024-09-01T00:00:00"/>
    <s v="Orçamento"/>
    <s v="1 | 1"/>
    <x v="8"/>
    <x v="0"/>
    <n v="126.6249583493332"/>
    <x v="151"/>
    <x v="148"/>
    <s v="9840"/>
    <x v="10"/>
    <x v="3"/>
    <x v="1"/>
    <n v="7001"/>
    <x v="11"/>
    <n v="7001"/>
    <s v="ORÇAMENTO"/>
    <x v="0"/>
    <x v="4"/>
    <x v="9"/>
    <x v="9"/>
    <x v="12"/>
    <x v="12"/>
  </r>
  <r>
    <x v="5"/>
    <s v=" ORÇAMENTO"/>
    <x v="12"/>
    <d v="2024-09-01T00:00:00"/>
    <d v="2024-09-01T00:00:00"/>
    <s v="Orçamento"/>
    <s v="1 | 1"/>
    <x v="8"/>
    <x v="0"/>
    <n v="133"/>
    <x v="34"/>
    <x v="34"/>
    <s v="11167"/>
    <x v="14"/>
    <x v="3"/>
    <x v="1"/>
    <n v="8001"/>
    <x v="17"/>
    <n v="8001"/>
    <s v="ORÇAMENTO"/>
    <x v="0"/>
    <x v="4"/>
    <x v="0"/>
    <x v="0"/>
    <x v="0"/>
    <x v="0"/>
  </r>
  <r>
    <x v="5"/>
    <s v=" ORÇAMENTO"/>
    <x v="12"/>
    <d v="2024-09-01T00:00:00"/>
    <d v="2024-09-01T00:00:00"/>
    <s v="Orçamento"/>
    <s v="1 | 1"/>
    <x v="8"/>
    <x v="0"/>
    <n v="133.33333333333334"/>
    <x v="45"/>
    <x v="44"/>
    <s v="13493"/>
    <x v="9"/>
    <x v="3"/>
    <x v="1"/>
    <n v="8006"/>
    <x v="10"/>
    <n v="8006"/>
    <s v="ORÇAMENTO"/>
    <x v="0"/>
    <x v="4"/>
    <x v="11"/>
    <x v="11"/>
    <x v="17"/>
    <x v="17"/>
  </r>
  <r>
    <x v="5"/>
    <s v=" ORÇAMENTO"/>
    <x v="12"/>
    <d v="2024-09-01T00:00:00"/>
    <d v="2024-09-01T00:00:00"/>
    <s v="Orçamento"/>
    <s v="1 | 1"/>
    <x v="8"/>
    <x v="0"/>
    <n v="135.0361045120558"/>
    <x v="108"/>
    <x v="107"/>
    <s v="9454"/>
    <x v="10"/>
    <x v="3"/>
    <x v="1"/>
    <n v="7001"/>
    <x v="11"/>
    <n v="7001"/>
    <s v="ORÇAMENTO"/>
    <x v="0"/>
    <x v="4"/>
    <x v="9"/>
    <x v="9"/>
    <x v="12"/>
    <x v="12"/>
  </r>
  <r>
    <x v="5"/>
    <s v=" ORÇAMENTO"/>
    <x v="12"/>
    <d v="2024-09-01T00:00:00"/>
    <d v="2024-09-01T00:00:00"/>
    <s v="Orçamento"/>
    <s v="1 | 1"/>
    <x v="8"/>
    <x v="0"/>
    <n v="137.237776"/>
    <x v="32"/>
    <x v="32"/>
    <s v="7995"/>
    <x v="2"/>
    <x v="3"/>
    <x v="1"/>
    <n v="5005"/>
    <x v="32"/>
    <n v="5005"/>
    <s v="ORÇAMENTO"/>
    <x v="1"/>
    <x v="4"/>
    <x v="2"/>
    <x v="2"/>
    <x v="2"/>
    <x v="2"/>
  </r>
  <r>
    <x v="5"/>
    <s v=" ORÇAMENTO"/>
    <x v="12"/>
    <d v="2024-09-01T00:00:00"/>
    <d v="2024-09-01T00:00:00"/>
    <s v="Orçamento"/>
    <s v="1 | 1"/>
    <x v="8"/>
    <x v="0"/>
    <n v="139.88467130888287"/>
    <x v="102"/>
    <x v="101"/>
    <s v="12156"/>
    <x v="21"/>
    <x v="3"/>
    <x v="1"/>
    <n v="8003"/>
    <x v="28"/>
    <n v="8003"/>
    <s v="ORÇAMENTO"/>
    <x v="1"/>
    <x v="4"/>
    <x v="2"/>
    <x v="2"/>
    <x v="15"/>
    <x v="15"/>
  </r>
  <r>
    <x v="5"/>
    <s v=" ORÇAMENTO"/>
    <x v="12"/>
    <d v="2024-09-01T00:00:00"/>
    <d v="2024-09-01T00:00:00"/>
    <s v="Orçamento"/>
    <s v="1 | 1"/>
    <x v="8"/>
    <x v="0"/>
    <n v="141.38471170166335"/>
    <x v="32"/>
    <x v="32"/>
    <s v="7994"/>
    <x v="2"/>
    <x v="3"/>
    <x v="1"/>
    <n v="5005"/>
    <x v="32"/>
    <n v="5005"/>
    <s v="ORÇAMENTO"/>
    <x v="1"/>
    <x v="4"/>
    <x v="2"/>
    <x v="2"/>
    <x v="2"/>
    <x v="2"/>
  </r>
  <r>
    <x v="5"/>
    <s v=" ORÇAMENTO"/>
    <x v="12"/>
    <d v="2024-09-01T00:00:00"/>
    <d v="2024-09-01T00:00:00"/>
    <s v="Orçamento"/>
    <s v="1 | 1"/>
    <x v="8"/>
    <x v="0"/>
    <n v="142.14326790742717"/>
    <x v="46"/>
    <x v="45"/>
    <s v="9566"/>
    <x v="10"/>
    <x v="3"/>
    <x v="1"/>
    <n v="7001"/>
    <x v="11"/>
    <n v="7001"/>
    <s v="ORÇAMENTO"/>
    <x v="0"/>
    <x v="4"/>
    <x v="9"/>
    <x v="9"/>
    <x v="12"/>
    <x v="12"/>
  </r>
  <r>
    <x v="5"/>
    <s v=" ORÇAMENTO"/>
    <x v="12"/>
    <d v="2024-09-01T00:00:00"/>
    <d v="2024-09-01T00:00:00"/>
    <s v="Orçamento"/>
    <s v="1 | 1"/>
    <x v="8"/>
    <x v="0"/>
    <n v="150"/>
    <x v="106"/>
    <x v="105"/>
    <s v="3244"/>
    <x v="16"/>
    <x v="3"/>
    <x v="1"/>
    <n v="3002"/>
    <x v="19"/>
    <n v="3002"/>
    <s v="ORÇAMENTO"/>
    <x v="0"/>
    <x v="4"/>
    <x v="2"/>
    <x v="2"/>
    <x v="15"/>
    <x v="15"/>
  </r>
  <r>
    <x v="5"/>
    <s v=" ORÇAMENTO"/>
    <x v="12"/>
    <d v="2024-09-01T00:00:00"/>
    <d v="2024-09-01T00:00:00"/>
    <s v="Orçamento"/>
    <s v="1 | 1"/>
    <x v="8"/>
    <x v="0"/>
    <n v="150"/>
    <x v="44"/>
    <x v="43"/>
    <s v="12643"/>
    <x v="9"/>
    <x v="3"/>
    <x v="1"/>
    <n v="8006"/>
    <x v="10"/>
    <n v="8006"/>
    <s v="ORÇAMENTO"/>
    <x v="0"/>
    <x v="4"/>
    <x v="9"/>
    <x v="9"/>
    <x v="18"/>
    <x v="18"/>
  </r>
  <r>
    <x v="5"/>
    <s v=" ORÇAMENTO"/>
    <x v="12"/>
    <d v="2024-09-01T00:00:00"/>
    <d v="2024-09-01T00:00:00"/>
    <s v="Orçamento"/>
    <s v="1 | 1"/>
    <x v="8"/>
    <x v="0"/>
    <n v="150"/>
    <x v="95"/>
    <x v="94"/>
    <s v="3539"/>
    <x v="11"/>
    <x v="3"/>
    <x v="1"/>
    <n v="3003"/>
    <x v="12"/>
    <n v="3003"/>
    <s v="ORÇAMENTO"/>
    <x v="0"/>
    <x v="4"/>
    <x v="0"/>
    <x v="0"/>
    <x v="0"/>
    <x v="0"/>
  </r>
  <r>
    <x v="5"/>
    <s v=" ORÇAMENTO"/>
    <x v="12"/>
    <d v="2024-09-01T00:00:00"/>
    <d v="2024-09-01T00:00:00"/>
    <s v="Orçamento"/>
    <s v="1 | 1"/>
    <x v="8"/>
    <x v="0"/>
    <n v="155.84587354000001"/>
    <x v="32"/>
    <x v="32"/>
    <s v="10365"/>
    <x v="10"/>
    <x v="3"/>
    <x v="1"/>
    <n v="7003"/>
    <x v="14"/>
    <n v="7003"/>
    <s v="ORÇAMENTO"/>
    <x v="1"/>
    <x v="4"/>
    <x v="2"/>
    <x v="2"/>
    <x v="2"/>
    <x v="2"/>
  </r>
  <r>
    <x v="5"/>
    <s v=" ORÇAMENTO"/>
    <x v="12"/>
    <d v="2024-09-01T00:00:00"/>
    <d v="2024-09-01T00:00:00"/>
    <s v="Orçamento"/>
    <s v="1 | 1"/>
    <x v="8"/>
    <x v="0"/>
    <n v="160.330512"/>
    <x v="32"/>
    <x v="32"/>
    <s v="7993"/>
    <x v="2"/>
    <x v="3"/>
    <x v="1"/>
    <n v="5005"/>
    <x v="32"/>
    <n v="5005"/>
    <s v="ORÇAMENTO"/>
    <x v="1"/>
    <x v="4"/>
    <x v="2"/>
    <x v="2"/>
    <x v="2"/>
    <x v="2"/>
  </r>
  <r>
    <x v="5"/>
    <s v=" ORÇAMENTO"/>
    <x v="12"/>
    <d v="2024-09-01T00:00:00"/>
    <d v="2024-09-01T00:00:00"/>
    <s v="Orçamento"/>
    <s v="1 | 1"/>
    <x v="8"/>
    <x v="0"/>
    <n v="161.01146818526112"/>
    <x v="22"/>
    <x v="22"/>
    <s v="12443"/>
    <x v="9"/>
    <x v="3"/>
    <x v="1"/>
    <n v="8006"/>
    <x v="10"/>
    <n v="8006"/>
    <s v="ORÇAMENTO"/>
    <x v="1"/>
    <x v="4"/>
    <x v="2"/>
    <x v="2"/>
    <x v="13"/>
    <x v="13"/>
  </r>
  <r>
    <x v="5"/>
    <s v=" ORÇAMENTO"/>
    <x v="12"/>
    <d v="2024-09-01T00:00:00"/>
    <d v="2024-09-01T00:00:00"/>
    <s v="Orçamento"/>
    <s v="1 | 1"/>
    <x v="8"/>
    <x v="0"/>
    <n v="165"/>
    <x v="106"/>
    <x v="105"/>
    <s v="3707"/>
    <x v="20"/>
    <x v="3"/>
    <x v="1"/>
    <n v="3004"/>
    <x v="27"/>
    <n v="3004"/>
    <s v="ORÇAMENTO"/>
    <x v="0"/>
    <x v="4"/>
    <x v="2"/>
    <x v="2"/>
    <x v="15"/>
    <x v="15"/>
  </r>
  <r>
    <x v="5"/>
    <s v=" ORÇAMENTO"/>
    <x v="12"/>
    <d v="2024-09-01T00:00:00"/>
    <d v="2024-09-01T00:00:00"/>
    <s v="Orçamento"/>
    <s v="1 | 1"/>
    <x v="8"/>
    <x v="0"/>
    <n v="170"/>
    <x v="7"/>
    <x v="7"/>
    <s v="7400"/>
    <x v="13"/>
    <x v="3"/>
    <x v="1"/>
    <n v="5001"/>
    <x v="16"/>
    <n v="5001"/>
    <s v="ORÇAMENTO"/>
    <x v="0"/>
    <x v="4"/>
    <x v="0"/>
    <x v="0"/>
    <x v="0"/>
    <x v="0"/>
  </r>
  <r>
    <x v="5"/>
    <s v=" ORÇAMENTO"/>
    <x v="12"/>
    <d v="2024-09-01T00:00:00"/>
    <d v="2024-09-01T00:00:00"/>
    <s v="Orçamento"/>
    <s v="1 | 1"/>
    <x v="8"/>
    <x v="0"/>
    <n v="170.97015382196795"/>
    <x v="102"/>
    <x v="101"/>
    <s v="3222"/>
    <x v="16"/>
    <x v="3"/>
    <x v="1"/>
    <n v="3002"/>
    <x v="19"/>
    <n v="3002"/>
    <s v="ORÇAMENTO"/>
    <x v="1"/>
    <x v="4"/>
    <x v="2"/>
    <x v="2"/>
    <x v="15"/>
    <x v="15"/>
  </r>
  <r>
    <x v="5"/>
    <s v=" ORÇAMENTO"/>
    <x v="12"/>
    <d v="2024-09-01T00:00:00"/>
    <d v="2024-09-01T00:00:00"/>
    <s v="Orçamento"/>
    <s v="1 | 1"/>
    <x v="8"/>
    <x v="0"/>
    <n v="170.97015382196795"/>
    <x v="102"/>
    <x v="101"/>
    <s v="5039"/>
    <x v="17"/>
    <x v="3"/>
    <x v="1"/>
    <n v="4001"/>
    <x v="20"/>
    <n v="4001"/>
    <s v="ORÇAMENTO"/>
    <x v="1"/>
    <x v="4"/>
    <x v="2"/>
    <x v="2"/>
    <x v="15"/>
    <x v="15"/>
  </r>
  <r>
    <x v="5"/>
    <s v=" ORÇAMENTO"/>
    <x v="12"/>
    <d v="2024-09-01T00:00:00"/>
    <d v="2024-09-01T00:00:00"/>
    <s v="Orçamento"/>
    <s v="1 | 1"/>
    <x v="8"/>
    <x v="0"/>
    <n v="170.97015382196795"/>
    <x v="102"/>
    <x v="101"/>
    <s v="5627"/>
    <x v="12"/>
    <x v="3"/>
    <x v="1"/>
    <n v="4003"/>
    <x v="13"/>
    <n v="4003"/>
    <s v="ORÇAMENTO"/>
    <x v="1"/>
    <x v="4"/>
    <x v="2"/>
    <x v="2"/>
    <x v="15"/>
    <x v="15"/>
  </r>
  <r>
    <x v="5"/>
    <s v=" ORÇAMENTO"/>
    <x v="12"/>
    <d v="2024-09-01T00:00:00"/>
    <d v="2024-09-01T00:00:00"/>
    <s v="Orçamento"/>
    <s v="1 | 1"/>
    <x v="8"/>
    <x v="0"/>
    <n v="179.75"/>
    <x v="106"/>
    <x v="105"/>
    <s v="3706"/>
    <x v="20"/>
    <x v="3"/>
    <x v="1"/>
    <n v="3004"/>
    <x v="27"/>
    <n v="3004"/>
    <s v="ORÇAMENTO"/>
    <x v="0"/>
    <x v="4"/>
    <x v="2"/>
    <x v="2"/>
    <x v="15"/>
    <x v="15"/>
  </r>
  <r>
    <x v="5"/>
    <s v=" ORÇAMENTO"/>
    <x v="12"/>
    <d v="2024-09-01T00:00:00"/>
    <d v="2024-09-01T00:00:00"/>
    <s v="Orçamento"/>
    <s v="1 | 1"/>
    <x v="8"/>
    <x v="0"/>
    <n v="180"/>
    <x v="44"/>
    <x v="43"/>
    <s v="12642"/>
    <x v="9"/>
    <x v="3"/>
    <x v="1"/>
    <n v="8006"/>
    <x v="10"/>
    <n v="8006"/>
    <s v="ORÇAMENTO"/>
    <x v="0"/>
    <x v="4"/>
    <x v="9"/>
    <x v="9"/>
    <x v="18"/>
    <x v="18"/>
  </r>
  <r>
    <x v="5"/>
    <s v=" ORÇAMENTO"/>
    <x v="12"/>
    <d v="2024-09-01T00:00:00"/>
    <d v="2024-09-01T00:00:00"/>
    <s v="Orçamento"/>
    <s v="1 | 1"/>
    <x v="8"/>
    <x v="0"/>
    <n v="186.83595832104004"/>
    <x v="72"/>
    <x v="71"/>
    <s v="12503"/>
    <x v="9"/>
    <x v="3"/>
    <x v="1"/>
    <n v="8006"/>
    <x v="10"/>
    <n v="8006"/>
    <s v="ORÇAMENTO"/>
    <x v="1"/>
    <x v="4"/>
    <x v="2"/>
    <x v="2"/>
    <x v="15"/>
    <x v="15"/>
  </r>
  <r>
    <x v="5"/>
    <s v=" ORÇAMENTO"/>
    <x v="12"/>
    <d v="2024-09-01T00:00:00"/>
    <d v="2024-09-01T00:00:00"/>
    <s v="Orçamento"/>
    <s v="1 | 1"/>
    <x v="8"/>
    <x v="0"/>
    <n v="189.97723199999996"/>
    <x v="32"/>
    <x v="32"/>
    <s v="3174"/>
    <x v="16"/>
    <x v="3"/>
    <x v="1"/>
    <n v="3002"/>
    <x v="19"/>
    <n v="3002"/>
    <s v="ORÇAMENTO"/>
    <x v="1"/>
    <x v="4"/>
    <x v="2"/>
    <x v="2"/>
    <x v="2"/>
    <x v="2"/>
  </r>
  <r>
    <x v="5"/>
    <s v=" ORÇAMENTO"/>
    <x v="12"/>
    <d v="2024-09-01T00:00:00"/>
    <d v="2024-09-01T00:00:00"/>
    <s v="Orçamento"/>
    <s v="1 | 1"/>
    <x v="8"/>
    <x v="0"/>
    <n v="194.99449785443414"/>
    <x v="72"/>
    <x v="71"/>
    <s v="12120"/>
    <x v="21"/>
    <x v="3"/>
    <x v="1"/>
    <n v="8003"/>
    <x v="28"/>
    <n v="8003"/>
    <s v="ORÇAMENTO"/>
    <x v="1"/>
    <x v="4"/>
    <x v="2"/>
    <x v="2"/>
    <x v="15"/>
    <x v="15"/>
  </r>
  <r>
    <x v="5"/>
    <s v=" ORÇAMENTO"/>
    <x v="12"/>
    <d v="2024-09-01T00:00:00"/>
    <d v="2024-09-01T00:00:00"/>
    <s v="Orçamento"/>
    <s v="1 | 1"/>
    <x v="8"/>
    <x v="0"/>
    <n v="200"/>
    <x v="134"/>
    <x v="132"/>
    <s v="11851"/>
    <x v="4"/>
    <x v="3"/>
    <x v="1"/>
    <n v="8002"/>
    <x v="4"/>
    <n v="8002"/>
    <s v="ORÇAMENTO"/>
    <x v="0"/>
    <x v="4"/>
    <x v="0"/>
    <x v="0"/>
    <x v="10"/>
    <x v="10"/>
  </r>
  <r>
    <x v="5"/>
    <s v=" ORÇAMENTO"/>
    <x v="12"/>
    <d v="2024-09-01T00:00:00"/>
    <d v="2024-09-01T00:00:00"/>
    <s v="Orçamento"/>
    <s v="1 | 1"/>
    <x v="8"/>
    <x v="0"/>
    <n v="200"/>
    <x v="101"/>
    <x v="100"/>
    <s v="11869"/>
    <x v="4"/>
    <x v="3"/>
    <x v="1"/>
    <n v="8002"/>
    <x v="4"/>
    <n v="8002"/>
    <s v="ORÇAMENTO"/>
    <x v="0"/>
    <x v="4"/>
    <x v="0"/>
    <x v="0"/>
    <x v="0"/>
    <x v="0"/>
  </r>
  <r>
    <x v="5"/>
    <s v=" ORÇAMENTO"/>
    <x v="12"/>
    <d v="2024-09-01T00:00:00"/>
    <d v="2024-09-01T00:00:00"/>
    <s v="Orçamento"/>
    <s v="1 | 1"/>
    <x v="8"/>
    <x v="0"/>
    <n v="200"/>
    <x v="34"/>
    <x v="34"/>
    <s v="13251"/>
    <x v="9"/>
    <x v="3"/>
    <x v="1"/>
    <n v="8006"/>
    <x v="10"/>
    <n v="8006"/>
    <s v="ORÇAMENTO"/>
    <x v="0"/>
    <x v="4"/>
    <x v="0"/>
    <x v="0"/>
    <x v="0"/>
    <x v="0"/>
  </r>
  <r>
    <x v="5"/>
    <s v=" ORÇAMENTO"/>
    <x v="12"/>
    <d v="2024-09-01T00:00:00"/>
    <d v="2024-09-01T00:00:00"/>
    <s v="Orçamento"/>
    <s v="1 | 1"/>
    <x v="8"/>
    <x v="0"/>
    <n v="200"/>
    <x v="7"/>
    <x v="7"/>
    <s v="12279"/>
    <x v="21"/>
    <x v="3"/>
    <x v="1"/>
    <n v="8003"/>
    <x v="28"/>
    <n v="8003"/>
    <s v="ORÇAMENTO"/>
    <x v="0"/>
    <x v="4"/>
    <x v="0"/>
    <x v="0"/>
    <x v="0"/>
    <x v="0"/>
  </r>
  <r>
    <x v="5"/>
    <s v=" ORÇAMENTO"/>
    <x v="12"/>
    <d v="2024-09-01T00:00:00"/>
    <d v="2024-09-01T00:00:00"/>
    <s v="Orçamento"/>
    <s v="1 | 1"/>
    <x v="8"/>
    <x v="0"/>
    <n v="202.05563633505307"/>
    <x v="102"/>
    <x v="101"/>
    <s v="5298"/>
    <x v="22"/>
    <x v="3"/>
    <x v="1"/>
    <n v="4002"/>
    <x v="34"/>
    <n v="4002"/>
    <s v="ORÇAMENTO"/>
    <x v="1"/>
    <x v="4"/>
    <x v="2"/>
    <x v="2"/>
    <x v="15"/>
    <x v="15"/>
  </r>
  <r>
    <x v="5"/>
    <s v=" ORÇAMENTO"/>
    <x v="12"/>
    <d v="2024-09-01T00:00:00"/>
    <d v="2024-09-01T00:00:00"/>
    <s v="Orçamento"/>
    <s v="1 | 1"/>
    <x v="8"/>
    <x v="0"/>
    <n v="206.11111111111114"/>
    <x v="33"/>
    <x v="33"/>
    <s v="13748"/>
    <x v="19"/>
    <x v="3"/>
    <x v="1"/>
    <n v="9001"/>
    <x v="24"/>
    <n v="9001"/>
    <s v="ORÇAMENTO"/>
    <x v="1"/>
    <x v="4"/>
    <x v="10"/>
    <x v="10"/>
    <x v="16"/>
    <x v="16"/>
  </r>
  <r>
    <x v="5"/>
    <s v=" ORÇAMENTO"/>
    <x v="12"/>
    <d v="2024-09-01T00:00:00"/>
    <d v="2024-09-01T00:00:00"/>
    <s v="Orçamento"/>
    <s v="1 | 1"/>
    <x v="8"/>
    <x v="0"/>
    <n v="208.33"/>
    <x v="93"/>
    <x v="92"/>
    <s v="10948"/>
    <x v="3"/>
    <x v="3"/>
    <x v="1"/>
    <n v="7004"/>
    <x v="3"/>
    <n v="7004"/>
    <s v="ORÇAMENTO"/>
    <x v="0"/>
    <x v="4"/>
    <x v="0"/>
    <x v="0"/>
    <x v="0"/>
    <x v="0"/>
  </r>
  <r>
    <x v="5"/>
    <s v=" ORÇAMENTO"/>
    <x v="12"/>
    <d v="2024-09-01T00:00:00"/>
    <d v="2024-09-01T00:00:00"/>
    <s v="Orçamento"/>
    <s v="1 | 1"/>
    <x v="8"/>
    <x v="0"/>
    <n v="213.21490186114073"/>
    <x v="76"/>
    <x v="75"/>
    <s v="9639"/>
    <x v="10"/>
    <x v="3"/>
    <x v="1"/>
    <n v="7001"/>
    <x v="11"/>
    <n v="7001"/>
    <s v="ORÇAMENTO"/>
    <x v="0"/>
    <x v="4"/>
    <x v="9"/>
    <x v="9"/>
    <x v="12"/>
    <x v="12"/>
  </r>
  <r>
    <x v="5"/>
    <s v=" ORÇAMENTO"/>
    <x v="12"/>
    <d v="2024-09-01T00:00:00"/>
    <d v="2024-09-01T00:00:00"/>
    <s v="Orçamento"/>
    <s v="1 | 1"/>
    <x v="8"/>
    <x v="0"/>
    <n v="233.14111884813812"/>
    <x v="102"/>
    <x v="101"/>
    <s v="3443"/>
    <x v="11"/>
    <x v="3"/>
    <x v="1"/>
    <n v="3003"/>
    <x v="12"/>
    <n v="3003"/>
    <s v="ORÇAMENTO"/>
    <x v="1"/>
    <x v="4"/>
    <x v="2"/>
    <x v="2"/>
    <x v="15"/>
    <x v="15"/>
  </r>
  <r>
    <x v="5"/>
    <s v=" ORÇAMENTO"/>
    <x v="12"/>
    <d v="2024-09-01T00:00:00"/>
    <d v="2024-09-01T00:00:00"/>
    <s v="Orçamento"/>
    <s v="1 | 1"/>
    <x v="8"/>
    <x v="0"/>
    <n v="233.33333333333334"/>
    <x v="45"/>
    <x v="44"/>
    <s v="13492"/>
    <x v="9"/>
    <x v="3"/>
    <x v="1"/>
    <n v="8006"/>
    <x v="10"/>
    <n v="8006"/>
    <s v="ORÇAMENTO"/>
    <x v="0"/>
    <x v="4"/>
    <x v="11"/>
    <x v="11"/>
    <x v="17"/>
    <x v="17"/>
  </r>
  <r>
    <x v="5"/>
    <s v=" ORÇAMENTO"/>
    <x v="12"/>
    <d v="2024-09-01T00:00:00"/>
    <d v="2024-09-01T00:00:00"/>
    <s v="Orçamento"/>
    <s v="1 | 1"/>
    <x v="8"/>
    <x v="0"/>
    <n v="241.64355544262619"/>
    <x v="67"/>
    <x v="66"/>
    <s v="9500"/>
    <x v="10"/>
    <x v="3"/>
    <x v="1"/>
    <n v="7001"/>
    <x v="11"/>
    <n v="7001"/>
    <s v="ORÇAMENTO"/>
    <x v="0"/>
    <x v="4"/>
    <x v="9"/>
    <x v="9"/>
    <x v="12"/>
    <x v="12"/>
  </r>
  <r>
    <x v="5"/>
    <s v=" ORÇAMENTO"/>
    <x v="12"/>
    <d v="2024-09-01T00:00:00"/>
    <d v="2024-09-01T00:00:00"/>
    <s v="Orçamento"/>
    <s v="1 | 1"/>
    <x v="8"/>
    <x v="0"/>
    <n v="250"/>
    <x v="106"/>
    <x v="105"/>
    <s v="5074"/>
    <x v="17"/>
    <x v="3"/>
    <x v="1"/>
    <n v="4001"/>
    <x v="20"/>
    <n v="4001"/>
    <s v="ORÇAMENTO"/>
    <x v="0"/>
    <x v="4"/>
    <x v="2"/>
    <x v="2"/>
    <x v="15"/>
    <x v="15"/>
  </r>
  <r>
    <x v="5"/>
    <s v=" ORÇAMENTO"/>
    <x v="12"/>
    <d v="2024-09-01T00:00:00"/>
    <d v="2024-09-01T00:00:00"/>
    <s v="Orçamento"/>
    <s v="1 | 1"/>
    <x v="8"/>
    <x v="0"/>
    <n v="250"/>
    <x v="44"/>
    <x v="43"/>
    <s v="12641"/>
    <x v="9"/>
    <x v="3"/>
    <x v="1"/>
    <n v="8006"/>
    <x v="10"/>
    <n v="8006"/>
    <s v="ORÇAMENTO"/>
    <x v="0"/>
    <x v="4"/>
    <x v="9"/>
    <x v="9"/>
    <x v="18"/>
    <x v="18"/>
  </r>
  <r>
    <x v="5"/>
    <s v=" ORÇAMENTO"/>
    <x v="12"/>
    <d v="2024-09-01T00:00:00"/>
    <d v="2024-09-01T00:00:00"/>
    <s v="Orçamento"/>
    <s v="1 | 1"/>
    <x v="8"/>
    <x v="0"/>
    <n v="250"/>
    <x v="101"/>
    <x v="100"/>
    <s v="3053"/>
    <x v="5"/>
    <x v="3"/>
    <x v="1"/>
    <n v="3001"/>
    <x v="5"/>
    <n v="3001"/>
    <s v="ORÇAMENTO"/>
    <x v="0"/>
    <x v="4"/>
    <x v="0"/>
    <x v="0"/>
    <x v="0"/>
    <x v="0"/>
  </r>
  <r>
    <x v="5"/>
    <s v=" ORÇAMENTO"/>
    <x v="12"/>
    <d v="2024-09-01T00:00:00"/>
    <d v="2024-09-01T00:00:00"/>
    <s v="Orçamento"/>
    <s v="1 | 1"/>
    <x v="8"/>
    <x v="0"/>
    <n v="254.6411712"/>
    <x v="21"/>
    <x v="21"/>
    <s v="10582"/>
    <x v="3"/>
    <x v="3"/>
    <x v="1"/>
    <n v="7004"/>
    <x v="3"/>
    <n v="7004"/>
    <s v="ORÇAMENTO"/>
    <x v="1"/>
    <x v="4"/>
    <x v="2"/>
    <x v="2"/>
    <x v="2"/>
    <x v="2"/>
  </r>
  <r>
    <x v="5"/>
    <s v=" ORÇAMENTO"/>
    <x v="12"/>
    <d v="2024-09-01T00:00:00"/>
    <d v="2024-09-01T00:00:00"/>
    <s v="Orçamento"/>
    <s v="1 | 1"/>
    <x v="8"/>
    <x v="0"/>
    <n v="255.60162595674404"/>
    <x v="70"/>
    <x v="69"/>
    <s v="12527"/>
    <x v="9"/>
    <x v="3"/>
    <x v="1"/>
    <n v="8006"/>
    <x v="10"/>
    <n v="8006"/>
    <s v="ORÇAMENTO"/>
    <x v="1"/>
    <x v="4"/>
    <x v="2"/>
    <x v="2"/>
    <x v="15"/>
    <x v="15"/>
  </r>
  <r>
    <x v="5"/>
    <s v=" ORÇAMENTO"/>
    <x v="12"/>
    <d v="2024-09-01T00:00:00"/>
    <d v="2024-09-01T00:00:00"/>
    <s v="Orçamento"/>
    <s v="1 | 1"/>
    <x v="8"/>
    <x v="0"/>
    <n v="257"/>
    <x v="59"/>
    <x v="58"/>
    <s v="3029"/>
    <x v="5"/>
    <x v="3"/>
    <x v="1"/>
    <n v="3001"/>
    <x v="5"/>
    <n v="3001"/>
    <s v="ORÇAMENTO"/>
    <x v="0"/>
    <x v="4"/>
    <x v="0"/>
    <x v="0"/>
    <x v="10"/>
    <x v="10"/>
  </r>
  <r>
    <x v="5"/>
    <s v=" ORÇAMENTO"/>
    <x v="12"/>
    <d v="2024-09-01T00:00:00"/>
    <d v="2024-09-01T00:00:00"/>
    <s v="Orçamento"/>
    <s v="1 | 1"/>
    <x v="8"/>
    <x v="0"/>
    <n v="278"/>
    <x v="99"/>
    <x v="98"/>
    <s v="7305"/>
    <x v="13"/>
    <x v="3"/>
    <x v="1"/>
    <n v="5001"/>
    <x v="16"/>
    <n v="5001"/>
    <s v="ORÇAMENTO"/>
    <x v="0"/>
    <x v="4"/>
    <x v="0"/>
    <x v="0"/>
    <x v="10"/>
    <x v="10"/>
  </r>
  <r>
    <x v="5"/>
    <s v=" ORÇAMENTO"/>
    <x v="12"/>
    <d v="2024-09-01T00:00:00"/>
    <d v="2024-09-01T00:00:00"/>
    <s v="Orçamento"/>
    <s v="1 | 1"/>
    <x v="8"/>
    <x v="0"/>
    <n v="279.76934261776574"/>
    <x v="102"/>
    <x v="101"/>
    <s v="3672"/>
    <x v="20"/>
    <x v="3"/>
    <x v="1"/>
    <n v="3004"/>
    <x v="27"/>
    <n v="3004"/>
    <s v="ORÇAMENTO"/>
    <x v="1"/>
    <x v="4"/>
    <x v="2"/>
    <x v="2"/>
    <x v="15"/>
    <x v="15"/>
  </r>
  <r>
    <x v="5"/>
    <s v=" ORÇAMENTO"/>
    <x v="12"/>
    <d v="2024-09-01T00:00:00"/>
    <d v="2024-09-01T00:00:00"/>
    <s v="Orçamento"/>
    <s v="1 | 1"/>
    <x v="8"/>
    <x v="0"/>
    <n v="300"/>
    <x v="106"/>
    <x v="105"/>
    <s v="5639"/>
    <x v="12"/>
    <x v="3"/>
    <x v="1"/>
    <n v="4003"/>
    <x v="13"/>
    <n v="4003"/>
    <s v="ORÇAMENTO"/>
    <x v="0"/>
    <x v="4"/>
    <x v="2"/>
    <x v="2"/>
    <x v="15"/>
    <x v="15"/>
  </r>
  <r>
    <x v="5"/>
    <s v=" ORÇAMENTO"/>
    <x v="12"/>
    <d v="2024-09-01T00:00:00"/>
    <d v="2024-09-01T00:00:00"/>
    <s v="Orçamento"/>
    <s v="1 | 1"/>
    <x v="8"/>
    <x v="0"/>
    <n v="300"/>
    <x v="122"/>
    <x v="120"/>
    <s v="10871"/>
    <x v="3"/>
    <x v="3"/>
    <x v="1"/>
    <n v="7004"/>
    <x v="3"/>
    <n v="7004"/>
    <s v="ORÇAMENTO"/>
    <x v="0"/>
    <x v="4"/>
    <x v="0"/>
    <x v="0"/>
    <x v="9"/>
    <x v="9"/>
  </r>
  <r>
    <x v="5"/>
    <s v=" ORÇAMENTO"/>
    <x v="12"/>
    <d v="2024-09-01T00:00:00"/>
    <d v="2024-09-01T00:00:00"/>
    <s v="Orçamento"/>
    <s v="1 | 1"/>
    <x v="8"/>
    <x v="0"/>
    <n v="300"/>
    <x v="83"/>
    <x v="82"/>
    <s v="11829"/>
    <x v="4"/>
    <x v="3"/>
    <x v="1"/>
    <n v="8002"/>
    <x v="4"/>
    <n v="8002"/>
    <s v="ORÇAMENTO"/>
    <x v="0"/>
    <x v="4"/>
    <x v="0"/>
    <x v="0"/>
    <x v="10"/>
    <x v="10"/>
  </r>
  <r>
    <x v="5"/>
    <s v=" ORÇAMENTO"/>
    <x v="12"/>
    <d v="2024-09-01T00:00:00"/>
    <d v="2024-09-01T00:00:00"/>
    <s v="Orçamento"/>
    <s v="1 | 1"/>
    <x v="8"/>
    <x v="0"/>
    <n v="300"/>
    <x v="93"/>
    <x v="92"/>
    <s v="12952"/>
    <x v="9"/>
    <x v="3"/>
    <x v="1"/>
    <n v="8006"/>
    <x v="10"/>
    <n v="8006"/>
    <s v="ORÇAMENTO"/>
    <x v="0"/>
    <x v="4"/>
    <x v="0"/>
    <x v="0"/>
    <x v="0"/>
    <x v="0"/>
  </r>
  <r>
    <x v="5"/>
    <s v=" ORÇAMENTO"/>
    <x v="12"/>
    <d v="2024-09-01T00:00:00"/>
    <d v="2024-09-01T00:00:00"/>
    <s v="Orçamento"/>
    <s v="1 | 1"/>
    <x v="8"/>
    <x v="0"/>
    <n v="300"/>
    <x v="34"/>
    <x v="34"/>
    <s v="7145"/>
    <x v="2"/>
    <x v="3"/>
    <x v="1"/>
    <n v="4004"/>
    <x v="2"/>
    <n v="4004"/>
    <s v="ORÇAMENTO"/>
    <x v="0"/>
    <x v="4"/>
    <x v="0"/>
    <x v="0"/>
    <x v="0"/>
    <x v="0"/>
  </r>
  <r>
    <x v="5"/>
    <s v=" ORÇAMENTO"/>
    <x v="12"/>
    <d v="2024-09-01T00:00:00"/>
    <d v="2024-09-01T00:00:00"/>
    <s v="Orçamento"/>
    <s v="1 | 1"/>
    <x v="8"/>
    <x v="0"/>
    <n v="300"/>
    <x v="103"/>
    <x v="102"/>
    <s v="11937"/>
    <x v="4"/>
    <x v="3"/>
    <x v="1"/>
    <n v="8002"/>
    <x v="4"/>
    <n v="8002"/>
    <s v="ORÇAMENTO"/>
    <x v="0"/>
    <x v="4"/>
    <x v="0"/>
    <x v="0"/>
    <x v="0"/>
    <x v="0"/>
  </r>
  <r>
    <x v="5"/>
    <s v=" ORÇAMENTO"/>
    <x v="12"/>
    <d v="2024-09-01T00:00:00"/>
    <d v="2024-09-01T00:00:00"/>
    <s v="Orçamento"/>
    <s v="1 | 1"/>
    <x v="8"/>
    <x v="0"/>
    <n v="300"/>
    <x v="140"/>
    <x v="138"/>
    <s v="11947"/>
    <x v="4"/>
    <x v="3"/>
    <x v="1"/>
    <n v="8002"/>
    <x v="4"/>
    <n v="8002"/>
    <s v="ORÇAMENTO"/>
    <x v="0"/>
    <x v="4"/>
    <x v="0"/>
    <x v="0"/>
    <x v="0"/>
    <x v="0"/>
  </r>
  <r>
    <x v="5"/>
    <s v=" ORÇAMENTO"/>
    <x v="12"/>
    <d v="2024-09-01T00:00:00"/>
    <d v="2024-09-01T00:00:00"/>
    <s v="Orçamento"/>
    <s v="1 | 1"/>
    <x v="8"/>
    <x v="0"/>
    <n v="307.30014800000004"/>
    <x v="20"/>
    <x v="20"/>
    <s v="12479"/>
    <x v="9"/>
    <x v="3"/>
    <x v="1"/>
    <n v="8006"/>
    <x v="10"/>
    <n v="8006"/>
    <s v="ORÇAMENTO"/>
    <x v="1"/>
    <x v="4"/>
    <x v="2"/>
    <x v="2"/>
    <x v="2"/>
    <x v="2"/>
  </r>
  <r>
    <x v="5"/>
    <s v=" ORÇAMENTO"/>
    <x v="12"/>
    <d v="2024-09-01T00:00:00"/>
    <d v="2024-09-01T00:00:00"/>
    <s v="Orçamento"/>
    <s v="1 | 1"/>
    <x v="8"/>
    <x v="0"/>
    <n v="308.94379541995238"/>
    <x v="65"/>
    <x v="64"/>
    <s v="8505"/>
    <x v="6"/>
    <x v="3"/>
    <x v="1"/>
    <n v="6001"/>
    <x v="6"/>
    <n v="6001"/>
    <s v="ORÇAMENTO"/>
    <x v="1"/>
    <x v="4"/>
    <x v="2"/>
    <x v="2"/>
    <x v="2"/>
    <x v="2"/>
  </r>
  <r>
    <x v="5"/>
    <s v=" ORÇAMENTO"/>
    <x v="12"/>
    <d v="2024-09-01T00:00:00"/>
    <d v="2024-09-01T00:00:00"/>
    <s v="Orçamento"/>
    <s v="1 | 1"/>
    <x v="8"/>
    <x v="0"/>
    <n v="310.85482513085083"/>
    <x v="102"/>
    <x v="101"/>
    <s v="6126"/>
    <x v="2"/>
    <x v="3"/>
    <x v="1"/>
    <n v="4004"/>
    <x v="2"/>
    <n v="4004"/>
    <s v="ORÇAMENTO"/>
    <x v="1"/>
    <x v="4"/>
    <x v="2"/>
    <x v="2"/>
    <x v="15"/>
    <x v="15"/>
  </r>
  <r>
    <x v="5"/>
    <s v=" ORÇAMENTO"/>
    <x v="12"/>
    <d v="2024-09-01T00:00:00"/>
    <d v="2024-09-01T00:00:00"/>
    <s v="Orçamento"/>
    <s v="1 | 1"/>
    <x v="8"/>
    <x v="0"/>
    <n v="326.92951618708247"/>
    <x v="112"/>
    <x v="110"/>
    <s v="7864"/>
    <x v="2"/>
    <x v="3"/>
    <x v="1"/>
    <n v="5003"/>
    <x v="31"/>
    <n v="5003"/>
    <s v="ORÇAMENTO"/>
    <x v="0"/>
    <x v="4"/>
    <x v="9"/>
    <x v="9"/>
    <x v="18"/>
    <x v="18"/>
  </r>
  <r>
    <x v="5"/>
    <s v=" ORÇAMENTO"/>
    <x v="12"/>
    <d v="2024-09-01T00:00:00"/>
    <d v="2024-09-01T00:00:00"/>
    <s v="Orçamento"/>
    <s v="1 | 1"/>
    <x v="8"/>
    <x v="0"/>
    <n v="328.15024766531201"/>
    <x v="22"/>
    <x v="22"/>
    <s v="10534"/>
    <x v="3"/>
    <x v="3"/>
    <x v="1"/>
    <n v="7004"/>
    <x v="3"/>
    <n v="7004"/>
    <s v="ORÇAMENTO"/>
    <x v="1"/>
    <x v="4"/>
    <x v="2"/>
    <x v="2"/>
    <x v="13"/>
    <x v="13"/>
  </r>
  <r>
    <x v="5"/>
    <s v=" ORÇAMENTO"/>
    <x v="12"/>
    <d v="2024-09-01T00:00:00"/>
    <d v="2024-09-01T00:00:00"/>
    <s v="Orçamento"/>
    <s v="1 | 1"/>
    <x v="8"/>
    <x v="0"/>
    <n v="333.33333333333331"/>
    <x v="45"/>
    <x v="44"/>
    <s v="13491"/>
    <x v="9"/>
    <x v="3"/>
    <x v="1"/>
    <n v="8006"/>
    <x v="10"/>
    <n v="8006"/>
    <s v="ORÇAMENTO"/>
    <x v="0"/>
    <x v="4"/>
    <x v="11"/>
    <x v="11"/>
    <x v="17"/>
    <x v="17"/>
  </r>
  <r>
    <x v="5"/>
    <s v=" ORÇAMENTO"/>
    <x v="12"/>
    <d v="2024-09-01T00:00:00"/>
    <d v="2024-09-01T00:00:00"/>
    <s v="Orçamento"/>
    <s v="1 | 1"/>
    <x v="8"/>
    <x v="0"/>
    <n v="337.25565408904913"/>
    <x v="72"/>
    <x v="71"/>
    <s v="8021"/>
    <x v="2"/>
    <x v="3"/>
    <x v="1"/>
    <n v="5005"/>
    <x v="32"/>
    <n v="5005"/>
    <s v="ORÇAMENTO"/>
    <x v="1"/>
    <x v="4"/>
    <x v="2"/>
    <x v="2"/>
    <x v="15"/>
    <x v="15"/>
  </r>
  <r>
    <x v="5"/>
    <s v=" ORÇAMENTO"/>
    <x v="12"/>
    <d v="2024-09-01T00:00:00"/>
    <d v="2024-09-01T00:00:00"/>
    <s v="Orçamento"/>
    <s v="1 | 1"/>
    <x v="8"/>
    <x v="0"/>
    <n v="338.52953681619999"/>
    <x v="32"/>
    <x v="32"/>
    <s v="11587"/>
    <x v="4"/>
    <x v="3"/>
    <x v="1"/>
    <n v="8002"/>
    <x v="4"/>
    <n v="8002"/>
    <s v="ORÇAMENTO"/>
    <x v="1"/>
    <x v="4"/>
    <x v="2"/>
    <x v="2"/>
    <x v="2"/>
    <x v="2"/>
  </r>
  <r>
    <x v="5"/>
    <s v=" ORÇAMENTO"/>
    <x v="12"/>
    <d v="2024-09-01T00:00:00"/>
    <d v="2024-09-01T00:00:00"/>
    <s v="Orçamento"/>
    <s v="1 | 1"/>
    <x v="8"/>
    <x v="0"/>
    <n v="345"/>
    <x v="139"/>
    <x v="137"/>
    <s v="10227"/>
    <x v="2"/>
    <x v="3"/>
    <x v="1"/>
    <n v="7002"/>
    <x v="33"/>
    <n v="7002"/>
    <s v="ORÇAMENTO"/>
    <x v="1"/>
    <x v="4"/>
    <x v="2"/>
    <x v="2"/>
    <x v="15"/>
    <x v="15"/>
  </r>
  <r>
    <x v="5"/>
    <s v=" ORÇAMENTO"/>
    <x v="12"/>
    <d v="2024-09-01T00:00:00"/>
    <d v="2024-09-01T00:00:00"/>
    <s v="Orçamento"/>
    <s v="1 | 1"/>
    <x v="8"/>
    <x v="0"/>
    <n v="350"/>
    <x v="106"/>
    <x v="105"/>
    <s v="5073"/>
    <x v="17"/>
    <x v="3"/>
    <x v="1"/>
    <n v="4001"/>
    <x v="20"/>
    <n v="4001"/>
    <s v="ORÇAMENTO"/>
    <x v="0"/>
    <x v="4"/>
    <x v="2"/>
    <x v="2"/>
    <x v="15"/>
    <x v="15"/>
  </r>
  <r>
    <x v="5"/>
    <s v=" ORÇAMENTO"/>
    <x v="12"/>
    <d v="2024-09-01T00:00:00"/>
    <d v="2024-09-01T00:00:00"/>
    <s v="Orçamento"/>
    <s v="1 | 1"/>
    <x v="8"/>
    <x v="0"/>
    <n v="350"/>
    <x v="93"/>
    <x v="92"/>
    <s v="12951"/>
    <x v="9"/>
    <x v="3"/>
    <x v="1"/>
    <n v="8006"/>
    <x v="10"/>
    <n v="8006"/>
    <s v="ORÇAMENTO"/>
    <x v="0"/>
    <x v="4"/>
    <x v="0"/>
    <x v="0"/>
    <x v="0"/>
    <x v="0"/>
  </r>
  <r>
    <x v="5"/>
    <s v=" ORÇAMENTO"/>
    <x v="12"/>
    <d v="2024-09-01T00:00:00"/>
    <d v="2024-09-01T00:00:00"/>
    <s v="Orçamento"/>
    <s v="1 | 1"/>
    <x v="8"/>
    <x v="0"/>
    <n v="350"/>
    <x v="45"/>
    <x v="44"/>
    <s v="13490"/>
    <x v="9"/>
    <x v="3"/>
    <x v="1"/>
    <n v="8006"/>
    <x v="10"/>
    <n v="8006"/>
    <s v="ORÇAMENTO"/>
    <x v="0"/>
    <x v="4"/>
    <x v="11"/>
    <x v="11"/>
    <x v="17"/>
    <x v="17"/>
  </r>
  <r>
    <x v="5"/>
    <s v=" ORÇAMENTO"/>
    <x v="12"/>
    <d v="2024-09-01T00:00:00"/>
    <d v="2024-09-01T00:00:00"/>
    <s v="Orçamento"/>
    <s v="1 | 1"/>
    <x v="8"/>
    <x v="0"/>
    <n v="355.3581697685679"/>
    <x v="62"/>
    <x v="61"/>
    <s v="8661"/>
    <x v="6"/>
    <x v="3"/>
    <x v="1"/>
    <n v="6001"/>
    <x v="6"/>
    <n v="6001"/>
    <s v="ORÇAMENTO"/>
    <x v="0"/>
    <x v="4"/>
    <x v="9"/>
    <x v="9"/>
    <x v="12"/>
    <x v="12"/>
  </r>
  <r>
    <x v="5"/>
    <s v=" ORÇAMENTO"/>
    <x v="12"/>
    <d v="2024-09-01T00:00:00"/>
    <d v="2024-09-01T00:00:00"/>
    <s v="Orçamento"/>
    <s v="1 | 1"/>
    <x v="8"/>
    <x v="0"/>
    <n v="355.3581697685679"/>
    <x v="107"/>
    <x v="106"/>
    <s v="8753"/>
    <x v="6"/>
    <x v="3"/>
    <x v="1"/>
    <n v="6001"/>
    <x v="6"/>
    <n v="6001"/>
    <s v="ORÇAMENTO"/>
    <x v="0"/>
    <x v="4"/>
    <x v="9"/>
    <x v="9"/>
    <x v="12"/>
    <x v="12"/>
  </r>
  <r>
    <x v="5"/>
    <s v=" ORÇAMENTO"/>
    <x v="12"/>
    <d v="2024-09-01T00:00:00"/>
    <d v="2024-09-01T00:00:00"/>
    <s v="Orçamento"/>
    <s v="1 | 1"/>
    <x v="8"/>
    <x v="0"/>
    <n v="355.3581697685679"/>
    <x v="92"/>
    <x v="91"/>
    <s v="9759"/>
    <x v="10"/>
    <x v="3"/>
    <x v="1"/>
    <n v="7001"/>
    <x v="11"/>
    <n v="7001"/>
    <s v="ORÇAMENTO"/>
    <x v="0"/>
    <x v="4"/>
    <x v="9"/>
    <x v="9"/>
    <x v="12"/>
    <x v="12"/>
  </r>
  <r>
    <x v="5"/>
    <s v=" ORÇAMENTO"/>
    <x v="12"/>
    <d v="2024-09-01T00:00:00"/>
    <d v="2024-09-01T00:00:00"/>
    <s v="Orçamento"/>
    <s v="1 | 1"/>
    <x v="8"/>
    <x v="0"/>
    <n v="355.3581697685679"/>
    <x v="116"/>
    <x v="114"/>
    <s v="9888"/>
    <x v="10"/>
    <x v="3"/>
    <x v="1"/>
    <n v="7001"/>
    <x v="11"/>
    <n v="7001"/>
    <s v="ORÇAMENTO"/>
    <x v="0"/>
    <x v="4"/>
    <x v="9"/>
    <x v="9"/>
    <x v="12"/>
    <x v="12"/>
  </r>
  <r>
    <x v="5"/>
    <s v=" ORÇAMENTO"/>
    <x v="12"/>
    <d v="2024-09-01T00:00:00"/>
    <d v="2024-09-01T00:00:00"/>
    <s v="Orçamento"/>
    <s v="1 | 1"/>
    <x v="8"/>
    <x v="0"/>
    <n v="360.70573207502832"/>
    <x v="70"/>
    <x v="69"/>
    <s v="3860"/>
    <x v="15"/>
    <x v="3"/>
    <x v="1"/>
    <n v="3005"/>
    <x v="18"/>
    <n v="3005"/>
    <s v="ORÇAMENTO"/>
    <x v="1"/>
    <x v="4"/>
    <x v="2"/>
    <x v="2"/>
    <x v="15"/>
    <x v="15"/>
  </r>
  <r>
    <x v="5"/>
    <s v=" ORÇAMENTO"/>
    <x v="12"/>
    <d v="2024-09-01T00:00:00"/>
    <d v="2024-09-01T00:00:00"/>
    <s v="Orçamento"/>
    <s v="1 | 1"/>
    <x v="8"/>
    <x v="0"/>
    <n v="366.32382805571177"/>
    <x v="72"/>
    <x v="71"/>
    <s v="11599"/>
    <x v="4"/>
    <x v="3"/>
    <x v="1"/>
    <n v="8002"/>
    <x v="4"/>
    <n v="8002"/>
    <s v="ORÇAMENTO"/>
    <x v="1"/>
    <x v="4"/>
    <x v="2"/>
    <x v="2"/>
    <x v="15"/>
    <x v="15"/>
  </r>
  <r>
    <x v="5"/>
    <s v=" ORÇAMENTO"/>
    <x v="12"/>
    <d v="2024-09-01T00:00:00"/>
    <d v="2024-09-01T00:00:00"/>
    <s v="Orçamento"/>
    <s v="1 | 1"/>
    <x v="8"/>
    <x v="0"/>
    <n v="369.56563184381542"/>
    <x v="72"/>
    <x v="71"/>
    <s v="10606"/>
    <x v="3"/>
    <x v="3"/>
    <x v="1"/>
    <n v="7004"/>
    <x v="3"/>
    <n v="7004"/>
    <s v="ORÇAMENTO"/>
    <x v="1"/>
    <x v="4"/>
    <x v="2"/>
    <x v="2"/>
    <x v="15"/>
    <x v="15"/>
  </r>
  <r>
    <x v="5"/>
    <s v=" ORÇAMENTO"/>
    <x v="12"/>
    <d v="2024-09-01T00:00:00"/>
    <d v="2024-09-01T00:00:00"/>
    <s v="Orçamento"/>
    <s v="1 | 1"/>
    <x v="8"/>
    <x v="0"/>
    <n v="383.76191286291873"/>
    <x v="10"/>
    <x v="10"/>
    <s v="2361"/>
    <x v="0"/>
    <x v="3"/>
    <x v="1"/>
    <n v="2001"/>
    <x v="0"/>
    <n v="2001"/>
    <s v="ORÇAMENTO"/>
    <x v="1"/>
    <x v="4"/>
    <x v="5"/>
    <x v="5"/>
    <x v="6"/>
    <x v="6"/>
  </r>
  <r>
    <x v="5"/>
    <s v=" ORÇAMENTO"/>
    <x v="12"/>
    <d v="2024-09-01T00:00:00"/>
    <d v="2024-09-01T00:00:00"/>
    <s v="Orçamento"/>
    <s v="1 | 1"/>
    <x v="8"/>
    <x v="0"/>
    <n v="383.76191286291873"/>
    <x v="10"/>
    <x v="10"/>
    <s v="2362"/>
    <x v="0"/>
    <x v="3"/>
    <x v="1"/>
    <n v="2001"/>
    <x v="0"/>
    <n v="2001"/>
    <s v="ORÇAMENTO"/>
    <x v="1"/>
    <x v="4"/>
    <x v="5"/>
    <x v="5"/>
    <x v="6"/>
    <x v="6"/>
  </r>
  <r>
    <x v="5"/>
    <s v=" ORÇAMENTO"/>
    <x v="12"/>
    <d v="2024-09-01T00:00:00"/>
    <d v="2024-09-01T00:00:00"/>
    <s v="Orçamento"/>
    <s v="1 | 1"/>
    <x v="8"/>
    <x v="0"/>
    <n v="400"/>
    <x v="106"/>
    <x v="105"/>
    <s v="3245"/>
    <x v="16"/>
    <x v="3"/>
    <x v="1"/>
    <n v="3002"/>
    <x v="19"/>
    <n v="3002"/>
    <s v="ORÇAMENTO"/>
    <x v="0"/>
    <x v="4"/>
    <x v="2"/>
    <x v="2"/>
    <x v="15"/>
    <x v="15"/>
  </r>
  <r>
    <x v="5"/>
    <s v=" ORÇAMENTO"/>
    <x v="12"/>
    <d v="2024-09-01T00:00:00"/>
    <d v="2024-09-01T00:00:00"/>
    <s v="Orçamento"/>
    <s v="1 | 1"/>
    <x v="8"/>
    <x v="0"/>
    <n v="400"/>
    <x v="106"/>
    <x v="105"/>
    <s v="4184"/>
    <x v="8"/>
    <x v="3"/>
    <x v="1"/>
    <n v="3006"/>
    <x v="8"/>
    <n v="3006"/>
    <s v="ORÇAMENTO"/>
    <x v="0"/>
    <x v="4"/>
    <x v="2"/>
    <x v="2"/>
    <x v="15"/>
    <x v="15"/>
  </r>
  <r>
    <x v="5"/>
    <s v=" ORÇAMENTO"/>
    <x v="12"/>
    <d v="2024-09-01T00:00:00"/>
    <d v="2024-09-01T00:00:00"/>
    <s v="Orçamento"/>
    <s v="1 | 1"/>
    <x v="8"/>
    <x v="0"/>
    <n v="400"/>
    <x v="121"/>
    <x v="119"/>
    <s v="6722"/>
    <x v="2"/>
    <x v="3"/>
    <x v="1"/>
    <n v="4004"/>
    <x v="2"/>
    <n v="4004"/>
    <s v="ORÇAMENTO"/>
    <x v="0"/>
    <x v="4"/>
    <x v="0"/>
    <x v="0"/>
    <x v="9"/>
    <x v="9"/>
  </r>
  <r>
    <x v="5"/>
    <s v=" ORÇAMENTO"/>
    <x v="12"/>
    <d v="2024-09-01T00:00:00"/>
    <d v="2024-09-01T00:00:00"/>
    <s v="Orçamento"/>
    <s v="1 | 1"/>
    <x v="8"/>
    <x v="0"/>
    <n v="400"/>
    <x v="71"/>
    <x v="70"/>
    <s v="6899"/>
    <x v="2"/>
    <x v="3"/>
    <x v="1"/>
    <n v="4004"/>
    <x v="2"/>
    <n v="4004"/>
    <s v="ORÇAMENTO"/>
    <x v="0"/>
    <x v="4"/>
    <x v="0"/>
    <x v="0"/>
    <x v="9"/>
    <x v="9"/>
  </r>
  <r>
    <x v="5"/>
    <s v=" ORÇAMENTO"/>
    <x v="12"/>
    <d v="2024-09-01T00:00:00"/>
    <d v="2024-09-01T00:00:00"/>
    <s v="Orçamento"/>
    <s v="1 | 1"/>
    <x v="8"/>
    <x v="0"/>
    <n v="400"/>
    <x v="93"/>
    <x v="92"/>
    <s v="12950"/>
    <x v="9"/>
    <x v="3"/>
    <x v="1"/>
    <n v="8006"/>
    <x v="10"/>
    <n v="8006"/>
    <s v="ORÇAMENTO"/>
    <x v="0"/>
    <x v="4"/>
    <x v="0"/>
    <x v="0"/>
    <x v="0"/>
    <x v="0"/>
  </r>
  <r>
    <x v="5"/>
    <s v=" ORÇAMENTO"/>
    <x v="12"/>
    <d v="2024-09-01T00:00:00"/>
    <d v="2024-09-01T00:00:00"/>
    <s v="Orçamento"/>
    <s v="1 | 1"/>
    <x v="8"/>
    <x v="0"/>
    <n v="413.36892289855416"/>
    <x v="10"/>
    <x v="10"/>
    <s v="2360"/>
    <x v="0"/>
    <x v="3"/>
    <x v="1"/>
    <n v="2001"/>
    <x v="0"/>
    <n v="2001"/>
    <s v="ORÇAMENTO"/>
    <x v="1"/>
    <x v="4"/>
    <x v="5"/>
    <x v="5"/>
    <x v="6"/>
    <x v="6"/>
  </r>
  <r>
    <x v="5"/>
    <s v=" ORÇAMENTO"/>
    <x v="12"/>
    <d v="2024-09-01T00:00:00"/>
    <d v="2024-09-01T00:00:00"/>
    <s v="Orçamento"/>
    <s v="1 | 1"/>
    <x v="8"/>
    <x v="0"/>
    <n v="414.5845313966625"/>
    <x v="138"/>
    <x v="136"/>
    <s v="7802"/>
    <x v="2"/>
    <x v="3"/>
    <x v="1"/>
    <n v="5003"/>
    <x v="31"/>
    <n v="5003"/>
    <s v="ORÇAMENTO"/>
    <x v="0"/>
    <x v="4"/>
    <x v="9"/>
    <x v="9"/>
    <x v="18"/>
    <x v="18"/>
  </r>
  <r>
    <x v="5"/>
    <s v=" ORÇAMENTO"/>
    <x v="12"/>
    <d v="2024-09-01T00:00:00"/>
    <d v="2024-09-01T00:00:00"/>
    <s v="Orçamento"/>
    <s v="1 | 1"/>
    <x v="8"/>
    <x v="0"/>
    <n v="420"/>
    <x v="106"/>
    <x v="105"/>
    <s v="4183"/>
    <x v="8"/>
    <x v="3"/>
    <x v="1"/>
    <n v="3006"/>
    <x v="8"/>
    <n v="3006"/>
    <s v="ORÇAMENTO"/>
    <x v="0"/>
    <x v="4"/>
    <x v="2"/>
    <x v="2"/>
    <x v="15"/>
    <x v="15"/>
  </r>
  <r>
    <x v="5"/>
    <s v=" ORÇAMENTO"/>
    <x v="12"/>
    <d v="2024-09-01T00:00:00"/>
    <d v="2024-09-01T00:00:00"/>
    <s v="Orçamento"/>
    <s v="1 | 1"/>
    <x v="8"/>
    <x v="0"/>
    <n v="425"/>
    <x v="45"/>
    <x v="44"/>
    <s v="13489"/>
    <x v="9"/>
    <x v="3"/>
    <x v="1"/>
    <n v="8006"/>
    <x v="10"/>
    <n v="8006"/>
    <s v="ORÇAMENTO"/>
    <x v="0"/>
    <x v="4"/>
    <x v="11"/>
    <x v="11"/>
    <x v="17"/>
    <x v="17"/>
  </r>
  <r>
    <x v="5"/>
    <s v=" ORÇAMENTO"/>
    <x v="12"/>
    <d v="2024-09-01T00:00:00"/>
    <d v="2024-09-01T00:00:00"/>
    <s v="Orçamento"/>
    <s v="1 | 1"/>
    <x v="8"/>
    <x v="0"/>
    <n v="425.86495763054876"/>
    <x v="72"/>
    <x v="71"/>
    <s v="7725"/>
    <x v="2"/>
    <x v="3"/>
    <x v="1"/>
    <n v="5003"/>
    <x v="31"/>
    <n v="5003"/>
    <s v="ORÇAMENTO"/>
    <x v="1"/>
    <x v="4"/>
    <x v="2"/>
    <x v="2"/>
    <x v="15"/>
    <x v="15"/>
  </r>
  <r>
    <x v="5"/>
    <s v=" ORÇAMENTO"/>
    <x v="12"/>
    <d v="2024-09-01T00:00:00"/>
    <d v="2024-09-01T00:00:00"/>
    <s v="Orçamento"/>
    <s v="1 | 1"/>
    <x v="8"/>
    <x v="0"/>
    <n v="426.42980372228146"/>
    <x v="118"/>
    <x v="116"/>
    <s v="8102"/>
    <x v="2"/>
    <x v="3"/>
    <x v="1"/>
    <n v="5005"/>
    <x v="32"/>
    <n v="5005"/>
    <s v="ORÇAMENTO"/>
    <x v="0"/>
    <x v="4"/>
    <x v="9"/>
    <x v="9"/>
    <x v="18"/>
    <x v="18"/>
  </r>
  <r>
    <x v="5"/>
    <s v=" ORÇAMENTO"/>
    <x v="12"/>
    <d v="2024-09-01T00:00:00"/>
    <d v="2024-09-01T00:00:00"/>
    <s v="Orçamento"/>
    <s v="1 | 1"/>
    <x v="8"/>
    <x v="0"/>
    <n v="437.81720358312748"/>
    <x v="100"/>
    <x v="99"/>
    <s v="10618"/>
    <x v="3"/>
    <x v="3"/>
    <x v="1"/>
    <n v="7004"/>
    <x v="3"/>
    <n v="7004"/>
    <s v="ORÇAMENTO"/>
    <x v="1"/>
    <x v="4"/>
    <x v="2"/>
    <x v="2"/>
    <x v="15"/>
    <x v="15"/>
  </r>
  <r>
    <x v="5"/>
    <s v=" ORÇAMENTO"/>
    <x v="12"/>
    <d v="2024-09-01T00:00:00"/>
    <d v="2024-09-01T00:00:00"/>
    <s v="Orçamento"/>
    <s v="1 | 1"/>
    <x v="8"/>
    <x v="0"/>
    <n v="437.81720358312748"/>
    <x v="100"/>
    <x v="99"/>
    <s v="12515"/>
    <x v="9"/>
    <x v="3"/>
    <x v="1"/>
    <n v="8006"/>
    <x v="10"/>
    <n v="8006"/>
    <s v="ORÇAMENTO"/>
    <x v="1"/>
    <x v="4"/>
    <x v="2"/>
    <x v="2"/>
    <x v="15"/>
    <x v="15"/>
  </r>
  <r>
    <x v="5"/>
    <s v=" ORÇAMENTO"/>
    <x v="12"/>
    <d v="2024-09-01T00:00:00"/>
    <d v="2024-09-01T00:00:00"/>
    <s v="Orçamento"/>
    <s v="1 | 1"/>
    <x v="8"/>
    <x v="0"/>
    <n v="449.92660799999999"/>
    <x v="32"/>
    <x v="32"/>
    <s v="12108"/>
    <x v="21"/>
    <x v="3"/>
    <x v="1"/>
    <n v="8003"/>
    <x v="28"/>
    <n v="8003"/>
    <s v="ORÇAMENTO"/>
    <x v="1"/>
    <x v="4"/>
    <x v="2"/>
    <x v="2"/>
    <x v="2"/>
    <x v="2"/>
  </r>
  <r>
    <x v="5"/>
    <s v=" ORÇAMENTO"/>
    <x v="12"/>
    <d v="2024-09-01T00:00:00"/>
    <d v="2024-09-01T00:00:00"/>
    <s v="Orçamento"/>
    <s v="1 | 1"/>
    <x v="8"/>
    <x v="0"/>
    <n v="459.99999999999994"/>
    <x v="139"/>
    <x v="137"/>
    <s v="10425"/>
    <x v="10"/>
    <x v="3"/>
    <x v="1"/>
    <n v="7003"/>
    <x v="14"/>
    <n v="7003"/>
    <s v="ORÇAMENTO"/>
    <x v="1"/>
    <x v="4"/>
    <x v="2"/>
    <x v="2"/>
    <x v="15"/>
    <x v="15"/>
  </r>
  <r>
    <x v="5"/>
    <s v=" ORÇAMENTO"/>
    <x v="12"/>
    <d v="2024-09-01T00:00:00"/>
    <d v="2024-09-01T00:00:00"/>
    <s v="Orçamento"/>
    <s v="1 | 1"/>
    <x v="8"/>
    <x v="0"/>
    <n v="459.99999999999994"/>
    <x v="139"/>
    <x v="137"/>
    <s v="4853"/>
    <x v="7"/>
    <x v="3"/>
    <x v="1"/>
    <n v="3008"/>
    <x v="26"/>
    <n v="3008"/>
    <s v="ORÇAMENTO"/>
    <x v="1"/>
    <x v="4"/>
    <x v="2"/>
    <x v="2"/>
    <x v="15"/>
    <x v="15"/>
  </r>
  <r>
    <x v="5"/>
    <s v=" ORÇAMENTO"/>
    <x v="12"/>
    <d v="2024-09-01T00:00:00"/>
    <d v="2024-09-01T00:00:00"/>
    <s v="Orçamento"/>
    <s v="1 | 1"/>
    <x v="8"/>
    <x v="0"/>
    <n v="459.99999999999994"/>
    <x v="139"/>
    <x v="137"/>
    <s v="7773"/>
    <x v="2"/>
    <x v="3"/>
    <x v="1"/>
    <n v="5003"/>
    <x v="31"/>
    <n v="5003"/>
    <s v="ORÇAMENTO"/>
    <x v="1"/>
    <x v="4"/>
    <x v="2"/>
    <x v="2"/>
    <x v="15"/>
    <x v="15"/>
  </r>
  <r>
    <x v="5"/>
    <s v=" ORÇAMENTO"/>
    <x v="12"/>
    <d v="2024-09-01T00:00:00"/>
    <d v="2024-09-01T00:00:00"/>
    <s v="Orçamento"/>
    <s v="1 | 1"/>
    <x v="8"/>
    <x v="0"/>
    <n v="463.36182144628083"/>
    <x v="72"/>
    <x v="71"/>
    <s v="4080"/>
    <x v="8"/>
    <x v="3"/>
    <x v="1"/>
    <n v="3006"/>
    <x v="8"/>
    <n v="3006"/>
    <s v="ORÇAMENTO"/>
    <x v="1"/>
    <x v="4"/>
    <x v="2"/>
    <x v="2"/>
    <x v="15"/>
    <x v="15"/>
  </r>
  <r>
    <x v="5"/>
    <s v=" ORÇAMENTO"/>
    <x v="12"/>
    <d v="2024-09-01T00:00:00"/>
    <d v="2024-09-01T00:00:00"/>
    <s v="Orçamento"/>
    <s v="1 | 1"/>
    <x v="8"/>
    <x v="0"/>
    <n v="463.77856912000004"/>
    <x v="21"/>
    <x v="21"/>
    <s v="7713"/>
    <x v="2"/>
    <x v="3"/>
    <x v="1"/>
    <n v="5003"/>
    <x v="31"/>
    <n v="5003"/>
    <s v="ORÇAMENTO"/>
    <x v="1"/>
    <x v="4"/>
    <x v="2"/>
    <x v="2"/>
    <x v="2"/>
    <x v="2"/>
  </r>
  <r>
    <x v="5"/>
    <s v=" ORÇAMENTO"/>
    <x v="12"/>
    <d v="2024-09-01T00:00:00"/>
    <d v="2024-09-01T00:00:00"/>
    <s v="Orçamento"/>
    <s v="1 | 1"/>
    <x v="8"/>
    <x v="0"/>
    <n v="464.57212798571317"/>
    <x v="22"/>
    <x v="22"/>
    <s v="11527"/>
    <x v="4"/>
    <x v="3"/>
    <x v="1"/>
    <n v="8002"/>
    <x v="4"/>
    <n v="8002"/>
    <s v="ORÇAMENTO"/>
    <x v="1"/>
    <x v="4"/>
    <x v="2"/>
    <x v="2"/>
    <x v="13"/>
    <x v="13"/>
  </r>
  <r>
    <x v="5"/>
    <s v=" ORÇAMENTO"/>
    <x v="12"/>
    <d v="2024-09-01T00:00:00"/>
    <d v="2024-09-01T00:00:00"/>
    <s v="Orçamento"/>
    <s v="1 | 1"/>
    <x v="8"/>
    <x v="0"/>
    <n v="467.93583781138159"/>
    <x v="70"/>
    <x v="69"/>
    <s v="10401"/>
    <x v="10"/>
    <x v="3"/>
    <x v="1"/>
    <n v="7003"/>
    <x v="14"/>
    <n v="7003"/>
    <s v="ORÇAMENTO"/>
    <x v="1"/>
    <x v="4"/>
    <x v="2"/>
    <x v="2"/>
    <x v="15"/>
    <x v="15"/>
  </r>
  <r>
    <x v="5"/>
    <s v=" ORÇAMENTO"/>
    <x v="12"/>
    <d v="2024-09-01T00:00:00"/>
    <d v="2024-09-01T00:00:00"/>
    <s v="Orçamento"/>
    <s v="1 | 1"/>
    <x v="8"/>
    <x v="0"/>
    <n v="474.80583419084462"/>
    <x v="32"/>
    <x v="32"/>
    <s v="8542"/>
    <x v="6"/>
    <x v="3"/>
    <x v="1"/>
    <n v="6001"/>
    <x v="6"/>
    <n v="6001"/>
    <s v="ORÇAMENTO"/>
    <x v="1"/>
    <x v="4"/>
    <x v="2"/>
    <x v="2"/>
    <x v="2"/>
    <x v="2"/>
  </r>
  <r>
    <x v="5"/>
    <s v=" ORÇAMENTO"/>
    <x v="12"/>
    <d v="2024-09-01T00:00:00"/>
    <d v="2024-09-01T00:00:00"/>
    <s v="Orçamento"/>
    <s v="1 | 1"/>
    <x v="8"/>
    <x v="0"/>
    <n v="481.82497895281875"/>
    <x v="102"/>
    <x v="101"/>
    <s v="9399"/>
    <x v="10"/>
    <x v="3"/>
    <x v="1"/>
    <n v="7001"/>
    <x v="11"/>
    <n v="7001"/>
    <s v="ORÇAMENTO"/>
    <x v="1"/>
    <x v="4"/>
    <x v="2"/>
    <x v="2"/>
    <x v="15"/>
    <x v="15"/>
  </r>
  <r>
    <x v="5"/>
    <s v=" ORÇAMENTO"/>
    <x v="12"/>
    <d v="2024-09-01T00:00:00"/>
    <d v="2024-09-01T00:00:00"/>
    <s v="Orçamento"/>
    <s v="1 | 1"/>
    <x v="8"/>
    <x v="0"/>
    <n v="488.55560117756374"/>
    <x v="22"/>
    <x v="22"/>
    <s v="7689"/>
    <x v="2"/>
    <x v="3"/>
    <x v="1"/>
    <n v="5003"/>
    <x v="31"/>
    <n v="5003"/>
    <s v="ORÇAMENTO"/>
    <x v="1"/>
    <x v="4"/>
    <x v="2"/>
    <x v="2"/>
    <x v="13"/>
    <x v="13"/>
  </r>
  <r>
    <x v="5"/>
    <s v=" ORÇAMENTO"/>
    <x v="12"/>
    <d v="2024-09-01T00:00:00"/>
    <d v="2024-09-01T00:00:00"/>
    <s v="Orçamento"/>
    <s v="1 | 1"/>
    <x v="8"/>
    <x v="0"/>
    <n v="496.96840042134215"/>
    <x v="128"/>
    <x v="126"/>
    <s v="7572"/>
    <x v="18"/>
    <x v="3"/>
    <x v="1"/>
    <n v="5002"/>
    <x v="21"/>
    <n v="5002"/>
    <s v="ORÇAMENTO"/>
    <x v="0"/>
    <x v="4"/>
    <x v="9"/>
    <x v="9"/>
    <x v="18"/>
    <x v="18"/>
  </r>
  <r>
    <x v="5"/>
    <s v=" ORÇAMENTO"/>
    <x v="12"/>
    <d v="2024-09-01T00:00:00"/>
    <d v="2024-09-01T00:00:00"/>
    <s v="Orçamento"/>
    <s v="1 | 1"/>
    <x v="8"/>
    <x v="0"/>
    <n v="497.50143767599508"/>
    <x v="114"/>
    <x v="112"/>
    <s v="10479"/>
    <x v="10"/>
    <x v="3"/>
    <x v="1"/>
    <n v="7003"/>
    <x v="14"/>
    <n v="7003"/>
    <s v="ORÇAMENTO"/>
    <x v="0"/>
    <x v="4"/>
    <x v="9"/>
    <x v="9"/>
    <x v="18"/>
    <x v="18"/>
  </r>
  <r>
    <x v="5"/>
    <s v=" ORÇAMENTO"/>
    <x v="12"/>
    <d v="2024-09-01T00:00:00"/>
    <d v="2024-09-01T00:00:00"/>
    <s v="Orçamento"/>
    <s v="1 | 1"/>
    <x v="8"/>
    <x v="0"/>
    <n v="500"/>
    <x v="106"/>
    <x v="105"/>
    <s v="12195"/>
    <x v="21"/>
    <x v="3"/>
    <x v="1"/>
    <n v="8003"/>
    <x v="28"/>
    <n v="8003"/>
    <s v="ORÇAMENTO"/>
    <x v="0"/>
    <x v="4"/>
    <x v="2"/>
    <x v="2"/>
    <x v="15"/>
    <x v="15"/>
  </r>
  <r>
    <x v="5"/>
    <s v=" ORÇAMENTO"/>
    <x v="12"/>
    <d v="2024-09-01T00:00:00"/>
    <d v="2024-09-01T00:00:00"/>
    <s v="Orçamento"/>
    <s v="1 | 1"/>
    <x v="8"/>
    <x v="0"/>
    <n v="500"/>
    <x v="106"/>
    <x v="105"/>
    <s v="4179"/>
    <x v="8"/>
    <x v="3"/>
    <x v="1"/>
    <n v="3006"/>
    <x v="8"/>
    <n v="3006"/>
    <s v="ORÇAMENTO"/>
    <x v="0"/>
    <x v="4"/>
    <x v="2"/>
    <x v="2"/>
    <x v="15"/>
    <x v="15"/>
  </r>
  <r>
    <x v="5"/>
    <s v=" ORÇAMENTO"/>
    <x v="12"/>
    <d v="2024-09-01T00:00:00"/>
    <d v="2024-09-01T00:00:00"/>
    <s v="Orçamento"/>
    <s v="1 | 1"/>
    <x v="8"/>
    <x v="0"/>
    <n v="500"/>
    <x v="106"/>
    <x v="105"/>
    <s v="4180"/>
    <x v="8"/>
    <x v="3"/>
    <x v="1"/>
    <n v="3006"/>
    <x v="8"/>
    <n v="3006"/>
    <s v="ORÇAMENTO"/>
    <x v="0"/>
    <x v="4"/>
    <x v="2"/>
    <x v="2"/>
    <x v="15"/>
    <x v="15"/>
  </r>
  <r>
    <x v="5"/>
    <s v=" ORÇAMENTO"/>
    <x v="12"/>
    <d v="2024-09-01T00:00:00"/>
    <d v="2024-09-01T00:00:00"/>
    <s v="Orçamento"/>
    <s v="1 | 1"/>
    <x v="8"/>
    <x v="0"/>
    <n v="500"/>
    <x v="106"/>
    <x v="105"/>
    <s v="4181"/>
    <x v="8"/>
    <x v="3"/>
    <x v="1"/>
    <n v="3006"/>
    <x v="8"/>
    <n v="3006"/>
    <s v="ORÇAMENTO"/>
    <x v="0"/>
    <x v="4"/>
    <x v="2"/>
    <x v="2"/>
    <x v="15"/>
    <x v="15"/>
  </r>
  <r>
    <x v="5"/>
    <s v=" ORÇAMENTO"/>
    <x v="12"/>
    <d v="2024-09-01T00:00:00"/>
    <d v="2024-09-01T00:00:00"/>
    <s v="Orçamento"/>
    <s v="1 | 1"/>
    <x v="8"/>
    <x v="0"/>
    <n v="500"/>
    <x v="106"/>
    <x v="105"/>
    <s v="4182"/>
    <x v="8"/>
    <x v="3"/>
    <x v="1"/>
    <n v="3006"/>
    <x v="8"/>
    <n v="3006"/>
    <s v="ORÇAMENTO"/>
    <x v="0"/>
    <x v="4"/>
    <x v="2"/>
    <x v="2"/>
    <x v="15"/>
    <x v="15"/>
  </r>
  <r>
    <x v="5"/>
    <s v=" ORÇAMENTO"/>
    <x v="12"/>
    <d v="2024-09-01T00:00:00"/>
    <d v="2024-09-01T00:00:00"/>
    <s v="Orçamento"/>
    <s v="1 | 1"/>
    <x v="8"/>
    <x v="0"/>
    <n v="500"/>
    <x v="121"/>
    <x v="119"/>
    <s v="10842"/>
    <x v="3"/>
    <x v="3"/>
    <x v="1"/>
    <n v="7004"/>
    <x v="3"/>
    <n v="7004"/>
    <s v="ORÇAMENTO"/>
    <x v="0"/>
    <x v="4"/>
    <x v="0"/>
    <x v="0"/>
    <x v="9"/>
    <x v="9"/>
  </r>
  <r>
    <x v="5"/>
    <s v=" ORÇAMENTO"/>
    <x v="12"/>
    <d v="2024-09-01T00:00:00"/>
    <d v="2024-09-01T00:00:00"/>
    <s v="Orçamento"/>
    <s v="1 | 1"/>
    <x v="8"/>
    <x v="0"/>
    <n v="500"/>
    <x v="111"/>
    <x v="109"/>
    <s v="7046"/>
    <x v="2"/>
    <x v="3"/>
    <x v="1"/>
    <n v="4004"/>
    <x v="2"/>
    <n v="4004"/>
    <s v="ORÇAMENTO"/>
    <x v="0"/>
    <x v="4"/>
    <x v="0"/>
    <x v="0"/>
    <x v="9"/>
    <x v="9"/>
  </r>
  <r>
    <x v="5"/>
    <s v=" ORÇAMENTO"/>
    <x v="12"/>
    <d v="2024-09-01T00:00:00"/>
    <d v="2024-09-01T00:00:00"/>
    <s v="Orçamento"/>
    <s v="1 | 1"/>
    <x v="8"/>
    <x v="0"/>
    <n v="500"/>
    <x v="53"/>
    <x v="52"/>
    <s v="1610"/>
    <x v="0"/>
    <x v="3"/>
    <x v="1"/>
    <n v="2001"/>
    <x v="0"/>
    <n v="2001"/>
    <s v="ORÇAMENTO"/>
    <x v="1"/>
    <x v="4"/>
    <x v="0"/>
    <x v="0"/>
    <x v="3"/>
    <x v="3"/>
  </r>
  <r>
    <x v="5"/>
    <s v=" ORÇAMENTO"/>
    <x v="12"/>
    <d v="2024-09-01T00:00:00"/>
    <d v="2024-09-01T00:00:00"/>
    <s v="Orçamento"/>
    <s v="1 | 1"/>
    <x v="8"/>
    <x v="0"/>
    <n v="500"/>
    <x v="34"/>
    <x v="34"/>
    <s v="5322"/>
    <x v="22"/>
    <x v="3"/>
    <x v="1"/>
    <n v="4002"/>
    <x v="34"/>
    <n v="4002"/>
    <s v="ORÇAMENTO"/>
    <x v="0"/>
    <x v="4"/>
    <x v="0"/>
    <x v="0"/>
    <x v="0"/>
    <x v="0"/>
  </r>
  <r>
    <x v="5"/>
    <s v=" ORÇAMENTO"/>
    <x v="12"/>
    <d v="2024-09-01T00:00:00"/>
    <d v="2024-09-01T00:00:00"/>
    <s v="Orçamento"/>
    <s v="1 | 1"/>
    <x v="8"/>
    <x v="0"/>
    <n v="500"/>
    <x v="109"/>
    <x v="108"/>
    <s v="5913"/>
    <x v="12"/>
    <x v="3"/>
    <x v="1"/>
    <n v="4003"/>
    <x v="13"/>
    <n v="4003"/>
    <s v="ORÇAMENTO"/>
    <x v="0"/>
    <x v="4"/>
    <x v="0"/>
    <x v="0"/>
    <x v="0"/>
    <x v="0"/>
  </r>
  <r>
    <x v="5"/>
    <s v=" ORÇAMENTO"/>
    <x v="12"/>
    <d v="2024-09-01T00:00:00"/>
    <d v="2024-09-01T00:00:00"/>
    <s v="Orçamento"/>
    <s v="1 | 1"/>
    <x v="8"/>
    <x v="0"/>
    <n v="500"/>
    <x v="7"/>
    <x v="7"/>
    <s v="4700"/>
    <x v="7"/>
    <x v="3"/>
    <x v="1"/>
    <n v="3007"/>
    <x v="25"/>
    <n v="3007"/>
    <s v="ORÇAMENTO"/>
    <x v="0"/>
    <x v="4"/>
    <x v="0"/>
    <x v="0"/>
    <x v="0"/>
    <x v="0"/>
  </r>
  <r>
    <x v="5"/>
    <s v=" ORÇAMENTO"/>
    <x v="12"/>
    <d v="2024-09-01T00:00:00"/>
    <d v="2024-09-01T00:00:00"/>
    <s v="Orçamento"/>
    <s v="1 | 1"/>
    <x v="8"/>
    <x v="0"/>
    <n v="500"/>
    <x v="7"/>
    <x v="7"/>
    <s v="5942"/>
    <x v="12"/>
    <x v="3"/>
    <x v="1"/>
    <n v="4003"/>
    <x v="13"/>
    <n v="4003"/>
    <s v="ORÇAMENTO"/>
    <x v="0"/>
    <x v="4"/>
    <x v="0"/>
    <x v="0"/>
    <x v="0"/>
    <x v="0"/>
  </r>
  <r>
    <x v="5"/>
    <s v=" ORÇAMENTO"/>
    <x v="12"/>
    <d v="2024-09-01T00:00:00"/>
    <d v="2024-09-01T00:00:00"/>
    <s v="Orçamento"/>
    <s v="1 | 1"/>
    <x v="8"/>
    <x v="0"/>
    <n v="500"/>
    <x v="45"/>
    <x v="44"/>
    <s v="13488"/>
    <x v="9"/>
    <x v="3"/>
    <x v="1"/>
    <n v="8006"/>
    <x v="10"/>
    <n v="8006"/>
    <s v="ORÇAMENTO"/>
    <x v="0"/>
    <x v="4"/>
    <x v="11"/>
    <x v="11"/>
    <x v="17"/>
    <x v="17"/>
  </r>
  <r>
    <x v="5"/>
    <s v=" ORÇAMENTO"/>
    <x v="12"/>
    <d v="2024-09-01T00:00:00"/>
    <d v="2024-09-01T00:00:00"/>
    <s v="Orçamento"/>
    <s v="1 | 1"/>
    <x v="8"/>
    <x v="0"/>
    <n v="505.39721056535808"/>
    <x v="72"/>
    <x v="71"/>
    <s v="7483"/>
    <x v="18"/>
    <x v="3"/>
    <x v="1"/>
    <n v="5002"/>
    <x v="21"/>
    <n v="5002"/>
    <s v="ORÇAMENTO"/>
    <x v="1"/>
    <x v="4"/>
    <x v="2"/>
    <x v="2"/>
    <x v="15"/>
    <x v="15"/>
  </r>
  <r>
    <x v="5"/>
    <s v=" ORÇAMENTO"/>
    <x v="12"/>
    <d v="2024-09-01T00:00:00"/>
    <d v="2024-09-01T00:00:00"/>
    <s v="Orçamento"/>
    <s v="1 | 1"/>
    <x v="8"/>
    <x v="0"/>
    <n v="508.47692416405658"/>
    <x v="72"/>
    <x v="71"/>
    <s v="11092"/>
    <x v="14"/>
    <x v="3"/>
    <x v="1"/>
    <n v="8001"/>
    <x v="17"/>
    <n v="8001"/>
    <s v="ORÇAMENTO"/>
    <x v="1"/>
    <x v="4"/>
    <x v="2"/>
    <x v="2"/>
    <x v="15"/>
    <x v="15"/>
  </r>
  <r>
    <x v="5"/>
    <s v=" ORÇAMENTO"/>
    <x v="12"/>
    <d v="2024-09-01T00:00:00"/>
    <d v="2024-09-01T00:00:00"/>
    <s v="Orçamento"/>
    <s v="1 | 1"/>
    <x v="8"/>
    <x v="0"/>
    <n v="523.52"/>
    <x v="52"/>
    <x v="51"/>
    <s v="2496"/>
    <x v="0"/>
    <x v="3"/>
    <x v="1"/>
    <n v="2001"/>
    <x v="0"/>
    <n v="2001"/>
    <s v="ORÇAMENTO"/>
    <x v="1"/>
    <x v="4"/>
    <x v="13"/>
    <x v="13"/>
    <x v="20"/>
    <x v="20"/>
  </r>
  <r>
    <x v="5"/>
    <s v=" ORÇAMENTO"/>
    <x v="12"/>
    <d v="2024-09-01T00:00:00"/>
    <d v="2024-09-01T00:00:00"/>
    <s v="Orçamento"/>
    <s v="1 | 1"/>
    <x v="8"/>
    <x v="0"/>
    <n v="523.52"/>
    <x v="52"/>
    <x v="51"/>
    <s v="2497"/>
    <x v="0"/>
    <x v="3"/>
    <x v="1"/>
    <n v="2001"/>
    <x v="0"/>
    <n v="2001"/>
    <s v="ORÇAMENTO"/>
    <x v="1"/>
    <x v="4"/>
    <x v="13"/>
    <x v="13"/>
    <x v="20"/>
    <x v="20"/>
  </r>
  <r>
    <x v="5"/>
    <s v=" ORÇAMENTO"/>
    <x v="12"/>
    <d v="2024-09-01T00:00:00"/>
    <d v="2024-09-01T00:00:00"/>
    <s v="Orçamento"/>
    <s v="1 | 1"/>
    <x v="8"/>
    <x v="0"/>
    <n v="533.03725465285186"/>
    <x v="120"/>
    <x v="118"/>
    <s v="5818"/>
    <x v="12"/>
    <x v="3"/>
    <x v="1"/>
    <n v="4003"/>
    <x v="13"/>
    <n v="4003"/>
    <s v="ORÇAMENTO"/>
    <x v="0"/>
    <x v="4"/>
    <x v="9"/>
    <x v="9"/>
    <x v="22"/>
    <x v="22"/>
  </r>
  <r>
    <x v="5"/>
    <s v=" ORÇAMENTO"/>
    <x v="12"/>
    <d v="2024-09-01T00:00:00"/>
    <d v="2024-09-01T00:00:00"/>
    <s v="Orçamento"/>
    <s v="1 | 1"/>
    <x v="8"/>
    <x v="0"/>
    <n v="533.33000000000004"/>
    <x v="103"/>
    <x v="102"/>
    <s v="11300"/>
    <x v="14"/>
    <x v="3"/>
    <x v="1"/>
    <n v="8001"/>
    <x v="17"/>
    <n v="8001"/>
    <s v="ORÇAMENTO"/>
    <x v="0"/>
    <x v="4"/>
    <x v="0"/>
    <x v="0"/>
    <x v="0"/>
    <x v="0"/>
  </r>
  <r>
    <x v="5"/>
    <s v=" ORÇAMENTO"/>
    <x v="12"/>
    <d v="2024-09-01T00:00:00"/>
    <d v="2024-09-01T00:00:00"/>
    <s v="Orçamento"/>
    <s v="1 | 1"/>
    <x v="8"/>
    <x v="0"/>
    <n v="540"/>
    <x v="27"/>
    <x v="27"/>
    <s v="10142"/>
    <x v="2"/>
    <x v="3"/>
    <x v="1"/>
    <n v="7002"/>
    <x v="33"/>
    <n v="7002"/>
    <s v="ORÇAMENTO"/>
    <x v="0"/>
    <x v="4"/>
    <x v="2"/>
    <x v="2"/>
    <x v="13"/>
    <x v="13"/>
  </r>
  <r>
    <x v="5"/>
    <s v=" ORÇAMENTO"/>
    <x v="12"/>
    <d v="2024-09-01T00:00:00"/>
    <d v="2024-09-01T00:00:00"/>
    <s v="Orçamento"/>
    <s v="1 | 1"/>
    <x v="8"/>
    <x v="0"/>
    <n v="540.21594808334578"/>
    <x v="22"/>
    <x v="22"/>
    <s v="7447"/>
    <x v="18"/>
    <x v="3"/>
    <x v="1"/>
    <n v="5002"/>
    <x v="21"/>
    <n v="5002"/>
    <s v="ORÇAMENTO"/>
    <x v="1"/>
    <x v="4"/>
    <x v="2"/>
    <x v="2"/>
    <x v="13"/>
    <x v="13"/>
  </r>
  <r>
    <x v="5"/>
    <s v=" ORÇAMENTO"/>
    <x v="12"/>
    <d v="2024-09-01T00:00:00"/>
    <d v="2024-09-01T00:00:00"/>
    <s v="Orçamento"/>
    <s v="1 | 1"/>
    <x v="8"/>
    <x v="0"/>
    <n v="550"/>
    <x v="106"/>
    <x v="105"/>
    <s v="3704"/>
    <x v="20"/>
    <x v="3"/>
    <x v="1"/>
    <n v="3004"/>
    <x v="27"/>
    <n v="3004"/>
    <s v="ORÇAMENTO"/>
    <x v="0"/>
    <x v="4"/>
    <x v="2"/>
    <x v="2"/>
    <x v="15"/>
    <x v="15"/>
  </r>
  <r>
    <x v="5"/>
    <s v=" ORÇAMENTO"/>
    <x v="12"/>
    <d v="2024-09-01T00:00:00"/>
    <d v="2024-09-01T00:00:00"/>
    <s v="Orçamento"/>
    <s v="1 | 1"/>
    <x v="8"/>
    <x v="0"/>
    <n v="559.01969121080003"/>
    <x v="21"/>
    <x v="21"/>
    <s v="11575"/>
    <x v="4"/>
    <x v="3"/>
    <x v="1"/>
    <n v="8002"/>
    <x v="4"/>
    <n v="8002"/>
    <s v="ORÇAMENTO"/>
    <x v="1"/>
    <x v="4"/>
    <x v="2"/>
    <x v="2"/>
    <x v="2"/>
    <x v="2"/>
  </r>
  <r>
    <x v="5"/>
    <s v=" ORÇAMENTO"/>
    <x v="12"/>
    <d v="2024-09-01T00:00:00"/>
    <d v="2024-09-01T00:00:00"/>
    <s v="Orçamento"/>
    <s v="1 | 1"/>
    <x v="8"/>
    <x v="0"/>
    <n v="559.42841946467604"/>
    <x v="21"/>
    <x v="21"/>
    <s v="4781"/>
    <x v="7"/>
    <x v="3"/>
    <x v="1"/>
    <n v="3008"/>
    <x v="26"/>
    <n v="3008"/>
    <s v="ORÇAMENTO"/>
    <x v="1"/>
    <x v="4"/>
    <x v="2"/>
    <x v="2"/>
    <x v="2"/>
    <x v="2"/>
  </r>
  <r>
    <x v="5"/>
    <s v=" ORÇAMENTO"/>
    <x v="12"/>
    <d v="2024-09-01T00:00:00"/>
    <d v="2024-09-01T00:00:00"/>
    <s v="Orçamento"/>
    <s v="1 | 1"/>
    <x v="8"/>
    <x v="0"/>
    <n v="569.71178088000011"/>
    <x v="32"/>
    <x v="32"/>
    <s v="3624"/>
    <x v="20"/>
    <x v="3"/>
    <x v="1"/>
    <n v="3004"/>
    <x v="27"/>
    <n v="3004"/>
    <s v="ORÇAMENTO"/>
    <x v="1"/>
    <x v="4"/>
    <x v="2"/>
    <x v="2"/>
    <x v="2"/>
    <x v="2"/>
  </r>
  <r>
    <x v="5"/>
    <s v=" ORÇAMENTO"/>
    <x v="12"/>
    <d v="2024-09-01T00:00:00"/>
    <d v="2024-09-01T00:00:00"/>
    <s v="Orçamento"/>
    <s v="1 | 1"/>
    <x v="8"/>
    <x v="0"/>
    <n v="571.05676799999992"/>
    <x v="21"/>
    <x v="21"/>
    <s v="10166"/>
    <x v="2"/>
    <x v="3"/>
    <x v="1"/>
    <n v="7002"/>
    <x v="33"/>
    <n v="7002"/>
    <s v="ORÇAMENTO"/>
    <x v="1"/>
    <x v="4"/>
    <x v="2"/>
    <x v="2"/>
    <x v="2"/>
    <x v="2"/>
  </r>
  <r>
    <x v="5"/>
    <s v=" ORÇAMENTO"/>
    <x v="12"/>
    <d v="2024-09-01T00:00:00"/>
    <d v="2024-09-01T00:00:00"/>
    <s v="Orçamento"/>
    <s v="1 | 1"/>
    <x v="8"/>
    <x v="0"/>
    <n v="574.71798630743115"/>
    <x v="61"/>
    <x v="60"/>
    <s v="2094"/>
    <x v="0"/>
    <x v="3"/>
    <x v="1"/>
    <n v="2001"/>
    <x v="0"/>
    <n v="2001"/>
    <s v="ORÇAMENTO"/>
    <x v="1"/>
    <x v="4"/>
    <x v="5"/>
    <x v="5"/>
    <x v="6"/>
    <x v="6"/>
  </r>
  <r>
    <x v="5"/>
    <s v=" ORÇAMENTO"/>
    <x v="12"/>
    <d v="2024-09-01T00:00:00"/>
    <d v="2024-09-01T00:00:00"/>
    <s v="Orçamento"/>
    <s v="1 | 1"/>
    <x v="8"/>
    <x v="0"/>
    <n v="581"/>
    <x v="135"/>
    <x v="133"/>
    <s v="6587"/>
    <x v="2"/>
    <x v="3"/>
    <x v="1"/>
    <n v="4004"/>
    <x v="2"/>
    <n v="4004"/>
    <s v="ORÇAMENTO"/>
    <x v="0"/>
    <x v="4"/>
    <x v="0"/>
    <x v="0"/>
    <x v="9"/>
    <x v="9"/>
  </r>
  <r>
    <x v="5"/>
    <s v=" ORÇAMENTO"/>
    <x v="12"/>
    <d v="2024-09-01T00:00:00"/>
    <d v="2024-09-01T00:00:00"/>
    <s v="Orçamento"/>
    <s v="1 | 1"/>
    <x v="8"/>
    <x v="0"/>
    <n v="581"/>
    <x v="135"/>
    <x v="133"/>
    <s v="6588"/>
    <x v="2"/>
    <x v="3"/>
    <x v="1"/>
    <n v="4004"/>
    <x v="2"/>
    <n v="4004"/>
    <s v="ORÇAMENTO"/>
    <x v="0"/>
    <x v="4"/>
    <x v="0"/>
    <x v="0"/>
    <x v="9"/>
    <x v="9"/>
  </r>
  <r>
    <x v="5"/>
    <s v=" ORÇAMENTO"/>
    <x v="12"/>
    <d v="2024-09-01T00:00:00"/>
    <d v="2024-09-01T00:00:00"/>
    <s v="Orçamento"/>
    <s v="1 | 1"/>
    <x v="8"/>
    <x v="0"/>
    <n v="581"/>
    <x v="135"/>
    <x v="133"/>
    <s v="6589"/>
    <x v="2"/>
    <x v="3"/>
    <x v="1"/>
    <n v="4004"/>
    <x v="2"/>
    <n v="4004"/>
    <s v="ORÇAMENTO"/>
    <x v="0"/>
    <x v="4"/>
    <x v="0"/>
    <x v="0"/>
    <x v="9"/>
    <x v="9"/>
  </r>
  <r>
    <x v="5"/>
    <s v=" ORÇAMENTO"/>
    <x v="12"/>
    <d v="2024-09-01T00:00:00"/>
    <d v="2024-09-01T00:00:00"/>
    <s v="Orçamento"/>
    <s v="1 | 1"/>
    <x v="8"/>
    <x v="0"/>
    <n v="586.65148799999997"/>
    <x v="21"/>
    <x v="21"/>
    <s v="3162"/>
    <x v="16"/>
    <x v="3"/>
    <x v="1"/>
    <n v="3002"/>
    <x v="19"/>
    <n v="3002"/>
    <s v="ORÇAMENTO"/>
    <x v="1"/>
    <x v="4"/>
    <x v="2"/>
    <x v="2"/>
    <x v="2"/>
    <x v="2"/>
  </r>
  <r>
    <x v="5"/>
    <s v=" ORÇAMENTO"/>
    <x v="12"/>
    <d v="2024-09-01T00:00:00"/>
    <d v="2024-09-01T00:00:00"/>
    <s v="Orçamento"/>
    <s v="1 | 1"/>
    <x v="8"/>
    <x v="0"/>
    <n v="600"/>
    <x v="151"/>
    <x v="148"/>
    <s v="9839"/>
    <x v="10"/>
    <x v="3"/>
    <x v="1"/>
    <n v="7001"/>
    <x v="11"/>
    <n v="7001"/>
    <s v="ORÇAMENTO"/>
    <x v="0"/>
    <x v="4"/>
    <x v="9"/>
    <x v="9"/>
    <x v="12"/>
    <x v="12"/>
  </r>
  <r>
    <x v="5"/>
    <s v=" ORÇAMENTO"/>
    <x v="12"/>
    <d v="2024-09-01T00:00:00"/>
    <d v="2024-09-01T00:00:00"/>
    <s v="Orçamento"/>
    <s v="1 | 1"/>
    <x v="8"/>
    <x v="0"/>
    <n v="600"/>
    <x v="34"/>
    <x v="34"/>
    <s v="13250"/>
    <x v="9"/>
    <x v="3"/>
    <x v="1"/>
    <n v="8006"/>
    <x v="10"/>
    <n v="8006"/>
    <s v="ORÇAMENTO"/>
    <x v="0"/>
    <x v="4"/>
    <x v="0"/>
    <x v="0"/>
    <x v="0"/>
    <x v="0"/>
  </r>
  <r>
    <x v="5"/>
    <s v=" ORÇAMENTO"/>
    <x v="12"/>
    <d v="2024-09-01T00:00:00"/>
    <d v="2024-09-01T00:00:00"/>
    <s v="Orçamento"/>
    <s v="1 | 1"/>
    <x v="8"/>
    <x v="0"/>
    <n v="603.40305808000005"/>
    <x v="21"/>
    <x v="21"/>
    <s v="7471"/>
    <x v="18"/>
    <x v="3"/>
    <x v="1"/>
    <n v="5002"/>
    <x v="21"/>
    <n v="5002"/>
    <s v="ORÇAMENTO"/>
    <x v="1"/>
    <x v="4"/>
    <x v="2"/>
    <x v="2"/>
    <x v="2"/>
    <x v="2"/>
  </r>
  <r>
    <x v="5"/>
    <s v=" ORÇAMENTO"/>
    <x v="12"/>
    <d v="2024-09-01T00:00:00"/>
    <d v="2024-09-01T00:00:00"/>
    <s v="Orçamento"/>
    <s v="1 | 1"/>
    <x v="8"/>
    <x v="0"/>
    <n v="603.50153220731022"/>
    <x v="70"/>
    <x v="69"/>
    <s v="8045"/>
    <x v="2"/>
    <x v="3"/>
    <x v="1"/>
    <n v="5005"/>
    <x v="32"/>
    <n v="5005"/>
    <s v="ORÇAMENTO"/>
    <x v="1"/>
    <x v="4"/>
    <x v="2"/>
    <x v="2"/>
    <x v="15"/>
    <x v="15"/>
  </r>
  <r>
    <x v="5"/>
    <s v=" ORÇAMENTO"/>
    <x v="12"/>
    <d v="2024-09-01T00:00:00"/>
    <d v="2024-09-01T00:00:00"/>
    <s v="Orçamento"/>
    <s v="1 | 1"/>
    <x v="8"/>
    <x v="0"/>
    <n v="618.33333333333337"/>
    <x v="33"/>
    <x v="33"/>
    <s v="13747"/>
    <x v="19"/>
    <x v="3"/>
    <x v="1"/>
    <n v="9001"/>
    <x v="24"/>
    <n v="9001"/>
    <s v="ORÇAMENTO"/>
    <x v="1"/>
    <x v="4"/>
    <x v="10"/>
    <x v="10"/>
    <x v="16"/>
    <x v="16"/>
  </r>
  <r>
    <x v="5"/>
    <s v=" ORÇAMENTO"/>
    <x v="12"/>
    <d v="2024-09-01T00:00:00"/>
    <d v="2024-09-01T00:00:00"/>
    <s v="Orçamento"/>
    <s v="1 | 1"/>
    <x v="8"/>
    <x v="0"/>
    <n v="618.74893571814846"/>
    <x v="70"/>
    <x v="69"/>
    <s v="11623"/>
    <x v="4"/>
    <x v="3"/>
    <x v="1"/>
    <n v="8002"/>
    <x v="4"/>
    <n v="8002"/>
    <s v="ORÇAMENTO"/>
    <x v="1"/>
    <x v="4"/>
    <x v="2"/>
    <x v="2"/>
    <x v="15"/>
    <x v="15"/>
  </r>
  <r>
    <x v="5"/>
    <s v=" ORÇAMENTO"/>
    <x v="12"/>
    <d v="2024-09-01T00:00:00"/>
    <d v="2024-09-01T00:00:00"/>
    <s v="Orçamento"/>
    <s v="1 | 1"/>
    <x v="8"/>
    <x v="0"/>
    <n v="621.55104029311167"/>
    <x v="72"/>
    <x v="71"/>
    <s v="10179"/>
    <x v="2"/>
    <x v="3"/>
    <x v="1"/>
    <n v="7002"/>
    <x v="33"/>
    <n v="7002"/>
    <s v="ORÇAMENTO"/>
    <x v="1"/>
    <x v="4"/>
    <x v="2"/>
    <x v="2"/>
    <x v="15"/>
    <x v="15"/>
  </r>
  <r>
    <x v="5"/>
    <s v=" ORÇAMENTO"/>
    <x v="12"/>
    <d v="2024-09-01T00:00:00"/>
    <d v="2024-09-01T00:00:00"/>
    <s v="Orçamento"/>
    <s v="1 | 1"/>
    <x v="8"/>
    <x v="0"/>
    <n v="633.12479174666601"/>
    <x v="127"/>
    <x v="125"/>
    <s v="9040"/>
    <x v="6"/>
    <x v="3"/>
    <x v="1"/>
    <n v="6002"/>
    <x v="9"/>
    <n v="6002"/>
    <s v="ORÇAMENTO"/>
    <x v="0"/>
    <x v="4"/>
    <x v="9"/>
    <x v="9"/>
    <x v="12"/>
    <x v="12"/>
  </r>
  <r>
    <x v="5"/>
    <s v=" ORÇAMENTO"/>
    <x v="12"/>
    <d v="2024-09-01T00:00:00"/>
    <d v="2024-09-01T00:00:00"/>
    <s v="Orçamento"/>
    <s v="1 | 1"/>
    <x v="8"/>
    <x v="0"/>
    <n v="633.12479174666601"/>
    <x v="129"/>
    <x v="127"/>
    <s v="5778"/>
    <x v="12"/>
    <x v="3"/>
    <x v="1"/>
    <n v="4003"/>
    <x v="13"/>
    <n v="4003"/>
    <s v="ORÇAMENTO"/>
    <x v="0"/>
    <x v="4"/>
    <x v="9"/>
    <x v="9"/>
    <x v="22"/>
    <x v="22"/>
  </r>
  <r>
    <x v="5"/>
    <s v=" ORÇAMENTO"/>
    <x v="12"/>
    <d v="2024-09-01T00:00:00"/>
    <d v="2024-09-01T00:00:00"/>
    <s v="Orçamento"/>
    <s v="1 | 1"/>
    <x v="8"/>
    <x v="0"/>
    <n v="650"/>
    <x v="42"/>
    <x v="42"/>
    <s v="7100"/>
    <x v="2"/>
    <x v="3"/>
    <x v="1"/>
    <n v="4004"/>
    <x v="2"/>
    <n v="4004"/>
    <s v="ORÇAMENTO"/>
    <x v="0"/>
    <x v="4"/>
    <x v="0"/>
    <x v="0"/>
    <x v="9"/>
    <x v="9"/>
  </r>
  <r>
    <x v="5"/>
    <s v=" ORÇAMENTO"/>
    <x v="12"/>
    <d v="2024-09-01T00:00:00"/>
    <d v="2024-09-01T00:00:00"/>
    <s v="Orçamento"/>
    <s v="1 | 1"/>
    <x v="8"/>
    <x v="0"/>
    <n v="650.23764181719912"/>
    <x v="98"/>
    <x v="97"/>
    <s v="2197"/>
    <x v="0"/>
    <x v="3"/>
    <x v="1"/>
    <n v="2001"/>
    <x v="0"/>
    <n v="2001"/>
    <s v="ORÇAMENTO"/>
    <x v="1"/>
    <x v="4"/>
    <x v="5"/>
    <x v="5"/>
    <x v="6"/>
    <x v="6"/>
  </r>
  <r>
    <x v="5"/>
    <s v=" ORÇAMENTO"/>
    <x v="12"/>
    <d v="2024-09-01T00:00:00"/>
    <d v="2024-09-01T00:00:00"/>
    <s v="Orçamento"/>
    <s v="1 | 1"/>
    <x v="8"/>
    <x v="0"/>
    <n v="655.10544000000004"/>
    <x v="21"/>
    <x v="21"/>
    <s v="7949"/>
    <x v="2"/>
    <x v="3"/>
    <x v="1"/>
    <n v="5005"/>
    <x v="32"/>
    <n v="5005"/>
    <s v="ORÇAMENTO"/>
    <x v="1"/>
    <x v="4"/>
    <x v="2"/>
    <x v="2"/>
    <x v="2"/>
    <x v="2"/>
  </r>
  <r>
    <x v="5"/>
    <s v=" ORÇAMENTO"/>
    <x v="12"/>
    <d v="2024-09-01T00:00:00"/>
    <d v="2024-09-01T00:00:00"/>
    <s v="Orçamento"/>
    <s v="1 | 1"/>
    <x v="8"/>
    <x v="0"/>
    <n v="662.06503956472932"/>
    <x v="100"/>
    <x v="99"/>
    <s v="11611"/>
    <x v="4"/>
    <x v="3"/>
    <x v="1"/>
    <n v="8002"/>
    <x v="4"/>
    <n v="8002"/>
    <s v="ORÇAMENTO"/>
    <x v="1"/>
    <x v="4"/>
    <x v="2"/>
    <x v="2"/>
    <x v="15"/>
    <x v="15"/>
  </r>
  <r>
    <x v="5"/>
    <s v=" ORÇAMENTO"/>
    <x v="12"/>
    <d v="2024-09-01T00:00:00"/>
    <d v="2024-09-01T00:00:00"/>
    <s v="Orçamento"/>
    <s v="1 | 1"/>
    <x v="8"/>
    <x v="0"/>
    <n v="671.56126673092388"/>
    <x v="72"/>
    <x v="71"/>
    <s v="3836"/>
    <x v="15"/>
    <x v="3"/>
    <x v="1"/>
    <n v="3005"/>
    <x v="18"/>
    <n v="3005"/>
    <s v="ORÇAMENTO"/>
    <x v="1"/>
    <x v="4"/>
    <x v="2"/>
    <x v="2"/>
    <x v="15"/>
    <x v="15"/>
  </r>
  <r>
    <x v="5"/>
    <s v=" ORÇAMENTO"/>
    <x v="12"/>
    <d v="2024-09-01T00:00:00"/>
    <d v="2024-09-01T00:00:00"/>
    <s v="Orçamento"/>
    <s v="1 | 1"/>
    <x v="8"/>
    <x v="0"/>
    <n v="675.89347705092837"/>
    <x v="22"/>
    <x v="22"/>
    <s v="10130"/>
    <x v="2"/>
    <x v="3"/>
    <x v="1"/>
    <n v="7002"/>
    <x v="33"/>
    <n v="7002"/>
    <s v="ORÇAMENTO"/>
    <x v="1"/>
    <x v="4"/>
    <x v="2"/>
    <x v="2"/>
    <x v="13"/>
    <x v="13"/>
  </r>
  <r>
    <x v="5"/>
    <s v=" ORÇAMENTO"/>
    <x v="12"/>
    <d v="2024-09-01T00:00:00"/>
    <d v="2024-09-01T00:00:00"/>
    <s v="Orçamento"/>
    <s v="1 | 1"/>
    <x v="8"/>
    <x v="0"/>
    <n v="679.27968495121127"/>
    <x v="22"/>
    <x v="22"/>
    <s v="3114"/>
    <x v="16"/>
    <x v="3"/>
    <x v="1"/>
    <n v="3002"/>
    <x v="19"/>
    <n v="3002"/>
    <s v="ORÇAMENTO"/>
    <x v="1"/>
    <x v="4"/>
    <x v="2"/>
    <x v="2"/>
    <x v="13"/>
    <x v="13"/>
  </r>
  <r>
    <x v="5"/>
    <s v=" ORÇAMENTO"/>
    <x v="12"/>
    <d v="2024-09-01T00:00:00"/>
    <d v="2024-09-01T00:00:00"/>
    <s v="Orçamento"/>
    <s v="1 | 1"/>
    <x v="8"/>
    <x v="0"/>
    <n v="688.77048354623696"/>
    <x v="98"/>
    <x v="97"/>
    <s v="2196"/>
    <x v="0"/>
    <x v="3"/>
    <x v="1"/>
    <n v="2001"/>
    <x v="0"/>
    <n v="2001"/>
    <s v="ORÇAMENTO"/>
    <x v="1"/>
    <x v="4"/>
    <x v="5"/>
    <x v="5"/>
    <x v="6"/>
    <x v="6"/>
  </r>
  <r>
    <x v="5"/>
    <s v=" ORÇAMENTO"/>
    <x v="12"/>
    <d v="2024-09-01T00:00:00"/>
    <d v="2024-09-01T00:00:00"/>
    <s v="Orçamento"/>
    <s v="1 | 1"/>
    <x v="8"/>
    <x v="0"/>
    <n v="690"/>
    <x v="139"/>
    <x v="137"/>
    <s v="6147"/>
    <x v="2"/>
    <x v="3"/>
    <x v="1"/>
    <n v="4004"/>
    <x v="2"/>
    <n v="4004"/>
    <s v="ORÇAMENTO"/>
    <x v="1"/>
    <x v="4"/>
    <x v="2"/>
    <x v="2"/>
    <x v="15"/>
    <x v="15"/>
  </r>
  <r>
    <x v="5"/>
    <s v=" ORÇAMENTO"/>
    <x v="12"/>
    <d v="2024-09-01T00:00:00"/>
    <d v="2024-09-01T00:00:00"/>
    <s v="Orçamento"/>
    <s v="1 | 1"/>
    <x v="8"/>
    <x v="0"/>
    <n v="695.96497035518735"/>
    <x v="22"/>
    <x v="22"/>
    <s v="7925"/>
    <x v="2"/>
    <x v="3"/>
    <x v="1"/>
    <n v="5005"/>
    <x v="32"/>
    <n v="5005"/>
    <s v="ORÇAMENTO"/>
    <x v="1"/>
    <x v="4"/>
    <x v="2"/>
    <x v="2"/>
    <x v="13"/>
    <x v="13"/>
  </r>
  <r>
    <x v="5"/>
    <s v=" ORÇAMENTO"/>
    <x v="12"/>
    <d v="2024-09-01T00:00:00"/>
    <d v="2024-09-01T00:00:00"/>
    <s v="Orçamento"/>
    <s v="1 | 1"/>
    <x v="8"/>
    <x v="0"/>
    <n v="699.95107199999995"/>
    <x v="21"/>
    <x v="21"/>
    <s v="12096"/>
    <x v="21"/>
    <x v="3"/>
    <x v="1"/>
    <n v="8003"/>
    <x v="28"/>
    <n v="8003"/>
    <s v="ORÇAMENTO"/>
    <x v="1"/>
    <x v="4"/>
    <x v="2"/>
    <x v="2"/>
    <x v="2"/>
    <x v="2"/>
  </r>
  <r>
    <x v="5"/>
    <s v=" ORÇAMENTO"/>
    <x v="12"/>
    <d v="2024-09-01T00:00:00"/>
    <d v="2024-09-01T00:00:00"/>
    <s v="Orçamento"/>
    <s v="1 | 1"/>
    <x v="8"/>
    <x v="0"/>
    <n v="700"/>
    <x v="24"/>
    <x v="24"/>
    <s v="6262"/>
    <x v="2"/>
    <x v="3"/>
    <x v="1"/>
    <n v="4004"/>
    <x v="2"/>
    <n v="4004"/>
    <s v="ORÇAMENTO"/>
    <x v="0"/>
    <x v="4"/>
    <x v="0"/>
    <x v="0"/>
    <x v="9"/>
    <x v="9"/>
  </r>
  <r>
    <x v="5"/>
    <s v=" ORÇAMENTO"/>
    <x v="12"/>
    <d v="2024-09-01T00:00:00"/>
    <d v="2024-09-01T00:00:00"/>
    <s v="Orçamento"/>
    <s v="1 | 1"/>
    <x v="8"/>
    <x v="0"/>
    <n v="700"/>
    <x v="24"/>
    <x v="24"/>
    <s v="6263"/>
    <x v="2"/>
    <x v="3"/>
    <x v="1"/>
    <n v="4004"/>
    <x v="2"/>
    <n v="4004"/>
    <s v="ORÇAMENTO"/>
    <x v="0"/>
    <x v="4"/>
    <x v="0"/>
    <x v="0"/>
    <x v="9"/>
    <x v="9"/>
  </r>
  <r>
    <x v="5"/>
    <s v=" ORÇAMENTO"/>
    <x v="12"/>
    <d v="2024-09-01T00:00:00"/>
    <d v="2024-09-01T00:00:00"/>
    <s v="Orçamento"/>
    <s v="1 | 1"/>
    <x v="8"/>
    <x v="0"/>
    <n v="700"/>
    <x v="49"/>
    <x v="48"/>
    <s v="10497"/>
    <x v="10"/>
    <x v="3"/>
    <x v="1"/>
    <n v="7003"/>
    <x v="14"/>
    <n v="7003"/>
    <s v="ORÇAMENTO"/>
    <x v="0"/>
    <x v="4"/>
    <x v="11"/>
    <x v="11"/>
    <x v="17"/>
    <x v="17"/>
  </r>
  <r>
    <x v="5"/>
    <s v=" ORÇAMENTO"/>
    <x v="12"/>
    <d v="2024-09-01T00:00:00"/>
    <d v="2024-09-01T00:00:00"/>
    <s v="Orçamento"/>
    <s v="1 | 1"/>
    <x v="8"/>
    <x v="0"/>
    <n v="708.33333333333337"/>
    <x v="93"/>
    <x v="92"/>
    <s v="12949"/>
    <x v="9"/>
    <x v="3"/>
    <x v="1"/>
    <n v="8006"/>
    <x v="10"/>
    <n v="8006"/>
    <s v="ORÇAMENTO"/>
    <x v="0"/>
    <x v="4"/>
    <x v="0"/>
    <x v="0"/>
    <x v="0"/>
    <x v="0"/>
  </r>
  <r>
    <x v="5"/>
    <s v=" ORÇAMENTO"/>
    <x v="12"/>
    <d v="2024-09-01T00:00:00"/>
    <d v="2024-09-01T00:00:00"/>
    <s v="Orçamento"/>
    <s v="1 | 1"/>
    <x v="8"/>
    <x v="0"/>
    <n v="710.71633953713581"/>
    <x v="91"/>
    <x v="90"/>
    <s v="1506"/>
    <x v="0"/>
    <x v="3"/>
    <x v="1"/>
    <n v="2001"/>
    <x v="0"/>
    <n v="2001"/>
    <s v="ORÇAMENTO"/>
    <x v="0"/>
    <x v="4"/>
    <x v="9"/>
    <x v="9"/>
    <x v="18"/>
    <x v="18"/>
  </r>
  <r>
    <x v="5"/>
    <s v=" ORÇAMENTO"/>
    <x v="12"/>
    <d v="2024-09-01T00:00:00"/>
    <d v="2024-09-01T00:00:00"/>
    <s v="Orçamento"/>
    <s v="1 | 1"/>
    <x v="8"/>
    <x v="0"/>
    <n v="727.89314950340008"/>
    <x v="32"/>
    <x v="32"/>
    <s v="11080"/>
    <x v="14"/>
    <x v="3"/>
    <x v="1"/>
    <n v="8001"/>
    <x v="17"/>
    <n v="8001"/>
    <s v="ORÇAMENTO"/>
    <x v="1"/>
    <x v="4"/>
    <x v="2"/>
    <x v="2"/>
    <x v="2"/>
    <x v="2"/>
  </r>
  <r>
    <x v="5"/>
    <s v=" ORÇAMENTO"/>
    <x v="12"/>
    <d v="2024-09-01T00:00:00"/>
    <d v="2024-09-01T00:00:00"/>
    <s v="Orçamento"/>
    <s v="1 | 1"/>
    <x v="8"/>
    <x v="0"/>
    <n v="736.14652866747417"/>
    <x v="32"/>
    <x v="32"/>
    <s v="9341"/>
    <x v="10"/>
    <x v="3"/>
    <x v="1"/>
    <n v="7001"/>
    <x v="11"/>
    <n v="7001"/>
    <s v="ORÇAMENTO"/>
    <x v="1"/>
    <x v="4"/>
    <x v="2"/>
    <x v="2"/>
    <x v="2"/>
    <x v="2"/>
  </r>
  <r>
    <x v="5"/>
    <s v=" ORÇAMENTO"/>
    <x v="12"/>
    <d v="2024-09-01T00:00:00"/>
    <d v="2024-09-01T00:00:00"/>
    <s v="Orçamento"/>
    <s v="1 | 1"/>
    <x v="8"/>
    <x v="0"/>
    <n v="750"/>
    <x v="27"/>
    <x v="27"/>
    <s v="4758"/>
    <x v="7"/>
    <x v="3"/>
    <x v="1"/>
    <n v="3008"/>
    <x v="26"/>
    <n v="3008"/>
    <s v="ORÇAMENTO"/>
    <x v="0"/>
    <x v="4"/>
    <x v="2"/>
    <x v="2"/>
    <x v="13"/>
    <x v="13"/>
  </r>
  <r>
    <x v="5"/>
    <s v=" ORÇAMENTO"/>
    <x v="12"/>
    <d v="2024-09-01T00:00:00"/>
    <d v="2024-09-01T00:00:00"/>
    <s v="Orçamento"/>
    <s v="1 | 1"/>
    <x v="8"/>
    <x v="0"/>
    <n v="750"/>
    <x v="14"/>
    <x v="14"/>
    <s v="6430"/>
    <x v="2"/>
    <x v="3"/>
    <x v="1"/>
    <n v="4004"/>
    <x v="2"/>
    <n v="4004"/>
    <s v="ORÇAMENTO"/>
    <x v="0"/>
    <x v="4"/>
    <x v="0"/>
    <x v="0"/>
    <x v="9"/>
    <x v="9"/>
  </r>
  <r>
    <x v="5"/>
    <s v=" ORÇAMENTO"/>
    <x v="12"/>
    <d v="2024-09-01T00:00:00"/>
    <d v="2024-09-01T00:00:00"/>
    <s v="Orçamento"/>
    <s v="1 | 1"/>
    <x v="8"/>
    <x v="0"/>
    <n v="750"/>
    <x v="33"/>
    <x v="33"/>
    <s v="13746"/>
    <x v="19"/>
    <x v="3"/>
    <x v="1"/>
    <n v="9001"/>
    <x v="24"/>
    <n v="9001"/>
    <s v="ORÇAMENTO"/>
    <x v="1"/>
    <x v="4"/>
    <x v="10"/>
    <x v="10"/>
    <x v="16"/>
    <x v="16"/>
  </r>
  <r>
    <x v="5"/>
    <s v=" ORÇAMENTO"/>
    <x v="12"/>
    <d v="2024-09-01T00:00:00"/>
    <d v="2024-09-01T00:00:00"/>
    <s v="Orçamento"/>
    <s v="1 | 1"/>
    <x v="8"/>
    <x v="0"/>
    <n v="755"/>
    <x v="106"/>
    <x v="105"/>
    <s v="3705"/>
    <x v="20"/>
    <x v="3"/>
    <x v="1"/>
    <n v="3004"/>
    <x v="27"/>
    <n v="3004"/>
    <s v="ORÇAMENTO"/>
    <x v="0"/>
    <x v="4"/>
    <x v="2"/>
    <x v="2"/>
    <x v="15"/>
    <x v="15"/>
  </r>
  <r>
    <x v="5"/>
    <s v=" ORÇAMENTO"/>
    <x v="12"/>
    <d v="2024-09-01T00:00:00"/>
    <d v="2024-09-01T00:00:00"/>
    <s v="Orçamento"/>
    <s v="1 | 1"/>
    <x v="8"/>
    <x v="0"/>
    <n v="758.48812097178643"/>
    <x v="22"/>
    <x v="22"/>
    <s v="4749"/>
    <x v="7"/>
    <x v="3"/>
    <x v="1"/>
    <n v="3008"/>
    <x v="26"/>
    <n v="3008"/>
    <s v="ORÇAMENTO"/>
    <x v="1"/>
    <x v="4"/>
    <x v="2"/>
    <x v="2"/>
    <x v="13"/>
    <x v="13"/>
  </r>
  <r>
    <x v="5"/>
    <s v=" ORÇAMENTO"/>
    <x v="12"/>
    <d v="2024-09-01T00:00:00"/>
    <d v="2024-09-01T00:00:00"/>
    <s v="Orçamento"/>
    <s v="1 | 1"/>
    <x v="8"/>
    <x v="0"/>
    <n v="768.71454400000005"/>
    <x v="21"/>
    <x v="21"/>
    <s v="3812"/>
    <x v="15"/>
    <x v="3"/>
    <x v="1"/>
    <n v="3005"/>
    <x v="18"/>
    <n v="3005"/>
    <s v="ORÇAMENTO"/>
    <x v="1"/>
    <x v="4"/>
    <x v="2"/>
    <x v="2"/>
    <x v="2"/>
    <x v="2"/>
  </r>
  <r>
    <x v="5"/>
    <s v=" ORÇAMENTO"/>
    <x v="12"/>
    <d v="2024-09-01T00:00:00"/>
    <d v="2024-09-01T00:00:00"/>
    <s v="Orçamento"/>
    <s v="1 | 1"/>
    <x v="8"/>
    <x v="0"/>
    <n v="781.78797349084937"/>
    <x v="131"/>
    <x v="129"/>
    <s v="10444"/>
    <x v="10"/>
    <x v="3"/>
    <x v="1"/>
    <n v="7003"/>
    <x v="14"/>
    <n v="7003"/>
    <s v="ORÇAMENTO"/>
    <x v="0"/>
    <x v="4"/>
    <x v="9"/>
    <x v="9"/>
    <x v="12"/>
    <x v="12"/>
  </r>
  <r>
    <x v="5"/>
    <s v=" ORÇAMENTO"/>
    <x v="12"/>
    <d v="2024-09-01T00:00:00"/>
    <d v="2024-09-01T00:00:00"/>
    <s v="Orçamento"/>
    <s v="1 | 1"/>
    <x v="8"/>
    <x v="0"/>
    <n v="795"/>
    <x v="106"/>
    <x v="105"/>
    <s v="4865"/>
    <x v="7"/>
    <x v="3"/>
    <x v="1"/>
    <n v="3008"/>
    <x v="26"/>
    <n v="3008"/>
    <s v="ORÇAMENTO"/>
    <x v="0"/>
    <x v="4"/>
    <x v="2"/>
    <x v="2"/>
    <x v="15"/>
    <x v="15"/>
  </r>
  <r>
    <x v="5"/>
    <s v=" ORÇAMENTO"/>
    <x v="12"/>
    <d v="2024-09-01T00:00:00"/>
    <d v="2024-09-01T00:00:00"/>
    <s v="Orçamento"/>
    <s v="1 | 1"/>
    <x v="8"/>
    <x v="0"/>
    <n v="800"/>
    <x v="108"/>
    <x v="107"/>
    <s v="9453"/>
    <x v="10"/>
    <x v="3"/>
    <x v="1"/>
    <n v="7001"/>
    <x v="11"/>
    <n v="7001"/>
    <s v="ORÇAMENTO"/>
    <x v="0"/>
    <x v="4"/>
    <x v="9"/>
    <x v="9"/>
    <x v="12"/>
    <x v="12"/>
  </r>
  <r>
    <x v="5"/>
    <s v=" ORÇAMENTO"/>
    <x v="12"/>
    <d v="2024-09-01T00:00:00"/>
    <d v="2024-09-01T00:00:00"/>
    <s v="Orçamento"/>
    <s v="1 | 1"/>
    <x v="8"/>
    <x v="0"/>
    <n v="800"/>
    <x v="63"/>
    <x v="62"/>
    <s v="4885"/>
    <x v="7"/>
    <x v="3"/>
    <x v="1"/>
    <n v="3008"/>
    <x v="26"/>
    <n v="3008"/>
    <s v="ORÇAMENTO"/>
    <x v="0"/>
    <x v="4"/>
    <x v="9"/>
    <x v="9"/>
    <x v="18"/>
    <x v="18"/>
  </r>
  <r>
    <x v="5"/>
    <s v=" ORÇAMENTO"/>
    <x v="12"/>
    <d v="2024-09-01T00:00:00"/>
    <d v="2024-09-01T00:00:00"/>
    <s v="Orçamento"/>
    <s v="1 | 1"/>
    <x v="8"/>
    <x v="0"/>
    <n v="800"/>
    <x v="29"/>
    <x v="29"/>
    <s v="12319"/>
    <x v="19"/>
    <x v="3"/>
    <x v="1"/>
    <n v="8005"/>
    <x v="23"/>
    <n v="8005"/>
    <s v="ORÇAMENTO"/>
    <x v="0"/>
    <x v="4"/>
    <x v="0"/>
    <x v="0"/>
    <x v="10"/>
    <x v="10"/>
  </r>
  <r>
    <x v="5"/>
    <s v=" ORÇAMENTO"/>
    <x v="12"/>
    <d v="2024-09-01T00:00:00"/>
    <d v="2024-09-01T00:00:00"/>
    <s v="Orçamento"/>
    <s v="1 | 1"/>
    <x v="8"/>
    <x v="0"/>
    <n v="800"/>
    <x v="34"/>
    <x v="34"/>
    <s v="13249"/>
    <x v="9"/>
    <x v="3"/>
    <x v="1"/>
    <n v="8006"/>
    <x v="10"/>
    <n v="8006"/>
    <s v="ORÇAMENTO"/>
    <x v="0"/>
    <x v="4"/>
    <x v="0"/>
    <x v="0"/>
    <x v="0"/>
    <x v="0"/>
  </r>
  <r>
    <x v="5"/>
    <s v=" ORÇAMENTO"/>
    <x v="12"/>
    <d v="2024-09-01T00:00:00"/>
    <d v="2024-09-01T00:00:00"/>
    <s v="Orçamento"/>
    <s v="1 | 1"/>
    <x v="8"/>
    <x v="0"/>
    <n v="800"/>
    <x v="103"/>
    <x v="102"/>
    <s v="11297"/>
    <x v="14"/>
    <x v="3"/>
    <x v="1"/>
    <n v="8001"/>
    <x v="17"/>
    <n v="8001"/>
    <s v="ORÇAMENTO"/>
    <x v="0"/>
    <x v="4"/>
    <x v="0"/>
    <x v="0"/>
    <x v="0"/>
    <x v="0"/>
  </r>
  <r>
    <x v="5"/>
    <s v=" ORÇAMENTO"/>
    <x v="12"/>
    <d v="2024-09-01T00:00:00"/>
    <d v="2024-09-01T00:00:00"/>
    <s v="Orçamento"/>
    <s v="1 | 1"/>
    <x v="8"/>
    <x v="0"/>
    <n v="800"/>
    <x v="103"/>
    <x v="102"/>
    <s v="11298"/>
    <x v="14"/>
    <x v="3"/>
    <x v="1"/>
    <n v="8001"/>
    <x v="17"/>
    <n v="8001"/>
    <s v="ORÇAMENTO"/>
    <x v="0"/>
    <x v="4"/>
    <x v="0"/>
    <x v="0"/>
    <x v="0"/>
    <x v="0"/>
  </r>
  <r>
    <x v="5"/>
    <s v=" ORÇAMENTO"/>
    <x v="12"/>
    <d v="2024-09-01T00:00:00"/>
    <d v="2024-09-01T00:00:00"/>
    <s v="Orçamento"/>
    <s v="1 | 1"/>
    <x v="8"/>
    <x v="0"/>
    <n v="800"/>
    <x v="103"/>
    <x v="102"/>
    <s v="11299"/>
    <x v="14"/>
    <x v="3"/>
    <x v="1"/>
    <n v="8001"/>
    <x v="17"/>
    <n v="8001"/>
    <s v="ORÇAMENTO"/>
    <x v="0"/>
    <x v="4"/>
    <x v="0"/>
    <x v="0"/>
    <x v="0"/>
    <x v="0"/>
  </r>
  <r>
    <x v="5"/>
    <s v=" ORÇAMENTO"/>
    <x v="12"/>
    <d v="2024-09-01T00:00:00"/>
    <d v="2024-09-01T00:00:00"/>
    <s v="Orçamento"/>
    <s v="1 | 1"/>
    <x v="8"/>
    <x v="0"/>
    <n v="800"/>
    <x v="49"/>
    <x v="48"/>
    <s v="10033"/>
    <x v="10"/>
    <x v="3"/>
    <x v="1"/>
    <n v="7001"/>
    <x v="11"/>
    <n v="7001"/>
    <s v="ORÇAMENTO"/>
    <x v="0"/>
    <x v="4"/>
    <x v="11"/>
    <x v="11"/>
    <x v="17"/>
    <x v="17"/>
  </r>
  <r>
    <x v="5"/>
    <s v=" ORÇAMENTO"/>
    <x v="12"/>
    <d v="2024-09-01T00:00:00"/>
    <d v="2024-09-01T00:00:00"/>
    <s v="Orçamento"/>
    <s v="1 | 1"/>
    <x v="8"/>
    <x v="0"/>
    <n v="800.88512850572101"/>
    <x v="100"/>
    <x v="99"/>
    <s v="7737"/>
    <x v="2"/>
    <x v="3"/>
    <x v="1"/>
    <n v="5003"/>
    <x v="31"/>
    <n v="5003"/>
    <s v="ORÇAMENTO"/>
    <x v="1"/>
    <x v="4"/>
    <x v="2"/>
    <x v="2"/>
    <x v="15"/>
    <x v="15"/>
  </r>
  <r>
    <x v="5"/>
    <s v=" ORÇAMENTO"/>
    <x v="12"/>
    <d v="2024-09-01T00:00:00"/>
    <d v="2024-09-01T00:00:00"/>
    <s v="Orçamento"/>
    <s v="1 | 1"/>
    <x v="8"/>
    <x v="0"/>
    <n v="817.3237904677062"/>
    <x v="82"/>
    <x v="81"/>
    <s v="5707"/>
    <x v="12"/>
    <x v="3"/>
    <x v="1"/>
    <n v="4003"/>
    <x v="13"/>
    <n v="4003"/>
    <s v="ORÇAMENTO"/>
    <x v="0"/>
    <x v="4"/>
    <x v="11"/>
    <x v="11"/>
    <x v="17"/>
    <x v="17"/>
  </r>
  <r>
    <x v="5"/>
    <s v=" ORÇAMENTO"/>
    <x v="12"/>
    <d v="2024-09-01T00:00:00"/>
    <d v="2024-09-01T00:00:00"/>
    <s v="Orçamento"/>
    <s v="1 | 1"/>
    <x v="8"/>
    <x v="0"/>
    <n v="820"/>
    <x v="33"/>
    <x v="33"/>
    <s v="13745"/>
    <x v="19"/>
    <x v="3"/>
    <x v="1"/>
    <n v="9001"/>
    <x v="24"/>
    <n v="9001"/>
    <s v="ORÇAMENTO"/>
    <x v="1"/>
    <x v="4"/>
    <x v="10"/>
    <x v="10"/>
    <x v="16"/>
    <x v="16"/>
  </r>
  <r>
    <x v="5"/>
    <s v=" ORÇAMENTO"/>
    <x v="12"/>
    <d v="2024-09-01T00:00:00"/>
    <d v="2024-09-01T00:00:00"/>
    <s v="Orçamento"/>
    <s v="1 | 1"/>
    <x v="8"/>
    <x v="0"/>
    <n v="822"/>
    <x v="106"/>
    <x v="105"/>
    <s v="4178"/>
    <x v="8"/>
    <x v="3"/>
    <x v="1"/>
    <n v="3006"/>
    <x v="8"/>
    <n v="3006"/>
    <s v="ORÇAMENTO"/>
    <x v="0"/>
    <x v="4"/>
    <x v="2"/>
    <x v="2"/>
    <x v="15"/>
    <x v="15"/>
  </r>
  <r>
    <x v="5"/>
    <s v=" ORÇAMENTO"/>
    <x v="12"/>
    <d v="2024-09-01T00:00:00"/>
    <d v="2024-09-01T00:00:00"/>
    <s v="Orçamento"/>
    <s v="1 | 1"/>
    <x v="8"/>
    <x v="0"/>
    <n v="822.24206526587352"/>
    <x v="100"/>
    <x v="99"/>
    <s v="3198"/>
    <x v="16"/>
    <x v="3"/>
    <x v="1"/>
    <n v="3002"/>
    <x v="19"/>
    <n v="3002"/>
    <s v="ORÇAMENTO"/>
    <x v="1"/>
    <x v="4"/>
    <x v="2"/>
    <x v="2"/>
    <x v="15"/>
    <x v="15"/>
  </r>
  <r>
    <x v="5"/>
    <s v=" ORÇAMENTO"/>
    <x v="12"/>
    <d v="2024-09-01T00:00:00"/>
    <d v="2024-09-01T00:00:00"/>
    <s v="Orçamento"/>
    <s v="1 | 1"/>
    <x v="8"/>
    <x v="0"/>
    <n v="823.19470222332029"/>
    <x v="22"/>
    <x v="22"/>
    <s v="4032"/>
    <x v="8"/>
    <x v="3"/>
    <x v="1"/>
    <n v="3006"/>
    <x v="8"/>
    <n v="3006"/>
    <s v="ORÇAMENTO"/>
    <x v="1"/>
    <x v="4"/>
    <x v="2"/>
    <x v="2"/>
    <x v="13"/>
    <x v="13"/>
  </r>
  <r>
    <x v="5"/>
    <s v=" ORÇAMENTO"/>
    <x v="12"/>
    <d v="2024-09-01T00:00:00"/>
    <d v="2024-09-01T00:00:00"/>
    <s v="Orçamento"/>
    <s v="1 | 1"/>
    <x v="8"/>
    <x v="0"/>
    <n v="848"/>
    <x v="33"/>
    <x v="33"/>
    <s v="13744"/>
    <x v="19"/>
    <x v="3"/>
    <x v="1"/>
    <n v="9001"/>
    <x v="24"/>
    <n v="9001"/>
    <s v="ORÇAMENTO"/>
    <x v="1"/>
    <x v="4"/>
    <x v="10"/>
    <x v="10"/>
    <x v="16"/>
    <x v="16"/>
  </r>
  <r>
    <x v="5"/>
    <s v=" ORÇAMENTO"/>
    <x v="12"/>
    <d v="2024-09-01T00:00:00"/>
    <d v="2024-09-01T00:00:00"/>
    <s v="Orçamento"/>
    <s v="1 | 1"/>
    <x v="8"/>
    <x v="0"/>
    <n v="850"/>
    <x v="44"/>
    <x v="43"/>
    <s v="10766"/>
    <x v="3"/>
    <x v="3"/>
    <x v="1"/>
    <n v="7004"/>
    <x v="3"/>
    <n v="7004"/>
    <s v="ORÇAMENTO"/>
    <x v="0"/>
    <x v="4"/>
    <x v="9"/>
    <x v="9"/>
    <x v="18"/>
    <x v="18"/>
  </r>
  <r>
    <x v="5"/>
    <s v=" ORÇAMENTO"/>
    <x v="12"/>
    <d v="2024-09-01T00:00:00"/>
    <d v="2024-09-01T00:00:00"/>
    <s v="Orçamento"/>
    <s v="1 | 1"/>
    <x v="8"/>
    <x v="0"/>
    <n v="850.0167420864143"/>
    <x v="139"/>
    <x v="137"/>
    <s v="8627"/>
    <x v="6"/>
    <x v="3"/>
    <x v="1"/>
    <n v="6001"/>
    <x v="6"/>
    <n v="6001"/>
    <s v="ORÇAMENTO"/>
    <x v="1"/>
    <x v="4"/>
    <x v="2"/>
    <x v="2"/>
    <x v="15"/>
    <x v="15"/>
  </r>
  <r>
    <x v="5"/>
    <s v=" ORÇAMENTO"/>
    <x v="12"/>
    <d v="2024-09-01T00:00:00"/>
    <d v="2024-09-01T00:00:00"/>
    <s v="Orçamento"/>
    <s v="1 | 1"/>
    <x v="8"/>
    <x v="0"/>
    <n v="864.95593878617876"/>
    <x v="100"/>
    <x v="99"/>
    <s v="8033"/>
    <x v="2"/>
    <x v="3"/>
    <x v="1"/>
    <n v="5005"/>
    <x v="32"/>
    <n v="5005"/>
    <s v="ORÇAMENTO"/>
    <x v="1"/>
    <x v="4"/>
    <x v="2"/>
    <x v="2"/>
    <x v="15"/>
    <x v="15"/>
  </r>
  <r>
    <x v="5"/>
    <s v=" ORÇAMENTO"/>
    <x v="12"/>
    <d v="2024-09-01T00:00:00"/>
    <d v="2024-09-01T00:00:00"/>
    <s v="Orçamento"/>
    <s v="1 | 1"/>
    <x v="8"/>
    <x v="0"/>
    <n v="881.28826102604842"/>
    <x v="125"/>
    <x v="123"/>
    <s v="8713"/>
    <x v="6"/>
    <x v="3"/>
    <x v="1"/>
    <n v="6001"/>
    <x v="6"/>
    <n v="6001"/>
    <s v="ORÇAMENTO"/>
    <x v="0"/>
    <x v="4"/>
    <x v="9"/>
    <x v="9"/>
    <x v="12"/>
    <x v="12"/>
  </r>
  <r>
    <x v="5"/>
    <s v=" ORÇAMENTO"/>
    <x v="12"/>
    <d v="2024-09-01T00:00:00"/>
    <d v="2024-09-01T00:00:00"/>
    <s v="Orçamento"/>
    <s v="1 | 1"/>
    <x v="8"/>
    <x v="0"/>
    <n v="888.39542442141976"/>
    <x v="46"/>
    <x v="45"/>
    <s v="9565"/>
    <x v="10"/>
    <x v="3"/>
    <x v="1"/>
    <n v="7001"/>
    <x v="11"/>
    <n v="7001"/>
    <s v="ORÇAMENTO"/>
    <x v="0"/>
    <x v="4"/>
    <x v="9"/>
    <x v="9"/>
    <x v="12"/>
    <x v="12"/>
  </r>
  <r>
    <x v="5"/>
    <s v=" ORÇAMENTO"/>
    <x v="12"/>
    <d v="2024-09-01T00:00:00"/>
    <d v="2024-09-01T00:00:00"/>
    <s v="Orçamento"/>
    <s v="1 | 1"/>
    <x v="8"/>
    <x v="0"/>
    <n v="901.47899287946711"/>
    <x v="102"/>
    <x v="101"/>
    <s v="8966"/>
    <x v="6"/>
    <x v="3"/>
    <x v="1"/>
    <n v="6002"/>
    <x v="9"/>
    <n v="6002"/>
    <s v="ORÇAMENTO"/>
    <x v="1"/>
    <x v="4"/>
    <x v="2"/>
    <x v="2"/>
    <x v="15"/>
    <x v="15"/>
  </r>
  <r>
    <x v="5"/>
    <s v=" ORÇAMENTO"/>
    <x v="12"/>
    <d v="2024-09-01T00:00:00"/>
    <d v="2024-09-01T00:00:00"/>
    <s v="Orçamento"/>
    <s v="1 | 1"/>
    <x v="8"/>
    <x v="0"/>
    <n v="905.10458712000002"/>
    <x v="32"/>
    <x v="32"/>
    <s v="9340"/>
    <x v="10"/>
    <x v="3"/>
    <x v="1"/>
    <n v="7001"/>
    <x v="11"/>
    <n v="7001"/>
    <s v="ORÇAMENTO"/>
    <x v="1"/>
    <x v="4"/>
    <x v="2"/>
    <x v="2"/>
    <x v="2"/>
    <x v="2"/>
  </r>
  <r>
    <x v="5"/>
    <s v=" ORÇAMENTO"/>
    <x v="12"/>
    <d v="2024-09-01T00:00:00"/>
    <d v="2024-09-01T00:00:00"/>
    <s v="Orçamento"/>
    <s v="1 | 1"/>
    <x v="8"/>
    <x v="0"/>
    <n v="907.66981230648378"/>
    <x v="100"/>
    <x v="99"/>
    <s v="10191"/>
    <x v="2"/>
    <x v="3"/>
    <x v="1"/>
    <n v="7002"/>
    <x v="33"/>
    <n v="7002"/>
    <s v="ORÇAMENTO"/>
    <x v="1"/>
    <x v="4"/>
    <x v="2"/>
    <x v="2"/>
    <x v="15"/>
    <x v="15"/>
  </r>
  <r>
    <x v="5"/>
    <s v=" ORÇAMENTO"/>
    <x v="12"/>
    <d v="2024-09-01T00:00:00"/>
    <d v="2024-09-01T00:00:00"/>
    <s v="Orçamento"/>
    <s v="1 | 1"/>
    <x v="8"/>
    <x v="0"/>
    <n v="918.8686627722775"/>
    <x v="22"/>
    <x v="22"/>
    <s v="3788"/>
    <x v="15"/>
    <x v="3"/>
    <x v="1"/>
    <n v="3005"/>
    <x v="18"/>
    <n v="3005"/>
    <s v="ORÇAMENTO"/>
    <x v="1"/>
    <x v="4"/>
    <x v="2"/>
    <x v="2"/>
    <x v="13"/>
    <x v="13"/>
  </r>
  <r>
    <x v="5"/>
    <s v=" ORÇAMENTO"/>
    <x v="12"/>
    <d v="2024-09-01T00:00:00"/>
    <d v="2024-09-01T00:00:00"/>
    <s v="Orçamento"/>
    <s v="1 | 1"/>
    <x v="8"/>
    <x v="0"/>
    <n v="922.79025429632907"/>
    <x v="72"/>
    <x v="71"/>
    <s v="4805"/>
    <x v="7"/>
    <x v="3"/>
    <x v="1"/>
    <n v="3008"/>
    <x v="26"/>
    <n v="3008"/>
    <s v="ORÇAMENTO"/>
    <x v="1"/>
    <x v="4"/>
    <x v="2"/>
    <x v="2"/>
    <x v="15"/>
    <x v="15"/>
  </r>
  <r>
    <x v="5"/>
    <s v=" ORÇAMENTO"/>
    <x v="12"/>
    <d v="2024-09-01T00:00:00"/>
    <d v="2024-09-01T00:00:00"/>
    <s v="Orçamento"/>
    <s v="1 | 1"/>
    <x v="8"/>
    <x v="0"/>
    <n v="935.26131999999996"/>
    <x v="38"/>
    <x v="38"/>
    <s v="12419"/>
    <x v="9"/>
    <x v="3"/>
    <x v="1"/>
    <n v="8006"/>
    <x v="10"/>
    <n v="8006"/>
    <s v="ORÇAMENTO"/>
    <x v="1"/>
    <x v="4"/>
    <x v="2"/>
    <x v="2"/>
    <x v="13"/>
    <x v="13"/>
  </r>
  <r>
    <x v="5"/>
    <s v=" ORÇAMENTO"/>
    <x v="12"/>
    <d v="2024-09-01T00:00:00"/>
    <d v="2024-09-01T00:00:00"/>
    <s v="Orçamento"/>
    <s v="1 | 1"/>
    <x v="8"/>
    <x v="0"/>
    <n v="944.54201524485336"/>
    <x v="44"/>
    <x v="43"/>
    <s v="12640"/>
    <x v="9"/>
    <x v="3"/>
    <x v="1"/>
    <n v="8006"/>
    <x v="10"/>
    <n v="8006"/>
    <s v="ORÇAMENTO"/>
    <x v="0"/>
    <x v="4"/>
    <x v="9"/>
    <x v="9"/>
    <x v="18"/>
    <x v="18"/>
  </r>
  <r>
    <x v="5"/>
    <s v=" ORÇAMENTO"/>
    <x v="12"/>
    <d v="2024-09-01T00:00:00"/>
    <d v="2024-09-01T00:00:00"/>
    <s v="Orçamento"/>
    <s v="1 | 1"/>
    <x v="8"/>
    <x v="0"/>
    <n v="948.28163808345096"/>
    <x v="72"/>
    <x v="71"/>
    <s v="5262"/>
    <x v="22"/>
    <x v="3"/>
    <x v="1"/>
    <n v="4002"/>
    <x v="34"/>
    <n v="4002"/>
    <s v="ORÇAMENTO"/>
    <x v="1"/>
    <x v="4"/>
    <x v="2"/>
    <x v="2"/>
    <x v="15"/>
    <x v="15"/>
  </r>
  <r>
    <x v="5"/>
    <s v=" ORÇAMENTO"/>
    <x v="12"/>
    <d v="2024-09-01T00:00:00"/>
    <d v="2024-09-01T00:00:00"/>
    <s v="Orçamento"/>
    <s v="1 | 1"/>
    <x v="8"/>
    <x v="0"/>
    <n v="950"/>
    <x v="34"/>
    <x v="34"/>
    <s v="13248"/>
    <x v="9"/>
    <x v="3"/>
    <x v="1"/>
    <n v="8006"/>
    <x v="10"/>
    <n v="8006"/>
    <s v="ORÇAMENTO"/>
    <x v="0"/>
    <x v="4"/>
    <x v="0"/>
    <x v="0"/>
    <x v="0"/>
    <x v="0"/>
  </r>
  <r>
    <x v="5"/>
    <s v=" ORÇAMENTO"/>
    <x v="12"/>
    <d v="2024-09-01T00:00:00"/>
    <d v="2024-09-01T00:00:00"/>
    <s v="Orçamento"/>
    <s v="1 | 1"/>
    <x v="8"/>
    <x v="0"/>
    <n v="951.6216144"/>
    <x v="21"/>
    <x v="21"/>
    <s v="4056"/>
    <x v="8"/>
    <x v="3"/>
    <x v="1"/>
    <n v="3006"/>
    <x v="8"/>
    <n v="3006"/>
    <s v="ORÇAMENTO"/>
    <x v="1"/>
    <x v="4"/>
    <x v="2"/>
    <x v="2"/>
    <x v="2"/>
    <x v="2"/>
  </r>
  <r>
    <x v="5"/>
    <s v=" ORÇAMENTO"/>
    <x v="12"/>
    <d v="2024-09-01T00:00:00"/>
    <d v="2024-09-01T00:00:00"/>
    <s v="Orçamento"/>
    <s v="1 | 1"/>
    <x v="8"/>
    <x v="0"/>
    <n v="954.90439199999992"/>
    <x v="20"/>
    <x v="20"/>
    <s v="10570"/>
    <x v="3"/>
    <x v="3"/>
    <x v="1"/>
    <n v="7004"/>
    <x v="3"/>
    <n v="7004"/>
    <s v="ORÇAMENTO"/>
    <x v="1"/>
    <x v="4"/>
    <x v="2"/>
    <x v="2"/>
    <x v="2"/>
    <x v="2"/>
  </r>
  <r>
    <x v="5"/>
    <s v=" ORÇAMENTO"/>
    <x v="12"/>
    <d v="2024-09-01T00:00:00"/>
    <d v="2024-09-01T00:00:00"/>
    <s v="Orçamento"/>
    <s v="1 | 1"/>
    <x v="8"/>
    <x v="0"/>
    <n v="979.80785392000007"/>
    <x v="21"/>
    <x v="21"/>
    <s v="3612"/>
    <x v="20"/>
    <x v="3"/>
    <x v="1"/>
    <n v="3004"/>
    <x v="27"/>
    <n v="3004"/>
    <s v="ORÇAMENTO"/>
    <x v="1"/>
    <x v="4"/>
    <x v="2"/>
    <x v="2"/>
    <x v="2"/>
    <x v="2"/>
  </r>
  <r>
    <x v="5"/>
    <s v=" ORÇAMENTO"/>
    <x v="12"/>
    <d v="2024-09-01T00:00:00"/>
    <d v="2024-09-01T00:00:00"/>
    <s v="Orçamento"/>
    <s v="1 | 1"/>
    <x v="8"/>
    <x v="0"/>
    <n v="985"/>
    <x v="128"/>
    <x v="126"/>
    <s v="7571"/>
    <x v="18"/>
    <x v="3"/>
    <x v="1"/>
    <n v="5002"/>
    <x v="21"/>
    <n v="5002"/>
    <s v="ORÇAMENTO"/>
    <x v="0"/>
    <x v="4"/>
    <x v="9"/>
    <x v="9"/>
    <x v="18"/>
    <x v="18"/>
  </r>
  <r>
    <x v="5"/>
    <s v=" ORÇAMENTO"/>
    <x v="12"/>
    <d v="2024-09-01T00:00:00"/>
    <d v="2024-09-01T00:00:00"/>
    <s v="Orçamento"/>
    <s v="1 | 1"/>
    <x v="8"/>
    <x v="0"/>
    <n v="987.32"/>
    <x v="24"/>
    <x v="24"/>
    <s v="6261"/>
    <x v="2"/>
    <x v="3"/>
    <x v="1"/>
    <n v="4004"/>
    <x v="2"/>
    <n v="4004"/>
    <s v="ORÇAMENTO"/>
    <x v="0"/>
    <x v="4"/>
    <x v="0"/>
    <x v="0"/>
    <x v="9"/>
    <x v="9"/>
  </r>
  <r>
    <x v="5"/>
    <s v=" ORÇAMENTO"/>
    <x v="12"/>
    <d v="2024-09-01T00:00:00"/>
    <d v="2024-09-01T00:00:00"/>
    <s v="Orçamento"/>
    <s v="1 | 1"/>
    <x v="8"/>
    <x v="0"/>
    <n v="1000"/>
    <x v="73"/>
    <x v="72"/>
    <s v="10305"/>
    <x v="10"/>
    <x v="3"/>
    <x v="1"/>
    <n v="7003"/>
    <x v="14"/>
    <n v="7003"/>
    <s v="ORÇAMENTO"/>
    <x v="1"/>
    <x v="4"/>
    <x v="2"/>
    <x v="2"/>
    <x v="13"/>
    <x v="13"/>
  </r>
  <r>
    <x v="5"/>
    <s v=" ORÇAMENTO"/>
    <x v="12"/>
    <d v="2024-09-01T00:00:00"/>
    <d v="2024-09-01T00:00:00"/>
    <s v="Orçamento"/>
    <s v="1 | 1"/>
    <x v="8"/>
    <x v="0"/>
    <n v="1000"/>
    <x v="73"/>
    <x v="72"/>
    <s v="9230"/>
    <x v="10"/>
    <x v="3"/>
    <x v="1"/>
    <n v="7001"/>
    <x v="11"/>
    <n v="7001"/>
    <s v="ORÇAMENTO"/>
    <x v="1"/>
    <x v="4"/>
    <x v="2"/>
    <x v="2"/>
    <x v="13"/>
    <x v="13"/>
  </r>
  <r>
    <x v="5"/>
    <s v=" ORÇAMENTO"/>
    <x v="12"/>
    <d v="2024-09-01T00:00:00"/>
    <d v="2024-09-01T00:00:00"/>
    <s v="Orçamento"/>
    <s v="1 | 1"/>
    <x v="8"/>
    <x v="0"/>
    <n v="1000"/>
    <x v="30"/>
    <x v="30"/>
    <s v="21"/>
    <x v="19"/>
    <x v="3"/>
    <x v="1"/>
    <n v="1002"/>
    <x v="22"/>
    <n v="1002"/>
    <s v="ORÇAMENTO"/>
    <x v="1"/>
    <x v="4"/>
    <x v="2"/>
    <x v="2"/>
    <x v="13"/>
    <x v="13"/>
  </r>
  <r>
    <x v="5"/>
    <s v=" ORÇAMENTO"/>
    <x v="12"/>
    <d v="2024-09-01T00:00:00"/>
    <d v="2024-09-01T00:00:00"/>
    <s v="Orçamento"/>
    <s v="1 | 1"/>
    <x v="8"/>
    <x v="0"/>
    <n v="1000"/>
    <x v="30"/>
    <x v="30"/>
    <s v="5169"/>
    <x v="22"/>
    <x v="3"/>
    <x v="1"/>
    <n v="4002"/>
    <x v="34"/>
    <n v="4002"/>
    <s v="ORÇAMENTO"/>
    <x v="1"/>
    <x v="4"/>
    <x v="2"/>
    <x v="2"/>
    <x v="13"/>
    <x v="13"/>
  </r>
  <r>
    <x v="5"/>
    <s v=" ORÇAMENTO"/>
    <x v="12"/>
    <d v="2024-09-01T00:00:00"/>
    <d v="2024-09-01T00:00:00"/>
    <s v="Orçamento"/>
    <s v="1 | 1"/>
    <x v="8"/>
    <x v="0"/>
    <n v="1000"/>
    <x v="27"/>
    <x v="27"/>
    <s v="4757"/>
    <x v="7"/>
    <x v="3"/>
    <x v="1"/>
    <n v="3008"/>
    <x v="26"/>
    <n v="3008"/>
    <s v="ORÇAMENTO"/>
    <x v="0"/>
    <x v="4"/>
    <x v="2"/>
    <x v="2"/>
    <x v="13"/>
    <x v="13"/>
  </r>
  <r>
    <x v="5"/>
    <s v=" ORÇAMENTO"/>
    <x v="12"/>
    <d v="2024-09-01T00:00:00"/>
    <d v="2024-09-01T00:00:00"/>
    <s v="Orçamento"/>
    <s v="1 | 1"/>
    <x v="8"/>
    <x v="0"/>
    <n v="1000"/>
    <x v="106"/>
    <x v="105"/>
    <s v="3455"/>
    <x v="11"/>
    <x v="3"/>
    <x v="1"/>
    <n v="3003"/>
    <x v="12"/>
    <n v="3003"/>
    <s v="ORÇAMENTO"/>
    <x v="0"/>
    <x v="4"/>
    <x v="2"/>
    <x v="2"/>
    <x v="15"/>
    <x v="15"/>
  </r>
  <r>
    <x v="5"/>
    <s v=" ORÇAMENTO"/>
    <x v="12"/>
    <d v="2024-09-01T00:00:00"/>
    <d v="2024-09-01T00:00:00"/>
    <s v="Orçamento"/>
    <s v="1 | 1"/>
    <x v="8"/>
    <x v="0"/>
    <n v="1000"/>
    <x v="63"/>
    <x v="62"/>
    <s v="7224"/>
    <x v="13"/>
    <x v="3"/>
    <x v="1"/>
    <n v="5001"/>
    <x v="16"/>
    <n v="5001"/>
    <s v="ORÇAMENTO"/>
    <x v="0"/>
    <x v="4"/>
    <x v="9"/>
    <x v="9"/>
    <x v="18"/>
    <x v="18"/>
  </r>
  <r>
    <x v="5"/>
    <s v=" ORÇAMENTO"/>
    <x v="12"/>
    <d v="2024-09-01T00:00:00"/>
    <d v="2024-09-01T00:00:00"/>
    <s v="Orçamento"/>
    <s v="1 | 1"/>
    <x v="8"/>
    <x v="0"/>
    <n v="1000"/>
    <x v="91"/>
    <x v="90"/>
    <s v="7237"/>
    <x v="13"/>
    <x v="3"/>
    <x v="1"/>
    <n v="5001"/>
    <x v="16"/>
    <n v="5001"/>
    <s v="ORÇAMENTO"/>
    <x v="0"/>
    <x v="4"/>
    <x v="9"/>
    <x v="9"/>
    <x v="18"/>
    <x v="18"/>
  </r>
  <r>
    <x v="5"/>
    <s v=" ORÇAMENTO"/>
    <x v="12"/>
    <d v="2024-09-01T00:00:00"/>
    <d v="2024-09-01T00:00:00"/>
    <s v="Orçamento"/>
    <s v="1 | 1"/>
    <x v="8"/>
    <x v="0"/>
    <n v="1000"/>
    <x v="71"/>
    <x v="70"/>
    <s v="6898"/>
    <x v="2"/>
    <x v="3"/>
    <x v="1"/>
    <n v="4004"/>
    <x v="2"/>
    <n v="4004"/>
    <s v="ORÇAMENTO"/>
    <x v="0"/>
    <x v="4"/>
    <x v="0"/>
    <x v="0"/>
    <x v="9"/>
    <x v="9"/>
  </r>
  <r>
    <x v="5"/>
    <s v=" ORÇAMENTO"/>
    <x v="12"/>
    <d v="2024-09-01T00:00:00"/>
    <d v="2024-09-01T00:00:00"/>
    <s v="Orçamento"/>
    <s v="1 | 1"/>
    <x v="8"/>
    <x v="0"/>
    <n v="1000"/>
    <x v="109"/>
    <x v="108"/>
    <s v="13599"/>
    <x v="21"/>
    <x v="3"/>
    <x v="1"/>
    <n v="8007"/>
    <x v="29"/>
    <n v="8007"/>
    <s v="ORÇAMENTO"/>
    <x v="0"/>
    <x v="4"/>
    <x v="0"/>
    <x v="0"/>
    <x v="0"/>
    <x v="0"/>
  </r>
  <r>
    <x v="5"/>
    <s v=" ORÇAMENTO"/>
    <x v="12"/>
    <d v="2024-09-01T00:00:00"/>
    <d v="2024-09-01T00:00:00"/>
    <s v="Orçamento"/>
    <s v="1 | 1"/>
    <x v="8"/>
    <x v="0"/>
    <n v="1000"/>
    <x v="45"/>
    <x v="44"/>
    <s v="13487"/>
    <x v="9"/>
    <x v="3"/>
    <x v="1"/>
    <n v="8006"/>
    <x v="10"/>
    <n v="8006"/>
    <s v="ORÇAMENTO"/>
    <x v="0"/>
    <x v="4"/>
    <x v="11"/>
    <x v="11"/>
    <x v="17"/>
    <x v="17"/>
  </r>
  <r>
    <x v="5"/>
    <s v=" ORÇAMENTO"/>
    <x v="12"/>
    <d v="2024-09-01T00:00:00"/>
    <d v="2024-09-01T00:00:00"/>
    <s v="Orçamento"/>
    <s v="1 | 1"/>
    <x v="8"/>
    <x v="0"/>
    <n v="1030.7855444906888"/>
    <x v="72"/>
    <x v="71"/>
    <s v="10377"/>
    <x v="10"/>
    <x v="3"/>
    <x v="1"/>
    <n v="7003"/>
    <x v="14"/>
    <n v="7003"/>
    <s v="ORÇAMENTO"/>
    <x v="1"/>
    <x v="4"/>
    <x v="2"/>
    <x v="2"/>
    <x v="15"/>
    <x v="15"/>
  </r>
  <r>
    <x v="5"/>
    <s v=" ORÇAMENTO"/>
    <x v="12"/>
    <d v="2024-09-01T00:00:00"/>
    <d v="2024-09-01T00:00:00"/>
    <s v="Orçamento"/>
    <s v="1 | 1"/>
    <x v="8"/>
    <x v="0"/>
    <n v="1049.39250467428"/>
    <x v="21"/>
    <x v="21"/>
    <s v="3395"/>
    <x v="11"/>
    <x v="3"/>
    <x v="1"/>
    <n v="3003"/>
    <x v="12"/>
    <n v="3003"/>
    <s v="ORÇAMENTO"/>
    <x v="1"/>
    <x v="4"/>
    <x v="2"/>
    <x v="2"/>
    <x v="2"/>
    <x v="2"/>
  </r>
  <r>
    <x v="5"/>
    <s v=" ORÇAMENTO"/>
    <x v="12"/>
    <d v="2024-09-01T00:00:00"/>
    <d v="2024-09-01T00:00:00"/>
    <s v="Orçamento"/>
    <s v="1 | 1"/>
    <x v="8"/>
    <x v="0"/>
    <n v="1050"/>
    <x v="141"/>
    <x v="139"/>
    <s v="10687"/>
    <x v="3"/>
    <x v="3"/>
    <x v="1"/>
    <n v="7004"/>
    <x v="3"/>
    <n v="7004"/>
    <s v="ORÇAMENTO"/>
    <x v="0"/>
    <x v="4"/>
    <x v="9"/>
    <x v="9"/>
    <x v="22"/>
    <x v="22"/>
  </r>
  <r>
    <x v="5"/>
    <s v=" ORÇAMENTO"/>
    <x v="12"/>
    <d v="2024-09-01T00:00:00"/>
    <d v="2024-09-01T00:00:00"/>
    <s v="Orçamento"/>
    <s v="1 | 1"/>
    <x v="8"/>
    <x v="0"/>
    <n v="1055.9818731408766"/>
    <x v="100"/>
    <x v="99"/>
    <s v="7495"/>
    <x v="18"/>
    <x v="3"/>
    <x v="1"/>
    <n v="5002"/>
    <x v="21"/>
    <n v="5002"/>
    <s v="ORÇAMENTO"/>
    <x v="1"/>
    <x v="4"/>
    <x v="2"/>
    <x v="2"/>
    <x v="15"/>
    <x v="15"/>
  </r>
  <r>
    <x v="5"/>
    <s v=" ORÇAMENTO"/>
    <x v="12"/>
    <d v="2024-09-01T00:00:00"/>
    <d v="2024-09-01T00:00:00"/>
    <s v="Orçamento"/>
    <s v="1 | 1"/>
    <x v="8"/>
    <x v="0"/>
    <n v="1062.67197274"/>
    <x v="32"/>
    <x v="32"/>
    <s v="8915"/>
    <x v="6"/>
    <x v="3"/>
    <x v="1"/>
    <n v="6002"/>
    <x v="9"/>
    <n v="6002"/>
    <s v="ORÇAMENTO"/>
    <x v="1"/>
    <x v="4"/>
    <x v="2"/>
    <x v="2"/>
    <x v="2"/>
    <x v="2"/>
  </r>
  <r>
    <x v="5"/>
    <s v=" ORÇAMENTO"/>
    <x v="12"/>
    <d v="2024-09-01T00:00:00"/>
    <d v="2024-09-01T00:00:00"/>
    <s v="Orçamento"/>
    <s v="1 | 1"/>
    <x v="8"/>
    <x v="0"/>
    <n v="1066.0745093057037"/>
    <x v="27"/>
    <x v="27"/>
    <s v="8366"/>
    <x v="6"/>
    <x v="3"/>
    <x v="1"/>
    <n v="6001"/>
    <x v="6"/>
    <n v="6001"/>
    <s v="ORÇAMENTO"/>
    <x v="0"/>
    <x v="4"/>
    <x v="2"/>
    <x v="2"/>
    <x v="13"/>
    <x v="13"/>
  </r>
  <r>
    <x v="5"/>
    <s v=" ORÇAMENTO"/>
    <x v="12"/>
    <d v="2024-09-01T00:00:00"/>
    <d v="2024-09-01T00:00:00"/>
    <s v="Orçamento"/>
    <s v="1 | 1"/>
    <x v="8"/>
    <x v="0"/>
    <n v="1066.0745093057037"/>
    <x v="77"/>
    <x v="76"/>
    <s v="9688"/>
    <x v="10"/>
    <x v="3"/>
    <x v="1"/>
    <n v="7001"/>
    <x v="11"/>
    <n v="7001"/>
    <s v="ORÇAMENTO"/>
    <x v="0"/>
    <x v="4"/>
    <x v="9"/>
    <x v="9"/>
    <x v="12"/>
    <x v="12"/>
  </r>
  <r>
    <x v="5"/>
    <s v=" ORÇAMENTO"/>
    <x v="12"/>
    <d v="2024-09-01T00:00:00"/>
    <d v="2024-09-01T00:00:00"/>
    <s v="Orçamento"/>
    <s v="1 | 1"/>
    <x v="8"/>
    <x v="0"/>
    <n v="1066.0745093057037"/>
    <x v="147"/>
    <x v="145"/>
    <s v="9798"/>
    <x v="10"/>
    <x v="3"/>
    <x v="1"/>
    <n v="7001"/>
    <x v="11"/>
    <n v="7001"/>
    <s v="ORÇAMENTO"/>
    <x v="0"/>
    <x v="4"/>
    <x v="9"/>
    <x v="9"/>
    <x v="12"/>
    <x v="12"/>
  </r>
  <r>
    <x v="5"/>
    <s v=" ORÇAMENTO"/>
    <x v="12"/>
    <d v="2024-09-01T00:00:00"/>
    <d v="2024-09-01T00:00:00"/>
    <s v="Orçamento"/>
    <s v="1 | 1"/>
    <x v="8"/>
    <x v="0"/>
    <n v="1068.5194657103505"/>
    <x v="10"/>
    <x v="10"/>
    <s v="2359"/>
    <x v="0"/>
    <x v="3"/>
    <x v="1"/>
    <n v="2001"/>
    <x v="0"/>
    <n v="2001"/>
    <s v="ORÇAMENTO"/>
    <x v="1"/>
    <x v="4"/>
    <x v="5"/>
    <x v="5"/>
    <x v="6"/>
    <x v="6"/>
  </r>
  <r>
    <x v="5"/>
    <s v=" ORÇAMENTO"/>
    <x v="12"/>
    <d v="2024-09-01T00:00:00"/>
    <d v="2024-09-01T00:00:00"/>
    <s v="Orçamento"/>
    <s v="1 | 1"/>
    <x v="8"/>
    <x v="0"/>
    <n v="1070.2198309809783"/>
    <x v="100"/>
    <x v="99"/>
    <s v="3848"/>
    <x v="15"/>
    <x v="3"/>
    <x v="1"/>
    <n v="3005"/>
    <x v="18"/>
    <n v="3005"/>
    <s v="ORÇAMENTO"/>
    <x v="1"/>
    <x v="4"/>
    <x v="2"/>
    <x v="2"/>
    <x v="15"/>
    <x v="15"/>
  </r>
  <r>
    <x v="5"/>
    <s v=" ORÇAMENTO"/>
    <x v="12"/>
    <d v="2024-09-01T00:00:00"/>
    <d v="2024-09-01T00:00:00"/>
    <s v="Orçamento"/>
    <s v="1 | 1"/>
    <x v="8"/>
    <x v="0"/>
    <n v="1094.5757533803296"/>
    <x v="22"/>
    <x v="22"/>
    <s v="12048"/>
    <x v="21"/>
    <x v="3"/>
    <x v="1"/>
    <n v="8003"/>
    <x v="28"/>
    <n v="8003"/>
    <s v="ORÇAMENTO"/>
    <x v="1"/>
    <x v="4"/>
    <x v="2"/>
    <x v="2"/>
    <x v="13"/>
    <x v="13"/>
  </r>
  <r>
    <x v="5"/>
    <s v=" ORÇAMENTO"/>
    <x v="12"/>
    <d v="2024-09-01T00:00:00"/>
    <d v="2024-09-01T00:00:00"/>
    <s v="Orçamento"/>
    <s v="1 | 1"/>
    <x v="8"/>
    <x v="0"/>
    <n v="1096.81649045939"/>
    <x v="70"/>
    <x v="69"/>
    <s v="4829"/>
    <x v="7"/>
    <x v="3"/>
    <x v="1"/>
    <n v="3008"/>
    <x v="26"/>
    <n v="3008"/>
    <s v="ORÇAMENTO"/>
    <x v="1"/>
    <x v="4"/>
    <x v="2"/>
    <x v="2"/>
    <x v="15"/>
    <x v="15"/>
  </r>
  <r>
    <x v="5"/>
    <s v=" ORÇAMENTO"/>
    <x v="12"/>
    <d v="2024-09-01T00:00:00"/>
    <d v="2024-09-01T00:00:00"/>
    <s v="Orçamento"/>
    <s v="1 | 1"/>
    <x v="8"/>
    <x v="0"/>
    <n v="1097.902208"/>
    <x v="21"/>
    <x v="21"/>
    <s v="6072"/>
    <x v="2"/>
    <x v="3"/>
    <x v="1"/>
    <n v="4004"/>
    <x v="2"/>
    <n v="4004"/>
    <s v="ORÇAMENTO"/>
    <x v="1"/>
    <x v="4"/>
    <x v="2"/>
    <x v="2"/>
    <x v="2"/>
    <x v="2"/>
  </r>
  <r>
    <x v="5"/>
    <s v=" ORÇAMENTO"/>
    <x v="12"/>
    <d v="2024-09-01T00:00:00"/>
    <d v="2024-09-01T00:00:00"/>
    <s v="Orçamento"/>
    <s v="1 | 1"/>
    <x v="8"/>
    <x v="0"/>
    <n v="1100"/>
    <x v="27"/>
    <x v="27"/>
    <s v="10329"/>
    <x v="10"/>
    <x v="3"/>
    <x v="1"/>
    <n v="7003"/>
    <x v="14"/>
    <n v="7003"/>
    <s v="ORÇAMENTO"/>
    <x v="0"/>
    <x v="4"/>
    <x v="2"/>
    <x v="2"/>
    <x v="13"/>
    <x v="13"/>
  </r>
  <r>
    <x v="5"/>
    <s v=" ORÇAMENTO"/>
    <x v="12"/>
    <d v="2024-09-01T00:00:00"/>
    <d v="2024-09-01T00:00:00"/>
    <s v="Orçamento"/>
    <s v="1 | 1"/>
    <x v="8"/>
    <x v="0"/>
    <n v="1100"/>
    <x v="14"/>
    <x v="14"/>
    <s v="6429"/>
    <x v="2"/>
    <x v="3"/>
    <x v="1"/>
    <n v="4004"/>
    <x v="2"/>
    <n v="4004"/>
    <s v="ORÇAMENTO"/>
    <x v="0"/>
    <x v="4"/>
    <x v="0"/>
    <x v="0"/>
    <x v="9"/>
    <x v="9"/>
  </r>
  <r>
    <x v="5"/>
    <s v=" ORÇAMENTO"/>
    <x v="12"/>
    <d v="2024-09-01T00:00:00"/>
    <d v="2024-09-01T00:00:00"/>
    <s v="Orçamento"/>
    <s v="1 | 1"/>
    <x v="8"/>
    <x v="0"/>
    <n v="1131"/>
    <x v="34"/>
    <x v="34"/>
    <s v="7623"/>
    <x v="18"/>
    <x v="3"/>
    <x v="1"/>
    <n v="5002"/>
    <x v="21"/>
    <n v="5002"/>
    <s v="ORÇAMENTO"/>
    <x v="0"/>
    <x v="4"/>
    <x v="0"/>
    <x v="0"/>
    <x v="0"/>
    <x v="0"/>
  </r>
  <r>
    <x v="5"/>
    <s v=" ORÇAMENTO"/>
    <x v="12"/>
    <d v="2024-09-01T00:00:00"/>
    <d v="2024-09-01T00:00:00"/>
    <s v="Orçamento"/>
    <s v="1 | 1"/>
    <x v="8"/>
    <x v="0"/>
    <n v="1131.0776936133068"/>
    <x v="21"/>
    <x v="21"/>
    <s v="6071"/>
    <x v="2"/>
    <x v="3"/>
    <x v="1"/>
    <n v="4004"/>
    <x v="2"/>
    <n v="4004"/>
    <s v="ORÇAMENTO"/>
    <x v="1"/>
    <x v="4"/>
    <x v="2"/>
    <x v="2"/>
    <x v="2"/>
    <x v="2"/>
  </r>
  <r>
    <x v="5"/>
    <s v=" ORÇAMENTO"/>
    <x v="12"/>
    <d v="2024-09-01T00:00:00"/>
    <d v="2024-09-01T00:00:00"/>
    <s v="Orçamento"/>
    <s v="1 | 1"/>
    <x v="8"/>
    <x v="0"/>
    <n v="1138.03"/>
    <x v="106"/>
    <x v="105"/>
    <s v="5072"/>
    <x v="17"/>
    <x v="3"/>
    <x v="1"/>
    <n v="4001"/>
    <x v="20"/>
    <n v="4001"/>
    <s v="ORÇAMENTO"/>
    <x v="0"/>
    <x v="4"/>
    <x v="2"/>
    <x v="2"/>
    <x v="15"/>
    <x v="15"/>
  </r>
  <r>
    <x v="5"/>
    <s v=" ORÇAMENTO"/>
    <x v="12"/>
    <d v="2024-09-01T00:00:00"/>
    <d v="2024-09-01T00:00:00"/>
    <s v="Orçamento"/>
    <s v="1 | 1"/>
    <x v="8"/>
    <x v="0"/>
    <n v="1151.9287663355999"/>
    <x v="21"/>
    <x v="21"/>
    <s v="11068"/>
    <x v="14"/>
    <x v="3"/>
    <x v="1"/>
    <n v="8001"/>
    <x v="17"/>
    <n v="8001"/>
    <s v="ORÇAMENTO"/>
    <x v="1"/>
    <x v="4"/>
    <x v="2"/>
    <x v="2"/>
    <x v="2"/>
    <x v="2"/>
  </r>
  <r>
    <x v="5"/>
    <s v=" ORÇAMENTO"/>
    <x v="12"/>
    <d v="2024-09-01T00:00:00"/>
    <d v="2024-09-01T00:00:00"/>
    <s v="Orçamento"/>
    <s v="1 | 1"/>
    <x v="8"/>
    <x v="0"/>
    <n v="1153.0718159999999"/>
    <x v="32"/>
    <x v="32"/>
    <s v="3824"/>
    <x v="15"/>
    <x v="3"/>
    <x v="1"/>
    <n v="3005"/>
    <x v="18"/>
    <n v="3005"/>
    <s v="ORÇAMENTO"/>
    <x v="1"/>
    <x v="4"/>
    <x v="2"/>
    <x v="2"/>
    <x v="2"/>
    <x v="2"/>
  </r>
  <r>
    <x v="5"/>
    <s v=" ORÇAMENTO"/>
    <x v="12"/>
    <d v="2024-09-01T00:00:00"/>
    <d v="2024-09-01T00:00:00"/>
    <s v="Orçamento"/>
    <s v="1 | 1"/>
    <x v="8"/>
    <x v="0"/>
    <n v="1153.5971989680847"/>
    <x v="105"/>
    <x v="104"/>
    <s v="8307"/>
    <x v="6"/>
    <x v="3"/>
    <x v="1"/>
    <n v="6001"/>
    <x v="6"/>
    <n v="6001"/>
    <s v="ORÇAMENTO"/>
    <x v="0"/>
    <x v="4"/>
    <x v="2"/>
    <x v="2"/>
    <x v="13"/>
    <x v="13"/>
  </r>
  <r>
    <x v="5"/>
    <s v=" ORÇAMENTO"/>
    <x v="12"/>
    <d v="2024-09-01T00:00:00"/>
    <d v="2024-09-01T00:00:00"/>
    <s v="Orçamento"/>
    <s v="1 | 1"/>
    <x v="8"/>
    <x v="0"/>
    <n v="1158.0884638270179"/>
    <x v="70"/>
    <x v="69"/>
    <s v="10203"/>
    <x v="2"/>
    <x v="3"/>
    <x v="1"/>
    <n v="7002"/>
    <x v="33"/>
    <n v="7002"/>
    <s v="ORÇAMENTO"/>
    <x v="1"/>
    <x v="4"/>
    <x v="2"/>
    <x v="2"/>
    <x v="15"/>
    <x v="15"/>
  </r>
  <r>
    <x v="5"/>
    <s v=" ORÇAMENTO"/>
    <x v="12"/>
    <d v="2024-09-01T00:00:00"/>
    <d v="2024-09-01T00:00:00"/>
    <s v="Orçamento"/>
    <s v="1 | 1"/>
    <x v="8"/>
    <x v="0"/>
    <n v="1166.908040367601"/>
    <x v="70"/>
    <x v="69"/>
    <s v="7507"/>
    <x v="18"/>
    <x v="3"/>
    <x v="1"/>
    <n v="5002"/>
    <x v="21"/>
    <n v="5002"/>
    <s v="ORÇAMENTO"/>
    <x v="1"/>
    <x v="4"/>
    <x v="2"/>
    <x v="2"/>
    <x v="15"/>
    <x v="15"/>
  </r>
  <r>
    <x v="5"/>
    <s v=" ORÇAMENTO"/>
    <x v="12"/>
    <d v="2024-09-01T00:00:00"/>
    <d v="2024-09-01T00:00:00"/>
    <s v="Orçamento"/>
    <s v="1 | 1"/>
    <x v="8"/>
    <x v="0"/>
    <n v="1194.4422628742559"/>
    <x v="98"/>
    <x v="97"/>
    <s v="2195"/>
    <x v="0"/>
    <x v="3"/>
    <x v="1"/>
    <n v="2001"/>
    <x v="0"/>
    <n v="2001"/>
    <s v="ORÇAMENTO"/>
    <x v="1"/>
    <x v="4"/>
    <x v="5"/>
    <x v="5"/>
    <x v="6"/>
    <x v="6"/>
  </r>
  <r>
    <x v="5"/>
    <s v=" ORÇAMENTO"/>
    <x v="12"/>
    <d v="2024-09-01T00:00:00"/>
    <d v="2024-09-01T00:00:00"/>
    <s v="Orçamento"/>
    <s v="1 | 1"/>
    <x v="8"/>
    <x v="0"/>
    <n v="1200"/>
    <x v="14"/>
    <x v="14"/>
    <s v="6428"/>
    <x v="2"/>
    <x v="3"/>
    <x v="1"/>
    <n v="4004"/>
    <x v="2"/>
    <n v="4004"/>
    <s v="ORÇAMENTO"/>
    <x v="0"/>
    <x v="4"/>
    <x v="0"/>
    <x v="0"/>
    <x v="9"/>
    <x v="9"/>
  </r>
  <r>
    <x v="5"/>
    <s v=" ORÇAMENTO"/>
    <x v="12"/>
    <d v="2024-09-01T00:00:00"/>
    <d v="2024-09-01T00:00:00"/>
    <s v="Orçamento"/>
    <s v="1 | 1"/>
    <x v="8"/>
    <x v="0"/>
    <n v="1211.8818016000032"/>
    <x v="65"/>
    <x v="64"/>
    <s v="8504"/>
    <x v="6"/>
    <x v="3"/>
    <x v="1"/>
    <n v="6001"/>
    <x v="6"/>
    <n v="6001"/>
    <s v="ORÇAMENTO"/>
    <x v="1"/>
    <x v="4"/>
    <x v="2"/>
    <x v="2"/>
    <x v="2"/>
    <x v="2"/>
  </r>
  <r>
    <x v="5"/>
    <s v=" ORÇAMENTO"/>
    <x v="12"/>
    <d v="2024-09-01T00:00:00"/>
    <d v="2024-09-01T00:00:00"/>
    <s v="Orçamento"/>
    <s v="1 | 1"/>
    <x v="8"/>
    <x v="0"/>
    <n v="1246.7669883200001"/>
    <x v="21"/>
    <x v="21"/>
    <s v="10353"/>
    <x v="10"/>
    <x v="3"/>
    <x v="1"/>
    <n v="7003"/>
    <x v="14"/>
    <n v="7003"/>
    <s v="ORÇAMENTO"/>
    <x v="1"/>
    <x v="4"/>
    <x v="2"/>
    <x v="2"/>
    <x v="2"/>
    <x v="2"/>
  </r>
  <r>
    <x v="5"/>
    <s v=" ORÇAMENTO"/>
    <x v="12"/>
    <d v="2024-09-01T00:00:00"/>
    <d v="2024-09-01T00:00:00"/>
    <s v="Orçamento"/>
    <s v="1 | 1"/>
    <x v="8"/>
    <x v="0"/>
    <n v="1249.3808004689247"/>
    <x v="100"/>
    <x v="99"/>
    <s v="4817"/>
    <x v="7"/>
    <x v="3"/>
    <x v="1"/>
    <n v="3008"/>
    <x v="26"/>
    <n v="3008"/>
    <s v="ORÇAMENTO"/>
    <x v="1"/>
    <x v="4"/>
    <x v="2"/>
    <x v="2"/>
    <x v="15"/>
    <x v="15"/>
  </r>
  <r>
    <x v="5"/>
    <s v=" ORÇAMENTO"/>
    <x v="12"/>
    <d v="2024-09-01T00:00:00"/>
    <d v="2024-09-01T00:00:00"/>
    <s v="Orçamento"/>
    <s v="1 | 1"/>
    <x v="8"/>
    <x v="0"/>
    <n v="1263.0175618578066"/>
    <x v="72"/>
    <x v="71"/>
    <s v="5591"/>
    <x v="12"/>
    <x v="3"/>
    <x v="1"/>
    <n v="4003"/>
    <x v="13"/>
    <n v="4003"/>
    <s v="ORÇAMENTO"/>
    <x v="1"/>
    <x v="4"/>
    <x v="2"/>
    <x v="2"/>
    <x v="15"/>
    <x v="15"/>
  </r>
  <r>
    <x v="5"/>
    <s v=" ORÇAMENTO"/>
    <x v="12"/>
    <d v="2024-09-01T00:00:00"/>
    <d v="2024-09-01T00:00:00"/>
    <s v="Orçamento"/>
    <s v="1 | 1"/>
    <x v="8"/>
    <x v="0"/>
    <n v="1273.8037440382229"/>
    <x v="22"/>
    <x v="22"/>
    <s v="3311"/>
    <x v="11"/>
    <x v="3"/>
    <x v="1"/>
    <n v="3003"/>
    <x v="12"/>
    <n v="3003"/>
    <s v="ORÇAMENTO"/>
    <x v="1"/>
    <x v="4"/>
    <x v="2"/>
    <x v="2"/>
    <x v="13"/>
    <x v="13"/>
  </r>
  <r>
    <x v="5"/>
    <s v=" ORÇAMENTO"/>
    <x v="12"/>
    <d v="2024-09-01T00:00:00"/>
    <d v="2024-09-01T00:00:00"/>
    <s v="Orçamento"/>
    <s v="1 | 1"/>
    <x v="8"/>
    <x v="0"/>
    <n v="1274.2990390404075"/>
    <x v="72"/>
    <x v="71"/>
    <s v="3636"/>
    <x v="20"/>
    <x v="3"/>
    <x v="1"/>
    <n v="3004"/>
    <x v="27"/>
    <n v="3004"/>
    <s v="ORÇAMENTO"/>
    <x v="1"/>
    <x v="4"/>
    <x v="2"/>
    <x v="2"/>
    <x v="15"/>
    <x v="15"/>
  </r>
  <r>
    <x v="5"/>
    <s v=" ORÇAMENTO"/>
    <x v="12"/>
    <d v="2024-09-01T00:00:00"/>
    <d v="2024-09-01T00:00:00"/>
    <s v="Orçamento"/>
    <s v="1 | 1"/>
    <x v="8"/>
    <x v="0"/>
    <n v="1279.2894111668445"/>
    <x v="76"/>
    <x v="75"/>
    <s v="9638"/>
    <x v="10"/>
    <x v="3"/>
    <x v="1"/>
    <n v="7001"/>
    <x v="11"/>
    <n v="7001"/>
    <s v="ORÇAMENTO"/>
    <x v="0"/>
    <x v="4"/>
    <x v="9"/>
    <x v="9"/>
    <x v="12"/>
    <x v="12"/>
  </r>
  <r>
    <x v="5"/>
    <s v=" ORÇAMENTO"/>
    <x v="12"/>
    <d v="2024-09-01T00:00:00"/>
    <d v="2024-09-01T00:00:00"/>
    <s v="Orçamento"/>
    <s v="1 | 1"/>
    <x v="8"/>
    <x v="0"/>
    <n v="1310"/>
    <x v="34"/>
    <x v="34"/>
    <s v="3983"/>
    <x v="15"/>
    <x v="3"/>
    <x v="1"/>
    <n v="3005"/>
    <x v="18"/>
    <n v="3005"/>
    <s v="ORÇAMENTO"/>
    <x v="0"/>
    <x v="4"/>
    <x v="0"/>
    <x v="0"/>
    <x v="0"/>
    <x v="0"/>
  </r>
  <r>
    <x v="5"/>
    <s v=" ORÇAMENTO"/>
    <x v="12"/>
    <d v="2024-09-01T00:00:00"/>
    <d v="2024-09-01T00:00:00"/>
    <s v="Orçamento"/>
    <s v="1 | 1"/>
    <x v="8"/>
    <x v="0"/>
    <n v="1313.4516107493823"/>
    <x v="100"/>
    <x v="99"/>
    <s v="12132"/>
    <x v="21"/>
    <x v="3"/>
    <x v="1"/>
    <n v="8003"/>
    <x v="28"/>
    <n v="8003"/>
    <s v="ORÇAMENTO"/>
    <x v="1"/>
    <x v="4"/>
    <x v="2"/>
    <x v="2"/>
    <x v="15"/>
    <x v="15"/>
  </r>
  <r>
    <x v="5"/>
    <s v=" ORÇAMENTO"/>
    <x v="12"/>
    <d v="2024-09-01T00:00:00"/>
    <d v="2024-09-01T00:00:00"/>
    <s v="Orçamento"/>
    <s v="1 | 1"/>
    <x v="8"/>
    <x v="0"/>
    <n v="1313.4516107493823"/>
    <x v="100"/>
    <x v="99"/>
    <s v="4092"/>
    <x v="8"/>
    <x v="3"/>
    <x v="1"/>
    <n v="3006"/>
    <x v="8"/>
    <n v="3006"/>
    <s v="ORÇAMENTO"/>
    <x v="1"/>
    <x v="4"/>
    <x v="2"/>
    <x v="2"/>
    <x v="15"/>
    <x v="15"/>
  </r>
  <r>
    <x v="5"/>
    <s v=" ORÇAMENTO"/>
    <x v="12"/>
    <d v="2024-09-01T00:00:00"/>
    <d v="2024-09-01T00:00:00"/>
    <s v="Orçamento"/>
    <s v="1 | 1"/>
    <x v="8"/>
    <x v="0"/>
    <n v="1333.33"/>
    <x v="103"/>
    <x v="102"/>
    <s v="11294"/>
    <x v="14"/>
    <x v="3"/>
    <x v="1"/>
    <n v="8001"/>
    <x v="17"/>
    <n v="8001"/>
    <s v="ORÇAMENTO"/>
    <x v="0"/>
    <x v="4"/>
    <x v="0"/>
    <x v="0"/>
    <x v="0"/>
    <x v="0"/>
  </r>
  <r>
    <x v="5"/>
    <s v=" ORÇAMENTO"/>
    <x v="12"/>
    <d v="2024-09-01T00:00:00"/>
    <d v="2024-09-01T00:00:00"/>
    <s v="Orçamento"/>
    <s v="1 | 1"/>
    <x v="8"/>
    <x v="0"/>
    <n v="1333.33"/>
    <x v="103"/>
    <x v="102"/>
    <s v="11295"/>
    <x v="14"/>
    <x v="3"/>
    <x v="1"/>
    <n v="8001"/>
    <x v="17"/>
    <n v="8001"/>
    <s v="ORÇAMENTO"/>
    <x v="0"/>
    <x v="4"/>
    <x v="0"/>
    <x v="0"/>
    <x v="0"/>
    <x v="0"/>
  </r>
  <r>
    <x v="5"/>
    <s v=" ORÇAMENTO"/>
    <x v="12"/>
    <d v="2024-09-01T00:00:00"/>
    <d v="2024-09-01T00:00:00"/>
    <s v="Orçamento"/>
    <s v="1 | 1"/>
    <x v="8"/>
    <x v="0"/>
    <n v="1333.33"/>
    <x v="103"/>
    <x v="102"/>
    <s v="11296"/>
    <x v="14"/>
    <x v="3"/>
    <x v="1"/>
    <n v="8001"/>
    <x v="17"/>
    <n v="8001"/>
    <s v="ORÇAMENTO"/>
    <x v="0"/>
    <x v="4"/>
    <x v="0"/>
    <x v="0"/>
    <x v="0"/>
    <x v="0"/>
  </r>
  <r>
    <x v="5"/>
    <s v=" ORÇAMENTO"/>
    <x v="12"/>
    <d v="2024-09-01T00:00:00"/>
    <d v="2024-09-01T00:00:00"/>
    <s v="Orçamento"/>
    <s v="1 | 1"/>
    <x v="8"/>
    <x v="0"/>
    <n v="1333.8467613068481"/>
    <x v="9"/>
    <x v="9"/>
    <s v="1872"/>
    <x v="0"/>
    <x v="3"/>
    <x v="1"/>
    <n v="2001"/>
    <x v="0"/>
    <n v="2001"/>
    <s v="ORÇAMENTO"/>
    <x v="1"/>
    <x v="4"/>
    <x v="4"/>
    <x v="4"/>
    <x v="5"/>
    <x v="5"/>
  </r>
  <r>
    <x v="5"/>
    <s v=" ORÇAMENTO"/>
    <x v="12"/>
    <d v="2024-09-01T00:00:00"/>
    <d v="2024-09-01T00:00:00"/>
    <s v="Orçamento"/>
    <s v="1 | 1"/>
    <x v="8"/>
    <x v="0"/>
    <n v="1350"/>
    <x v="121"/>
    <x v="119"/>
    <s v="6721"/>
    <x v="2"/>
    <x v="3"/>
    <x v="1"/>
    <n v="4004"/>
    <x v="2"/>
    <n v="4004"/>
    <s v="ORÇAMENTO"/>
    <x v="0"/>
    <x v="4"/>
    <x v="0"/>
    <x v="0"/>
    <x v="9"/>
    <x v="9"/>
  </r>
  <r>
    <x v="5"/>
    <s v=" ORÇAMENTO"/>
    <x v="12"/>
    <d v="2024-09-01T00:00:00"/>
    <d v="2024-09-01T00:00:00"/>
    <s v="Orçamento"/>
    <s v="1 | 1"/>
    <x v="8"/>
    <x v="0"/>
    <n v="1353.3961708360457"/>
    <x v="22"/>
    <x v="22"/>
    <s v="11020"/>
    <x v="14"/>
    <x v="3"/>
    <x v="1"/>
    <n v="8001"/>
    <x v="17"/>
    <n v="8001"/>
    <s v="ORÇAMENTO"/>
    <x v="1"/>
    <x v="4"/>
    <x v="2"/>
    <x v="2"/>
    <x v="13"/>
    <x v="13"/>
  </r>
  <r>
    <x v="5"/>
    <s v=" ORÇAMENTO"/>
    <x v="12"/>
    <d v="2024-09-01T00:00:00"/>
    <d v="2024-09-01T00:00:00"/>
    <s v="Orçamento"/>
    <s v="1 | 1"/>
    <x v="8"/>
    <x v="0"/>
    <n v="1367.1"/>
    <x v="34"/>
    <x v="34"/>
    <s v="11166"/>
    <x v="14"/>
    <x v="3"/>
    <x v="1"/>
    <n v="8001"/>
    <x v="17"/>
    <n v="8001"/>
    <s v="ORÇAMENTO"/>
    <x v="0"/>
    <x v="4"/>
    <x v="0"/>
    <x v="0"/>
    <x v="0"/>
    <x v="0"/>
  </r>
  <r>
    <x v="5"/>
    <s v=" ORÇAMENTO"/>
    <x v="12"/>
    <d v="2024-09-01T00:00:00"/>
    <d v="2024-09-01T00:00:00"/>
    <s v="Orçamento"/>
    <s v="1 | 1"/>
    <x v="8"/>
    <x v="0"/>
    <n v="1384.8728293357178"/>
    <x v="70"/>
    <x v="69"/>
    <s v="4104"/>
    <x v="8"/>
    <x v="3"/>
    <x v="1"/>
    <n v="3006"/>
    <x v="8"/>
    <n v="3006"/>
    <s v="ORÇAMENTO"/>
    <x v="1"/>
    <x v="4"/>
    <x v="2"/>
    <x v="2"/>
    <x v="15"/>
    <x v="15"/>
  </r>
  <r>
    <x v="5"/>
    <s v=" ORÇAMENTO"/>
    <x v="12"/>
    <d v="2024-09-01T00:00:00"/>
    <d v="2024-09-01T00:00:00"/>
    <s v="Orçamento"/>
    <s v="1 | 1"/>
    <x v="8"/>
    <x v="0"/>
    <n v="1400"/>
    <x v="63"/>
    <x v="62"/>
    <s v="9978"/>
    <x v="10"/>
    <x v="3"/>
    <x v="1"/>
    <n v="7001"/>
    <x v="11"/>
    <n v="7001"/>
    <s v="ORÇAMENTO"/>
    <x v="0"/>
    <x v="4"/>
    <x v="9"/>
    <x v="9"/>
    <x v="18"/>
    <x v="18"/>
  </r>
  <r>
    <x v="5"/>
    <s v=" ORÇAMENTO"/>
    <x v="12"/>
    <d v="2024-09-01T00:00:00"/>
    <d v="2024-09-01T00:00:00"/>
    <s v="Orçamento"/>
    <s v="1 | 1"/>
    <x v="8"/>
    <x v="0"/>
    <n v="1400"/>
    <x v="14"/>
    <x v="14"/>
    <s v="6427"/>
    <x v="2"/>
    <x v="3"/>
    <x v="1"/>
    <n v="4004"/>
    <x v="2"/>
    <n v="4004"/>
    <s v="ORÇAMENTO"/>
    <x v="0"/>
    <x v="4"/>
    <x v="0"/>
    <x v="0"/>
    <x v="9"/>
    <x v="9"/>
  </r>
  <r>
    <x v="5"/>
    <s v=" ORÇAMENTO"/>
    <x v="12"/>
    <d v="2024-09-01T00:00:00"/>
    <d v="2024-09-01T00:00:00"/>
    <s v="Orçamento"/>
    <s v="1 | 1"/>
    <x v="8"/>
    <x v="0"/>
    <n v="1400"/>
    <x v="34"/>
    <x v="34"/>
    <s v="5321"/>
    <x v="22"/>
    <x v="3"/>
    <x v="1"/>
    <n v="4002"/>
    <x v="34"/>
    <n v="4002"/>
    <s v="ORÇAMENTO"/>
    <x v="0"/>
    <x v="4"/>
    <x v="0"/>
    <x v="0"/>
    <x v="0"/>
    <x v="0"/>
  </r>
  <r>
    <x v="5"/>
    <s v=" ORÇAMENTO"/>
    <x v="12"/>
    <d v="2024-09-01T00:00:00"/>
    <d v="2024-09-01T00:00:00"/>
    <s v="Orçamento"/>
    <s v="1 | 1"/>
    <x v="8"/>
    <x v="0"/>
    <n v="1403.03"/>
    <x v="126"/>
    <x v="124"/>
    <s v="10626"/>
    <x v="3"/>
    <x v="3"/>
    <x v="1"/>
    <n v="7004"/>
    <x v="3"/>
    <n v="7004"/>
    <s v="ORÇAMENTO"/>
    <x v="0"/>
    <x v="4"/>
    <x v="9"/>
    <x v="9"/>
    <x v="22"/>
    <x v="22"/>
  </r>
  <r>
    <x v="5"/>
    <s v=" ORÇAMENTO"/>
    <x v="12"/>
    <d v="2024-09-01T00:00:00"/>
    <d v="2024-09-01T00:00:00"/>
    <s v="Orçamento"/>
    <s v="1 | 1"/>
    <x v="8"/>
    <x v="0"/>
    <n v="1427.4324216"/>
    <x v="32"/>
    <x v="32"/>
    <s v="4068"/>
    <x v="8"/>
    <x v="3"/>
    <x v="1"/>
    <n v="3006"/>
    <x v="8"/>
    <n v="3006"/>
    <s v="ORÇAMENTO"/>
    <x v="1"/>
    <x v="4"/>
    <x v="2"/>
    <x v="2"/>
    <x v="2"/>
    <x v="2"/>
  </r>
  <r>
    <x v="5"/>
    <s v=" ORÇAMENTO"/>
    <x v="12"/>
    <d v="2024-09-01T00:00:00"/>
    <d v="2024-09-01T00:00:00"/>
    <s v="Orçamento"/>
    <s v="1 | 1"/>
    <x v="8"/>
    <x v="0"/>
    <n v="1435.0828612924431"/>
    <x v="67"/>
    <x v="66"/>
    <s v="9499"/>
    <x v="10"/>
    <x v="3"/>
    <x v="1"/>
    <n v="7001"/>
    <x v="11"/>
    <n v="7001"/>
    <s v="ORÇAMENTO"/>
    <x v="0"/>
    <x v="4"/>
    <x v="9"/>
    <x v="9"/>
    <x v="12"/>
    <x v="12"/>
  </r>
  <r>
    <x v="5"/>
    <s v=" ORÇAMENTO"/>
    <x v="12"/>
    <d v="2024-09-01T00:00:00"/>
    <d v="2024-09-01T00:00:00"/>
    <s v="Orçamento"/>
    <s v="1 | 1"/>
    <x v="8"/>
    <x v="0"/>
    <n v="1462.5665210726972"/>
    <x v="22"/>
    <x v="22"/>
    <s v="10317"/>
    <x v="10"/>
    <x v="3"/>
    <x v="1"/>
    <n v="7003"/>
    <x v="14"/>
    <n v="7003"/>
    <s v="ORÇAMENTO"/>
    <x v="1"/>
    <x v="4"/>
    <x v="2"/>
    <x v="2"/>
    <x v="13"/>
    <x v="13"/>
  </r>
  <r>
    <x v="5"/>
    <s v=" ORÇAMENTO"/>
    <x v="12"/>
    <d v="2024-09-01T00:00:00"/>
    <d v="2024-09-01T00:00:00"/>
    <s v="Orçamento"/>
    <s v="1 | 1"/>
    <x v="8"/>
    <x v="0"/>
    <n v="1491.8781032852969"/>
    <x v="72"/>
    <x v="71"/>
    <s v="3186"/>
    <x v="16"/>
    <x v="3"/>
    <x v="1"/>
    <n v="3002"/>
    <x v="19"/>
    <n v="3002"/>
    <s v="ORÇAMENTO"/>
    <x v="1"/>
    <x v="4"/>
    <x v="2"/>
    <x v="2"/>
    <x v="15"/>
    <x v="15"/>
  </r>
  <r>
    <x v="5"/>
    <s v=" ORÇAMENTO"/>
    <x v="12"/>
    <d v="2024-09-01T00:00:00"/>
    <d v="2024-09-01T00:00:00"/>
    <s v="Orçamento"/>
    <s v="1 | 1"/>
    <x v="8"/>
    <x v="0"/>
    <n v="1500"/>
    <x v="106"/>
    <x v="105"/>
    <s v="12194"/>
    <x v="21"/>
    <x v="3"/>
    <x v="1"/>
    <n v="8003"/>
    <x v="28"/>
    <n v="8003"/>
    <s v="ORÇAMENTO"/>
    <x v="0"/>
    <x v="4"/>
    <x v="2"/>
    <x v="2"/>
    <x v="15"/>
    <x v="15"/>
  </r>
  <r>
    <x v="5"/>
    <s v=" ORÇAMENTO"/>
    <x v="12"/>
    <d v="2024-09-01T00:00:00"/>
    <d v="2024-09-01T00:00:00"/>
    <s v="Orçamento"/>
    <s v="1 | 1"/>
    <x v="8"/>
    <x v="0"/>
    <n v="1500"/>
    <x v="106"/>
    <x v="105"/>
    <s v="3884"/>
    <x v="15"/>
    <x v="3"/>
    <x v="1"/>
    <n v="3005"/>
    <x v="18"/>
    <n v="3005"/>
    <s v="ORÇAMENTO"/>
    <x v="0"/>
    <x v="4"/>
    <x v="2"/>
    <x v="2"/>
    <x v="15"/>
    <x v="15"/>
  </r>
  <r>
    <x v="5"/>
    <s v=" ORÇAMENTO"/>
    <x v="12"/>
    <d v="2024-09-01T00:00:00"/>
    <d v="2024-09-01T00:00:00"/>
    <s v="Orçamento"/>
    <s v="1 | 1"/>
    <x v="8"/>
    <x v="0"/>
    <n v="1500"/>
    <x v="106"/>
    <x v="105"/>
    <s v="4613"/>
    <x v="7"/>
    <x v="3"/>
    <x v="1"/>
    <n v="3007"/>
    <x v="25"/>
    <n v="3007"/>
    <s v="ORÇAMENTO"/>
    <x v="0"/>
    <x v="4"/>
    <x v="2"/>
    <x v="2"/>
    <x v="15"/>
    <x v="15"/>
  </r>
  <r>
    <x v="5"/>
    <s v=" ORÇAMENTO"/>
    <x v="12"/>
    <d v="2024-09-01T00:00:00"/>
    <d v="2024-09-01T00:00:00"/>
    <s v="Orçamento"/>
    <s v="1 | 1"/>
    <x v="8"/>
    <x v="0"/>
    <n v="1500"/>
    <x v="95"/>
    <x v="94"/>
    <s v="4440"/>
    <x v="8"/>
    <x v="3"/>
    <x v="1"/>
    <n v="3006"/>
    <x v="8"/>
    <n v="3006"/>
    <s v="ORÇAMENTO"/>
    <x v="0"/>
    <x v="4"/>
    <x v="0"/>
    <x v="0"/>
    <x v="0"/>
    <x v="0"/>
  </r>
  <r>
    <x v="5"/>
    <s v=" ORÇAMENTO"/>
    <x v="12"/>
    <d v="2024-09-01T00:00:00"/>
    <d v="2024-09-01T00:00:00"/>
    <s v="Orçamento"/>
    <s v="1 | 1"/>
    <x v="8"/>
    <x v="0"/>
    <n v="1500"/>
    <x v="95"/>
    <x v="94"/>
    <s v="4441"/>
    <x v="8"/>
    <x v="3"/>
    <x v="1"/>
    <n v="3006"/>
    <x v="8"/>
    <n v="3006"/>
    <s v="ORÇAMENTO"/>
    <x v="0"/>
    <x v="4"/>
    <x v="0"/>
    <x v="0"/>
    <x v="0"/>
    <x v="0"/>
  </r>
  <r>
    <x v="5"/>
    <s v=" ORÇAMENTO"/>
    <x v="12"/>
    <d v="2024-09-01T00:00:00"/>
    <d v="2024-09-01T00:00:00"/>
    <s v="Orçamento"/>
    <s v="1 | 1"/>
    <x v="8"/>
    <x v="0"/>
    <n v="1500"/>
    <x v="152"/>
    <x v="149"/>
    <s v="1911"/>
    <x v="0"/>
    <x v="3"/>
    <x v="1"/>
    <n v="2001"/>
    <x v="0"/>
    <n v="2001"/>
    <s v="ORÇAMENTO"/>
    <x v="1"/>
    <x v="4"/>
    <x v="4"/>
    <x v="4"/>
    <x v="5"/>
    <x v="5"/>
  </r>
  <r>
    <x v="5"/>
    <s v=" ORÇAMENTO"/>
    <x v="12"/>
    <d v="2024-09-01T00:00:00"/>
    <d v="2024-09-01T00:00:00"/>
    <s v="Orçamento"/>
    <s v="1 | 1"/>
    <x v="8"/>
    <x v="0"/>
    <n v="1508.0370345641059"/>
    <x v="100"/>
    <x v="99"/>
    <s v="11104"/>
    <x v="14"/>
    <x v="3"/>
    <x v="1"/>
    <n v="8001"/>
    <x v="17"/>
    <n v="8001"/>
    <s v="ORÇAMENTO"/>
    <x v="1"/>
    <x v="4"/>
    <x v="2"/>
    <x v="2"/>
    <x v="15"/>
    <x v="15"/>
  </r>
  <r>
    <x v="5"/>
    <s v=" ORÇAMENTO"/>
    <x v="12"/>
    <d v="2024-09-01T00:00:00"/>
    <d v="2024-09-01T00:00:00"/>
    <s v="Orçamento"/>
    <s v="1 | 1"/>
    <x v="8"/>
    <x v="0"/>
    <n v="1517.9588250998318"/>
    <x v="10"/>
    <x v="10"/>
    <s v="2358"/>
    <x v="0"/>
    <x v="3"/>
    <x v="1"/>
    <n v="2001"/>
    <x v="0"/>
    <n v="2001"/>
    <s v="ORÇAMENTO"/>
    <x v="1"/>
    <x v="4"/>
    <x v="5"/>
    <x v="5"/>
    <x v="6"/>
    <x v="6"/>
  </r>
  <r>
    <x v="5"/>
    <s v=" ORÇAMENTO"/>
    <x v="12"/>
    <d v="2024-09-01T00:00:00"/>
    <d v="2024-09-01T00:00:00"/>
    <s v="Orçamento"/>
    <s v="1 | 1"/>
    <x v="8"/>
    <x v="0"/>
    <n v="1528.0471806400001"/>
    <x v="21"/>
    <x v="21"/>
    <s v="6070"/>
    <x v="2"/>
    <x v="3"/>
    <x v="1"/>
    <n v="4004"/>
    <x v="2"/>
    <n v="4004"/>
    <s v="ORÇAMENTO"/>
    <x v="1"/>
    <x v="4"/>
    <x v="2"/>
    <x v="2"/>
    <x v="2"/>
    <x v="2"/>
  </r>
  <r>
    <x v="5"/>
    <s v=" ORÇAMENTO"/>
    <x v="12"/>
    <d v="2024-09-01T00:00:00"/>
    <d v="2024-09-01T00:00:00"/>
    <s v="Orçamento"/>
    <s v="1 | 1"/>
    <x v="8"/>
    <x v="0"/>
    <n v="1536.9316301436972"/>
    <x v="70"/>
    <x v="69"/>
    <s v="5027"/>
    <x v="17"/>
    <x v="3"/>
    <x v="1"/>
    <n v="4001"/>
    <x v="20"/>
    <n v="4001"/>
    <s v="ORÇAMENTO"/>
    <x v="1"/>
    <x v="4"/>
    <x v="2"/>
    <x v="2"/>
    <x v="15"/>
    <x v="15"/>
  </r>
  <r>
    <x v="5"/>
    <s v=" ORÇAMENTO"/>
    <x v="12"/>
    <d v="2024-09-01T00:00:00"/>
    <d v="2024-09-01T00:00:00"/>
    <s v="Orçamento"/>
    <s v="1 | 1"/>
    <x v="8"/>
    <x v="0"/>
    <n v="1537.6994467309844"/>
    <x v="100"/>
    <x v="99"/>
    <s v="3648"/>
    <x v="20"/>
    <x v="3"/>
    <x v="1"/>
    <n v="3004"/>
    <x v="27"/>
    <n v="3004"/>
    <s v="ORÇAMENTO"/>
    <x v="1"/>
    <x v="4"/>
    <x v="2"/>
    <x v="2"/>
    <x v="15"/>
    <x v="15"/>
  </r>
  <r>
    <x v="5"/>
    <s v=" ORÇAMENTO"/>
    <x v="12"/>
    <d v="2024-09-01T00:00:00"/>
    <d v="2024-09-01T00:00:00"/>
    <s v="Orçamento"/>
    <s v="1 | 1"/>
    <x v="8"/>
    <x v="0"/>
    <n v="1574.0887570114198"/>
    <x v="32"/>
    <x v="32"/>
    <s v="8914"/>
    <x v="6"/>
    <x v="3"/>
    <x v="1"/>
    <n v="6002"/>
    <x v="9"/>
    <n v="6002"/>
    <s v="ORÇAMENTO"/>
    <x v="1"/>
    <x v="4"/>
    <x v="2"/>
    <x v="2"/>
    <x v="2"/>
    <x v="2"/>
  </r>
  <r>
    <x v="5"/>
    <s v=" ORÇAMENTO"/>
    <x v="12"/>
    <d v="2024-09-01T00:00:00"/>
    <d v="2024-09-01T00:00:00"/>
    <s v="Orçamento"/>
    <s v="1 | 1"/>
    <x v="8"/>
    <x v="0"/>
    <n v="1595"/>
    <x v="42"/>
    <x v="42"/>
    <s v="7099"/>
    <x v="2"/>
    <x v="3"/>
    <x v="1"/>
    <n v="4004"/>
    <x v="2"/>
    <n v="4004"/>
    <s v="ORÇAMENTO"/>
    <x v="0"/>
    <x v="4"/>
    <x v="0"/>
    <x v="0"/>
    <x v="9"/>
    <x v="9"/>
  </r>
  <r>
    <x v="5"/>
    <s v=" ORÇAMENTO"/>
    <x v="12"/>
    <d v="2024-09-01T00:00:00"/>
    <d v="2024-09-01T00:00:00"/>
    <s v="Orçamento"/>
    <s v="1 | 1"/>
    <x v="8"/>
    <x v="0"/>
    <n v="1599.99"/>
    <x v="103"/>
    <x v="102"/>
    <s v="11293"/>
    <x v="14"/>
    <x v="3"/>
    <x v="1"/>
    <n v="8001"/>
    <x v="17"/>
    <n v="8001"/>
    <s v="ORÇAMENTO"/>
    <x v="0"/>
    <x v="4"/>
    <x v="0"/>
    <x v="0"/>
    <x v="0"/>
    <x v="0"/>
  </r>
  <r>
    <x v="5"/>
    <s v=" ORÇAMENTO"/>
    <x v="12"/>
    <d v="2024-09-01T00:00:00"/>
    <d v="2024-09-01T00:00:00"/>
    <s v="Orçamento"/>
    <s v="1 | 1"/>
    <x v="8"/>
    <x v="0"/>
    <n v="1600"/>
    <x v="24"/>
    <x v="24"/>
    <s v="6260"/>
    <x v="2"/>
    <x v="3"/>
    <x v="1"/>
    <n v="4004"/>
    <x v="2"/>
    <n v="4004"/>
    <s v="ORÇAMENTO"/>
    <x v="0"/>
    <x v="4"/>
    <x v="0"/>
    <x v="0"/>
    <x v="9"/>
    <x v="9"/>
  </r>
  <r>
    <x v="5"/>
    <s v=" ORÇAMENTO"/>
    <x v="12"/>
    <d v="2024-09-01T00:00:00"/>
    <d v="2024-09-01T00:00:00"/>
    <s v="Orçamento"/>
    <s v="1 | 1"/>
    <x v="8"/>
    <x v="0"/>
    <n v="1607.0916870188785"/>
    <x v="66"/>
    <x v="65"/>
    <s v="2798"/>
    <x v="5"/>
    <x v="3"/>
    <x v="1"/>
    <n v="3001"/>
    <x v="5"/>
    <n v="3001"/>
    <s v="ORÇAMENTO"/>
    <x v="0"/>
    <x v="4"/>
    <x v="9"/>
    <x v="9"/>
    <x v="12"/>
    <x v="12"/>
  </r>
  <r>
    <x v="5"/>
    <s v=" ORÇAMENTO"/>
    <x v="12"/>
    <d v="2024-09-01T00:00:00"/>
    <d v="2024-09-01T00:00:00"/>
    <s v="Orçamento"/>
    <s v="1 | 1"/>
    <x v="8"/>
    <x v="0"/>
    <n v="1607.1816122310502"/>
    <x v="20"/>
    <x v="20"/>
    <s v="11563"/>
    <x v="4"/>
    <x v="3"/>
    <x v="1"/>
    <n v="8002"/>
    <x v="4"/>
    <n v="8002"/>
    <s v="ORÇAMENTO"/>
    <x v="1"/>
    <x v="4"/>
    <x v="2"/>
    <x v="2"/>
    <x v="2"/>
    <x v="2"/>
  </r>
  <r>
    <x v="5"/>
    <s v=" ORÇAMENTO"/>
    <x v="12"/>
    <d v="2024-09-01T00:00:00"/>
    <d v="2024-09-01T00:00:00"/>
    <s v="Orçamento"/>
    <s v="1 | 1"/>
    <x v="8"/>
    <x v="0"/>
    <n v="1622.5028659848347"/>
    <x v="10"/>
    <x v="10"/>
    <s v="2357"/>
    <x v="0"/>
    <x v="3"/>
    <x v="1"/>
    <n v="2001"/>
    <x v="0"/>
    <n v="2001"/>
    <s v="ORÇAMENTO"/>
    <x v="1"/>
    <x v="4"/>
    <x v="5"/>
    <x v="5"/>
    <x v="6"/>
    <x v="6"/>
  </r>
  <r>
    <x v="5"/>
    <s v=" ORÇAMENTO"/>
    <x v="12"/>
    <d v="2024-09-01T00:00:00"/>
    <d v="2024-09-01T00:00:00"/>
    <s v="Orçamento"/>
    <s v="1 | 1"/>
    <x v="8"/>
    <x v="0"/>
    <n v="1650"/>
    <x v="34"/>
    <x v="34"/>
    <s v="7622"/>
    <x v="18"/>
    <x v="3"/>
    <x v="1"/>
    <n v="5002"/>
    <x v="21"/>
    <n v="5002"/>
    <s v="ORÇAMENTO"/>
    <x v="0"/>
    <x v="4"/>
    <x v="0"/>
    <x v="0"/>
    <x v="0"/>
    <x v="0"/>
  </r>
  <r>
    <x v="5"/>
    <s v=" ORÇAMENTO"/>
    <x v="12"/>
    <d v="2024-09-01T00:00:00"/>
    <d v="2024-09-01T00:00:00"/>
    <s v="Orçamento"/>
    <s v="1 | 1"/>
    <x v="8"/>
    <x v="0"/>
    <n v="1686.623028"/>
    <x v="20"/>
    <x v="20"/>
    <s v="3150"/>
    <x v="16"/>
    <x v="3"/>
    <x v="1"/>
    <n v="3002"/>
    <x v="19"/>
    <n v="3002"/>
    <s v="ORÇAMENTO"/>
    <x v="1"/>
    <x v="4"/>
    <x v="2"/>
    <x v="2"/>
    <x v="2"/>
    <x v="2"/>
  </r>
  <r>
    <x v="5"/>
    <s v=" ORÇAMENTO"/>
    <x v="12"/>
    <d v="2024-09-01T00:00:00"/>
    <d v="2024-09-01T00:00:00"/>
    <s v="Orçamento"/>
    <s v="1 | 1"/>
    <x v="8"/>
    <x v="0"/>
    <n v="1700"/>
    <x v="71"/>
    <x v="70"/>
    <s v="6897"/>
    <x v="2"/>
    <x v="3"/>
    <x v="1"/>
    <n v="4004"/>
    <x v="2"/>
    <n v="4004"/>
    <s v="ORÇAMENTO"/>
    <x v="0"/>
    <x v="4"/>
    <x v="0"/>
    <x v="0"/>
    <x v="9"/>
    <x v="9"/>
  </r>
  <r>
    <x v="5"/>
    <s v=" ORÇAMENTO"/>
    <x v="12"/>
    <d v="2024-09-01T00:00:00"/>
    <d v="2024-09-01T00:00:00"/>
    <s v="Orçamento"/>
    <s v="1 | 1"/>
    <x v="8"/>
    <x v="0"/>
    <n v="1726.374092592298"/>
    <x v="22"/>
    <x v="22"/>
    <s v="3588"/>
    <x v="20"/>
    <x v="3"/>
    <x v="1"/>
    <n v="3004"/>
    <x v="27"/>
    <n v="3004"/>
    <s v="ORÇAMENTO"/>
    <x v="1"/>
    <x v="4"/>
    <x v="2"/>
    <x v="2"/>
    <x v="13"/>
    <x v="13"/>
  </r>
  <r>
    <x v="5"/>
    <s v=" ORÇAMENTO"/>
    <x v="12"/>
    <d v="2024-09-01T00:00:00"/>
    <d v="2024-09-01T00:00:00"/>
    <s v="Orçamento"/>
    <s v="1 | 1"/>
    <x v="8"/>
    <x v="0"/>
    <n v="1734.7837919800002"/>
    <x v="20"/>
    <x v="20"/>
    <s v="7459"/>
    <x v="18"/>
    <x v="3"/>
    <x v="1"/>
    <n v="5002"/>
    <x v="21"/>
    <n v="5002"/>
    <s v="ORÇAMENTO"/>
    <x v="1"/>
    <x v="4"/>
    <x v="2"/>
    <x v="2"/>
    <x v="2"/>
    <x v="2"/>
  </r>
  <r>
    <x v="5"/>
    <s v=" ORÇAMENTO"/>
    <x v="12"/>
    <d v="2024-09-01T00:00:00"/>
    <d v="2024-09-01T00:00:00"/>
    <s v="Orçamento"/>
    <s v="1 | 1"/>
    <x v="8"/>
    <x v="0"/>
    <n v="1739.1696342"/>
    <x v="20"/>
    <x v="20"/>
    <s v="7701"/>
    <x v="2"/>
    <x v="3"/>
    <x v="1"/>
    <n v="5003"/>
    <x v="31"/>
    <n v="5003"/>
    <s v="ORÇAMENTO"/>
    <x v="1"/>
    <x v="4"/>
    <x v="2"/>
    <x v="2"/>
    <x v="2"/>
    <x v="2"/>
  </r>
  <r>
    <x v="5"/>
    <s v=" ORÇAMENTO"/>
    <x v="12"/>
    <d v="2024-09-01T00:00:00"/>
    <d v="2024-09-01T00:00:00"/>
    <s v="Orçamento"/>
    <s v="1 | 1"/>
    <x v="8"/>
    <x v="0"/>
    <n v="1761.1249336178757"/>
    <x v="70"/>
    <x v="69"/>
    <s v="11116"/>
    <x v="14"/>
    <x v="3"/>
    <x v="1"/>
    <n v="8001"/>
    <x v="17"/>
    <n v="8001"/>
    <s v="ORÇAMENTO"/>
    <x v="1"/>
    <x v="4"/>
    <x v="2"/>
    <x v="2"/>
    <x v="15"/>
    <x v="15"/>
  </r>
  <r>
    <x v="5"/>
    <s v=" ORÇAMENTO"/>
    <x v="12"/>
    <d v="2024-09-01T00:00:00"/>
    <d v="2024-09-01T00:00:00"/>
    <s v="Orçamento"/>
    <s v="1 | 1"/>
    <x v="8"/>
    <x v="0"/>
    <n v="1800"/>
    <x v="14"/>
    <x v="14"/>
    <s v="10825"/>
    <x v="3"/>
    <x v="3"/>
    <x v="1"/>
    <n v="7004"/>
    <x v="3"/>
    <n v="7004"/>
    <s v="ORÇAMENTO"/>
    <x v="0"/>
    <x v="4"/>
    <x v="0"/>
    <x v="0"/>
    <x v="9"/>
    <x v="9"/>
  </r>
  <r>
    <x v="5"/>
    <s v=" ORÇAMENTO"/>
    <x v="12"/>
    <d v="2024-09-01T00:00:00"/>
    <d v="2024-09-01T00:00:00"/>
    <s v="Orçamento"/>
    <s v="1 | 1"/>
    <x v="8"/>
    <x v="0"/>
    <n v="1800"/>
    <x v="59"/>
    <x v="58"/>
    <s v="3028"/>
    <x v="5"/>
    <x v="3"/>
    <x v="1"/>
    <n v="3001"/>
    <x v="5"/>
    <n v="3001"/>
    <s v="ORÇAMENTO"/>
    <x v="0"/>
    <x v="4"/>
    <x v="0"/>
    <x v="0"/>
    <x v="10"/>
    <x v="10"/>
  </r>
  <r>
    <x v="5"/>
    <s v=" ORÇAMENTO"/>
    <x v="12"/>
    <d v="2024-09-01T00:00:00"/>
    <d v="2024-09-01T00:00:00"/>
    <s v="Orçamento"/>
    <s v="1 | 1"/>
    <x v="8"/>
    <x v="0"/>
    <n v="1800"/>
    <x v="34"/>
    <x v="34"/>
    <s v="8771"/>
    <x v="6"/>
    <x v="3"/>
    <x v="1"/>
    <n v="6001"/>
    <x v="6"/>
    <n v="6001"/>
    <s v="ORÇAMENTO"/>
    <x v="0"/>
    <x v="4"/>
    <x v="0"/>
    <x v="0"/>
    <x v="0"/>
    <x v="0"/>
  </r>
  <r>
    <x v="5"/>
    <s v=" ORÇAMENTO"/>
    <x v="12"/>
    <d v="2024-09-01T00:00:00"/>
    <d v="2024-09-01T00:00:00"/>
    <s v="Orçamento"/>
    <s v="1 | 1"/>
    <x v="8"/>
    <x v="0"/>
    <n v="1800"/>
    <x v="33"/>
    <x v="33"/>
    <s v="13743"/>
    <x v="19"/>
    <x v="3"/>
    <x v="1"/>
    <n v="9001"/>
    <x v="24"/>
    <n v="9001"/>
    <s v="ORÇAMENTO"/>
    <x v="1"/>
    <x v="4"/>
    <x v="10"/>
    <x v="10"/>
    <x v="16"/>
    <x v="16"/>
  </r>
  <r>
    <x v="5"/>
    <s v=" ORÇAMENTO"/>
    <x v="12"/>
    <d v="2024-09-01T00:00:00"/>
    <d v="2024-09-01T00:00:00"/>
    <s v="Orçamento"/>
    <s v="1 | 1"/>
    <x v="8"/>
    <x v="0"/>
    <n v="1815.9617254888465"/>
    <x v="98"/>
    <x v="97"/>
    <s v="2194"/>
    <x v="0"/>
    <x v="3"/>
    <x v="1"/>
    <n v="2001"/>
    <x v="0"/>
    <n v="2001"/>
    <s v="ORÇAMENTO"/>
    <x v="1"/>
    <x v="4"/>
    <x v="5"/>
    <x v="5"/>
    <x v="6"/>
    <x v="6"/>
  </r>
  <r>
    <x v="5"/>
    <s v=" ORÇAMENTO"/>
    <x v="12"/>
    <d v="2024-09-01T00:00:00"/>
    <d v="2024-09-01T00:00:00"/>
    <s v="Orçamento"/>
    <s v="1 | 1"/>
    <x v="8"/>
    <x v="0"/>
    <n v="1819.5889778312039"/>
    <x v="10"/>
    <x v="10"/>
    <s v="2356"/>
    <x v="0"/>
    <x v="3"/>
    <x v="1"/>
    <n v="2001"/>
    <x v="0"/>
    <n v="2001"/>
    <s v="ORÇAMENTO"/>
    <x v="1"/>
    <x v="4"/>
    <x v="5"/>
    <x v="5"/>
    <x v="6"/>
    <x v="6"/>
  </r>
  <r>
    <x v="5"/>
    <s v=" ORÇAMENTO"/>
    <x v="12"/>
    <d v="2024-09-01T00:00:00"/>
    <d v="2024-09-01T00:00:00"/>
    <s v="Orçamento"/>
    <s v="1 | 1"/>
    <x v="8"/>
    <x v="0"/>
    <n v="1862.5023654132006"/>
    <x v="32"/>
    <x v="32"/>
    <s v="8541"/>
    <x v="6"/>
    <x v="3"/>
    <x v="1"/>
    <n v="6001"/>
    <x v="6"/>
    <n v="6001"/>
    <s v="ORÇAMENTO"/>
    <x v="1"/>
    <x v="4"/>
    <x v="2"/>
    <x v="2"/>
    <x v="2"/>
    <x v="2"/>
  </r>
  <r>
    <x v="5"/>
    <s v=" ORÇAMENTO"/>
    <x v="12"/>
    <d v="2024-09-01T00:00:00"/>
    <d v="2024-09-01T00:00:00"/>
    <s v="Orçamento"/>
    <s v="1 | 1"/>
    <x v="8"/>
    <x v="0"/>
    <n v="1879.1794037692555"/>
    <x v="10"/>
    <x v="10"/>
    <s v="2355"/>
    <x v="0"/>
    <x v="3"/>
    <x v="1"/>
    <n v="2001"/>
    <x v="0"/>
    <n v="2001"/>
    <s v="ORÇAMENTO"/>
    <x v="1"/>
    <x v="4"/>
    <x v="5"/>
    <x v="5"/>
    <x v="6"/>
    <x v="6"/>
  </r>
  <r>
    <x v="5"/>
    <s v=" ORÇAMENTO"/>
    <x v="12"/>
    <d v="2024-09-01T00:00:00"/>
    <d v="2024-09-01T00:00:00"/>
    <s v="Orçamento"/>
    <s v="1 | 1"/>
    <x v="8"/>
    <x v="0"/>
    <n v="1883.2489578009481"/>
    <x v="21"/>
    <x v="21"/>
    <s v="4979"/>
    <x v="17"/>
    <x v="3"/>
    <x v="1"/>
    <n v="4001"/>
    <x v="20"/>
    <n v="4001"/>
    <s v="ORÇAMENTO"/>
    <x v="1"/>
    <x v="4"/>
    <x v="2"/>
    <x v="2"/>
    <x v="2"/>
    <x v="2"/>
  </r>
  <r>
    <x v="5"/>
    <s v=" ORÇAMENTO"/>
    <x v="12"/>
    <d v="2024-09-01T00:00:00"/>
    <d v="2024-09-01T00:00:00"/>
    <s v="Orçamento"/>
    <s v="1 | 1"/>
    <x v="8"/>
    <x v="0"/>
    <n v="1892.8040349620217"/>
    <x v="70"/>
    <x v="69"/>
    <s v="5615"/>
    <x v="12"/>
    <x v="3"/>
    <x v="1"/>
    <n v="4003"/>
    <x v="13"/>
    <n v="4003"/>
    <s v="ORÇAMENTO"/>
    <x v="1"/>
    <x v="4"/>
    <x v="2"/>
    <x v="2"/>
    <x v="15"/>
    <x v="15"/>
  </r>
  <r>
    <x v="5"/>
    <s v=" ORÇAMENTO"/>
    <x v="12"/>
    <d v="2024-09-01T00:00:00"/>
    <d v="2024-09-01T00:00:00"/>
    <s v="Orçamento"/>
    <s v="1 | 1"/>
    <x v="8"/>
    <x v="0"/>
    <n v="1900"/>
    <x v="99"/>
    <x v="98"/>
    <s v="7304"/>
    <x v="13"/>
    <x v="3"/>
    <x v="1"/>
    <n v="5001"/>
    <x v="16"/>
    <n v="5001"/>
    <s v="ORÇAMENTO"/>
    <x v="0"/>
    <x v="4"/>
    <x v="0"/>
    <x v="0"/>
    <x v="10"/>
    <x v="10"/>
  </r>
  <r>
    <x v="5"/>
    <s v=" ORÇAMENTO"/>
    <x v="12"/>
    <d v="2024-09-01T00:00:00"/>
    <d v="2024-09-01T00:00:00"/>
    <s v="Orçamento"/>
    <s v="1 | 1"/>
    <x v="8"/>
    <x v="0"/>
    <n v="1941.5826946897757"/>
    <x v="112"/>
    <x v="110"/>
    <s v="7863"/>
    <x v="2"/>
    <x v="3"/>
    <x v="1"/>
    <n v="5003"/>
    <x v="31"/>
    <n v="5003"/>
    <s v="ORÇAMENTO"/>
    <x v="0"/>
    <x v="4"/>
    <x v="9"/>
    <x v="9"/>
    <x v="18"/>
    <x v="18"/>
  </r>
  <r>
    <x v="5"/>
    <s v=" ORÇAMENTO"/>
    <x v="12"/>
    <d v="2024-09-01T00:00:00"/>
    <d v="2024-09-01T00:00:00"/>
    <s v="Orçamento"/>
    <s v="1 | 1"/>
    <x v="8"/>
    <x v="0"/>
    <n v="1954.9999999999998"/>
    <x v="139"/>
    <x v="137"/>
    <s v="6146"/>
    <x v="2"/>
    <x v="3"/>
    <x v="1"/>
    <n v="4004"/>
    <x v="2"/>
    <n v="4004"/>
    <s v="ORÇAMENTO"/>
    <x v="1"/>
    <x v="4"/>
    <x v="2"/>
    <x v="2"/>
    <x v="15"/>
    <x v="15"/>
  </r>
  <r>
    <x v="5"/>
    <s v=" ORÇAMENTO"/>
    <x v="12"/>
    <d v="2024-09-01T00:00:00"/>
    <d v="2024-09-01T00:00:00"/>
    <s v="Orçamento"/>
    <s v="1 | 1"/>
    <x v="8"/>
    <x v="0"/>
    <n v="1956.7833359682845"/>
    <x v="70"/>
    <x v="69"/>
    <s v="7749"/>
    <x v="2"/>
    <x v="3"/>
    <x v="1"/>
    <n v="5003"/>
    <x v="31"/>
    <n v="5003"/>
    <s v="ORÇAMENTO"/>
    <x v="1"/>
    <x v="4"/>
    <x v="2"/>
    <x v="2"/>
    <x v="15"/>
    <x v="15"/>
  </r>
  <r>
    <x v="5"/>
    <s v=" ORÇAMENTO"/>
    <x v="12"/>
    <d v="2024-09-01T00:00:00"/>
    <d v="2024-09-01T00:00:00"/>
    <s v="Orçamento"/>
    <s v="1 | 1"/>
    <x v="8"/>
    <x v="0"/>
    <n v="1986.1951186941881"/>
    <x v="100"/>
    <x v="99"/>
    <s v="3419"/>
    <x v="11"/>
    <x v="3"/>
    <x v="1"/>
    <n v="3003"/>
    <x v="12"/>
    <n v="3003"/>
    <s v="ORÇAMENTO"/>
    <x v="1"/>
    <x v="4"/>
    <x v="2"/>
    <x v="2"/>
    <x v="15"/>
    <x v="15"/>
  </r>
  <r>
    <x v="5"/>
    <s v=" ORÇAMENTO"/>
    <x v="12"/>
    <d v="2024-09-01T00:00:00"/>
    <d v="2024-09-01T00:00:00"/>
    <s v="Orçamento"/>
    <s v="1 | 1"/>
    <x v="8"/>
    <x v="0"/>
    <n v="2000"/>
    <x v="65"/>
    <x v="64"/>
    <s v="846"/>
    <x v="0"/>
    <x v="3"/>
    <x v="1"/>
    <n v="2001"/>
    <x v="0"/>
    <n v="2001"/>
    <s v="ORÇAMENTO"/>
    <x v="1"/>
    <x v="4"/>
    <x v="2"/>
    <x v="2"/>
    <x v="2"/>
    <x v="2"/>
  </r>
  <r>
    <x v="5"/>
    <s v=" ORÇAMENTO"/>
    <x v="12"/>
    <d v="2024-09-01T00:00:00"/>
    <d v="2024-09-01T00:00:00"/>
    <s v="Orçamento"/>
    <s v="1 | 1"/>
    <x v="8"/>
    <x v="0"/>
    <n v="2000"/>
    <x v="106"/>
    <x v="105"/>
    <s v="12192"/>
    <x v="21"/>
    <x v="3"/>
    <x v="1"/>
    <n v="8003"/>
    <x v="28"/>
    <n v="8003"/>
    <s v="ORÇAMENTO"/>
    <x v="0"/>
    <x v="4"/>
    <x v="2"/>
    <x v="2"/>
    <x v="15"/>
    <x v="15"/>
  </r>
  <r>
    <x v="5"/>
    <s v=" ORÇAMENTO"/>
    <x v="12"/>
    <d v="2024-09-01T00:00:00"/>
    <d v="2024-09-01T00:00:00"/>
    <s v="Orçamento"/>
    <s v="1 | 1"/>
    <x v="8"/>
    <x v="0"/>
    <n v="2000"/>
    <x v="106"/>
    <x v="105"/>
    <s v="12193"/>
    <x v="21"/>
    <x v="3"/>
    <x v="1"/>
    <n v="8003"/>
    <x v="28"/>
    <n v="8003"/>
    <s v="ORÇAMENTO"/>
    <x v="0"/>
    <x v="4"/>
    <x v="2"/>
    <x v="2"/>
    <x v="15"/>
    <x v="15"/>
  </r>
  <r>
    <x v="5"/>
    <s v=" ORÇAMENTO"/>
    <x v="12"/>
    <d v="2024-09-01T00:00:00"/>
    <d v="2024-09-01T00:00:00"/>
    <s v="Orçamento"/>
    <s v="1 | 1"/>
    <x v="8"/>
    <x v="0"/>
    <n v="2000"/>
    <x v="44"/>
    <x v="43"/>
    <s v="12639"/>
    <x v="9"/>
    <x v="3"/>
    <x v="1"/>
    <n v="8006"/>
    <x v="10"/>
    <n v="8006"/>
    <s v="ORÇAMENTO"/>
    <x v="0"/>
    <x v="4"/>
    <x v="9"/>
    <x v="9"/>
    <x v="18"/>
    <x v="18"/>
  </r>
  <r>
    <x v="5"/>
    <s v=" ORÇAMENTO"/>
    <x v="12"/>
    <d v="2024-09-01T00:00:00"/>
    <d v="2024-09-01T00:00:00"/>
    <s v="Orçamento"/>
    <s v="1 | 1"/>
    <x v="8"/>
    <x v="0"/>
    <n v="2000"/>
    <x v="59"/>
    <x v="58"/>
    <s v="3503"/>
    <x v="11"/>
    <x v="3"/>
    <x v="1"/>
    <n v="3003"/>
    <x v="12"/>
    <n v="3003"/>
    <s v="ORÇAMENTO"/>
    <x v="0"/>
    <x v="4"/>
    <x v="0"/>
    <x v="0"/>
    <x v="10"/>
    <x v="10"/>
  </r>
  <r>
    <x v="5"/>
    <s v=" ORÇAMENTO"/>
    <x v="12"/>
    <d v="2024-09-01T00:00:00"/>
    <d v="2024-09-01T00:00:00"/>
    <s v="Orçamento"/>
    <s v="1 | 1"/>
    <x v="8"/>
    <x v="0"/>
    <n v="2000"/>
    <x v="103"/>
    <x v="102"/>
    <s v="11292"/>
    <x v="14"/>
    <x v="3"/>
    <x v="1"/>
    <n v="8001"/>
    <x v="17"/>
    <n v="8001"/>
    <s v="ORÇAMENTO"/>
    <x v="0"/>
    <x v="4"/>
    <x v="0"/>
    <x v="0"/>
    <x v="0"/>
    <x v="0"/>
  </r>
  <r>
    <x v="5"/>
    <s v=" ORÇAMENTO"/>
    <x v="12"/>
    <d v="2024-09-01T00:00:00"/>
    <d v="2024-09-01T00:00:00"/>
    <s v="Orçamento"/>
    <s v="1 | 1"/>
    <x v="8"/>
    <x v="0"/>
    <n v="2000"/>
    <x v="95"/>
    <x v="94"/>
    <s v="4438"/>
    <x v="8"/>
    <x v="3"/>
    <x v="1"/>
    <n v="3006"/>
    <x v="8"/>
    <n v="3006"/>
    <s v="ORÇAMENTO"/>
    <x v="0"/>
    <x v="4"/>
    <x v="0"/>
    <x v="0"/>
    <x v="0"/>
    <x v="0"/>
  </r>
  <r>
    <x v="5"/>
    <s v=" ORÇAMENTO"/>
    <x v="12"/>
    <d v="2024-09-01T00:00:00"/>
    <d v="2024-09-01T00:00:00"/>
    <s v="Orçamento"/>
    <s v="1 | 1"/>
    <x v="8"/>
    <x v="0"/>
    <n v="2000"/>
    <x v="95"/>
    <x v="94"/>
    <s v="4439"/>
    <x v="8"/>
    <x v="3"/>
    <x v="1"/>
    <n v="3006"/>
    <x v="8"/>
    <n v="3006"/>
    <s v="ORÇAMENTO"/>
    <x v="0"/>
    <x v="4"/>
    <x v="0"/>
    <x v="0"/>
    <x v="0"/>
    <x v="0"/>
  </r>
  <r>
    <x v="5"/>
    <s v=" ORÇAMENTO"/>
    <x v="12"/>
    <d v="2024-09-01T00:00:00"/>
    <d v="2024-09-01T00:00:00"/>
    <s v="Orçamento"/>
    <s v="1 | 1"/>
    <x v="8"/>
    <x v="0"/>
    <n v="2000.8317960076242"/>
    <x v="22"/>
    <x v="22"/>
    <s v="4931"/>
    <x v="17"/>
    <x v="3"/>
    <x v="1"/>
    <n v="4001"/>
    <x v="20"/>
    <n v="4001"/>
    <s v="ORÇAMENTO"/>
    <x v="1"/>
    <x v="4"/>
    <x v="2"/>
    <x v="2"/>
    <x v="13"/>
    <x v="13"/>
  </r>
  <r>
    <x v="5"/>
    <s v=" ORÇAMENTO"/>
    <x v="12"/>
    <d v="2024-09-01T00:00:00"/>
    <d v="2024-09-01T00:00:00"/>
    <s v="Orçamento"/>
    <s v="1 | 1"/>
    <x v="8"/>
    <x v="0"/>
    <n v="2012.359332"/>
    <x v="20"/>
    <x v="20"/>
    <s v="12084"/>
    <x v="21"/>
    <x v="3"/>
    <x v="1"/>
    <n v="8003"/>
    <x v="28"/>
    <n v="8003"/>
    <s v="ORÇAMENTO"/>
    <x v="1"/>
    <x v="4"/>
    <x v="2"/>
    <x v="2"/>
    <x v="2"/>
    <x v="2"/>
  </r>
  <r>
    <x v="5"/>
    <s v=" ORÇAMENTO"/>
    <x v="12"/>
    <d v="2024-09-01T00:00:00"/>
    <d v="2024-09-01T00:00:00"/>
    <s v="Orçamento"/>
    <s v="1 | 1"/>
    <x v="8"/>
    <x v="0"/>
    <n v="2097.8565729925349"/>
    <x v="20"/>
    <x v="20"/>
    <s v="4769"/>
    <x v="7"/>
    <x v="3"/>
    <x v="1"/>
    <n v="3008"/>
    <x v="26"/>
    <n v="3008"/>
    <s v="ORÇAMENTO"/>
    <x v="1"/>
    <x v="4"/>
    <x v="2"/>
    <x v="2"/>
    <x v="2"/>
    <x v="2"/>
  </r>
  <r>
    <x v="5"/>
    <s v=" ORÇAMENTO"/>
    <x v="12"/>
    <d v="2024-09-01T00:00:00"/>
    <d v="2024-09-01T00:00:00"/>
    <s v="Orçamento"/>
    <s v="1 | 1"/>
    <x v="8"/>
    <x v="0"/>
    <n v="2100"/>
    <x v="31"/>
    <x v="31"/>
    <s v="3941"/>
    <x v="15"/>
    <x v="3"/>
    <x v="1"/>
    <n v="3005"/>
    <x v="18"/>
    <n v="3005"/>
    <s v="ORÇAMENTO"/>
    <x v="1"/>
    <x v="4"/>
    <x v="2"/>
    <x v="2"/>
    <x v="15"/>
    <x v="15"/>
  </r>
  <r>
    <x v="5"/>
    <s v=" ORÇAMENTO"/>
    <x v="12"/>
    <d v="2024-09-01T00:00:00"/>
    <d v="2024-09-01T00:00:00"/>
    <s v="Orçamento"/>
    <s v="1 | 1"/>
    <x v="8"/>
    <x v="0"/>
    <n v="2110.4159724888868"/>
    <x v="62"/>
    <x v="61"/>
    <s v="8660"/>
    <x v="6"/>
    <x v="3"/>
    <x v="1"/>
    <n v="6001"/>
    <x v="6"/>
    <n v="6001"/>
    <s v="ORÇAMENTO"/>
    <x v="0"/>
    <x v="4"/>
    <x v="9"/>
    <x v="9"/>
    <x v="12"/>
    <x v="12"/>
  </r>
  <r>
    <x v="5"/>
    <s v=" ORÇAMENTO"/>
    <x v="12"/>
    <d v="2024-09-01T00:00:00"/>
    <d v="2024-09-01T00:00:00"/>
    <s v="Orçamento"/>
    <s v="1 | 1"/>
    <x v="8"/>
    <x v="0"/>
    <n v="2110.4159724888868"/>
    <x v="107"/>
    <x v="106"/>
    <s v="8752"/>
    <x v="6"/>
    <x v="3"/>
    <x v="1"/>
    <n v="6001"/>
    <x v="6"/>
    <n v="6001"/>
    <s v="ORÇAMENTO"/>
    <x v="0"/>
    <x v="4"/>
    <x v="9"/>
    <x v="9"/>
    <x v="12"/>
    <x v="12"/>
  </r>
  <r>
    <x v="5"/>
    <s v=" ORÇAMENTO"/>
    <x v="12"/>
    <d v="2024-09-01T00:00:00"/>
    <d v="2024-09-01T00:00:00"/>
    <s v="Orçamento"/>
    <s v="1 | 1"/>
    <x v="8"/>
    <x v="0"/>
    <n v="2110.4159724888868"/>
    <x v="92"/>
    <x v="91"/>
    <s v="9758"/>
    <x v="10"/>
    <x v="3"/>
    <x v="1"/>
    <n v="7001"/>
    <x v="11"/>
    <n v="7001"/>
    <s v="ORÇAMENTO"/>
    <x v="0"/>
    <x v="4"/>
    <x v="9"/>
    <x v="9"/>
    <x v="12"/>
    <x v="12"/>
  </r>
  <r>
    <x v="5"/>
    <s v=" ORÇAMENTO"/>
    <x v="12"/>
    <d v="2024-09-01T00:00:00"/>
    <d v="2024-09-01T00:00:00"/>
    <s v="Orçamento"/>
    <s v="1 | 1"/>
    <x v="8"/>
    <x v="0"/>
    <n v="2110.4159724888868"/>
    <x v="116"/>
    <x v="114"/>
    <s v="9887"/>
    <x v="10"/>
    <x v="3"/>
    <x v="1"/>
    <n v="7001"/>
    <x v="11"/>
    <n v="7001"/>
    <s v="ORÇAMENTO"/>
    <x v="0"/>
    <x v="4"/>
    <x v="9"/>
    <x v="9"/>
    <x v="12"/>
    <x v="12"/>
  </r>
  <r>
    <x v="5"/>
    <s v=" ORÇAMENTO"/>
    <x v="12"/>
    <d v="2024-09-01T00:00:00"/>
    <d v="2024-09-01T00:00:00"/>
    <s v="Orçamento"/>
    <s v="1 | 1"/>
    <x v="8"/>
    <x v="0"/>
    <n v="2133.3200000000002"/>
    <x v="103"/>
    <x v="102"/>
    <s v="11291"/>
    <x v="14"/>
    <x v="3"/>
    <x v="1"/>
    <n v="8001"/>
    <x v="17"/>
    <n v="8001"/>
    <s v="ORÇAMENTO"/>
    <x v="0"/>
    <x v="4"/>
    <x v="0"/>
    <x v="0"/>
    <x v="0"/>
    <x v="0"/>
  </r>
  <r>
    <x v="5"/>
    <s v=" ORÇAMENTO"/>
    <x v="12"/>
    <d v="2024-09-01T00:00:00"/>
    <d v="2024-09-01T00:00:00"/>
    <s v="Orçamento"/>
    <s v="1 | 1"/>
    <x v="8"/>
    <x v="0"/>
    <n v="2141.4628799999996"/>
    <x v="20"/>
    <x v="20"/>
    <s v="10154"/>
    <x v="2"/>
    <x v="3"/>
    <x v="1"/>
    <n v="7002"/>
    <x v="33"/>
    <n v="7002"/>
    <s v="ORÇAMENTO"/>
    <x v="1"/>
    <x v="4"/>
    <x v="2"/>
    <x v="2"/>
    <x v="2"/>
    <x v="2"/>
  </r>
  <r>
    <x v="5"/>
    <s v=" ORÇAMENTO"/>
    <x v="12"/>
    <d v="2024-09-01T00:00:00"/>
    <d v="2024-09-01T00:00:00"/>
    <s v="Orçamento"/>
    <s v="1 | 1"/>
    <x v="8"/>
    <x v="0"/>
    <n v="2200"/>
    <x v="95"/>
    <x v="94"/>
    <s v="4437"/>
    <x v="8"/>
    <x v="3"/>
    <x v="1"/>
    <n v="3006"/>
    <x v="8"/>
    <n v="3006"/>
    <s v="ORÇAMENTO"/>
    <x v="0"/>
    <x v="4"/>
    <x v="0"/>
    <x v="0"/>
    <x v="0"/>
    <x v="0"/>
  </r>
  <r>
    <x v="5"/>
    <s v=" ORÇAMENTO"/>
    <x v="12"/>
    <d v="2024-09-01T00:00:00"/>
    <d v="2024-09-01T00:00:00"/>
    <s v="Orçamento"/>
    <s v="1 | 1"/>
    <x v="8"/>
    <x v="0"/>
    <n v="2210.054314"/>
    <x v="20"/>
    <x v="20"/>
    <s v="3800"/>
    <x v="15"/>
    <x v="3"/>
    <x v="1"/>
    <n v="3005"/>
    <x v="18"/>
    <n v="3005"/>
    <s v="ORÇAMENTO"/>
    <x v="1"/>
    <x v="4"/>
    <x v="2"/>
    <x v="2"/>
    <x v="2"/>
    <x v="2"/>
  </r>
  <r>
    <x v="5"/>
    <s v=" ORÇAMENTO"/>
    <x v="12"/>
    <d v="2024-09-01T00:00:00"/>
    <d v="2024-09-01T00:00:00"/>
    <s v="Orçamento"/>
    <s v="1 | 1"/>
    <x v="8"/>
    <x v="0"/>
    <n v="2211.1263037392255"/>
    <x v="72"/>
    <x v="71"/>
    <s v="5003"/>
    <x v="17"/>
    <x v="3"/>
    <x v="1"/>
    <n v="4001"/>
    <x v="20"/>
    <n v="4001"/>
    <s v="ORÇAMENTO"/>
    <x v="1"/>
    <x v="4"/>
    <x v="2"/>
    <x v="2"/>
    <x v="15"/>
    <x v="15"/>
  </r>
  <r>
    <x v="5"/>
    <s v=" ORÇAMENTO"/>
    <x v="12"/>
    <d v="2024-09-01T00:00:00"/>
    <d v="2024-09-01T00:00:00"/>
    <s v="Orçamento"/>
    <s v="1 | 1"/>
    <x v="8"/>
    <x v="0"/>
    <n v="2254.13375"/>
    <x v="71"/>
    <x v="70"/>
    <s v="10851"/>
    <x v="3"/>
    <x v="3"/>
    <x v="1"/>
    <n v="7004"/>
    <x v="3"/>
    <n v="7004"/>
    <s v="ORÇAMENTO"/>
    <x v="0"/>
    <x v="4"/>
    <x v="0"/>
    <x v="0"/>
    <x v="9"/>
    <x v="9"/>
  </r>
  <r>
    <x v="5"/>
    <s v=" ORÇAMENTO"/>
    <x v="12"/>
    <d v="2024-09-01T00:00:00"/>
    <d v="2024-09-01T00:00:00"/>
    <s v="Orçamento"/>
    <s v="1 | 1"/>
    <x v="8"/>
    <x v="0"/>
    <n v="2256.5274101327173"/>
    <x v="98"/>
    <x v="97"/>
    <s v="2193"/>
    <x v="0"/>
    <x v="3"/>
    <x v="1"/>
    <n v="2001"/>
    <x v="0"/>
    <n v="2001"/>
    <s v="ORÇAMENTO"/>
    <x v="1"/>
    <x v="4"/>
    <x v="5"/>
    <x v="5"/>
    <x v="6"/>
    <x v="6"/>
  </r>
  <r>
    <x v="5"/>
    <s v=" ORÇAMENTO"/>
    <x v="12"/>
    <d v="2024-09-01T00:00:00"/>
    <d v="2024-09-01T00:00:00"/>
    <s v="Orçamento"/>
    <s v="1 | 1"/>
    <x v="8"/>
    <x v="0"/>
    <n v="2258.1508878254876"/>
    <x v="97"/>
    <x v="96"/>
    <s v="8272"/>
    <x v="6"/>
    <x v="3"/>
    <x v="1"/>
    <n v="6001"/>
    <x v="6"/>
    <n v="6001"/>
    <s v="ORÇAMENTO"/>
    <x v="1"/>
    <x v="4"/>
    <x v="2"/>
    <x v="2"/>
    <x v="13"/>
    <x v="13"/>
  </r>
  <r>
    <x v="5"/>
    <s v=" ORÇAMENTO"/>
    <x v="12"/>
    <d v="2024-09-01T00:00:00"/>
    <d v="2024-09-01T00:00:00"/>
    <s v="Orçamento"/>
    <s v="1 | 1"/>
    <x v="8"/>
    <x v="0"/>
    <n v="2259.9403943999996"/>
    <x v="38"/>
    <x v="38"/>
    <s v="10509"/>
    <x v="3"/>
    <x v="3"/>
    <x v="1"/>
    <n v="7004"/>
    <x v="3"/>
    <n v="7004"/>
    <s v="ORÇAMENTO"/>
    <x v="1"/>
    <x v="4"/>
    <x v="2"/>
    <x v="2"/>
    <x v="13"/>
    <x v="13"/>
  </r>
  <r>
    <x v="5"/>
    <s v=" ORÇAMENTO"/>
    <x v="12"/>
    <d v="2024-09-01T00:00:00"/>
    <d v="2024-09-01T00:00:00"/>
    <s v="Orçamento"/>
    <s v="1 | 1"/>
    <x v="8"/>
    <x v="0"/>
    <n v="2292.0707709600001"/>
    <x v="32"/>
    <x v="32"/>
    <s v="9339"/>
    <x v="10"/>
    <x v="3"/>
    <x v="1"/>
    <n v="7001"/>
    <x v="11"/>
    <n v="7001"/>
    <s v="ORÇAMENTO"/>
    <x v="1"/>
    <x v="4"/>
    <x v="2"/>
    <x v="2"/>
    <x v="2"/>
    <x v="2"/>
  </r>
  <r>
    <x v="5"/>
    <s v=" ORÇAMENTO"/>
    <x v="12"/>
    <d v="2024-09-01T00:00:00"/>
    <d v="2024-09-01T00:00:00"/>
    <s v="Orçamento"/>
    <s v="1 | 1"/>
    <x v="8"/>
    <x v="0"/>
    <n v="2296.2187542130673"/>
    <x v="64"/>
    <x v="63"/>
    <s v="8237"/>
    <x v="6"/>
    <x v="3"/>
    <x v="1"/>
    <n v="6001"/>
    <x v="6"/>
    <n v="6001"/>
    <s v="ORÇAMENTO"/>
    <x v="1"/>
    <x v="4"/>
    <x v="2"/>
    <x v="2"/>
    <x v="13"/>
    <x v="13"/>
  </r>
  <r>
    <x v="5"/>
    <s v=" ORÇAMENTO"/>
    <x v="12"/>
    <d v="2024-09-01T00:00:00"/>
    <d v="2024-09-01T00:00:00"/>
    <s v="Orçamento"/>
    <s v="1 | 1"/>
    <x v="8"/>
    <x v="0"/>
    <n v="2300"/>
    <x v="44"/>
    <x v="43"/>
    <s v="12638"/>
    <x v="9"/>
    <x v="3"/>
    <x v="1"/>
    <n v="8006"/>
    <x v="10"/>
    <n v="8006"/>
    <s v="ORÇAMENTO"/>
    <x v="0"/>
    <x v="4"/>
    <x v="9"/>
    <x v="9"/>
    <x v="18"/>
    <x v="18"/>
  </r>
  <r>
    <x v="5"/>
    <s v=" ORÇAMENTO"/>
    <x v="12"/>
    <d v="2024-09-01T00:00:00"/>
    <d v="2024-09-01T00:00:00"/>
    <s v="Orçamento"/>
    <s v="1 | 1"/>
    <x v="8"/>
    <x v="0"/>
    <n v="2300"/>
    <x v="143"/>
    <x v="141"/>
    <s v="13164"/>
    <x v="9"/>
    <x v="3"/>
    <x v="1"/>
    <n v="8006"/>
    <x v="10"/>
    <n v="8006"/>
    <s v="ORÇAMENTO"/>
    <x v="0"/>
    <x v="4"/>
    <x v="0"/>
    <x v="0"/>
    <x v="0"/>
    <x v="0"/>
  </r>
  <r>
    <x v="5"/>
    <s v=" ORÇAMENTO"/>
    <x v="12"/>
    <d v="2024-09-01T00:00:00"/>
    <d v="2024-09-01T00:00:00"/>
    <s v="Orçamento"/>
    <s v="1 | 1"/>
    <x v="8"/>
    <x v="0"/>
    <n v="2308.1379915982129"/>
    <x v="70"/>
    <x v="69"/>
    <s v="12144"/>
    <x v="21"/>
    <x v="3"/>
    <x v="1"/>
    <n v="8003"/>
    <x v="28"/>
    <n v="8003"/>
    <s v="ORÇAMENTO"/>
    <x v="1"/>
    <x v="4"/>
    <x v="2"/>
    <x v="2"/>
    <x v="15"/>
    <x v="15"/>
  </r>
  <r>
    <x v="5"/>
    <s v=" ORÇAMENTO"/>
    <x v="12"/>
    <d v="2024-09-01T00:00:00"/>
    <d v="2024-09-01T00:00:00"/>
    <s v="Orçamento"/>
    <s v="1 | 1"/>
    <x v="8"/>
    <x v="0"/>
    <n v="2360"/>
    <x v="59"/>
    <x v="58"/>
    <s v="7339"/>
    <x v="13"/>
    <x v="3"/>
    <x v="1"/>
    <n v="5001"/>
    <x v="16"/>
    <n v="5001"/>
    <s v="ORÇAMENTO"/>
    <x v="0"/>
    <x v="4"/>
    <x v="0"/>
    <x v="0"/>
    <x v="10"/>
    <x v="10"/>
  </r>
  <r>
    <x v="5"/>
    <s v=" ORÇAMENTO"/>
    <x v="12"/>
    <d v="2024-09-01T00:00:00"/>
    <d v="2024-09-01T00:00:00"/>
    <s v="Orçamento"/>
    <s v="1 | 1"/>
    <x v="8"/>
    <x v="0"/>
    <n v="2427.0962995193186"/>
    <x v="63"/>
    <x v="62"/>
    <s v="10272"/>
    <x v="2"/>
    <x v="3"/>
    <x v="1"/>
    <n v="7002"/>
    <x v="33"/>
    <n v="7002"/>
    <s v="ORÇAMENTO"/>
    <x v="0"/>
    <x v="4"/>
    <x v="9"/>
    <x v="9"/>
    <x v="18"/>
    <x v="18"/>
  </r>
  <r>
    <x v="5"/>
    <s v=" ORÇAMENTO"/>
    <x v="12"/>
    <d v="2024-09-01T00:00:00"/>
    <d v="2024-09-01T00:00:00"/>
    <s v="Orçamento"/>
    <s v="1 | 1"/>
    <x v="8"/>
    <x v="0"/>
    <n v="2451.9713714031186"/>
    <x v="115"/>
    <x v="113"/>
    <s v="9077"/>
    <x v="6"/>
    <x v="3"/>
    <x v="1"/>
    <n v="6002"/>
    <x v="9"/>
    <n v="6002"/>
    <s v="ORÇAMENTO"/>
    <x v="0"/>
    <x v="4"/>
    <x v="9"/>
    <x v="9"/>
    <x v="12"/>
    <x v="12"/>
  </r>
  <r>
    <x v="5"/>
    <s v=" ORÇAMENTO"/>
    <x v="12"/>
    <d v="2024-09-01T00:00:00"/>
    <d v="2024-09-01T00:00:00"/>
    <s v="Orçamento"/>
    <s v="1 | 1"/>
    <x v="8"/>
    <x v="0"/>
    <n v="2456.6453999999999"/>
    <x v="20"/>
    <x v="20"/>
    <s v="7937"/>
    <x v="2"/>
    <x v="3"/>
    <x v="1"/>
    <n v="5005"/>
    <x v="32"/>
    <n v="5005"/>
    <s v="ORÇAMENTO"/>
    <x v="1"/>
    <x v="4"/>
    <x v="2"/>
    <x v="2"/>
    <x v="2"/>
    <x v="2"/>
  </r>
  <r>
    <x v="5"/>
    <s v=" ORÇAMENTO"/>
    <x v="12"/>
    <d v="2024-09-01T00:00:00"/>
    <d v="2024-09-01T00:00:00"/>
    <s v="Orçamento"/>
    <s v="1 | 1"/>
    <x v="8"/>
    <x v="0"/>
    <n v="2467.6474910960619"/>
    <x v="138"/>
    <x v="136"/>
    <s v="7801"/>
    <x v="2"/>
    <x v="3"/>
    <x v="1"/>
    <n v="5003"/>
    <x v="31"/>
    <n v="5003"/>
    <s v="ORÇAMENTO"/>
    <x v="0"/>
    <x v="4"/>
    <x v="9"/>
    <x v="9"/>
    <x v="18"/>
    <x v="18"/>
  </r>
  <r>
    <x v="5"/>
    <s v=" ORÇAMENTO"/>
    <x v="12"/>
    <d v="2024-09-01T00:00:00"/>
    <d v="2024-09-01T00:00:00"/>
    <s v="Orçamento"/>
    <s v="1 | 1"/>
    <x v="8"/>
    <x v="0"/>
    <n v="2500"/>
    <x v="27"/>
    <x v="27"/>
    <s v="8829"/>
    <x v="6"/>
    <x v="3"/>
    <x v="1"/>
    <n v="6002"/>
    <x v="9"/>
    <n v="6002"/>
    <s v="ORÇAMENTO"/>
    <x v="0"/>
    <x v="4"/>
    <x v="2"/>
    <x v="2"/>
    <x v="13"/>
    <x v="13"/>
  </r>
  <r>
    <x v="5"/>
    <s v=" ORÇAMENTO"/>
    <x v="12"/>
    <d v="2024-09-01T00:00:00"/>
    <d v="2024-09-01T00:00:00"/>
    <s v="Orçamento"/>
    <s v="1 | 1"/>
    <x v="8"/>
    <x v="0"/>
    <n v="2500"/>
    <x v="125"/>
    <x v="123"/>
    <s v="8712"/>
    <x v="6"/>
    <x v="3"/>
    <x v="1"/>
    <n v="6001"/>
    <x v="6"/>
    <n v="6001"/>
    <s v="ORÇAMENTO"/>
    <x v="0"/>
    <x v="4"/>
    <x v="9"/>
    <x v="9"/>
    <x v="12"/>
    <x v="12"/>
  </r>
  <r>
    <x v="5"/>
    <s v=" ORÇAMENTO"/>
    <x v="12"/>
    <d v="2024-09-01T00:00:00"/>
    <d v="2024-09-01T00:00:00"/>
    <s v="Orçamento"/>
    <s v="1 | 1"/>
    <x v="8"/>
    <x v="0"/>
    <n v="2500"/>
    <x v="24"/>
    <x v="24"/>
    <s v="6259"/>
    <x v="2"/>
    <x v="3"/>
    <x v="1"/>
    <n v="4004"/>
    <x v="2"/>
    <n v="4004"/>
    <s v="ORÇAMENTO"/>
    <x v="0"/>
    <x v="4"/>
    <x v="0"/>
    <x v="0"/>
    <x v="9"/>
    <x v="9"/>
  </r>
  <r>
    <x v="5"/>
    <s v=" ORÇAMENTO"/>
    <x v="12"/>
    <d v="2024-09-01T00:00:00"/>
    <d v="2024-09-01T00:00:00"/>
    <s v="Orçamento"/>
    <s v="1 | 1"/>
    <x v="8"/>
    <x v="0"/>
    <n v="2500"/>
    <x v="83"/>
    <x v="82"/>
    <s v="9177"/>
    <x v="6"/>
    <x v="3"/>
    <x v="1"/>
    <n v="6002"/>
    <x v="9"/>
    <n v="6002"/>
    <s v="ORÇAMENTO"/>
    <x v="0"/>
    <x v="4"/>
    <x v="0"/>
    <x v="0"/>
    <x v="10"/>
    <x v="10"/>
  </r>
  <r>
    <x v="5"/>
    <s v=" ORÇAMENTO"/>
    <x v="12"/>
    <d v="2024-09-01T00:00:00"/>
    <d v="2024-09-01T00:00:00"/>
    <s v="Orçamento"/>
    <s v="1 | 1"/>
    <x v="8"/>
    <x v="0"/>
    <n v="2500"/>
    <x v="59"/>
    <x v="58"/>
    <s v="13592"/>
    <x v="21"/>
    <x v="3"/>
    <x v="1"/>
    <n v="8007"/>
    <x v="29"/>
    <n v="8007"/>
    <s v="ORÇAMENTO"/>
    <x v="0"/>
    <x v="4"/>
    <x v="0"/>
    <x v="0"/>
    <x v="10"/>
    <x v="10"/>
  </r>
  <r>
    <x v="5"/>
    <s v=" ORÇAMENTO"/>
    <x v="12"/>
    <d v="2024-09-01T00:00:00"/>
    <d v="2024-09-01T00:00:00"/>
    <s v="Orçamento"/>
    <s v="1 | 1"/>
    <x v="8"/>
    <x v="0"/>
    <n v="2500"/>
    <x v="34"/>
    <x v="34"/>
    <s v="4341"/>
    <x v="8"/>
    <x v="3"/>
    <x v="1"/>
    <n v="3006"/>
    <x v="8"/>
    <n v="3006"/>
    <s v="ORÇAMENTO"/>
    <x v="0"/>
    <x v="4"/>
    <x v="0"/>
    <x v="0"/>
    <x v="0"/>
    <x v="0"/>
  </r>
  <r>
    <x v="5"/>
    <s v=" ORÇAMENTO"/>
    <x v="12"/>
    <d v="2024-09-01T00:00:00"/>
    <d v="2024-09-01T00:00:00"/>
    <s v="Orçamento"/>
    <s v="1 | 1"/>
    <x v="8"/>
    <x v="0"/>
    <n v="2500"/>
    <x v="87"/>
    <x v="86"/>
    <s v="5339"/>
    <x v="22"/>
    <x v="3"/>
    <x v="1"/>
    <n v="4002"/>
    <x v="34"/>
    <n v="4002"/>
    <s v="ORÇAMENTO"/>
    <x v="0"/>
    <x v="4"/>
    <x v="0"/>
    <x v="0"/>
    <x v="0"/>
    <x v="0"/>
  </r>
  <r>
    <x v="5"/>
    <s v=" ORÇAMENTO"/>
    <x v="12"/>
    <d v="2024-09-01T00:00:00"/>
    <d v="2024-09-01T00:00:00"/>
    <s v="Orçamento"/>
    <s v="1 | 1"/>
    <x v="8"/>
    <x v="0"/>
    <n v="2520"/>
    <x v="21"/>
    <x v="21"/>
    <s v="8479"/>
    <x v="6"/>
    <x v="3"/>
    <x v="1"/>
    <n v="6001"/>
    <x v="6"/>
    <n v="6001"/>
    <s v="ORÇAMENTO"/>
    <x v="1"/>
    <x v="4"/>
    <x v="2"/>
    <x v="2"/>
    <x v="2"/>
    <x v="2"/>
  </r>
  <r>
    <x v="5"/>
    <s v=" ORÇAMENTO"/>
    <x v="12"/>
    <d v="2024-09-01T00:00:00"/>
    <d v="2024-09-01T00:00:00"/>
    <s v="Orçamento"/>
    <s v="1 | 1"/>
    <x v="8"/>
    <x v="0"/>
    <n v="2532.499166986664"/>
    <x v="118"/>
    <x v="116"/>
    <s v="8101"/>
    <x v="2"/>
    <x v="3"/>
    <x v="1"/>
    <n v="5005"/>
    <x v="32"/>
    <n v="5005"/>
    <s v="ORÇAMENTO"/>
    <x v="0"/>
    <x v="4"/>
    <x v="9"/>
    <x v="9"/>
    <x v="18"/>
    <x v="18"/>
  </r>
  <r>
    <x v="5"/>
    <s v=" ORÇAMENTO"/>
    <x v="12"/>
    <d v="2024-09-01T00:00:00"/>
    <d v="2024-09-01T00:00:00"/>
    <s v="Orçamento"/>
    <s v="1 | 1"/>
    <x v="8"/>
    <x v="0"/>
    <n v="2559.5437852104383"/>
    <x v="8"/>
    <x v="8"/>
    <s v="1794"/>
    <x v="0"/>
    <x v="3"/>
    <x v="1"/>
    <n v="2001"/>
    <x v="0"/>
    <n v="2001"/>
    <s v="ORÇAMENTO"/>
    <x v="1"/>
    <x v="4"/>
    <x v="4"/>
    <x v="4"/>
    <x v="5"/>
    <x v="5"/>
  </r>
  <r>
    <x v="5"/>
    <s v=" ORÇAMENTO"/>
    <x v="12"/>
    <d v="2024-09-01T00:00:00"/>
    <d v="2024-09-01T00:00:00"/>
    <s v="Orçamento"/>
    <s v="1 | 1"/>
    <x v="8"/>
    <x v="0"/>
    <n v="2566.4678868575106"/>
    <x v="64"/>
    <x v="63"/>
    <s v="8236"/>
    <x v="6"/>
    <x v="3"/>
    <x v="1"/>
    <n v="6001"/>
    <x v="6"/>
    <n v="6001"/>
    <s v="ORÇAMENTO"/>
    <x v="1"/>
    <x v="4"/>
    <x v="2"/>
    <x v="2"/>
    <x v="13"/>
    <x v="13"/>
  </r>
  <r>
    <x v="5"/>
    <s v=" ORÇAMENTO"/>
    <x v="12"/>
    <d v="2024-09-01T00:00:00"/>
    <d v="2024-09-01T00:00:00"/>
    <s v="Orçamento"/>
    <s v="1 | 1"/>
    <x v="8"/>
    <x v="0"/>
    <n v="2568.21"/>
    <x v="66"/>
    <x v="65"/>
    <s v="2797"/>
    <x v="5"/>
    <x v="3"/>
    <x v="1"/>
    <n v="3001"/>
    <x v="5"/>
    <n v="3001"/>
    <s v="ORÇAMENTO"/>
    <x v="0"/>
    <x v="4"/>
    <x v="9"/>
    <x v="9"/>
    <x v="12"/>
    <x v="12"/>
  </r>
  <r>
    <x v="5"/>
    <s v=" ORÇAMENTO"/>
    <x v="12"/>
    <d v="2024-09-01T00:00:00"/>
    <d v="2024-09-01T00:00:00"/>
    <s v="Orçamento"/>
    <s v="1 | 1"/>
    <x v="8"/>
    <x v="0"/>
    <n v="2600"/>
    <x v="125"/>
    <x v="123"/>
    <s v="8711"/>
    <x v="6"/>
    <x v="3"/>
    <x v="1"/>
    <n v="6001"/>
    <x v="6"/>
    <n v="6001"/>
    <s v="ORÇAMENTO"/>
    <x v="0"/>
    <x v="4"/>
    <x v="9"/>
    <x v="9"/>
    <x v="12"/>
    <x v="12"/>
  </r>
  <r>
    <x v="5"/>
    <s v=" ORÇAMENTO"/>
    <x v="12"/>
    <d v="2024-09-01T00:00:00"/>
    <d v="2024-09-01T00:00:00"/>
    <s v="Orçamento"/>
    <s v="1 | 1"/>
    <x v="8"/>
    <x v="0"/>
    <n v="2605.0471257591562"/>
    <x v="70"/>
    <x v="69"/>
    <s v="3660"/>
    <x v="20"/>
    <x v="3"/>
    <x v="1"/>
    <n v="3004"/>
    <x v="27"/>
    <n v="3004"/>
    <s v="ORÇAMENTO"/>
    <x v="1"/>
    <x v="4"/>
    <x v="2"/>
    <x v="2"/>
    <x v="15"/>
    <x v="15"/>
  </r>
  <r>
    <x v="5"/>
    <s v=" ORÇAMENTO"/>
    <x v="12"/>
    <d v="2024-09-01T00:00:00"/>
    <d v="2024-09-01T00:00:00"/>
    <s v="Orçamento"/>
    <s v="1 | 1"/>
    <x v="8"/>
    <x v="0"/>
    <n v="2619.3607000000002"/>
    <x v="21"/>
    <x v="21"/>
    <s v="5236"/>
    <x v="22"/>
    <x v="3"/>
    <x v="1"/>
    <n v="4002"/>
    <x v="34"/>
    <n v="4002"/>
    <s v="ORÇAMENTO"/>
    <x v="1"/>
    <x v="4"/>
    <x v="2"/>
    <x v="2"/>
    <x v="2"/>
    <x v="2"/>
  </r>
  <r>
    <x v="5"/>
    <s v=" ORÇAMENTO"/>
    <x v="12"/>
    <d v="2024-09-01T00:00:00"/>
    <d v="2024-09-01T00:00:00"/>
    <s v="Orçamento"/>
    <s v="1 | 1"/>
    <x v="8"/>
    <x v="0"/>
    <n v="2633.3333333333335"/>
    <x v="45"/>
    <x v="44"/>
    <s v="13486"/>
    <x v="9"/>
    <x v="3"/>
    <x v="1"/>
    <n v="8006"/>
    <x v="10"/>
    <n v="8006"/>
    <s v="ORÇAMENTO"/>
    <x v="0"/>
    <x v="4"/>
    <x v="11"/>
    <x v="11"/>
    <x v="17"/>
    <x v="17"/>
  </r>
  <r>
    <x v="5"/>
    <s v=" ORÇAMENTO"/>
    <x v="12"/>
    <d v="2024-09-01T00:00:00"/>
    <d v="2024-09-01T00:00:00"/>
    <s v="Orçamento"/>
    <s v="1 | 1"/>
    <x v="8"/>
    <x v="0"/>
    <n v="2686.1943326598062"/>
    <x v="2"/>
    <x v="2"/>
    <s v="800"/>
    <x v="0"/>
    <x v="3"/>
    <x v="1"/>
    <n v="2001"/>
    <x v="0"/>
    <n v="2001"/>
    <s v="ORÇAMENTO"/>
    <x v="1"/>
    <x v="4"/>
    <x v="2"/>
    <x v="2"/>
    <x v="2"/>
    <x v="2"/>
  </r>
  <r>
    <x v="5"/>
    <s v=" ORÇAMENTO"/>
    <x v="12"/>
    <d v="2024-09-01T00:00:00"/>
    <d v="2024-09-01T00:00:00"/>
    <s v="Orçamento"/>
    <s v="1 | 1"/>
    <x v="8"/>
    <x v="0"/>
    <n v="2700"/>
    <x v="95"/>
    <x v="94"/>
    <s v="4436"/>
    <x v="8"/>
    <x v="3"/>
    <x v="1"/>
    <n v="3006"/>
    <x v="8"/>
    <n v="3006"/>
    <s v="ORÇAMENTO"/>
    <x v="0"/>
    <x v="4"/>
    <x v="0"/>
    <x v="0"/>
    <x v="0"/>
    <x v="0"/>
  </r>
  <r>
    <x v="5"/>
    <s v=" ORÇAMENTO"/>
    <x v="12"/>
    <d v="2024-09-01T00:00:00"/>
    <d v="2024-09-01T00:00:00"/>
    <s v="Orçamento"/>
    <s v="1 | 1"/>
    <x v="8"/>
    <x v="0"/>
    <n v="2703.7434350814483"/>
    <x v="26"/>
    <x v="26"/>
    <s v="1375"/>
    <x v="0"/>
    <x v="3"/>
    <x v="1"/>
    <n v="2001"/>
    <x v="0"/>
    <n v="2001"/>
    <s v="ORÇAMENTO"/>
    <x v="0"/>
    <x v="4"/>
    <x v="9"/>
    <x v="9"/>
    <x v="14"/>
    <x v="14"/>
  </r>
  <r>
    <x v="5"/>
    <s v=" ORÇAMENTO"/>
    <x v="12"/>
    <d v="2024-09-01T00:00:00"/>
    <d v="2024-09-01T00:00:00"/>
    <s v="Orçamento"/>
    <s v="1 | 1"/>
    <x v="8"/>
    <x v="0"/>
    <n v="2735.9121414000001"/>
    <x v="20"/>
    <x v="20"/>
    <s v="4044"/>
    <x v="8"/>
    <x v="3"/>
    <x v="1"/>
    <n v="3006"/>
    <x v="8"/>
    <n v="3006"/>
    <s v="ORÇAMENTO"/>
    <x v="1"/>
    <x v="4"/>
    <x v="2"/>
    <x v="2"/>
    <x v="2"/>
    <x v="2"/>
  </r>
  <r>
    <x v="5"/>
    <s v=" ORÇAMENTO"/>
    <x v="12"/>
    <d v="2024-09-01T00:00:00"/>
    <d v="2024-09-01T00:00:00"/>
    <s v="Orçamento"/>
    <s v="1 | 1"/>
    <x v="8"/>
    <x v="0"/>
    <n v="2800"/>
    <x v="93"/>
    <x v="92"/>
    <s v="12948"/>
    <x v="9"/>
    <x v="3"/>
    <x v="1"/>
    <n v="8006"/>
    <x v="10"/>
    <n v="8006"/>
    <s v="ORÇAMENTO"/>
    <x v="0"/>
    <x v="4"/>
    <x v="0"/>
    <x v="0"/>
    <x v="0"/>
    <x v="0"/>
  </r>
  <r>
    <x v="5"/>
    <s v=" ORÇAMENTO"/>
    <x v="12"/>
    <d v="2024-09-01T00:00:00"/>
    <d v="2024-09-01T00:00:00"/>
    <s v="Orçamento"/>
    <s v="1 | 1"/>
    <x v="8"/>
    <x v="0"/>
    <n v="2803.7827749293433"/>
    <x v="10"/>
    <x v="10"/>
    <s v="2354"/>
    <x v="0"/>
    <x v="3"/>
    <x v="1"/>
    <n v="2001"/>
    <x v="0"/>
    <n v="2001"/>
    <s v="ORÇAMENTO"/>
    <x v="1"/>
    <x v="4"/>
    <x v="5"/>
    <x v="5"/>
    <x v="6"/>
    <x v="6"/>
  </r>
  <r>
    <x v="5"/>
    <s v=" ORÇAMENTO"/>
    <x v="12"/>
    <d v="2024-09-01T00:00:00"/>
    <d v="2024-09-01T00:00:00"/>
    <s v="Orçamento"/>
    <s v="1 | 1"/>
    <x v="8"/>
    <x v="0"/>
    <n v="2816.9475800200003"/>
    <x v="20"/>
    <x v="20"/>
    <s v="3600"/>
    <x v="20"/>
    <x v="3"/>
    <x v="1"/>
    <n v="3004"/>
    <x v="27"/>
    <n v="3004"/>
    <s v="ORÇAMENTO"/>
    <x v="1"/>
    <x v="4"/>
    <x v="2"/>
    <x v="2"/>
    <x v="2"/>
    <x v="2"/>
  </r>
  <r>
    <x v="5"/>
    <s v=" ORÇAMENTO"/>
    <x v="12"/>
    <d v="2024-09-01T00:00:00"/>
    <d v="2024-09-01T00:00:00"/>
    <s v="Orçamento"/>
    <s v="1 | 1"/>
    <x v="8"/>
    <x v="0"/>
    <n v="2820.6818277025491"/>
    <x v="100"/>
    <x v="99"/>
    <s v="5603"/>
    <x v="12"/>
    <x v="3"/>
    <x v="1"/>
    <n v="4003"/>
    <x v="13"/>
    <n v="4003"/>
    <s v="ORÇAMENTO"/>
    <x v="1"/>
    <x v="4"/>
    <x v="2"/>
    <x v="2"/>
    <x v="15"/>
    <x v="15"/>
  </r>
  <r>
    <x v="5"/>
    <s v=" ORÇAMENTO"/>
    <x v="12"/>
    <d v="2024-09-01T00:00:00"/>
    <d v="2024-09-01T00:00:00"/>
    <s v="Orçamento"/>
    <s v="1 | 1"/>
    <x v="8"/>
    <x v="0"/>
    <n v="2824.8734367014222"/>
    <x v="32"/>
    <x v="32"/>
    <s v="4991"/>
    <x v="17"/>
    <x v="3"/>
    <x v="1"/>
    <n v="4001"/>
    <x v="20"/>
    <n v="4001"/>
    <s v="ORÇAMENTO"/>
    <x v="1"/>
    <x v="4"/>
    <x v="2"/>
    <x v="2"/>
    <x v="2"/>
    <x v="2"/>
  </r>
  <r>
    <x v="5"/>
    <s v=" ORÇAMENTO"/>
    <x v="12"/>
    <d v="2024-09-01T00:00:00"/>
    <d v="2024-09-01T00:00:00"/>
    <s v="Orçamento"/>
    <s v="1 | 1"/>
    <x v="8"/>
    <x v="0"/>
    <n v="2866.5755118071438"/>
    <x v="100"/>
    <x v="99"/>
    <s v="10389"/>
    <x v="10"/>
    <x v="3"/>
    <x v="1"/>
    <n v="7003"/>
    <x v="14"/>
    <n v="7003"/>
    <s v="ORÇAMENTO"/>
    <x v="1"/>
    <x v="4"/>
    <x v="2"/>
    <x v="2"/>
    <x v="15"/>
    <x v="15"/>
  </r>
  <r>
    <x v="5"/>
    <s v=" ORÇAMENTO"/>
    <x v="12"/>
    <d v="2024-09-01T00:00:00"/>
    <d v="2024-09-01T00:00:00"/>
    <s v="Orçamento"/>
    <s v="1 | 1"/>
    <x v="8"/>
    <x v="0"/>
    <n v="2875"/>
    <x v="139"/>
    <x v="137"/>
    <s v="9411"/>
    <x v="10"/>
    <x v="3"/>
    <x v="1"/>
    <n v="7001"/>
    <x v="11"/>
    <n v="7001"/>
    <s v="ORÇAMENTO"/>
    <x v="1"/>
    <x v="4"/>
    <x v="2"/>
    <x v="2"/>
    <x v="15"/>
    <x v="15"/>
  </r>
  <r>
    <x v="5"/>
    <s v=" ORÇAMENTO"/>
    <x v="12"/>
    <d v="2024-09-01T00:00:00"/>
    <d v="2024-09-01T00:00:00"/>
    <s v="Orçamento"/>
    <s v="1 | 1"/>
    <x v="8"/>
    <x v="0"/>
    <n v="2917.0391581227577"/>
    <x v="21"/>
    <x v="21"/>
    <s v="8478"/>
    <x v="6"/>
    <x v="3"/>
    <x v="1"/>
    <n v="6001"/>
    <x v="6"/>
    <n v="6001"/>
    <s v="ORÇAMENTO"/>
    <x v="1"/>
    <x v="4"/>
    <x v="2"/>
    <x v="2"/>
    <x v="2"/>
    <x v="2"/>
  </r>
  <r>
    <x v="5"/>
    <s v=" ORÇAMENTO"/>
    <x v="12"/>
    <d v="2024-09-01T00:00:00"/>
    <d v="2024-09-01T00:00:00"/>
    <s v="Orçamento"/>
    <s v="1 | 1"/>
    <x v="8"/>
    <x v="0"/>
    <n v="2951.416737525708"/>
    <x v="128"/>
    <x v="126"/>
    <s v="7570"/>
    <x v="18"/>
    <x v="3"/>
    <x v="1"/>
    <n v="5002"/>
    <x v="21"/>
    <n v="5002"/>
    <s v="ORÇAMENTO"/>
    <x v="0"/>
    <x v="4"/>
    <x v="9"/>
    <x v="9"/>
    <x v="18"/>
    <x v="18"/>
  </r>
  <r>
    <x v="5"/>
    <s v=" ORÇAMENTO"/>
    <x v="12"/>
    <d v="2024-09-01T00:00:00"/>
    <d v="2024-09-01T00:00:00"/>
    <s v="Orçamento"/>
    <s v="1 | 1"/>
    <x v="8"/>
    <x v="0"/>
    <n v="2953.4089414718328"/>
    <x v="22"/>
    <x v="22"/>
    <s v="5208"/>
    <x v="22"/>
    <x v="3"/>
    <x v="1"/>
    <n v="4002"/>
    <x v="34"/>
    <n v="4002"/>
    <s v="ORÇAMENTO"/>
    <x v="1"/>
    <x v="4"/>
    <x v="2"/>
    <x v="2"/>
    <x v="13"/>
    <x v="13"/>
  </r>
  <r>
    <x v="5"/>
    <s v=" ORÇAMENTO"/>
    <x v="12"/>
    <d v="2024-09-01T00:00:00"/>
    <d v="2024-09-01T00:00:00"/>
    <s v="Orçamento"/>
    <s v="1 | 1"/>
    <x v="8"/>
    <x v="0"/>
    <n v="2954.5823614844417"/>
    <x v="114"/>
    <x v="112"/>
    <s v="10478"/>
    <x v="10"/>
    <x v="3"/>
    <x v="1"/>
    <n v="7003"/>
    <x v="14"/>
    <n v="7003"/>
    <s v="ORÇAMENTO"/>
    <x v="0"/>
    <x v="4"/>
    <x v="9"/>
    <x v="9"/>
    <x v="18"/>
    <x v="18"/>
  </r>
  <r>
    <x v="5"/>
    <s v=" ORÇAMENTO"/>
    <x v="12"/>
    <d v="2024-09-01T00:00:00"/>
    <d v="2024-09-01T00:00:00"/>
    <s v="Orçamento"/>
    <s v="1 | 1"/>
    <x v="8"/>
    <x v="0"/>
    <n v="2973.1772471254098"/>
    <x v="70"/>
    <x v="69"/>
    <s v="3431"/>
    <x v="11"/>
    <x v="3"/>
    <x v="1"/>
    <n v="3003"/>
    <x v="12"/>
    <n v="3003"/>
    <s v="ORÇAMENTO"/>
    <x v="1"/>
    <x v="4"/>
    <x v="2"/>
    <x v="2"/>
    <x v="15"/>
    <x v="15"/>
  </r>
  <r>
    <x v="5"/>
    <s v=" ORÇAMENTO"/>
    <x v="12"/>
    <d v="2024-09-01T00:00:00"/>
    <d v="2024-09-01T00:00:00"/>
    <s v="Orçamento"/>
    <s v="1 | 1"/>
    <x v="8"/>
    <x v="0"/>
    <n v="3000"/>
    <x v="106"/>
    <x v="105"/>
    <s v="11647"/>
    <x v="4"/>
    <x v="3"/>
    <x v="1"/>
    <n v="8002"/>
    <x v="4"/>
    <n v="8002"/>
    <s v="ORÇAMENTO"/>
    <x v="0"/>
    <x v="4"/>
    <x v="2"/>
    <x v="2"/>
    <x v="15"/>
    <x v="15"/>
  </r>
  <r>
    <x v="5"/>
    <s v=" ORÇAMENTO"/>
    <x v="12"/>
    <d v="2024-09-01T00:00:00"/>
    <d v="2024-09-01T00:00:00"/>
    <s v="Orçamento"/>
    <s v="1 | 1"/>
    <x v="8"/>
    <x v="0"/>
    <n v="3000"/>
    <x v="106"/>
    <x v="105"/>
    <s v="8978"/>
    <x v="6"/>
    <x v="3"/>
    <x v="1"/>
    <n v="6002"/>
    <x v="9"/>
    <n v="6002"/>
    <s v="ORÇAMENTO"/>
    <x v="0"/>
    <x v="4"/>
    <x v="2"/>
    <x v="2"/>
    <x v="15"/>
    <x v="15"/>
  </r>
  <r>
    <x v="5"/>
    <s v=" ORÇAMENTO"/>
    <x v="12"/>
    <d v="2024-09-01T00:00:00"/>
    <d v="2024-09-01T00:00:00"/>
    <s v="Orçamento"/>
    <s v="1 | 1"/>
    <x v="8"/>
    <x v="0"/>
    <n v="3000"/>
    <x v="108"/>
    <x v="107"/>
    <s v="9452"/>
    <x v="10"/>
    <x v="3"/>
    <x v="1"/>
    <n v="7001"/>
    <x v="11"/>
    <n v="7001"/>
    <s v="ORÇAMENTO"/>
    <x v="0"/>
    <x v="4"/>
    <x v="9"/>
    <x v="9"/>
    <x v="12"/>
    <x v="12"/>
  </r>
  <r>
    <x v="5"/>
    <s v=" ORÇAMENTO"/>
    <x v="12"/>
    <d v="2024-09-01T00:00:00"/>
    <d v="2024-09-01T00:00:00"/>
    <s v="Orçamento"/>
    <s v="1 | 1"/>
    <x v="8"/>
    <x v="0"/>
    <n v="3000"/>
    <x v="127"/>
    <x v="125"/>
    <s v="9039"/>
    <x v="6"/>
    <x v="3"/>
    <x v="1"/>
    <n v="6002"/>
    <x v="9"/>
    <n v="6002"/>
    <s v="ORÇAMENTO"/>
    <x v="0"/>
    <x v="4"/>
    <x v="9"/>
    <x v="9"/>
    <x v="12"/>
    <x v="12"/>
  </r>
  <r>
    <x v="5"/>
    <s v=" ORÇAMENTO"/>
    <x v="12"/>
    <d v="2024-09-01T00:00:00"/>
    <d v="2024-09-01T00:00:00"/>
    <s v="Orçamento"/>
    <s v="1 | 1"/>
    <x v="8"/>
    <x v="0"/>
    <n v="3000"/>
    <x v="129"/>
    <x v="127"/>
    <s v="5777"/>
    <x v="12"/>
    <x v="3"/>
    <x v="1"/>
    <n v="4003"/>
    <x v="13"/>
    <n v="4003"/>
    <s v="ORÇAMENTO"/>
    <x v="0"/>
    <x v="4"/>
    <x v="9"/>
    <x v="9"/>
    <x v="22"/>
    <x v="22"/>
  </r>
  <r>
    <x v="5"/>
    <s v=" ORÇAMENTO"/>
    <x v="12"/>
    <d v="2024-09-01T00:00:00"/>
    <d v="2024-09-01T00:00:00"/>
    <s v="Orçamento"/>
    <s v="1 | 1"/>
    <x v="8"/>
    <x v="0"/>
    <n v="3000"/>
    <x v="143"/>
    <x v="141"/>
    <s v="13163"/>
    <x v="9"/>
    <x v="3"/>
    <x v="1"/>
    <n v="8006"/>
    <x v="10"/>
    <n v="8006"/>
    <s v="ORÇAMENTO"/>
    <x v="0"/>
    <x v="4"/>
    <x v="0"/>
    <x v="0"/>
    <x v="0"/>
    <x v="0"/>
  </r>
  <r>
    <x v="5"/>
    <s v=" ORÇAMENTO"/>
    <x v="12"/>
    <d v="2024-09-01T00:00:00"/>
    <d v="2024-09-01T00:00:00"/>
    <s v="Orçamento"/>
    <s v="1 | 1"/>
    <x v="8"/>
    <x v="0"/>
    <n v="3000"/>
    <x v="34"/>
    <x v="34"/>
    <s v="12241"/>
    <x v="21"/>
    <x v="3"/>
    <x v="1"/>
    <n v="8003"/>
    <x v="28"/>
    <n v="8003"/>
    <s v="ORÇAMENTO"/>
    <x v="0"/>
    <x v="4"/>
    <x v="0"/>
    <x v="0"/>
    <x v="0"/>
    <x v="0"/>
  </r>
  <r>
    <x v="5"/>
    <s v=" ORÇAMENTO"/>
    <x v="12"/>
    <d v="2024-09-01T00:00:00"/>
    <d v="2024-09-01T00:00:00"/>
    <s v="Orçamento"/>
    <s v="1 | 1"/>
    <x v="8"/>
    <x v="0"/>
    <n v="3000"/>
    <x v="9"/>
    <x v="9"/>
    <s v="1870"/>
    <x v="0"/>
    <x v="3"/>
    <x v="1"/>
    <n v="2001"/>
    <x v="0"/>
    <n v="2001"/>
    <s v="ORÇAMENTO"/>
    <x v="1"/>
    <x v="4"/>
    <x v="4"/>
    <x v="4"/>
    <x v="5"/>
    <x v="5"/>
  </r>
  <r>
    <x v="5"/>
    <s v=" ORÇAMENTO"/>
    <x v="12"/>
    <d v="2024-09-01T00:00:00"/>
    <d v="2024-09-01T00:00:00"/>
    <s v="Orçamento"/>
    <s v="1 | 1"/>
    <x v="8"/>
    <x v="0"/>
    <n v="3000"/>
    <x v="9"/>
    <x v="9"/>
    <s v="1871"/>
    <x v="0"/>
    <x v="3"/>
    <x v="1"/>
    <n v="2001"/>
    <x v="0"/>
    <n v="2001"/>
    <s v="ORÇAMENTO"/>
    <x v="1"/>
    <x v="4"/>
    <x v="4"/>
    <x v="4"/>
    <x v="5"/>
    <x v="5"/>
  </r>
  <r>
    <x v="5"/>
    <s v=" ORÇAMENTO"/>
    <x v="12"/>
    <d v="2024-09-01T00:00:00"/>
    <d v="2024-09-01T00:00:00"/>
    <s v="Orçamento"/>
    <s v="1 | 1"/>
    <x v="8"/>
    <x v="0"/>
    <n v="3000.9656768557425"/>
    <x v="10"/>
    <x v="10"/>
    <s v="2353"/>
    <x v="0"/>
    <x v="3"/>
    <x v="1"/>
    <n v="2001"/>
    <x v="0"/>
    <n v="2001"/>
    <s v="ORÇAMENTO"/>
    <x v="1"/>
    <x v="4"/>
    <x v="5"/>
    <x v="5"/>
    <x v="6"/>
    <x v="6"/>
  </r>
  <r>
    <x v="5"/>
    <s v=" ORÇAMENTO"/>
    <x v="12"/>
    <d v="2024-09-01T00:00:00"/>
    <d v="2024-09-01T00:00:00"/>
    <s v="Orçamento"/>
    <s v="1 | 1"/>
    <x v="8"/>
    <x v="0"/>
    <n v="3017.003450938555"/>
    <x v="20"/>
    <x v="20"/>
    <s v="3383"/>
    <x v="11"/>
    <x v="3"/>
    <x v="1"/>
    <n v="3003"/>
    <x v="12"/>
    <n v="3003"/>
    <s v="ORÇAMENTO"/>
    <x v="1"/>
    <x v="4"/>
    <x v="2"/>
    <x v="2"/>
    <x v="2"/>
    <x v="2"/>
  </r>
  <r>
    <x v="5"/>
    <s v=" ORÇAMENTO"/>
    <x v="12"/>
    <d v="2024-09-01T00:00:00"/>
    <d v="2024-09-01T00:00:00"/>
    <s v="Orçamento"/>
    <s v="1 | 1"/>
    <x v="8"/>
    <x v="0"/>
    <n v="3064.2425597589754"/>
    <x v="6"/>
    <x v="6"/>
    <s v="508"/>
    <x v="0"/>
    <x v="3"/>
    <x v="1"/>
    <n v="2001"/>
    <x v="0"/>
    <n v="2001"/>
    <s v="ORÇAMENTO"/>
    <x v="1"/>
    <x v="4"/>
    <x v="3"/>
    <x v="3"/>
    <x v="4"/>
    <x v="4"/>
  </r>
  <r>
    <x v="5"/>
    <s v=" ORÇAMENTO"/>
    <x v="12"/>
    <d v="2024-09-01T00:00:00"/>
    <d v="2024-09-01T00:00:00"/>
    <s v="Orçamento"/>
    <s v="1 | 1"/>
    <x v="8"/>
    <x v="0"/>
    <n v="3100"/>
    <x v="142"/>
    <x v="140"/>
    <s v="12869"/>
    <x v="9"/>
    <x v="3"/>
    <x v="1"/>
    <n v="8006"/>
    <x v="10"/>
    <n v="8006"/>
    <s v="ORÇAMENTO"/>
    <x v="0"/>
    <x v="4"/>
    <x v="0"/>
    <x v="0"/>
    <x v="9"/>
    <x v="9"/>
  </r>
  <r>
    <x v="5"/>
    <s v=" ORÇAMENTO"/>
    <x v="12"/>
    <d v="2024-09-01T00:00:00"/>
    <d v="2024-09-01T00:00:00"/>
    <s v="Orçamento"/>
    <s v="1 | 1"/>
    <x v="8"/>
    <x v="0"/>
    <n v="3118"/>
    <x v="27"/>
    <x v="27"/>
    <s v="4943"/>
    <x v="17"/>
    <x v="3"/>
    <x v="1"/>
    <n v="4001"/>
    <x v="20"/>
    <n v="4001"/>
    <s v="ORÇAMENTO"/>
    <x v="0"/>
    <x v="4"/>
    <x v="2"/>
    <x v="2"/>
    <x v="13"/>
    <x v="13"/>
  </r>
  <r>
    <x v="5"/>
    <s v=" ORÇAMENTO"/>
    <x v="12"/>
    <d v="2024-09-01T00:00:00"/>
    <d v="2024-09-01T00:00:00"/>
    <s v="Orçamento"/>
    <s v="1 | 1"/>
    <x v="8"/>
    <x v="0"/>
    <n v="3122.0159839589078"/>
    <x v="89"/>
    <x v="88"/>
    <s v="1989"/>
    <x v="0"/>
    <x v="3"/>
    <x v="1"/>
    <n v="2001"/>
    <x v="0"/>
    <n v="2001"/>
    <s v="ORÇAMENTO"/>
    <x v="1"/>
    <x v="4"/>
    <x v="5"/>
    <x v="5"/>
    <x v="6"/>
    <x v="6"/>
  </r>
  <r>
    <x v="5"/>
    <s v=" ORÇAMENTO"/>
    <x v="12"/>
    <d v="2024-09-01T00:00:00"/>
    <d v="2024-09-01T00:00:00"/>
    <s v="Orçamento"/>
    <s v="1 | 1"/>
    <x v="8"/>
    <x v="0"/>
    <n v="3133.813078320145"/>
    <x v="98"/>
    <x v="97"/>
    <s v="2192"/>
    <x v="0"/>
    <x v="3"/>
    <x v="1"/>
    <n v="2001"/>
    <x v="0"/>
    <n v="2001"/>
    <s v="ORÇAMENTO"/>
    <x v="1"/>
    <x v="4"/>
    <x v="5"/>
    <x v="5"/>
    <x v="6"/>
    <x v="6"/>
  </r>
  <r>
    <x v="5"/>
    <s v=" ORÇAMENTO"/>
    <x v="12"/>
    <d v="2024-09-01T00:00:00"/>
    <d v="2024-09-01T00:00:00"/>
    <s v="Orçamento"/>
    <s v="1 | 1"/>
    <x v="8"/>
    <x v="0"/>
    <n v="3165.6239587333303"/>
    <x v="120"/>
    <x v="118"/>
    <s v="5817"/>
    <x v="12"/>
    <x v="3"/>
    <x v="1"/>
    <n v="4003"/>
    <x v="13"/>
    <n v="4003"/>
    <s v="ORÇAMENTO"/>
    <x v="0"/>
    <x v="4"/>
    <x v="9"/>
    <x v="9"/>
    <x v="22"/>
    <x v="22"/>
  </r>
  <r>
    <x v="5"/>
    <s v=" ORÇAMENTO"/>
    <x v="12"/>
    <d v="2024-09-01T00:00:00"/>
    <d v="2024-09-01T00:00:00"/>
    <s v="Orçamento"/>
    <s v="1 | 1"/>
    <x v="8"/>
    <x v="0"/>
    <n v="3186.75"/>
    <x v="32"/>
    <x v="32"/>
    <s v="8540"/>
    <x v="6"/>
    <x v="3"/>
    <x v="1"/>
    <n v="6001"/>
    <x v="6"/>
    <n v="6001"/>
    <s v="ORÇAMENTO"/>
    <x v="1"/>
    <x v="4"/>
    <x v="2"/>
    <x v="2"/>
    <x v="2"/>
    <x v="2"/>
  </r>
  <r>
    <x v="5"/>
    <s v=" ORÇAMENTO"/>
    <x v="12"/>
    <d v="2024-09-01T00:00:00"/>
    <d v="2024-09-01T00:00:00"/>
    <s v="Orçamento"/>
    <s v="1 | 1"/>
    <x v="8"/>
    <x v="0"/>
    <n v="3202.9544336119784"/>
    <x v="89"/>
    <x v="88"/>
    <s v="1988"/>
    <x v="0"/>
    <x v="3"/>
    <x v="1"/>
    <n v="2001"/>
    <x v="0"/>
    <n v="2001"/>
    <s v="ORÇAMENTO"/>
    <x v="1"/>
    <x v="4"/>
    <x v="5"/>
    <x v="5"/>
    <x v="6"/>
    <x v="6"/>
  </r>
  <r>
    <x v="5"/>
    <s v=" ORÇAMENTO"/>
    <x v="12"/>
    <d v="2024-09-01T00:00:00"/>
    <d v="2024-09-01T00:00:00"/>
    <s v="Orçamento"/>
    <s v="1 | 1"/>
    <x v="8"/>
    <x v="0"/>
    <n v="3236.0328968625136"/>
    <x v="98"/>
    <x v="97"/>
    <s v="2191"/>
    <x v="0"/>
    <x v="3"/>
    <x v="1"/>
    <n v="2001"/>
    <x v="0"/>
    <n v="2001"/>
    <s v="ORÇAMENTO"/>
    <x v="1"/>
    <x v="4"/>
    <x v="5"/>
    <x v="5"/>
    <x v="6"/>
    <x v="6"/>
  </r>
  <r>
    <x v="5"/>
    <s v=" ORÇAMENTO"/>
    <x v="12"/>
    <d v="2024-09-01T00:00:00"/>
    <d v="2024-09-01T00:00:00"/>
    <s v="Orçamento"/>
    <s v="1 | 1"/>
    <x v="8"/>
    <x v="0"/>
    <n v="3250"/>
    <x v="45"/>
    <x v="44"/>
    <s v="13485"/>
    <x v="9"/>
    <x v="3"/>
    <x v="1"/>
    <n v="8006"/>
    <x v="10"/>
    <n v="8006"/>
    <s v="ORÇAMENTO"/>
    <x v="0"/>
    <x v="4"/>
    <x v="11"/>
    <x v="11"/>
    <x v="17"/>
    <x v="17"/>
  </r>
  <r>
    <x v="5"/>
    <s v=" ORÇAMENTO"/>
    <x v="12"/>
    <d v="2024-09-01T00:00:00"/>
    <d v="2024-09-01T00:00:00"/>
    <s v="Orçamento"/>
    <s v="1 | 1"/>
    <x v="8"/>
    <x v="0"/>
    <n v="3261.5989921860937"/>
    <x v="70"/>
    <x v="69"/>
    <s v="3210"/>
    <x v="16"/>
    <x v="3"/>
    <x v="1"/>
    <n v="3002"/>
    <x v="19"/>
    <n v="3002"/>
    <s v="ORÇAMENTO"/>
    <x v="1"/>
    <x v="4"/>
    <x v="2"/>
    <x v="2"/>
    <x v="15"/>
    <x v="15"/>
  </r>
  <r>
    <x v="5"/>
    <s v=" ORÇAMENTO"/>
    <x v="12"/>
    <d v="2024-09-01T00:00:00"/>
    <d v="2024-09-01T00:00:00"/>
    <s v="Orçamento"/>
    <s v="1 | 1"/>
    <x v="8"/>
    <x v="0"/>
    <n v="3277.517207228766"/>
    <x v="21"/>
    <x v="21"/>
    <s v="5565"/>
    <x v="12"/>
    <x v="3"/>
    <x v="1"/>
    <n v="4003"/>
    <x v="13"/>
    <n v="4003"/>
    <s v="ORÇAMENTO"/>
    <x v="1"/>
    <x v="4"/>
    <x v="2"/>
    <x v="2"/>
    <x v="2"/>
    <x v="2"/>
  </r>
  <r>
    <x v="5"/>
    <s v=" ORÇAMENTO"/>
    <x v="12"/>
    <d v="2024-09-01T00:00:00"/>
    <d v="2024-09-01T00:00:00"/>
    <s v="Orçamento"/>
    <s v="1 | 1"/>
    <x v="8"/>
    <x v="0"/>
    <n v="3311.7952032148501"/>
    <x v="20"/>
    <x v="20"/>
    <s v="11056"/>
    <x v="14"/>
    <x v="3"/>
    <x v="1"/>
    <n v="8001"/>
    <x v="17"/>
    <n v="8001"/>
    <s v="ORÇAMENTO"/>
    <x v="1"/>
    <x v="4"/>
    <x v="2"/>
    <x v="2"/>
    <x v="2"/>
    <x v="2"/>
  </r>
  <r>
    <x v="5"/>
    <s v=" ORÇAMENTO"/>
    <x v="12"/>
    <d v="2024-09-01T00:00:00"/>
    <d v="2024-09-01T00:00:00"/>
    <s v="Orçamento"/>
    <s v="1 | 1"/>
    <x v="8"/>
    <x v="0"/>
    <n v="3325"/>
    <x v="142"/>
    <x v="140"/>
    <s v="12868"/>
    <x v="9"/>
    <x v="3"/>
    <x v="1"/>
    <n v="8006"/>
    <x v="10"/>
    <n v="8006"/>
    <s v="ORÇAMENTO"/>
    <x v="0"/>
    <x v="4"/>
    <x v="0"/>
    <x v="0"/>
    <x v="9"/>
    <x v="9"/>
  </r>
  <r>
    <x v="5"/>
    <s v=" ORÇAMENTO"/>
    <x v="12"/>
    <d v="2024-09-01T00:00:00"/>
    <d v="2024-09-01T00:00:00"/>
    <s v="Orçamento"/>
    <s v="1 | 1"/>
    <x v="8"/>
    <x v="0"/>
    <n v="3379.094534191338"/>
    <x v="100"/>
    <x v="99"/>
    <s v="5274"/>
    <x v="22"/>
    <x v="3"/>
    <x v="1"/>
    <n v="4002"/>
    <x v="34"/>
    <n v="4002"/>
    <s v="ORÇAMENTO"/>
    <x v="1"/>
    <x v="4"/>
    <x v="2"/>
    <x v="2"/>
    <x v="15"/>
    <x v="15"/>
  </r>
  <r>
    <x v="5"/>
    <s v=" ORÇAMENTO"/>
    <x v="12"/>
    <d v="2024-09-01T00:00:00"/>
    <d v="2024-09-01T00:00:00"/>
    <s v="Orçamento"/>
    <s v="1 | 1"/>
    <x v="8"/>
    <x v="0"/>
    <n v="3499.9125000000004"/>
    <x v="81"/>
    <x v="80"/>
    <s v="2957"/>
    <x v="5"/>
    <x v="3"/>
    <x v="1"/>
    <n v="3001"/>
    <x v="5"/>
    <n v="3001"/>
    <s v="ORÇAMENTO"/>
    <x v="0"/>
    <x v="4"/>
    <x v="0"/>
    <x v="0"/>
    <x v="10"/>
    <x v="10"/>
  </r>
  <r>
    <x v="5"/>
    <s v=" ORÇAMENTO"/>
    <x v="12"/>
    <d v="2024-09-01T00:00:00"/>
    <d v="2024-09-01T00:00:00"/>
    <s v="Orçamento"/>
    <s v="1 | 1"/>
    <x v="8"/>
    <x v="0"/>
    <n v="3500"/>
    <x v="42"/>
    <x v="42"/>
    <s v="7098"/>
    <x v="2"/>
    <x v="3"/>
    <x v="1"/>
    <n v="4004"/>
    <x v="2"/>
    <n v="4004"/>
    <s v="ORÇAMENTO"/>
    <x v="0"/>
    <x v="4"/>
    <x v="0"/>
    <x v="0"/>
    <x v="9"/>
    <x v="9"/>
  </r>
  <r>
    <x v="5"/>
    <s v=" ORÇAMENTO"/>
    <x v="12"/>
    <d v="2024-09-01T00:00:00"/>
    <d v="2024-09-01T00:00:00"/>
    <s v="Orçamento"/>
    <s v="1 | 1"/>
    <x v="8"/>
    <x v="0"/>
    <n v="3500"/>
    <x v="143"/>
    <x v="141"/>
    <s v="13162"/>
    <x v="9"/>
    <x v="3"/>
    <x v="1"/>
    <n v="8006"/>
    <x v="10"/>
    <n v="8006"/>
    <s v="ORÇAMENTO"/>
    <x v="0"/>
    <x v="4"/>
    <x v="0"/>
    <x v="0"/>
    <x v="0"/>
    <x v="0"/>
  </r>
  <r>
    <x v="5"/>
    <s v=" ORÇAMENTO"/>
    <x v="12"/>
    <d v="2024-09-01T00:00:00"/>
    <d v="2024-09-01T00:00:00"/>
    <s v="Orçamento"/>
    <s v="1 | 1"/>
    <x v="8"/>
    <x v="0"/>
    <n v="3514.342668875297"/>
    <x v="22"/>
    <x v="22"/>
    <s v="6006"/>
    <x v="2"/>
    <x v="3"/>
    <x v="1"/>
    <n v="4004"/>
    <x v="2"/>
    <n v="4004"/>
    <s v="ORÇAMENTO"/>
    <x v="1"/>
    <x v="4"/>
    <x v="2"/>
    <x v="2"/>
    <x v="13"/>
    <x v="13"/>
  </r>
  <r>
    <x v="5"/>
    <s v=" ORÇAMENTO"/>
    <x v="12"/>
    <d v="2024-09-01T00:00:00"/>
    <d v="2024-09-01T00:00:00"/>
    <s v="Orçamento"/>
    <s v="1 | 1"/>
    <x v="8"/>
    <x v="0"/>
    <n v="3519.4701355728112"/>
    <x v="61"/>
    <x v="60"/>
    <s v="2093"/>
    <x v="0"/>
    <x v="3"/>
    <x v="1"/>
    <n v="2001"/>
    <x v="0"/>
    <n v="2001"/>
    <s v="ORÇAMENTO"/>
    <x v="1"/>
    <x v="4"/>
    <x v="5"/>
    <x v="5"/>
    <x v="6"/>
    <x v="6"/>
  </r>
  <r>
    <x v="5"/>
    <s v=" ORÇAMENTO"/>
    <x v="12"/>
    <d v="2024-09-01T00:00:00"/>
    <d v="2024-09-01T00:00:00"/>
    <s v="Orçamento"/>
    <s v="1 | 1"/>
    <x v="8"/>
    <x v="0"/>
    <n v="3577.5790184627922"/>
    <x v="72"/>
    <x v="71"/>
    <s v="6090"/>
    <x v="2"/>
    <x v="3"/>
    <x v="1"/>
    <n v="4004"/>
    <x v="2"/>
    <n v="4004"/>
    <s v="ORÇAMENTO"/>
    <x v="1"/>
    <x v="4"/>
    <x v="2"/>
    <x v="2"/>
    <x v="15"/>
    <x v="15"/>
  </r>
  <r>
    <x v="5"/>
    <s v=" ORÇAMENTO"/>
    <x v="12"/>
    <d v="2024-09-01T00:00:00"/>
    <d v="2024-09-01T00:00:00"/>
    <s v="Orçamento"/>
    <s v="1 | 1"/>
    <x v="8"/>
    <x v="0"/>
    <n v="3640"/>
    <x v="59"/>
    <x v="58"/>
    <s v="1718"/>
    <x v="0"/>
    <x v="3"/>
    <x v="1"/>
    <n v="2001"/>
    <x v="0"/>
    <n v="2001"/>
    <s v="ORÇAMENTO"/>
    <x v="0"/>
    <x v="4"/>
    <x v="0"/>
    <x v="0"/>
    <x v="10"/>
    <x v="10"/>
  </r>
  <r>
    <x v="5"/>
    <s v=" ORÇAMENTO"/>
    <x v="12"/>
    <d v="2024-09-01T00:00:00"/>
    <d v="2024-09-01T00:00:00"/>
    <s v="Orçamento"/>
    <s v="1 | 1"/>
    <x v="8"/>
    <x v="0"/>
    <n v="3670.9979407490287"/>
    <x v="89"/>
    <x v="88"/>
    <s v="1987"/>
    <x v="0"/>
    <x v="3"/>
    <x v="1"/>
    <n v="2001"/>
    <x v="0"/>
    <n v="2001"/>
    <s v="ORÇAMENTO"/>
    <x v="1"/>
    <x v="4"/>
    <x v="5"/>
    <x v="5"/>
    <x v="6"/>
    <x v="6"/>
  </r>
  <r>
    <x v="5"/>
    <s v=" ORÇAMENTO"/>
    <x v="12"/>
    <d v="2024-09-01T00:00:00"/>
    <d v="2024-09-01T00:00:00"/>
    <s v="Orçamento"/>
    <s v="1 | 1"/>
    <x v="8"/>
    <x v="0"/>
    <n v="3700"/>
    <x v="44"/>
    <x v="43"/>
    <s v="12637"/>
    <x v="9"/>
    <x v="3"/>
    <x v="1"/>
    <n v="8006"/>
    <x v="10"/>
    <n v="8006"/>
    <s v="ORÇAMENTO"/>
    <x v="0"/>
    <x v="4"/>
    <x v="9"/>
    <x v="9"/>
    <x v="18"/>
    <x v="18"/>
  </r>
  <r>
    <x v="5"/>
    <s v=" ORÇAMENTO"/>
    <x v="12"/>
    <d v="2024-09-01T00:00:00"/>
    <d v="2024-09-01T00:00:00"/>
    <s v="Orçamento"/>
    <s v="1 | 1"/>
    <x v="8"/>
    <x v="0"/>
    <n v="3752"/>
    <x v="20"/>
    <x v="20"/>
    <s v="6042"/>
    <x v="2"/>
    <x v="3"/>
    <x v="1"/>
    <n v="4004"/>
    <x v="2"/>
    <n v="4004"/>
    <s v="ORÇAMENTO"/>
    <x v="1"/>
    <x v="4"/>
    <x v="2"/>
    <x v="2"/>
    <x v="2"/>
    <x v="2"/>
  </r>
  <r>
    <x v="5"/>
    <s v=" ORÇAMENTO"/>
    <x v="12"/>
    <d v="2024-09-01T00:00:00"/>
    <d v="2024-09-01T00:00:00"/>
    <s v="Orçamento"/>
    <s v="1 | 1"/>
    <x v="8"/>
    <x v="0"/>
    <n v="3886.9624903477657"/>
    <x v="100"/>
    <x v="99"/>
    <s v="5015"/>
    <x v="17"/>
    <x v="3"/>
    <x v="1"/>
    <n v="4001"/>
    <x v="20"/>
    <n v="4001"/>
    <s v="ORÇAMENTO"/>
    <x v="1"/>
    <x v="4"/>
    <x v="2"/>
    <x v="2"/>
    <x v="15"/>
    <x v="15"/>
  </r>
  <r>
    <x v="5"/>
    <s v=" ORÇAMENTO"/>
    <x v="12"/>
    <d v="2024-09-01T00:00:00"/>
    <d v="2024-09-01T00:00:00"/>
    <s v="Orçamento"/>
    <s v="1 | 1"/>
    <x v="8"/>
    <x v="0"/>
    <n v="3912.986844392623"/>
    <x v="72"/>
    <x v="71"/>
    <s v="8930"/>
    <x v="6"/>
    <x v="3"/>
    <x v="1"/>
    <n v="6002"/>
    <x v="9"/>
    <n v="6002"/>
    <s v="ORÇAMENTO"/>
    <x v="1"/>
    <x v="4"/>
    <x v="2"/>
    <x v="2"/>
    <x v="15"/>
    <x v="15"/>
  </r>
  <r>
    <x v="5"/>
    <s v=" ORÇAMENTO"/>
    <x v="12"/>
    <d v="2024-09-01T00:00:00"/>
    <d v="2024-09-01T00:00:00"/>
    <s v="Orçamento"/>
    <s v="1 | 1"/>
    <x v="8"/>
    <x v="0"/>
    <n v="3929.0410499999998"/>
    <x v="32"/>
    <x v="32"/>
    <s v="5250"/>
    <x v="22"/>
    <x v="3"/>
    <x v="1"/>
    <n v="4002"/>
    <x v="34"/>
    <n v="4002"/>
    <s v="ORÇAMENTO"/>
    <x v="1"/>
    <x v="4"/>
    <x v="2"/>
    <x v="2"/>
    <x v="2"/>
    <x v="2"/>
  </r>
  <r>
    <x v="5"/>
    <s v=" ORÇAMENTO"/>
    <x v="12"/>
    <d v="2024-09-01T00:00:00"/>
    <d v="2024-09-01T00:00:00"/>
    <s v="Orçamento"/>
    <s v="1 | 1"/>
    <x v="8"/>
    <x v="0"/>
    <n v="4000"/>
    <x v="27"/>
    <x v="27"/>
    <s v="9255"/>
    <x v="10"/>
    <x v="3"/>
    <x v="1"/>
    <n v="7001"/>
    <x v="11"/>
    <n v="7001"/>
    <s v="ORÇAMENTO"/>
    <x v="0"/>
    <x v="4"/>
    <x v="2"/>
    <x v="2"/>
    <x v="13"/>
    <x v="13"/>
  </r>
  <r>
    <x v="5"/>
    <s v=" ORÇAMENTO"/>
    <x v="12"/>
    <d v="2024-09-01T00:00:00"/>
    <d v="2024-09-01T00:00:00"/>
    <s v="Orçamento"/>
    <s v="1 | 1"/>
    <x v="8"/>
    <x v="0"/>
    <n v="4000"/>
    <x v="46"/>
    <x v="45"/>
    <s v="9564"/>
    <x v="10"/>
    <x v="3"/>
    <x v="1"/>
    <n v="7001"/>
    <x v="11"/>
    <n v="7001"/>
    <s v="ORÇAMENTO"/>
    <x v="0"/>
    <x v="4"/>
    <x v="9"/>
    <x v="9"/>
    <x v="12"/>
    <x v="12"/>
  </r>
  <r>
    <x v="5"/>
    <s v=" ORÇAMENTO"/>
    <x v="12"/>
    <d v="2024-09-01T00:00:00"/>
    <d v="2024-09-01T00:00:00"/>
    <s v="Orçamento"/>
    <s v="1 | 1"/>
    <x v="8"/>
    <x v="0"/>
    <n v="4000"/>
    <x v="44"/>
    <x v="43"/>
    <s v="12636"/>
    <x v="9"/>
    <x v="3"/>
    <x v="1"/>
    <n v="8006"/>
    <x v="10"/>
    <n v="8006"/>
    <s v="ORÇAMENTO"/>
    <x v="0"/>
    <x v="4"/>
    <x v="9"/>
    <x v="9"/>
    <x v="18"/>
    <x v="18"/>
  </r>
  <r>
    <x v="5"/>
    <s v=" ORÇAMENTO"/>
    <x v="12"/>
    <d v="2024-09-01T00:00:00"/>
    <d v="2024-09-01T00:00:00"/>
    <s v="Orçamento"/>
    <s v="1 | 1"/>
    <x v="8"/>
    <x v="0"/>
    <n v="4000"/>
    <x v="63"/>
    <x v="62"/>
    <s v="5883"/>
    <x v="12"/>
    <x v="3"/>
    <x v="1"/>
    <n v="4003"/>
    <x v="13"/>
    <n v="4003"/>
    <s v="ORÇAMENTO"/>
    <x v="0"/>
    <x v="4"/>
    <x v="9"/>
    <x v="9"/>
    <x v="18"/>
    <x v="18"/>
  </r>
  <r>
    <x v="5"/>
    <s v=" ORÇAMENTO"/>
    <x v="12"/>
    <d v="2024-09-01T00:00:00"/>
    <d v="2024-09-01T00:00:00"/>
    <s v="Orçamento"/>
    <s v="1 | 1"/>
    <x v="8"/>
    <x v="0"/>
    <n v="4000"/>
    <x v="95"/>
    <x v="94"/>
    <s v="4435"/>
    <x v="8"/>
    <x v="3"/>
    <x v="1"/>
    <n v="3006"/>
    <x v="8"/>
    <n v="3006"/>
    <s v="ORÇAMENTO"/>
    <x v="0"/>
    <x v="4"/>
    <x v="0"/>
    <x v="0"/>
    <x v="0"/>
    <x v="0"/>
  </r>
  <r>
    <x v="5"/>
    <s v=" ORÇAMENTO"/>
    <x v="12"/>
    <d v="2024-09-01T00:00:00"/>
    <d v="2024-09-01T00:00:00"/>
    <s v="Orçamento"/>
    <s v="1 | 1"/>
    <x v="8"/>
    <x v="0"/>
    <n v="4073.948240700779"/>
    <x v="10"/>
    <x v="10"/>
    <s v="2352"/>
    <x v="0"/>
    <x v="3"/>
    <x v="1"/>
    <n v="2001"/>
    <x v="0"/>
    <n v="2001"/>
    <s v="ORÇAMENTO"/>
    <x v="1"/>
    <x v="4"/>
    <x v="5"/>
    <x v="5"/>
    <x v="6"/>
    <x v="6"/>
  </r>
  <r>
    <x v="5"/>
    <s v=" ORÇAMENTO"/>
    <x v="12"/>
    <d v="2024-09-01T00:00:00"/>
    <d v="2024-09-01T00:00:00"/>
    <s v="Orçamento"/>
    <s v="1 | 1"/>
    <x v="8"/>
    <x v="0"/>
    <n v="4116.0348009400004"/>
    <x v="38"/>
    <x v="38"/>
    <s v="7665"/>
    <x v="2"/>
    <x v="3"/>
    <x v="1"/>
    <n v="5003"/>
    <x v="31"/>
    <n v="5003"/>
    <s v="ORÇAMENTO"/>
    <x v="1"/>
    <x v="4"/>
    <x v="2"/>
    <x v="2"/>
    <x v="13"/>
    <x v="13"/>
  </r>
  <r>
    <x v="5"/>
    <s v=" ORÇAMENTO"/>
    <x v="12"/>
    <d v="2024-09-01T00:00:00"/>
    <d v="2024-09-01T00:00:00"/>
    <s v="Orçamento"/>
    <s v="1 | 1"/>
    <x v="8"/>
    <x v="0"/>
    <n v="4116.4543857207236"/>
    <x v="22"/>
    <x v="22"/>
    <s v="5513"/>
    <x v="12"/>
    <x v="3"/>
    <x v="1"/>
    <n v="4003"/>
    <x v="13"/>
    <n v="4003"/>
    <s v="ORÇAMENTO"/>
    <x v="1"/>
    <x v="4"/>
    <x v="2"/>
    <x v="2"/>
    <x v="13"/>
    <x v="13"/>
  </r>
  <r>
    <x v="5"/>
    <s v=" ORÇAMENTO"/>
    <x v="12"/>
    <d v="2024-09-01T00:00:00"/>
    <d v="2024-09-01T00:00:00"/>
    <s v="Orçamento"/>
    <s v="1 | 1"/>
    <x v="8"/>
    <x v="0"/>
    <n v="4156.152"/>
    <x v="81"/>
    <x v="80"/>
    <s v="2956"/>
    <x v="5"/>
    <x v="3"/>
    <x v="1"/>
    <n v="3001"/>
    <x v="5"/>
    <n v="3001"/>
    <s v="ORÇAMENTO"/>
    <x v="0"/>
    <x v="4"/>
    <x v="0"/>
    <x v="0"/>
    <x v="10"/>
    <x v="10"/>
  </r>
  <r>
    <x v="5"/>
    <s v=" ORÇAMENTO"/>
    <x v="12"/>
    <d v="2024-09-01T00:00:00"/>
    <d v="2024-09-01T00:00:00"/>
    <s v="Orçamento"/>
    <s v="1 | 1"/>
    <x v="8"/>
    <x v="0"/>
    <n v="4220.8319449777737"/>
    <x v="91"/>
    <x v="90"/>
    <s v="1505"/>
    <x v="0"/>
    <x v="3"/>
    <x v="1"/>
    <n v="2001"/>
    <x v="0"/>
    <n v="2001"/>
    <s v="ORÇAMENTO"/>
    <x v="0"/>
    <x v="4"/>
    <x v="9"/>
    <x v="9"/>
    <x v="18"/>
    <x v="18"/>
  </r>
  <r>
    <x v="5"/>
    <s v=" ORÇAMENTO"/>
    <x v="12"/>
    <d v="2024-09-01T00:00:00"/>
    <d v="2024-09-01T00:00:00"/>
    <s v="Orçamento"/>
    <s v="1 | 1"/>
    <x v="8"/>
    <x v="0"/>
    <n v="4290"/>
    <x v="32"/>
    <x v="32"/>
    <s v="146"/>
    <x v="19"/>
    <x v="3"/>
    <x v="1"/>
    <n v="1002"/>
    <x v="22"/>
    <n v="1002"/>
    <s v="ORÇAMENTO"/>
    <x v="1"/>
    <x v="4"/>
    <x v="2"/>
    <x v="2"/>
    <x v="2"/>
    <x v="2"/>
  </r>
  <r>
    <x v="5"/>
    <s v=" ORÇAMENTO"/>
    <x v="12"/>
    <d v="2024-09-01T00:00:00"/>
    <d v="2024-09-01T00:00:00"/>
    <s v="Orçamento"/>
    <s v="1 | 1"/>
    <x v="8"/>
    <x v="0"/>
    <n v="4316.2758108431499"/>
    <x v="32"/>
    <x v="32"/>
    <s v="5579"/>
    <x v="12"/>
    <x v="3"/>
    <x v="1"/>
    <n v="4003"/>
    <x v="13"/>
    <n v="4003"/>
    <s v="ORÇAMENTO"/>
    <x v="1"/>
    <x v="4"/>
    <x v="2"/>
    <x v="2"/>
    <x v="2"/>
    <x v="2"/>
  </r>
  <r>
    <x v="5"/>
    <s v=" ORÇAMENTO"/>
    <x v="12"/>
    <d v="2024-09-01T00:00:00"/>
    <d v="2024-09-01T00:00:00"/>
    <s v="Orçamento"/>
    <s v="1 | 1"/>
    <x v="8"/>
    <x v="0"/>
    <n v="4435.2"/>
    <x v="81"/>
    <x v="80"/>
    <s v="2955"/>
    <x v="5"/>
    <x v="3"/>
    <x v="1"/>
    <n v="3001"/>
    <x v="5"/>
    <n v="3001"/>
    <s v="ORÇAMENTO"/>
    <x v="0"/>
    <x v="4"/>
    <x v="0"/>
    <x v="0"/>
    <x v="10"/>
    <x v="10"/>
  </r>
  <r>
    <x v="5"/>
    <s v=" ORÇAMENTO"/>
    <x v="12"/>
    <d v="2024-09-01T00:00:00"/>
    <d v="2024-09-01T00:00:00"/>
    <s v="Orçamento"/>
    <s v="1 | 1"/>
    <x v="8"/>
    <x v="0"/>
    <n v="4642.9151394755509"/>
    <x v="131"/>
    <x v="129"/>
    <s v="10443"/>
    <x v="10"/>
    <x v="3"/>
    <x v="1"/>
    <n v="7003"/>
    <x v="14"/>
    <n v="7003"/>
    <s v="ORÇAMENTO"/>
    <x v="0"/>
    <x v="4"/>
    <x v="9"/>
    <x v="9"/>
    <x v="12"/>
    <x v="12"/>
  </r>
  <r>
    <x v="5"/>
    <s v=" ORÇAMENTO"/>
    <x v="12"/>
    <d v="2024-09-01T00:00:00"/>
    <d v="2024-09-01T00:00:00"/>
    <s v="Orçamento"/>
    <s v="1 | 1"/>
    <x v="8"/>
    <x v="0"/>
    <n v="4675.3762062000005"/>
    <x v="20"/>
    <x v="20"/>
    <s v="10341"/>
    <x v="10"/>
    <x v="3"/>
    <x v="1"/>
    <n v="7003"/>
    <x v="14"/>
    <n v="7003"/>
    <s v="ORÇAMENTO"/>
    <x v="1"/>
    <x v="4"/>
    <x v="2"/>
    <x v="2"/>
    <x v="2"/>
    <x v="2"/>
  </r>
  <r>
    <x v="5"/>
    <s v=" ORÇAMENTO"/>
    <x v="12"/>
    <d v="2024-09-01T00:00:00"/>
    <d v="2024-09-01T00:00:00"/>
    <s v="Orçamento"/>
    <s v="1 | 1"/>
    <x v="8"/>
    <x v="0"/>
    <n v="4853.9567367244399"/>
    <x v="82"/>
    <x v="81"/>
    <s v="5706"/>
    <x v="12"/>
    <x v="3"/>
    <x v="1"/>
    <n v="4003"/>
    <x v="13"/>
    <n v="4003"/>
    <s v="ORÇAMENTO"/>
    <x v="0"/>
    <x v="4"/>
    <x v="11"/>
    <x v="11"/>
    <x v="17"/>
    <x v="17"/>
  </r>
  <r>
    <x v="5"/>
    <s v=" ORÇAMENTO"/>
    <x v="12"/>
    <d v="2024-09-01T00:00:00"/>
    <d v="2024-09-01T00:00:00"/>
    <s v="Orçamento"/>
    <s v="1 | 1"/>
    <x v="8"/>
    <x v="0"/>
    <n v="4891.4222980944996"/>
    <x v="38"/>
    <x v="38"/>
    <s v="11503"/>
    <x v="4"/>
    <x v="3"/>
    <x v="1"/>
    <n v="8002"/>
    <x v="4"/>
    <n v="8002"/>
    <s v="ORÇAMENTO"/>
    <x v="1"/>
    <x v="4"/>
    <x v="2"/>
    <x v="2"/>
    <x v="13"/>
    <x v="13"/>
  </r>
  <r>
    <x v="5"/>
    <s v=" ORÇAMENTO"/>
    <x v="12"/>
    <d v="2024-09-01T00:00:00"/>
    <d v="2024-09-01T00:00:00"/>
    <s v="Orçamento"/>
    <s v="1 | 1"/>
    <x v="8"/>
    <x v="0"/>
    <n v="4957.3297922217134"/>
    <x v="10"/>
    <x v="10"/>
    <s v="2351"/>
    <x v="0"/>
    <x v="3"/>
    <x v="1"/>
    <n v="2001"/>
    <x v="0"/>
    <n v="2001"/>
    <s v="ORÇAMENTO"/>
    <x v="1"/>
    <x v="4"/>
    <x v="5"/>
    <x v="5"/>
    <x v="6"/>
    <x v="6"/>
  </r>
  <r>
    <x v="5"/>
    <s v=" ORÇAMENTO"/>
    <x v="12"/>
    <d v="2024-09-01T00:00:00"/>
    <d v="2024-09-01T00:00:00"/>
    <s v="Orçamento"/>
    <s v="1 | 1"/>
    <x v="8"/>
    <x v="0"/>
    <n v="4964.9272227489992"/>
    <x v="38"/>
    <x v="38"/>
    <s v="4724"/>
    <x v="7"/>
    <x v="3"/>
    <x v="1"/>
    <n v="3008"/>
    <x v="26"/>
    <n v="3008"/>
    <s v="ORÇAMENTO"/>
    <x v="1"/>
    <x v="4"/>
    <x v="2"/>
    <x v="2"/>
    <x v="13"/>
    <x v="13"/>
  </r>
  <r>
    <x v="5"/>
    <s v=" ORÇAMENTO"/>
    <x v="12"/>
    <d v="2024-09-01T00:00:00"/>
    <d v="2024-09-01T00:00:00"/>
    <s v="Orçamento"/>
    <s v="1 | 1"/>
    <x v="8"/>
    <x v="0"/>
    <n v="5000"/>
    <x v="97"/>
    <x v="96"/>
    <s v="647"/>
    <x v="0"/>
    <x v="3"/>
    <x v="1"/>
    <n v="2001"/>
    <x v="0"/>
    <n v="2001"/>
    <s v="ORÇAMENTO"/>
    <x v="1"/>
    <x v="4"/>
    <x v="2"/>
    <x v="2"/>
    <x v="13"/>
    <x v="13"/>
  </r>
  <r>
    <x v="5"/>
    <s v=" ORÇAMENTO"/>
    <x v="12"/>
    <d v="2024-09-01T00:00:00"/>
    <d v="2024-09-01T00:00:00"/>
    <s v="Orçamento"/>
    <s v="1 | 1"/>
    <x v="8"/>
    <x v="0"/>
    <n v="5000"/>
    <x v="27"/>
    <x v="27"/>
    <s v="3323"/>
    <x v="11"/>
    <x v="3"/>
    <x v="1"/>
    <n v="3003"/>
    <x v="12"/>
    <n v="3003"/>
    <s v="ORÇAMENTO"/>
    <x v="0"/>
    <x v="4"/>
    <x v="2"/>
    <x v="2"/>
    <x v="13"/>
    <x v="13"/>
  </r>
  <r>
    <x v="5"/>
    <s v=" ORÇAMENTO"/>
    <x v="12"/>
    <d v="2024-09-01T00:00:00"/>
    <d v="2024-09-01T00:00:00"/>
    <s v="Orçamento"/>
    <s v="1 | 1"/>
    <x v="8"/>
    <x v="0"/>
    <n v="5000"/>
    <x v="27"/>
    <x v="27"/>
    <s v="713"/>
    <x v="0"/>
    <x v="3"/>
    <x v="1"/>
    <n v="2001"/>
    <x v="0"/>
    <n v="2001"/>
    <s v="ORÇAMENTO"/>
    <x v="0"/>
    <x v="4"/>
    <x v="2"/>
    <x v="2"/>
    <x v="13"/>
    <x v="13"/>
  </r>
  <r>
    <x v="5"/>
    <s v=" ORÇAMENTO"/>
    <x v="12"/>
    <d v="2024-09-01T00:00:00"/>
    <d v="2024-09-01T00:00:00"/>
    <s v="Orçamento"/>
    <s v="1 | 1"/>
    <x v="8"/>
    <x v="0"/>
    <n v="5000"/>
    <x v="128"/>
    <x v="126"/>
    <s v="7569"/>
    <x v="18"/>
    <x v="3"/>
    <x v="1"/>
    <n v="5002"/>
    <x v="21"/>
    <n v="5002"/>
    <s v="ORÇAMENTO"/>
    <x v="0"/>
    <x v="4"/>
    <x v="9"/>
    <x v="9"/>
    <x v="18"/>
    <x v="18"/>
  </r>
  <r>
    <x v="5"/>
    <s v=" ORÇAMENTO"/>
    <x v="12"/>
    <d v="2024-09-01T00:00:00"/>
    <d v="2024-09-01T00:00:00"/>
    <s v="Orçamento"/>
    <s v="1 | 1"/>
    <x v="8"/>
    <x v="0"/>
    <n v="5000"/>
    <x v="24"/>
    <x v="24"/>
    <s v="6258"/>
    <x v="2"/>
    <x v="3"/>
    <x v="1"/>
    <n v="4004"/>
    <x v="2"/>
    <n v="4004"/>
    <s v="ORÇAMENTO"/>
    <x v="0"/>
    <x v="4"/>
    <x v="0"/>
    <x v="0"/>
    <x v="9"/>
    <x v="9"/>
  </r>
  <r>
    <x v="5"/>
    <s v=" ORÇAMENTO"/>
    <x v="12"/>
    <d v="2024-09-01T00:00:00"/>
    <d v="2024-09-01T00:00:00"/>
    <s v="Orçamento"/>
    <s v="1 | 1"/>
    <x v="8"/>
    <x v="0"/>
    <n v="5000"/>
    <x v="121"/>
    <x v="119"/>
    <s v="6720"/>
    <x v="2"/>
    <x v="3"/>
    <x v="1"/>
    <n v="4004"/>
    <x v="2"/>
    <n v="4004"/>
    <s v="ORÇAMENTO"/>
    <x v="0"/>
    <x v="4"/>
    <x v="0"/>
    <x v="0"/>
    <x v="9"/>
    <x v="9"/>
  </r>
  <r>
    <x v="5"/>
    <s v=" ORÇAMENTO"/>
    <x v="12"/>
    <d v="2024-09-01T00:00:00"/>
    <d v="2024-09-01T00:00:00"/>
    <s v="Orçamento"/>
    <s v="1 | 1"/>
    <x v="8"/>
    <x v="0"/>
    <n v="5000"/>
    <x v="103"/>
    <x v="102"/>
    <s v="11290"/>
    <x v="14"/>
    <x v="3"/>
    <x v="1"/>
    <n v="8001"/>
    <x v="17"/>
    <n v="8001"/>
    <s v="ORÇAMENTO"/>
    <x v="0"/>
    <x v="4"/>
    <x v="0"/>
    <x v="0"/>
    <x v="0"/>
    <x v="0"/>
  </r>
  <r>
    <x v="5"/>
    <s v=" ORÇAMENTO"/>
    <x v="12"/>
    <d v="2024-09-01T00:00:00"/>
    <d v="2024-09-01T00:00:00"/>
    <s v="Orçamento"/>
    <s v="1 | 1"/>
    <x v="8"/>
    <x v="0"/>
    <n v="5005.4833976511918"/>
    <x v="70"/>
    <x v="69"/>
    <s v="5286"/>
    <x v="22"/>
    <x v="3"/>
    <x v="1"/>
    <n v="4002"/>
    <x v="34"/>
    <n v="4002"/>
    <s v="ORÇAMENTO"/>
    <x v="1"/>
    <x v="4"/>
    <x v="2"/>
    <x v="2"/>
    <x v="15"/>
    <x v="15"/>
  </r>
  <r>
    <x v="5"/>
    <s v=" ORÇAMENTO"/>
    <x v="12"/>
    <d v="2024-09-01T00:00:00"/>
    <d v="2024-09-01T00:00:00"/>
    <s v="Orçamento"/>
    <s v="1 | 1"/>
    <x v="8"/>
    <x v="0"/>
    <n v="5009.3383285574664"/>
    <x v="10"/>
    <x v="10"/>
    <s v="2350"/>
    <x v="0"/>
    <x v="3"/>
    <x v="1"/>
    <n v="2001"/>
    <x v="0"/>
    <n v="2001"/>
    <s v="ORÇAMENTO"/>
    <x v="1"/>
    <x v="4"/>
    <x v="5"/>
    <x v="5"/>
    <x v="6"/>
    <x v="6"/>
  </r>
  <r>
    <x v="5"/>
    <s v=" ORÇAMENTO"/>
    <x v="12"/>
    <d v="2024-09-01T00:00:00"/>
    <d v="2024-09-01T00:00:00"/>
    <s v="Orçamento"/>
    <s v="1 | 1"/>
    <x v="8"/>
    <x v="0"/>
    <n v="5017"/>
    <x v="24"/>
    <x v="24"/>
    <s v="10803"/>
    <x v="3"/>
    <x v="3"/>
    <x v="1"/>
    <n v="7004"/>
    <x v="3"/>
    <n v="7004"/>
    <s v="ORÇAMENTO"/>
    <x v="0"/>
    <x v="4"/>
    <x v="0"/>
    <x v="0"/>
    <x v="9"/>
    <x v="9"/>
  </r>
  <r>
    <x v="5"/>
    <s v=" ORÇAMENTO"/>
    <x v="12"/>
    <d v="2024-09-01T00:00:00"/>
    <d v="2024-09-01T00:00:00"/>
    <s v="Orçamento"/>
    <s v="1 | 1"/>
    <x v="8"/>
    <x v="0"/>
    <n v="5017"/>
    <x v="24"/>
    <x v="24"/>
    <s v="6257"/>
    <x v="2"/>
    <x v="3"/>
    <x v="1"/>
    <n v="4004"/>
    <x v="2"/>
    <n v="4004"/>
    <s v="ORÇAMENTO"/>
    <x v="0"/>
    <x v="4"/>
    <x v="0"/>
    <x v="0"/>
    <x v="9"/>
    <x v="9"/>
  </r>
  <r>
    <x v="5"/>
    <s v=" ORÇAMENTO"/>
    <x v="12"/>
    <d v="2024-09-01T00:00:00"/>
    <d v="2024-09-01T00:00:00"/>
    <s v="Orçamento"/>
    <s v="1 | 1"/>
    <x v="8"/>
    <x v="0"/>
    <n v="5048.1150061934168"/>
    <x v="139"/>
    <x v="137"/>
    <s v="8626"/>
    <x v="6"/>
    <x v="3"/>
    <x v="1"/>
    <n v="6001"/>
    <x v="6"/>
    <n v="6001"/>
    <s v="ORÇAMENTO"/>
    <x v="1"/>
    <x v="4"/>
    <x v="2"/>
    <x v="2"/>
    <x v="15"/>
    <x v="15"/>
  </r>
  <r>
    <x v="5"/>
    <s v=" ORÇAMENTO"/>
    <x v="12"/>
    <d v="2024-09-01T00:00:00"/>
    <d v="2024-09-01T00:00:00"/>
    <s v="Orçamento"/>
    <s v="1 | 1"/>
    <x v="8"/>
    <x v="0"/>
    <n v="5065.2222878182611"/>
    <x v="102"/>
    <x v="101"/>
    <s v="8599"/>
    <x v="6"/>
    <x v="3"/>
    <x v="1"/>
    <n v="6001"/>
    <x v="6"/>
    <n v="6001"/>
    <s v="ORÇAMENTO"/>
    <x v="1"/>
    <x v="4"/>
    <x v="2"/>
    <x v="2"/>
    <x v="15"/>
    <x v="15"/>
  </r>
  <r>
    <x v="5"/>
    <s v=" ORÇAMENTO"/>
    <x v="12"/>
    <d v="2024-09-01T00:00:00"/>
    <d v="2024-09-01T00:00:00"/>
    <s v="Orçamento"/>
    <s v="1 | 1"/>
    <x v="8"/>
    <x v="0"/>
    <n v="5068.1288159999995"/>
    <x v="38"/>
    <x v="38"/>
    <s v="10105"/>
    <x v="2"/>
    <x v="3"/>
    <x v="1"/>
    <n v="7002"/>
    <x v="33"/>
    <n v="7002"/>
    <s v="ORÇAMENTO"/>
    <x v="1"/>
    <x v="4"/>
    <x v="2"/>
    <x v="2"/>
    <x v="13"/>
    <x v="13"/>
  </r>
  <r>
    <x v="5"/>
    <s v=" ORÇAMENTO"/>
    <x v="12"/>
    <d v="2024-09-01T00:00:00"/>
    <d v="2024-09-01T00:00:00"/>
    <s v="Orçamento"/>
    <s v="1 | 1"/>
    <x v="8"/>
    <x v="0"/>
    <n v="5133.2005199999994"/>
    <x v="38"/>
    <x v="38"/>
    <s v="3090"/>
    <x v="16"/>
    <x v="3"/>
    <x v="1"/>
    <n v="3002"/>
    <x v="19"/>
    <n v="3002"/>
    <s v="ORÇAMENTO"/>
    <x v="1"/>
    <x v="4"/>
    <x v="2"/>
    <x v="2"/>
    <x v="13"/>
    <x v="13"/>
  </r>
  <r>
    <x v="5"/>
    <s v=" ORÇAMENTO"/>
    <x v="12"/>
    <d v="2024-09-01T00:00:00"/>
    <d v="2024-09-01T00:00:00"/>
    <s v="Orçamento"/>
    <s v="1 | 1"/>
    <x v="8"/>
    <x v="0"/>
    <n v="5170"/>
    <x v="15"/>
    <x v="15"/>
    <s v="11749"/>
    <x v="4"/>
    <x v="3"/>
    <x v="1"/>
    <n v="8002"/>
    <x v="4"/>
    <n v="8002"/>
    <s v="ORÇAMENTO"/>
    <x v="0"/>
    <x v="4"/>
    <x v="0"/>
    <x v="0"/>
    <x v="10"/>
    <x v="10"/>
  </r>
  <r>
    <x v="5"/>
    <s v=" ORÇAMENTO"/>
    <x v="12"/>
    <d v="2024-09-01T00:00:00"/>
    <d v="2024-09-01T00:00:00"/>
    <s v="Orçamento"/>
    <s v="1 | 1"/>
    <x v="8"/>
    <x v="0"/>
    <n v="5233.8316117724389"/>
    <x v="125"/>
    <x v="123"/>
    <s v="8710"/>
    <x v="6"/>
    <x v="3"/>
    <x v="1"/>
    <n v="6001"/>
    <x v="6"/>
    <n v="6001"/>
    <s v="ORÇAMENTO"/>
    <x v="0"/>
    <x v="4"/>
    <x v="9"/>
    <x v="9"/>
    <x v="12"/>
    <x v="12"/>
  </r>
  <r>
    <x v="5"/>
    <s v=" ORÇAMENTO"/>
    <x v="12"/>
    <d v="2024-09-01T00:00:00"/>
    <d v="2024-09-01T00:00:00"/>
    <s v="Orçamento"/>
    <s v="1 | 1"/>
    <x v="8"/>
    <x v="0"/>
    <n v="5250"/>
    <x v="23"/>
    <x v="23"/>
    <s v="1187"/>
    <x v="0"/>
    <x v="3"/>
    <x v="1"/>
    <n v="2001"/>
    <x v="0"/>
    <n v="2001"/>
    <s v="ORÇAMENTO"/>
    <x v="0"/>
    <x v="4"/>
    <x v="9"/>
    <x v="9"/>
    <x v="12"/>
    <x v="12"/>
  </r>
  <r>
    <x v="5"/>
    <s v=" ORÇAMENTO"/>
    <x v="12"/>
    <d v="2024-09-01T00:00:00"/>
    <d v="2024-09-01T00:00:00"/>
    <s v="Orçamento"/>
    <s v="1 | 1"/>
    <x v="8"/>
    <x v="0"/>
    <n v="5279.7767581999997"/>
    <x v="38"/>
    <x v="38"/>
    <s v="7422"/>
    <x v="18"/>
    <x v="3"/>
    <x v="1"/>
    <n v="5002"/>
    <x v="21"/>
    <n v="5002"/>
    <s v="ORÇAMENTO"/>
    <x v="1"/>
    <x v="4"/>
    <x v="2"/>
    <x v="2"/>
    <x v="13"/>
    <x v="13"/>
  </r>
  <r>
    <x v="5"/>
    <s v=" ORÇAMENTO"/>
    <x v="12"/>
    <d v="2024-09-01T00:00:00"/>
    <d v="2024-09-01T00:00:00"/>
    <s v="Orçamento"/>
    <s v="1 | 1"/>
    <x v="8"/>
    <x v="0"/>
    <n v="5280"/>
    <x v="15"/>
    <x v="15"/>
    <s v="11748"/>
    <x v="4"/>
    <x v="3"/>
    <x v="1"/>
    <n v="8002"/>
    <x v="4"/>
    <n v="8002"/>
    <s v="ORÇAMENTO"/>
    <x v="0"/>
    <x v="4"/>
    <x v="0"/>
    <x v="0"/>
    <x v="10"/>
    <x v="10"/>
  </r>
  <r>
    <x v="5"/>
    <s v=" ORÇAMENTO"/>
    <x v="12"/>
    <d v="2024-09-01T00:00:00"/>
    <d v="2024-09-01T00:00:00"/>
    <s v="Orçamento"/>
    <s v="1 | 1"/>
    <x v="8"/>
    <x v="0"/>
    <n v="5280.92"/>
    <x v="37"/>
    <x v="37"/>
    <s v="6018"/>
    <x v="2"/>
    <x v="3"/>
    <x v="1"/>
    <n v="4004"/>
    <x v="2"/>
    <n v="4004"/>
    <s v="ORÇAMENTO"/>
    <x v="1"/>
    <x v="4"/>
    <x v="2"/>
    <x v="2"/>
    <x v="13"/>
    <x v="13"/>
  </r>
  <r>
    <x v="5"/>
    <s v=" ORÇAMENTO"/>
    <x v="12"/>
    <d v="2024-09-01T00:00:00"/>
    <d v="2024-09-01T00:00:00"/>
    <s v="Orçamento"/>
    <s v="1 | 1"/>
    <x v="8"/>
    <x v="0"/>
    <n v="5300"/>
    <x v="14"/>
    <x v="14"/>
    <s v="6426"/>
    <x v="2"/>
    <x v="3"/>
    <x v="1"/>
    <n v="4004"/>
    <x v="2"/>
    <n v="4004"/>
    <s v="ORÇAMENTO"/>
    <x v="0"/>
    <x v="4"/>
    <x v="0"/>
    <x v="0"/>
    <x v="9"/>
    <x v="9"/>
  </r>
  <r>
    <x v="5"/>
    <s v=" ORÇAMENTO"/>
    <x v="12"/>
    <d v="2024-09-01T00:00:00"/>
    <d v="2024-09-01T00:00:00"/>
    <s v="Orçamento"/>
    <s v="1 | 1"/>
    <x v="8"/>
    <x v="0"/>
    <n v="5407.4868701628966"/>
    <x v="48"/>
    <x v="47"/>
    <s v="11674"/>
    <x v="4"/>
    <x v="3"/>
    <x v="1"/>
    <n v="8002"/>
    <x v="4"/>
    <n v="8002"/>
    <s v="ORÇAMENTO"/>
    <x v="0"/>
    <x v="4"/>
    <x v="9"/>
    <x v="9"/>
    <x v="18"/>
    <x v="18"/>
  </r>
  <r>
    <x v="5"/>
    <s v=" ORÇAMENTO"/>
    <x v="12"/>
    <d v="2024-09-01T00:00:00"/>
    <d v="2024-09-01T00:00:00"/>
    <s v="Orçamento"/>
    <s v="1 | 1"/>
    <x v="8"/>
    <x v="0"/>
    <n v="5414.3407536777258"/>
    <x v="20"/>
    <x v="20"/>
    <s v="4967"/>
    <x v="17"/>
    <x v="3"/>
    <x v="1"/>
    <n v="4001"/>
    <x v="20"/>
    <n v="4001"/>
    <s v="ORÇAMENTO"/>
    <x v="1"/>
    <x v="4"/>
    <x v="2"/>
    <x v="2"/>
    <x v="2"/>
    <x v="2"/>
  </r>
  <r>
    <x v="5"/>
    <s v=" ORÇAMENTO"/>
    <x v="12"/>
    <d v="2024-09-01T00:00:00"/>
    <d v="2024-09-01T00:00:00"/>
    <s v="Orçamento"/>
    <s v="1 | 1"/>
    <x v="8"/>
    <x v="0"/>
    <n v="5500"/>
    <x v="83"/>
    <x v="82"/>
    <s v="3011"/>
    <x v="5"/>
    <x v="3"/>
    <x v="1"/>
    <n v="3001"/>
    <x v="5"/>
    <n v="3001"/>
    <s v="ORÇAMENTO"/>
    <x v="0"/>
    <x v="4"/>
    <x v="0"/>
    <x v="0"/>
    <x v="10"/>
    <x v="10"/>
  </r>
  <r>
    <x v="5"/>
    <s v=" ORÇAMENTO"/>
    <x v="12"/>
    <d v="2024-09-01T00:00:00"/>
    <d v="2024-09-01T00:00:00"/>
    <s v="Orçamento"/>
    <s v="1 | 1"/>
    <x v="8"/>
    <x v="0"/>
    <n v="5500"/>
    <x v="29"/>
    <x v="29"/>
    <s v="12318"/>
    <x v="19"/>
    <x v="3"/>
    <x v="1"/>
    <n v="8005"/>
    <x v="23"/>
    <n v="8005"/>
    <s v="ORÇAMENTO"/>
    <x v="0"/>
    <x v="4"/>
    <x v="0"/>
    <x v="0"/>
    <x v="10"/>
    <x v="10"/>
  </r>
  <r>
    <x v="5"/>
    <s v=" ORÇAMENTO"/>
    <x v="12"/>
    <d v="2024-09-01T00:00:00"/>
    <d v="2024-09-01T00:00:00"/>
    <s v="Orçamento"/>
    <s v="1 | 1"/>
    <x v="8"/>
    <x v="0"/>
    <n v="5500"/>
    <x v="86"/>
    <x v="85"/>
    <s v="4661"/>
    <x v="7"/>
    <x v="3"/>
    <x v="1"/>
    <n v="3007"/>
    <x v="25"/>
    <n v="3007"/>
    <s v="ORÇAMENTO"/>
    <x v="0"/>
    <x v="4"/>
    <x v="0"/>
    <x v="0"/>
    <x v="0"/>
    <x v="0"/>
  </r>
  <r>
    <x v="5"/>
    <s v=" ORÇAMENTO"/>
    <x v="12"/>
    <d v="2024-09-01T00:00:00"/>
    <d v="2024-09-01T00:00:00"/>
    <s v="Orçamento"/>
    <s v="1 | 1"/>
    <x v="8"/>
    <x v="0"/>
    <n v="5500"/>
    <x v="103"/>
    <x v="102"/>
    <s v="11289"/>
    <x v="14"/>
    <x v="3"/>
    <x v="1"/>
    <n v="8001"/>
    <x v="17"/>
    <n v="8001"/>
    <s v="ORÇAMENTO"/>
    <x v="0"/>
    <x v="4"/>
    <x v="0"/>
    <x v="0"/>
    <x v="0"/>
    <x v="0"/>
  </r>
  <r>
    <x v="5"/>
    <s v=" ORÇAMENTO"/>
    <x v="12"/>
    <d v="2024-09-01T00:00:00"/>
    <d v="2024-09-01T00:00:00"/>
    <s v="Orçamento"/>
    <s v="1 | 1"/>
    <x v="8"/>
    <x v="0"/>
    <n v="5500"/>
    <x v="95"/>
    <x v="94"/>
    <s v="4434"/>
    <x v="8"/>
    <x v="3"/>
    <x v="1"/>
    <n v="3006"/>
    <x v="8"/>
    <n v="3006"/>
    <s v="ORÇAMENTO"/>
    <x v="0"/>
    <x v="4"/>
    <x v="0"/>
    <x v="0"/>
    <x v="0"/>
    <x v="0"/>
  </r>
  <r>
    <x v="5"/>
    <s v=" ORÇAMENTO"/>
    <x v="12"/>
    <d v="2024-09-01T00:00:00"/>
    <d v="2024-09-01T00:00:00"/>
    <s v="Orçamento"/>
    <s v="1 | 1"/>
    <x v="8"/>
    <x v="0"/>
    <n v="5582.0511367230374"/>
    <x v="72"/>
    <x v="71"/>
    <s v="9363"/>
    <x v="10"/>
    <x v="3"/>
    <x v="1"/>
    <n v="7001"/>
    <x v="11"/>
    <n v="7001"/>
    <s v="ORÇAMENTO"/>
    <x v="1"/>
    <x v="4"/>
    <x v="2"/>
    <x v="2"/>
    <x v="15"/>
    <x v="15"/>
  </r>
  <r>
    <x v="5"/>
    <s v=" ORÇAMENTO"/>
    <x v="12"/>
    <d v="2024-09-01T00:00:00"/>
    <d v="2024-09-01T00:00:00"/>
    <s v="Orçamento"/>
    <s v="1 | 1"/>
    <x v="8"/>
    <x v="0"/>
    <n v="5600"/>
    <x v="34"/>
    <x v="34"/>
    <s v="13247"/>
    <x v="9"/>
    <x v="3"/>
    <x v="1"/>
    <n v="8006"/>
    <x v="10"/>
    <n v="8006"/>
    <s v="ORÇAMENTO"/>
    <x v="0"/>
    <x v="4"/>
    <x v="0"/>
    <x v="0"/>
    <x v="0"/>
    <x v="0"/>
  </r>
  <r>
    <x v="5"/>
    <s v=" ORÇAMENTO"/>
    <x v="12"/>
    <d v="2024-09-01T00:00:00"/>
    <d v="2024-09-01T00:00:00"/>
    <s v="Orçamento"/>
    <s v="1 | 1"/>
    <x v="8"/>
    <x v="0"/>
    <n v="5609.4856548754606"/>
    <x v="44"/>
    <x v="43"/>
    <s v="12635"/>
    <x v="9"/>
    <x v="3"/>
    <x v="1"/>
    <n v="8006"/>
    <x v="10"/>
    <n v="8006"/>
    <s v="ORÇAMENTO"/>
    <x v="0"/>
    <x v="4"/>
    <x v="9"/>
    <x v="9"/>
    <x v="18"/>
    <x v="18"/>
  </r>
  <r>
    <x v="5"/>
    <s v=" ORÇAMENTO"/>
    <x v="12"/>
    <d v="2024-09-01T00:00:00"/>
    <d v="2024-09-01T00:00:00"/>
    <s v="Orçamento"/>
    <s v="1 | 1"/>
    <x v="8"/>
    <x v="0"/>
    <n v="5793.4800000000005"/>
    <x v="81"/>
    <x v="80"/>
    <s v="2954"/>
    <x v="5"/>
    <x v="3"/>
    <x v="1"/>
    <n v="3001"/>
    <x v="5"/>
    <n v="3001"/>
    <s v="ORÇAMENTO"/>
    <x v="0"/>
    <x v="4"/>
    <x v="0"/>
    <x v="0"/>
    <x v="10"/>
    <x v="10"/>
  </r>
  <r>
    <x v="5"/>
    <s v=" ORÇAMENTO"/>
    <x v="12"/>
    <d v="2024-09-01T00:00:00"/>
    <d v="2024-09-01T00:00:00"/>
    <s v="Orçamento"/>
    <s v="1 | 1"/>
    <x v="8"/>
    <x v="0"/>
    <n v="5814.0607799999998"/>
    <x v="38"/>
    <x v="38"/>
    <s v="7900"/>
    <x v="2"/>
    <x v="3"/>
    <x v="1"/>
    <n v="5005"/>
    <x v="32"/>
    <n v="5005"/>
    <s v="ORÇAMENTO"/>
    <x v="1"/>
    <x v="4"/>
    <x v="2"/>
    <x v="2"/>
    <x v="13"/>
    <x v="13"/>
  </r>
  <r>
    <x v="5"/>
    <s v=" ORÇAMENTO"/>
    <x v="12"/>
    <d v="2024-09-01T00:00:00"/>
    <d v="2024-09-01T00:00:00"/>
    <s v="Orçamento"/>
    <s v="1 | 1"/>
    <x v="8"/>
    <x v="0"/>
    <n v="5855.5"/>
    <x v="20"/>
    <x v="20"/>
    <s v="8430"/>
    <x v="6"/>
    <x v="3"/>
    <x v="1"/>
    <n v="6001"/>
    <x v="6"/>
    <n v="6001"/>
    <s v="ORÇAMENTO"/>
    <x v="1"/>
    <x v="4"/>
    <x v="2"/>
    <x v="2"/>
    <x v="2"/>
    <x v="2"/>
  </r>
  <r>
    <x v="5"/>
    <s v=" ORÇAMENTO"/>
    <x v="12"/>
    <d v="2024-09-01T00:00:00"/>
    <d v="2024-09-01T00:00:00"/>
    <s v="Orçamento"/>
    <s v="1 | 1"/>
    <x v="8"/>
    <x v="0"/>
    <n v="5889.1722293397934"/>
    <x v="21"/>
    <x v="21"/>
    <s v="9303"/>
    <x v="10"/>
    <x v="3"/>
    <x v="1"/>
    <n v="7001"/>
    <x v="11"/>
    <n v="7001"/>
    <s v="ORÇAMENTO"/>
    <x v="1"/>
    <x v="4"/>
    <x v="2"/>
    <x v="2"/>
    <x v="2"/>
    <x v="2"/>
  </r>
  <r>
    <x v="5"/>
    <s v=" ORÇAMENTO"/>
    <x v="12"/>
    <d v="2024-09-01T00:00:00"/>
    <d v="2024-09-01T00:00:00"/>
    <s v="Orçamento"/>
    <s v="1 | 1"/>
    <x v="8"/>
    <x v="0"/>
    <n v="5940"/>
    <x v="24"/>
    <x v="24"/>
    <s v="6256"/>
    <x v="2"/>
    <x v="3"/>
    <x v="1"/>
    <n v="4004"/>
    <x v="2"/>
    <n v="4004"/>
    <s v="ORÇAMENTO"/>
    <x v="0"/>
    <x v="4"/>
    <x v="0"/>
    <x v="0"/>
    <x v="9"/>
    <x v="9"/>
  </r>
  <r>
    <x v="5"/>
    <s v=" ORÇAMENTO"/>
    <x v="12"/>
    <d v="2024-09-01T00:00:00"/>
    <d v="2024-09-01T00:00:00"/>
    <s v="Orçamento"/>
    <s v="1 | 1"/>
    <x v="8"/>
    <x v="0"/>
    <n v="5962.6815069427075"/>
    <x v="70"/>
    <x v="69"/>
    <s v="6114"/>
    <x v="2"/>
    <x v="3"/>
    <x v="1"/>
    <n v="4004"/>
    <x v="2"/>
    <n v="4004"/>
    <s v="ORÇAMENTO"/>
    <x v="1"/>
    <x v="4"/>
    <x v="2"/>
    <x v="2"/>
    <x v="15"/>
    <x v="15"/>
  </r>
  <r>
    <x v="5"/>
    <s v=" ORÇAMENTO"/>
    <x v="12"/>
    <d v="2024-09-01T00:00:00"/>
    <d v="2024-09-01T00:00:00"/>
    <s v="Orçamento"/>
    <s v="1 | 1"/>
    <x v="8"/>
    <x v="0"/>
    <n v="6000"/>
    <x v="106"/>
    <x v="105"/>
    <s v="11132"/>
    <x v="14"/>
    <x v="3"/>
    <x v="1"/>
    <n v="8001"/>
    <x v="17"/>
    <n v="8001"/>
    <s v="ORÇAMENTO"/>
    <x v="0"/>
    <x v="4"/>
    <x v="2"/>
    <x v="2"/>
    <x v="15"/>
    <x v="15"/>
  </r>
  <r>
    <x v="5"/>
    <s v=" ORÇAMENTO"/>
    <x v="12"/>
    <d v="2024-09-01T00:00:00"/>
    <d v="2024-09-01T00:00:00"/>
    <s v="Orçamento"/>
    <s v="1 | 1"/>
    <x v="8"/>
    <x v="0"/>
    <n v="6000"/>
    <x v="106"/>
    <x v="105"/>
    <s v="11133"/>
    <x v="14"/>
    <x v="3"/>
    <x v="1"/>
    <n v="8001"/>
    <x v="17"/>
    <n v="8001"/>
    <s v="ORÇAMENTO"/>
    <x v="0"/>
    <x v="4"/>
    <x v="2"/>
    <x v="2"/>
    <x v="15"/>
    <x v="15"/>
  </r>
  <r>
    <x v="5"/>
    <s v=" ORÇAMENTO"/>
    <x v="12"/>
    <d v="2024-09-01T00:00:00"/>
    <d v="2024-09-01T00:00:00"/>
    <s v="Orçamento"/>
    <s v="1 | 1"/>
    <x v="8"/>
    <x v="0"/>
    <n v="6000"/>
    <x v="76"/>
    <x v="75"/>
    <s v="9637"/>
    <x v="10"/>
    <x v="3"/>
    <x v="1"/>
    <n v="7001"/>
    <x v="11"/>
    <n v="7001"/>
    <s v="ORÇAMENTO"/>
    <x v="0"/>
    <x v="4"/>
    <x v="9"/>
    <x v="9"/>
    <x v="12"/>
    <x v="12"/>
  </r>
  <r>
    <x v="5"/>
    <s v=" ORÇAMENTO"/>
    <x v="12"/>
    <d v="2024-09-01T00:00:00"/>
    <d v="2024-09-01T00:00:00"/>
    <s v="Orçamento"/>
    <s v="1 | 1"/>
    <x v="8"/>
    <x v="0"/>
    <n v="6000"/>
    <x v="63"/>
    <x v="62"/>
    <s v="10271"/>
    <x v="2"/>
    <x v="3"/>
    <x v="1"/>
    <n v="7002"/>
    <x v="33"/>
    <n v="7002"/>
    <s v="ORÇAMENTO"/>
    <x v="0"/>
    <x v="4"/>
    <x v="9"/>
    <x v="9"/>
    <x v="18"/>
    <x v="18"/>
  </r>
  <r>
    <x v="5"/>
    <s v=" ORÇAMENTO"/>
    <x v="12"/>
    <d v="2024-09-01T00:00:00"/>
    <d v="2024-09-01T00:00:00"/>
    <s v="Orçamento"/>
    <s v="1 | 1"/>
    <x v="8"/>
    <x v="0"/>
    <n v="6000"/>
    <x v="41"/>
    <x v="41"/>
    <s v="10920"/>
    <x v="3"/>
    <x v="3"/>
    <x v="1"/>
    <n v="7004"/>
    <x v="3"/>
    <n v="7004"/>
    <s v="ORÇAMENTO"/>
    <x v="0"/>
    <x v="4"/>
    <x v="0"/>
    <x v="0"/>
    <x v="9"/>
    <x v="9"/>
  </r>
  <r>
    <x v="5"/>
    <s v=" ORÇAMENTO"/>
    <x v="12"/>
    <d v="2024-09-01T00:00:00"/>
    <d v="2024-09-01T00:00:00"/>
    <s v="Orçamento"/>
    <s v="1 | 1"/>
    <x v="8"/>
    <x v="0"/>
    <n v="6000"/>
    <x v="86"/>
    <x v="85"/>
    <s v="4660"/>
    <x v="7"/>
    <x v="3"/>
    <x v="1"/>
    <n v="3007"/>
    <x v="25"/>
    <n v="3007"/>
    <s v="ORÇAMENTO"/>
    <x v="0"/>
    <x v="4"/>
    <x v="0"/>
    <x v="0"/>
    <x v="0"/>
    <x v="0"/>
  </r>
  <r>
    <x v="5"/>
    <s v=" ORÇAMENTO"/>
    <x v="12"/>
    <d v="2024-09-01T00:00:00"/>
    <d v="2024-09-01T00:00:00"/>
    <s v="Orçamento"/>
    <s v="1 | 1"/>
    <x v="8"/>
    <x v="0"/>
    <n v="6000"/>
    <x v="34"/>
    <x v="34"/>
    <s v="13246"/>
    <x v="9"/>
    <x v="3"/>
    <x v="1"/>
    <n v="8006"/>
    <x v="10"/>
    <n v="8006"/>
    <s v="ORÇAMENTO"/>
    <x v="0"/>
    <x v="4"/>
    <x v="0"/>
    <x v="0"/>
    <x v="0"/>
    <x v="0"/>
  </r>
  <r>
    <x v="5"/>
    <s v=" ORÇAMENTO"/>
    <x v="12"/>
    <d v="2024-09-01T00:00:00"/>
    <d v="2024-09-01T00:00:00"/>
    <s v="Orçamento"/>
    <s v="1 | 1"/>
    <x v="8"/>
    <x v="0"/>
    <n v="6047.9281506320858"/>
    <x v="10"/>
    <x v="10"/>
    <s v="2349"/>
    <x v="0"/>
    <x v="3"/>
    <x v="1"/>
    <n v="2001"/>
    <x v="0"/>
    <n v="2001"/>
    <s v="ORÇAMENTO"/>
    <x v="1"/>
    <x v="4"/>
    <x v="5"/>
    <x v="5"/>
    <x v="6"/>
    <x v="6"/>
  </r>
  <r>
    <x v="5"/>
    <s v=" ORÇAMENTO"/>
    <x v="12"/>
    <d v="2024-09-01T00:00:00"/>
    <d v="2024-09-01T00:00:00"/>
    <s v="Orçamento"/>
    <s v="1 | 1"/>
    <x v="8"/>
    <x v="0"/>
    <n v="6133.9300502748938"/>
    <x v="32"/>
    <x v="32"/>
    <s v="8539"/>
    <x v="6"/>
    <x v="3"/>
    <x v="1"/>
    <n v="6001"/>
    <x v="6"/>
    <n v="6001"/>
    <s v="ORÇAMENTO"/>
    <x v="1"/>
    <x v="4"/>
    <x v="2"/>
    <x v="2"/>
    <x v="2"/>
    <x v="2"/>
  </r>
  <r>
    <x v="5"/>
    <s v=" ORÇAMENTO"/>
    <x v="12"/>
    <d v="2024-09-01T00:00:00"/>
    <d v="2024-09-01T00:00:00"/>
    <s v="Orçamento"/>
    <s v="1 | 1"/>
    <x v="8"/>
    <x v="0"/>
    <n v="6319.1368854627735"/>
    <x v="89"/>
    <x v="88"/>
    <s v="1986"/>
    <x v="0"/>
    <x v="3"/>
    <x v="1"/>
    <n v="2001"/>
    <x v="0"/>
    <n v="2001"/>
    <s v="ORÇAMENTO"/>
    <x v="1"/>
    <x v="4"/>
    <x v="5"/>
    <x v="5"/>
    <x v="6"/>
    <x v="6"/>
  </r>
  <r>
    <x v="5"/>
    <s v=" ORÇAMENTO"/>
    <x v="12"/>
    <d v="2024-09-01T00:00:00"/>
    <d v="2024-09-01T00:00:00"/>
    <s v="Orçamento"/>
    <s v="1 | 1"/>
    <x v="8"/>
    <x v="0"/>
    <n v="6331.2479174666605"/>
    <x v="27"/>
    <x v="27"/>
    <s v="8365"/>
    <x v="6"/>
    <x v="3"/>
    <x v="1"/>
    <n v="6001"/>
    <x v="6"/>
    <n v="6001"/>
    <s v="ORÇAMENTO"/>
    <x v="0"/>
    <x v="4"/>
    <x v="2"/>
    <x v="2"/>
    <x v="13"/>
    <x v="13"/>
  </r>
  <r>
    <x v="5"/>
    <s v=" ORÇAMENTO"/>
    <x v="12"/>
    <d v="2024-09-01T00:00:00"/>
    <d v="2024-09-01T00:00:00"/>
    <s v="Orçamento"/>
    <s v="1 | 1"/>
    <x v="8"/>
    <x v="0"/>
    <n v="6331.2479174666605"/>
    <x v="77"/>
    <x v="76"/>
    <s v="9687"/>
    <x v="10"/>
    <x v="3"/>
    <x v="1"/>
    <n v="7001"/>
    <x v="11"/>
    <n v="7001"/>
    <s v="ORÇAMENTO"/>
    <x v="0"/>
    <x v="4"/>
    <x v="9"/>
    <x v="9"/>
    <x v="12"/>
    <x v="12"/>
  </r>
  <r>
    <x v="5"/>
    <s v=" ORÇAMENTO"/>
    <x v="12"/>
    <d v="2024-09-01T00:00:00"/>
    <d v="2024-09-01T00:00:00"/>
    <s v="Orçamento"/>
    <s v="1 | 1"/>
    <x v="8"/>
    <x v="0"/>
    <n v="6396.4470558342218"/>
    <x v="46"/>
    <x v="45"/>
    <s v="7533"/>
    <x v="18"/>
    <x v="3"/>
    <x v="1"/>
    <n v="5002"/>
    <x v="21"/>
    <n v="5002"/>
    <s v="ORÇAMENTO"/>
    <x v="0"/>
    <x v="4"/>
    <x v="9"/>
    <x v="9"/>
    <x v="12"/>
    <x v="12"/>
  </r>
  <r>
    <x v="5"/>
    <s v=" ORÇAMENTO"/>
    <x v="12"/>
    <d v="2024-09-01T00:00:00"/>
    <d v="2024-09-01T00:00:00"/>
    <s v="Orçamento"/>
    <s v="1 | 1"/>
    <x v="8"/>
    <x v="0"/>
    <n v="6575"/>
    <x v="66"/>
    <x v="65"/>
    <s v="2796"/>
    <x v="5"/>
    <x v="3"/>
    <x v="1"/>
    <n v="3001"/>
    <x v="5"/>
    <n v="3001"/>
    <s v="ORÇAMENTO"/>
    <x v="0"/>
    <x v="4"/>
    <x v="9"/>
    <x v="9"/>
    <x v="12"/>
    <x v="12"/>
  </r>
  <r>
    <x v="5"/>
    <s v=" ORÇAMENTO"/>
    <x v="12"/>
    <d v="2024-09-01T00:00:00"/>
    <d v="2024-09-01T00:00:00"/>
    <s v="Orçamento"/>
    <s v="1 | 1"/>
    <x v="8"/>
    <x v="0"/>
    <n v="6726.2522600000002"/>
    <x v="38"/>
    <x v="38"/>
    <s v="3764"/>
    <x v="15"/>
    <x v="3"/>
    <x v="1"/>
    <n v="3005"/>
    <x v="18"/>
    <n v="3005"/>
    <s v="ORÇAMENTO"/>
    <x v="1"/>
    <x v="4"/>
    <x v="2"/>
    <x v="2"/>
    <x v="13"/>
    <x v="13"/>
  </r>
  <r>
    <x v="5"/>
    <s v=" ORÇAMENTO"/>
    <x v="12"/>
    <d v="2024-09-01T00:00:00"/>
    <d v="2024-09-01T00:00:00"/>
    <s v="Orçamento"/>
    <s v="1 | 1"/>
    <x v="8"/>
    <x v="0"/>
    <n v="6800"/>
    <x v="67"/>
    <x v="66"/>
    <s v="9498"/>
    <x v="10"/>
    <x v="3"/>
    <x v="1"/>
    <n v="7001"/>
    <x v="11"/>
    <n v="7001"/>
    <s v="ORÇAMENTO"/>
    <x v="0"/>
    <x v="4"/>
    <x v="9"/>
    <x v="9"/>
    <x v="12"/>
    <x v="12"/>
  </r>
  <r>
    <x v="5"/>
    <s v=" ORÇAMENTO"/>
    <x v="12"/>
    <d v="2024-09-01T00:00:00"/>
    <d v="2024-09-01T00:00:00"/>
    <s v="Orçamento"/>
    <s v="1 | 1"/>
    <x v="8"/>
    <x v="0"/>
    <n v="6825"/>
    <x v="23"/>
    <x v="23"/>
    <s v="1186"/>
    <x v="0"/>
    <x v="3"/>
    <x v="1"/>
    <n v="2001"/>
    <x v="0"/>
    <n v="2001"/>
    <s v="ORÇAMENTO"/>
    <x v="0"/>
    <x v="4"/>
    <x v="9"/>
    <x v="9"/>
    <x v="12"/>
    <x v="12"/>
  </r>
  <r>
    <x v="5"/>
    <s v=" ORÇAMENTO"/>
    <x v="12"/>
    <d v="2024-09-01T00:00:00"/>
    <d v="2024-09-01T00:00:00"/>
    <s v="Orçamento"/>
    <s v="1 | 1"/>
    <x v="8"/>
    <x v="0"/>
    <n v="6851.0313301822634"/>
    <x v="105"/>
    <x v="104"/>
    <s v="8306"/>
    <x v="6"/>
    <x v="3"/>
    <x v="1"/>
    <n v="6001"/>
    <x v="6"/>
    <n v="6001"/>
    <s v="ORÇAMENTO"/>
    <x v="0"/>
    <x v="4"/>
    <x v="2"/>
    <x v="2"/>
    <x v="13"/>
    <x v="13"/>
  </r>
  <r>
    <x v="5"/>
    <s v=" ORÇAMENTO"/>
    <x v="12"/>
    <d v="2024-09-01T00:00:00"/>
    <d v="2024-09-01T00:00:00"/>
    <s v="Orçamento"/>
    <s v="1 | 1"/>
    <x v="8"/>
    <x v="0"/>
    <n v="7000"/>
    <x v="46"/>
    <x v="45"/>
    <s v="10239"/>
    <x v="2"/>
    <x v="3"/>
    <x v="1"/>
    <n v="7002"/>
    <x v="33"/>
    <n v="7002"/>
    <s v="ORÇAMENTO"/>
    <x v="0"/>
    <x v="4"/>
    <x v="9"/>
    <x v="9"/>
    <x v="12"/>
    <x v="12"/>
  </r>
  <r>
    <x v="5"/>
    <s v=" ORÇAMENTO"/>
    <x v="12"/>
    <d v="2024-09-01T00:00:00"/>
    <d v="2024-09-01T00:00:00"/>
    <s v="Orçamento"/>
    <s v="1 | 1"/>
    <x v="8"/>
    <x v="0"/>
    <n v="7000"/>
    <x v="148"/>
    <x v="146"/>
    <s v="4628"/>
    <x v="7"/>
    <x v="3"/>
    <x v="1"/>
    <n v="3007"/>
    <x v="25"/>
    <n v="3007"/>
    <s v="ORÇAMENTO"/>
    <x v="0"/>
    <x v="4"/>
    <x v="0"/>
    <x v="0"/>
    <x v="10"/>
    <x v="10"/>
  </r>
  <r>
    <x v="5"/>
    <s v=" ORÇAMENTO"/>
    <x v="12"/>
    <d v="2024-09-01T00:00:00"/>
    <d v="2024-09-01T00:00:00"/>
    <s v="Orçamento"/>
    <s v="1 | 1"/>
    <x v="8"/>
    <x v="0"/>
    <n v="7000"/>
    <x v="95"/>
    <x v="94"/>
    <s v="4433"/>
    <x v="8"/>
    <x v="3"/>
    <x v="1"/>
    <n v="3006"/>
    <x v="8"/>
    <n v="3006"/>
    <s v="ORÇAMENTO"/>
    <x v="0"/>
    <x v="4"/>
    <x v="0"/>
    <x v="0"/>
    <x v="0"/>
    <x v="0"/>
  </r>
  <r>
    <x v="5"/>
    <s v=" ORÇAMENTO"/>
    <x v="12"/>
    <d v="2024-09-01T00:00:00"/>
    <d v="2024-09-01T00:00:00"/>
    <s v="Orçamento"/>
    <s v="1 | 1"/>
    <x v="8"/>
    <x v="0"/>
    <n v="7000"/>
    <x v="94"/>
    <x v="93"/>
    <s v="218"/>
    <x v="19"/>
    <x v="3"/>
    <x v="1"/>
    <n v="1002"/>
    <x v="22"/>
    <n v="1002"/>
    <s v="ORÇAMENTO"/>
    <x v="0"/>
    <x v="4"/>
    <x v="0"/>
    <x v="0"/>
    <x v="0"/>
    <x v="0"/>
  </r>
  <r>
    <x v="5"/>
    <s v=" ORÇAMENTO"/>
    <x v="12"/>
    <d v="2024-09-01T00:00:00"/>
    <d v="2024-09-01T00:00:00"/>
    <s v="Orçamento"/>
    <s v="1 | 1"/>
    <x v="8"/>
    <x v="0"/>
    <n v="7001.017605910989"/>
    <x v="89"/>
    <x v="88"/>
    <s v="1985"/>
    <x v="0"/>
    <x v="3"/>
    <x v="1"/>
    <n v="2001"/>
    <x v="0"/>
    <n v="2001"/>
    <s v="ORÇAMENTO"/>
    <x v="1"/>
    <x v="4"/>
    <x v="5"/>
    <x v="5"/>
    <x v="6"/>
    <x v="6"/>
  </r>
  <r>
    <x v="5"/>
    <s v=" ORÇAMENTO"/>
    <x v="12"/>
    <d v="2024-09-01T00:00:00"/>
    <d v="2024-09-01T00:00:00"/>
    <s v="Orçamento"/>
    <s v="1 | 1"/>
    <x v="8"/>
    <x v="0"/>
    <n v="7420"/>
    <x v="33"/>
    <x v="33"/>
    <s v="13742"/>
    <x v="19"/>
    <x v="3"/>
    <x v="1"/>
    <n v="9001"/>
    <x v="24"/>
    <n v="9001"/>
    <s v="ORÇAMENTO"/>
    <x v="1"/>
    <x v="4"/>
    <x v="10"/>
    <x v="10"/>
    <x v="16"/>
    <x v="16"/>
  </r>
  <r>
    <x v="5"/>
    <s v=" ORÇAMENTO"/>
    <x v="12"/>
    <d v="2024-09-01T00:00:00"/>
    <d v="2024-09-01T00:00:00"/>
    <s v="Orçamento"/>
    <s v="1 | 1"/>
    <x v="8"/>
    <x v="0"/>
    <n v="7500"/>
    <x v="153"/>
    <x v="150"/>
    <s v="158"/>
    <x v="19"/>
    <x v="3"/>
    <x v="1"/>
    <n v="1002"/>
    <x v="22"/>
    <n v="1002"/>
    <s v="ORÇAMENTO"/>
    <x v="1"/>
    <x v="4"/>
    <x v="2"/>
    <x v="2"/>
    <x v="15"/>
    <x v="15"/>
  </r>
  <r>
    <x v="5"/>
    <s v=" ORÇAMENTO"/>
    <x v="12"/>
    <d v="2024-09-01T00:00:00"/>
    <d v="2024-09-01T00:00:00"/>
    <s v="Orçamento"/>
    <s v="1 | 1"/>
    <x v="8"/>
    <x v="0"/>
    <n v="7500"/>
    <x v="57"/>
    <x v="56"/>
    <s v="2554"/>
    <x v="0"/>
    <x v="3"/>
    <x v="1"/>
    <n v="2001"/>
    <x v="0"/>
    <n v="2001"/>
    <s v="ORÇAMENTO"/>
    <x v="1"/>
    <x v="4"/>
    <x v="13"/>
    <x v="13"/>
    <x v="20"/>
    <x v="20"/>
  </r>
  <r>
    <x v="5"/>
    <s v=" ORÇAMENTO"/>
    <x v="12"/>
    <d v="2024-09-01T00:00:00"/>
    <d v="2024-09-01T00:00:00"/>
    <s v="Orçamento"/>
    <s v="1 | 1"/>
    <x v="8"/>
    <x v="0"/>
    <n v="7530.6620125000009"/>
    <x v="20"/>
    <x v="20"/>
    <s v="5224"/>
    <x v="22"/>
    <x v="3"/>
    <x v="1"/>
    <n v="4002"/>
    <x v="34"/>
    <n v="4002"/>
    <s v="ORÇAMENTO"/>
    <x v="1"/>
    <x v="4"/>
    <x v="2"/>
    <x v="2"/>
    <x v="2"/>
    <x v="2"/>
  </r>
  <r>
    <x v="5"/>
    <s v=" ORÇAMENTO"/>
    <x v="12"/>
    <d v="2024-09-01T00:00:00"/>
    <d v="2024-09-01T00:00:00"/>
    <s v="Orçamento"/>
    <s v="1 | 1"/>
    <x v="8"/>
    <x v="0"/>
    <n v="7539.35"/>
    <x v="57"/>
    <x v="56"/>
    <s v="307"/>
    <x v="19"/>
    <x v="3"/>
    <x v="1"/>
    <n v="1002"/>
    <x v="22"/>
    <n v="1002"/>
    <s v="ORÇAMENTO"/>
    <x v="1"/>
    <x v="4"/>
    <x v="13"/>
    <x v="13"/>
    <x v="20"/>
    <x v="20"/>
  </r>
  <r>
    <x v="5"/>
    <s v=" ORÇAMENTO"/>
    <x v="12"/>
    <d v="2024-09-01T00:00:00"/>
    <d v="2024-09-01T00:00:00"/>
    <s v="Orçamento"/>
    <s v="1 | 1"/>
    <x v="8"/>
    <x v="0"/>
    <n v="7539.35"/>
    <x v="57"/>
    <x v="56"/>
    <s v="308"/>
    <x v="19"/>
    <x v="3"/>
    <x v="1"/>
    <n v="1002"/>
    <x v="22"/>
    <n v="1002"/>
    <s v="ORÇAMENTO"/>
    <x v="1"/>
    <x v="4"/>
    <x v="13"/>
    <x v="13"/>
    <x v="20"/>
    <x v="20"/>
  </r>
  <r>
    <x v="5"/>
    <s v=" ORÇAMENTO"/>
    <x v="12"/>
    <d v="2024-09-01T00:00:00"/>
    <d v="2024-09-01T00:00:00"/>
    <s v="Orçamento"/>
    <s v="1 | 1"/>
    <x v="8"/>
    <x v="0"/>
    <n v="7700"/>
    <x v="149"/>
    <x v="147"/>
    <s v="1923"/>
    <x v="0"/>
    <x v="3"/>
    <x v="1"/>
    <n v="2001"/>
    <x v="0"/>
    <n v="2001"/>
    <s v="ORÇAMENTO"/>
    <x v="1"/>
    <x v="4"/>
    <x v="4"/>
    <x v="4"/>
    <x v="5"/>
    <x v="5"/>
  </r>
  <r>
    <x v="5"/>
    <s v=" ORÇAMENTO"/>
    <x v="12"/>
    <d v="2024-09-01T00:00:00"/>
    <d v="2024-09-01T00:00:00"/>
    <s v="Orçamento"/>
    <s v="1 | 1"/>
    <x v="8"/>
    <x v="0"/>
    <n v="7770.3522996587626"/>
    <x v="22"/>
    <x v="22"/>
    <s v="9243"/>
    <x v="10"/>
    <x v="3"/>
    <x v="1"/>
    <n v="7001"/>
    <x v="11"/>
    <n v="7001"/>
    <s v="ORÇAMENTO"/>
    <x v="1"/>
    <x v="4"/>
    <x v="2"/>
    <x v="2"/>
    <x v="13"/>
    <x v="13"/>
  </r>
  <r>
    <x v="5"/>
    <s v=" ORÇAMENTO"/>
    <x v="12"/>
    <d v="2024-09-01T00:00:00"/>
    <d v="2024-09-01T00:00:00"/>
    <s v="Orçamento"/>
    <s v="1 | 1"/>
    <x v="8"/>
    <x v="0"/>
    <n v="7771.142180423918"/>
    <x v="65"/>
    <x v="64"/>
    <s v="845"/>
    <x v="0"/>
    <x v="3"/>
    <x v="1"/>
    <n v="2001"/>
    <x v="0"/>
    <n v="2001"/>
    <s v="ORÇAMENTO"/>
    <x v="1"/>
    <x v="4"/>
    <x v="2"/>
    <x v="2"/>
    <x v="2"/>
    <x v="2"/>
  </r>
  <r>
    <x v="5"/>
    <s v=" ORÇAMENTO"/>
    <x v="12"/>
    <d v="2024-09-01T00:00:00"/>
    <d v="2024-09-01T00:00:00"/>
    <s v="Orçamento"/>
    <s v="1 | 1"/>
    <x v="8"/>
    <x v="0"/>
    <n v="7870"/>
    <x v="103"/>
    <x v="102"/>
    <s v="11288"/>
    <x v="14"/>
    <x v="3"/>
    <x v="1"/>
    <n v="8001"/>
    <x v="17"/>
    <n v="8001"/>
    <s v="ORÇAMENTO"/>
    <x v="0"/>
    <x v="4"/>
    <x v="0"/>
    <x v="0"/>
    <x v="0"/>
    <x v="0"/>
  </r>
  <r>
    <x v="5"/>
    <s v=" ORÇAMENTO"/>
    <x v="12"/>
    <d v="2024-09-01T00:00:00"/>
    <d v="2024-09-01T00:00:00"/>
    <s v="Orçamento"/>
    <s v="1 | 1"/>
    <x v="8"/>
    <x v="0"/>
    <n v="7921.5049755232421"/>
    <x v="9"/>
    <x v="9"/>
    <s v="1869"/>
    <x v="0"/>
    <x v="3"/>
    <x v="1"/>
    <n v="2001"/>
    <x v="0"/>
    <n v="2001"/>
    <s v="ORÇAMENTO"/>
    <x v="1"/>
    <x v="4"/>
    <x v="4"/>
    <x v="4"/>
    <x v="5"/>
    <x v="5"/>
  </r>
  <r>
    <x v="5"/>
    <s v=" ORÇAMENTO"/>
    <x v="12"/>
    <d v="2024-09-01T00:00:00"/>
    <d v="2024-09-01T00:00:00"/>
    <s v="Orçamento"/>
    <s v="1 | 1"/>
    <x v="8"/>
    <x v="0"/>
    <n v="8000"/>
    <x v="38"/>
    <x v="38"/>
    <s v="584"/>
    <x v="0"/>
    <x v="3"/>
    <x v="1"/>
    <n v="2001"/>
    <x v="0"/>
    <n v="2001"/>
    <s v="ORÇAMENTO"/>
    <x v="1"/>
    <x v="4"/>
    <x v="2"/>
    <x v="2"/>
    <x v="13"/>
    <x v="13"/>
  </r>
  <r>
    <x v="5"/>
    <s v=" ORÇAMENTO"/>
    <x v="12"/>
    <d v="2024-09-01T00:00:00"/>
    <d v="2024-09-01T00:00:00"/>
    <s v="Orçamento"/>
    <s v="1 | 1"/>
    <x v="8"/>
    <x v="0"/>
    <n v="8000"/>
    <x v="73"/>
    <x v="72"/>
    <s v="8255"/>
    <x v="6"/>
    <x v="3"/>
    <x v="1"/>
    <n v="6001"/>
    <x v="6"/>
    <n v="6001"/>
    <s v="ORÇAMENTO"/>
    <x v="1"/>
    <x v="4"/>
    <x v="2"/>
    <x v="2"/>
    <x v="13"/>
    <x v="13"/>
  </r>
  <r>
    <x v="5"/>
    <s v=" ORÇAMENTO"/>
    <x v="12"/>
    <d v="2024-09-01T00:00:00"/>
    <d v="2024-09-01T00:00:00"/>
    <s v="Orçamento"/>
    <s v="1 | 1"/>
    <x v="8"/>
    <x v="0"/>
    <n v="8000"/>
    <x v="128"/>
    <x v="126"/>
    <s v="7568"/>
    <x v="18"/>
    <x v="3"/>
    <x v="1"/>
    <n v="5002"/>
    <x v="21"/>
    <n v="5002"/>
    <s v="ORÇAMENTO"/>
    <x v="0"/>
    <x v="4"/>
    <x v="9"/>
    <x v="9"/>
    <x v="18"/>
    <x v="18"/>
  </r>
  <r>
    <x v="5"/>
    <s v=" ORÇAMENTO"/>
    <x v="12"/>
    <d v="2024-09-01T00:00:00"/>
    <d v="2024-09-01T00:00:00"/>
    <s v="Orçamento"/>
    <s v="1 | 1"/>
    <x v="8"/>
    <x v="0"/>
    <n v="8000"/>
    <x v="51"/>
    <x v="50"/>
    <s v="1658"/>
    <x v="0"/>
    <x v="3"/>
    <x v="1"/>
    <n v="2001"/>
    <x v="0"/>
    <n v="2001"/>
    <s v="ORÇAMENTO"/>
    <x v="1"/>
    <x v="4"/>
    <x v="0"/>
    <x v="0"/>
    <x v="10"/>
    <x v="10"/>
  </r>
  <r>
    <x v="5"/>
    <s v=" ORÇAMENTO"/>
    <x v="12"/>
    <d v="2024-09-01T00:00:00"/>
    <d v="2024-09-01T00:00:00"/>
    <s v="Orçamento"/>
    <s v="1 | 1"/>
    <x v="8"/>
    <x v="0"/>
    <n v="8085.8898305084749"/>
    <x v="154"/>
    <x v="151"/>
    <s v="10707"/>
    <x v="3"/>
    <x v="3"/>
    <x v="1"/>
    <n v="7004"/>
    <x v="3"/>
    <n v="7004"/>
    <s v="ORÇAMENTO"/>
    <x v="0"/>
    <x v="4"/>
    <x v="9"/>
    <x v="9"/>
    <x v="22"/>
    <x v="22"/>
  </r>
  <r>
    <x v="5"/>
    <s v=" ORÇAMENTO"/>
    <x v="12"/>
    <d v="2024-09-01T00:00:00"/>
    <d v="2024-09-01T00:00:00"/>
    <s v="Orçamento"/>
    <s v="1 | 1"/>
    <x v="8"/>
    <x v="0"/>
    <n v="8134.7389136124921"/>
    <x v="70"/>
    <x v="69"/>
    <s v="8954"/>
    <x v="6"/>
    <x v="3"/>
    <x v="1"/>
    <n v="6002"/>
    <x v="9"/>
    <n v="6002"/>
    <s v="ORÇAMENTO"/>
    <x v="1"/>
    <x v="4"/>
    <x v="2"/>
    <x v="2"/>
    <x v="15"/>
    <x v="15"/>
  </r>
  <r>
    <x v="5"/>
    <s v=" ORÇAMENTO"/>
    <x v="12"/>
    <d v="2024-09-01T00:00:00"/>
    <d v="2024-09-01T00:00:00"/>
    <s v="Orçamento"/>
    <s v="1 | 1"/>
    <x v="8"/>
    <x v="0"/>
    <n v="8183.5035678957911"/>
    <x v="100"/>
    <x v="99"/>
    <s v="6102"/>
    <x v="2"/>
    <x v="3"/>
    <x v="1"/>
    <n v="4004"/>
    <x v="2"/>
    <n v="4004"/>
    <s v="ORÇAMENTO"/>
    <x v="1"/>
    <x v="4"/>
    <x v="2"/>
    <x v="2"/>
    <x v="15"/>
    <x v="15"/>
  </r>
  <r>
    <x v="5"/>
    <s v=" ORÇAMENTO"/>
    <x v="12"/>
    <d v="2024-09-01T00:00:00"/>
    <d v="2024-09-01T00:00:00"/>
    <s v="Orçamento"/>
    <s v="1 | 1"/>
    <x v="8"/>
    <x v="0"/>
    <n v="8326.6891259999993"/>
    <x v="38"/>
    <x v="38"/>
    <s v="4007"/>
    <x v="8"/>
    <x v="3"/>
    <x v="1"/>
    <n v="3006"/>
    <x v="8"/>
    <n v="3006"/>
    <s v="ORÇAMENTO"/>
    <x v="1"/>
    <x v="4"/>
    <x v="2"/>
    <x v="2"/>
    <x v="13"/>
    <x v="13"/>
  </r>
  <r>
    <x v="5"/>
    <s v=" ORÇAMENTO"/>
    <x v="12"/>
    <d v="2024-09-01T00:00:00"/>
    <d v="2024-09-01T00:00:00"/>
    <s v="Orçamento"/>
    <s v="1 | 1"/>
    <x v="8"/>
    <x v="0"/>
    <n v="8333.3333333333339"/>
    <x v="71"/>
    <x v="70"/>
    <s v="6896"/>
    <x v="2"/>
    <x v="3"/>
    <x v="1"/>
    <n v="4004"/>
    <x v="2"/>
    <n v="4004"/>
    <s v="ORÇAMENTO"/>
    <x v="0"/>
    <x v="4"/>
    <x v="0"/>
    <x v="0"/>
    <x v="9"/>
    <x v="9"/>
  </r>
  <r>
    <x v="5"/>
    <s v=" ORÇAMENTO"/>
    <x v="12"/>
    <d v="2024-09-01T00:00:00"/>
    <d v="2024-09-01T00:00:00"/>
    <s v="Orçamento"/>
    <s v="1 | 1"/>
    <x v="8"/>
    <x v="0"/>
    <n v="8400"/>
    <x v="122"/>
    <x v="120"/>
    <s v="7034"/>
    <x v="2"/>
    <x v="3"/>
    <x v="1"/>
    <n v="4004"/>
    <x v="2"/>
    <n v="4004"/>
    <s v="ORÇAMENTO"/>
    <x v="0"/>
    <x v="4"/>
    <x v="0"/>
    <x v="0"/>
    <x v="9"/>
    <x v="9"/>
  </r>
  <r>
    <x v="5"/>
    <s v=" ORÇAMENTO"/>
    <x v="12"/>
    <d v="2024-09-01T00:00:00"/>
    <d v="2024-09-01T00:00:00"/>
    <s v="Orçamento"/>
    <s v="1 | 1"/>
    <x v="8"/>
    <x v="0"/>
    <n v="8500"/>
    <x v="125"/>
    <x v="123"/>
    <s v="8709"/>
    <x v="6"/>
    <x v="3"/>
    <x v="1"/>
    <n v="6001"/>
    <x v="6"/>
    <n v="6001"/>
    <s v="ORÇAMENTO"/>
    <x v="0"/>
    <x v="4"/>
    <x v="9"/>
    <x v="9"/>
    <x v="12"/>
    <x v="12"/>
  </r>
  <r>
    <x v="5"/>
    <s v=" ORÇAMENTO"/>
    <x v="12"/>
    <d v="2024-09-01T00:00:00"/>
    <d v="2024-09-01T00:00:00"/>
    <s v="Orçamento"/>
    <s v="1 | 1"/>
    <x v="8"/>
    <x v="0"/>
    <n v="8501.37578192"/>
    <x v="21"/>
    <x v="21"/>
    <s v="8888"/>
    <x v="6"/>
    <x v="3"/>
    <x v="1"/>
    <n v="6002"/>
    <x v="9"/>
    <n v="6002"/>
    <s v="ORÇAMENTO"/>
    <x v="1"/>
    <x v="4"/>
    <x v="2"/>
    <x v="2"/>
    <x v="2"/>
    <x v="2"/>
  </r>
  <r>
    <x v="5"/>
    <s v=" ORÇAMENTO"/>
    <x v="12"/>
    <d v="2024-09-01T00:00:00"/>
    <d v="2024-09-01T00:00:00"/>
    <s v="Orçamento"/>
    <s v="1 | 1"/>
    <x v="8"/>
    <x v="0"/>
    <n v="8800"/>
    <x v="15"/>
    <x v="15"/>
    <s v="11747"/>
    <x v="4"/>
    <x v="3"/>
    <x v="1"/>
    <n v="8002"/>
    <x v="4"/>
    <n v="8002"/>
    <s v="ORÇAMENTO"/>
    <x v="0"/>
    <x v="4"/>
    <x v="0"/>
    <x v="0"/>
    <x v="10"/>
    <x v="10"/>
  </r>
  <r>
    <x v="5"/>
    <s v=" ORÇAMENTO"/>
    <x v="12"/>
    <d v="2024-09-01T00:00:00"/>
    <d v="2024-09-01T00:00:00"/>
    <s v="Orçamento"/>
    <s v="1 | 1"/>
    <x v="8"/>
    <x v="0"/>
    <n v="8857.9605960452373"/>
    <x v="97"/>
    <x v="96"/>
    <s v="8271"/>
    <x v="6"/>
    <x v="3"/>
    <x v="1"/>
    <n v="6001"/>
    <x v="6"/>
    <n v="6001"/>
    <s v="ORÇAMENTO"/>
    <x v="1"/>
    <x v="4"/>
    <x v="2"/>
    <x v="2"/>
    <x v="13"/>
    <x v="13"/>
  </r>
  <r>
    <x v="5"/>
    <s v=" ORÇAMENTO"/>
    <x v="12"/>
    <d v="2024-09-01T00:00:00"/>
    <d v="2024-09-01T00:00:00"/>
    <s v="Orçamento"/>
    <s v="1 | 1"/>
    <x v="8"/>
    <x v="0"/>
    <n v="9000"/>
    <x v="71"/>
    <x v="70"/>
    <s v="6895"/>
    <x v="2"/>
    <x v="3"/>
    <x v="1"/>
    <n v="4004"/>
    <x v="2"/>
    <n v="4004"/>
    <s v="ORÇAMENTO"/>
    <x v="0"/>
    <x v="4"/>
    <x v="0"/>
    <x v="0"/>
    <x v="9"/>
    <x v="9"/>
  </r>
  <r>
    <x v="5"/>
    <s v=" ORÇAMENTO"/>
    <x v="12"/>
    <d v="2024-09-01T00:00:00"/>
    <d v="2024-09-01T00:00:00"/>
    <s v="Orçamento"/>
    <s v="1 | 1"/>
    <x v="8"/>
    <x v="0"/>
    <n v="9007.2879338483399"/>
    <x v="64"/>
    <x v="63"/>
    <s v="8235"/>
    <x v="6"/>
    <x v="3"/>
    <x v="1"/>
    <n v="6001"/>
    <x v="6"/>
    <n v="6001"/>
    <s v="ORÇAMENTO"/>
    <x v="1"/>
    <x v="4"/>
    <x v="2"/>
    <x v="2"/>
    <x v="13"/>
    <x v="13"/>
  </r>
  <r>
    <x v="5"/>
    <s v=" ORÇAMENTO"/>
    <x v="12"/>
    <d v="2024-09-01T00:00:00"/>
    <d v="2024-09-01T00:00:00"/>
    <s v="Orçamento"/>
    <s v="1 | 1"/>
    <x v="8"/>
    <x v="0"/>
    <n v="9182.1844158999484"/>
    <x v="38"/>
    <x v="38"/>
    <s v="3284"/>
    <x v="11"/>
    <x v="3"/>
    <x v="1"/>
    <n v="3003"/>
    <x v="12"/>
    <n v="3003"/>
    <s v="ORÇAMENTO"/>
    <x v="1"/>
    <x v="4"/>
    <x v="2"/>
    <x v="2"/>
    <x v="13"/>
    <x v="13"/>
  </r>
  <r>
    <x v="5"/>
    <s v=" ORÇAMENTO"/>
    <x v="12"/>
    <d v="2024-09-01T00:00:00"/>
    <d v="2024-09-01T00:00:00"/>
    <s v="Orçamento"/>
    <s v="1 | 1"/>
    <x v="8"/>
    <x v="0"/>
    <n v="9200"/>
    <x v="112"/>
    <x v="110"/>
    <s v="7862"/>
    <x v="2"/>
    <x v="3"/>
    <x v="1"/>
    <n v="5003"/>
    <x v="31"/>
    <n v="5003"/>
    <s v="ORÇAMENTO"/>
    <x v="0"/>
    <x v="4"/>
    <x v="9"/>
    <x v="9"/>
    <x v="18"/>
    <x v="18"/>
  </r>
  <r>
    <x v="5"/>
    <s v=" ORÇAMENTO"/>
    <x v="12"/>
    <d v="2024-09-01T00:00:00"/>
    <d v="2024-09-01T00:00:00"/>
    <s v="Orçamento"/>
    <s v="1 | 1"/>
    <x v="8"/>
    <x v="0"/>
    <n v="9422.861970782702"/>
    <x v="20"/>
    <x v="20"/>
    <s v="5553"/>
    <x v="12"/>
    <x v="3"/>
    <x v="1"/>
    <n v="4003"/>
    <x v="13"/>
    <n v="4003"/>
    <s v="ORÇAMENTO"/>
    <x v="1"/>
    <x v="4"/>
    <x v="2"/>
    <x v="2"/>
    <x v="2"/>
    <x v="2"/>
  </r>
  <r>
    <x v="5"/>
    <s v=" ORÇAMENTO"/>
    <x v="12"/>
    <d v="2024-09-01T00:00:00"/>
    <d v="2024-09-01T00:00:00"/>
    <s v="Orçamento"/>
    <s v="1 | 1"/>
    <x v="8"/>
    <x v="0"/>
    <n v="9544.2633772781992"/>
    <x v="66"/>
    <x v="65"/>
    <s v="2795"/>
    <x v="5"/>
    <x v="3"/>
    <x v="1"/>
    <n v="3001"/>
    <x v="5"/>
    <n v="3001"/>
    <s v="ORÇAMENTO"/>
    <x v="0"/>
    <x v="4"/>
    <x v="9"/>
    <x v="9"/>
    <x v="12"/>
    <x v="12"/>
  </r>
  <r>
    <x v="5"/>
    <s v=" ORÇAMENTO"/>
    <x v="12"/>
    <d v="2024-09-01T00:00:00"/>
    <d v="2024-09-01T00:00:00"/>
    <s v="Orçamento"/>
    <s v="1 | 1"/>
    <x v="8"/>
    <x v="0"/>
    <n v="9624.5718799999995"/>
    <x v="38"/>
    <x v="38"/>
    <s v="12024"/>
    <x v="21"/>
    <x v="3"/>
    <x v="1"/>
    <n v="8003"/>
    <x v="28"/>
    <n v="8003"/>
    <s v="ORÇAMENTO"/>
    <x v="1"/>
    <x v="4"/>
    <x v="2"/>
    <x v="2"/>
    <x v="13"/>
    <x v="13"/>
  </r>
  <r>
    <x v="5"/>
    <s v=" ORÇAMENTO"/>
    <x v="12"/>
    <d v="2024-09-01T00:00:00"/>
    <d v="2024-09-01T00:00:00"/>
    <s v="Orçamento"/>
    <s v="1 | 1"/>
    <x v="8"/>
    <x v="0"/>
    <n v="9743.8820959999994"/>
    <x v="38"/>
    <x v="38"/>
    <s v="5975"/>
    <x v="2"/>
    <x v="3"/>
    <x v="1"/>
    <n v="4004"/>
    <x v="2"/>
    <n v="4004"/>
    <s v="ORÇAMENTO"/>
    <x v="1"/>
    <x v="4"/>
    <x v="2"/>
    <x v="2"/>
    <x v="13"/>
    <x v="13"/>
  </r>
  <r>
    <x v="5"/>
    <s v=" ORÇAMENTO"/>
    <x v="12"/>
    <d v="2024-09-01T00:00:00"/>
    <d v="2024-09-01T00:00:00"/>
    <s v="Orçamento"/>
    <s v="1 | 1"/>
    <x v="8"/>
    <x v="0"/>
    <n v="9817.0674437369344"/>
    <x v="89"/>
    <x v="88"/>
    <s v="1984"/>
    <x v="0"/>
    <x v="3"/>
    <x v="1"/>
    <n v="2001"/>
    <x v="0"/>
    <n v="2001"/>
    <s v="ORÇAMENTO"/>
    <x v="1"/>
    <x v="4"/>
    <x v="5"/>
    <x v="5"/>
    <x v="6"/>
    <x v="6"/>
  </r>
  <r>
    <x v="5"/>
    <s v=" ORÇAMENTO"/>
    <x v="12"/>
    <d v="2024-09-01T00:00:00"/>
    <d v="2024-09-01T00:00:00"/>
    <s v="Orçamento"/>
    <s v="1 | 1"/>
    <x v="8"/>
    <x v="0"/>
    <n v="10000"/>
    <x v="62"/>
    <x v="61"/>
    <s v="8659"/>
    <x v="6"/>
    <x v="3"/>
    <x v="1"/>
    <n v="6001"/>
    <x v="6"/>
    <n v="6001"/>
    <s v="ORÇAMENTO"/>
    <x v="0"/>
    <x v="4"/>
    <x v="9"/>
    <x v="9"/>
    <x v="12"/>
    <x v="12"/>
  </r>
  <r>
    <x v="5"/>
    <s v=" ORÇAMENTO"/>
    <x v="12"/>
    <d v="2024-09-01T00:00:00"/>
    <d v="2024-09-01T00:00:00"/>
    <s v="Orçamento"/>
    <s v="1 | 1"/>
    <x v="8"/>
    <x v="0"/>
    <n v="10000"/>
    <x v="107"/>
    <x v="106"/>
    <s v="8751"/>
    <x v="6"/>
    <x v="3"/>
    <x v="1"/>
    <n v="6001"/>
    <x v="6"/>
    <n v="6001"/>
    <s v="ORÇAMENTO"/>
    <x v="0"/>
    <x v="4"/>
    <x v="9"/>
    <x v="9"/>
    <x v="12"/>
    <x v="12"/>
  </r>
  <r>
    <x v="5"/>
    <s v=" ORÇAMENTO"/>
    <x v="12"/>
    <d v="2024-09-01T00:00:00"/>
    <d v="2024-09-01T00:00:00"/>
    <s v="Orçamento"/>
    <s v="1 | 1"/>
    <x v="8"/>
    <x v="0"/>
    <n v="10000"/>
    <x v="131"/>
    <x v="129"/>
    <s v="9718"/>
    <x v="10"/>
    <x v="3"/>
    <x v="1"/>
    <n v="7001"/>
    <x v="11"/>
    <n v="7001"/>
    <s v="ORÇAMENTO"/>
    <x v="0"/>
    <x v="4"/>
    <x v="9"/>
    <x v="9"/>
    <x v="12"/>
    <x v="12"/>
  </r>
  <r>
    <x v="5"/>
    <s v=" ORÇAMENTO"/>
    <x v="12"/>
    <d v="2024-09-01T00:00:00"/>
    <d v="2024-09-01T00:00:00"/>
    <s v="Orçamento"/>
    <s v="1 | 1"/>
    <x v="8"/>
    <x v="0"/>
    <n v="10000"/>
    <x v="92"/>
    <x v="91"/>
    <s v="9757"/>
    <x v="10"/>
    <x v="3"/>
    <x v="1"/>
    <n v="7001"/>
    <x v="11"/>
    <n v="7001"/>
    <s v="ORÇAMENTO"/>
    <x v="0"/>
    <x v="4"/>
    <x v="9"/>
    <x v="9"/>
    <x v="12"/>
    <x v="12"/>
  </r>
  <r>
    <x v="5"/>
    <s v=" ORÇAMENTO"/>
    <x v="12"/>
    <d v="2024-09-01T00:00:00"/>
    <d v="2024-09-01T00:00:00"/>
    <s v="Orçamento"/>
    <s v="1 | 1"/>
    <x v="8"/>
    <x v="0"/>
    <n v="10000"/>
    <x v="116"/>
    <x v="114"/>
    <s v="9886"/>
    <x v="10"/>
    <x v="3"/>
    <x v="1"/>
    <n v="7001"/>
    <x v="11"/>
    <n v="7001"/>
    <s v="ORÇAMENTO"/>
    <x v="0"/>
    <x v="4"/>
    <x v="9"/>
    <x v="9"/>
    <x v="12"/>
    <x v="12"/>
  </r>
  <r>
    <x v="5"/>
    <s v=" ORÇAMENTO"/>
    <x v="12"/>
    <d v="2024-09-01T00:00:00"/>
    <d v="2024-09-01T00:00:00"/>
    <s v="Orçamento"/>
    <s v="1 | 1"/>
    <x v="8"/>
    <x v="0"/>
    <n v="10000"/>
    <x v="63"/>
    <x v="62"/>
    <s v="10781"/>
    <x v="3"/>
    <x v="3"/>
    <x v="1"/>
    <n v="7004"/>
    <x v="3"/>
    <n v="7004"/>
    <s v="ORÇAMENTO"/>
    <x v="0"/>
    <x v="4"/>
    <x v="9"/>
    <x v="9"/>
    <x v="18"/>
    <x v="18"/>
  </r>
  <r>
    <x v="5"/>
    <s v=" ORÇAMENTO"/>
    <x v="12"/>
    <d v="2024-09-01T00:00:00"/>
    <d v="2024-09-01T00:00:00"/>
    <s v="Orçamento"/>
    <s v="1 | 1"/>
    <x v="8"/>
    <x v="0"/>
    <n v="10000"/>
    <x v="48"/>
    <x v="47"/>
    <s v="11673"/>
    <x v="4"/>
    <x v="3"/>
    <x v="1"/>
    <n v="8002"/>
    <x v="4"/>
    <n v="8002"/>
    <s v="ORÇAMENTO"/>
    <x v="0"/>
    <x v="4"/>
    <x v="9"/>
    <x v="9"/>
    <x v="18"/>
    <x v="18"/>
  </r>
  <r>
    <x v="5"/>
    <s v=" ORÇAMENTO"/>
    <x v="12"/>
    <d v="2024-09-01T00:00:00"/>
    <d v="2024-09-01T00:00:00"/>
    <s v="Orçamento"/>
    <s v="1 | 1"/>
    <x v="8"/>
    <x v="0"/>
    <n v="10000"/>
    <x v="121"/>
    <x v="119"/>
    <s v="6719"/>
    <x v="2"/>
    <x v="3"/>
    <x v="1"/>
    <n v="4004"/>
    <x v="2"/>
    <n v="4004"/>
    <s v="ORÇAMENTO"/>
    <x v="0"/>
    <x v="4"/>
    <x v="0"/>
    <x v="0"/>
    <x v="9"/>
    <x v="9"/>
  </r>
  <r>
    <x v="5"/>
    <s v=" ORÇAMENTO"/>
    <x v="12"/>
    <d v="2024-09-01T00:00:00"/>
    <d v="2024-09-01T00:00:00"/>
    <s v="Orçamento"/>
    <s v="1 | 1"/>
    <x v="8"/>
    <x v="0"/>
    <n v="10038.314530818097"/>
    <x v="38"/>
    <x v="38"/>
    <s v="5974"/>
    <x v="2"/>
    <x v="3"/>
    <x v="1"/>
    <n v="4004"/>
    <x v="2"/>
    <n v="4004"/>
    <s v="ORÇAMENTO"/>
    <x v="1"/>
    <x v="4"/>
    <x v="2"/>
    <x v="2"/>
    <x v="13"/>
    <x v="13"/>
  </r>
  <r>
    <x v="5"/>
    <s v=" ORÇAMENTO"/>
    <x v="12"/>
    <d v="2024-09-01T00:00:00"/>
    <d v="2024-09-01T00:00:00"/>
    <s v="Orçamento"/>
    <s v="1 | 1"/>
    <x v="8"/>
    <x v="0"/>
    <n v="10079.376705436498"/>
    <x v="38"/>
    <x v="38"/>
    <s v="10996"/>
    <x v="14"/>
    <x v="3"/>
    <x v="1"/>
    <n v="8001"/>
    <x v="17"/>
    <n v="8001"/>
    <s v="ORÇAMENTO"/>
    <x v="1"/>
    <x v="4"/>
    <x v="2"/>
    <x v="2"/>
    <x v="13"/>
    <x v="13"/>
  </r>
  <r>
    <x v="5"/>
    <s v=" ORÇAMENTO"/>
    <x v="12"/>
    <d v="2024-09-01T00:00:00"/>
    <d v="2024-09-01T00:00:00"/>
    <s v="Orçamento"/>
    <s v="1 | 1"/>
    <x v="8"/>
    <x v="0"/>
    <n v="10337.51"/>
    <x v="57"/>
    <x v="56"/>
    <s v="306"/>
    <x v="19"/>
    <x v="3"/>
    <x v="1"/>
    <n v="1002"/>
    <x v="22"/>
    <n v="1002"/>
    <s v="ORÇAMENTO"/>
    <x v="1"/>
    <x v="4"/>
    <x v="13"/>
    <x v="13"/>
    <x v="20"/>
    <x v="20"/>
  </r>
  <r>
    <x v="5"/>
    <s v=" ORÇAMENTO"/>
    <x v="12"/>
    <d v="2024-09-01T00:00:00"/>
    <d v="2024-09-01T00:00:00"/>
    <s v="Orçamento"/>
    <s v="1 | 1"/>
    <x v="8"/>
    <x v="0"/>
    <n v="10512.624761799998"/>
    <x v="38"/>
    <x v="38"/>
    <s v="3563"/>
    <x v="20"/>
    <x v="3"/>
    <x v="1"/>
    <n v="3004"/>
    <x v="27"/>
    <n v="3004"/>
    <s v="ORÇAMENTO"/>
    <x v="1"/>
    <x v="4"/>
    <x v="2"/>
    <x v="2"/>
    <x v="13"/>
    <x v="13"/>
  </r>
  <r>
    <x v="5"/>
    <s v=" ORÇAMENTO"/>
    <x v="12"/>
    <d v="2024-09-01T00:00:00"/>
    <d v="2024-09-01T00:00:00"/>
    <s v="Orçamento"/>
    <s v="1 | 1"/>
    <x v="8"/>
    <x v="0"/>
    <n v="10537.029956812803"/>
    <x v="2"/>
    <x v="2"/>
    <s v="799"/>
    <x v="0"/>
    <x v="3"/>
    <x v="1"/>
    <n v="2001"/>
    <x v="0"/>
    <n v="2001"/>
    <s v="ORÇAMENTO"/>
    <x v="1"/>
    <x v="4"/>
    <x v="2"/>
    <x v="2"/>
    <x v="2"/>
    <x v="2"/>
  </r>
  <r>
    <x v="5"/>
    <s v=" ORÇAMENTO"/>
    <x v="12"/>
    <d v="2024-09-01T00:00:00"/>
    <d v="2024-09-01T00:00:00"/>
    <s v="Orçamento"/>
    <s v="1 | 1"/>
    <x v="8"/>
    <x v="0"/>
    <n v="10750.0238039452"/>
    <x v="20"/>
    <x v="20"/>
    <s v="8429"/>
    <x v="6"/>
    <x v="3"/>
    <x v="1"/>
    <n v="6001"/>
    <x v="6"/>
    <n v="6001"/>
    <s v="ORÇAMENTO"/>
    <x v="1"/>
    <x v="4"/>
    <x v="2"/>
    <x v="2"/>
    <x v="2"/>
    <x v="2"/>
  </r>
  <r>
    <x v="5"/>
    <s v=" ORÇAMENTO"/>
    <x v="12"/>
    <d v="2024-09-01T00:00:00"/>
    <d v="2024-09-01T00:00:00"/>
    <s v="Orçamento"/>
    <s v="1 | 1"/>
    <x v="8"/>
    <x v="0"/>
    <n v="10904.812301847851"/>
    <x v="22"/>
    <x v="22"/>
    <s v="8817"/>
    <x v="6"/>
    <x v="3"/>
    <x v="1"/>
    <n v="6002"/>
    <x v="9"/>
    <n v="6002"/>
    <s v="ORÇAMENTO"/>
    <x v="1"/>
    <x v="4"/>
    <x v="2"/>
    <x v="2"/>
    <x v="13"/>
    <x v="13"/>
  </r>
  <r>
    <x v="5"/>
    <s v=" ORÇAMENTO"/>
    <x v="12"/>
    <d v="2024-09-01T00:00:00"/>
    <d v="2024-09-01T00:00:00"/>
    <s v="Orçamento"/>
    <s v="1 | 1"/>
    <x v="8"/>
    <x v="0"/>
    <n v="10947.803082551538"/>
    <x v="100"/>
    <x v="99"/>
    <s v="9375"/>
    <x v="10"/>
    <x v="3"/>
    <x v="1"/>
    <n v="7001"/>
    <x v="11"/>
    <n v="7001"/>
    <s v="ORÇAMENTO"/>
    <x v="1"/>
    <x v="4"/>
    <x v="2"/>
    <x v="2"/>
    <x v="15"/>
    <x v="15"/>
  </r>
  <r>
    <x v="5"/>
    <s v=" ORÇAMENTO"/>
    <x v="12"/>
    <d v="2024-09-01T00:00:00"/>
    <d v="2024-09-01T00:00:00"/>
    <s v="Orçamento"/>
    <s v="1 | 1"/>
    <x v="8"/>
    <x v="0"/>
    <n v="11000"/>
    <x v="71"/>
    <x v="70"/>
    <s v="6894"/>
    <x v="2"/>
    <x v="3"/>
    <x v="1"/>
    <n v="4004"/>
    <x v="2"/>
    <n v="4004"/>
    <s v="ORÇAMENTO"/>
    <x v="0"/>
    <x v="4"/>
    <x v="0"/>
    <x v="0"/>
    <x v="9"/>
    <x v="9"/>
  </r>
  <r>
    <x v="5"/>
    <s v=" ORÇAMENTO"/>
    <x v="12"/>
    <d v="2024-09-01T00:00:00"/>
    <d v="2024-09-01T00:00:00"/>
    <s v="Orçamento"/>
    <s v="1 | 1"/>
    <x v="8"/>
    <x v="0"/>
    <n v="11000"/>
    <x v="3"/>
    <x v="3"/>
    <s v="1538"/>
    <x v="0"/>
    <x v="3"/>
    <x v="1"/>
    <n v="2001"/>
    <x v="0"/>
    <n v="2001"/>
    <s v="ORÇAMENTO"/>
    <x v="1"/>
    <x v="4"/>
    <x v="0"/>
    <x v="0"/>
    <x v="3"/>
    <x v="3"/>
  </r>
  <r>
    <x v="5"/>
    <s v=" ORÇAMENTO"/>
    <x v="12"/>
    <d v="2024-09-01T00:00:00"/>
    <d v="2024-09-01T00:00:00"/>
    <s v="Orçamento"/>
    <s v="1 | 1"/>
    <x v="8"/>
    <x v="0"/>
    <n v="11000"/>
    <x v="8"/>
    <x v="8"/>
    <s v="1792"/>
    <x v="0"/>
    <x v="3"/>
    <x v="1"/>
    <n v="2001"/>
    <x v="0"/>
    <n v="2001"/>
    <s v="ORÇAMENTO"/>
    <x v="1"/>
    <x v="4"/>
    <x v="4"/>
    <x v="4"/>
    <x v="5"/>
    <x v="5"/>
  </r>
  <r>
    <x v="5"/>
    <s v=" ORÇAMENTO"/>
    <x v="12"/>
    <d v="2024-09-01T00:00:00"/>
    <d v="2024-09-01T00:00:00"/>
    <s v="Orçamento"/>
    <s v="1 | 1"/>
    <x v="8"/>
    <x v="0"/>
    <n v="11000"/>
    <x v="8"/>
    <x v="8"/>
    <s v="1793"/>
    <x v="0"/>
    <x v="3"/>
    <x v="1"/>
    <n v="2001"/>
    <x v="0"/>
    <n v="2001"/>
    <s v="ORÇAMENTO"/>
    <x v="1"/>
    <x v="4"/>
    <x v="4"/>
    <x v="4"/>
    <x v="5"/>
    <x v="5"/>
  </r>
  <r>
    <x v="5"/>
    <s v=" ORÇAMENTO"/>
    <x v="12"/>
    <d v="2024-09-01T00:00:00"/>
    <d v="2024-09-01T00:00:00"/>
    <s v="Orçamento"/>
    <s v="1 | 1"/>
    <x v="8"/>
    <x v="0"/>
    <n v="11065.057021340001"/>
    <x v="38"/>
    <x v="38"/>
    <s v="10291"/>
    <x v="10"/>
    <x v="3"/>
    <x v="1"/>
    <n v="7003"/>
    <x v="14"/>
    <n v="7003"/>
    <s v="ORÇAMENTO"/>
    <x v="1"/>
    <x v="4"/>
    <x v="2"/>
    <x v="2"/>
    <x v="13"/>
    <x v="13"/>
  </r>
  <r>
    <x v="5"/>
    <s v=" ORÇAMENTO"/>
    <x v="12"/>
    <d v="2024-09-01T00:00:00"/>
    <d v="2024-09-01T00:00:00"/>
    <s v="Orçamento"/>
    <s v="1 | 1"/>
    <x v="8"/>
    <x v="0"/>
    <n v="11126.237000000001"/>
    <x v="37"/>
    <x v="37"/>
    <s v="3359"/>
    <x v="11"/>
    <x v="3"/>
    <x v="1"/>
    <n v="3003"/>
    <x v="12"/>
    <n v="3003"/>
    <s v="ORÇAMENTO"/>
    <x v="1"/>
    <x v="4"/>
    <x v="2"/>
    <x v="2"/>
    <x v="13"/>
    <x v="13"/>
  </r>
  <r>
    <x v="5"/>
    <s v=" ORÇAMENTO"/>
    <x v="12"/>
    <d v="2024-09-01T00:00:00"/>
    <d v="2024-09-01T00:00:00"/>
    <s v="Orçamento"/>
    <s v="1 | 1"/>
    <x v="8"/>
    <x v="0"/>
    <n v="11200"/>
    <x v="125"/>
    <x v="123"/>
    <s v="9129"/>
    <x v="6"/>
    <x v="3"/>
    <x v="1"/>
    <n v="6002"/>
    <x v="9"/>
    <n v="6002"/>
    <s v="ORÇAMENTO"/>
    <x v="0"/>
    <x v="4"/>
    <x v="9"/>
    <x v="9"/>
    <x v="12"/>
    <x v="12"/>
  </r>
  <r>
    <x v="5"/>
    <s v=" ORÇAMENTO"/>
    <x v="12"/>
    <d v="2024-09-01T00:00:00"/>
    <d v="2024-09-01T00:00:00"/>
    <s v="Orçamento"/>
    <s v="1 | 1"/>
    <x v="8"/>
    <x v="0"/>
    <n v="11237.060000000001"/>
    <x v="37"/>
    <x v="37"/>
    <s v="11539"/>
    <x v="4"/>
    <x v="3"/>
    <x v="1"/>
    <n v="8002"/>
    <x v="4"/>
    <n v="8002"/>
    <s v="ORÇAMENTO"/>
    <x v="1"/>
    <x v="4"/>
    <x v="2"/>
    <x v="2"/>
    <x v="13"/>
    <x v="13"/>
  </r>
  <r>
    <x v="5"/>
    <s v=" ORÇAMENTO"/>
    <x v="12"/>
    <d v="2024-09-01T00:00:00"/>
    <d v="2024-09-01T00:00:00"/>
    <s v="Orçamento"/>
    <s v="1 | 1"/>
    <x v="8"/>
    <x v="0"/>
    <n v="11442.555968726401"/>
    <x v="21"/>
    <x v="21"/>
    <s v="8477"/>
    <x v="6"/>
    <x v="3"/>
    <x v="1"/>
    <n v="6001"/>
    <x v="6"/>
    <n v="6001"/>
    <s v="ORÇAMENTO"/>
    <x v="1"/>
    <x v="4"/>
    <x v="2"/>
    <x v="2"/>
    <x v="2"/>
    <x v="2"/>
  </r>
  <r>
    <x v="5"/>
    <s v=" ORÇAMENTO"/>
    <x v="12"/>
    <d v="2024-09-01T00:00:00"/>
    <d v="2024-09-01T00:00:00"/>
    <s v="Orçamento"/>
    <s v="1 | 1"/>
    <x v="8"/>
    <x v="0"/>
    <n v="11666.666666666666"/>
    <x v="138"/>
    <x v="136"/>
    <s v="7800"/>
    <x v="2"/>
    <x v="3"/>
    <x v="1"/>
    <n v="5003"/>
    <x v="31"/>
    <n v="5003"/>
    <s v="ORÇAMENTO"/>
    <x v="0"/>
    <x v="4"/>
    <x v="9"/>
    <x v="9"/>
    <x v="18"/>
    <x v="18"/>
  </r>
  <r>
    <x v="5"/>
    <s v=" ORÇAMENTO"/>
    <x v="12"/>
    <d v="2024-09-01T00:00:00"/>
    <d v="2024-09-01T00:00:00"/>
    <s v="Orçamento"/>
    <s v="1 | 1"/>
    <x v="8"/>
    <x v="0"/>
    <n v="11666.666666666666"/>
    <x v="57"/>
    <x v="56"/>
    <s v="2553"/>
    <x v="0"/>
    <x v="3"/>
    <x v="1"/>
    <n v="2001"/>
    <x v="0"/>
    <n v="2001"/>
    <s v="ORÇAMENTO"/>
    <x v="1"/>
    <x v="4"/>
    <x v="13"/>
    <x v="13"/>
    <x v="20"/>
    <x v="20"/>
  </r>
  <r>
    <x v="5"/>
    <s v=" ORÇAMENTO"/>
    <x v="12"/>
    <d v="2024-09-01T00:00:00"/>
    <d v="2024-09-01T00:00:00"/>
    <s v="Orçamento"/>
    <s v="1 | 1"/>
    <x v="8"/>
    <x v="0"/>
    <n v="12000"/>
    <x v="85"/>
    <x v="84"/>
    <s v="95"/>
    <x v="19"/>
    <x v="3"/>
    <x v="1"/>
    <n v="1002"/>
    <x v="22"/>
    <n v="1002"/>
    <s v="ORÇAMENTO"/>
    <x v="1"/>
    <x v="4"/>
    <x v="2"/>
    <x v="2"/>
    <x v="13"/>
    <x v="13"/>
  </r>
  <r>
    <x v="5"/>
    <s v=" ORÇAMENTO"/>
    <x v="12"/>
    <d v="2024-09-01T00:00:00"/>
    <d v="2024-09-01T00:00:00"/>
    <s v="Orçamento"/>
    <s v="1 | 1"/>
    <x v="8"/>
    <x v="0"/>
    <n v="12000"/>
    <x v="131"/>
    <x v="129"/>
    <s v="10442"/>
    <x v="10"/>
    <x v="3"/>
    <x v="1"/>
    <n v="7003"/>
    <x v="14"/>
    <n v="7003"/>
    <s v="ORÇAMENTO"/>
    <x v="0"/>
    <x v="4"/>
    <x v="9"/>
    <x v="9"/>
    <x v="12"/>
    <x v="12"/>
  </r>
  <r>
    <x v="5"/>
    <s v=" ORÇAMENTO"/>
    <x v="12"/>
    <d v="2024-09-01T00:00:00"/>
    <d v="2024-09-01T00:00:00"/>
    <s v="Orçamento"/>
    <s v="1 | 1"/>
    <x v="8"/>
    <x v="0"/>
    <n v="12000"/>
    <x v="118"/>
    <x v="116"/>
    <s v="8100"/>
    <x v="2"/>
    <x v="3"/>
    <x v="1"/>
    <n v="5005"/>
    <x v="32"/>
    <n v="5005"/>
    <s v="ORÇAMENTO"/>
    <x v="0"/>
    <x v="4"/>
    <x v="9"/>
    <x v="9"/>
    <x v="18"/>
    <x v="18"/>
  </r>
  <r>
    <x v="5"/>
    <s v=" ORÇAMENTO"/>
    <x v="12"/>
    <d v="2024-09-01T00:00:00"/>
    <d v="2024-09-01T00:00:00"/>
    <s v="Orçamento"/>
    <s v="1 | 1"/>
    <x v="8"/>
    <x v="0"/>
    <n v="12183.372998784505"/>
    <x v="70"/>
    <x v="69"/>
    <s v="9387"/>
    <x v="10"/>
    <x v="3"/>
    <x v="1"/>
    <n v="7001"/>
    <x v="11"/>
    <n v="7001"/>
    <s v="ORÇAMENTO"/>
    <x v="1"/>
    <x v="4"/>
    <x v="2"/>
    <x v="2"/>
    <x v="15"/>
    <x v="15"/>
  </r>
  <r>
    <x v="5"/>
    <s v=" ORÇAMENTO"/>
    <x v="12"/>
    <d v="2024-09-01T00:00:00"/>
    <d v="2024-09-01T00:00:00"/>
    <s v="Orçamento"/>
    <s v="1 | 1"/>
    <x v="8"/>
    <x v="0"/>
    <n v="12221.000000000002"/>
    <x v="15"/>
    <x v="15"/>
    <s v="11746"/>
    <x v="4"/>
    <x v="3"/>
    <x v="1"/>
    <n v="8002"/>
    <x v="4"/>
    <n v="8002"/>
    <s v="ORÇAMENTO"/>
    <x v="0"/>
    <x v="4"/>
    <x v="0"/>
    <x v="0"/>
    <x v="10"/>
    <x v="10"/>
  </r>
  <r>
    <x v="5"/>
    <s v=" ORÇAMENTO"/>
    <x v="12"/>
    <d v="2024-09-01T00:00:00"/>
    <d v="2024-09-01T00:00:00"/>
    <s v="Orçamento"/>
    <s v="1 | 1"/>
    <x v="8"/>
    <x v="0"/>
    <n v="12341"/>
    <x v="24"/>
    <x v="24"/>
    <s v="6255"/>
    <x v="2"/>
    <x v="3"/>
    <x v="1"/>
    <n v="4004"/>
    <x v="2"/>
    <n v="4004"/>
    <s v="ORÇAMENTO"/>
    <x v="0"/>
    <x v="4"/>
    <x v="0"/>
    <x v="0"/>
    <x v="9"/>
    <x v="9"/>
  </r>
  <r>
    <x v="5"/>
    <s v=" ORÇAMENTO"/>
    <x v="12"/>
    <d v="2024-09-01T00:00:00"/>
    <d v="2024-09-01T00:00:00"/>
    <s v="Orçamento"/>
    <s v="1 | 1"/>
    <x v="8"/>
    <x v="0"/>
    <n v="12360"/>
    <x v="33"/>
    <x v="33"/>
    <s v="13741"/>
    <x v="19"/>
    <x v="3"/>
    <x v="1"/>
    <n v="9001"/>
    <x v="24"/>
    <n v="9001"/>
    <s v="ORÇAMENTO"/>
    <x v="1"/>
    <x v="4"/>
    <x v="10"/>
    <x v="10"/>
    <x v="16"/>
    <x v="16"/>
  </r>
  <r>
    <x v="5"/>
    <s v=" ORÇAMENTO"/>
    <x v="12"/>
    <d v="2024-09-01T00:00:00"/>
    <d v="2024-09-01T00:00:00"/>
    <s v="Orçamento"/>
    <s v="1 | 1"/>
    <x v="8"/>
    <x v="0"/>
    <n v="12533.333333333334"/>
    <x v="45"/>
    <x v="44"/>
    <s v="13484"/>
    <x v="9"/>
    <x v="3"/>
    <x v="1"/>
    <n v="8006"/>
    <x v="10"/>
    <n v="8006"/>
    <s v="ORÇAMENTO"/>
    <x v="0"/>
    <x v="4"/>
    <x v="11"/>
    <x v="11"/>
    <x v="17"/>
    <x v="17"/>
  </r>
  <r>
    <x v="5"/>
    <s v=" ORÇAMENTO"/>
    <x v="12"/>
    <d v="2024-09-01T00:00:00"/>
    <d v="2024-09-01T00:00:00"/>
    <s v="Orçamento"/>
    <s v="1 | 1"/>
    <x v="8"/>
    <x v="0"/>
    <n v="12660"/>
    <x v="29"/>
    <x v="29"/>
    <s v="12317"/>
    <x v="19"/>
    <x v="3"/>
    <x v="1"/>
    <n v="8005"/>
    <x v="23"/>
    <n v="8005"/>
    <s v="ORÇAMENTO"/>
    <x v="0"/>
    <x v="4"/>
    <x v="0"/>
    <x v="0"/>
    <x v="10"/>
    <x v="10"/>
  </r>
  <r>
    <x v="5"/>
    <s v=" ORÇAMENTO"/>
    <x v="12"/>
    <d v="2024-09-01T00:00:00"/>
    <d v="2024-09-01T00:00:00"/>
    <s v="Orçamento"/>
    <s v="1 | 1"/>
    <x v="8"/>
    <x v="0"/>
    <n v="13000"/>
    <x v="24"/>
    <x v="24"/>
    <s v="6254"/>
    <x v="2"/>
    <x v="3"/>
    <x v="1"/>
    <n v="4004"/>
    <x v="2"/>
    <n v="4004"/>
    <s v="ORÇAMENTO"/>
    <x v="0"/>
    <x v="4"/>
    <x v="0"/>
    <x v="0"/>
    <x v="9"/>
    <x v="9"/>
  </r>
  <r>
    <x v="5"/>
    <s v=" ORÇAMENTO"/>
    <x v="12"/>
    <d v="2024-09-01T00:00:00"/>
    <d v="2024-09-01T00:00:00"/>
    <s v="Orçamento"/>
    <s v="1 | 1"/>
    <x v="8"/>
    <x v="0"/>
    <n v="13000"/>
    <x v="104"/>
    <x v="103"/>
    <s v="12395"/>
    <x v="19"/>
    <x v="3"/>
    <x v="1"/>
    <n v="8005"/>
    <x v="23"/>
    <n v="8005"/>
    <s v="ORÇAMENTO"/>
    <x v="0"/>
    <x v="4"/>
    <x v="0"/>
    <x v="0"/>
    <x v="10"/>
    <x v="10"/>
  </r>
  <r>
    <x v="5"/>
    <s v=" ORÇAMENTO"/>
    <x v="12"/>
    <d v="2024-09-01T00:00:00"/>
    <d v="2024-09-01T00:00:00"/>
    <s v="Orçamento"/>
    <s v="1 | 1"/>
    <x v="8"/>
    <x v="0"/>
    <n v="13084.3958600242"/>
    <x v="20"/>
    <x v="20"/>
    <s v="9291"/>
    <x v="10"/>
    <x v="3"/>
    <x v="1"/>
    <n v="7001"/>
    <x v="11"/>
    <n v="7001"/>
    <s v="ORÇAMENTO"/>
    <x v="1"/>
    <x v="4"/>
    <x v="2"/>
    <x v="2"/>
    <x v="2"/>
    <x v="2"/>
  </r>
  <r>
    <x v="5"/>
    <s v=" ORÇAMENTO"/>
    <x v="12"/>
    <d v="2024-09-01T00:00:00"/>
    <d v="2024-09-01T00:00:00"/>
    <s v="Orçamento"/>
    <s v="1 | 1"/>
    <x v="8"/>
    <x v="0"/>
    <n v="13158.218050729716"/>
    <x v="5"/>
    <x v="5"/>
    <s v="554"/>
    <x v="0"/>
    <x v="3"/>
    <x v="1"/>
    <n v="2001"/>
    <x v="0"/>
    <n v="2001"/>
    <s v="ORÇAMENTO"/>
    <x v="1"/>
    <x v="4"/>
    <x v="3"/>
    <x v="3"/>
    <x v="4"/>
    <x v="4"/>
  </r>
  <r>
    <x v="5"/>
    <s v=" ORÇAMENTO"/>
    <x v="12"/>
    <d v="2024-09-01T00:00:00"/>
    <d v="2024-09-01T00:00:00"/>
    <s v="Orçamento"/>
    <s v="1 | 1"/>
    <x v="8"/>
    <x v="0"/>
    <n v="13250"/>
    <x v="37"/>
    <x v="37"/>
    <s v="10546"/>
    <x v="3"/>
    <x v="3"/>
    <x v="1"/>
    <n v="7004"/>
    <x v="3"/>
    <n v="7004"/>
    <s v="ORÇAMENTO"/>
    <x v="1"/>
    <x v="4"/>
    <x v="2"/>
    <x v="2"/>
    <x v="13"/>
    <x v="13"/>
  </r>
  <r>
    <x v="5"/>
    <s v=" ORÇAMENTO"/>
    <x v="12"/>
    <d v="2024-09-01T00:00:00"/>
    <d v="2024-09-01T00:00:00"/>
    <s v="Orçamento"/>
    <s v="1 | 1"/>
    <x v="8"/>
    <x v="0"/>
    <n v="13370.4128306"/>
    <x v="38"/>
    <x v="38"/>
    <s v="5973"/>
    <x v="2"/>
    <x v="3"/>
    <x v="1"/>
    <n v="4004"/>
    <x v="2"/>
    <n v="4004"/>
    <s v="ORÇAMENTO"/>
    <x v="1"/>
    <x v="4"/>
    <x v="2"/>
    <x v="2"/>
    <x v="13"/>
    <x v="13"/>
  </r>
  <r>
    <x v="5"/>
    <s v=" ORÇAMENTO"/>
    <x v="12"/>
    <d v="2024-09-01T00:00:00"/>
    <d v="2024-09-01T00:00:00"/>
    <s v="Orçamento"/>
    <s v="1 | 1"/>
    <x v="8"/>
    <x v="0"/>
    <n v="13500"/>
    <x v="31"/>
    <x v="31"/>
    <s v="3940"/>
    <x v="15"/>
    <x v="3"/>
    <x v="1"/>
    <n v="3005"/>
    <x v="18"/>
    <n v="3005"/>
    <s v="ORÇAMENTO"/>
    <x v="1"/>
    <x v="4"/>
    <x v="2"/>
    <x v="2"/>
    <x v="15"/>
    <x v="15"/>
  </r>
  <r>
    <x v="5"/>
    <s v=" ORÇAMENTO"/>
    <x v="12"/>
    <d v="2024-09-01T00:00:00"/>
    <d v="2024-09-01T00:00:00"/>
    <s v="Orçamento"/>
    <s v="1 | 1"/>
    <x v="8"/>
    <x v="0"/>
    <n v="13709.192000000001"/>
    <x v="37"/>
    <x v="37"/>
    <s v="7178"/>
    <x v="13"/>
    <x v="3"/>
    <x v="1"/>
    <n v="5001"/>
    <x v="16"/>
    <n v="5001"/>
    <s v="ORÇAMENTO"/>
    <x v="1"/>
    <x v="4"/>
    <x v="2"/>
    <x v="2"/>
    <x v="13"/>
    <x v="13"/>
  </r>
  <r>
    <x v="5"/>
    <s v=" ORÇAMENTO"/>
    <x v="12"/>
    <d v="2024-09-01T00:00:00"/>
    <d v="2024-09-01T00:00:00"/>
    <s v="Orçamento"/>
    <s v="1 | 1"/>
    <x v="8"/>
    <x v="0"/>
    <n v="13821.5838"/>
    <x v="37"/>
    <x v="37"/>
    <s v="2740"/>
    <x v="5"/>
    <x v="3"/>
    <x v="1"/>
    <n v="3001"/>
    <x v="5"/>
    <n v="3001"/>
    <s v="ORÇAMENTO"/>
    <x v="1"/>
    <x v="4"/>
    <x v="2"/>
    <x v="2"/>
    <x v="13"/>
    <x v="13"/>
  </r>
  <r>
    <x v="5"/>
    <s v=" ORÇAMENTO"/>
    <x v="12"/>
    <d v="2024-09-01T00:00:00"/>
    <d v="2024-09-01T00:00:00"/>
    <s v="Orçamento"/>
    <s v="1 | 1"/>
    <x v="8"/>
    <x v="0"/>
    <n v="14000"/>
    <x v="114"/>
    <x v="112"/>
    <s v="10477"/>
    <x v="10"/>
    <x v="3"/>
    <x v="1"/>
    <n v="7003"/>
    <x v="14"/>
    <n v="7003"/>
    <s v="ORÇAMENTO"/>
    <x v="0"/>
    <x v="4"/>
    <x v="9"/>
    <x v="9"/>
    <x v="18"/>
    <x v="18"/>
  </r>
  <r>
    <x v="5"/>
    <s v=" ORÇAMENTO"/>
    <x v="12"/>
    <d v="2024-09-01T00:00:00"/>
    <d v="2024-09-01T00:00:00"/>
    <s v="Orçamento"/>
    <s v="1 | 1"/>
    <x v="8"/>
    <x v="0"/>
    <n v="14000"/>
    <x v="44"/>
    <x v="43"/>
    <s v="12634"/>
    <x v="9"/>
    <x v="3"/>
    <x v="1"/>
    <n v="8006"/>
    <x v="10"/>
    <n v="8006"/>
    <s v="ORÇAMENTO"/>
    <x v="0"/>
    <x v="4"/>
    <x v="9"/>
    <x v="9"/>
    <x v="18"/>
    <x v="18"/>
  </r>
  <r>
    <x v="5"/>
    <s v=" ORÇAMENTO"/>
    <x v="12"/>
    <d v="2024-09-01T00:00:00"/>
    <d v="2024-09-01T00:00:00"/>
    <s v="Orçamento"/>
    <s v="1 | 1"/>
    <x v="8"/>
    <x v="0"/>
    <n v="14350.767599999999"/>
    <x v="37"/>
    <x v="37"/>
    <s v="4589"/>
    <x v="7"/>
    <x v="3"/>
    <x v="1"/>
    <n v="3007"/>
    <x v="25"/>
    <n v="3007"/>
    <s v="ORÇAMENTO"/>
    <x v="1"/>
    <x v="4"/>
    <x v="2"/>
    <x v="2"/>
    <x v="13"/>
    <x v="13"/>
  </r>
  <r>
    <x v="5"/>
    <s v=" ORÇAMENTO"/>
    <x v="12"/>
    <d v="2024-09-01T00:00:00"/>
    <d v="2024-09-01T00:00:00"/>
    <s v="Orçamento"/>
    <s v="1 | 1"/>
    <x v="8"/>
    <x v="0"/>
    <n v="14535.77"/>
    <x v="68"/>
    <x v="67"/>
    <s v="2473"/>
    <x v="0"/>
    <x v="3"/>
    <x v="1"/>
    <n v="2001"/>
    <x v="0"/>
    <n v="2001"/>
    <s v="ORÇAMENTO"/>
    <x v="1"/>
    <x v="4"/>
    <x v="13"/>
    <x v="13"/>
    <x v="20"/>
    <x v="20"/>
  </r>
  <r>
    <x v="5"/>
    <s v=" ORÇAMENTO"/>
    <x v="12"/>
    <d v="2024-09-01T00:00:00"/>
    <d v="2024-09-01T00:00:00"/>
    <s v="Orçamento"/>
    <s v="1 | 1"/>
    <x v="8"/>
    <x v="0"/>
    <n v="14539.122340758295"/>
    <x v="38"/>
    <x v="38"/>
    <s v="4906"/>
    <x v="17"/>
    <x v="3"/>
    <x v="1"/>
    <n v="4001"/>
    <x v="20"/>
    <n v="4001"/>
    <s v="ORÇAMENTO"/>
    <x v="1"/>
    <x v="4"/>
    <x v="2"/>
    <x v="2"/>
    <x v="13"/>
    <x v="13"/>
  </r>
  <r>
    <x v="5"/>
    <s v=" ORÇAMENTO"/>
    <x v="12"/>
    <d v="2024-09-01T00:00:00"/>
    <d v="2024-09-01T00:00:00"/>
    <s v="Orçamento"/>
    <s v="1 | 1"/>
    <x v="8"/>
    <x v="0"/>
    <n v="14608.178"/>
    <x v="37"/>
    <x v="37"/>
    <s v="11032"/>
    <x v="14"/>
    <x v="3"/>
    <x v="1"/>
    <n v="8001"/>
    <x v="17"/>
    <n v="8001"/>
    <s v="ORÇAMENTO"/>
    <x v="1"/>
    <x v="4"/>
    <x v="2"/>
    <x v="2"/>
    <x v="13"/>
    <x v="13"/>
  </r>
  <r>
    <x v="5"/>
    <s v=" ORÇAMENTO"/>
    <x v="12"/>
    <d v="2024-09-01T00:00:00"/>
    <d v="2024-09-01T00:00:00"/>
    <s v="Orçamento"/>
    <s v="1 | 1"/>
    <x v="8"/>
    <x v="0"/>
    <n v="14608.178"/>
    <x v="37"/>
    <x v="37"/>
    <s v="12060"/>
    <x v="21"/>
    <x v="3"/>
    <x v="1"/>
    <n v="8003"/>
    <x v="28"/>
    <n v="8003"/>
    <s v="ORÇAMENTO"/>
    <x v="1"/>
    <x v="4"/>
    <x v="2"/>
    <x v="2"/>
    <x v="13"/>
    <x v="13"/>
  </r>
  <r>
    <x v="5"/>
    <s v=" ORÇAMENTO"/>
    <x v="12"/>
    <d v="2024-09-01T00:00:00"/>
    <d v="2024-09-01T00:00:00"/>
    <s v="Orçamento"/>
    <s v="1 | 1"/>
    <x v="8"/>
    <x v="0"/>
    <n v="15000"/>
    <x v="27"/>
    <x v="27"/>
    <s v="5519"/>
    <x v="12"/>
    <x v="3"/>
    <x v="1"/>
    <n v="4003"/>
    <x v="13"/>
    <n v="4003"/>
    <s v="ORÇAMENTO"/>
    <x v="0"/>
    <x v="4"/>
    <x v="2"/>
    <x v="2"/>
    <x v="13"/>
    <x v="13"/>
  </r>
  <r>
    <x v="5"/>
    <s v=" ORÇAMENTO"/>
    <x v="12"/>
    <d v="2024-09-01T00:00:00"/>
    <d v="2024-09-01T00:00:00"/>
    <s v="Orçamento"/>
    <s v="1 | 1"/>
    <x v="8"/>
    <x v="0"/>
    <n v="15000"/>
    <x v="115"/>
    <x v="113"/>
    <s v="9076"/>
    <x v="6"/>
    <x v="3"/>
    <x v="1"/>
    <n v="6002"/>
    <x v="9"/>
    <n v="6002"/>
    <s v="ORÇAMENTO"/>
    <x v="0"/>
    <x v="4"/>
    <x v="9"/>
    <x v="9"/>
    <x v="12"/>
    <x v="12"/>
  </r>
  <r>
    <x v="5"/>
    <s v=" ORÇAMENTO"/>
    <x v="12"/>
    <d v="2024-09-01T00:00:00"/>
    <d v="2024-09-01T00:00:00"/>
    <s v="Orçamento"/>
    <s v="1 | 1"/>
    <x v="8"/>
    <x v="0"/>
    <n v="15000"/>
    <x v="120"/>
    <x v="118"/>
    <s v="5816"/>
    <x v="12"/>
    <x v="3"/>
    <x v="1"/>
    <n v="4003"/>
    <x v="13"/>
    <n v="4003"/>
    <s v="ORÇAMENTO"/>
    <x v="0"/>
    <x v="4"/>
    <x v="9"/>
    <x v="9"/>
    <x v="22"/>
    <x v="22"/>
  </r>
  <r>
    <x v="5"/>
    <s v=" ORÇAMENTO"/>
    <x v="12"/>
    <d v="2024-09-01T00:00:00"/>
    <d v="2024-09-01T00:00:00"/>
    <s v="Orçamento"/>
    <s v="1 | 1"/>
    <x v="8"/>
    <x v="0"/>
    <n v="15000"/>
    <x v="42"/>
    <x v="42"/>
    <s v="7097"/>
    <x v="2"/>
    <x v="3"/>
    <x v="1"/>
    <n v="4004"/>
    <x v="2"/>
    <n v="4004"/>
    <s v="ORÇAMENTO"/>
    <x v="0"/>
    <x v="4"/>
    <x v="0"/>
    <x v="0"/>
    <x v="9"/>
    <x v="9"/>
  </r>
  <r>
    <x v="5"/>
    <s v=" ORÇAMENTO"/>
    <x v="12"/>
    <d v="2024-09-01T00:00:00"/>
    <d v="2024-09-01T00:00:00"/>
    <s v="Orçamento"/>
    <s v="1 | 1"/>
    <x v="8"/>
    <x v="0"/>
    <n v="15000"/>
    <x v="143"/>
    <x v="141"/>
    <s v="13161"/>
    <x v="9"/>
    <x v="3"/>
    <x v="1"/>
    <n v="8006"/>
    <x v="10"/>
    <n v="8006"/>
    <s v="ORÇAMENTO"/>
    <x v="0"/>
    <x v="4"/>
    <x v="0"/>
    <x v="0"/>
    <x v="0"/>
    <x v="0"/>
  </r>
  <r>
    <x v="5"/>
    <s v=" ORÇAMENTO"/>
    <x v="12"/>
    <d v="2024-09-01T00:00:00"/>
    <d v="2024-09-01T00:00:00"/>
    <s v="Orçamento"/>
    <s v="1 | 1"/>
    <x v="8"/>
    <x v="0"/>
    <n v="15000"/>
    <x v="88"/>
    <x v="87"/>
    <s v="242"/>
    <x v="19"/>
    <x v="3"/>
    <x v="1"/>
    <n v="1002"/>
    <x v="22"/>
    <n v="1002"/>
    <s v="ORÇAMENTO"/>
    <x v="0"/>
    <x v="4"/>
    <x v="0"/>
    <x v="0"/>
    <x v="0"/>
    <x v="0"/>
  </r>
  <r>
    <x v="5"/>
    <s v=" ORÇAMENTO"/>
    <x v="12"/>
    <d v="2024-09-01T00:00:00"/>
    <d v="2024-09-01T00:00:00"/>
    <s v="Orçamento"/>
    <s v="1 | 1"/>
    <x v="8"/>
    <x v="0"/>
    <n v="15000"/>
    <x v="9"/>
    <x v="9"/>
    <s v="1868"/>
    <x v="0"/>
    <x v="3"/>
    <x v="1"/>
    <n v="2001"/>
    <x v="0"/>
    <n v="2001"/>
    <s v="ORÇAMENTO"/>
    <x v="1"/>
    <x v="4"/>
    <x v="4"/>
    <x v="4"/>
    <x v="5"/>
    <x v="5"/>
  </r>
  <r>
    <x v="5"/>
    <s v=" ORÇAMENTO"/>
    <x v="12"/>
    <d v="2024-09-01T00:00:00"/>
    <d v="2024-09-01T00:00:00"/>
    <s v="Orçamento"/>
    <s v="1 | 1"/>
    <x v="8"/>
    <x v="0"/>
    <n v="15084"/>
    <x v="24"/>
    <x v="24"/>
    <s v="6253"/>
    <x v="2"/>
    <x v="3"/>
    <x v="1"/>
    <n v="4004"/>
    <x v="2"/>
    <n v="4004"/>
    <s v="ORÇAMENTO"/>
    <x v="0"/>
    <x v="4"/>
    <x v="0"/>
    <x v="0"/>
    <x v="9"/>
    <x v="9"/>
  </r>
  <r>
    <x v="5"/>
    <s v=" ORÇAMENTO"/>
    <x v="12"/>
    <d v="2024-09-01T00:00:00"/>
    <d v="2024-09-01T00:00:00"/>
    <s v="Orçamento"/>
    <s v="1 | 1"/>
    <x v="8"/>
    <x v="0"/>
    <n v="15166.666666666666"/>
    <x v="45"/>
    <x v="44"/>
    <s v="13483"/>
    <x v="9"/>
    <x v="3"/>
    <x v="1"/>
    <n v="8006"/>
    <x v="10"/>
    <n v="8006"/>
    <s v="ORÇAMENTO"/>
    <x v="0"/>
    <x v="4"/>
    <x v="11"/>
    <x v="11"/>
    <x v="17"/>
    <x v="17"/>
  </r>
  <r>
    <x v="5"/>
    <s v=" ORÇAMENTO"/>
    <x v="12"/>
    <d v="2024-09-01T00:00:00"/>
    <d v="2024-09-01T00:00:00"/>
    <s v="Orçamento"/>
    <s v="1 | 1"/>
    <x v="8"/>
    <x v="0"/>
    <n v="15750"/>
    <x v="81"/>
    <x v="80"/>
    <s v="3956"/>
    <x v="15"/>
    <x v="3"/>
    <x v="1"/>
    <n v="3005"/>
    <x v="18"/>
    <n v="3005"/>
    <s v="ORÇAMENTO"/>
    <x v="0"/>
    <x v="4"/>
    <x v="0"/>
    <x v="0"/>
    <x v="10"/>
    <x v="10"/>
  </r>
  <r>
    <x v="5"/>
    <s v=" ORÇAMENTO"/>
    <x v="12"/>
    <d v="2024-09-01T00:00:00"/>
    <d v="2024-09-01T00:00:00"/>
    <s v="Orçamento"/>
    <s v="1 | 1"/>
    <x v="8"/>
    <x v="0"/>
    <n v="15999.9"/>
    <x v="103"/>
    <x v="102"/>
    <s v="11287"/>
    <x v="14"/>
    <x v="3"/>
    <x v="1"/>
    <n v="8001"/>
    <x v="17"/>
    <n v="8001"/>
    <s v="ORÇAMENTO"/>
    <x v="0"/>
    <x v="4"/>
    <x v="0"/>
    <x v="0"/>
    <x v="0"/>
    <x v="0"/>
  </r>
  <r>
    <x v="5"/>
    <s v=" ORÇAMENTO"/>
    <x v="12"/>
    <d v="2024-09-01T00:00:00"/>
    <d v="2024-09-01T00:00:00"/>
    <s v="Orçamento"/>
    <s v="1 | 1"/>
    <x v="8"/>
    <x v="0"/>
    <n v="16000"/>
    <x v="37"/>
    <x v="37"/>
    <s v="8852"/>
    <x v="6"/>
    <x v="3"/>
    <x v="1"/>
    <n v="6002"/>
    <x v="9"/>
    <n v="6002"/>
    <s v="ORÇAMENTO"/>
    <x v="1"/>
    <x v="4"/>
    <x v="2"/>
    <x v="2"/>
    <x v="13"/>
    <x v="13"/>
  </r>
  <r>
    <x v="5"/>
    <s v=" ORÇAMENTO"/>
    <x v="12"/>
    <d v="2024-09-01T00:00:00"/>
    <d v="2024-09-01T00:00:00"/>
    <s v="Orçamento"/>
    <s v="1 | 1"/>
    <x v="8"/>
    <x v="0"/>
    <n v="16000"/>
    <x v="85"/>
    <x v="84"/>
    <s v="94"/>
    <x v="19"/>
    <x v="3"/>
    <x v="1"/>
    <n v="1002"/>
    <x v="22"/>
    <n v="1002"/>
    <s v="ORÇAMENTO"/>
    <x v="1"/>
    <x v="4"/>
    <x v="2"/>
    <x v="2"/>
    <x v="13"/>
    <x v="13"/>
  </r>
  <r>
    <x v="5"/>
    <s v=" ORÇAMENTO"/>
    <x v="12"/>
    <d v="2024-09-01T00:00:00"/>
    <d v="2024-09-01T00:00:00"/>
    <s v="Orçamento"/>
    <s v="1 | 1"/>
    <x v="8"/>
    <x v="0"/>
    <n v="16590"/>
    <x v="23"/>
    <x v="23"/>
    <s v="1185"/>
    <x v="0"/>
    <x v="3"/>
    <x v="1"/>
    <n v="2001"/>
    <x v="0"/>
    <n v="2001"/>
    <s v="ORÇAMENTO"/>
    <x v="0"/>
    <x v="4"/>
    <x v="9"/>
    <x v="9"/>
    <x v="12"/>
    <x v="12"/>
  </r>
  <r>
    <x v="5"/>
    <s v=" ORÇAMENTO"/>
    <x v="12"/>
    <d v="2024-09-01T00:00:00"/>
    <d v="2024-09-01T00:00:00"/>
    <s v="Orçamento"/>
    <s v="1 | 1"/>
    <x v="8"/>
    <x v="0"/>
    <n v="17500"/>
    <x v="38"/>
    <x v="38"/>
    <s v="8193"/>
    <x v="6"/>
    <x v="3"/>
    <x v="1"/>
    <n v="6001"/>
    <x v="6"/>
    <n v="6001"/>
    <s v="ORÇAMENTO"/>
    <x v="1"/>
    <x v="4"/>
    <x v="2"/>
    <x v="2"/>
    <x v="13"/>
    <x v="13"/>
  </r>
  <r>
    <x v="5"/>
    <s v=" ORÇAMENTO"/>
    <x v="12"/>
    <d v="2024-09-01T00:00:00"/>
    <d v="2024-09-01T00:00:00"/>
    <s v="Orçamento"/>
    <s v="1 | 1"/>
    <x v="8"/>
    <x v="0"/>
    <n v="17853"/>
    <x v="33"/>
    <x v="33"/>
    <s v="13740"/>
    <x v="19"/>
    <x v="3"/>
    <x v="1"/>
    <n v="9001"/>
    <x v="24"/>
    <n v="9001"/>
    <s v="ORÇAMENTO"/>
    <x v="1"/>
    <x v="4"/>
    <x v="10"/>
    <x v="10"/>
    <x v="16"/>
    <x v="16"/>
  </r>
  <r>
    <x v="5"/>
    <s v=" ORÇAMENTO"/>
    <x v="12"/>
    <d v="2024-09-01T00:00:00"/>
    <d v="2024-09-01T00:00:00"/>
    <s v="Orçamento"/>
    <s v="1 | 1"/>
    <x v="8"/>
    <x v="0"/>
    <n v="18000"/>
    <x v="27"/>
    <x v="27"/>
    <s v="5214"/>
    <x v="22"/>
    <x v="3"/>
    <x v="1"/>
    <n v="4002"/>
    <x v="34"/>
    <n v="4002"/>
    <s v="ORÇAMENTO"/>
    <x v="0"/>
    <x v="4"/>
    <x v="2"/>
    <x v="2"/>
    <x v="13"/>
    <x v="13"/>
  </r>
  <r>
    <x v="5"/>
    <s v=" ORÇAMENTO"/>
    <x v="12"/>
    <d v="2024-09-01T00:00:00"/>
    <d v="2024-09-01T00:00:00"/>
    <s v="Orçamento"/>
    <s v="1 | 1"/>
    <x v="8"/>
    <x v="0"/>
    <n v="18024.956233876324"/>
    <x v="11"/>
    <x v="11"/>
    <s v="462"/>
    <x v="0"/>
    <x v="3"/>
    <x v="1"/>
    <n v="2001"/>
    <x v="0"/>
    <n v="2001"/>
    <s v="ORÇAMENTO"/>
    <x v="1"/>
    <x v="4"/>
    <x v="3"/>
    <x v="3"/>
    <x v="4"/>
    <x v="4"/>
  </r>
  <r>
    <x v="5"/>
    <s v=" ORÇAMENTO"/>
    <x v="12"/>
    <d v="2024-09-01T00:00:00"/>
    <d v="2024-09-01T00:00:00"/>
    <s v="Orçamento"/>
    <s v="1 | 1"/>
    <x v="8"/>
    <x v="0"/>
    <n v="18198.051970796638"/>
    <x v="6"/>
    <x v="6"/>
    <s v="507"/>
    <x v="0"/>
    <x v="3"/>
    <x v="1"/>
    <n v="2001"/>
    <x v="0"/>
    <n v="2001"/>
    <s v="ORÇAMENTO"/>
    <x v="1"/>
    <x v="4"/>
    <x v="3"/>
    <x v="3"/>
    <x v="4"/>
    <x v="4"/>
  </r>
  <r>
    <x v="5"/>
    <s v=" ORÇAMENTO"/>
    <x v="12"/>
    <d v="2024-09-01T00:00:00"/>
    <d v="2024-09-01T00:00:00"/>
    <s v="Orçamento"/>
    <s v="1 | 1"/>
    <x v="8"/>
    <x v="0"/>
    <n v="18451.168896397561"/>
    <x v="100"/>
    <x v="99"/>
    <s v="8942"/>
    <x v="6"/>
    <x v="3"/>
    <x v="1"/>
    <n v="6002"/>
    <x v="9"/>
    <n v="6002"/>
    <s v="ORÇAMENTO"/>
    <x v="1"/>
    <x v="4"/>
    <x v="2"/>
    <x v="2"/>
    <x v="15"/>
    <x v="15"/>
  </r>
  <r>
    <x v="5"/>
    <s v=" ORÇAMENTO"/>
    <x v="12"/>
    <d v="2024-09-01T00:00:00"/>
    <d v="2024-09-01T00:00:00"/>
    <s v="Orçamento"/>
    <s v="1 | 1"/>
    <x v="8"/>
    <x v="0"/>
    <n v="18700"/>
    <x v="15"/>
    <x v="15"/>
    <s v="11745"/>
    <x v="4"/>
    <x v="3"/>
    <x v="1"/>
    <n v="8002"/>
    <x v="4"/>
    <n v="8002"/>
    <s v="ORÇAMENTO"/>
    <x v="0"/>
    <x v="4"/>
    <x v="0"/>
    <x v="0"/>
    <x v="10"/>
    <x v="10"/>
  </r>
  <r>
    <x v="5"/>
    <s v=" ORÇAMENTO"/>
    <x v="12"/>
    <d v="2024-09-01T00:00:00"/>
    <d v="2024-09-01T00:00:00"/>
    <s v="Orçamento"/>
    <s v="1 | 1"/>
    <x v="8"/>
    <x v="0"/>
    <n v="19010"/>
    <x v="24"/>
    <x v="24"/>
    <s v="6252"/>
    <x v="2"/>
    <x v="3"/>
    <x v="1"/>
    <n v="4004"/>
    <x v="2"/>
    <n v="4004"/>
    <s v="ORÇAMENTO"/>
    <x v="0"/>
    <x v="4"/>
    <x v="0"/>
    <x v="0"/>
    <x v="9"/>
    <x v="9"/>
  </r>
  <r>
    <x v="5"/>
    <s v=" ORÇAMENTO"/>
    <x v="12"/>
    <d v="2024-09-01T00:00:00"/>
    <d v="2024-09-01T00:00:00"/>
    <s v="Orçamento"/>
    <s v="1 | 1"/>
    <x v="8"/>
    <x v="0"/>
    <n v="19179.538612389602"/>
    <x v="23"/>
    <x v="23"/>
    <s v="1184"/>
    <x v="0"/>
    <x v="3"/>
    <x v="1"/>
    <n v="2001"/>
    <x v="0"/>
    <n v="2001"/>
    <s v="ORÇAMENTO"/>
    <x v="0"/>
    <x v="4"/>
    <x v="9"/>
    <x v="9"/>
    <x v="12"/>
    <x v="12"/>
  </r>
  <r>
    <x v="5"/>
    <s v=" ORÇAMENTO"/>
    <x v="12"/>
    <d v="2024-09-01T00:00:00"/>
    <d v="2024-09-01T00:00:00"/>
    <s v="Orçamento"/>
    <s v="1 | 1"/>
    <x v="8"/>
    <x v="0"/>
    <n v="19320"/>
    <x v="139"/>
    <x v="137"/>
    <s v="8625"/>
    <x v="6"/>
    <x v="3"/>
    <x v="1"/>
    <n v="6001"/>
    <x v="6"/>
    <n v="6001"/>
    <s v="ORÇAMENTO"/>
    <x v="1"/>
    <x v="4"/>
    <x v="2"/>
    <x v="2"/>
    <x v="15"/>
    <x v="15"/>
  </r>
  <r>
    <x v="5"/>
    <s v=" ORÇAMENTO"/>
    <x v="12"/>
    <d v="2024-09-01T00:00:00"/>
    <d v="2024-09-01T00:00:00"/>
    <s v="Orçamento"/>
    <s v="1 | 1"/>
    <x v="8"/>
    <x v="0"/>
    <n v="19984.949491509058"/>
    <x v="98"/>
    <x v="97"/>
    <s v="2190"/>
    <x v="0"/>
    <x v="3"/>
    <x v="1"/>
    <n v="2001"/>
    <x v="0"/>
    <n v="2001"/>
    <s v="ORÇAMENTO"/>
    <x v="1"/>
    <x v="4"/>
    <x v="5"/>
    <x v="5"/>
    <x v="6"/>
    <x v="6"/>
  </r>
  <r>
    <x v="5"/>
    <s v=" ORÇAMENTO"/>
    <x v="12"/>
    <d v="2024-09-01T00:00:00"/>
    <d v="2024-09-01T00:00:00"/>
    <s v="Orçamento"/>
    <s v="1 | 1"/>
    <x v="8"/>
    <x v="0"/>
    <n v="20000"/>
    <x v="30"/>
    <x v="30"/>
    <s v="5393"/>
    <x v="12"/>
    <x v="3"/>
    <x v="1"/>
    <n v="4003"/>
    <x v="13"/>
    <n v="4003"/>
    <s v="ORÇAMENTO"/>
    <x v="1"/>
    <x v="4"/>
    <x v="2"/>
    <x v="2"/>
    <x v="13"/>
    <x v="13"/>
  </r>
  <r>
    <x v="5"/>
    <s v=" ORÇAMENTO"/>
    <x v="12"/>
    <d v="2024-09-01T00:00:00"/>
    <d v="2024-09-01T00:00:00"/>
    <s v="Orçamento"/>
    <s v="1 | 1"/>
    <x v="8"/>
    <x v="0"/>
    <n v="20000"/>
    <x v="91"/>
    <x v="90"/>
    <s v="1504"/>
    <x v="0"/>
    <x v="3"/>
    <x v="1"/>
    <n v="2001"/>
    <x v="0"/>
    <n v="2001"/>
    <s v="ORÇAMENTO"/>
    <x v="0"/>
    <x v="4"/>
    <x v="9"/>
    <x v="9"/>
    <x v="18"/>
    <x v="18"/>
  </r>
  <r>
    <x v="5"/>
    <s v=" ORÇAMENTO"/>
    <x v="12"/>
    <d v="2024-09-01T00:00:00"/>
    <d v="2024-09-01T00:00:00"/>
    <s v="Orçamento"/>
    <s v="1 | 1"/>
    <x v="8"/>
    <x v="0"/>
    <n v="20000"/>
    <x v="24"/>
    <x v="24"/>
    <s v="6251"/>
    <x v="2"/>
    <x v="3"/>
    <x v="1"/>
    <n v="4004"/>
    <x v="2"/>
    <n v="4004"/>
    <s v="ORÇAMENTO"/>
    <x v="0"/>
    <x v="4"/>
    <x v="0"/>
    <x v="0"/>
    <x v="9"/>
    <x v="9"/>
  </r>
  <r>
    <x v="5"/>
    <s v=" ORÇAMENTO"/>
    <x v="12"/>
    <d v="2024-09-01T00:00:00"/>
    <d v="2024-09-01T00:00:00"/>
    <s v="Orçamento"/>
    <s v="1 | 1"/>
    <x v="8"/>
    <x v="0"/>
    <n v="20000"/>
    <x v="59"/>
    <x v="58"/>
    <s v="194"/>
    <x v="19"/>
    <x v="3"/>
    <x v="1"/>
    <n v="1002"/>
    <x v="22"/>
    <n v="1002"/>
    <s v="ORÇAMENTO"/>
    <x v="0"/>
    <x v="4"/>
    <x v="0"/>
    <x v="0"/>
    <x v="10"/>
    <x v="10"/>
  </r>
  <r>
    <x v="5"/>
    <s v=" ORÇAMENTO"/>
    <x v="12"/>
    <d v="2024-09-01T00:00:00"/>
    <d v="2024-09-01T00:00:00"/>
    <s v="Orçamento"/>
    <s v="1 | 1"/>
    <x v="8"/>
    <x v="0"/>
    <n v="20095.814012806484"/>
    <x v="98"/>
    <x v="97"/>
    <s v="2189"/>
    <x v="0"/>
    <x v="3"/>
    <x v="1"/>
    <n v="2001"/>
    <x v="0"/>
    <n v="2001"/>
    <s v="ORÇAMENTO"/>
    <x v="1"/>
    <x v="4"/>
    <x v="5"/>
    <x v="5"/>
    <x v="6"/>
    <x v="6"/>
  </r>
  <r>
    <x v="5"/>
    <s v=" ORÇAMENTO"/>
    <x v="12"/>
    <d v="2024-09-01T00:00:00"/>
    <d v="2024-09-01T00:00:00"/>
    <s v="Orçamento"/>
    <s v="1 | 1"/>
    <x v="8"/>
    <x v="0"/>
    <n v="20386.14"/>
    <x v="137"/>
    <x v="135"/>
    <s v="2694"/>
    <x v="0"/>
    <x v="3"/>
    <x v="1"/>
    <n v="2001"/>
    <x v="0"/>
    <n v="2001"/>
    <s v="ORÇAMENTO"/>
    <x v="1"/>
    <x v="4"/>
    <x v="15"/>
    <x v="15"/>
    <x v="23"/>
    <x v="23"/>
  </r>
  <r>
    <x v="5"/>
    <s v=" ORÇAMENTO"/>
    <x v="12"/>
    <d v="2024-09-01T00:00:00"/>
    <d v="2024-09-01T00:00:00"/>
    <s v="Orçamento"/>
    <s v="1 | 1"/>
    <x v="8"/>
    <x v="0"/>
    <n v="20386.14"/>
    <x v="137"/>
    <x v="135"/>
    <s v="2695"/>
    <x v="0"/>
    <x v="3"/>
    <x v="1"/>
    <n v="2001"/>
    <x v="0"/>
    <n v="2001"/>
    <s v="ORÇAMENTO"/>
    <x v="1"/>
    <x v="4"/>
    <x v="15"/>
    <x v="15"/>
    <x v="23"/>
    <x v="23"/>
  </r>
  <r>
    <x v="5"/>
    <s v=" ORÇAMENTO"/>
    <x v="12"/>
    <d v="2024-09-01T00:00:00"/>
    <d v="2024-09-01T00:00:00"/>
    <s v="Orçamento"/>
    <s v="1 | 1"/>
    <x v="8"/>
    <x v="0"/>
    <n v="21507.5838754219"/>
    <x v="61"/>
    <x v="60"/>
    <s v="2092"/>
    <x v="0"/>
    <x v="3"/>
    <x v="1"/>
    <n v="2001"/>
    <x v="0"/>
    <n v="2001"/>
    <s v="ORÇAMENTO"/>
    <x v="1"/>
    <x v="4"/>
    <x v="5"/>
    <x v="5"/>
    <x v="6"/>
    <x v="6"/>
  </r>
  <r>
    <x v="5"/>
    <s v=" ORÇAMENTO"/>
    <x v="12"/>
    <d v="2024-09-01T00:00:00"/>
    <d v="2024-09-01T00:00:00"/>
    <s v="Orçamento"/>
    <s v="1 | 1"/>
    <x v="8"/>
    <x v="0"/>
    <n v="21587.452606737897"/>
    <x v="64"/>
    <x v="63"/>
    <s v="594"/>
    <x v="0"/>
    <x v="3"/>
    <x v="1"/>
    <n v="2001"/>
    <x v="0"/>
    <n v="2001"/>
    <s v="ORÇAMENTO"/>
    <x v="1"/>
    <x v="4"/>
    <x v="2"/>
    <x v="2"/>
    <x v="13"/>
    <x v="13"/>
  </r>
  <r>
    <x v="5"/>
    <s v=" ORÇAMENTO"/>
    <x v="12"/>
    <d v="2024-09-01T00:00:00"/>
    <d v="2024-09-01T00:00:00"/>
    <s v="Orçamento"/>
    <s v="1 | 1"/>
    <x v="8"/>
    <x v="0"/>
    <n v="21880.159182200001"/>
    <x v="20"/>
    <x v="20"/>
    <s v="8876"/>
    <x v="6"/>
    <x v="3"/>
    <x v="1"/>
    <n v="6002"/>
    <x v="9"/>
    <n v="6002"/>
    <s v="ORÇAMENTO"/>
    <x v="1"/>
    <x v="4"/>
    <x v="2"/>
    <x v="2"/>
    <x v="2"/>
    <x v="2"/>
  </r>
  <r>
    <x v="5"/>
    <s v=" ORÇAMENTO"/>
    <x v="12"/>
    <d v="2024-09-01T00:00:00"/>
    <d v="2024-09-01T00:00:00"/>
    <s v="Orçamento"/>
    <s v="1 | 1"/>
    <x v="8"/>
    <x v="0"/>
    <n v="22000"/>
    <x v="9"/>
    <x v="9"/>
    <s v="1867"/>
    <x v="0"/>
    <x v="3"/>
    <x v="1"/>
    <n v="2001"/>
    <x v="0"/>
    <n v="2001"/>
    <s v="ORÇAMENTO"/>
    <x v="1"/>
    <x v="4"/>
    <x v="4"/>
    <x v="4"/>
    <x v="5"/>
    <x v="5"/>
  </r>
  <r>
    <x v="5"/>
    <s v=" ORÇAMENTO"/>
    <x v="12"/>
    <d v="2024-09-01T00:00:00"/>
    <d v="2024-09-01T00:00:00"/>
    <s v="Orçamento"/>
    <s v="1 | 1"/>
    <x v="8"/>
    <x v="0"/>
    <n v="22919.406124999998"/>
    <x v="38"/>
    <x v="38"/>
    <s v="5132"/>
    <x v="22"/>
    <x v="3"/>
    <x v="1"/>
    <n v="4002"/>
    <x v="34"/>
    <n v="4002"/>
    <s v="ORÇAMENTO"/>
    <x v="1"/>
    <x v="4"/>
    <x v="2"/>
    <x v="2"/>
    <x v="13"/>
    <x v="13"/>
  </r>
  <r>
    <x v="5"/>
    <s v=" ORÇAMENTO"/>
    <x v="12"/>
    <d v="2024-09-01T00:00:00"/>
    <d v="2024-09-01T00:00:00"/>
    <s v="Orçamento"/>
    <s v="1 | 1"/>
    <x v="8"/>
    <x v="0"/>
    <n v="23000"/>
    <x v="82"/>
    <x v="81"/>
    <s v="5705"/>
    <x v="12"/>
    <x v="3"/>
    <x v="1"/>
    <n v="4003"/>
    <x v="13"/>
    <n v="4003"/>
    <s v="ORÇAMENTO"/>
    <x v="0"/>
    <x v="4"/>
    <x v="11"/>
    <x v="11"/>
    <x v="17"/>
    <x v="17"/>
  </r>
  <r>
    <x v="5"/>
    <s v=" ORÇAMENTO"/>
    <x v="12"/>
    <d v="2024-09-01T00:00:00"/>
    <d v="2024-09-01T00:00:00"/>
    <s v="Orçamento"/>
    <s v="1 | 1"/>
    <x v="8"/>
    <x v="0"/>
    <n v="23547.42748119028"/>
    <x v="117"/>
    <x v="115"/>
    <s v="9007"/>
    <x v="6"/>
    <x v="3"/>
    <x v="1"/>
    <n v="6002"/>
    <x v="9"/>
    <n v="6002"/>
    <s v="ORÇAMENTO"/>
    <x v="0"/>
    <x v="4"/>
    <x v="9"/>
    <x v="9"/>
    <x v="12"/>
    <x v="12"/>
  </r>
  <r>
    <x v="5"/>
    <s v=" ORÇAMENTO"/>
    <x v="12"/>
    <d v="2024-09-01T00:00:00"/>
    <d v="2024-09-01T00:00:00"/>
    <s v="Orçamento"/>
    <s v="1 | 1"/>
    <x v="8"/>
    <x v="0"/>
    <n v="24000"/>
    <x v="105"/>
    <x v="104"/>
    <s v="8305"/>
    <x v="6"/>
    <x v="3"/>
    <x v="1"/>
    <n v="6001"/>
    <x v="6"/>
    <n v="6001"/>
    <s v="ORÇAMENTO"/>
    <x v="0"/>
    <x v="4"/>
    <x v="2"/>
    <x v="2"/>
    <x v="13"/>
    <x v="13"/>
  </r>
  <r>
    <x v="5"/>
    <s v=" ORÇAMENTO"/>
    <x v="12"/>
    <d v="2024-09-01T00:00:00"/>
    <d v="2024-09-01T00:00:00"/>
    <s v="Orçamento"/>
    <s v="1 | 1"/>
    <x v="8"/>
    <x v="0"/>
    <n v="24227"/>
    <x v="155"/>
    <x v="152"/>
    <s v="10667"/>
    <x v="3"/>
    <x v="3"/>
    <x v="1"/>
    <n v="7004"/>
    <x v="3"/>
    <n v="7004"/>
    <s v="ORÇAMENTO"/>
    <x v="0"/>
    <x v="4"/>
    <x v="9"/>
    <x v="9"/>
    <x v="22"/>
    <x v="22"/>
  </r>
  <r>
    <x v="5"/>
    <s v=" ORÇAMENTO"/>
    <x v="12"/>
    <d v="2024-09-01T00:00:00"/>
    <d v="2024-09-01T00:00:00"/>
    <s v="Orçamento"/>
    <s v="1 | 1"/>
    <x v="8"/>
    <x v="0"/>
    <n v="25000"/>
    <x v="46"/>
    <x v="45"/>
    <s v="9563"/>
    <x v="10"/>
    <x v="3"/>
    <x v="1"/>
    <n v="7001"/>
    <x v="11"/>
    <n v="7001"/>
    <s v="ORÇAMENTO"/>
    <x v="0"/>
    <x v="4"/>
    <x v="9"/>
    <x v="9"/>
    <x v="12"/>
    <x v="12"/>
  </r>
  <r>
    <x v="5"/>
    <s v=" ORÇAMENTO"/>
    <x v="12"/>
    <d v="2024-09-01T00:00:00"/>
    <d v="2024-09-01T00:00:00"/>
    <s v="Orçamento"/>
    <s v="1 | 1"/>
    <x v="8"/>
    <x v="0"/>
    <n v="25034.730200000002"/>
    <x v="37"/>
    <x v="37"/>
    <s v="3126"/>
    <x v="16"/>
    <x v="3"/>
    <x v="1"/>
    <n v="3002"/>
    <x v="19"/>
    <n v="3002"/>
    <s v="ORÇAMENTO"/>
    <x v="1"/>
    <x v="4"/>
    <x v="2"/>
    <x v="2"/>
    <x v="13"/>
    <x v="13"/>
  </r>
  <r>
    <x v="5"/>
    <s v=" ORÇAMENTO"/>
    <x v="12"/>
    <d v="2024-09-01T00:00:00"/>
    <d v="2024-09-01T00:00:00"/>
    <s v="Orçamento"/>
    <s v="1 | 1"/>
    <x v="8"/>
    <x v="0"/>
    <n v="26232.366529880917"/>
    <x v="38"/>
    <x v="38"/>
    <s v="8192"/>
    <x v="6"/>
    <x v="3"/>
    <x v="1"/>
    <n v="6001"/>
    <x v="6"/>
    <n v="6001"/>
    <s v="ORÇAMENTO"/>
    <x v="1"/>
    <x v="4"/>
    <x v="2"/>
    <x v="2"/>
    <x v="13"/>
    <x v="13"/>
  </r>
  <r>
    <x v="5"/>
    <s v=" ORÇAMENTO"/>
    <x v="12"/>
    <d v="2024-09-01T00:00:00"/>
    <d v="2024-09-01T00:00:00"/>
    <s v="Orçamento"/>
    <s v="1 | 1"/>
    <x v="8"/>
    <x v="0"/>
    <n v="26691.28694676649"/>
    <x v="89"/>
    <x v="88"/>
    <s v="1983"/>
    <x v="0"/>
    <x v="3"/>
    <x v="1"/>
    <n v="2001"/>
    <x v="0"/>
    <n v="2001"/>
    <s v="ORÇAMENTO"/>
    <x v="1"/>
    <x v="4"/>
    <x v="5"/>
    <x v="5"/>
    <x v="6"/>
    <x v="6"/>
  </r>
  <r>
    <x v="5"/>
    <s v=" ORÇAMENTO"/>
    <x v="12"/>
    <d v="2024-09-01T00:00:00"/>
    <d v="2024-09-01T00:00:00"/>
    <s v="Orçamento"/>
    <s v="1 | 1"/>
    <x v="8"/>
    <x v="0"/>
    <n v="28000"/>
    <x v="20"/>
    <x v="20"/>
    <s v="8428"/>
    <x v="6"/>
    <x v="3"/>
    <x v="1"/>
    <n v="6001"/>
    <x v="6"/>
    <n v="6001"/>
    <s v="ORÇAMENTO"/>
    <x v="1"/>
    <x v="4"/>
    <x v="2"/>
    <x v="2"/>
    <x v="2"/>
    <x v="2"/>
  </r>
  <r>
    <x v="5"/>
    <s v=" ORÇAMENTO"/>
    <x v="12"/>
    <d v="2024-09-01T00:00:00"/>
    <d v="2024-09-01T00:00:00"/>
    <s v="Orçamento"/>
    <s v="1 | 1"/>
    <x v="8"/>
    <x v="0"/>
    <n v="29693.797743376192"/>
    <x v="38"/>
    <x v="38"/>
    <s v="8191"/>
    <x v="6"/>
    <x v="3"/>
    <x v="1"/>
    <n v="6001"/>
    <x v="6"/>
    <n v="6001"/>
    <s v="ORÇAMENTO"/>
    <x v="1"/>
    <x v="4"/>
    <x v="2"/>
    <x v="2"/>
    <x v="13"/>
    <x v="13"/>
  </r>
  <r>
    <x v="5"/>
    <s v=" ORÇAMENTO"/>
    <x v="12"/>
    <d v="2024-09-01T00:00:00"/>
    <d v="2024-09-01T00:00:00"/>
    <s v="Orçamento"/>
    <s v="1 | 1"/>
    <x v="8"/>
    <x v="0"/>
    <n v="30000"/>
    <x v="30"/>
    <x v="30"/>
    <s v="20"/>
    <x v="19"/>
    <x v="3"/>
    <x v="1"/>
    <n v="1002"/>
    <x v="22"/>
    <n v="1002"/>
    <s v="ORÇAMENTO"/>
    <x v="1"/>
    <x v="4"/>
    <x v="2"/>
    <x v="2"/>
    <x v="13"/>
    <x v="13"/>
  </r>
  <r>
    <x v="5"/>
    <s v=" ORÇAMENTO"/>
    <x v="12"/>
    <d v="2024-09-01T00:00:00"/>
    <d v="2024-09-01T00:00:00"/>
    <s v="Orçamento"/>
    <s v="1 | 1"/>
    <x v="8"/>
    <x v="0"/>
    <n v="30000"/>
    <x v="27"/>
    <x v="27"/>
    <s v="8364"/>
    <x v="6"/>
    <x v="3"/>
    <x v="1"/>
    <n v="6001"/>
    <x v="6"/>
    <n v="6001"/>
    <s v="ORÇAMENTO"/>
    <x v="0"/>
    <x v="4"/>
    <x v="2"/>
    <x v="2"/>
    <x v="13"/>
    <x v="13"/>
  </r>
  <r>
    <x v="5"/>
    <s v=" ORÇAMENTO"/>
    <x v="12"/>
    <d v="2024-09-01T00:00:00"/>
    <d v="2024-09-01T00:00:00"/>
    <s v="Orçamento"/>
    <s v="1 | 1"/>
    <x v="8"/>
    <x v="0"/>
    <n v="30000"/>
    <x v="85"/>
    <x v="84"/>
    <s v="91"/>
    <x v="19"/>
    <x v="3"/>
    <x v="1"/>
    <n v="1002"/>
    <x v="22"/>
    <n v="1002"/>
    <s v="ORÇAMENTO"/>
    <x v="1"/>
    <x v="4"/>
    <x v="2"/>
    <x v="2"/>
    <x v="13"/>
    <x v="13"/>
  </r>
  <r>
    <x v="5"/>
    <s v=" ORÇAMENTO"/>
    <x v="12"/>
    <d v="2024-09-01T00:00:00"/>
    <d v="2024-09-01T00:00:00"/>
    <s v="Orçamento"/>
    <s v="1 | 1"/>
    <x v="8"/>
    <x v="0"/>
    <n v="30000"/>
    <x v="85"/>
    <x v="84"/>
    <s v="92"/>
    <x v="19"/>
    <x v="3"/>
    <x v="1"/>
    <n v="1002"/>
    <x v="22"/>
    <n v="1002"/>
    <s v="ORÇAMENTO"/>
    <x v="1"/>
    <x v="4"/>
    <x v="2"/>
    <x v="2"/>
    <x v="13"/>
    <x v="13"/>
  </r>
  <r>
    <x v="5"/>
    <s v=" ORÇAMENTO"/>
    <x v="12"/>
    <d v="2024-09-01T00:00:00"/>
    <d v="2024-09-01T00:00:00"/>
    <s v="Orçamento"/>
    <s v="1 | 1"/>
    <x v="8"/>
    <x v="0"/>
    <n v="30000"/>
    <x v="85"/>
    <x v="84"/>
    <s v="93"/>
    <x v="19"/>
    <x v="3"/>
    <x v="1"/>
    <n v="1002"/>
    <x v="22"/>
    <n v="1002"/>
    <s v="ORÇAMENTO"/>
    <x v="1"/>
    <x v="4"/>
    <x v="2"/>
    <x v="2"/>
    <x v="13"/>
    <x v="13"/>
  </r>
  <r>
    <x v="5"/>
    <s v=" ORÇAMENTO"/>
    <x v="12"/>
    <d v="2024-09-01T00:00:00"/>
    <d v="2024-09-01T00:00:00"/>
    <s v="Orçamento"/>
    <s v="1 | 1"/>
    <x v="8"/>
    <x v="0"/>
    <n v="30000"/>
    <x v="77"/>
    <x v="76"/>
    <s v="9686"/>
    <x v="10"/>
    <x v="3"/>
    <x v="1"/>
    <n v="7001"/>
    <x v="11"/>
    <n v="7001"/>
    <s v="ORÇAMENTO"/>
    <x v="0"/>
    <x v="4"/>
    <x v="9"/>
    <x v="9"/>
    <x v="12"/>
    <x v="12"/>
  </r>
  <r>
    <x v="5"/>
    <s v=" ORÇAMENTO"/>
    <x v="12"/>
    <d v="2024-09-01T00:00:00"/>
    <d v="2024-09-01T00:00:00"/>
    <s v="Orçamento"/>
    <s v="1 | 1"/>
    <x v="8"/>
    <x v="0"/>
    <n v="30000"/>
    <x v="147"/>
    <x v="145"/>
    <s v="9797"/>
    <x v="10"/>
    <x v="3"/>
    <x v="1"/>
    <n v="7001"/>
    <x v="11"/>
    <n v="7001"/>
    <s v="ORÇAMENTO"/>
    <x v="0"/>
    <x v="4"/>
    <x v="9"/>
    <x v="9"/>
    <x v="12"/>
    <x v="12"/>
  </r>
  <r>
    <x v="5"/>
    <s v=" ORÇAMENTO"/>
    <x v="12"/>
    <d v="2024-09-01T00:00:00"/>
    <d v="2024-09-01T00:00:00"/>
    <s v="Orçamento"/>
    <s v="1 | 1"/>
    <x v="8"/>
    <x v="0"/>
    <n v="30579.21"/>
    <x v="136"/>
    <x v="134"/>
    <s v="2725"/>
    <x v="0"/>
    <x v="3"/>
    <x v="1"/>
    <n v="2001"/>
    <x v="0"/>
    <n v="2001"/>
    <s v="ORÇAMENTO"/>
    <x v="1"/>
    <x v="4"/>
    <x v="15"/>
    <x v="15"/>
    <x v="23"/>
    <x v="23"/>
  </r>
  <r>
    <x v="5"/>
    <s v=" ORÇAMENTO"/>
    <x v="12"/>
    <d v="2024-09-01T00:00:00"/>
    <d v="2024-09-01T00:00:00"/>
    <s v="Orçamento"/>
    <s v="1 | 1"/>
    <x v="8"/>
    <x v="0"/>
    <n v="30579.21"/>
    <x v="136"/>
    <x v="134"/>
    <s v="2726"/>
    <x v="0"/>
    <x v="3"/>
    <x v="1"/>
    <n v="2001"/>
    <x v="0"/>
    <n v="2001"/>
    <s v="ORÇAMENTO"/>
    <x v="1"/>
    <x v="4"/>
    <x v="15"/>
    <x v="15"/>
    <x v="23"/>
    <x v="23"/>
  </r>
  <r>
    <x v="5"/>
    <s v=" ORÇAMENTO"/>
    <x v="12"/>
    <d v="2024-09-01T00:00:00"/>
    <d v="2024-09-01T00:00:00"/>
    <s v="Orçamento"/>
    <s v="1 | 1"/>
    <x v="8"/>
    <x v="0"/>
    <n v="33000"/>
    <x v="26"/>
    <x v="26"/>
    <s v="1374"/>
    <x v="0"/>
    <x v="3"/>
    <x v="1"/>
    <n v="2001"/>
    <x v="0"/>
    <n v="2001"/>
    <s v="ORÇAMENTO"/>
    <x v="0"/>
    <x v="4"/>
    <x v="9"/>
    <x v="9"/>
    <x v="14"/>
    <x v="14"/>
  </r>
  <r>
    <x v="5"/>
    <s v=" ORÇAMENTO"/>
    <x v="12"/>
    <d v="2024-09-01T00:00:00"/>
    <d v="2024-09-01T00:00:00"/>
    <s v="Orçamento"/>
    <s v="1 | 1"/>
    <x v="8"/>
    <x v="0"/>
    <n v="34000"/>
    <x v="29"/>
    <x v="29"/>
    <s v="12316"/>
    <x v="19"/>
    <x v="3"/>
    <x v="1"/>
    <n v="8005"/>
    <x v="23"/>
    <n v="8005"/>
    <s v="ORÇAMENTO"/>
    <x v="0"/>
    <x v="4"/>
    <x v="0"/>
    <x v="0"/>
    <x v="10"/>
    <x v="10"/>
  </r>
  <r>
    <x v="5"/>
    <s v=" ORÇAMENTO"/>
    <x v="12"/>
    <d v="2024-09-01T00:00:00"/>
    <d v="2024-09-01T00:00:00"/>
    <s v="Orçamento"/>
    <s v="1 | 1"/>
    <x v="8"/>
    <x v="0"/>
    <n v="34678.2755632517"/>
    <x v="38"/>
    <x v="38"/>
    <s v="5365"/>
    <x v="12"/>
    <x v="3"/>
    <x v="1"/>
    <n v="4003"/>
    <x v="13"/>
    <n v="4003"/>
    <s v="ORÇAMENTO"/>
    <x v="1"/>
    <x v="4"/>
    <x v="2"/>
    <x v="2"/>
    <x v="13"/>
    <x v="13"/>
  </r>
  <r>
    <x v="5"/>
    <s v=" ORÇAMENTO"/>
    <x v="12"/>
    <d v="2024-09-01T00:00:00"/>
    <d v="2024-09-01T00:00:00"/>
    <s v="Orçamento"/>
    <s v="1 | 1"/>
    <x v="8"/>
    <x v="0"/>
    <n v="35700"/>
    <x v="23"/>
    <x v="23"/>
    <s v="1183"/>
    <x v="0"/>
    <x v="3"/>
    <x v="1"/>
    <n v="2001"/>
    <x v="0"/>
    <n v="2001"/>
    <s v="ORÇAMENTO"/>
    <x v="0"/>
    <x v="4"/>
    <x v="9"/>
    <x v="9"/>
    <x v="12"/>
    <x v="12"/>
  </r>
  <r>
    <x v="5"/>
    <s v=" ORÇAMENTO"/>
    <x v="12"/>
    <d v="2024-09-01T00:00:00"/>
    <d v="2024-09-01T00:00:00"/>
    <s v="Orçamento"/>
    <s v="1 | 1"/>
    <x v="8"/>
    <x v="0"/>
    <n v="36000"/>
    <x v="76"/>
    <x v="75"/>
    <s v="9636"/>
    <x v="10"/>
    <x v="3"/>
    <x v="1"/>
    <n v="7001"/>
    <x v="11"/>
    <n v="7001"/>
    <s v="ORÇAMENTO"/>
    <x v="0"/>
    <x v="4"/>
    <x v="9"/>
    <x v="9"/>
    <x v="12"/>
    <x v="12"/>
  </r>
  <r>
    <x v="5"/>
    <s v=" ORÇAMENTO"/>
    <x v="12"/>
    <d v="2024-09-01T00:00:00"/>
    <d v="2024-09-01T00:00:00"/>
    <s v="Orçamento"/>
    <s v="1 | 1"/>
    <x v="8"/>
    <x v="0"/>
    <n v="36081.35"/>
    <x v="66"/>
    <x v="65"/>
    <s v="2794"/>
    <x v="5"/>
    <x v="3"/>
    <x v="1"/>
    <n v="3001"/>
    <x v="5"/>
    <n v="3001"/>
    <s v="ORÇAMENTO"/>
    <x v="0"/>
    <x v="4"/>
    <x v="9"/>
    <x v="9"/>
    <x v="12"/>
    <x v="12"/>
  </r>
  <r>
    <x v="5"/>
    <s v=" ORÇAMENTO"/>
    <x v="12"/>
    <d v="2024-09-01T00:00:00"/>
    <d v="2024-09-01T00:00:00"/>
    <s v="Orçamento"/>
    <s v="1 | 1"/>
    <x v="8"/>
    <x v="0"/>
    <n v="38000"/>
    <x v="8"/>
    <x v="8"/>
    <s v="1791"/>
    <x v="0"/>
    <x v="3"/>
    <x v="1"/>
    <n v="2001"/>
    <x v="0"/>
    <n v="2001"/>
    <s v="ORÇAMENTO"/>
    <x v="1"/>
    <x v="4"/>
    <x v="4"/>
    <x v="4"/>
    <x v="5"/>
    <x v="5"/>
  </r>
  <r>
    <x v="5"/>
    <s v=" ORÇAMENTO"/>
    <x v="12"/>
    <d v="2024-09-01T00:00:00"/>
    <d v="2024-09-01T00:00:00"/>
    <s v="Orçamento"/>
    <s v="1 | 1"/>
    <x v="8"/>
    <x v="0"/>
    <n v="40000"/>
    <x v="30"/>
    <x v="30"/>
    <s v="5168"/>
    <x v="22"/>
    <x v="3"/>
    <x v="1"/>
    <n v="4002"/>
    <x v="34"/>
    <n v="4002"/>
    <s v="ORÇAMENTO"/>
    <x v="1"/>
    <x v="4"/>
    <x v="2"/>
    <x v="2"/>
    <x v="13"/>
    <x v="13"/>
  </r>
  <r>
    <x v="5"/>
    <s v=" ORÇAMENTO"/>
    <x v="12"/>
    <d v="2024-09-01T00:00:00"/>
    <d v="2024-09-01T00:00:00"/>
    <s v="Orçamento"/>
    <s v="1 | 1"/>
    <x v="8"/>
    <x v="0"/>
    <n v="41597.27470440833"/>
    <x v="28"/>
    <x v="28"/>
    <s v="1316"/>
    <x v="0"/>
    <x v="3"/>
    <x v="1"/>
    <n v="2001"/>
    <x v="0"/>
    <n v="2001"/>
    <s v="ORÇAMENTO"/>
    <x v="0"/>
    <x v="4"/>
    <x v="9"/>
    <x v="9"/>
    <x v="14"/>
    <x v="14"/>
  </r>
  <r>
    <x v="5"/>
    <s v=" ORÇAMENTO"/>
    <x v="12"/>
    <d v="2024-09-01T00:00:00"/>
    <d v="2024-09-01T00:00:00"/>
    <s v="Orçamento"/>
    <s v="1 | 1"/>
    <x v="8"/>
    <x v="0"/>
    <n v="42168.699963885607"/>
    <x v="20"/>
    <x v="20"/>
    <s v="8427"/>
    <x v="6"/>
    <x v="3"/>
    <x v="1"/>
    <n v="6001"/>
    <x v="6"/>
    <n v="6001"/>
    <s v="ORÇAMENTO"/>
    <x v="1"/>
    <x v="4"/>
    <x v="2"/>
    <x v="2"/>
    <x v="2"/>
    <x v="2"/>
  </r>
  <r>
    <x v="5"/>
    <s v=" ORÇAMENTO"/>
    <x v="12"/>
    <d v="2024-09-01T00:00:00"/>
    <d v="2024-09-01T00:00:00"/>
    <s v="Orçamento"/>
    <s v="1 | 1"/>
    <x v="8"/>
    <x v="0"/>
    <n v="44225"/>
    <x v="57"/>
    <x v="56"/>
    <s v="2552"/>
    <x v="0"/>
    <x v="3"/>
    <x v="1"/>
    <n v="2001"/>
    <x v="0"/>
    <n v="2001"/>
    <s v="ORÇAMENTO"/>
    <x v="1"/>
    <x v="4"/>
    <x v="13"/>
    <x v="13"/>
    <x v="20"/>
    <x v="20"/>
  </r>
  <r>
    <x v="5"/>
    <s v=" ORÇAMENTO"/>
    <x v="12"/>
    <d v="2024-09-01T00:00:00"/>
    <d v="2024-09-01T00:00:00"/>
    <s v="Orçamento"/>
    <s v="1 | 1"/>
    <x v="8"/>
    <x v="0"/>
    <n v="45000"/>
    <x v="63"/>
    <x v="62"/>
    <s v="1477"/>
    <x v="0"/>
    <x v="3"/>
    <x v="1"/>
    <n v="2001"/>
    <x v="0"/>
    <n v="2001"/>
    <s v="ORÇAMENTO"/>
    <x v="0"/>
    <x v="4"/>
    <x v="9"/>
    <x v="9"/>
    <x v="18"/>
    <x v="18"/>
  </r>
  <r>
    <x v="5"/>
    <s v=" ORÇAMENTO"/>
    <x v="12"/>
    <d v="2024-09-01T00:00:00"/>
    <d v="2024-09-01T00:00:00"/>
    <s v="Orçamento"/>
    <s v="1 | 1"/>
    <x v="8"/>
    <x v="0"/>
    <n v="48103.32"/>
    <x v="123"/>
    <x v="121"/>
    <s v="2616"/>
    <x v="0"/>
    <x v="3"/>
    <x v="1"/>
    <n v="2001"/>
    <x v="0"/>
    <n v="2001"/>
    <s v="ORÇAMENTO"/>
    <x v="1"/>
    <x v="4"/>
    <x v="12"/>
    <x v="12"/>
    <x v="19"/>
    <x v="19"/>
  </r>
  <r>
    <x v="5"/>
    <s v=" ORÇAMENTO"/>
    <x v="12"/>
    <d v="2024-09-01T00:00:00"/>
    <d v="2024-09-01T00:00:00"/>
    <s v="Orçamento"/>
    <s v="1 | 1"/>
    <x v="8"/>
    <x v="0"/>
    <n v="49071.44040219915"/>
    <x v="21"/>
    <x v="21"/>
    <s v="8476"/>
    <x v="6"/>
    <x v="3"/>
    <x v="1"/>
    <n v="6001"/>
    <x v="6"/>
    <n v="6001"/>
    <s v="ORÇAMENTO"/>
    <x v="1"/>
    <x v="4"/>
    <x v="2"/>
    <x v="2"/>
    <x v="2"/>
    <x v="2"/>
  </r>
  <r>
    <x v="5"/>
    <s v=" ORÇAMENTO"/>
    <x v="12"/>
    <d v="2024-09-01T00:00:00"/>
    <d v="2024-09-01T00:00:00"/>
    <s v="Orçamento"/>
    <s v="1 | 1"/>
    <x v="8"/>
    <x v="0"/>
    <n v="50000"/>
    <x v="50"/>
    <x v="49"/>
    <s v="385"/>
    <x v="0"/>
    <x v="3"/>
    <x v="1"/>
    <n v="2001"/>
    <x v="0"/>
    <n v="2001"/>
    <s v="ORÇAMENTO"/>
    <x v="1"/>
    <x v="4"/>
    <x v="8"/>
    <x v="8"/>
    <x v="11"/>
    <x v="11"/>
  </r>
  <r>
    <x v="5"/>
    <s v=" ORÇAMENTO"/>
    <x v="12"/>
    <d v="2024-09-01T00:00:00"/>
    <d v="2024-09-01T00:00:00"/>
    <s v="Orçamento"/>
    <s v="1 | 1"/>
    <x v="8"/>
    <x v="0"/>
    <n v="54000"/>
    <x v="115"/>
    <x v="113"/>
    <s v="9075"/>
    <x v="6"/>
    <x v="3"/>
    <x v="1"/>
    <n v="6002"/>
    <x v="9"/>
    <n v="6002"/>
    <s v="ORÇAMENTO"/>
    <x v="0"/>
    <x v="4"/>
    <x v="9"/>
    <x v="9"/>
    <x v="12"/>
    <x v="12"/>
  </r>
  <r>
    <x v="5"/>
    <s v=" ORÇAMENTO"/>
    <x v="12"/>
    <d v="2024-09-01T00:00:00"/>
    <d v="2024-09-01T00:00:00"/>
    <s v="Orçamento"/>
    <s v="1 | 1"/>
    <x v="8"/>
    <x v="0"/>
    <n v="55000"/>
    <x v="27"/>
    <x v="27"/>
    <s v="712"/>
    <x v="0"/>
    <x v="3"/>
    <x v="1"/>
    <n v="2001"/>
    <x v="0"/>
    <n v="2001"/>
    <s v="ORÇAMENTO"/>
    <x v="0"/>
    <x v="4"/>
    <x v="2"/>
    <x v="2"/>
    <x v="13"/>
    <x v="13"/>
  </r>
  <r>
    <x v="5"/>
    <s v=" ORÇAMENTO"/>
    <x v="12"/>
    <d v="2024-09-01T00:00:00"/>
    <d v="2024-09-01T00:00:00"/>
    <s v="Orçamento"/>
    <s v="1 | 1"/>
    <x v="8"/>
    <x v="0"/>
    <n v="56801.307792210311"/>
    <x v="97"/>
    <x v="96"/>
    <s v="646"/>
    <x v="0"/>
    <x v="3"/>
    <x v="1"/>
    <n v="2001"/>
    <x v="0"/>
    <n v="2001"/>
    <s v="ORÇAMENTO"/>
    <x v="1"/>
    <x v="4"/>
    <x v="2"/>
    <x v="2"/>
    <x v="13"/>
    <x v="13"/>
  </r>
  <r>
    <x v="5"/>
    <s v=" ORÇAMENTO"/>
    <x v="12"/>
    <d v="2024-09-01T00:00:00"/>
    <d v="2024-09-01T00:00:00"/>
    <s v="Orçamento"/>
    <s v="1 | 1"/>
    <x v="8"/>
    <x v="0"/>
    <n v="57758.863200633816"/>
    <x v="64"/>
    <x v="63"/>
    <s v="595"/>
    <x v="0"/>
    <x v="3"/>
    <x v="1"/>
    <n v="2001"/>
    <x v="0"/>
    <n v="2001"/>
    <s v="ORÇAMENTO"/>
    <x v="1"/>
    <x v="4"/>
    <x v="2"/>
    <x v="2"/>
    <x v="13"/>
    <x v="13"/>
  </r>
  <r>
    <x v="5"/>
    <s v=" ORÇAMENTO"/>
    <x v="12"/>
    <d v="2024-09-01T00:00:00"/>
    <d v="2024-09-01T00:00:00"/>
    <s v="Orçamento"/>
    <s v="1 | 1"/>
    <x v="8"/>
    <x v="0"/>
    <n v="58000"/>
    <x v="85"/>
    <x v="84"/>
    <s v="90"/>
    <x v="19"/>
    <x v="3"/>
    <x v="1"/>
    <n v="1002"/>
    <x v="22"/>
    <n v="1002"/>
    <s v="ORÇAMENTO"/>
    <x v="1"/>
    <x v="4"/>
    <x v="2"/>
    <x v="2"/>
    <x v="13"/>
    <x v="13"/>
  </r>
  <r>
    <x v="5"/>
    <s v=" ORÇAMENTO"/>
    <x v="12"/>
    <d v="2024-09-01T00:00:00"/>
    <d v="2024-09-01T00:00:00"/>
    <s v="Orçamento"/>
    <s v="1 | 1"/>
    <x v="8"/>
    <x v="0"/>
    <n v="58266.403535390702"/>
    <x v="38"/>
    <x v="38"/>
    <s v="9201"/>
    <x v="10"/>
    <x v="3"/>
    <x v="1"/>
    <n v="7001"/>
    <x v="11"/>
    <n v="7001"/>
    <s v="ORÇAMENTO"/>
    <x v="1"/>
    <x v="4"/>
    <x v="2"/>
    <x v="2"/>
    <x v="13"/>
    <x v="13"/>
  </r>
  <r>
    <x v="5"/>
    <s v=" ORÇAMENTO"/>
    <x v="12"/>
    <d v="2024-09-01T00:00:00"/>
    <d v="2024-09-01T00:00:00"/>
    <s v="Orçamento"/>
    <s v="1 | 1"/>
    <x v="8"/>
    <x v="0"/>
    <n v="59449.710064540006"/>
    <x v="38"/>
    <x v="38"/>
    <s v="8785"/>
    <x v="6"/>
    <x v="3"/>
    <x v="1"/>
    <n v="6002"/>
    <x v="9"/>
    <n v="6002"/>
    <s v="ORÇAMENTO"/>
    <x v="1"/>
    <x v="4"/>
    <x v="2"/>
    <x v="2"/>
    <x v="13"/>
    <x v="13"/>
  </r>
  <r>
    <x v="5"/>
    <s v=" ORÇAMENTO"/>
    <x v="12"/>
    <d v="2024-09-01T00:00:00"/>
    <d v="2024-09-01T00:00:00"/>
    <s v="Orçamento"/>
    <s v="1 | 1"/>
    <x v="8"/>
    <x v="0"/>
    <n v="60000"/>
    <x v="8"/>
    <x v="8"/>
    <s v="1790"/>
    <x v="0"/>
    <x v="3"/>
    <x v="1"/>
    <n v="2001"/>
    <x v="0"/>
    <n v="2001"/>
    <s v="ORÇAMENTO"/>
    <x v="1"/>
    <x v="4"/>
    <x v="4"/>
    <x v="4"/>
    <x v="5"/>
    <x v="5"/>
  </r>
  <r>
    <x v="5"/>
    <s v=" ORÇAMENTO"/>
    <x v="12"/>
    <d v="2024-09-01T00:00:00"/>
    <d v="2024-09-01T00:00:00"/>
    <s v="Orçamento"/>
    <s v="1 | 1"/>
    <x v="8"/>
    <x v="0"/>
    <n v="61620"/>
    <x v="119"/>
    <x v="117"/>
    <s v="10647"/>
    <x v="3"/>
    <x v="3"/>
    <x v="1"/>
    <n v="7004"/>
    <x v="3"/>
    <n v="7004"/>
    <s v="ORÇAMENTO"/>
    <x v="0"/>
    <x v="4"/>
    <x v="9"/>
    <x v="9"/>
    <x v="22"/>
    <x v="22"/>
  </r>
  <r>
    <x v="5"/>
    <s v=" ORÇAMENTO"/>
    <x v="12"/>
    <d v="2024-09-01T00:00:00"/>
    <d v="2024-09-01T00:00:00"/>
    <s v="Orçamento"/>
    <s v="1 | 1"/>
    <x v="8"/>
    <x v="0"/>
    <n v="62920.138933597715"/>
    <x v="37"/>
    <x v="37"/>
    <s v="5529"/>
    <x v="12"/>
    <x v="3"/>
    <x v="1"/>
    <n v="4003"/>
    <x v="13"/>
    <n v="4003"/>
    <s v="ORÇAMENTO"/>
    <x v="1"/>
    <x v="4"/>
    <x v="2"/>
    <x v="2"/>
    <x v="13"/>
    <x v="13"/>
  </r>
  <r>
    <x v="5"/>
    <s v=" ORÇAMENTO"/>
    <x v="12"/>
    <d v="2024-09-01T00:00:00"/>
    <d v="2024-09-01T00:00:00"/>
    <s v="Orçamento"/>
    <s v="1 | 1"/>
    <x v="8"/>
    <x v="0"/>
    <n v="65644.576109891437"/>
    <x v="5"/>
    <x v="5"/>
    <s v="553"/>
    <x v="0"/>
    <x v="3"/>
    <x v="1"/>
    <n v="2001"/>
    <x v="0"/>
    <n v="2001"/>
    <s v="ORÇAMENTO"/>
    <x v="1"/>
    <x v="4"/>
    <x v="3"/>
    <x v="3"/>
    <x v="4"/>
    <x v="4"/>
  </r>
  <r>
    <x v="5"/>
    <s v=" ORÇAMENTO"/>
    <x v="12"/>
    <d v="2024-09-01T00:00:00"/>
    <d v="2024-09-01T00:00:00"/>
    <s v="Orçamento"/>
    <s v="1 | 1"/>
    <x v="8"/>
    <x v="0"/>
    <n v="65668.034"/>
    <x v="37"/>
    <x v="37"/>
    <s v="12455"/>
    <x v="9"/>
    <x v="3"/>
    <x v="1"/>
    <n v="8006"/>
    <x v="10"/>
    <n v="8006"/>
    <s v="ORÇAMENTO"/>
    <x v="1"/>
    <x v="4"/>
    <x v="2"/>
    <x v="2"/>
    <x v="13"/>
    <x v="13"/>
  </r>
  <r>
    <x v="5"/>
    <s v=" ORÇAMENTO"/>
    <x v="12"/>
    <d v="2024-09-01T00:00:00"/>
    <d v="2024-09-01T00:00:00"/>
    <s v="Orçamento"/>
    <s v="1 | 1"/>
    <x v="8"/>
    <x v="0"/>
    <n v="66333"/>
    <x v="47"/>
    <x v="46"/>
    <s v="10972"/>
    <x v="3"/>
    <x v="3"/>
    <x v="1"/>
    <n v="7004"/>
    <x v="3"/>
    <n v="7004"/>
    <s v="ORÇAMENTO"/>
    <x v="0"/>
    <x v="4"/>
    <x v="12"/>
    <x v="12"/>
    <x v="19"/>
    <x v="19"/>
  </r>
  <r>
    <x v="5"/>
    <s v=" ORÇAMENTO"/>
    <x v="12"/>
    <d v="2024-09-01T00:00:00"/>
    <d v="2024-09-01T00:00:00"/>
    <s v="Orçamento"/>
    <s v="1 | 1"/>
    <x v="8"/>
    <x v="0"/>
    <n v="67568.270969717458"/>
    <x v="2"/>
    <x v="2"/>
    <s v="798"/>
    <x v="0"/>
    <x v="3"/>
    <x v="1"/>
    <n v="2001"/>
    <x v="0"/>
    <n v="2001"/>
    <s v="ORÇAMENTO"/>
    <x v="1"/>
    <x v="4"/>
    <x v="2"/>
    <x v="2"/>
    <x v="2"/>
    <x v="2"/>
  </r>
  <r>
    <x v="5"/>
    <s v=" ORÇAMENTO"/>
    <x v="12"/>
    <d v="2024-09-01T00:00:00"/>
    <d v="2024-09-01T00:00:00"/>
    <s v="Orçamento"/>
    <s v="1 | 1"/>
    <x v="8"/>
    <x v="0"/>
    <n v="70000"/>
    <x v="23"/>
    <x v="23"/>
    <s v="1182"/>
    <x v="0"/>
    <x v="3"/>
    <x v="1"/>
    <n v="2001"/>
    <x v="0"/>
    <n v="2001"/>
    <s v="ORÇAMENTO"/>
    <x v="0"/>
    <x v="4"/>
    <x v="9"/>
    <x v="9"/>
    <x v="12"/>
    <x v="12"/>
  </r>
  <r>
    <x v="5"/>
    <s v=" ORÇAMENTO"/>
    <x v="12"/>
    <d v="2024-09-01T00:00:00"/>
    <d v="2024-09-01T00:00:00"/>
    <s v="Orçamento"/>
    <s v="1 | 1"/>
    <x v="8"/>
    <x v="0"/>
    <n v="70847.136406100923"/>
    <x v="72"/>
    <x v="71"/>
    <s v="8563"/>
    <x v="6"/>
    <x v="3"/>
    <x v="1"/>
    <n v="6001"/>
    <x v="6"/>
    <n v="6001"/>
    <s v="ORÇAMENTO"/>
    <x v="1"/>
    <x v="4"/>
    <x v="2"/>
    <x v="2"/>
    <x v="15"/>
    <x v="15"/>
  </r>
  <r>
    <x v="5"/>
    <s v=" ORÇAMENTO"/>
    <x v="12"/>
    <d v="2024-09-01T00:00:00"/>
    <d v="2024-09-01T00:00:00"/>
    <s v="Orçamento"/>
    <s v="1 | 1"/>
    <x v="8"/>
    <x v="0"/>
    <n v="76085.02252367801"/>
    <x v="26"/>
    <x v="26"/>
    <s v="1373"/>
    <x v="0"/>
    <x v="3"/>
    <x v="1"/>
    <n v="2001"/>
    <x v="0"/>
    <n v="2001"/>
    <s v="ORÇAMENTO"/>
    <x v="0"/>
    <x v="4"/>
    <x v="9"/>
    <x v="9"/>
    <x v="14"/>
    <x v="14"/>
  </r>
  <r>
    <x v="5"/>
    <s v=" ORÇAMENTO"/>
    <x v="12"/>
    <d v="2024-09-01T00:00:00"/>
    <d v="2024-09-01T00:00:00"/>
    <s v="Orçamento"/>
    <s v="1 | 1"/>
    <x v="8"/>
    <x v="0"/>
    <n v="77582.874968661403"/>
    <x v="70"/>
    <x v="69"/>
    <s v="8587"/>
    <x v="6"/>
    <x v="3"/>
    <x v="1"/>
    <n v="6001"/>
    <x v="6"/>
    <n v="6001"/>
    <s v="ORÇAMENTO"/>
    <x v="1"/>
    <x v="4"/>
    <x v="2"/>
    <x v="2"/>
    <x v="15"/>
    <x v="15"/>
  </r>
  <r>
    <x v="5"/>
    <s v=" ORÇAMENTO"/>
    <x v="12"/>
    <d v="2024-09-01T00:00:00"/>
    <d v="2024-09-01T00:00:00"/>
    <s v="Orçamento"/>
    <s v="1 | 1"/>
    <x v="8"/>
    <x v="0"/>
    <n v="79029.918117477704"/>
    <x v="22"/>
    <x v="22"/>
    <s v="8337"/>
    <x v="6"/>
    <x v="3"/>
    <x v="1"/>
    <n v="6001"/>
    <x v="6"/>
    <n v="6001"/>
    <s v="ORÇAMENTO"/>
    <x v="1"/>
    <x v="4"/>
    <x v="2"/>
    <x v="2"/>
    <x v="13"/>
    <x v="13"/>
  </r>
  <r>
    <x v="5"/>
    <s v=" ORÇAMENTO"/>
    <x v="12"/>
    <d v="2024-09-01T00:00:00"/>
    <d v="2024-09-01T00:00:00"/>
    <s v="Orçamento"/>
    <s v="1 | 1"/>
    <x v="8"/>
    <x v="0"/>
    <n v="79800"/>
    <x v="23"/>
    <x v="23"/>
    <s v="1181"/>
    <x v="0"/>
    <x v="3"/>
    <x v="1"/>
    <n v="2001"/>
    <x v="0"/>
    <n v="2001"/>
    <s v="ORÇAMENTO"/>
    <x v="0"/>
    <x v="4"/>
    <x v="9"/>
    <x v="9"/>
    <x v="12"/>
    <x v="12"/>
  </r>
  <r>
    <x v="5"/>
    <s v=" ORÇAMENTO"/>
    <x v="12"/>
    <d v="2024-09-01T00:00:00"/>
    <d v="2024-09-01T00:00:00"/>
    <s v="Orçamento"/>
    <s v="1 | 1"/>
    <x v="8"/>
    <x v="0"/>
    <n v="80000"/>
    <x v="16"/>
    <x v="16"/>
    <s v="11917"/>
    <x v="4"/>
    <x v="3"/>
    <x v="1"/>
    <n v="8002"/>
    <x v="4"/>
    <n v="8002"/>
    <s v="ORÇAMENTO"/>
    <x v="0"/>
    <x v="4"/>
    <x v="0"/>
    <x v="0"/>
    <x v="0"/>
    <x v="0"/>
  </r>
  <r>
    <x v="5"/>
    <s v=" ORÇAMENTO"/>
    <x v="12"/>
    <d v="2024-09-01T00:00:00"/>
    <d v="2024-09-01T00:00:00"/>
    <s v="Orçamento"/>
    <s v="1 | 1"/>
    <x v="8"/>
    <x v="0"/>
    <n v="86144.69219350176"/>
    <x v="6"/>
    <x v="6"/>
    <s v="506"/>
    <x v="0"/>
    <x v="3"/>
    <x v="1"/>
    <n v="2001"/>
    <x v="0"/>
    <n v="2001"/>
    <s v="ORÇAMENTO"/>
    <x v="1"/>
    <x v="4"/>
    <x v="3"/>
    <x v="3"/>
    <x v="4"/>
    <x v="4"/>
  </r>
  <r>
    <x v="5"/>
    <s v=" ORÇAMENTO"/>
    <x v="12"/>
    <d v="2024-09-01T00:00:00"/>
    <d v="2024-09-01T00:00:00"/>
    <s v="Orçamento"/>
    <s v="1 | 1"/>
    <x v="8"/>
    <x v="0"/>
    <n v="90000"/>
    <x v="46"/>
    <x v="45"/>
    <s v="9562"/>
    <x v="10"/>
    <x v="3"/>
    <x v="1"/>
    <n v="7001"/>
    <x v="11"/>
    <n v="7001"/>
    <s v="ORÇAMENTO"/>
    <x v="0"/>
    <x v="4"/>
    <x v="9"/>
    <x v="9"/>
    <x v="12"/>
    <x v="12"/>
  </r>
  <r>
    <x v="5"/>
    <s v=" ORÇAMENTO"/>
    <x v="12"/>
    <d v="2024-09-01T00:00:00"/>
    <d v="2024-09-01T00:00:00"/>
    <s v="Orçamento"/>
    <s v="1 | 1"/>
    <x v="8"/>
    <x v="0"/>
    <n v="102900.68317200002"/>
    <x v="38"/>
    <x v="38"/>
    <s v="8190"/>
    <x v="6"/>
    <x v="3"/>
    <x v="1"/>
    <n v="6001"/>
    <x v="6"/>
    <n v="6001"/>
    <s v="ORÇAMENTO"/>
    <x v="1"/>
    <x v="4"/>
    <x v="2"/>
    <x v="2"/>
    <x v="13"/>
    <x v="13"/>
  </r>
  <r>
    <x v="5"/>
    <s v=" ORÇAMENTO"/>
    <x v="12"/>
    <d v="2024-09-01T00:00:00"/>
    <d v="2024-09-01T00:00:00"/>
    <s v="Orçamento"/>
    <s v="1 | 1"/>
    <x v="8"/>
    <x v="0"/>
    <n v="107047.36453409787"/>
    <x v="11"/>
    <x v="11"/>
    <s v="461"/>
    <x v="0"/>
    <x v="3"/>
    <x v="1"/>
    <n v="2001"/>
    <x v="0"/>
    <n v="2001"/>
    <s v="ORÇAMENTO"/>
    <x v="1"/>
    <x v="4"/>
    <x v="3"/>
    <x v="3"/>
    <x v="4"/>
    <x v="4"/>
  </r>
  <r>
    <x v="5"/>
    <s v=" ORÇAMENTO"/>
    <x v="12"/>
    <d v="2024-09-01T00:00:00"/>
    <d v="2024-09-01T00:00:00"/>
    <s v="Orçamento"/>
    <s v="1 | 1"/>
    <x v="8"/>
    <x v="0"/>
    <n v="116581.27290879244"/>
    <x v="2"/>
    <x v="2"/>
    <s v="797"/>
    <x v="0"/>
    <x v="3"/>
    <x v="1"/>
    <n v="2001"/>
    <x v="0"/>
    <n v="2001"/>
    <s v="ORÇAMENTO"/>
    <x v="1"/>
    <x v="4"/>
    <x v="2"/>
    <x v="2"/>
    <x v="2"/>
    <x v="2"/>
  </r>
  <r>
    <x v="5"/>
    <s v=" ORÇAMENTO"/>
    <x v="12"/>
    <d v="2024-09-01T00:00:00"/>
    <d v="2024-09-01T00:00:00"/>
    <s v="Orçamento"/>
    <s v="1 | 1"/>
    <x v="8"/>
    <x v="0"/>
    <n v="122583.50713953392"/>
    <x v="61"/>
    <x v="60"/>
    <s v="2091"/>
    <x v="0"/>
    <x v="3"/>
    <x v="1"/>
    <n v="2001"/>
    <x v="0"/>
    <n v="2001"/>
    <s v="ORÇAMENTO"/>
    <x v="1"/>
    <x v="4"/>
    <x v="5"/>
    <x v="5"/>
    <x v="6"/>
    <x v="6"/>
  </r>
  <r>
    <x v="5"/>
    <s v=" ORÇAMENTO"/>
    <x v="12"/>
    <d v="2024-09-01T00:00:00"/>
    <d v="2024-09-01T00:00:00"/>
    <s v="Orçamento"/>
    <s v="1 | 1"/>
    <x v="8"/>
    <x v="0"/>
    <n v="126698.49"/>
    <x v="137"/>
    <x v="135"/>
    <s v="2693"/>
    <x v="0"/>
    <x v="3"/>
    <x v="1"/>
    <n v="2001"/>
    <x v="0"/>
    <n v="2001"/>
    <s v="ORÇAMENTO"/>
    <x v="1"/>
    <x v="4"/>
    <x v="15"/>
    <x v="15"/>
    <x v="23"/>
    <x v="23"/>
  </r>
  <r>
    <x v="5"/>
    <s v=" ORÇAMENTO"/>
    <x v="12"/>
    <d v="2024-09-01T00:00:00"/>
    <d v="2024-09-01T00:00:00"/>
    <s v="Orçamento"/>
    <s v="1 | 1"/>
    <x v="8"/>
    <x v="0"/>
    <n v="126698.49"/>
    <x v="136"/>
    <x v="134"/>
    <s v="2724"/>
    <x v="0"/>
    <x v="3"/>
    <x v="1"/>
    <n v="2001"/>
    <x v="0"/>
    <n v="2001"/>
    <s v="ORÇAMENTO"/>
    <x v="1"/>
    <x v="4"/>
    <x v="15"/>
    <x v="15"/>
    <x v="23"/>
    <x v="23"/>
  </r>
  <r>
    <x v="5"/>
    <s v=" ORÇAMENTO"/>
    <x v="12"/>
    <d v="2024-09-01T00:00:00"/>
    <d v="2024-09-01T00:00:00"/>
    <s v="Orçamento"/>
    <s v="1 | 1"/>
    <x v="8"/>
    <x v="0"/>
    <n v="140000"/>
    <x v="33"/>
    <x v="33"/>
    <s v="13739"/>
    <x v="19"/>
    <x v="3"/>
    <x v="1"/>
    <n v="9001"/>
    <x v="24"/>
    <n v="9001"/>
    <s v="ORÇAMENTO"/>
    <x v="1"/>
    <x v="4"/>
    <x v="10"/>
    <x v="10"/>
    <x v="16"/>
    <x v="16"/>
  </r>
  <r>
    <x v="5"/>
    <s v=" ORÇAMENTO"/>
    <x v="12"/>
    <d v="2024-09-01T00:00:00"/>
    <d v="2024-09-01T00:00:00"/>
    <s v="Orçamento"/>
    <s v="1 | 1"/>
    <x v="8"/>
    <x v="0"/>
    <n v="170052.34037143225"/>
    <x v="100"/>
    <x v="99"/>
    <s v="8575"/>
    <x v="6"/>
    <x v="3"/>
    <x v="1"/>
    <n v="6001"/>
    <x v="6"/>
    <n v="6001"/>
    <s v="ORÇAMENTO"/>
    <x v="1"/>
    <x v="4"/>
    <x v="2"/>
    <x v="2"/>
    <x v="15"/>
    <x v="15"/>
  </r>
  <r>
    <x v="5"/>
    <s v=" ORÇAMENTO"/>
    <x v="12"/>
    <d v="2024-09-01T00:00:00"/>
    <d v="2024-09-01T00:00:00"/>
    <s v="Orçamento"/>
    <s v="1 | 1"/>
    <x v="8"/>
    <x v="0"/>
    <n v="173000"/>
    <x v="46"/>
    <x v="45"/>
    <s v="9561"/>
    <x v="10"/>
    <x v="3"/>
    <x v="1"/>
    <n v="7001"/>
    <x v="11"/>
    <n v="7001"/>
    <s v="ORÇAMENTO"/>
    <x v="0"/>
    <x v="4"/>
    <x v="9"/>
    <x v="9"/>
    <x v="12"/>
    <x v="12"/>
  </r>
  <r>
    <x v="5"/>
    <s v=" ORÇAMENTO"/>
    <x v="12"/>
    <d v="2024-09-01T00:00:00"/>
    <d v="2024-09-01T00:00:00"/>
    <s v="Orçamento"/>
    <s v="1 | 1"/>
    <x v="8"/>
    <x v="0"/>
    <n v="184017.90150824681"/>
    <x v="20"/>
    <x v="20"/>
    <s v="8426"/>
    <x v="6"/>
    <x v="3"/>
    <x v="1"/>
    <n v="6001"/>
    <x v="6"/>
    <n v="6001"/>
    <s v="ORÇAMENTO"/>
    <x v="1"/>
    <x v="4"/>
    <x v="2"/>
    <x v="2"/>
    <x v="2"/>
    <x v="2"/>
  </r>
  <r>
    <x v="5"/>
    <s v=" ORÇAMENTO"/>
    <x v="12"/>
    <d v="2024-09-01T00:00:00"/>
    <d v="2024-09-01T00:00:00"/>
    <s v="Orçamento"/>
    <s v="1 | 1"/>
    <x v="8"/>
    <x v="0"/>
    <n v="191667"/>
    <x v="123"/>
    <x v="121"/>
    <s v="2615"/>
    <x v="0"/>
    <x v="3"/>
    <x v="1"/>
    <n v="2001"/>
    <x v="0"/>
    <n v="2001"/>
    <s v="ORÇAMENTO"/>
    <x v="1"/>
    <x v="4"/>
    <x v="12"/>
    <x v="12"/>
    <x v="19"/>
    <x v="19"/>
  </r>
  <r>
    <x v="5"/>
    <s v=" ORÇAMENTO"/>
    <x v="12"/>
    <d v="2024-09-01T00:00:00"/>
    <d v="2024-09-01T00:00:00"/>
    <s v="Orçamento"/>
    <s v="1 | 1"/>
    <x v="8"/>
    <x v="0"/>
    <n v="196733.62454181886"/>
    <x v="8"/>
    <x v="8"/>
    <s v="1789"/>
    <x v="0"/>
    <x v="3"/>
    <x v="1"/>
    <n v="2001"/>
    <x v="0"/>
    <n v="2001"/>
    <s v="ORÇAMENTO"/>
    <x v="1"/>
    <x v="4"/>
    <x v="4"/>
    <x v="4"/>
    <x v="5"/>
    <x v="5"/>
  </r>
  <r>
    <x v="5"/>
    <s v=" ORÇAMENTO"/>
    <x v="12"/>
    <d v="2024-09-01T00:00:00"/>
    <d v="2024-09-01T00:00:00"/>
    <s v="Orçamento"/>
    <s v="1 | 1"/>
    <x v="8"/>
    <x v="0"/>
    <n v="200000"/>
    <x v="117"/>
    <x v="115"/>
    <s v="9006"/>
    <x v="6"/>
    <x v="3"/>
    <x v="1"/>
    <n v="6002"/>
    <x v="9"/>
    <n v="6002"/>
    <s v="ORÇAMENTO"/>
    <x v="0"/>
    <x v="4"/>
    <x v="9"/>
    <x v="9"/>
    <x v="12"/>
    <x v="12"/>
  </r>
  <r>
    <x v="5"/>
    <s v=" ORÇAMENTO"/>
    <x v="12"/>
    <d v="2024-09-01T00:00:00"/>
    <d v="2024-09-01T00:00:00"/>
    <s v="Orçamento"/>
    <s v="1 | 1"/>
    <x v="8"/>
    <x v="0"/>
    <n v="225000"/>
    <x v="33"/>
    <x v="33"/>
    <s v="13738"/>
    <x v="19"/>
    <x v="3"/>
    <x v="1"/>
    <n v="9001"/>
    <x v="24"/>
    <n v="9001"/>
    <s v="ORÇAMENTO"/>
    <x v="1"/>
    <x v="4"/>
    <x v="10"/>
    <x v="10"/>
    <x v="16"/>
    <x v="16"/>
  </r>
  <r>
    <x v="5"/>
    <s v=" ORÇAMENTO"/>
    <x v="12"/>
    <d v="2024-09-01T00:00:00"/>
    <d v="2024-09-01T00:00:00"/>
    <s v="Orçamento"/>
    <s v="1 | 1"/>
    <x v="8"/>
    <x v="0"/>
    <n v="330000"/>
    <x v="28"/>
    <x v="28"/>
    <s v="1315"/>
    <x v="0"/>
    <x v="3"/>
    <x v="1"/>
    <n v="2001"/>
    <x v="0"/>
    <n v="2001"/>
    <s v="ORÇAMENTO"/>
    <x v="0"/>
    <x v="4"/>
    <x v="9"/>
    <x v="9"/>
    <x v="14"/>
    <x v="14"/>
  </r>
  <r>
    <x v="5"/>
    <s v=" ORÇAMENTO"/>
    <x v="12"/>
    <d v="2024-09-01T00:00:00"/>
    <d v="2024-09-01T00:00:00"/>
    <s v="Orçamento"/>
    <s v="1 | 1"/>
    <x v="8"/>
    <x v="0"/>
    <n v="369915.44294856634"/>
    <x v="5"/>
    <x v="5"/>
    <s v="552"/>
    <x v="0"/>
    <x v="3"/>
    <x v="1"/>
    <n v="2001"/>
    <x v="0"/>
    <n v="2001"/>
    <s v="ORÇAMENTO"/>
    <x v="1"/>
    <x v="4"/>
    <x v="3"/>
    <x v="3"/>
    <x v="4"/>
    <x v="4"/>
  </r>
  <r>
    <x v="5"/>
    <s v=" ORÇAMENTO"/>
    <x v="12"/>
    <d v="2024-09-01T00:00:00"/>
    <d v="2024-09-01T00:00:00"/>
    <s v="Orçamento"/>
    <s v="1 | 1"/>
    <x v="8"/>
    <x v="0"/>
    <n v="395559.15"/>
    <x v="23"/>
    <x v="23"/>
    <s v="1180"/>
    <x v="0"/>
    <x v="3"/>
    <x v="1"/>
    <n v="2001"/>
    <x v="0"/>
    <n v="2001"/>
    <s v="ORÇAMENTO"/>
    <x v="0"/>
    <x v="4"/>
    <x v="9"/>
    <x v="9"/>
    <x v="12"/>
    <x v="12"/>
  </r>
  <r>
    <x v="5"/>
    <s v=" ORÇAMENTO"/>
    <x v="12"/>
    <d v="2024-09-01T00:00:00"/>
    <d v="2024-09-01T00:00:00"/>
    <s v="Orçamento"/>
    <s v="1 | 1"/>
    <x v="8"/>
    <x v="0"/>
    <n v="475559.93692646897"/>
    <x v="38"/>
    <x v="38"/>
    <s v="8189"/>
    <x v="6"/>
    <x v="3"/>
    <x v="1"/>
    <n v="6001"/>
    <x v="6"/>
    <n v="6001"/>
    <s v="ORÇAMENTO"/>
    <x v="1"/>
    <x v="4"/>
    <x v="2"/>
    <x v="2"/>
    <x v="13"/>
    <x v="13"/>
  </r>
  <r>
    <x v="5"/>
    <s v=" ORÇAMENTO"/>
    <x v="12"/>
    <d v="2024-09-01T00:00:00"/>
    <d v="2024-09-01T00:00:00"/>
    <s v="Orçamento"/>
    <s v="1 | 1"/>
    <x v="8"/>
    <x v="0"/>
    <n v="506733.48349118681"/>
    <x v="11"/>
    <x v="11"/>
    <s v="460"/>
    <x v="0"/>
    <x v="3"/>
    <x v="1"/>
    <n v="2001"/>
    <x v="0"/>
    <n v="2001"/>
    <s v="ORÇAMENTO"/>
    <x v="1"/>
    <x v="4"/>
    <x v="3"/>
    <x v="3"/>
    <x v="4"/>
    <x v="4"/>
  </r>
  <r>
    <x v="5"/>
    <s v=" ORÇAMENTO"/>
    <x v="12"/>
    <d v="2024-09-01T00:00:00"/>
    <d v="2024-09-01T00:00:00"/>
    <s v="Orçamento"/>
    <s v="1 | 1"/>
    <x v="8"/>
    <x v="0"/>
    <n v="600000"/>
    <x v="123"/>
    <x v="121"/>
    <s v="2614"/>
    <x v="0"/>
    <x v="3"/>
    <x v="1"/>
    <n v="2001"/>
    <x v="0"/>
    <n v="2001"/>
    <s v="ORÇAMENTO"/>
    <x v="1"/>
    <x v="4"/>
    <x v="12"/>
    <x v="12"/>
    <x v="19"/>
    <x v="19"/>
  </r>
  <r>
    <x v="5"/>
    <s v=" ORÇAMENTO"/>
    <x v="12"/>
    <d v="2024-09-01T00:00:00"/>
    <d v="2024-09-01T00:00:00"/>
    <s v="Orçamento"/>
    <s v="1 | 1"/>
    <x v="8"/>
    <x v="0"/>
    <n v="662639.26045448403"/>
    <x v="117"/>
    <x v="115"/>
    <s v="9005"/>
    <x v="6"/>
    <x v="3"/>
    <x v="1"/>
    <n v="6002"/>
    <x v="9"/>
    <n v="6002"/>
    <s v="ORÇAMENTO"/>
    <x v="0"/>
    <x v="4"/>
    <x v="9"/>
    <x v="9"/>
    <x v="12"/>
    <x v="12"/>
  </r>
  <r>
    <x v="5"/>
    <s v=" ORÇAMENTO"/>
    <x v="12"/>
    <d v="2024-09-01T00:00:00"/>
    <d v="2024-09-01T00:00:00"/>
    <s v="Orçamento"/>
    <s v="1 | 1"/>
    <x v="8"/>
    <x v="0"/>
    <n v="1170573.1918728407"/>
    <x v="28"/>
    <x v="28"/>
    <s v="1314"/>
    <x v="0"/>
    <x v="3"/>
    <x v="1"/>
    <n v="2001"/>
    <x v="0"/>
    <n v="2001"/>
    <s v="ORÇAMENTO"/>
    <x v="0"/>
    <x v="4"/>
    <x v="9"/>
    <x v="9"/>
    <x v="14"/>
    <x v="14"/>
  </r>
  <r>
    <x v="5"/>
    <s v=" ORÇAMENTO"/>
    <x v="13"/>
    <d v="2024-10-01T00:00:00"/>
    <d v="2024-10-01T00:00:00"/>
    <s v="Orçamento"/>
    <s v="1 | 1"/>
    <x v="8"/>
    <x v="0"/>
    <n v="-10036592.221406087"/>
    <x v="50"/>
    <x v="49"/>
    <s v="398"/>
    <x v="0"/>
    <x v="3"/>
    <x v="1"/>
    <n v="2001"/>
    <x v="0"/>
    <n v="2001"/>
    <s v="ORÇAMENTO"/>
    <x v="1"/>
    <x v="0"/>
    <x v="8"/>
    <x v="8"/>
    <x v="11"/>
    <x v="11"/>
  </r>
  <r>
    <x v="5"/>
    <s v=" ORÇAMENTO"/>
    <x v="13"/>
    <d v="2024-10-01T00:00:00"/>
    <d v="2024-10-01T00:00:00"/>
    <s v="Orçamento"/>
    <s v="1 | 1"/>
    <x v="8"/>
    <x v="0"/>
    <n v="-2120228.4459334221"/>
    <x v="50"/>
    <x v="49"/>
    <s v="397"/>
    <x v="0"/>
    <x v="3"/>
    <x v="1"/>
    <n v="2001"/>
    <x v="0"/>
    <n v="2001"/>
    <s v="ORÇAMENTO"/>
    <x v="1"/>
    <x v="0"/>
    <x v="8"/>
    <x v="8"/>
    <x v="11"/>
    <x v="11"/>
  </r>
  <r>
    <x v="5"/>
    <s v=" ORÇAMENTO"/>
    <x v="13"/>
    <d v="2024-10-01T00:00:00"/>
    <d v="2024-10-01T00:00:00"/>
    <s v="Orçamento"/>
    <s v="1 | 1"/>
    <x v="8"/>
    <x v="0"/>
    <n v="-357010.42347096978"/>
    <x v="50"/>
    <x v="49"/>
    <s v="396"/>
    <x v="0"/>
    <x v="3"/>
    <x v="1"/>
    <n v="2001"/>
    <x v="0"/>
    <n v="2001"/>
    <s v="ORÇAMENTO"/>
    <x v="1"/>
    <x v="0"/>
    <x v="8"/>
    <x v="8"/>
    <x v="11"/>
    <x v="11"/>
  </r>
  <r>
    <x v="5"/>
    <s v=" ORÇAMENTO"/>
    <x v="13"/>
    <d v="2024-10-01T00:00:00"/>
    <d v="2024-10-01T00:00:00"/>
    <s v="Orçamento"/>
    <s v="1 | 1"/>
    <x v="8"/>
    <x v="0"/>
    <n v="-100000"/>
    <x v="50"/>
    <x v="49"/>
    <s v="395"/>
    <x v="0"/>
    <x v="3"/>
    <x v="1"/>
    <n v="2001"/>
    <x v="0"/>
    <n v="2001"/>
    <s v="ORÇAMENTO"/>
    <x v="1"/>
    <x v="0"/>
    <x v="8"/>
    <x v="8"/>
    <x v="11"/>
    <x v="11"/>
  </r>
  <r>
    <x v="5"/>
    <s v=" ORÇAMENTO"/>
    <x v="13"/>
    <d v="2024-10-01T00:00:00"/>
    <d v="2024-10-01T00:00:00"/>
    <s v="Orçamento"/>
    <s v="1 | 1"/>
    <x v="8"/>
    <x v="0"/>
    <n v="-33455.307404686959"/>
    <x v="50"/>
    <x v="49"/>
    <s v="394"/>
    <x v="0"/>
    <x v="3"/>
    <x v="1"/>
    <n v="2001"/>
    <x v="0"/>
    <n v="2001"/>
    <s v="ORÇAMENTO"/>
    <x v="1"/>
    <x v="0"/>
    <x v="8"/>
    <x v="8"/>
    <x v="11"/>
    <x v="11"/>
  </r>
  <r>
    <x v="5"/>
    <s v=" ORÇAMENTO"/>
    <x v="13"/>
    <d v="2024-10-01T00:00:00"/>
    <d v="2024-10-01T00:00:00"/>
    <s v="Orçamento"/>
    <s v="1 | 1"/>
    <x v="8"/>
    <x v="0"/>
    <n v="-10000"/>
    <x v="18"/>
    <x v="18"/>
    <s v="435"/>
    <x v="0"/>
    <x v="3"/>
    <x v="1"/>
    <n v="2001"/>
    <x v="0"/>
    <n v="2001"/>
    <s v="ORÇAMENTO"/>
    <x v="1"/>
    <x v="0"/>
    <x v="8"/>
    <x v="8"/>
    <x v="11"/>
    <x v="11"/>
  </r>
  <r>
    <x v="5"/>
    <s v=" ORÇAMENTO"/>
    <x v="13"/>
    <d v="2024-10-01T00:00:00"/>
    <d v="2024-10-01T00:00:00"/>
    <s v="Orçamento"/>
    <s v="1 | 1"/>
    <x v="8"/>
    <x v="0"/>
    <n v="-7067.4281531114066"/>
    <x v="50"/>
    <x v="49"/>
    <s v="393"/>
    <x v="0"/>
    <x v="3"/>
    <x v="1"/>
    <n v="2001"/>
    <x v="0"/>
    <n v="2001"/>
    <s v="ORÇAMENTO"/>
    <x v="1"/>
    <x v="0"/>
    <x v="8"/>
    <x v="8"/>
    <x v="11"/>
    <x v="11"/>
  </r>
  <r>
    <x v="5"/>
    <s v=" ORÇAMENTO"/>
    <x v="13"/>
    <d v="2024-10-01T00:00:00"/>
    <d v="2024-10-01T00:00:00"/>
    <s v="Orçamento"/>
    <s v="1 | 1"/>
    <x v="8"/>
    <x v="0"/>
    <n v="-2000"/>
    <x v="60"/>
    <x v="59"/>
    <s v="1635"/>
    <x v="0"/>
    <x v="3"/>
    <x v="1"/>
    <n v="2001"/>
    <x v="0"/>
    <n v="2001"/>
    <s v="ORÇAMENTO"/>
    <x v="1"/>
    <x v="0"/>
    <x v="0"/>
    <x v="0"/>
    <x v="3"/>
    <x v="3"/>
  </r>
  <r>
    <x v="5"/>
    <s v=" ORÇAMENTO"/>
    <x v="13"/>
    <d v="2024-10-01T00:00:00"/>
    <d v="2024-10-01T00:00:00"/>
    <s v="Orçamento"/>
    <s v="1 | 1"/>
    <x v="8"/>
    <x v="0"/>
    <n v="0"/>
    <x v="72"/>
    <x v="71"/>
    <s v="3408"/>
    <x v="11"/>
    <x v="3"/>
    <x v="1"/>
    <n v="3003"/>
    <x v="12"/>
    <n v="3003"/>
    <s v="ORÇAMENTO"/>
    <x v="1"/>
    <x v="0"/>
    <x v="2"/>
    <x v="2"/>
    <x v="15"/>
    <x v="15"/>
  </r>
  <r>
    <x v="5"/>
    <s v=" ORÇAMENTO"/>
    <x v="13"/>
    <d v="2024-10-01T00:00:00"/>
    <d v="2024-10-01T00:00:00"/>
    <s v="Orçamento"/>
    <s v="1 | 1"/>
    <x v="8"/>
    <x v="0"/>
    <n v="0"/>
    <x v="100"/>
    <x v="99"/>
    <s v="7203"/>
    <x v="13"/>
    <x v="3"/>
    <x v="1"/>
    <n v="5001"/>
    <x v="16"/>
    <n v="5001"/>
    <s v="ORÇAMENTO"/>
    <x v="1"/>
    <x v="0"/>
    <x v="2"/>
    <x v="2"/>
    <x v="15"/>
    <x v="15"/>
  </r>
  <r>
    <x v="5"/>
    <s v=" ORÇAMENTO"/>
    <x v="13"/>
    <d v="2024-10-01T00:00:00"/>
    <d v="2024-10-01T00:00:00"/>
    <s v="Orçamento"/>
    <s v="1 | 1"/>
    <x v="8"/>
    <x v="0"/>
    <n v="0"/>
    <x v="100"/>
    <x v="99"/>
    <s v="946"/>
    <x v="0"/>
    <x v="3"/>
    <x v="1"/>
    <n v="2001"/>
    <x v="0"/>
    <n v="2001"/>
    <s v="ORÇAMENTO"/>
    <x v="1"/>
    <x v="0"/>
    <x v="2"/>
    <x v="2"/>
    <x v="15"/>
    <x v="15"/>
  </r>
  <r>
    <x v="5"/>
    <s v=" ORÇAMENTO"/>
    <x v="13"/>
    <d v="2024-10-01T00:00:00"/>
    <d v="2024-10-01T00:00:00"/>
    <s v="Orçamento"/>
    <s v="1 | 1"/>
    <x v="8"/>
    <x v="0"/>
    <n v="0"/>
    <x v="106"/>
    <x v="105"/>
    <s v="12197"/>
    <x v="21"/>
    <x v="3"/>
    <x v="1"/>
    <n v="8003"/>
    <x v="28"/>
    <n v="8003"/>
    <s v="ORÇAMENTO"/>
    <x v="0"/>
    <x v="0"/>
    <x v="2"/>
    <x v="2"/>
    <x v="15"/>
    <x v="15"/>
  </r>
  <r>
    <x v="5"/>
    <s v=" ORÇAMENTO"/>
    <x v="13"/>
    <d v="2024-10-01T00:00:00"/>
    <d v="2024-10-01T00:00:00"/>
    <s v="Orçamento"/>
    <s v="1 | 1"/>
    <x v="8"/>
    <x v="0"/>
    <n v="0"/>
    <x v="106"/>
    <x v="105"/>
    <s v="12198"/>
    <x v="21"/>
    <x v="3"/>
    <x v="1"/>
    <n v="8003"/>
    <x v="28"/>
    <n v="8003"/>
    <s v="ORÇAMENTO"/>
    <x v="0"/>
    <x v="0"/>
    <x v="2"/>
    <x v="2"/>
    <x v="15"/>
    <x v="15"/>
  </r>
  <r>
    <x v="5"/>
    <s v=" ORÇAMENTO"/>
    <x v="13"/>
    <d v="2024-10-01T00:00:00"/>
    <d v="2024-10-01T00:00:00"/>
    <s v="Orçamento"/>
    <s v="1 | 1"/>
    <x v="8"/>
    <x v="0"/>
    <n v="0"/>
    <x v="106"/>
    <x v="105"/>
    <s v="12199"/>
    <x v="21"/>
    <x v="3"/>
    <x v="1"/>
    <n v="8003"/>
    <x v="28"/>
    <n v="8003"/>
    <s v="ORÇAMENTO"/>
    <x v="0"/>
    <x v="0"/>
    <x v="2"/>
    <x v="2"/>
    <x v="15"/>
    <x v="15"/>
  </r>
  <r>
    <x v="5"/>
    <s v=" ORÇAMENTO"/>
    <x v="13"/>
    <d v="2024-10-01T00:00:00"/>
    <d v="2024-10-01T00:00:00"/>
    <s v="Orçamento"/>
    <s v="1 | 1"/>
    <x v="8"/>
    <x v="0"/>
    <n v="0"/>
    <x v="106"/>
    <x v="105"/>
    <s v="3246"/>
    <x v="16"/>
    <x v="3"/>
    <x v="1"/>
    <n v="3002"/>
    <x v="19"/>
    <n v="3002"/>
    <s v="ORÇAMENTO"/>
    <x v="0"/>
    <x v="0"/>
    <x v="2"/>
    <x v="2"/>
    <x v="15"/>
    <x v="15"/>
  </r>
  <r>
    <x v="5"/>
    <s v=" ORÇAMENTO"/>
    <x v="13"/>
    <d v="2024-10-01T00:00:00"/>
    <d v="2024-10-01T00:00:00"/>
    <s v="Orçamento"/>
    <s v="1 | 1"/>
    <x v="8"/>
    <x v="0"/>
    <n v="0"/>
    <x v="106"/>
    <x v="105"/>
    <s v="4866"/>
    <x v="7"/>
    <x v="3"/>
    <x v="1"/>
    <n v="3008"/>
    <x v="26"/>
    <n v="3008"/>
    <s v="ORÇAMENTO"/>
    <x v="0"/>
    <x v="0"/>
    <x v="2"/>
    <x v="2"/>
    <x v="15"/>
    <x v="15"/>
  </r>
  <r>
    <x v="5"/>
    <s v=" ORÇAMENTO"/>
    <x v="13"/>
    <d v="2024-10-01T00:00:00"/>
    <d v="2024-10-01T00:00:00"/>
    <s v="Orçamento"/>
    <s v="1 | 1"/>
    <x v="8"/>
    <x v="0"/>
    <n v="0"/>
    <x v="106"/>
    <x v="105"/>
    <s v="5075"/>
    <x v="17"/>
    <x v="3"/>
    <x v="1"/>
    <n v="4001"/>
    <x v="20"/>
    <n v="4001"/>
    <s v="ORÇAMENTO"/>
    <x v="0"/>
    <x v="0"/>
    <x v="2"/>
    <x v="2"/>
    <x v="15"/>
    <x v="15"/>
  </r>
  <r>
    <x v="5"/>
    <s v=" ORÇAMENTO"/>
    <x v="13"/>
    <d v="2024-10-01T00:00:00"/>
    <d v="2024-10-01T00:00:00"/>
    <s v="Orçamento"/>
    <s v="1 | 1"/>
    <x v="8"/>
    <x v="0"/>
    <n v="0"/>
    <x v="106"/>
    <x v="105"/>
    <s v="5076"/>
    <x v="17"/>
    <x v="3"/>
    <x v="1"/>
    <n v="4001"/>
    <x v="20"/>
    <n v="4001"/>
    <s v="ORÇAMENTO"/>
    <x v="0"/>
    <x v="0"/>
    <x v="2"/>
    <x v="2"/>
    <x v="15"/>
    <x v="15"/>
  </r>
  <r>
    <x v="5"/>
    <s v=" ORÇAMENTO"/>
    <x v="13"/>
    <d v="2024-10-01T00:00:00"/>
    <d v="2024-10-01T00:00:00"/>
    <s v="Orçamento"/>
    <s v="1 | 1"/>
    <x v="8"/>
    <x v="0"/>
    <n v="0"/>
    <x v="115"/>
    <x v="113"/>
    <s v="9078"/>
    <x v="6"/>
    <x v="3"/>
    <x v="1"/>
    <n v="6002"/>
    <x v="9"/>
    <n v="6002"/>
    <s v="ORÇAMENTO"/>
    <x v="0"/>
    <x v="0"/>
    <x v="9"/>
    <x v="9"/>
    <x v="12"/>
    <x v="12"/>
  </r>
  <r>
    <x v="5"/>
    <s v=" ORÇAMENTO"/>
    <x v="13"/>
    <d v="2024-10-01T00:00:00"/>
    <d v="2024-10-01T00:00:00"/>
    <s v="Orçamento"/>
    <s v="1 | 1"/>
    <x v="8"/>
    <x v="0"/>
    <n v="0"/>
    <x v="115"/>
    <x v="113"/>
    <s v="9080"/>
    <x v="6"/>
    <x v="3"/>
    <x v="1"/>
    <n v="6002"/>
    <x v="9"/>
    <n v="6002"/>
    <s v="ORÇAMENTO"/>
    <x v="0"/>
    <x v="0"/>
    <x v="9"/>
    <x v="9"/>
    <x v="12"/>
    <x v="12"/>
  </r>
  <r>
    <x v="5"/>
    <s v=" ORÇAMENTO"/>
    <x v="13"/>
    <d v="2024-10-01T00:00:00"/>
    <d v="2024-10-01T00:00:00"/>
    <s v="Orçamento"/>
    <s v="1 | 1"/>
    <x v="8"/>
    <x v="0"/>
    <n v="0"/>
    <x v="62"/>
    <x v="61"/>
    <s v="8662"/>
    <x v="6"/>
    <x v="3"/>
    <x v="1"/>
    <n v="6001"/>
    <x v="6"/>
    <n v="6001"/>
    <s v="ORÇAMENTO"/>
    <x v="0"/>
    <x v="0"/>
    <x v="9"/>
    <x v="9"/>
    <x v="12"/>
    <x v="12"/>
  </r>
  <r>
    <x v="5"/>
    <s v=" ORÇAMENTO"/>
    <x v="13"/>
    <d v="2024-10-01T00:00:00"/>
    <d v="2024-10-01T00:00:00"/>
    <s v="Orçamento"/>
    <s v="1 | 1"/>
    <x v="8"/>
    <x v="0"/>
    <n v="0"/>
    <x v="62"/>
    <x v="61"/>
    <s v="8663"/>
    <x v="6"/>
    <x v="3"/>
    <x v="1"/>
    <n v="6001"/>
    <x v="6"/>
    <n v="6001"/>
    <s v="ORÇAMENTO"/>
    <x v="0"/>
    <x v="0"/>
    <x v="9"/>
    <x v="9"/>
    <x v="12"/>
    <x v="12"/>
  </r>
  <r>
    <x v="5"/>
    <s v=" ORÇAMENTO"/>
    <x v="13"/>
    <d v="2024-10-01T00:00:00"/>
    <d v="2024-10-01T00:00:00"/>
    <s v="Orçamento"/>
    <s v="1 | 1"/>
    <x v="8"/>
    <x v="0"/>
    <n v="0"/>
    <x v="62"/>
    <x v="61"/>
    <s v="8664"/>
    <x v="6"/>
    <x v="3"/>
    <x v="1"/>
    <n v="6001"/>
    <x v="6"/>
    <n v="6001"/>
    <s v="ORÇAMENTO"/>
    <x v="0"/>
    <x v="0"/>
    <x v="9"/>
    <x v="9"/>
    <x v="12"/>
    <x v="12"/>
  </r>
  <r>
    <x v="5"/>
    <s v=" ORÇAMENTO"/>
    <x v="13"/>
    <d v="2024-10-01T00:00:00"/>
    <d v="2024-10-01T00:00:00"/>
    <s v="Orçamento"/>
    <s v="1 | 1"/>
    <x v="8"/>
    <x v="0"/>
    <n v="0"/>
    <x v="46"/>
    <x v="45"/>
    <s v="10240"/>
    <x v="2"/>
    <x v="3"/>
    <x v="1"/>
    <n v="7002"/>
    <x v="33"/>
    <n v="7002"/>
    <s v="ORÇAMENTO"/>
    <x v="0"/>
    <x v="0"/>
    <x v="9"/>
    <x v="9"/>
    <x v="12"/>
    <x v="12"/>
  </r>
  <r>
    <x v="5"/>
    <s v=" ORÇAMENTO"/>
    <x v="13"/>
    <d v="2024-10-01T00:00:00"/>
    <d v="2024-10-01T00:00:00"/>
    <s v="Orçamento"/>
    <s v="1 | 1"/>
    <x v="8"/>
    <x v="0"/>
    <n v="0"/>
    <x v="76"/>
    <x v="75"/>
    <s v="9641"/>
    <x v="10"/>
    <x v="3"/>
    <x v="1"/>
    <n v="7001"/>
    <x v="11"/>
    <n v="7001"/>
    <s v="ORÇAMENTO"/>
    <x v="0"/>
    <x v="0"/>
    <x v="9"/>
    <x v="9"/>
    <x v="12"/>
    <x v="12"/>
  </r>
  <r>
    <x v="5"/>
    <s v=" ORÇAMENTO"/>
    <x v="13"/>
    <d v="2024-10-01T00:00:00"/>
    <d v="2024-10-01T00:00:00"/>
    <s v="Orçamento"/>
    <s v="1 | 1"/>
    <x v="8"/>
    <x v="0"/>
    <n v="0"/>
    <x v="76"/>
    <x v="75"/>
    <s v="9642"/>
    <x v="10"/>
    <x v="3"/>
    <x v="1"/>
    <n v="7001"/>
    <x v="11"/>
    <n v="7001"/>
    <s v="ORÇAMENTO"/>
    <x v="0"/>
    <x v="0"/>
    <x v="9"/>
    <x v="9"/>
    <x v="12"/>
    <x v="12"/>
  </r>
  <r>
    <x v="5"/>
    <s v=" ORÇAMENTO"/>
    <x v="13"/>
    <d v="2024-10-01T00:00:00"/>
    <d v="2024-10-01T00:00:00"/>
    <s v="Orçamento"/>
    <s v="1 | 1"/>
    <x v="8"/>
    <x v="0"/>
    <n v="0"/>
    <x v="76"/>
    <x v="75"/>
    <s v="9643"/>
    <x v="10"/>
    <x v="3"/>
    <x v="1"/>
    <n v="7001"/>
    <x v="11"/>
    <n v="7001"/>
    <s v="ORÇAMENTO"/>
    <x v="0"/>
    <x v="0"/>
    <x v="9"/>
    <x v="9"/>
    <x v="12"/>
    <x v="12"/>
  </r>
  <r>
    <x v="5"/>
    <s v=" ORÇAMENTO"/>
    <x v="13"/>
    <d v="2024-10-01T00:00:00"/>
    <d v="2024-10-01T00:00:00"/>
    <s v="Orçamento"/>
    <s v="1 | 1"/>
    <x v="8"/>
    <x v="0"/>
    <n v="0"/>
    <x v="131"/>
    <x v="129"/>
    <s v="10446"/>
    <x v="10"/>
    <x v="3"/>
    <x v="1"/>
    <n v="7003"/>
    <x v="14"/>
    <n v="7003"/>
    <s v="ORÇAMENTO"/>
    <x v="0"/>
    <x v="0"/>
    <x v="9"/>
    <x v="9"/>
    <x v="12"/>
    <x v="12"/>
  </r>
  <r>
    <x v="5"/>
    <s v=" ORÇAMENTO"/>
    <x v="13"/>
    <d v="2024-10-01T00:00:00"/>
    <d v="2024-10-01T00:00:00"/>
    <s v="Orçamento"/>
    <s v="1 | 1"/>
    <x v="8"/>
    <x v="0"/>
    <n v="0"/>
    <x v="131"/>
    <x v="129"/>
    <s v="10447"/>
    <x v="10"/>
    <x v="3"/>
    <x v="1"/>
    <n v="7003"/>
    <x v="14"/>
    <n v="7003"/>
    <s v="ORÇAMENTO"/>
    <x v="0"/>
    <x v="0"/>
    <x v="9"/>
    <x v="9"/>
    <x v="12"/>
    <x v="12"/>
  </r>
  <r>
    <x v="5"/>
    <s v=" ORÇAMENTO"/>
    <x v="13"/>
    <d v="2024-10-01T00:00:00"/>
    <d v="2024-10-01T00:00:00"/>
    <s v="Orçamento"/>
    <s v="1 | 1"/>
    <x v="8"/>
    <x v="0"/>
    <n v="0"/>
    <x v="92"/>
    <x v="91"/>
    <s v="9761"/>
    <x v="10"/>
    <x v="3"/>
    <x v="1"/>
    <n v="7001"/>
    <x v="11"/>
    <n v="7001"/>
    <s v="ORÇAMENTO"/>
    <x v="0"/>
    <x v="0"/>
    <x v="9"/>
    <x v="9"/>
    <x v="12"/>
    <x v="12"/>
  </r>
  <r>
    <x v="5"/>
    <s v=" ORÇAMENTO"/>
    <x v="13"/>
    <d v="2024-10-01T00:00:00"/>
    <d v="2024-10-01T00:00:00"/>
    <s v="Orçamento"/>
    <s v="1 | 1"/>
    <x v="8"/>
    <x v="0"/>
    <n v="0"/>
    <x v="92"/>
    <x v="91"/>
    <s v="9762"/>
    <x v="10"/>
    <x v="3"/>
    <x v="1"/>
    <n v="7001"/>
    <x v="11"/>
    <n v="7001"/>
    <s v="ORÇAMENTO"/>
    <x v="0"/>
    <x v="0"/>
    <x v="9"/>
    <x v="9"/>
    <x v="12"/>
    <x v="12"/>
  </r>
  <r>
    <x v="5"/>
    <s v=" ORÇAMENTO"/>
    <x v="13"/>
    <d v="2024-10-01T00:00:00"/>
    <d v="2024-10-01T00:00:00"/>
    <s v="Orçamento"/>
    <s v="1 | 1"/>
    <x v="8"/>
    <x v="0"/>
    <n v="0"/>
    <x v="147"/>
    <x v="145"/>
    <s v="9800"/>
    <x v="10"/>
    <x v="3"/>
    <x v="1"/>
    <n v="7001"/>
    <x v="11"/>
    <n v="7001"/>
    <s v="ORÇAMENTO"/>
    <x v="0"/>
    <x v="0"/>
    <x v="9"/>
    <x v="9"/>
    <x v="12"/>
    <x v="12"/>
  </r>
  <r>
    <x v="5"/>
    <s v=" ORÇAMENTO"/>
    <x v="13"/>
    <d v="2024-10-01T00:00:00"/>
    <d v="2024-10-01T00:00:00"/>
    <s v="Orçamento"/>
    <s v="1 | 1"/>
    <x v="8"/>
    <x v="0"/>
    <n v="0"/>
    <x v="120"/>
    <x v="118"/>
    <s v="5820"/>
    <x v="12"/>
    <x v="3"/>
    <x v="1"/>
    <n v="4003"/>
    <x v="13"/>
    <n v="4003"/>
    <s v="ORÇAMENTO"/>
    <x v="0"/>
    <x v="0"/>
    <x v="9"/>
    <x v="9"/>
    <x v="22"/>
    <x v="22"/>
  </r>
  <r>
    <x v="5"/>
    <s v=" ORÇAMENTO"/>
    <x v="13"/>
    <d v="2024-10-01T00:00:00"/>
    <d v="2024-10-01T00:00:00"/>
    <s v="Orçamento"/>
    <s v="1 | 1"/>
    <x v="8"/>
    <x v="0"/>
    <n v="0"/>
    <x v="120"/>
    <x v="118"/>
    <s v="5821"/>
    <x v="12"/>
    <x v="3"/>
    <x v="1"/>
    <n v="4003"/>
    <x v="13"/>
    <n v="4003"/>
    <s v="ORÇAMENTO"/>
    <x v="0"/>
    <x v="0"/>
    <x v="9"/>
    <x v="9"/>
    <x v="22"/>
    <x v="22"/>
  </r>
  <r>
    <x v="5"/>
    <s v=" ORÇAMENTO"/>
    <x v="13"/>
    <d v="2024-10-01T00:00:00"/>
    <d v="2024-10-01T00:00:00"/>
    <s v="Orçamento"/>
    <s v="1 | 1"/>
    <x v="8"/>
    <x v="0"/>
    <n v="0"/>
    <x v="119"/>
    <x v="117"/>
    <s v="10648"/>
    <x v="3"/>
    <x v="3"/>
    <x v="1"/>
    <n v="7004"/>
    <x v="3"/>
    <n v="7004"/>
    <s v="ORÇAMENTO"/>
    <x v="0"/>
    <x v="0"/>
    <x v="9"/>
    <x v="9"/>
    <x v="22"/>
    <x v="22"/>
  </r>
  <r>
    <x v="5"/>
    <s v=" ORÇAMENTO"/>
    <x v="13"/>
    <d v="2024-10-01T00:00:00"/>
    <d v="2024-10-01T00:00:00"/>
    <s v="Orçamento"/>
    <s v="1 | 1"/>
    <x v="8"/>
    <x v="0"/>
    <n v="0"/>
    <x v="141"/>
    <x v="139"/>
    <s v="10688"/>
    <x v="3"/>
    <x v="3"/>
    <x v="1"/>
    <n v="7004"/>
    <x v="3"/>
    <n v="7004"/>
    <s v="ORÇAMENTO"/>
    <x v="0"/>
    <x v="0"/>
    <x v="9"/>
    <x v="9"/>
    <x v="22"/>
    <x v="22"/>
  </r>
  <r>
    <x v="5"/>
    <s v=" ORÇAMENTO"/>
    <x v="13"/>
    <d v="2024-10-01T00:00:00"/>
    <d v="2024-10-01T00:00:00"/>
    <s v="Orçamento"/>
    <s v="1 | 1"/>
    <x v="8"/>
    <x v="0"/>
    <n v="0"/>
    <x v="118"/>
    <x v="116"/>
    <s v="8104"/>
    <x v="2"/>
    <x v="3"/>
    <x v="1"/>
    <n v="5005"/>
    <x v="32"/>
    <n v="5005"/>
    <s v="ORÇAMENTO"/>
    <x v="0"/>
    <x v="0"/>
    <x v="9"/>
    <x v="9"/>
    <x v="18"/>
    <x v="18"/>
  </r>
  <r>
    <x v="5"/>
    <s v=" ORÇAMENTO"/>
    <x v="13"/>
    <d v="2024-10-01T00:00:00"/>
    <d v="2024-10-01T00:00:00"/>
    <s v="Orçamento"/>
    <s v="1 | 1"/>
    <x v="8"/>
    <x v="0"/>
    <n v="0"/>
    <x v="118"/>
    <x v="116"/>
    <s v="8105"/>
    <x v="2"/>
    <x v="3"/>
    <x v="1"/>
    <n v="5005"/>
    <x v="32"/>
    <n v="5005"/>
    <s v="ORÇAMENTO"/>
    <x v="0"/>
    <x v="0"/>
    <x v="9"/>
    <x v="9"/>
    <x v="18"/>
    <x v="18"/>
  </r>
  <r>
    <x v="5"/>
    <s v=" ORÇAMENTO"/>
    <x v="13"/>
    <d v="2024-10-01T00:00:00"/>
    <d v="2024-10-01T00:00:00"/>
    <s v="Orçamento"/>
    <s v="1 | 1"/>
    <x v="8"/>
    <x v="0"/>
    <n v="0"/>
    <x v="138"/>
    <x v="136"/>
    <s v="7804"/>
    <x v="2"/>
    <x v="3"/>
    <x v="1"/>
    <n v="5003"/>
    <x v="31"/>
    <n v="5003"/>
    <s v="ORÇAMENTO"/>
    <x v="0"/>
    <x v="0"/>
    <x v="9"/>
    <x v="9"/>
    <x v="18"/>
    <x v="18"/>
  </r>
  <r>
    <x v="5"/>
    <s v=" ORÇAMENTO"/>
    <x v="13"/>
    <d v="2024-10-01T00:00:00"/>
    <d v="2024-10-01T00:00:00"/>
    <s v="Orçamento"/>
    <s v="1 | 1"/>
    <x v="8"/>
    <x v="0"/>
    <n v="0"/>
    <x v="138"/>
    <x v="136"/>
    <s v="7805"/>
    <x v="2"/>
    <x v="3"/>
    <x v="1"/>
    <n v="5003"/>
    <x v="31"/>
    <n v="5003"/>
    <s v="ORÇAMENTO"/>
    <x v="0"/>
    <x v="0"/>
    <x v="9"/>
    <x v="9"/>
    <x v="18"/>
    <x v="18"/>
  </r>
  <r>
    <x v="5"/>
    <s v=" ORÇAMENTO"/>
    <x v="13"/>
    <d v="2024-10-01T00:00:00"/>
    <d v="2024-10-01T00:00:00"/>
    <s v="Orçamento"/>
    <s v="1 | 1"/>
    <x v="8"/>
    <x v="0"/>
    <n v="0"/>
    <x v="112"/>
    <x v="110"/>
    <s v="7867"/>
    <x v="2"/>
    <x v="3"/>
    <x v="1"/>
    <n v="5003"/>
    <x v="31"/>
    <n v="5003"/>
    <s v="ORÇAMENTO"/>
    <x v="0"/>
    <x v="0"/>
    <x v="9"/>
    <x v="9"/>
    <x v="18"/>
    <x v="18"/>
  </r>
  <r>
    <x v="5"/>
    <s v=" ORÇAMENTO"/>
    <x v="13"/>
    <d v="2024-10-01T00:00:00"/>
    <d v="2024-10-01T00:00:00"/>
    <s v="Orçamento"/>
    <s v="1 | 1"/>
    <x v="8"/>
    <x v="0"/>
    <n v="0"/>
    <x v="112"/>
    <x v="110"/>
    <s v="7868"/>
    <x v="2"/>
    <x v="3"/>
    <x v="1"/>
    <n v="5003"/>
    <x v="31"/>
    <n v="5003"/>
    <s v="ORÇAMENTO"/>
    <x v="0"/>
    <x v="0"/>
    <x v="9"/>
    <x v="9"/>
    <x v="18"/>
    <x v="18"/>
  </r>
  <r>
    <x v="5"/>
    <s v=" ORÇAMENTO"/>
    <x v="13"/>
    <d v="2024-10-01T00:00:00"/>
    <d v="2024-10-01T00:00:00"/>
    <s v="Orçamento"/>
    <s v="1 | 1"/>
    <x v="8"/>
    <x v="0"/>
    <n v="0"/>
    <x v="63"/>
    <x v="62"/>
    <s v="10782"/>
    <x v="3"/>
    <x v="3"/>
    <x v="1"/>
    <n v="7004"/>
    <x v="3"/>
    <n v="7004"/>
    <s v="ORÇAMENTO"/>
    <x v="0"/>
    <x v="0"/>
    <x v="9"/>
    <x v="9"/>
    <x v="18"/>
    <x v="18"/>
  </r>
  <r>
    <x v="5"/>
    <s v=" ORÇAMENTO"/>
    <x v="13"/>
    <d v="2024-10-01T00:00:00"/>
    <d v="2024-10-01T00:00:00"/>
    <s v="Orçamento"/>
    <s v="1 | 1"/>
    <x v="8"/>
    <x v="0"/>
    <n v="0"/>
    <x v="63"/>
    <x v="62"/>
    <s v="4887"/>
    <x v="7"/>
    <x v="3"/>
    <x v="1"/>
    <n v="3008"/>
    <x v="26"/>
    <n v="3008"/>
    <s v="ORÇAMENTO"/>
    <x v="0"/>
    <x v="0"/>
    <x v="9"/>
    <x v="9"/>
    <x v="18"/>
    <x v="18"/>
  </r>
  <r>
    <x v="5"/>
    <s v=" ORÇAMENTO"/>
    <x v="13"/>
    <d v="2024-10-01T00:00:00"/>
    <d v="2024-10-01T00:00:00"/>
    <s v="Orçamento"/>
    <s v="1 | 1"/>
    <x v="8"/>
    <x v="0"/>
    <n v="0"/>
    <x v="63"/>
    <x v="62"/>
    <s v="5884"/>
    <x v="12"/>
    <x v="3"/>
    <x v="1"/>
    <n v="4003"/>
    <x v="13"/>
    <n v="4003"/>
    <s v="ORÇAMENTO"/>
    <x v="0"/>
    <x v="0"/>
    <x v="9"/>
    <x v="9"/>
    <x v="18"/>
    <x v="18"/>
  </r>
  <r>
    <x v="5"/>
    <s v=" ORÇAMENTO"/>
    <x v="13"/>
    <d v="2024-10-01T00:00:00"/>
    <d v="2024-10-01T00:00:00"/>
    <s v="Orçamento"/>
    <s v="1 | 1"/>
    <x v="8"/>
    <x v="0"/>
    <n v="0"/>
    <x v="63"/>
    <x v="62"/>
    <s v="7225"/>
    <x v="13"/>
    <x v="3"/>
    <x v="1"/>
    <n v="5001"/>
    <x v="16"/>
    <n v="5001"/>
    <s v="ORÇAMENTO"/>
    <x v="0"/>
    <x v="0"/>
    <x v="9"/>
    <x v="9"/>
    <x v="18"/>
    <x v="18"/>
  </r>
  <r>
    <x v="5"/>
    <s v=" ORÇAMENTO"/>
    <x v="13"/>
    <d v="2024-10-01T00:00:00"/>
    <d v="2024-10-01T00:00:00"/>
    <s v="Orçamento"/>
    <s v="1 | 1"/>
    <x v="8"/>
    <x v="0"/>
    <n v="0"/>
    <x v="95"/>
    <x v="94"/>
    <s v="3540"/>
    <x v="11"/>
    <x v="3"/>
    <x v="1"/>
    <n v="3003"/>
    <x v="12"/>
    <n v="3003"/>
    <s v="ORÇAMENTO"/>
    <x v="0"/>
    <x v="0"/>
    <x v="0"/>
    <x v="0"/>
    <x v="0"/>
    <x v="0"/>
  </r>
  <r>
    <x v="5"/>
    <s v=" ORÇAMENTO"/>
    <x v="13"/>
    <d v="2024-10-01T00:00:00"/>
    <d v="2024-10-01T00:00:00"/>
    <s v="Orçamento"/>
    <s v="1 | 1"/>
    <x v="8"/>
    <x v="0"/>
    <n v="0"/>
    <x v="95"/>
    <x v="94"/>
    <s v="4442"/>
    <x v="8"/>
    <x v="3"/>
    <x v="1"/>
    <n v="3006"/>
    <x v="8"/>
    <n v="3006"/>
    <s v="ORÇAMENTO"/>
    <x v="0"/>
    <x v="0"/>
    <x v="0"/>
    <x v="0"/>
    <x v="0"/>
    <x v="0"/>
  </r>
  <r>
    <x v="5"/>
    <s v=" ORÇAMENTO"/>
    <x v="13"/>
    <d v="2024-10-01T00:00:00"/>
    <d v="2024-10-01T00:00:00"/>
    <s v="Orçamento"/>
    <s v="1 | 1"/>
    <x v="8"/>
    <x v="0"/>
    <n v="0"/>
    <x v="95"/>
    <x v="94"/>
    <s v="4444"/>
    <x v="8"/>
    <x v="3"/>
    <x v="1"/>
    <n v="3006"/>
    <x v="8"/>
    <n v="3006"/>
    <s v="ORÇAMENTO"/>
    <x v="0"/>
    <x v="0"/>
    <x v="0"/>
    <x v="0"/>
    <x v="0"/>
    <x v="0"/>
  </r>
  <r>
    <x v="5"/>
    <s v=" ORÇAMENTO"/>
    <x v="13"/>
    <d v="2024-10-01T00:00:00"/>
    <d v="2024-10-01T00:00:00"/>
    <s v="Orçamento"/>
    <s v="1 | 1"/>
    <x v="8"/>
    <x v="0"/>
    <n v="0"/>
    <x v="95"/>
    <x v="94"/>
    <s v="4447"/>
    <x v="8"/>
    <x v="3"/>
    <x v="1"/>
    <n v="3006"/>
    <x v="8"/>
    <n v="3006"/>
    <s v="ORÇAMENTO"/>
    <x v="0"/>
    <x v="0"/>
    <x v="0"/>
    <x v="0"/>
    <x v="0"/>
    <x v="0"/>
  </r>
  <r>
    <x v="5"/>
    <s v=" ORÇAMENTO"/>
    <x v="13"/>
    <d v="2024-10-01T00:00:00"/>
    <d v="2024-10-01T00:00:00"/>
    <s v="Orçamento"/>
    <s v="1 | 1"/>
    <x v="8"/>
    <x v="0"/>
    <n v="0"/>
    <x v="95"/>
    <x v="94"/>
    <s v="4448"/>
    <x v="8"/>
    <x v="3"/>
    <x v="1"/>
    <n v="3006"/>
    <x v="8"/>
    <n v="3006"/>
    <s v="ORÇAMENTO"/>
    <x v="0"/>
    <x v="0"/>
    <x v="0"/>
    <x v="0"/>
    <x v="0"/>
    <x v="0"/>
  </r>
  <r>
    <x v="5"/>
    <s v=" ORÇAMENTO"/>
    <x v="13"/>
    <d v="2024-10-01T00:00:00"/>
    <d v="2024-10-01T00:00:00"/>
    <s v="Orçamento"/>
    <s v="1 | 1"/>
    <x v="8"/>
    <x v="0"/>
    <n v="0"/>
    <x v="7"/>
    <x v="7"/>
    <s v="13603"/>
    <x v="21"/>
    <x v="3"/>
    <x v="1"/>
    <n v="8007"/>
    <x v="29"/>
    <n v="8007"/>
    <s v="ORÇAMENTO"/>
    <x v="0"/>
    <x v="0"/>
    <x v="0"/>
    <x v="0"/>
    <x v="0"/>
    <x v="0"/>
  </r>
  <r>
    <x v="5"/>
    <s v=" ORÇAMENTO"/>
    <x v="13"/>
    <d v="2024-10-01T00:00:00"/>
    <d v="2024-10-01T00:00:00"/>
    <s v="Orçamento"/>
    <s v="1 | 1"/>
    <x v="8"/>
    <x v="0"/>
    <n v="0"/>
    <x v="7"/>
    <x v="7"/>
    <s v="5355"/>
    <x v="22"/>
    <x v="3"/>
    <x v="1"/>
    <n v="4002"/>
    <x v="34"/>
    <n v="4002"/>
    <s v="ORÇAMENTO"/>
    <x v="0"/>
    <x v="0"/>
    <x v="0"/>
    <x v="0"/>
    <x v="0"/>
    <x v="0"/>
  </r>
  <r>
    <x v="5"/>
    <s v=" ORÇAMENTO"/>
    <x v="13"/>
    <d v="2024-10-01T00:00:00"/>
    <d v="2024-10-01T00:00:00"/>
    <s v="Orçamento"/>
    <s v="1 | 1"/>
    <x v="8"/>
    <x v="0"/>
    <n v="0"/>
    <x v="7"/>
    <x v="7"/>
    <s v="7401"/>
    <x v="13"/>
    <x v="3"/>
    <x v="1"/>
    <n v="5001"/>
    <x v="16"/>
    <n v="5001"/>
    <s v="ORÇAMENTO"/>
    <x v="0"/>
    <x v="0"/>
    <x v="0"/>
    <x v="0"/>
    <x v="0"/>
    <x v="0"/>
  </r>
  <r>
    <x v="5"/>
    <s v=" ORÇAMENTO"/>
    <x v="13"/>
    <d v="2024-10-01T00:00:00"/>
    <d v="2024-10-01T00:00:00"/>
    <s v="Orçamento"/>
    <s v="1 | 1"/>
    <x v="8"/>
    <x v="0"/>
    <n v="3.8793585330973612"/>
    <x v="72"/>
    <x v="71"/>
    <s v="910"/>
    <x v="0"/>
    <x v="3"/>
    <x v="1"/>
    <n v="2001"/>
    <x v="0"/>
    <n v="2001"/>
    <s v="ORÇAMENTO"/>
    <x v="1"/>
    <x v="0"/>
    <x v="2"/>
    <x v="2"/>
    <x v="15"/>
    <x v="15"/>
  </r>
  <r>
    <x v="5"/>
    <s v=" ORÇAMENTO"/>
    <x v="13"/>
    <d v="2024-10-01T00:00:00"/>
    <d v="2024-10-01T00:00:00"/>
    <s v="Orçamento"/>
    <s v="1 | 1"/>
    <x v="8"/>
    <x v="0"/>
    <n v="12.5"/>
    <x v="93"/>
    <x v="92"/>
    <s v="12959"/>
    <x v="9"/>
    <x v="3"/>
    <x v="1"/>
    <n v="8006"/>
    <x v="10"/>
    <n v="8006"/>
    <s v="ORÇAMENTO"/>
    <x v="0"/>
    <x v="0"/>
    <x v="0"/>
    <x v="0"/>
    <x v="0"/>
    <x v="0"/>
  </r>
  <r>
    <x v="5"/>
    <s v=" ORÇAMENTO"/>
    <x v="13"/>
    <d v="2024-10-01T00:00:00"/>
    <d v="2024-10-01T00:00:00"/>
    <s v="Orçamento"/>
    <s v="1 | 1"/>
    <x v="8"/>
    <x v="0"/>
    <n v="13"/>
    <x v="14"/>
    <x v="14"/>
    <s v="6438"/>
    <x v="2"/>
    <x v="3"/>
    <x v="1"/>
    <n v="4004"/>
    <x v="2"/>
    <n v="4004"/>
    <s v="ORÇAMENTO"/>
    <x v="0"/>
    <x v="0"/>
    <x v="0"/>
    <x v="0"/>
    <x v="9"/>
    <x v="9"/>
  </r>
  <r>
    <x v="5"/>
    <s v=" ORÇAMENTO"/>
    <x v="13"/>
    <d v="2024-10-01T00:00:00"/>
    <d v="2024-10-01T00:00:00"/>
    <s v="Orçamento"/>
    <s v="1 | 1"/>
    <x v="8"/>
    <x v="0"/>
    <n v="13"/>
    <x v="14"/>
    <x v="14"/>
    <s v="6439"/>
    <x v="2"/>
    <x v="3"/>
    <x v="1"/>
    <n v="4004"/>
    <x v="2"/>
    <n v="4004"/>
    <s v="ORÇAMENTO"/>
    <x v="0"/>
    <x v="0"/>
    <x v="0"/>
    <x v="0"/>
    <x v="9"/>
    <x v="9"/>
  </r>
  <r>
    <x v="5"/>
    <s v=" ORÇAMENTO"/>
    <x v="13"/>
    <d v="2024-10-01T00:00:00"/>
    <d v="2024-10-01T00:00:00"/>
    <s v="Orçamento"/>
    <s v="1 | 1"/>
    <x v="8"/>
    <x v="0"/>
    <n v="20"/>
    <x v="45"/>
    <x v="44"/>
    <s v="13509"/>
    <x v="9"/>
    <x v="3"/>
    <x v="1"/>
    <n v="8006"/>
    <x v="10"/>
    <n v="8006"/>
    <s v="ORÇAMENTO"/>
    <x v="0"/>
    <x v="0"/>
    <x v="11"/>
    <x v="11"/>
    <x v="17"/>
    <x v="17"/>
  </r>
  <r>
    <x v="5"/>
    <s v=" ORÇAMENTO"/>
    <x v="13"/>
    <d v="2024-10-01T00:00:00"/>
    <d v="2024-10-01T00:00:00"/>
    <s v="Orçamento"/>
    <s v="1 | 1"/>
    <x v="8"/>
    <x v="0"/>
    <n v="21.14563169356904"/>
    <x v="151"/>
    <x v="148"/>
    <s v="9844"/>
    <x v="10"/>
    <x v="3"/>
    <x v="1"/>
    <n v="7001"/>
    <x v="11"/>
    <n v="7001"/>
    <s v="ORÇAMENTO"/>
    <x v="0"/>
    <x v="0"/>
    <x v="9"/>
    <x v="9"/>
    <x v="12"/>
    <x v="12"/>
  </r>
  <r>
    <x v="5"/>
    <s v=" ORÇAMENTO"/>
    <x v="13"/>
    <d v="2024-10-01T00:00:00"/>
    <d v="2024-10-01T00:00:00"/>
    <s v="Orçamento"/>
    <s v="1 | 1"/>
    <x v="8"/>
    <x v="0"/>
    <n v="25"/>
    <x v="121"/>
    <x v="119"/>
    <s v="6730"/>
    <x v="2"/>
    <x v="3"/>
    <x v="1"/>
    <n v="4004"/>
    <x v="2"/>
    <n v="4004"/>
    <s v="ORÇAMENTO"/>
    <x v="0"/>
    <x v="0"/>
    <x v="0"/>
    <x v="0"/>
    <x v="9"/>
    <x v="9"/>
  </r>
  <r>
    <x v="5"/>
    <s v=" ORÇAMENTO"/>
    <x v="13"/>
    <d v="2024-10-01T00:00:00"/>
    <d v="2024-10-01T00:00:00"/>
    <s v="Orçamento"/>
    <s v="1 | 1"/>
    <x v="8"/>
    <x v="0"/>
    <n v="25"/>
    <x v="121"/>
    <x v="119"/>
    <s v="6731"/>
    <x v="2"/>
    <x v="3"/>
    <x v="1"/>
    <n v="4004"/>
    <x v="2"/>
    <n v="4004"/>
    <s v="ORÇAMENTO"/>
    <x v="0"/>
    <x v="0"/>
    <x v="0"/>
    <x v="0"/>
    <x v="9"/>
    <x v="9"/>
  </r>
  <r>
    <x v="5"/>
    <s v=" ORÇAMENTO"/>
    <x v="13"/>
    <d v="2024-10-01T00:00:00"/>
    <d v="2024-10-01T00:00:00"/>
    <s v="Orçamento"/>
    <s v="1 | 1"/>
    <x v="8"/>
    <x v="0"/>
    <n v="25"/>
    <x v="121"/>
    <x v="119"/>
    <s v="6732"/>
    <x v="2"/>
    <x v="3"/>
    <x v="1"/>
    <n v="4004"/>
    <x v="2"/>
    <n v="4004"/>
    <s v="ORÇAMENTO"/>
    <x v="0"/>
    <x v="0"/>
    <x v="0"/>
    <x v="0"/>
    <x v="9"/>
    <x v="9"/>
  </r>
  <r>
    <x v="5"/>
    <s v=" ORÇAMENTO"/>
    <x v="13"/>
    <d v="2024-10-01T00:00:00"/>
    <d v="2024-10-01T00:00:00"/>
    <s v="Orçamento"/>
    <s v="1 | 1"/>
    <x v="8"/>
    <x v="0"/>
    <n v="25"/>
    <x v="71"/>
    <x v="70"/>
    <s v="6909"/>
    <x v="2"/>
    <x v="3"/>
    <x v="1"/>
    <n v="4004"/>
    <x v="2"/>
    <n v="4004"/>
    <s v="ORÇAMENTO"/>
    <x v="0"/>
    <x v="0"/>
    <x v="0"/>
    <x v="0"/>
    <x v="9"/>
    <x v="9"/>
  </r>
  <r>
    <x v="5"/>
    <s v=" ORÇAMENTO"/>
    <x v="13"/>
    <d v="2024-10-01T00:00:00"/>
    <d v="2024-10-01T00:00:00"/>
    <s v="Orçamento"/>
    <s v="1 | 1"/>
    <x v="8"/>
    <x v="0"/>
    <n v="25"/>
    <x v="71"/>
    <x v="70"/>
    <s v="6910"/>
    <x v="2"/>
    <x v="3"/>
    <x v="1"/>
    <n v="4004"/>
    <x v="2"/>
    <n v="4004"/>
    <s v="ORÇAMENTO"/>
    <x v="0"/>
    <x v="0"/>
    <x v="0"/>
    <x v="0"/>
    <x v="9"/>
    <x v="9"/>
  </r>
  <r>
    <x v="5"/>
    <s v=" ORÇAMENTO"/>
    <x v="13"/>
    <d v="2024-10-01T00:00:00"/>
    <d v="2024-10-01T00:00:00"/>
    <s v="Orçamento"/>
    <s v="1 | 1"/>
    <x v="8"/>
    <x v="0"/>
    <n v="25"/>
    <x v="71"/>
    <x v="70"/>
    <s v="6911"/>
    <x v="2"/>
    <x v="3"/>
    <x v="1"/>
    <n v="4004"/>
    <x v="2"/>
    <n v="4004"/>
    <s v="ORÇAMENTO"/>
    <x v="0"/>
    <x v="0"/>
    <x v="0"/>
    <x v="0"/>
    <x v="9"/>
    <x v="9"/>
  </r>
  <r>
    <x v="5"/>
    <s v=" ORÇAMENTO"/>
    <x v="13"/>
    <d v="2024-10-01T00:00:00"/>
    <d v="2024-10-01T00:00:00"/>
    <s v="Orçamento"/>
    <s v="1 | 1"/>
    <x v="8"/>
    <x v="0"/>
    <n v="26.04"/>
    <x v="138"/>
    <x v="136"/>
    <s v="10759"/>
    <x v="3"/>
    <x v="3"/>
    <x v="1"/>
    <n v="7004"/>
    <x v="3"/>
    <n v="7004"/>
    <s v="ORÇAMENTO"/>
    <x v="0"/>
    <x v="0"/>
    <x v="9"/>
    <x v="9"/>
    <x v="18"/>
    <x v="18"/>
  </r>
  <r>
    <x v="5"/>
    <s v=" ORÇAMENTO"/>
    <x v="13"/>
    <d v="2024-10-01T00:00:00"/>
    <d v="2024-10-01T00:00:00"/>
    <s v="Orçamento"/>
    <s v="1 | 1"/>
    <x v="8"/>
    <x v="0"/>
    <n v="31.085482513085083"/>
    <x v="102"/>
    <x v="101"/>
    <s v="12540"/>
    <x v="9"/>
    <x v="3"/>
    <x v="1"/>
    <n v="8006"/>
    <x v="10"/>
    <n v="8006"/>
    <s v="ORÇAMENTO"/>
    <x v="1"/>
    <x v="0"/>
    <x v="2"/>
    <x v="2"/>
    <x v="15"/>
    <x v="15"/>
  </r>
  <r>
    <x v="5"/>
    <s v=" ORÇAMENTO"/>
    <x v="13"/>
    <d v="2024-10-01T00:00:00"/>
    <d v="2024-10-01T00:00:00"/>
    <s v="Orçamento"/>
    <s v="1 | 1"/>
    <x v="8"/>
    <x v="0"/>
    <n v="31.085482513085083"/>
    <x v="102"/>
    <x v="101"/>
    <s v="3873"/>
    <x v="15"/>
    <x v="3"/>
    <x v="1"/>
    <n v="3005"/>
    <x v="18"/>
    <n v="3005"/>
    <s v="ORÇAMENTO"/>
    <x v="1"/>
    <x v="0"/>
    <x v="2"/>
    <x v="2"/>
    <x v="15"/>
    <x v="15"/>
  </r>
  <r>
    <x v="5"/>
    <s v=" ORÇAMENTO"/>
    <x v="13"/>
    <d v="2024-10-01T00:00:00"/>
    <d v="2024-10-01T00:00:00"/>
    <s v="Orçamento"/>
    <s v="1 | 1"/>
    <x v="8"/>
    <x v="0"/>
    <n v="31.8301464"/>
    <x v="32"/>
    <x v="32"/>
    <s v="10595"/>
    <x v="3"/>
    <x v="3"/>
    <x v="1"/>
    <n v="7004"/>
    <x v="3"/>
    <n v="7004"/>
    <s v="ORÇAMENTO"/>
    <x v="1"/>
    <x v="0"/>
    <x v="2"/>
    <x v="2"/>
    <x v="2"/>
    <x v="2"/>
  </r>
  <r>
    <x v="5"/>
    <s v=" ORÇAMENTO"/>
    <x v="13"/>
    <d v="2024-10-01T00:00:00"/>
    <d v="2024-10-01T00:00:00"/>
    <s v="Orçamento"/>
    <s v="1 | 1"/>
    <x v="8"/>
    <x v="0"/>
    <n v="34.714078696942508"/>
    <x v="128"/>
    <x v="126"/>
    <s v="7575"/>
    <x v="18"/>
    <x v="3"/>
    <x v="1"/>
    <n v="5002"/>
    <x v="21"/>
    <n v="5002"/>
    <s v="ORÇAMENTO"/>
    <x v="0"/>
    <x v="0"/>
    <x v="9"/>
    <x v="9"/>
    <x v="18"/>
    <x v="18"/>
  </r>
  <r>
    <x v="5"/>
    <s v=" ORÇAMENTO"/>
    <x v="13"/>
    <d v="2024-10-01T00:00:00"/>
    <d v="2024-10-01T00:00:00"/>
    <s v="Orçamento"/>
    <s v="1 | 1"/>
    <x v="8"/>
    <x v="0"/>
    <n v="37.5"/>
    <x v="34"/>
    <x v="34"/>
    <s v="13259"/>
    <x v="9"/>
    <x v="3"/>
    <x v="1"/>
    <n v="8006"/>
    <x v="10"/>
    <n v="8006"/>
    <s v="ORÇAMENTO"/>
    <x v="0"/>
    <x v="0"/>
    <x v="0"/>
    <x v="0"/>
    <x v="0"/>
    <x v="0"/>
  </r>
  <r>
    <x v="5"/>
    <s v=" ORÇAMENTO"/>
    <x v="13"/>
    <d v="2024-10-01T00:00:00"/>
    <d v="2024-10-01T00:00:00"/>
    <s v="Orçamento"/>
    <s v="1 | 1"/>
    <x v="8"/>
    <x v="0"/>
    <n v="46.628223769627617"/>
    <x v="102"/>
    <x v="101"/>
    <s v="10414"/>
    <x v="10"/>
    <x v="3"/>
    <x v="1"/>
    <n v="7003"/>
    <x v="14"/>
    <n v="7003"/>
    <s v="ORÇAMENTO"/>
    <x v="1"/>
    <x v="0"/>
    <x v="2"/>
    <x v="2"/>
    <x v="15"/>
    <x v="15"/>
  </r>
  <r>
    <x v="5"/>
    <s v=" ORÇAMENTO"/>
    <x v="13"/>
    <d v="2024-10-01T00:00:00"/>
    <d v="2024-10-01T00:00:00"/>
    <s v="Orçamento"/>
    <s v="1 | 1"/>
    <x v="8"/>
    <x v="0"/>
    <n v="46.628223769627617"/>
    <x v="102"/>
    <x v="101"/>
    <s v="11636"/>
    <x v="4"/>
    <x v="3"/>
    <x v="1"/>
    <n v="8002"/>
    <x v="4"/>
    <n v="8002"/>
    <s v="ORÇAMENTO"/>
    <x v="1"/>
    <x v="0"/>
    <x v="2"/>
    <x v="2"/>
    <x v="15"/>
    <x v="15"/>
  </r>
  <r>
    <x v="5"/>
    <s v=" ORÇAMENTO"/>
    <x v="13"/>
    <d v="2024-10-01T00:00:00"/>
    <d v="2024-10-01T00:00:00"/>
    <s v="Orçamento"/>
    <s v="1 | 1"/>
    <x v="8"/>
    <x v="0"/>
    <n v="49.446592725046948"/>
    <x v="126"/>
    <x v="124"/>
    <s v="5744"/>
    <x v="12"/>
    <x v="3"/>
    <x v="1"/>
    <n v="4003"/>
    <x v="13"/>
    <n v="4003"/>
    <s v="ORÇAMENTO"/>
    <x v="0"/>
    <x v="0"/>
    <x v="9"/>
    <x v="9"/>
    <x v="22"/>
    <x v="22"/>
  </r>
  <r>
    <x v="5"/>
    <s v=" ORÇAMENTO"/>
    <x v="13"/>
    <d v="2024-10-01T00:00:00"/>
    <d v="2024-10-01T00:00:00"/>
    <s v="Orçamento"/>
    <s v="1 | 1"/>
    <x v="8"/>
    <x v="0"/>
    <n v="57.972321140000005"/>
    <x v="32"/>
    <x v="32"/>
    <s v="9346"/>
    <x v="10"/>
    <x v="3"/>
    <x v="1"/>
    <n v="7001"/>
    <x v="11"/>
    <n v="7001"/>
    <s v="ORÇAMENTO"/>
    <x v="1"/>
    <x v="0"/>
    <x v="2"/>
    <x v="2"/>
    <x v="2"/>
    <x v="2"/>
  </r>
  <r>
    <x v="5"/>
    <s v=" ORÇAMENTO"/>
    <x v="13"/>
    <d v="2024-10-01T00:00:00"/>
    <d v="2024-10-01T00:00:00"/>
    <s v="Orçamento"/>
    <s v="1 | 1"/>
    <x v="8"/>
    <x v="0"/>
    <n v="62.170965026170165"/>
    <x v="102"/>
    <x v="101"/>
    <s v="10216"/>
    <x v="2"/>
    <x v="3"/>
    <x v="1"/>
    <n v="7002"/>
    <x v="33"/>
    <n v="7002"/>
    <s v="ORÇAMENTO"/>
    <x v="1"/>
    <x v="0"/>
    <x v="2"/>
    <x v="2"/>
    <x v="15"/>
    <x v="15"/>
  </r>
  <r>
    <x v="5"/>
    <s v=" ORÇAMENTO"/>
    <x v="13"/>
    <d v="2024-10-01T00:00:00"/>
    <d v="2024-10-01T00:00:00"/>
    <s v="Orçamento"/>
    <s v="1 | 1"/>
    <x v="8"/>
    <x v="0"/>
    <n v="62.170965026170165"/>
    <x v="102"/>
    <x v="101"/>
    <s v="4842"/>
    <x v="7"/>
    <x v="3"/>
    <x v="1"/>
    <n v="3008"/>
    <x v="26"/>
    <n v="3008"/>
    <s v="ORÇAMENTO"/>
    <x v="1"/>
    <x v="0"/>
    <x v="2"/>
    <x v="2"/>
    <x v="15"/>
    <x v="15"/>
  </r>
  <r>
    <x v="5"/>
    <s v=" ORÇAMENTO"/>
    <x v="13"/>
    <d v="2024-10-01T00:00:00"/>
    <d v="2024-10-01T00:00:00"/>
    <s v="Orçamento"/>
    <s v="1 | 1"/>
    <x v="8"/>
    <x v="0"/>
    <n v="62.170965026170165"/>
    <x v="102"/>
    <x v="101"/>
    <s v="7520"/>
    <x v="18"/>
    <x v="3"/>
    <x v="1"/>
    <n v="5002"/>
    <x v="21"/>
    <n v="5002"/>
    <s v="ORÇAMENTO"/>
    <x v="1"/>
    <x v="0"/>
    <x v="2"/>
    <x v="2"/>
    <x v="15"/>
    <x v="15"/>
  </r>
  <r>
    <x v="5"/>
    <s v=" ORÇAMENTO"/>
    <x v="13"/>
    <d v="2024-10-01T00:00:00"/>
    <d v="2024-10-01T00:00:00"/>
    <s v="Orçamento"/>
    <s v="1 | 1"/>
    <x v="8"/>
    <x v="0"/>
    <n v="62.170965026170165"/>
    <x v="102"/>
    <x v="101"/>
    <s v="8058"/>
    <x v="2"/>
    <x v="3"/>
    <x v="1"/>
    <n v="5005"/>
    <x v="32"/>
    <n v="5005"/>
    <s v="ORÇAMENTO"/>
    <x v="1"/>
    <x v="0"/>
    <x v="2"/>
    <x v="2"/>
    <x v="15"/>
    <x v="15"/>
  </r>
  <r>
    <x v="5"/>
    <s v=" ORÇAMENTO"/>
    <x v="13"/>
    <d v="2024-10-01T00:00:00"/>
    <d v="2024-10-01T00:00:00"/>
    <s v="Orçamento"/>
    <s v="1 | 1"/>
    <x v="8"/>
    <x v="0"/>
    <n v="69.928552433084505"/>
    <x v="32"/>
    <x v="32"/>
    <s v="4794"/>
    <x v="7"/>
    <x v="3"/>
    <x v="1"/>
    <n v="3008"/>
    <x v="26"/>
    <n v="3008"/>
    <s v="ORÇAMENTO"/>
    <x v="1"/>
    <x v="0"/>
    <x v="2"/>
    <x v="2"/>
    <x v="2"/>
    <x v="2"/>
  </r>
  <r>
    <x v="5"/>
    <s v=" ORÇAMENTO"/>
    <x v="13"/>
    <d v="2024-10-01T00:00:00"/>
    <d v="2024-10-01T00:00:00"/>
    <s v="Orçamento"/>
    <s v="1 | 1"/>
    <x v="8"/>
    <x v="0"/>
    <n v="71.38209599999999"/>
    <x v="32"/>
    <x v="32"/>
    <s v="8002"/>
    <x v="2"/>
    <x v="3"/>
    <x v="1"/>
    <n v="5005"/>
    <x v="32"/>
    <n v="5005"/>
    <s v="ORÇAMENTO"/>
    <x v="1"/>
    <x v="0"/>
    <x v="2"/>
    <x v="2"/>
    <x v="2"/>
    <x v="2"/>
  </r>
  <r>
    <x v="5"/>
    <s v=" ORÇAMENTO"/>
    <x v="13"/>
    <d v="2024-10-01T00:00:00"/>
    <d v="2024-10-01T00:00:00"/>
    <s v="Orçamento"/>
    <s v="1 | 1"/>
    <x v="8"/>
    <x v="0"/>
    <n v="75"/>
    <x v="111"/>
    <x v="109"/>
    <s v="10892"/>
    <x v="3"/>
    <x v="3"/>
    <x v="1"/>
    <n v="7004"/>
    <x v="3"/>
    <n v="7004"/>
    <s v="ORÇAMENTO"/>
    <x v="0"/>
    <x v="0"/>
    <x v="0"/>
    <x v="0"/>
    <x v="9"/>
    <x v="9"/>
  </r>
  <r>
    <x v="5"/>
    <s v=" ORÇAMENTO"/>
    <x v="13"/>
    <d v="2024-10-01T00:00:00"/>
    <d v="2024-10-01T00:00:00"/>
    <s v="Orçamento"/>
    <s v="1 | 1"/>
    <x v="8"/>
    <x v="0"/>
    <n v="80"/>
    <x v="34"/>
    <x v="34"/>
    <s v="11894"/>
    <x v="4"/>
    <x v="3"/>
    <x v="1"/>
    <n v="8002"/>
    <x v="4"/>
    <n v="8002"/>
    <s v="ORÇAMENTO"/>
    <x v="0"/>
    <x v="0"/>
    <x v="0"/>
    <x v="0"/>
    <x v="0"/>
    <x v="0"/>
  </r>
  <r>
    <x v="5"/>
    <s v=" ORÇAMENTO"/>
    <x v="13"/>
    <d v="2024-10-01T00:00:00"/>
    <d v="2024-10-01T00:00:00"/>
    <s v="Orçamento"/>
    <s v="1 | 1"/>
    <x v="8"/>
    <x v="0"/>
    <n v="81.888180000000006"/>
    <x v="32"/>
    <x v="32"/>
    <s v="8001"/>
    <x v="2"/>
    <x v="3"/>
    <x v="1"/>
    <n v="5005"/>
    <x v="32"/>
    <n v="5005"/>
    <s v="ORÇAMENTO"/>
    <x v="1"/>
    <x v="0"/>
    <x v="2"/>
    <x v="2"/>
    <x v="2"/>
    <x v="2"/>
  </r>
  <r>
    <x v="5"/>
    <s v=" ORÇAMENTO"/>
    <x v="13"/>
    <d v="2024-10-01T00:00:00"/>
    <d v="2024-10-01T00:00:00"/>
    <s v="Orçamento"/>
    <s v="1 | 1"/>
    <x v="8"/>
    <x v="0"/>
    <n v="88.17"/>
    <x v="86"/>
    <x v="85"/>
    <s v="10941"/>
    <x v="3"/>
    <x v="3"/>
    <x v="1"/>
    <n v="7004"/>
    <x v="3"/>
    <n v="7004"/>
    <s v="ORÇAMENTO"/>
    <x v="0"/>
    <x v="0"/>
    <x v="0"/>
    <x v="0"/>
    <x v="0"/>
    <x v="0"/>
  </r>
  <r>
    <x v="5"/>
    <s v=" ORÇAMENTO"/>
    <x v="13"/>
    <d v="2024-10-01T00:00:00"/>
    <d v="2024-10-01T00:00:00"/>
    <s v="Orçamento"/>
    <s v="1 | 1"/>
    <x v="8"/>
    <x v="0"/>
    <n v="89"/>
    <x v="99"/>
    <x v="98"/>
    <s v="7310"/>
    <x v="13"/>
    <x v="3"/>
    <x v="1"/>
    <n v="5001"/>
    <x v="16"/>
    <n v="5001"/>
    <s v="ORÇAMENTO"/>
    <x v="0"/>
    <x v="0"/>
    <x v="0"/>
    <x v="0"/>
    <x v="10"/>
    <x v="10"/>
  </r>
  <r>
    <x v="5"/>
    <s v=" ORÇAMENTO"/>
    <x v="13"/>
    <d v="2024-10-01T00:00:00"/>
    <d v="2024-10-01T00:00:00"/>
    <s v="Orçamento"/>
    <s v="1 | 1"/>
    <x v="8"/>
    <x v="0"/>
    <n v="89"/>
    <x v="99"/>
    <x v="98"/>
    <s v="7311"/>
    <x v="13"/>
    <x v="3"/>
    <x v="1"/>
    <n v="5001"/>
    <x v="16"/>
    <n v="5001"/>
    <s v="ORÇAMENTO"/>
    <x v="0"/>
    <x v="0"/>
    <x v="0"/>
    <x v="0"/>
    <x v="10"/>
    <x v="10"/>
  </r>
  <r>
    <x v="5"/>
    <s v=" ORÇAMENTO"/>
    <x v="13"/>
    <d v="2024-10-01T00:00:00"/>
    <d v="2024-10-01T00:00:00"/>
    <s v="Orçamento"/>
    <s v="1 | 1"/>
    <x v="8"/>
    <x v="0"/>
    <n v="100"/>
    <x v="63"/>
    <x v="62"/>
    <s v="4888"/>
    <x v="7"/>
    <x v="3"/>
    <x v="1"/>
    <n v="3008"/>
    <x v="26"/>
    <n v="3008"/>
    <s v="ORÇAMENTO"/>
    <x v="0"/>
    <x v="0"/>
    <x v="9"/>
    <x v="9"/>
    <x v="18"/>
    <x v="18"/>
  </r>
  <r>
    <x v="5"/>
    <s v=" ORÇAMENTO"/>
    <x v="13"/>
    <d v="2024-10-01T00:00:00"/>
    <d v="2024-10-01T00:00:00"/>
    <s v="Orçamento"/>
    <s v="1 | 1"/>
    <x v="8"/>
    <x v="0"/>
    <n v="100"/>
    <x v="43"/>
    <x v="43"/>
    <s v="12813"/>
    <x v="9"/>
    <x v="3"/>
    <x v="1"/>
    <n v="8006"/>
    <x v="10"/>
    <n v="8006"/>
    <s v="ORÇAMENTO"/>
    <x v="0"/>
    <x v="0"/>
    <x v="0"/>
    <x v="0"/>
    <x v="9"/>
    <x v="9"/>
  </r>
  <r>
    <x v="5"/>
    <s v=" ORÇAMENTO"/>
    <x v="13"/>
    <d v="2024-10-01T00:00:00"/>
    <d v="2024-10-01T00:00:00"/>
    <s v="Orçamento"/>
    <s v="1 | 1"/>
    <x v="8"/>
    <x v="0"/>
    <n v="100"/>
    <x v="7"/>
    <x v="7"/>
    <s v="11482"/>
    <x v="14"/>
    <x v="3"/>
    <x v="1"/>
    <n v="8001"/>
    <x v="17"/>
    <n v="8001"/>
    <s v="ORÇAMENTO"/>
    <x v="0"/>
    <x v="0"/>
    <x v="0"/>
    <x v="0"/>
    <x v="0"/>
    <x v="0"/>
  </r>
  <r>
    <x v="5"/>
    <s v=" ORÇAMENTO"/>
    <x v="13"/>
    <d v="2024-10-01T00:00:00"/>
    <d v="2024-10-01T00:00:00"/>
    <s v="Orçamento"/>
    <s v="1 | 1"/>
    <x v="8"/>
    <x v="0"/>
    <n v="100"/>
    <x v="7"/>
    <x v="7"/>
    <s v="11984"/>
    <x v="4"/>
    <x v="3"/>
    <x v="1"/>
    <n v="8002"/>
    <x v="4"/>
    <n v="8002"/>
    <s v="ORÇAMENTO"/>
    <x v="0"/>
    <x v="0"/>
    <x v="0"/>
    <x v="0"/>
    <x v="0"/>
    <x v="0"/>
  </r>
  <r>
    <x v="5"/>
    <s v=" ORÇAMENTO"/>
    <x v="13"/>
    <d v="2024-10-01T00:00:00"/>
    <d v="2024-10-01T00:00:00"/>
    <s v="Orçamento"/>
    <s v="1 | 1"/>
    <x v="8"/>
    <x v="0"/>
    <n v="103.89790780001218"/>
    <x v="130"/>
    <x v="128"/>
    <s v="10728"/>
    <x v="3"/>
    <x v="3"/>
    <x v="1"/>
    <n v="7004"/>
    <x v="3"/>
    <n v="7004"/>
    <s v="ORÇAMENTO"/>
    <x v="0"/>
    <x v="0"/>
    <x v="9"/>
    <x v="9"/>
    <x v="22"/>
    <x v="22"/>
  </r>
  <r>
    <x v="5"/>
    <s v=" ORÇAMENTO"/>
    <x v="13"/>
    <d v="2024-10-01T00:00:00"/>
    <d v="2024-10-01T00:00:00"/>
    <s v="Orçamento"/>
    <s v="1 | 1"/>
    <x v="8"/>
    <x v="0"/>
    <n v="105.72815846784522"/>
    <x v="127"/>
    <x v="125"/>
    <s v="9044"/>
    <x v="6"/>
    <x v="3"/>
    <x v="1"/>
    <n v="6002"/>
    <x v="9"/>
    <n v="6002"/>
    <s v="ORÇAMENTO"/>
    <x v="0"/>
    <x v="0"/>
    <x v="9"/>
    <x v="9"/>
    <x v="12"/>
    <x v="12"/>
  </r>
  <r>
    <x v="5"/>
    <s v=" ORÇAMENTO"/>
    <x v="13"/>
    <d v="2024-10-01T00:00:00"/>
    <d v="2024-10-01T00:00:00"/>
    <s v="Orçamento"/>
    <s v="1 | 1"/>
    <x v="8"/>
    <x v="0"/>
    <n v="105.72815846784522"/>
    <x v="129"/>
    <x v="127"/>
    <s v="5782"/>
    <x v="12"/>
    <x v="3"/>
    <x v="1"/>
    <n v="4003"/>
    <x v="13"/>
    <n v="4003"/>
    <s v="ORÇAMENTO"/>
    <x v="0"/>
    <x v="0"/>
    <x v="9"/>
    <x v="9"/>
    <x v="22"/>
    <x v="22"/>
  </r>
  <r>
    <x v="5"/>
    <s v=" ORÇAMENTO"/>
    <x v="13"/>
    <d v="2024-10-01T00:00:00"/>
    <d v="2024-10-01T00:00:00"/>
    <s v="Orçamento"/>
    <s v="1 | 1"/>
    <x v="8"/>
    <x v="0"/>
    <n v="106.88700800000001"/>
    <x v="21"/>
    <x v="21"/>
    <s v="12492"/>
    <x v="9"/>
    <x v="3"/>
    <x v="1"/>
    <n v="8006"/>
    <x v="10"/>
    <n v="8006"/>
    <s v="ORÇAMENTO"/>
    <x v="1"/>
    <x v="0"/>
    <x v="2"/>
    <x v="2"/>
    <x v="2"/>
    <x v="2"/>
  </r>
  <r>
    <x v="5"/>
    <s v=" ORÇAMENTO"/>
    <x v="13"/>
    <d v="2024-10-01T00:00:00"/>
    <d v="2024-10-01T00:00:00"/>
    <s v="Orçamento"/>
    <s v="1 | 1"/>
    <x v="8"/>
    <x v="0"/>
    <n v="108.79918879579779"/>
    <x v="102"/>
    <x v="101"/>
    <s v="7762"/>
    <x v="2"/>
    <x v="3"/>
    <x v="1"/>
    <n v="5003"/>
    <x v="31"/>
    <n v="5003"/>
    <s v="ORÇAMENTO"/>
    <x v="1"/>
    <x v="0"/>
    <x v="2"/>
    <x v="2"/>
    <x v="15"/>
    <x v="15"/>
  </r>
  <r>
    <x v="5"/>
    <s v=" ORÇAMENTO"/>
    <x v="13"/>
    <d v="2024-10-01T00:00:00"/>
    <d v="2024-10-01T00:00:00"/>
    <s v="Orçamento"/>
    <s v="1 | 1"/>
    <x v="8"/>
    <x v="0"/>
    <n v="124.34193005234032"/>
    <x v="102"/>
    <x v="101"/>
    <s v="11129"/>
    <x v="14"/>
    <x v="3"/>
    <x v="1"/>
    <n v="8001"/>
    <x v="17"/>
    <n v="8001"/>
    <s v="ORÇAMENTO"/>
    <x v="1"/>
    <x v="0"/>
    <x v="2"/>
    <x v="2"/>
    <x v="15"/>
    <x v="15"/>
  </r>
  <r>
    <x v="5"/>
    <s v=" ORÇAMENTO"/>
    <x v="13"/>
    <d v="2024-10-01T00:00:00"/>
    <d v="2024-10-01T00:00:00"/>
    <s v="Orçamento"/>
    <s v="1 | 1"/>
    <x v="8"/>
    <x v="0"/>
    <n v="124.34193005234033"/>
    <x v="102"/>
    <x v="101"/>
    <s v="4117"/>
    <x v="8"/>
    <x v="3"/>
    <x v="1"/>
    <n v="3006"/>
    <x v="8"/>
    <n v="3006"/>
    <s v="ORÇAMENTO"/>
    <x v="1"/>
    <x v="0"/>
    <x v="2"/>
    <x v="2"/>
    <x v="15"/>
    <x v="15"/>
  </r>
  <r>
    <x v="5"/>
    <s v=" ORÇAMENTO"/>
    <x v="13"/>
    <d v="2024-10-01T00:00:00"/>
    <d v="2024-10-01T00:00:00"/>
    <s v="Orçamento"/>
    <s v="1 | 1"/>
    <x v="8"/>
    <x v="0"/>
    <n v="125"/>
    <x v="42"/>
    <x v="42"/>
    <s v="10900"/>
    <x v="3"/>
    <x v="3"/>
    <x v="1"/>
    <n v="7004"/>
    <x v="3"/>
    <n v="7004"/>
    <s v="ORÇAMENTO"/>
    <x v="0"/>
    <x v="0"/>
    <x v="0"/>
    <x v="0"/>
    <x v="9"/>
    <x v="9"/>
  </r>
  <r>
    <x v="5"/>
    <s v=" ORÇAMENTO"/>
    <x v="13"/>
    <d v="2024-10-01T00:00:00"/>
    <d v="2024-10-01T00:00:00"/>
    <s v="Orçamento"/>
    <s v="1 | 1"/>
    <x v="8"/>
    <x v="0"/>
    <n v="125"/>
    <x v="45"/>
    <x v="44"/>
    <s v="13508"/>
    <x v="9"/>
    <x v="3"/>
    <x v="1"/>
    <n v="8006"/>
    <x v="10"/>
    <n v="8006"/>
    <s v="ORÇAMENTO"/>
    <x v="0"/>
    <x v="0"/>
    <x v="11"/>
    <x v="11"/>
    <x v="17"/>
    <x v="17"/>
  </r>
  <r>
    <x v="5"/>
    <s v=" ORÇAMENTO"/>
    <x v="13"/>
    <d v="2024-10-01T00:00:00"/>
    <d v="2024-10-01T00:00:00"/>
    <s v="Orçamento"/>
    <s v="1 | 1"/>
    <x v="8"/>
    <x v="0"/>
    <n v="125.99916444831939"/>
    <x v="151"/>
    <x v="148"/>
    <s v="9843"/>
    <x v="10"/>
    <x v="3"/>
    <x v="1"/>
    <n v="7001"/>
    <x v="11"/>
    <n v="7001"/>
    <s v="ORÇAMENTO"/>
    <x v="0"/>
    <x v="0"/>
    <x v="9"/>
    <x v="9"/>
    <x v="12"/>
    <x v="12"/>
  </r>
  <r>
    <x v="5"/>
    <s v=" ORÇAMENTO"/>
    <x v="13"/>
    <d v="2024-10-01T00:00:00"/>
    <d v="2024-10-01T00:00:00"/>
    <s v="Orçamento"/>
    <s v="1 | 1"/>
    <x v="8"/>
    <x v="0"/>
    <n v="133"/>
    <x v="34"/>
    <x v="34"/>
    <s v="11169"/>
    <x v="14"/>
    <x v="3"/>
    <x v="1"/>
    <n v="8001"/>
    <x v="17"/>
    <n v="8001"/>
    <s v="ORÇAMENTO"/>
    <x v="0"/>
    <x v="0"/>
    <x v="0"/>
    <x v="0"/>
    <x v="0"/>
    <x v="0"/>
  </r>
  <r>
    <x v="5"/>
    <s v=" ORÇAMENTO"/>
    <x v="13"/>
    <d v="2024-10-01T00:00:00"/>
    <d v="2024-10-01T00:00:00"/>
    <s v="Orçamento"/>
    <s v="1 | 1"/>
    <x v="8"/>
    <x v="0"/>
    <n v="133.33333333333334"/>
    <x v="45"/>
    <x v="44"/>
    <s v="13507"/>
    <x v="9"/>
    <x v="3"/>
    <x v="1"/>
    <n v="8006"/>
    <x v="10"/>
    <n v="8006"/>
    <s v="ORÇAMENTO"/>
    <x v="0"/>
    <x v="0"/>
    <x v="11"/>
    <x v="11"/>
    <x v="17"/>
    <x v="17"/>
  </r>
  <r>
    <x v="5"/>
    <s v=" ORÇAMENTO"/>
    <x v="13"/>
    <d v="2024-10-01T00:00:00"/>
    <d v="2024-10-01T00:00:00"/>
    <s v="Orçamento"/>
    <s v="1 | 1"/>
    <x v="8"/>
    <x v="0"/>
    <n v="133.92233405927061"/>
    <x v="108"/>
    <x v="107"/>
    <s v="9457"/>
    <x v="10"/>
    <x v="3"/>
    <x v="1"/>
    <n v="7001"/>
    <x v="11"/>
    <n v="7001"/>
    <s v="ORÇAMENTO"/>
    <x v="0"/>
    <x v="0"/>
    <x v="9"/>
    <x v="9"/>
    <x v="12"/>
    <x v="12"/>
  </r>
  <r>
    <x v="5"/>
    <s v=" ORÇAMENTO"/>
    <x v="13"/>
    <d v="2024-10-01T00:00:00"/>
    <d v="2024-10-01T00:00:00"/>
    <s v="Orçamento"/>
    <s v="1 | 1"/>
    <x v="8"/>
    <x v="0"/>
    <n v="137.237776"/>
    <x v="32"/>
    <x v="32"/>
    <s v="8000"/>
    <x v="2"/>
    <x v="3"/>
    <x v="1"/>
    <n v="5005"/>
    <x v="32"/>
    <n v="5005"/>
    <s v="ORÇAMENTO"/>
    <x v="1"/>
    <x v="0"/>
    <x v="2"/>
    <x v="2"/>
    <x v="2"/>
    <x v="2"/>
  </r>
  <r>
    <x v="5"/>
    <s v=" ORÇAMENTO"/>
    <x v="13"/>
    <d v="2024-10-01T00:00:00"/>
    <d v="2024-10-01T00:00:00"/>
    <s v="Orçamento"/>
    <s v="1 | 1"/>
    <x v="8"/>
    <x v="0"/>
    <n v="139.88467130888287"/>
    <x v="102"/>
    <x v="101"/>
    <s v="12157"/>
    <x v="21"/>
    <x v="3"/>
    <x v="1"/>
    <n v="8003"/>
    <x v="28"/>
    <n v="8003"/>
    <s v="ORÇAMENTO"/>
    <x v="1"/>
    <x v="0"/>
    <x v="2"/>
    <x v="2"/>
    <x v="15"/>
    <x v="15"/>
  </r>
  <r>
    <x v="5"/>
    <s v=" ORÇAMENTO"/>
    <x v="13"/>
    <d v="2024-10-01T00:00:00"/>
    <d v="2024-10-01T00:00:00"/>
    <s v="Orçamento"/>
    <s v="1 | 1"/>
    <x v="8"/>
    <x v="0"/>
    <n v="140.97087795712693"/>
    <x v="46"/>
    <x v="45"/>
    <s v="9572"/>
    <x v="10"/>
    <x v="3"/>
    <x v="1"/>
    <n v="7001"/>
    <x v="11"/>
    <n v="7001"/>
    <s v="ORÇAMENTO"/>
    <x v="0"/>
    <x v="0"/>
    <x v="9"/>
    <x v="9"/>
    <x v="12"/>
    <x v="12"/>
  </r>
  <r>
    <x v="5"/>
    <s v=" ORÇAMENTO"/>
    <x v="13"/>
    <d v="2024-10-01T00:00:00"/>
    <d v="2024-10-01T00:00:00"/>
    <s v="Orçamento"/>
    <s v="1 | 1"/>
    <x v="8"/>
    <x v="0"/>
    <n v="141.38471170166335"/>
    <x v="32"/>
    <x v="32"/>
    <s v="7999"/>
    <x v="2"/>
    <x v="3"/>
    <x v="1"/>
    <n v="5005"/>
    <x v="32"/>
    <n v="5005"/>
    <s v="ORÇAMENTO"/>
    <x v="1"/>
    <x v="0"/>
    <x v="2"/>
    <x v="2"/>
    <x v="2"/>
    <x v="2"/>
  </r>
  <r>
    <x v="5"/>
    <s v=" ORÇAMENTO"/>
    <x v="13"/>
    <d v="2024-10-01T00:00:00"/>
    <d v="2024-10-01T00:00:00"/>
    <s v="Orçamento"/>
    <s v="1 | 1"/>
    <x v="8"/>
    <x v="0"/>
    <n v="150"/>
    <x v="44"/>
    <x v="43"/>
    <s v="12653"/>
    <x v="9"/>
    <x v="3"/>
    <x v="1"/>
    <n v="8006"/>
    <x v="10"/>
    <n v="8006"/>
    <s v="ORÇAMENTO"/>
    <x v="0"/>
    <x v="0"/>
    <x v="9"/>
    <x v="9"/>
    <x v="18"/>
    <x v="18"/>
  </r>
  <r>
    <x v="5"/>
    <s v=" ORÇAMENTO"/>
    <x v="13"/>
    <d v="2024-10-01T00:00:00"/>
    <d v="2024-10-01T00:00:00"/>
    <s v="Orçamento"/>
    <s v="1 | 1"/>
    <x v="8"/>
    <x v="0"/>
    <n v="155.84587354000001"/>
    <x v="32"/>
    <x v="32"/>
    <s v="10366"/>
    <x v="10"/>
    <x v="3"/>
    <x v="1"/>
    <n v="7003"/>
    <x v="14"/>
    <n v="7003"/>
    <s v="ORÇAMENTO"/>
    <x v="1"/>
    <x v="0"/>
    <x v="2"/>
    <x v="2"/>
    <x v="2"/>
    <x v="2"/>
  </r>
  <r>
    <x v="5"/>
    <s v=" ORÇAMENTO"/>
    <x v="13"/>
    <d v="2024-10-01T00:00:00"/>
    <d v="2024-10-01T00:00:00"/>
    <s v="Orçamento"/>
    <s v="1 | 1"/>
    <x v="8"/>
    <x v="0"/>
    <n v="160.330512"/>
    <x v="32"/>
    <x v="32"/>
    <s v="7998"/>
    <x v="2"/>
    <x v="3"/>
    <x v="1"/>
    <n v="5005"/>
    <x v="32"/>
    <n v="5005"/>
    <s v="ORÇAMENTO"/>
    <x v="1"/>
    <x v="0"/>
    <x v="2"/>
    <x v="2"/>
    <x v="2"/>
    <x v="2"/>
  </r>
  <r>
    <x v="5"/>
    <s v=" ORÇAMENTO"/>
    <x v="13"/>
    <d v="2024-10-01T00:00:00"/>
    <d v="2024-10-01T00:00:00"/>
    <s v="Orçamento"/>
    <s v="1 | 1"/>
    <x v="8"/>
    <x v="0"/>
    <n v="164.1230206651588"/>
    <x v="22"/>
    <x v="22"/>
    <s v="12444"/>
    <x v="9"/>
    <x v="3"/>
    <x v="1"/>
    <n v="8006"/>
    <x v="10"/>
    <n v="8006"/>
    <s v="ORÇAMENTO"/>
    <x v="1"/>
    <x v="0"/>
    <x v="2"/>
    <x v="2"/>
    <x v="13"/>
    <x v="13"/>
  </r>
  <r>
    <x v="5"/>
    <s v=" ORÇAMENTO"/>
    <x v="13"/>
    <d v="2024-10-01T00:00:00"/>
    <d v="2024-10-01T00:00:00"/>
    <s v="Orçamento"/>
    <s v="1 | 1"/>
    <x v="8"/>
    <x v="0"/>
    <n v="165"/>
    <x v="106"/>
    <x v="105"/>
    <s v="3711"/>
    <x v="20"/>
    <x v="3"/>
    <x v="1"/>
    <n v="3004"/>
    <x v="27"/>
    <n v="3004"/>
    <s v="ORÇAMENTO"/>
    <x v="0"/>
    <x v="0"/>
    <x v="2"/>
    <x v="2"/>
    <x v="15"/>
    <x v="15"/>
  </r>
  <r>
    <x v="5"/>
    <s v=" ORÇAMENTO"/>
    <x v="13"/>
    <d v="2024-10-01T00:00:00"/>
    <d v="2024-10-01T00:00:00"/>
    <s v="Orçamento"/>
    <s v="1 | 1"/>
    <x v="8"/>
    <x v="0"/>
    <n v="170"/>
    <x v="7"/>
    <x v="7"/>
    <s v="7402"/>
    <x v="13"/>
    <x v="3"/>
    <x v="1"/>
    <n v="5001"/>
    <x v="16"/>
    <n v="5001"/>
    <s v="ORÇAMENTO"/>
    <x v="0"/>
    <x v="0"/>
    <x v="0"/>
    <x v="0"/>
    <x v="0"/>
    <x v="0"/>
  </r>
  <r>
    <x v="5"/>
    <s v=" ORÇAMENTO"/>
    <x v="13"/>
    <d v="2024-10-01T00:00:00"/>
    <d v="2024-10-01T00:00:00"/>
    <s v="Orçamento"/>
    <s v="1 | 1"/>
    <x v="8"/>
    <x v="0"/>
    <n v="170.97015382196795"/>
    <x v="102"/>
    <x v="101"/>
    <s v="3223"/>
    <x v="16"/>
    <x v="3"/>
    <x v="1"/>
    <n v="3002"/>
    <x v="19"/>
    <n v="3002"/>
    <s v="ORÇAMENTO"/>
    <x v="1"/>
    <x v="0"/>
    <x v="2"/>
    <x v="2"/>
    <x v="15"/>
    <x v="15"/>
  </r>
  <r>
    <x v="5"/>
    <s v=" ORÇAMENTO"/>
    <x v="13"/>
    <d v="2024-10-01T00:00:00"/>
    <d v="2024-10-01T00:00:00"/>
    <s v="Orçamento"/>
    <s v="1 | 1"/>
    <x v="8"/>
    <x v="0"/>
    <n v="170.97015382196795"/>
    <x v="102"/>
    <x v="101"/>
    <s v="5040"/>
    <x v="17"/>
    <x v="3"/>
    <x v="1"/>
    <n v="4001"/>
    <x v="20"/>
    <n v="4001"/>
    <s v="ORÇAMENTO"/>
    <x v="1"/>
    <x v="0"/>
    <x v="2"/>
    <x v="2"/>
    <x v="15"/>
    <x v="15"/>
  </r>
  <r>
    <x v="5"/>
    <s v=" ORÇAMENTO"/>
    <x v="13"/>
    <d v="2024-10-01T00:00:00"/>
    <d v="2024-10-01T00:00:00"/>
    <s v="Orçamento"/>
    <s v="1 | 1"/>
    <x v="8"/>
    <x v="0"/>
    <n v="170.97015382196795"/>
    <x v="102"/>
    <x v="101"/>
    <s v="5628"/>
    <x v="12"/>
    <x v="3"/>
    <x v="1"/>
    <n v="4003"/>
    <x v="13"/>
    <n v="4003"/>
    <s v="ORÇAMENTO"/>
    <x v="1"/>
    <x v="0"/>
    <x v="2"/>
    <x v="2"/>
    <x v="15"/>
    <x v="15"/>
  </r>
  <r>
    <x v="5"/>
    <s v=" ORÇAMENTO"/>
    <x v="13"/>
    <d v="2024-10-01T00:00:00"/>
    <d v="2024-10-01T00:00:00"/>
    <s v="Orçamento"/>
    <s v="1 | 1"/>
    <x v="8"/>
    <x v="0"/>
    <n v="179.75"/>
    <x v="106"/>
    <x v="105"/>
    <s v="3710"/>
    <x v="20"/>
    <x v="3"/>
    <x v="1"/>
    <n v="3004"/>
    <x v="27"/>
    <n v="3004"/>
    <s v="ORÇAMENTO"/>
    <x v="0"/>
    <x v="0"/>
    <x v="2"/>
    <x v="2"/>
    <x v="15"/>
    <x v="15"/>
  </r>
  <r>
    <x v="5"/>
    <s v=" ORÇAMENTO"/>
    <x v="13"/>
    <d v="2024-10-01T00:00:00"/>
    <d v="2024-10-01T00:00:00"/>
    <s v="Orçamento"/>
    <s v="1 | 1"/>
    <x v="8"/>
    <x v="0"/>
    <n v="180"/>
    <x v="44"/>
    <x v="43"/>
    <s v="12652"/>
    <x v="9"/>
    <x v="3"/>
    <x v="1"/>
    <n v="8006"/>
    <x v="10"/>
    <n v="8006"/>
    <s v="ORÇAMENTO"/>
    <x v="0"/>
    <x v="0"/>
    <x v="9"/>
    <x v="9"/>
    <x v="18"/>
    <x v="18"/>
  </r>
  <r>
    <x v="5"/>
    <s v=" ORÇAMENTO"/>
    <x v="13"/>
    <d v="2024-10-01T00:00:00"/>
    <d v="2024-10-01T00:00:00"/>
    <s v="Orçamento"/>
    <s v="1 | 1"/>
    <x v="8"/>
    <x v="0"/>
    <n v="186.83595832104004"/>
    <x v="72"/>
    <x v="71"/>
    <s v="12504"/>
    <x v="9"/>
    <x v="3"/>
    <x v="1"/>
    <n v="8006"/>
    <x v="10"/>
    <n v="8006"/>
    <s v="ORÇAMENTO"/>
    <x v="1"/>
    <x v="0"/>
    <x v="2"/>
    <x v="2"/>
    <x v="15"/>
    <x v="15"/>
  </r>
  <r>
    <x v="5"/>
    <s v=" ORÇAMENTO"/>
    <x v="13"/>
    <d v="2024-10-01T00:00:00"/>
    <d v="2024-10-01T00:00:00"/>
    <s v="Orçamento"/>
    <s v="1 | 1"/>
    <x v="8"/>
    <x v="0"/>
    <n v="189.97723199999996"/>
    <x v="32"/>
    <x v="32"/>
    <s v="3175"/>
    <x v="16"/>
    <x v="3"/>
    <x v="1"/>
    <n v="3002"/>
    <x v="19"/>
    <n v="3002"/>
    <s v="ORÇAMENTO"/>
    <x v="1"/>
    <x v="0"/>
    <x v="2"/>
    <x v="2"/>
    <x v="2"/>
    <x v="2"/>
  </r>
  <r>
    <x v="5"/>
    <s v=" ORÇAMENTO"/>
    <x v="13"/>
    <d v="2024-10-01T00:00:00"/>
    <d v="2024-10-01T00:00:00"/>
    <s v="Orçamento"/>
    <s v="1 | 1"/>
    <x v="8"/>
    <x v="0"/>
    <n v="194.99449785443414"/>
    <x v="72"/>
    <x v="71"/>
    <s v="12121"/>
    <x v="21"/>
    <x v="3"/>
    <x v="1"/>
    <n v="8003"/>
    <x v="28"/>
    <n v="8003"/>
    <s v="ORÇAMENTO"/>
    <x v="1"/>
    <x v="0"/>
    <x v="2"/>
    <x v="2"/>
    <x v="15"/>
    <x v="15"/>
  </r>
  <r>
    <x v="5"/>
    <s v=" ORÇAMENTO"/>
    <x v="13"/>
    <d v="2024-10-01T00:00:00"/>
    <d v="2024-10-01T00:00:00"/>
    <s v="Orçamento"/>
    <s v="1 | 1"/>
    <x v="8"/>
    <x v="0"/>
    <n v="200"/>
    <x v="134"/>
    <x v="132"/>
    <s v="11852"/>
    <x v="4"/>
    <x v="3"/>
    <x v="1"/>
    <n v="8002"/>
    <x v="4"/>
    <n v="8002"/>
    <s v="ORÇAMENTO"/>
    <x v="0"/>
    <x v="0"/>
    <x v="0"/>
    <x v="0"/>
    <x v="10"/>
    <x v="10"/>
  </r>
  <r>
    <x v="5"/>
    <s v=" ORÇAMENTO"/>
    <x v="13"/>
    <d v="2024-10-01T00:00:00"/>
    <d v="2024-10-01T00:00:00"/>
    <s v="Orçamento"/>
    <s v="1 | 1"/>
    <x v="8"/>
    <x v="0"/>
    <n v="200"/>
    <x v="101"/>
    <x v="100"/>
    <s v="11870"/>
    <x v="4"/>
    <x v="3"/>
    <x v="1"/>
    <n v="8002"/>
    <x v="4"/>
    <n v="8002"/>
    <s v="ORÇAMENTO"/>
    <x v="0"/>
    <x v="0"/>
    <x v="0"/>
    <x v="0"/>
    <x v="0"/>
    <x v="0"/>
  </r>
  <r>
    <x v="5"/>
    <s v=" ORÇAMENTO"/>
    <x v="13"/>
    <d v="2024-10-01T00:00:00"/>
    <d v="2024-10-01T00:00:00"/>
    <s v="Orçamento"/>
    <s v="1 | 1"/>
    <x v="8"/>
    <x v="0"/>
    <n v="200"/>
    <x v="34"/>
    <x v="34"/>
    <s v="13258"/>
    <x v="9"/>
    <x v="3"/>
    <x v="1"/>
    <n v="8006"/>
    <x v="10"/>
    <n v="8006"/>
    <s v="ORÇAMENTO"/>
    <x v="0"/>
    <x v="0"/>
    <x v="0"/>
    <x v="0"/>
    <x v="0"/>
    <x v="0"/>
  </r>
  <r>
    <x v="5"/>
    <s v=" ORÇAMENTO"/>
    <x v="13"/>
    <d v="2024-10-01T00:00:00"/>
    <d v="2024-10-01T00:00:00"/>
    <s v="Orçamento"/>
    <s v="1 | 1"/>
    <x v="8"/>
    <x v="0"/>
    <n v="200"/>
    <x v="7"/>
    <x v="7"/>
    <s v="12280"/>
    <x v="21"/>
    <x v="3"/>
    <x v="1"/>
    <n v="8003"/>
    <x v="28"/>
    <n v="8003"/>
    <s v="ORÇAMENTO"/>
    <x v="0"/>
    <x v="0"/>
    <x v="0"/>
    <x v="0"/>
    <x v="0"/>
    <x v="0"/>
  </r>
  <r>
    <x v="5"/>
    <s v=" ORÇAMENTO"/>
    <x v="13"/>
    <d v="2024-10-01T00:00:00"/>
    <d v="2024-10-01T00:00:00"/>
    <s v="Orçamento"/>
    <s v="1 | 1"/>
    <x v="8"/>
    <x v="0"/>
    <n v="202.05563633505307"/>
    <x v="102"/>
    <x v="101"/>
    <s v="5299"/>
    <x v="22"/>
    <x v="3"/>
    <x v="1"/>
    <n v="4002"/>
    <x v="34"/>
    <n v="4002"/>
    <s v="ORÇAMENTO"/>
    <x v="1"/>
    <x v="0"/>
    <x v="2"/>
    <x v="2"/>
    <x v="15"/>
    <x v="15"/>
  </r>
  <r>
    <x v="5"/>
    <s v=" ORÇAMENTO"/>
    <x v="13"/>
    <d v="2024-10-01T00:00:00"/>
    <d v="2024-10-01T00:00:00"/>
    <s v="Orçamento"/>
    <s v="1 | 1"/>
    <x v="8"/>
    <x v="0"/>
    <n v="206.11111111111114"/>
    <x v="33"/>
    <x v="33"/>
    <s v="13759"/>
    <x v="19"/>
    <x v="3"/>
    <x v="1"/>
    <n v="9001"/>
    <x v="24"/>
    <n v="9001"/>
    <s v="ORÇAMENTO"/>
    <x v="1"/>
    <x v="0"/>
    <x v="10"/>
    <x v="10"/>
    <x v="16"/>
    <x v="16"/>
  </r>
  <r>
    <x v="5"/>
    <s v=" ORÇAMENTO"/>
    <x v="13"/>
    <d v="2024-10-01T00:00:00"/>
    <d v="2024-10-01T00:00:00"/>
    <s v="Orçamento"/>
    <s v="1 | 1"/>
    <x v="8"/>
    <x v="0"/>
    <n v="206.84862830265763"/>
    <x v="128"/>
    <x v="126"/>
    <s v="7574"/>
    <x v="18"/>
    <x v="3"/>
    <x v="1"/>
    <n v="5002"/>
    <x v="21"/>
    <n v="5002"/>
    <s v="ORÇAMENTO"/>
    <x v="0"/>
    <x v="0"/>
    <x v="9"/>
    <x v="9"/>
    <x v="18"/>
    <x v="18"/>
  </r>
  <r>
    <x v="5"/>
    <s v=" ORÇAMENTO"/>
    <x v="13"/>
    <d v="2024-10-01T00:00:00"/>
    <d v="2024-10-01T00:00:00"/>
    <s v="Orçamento"/>
    <s v="1 | 1"/>
    <x v="8"/>
    <x v="0"/>
    <n v="208.33"/>
    <x v="93"/>
    <x v="92"/>
    <s v="10949"/>
    <x v="3"/>
    <x v="3"/>
    <x v="1"/>
    <n v="7004"/>
    <x v="3"/>
    <n v="7004"/>
    <s v="ORÇAMENTO"/>
    <x v="0"/>
    <x v="0"/>
    <x v="0"/>
    <x v="0"/>
    <x v="0"/>
    <x v="0"/>
  </r>
  <r>
    <x v="5"/>
    <s v=" ORÇAMENTO"/>
    <x v="13"/>
    <d v="2024-10-01T00:00:00"/>
    <d v="2024-10-01T00:00:00"/>
    <s v="Orçamento"/>
    <s v="1 | 1"/>
    <x v="8"/>
    <x v="0"/>
    <n v="233.14111884813812"/>
    <x v="102"/>
    <x v="101"/>
    <s v="3444"/>
    <x v="11"/>
    <x v="3"/>
    <x v="1"/>
    <n v="3003"/>
    <x v="12"/>
    <n v="3003"/>
    <s v="ORÇAMENTO"/>
    <x v="1"/>
    <x v="0"/>
    <x v="2"/>
    <x v="2"/>
    <x v="15"/>
    <x v="15"/>
  </r>
  <r>
    <x v="5"/>
    <s v=" ORÇAMENTO"/>
    <x v="13"/>
    <d v="2024-10-01T00:00:00"/>
    <d v="2024-10-01T00:00:00"/>
    <s v="Orçamento"/>
    <s v="1 | 1"/>
    <x v="8"/>
    <x v="0"/>
    <n v="233.33333333333334"/>
    <x v="45"/>
    <x v="44"/>
    <s v="13506"/>
    <x v="9"/>
    <x v="3"/>
    <x v="1"/>
    <n v="8006"/>
    <x v="10"/>
    <n v="8006"/>
    <s v="ORÇAMENTO"/>
    <x v="0"/>
    <x v="0"/>
    <x v="11"/>
    <x v="11"/>
    <x v="17"/>
    <x v="17"/>
  </r>
  <r>
    <x v="5"/>
    <s v=" ORÇAMENTO"/>
    <x v="13"/>
    <d v="2024-10-01T00:00:00"/>
    <d v="2024-10-01T00:00:00"/>
    <s v="Orçamento"/>
    <s v="1 | 1"/>
    <x v="8"/>
    <x v="0"/>
    <n v="239.6504925271158"/>
    <x v="67"/>
    <x v="66"/>
    <s v="9503"/>
    <x v="10"/>
    <x v="3"/>
    <x v="1"/>
    <n v="7001"/>
    <x v="11"/>
    <n v="7001"/>
    <s v="ORÇAMENTO"/>
    <x v="0"/>
    <x v="0"/>
    <x v="9"/>
    <x v="9"/>
    <x v="12"/>
    <x v="12"/>
  </r>
  <r>
    <x v="5"/>
    <s v=" ORÇAMENTO"/>
    <x v="13"/>
    <d v="2024-10-01T00:00:00"/>
    <d v="2024-10-01T00:00:00"/>
    <s v="Orçamento"/>
    <s v="1 | 1"/>
    <x v="8"/>
    <x v="0"/>
    <n v="250"/>
    <x v="106"/>
    <x v="105"/>
    <s v="5077"/>
    <x v="17"/>
    <x v="3"/>
    <x v="1"/>
    <n v="4001"/>
    <x v="20"/>
    <n v="4001"/>
    <s v="ORÇAMENTO"/>
    <x v="0"/>
    <x v="0"/>
    <x v="2"/>
    <x v="2"/>
    <x v="15"/>
    <x v="15"/>
  </r>
  <r>
    <x v="5"/>
    <s v=" ORÇAMENTO"/>
    <x v="13"/>
    <d v="2024-10-01T00:00:00"/>
    <d v="2024-10-01T00:00:00"/>
    <s v="Orçamento"/>
    <s v="1 | 1"/>
    <x v="8"/>
    <x v="0"/>
    <n v="250"/>
    <x v="44"/>
    <x v="43"/>
    <s v="12651"/>
    <x v="9"/>
    <x v="3"/>
    <x v="1"/>
    <n v="8006"/>
    <x v="10"/>
    <n v="8006"/>
    <s v="ORÇAMENTO"/>
    <x v="0"/>
    <x v="0"/>
    <x v="9"/>
    <x v="9"/>
    <x v="18"/>
    <x v="18"/>
  </r>
  <r>
    <x v="5"/>
    <s v=" ORÇAMENTO"/>
    <x v="13"/>
    <d v="2024-10-01T00:00:00"/>
    <d v="2024-10-01T00:00:00"/>
    <s v="Orçamento"/>
    <s v="1 | 1"/>
    <x v="8"/>
    <x v="0"/>
    <n v="250"/>
    <x v="101"/>
    <x v="100"/>
    <s v="3054"/>
    <x v="5"/>
    <x v="3"/>
    <x v="1"/>
    <n v="3001"/>
    <x v="5"/>
    <n v="3001"/>
    <s v="ORÇAMENTO"/>
    <x v="0"/>
    <x v="0"/>
    <x v="0"/>
    <x v="0"/>
    <x v="0"/>
    <x v="0"/>
  </r>
  <r>
    <x v="5"/>
    <s v=" ORÇAMENTO"/>
    <x v="13"/>
    <d v="2024-10-01T00:00:00"/>
    <d v="2024-10-01T00:00:00"/>
    <s v="Orçamento"/>
    <s v="1 | 1"/>
    <x v="8"/>
    <x v="0"/>
    <n v="254.6411712"/>
    <x v="21"/>
    <x v="21"/>
    <s v="10583"/>
    <x v="3"/>
    <x v="3"/>
    <x v="1"/>
    <n v="7004"/>
    <x v="3"/>
    <n v="7004"/>
    <s v="ORÇAMENTO"/>
    <x v="1"/>
    <x v="0"/>
    <x v="2"/>
    <x v="2"/>
    <x v="2"/>
    <x v="2"/>
  </r>
  <r>
    <x v="5"/>
    <s v=" ORÇAMENTO"/>
    <x v="13"/>
    <d v="2024-10-01T00:00:00"/>
    <d v="2024-10-01T00:00:00"/>
    <s v="Orçamento"/>
    <s v="1 | 1"/>
    <x v="8"/>
    <x v="0"/>
    <n v="255.60162595674404"/>
    <x v="70"/>
    <x v="69"/>
    <s v="12528"/>
    <x v="9"/>
    <x v="3"/>
    <x v="1"/>
    <n v="8006"/>
    <x v="10"/>
    <n v="8006"/>
    <s v="ORÇAMENTO"/>
    <x v="1"/>
    <x v="0"/>
    <x v="2"/>
    <x v="2"/>
    <x v="15"/>
    <x v="15"/>
  </r>
  <r>
    <x v="5"/>
    <s v=" ORÇAMENTO"/>
    <x v="13"/>
    <d v="2024-10-01T00:00:00"/>
    <d v="2024-10-01T00:00:00"/>
    <s v="Orçamento"/>
    <s v="1 | 1"/>
    <x v="8"/>
    <x v="0"/>
    <n v="257"/>
    <x v="59"/>
    <x v="58"/>
    <s v="3030"/>
    <x v="5"/>
    <x v="3"/>
    <x v="1"/>
    <n v="3001"/>
    <x v="5"/>
    <n v="3001"/>
    <s v="ORÇAMENTO"/>
    <x v="0"/>
    <x v="0"/>
    <x v="0"/>
    <x v="0"/>
    <x v="10"/>
    <x v="10"/>
  </r>
  <r>
    <x v="5"/>
    <s v=" ORÇAMENTO"/>
    <x v="13"/>
    <d v="2024-10-01T00:00:00"/>
    <d v="2024-10-01T00:00:00"/>
    <s v="Orçamento"/>
    <s v="1 | 1"/>
    <x v="8"/>
    <x v="0"/>
    <n v="278"/>
    <x v="99"/>
    <x v="98"/>
    <s v="7309"/>
    <x v="13"/>
    <x v="3"/>
    <x v="1"/>
    <n v="5001"/>
    <x v="16"/>
    <n v="5001"/>
    <s v="ORÇAMENTO"/>
    <x v="0"/>
    <x v="0"/>
    <x v="0"/>
    <x v="0"/>
    <x v="10"/>
    <x v="10"/>
  </r>
  <r>
    <x v="5"/>
    <s v=" ORÇAMENTO"/>
    <x v="13"/>
    <d v="2024-10-01T00:00:00"/>
    <d v="2024-10-01T00:00:00"/>
    <s v="Orçamento"/>
    <s v="1 | 1"/>
    <x v="8"/>
    <x v="0"/>
    <n v="279.76934261776574"/>
    <x v="102"/>
    <x v="101"/>
    <s v="3673"/>
    <x v="20"/>
    <x v="3"/>
    <x v="1"/>
    <n v="3004"/>
    <x v="27"/>
    <n v="3004"/>
    <s v="ORÇAMENTO"/>
    <x v="1"/>
    <x v="0"/>
    <x v="2"/>
    <x v="2"/>
    <x v="15"/>
    <x v="15"/>
  </r>
  <r>
    <x v="5"/>
    <s v=" ORÇAMENTO"/>
    <x v="13"/>
    <d v="2024-10-01T00:00:00"/>
    <d v="2024-10-01T00:00:00"/>
    <s v="Orçamento"/>
    <s v="1 | 1"/>
    <x v="8"/>
    <x v="0"/>
    <n v="300"/>
    <x v="106"/>
    <x v="105"/>
    <s v="5640"/>
    <x v="12"/>
    <x v="3"/>
    <x v="1"/>
    <n v="4003"/>
    <x v="13"/>
    <n v="4003"/>
    <s v="ORÇAMENTO"/>
    <x v="0"/>
    <x v="0"/>
    <x v="2"/>
    <x v="2"/>
    <x v="15"/>
    <x v="15"/>
  </r>
  <r>
    <x v="5"/>
    <s v=" ORÇAMENTO"/>
    <x v="13"/>
    <d v="2024-10-01T00:00:00"/>
    <d v="2024-10-01T00:00:00"/>
    <s v="Orçamento"/>
    <s v="1 | 1"/>
    <x v="8"/>
    <x v="0"/>
    <n v="300"/>
    <x v="122"/>
    <x v="120"/>
    <s v="10872"/>
    <x v="3"/>
    <x v="3"/>
    <x v="1"/>
    <n v="7004"/>
    <x v="3"/>
    <n v="7004"/>
    <s v="ORÇAMENTO"/>
    <x v="0"/>
    <x v="0"/>
    <x v="0"/>
    <x v="0"/>
    <x v="9"/>
    <x v="9"/>
  </r>
  <r>
    <x v="5"/>
    <s v=" ORÇAMENTO"/>
    <x v="13"/>
    <d v="2024-10-01T00:00:00"/>
    <d v="2024-10-01T00:00:00"/>
    <s v="Orçamento"/>
    <s v="1 | 1"/>
    <x v="8"/>
    <x v="0"/>
    <n v="300"/>
    <x v="93"/>
    <x v="92"/>
    <s v="12958"/>
    <x v="9"/>
    <x v="3"/>
    <x v="1"/>
    <n v="8006"/>
    <x v="10"/>
    <n v="8006"/>
    <s v="ORÇAMENTO"/>
    <x v="0"/>
    <x v="0"/>
    <x v="0"/>
    <x v="0"/>
    <x v="0"/>
    <x v="0"/>
  </r>
  <r>
    <x v="5"/>
    <s v=" ORÇAMENTO"/>
    <x v="13"/>
    <d v="2024-10-01T00:00:00"/>
    <d v="2024-10-01T00:00:00"/>
    <s v="Orçamento"/>
    <s v="1 | 1"/>
    <x v="8"/>
    <x v="0"/>
    <n v="300"/>
    <x v="34"/>
    <x v="34"/>
    <s v="7146"/>
    <x v="2"/>
    <x v="3"/>
    <x v="1"/>
    <n v="4004"/>
    <x v="2"/>
    <n v="4004"/>
    <s v="ORÇAMENTO"/>
    <x v="0"/>
    <x v="0"/>
    <x v="0"/>
    <x v="0"/>
    <x v="0"/>
    <x v="0"/>
  </r>
  <r>
    <x v="5"/>
    <s v=" ORÇAMENTO"/>
    <x v="13"/>
    <d v="2024-10-01T00:00:00"/>
    <d v="2024-10-01T00:00:00"/>
    <s v="Orçamento"/>
    <s v="1 | 1"/>
    <x v="8"/>
    <x v="0"/>
    <n v="300"/>
    <x v="140"/>
    <x v="138"/>
    <s v="11948"/>
    <x v="4"/>
    <x v="3"/>
    <x v="1"/>
    <n v="8002"/>
    <x v="4"/>
    <n v="8002"/>
    <s v="ORÇAMENTO"/>
    <x v="0"/>
    <x v="0"/>
    <x v="0"/>
    <x v="0"/>
    <x v="0"/>
    <x v="0"/>
  </r>
  <r>
    <x v="5"/>
    <s v=" ORÇAMENTO"/>
    <x v="13"/>
    <d v="2024-10-01T00:00:00"/>
    <d v="2024-10-01T00:00:00"/>
    <s v="Orçamento"/>
    <s v="1 | 1"/>
    <x v="8"/>
    <x v="0"/>
    <n v="300"/>
    <x v="7"/>
    <x v="7"/>
    <s v="4701"/>
    <x v="7"/>
    <x v="3"/>
    <x v="1"/>
    <n v="3007"/>
    <x v="25"/>
    <n v="3007"/>
    <s v="ORÇAMENTO"/>
    <x v="0"/>
    <x v="0"/>
    <x v="0"/>
    <x v="0"/>
    <x v="0"/>
    <x v="0"/>
  </r>
  <r>
    <x v="5"/>
    <s v=" ORÇAMENTO"/>
    <x v="13"/>
    <d v="2024-10-01T00:00:00"/>
    <d v="2024-10-01T00:00:00"/>
    <s v="Orçamento"/>
    <s v="1 | 1"/>
    <x v="8"/>
    <x v="0"/>
    <n v="307.30014800000004"/>
    <x v="20"/>
    <x v="20"/>
    <s v="12480"/>
    <x v="9"/>
    <x v="3"/>
    <x v="1"/>
    <n v="8006"/>
    <x v="10"/>
    <n v="8006"/>
    <s v="ORÇAMENTO"/>
    <x v="1"/>
    <x v="0"/>
    <x v="2"/>
    <x v="2"/>
    <x v="2"/>
    <x v="2"/>
  </r>
  <r>
    <x v="5"/>
    <s v=" ORÇAMENTO"/>
    <x v="13"/>
    <d v="2024-10-01T00:00:00"/>
    <d v="2024-10-01T00:00:00"/>
    <s v="Orçamento"/>
    <s v="1 | 1"/>
    <x v="8"/>
    <x v="0"/>
    <n v="310.85482513085083"/>
    <x v="102"/>
    <x v="101"/>
    <s v="6127"/>
    <x v="2"/>
    <x v="3"/>
    <x v="1"/>
    <n v="4004"/>
    <x v="2"/>
    <n v="4004"/>
    <s v="ORÇAMENTO"/>
    <x v="1"/>
    <x v="0"/>
    <x v="2"/>
    <x v="2"/>
    <x v="15"/>
    <x v="15"/>
  </r>
  <r>
    <x v="5"/>
    <s v=" ORÇAMENTO"/>
    <x v="13"/>
    <d v="2024-10-01T00:00:00"/>
    <d v="2024-10-01T00:00:00"/>
    <s v="Orçamento"/>
    <s v="1 | 1"/>
    <x v="8"/>
    <x v="0"/>
    <n v="333.33333333333331"/>
    <x v="45"/>
    <x v="44"/>
    <s v="13505"/>
    <x v="9"/>
    <x v="3"/>
    <x v="1"/>
    <n v="8006"/>
    <x v="10"/>
    <n v="8006"/>
    <s v="ORÇAMENTO"/>
    <x v="0"/>
    <x v="0"/>
    <x v="11"/>
    <x v="11"/>
    <x v="17"/>
    <x v="17"/>
  </r>
  <r>
    <x v="5"/>
    <s v=" ORÇAMENTO"/>
    <x v="13"/>
    <d v="2024-10-01T00:00:00"/>
    <d v="2024-10-01T00:00:00"/>
    <s v="Orçamento"/>
    <s v="1 | 1"/>
    <x v="8"/>
    <x v="0"/>
    <n v="334.49176313877632"/>
    <x v="22"/>
    <x v="22"/>
    <s v="10535"/>
    <x v="3"/>
    <x v="3"/>
    <x v="1"/>
    <n v="7004"/>
    <x v="3"/>
    <n v="7004"/>
    <s v="ORÇAMENTO"/>
    <x v="1"/>
    <x v="0"/>
    <x v="2"/>
    <x v="2"/>
    <x v="13"/>
    <x v="13"/>
  </r>
  <r>
    <x v="5"/>
    <s v=" ORÇAMENTO"/>
    <x v="13"/>
    <d v="2024-10-01T00:00:00"/>
    <d v="2024-10-01T00:00:00"/>
    <s v="Orçamento"/>
    <s v="1 | 1"/>
    <x v="8"/>
    <x v="0"/>
    <n v="337.25565408904913"/>
    <x v="72"/>
    <x v="71"/>
    <s v="8022"/>
    <x v="2"/>
    <x v="3"/>
    <x v="1"/>
    <n v="5005"/>
    <x v="32"/>
    <n v="5005"/>
    <s v="ORÇAMENTO"/>
    <x v="1"/>
    <x v="0"/>
    <x v="2"/>
    <x v="2"/>
    <x v="15"/>
    <x v="15"/>
  </r>
  <r>
    <x v="5"/>
    <s v=" ORÇAMENTO"/>
    <x v="13"/>
    <d v="2024-10-01T00:00:00"/>
    <d v="2024-10-01T00:00:00"/>
    <s v="Orçamento"/>
    <s v="1 | 1"/>
    <x v="8"/>
    <x v="0"/>
    <n v="338.52953681619999"/>
    <x v="32"/>
    <x v="32"/>
    <s v="11588"/>
    <x v="4"/>
    <x v="3"/>
    <x v="1"/>
    <n v="8002"/>
    <x v="4"/>
    <n v="8002"/>
    <s v="ORÇAMENTO"/>
    <x v="1"/>
    <x v="0"/>
    <x v="2"/>
    <x v="2"/>
    <x v="2"/>
    <x v="2"/>
  </r>
  <r>
    <x v="5"/>
    <s v=" ORÇAMENTO"/>
    <x v="13"/>
    <d v="2024-10-01T00:00:00"/>
    <d v="2024-10-01T00:00:00"/>
    <s v="Orçamento"/>
    <s v="1 | 1"/>
    <x v="8"/>
    <x v="0"/>
    <n v="345"/>
    <x v="139"/>
    <x v="137"/>
    <s v="10228"/>
    <x v="2"/>
    <x v="3"/>
    <x v="1"/>
    <n v="7002"/>
    <x v="33"/>
    <n v="7002"/>
    <s v="ORÇAMENTO"/>
    <x v="1"/>
    <x v="0"/>
    <x v="2"/>
    <x v="2"/>
    <x v="15"/>
    <x v="15"/>
  </r>
  <r>
    <x v="5"/>
    <s v=" ORÇAMENTO"/>
    <x v="13"/>
    <d v="2024-10-01T00:00:00"/>
    <d v="2024-10-01T00:00:00"/>
    <s v="Orçamento"/>
    <s v="1 | 1"/>
    <x v="8"/>
    <x v="0"/>
    <n v="350"/>
    <x v="93"/>
    <x v="92"/>
    <s v="12957"/>
    <x v="9"/>
    <x v="3"/>
    <x v="1"/>
    <n v="8006"/>
    <x v="10"/>
    <n v="8006"/>
    <s v="ORÇAMENTO"/>
    <x v="0"/>
    <x v="0"/>
    <x v="0"/>
    <x v="0"/>
    <x v="0"/>
    <x v="0"/>
  </r>
  <r>
    <x v="5"/>
    <s v=" ORÇAMENTO"/>
    <x v="13"/>
    <d v="2024-10-01T00:00:00"/>
    <d v="2024-10-01T00:00:00"/>
    <s v="Orçamento"/>
    <s v="1 | 1"/>
    <x v="8"/>
    <x v="0"/>
    <n v="350"/>
    <x v="45"/>
    <x v="44"/>
    <s v="13504"/>
    <x v="9"/>
    <x v="3"/>
    <x v="1"/>
    <n v="8006"/>
    <x v="10"/>
    <n v="8006"/>
    <s v="ORÇAMENTO"/>
    <x v="0"/>
    <x v="0"/>
    <x v="11"/>
    <x v="11"/>
    <x v="17"/>
    <x v="17"/>
  </r>
  <r>
    <x v="5"/>
    <s v=" ORÇAMENTO"/>
    <x v="13"/>
    <d v="2024-10-01T00:00:00"/>
    <d v="2024-10-01T00:00:00"/>
    <s v="Orçamento"/>
    <s v="1 | 1"/>
    <x v="8"/>
    <x v="0"/>
    <n v="352.42719489281734"/>
    <x v="107"/>
    <x v="106"/>
    <s v="8756"/>
    <x v="6"/>
    <x v="3"/>
    <x v="1"/>
    <n v="6001"/>
    <x v="6"/>
    <n v="6001"/>
    <s v="ORÇAMENTO"/>
    <x v="0"/>
    <x v="0"/>
    <x v="9"/>
    <x v="9"/>
    <x v="12"/>
    <x v="12"/>
  </r>
  <r>
    <x v="5"/>
    <s v=" ORÇAMENTO"/>
    <x v="13"/>
    <d v="2024-10-01T00:00:00"/>
    <d v="2024-10-01T00:00:00"/>
    <s v="Orçamento"/>
    <s v="1 | 1"/>
    <x v="8"/>
    <x v="0"/>
    <n v="352.42719489281734"/>
    <x v="116"/>
    <x v="114"/>
    <s v="9891"/>
    <x v="10"/>
    <x v="3"/>
    <x v="1"/>
    <n v="7001"/>
    <x v="11"/>
    <n v="7001"/>
    <s v="ORÇAMENTO"/>
    <x v="0"/>
    <x v="0"/>
    <x v="9"/>
    <x v="9"/>
    <x v="12"/>
    <x v="12"/>
  </r>
  <r>
    <x v="5"/>
    <s v=" ORÇAMENTO"/>
    <x v="13"/>
    <d v="2024-10-01T00:00:00"/>
    <d v="2024-10-01T00:00:00"/>
    <s v="Orçamento"/>
    <s v="1 | 1"/>
    <x v="8"/>
    <x v="0"/>
    <n v="360.70573207502832"/>
    <x v="70"/>
    <x v="69"/>
    <s v="3861"/>
    <x v="15"/>
    <x v="3"/>
    <x v="1"/>
    <n v="3005"/>
    <x v="18"/>
    <n v="3005"/>
    <s v="ORÇAMENTO"/>
    <x v="1"/>
    <x v="0"/>
    <x v="2"/>
    <x v="2"/>
    <x v="15"/>
    <x v="15"/>
  </r>
  <r>
    <x v="5"/>
    <s v=" ORÇAMENTO"/>
    <x v="13"/>
    <d v="2024-10-01T00:00:00"/>
    <d v="2024-10-01T00:00:00"/>
    <s v="Orçamento"/>
    <s v="1 | 1"/>
    <x v="8"/>
    <x v="0"/>
    <n v="366.32382805571177"/>
    <x v="72"/>
    <x v="71"/>
    <s v="11600"/>
    <x v="4"/>
    <x v="3"/>
    <x v="1"/>
    <n v="8002"/>
    <x v="4"/>
    <n v="8002"/>
    <s v="ORÇAMENTO"/>
    <x v="1"/>
    <x v="0"/>
    <x v="2"/>
    <x v="2"/>
    <x v="15"/>
    <x v="15"/>
  </r>
  <r>
    <x v="5"/>
    <s v=" ORÇAMENTO"/>
    <x v="13"/>
    <d v="2024-10-01T00:00:00"/>
    <d v="2024-10-01T00:00:00"/>
    <s v="Orçamento"/>
    <s v="1 | 1"/>
    <x v="8"/>
    <x v="0"/>
    <n v="369.56563184381542"/>
    <x v="72"/>
    <x v="71"/>
    <s v="10607"/>
    <x v="3"/>
    <x v="3"/>
    <x v="1"/>
    <n v="7004"/>
    <x v="3"/>
    <n v="7004"/>
    <s v="ORÇAMENTO"/>
    <x v="1"/>
    <x v="0"/>
    <x v="2"/>
    <x v="2"/>
    <x v="15"/>
    <x v="15"/>
  </r>
  <r>
    <x v="5"/>
    <s v=" ORÇAMENTO"/>
    <x v="13"/>
    <d v="2024-10-01T00:00:00"/>
    <d v="2024-10-01T00:00:00"/>
    <s v="Orçamento"/>
    <s v="1 | 1"/>
    <x v="8"/>
    <x v="0"/>
    <n v="386.56337482681806"/>
    <x v="10"/>
    <x v="10"/>
    <s v="2375"/>
    <x v="0"/>
    <x v="3"/>
    <x v="1"/>
    <n v="2001"/>
    <x v="0"/>
    <n v="2001"/>
    <s v="ORÇAMENTO"/>
    <x v="1"/>
    <x v="0"/>
    <x v="5"/>
    <x v="5"/>
    <x v="6"/>
    <x v="6"/>
  </r>
  <r>
    <x v="5"/>
    <s v=" ORÇAMENTO"/>
    <x v="13"/>
    <d v="2024-10-01T00:00:00"/>
    <d v="2024-10-01T00:00:00"/>
    <s v="Orçamento"/>
    <s v="1 | 1"/>
    <x v="8"/>
    <x v="0"/>
    <n v="386.56337482681806"/>
    <x v="10"/>
    <x v="10"/>
    <s v="2376"/>
    <x v="0"/>
    <x v="3"/>
    <x v="1"/>
    <n v="2001"/>
    <x v="0"/>
    <n v="2001"/>
    <s v="ORÇAMENTO"/>
    <x v="1"/>
    <x v="0"/>
    <x v="5"/>
    <x v="5"/>
    <x v="6"/>
    <x v="6"/>
  </r>
  <r>
    <x v="5"/>
    <s v=" ORÇAMENTO"/>
    <x v="13"/>
    <d v="2024-10-01T00:00:00"/>
    <d v="2024-10-01T00:00:00"/>
    <s v="Orçamento"/>
    <s v="1 | 1"/>
    <x v="8"/>
    <x v="0"/>
    <n v="397.49425307584295"/>
    <x v="65"/>
    <x v="64"/>
    <s v="8507"/>
    <x v="6"/>
    <x v="3"/>
    <x v="1"/>
    <n v="6001"/>
    <x v="6"/>
    <n v="6001"/>
    <s v="ORÇAMENTO"/>
    <x v="1"/>
    <x v="0"/>
    <x v="2"/>
    <x v="2"/>
    <x v="2"/>
    <x v="2"/>
  </r>
  <r>
    <x v="5"/>
    <s v=" ORÇAMENTO"/>
    <x v="13"/>
    <d v="2024-10-01T00:00:00"/>
    <d v="2024-10-01T00:00:00"/>
    <s v="Orçamento"/>
    <s v="1 | 1"/>
    <x v="8"/>
    <x v="0"/>
    <n v="400"/>
    <x v="106"/>
    <x v="105"/>
    <s v="4191"/>
    <x v="8"/>
    <x v="3"/>
    <x v="1"/>
    <n v="3006"/>
    <x v="8"/>
    <n v="3006"/>
    <s v="ORÇAMENTO"/>
    <x v="0"/>
    <x v="0"/>
    <x v="2"/>
    <x v="2"/>
    <x v="15"/>
    <x v="15"/>
  </r>
  <r>
    <x v="5"/>
    <s v=" ORÇAMENTO"/>
    <x v="13"/>
    <d v="2024-10-01T00:00:00"/>
    <d v="2024-10-01T00:00:00"/>
    <s v="Orçamento"/>
    <s v="1 | 1"/>
    <x v="8"/>
    <x v="0"/>
    <n v="400"/>
    <x v="121"/>
    <x v="119"/>
    <s v="6729"/>
    <x v="2"/>
    <x v="3"/>
    <x v="1"/>
    <n v="4004"/>
    <x v="2"/>
    <n v="4004"/>
    <s v="ORÇAMENTO"/>
    <x v="0"/>
    <x v="0"/>
    <x v="0"/>
    <x v="0"/>
    <x v="9"/>
    <x v="9"/>
  </r>
  <r>
    <x v="5"/>
    <s v=" ORÇAMENTO"/>
    <x v="13"/>
    <d v="2024-10-01T00:00:00"/>
    <d v="2024-10-01T00:00:00"/>
    <s v="Orçamento"/>
    <s v="1 | 1"/>
    <x v="8"/>
    <x v="0"/>
    <n v="400"/>
    <x v="71"/>
    <x v="70"/>
    <s v="6908"/>
    <x v="2"/>
    <x v="3"/>
    <x v="1"/>
    <n v="4004"/>
    <x v="2"/>
    <n v="4004"/>
    <s v="ORÇAMENTO"/>
    <x v="0"/>
    <x v="0"/>
    <x v="0"/>
    <x v="0"/>
    <x v="9"/>
    <x v="9"/>
  </r>
  <r>
    <x v="5"/>
    <s v=" ORÇAMENTO"/>
    <x v="13"/>
    <d v="2024-10-01T00:00:00"/>
    <d v="2024-10-01T00:00:00"/>
    <s v="Orçamento"/>
    <s v="1 | 1"/>
    <x v="8"/>
    <x v="0"/>
    <n v="400"/>
    <x v="93"/>
    <x v="92"/>
    <s v="12956"/>
    <x v="9"/>
    <x v="3"/>
    <x v="1"/>
    <n v="8006"/>
    <x v="10"/>
    <n v="8006"/>
    <s v="ORÇAMENTO"/>
    <x v="0"/>
    <x v="0"/>
    <x v="0"/>
    <x v="0"/>
    <x v="0"/>
    <x v="0"/>
  </r>
  <r>
    <x v="5"/>
    <s v=" ORÇAMENTO"/>
    <x v="13"/>
    <d v="2024-10-01T00:00:00"/>
    <d v="2024-10-01T00:00:00"/>
    <s v="Orçamento"/>
    <s v="1 | 1"/>
    <x v="8"/>
    <x v="0"/>
    <n v="400"/>
    <x v="49"/>
    <x v="48"/>
    <s v="10498"/>
    <x v="10"/>
    <x v="3"/>
    <x v="1"/>
    <n v="7003"/>
    <x v="14"/>
    <n v="7003"/>
    <s v="ORÇAMENTO"/>
    <x v="0"/>
    <x v="0"/>
    <x v="11"/>
    <x v="11"/>
    <x v="17"/>
    <x v="17"/>
  </r>
  <r>
    <x v="5"/>
    <s v=" ORÇAMENTO"/>
    <x v="13"/>
    <d v="2024-10-01T00:00:00"/>
    <d v="2024-10-01T00:00:00"/>
    <s v="Orçamento"/>
    <s v="1 | 1"/>
    <x v="8"/>
    <x v="0"/>
    <n v="416.38651603571367"/>
    <x v="10"/>
    <x v="10"/>
    <s v="2374"/>
    <x v="0"/>
    <x v="3"/>
    <x v="1"/>
    <n v="2001"/>
    <x v="0"/>
    <n v="2001"/>
    <s v="ORÇAMENTO"/>
    <x v="1"/>
    <x v="0"/>
    <x v="5"/>
    <x v="5"/>
    <x v="6"/>
    <x v="6"/>
  </r>
  <r>
    <x v="5"/>
    <s v=" ORÇAMENTO"/>
    <x v="13"/>
    <d v="2024-10-01T00:00:00"/>
    <d v="2024-10-01T00:00:00"/>
    <s v="Orçamento"/>
    <s v="1 | 1"/>
    <x v="8"/>
    <x v="0"/>
    <n v="420"/>
    <x v="106"/>
    <x v="105"/>
    <s v="4190"/>
    <x v="8"/>
    <x v="3"/>
    <x v="1"/>
    <n v="3006"/>
    <x v="8"/>
    <n v="3006"/>
    <s v="ORÇAMENTO"/>
    <x v="0"/>
    <x v="0"/>
    <x v="2"/>
    <x v="2"/>
    <x v="15"/>
    <x v="15"/>
  </r>
  <r>
    <x v="5"/>
    <s v=" ORÇAMENTO"/>
    <x v="13"/>
    <d v="2024-10-01T00:00:00"/>
    <d v="2024-10-01T00:00:00"/>
    <s v="Orçamento"/>
    <s v="1 | 1"/>
    <x v="8"/>
    <x v="0"/>
    <n v="425"/>
    <x v="45"/>
    <x v="44"/>
    <s v="13503"/>
    <x v="9"/>
    <x v="3"/>
    <x v="1"/>
    <n v="8006"/>
    <x v="10"/>
    <n v="8006"/>
    <s v="ORÇAMENTO"/>
    <x v="0"/>
    <x v="0"/>
    <x v="11"/>
    <x v="11"/>
    <x v="17"/>
    <x v="17"/>
  </r>
  <r>
    <x v="5"/>
    <s v=" ORÇAMENTO"/>
    <x v="13"/>
    <d v="2024-10-01T00:00:00"/>
    <d v="2024-10-01T00:00:00"/>
    <s v="Orçamento"/>
    <s v="1 | 1"/>
    <x v="8"/>
    <x v="0"/>
    <n v="425.86495763054876"/>
    <x v="72"/>
    <x v="71"/>
    <s v="7726"/>
    <x v="2"/>
    <x v="3"/>
    <x v="1"/>
    <n v="5003"/>
    <x v="31"/>
    <n v="5003"/>
    <s v="ORÇAMENTO"/>
    <x v="1"/>
    <x v="0"/>
    <x v="2"/>
    <x v="2"/>
    <x v="15"/>
    <x v="15"/>
  </r>
  <r>
    <x v="5"/>
    <s v=" ORÇAMENTO"/>
    <x v="13"/>
    <d v="2024-10-01T00:00:00"/>
    <d v="2024-10-01T00:00:00"/>
    <s v="Orçamento"/>
    <s v="1 | 1"/>
    <x v="8"/>
    <x v="0"/>
    <n v="432.88112721238991"/>
    <x v="100"/>
    <x v="99"/>
    <s v="10619"/>
    <x v="3"/>
    <x v="3"/>
    <x v="1"/>
    <n v="7004"/>
    <x v="3"/>
    <n v="7004"/>
    <s v="ORÇAMENTO"/>
    <x v="1"/>
    <x v="0"/>
    <x v="2"/>
    <x v="2"/>
    <x v="15"/>
    <x v="15"/>
  </r>
  <r>
    <x v="5"/>
    <s v=" ORÇAMENTO"/>
    <x v="13"/>
    <d v="2024-10-01T00:00:00"/>
    <d v="2024-10-01T00:00:00"/>
    <s v="Orçamento"/>
    <s v="1 | 1"/>
    <x v="8"/>
    <x v="0"/>
    <n v="432.88112721238991"/>
    <x v="100"/>
    <x v="99"/>
    <s v="12516"/>
    <x v="9"/>
    <x v="3"/>
    <x v="1"/>
    <n v="8006"/>
    <x v="10"/>
    <n v="8006"/>
    <s v="ORÇAMENTO"/>
    <x v="1"/>
    <x v="0"/>
    <x v="2"/>
    <x v="2"/>
    <x v="15"/>
    <x v="15"/>
  </r>
  <r>
    <x v="5"/>
    <s v=" ORÇAMENTO"/>
    <x v="13"/>
    <d v="2024-10-01T00:00:00"/>
    <d v="2024-10-01T00:00:00"/>
    <s v="Orçamento"/>
    <s v="1 | 1"/>
    <x v="8"/>
    <x v="0"/>
    <n v="443.25"/>
    <x v="106"/>
    <x v="105"/>
    <s v="3709"/>
    <x v="20"/>
    <x v="3"/>
    <x v="1"/>
    <n v="3004"/>
    <x v="27"/>
    <n v="3004"/>
    <s v="ORÇAMENTO"/>
    <x v="0"/>
    <x v="0"/>
    <x v="2"/>
    <x v="2"/>
    <x v="15"/>
    <x v="15"/>
  </r>
  <r>
    <x v="5"/>
    <s v=" ORÇAMENTO"/>
    <x v="13"/>
    <d v="2024-10-01T00:00:00"/>
    <d v="2024-10-01T00:00:00"/>
    <s v="Orçamento"/>
    <s v="1 | 1"/>
    <x v="8"/>
    <x v="0"/>
    <n v="449.92660799999999"/>
    <x v="32"/>
    <x v="32"/>
    <s v="12109"/>
    <x v="21"/>
    <x v="3"/>
    <x v="1"/>
    <n v="8003"/>
    <x v="28"/>
    <n v="8003"/>
    <s v="ORÇAMENTO"/>
    <x v="1"/>
    <x v="0"/>
    <x v="2"/>
    <x v="2"/>
    <x v="2"/>
    <x v="2"/>
  </r>
  <r>
    <x v="5"/>
    <s v=" ORÇAMENTO"/>
    <x v="13"/>
    <d v="2024-10-01T00:00:00"/>
    <d v="2024-10-01T00:00:00"/>
    <s v="Orçamento"/>
    <s v="1 | 1"/>
    <x v="8"/>
    <x v="0"/>
    <n v="458.15535336066256"/>
    <x v="114"/>
    <x v="112"/>
    <s v="10482"/>
    <x v="10"/>
    <x v="3"/>
    <x v="1"/>
    <n v="7003"/>
    <x v="14"/>
    <n v="7003"/>
    <s v="ORÇAMENTO"/>
    <x v="0"/>
    <x v="0"/>
    <x v="9"/>
    <x v="9"/>
    <x v="18"/>
    <x v="18"/>
  </r>
  <r>
    <x v="5"/>
    <s v=" ORÇAMENTO"/>
    <x v="13"/>
    <d v="2024-10-01T00:00:00"/>
    <d v="2024-10-01T00:00:00"/>
    <s v="Orçamento"/>
    <s v="1 | 1"/>
    <x v="8"/>
    <x v="0"/>
    <n v="459.99999999999994"/>
    <x v="139"/>
    <x v="137"/>
    <s v="10426"/>
    <x v="10"/>
    <x v="3"/>
    <x v="1"/>
    <n v="7003"/>
    <x v="14"/>
    <n v="7003"/>
    <s v="ORÇAMENTO"/>
    <x v="1"/>
    <x v="0"/>
    <x v="2"/>
    <x v="2"/>
    <x v="15"/>
    <x v="15"/>
  </r>
  <r>
    <x v="5"/>
    <s v=" ORÇAMENTO"/>
    <x v="13"/>
    <d v="2024-10-01T00:00:00"/>
    <d v="2024-10-01T00:00:00"/>
    <s v="Orçamento"/>
    <s v="1 | 1"/>
    <x v="8"/>
    <x v="0"/>
    <n v="459.99999999999994"/>
    <x v="139"/>
    <x v="137"/>
    <s v="4854"/>
    <x v="7"/>
    <x v="3"/>
    <x v="1"/>
    <n v="3008"/>
    <x v="26"/>
    <n v="3008"/>
    <s v="ORÇAMENTO"/>
    <x v="1"/>
    <x v="0"/>
    <x v="2"/>
    <x v="2"/>
    <x v="15"/>
    <x v="15"/>
  </r>
  <r>
    <x v="5"/>
    <s v=" ORÇAMENTO"/>
    <x v="13"/>
    <d v="2024-10-01T00:00:00"/>
    <d v="2024-10-01T00:00:00"/>
    <s v="Orçamento"/>
    <s v="1 | 1"/>
    <x v="8"/>
    <x v="0"/>
    <n v="459.99999999999994"/>
    <x v="139"/>
    <x v="137"/>
    <s v="7774"/>
    <x v="2"/>
    <x v="3"/>
    <x v="1"/>
    <n v="5003"/>
    <x v="31"/>
    <n v="5003"/>
    <s v="ORÇAMENTO"/>
    <x v="1"/>
    <x v="0"/>
    <x v="2"/>
    <x v="2"/>
    <x v="15"/>
    <x v="15"/>
  </r>
  <r>
    <x v="5"/>
    <s v=" ORÇAMENTO"/>
    <x v="13"/>
    <d v="2024-10-01T00:00:00"/>
    <d v="2024-10-01T00:00:00"/>
    <s v="Orçamento"/>
    <s v="1 | 1"/>
    <x v="8"/>
    <x v="0"/>
    <n v="463.36182144628083"/>
    <x v="72"/>
    <x v="71"/>
    <s v="4081"/>
    <x v="8"/>
    <x v="3"/>
    <x v="1"/>
    <n v="3006"/>
    <x v="8"/>
    <n v="3006"/>
    <s v="ORÇAMENTO"/>
    <x v="1"/>
    <x v="0"/>
    <x v="2"/>
    <x v="2"/>
    <x v="15"/>
    <x v="15"/>
  </r>
  <r>
    <x v="5"/>
    <s v=" ORÇAMENTO"/>
    <x v="13"/>
    <d v="2024-10-01T00:00:00"/>
    <d v="2024-10-01T00:00:00"/>
    <s v="Orçamento"/>
    <s v="1 | 1"/>
    <x v="8"/>
    <x v="0"/>
    <n v="463.77856912000004"/>
    <x v="21"/>
    <x v="21"/>
    <s v="7714"/>
    <x v="2"/>
    <x v="3"/>
    <x v="1"/>
    <n v="5003"/>
    <x v="31"/>
    <n v="5003"/>
    <s v="ORÇAMENTO"/>
    <x v="1"/>
    <x v="0"/>
    <x v="2"/>
    <x v="2"/>
    <x v="2"/>
    <x v="2"/>
  </r>
  <r>
    <x v="5"/>
    <s v=" ORÇAMENTO"/>
    <x v="13"/>
    <d v="2024-10-01T00:00:00"/>
    <d v="2024-10-01T00:00:00"/>
    <s v="Orçamento"/>
    <s v="1 | 1"/>
    <x v="8"/>
    <x v="0"/>
    <n v="467.93583781138159"/>
    <x v="70"/>
    <x v="69"/>
    <s v="10402"/>
    <x v="10"/>
    <x v="3"/>
    <x v="1"/>
    <n v="7003"/>
    <x v="14"/>
    <n v="7003"/>
    <s v="ORÇAMENTO"/>
    <x v="1"/>
    <x v="0"/>
    <x v="2"/>
    <x v="2"/>
    <x v="15"/>
    <x v="15"/>
  </r>
  <r>
    <x v="5"/>
    <s v=" ORÇAMENTO"/>
    <x v="13"/>
    <d v="2024-10-01T00:00:00"/>
    <d v="2024-10-01T00:00:00"/>
    <s v="Orçamento"/>
    <s v="1 | 1"/>
    <x v="8"/>
    <x v="0"/>
    <n v="473.55000125907554"/>
    <x v="22"/>
    <x v="22"/>
    <s v="11528"/>
    <x v="4"/>
    <x v="3"/>
    <x v="1"/>
    <n v="8002"/>
    <x v="4"/>
    <n v="8002"/>
    <s v="ORÇAMENTO"/>
    <x v="1"/>
    <x v="0"/>
    <x v="2"/>
    <x v="2"/>
    <x v="13"/>
    <x v="13"/>
  </r>
  <r>
    <x v="5"/>
    <s v=" ORÇAMENTO"/>
    <x v="13"/>
    <d v="2024-10-01T00:00:00"/>
    <d v="2024-10-01T00:00:00"/>
    <s v="Orçamento"/>
    <s v="1 | 1"/>
    <x v="8"/>
    <x v="0"/>
    <n v="474.80583419084462"/>
    <x v="32"/>
    <x v="32"/>
    <s v="8546"/>
    <x v="6"/>
    <x v="3"/>
    <x v="1"/>
    <n v="6001"/>
    <x v="6"/>
    <n v="6001"/>
    <s v="ORÇAMENTO"/>
    <x v="1"/>
    <x v="0"/>
    <x v="2"/>
    <x v="2"/>
    <x v="2"/>
    <x v="2"/>
  </r>
  <r>
    <x v="5"/>
    <s v=" ORÇAMENTO"/>
    <x v="13"/>
    <d v="2024-10-01T00:00:00"/>
    <d v="2024-10-01T00:00:00"/>
    <s v="Orçamento"/>
    <s v="1 | 1"/>
    <x v="8"/>
    <x v="0"/>
    <n v="481.82497895281875"/>
    <x v="102"/>
    <x v="101"/>
    <s v="9400"/>
    <x v="10"/>
    <x v="3"/>
    <x v="1"/>
    <n v="7001"/>
    <x v="11"/>
    <n v="7001"/>
    <s v="ORÇAMENTO"/>
    <x v="1"/>
    <x v="0"/>
    <x v="2"/>
    <x v="2"/>
    <x v="15"/>
    <x v="15"/>
  </r>
  <r>
    <x v="5"/>
    <s v=" ORÇAMENTO"/>
    <x v="13"/>
    <d v="2024-10-01T00:00:00"/>
    <d v="2024-10-01T00:00:00"/>
    <s v="Orçamento"/>
    <s v="1 | 1"/>
    <x v="8"/>
    <x v="0"/>
    <n v="497"/>
    <x v="106"/>
    <x v="105"/>
    <s v="3247"/>
    <x v="16"/>
    <x v="3"/>
    <x v="1"/>
    <n v="3002"/>
    <x v="19"/>
    <n v="3002"/>
    <s v="ORÇAMENTO"/>
    <x v="0"/>
    <x v="0"/>
    <x v="2"/>
    <x v="2"/>
    <x v="15"/>
    <x v="15"/>
  </r>
  <r>
    <x v="5"/>
    <s v=" ORÇAMENTO"/>
    <x v="13"/>
    <d v="2024-10-01T00:00:00"/>
    <d v="2024-10-01T00:00:00"/>
    <s v="Orçamento"/>
    <s v="1 | 1"/>
    <x v="8"/>
    <x v="0"/>
    <n v="497.99695594282076"/>
    <x v="22"/>
    <x v="22"/>
    <s v="7690"/>
    <x v="2"/>
    <x v="3"/>
    <x v="1"/>
    <n v="5003"/>
    <x v="31"/>
    <n v="5003"/>
    <s v="ORÇAMENTO"/>
    <x v="1"/>
    <x v="0"/>
    <x v="2"/>
    <x v="2"/>
    <x v="13"/>
    <x v="13"/>
  </r>
  <r>
    <x v="5"/>
    <s v=" ORÇAMENTO"/>
    <x v="13"/>
    <d v="2024-10-01T00:00:00"/>
    <d v="2024-10-01T00:00:00"/>
    <s v="Orçamento"/>
    <s v="1 | 1"/>
    <x v="8"/>
    <x v="0"/>
    <n v="500"/>
    <x v="106"/>
    <x v="105"/>
    <s v="11648"/>
    <x v="4"/>
    <x v="3"/>
    <x v="1"/>
    <n v="8002"/>
    <x v="4"/>
    <n v="8002"/>
    <s v="ORÇAMENTO"/>
    <x v="0"/>
    <x v="0"/>
    <x v="2"/>
    <x v="2"/>
    <x v="15"/>
    <x v="15"/>
  </r>
  <r>
    <x v="5"/>
    <s v=" ORÇAMENTO"/>
    <x v="13"/>
    <d v="2024-10-01T00:00:00"/>
    <d v="2024-10-01T00:00:00"/>
    <s v="Orçamento"/>
    <s v="1 | 1"/>
    <x v="8"/>
    <x v="0"/>
    <n v="500"/>
    <x v="106"/>
    <x v="105"/>
    <s v="4186"/>
    <x v="8"/>
    <x v="3"/>
    <x v="1"/>
    <n v="3006"/>
    <x v="8"/>
    <n v="3006"/>
    <s v="ORÇAMENTO"/>
    <x v="0"/>
    <x v="0"/>
    <x v="2"/>
    <x v="2"/>
    <x v="15"/>
    <x v="15"/>
  </r>
  <r>
    <x v="5"/>
    <s v=" ORÇAMENTO"/>
    <x v="13"/>
    <d v="2024-10-01T00:00:00"/>
    <d v="2024-10-01T00:00:00"/>
    <s v="Orçamento"/>
    <s v="1 | 1"/>
    <x v="8"/>
    <x v="0"/>
    <n v="500"/>
    <x v="106"/>
    <x v="105"/>
    <s v="4187"/>
    <x v="8"/>
    <x v="3"/>
    <x v="1"/>
    <n v="3006"/>
    <x v="8"/>
    <n v="3006"/>
    <s v="ORÇAMENTO"/>
    <x v="0"/>
    <x v="0"/>
    <x v="2"/>
    <x v="2"/>
    <x v="15"/>
    <x v="15"/>
  </r>
  <r>
    <x v="5"/>
    <s v=" ORÇAMENTO"/>
    <x v="13"/>
    <d v="2024-10-01T00:00:00"/>
    <d v="2024-10-01T00:00:00"/>
    <s v="Orçamento"/>
    <s v="1 | 1"/>
    <x v="8"/>
    <x v="0"/>
    <n v="500"/>
    <x v="106"/>
    <x v="105"/>
    <s v="4188"/>
    <x v="8"/>
    <x v="3"/>
    <x v="1"/>
    <n v="3006"/>
    <x v="8"/>
    <n v="3006"/>
    <s v="ORÇAMENTO"/>
    <x v="0"/>
    <x v="0"/>
    <x v="2"/>
    <x v="2"/>
    <x v="15"/>
    <x v="15"/>
  </r>
  <r>
    <x v="5"/>
    <s v=" ORÇAMENTO"/>
    <x v="13"/>
    <d v="2024-10-01T00:00:00"/>
    <d v="2024-10-01T00:00:00"/>
    <s v="Orçamento"/>
    <s v="1 | 1"/>
    <x v="8"/>
    <x v="0"/>
    <n v="500"/>
    <x v="106"/>
    <x v="105"/>
    <s v="4189"/>
    <x v="8"/>
    <x v="3"/>
    <x v="1"/>
    <n v="3006"/>
    <x v="8"/>
    <n v="3006"/>
    <s v="ORÇAMENTO"/>
    <x v="0"/>
    <x v="0"/>
    <x v="2"/>
    <x v="2"/>
    <x v="15"/>
    <x v="15"/>
  </r>
  <r>
    <x v="5"/>
    <s v=" ORÇAMENTO"/>
    <x v="13"/>
    <d v="2024-10-01T00:00:00"/>
    <d v="2024-10-01T00:00:00"/>
    <s v="Orçamento"/>
    <s v="1 | 1"/>
    <x v="8"/>
    <x v="0"/>
    <n v="500"/>
    <x v="121"/>
    <x v="119"/>
    <s v="10843"/>
    <x v="3"/>
    <x v="3"/>
    <x v="1"/>
    <n v="7004"/>
    <x v="3"/>
    <n v="7004"/>
    <s v="ORÇAMENTO"/>
    <x v="0"/>
    <x v="0"/>
    <x v="0"/>
    <x v="0"/>
    <x v="9"/>
    <x v="9"/>
  </r>
  <r>
    <x v="5"/>
    <s v=" ORÇAMENTO"/>
    <x v="13"/>
    <d v="2024-10-01T00:00:00"/>
    <d v="2024-10-01T00:00:00"/>
    <s v="Orçamento"/>
    <s v="1 | 1"/>
    <x v="8"/>
    <x v="0"/>
    <n v="500"/>
    <x v="142"/>
    <x v="140"/>
    <s v="12870"/>
    <x v="9"/>
    <x v="3"/>
    <x v="1"/>
    <n v="8006"/>
    <x v="10"/>
    <n v="8006"/>
    <s v="ORÇAMENTO"/>
    <x v="0"/>
    <x v="0"/>
    <x v="0"/>
    <x v="0"/>
    <x v="9"/>
    <x v="9"/>
  </r>
  <r>
    <x v="5"/>
    <s v=" ORÇAMENTO"/>
    <x v="13"/>
    <d v="2024-10-01T00:00:00"/>
    <d v="2024-10-01T00:00:00"/>
    <s v="Orçamento"/>
    <s v="1 | 1"/>
    <x v="8"/>
    <x v="0"/>
    <n v="500"/>
    <x v="111"/>
    <x v="109"/>
    <s v="7047"/>
    <x v="2"/>
    <x v="3"/>
    <x v="1"/>
    <n v="4004"/>
    <x v="2"/>
    <n v="4004"/>
    <s v="ORÇAMENTO"/>
    <x v="0"/>
    <x v="0"/>
    <x v="0"/>
    <x v="0"/>
    <x v="9"/>
    <x v="9"/>
  </r>
  <r>
    <x v="5"/>
    <s v=" ORÇAMENTO"/>
    <x v="13"/>
    <d v="2024-10-01T00:00:00"/>
    <d v="2024-10-01T00:00:00"/>
    <s v="Orçamento"/>
    <s v="1 | 1"/>
    <x v="8"/>
    <x v="0"/>
    <n v="500"/>
    <x v="53"/>
    <x v="52"/>
    <s v="1611"/>
    <x v="0"/>
    <x v="3"/>
    <x v="1"/>
    <n v="2001"/>
    <x v="0"/>
    <n v="2001"/>
    <s v="ORÇAMENTO"/>
    <x v="1"/>
    <x v="0"/>
    <x v="0"/>
    <x v="0"/>
    <x v="3"/>
    <x v="3"/>
  </r>
  <r>
    <x v="5"/>
    <s v=" ORÇAMENTO"/>
    <x v="13"/>
    <d v="2024-10-01T00:00:00"/>
    <d v="2024-10-01T00:00:00"/>
    <s v="Orçamento"/>
    <s v="1 | 1"/>
    <x v="8"/>
    <x v="0"/>
    <n v="500"/>
    <x v="34"/>
    <x v="34"/>
    <s v="5324"/>
    <x v="22"/>
    <x v="3"/>
    <x v="1"/>
    <n v="4002"/>
    <x v="34"/>
    <n v="4002"/>
    <s v="ORÇAMENTO"/>
    <x v="0"/>
    <x v="0"/>
    <x v="0"/>
    <x v="0"/>
    <x v="0"/>
    <x v="0"/>
  </r>
  <r>
    <x v="5"/>
    <s v=" ORÇAMENTO"/>
    <x v="13"/>
    <d v="2024-10-01T00:00:00"/>
    <d v="2024-10-01T00:00:00"/>
    <s v="Orçamento"/>
    <s v="1 | 1"/>
    <x v="8"/>
    <x v="0"/>
    <n v="500"/>
    <x v="109"/>
    <x v="108"/>
    <s v="5914"/>
    <x v="12"/>
    <x v="3"/>
    <x v="1"/>
    <n v="4003"/>
    <x v="13"/>
    <n v="4003"/>
    <s v="ORÇAMENTO"/>
    <x v="0"/>
    <x v="0"/>
    <x v="0"/>
    <x v="0"/>
    <x v="0"/>
    <x v="0"/>
  </r>
  <r>
    <x v="5"/>
    <s v=" ORÇAMENTO"/>
    <x v="13"/>
    <d v="2024-10-01T00:00:00"/>
    <d v="2024-10-01T00:00:00"/>
    <s v="Orçamento"/>
    <s v="1 | 1"/>
    <x v="8"/>
    <x v="0"/>
    <n v="500"/>
    <x v="7"/>
    <x v="7"/>
    <s v="5943"/>
    <x v="12"/>
    <x v="3"/>
    <x v="1"/>
    <n v="4003"/>
    <x v="13"/>
    <n v="4003"/>
    <s v="ORÇAMENTO"/>
    <x v="0"/>
    <x v="0"/>
    <x v="0"/>
    <x v="0"/>
    <x v="0"/>
    <x v="0"/>
  </r>
  <r>
    <x v="5"/>
    <s v=" ORÇAMENTO"/>
    <x v="13"/>
    <d v="2024-10-01T00:00:00"/>
    <d v="2024-10-01T00:00:00"/>
    <s v="Orçamento"/>
    <s v="1 | 1"/>
    <x v="8"/>
    <x v="0"/>
    <n v="500"/>
    <x v="45"/>
    <x v="44"/>
    <s v="13502"/>
    <x v="9"/>
    <x v="3"/>
    <x v="1"/>
    <n v="8006"/>
    <x v="10"/>
    <n v="8006"/>
    <s v="ORÇAMENTO"/>
    <x v="0"/>
    <x v="0"/>
    <x v="11"/>
    <x v="11"/>
    <x v="17"/>
    <x v="17"/>
  </r>
  <r>
    <x v="5"/>
    <s v=" ORÇAMENTO"/>
    <x v="13"/>
    <d v="2024-10-01T00:00:00"/>
    <d v="2024-10-01T00:00:00"/>
    <s v="Orçamento"/>
    <s v="1 | 1"/>
    <x v="8"/>
    <x v="0"/>
    <n v="505.39721056535808"/>
    <x v="72"/>
    <x v="71"/>
    <s v="7484"/>
    <x v="18"/>
    <x v="3"/>
    <x v="1"/>
    <n v="5002"/>
    <x v="21"/>
    <n v="5002"/>
    <s v="ORÇAMENTO"/>
    <x v="1"/>
    <x v="0"/>
    <x v="2"/>
    <x v="2"/>
    <x v="15"/>
    <x v="15"/>
  </r>
  <r>
    <x v="5"/>
    <s v=" ORÇAMENTO"/>
    <x v="13"/>
    <d v="2024-10-01T00:00:00"/>
    <d v="2024-10-01T00:00:00"/>
    <s v="Orçamento"/>
    <s v="1 | 1"/>
    <x v="8"/>
    <x v="0"/>
    <n v="508.47692416405658"/>
    <x v="72"/>
    <x v="71"/>
    <s v="11093"/>
    <x v="14"/>
    <x v="3"/>
    <x v="1"/>
    <n v="8001"/>
    <x v="17"/>
    <n v="8001"/>
    <s v="ORÇAMENTO"/>
    <x v="1"/>
    <x v="0"/>
    <x v="2"/>
    <x v="2"/>
    <x v="15"/>
    <x v="15"/>
  </r>
  <r>
    <x v="5"/>
    <s v=" ORÇAMENTO"/>
    <x v="13"/>
    <d v="2024-10-01T00:00:00"/>
    <d v="2024-10-01T00:00:00"/>
    <s v="Orçamento"/>
    <s v="1 | 1"/>
    <x v="8"/>
    <x v="0"/>
    <n v="523.52"/>
    <x v="52"/>
    <x v="51"/>
    <s v="2498"/>
    <x v="0"/>
    <x v="3"/>
    <x v="1"/>
    <n v="2001"/>
    <x v="0"/>
    <n v="2001"/>
    <s v="ORÇAMENTO"/>
    <x v="1"/>
    <x v="0"/>
    <x v="13"/>
    <x v="13"/>
    <x v="20"/>
    <x v="20"/>
  </r>
  <r>
    <x v="5"/>
    <s v=" ORÇAMENTO"/>
    <x v="13"/>
    <d v="2024-10-01T00:00:00"/>
    <d v="2024-10-01T00:00:00"/>
    <s v="Orçamento"/>
    <s v="1 | 1"/>
    <x v="8"/>
    <x v="0"/>
    <n v="523.52"/>
    <x v="52"/>
    <x v="51"/>
    <s v="2499"/>
    <x v="0"/>
    <x v="3"/>
    <x v="1"/>
    <n v="2001"/>
    <x v="0"/>
    <n v="2001"/>
    <s v="ORÇAMENTO"/>
    <x v="1"/>
    <x v="0"/>
    <x v="13"/>
    <x v="13"/>
    <x v="20"/>
    <x v="20"/>
  </r>
  <r>
    <x v="5"/>
    <s v=" ORÇAMENTO"/>
    <x v="13"/>
    <d v="2024-10-01T00:00:00"/>
    <d v="2024-10-01T00:00:00"/>
    <s v="Orçamento"/>
    <s v="1 | 1"/>
    <x v="8"/>
    <x v="0"/>
    <n v="533.33000000000004"/>
    <x v="103"/>
    <x v="102"/>
    <s v="11313"/>
    <x v="14"/>
    <x v="3"/>
    <x v="1"/>
    <n v="8001"/>
    <x v="17"/>
    <n v="8001"/>
    <s v="ORÇAMENTO"/>
    <x v="0"/>
    <x v="0"/>
    <x v="0"/>
    <x v="0"/>
    <x v="0"/>
    <x v="0"/>
  </r>
  <r>
    <x v="5"/>
    <s v=" ORÇAMENTO"/>
    <x v="13"/>
    <d v="2024-10-01T00:00:00"/>
    <d v="2024-10-01T00:00:00"/>
    <s v="Orçamento"/>
    <s v="1 | 1"/>
    <x v="8"/>
    <x v="0"/>
    <n v="540"/>
    <x v="27"/>
    <x v="27"/>
    <s v="10143"/>
    <x v="2"/>
    <x v="3"/>
    <x v="1"/>
    <n v="7002"/>
    <x v="33"/>
    <n v="7002"/>
    <s v="ORÇAMENTO"/>
    <x v="0"/>
    <x v="0"/>
    <x v="2"/>
    <x v="2"/>
    <x v="13"/>
    <x v="13"/>
  </r>
  <r>
    <x v="5"/>
    <s v=" ORÇAMENTO"/>
    <x v="13"/>
    <d v="2024-10-01T00:00:00"/>
    <d v="2024-10-01T00:00:00"/>
    <s v="Orçamento"/>
    <s v="1 | 1"/>
    <x v="8"/>
    <x v="0"/>
    <n v="550"/>
    <x v="106"/>
    <x v="105"/>
    <s v="3708"/>
    <x v="20"/>
    <x v="3"/>
    <x v="1"/>
    <n v="3004"/>
    <x v="27"/>
    <n v="3004"/>
    <s v="ORÇAMENTO"/>
    <x v="0"/>
    <x v="0"/>
    <x v="2"/>
    <x v="2"/>
    <x v="15"/>
    <x v="15"/>
  </r>
  <r>
    <x v="5"/>
    <s v=" ORÇAMENTO"/>
    <x v="13"/>
    <d v="2024-10-01T00:00:00"/>
    <d v="2024-10-01T00:00:00"/>
    <s v="Orçamento"/>
    <s v="1 | 1"/>
    <x v="8"/>
    <x v="0"/>
    <n v="550.65564093183866"/>
    <x v="22"/>
    <x v="22"/>
    <s v="7448"/>
    <x v="18"/>
    <x v="3"/>
    <x v="1"/>
    <n v="5002"/>
    <x v="21"/>
    <n v="5002"/>
    <s v="ORÇAMENTO"/>
    <x v="1"/>
    <x v="0"/>
    <x v="2"/>
    <x v="2"/>
    <x v="13"/>
    <x v="13"/>
  </r>
  <r>
    <x v="5"/>
    <s v=" ORÇAMENTO"/>
    <x v="13"/>
    <d v="2024-10-01T00:00:00"/>
    <d v="2024-10-01T00:00:00"/>
    <s v="Orçamento"/>
    <s v="1 | 1"/>
    <x v="8"/>
    <x v="0"/>
    <n v="559.01969121080003"/>
    <x v="21"/>
    <x v="21"/>
    <s v="11576"/>
    <x v="4"/>
    <x v="3"/>
    <x v="1"/>
    <n v="8002"/>
    <x v="4"/>
    <n v="8002"/>
    <s v="ORÇAMENTO"/>
    <x v="1"/>
    <x v="0"/>
    <x v="2"/>
    <x v="2"/>
    <x v="2"/>
    <x v="2"/>
  </r>
  <r>
    <x v="5"/>
    <s v=" ORÇAMENTO"/>
    <x v="13"/>
    <d v="2024-10-01T00:00:00"/>
    <d v="2024-10-01T00:00:00"/>
    <s v="Orçamento"/>
    <s v="1 | 1"/>
    <x v="8"/>
    <x v="0"/>
    <n v="559.42841946467604"/>
    <x v="21"/>
    <x v="21"/>
    <s v="4782"/>
    <x v="7"/>
    <x v="3"/>
    <x v="1"/>
    <n v="3008"/>
    <x v="26"/>
    <n v="3008"/>
    <s v="ORÇAMENTO"/>
    <x v="1"/>
    <x v="0"/>
    <x v="2"/>
    <x v="2"/>
    <x v="2"/>
    <x v="2"/>
  </r>
  <r>
    <x v="5"/>
    <s v=" ORÇAMENTO"/>
    <x v="13"/>
    <d v="2024-10-01T00:00:00"/>
    <d v="2024-10-01T00:00:00"/>
    <s v="Orçamento"/>
    <s v="1 | 1"/>
    <x v="8"/>
    <x v="0"/>
    <n v="569.71178088000011"/>
    <x v="32"/>
    <x v="32"/>
    <s v="3625"/>
    <x v="20"/>
    <x v="3"/>
    <x v="1"/>
    <n v="3004"/>
    <x v="27"/>
    <n v="3004"/>
    <s v="ORÇAMENTO"/>
    <x v="1"/>
    <x v="0"/>
    <x v="2"/>
    <x v="2"/>
    <x v="2"/>
    <x v="2"/>
  </r>
  <r>
    <x v="5"/>
    <s v=" ORÇAMENTO"/>
    <x v="13"/>
    <d v="2024-10-01T00:00:00"/>
    <d v="2024-10-01T00:00:00"/>
    <s v="Orçamento"/>
    <s v="1 | 1"/>
    <x v="8"/>
    <x v="0"/>
    <n v="571.05676799999992"/>
    <x v="21"/>
    <x v="21"/>
    <s v="10167"/>
    <x v="2"/>
    <x v="3"/>
    <x v="1"/>
    <n v="7002"/>
    <x v="33"/>
    <n v="7002"/>
    <s v="ORÇAMENTO"/>
    <x v="1"/>
    <x v="0"/>
    <x v="2"/>
    <x v="2"/>
    <x v="2"/>
    <x v="2"/>
  </r>
  <r>
    <x v="5"/>
    <s v=" ORÇAMENTO"/>
    <x v="13"/>
    <d v="2024-10-01T00:00:00"/>
    <d v="2024-10-01T00:00:00"/>
    <s v="Orçamento"/>
    <s v="1 | 1"/>
    <x v="8"/>
    <x v="0"/>
    <n v="578.91342760747546"/>
    <x v="61"/>
    <x v="60"/>
    <s v="2097"/>
    <x v="0"/>
    <x v="3"/>
    <x v="1"/>
    <n v="2001"/>
    <x v="0"/>
    <n v="2001"/>
    <s v="ORÇAMENTO"/>
    <x v="1"/>
    <x v="0"/>
    <x v="5"/>
    <x v="5"/>
    <x v="6"/>
    <x v="6"/>
  </r>
  <r>
    <x v="5"/>
    <s v=" ORÇAMENTO"/>
    <x v="13"/>
    <d v="2024-10-01T00:00:00"/>
    <d v="2024-10-01T00:00:00"/>
    <s v="Orçamento"/>
    <s v="1 | 1"/>
    <x v="8"/>
    <x v="0"/>
    <n v="581"/>
    <x v="135"/>
    <x v="133"/>
    <s v="6590"/>
    <x v="2"/>
    <x v="3"/>
    <x v="1"/>
    <n v="4004"/>
    <x v="2"/>
    <n v="4004"/>
    <s v="ORÇAMENTO"/>
    <x v="0"/>
    <x v="0"/>
    <x v="0"/>
    <x v="0"/>
    <x v="9"/>
    <x v="9"/>
  </r>
  <r>
    <x v="5"/>
    <s v=" ORÇAMENTO"/>
    <x v="13"/>
    <d v="2024-10-01T00:00:00"/>
    <d v="2024-10-01T00:00:00"/>
    <s v="Orçamento"/>
    <s v="1 | 1"/>
    <x v="8"/>
    <x v="0"/>
    <n v="581"/>
    <x v="135"/>
    <x v="133"/>
    <s v="6591"/>
    <x v="2"/>
    <x v="3"/>
    <x v="1"/>
    <n v="4004"/>
    <x v="2"/>
    <n v="4004"/>
    <s v="ORÇAMENTO"/>
    <x v="0"/>
    <x v="0"/>
    <x v="0"/>
    <x v="0"/>
    <x v="9"/>
    <x v="9"/>
  </r>
  <r>
    <x v="5"/>
    <s v=" ORÇAMENTO"/>
    <x v="13"/>
    <d v="2024-10-01T00:00:00"/>
    <d v="2024-10-01T00:00:00"/>
    <s v="Orçamento"/>
    <s v="1 | 1"/>
    <x v="8"/>
    <x v="0"/>
    <n v="581"/>
    <x v="135"/>
    <x v="133"/>
    <s v="6592"/>
    <x v="2"/>
    <x v="3"/>
    <x v="1"/>
    <n v="4004"/>
    <x v="2"/>
    <n v="4004"/>
    <s v="ORÇAMENTO"/>
    <x v="0"/>
    <x v="0"/>
    <x v="0"/>
    <x v="0"/>
    <x v="9"/>
    <x v="9"/>
  </r>
  <r>
    <x v="5"/>
    <s v=" ORÇAMENTO"/>
    <x v="13"/>
    <d v="2024-10-01T00:00:00"/>
    <d v="2024-10-01T00:00:00"/>
    <s v="Orçamento"/>
    <s v="1 | 1"/>
    <x v="8"/>
    <x v="0"/>
    <n v="586.65148799999997"/>
    <x v="21"/>
    <x v="21"/>
    <s v="3163"/>
    <x v="16"/>
    <x v="3"/>
    <x v="1"/>
    <n v="3002"/>
    <x v="19"/>
    <n v="3002"/>
    <s v="ORÇAMENTO"/>
    <x v="1"/>
    <x v="0"/>
    <x v="2"/>
    <x v="2"/>
    <x v="2"/>
    <x v="2"/>
  </r>
  <r>
    <x v="5"/>
    <s v=" ORÇAMENTO"/>
    <x v="13"/>
    <d v="2024-10-01T00:00:00"/>
    <d v="2024-10-01T00:00:00"/>
    <s v="Orçamento"/>
    <s v="1 | 1"/>
    <x v="8"/>
    <x v="0"/>
    <n v="600"/>
    <x v="151"/>
    <x v="148"/>
    <s v="9842"/>
    <x v="10"/>
    <x v="3"/>
    <x v="1"/>
    <n v="7001"/>
    <x v="11"/>
    <n v="7001"/>
    <s v="ORÇAMENTO"/>
    <x v="0"/>
    <x v="0"/>
    <x v="9"/>
    <x v="9"/>
    <x v="12"/>
    <x v="12"/>
  </r>
  <r>
    <x v="5"/>
    <s v=" ORÇAMENTO"/>
    <x v="13"/>
    <d v="2024-10-01T00:00:00"/>
    <d v="2024-10-01T00:00:00"/>
    <s v="Orçamento"/>
    <s v="1 | 1"/>
    <x v="8"/>
    <x v="0"/>
    <n v="600"/>
    <x v="34"/>
    <x v="34"/>
    <s v="13257"/>
    <x v="9"/>
    <x v="3"/>
    <x v="1"/>
    <n v="8006"/>
    <x v="10"/>
    <n v="8006"/>
    <s v="ORÇAMENTO"/>
    <x v="0"/>
    <x v="0"/>
    <x v="0"/>
    <x v="0"/>
    <x v="0"/>
    <x v="0"/>
  </r>
  <r>
    <x v="5"/>
    <s v=" ORÇAMENTO"/>
    <x v="13"/>
    <d v="2024-10-01T00:00:00"/>
    <d v="2024-10-01T00:00:00"/>
    <s v="Orçamento"/>
    <s v="1 | 1"/>
    <x v="8"/>
    <x v="0"/>
    <n v="603.40305808000005"/>
    <x v="21"/>
    <x v="21"/>
    <s v="7472"/>
    <x v="18"/>
    <x v="3"/>
    <x v="1"/>
    <n v="5002"/>
    <x v="21"/>
    <n v="5002"/>
    <s v="ORÇAMENTO"/>
    <x v="1"/>
    <x v="0"/>
    <x v="2"/>
    <x v="2"/>
    <x v="2"/>
    <x v="2"/>
  </r>
  <r>
    <x v="5"/>
    <s v=" ORÇAMENTO"/>
    <x v="13"/>
    <d v="2024-10-01T00:00:00"/>
    <d v="2024-10-01T00:00:00"/>
    <s v="Orçamento"/>
    <s v="1 | 1"/>
    <x v="8"/>
    <x v="0"/>
    <n v="603.50153220731022"/>
    <x v="70"/>
    <x v="69"/>
    <s v="8046"/>
    <x v="2"/>
    <x v="3"/>
    <x v="1"/>
    <n v="5005"/>
    <x v="32"/>
    <n v="5005"/>
    <s v="ORÇAMENTO"/>
    <x v="1"/>
    <x v="0"/>
    <x v="2"/>
    <x v="2"/>
    <x v="15"/>
    <x v="15"/>
  </r>
  <r>
    <x v="5"/>
    <s v=" ORÇAMENTO"/>
    <x v="13"/>
    <d v="2024-10-01T00:00:00"/>
    <d v="2024-10-01T00:00:00"/>
    <s v="Orçamento"/>
    <s v="1 | 1"/>
    <x v="8"/>
    <x v="0"/>
    <n v="618.33333333333337"/>
    <x v="33"/>
    <x v="33"/>
    <s v="13758"/>
    <x v="19"/>
    <x v="3"/>
    <x v="1"/>
    <n v="9001"/>
    <x v="24"/>
    <n v="9001"/>
    <s v="ORÇAMENTO"/>
    <x v="1"/>
    <x v="0"/>
    <x v="10"/>
    <x v="10"/>
    <x v="16"/>
    <x v="16"/>
  </r>
  <r>
    <x v="5"/>
    <s v=" ORÇAMENTO"/>
    <x v="13"/>
    <d v="2024-10-01T00:00:00"/>
    <d v="2024-10-01T00:00:00"/>
    <s v="Orçamento"/>
    <s v="1 | 1"/>
    <x v="8"/>
    <x v="0"/>
    <n v="618.74893571814846"/>
    <x v="70"/>
    <x v="69"/>
    <s v="11624"/>
    <x v="4"/>
    <x v="3"/>
    <x v="1"/>
    <n v="8002"/>
    <x v="4"/>
    <n v="8002"/>
    <s v="ORÇAMENTO"/>
    <x v="1"/>
    <x v="0"/>
    <x v="2"/>
    <x v="2"/>
    <x v="15"/>
    <x v="15"/>
  </r>
  <r>
    <x v="5"/>
    <s v=" ORÇAMENTO"/>
    <x v="13"/>
    <d v="2024-10-01T00:00:00"/>
    <d v="2024-10-01T00:00:00"/>
    <s v="Orçamento"/>
    <s v="1 | 1"/>
    <x v="8"/>
    <x v="0"/>
    <n v="621.55104029311167"/>
    <x v="72"/>
    <x v="71"/>
    <s v="10180"/>
    <x v="2"/>
    <x v="3"/>
    <x v="1"/>
    <n v="7002"/>
    <x v="33"/>
    <n v="7002"/>
    <s v="ORÇAMENTO"/>
    <x v="1"/>
    <x v="0"/>
    <x v="2"/>
    <x v="2"/>
    <x v="15"/>
    <x v="15"/>
  </r>
  <r>
    <x v="5"/>
    <s v=" ORÇAMENTO"/>
    <x v="13"/>
    <d v="2024-10-01T00:00:00"/>
    <d v="2024-10-01T00:00:00"/>
    <s v="Orçamento"/>
    <s v="1 | 1"/>
    <x v="8"/>
    <x v="0"/>
    <n v="629.99582224159701"/>
    <x v="127"/>
    <x v="125"/>
    <s v="9043"/>
    <x v="6"/>
    <x v="3"/>
    <x v="1"/>
    <n v="6002"/>
    <x v="9"/>
    <n v="6002"/>
    <s v="ORÇAMENTO"/>
    <x v="0"/>
    <x v="0"/>
    <x v="9"/>
    <x v="9"/>
    <x v="12"/>
    <x v="12"/>
  </r>
  <r>
    <x v="5"/>
    <s v=" ORÇAMENTO"/>
    <x v="13"/>
    <d v="2024-10-01T00:00:00"/>
    <d v="2024-10-01T00:00:00"/>
    <s v="Orçamento"/>
    <s v="1 | 1"/>
    <x v="8"/>
    <x v="0"/>
    <n v="629.99582224159701"/>
    <x v="129"/>
    <x v="127"/>
    <s v="5781"/>
    <x v="12"/>
    <x v="3"/>
    <x v="1"/>
    <n v="4003"/>
    <x v="13"/>
    <n v="4003"/>
    <s v="ORÇAMENTO"/>
    <x v="0"/>
    <x v="0"/>
    <x v="9"/>
    <x v="9"/>
    <x v="22"/>
    <x v="22"/>
  </r>
  <r>
    <x v="5"/>
    <s v=" ORÇAMENTO"/>
    <x v="13"/>
    <d v="2024-10-01T00:00:00"/>
    <d v="2024-10-01T00:00:00"/>
    <s v="Orçamento"/>
    <s v="1 | 1"/>
    <x v="8"/>
    <x v="0"/>
    <n v="650"/>
    <x v="42"/>
    <x v="42"/>
    <s v="7104"/>
    <x v="2"/>
    <x v="3"/>
    <x v="1"/>
    <n v="4004"/>
    <x v="2"/>
    <n v="4004"/>
    <s v="ORÇAMENTO"/>
    <x v="0"/>
    <x v="0"/>
    <x v="0"/>
    <x v="0"/>
    <x v="9"/>
    <x v="9"/>
  </r>
  <r>
    <x v="5"/>
    <s v=" ORÇAMENTO"/>
    <x v="13"/>
    <d v="2024-10-01T00:00:00"/>
    <d v="2024-10-01T00:00:00"/>
    <s v="Orçamento"/>
    <s v="1 | 1"/>
    <x v="8"/>
    <x v="0"/>
    <n v="654.6007289553213"/>
    <x v="100"/>
    <x v="99"/>
    <s v="11612"/>
    <x v="4"/>
    <x v="3"/>
    <x v="1"/>
    <n v="8002"/>
    <x v="4"/>
    <n v="8002"/>
    <s v="ORÇAMENTO"/>
    <x v="1"/>
    <x v="0"/>
    <x v="2"/>
    <x v="2"/>
    <x v="15"/>
    <x v="15"/>
  </r>
  <r>
    <x v="5"/>
    <s v=" ORÇAMENTO"/>
    <x v="13"/>
    <d v="2024-10-01T00:00:00"/>
    <d v="2024-10-01T00:00:00"/>
    <s v="Orçamento"/>
    <s v="1 | 1"/>
    <x v="8"/>
    <x v="0"/>
    <n v="654.98437660246475"/>
    <x v="98"/>
    <x v="97"/>
    <s v="2206"/>
    <x v="0"/>
    <x v="3"/>
    <x v="1"/>
    <n v="2001"/>
    <x v="0"/>
    <n v="2001"/>
    <s v="ORÇAMENTO"/>
    <x v="1"/>
    <x v="0"/>
    <x v="5"/>
    <x v="5"/>
    <x v="6"/>
    <x v="6"/>
  </r>
  <r>
    <x v="5"/>
    <s v=" ORÇAMENTO"/>
    <x v="13"/>
    <d v="2024-10-01T00:00:00"/>
    <d v="2024-10-01T00:00:00"/>
    <s v="Orçamento"/>
    <s v="1 | 1"/>
    <x v="8"/>
    <x v="0"/>
    <n v="655.10544000000004"/>
    <x v="21"/>
    <x v="21"/>
    <s v="7950"/>
    <x v="2"/>
    <x v="3"/>
    <x v="1"/>
    <n v="5005"/>
    <x v="32"/>
    <n v="5005"/>
    <s v="ORÇAMENTO"/>
    <x v="1"/>
    <x v="0"/>
    <x v="2"/>
    <x v="2"/>
    <x v="2"/>
    <x v="2"/>
  </r>
  <r>
    <x v="5"/>
    <s v=" ORÇAMENTO"/>
    <x v="13"/>
    <d v="2024-10-01T00:00:00"/>
    <d v="2024-10-01T00:00:00"/>
    <s v="Orçamento"/>
    <s v="1 | 1"/>
    <x v="8"/>
    <x v="0"/>
    <n v="671.56126673092388"/>
    <x v="72"/>
    <x v="71"/>
    <s v="3837"/>
    <x v="15"/>
    <x v="3"/>
    <x v="1"/>
    <n v="3005"/>
    <x v="18"/>
    <n v="3005"/>
    <s v="ORÇAMENTO"/>
    <x v="1"/>
    <x v="0"/>
    <x v="2"/>
    <x v="2"/>
    <x v="15"/>
    <x v="15"/>
  </r>
  <r>
    <x v="5"/>
    <s v=" ORÇAMENTO"/>
    <x v="13"/>
    <d v="2024-10-01T00:00:00"/>
    <d v="2024-10-01T00:00:00"/>
    <s v="Orçamento"/>
    <s v="1 | 1"/>
    <x v="8"/>
    <x v="0"/>
    <n v="688.95514308234829"/>
    <x v="22"/>
    <x v="22"/>
    <s v="10131"/>
    <x v="2"/>
    <x v="3"/>
    <x v="1"/>
    <n v="7002"/>
    <x v="33"/>
    <n v="7002"/>
    <s v="ORÇAMENTO"/>
    <x v="1"/>
    <x v="0"/>
    <x v="2"/>
    <x v="2"/>
    <x v="13"/>
    <x v="13"/>
  </r>
  <r>
    <x v="5"/>
    <s v=" ORÇAMENTO"/>
    <x v="13"/>
    <d v="2024-10-01T00:00:00"/>
    <d v="2024-10-01T00:00:00"/>
    <s v="Orçamento"/>
    <s v="1 | 1"/>
    <x v="8"/>
    <x v="0"/>
    <n v="690"/>
    <x v="139"/>
    <x v="137"/>
    <s v="6149"/>
    <x v="2"/>
    <x v="3"/>
    <x v="1"/>
    <n v="4004"/>
    <x v="2"/>
    <n v="4004"/>
    <s v="ORÇAMENTO"/>
    <x v="1"/>
    <x v="0"/>
    <x v="2"/>
    <x v="2"/>
    <x v="15"/>
    <x v="15"/>
  </r>
  <r>
    <x v="5"/>
    <s v=" ORÇAMENTO"/>
    <x v="13"/>
    <d v="2024-10-01T00:00:00"/>
    <d v="2024-10-01T00:00:00"/>
    <s v="Orçamento"/>
    <s v="1 | 1"/>
    <x v="8"/>
    <x v="0"/>
    <n v="692.40678957348644"/>
    <x v="22"/>
    <x v="22"/>
    <s v="3115"/>
    <x v="16"/>
    <x v="3"/>
    <x v="1"/>
    <n v="3002"/>
    <x v="19"/>
    <n v="3002"/>
    <s v="ORÇAMENTO"/>
    <x v="1"/>
    <x v="0"/>
    <x v="2"/>
    <x v="2"/>
    <x v="13"/>
    <x v="13"/>
  </r>
  <r>
    <x v="5"/>
    <s v=" ORÇAMENTO"/>
    <x v="13"/>
    <d v="2024-10-01T00:00:00"/>
    <d v="2024-10-01T00:00:00"/>
    <s v="Orçamento"/>
    <s v="1 | 1"/>
    <x v="8"/>
    <x v="0"/>
    <n v="693.79850807612456"/>
    <x v="98"/>
    <x v="97"/>
    <s v="2205"/>
    <x v="0"/>
    <x v="3"/>
    <x v="1"/>
    <n v="2001"/>
    <x v="0"/>
    <n v="2001"/>
    <s v="ORÇAMENTO"/>
    <x v="1"/>
    <x v="0"/>
    <x v="5"/>
    <x v="5"/>
    <x v="6"/>
    <x v="6"/>
  </r>
  <r>
    <x v="5"/>
    <s v=" ORÇAMENTO"/>
    <x v="13"/>
    <d v="2024-10-01T00:00:00"/>
    <d v="2024-10-01T00:00:00"/>
    <s v="Orçamento"/>
    <s v="1 | 1"/>
    <x v="8"/>
    <x v="0"/>
    <n v="699.95107199999995"/>
    <x v="21"/>
    <x v="21"/>
    <s v="12097"/>
    <x v="21"/>
    <x v="3"/>
    <x v="1"/>
    <n v="8003"/>
    <x v="28"/>
    <n v="8003"/>
    <s v="ORÇAMENTO"/>
    <x v="1"/>
    <x v="0"/>
    <x v="2"/>
    <x v="2"/>
    <x v="2"/>
    <x v="2"/>
  </r>
  <r>
    <x v="5"/>
    <s v=" ORÇAMENTO"/>
    <x v="13"/>
    <d v="2024-10-01T00:00:00"/>
    <d v="2024-10-01T00:00:00"/>
    <s v="Orçamento"/>
    <s v="1 | 1"/>
    <x v="8"/>
    <x v="0"/>
    <n v="700"/>
    <x v="24"/>
    <x v="24"/>
    <s v="6275"/>
    <x v="2"/>
    <x v="3"/>
    <x v="1"/>
    <n v="4004"/>
    <x v="2"/>
    <n v="4004"/>
    <s v="ORÇAMENTO"/>
    <x v="0"/>
    <x v="0"/>
    <x v="0"/>
    <x v="0"/>
    <x v="9"/>
    <x v="9"/>
  </r>
  <r>
    <x v="5"/>
    <s v=" ORÇAMENTO"/>
    <x v="13"/>
    <d v="2024-10-01T00:00:00"/>
    <d v="2024-10-01T00:00:00"/>
    <s v="Orçamento"/>
    <s v="1 | 1"/>
    <x v="8"/>
    <x v="0"/>
    <n v="700"/>
    <x v="24"/>
    <x v="24"/>
    <s v="6276"/>
    <x v="2"/>
    <x v="3"/>
    <x v="1"/>
    <n v="4004"/>
    <x v="2"/>
    <n v="4004"/>
    <s v="ORÇAMENTO"/>
    <x v="0"/>
    <x v="0"/>
    <x v="0"/>
    <x v="0"/>
    <x v="9"/>
    <x v="9"/>
  </r>
  <r>
    <x v="5"/>
    <s v=" ORÇAMENTO"/>
    <x v="13"/>
    <d v="2024-10-01T00:00:00"/>
    <d v="2024-10-01T00:00:00"/>
    <s v="Orçamento"/>
    <s v="1 | 1"/>
    <x v="8"/>
    <x v="0"/>
    <n v="700"/>
    <x v="49"/>
    <x v="48"/>
    <s v="10034"/>
    <x v="10"/>
    <x v="3"/>
    <x v="1"/>
    <n v="7001"/>
    <x v="11"/>
    <n v="7001"/>
    <s v="ORÇAMENTO"/>
    <x v="0"/>
    <x v="0"/>
    <x v="11"/>
    <x v="11"/>
    <x v="17"/>
    <x v="17"/>
  </r>
  <r>
    <x v="5"/>
    <s v=" ORÇAMENTO"/>
    <x v="13"/>
    <d v="2024-10-01T00:00:00"/>
    <d v="2024-10-01T00:00:00"/>
    <s v="Orçamento"/>
    <s v="1 | 1"/>
    <x v="8"/>
    <x v="0"/>
    <n v="704.85438978563468"/>
    <x v="91"/>
    <x v="90"/>
    <s v="1509"/>
    <x v="0"/>
    <x v="3"/>
    <x v="1"/>
    <n v="2001"/>
    <x v="0"/>
    <n v="2001"/>
    <s v="ORÇAMENTO"/>
    <x v="0"/>
    <x v="0"/>
    <x v="9"/>
    <x v="9"/>
    <x v="18"/>
    <x v="18"/>
  </r>
  <r>
    <x v="5"/>
    <s v=" ORÇAMENTO"/>
    <x v="13"/>
    <d v="2024-10-01T00:00:00"/>
    <d v="2024-10-01T00:00:00"/>
    <s v="Orçamento"/>
    <s v="1 | 1"/>
    <x v="8"/>
    <x v="0"/>
    <n v="708.33333333333337"/>
    <x v="93"/>
    <x v="92"/>
    <s v="12955"/>
    <x v="9"/>
    <x v="3"/>
    <x v="1"/>
    <n v="8006"/>
    <x v="10"/>
    <n v="8006"/>
    <s v="ORÇAMENTO"/>
    <x v="0"/>
    <x v="0"/>
    <x v="0"/>
    <x v="0"/>
    <x v="0"/>
    <x v="0"/>
  </r>
  <r>
    <x v="5"/>
    <s v=" ORÇAMENTO"/>
    <x v="13"/>
    <d v="2024-10-01T00:00:00"/>
    <d v="2024-10-01T00:00:00"/>
    <s v="Orçamento"/>
    <s v="1 | 1"/>
    <x v="8"/>
    <x v="0"/>
    <n v="709.41451872486573"/>
    <x v="22"/>
    <x v="22"/>
    <s v="7926"/>
    <x v="2"/>
    <x v="3"/>
    <x v="1"/>
    <n v="5005"/>
    <x v="32"/>
    <n v="5005"/>
    <s v="ORÇAMENTO"/>
    <x v="1"/>
    <x v="0"/>
    <x v="2"/>
    <x v="2"/>
    <x v="13"/>
    <x v="13"/>
  </r>
  <r>
    <x v="5"/>
    <s v=" ORÇAMENTO"/>
    <x v="13"/>
    <d v="2024-10-01T00:00:00"/>
    <d v="2024-10-01T00:00:00"/>
    <s v="Orçamento"/>
    <s v="1 | 1"/>
    <x v="8"/>
    <x v="0"/>
    <n v="727.89314950340008"/>
    <x v="32"/>
    <x v="32"/>
    <s v="11081"/>
    <x v="14"/>
    <x v="3"/>
    <x v="1"/>
    <n v="8001"/>
    <x v="17"/>
    <n v="8001"/>
    <s v="ORÇAMENTO"/>
    <x v="1"/>
    <x v="0"/>
    <x v="2"/>
    <x v="2"/>
    <x v="2"/>
    <x v="2"/>
  </r>
  <r>
    <x v="5"/>
    <s v=" ORÇAMENTO"/>
    <x v="13"/>
    <d v="2024-10-01T00:00:00"/>
    <d v="2024-10-01T00:00:00"/>
    <s v="Orçamento"/>
    <s v="1 | 1"/>
    <x v="8"/>
    <x v="0"/>
    <n v="736.14652866747417"/>
    <x v="32"/>
    <x v="32"/>
    <s v="9345"/>
    <x v="10"/>
    <x v="3"/>
    <x v="1"/>
    <n v="7001"/>
    <x v="11"/>
    <n v="7001"/>
    <s v="ORÇAMENTO"/>
    <x v="1"/>
    <x v="0"/>
    <x v="2"/>
    <x v="2"/>
    <x v="2"/>
    <x v="2"/>
  </r>
  <r>
    <x v="5"/>
    <s v=" ORÇAMENTO"/>
    <x v="13"/>
    <d v="2024-10-01T00:00:00"/>
    <d v="2024-10-01T00:00:00"/>
    <s v="Orçamento"/>
    <s v="1 | 1"/>
    <x v="8"/>
    <x v="0"/>
    <n v="750"/>
    <x v="14"/>
    <x v="14"/>
    <s v="6437"/>
    <x v="2"/>
    <x v="3"/>
    <x v="1"/>
    <n v="4004"/>
    <x v="2"/>
    <n v="4004"/>
    <s v="ORÇAMENTO"/>
    <x v="0"/>
    <x v="0"/>
    <x v="0"/>
    <x v="0"/>
    <x v="9"/>
    <x v="9"/>
  </r>
  <r>
    <x v="5"/>
    <s v=" ORÇAMENTO"/>
    <x v="13"/>
    <d v="2024-10-01T00:00:00"/>
    <d v="2024-10-01T00:00:00"/>
    <s v="Orçamento"/>
    <s v="1 | 1"/>
    <x v="8"/>
    <x v="0"/>
    <n v="750"/>
    <x v="33"/>
    <x v="33"/>
    <s v="13757"/>
    <x v="19"/>
    <x v="3"/>
    <x v="1"/>
    <n v="9001"/>
    <x v="24"/>
    <n v="9001"/>
    <s v="ORÇAMENTO"/>
    <x v="1"/>
    <x v="0"/>
    <x v="10"/>
    <x v="10"/>
    <x v="16"/>
    <x v="16"/>
  </r>
  <r>
    <x v="5"/>
    <s v=" ORÇAMENTO"/>
    <x v="13"/>
    <d v="2024-10-01T00:00:00"/>
    <d v="2024-10-01T00:00:00"/>
    <s v="Orçamento"/>
    <s v="1 | 1"/>
    <x v="8"/>
    <x v="0"/>
    <n v="768.71454400000005"/>
    <x v="21"/>
    <x v="21"/>
    <s v="3813"/>
    <x v="15"/>
    <x v="3"/>
    <x v="1"/>
    <n v="3005"/>
    <x v="18"/>
    <n v="3005"/>
    <s v="ORÇAMENTO"/>
    <x v="1"/>
    <x v="0"/>
    <x v="2"/>
    <x v="2"/>
    <x v="2"/>
    <x v="2"/>
  </r>
  <r>
    <x v="5"/>
    <s v=" ORÇAMENTO"/>
    <x v="13"/>
    <d v="2024-10-01T00:00:00"/>
    <d v="2024-10-01T00:00:00"/>
    <s v="Orçamento"/>
    <s v="1 | 1"/>
    <x v="8"/>
    <x v="0"/>
    <n v="773.14593150157532"/>
    <x v="22"/>
    <x v="22"/>
    <s v="4750"/>
    <x v="7"/>
    <x v="3"/>
    <x v="1"/>
    <n v="3008"/>
    <x v="26"/>
    <n v="3008"/>
    <s v="ORÇAMENTO"/>
    <x v="1"/>
    <x v="0"/>
    <x v="2"/>
    <x v="2"/>
    <x v="13"/>
    <x v="13"/>
  </r>
  <r>
    <x v="5"/>
    <s v=" ORÇAMENTO"/>
    <x v="13"/>
    <d v="2024-10-01T00:00:00"/>
    <d v="2024-10-01T00:00:00"/>
    <s v="Orçamento"/>
    <s v="1 | 1"/>
    <x v="8"/>
    <x v="0"/>
    <n v="791.85572051046927"/>
    <x v="100"/>
    <x v="99"/>
    <s v="7738"/>
    <x v="2"/>
    <x v="3"/>
    <x v="1"/>
    <n v="5003"/>
    <x v="31"/>
    <n v="5003"/>
    <s v="ORÇAMENTO"/>
    <x v="1"/>
    <x v="0"/>
    <x v="2"/>
    <x v="2"/>
    <x v="15"/>
    <x v="15"/>
  </r>
  <r>
    <x v="5"/>
    <s v=" ORÇAMENTO"/>
    <x v="13"/>
    <d v="2024-10-01T00:00:00"/>
    <d v="2024-10-01T00:00:00"/>
    <s v="Orçamento"/>
    <s v="1 | 1"/>
    <x v="8"/>
    <x v="0"/>
    <n v="800"/>
    <x v="108"/>
    <x v="107"/>
    <s v="9456"/>
    <x v="10"/>
    <x v="3"/>
    <x v="1"/>
    <n v="7001"/>
    <x v="11"/>
    <n v="7001"/>
    <s v="ORÇAMENTO"/>
    <x v="0"/>
    <x v="0"/>
    <x v="9"/>
    <x v="9"/>
    <x v="12"/>
    <x v="12"/>
  </r>
  <r>
    <x v="5"/>
    <s v=" ORÇAMENTO"/>
    <x v="13"/>
    <d v="2024-10-01T00:00:00"/>
    <d v="2024-10-01T00:00:00"/>
    <s v="Orçamento"/>
    <s v="1 | 1"/>
    <x v="8"/>
    <x v="0"/>
    <n v="800"/>
    <x v="29"/>
    <x v="29"/>
    <s v="12324"/>
    <x v="19"/>
    <x v="3"/>
    <x v="1"/>
    <n v="8005"/>
    <x v="23"/>
    <n v="8005"/>
    <s v="ORÇAMENTO"/>
    <x v="0"/>
    <x v="0"/>
    <x v="0"/>
    <x v="0"/>
    <x v="10"/>
    <x v="10"/>
  </r>
  <r>
    <x v="5"/>
    <s v=" ORÇAMENTO"/>
    <x v="13"/>
    <d v="2024-10-01T00:00:00"/>
    <d v="2024-10-01T00:00:00"/>
    <s v="Orçamento"/>
    <s v="1 | 1"/>
    <x v="8"/>
    <x v="0"/>
    <n v="800"/>
    <x v="34"/>
    <x v="34"/>
    <s v="13256"/>
    <x v="9"/>
    <x v="3"/>
    <x v="1"/>
    <n v="8006"/>
    <x v="10"/>
    <n v="8006"/>
    <s v="ORÇAMENTO"/>
    <x v="0"/>
    <x v="0"/>
    <x v="0"/>
    <x v="0"/>
    <x v="0"/>
    <x v="0"/>
  </r>
  <r>
    <x v="5"/>
    <s v=" ORÇAMENTO"/>
    <x v="13"/>
    <d v="2024-10-01T00:00:00"/>
    <d v="2024-10-01T00:00:00"/>
    <s v="Orçamento"/>
    <s v="1 | 1"/>
    <x v="8"/>
    <x v="0"/>
    <n v="800"/>
    <x v="103"/>
    <x v="102"/>
    <s v="11310"/>
    <x v="14"/>
    <x v="3"/>
    <x v="1"/>
    <n v="8001"/>
    <x v="17"/>
    <n v="8001"/>
    <s v="ORÇAMENTO"/>
    <x v="0"/>
    <x v="0"/>
    <x v="0"/>
    <x v="0"/>
    <x v="0"/>
    <x v="0"/>
  </r>
  <r>
    <x v="5"/>
    <s v=" ORÇAMENTO"/>
    <x v="13"/>
    <d v="2024-10-01T00:00:00"/>
    <d v="2024-10-01T00:00:00"/>
    <s v="Orçamento"/>
    <s v="1 | 1"/>
    <x v="8"/>
    <x v="0"/>
    <n v="800"/>
    <x v="103"/>
    <x v="102"/>
    <s v="11311"/>
    <x v="14"/>
    <x v="3"/>
    <x v="1"/>
    <n v="8001"/>
    <x v="17"/>
    <n v="8001"/>
    <s v="ORÇAMENTO"/>
    <x v="0"/>
    <x v="0"/>
    <x v="0"/>
    <x v="0"/>
    <x v="0"/>
    <x v="0"/>
  </r>
  <r>
    <x v="5"/>
    <s v=" ORÇAMENTO"/>
    <x v="13"/>
    <d v="2024-10-01T00:00:00"/>
    <d v="2024-10-01T00:00:00"/>
    <s v="Orçamento"/>
    <s v="1 | 1"/>
    <x v="8"/>
    <x v="0"/>
    <n v="800"/>
    <x v="103"/>
    <x v="102"/>
    <s v="11312"/>
    <x v="14"/>
    <x v="3"/>
    <x v="1"/>
    <n v="8001"/>
    <x v="17"/>
    <n v="8001"/>
    <s v="ORÇAMENTO"/>
    <x v="0"/>
    <x v="0"/>
    <x v="0"/>
    <x v="0"/>
    <x v="0"/>
    <x v="0"/>
  </r>
  <r>
    <x v="5"/>
    <s v=" ORÇAMENTO"/>
    <x v="13"/>
    <d v="2024-10-01T00:00:00"/>
    <d v="2024-10-01T00:00:00"/>
    <s v="Orçamento"/>
    <s v="1 | 1"/>
    <x v="8"/>
    <x v="0"/>
    <n v="810.5825482534799"/>
    <x v="82"/>
    <x v="81"/>
    <s v="5710"/>
    <x v="12"/>
    <x v="3"/>
    <x v="1"/>
    <n v="4003"/>
    <x v="13"/>
    <n v="4003"/>
    <s v="ORÇAMENTO"/>
    <x v="0"/>
    <x v="0"/>
    <x v="11"/>
    <x v="11"/>
    <x v="17"/>
    <x v="17"/>
  </r>
  <r>
    <x v="5"/>
    <s v=" ORÇAMENTO"/>
    <x v="13"/>
    <d v="2024-10-01T00:00:00"/>
    <d v="2024-10-01T00:00:00"/>
    <s v="Orçamento"/>
    <s v="1 | 1"/>
    <x v="8"/>
    <x v="0"/>
    <n v="812.97187305741522"/>
    <x v="100"/>
    <x v="99"/>
    <s v="3199"/>
    <x v="16"/>
    <x v="3"/>
    <x v="1"/>
    <n v="3002"/>
    <x v="19"/>
    <n v="3002"/>
    <s v="ORÇAMENTO"/>
    <x v="1"/>
    <x v="0"/>
    <x v="2"/>
    <x v="2"/>
    <x v="15"/>
    <x v="15"/>
  </r>
  <r>
    <x v="5"/>
    <s v=" ORÇAMENTO"/>
    <x v="13"/>
    <d v="2024-10-01T00:00:00"/>
    <d v="2024-10-01T00:00:00"/>
    <s v="Orçamento"/>
    <s v="1 | 1"/>
    <x v="8"/>
    <x v="0"/>
    <n v="820"/>
    <x v="33"/>
    <x v="33"/>
    <s v="13756"/>
    <x v="19"/>
    <x v="3"/>
    <x v="1"/>
    <n v="9001"/>
    <x v="24"/>
    <n v="9001"/>
    <s v="ORÇAMENTO"/>
    <x v="1"/>
    <x v="0"/>
    <x v="10"/>
    <x v="10"/>
    <x v="16"/>
    <x v="16"/>
  </r>
  <r>
    <x v="5"/>
    <s v=" ORÇAMENTO"/>
    <x v="13"/>
    <d v="2024-10-01T00:00:00"/>
    <d v="2024-10-01T00:00:00"/>
    <s v="Orçamento"/>
    <s v="1 | 1"/>
    <x v="8"/>
    <x v="0"/>
    <n v="822"/>
    <x v="106"/>
    <x v="105"/>
    <s v="4185"/>
    <x v="8"/>
    <x v="3"/>
    <x v="1"/>
    <n v="3006"/>
    <x v="8"/>
    <n v="3006"/>
    <s v="ORÇAMENTO"/>
    <x v="0"/>
    <x v="0"/>
    <x v="2"/>
    <x v="2"/>
    <x v="15"/>
    <x v="15"/>
  </r>
  <r>
    <x v="5"/>
    <s v=" ORÇAMENTO"/>
    <x v="13"/>
    <d v="2024-10-01T00:00:00"/>
    <d v="2024-10-01T00:00:00"/>
    <s v="Orçamento"/>
    <s v="1 | 1"/>
    <x v="8"/>
    <x v="0"/>
    <n v="839.1029697896679"/>
    <x v="22"/>
    <x v="22"/>
    <s v="4033"/>
    <x v="8"/>
    <x v="3"/>
    <x v="1"/>
    <n v="3006"/>
    <x v="8"/>
    <n v="3006"/>
    <s v="ORÇAMENTO"/>
    <x v="1"/>
    <x v="0"/>
    <x v="2"/>
    <x v="2"/>
    <x v="13"/>
    <x v="13"/>
  </r>
  <r>
    <x v="5"/>
    <s v=" ORÇAMENTO"/>
    <x v="13"/>
    <d v="2024-10-01T00:00:00"/>
    <d v="2024-10-01T00:00:00"/>
    <s v="Orçamento"/>
    <s v="1 | 1"/>
    <x v="8"/>
    <x v="0"/>
    <n v="843.00585018361915"/>
    <x v="139"/>
    <x v="137"/>
    <s v="8630"/>
    <x v="6"/>
    <x v="3"/>
    <x v="1"/>
    <n v="6001"/>
    <x v="6"/>
    <n v="6001"/>
    <s v="ORÇAMENTO"/>
    <x v="1"/>
    <x v="0"/>
    <x v="2"/>
    <x v="2"/>
    <x v="15"/>
    <x v="15"/>
  </r>
  <r>
    <x v="5"/>
    <s v=" ORÇAMENTO"/>
    <x v="13"/>
    <d v="2024-10-01T00:00:00"/>
    <d v="2024-10-01T00:00:00"/>
    <s v="Orçamento"/>
    <s v="1 | 1"/>
    <x v="8"/>
    <x v="0"/>
    <n v="848"/>
    <x v="33"/>
    <x v="33"/>
    <s v="13755"/>
    <x v="19"/>
    <x v="3"/>
    <x v="1"/>
    <n v="9001"/>
    <x v="24"/>
    <n v="9001"/>
    <s v="ORÇAMENTO"/>
    <x v="1"/>
    <x v="0"/>
    <x v="10"/>
    <x v="10"/>
    <x v="16"/>
    <x v="16"/>
  </r>
  <r>
    <x v="5"/>
    <s v=" ORÇAMENTO"/>
    <x v="13"/>
    <d v="2024-10-01T00:00:00"/>
    <d v="2024-10-01T00:00:00"/>
    <s v="Orçamento"/>
    <s v="1 | 1"/>
    <x v="8"/>
    <x v="0"/>
    <n v="850"/>
    <x v="44"/>
    <x v="43"/>
    <s v="10767"/>
    <x v="3"/>
    <x v="3"/>
    <x v="1"/>
    <n v="7004"/>
    <x v="3"/>
    <n v="7004"/>
    <s v="ORÇAMENTO"/>
    <x v="0"/>
    <x v="0"/>
    <x v="9"/>
    <x v="9"/>
    <x v="18"/>
    <x v="18"/>
  </r>
  <r>
    <x v="5"/>
    <s v=" ORÇAMENTO"/>
    <x v="13"/>
    <d v="2024-10-01T00:00:00"/>
    <d v="2024-10-01T00:00:00"/>
    <s v="Orçamento"/>
    <s v="1 | 1"/>
    <x v="8"/>
    <x v="0"/>
    <n v="855.20417815130691"/>
    <x v="100"/>
    <x v="99"/>
    <s v="8034"/>
    <x v="2"/>
    <x v="3"/>
    <x v="1"/>
    <n v="5005"/>
    <x v="32"/>
    <n v="5005"/>
    <s v="ORÇAMENTO"/>
    <x v="1"/>
    <x v="0"/>
    <x v="2"/>
    <x v="2"/>
    <x v="15"/>
    <x v="15"/>
  </r>
  <r>
    <x v="5"/>
    <s v=" ORÇAMENTO"/>
    <x v="13"/>
    <d v="2024-10-01T00:00:00"/>
    <d v="2024-10-01T00:00:00"/>
    <s v="Orçamento"/>
    <s v="1 | 1"/>
    <x v="8"/>
    <x v="0"/>
    <n v="860"/>
    <x v="106"/>
    <x v="105"/>
    <s v="3456"/>
    <x v="11"/>
    <x v="3"/>
    <x v="1"/>
    <n v="3003"/>
    <x v="12"/>
    <n v="3003"/>
    <s v="ORÇAMENTO"/>
    <x v="0"/>
    <x v="0"/>
    <x v="2"/>
    <x v="2"/>
    <x v="15"/>
    <x v="15"/>
  </r>
  <r>
    <x v="5"/>
    <s v=" ORÇAMENTO"/>
    <x v="13"/>
    <d v="2024-10-01T00:00:00"/>
    <d v="2024-10-01T00:00:00"/>
    <s v="Orçamento"/>
    <s v="1 | 1"/>
    <x v="8"/>
    <x v="0"/>
    <n v="874.01944333418703"/>
    <x v="125"/>
    <x v="123"/>
    <s v="8718"/>
    <x v="6"/>
    <x v="3"/>
    <x v="1"/>
    <n v="6001"/>
    <x v="6"/>
    <n v="6001"/>
    <s v="ORÇAMENTO"/>
    <x v="0"/>
    <x v="0"/>
    <x v="9"/>
    <x v="9"/>
    <x v="12"/>
    <x v="12"/>
  </r>
  <r>
    <x v="5"/>
    <s v=" ORÇAMENTO"/>
    <x v="13"/>
    <d v="2024-10-01T00:00:00"/>
    <d v="2024-10-01T00:00:00"/>
    <s v="Orçamento"/>
    <s v="1 | 1"/>
    <x v="8"/>
    <x v="0"/>
    <n v="897.43648324519847"/>
    <x v="100"/>
    <x v="99"/>
    <s v="10192"/>
    <x v="2"/>
    <x v="3"/>
    <x v="1"/>
    <n v="7002"/>
    <x v="33"/>
    <n v="7002"/>
    <s v="ORÇAMENTO"/>
    <x v="1"/>
    <x v="0"/>
    <x v="2"/>
    <x v="2"/>
    <x v="15"/>
    <x v="15"/>
  </r>
  <r>
    <x v="5"/>
    <s v=" ORÇAMENTO"/>
    <x v="13"/>
    <d v="2024-10-01T00:00:00"/>
    <d v="2024-10-01T00:00:00"/>
    <s v="Orçamento"/>
    <s v="1 | 1"/>
    <x v="8"/>
    <x v="0"/>
    <n v="901.47899287946711"/>
    <x v="102"/>
    <x v="101"/>
    <s v="8967"/>
    <x v="6"/>
    <x v="3"/>
    <x v="1"/>
    <n v="6002"/>
    <x v="9"/>
    <n v="6002"/>
    <s v="ORÇAMENTO"/>
    <x v="1"/>
    <x v="0"/>
    <x v="2"/>
    <x v="2"/>
    <x v="15"/>
    <x v="15"/>
  </r>
  <r>
    <x v="5"/>
    <s v=" ORÇAMENTO"/>
    <x v="13"/>
    <d v="2024-10-01T00:00:00"/>
    <d v="2024-10-01T00:00:00"/>
    <s v="Orçamento"/>
    <s v="1 | 1"/>
    <x v="8"/>
    <x v="0"/>
    <n v="905.10458712000002"/>
    <x v="32"/>
    <x v="32"/>
    <s v="9344"/>
    <x v="10"/>
    <x v="3"/>
    <x v="1"/>
    <n v="7001"/>
    <x v="11"/>
    <n v="7001"/>
    <s v="ORÇAMENTO"/>
    <x v="1"/>
    <x v="0"/>
    <x v="2"/>
    <x v="2"/>
    <x v="2"/>
    <x v="2"/>
  </r>
  <r>
    <x v="5"/>
    <s v=" ORÇAMENTO"/>
    <x v="13"/>
    <d v="2024-10-01T00:00:00"/>
    <d v="2024-10-01T00:00:00"/>
    <s v="Orçamento"/>
    <s v="1 | 1"/>
    <x v="8"/>
    <x v="0"/>
    <n v="922.79025429632907"/>
    <x v="72"/>
    <x v="71"/>
    <s v="4806"/>
    <x v="7"/>
    <x v="3"/>
    <x v="1"/>
    <n v="3008"/>
    <x v="26"/>
    <n v="3008"/>
    <s v="ORÇAMENTO"/>
    <x v="1"/>
    <x v="0"/>
    <x v="2"/>
    <x v="2"/>
    <x v="15"/>
    <x v="15"/>
  </r>
  <r>
    <x v="5"/>
    <s v=" ORÇAMENTO"/>
    <x v="13"/>
    <d v="2024-10-01T00:00:00"/>
    <d v="2024-10-01T00:00:00"/>
    <s v="Orçamento"/>
    <s v="1 | 1"/>
    <x v="8"/>
    <x v="0"/>
    <n v="935.26131999999996"/>
    <x v="38"/>
    <x v="38"/>
    <s v="12420"/>
    <x v="9"/>
    <x v="3"/>
    <x v="1"/>
    <n v="8006"/>
    <x v="10"/>
    <n v="8006"/>
    <s v="ORÇAMENTO"/>
    <x v="1"/>
    <x v="0"/>
    <x v="2"/>
    <x v="2"/>
    <x v="13"/>
    <x v="13"/>
  </r>
  <r>
    <x v="5"/>
    <s v=" ORÇAMENTO"/>
    <x v="13"/>
    <d v="2024-10-01T00:00:00"/>
    <d v="2024-10-01T00:00:00"/>
    <s v="Orçamento"/>
    <s v="1 | 1"/>
    <x v="8"/>
    <x v="0"/>
    <n v="936.62583310662683"/>
    <x v="22"/>
    <x v="22"/>
    <s v="3789"/>
    <x v="15"/>
    <x v="3"/>
    <x v="1"/>
    <n v="3005"/>
    <x v="18"/>
    <n v="3005"/>
    <s v="ORÇAMENTO"/>
    <x v="1"/>
    <x v="0"/>
    <x v="2"/>
    <x v="2"/>
    <x v="13"/>
    <x v="13"/>
  </r>
  <r>
    <x v="5"/>
    <s v=" ORÇAMENTO"/>
    <x v="13"/>
    <d v="2024-10-01T00:00:00"/>
    <d v="2024-10-01T00:00:00"/>
    <s v="Orçamento"/>
    <s v="1 | 1"/>
    <x v="8"/>
    <x v="0"/>
    <n v="936.75148402510843"/>
    <x v="44"/>
    <x v="43"/>
    <s v="12650"/>
    <x v="9"/>
    <x v="3"/>
    <x v="1"/>
    <n v="8006"/>
    <x v="10"/>
    <n v="8006"/>
    <s v="ORÇAMENTO"/>
    <x v="0"/>
    <x v="0"/>
    <x v="9"/>
    <x v="9"/>
    <x v="18"/>
    <x v="18"/>
  </r>
  <r>
    <x v="5"/>
    <s v=" ORÇAMENTO"/>
    <x v="13"/>
    <d v="2024-10-01T00:00:00"/>
    <d v="2024-10-01T00:00:00"/>
    <s v="Orçamento"/>
    <s v="1 | 1"/>
    <x v="8"/>
    <x v="0"/>
    <n v="948.28163808345096"/>
    <x v="72"/>
    <x v="71"/>
    <s v="5263"/>
    <x v="22"/>
    <x v="3"/>
    <x v="1"/>
    <n v="4002"/>
    <x v="34"/>
    <n v="4002"/>
    <s v="ORÇAMENTO"/>
    <x v="1"/>
    <x v="0"/>
    <x v="2"/>
    <x v="2"/>
    <x v="15"/>
    <x v="15"/>
  </r>
  <r>
    <x v="5"/>
    <s v=" ORÇAMENTO"/>
    <x v="13"/>
    <d v="2024-10-01T00:00:00"/>
    <d v="2024-10-01T00:00:00"/>
    <s v="Orçamento"/>
    <s v="1 | 1"/>
    <x v="8"/>
    <x v="0"/>
    <n v="950"/>
    <x v="34"/>
    <x v="34"/>
    <s v="13255"/>
    <x v="9"/>
    <x v="3"/>
    <x v="1"/>
    <n v="8006"/>
    <x v="10"/>
    <n v="8006"/>
    <s v="ORÇAMENTO"/>
    <x v="0"/>
    <x v="0"/>
    <x v="0"/>
    <x v="0"/>
    <x v="0"/>
    <x v="0"/>
  </r>
  <r>
    <x v="5"/>
    <s v=" ORÇAMENTO"/>
    <x v="13"/>
    <d v="2024-10-01T00:00:00"/>
    <d v="2024-10-01T00:00:00"/>
    <s v="Orçamento"/>
    <s v="1 | 1"/>
    <x v="8"/>
    <x v="0"/>
    <n v="951.6216144"/>
    <x v="21"/>
    <x v="21"/>
    <s v="4057"/>
    <x v="8"/>
    <x v="3"/>
    <x v="1"/>
    <n v="3006"/>
    <x v="8"/>
    <n v="3006"/>
    <s v="ORÇAMENTO"/>
    <x v="1"/>
    <x v="0"/>
    <x v="2"/>
    <x v="2"/>
    <x v="2"/>
    <x v="2"/>
  </r>
  <r>
    <x v="5"/>
    <s v=" ORÇAMENTO"/>
    <x v="13"/>
    <d v="2024-10-01T00:00:00"/>
    <d v="2024-10-01T00:00:00"/>
    <s v="Orçamento"/>
    <s v="1 | 1"/>
    <x v="8"/>
    <x v="0"/>
    <n v="954.90439199999992"/>
    <x v="20"/>
    <x v="20"/>
    <s v="10571"/>
    <x v="3"/>
    <x v="3"/>
    <x v="1"/>
    <n v="7004"/>
    <x v="3"/>
    <n v="7004"/>
    <s v="ORÇAMENTO"/>
    <x v="1"/>
    <x v="0"/>
    <x v="2"/>
    <x v="2"/>
    <x v="2"/>
    <x v="2"/>
  </r>
  <r>
    <x v="5"/>
    <s v=" ORÇAMENTO"/>
    <x v="13"/>
    <d v="2024-10-01T00:00:00"/>
    <d v="2024-10-01T00:00:00"/>
    <s v="Orçamento"/>
    <s v="1 | 1"/>
    <x v="8"/>
    <x v="0"/>
    <n v="979.80785392000007"/>
    <x v="21"/>
    <x v="21"/>
    <s v="3613"/>
    <x v="20"/>
    <x v="3"/>
    <x v="1"/>
    <n v="3004"/>
    <x v="27"/>
    <n v="3004"/>
    <s v="ORÇAMENTO"/>
    <x v="1"/>
    <x v="0"/>
    <x v="2"/>
    <x v="2"/>
    <x v="2"/>
    <x v="2"/>
  </r>
  <r>
    <x v="5"/>
    <s v=" ORÇAMENTO"/>
    <x v="13"/>
    <d v="2024-10-01T00:00:00"/>
    <d v="2024-10-01T00:00:00"/>
    <s v="Orçamento"/>
    <s v="1 | 1"/>
    <x v="8"/>
    <x v="0"/>
    <n v="985"/>
    <x v="128"/>
    <x v="126"/>
    <s v="7573"/>
    <x v="18"/>
    <x v="3"/>
    <x v="1"/>
    <n v="5002"/>
    <x v="21"/>
    <n v="5002"/>
    <s v="ORÇAMENTO"/>
    <x v="0"/>
    <x v="0"/>
    <x v="9"/>
    <x v="9"/>
    <x v="18"/>
    <x v="18"/>
  </r>
  <r>
    <x v="5"/>
    <s v=" ORÇAMENTO"/>
    <x v="13"/>
    <d v="2024-10-01T00:00:00"/>
    <d v="2024-10-01T00:00:00"/>
    <s v="Orçamento"/>
    <s v="1 | 1"/>
    <x v="8"/>
    <x v="0"/>
    <n v="986.7961456998886"/>
    <x v="77"/>
    <x v="76"/>
    <s v="9691"/>
    <x v="10"/>
    <x v="3"/>
    <x v="1"/>
    <n v="7001"/>
    <x v="11"/>
    <n v="7001"/>
    <s v="ORÇAMENTO"/>
    <x v="0"/>
    <x v="0"/>
    <x v="9"/>
    <x v="9"/>
    <x v="12"/>
    <x v="12"/>
  </r>
  <r>
    <x v="5"/>
    <s v=" ORÇAMENTO"/>
    <x v="13"/>
    <d v="2024-10-01T00:00:00"/>
    <d v="2024-10-01T00:00:00"/>
    <s v="Orçamento"/>
    <s v="1 | 1"/>
    <x v="8"/>
    <x v="0"/>
    <n v="987.32"/>
    <x v="24"/>
    <x v="24"/>
    <s v="6274"/>
    <x v="2"/>
    <x v="3"/>
    <x v="1"/>
    <n v="4004"/>
    <x v="2"/>
    <n v="4004"/>
    <s v="ORÇAMENTO"/>
    <x v="0"/>
    <x v="0"/>
    <x v="0"/>
    <x v="0"/>
    <x v="9"/>
    <x v="9"/>
  </r>
  <r>
    <x v="5"/>
    <s v=" ORÇAMENTO"/>
    <x v="13"/>
    <d v="2024-10-01T00:00:00"/>
    <d v="2024-10-01T00:00:00"/>
    <s v="Orçamento"/>
    <s v="1 | 1"/>
    <x v="8"/>
    <x v="0"/>
    <n v="1000"/>
    <x v="73"/>
    <x v="72"/>
    <s v="10306"/>
    <x v="10"/>
    <x v="3"/>
    <x v="1"/>
    <n v="7003"/>
    <x v="14"/>
    <n v="7003"/>
    <s v="ORÇAMENTO"/>
    <x v="1"/>
    <x v="0"/>
    <x v="2"/>
    <x v="2"/>
    <x v="13"/>
    <x v="13"/>
  </r>
  <r>
    <x v="5"/>
    <s v=" ORÇAMENTO"/>
    <x v="13"/>
    <d v="2024-10-01T00:00:00"/>
    <d v="2024-10-01T00:00:00"/>
    <s v="Orçamento"/>
    <s v="1 | 1"/>
    <x v="8"/>
    <x v="0"/>
    <n v="1000"/>
    <x v="73"/>
    <x v="72"/>
    <s v="9231"/>
    <x v="10"/>
    <x v="3"/>
    <x v="1"/>
    <n v="7001"/>
    <x v="11"/>
    <n v="7001"/>
    <s v="ORÇAMENTO"/>
    <x v="1"/>
    <x v="0"/>
    <x v="2"/>
    <x v="2"/>
    <x v="13"/>
    <x v="13"/>
  </r>
  <r>
    <x v="5"/>
    <s v=" ORÇAMENTO"/>
    <x v="13"/>
    <d v="2024-10-01T00:00:00"/>
    <d v="2024-10-01T00:00:00"/>
    <s v="Orçamento"/>
    <s v="1 | 1"/>
    <x v="8"/>
    <x v="0"/>
    <n v="1000"/>
    <x v="30"/>
    <x v="30"/>
    <s v="23"/>
    <x v="19"/>
    <x v="3"/>
    <x v="1"/>
    <n v="1002"/>
    <x v="22"/>
    <n v="1002"/>
    <s v="ORÇAMENTO"/>
    <x v="1"/>
    <x v="0"/>
    <x v="2"/>
    <x v="2"/>
    <x v="13"/>
    <x v="13"/>
  </r>
  <r>
    <x v="5"/>
    <s v=" ORÇAMENTO"/>
    <x v="13"/>
    <d v="2024-10-01T00:00:00"/>
    <d v="2024-10-01T00:00:00"/>
    <s v="Orçamento"/>
    <s v="1 | 1"/>
    <x v="8"/>
    <x v="0"/>
    <n v="1000"/>
    <x v="30"/>
    <x v="30"/>
    <s v="5171"/>
    <x v="22"/>
    <x v="3"/>
    <x v="1"/>
    <n v="4002"/>
    <x v="34"/>
    <n v="4002"/>
    <s v="ORÇAMENTO"/>
    <x v="1"/>
    <x v="0"/>
    <x v="2"/>
    <x v="2"/>
    <x v="13"/>
    <x v="13"/>
  </r>
  <r>
    <x v="5"/>
    <s v=" ORÇAMENTO"/>
    <x v="13"/>
    <d v="2024-10-01T00:00:00"/>
    <d v="2024-10-01T00:00:00"/>
    <s v="Orçamento"/>
    <s v="1 | 1"/>
    <x v="8"/>
    <x v="0"/>
    <n v="1000"/>
    <x v="91"/>
    <x v="90"/>
    <s v="7238"/>
    <x v="13"/>
    <x v="3"/>
    <x v="1"/>
    <n v="5001"/>
    <x v="16"/>
    <n v="5001"/>
    <s v="ORÇAMENTO"/>
    <x v="0"/>
    <x v="0"/>
    <x v="9"/>
    <x v="9"/>
    <x v="18"/>
    <x v="18"/>
  </r>
  <r>
    <x v="5"/>
    <s v=" ORÇAMENTO"/>
    <x v="13"/>
    <d v="2024-10-01T00:00:00"/>
    <d v="2024-10-01T00:00:00"/>
    <s v="Orçamento"/>
    <s v="1 | 1"/>
    <x v="8"/>
    <x v="0"/>
    <n v="1000"/>
    <x v="71"/>
    <x v="70"/>
    <s v="6907"/>
    <x v="2"/>
    <x v="3"/>
    <x v="1"/>
    <n v="4004"/>
    <x v="2"/>
    <n v="4004"/>
    <s v="ORÇAMENTO"/>
    <x v="0"/>
    <x v="0"/>
    <x v="0"/>
    <x v="0"/>
    <x v="9"/>
    <x v="9"/>
  </r>
  <r>
    <x v="5"/>
    <s v=" ORÇAMENTO"/>
    <x v="13"/>
    <d v="2024-10-01T00:00:00"/>
    <d v="2024-10-01T00:00:00"/>
    <s v="Orçamento"/>
    <s v="1 | 1"/>
    <x v="8"/>
    <x v="0"/>
    <n v="1000"/>
    <x v="45"/>
    <x v="44"/>
    <s v="13501"/>
    <x v="9"/>
    <x v="3"/>
    <x v="1"/>
    <n v="8006"/>
    <x v="10"/>
    <n v="8006"/>
    <s v="ORÇAMENTO"/>
    <x v="0"/>
    <x v="0"/>
    <x v="11"/>
    <x v="11"/>
    <x v="17"/>
    <x v="17"/>
  </r>
  <r>
    <x v="5"/>
    <s v=" ORÇAMENTO"/>
    <x v="13"/>
    <d v="2024-10-01T00:00:00"/>
    <d v="2024-10-01T00:00:00"/>
    <s v="Orçamento"/>
    <s v="1 | 1"/>
    <x v="8"/>
    <x v="0"/>
    <n v="1030.7855444906888"/>
    <x v="72"/>
    <x v="71"/>
    <s v="10378"/>
    <x v="10"/>
    <x v="3"/>
    <x v="1"/>
    <n v="7003"/>
    <x v="14"/>
    <n v="7003"/>
    <s v="ORÇAMENTO"/>
    <x v="1"/>
    <x v="0"/>
    <x v="2"/>
    <x v="2"/>
    <x v="15"/>
    <x v="15"/>
  </r>
  <r>
    <x v="5"/>
    <s v=" ORÇAMENTO"/>
    <x v="13"/>
    <d v="2024-10-01T00:00:00"/>
    <d v="2024-10-01T00:00:00"/>
    <s v="Orçamento"/>
    <s v="1 | 1"/>
    <x v="8"/>
    <x v="0"/>
    <n v="1044.0764314878782"/>
    <x v="100"/>
    <x v="99"/>
    <s v="7496"/>
    <x v="18"/>
    <x v="3"/>
    <x v="1"/>
    <n v="5002"/>
    <x v="21"/>
    <n v="5002"/>
    <s v="ORÇAMENTO"/>
    <x v="1"/>
    <x v="0"/>
    <x v="2"/>
    <x v="2"/>
    <x v="15"/>
    <x v="15"/>
  </r>
  <r>
    <x v="5"/>
    <s v=" ORÇAMENTO"/>
    <x v="13"/>
    <d v="2024-10-01T00:00:00"/>
    <d v="2024-10-01T00:00:00"/>
    <s v="Orçamento"/>
    <s v="1 | 1"/>
    <x v="8"/>
    <x v="0"/>
    <n v="1049.39250467428"/>
    <x v="21"/>
    <x v="21"/>
    <s v="3396"/>
    <x v="11"/>
    <x v="3"/>
    <x v="1"/>
    <n v="3003"/>
    <x v="12"/>
    <n v="3003"/>
    <s v="ORÇAMENTO"/>
    <x v="1"/>
    <x v="0"/>
    <x v="2"/>
    <x v="2"/>
    <x v="2"/>
    <x v="2"/>
  </r>
  <r>
    <x v="5"/>
    <s v=" ORÇAMENTO"/>
    <x v="13"/>
    <d v="2024-10-01T00:00:00"/>
    <d v="2024-10-01T00:00:00"/>
    <s v="Orçamento"/>
    <s v="1 | 1"/>
    <x v="8"/>
    <x v="0"/>
    <n v="1057.2815846784522"/>
    <x v="27"/>
    <x v="27"/>
    <s v="8369"/>
    <x v="6"/>
    <x v="3"/>
    <x v="1"/>
    <n v="6001"/>
    <x v="6"/>
    <n v="6001"/>
    <s v="ORÇAMENTO"/>
    <x v="0"/>
    <x v="0"/>
    <x v="2"/>
    <x v="2"/>
    <x v="13"/>
    <x v="13"/>
  </r>
  <r>
    <x v="5"/>
    <s v=" ORÇAMENTO"/>
    <x v="13"/>
    <d v="2024-10-01T00:00:00"/>
    <d v="2024-10-01T00:00:00"/>
    <s v="Orçamento"/>
    <s v="1 | 1"/>
    <x v="8"/>
    <x v="0"/>
    <n v="1057.2815846784522"/>
    <x v="46"/>
    <x v="45"/>
    <s v="9571"/>
    <x v="10"/>
    <x v="3"/>
    <x v="1"/>
    <n v="7001"/>
    <x v="11"/>
    <n v="7001"/>
    <s v="ORÇAMENTO"/>
    <x v="0"/>
    <x v="0"/>
    <x v="9"/>
    <x v="9"/>
    <x v="12"/>
    <x v="12"/>
  </r>
  <r>
    <x v="5"/>
    <s v=" ORÇAMENTO"/>
    <x v="13"/>
    <d v="2024-10-01T00:00:00"/>
    <d v="2024-10-01T00:00:00"/>
    <s v="Orçamento"/>
    <s v="1 | 1"/>
    <x v="8"/>
    <x v="0"/>
    <n v="1058.1538665191752"/>
    <x v="100"/>
    <x v="99"/>
    <s v="3849"/>
    <x v="15"/>
    <x v="3"/>
    <x v="1"/>
    <n v="3005"/>
    <x v="18"/>
    <n v="3005"/>
    <s v="ORÇAMENTO"/>
    <x v="1"/>
    <x v="0"/>
    <x v="2"/>
    <x v="2"/>
    <x v="15"/>
    <x v="15"/>
  </r>
  <r>
    <x v="5"/>
    <s v=" ORÇAMENTO"/>
    <x v="13"/>
    <d v="2024-10-01T00:00:00"/>
    <d v="2024-10-01T00:00:00"/>
    <s v="Orçamento"/>
    <s v="1 | 1"/>
    <x v="8"/>
    <x v="0"/>
    <n v="1062.67197274"/>
    <x v="32"/>
    <x v="32"/>
    <s v="8917"/>
    <x v="6"/>
    <x v="3"/>
    <x v="1"/>
    <n v="6002"/>
    <x v="9"/>
    <n v="6002"/>
    <s v="ORÇAMENTO"/>
    <x v="1"/>
    <x v="0"/>
    <x v="2"/>
    <x v="2"/>
    <x v="2"/>
    <x v="2"/>
  </r>
  <r>
    <x v="5"/>
    <s v=" ORÇAMENTO"/>
    <x v="13"/>
    <d v="2024-10-01T00:00:00"/>
    <d v="2024-10-01T00:00:00"/>
    <s v="Orçamento"/>
    <s v="1 | 1"/>
    <x v="8"/>
    <x v="0"/>
    <n v="1076.319657810036"/>
    <x v="10"/>
    <x v="10"/>
    <s v="2373"/>
    <x v="0"/>
    <x v="3"/>
    <x v="1"/>
    <n v="2001"/>
    <x v="0"/>
    <n v="2001"/>
    <s v="ORÇAMENTO"/>
    <x v="1"/>
    <x v="0"/>
    <x v="5"/>
    <x v="5"/>
    <x v="6"/>
    <x v="6"/>
  </r>
  <r>
    <x v="5"/>
    <s v=" ORÇAMENTO"/>
    <x v="13"/>
    <d v="2024-10-01T00:00:00"/>
    <d v="2024-10-01T00:00:00"/>
    <s v="Orçamento"/>
    <s v="1 | 1"/>
    <x v="8"/>
    <x v="0"/>
    <n v="1096.81649045939"/>
    <x v="70"/>
    <x v="69"/>
    <s v="4830"/>
    <x v="7"/>
    <x v="3"/>
    <x v="1"/>
    <n v="3008"/>
    <x v="26"/>
    <n v="3008"/>
    <s v="ORÇAMENTO"/>
    <x v="1"/>
    <x v="0"/>
    <x v="2"/>
    <x v="2"/>
    <x v="15"/>
    <x v="15"/>
  </r>
  <r>
    <x v="5"/>
    <s v=" ORÇAMENTO"/>
    <x v="13"/>
    <d v="2024-10-01T00:00:00"/>
    <d v="2024-10-01T00:00:00"/>
    <s v="Orçamento"/>
    <s v="1 | 1"/>
    <x v="8"/>
    <x v="0"/>
    <n v="1097.902208"/>
    <x v="21"/>
    <x v="21"/>
    <s v="6075"/>
    <x v="2"/>
    <x v="3"/>
    <x v="1"/>
    <n v="4004"/>
    <x v="2"/>
    <n v="4004"/>
    <s v="ORÇAMENTO"/>
    <x v="1"/>
    <x v="0"/>
    <x v="2"/>
    <x v="2"/>
    <x v="2"/>
    <x v="2"/>
  </r>
  <r>
    <x v="5"/>
    <s v=" ORÇAMENTO"/>
    <x v="13"/>
    <d v="2024-10-01T00:00:00"/>
    <d v="2024-10-01T00:00:00"/>
    <s v="Orçamento"/>
    <s v="1 | 1"/>
    <x v="8"/>
    <x v="0"/>
    <n v="1100"/>
    <x v="27"/>
    <x v="27"/>
    <s v="10330"/>
    <x v="10"/>
    <x v="3"/>
    <x v="1"/>
    <n v="7003"/>
    <x v="14"/>
    <n v="7003"/>
    <s v="ORÇAMENTO"/>
    <x v="0"/>
    <x v="0"/>
    <x v="2"/>
    <x v="2"/>
    <x v="13"/>
    <x v="13"/>
  </r>
  <r>
    <x v="5"/>
    <s v=" ORÇAMENTO"/>
    <x v="13"/>
    <d v="2024-10-01T00:00:00"/>
    <d v="2024-10-01T00:00:00"/>
    <s v="Orçamento"/>
    <s v="1 | 1"/>
    <x v="8"/>
    <x v="0"/>
    <n v="1100"/>
    <x v="14"/>
    <x v="14"/>
    <s v="6436"/>
    <x v="2"/>
    <x v="3"/>
    <x v="1"/>
    <n v="4004"/>
    <x v="2"/>
    <n v="4004"/>
    <s v="ORÇAMENTO"/>
    <x v="0"/>
    <x v="0"/>
    <x v="0"/>
    <x v="0"/>
    <x v="9"/>
    <x v="9"/>
  </r>
  <r>
    <x v="5"/>
    <s v=" ORÇAMENTO"/>
    <x v="13"/>
    <d v="2024-10-01T00:00:00"/>
    <d v="2024-10-01T00:00:00"/>
    <s v="Orçamento"/>
    <s v="1 | 1"/>
    <x v="8"/>
    <x v="0"/>
    <n v="1115.7284696324891"/>
    <x v="22"/>
    <x v="22"/>
    <s v="12049"/>
    <x v="21"/>
    <x v="3"/>
    <x v="1"/>
    <n v="8003"/>
    <x v="28"/>
    <n v="8003"/>
    <s v="ORÇAMENTO"/>
    <x v="1"/>
    <x v="0"/>
    <x v="2"/>
    <x v="2"/>
    <x v="13"/>
    <x v="13"/>
  </r>
  <r>
    <x v="5"/>
    <s v=" ORÇAMENTO"/>
    <x v="13"/>
    <d v="2024-10-01T00:00:00"/>
    <d v="2024-10-01T00:00:00"/>
    <s v="Orçamento"/>
    <s v="1 | 1"/>
    <x v="8"/>
    <x v="0"/>
    <n v="1131"/>
    <x v="34"/>
    <x v="34"/>
    <s v="7625"/>
    <x v="18"/>
    <x v="3"/>
    <x v="1"/>
    <n v="5002"/>
    <x v="21"/>
    <n v="5002"/>
    <s v="ORÇAMENTO"/>
    <x v="0"/>
    <x v="0"/>
    <x v="0"/>
    <x v="0"/>
    <x v="0"/>
    <x v="0"/>
  </r>
  <r>
    <x v="5"/>
    <s v=" ORÇAMENTO"/>
    <x v="13"/>
    <d v="2024-10-01T00:00:00"/>
    <d v="2024-10-01T00:00:00"/>
    <s v="Orçamento"/>
    <s v="1 | 1"/>
    <x v="8"/>
    <x v="0"/>
    <n v="1131.0776936133068"/>
    <x v="21"/>
    <x v="21"/>
    <s v="6074"/>
    <x v="2"/>
    <x v="3"/>
    <x v="1"/>
    <n v="4004"/>
    <x v="2"/>
    <n v="4004"/>
    <s v="ORÇAMENTO"/>
    <x v="1"/>
    <x v="0"/>
    <x v="2"/>
    <x v="2"/>
    <x v="2"/>
    <x v="2"/>
  </r>
  <r>
    <x v="5"/>
    <s v=" ORÇAMENTO"/>
    <x v="13"/>
    <d v="2024-10-01T00:00:00"/>
    <d v="2024-10-01T00:00:00"/>
    <s v="Orçamento"/>
    <s v="1 | 1"/>
    <x v="8"/>
    <x v="0"/>
    <n v="1142.4333551071034"/>
    <x v="105"/>
    <x v="104"/>
    <s v="8310"/>
    <x v="6"/>
    <x v="3"/>
    <x v="1"/>
    <n v="6001"/>
    <x v="6"/>
    <n v="6001"/>
    <s v="ORÇAMENTO"/>
    <x v="0"/>
    <x v="0"/>
    <x v="2"/>
    <x v="2"/>
    <x v="13"/>
    <x v="13"/>
  </r>
  <r>
    <x v="5"/>
    <s v=" ORÇAMENTO"/>
    <x v="13"/>
    <d v="2024-10-01T00:00:00"/>
    <d v="2024-10-01T00:00:00"/>
    <s v="Orçamento"/>
    <s v="1 | 1"/>
    <x v="8"/>
    <x v="0"/>
    <n v="1151.9287663355999"/>
    <x v="21"/>
    <x v="21"/>
    <s v="11069"/>
    <x v="14"/>
    <x v="3"/>
    <x v="1"/>
    <n v="8001"/>
    <x v="17"/>
    <n v="8001"/>
    <s v="ORÇAMENTO"/>
    <x v="1"/>
    <x v="0"/>
    <x v="2"/>
    <x v="2"/>
    <x v="2"/>
    <x v="2"/>
  </r>
  <r>
    <x v="5"/>
    <s v=" ORÇAMENTO"/>
    <x v="13"/>
    <d v="2024-10-01T00:00:00"/>
    <d v="2024-10-01T00:00:00"/>
    <s v="Orçamento"/>
    <s v="1 | 1"/>
    <x v="8"/>
    <x v="0"/>
    <n v="1153.0718159999999"/>
    <x v="32"/>
    <x v="32"/>
    <s v="3825"/>
    <x v="15"/>
    <x v="3"/>
    <x v="1"/>
    <n v="3005"/>
    <x v="18"/>
    <n v="3005"/>
    <s v="ORÇAMENTO"/>
    <x v="1"/>
    <x v="0"/>
    <x v="2"/>
    <x v="2"/>
    <x v="2"/>
    <x v="2"/>
  </r>
  <r>
    <x v="5"/>
    <s v=" ORÇAMENTO"/>
    <x v="13"/>
    <d v="2024-10-01T00:00:00"/>
    <d v="2024-10-01T00:00:00"/>
    <s v="Orçamento"/>
    <s v="1 | 1"/>
    <x v="8"/>
    <x v="0"/>
    <n v="1158.0884638270179"/>
    <x v="70"/>
    <x v="69"/>
    <s v="10204"/>
    <x v="2"/>
    <x v="3"/>
    <x v="1"/>
    <n v="7002"/>
    <x v="33"/>
    <n v="7002"/>
    <s v="ORÇAMENTO"/>
    <x v="1"/>
    <x v="0"/>
    <x v="2"/>
    <x v="2"/>
    <x v="15"/>
    <x v="15"/>
  </r>
  <r>
    <x v="5"/>
    <s v=" ORÇAMENTO"/>
    <x v="13"/>
    <d v="2024-10-01T00:00:00"/>
    <d v="2024-10-01T00:00:00"/>
    <s v="Orçamento"/>
    <s v="1 | 1"/>
    <x v="8"/>
    <x v="0"/>
    <n v="1166.908040367601"/>
    <x v="70"/>
    <x v="69"/>
    <s v="7508"/>
    <x v="18"/>
    <x v="3"/>
    <x v="1"/>
    <n v="5002"/>
    <x v="21"/>
    <n v="5002"/>
    <s v="ORÇAMENTO"/>
    <x v="1"/>
    <x v="0"/>
    <x v="2"/>
    <x v="2"/>
    <x v="15"/>
    <x v="15"/>
  </r>
  <r>
    <x v="5"/>
    <s v=" ORÇAMENTO"/>
    <x v="13"/>
    <d v="2024-10-01T00:00:00"/>
    <d v="2024-10-01T00:00:00"/>
    <s v="Orçamento"/>
    <s v="1 | 1"/>
    <x v="8"/>
    <x v="0"/>
    <n v="1200"/>
    <x v="106"/>
    <x v="105"/>
    <s v="4614"/>
    <x v="7"/>
    <x v="3"/>
    <x v="1"/>
    <n v="3007"/>
    <x v="25"/>
    <n v="3007"/>
    <s v="ORÇAMENTO"/>
    <x v="0"/>
    <x v="0"/>
    <x v="2"/>
    <x v="2"/>
    <x v="15"/>
    <x v="15"/>
  </r>
  <r>
    <x v="5"/>
    <s v=" ORÇAMENTO"/>
    <x v="13"/>
    <d v="2024-10-01T00:00:00"/>
    <d v="2024-10-01T00:00:00"/>
    <s v="Orçamento"/>
    <s v="1 | 1"/>
    <x v="8"/>
    <x v="0"/>
    <n v="1200"/>
    <x v="14"/>
    <x v="14"/>
    <s v="6435"/>
    <x v="2"/>
    <x v="3"/>
    <x v="1"/>
    <n v="4004"/>
    <x v="2"/>
    <n v="4004"/>
    <s v="ORÇAMENTO"/>
    <x v="0"/>
    <x v="0"/>
    <x v="0"/>
    <x v="0"/>
    <x v="9"/>
    <x v="9"/>
  </r>
  <r>
    <x v="5"/>
    <s v=" ORÇAMENTO"/>
    <x v="13"/>
    <d v="2024-10-01T00:00:00"/>
    <d v="2024-10-01T00:00:00"/>
    <s v="Orçamento"/>
    <s v="1 | 1"/>
    <x v="8"/>
    <x v="0"/>
    <n v="1203.161691393238"/>
    <x v="98"/>
    <x v="97"/>
    <s v="2204"/>
    <x v="0"/>
    <x v="3"/>
    <x v="1"/>
    <n v="2001"/>
    <x v="0"/>
    <n v="2001"/>
    <s v="ORÇAMENTO"/>
    <x v="1"/>
    <x v="0"/>
    <x v="5"/>
    <x v="5"/>
    <x v="6"/>
    <x v="6"/>
  </r>
  <r>
    <x v="5"/>
    <s v=" ORÇAMENTO"/>
    <x v="13"/>
    <d v="2024-10-01T00:00:00"/>
    <d v="2024-10-01T00:00:00"/>
    <s v="Orçamento"/>
    <s v="1 | 1"/>
    <x v="8"/>
    <x v="0"/>
    <n v="1235.294923996332"/>
    <x v="100"/>
    <x v="99"/>
    <s v="4818"/>
    <x v="7"/>
    <x v="3"/>
    <x v="1"/>
    <n v="3008"/>
    <x v="26"/>
    <n v="3008"/>
    <s v="ORÇAMENTO"/>
    <x v="1"/>
    <x v="0"/>
    <x v="2"/>
    <x v="2"/>
    <x v="15"/>
    <x v="15"/>
  </r>
  <r>
    <x v="5"/>
    <s v=" ORÇAMENTO"/>
    <x v="13"/>
    <d v="2024-10-01T00:00:00"/>
    <d v="2024-10-01T00:00:00"/>
    <s v="Orçamento"/>
    <s v="1 | 1"/>
    <x v="8"/>
    <x v="0"/>
    <n v="1246.7669883200001"/>
    <x v="21"/>
    <x v="21"/>
    <s v="10354"/>
    <x v="10"/>
    <x v="3"/>
    <x v="1"/>
    <n v="7003"/>
    <x v="14"/>
    <n v="7003"/>
    <s v="ORÇAMENTO"/>
    <x v="1"/>
    <x v="0"/>
    <x v="2"/>
    <x v="2"/>
    <x v="2"/>
    <x v="2"/>
  </r>
  <r>
    <x v="5"/>
    <s v=" ORÇAMENTO"/>
    <x v="13"/>
    <d v="2024-10-01T00:00:00"/>
    <d v="2024-10-01T00:00:00"/>
    <s v="Orçamento"/>
    <s v="1 | 1"/>
    <x v="8"/>
    <x v="0"/>
    <n v="1263.0175618578066"/>
    <x v="72"/>
    <x v="71"/>
    <s v="5592"/>
    <x v="12"/>
    <x v="3"/>
    <x v="1"/>
    <n v="4003"/>
    <x v="13"/>
    <n v="4003"/>
    <s v="ORÇAMENTO"/>
    <x v="1"/>
    <x v="0"/>
    <x v="2"/>
    <x v="2"/>
    <x v="15"/>
    <x v="15"/>
  </r>
  <r>
    <x v="5"/>
    <s v=" ORÇAMENTO"/>
    <x v="13"/>
    <d v="2024-10-01T00:00:00"/>
    <d v="2024-10-01T00:00:00"/>
    <s v="Orçamento"/>
    <s v="1 | 1"/>
    <x v="8"/>
    <x v="0"/>
    <n v="1274.2990390404075"/>
    <x v="72"/>
    <x v="71"/>
    <s v="3637"/>
    <x v="20"/>
    <x v="3"/>
    <x v="1"/>
    <n v="3004"/>
    <x v="27"/>
    <n v="3004"/>
    <s v="ORÇAMENTO"/>
    <x v="1"/>
    <x v="0"/>
    <x v="2"/>
    <x v="2"/>
    <x v="15"/>
    <x v="15"/>
  </r>
  <r>
    <x v="5"/>
    <s v=" ORÇAMENTO"/>
    <x v="13"/>
    <d v="2024-10-01T00:00:00"/>
    <d v="2024-10-01T00:00:00"/>
    <s v="Orçamento"/>
    <s v="1 | 1"/>
    <x v="8"/>
    <x v="0"/>
    <n v="1298.4200477297377"/>
    <x v="22"/>
    <x v="22"/>
    <s v="3312"/>
    <x v="11"/>
    <x v="3"/>
    <x v="1"/>
    <n v="3003"/>
    <x v="12"/>
    <n v="3003"/>
    <s v="ORÇAMENTO"/>
    <x v="1"/>
    <x v="0"/>
    <x v="2"/>
    <x v="2"/>
    <x v="13"/>
    <x v="13"/>
  </r>
  <r>
    <x v="5"/>
    <s v=" ORÇAMENTO"/>
    <x v="13"/>
    <d v="2024-10-01T00:00:00"/>
    <d v="2024-10-01T00:00:00"/>
    <s v="Orçamento"/>
    <s v="1 | 1"/>
    <x v="8"/>
    <x v="0"/>
    <n v="1298.6433816371696"/>
    <x v="100"/>
    <x v="99"/>
    <s v="12133"/>
    <x v="21"/>
    <x v="3"/>
    <x v="1"/>
    <n v="8003"/>
    <x v="28"/>
    <n v="8003"/>
    <s v="ORÇAMENTO"/>
    <x v="1"/>
    <x v="0"/>
    <x v="2"/>
    <x v="2"/>
    <x v="15"/>
    <x v="15"/>
  </r>
  <r>
    <x v="5"/>
    <s v=" ORÇAMENTO"/>
    <x v="13"/>
    <d v="2024-10-01T00:00:00"/>
    <d v="2024-10-01T00:00:00"/>
    <s v="Orçamento"/>
    <s v="1 | 1"/>
    <x v="8"/>
    <x v="0"/>
    <n v="1298.6433816371696"/>
    <x v="100"/>
    <x v="99"/>
    <s v="4093"/>
    <x v="8"/>
    <x v="3"/>
    <x v="1"/>
    <n v="3006"/>
    <x v="8"/>
    <n v="3006"/>
    <s v="ORÇAMENTO"/>
    <x v="1"/>
    <x v="0"/>
    <x v="2"/>
    <x v="2"/>
    <x v="15"/>
    <x v="15"/>
  </r>
  <r>
    <x v="5"/>
    <s v=" ORÇAMENTO"/>
    <x v="13"/>
    <d v="2024-10-01T00:00:00"/>
    <d v="2024-10-01T00:00:00"/>
    <s v="Orçamento"/>
    <s v="1 | 1"/>
    <x v="8"/>
    <x v="0"/>
    <n v="1310"/>
    <x v="34"/>
    <x v="34"/>
    <s v="3984"/>
    <x v="15"/>
    <x v="3"/>
    <x v="1"/>
    <n v="3005"/>
    <x v="18"/>
    <n v="3005"/>
    <s v="ORÇAMENTO"/>
    <x v="0"/>
    <x v="0"/>
    <x v="0"/>
    <x v="0"/>
    <x v="0"/>
    <x v="0"/>
  </r>
  <r>
    <x v="5"/>
    <s v=" ORÇAMENTO"/>
    <x v="13"/>
    <d v="2024-10-01T00:00:00"/>
    <d v="2024-10-01T00:00:00"/>
    <s v="Orçamento"/>
    <s v="1 | 1"/>
    <x v="8"/>
    <x v="0"/>
    <n v="1320.9385668425882"/>
    <x v="9"/>
    <x v="9"/>
    <s v="1878"/>
    <x v="0"/>
    <x v="3"/>
    <x v="1"/>
    <n v="2001"/>
    <x v="0"/>
    <n v="2001"/>
    <s v="ORÇAMENTO"/>
    <x v="1"/>
    <x v="0"/>
    <x v="4"/>
    <x v="4"/>
    <x v="5"/>
    <x v="5"/>
  </r>
  <r>
    <x v="5"/>
    <s v=" ORÇAMENTO"/>
    <x v="13"/>
    <d v="2024-10-01T00:00:00"/>
    <d v="2024-10-01T00:00:00"/>
    <s v="Orçamento"/>
    <s v="1 | 1"/>
    <x v="8"/>
    <x v="0"/>
    <n v="1333.33"/>
    <x v="103"/>
    <x v="102"/>
    <s v="11307"/>
    <x v="14"/>
    <x v="3"/>
    <x v="1"/>
    <n v="8001"/>
    <x v="17"/>
    <n v="8001"/>
    <s v="ORÇAMENTO"/>
    <x v="0"/>
    <x v="0"/>
    <x v="0"/>
    <x v="0"/>
    <x v="0"/>
    <x v="0"/>
  </r>
  <r>
    <x v="5"/>
    <s v=" ORÇAMENTO"/>
    <x v="13"/>
    <d v="2024-10-01T00:00:00"/>
    <d v="2024-10-01T00:00:00"/>
    <s v="Orçamento"/>
    <s v="1 | 1"/>
    <x v="8"/>
    <x v="0"/>
    <n v="1333.33"/>
    <x v="103"/>
    <x v="102"/>
    <s v="11308"/>
    <x v="14"/>
    <x v="3"/>
    <x v="1"/>
    <n v="8001"/>
    <x v="17"/>
    <n v="8001"/>
    <s v="ORÇAMENTO"/>
    <x v="0"/>
    <x v="0"/>
    <x v="0"/>
    <x v="0"/>
    <x v="0"/>
    <x v="0"/>
  </r>
  <r>
    <x v="5"/>
    <s v=" ORÇAMENTO"/>
    <x v="13"/>
    <d v="2024-10-01T00:00:00"/>
    <d v="2024-10-01T00:00:00"/>
    <s v="Orçamento"/>
    <s v="1 | 1"/>
    <x v="8"/>
    <x v="0"/>
    <n v="1333.33"/>
    <x v="103"/>
    <x v="102"/>
    <s v="11309"/>
    <x v="14"/>
    <x v="3"/>
    <x v="1"/>
    <n v="8001"/>
    <x v="17"/>
    <n v="8001"/>
    <s v="ORÇAMENTO"/>
    <x v="0"/>
    <x v="0"/>
    <x v="0"/>
    <x v="0"/>
    <x v="0"/>
    <x v="0"/>
  </r>
  <r>
    <x v="5"/>
    <s v=" ORÇAMENTO"/>
    <x v="13"/>
    <d v="2024-10-01T00:00:00"/>
    <d v="2024-10-01T00:00:00"/>
    <s v="Orçamento"/>
    <s v="1 | 1"/>
    <x v="8"/>
    <x v="0"/>
    <n v="1350"/>
    <x v="121"/>
    <x v="119"/>
    <s v="6728"/>
    <x v="2"/>
    <x v="3"/>
    <x v="1"/>
    <n v="4004"/>
    <x v="2"/>
    <n v="4004"/>
    <s v="ORÇAMENTO"/>
    <x v="0"/>
    <x v="0"/>
    <x v="0"/>
    <x v="0"/>
    <x v="9"/>
    <x v="9"/>
  </r>
  <r>
    <x v="5"/>
    <s v=" ORÇAMENTO"/>
    <x v="13"/>
    <d v="2024-10-01T00:00:00"/>
    <d v="2024-10-01T00:00:00"/>
    <s v="Orçamento"/>
    <s v="1 | 1"/>
    <x v="8"/>
    <x v="0"/>
    <n v="1367.1"/>
    <x v="34"/>
    <x v="34"/>
    <s v="11168"/>
    <x v="14"/>
    <x v="3"/>
    <x v="1"/>
    <n v="8001"/>
    <x v="17"/>
    <n v="8001"/>
    <s v="ORÇAMENTO"/>
    <x v="0"/>
    <x v="0"/>
    <x v="0"/>
    <x v="0"/>
    <x v="0"/>
    <x v="0"/>
  </r>
  <r>
    <x v="5"/>
    <s v=" ORÇAMENTO"/>
    <x v="13"/>
    <d v="2024-10-01T00:00:00"/>
    <d v="2024-10-01T00:00:00"/>
    <s v="Orçamento"/>
    <s v="1 | 1"/>
    <x v="8"/>
    <x v="0"/>
    <n v="1379.5506010708132"/>
    <x v="22"/>
    <x v="22"/>
    <s v="11021"/>
    <x v="14"/>
    <x v="3"/>
    <x v="1"/>
    <n v="8001"/>
    <x v="17"/>
    <n v="8001"/>
    <s v="ORÇAMENTO"/>
    <x v="1"/>
    <x v="0"/>
    <x v="2"/>
    <x v="2"/>
    <x v="13"/>
    <x v="13"/>
  </r>
  <r>
    <x v="5"/>
    <s v=" ORÇAMENTO"/>
    <x v="13"/>
    <d v="2024-10-01T00:00:00"/>
    <d v="2024-10-01T00:00:00"/>
    <s v="Orçamento"/>
    <s v="1 | 1"/>
    <x v="8"/>
    <x v="0"/>
    <n v="1384.8728293357178"/>
    <x v="70"/>
    <x v="69"/>
    <s v="4105"/>
    <x v="8"/>
    <x v="3"/>
    <x v="1"/>
    <n v="3006"/>
    <x v="8"/>
    <n v="3006"/>
    <s v="ORÇAMENTO"/>
    <x v="1"/>
    <x v="0"/>
    <x v="2"/>
    <x v="2"/>
    <x v="15"/>
    <x v="15"/>
  </r>
  <r>
    <x v="5"/>
    <s v=" ORÇAMENTO"/>
    <x v="13"/>
    <d v="2024-10-01T00:00:00"/>
    <d v="2024-10-01T00:00:00"/>
    <s v="Orçamento"/>
    <s v="1 | 1"/>
    <x v="8"/>
    <x v="0"/>
    <n v="1400"/>
    <x v="63"/>
    <x v="62"/>
    <s v="9979"/>
    <x v="10"/>
    <x v="3"/>
    <x v="1"/>
    <n v="7001"/>
    <x v="11"/>
    <n v="7001"/>
    <s v="ORÇAMENTO"/>
    <x v="0"/>
    <x v="0"/>
    <x v="9"/>
    <x v="9"/>
    <x v="18"/>
    <x v="18"/>
  </r>
  <r>
    <x v="5"/>
    <s v=" ORÇAMENTO"/>
    <x v="13"/>
    <d v="2024-10-01T00:00:00"/>
    <d v="2024-10-01T00:00:00"/>
    <s v="Orçamento"/>
    <s v="1 | 1"/>
    <x v="8"/>
    <x v="0"/>
    <n v="1400"/>
    <x v="14"/>
    <x v="14"/>
    <s v="6434"/>
    <x v="2"/>
    <x v="3"/>
    <x v="1"/>
    <n v="4004"/>
    <x v="2"/>
    <n v="4004"/>
    <s v="ORÇAMENTO"/>
    <x v="0"/>
    <x v="0"/>
    <x v="0"/>
    <x v="0"/>
    <x v="9"/>
    <x v="9"/>
  </r>
  <r>
    <x v="5"/>
    <s v=" ORÇAMENTO"/>
    <x v="13"/>
    <d v="2024-10-01T00:00:00"/>
    <d v="2024-10-01T00:00:00"/>
    <s v="Orçamento"/>
    <s v="1 | 1"/>
    <x v="8"/>
    <x v="0"/>
    <n v="1400"/>
    <x v="34"/>
    <x v="34"/>
    <s v="5323"/>
    <x v="22"/>
    <x v="3"/>
    <x v="1"/>
    <n v="4002"/>
    <x v="34"/>
    <n v="4002"/>
    <s v="ORÇAMENTO"/>
    <x v="0"/>
    <x v="0"/>
    <x v="0"/>
    <x v="0"/>
    <x v="0"/>
    <x v="0"/>
  </r>
  <r>
    <x v="5"/>
    <s v=" ORÇAMENTO"/>
    <x v="13"/>
    <d v="2024-10-01T00:00:00"/>
    <d v="2024-10-01T00:00:00"/>
    <s v="Orçamento"/>
    <s v="1 | 1"/>
    <x v="8"/>
    <x v="0"/>
    <n v="1403.03"/>
    <x v="126"/>
    <x v="124"/>
    <s v="10627"/>
    <x v="3"/>
    <x v="3"/>
    <x v="1"/>
    <n v="7004"/>
    <x v="3"/>
    <n v="7004"/>
    <s v="ORÇAMENTO"/>
    <x v="0"/>
    <x v="0"/>
    <x v="9"/>
    <x v="9"/>
    <x v="22"/>
    <x v="22"/>
  </r>
  <r>
    <x v="5"/>
    <s v=" ORÇAMENTO"/>
    <x v="13"/>
    <d v="2024-10-01T00:00:00"/>
    <d v="2024-10-01T00:00:00"/>
    <s v="Orçamento"/>
    <s v="1 | 1"/>
    <x v="8"/>
    <x v="0"/>
    <n v="1427.4324216"/>
    <x v="32"/>
    <x v="32"/>
    <s v="4069"/>
    <x v="8"/>
    <x v="3"/>
    <x v="1"/>
    <n v="3006"/>
    <x v="8"/>
    <n v="3006"/>
    <s v="ORÇAMENTO"/>
    <x v="1"/>
    <x v="0"/>
    <x v="2"/>
    <x v="2"/>
    <x v="2"/>
    <x v="2"/>
  </r>
  <r>
    <x v="5"/>
    <s v=" ORÇAMENTO"/>
    <x v="13"/>
    <d v="2024-10-01T00:00:00"/>
    <d v="2024-10-01T00:00:00"/>
    <s v="Orçamento"/>
    <s v="1 | 1"/>
    <x v="8"/>
    <x v="0"/>
    <n v="1427.9905304142865"/>
    <x v="67"/>
    <x v="66"/>
    <s v="9502"/>
    <x v="10"/>
    <x v="3"/>
    <x v="1"/>
    <n v="7001"/>
    <x v="11"/>
    <n v="7001"/>
    <s v="ORÇAMENTO"/>
    <x v="0"/>
    <x v="0"/>
    <x v="9"/>
    <x v="9"/>
    <x v="12"/>
    <x v="12"/>
  </r>
  <r>
    <x v="5"/>
    <s v=" ORÇAMENTO"/>
    <x v="13"/>
    <d v="2024-10-01T00:00:00"/>
    <d v="2024-10-01T00:00:00"/>
    <s v="Orçamento"/>
    <s v="1 | 1"/>
    <x v="8"/>
    <x v="0"/>
    <n v="1490.8306722971481"/>
    <x v="22"/>
    <x v="22"/>
    <s v="10318"/>
    <x v="10"/>
    <x v="3"/>
    <x v="1"/>
    <n v="7003"/>
    <x v="14"/>
    <n v="7003"/>
    <s v="ORÇAMENTO"/>
    <x v="1"/>
    <x v="0"/>
    <x v="2"/>
    <x v="2"/>
    <x v="13"/>
    <x v="13"/>
  </r>
  <r>
    <x v="5"/>
    <s v=" ORÇAMENTO"/>
    <x v="13"/>
    <d v="2024-10-01T00:00:00"/>
    <d v="2024-10-01T00:00:00"/>
    <s v="Orçamento"/>
    <s v="1 | 1"/>
    <x v="8"/>
    <x v="0"/>
    <n v="1491.0349937315652"/>
    <x v="100"/>
    <x v="99"/>
    <s v="11105"/>
    <x v="14"/>
    <x v="3"/>
    <x v="1"/>
    <n v="8001"/>
    <x v="17"/>
    <n v="8001"/>
    <s v="ORÇAMENTO"/>
    <x v="1"/>
    <x v="0"/>
    <x v="2"/>
    <x v="2"/>
    <x v="15"/>
    <x v="15"/>
  </r>
  <r>
    <x v="5"/>
    <s v=" ORÇAMENTO"/>
    <x v="13"/>
    <d v="2024-10-01T00:00:00"/>
    <d v="2024-10-01T00:00:00"/>
    <s v="Orçamento"/>
    <s v="1 | 1"/>
    <x v="8"/>
    <x v="0"/>
    <n v="1491.8781032852969"/>
    <x v="72"/>
    <x v="71"/>
    <s v="3187"/>
    <x v="16"/>
    <x v="3"/>
    <x v="1"/>
    <n v="3002"/>
    <x v="19"/>
    <n v="3002"/>
    <s v="ORÇAMENTO"/>
    <x v="1"/>
    <x v="0"/>
    <x v="2"/>
    <x v="2"/>
    <x v="15"/>
    <x v="15"/>
  </r>
  <r>
    <x v="5"/>
    <s v=" ORÇAMENTO"/>
    <x v="13"/>
    <d v="2024-10-01T00:00:00"/>
    <d v="2024-10-01T00:00:00"/>
    <s v="Orçamento"/>
    <s v="1 | 1"/>
    <x v="8"/>
    <x v="0"/>
    <n v="1500"/>
    <x v="106"/>
    <x v="105"/>
    <s v="3885"/>
    <x v="15"/>
    <x v="3"/>
    <x v="1"/>
    <n v="3005"/>
    <x v="18"/>
    <n v="3005"/>
    <s v="ORÇAMENTO"/>
    <x v="0"/>
    <x v="0"/>
    <x v="2"/>
    <x v="2"/>
    <x v="15"/>
    <x v="15"/>
  </r>
  <r>
    <x v="5"/>
    <s v=" ORÇAMENTO"/>
    <x v="13"/>
    <d v="2024-10-01T00:00:00"/>
    <d v="2024-10-01T00:00:00"/>
    <s v="Orçamento"/>
    <s v="1 | 1"/>
    <x v="8"/>
    <x v="0"/>
    <n v="1500"/>
    <x v="95"/>
    <x v="94"/>
    <s v="4449"/>
    <x v="8"/>
    <x v="3"/>
    <x v="1"/>
    <n v="3006"/>
    <x v="8"/>
    <n v="3006"/>
    <s v="ORÇAMENTO"/>
    <x v="0"/>
    <x v="0"/>
    <x v="0"/>
    <x v="0"/>
    <x v="0"/>
    <x v="0"/>
  </r>
  <r>
    <x v="5"/>
    <s v=" ORÇAMENTO"/>
    <x v="13"/>
    <d v="2024-10-01T00:00:00"/>
    <d v="2024-10-01T00:00:00"/>
    <s v="Orçamento"/>
    <s v="1 | 1"/>
    <x v="8"/>
    <x v="0"/>
    <n v="1500"/>
    <x v="95"/>
    <x v="94"/>
    <s v="4450"/>
    <x v="8"/>
    <x v="3"/>
    <x v="1"/>
    <n v="3006"/>
    <x v="8"/>
    <n v="3006"/>
    <s v="ORÇAMENTO"/>
    <x v="0"/>
    <x v="0"/>
    <x v="0"/>
    <x v="0"/>
    <x v="0"/>
    <x v="0"/>
  </r>
  <r>
    <x v="5"/>
    <s v=" ORÇAMENTO"/>
    <x v="13"/>
    <d v="2024-10-01T00:00:00"/>
    <d v="2024-10-01T00:00:00"/>
    <s v="Orçamento"/>
    <s v="1 | 1"/>
    <x v="8"/>
    <x v="0"/>
    <n v="1500"/>
    <x v="152"/>
    <x v="149"/>
    <s v="1912"/>
    <x v="0"/>
    <x v="3"/>
    <x v="1"/>
    <n v="2001"/>
    <x v="0"/>
    <n v="2001"/>
    <s v="ORÇAMENTO"/>
    <x v="1"/>
    <x v="0"/>
    <x v="4"/>
    <x v="4"/>
    <x v="5"/>
    <x v="5"/>
  </r>
  <r>
    <x v="5"/>
    <s v=" ORÇAMENTO"/>
    <x v="13"/>
    <d v="2024-10-01T00:00:00"/>
    <d v="2024-10-01T00:00:00"/>
    <s v="Orçamento"/>
    <s v="1 | 1"/>
    <x v="8"/>
    <x v="0"/>
    <n v="1520.3629833801012"/>
    <x v="100"/>
    <x v="99"/>
    <s v="3649"/>
    <x v="20"/>
    <x v="3"/>
    <x v="1"/>
    <n v="3004"/>
    <x v="27"/>
    <n v="3004"/>
    <s v="ORÇAMENTO"/>
    <x v="1"/>
    <x v="0"/>
    <x v="2"/>
    <x v="2"/>
    <x v="15"/>
    <x v="15"/>
  </r>
  <r>
    <x v="5"/>
    <s v=" ORÇAMENTO"/>
    <x v="13"/>
    <d v="2024-10-01T00:00:00"/>
    <d v="2024-10-01T00:00:00"/>
    <s v="Orçamento"/>
    <s v="1 | 1"/>
    <x v="8"/>
    <x v="0"/>
    <n v="1528.0471806400001"/>
    <x v="21"/>
    <x v="21"/>
    <s v="6073"/>
    <x v="2"/>
    <x v="3"/>
    <x v="1"/>
    <n v="4004"/>
    <x v="2"/>
    <n v="4004"/>
    <s v="ORÇAMENTO"/>
    <x v="1"/>
    <x v="0"/>
    <x v="2"/>
    <x v="2"/>
    <x v="2"/>
    <x v="2"/>
  </r>
  <r>
    <x v="5"/>
    <s v=" ORÇAMENTO"/>
    <x v="13"/>
    <d v="2024-10-01T00:00:00"/>
    <d v="2024-10-01T00:00:00"/>
    <s v="Orçamento"/>
    <s v="1 | 1"/>
    <x v="8"/>
    <x v="0"/>
    <n v="1529.0399245230606"/>
    <x v="10"/>
    <x v="10"/>
    <s v="2372"/>
    <x v="0"/>
    <x v="3"/>
    <x v="1"/>
    <n v="2001"/>
    <x v="0"/>
    <n v="2001"/>
    <s v="ORÇAMENTO"/>
    <x v="1"/>
    <x v="0"/>
    <x v="5"/>
    <x v="5"/>
    <x v="6"/>
    <x v="6"/>
  </r>
  <r>
    <x v="5"/>
    <s v=" ORÇAMENTO"/>
    <x v="13"/>
    <d v="2024-10-01T00:00:00"/>
    <d v="2024-10-01T00:00:00"/>
    <s v="Orçamento"/>
    <s v="1 | 1"/>
    <x v="8"/>
    <x v="0"/>
    <n v="1536.9316301436972"/>
    <x v="70"/>
    <x v="69"/>
    <s v="5028"/>
    <x v="17"/>
    <x v="3"/>
    <x v="1"/>
    <n v="4001"/>
    <x v="20"/>
    <n v="4001"/>
    <s v="ORÇAMENTO"/>
    <x v="1"/>
    <x v="0"/>
    <x v="2"/>
    <x v="2"/>
    <x v="15"/>
    <x v="15"/>
  </r>
  <r>
    <x v="5"/>
    <s v=" ORÇAMENTO"/>
    <x v="13"/>
    <d v="2024-10-01T00:00:00"/>
    <d v="2024-10-01T00:00:00"/>
    <s v="Orçamento"/>
    <s v="1 | 1"/>
    <x v="8"/>
    <x v="0"/>
    <n v="1559.2352352905991"/>
    <x v="65"/>
    <x v="64"/>
    <s v="8506"/>
    <x v="6"/>
    <x v="3"/>
    <x v="1"/>
    <n v="6001"/>
    <x v="6"/>
    <n v="6001"/>
    <s v="ORÇAMENTO"/>
    <x v="1"/>
    <x v="0"/>
    <x v="2"/>
    <x v="2"/>
    <x v="2"/>
    <x v="2"/>
  </r>
  <r>
    <x v="5"/>
    <s v=" ORÇAMENTO"/>
    <x v="13"/>
    <d v="2024-10-01T00:00:00"/>
    <d v="2024-10-01T00:00:00"/>
    <s v="Orçamento"/>
    <s v="1 | 1"/>
    <x v="8"/>
    <x v="0"/>
    <n v="1574.0887570114198"/>
    <x v="32"/>
    <x v="32"/>
    <s v="8916"/>
    <x v="6"/>
    <x v="3"/>
    <x v="1"/>
    <n v="6002"/>
    <x v="9"/>
    <n v="6002"/>
    <s v="ORÇAMENTO"/>
    <x v="1"/>
    <x v="0"/>
    <x v="2"/>
    <x v="2"/>
    <x v="2"/>
    <x v="2"/>
  </r>
  <r>
    <x v="5"/>
    <s v=" ORÇAMENTO"/>
    <x v="13"/>
    <d v="2024-10-01T00:00:00"/>
    <d v="2024-10-01T00:00:00"/>
    <s v="Orçamento"/>
    <s v="1 | 1"/>
    <x v="8"/>
    <x v="0"/>
    <n v="1595"/>
    <x v="42"/>
    <x v="42"/>
    <s v="7103"/>
    <x v="2"/>
    <x v="3"/>
    <x v="1"/>
    <n v="4004"/>
    <x v="2"/>
    <n v="4004"/>
    <s v="ORÇAMENTO"/>
    <x v="0"/>
    <x v="0"/>
    <x v="0"/>
    <x v="0"/>
    <x v="9"/>
    <x v="9"/>
  </r>
  <r>
    <x v="5"/>
    <s v=" ORÇAMENTO"/>
    <x v="13"/>
    <d v="2024-10-01T00:00:00"/>
    <d v="2024-10-01T00:00:00"/>
    <s v="Orçamento"/>
    <s v="1 | 1"/>
    <x v="8"/>
    <x v="0"/>
    <n v="1599.99"/>
    <x v="103"/>
    <x v="102"/>
    <s v="11306"/>
    <x v="14"/>
    <x v="3"/>
    <x v="1"/>
    <n v="8001"/>
    <x v="17"/>
    <n v="8001"/>
    <s v="ORÇAMENTO"/>
    <x v="0"/>
    <x v="0"/>
    <x v="0"/>
    <x v="0"/>
    <x v="0"/>
    <x v="0"/>
  </r>
  <r>
    <x v="5"/>
    <s v=" ORÇAMENTO"/>
    <x v="13"/>
    <d v="2024-10-01T00:00:00"/>
    <d v="2024-10-01T00:00:00"/>
    <s v="Orçamento"/>
    <s v="1 | 1"/>
    <x v="8"/>
    <x v="0"/>
    <n v="1600"/>
    <x v="24"/>
    <x v="24"/>
    <s v="6273"/>
    <x v="2"/>
    <x v="3"/>
    <x v="1"/>
    <n v="4004"/>
    <x v="2"/>
    <n v="4004"/>
    <s v="ORÇAMENTO"/>
    <x v="0"/>
    <x v="0"/>
    <x v="0"/>
    <x v="0"/>
    <x v="9"/>
    <x v="9"/>
  </r>
  <r>
    <x v="5"/>
    <s v=" ORÇAMENTO"/>
    <x v="13"/>
    <d v="2024-10-01T00:00:00"/>
    <d v="2024-10-01T00:00:00"/>
    <s v="Orçamento"/>
    <s v="1 | 1"/>
    <x v="8"/>
    <x v="0"/>
    <n v="1607.1816122310502"/>
    <x v="20"/>
    <x v="20"/>
    <s v="11564"/>
    <x v="4"/>
    <x v="3"/>
    <x v="1"/>
    <n v="8002"/>
    <x v="4"/>
    <n v="8002"/>
    <s v="ORÇAMENTO"/>
    <x v="1"/>
    <x v="0"/>
    <x v="2"/>
    <x v="2"/>
    <x v="2"/>
    <x v="2"/>
  </r>
  <r>
    <x v="5"/>
    <s v=" ORÇAMENTO"/>
    <x v="13"/>
    <d v="2024-10-01T00:00:00"/>
    <d v="2024-10-01T00:00:00"/>
    <s v="Orçamento"/>
    <s v="1 | 1"/>
    <x v="8"/>
    <x v="0"/>
    <n v="1634.3471369065242"/>
    <x v="10"/>
    <x v="10"/>
    <s v="2371"/>
    <x v="0"/>
    <x v="3"/>
    <x v="1"/>
    <n v="2001"/>
    <x v="0"/>
    <n v="2001"/>
    <s v="ORÇAMENTO"/>
    <x v="1"/>
    <x v="0"/>
    <x v="5"/>
    <x v="5"/>
    <x v="6"/>
    <x v="6"/>
  </r>
  <r>
    <x v="5"/>
    <s v=" ORÇAMENTO"/>
    <x v="13"/>
    <d v="2024-10-01T00:00:00"/>
    <d v="2024-10-01T00:00:00"/>
    <s v="Orçamento"/>
    <s v="1 | 1"/>
    <x v="8"/>
    <x v="0"/>
    <n v="1650"/>
    <x v="34"/>
    <x v="34"/>
    <s v="7624"/>
    <x v="18"/>
    <x v="3"/>
    <x v="1"/>
    <n v="5002"/>
    <x v="21"/>
    <n v="5002"/>
    <s v="ORÇAMENTO"/>
    <x v="0"/>
    <x v="0"/>
    <x v="0"/>
    <x v="0"/>
    <x v="0"/>
    <x v="0"/>
  </r>
  <r>
    <x v="5"/>
    <s v=" ORÇAMENTO"/>
    <x v="13"/>
    <d v="2024-10-01T00:00:00"/>
    <d v="2024-10-01T00:00:00"/>
    <s v="Orçamento"/>
    <s v="1 | 1"/>
    <x v="8"/>
    <x v="0"/>
    <n v="1686.623028"/>
    <x v="20"/>
    <x v="20"/>
    <s v="3151"/>
    <x v="16"/>
    <x v="3"/>
    <x v="1"/>
    <n v="3002"/>
    <x v="19"/>
    <n v="3002"/>
    <s v="ORÇAMENTO"/>
    <x v="1"/>
    <x v="0"/>
    <x v="2"/>
    <x v="2"/>
    <x v="2"/>
    <x v="2"/>
  </r>
  <r>
    <x v="5"/>
    <s v=" ORÇAMENTO"/>
    <x v="13"/>
    <d v="2024-10-01T00:00:00"/>
    <d v="2024-10-01T00:00:00"/>
    <s v="Orçamento"/>
    <s v="1 | 1"/>
    <x v="8"/>
    <x v="0"/>
    <n v="1700"/>
    <x v="71"/>
    <x v="70"/>
    <s v="6906"/>
    <x v="2"/>
    <x v="3"/>
    <x v="1"/>
    <n v="4004"/>
    <x v="2"/>
    <n v="4004"/>
    <s v="ORÇAMENTO"/>
    <x v="0"/>
    <x v="0"/>
    <x v="0"/>
    <x v="0"/>
    <x v="9"/>
    <x v="9"/>
  </r>
  <r>
    <x v="5"/>
    <s v=" ORÇAMENTO"/>
    <x v="13"/>
    <d v="2024-10-01T00:00:00"/>
    <d v="2024-10-01T00:00:00"/>
    <s v="Orçamento"/>
    <s v="1 | 1"/>
    <x v="8"/>
    <x v="0"/>
    <n v="1734.7837919800002"/>
    <x v="20"/>
    <x v="20"/>
    <s v="7460"/>
    <x v="18"/>
    <x v="3"/>
    <x v="1"/>
    <n v="5002"/>
    <x v="21"/>
    <n v="5002"/>
    <s v="ORÇAMENTO"/>
    <x v="1"/>
    <x v="0"/>
    <x v="2"/>
    <x v="2"/>
    <x v="2"/>
    <x v="2"/>
  </r>
  <r>
    <x v="5"/>
    <s v=" ORÇAMENTO"/>
    <x v="13"/>
    <d v="2024-10-01T00:00:00"/>
    <d v="2024-10-01T00:00:00"/>
    <s v="Orçamento"/>
    <s v="1 | 1"/>
    <x v="8"/>
    <x v="0"/>
    <n v="1739.1696342"/>
    <x v="20"/>
    <x v="20"/>
    <s v="7702"/>
    <x v="2"/>
    <x v="3"/>
    <x v="1"/>
    <n v="5003"/>
    <x v="31"/>
    <n v="5003"/>
    <s v="ORÇAMENTO"/>
    <x v="1"/>
    <x v="0"/>
    <x v="2"/>
    <x v="2"/>
    <x v="2"/>
    <x v="2"/>
  </r>
  <r>
    <x v="5"/>
    <s v=" ORÇAMENTO"/>
    <x v="13"/>
    <d v="2024-10-01T00:00:00"/>
    <d v="2024-10-01T00:00:00"/>
    <s v="Orçamento"/>
    <s v="1 | 1"/>
    <x v="8"/>
    <x v="0"/>
    <n v="1759.7363347330624"/>
    <x v="22"/>
    <x v="22"/>
    <s v="3589"/>
    <x v="20"/>
    <x v="3"/>
    <x v="1"/>
    <n v="3004"/>
    <x v="27"/>
    <n v="3004"/>
    <s v="ORÇAMENTO"/>
    <x v="1"/>
    <x v="0"/>
    <x v="2"/>
    <x v="2"/>
    <x v="13"/>
    <x v="13"/>
  </r>
  <r>
    <x v="5"/>
    <s v=" ORÇAMENTO"/>
    <x v="13"/>
    <d v="2024-10-01T00:00:00"/>
    <d v="2024-10-01T00:00:00"/>
    <s v="Orçamento"/>
    <s v="1 | 1"/>
    <x v="8"/>
    <x v="0"/>
    <n v="1761.1249336178757"/>
    <x v="70"/>
    <x v="69"/>
    <s v="11117"/>
    <x v="14"/>
    <x v="3"/>
    <x v="1"/>
    <n v="8001"/>
    <x v="17"/>
    <n v="8001"/>
    <s v="ORÇAMENTO"/>
    <x v="1"/>
    <x v="0"/>
    <x v="2"/>
    <x v="2"/>
    <x v="15"/>
    <x v="15"/>
  </r>
  <r>
    <x v="5"/>
    <s v=" ORÇAMENTO"/>
    <x v="13"/>
    <d v="2024-10-01T00:00:00"/>
    <d v="2024-10-01T00:00:00"/>
    <s v="Orçamento"/>
    <s v="1 | 1"/>
    <x v="8"/>
    <x v="0"/>
    <n v="1800"/>
    <x v="14"/>
    <x v="14"/>
    <s v="10826"/>
    <x v="3"/>
    <x v="3"/>
    <x v="1"/>
    <n v="7004"/>
    <x v="3"/>
    <n v="7004"/>
    <s v="ORÇAMENTO"/>
    <x v="0"/>
    <x v="0"/>
    <x v="0"/>
    <x v="0"/>
    <x v="9"/>
    <x v="9"/>
  </r>
  <r>
    <x v="5"/>
    <s v=" ORÇAMENTO"/>
    <x v="13"/>
    <d v="2024-10-01T00:00:00"/>
    <d v="2024-10-01T00:00:00"/>
    <s v="Orçamento"/>
    <s v="1 | 1"/>
    <x v="8"/>
    <x v="0"/>
    <n v="1800"/>
    <x v="34"/>
    <x v="34"/>
    <s v="8772"/>
    <x v="6"/>
    <x v="3"/>
    <x v="1"/>
    <n v="6001"/>
    <x v="6"/>
    <n v="6001"/>
    <s v="ORÇAMENTO"/>
    <x v="0"/>
    <x v="0"/>
    <x v="0"/>
    <x v="0"/>
    <x v="0"/>
    <x v="0"/>
  </r>
  <r>
    <x v="5"/>
    <s v=" ORÇAMENTO"/>
    <x v="13"/>
    <d v="2024-10-01T00:00:00"/>
    <d v="2024-10-01T00:00:00"/>
    <s v="Orçamento"/>
    <s v="1 | 1"/>
    <x v="8"/>
    <x v="0"/>
    <n v="1800"/>
    <x v="33"/>
    <x v="33"/>
    <s v="13754"/>
    <x v="19"/>
    <x v="3"/>
    <x v="1"/>
    <n v="9001"/>
    <x v="24"/>
    <n v="9001"/>
    <s v="ORÇAMENTO"/>
    <x v="1"/>
    <x v="0"/>
    <x v="10"/>
    <x v="10"/>
    <x v="16"/>
    <x v="16"/>
  </r>
  <r>
    <x v="5"/>
    <s v=" ORÇAMENTO"/>
    <x v="13"/>
    <d v="2024-10-01T00:00:00"/>
    <d v="2024-10-01T00:00:00"/>
    <s v="Orçamento"/>
    <s v="1 | 1"/>
    <x v="8"/>
    <x v="0"/>
    <n v="1829.2182460849151"/>
    <x v="98"/>
    <x v="97"/>
    <s v="2203"/>
    <x v="0"/>
    <x v="3"/>
    <x v="1"/>
    <n v="2001"/>
    <x v="0"/>
    <n v="2001"/>
    <s v="ORÇAMENTO"/>
    <x v="1"/>
    <x v="0"/>
    <x v="5"/>
    <x v="5"/>
    <x v="6"/>
    <x v="6"/>
  </r>
  <r>
    <x v="5"/>
    <s v=" ORÇAMENTO"/>
    <x v="13"/>
    <d v="2024-10-01T00:00:00"/>
    <d v="2024-10-01T00:00:00"/>
    <s v="Orçamento"/>
    <s v="1 | 1"/>
    <x v="8"/>
    <x v="0"/>
    <n v="1832.871977369372"/>
    <x v="10"/>
    <x v="10"/>
    <s v="2370"/>
    <x v="0"/>
    <x v="3"/>
    <x v="1"/>
    <n v="2001"/>
    <x v="0"/>
    <n v="2001"/>
    <s v="ORÇAMENTO"/>
    <x v="1"/>
    <x v="0"/>
    <x v="5"/>
    <x v="5"/>
    <x v="6"/>
    <x v="6"/>
  </r>
  <r>
    <x v="5"/>
    <s v=" ORÇAMENTO"/>
    <x v="13"/>
    <d v="2024-10-01T00:00:00"/>
    <d v="2024-10-01T00:00:00"/>
    <s v="Orçamento"/>
    <s v="1 | 1"/>
    <x v="8"/>
    <x v="0"/>
    <n v="1862.5023654132006"/>
    <x v="32"/>
    <x v="32"/>
    <s v="8545"/>
    <x v="6"/>
    <x v="3"/>
    <x v="1"/>
    <n v="6001"/>
    <x v="6"/>
    <n v="6001"/>
    <s v="ORÇAMENTO"/>
    <x v="1"/>
    <x v="0"/>
    <x v="2"/>
    <x v="2"/>
    <x v="2"/>
    <x v="2"/>
  </r>
  <r>
    <x v="5"/>
    <s v=" ORÇAMENTO"/>
    <x v="13"/>
    <d v="2024-10-01T00:00:00"/>
    <d v="2024-10-01T00:00:00"/>
    <s v="Orçamento"/>
    <s v="1 | 1"/>
    <x v="8"/>
    <x v="0"/>
    <n v="1883.2489578009481"/>
    <x v="21"/>
    <x v="21"/>
    <s v="4980"/>
    <x v="17"/>
    <x v="3"/>
    <x v="1"/>
    <n v="4001"/>
    <x v="20"/>
    <n v="4001"/>
    <s v="ORÇAMENTO"/>
    <x v="1"/>
    <x v="0"/>
    <x v="2"/>
    <x v="2"/>
    <x v="2"/>
    <x v="2"/>
  </r>
  <r>
    <x v="5"/>
    <s v=" ORÇAMENTO"/>
    <x v="13"/>
    <d v="2024-10-01T00:00:00"/>
    <d v="2024-10-01T00:00:00"/>
    <s v="Orçamento"/>
    <s v="1 | 1"/>
    <x v="8"/>
    <x v="0"/>
    <n v="1892.8040349620217"/>
    <x v="70"/>
    <x v="69"/>
    <s v="5616"/>
    <x v="12"/>
    <x v="3"/>
    <x v="1"/>
    <n v="4003"/>
    <x v="13"/>
    <n v="4003"/>
    <s v="ORÇAMENTO"/>
    <x v="1"/>
    <x v="0"/>
    <x v="2"/>
    <x v="2"/>
    <x v="15"/>
    <x v="15"/>
  </r>
  <r>
    <x v="5"/>
    <s v=" ORÇAMENTO"/>
    <x v="13"/>
    <d v="2024-10-01T00:00:00"/>
    <d v="2024-10-01T00:00:00"/>
    <s v="Orçamento"/>
    <s v="1 | 1"/>
    <x v="8"/>
    <x v="0"/>
    <n v="1892.8974134167713"/>
    <x v="10"/>
    <x v="10"/>
    <s v="2369"/>
    <x v="0"/>
    <x v="3"/>
    <x v="1"/>
    <n v="2001"/>
    <x v="0"/>
    <n v="2001"/>
    <s v="ORÇAMENTO"/>
    <x v="1"/>
    <x v="0"/>
    <x v="5"/>
    <x v="5"/>
    <x v="6"/>
    <x v="6"/>
  </r>
  <r>
    <x v="5"/>
    <s v=" ORÇAMENTO"/>
    <x v="13"/>
    <d v="2024-10-01T00:00:00"/>
    <d v="2024-10-01T00:00:00"/>
    <s v="Orçamento"/>
    <s v="1 | 1"/>
    <x v="8"/>
    <x v="0"/>
    <n v="1900"/>
    <x v="99"/>
    <x v="98"/>
    <s v="7308"/>
    <x v="13"/>
    <x v="3"/>
    <x v="1"/>
    <n v="5001"/>
    <x v="16"/>
    <n v="5001"/>
    <s v="ORÇAMENTO"/>
    <x v="0"/>
    <x v="0"/>
    <x v="0"/>
    <x v="0"/>
    <x v="10"/>
    <x v="10"/>
  </r>
  <r>
    <x v="5"/>
    <s v=" ORÇAMENTO"/>
    <x v="13"/>
    <d v="2024-10-01T00:00:00"/>
    <d v="2024-10-01T00:00:00"/>
    <s v="Orçamento"/>
    <s v="1 | 1"/>
    <x v="8"/>
    <x v="0"/>
    <n v="1954.9999999999998"/>
    <x v="139"/>
    <x v="137"/>
    <s v="6148"/>
    <x v="2"/>
    <x v="3"/>
    <x v="1"/>
    <n v="4004"/>
    <x v="2"/>
    <n v="4004"/>
    <s v="ORÇAMENTO"/>
    <x v="1"/>
    <x v="0"/>
    <x v="2"/>
    <x v="2"/>
    <x v="15"/>
    <x v="15"/>
  </r>
  <r>
    <x v="5"/>
    <s v=" ORÇAMENTO"/>
    <x v="13"/>
    <d v="2024-10-01T00:00:00"/>
    <d v="2024-10-01T00:00:00"/>
    <s v="Orçamento"/>
    <s v="1 | 1"/>
    <x v="8"/>
    <x v="0"/>
    <n v="1956.7833359682845"/>
    <x v="70"/>
    <x v="69"/>
    <s v="7750"/>
    <x v="2"/>
    <x v="3"/>
    <x v="1"/>
    <n v="5003"/>
    <x v="31"/>
    <n v="5003"/>
    <s v="ORÇAMENTO"/>
    <x v="1"/>
    <x v="0"/>
    <x v="2"/>
    <x v="2"/>
    <x v="15"/>
    <x v="15"/>
  </r>
  <r>
    <x v="5"/>
    <s v=" ORÇAMENTO"/>
    <x v="13"/>
    <d v="2024-10-01T00:00:00"/>
    <d v="2024-10-01T00:00:00"/>
    <s v="Orçamento"/>
    <s v="1 | 1"/>
    <x v="8"/>
    <x v="0"/>
    <n v="1963.8021868659639"/>
    <x v="100"/>
    <x v="99"/>
    <s v="3420"/>
    <x v="11"/>
    <x v="3"/>
    <x v="1"/>
    <n v="3003"/>
    <x v="12"/>
    <n v="3003"/>
    <s v="ORÇAMENTO"/>
    <x v="1"/>
    <x v="0"/>
    <x v="2"/>
    <x v="2"/>
    <x v="15"/>
    <x v="15"/>
  </r>
  <r>
    <x v="5"/>
    <s v=" ORÇAMENTO"/>
    <x v="13"/>
    <d v="2024-10-01T00:00:00"/>
    <d v="2024-10-01T00:00:00"/>
    <s v="Orçamento"/>
    <s v="1 | 1"/>
    <x v="8"/>
    <x v="0"/>
    <n v="2000"/>
    <x v="65"/>
    <x v="64"/>
    <s v="848"/>
    <x v="0"/>
    <x v="3"/>
    <x v="1"/>
    <n v="2001"/>
    <x v="0"/>
    <n v="2001"/>
    <s v="ORÇAMENTO"/>
    <x v="1"/>
    <x v="0"/>
    <x v="2"/>
    <x v="2"/>
    <x v="2"/>
    <x v="2"/>
  </r>
  <r>
    <x v="5"/>
    <s v=" ORÇAMENTO"/>
    <x v="13"/>
    <d v="2024-10-01T00:00:00"/>
    <d v="2024-10-01T00:00:00"/>
    <s v="Orçamento"/>
    <s v="1 | 1"/>
    <x v="8"/>
    <x v="0"/>
    <n v="2000"/>
    <x v="106"/>
    <x v="105"/>
    <s v="12196"/>
    <x v="21"/>
    <x v="3"/>
    <x v="1"/>
    <n v="8003"/>
    <x v="28"/>
    <n v="8003"/>
    <s v="ORÇAMENTO"/>
    <x v="0"/>
    <x v="0"/>
    <x v="2"/>
    <x v="2"/>
    <x v="15"/>
    <x v="15"/>
  </r>
  <r>
    <x v="5"/>
    <s v=" ORÇAMENTO"/>
    <x v="13"/>
    <d v="2024-10-01T00:00:00"/>
    <d v="2024-10-01T00:00:00"/>
    <s v="Orçamento"/>
    <s v="1 | 1"/>
    <x v="8"/>
    <x v="0"/>
    <n v="2000"/>
    <x v="106"/>
    <x v="105"/>
    <s v="8979"/>
    <x v="6"/>
    <x v="3"/>
    <x v="1"/>
    <n v="6002"/>
    <x v="9"/>
    <n v="6002"/>
    <s v="ORÇAMENTO"/>
    <x v="0"/>
    <x v="0"/>
    <x v="2"/>
    <x v="2"/>
    <x v="15"/>
    <x v="15"/>
  </r>
  <r>
    <x v="5"/>
    <s v=" ORÇAMENTO"/>
    <x v="13"/>
    <d v="2024-10-01T00:00:00"/>
    <d v="2024-10-01T00:00:00"/>
    <s v="Orçamento"/>
    <s v="1 | 1"/>
    <x v="8"/>
    <x v="0"/>
    <n v="2000"/>
    <x v="44"/>
    <x v="43"/>
    <s v="12649"/>
    <x v="9"/>
    <x v="3"/>
    <x v="1"/>
    <n v="8006"/>
    <x v="10"/>
    <n v="8006"/>
    <s v="ORÇAMENTO"/>
    <x v="0"/>
    <x v="0"/>
    <x v="9"/>
    <x v="9"/>
    <x v="18"/>
    <x v="18"/>
  </r>
  <r>
    <x v="5"/>
    <s v=" ORÇAMENTO"/>
    <x v="13"/>
    <d v="2024-10-01T00:00:00"/>
    <d v="2024-10-01T00:00:00"/>
    <s v="Orçamento"/>
    <s v="1 | 1"/>
    <x v="8"/>
    <x v="0"/>
    <n v="2000"/>
    <x v="59"/>
    <x v="58"/>
    <s v="3504"/>
    <x v="11"/>
    <x v="3"/>
    <x v="1"/>
    <n v="3003"/>
    <x v="12"/>
    <n v="3003"/>
    <s v="ORÇAMENTO"/>
    <x v="0"/>
    <x v="0"/>
    <x v="0"/>
    <x v="0"/>
    <x v="10"/>
    <x v="10"/>
  </r>
  <r>
    <x v="5"/>
    <s v=" ORÇAMENTO"/>
    <x v="13"/>
    <d v="2024-10-01T00:00:00"/>
    <d v="2024-10-01T00:00:00"/>
    <s v="Orçamento"/>
    <s v="1 | 1"/>
    <x v="8"/>
    <x v="0"/>
    <n v="2000"/>
    <x v="103"/>
    <x v="102"/>
    <s v="11305"/>
    <x v="14"/>
    <x v="3"/>
    <x v="1"/>
    <n v="8001"/>
    <x v="17"/>
    <n v="8001"/>
    <s v="ORÇAMENTO"/>
    <x v="0"/>
    <x v="0"/>
    <x v="0"/>
    <x v="0"/>
    <x v="0"/>
    <x v="0"/>
  </r>
  <r>
    <x v="5"/>
    <s v=" ORÇAMENTO"/>
    <x v="13"/>
    <d v="2024-10-01T00:00:00"/>
    <d v="2024-10-01T00:00:00"/>
    <s v="Orçamento"/>
    <s v="1 | 1"/>
    <x v="8"/>
    <x v="0"/>
    <n v="2012.359332"/>
    <x v="20"/>
    <x v="20"/>
    <s v="12085"/>
    <x v="21"/>
    <x v="3"/>
    <x v="1"/>
    <n v="8003"/>
    <x v="28"/>
    <n v="8003"/>
    <s v="ORÇAMENTO"/>
    <x v="1"/>
    <x v="0"/>
    <x v="2"/>
    <x v="2"/>
    <x v="2"/>
    <x v="2"/>
  </r>
  <r>
    <x v="5"/>
    <s v=" ORÇAMENTO"/>
    <x v="13"/>
    <d v="2024-10-01T00:00:00"/>
    <d v="2024-10-01T00:00:00"/>
    <s v="Orçamento"/>
    <s v="1 | 1"/>
    <x v="8"/>
    <x v="0"/>
    <n v="2039.4979432510138"/>
    <x v="22"/>
    <x v="22"/>
    <s v="4932"/>
    <x v="17"/>
    <x v="3"/>
    <x v="1"/>
    <n v="4001"/>
    <x v="20"/>
    <n v="4001"/>
    <s v="ORÇAMENTO"/>
    <x v="1"/>
    <x v="0"/>
    <x v="2"/>
    <x v="2"/>
    <x v="13"/>
    <x v="13"/>
  </r>
  <r>
    <x v="5"/>
    <s v=" ORÇAMENTO"/>
    <x v="13"/>
    <d v="2024-10-01T00:00:00"/>
    <d v="2024-10-01T00:00:00"/>
    <s v="Orçamento"/>
    <s v="1 | 1"/>
    <x v="8"/>
    <x v="0"/>
    <n v="2097.8565729925349"/>
    <x v="20"/>
    <x v="20"/>
    <s v="4770"/>
    <x v="7"/>
    <x v="3"/>
    <x v="1"/>
    <n v="3008"/>
    <x v="26"/>
    <n v="3008"/>
    <s v="ORÇAMENTO"/>
    <x v="1"/>
    <x v="0"/>
    <x v="2"/>
    <x v="2"/>
    <x v="2"/>
    <x v="2"/>
  </r>
  <r>
    <x v="5"/>
    <s v=" ORÇAMENTO"/>
    <x v="13"/>
    <d v="2024-10-01T00:00:00"/>
    <d v="2024-10-01T00:00:00"/>
    <s v="Orçamento"/>
    <s v="1 | 1"/>
    <x v="8"/>
    <x v="0"/>
    <n v="2099.9860741386565"/>
    <x v="107"/>
    <x v="106"/>
    <s v="8755"/>
    <x v="6"/>
    <x v="3"/>
    <x v="1"/>
    <n v="6001"/>
    <x v="6"/>
    <n v="6001"/>
    <s v="ORÇAMENTO"/>
    <x v="0"/>
    <x v="0"/>
    <x v="9"/>
    <x v="9"/>
    <x v="12"/>
    <x v="12"/>
  </r>
  <r>
    <x v="5"/>
    <s v=" ORÇAMENTO"/>
    <x v="13"/>
    <d v="2024-10-01T00:00:00"/>
    <d v="2024-10-01T00:00:00"/>
    <s v="Orçamento"/>
    <s v="1 | 1"/>
    <x v="8"/>
    <x v="0"/>
    <n v="2099.9860741386565"/>
    <x v="116"/>
    <x v="114"/>
    <s v="9890"/>
    <x v="10"/>
    <x v="3"/>
    <x v="1"/>
    <n v="7001"/>
    <x v="11"/>
    <n v="7001"/>
    <s v="ORÇAMENTO"/>
    <x v="0"/>
    <x v="0"/>
    <x v="9"/>
    <x v="9"/>
    <x v="12"/>
    <x v="12"/>
  </r>
  <r>
    <x v="5"/>
    <s v=" ORÇAMENTO"/>
    <x v="13"/>
    <d v="2024-10-01T00:00:00"/>
    <d v="2024-10-01T00:00:00"/>
    <s v="Orçamento"/>
    <s v="1 | 1"/>
    <x v="8"/>
    <x v="0"/>
    <n v="2100"/>
    <x v="31"/>
    <x v="31"/>
    <s v="3943"/>
    <x v="15"/>
    <x v="3"/>
    <x v="1"/>
    <n v="3005"/>
    <x v="18"/>
    <n v="3005"/>
    <s v="ORÇAMENTO"/>
    <x v="1"/>
    <x v="0"/>
    <x v="2"/>
    <x v="2"/>
    <x v="15"/>
    <x v="15"/>
  </r>
  <r>
    <x v="5"/>
    <s v=" ORÇAMENTO"/>
    <x v="13"/>
    <d v="2024-10-01T00:00:00"/>
    <d v="2024-10-01T00:00:00"/>
    <s v="Orçamento"/>
    <s v="1 | 1"/>
    <x v="8"/>
    <x v="0"/>
    <n v="2133.3200000000002"/>
    <x v="103"/>
    <x v="102"/>
    <s v="11304"/>
    <x v="14"/>
    <x v="3"/>
    <x v="1"/>
    <n v="8001"/>
    <x v="17"/>
    <n v="8001"/>
    <s v="ORÇAMENTO"/>
    <x v="0"/>
    <x v="0"/>
    <x v="0"/>
    <x v="0"/>
    <x v="0"/>
    <x v="0"/>
  </r>
  <r>
    <x v="5"/>
    <s v=" ORÇAMENTO"/>
    <x v="13"/>
    <d v="2024-10-01T00:00:00"/>
    <d v="2024-10-01T00:00:00"/>
    <s v="Orçamento"/>
    <s v="1 | 1"/>
    <x v="8"/>
    <x v="0"/>
    <n v="2141.4628799999996"/>
    <x v="20"/>
    <x v="20"/>
    <s v="10155"/>
    <x v="2"/>
    <x v="3"/>
    <x v="1"/>
    <n v="7002"/>
    <x v="33"/>
    <n v="7002"/>
    <s v="ORÇAMENTO"/>
    <x v="1"/>
    <x v="0"/>
    <x v="2"/>
    <x v="2"/>
    <x v="2"/>
    <x v="2"/>
  </r>
  <r>
    <x v="5"/>
    <s v=" ORÇAMENTO"/>
    <x v="13"/>
    <d v="2024-10-01T00:00:00"/>
    <d v="2024-10-01T00:00:00"/>
    <s v="Orçamento"/>
    <s v="1 | 1"/>
    <x v="8"/>
    <x v="0"/>
    <n v="2200"/>
    <x v="95"/>
    <x v="94"/>
    <s v="4446"/>
    <x v="8"/>
    <x v="3"/>
    <x v="1"/>
    <n v="3006"/>
    <x v="8"/>
    <n v="3006"/>
    <s v="ORÇAMENTO"/>
    <x v="0"/>
    <x v="0"/>
    <x v="0"/>
    <x v="0"/>
    <x v="0"/>
    <x v="0"/>
  </r>
  <r>
    <x v="5"/>
    <s v=" ORÇAMENTO"/>
    <x v="13"/>
    <d v="2024-10-01T00:00:00"/>
    <d v="2024-10-01T00:00:00"/>
    <s v="Orçamento"/>
    <s v="1 | 1"/>
    <x v="8"/>
    <x v="0"/>
    <n v="2210.054314"/>
    <x v="20"/>
    <x v="20"/>
    <s v="3801"/>
    <x v="15"/>
    <x v="3"/>
    <x v="1"/>
    <n v="3005"/>
    <x v="18"/>
    <n v="3005"/>
    <s v="ORÇAMENTO"/>
    <x v="1"/>
    <x v="0"/>
    <x v="2"/>
    <x v="2"/>
    <x v="2"/>
    <x v="2"/>
  </r>
  <r>
    <x v="5"/>
    <s v=" ORÇAMENTO"/>
    <x v="13"/>
    <d v="2024-10-01T00:00:00"/>
    <d v="2024-10-01T00:00:00"/>
    <s v="Orçamento"/>
    <s v="1 | 1"/>
    <x v="8"/>
    <x v="0"/>
    <n v="2211.1263037392255"/>
    <x v="72"/>
    <x v="71"/>
    <s v="5004"/>
    <x v="17"/>
    <x v="3"/>
    <x v="1"/>
    <n v="4001"/>
    <x v="20"/>
    <n v="4001"/>
    <s v="ORÇAMENTO"/>
    <x v="1"/>
    <x v="0"/>
    <x v="2"/>
    <x v="2"/>
    <x v="15"/>
    <x v="15"/>
  </r>
  <r>
    <x v="5"/>
    <s v=" ORÇAMENTO"/>
    <x v="13"/>
    <d v="2024-10-01T00:00:00"/>
    <d v="2024-10-01T00:00:00"/>
    <s v="Orçamento"/>
    <s v="1 | 1"/>
    <x v="8"/>
    <x v="0"/>
    <n v="2259.9403943999996"/>
    <x v="38"/>
    <x v="38"/>
    <s v="10510"/>
    <x v="3"/>
    <x v="3"/>
    <x v="1"/>
    <n v="7004"/>
    <x v="3"/>
    <n v="7004"/>
    <s v="ORÇAMENTO"/>
    <x v="1"/>
    <x v="0"/>
    <x v="2"/>
    <x v="2"/>
    <x v="13"/>
    <x v="13"/>
  </r>
  <r>
    <x v="5"/>
    <s v=" ORÇAMENTO"/>
    <x v="13"/>
    <d v="2024-10-01T00:00:00"/>
    <d v="2024-10-01T00:00:00"/>
    <s v="Orçamento"/>
    <s v="1 | 1"/>
    <x v="8"/>
    <x v="0"/>
    <n v="2273.0000602266864"/>
    <x v="98"/>
    <x v="97"/>
    <s v="2202"/>
    <x v="0"/>
    <x v="3"/>
    <x v="1"/>
    <n v="2001"/>
    <x v="0"/>
    <n v="2001"/>
    <s v="ORÇAMENTO"/>
    <x v="1"/>
    <x v="0"/>
    <x v="5"/>
    <x v="5"/>
    <x v="6"/>
    <x v="6"/>
  </r>
  <r>
    <x v="5"/>
    <s v=" ORÇAMENTO"/>
    <x v="13"/>
    <d v="2024-10-01T00:00:00"/>
    <d v="2024-10-01T00:00:00"/>
    <s v="Orçamento"/>
    <s v="1 | 1"/>
    <x v="8"/>
    <x v="0"/>
    <n v="2292.0707709600001"/>
    <x v="32"/>
    <x v="32"/>
    <s v="9343"/>
    <x v="10"/>
    <x v="3"/>
    <x v="1"/>
    <n v="7001"/>
    <x v="11"/>
    <n v="7001"/>
    <s v="ORÇAMENTO"/>
    <x v="1"/>
    <x v="0"/>
    <x v="2"/>
    <x v="2"/>
    <x v="2"/>
    <x v="2"/>
  </r>
  <r>
    <x v="5"/>
    <s v=" ORÇAMENTO"/>
    <x v="13"/>
    <d v="2024-10-01T00:00:00"/>
    <d v="2024-10-01T00:00:00"/>
    <s v="Orçamento"/>
    <s v="1 | 1"/>
    <x v="8"/>
    <x v="0"/>
    <n v="2300"/>
    <x v="44"/>
    <x v="43"/>
    <s v="12648"/>
    <x v="9"/>
    <x v="3"/>
    <x v="1"/>
    <n v="8006"/>
    <x v="10"/>
    <n v="8006"/>
    <s v="ORÇAMENTO"/>
    <x v="0"/>
    <x v="0"/>
    <x v="9"/>
    <x v="9"/>
    <x v="18"/>
    <x v="18"/>
  </r>
  <r>
    <x v="5"/>
    <s v=" ORÇAMENTO"/>
    <x v="13"/>
    <d v="2024-10-01T00:00:00"/>
    <d v="2024-10-01T00:00:00"/>
    <s v="Orçamento"/>
    <s v="1 | 1"/>
    <x v="8"/>
    <x v="0"/>
    <n v="2300"/>
    <x v="143"/>
    <x v="141"/>
    <s v="13168"/>
    <x v="9"/>
    <x v="3"/>
    <x v="1"/>
    <n v="8006"/>
    <x v="10"/>
    <n v="8006"/>
    <s v="ORÇAMENTO"/>
    <x v="0"/>
    <x v="0"/>
    <x v="0"/>
    <x v="0"/>
    <x v="0"/>
    <x v="0"/>
  </r>
  <r>
    <x v="5"/>
    <s v=" ORÇAMENTO"/>
    <x v="13"/>
    <d v="2024-10-01T00:00:00"/>
    <d v="2024-10-01T00:00:00"/>
    <s v="Orçamento"/>
    <s v="1 | 1"/>
    <x v="8"/>
    <x v="0"/>
    <n v="2308.1379915982129"/>
    <x v="70"/>
    <x v="69"/>
    <s v="12145"/>
    <x v="21"/>
    <x v="3"/>
    <x v="1"/>
    <n v="8003"/>
    <x v="28"/>
    <n v="8003"/>
    <s v="ORÇAMENTO"/>
    <x v="1"/>
    <x v="0"/>
    <x v="2"/>
    <x v="2"/>
    <x v="15"/>
    <x v="15"/>
  </r>
  <r>
    <x v="5"/>
    <s v=" ORÇAMENTO"/>
    <x v="13"/>
    <d v="2024-10-01T00:00:00"/>
    <d v="2024-10-01T00:00:00"/>
    <s v="Orçamento"/>
    <s v="1 | 1"/>
    <x v="8"/>
    <x v="0"/>
    <n v="2320.0483333333332"/>
    <x v="71"/>
    <x v="70"/>
    <s v="10852"/>
    <x v="3"/>
    <x v="3"/>
    <x v="1"/>
    <n v="7004"/>
    <x v="3"/>
    <n v="7004"/>
    <s v="ORÇAMENTO"/>
    <x v="0"/>
    <x v="0"/>
    <x v="0"/>
    <x v="0"/>
    <x v="9"/>
    <x v="9"/>
  </r>
  <r>
    <x v="5"/>
    <s v=" ORÇAMENTO"/>
    <x v="13"/>
    <d v="2024-10-01T00:00:00"/>
    <d v="2024-10-01T00:00:00"/>
    <s v="Orçamento"/>
    <s v="1 | 1"/>
    <x v="8"/>
    <x v="0"/>
    <n v="2360"/>
    <x v="59"/>
    <x v="58"/>
    <s v="7340"/>
    <x v="13"/>
    <x v="3"/>
    <x v="1"/>
    <n v="5001"/>
    <x v="16"/>
    <n v="5001"/>
    <s v="ORÇAMENTO"/>
    <x v="0"/>
    <x v="0"/>
    <x v="0"/>
    <x v="0"/>
    <x v="10"/>
    <x v="10"/>
  </r>
  <r>
    <x v="5"/>
    <s v=" ORÇAMENTO"/>
    <x v="13"/>
    <d v="2024-10-01T00:00:00"/>
    <d v="2024-10-01T00:00:00"/>
    <s v="Orçamento"/>
    <s v="1 | 1"/>
    <x v="8"/>
    <x v="0"/>
    <n v="2407.0777411179424"/>
    <x v="63"/>
    <x v="62"/>
    <s v="10274"/>
    <x v="2"/>
    <x v="3"/>
    <x v="1"/>
    <n v="7002"/>
    <x v="33"/>
    <n v="7002"/>
    <s v="ORÇAMENTO"/>
    <x v="0"/>
    <x v="0"/>
    <x v="9"/>
    <x v="9"/>
    <x v="18"/>
    <x v="18"/>
  </r>
  <r>
    <x v="5"/>
    <s v=" ORÇAMENTO"/>
    <x v="13"/>
    <d v="2024-10-01T00:00:00"/>
    <d v="2024-10-01T00:00:00"/>
    <s v="Orçamento"/>
    <s v="1 | 1"/>
    <x v="8"/>
    <x v="0"/>
    <n v="2456.6453999999999"/>
    <x v="20"/>
    <x v="20"/>
    <s v="7938"/>
    <x v="2"/>
    <x v="3"/>
    <x v="1"/>
    <n v="5005"/>
    <x v="32"/>
    <n v="5005"/>
    <s v="ORÇAMENTO"/>
    <x v="1"/>
    <x v="0"/>
    <x v="2"/>
    <x v="2"/>
    <x v="2"/>
    <x v="2"/>
  </r>
  <r>
    <x v="5"/>
    <s v=" ORÇAMENTO"/>
    <x v="13"/>
    <d v="2024-10-01T00:00:00"/>
    <d v="2024-10-01T00:00:00"/>
    <s v="Orçamento"/>
    <s v="1 | 1"/>
    <x v="8"/>
    <x v="0"/>
    <n v="2500"/>
    <x v="27"/>
    <x v="27"/>
    <s v="8830"/>
    <x v="6"/>
    <x v="3"/>
    <x v="1"/>
    <n v="6002"/>
    <x v="9"/>
    <n v="6002"/>
    <s v="ORÇAMENTO"/>
    <x v="0"/>
    <x v="0"/>
    <x v="2"/>
    <x v="2"/>
    <x v="13"/>
    <x v="13"/>
  </r>
  <r>
    <x v="5"/>
    <s v=" ORÇAMENTO"/>
    <x v="13"/>
    <d v="2024-10-01T00:00:00"/>
    <d v="2024-10-01T00:00:00"/>
    <s v="Orçamento"/>
    <s v="1 | 1"/>
    <x v="8"/>
    <x v="0"/>
    <n v="2500"/>
    <x v="125"/>
    <x v="123"/>
    <s v="8717"/>
    <x v="6"/>
    <x v="3"/>
    <x v="1"/>
    <n v="6001"/>
    <x v="6"/>
    <n v="6001"/>
    <s v="ORÇAMENTO"/>
    <x v="0"/>
    <x v="0"/>
    <x v="9"/>
    <x v="9"/>
    <x v="12"/>
    <x v="12"/>
  </r>
  <r>
    <x v="5"/>
    <s v=" ORÇAMENTO"/>
    <x v="13"/>
    <d v="2024-10-01T00:00:00"/>
    <d v="2024-10-01T00:00:00"/>
    <s v="Orçamento"/>
    <s v="1 | 1"/>
    <x v="8"/>
    <x v="0"/>
    <n v="2500"/>
    <x v="24"/>
    <x v="24"/>
    <s v="6272"/>
    <x v="2"/>
    <x v="3"/>
    <x v="1"/>
    <n v="4004"/>
    <x v="2"/>
    <n v="4004"/>
    <s v="ORÇAMENTO"/>
    <x v="0"/>
    <x v="0"/>
    <x v="0"/>
    <x v="0"/>
    <x v="9"/>
    <x v="9"/>
  </r>
  <r>
    <x v="5"/>
    <s v=" ORÇAMENTO"/>
    <x v="13"/>
    <d v="2024-10-01T00:00:00"/>
    <d v="2024-10-01T00:00:00"/>
    <s v="Orçamento"/>
    <s v="1 | 1"/>
    <x v="8"/>
    <x v="0"/>
    <n v="2500"/>
    <x v="83"/>
    <x v="82"/>
    <s v="9178"/>
    <x v="6"/>
    <x v="3"/>
    <x v="1"/>
    <n v="6002"/>
    <x v="9"/>
    <n v="6002"/>
    <s v="ORÇAMENTO"/>
    <x v="0"/>
    <x v="0"/>
    <x v="0"/>
    <x v="0"/>
    <x v="10"/>
    <x v="10"/>
  </r>
  <r>
    <x v="5"/>
    <s v=" ORÇAMENTO"/>
    <x v="13"/>
    <d v="2024-10-01T00:00:00"/>
    <d v="2024-10-01T00:00:00"/>
    <s v="Orçamento"/>
    <s v="1 | 1"/>
    <x v="8"/>
    <x v="0"/>
    <n v="2500"/>
    <x v="59"/>
    <x v="58"/>
    <s v="13593"/>
    <x v="21"/>
    <x v="3"/>
    <x v="1"/>
    <n v="8007"/>
    <x v="29"/>
    <n v="8007"/>
    <s v="ORÇAMENTO"/>
    <x v="0"/>
    <x v="0"/>
    <x v="0"/>
    <x v="0"/>
    <x v="10"/>
    <x v="10"/>
  </r>
  <r>
    <x v="5"/>
    <s v=" ORÇAMENTO"/>
    <x v="13"/>
    <d v="2024-10-01T00:00:00"/>
    <d v="2024-10-01T00:00:00"/>
    <s v="Orçamento"/>
    <s v="1 | 1"/>
    <x v="8"/>
    <x v="0"/>
    <n v="2500"/>
    <x v="34"/>
    <x v="34"/>
    <s v="4342"/>
    <x v="8"/>
    <x v="3"/>
    <x v="1"/>
    <n v="3006"/>
    <x v="8"/>
    <n v="3006"/>
    <s v="ORÇAMENTO"/>
    <x v="0"/>
    <x v="0"/>
    <x v="0"/>
    <x v="0"/>
    <x v="0"/>
    <x v="0"/>
  </r>
  <r>
    <x v="5"/>
    <s v=" ORÇAMENTO"/>
    <x v="13"/>
    <d v="2024-10-01T00:00:00"/>
    <d v="2024-10-01T00:00:00"/>
    <s v="Orçamento"/>
    <s v="1 | 1"/>
    <x v="8"/>
    <x v="0"/>
    <n v="2500"/>
    <x v="87"/>
    <x v="86"/>
    <s v="5340"/>
    <x v="22"/>
    <x v="3"/>
    <x v="1"/>
    <n v="4002"/>
    <x v="34"/>
    <n v="4002"/>
    <s v="ORÇAMENTO"/>
    <x v="0"/>
    <x v="0"/>
    <x v="0"/>
    <x v="0"/>
    <x v="0"/>
    <x v="0"/>
  </r>
  <r>
    <x v="5"/>
    <s v=" ORÇAMENTO"/>
    <x v="13"/>
    <d v="2024-10-01T00:00:00"/>
    <d v="2024-10-01T00:00:00"/>
    <s v="Orçamento"/>
    <s v="1 | 1"/>
    <x v="8"/>
    <x v="0"/>
    <n v="2520"/>
    <x v="21"/>
    <x v="21"/>
    <s v="8483"/>
    <x v="6"/>
    <x v="3"/>
    <x v="1"/>
    <n v="6001"/>
    <x v="6"/>
    <n v="6001"/>
    <s v="ORÇAMENTO"/>
    <x v="1"/>
    <x v="0"/>
    <x v="2"/>
    <x v="2"/>
    <x v="2"/>
    <x v="2"/>
  </r>
  <r>
    <x v="5"/>
    <s v=" ORÇAMENTO"/>
    <x v="13"/>
    <d v="2024-10-01T00:00:00"/>
    <d v="2024-10-01T00:00:00"/>
    <s v="Orçamento"/>
    <s v="1 | 1"/>
    <x v="8"/>
    <x v="0"/>
    <n v="2534.7740066438855"/>
    <x v="8"/>
    <x v="8"/>
    <s v="1800"/>
    <x v="0"/>
    <x v="3"/>
    <x v="1"/>
    <n v="2001"/>
    <x v="0"/>
    <n v="2001"/>
    <s v="ORÇAMENTO"/>
    <x v="1"/>
    <x v="0"/>
    <x v="4"/>
    <x v="4"/>
    <x v="5"/>
    <x v="5"/>
  </r>
  <r>
    <x v="5"/>
    <s v=" ORÇAMENTO"/>
    <x v="13"/>
    <d v="2024-10-01T00:00:00"/>
    <d v="2024-10-01T00:00:00"/>
    <s v="Orçamento"/>
    <s v="1 | 1"/>
    <x v="8"/>
    <x v="0"/>
    <n v="2568.21"/>
    <x v="66"/>
    <x v="65"/>
    <s v="2804"/>
    <x v="5"/>
    <x v="3"/>
    <x v="1"/>
    <n v="3001"/>
    <x v="5"/>
    <n v="3001"/>
    <s v="ORÇAMENTO"/>
    <x v="0"/>
    <x v="0"/>
    <x v="9"/>
    <x v="9"/>
    <x v="12"/>
    <x v="12"/>
  </r>
  <r>
    <x v="5"/>
    <s v=" ORÇAMENTO"/>
    <x v="13"/>
    <d v="2024-10-01T00:00:00"/>
    <d v="2024-10-01T00:00:00"/>
    <s v="Orçamento"/>
    <s v="1 | 1"/>
    <x v="8"/>
    <x v="0"/>
    <n v="2600"/>
    <x v="125"/>
    <x v="123"/>
    <s v="8716"/>
    <x v="6"/>
    <x v="3"/>
    <x v="1"/>
    <n v="6001"/>
    <x v="6"/>
    <n v="6001"/>
    <s v="ORÇAMENTO"/>
    <x v="0"/>
    <x v="0"/>
    <x v="9"/>
    <x v="9"/>
    <x v="12"/>
    <x v="12"/>
  </r>
  <r>
    <x v="5"/>
    <s v=" ORÇAMENTO"/>
    <x v="13"/>
    <d v="2024-10-01T00:00:00"/>
    <d v="2024-10-01T00:00:00"/>
    <s v="Orçamento"/>
    <s v="1 | 1"/>
    <x v="8"/>
    <x v="0"/>
    <n v="2602.4827614622395"/>
    <x v="66"/>
    <x v="65"/>
    <s v="2803"/>
    <x v="5"/>
    <x v="3"/>
    <x v="1"/>
    <n v="3001"/>
    <x v="5"/>
    <n v="3001"/>
    <s v="ORÇAMENTO"/>
    <x v="0"/>
    <x v="0"/>
    <x v="9"/>
    <x v="9"/>
    <x v="12"/>
    <x v="12"/>
  </r>
  <r>
    <x v="5"/>
    <s v=" ORÇAMENTO"/>
    <x v="13"/>
    <d v="2024-10-01T00:00:00"/>
    <d v="2024-10-01T00:00:00"/>
    <s v="Orçamento"/>
    <s v="1 | 1"/>
    <x v="8"/>
    <x v="0"/>
    <n v="2605.0471257591562"/>
    <x v="70"/>
    <x v="69"/>
    <s v="3661"/>
    <x v="20"/>
    <x v="3"/>
    <x v="1"/>
    <n v="3004"/>
    <x v="27"/>
    <n v="3004"/>
    <s v="ORÇAMENTO"/>
    <x v="1"/>
    <x v="0"/>
    <x v="2"/>
    <x v="2"/>
    <x v="15"/>
    <x v="15"/>
  </r>
  <r>
    <x v="5"/>
    <s v=" ORÇAMENTO"/>
    <x v="13"/>
    <d v="2024-10-01T00:00:00"/>
    <d v="2024-10-01T00:00:00"/>
    <s v="Orçamento"/>
    <s v="1 | 1"/>
    <x v="8"/>
    <x v="0"/>
    <n v="2619.3607000000002"/>
    <x v="21"/>
    <x v="21"/>
    <s v="5237"/>
    <x v="22"/>
    <x v="3"/>
    <x v="1"/>
    <n v="4002"/>
    <x v="34"/>
    <n v="4002"/>
    <s v="ORÇAMENTO"/>
    <x v="1"/>
    <x v="0"/>
    <x v="2"/>
    <x v="2"/>
    <x v="2"/>
    <x v="2"/>
  </r>
  <r>
    <x v="5"/>
    <s v=" ORÇAMENTO"/>
    <x v="13"/>
    <d v="2024-10-01T00:00:00"/>
    <d v="2024-10-01T00:00:00"/>
    <s v="Orçamento"/>
    <s v="1 | 1"/>
    <x v="8"/>
    <x v="0"/>
    <n v="2633.3333333333335"/>
    <x v="45"/>
    <x v="44"/>
    <s v="13500"/>
    <x v="9"/>
    <x v="3"/>
    <x v="1"/>
    <n v="8006"/>
    <x v="10"/>
    <n v="8006"/>
    <s v="ORÇAMENTO"/>
    <x v="0"/>
    <x v="0"/>
    <x v="11"/>
    <x v="11"/>
    <x v="17"/>
    <x v="17"/>
  </r>
  <r>
    <x v="5"/>
    <s v=" ORÇAMENTO"/>
    <x v="13"/>
    <d v="2024-10-01T00:00:00"/>
    <d v="2024-10-01T00:00:00"/>
    <s v="Orçamento"/>
    <s v="1 | 1"/>
    <x v="8"/>
    <x v="0"/>
    <n v="2677.5781760322729"/>
    <x v="26"/>
    <x v="26"/>
    <s v="1378"/>
    <x v="0"/>
    <x v="3"/>
    <x v="1"/>
    <n v="2001"/>
    <x v="0"/>
    <n v="2001"/>
    <s v="ORÇAMENTO"/>
    <x v="0"/>
    <x v="0"/>
    <x v="9"/>
    <x v="9"/>
    <x v="14"/>
    <x v="14"/>
  </r>
  <r>
    <x v="5"/>
    <s v=" ORÇAMENTO"/>
    <x v="13"/>
    <d v="2024-10-01T00:00:00"/>
    <d v="2024-10-01T00:00:00"/>
    <s v="Orçamento"/>
    <s v="1 | 1"/>
    <x v="8"/>
    <x v="0"/>
    <n v="2686.1943326598062"/>
    <x v="2"/>
    <x v="2"/>
    <s v="804"/>
    <x v="0"/>
    <x v="3"/>
    <x v="1"/>
    <n v="2001"/>
    <x v="0"/>
    <n v="2001"/>
    <s v="ORÇAMENTO"/>
    <x v="1"/>
    <x v="0"/>
    <x v="2"/>
    <x v="2"/>
    <x v="2"/>
    <x v="2"/>
  </r>
  <r>
    <x v="5"/>
    <s v=" ORÇAMENTO"/>
    <x v="13"/>
    <d v="2024-10-01T00:00:00"/>
    <d v="2024-10-01T00:00:00"/>
    <s v="Orçamento"/>
    <s v="1 | 1"/>
    <x v="8"/>
    <x v="0"/>
    <n v="2700"/>
    <x v="95"/>
    <x v="94"/>
    <s v="4445"/>
    <x v="8"/>
    <x v="3"/>
    <x v="1"/>
    <n v="3006"/>
    <x v="8"/>
    <n v="3006"/>
    <s v="ORÇAMENTO"/>
    <x v="0"/>
    <x v="0"/>
    <x v="0"/>
    <x v="0"/>
    <x v="0"/>
    <x v="0"/>
  </r>
  <r>
    <x v="5"/>
    <s v=" ORÇAMENTO"/>
    <x v="13"/>
    <d v="2024-10-01T00:00:00"/>
    <d v="2024-10-01T00:00:00"/>
    <s v="Orçamento"/>
    <s v="1 | 1"/>
    <x v="8"/>
    <x v="0"/>
    <n v="2729.9818963802531"/>
    <x v="114"/>
    <x v="112"/>
    <s v="10481"/>
    <x v="10"/>
    <x v="3"/>
    <x v="1"/>
    <n v="7003"/>
    <x v="14"/>
    <n v="7003"/>
    <s v="ORÇAMENTO"/>
    <x v="0"/>
    <x v="0"/>
    <x v="9"/>
    <x v="9"/>
    <x v="18"/>
    <x v="18"/>
  </r>
  <r>
    <x v="5"/>
    <s v=" ORÇAMENTO"/>
    <x v="13"/>
    <d v="2024-10-01T00:00:00"/>
    <d v="2024-10-01T00:00:00"/>
    <s v="Orçamento"/>
    <s v="1 | 1"/>
    <x v="8"/>
    <x v="0"/>
    <n v="2735.9121414000001"/>
    <x v="20"/>
    <x v="20"/>
    <s v="4045"/>
    <x v="8"/>
    <x v="3"/>
    <x v="1"/>
    <n v="3006"/>
    <x v="8"/>
    <n v="3006"/>
    <s v="ORÇAMENTO"/>
    <x v="1"/>
    <x v="0"/>
    <x v="2"/>
    <x v="2"/>
    <x v="2"/>
    <x v="2"/>
  </r>
  <r>
    <x v="5"/>
    <s v=" ORÇAMENTO"/>
    <x v="13"/>
    <d v="2024-10-01T00:00:00"/>
    <d v="2024-10-01T00:00:00"/>
    <s v="Orçamento"/>
    <s v="1 | 1"/>
    <x v="8"/>
    <x v="0"/>
    <n v="2788.8806540502947"/>
    <x v="100"/>
    <x v="99"/>
    <s v="5604"/>
    <x v="12"/>
    <x v="3"/>
    <x v="1"/>
    <n v="4003"/>
    <x v="13"/>
    <n v="4003"/>
    <s v="ORÇAMENTO"/>
    <x v="1"/>
    <x v="0"/>
    <x v="2"/>
    <x v="2"/>
    <x v="15"/>
    <x v="15"/>
  </r>
  <r>
    <x v="5"/>
    <s v=" ORÇAMENTO"/>
    <x v="13"/>
    <d v="2024-10-01T00:00:00"/>
    <d v="2024-10-01T00:00:00"/>
    <s v="Orçamento"/>
    <s v="1 | 1"/>
    <x v="8"/>
    <x v="0"/>
    <n v="2800"/>
    <x v="93"/>
    <x v="92"/>
    <s v="12954"/>
    <x v="9"/>
    <x v="3"/>
    <x v="1"/>
    <n v="8006"/>
    <x v="10"/>
    <n v="8006"/>
    <s v="ORÇAMENTO"/>
    <x v="0"/>
    <x v="0"/>
    <x v="0"/>
    <x v="0"/>
    <x v="0"/>
    <x v="0"/>
  </r>
  <r>
    <x v="5"/>
    <s v=" ORÇAMENTO"/>
    <x v="13"/>
    <d v="2024-10-01T00:00:00"/>
    <d v="2024-10-01T00:00:00"/>
    <s v="Orçamento"/>
    <s v="1 | 1"/>
    <x v="8"/>
    <x v="0"/>
    <n v="2816.9475800200003"/>
    <x v="20"/>
    <x v="20"/>
    <s v="3601"/>
    <x v="20"/>
    <x v="3"/>
    <x v="1"/>
    <n v="3004"/>
    <x v="27"/>
    <n v="3004"/>
    <s v="ORÇAMENTO"/>
    <x v="1"/>
    <x v="0"/>
    <x v="2"/>
    <x v="2"/>
    <x v="2"/>
    <x v="2"/>
  </r>
  <r>
    <x v="5"/>
    <s v=" ORÇAMENTO"/>
    <x v="13"/>
    <d v="2024-10-01T00:00:00"/>
    <d v="2024-10-01T00:00:00"/>
    <s v="Orçamento"/>
    <s v="1 | 1"/>
    <x v="8"/>
    <x v="0"/>
    <n v="2824.2503891863275"/>
    <x v="10"/>
    <x v="10"/>
    <s v="2368"/>
    <x v="0"/>
    <x v="3"/>
    <x v="1"/>
    <n v="2001"/>
    <x v="0"/>
    <n v="2001"/>
    <s v="ORÇAMENTO"/>
    <x v="1"/>
    <x v="0"/>
    <x v="5"/>
    <x v="5"/>
    <x v="6"/>
    <x v="6"/>
  </r>
  <r>
    <x v="5"/>
    <s v=" ORÇAMENTO"/>
    <x v="13"/>
    <d v="2024-10-01T00:00:00"/>
    <d v="2024-10-01T00:00:00"/>
    <s v="Orçamento"/>
    <s v="1 | 1"/>
    <x v="8"/>
    <x v="0"/>
    <n v="2824.8734367014222"/>
    <x v="32"/>
    <x v="32"/>
    <s v="4992"/>
    <x v="17"/>
    <x v="3"/>
    <x v="1"/>
    <n v="4001"/>
    <x v="20"/>
    <n v="4001"/>
    <s v="ORÇAMENTO"/>
    <x v="1"/>
    <x v="0"/>
    <x v="2"/>
    <x v="2"/>
    <x v="2"/>
    <x v="2"/>
  </r>
  <r>
    <x v="5"/>
    <s v=" ORÇAMENTO"/>
    <x v="13"/>
    <d v="2024-10-01T00:00:00"/>
    <d v="2024-10-01T00:00:00"/>
    <s v="Orçamento"/>
    <s v="1 | 1"/>
    <x v="8"/>
    <x v="0"/>
    <n v="2834.2569196345098"/>
    <x v="100"/>
    <x v="99"/>
    <s v="10390"/>
    <x v="10"/>
    <x v="3"/>
    <x v="1"/>
    <n v="7003"/>
    <x v="14"/>
    <n v="7003"/>
    <s v="ORÇAMENTO"/>
    <x v="1"/>
    <x v="0"/>
    <x v="2"/>
    <x v="2"/>
    <x v="15"/>
    <x v="15"/>
  </r>
  <r>
    <x v="5"/>
    <s v=" ORÇAMENTO"/>
    <x v="13"/>
    <d v="2024-10-01T00:00:00"/>
    <d v="2024-10-01T00:00:00"/>
    <s v="Orçamento"/>
    <s v="1 | 1"/>
    <x v="8"/>
    <x v="0"/>
    <n v="2875"/>
    <x v="139"/>
    <x v="137"/>
    <s v="9412"/>
    <x v="10"/>
    <x v="3"/>
    <x v="1"/>
    <n v="7001"/>
    <x v="11"/>
    <n v="7001"/>
    <s v="ORÇAMENTO"/>
    <x v="1"/>
    <x v="0"/>
    <x v="2"/>
    <x v="2"/>
    <x v="15"/>
    <x v="15"/>
  </r>
  <r>
    <x v="5"/>
    <s v=" ORÇAMENTO"/>
    <x v="13"/>
    <d v="2024-10-01T00:00:00"/>
    <d v="2024-10-01T00:00:00"/>
    <s v="Orçamento"/>
    <s v="1 | 1"/>
    <x v="8"/>
    <x v="0"/>
    <n v="2907.1124091695251"/>
    <x v="64"/>
    <x v="63"/>
    <s v="8240"/>
    <x v="6"/>
    <x v="3"/>
    <x v="1"/>
    <n v="6001"/>
    <x v="6"/>
    <n v="6001"/>
    <s v="ORÇAMENTO"/>
    <x v="1"/>
    <x v="0"/>
    <x v="2"/>
    <x v="2"/>
    <x v="13"/>
    <x v="13"/>
  </r>
  <r>
    <x v="5"/>
    <s v=" ORÇAMENTO"/>
    <x v="13"/>
    <d v="2024-10-01T00:00:00"/>
    <d v="2024-10-01T00:00:00"/>
    <s v="Orçamento"/>
    <s v="1 | 1"/>
    <x v="8"/>
    <x v="0"/>
    <n v="2917.0391581227577"/>
    <x v="21"/>
    <x v="21"/>
    <s v="8482"/>
    <x v="6"/>
    <x v="3"/>
    <x v="1"/>
    <n v="6001"/>
    <x v="6"/>
    <n v="6001"/>
    <s v="ORÇAMENTO"/>
    <x v="1"/>
    <x v="0"/>
    <x v="2"/>
    <x v="2"/>
    <x v="2"/>
    <x v="2"/>
  </r>
  <r>
    <x v="5"/>
    <s v=" ORÇAMENTO"/>
    <x v="13"/>
    <d v="2024-10-01T00:00:00"/>
    <d v="2024-10-01T00:00:00"/>
    <s v="Orçamento"/>
    <s v="1 | 1"/>
    <x v="8"/>
    <x v="0"/>
    <n v="2973.1772471254098"/>
    <x v="70"/>
    <x v="69"/>
    <s v="3432"/>
    <x v="11"/>
    <x v="3"/>
    <x v="1"/>
    <n v="3003"/>
    <x v="12"/>
    <n v="3003"/>
    <s v="ORÇAMENTO"/>
    <x v="1"/>
    <x v="0"/>
    <x v="2"/>
    <x v="2"/>
    <x v="15"/>
    <x v="15"/>
  </r>
  <r>
    <x v="5"/>
    <s v=" ORÇAMENTO"/>
    <x v="13"/>
    <d v="2024-10-01T00:00:00"/>
    <d v="2024-10-01T00:00:00"/>
    <s v="Orçamento"/>
    <s v="1 | 1"/>
    <x v="8"/>
    <x v="0"/>
    <n v="3000"/>
    <x v="108"/>
    <x v="107"/>
    <s v="9455"/>
    <x v="10"/>
    <x v="3"/>
    <x v="1"/>
    <n v="7001"/>
    <x v="11"/>
    <n v="7001"/>
    <s v="ORÇAMENTO"/>
    <x v="0"/>
    <x v="0"/>
    <x v="9"/>
    <x v="9"/>
    <x v="12"/>
    <x v="12"/>
  </r>
  <r>
    <x v="5"/>
    <s v=" ORÇAMENTO"/>
    <x v="13"/>
    <d v="2024-10-01T00:00:00"/>
    <d v="2024-10-01T00:00:00"/>
    <s v="Orçamento"/>
    <s v="1 | 1"/>
    <x v="8"/>
    <x v="0"/>
    <n v="3000"/>
    <x v="127"/>
    <x v="125"/>
    <s v="9042"/>
    <x v="6"/>
    <x v="3"/>
    <x v="1"/>
    <n v="6002"/>
    <x v="9"/>
    <n v="6002"/>
    <s v="ORÇAMENTO"/>
    <x v="0"/>
    <x v="0"/>
    <x v="9"/>
    <x v="9"/>
    <x v="12"/>
    <x v="12"/>
  </r>
  <r>
    <x v="5"/>
    <s v=" ORÇAMENTO"/>
    <x v="13"/>
    <d v="2024-10-01T00:00:00"/>
    <d v="2024-10-01T00:00:00"/>
    <s v="Orçamento"/>
    <s v="1 | 1"/>
    <x v="8"/>
    <x v="0"/>
    <n v="3000"/>
    <x v="129"/>
    <x v="127"/>
    <s v="5780"/>
    <x v="12"/>
    <x v="3"/>
    <x v="1"/>
    <n v="4003"/>
    <x v="13"/>
    <n v="4003"/>
    <s v="ORÇAMENTO"/>
    <x v="0"/>
    <x v="0"/>
    <x v="9"/>
    <x v="9"/>
    <x v="22"/>
    <x v="22"/>
  </r>
  <r>
    <x v="5"/>
    <s v=" ORÇAMENTO"/>
    <x v="13"/>
    <d v="2024-10-01T00:00:00"/>
    <d v="2024-10-01T00:00:00"/>
    <s v="Orçamento"/>
    <s v="1 | 1"/>
    <x v="8"/>
    <x v="0"/>
    <n v="3000"/>
    <x v="112"/>
    <x v="110"/>
    <s v="7866"/>
    <x v="2"/>
    <x v="3"/>
    <x v="1"/>
    <n v="5003"/>
    <x v="31"/>
    <n v="5003"/>
    <s v="ORÇAMENTO"/>
    <x v="0"/>
    <x v="0"/>
    <x v="9"/>
    <x v="9"/>
    <x v="18"/>
    <x v="18"/>
  </r>
  <r>
    <x v="5"/>
    <s v=" ORÇAMENTO"/>
    <x v="13"/>
    <d v="2024-10-01T00:00:00"/>
    <d v="2024-10-01T00:00:00"/>
    <s v="Orçamento"/>
    <s v="1 | 1"/>
    <x v="8"/>
    <x v="0"/>
    <n v="3000"/>
    <x v="143"/>
    <x v="141"/>
    <s v="13167"/>
    <x v="9"/>
    <x v="3"/>
    <x v="1"/>
    <n v="8006"/>
    <x v="10"/>
    <n v="8006"/>
    <s v="ORÇAMENTO"/>
    <x v="0"/>
    <x v="0"/>
    <x v="0"/>
    <x v="0"/>
    <x v="0"/>
    <x v="0"/>
  </r>
  <r>
    <x v="5"/>
    <s v=" ORÇAMENTO"/>
    <x v="13"/>
    <d v="2024-10-01T00:00:00"/>
    <d v="2024-10-01T00:00:00"/>
    <s v="Orçamento"/>
    <s v="1 | 1"/>
    <x v="8"/>
    <x v="0"/>
    <n v="3000"/>
    <x v="34"/>
    <x v="34"/>
    <s v="12242"/>
    <x v="21"/>
    <x v="3"/>
    <x v="1"/>
    <n v="8003"/>
    <x v="28"/>
    <n v="8003"/>
    <s v="ORÇAMENTO"/>
    <x v="0"/>
    <x v="0"/>
    <x v="0"/>
    <x v="0"/>
    <x v="0"/>
    <x v="0"/>
  </r>
  <r>
    <x v="5"/>
    <s v=" ORÇAMENTO"/>
    <x v="13"/>
    <d v="2024-10-01T00:00:00"/>
    <d v="2024-10-01T00:00:00"/>
    <s v="Orçamento"/>
    <s v="1 | 1"/>
    <x v="8"/>
    <x v="0"/>
    <n v="3000"/>
    <x v="9"/>
    <x v="9"/>
    <s v="1876"/>
    <x v="0"/>
    <x v="3"/>
    <x v="1"/>
    <n v="2001"/>
    <x v="0"/>
    <n v="2001"/>
    <s v="ORÇAMENTO"/>
    <x v="1"/>
    <x v="0"/>
    <x v="4"/>
    <x v="4"/>
    <x v="5"/>
    <x v="5"/>
  </r>
  <r>
    <x v="5"/>
    <s v=" ORÇAMENTO"/>
    <x v="13"/>
    <d v="2024-10-01T00:00:00"/>
    <d v="2024-10-01T00:00:00"/>
    <s v="Orçamento"/>
    <s v="1 | 1"/>
    <x v="8"/>
    <x v="0"/>
    <n v="3000"/>
    <x v="9"/>
    <x v="9"/>
    <s v="1877"/>
    <x v="0"/>
    <x v="3"/>
    <x v="1"/>
    <n v="2001"/>
    <x v="0"/>
    <n v="2001"/>
    <s v="ORÇAMENTO"/>
    <x v="1"/>
    <x v="0"/>
    <x v="4"/>
    <x v="4"/>
    <x v="5"/>
    <x v="5"/>
  </r>
  <r>
    <x v="5"/>
    <s v=" ORÇAMENTO"/>
    <x v="13"/>
    <d v="2024-10-01T00:00:00"/>
    <d v="2024-10-01T00:00:00"/>
    <s v="Orçamento"/>
    <s v="1 | 1"/>
    <x v="8"/>
    <x v="0"/>
    <n v="3010.4836767038282"/>
    <x v="22"/>
    <x v="22"/>
    <s v="5209"/>
    <x v="22"/>
    <x v="3"/>
    <x v="1"/>
    <n v="4002"/>
    <x v="34"/>
    <n v="4002"/>
    <s v="ORÇAMENTO"/>
    <x v="1"/>
    <x v="0"/>
    <x v="2"/>
    <x v="2"/>
    <x v="13"/>
    <x v="13"/>
  </r>
  <r>
    <x v="5"/>
    <s v=" ORÇAMENTO"/>
    <x v="13"/>
    <d v="2024-10-01T00:00:00"/>
    <d v="2024-10-01T00:00:00"/>
    <s v="Orçamento"/>
    <s v="1 | 1"/>
    <x v="8"/>
    <x v="0"/>
    <n v="3017.003450938555"/>
    <x v="20"/>
    <x v="20"/>
    <s v="3384"/>
    <x v="11"/>
    <x v="3"/>
    <x v="1"/>
    <n v="3003"/>
    <x v="12"/>
    <n v="3003"/>
    <s v="ORÇAMENTO"/>
    <x v="1"/>
    <x v="0"/>
    <x v="2"/>
    <x v="2"/>
    <x v="2"/>
    <x v="2"/>
  </r>
  <r>
    <x v="5"/>
    <s v=" ORÇAMENTO"/>
    <x v="13"/>
    <d v="2024-10-01T00:00:00"/>
    <d v="2024-10-01T00:00:00"/>
    <s v="Orçamento"/>
    <s v="1 | 1"/>
    <x v="8"/>
    <x v="0"/>
    <n v="3022.8727262967896"/>
    <x v="10"/>
    <x v="10"/>
    <s v="2367"/>
    <x v="0"/>
    <x v="3"/>
    <x v="1"/>
    <n v="2001"/>
    <x v="0"/>
    <n v="2001"/>
    <s v="ORÇAMENTO"/>
    <x v="1"/>
    <x v="0"/>
    <x v="5"/>
    <x v="5"/>
    <x v="6"/>
    <x v="6"/>
  </r>
  <r>
    <x v="5"/>
    <s v=" ORÇAMENTO"/>
    <x v="13"/>
    <d v="2024-10-01T00:00:00"/>
    <d v="2024-10-01T00:00:00"/>
    <s v="Orçamento"/>
    <s v="1 | 1"/>
    <x v="8"/>
    <x v="0"/>
    <n v="3034.5885995032431"/>
    <x v="6"/>
    <x v="6"/>
    <s v="511"/>
    <x v="0"/>
    <x v="3"/>
    <x v="1"/>
    <n v="2001"/>
    <x v="0"/>
    <n v="2001"/>
    <s v="ORÇAMENTO"/>
    <x v="1"/>
    <x v="0"/>
    <x v="3"/>
    <x v="3"/>
    <x v="4"/>
    <x v="4"/>
  </r>
  <r>
    <x v="5"/>
    <s v=" ORÇAMENTO"/>
    <x v="13"/>
    <d v="2024-10-01T00:00:00"/>
    <d v="2024-10-01T00:00:00"/>
    <s v="Orçamento"/>
    <s v="1 | 1"/>
    <x v="8"/>
    <x v="0"/>
    <n v="3100"/>
    <x v="142"/>
    <x v="140"/>
    <s v="12871"/>
    <x v="9"/>
    <x v="3"/>
    <x v="1"/>
    <n v="8006"/>
    <x v="10"/>
    <n v="8006"/>
    <s v="ORÇAMENTO"/>
    <x v="0"/>
    <x v="0"/>
    <x v="0"/>
    <x v="0"/>
    <x v="9"/>
    <x v="9"/>
  </r>
  <r>
    <x v="5"/>
    <s v=" ORÇAMENTO"/>
    <x v="13"/>
    <d v="2024-10-01T00:00:00"/>
    <d v="2024-10-01T00:00:00"/>
    <s v="Orçamento"/>
    <s v="1 | 1"/>
    <x v="8"/>
    <x v="0"/>
    <n v="3100.7500058095243"/>
    <x v="97"/>
    <x v="96"/>
    <s v="8274"/>
    <x v="6"/>
    <x v="3"/>
    <x v="1"/>
    <n v="6001"/>
    <x v="6"/>
    <n v="6001"/>
    <s v="ORÇAMENTO"/>
    <x v="1"/>
    <x v="0"/>
    <x v="2"/>
    <x v="2"/>
    <x v="13"/>
    <x v="13"/>
  </r>
  <r>
    <x v="5"/>
    <s v=" ORÇAMENTO"/>
    <x v="13"/>
    <d v="2024-10-01T00:00:00"/>
    <d v="2024-10-01T00:00:00"/>
    <s v="Orçamento"/>
    <s v="1 | 1"/>
    <x v="8"/>
    <x v="0"/>
    <n v="3118"/>
    <x v="27"/>
    <x v="27"/>
    <s v="4944"/>
    <x v="17"/>
    <x v="3"/>
    <x v="1"/>
    <n v="4001"/>
    <x v="20"/>
    <n v="4001"/>
    <s v="ORÇAMENTO"/>
    <x v="0"/>
    <x v="0"/>
    <x v="2"/>
    <x v="2"/>
    <x v="13"/>
    <x v="13"/>
  </r>
  <r>
    <x v="5"/>
    <s v=" ORÇAMENTO"/>
    <x v="13"/>
    <d v="2024-10-01T00:00:00"/>
    <d v="2024-10-01T00:00:00"/>
    <s v="Orçamento"/>
    <s v="1 | 1"/>
    <x v="8"/>
    <x v="0"/>
    <n v="3144.8067006418082"/>
    <x v="89"/>
    <x v="88"/>
    <s v="1996"/>
    <x v="0"/>
    <x v="3"/>
    <x v="1"/>
    <n v="2001"/>
    <x v="0"/>
    <n v="2001"/>
    <s v="ORÇAMENTO"/>
    <x v="1"/>
    <x v="0"/>
    <x v="5"/>
    <x v="5"/>
    <x v="6"/>
    <x v="6"/>
  </r>
  <r>
    <x v="5"/>
    <s v=" ORÇAMENTO"/>
    <x v="13"/>
    <d v="2024-10-01T00:00:00"/>
    <d v="2024-10-01T00:00:00"/>
    <s v="Orçamento"/>
    <s v="1 | 1"/>
    <x v="8"/>
    <x v="0"/>
    <n v="3156.6899137918822"/>
    <x v="98"/>
    <x v="97"/>
    <s v="2201"/>
    <x v="0"/>
    <x v="3"/>
    <x v="1"/>
    <n v="2001"/>
    <x v="0"/>
    <n v="2001"/>
    <s v="ORÇAMENTO"/>
    <x v="1"/>
    <x v="0"/>
    <x v="5"/>
    <x v="5"/>
    <x v="6"/>
    <x v="6"/>
  </r>
  <r>
    <x v="5"/>
    <s v=" ORÇAMENTO"/>
    <x v="13"/>
    <d v="2024-10-01T00:00:00"/>
    <d v="2024-10-01T00:00:00"/>
    <s v="Orçamento"/>
    <s v="1 | 1"/>
    <x v="8"/>
    <x v="0"/>
    <n v="3186.75"/>
    <x v="32"/>
    <x v="32"/>
    <s v="8544"/>
    <x v="6"/>
    <x v="3"/>
    <x v="1"/>
    <n v="6001"/>
    <x v="6"/>
    <n v="6001"/>
    <s v="ORÇAMENTO"/>
    <x v="1"/>
    <x v="0"/>
    <x v="2"/>
    <x v="2"/>
    <x v="2"/>
    <x v="2"/>
  </r>
  <r>
    <x v="5"/>
    <s v=" ORÇAMENTO"/>
    <x v="13"/>
    <d v="2024-10-01T00:00:00"/>
    <d v="2024-10-01T00:00:00"/>
    <s v="Orçamento"/>
    <s v="1 | 1"/>
    <x v="8"/>
    <x v="0"/>
    <n v="3226.336000977346"/>
    <x v="89"/>
    <x v="88"/>
    <s v="1995"/>
    <x v="0"/>
    <x v="3"/>
    <x v="1"/>
    <n v="2001"/>
    <x v="0"/>
    <n v="2001"/>
    <s v="ORÇAMENTO"/>
    <x v="1"/>
    <x v="0"/>
    <x v="5"/>
    <x v="5"/>
    <x v="6"/>
    <x v="6"/>
  </r>
  <r>
    <x v="5"/>
    <s v=" ORÇAMENTO"/>
    <x v="13"/>
    <d v="2024-10-01T00:00:00"/>
    <d v="2024-10-01T00:00:00"/>
    <s v="Orçamento"/>
    <s v="1 | 1"/>
    <x v="8"/>
    <x v="0"/>
    <n v="3250"/>
    <x v="45"/>
    <x v="44"/>
    <s v="13499"/>
    <x v="9"/>
    <x v="3"/>
    <x v="1"/>
    <n v="8006"/>
    <x v="10"/>
    <n v="8006"/>
    <s v="ORÇAMENTO"/>
    <x v="0"/>
    <x v="0"/>
    <x v="11"/>
    <x v="11"/>
    <x v="17"/>
    <x v="17"/>
  </r>
  <r>
    <x v="5"/>
    <s v=" ORÇAMENTO"/>
    <x v="13"/>
    <d v="2024-10-01T00:00:00"/>
    <d v="2024-10-01T00:00:00"/>
    <s v="Orçamento"/>
    <s v="1 | 1"/>
    <x v="8"/>
    <x v="0"/>
    <n v="3259.6559370096102"/>
    <x v="98"/>
    <x v="97"/>
    <s v="2200"/>
    <x v="0"/>
    <x v="3"/>
    <x v="1"/>
    <n v="2001"/>
    <x v="0"/>
    <n v="2001"/>
    <s v="ORÇAMENTO"/>
    <x v="1"/>
    <x v="0"/>
    <x v="5"/>
    <x v="5"/>
    <x v="6"/>
    <x v="6"/>
  </r>
  <r>
    <x v="5"/>
    <s v=" ORÇAMENTO"/>
    <x v="13"/>
    <d v="2024-10-01T00:00:00"/>
    <d v="2024-10-01T00:00:00"/>
    <s v="Orçamento"/>
    <s v="1 | 1"/>
    <x v="8"/>
    <x v="0"/>
    <n v="3261.5989921860937"/>
    <x v="70"/>
    <x v="69"/>
    <s v="3211"/>
    <x v="16"/>
    <x v="3"/>
    <x v="1"/>
    <n v="3002"/>
    <x v="19"/>
    <n v="3002"/>
    <s v="ORÇAMENTO"/>
    <x v="1"/>
    <x v="0"/>
    <x v="2"/>
    <x v="2"/>
    <x v="15"/>
    <x v="15"/>
  </r>
  <r>
    <x v="5"/>
    <s v=" ORÇAMENTO"/>
    <x v="13"/>
    <d v="2024-10-01T00:00:00"/>
    <d v="2024-10-01T00:00:00"/>
    <s v="Orçamento"/>
    <s v="1 | 1"/>
    <x v="8"/>
    <x v="0"/>
    <n v="3277.517207228766"/>
    <x v="21"/>
    <x v="21"/>
    <s v="5566"/>
    <x v="12"/>
    <x v="3"/>
    <x v="1"/>
    <n v="4003"/>
    <x v="13"/>
    <n v="4003"/>
    <s v="ORÇAMENTO"/>
    <x v="1"/>
    <x v="0"/>
    <x v="2"/>
    <x v="2"/>
    <x v="2"/>
    <x v="2"/>
  </r>
  <r>
    <x v="5"/>
    <s v=" ORÇAMENTO"/>
    <x v="13"/>
    <d v="2024-10-01T00:00:00"/>
    <d v="2024-10-01T00:00:00"/>
    <s v="Orçamento"/>
    <s v="1 | 1"/>
    <x v="8"/>
    <x v="0"/>
    <n v="3311.7952032148501"/>
    <x v="20"/>
    <x v="20"/>
    <s v="11057"/>
    <x v="14"/>
    <x v="3"/>
    <x v="1"/>
    <n v="8001"/>
    <x v="17"/>
    <n v="8001"/>
    <s v="ORÇAMENTO"/>
    <x v="1"/>
    <x v="0"/>
    <x v="2"/>
    <x v="2"/>
    <x v="2"/>
    <x v="2"/>
  </r>
  <r>
    <x v="5"/>
    <s v=" ORÇAMENTO"/>
    <x v="13"/>
    <d v="2024-10-01T00:00:00"/>
    <d v="2024-10-01T00:00:00"/>
    <s v="Orçamento"/>
    <s v="1 | 1"/>
    <x v="8"/>
    <x v="0"/>
    <n v="3340.997655977772"/>
    <x v="100"/>
    <x v="99"/>
    <s v="5275"/>
    <x v="22"/>
    <x v="3"/>
    <x v="1"/>
    <n v="4002"/>
    <x v="34"/>
    <n v="4002"/>
    <s v="ORÇAMENTO"/>
    <x v="1"/>
    <x v="0"/>
    <x v="2"/>
    <x v="2"/>
    <x v="15"/>
    <x v="15"/>
  </r>
  <r>
    <x v="5"/>
    <s v=" ORÇAMENTO"/>
    <x v="13"/>
    <d v="2024-10-01T00:00:00"/>
    <d v="2024-10-01T00:00:00"/>
    <s v="Orçamento"/>
    <s v="1 | 1"/>
    <x v="8"/>
    <x v="0"/>
    <n v="3499.9125000000004"/>
    <x v="81"/>
    <x v="80"/>
    <s v="2961"/>
    <x v="5"/>
    <x v="3"/>
    <x v="1"/>
    <n v="3001"/>
    <x v="5"/>
    <n v="3001"/>
    <s v="ORÇAMENTO"/>
    <x v="0"/>
    <x v="0"/>
    <x v="0"/>
    <x v="0"/>
    <x v="10"/>
    <x v="10"/>
  </r>
  <r>
    <x v="5"/>
    <s v=" ORÇAMENTO"/>
    <x v="13"/>
    <d v="2024-10-01T00:00:00"/>
    <d v="2024-10-01T00:00:00"/>
    <s v="Orçamento"/>
    <s v="1 | 1"/>
    <x v="8"/>
    <x v="0"/>
    <n v="3500"/>
    <x v="42"/>
    <x v="42"/>
    <s v="7102"/>
    <x v="2"/>
    <x v="3"/>
    <x v="1"/>
    <n v="4004"/>
    <x v="2"/>
    <n v="4004"/>
    <s v="ORÇAMENTO"/>
    <x v="0"/>
    <x v="0"/>
    <x v="0"/>
    <x v="0"/>
    <x v="9"/>
    <x v="9"/>
  </r>
  <r>
    <x v="5"/>
    <s v=" ORÇAMENTO"/>
    <x v="13"/>
    <d v="2024-10-01T00:00:00"/>
    <d v="2024-10-01T00:00:00"/>
    <s v="Orçamento"/>
    <s v="1 | 1"/>
    <x v="8"/>
    <x v="0"/>
    <n v="3500"/>
    <x v="143"/>
    <x v="141"/>
    <s v="13166"/>
    <x v="9"/>
    <x v="3"/>
    <x v="1"/>
    <n v="8006"/>
    <x v="10"/>
    <n v="8006"/>
    <s v="ORÇAMENTO"/>
    <x v="0"/>
    <x v="0"/>
    <x v="0"/>
    <x v="0"/>
    <x v="0"/>
    <x v="0"/>
  </r>
  <r>
    <x v="5"/>
    <s v=" ORÇAMENTO"/>
    <x v="13"/>
    <d v="2024-10-01T00:00:00"/>
    <d v="2024-10-01T00:00:00"/>
    <s v="Orçamento"/>
    <s v="1 | 1"/>
    <x v="8"/>
    <x v="0"/>
    <n v="3577.5790184627922"/>
    <x v="72"/>
    <x v="71"/>
    <s v="6091"/>
    <x v="2"/>
    <x v="3"/>
    <x v="1"/>
    <n v="4004"/>
    <x v="2"/>
    <n v="4004"/>
    <s v="ORÇAMENTO"/>
    <x v="1"/>
    <x v="0"/>
    <x v="2"/>
    <x v="2"/>
    <x v="15"/>
    <x v="15"/>
  </r>
  <r>
    <x v="5"/>
    <s v=" ORÇAMENTO"/>
    <x v="13"/>
    <d v="2024-10-01T00:00:00"/>
    <d v="2024-10-01T00:00:00"/>
    <s v="Orçamento"/>
    <s v="1 | 1"/>
    <x v="8"/>
    <x v="0"/>
    <n v="3582.2574687948108"/>
    <x v="22"/>
    <x v="22"/>
    <s v="6007"/>
    <x v="2"/>
    <x v="3"/>
    <x v="1"/>
    <n v="4004"/>
    <x v="2"/>
    <n v="4004"/>
    <s v="ORÇAMENTO"/>
    <x v="1"/>
    <x v="0"/>
    <x v="2"/>
    <x v="2"/>
    <x v="13"/>
    <x v="13"/>
  </r>
  <r>
    <x v="5"/>
    <s v=" ORÇAMENTO"/>
    <x v="13"/>
    <d v="2024-10-01T00:00:00"/>
    <d v="2024-10-01T00:00:00"/>
    <s v="Orçamento"/>
    <s v="1 | 1"/>
    <x v="8"/>
    <x v="0"/>
    <n v="3640"/>
    <x v="59"/>
    <x v="58"/>
    <s v="1719"/>
    <x v="0"/>
    <x v="3"/>
    <x v="1"/>
    <n v="2001"/>
    <x v="0"/>
    <n v="2001"/>
    <s v="ORÇAMENTO"/>
    <x v="0"/>
    <x v="0"/>
    <x v="0"/>
    <x v="0"/>
    <x v="10"/>
    <x v="10"/>
  </r>
  <r>
    <x v="5"/>
    <s v=" ORÇAMENTO"/>
    <x v="13"/>
    <d v="2024-10-01T00:00:00"/>
    <d v="2024-10-01T00:00:00"/>
    <s v="Orçamento"/>
    <s v="1 | 1"/>
    <x v="8"/>
    <x v="0"/>
    <n v="3697.7962257164968"/>
    <x v="89"/>
    <x v="88"/>
    <s v="1994"/>
    <x v="0"/>
    <x v="3"/>
    <x v="1"/>
    <n v="2001"/>
    <x v="0"/>
    <n v="2001"/>
    <s v="ORÇAMENTO"/>
    <x v="1"/>
    <x v="0"/>
    <x v="5"/>
    <x v="5"/>
    <x v="6"/>
    <x v="6"/>
  </r>
  <r>
    <x v="5"/>
    <s v=" ORÇAMENTO"/>
    <x v="13"/>
    <d v="2024-10-01T00:00:00"/>
    <d v="2024-10-01T00:00:00"/>
    <s v="Orçamento"/>
    <s v="1 | 1"/>
    <x v="8"/>
    <x v="0"/>
    <n v="3700"/>
    <x v="44"/>
    <x v="43"/>
    <s v="12647"/>
    <x v="9"/>
    <x v="3"/>
    <x v="1"/>
    <n v="8006"/>
    <x v="10"/>
    <n v="8006"/>
    <s v="ORÇAMENTO"/>
    <x v="0"/>
    <x v="0"/>
    <x v="9"/>
    <x v="9"/>
    <x v="18"/>
    <x v="18"/>
  </r>
  <r>
    <x v="5"/>
    <s v=" ORÇAMENTO"/>
    <x v="13"/>
    <d v="2024-10-01T00:00:00"/>
    <d v="2024-10-01T00:00:00"/>
    <s v="Orçamento"/>
    <s v="1 | 1"/>
    <x v="8"/>
    <x v="0"/>
    <n v="3752"/>
    <x v="20"/>
    <x v="20"/>
    <s v="6043"/>
    <x v="2"/>
    <x v="3"/>
    <x v="1"/>
    <n v="4004"/>
    <x v="2"/>
    <n v="4004"/>
    <s v="ORÇAMENTO"/>
    <x v="1"/>
    <x v="0"/>
    <x v="2"/>
    <x v="2"/>
    <x v="2"/>
    <x v="2"/>
  </r>
  <r>
    <x v="5"/>
    <s v=" ORÇAMENTO"/>
    <x v="13"/>
    <d v="2024-10-01T00:00:00"/>
    <d v="2024-10-01T00:00:00"/>
    <s v="Orçamento"/>
    <s v="1 | 1"/>
    <x v="8"/>
    <x v="0"/>
    <n v="3765.1048184977408"/>
    <x v="64"/>
    <x v="63"/>
    <s v="8239"/>
    <x v="6"/>
    <x v="3"/>
    <x v="1"/>
    <n v="6001"/>
    <x v="6"/>
    <n v="6001"/>
    <s v="ORÇAMENTO"/>
    <x v="1"/>
    <x v="0"/>
    <x v="2"/>
    <x v="2"/>
    <x v="13"/>
    <x v="13"/>
  </r>
  <r>
    <x v="5"/>
    <s v=" ORÇAMENTO"/>
    <x v="13"/>
    <d v="2024-10-01T00:00:00"/>
    <d v="2024-10-01T00:00:00"/>
    <s v="Orçamento"/>
    <s v="1 | 1"/>
    <x v="8"/>
    <x v="0"/>
    <n v="3843.139763544144"/>
    <x v="100"/>
    <x v="99"/>
    <s v="5016"/>
    <x v="17"/>
    <x v="3"/>
    <x v="1"/>
    <n v="4001"/>
    <x v="20"/>
    <n v="4001"/>
    <s v="ORÇAMENTO"/>
    <x v="1"/>
    <x v="0"/>
    <x v="2"/>
    <x v="2"/>
    <x v="15"/>
    <x v="15"/>
  </r>
  <r>
    <x v="5"/>
    <s v=" ORÇAMENTO"/>
    <x v="13"/>
    <d v="2024-10-01T00:00:00"/>
    <d v="2024-10-01T00:00:00"/>
    <s v="Orçamento"/>
    <s v="1 | 1"/>
    <x v="8"/>
    <x v="0"/>
    <n v="3912.986844392623"/>
    <x v="72"/>
    <x v="71"/>
    <s v="8931"/>
    <x v="6"/>
    <x v="3"/>
    <x v="1"/>
    <n v="6002"/>
    <x v="9"/>
    <n v="6002"/>
    <s v="ORÇAMENTO"/>
    <x v="1"/>
    <x v="0"/>
    <x v="2"/>
    <x v="2"/>
    <x v="15"/>
    <x v="15"/>
  </r>
  <r>
    <x v="5"/>
    <s v=" ORÇAMENTO"/>
    <x v="13"/>
    <d v="2024-10-01T00:00:00"/>
    <d v="2024-10-01T00:00:00"/>
    <s v="Orçamento"/>
    <s v="1 | 1"/>
    <x v="8"/>
    <x v="0"/>
    <n v="3929.0410499999998"/>
    <x v="32"/>
    <x v="32"/>
    <s v="5251"/>
    <x v="22"/>
    <x v="3"/>
    <x v="1"/>
    <n v="4002"/>
    <x v="34"/>
    <n v="4002"/>
    <s v="ORÇAMENTO"/>
    <x v="1"/>
    <x v="0"/>
    <x v="2"/>
    <x v="2"/>
    <x v="2"/>
    <x v="2"/>
  </r>
  <r>
    <x v="5"/>
    <s v=" ORÇAMENTO"/>
    <x v="13"/>
    <d v="2024-10-01T00:00:00"/>
    <d v="2024-10-01T00:00:00"/>
    <s v="Orçamento"/>
    <s v="1 | 1"/>
    <x v="8"/>
    <x v="0"/>
    <n v="4000"/>
    <x v="27"/>
    <x v="27"/>
    <s v="9256"/>
    <x v="10"/>
    <x v="3"/>
    <x v="1"/>
    <n v="7001"/>
    <x v="11"/>
    <n v="7001"/>
    <s v="ORÇAMENTO"/>
    <x v="0"/>
    <x v="0"/>
    <x v="2"/>
    <x v="2"/>
    <x v="13"/>
    <x v="13"/>
  </r>
  <r>
    <x v="5"/>
    <s v=" ORÇAMENTO"/>
    <x v="13"/>
    <d v="2024-10-01T00:00:00"/>
    <d v="2024-10-01T00:00:00"/>
    <s v="Orçamento"/>
    <s v="1 | 1"/>
    <x v="8"/>
    <x v="0"/>
    <n v="4000"/>
    <x v="46"/>
    <x v="45"/>
    <s v="9570"/>
    <x v="10"/>
    <x v="3"/>
    <x v="1"/>
    <n v="7001"/>
    <x v="11"/>
    <n v="7001"/>
    <s v="ORÇAMENTO"/>
    <x v="0"/>
    <x v="0"/>
    <x v="9"/>
    <x v="9"/>
    <x v="12"/>
    <x v="12"/>
  </r>
  <r>
    <x v="5"/>
    <s v=" ORÇAMENTO"/>
    <x v="13"/>
    <d v="2024-10-01T00:00:00"/>
    <d v="2024-10-01T00:00:00"/>
    <s v="Orçamento"/>
    <s v="1 | 1"/>
    <x v="8"/>
    <x v="0"/>
    <n v="4000"/>
    <x v="44"/>
    <x v="43"/>
    <s v="12646"/>
    <x v="9"/>
    <x v="3"/>
    <x v="1"/>
    <n v="8006"/>
    <x v="10"/>
    <n v="8006"/>
    <s v="ORÇAMENTO"/>
    <x v="0"/>
    <x v="0"/>
    <x v="9"/>
    <x v="9"/>
    <x v="18"/>
    <x v="18"/>
  </r>
  <r>
    <x v="5"/>
    <s v=" ORÇAMENTO"/>
    <x v="13"/>
    <d v="2024-10-01T00:00:00"/>
    <d v="2024-10-01T00:00:00"/>
    <s v="Orçamento"/>
    <s v="1 | 1"/>
    <x v="8"/>
    <x v="0"/>
    <n v="4103.6880628578947"/>
    <x v="10"/>
    <x v="10"/>
    <s v="2366"/>
    <x v="0"/>
    <x v="3"/>
    <x v="1"/>
    <n v="2001"/>
    <x v="0"/>
    <n v="2001"/>
    <s v="ORÇAMENTO"/>
    <x v="1"/>
    <x v="0"/>
    <x v="5"/>
    <x v="5"/>
    <x v="6"/>
    <x v="6"/>
  </r>
  <r>
    <x v="5"/>
    <s v=" ORÇAMENTO"/>
    <x v="13"/>
    <d v="2024-10-01T00:00:00"/>
    <d v="2024-10-01T00:00:00"/>
    <s v="Orçamento"/>
    <s v="1 | 1"/>
    <x v="8"/>
    <x v="0"/>
    <n v="4116.0348009400004"/>
    <x v="38"/>
    <x v="38"/>
    <s v="7666"/>
    <x v="2"/>
    <x v="3"/>
    <x v="1"/>
    <n v="5003"/>
    <x v="31"/>
    <n v="5003"/>
    <s v="ORÇAMENTO"/>
    <x v="1"/>
    <x v="0"/>
    <x v="2"/>
    <x v="2"/>
    <x v="13"/>
    <x v="13"/>
  </r>
  <r>
    <x v="5"/>
    <s v=" ORÇAMENTO"/>
    <x v="13"/>
    <d v="2024-10-01T00:00:00"/>
    <d v="2024-10-01T00:00:00"/>
    <s v="Orçamento"/>
    <s v="1 | 1"/>
    <x v="8"/>
    <x v="0"/>
    <n v="4156.152"/>
    <x v="81"/>
    <x v="80"/>
    <s v="2960"/>
    <x v="5"/>
    <x v="3"/>
    <x v="1"/>
    <n v="3001"/>
    <x v="5"/>
    <n v="3001"/>
    <s v="ORÇAMENTO"/>
    <x v="0"/>
    <x v="0"/>
    <x v="0"/>
    <x v="0"/>
    <x v="10"/>
    <x v="10"/>
  </r>
  <r>
    <x v="5"/>
    <s v=" ORÇAMENTO"/>
    <x v="13"/>
    <d v="2024-10-01T00:00:00"/>
    <d v="2024-10-01T00:00:00"/>
    <s v="Orçamento"/>
    <s v="1 | 1"/>
    <x v="8"/>
    <x v="0"/>
    <n v="4196.0050164716795"/>
    <x v="22"/>
    <x v="22"/>
    <s v="5514"/>
    <x v="12"/>
    <x v="3"/>
    <x v="1"/>
    <n v="4003"/>
    <x v="13"/>
    <n v="4003"/>
    <s v="ORÇAMENTO"/>
    <x v="1"/>
    <x v="0"/>
    <x v="2"/>
    <x v="2"/>
    <x v="13"/>
    <x v="13"/>
  </r>
  <r>
    <x v="5"/>
    <s v=" ORÇAMENTO"/>
    <x v="13"/>
    <d v="2024-10-01T00:00:00"/>
    <d v="2024-10-01T00:00:00"/>
    <s v="Orçamento"/>
    <s v="1 | 1"/>
    <x v="8"/>
    <x v="0"/>
    <n v="4199.972148277313"/>
    <x v="91"/>
    <x v="90"/>
    <s v="1508"/>
    <x v="0"/>
    <x v="3"/>
    <x v="1"/>
    <n v="2001"/>
    <x v="0"/>
    <n v="2001"/>
    <s v="ORÇAMENTO"/>
    <x v="0"/>
    <x v="0"/>
    <x v="9"/>
    <x v="9"/>
    <x v="18"/>
    <x v="18"/>
  </r>
  <r>
    <x v="5"/>
    <s v=" ORÇAMENTO"/>
    <x v="13"/>
    <d v="2024-10-01T00:00:00"/>
    <d v="2024-10-01T00:00:00"/>
    <s v="Orçamento"/>
    <s v="1 | 1"/>
    <x v="8"/>
    <x v="0"/>
    <n v="4290"/>
    <x v="32"/>
    <x v="32"/>
    <s v="147"/>
    <x v="19"/>
    <x v="3"/>
    <x v="1"/>
    <n v="1002"/>
    <x v="22"/>
    <n v="1002"/>
    <s v="ORÇAMENTO"/>
    <x v="1"/>
    <x v="0"/>
    <x v="2"/>
    <x v="2"/>
    <x v="2"/>
    <x v="2"/>
  </r>
  <r>
    <x v="5"/>
    <s v=" ORÇAMENTO"/>
    <x v="13"/>
    <d v="2024-10-01T00:00:00"/>
    <d v="2024-10-01T00:00:00"/>
    <s v="Orçamento"/>
    <s v="1 | 1"/>
    <x v="8"/>
    <x v="0"/>
    <n v="4316.2758108431499"/>
    <x v="32"/>
    <x v="32"/>
    <s v="5580"/>
    <x v="12"/>
    <x v="3"/>
    <x v="1"/>
    <n v="4003"/>
    <x v="13"/>
    <n v="4003"/>
    <s v="ORÇAMENTO"/>
    <x v="1"/>
    <x v="0"/>
    <x v="2"/>
    <x v="2"/>
    <x v="2"/>
    <x v="2"/>
  </r>
  <r>
    <x v="5"/>
    <s v=" ORÇAMENTO"/>
    <x v="13"/>
    <d v="2024-10-01T00:00:00"/>
    <d v="2024-10-01T00:00:00"/>
    <s v="Orçamento"/>
    <s v="1 | 1"/>
    <x v="8"/>
    <x v="0"/>
    <n v="4435.2"/>
    <x v="81"/>
    <x v="80"/>
    <s v="2959"/>
    <x v="5"/>
    <x v="3"/>
    <x v="1"/>
    <n v="3001"/>
    <x v="5"/>
    <n v="3001"/>
    <s v="ORÇAMENTO"/>
    <x v="0"/>
    <x v="0"/>
    <x v="0"/>
    <x v="0"/>
    <x v="10"/>
    <x v="10"/>
  </r>
  <r>
    <x v="5"/>
    <s v=" ORÇAMENTO"/>
    <x v="13"/>
    <d v="2024-10-01T00:00:00"/>
    <d v="2024-10-01T00:00:00"/>
    <s v="Orçamento"/>
    <s v="1 | 1"/>
    <x v="8"/>
    <x v="0"/>
    <n v="4675.3762062000005"/>
    <x v="20"/>
    <x v="20"/>
    <s v="10342"/>
    <x v="10"/>
    <x v="3"/>
    <x v="1"/>
    <n v="7003"/>
    <x v="14"/>
    <n v="7003"/>
    <s v="ORÇAMENTO"/>
    <x v="1"/>
    <x v="0"/>
    <x v="2"/>
    <x v="2"/>
    <x v="2"/>
    <x v="2"/>
  </r>
  <r>
    <x v="5"/>
    <s v=" ORÇAMENTO"/>
    <x v="13"/>
    <d v="2024-10-01T00:00:00"/>
    <d v="2024-10-01T00:00:00"/>
    <s v="Orçamento"/>
    <s v="1 | 1"/>
    <x v="8"/>
    <x v="0"/>
    <n v="4829.9679705189092"/>
    <x v="82"/>
    <x v="81"/>
    <s v="5709"/>
    <x v="12"/>
    <x v="3"/>
    <x v="1"/>
    <n v="4003"/>
    <x v="13"/>
    <n v="4003"/>
    <s v="ORÇAMENTO"/>
    <x v="0"/>
    <x v="0"/>
    <x v="11"/>
    <x v="11"/>
    <x v="17"/>
    <x v="17"/>
  </r>
  <r>
    <x v="5"/>
    <s v=" ORÇAMENTO"/>
    <x v="13"/>
    <d v="2024-10-01T00:00:00"/>
    <d v="2024-10-01T00:00:00"/>
    <s v="Orçamento"/>
    <s v="1 | 1"/>
    <x v="8"/>
    <x v="0"/>
    <n v="4891.4222980944996"/>
    <x v="38"/>
    <x v="38"/>
    <s v="11504"/>
    <x v="4"/>
    <x v="3"/>
    <x v="1"/>
    <n v="8002"/>
    <x v="4"/>
    <n v="8002"/>
    <s v="ORÇAMENTO"/>
    <x v="1"/>
    <x v="0"/>
    <x v="2"/>
    <x v="2"/>
    <x v="13"/>
    <x v="13"/>
  </r>
  <r>
    <x v="5"/>
    <s v=" ORÇAMENTO"/>
    <x v="13"/>
    <d v="2024-10-01T00:00:00"/>
    <d v="2024-10-01T00:00:00"/>
    <s v="Orçamento"/>
    <s v="1 | 1"/>
    <x v="8"/>
    <x v="0"/>
    <n v="4964.9272227489992"/>
    <x v="38"/>
    <x v="38"/>
    <s v="4725"/>
    <x v="7"/>
    <x v="3"/>
    <x v="1"/>
    <n v="3008"/>
    <x v="26"/>
    <n v="3008"/>
    <s v="ORÇAMENTO"/>
    <x v="1"/>
    <x v="0"/>
    <x v="2"/>
    <x v="2"/>
    <x v="13"/>
    <x v="13"/>
  </r>
  <r>
    <x v="5"/>
    <s v=" ORÇAMENTO"/>
    <x v="13"/>
    <d v="2024-10-01T00:00:00"/>
    <d v="2024-10-01T00:00:00"/>
    <s v="Orçamento"/>
    <s v="1 | 1"/>
    <x v="8"/>
    <x v="0"/>
    <n v="4993.5182997049324"/>
    <x v="10"/>
    <x v="10"/>
    <s v="2365"/>
    <x v="0"/>
    <x v="3"/>
    <x v="1"/>
    <n v="2001"/>
    <x v="0"/>
    <n v="2001"/>
    <s v="ORÇAMENTO"/>
    <x v="1"/>
    <x v="0"/>
    <x v="5"/>
    <x v="5"/>
    <x v="6"/>
    <x v="6"/>
  </r>
  <r>
    <x v="5"/>
    <s v=" ORÇAMENTO"/>
    <x v="13"/>
    <d v="2024-10-01T00:00:00"/>
    <d v="2024-10-01T00:00:00"/>
    <s v="Orçamento"/>
    <s v="1 | 1"/>
    <x v="8"/>
    <x v="0"/>
    <n v="5000"/>
    <x v="97"/>
    <x v="96"/>
    <s v="649"/>
    <x v="0"/>
    <x v="3"/>
    <x v="1"/>
    <n v="2001"/>
    <x v="0"/>
    <n v="2001"/>
    <s v="ORÇAMENTO"/>
    <x v="1"/>
    <x v="0"/>
    <x v="2"/>
    <x v="2"/>
    <x v="13"/>
    <x v="13"/>
  </r>
  <r>
    <x v="5"/>
    <s v=" ORÇAMENTO"/>
    <x v="13"/>
    <d v="2024-10-01T00:00:00"/>
    <d v="2024-10-01T00:00:00"/>
    <s v="Orçamento"/>
    <s v="1 | 1"/>
    <x v="8"/>
    <x v="0"/>
    <n v="5000"/>
    <x v="27"/>
    <x v="27"/>
    <s v="3324"/>
    <x v="11"/>
    <x v="3"/>
    <x v="1"/>
    <n v="3003"/>
    <x v="12"/>
    <n v="3003"/>
    <s v="ORÇAMENTO"/>
    <x v="0"/>
    <x v="0"/>
    <x v="2"/>
    <x v="2"/>
    <x v="13"/>
    <x v="13"/>
  </r>
  <r>
    <x v="5"/>
    <s v=" ORÇAMENTO"/>
    <x v="13"/>
    <d v="2024-10-01T00:00:00"/>
    <d v="2024-10-01T00:00:00"/>
    <s v="Orçamento"/>
    <s v="1 | 1"/>
    <x v="8"/>
    <x v="0"/>
    <n v="5000"/>
    <x v="27"/>
    <x v="27"/>
    <s v="714"/>
    <x v="0"/>
    <x v="3"/>
    <x v="1"/>
    <n v="2001"/>
    <x v="0"/>
    <n v="2001"/>
    <s v="ORÇAMENTO"/>
    <x v="0"/>
    <x v="0"/>
    <x v="2"/>
    <x v="2"/>
    <x v="13"/>
    <x v="13"/>
  </r>
  <r>
    <x v="5"/>
    <s v=" ORÇAMENTO"/>
    <x v="13"/>
    <d v="2024-10-01T00:00:00"/>
    <d v="2024-10-01T00:00:00"/>
    <s v="Orçamento"/>
    <s v="1 | 1"/>
    <x v="8"/>
    <x v="0"/>
    <n v="5000"/>
    <x v="92"/>
    <x v="91"/>
    <s v="9760"/>
    <x v="10"/>
    <x v="3"/>
    <x v="1"/>
    <n v="7001"/>
    <x v="11"/>
    <n v="7001"/>
    <s v="ORÇAMENTO"/>
    <x v="0"/>
    <x v="0"/>
    <x v="9"/>
    <x v="9"/>
    <x v="12"/>
    <x v="12"/>
  </r>
  <r>
    <x v="5"/>
    <s v=" ORÇAMENTO"/>
    <x v="13"/>
    <d v="2024-10-01T00:00:00"/>
    <d v="2024-10-01T00:00:00"/>
    <s v="Orçamento"/>
    <s v="1 | 1"/>
    <x v="8"/>
    <x v="0"/>
    <n v="5000"/>
    <x v="24"/>
    <x v="24"/>
    <s v="6271"/>
    <x v="2"/>
    <x v="3"/>
    <x v="1"/>
    <n v="4004"/>
    <x v="2"/>
    <n v="4004"/>
    <s v="ORÇAMENTO"/>
    <x v="0"/>
    <x v="0"/>
    <x v="0"/>
    <x v="0"/>
    <x v="9"/>
    <x v="9"/>
  </r>
  <r>
    <x v="5"/>
    <s v=" ORÇAMENTO"/>
    <x v="13"/>
    <d v="2024-10-01T00:00:00"/>
    <d v="2024-10-01T00:00:00"/>
    <s v="Orçamento"/>
    <s v="1 | 1"/>
    <x v="8"/>
    <x v="0"/>
    <n v="5000"/>
    <x v="121"/>
    <x v="119"/>
    <s v="6727"/>
    <x v="2"/>
    <x v="3"/>
    <x v="1"/>
    <n v="4004"/>
    <x v="2"/>
    <n v="4004"/>
    <s v="ORÇAMENTO"/>
    <x v="0"/>
    <x v="0"/>
    <x v="0"/>
    <x v="0"/>
    <x v="9"/>
    <x v="9"/>
  </r>
  <r>
    <x v="5"/>
    <s v=" ORÇAMENTO"/>
    <x v="13"/>
    <d v="2024-10-01T00:00:00"/>
    <d v="2024-10-01T00:00:00"/>
    <s v="Orçamento"/>
    <s v="1 | 1"/>
    <x v="8"/>
    <x v="0"/>
    <n v="5000"/>
    <x v="42"/>
    <x v="42"/>
    <s v="7101"/>
    <x v="2"/>
    <x v="3"/>
    <x v="1"/>
    <n v="4004"/>
    <x v="2"/>
    <n v="4004"/>
    <s v="ORÇAMENTO"/>
    <x v="0"/>
    <x v="0"/>
    <x v="0"/>
    <x v="0"/>
    <x v="9"/>
    <x v="9"/>
  </r>
  <r>
    <x v="5"/>
    <s v=" ORÇAMENTO"/>
    <x v="13"/>
    <d v="2024-10-01T00:00:00"/>
    <d v="2024-10-01T00:00:00"/>
    <s v="Orçamento"/>
    <s v="1 | 1"/>
    <x v="8"/>
    <x v="0"/>
    <n v="5005.4833976511918"/>
    <x v="70"/>
    <x v="69"/>
    <s v="5287"/>
    <x v="22"/>
    <x v="3"/>
    <x v="1"/>
    <n v="4002"/>
    <x v="34"/>
    <n v="4002"/>
    <s v="ORÇAMENTO"/>
    <x v="1"/>
    <x v="0"/>
    <x v="2"/>
    <x v="2"/>
    <x v="15"/>
    <x v="15"/>
  </r>
  <r>
    <x v="5"/>
    <s v=" ORÇAMENTO"/>
    <x v="13"/>
    <d v="2024-10-01T00:00:00"/>
    <d v="2024-10-01T00:00:00"/>
    <s v="Orçamento"/>
    <s v="1 | 1"/>
    <x v="8"/>
    <x v="0"/>
    <n v="5017"/>
    <x v="24"/>
    <x v="24"/>
    <s v="10804"/>
    <x v="3"/>
    <x v="3"/>
    <x v="1"/>
    <n v="7004"/>
    <x v="3"/>
    <n v="7004"/>
    <s v="ORÇAMENTO"/>
    <x v="0"/>
    <x v="0"/>
    <x v="0"/>
    <x v="0"/>
    <x v="9"/>
    <x v="9"/>
  </r>
  <r>
    <x v="5"/>
    <s v=" ORÇAMENTO"/>
    <x v="13"/>
    <d v="2024-10-01T00:00:00"/>
    <d v="2024-10-01T00:00:00"/>
    <s v="Orçamento"/>
    <s v="1 | 1"/>
    <x v="8"/>
    <x v="0"/>
    <n v="5017"/>
    <x v="24"/>
    <x v="24"/>
    <s v="6270"/>
    <x v="2"/>
    <x v="3"/>
    <x v="1"/>
    <n v="4004"/>
    <x v="2"/>
    <n v="4004"/>
    <s v="ORÇAMENTO"/>
    <x v="0"/>
    <x v="0"/>
    <x v="0"/>
    <x v="0"/>
    <x v="9"/>
    <x v="9"/>
  </r>
  <r>
    <x v="5"/>
    <s v=" ORÇAMENTO"/>
    <x v="13"/>
    <d v="2024-10-01T00:00:00"/>
    <d v="2024-10-01T00:00:00"/>
    <s v="Orçamento"/>
    <s v="1 | 1"/>
    <x v="8"/>
    <x v="0"/>
    <n v="5023.1666893396659"/>
    <x v="139"/>
    <x v="137"/>
    <s v="8629"/>
    <x v="6"/>
    <x v="3"/>
    <x v="1"/>
    <n v="6001"/>
    <x v="6"/>
    <n v="6001"/>
    <s v="ORÇAMENTO"/>
    <x v="1"/>
    <x v="0"/>
    <x v="2"/>
    <x v="2"/>
    <x v="15"/>
    <x v="15"/>
  </r>
  <r>
    <x v="5"/>
    <s v=" ORÇAMENTO"/>
    <x v="13"/>
    <d v="2024-10-01T00:00:00"/>
    <d v="2024-10-01T00:00:00"/>
    <s v="Orçamento"/>
    <s v="1 | 1"/>
    <x v="8"/>
    <x v="0"/>
    <n v="5045.9064983559365"/>
    <x v="10"/>
    <x v="10"/>
    <s v="2364"/>
    <x v="0"/>
    <x v="3"/>
    <x v="1"/>
    <n v="2001"/>
    <x v="0"/>
    <n v="2001"/>
    <s v="ORÇAMENTO"/>
    <x v="1"/>
    <x v="0"/>
    <x v="5"/>
    <x v="5"/>
    <x v="6"/>
    <x v="6"/>
  </r>
  <r>
    <x v="5"/>
    <s v=" ORÇAMENTO"/>
    <x v="13"/>
    <d v="2024-10-01T00:00:00"/>
    <d v="2024-10-01T00:00:00"/>
    <s v="Orçamento"/>
    <s v="1 | 1"/>
    <x v="8"/>
    <x v="0"/>
    <n v="5065.2222878182611"/>
    <x v="102"/>
    <x v="101"/>
    <s v="8600"/>
    <x v="6"/>
    <x v="3"/>
    <x v="1"/>
    <n v="6001"/>
    <x v="6"/>
    <n v="6001"/>
    <s v="ORÇAMENTO"/>
    <x v="1"/>
    <x v="0"/>
    <x v="2"/>
    <x v="2"/>
    <x v="15"/>
    <x v="15"/>
  </r>
  <r>
    <x v="5"/>
    <s v=" ORÇAMENTO"/>
    <x v="13"/>
    <d v="2024-10-01T00:00:00"/>
    <d v="2024-10-01T00:00:00"/>
    <s v="Orçamento"/>
    <s v="1 | 1"/>
    <x v="8"/>
    <x v="0"/>
    <n v="5068.1288159999995"/>
    <x v="38"/>
    <x v="38"/>
    <s v="10106"/>
    <x v="2"/>
    <x v="3"/>
    <x v="1"/>
    <n v="7002"/>
    <x v="33"/>
    <n v="7002"/>
    <s v="ORÇAMENTO"/>
    <x v="1"/>
    <x v="0"/>
    <x v="2"/>
    <x v="2"/>
    <x v="13"/>
    <x v="13"/>
  </r>
  <r>
    <x v="5"/>
    <s v=" ORÇAMENTO"/>
    <x v="13"/>
    <d v="2024-10-01T00:00:00"/>
    <d v="2024-10-01T00:00:00"/>
    <s v="Orçamento"/>
    <s v="1 | 1"/>
    <x v="8"/>
    <x v="0"/>
    <n v="5133.2005199999994"/>
    <x v="38"/>
    <x v="38"/>
    <s v="3091"/>
    <x v="16"/>
    <x v="3"/>
    <x v="1"/>
    <n v="3002"/>
    <x v="19"/>
    <n v="3002"/>
    <s v="ORÇAMENTO"/>
    <x v="1"/>
    <x v="0"/>
    <x v="2"/>
    <x v="2"/>
    <x v="13"/>
    <x v="13"/>
  </r>
  <r>
    <x v="5"/>
    <s v=" ORÇAMENTO"/>
    <x v="13"/>
    <d v="2024-10-01T00:00:00"/>
    <d v="2024-10-01T00:00:00"/>
    <s v="Orçamento"/>
    <s v="1 | 1"/>
    <x v="8"/>
    <x v="0"/>
    <n v="5170"/>
    <x v="15"/>
    <x v="15"/>
    <s v="11754"/>
    <x v="4"/>
    <x v="3"/>
    <x v="1"/>
    <n v="8002"/>
    <x v="4"/>
    <n v="8002"/>
    <s v="ORÇAMENTO"/>
    <x v="0"/>
    <x v="0"/>
    <x v="0"/>
    <x v="0"/>
    <x v="10"/>
    <x v="10"/>
  </r>
  <r>
    <x v="5"/>
    <s v=" ORÇAMENTO"/>
    <x v="13"/>
    <d v="2024-10-01T00:00:00"/>
    <d v="2024-10-01T00:00:00"/>
    <s v="Orçamento"/>
    <s v="1 | 1"/>
    <x v="8"/>
    <x v="0"/>
    <n v="5207.9654638638676"/>
    <x v="125"/>
    <x v="123"/>
    <s v="8715"/>
    <x v="6"/>
    <x v="3"/>
    <x v="1"/>
    <n v="6001"/>
    <x v="6"/>
    <n v="6001"/>
    <s v="ORÇAMENTO"/>
    <x v="0"/>
    <x v="0"/>
    <x v="9"/>
    <x v="9"/>
    <x v="12"/>
    <x v="12"/>
  </r>
  <r>
    <x v="5"/>
    <s v=" ORÇAMENTO"/>
    <x v="13"/>
    <d v="2024-10-01T00:00:00"/>
    <d v="2024-10-01T00:00:00"/>
    <s v="Orçamento"/>
    <s v="1 | 1"/>
    <x v="8"/>
    <x v="0"/>
    <n v="5250"/>
    <x v="23"/>
    <x v="23"/>
    <s v="1195"/>
    <x v="0"/>
    <x v="3"/>
    <x v="1"/>
    <n v="2001"/>
    <x v="0"/>
    <n v="2001"/>
    <s v="ORÇAMENTO"/>
    <x v="0"/>
    <x v="0"/>
    <x v="9"/>
    <x v="9"/>
    <x v="12"/>
    <x v="12"/>
  </r>
  <r>
    <x v="5"/>
    <s v=" ORÇAMENTO"/>
    <x v="13"/>
    <d v="2024-10-01T00:00:00"/>
    <d v="2024-10-01T00:00:00"/>
    <s v="Orçamento"/>
    <s v="1 | 1"/>
    <x v="8"/>
    <x v="0"/>
    <n v="5279.7767581999997"/>
    <x v="38"/>
    <x v="38"/>
    <s v="7423"/>
    <x v="18"/>
    <x v="3"/>
    <x v="1"/>
    <n v="5002"/>
    <x v="21"/>
    <n v="5002"/>
    <s v="ORÇAMENTO"/>
    <x v="1"/>
    <x v="0"/>
    <x v="2"/>
    <x v="2"/>
    <x v="13"/>
    <x v="13"/>
  </r>
  <r>
    <x v="5"/>
    <s v=" ORÇAMENTO"/>
    <x v="13"/>
    <d v="2024-10-01T00:00:00"/>
    <d v="2024-10-01T00:00:00"/>
    <s v="Orçamento"/>
    <s v="1 | 1"/>
    <x v="8"/>
    <x v="0"/>
    <n v="5280"/>
    <x v="15"/>
    <x v="15"/>
    <s v="11753"/>
    <x v="4"/>
    <x v="3"/>
    <x v="1"/>
    <n v="8002"/>
    <x v="4"/>
    <n v="8002"/>
    <s v="ORÇAMENTO"/>
    <x v="0"/>
    <x v="0"/>
    <x v="0"/>
    <x v="0"/>
    <x v="10"/>
    <x v="10"/>
  </r>
  <r>
    <x v="5"/>
    <s v=" ORÇAMENTO"/>
    <x v="13"/>
    <d v="2024-10-01T00:00:00"/>
    <d v="2024-10-01T00:00:00"/>
    <s v="Orçamento"/>
    <s v="1 | 1"/>
    <x v="8"/>
    <x v="0"/>
    <n v="5280.92"/>
    <x v="37"/>
    <x v="37"/>
    <s v="6019"/>
    <x v="2"/>
    <x v="3"/>
    <x v="1"/>
    <n v="4004"/>
    <x v="2"/>
    <n v="4004"/>
    <s v="ORÇAMENTO"/>
    <x v="1"/>
    <x v="0"/>
    <x v="2"/>
    <x v="2"/>
    <x v="13"/>
    <x v="13"/>
  </r>
  <r>
    <x v="5"/>
    <s v=" ORÇAMENTO"/>
    <x v="13"/>
    <d v="2024-10-01T00:00:00"/>
    <d v="2024-10-01T00:00:00"/>
    <s v="Orçamento"/>
    <s v="1 | 1"/>
    <x v="8"/>
    <x v="0"/>
    <n v="5300"/>
    <x v="14"/>
    <x v="14"/>
    <s v="6433"/>
    <x v="2"/>
    <x v="3"/>
    <x v="1"/>
    <n v="4004"/>
    <x v="2"/>
    <n v="4004"/>
    <s v="ORÇAMENTO"/>
    <x v="0"/>
    <x v="0"/>
    <x v="0"/>
    <x v="0"/>
    <x v="9"/>
    <x v="9"/>
  </r>
  <r>
    <x v="5"/>
    <s v=" ORÇAMENTO"/>
    <x v="13"/>
    <d v="2024-10-01T00:00:00"/>
    <d v="2024-10-01T00:00:00"/>
    <s v="Orçamento"/>
    <s v="1 | 1"/>
    <x v="8"/>
    <x v="0"/>
    <n v="5355.1563520645468"/>
    <x v="48"/>
    <x v="47"/>
    <s v="11676"/>
    <x v="4"/>
    <x v="3"/>
    <x v="1"/>
    <n v="8002"/>
    <x v="4"/>
    <n v="8002"/>
    <s v="ORÇAMENTO"/>
    <x v="0"/>
    <x v="0"/>
    <x v="9"/>
    <x v="9"/>
    <x v="18"/>
    <x v="18"/>
  </r>
  <r>
    <x v="5"/>
    <s v=" ORÇAMENTO"/>
    <x v="13"/>
    <d v="2024-10-01T00:00:00"/>
    <d v="2024-10-01T00:00:00"/>
    <s v="Orçamento"/>
    <s v="1 | 1"/>
    <x v="8"/>
    <x v="0"/>
    <n v="5414.3407536777258"/>
    <x v="20"/>
    <x v="20"/>
    <s v="4968"/>
    <x v="17"/>
    <x v="3"/>
    <x v="1"/>
    <n v="4001"/>
    <x v="20"/>
    <n v="4001"/>
    <s v="ORÇAMENTO"/>
    <x v="1"/>
    <x v="0"/>
    <x v="2"/>
    <x v="2"/>
    <x v="2"/>
    <x v="2"/>
  </r>
  <r>
    <x v="5"/>
    <s v=" ORÇAMENTO"/>
    <x v="13"/>
    <d v="2024-10-01T00:00:00"/>
    <d v="2024-10-01T00:00:00"/>
    <s v="Orçamento"/>
    <s v="1 | 1"/>
    <x v="8"/>
    <x v="0"/>
    <n v="5500"/>
    <x v="83"/>
    <x v="82"/>
    <s v="3012"/>
    <x v="5"/>
    <x v="3"/>
    <x v="1"/>
    <n v="3001"/>
    <x v="5"/>
    <n v="3001"/>
    <s v="ORÇAMENTO"/>
    <x v="0"/>
    <x v="0"/>
    <x v="0"/>
    <x v="0"/>
    <x v="10"/>
    <x v="10"/>
  </r>
  <r>
    <x v="5"/>
    <s v=" ORÇAMENTO"/>
    <x v="13"/>
    <d v="2024-10-01T00:00:00"/>
    <d v="2024-10-01T00:00:00"/>
    <s v="Orçamento"/>
    <s v="1 | 1"/>
    <x v="8"/>
    <x v="0"/>
    <n v="5500"/>
    <x v="29"/>
    <x v="29"/>
    <s v="12323"/>
    <x v="19"/>
    <x v="3"/>
    <x v="1"/>
    <n v="8005"/>
    <x v="23"/>
    <n v="8005"/>
    <s v="ORÇAMENTO"/>
    <x v="0"/>
    <x v="0"/>
    <x v="0"/>
    <x v="0"/>
    <x v="10"/>
    <x v="10"/>
  </r>
  <r>
    <x v="5"/>
    <s v=" ORÇAMENTO"/>
    <x v="13"/>
    <d v="2024-10-01T00:00:00"/>
    <d v="2024-10-01T00:00:00"/>
    <s v="Orçamento"/>
    <s v="1 | 1"/>
    <x v="8"/>
    <x v="0"/>
    <n v="5500"/>
    <x v="86"/>
    <x v="85"/>
    <s v="4663"/>
    <x v="7"/>
    <x v="3"/>
    <x v="1"/>
    <n v="3007"/>
    <x v="25"/>
    <n v="3007"/>
    <s v="ORÇAMENTO"/>
    <x v="0"/>
    <x v="0"/>
    <x v="0"/>
    <x v="0"/>
    <x v="0"/>
    <x v="0"/>
  </r>
  <r>
    <x v="5"/>
    <s v=" ORÇAMENTO"/>
    <x v="13"/>
    <d v="2024-10-01T00:00:00"/>
    <d v="2024-10-01T00:00:00"/>
    <s v="Orçamento"/>
    <s v="1 | 1"/>
    <x v="8"/>
    <x v="0"/>
    <n v="5500"/>
    <x v="103"/>
    <x v="102"/>
    <s v="11303"/>
    <x v="14"/>
    <x v="3"/>
    <x v="1"/>
    <n v="8001"/>
    <x v="17"/>
    <n v="8001"/>
    <s v="ORÇAMENTO"/>
    <x v="0"/>
    <x v="0"/>
    <x v="0"/>
    <x v="0"/>
    <x v="0"/>
    <x v="0"/>
  </r>
  <r>
    <x v="5"/>
    <s v=" ORÇAMENTO"/>
    <x v="13"/>
    <d v="2024-10-01T00:00:00"/>
    <d v="2024-10-01T00:00:00"/>
    <s v="Orçamento"/>
    <s v="1 | 1"/>
    <x v="8"/>
    <x v="0"/>
    <n v="5500"/>
    <x v="95"/>
    <x v="94"/>
    <s v="4443"/>
    <x v="8"/>
    <x v="3"/>
    <x v="1"/>
    <n v="3006"/>
    <x v="8"/>
    <n v="3006"/>
    <s v="ORÇAMENTO"/>
    <x v="0"/>
    <x v="0"/>
    <x v="0"/>
    <x v="0"/>
    <x v="0"/>
    <x v="0"/>
  </r>
  <r>
    <x v="5"/>
    <s v=" ORÇAMENTO"/>
    <x v="13"/>
    <d v="2024-10-01T00:00:00"/>
    <d v="2024-10-01T00:00:00"/>
    <s v="Orçamento"/>
    <s v="1 | 1"/>
    <x v="8"/>
    <x v="0"/>
    <n v="5581.7629850605481"/>
    <x v="44"/>
    <x v="43"/>
    <s v="12645"/>
    <x v="9"/>
    <x v="3"/>
    <x v="1"/>
    <n v="8006"/>
    <x v="10"/>
    <n v="8006"/>
    <s v="ORÇAMENTO"/>
    <x v="0"/>
    <x v="0"/>
    <x v="9"/>
    <x v="9"/>
    <x v="18"/>
    <x v="18"/>
  </r>
  <r>
    <x v="5"/>
    <s v=" ORÇAMENTO"/>
    <x v="13"/>
    <d v="2024-10-01T00:00:00"/>
    <d v="2024-10-01T00:00:00"/>
    <s v="Orçamento"/>
    <s v="1 | 1"/>
    <x v="8"/>
    <x v="0"/>
    <n v="5582.0511367230374"/>
    <x v="72"/>
    <x v="71"/>
    <s v="9364"/>
    <x v="10"/>
    <x v="3"/>
    <x v="1"/>
    <n v="7001"/>
    <x v="11"/>
    <n v="7001"/>
    <s v="ORÇAMENTO"/>
    <x v="1"/>
    <x v="0"/>
    <x v="2"/>
    <x v="2"/>
    <x v="15"/>
    <x v="15"/>
  </r>
  <r>
    <x v="5"/>
    <s v=" ORÇAMENTO"/>
    <x v="13"/>
    <d v="2024-10-01T00:00:00"/>
    <d v="2024-10-01T00:00:00"/>
    <s v="Orçamento"/>
    <s v="1 | 1"/>
    <x v="8"/>
    <x v="0"/>
    <n v="5600"/>
    <x v="34"/>
    <x v="34"/>
    <s v="13254"/>
    <x v="9"/>
    <x v="3"/>
    <x v="1"/>
    <n v="8006"/>
    <x v="10"/>
    <n v="8006"/>
    <s v="ORÇAMENTO"/>
    <x v="0"/>
    <x v="0"/>
    <x v="0"/>
    <x v="0"/>
    <x v="0"/>
    <x v="0"/>
  </r>
  <r>
    <x v="5"/>
    <s v=" ORÇAMENTO"/>
    <x v="13"/>
    <d v="2024-10-01T00:00:00"/>
    <d v="2024-10-01T00:00:00"/>
    <s v="Orçamento"/>
    <s v="1 | 1"/>
    <x v="8"/>
    <x v="0"/>
    <n v="5793.4800000000005"/>
    <x v="81"/>
    <x v="80"/>
    <s v="2958"/>
    <x v="5"/>
    <x v="3"/>
    <x v="1"/>
    <n v="3001"/>
    <x v="5"/>
    <n v="3001"/>
    <s v="ORÇAMENTO"/>
    <x v="0"/>
    <x v="0"/>
    <x v="0"/>
    <x v="0"/>
    <x v="10"/>
    <x v="10"/>
  </r>
  <r>
    <x v="5"/>
    <s v=" ORÇAMENTO"/>
    <x v="13"/>
    <d v="2024-10-01T00:00:00"/>
    <d v="2024-10-01T00:00:00"/>
    <s v="Orçamento"/>
    <s v="1 | 1"/>
    <x v="8"/>
    <x v="0"/>
    <n v="5814.0607799999998"/>
    <x v="38"/>
    <x v="38"/>
    <s v="7901"/>
    <x v="2"/>
    <x v="3"/>
    <x v="1"/>
    <n v="5005"/>
    <x v="32"/>
    <n v="5005"/>
    <s v="ORÇAMENTO"/>
    <x v="1"/>
    <x v="0"/>
    <x v="2"/>
    <x v="2"/>
    <x v="13"/>
    <x v="13"/>
  </r>
  <r>
    <x v="5"/>
    <s v=" ORÇAMENTO"/>
    <x v="13"/>
    <d v="2024-10-01T00:00:00"/>
    <d v="2024-10-01T00:00:00"/>
    <s v="Orçamento"/>
    <s v="1 | 1"/>
    <x v="8"/>
    <x v="0"/>
    <n v="5855.5"/>
    <x v="20"/>
    <x v="20"/>
    <s v="8435"/>
    <x v="6"/>
    <x v="3"/>
    <x v="1"/>
    <n v="6001"/>
    <x v="6"/>
    <n v="6001"/>
    <s v="ORÇAMENTO"/>
    <x v="1"/>
    <x v="0"/>
    <x v="2"/>
    <x v="2"/>
    <x v="2"/>
    <x v="2"/>
  </r>
  <r>
    <x v="5"/>
    <s v=" ORÇAMENTO"/>
    <x v="13"/>
    <d v="2024-10-01T00:00:00"/>
    <d v="2024-10-01T00:00:00"/>
    <s v="Orçamento"/>
    <s v="1 | 1"/>
    <x v="8"/>
    <x v="0"/>
    <n v="5879.9610075882383"/>
    <x v="77"/>
    <x v="76"/>
    <s v="9690"/>
    <x v="10"/>
    <x v="3"/>
    <x v="1"/>
    <n v="7001"/>
    <x v="11"/>
    <n v="7001"/>
    <s v="ORÇAMENTO"/>
    <x v="0"/>
    <x v="0"/>
    <x v="9"/>
    <x v="9"/>
    <x v="12"/>
    <x v="12"/>
  </r>
  <r>
    <x v="5"/>
    <s v=" ORÇAMENTO"/>
    <x v="13"/>
    <d v="2024-10-01T00:00:00"/>
    <d v="2024-10-01T00:00:00"/>
    <s v="Orçamento"/>
    <s v="1 | 1"/>
    <x v="8"/>
    <x v="0"/>
    <n v="5889.1722293397934"/>
    <x v="21"/>
    <x v="21"/>
    <s v="9304"/>
    <x v="10"/>
    <x v="3"/>
    <x v="1"/>
    <n v="7001"/>
    <x v="11"/>
    <n v="7001"/>
    <s v="ORÇAMENTO"/>
    <x v="1"/>
    <x v="0"/>
    <x v="2"/>
    <x v="2"/>
    <x v="2"/>
    <x v="2"/>
  </r>
  <r>
    <x v="5"/>
    <s v=" ORÇAMENTO"/>
    <x v="13"/>
    <d v="2024-10-01T00:00:00"/>
    <d v="2024-10-01T00:00:00"/>
    <s v="Orçamento"/>
    <s v="1 | 1"/>
    <x v="8"/>
    <x v="0"/>
    <n v="5940"/>
    <x v="24"/>
    <x v="24"/>
    <s v="6269"/>
    <x v="2"/>
    <x v="3"/>
    <x v="1"/>
    <n v="4004"/>
    <x v="2"/>
    <n v="4004"/>
    <s v="ORÇAMENTO"/>
    <x v="0"/>
    <x v="0"/>
    <x v="0"/>
    <x v="0"/>
    <x v="9"/>
    <x v="9"/>
  </r>
  <r>
    <x v="5"/>
    <s v=" ORÇAMENTO"/>
    <x v="13"/>
    <d v="2024-10-01T00:00:00"/>
    <d v="2024-10-01T00:00:00"/>
    <s v="Orçamento"/>
    <s v="1 | 1"/>
    <x v="8"/>
    <x v="0"/>
    <n v="5962.6815069427075"/>
    <x v="70"/>
    <x v="69"/>
    <s v="6115"/>
    <x v="2"/>
    <x v="3"/>
    <x v="1"/>
    <n v="4004"/>
    <x v="2"/>
    <n v="4004"/>
    <s v="ORÇAMENTO"/>
    <x v="1"/>
    <x v="0"/>
    <x v="2"/>
    <x v="2"/>
    <x v="15"/>
    <x v="15"/>
  </r>
  <r>
    <x v="5"/>
    <s v=" ORÇAMENTO"/>
    <x v="13"/>
    <d v="2024-10-01T00:00:00"/>
    <d v="2024-10-01T00:00:00"/>
    <s v="Orçamento"/>
    <s v="1 | 1"/>
    <x v="8"/>
    <x v="0"/>
    <n v="6000"/>
    <x v="63"/>
    <x v="62"/>
    <s v="10273"/>
    <x v="2"/>
    <x v="3"/>
    <x v="1"/>
    <n v="7002"/>
    <x v="33"/>
    <n v="7002"/>
    <s v="ORÇAMENTO"/>
    <x v="0"/>
    <x v="0"/>
    <x v="9"/>
    <x v="9"/>
    <x v="18"/>
    <x v="18"/>
  </r>
  <r>
    <x v="5"/>
    <s v=" ORÇAMENTO"/>
    <x v="13"/>
    <d v="2024-10-01T00:00:00"/>
    <d v="2024-10-01T00:00:00"/>
    <s v="Orçamento"/>
    <s v="1 | 1"/>
    <x v="8"/>
    <x v="0"/>
    <n v="6000"/>
    <x v="41"/>
    <x v="41"/>
    <s v="10921"/>
    <x v="3"/>
    <x v="3"/>
    <x v="1"/>
    <n v="7004"/>
    <x v="3"/>
    <n v="7004"/>
    <s v="ORÇAMENTO"/>
    <x v="0"/>
    <x v="0"/>
    <x v="0"/>
    <x v="0"/>
    <x v="9"/>
    <x v="9"/>
  </r>
  <r>
    <x v="5"/>
    <s v=" ORÇAMENTO"/>
    <x v="13"/>
    <d v="2024-10-01T00:00:00"/>
    <d v="2024-10-01T00:00:00"/>
    <s v="Orçamento"/>
    <s v="1 | 1"/>
    <x v="8"/>
    <x v="0"/>
    <n v="6000"/>
    <x v="86"/>
    <x v="85"/>
    <s v="4662"/>
    <x v="7"/>
    <x v="3"/>
    <x v="1"/>
    <n v="3007"/>
    <x v="25"/>
    <n v="3007"/>
    <s v="ORÇAMENTO"/>
    <x v="0"/>
    <x v="0"/>
    <x v="0"/>
    <x v="0"/>
    <x v="0"/>
    <x v="0"/>
  </r>
  <r>
    <x v="5"/>
    <s v=" ORÇAMENTO"/>
    <x v="13"/>
    <d v="2024-10-01T00:00:00"/>
    <d v="2024-10-01T00:00:00"/>
    <s v="Orçamento"/>
    <s v="1 | 1"/>
    <x v="8"/>
    <x v="0"/>
    <n v="6000"/>
    <x v="34"/>
    <x v="34"/>
    <s v="13253"/>
    <x v="9"/>
    <x v="3"/>
    <x v="1"/>
    <n v="8006"/>
    <x v="10"/>
    <n v="8006"/>
    <s v="ORÇAMENTO"/>
    <x v="0"/>
    <x v="0"/>
    <x v="0"/>
    <x v="0"/>
    <x v="0"/>
    <x v="0"/>
  </r>
  <r>
    <x v="5"/>
    <s v=" ORÇAMENTO"/>
    <x v="13"/>
    <d v="2024-10-01T00:00:00"/>
    <d v="2024-10-01T00:00:00"/>
    <s v="Orçamento"/>
    <s v="1 | 1"/>
    <x v="8"/>
    <x v="0"/>
    <n v="6092.0780261317004"/>
    <x v="10"/>
    <x v="10"/>
    <s v="2363"/>
    <x v="0"/>
    <x v="3"/>
    <x v="1"/>
    <n v="2001"/>
    <x v="0"/>
    <n v="2001"/>
    <s v="ORÇAMENTO"/>
    <x v="1"/>
    <x v="0"/>
    <x v="5"/>
    <x v="5"/>
    <x v="6"/>
    <x v="6"/>
  </r>
  <r>
    <x v="5"/>
    <s v=" ORÇAMENTO"/>
    <x v="13"/>
    <d v="2024-10-01T00:00:00"/>
    <d v="2024-10-01T00:00:00"/>
    <s v="Orçamento"/>
    <s v="1 | 1"/>
    <x v="8"/>
    <x v="0"/>
    <n v="6133.9300502748938"/>
    <x v="32"/>
    <x v="32"/>
    <s v="8543"/>
    <x v="6"/>
    <x v="3"/>
    <x v="1"/>
    <n v="6001"/>
    <x v="6"/>
    <n v="6001"/>
    <s v="ORÇAMENTO"/>
    <x v="1"/>
    <x v="0"/>
    <x v="2"/>
    <x v="2"/>
    <x v="2"/>
    <x v="2"/>
  </r>
  <r>
    <x v="5"/>
    <s v=" ORÇAMENTO"/>
    <x v="13"/>
    <d v="2024-10-01T00:00:00"/>
    <d v="2024-10-01T00:00:00"/>
    <s v="Orçamento"/>
    <s v="1 | 1"/>
    <x v="8"/>
    <x v="0"/>
    <n v="6299.9582224159694"/>
    <x v="27"/>
    <x v="27"/>
    <s v="8368"/>
    <x v="6"/>
    <x v="3"/>
    <x v="1"/>
    <n v="6001"/>
    <x v="6"/>
    <n v="6001"/>
    <s v="ORÇAMENTO"/>
    <x v="0"/>
    <x v="0"/>
    <x v="2"/>
    <x v="2"/>
    <x v="13"/>
    <x v="13"/>
  </r>
  <r>
    <x v="5"/>
    <s v=" ORÇAMENTO"/>
    <x v="13"/>
    <d v="2024-10-01T00:00:00"/>
    <d v="2024-10-01T00:00:00"/>
    <s v="Orçamento"/>
    <s v="1 | 1"/>
    <x v="8"/>
    <x v="0"/>
    <n v="6365.2665847266526"/>
    <x v="89"/>
    <x v="88"/>
    <s v="1993"/>
    <x v="0"/>
    <x v="3"/>
    <x v="1"/>
    <n v="2001"/>
    <x v="0"/>
    <n v="2001"/>
    <s v="ORÇAMENTO"/>
    <x v="1"/>
    <x v="0"/>
    <x v="5"/>
    <x v="5"/>
    <x v="6"/>
    <x v="6"/>
  </r>
  <r>
    <x v="5"/>
    <s v=" ORÇAMENTO"/>
    <x v="13"/>
    <d v="2024-10-01T00:00:00"/>
    <d v="2024-10-01T00:00:00"/>
    <s v="Orçamento"/>
    <s v="1 | 1"/>
    <x v="8"/>
    <x v="0"/>
    <n v="6500"/>
    <x v="115"/>
    <x v="113"/>
    <s v="9079"/>
    <x v="6"/>
    <x v="3"/>
    <x v="1"/>
    <n v="6002"/>
    <x v="9"/>
    <n v="6002"/>
    <s v="ORÇAMENTO"/>
    <x v="0"/>
    <x v="0"/>
    <x v="9"/>
    <x v="9"/>
    <x v="12"/>
    <x v="12"/>
  </r>
  <r>
    <x v="5"/>
    <s v=" ORÇAMENTO"/>
    <x v="13"/>
    <d v="2024-10-01T00:00:00"/>
    <d v="2024-10-01T00:00:00"/>
    <s v="Orçamento"/>
    <s v="1 | 1"/>
    <x v="8"/>
    <x v="0"/>
    <n v="6500"/>
    <x v="154"/>
    <x v="151"/>
    <s v="10708"/>
    <x v="3"/>
    <x v="3"/>
    <x v="1"/>
    <n v="7004"/>
    <x v="3"/>
    <n v="7004"/>
    <s v="ORÇAMENTO"/>
    <x v="0"/>
    <x v="0"/>
    <x v="9"/>
    <x v="9"/>
    <x v="22"/>
    <x v="22"/>
  </r>
  <r>
    <x v="5"/>
    <s v=" ORÇAMENTO"/>
    <x v="13"/>
    <d v="2024-10-01T00:00:00"/>
    <d v="2024-10-01T00:00:00"/>
    <s v="Orçamento"/>
    <s v="1 | 1"/>
    <x v="8"/>
    <x v="0"/>
    <n v="6575"/>
    <x v="66"/>
    <x v="65"/>
    <s v="2802"/>
    <x v="5"/>
    <x v="3"/>
    <x v="1"/>
    <n v="3001"/>
    <x v="5"/>
    <n v="3001"/>
    <s v="ORÇAMENTO"/>
    <x v="0"/>
    <x v="0"/>
    <x v="9"/>
    <x v="9"/>
    <x v="12"/>
    <x v="12"/>
  </r>
  <r>
    <x v="5"/>
    <s v=" ORÇAMENTO"/>
    <x v="13"/>
    <d v="2024-10-01T00:00:00"/>
    <d v="2024-10-01T00:00:00"/>
    <s v="Orçamento"/>
    <s v="1 | 1"/>
    <x v="8"/>
    <x v="0"/>
    <n v="6726.2522600000002"/>
    <x v="38"/>
    <x v="38"/>
    <s v="3765"/>
    <x v="15"/>
    <x v="3"/>
    <x v="1"/>
    <n v="3005"/>
    <x v="18"/>
    <n v="3005"/>
    <s v="ORÇAMENTO"/>
    <x v="1"/>
    <x v="0"/>
    <x v="2"/>
    <x v="2"/>
    <x v="13"/>
    <x v="13"/>
  </r>
  <r>
    <x v="5"/>
    <s v=" ORÇAMENTO"/>
    <x v="13"/>
    <d v="2024-10-01T00:00:00"/>
    <d v="2024-10-01T00:00:00"/>
    <s v="Orçamento"/>
    <s v="1 | 1"/>
    <x v="8"/>
    <x v="0"/>
    <n v="6800"/>
    <x v="67"/>
    <x v="66"/>
    <s v="9501"/>
    <x v="10"/>
    <x v="3"/>
    <x v="1"/>
    <n v="7001"/>
    <x v="11"/>
    <n v="7001"/>
    <s v="ORÇAMENTO"/>
    <x v="0"/>
    <x v="0"/>
    <x v="9"/>
    <x v="9"/>
    <x v="12"/>
    <x v="12"/>
  </r>
  <r>
    <x v="5"/>
    <s v=" ORÇAMENTO"/>
    <x v="13"/>
    <d v="2024-10-01T00:00:00"/>
    <d v="2024-10-01T00:00:00"/>
    <s v="Orçamento"/>
    <s v="1 | 1"/>
    <x v="8"/>
    <x v="0"/>
    <n v="6807.3467970769079"/>
    <x v="105"/>
    <x v="104"/>
    <s v="8309"/>
    <x v="6"/>
    <x v="3"/>
    <x v="1"/>
    <n v="6001"/>
    <x v="6"/>
    <n v="6001"/>
    <s v="ORÇAMENTO"/>
    <x v="0"/>
    <x v="0"/>
    <x v="2"/>
    <x v="2"/>
    <x v="13"/>
    <x v="13"/>
  </r>
  <r>
    <x v="5"/>
    <s v=" ORÇAMENTO"/>
    <x v="13"/>
    <d v="2024-10-01T00:00:00"/>
    <d v="2024-10-01T00:00:00"/>
    <s v="Orçamento"/>
    <s v="1 | 1"/>
    <x v="8"/>
    <x v="0"/>
    <n v="6825"/>
    <x v="23"/>
    <x v="23"/>
    <s v="1194"/>
    <x v="0"/>
    <x v="3"/>
    <x v="1"/>
    <n v="2001"/>
    <x v="0"/>
    <n v="2001"/>
    <s v="ORÇAMENTO"/>
    <x v="0"/>
    <x v="0"/>
    <x v="9"/>
    <x v="9"/>
    <x v="12"/>
    <x v="12"/>
  </r>
  <r>
    <x v="5"/>
    <s v=" ORÇAMENTO"/>
    <x v="13"/>
    <d v="2024-10-01T00:00:00"/>
    <d v="2024-10-01T00:00:00"/>
    <s v="Orçamento"/>
    <s v="1 | 1"/>
    <x v="8"/>
    <x v="0"/>
    <n v="7000"/>
    <x v="112"/>
    <x v="110"/>
    <s v="7865"/>
    <x v="2"/>
    <x v="3"/>
    <x v="1"/>
    <n v="5003"/>
    <x v="31"/>
    <n v="5003"/>
    <s v="ORÇAMENTO"/>
    <x v="0"/>
    <x v="0"/>
    <x v="9"/>
    <x v="9"/>
    <x v="18"/>
    <x v="18"/>
  </r>
  <r>
    <x v="5"/>
    <s v=" ORÇAMENTO"/>
    <x v="13"/>
    <d v="2024-10-01T00:00:00"/>
    <d v="2024-10-01T00:00:00"/>
    <s v="Orçamento"/>
    <s v="1 | 1"/>
    <x v="8"/>
    <x v="0"/>
    <n v="7000"/>
    <x v="148"/>
    <x v="146"/>
    <s v="4629"/>
    <x v="7"/>
    <x v="3"/>
    <x v="1"/>
    <n v="3007"/>
    <x v="25"/>
    <n v="3007"/>
    <s v="ORÇAMENTO"/>
    <x v="0"/>
    <x v="0"/>
    <x v="0"/>
    <x v="0"/>
    <x v="10"/>
    <x v="10"/>
  </r>
  <r>
    <x v="5"/>
    <s v=" ORÇAMENTO"/>
    <x v="13"/>
    <d v="2024-10-01T00:00:00"/>
    <d v="2024-10-01T00:00:00"/>
    <s v="Orçamento"/>
    <s v="1 | 1"/>
    <x v="8"/>
    <x v="0"/>
    <n v="7000"/>
    <x v="94"/>
    <x v="93"/>
    <s v="219"/>
    <x v="19"/>
    <x v="3"/>
    <x v="1"/>
    <n v="1002"/>
    <x v="22"/>
    <n v="1002"/>
    <s v="ORÇAMENTO"/>
    <x v="0"/>
    <x v="0"/>
    <x v="0"/>
    <x v="0"/>
    <x v="0"/>
    <x v="0"/>
  </r>
  <r>
    <x v="5"/>
    <s v=" ORÇAMENTO"/>
    <x v="13"/>
    <d v="2024-10-01T00:00:00"/>
    <d v="2024-10-01T00:00:00"/>
    <s v="Orçamento"/>
    <s v="1 | 1"/>
    <x v="8"/>
    <x v="0"/>
    <n v="7048.543897856347"/>
    <x v="46"/>
    <x v="45"/>
    <s v="7534"/>
    <x v="18"/>
    <x v="3"/>
    <x v="1"/>
    <n v="5002"/>
    <x v="21"/>
    <n v="5002"/>
    <s v="ORÇAMENTO"/>
    <x v="0"/>
    <x v="0"/>
    <x v="9"/>
    <x v="9"/>
    <x v="12"/>
    <x v="12"/>
  </r>
  <r>
    <x v="5"/>
    <s v=" ORÇAMENTO"/>
    <x v="13"/>
    <d v="2024-10-01T00:00:00"/>
    <d v="2024-10-01T00:00:00"/>
    <s v="Orçamento"/>
    <s v="1 | 1"/>
    <x v="8"/>
    <x v="0"/>
    <n v="7052.1250344341397"/>
    <x v="89"/>
    <x v="88"/>
    <s v="1992"/>
    <x v="0"/>
    <x v="3"/>
    <x v="1"/>
    <n v="2001"/>
    <x v="0"/>
    <n v="2001"/>
    <s v="ORÇAMENTO"/>
    <x v="1"/>
    <x v="0"/>
    <x v="5"/>
    <x v="5"/>
    <x v="6"/>
    <x v="6"/>
  </r>
  <r>
    <x v="5"/>
    <s v=" ORÇAMENTO"/>
    <x v="13"/>
    <d v="2024-10-01T00:00:00"/>
    <d v="2024-10-01T00:00:00"/>
    <s v="Orçamento"/>
    <s v="1 | 1"/>
    <x v="8"/>
    <x v="0"/>
    <n v="7420"/>
    <x v="33"/>
    <x v="33"/>
    <s v="13753"/>
    <x v="19"/>
    <x v="3"/>
    <x v="1"/>
    <n v="9001"/>
    <x v="24"/>
    <n v="9001"/>
    <s v="ORÇAMENTO"/>
    <x v="1"/>
    <x v="0"/>
    <x v="10"/>
    <x v="10"/>
    <x v="16"/>
    <x v="16"/>
  </r>
  <r>
    <x v="5"/>
    <s v=" ORÇAMENTO"/>
    <x v="13"/>
    <d v="2024-10-01T00:00:00"/>
    <d v="2024-10-01T00:00:00"/>
    <s v="Orçamento"/>
    <s v="1 | 1"/>
    <x v="8"/>
    <x v="0"/>
    <n v="7500"/>
    <x v="57"/>
    <x v="56"/>
    <s v="2557"/>
    <x v="0"/>
    <x v="3"/>
    <x v="1"/>
    <n v="2001"/>
    <x v="0"/>
    <n v="2001"/>
    <s v="ORÇAMENTO"/>
    <x v="1"/>
    <x v="0"/>
    <x v="13"/>
    <x v="13"/>
    <x v="20"/>
    <x v="20"/>
  </r>
  <r>
    <x v="5"/>
    <s v=" ORÇAMENTO"/>
    <x v="13"/>
    <d v="2024-10-01T00:00:00"/>
    <d v="2024-10-01T00:00:00"/>
    <s v="Orçamento"/>
    <s v="1 | 1"/>
    <x v="8"/>
    <x v="0"/>
    <n v="7530.6620125000009"/>
    <x v="20"/>
    <x v="20"/>
    <s v="5225"/>
    <x v="22"/>
    <x v="3"/>
    <x v="1"/>
    <n v="4002"/>
    <x v="34"/>
    <n v="4002"/>
    <s v="ORÇAMENTO"/>
    <x v="1"/>
    <x v="0"/>
    <x v="2"/>
    <x v="2"/>
    <x v="2"/>
    <x v="2"/>
  </r>
  <r>
    <x v="5"/>
    <s v=" ORÇAMENTO"/>
    <x v="13"/>
    <d v="2024-10-01T00:00:00"/>
    <d v="2024-10-01T00:00:00"/>
    <s v="Orçamento"/>
    <s v="1 | 1"/>
    <x v="8"/>
    <x v="0"/>
    <n v="7539.35"/>
    <x v="57"/>
    <x v="56"/>
    <s v="310"/>
    <x v="19"/>
    <x v="3"/>
    <x v="1"/>
    <n v="1002"/>
    <x v="22"/>
    <n v="1002"/>
    <s v="ORÇAMENTO"/>
    <x v="1"/>
    <x v="0"/>
    <x v="13"/>
    <x v="13"/>
    <x v="20"/>
    <x v="20"/>
  </r>
  <r>
    <x v="5"/>
    <s v=" ORÇAMENTO"/>
    <x v="13"/>
    <d v="2024-10-01T00:00:00"/>
    <d v="2024-10-01T00:00:00"/>
    <s v="Orçamento"/>
    <s v="1 | 1"/>
    <x v="8"/>
    <x v="0"/>
    <n v="7539.35"/>
    <x v="57"/>
    <x v="56"/>
    <s v="311"/>
    <x v="19"/>
    <x v="3"/>
    <x v="1"/>
    <n v="1002"/>
    <x v="22"/>
    <n v="1002"/>
    <s v="ORÇAMENTO"/>
    <x v="1"/>
    <x v="0"/>
    <x v="13"/>
    <x v="13"/>
    <x v="20"/>
    <x v="20"/>
  </r>
  <r>
    <x v="5"/>
    <s v=" ORÇAMENTO"/>
    <x v="13"/>
    <d v="2024-10-01T00:00:00"/>
    <d v="2024-10-01T00:00:00"/>
    <s v="Orçamento"/>
    <s v="1 | 1"/>
    <x v="8"/>
    <x v="0"/>
    <n v="7700"/>
    <x v="149"/>
    <x v="147"/>
    <s v="1924"/>
    <x v="0"/>
    <x v="3"/>
    <x v="1"/>
    <n v="2001"/>
    <x v="0"/>
    <n v="2001"/>
    <s v="ORÇAMENTO"/>
    <x v="1"/>
    <x v="0"/>
    <x v="4"/>
    <x v="4"/>
    <x v="5"/>
    <x v="5"/>
  </r>
  <r>
    <x v="5"/>
    <s v=" ORÇAMENTO"/>
    <x v="13"/>
    <d v="2024-10-01T00:00:00"/>
    <d v="2024-10-01T00:00:00"/>
    <s v="Orçamento"/>
    <s v="1 | 1"/>
    <x v="8"/>
    <x v="0"/>
    <n v="7870"/>
    <x v="103"/>
    <x v="102"/>
    <s v="11302"/>
    <x v="14"/>
    <x v="3"/>
    <x v="1"/>
    <n v="8001"/>
    <x v="17"/>
    <n v="8001"/>
    <s v="ORÇAMENTO"/>
    <x v="0"/>
    <x v="0"/>
    <x v="0"/>
    <x v="0"/>
    <x v="0"/>
    <x v="0"/>
  </r>
  <r>
    <x v="5"/>
    <s v=" ORÇAMENTO"/>
    <x v="13"/>
    <d v="2024-10-01T00:00:00"/>
    <d v="2024-10-01T00:00:00"/>
    <s v="Orçamento"/>
    <s v="1 | 1"/>
    <x v="8"/>
    <x v="0"/>
    <n v="7870.9947341201751"/>
    <x v="9"/>
    <x v="9"/>
    <s v="1875"/>
    <x v="0"/>
    <x v="3"/>
    <x v="1"/>
    <n v="2001"/>
    <x v="0"/>
    <n v="2001"/>
    <s v="ORÇAMENTO"/>
    <x v="1"/>
    <x v="0"/>
    <x v="4"/>
    <x v="4"/>
    <x v="5"/>
    <x v="5"/>
  </r>
  <r>
    <x v="5"/>
    <s v=" ORÇAMENTO"/>
    <x v="13"/>
    <d v="2024-10-01T00:00:00"/>
    <d v="2024-10-01T00:00:00"/>
    <s v="Orçamento"/>
    <s v="1 | 1"/>
    <x v="8"/>
    <x v="0"/>
    <n v="7920.5146405167607"/>
    <x v="22"/>
    <x v="22"/>
    <s v="9244"/>
    <x v="10"/>
    <x v="3"/>
    <x v="1"/>
    <n v="7001"/>
    <x v="11"/>
    <n v="7001"/>
    <s v="ORÇAMENTO"/>
    <x v="1"/>
    <x v="0"/>
    <x v="2"/>
    <x v="2"/>
    <x v="13"/>
    <x v="13"/>
  </r>
  <r>
    <x v="5"/>
    <s v=" ORÇAMENTO"/>
    <x v="13"/>
    <d v="2024-10-01T00:00:00"/>
    <d v="2024-10-01T00:00:00"/>
    <s v="Orçamento"/>
    <s v="1 | 1"/>
    <x v="8"/>
    <x v="0"/>
    <n v="8000"/>
    <x v="38"/>
    <x v="38"/>
    <s v="585"/>
    <x v="0"/>
    <x v="3"/>
    <x v="1"/>
    <n v="2001"/>
    <x v="0"/>
    <n v="2001"/>
    <s v="ORÇAMENTO"/>
    <x v="1"/>
    <x v="0"/>
    <x v="2"/>
    <x v="2"/>
    <x v="13"/>
    <x v="13"/>
  </r>
  <r>
    <x v="5"/>
    <s v=" ORÇAMENTO"/>
    <x v="13"/>
    <d v="2024-10-01T00:00:00"/>
    <d v="2024-10-01T00:00:00"/>
    <s v="Orçamento"/>
    <s v="1 | 1"/>
    <x v="8"/>
    <x v="0"/>
    <n v="8000"/>
    <x v="73"/>
    <x v="72"/>
    <s v="8256"/>
    <x v="6"/>
    <x v="3"/>
    <x v="1"/>
    <n v="6001"/>
    <x v="6"/>
    <n v="6001"/>
    <s v="ORÇAMENTO"/>
    <x v="1"/>
    <x v="0"/>
    <x v="2"/>
    <x v="2"/>
    <x v="13"/>
    <x v="13"/>
  </r>
  <r>
    <x v="5"/>
    <s v=" ORÇAMENTO"/>
    <x v="13"/>
    <d v="2024-10-01T00:00:00"/>
    <d v="2024-10-01T00:00:00"/>
    <s v="Orçamento"/>
    <s v="1 | 1"/>
    <x v="8"/>
    <x v="0"/>
    <n v="8000"/>
    <x v="51"/>
    <x v="50"/>
    <s v="1659"/>
    <x v="0"/>
    <x v="3"/>
    <x v="1"/>
    <n v="2001"/>
    <x v="0"/>
    <n v="2001"/>
    <s v="ORÇAMENTO"/>
    <x v="1"/>
    <x v="0"/>
    <x v="0"/>
    <x v="0"/>
    <x v="10"/>
    <x v="10"/>
  </r>
  <r>
    <x v="5"/>
    <s v=" ORÇAMENTO"/>
    <x v="13"/>
    <d v="2024-10-01T00:00:00"/>
    <d v="2024-10-01T00:00:00"/>
    <s v="Orçamento"/>
    <s v="1 | 1"/>
    <x v="8"/>
    <x v="0"/>
    <n v="8091.2404081552722"/>
    <x v="100"/>
    <x v="99"/>
    <s v="6103"/>
    <x v="2"/>
    <x v="3"/>
    <x v="1"/>
    <n v="4004"/>
    <x v="2"/>
    <n v="4004"/>
    <s v="ORÇAMENTO"/>
    <x v="1"/>
    <x v="0"/>
    <x v="2"/>
    <x v="2"/>
    <x v="15"/>
    <x v="15"/>
  </r>
  <r>
    <x v="5"/>
    <s v=" ORÇAMENTO"/>
    <x v="13"/>
    <d v="2024-10-01T00:00:00"/>
    <d v="2024-10-01T00:00:00"/>
    <s v="Orçamento"/>
    <s v="1 | 1"/>
    <x v="8"/>
    <x v="0"/>
    <n v="8134.7389136124921"/>
    <x v="70"/>
    <x v="69"/>
    <s v="8955"/>
    <x v="6"/>
    <x v="3"/>
    <x v="1"/>
    <n v="6002"/>
    <x v="9"/>
    <n v="6002"/>
    <s v="ORÇAMENTO"/>
    <x v="1"/>
    <x v="0"/>
    <x v="2"/>
    <x v="2"/>
    <x v="15"/>
    <x v="15"/>
  </r>
  <r>
    <x v="5"/>
    <s v=" ORÇAMENTO"/>
    <x v="13"/>
    <d v="2024-10-01T00:00:00"/>
    <d v="2024-10-01T00:00:00"/>
    <s v="Orçamento"/>
    <s v="1 | 1"/>
    <x v="8"/>
    <x v="0"/>
    <n v="8326.6891259999993"/>
    <x v="38"/>
    <x v="38"/>
    <s v="4008"/>
    <x v="8"/>
    <x v="3"/>
    <x v="1"/>
    <n v="3006"/>
    <x v="8"/>
    <n v="3006"/>
    <s v="ORÇAMENTO"/>
    <x v="1"/>
    <x v="0"/>
    <x v="2"/>
    <x v="2"/>
    <x v="13"/>
    <x v="13"/>
  </r>
  <r>
    <x v="5"/>
    <s v=" ORÇAMENTO"/>
    <x v="13"/>
    <d v="2024-10-01T00:00:00"/>
    <d v="2024-10-01T00:00:00"/>
    <s v="Orçamento"/>
    <s v="1 | 1"/>
    <x v="8"/>
    <x v="0"/>
    <n v="8333.3333333333339"/>
    <x v="71"/>
    <x v="70"/>
    <s v="6905"/>
    <x v="2"/>
    <x v="3"/>
    <x v="1"/>
    <n v="4004"/>
    <x v="2"/>
    <n v="4004"/>
    <s v="ORÇAMENTO"/>
    <x v="0"/>
    <x v="0"/>
    <x v="0"/>
    <x v="0"/>
    <x v="9"/>
    <x v="9"/>
  </r>
  <r>
    <x v="5"/>
    <s v=" ORÇAMENTO"/>
    <x v="13"/>
    <d v="2024-10-01T00:00:00"/>
    <d v="2024-10-01T00:00:00"/>
    <s v="Orçamento"/>
    <s v="1 | 1"/>
    <x v="8"/>
    <x v="0"/>
    <n v="8400"/>
    <x v="122"/>
    <x v="120"/>
    <s v="7035"/>
    <x v="2"/>
    <x v="3"/>
    <x v="1"/>
    <n v="4004"/>
    <x v="2"/>
    <n v="4004"/>
    <s v="ORÇAMENTO"/>
    <x v="0"/>
    <x v="0"/>
    <x v="0"/>
    <x v="0"/>
    <x v="9"/>
    <x v="9"/>
  </r>
  <r>
    <x v="5"/>
    <s v=" ORÇAMENTO"/>
    <x v="13"/>
    <d v="2024-10-01T00:00:00"/>
    <d v="2024-10-01T00:00:00"/>
    <s v="Orçamento"/>
    <s v="1 | 1"/>
    <x v="8"/>
    <x v="0"/>
    <n v="8500"/>
    <x v="125"/>
    <x v="123"/>
    <s v="8714"/>
    <x v="6"/>
    <x v="3"/>
    <x v="1"/>
    <n v="6001"/>
    <x v="6"/>
    <n v="6001"/>
    <s v="ORÇAMENTO"/>
    <x v="0"/>
    <x v="0"/>
    <x v="9"/>
    <x v="9"/>
    <x v="12"/>
    <x v="12"/>
  </r>
  <r>
    <x v="5"/>
    <s v=" ORÇAMENTO"/>
    <x v="13"/>
    <d v="2024-10-01T00:00:00"/>
    <d v="2024-10-01T00:00:00"/>
    <s v="Orçamento"/>
    <s v="1 | 1"/>
    <x v="8"/>
    <x v="0"/>
    <n v="8501.37578192"/>
    <x v="21"/>
    <x v="21"/>
    <s v="8889"/>
    <x v="6"/>
    <x v="3"/>
    <x v="1"/>
    <n v="6002"/>
    <x v="9"/>
    <n v="6002"/>
    <s v="ORÇAMENTO"/>
    <x v="1"/>
    <x v="0"/>
    <x v="2"/>
    <x v="2"/>
    <x v="2"/>
    <x v="2"/>
  </r>
  <r>
    <x v="5"/>
    <s v=" ORÇAMENTO"/>
    <x v="13"/>
    <d v="2024-10-01T00:00:00"/>
    <d v="2024-10-01T00:00:00"/>
    <s v="Orçamento"/>
    <s v="1 | 1"/>
    <x v="8"/>
    <x v="0"/>
    <n v="8625"/>
    <x v="153"/>
    <x v="150"/>
    <s v="159"/>
    <x v="19"/>
    <x v="3"/>
    <x v="1"/>
    <n v="1002"/>
    <x v="22"/>
    <n v="1002"/>
    <s v="ORÇAMENTO"/>
    <x v="1"/>
    <x v="0"/>
    <x v="2"/>
    <x v="2"/>
    <x v="15"/>
    <x v="15"/>
  </r>
  <r>
    <x v="5"/>
    <s v=" ORÇAMENTO"/>
    <x v="13"/>
    <d v="2024-10-01T00:00:00"/>
    <d v="2024-10-01T00:00:00"/>
    <s v="Orçamento"/>
    <s v="1 | 1"/>
    <x v="8"/>
    <x v="0"/>
    <n v="8800"/>
    <x v="15"/>
    <x v="15"/>
    <s v="11752"/>
    <x v="4"/>
    <x v="3"/>
    <x v="1"/>
    <n v="8002"/>
    <x v="4"/>
    <n v="8002"/>
    <s v="ORÇAMENTO"/>
    <x v="0"/>
    <x v="0"/>
    <x v="0"/>
    <x v="0"/>
    <x v="10"/>
    <x v="10"/>
  </r>
  <r>
    <x v="5"/>
    <s v=" ORÇAMENTO"/>
    <x v="13"/>
    <d v="2024-10-01T00:00:00"/>
    <d v="2024-10-01T00:00:00"/>
    <s v="Orçamento"/>
    <s v="1 | 1"/>
    <x v="8"/>
    <x v="0"/>
    <n v="9000"/>
    <x v="71"/>
    <x v="70"/>
    <s v="6904"/>
    <x v="2"/>
    <x v="3"/>
    <x v="1"/>
    <n v="4004"/>
    <x v="2"/>
    <n v="4004"/>
    <s v="ORÇAMENTO"/>
    <x v="0"/>
    <x v="0"/>
    <x v="0"/>
    <x v="0"/>
    <x v="9"/>
    <x v="9"/>
  </r>
  <r>
    <x v="5"/>
    <s v=" ORÇAMENTO"/>
    <x v="13"/>
    <d v="2024-10-01T00:00:00"/>
    <d v="2024-10-01T00:00:00"/>
    <s v="Orçamento"/>
    <s v="1 | 1"/>
    <x v="8"/>
    <x v="0"/>
    <n v="9182.1844158999484"/>
    <x v="38"/>
    <x v="38"/>
    <s v="3285"/>
    <x v="11"/>
    <x v="3"/>
    <x v="1"/>
    <n v="3003"/>
    <x v="12"/>
    <n v="3003"/>
    <s v="ORÇAMENTO"/>
    <x v="1"/>
    <x v="0"/>
    <x v="2"/>
    <x v="2"/>
    <x v="13"/>
    <x v="13"/>
  </r>
  <r>
    <x v="5"/>
    <s v=" ORÇAMENTO"/>
    <x v="13"/>
    <d v="2024-10-01T00:00:00"/>
    <d v="2024-10-01T00:00:00"/>
    <s v="Orçamento"/>
    <s v="1 | 1"/>
    <x v="8"/>
    <x v="0"/>
    <n v="9422.861970782702"/>
    <x v="20"/>
    <x v="20"/>
    <s v="5554"/>
    <x v="12"/>
    <x v="3"/>
    <x v="1"/>
    <n v="4003"/>
    <x v="13"/>
    <n v="4003"/>
    <s v="ORÇAMENTO"/>
    <x v="1"/>
    <x v="0"/>
    <x v="2"/>
    <x v="2"/>
    <x v="2"/>
    <x v="2"/>
  </r>
  <r>
    <x v="5"/>
    <s v=" ORÇAMENTO"/>
    <x v="13"/>
    <d v="2024-10-01T00:00:00"/>
    <d v="2024-10-01T00:00:00"/>
    <s v="Orçamento"/>
    <s v="1 | 1"/>
    <x v="8"/>
    <x v="0"/>
    <n v="9624.5718799999995"/>
    <x v="38"/>
    <x v="38"/>
    <s v="12025"/>
    <x v="21"/>
    <x v="3"/>
    <x v="1"/>
    <n v="8003"/>
    <x v="28"/>
    <n v="8003"/>
    <s v="ORÇAMENTO"/>
    <x v="1"/>
    <x v="0"/>
    <x v="2"/>
    <x v="2"/>
    <x v="13"/>
    <x v="13"/>
  </r>
  <r>
    <x v="5"/>
    <s v=" ORÇAMENTO"/>
    <x v="13"/>
    <d v="2024-10-01T00:00:00"/>
    <d v="2024-10-01T00:00:00"/>
    <s v="Orçamento"/>
    <s v="1 | 1"/>
    <x v="8"/>
    <x v="0"/>
    <n v="9743.8820959999994"/>
    <x v="38"/>
    <x v="38"/>
    <s v="5978"/>
    <x v="2"/>
    <x v="3"/>
    <x v="1"/>
    <n v="4004"/>
    <x v="2"/>
    <n v="4004"/>
    <s v="ORÇAMENTO"/>
    <x v="1"/>
    <x v="0"/>
    <x v="2"/>
    <x v="2"/>
    <x v="13"/>
    <x v="13"/>
  </r>
  <r>
    <x v="5"/>
    <s v=" ORÇAMENTO"/>
    <x v="13"/>
    <d v="2024-10-01T00:00:00"/>
    <d v="2024-10-01T00:00:00"/>
    <s v="Orçamento"/>
    <s v="1 | 1"/>
    <x v="8"/>
    <x v="0"/>
    <n v="9888.7320360762151"/>
    <x v="89"/>
    <x v="88"/>
    <s v="1991"/>
    <x v="0"/>
    <x v="3"/>
    <x v="1"/>
    <n v="2001"/>
    <x v="0"/>
    <n v="2001"/>
    <s v="ORÇAMENTO"/>
    <x v="1"/>
    <x v="0"/>
    <x v="5"/>
    <x v="5"/>
    <x v="6"/>
    <x v="6"/>
  </r>
  <r>
    <x v="5"/>
    <s v=" ORÇAMENTO"/>
    <x v="13"/>
    <d v="2024-10-01T00:00:00"/>
    <d v="2024-10-01T00:00:00"/>
    <s v="Orçamento"/>
    <s v="1 | 1"/>
    <x v="8"/>
    <x v="0"/>
    <n v="9998.5317793965587"/>
    <x v="65"/>
    <x v="64"/>
    <s v="847"/>
    <x v="0"/>
    <x v="3"/>
    <x v="1"/>
    <n v="2001"/>
    <x v="0"/>
    <n v="2001"/>
    <s v="ORÇAMENTO"/>
    <x v="1"/>
    <x v="0"/>
    <x v="2"/>
    <x v="2"/>
    <x v="2"/>
    <x v="2"/>
  </r>
  <r>
    <x v="5"/>
    <s v=" ORÇAMENTO"/>
    <x v="13"/>
    <d v="2024-10-01T00:00:00"/>
    <d v="2024-10-01T00:00:00"/>
    <s v="Orçamento"/>
    <s v="1 | 1"/>
    <x v="8"/>
    <x v="0"/>
    <n v="10000"/>
    <x v="107"/>
    <x v="106"/>
    <s v="8754"/>
    <x v="6"/>
    <x v="3"/>
    <x v="1"/>
    <n v="6001"/>
    <x v="6"/>
    <n v="6001"/>
    <s v="ORÇAMENTO"/>
    <x v="0"/>
    <x v="0"/>
    <x v="9"/>
    <x v="9"/>
    <x v="12"/>
    <x v="12"/>
  </r>
  <r>
    <x v="5"/>
    <s v=" ORÇAMENTO"/>
    <x v="13"/>
    <d v="2024-10-01T00:00:00"/>
    <d v="2024-10-01T00:00:00"/>
    <s v="Orçamento"/>
    <s v="1 | 1"/>
    <x v="8"/>
    <x v="0"/>
    <n v="10000"/>
    <x v="131"/>
    <x v="129"/>
    <s v="10445"/>
    <x v="10"/>
    <x v="3"/>
    <x v="1"/>
    <n v="7003"/>
    <x v="14"/>
    <n v="7003"/>
    <s v="ORÇAMENTO"/>
    <x v="0"/>
    <x v="0"/>
    <x v="9"/>
    <x v="9"/>
    <x v="12"/>
    <x v="12"/>
  </r>
  <r>
    <x v="5"/>
    <s v=" ORÇAMENTO"/>
    <x v="13"/>
    <d v="2024-10-01T00:00:00"/>
    <d v="2024-10-01T00:00:00"/>
    <s v="Orçamento"/>
    <s v="1 | 1"/>
    <x v="8"/>
    <x v="0"/>
    <n v="10000"/>
    <x v="131"/>
    <x v="129"/>
    <s v="9719"/>
    <x v="10"/>
    <x v="3"/>
    <x v="1"/>
    <n v="7001"/>
    <x v="11"/>
    <n v="7001"/>
    <s v="ORÇAMENTO"/>
    <x v="0"/>
    <x v="0"/>
    <x v="9"/>
    <x v="9"/>
    <x v="12"/>
    <x v="12"/>
  </r>
  <r>
    <x v="5"/>
    <s v=" ORÇAMENTO"/>
    <x v="13"/>
    <d v="2024-10-01T00:00:00"/>
    <d v="2024-10-01T00:00:00"/>
    <s v="Orçamento"/>
    <s v="1 | 1"/>
    <x v="8"/>
    <x v="0"/>
    <n v="10000"/>
    <x v="116"/>
    <x v="114"/>
    <s v="9889"/>
    <x v="10"/>
    <x v="3"/>
    <x v="1"/>
    <n v="7001"/>
    <x v="11"/>
    <n v="7001"/>
    <s v="ORÇAMENTO"/>
    <x v="0"/>
    <x v="0"/>
    <x v="9"/>
    <x v="9"/>
    <x v="12"/>
    <x v="12"/>
  </r>
  <r>
    <x v="5"/>
    <s v=" ORÇAMENTO"/>
    <x v="13"/>
    <d v="2024-10-01T00:00:00"/>
    <d v="2024-10-01T00:00:00"/>
    <s v="Orçamento"/>
    <s v="1 | 1"/>
    <x v="8"/>
    <x v="0"/>
    <n v="10000"/>
    <x v="118"/>
    <x v="116"/>
    <s v="8103"/>
    <x v="2"/>
    <x v="3"/>
    <x v="1"/>
    <n v="5005"/>
    <x v="32"/>
    <n v="5005"/>
    <s v="ORÇAMENTO"/>
    <x v="0"/>
    <x v="0"/>
    <x v="9"/>
    <x v="9"/>
    <x v="18"/>
    <x v="18"/>
  </r>
  <r>
    <x v="5"/>
    <s v=" ORÇAMENTO"/>
    <x v="13"/>
    <d v="2024-10-01T00:00:00"/>
    <d v="2024-10-01T00:00:00"/>
    <s v="Orçamento"/>
    <s v="1 | 1"/>
    <x v="8"/>
    <x v="0"/>
    <n v="10000"/>
    <x v="48"/>
    <x v="47"/>
    <s v="11675"/>
    <x v="4"/>
    <x v="3"/>
    <x v="1"/>
    <n v="8002"/>
    <x v="4"/>
    <n v="8002"/>
    <s v="ORÇAMENTO"/>
    <x v="0"/>
    <x v="0"/>
    <x v="9"/>
    <x v="9"/>
    <x v="18"/>
    <x v="18"/>
  </r>
  <r>
    <x v="5"/>
    <s v=" ORÇAMENTO"/>
    <x v="13"/>
    <d v="2024-10-01T00:00:00"/>
    <d v="2024-10-01T00:00:00"/>
    <s v="Orçamento"/>
    <s v="1 | 1"/>
    <x v="8"/>
    <x v="0"/>
    <n v="10000"/>
    <x v="121"/>
    <x v="119"/>
    <s v="6726"/>
    <x v="2"/>
    <x v="3"/>
    <x v="1"/>
    <n v="4004"/>
    <x v="2"/>
    <n v="4004"/>
    <s v="ORÇAMENTO"/>
    <x v="0"/>
    <x v="0"/>
    <x v="0"/>
    <x v="0"/>
    <x v="9"/>
    <x v="9"/>
  </r>
  <r>
    <x v="5"/>
    <s v=" ORÇAMENTO"/>
    <x v="13"/>
    <d v="2024-10-01T00:00:00"/>
    <d v="2024-10-01T00:00:00"/>
    <s v="Orçamento"/>
    <s v="1 | 1"/>
    <x v="8"/>
    <x v="0"/>
    <n v="10038.314530818097"/>
    <x v="38"/>
    <x v="38"/>
    <s v="5977"/>
    <x v="2"/>
    <x v="3"/>
    <x v="1"/>
    <n v="4004"/>
    <x v="2"/>
    <n v="4004"/>
    <s v="ORÇAMENTO"/>
    <x v="1"/>
    <x v="0"/>
    <x v="2"/>
    <x v="2"/>
    <x v="13"/>
    <x v="13"/>
  </r>
  <r>
    <x v="5"/>
    <s v=" ORÇAMENTO"/>
    <x v="13"/>
    <d v="2024-10-01T00:00:00"/>
    <d v="2024-10-01T00:00:00"/>
    <s v="Orçamento"/>
    <s v="1 | 1"/>
    <x v="8"/>
    <x v="0"/>
    <n v="10079.376705436498"/>
    <x v="38"/>
    <x v="38"/>
    <s v="10997"/>
    <x v="14"/>
    <x v="3"/>
    <x v="1"/>
    <n v="8001"/>
    <x v="17"/>
    <n v="8001"/>
    <s v="ORÇAMENTO"/>
    <x v="1"/>
    <x v="0"/>
    <x v="2"/>
    <x v="2"/>
    <x v="13"/>
    <x v="13"/>
  </r>
  <r>
    <x v="5"/>
    <s v=" ORÇAMENTO"/>
    <x v="13"/>
    <d v="2024-10-01T00:00:00"/>
    <d v="2024-10-01T00:00:00"/>
    <s v="Orçamento"/>
    <s v="1 | 1"/>
    <x v="8"/>
    <x v="0"/>
    <n v="10337.51"/>
    <x v="57"/>
    <x v="56"/>
    <s v="309"/>
    <x v="19"/>
    <x v="3"/>
    <x v="1"/>
    <n v="1002"/>
    <x v="22"/>
    <n v="1002"/>
    <s v="ORÇAMENTO"/>
    <x v="1"/>
    <x v="0"/>
    <x v="13"/>
    <x v="13"/>
    <x v="20"/>
    <x v="20"/>
  </r>
  <r>
    <x v="5"/>
    <s v=" ORÇAMENTO"/>
    <x v="13"/>
    <d v="2024-10-01T00:00:00"/>
    <d v="2024-10-01T00:00:00"/>
    <s v="Orçamento"/>
    <s v="1 | 1"/>
    <x v="8"/>
    <x v="0"/>
    <n v="10512.624761799998"/>
    <x v="38"/>
    <x v="38"/>
    <s v="3564"/>
    <x v="20"/>
    <x v="3"/>
    <x v="1"/>
    <n v="3004"/>
    <x v="27"/>
    <n v="3004"/>
    <s v="ORÇAMENTO"/>
    <x v="1"/>
    <x v="0"/>
    <x v="2"/>
    <x v="2"/>
    <x v="13"/>
    <x v="13"/>
  </r>
  <r>
    <x v="5"/>
    <s v=" ORÇAMENTO"/>
    <x v="13"/>
    <d v="2024-10-01T00:00:00"/>
    <d v="2024-10-01T00:00:00"/>
    <s v="Orçamento"/>
    <s v="1 | 1"/>
    <x v="8"/>
    <x v="0"/>
    <n v="10537.029956812803"/>
    <x v="2"/>
    <x v="2"/>
    <s v="803"/>
    <x v="0"/>
    <x v="3"/>
    <x v="1"/>
    <n v="2001"/>
    <x v="0"/>
    <n v="2001"/>
    <s v="ORÇAMENTO"/>
    <x v="1"/>
    <x v="0"/>
    <x v="2"/>
    <x v="2"/>
    <x v="2"/>
    <x v="2"/>
  </r>
  <r>
    <x v="5"/>
    <s v=" ORÇAMENTO"/>
    <x v="13"/>
    <d v="2024-10-01T00:00:00"/>
    <d v="2024-10-01T00:00:00"/>
    <s v="Orçamento"/>
    <s v="1 | 1"/>
    <x v="8"/>
    <x v="0"/>
    <n v="10750.0238039452"/>
    <x v="20"/>
    <x v="20"/>
    <s v="8434"/>
    <x v="6"/>
    <x v="3"/>
    <x v="1"/>
    <n v="6001"/>
    <x v="6"/>
    <n v="6001"/>
    <s v="ORÇAMENTO"/>
    <x v="1"/>
    <x v="0"/>
    <x v="2"/>
    <x v="2"/>
    <x v="2"/>
    <x v="2"/>
  </r>
  <r>
    <x v="5"/>
    <s v=" ORÇAMENTO"/>
    <x v="13"/>
    <d v="2024-10-01T00:00:00"/>
    <d v="2024-10-01T00:00:00"/>
    <s v="Orçamento"/>
    <s v="1 | 1"/>
    <x v="8"/>
    <x v="0"/>
    <n v="10824.37441948163"/>
    <x v="100"/>
    <x v="99"/>
    <s v="9376"/>
    <x v="10"/>
    <x v="3"/>
    <x v="1"/>
    <n v="7001"/>
    <x v="11"/>
    <n v="7001"/>
    <s v="ORÇAMENTO"/>
    <x v="1"/>
    <x v="0"/>
    <x v="2"/>
    <x v="2"/>
    <x v="15"/>
    <x v="15"/>
  </r>
  <r>
    <x v="5"/>
    <s v=" ORÇAMENTO"/>
    <x v="13"/>
    <d v="2024-10-01T00:00:00"/>
    <d v="2024-10-01T00:00:00"/>
    <s v="Orçamento"/>
    <s v="1 | 1"/>
    <x v="8"/>
    <x v="0"/>
    <n v="11000"/>
    <x v="71"/>
    <x v="70"/>
    <s v="6903"/>
    <x v="2"/>
    <x v="3"/>
    <x v="1"/>
    <n v="4004"/>
    <x v="2"/>
    <n v="4004"/>
    <s v="ORÇAMENTO"/>
    <x v="0"/>
    <x v="0"/>
    <x v="0"/>
    <x v="0"/>
    <x v="9"/>
    <x v="9"/>
  </r>
  <r>
    <x v="5"/>
    <s v=" ORÇAMENTO"/>
    <x v="13"/>
    <d v="2024-10-01T00:00:00"/>
    <d v="2024-10-01T00:00:00"/>
    <s v="Orçamento"/>
    <s v="1 | 1"/>
    <x v="8"/>
    <x v="0"/>
    <n v="11000"/>
    <x v="3"/>
    <x v="3"/>
    <s v="1539"/>
    <x v="0"/>
    <x v="3"/>
    <x v="1"/>
    <n v="2001"/>
    <x v="0"/>
    <n v="2001"/>
    <s v="ORÇAMENTO"/>
    <x v="1"/>
    <x v="0"/>
    <x v="0"/>
    <x v="0"/>
    <x v="3"/>
    <x v="3"/>
  </r>
  <r>
    <x v="5"/>
    <s v=" ORÇAMENTO"/>
    <x v="13"/>
    <d v="2024-10-01T00:00:00"/>
    <d v="2024-10-01T00:00:00"/>
    <s v="Orçamento"/>
    <s v="1 | 1"/>
    <x v="8"/>
    <x v="0"/>
    <n v="11000"/>
    <x v="8"/>
    <x v="8"/>
    <s v="1798"/>
    <x v="0"/>
    <x v="3"/>
    <x v="1"/>
    <n v="2001"/>
    <x v="0"/>
    <n v="2001"/>
    <s v="ORÇAMENTO"/>
    <x v="1"/>
    <x v="0"/>
    <x v="4"/>
    <x v="4"/>
    <x v="5"/>
    <x v="5"/>
  </r>
  <r>
    <x v="5"/>
    <s v=" ORÇAMENTO"/>
    <x v="13"/>
    <d v="2024-10-01T00:00:00"/>
    <d v="2024-10-01T00:00:00"/>
    <s v="Orçamento"/>
    <s v="1 | 1"/>
    <x v="8"/>
    <x v="0"/>
    <n v="11000"/>
    <x v="8"/>
    <x v="8"/>
    <s v="1799"/>
    <x v="0"/>
    <x v="3"/>
    <x v="1"/>
    <n v="2001"/>
    <x v="0"/>
    <n v="2001"/>
    <s v="ORÇAMENTO"/>
    <x v="1"/>
    <x v="0"/>
    <x v="4"/>
    <x v="4"/>
    <x v="5"/>
    <x v="5"/>
  </r>
  <r>
    <x v="5"/>
    <s v=" ORÇAMENTO"/>
    <x v="13"/>
    <d v="2024-10-01T00:00:00"/>
    <d v="2024-10-01T00:00:00"/>
    <s v="Orçamento"/>
    <s v="1 | 1"/>
    <x v="8"/>
    <x v="0"/>
    <n v="11065.057021340001"/>
    <x v="38"/>
    <x v="38"/>
    <s v="10292"/>
    <x v="10"/>
    <x v="3"/>
    <x v="1"/>
    <n v="7003"/>
    <x v="14"/>
    <n v="7003"/>
    <s v="ORÇAMENTO"/>
    <x v="1"/>
    <x v="0"/>
    <x v="2"/>
    <x v="2"/>
    <x v="13"/>
    <x v="13"/>
  </r>
  <r>
    <x v="5"/>
    <s v=" ORÇAMENTO"/>
    <x v="13"/>
    <d v="2024-10-01T00:00:00"/>
    <d v="2024-10-01T00:00:00"/>
    <s v="Orçamento"/>
    <s v="1 | 1"/>
    <x v="8"/>
    <x v="0"/>
    <n v="11115.548196272415"/>
    <x v="22"/>
    <x v="22"/>
    <s v="8818"/>
    <x v="6"/>
    <x v="3"/>
    <x v="1"/>
    <n v="6002"/>
    <x v="9"/>
    <n v="6002"/>
    <s v="ORÇAMENTO"/>
    <x v="1"/>
    <x v="0"/>
    <x v="2"/>
    <x v="2"/>
    <x v="13"/>
    <x v="13"/>
  </r>
  <r>
    <x v="5"/>
    <s v=" ORÇAMENTO"/>
    <x v="13"/>
    <d v="2024-10-01T00:00:00"/>
    <d v="2024-10-01T00:00:00"/>
    <s v="Orçamento"/>
    <s v="1 | 1"/>
    <x v="8"/>
    <x v="0"/>
    <n v="11126.237000000001"/>
    <x v="37"/>
    <x v="37"/>
    <s v="3360"/>
    <x v="11"/>
    <x v="3"/>
    <x v="1"/>
    <n v="3003"/>
    <x v="12"/>
    <n v="3003"/>
    <s v="ORÇAMENTO"/>
    <x v="1"/>
    <x v="0"/>
    <x v="2"/>
    <x v="2"/>
    <x v="13"/>
    <x v="13"/>
  </r>
  <r>
    <x v="5"/>
    <s v=" ORÇAMENTO"/>
    <x v="13"/>
    <d v="2024-10-01T00:00:00"/>
    <d v="2024-10-01T00:00:00"/>
    <s v="Orçamento"/>
    <s v="1 | 1"/>
    <x v="8"/>
    <x v="0"/>
    <n v="11200"/>
    <x v="125"/>
    <x v="123"/>
    <s v="9130"/>
    <x v="6"/>
    <x v="3"/>
    <x v="1"/>
    <n v="6002"/>
    <x v="9"/>
    <n v="6002"/>
    <s v="ORÇAMENTO"/>
    <x v="0"/>
    <x v="0"/>
    <x v="9"/>
    <x v="9"/>
    <x v="12"/>
    <x v="12"/>
  </r>
  <r>
    <x v="5"/>
    <s v=" ORÇAMENTO"/>
    <x v="13"/>
    <d v="2024-10-01T00:00:00"/>
    <d v="2024-10-01T00:00:00"/>
    <s v="Orçamento"/>
    <s v="1 | 1"/>
    <x v="8"/>
    <x v="0"/>
    <n v="11237.060000000001"/>
    <x v="37"/>
    <x v="37"/>
    <s v="11540"/>
    <x v="4"/>
    <x v="3"/>
    <x v="1"/>
    <n v="8002"/>
    <x v="4"/>
    <n v="8002"/>
    <s v="ORÇAMENTO"/>
    <x v="1"/>
    <x v="0"/>
    <x v="2"/>
    <x v="2"/>
    <x v="13"/>
    <x v="13"/>
  </r>
  <r>
    <x v="5"/>
    <s v=" ORÇAMENTO"/>
    <x v="13"/>
    <d v="2024-10-01T00:00:00"/>
    <d v="2024-10-01T00:00:00"/>
    <s v="Orçamento"/>
    <s v="1 | 1"/>
    <x v="8"/>
    <x v="0"/>
    <n v="11442.555968726401"/>
    <x v="21"/>
    <x v="21"/>
    <s v="8481"/>
    <x v="6"/>
    <x v="3"/>
    <x v="1"/>
    <n v="6001"/>
    <x v="6"/>
    <n v="6001"/>
    <s v="ORÇAMENTO"/>
    <x v="1"/>
    <x v="0"/>
    <x v="2"/>
    <x v="2"/>
    <x v="2"/>
    <x v="2"/>
  </r>
  <r>
    <x v="5"/>
    <s v=" ORÇAMENTO"/>
    <x v="13"/>
    <d v="2024-10-01T00:00:00"/>
    <d v="2024-10-01T00:00:00"/>
    <s v="Orçamento"/>
    <s v="1 | 1"/>
    <x v="8"/>
    <x v="0"/>
    <n v="11666.666666666666"/>
    <x v="138"/>
    <x v="136"/>
    <s v="7803"/>
    <x v="2"/>
    <x v="3"/>
    <x v="1"/>
    <n v="5003"/>
    <x v="31"/>
    <n v="5003"/>
    <s v="ORÇAMENTO"/>
    <x v="0"/>
    <x v="0"/>
    <x v="9"/>
    <x v="9"/>
    <x v="18"/>
    <x v="18"/>
  </r>
  <r>
    <x v="5"/>
    <s v=" ORÇAMENTO"/>
    <x v="13"/>
    <d v="2024-10-01T00:00:00"/>
    <d v="2024-10-01T00:00:00"/>
    <s v="Orçamento"/>
    <s v="1 | 1"/>
    <x v="8"/>
    <x v="0"/>
    <n v="11666.666666666666"/>
    <x v="57"/>
    <x v="56"/>
    <s v="2556"/>
    <x v="0"/>
    <x v="3"/>
    <x v="1"/>
    <n v="2001"/>
    <x v="0"/>
    <n v="2001"/>
    <s v="ORÇAMENTO"/>
    <x v="1"/>
    <x v="0"/>
    <x v="13"/>
    <x v="13"/>
    <x v="20"/>
    <x v="20"/>
  </r>
  <r>
    <x v="5"/>
    <s v=" ORÇAMENTO"/>
    <x v="13"/>
    <d v="2024-10-01T00:00:00"/>
    <d v="2024-10-01T00:00:00"/>
    <s v="Orçamento"/>
    <s v="1 | 1"/>
    <x v="8"/>
    <x v="0"/>
    <n v="12000"/>
    <x v="85"/>
    <x v="84"/>
    <s v="101"/>
    <x v="19"/>
    <x v="3"/>
    <x v="1"/>
    <n v="1002"/>
    <x v="22"/>
    <n v="1002"/>
    <s v="ORÇAMENTO"/>
    <x v="1"/>
    <x v="0"/>
    <x v="2"/>
    <x v="2"/>
    <x v="13"/>
    <x v="13"/>
  </r>
  <r>
    <x v="5"/>
    <s v=" ORÇAMENTO"/>
    <x v="13"/>
    <d v="2024-10-01T00:00:00"/>
    <d v="2024-10-01T00:00:00"/>
    <s v="Orçamento"/>
    <s v="1 | 1"/>
    <x v="8"/>
    <x v="0"/>
    <n v="12000"/>
    <x v="155"/>
    <x v="152"/>
    <s v="10668"/>
    <x v="3"/>
    <x v="3"/>
    <x v="1"/>
    <n v="7004"/>
    <x v="3"/>
    <n v="7004"/>
    <s v="ORÇAMENTO"/>
    <x v="0"/>
    <x v="0"/>
    <x v="9"/>
    <x v="9"/>
    <x v="22"/>
    <x v="22"/>
  </r>
  <r>
    <x v="5"/>
    <s v=" ORÇAMENTO"/>
    <x v="13"/>
    <d v="2024-10-01T00:00:00"/>
    <d v="2024-10-01T00:00:00"/>
    <s v="Orçamento"/>
    <s v="1 | 1"/>
    <x v="8"/>
    <x v="0"/>
    <n v="12163.191360563515"/>
    <x v="97"/>
    <x v="96"/>
    <s v="8273"/>
    <x v="6"/>
    <x v="3"/>
    <x v="1"/>
    <n v="6001"/>
    <x v="6"/>
    <n v="6001"/>
    <s v="ORÇAMENTO"/>
    <x v="1"/>
    <x v="0"/>
    <x v="2"/>
    <x v="2"/>
    <x v="13"/>
    <x v="13"/>
  </r>
  <r>
    <x v="5"/>
    <s v=" ORÇAMENTO"/>
    <x v="13"/>
    <d v="2024-10-01T00:00:00"/>
    <d v="2024-10-01T00:00:00"/>
    <s v="Orçamento"/>
    <s v="1 | 1"/>
    <x v="8"/>
    <x v="0"/>
    <n v="12183.372998784505"/>
    <x v="70"/>
    <x v="69"/>
    <s v="9388"/>
    <x v="10"/>
    <x v="3"/>
    <x v="1"/>
    <n v="7001"/>
    <x v="11"/>
    <n v="7001"/>
    <s v="ORÇAMENTO"/>
    <x v="1"/>
    <x v="0"/>
    <x v="2"/>
    <x v="2"/>
    <x v="15"/>
    <x v="15"/>
  </r>
  <r>
    <x v="5"/>
    <s v=" ORÇAMENTO"/>
    <x v="13"/>
    <d v="2024-10-01T00:00:00"/>
    <d v="2024-10-01T00:00:00"/>
    <s v="Orçamento"/>
    <s v="1 | 1"/>
    <x v="8"/>
    <x v="0"/>
    <n v="12221.000000000002"/>
    <x v="15"/>
    <x v="15"/>
    <s v="11751"/>
    <x v="4"/>
    <x v="3"/>
    <x v="1"/>
    <n v="8002"/>
    <x v="4"/>
    <n v="8002"/>
    <s v="ORÇAMENTO"/>
    <x v="0"/>
    <x v="0"/>
    <x v="0"/>
    <x v="0"/>
    <x v="10"/>
    <x v="10"/>
  </r>
  <r>
    <x v="5"/>
    <s v=" ORÇAMENTO"/>
    <x v="13"/>
    <d v="2024-10-01T00:00:00"/>
    <d v="2024-10-01T00:00:00"/>
    <s v="Orçamento"/>
    <s v="1 | 1"/>
    <x v="8"/>
    <x v="0"/>
    <n v="12341"/>
    <x v="24"/>
    <x v="24"/>
    <s v="6268"/>
    <x v="2"/>
    <x v="3"/>
    <x v="1"/>
    <n v="4004"/>
    <x v="2"/>
    <n v="4004"/>
    <s v="ORÇAMENTO"/>
    <x v="0"/>
    <x v="0"/>
    <x v="0"/>
    <x v="0"/>
    <x v="9"/>
    <x v="9"/>
  </r>
  <r>
    <x v="5"/>
    <s v=" ORÇAMENTO"/>
    <x v="13"/>
    <d v="2024-10-01T00:00:00"/>
    <d v="2024-10-01T00:00:00"/>
    <s v="Orçamento"/>
    <s v="1 | 1"/>
    <x v="8"/>
    <x v="0"/>
    <n v="12360"/>
    <x v="33"/>
    <x v="33"/>
    <s v="13752"/>
    <x v="19"/>
    <x v="3"/>
    <x v="1"/>
    <n v="9001"/>
    <x v="24"/>
    <n v="9001"/>
    <s v="ORÇAMENTO"/>
    <x v="1"/>
    <x v="0"/>
    <x v="10"/>
    <x v="10"/>
    <x v="16"/>
    <x v="16"/>
  </r>
  <r>
    <x v="5"/>
    <s v=" ORÇAMENTO"/>
    <x v="13"/>
    <d v="2024-10-01T00:00:00"/>
    <d v="2024-10-01T00:00:00"/>
    <s v="Orçamento"/>
    <s v="1 | 1"/>
    <x v="8"/>
    <x v="0"/>
    <n v="12533.333333333334"/>
    <x v="45"/>
    <x v="44"/>
    <s v="13498"/>
    <x v="9"/>
    <x v="3"/>
    <x v="1"/>
    <n v="8006"/>
    <x v="10"/>
    <n v="8006"/>
    <s v="ORÇAMENTO"/>
    <x v="0"/>
    <x v="0"/>
    <x v="11"/>
    <x v="11"/>
    <x v="17"/>
    <x v="17"/>
  </r>
  <r>
    <x v="5"/>
    <s v=" ORÇAMENTO"/>
    <x v="13"/>
    <d v="2024-10-01T00:00:00"/>
    <d v="2024-10-01T00:00:00"/>
    <s v="Orçamento"/>
    <s v="1 | 1"/>
    <x v="8"/>
    <x v="0"/>
    <n v="12660"/>
    <x v="29"/>
    <x v="29"/>
    <s v="12322"/>
    <x v="19"/>
    <x v="3"/>
    <x v="1"/>
    <n v="8005"/>
    <x v="23"/>
    <n v="8005"/>
    <s v="ORÇAMENTO"/>
    <x v="0"/>
    <x v="0"/>
    <x v="0"/>
    <x v="0"/>
    <x v="10"/>
    <x v="10"/>
  </r>
  <r>
    <x v="5"/>
    <s v=" ORÇAMENTO"/>
    <x v="13"/>
    <d v="2024-10-01T00:00:00"/>
    <d v="2024-10-01T00:00:00"/>
    <s v="Orçamento"/>
    <s v="1 | 1"/>
    <x v="8"/>
    <x v="0"/>
    <n v="13000"/>
    <x v="114"/>
    <x v="112"/>
    <s v="10480"/>
    <x v="10"/>
    <x v="3"/>
    <x v="1"/>
    <n v="7003"/>
    <x v="14"/>
    <n v="7003"/>
    <s v="ORÇAMENTO"/>
    <x v="0"/>
    <x v="0"/>
    <x v="9"/>
    <x v="9"/>
    <x v="18"/>
    <x v="18"/>
  </r>
  <r>
    <x v="5"/>
    <s v=" ORÇAMENTO"/>
    <x v="13"/>
    <d v="2024-10-01T00:00:00"/>
    <d v="2024-10-01T00:00:00"/>
    <s v="Orçamento"/>
    <s v="1 | 1"/>
    <x v="8"/>
    <x v="0"/>
    <n v="13000"/>
    <x v="24"/>
    <x v="24"/>
    <s v="6267"/>
    <x v="2"/>
    <x v="3"/>
    <x v="1"/>
    <n v="4004"/>
    <x v="2"/>
    <n v="4004"/>
    <s v="ORÇAMENTO"/>
    <x v="0"/>
    <x v="0"/>
    <x v="0"/>
    <x v="0"/>
    <x v="9"/>
    <x v="9"/>
  </r>
  <r>
    <x v="5"/>
    <s v=" ORÇAMENTO"/>
    <x v="13"/>
    <d v="2024-10-01T00:00:00"/>
    <d v="2024-10-01T00:00:00"/>
    <s v="Orçamento"/>
    <s v="1 | 1"/>
    <x v="8"/>
    <x v="0"/>
    <n v="13000"/>
    <x v="104"/>
    <x v="103"/>
    <s v="12396"/>
    <x v="19"/>
    <x v="3"/>
    <x v="1"/>
    <n v="8005"/>
    <x v="23"/>
    <n v="8005"/>
    <s v="ORÇAMENTO"/>
    <x v="0"/>
    <x v="0"/>
    <x v="0"/>
    <x v="0"/>
    <x v="10"/>
    <x v="10"/>
  </r>
  <r>
    <x v="5"/>
    <s v=" ORÇAMENTO"/>
    <x v="13"/>
    <d v="2024-10-01T00:00:00"/>
    <d v="2024-10-01T00:00:00"/>
    <s v="Orçamento"/>
    <s v="1 | 1"/>
    <x v="8"/>
    <x v="0"/>
    <n v="13030.880456690396"/>
    <x v="5"/>
    <x v="5"/>
    <s v="557"/>
    <x v="0"/>
    <x v="3"/>
    <x v="1"/>
    <n v="2001"/>
    <x v="0"/>
    <n v="2001"/>
    <s v="ORÇAMENTO"/>
    <x v="1"/>
    <x v="0"/>
    <x v="3"/>
    <x v="3"/>
    <x v="4"/>
    <x v="4"/>
  </r>
  <r>
    <x v="5"/>
    <s v=" ORÇAMENTO"/>
    <x v="13"/>
    <d v="2024-10-01T00:00:00"/>
    <d v="2024-10-01T00:00:00"/>
    <s v="Orçamento"/>
    <s v="1 | 1"/>
    <x v="8"/>
    <x v="0"/>
    <n v="13084.3958600242"/>
    <x v="20"/>
    <x v="20"/>
    <s v="9292"/>
    <x v="10"/>
    <x v="3"/>
    <x v="1"/>
    <n v="7001"/>
    <x v="11"/>
    <n v="7001"/>
    <s v="ORÇAMENTO"/>
    <x v="1"/>
    <x v="0"/>
    <x v="2"/>
    <x v="2"/>
    <x v="2"/>
    <x v="2"/>
  </r>
  <r>
    <x v="5"/>
    <s v=" ORÇAMENTO"/>
    <x v="13"/>
    <d v="2024-10-01T00:00:00"/>
    <d v="2024-10-01T00:00:00"/>
    <s v="Orçamento"/>
    <s v="1 | 1"/>
    <x v="8"/>
    <x v="0"/>
    <n v="13250"/>
    <x v="37"/>
    <x v="37"/>
    <s v="10547"/>
    <x v="3"/>
    <x v="3"/>
    <x v="1"/>
    <n v="7004"/>
    <x v="3"/>
    <n v="7004"/>
    <s v="ORÇAMENTO"/>
    <x v="1"/>
    <x v="0"/>
    <x v="2"/>
    <x v="2"/>
    <x v="13"/>
    <x v="13"/>
  </r>
  <r>
    <x v="5"/>
    <s v=" ORÇAMENTO"/>
    <x v="13"/>
    <d v="2024-10-01T00:00:00"/>
    <d v="2024-10-01T00:00:00"/>
    <s v="Orçamento"/>
    <s v="1 | 1"/>
    <x v="8"/>
    <x v="0"/>
    <n v="13370.4128306"/>
    <x v="38"/>
    <x v="38"/>
    <s v="5976"/>
    <x v="2"/>
    <x v="3"/>
    <x v="1"/>
    <n v="4004"/>
    <x v="2"/>
    <n v="4004"/>
    <s v="ORÇAMENTO"/>
    <x v="1"/>
    <x v="0"/>
    <x v="2"/>
    <x v="2"/>
    <x v="13"/>
    <x v="13"/>
  </r>
  <r>
    <x v="5"/>
    <s v=" ORÇAMENTO"/>
    <x v="13"/>
    <d v="2024-10-01T00:00:00"/>
    <d v="2024-10-01T00:00:00"/>
    <s v="Orçamento"/>
    <s v="1 | 1"/>
    <x v="8"/>
    <x v="0"/>
    <n v="13500"/>
    <x v="31"/>
    <x v="31"/>
    <s v="3942"/>
    <x v="15"/>
    <x v="3"/>
    <x v="1"/>
    <n v="3005"/>
    <x v="18"/>
    <n v="3005"/>
    <s v="ORÇAMENTO"/>
    <x v="1"/>
    <x v="0"/>
    <x v="2"/>
    <x v="2"/>
    <x v="15"/>
    <x v="15"/>
  </r>
  <r>
    <x v="5"/>
    <s v=" ORÇAMENTO"/>
    <x v="13"/>
    <d v="2024-10-01T00:00:00"/>
    <d v="2024-10-01T00:00:00"/>
    <s v="Orçamento"/>
    <s v="1 | 1"/>
    <x v="8"/>
    <x v="0"/>
    <n v="13709.192000000001"/>
    <x v="37"/>
    <x v="37"/>
    <s v="7179"/>
    <x v="13"/>
    <x v="3"/>
    <x v="1"/>
    <n v="5001"/>
    <x v="16"/>
    <n v="5001"/>
    <s v="ORÇAMENTO"/>
    <x v="1"/>
    <x v="0"/>
    <x v="2"/>
    <x v="2"/>
    <x v="13"/>
    <x v="13"/>
  </r>
  <r>
    <x v="5"/>
    <s v=" ORÇAMENTO"/>
    <x v="13"/>
    <d v="2024-10-01T00:00:00"/>
    <d v="2024-10-01T00:00:00"/>
    <s v="Orçamento"/>
    <s v="1 | 1"/>
    <x v="8"/>
    <x v="0"/>
    <n v="13821.5838"/>
    <x v="37"/>
    <x v="37"/>
    <s v="2741"/>
    <x v="5"/>
    <x v="3"/>
    <x v="1"/>
    <n v="3001"/>
    <x v="5"/>
    <n v="3001"/>
    <s v="ORÇAMENTO"/>
    <x v="1"/>
    <x v="0"/>
    <x v="2"/>
    <x v="2"/>
    <x v="13"/>
    <x v="13"/>
  </r>
  <r>
    <x v="5"/>
    <s v=" ORÇAMENTO"/>
    <x v="13"/>
    <d v="2024-10-01T00:00:00"/>
    <d v="2024-10-01T00:00:00"/>
    <s v="Orçamento"/>
    <s v="1 | 1"/>
    <x v="8"/>
    <x v="0"/>
    <n v="14000"/>
    <x v="44"/>
    <x v="43"/>
    <s v="12644"/>
    <x v="9"/>
    <x v="3"/>
    <x v="1"/>
    <n v="8006"/>
    <x v="10"/>
    <n v="8006"/>
    <s v="ORÇAMENTO"/>
    <x v="0"/>
    <x v="0"/>
    <x v="9"/>
    <x v="9"/>
    <x v="18"/>
    <x v="18"/>
  </r>
  <r>
    <x v="5"/>
    <s v=" ORÇAMENTO"/>
    <x v="13"/>
    <d v="2024-10-01T00:00:00"/>
    <d v="2024-10-01T00:00:00"/>
    <s v="Orçamento"/>
    <s v="1 | 1"/>
    <x v="8"/>
    <x v="0"/>
    <n v="14350.767599999999"/>
    <x v="37"/>
    <x v="37"/>
    <s v="4590"/>
    <x v="7"/>
    <x v="3"/>
    <x v="1"/>
    <n v="3007"/>
    <x v="25"/>
    <n v="3007"/>
    <s v="ORÇAMENTO"/>
    <x v="1"/>
    <x v="0"/>
    <x v="2"/>
    <x v="2"/>
    <x v="13"/>
    <x v="13"/>
  </r>
  <r>
    <x v="5"/>
    <s v=" ORÇAMENTO"/>
    <x v="13"/>
    <d v="2024-10-01T00:00:00"/>
    <d v="2024-10-01T00:00:00"/>
    <s v="Orçamento"/>
    <s v="1 | 1"/>
    <x v="8"/>
    <x v="0"/>
    <n v="14535.77"/>
    <x v="68"/>
    <x v="67"/>
    <s v="2474"/>
    <x v="0"/>
    <x v="3"/>
    <x v="1"/>
    <n v="2001"/>
    <x v="0"/>
    <n v="2001"/>
    <s v="ORÇAMENTO"/>
    <x v="1"/>
    <x v="0"/>
    <x v="13"/>
    <x v="13"/>
    <x v="20"/>
    <x v="20"/>
  </r>
  <r>
    <x v="5"/>
    <s v=" ORÇAMENTO"/>
    <x v="13"/>
    <d v="2024-10-01T00:00:00"/>
    <d v="2024-10-01T00:00:00"/>
    <s v="Orçamento"/>
    <s v="1 | 1"/>
    <x v="8"/>
    <x v="0"/>
    <n v="14539.122340758295"/>
    <x v="38"/>
    <x v="38"/>
    <s v="4907"/>
    <x v="17"/>
    <x v="3"/>
    <x v="1"/>
    <n v="4001"/>
    <x v="20"/>
    <n v="4001"/>
    <s v="ORÇAMENTO"/>
    <x v="1"/>
    <x v="0"/>
    <x v="2"/>
    <x v="2"/>
    <x v="13"/>
    <x v="13"/>
  </r>
  <r>
    <x v="5"/>
    <s v=" ORÇAMENTO"/>
    <x v="13"/>
    <d v="2024-10-01T00:00:00"/>
    <d v="2024-10-01T00:00:00"/>
    <s v="Orçamento"/>
    <s v="1 | 1"/>
    <x v="8"/>
    <x v="0"/>
    <n v="14608.178"/>
    <x v="37"/>
    <x v="37"/>
    <s v="11033"/>
    <x v="14"/>
    <x v="3"/>
    <x v="1"/>
    <n v="8001"/>
    <x v="17"/>
    <n v="8001"/>
    <s v="ORÇAMENTO"/>
    <x v="1"/>
    <x v="0"/>
    <x v="2"/>
    <x v="2"/>
    <x v="13"/>
    <x v="13"/>
  </r>
  <r>
    <x v="5"/>
    <s v=" ORÇAMENTO"/>
    <x v="13"/>
    <d v="2024-10-01T00:00:00"/>
    <d v="2024-10-01T00:00:00"/>
    <s v="Orçamento"/>
    <s v="1 | 1"/>
    <x v="8"/>
    <x v="0"/>
    <n v="14608.178"/>
    <x v="37"/>
    <x v="37"/>
    <s v="12061"/>
    <x v="21"/>
    <x v="3"/>
    <x v="1"/>
    <n v="8003"/>
    <x v="28"/>
    <n v="8003"/>
    <s v="ORÇAMENTO"/>
    <x v="1"/>
    <x v="0"/>
    <x v="2"/>
    <x v="2"/>
    <x v="13"/>
    <x v="13"/>
  </r>
  <r>
    <x v="5"/>
    <s v=" ORÇAMENTO"/>
    <x v="13"/>
    <d v="2024-10-01T00:00:00"/>
    <d v="2024-10-01T00:00:00"/>
    <s v="Orçamento"/>
    <s v="1 | 1"/>
    <x v="8"/>
    <x v="0"/>
    <n v="14769.230126313176"/>
    <x v="64"/>
    <x v="63"/>
    <s v="8238"/>
    <x v="6"/>
    <x v="3"/>
    <x v="1"/>
    <n v="6001"/>
    <x v="6"/>
    <n v="6001"/>
    <s v="ORÇAMENTO"/>
    <x v="1"/>
    <x v="0"/>
    <x v="2"/>
    <x v="2"/>
    <x v="13"/>
    <x v="13"/>
  </r>
  <r>
    <x v="5"/>
    <s v=" ORÇAMENTO"/>
    <x v="13"/>
    <d v="2024-10-01T00:00:00"/>
    <d v="2024-10-01T00:00:00"/>
    <s v="Orçamento"/>
    <s v="1 | 1"/>
    <x v="8"/>
    <x v="0"/>
    <n v="15000"/>
    <x v="120"/>
    <x v="118"/>
    <s v="5819"/>
    <x v="12"/>
    <x v="3"/>
    <x v="1"/>
    <n v="4003"/>
    <x v="13"/>
    <n v="4003"/>
    <s v="ORÇAMENTO"/>
    <x v="0"/>
    <x v="0"/>
    <x v="9"/>
    <x v="9"/>
    <x v="22"/>
    <x v="22"/>
  </r>
  <r>
    <x v="5"/>
    <s v=" ORÇAMENTO"/>
    <x v="13"/>
    <d v="2024-10-01T00:00:00"/>
    <d v="2024-10-01T00:00:00"/>
    <s v="Orçamento"/>
    <s v="1 | 1"/>
    <x v="8"/>
    <x v="0"/>
    <n v="15000"/>
    <x v="29"/>
    <x v="29"/>
    <s v="12321"/>
    <x v="19"/>
    <x v="3"/>
    <x v="1"/>
    <n v="8005"/>
    <x v="23"/>
    <n v="8005"/>
    <s v="ORÇAMENTO"/>
    <x v="0"/>
    <x v="0"/>
    <x v="0"/>
    <x v="0"/>
    <x v="10"/>
    <x v="10"/>
  </r>
  <r>
    <x v="5"/>
    <s v=" ORÇAMENTO"/>
    <x v="13"/>
    <d v="2024-10-01T00:00:00"/>
    <d v="2024-10-01T00:00:00"/>
    <s v="Orçamento"/>
    <s v="1 | 1"/>
    <x v="8"/>
    <x v="0"/>
    <n v="15000"/>
    <x v="143"/>
    <x v="141"/>
    <s v="13165"/>
    <x v="9"/>
    <x v="3"/>
    <x v="1"/>
    <n v="8006"/>
    <x v="10"/>
    <n v="8006"/>
    <s v="ORÇAMENTO"/>
    <x v="0"/>
    <x v="0"/>
    <x v="0"/>
    <x v="0"/>
    <x v="0"/>
    <x v="0"/>
  </r>
  <r>
    <x v="5"/>
    <s v=" ORÇAMENTO"/>
    <x v="13"/>
    <d v="2024-10-01T00:00:00"/>
    <d v="2024-10-01T00:00:00"/>
    <s v="Orçamento"/>
    <s v="1 | 1"/>
    <x v="8"/>
    <x v="0"/>
    <n v="15000"/>
    <x v="88"/>
    <x v="87"/>
    <s v="243"/>
    <x v="19"/>
    <x v="3"/>
    <x v="1"/>
    <n v="1002"/>
    <x v="22"/>
    <n v="1002"/>
    <s v="ORÇAMENTO"/>
    <x v="0"/>
    <x v="0"/>
    <x v="0"/>
    <x v="0"/>
    <x v="0"/>
    <x v="0"/>
  </r>
  <r>
    <x v="5"/>
    <s v=" ORÇAMENTO"/>
    <x v="13"/>
    <d v="2024-10-01T00:00:00"/>
    <d v="2024-10-01T00:00:00"/>
    <s v="Orçamento"/>
    <s v="1 | 1"/>
    <x v="8"/>
    <x v="0"/>
    <n v="15000"/>
    <x v="9"/>
    <x v="9"/>
    <s v="1874"/>
    <x v="0"/>
    <x v="3"/>
    <x v="1"/>
    <n v="2001"/>
    <x v="0"/>
    <n v="2001"/>
    <s v="ORÇAMENTO"/>
    <x v="1"/>
    <x v="0"/>
    <x v="4"/>
    <x v="4"/>
    <x v="5"/>
    <x v="5"/>
  </r>
  <r>
    <x v="5"/>
    <s v=" ORÇAMENTO"/>
    <x v="13"/>
    <d v="2024-10-01T00:00:00"/>
    <d v="2024-10-01T00:00:00"/>
    <s v="Orçamento"/>
    <s v="1 | 1"/>
    <x v="8"/>
    <x v="0"/>
    <n v="15084"/>
    <x v="24"/>
    <x v="24"/>
    <s v="6266"/>
    <x v="2"/>
    <x v="3"/>
    <x v="1"/>
    <n v="4004"/>
    <x v="2"/>
    <n v="4004"/>
    <s v="ORÇAMENTO"/>
    <x v="0"/>
    <x v="0"/>
    <x v="0"/>
    <x v="0"/>
    <x v="9"/>
    <x v="9"/>
  </r>
  <r>
    <x v="5"/>
    <s v=" ORÇAMENTO"/>
    <x v="13"/>
    <d v="2024-10-01T00:00:00"/>
    <d v="2024-10-01T00:00:00"/>
    <s v="Orçamento"/>
    <s v="1 | 1"/>
    <x v="8"/>
    <x v="0"/>
    <n v="15166.666666666666"/>
    <x v="45"/>
    <x v="44"/>
    <s v="13497"/>
    <x v="9"/>
    <x v="3"/>
    <x v="1"/>
    <n v="8006"/>
    <x v="10"/>
    <n v="8006"/>
    <s v="ORÇAMENTO"/>
    <x v="0"/>
    <x v="0"/>
    <x v="11"/>
    <x v="11"/>
    <x v="17"/>
    <x v="17"/>
  </r>
  <r>
    <x v="5"/>
    <s v=" ORÇAMENTO"/>
    <x v="13"/>
    <d v="2024-10-01T00:00:00"/>
    <d v="2024-10-01T00:00:00"/>
    <s v="Orçamento"/>
    <s v="1 | 1"/>
    <x v="8"/>
    <x v="0"/>
    <n v="15507.252665103571"/>
    <x v="66"/>
    <x v="65"/>
    <s v="2801"/>
    <x v="5"/>
    <x v="3"/>
    <x v="1"/>
    <n v="3001"/>
    <x v="5"/>
    <n v="3001"/>
    <s v="ORÇAMENTO"/>
    <x v="0"/>
    <x v="0"/>
    <x v="9"/>
    <x v="9"/>
    <x v="12"/>
    <x v="12"/>
  </r>
  <r>
    <x v="5"/>
    <s v=" ORÇAMENTO"/>
    <x v="13"/>
    <d v="2024-10-01T00:00:00"/>
    <d v="2024-10-01T00:00:00"/>
    <s v="Orçamento"/>
    <s v="1 | 1"/>
    <x v="8"/>
    <x v="0"/>
    <n v="15750"/>
    <x v="81"/>
    <x v="80"/>
    <s v="3957"/>
    <x v="15"/>
    <x v="3"/>
    <x v="1"/>
    <n v="3005"/>
    <x v="18"/>
    <n v="3005"/>
    <s v="ORÇAMENTO"/>
    <x v="0"/>
    <x v="0"/>
    <x v="0"/>
    <x v="0"/>
    <x v="10"/>
    <x v="10"/>
  </r>
  <r>
    <x v="5"/>
    <s v=" ORÇAMENTO"/>
    <x v="13"/>
    <d v="2024-10-01T00:00:00"/>
    <d v="2024-10-01T00:00:00"/>
    <s v="Orçamento"/>
    <s v="1 | 1"/>
    <x v="8"/>
    <x v="0"/>
    <n v="15999.9"/>
    <x v="103"/>
    <x v="102"/>
    <s v="11301"/>
    <x v="14"/>
    <x v="3"/>
    <x v="1"/>
    <n v="8001"/>
    <x v="17"/>
    <n v="8001"/>
    <s v="ORÇAMENTO"/>
    <x v="0"/>
    <x v="0"/>
    <x v="0"/>
    <x v="0"/>
    <x v="0"/>
    <x v="0"/>
  </r>
  <r>
    <x v="5"/>
    <s v=" ORÇAMENTO"/>
    <x v="13"/>
    <d v="2024-10-01T00:00:00"/>
    <d v="2024-10-01T00:00:00"/>
    <s v="Orçamento"/>
    <s v="1 | 1"/>
    <x v="8"/>
    <x v="0"/>
    <n v="16000"/>
    <x v="37"/>
    <x v="37"/>
    <s v="8853"/>
    <x v="6"/>
    <x v="3"/>
    <x v="1"/>
    <n v="6002"/>
    <x v="9"/>
    <n v="6002"/>
    <s v="ORÇAMENTO"/>
    <x v="1"/>
    <x v="0"/>
    <x v="2"/>
    <x v="2"/>
    <x v="13"/>
    <x v="13"/>
  </r>
  <r>
    <x v="5"/>
    <s v=" ORÇAMENTO"/>
    <x v="13"/>
    <d v="2024-10-01T00:00:00"/>
    <d v="2024-10-01T00:00:00"/>
    <s v="Orçamento"/>
    <s v="1 | 1"/>
    <x v="8"/>
    <x v="0"/>
    <n v="16000"/>
    <x v="85"/>
    <x v="84"/>
    <s v="100"/>
    <x v="19"/>
    <x v="3"/>
    <x v="1"/>
    <n v="1002"/>
    <x v="22"/>
    <n v="1002"/>
    <s v="ORÇAMENTO"/>
    <x v="1"/>
    <x v="0"/>
    <x v="2"/>
    <x v="2"/>
    <x v="13"/>
    <x v="13"/>
  </r>
  <r>
    <x v="5"/>
    <s v=" ORÇAMENTO"/>
    <x v="13"/>
    <d v="2024-10-01T00:00:00"/>
    <d v="2024-10-01T00:00:00"/>
    <s v="Orçamento"/>
    <s v="1 | 1"/>
    <x v="8"/>
    <x v="0"/>
    <n v="16590"/>
    <x v="23"/>
    <x v="23"/>
    <s v="1193"/>
    <x v="0"/>
    <x v="3"/>
    <x v="1"/>
    <n v="2001"/>
    <x v="0"/>
    <n v="2001"/>
    <s v="ORÇAMENTO"/>
    <x v="0"/>
    <x v="0"/>
    <x v="9"/>
    <x v="9"/>
    <x v="12"/>
    <x v="12"/>
  </r>
  <r>
    <x v="5"/>
    <s v=" ORÇAMENTO"/>
    <x v="13"/>
    <d v="2024-10-01T00:00:00"/>
    <d v="2024-10-01T00:00:00"/>
    <s v="Orçamento"/>
    <s v="1 | 1"/>
    <x v="8"/>
    <x v="0"/>
    <n v="17500"/>
    <x v="38"/>
    <x v="38"/>
    <s v="8198"/>
    <x v="6"/>
    <x v="3"/>
    <x v="1"/>
    <n v="6001"/>
    <x v="6"/>
    <n v="6001"/>
    <s v="ORÇAMENTO"/>
    <x v="1"/>
    <x v="0"/>
    <x v="2"/>
    <x v="2"/>
    <x v="13"/>
    <x v="13"/>
  </r>
  <r>
    <x v="5"/>
    <s v=" ORÇAMENTO"/>
    <x v="13"/>
    <d v="2024-10-01T00:00:00"/>
    <d v="2024-10-01T00:00:00"/>
    <s v="Orçamento"/>
    <s v="1 | 1"/>
    <x v="8"/>
    <x v="0"/>
    <n v="17850.521173548488"/>
    <x v="11"/>
    <x v="11"/>
    <s v="465"/>
    <x v="0"/>
    <x v="3"/>
    <x v="1"/>
    <n v="2001"/>
    <x v="0"/>
    <n v="2001"/>
    <s v="ORÇAMENTO"/>
    <x v="1"/>
    <x v="0"/>
    <x v="3"/>
    <x v="3"/>
    <x v="4"/>
    <x v="4"/>
  </r>
  <r>
    <x v="5"/>
    <s v=" ORÇAMENTO"/>
    <x v="13"/>
    <d v="2024-10-01T00:00:00"/>
    <d v="2024-10-01T00:00:00"/>
    <s v="Orçamento"/>
    <s v="1 | 1"/>
    <x v="8"/>
    <x v="0"/>
    <n v="18082.014929735538"/>
    <x v="6"/>
    <x v="6"/>
    <s v="510"/>
    <x v="0"/>
    <x v="3"/>
    <x v="1"/>
    <n v="2001"/>
    <x v="0"/>
    <n v="2001"/>
    <s v="ORÇAMENTO"/>
    <x v="1"/>
    <x v="0"/>
    <x v="3"/>
    <x v="3"/>
    <x v="4"/>
    <x v="4"/>
  </r>
  <r>
    <x v="5"/>
    <s v=" ORÇAMENTO"/>
    <x v="13"/>
    <d v="2024-10-01T00:00:00"/>
    <d v="2024-10-01T00:00:00"/>
    <s v="Orçamento"/>
    <s v="1 | 1"/>
    <x v="8"/>
    <x v="0"/>
    <n v="18243.145141148521"/>
    <x v="100"/>
    <x v="99"/>
    <s v="8943"/>
    <x v="6"/>
    <x v="3"/>
    <x v="1"/>
    <n v="6002"/>
    <x v="9"/>
    <n v="6002"/>
    <s v="ORÇAMENTO"/>
    <x v="1"/>
    <x v="0"/>
    <x v="2"/>
    <x v="2"/>
    <x v="15"/>
    <x v="15"/>
  </r>
  <r>
    <x v="5"/>
    <s v=" ORÇAMENTO"/>
    <x v="13"/>
    <d v="2024-10-01T00:00:00"/>
    <d v="2024-10-01T00:00:00"/>
    <s v="Orçamento"/>
    <s v="1 | 1"/>
    <x v="8"/>
    <x v="0"/>
    <n v="18700"/>
    <x v="15"/>
    <x v="15"/>
    <s v="11750"/>
    <x v="4"/>
    <x v="3"/>
    <x v="1"/>
    <n v="8002"/>
    <x v="4"/>
    <n v="8002"/>
    <s v="ORÇAMENTO"/>
    <x v="0"/>
    <x v="0"/>
    <x v="0"/>
    <x v="0"/>
    <x v="10"/>
    <x v="10"/>
  </r>
  <r>
    <x v="5"/>
    <s v=" ORÇAMENTO"/>
    <x v="13"/>
    <d v="2024-10-01T00:00:00"/>
    <d v="2024-10-01T00:00:00"/>
    <s v="Orçamento"/>
    <s v="1 | 1"/>
    <x v="8"/>
    <x v="0"/>
    <n v="19010"/>
    <x v="24"/>
    <x v="24"/>
    <s v="6265"/>
    <x v="2"/>
    <x v="3"/>
    <x v="1"/>
    <n v="4004"/>
    <x v="2"/>
    <n v="4004"/>
    <s v="ORÇAMENTO"/>
    <x v="0"/>
    <x v="0"/>
    <x v="0"/>
    <x v="0"/>
    <x v="9"/>
    <x v="9"/>
  </r>
  <r>
    <x v="5"/>
    <s v=" ORÇAMENTO"/>
    <x v="13"/>
    <d v="2024-10-01T00:00:00"/>
    <d v="2024-10-01T00:00:00"/>
    <s v="Orçamento"/>
    <s v="1 | 1"/>
    <x v="8"/>
    <x v="0"/>
    <n v="19021.346820041017"/>
    <x v="23"/>
    <x v="23"/>
    <s v="1192"/>
    <x v="0"/>
    <x v="3"/>
    <x v="1"/>
    <n v="2001"/>
    <x v="0"/>
    <n v="2001"/>
    <s v="ORÇAMENTO"/>
    <x v="0"/>
    <x v="0"/>
    <x v="9"/>
    <x v="9"/>
    <x v="12"/>
    <x v="12"/>
  </r>
  <r>
    <x v="5"/>
    <s v=" ORÇAMENTO"/>
    <x v="13"/>
    <d v="2024-10-01T00:00:00"/>
    <d v="2024-10-01T00:00:00"/>
    <s v="Orçamento"/>
    <s v="1 | 1"/>
    <x v="8"/>
    <x v="0"/>
    <n v="19320"/>
    <x v="139"/>
    <x v="137"/>
    <s v="8628"/>
    <x v="6"/>
    <x v="3"/>
    <x v="1"/>
    <n v="6001"/>
    <x v="6"/>
    <n v="6001"/>
    <s v="ORÇAMENTO"/>
    <x v="1"/>
    <x v="0"/>
    <x v="2"/>
    <x v="2"/>
    <x v="15"/>
    <x v="15"/>
  </r>
  <r>
    <x v="5"/>
    <s v=" ORÇAMENTO"/>
    <x v="13"/>
    <d v="2024-10-01T00:00:00"/>
    <d v="2024-10-01T00:00:00"/>
    <s v="Orçamento"/>
    <s v="1 | 1"/>
    <x v="8"/>
    <x v="0"/>
    <n v="20000"/>
    <x v="30"/>
    <x v="30"/>
    <s v="5394"/>
    <x v="12"/>
    <x v="3"/>
    <x v="1"/>
    <n v="4003"/>
    <x v="13"/>
    <n v="4003"/>
    <s v="ORÇAMENTO"/>
    <x v="1"/>
    <x v="0"/>
    <x v="2"/>
    <x v="2"/>
    <x v="13"/>
    <x v="13"/>
  </r>
  <r>
    <x v="5"/>
    <s v=" ORÇAMENTO"/>
    <x v="13"/>
    <d v="2024-10-01T00:00:00"/>
    <d v="2024-10-01T00:00:00"/>
    <s v="Orçamento"/>
    <s v="1 | 1"/>
    <x v="8"/>
    <x v="0"/>
    <n v="20000"/>
    <x v="91"/>
    <x v="90"/>
    <s v="1507"/>
    <x v="0"/>
    <x v="3"/>
    <x v="1"/>
    <n v="2001"/>
    <x v="0"/>
    <n v="2001"/>
    <s v="ORÇAMENTO"/>
    <x v="0"/>
    <x v="0"/>
    <x v="9"/>
    <x v="9"/>
    <x v="18"/>
    <x v="18"/>
  </r>
  <r>
    <x v="5"/>
    <s v=" ORÇAMENTO"/>
    <x v="13"/>
    <d v="2024-10-01T00:00:00"/>
    <d v="2024-10-01T00:00:00"/>
    <s v="Orçamento"/>
    <s v="1 | 1"/>
    <x v="8"/>
    <x v="0"/>
    <n v="20000"/>
    <x v="24"/>
    <x v="24"/>
    <s v="6264"/>
    <x v="2"/>
    <x v="3"/>
    <x v="1"/>
    <n v="4004"/>
    <x v="2"/>
    <n v="4004"/>
    <s v="ORÇAMENTO"/>
    <x v="0"/>
    <x v="0"/>
    <x v="0"/>
    <x v="0"/>
    <x v="9"/>
    <x v="9"/>
  </r>
  <r>
    <x v="5"/>
    <s v=" ORÇAMENTO"/>
    <x v="13"/>
    <d v="2024-10-01T00:00:00"/>
    <d v="2024-10-01T00:00:00"/>
    <s v="Orçamento"/>
    <s v="1 | 1"/>
    <x v="8"/>
    <x v="0"/>
    <n v="20000"/>
    <x v="59"/>
    <x v="58"/>
    <s v="195"/>
    <x v="19"/>
    <x v="3"/>
    <x v="1"/>
    <n v="1002"/>
    <x v="22"/>
    <n v="1002"/>
    <s v="ORÇAMENTO"/>
    <x v="0"/>
    <x v="0"/>
    <x v="0"/>
    <x v="0"/>
    <x v="10"/>
    <x v="10"/>
  </r>
  <r>
    <x v="5"/>
    <s v=" ORÇAMENTO"/>
    <x v="13"/>
    <d v="2024-10-01T00:00:00"/>
    <d v="2024-10-01T00:00:00"/>
    <s v="Orçamento"/>
    <s v="1 | 1"/>
    <x v="8"/>
    <x v="0"/>
    <n v="20130.839622797077"/>
    <x v="98"/>
    <x v="97"/>
    <s v="2199"/>
    <x v="0"/>
    <x v="3"/>
    <x v="1"/>
    <n v="2001"/>
    <x v="0"/>
    <n v="2001"/>
    <s v="ORÇAMENTO"/>
    <x v="1"/>
    <x v="0"/>
    <x v="5"/>
    <x v="5"/>
    <x v="6"/>
    <x v="6"/>
  </r>
  <r>
    <x v="5"/>
    <s v=" ORÇAMENTO"/>
    <x v="13"/>
    <d v="2024-10-01T00:00:00"/>
    <d v="2024-10-01T00:00:00"/>
    <s v="Orçamento"/>
    <s v="1 | 1"/>
    <x v="8"/>
    <x v="0"/>
    <n v="20186.810000000001"/>
    <x v="137"/>
    <x v="135"/>
    <s v="2697"/>
    <x v="0"/>
    <x v="3"/>
    <x v="1"/>
    <n v="2001"/>
    <x v="0"/>
    <n v="2001"/>
    <s v="ORÇAMENTO"/>
    <x v="1"/>
    <x v="0"/>
    <x v="15"/>
    <x v="15"/>
    <x v="23"/>
    <x v="23"/>
  </r>
  <r>
    <x v="5"/>
    <s v=" ORÇAMENTO"/>
    <x v="13"/>
    <d v="2024-10-01T00:00:00"/>
    <d v="2024-10-01T00:00:00"/>
    <s v="Orçamento"/>
    <s v="1 | 1"/>
    <x v="8"/>
    <x v="0"/>
    <n v="20186.810000000001"/>
    <x v="137"/>
    <x v="135"/>
    <s v="2698"/>
    <x v="0"/>
    <x v="3"/>
    <x v="1"/>
    <n v="2001"/>
    <x v="0"/>
    <n v="2001"/>
    <s v="ORÇAMENTO"/>
    <x v="1"/>
    <x v="0"/>
    <x v="15"/>
    <x v="15"/>
    <x v="23"/>
    <x v="23"/>
  </r>
  <r>
    <x v="5"/>
    <s v=" ORÇAMENTO"/>
    <x v="13"/>
    <d v="2024-10-01T00:00:00"/>
    <d v="2024-10-01T00:00:00"/>
    <s v="Orçamento"/>
    <s v="1 | 1"/>
    <x v="8"/>
    <x v="0"/>
    <n v="20242.513455099972"/>
    <x v="98"/>
    <x v="97"/>
    <s v="2198"/>
    <x v="0"/>
    <x v="3"/>
    <x v="1"/>
    <n v="2001"/>
    <x v="0"/>
    <n v="2001"/>
    <s v="ORÇAMENTO"/>
    <x v="1"/>
    <x v="0"/>
    <x v="5"/>
    <x v="5"/>
    <x v="6"/>
    <x v="6"/>
  </r>
  <r>
    <x v="5"/>
    <s v=" ORÇAMENTO"/>
    <x v="13"/>
    <d v="2024-10-01T00:00:00"/>
    <d v="2024-10-01T00:00:00"/>
    <s v="Orçamento"/>
    <s v="1 | 1"/>
    <x v="8"/>
    <x v="0"/>
    <n v="21664.589237712484"/>
    <x v="61"/>
    <x v="60"/>
    <s v="2096"/>
    <x v="0"/>
    <x v="3"/>
    <x v="1"/>
    <n v="2001"/>
    <x v="0"/>
    <n v="2001"/>
    <s v="ORÇAMENTO"/>
    <x v="1"/>
    <x v="0"/>
    <x v="5"/>
    <x v="5"/>
    <x v="6"/>
    <x v="6"/>
  </r>
  <r>
    <x v="5"/>
    <s v=" ORÇAMENTO"/>
    <x v="13"/>
    <d v="2024-10-01T00:00:00"/>
    <d v="2024-10-01T00:00:00"/>
    <s v="Orçamento"/>
    <s v="1 | 1"/>
    <x v="8"/>
    <x v="0"/>
    <n v="21880.159182200001"/>
    <x v="20"/>
    <x v="20"/>
    <s v="8877"/>
    <x v="6"/>
    <x v="3"/>
    <x v="1"/>
    <n v="6002"/>
    <x v="9"/>
    <n v="6002"/>
    <s v="ORÇAMENTO"/>
    <x v="1"/>
    <x v="0"/>
    <x v="2"/>
    <x v="2"/>
    <x v="2"/>
    <x v="2"/>
  </r>
  <r>
    <x v="5"/>
    <s v=" ORÇAMENTO"/>
    <x v="13"/>
    <d v="2024-10-01T00:00:00"/>
    <d v="2024-10-01T00:00:00"/>
    <s v="Orçamento"/>
    <s v="1 | 1"/>
    <x v="8"/>
    <x v="0"/>
    <n v="22000"/>
    <x v="9"/>
    <x v="9"/>
    <s v="1873"/>
    <x v="0"/>
    <x v="3"/>
    <x v="1"/>
    <n v="2001"/>
    <x v="0"/>
    <n v="2001"/>
    <s v="ORÇAMENTO"/>
    <x v="1"/>
    <x v="0"/>
    <x v="4"/>
    <x v="4"/>
    <x v="5"/>
    <x v="5"/>
  </r>
  <r>
    <x v="5"/>
    <s v=" ORÇAMENTO"/>
    <x v="13"/>
    <d v="2024-10-01T00:00:00"/>
    <d v="2024-10-01T00:00:00"/>
    <s v="Orçamento"/>
    <s v="1 | 1"/>
    <x v="8"/>
    <x v="0"/>
    <n v="22137.72"/>
    <x v="33"/>
    <x v="33"/>
    <s v="13751"/>
    <x v="19"/>
    <x v="3"/>
    <x v="1"/>
    <n v="9001"/>
    <x v="24"/>
    <n v="9001"/>
    <s v="ORÇAMENTO"/>
    <x v="1"/>
    <x v="0"/>
    <x v="10"/>
    <x v="10"/>
    <x v="16"/>
    <x v="16"/>
  </r>
  <r>
    <x v="5"/>
    <s v=" ORÇAMENTO"/>
    <x v="13"/>
    <d v="2024-10-01T00:00:00"/>
    <d v="2024-10-01T00:00:00"/>
    <s v="Orçamento"/>
    <s v="1 | 1"/>
    <x v="8"/>
    <x v="0"/>
    <n v="22919.406124999998"/>
    <x v="38"/>
    <x v="38"/>
    <s v="5133"/>
    <x v="22"/>
    <x v="3"/>
    <x v="1"/>
    <n v="4002"/>
    <x v="34"/>
    <n v="4002"/>
    <s v="ORÇAMENTO"/>
    <x v="1"/>
    <x v="0"/>
    <x v="2"/>
    <x v="2"/>
    <x v="13"/>
    <x v="13"/>
  </r>
  <r>
    <x v="5"/>
    <s v=" ORÇAMENTO"/>
    <x v="13"/>
    <d v="2024-10-01T00:00:00"/>
    <d v="2024-10-01T00:00:00"/>
    <s v="Orçamento"/>
    <s v="1 | 1"/>
    <x v="8"/>
    <x v="0"/>
    <n v="23000"/>
    <x v="82"/>
    <x v="81"/>
    <s v="5708"/>
    <x v="12"/>
    <x v="3"/>
    <x v="1"/>
    <n v="4003"/>
    <x v="13"/>
    <n v="4003"/>
    <s v="ORÇAMENTO"/>
    <x v="0"/>
    <x v="0"/>
    <x v="11"/>
    <x v="11"/>
    <x v="17"/>
    <x v="17"/>
  </r>
  <r>
    <x v="5"/>
    <s v=" ORÇAMENTO"/>
    <x v="13"/>
    <d v="2024-10-01T00:00:00"/>
    <d v="2024-10-01T00:00:00"/>
    <s v="Orçamento"/>
    <s v="1 | 1"/>
    <x v="8"/>
    <x v="0"/>
    <n v="23794.273944846624"/>
    <x v="117"/>
    <x v="115"/>
    <s v="9010"/>
    <x v="6"/>
    <x v="3"/>
    <x v="1"/>
    <n v="6002"/>
    <x v="9"/>
    <n v="6002"/>
    <s v="ORÇAMENTO"/>
    <x v="0"/>
    <x v="0"/>
    <x v="9"/>
    <x v="9"/>
    <x v="12"/>
    <x v="12"/>
  </r>
  <r>
    <x v="5"/>
    <s v=" ORÇAMENTO"/>
    <x v="13"/>
    <d v="2024-10-01T00:00:00"/>
    <d v="2024-10-01T00:00:00"/>
    <s v="Orçamento"/>
    <s v="1 | 1"/>
    <x v="8"/>
    <x v="0"/>
    <n v="24452.731973299382"/>
    <x v="64"/>
    <x v="63"/>
    <s v="597"/>
    <x v="0"/>
    <x v="3"/>
    <x v="1"/>
    <n v="2001"/>
    <x v="0"/>
    <n v="2001"/>
    <s v="ORÇAMENTO"/>
    <x v="1"/>
    <x v="0"/>
    <x v="2"/>
    <x v="2"/>
    <x v="13"/>
    <x v="13"/>
  </r>
  <r>
    <x v="5"/>
    <s v=" ORÇAMENTO"/>
    <x v="13"/>
    <d v="2024-10-01T00:00:00"/>
    <d v="2024-10-01T00:00:00"/>
    <s v="Orçamento"/>
    <s v="1 | 1"/>
    <x v="8"/>
    <x v="0"/>
    <n v="25000"/>
    <x v="147"/>
    <x v="145"/>
    <s v="9799"/>
    <x v="10"/>
    <x v="3"/>
    <x v="1"/>
    <n v="7001"/>
    <x v="11"/>
    <n v="7001"/>
    <s v="ORÇAMENTO"/>
    <x v="0"/>
    <x v="0"/>
    <x v="9"/>
    <x v="9"/>
    <x v="12"/>
    <x v="12"/>
  </r>
  <r>
    <x v="5"/>
    <s v=" ORÇAMENTO"/>
    <x v="13"/>
    <d v="2024-10-01T00:00:00"/>
    <d v="2024-10-01T00:00:00"/>
    <s v="Orçamento"/>
    <s v="1 | 1"/>
    <x v="8"/>
    <x v="0"/>
    <n v="25034.730200000002"/>
    <x v="37"/>
    <x v="37"/>
    <s v="3127"/>
    <x v="16"/>
    <x v="3"/>
    <x v="1"/>
    <n v="3002"/>
    <x v="19"/>
    <n v="3002"/>
    <s v="ORÇAMENTO"/>
    <x v="1"/>
    <x v="0"/>
    <x v="2"/>
    <x v="2"/>
    <x v="13"/>
    <x v="13"/>
  </r>
  <r>
    <x v="5"/>
    <s v=" ORÇAMENTO"/>
    <x v="13"/>
    <d v="2024-10-01T00:00:00"/>
    <d v="2024-10-01T00:00:00"/>
    <s v="Orçamento"/>
    <s v="1 | 1"/>
    <x v="8"/>
    <x v="0"/>
    <n v="26232.366529880917"/>
    <x v="38"/>
    <x v="38"/>
    <s v="8197"/>
    <x v="6"/>
    <x v="3"/>
    <x v="1"/>
    <n v="6001"/>
    <x v="6"/>
    <n v="6001"/>
    <s v="ORÇAMENTO"/>
    <x v="1"/>
    <x v="0"/>
    <x v="2"/>
    <x v="2"/>
    <x v="13"/>
    <x v="13"/>
  </r>
  <r>
    <x v="5"/>
    <s v=" ORÇAMENTO"/>
    <x v="13"/>
    <d v="2024-10-01T00:00:00"/>
    <d v="2024-10-01T00:00:00"/>
    <s v="Orçamento"/>
    <s v="1 | 1"/>
    <x v="8"/>
    <x v="0"/>
    <n v="26886.133341477886"/>
    <x v="89"/>
    <x v="88"/>
    <s v="1990"/>
    <x v="0"/>
    <x v="3"/>
    <x v="1"/>
    <n v="2001"/>
    <x v="0"/>
    <n v="2001"/>
    <s v="ORÇAMENTO"/>
    <x v="1"/>
    <x v="0"/>
    <x v="5"/>
    <x v="5"/>
    <x v="6"/>
    <x v="6"/>
  </r>
  <r>
    <x v="5"/>
    <s v=" ORÇAMENTO"/>
    <x v="13"/>
    <d v="2024-10-01T00:00:00"/>
    <d v="2024-10-01T00:00:00"/>
    <s v="Orçamento"/>
    <s v="1 | 1"/>
    <x v="8"/>
    <x v="0"/>
    <n v="27000"/>
    <x v="34"/>
    <x v="34"/>
    <s v="5108"/>
    <x v="17"/>
    <x v="3"/>
    <x v="1"/>
    <n v="4001"/>
    <x v="20"/>
    <n v="4001"/>
    <s v="ORÇAMENTO"/>
    <x v="0"/>
    <x v="0"/>
    <x v="0"/>
    <x v="0"/>
    <x v="0"/>
    <x v="0"/>
  </r>
  <r>
    <x v="5"/>
    <s v=" ORÇAMENTO"/>
    <x v="13"/>
    <d v="2024-10-01T00:00:00"/>
    <d v="2024-10-01T00:00:00"/>
    <s v="Orçamento"/>
    <s v="1 | 1"/>
    <x v="8"/>
    <x v="0"/>
    <n v="28000"/>
    <x v="20"/>
    <x v="20"/>
    <s v="8433"/>
    <x v="6"/>
    <x v="3"/>
    <x v="1"/>
    <n v="6001"/>
    <x v="6"/>
    <n v="6001"/>
    <s v="ORÇAMENTO"/>
    <x v="1"/>
    <x v="0"/>
    <x v="2"/>
    <x v="2"/>
    <x v="2"/>
    <x v="2"/>
  </r>
  <r>
    <x v="5"/>
    <s v=" ORÇAMENTO"/>
    <x v="13"/>
    <d v="2024-10-01T00:00:00"/>
    <d v="2024-10-01T00:00:00"/>
    <s v="Orçamento"/>
    <s v="1 | 1"/>
    <x v="8"/>
    <x v="0"/>
    <n v="28000"/>
    <x v="77"/>
    <x v="76"/>
    <s v="9689"/>
    <x v="10"/>
    <x v="3"/>
    <x v="1"/>
    <n v="7001"/>
    <x v="11"/>
    <n v="7001"/>
    <s v="ORÇAMENTO"/>
    <x v="0"/>
    <x v="0"/>
    <x v="9"/>
    <x v="9"/>
    <x v="12"/>
    <x v="12"/>
  </r>
  <r>
    <x v="5"/>
    <s v=" ORÇAMENTO"/>
    <x v="13"/>
    <d v="2024-10-01T00:00:00"/>
    <d v="2024-10-01T00:00:00"/>
    <s v="Orçamento"/>
    <s v="1 | 1"/>
    <x v="8"/>
    <x v="0"/>
    <n v="28619.99"/>
    <x v="66"/>
    <x v="65"/>
    <s v="2800"/>
    <x v="5"/>
    <x v="3"/>
    <x v="1"/>
    <n v="3001"/>
    <x v="5"/>
    <n v="3001"/>
    <s v="ORÇAMENTO"/>
    <x v="0"/>
    <x v="0"/>
    <x v="9"/>
    <x v="9"/>
    <x v="12"/>
    <x v="12"/>
  </r>
  <r>
    <x v="5"/>
    <s v=" ORÇAMENTO"/>
    <x v="13"/>
    <d v="2024-10-01T00:00:00"/>
    <d v="2024-10-01T00:00:00"/>
    <s v="Orçamento"/>
    <s v="1 | 1"/>
    <x v="8"/>
    <x v="0"/>
    <n v="29693.797743376192"/>
    <x v="38"/>
    <x v="38"/>
    <s v="8196"/>
    <x v="6"/>
    <x v="3"/>
    <x v="1"/>
    <n v="6001"/>
    <x v="6"/>
    <n v="6001"/>
    <s v="ORÇAMENTO"/>
    <x v="1"/>
    <x v="0"/>
    <x v="2"/>
    <x v="2"/>
    <x v="13"/>
    <x v="13"/>
  </r>
  <r>
    <x v="5"/>
    <s v=" ORÇAMENTO"/>
    <x v="13"/>
    <d v="2024-10-01T00:00:00"/>
    <d v="2024-10-01T00:00:00"/>
    <s v="Orçamento"/>
    <s v="1 | 1"/>
    <x v="8"/>
    <x v="0"/>
    <n v="30000"/>
    <x v="105"/>
    <x v="104"/>
    <s v="8308"/>
    <x v="6"/>
    <x v="3"/>
    <x v="1"/>
    <n v="6001"/>
    <x v="6"/>
    <n v="6001"/>
    <s v="ORÇAMENTO"/>
    <x v="0"/>
    <x v="0"/>
    <x v="2"/>
    <x v="2"/>
    <x v="13"/>
    <x v="13"/>
  </r>
  <r>
    <x v="5"/>
    <s v=" ORÇAMENTO"/>
    <x v="13"/>
    <d v="2024-10-01T00:00:00"/>
    <d v="2024-10-01T00:00:00"/>
    <s v="Orçamento"/>
    <s v="1 | 1"/>
    <x v="8"/>
    <x v="0"/>
    <n v="30000"/>
    <x v="30"/>
    <x v="30"/>
    <s v="22"/>
    <x v="19"/>
    <x v="3"/>
    <x v="1"/>
    <n v="1002"/>
    <x v="22"/>
    <n v="1002"/>
    <s v="ORÇAMENTO"/>
    <x v="1"/>
    <x v="0"/>
    <x v="2"/>
    <x v="2"/>
    <x v="13"/>
    <x v="13"/>
  </r>
  <r>
    <x v="5"/>
    <s v=" ORÇAMENTO"/>
    <x v="13"/>
    <d v="2024-10-01T00:00:00"/>
    <d v="2024-10-01T00:00:00"/>
    <s v="Orçamento"/>
    <s v="1 | 1"/>
    <x v="8"/>
    <x v="0"/>
    <n v="30000"/>
    <x v="27"/>
    <x v="27"/>
    <s v="8367"/>
    <x v="6"/>
    <x v="3"/>
    <x v="1"/>
    <n v="6001"/>
    <x v="6"/>
    <n v="6001"/>
    <s v="ORÇAMENTO"/>
    <x v="0"/>
    <x v="0"/>
    <x v="2"/>
    <x v="2"/>
    <x v="13"/>
    <x v="13"/>
  </r>
  <r>
    <x v="5"/>
    <s v=" ORÇAMENTO"/>
    <x v="13"/>
    <d v="2024-10-01T00:00:00"/>
    <d v="2024-10-01T00:00:00"/>
    <s v="Orçamento"/>
    <s v="1 | 1"/>
    <x v="8"/>
    <x v="0"/>
    <n v="30000"/>
    <x v="85"/>
    <x v="84"/>
    <s v="97"/>
    <x v="19"/>
    <x v="3"/>
    <x v="1"/>
    <n v="1002"/>
    <x v="22"/>
    <n v="1002"/>
    <s v="ORÇAMENTO"/>
    <x v="1"/>
    <x v="0"/>
    <x v="2"/>
    <x v="2"/>
    <x v="13"/>
    <x v="13"/>
  </r>
  <r>
    <x v="5"/>
    <s v=" ORÇAMENTO"/>
    <x v="13"/>
    <d v="2024-10-01T00:00:00"/>
    <d v="2024-10-01T00:00:00"/>
    <s v="Orçamento"/>
    <s v="1 | 1"/>
    <x v="8"/>
    <x v="0"/>
    <n v="30000"/>
    <x v="85"/>
    <x v="84"/>
    <s v="98"/>
    <x v="19"/>
    <x v="3"/>
    <x v="1"/>
    <n v="1002"/>
    <x v="22"/>
    <n v="1002"/>
    <s v="ORÇAMENTO"/>
    <x v="1"/>
    <x v="0"/>
    <x v="2"/>
    <x v="2"/>
    <x v="13"/>
    <x v="13"/>
  </r>
  <r>
    <x v="5"/>
    <s v=" ORÇAMENTO"/>
    <x v="13"/>
    <d v="2024-10-01T00:00:00"/>
    <d v="2024-10-01T00:00:00"/>
    <s v="Orçamento"/>
    <s v="1 | 1"/>
    <x v="8"/>
    <x v="0"/>
    <n v="30000"/>
    <x v="85"/>
    <x v="84"/>
    <s v="99"/>
    <x v="19"/>
    <x v="3"/>
    <x v="1"/>
    <n v="1002"/>
    <x v="22"/>
    <n v="1002"/>
    <s v="ORÇAMENTO"/>
    <x v="1"/>
    <x v="0"/>
    <x v="2"/>
    <x v="2"/>
    <x v="13"/>
    <x v="13"/>
  </r>
  <r>
    <x v="5"/>
    <s v=" ORÇAMENTO"/>
    <x v="13"/>
    <d v="2024-10-01T00:00:00"/>
    <d v="2024-10-01T00:00:00"/>
    <s v="Orçamento"/>
    <s v="1 | 1"/>
    <x v="8"/>
    <x v="0"/>
    <n v="30000"/>
    <x v="46"/>
    <x v="45"/>
    <s v="9569"/>
    <x v="10"/>
    <x v="3"/>
    <x v="1"/>
    <n v="7001"/>
    <x v="11"/>
    <n v="7001"/>
    <s v="ORÇAMENTO"/>
    <x v="0"/>
    <x v="0"/>
    <x v="9"/>
    <x v="9"/>
    <x v="12"/>
    <x v="12"/>
  </r>
  <r>
    <x v="5"/>
    <s v=" ORÇAMENTO"/>
    <x v="13"/>
    <d v="2024-10-01T00:00:00"/>
    <d v="2024-10-01T00:00:00"/>
    <s v="Orçamento"/>
    <s v="1 | 1"/>
    <x v="8"/>
    <x v="0"/>
    <n v="30280.22"/>
    <x v="136"/>
    <x v="134"/>
    <s v="2728"/>
    <x v="0"/>
    <x v="3"/>
    <x v="1"/>
    <n v="2001"/>
    <x v="0"/>
    <n v="2001"/>
    <s v="ORÇAMENTO"/>
    <x v="1"/>
    <x v="0"/>
    <x v="15"/>
    <x v="15"/>
    <x v="23"/>
    <x v="23"/>
  </r>
  <r>
    <x v="5"/>
    <s v=" ORÇAMENTO"/>
    <x v="13"/>
    <d v="2024-10-01T00:00:00"/>
    <d v="2024-10-01T00:00:00"/>
    <s v="Orçamento"/>
    <s v="1 | 1"/>
    <x v="8"/>
    <x v="0"/>
    <n v="30280.22"/>
    <x v="136"/>
    <x v="134"/>
    <s v="2729"/>
    <x v="0"/>
    <x v="3"/>
    <x v="1"/>
    <n v="2001"/>
    <x v="0"/>
    <n v="2001"/>
    <s v="ORÇAMENTO"/>
    <x v="1"/>
    <x v="0"/>
    <x v="15"/>
    <x v="15"/>
    <x v="23"/>
    <x v="23"/>
  </r>
  <r>
    <x v="5"/>
    <s v=" ORÇAMENTO"/>
    <x v="13"/>
    <d v="2024-10-01T00:00:00"/>
    <d v="2024-10-01T00:00:00"/>
    <s v="Orçamento"/>
    <s v="1 | 1"/>
    <x v="8"/>
    <x v="0"/>
    <n v="33000"/>
    <x v="26"/>
    <x v="26"/>
    <s v="1377"/>
    <x v="0"/>
    <x v="3"/>
    <x v="1"/>
    <n v="2001"/>
    <x v="0"/>
    <n v="2001"/>
    <s v="ORÇAMENTO"/>
    <x v="0"/>
    <x v="0"/>
    <x v="9"/>
    <x v="9"/>
    <x v="14"/>
    <x v="14"/>
  </r>
  <r>
    <x v="5"/>
    <s v=" ORÇAMENTO"/>
    <x v="13"/>
    <d v="2024-10-01T00:00:00"/>
    <d v="2024-10-01T00:00:00"/>
    <s v="Orçamento"/>
    <s v="1 | 1"/>
    <x v="8"/>
    <x v="0"/>
    <n v="34000"/>
    <x v="29"/>
    <x v="29"/>
    <s v="12320"/>
    <x v="19"/>
    <x v="3"/>
    <x v="1"/>
    <n v="8005"/>
    <x v="23"/>
    <n v="8005"/>
    <s v="ORÇAMENTO"/>
    <x v="0"/>
    <x v="0"/>
    <x v="0"/>
    <x v="0"/>
    <x v="10"/>
    <x v="10"/>
  </r>
  <r>
    <x v="5"/>
    <s v=" ORÇAMENTO"/>
    <x v="13"/>
    <d v="2024-10-01T00:00:00"/>
    <d v="2024-10-01T00:00:00"/>
    <s v="Orçamento"/>
    <s v="1 | 1"/>
    <x v="8"/>
    <x v="0"/>
    <n v="34678.2755632517"/>
    <x v="38"/>
    <x v="38"/>
    <s v="5366"/>
    <x v="12"/>
    <x v="3"/>
    <x v="1"/>
    <n v="4003"/>
    <x v="13"/>
    <n v="4003"/>
    <s v="ORÇAMENTO"/>
    <x v="1"/>
    <x v="0"/>
    <x v="2"/>
    <x v="2"/>
    <x v="13"/>
    <x v="13"/>
  </r>
  <r>
    <x v="5"/>
    <s v=" ORÇAMENTO"/>
    <x v="13"/>
    <d v="2024-10-01T00:00:00"/>
    <d v="2024-10-01T00:00:00"/>
    <s v="Orçamento"/>
    <s v="1 | 1"/>
    <x v="8"/>
    <x v="0"/>
    <n v="35700"/>
    <x v="23"/>
    <x v="23"/>
    <s v="1191"/>
    <x v="0"/>
    <x v="3"/>
    <x v="1"/>
    <n v="2001"/>
    <x v="0"/>
    <n v="2001"/>
    <s v="ORÇAMENTO"/>
    <x v="0"/>
    <x v="0"/>
    <x v="9"/>
    <x v="9"/>
    <x v="12"/>
    <x v="12"/>
  </r>
  <r>
    <x v="5"/>
    <s v=" ORÇAMENTO"/>
    <x v="13"/>
    <d v="2024-10-01T00:00:00"/>
    <d v="2024-10-01T00:00:00"/>
    <s v="Orçamento"/>
    <s v="1 | 1"/>
    <x v="8"/>
    <x v="0"/>
    <n v="36000"/>
    <x v="76"/>
    <x v="75"/>
    <s v="9640"/>
    <x v="10"/>
    <x v="3"/>
    <x v="1"/>
    <n v="7001"/>
    <x v="11"/>
    <n v="7001"/>
    <s v="ORÇAMENTO"/>
    <x v="0"/>
    <x v="0"/>
    <x v="9"/>
    <x v="9"/>
    <x v="12"/>
    <x v="12"/>
  </r>
  <r>
    <x v="5"/>
    <s v=" ORÇAMENTO"/>
    <x v="13"/>
    <d v="2024-10-01T00:00:00"/>
    <d v="2024-10-01T00:00:00"/>
    <s v="Orçamento"/>
    <s v="1 | 1"/>
    <x v="8"/>
    <x v="0"/>
    <n v="36081.35"/>
    <x v="66"/>
    <x v="65"/>
    <s v="2799"/>
    <x v="5"/>
    <x v="3"/>
    <x v="1"/>
    <n v="3001"/>
    <x v="5"/>
    <n v="3001"/>
    <s v="ORÇAMENTO"/>
    <x v="0"/>
    <x v="0"/>
    <x v="9"/>
    <x v="9"/>
    <x v="12"/>
    <x v="12"/>
  </r>
  <r>
    <x v="5"/>
    <s v=" ORÇAMENTO"/>
    <x v="13"/>
    <d v="2024-10-01T00:00:00"/>
    <d v="2024-10-01T00:00:00"/>
    <s v="Orçamento"/>
    <s v="1 | 1"/>
    <x v="8"/>
    <x v="0"/>
    <n v="37533.327523627515"/>
    <x v="28"/>
    <x v="28"/>
    <s v="1319"/>
    <x v="0"/>
    <x v="3"/>
    <x v="1"/>
    <n v="2001"/>
    <x v="0"/>
    <n v="2001"/>
    <s v="ORÇAMENTO"/>
    <x v="0"/>
    <x v="0"/>
    <x v="9"/>
    <x v="9"/>
    <x v="14"/>
    <x v="14"/>
  </r>
  <r>
    <x v="5"/>
    <s v=" ORÇAMENTO"/>
    <x v="13"/>
    <d v="2024-10-01T00:00:00"/>
    <d v="2024-10-01T00:00:00"/>
    <s v="Orçamento"/>
    <s v="1 | 1"/>
    <x v="8"/>
    <x v="0"/>
    <n v="38000"/>
    <x v="8"/>
    <x v="8"/>
    <s v="1797"/>
    <x v="0"/>
    <x v="3"/>
    <x v="1"/>
    <n v="2001"/>
    <x v="0"/>
    <n v="2001"/>
    <s v="ORÇAMENTO"/>
    <x v="1"/>
    <x v="0"/>
    <x v="4"/>
    <x v="4"/>
    <x v="5"/>
    <x v="5"/>
  </r>
  <r>
    <x v="5"/>
    <s v=" ORÇAMENTO"/>
    <x v="13"/>
    <d v="2024-10-01T00:00:00"/>
    <d v="2024-10-01T00:00:00"/>
    <s v="Orçamento"/>
    <s v="1 | 1"/>
    <x v="8"/>
    <x v="0"/>
    <n v="40000"/>
    <x v="30"/>
    <x v="30"/>
    <s v="5170"/>
    <x v="22"/>
    <x v="3"/>
    <x v="1"/>
    <n v="4002"/>
    <x v="34"/>
    <n v="4002"/>
    <s v="ORÇAMENTO"/>
    <x v="1"/>
    <x v="0"/>
    <x v="2"/>
    <x v="2"/>
    <x v="13"/>
    <x v="13"/>
  </r>
  <r>
    <x v="5"/>
    <s v=" ORÇAMENTO"/>
    <x v="13"/>
    <d v="2024-10-01T00:00:00"/>
    <d v="2024-10-01T00:00:00"/>
    <s v="Orçamento"/>
    <s v="1 | 1"/>
    <x v="8"/>
    <x v="0"/>
    <n v="42168.699963885607"/>
    <x v="20"/>
    <x v="20"/>
    <s v="8432"/>
    <x v="6"/>
    <x v="3"/>
    <x v="1"/>
    <n v="6001"/>
    <x v="6"/>
    <n v="6001"/>
    <s v="ORÇAMENTO"/>
    <x v="1"/>
    <x v="0"/>
    <x v="2"/>
    <x v="2"/>
    <x v="2"/>
    <x v="2"/>
  </r>
  <r>
    <x v="5"/>
    <s v=" ORÇAMENTO"/>
    <x v="13"/>
    <d v="2024-10-01T00:00:00"/>
    <d v="2024-10-01T00:00:00"/>
    <s v="Orçamento"/>
    <s v="1 | 1"/>
    <x v="8"/>
    <x v="0"/>
    <n v="44225"/>
    <x v="57"/>
    <x v="56"/>
    <s v="2555"/>
    <x v="0"/>
    <x v="3"/>
    <x v="1"/>
    <n v="2001"/>
    <x v="0"/>
    <n v="2001"/>
    <s v="ORÇAMENTO"/>
    <x v="1"/>
    <x v="0"/>
    <x v="13"/>
    <x v="13"/>
    <x v="20"/>
    <x v="20"/>
  </r>
  <r>
    <x v="5"/>
    <s v=" ORÇAMENTO"/>
    <x v="13"/>
    <d v="2024-10-01T00:00:00"/>
    <d v="2024-10-01T00:00:00"/>
    <s v="Orçamento"/>
    <s v="1 | 1"/>
    <x v="8"/>
    <x v="0"/>
    <n v="45000"/>
    <x v="63"/>
    <x v="62"/>
    <s v="1478"/>
    <x v="0"/>
    <x v="3"/>
    <x v="1"/>
    <n v="2001"/>
    <x v="0"/>
    <n v="2001"/>
    <s v="ORÇAMENTO"/>
    <x v="0"/>
    <x v="0"/>
    <x v="9"/>
    <x v="9"/>
    <x v="18"/>
    <x v="18"/>
  </r>
  <r>
    <x v="5"/>
    <s v=" ORÇAMENTO"/>
    <x v="13"/>
    <d v="2024-10-01T00:00:00"/>
    <d v="2024-10-01T00:00:00"/>
    <s v="Orçamento"/>
    <s v="1 | 1"/>
    <x v="8"/>
    <x v="0"/>
    <n v="49071.44040219915"/>
    <x v="21"/>
    <x v="21"/>
    <s v="8480"/>
    <x v="6"/>
    <x v="3"/>
    <x v="1"/>
    <n v="6001"/>
    <x v="6"/>
    <n v="6001"/>
    <s v="ORÇAMENTO"/>
    <x v="1"/>
    <x v="0"/>
    <x v="2"/>
    <x v="2"/>
    <x v="2"/>
    <x v="2"/>
  </r>
  <r>
    <x v="5"/>
    <s v=" ORÇAMENTO"/>
    <x v="13"/>
    <d v="2024-10-01T00:00:00"/>
    <d v="2024-10-01T00:00:00"/>
    <s v="Orçamento"/>
    <s v="1 | 1"/>
    <x v="8"/>
    <x v="0"/>
    <n v="50000"/>
    <x v="50"/>
    <x v="49"/>
    <s v="392"/>
    <x v="0"/>
    <x v="3"/>
    <x v="1"/>
    <n v="2001"/>
    <x v="0"/>
    <n v="2001"/>
    <s v="ORÇAMENTO"/>
    <x v="1"/>
    <x v="0"/>
    <x v="8"/>
    <x v="8"/>
    <x v="11"/>
    <x v="11"/>
  </r>
  <r>
    <x v="5"/>
    <s v=" ORÇAMENTO"/>
    <x v="13"/>
    <d v="2024-10-01T00:00:00"/>
    <d v="2024-10-01T00:00:00"/>
    <s v="Orçamento"/>
    <s v="1 | 1"/>
    <x v="8"/>
    <x v="0"/>
    <n v="58000"/>
    <x v="85"/>
    <x v="84"/>
    <s v="96"/>
    <x v="19"/>
    <x v="3"/>
    <x v="1"/>
    <n v="1002"/>
    <x v="22"/>
    <n v="1002"/>
    <s v="ORÇAMENTO"/>
    <x v="1"/>
    <x v="0"/>
    <x v="2"/>
    <x v="2"/>
    <x v="13"/>
    <x v="13"/>
  </r>
  <r>
    <x v="5"/>
    <s v=" ORÇAMENTO"/>
    <x v="13"/>
    <d v="2024-10-01T00:00:00"/>
    <d v="2024-10-01T00:00:00"/>
    <s v="Orçamento"/>
    <s v="1 | 1"/>
    <x v="8"/>
    <x v="0"/>
    <n v="58266.403535390702"/>
    <x v="38"/>
    <x v="38"/>
    <s v="9202"/>
    <x v="10"/>
    <x v="3"/>
    <x v="1"/>
    <n v="7001"/>
    <x v="11"/>
    <n v="7001"/>
    <s v="ORÇAMENTO"/>
    <x v="1"/>
    <x v="0"/>
    <x v="2"/>
    <x v="2"/>
    <x v="13"/>
    <x v="13"/>
  </r>
  <r>
    <x v="5"/>
    <s v=" ORÇAMENTO"/>
    <x v="13"/>
    <d v="2024-10-01T00:00:00"/>
    <d v="2024-10-01T00:00:00"/>
    <s v="Orçamento"/>
    <s v="1 | 1"/>
    <x v="8"/>
    <x v="0"/>
    <n v="59449.710064540006"/>
    <x v="38"/>
    <x v="38"/>
    <s v="8786"/>
    <x v="6"/>
    <x v="3"/>
    <x v="1"/>
    <n v="6002"/>
    <x v="9"/>
    <n v="6002"/>
    <s v="ORÇAMENTO"/>
    <x v="1"/>
    <x v="0"/>
    <x v="2"/>
    <x v="2"/>
    <x v="13"/>
    <x v="13"/>
  </r>
  <r>
    <x v="5"/>
    <s v=" ORÇAMENTO"/>
    <x v="13"/>
    <d v="2024-10-01T00:00:00"/>
    <d v="2024-10-01T00:00:00"/>
    <s v="Orçamento"/>
    <s v="1 | 1"/>
    <x v="8"/>
    <x v="0"/>
    <n v="60000"/>
    <x v="8"/>
    <x v="8"/>
    <s v="1796"/>
    <x v="0"/>
    <x v="3"/>
    <x v="1"/>
    <n v="2001"/>
    <x v="0"/>
    <n v="2001"/>
    <s v="ORÇAMENTO"/>
    <x v="1"/>
    <x v="0"/>
    <x v="4"/>
    <x v="4"/>
    <x v="5"/>
    <x v="5"/>
  </r>
  <r>
    <x v="5"/>
    <s v=" ORÇAMENTO"/>
    <x v="13"/>
    <d v="2024-10-01T00:00:00"/>
    <d v="2024-10-01T00:00:00"/>
    <s v="Orçamento"/>
    <s v="1 | 1"/>
    <x v="8"/>
    <x v="0"/>
    <n v="62920.138933597715"/>
    <x v="37"/>
    <x v="37"/>
    <s v="5530"/>
    <x v="12"/>
    <x v="3"/>
    <x v="1"/>
    <n v="4003"/>
    <x v="13"/>
    <n v="4003"/>
    <s v="ORÇAMENTO"/>
    <x v="1"/>
    <x v="0"/>
    <x v="2"/>
    <x v="2"/>
    <x v="13"/>
    <x v="13"/>
  </r>
  <r>
    <x v="5"/>
    <s v=" ORÇAMENTO"/>
    <x v="13"/>
    <d v="2024-10-01T00:00:00"/>
    <d v="2024-10-01T00:00:00"/>
    <s v="Orçamento"/>
    <s v="1 | 1"/>
    <x v="8"/>
    <x v="0"/>
    <n v="65146.299404158475"/>
    <x v="5"/>
    <x v="5"/>
    <s v="556"/>
    <x v="0"/>
    <x v="3"/>
    <x v="1"/>
    <n v="2001"/>
    <x v="0"/>
    <n v="2001"/>
    <s v="ORÇAMENTO"/>
    <x v="1"/>
    <x v="0"/>
    <x v="3"/>
    <x v="3"/>
    <x v="4"/>
    <x v="4"/>
  </r>
  <r>
    <x v="5"/>
    <s v=" ORÇAMENTO"/>
    <x v="13"/>
    <d v="2024-10-01T00:00:00"/>
    <d v="2024-10-01T00:00:00"/>
    <s v="Orçamento"/>
    <s v="1 | 1"/>
    <x v="8"/>
    <x v="0"/>
    <n v="65668.034"/>
    <x v="37"/>
    <x v="37"/>
    <s v="12456"/>
    <x v="9"/>
    <x v="3"/>
    <x v="1"/>
    <n v="8006"/>
    <x v="10"/>
    <n v="8006"/>
    <s v="ORÇAMENTO"/>
    <x v="1"/>
    <x v="0"/>
    <x v="2"/>
    <x v="2"/>
    <x v="13"/>
    <x v="13"/>
  </r>
  <r>
    <x v="5"/>
    <s v=" ORÇAMENTO"/>
    <x v="13"/>
    <d v="2024-10-01T00:00:00"/>
    <d v="2024-10-01T00:00:00"/>
    <s v="Orçamento"/>
    <s v="1 | 1"/>
    <x v="8"/>
    <x v="0"/>
    <n v="66333"/>
    <x v="47"/>
    <x v="46"/>
    <s v="10973"/>
    <x v="3"/>
    <x v="3"/>
    <x v="1"/>
    <n v="7004"/>
    <x v="3"/>
    <n v="7004"/>
    <s v="ORÇAMENTO"/>
    <x v="0"/>
    <x v="0"/>
    <x v="12"/>
    <x v="12"/>
    <x v="19"/>
    <x v="19"/>
  </r>
  <r>
    <x v="5"/>
    <s v=" ORÇAMENTO"/>
    <x v="13"/>
    <d v="2024-10-01T00:00:00"/>
    <d v="2024-10-01T00:00:00"/>
    <s v="Orçamento"/>
    <s v="1 | 1"/>
    <x v="8"/>
    <x v="0"/>
    <n v="67568.270969717458"/>
    <x v="2"/>
    <x v="2"/>
    <s v="802"/>
    <x v="0"/>
    <x v="3"/>
    <x v="1"/>
    <n v="2001"/>
    <x v="0"/>
    <n v="2001"/>
    <s v="ORÇAMENTO"/>
    <x v="1"/>
    <x v="0"/>
    <x v="2"/>
    <x v="2"/>
    <x v="2"/>
    <x v="2"/>
  </r>
  <r>
    <x v="5"/>
    <s v=" ORÇAMENTO"/>
    <x v="13"/>
    <d v="2024-10-01T00:00:00"/>
    <d v="2024-10-01T00:00:00"/>
    <s v="Orçamento"/>
    <s v="1 | 1"/>
    <x v="8"/>
    <x v="0"/>
    <n v="70000"/>
    <x v="23"/>
    <x v="23"/>
    <s v="1190"/>
    <x v="0"/>
    <x v="3"/>
    <x v="1"/>
    <n v="2001"/>
    <x v="0"/>
    <n v="2001"/>
    <s v="ORÇAMENTO"/>
    <x v="0"/>
    <x v="0"/>
    <x v="9"/>
    <x v="9"/>
    <x v="12"/>
    <x v="12"/>
  </r>
  <r>
    <x v="5"/>
    <s v=" ORÇAMENTO"/>
    <x v="13"/>
    <d v="2024-10-01T00:00:00"/>
    <d v="2024-10-01T00:00:00"/>
    <s v="Orçamento"/>
    <s v="1 | 1"/>
    <x v="8"/>
    <x v="0"/>
    <n v="70847.136406100923"/>
    <x v="72"/>
    <x v="71"/>
    <s v="8564"/>
    <x v="6"/>
    <x v="3"/>
    <x v="1"/>
    <n v="6001"/>
    <x v="6"/>
    <n v="6001"/>
    <s v="ORÇAMENTO"/>
    <x v="1"/>
    <x v="0"/>
    <x v="2"/>
    <x v="2"/>
    <x v="15"/>
    <x v="15"/>
  </r>
  <r>
    <x v="5"/>
    <s v=" ORÇAMENTO"/>
    <x v="13"/>
    <d v="2024-10-01T00:00:00"/>
    <d v="2024-10-01T00:00:00"/>
    <s v="Orçamento"/>
    <s v="1 | 1"/>
    <x v="8"/>
    <x v="0"/>
    <n v="75975.356466080804"/>
    <x v="26"/>
    <x v="26"/>
    <s v="1376"/>
    <x v="0"/>
    <x v="3"/>
    <x v="1"/>
    <n v="2001"/>
    <x v="0"/>
    <n v="2001"/>
    <s v="ORÇAMENTO"/>
    <x v="0"/>
    <x v="0"/>
    <x v="9"/>
    <x v="9"/>
    <x v="14"/>
    <x v="14"/>
  </r>
  <r>
    <x v="5"/>
    <s v=" ORÇAMENTO"/>
    <x v="13"/>
    <d v="2024-10-01T00:00:00"/>
    <d v="2024-10-01T00:00:00"/>
    <s v="Orçamento"/>
    <s v="1 | 1"/>
    <x v="8"/>
    <x v="0"/>
    <n v="77582.874968661403"/>
    <x v="70"/>
    <x v="69"/>
    <s v="8588"/>
    <x v="6"/>
    <x v="3"/>
    <x v="1"/>
    <n v="6001"/>
    <x v="6"/>
    <n v="6001"/>
    <s v="ORÇAMENTO"/>
    <x v="1"/>
    <x v="0"/>
    <x v="2"/>
    <x v="2"/>
    <x v="15"/>
    <x v="15"/>
  </r>
  <r>
    <x v="5"/>
    <s v=" ORÇAMENTO"/>
    <x v="13"/>
    <d v="2024-10-01T00:00:00"/>
    <d v="2024-10-01T00:00:00"/>
    <s v="Orçamento"/>
    <s v="1 | 1"/>
    <x v="8"/>
    <x v="0"/>
    <n v="77995.964050164897"/>
    <x v="97"/>
    <x v="96"/>
    <s v="648"/>
    <x v="0"/>
    <x v="3"/>
    <x v="1"/>
    <n v="2001"/>
    <x v="0"/>
    <n v="2001"/>
    <s v="ORÇAMENTO"/>
    <x v="1"/>
    <x v="0"/>
    <x v="2"/>
    <x v="2"/>
    <x v="13"/>
    <x v="13"/>
  </r>
  <r>
    <x v="5"/>
    <s v=" ORÇAMENTO"/>
    <x v="13"/>
    <d v="2024-10-01T00:00:00"/>
    <d v="2024-10-01T00:00:00"/>
    <s v="Orçamento"/>
    <s v="1 | 1"/>
    <x v="8"/>
    <x v="0"/>
    <n v="79800"/>
    <x v="23"/>
    <x v="23"/>
    <s v="1189"/>
    <x v="0"/>
    <x v="3"/>
    <x v="1"/>
    <n v="2001"/>
    <x v="0"/>
    <n v="2001"/>
    <s v="ORÇAMENTO"/>
    <x v="0"/>
    <x v="0"/>
    <x v="9"/>
    <x v="9"/>
    <x v="12"/>
    <x v="12"/>
  </r>
  <r>
    <x v="5"/>
    <s v=" ORÇAMENTO"/>
    <x v="13"/>
    <d v="2024-10-01T00:00:00"/>
    <d v="2024-10-01T00:00:00"/>
    <s v="Orçamento"/>
    <s v="1 | 1"/>
    <x v="8"/>
    <x v="0"/>
    <n v="80000"/>
    <x v="16"/>
    <x v="16"/>
    <s v="11918"/>
    <x v="4"/>
    <x v="3"/>
    <x v="1"/>
    <n v="8002"/>
    <x v="4"/>
    <n v="8002"/>
    <s v="ORÇAMENTO"/>
    <x v="0"/>
    <x v="0"/>
    <x v="0"/>
    <x v="0"/>
    <x v="0"/>
    <x v="0"/>
  </r>
  <r>
    <x v="5"/>
    <s v=" ORÇAMENTO"/>
    <x v="13"/>
    <d v="2024-10-01T00:00:00"/>
    <d v="2024-10-01T00:00:00"/>
    <s v="Orçamento"/>
    <s v="1 | 1"/>
    <x v="8"/>
    <x v="0"/>
    <n v="80557.174160020018"/>
    <x v="22"/>
    <x v="22"/>
    <s v="8338"/>
    <x v="6"/>
    <x v="3"/>
    <x v="1"/>
    <n v="6001"/>
    <x v="6"/>
    <n v="6001"/>
    <s v="ORÇAMENTO"/>
    <x v="1"/>
    <x v="0"/>
    <x v="2"/>
    <x v="2"/>
    <x v="13"/>
    <x v="13"/>
  </r>
  <r>
    <x v="5"/>
    <s v=" ORÇAMENTO"/>
    <x v="13"/>
    <d v="2024-10-01T00:00:00"/>
    <d v="2024-10-01T00:00:00"/>
    <s v="Orçamento"/>
    <s v="1 | 1"/>
    <x v="8"/>
    <x v="0"/>
    <n v="86020.403994891589"/>
    <x v="6"/>
    <x v="6"/>
    <s v="509"/>
    <x v="0"/>
    <x v="3"/>
    <x v="1"/>
    <n v="2001"/>
    <x v="0"/>
    <n v="2001"/>
    <s v="ORÇAMENTO"/>
    <x v="1"/>
    <x v="0"/>
    <x v="3"/>
    <x v="3"/>
    <x v="4"/>
    <x v="4"/>
  </r>
  <r>
    <x v="5"/>
    <s v=" ORÇAMENTO"/>
    <x v="13"/>
    <d v="2024-10-01T00:00:00"/>
    <d v="2024-10-01T00:00:00"/>
    <s v="Orçamento"/>
    <s v="1 | 1"/>
    <x v="8"/>
    <x v="0"/>
    <n v="90000"/>
    <x v="46"/>
    <x v="45"/>
    <s v="9568"/>
    <x v="10"/>
    <x v="3"/>
    <x v="1"/>
    <n v="7001"/>
    <x v="11"/>
    <n v="7001"/>
    <s v="ORÇAMENTO"/>
    <x v="0"/>
    <x v="0"/>
    <x v="9"/>
    <x v="9"/>
    <x v="12"/>
    <x v="12"/>
  </r>
  <r>
    <x v="5"/>
    <s v=" ORÇAMENTO"/>
    <x v="13"/>
    <d v="2024-10-01T00:00:00"/>
    <d v="2024-10-01T00:00:00"/>
    <s v="Orçamento"/>
    <s v="1 | 1"/>
    <x v="8"/>
    <x v="0"/>
    <n v="94707.080389728086"/>
    <x v="64"/>
    <x v="63"/>
    <s v="596"/>
    <x v="0"/>
    <x v="3"/>
    <x v="1"/>
    <n v="2001"/>
    <x v="0"/>
    <n v="2001"/>
    <s v="ORÇAMENTO"/>
    <x v="1"/>
    <x v="0"/>
    <x v="2"/>
    <x v="2"/>
    <x v="13"/>
    <x v="13"/>
  </r>
  <r>
    <x v="5"/>
    <s v=" ORÇAMENTO"/>
    <x v="13"/>
    <d v="2024-10-01T00:00:00"/>
    <d v="2024-10-01T00:00:00"/>
    <s v="Orçamento"/>
    <s v="1 | 1"/>
    <x v="8"/>
    <x v="0"/>
    <n v="102900.68317200002"/>
    <x v="38"/>
    <x v="38"/>
    <s v="8195"/>
    <x v="6"/>
    <x v="3"/>
    <x v="1"/>
    <n v="6001"/>
    <x v="6"/>
    <n v="6001"/>
    <s v="ORÇAMENTO"/>
    <x v="1"/>
    <x v="0"/>
    <x v="2"/>
    <x v="2"/>
    <x v="13"/>
    <x v="13"/>
  </r>
  <r>
    <x v="5"/>
    <s v=" ORÇAMENTO"/>
    <x v="13"/>
    <d v="2024-10-01T00:00:00"/>
    <d v="2024-10-01T00:00:00"/>
    <s v="Orçamento"/>
    <s v="1 | 1"/>
    <x v="8"/>
    <x v="0"/>
    <n v="106364.79370432669"/>
    <x v="11"/>
    <x v="11"/>
    <s v="464"/>
    <x v="0"/>
    <x v="3"/>
    <x v="1"/>
    <n v="2001"/>
    <x v="0"/>
    <n v="2001"/>
    <s v="ORÇAMENTO"/>
    <x v="1"/>
    <x v="0"/>
    <x v="3"/>
    <x v="3"/>
    <x v="4"/>
    <x v="4"/>
  </r>
  <r>
    <x v="5"/>
    <s v=" ORÇAMENTO"/>
    <x v="13"/>
    <d v="2024-10-01T00:00:00"/>
    <d v="2024-10-01T00:00:00"/>
    <s v="Orçamento"/>
    <s v="1 | 1"/>
    <x v="8"/>
    <x v="0"/>
    <n v="116581.27290879244"/>
    <x v="2"/>
    <x v="2"/>
    <s v="801"/>
    <x v="0"/>
    <x v="3"/>
    <x v="1"/>
    <n v="2001"/>
    <x v="0"/>
    <n v="2001"/>
    <s v="ORÇAMENTO"/>
    <x v="1"/>
    <x v="0"/>
    <x v="2"/>
    <x v="2"/>
    <x v="2"/>
    <x v="2"/>
  </r>
  <r>
    <x v="5"/>
    <s v=" ORÇAMENTO"/>
    <x v="13"/>
    <d v="2024-10-01T00:00:00"/>
    <d v="2024-10-01T00:00:00"/>
    <s v="Orçamento"/>
    <s v="1 | 1"/>
    <x v="8"/>
    <x v="0"/>
    <n v="123478.36674165253"/>
    <x v="61"/>
    <x v="60"/>
    <s v="2095"/>
    <x v="0"/>
    <x v="3"/>
    <x v="1"/>
    <n v="2001"/>
    <x v="0"/>
    <n v="2001"/>
    <s v="ORÇAMENTO"/>
    <x v="1"/>
    <x v="0"/>
    <x v="5"/>
    <x v="5"/>
    <x v="6"/>
    <x v="6"/>
  </r>
  <r>
    <x v="5"/>
    <s v=" ORÇAMENTO"/>
    <x v="13"/>
    <d v="2024-10-01T00:00:00"/>
    <d v="2024-10-01T00:00:00"/>
    <s v="Orçamento"/>
    <s v="1 | 1"/>
    <x v="8"/>
    <x v="0"/>
    <n v="126698.49"/>
    <x v="137"/>
    <x v="135"/>
    <s v="2696"/>
    <x v="0"/>
    <x v="3"/>
    <x v="1"/>
    <n v="2001"/>
    <x v="0"/>
    <n v="2001"/>
    <s v="ORÇAMENTO"/>
    <x v="1"/>
    <x v="0"/>
    <x v="15"/>
    <x v="15"/>
    <x v="23"/>
    <x v="23"/>
  </r>
  <r>
    <x v="5"/>
    <s v=" ORÇAMENTO"/>
    <x v="13"/>
    <d v="2024-10-01T00:00:00"/>
    <d v="2024-10-01T00:00:00"/>
    <s v="Orçamento"/>
    <s v="1 | 1"/>
    <x v="8"/>
    <x v="0"/>
    <n v="126698.49"/>
    <x v="136"/>
    <x v="134"/>
    <s v="2727"/>
    <x v="0"/>
    <x v="3"/>
    <x v="1"/>
    <n v="2001"/>
    <x v="0"/>
    <n v="2001"/>
    <s v="ORÇAMENTO"/>
    <x v="1"/>
    <x v="0"/>
    <x v="15"/>
    <x v="15"/>
    <x v="23"/>
    <x v="23"/>
  </r>
  <r>
    <x v="5"/>
    <s v=" ORÇAMENTO"/>
    <x v="13"/>
    <d v="2024-10-01T00:00:00"/>
    <d v="2024-10-01T00:00:00"/>
    <s v="Orçamento"/>
    <s v="1 | 1"/>
    <x v="8"/>
    <x v="0"/>
    <n v="140000"/>
    <x v="33"/>
    <x v="33"/>
    <s v="13750"/>
    <x v="19"/>
    <x v="3"/>
    <x v="1"/>
    <n v="9001"/>
    <x v="24"/>
    <n v="9001"/>
    <s v="ORÇAMENTO"/>
    <x v="1"/>
    <x v="0"/>
    <x v="10"/>
    <x v="10"/>
    <x v="16"/>
    <x v="16"/>
  </r>
  <r>
    <x v="5"/>
    <s v=" ORÇAMENTO"/>
    <x v="13"/>
    <d v="2024-10-01T00:00:00"/>
    <d v="2024-10-01T00:00:00"/>
    <s v="Orçamento"/>
    <s v="1 | 1"/>
    <x v="8"/>
    <x v="0"/>
    <n v="168135.12165040802"/>
    <x v="100"/>
    <x v="99"/>
    <s v="8576"/>
    <x v="6"/>
    <x v="3"/>
    <x v="1"/>
    <n v="6001"/>
    <x v="6"/>
    <n v="6001"/>
    <s v="ORÇAMENTO"/>
    <x v="1"/>
    <x v="0"/>
    <x v="2"/>
    <x v="2"/>
    <x v="15"/>
    <x v="15"/>
  </r>
  <r>
    <x v="5"/>
    <s v=" ORÇAMENTO"/>
    <x v="13"/>
    <d v="2024-10-01T00:00:00"/>
    <d v="2024-10-01T00:00:00"/>
    <s v="Orçamento"/>
    <s v="1 | 1"/>
    <x v="8"/>
    <x v="0"/>
    <n v="184017.90150824681"/>
    <x v="20"/>
    <x v="20"/>
    <s v="8431"/>
    <x v="6"/>
    <x v="3"/>
    <x v="1"/>
    <n v="6001"/>
    <x v="6"/>
    <n v="6001"/>
    <s v="ORÇAMENTO"/>
    <x v="1"/>
    <x v="0"/>
    <x v="2"/>
    <x v="2"/>
    <x v="2"/>
    <x v="2"/>
  </r>
  <r>
    <x v="5"/>
    <s v=" ORÇAMENTO"/>
    <x v="13"/>
    <d v="2024-10-01T00:00:00"/>
    <d v="2024-10-01T00:00:00"/>
    <s v="Orçamento"/>
    <s v="1 | 1"/>
    <x v="8"/>
    <x v="0"/>
    <n v="190388.69093169831"/>
    <x v="8"/>
    <x v="8"/>
    <s v="1795"/>
    <x v="0"/>
    <x v="3"/>
    <x v="1"/>
    <n v="2001"/>
    <x v="0"/>
    <n v="2001"/>
    <s v="ORÇAMENTO"/>
    <x v="1"/>
    <x v="0"/>
    <x v="4"/>
    <x v="4"/>
    <x v="5"/>
    <x v="5"/>
  </r>
  <r>
    <x v="5"/>
    <s v=" ORÇAMENTO"/>
    <x v="13"/>
    <d v="2024-10-01T00:00:00"/>
    <d v="2024-10-01T00:00:00"/>
    <s v="Orçamento"/>
    <s v="1 | 1"/>
    <x v="8"/>
    <x v="0"/>
    <n v="191667"/>
    <x v="123"/>
    <x v="121"/>
    <s v="2618"/>
    <x v="0"/>
    <x v="3"/>
    <x v="1"/>
    <n v="2001"/>
    <x v="0"/>
    <n v="2001"/>
    <s v="ORÇAMENTO"/>
    <x v="1"/>
    <x v="0"/>
    <x v="12"/>
    <x v="12"/>
    <x v="19"/>
    <x v="19"/>
  </r>
  <r>
    <x v="5"/>
    <s v=" ORÇAMENTO"/>
    <x v="13"/>
    <d v="2024-10-01T00:00:00"/>
    <d v="2024-10-01T00:00:00"/>
    <s v="Orçamento"/>
    <s v="1 | 1"/>
    <x v="8"/>
    <x v="0"/>
    <n v="193000"/>
    <x v="46"/>
    <x v="45"/>
    <s v="9567"/>
    <x v="10"/>
    <x v="3"/>
    <x v="1"/>
    <n v="7001"/>
    <x v="11"/>
    <n v="7001"/>
    <s v="ORÇAMENTO"/>
    <x v="0"/>
    <x v="0"/>
    <x v="9"/>
    <x v="9"/>
    <x v="12"/>
    <x v="12"/>
  </r>
  <r>
    <x v="5"/>
    <s v=" ORÇAMENTO"/>
    <x v="13"/>
    <d v="2024-10-01T00:00:00"/>
    <d v="2024-10-01T00:00:00"/>
    <s v="Orçamento"/>
    <s v="1 | 1"/>
    <x v="8"/>
    <x v="0"/>
    <n v="200000"/>
    <x v="117"/>
    <x v="115"/>
    <s v="9009"/>
    <x v="6"/>
    <x v="3"/>
    <x v="1"/>
    <n v="6002"/>
    <x v="9"/>
    <n v="6002"/>
    <s v="ORÇAMENTO"/>
    <x v="0"/>
    <x v="0"/>
    <x v="9"/>
    <x v="9"/>
    <x v="12"/>
    <x v="12"/>
  </r>
  <r>
    <x v="5"/>
    <s v=" ORÇAMENTO"/>
    <x v="13"/>
    <d v="2024-10-01T00:00:00"/>
    <d v="2024-10-01T00:00:00"/>
    <s v="Orçamento"/>
    <s v="1 | 1"/>
    <x v="8"/>
    <x v="0"/>
    <n v="247500.00000000003"/>
    <x v="33"/>
    <x v="33"/>
    <s v="13749"/>
    <x v="19"/>
    <x v="3"/>
    <x v="1"/>
    <n v="9001"/>
    <x v="24"/>
    <n v="9001"/>
    <s v="ORÇAMENTO"/>
    <x v="1"/>
    <x v="0"/>
    <x v="10"/>
    <x v="10"/>
    <x v="16"/>
    <x v="16"/>
  </r>
  <r>
    <x v="5"/>
    <s v=" ORÇAMENTO"/>
    <x v="13"/>
    <d v="2024-10-01T00:00:00"/>
    <d v="2024-10-01T00:00:00"/>
    <s v="Orçamento"/>
    <s v="1 | 1"/>
    <x v="8"/>
    <x v="0"/>
    <n v="330000"/>
    <x v="28"/>
    <x v="28"/>
    <s v="1318"/>
    <x v="0"/>
    <x v="3"/>
    <x v="1"/>
    <n v="2001"/>
    <x v="0"/>
    <n v="2001"/>
    <s v="ORÇAMENTO"/>
    <x v="0"/>
    <x v="0"/>
    <x v="9"/>
    <x v="9"/>
    <x v="14"/>
    <x v="14"/>
  </r>
  <r>
    <x v="5"/>
    <s v=" ORÇAMENTO"/>
    <x v="13"/>
    <d v="2024-10-01T00:00:00"/>
    <d v="2024-10-01T00:00:00"/>
    <s v="Orçamento"/>
    <s v="1 | 1"/>
    <x v="8"/>
    <x v="0"/>
    <n v="369381.73480159324"/>
    <x v="5"/>
    <x v="5"/>
    <s v="555"/>
    <x v="0"/>
    <x v="3"/>
    <x v="1"/>
    <n v="2001"/>
    <x v="0"/>
    <n v="2001"/>
    <s v="ORÇAMENTO"/>
    <x v="1"/>
    <x v="0"/>
    <x v="3"/>
    <x v="3"/>
    <x v="4"/>
    <x v="4"/>
  </r>
  <r>
    <x v="5"/>
    <s v=" ORÇAMENTO"/>
    <x v="13"/>
    <d v="2024-10-01T00:00:00"/>
    <d v="2024-10-01T00:00:00"/>
    <s v="Orçamento"/>
    <s v="1 | 1"/>
    <x v="8"/>
    <x v="0"/>
    <n v="395559.15"/>
    <x v="23"/>
    <x v="23"/>
    <s v="1188"/>
    <x v="0"/>
    <x v="3"/>
    <x v="1"/>
    <n v="2001"/>
    <x v="0"/>
    <n v="2001"/>
    <s v="ORÇAMENTO"/>
    <x v="0"/>
    <x v="0"/>
    <x v="9"/>
    <x v="9"/>
    <x v="12"/>
    <x v="12"/>
  </r>
  <r>
    <x v="5"/>
    <s v=" ORÇAMENTO"/>
    <x v="13"/>
    <d v="2024-10-01T00:00:00"/>
    <d v="2024-10-01T00:00:00"/>
    <s v="Orçamento"/>
    <s v="1 | 1"/>
    <x v="8"/>
    <x v="0"/>
    <n v="475559.93692646897"/>
    <x v="38"/>
    <x v="38"/>
    <s v="8194"/>
    <x v="6"/>
    <x v="3"/>
    <x v="1"/>
    <n v="6001"/>
    <x v="6"/>
    <n v="6001"/>
    <s v="ORÇAMENTO"/>
    <x v="1"/>
    <x v="0"/>
    <x v="2"/>
    <x v="2"/>
    <x v="13"/>
    <x v="13"/>
  </r>
  <r>
    <x v="5"/>
    <s v=" ORÇAMENTO"/>
    <x v="13"/>
    <d v="2024-10-01T00:00:00"/>
    <d v="2024-10-01T00:00:00"/>
    <s v="Orçamento"/>
    <s v="1 | 1"/>
    <x v="8"/>
    <x v="0"/>
    <n v="506002.37644053879"/>
    <x v="11"/>
    <x v="11"/>
    <s v="463"/>
    <x v="0"/>
    <x v="3"/>
    <x v="1"/>
    <n v="2001"/>
    <x v="0"/>
    <n v="2001"/>
    <s v="ORÇAMENTO"/>
    <x v="1"/>
    <x v="0"/>
    <x v="3"/>
    <x v="3"/>
    <x v="4"/>
    <x v="4"/>
  </r>
  <r>
    <x v="5"/>
    <s v=" ORÇAMENTO"/>
    <x v="13"/>
    <d v="2024-10-01T00:00:00"/>
    <d v="2024-10-01T00:00:00"/>
    <s v="Orçamento"/>
    <s v="1 | 1"/>
    <x v="8"/>
    <x v="0"/>
    <n v="600000"/>
    <x v="123"/>
    <x v="121"/>
    <s v="2617"/>
    <x v="0"/>
    <x v="3"/>
    <x v="1"/>
    <n v="2001"/>
    <x v="0"/>
    <n v="2001"/>
    <s v="ORÇAMENTO"/>
    <x v="1"/>
    <x v="0"/>
    <x v="12"/>
    <x v="12"/>
    <x v="19"/>
    <x v="19"/>
  </r>
  <r>
    <x v="5"/>
    <s v=" ORÇAMENTO"/>
    <x v="13"/>
    <d v="2024-10-01T00:00:00"/>
    <d v="2024-10-01T00:00:00"/>
    <s v="Orçamento"/>
    <s v="1 | 1"/>
    <x v="8"/>
    <x v="0"/>
    <n v="675154.30958961917"/>
    <x v="117"/>
    <x v="115"/>
    <s v="9008"/>
    <x v="6"/>
    <x v="3"/>
    <x v="1"/>
    <n v="6002"/>
    <x v="9"/>
    <n v="6002"/>
    <s v="ORÇAMENTO"/>
    <x v="0"/>
    <x v="0"/>
    <x v="9"/>
    <x v="9"/>
    <x v="12"/>
    <x v="12"/>
  </r>
  <r>
    <x v="5"/>
    <s v=" ORÇAMENTO"/>
    <x v="13"/>
    <d v="2024-10-01T00:00:00"/>
    <d v="2024-10-01T00:00:00"/>
    <s v="Orçamento"/>
    <s v="1 | 1"/>
    <x v="8"/>
    <x v="0"/>
    <n v="1064995.2122747626"/>
    <x v="28"/>
    <x v="28"/>
    <s v="1317"/>
    <x v="0"/>
    <x v="3"/>
    <x v="1"/>
    <n v="2001"/>
    <x v="0"/>
    <n v="2001"/>
    <s v="ORÇAMENTO"/>
    <x v="0"/>
    <x v="0"/>
    <x v="9"/>
    <x v="9"/>
    <x v="14"/>
    <x v="14"/>
  </r>
  <r>
    <x v="5"/>
    <s v=" ORÇAMENTO"/>
    <x v="14"/>
    <d v="2024-11-01T00:00:00"/>
    <d v="2024-11-01T00:00:00"/>
    <s v="Orçamento"/>
    <s v="1 | 1"/>
    <x v="8"/>
    <x v="0"/>
    <n v="-10221248.004098881"/>
    <x v="50"/>
    <x v="49"/>
    <s v="405"/>
    <x v="0"/>
    <x v="3"/>
    <x v="1"/>
    <n v="2001"/>
    <x v="0"/>
    <n v="2001"/>
    <s v="ORÇAMENTO"/>
    <x v="1"/>
    <x v="0"/>
    <x v="8"/>
    <x v="8"/>
    <x v="11"/>
    <x v="11"/>
  </r>
  <r>
    <x v="5"/>
    <s v=" ORÇAMENTO"/>
    <x v="14"/>
    <d v="2024-11-01T00:00:00"/>
    <d v="2024-11-01T00:00:00"/>
    <s v="Orçamento"/>
    <s v="1 | 1"/>
    <x v="8"/>
    <x v="0"/>
    <n v="-2148568.832827399"/>
    <x v="50"/>
    <x v="49"/>
    <s v="404"/>
    <x v="0"/>
    <x v="3"/>
    <x v="1"/>
    <n v="2001"/>
    <x v="0"/>
    <n v="2001"/>
    <s v="ORÇAMENTO"/>
    <x v="1"/>
    <x v="0"/>
    <x v="8"/>
    <x v="8"/>
    <x v="11"/>
    <x v="11"/>
  </r>
  <r>
    <x v="5"/>
    <s v=" ORÇAMENTO"/>
    <x v="14"/>
    <d v="2024-11-01T00:00:00"/>
    <d v="2024-11-01T00:00:00"/>
    <s v="Orçamento"/>
    <s v="1 | 1"/>
    <x v="8"/>
    <x v="0"/>
    <n v="-360580.52770567947"/>
    <x v="50"/>
    <x v="49"/>
    <s v="403"/>
    <x v="0"/>
    <x v="3"/>
    <x v="1"/>
    <n v="2001"/>
    <x v="0"/>
    <n v="2001"/>
    <s v="ORÇAMENTO"/>
    <x v="1"/>
    <x v="0"/>
    <x v="8"/>
    <x v="8"/>
    <x v="11"/>
    <x v="11"/>
  </r>
  <r>
    <x v="5"/>
    <s v=" ORÇAMENTO"/>
    <x v="14"/>
    <d v="2024-11-01T00:00:00"/>
    <d v="2024-11-01T00:00:00"/>
    <s v="Orçamento"/>
    <s v="1 | 1"/>
    <x v="8"/>
    <x v="0"/>
    <n v="-100000"/>
    <x v="50"/>
    <x v="49"/>
    <s v="402"/>
    <x v="0"/>
    <x v="3"/>
    <x v="1"/>
    <n v="2001"/>
    <x v="0"/>
    <n v="2001"/>
    <s v="ORÇAMENTO"/>
    <x v="1"/>
    <x v="0"/>
    <x v="8"/>
    <x v="8"/>
    <x v="11"/>
    <x v="11"/>
  </r>
  <r>
    <x v="5"/>
    <s v=" ORÇAMENTO"/>
    <x v="14"/>
    <d v="2024-11-01T00:00:00"/>
    <d v="2024-11-01T00:00:00"/>
    <s v="Orçamento"/>
    <s v="1 | 1"/>
    <x v="8"/>
    <x v="0"/>
    <n v="-34070.826680329606"/>
    <x v="50"/>
    <x v="49"/>
    <s v="401"/>
    <x v="0"/>
    <x v="3"/>
    <x v="1"/>
    <n v="2001"/>
    <x v="0"/>
    <n v="2001"/>
    <s v="ORÇAMENTO"/>
    <x v="1"/>
    <x v="0"/>
    <x v="8"/>
    <x v="8"/>
    <x v="11"/>
    <x v="11"/>
  </r>
  <r>
    <x v="5"/>
    <s v=" ORÇAMENTO"/>
    <x v="14"/>
    <d v="2024-11-01T00:00:00"/>
    <d v="2024-11-01T00:00:00"/>
    <s v="Orçamento"/>
    <s v="1 | 1"/>
    <x v="8"/>
    <x v="0"/>
    <n v="-10000"/>
    <x v="18"/>
    <x v="18"/>
    <s v="436"/>
    <x v="0"/>
    <x v="3"/>
    <x v="1"/>
    <n v="2001"/>
    <x v="0"/>
    <n v="2001"/>
    <s v="ORÇAMENTO"/>
    <x v="1"/>
    <x v="0"/>
    <x v="8"/>
    <x v="8"/>
    <x v="11"/>
    <x v="11"/>
  </r>
  <r>
    <x v="5"/>
    <s v=" ORÇAMENTO"/>
    <x v="14"/>
    <d v="2024-11-01T00:00:00"/>
    <d v="2024-11-01T00:00:00"/>
    <s v="Orçamento"/>
    <s v="1 | 1"/>
    <x v="8"/>
    <x v="0"/>
    <n v="-7161.8961094246633"/>
    <x v="50"/>
    <x v="49"/>
    <s v="400"/>
    <x v="0"/>
    <x v="3"/>
    <x v="1"/>
    <n v="2001"/>
    <x v="0"/>
    <n v="2001"/>
    <s v="ORÇAMENTO"/>
    <x v="1"/>
    <x v="0"/>
    <x v="8"/>
    <x v="8"/>
    <x v="11"/>
    <x v="11"/>
  </r>
  <r>
    <x v="5"/>
    <s v=" ORÇAMENTO"/>
    <x v="14"/>
    <d v="2024-11-01T00:00:00"/>
    <d v="2024-11-01T00:00:00"/>
    <s v="Orçamento"/>
    <s v="1 | 1"/>
    <x v="8"/>
    <x v="0"/>
    <n v="-2000"/>
    <x v="60"/>
    <x v="59"/>
    <s v="1636"/>
    <x v="0"/>
    <x v="3"/>
    <x v="1"/>
    <n v="2001"/>
    <x v="0"/>
    <n v="2001"/>
    <s v="ORÇAMENTO"/>
    <x v="1"/>
    <x v="0"/>
    <x v="0"/>
    <x v="0"/>
    <x v="3"/>
    <x v="3"/>
  </r>
  <r>
    <x v="5"/>
    <s v=" ORÇAMENTO"/>
    <x v="14"/>
    <d v="2024-11-01T00:00:00"/>
    <d v="2024-11-01T00:00:00"/>
    <s v="Orçamento"/>
    <s v="1 | 1"/>
    <x v="8"/>
    <x v="0"/>
    <n v="0"/>
    <x v="72"/>
    <x v="71"/>
    <s v="3409"/>
    <x v="11"/>
    <x v="3"/>
    <x v="1"/>
    <n v="3003"/>
    <x v="12"/>
    <n v="3003"/>
    <s v="ORÇAMENTO"/>
    <x v="1"/>
    <x v="0"/>
    <x v="2"/>
    <x v="2"/>
    <x v="15"/>
    <x v="15"/>
  </r>
  <r>
    <x v="5"/>
    <s v=" ORÇAMENTO"/>
    <x v="14"/>
    <d v="2024-11-01T00:00:00"/>
    <d v="2024-11-01T00:00:00"/>
    <s v="Orçamento"/>
    <s v="1 | 1"/>
    <x v="8"/>
    <x v="0"/>
    <n v="0"/>
    <x v="100"/>
    <x v="99"/>
    <s v="7204"/>
    <x v="13"/>
    <x v="3"/>
    <x v="1"/>
    <n v="5001"/>
    <x v="16"/>
    <n v="5001"/>
    <s v="ORÇAMENTO"/>
    <x v="1"/>
    <x v="0"/>
    <x v="2"/>
    <x v="2"/>
    <x v="15"/>
    <x v="15"/>
  </r>
  <r>
    <x v="5"/>
    <s v=" ORÇAMENTO"/>
    <x v="14"/>
    <d v="2024-11-01T00:00:00"/>
    <d v="2024-11-01T00:00:00"/>
    <s v="Orçamento"/>
    <s v="1 | 1"/>
    <x v="8"/>
    <x v="0"/>
    <n v="0"/>
    <x v="100"/>
    <x v="99"/>
    <s v="947"/>
    <x v="0"/>
    <x v="3"/>
    <x v="1"/>
    <n v="2001"/>
    <x v="0"/>
    <n v="2001"/>
    <s v="ORÇAMENTO"/>
    <x v="1"/>
    <x v="0"/>
    <x v="2"/>
    <x v="2"/>
    <x v="15"/>
    <x v="15"/>
  </r>
  <r>
    <x v="5"/>
    <s v=" ORÇAMENTO"/>
    <x v="14"/>
    <d v="2024-11-01T00:00:00"/>
    <d v="2024-11-01T00:00:00"/>
    <s v="Orçamento"/>
    <s v="1 | 1"/>
    <x v="8"/>
    <x v="0"/>
    <n v="0"/>
    <x v="106"/>
    <x v="105"/>
    <s v="12200"/>
    <x v="21"/>
    <x v="3"/>
    <x v="1"/>
    <n v="8003"/>
    <x v="28"/>
    <n v="8003"/>
    <s v="ORÇAMENTO"/>
    <x v="0"/>
    <x v="0"/>
    <x v="2"/>
    <x v="2"/>
    <x v="15"/>
    <x v="15"/>
  </r>
  <r>
    <x v="5"/>
    <s v=" ORÇAMENTO"/>
    <x v="14"/>
    <d v="2024-11-01T00:00:00"/>
    <d v="2024-11-01T00:00:00"/>
    <s v="Orçamento"/>
    <s v="1 | 1"/>
    <x v="8"/>
    <x v="0"/>
    <n v="0"/>
    <x v="106"/>
    <x v="105"/>
    <s v="12202"/>
    <x v="21"/>
    <x v="3"/>
    <x v="1"/>
    <n v="8003"/>
    <x v="28"/>
    <n v="8003"/>
    <s v="ORÇAMENTO"/>
    <x v="0"/>
    <x v="0"/>
    <x v="2"/>
    <x v="2"/>
    <x v="15"/>
    <x v="15"/>
  </r>
  <r>
    <x v="5"/>
    <s v=" ORÇAMENTO"/>
    <x v="14"/>
    <d v="2024-11-01T00:00:00"/>
    <d v="2024-11-01T00:00:00"/>
    <s v="Orçamento"/>
    <s v="1 | 1"/>
    <x v="8"/>
    <x v="0"/>
    <n v="0"/>
    <x v="106"/>
    <x v="105"/>
    <s v="12203"/>
    <x v="21"/>
    <x v="3"/>
    <x v="1"/>
    <n v="8003"/>
    <x v="28"/>
    <n v="8003"/>
    <s v="ORÇAMENTO"/>
    <x v="0"/>
    <x v="0"/>
    <x v="2"/>
    <x v="2"/>
    <x v="15"/>
    <x v="15"/>
  </r>
  <r>
    <x v="5"/>
    <s v=" ORÇAMENTO"/>
    <x v="14"/>
    <d v="2024-11-01T00:00:00"/>
    <d v="2024-11-01T00:00:00"/>
    <s v="Orçamento"/>
    <s v="1 | 1"/>
    <x v="8"/>
    <x v="0"/>
    <n v="0"/>
    <x v="106"/>
    <x v="105"/>
    <s v="12204"/>
    <x v="21"/>
    <x v="3"/>
    <x v="1"/>
    <n v="8003"/>
    <x v="28"/>
    <n v="8003"/>
    <s v="ORÇAMENTO"/>
    <x v="0"/>
    <x v="0"/>
    <x v="2"/>
    <x v="2"/>
    <x v="15"/>
    <x v="15"/>
  </r>
  <r>
    <x v="5"/>
    <s v=" ORÇAMENTO"/>
    <x v="14"/>
    <d v="2024-11-01T00:00:00"/>
    <d v="2024-11-01T00:00:00"/>
    <s v="Orçamento"/>
    <s v="1 | 1"/>
    <x v="8"/>
    <x v="0"/>
    <n v="0"/>
    <x v="106"/>
    <x v="105"/>
    <s v="3248"/>
    <x v="16"/>
    <x v="3"/>
    <x v="1"/>
    <n v="3002"/>
    <x v="19"/>
    <n v="3002"/>
    <s v="ORÇAMENTO"/>
    <x v="0"/>
    <x v="0"/>
    <x v="2"/>
    <x v="2"/>
    <x v="15"/>
    <x v="15"/>
  </r>
  <r>
    <x v="5"/>
    <s v=" ORÇAMENTO"/>
    <x v="14"/>
    <d v="2024-11-01T00:00:00"/>
    <d v="2024-11-01T00:00:00"/>
    <s v="Orçamento"/>
    <s v="1 | 1"/>
    <x v="8"/>
    <x v="0"/>
    <n v="0"/>
    <x v="106"/>
    <x v="105"/>
    <s v="4867"/>
    <x v="7"/>
    <x v="3"/>
    <x v="1"/>
    <n v="3008"/>
    <x v="26"/>
    <n v="3008"/>
    <s v="ORÇAMENTO"/>
    <x v="0"/>
    <x v="0"/>
    <x v="2"/>
    <x v="2"/>
    <x v="15"/>
    <x v="15"/>
  </r>
  <r>
    <x v="5"/>
    <s v=" ORÇAMENTO"/>
    <x v="14"/>
    <d v="2024-11-01T00:00:00"/>
    <d v="2024-11-01T00:00:00"/>
    <s v="Orçamento"/>
    <s v="1 | 1"/>
    <x v="8"/>
    <x v="0"/>
    <n v="0"/>
    <x v="106"/>
    <x v="105"/>
    <s v="5078"/>
    <x v="17"/>
    <x v="3"/>
    <x v="1"/>
    <n v="4001"/>
    <x v="20"/>
    <n v="4001"/>
    <s v="ORÇAMENTO"/>
    <x v="0"/>
    <x v="0"/>
    <x v="2"/>
    <x v="2"/>
    <x v="15"/>
    <x v="15"/>
  </r>
  <r>
    <x v="5"/>
    <s v=" ORÇAMENTO"/>
    <x v="14"/>
    <d v="2024-11-01T00:00:00"/>
    <d v="2024-11-01T00:00:00"/>
    <s v="Orçamento"/>
    <s v="1 | 1"/>
    <x v="8"/>
    <x v="0"/>
    <n v="0"/>
    <x v="106"/>
    <x v="105"/>
    <s v="5079"/>
    <x v="17"/>
    <x v="3"/>
    <x v="1"/>
    <n v="4001"/>
    <x v="20"/>
    <n v="4001"/>
    <s v="ORÇAMENTO"/>
    <x v="0"/>
    <x v="0"/>
    <x v="2"/>
    <x v="2"/>
    <x v="15"/>
    <x v="15"/>
  </r>
  <r>
    <x v="5"/>
    <s v=" ORÇAMENTO"/>
    <x v="14"/>
    <d v="2024-11-01T00:00:00"/>
    <d v="2024-11-01T00:00:00"/>
    <s v="Orçamento"/>
    <s v="1 | 1"/>
    <x v="8"/>
    <x v="0"/>
    <n v="0"/>
    <x v="106"/>
    <x v="105"/>
    <s v="8980"/>
    <x v="6"/>
    <x v="3"/>
    <x v="1"/>
    <n v="6002"/>
    <x v="9"/>
    <n v="6002"/>
    <s v="ORÇAMENTO"/>
    <x v="0"/>
    <x v="0"/>
    <x v="2"/>
    <x v="2"/>
    <x v="15"/>
    <x v="15"/>
  </r>
  <r>
    <x v="5"/>
    <s v=" ORÇAMENTO"/>
    <x v="14"/>
    <d v="2024-11-01T00:00:00"/>
    <d v="2024-11-01T00:00:00"/>
    <s v="Orçamento"/>
    <s v="1 | 1"/>
    <x v="8"/>
    <x v="0"/>
    <n v="0"/>
    <x v="115"/>
    <x v="113"/>
    <s v="9081"/>
    <x v="6"/>
    <x v="3"/>
    <x v="1"/>
    <n v="6002"/>
    <x v="9"/>
    <n v="6002"/>
    <s v="ORÇAMENTO"/>
    <x v="0"/>
    <x v="0"/>
    <x v="9"/>
    <x v="9"/>
    <x v="12"/>
    <x v="12"/>
  </r>
  <r>
    <x v="5"/>
    <s v=" ORÇAMENTO"/>
    <x v="14"/>
    <d v="2024-11-01T00:00:00"/>
    <d v="2024-11-01T00:00:00"/>
    <s v="Orçamento"/>
    <s v="1 | 1"/>
    <x v="8"/>
    <x v="0"/>
    <n v="0"/>
    <x v="115"/>
    <x v="113"/>
    <s v="9083"/>
    <x v="6"/>
    <x v="3"/>
    <x v="1"/>
    <n v="6002"/>
    <x v="9"/>
    <n v="6002"/>
    <s v="ORÇAMENTO"/>
    <x v="0"/>
    <x v="0"/>
    <x v="9"/>
    <x v="9"/>
    <x v="12"/>
    <x v="12"/>
  </r>
  <r>
    <x v="5"/>
    <s v=" ORÇAMENTO"/>
    <x v="14"/>
    <d v="2024-11-01T00:00:00"/>
    <d v="2024-11-01T00:00:00"/>
    <s v="Orçamento"/>
    <s v="1 | 1"/>
    <x v="8"/>
    <x v="0"/>
    <n v="0"/>
    <x v="62"/>
    <x v="61"/>
    <s v="8665"/>
    <x v="6"/>
    <x v="3"/>
    <x v="1"/>
    <n v="6001"/>
    <x v="6"/>
    <n v="6001"/>
    <s v="ORÇAMENTO"/>
    <x v="0"/>
    <x v="0"/>
    <x v="9"/>
    <x v="9"/>
    <x v="12"/>
    <x v="12"/>
  </r>
  <r>
    <x v="5"/>
    <s v=" ORÇAMENTO"/>
    <x v="14"/>
    <d v="2024-11-01T00:00:00"/>
    <d v="2024-11-01T00:00:00"/>
    <s v="Orçamento"/>
    <s v="1 | 1"/>
    <x v="8"/>
    <x v="0"/>
    <n v="0"/>
    <x v="62"/>
    <x v="61"/>
    <s v="8666"/>
    <x v="6"/>
    <x v="3"/>
    <x v="1"/>
    <n v="6001"/>
    <x v="6"/>
    <n v="6001"/>
    <s v="ORÇAMENTO"/>
    <x v="0"/>
    <x v="0"/>
    <x v="9"/>
    <x v="9"/>
    <x v="12"/>
    <x v="12"/>
  </r>
  <r>
    <x v="5"/>
    <s v=" ORÇAMENTO"/>
    <x v="14"/>
    <d v="2024-11-01T00:00:00"/>
    <d v="2024-11-01T00:00:00"/>
    <s v="Orçamento"/>
    <s v="1 | 1"/>
    <x v="8"/>
    <x v="0"/>
    <n v="0"/>
    <x v="62"/>
    <x v="61"/>
    <s v="8667"/>
    <x v="6"/>
    <x v="3"/>
    <x v="1"/>
    <n v="6001"/>
    <x v="6"/>
    <n v="6001"/>
    <s v="ORÇAMENTO"/>
    <x v="0"/>
    <x v="0"/>
    <x v="9"/>
    <x v="9"/>
    <x v="12"/>
    <x v="12"/>
  </r>
  <r>
    <x v="5"/>
    <s v=" ORÇAMENTO"/>
    <x v="14"/>
    <d v="2024-11-01T00:00:00"/>
    <d v="2024-11-01T00:00:00"/>
    <s v="Orçamento"/>
    <s v="1 | 1"/>
    <x v="8"/>
    <x v="0"/>
    <n v="0"/>
    <x v="46"/>
    <x v="45"/>
    <s v="10241"/>
    <x v="2"/>
    <x v="3"/>
    <x v="1"/>
    <n v="7002"/>
    <x v="33"/>
    <n v="7002"/>
    <s v="ORÇAMENTO"/>
    <x v="0"/>
    <x v="0"/>
    <x v="9"/>
    <x v="9"/>
    <x v="12"/>
    <x v="12"/>
  </r>
  <r>
    <x v="5"/>
    <s v=" ORÇAMENTO"/>
    <x v="14"/>
    <d v="2024-11-01T00:00:00"/>
    <d v="2024-11-01T00:00:00"/>
    <s v="Orçamento"/>
    <s v="1 | 1"/>
    <x v="8"/>
    <x v="0"/>
    <n v="0"/>
    <x v="76"/>
    <x v="75"/>
    <s v="9645"/>
    <x v="10"/>
    <x v="3"/>
    <x v="1"/>
    <n v="7001"/>
    <x v="11"/>
    <n v="7001"/>
    <s v="ORÇAMENTO"/>
    <x v="0"/>
    <x v="0"/>
    <x v="9"/>
    <x v="9"/>
    <x v="12"/>
    <x v="12"/>
  </r>
  <r>
    <x v="5"/>
    <s v=" ORÇAMENTO"/>
    <x v="14"/>
    <d v="2024-11-01T00:00:00"/>
    <d v="2024-11-01T00:00:00"/>
    <s v="Orçamento"/>
    <s v="1 | 1"/>
    <x v="8"/>
    <x v="0"/>
    <n v="0"/>
    <x v="76"/>
    <x v="75"/>
    <s v="9646"/>
    <x v="10"/>
    <x v="3"/>
    <x v="1"/>
    <n v="7001"/>
    <x v="11"/>
    <n v="7001"/>
    <s v="ORÇAMENTO"/>
    <x v="0"/>
    <x v="0"/>
    <x v="9"/>
    <x v="9"/>
    <x v="12"/>
    <x v="12"/>
  </r>
  <r>
    <x v="5"/>
    <s v=" ORÇAMENTO"/>
    <x v="14"/>
    <d v="2024-11-01T00:00:00"/>
    <d v="2024-11-01T00:00:00"/>
    <s v="Orçamento"/>
    <s v="1 | 1"/>
    <x v="8"/>
    <x v="0"/>
    <n v="0"/>
    <x v="76"/>
    <x v="75"/>
    <s v="9647"/>
    <x v="10"/>
    <x v="3"/>
    <x v="1"/>
    <n v="7001"/>
    <x v="11"/>
    <n v="7001"/>
    <s v="ORÇAMENTO"/>
    <x v="0"/>
    <x v="0"/>
    <x v="9"/>
    <x v="9"/>
    <x v="12"/>
    <x v="12"/>
  </r>
  <r>
    <x v="5"/>
    <s v=" ORÇAMENTO"/>
    <x v="14"/>
    <d v="2024-11-01T00:00:00"/>
    <d v="2024-11-01T00:00:00"/>
    <s v="Orçamento"/>
    <s v="1 | 1"/>
    <x v="8"/>
    <x v="0"/>
    <n v="0"/>
    <x v="131"/>
    <x v="129"/>
    <s v="10449"/>
    <x v="10"/>
    <x v="3"/>
    <x v="1"/>
    <n v="7003"/>
    <x v="14"/>
    <n v="7003"/>
    <s v="ORÇAMENTO"/>
    <x v="0"/>
    <x v="0"/>
    <x v="9"/>
    <x v="9"/>
    <x v="12"/>
    <x v="12"/>
  </r>
  <r>
    <x v="5"/>
    <s v=" ORÇAMENTO"/>
    <x v="14"/>
    <d v="2024-11-01T00:00:00"/>
    <d v="2024-11-01T00:00:00"/>
    <s v="Orçamento"/>
    <s v="1 | 1"/>
    <x v="8"/>
    <x v="0"/>
    <n v="0"/>
    <x v="131"/>
    <x v="129"/>
    <s v="10450"/>
    <x v="10"/>
    <x v="3"/>
    <x v="1"/>
    <n v="7003"/>
    <x v="14"/>
    <n v="7003"/>
    <s v="ORÇAMENTO"/>
    <x v="0"/>
    <x v="0"/>
    <x v="9"/>
    <x v="9"/>
    <x v="12"/>
    <x v="12"/>
  </r>
  <r>
    <x v="5"/>
    <s v=" ORÇAMENTO"/>
    <x v="14"/>
    <d v="2024-11-01T00:00:00"/>
    <d v="2024-11-01T00:00:00"/>
    <s v="Orçamento"/>
    <s v="1 | 1"/>
    <x v="8"/>
    <x v="0"/>
    <n v="0"/>
    <x v="92"/>
    <x v="91"/>
    <s v="9764"/>
    <x v="10"/>
    <x v="3"/>
    <x v="1"/>
    <n v="7001"/>
    <x v="11"/>
    <n v="7001"/>
    <s v="ORÇAMENTO"/>
    <x v="0"/>
    <x v="0"/>
    <x v="9"/>
    <x v="9"/>
    <x v="12"/>
    <x v="12"/>
  </r>
  <r>
    <x v="5"/>
    <s v=" ORÇAMENTO"/>
    <x v="14"/>
    <d v="2024-11-01T00:00:00"/>
    <d v="2024-11-01T00:00:00"/>
    <s v="Orçamento"/>
    <s v="1 | 1"/>
    <x v="8"/>
    <x v="0"/>
    <n v="0"/>
    <x v="92"/>
    <x v="91"/>
    <s v="9765"/>
    <x v="10"/>
    <x v="3"/>
    <x v="1"/>
    <n v="7001"/>
    <x v="11"/>
    <n v="7001"/>
    <s v="ORÇAMENTO"/>
    <x v="0"/>
    <x v="0"/>
    <x v="9"/>
    <x v="9"/>
    <x v="12"/>
    <x v="12"/>
  </r>
  <r>
    <x v="5"/>
    <s v=" ORÇAMENTO"/>
    <x v="14"/>
    <d v="2024-11-01T00:00:00"/>
    <d v="2024-11-01T00:00:00"/>
    <s v="Orçamento"/>
    <s v="1 | 1"/>
    <x v="8"/>
    <x v="0"/>
    <n v="0"/>
    <x v="147"/>
    <x v="145"/>
    <s v="9802"/>
    <x v="10"/>
    <x v="3"/>
    <x v="1"/>
    <n v="7001"/>
    <x v="11"/>
    <n v="7001"/>
    <s v="ORÇAMENTO"/>
    <x v="0"/>
    <x v="0"/>
    <x v="9"/>
    <x v="9"/>
    <x v="12"/>
    <x v="12"/>
  </r>
  <r>
    <x v="5"/>
    <s v=" ORÇAMENTO"/>
    <x v="14"/>
    <d v="2024-11-01T00:00:00"/>
    <d v="2024-11-01T00:00:00"/>
    <s v="Orçamento"/>
    <s v="1 | 1"/>
    <x v="8"/>
    <x v="0"/>
    <n v="0"/>
    <x v="120"/>
    <x v="118"/>
    <s v="5823"/>
    <x v="12"/>
    <x v="3"/>
    <x v="1"/>
    <n v="4003"/>
    <x v="13"/>
    <n v="4003"/>
    <s v="ORÇAMENTO"/>
    <x v="0"/>
    <x v="0"/>
    <x v="9"/>
    <x v="9"/>
    <x v="22"/>
    <x v="22"/>
  </r>
  <r>
    <x v="5"/>
    <s v=" ORÇAMENTO"/>
    <x v="14"/>
    <d v="2024-11-01T00:00:00"/>
    <d v="2024-11-01T00:00:00"/>
    <s v="Orçamento"/>
    <s v="1 | 1"/>
    <x v="8"/>
    <x v="0"/>
    <n v="0"/>
    <x v="120"/>
    <x v="118"/>
    <s v="5824"/>
    <x v="12"/>
    <x v="3"/>
    <x v="1"/>
    <n v="4003"/>
    <x v="13"/>
    <n v="4003"/>
    <s v="ORÇAMENTO"/>
    <x v="0"/>
    <x v="0"/>
    <x v="9"/>
    <x v="9"/>
    <x v="22"/>
    <x v="22"/>
  </r>
  <r>
    <x v="5"/>
    <s v=" ORÇAMENTO"/>
    <x v="14"/>
    <d v="2024-11-01T00:00:00"/>
    <d v="2024-11-01T00:00:00"/>
    <s v="Orçamento"/>
    <s v="1 | 1"/>
    <x v="8"/>
    <x v="0"/>
    <n v="0"/>
    <x v="119"/>
    <x v="117"/>
    <s v="10649"/>
    <x v="3"/>
    <x v="3"/>
    <x v="1"/>
    <n v="7004"/>
    <x v="3"/>
    <n v="7004"/>
    <s v="ORÇAMENTO"/>
    <x v="0"/>
    <x v="0"/>
    <x v="9"/>
    <x v="9"/>
    <x v="22"/>
    <x v="22"/>
  </r>
  <r>
    <x v="5"/>
    <s v=" ORÇAMENTO"/>
    <x v="14"/>
    <d v="2024-11-01T00:00:00"/>
    <d v="2024-11-01T00:00:00"/>
    <s v="Orçamento"/>
    <s v="1 | 1"/>
    <x v="8"/>
    <x v="0"/>
    <n v="0"/>
    <x v="155"/>
    <x v="152"/>
    <s v="10669"/>
    <x v="3"/>
    <x v="3"/>
    <x v="1"/>
    <n v="7004"/>
    <x v="3"/>
    <n v="7004"/>
    <s v="ORÇAMENTO"/>
    <x v="0"/>
    <x v="0"/>
    <x v="9"/>
    <x v="9"/>
    <x v="22"/>
    <x v="22"/>
  </r>
  <r>
    <x v="5"/>
    <s v=" ORÇAMENTO"/>
    <x v="14"/>
    <d v="2024-11-01T00:00:00"/>
    <d v="2024-11-01T00:00:00"/>
    <s v="Orçamento"/>
    <s v="1 | 1"/>
    <x v="8"/>
    <x v="0"/>
    <n v="0"/>
    <x v="141"/>
    <x v="139"/>
    <s v="10689"/>
    <x v="3"/>
    <x v="3"/>
    <x v="1"/>
    <n v="7004"/>
    <x v="3"/>
    <n v="7004"/>
    <s v="ORÇAMENTO"/>
    <x v="0"/>
    <x v="0"/>
    <x v="9"/>
    <x v="9"/>
    <x v="22"/>
    <x v="22"/>
  </r>
  <r>
    <x v="5"/>
    <s v=" ORÇAMENTO"/>
    <x v="14"/>
    <d v="2024-11-01T00:00:00"/>
    <d v="2024-11-01T00:00:00"/>
    <s v="Orçamento"/>
    <s v="1 | 1"/>
    <x v="8"/>
    <x v="0"/>
    <n v="0"/>
    <x v="118"/>
    <x v="116"/>
    <s v="8107"/>
    <x v="2"/>
    <x v="3"/>
    <x v="1"/>
    <n v="5005"/>
    <x v="32"/>
    <n v="5005"/>
    <s v="ORÇAMENTO"/>
    <x v="0"/>
    <x v="0"/>
    <x v="9"/>
    <x v="9"/>
    <x v="18"/>
    <x v="18"/>
  </r>
  <r>
    <x v="5"/>
    <s v=" ORÇAMENTO"/>
    <x v="14"/>
    <d v="2024-11-01T00:00:00"/>
    <d v="2024-11-01T00:00:00"/>
    <s v="Orçamento"/>
    <s v="1 | 1"/>
    <x v="8"/>
    <x v="0"/>
    <n v="0"/>
    <x v="118"/>
    <x v="116"/>
    <s v="8108"/>
    <x v="2"/>
    <x v="3"/>
    <x v="1"/>
    <n v="5005"/>
    <x v="32"/>
    <n v="5005"/>
    <s v="ORÇAMENTO"/>
    <x v="0"/>
    <x v="0"/>
    <x v="9"/>
    <x v="9"/>
    <x v="18"/>
    <x v="18"/>
  </r>
  <r>
    <x v="5"/>
    <s v=" ORÇAMENTO"/>
    <x v="14"/>
    <d v="2024-11-01T00:00:00"/>
    <d v="2024-11-01T00:00:00"/>
    <s v="Orçamento"/>
    <s v="1 | 1"/>
    <x v="8"/>
    <x v="0"/>
    <n v="0"/>
    <x v="138"/>
    <x v="136"/>
    <s v="7806"/>
    <x v="2"/>
    <x v="3"/>
    <x v="1"/>
    <n v="5003"/>
    <x v="31"/>
    <n v="5003"/>
    <s v="ORÇAMENTO"/>
    <x v="0"/>
    <x v="0"/>
    <x v="9"/>
    <x v="9"/>
    <x v="18"/>
    <x v="18"/>
  </r>
  <r>
    <x v="5"/>
    <s v=" ORÇAMENTO"/>
    <x v="14"/>
    <d v="2024-11-01T00:00:00"/>
    <d v="2024-11-01T00:00:00"/>
    <s v="Orçamento"/>
    <s v="1 | 1"/>
    <x v="8"/>
    <x v="0"/>
    <n v="0"/>
    <x v="138"/>
    <x v="136"/>
    <s v="7807"/>
    <x v="2"/>
    <x v="3"/>
    <x v="1"/>
    <n v="5003"/>
    <x v="31"/>
    <n v="5003"/>
    <s v="ORÇAMENTO"/>
    <x v="0"/>
    <x v="0"/>
    <x v="9"/>
    <x v="9"/>
    <x v="18"/>
    <x v="18"/>
  </r>
  <r>
    <x v="5"/>
    <s v=" ORÇAMENTO"/>
    <x v="14"/>
    <d v="2024-11-01T00:00:00"/>
    <d v="2024-11-01T00:00:00"/>
    <s v="Orçamento"/>
    <s v="1 | 1"/>
    <x v="8"/>
    <x v="0"/>
    <n v="0"/>
    <x v="138"/>
    <x v="136"/>
    <s v="7808"/>
    <x v="2"/>
    <x v="3"/>
    <x v="1"/>
    <n v="5003"/>
    <x v="31"/>
    <n v="5003"/>
    <s v="ORÇAMENTO"/>
    <x v="0"/>
    <x v="0"/>
    <x v="9"/>
    <x v="9"/>
    <x v="18"/>
    <x v="18"/>
  </r>
  <r>
    <x v="5"/>
    <s v=" ORÇAMENTO"/>
    <x v="14"/>
    <d v="2024-11-01T00:00:00"/>
    <d v="2024-11-01T00:00:00"/>
    <s v="Orçamento"/>
    <s v="1 | 1"/>
    <x v="8"/>
    <x v="0"/>
    <n v="0"/>
    <x v="112"/>
    <x v="110"/>
    <s v="7870"/>
    <x v="2"/>
    <x v="3"/>
    <x v="1"/>
    <n v="5003"/>
    <x v="31"/>
    <n v="5003"/>
    <s v="ORÇAMENTO"/>
    <x v="0"/>
    <x v="0"/>
    <x v="9"/>
    <x v="9"/>
    <x v="18"/>
    <x v="18"/>
  </r>
  <r>
    <x v="5"/>
    <s v=" ORÇAMENTO"/>
    <x v="14"/>
    <d v="2024-11-01T00:00:00"/>
    <d v="2024-11-01T00:00:00"/>
    <s v="Orçamento"/>
    <s v="1 | 1"/>
    <x v="8"/>
    <x v="0"/>
    <n v="0"/>
    <x v="112"/>
    <x v="110"/>
    <s v="7871"/>
    <x v="2"/>
    <x v="3"/>
    <x v="1"/>
    <n v="5003"/>
    <x v="31"/>
    <n v="5003"/>
    <s v="ORÇAMENTO"/>
    <x v="0"/>
    <x v="0"/>
    <x v="9"/>
    <x v="9"/>
    <x v="18"/>
    <x v="18"/>
  </r>
  <r>
    <x v="5"/>
    <s v=" ORÇAMENTO"/>
    <x v="14"/>
    <d v="2024-11-01T00:00:00"/>
    <d v="2024-11-01T00:00:00"/>
    <s v="Orçamento"/>
    <s v="1 | 1"/>
    <x v="8"/>
    <x v="0"/>
    <n v="0"/>
    <x v="63"/>
    <x v="62"/>
    <s v="10783"/>
    <x v="3"/>
    <x v="3"/>
    <x v="1"/>
    <n v="7004"/>
    <x v="3"/>
    <n v="7004"/>
    <s v="ORÇAMENTO"/>
    <x v="0"/>
    <x v="0"/>
    <x v="9"/>
    <x v="9"/>
    <x v="18"/>
    <x v="18"/>
  </r>
  <r>
    <x v="5"/>
    <s v=" ORÇAMENTO"/>
    <x v="14"/>
    <d v="2024-11-01T00:00:00"/>
    <d v="2024-11-01T00:00:00"/>
    <s v="Orçamento"/>
    <s v="1 | 1"/>
    <x v="8"/>
    <x v="0"/>
    <n v="0"/>
    <x v="63"/>
    <x v="62"/>
    <s v="4889"/>
    <x v="7"/>
    <x v="3"/>
    <x v="1"/>
    <n v="3008"/>
    <x v="26"/>
    <n v="3008"/>
    <s v="ORÇAMENTO"/>
    <x v="0"/>
    <x v="0"/>
    <x v="9"/>
    <x v="9"/>
    <x v="18"/>
    <x v="18"/>
  </r>
  <r>
    <x v="5"/>
    <s v=" ORÇAMENTO"/>
    <x v="14"/>
    <d v="2024-11-01T00:00:00"/>
    <d v="2024-11-01T00:00:00"/>
    <s v="Orçamento"/>
    <s v="1 | 1"/>
    <x v="8"/>
    <x v="0"/>
    <n v="0"/>
    <x v="63"/>
    <x v="62"/>
    <s v="5885"/>
    <x v="12"/>
    <x v="3"/>
    <x v="1"/>
    <n v="4003"/>
    <x v="13"/>
    <n v="4003"/>
    <s v="ORÇAMENTO"/>
    <x v="0"/>
    <x v="0"/>
    <x v="9"/>
    <x v="9"/>
    <x v="18"/>
    <x v="18"/>
  </r>
  <r>
    <x v="5"/>
    <s v=" ORÇAMENTO"/>
    <x v="14"/>
    <d v="2024-11-01T00:00:00"/>
    <d v="2024-11-01T00:00:00"/>
    <s v="Orçamento"/>
    <s v="1 | 1"/>
    <x v="8"/>
    <x v="0"/>
    <n v="0"/>
    <x v="63"/>
    <x v="62"/>
    <s v="7226"/>
    <x v="13"/>
    <x v="3"/>
    <x v="1"/>
    <n v="5001"/>
    <x v="16"/>
    <n v="5001"/>
    <s v="ORÇAMENTO"/>
    <x v="0"/>
    <x v="0"/>
    <x v="9"/>
    <x v="9"/>
    <x v="18"/>
    <x v="18"/>
  </r>
  <r>
    <x v="5"/>
    <s v=" ORÇAMENTO"/>
    <x v="14"/>
    <d v="2024-11-01T00:00:00"/>
    <d v="2024-11-01T00:00:00"/>
    <s v="Orçamento"/>
    <s v="1 | 1"/>
    <x v="8"/>
    <x v="0"/>
    <n v="0"/>
    <x v="95"/>
    <x v="94"/>
    <s v="3541"/>
    <x v="11"/>
    <x v="3"/>
    <x v="1"/>
    <n v="3003"/>
    <x v="12"/>
    <n v="3003"/>
    <s v="ORÇAMENTO"/>
    <x v="0"/>
    <x v="0"/>
    <x v="0"/>
    <x v="0"/>
    <x v="0"/>
    <x v="0"/>
  </r>
  <r>
    <x v="5"/>
    <s v=" ORÇAMENTO"/>
    <x v="14"/>
    <d v="2024-11-01T00:00:00"/>
    <d v="2024-11-01T00:00:00"/>
    <s v="Orçamento"/>
    <s v="1 | 1"/>
    <x v="8"/>
    <x v="0"/>
    <n v="0"/>
    <x v="95"/>
    <x v="94"/>
    <s v="4451"/>
    <x v="8"/>
    <x v="3"/>
    <x v="1"/>
    <n v="3006"/>
    <x v="8"/>
    <n v="3006"/>
    <s v="ORÇAMENTO"/>
    <x v="0"/>
    <x v="0"/>
    <x v="0"/>
    <x v="0"/>
    <x v="0"/>
    <x v="0"/>
  </r>
  <r>
    <x v="5"/>
    <s v=" ORÇAMENTO"/>
    <x v="14"/>
    <d v="2024-11-01T00:00:00"/>
    <d v="2024-11-01T00:00:00"/>
    <s v="Orçamento"/>
    <s v="1 | 1"/>
    <x v="8"/>
    <x v="0"/>
    <n v="0"/>
    <x v="95"/>
    <x v="94"/>
    <s v="4453"/>
    <x v="8"/>
    <x v="3"/>
    <x v="1"/>
    <n v="3006"/>
    <x v="8"/>
    <n v="3006"/>
    <s v="ORÇAMENTO"/>
    <x v="0"/>
    <x v="0"/>
    <x v="0"/>
    <x v="0"/>
    <x v="0"/>
    <x v="0"/>
  </r>
  <r>
    <x v="5"/>
    <s v=" ORÇAMENTO"/>
    <x v="14"/>
    <d v="2024-11-01T00:00:00"/>
    <d v="2024-11-01T00:00:00"/>
    <s v="Orçamento"/>
    <s v="1 | 1"/>
    <x v="8"/>
    <x v="0"/>
    <n v="0"/>
    <x v="95"/>
    <x v="94"/>
    <s v="4456"/>
    <x v="8"/>
    <x v="3"/>
    <x v="1"/>
    <n v="3006"/>
    <x v="8"/>
    <n v="3006"/>
    <s v="ORÇAMENTO"/>
    <x v="0"/>
    <x v="0"/>
    <x v="0"/>
    <x v="0"/>
    <x v="0"/>
    <x v="0"/>
  </r>
  <r>
    <x v="5"/>
    <s v=" ORÇAMENTO"/>
    <x v="14"/>
    <d v="2024-11-01T00:00:00"/>
    <d v="2024-11-01T00:00:00"/>
    <s v="Orçamento"/>
    <s v="1 | 1"/>
    <x v="8"/>
    <x v="0"/>
    <n v="0"/>
    <x v="95"/>
    <x v="94"/>
    <s v="4457"/>
    <x v="8"/>
    <x v="3"/>
    <x v="1"/>
    <n v="3006"/>
    <x v="8"/>
    <n v="3006"/>
    <s v="ORÇAMENTO"/>
    <x v="0"/>
    <x v="0"/>
    <x v="0"/>
    <x v="0"/>
    <x v="0"/>
    <x v="0"/>
  </r>
  <r>
    <x v="5"/>
    <s v=" ORÇAMENTO"/>
    <x v="14"/>
    <d v="2024-11-01T00:00:00"/>
    <d v="2024-11-01T00:00:00"/>
    <s v="Orçamento"/>
    <s v="1 | 1"/>
    <x v="8"/>
    <x v="0"/>
    <n v="0"/>
    <x v="109"/>
    <x v="108"/>
    <s v="12258"/>
    <x v="21"/>
    <x v="3"/>
    <x v="1"/>
    <n v="8003"/>
    <x v="28"/>
    <n v="8003"/>
    <s v="ORÇAMENTO"/>
    <x v="0"/>
    <x v="0"/>
    <x v="0"/>
    <x v="0"/>
    <x v="0"/>
    <x v="0"/>
  </r>
  <r>
    <x v="5"/>
    <s v=" ORÇAMENTO"/>
    <x v="14"/>
    <d v="2024-11-01T00:00:00"/>
    <d v="2024-11-01T00:00:00"/>
    <s v="Orçamento"/>
    <s v="1 | 1"/>
    <x v="8"/>
    <x v="0"/>
    <n v="3.8793585330973612"/>
    <x v="72"/>
    <x v="71"/>
    <s v="911"/>
    <x v="0"/>
    <x v="3"/>
    <x v="1"/>
    <n v="2001"/>
    <x v="0"/>
    <n v="2001"/>
    <s v="ORÇAMENTO"/>
    <x v="1"/>
    <x v="0"/>
    <x v="2"/>
    <x v="2"/>
    <x v="15"/>
    <x v="15"/>
  </r>
  <r>
    <x v="5"/>
    <s v=" ORÇAMENTO"/>
    <x v="14"/>
    <d v="2024-11-01T00:00:00"/>
    <d v="2024-11-01T00:00:00"/>
    <s v="Orçamento"/>
    <s v="1 | 1"/>
    <x v="8"/>
    <x v="0"/>
    <n v="12.5"/>
    <x v="93"/>
    <x v="92"/>
    <s v="12965"/>
    <x v="9"/>
    <x v="3"/>
    <x v="1"/>
    <n v="8006"/>
    <x v="10"/>
    <n v="8006"/>
    <s v="ORÇAMENTO"/>
    <x v="0"/>
    <x v="0"/>
    <x v="0"/>
    <x v="0"/>
    <x v="0"/>
    <x v="0"/>
  </r>
  <r>
    <x v="5"/>
    <s v=" ORÇAMENTO"/>
    <x v="14"/>
    <d v="2024-11-01T00:00:00"/>
    <d v="2024-11-01T00:00:00"/>
    <s v="Orçamento"/>
    <s v="1 | 1"/>
    <x v="8"/>
    <x v="0"/>
    <n v="13"/>
    <x v="14"/>
    <x v="14"/>
    <s v="6445"/>
    <x v="2"/>
    <x v="3"/>
    <x v="1"/>
    <n v="4004"/>
    <x v="2"/>
    <n v="4004"/>
    <s v="ORÇAMENTO"/>
    <x v="0"/>
    <x v="0"/>
    <x v="0"/>
    <x v="0"/>
    <x v="9"/>
    <x v="9"/>
  </r>
  <r>
    <x v="5"/>
    <s v=" ORÇAMENTO"/>
    <x v="14"/>
    <d v="2024-11-01T00:00:00"/>
    <d v="2024-11-01T00:00:00"/>
    <s v="Orçamento"/>
    <s v="1 | 1"/>
    <x v="8"/>
    <x v="0"/>
    <n v="13"/>
    <x v="14"/>
    <x v="14"/>
    <s v="6446"/>
    <x v="2"/>
    <x v="3"/>
    <x v="1"/>
    <n v="4004"/>
    <x v="2"/>
    <n v="4004"/>
    <s v="ORÇAMENTO"/>
    <x v="0"/>
    <x v="0"/>
    <x v="0"/>
    <x v="0"/>
    <x v="9"/>
    <x v="9"/>
  </r>
  <r>
    <x v="5"/>
    <s v=" ORÇAMENTO"/>
    <x v="14"/>
    <d v="2024-11-01T00:00:00"/>
    <d v="2024-11-01T00:00:00"/>
    <s v="Orçamento"/>
    <s v="1 | 1"/>
    <x v="8"/>
    <x v="0"/>
    <n v="20"/>
    <x v="45"/>
    <x v="44"/>
    <s v="13522"/>
    <x v="9"/>
    <x v="3"/>
    <x v="1"/>
    <n v="8006"/>
    <x v="10"/>
    <n v="8006"/>
    <s v="ORÇAMENTO"/>
    <x v="0"/>
    <x v="0"/>
    <x v="11"/>
    <x v="11"/>
    <x v="17"/>
    <x v="17"/>
  </r>
  <r>
    <x v="5"/>
    <s v=" ORÇAMENTO"/>
    <x v="14"/>
    <d v="2024-11-01T00:00:00"/>
    <d v="2024-11-01T00:00:00"/>
    <s v="Orçamento"/>
    <s v="1 | 1"/>
    <x v="8"/>
    <x v="0"/>
    <n v="20.97349778252709"/>
    <x v="151"/>
    <x v="148"/>
    <s v="9847"/>
    <x v="10"/>
    <x v="3"/>
    <x v="1"/>
    <n v="7001"/>
    <x v="11"/>
    <n v="7001"/>
    <s v="ORÇAMENTO"/>
    <x v="0"/>
    <x v="0"/>
    <x v="9"/>
    <x v="9"/>
    <x v="12"/>
    <x v="12"/>
  </r>
  <r>
    <x v="5"/>
    <s v=" ORÇAMENTO"/>
    <x v="14"/>
    <d v="2024-11-01T00:00:00"/>
    <d v="2024-11-01T00:00:00"/>
    <s v="Orçamento"/>
    <s v="1 | 1"/>
    <x v="8"/>
    <x v="0"/>
    <n v="25"/>
    <x v="121"/>
    <x v="119"/>
    <s v="6737"/>
    <x v="2"/>
    <x v="3"/>
    <x v="1"/>
    <n v="4004"/>
    <x v="2"/>
    <n v="4004"/>
    <s v="ORÇAMENTO"/>
    <x v="0"/>
    <x v="0"/>
    <x v="0"/>
    <x v="0"/>
    <x v="9"/>
    <x v="9"/>
  </r>
  <r>
    <x v="5"/>
    <s v=" ORÇAMENTO"/>
    <x v="14"/>
    <d v="2024-11-01T00:00:00"/>
    <d v="2024-11-01T00:00:00"/>
    <s v="Orçamento"/>
    <s v="1 | 1"/>
    <x v="8"/>
    <x v="0"/>
    <n v="25"/>
    <x v="121"/>
    <x v="119"/>
    <s v="6738"/>
    <x v="2"/>
    <x v="3"/>
    <x v="1"/>
    <n v="4004"/>
    <x v="2"/>
    <n v="4004"/>
    <s v="ORÇAMENTO"/>
    <x v="0"/>
    <x v="0"/>
    <x v="0"/>
    <x v="0"/>
    <x v="9"/>
    <x v="9"/>
  </r>
  <r>
    <x v="5"/>
    <s v=" ORÇAMENTO"/>
    <x v="14"/>
    <d v="2024-11-01T00:00:00"/>
    <d v="2024-11-01T00:00:00"/>
    <s v="Orçamento"/>
    <s v="1 | 1"/>
    <x v="8"/>
    <x v="0"/>
    <n v="25"/>
    <x v="121"/>
    <x v="119"/>
    <s v="6739"/>
    <x v="2"/>
    <x v="3"/>
    <x v="1"/>
    <n v="4004"/>
    <x v="2"/>
    <n v="4004"/>
    <s v="ORÇAMENTO"/>
    <x v="0"/>
    <x v="0"/>
    <x v="0"/>
    <x v="0"/>
    <x v="9"/>
    <x v="9"/>
  </r>
  <r>
    <x v="5"/>
    <s v=" ORÇAMENTO"/>
    <x v="14"/>
    <d v="2024-11-01T00:00:00"/>
    <d v="2024-11-01T00:00:00"/>
    <s v="Orçamento"/>
    <s v="1 | 1"/>
    <x v="8"/>
    <x v="0"/>
    <n v="25"/>
    <x v="71"/>
    <x v="70"/>
    <s v="6918"/>
    <x v="2"/>
    <x v="3"/>
    <x v="1"/>
    <n v="4004"/>
    <x v="2"/>
    <n v="4004"/>
    <s v="ORÇAMENTO"/>
    <x v="0"/>
    <x v="0"/>
    <x v="0"/>
    <x v="0"/>
    <x v="9"/>
    <x v="9"/>
  </r>
  <r>
    <x v="5"/>
    <s v=" ORÇAMENTO"/>
    <x v="14"/>
    <d v="2024-11-01T00:00:00"/>
    <d v="2024-11-01T00:00:00"/>
    <s v="Orçamento"/>
    <s v="1 | 1"/>
    <x v="8"/>
    <x v="0"/>
    <n v="25"/>
    <x v="71"/>
    <x v="70"/>
    <s v="6919"/>
    <x v="2"/>
    <x v="3"/>
    <x v="1"/>
    <n v="4004"/>
    <x v="2"/>
    <n v="4004"/>
    <s v="ORÇAMENTO"/>
    <x v="0"/>
    <x v="0"/>
    <x v="0"/>
    <x v="0"/>
    <x v="9"/>
    <x v="9"/>
  </r>
  <r>
    <x v="5"/>
    <s v=" ORÇAMENTO"/>
    <x v="14"/>
    <d v="2024-11-01T00:00:00"/>
    <d v="2024-11-01T00:00:00"/>
    <s v="Orçamento"/>
    <s v="1 | 1"/>
    <x v="8"/>
    <x v="0"/>
    <n v="25"/>
    <x v="71"/>
    <x v="70"/>
    <s v="6920"/>
    <x v="2"/>
    <x v="3"/>
    <x v="1"/>
    <n v="4004"/>
    <x v="2"/>
    <n v="4004"/>
    <s v="ORÇAMENTO"/>
    <x v="0"/>
    <x v="0"/>
    <x v="0"/>
    <x v="0"/>
    <x v="9"/>
    <x v="9"/>
  </r>
  <r>
    <x v="5"/>
    <s v=" ORÇAMENTO"/>
    <x v="14"/>
    <d v="2024-11-01T00:00:00"/>
    <d v="2024-11-01T00:00:00"/>
    <s v="Orçamento"/>
    <s v="1 | 1"/>
    <x v="8"/>
    <x v="0"/>
    <n v="26.04"/>
    <x v="138"/>
    <x v="136"/>
    <s v="10760"/>
    <x v="3"/>
    <x v="3"/>
    <x v="1"/>
    <n v="7004"/>
    <x v="3"/>
    <n v="7004"/>
    <s v="ORÇAMENTO"/>
    <x v="0"/>
    <x v="0"/>
    <x v="9"/>
    <x v="9"/>
    <x v="18"/>
    <x v="18"/>
  </r>
  <r>
    <x v="5"/>
    <s v=" ORÇAMENTO"/>
    <x v="14"/>
    <d v="2024-11-01T00:00:00"/>
    <d v="2024-11-01T00:00:00"/>
    <s v="Orçamento"/>
    <s v="1 | 1"/>
    <x v="8"/>
    <x v="0"/>
    <n v="31.085482513085083"/>
    <x v="102"/>
    <x v="101"/>
    <s v="12541"/>
    <x v="9"/>
    <x v="3"/>
    <x v="1"/>
    <n v="8006"/>
    <x v="10"/>
    <n v="8006"/>
    <s v="ORÇAMENTO"/>
    <x v="1"/>
    <x v="0"/>
    <x v="2"/>
    <x v="2"/>
    <x v="15"/>
    <x v="15"/>
  </r>
  <r>
    <x v="5"/>
    <s v=" ORÇAMENTO"/>
    <x v="14"/>
    <d v="2024-11-01T00:00:00"/>
    <d v="2024-11-01T00:00:00"/>
    <s v="Orçamento"/>
    <s v="1 | 1"/>
    <x v="8"/>
    <x v="0"/>
    <n v="31.085482513085083"/>
    <x v="102"/>
    <x v="101"/>
    <s v="3874"/>
    <x v="15"/>
    <x v="3"/>
    <x v="1"/>
    <n v="3005"/>
    <x v="18"/>
    <n v="3005"/>
    <s v="ORÇAMENTO"/>
    <x v="1"/>
    <x v="0"/>
    <x v="2"/>
    <x v="2"/>
    <x v="15"/>
    <x v="15"/>
  </r>
  <r>
    <x v="5"/>
    <s v=" ORÇAMENTO"/>
    <x v="14"/>
    <d v="2024-11-01T00:00:00"/>
    <d v="2024-11-01T00:00:00"/>
    <s v="Orçamento"/>
    <s v="1 | 1"/>
    <x v="8"/>
    <x v="0"/>
    <n v="31.8301464"/>
    <x v="32"/>
    <x v="32"/>
    <s v="10596"/>
    <x v="3"/>
    <x v="3"/>
    <x v="1"/>
    <n v="7004"/>
    <x v="3"/>
    <n v="7004"/>
    <s v="ORÇAMENTO"/>
    <x v="1"/>
    <x v="0"/>
    <x v="2"/>
    <x v="2"/>
    <x v="2"/>
    <x v="2"/>
  </r>
  <r>
    <x v="5"/>
    <s v=" ORÇAMENTO"/>
    <x v="14"/>
    <d v="2024-11-01T00:00:00"/>
    <d v="2024-11-01T00:00:00"/>
    <s v="Orçamento"/>
    <s v="1 | 1"/>
    <x v="8"/>
    <x v="0"/>
    <n v="34.43149219298197"/>
    <x v="128"/>
    <x v="126"/>
    <s v="7578"/>
    <x v="18"/>
    <x v="3"/>
    <x v="1"/>
    <n v="5002"/>
    <x v="21"/>
    <n v="5002"/>
    <s v="ORÇAMENTO"/>
    <x v="0"/>
    <x v="0"/>
    <x v="9"/>
    <x v="9"/>
    <x v="18"/>
    <x v="18"/>
  </r>
  <r>
    <x v="5"/>
    <s v=" ORÇAMENTO"/>
    <x v="14"/>
    <d v="2024-11-01T00:00:00"/>
    <d v="2024-11-01T00:00:00"/>
    <s v="Orçamento"/>
    <s v="1 | 1"/>
    <x v="8"/>
    <x v="0"/>
    <n v="37.5"/>
    <x v="34"/>
    <x v="34"/>
    <s v="13266"/>
    <x v="9"/>
    <x v="3"/>
    <x v="1"/>
    <n v="8006"/>
    <x v="10"/>
    <n v="8006"/>
    <s v="ORÇAMENTO"/>
    <x v="0"/>
    <x v="0"/>
    <x v="0"/>
    <x v="0"/>
    <x v="0"/>
    <x v="0"/>
  </r>
  <r>
    <x v="5"/>
    <s v=" ORÇAMENTO"/>
    <x v="14"/>
    <d v="2024-11-01T00:00:00"/>
    <d v="2024-11-01T00:00:00"/>
    <s v="Orçamento"/>
    <s v="1 | 1"/>
    <x v="8"/>
    <x v="0"/>
    <n v="46.628223769627617"/>
    <x v="102"/>
    <x v="101"/>
    <s v="10415"/>
    <x v="10"/>
    <x v="3"/>
    <x v="1"/>
    <n v="7003"/>
    <x v="14"/>
    <n v="7003"/>
    <s v="ORÇAMENTO"/>
    <x v="1"/>
    <x v="0"/>
    <x v="2"/>
    <x v="2"/>
    <x v="15"/>
    <x v="15"/>
  </r>
  <r>
    <x v="5"/>
    <s v=" ORÇAMENTO"/>
    <x v="14"/>
    <d v="2024-11-01T00:00:00"/>
    <d v="2024-11-01T00:00:00"/>
    <s v="Orçamento"/>
    <s v="1 | 1"/>
    <x v="8"/>
    <x v="0"/>
    <n v="46.628223769627617"/>
    <x v="102"/>
    <x v="101"/>
    <s v="11637"/>
    <x v="4"/>
    <x v="3"/>
    <x v="1"/>
    <n v="8002"/>
    <x v="4"/>
    <n v="8002"/>
    <s v="ORÇAMENTO"/>
    <x v="1"/>
    <x v="0"/>
    <x v="2"/>
    <x v="2"/>
    <x v="15"/>
    <x v="15"/>
  </r>
  <r>
    <x v="5"/>
    <s v=" ORÇAMENTO"/>
    <x v="14"/>
    <d v="2024-11-01T00:00:00"/>
    <d v="2024-11-01T00:00:00"/>
    <s v="Orçamento"/>
    <s v="1 | 1"/>
    <x v="8"/>
    <x v="0"/>
    <n v="49.044077656364969"/>
    <x v="126"/>
    <x v="124"/>
    <s v="5745"/>
    <x v="12"/>
    <x v="3"/>
    <x v="1"/>
    <n v="4003"/>
    <x v="13"/>
    <n v="4003"/>
    <s v="ORÇAMENTO"/>
    <x v="0"/>
    <x v="0"/>
    <x v="9"/>
    <x v="9"/>
    <x v="22"/>
    <x v="22"/>
  </r>
  <r>
    <x v="5"/>
    <s v=" ORÇAMENTO"/>
    <x v="14"/>
    <d v="2024-11-01T00:00:00"/>
    <d v="2024-11-01T00:00:00"/>
    <s v="Orçamento"/>
    <s v="1 | 1"/>
    <x v="8"/>
    <x v="0"/>
    <n v="57.972321140000005"/>
    <x v="32"/>
    <x v="32"/>
    <s v="9350"/>
    <x v="10"/>
    <x v="3"/>
    <x v="1"/>
    <n v="7001"/>
    <x v="11"/>
    <n v="7001"/>
    <s v="ORÇAMENTO"/>
    <x v="1"/>
    <x v="0"/>
    <x v="2"/>
    <x v="2"/>
    <x v="2"/>
    <x v="2"/>
  </r>
  <r>
    <x v="5"/>
    <s v=" ORÇAMENTO"/>
    <x v="14"/>
    <d v="2024-11-01T00:00:00"/>
    <d v="2024-11-01T00:00:00"/>
    <s v="Orçamento"/>
    <s v="1 | 1"/>
    <x v="8"/>
    <x v="0"/>
    <n v="62.170965026170165"/>
    <x v="102"/>
    <x v="101"/>
    <s v="10217"/>
    <x v="2"/>
    <x v="3"/>
    <x v="1"/>
    <n v="7002"/>
    <x v="33"/>
    <n v="7002"/>
    <s v="ORÇAMENTO"/>
    <x v="1"/>
    <x v="0"/>
    <x v="2"/>
    <x v="2"/>
    <x v="15"/>
    <x v="15"/>
  </r>
  <r>
    <x v="5"/>
    <s v=" ORÇAMENTO"/>
    <x v="14"/>
    <d v="2024-11-01T00:00:00"/>
    <d v="2024-11-01T00:00:00"/>
    <s v="Orçamento"/>
    <s v="1 | 1"/>
    <x v="8"/>
    <x v="0"/>
    <n v="62.170965026170165"/>
    <x v="102"/>
    <x v="101"/>
    <s v="4843"/>
    <x v="7"/>
    <x v="3"/>
    <x v="1"/>
    <n v="3008"/>
    <x v="26"/>
    <n v="3008"/>
    <s v="ORÇAMENTO"/>
    <x v="1"/>
    <x v="0"/>
    <x v="2"/>
    <x v="2"/>
    <x v="15"/>
    <x v="15"/>
  </r>
  <r>
    <x v="5"/>
    <s v=" ORÇAMENTO"/>
    <x v="14"/>
    <d v="2024-11-01T00:00:00"/>
    <d v="2024-11-01T00:00:00"/>
    <s v="Orçamento"/>
    <s v="1 | 1"/>
    <x v="8"/>
    <x v="0"/>
    <n v="62.170965026170165"/>
    <x v="102"/>
    <x v="101"/>
    <s v="7521"/>
    <x v="18"/>
    <x v="3"/>
    <x v="1"/>
    <n v="5002"/>
    <x v="21"/>
    <n v="5002"/>
    <s v="ORÇAMENTO"/>
    <x v="1"/>
    <x v="0"/>
    <x v="2"/>
    <x v="2"/>
    <x v="15"/>
    <x v="15"/>
  </r>
  <r>
    <x v="5"/>
    <s v=" ORÇAMENTO"/>
    <x v="14"/>
    <d v="2024-11-01T00:00:00"/>
    <d v="2024-11-01T00:00:00"/>
    <s v="Orçamento"/>
    <s v="1 | 1"/>
    <x v="8"/>
    <x v="0"/>
    <n v="62.170965026170165"/>
    <x v="102"/>
    <x v="101"/>
    <s v="8059"/>
    <x v="2"/>
    <x v="3"/>
    <x v="1"/>
    <n v="5005"/>
    <x v="32"/>
    <n v="5005"/>
    <s v="ORÇAMENTO"/>
    <x v="1"/>
    <x v="0"/>
    <x v="2"/>
    <x v="2"/>
    <x v="15"/>
    <x v="15"/>
  </r>
  <r>
    <x v="5"/>
    <s v=" ORÇAMENTO"/>
    <x v="14"/>
    <d v="2024-11-01T00:00:00"/>
    <d v="2024-11-01T00:00:00"/>
    <s v="Orçamento"/>
    <s v="1 | 1"/>
    <x v="8"/>
    <x v="0"/>
    <n v="69.928552433084505"/>
    <x v="32"/>
    <x v="32"/>
    <s v="4795"/>
    <x v="7"/>
    <x v="3"/>
    <x v="1"/>
    <n v="3008"/>
    <x v="26"/>
    <n v="3008"/>
    <s v="ORÇAMENTO"/>
    <x v="1"/>
    <x v="0"/>
    <x v="2"/>
    <x v="2"/>
    <x v="2"/>
    <x v="2"/>
  </r>
  <r>
    <x v="5"/>
    <s v=" ORÇAMENTO"/>
    <x v="14"/>
    <d v="2024-11-01T00:00:00"/>
    <d v="2024-11-01T00:00:00"/>
    <s v="Orçamento"/>
    <s v="1 | 1"/>
    <x v="8"/>
    <x v="0"/>
    <n v="71.38209599999999"/>
    <x v="32"/>
    <x v="32"/>
    <s v="8007"/>
    <x v="2"/>
    <x v="3"/>
    <x v="1"/>
    <n v="5005"/>
    <x v="32"/>
    <n v="5005"/>
    <s v="ORÇAMENTO"/>
    <x v="1"/>
    <x v="0"/>
    <x v="2"/>
    <x v="2"/>
    <x v="2"/>
    <x v="2"/>
  </r>
  <r>
    <x v="5"/>
    <s v=" ORÇAMENTO"/>
    <x v="14"/>
    <d v="2024-11-01T00:00:00"/>
    <d v="2024-11-01T00:00:00"/>
    <s v="Orçamento"/>
    <s v="1 | 1"/>
    <x v="8"/>
    <x v="0"/>
    <n v="75"/>
    <x v="111"/>
    <x v="109"/>
    <s v="10893"/>
    <x v="3"/>
    <x v="3"/>
    <x v="1"/>
    <n v="7004"/>
    <x v="3"/>
    <n v="7004"/>
    <s v="ORÇAMENTO"/>
    <x v="0"/>
    <x v="0"/>
    <x v="0"/>
    <x v="0"/>
    <x v="9"/>
    <x v="9"/>
  </r>
  <r>
    <x v="5"/>
    <s v=" ORÇAMENTO"/>
    <x v="14"/>
    <d v="2024-11-01T00:00:00"/>
    <d v="2024-11-01T00:00:00"/>
    <s v="Orçamento"/>
    <s v="1 | 1"/>
    <x v="8"/>
    <x v="0"/>
    <n v="80"/>
    <x v="34"/>
    <x v="34"/>
    <s v="11895"/>
    <x v="4"/>
    <x v="3"/>
    <x v="1"/>
    <n v="8002"/>
    <x v="4"/>
    <n v="8002"/>
    <s v="ORÇAMENTO"/>
    <x v="0"/>
    <x v="0"/>
    <x v="0"/>
    <x v="0"/>
    <x v="0"/>
    <x v="0"/>
  </r>
  <r>
    <x v="5"/>
    <s v=" ORÇAMENTO"/>
    <x v="14"/>
    <d v="2024-11-01T00:00:00"/>
    <d v="2024-11-01T00:00:00"/>
    <s v="Orçamento"/>
    <s v="1 | 1"/>
    <x v="8"/>
    <x v="0"/>
    <n v="81.888180000000006"/>
    <x v="32"/>
    <x v="32"/>
    <s v="8006"/>
    <x v="2"/>
    <x v="3"/>
    <x v="1"/>
    <n v="5005"/>
    <x v="32"/>
    <n v="5005"/>
    <s v="ORÇAMENTO"/>
    <x v="1"/>
    <x v="0"/>
    <x v="2"/>
    <x v="2"/>
    <x v="2"/>
    <x v="2"/>
  </r>
  <r>
    <x v="5"/>
    <s v=" ORÇAMENTO"/>
    <x v="14"/>
    <d v="2024-11-01T00:00:00"/>
    <d v="2024-11-01T00:00:00"/>
    <s v="Orçamento"/>
    <s v="1 | 1"/>
    <x v="8"/>
    <x v="0"/>
    <n v="88.17"/>
    <x v="86"/>
    <x v="85"/>
    <s v="10942"/>
    <x v="3"/>
    <x v="3"/>
    <x v="1"/>
    <n v="7004"/>
    <x v="3"/>
    <n v="7004"/>
    <s v="ORÇAMENTO"/>
    <x v="0"/>
    <x v="0"/>
    <x v="0"/>
    <x v="0"/>
    <x v="0"/>
    <x v="0"/>
  </r>
  <r>
    <x v="5"/>
    <s v=" ORÇAMENTO"/>
    <x v="14"/>
    <d v="2024-11-01T00:00:00"/>
    <d v="2024-11-01T00:00:00"/>
    <s v="Orçamento"/>
    <s v="1 | 1"/>
    <x v="8"/>
    <x v="0"/>
    <n v="89"/>
    <x v="99"/>
    <x v="98"/>
    <s v="7314"/>
    <x v="13"/>
    <x v="3"/>
    <x v="1"/>
    <n v="5001"/>
    <x v="16"/>
    <n v="5001"/>
    <s v="ORÇAMENTO"/>
    <x v="0"/>
    <x v="0"/>
    <x v="0"/>
    <x v="0"/>
    <x v="10"/>
    <x v="10"/>
  </r>
  <r>
    <x v="5"/>
    <s v=" ORÇAMENTO"/>
    <x v="14"/>
    <d v="2024-11-01T00:00:00"/>
    <d v="2024-11-01T00:00:00"/>
    <s v="Orçamento"/>
    <s v="1 | 1"/>
    <x v="8"/>
    <x v="0"/>
    <n v="89"/>
    <x v="99"/>
    <x v="98"/>
    <s v="7315"/>
    <x v="13"/>
    <x v="3"/>
    <x v="1"/>
    <n v="5001"/>
    <x v="16"/>
    <n v="5001"/>
    <s v="ORÇAMENTO"/>
    <x v="0"/>
    <x v="0"/>
    <x v="0"/>
    <x v="0"/>
    <x v="10"/>
    <x v="10"/>
  </r>
  <r>
    <x v="5"/>
    <s v=" ORÇAMENTO"/>
    <x v="14"/>
    <d v="2024-11-01T00:00:00"/>
    <d v="2024-11-01T00:00:00"/>
    <s v="Orçamento"/>
    <s v="1 | 1"/>
    <x v="8"/>
    <x v="0"/>
    <n v="100"/>
    <x v="63"/>
    <x v="62"/>
    <s v="4890"/>
    <x v="7"/>
    <x v="3"/>
    <x v="1"/>
    <n v="3008"/>
    <x v="26"/>
    <n v="3008"/>
    <s v="ORÇAMENTO"/>
    <x v="0"/>
    <x v="0"/>
    <x v="9"/>
    <x v="9"/>
    <x v="18"/>
    <x v="18"/>
  </r>
  <r>
    <x v="5"/>
    <s v=" ORÇAMENTO"/>
    <x v="14"/>
    <d v="2024-11-01T00:00:00"/>
    <d v="2024-11-01T00:00:00"/>
    <s v="Orçamento"/>
    <s v="1 | 1"/>
    <x v="8"/>
    <x v="0"/>
    <n v="100"/>
    <x v="43"/>
    <x v="43"/>
    <s v="12814"/>
    <x v="9"/>
    <x v="3"/>
    <x v="1"/>
    <n v="8006"/>
    <x v="10"/>
    <n v="8006"/>
    <s v="ORÇAMENTO"/>
    <x v="0"/>
    <x v="0"/>
    <x v="0"/>
    <x v="0"/>
    <x v="9"/>
    <x v="9"/>
  </r>
  <r>
    <x v="5"/>
    <s v=" ORÇAMENTO"/>
    <x v="14"/>
    <d v="2024-11-01T00:00:00"/>
    <d v="2024-11-01T00:00:00"/>
    <s v="Orçamento"/>
    <s v="1 | 1"/>
    <x v="8"/>
    <x v="0"/>
    <n v="100"/>
    <x v="7"/>
    <x v="7"/>
    <s v="11985"/>
    <x v="4"/>
    <x v="3"/>
    <x v="1"/>
    <n v="8002"/>
    <x v="4"/>
    <n v="8002"/>
    <s v="ORÇAMENTO"/>
    <x v="0"/>
    <x v="0"/>
    <x v="0"/>
    <x v="0"/>
    <x v="0"/>
    <x v="0"/>
  </r>
  <r>
    <x v="5"/>
    <s v=" ORÇAMENTO"/>
    <x v="14"/>
    <d v="2024-11-01T00:00:00"/>
    <d v="2024-11-01T00:00:00"/>
    <s v="Orçamento"/>
    <s v="1 | 1"/>
    <x v="8"/>
    <x v="0"/>
    <n v="103.89790780001218"/>
    <x v="130"/>
    <x v="128"/>
    <s v="10729"/>
    <x v="3"/>
    <x v="3"/>
    <x v="1"/>
    <n v="7004"/>
    <x v="3"/>
    <n v="7004"/>
    <s v="ORÇAMENTO"/>
    <x v="0"/>
    <x v="0"/>
    <x v="9"/>
    <x v="9"/>
    <x v="22"/>
    <x v="22"/>
  </r>
  <r>
    <x v="5"/>
    <s v=" ORÇAMENTO"/>
    <x v="14"/>
    <d v="2024-11-01T00:00:00"/>
    <d v="2024-11-01T00:00:00"/>
    <s v="Orçamento"/>
    <s v="1 | 1"/>
    <x v="8"/>
    <x v="0"/>
    <n v="104.86748891263545"/>
    <x v="127"/>
    <x v="125"/>
    <s v="9047"/>
    <x v="6"/>
    <x v="3"/>
    <x v="1"/>
    <n v="6002"/>
    <x v="9"/>
    <n v="6002"/>
    <s v="ORÇAMENTO"/>
    <x v="0"/>
    <x v="0"/>
    <x v="9"/>
    <x v="9"/>
    <x v="12"/>
    <x v="12"/>
  </r>
  <r>
    <x v="5"/>
    <s v=" ORÇAMENTO"/>
    <x v="14"/>
    <d v="2024-11-01T00:00:00"/>
    <d v="2024-11-01T00:00:00"/>
    <s v="Orçamento"/>
    <s v="1 | 1"/>
    <x v="8"/>
    <x v="0"/>
    <n v="104.86748891263545"/>
    <x v="129"/>
    <x v="127"/>
    <s v="5785"/>
    <x v="12"/>
    <x v="3"/>
    <x v="1"/>
    <n v="4003"/>
    <x v="13"/>
    <n v="4003"/>
    <s v="ORÇAMENTO"/>
    <x v="0"/>
    <x v="0"/>
    <x v="9"/>
    <x v="9"/>
    <x v="22"/>
    <x v="22"/>
  </r>
  <r>
    <x v="5"/>
    <s v=" ORÇAMENTO"/>
    <x v="14"/>
    <d v="2024-11-01T00:00:00"/>
    <d v="2024-11-01T00:00:00"/>
    <s v="Orçamento"/>
    <s v="1 | 1"/>
    <x v="8"/>
    <x v="0"/>
    <n v="106.88700800000001"/>
    <x v="21"/>
    <x v="21"/>
    <s v="12493"/>
    <x v="9"/>
    <x v="3"/>
    <x v="1"/>
    <n v="8006"/>
    <x v="10"/>
    <n v="8006"/>
    <s v="ORÇAMENTO"/>
    <x v="1"/>
    <x v="0"/>
    <x v="2"/>
    <x v="2"/>
    <x v="2"/>
    <x v="2"/>
  </r>
  <r>
    <x v="5"/>
    <s v=" ORÇAMENTO"/>
    <x v="14"/>
    <d v="2024-11-01T00:00:00"/>
    <d v="2024-11-01T00:00:00"/>
    <s v="Orçamento"/>
    <s v="1 | 1"/>
    <x v="8"/>
    <x v="0"/>
    <n v="108.79918879579779"/>
    <x v="102"/>
    <x v="101"/>
    <s v="7763"/>
    <x v="2"/>
    <x v="3"/>
    <x v="1"/>
    <n v="5003"/>
    <x v="31"/>
    <n v="5003"/>
    <s v="ORÇAMENTO"/>
    <x v="1"/>
    <x v="0"/>
    <x v="2"/>
    <x v="2"/>
    <x v="15"/>
    <x v="15"/>
  </r>
  <r>
    <x v="5"/>
    <s v=" ORÇAMENTO"/>
    <x v="14"/>
    <d v="2024-11-01T00:00:00"/>
    <d v="2024-11-01T00:00:00"/>
    <s v="Orçamento"/>
    <s v="1 | 1"/>
    <x v="8"/>
    <x v="0"/>
    <n v="124.34193005234032"/>
    <x v="102"/>
    <x v="101"/>
    <s v="11130"/>
    <x v="14"/>
    <x v="3"/>
    <x v="1"/>
    <n v="8001"/>
    <x v="17"/>
    <n v="8001"/>
    <s v="ORÇAMENTO"/>
    <x v="1"/>
    <x v="0"/>
    <x v="2"/>
    <x v="2"/>
    <x v="15"/>
    <x v="15"/>
  </r>
  <r>
    <x v="5"/>
    <s v=" ORÇAMENTO"/>
    <x v="14"/>
    <d v="2024-11-01T00:00:00"/>
    <d v="2024-11-01T00:00:00"/>
    <s v="Orçamento"/>
    <s v="1 | 1"/>
    <x v="8"/>
    <x v="0"/>
    <n v="124.34193005234033"/>
    <x v="102"/>
    <x v="101"/>
    <s v="4118"/>
    <x v="8"/>
    <x v="3"/>
    <x v="1"/>
    <n v="3006"/>
    <x v="8"/>
    <n v="3006"/>
    <s v="ORÇAMENTO"/>
    <x v="1"/>
    <x v="0"/>
    <x v="2"/>
    <x v="2"/>
    <x v="15"/>
    <x v="15"/>
  </r>
  <r>
    <x v="5"/>
    <s v=" ORÇAMENTO"/>
    <x v="14"/>
    <d v="2024-11-01T00:00:00"/>
    <d v="2024-11-01T00:00:00"/>
    <s v="Orçamento"/>
    <s v="1 | 1"/>
    <x v="8"/>
    <x v="0"/>
    <n v="125"/>
    <x v="42"/>
    <x v="42"/>
    <s v="10901"/>
    <x v="3"/>
    <x v="3"/>
    <x v="1"/>
    <n v="7004"/>
    <x v="3"/>
    <n v="7004"/>
    <s v="ORÇAMENTO"/>
    <x v="0"/>
    <x v="0"/>
    <x v="0"/>
    <x v="0"/>
    <x v="9"/>
    <x v="9"/>
  </r>
  <r>
    <x v="5"/>
    <s v=" ORÇAMENTO"/>
    <x v="14"/>
    <d v="2024-11-01T00:00:00"/>
    <d v="2024-11-01T00:00:00"/>
    <s v="Orçamento"/>
    <s v="1 | 1"/>
    <x v="8"/>
    <x v="0"/>
    <n v="125"/>
    <x v="45"/>
    <x v="44"/>
    <s v="13521"/>
    <x v="9"/>
    <x v="3"/>
    <x v="1"/>
    <n v="8006"/>
    <x v="10"/>
    <n v="8006"/>
    <s v="ORÇAMENTO"/>
    <x v="0"/>
    <x v="0"/>
    <x v="11"/>
    <x v="11"/>
    <x v="17"/>
    <x v="17"/>
  </r>
  <r>
    <x v="5"/>
    <s v=" ORÇAMENTO"/>
    <x v="14"/>
    <d v="2024-11-01T00:00:00"/>
    <d v="2024-11-01T00:00:00"/>
    <s v="Orçamento"/>
    <s v="1 | 1"/>
    <x v="8"/>
    <x v="0"/>
    <n v="125.39005905495496"/>
    <x v="151"/>
    <x v="148"/>
    <s v="9846"/>
    <x v="10"/>
    <x v="3"/>
    <x v="1"/>
    <n v="7001"/>
    <x v="11"/>
    <n v="7001"/>
    <s v="ORÇAMENTO"/>
    <x v="0"/>
    <x v="0"/>
    <x v="9"/>
    <x v="9"/>
    <x v="12"/>
    <x v="12"/>
  </r>
  <r>
    <x v="5"/>
    <s v=" ORÇAMENTO"/>
    <x v="14"/>
    <d v="2024-11-01T00:00:00"/>
    <d v="2024-11-01T00:00:00"/>
    <s v="Orçamento"/>
    <s v="1 | 1"/>
    <x v="8"/>
    <x v="0"/>
    <n v="132.83215262267157"/>
    <x v="108"/>
    <x v="107"/>
    <s v="9460"/>
    <x v="10"/>
    <x v="3"/>
    <x v="1"/>
    <n v="7001"/>
    <x v="11"/>
    <n v="7001"/>
    <s v="ORÇAMENTO"/>
    <x v="0"/>
    <x v="0"/>
    <x v="9"/>
    <x v="9"/>
    <x v="12"/>
    <x v="12"/>
  </r>
  <r>
    <x v="5"/>
    <s v=" ORÇAMENTO"/>
    <x v="14"/>
    <d v="2024-11-01T00:00:00"/>
    <d v="2024-11-01T00:00:00"/>
    <s v="Orçamento"/>
    <s v="1 | 1"/>
    <x v="8"/>
    <x v="0"/>
    <n v="133"/>
    <x v="34"/>
    <x v="34"/>
    <s v="11171"/>
    <x v="14"/>
    <x v="3"/>
    <x v="1"/>
    <n v="8001"/>
    <x v="17"/>
    <n v="8001"/>
    <s v="ORÇAMENTO"/>
    <x v="0"/>
    <x v="0"/>
    <x v="0"/>
    <x v="0"/>
    <x v="0"/>
    <x v="0"/>
  </r>
  <r>
    <x v="5"/>
    <s v=" ORÇAMENTO"/>
    <x v="14"/>
    <d v="2024-11-01T00:00:00"/>
    <d v="2024-11-01T00:00:00"/>
    <s v="Orçamento"/>
    <s v="1 | 1"/>
    <x v="8"/>
    <x v="0"/>
    <n v="133.33333333333334"/>
    <x v="45"/>
    <x v="44"/>
    <s v="13520"/>
    <x v="9"/>
    <x v="3"/>
    <x v="1"/>
    <n v="8006"/>
    <x v="10"/>
    <n v="8006"/>
    <s v="ORÇAMENTO"/>
    <x v="0"/>
    <x v="0"/>
    <x v="11"/>
    <x v="11"/>
    <x v="17"/>
    <x v="17"/>
  </r>
  <r>
    <x v="5"/>
    <s v=" ORÇAMENTO"/>
    <x v="14"/>
    <d v="2024-11-01T00:00:00"/>
    <d v="2024-11-01T00:00:00"/>
    <s v="Orçamento"/>
    <s v="1 | 1"/>
    <x v="8"/>
    <x v="0"/>
    <n v="137.237776"/>
    <x v="32"/>
    <x v="32"/>
    <s v="8005"/>
    <x v="2"/>
    <x v="3"/>
    <x v="1"/>
    <n v="5005"/>
    <x v="32"/>
    <n v="5005"/>
    <s v="ORÇAMENTO"/>
    <x v="1"/>
    <x v="0"/>
    <x v="2"/>
    <x v="2"/>
    <x v="2"/>
    <x v="2"/>
  </r>
  <r>
    <x v="5"/>
    <s v=" ORÇAMENTO"/>
    <x v="14"/>
    <d v="2024-11-01T00:00:00"/>
    <d v="2024-11-01T00:00:00"/>
    <s v="Orçamento"/>
    <s v="1 | 1"/>
    <x v="8"/>
    <x v="0"/>
    <n v="139.8233185501806"/>
    <x v="46"/>
    <x v="45"/>
    <s v="9578"/>
    <x v="10"/>
    <x v="3"/>
    <x v="1"/>
    <n v="7001"/>
    <x v="11"/>
    <n v="7001"/>
    <s v="ORÇAMENTO"/>
    <x v="0"/>
    <x v="0"/>
    <x v="9"/>
    <x v="9"/>
    <x v="12"/>
    <x v="12"/>
  </r>
  <r>
    <x v="5"/>
    <s v=" ORÇAMENTO"/>
    <x v="14"/>
    <d v="2024-11-01T00:00:00"/>
    <d v="2024-11-01T00:00:00"/>
    <s v="Orçamento"/>
    <s v="1 | 1"/>
    <x v="8"/>
    <x v="0"/>
    <n v="139.88467130888287"/>
    <x v="102"/>
    <x v="101"/>
    <s v="12158"/>
    <x v="21"/>
    <x v="3"/>
    <x v="1"/>
    <n v="8003"/>
    <x v="28"/>
    <n v="8003"/>
    <s v="ORÇAMENTO"/>
    <x v="1"/>
    <x v="0"/>
    <x v="2"/>
    <x v="2"/>
    <x v="15"/>
    <x v="15"/>
  </r>
  <r>
    <x v="5"/>
    <s v=" ORÇAMENTO"/>
    <x v="14"/>
    <d v="2024-11-01T00:00:00"/>
    <d v="2024-11-01T00:00:00"/>
    <s v="Orçamento"/>
    <s v="1 | 1"/>
    <x v="8"/>
    <x v="0"/>
    <n v="141.38471170166335"/>
    <x v="32"/>
    <x v="32"/>
    <s v="8004"/>
    <x v="2"/>
    <x v="3"/>
    <x v="1"/>
    <n v="5005"/>
    <x v="32"/>
    <n v="5005"/>
    <s v="ORÇAMENTO"/>
    <x v="1"/>
    <x v="0"/>
    <x v="2"/>
    <x v="2"/>
    <x v="2"/>
    <x v="2"/>
  </r>
  <r>
    <x v="5"/>
    <s v=" ORÇAMENTO"/>
    <x v="14"/>
    <d v="2024-11-01T00:00:00"/>
    <d v="2024-11-01T00:00:00"/>
    <s v="Orçamento"/>
    <s v="1 | 1"/>
    <x v="8"/>
    <x v="0"/>
    <n v="150"/>
    <x v="44"/>
    <x v="43"/>
    <s v="12663"/>
    <x v="9"/>
    <x v="3"/>
    <x v="1"/>
    <n v="8006"/>
    <x v="10"/>
    <n v="8006"/>
    <s v="ORÇAMENTO"/>
    <x v="0"/>
    <x v="0"/>
    <x v="9"/>
    <x v="9"/>
    <x v="18"/>
    <x v="18"/>
  </r>
  <r>
    <x v="5"/>
    <s v=" ORÇAMENTO"/>
    <x v="14"/>
    <d v="2024-11-01T00:00:00"/>
    <d v="2024-11-01T00:00:00"/>
    <s v="Orçamento"/>
    <s v="1 | 1"/>
    <x v="8"/>
    <x v="0"/>
    <n v="155.84587354000001"/>
    <x v="32"/>
    <x v="32"/>
    <s v="10367"/>
    <x v="10"/>
    <x v="3"/>
    <x v="1"/>
    <n v="7003"/>
    <x v="14"/>
    <n v="7003"/>
    <s v="ORÇAMENTO"/>
    <x v="1"/>
    <x v="0"/>
    <x v="2"/>
    <x v="2"/>
    <x v="2"/>
    <x v="2"/>
  </r>
  <r>
    <x v="5"/>
    <s v=" ORÇAMENTO"/>
    <x v="14"/>
    <d v="2024-11-01T00:00:00"/>
    <d v="2024-11-01T00:00:00"/>
    <s v="Orçamento"/>
    <s v="1 | 1"/>
    <x v="8"/>
    <x v="0"/>
    <n v="160.330512"/>
    <x v="32"/>
    <x v="32"/>
    <s v="8003"/>
    <x v="2"/>
    <x v="3"/>
    <x v="1"/>
    <n v="5005"/>
    <x v="32"/>
    <n v="5005"/>
    <s v="ORÇAMENTO"/>
    <x v="1"/>
    <x v="0"/>
    <x v="2"/>
    <x v="2"/>
    <x v="2"/>
    <x v="2"/>
  </r>
  <r>
    <x v="5"/>
    <s v=" ORÇAMENTO"/>
    <x v="14"/>
    <d v="2024-11-01T00:00:00"/>
    <d v="2024-11-01T00:00:00"/>
    <s v="Orçamento"/>
    <s v="1 | 1"/>
    <x v="8"/>
    <x v="0"/>
    <n v="161.76503719125378"/>
    <x v="22"/>
    <x v="22"/>
    <s v="12445"/>
    <x v="9"/>
    <x v="3"/>
    <x v="1"/>
    <n v="8006"/>
    <x v="10"/>
    <n v="8006"/>
    <s v="ORÇAMENTO"/>
    <x v="1"/>
    <x v="0"/>
    <x v="2"/>
    <x v="2"/>
    <x v="13"/>
    <x v="13"/>
  </r>
  <r>
    <x v="5"/>
    <s v=" ORÇAMENTO"/>
    <x v="14"/>
    <d v="2024-11-01T00:00:00"/>
    <d v="2024-11-01T00:00:00"/>
    <s v="Orçamento"/>
    <s v="1 | 1"/>
    <x v="8"/>
    <x v="0"/>
    <n v="165"/>
    <x v="106"/>
    <x v="105"/>
    <s v="3715"/>
    <x v="20"/>
    <x v="3"/>
    <x v="1"/>
    <n v="3004"/>
    <x v="27"/>
    <n v="3004"/>
    <s v="ORÇAMENTO"/>
    <x v="0"/>
    <x v="0"/>
    <x v="2"/>
    <x v="2"/>
    <x v="15"/>
    <x v="15"/>
  </r>
  <r>
    <x v="5"/>
    <s v=" ORÇAMENTO"/>
    <x v="14"/>
    <d v="2024-11-01T00:00:00"/>
    <d v="2024-11-01T00:00:00"/>
    <s v="Orçamento"/>
    <s v="1 | 1"/>
    <x v="8"/>
    <x v="0"/>
    <n v="170"/>
    <x v="7"/>
    <x v="7"/>
    <s v="7403"/>
    <x v="13"/>
    <x v="3"/>
    <x v="1"/>
    <n v="5001"/>
    <x v="16"/>
    <n v="5001"/>
    <s v="ORÇAMENTO"/>
    <x v="0"/>
    <x v="0"/>
    <x v="0"/>
    <x v="0"/>
    <x v="0"/>
    <x v="0"/>
  </r>
  <r>
    <x v="5"/>
    <s v=" ORÇAMENTO"/>
    <x v="14"/>
    <d v="2024-11-01T00:00:00"/>
    <d v="2024-11-01T00:00:00"/>
    <s v="Orçamento"/>
    <s v="1 | 1"/>
    <x v="8"/>
    <x v="0"/>
    <n v="170.97015382196795"/>
    <x v="102"/>
    <x v="101"/>
    <s v="3224"/>
    <x v="16"/>
    <x v="3"/>
    <x v="1"/>
    <n v="3002"/>
    <x v="19"/>
    <n v="3002"/>
    <s v="ORÇAMENTO"/>
    <x v="1"/>
    <x v="0"/>
    <x v="2"/>
    <x v="2"/>
    <x v="15"/>
    <x v="15"/>
  </r>
  <r>
    <x v="5"/>
    <s v=" ORÇAMENTO"/>
    <x v="14"/>
    <d v="2024-11-01T00:00:00"/>
    <d v="2024-11-01T00:00:00"/>
    <s v="Orçamento"/>
    <s v="1 | 1"/>
    <x v="8"/>
    <x v="0"/>
    <n v="170.97015382196795"/>
    <x v="102"/>
    <x v="101"/>
    <s v="5041"/>
    <x v="17"/>
    <x v="3"/>
    <x v="1"/>
    <n v="4001"/>
    <x v="20"/>
    <n v="4001"/>
    <s v="ORÇAMENTO"/>
    <x v="1"/>
    <x v="0"/>
    <x v="2"/>
    <x v="2"/>
    <x v="15"/>
    <x v="15"/>
  </r>
  <r>
    <x v="5"/>
    <s v=" ORÇAMENTO"/>
    <x v="14"/>
    <d v="2024-11-01T00:00:00"/>
    <d v="2024-11-01T00:00:00"/>
    <s v="Orçamento"/>
    <s v="1 | 1"/>
    <x v="8"/>
    <x v="0"/>
    <n v="170.97015382196795"/>
    <x v="102"/>
    <x v="101"/>
    <s v="5629"/>
    <x v="12"/>
    <x v="3"/>
    <x v="1"/>
    <n v="4003"/>
    <x v="13"/>
    <n v="4003"/>
    <s v="ORÇAMENTO"/>
    <x v="1"/>
    <x v="0"/>
    <x v="2"/>
    <x v="2"/>
    <x v="15"/>
    <x v="15"/>
  </r>
  <r>
    <x v="5"/>
    <s v=" ORÇAMENTO"/>
    <x v="14"/>
    <d v="2024-11-01T00:00:00"/>
    <d v="2024-11-01T00:00:00"/>
    <s v="Orçamento"/>
    <s v="1 | 1"/>
    <x v="8"/>
    <x v="0"/>
    <n v="179.75"/>
    <x v="106"/>
    <x v="105"/>
    <s v="3714"/>
    <x v="20"/>
    <x v="3"/>
    <x v="1"/>
    <n v="3004"/>
    <x v="27"/>
    <n v="3004"/>
    <s v="ORÇAMENTO"/>
    <x v="0"/>
    <x v="0"/>
    <x v="2"/>
    <x v="2"/>
    <x v="15"/>
    <x v="15"/>
  </r>
  <r>
    <x v="5"/>
    <s v=" ORÇAMENTO"/>
    <x v="14"/>
    <d v="2024-11-01T00:00:00"/>
    <d v="2024-11-01T00:00:00"/>
    <s v="Orçamento"/>
    <s v="1 | 1"/>
    <x v="8"/>
    <x v="0"/>
    <n v="180"/>
    <x v="44"/>
    <x v="43"/>
    <s v="12662"/>
    <x v="9"/>
    <x v="3"/>
    <x v="1"/>
    <n v="8006"/>
    <x v="10"/>
    <n v="8006"/>
    <s v="ORÇAMENTO"/>
    <x v="0"/>
    <x v="0"/>
    <x v="9"/>
    <x v="9"/>
    <x v="18"/>
    <x v="18"/>
  </r>
  <r>
    <x v="5"/>
    <s v=" ORÇAMENTO"/>
    <x v="14"/>
    <d v="2024-11-01T00:00:00"/>
    <d v="2024-11-01T00:00:00"/>
    <s v="Orçamento"/>
    <s v="1 | 1"/>
    <x v="8"/>
    <x v="0"/>
    <n v="186.83595832104004"/>
    <x v="72"/>
    <x v="71"/>
    <s v="12505"/>
    <x v="9"/>
    <x v="3"/>
    <x v="1"/>
    <n v="8006"/>
    <x v="10"/>
    <n v="8006"/>
    <s v="ORÇAMENTO"/>
    <x v="1"/>
    <x v="0"/>
    <x v="2"/>
    <x v="2"/>
    <x v="15"/>
    <x v="15"/>
  </r>
  <r>
    <x v="5"/>
    <s v=" ORÇAMENTO"/>
    <x v="14"/>
    <d v="2024-11-01T00:00:00"/>
    <d v="2024-11-01T00:00:00"/>
    <s v="Orçamento"/>
    <s v="1 | 1"/>
    <x v="8"/>
    <x v="0"/>
    <n v="189.97723199999996"/>
    <x v="32"/>
    <x v="32"/>
    <s v="3176"/>
    <x v="16"/>
    <x v="3"/>
    <x v="1"/>
    <n v="3002"/>
    <x v="19"/>
    <n v="3002"/>
    <s v="ORÇAMENTO"/>
    <x v="1"/>
    <x v="0"/>
    <x v="2"/>
    <x v="2"/>
    <x v="2"/>
    <x v="2"/>
  </r>
  <r>
    <x v="5"/>
    <s v=" ORÇAMENTO"/>
    <x v="14"/>
    <d v="2024-11-01T00:00:00"/>
    <d v="2024-11-01T00:00:00"/>
    <s v="Orçamento"/>
    <s v="1 | 1"/>
    <x v="8"/>
    <x v="0"/>
    <n v="194.99449785443414"/>
    <x v="72"/>
    <x v="71"/>
    <s v="12122"/>
    <x v="21"/>
    <x v="3"/>
    <x v="1"/>
    <n v="8003"/>
    <x v="28"/>
    <n v="8003"/>
    <s v="ORÇAMENTO"/>
    <x v="1"/>
    <x v="0"/>
    <x v="2"/>
    <x v="2"/>
    <x v="15"/>
    <x v="15"/>
  </r>
  <r>
    <x v="5"/>
    <s v=" ORÇAMENTO"/>
    <x v="14"/>
    <d v="2024-11-01T00:00:00"/>
    <d v="2024-11-01T00:00:00"/>
    <s v="Orçamento"/>
    <s v="1 | 1"/>
    <x v="8"/>
    <x v="0"/>
    <n v="200"/>
    <x v="134"/>
    <x v="132"/>
    <s v="11853"/>
    <x v="4"/>
    <x v="3"/>
    <x v="1"/>
    <n v="8002"/>
    <x v="4"/>
    <n v="8002"/>
    <s v="ORÇAMENTO"/>
    <x v="0"/>
    <x v="0"/>
    <x v="0"/>
    <x v="0"/>
    <x v="10"/>
    <x v="10"/>
  </r>
  <r>
    <x v="5"/>
    <s v=" ORÇAMENTO"/>
    <x v="14"/>
    <d v="2024-11-01T00:00:00"/>
    <d v="2024-11-01T00:00:00"/>
    <s v="Orçamento"/>
    <s v="1 | 1"/>
    <x v="8"/>
    <x v="0"/>
    <n v="200"/>
    <x v="101"/>
    <x v="100"/>
    <s v="11871"/>
    <x v="4"/>
    <x v="3"/>
    <x v="1"/>
    <n v="8002"/>
    <x v="4"/>
    <n v="8002"/>
    <s v="ORÇAMENTO"/>
    <x v="0"/>
    <x v="0"/>
    <x v="0"/>
    <x v="0"/>
    <x v="0"/>
    <x v="0"/>
  </r>
  <r>
    <x v="5"/>
    <s v=" ORÇAMENTO"/>
    <x v="14"/>
    <d v="2024-11-01T00:00:00"/>
    <d v="2024-11-01T00:00:00"/>
    <s v="Orçamento"/>
    <s v="1 | 1"/>
    <x v="8"/>
    <x v="0"/>
    <n v="200"/>
    <x v="34"/>
    <x v="34"/>
    <s v="13265"/>
    <x v="9"/>
    <x v="3"/>
    <x v="1"/>
    <n v="8006"/>
    <x v="10"/>
    <n v="8006"/>
    <s v="ORÇAMENTO"/>
    <x v="0"/>
    <x v="0"/>
    <x v="0"/>
    <x v="0"/>
    <x v="0"/>
    <x v="0"/>
  </r>
  <r>
    <x v="5"/>
    <s v=" ORÇAMENTO"/>
    <x v="14"/>
    <d v="2024-11-01T00:00:00"/>
    <d v="2024-11-01T00:00:00"/>
    <s v="Orçamento"/>
    <s v="1 | 1"/>
    <x v="8"/>
    <x v="0"/>
    <n v="200"/>
    <x v="7"/>
    <x v="7"/>
    <s v="12281"/>
    <x v="21"/>
    <x v="3"/>
    <x v="1"/>
    <n v="8003"/>
    <x v="28"/>
    <n v="8003"/>
    <s v="ORÇAMENTO"/>
    <x v="0"/>
    <x v="0"/>
    <x v="0"/>
    <x v="0"/>
    <x v="0"/>
    <x v="0"/>
  </r>
  <r>
    <x v="5"/>
    <s v=" ORÇAMENTO"/>
    <x v="14"/>
    <d v="2024-11-01T00:00:00"/>
    <d v="2024-11-01T00:00:00"/>
    <s v="Orçamento"/>
    <s v="1 | 1"/>
    <x v="8"/>
    <x v="0"/>
    <n v="202.05563633505307"/>
    <x v="102"/>
    <x v="101"/>
    <s v="5300"/>
    <x v="22"/>
    <x v="3"/>
    <x v="1"/>
    <n v="4002"/>
    <x v="34"/>
    <n v="4002"/>
    <s v="ORÇAMENTO"/>
    <x v="1"/>
    <x v="0"/>
    <x v="2"/>
    <x v="2"/>
    <x v="15"/>
    <x v="15"/>
  </r>
  <r>
    <x v="5"/>
    <s v=" ORÇAMENTO"/>
    <x v="14"/>
    <d v="2024-11-01T00:00:00"/>
    <d v="2024-11-01T00:00:00"/>
    <s v="Orçamento"/>
    <s v="1 | 1"/>
    <x v="8"/>
    <x v="0"/>
    <n v="205.84868028188441"/>
    <x v="128"/>
    <x v="126"/>
    <s v="7577"/>
    <x v="18"/>
    <x v="3"/>
    <x v="1"/>
    <n v="5002"/>
    <x v="21"/>
    <n v="5002"/>
    <s v="ORÇAMENTO"/>
    <x v="0"/>
    <x v="0"/>
    <x v="9"/>
    <x v="9"/>
    <x v="18"/>
    <x v="18"/>
  </r>
  <r>
    <x v="5"/>
    <s v=" ORÇAMENTO"/>
    <x v="14"/>
    <d v="2024-11-01T00:00:00"/>
    <d v="2024-11-01T00:00:00"/>
    <s v="Orçamento"/>
    <s v="1 | 1"/>
    <x v="8"/>
    <x v="0"/>
    <n v="206.11111111111114"/>
    <x v="33"/>
    <x v="33"/>
    <s v="13770"/>
    <x v="19"/>
    <x v="3"/>
    <x v="1"/>
    <n v="9001"/>
    <x v="24"/>
    <n v="9001"/>
    <s v="ORÇAMENTO"/>
    <x v="1"/>
    <x v="0"/>
    <x v="10"/>
    <x v="10"/>
    <x v="16"/>
    <x v="16"/>
  </r>
  <r>
    <x v="5"/>
    <s v=" ORÇAMENTO"/>
    <x v="14"/>
    <d v="2024-11-01T00:00:00"/>
    <d v="2024-11-01T00:00:00"/>
    <s v="Orçamento"/>
    <s v="1 | 1"/>
    <x v="8"/>
    <x v="0"/>
    <n v="208.33"/>
    <x v="93"/>
    <x v="92"/>
    <s v="10950"/>
    <x v="3"/>
    <x v="3"/>
    <x v="1"/>
    <n v="7004"/>
    <x v="3"/>
    <n v="7004"/>
    <s v="ORÇAMENTO"/>
    <x v="0"/>
    <x v="0"/>
    <x v="0"/>
    <x v="0"/>
    <x v="0"/>
    <x v="0"/>
  </r>
  <r>
    <x v="5"/>
    <s v=" ORÇAMENTO"/>
    <x v="14"/>
    <d v="2024-11-01T00:00:00"/>
    <d v="2024-11-01T00:00:00"/>
    <s v="Orçamento"/>
    <s v="1 | 1"/>
    <x v="8"/>
    <x v="0"/>
    <n v="233.14111884813812"/>
    <x v="102"/>
    <x v="101"/>
    <s v="3445"/>
    <x v="11"/>
    <x v="3"/>
    <x v="1"/>
    <n v="3003"/>
    <x v="12"/>
    <n v="3003"/>
    <s v="ORÇAMENTO"/>
    <x v="1"/>
    <x v="0"/>
    <x v="2"/>
    <x v="2"/>
    <x v="15"/>
    <x v="15"/>
  </r>
  <r>
    <x v="5"/>
    <s v=" ORÇAMENTO"/>
    <x v="14"/>
    <d v="2024-11-01T00:00:00"/>
    <d v="2024-11-01T00:00:00"/>
    <s v="Orçamento"/>
    <s v="1 | 1"/>
    <x v="8"/>
    <x v="0"/>
    <n v="233.33333333333334"/>
    <x v="45"/>
    <x v="44"/>
    <s v="13519"/>
    <x v="9"/>
    <x v="3"/>
    <x v="1"/>
    <n v="8006"/>
    <x v="10"/>
    <n v="8006"/>
    <s v="ORÇAMENTO"/>
    <x v="0"/>
    <x v="0"/>
    <x v="11"/>
    <x v="11"/>
    <x v="17"/>
    <x v="17"/>
  </r>
  <r>
    <x v="5"/>
    <s v=" ORÇAMENTO"/>
    <x v="14"/>
    <d v="2024-11-01T00:00:00"/>
    <d v="2024-11-01T00:00:00"/>
    <s v="Orçamento"/>
    <s v="1 | 1"/>
    <x v="8"/>
    <x v="0"/>
    <n v="237.69964153530702"/>
    <x v="67"/>
    <x v="66"/>
    <s v="9506"/>
    <x v="10"/>
    <x v="3"/>
    <x v="1"/>
    <n v="7001"/>
    <x v="11"/>
    <n v="7001"/>
    <s v="ORÇAMENTO"/>
    <x v="0"/>
    <x v="0"/>
    <x v="9"/>
    <x v="9"/>
    <x v="12"/>
    <x v="12"/>
  </r>
  <r>
    <x v="5"/>
    <s v=" ORÇAMENTO"/>
    <x v="14"/>
    <d v="2024-11-01T00:00:00"/>
    <d v="2024-11-01T00:00:00"/>
    <s v="Orçamento"/>
    <s v="1 | 1"/>
    <x v="8"/>
    <x v="0"/>
    <n v="250"/>
    <x v="106"/>
    <x v="105"/>
    <s v="5080"/>
    <x v="17"/>
    <x v="3"/>
    <x v="1"/>
    <n v="4001"/>
    <x v="20"/>
    <n v="4001"/>
    <s v="ORÇAMENTO"/>
    <x v="0"/>
    <x v="0"/>
    <x v="2"/>
    <x v="2"/>
    <x v="15"/>
    <x v="15"/>
  </r>
  <r>
    <x v="5"/>
    <s v=" ORÇAMENTO"/>
    <x v="14"/>
    <d v="2024-11-01T00:00:00"/>
    <d v="2024-11-01T00:00:00"/>
    <s v="Orçamento"/>
    <s v="1 | 1"/>
    <x v="8"/>
    <x v="0"/>
    <n v="250"/>
    <x v="44"/>
    <x v="43"/>
    <s v="12661"/>
    <x v="9"/>
    <x v="3"/>
    <x v="1"/>
    <n v="8006"/>
    <x v="10"/>
    <n v="8006"/>
    <s v="ORÇAMENTO"/>
    <x v="0"/>
    <x v="0"/>
    <x v="9"/>
    <x v="9"/>
    <x v="18"/>
    <x v="18"/>
  </r>
  <r>
    <x v="5"/>
    <s v=" ORÇAMENTO"/>
    <x v="14"/>
    <d v="2024-11-01T00:00:00"/>
    <d v="2024-11-01T00:00:00"/>
    <s v="Orçamento"/>
    <s v="1 | 1"/>
    <x v="8"/>
    <x v="0"/>
    <n v="250"/>
    <x v="101"/>
    <x v="100"/>
    <s v="3055"/>
    <x v="5"/>
    <x v="3"/>
    <x v="1"/>
    <n v="3001"/>
    <x v="5"/>
    <n v="3001"/>
    <s v="ORÇAMENTO"/>
    <x v="0"/>
    <x v="0"/>
    <x v="0"/>
    <x v="0"/>
    <x v="0"/>
    <x v="0"/>
  </r>
  <r>
    <x v="5"/>
    <s v=" ORÇAMENTO"/>
    <x v="14"/>
    <d v="2024-11-01T00:00:00"/>
    <d v="2024-11-01T00:00:00"/>
    <s v="Orçamento"/>
    <s v="1 | 1"/>
    <x v="8"/>
    <x v="0"/>
    <n v="254.6411712"/>
    <x v="21"/>
    <x v="21"/>
    <s v="10584"/>
    <x v="3"/>
    <x v="3"/>
    <x v="1"/>
    <n v="7004"/>
    <x v="3"/>
    <n v="7004"/>
    <s v="ORÇAMENTO"/>
    <x v="1"/>
    <x v="0"/>
    <x v="2"/>
    <x v="2"/>
    <x v="2"/>
    <x v="2"/>
  </r>
  <r>
    <x v="5"/>
    <s v=" ORÇAMENTO"/>
    <x v="14"/>
    <d v="2024-11-01T00:00:00"/>
    <d v="2024-11-01T00:00:00"/>
    <s v="Orçamento"/>
    <s v="1 | 1"/>
    <x v="8"/>
    <x v="0"/>
    <n v="255.60162595674404"/>
    <x v="70"/>
    <x v="69"/>
    <s v="12529"/>
    <x v="9"/>
    <x v="3"/>
    <x v="1"/>
    <n v="8006"/>
    <x v="10"/>
    <n v="8006"/>
    <s v="ORÇAMENTO"/>
    <x v="1"/>
    <x v="0"/>
    <x v="2"/>
    <x v="2"/>
    <x v="15"/>
    <x v="15"/>
  </r>
  <r>
    <x v="5"/>
    <s v=" ORÇAMENTO"/>
    <x v="14"/>
    <d v="2024-11-01T00:00:00"/>
    <d v="2024-11-01T00:00:00"/>
    <s v="Orçamento"/>
    <s v="1 | 1"/>
    <x v="8"/>
    <x v="0"/>
    <n v="257"/>
    <x v="59"/>
    <x v="58"/>
    <s v="3031"/>
    <x v="5"/>
    <x v="3"/>
    <x v="1"/>
    <n v="3001"/>
    <x v="5"/>
    <n v="3001"/>
    <s v="ORÇAMENTO"/>
    <x v="0"/>
    <x v="0"/>
    <x v="0"/>
    <x v="0"/>
    <x v="10"/>
    <x v="10"/>
  </r>
  <r>
    <x v="5"/>
    <s v=" ORÇAMENTO"/>
    <x v="14"/>
    <d v="2024-11-01T00:00:00"/>
    <d v="2024-11-01T00:00:00"/>
    <s v="Orçamento"/>
    <s v="1 | 1"/>
    <x v="8"/>
    <x v="0"/>
    <n v="278"/>
    <x v="99"/>
    <x v="98"/>
    <s v="7313"/>
    <x v="13"/>
    <x v="3"/>
    <x v="1"/>
    <n v="5001"/>
    <x v="16"/>
    <n v="5001"/>
    <s v="ORÇAMENTO"/>
    <x v="0"/>
    <x v="0"/>
    <x v="0"/>
    <x v="0"/>
    <x v="10"/>
    <x v="10"/>
  </r>
  <r>
    <x v="5"/>
    <s v=" ORÇAMENTO"/>
    <x v="14"/>
    <d v="2024-11-01T00:00:00"/>
    <d v="2024-11-01T00:00:00"/>
    <s v="Orçamento"/>
    <s v="1 | 1"/>
    <x v="8"/>
    <x v="0"/>
    <n v="279.76934261776574"/>
    <x v="102"/>
    <x v="101"/>
    <s v="3674"/>
    <x v="20"/>
    <x v="3"/>
    <x v="1"/>
    <n v="3004"/>
    <x v="27"/>
    <n v="3004"/>
    <s v="ORÇAMENTO"/>
    <x v="1"/>
    <x v="0"/>
    <x v="2"/>
    <x v="2"/>
    <x v="15"/>
    <x v="15"/>
  </r>
  <r>
    <x v="5"/>
    <s v=" ORÇAMENTO"/>
    <x v="14"/>
    <d v="2024-11-01T00:00:00"/>
    <d v="2024-11-01T00:00:00"/>
    <s v="Orçamento"/>
    <s v="1 | 1"/>
    <x v="8"/>
    <x v="0"/>
    <n v="300"/>
    <x v="106"/>
    <x v="105"/>
    <s v="5641"/>
    <x v="12"/>
    <x v="3"/>
    <x v="1"/>
    <n v="4003"/>
    <x v="13"/>
    <n v="4003"/>
    <s v="ORÇAMENTO"/>
    <x v="0"/>
    <x v="0"/>
    <x v="2"/>
    <x v="2"/>
    <x v="15"/>
    <x v="15"/>
  </r>
  <r>
    <x v="5"/>
    <s v=" ORÇAMENTO"/>
    <x v="14"/>
    <d v="2024-11-01T00:00:00"/>
    <d v="2024-11-01T00:00:00"/>
    <s v="Orçamento"/>
    <s v="1 | 1"/>
    <x v="8"/>
    <x v="0"/>
    <n v="300"/>
    <x v="122"/>
    <x v="120"/>
    <s v="10873"/>
    <x v="3"/>
    <x v="3"/>
    <x v="1"/>
    <n v="7004"/>
    <x v="3"/>
    <n v="7004"/>
    <s v="ORÇAMENTO"/>
    <x v="0"/>
    <x v="0"/>
    <x v="0"/>
    <x v="0"/>
    <x v="9"/>
    <x v="9"/>
  </r>
  <r>
    <x v="5"/>
    <s v=" ORÇAMENTO"/>
    <x v="14"/>
    <d v="2024-11-01T00:00:00"/>
    <d v="2024-11-01T00:00:00"/>
    <s v="Orçamento"/>
    <s v="1 | 1"/>
    <x v="8"/>
    <x v="0"/>
    <n v="300"/>
    <x v="83"/>
    <x v="82"/>
    <s v="11830"/>
    <x v="4"/>
    <x v="3"/>
    <x v="1"/>
    <n v="8002"/>
    <x v="4"/>
    <n v="8002"/>
    <s v="ORÇAMENTO"/>
    <x v="0"/>
    <x v="0"/>
    <x v="0"/>
    <x v="0"/>
    <x v="10"/>
    <x v="10"/>
  </r>
  <r>
    <x v="5"/>
    <s v=" ORÇAMENTO"/>
    <x v="14"/>
    <d v="2024-11-01T00:00:00"/>
    <d v="2024-11-01T00:00:00"/>
    <s v="Orçamento"/>
    <s v="1 | 1"/>
    <x v="8"/>
    <x v="0"/>
    <n v="300"/>
    <x v="93"/>
    <x v="92"/>
    <s v="12964"/>
    <x v="9"/>
    <x v="3"/>
    <x v="1"/>
    <n v="8006"/>
    <x v="10"/>
    <n v="8006"/>
    <s v="ORÇAMENTO"/>
    <x v="0"/>
    <x v="0"/>
    <x v="0"/>
    <x v="0"/>
    <x v="0"/>
    <x v="0"/>
  </r>
  <r>
    <x v="5"/>
    <s v=" ORÇAMENTO"/>
    <x v="14"/>
    <d v="2024-11-01T00:00:00"/>
    <d v="2024-11-01T00:00:00"/>
    <s v="Orçamento"/>
    <s v="1 | 1"/>
    <x v="8"/>
    <x v="0"/>
    <n v="300"/>
    <x v="34"/>
    <x v="34"/>
    <s v="7147"/>
    <x v="2"/>
    <x v="3"/>
    <x v="1"/>
    <n v="4004"/>
    <x v="2"/>
    <n v="4004"/>
    <s v="ORÇAMENTO"/>
    <x v="0"/>
    <x v="0"/>
    <x v="0"/>
    <x v="0"/>
    <x v="0"/>
    <x v="0"/>
  </r>
  <r>
    <x v="5"/>
    <s v=" ORÇAMENTO"/>
    <x v="14"/>
    <d v="2024-11-01T00:00:00"/>
    <d v="2024-11-01T00:00:00"/>
    <s v="Orçamento"/>
    <s v="1 | 1"/>
    <x v="8"/>
    <x v="0"/>
    <n v="300"/>
    <x v="103"/>
    <x v="102"/>
    <s v="11938"/>
    <x v="4"/>
    <x v="3"/>
    <x v="1"/>
    <n v="8002"/>
    <x v="4"/>
    <n v="8002"/>
    <s v="ORÇAMENTO"/>
    <x v="0"/>
    <x v="0"/>
    <x v="0"/>
    <x v="0"/>
    <x v="0"/>
    <x v="0"/>
  </r>
  <r>
    <x v="5"/>
    <s v=" ORÇAMENTO"/>
    <x v="14"/>
    <d v="2024-11-01T00:00:00"/>
    <d v="2024-11-01T00:00:00"/>
    <s v="Orçamento"/>
    <s v="1 | 1"/>
    <x v="8"/>
    <x v="0"/>
    <n v="300"/>
    <x v="140"/>
    <x v="138"/>
    <s v="11949"/>
    <x v="4"/>
    <x v="3"/>
    <x v="1"/>
    <n v="8002"/>
    <x v="4"/>
    <n v="8002"/>
    <s v="ORÇAMENTO"/>
    <x v="0"/>
    <x v="0"/>
    <x v="0"/>
    <x v="0"/>
    <x v="0"/>
    <x v="0"/>
  </r>
  <r>
    <x v="5"/>
    <s v=" ORÇAMENTO"/>
    <x v="14"/>
    <d v="2024-11-01T00:00:00"/>
    <d v="2024-11-01T00:00:00"/>
    <s v="Orçamento"/>
    <s v="1 | 1"/>
    <x v="8"/>
    <x v="0"/>
    <n v="300"/>
    <x v="7"/>
    <x v="7"/>
    <s v="4702"/>
    <x v="7"/>
    <x v="3"/>
    <x v="1"/>
    <n v="3007"/>
    <x v="25"/>
    <n v="3007"/>
    <s v="ORÇAMENTO"/>
    <x v="0"/>
    <x v="0"/>
    <x v="0"/>
    <x v="0"/>
    <x v="0"/>
    <x v="0"/>
  </r>
  <r>
    <x v="5"/>
    <s v=" ORÇAMENTO"/>
    <x v="14"/>
    <d v="2024-11-01T00:00:00"/>
    <d v="2024-11-01T00:00:00"/>
    <s v="Orçamento"/>
    <s v="1 | 1"/>
    <x v="8"/>
    <x v="0"/>
    <n v="307.30014800000004"/>
    <x v="20"/>
    <x v="20"/>
    <s v="12481"/>
    <x v="9"/>
    <x v="3"/>
    <x v="1"/>
    <n v="8006"/>
    <x v="10"/>
    <n v="8006"/>
    <s v="ORÇAMENTO"/>
    <x v="1"/>
    <x v="0"/>
    <x v="2"/>
    <x v="2"/>
    <x v="2"/>
    <x v="2"/>
  </r>
  <r>
    <x v="5"/>
    <s v=" ORÇAMENTO"/>
    <x v="14"/>
    <d v="2024-11-01T00:00:00"/>
    <d v="2024-11-01T00:00:00"/>
    <s v="Orçamento"/>
    <s v="1 | 1"/>
    <x v="8"/>
    <x v="0"/>
    <n v="310.85482513085083"/>
    <x v="102"/>
    <x v="101"/>
    <s v="6128"/>
    <x v="2"/>
    <x v="3"/>
    <x v="1"/>
    <n v="4004"/>
    <x v="2"/>
    <n v="4004"/>
    <s v="ORÇAMENTO"/>
    <x v="1"/>
    <x v="0"/>
    <x v="2"/>
    <x v="2"/>
    <x v="15"/>
    <x v="15"/>
  </r>
  <r>
    <x v="5"/>
    <s v=" ORÇAMENTO"/>
    <x v="14"/>
    <d v="2024-11-01T00:00:00"/>
    <d v="2024-11-01T00:00:00"/>
    <s v="Orçamento"/>
    <s v="1 | 1"/>
    <x v="8"/>
    <x v="0"/>
    <n v="329.68606283883042"/>
    <x v="22"/>
    <x v="22"/>
    <s v="10536"/>
    <x v="3"/>
    <x v="3"/>
    <x v="1"/>
    <n v="7004"/>
    <x v="3"/>
    <n v="7004"/>
    <s v="ORÇAMENTO"/>
    <x v="1"/>
    <x v="0"/>
    <x v="2"/>
    <x v="2"/>
    <x v="13"/>
    <x v="13"/>
  </r>
  <r>
    <x v="5"/>
    <s v=" ORÇAMENTO"/>
    <x v="14"/>
    <d v="2024-11-01T00:00:00"/>
    <d v="2024-11-01T00:00:00"/>
    <s v="Orçamento"/>
    <s v="1 | 1"/>
    <x v="8"/>
    <x v="0"/>
    <n v="333.33333333333331"/>
    <x v="45"/>
    <x v="44"/>
    <s v="13518"/>
    <x v="9"/>
    <x v="3"/>
    <x v="1"/>
    <n v="8006"/>
    <x v="10"/>
    <n v="8006"/>
    <s v="ORÇAMENTO"/>
    <x v="0"/>
    <x v="0"/>
    <x v="11"/>
    <x v="11"/>
    <x v="17"/>
    <x v="17"/>
  </r>
  <r>
    <x v="5"/>
    <s v=" ORÇAMENTO"/>
    <x v="14"/>
    <d v="2024-11-01T00:00:00"/>
    <d v="2024-11-01T00:00:00"/>
    <s v="Orçamento"/>
    <s v="1 | 1"/>
    <x v="8"/>
    <x v="0"/>
    <n v="337.25565408904913"/>
    <x v="72"/>
    <x v="71"/>
    <s v="8023"/>
    <x v="2"/>
    <x v="3"/>
    <x v="1"/>
    <n v="5005"/>
    <x v="32"/>
    <n v="5005"/>
    <s v="ORÇAMENTO"/>
    <x v="1"/>
    <x v="0"/>
    <x v="2"/>
    <x v="2"/>
    <x v="15"/>
    <x v="15"/>
  </r>
  <r>
    <x v="5"/>
    <s v=" ORÇAMENTO"/>
    <x v="14"/>
    <d v="2024-11-01T00:00:00"/>
    <d v="2024-11-01T00:00:00"/>
    <s v="Orçamento"/>
    <s v="1 | 1"/>
    <x v="8"/>
    <x v="0"/>
    <n v="338.52953681619999"/>
    <x v="32"/>
    <x v="32"/>
    <s v="11589"/>
    <x v="4"/>
    <x v="3"/>
    <x v="1"/>
    <n v="8002"/>
    <x v="4"/>
    <n v="8002"/>
    <s v="ORÇAMENTO"/>
    <x v="1"/>
    <x v="0"/>
    <x v="2"/>
    <x v="2"/>
    <x v="2"/>
    <x v="2"/>
  </r>
  <r>
    <x v="5"/>
    <s v=" ORÇAMENTO"/>
    <x v="14"/>
    <d v="2024-11-01T00:00:00"/>
    <d v="2024-11-01T00:00:00"/>
    <s v="Orçamento"/>
    <s v="1 | 1"/>
    <x v="8"/>
    <x v="0"/>
    <n v="345"/>
    <x v="139"/>
    <x v="137"/>
    <s v="10229"/>
    <x v="2"/>
    <x v="3"/>
    <x v="1"/>
    <n v="7002"/>
    <x v="33"/>
    <n v="7002"/>
    <s v="ORÇAMENTO"/>
    <x v="1"/>
    <x v="0"/>
    <x v="2"/>
    <x v="2"/>
    <x v="15"/>
    <x v="15"/>
  </r>
  <r>
    <x v="5"/>
    <s v=" ORÇAMENTO"/>
    <x v="14"/>
    <d v="2024-11-01T00:00:00"/>
    <d v="2024-11-01T00:00:00"/>
    <s v="Orçamento"/>
    <s v="1 | 1"/>
    <x v="8"/>
    <x v="0"/>
    <n v="349.5582963754515"/>
    <x v="107"/>
    <x v="106"/>
    <s v="8759"/>
    <x v="6"/>
    <x v="3"/>
    <x v="1"/>
    <n v="6001"/>
    <x v="6"/>
    <n v="6001"/>
    <s v="ORÇAMENTO"/>
    <x v="0"/>
    <x v="0"/>
    <x v="9"/>
    <x v="9"/>
    <x v="12"/>
    <x v="12"/>
  </r>
  <r>
    <x v="5"/>
    <s v=" ORÇAMENTO"/>
    <x v="14"/>
    <d v="2024-11-01T00:00:00"/>
    <d v="2024-11-01T00:00:00"/>
    <s v="Orçamento"/>
    <s v="1 | 1"/>
    <x v="8"/>
    <x v="0"/>
    <n v="349.5582963754515"/>
    <x v="116"/>
    <x v="114"/>
    <s v="9894"/>
    <x v="10"/>
    <x v="3"/>
    <x v="1"/>
    <n v="7001"/>
    <x v="11"/>
    <n v="7001"/>
    <s v="ORÇAMENTO"/>
    <x v="0"/>
    <x v="0"/>
    <x v="9"/>
    <x v="9"/>
    <x v="12"/>
    <x v="12"/>
  </r>
  <r>
    <x v="5"/>
    <s v=" ORÇAMENTO"/>
    <x v="14"/>
    <d v="2024-11-01T00:00:00"/>
    <d v="2024-11-01T00:00:00"/>
    <s v="Orçamento"/>
    <s v="1 | 1"/>
    <x v="8"/>
    <x v="0"/>
    <n v="350"/>
    <x v="93"/>
    <x v="92"/>
    <s v="12963"/>
    <x v="9"/>
    <x v="3"/>
    <x v="1"/>
    <n v="8006"/>
    <x v="10"/>
    <n v="8006"/>
    <s v="ORÇAMENTO"/>
    <x v="0"/>
    <x v="0"/>
    <x v="0"/>
    <x v="0"/>
    <x v="0"/>
    <x v="0"/>
  </r>
  <r>
    <x v="5"/>
    <s v=" ORÇAMENTO"/>
    <x v="14"/>
    <d v="2024-11-01T00:00:00"/>
    <d v="2024-11-01T00:00:00"/>
    <s v="Orçamento"/>
    <s v="1 | 1"/>
    <x v="8"/>
    <x v="0"/>
    <n v="350"/>
    <x v="45"/>
    <x v="44"/>
    <s v="13517"/>
    <x v="9"/>
    <x v="3"/>
    <x v="1"/>
    <n v="8006"/>
    <x v="10"/>
    <n v="8006"/>
    <s v="ORÇAMENTO"/>
    <x v="0"/>
    <x v="0"/>
    <x v="11"/>
    <x v="11"/>
    <x v="17"/>
    <x v="17"/>
  </r>
  <r>
    <x v="5"/>
    <s v=" ORÇAMENTO"/>
    <x v="14"/>
    <d v="2024-11-01T00:00:00"/>
    <d v="2024-11-01T00:00:00"/>
    <s v="Orçamento"/>
    <s v="1 | 1"/>
    <x v="8"/>
    <x v="0"/>
    <n v="360.70573207502832"/>
    <x v="70"/>
    <x v="69"/>
    <s v="3862"/>
    <x v="15"/>
    <x v="3"/>
    <x v="1"/>
    <n v="3005"/>
    <x v="18"/>
    <n v="3005"/>
    <s v="ORÇAMENTO"/>
    <x v="1"/>
    <x v="0"/>
    <x v="2"/>
    <x v="2"/>
    <x v="15"/>
    <x v="15"/>
  </r>
  <r>
    <x v="5"/>
    <s v=" ORÇAMENTO"/>
    <x v="14"/>
    <d v="2024-11-01T00:00:00"/>
    <d v="2024-11-01T00:00:00"/>
    <s v="Orçamento"/>
    <s v="1 | 1"/>
    <x v="8"/>
    <x v="0"/>
    <n v="366.32382805571177"/>
    <x v="72"/>
    <x v="71"/>
    <s v="11601"/>
    <x v="4"/>
    <x v="3"/>
    <x v="1"/>
    <n v="8002"/>
    <x v="4"/>
    <n v="8002"/>
    <s v="ORÇAMENTO"/>
    <x v="1"/>
    <x v="0"/>
    <x v="2"/>
    <x v="2"/>
    <x v="15"/>
    <x v="15"/>
  </r>
  <r>
    <x v="5"/>
    <s v=" ORÇAMENTO"/>
    <x v="14"/>
    <d v="2024-11-01T00:00:00"/>
    <d v="2024-11-01T00:00:00"/>
    <s v="Orçamento"/>
    <s v="1 | 1"/>
    <x v="8"/>
    <x v="0"/>
    <n v="369.56563184381542"/>
    <x v="72"/>
    <x v="71"/>
    <s v="10608"/>
    <x v="3"/>
    <x v="3"/>
    <x v="1"/>
    <n v="7004"/>
    <x v="3"/>
    <n v="7004"/>
    <s v="ORÇAMENTO"/>
    <x v="1"/>
    <x v="0"/>
    <x v="2"/>
    <x v="2"/>
    <x v="15"/>
    <x v="15"/>
  </r>
  <r>
    <x v="5"/>
    <s v=" ORÇAMENTO"/>
    <x v="14"/>
    <d v="2024-11-01T00:00:00"/>
    <d v="2024-11-01T00:00:00"/>
    <s v="Orçamento"/>
    <s v="1 | 1"/>
    <x v="8"/>
    <x v="0"/>
    <n v="389.38528746305388"/>
    <x v="10"/>
    <x v="10"/>
    <s v="2389"/>
    <x v="0"/>
    <x v="3"/>
    <x v="1"/>
    <n v="2001"/>
    <x v="0"/>
    <n v="2001"/>
    <s v="ORÇAMENTO"/>
    <x v="1"/>
    <x v="0"/>
    <x v="5"/>
    <x v="5"/>
    <x v="6"/>
    <x v="6"/>
  </r>
  <r>
    <x v="5"/>
    <s v=" ORÇAMENTO"/>
    <x v="14"/>
    <d v="2024-11-01T00:00:00"/>
    <d v="2024-11-01T00:00:00"/>
    <s v="Orçamento"/>
    <s v="1 | 1"/>
    <x v="8"/>
    <x v="0"/>
    <n v="389.38528746305388"/>
    <x v="10"/>
    <x v="10"/>
    <s v="2390"/>
    <x v="0"/>
    <x v="3"/>
    <x v="1"/>
    <n v="2001"/>
    <x v="0"/>
    <n v="2001"/>
    <s v="ORÇAMENTO"/>
    <x v="1"/>
    <x v="0"/>
    <x v="5"/>
    <x v="5"/>
    <x v="6"/>
    <x v="6"/>
  </r>
  <r>
    <x v="5"/>
    <s v=" ORÇAMENTO"/>
    <x v="14"/>
    <d v="2024-11-01T00:00:00"/>
    <d v="2024-11-01T00:00:00"/>
    <s v="Orçamento"/>
    <s v="1 | 1"/>
    <x v="8"/>
    <x v="0"/>
    <n v="400"/>
    <x v="106"/>
    <x v="105"/>
    <s v="4198"/>
    <x v="8"/>
    <x v="3"/>
    <x v="1"/>
    <n v="3006"/>
    <x v="8"/>
    <n v="3006"/>
    <s v="ORÇAMENTO"/>
    <x v="0"/>
    <x v="0"/>
    <x v="2"/>
    <x v="2"/>
    <x v="15"/>
    <x v="15"/>
  </r>
  <r>
    <x v="5"/>
    <s v=" ORÇAMENTO"/>
    <x v="14"/>
    <d v="2024-11-01T00:00:00"/>
    <d v="2024-11-01T00:00:00"/>
    <s v="Orçamento"/>
    <s v="1 | 1"/>
    <x v="8"/>
    <x v="0"/>
    <n v="400"/>
    <x v="121"/>
    <x v="119"/>
    <s v="6736"/>
    <x v="2"/>
    <x v="3"/>
    <x v="1"/>
    <n v="4004"/>
    <x v="2"/>
    <n v="4004"/>
    <s v="ORÇAMENTO"/>
    <x v="0"/>
    <x v="0"/>
    <x v="0"/>
    <x v="0"/>
    <x v="9"/>
    <x v="9"/>
  </r>
  <r>
    <x v="5"/>
    <s v=" ORÇAMENTO"/>
    <x v="14"/>
    <d v="2024-11-01T00:00:00"/>
    <d v="2024-11-01T00:00:00"/>
    <s v="Orçamento"/>
    <s v="1 | 1"/>
    <x v="8"/>
    <x v="0"/>
    <n v="400"/>
    <x v="71"/>
    <x v="70"/>
    <s v="6917"/>
    <x v="2"/>
    <x v="3"/>
    <x v="1"/>
    <n v="4004"/>
    <x v="2"/>
    <n v="4004"/>
    <s v="ORÇAMENTO"/>
    <x v="0"/>
    <x v="0"/>
    <x v="0"/>
    <x v="0"/>
    <x v="9"/>
    <x v="9"/>
  </r>
  <r>
    <x v="5"/>
    <s v=" ORÇAMENTO"/>
    <x v="14"/>
    <d v="2024-11-01T00:00:00"/>
    <d v="2024-11-01T00:00:00"/>
    <s v="Orçamento"/>
    <s v="1 | 1"/>
    <x v="8"/>
    <x v="0"/>
    <n v="400"/>
    <x v="93"/>
    <x v="92"/>
    <s v="12962"/>
    <x v="9"/>
    <x v="3"/>
    <x v="1"/>
    <n v="8006"/>
    <x v="10"/>
    <n v="8006"/>
    <s v="ORÇAMENTO"/>
    <x v="0"/>
    <x v="0"/>
    <x v="0"/>
    <x v="0"/>
    <x v="0"/>
    <x v="0"/>
  </r>
  <r>
    <x v="5"/>
    <s v=" ORÇAMENTO"/>
    <x v="14"/>
    <d v="2024-11-01T00:00:00"/>
    <d v="2024-11-01T00:00:00"/>
    <s v="Orçamento"/>
    <s v="1 | 1"/>
    <x v="8"/>
    <x v="0"/>
    <n v="400"/>
    <x v="49"/>
    <x v="48"/>
    <s v="10499"/>
    <x v="10"/>
    <x v="3"/>
    <x v="1"/>
    <n v="7003"/>
    <x v="14"/>
    <n v="7003"/>
    <s v="ORÇAMENTO"/>
    <x v="0"/>
    <x v="0"/>
    <x v="11"/>
    <x v="11"/>
    <x v="17"/>
    <x v="17"/>
  </r>
  <r>
    <x v="5"/>
    <s v=" ORÇAMENTO"/>
    <x v="14"/>
    <d v="2024-11-01T00:00:00"/>
    <d v="2024-11-01T00:00:00"/>
    <s v="Orçamento"/>
    <s v="1 | 1"/>
    <x v="8"/>
    <x v="0"/>
    <n v="419.42613760277442"/>
    <x v="10"/>
    <x v="10"/>
    <s v="2388"/>
    <x v="0"/>
    <x v="3"/>
    <x v="1"/>
    <n v="2001"/>
    <x v="0"/>
    <n v="2001"/>
    <s v="ORÇAMENTO"/>
    <x v="1"/>
    <x v="0"/>
    <x v="5"/>
    <x v="5"/>
    <x v="6"/>
    <x v="6"/>
  </r>
  <r>
    <x v="5"/>
    <s v=" ORÇAMENTO"/>
    <x v="14"/>
    <d v="2024-11-01T00:00:00"/>
    <d v="2024-11-01T00:00:00"/>
    <s v="Orçamento"/>
    <s v="1 | 1"/>
    <x v="8"/>
    <x v="0"/>
    <n v="420"/>
    <x v="106"/>
    <x v="105"/>
    <s v="4197"/>
    <x v="8"/>
    <x v="3"/>
    <x v="1"/>
    <n v="3006"/>
    <x v="8"/>
    <n v="3006"/>
    <s v="ORÇAMENTO"/>
    <x v="0"/>
    <x v="0"/>
    <x v="2"/>
    <x v="2"/>
    <x v="15"/>
    <x v="15"/>
  </r>
  <r>
    <x v="5"/>
    <s v=" ORÇAMENTO"/>
    <x v="14"/>
    <d v="2024-11-01T00:00:00"/>
    <d v="2024-11-01T00:00:00"/>
    <s v="Orçamento"/>
    <s v="1 | 1"/>
    <x v="8"/>
    <x v="0"/>
    <n v="424.84126378738648"/>
    <x v="100"/>
    <x v="99"/>
    <s v="10620"/>
    <x v="3"/>
    <x v="3"/>
    <x v="1"/>
    <n v="7004"/>
    <x v="3"/>
    <n v="7004"/>
    <s v="ORÇAMENTO"/>
    <x v="1"/>
    <x v="0"/>
    <x v="2"/>
    <x v="2"/>
    <x v="15"/>
    <x v="15"/>
  </r>
  <r>
    <x v="5"/>
    <s v=" ORÇAMENTO"/>
    <x v="14"/>
    <d v="2024-11-01T00:00:00"/>
    <d v="2024-11-01T00:00:00"/>
    <s v="Orçamento"/>
    <s v="1 | 1"/>
    <x v="8"/>
    <x v="0"/>
    <n v="424.84126378738648"/>
    <x v="100"/>
    <x v="99"/>
    <s v="12517"/>
    <x v="9"/>
    <x v="3"/>
    <x v="1"/>
    <n v="8006"/>
    <x v="10"/>
    <n v="8006"/>
    <s v="ORÇAMENTO"/>
    <x v="1"/>
    <x v="0"/>
    <x v="2"/>
    <x v="2"/>
    <x v="15"/>
    <x v="15"/>
  </r>
  <r>
    <x v="5"/>
    <s v=" ORÇAMENTO"/>
    <x v="14"/>
    <d v="2024-11-01T00:00:00"/>
    <d v="2024-11-01T00:00:00"/>
    <s v="Orçamento"/>
    <s v="1 | 1"/>
    <x v="8"/>
    <x v="0"/>
    <n v="425"/>
    <x v="45"/>
    <x v="44"/>
    <s v="13516"/>
    <x v="9"/>
    <x v="3"/>
    <x v="1"/>
    <n v="8006"/>
    <x v="10"/>
    <n v="8006"/>
    <s v="ORÇAMENTO"/>
    <x v="0"/>
    <x v="0"/>
    <x v="11"/>
    <x v="11"/>
    <x v="17"/>
    <x v="17"/>
  </r>
  <r>
    <x v="5"/>
    <s v=" ORÇAMENTO"/>
    <x v="14"/>
    <d v="2024-11-01T00:00:00"/>
    <d v="2024-11-01T00:00:00"/>
    <s v="Orçamento"/>
    <s v="1 | 1"/>
    <x v="8"/>
    <x v="0"/>
    <n v="425.86495763054876"/>
    <x v="72"/>
    <x v="71"/>
    <s v="7727"/>
    <x v="2"/>
    <x v="3"/>
    <x v="1"/>
    <n v="5003"/>
    <x v="31"/>
    <n v="5003"/>
    <s v="ORÇAMENTO"/>
    <x v="1"/>
    <x v="0"/>
    <x v="2"/>
    <x v="2"/>
    <x v="15"/>
    <x v="15"/>
  </r>
  <r>
    <x v="5"/>
    <s v=" ORÇAMENTO"/>
    <x v="14"/>
    <d v="2024-11-01T00:00:00"/>
    <d v="2024-11-01T00:00:00"/>
    <s v="Orçamento"/>
    <s v="1 | 1"/>
    <x v="8"/>
    <x v="0"/>
    <n v="443.25"/>
    <x v="106"/>
    <x v="105"/>
    <s v="3713"/>
    <x v="20"/>
    <x v="3"/>
    <x v="1"/>
    <n v="3004"/>
    <x v="27"/>
    <n v="3004"/>
    <s v="ORÇAMENTO"/>
    <x v="0"/>
    <x v="0"/>
    <x v="2"/>
    <x v="2"/>
    <x v="15"/>
    <x v="15"/>
  </r>
  <r>
    <x v="5"/>
    <s v=" ORÇAMENTO"/>
    <x v="14"/>
    <d v="2024-11-01T00:00:00"/>
    <d v="2024-11-01T00:00:00"/>
    <s v="Orçamento"/>
    <s v="1 | 1"/>
    <x v="8"/>
    <x v="0"/>
    <n v="449.92660799999999"/>
    <x v="32"/>
    <x v="32"/>
    <s v="12110"/>
    <x v="21"/>
    <x v="3"/>
    <x v="1"/>
    <n v="8003"/>
    <x v="28"/>
    <n v="8003"/>
    <s v="ORÇAMENTO"/>
    <x v="1"/>
    <x v="0"/>
    <x v="2"/>
    <x v="2"/>
    <x v="2"/>
    <x v="2"/>
  </r>
  <r>
    <x v="5"/>
    <s v=" ORÇAMENTO"/>
    <x v="14"/>
    <d v="2024-11-01T00:00:00"/>
    <d v="2024-11-01T00:00:00"/>
    <s v="Orçamento"/>
    <s v="1 | 1"/>
    <x v="8"/>
    <x v="0"/>
    <n v="454.42578528808696"/>
    <x v="114"/>
    <x v="112"/>
    <s v="10485"/>
    <x v="10"/>
    <x v="3"/>
    <x v="1"/>
    <n v="7003"/>
    <x v="14"/>
    <n v="7003"/>
    <s v="ORÇAMENTO"/>
    <x v="0"/>
    <x v="0"/>
    <x v="9"/>
    <x v="9"/>
    <x v="18"/>
    <x v="18"/>
  </r>
  <r>
    <x v="5"/>
    <s v=" ORÇAMENTO"/>
    <x v="14"/>
    <d v="2024-11-01T00:00:00"/>
    <d v="2024-11-01T00:00:00"/>
    <s v="Orçamento"/>
    <s v="1 | 1"/>
    <x v="8"/>
    <x v="0"/>
    <n v="459.99999999999994"/>
    <x v="139"/>
    <x v="137"/>
    <s v="10427"/>
    <x v="10"/>
    <x v="3"/>
    <x v="1"/>
    <n v="7003"/>
    <x v="14"/>
    <n v="7003"/>
    <s v="ORÇAMENTO"/>
    <x v="1"/>
    <x v="0"/>
    <x v="2"/>
    <x v="2"/>
    <x v="15"/>
    <x v="15"/>
  </r>
  <r>
    <x v="5"/>
    <s v=" ORÇAMENTO"/>
    <x v="14"/>
    <d v="2024-11-01T00:00:00"/>
    <d v="2024-11-01T00:00:00"/>
    <s v="Orçamento"/>
    <s v="1 | 1"/>
    <x v="8"/>
    <x v="0"/>
    <n v="459.99999999999994"/>
    <x v="139"/>
    <x v="137"/>
    <s v="4855"/>
    <x v="7"/>
    <x v="3"/>
    <x v="1"/>
    <n v="3008"/>
    <x v="26"/>
    <n v="3008"/>
    <s v="ORÇAMENTO"/>
    <x v="1"/>
    <x v="0"/>
    <x v="2"/>
    <x v="2"/>
    <x v="15"/>
    <x v="15"/>
  </r>
  <r>
    <x v="5"/>
    <s v=" ORÇAMENTO"/>
    <x v="14"/>
    <d v="2024-11-01T00:00:00"/>
    <d v="2024-11-01T00:00:00"/>
    <s v="Orçamento"/>
    <s v="1 | 1"/>
    <x v="8"/>
    <x v="0"/>
    <n v="459.99999999999994"/>
    <x v="139"/>
    <x v="137"/>
    <s v="7775"/>
    <x v="2"/>
    <x v="3"/>
    <x v="1"/>
    <n v="5003"/>
    <x v="31"/>
    <n v="5003"/>
    <s v="ORÇAMENTO"/>
    <x v="1"/>
    <x v="0"/>
    <x v="2"/>
    <x v="2"/>
    <x v="15"/>
    <x v="15"/>
  </r>
  <r>
    <x v="5"/>
    <s v=" ORÇAMENTO"/>
    <x v="14"/>
    <d v="2024-11-01T00:00:00"/>
    <d v="2024-11-01T00:00:00"/>
    <s v="Orçamento"/>
    <s v="1 | 1"/>
    <x v="8"/>
    <x v="0"/>
    <n v="463.36182144628083"/>
    <x v="72"/>
    <x v="71"/>
    <s v="4082"/>
    <x v="8"/>
    <x v="3"/>
    <x v="1"/>
    <n v="3006"/>
    <x v="8"/>
    <n v="3006"/>
    <s v="ORÇAMENTO"/>
    <x v="1"/>
    <x v="0"/>
    <x v="2"/>
    <x v="2"/>
    <x v="15"/>
    <x v="15"/>
  </r>
  <r>
    <x v="5"/>
    <s v=" ORÇAMENTO"/>
    <x v="14"/>
    <d v="2024-11-01T00:00:00"/>
    <d v="2024-11-01T00:00:00"/>
    <s v="Orçamento"/>
    <s v="1 | 1"/>
    <x v="8"/>
    <x v="0"/>
    <n v="463.77856912000004"/>
    <x v="21"/>
    <x v="21"/>
    <s v="7715"/>
    <x v="2"/>
    <x v="3"/>
    <x v="1"/>
    <n v="5003"/>
    <x v="31"/>
    <n v="5003"/>
    <s v="ORÇAMENTO"/>
    <x v="1"/>
    <x v="0"/>
    <x v="2"/>
    <x v="2"/>
    <x v="2"/>
    <x v="2"/>
  </r>
  <r>
    <x v="5"/>
    <s v=" ORÇAMENTO"/>
    <x v="14"/>
    <d v="2024-11-01T00:00:00"/>
    <d v="2024-11-01T00:00:00"/>
    <s v="Orçamento"/>
    <s v="1 | 1"/>
    <x v="8"/>
    <x v="0"/>
    <n v="466.74642749769129"/>
    <x v="22"/>
    <x v="22"/>
    <s v="11529"/>
    <x v="4"/>
    <x v="3"/>
    <x v="1"/>
    <n v="8002"/>
    <x v="4"/>
    <n v="8002"/>
    <s v="ORÇAMENTO"/>
    <x v="1"/>
    <x v="0"/>
    <x v="2"/>
    <x v="2"/>
    <x v="13"/>
    <x v="13"/>
  </r>
  <r>
    <x v="5"/>
    <s v=" ORÇAMENTO"/>
    <x v="14"/>
    <d v="2024-11-01T00:00:00"/>
    <d v="2024-11-01T00:00:00"/>
    <s v="Orçamento"/>
    <s v="1 | 1"/>
    <x v="8"/>
    <x v="0"/>
    <n v="467.93583781138159"/>
    <x v="70"/>
    <x v="69"/>
    <s v="10403"/>
    <x v="10"/>
    <x v="3"/>
    <x v="1"/>
    <n v="7003"/>
    <x v="14"/>
    <n v="7003"/>
    <s v="ORÇAMENTO"/>
    <x v="1"/>
    <x v="0"/>
    <x v="2"/>
    <x v="2"/>
    <x v="15"/>
    <x v="15"/>
  </r>
  <r>
    <x v="5"/>
    <s v=" ORÇAMENTO"/>
    <x v="14"/>
    <d v="2024-11-01T00:00:00"/>
    <d v="2024-11-01T00:00:00"/>
    <s v="Orçamento"/>
    <s v="1 | 1"/>
    <x v="8"/>
    <x v="0"/>
    <n v="474.80583419084462"/>
    <x v="32"/>
    <x v="32"/>
    <s v="8550"/>
    <x v="6"/>
    <x v="3"/>
    <x v="1"/>
    <n v="6001"/>
    <x v="6"/>
    <n v="6001"/>
    <s v="ORÇAMENTO"/>
    <x v="1"/>
    <x v="0"/>
    <x v="2"/>
    <x v="2"/>
    <x v="2"/>
    <x v="2"/>
  </r>
  <r>
    <x v="5"/>
    <s v=" ORÇAMENTO"/>
    <x v="14"/>
    <d v="2024-11-01T00:00:00"/>
    <d v="2024-11-01T00:00:00"/>
    <s v="Orçamento"/>
    <s v="1 | 1"/>
    <x v="8"/>
    <x v="0"/>
    <n v="481.82497895281875"/>
    <x v="102"/>
    <x v="101"/>
    <s v="9401"/>
    <x v="10"/>
    <x v="3"/>
    <x v="1"/>
    <n v="7001"/>
    <x v="11"/>
    <n v="7001"/>
    <s v="ORÇAMENTO"/>
    <x v="1"/>
    <x v="0"/>
    <x v="2"/>
    <x v="2"/>
    <x v="15"/>
    <x v="15"/>
  </r>
  <r>
    <x v="5"/>
    <s v=" ORÇAMENTO"/>
    <x v="14"/>
    <d v="2024-11-01T00:00:00"/>
    <d v="2024-11-01T00:00:00"/>
    <s v="Orçamento"/>
    <s v="1 | 1"/>
    <x v="8"/>
    <x v="0"/>
    <n v="490.84214860738973"/>
    <x v="22"/>
    <x v="22"/>
    <s v="7691"/>
    <x v="2"/>
    <x v="3"/>
    <x v="1"/>
    <n v="5003"/>
    <x v="31"/>
    <n v="5003"/>
    <s v="ORÇAMENTO"/>
    <x v="1"/>
    <x v="0"/>
    <x v="2"/>
    <x v="2"/>
    <x v="13"/>
    <x v="13"/>
  </r>
  <r>
    <x v="5"/>
    <s v=" ORÇAMENTO"/>
    <x v="14"/>
    <d v="2024-11-01T00:00:00"/>
    <d v="2024-11-01T00:00:00"/>
    <s v="Orçamento"/>
    <s v="1 | 1"/>
    <x v="8"/>
    <x v="0"/>
    <n v="497"/>
    <x v="106"/>
    <x v="105"/>
    <s v="3249"/>
    <x v="16"/>
    <x v="3"/>
    <x v="1"/>
    <n v="3002"/>
    <x v="19"/>
    <n v="3002"/>
    <s v="ORÇAMENTO"/>
    <x v="0"/>
    <x v="0"/>
    <x v="2"/>
    <x v="2"/>
    <x v="15"/>
    <x v="15"/>
  </r>
  <r>
    <x v="5"/>
    <s v=" ORÇAMENTO"/>
    <x v="14"/>
    <d v="2024-11-01T00:00:00"/>
    <d v="2024-11-01T00:00:00"/>
    <s v="Orçamento"/>
    <s v="1 | 1"/>
    <x v="8"/>
    <x v="0"/>
    <n v="500"/>
    <x v="106"/>
    <x v="105"/>
    <s v="11649"/>
    <x v="4"/>
    <x v="3"/>
    <x v="1"/>
    <n v="8002"/>
    <x v="4"/>
    <n v="8002"/>
    <s v="ORÇAMENTO"/>
    <x v="0"/>
    <x v="0"/>
    <x v="2"/>
    <x v="2"/>
    <x v="15"/>
    <x v="15"/>
  </r>
  <r>
    <x v="5"/>
    <s v=" ORÇAMENTO"/>
    <x v="14"/>
    <d v="2024-11-01T00:00:00"/>
    <d v="2024-11-01T00:00:00"/>
    <s v="Orçamento"/>
    <s v="1 | 1"/>
    <x v="8"/>
    <x v="0"/>
    <n v="500"/>
    <x v="106"/>
    <x v="105"/>
    <s v="4193"/>
    <x v="8"/>
    <x v="3"/>
    <x v="1"/>
    <n v="3006"/>
    <x v="8"/>
    <n v="3006"/>
    <s v="ORÇAMENTO"/>
    <x v="0"/>
    <x v="0"/>
    <x v="2"/>
    <x v="2"/>
    <x v="15"/>
    <x v="15"/>
  </r>
  <r>
    <x v="5"/>
    <s v=" ORÇAMENTO"/>
    <x v="14"/>
    <d v="2024-11-01T00:00:00"/>
    <d v="2024-11-01T00:00:00"/>
    <s v="Orçamento"/>
    <s v="1 | 1"/>
    <x v="8"/>
    <x v="0"/>
    <n v="500"/>
    <x v="106"/>
    <x v="105"/>
    <s v="4194"/>
    <x v="8"/>
    <x v="3"/>
    <x v="1"/>
    <n v="3006"/>
    <x v="8"/>
    <n v="3006"/>
    <s v="ORÇAMENTO"/>
    <x v="0"/>
    <x v="0"/>
    <x v="2"/>
    <x v="2"/>
    <x v="15"/>
    <x v="15"/>
  </r>
  <r>
    <x v="5"/>
    <s v=" ORÇAMENTO"/>
    <x v="14"/>
    <d v="2024-11-01T00:00:00"/>
    <d v="2024-11-01T00:00:00"/>
    <s v="Orçamento"/>
    <s v="1 | 1"/>
    <x v="8"/>
    <x v="0"/>
    <n v="500"/>
    <x v="106"/>
    <x v="105"/>
    <s v="4195"/>
    <x v="8"/>
    <x v="3"/>
    <x v="1"/>
    <n v="3006"/>
    <x v="8"/>
    <n v="3006"/>
    <s v="ORÇAMENTO"/>
    <x v="0"/>
    <x v="0"/>
    <x v="2"/>
    <x v="2"/>
    <x v="15"/>
    <x v="15"/>
  </r>
  <r>
    <x v="5"/>
    <s v=" ORÇAMENTO"/>
    <x v="14"/>
    <d v="2024-11-01T00:00:00"/>
    <d v="2024-11-01T00:00:00"/>
    <s v="Orçamento"/>
    <s v="1 | 1"/>
    <x v="8"/>
    <x v="0"/>
    <n v="500"/>
    <x v="106"/>
    <x v="105"/>
    <s v="4196"/>
    <x v="8"/>
    <x v="3"/>
    <x v="1"/>
    <n v="3006"/>
    <x v="8"/>
    <n v="3006"/>
    <s v="ORÇAMENTO"/>
    <x v="0"/>
    <x v="0"/>
    <x v="2"/>
    <x v="2"/>
    <x v="15"/>
    <x v="15"/>
  </r>
  <r>
    <x v="5"/>
    <s v=" ORÇAMENTO"/>
    <x v="14"/>
    <d v="2024-11-01T00:00:00"/>
    <d v="2024-11-01T00:00:00"/>
    <s v="Orçamento"/>
    <s v="1 | 1"/>
    <x v="8"/>
    <x v="0"/>
    <n v="500"/>
    <x v="121"/>
    <x v="119"/>
    <s v="10844"/>
    <x v="3"/>
    <x v="3"/>
    <x v="1"/>
    <n v="7004"/>
    <x v="3"/>
    <n v="7004"/>
    <s v="ORÇAMENTO"/>
    <x v="0"/>
    <x v="0"/>
    <x v="0"/>
    <x v="0"/>
    <x v="9"/>
    <x v="9"/>
  </r>
  <r>
    <x v="5"/>
    <s v=" ORÇAMENTO"/>
    <x v="14"/>
    <d v="2024-11-01T00:00:00"/>
    <d v="2024-11-01T00:00:00"/>
    <s v="Orçamento"/>
    <s v="1 | 1"/>
    <x v="8"/>
    <x v="0"/>
    <n v="500"/>
    <x v="142"/>
    <x v="140"/>
    <s v="12872"/>
    <x v="9"/>
    <x v="3"/>
    <x v="1"/>
    <n v="8006"/>
    <x v="10"/>
    <n v="8006"/>
    <s v="ORÇAMENTO"/>
    <x v="0"/>
    <x v="0"/>
    <x v="0"/>
    <x v="0"/>
    <x v="9"/>
    <x v="9"/>
  </r>
  <r>
    <x v="5"/>
    <s v=" ORÇAMENTO"/>
    <x v="14"/>
    <d v="2024-11-01T00:00:00"/>
    <d v="2024-11-01T00:00:00"/>
    <s v="Orçamento"/>
    <s v="1 | 1"/>
    <x v="8"/>
    <x v="0"/>
    <n v="500"/>
    <x v="111"/>
    <x v="109"/>
    <s v="7048"/>
    <x v="2"/>
    <x v="3"/>
    <x v="1"/>
    <n v="4004"/>
    <x v="2"/>
    <n v="4004"/>
    <s v="ORÇAMENTO"/>
    <x v="0"/>
    <x v="0"/>
    <x v="0"/>
    <x v="0"/>
    <x v="9"/>
    <x v="9"/>
  </r>
  <r>
    <x v="5"/>
    <s v=" ORÇAMENTO"/>
    <x v="14"/>
    <d v="2024-11-01T00:00:00"/>
    <d v="2024-11-01T00:00:00"/>
    <s v="Orçamento"/>
    <s v="1 | 1"/>
    <x v="8"/>
    <x v="0"/>
    <n v="500"/>
    <x v="53"/>
    <x v="52"/>
    <s v="1612"/>
    <x v="0"/>
    <x v="3"/>
    <x v="1"/>
    <n v="2001"/>
    <x v="0"/>
    <n v="2001"/>
    <s v="ORÇAMENTO"/>
    <x v="1"/>
    <x v="0"/>
    <x v="0"/>
    <x v="0"/>
    <x v="3"/>
    <x v="3"/>
  </r>
  <r>
    <x v="5"/>
    <s v=" ORÇAMENTO"/>
    <x v="14"/>
    <d v="2024-11-01T00:00:00"/>
    <d v="2024-11-01T00:00:00"/>
    <s v="Orçamento"/>
    <s v="1 | 1"/>
    <x v="8"/>
    <x v="0"/>
    <n v="500"/>
    <x v="34"/>
    <x v="34"/>
    <s v="5326"/>
    <x v="22"/>
    <x v="3"/>
    <x v="1"/>
    <n v="4002"/>
    <x v="34"/>
    <n v="4002"/>
    <s v="ORÇAMENTO"/>
    <x v="0"/>
    <x v="0"/>
    <x v="0"/>
    <x v="0"/>
    <x v="0"/>
    <x v="0"/>
  </r>
  <r>
    <x v="5"/>
    <s v=" ORÇAMENTO"/>
    <x v="14"/>
    <d v="2024-11-01T00:00:00"/>
    <d v="2024-11-01T00:00:00"/>
    <s v="Orçamento"/>
    <s v="1 | 1"/>
    <x v="8"/>
    <x v="0"/>
    <n v="500"/>
    <x v="109"/>
    <x v="108"/>
    <s v="5915"/>
    <x v="12"/>
    <x v="3"/>
    <x v="1"/>
    <n v="4003"/>
    <x v="13"/>
    <n v="4003"/>
    <s v="ORÇAMENTO"/>
    <x v="0"/>
    <x v="0"/>
    <x v="0"/>
    <x v="0"/>
    <x v="0"/>
    <x v="0"/>
  </r>
  <r>
    <x v="5"/>
    <s v=" ORÇAMENTO"/>
    <x v="14"/>
    <d v="2024-11-01T00:00:00"/>
    <d v="2024-11-01T00:00:00"/>
    <s v="Orçamento"/>
    <s v="1 | 1"/>
    <x v="8"/>
    <x v="0"/>
    <n v="500"/>
    <x v="7"/>
    <x v="7"/>
    <s v="5944"/>
    <x v="12"/>
    <x v="3"/>
    <x v="1"/>
    <n v="4003"/>
    <x v="13"/>
    <n v="4003"/>
    <s v="ORÇAMENTO"/>
    <x v="0"/>
    <x v="0"/>
    <x v="0"/>
    <x v="0"/>
    <x v="0"/>
    <x v="0"/>
  </r>
  <r>
    <x v="5"/>
    <s v=" ORÇAMENTO"/>
    <x v="14"/>
    <d v="2024-11-01T00:00:00"/>
    <d v="2024-11-01T00:00:00"/>
    <s v="Orçamento"/>
    <s v="1 | 1"/>
    <x v="8"/>
    <x v="0"/>
    <n v="500"/>
    <x v="45"/>
    <x v="44"/>
    <s v="13515"/>
    <x v="9"/>
    <x v="3"/>
    <x v="1"/>
    <n v="8006"/>
    <x v="10"/>
    <n v="8006"/>
    <s v="ORÇAMENTO"/>
    <x v="0"/>
    <x v="0"/>
    <x v="11"/>
    <x v="11"/>
    <x v="17"/>
    <x v="17"/>
  </r>
  <r>
    <x v="5"/>
    <s v=" ORÇAMENTO"/>
    <x v="14"/>
    <d v="2024-11-01T00:00:00"/>
    <d v="2024-11-01T00:00:00"/>
    <s v="Orçamento"/>
    <s v="1 | 1"/>
    <x v="8"/>
    <x v="0"/>
    <n v="505.39721056535808"/>
    <x v="72"/>
    <x v="71"/>
    <s v="7485"/>
    <x v="18"/>
    <x v="3"/>
    <x v="1"/>
    <n v="5002"/>
    <x v="21"/>
    <n v="5002"/>
    <s v="ORÇAMENTO"/>
    <x v="1"/>
    <x v="0"/>
    <x v="2"/>
    <x v="2"/>
    <x v="15"/>
    <x v="15"/>
  </r>
  <r>
    <x v="5"/>
    <s v=" ORÇAMENTO"/>
    <x v="14"/>
    <d v="2024-11-01T00:00:00"/>
    <d v="2024-11-01T00:00:00"/>
    <s v="Orçamento"/>
    <s v="1 | 1"/>
    <x v="8"/>
    <x v="0"/>
    <n v="508.47692416405658"/>
    <x v="72"/>
    <x v="71"/>
    <s v="11094"/>
    <x v="14"/>
    <x v="3"/>
    <x v="1"/>
    <n v="8001"/>
    <x v="17"/>
    <n v="8001"/>
    <s v="ORÇAMENTO"/>
    <x v="1"/>
    <x v="0"/>
    <x v="2"/>
    <x v="2"/>
    <x v="15"/>
    <x v="15"/>
  </r>
  <r>
    <x v="5"/>
    <s v=" ORÇAMENTO"/>
    <x v="14"/>
    <d v="2024-11-01T00:00:00"/>
    <d v="2024-11-01T00:00:00"/>
    <s v="Orçamento"/>
    <s v="1 | 1"/>
    <x v="8"/>
    <x v="0"/>
    <n v="523.52"/>
    <x v="52"/>
    <x v="51"/>
    <s v="2500"/>
    <x v="0"/>
    <x v="3"/>
    <x v="1"/>
    <n v="2001"/>
    <x v="0"/>
    <n v="2001"/>
    <s v="ORÇAMENTO"/>
    <x v="1"/>
    <x v="0"/>
    <x v="13"/>
    <x v="13"/>
    <x v="20"/>
    <x v="20"/>
  </r>
  <r>
    <x v="5"/>
    <s v=" ORÇAMENTO"/>
    <x v="14"/>
    <d v="2024-11-01T00:00:00"/>
    <d v="2024-11-01T00:00:00"/>
    <s v="Orçamento"/>
    <s v="1 | 1"/>
    <x v="8"/>
    <x v="0"/>
    <n v="523.52"/>
    <x v="52"/>
    <x v="51"/>
    <s v="2501"/>
    <x v="0"/>
    <x v="3"/>
    <x v="1"/>
    <n v="2001"/>
    <x v="0"/>
    <n v="2001"/>
    <s v="ORÇAMENTO"/>
    <x v="1"/>
    <x v="0"/>
    <x v="13"/>
    <x v="13"/>
    <x v="20"/>
    <x v="20"/>
  </r>
  <r>
    <x v="5"/>
    <s v=" ORÇAMENTO"/>
    <x v="14"/>
    <d v="2024-11-01T00:00:00"/>
    <d v="2024-11-01T00:00:00"/>
    <s v="Orçamento"/>
    <s v="1 | 1"/>
    <x v="8"/>
    <x v="0"/>
    <n v="533.33000000000004"/>
    <x v="103"/>
    <x v="102"/>
    <s v="11326"/>
    <x v="14"/>
    <x v="3"/>
    <x v="1"/>
    <n v="8001"/>
    <x v="17"/>
    <n v="8001"/>
    <s v="ORÇAMENTO"/>
    <x v="0"/>
    <x v="0"/>
    <x v="0"/>
    <x v="0"/>
    <x v="0"/>
    <x v="0"/>
  </r>
  <r>
    <x v="5"/>
    <s v=" ORÇAMENTO"/>
    <x v="14"/>
    <d v="2024-11-01T00:00:00"/>
    <d v="2024-11-01T00:00:00"/>
    <s v="Orçamento"/>
    <s v="1 | 1"/>
    <x v="8"/>
    <x v="0"/>
    <n v="540"/>
    <x v="27"/>
    <x v="27"/>
    <s v="10144"/>
    <x v="2"/>
    <x v="3"/>
    <x v="1"/>
    <n v="7002"/>
    <x v="33"/>
    <n v="7002"/>
    <s v="ORÇAMENTO"/>
    <x v="0"/>
    <x v="0"/>
    <x v="2"/>
    <x v="2"/>
    <x v="13"/>
    <x v="13"/>
  </r>
  <r>
    <x v="5"/>
    <s v=" ORÇAMENTO"/>
    <x v="14"/>
    <d v="2024-11-01T00:00:00"/>
    <d v="2024-11-01T00:00:00"/>
    <s v="Orçamento"/>
    <s v="1 | 1"/>
    <x v="8"/>
    <x v="0"/>
    <n v="542.74427727384875"/>
    <x v="22"/>
    <x v="22"/>
    <s v="7449"/>
    <x v="18"/>
    <x v="3"/>
    <x v="1"/>
    <n v="5002"/>
    <x v="21"/>
    <n v="5002"/>
    <s v="ORÇAMENTO"/>
    <x v="1"/>
    <x v="0"/>
    <x v="2"/>
    <x v="2"/>
    <x v="13"/>
    <x v="13"/>
  </r>
  <r>
    <x v="5"/>
    <s v=" ORÇAMENTO"/>
    <x v="14"/>
    <d v="2024-11-01T00:00:00"/>
    <d v="2024-11-01T00:00:00"/>
    <s v="Orçamento"/>
    <s v="1 | 1"/>
    <x v="8"/>
    <x v="0"/>
    <n v="550"/>
    <x v="106"/>
    <x v="105"/>
    <s v="3712"/>
    <x v="20"/>
    <x v="3"/>
    <x v="1"/>
    <n v="3004"/>
    <x v="27"/>
    <n v="3004"/>
    <s v="ORÇAMENTO"/>
    <x v="0"/>
    <x v="0"/>
    <x v="2"/>
    <x v="2"/>
    <x v="15"/>
    <x v="15"/>
  </r>
  <r>
    <x v="5"/>
    <s v=" ORÇAMENTO"/>
    <x v="14"/>
    <d v="2024-11-01T00:00:00"/>
    <d v="2024-11-01T00:00:00"/>
    <s v="Orçamento"/>
    <s v="1 | 1"/>
    <x v="8"/>
    <x v="0"/>
    <n v="559.01969121080003"/>
    <x v="21"/>
    <x v="21"/>
    <s v="11577"/>
    <x v="4"/>
    <x v="3"/>
    <x v="1"/>
    <n v="8002"/>
    <x v="4"/>
    <n v="8002"/>
    <s v="ORÇAMENTO"/>
    <x v="1"/>
    <x v="0"/>
    <x v="2"/>
    <x v="2"/>
    <x v="2"/>
    <x v="2"/>
  </r>
  <r>
    <x v="5"/>
    <s v=" ORÇAMENTO"/>
    <x v="14"/>
    <d v="2024-11-01T00:00:00"/>
    <d v="2024-11-01T00:00:00"/>
    <s v="Orçamento"/>
    <s v="1 | 1"/>
    <x v="8"/>
    <x v="0"/>
    <n v="559.42841946467604"/>
    <x v="21"/>
    <x v="21"/>
    <s v="4783"/>
    <x v="7"/>
    <x v="3"/>
    <x v="1"/>
    <n v="3008"/>
    <x v="26"/>
    <n v="3008"/>
    <s v="ORÇAMENTO"/>
    <x v="1"/>
    <x v="0"/>
    <x v="2"/>
    <x v="2"/>
    <x v="2"/>
    <x v="2"/>
  </r>
  <r>
    <x v="5"/>
    <s v=" ORÇAMENTO"/>
    <x v="14"/>
    <d v="2024-11-01T00:00:00"/>
    <d v="2024-11-01T00:00:00"/>
    <s v="Orçamento"/>
    <s v="1 | 1"/>
    <x v="8"/>
    <x v="0"/>
    <n v="569.71178088000011"/>
    <x v="32"/>
    <x v="32"/>
    <s v="3626"/>
    <x v="20"/>
    <x v="3"/>
    <x v="1"/>
    <n v="3004"/>
    <x v="27"/>
    <n v="3004"/>
    <s v="ORÇAMENTO"/>
    <x v="1"/>
    <x v="0"/>
    <x v="2"/>
    <x v="2"/>
    <x v="2"/>
    <x v="2"/>
  </r>
  <r>
    <x v="5"/>
    <s v=" ORÇAMENTO"/>
    <x v="14"/>
    <d v="2024-11-01T00:00:00"/>
    <d v="2024-11-01T00:00:00"/>
    <s v="Orçamento"/>
    <s v="1 | 1"/>
    <x v="8"/>
    <x v="0"/>
    <n v="571.05676799999992"/>
    <x v="21"/>
    <x v="21"/>
    <s v="10168"/>
    <x v="2"/>
    <x v="3"/>
    <x v="1"/>
    <n v="7002"/>
    <x v="33"/>
    <n v="7002"/>
    <s v="ORÇAMENTO"/>
    <x v="1"/>
    <x v="0"/>
    <x v="2"/>
    <x v="2"/>
    <x v="2"/>
    <x v="2"/>
  </r>
  <r>
    <x v="5"/>
    <s v=" ORÇAMENTO"/>
    <x v="14"/>
    <d v="2024-11-01T00:00:00"/>
    <d v="2024-11-01T00:00:00"/>
    <s v="Orçamento"/>
    <s v="1 | 1"/>
    <x v="8"/>
    <x v="0"/>
    <n v="581"/>
    <x v="135"/>
    <x v="133"/>
    <s v="6593"/>
    <x v="2"/>
    <x v="3"/>
    <x v="1"/>
    <n v="4004"/>
    <x v="2"/>
    <n v="4004"/>
    <s v="ORÇAMENTO"/>
    <x v="0"/>
    <x v="0"/>
    <x v="0"/>
    <x v="0"/>
    <x v="9"/>
    <x v="9"/>
  </r>
  <r>
    <x v="5"/>
    <s v=" ORÇAMENTO"/>
    <x v="14"/>
    <d v="2024-11-01T00:00:00"/>
    <d v="2024-11-01T00:00:00"/>
    <s v="Orçamento"/>
    <s v="1 | 1"/>
    <x v="8"/>
    <x v="0"/>
    <n v="581"/>
    <x v="135"/>
    <x v="133"/>
    <s v="6594"/>
    <x v="2"/>
    <x v="3"/>
    <x v="1"/>
    <n v="4004"/>
    <x v="2"/>
    <n v="4004"/>
    <s v="ORÇAMENTO"/>
    <x v="0"/>
    <x v="0"/>
    <x v="0"/>
    <x v="0"/>
    <x v="9"/>
    <x v="9"/>
  </r>
  <r>
    <x v="5"/>
    <s v=" ORÇAMENTO"/>
    <x v="14"/>
    <d v="2024-11-01T00:00:00"/>
    <d v="2024-11-01T00:00:00"/>
    <s v="Orçamento"/>
    <s v="1 | 1"/>
    <x v="8"/>
    <x v="0"/>
    <n v="581"/>
    <x v="135"/>
    <x v="133"/>
    <s v="6595"/>
    <x v="2"/>
    <x v="3"/>
    <x v="1"/>
    <n v="4004"/>
    <x v="2"/>
    <n v="4004"/>
    <s v="ORÇAMENTO"/>
    <x v="0"/>
    <x v="0"/>
    <x v="0"/>
    <x v="0"/>
    <x v="9"/>
    <x v="9"/>
  </r>
  <r>
    <x v="5"/>
    <s v=" ORÇAMENTO"/>
    <x v="14"/>
    <d v="2024-11-01T00:00:00"/>
    <d v="2024-11-01T00:00:00"/>
    <s v="Orçamento"/>
    <s v="1 | 1"/>
    <x v="8"/>
    <x v="0"/>
    <n v="583.13949562901007"/>
    <x v="61"/>
    <x v="60"/>
    <s v="2100"/>
    <x v="0"/>
    <x v="3"/>
    <x v="1"/>
    <n v="2001"/>
    <x v="0"/>
    <n v="2001"/>
    <s v="ORÇAMENTO"/>
    <x v="1"/>
    <x v="0"/>
    <x v="5"/>
    <x v="5"/>
    <x v="6"/>
    <x v="6"/>
  </r>
  <r>
    <x v="5"/>
    <s v=" ORÇAMENTO"/>
    <x v="14"/>
    <d v="2024-11-01T00:00:00"/>
    <d v="2024-11-01T00:00:00"/>
    <s v="Orçamento"/>
    <s v="1 | 1"/>
    <x v="8"/>
    <x v="0"/>
    <n v="586.65148799999997"/>
    <x v="21"/>
    <x v="21"/>
    <s v="3164"/>
    <x v="16"/>
    <x v="3"/>
    <x v="1"/>
    <n v="3002"/>
    <x v="19"/>
    <n v="3002"/>
    <s v="ORÇAMENTO"/>
    <x v="1"/>
    <x v="0"/>
    <x v="2"/>
    <x v="2"/>
    <x v="2"/>
    <x v="2"/>
  </r>
  <r>
    <x v="5"/>
    <s v=" ORÇAMENTO"/>
    <x v="14"/>
    <d v="2024-11-01T00:00:00"/>
    <d v="2024-11-01T00:00:00"/>
    <s v="Orçamento"/>
    <s v="1 | 1"/>
    <x v="8"/>
    <x v="0"/>
    <n v="600"/>
    <x v="151"/>
    <x v="148"/>
    <s v="9845"/>
    <x v="10"/>
    <x v="3"/>
    <x v="1"/>
    <n v="7001"/>
    <x v="11"/>
    <n v="7001"/>
    <s v="ORÇAMENTO"/>
    <x v="0"/>
    <x v="0"/>
    <x v="9"/>
    <x v="9"/>
    <x v="12"/>
    <x v="12"/>
  </r>
  <r>
    <x v="5"/>
    <s v=" ORÇAMENTO"/>
    <x v="14"/>
    <d v="2024-11-01T00:00:00"/>
    <d v="2024-11-01T00:00:00"/>
    <s v="Orçamento"/>
    <s v="1 | 1"/>
    <x v="8"/>
    <x v="0"/>
    <n v="600"/>
    <x v="34"/>
    <x v="34"/>
    <s v="13264"/>
    <x v="9"/>
    <x v="3"/>
    <x v="1"/>
    <n v="8006"/>
    <x v="10"/>
    <n v="8006"/>
    <s v="ORÇAMENTO"/>
    <x v="0"/>
    <x v="0"/>
    <x v="0"/>
    <x v="0"/>
    <x v="0"/>
    <x v="0"/>
  </r>
  <r>
    <x v="5"/>
    <s v=" ORÇAMENTO"/>
    <x v="14"/>
    <d v="2024-11-01T00:00:00"/>
    <d v="2024-11-01T00:00:00"/>
    <s v="Orçamento"/>
    <s v="1 | 1"/>
    <x v="8"/>
    <x v="0"/>
    <n v="603.40305808000005"/>
    <x v="21"/>
    <x v="21"/>
    <s v="7473"/>
    <x v="18"/>
    <x v="3"/>
    <x v="1"/>
    <n v="5002"/>
    <x v="21"/>
    <n v="5002"/>
    <s v="ORÇAMENTO"/>
    <x v="1"/>
    <x v="0"/>
    <x v="2"/>
    <x v="2"/>
    <x v="2"/>
    <x v="2"/>
  </r>
  <r>
    <x v="5"/>
    <s v=" ORÇAMENTO"/>
    <x v="14"/>
    <d v="2024-11-01T00:00:00"/>
    <d v="2024-11-01T00:00:00"/>
    <s v="Orçamento"/>
    <s v="1 | 1"/>
    <x v="8"/>
    <x v="0"/>
    <n v="603.50153220731022"/>
    <x v="70"/>
    <x v="69"/>
    <s v="8047"/>
    <x v="2"/>
    <x v="3"/>
    <x v="1"/>
    <n v="5005"/>
    <x v="32"/>
    <n v="5005"/>
    <s v="ORÇAMENTO"/>
    <x v="1"/>
    <x v="0"/>
    <x v="2"/>
    <x v="2"/>
    <x v="15"/>
    <x v="15"/>
  </r>
  <r>
    <x v="5"/>
    <s v=" ORÇAMENTO"/>
    <x v="14"/>
    <d v="2024-11-01T00:00:00"/>
    <d v="2024-11-01T00:00:00"/>
    <s v="Orçamento"/>
    <s v="1 | 1"/>
    <x v="8"/>
    <x v="0"/>
    <n v="618.33333333333337"/>
    <x v="33"/>
    <x v="33"/>
    <s v="13769"/>
    <x v="19"/>
    <x v="3"/>
    <x v="1"/>
    <n v="9001"/>
    <x v="24"/>
    <n v="9001"/>
    <s v="ORÇAMENTO"/>
    <x v="1"/>
    <x v="0"/>
    <x v="10"/>
    <x v="10"/>
    <x v="16"/>
    <x v="16"/>
  </r>
  <r>
    <x v="5"/>
    <s v=" ORÇAMENTO"/>
    <x v="14"/>
    <d v="2024-11-01T00:00:00"/>
    <d v="2024-11-01T00:00:00"/>
    <s v="Orçamento"/>
    <s v="1 | 1"/>
    <x v="8"/>
    <x v="0"/>
    <n v="618.74893571814846"/>
    <x v="70"/>
    <x v="69"/>
    <s v="11625"/>
    <x v="4"/>
    <x v="3"/>
    <x v="1"/>
    <n v="8002"/>
    <x v="4"/>
    <n v="8002"/>
    <s v="ORÇAMENTO"/>
    <x v="1"/>
    <x v="0"/>
    <x v="2"/>
    <x v="2"/>
    <x v="15"/>
    <x v="15"/>
  </r>
  <r>
    <x v="5"/>
    <s v=" ORÇAMENTO"/>
    <x v="14"/>
    <d v="2024-11-01T00:00:00"/>
    <d v="2024-11-01T00:00:00"/>
    <s v="Orçamento"/>
    <s v="1 | 1"/>
    <x v="8"/>
    <x v="0"/>
    <n v="621.55104029311167"/>
    <x v="72"/>
    <x v="71"/>
    <s v="10181"/>
    <x v="2"/>
    <x v="3"/>
    <x v="1"/>
    <n v="7002"/>
    <x v="33"/>
    <n v="7002"/>
    <s v="ORÇAMENTO"/>
    <x v="1"/>
    <x v="0"/>
    <x v="2"/>
    <x v="2"/>
    <x v="15"/>
    <x v="15"/>
  </r>
  <r>
    <x v="5"/>
    <s v=" ORÇAMENTO"/>
    <x v="14"/>
    <d v="2024-11-01T00:00:00"/>
    <d v="2024-11-01T00:00:00"/>
    <s v="Orçamento"/>
    <s v="1 | 1"/>
    <x v="8"/>
    <x v="0"/>
    <n v="626.95029527477482"/>
    <x v="127"/>
    <x v="125"/>
    <s v="9046"/>
    <x v="6"/>
    <x v="3"/>
    <x v="1"/>
    <n v="6002"/>
    <x v="9"/>
    <n v="6002"/>
    <s v="ORÇAMENTO"/>
    <x v="0"/>
    <x v="0"/>
    <x v="9"/>
    <x v="9"/>
    <x v="12"/>
    <x v="12"/>
  </r>
  <r>
    <x v="5"/>
    <s v=" ORÇAMENTO"/>
    <x v="14"/>
    <d v="2024-11-01T00:00:00"/>
    <d v="2024-11-01T00:00:00"/>
    <s v="Orçamento"/>
    <s v="1 | 1"/>
    <x v="8"/>
    <x v="0"/>
    <n v="626.95029527477482"/>
    <x v="129"/>
    <x v="127"/>
    <s v="5784"/>
    <x v="12"/>
    <x v="3"/>
    <x v="1"/>
    <n v="4003"/>
    <x v="13"/>
    <n v="4003"/>
    <s v="ORÇAMENTO"/>
    <x v="0"/>
    <x v="0"/>
    <x v="9"/>
    <x v="9"/>
    <x v="22"/>
    <x v="22"/>
  </r>
  <r>
    <x v="5"/>
    <s v=" ORÇAMENTO"/>
    <x v="14"/>
    <d v="2024-11-01T00:00:00"/>
    <d v="2024-11-01T00:00:00"/>
    <s v="Orçamento"/>
    <s v="1 | 1"/>
    <x v="8"/>
    <x v="0"/>
    <n v="642.4428867028771"/>
    <x v="100"/>
    <x v="99"/>
    <s v="11613"/>
    <x v="4"/>
    <x v="3"/>
    <x v="1"/>
    <n v="8002"/>
    <x v="4"/>
    <n v="8002"/>
    <s v="ORÇAMENTO"/>
    <x v="1"/>
    <x v="0"/>
    <x v="2"/>
    <x v="2"/>
    <x v="15"/>
    <x v="15"/>
  </r>
  <r>
    <x v="5"/>
    <s v=" ORÇAMENTO"/>
    <x v="14"/>
    <d v="2024-11-01T00:00:00"/>
    <d v="2024-11-01T00:00:00"/>
    <s v="Orçamento"/>
    <s v="1 | 1"/>
    <x v="8"/>
    <x v="0"/>
    <n v="650"/>
    <x v="42"/>
    <x v="42"/>
    <s v="7108"/>
    <x v="2"/>
    <x v="3"/>
    <x v="1"/>
    <n v="4004"/>
    <x v="2"/>
    <n v="4004"/>
    <s v="ORÇAMENTO"/>
    <x v="0"/>
    <x v="0"/>
    <x v="0"/>
    <x v="0"/>
    <x v="9"/>
    <x v="9"/>
  </r>
  <r>
    <x v="5"/>
    <s v=" ORÇAMENTO"/>
    <x v="14"/>
    <d v="2024-11-01T00:00:00"/>
    <d v="2024-11-01T00:00:00"/>
    <s v="Orçamento"/>
    <s v="1 | 1"/>
    <x v="8"/>
    <x v="0"/>
    <n v="655.10544000000004"/>
    <x v="21"/>
    <x v="21"/>
    <s v="7951"/>
    <x v="2"/>
    <x v="3"/>
    <x v="1"/>
    <n v="5005"/>
    <x v="32"/>
    <n v="5005"/>
    <s v="ORÇAMENTO"/>
    <x v="1"/>
    <x v="0"/>
    <x v="2"/>
    <x v="2"/>
    <x v="2"/>
    <x v="2"/>
  </r>
  <r>
    <x v="5"/>
    <s v=" ORÇAMENTO"/>
    <x v="14"/>
    <d v="2024-11-01T00:00:00"/>
    <d v="2024-11-01T00:00:00"/>
    <s v="Orçamento"/>
    <s v="1 | 1"/>
    <x v="8"/>
    <x v="0"/>
    <n v="659.76576255166276"/>
    <x v="98"/>
    <x v="97"/>
    <s v="2215"/>
    <x v="0"/>
    <x v="3"/>
    <x v="1"/>
    <n v="2001"/>
    <x v="0"/>
    <n v="2001"/>
    <s v="ORÇAMENTO"/>
    <x v="1"/>
    <x v="0"/>
    <x v="5"/>
    <x v="5"/>
    <x v="6"/>
    <x v="6"/>
  </r>
  <r>
    <x v="5"/>
    <s v=" ORÇAMENTO"/>
    <x v="14"/>
    <d v="2024-11-01T00:00:00"/>
    <d v="2024-11-01T00:00:00"/>
    <s v="Orçamento"/>
    <s v="1 | 1"/>
    <x v="8"/>
    <x v="0"/>
    <n v="671.56126673092388"/>
    <x v="72"/>
    <x v="71"/>
    <s v="3838"/>
    <x v="15"/>
    <x v="3"/>
    <x v="1"/>
    <n v="3005"/>
    <x v="18"/>
    <n v="3005"/>
    <s v="ORÇAMENTO"/>
    <x v="1"/>
    <x v="0"/>
    <x v="2"/>
    <x v="2"/>
    <x v="15"/>
    <x v="15"/>
  </r>
  <r>
    <x v="5"/>
    <s v=" ORÇAMENTO"/>
    <x v="14"/>
    <d v="2024-11-01T00:00:00"/>
    <d v="2024-11-01T00:00:00"/>
    <s v="Orçamento"/>
    <s v="1 | 1"/>
    <x v="8"/>
    <x v="0"/>
    <n v="679.05680685220773"/>
    <x v="22"/>
    <x v="22"/>
    <s v="10132"/>
    <x v="2"/>
    <x v="3"/>
    <x v="1"/>
    <n v="7002"/>
    <x v="33"/>
    <n v="7002"/>
    <s v="ORÇAMENTO"/>
    <x v="1"/>
    <x v="0"/>
    <x v="2"/>
    <x v="2"/>
    <x v="13"/>
    <x v="13"/>
  </r>
  <r>
    <x v="5"/>
    <s v=" ORÇAMENTO"/>
    <x v="14"/>
    <d v="2024-11-01T00:00:00"/>
    <d v="2024-11-01T00:00:00"/>
    <s v="Orçamento"/>
    <s v="1 | 1"/>
    <x v="8"/>
    <x v="0"/>
    <n v="682.45886294858667"/>
    <x v="22"/>
    <x v="22"/>
    <s v="3116"/>
    <x v="16"/>
    <x v="3"/>
    <x v="1"/>
    <n v="3002"/>
    <x v="19"/>
    <n v="3002"/>
    <s v="ORÇAMENTO"/>
    <x v="1"/>
    <x v="0"/>
    <x v="2"/>
    <x v="2"/>
    <x v="13"/>
    <x v="13"/>
  </r>
  <r>
    <x v="5"/>
    <s v=" ORÇAMENTO"/>
    <x v="14"/>
    <d v="2024-11-01T00:00:00"/>
    <d v="2024-11-01T00:00:00"/>
    <s v="Orçamento"/>
    <s v="1 | 1"/>
    <x v="8"/>
    <x v="0"/>
    <n v="690"/>
    <x v="139"/>
    <x v="137"/>
    <s v="6151"/>
    <x v="2"/>
    <x v="3"/>
    <x v="1"/>
    <n v="4004"/>
    <x v="2"/>
    <n v="4004"/>
    <s v="ORÇAMENTO"/>
    <x v="1"/>
    <x v="0"/>
    <x v="2"/>
    <x v="2"/>
    <x v="15"/>
    <x v="15"/>
  </r>
  <r>
    <x v="5"/>
    <s v=" ORÇAMENTO"/>
    <x v="14"/>
    <d v="2024-11-01T00:00:00"/>
    <d v="2024-11-01T00:00:00"/>
    <s v="Orçamento"/>
    <s v="1 | 1"/>
    <x v="8"/>
    <x v="0"/>
    <n v="698.86323718508038"/>
    <x v="98"/>
    <x v="97"/>
    <s v="2214"/>
    <x v="0"/>
    <x v="3"/>
    <x v="1"/>
    <n v="2001"/>
    <x v="0"/>
    <n v="2001"/>
    <s v="ORÇAMENTO"/>
    <x v="1"/>
    <x v="0"/>
    <x v="5"/>
    <x v="5"/>
    <x v="6"/>
    <x v="6"/>
  </r>
  <r>
    <x v="5"/>
    <s v=" ORÇAMENTO"/>
    <x v="14"/>
    <d v="2024-11-01T00:00:00"/>
    <d v="2024-11-01T00:00:00"/>
    <s v="Orçamento"/>
    <s v="1 | 1"/>
    <x v="8"/>
    <x v="0"/>
    <n v="699.11659275090301"/>
    <x v="91"/>
    <x v="90"/>
    <s v="1512"/>
    <x v="0"/>
    <x v="3"/>
    <x v="1"/>
    <n v="2001"/>
    <x v="0"/>
    <n v="2001"/>
    <s v="ORÇAMENTO"/>
    <x v="0"/>
    <x v="0"/>
    <x v="9"/>
    <x v="9"/>
    <x v="18"/>
    <x v="18"/>
  </r>
  <r>
    <x v="5"/>
    <s v=" ORÇAMENTO"/>
    <x v="14"/>
    <d v="2024-11-01T00:00:00"/>
    <d v="2024-11-01T00:00:00"/>
    <s v="Orçamento"/>
    <s v="1 | 1"/>
    <x v="8"/>
    <x v="0"/>
    <n v="699.22223914993458"/>
    <x v="22"/>
    <x v="22"/>
    <s v="7927"/>
    <x v="2"/>
    <x v="3"/>
    <x v="1"/>
    <n v="5005"/>
    <x v="32"/>
    <n v="5005"/>
    <s v="ORÇAMENTO"/>
    <x v="1"/>
    <x v="0"/>
    <x v="2"/>
    <x v="2"/>
    <x v="13"/>
    <x v="13"/>
  </r>
  <r>
    <x v="5"/>
    <s v=" ORÇAMENTO"/>
    <x v="14"/>
    <d v="2024-11-01T00:00:00"/>
    <d v="2024-11-01T00:00:00"/>
    <s v="Orçamento"/>
    <s v="1 | 1"/>
    <x v="8"/>
    <x v="0"/>
    <n v="699.95107199999995"/>
    <x v="21"/>
    <x v="21"/>
    <s v="12098"/>
    <x v="21"/>
    <x v="3"/>
    <x v="1"/>
    <n v="8003"/>
    <x v="28"/>
    <n v="8003"/>
    <s v="ORÇAMENTO"/>
    <x v="1"/>
    <x v="0"/>
    <x v="2"/>
    <x v="2"/>
    <x v="2"/>
    <x v="2"/>
  </r>
  <r>
    <x v="5"/>
    <s v=" ORÇAMENTO"/>
    <x v="14"/>
    <d v="2024-11-01T00:00:00"/>
    <d v="2024-11-01T00:00:00"/>
    <s v="Orçamento"/>
    <s v="1 | 1"/>
    <x v="8"/>
    <x v="0"/>
    <n v="700"/>
    <x v="24"/>
    <x v="24"/>
    <s v="6288"/>
    <x v="2"/>
    <x v="3"/>
    <x v="1"/>
    <n v="4004"/>
    <x v="2"/>
    <n v="4004"/>
    <s v="ORÇAMENTO"/>
    <x v="0"/>
    <x v="0"/>
    <x v="0"/>
    <x v="0"/>
    <x v="9"/>
    <x v="9"/>
  </r>
  <r>
    <x v="5"/>
    <s v=" ORÇAMENTO"/>
    <x v="14"/>
    <d v="2024-11-01T00:00:00"/>
    <d v="2024-11-01T00:00:00"/>
    <s v="Orçamento"/>
    <s v="1 | 1"/>
    <x v="8"/>
    <x v="0"/>
    <n v="700"/>
    <x v="24"/>
    <x v="24"/>
    <s v="6289"/>
    <x v="2"/>
    <x v="3"/>
    <x v="1"/>
    <n v="4004"/>
    <x v="2"/>
    <n v="4004"/>
    <s v="ORÇAMENTO"/>
    <x v="0"/>
    <x v="0"/>
    <x v="0"/>
    <x v="0"/>
    <x v="9"/>
    <x v="9"/>
  </r>
  <r>
    <x v="5"/>
    <s v=" ORÇAMENTO"/>
    <x v="14"/>
    <d v="2024-11-01T00:00:00"/>
    <d v="2024-11-01T00:00:00"/>
    <s v="Orçamento"/>
    <s v="1 | 1"/>
    <x v="8"/>
    <x v="0"/>
    <n v="700"/>
    <x v="49"/>
    <x v="48"/>
    <s v="10035"/>
    <x v="10"/>
    <x v="3"/>
    <x v="1"/>
    <n v="7001"/>
    <x v="11"/>
    <n v="7001"/>
    <s v="ORÇAMENTO"/>
    <x v="0"/>
    <x v="0"/>
    <x v="11"/>
    <x v="11"/>
    <x v="17"/>
    <x v="17"/>
  </r>
  <r>
    <x v="5"/>
    <s v=" ORÇAMENTO"/>
    <x v="14"/>
    <d v="2024-11-01T00:00:00"/>
    <d v="2024-11-01T00:00:00"/>
    <s v="Orçamento"/>
    <s v="1 | 1"/>
    <x v="8"/>
    <x v="0"/>
    <n v="708.33333333333337"/>
    <x v="93"/>
    <x v="92"/>
    <s v="12961"/>
    <x v="9"/>
    <x v="3"/>
    <x v="1"/>
    <n v="8006"/>
    <x v="10"/>
    <n v="8006"/>
    <s v="ORÇAMENTO"/>
    <x v="0"/>
    <x v="0"/>
    <x v="0"/>
    <x v="0"/>
    <x v="0"/>
    <x v="0"/>
  </r>
  <r>
    <x v="5"/>
    <s v=" ORÇAMENTO"/>
    <x v="14"/>
    <d v="2024-11-01T00:00:00"/>
    <d v="2024-11-01T00:00:00"/>
    <s v="Orçamento"/>
    <s v="1 | 1"/>
    <x v="8"/>
    <x v="0"/>
    <n v="727.89314950340008"/>
    <x v="32"/>
    <x v="32"/>
    <s v="11082"/>
    <x v="14"/>
    <x v="3"/>
    <x v="1"/>
    <n v="8001"/>
    <x v="17"/>
    <n v="8001"/>
    <s v="ORÇAMENTO"/>
    <x v="1"/>
    <x v="0"/>
    <x v="2"/>
    <x v="2"/>
    <x v="2"/>
    <x v="2"/>
  </r>
  <r>
    <x v="5"/>
    <s v=" ORÇAMENTO"/>
    <x v="14"/>
    <d v="2024-11-01T00:00:00"/>
    <d v="2024-11-01T00:00:00"/>
    <s v="Orçamento"/>
    <s v="1 | 1"/>
    <x v="8"/>
    <x v="0"/>
    <n v="736.14652866747417"/>
    <x v="32"/>
    <x v="32"/>
    <s v="9349"/>
    <x v="10"/>
    <x v="3"/>
    <x v="1"/>
    <n v="7001"/>
    <x v="11"/>
    <n v="7001"/>
    <s v="ORÇAMENTO"/>
    <x v="1"/>
    <x v="0"/>
    <x v="2"/>
    <x v="2"/>
    <x v="2"/>
    <x v="2"/>
  </r>
  <r>
    <x v="5"/>
    <s v=" ORÇAMENTO"/>
    <x v="14"/>
    <d v="2024-11-01T00:00:00"/>
    <d v="2024-11-01T00:00:00"/>
    <s v="Orçamento"/>
    <s v="1 | 1"/>
    <x v="8"/>
    <x v="0"/>
    <n v="750"/>
    <x v="14"/>
    <x v="14"/>
    <s v="6444"/>
    <x v="2"/>
    <x v="3"/>
    <x v="1"/>
    <n v="4004"/>
    <x v="2"/>
    <n v="4004"/>
    <s v="ORÇAMENTO"/>
    <x v="0"/>
    <x v="0"/>
    <x v="0"/>
    <x v="0"/>
    <x v="9"/>
    <x v="9"/>
  </r>
  <r>
    <x v="5"/>
    <s v=" ORÇAMENTO"/>
    <x v="14"/>
    <d v="2024-11-01T00:00:00"/>
    <d v="2024-11-01T00:00:00"/>
    <s v="Orçamento"/>
    <s v="1 | 1"/>
    <x v="8"/>
    <x v="0"/>
    <n v="750"/>
    <x v="33"/>
    <x v="33"/>
    <s v="13768"/>
    <x v="19"/>
    <x v="3"/>
    <x v="1"/>
    <n v="9001"/>
    <x v="24"/>
    <n v="9001"/>
    <s v="ORÇAMENTO"/>
    <x v="1"/>
    <x v="0"/>
    <x v="10"/>
    <x v="10"/>
    <x v="16"/>
    <x v="16"/>
  </r>
  <r>
    <x v="5"/>
    <s v=" ORÇAMENTO"/>
    <x v="14"/>
    <d v="2024-11-01T00:00:00"/>
    <d v="2024-11-01T00:00:00"/>
    <s v="Orçamento"/>
    <s v="1 | 1"/>
    <x v="8"/>
    <x v="0"/>
    <n v="762.03801183248152"/>
    <x v="22"/>
    <x v="22"/>
    <s v="4751"/>
    <x v="7"/>
    <x v="3"/>
    <x v="1"/>
    <n v="3008"/>
    <x v="26"/>
    <n v="3008"/>
    <s v="ORÇAMENTO"/>
    <x v="1"/>
    <x v="0"/>
    <x v="2"/>
    <x v="2"/>
    <x v="13"/>
    <x v="13"/>
  </r>
  <r>
    <x v="5"/>
    <s v=" ORÇAMENTO"/>
    <x v="14"/>
    <d v="2024-11-01T00:00:00"/>
    <d v="2024-11-01T00:00:00"/>
    <s v="Orçamento"/>
    <s v="1 | 1"/>
    <x v="8"/>
    <x v="0"/>
    <n v="768.71454400000005"/>
    <x v="21"/>
    <x v="21"/>
    <s v="3814"/>
    <x v="15"/>
    <x v="3"/>
    <x v="1"/>
    <n v="3005"/>
    <x v="18"/>
    <n v="3005"/>
    <s v="ORÇAMENTO"/>
    <x v="1"/>
    <x v="0"/>
    <x v="2"/>
    <x v="2"/>
    <x v="2"/>
    <x v="2"/>
  </r>
  <r>
    <x v="5"/>
    <s v=" ORÇAMENTO"/>
    <x v="14"/>
    <d v="2024-11-01T00:00:00"/>
    <d v="2024-11-01T00:00:00"/>
    <s v="Orçamento"/>
    <s v="1 | 1"/>
    <x v="8"/>
    <x v="0"/>
    <n v="777.14865326960944"/>
    <x v="100"/>
    <x v="99"/>
    <s v="7739"/>
    <x v="2"/>
    <x v="3"/>
    <x v="1"/>
    <n v="5003"/>
    <x v="31"/>
    <n v="5003"/>
    <s v="ORÇAMENTO"/>
    <x v="1"/>
    <x v="0"/>
    <x v="2"/>
    <x v="2"/>
    <x v="15"/>
    <x v="15"/>
  </r>
  <r>
    <x v="5"/>
    <s v=" ORÇAMENTO"/>
    <x v="14"/>
    <d v="2024-11-01T00:00:00"/>
    <d v="2024-11-01T00:00:00"/>
    <s v="Orçamento"/>
    <s v="1 | 1"/>
    <x v="8"/>
    <x v="0"/>
    <n v="797.87261735679897"/>
    <x v="100"/>
    <x v="99"/>
    <s v="3200"/>
    <x v="16"/>
    <x v="3"/>
    <x v="1"/>
    <n v="3002"/>
    <x v="19"/>
    <n v="3002"/>
    <s v="ORÇAMENTO"/>
    <x v="1"/>
    <x v="0"/>
    <x v="2"/>
    <x v="2"/>
    <x v="15"/>
    <x v="15"/>
  </r>
  <r>
    <x v="5"/>
    <s v=" ORÇAMENTO"/>
    <x v="14"/>
    <d v="2024-11-01T00:00:00"/>
    <d v="2024-11-01T00:00:00"/>
    <s v="Orçamento"/>
    <s v="1 | 1"/>
    <x v="8"/>
    <x v="0"/>
    <n v="800"/>
    <x v="108"/>
    <x v="107"/>
    <s v="9459"/>
    <x v="10"/>
    <x v="3"/>
    <x v="1"/>
    <n v="7001"/>
    <x v="11"/>
    <n v="7001"/>
    <s v="ORÇAMENTO"/>
    <x v="0"/>
    <x v="0"/>
    <x v="9"/>
    <x v="9"/>
    <x v="12"/>
    <x v="12"/>
  </r>
  <r>
    <x v="5"/>
    <s v=" ORÇAMENTO"/>
    <x v="14"/>
    <d v="2024-11-01T00:00:00"/>
    <d v="2024-11-01T00:00:00"/>
    <s v="Orçamento"/>
    <s v="1 | 1"/>
    <x v="8"/>
    <x v="0"/>
    <n v="800"/>
    <x v="29"/>
    <x v="29"/>
    <s v="12329"/>
    <x v="19"/>
    <x v="3"/>
    <x v="1"/>
    <n v="8005"/>
    <x v="23"/>
    <n v="8005"/>
    <s v="ORÇAMENTO"/>
    <x v="0"/>
    <x v="0"/>
    <x v="0"/>
    <x v="0"/>
    <x v="10"/>
    <x v="10"/>
  </r>
  <r>
    <x v="5"/>
    <s v=" ORÇAMENTO"/>
    <x v="14"/>
    <d v="2024-11-01T00:00:00"/>
    <d v="2024-11-01T00:00:00"/>
    <s v="Orçamento"/>
    <s v="1 | 1"/>
    <x v="8"/>
    <x v="0"/>
    <n v="800"/>
    <x v="34"/>
    <x v="34"/>
    <s v="13263"/>
    <x v="9"/>
    <x v="3"/>
    <x v="1"/>
    <n v="8006"/>
    <x v="10"/>
    <n v="8006"/>
    <s v="ORÇAMENTO"/>
    <x v="0"/>
    <x v="0"/>
    <x v="0"/>
    <x v="0"/>
    <x v="0"/>
    <x v="0"/>
  </r>
  <r>
    <x v="5"/>
    <s v=" ORÇAMENTO"/>
    <x v="14"/>
    <d v="2024-11-01T00:00:00"/>
    <d v="2024-11-01T00:00:00"/>
    <s v="Orçamento"/>
    <s v="1 | 1"/>
    <x v="8"/>
    <x v="0"/>
    <n v="800"/>
    <x v="103"/>
    <x v="102"/>
    <s v="11323"/>
    <x v="14"/>
    <x v="3"/>
    <x v="1"/>
    <n v="8001"/>
    <x v="17"/>
    <n v="8001"/>
    <s v="ORÇAMENTO"/>
    <x v="0"/>
    <x v="0"/>
    <x v="0"/>
    <x v="0"/>
    <x v="0"/>
    <x v="0"/>
  </r>
  <r>
    <x v="5"/>
    <s v=" ORÇAMENTO"/>
    <x v="14"/>
    <d v="2024-11-01T00:00:00"/>
    <d v="2024-11-01T00:00:00"/>
    <s v="Orçamento"/>
    <s v="1 | 1"/>
    <x v="8"/>
    <x v="0"/>
    <n v="800"/>
    <x v="103"/>
    <x v="102"/>
    <s v="11324"/>
    <x v="14"/>
    <x v="3"/>
    <x v="1"/>
    <n v="8001"/>
    <x v="17"/>
    <n v="8001"/>
    <s v="ORÇAMENTO"/>
    <x v="0"/>
    <x v="0"/>
    <x v="0"/>
    <x v="0"/>
    <x v="0"/>
    <x v="0"/>
  </r>
  <r>
    <x v="5"/>
    <s v=" ORÇAMENTO"/>
    <x v="14"/>
    <d v="2024-11-01T00:00:00"/>
    <d v="2024-11-01T00:00:00"/>
    <s v="Orçamento"/>
    <s v="1 | 1"/>
    <x v="8"/>
    <x v="0"/>
    <n v="800"/>
    <x v="103"/>
    <x v="102"/>
    <s v="11325"/>
    <x v="14"/>
    <x v="3"/>
    <x v="1"/>
    <n v="8001"/>
    <x v="17"/>
    <n v="8001"/>
    <s v="ORÇAMENTO"/>
    <x v="0"/>
    <x v="0"/>
    <x v="0"/>
    <x v="0"/>
    <x v="0"/>
    <x v="0"/>
  </r>
  <r>
    <x v="5"/>
    <s v=" ORÇAMENTO"/>
    <x v="14"/>
    <d v="2024-11-01T00:00:00"/>
    <d v="2024-11-01T00:00:00"/>
    <s v="Orçamento"/>
    <s v="1 | 1"/>
    <x v="8"/>
    <x v="0"/>
    <n v="803.98408166353852"/>
    <x v="82"/>
    <x v="81"/>
    <s v="5713"/>
    <x v="12"/>
    <x v="3"/>
    <x v="1"/>
    <n v="4003"/>
    <x v="13"/>
    <n v="4003"/>
    <s v="ORÇAMENTO"/>
    <x v="0"/>
    <x v="0"/>
    <x v="11"/>
    <x v="11"/>
    <x v="17"/>
    <x v="17"/>
  </r>
  <r>
    <x v="5"/>
    <s v=" ORÇAMENTO"/>
    <x v="14"/>
    <d v="2024-11-01T00:00:00"/>
    <d v="2024-11-01T00:00:00"/>
    <s v="Orçamento"/>
    <s v="1 | 1"/>
    <x v="8"/>
    <x v="0"/>
    <n v="820"/>
    <x v="33"/>
    <x v="33"/>
    <s v="13767"/>
    <x v="19"/>
    <x v="3"/>
    <x v="1"/>
    <n v="9001"/>
    <x v="24"/>
    <n v="9001"/>
    <s v="ORÇAMENTO"/>
    <x v="1"/>
    <x v="0"/>
    <x v="10"/>
    <x v="10"/>
    <x v="16"/>
    <x v="16"/>
  </r>
  <r>
    <x v="5"/>
    <s v=" ORÇAMENTO"/>
    <x v="14"/>
    <d v="2024-11-01T00:00:00"/>
    <d v="2024-11-01T00:00:00"/>
    <s v="Orçamento"/>
    <s v="1 | 1"/>
    <x v="8"/>
    <x v="0"/>
    <n v="822"/>
    <x v="106"/>
    <x v="105"/>
    <s v="4192"/>
    <x v="8"/>
    <x v="3"/>
    <x v="1"/>
    <n v="3006"/>
    <x v="8"/>
    <n v="3006"/>
    <s v="ORÇAMENTO"/>
    <x v="0"/>
    <x v="0"/>
    <x v="2"/>
    <x v="2"/>
    <x v="15"/>
    <x v="15"/>
  </r>
  <r>
    <x v="5"/>
    <s v=" ORÇAMENTO"/>
    <x v="14"/>
    <d v="2024-11-01T00:00:00"/>
    <d v="2024-11-01T00:00:00"/>
    <s v="Orçamento"/>
    <s v="1 | 1"/>
    <x v="8"/>
    <x v="0"/>
    <n v="827.04743408450099"/>
    <x v="22"/>
    <x v="22"/>
    <s v="4034"/>
    <x v="8"/>
    <x v="3"/>
    <x v="1"/>
    <n v="3006"/>
    <x v="8"/>
    <n v="3006"/>
    <s v="ORÇAMENTO"/>
    <x v="1"/>
    <x v="0"/>
    <x v="2"/>
    <x v="2"/>
    <x v="13"/>
    <x v="13"/>
  </r>
  <r>
    <x v="5"/>
    <s v=" ORÇAMENTO"/>
    <x v="14"/>
    <d v="2024-11-01T00:00:00"/>
    <d v="2024-11-01T00:00:00"/>
    <s v="Orçamento"/>
    <s v="1 | 1"/>
    <x v="8"/>
    <x v="0"/>
    <n v="836.14344493008002"/>
    <x v="139"/>
    <x v="137"/>
    <s v="8633"/>
    <x v="6"/>
    <x v="3"/>
    <x v="1"/>
    <n v="6001"/>
    <x v="6"/>
    <n v="6001"/>
    <s v="ORÇAMENTO"/>
    <x v="1"/>
    <x v="0"/>
    <x v="2"/>
    <x v="2"/>
    <x v="15"/>
    <x v="15"/>
  </r>
  <r>
    <x v="5"/>
    <s v=" ORÇAMENTO"/>
    <x v="14"/>
    <d v="2024-11-01T00:00:00"/>
    <d v="2024-11-01T00:00:00"/>
    <s v="Orçamento"/>
    <s v="1 | 1"/>
    <x v="8"/>
    <x v="0"/>
    <n v="839.32054553117825"/>
    <x v="100"/>
    <x v="99"/>
    <s v="8035"/>
    <x v="2"/>
    <x v="3"/>
    <x v="1"/>
    <n v="5005"/>
    <x v="32"/>
    <n v="5005"/>
    <s v="ORÇAMENTO"/>
    <x v="1"/>
    <x v="0"/>
    <x v="2"/>
    <x v="2"/>
    <x v="15"/>
    <x v="15"/>
  </r>
  <r>
    <x v="5"/>
    <s v=" ORÇAMENTO"/>
    <x v="14"/>
    <d v="2024-11-01T00:00:00"/>
    <d v="2024-11-01T00:00:00"/>
    <s v="Orçamento"/>
    <s v="1 | 1"/>
    <x v="8"/>
    <x v="0"/>
    <n v="848"/>
    <x v="33"/>
    <x v="33"/>
    <s v="13766"/>
    <x v="19"/>
    <x v="3"/>
    <x v="1"/>
    <n v="9001"/>
    <x v="24"/>
    <n v="9001"/>
    <s v="ORÇAMENTO"/>
    <x v="1"/>
    <x v="0"/>
    <x v="10"/>
    <x v="10"/>
    <x v="16"/>
    <x v="16"/>
  </r>
  <r>
    <x v="5"/>
    <s v=" ORÇAMENTO"/>
    <x v="14"/>
    <d v="2024-11-01T00:00:00"/>
    <d v="2024-11-01T00:00:00"/>
    <s v="Orçamento"/>
    <s v="1 | 1"/>
    <x v="8"/>
    <x v="0"/>
    <n v="850"/>
    <x v="44"/>
    <x v="43"/>
    <s v="10768"/>
    <x v="3"/>
    <x v="3"/>
    <x v="1"/>
    <n v="7004"/>
    <x v="3"/>
    <n v="7004"/>
    <s v="ORÇAMENTO"/>
    <x v="0"/>
    <x v="0"/>
    <x v="9"/>
    <x v="9"/>
    <x v="18"/>
    <x v="18"/>
  </r>
  <r>
    <x v="5"/>
    <s v=" ORÇAMENTO"/>
    <x v="14"/>
    <d v="2024-11-01T00:00:00"/>
    <d v="2024-11-01T00:00:00"/>
    <s v="Orçamento"/>
    <s v="1 | 1"/>
    <x v="8"/>
    <x v="0"/>
    <n v="860"/>
    <x v="106"/>
    <x v="105"/>
    <s v="3457"/>
    <x v="11"/>
    <x v="3"/>
    <x v="1"/>
    <n v="3003"/>
    <x v="12"/>
    <n v="3003"/>
    <s v="ORÇAMENTO"/>
    <x v="0"/>
    <x v="0"/>
    <x v="2"/>
    <x v="2"/>
    <x v="15"/>
    <x v="15"/>
  </r>
  <r>
    <x v="5"/>
    <s v=" ORÇAMENTO"/>
    <x v="14"/>
    <d v="2024-11-01T00:00:00"/>
    <d v="2024-11-01T00:00:00"/>
    <s v="Orçamento"/>
    <s v="1 | 1"/>
    <x v="8"/>
    <x v="0"/>
    <n v="860.42162218009412"/>
    <x v="65"/>
    <x v="64"/>
    <s v="8509"/>
    <x v="6"/>
    <x v="3"/>
    <x v="1"/>
    <n v="6001"/>
    <x v="6"/>
    <n v="6001"/>
    <s v="ORÇAMENTO"/>
    <x v="1"/>
    <x v="0"/>
    <x v="2"/>
    <x v="2"/>
    <x v="2"/>
    <x v="2"/>
  </r>
  <r>
    <x v="5"/>
    <s v=" ORÇAMENTO"/>
    <x v="14"/>
    <d v="2024-11-01T00:00:00"/>
    <d v="2024-11-01T00:00:00"/>
    <s v="Orçamento"/>
    <s v="1 | 1"/>
    <x v="8"/>
    <x v="0"/>
    <n v="866.90457501111962"/>
    <x v="125"/>
    <x v="123"/>
    <s v="8723"/>
    <x v="6"/>
    <x v="3"/>
    <x v="1"/>
    <n v="6001"/>
    <x v="6"/>
    <n v="6001"/>
    <s v="ORÇAMENTO"/>
    <x v="0"/>
    <x v="0"/>
    <x v="9"/>
    <x v="9"/>
    <x v="12"/>
    <x v="12"/>
  </r>
  <r>
    <x v="5"/>
    <s v=" ORÇAMENTO"/>
    <x v="14"/>
    <d v="2024-11-01T00:00:00"/>
    <d v="2024-11-01T00:00:00"/>
    <s v="Orçamento"/>
    <s v="1 | 1"/>
    <x v="8"/>
    <x v="0"/>
    <n v="873.89574093862871"/>
    <x v="46"/>
    <x v="45"/>
    <s v="9577"/>
    <x v="10"/>
    <x v="3"/>
    <x v="1"/>
    <n v="7001"/>
    <x v="11"/>
    <n v="7001"/>
    <s v="ORÇAMENTO"/>
    <x v="0"/>
    <x v="0"/>
    <x v="9"/>
    <x v="9"/>
    <x v="12"/>
    <x v="12"/>
  </r>
  <r>
    <x v="5"/>
    <s v=" ORÇAMENTO"/>
    <x v="14"/>
    <d v="2024-11-01T00:00:00"/>
    <d v="2024-11-01T00:00:00"/>
    <s v="Orçamento"/>
    <s v="1 | 1"/>
    <x v="8"/>
    <x v="0"/>
    <n v="880.76847370555731"/>
    <x v="100"/>
    <x v="99"/>
    <s v="10193"/>
    <x v="2"/>
    <x v="3"/>
    <x v="1"/>
    <n v="7002"/>
    <x v="33"/>
    <n v="7002"/>
    <s v="ORÇAMENTO"/>
    <x v="1"/>
    <x v="0"/>
    <x v="2"/>
    <x v="2"/>
    <x v="15"/>
    <x v="15"/>
  </r>
  <r>
    <x v="5"/>
    <s v=" ORÇAMENTO"/>
    <x v="14"/>
    <d v="2024-11-01T00:00:00"/>
    <d v="2024-11-01T00:00:00"/>
    <s v="Orçamento"/>
    <s v="1 | 1"/>
    <x v="8"/>
    <x v="0"/>
    <n v="901.47899287946711"/>
    <x v="102"/>
    <x v="101"/>
    <s v="8968"/>
    <x v="6"/>
    <x v="3"/>
    <x v="1"/>
    <n v="6002"/>
    <x v="9"/>
    <n v="6002"/>
    <s v="ORÇAMENTO"/>
    <x v="1"/>
    <x v="0"/>
    <x v="2"/>
    <x v="2"/>
    <x v="15"/>
    <x v="15"/>
  </r>
  <r>
    <x v="5"/>
    <s v=" ORÇAMENTO"/>
    <x v="14"/>
    <d v="2024-11-01T00:00:00"/>
    <d v="2024-11-01T00:00:00"/>
    <s v="Orçamento"/>
    <s v="1 | 1"/>
    <x v="8"/>
    <x v="0"/>
    <n v="905.10458712000002"/>
    <x v="32"/>
    <x v="32"/>
    <s v="9348"/>
    <x v="10"/>
    <x v="3"/>
    <x v="1"/>
    <n v="7001"/>
    <x v="11"/>
    <n v="7001"/>
    <s v="ORÇAMENTO"/>
    <x v="1"/>
    <x v="0"/>
    <x v="2"/>
    <x v="2"/>
    <x v="2"/>
    <x v="2"/>
  </r>
  <r>
    <x v="5"/>
    <s v=" ORÇAMENTO"/>
    <x v="14"/>
    <d v="2024-11-01T00:00:00"/>
    <d v="2024-11-01T00:00:00"/>
    <s v="Orçamento"/>
    <s v="1 | 1"/>
    <x v="8"/>
    <x v="0"/>
    <n v="922.79025429632907"/>
    <x v="72"/>
    <x v="71"/>
    <s v="4807"/>
    <x v="7"/>
    <x v="3"/>
    <x v="1"/>
    <n v="3008"/>
    <x v="26"/>
    <n v="3008"/>
    <s v="ORÇAMENTO"/>
    <x v="1"/>
    <x v="0"/>
    <x v="2"/>
    <x v="2"/>
    <x v="15"/>
    <x v="15"/>
  </r>
  <r>
    <x v="5"/>
    <s v=" ORÇAMENTO"/>
    <x v="14"/>
    <d v="2024-11-01T00:00:00"/>
    <d v="2024-11-01T00:00:00"/>
    <s v="Orçamento"/>
    <s v="1 | 1"/>
    <x v="8"/>
    <x v="0"/>
    <n v="923.16916976502409"/>
    <x v="22"/>
    <x v="22"/>
    <s v="3790"/>
    <x v="15"/>
    <x v="3"/>
    <x v="1"/>
    <n v="3005"/>
    <x v="18"/>
    <n v="3005"/>
    <s v="ORÇAMENTO"/>
    <x v="1"/>
    <x v="0"/>
    <x v="2"/>
    <x v="2"/>
    <x v="13"/>
    <x v="13"/>
  </r>
  <r>
    <x v="5"/>
    <s v=" ORÇAMENTO"/>
    <x v="14"/>
    <d v="2024-11-01T00:00:00"/>
    <d v="2024-11-01T00:00:00"/>
    <s v="Orçamento"/>
    <s v="1 | 1"/>
    <x v="8"/>
    <x v="0"/>
    <n v="929.12595176595005"/>
    <x v="44"/>
    <x v="43"/>
    <s v="12660"/>
    <x v="9"/>
    <x v="3"/>
    <x v="1"/>
    <n v="8006"/>
    <x v="10"/>
    <n v="8006"/>
    <s v="ORÇAMENTO"/>
    <x v="0"/>
    <x v="0"/>
    <x v="9"/>
    <x v="9"/>
    <x v="18"/>
    <x v="18"/>
  </r>
  <r>
    <x v="5"/>
    <s v=" ORÇAMENTO"/>
    <x v="14"/>
    <d v="2024-11-01T00:00:00"/>
    <d v="2024-11-01T00:00:00"/>
    <s v="Orçamento"/>
    <s v="1 | 1"/>
    <x v="8"/>
    <x v="0"/>
    <n v="935.26131999999996"/>
    <x v="38"/>
    <x v="38"/>
    <s v="12421"/>
    <x v="9"/>
    <x v="3"/>
    <x v="1"/>
    <n v="8006"/>
    <x v="10"/>
    <n v="8006"/>
    <s v="ORÇAMENTO"/>
    <x v="1"/>
    <x v="0"/>
    <x v="2"/>
    <x v="2"/>
    <x v="13"/>
    <x v="13"/>
  </r>
  <r>
    <x v="5"/>
    <s v=" ORÇAMENTO"/>
    <x v="14"/>
    <d v="2024-11-01T00:00:00"/>
    <d v="2024-11-01T00:00:00"/>
    <s v="Orçamento"/>
    <s v="1 | 1"/>
    <x v="8"/>
    <x v="0"/>
    <n v="948.28163808345096"/>
    <x v="72"/>
    <x v="71"/>
    <s v="5264"/>
    <x v="22"/>
    <x v="3"/>
    <x v="1"/>
    <n v="4002"/>
    <x v="34"/>
    <n v="4002"/>
    <s v="ORÇAMENTO"/>
    <x v="1"/>
    <x v="0"/>
    <x v="2"/>
    <x v="2"/>
    <x v="15"/>
    <x v="15"/>
  </r>
  <r>
    <x v="5"/>
    <s v=" ORÇAMENTO"/>
    <x v="14"/>
    <d v="2024-11-01T00:00:00"/>
    <d v="2024-11-01T00:00:00"/>
    <s v="Orçamento"/>
    <s v="1 | 1"/>
    <x v="8"/>
    <x v="0"/>
    <n v="950"/>
    <x v="34"/>
    <x v="34"/>
    <s v="13262"/>
    <x v="9"/>
    <x v="3"/>
    <x v="1"/>
    <n v="8006"/>
    <x v="10"/>
    <n v="8006"/>
    <s v="ORÇAMENTO"/>
    <x v="0"/>
    <x v="0"/>
    <x v="0"/>
    <x v="0"/>
    <x v="0"/>
    <x v="0"/>
  </r>
  <r>
    <x v="5"/>
    <s v=" ORÇAMENTO"/>
    <x v="14"/>
    <d v="2024-11-01T00:00:00"/>
    <d v="2024-11-01T00:00:00"/>
    <s v="Orçamento"/>
    <s v="1 | 1"/>
    <x v="8"/>
    <x v="0"/>
    <n v="951.6216144"/>
    <x v="21"/>
    <x v="21"/>
    <s v="4058"/>
    <x v="8"/>
    <x v="3"/>
    <x v="1"/>
    <n v="3006"/>
    <x v="8"/>
    <n v="3006"/>
    <s v="ORÇAMENTO"/>
    <x v="1"/>
    <x v="0"/>
    <x v="2"/>
    <x v="2"/>
    <x v="2"/>
    <x v="2"/>
  </r>
  <r>
    <x v="5"/>
    <s v=" ORÇAMENTO"/>
    <x v="14"/>
    <d v="2024-11-01T00:00:00"/>
    <d v="2024-11-01T00:00:00"/>
    <s v="Orçamento"/>
    <s v="1 | 1"/>
    <x v="8"/>
    <x v="0"/>
    <n v="954.90439199999992"/>
    <x v="20"/>
    <x v="20"/>
    <s v="10572"/>
    <x v="3"/>
    <x v="3"/>
    <x v="1"/>
    <n v="7004"/>
    <x v="3"/>
    <n v="7004"/>
    <s v="ORÇAMENTO"/>
    <x v="1"/>
    <x v="0"/>
    <x v="2"/>
    <x v="2"/>
    <x v="2"/>
    <x v="2"/>
  </r>
  <r>
    <x v="5"/>
    <s v=" ORÇAMENTO"/>
    <x v="14"/>
    <d v="2024-11-01T00:00:00"/>
    <d v="2024-11-01T00:00:00"/>
    <s v="Orçamento"/>
    <s v="1 | 1"/>
    <x v="8"/>
    <x v="0"/>
    <n v="979.80785392000007"/>
    <x v="21"/>
    <x v="21"/>
    <s v="3614"/>
    <x v="20"/>
    <x v="3"/>
    <x v="1"/>
    <n v="3004"/>
    <x v="27"/>
    <n v="3004"/>
    <s v="ORÇAMENTO"/>
    <x v="1"/>
    <x v="0"/>
    <x v="2"/>
    <x v="2"/>
    <x v="2"/>
    <x v="2"/>
  </r>
  <r>
    <x v="5"/>
    <s v=" ORÇAMENTO"/>
    <x v="14"/>
    <d v="2024-11-01T00:00:00"/>
    <d v="2024-11-01T00:00:00"/>
    <s v="Orçamento"/>
    <s v="1 | 1"/>
    <x v="8"/>
    <x v="0"/>
    <n v="985"/>
    <x v="128"/>
    <x v="126"/>
    <s v="7576"/>
    <x v="18"/>
    <x v="3"/>
    <x v="1"/>
    <n v="5002"/>
    <x v="21"/>
    <n v="5002"/>
    <s v="ORÇAMENTO"/>
    <x v="0"/>
    <x v="0"/>
    <x v="9"/>
    <x v="9"/>
    <x v="18"/>
    <x v="18"/>
  </r>
  <r>
    <x v="5"/>
    <s v=" ORÇAMENTO"/>
    <x v="14"/>
    <d v="2024-11-01T00:00:00"/>
    <d v="2024-11-01T00:00:00"/>
    <s v="Orçamento"/>
    <s v="1 | 1"/>
    <x v="8"/>
    <x v="0"/>
    <n v="987.32"/>
    <x v="24"/>
    <x v="24"/>
    <s v="6287"/>
    <x v="2"/>
    <x v="3"/>
    <x v="1"/>
    <n v="4004"/>
    <x v="2"/>
    <n v="4004"/>
    <s v="ORÇAMENTO"/>
    <x v="0"/>
    <x v="0"/>
    <x v="0"/>
    <x v="0"/>
    <x v="9"/>
    <x v="9"/>
  </r>
  <r>
    <x v="5"/>
    <s v=" ORÇAMENTO"/>
    <x v="14"/>
    <d v="2024-11-01T00:00:00"/>
    <d v="2024-11-01T00:00:00"/>
    <s v="Orçamento"/>
    <s v="1 | 1"/>
    <x v="8"/>
    <x v="0"/>
    <n v="1000"/>
    <x v="73"/>
    <x v="72"/>
    <s v="10307"/>
    <x v="10"/>
    <x v="3"/>
    <x v="1"/>
    <n v="7003"/>
    <x v="14"/>
    <n v="7003"/>
    <s v="ORÇAMENTO"/>
    <x v="1"/>
    <x v="0"/>
    <x v="2"/>
    <x v="2"/>
    <x v="13"/>
    <x v="13"/>
  </r>
  <r>
    <x v="5"/>
    <s v=" ORÇAMENTO"/>
    <x v="14"/>
    <d v="2024-11-01T00:00:00"/>
    <d v="2024-11-01T00:00:00"/>
    <s v="Orçamento"/>
    <s v="1 | 1"/>
    <x v="8"/>
    <x v="0"/>
    <n v="1000"/>
    <x v="73"/>
    <x v="72"/>
    <s v="9232"/>
    <x v="10"/>
    <x v="3"/>
    <x v="1"/>
    <n v="7001"/>
    <x v="11"/>
    <n v="7001"/>
    <s v="ORÇAMENTO"/>
    <x v="1"/>
    <x v="0"/>
    <x v="2"/>
    <x v="2"/>
    <x v="13"/>
    <x v="13"/>
  </r>
  <r>
    <x v="5"/>
    <s v=" ORÇAMENTO"/>
    <x v="14"/>
    <d v="2024-11-01T00:00:00"/>
    <d v="2024-11-01T00:00:00"/>
    <s v="Orçamento"/>
    <s v="1 | 1"/>
    <x v="8"/>
    <x v="0"/>
    <n v="1000"/>
    <x v="30"/>
    <x v="30"/>
    <s v="26"/>
    <x v="19"/>
    <x v="3"/>
    <x v="1"/>
    <n v="1002"/>
    <x v="22"/>
    <n v="1002"/>
    <s v="ORÇAMENTO"/>
    <x v="1"/>
    <x v="0"/>
    <x v="2"/>
    <x v="2"/>
    <x v="13"/>
    <x v="13"/>
  </r>
  <r>
    <x v="5"/>
    <s v=" ORÇAMENTO"/>
    <x v="14"/>
    <d v="2024-11-01T00:00:00"/>
    <d v="2024-11-01T00:00:00"/>
    <s v="Orçamento"/>
    <s v="1 | 1"/>
    <x v="8"/>
    <x v="0"/>
    <n v="1000"/>
    <x v="30"/>
    <x v="30"/>
    <s v="5173"/>
    <x v="22"/>
    <x v="3"/>
    <x v="1"/>
    <n v="4002"/>
    <x v="34"/>
    <n v="4002"/>
    <s v="ORÇAMENTO"/>
    <x v="1"/>
    <x v="0"/>
    <x v="2"/>
    <x v="2"/>
    <x v="13"/>
    <x v="13"/>
  </r>
  <r>
    <x v="5"/>
    <s v=" ORÇAMENTO"/>
    <x v="14"/>
    <d v="2024-11-01T00:00:00"/>
    <d v="2024-11-01T00:00:00"/>
    <s v="Orçamento"/>
    <s v="1 | 1"/>
    <x v="8"/>
    <x v="0"/>
    <n v="1000"/>
    <x v="91"/>
    <x v="90"/>
    <s v="7239"/>
    <x v="13"/>
    <x v="3"/>
    <x v="1"/>
    <n v="5001"/>
    <x v="16"/>
    <n v="5001"/>
    <s v="ORÇAMENTO"/>
    <x v="0"/>
    <x v="0"/>
    <x v="9"/>
    <x v="9"/>
    <x v="18"/>
    <x v="18"/>
  </r>
  <r>
    <x v="5"/>
    <s v=" ORÇAMENTO"/>
    <x v="14"/>
    <d v="2024-11-01T00:00:00"/>
    <d v="2024-11-01T00:00:00"/>
    <s v="Orçamento"/>
    <s v="1 | 1"/>
    <x v="8"/>
    <x v="0"/>
    <n v="1000"/>
    <x v="71"/>
    <x v="70"/>
    <s v="6916"/>
    <x v="2"/>
    <x v="3"/>
    <x v="1"/>
    <n v="4004"/>
    <x v="2"/>
    <n v="4004"/>
    <s v="ORÇAMENTO"/>
    <x v="0"/>
    <x v="0"/>
    <x v="0"/>
    <x v="0"/>
    <x v="9"/>
    <x v="9"/>
  </r>
  <r>
    <x v="5"/>
    <s v=" ORÇAMENTO"/>
    <x v="14"/>
    <d v="2024-11-01T00:00:00"/>
    <d v="2024-11-01T00:00:00"/>
    <s v="Orçamento"/>
    <s v="1 | 1"/>
    <x v="8"/>
    <x v="0"/>
    <n v="1000"/>
    <x v="45"/>
    <x v="44"/>
    <s v="13514"/>
    <x v="9"/>
    <x v="3"/>
    <x v="1"/>
    <n v="8006"/>
    <x v="10"/>
    <n v="8006"/>
    <s v="ORÇAMENTO"/>
    <x v="0"/>
    <x v="0"/>
    <x v="11"/>
    <x v="11"/>
    <x v="17"/>
    <x v="17"/>
  </r>
  <r>
    <x v="5"/>
    <s v=" ORÇAMENTO"/>
    <x v="14"/>
    <d v="2024-11-01T00:00:00"/>
    <d v="2024-11-01T00:00:00"/>
    <s v="Orçamento"/>
    <s v="1 | 1"/>
    <x v="8"/>
    <x v="0"/>
    <n v="1024.6848909777073"/>
    <x v="100"/>
    <x v="99"/>
    <s v="7497"/>
    <x v="18"/>
    <x v="3"/>
    <x v="1"/>
    <n v="5002"/>
    <x v="21"/>
    <n v="5002"/>
    <s v="ORÇAMENTO"/>
    <x v="1"/>
    <x v="0"/>
    <x v="2"/>
    <x v="2"/>
    <x v="15"/>
    <x v="15"/>
  </r>
  <r>
    <x v="5"/>
    <s v=" ORÇAMENTO"/>
    <x v="14"/>
    <d v="2024-11-01T00:00:00"/>
    <d v="2024-11-01T00:00:00"/>
    <s v="Orçamento"/>
    <s v="1 | 1"/>
    <x v="8"/>
    <x v="0"/>
    <n v="1030.7855444906888"/>
    <x v="72"/>
    <x v="71"/>
    <s v="10379"/>
    <x v="10"/>
    <x v="3"/>
    <x v="1"/>
    <n v="7003"/>
    <x v="14"/>
    <n v="7003"/>
    <s v="ORÇAMENTO"/>
    <x v="1"/>
    <x v="0"/>
    <x v="2"/>
    <x v="2"/>
    <x v="15"/>
    <x v="15"/>
  </r>
  <r>
    <x v="5"/>
    <s v=" ORÇAMENTO"/>
    <x v="14"/>
    <d v="2024-11-01T00:00:00"/>
    <d v="2024-11-01T00:00:00"/>
    <s v="Orçamento"/>
    <s v="1 | 1"/>
    <x v="8"/>
    <x v="0"/>
    <n v="1038.5008670358336"/>
    <x v="100"/>
    <x v="99"/>
    <s v="3850"/>
    <x v="15"/>
    <x v="3"/>
    <x v="1"/>
    <n v="3005"/>
    <x v="18"/>
    <n v="3005"/>
    <s v="ORÇAMENTO"/>
    <x v="1"/>
    <x v="0"/>
    <x v="2"/>
    <x v="2"/>
    <x v="15"/>
    <x v="15"/>
  </r>
  <r>
    <x v="5"/>
    <s v=" ORÇAMENTO"/>
    <x v="14"/>
    <d v="2024-11-01T00:00:00"/>
    <d v="2024-11-01T00:00:00"/>
    <s v="Orçamento"/>
    <s v="1 | 1"/>
    <x v="8"/>
    <x v="0"/>
    <n v="1048.6748891263544"/>
    <x v="27"/>
    <x v="27"/>
    <s v="8372"/>
    <x v="6"/>
    <x v="3"/>
    <x v="1"/>
    <n v="6001"/>
    <x v="6"/>
    <n v="6001"/>
    <s v="ORÇAMENTO"/>
    <x v="0"/>
    <x v="0"/>
    <x v="2"/>
    <x v="2"/>
    <x v="13"/>
    <x v="13"/>
  </r>
  <r>
    <x v="5"/>
    <s v=" ORÇAMENTO"/>
    <x v="14"/>
    <d v="2024-11-01T00:00:00"/>
    <d v="2024-11-01T00:00:00"/>
    <s v="Orçamento"/>
    <s v="1 | 1"/>
    <x v="8"/>
    <x v="0"/>
    <n v="1048.6748891263544"/>
    <x v="77"/>
    <x v="76"/>
    <s v="9694"/>
    <x v="10"/>
    <x v="3"/>
    <x v="1"/>
    <n v="7001"/>
    <x v="11"/>
    <n v="7001"/>
    <s v="ORÇAMENTO"/>
    <x v="0"/>
    <x v="0"/>
    <x v="9"/>
    <x v="9"/>
    <x v="12"/>
    <x v="12"/>
  </r>
  <r>
    <x v="5"/>
    <s v=" ORÇAMENTO"/>
    <x v="14"/>
    <d v="2024-11-01T00:00:00"/>
    <d v="2024-11-01T00:00:00"/>
    <s v="Orçamento"/>
    <s v="1 | 1"/>
    <x v="8"/>
    <x v="0"/>
    <n v="1049.39250467428"/>
    <x v="21"/>
    <x v="21"/>
    <s v="3397"/>
    <x v="11"/>
    <x v="3"/>
    <x v="1"/>
    <n v="3003"/>
    <x v="12"/>
    <n v="3003"/>
    <s v="ORÇAMENTO"/>
    <x v="1"/>
    <x v="0"/>
    <x v="2"/>
    <x v="2"/>
    <x v="2"/>
    <x v="2"/>
  </r>
  <r>
    <x v="5"/>
    <s v=" ORÇAMENTO"/>
    <x v="14"/>
    <d v="2024-11-01T00:00:00"/>
    <d v="2024-11-01T00:00:00"/>
    <s v="Orçamento"/>
    <s v="1 | 1"/>
    <x v="8"/>
    <x v="0"/>
    <n v="1062.67197274"/>
    <x v="32"/>
    <x v="32"/>
    <s v="8919"/>
    <x v="6"/>
    <x v="3"/>
    <x v="1"/>
    <n v="6002"/>
    <x v="9"/>
    <n v="6002"/>
    <s v="ORÇAMENTO"/>
    <x v="1"/>
    <x v="0"/>
    <x v="2"/>
    <x v="2"/>
    <x v="2"/>
    <x v="2"/>
  </r>
  <r>
    <x v="5"/>
    <s v=" ORÇAMENTO"/>
    <x v="14"/>
    <d v="2024-11-01T00:00:00"/>
    <d v="2024-11-01T00:00:00"/>
    <s v="Orçamento"/>
    <s v="1 | 1"/>
    <x v="8"/>
    <x v="0"/>
    <n v="1084.1767913120493"/>
    <x v="10"/>
    <x v="10"/>
    <s v="2387"/>
    <x v="0"/>
    <x v="3"/>
    <x v="1"/>
    <n v="2001"/>
    <x v="0"/>
    <n v="2001"/>
    <s v="ORÇAMENTO"/>
    <x v="1"/>
    <x v="0"/>
    <x v="5"/>
    <x v="5"/>
    <x v="6"/>
    <x v="6"/>
  </r>
  <r>
    <x v="5"/>
    <s v=" ORÇAMENTO"/>
    <x v="14"/>
    <d v="2024-11-01T00:00:00"/>
    <d v="2024-11-01T00:00:00"/>
    <s v="Orçamento"/>
    <s v="1 | 1"/>
    <x v="8"/>
    <x v="0"/>
    <n v="1096.81649045939"/>
    <x v="70"/>
    <x v="69"/>
    <s v="4831"/>
    <x v="7"/>
    <x v="3"/>
    <x v="1"/>
    <n v="3008"/>
    <x v="26"/>
    <n v="3008"/>
    <s v="ORÇAMENTO"/>
    <x v="1"/>
    <x v="0"/>
    <x v="2"/>
    <x v="2"/>
    <x v="15"/>
    <x v="15"/>
  </r>
  <r>
    <x v="5"/>
    <s v=" ORÇAMENTO"/>
    <x v="14"/>
    <d v="2024-11-01T00:00:00"/>
    <d v="2024-11-01T00:00:00"/>
    <s v="Orçamento"/>
    <s v="1 | 1"/>
    <x v="8"/>
    <x v="0"/>
    <n v="1097.902208"/>
    <x v="21"/>
    <x v="21"/>
    <s v="6078"/>
    <x v="2"/>
    <x v="3"/>
    <x v="1"/>
    <n v="4004"/>
    <x v="2"/>
    <n v="4004"/>
    <s v="ORÇAMENTO"/>
    <x v="1"/>
    <x v="0"/>
    <x v="2"/>
    <x v="2"/>
    <x v="2"/>
    <x v="2"/>
  </r>
  <r>
    <x v="5"/>
    <s v=" ORÇAMENTO"/>
    <x v="14"/>
    <d v="2024-11-01T00:00:00"/>
    <d v="2024-11-01T00:00:00"/>
    <s v="Orçamento"/>
    <s v="1 | 1"/>
    <x v="8"/>
    <x v="0"/>
    <n v="1099.6986081170458"/>
    <x v="22"/>
    <x v="22"/>
    <s v="12050"/>
    <x v="21"/>
    <x v="3"/>
    <x v="1"/>
    <n v="8003"/>
    <x v="28"/>
    <n v="8003"/>
    <s v="ORÇAMENTO"/>
    <x v="1"/>
    <x v="0"/>
    <x v="2"/>
    <x v="2"/>
    <x v="13"/>
    <x v="13"/>
  </r>
  <r>
    <x v="5"/>
    <s v=" ORÇAMENTO"/>
    <x v="14"/>
    <d v="2024-11-01T00:00:00"/>
    <d v="2024-11-01T00:00:00"/>
    <s v="Orçamento"/>
    <s v="1 | 1"/>
    <x v="8"/>
    <x v="0"/>
    <n v="1100"/>
    <x v="27"/>
    <x v="27"/>
    <s v="10331"/>
    <x v="10"/>
    <x v="3"/>
    <x v="1"/>
    <n v="7003"/>
    <x v="14"/>
    <n v="7003"/>
    <s v="ORÇAMENTO"/>
    <x v="0"/>
    <x v="0"/>
    <x v="2"/>
    <x v="2"/>
    <x v="13"/>
    <x v="13"/>
  </r>
  <r>
    <x v="5"/>
    <s v=" ORÇAMENTO"/>
    <x v="14"/>
    <d v="2024-11-01T00:00:00"/>
    <d v="2024-11-01T00:00:00"/>
    <s v="Orçamento"/>
    <s v="1 | 1"/>
    <x v="8"/>
    <x v="0"/>
    <n v="1100"/>
    <x v="14"/>
    <x v="14"/>
    <s v="6443"/>
    <x v="2"/>
    <x v="3"/>
    <x v="1"/>
    <n v="4004"/>
    <x v="2"/>
    <n v="4004"/>
    <s v="ORÇAMENTO"/>
    <x v="0"/>
    <x v="0"/>
    <x v="0"/>
    <x v="0"/>
    <x v="9"/>
    <x v="9"/>
  </r>
  <r>
    <x v="5"/>
    <s v=" ORÇAMENTO"/>
    <x v="14"/>
    <d v="2024-11-01T00:00:00"/>
    <d v="2024-11-01T00:00:00"/>
    <s v="Orçamento"/>
    <s v="1 | 1"/>
    <x v="8"/>
    <x v="0"/>
    <n v="1131"/>
    <x v="34"/>
    <x v="34"/>
    <s v="7627"/>
    <x v="18"/>
    <x v="3"/>
    <x v="1"/>
    <n v="5002"/>
    <x v="21"/>
    <n v="5002"/>
    <s v="ORÇAMENTO"/>
    <x v="0"/>
    <x v="0"/>
    <x v="0"/>
    <x v="0"/>
    <x v="0"/>
    <x v="0"/>
  </r>
  <r>
    <x v="5"/>
    <s v=" ORÇAMENTO"/>
    <x v="14"/>
    <d v="2024-11-01T00:00:00"/>
    <d v="2024-11-01T00:00:00"/>
    <s v="Orçamento"/>
    <s v="1 | 1"/>
    <x v="8"/>
    <x v="0"/>
    <n v="1131.0776936133068"/>
    <x v="21"/>
    <x v="21"/>
    <s v="6077"/>
    <x v="2"/>
    <x v="3"/>
    <x v="1"/>
    <n v="4004"/>
    <x v="2"/>
    <n v="4004"/>
    <s v="ORÇAMENTO"/>
    <x v="1"/>
    <x v="0"/>
    <x v="2"/>
    <x v="2"/>
    <x v="2"/>
    <x v="2"/>
  </r>
  <r>
    <x v="5"/>
    <s v=" ORÇAMENTO"/>
    <x v="14"/>
    <d v="2024-11-01T00:00:00"/>
    <d v="2024-11-01T00:00:00"/>
    <s v="Orçamento"/>
    <s v="1 | 1"/>
    <x v="8"/>
    <x v="0"/>
    <n v="1151.9287663355999"/>
    <x v="21"/>
    <x v="21"/>
    <s v="11070"/>
    <x v="14"/>
    <x v="3"/>
    <x v="1"/>
    <n v="8001"/>
    <x v="17"/>
    <n v="8001"/>
    <s v="ORÇAMENTO"/>
    <x v="1"/>
    <x v="0"/>
    <x v="2"/>
    <x v="2"/>
    <x v="2"/>
    <x v="2"/>
  </r>
  <r>
    <x v="5"/>
    <s v=" ORÇAMENTO"/>
    <x v="14"/>
    <d v="2024-11-01T00:00:00"/>
    <d v="2024-11-01T00:00:00"/>
    <s v="Orçamento"/>
    <s v="1 | 1"/>
    <x v="8"/>
    <x v="0"/>
    <n v="1153.0718159999999"/>
    <x v="32"/>
    <x v="32"/>
    <s v="3826"/>
    <x v="15"/>
    <x v="3"/>
    <x v="1"/>
    <n v="3005"/>
    <x v="18"/>
    <n v="3005"/>
    <s v="ORÇAMENTO"/>
    <x v="1"/>
    <x v="0"/>
    <x v="2"/>
    <x v="2"/>
    <x v="2"/>
    <x v="2"/>
  </r>
  <r>
    <x v="5"/>
    <s v=" ORÇAMENTO"/>
    <x v="14"/>
    <d v="2024-11-01T00:00:00"/>
    <d v="2024-11-01T00:00:00"/>
    <s v="Orçamento"/>
    <s v="1 | 1"/>
    <x v="8"/>
    <x v="0"/>
    <n v="1153.8576886581743"/>
    <x v="105"/>
    <x v="104"/>
    <s v="8313"/>
    <x v="6"/>
    <x v="3"/>
    <x v="1"/>
    <n v="6001"/>
    <x v="6"/>
    <n v="6001"/>
    <s v="ORÇAMENTO"/>
    <x v="0"/>
    <x v="0"/>
    <x v="2"/>
    <x v="2"/>
    <x v="13"/>
    <x v="13"/>
  </r>
  <r>
    <x v="5"/>
    <s v=" ORÇAMENTO"/>
    <x v="14"/>
    <d v="2024-11-01T00:00:00"/>
    <d v="2024-11-01T00:00:00"/>
    <s v="Orçamento"/>
    <s v="1 | 1"/>
    <x v="8"/>
    <x v="0"/>
    <n v="1158.0884638270179"/>
    <x v="70"/>
    <x v="69"/>
    <s v="10205"/>
    <x v="2"/>
    <x v="3"/>
    <x v="1"/>
    <n v="7002"/>
    <x v="33"/>
    <n v="7002"/>
    <s v="ORÇAMENTO"/>
    <x v="1"/>
    <x v="0"/>
    <x v="2"/>
    <x v="2"/>
    <x v="15"/>
    <x v="15"/>
  </r>
  <r>
    <x v="5"/>
    <s v=" ORÇAMENTO"/>
    <x v="14"/>
    <d v="2024-11-01T00:00:00"/>
    <d v="2024-11-01T00:00:00"/>
    <s v="Orçamento"/>
    <s v="1 | 1"/>
    <x v="8"/>
    <x v="0"/>
    <n v="1166.908040367601"/>
    <x v="70"/>
    <x v="69"/>
    <s v="7509"/>
    <x v="18"/>
    <x v="3"/>
    <x v="1"/>
    <n v="5002"/>
    <x v="21"/>
    <n v="5002"/>
    <s v="ORÇAMENTO"/>
    <x v="1"/>
    <x v="0"/>
    <x v="2"/>
    <x v="2"/>
    <x v="15"/>
    <x v="15"/>
  </r>
  <r>
    <x v="5"/>
    <s v=" ORÇAMENTO"/>
    <x v="14"/>
    <d v="2024-11-01T00:00:00"/>
    <d v="2024-11-01T00:00:00"/>
    <s v="Orçamento"/>
    <s v="1 | 1"/>
    <x v="8"/>
    <x v="0"/>
    <n v="1200"/>
    <x v="106"/>
    <x v="105"/>
    <s v="4615"/>
    <x v="7"/>
    <x v="3"/>
    <x v="1"/>
    <n v="3007"/>
    <x v="25"/>
    <n v="3007"/>
    <s v="ORÇAMENTO"/>
    <x v="0"/>
    <x v="0"/>
    <x v="2"/>
    <x v="2"/>
    <x v="15"/>
    <x v="15"/>
  </r>
  <r>
    <x v="5"/>
    <s v=" ORÇAMENTO"/>
    <x v="14"/>
    <d v="2024-11-01T00:00:00"/>
    <d v="2024-11-01T00:00:00"/>
    <s v="Orçamento"/>
    <s v="1 | 1"/>
    <x v="8"/>
    <x v="0"/>
    <n v="1200"/>
    <x v="14"/>
    <x v="14"/>
    <s v="6442"/>
    <x v="2"/>
    <x v="3"/>
    <x v="1"/>
    <n v="4004"/>
    <x v="2"/>
    <n v="4004"/>
    <s v="ORÇAMENTO"/>
    <x v="0"/>
    <x v="0"/>
    <x v="0"/>
    <x v="0"/>
    <x v="9"/>
    <x v="9"/>
  </r>
  <r>
    <x v="5"/>
    <s v=" ORÇAMENTO"/>
    <x v="14"/>
    <d v="2024-11-01T00:00:00"/>
    <d v="2024-11-01T00:00:00"/>
    <s v="Orçamento"/>
    <s v="1 | 1"/>
    <x v="8"/>
    <x v="0"/>
    <n v="1211.9447717404087"/>
    <x v="98"/>
    <x v="97"/>
    <s v="2213"/>
    <x v="0"/>
    <x v="3"/>
    <x v="1"/>
    <n v="2001"/>
    <x v="0"/>
    <n v="2001"/>
    <s v="ORÇAMENTO"/>
    <x v="1"/>
    <x v="0"/>
    <x v="5"/>
    <x v="5"/>
    <x v="6"/>
    <x v="6"/>
  </r>
  <r>
    <x v="5"/>
    <s v=" ORÇAMENTO"/>
    <x v="14"/>
    <d v="2024-11-01T00:00:00"/>
    <d v="2024-11-01T00:00:00"/>
    <s v="Orçamento"/>
    <s v="1 | 1"/>
    <x v="8"/>
    <x v="0"/>
    <n v="1212.3518991005908"/>
    <x v="100"/>
    <x v="99"/>
    <s v="4819"/>
    <x v="7"/>
    <x v="3"/>
    <x v="1"/>
    <n v="3008"/>
    <x v="26"/>
    <n v="3008"/>
    <s v="ORÇAMENTO"/>
    <x v="1"/>
    <x v="0"/>
    <x v="2"/>
    <x v="2"/>
    <x v="15"/>
    <x v="15"/>
  </r>
  <r>
    <x v="5"/>
    <s v=" ORÇAMENTO"/>
    <x v="14"/>
    <d v="2024-11-01T00:00:00"/>
    <d v="2024-11-01T00:00:00"/>
    <s v="Orçamento"/>
    <s v="1 | 1"/>
    <x v="8"/>
    <x v="0"/>
    <n v="1246.7669883200001"/>
    <x v="21"/>
    <x v="21"/>
    <s v="10355"/>
    <x v="10"/>
    <x v="3"/>
    <x v="1"/>
    <n v="7003"/>
    <x v="14"/>
    <n v="7003"/>
    <s v="ORÇAMENTO"/>
    <x v="1"/>
    <x v="0"/>
    <x v="2"/>
    <x v="2"/>
    <x v="2"/>
    <x v="2"/>
  </r>
  <r>
    <x v="5"/>
    <s v=" ORÇAMENTO"/>
    <x v="14"/>
    <d v="2024-11-01T00:00:00"/>
    <d v="2024-11-01T00:00:00"/>
    <s v="Orçamento"/>
    <s v="1 | 1"/>
    <x v="8"/>
    <x v="0"/>
    <n v="1263.0175618578066"/>
    <x v="72"/>
    <x v="71"/>
    <s v="5593"/>
    <x v="12"/>
    <x v="3"/>
    <x v="1"/>
    <n v="4003"/>
    <x v="13"/>
    <n v="4003"/>
    <s v="ORÇAMENTO"/>
    <x v="1"/>
    <x v="0"/>
    <x v="2"/>
    <x v="2"/>
    <x v="15"/>
    <x v="15"/>
  </r>
  <r>
    <x v="5"/>
    <s v=" ORÇAMENTO"/>
    <x v="14"/>
    <d v="2024-11-01T00:00:00"/>
    <d v="2024-11-01T00:00:00"/>
    <s v="Orçamento"/>
    <s v="1 | 1"/>
    <x v="8"/>
    <x v="0"/>
    <n v="1274.2990390404075"/>
    <x v="72"/>
    <x v="71"/>
    <s v="3638"/>
    <x v="20"/>
    <x v="3"/>
    <x v="1"/>
    <n v="3004"/>
    <x v="27"/>
    <n v="3004"/>
    <s v="ORÇAMENTO"/>
    <x v="1"/>
    <x v="0"/>
    <x v="2"/>
    <x v="2"/>
    <x v="15"/>
    <x v="15"/>
  </r>
  <r>
    <x v="5"/>
    <s v=" ORÇAMENTO"/>
    <x v="14"/>
    <d v="2024-11-01T00:00:00"/>
    <d v="2024-11-01T00:00:00"/>
    <s v="Orçamento"/>
    <s v="1 | 1"/>
    <x v="8"/>
    <x v="0"/>
    <n v="1274.5237913621595"/>
    <x v="100"/>
    <x v="99"/>
    <s v="12134"/>
    <x v="21"/>
    <x v="3"/>
    <x v="1"/>
    <n v="8003"/>
    <x v="28"/>
    <n v="8003"/>
    <s v="ORÇAMENTO"/>
    <x v="1"/>
    <x v="0"/>
    <x v="2"/>
    <x v="2"/>
    <x v="15"/>
    <x v="15"/>
  </r>
  <r>
    <x v="5"/>
    <s v=" ORÇAMENTO"/>
    <x v="14"/>
    <d v="2024-11-01T00:00:00"/>
    <d v="2024-11-01T00:00:00"/>
    <s v="Orçamento"/>
    <s v="1 | 1"/>
    <x v="8"/>
    <x v="0"/>
    <n v="1274.5237913621595"/>
    <x v="100"/>
    <x v="99"/>
    <s v="4094"/>
    <x v="8"/>
    <x v="3"/>
    <x v="1"/>
    <n v="3006"/>
    <x v="8"/>
    <n v="3006"/>
    <s v="ORÇAMENTO"/>
    <x v="1"/>
    <x v="0"/>
    <x v="2"/>
    <x v="2"/>
    <x v="15"/>
    <x v="15"/>
  </r>
  <r>
    <x v="5"/>
    <s v=" ORÇAMENTO"/>
    <x v="14"/>
    <d v="2024-11-01T00:00:00"/>
    <d v="2024-11-01T00:00:00"/>
    <s v="Orçamento"/>
    <s v="1 | 1"/>
    <x v="8"/>
    <x v="0"/>
    <n v="1279.7654251038234"/>
    <x v="22"/>
    <x v="22"/>
    <s v="3313"/>
    <x v="11"/>
    <x v="3"/>
    <x v="1"/>
    <n v="3003"/>
    <x v="12"/>
    <n v="3003"/>
    <s v="ORÇAMENTO"/>
    <x v="1"/>
    <x v="0"/>
    <x v="2"/>
    <x v="2"/>
    <x v="13"/>
    <x v="13"/>
  </r>
  <r>
    <x v="5"/>
    <s v=" ORÇAMENTO"/>
    <x v="14"/>
    <d v="2024-11-01T00:00:00"/>
    <d v="2024-11-01T00:00:00"/>
    <s v="Orçamento"/>
    <s v="1 | 1"/>
    <x v="8"/>
    <x v="0"/>
    <n v="1310"/>
    <x v="34"/>
    <x v="34"/>
    <s v="3985"/>
    <x v="15"/>
    <x v="3"/>
    <x v="1"/>
    <n v="3005"/>
    <x v="18"/>
    <n v="3005"/>
    <s v="ORÇAMENTO"/>
    <x v="0"/>
    <x v="0"/>
    <x v="0"/>
    <x v="0"/>
    <x v="0"/>
    <x v="0"/>
  </r>
  <r>
    <x v="5"/>
    <s v=" ORÇAMENTO"/>
    <x v="14"/>
    <d v="2024-11-01T00:00:00"/>
    <d v="2024-11-01T00:00:00"/>
    <s v="Orçamento"/>
    <s v="1 | 1"/>
    <x v="8"/>
    <x v="0"/>
    <n v="1333.33"/>
    <x v="103"/>
    <x v="102"/>
    <s v="11320"/>
    <x v="14"/>
    <x v="3"/>
    <x v="1"/>
    <n v="8001"/>
    <x v="17"/>
    <n v="8001"/>
    <s v="ORÇAMENTO"/>
    <x v="0"/>
    <x v="0"/>
    <x v="0"/>
    <x v="0"/>
    <x v="0"/>
    <x v="0"/>
  </r>
  <r>
    <x v="5"/>
    <s v=" ORÇAMENTO"/>
    <x v="14"/>
    <d v="2024-11-01T00:00:00"/>
    <d v="2024-11-01T00:00:00"/>
    <s v="Orçamento"/>
    <s v="1 | 1"/>
    <x v="8"/>
    <x v="0"/>
    <n v="1333.33"/>
    <x v="103"/>
    <x v="102"/>
    <s v="11321"/>
    <x v="14"/>
    <x v="3"/>
    <x v="1"/>
    <n v="8001"/>
    <x v="17"/>
    <n v="8001"/>
    <s v="ORÇAMENTO"/>
    <x v="0"/>
    <x v="0"/>
    <x v="0"/>
    <x v="0"/>
    <x v="0"/>
    <x v="0"/>
  </r>
  <r>
    <x v="5"/>
    <s v=" ORÇAMENTO"/>
    <x v="14"/>
    <d v="2024-11-01T00:00:00"/>
    <d v="2024-11-01T00:00:00"/>
    <s v="Orçamento"/>
    <s v="1 | 1"/>
    <x v="8"/>
    <x v="0"/>
    <n v="1333.33"/>
    <x v="103"/>
    <x v="102"/>
    <s v="11322"/>
    <x v="14"/>
    <x v="3"/>
    <x v="1"/>
    <n v="8001"/>
    <x v="17"/>
    <n v="8001"/>
    <s v="ORÇAMENTO"/>
    <x v="0"/>
    <x v="0"/>
    <x v="0"/>
    <x v="0"/>
    <x v="0"/>
    <x v="0"/>
  </r>
  <r>
    <x v="5"/>
    <s v=" ORÇAMENTO"/>
    <x v="14"/>
    <d v="2024-11-01T00:00:00"/>
    <d v="2024-11-01T00:00:00"/>
    <s v="Orçamento"/>
    <s v="1 | 1"/>
    <x v="8"/>
    <x v="0"/>
    <n v="1334.1479525110142"/>
    <x v="9"/>
    <x v="9"/>
    <s v="1884"/>
    <x v="0"/>
    <x v="3"/>
    <x v="1"/>
    <n v="2001"/>
    <x v="0"/>
    <n v="2001"/>
    <s v="ORÇAMENTO"/>
    <x v="1"/>
    <x v="0"/>
    <x v="4"/>
    <x v="4"/>
    <x v="5"/>
    <x v="5"/>
  </r>
  <r>
    <x v="5"/>
    <s v=" ORÇAMENTO"/>
    <x v="14"/>
    <d v="2024-11-01T00:00:00"/>
    <d v="2024-11-01T00:00:00"/>
    <s v="Orçamento"/>
    <s v="1 | 1"/>
    <x v="8"/>
    <x v="0"/>
    <n v="1350"/>
    <x v="121"/>
    <x v="119"/>
    <s v="6735"/>
    <x v="2"/>
    <x v="3"/>
    <x v="1"/>
    <n v="4004"/>
    <x v="2"/>
    <n v="4004"/>
    <s v="ORÇAMENTO"/>
    <x v="0"/>
    <x v="0"/>
    <x v="0"/>
    <x v="0"/>
    <x v="9"/>
    <x v="9"/>
  </r>
  <r>
    <x v="5"/>
    <s v=" ORÇAMENTO"/>
    <x v="14"/>
    <d v="2024-11-01T00:00:00"/>
    <d v="2024-11-01T00:00:00"/>
    <s v="Orçamento"/>
    <s v="1 | 1"/>
    <x v="8"/>
    <x v="0"/>
    <n v="1359.7303619260724"/>
    <x v="22"/>
    <x v="22"/>
    <s v="11022"/>
    <x v="14"/>
    <x v="3"/>
    <x v="1"/>
    <n v="8001"/>
    <x v="17"/>
    <n v="8001"/>
    <s v="ORÇAMENTO"/>
    <x v="1"/>
    <x v="0"/>
    <x v="2"/>
    <x v="2"/>
    <x v="13"/>
    <x v="13"/>
  </r>
  <r>
    <x v="5"/>
    <s v=" ORÇAMENTO"/>
    <x v="14"/>
    <d v="2024-11-01T00:00:00"/>
    <d v="2024-11-01T00:00:00"/>
    <s v="Orçamento"/>
    <s v="1 | 1"/>
    <x v="8"/>
    <x v="0"/>
    <n v="1367.1"/>
    <x v="34"/>
    <x v="34"/>
    <s v="11170"/>
    <x v="14"/>
    <x v="3"/>
    <x v="1"/>
    <n v="8001"/>
    <x v="17"/>
    <n v="8001"/>
    <s v="ORÇAMENTO"/>
    <x v="0"/>
    <x v="0"/>
    <x v="0"/>
    <x v="0"/>
    <x v="0"/>
    <x v="0"/>
  </r>
  <r>
    <x v="5"/>
    <s v=" ORÇAMENTO"/>
    <x v="14"/>
    <d v="2024-11-01T00:00:00"/>
    <d v="2024-11-01T00:00:00"/>
    <s v="Orçamento"/>
    <s v="1 | 1"/>
    <x v="8"/>
    <x v="0"/>
    <n v="1384.8728293357178"/>
    <x v="70"/>
    <x v="69"/>
    <s v="4106"/>
    <x v="8"/>
    <x v="3"/>
    <x v="1"/>
    <n v="3006"/>
    <x v="8"/>
    <n v="3006"/>
    <s v="ORÇAMENTO"/>
    <x v="1"/>
    <x v="0"/>
    <x v="2"/>
    <x v="2"/>
    <x v="15"/>
    <x v="15"/>
  </r>
  <r>
    <x v="5"/>
    <s v=" ORÇAMENTO"/>
    <x v="14"/>
    <d v="2024-11-01T00:00:00"/>
    <d v="2024-11-01T00:00:00"/>
    <s v="Orçamento"/>
    <s v="1 | 1"/>
    <x v="8"/>
    <x v="0"/>
    <n v="1400"/>
    <x v="63"/>
    <x v="62"/>
    <s v="9980"/>
    <x v="10"/>
    <x v="3"/>
    <x v="1"/>
    <n v="7001"/>
    <x v="11"/>
    <n v="7001"/>
    <s v="ORÇAMENTO"/>
    <x v="0"/>
    <x v="0"/>
    <x v="9"/>
    <x v="9"/>
    <x v="18"/>
    <x v="18"/>
  </r>
  <r>
    <x v="5"/>
    <s v=" ORÇAMENTO"/>
    <x v="14"/>
    <d v="2024-11-01T00:00:00"/>
    <d v="2024-11-01T00:00:00"/>
    <s v="Orçamento"/>
    <s v="1 | 1"/>
    <x v="8"/>
    <x v="0"/>
    <n v="1400"/>
    <x v="14"/>
    <x v="14"/>
    <s v="6441"/>
    <x v="2"/>
    <x v="3"/>
    <x v="1"/>
    <n v="4004"/>
    <x v="2"/>
    <n v="4004"/>
    <s v="ORÇAMENTO"/>
    <x v="0"/>
    <x v="0"/>
    <x v="0"/>
    <x v="0"/>
    <x v="9"/>
    <x v="9"/>
  </r>
  <r>
    <x v="5"/>
    <s v=" ORÇAMENTO"/>
    <x v="14"/>
    <d v="2024-11-01T00:00:00"/>
    <d v="2024-11-01T00:00:00"/>
    <s v="Orçamento"/>
    <s v="1 | 1"/>
    <x v="8"/>
    <x v="0"/>
    <n v="1400"/>
    <x v="34"/>
    <x v="34"/>
    <s v="5325"/>
    <x v="22"/>
    <x v="3"/>
    <x v="1"/>
    <n v="4002"/>
    <x v="34"/>
    <n v="4002"/>
    <s v="ORÇAMENTO"/>
    <x v="0"/>
    <x v="0"/>
    <x v="0"/>
    <x v="0"/>
    <x v="0"/>
    <x v="0"/>
  </r>
  <r>
    <x v="5"/>
    <s v=" ORÇAMENTO"/>
    <x v="14"/>
    <d v="2024-11-01T00:00:00"/>
    <d v="2024-11-01T00:00:00"/>
    <s v="Orçamento"/>
    <s v="1 | 1"/>
    <x v="8"/>
    <x v="0"/>
    <n v="1403.03"/>
    <x v="126"/>
    <x v="124"/>
    <s v="10628"/>
    <x v="3"/>
    <x v="3"/>
    <x v="1"/>
    <n v="7004"/>
    <x v="3"/>
    <n v="7004"/>
    <s v="ORÇAMENTO"/>
    <x v="0"/>
    <x v="0"/>
    <x v="9"/>
    <x v="9"/>
    <x v="22"/>
    <x v="22"/>
  </r>
  <r>
    <x v="5"/>
    <s v=" ORÇAMENTO"/>
    <x v="14"/>
    <d v="2024-11-01T00:00:00"/>
    <d v="2024-11-01T00:00:00"/>
    <s v="Orçamento"/>
    <s v="1 | 1"/>
    <x v="8"/>
    <x v="0"/>
    <n v="1421.0873359561563"/>
    <x v="67"/>
    <x v="66"/>
    <s v="9505"/>
    <x v="10"/>
    <x v="3"/>
    <x v="1"/>
    <n v="7001"/>
    <x v="11"/>
    <n v="7001"/>
    <s v="ORÇAMENTO"/>
    <x v="0"/>
    <x v="0"/>
    <x v="9"/>
    <x v="9"/>
    <x v="12"/>
    <x v="12"/>
  </r>
  <r>
    <x v="5"/>
    <s v=" ORÇAMENTO"/>
    <x v="14"/>
    <d v="2024-11-01T00:00:00"/>
    <d v="2024-11-01T00:00:00"/>
    <s v="Orçamento"/>
    <s v="1 | 1"/>
    <x v="8"/>
    <x v="0"/>
    <n v="1427.4324216"/>
    <x v="32"/>
    <x v="32"/>
    <s v="4070"/>
    <x v="8"/>
    <x v="3"/>
    <x v="1"/>
    <n v="3006"/>
    <x v="8"/>
    <n v="3006"/>
    <s v="ORÇAMENTO"/>
    <x v="1"/>
    <x v="0"/>
    <x v="2"/>
    <x v="2"/>
    <x v="2"/>
    <x v="2"/>
  </r>
  <r>
    <x v="5"/>
    <s v=" ORÇAMENTO"/>
    <x v="14"/>
    <d v="2024-11-01T00:00:00"/>
    <d v="2024-11-01T00:00:00"/>
    <s v="Orçamento"/>
    <s v="1 | 1"/>
    <x v="8"/>
    <x v="0"/>
    <n v="1463.34213082322"/>
    <x v="100"/>
    <x v="99"/>
    <s v="11106"/>
    <x v="14"/>
    <x v="3"/>
    <x v="1"/>
    <n v="8001"/>
    <x v="17"/>
    <n v="8001"/>
    <s v="ORÇAMENTO"/>
    <x v="1"/>
    <x v="0"/>
    <x v="2"/>
    <x v="2"/>
    <x v="15"/>
    <x v="15"/>
  </r>
  <r>
    <x v="5"/>
    <s v=" ORÇAMENTO"/>
    <x v="14"/>
    <d v="2024-11-01T00:00:00"/>
    <d v="2024-11-01T00:00:00"/>
    <s v="Orçamento"/>
    <s v="1 | 1"/>
    <x v="8"/>
    <x v="0"/>
    <n v="1469.4116533598881"/>
    <x v="22"/>
    <x v="22"/>
    <s v="10319"/>
    <x v="10"/>
    <x v="3"/>
    <x v="1"/>
    <n v="7003"/>
    <x v="14"/>
    <n v="7003"/>
    <s v="ORÇAMENTO"/>
    <x v="1"/>
    <x v="0"/>
    <x v="2"/>
    <x v="2"/>
    <x v="13"/>
    <x v="13"/>
  </r>
  <r>
    <x v="5"/>
    <s v=" ORÇAMENTO"/>
    <x v="14"/>
    <d v="2024-11-01T00:00:00"/>
    <d v="2024-11-01T00:00:00"/>
    <s v="Orçamento"/>
    <s v="1 | 1"/>
    <x v="8"/>
    <x v="0"/>
    <n v="1491.8781032852969"/>
    <x v="72"/>
    <x v="71"/>
    <s v="3188"/>
    <x v="16"/>
    <x v="3"/>
    <x v="1"/>
    <n v="3002"/>
    <x v="19"/>
    <n v="3002"/>
    <s v="ORÇAMENTO"/>
    <x v="1"/>
    <x v="0"/>
    <x v="2"/>
    <x v="2"/>
    <x v="15"/>
    <x v="15"/>
  </r>
  <r>
    <x v="5"/>
    <s v=" ORÇAMENTO"/>
    <x v="14"/>
    <d v="2024-11-01T00:00:00"/>
    <d v="2024-11-01T00:00:00"/>
    <s v="Orçamento"/>
    <s v="1 | 1"/>
    <x v="8"/>
    <x v="0"/>
    <n v="1492.1254142776502"/>
    <x v="100"/>
    <x v="99"/>
    <s v="3650"/>
    <x v="20"/>
    <x v="3"/>
    <x v="1"/>
    <n v="3004"/>
    <x v="27"/>
    <n v="3004"/>
    <s v="ORÇAMENTO"/>
    <x v="1"/>
    <x v="0"/>
    <x v="2"/>
    <x v="2"/>
    <x v="15"/>
    <x v="15"/>
  </r>
  <r>
    <x v="5"/>
    <s v=" ORÇAMENTO"/>
    <x v="14"/>
    <d v="2024-11-01T00:00:00"/>
    <d v="2024-11-01T00:00:00"/>
    <s v="Orçamento"/>
    <s v="1 | 1"/>
    <x v="8"/>
    <x v="0"/>
    <n v="1500"/>
    <x v="106"/>
    <x v="105"/>
    <s v="3886"/>
    <x v="15"/>
    <x v="3"/>
    <x v="1"/>
    <n v="3005"/>
    <x v="18"/>
    <n v="3005"/>
    <s v="ORÇAMENTO"/>
    <x v="0"/>
    <x v="0"/>
    <x v="2"/>
    <x v="2"/>
    <x v="15"/>
    <x v="15"/>
  </r>
  <r>
    <x v="5"/>
    <s v=" ORÇAMENTO"/>
    <x v="14"/>
    <d v="2024-11-01T00:00:00"/>
    <d v="2024-11-01T00:00:00"/>
    <s v="Orçamento"/>
    <s v="1 | 1"/>
    <x v="8"/>
    <x v="0"/>
    <n v="1500"/>
    <x v="95"/>
    <x v="94"/>
    <s v="4458"/>
    <x v="8"/>
    <x v="3"/>
    <x v="1"/>
    <n v="3006"/>
    <x v="8"/>
    <n v="3006"/>
    <s v="ORÇAMENTO"/>
    <x v="0"/>
    <x v="0"/>
    <x v="0"/>
    <x v="0"/>
    <x v="0"/>
    <x v="0"/>
  </r>
  <r>
    <x v="5"/>
    <s v=" ORÇAMENTO"/>
    <x v="14"/>
    <d v="2024-11-01T00:00:00"/>
    <d v="2024-11-01T00:00:00"/>
    <s v="Orçamento"/>
    <s v="1 | 1"/>
    <x v="8"/>
    <x v="0"/>
    <n v="1500"/>
    <x v="95"/>
    <x v="94"/>
    <s v="4459"/>
    <x v="8"/>
    <x v="3"/>
    <x v="1"/>
    <n v="3006"/>
    <x v="8"/>
    <n v="3006"/>
    <s v="ORÇAMENTO"/>
    <x v="0"/>
    <x v="0"/>
    <x v="0"/>
    <x v="0"/>
    <x v="0"/>
    <x v="0"/>
  </r>
  <r>
    <x v="5"/>
    <s v=" ORÇAMENTO"/>
    <x v="14"/>
    <d v="2024-11-01T00:00:00"/>
    <d v="2024-11-01T00:00:00"/>
    <s v="Orçamento"/>
    <s v="1 | 1"/>
    <x v="8"/>
    <x v="0"/>
    <n v="1500"/>
    <x v="152"/>
    <x v="149"/>
    <s v="1913"/>
    <x v="0"/>
    <x v="3"/>
    <x v="1"/>
    <n v="2001"/>
    <x v="0"/>
    <n v="2001"/>
    <s v="ORÇAMENTO"/>
    <x v="1"/>
    <x v="0"/>
    <x v="4"/>
    <x v="4"/>
    <x v="5"/>
    <x v="5"/>
  </r>
  <r>
    <x v="5"/>
    <s v=" ORÇAMENTO"/>
    <x v="14"/>
    <d v="2024-11-01T00:00:00"/>
    <d v="2024-11-01T00:00:00"/>
    <s v="Orçamento"/>
    <s v="1 | 1"/>
    <x v="8"/>
    <x v="0"/>
    <n v="1528.0471806400001"/>
    <x v="21"/>
    <x v="21"/>
    <s v="6076"/>
    <x v="2"/>
    <x v="3"/>
    <x v="1"/>
    <n v="4004"/>
    <x v="2"/>
    <n v="4004"/>
    <s v="ORÇAMENTO"/>
    <x v="1"/>
    <x v="0"/>
    <x v="2"/>
    <x v="2"/>
    <x v="2"/>
    <x v="2"/>
  </r>
  <r>
    <x v="5"/>
    <s v=" ORÇAMENTO"/>
    <x v="14"/>
    <d v="2024-11-01T00:00:00"/>
    <d v="2024-11-01T00:00:00"/>
    <s v="Orçamento"/>
    <s v="1 | 1"/>
    <x v="8"/>
    <x v="0"/>
    <n v="1536.9316301436972"/>
    <x v="70"/>
    <x v="69"/>
    <s v="5029"/>
    <x v="17"/>
    <x v="3"/>
    <x v="1"/>
    <n v="4001"/>
    <x v="20"/>
    <n v="4001"/>
    <s v="ORÇAMENTO"/>
    <x v="1"/>
    <x v="0"/>
    <x v="2"/>
    <x v="2"/>
    <x v="15"/>
    <x v="15"/>
  </r>
  <r>
    <x v="5"/>
    <s v=" ORÇAMENTO"/>
    <x v="14"/>
    <d v="2024-11-01T00:00:00"/>
    <d v="2024-11-01T00:00:00"/>
    <s v="Orçamento"/>
    <s v="1 | 1"/>
    <x v="8"/>
    <x v="0"/>
    <n v="1540.201915972079"/>
    <x v="10"/>
    <x v="10"/>
    <s v="2386"/>
    <x v="0"/>
    <x v="3"/>
    <x v="1"/>
    <n v="2001"/>
    <x v="0"/>
    <n v="2001"/>
    <s v="ORÇAMENTO"/>
    <x v="1"/>
    <x v="0"/>
    <x v="5"/>
    <x v="5"/>
    <x v="6"/>
    <x v="6"/>
  </r>
  <r>
    <x v="5"/>
    <s v=" ORÇAMENTO"/>
    <x v="14"/>
    <d v="2024-11-01T00:00:00"/>
    <d v="2024-11-01T00:00:00"/>
    <s v="Orçamento"/>
    <s v="1 | 1"/>
    <x v="8"/>
    <x v="0"/>
    <n v="1574.0887570114198"/>
    <x v="32"/>
    <x v="32"/>
    <s v="8918"/>
    <x v="6"/>
    <x v="3"/>
    <x v="1"/>
    <n v="6002"/>
    <x v="9"/>
    <n v="6002"/>
    <s v="ORÇAMENTO"/>
    <x v="1"/>
    <x v="0"/>
    <x v="2"/>
    <x v="2"/>
    <x v="2"/>
    <x v="2"/>
  </r>
  <r>
    <x v="5"/>
    <s v=" ORÇAMENTO"/>
    <x v="14"/>
    <d v="2024-11-01T00:00:00"/>
    <d v="2024-11-01T00:00:00"/>
    <s v="Orçamento"/>
    <s v="1 | 1"/>
    <x v="8"/>
    <x v="0"/>
    <n v="1595"/>
    <x v="42"/>
    <x v="42"/>
    <s v="7107"/>
    <x v="2"/>
    <x v="3"/>
    <x v="1"/>
    <n v="4004"/>
    <x v="2"/>
    <n v="4004"/>
    <s v="ORÇAMENTO"/>
    <x v="0"/>
    <x v="0"/>
    <x v="0"/>
    <x v="0"/>
    <x v="9"/>
    <x v="9"/>
  </r>
  <r>
    <x v="5"/>
    <s v=" ORÇAMENTO"/>
    <x v="14"/>
    <d v="2024-11-01T00:00:00"/>
    <d v="2024-11-01T00:00:00"/>
    <s v="Orçamento"/>
    <s v="1 | 1"/>
    <x v="8"/>
    <x v="0"/>
    <n v="1599.99"/>
    <x v="103"/>
    <x v="102"/>
    <s v="11319"/>
    <x v="14"/>
    <x v="3"/>
    <x v="1"/>
    <n v="8001"/>
    <x v="17"/>
    <n v="8001"/>
    <s v="ORÇAMENTO"/>
    <x v="0"/>
    <x v="0"/>
    <x v="0"/>
    <x v="0"/>
    <x v="0"/>
    <x v="0"/>
  </r>
  <r>
    <x v="5"/>
    <s v=" ORÇAMENTO"/>
    <x v="14"/>
    <d v="2024-11-01T00:00:00"/>
    <d v="2024-11-01T00:00:00"/>
    <s v="Orçamento"/>
    <s v="1 | 1"/>
    <x v="8"/>
    <x v="0"/>
    <n v="1600"/>
    <x v="24"/>
    <x v="24"/>
    <s v="6286"/>
    <x v="2"/>
    <x v="3"/>
    <x v="1"/>
    <n v="4004"/>
    <x v="2"/>
    <n v="4004"/>
    <s v="ORÇAMENTO"/>
    <x v="0"/>
    <x v="0"/>
    <x v="0"/>
    <x v="0"/>
    <x v="9"/>
    <x v="9"/>
  </r>
  <r>
    <x v="5"/>
    <s v=" ORÇAMENTO"/>
    <x v="14"/>
    <d v="2024-11-01T00:00:00"/>
    <d v="2024-11-01T00:00:00"/>
    <s v="Orçamento"/>
    <s v="1 | 1"/>
    <x v="8"/>
    <x v="0"/>
    <n v="1607.1816122310502"/>
    <x v="20"/>
    <x v="20"/>
    <s v="11565"/>
    <x v="4"/>
    <x v="3"/>
    <x v="1"/>
    <n v="8002"/>
    <x v="4"/>
    <n v="8002"/>
    <s v="ORÇAMENTO"/>
    <x v="1"/>
    <x v="0"/>
    <x v="2"/>
    <x v="2"/>
    <x v="2"/>
    <x v="2"/>
  </r>
  <r>
    <x v="5"/>
    <s v=" ORÇAMENTO"/>
    <x v="14"/>
    <d v="2024-11-01T00:00:00"/>
    <d v="2024-11-01T00:00:00"/>
    <s v="Orçamento"/>
    <s v="1 | 1"/>
    <x v="8"/>
    <x v="0"/>
    <n v="1646.277871005942"/>
    <x v="10"/>
    <x v="10"/>
    <s v="2385"/>
    <x v="0"/>
    <x v="3"/>
    <x v="1"/>
    <n v="2001"/>
    <x v="0"/>
    <n v="2001"/>
    <s v="ORÇAMENTO"/>
    <x v="1"/>
    <x v="0"/>
    <x v="5"/>
    <x v="5"/>
    <x v="6"/>
    <x v="6"/>
  </r>
  <r>
    <x v="5"/>
    <s v=" ORÇAMENTO"/>
    <x v="14"/>
    <d v="2024-11-01T00:00:00"/>
    <d v="2024-11-01T00:00:00"/>
    <s v="Orçamento"/>
    <s v="1 | 1"/>
    <x v="8"/>
    <x v="0"/>
    <n v="1650"/>
    <x v="34"/>
    <x v="34"/>
    <s v="7626"/>
    <x v="18"/>
    <x v="3"/>
    <x v="1"/>
    <n v="5002"/>
    <x v="21"/>
    <n v="5002"/>
    <s v="ORÇAMENTO"/>
    <x v="0"/>
    <x v="0"/>
    <x v="0"/>
    <x v="0"/>
    <x v="0"/>
    <x v="0"/>
  </r>
  <r>
    <x v="5"/>
    <s v=" ORÇAMENTO"/>
    <x v="14"/>
    <d v="2024-11-01T00:00:00"/>
    <d v="2024-11-01T00:00:00"/>
    <s v="Orçamento"/>
    <s v="1 | 1"/>
    <x v="8"/>
    <x v="0"/>
    <n v="1686.623028"/>
    <x v="20"/>
    <x v="20"/>
    <s v="3152"/>
    <x v="16"/>
    <x v="3"/>
    <x v="1"/>
    <n v="3002"/>
    <x v="19"/>
    <n v="3002"/>
    <s v="ORÇAMENTO"/>
    <x v="1"/>
    <x v="0"/>
    <x v="2"/>
    <x v="2"/>
    <x v="2"/>
    <x v="2"/>
  </r>
  <r>
    <x v="5"/>
    <s v=" ORÇAMENTO"/>
    <x v="14"/>
    <d v="2024-11-01T00:00:00"/>
    <d v="2024-11-01T00:00:00"/>
    <s v="Orçamento"/>
    <s v="1 | 1"/>
    <x v="8"/>
    <x v="0"/>
    <n v="1700"/>
    <x v="71"/>
    <x v="70"/>
    <s v="6915"/>
    <x v="2"/>
    <x v="3"/>
    <x v="1"/>
    <n v="4004"/>
    <x v="2"/>
    <n v="4004"/>
    <s v="ORÇAMENTO"/>
    <x v="0"/>
    <x v="0"/>
    <x v="0"/>
    <x v="0"/>
    <x v="9"/>
    <x v="9"/>
  </r>
  <r>
    <x v="5"/>
    <s v=" ORÇAMENTO"/>
    <x v="14"/>
    <d v="2024-11-01T00:00:00"/>
    <d v="2024-11-01T00:00:00"/>
    <s v="Orçamento"/>
    <s v="1 | 1"/>
    <x v="8"/>
    <x v="0"/>
    <n v="1734.4539022082774"/>
    <x v="22"/>
    <x v="22"/>
    <s v="3590"/>
    <x v="20"/>
    <x v="3"/>
    <x v="1"/>
    <n v="3004"/>
    <x v="27"/>
    <n v="3004"/>
    <s v="ORÇAMENTO"/>
    <x v="1"/>
    <x v="0"/>
    <x v="2"/>
    <x v="2"/>
    <x v="13"/>
    <x v="13"/>
  </r>
  <r>
    <x v="5"/>
    <s v=" ORÇAMENTO"/>
    <x v="14"/>
    <d v="2024-11-01T00:00:00"/>
    <d v="2024-11-01T00:00:00"/>
    <s v="Orçamento"/>
    <s v="1 | 1"/>
    <x v="8"/>
    <x v="0"/>
    <n v="1734.7837919800002"/>
    <x v="20"/>
    <x v="20"/>
    <s v="7461"/>
    <x v="18"/>
    <x v="3"/>
    <x v="1"/>
    <n v="5002"/>
    <x v="21"/>
    <n v="5002"/>
    <s v="ORÇAMENTO"/>
    <x v="1"/>
    <x v="0"/>
    <x v="2"/>
    <x v="2"/>
    <x v="2"/>
    <x v="2"/>
  </r>
  <r>
    <x v="5"/>
    <s v=" ORÇAMENTO"/>
    <x v="14"/>
    <d v="2024-11-01T00:00:00"/>
    <d v="2024-11-01T00:00:00"/>
    <s v="Orçamento"/>
    <s v="1 | 1"/>
    <x v="8"/>
    <x v="0"/>
    <n v="1739.1696342"/>
    <x v="20"/>
    <x v="20"/>
    <s v="7703"/>
    <x v="2"/>
    <x v="3"/>
    <x v="1"/>
    <n v="5003"/>
    <x v="31"/>
    <n v="5003"/>
    <s v="ORÇAMENTO"/>
    <x v="1"/>
    <x v="0"/>
    <x v="2"/>
    <x v="2"/>
    <x v="2"/>
    <x v="2"/>
  </r>
  <r>
    <x v="5"/>
    <s v=" ORÇAMENTO"/>
    <x v="14"/>
    <d v="2024-11-01T00:00:00"/>
    <d v="2024-11-01T00:00:00"/>
    <s v="Orçamento"/>
    <s v="1 | 1"/>
    <x v="8"/>
    <x v="0"/>
    <n v="1761.1249336178757"/>
    <x v="70"/>
    <x v="69"/>
    <s v="11118"/>
    <x v="14"/>
    <x v="3"/>
    <x v="1"/>
    <n v="8001"/>
    <x v="17"/>
    <n v="8001"/>
    <s v="ORÇAMENTO"/>
    <x v="1"/>
    <x v="0"/>
    <x v="2"/>
    <x v="2"/>
    <x v="15"/>
    <x v="15"/>
  </r>
  <r>
    <x v="5"/>
    <s v=" ORÇAMENTO"/>
    <x v="14"/>
    <d v="2024-11-01T00:00:00"/>
    <d v="2024-11-01T00:00:00"/>
    <s v="Orçamento"/>
    <s v="1 | 1"/>
    <x v="8"/>
    <x v="0"/>
    <n v="1800"/>
    <x v="14"/>
    <x v="14"/>
    <s v="10827"/>
    <x v="3"/>
    <x v="3"/>
    <x v="1"/>
    <n v="7004"/>
    <x v="3"/>
    <n v="7004"/>
    <s v="ORÇAMENTO"/>
    <x v="0"/>
    <x v="0"/>
    <x v="0"/>
    <x v="0"/>
    <x v="9"/>
    <x v="9"/>
  </r>
  <r>
    <x v="5"/>
    <s v=" ORÇAMENTO"/>
    <x v="14"/>
    <d v="2024-11-01T00:00:00"/>
    <d v="2024-11-01T00:00:00"/>
    <s v="Orçamento"/>
    <s v="1 | 1"/>
    <x v="8"/>
    <x v="0"/>
    <n v="1800"/>
    <x v="34"/>
    <x v="34"/>
    <s v="8773"/>
    <x v="6"/>
    <x v="3"/>
    <x v="1"/>
    <n v="6001"/>
    <x v="6"/>
    <n v="6001"/>
    <s v="ORÇAMENTO"/>
    <x v="0"/>
    <x v="0"/>
    <x v="0"/>
    <x v="0"/>
    <x v="0"/>
    <x v="0"/>
  </r>
  <r>
    <x v="5"/>
    <s v=" ORÇAMENTO"/>
    <x v="14"/>
    <d v="2024-11-01T00:00:00"/>
    <d v="2024-11-01T00:00:00"/>
    <s v="Orçamento"/>
    <s v="1 | 1"/>
    <x v="8"/>
    <x v="0"/>
    <n v="1800"/>
    <x v="33"/>
    <x v="33"/>
    <s v="13765"/>
    <x v="19"/>
    <x v="3"/>
    <x v="1"/>
    <n v="9001"/>
    <x v="24"/>
    <n v="9001"/>
    <s v="ORÇAMENTO"/>
    <x v="1"/>
    <x v="0"/>
    <x v="10"/>
    <x v="10"/>
    <x v="16"/>
    <x v="16"/>
  </r>
  <r>
    <x v="5"/>
    <s v=" ORÇAMENTO"/>
    <x v="14"/>
    <d v="2024-11-01T00:00:00"/>
    <d v="2024-11-01T00:00:00"/>
    <s v="Orçamento"/>
    <s v="1 | 1"/>
    <x v="8"/>
    <x v="0"/>
    <n v="1842.5715392813352"/>
    <x v="98"/>
    <x v="97"/>
    <s v="2212"/>
    <x v="0"/>
    <x v="3"/>
    <x v="1"/>
    <n v="2001"/>
    <x v="0"/>
    <n v="2001"/>
    <s v="ORÇAMENTO"/>
    <x v="1"/>
    <x v="0"/>
    <x v="5"/>
    <x v="5"/>
    <x v="6"/>
    <x v="6"/>
  </r>
  <r>
    <x v="5"/>
    <s v=" ORÇAMENTO"/>
    <x v="14"/>
    <d v="2024-11-01T00:00:00"/>
    <d v="2024-11-01T00:00:00"/>
    <s v="Orçamento"/>
    <s v="1 | 1"/>
    <x v="8"/>
    <x v="0"/>
    <n v="1846.2519428041685"/>
    <x v="10"/>
    <x v="10"/>
    <s v="2384"/>
    <x v="0"/>
    <x v="3"/>
    <x v="1"/>
    <n v="2001"/>
    <x v="0"/>
    <n v="2001"/>
    <s v="ORÇAMENTO"/>
    <x v="1"/>
    <x v="0"/>
    <x v="5"/>
    <x v="5"/>
    <x v="6"/>
    <x v="6"/>
  </r>
  <r>
    <x v="5"/>
    <s v=" ORÇAMENTO"/>
    <x v="14"/>
    <d v="2024-11-01T00:00:00"/>
    <d v="2024-11-01T00:00:00"/>
    <s v="Orçamento"/>
    <s v="1 | 1"/>
    <x v="8"/>
    <x v="0"/>
    <n v="1862.5023654132006"/>
    <x v="32"/>
    <x v="32"/>
    <s v="8549"/>
    <x v="6"/>
    <x v="3"/>
    <x v="1"/>
    <n v="6001"/>
    <x v="6"/>
    <n v="6001"/>
    <s v="ORÇAMENTO"/>
    <x v="1"/>
    <x v="0"/>
    <x v="2"/>
    <x v="2"/>
    <x v="2"/>
    <x v="2"/>
  </r>
  <r>
    <x v="5"/>
    <s v=" ORÇAMENTO"/>
    <x v="14"/>
    <d v="2024-11-01T00:00:00"/>
    <d v="2024-11-01T00:00:00"/>
    <s v="Orçamento"/>
    <s v="1 | 1"/>
    <x v="8"/>
    <x v="0"/>
    <n v="1883.2489578009481"/>
    <x v="21"/>
    <x v="21"/>
    <s v="4981"/>
    <x v="17"/>
    <x v="3"/>
    <x v="1"/>
    <n v="4001"/>
    <x v="20"/>
    <n v="4001"/>
    <s v="ORÇAMENTO"/>
    <x v="1"/>
    <x v="0"/>
    <x v="2"/>
    <x v="2"/>
    <x v="2"/>
    <x v="2"/>
  </r>
  <r>
    <x v="5"/>
    <s v=" ORÇAMENTO"/>
    <x v="14"/>
    <d v="2024-11-01T00:00:00"/>
    <d v="2024-11-01T00:00:00"/>
    <s v="Orçamento"/>
    <s v="1 | 1"/>
    <x v="8"/>
    <x v="0"/>
    <n v="1892.8040349620217"/>
    <x v="70"/>
    <x v="69"/>
    <s v="5617"/>
    <x v="12"/>
    <x v="3"/>
    <x v="1"/>
    <n v="4003"/>
    <x v="13"/>
    <n v="4003"/>
    <s v="ORÇAMENTO"/>
    <x v="1"/>
    <x v="0"/>
    <x v="2"/>
    <x v="2"/>
    <x v="15"/>
    <x v="15"/>
  </r>
  <r>
    <x v="5"/>
    <s v=" ORÇAMENTO"/>
    <x v="14"/>
    <d v="2024-11-01T00:00:00"/>
    <d v="2024-11-01T00:00:00"/>
    <s v="Orçamento"/>
    <s v="1 | 1"/>
    <x v="8"/>
    <x v="0"/>
    <n v="1900"/>
    <x v="99"/>
    <x v="98"/>
    <s v="7312"/>
    <x v="13"/>
    <x v="3"/>
    <x v="1"/>
    <n v="5001"/>
    <x v="16"/>
    <n v="5001"/>
    <s v="ORÇAMENTO"/>
    <x v="0"/>
    <x v="0"/>
    <x v="0"/>
    <x v="0"/>
    <x v="10"/>
    <x v="10"/>
  </r>
  <r>
    <x v="5"/>
    <s v=" ORÇAMENTO"/>
    <x v="14"/>
    <d v="2024-11-01T00:00:00"/>
    <d v="2024-11-01T00:00:00"/>
    <s v="Orçamento"/>
    <s v="1 | 1"/>
    <x v="8"/>
    <x v="0"/>
    <n v="1906.7155645347138"/>
    <x v="10"/>
    <x v="10"/>
    <s v="2383"/>
    <x v="0"/>
    <x v="3"/>
    <x v="1"/>
    <n v="2001"/>
    <x v="0"/>
    <n v="2001"/>
    <s v="ORÇAMENTO"/>
    <x v="1"/>
    <x v="0"/>
    <x v="5"/>
    <x v="5"/>
    <x v="6"/>
    <x v="6"/>
  </r>
  <r>
    <x v="5"/>
    <s v=" ORÇAMENTO"/>
    <x v="14"/>
    <d v="2024-11-01T00:00:00"/>
    <d v="2024-11-01T00:00:00"/>
    <s v="Orçamento"/>
    <s v="1 | 1"/>
    <x v="8"/>
    <x v="0"/>
    <n v="1927.3286601086315"/>
    <x v="100"/>
    <x v="99"/>
    <s v="3421"/>
    <x v="11"/>
    <x v="3"/>
    <x v="1"/>
    <n v="3003"/>
    <x v="12"/>
    <n v="3003"/>
    <s v="ORÇAMENTO"/>
    <x v="1"/>
    <x v="0"/>
    <x v="2"/>
    <x v="2"/>
    <x v="15"/>
    <x v="15"/>
  </r>
  <r>
    <x v="5"/>
    <s v=" ORÇAMENTO"/>
    <x v="14"/>
    <d v="2024-11-01T00:00:00"/>
    <d v="2024-11-01T00:00:00"/>
    <s v="Orçamento"/>
    <s v="1 | 1"/>
    <x v="8"/>
    <x v="0"/>
    <n v="1954.9999999999998"/>
    <x v="139"/>
    <x v="137"/>
    <s v="6150"/>
    <x v="2"/>
    <x v="3"/>
    <x v="1"/>
    <n v="4004"/>
    <x v="2"/>
    <n v="4004"/>
    <s v="ORÇAMENTO"/>
    <x v="1"/>
    <x v="0"/>
    <x v="2"/>
    <x v="2"/>
    <x v="15"/>
    <x v="15"/>
  </r>
  <r>
    <x v="5"/>
    <s v=" ORÇAMENTO"/>
    <x v="14"/>
    <d v="2024-11-01T00:00:00"/>
    <d v="2024-11-01T00:00:00"/>
    <s v="Orçamento"/>
    <s v="1 | 1"/>
    <x v="8"/>
    <x v="0"/>
    <n v="1956.7833359682845"/>
    <x v="70"/>
    <x v="69"/>
    <s v="7751"/>
    <x v="2"/>
    <x v="3"/>
    <x v="1"/>
    <n v="5003"/>
    <x v="31"/>
    <n v="5003"/>
    <s v="ORÇAMENTO"/>
    <x v="1"/>
    <x v="0"/>
    <x v="2"/>
    <x v="2"/>
    <x v="15"/>
    <x v="15"/>
  </r>
  <r>
    <x v="5"/>
    <s v=" ORÇAMENTO"/>
    <x v="14"/>
    <d v="2024-11-01T00:00:00"/>
    <d v="2024-11-01T00:00:00"/>
    <s v="Orçamento"/>
    <s v="1 | 1"/>
    <x v="8"/>
    <x v="0"/>
    <n v="2000"/>
    <x v="65"/>
    <x v="64"/>
    <s v="850"/>
    <x v="0"/>
    <x v="3"/>
    <x v="1"/>
    <n v="2001"/>
    <x v="0"/>
    <n v="2001"/>
    <s v="ORÇAMENTO"/>
    <x v="1"/>
    <x v="0"/>
    <x v="2"/>
    <x v="2"/>
    <x v="2"/>
    <x v="2"/>
  </r>
  <r>
    <x v="5"/>
    <s v=" ORÇAMENTO"/>
    <x v="14"/>
    <d v="2024-11-01T00:00:00"/>
    <d v="2024-11-01T00:00:00"/>
    <s v="Orçamento"/>
    <s v="1 | 1"/>
    <x v="8"/>
    <x v="0"/>
    <n v="2000"/>
    <x v="106"/>
    <x v="105"/>
    <s v="12201"/>
    <x v="21"/>
    <x v="3"/>
    <x v="1"/>
    <n v="8003"/>
    <x v="28"/>
    <n v="8003"/>
    <s v="ORÇAMENTO"/>
    <x v="0"/>
    <x v="0"/>
    <x v="2"/>
    <x v="2"/>
    <x v="15"/>
    <x v="15"/>
  </r>
  <r>
    <x v="5"/>
    <s v=" ORÇAMENTO"/>
    <x v="14"/>
    <d v="2024-11-01T00:00:00"/>
    <d v="2024-11-01T00:00:00"/>
    <s v="Orçamento"/>
    <s v="1 | 1"/>
    <x v="8"/>
    <x v="0"/>
    <n v="2000"/>
    <x v="44"/>
    <x v="43"/>
    <s v="12659"/>
    <x v="9"/>
    <x v="3"/>
    <x v="1"/>
    <n v="8006"/>
    <x v="10"/>
    <n v="8006"/>
    <s v="ORÇAMENTO"/>
    <x v="0"/>
    <x v="0"/>
    <x v="9"/>
    <x v="9"/>
    <x v="18"/>
    <x v="18"/>
  </r>
  <r>
    <x v="5"/>
    <s v=" ORÇAMENTO"/>
    <x v="14"/>
    <d v="2024-11-01T00:00:00"/>
    <d v="2024-11-01T00:00:00"/>
    <s v="Orçamento"/>
    <s v="1 | 1"/>
    <x v="8"/>
    <x v="0"/>
    <n v="2000"/>
    <x v="59"/>
    <x v="58"/>
    <s v="3505"/>
    <x v="11"/>
    <x v="3"/>
    <x v="1"/>
    <n v="3003"/>
    <x v="12"/>
    <n v="3003"/>
    <s v="ORÇAMENTO"/>
    <x v="0"/>
    <x v="0"/>
    <x v="0"/>
    <x v="0"/>
    <x v="10"/>
    <x v="10"/>
  </r>
  <r>
    <x v="5"/>
    <s v=" ORÇAMENTO"/>
    <x v="14"/>
    <d v="2024-11-01T00:00:00"/>
    <d v="2024-11-01T00:00:00"/>
    <s v="Orçamento"/>
    <s v="1 | 1"/>
    <x v="8"/>
    <x v="0"/>
    <n v="2000"/>
    <x v="103"/>
    <x v="102"/>
    <s v="11318"/>
    <x v="14"/>
    <x v="3"/>
    <x v="1"/>
    <n v="8001"/>
    <x v="17"/>
    <n v="8001"/>
    <s v="ORÇAMENTO"/>
    <x v="0"/>
    <x v="0"/>
    <x v="0"/>
    <x v="0"/>
    <x v="0"/>
    <x v="0"/>
  </r>
  <r>
    <x v="5"/>
    <s v=" ORÇAMENTO"/>
    <x v="14"/>
    <d v="2024-11-01T00:00:00"/>
    <d v="2024-11-01T00:00:00"/>
    <s v="Orçamento"/>
    <s v="1 | 1"/>
    <x v="8"/>
    <x v="0"/>
    <n v="2010.1961279068969"/>
    <x v="22"/>
    <x v="22"/>
    <s v="4933"/>
    <x v="17"/>
    <x v="3"/>
    <x v="1"/>
    <n v="4001"/>
    <x v="20"/>
    <n v="4001"/>
    <s v="ORÇAMENTO"/>
    <x v="1"/>
    <x v="0"/>
    <x v="2"/>
    <x v="2"/>
    <x v="13"/>
    <x v="13"/>
  </r>
  <r>
    <x v="5"/>
    <s v=" ORÇAMENTO"/>
    <x v="14"/>
    <d v="2024-11-01T00:00:00"/>
    <d v="2024-11-01T00:00:00"/>
    <s v="Orçamento"/>
    <s v="1 | 1"/>
    <x v="8"/>
    <x v="0"/>
    <n v="2012.359332"/>
    <x v="20"/>
    <x v="20"/>
    <s v="12086"/>
    <x v="21"/>
    <x v="3"/>
    <x v="1"/>
    <n v="8003"/>
    <x v="28"/>
    <n v="8003"/>
    <s v="ORÇAMENTO"/>
    <x v="1"/>
    <x v="0"/>
    <x v="2"/>
    <x v="2"/>
    <x v="2"/>
    <x v="2"/>
  </r>
  <r>
    <x v="5"/>
    <s v=" ORÇAMENTO"/>
    <x v="14"/>
    <d v="2024-11-01T00:00:00"/>
    <d v="2024-11-01T00:00:00"/>
    <s v="Orçamento"/>
    <s v="1 | 1"/>
    <x v="8"/>
    <x v="0"/>
    <n v="2089.834317582583"/>
    <x v="107"/>
    <x v="106"/>
    <s v="8758"/>
    <x v="6"/>
    <x v="3"/>
    <x v="1"/>
    <n v="6001"/>
    <x v="6"/>
    <n v="6001"/>
    <s v="ORÇAMENTO"/>
    <x v="0"/>
    <x v="0"/>
    <x v="9"/>
    <x v="9"/>
    <x v="12"/>
    <x v="12"/>
  </r>
  <r>
    <x v="5"/>
    <s v=" ORÇAMENTO"/>
    <x v="14"/>
    <d v="2024-11-01T00:00:00"/>
    <d v="2024-11-01T00:00:00"/>
    <s v="Orçamento"/>
    <s v="1 | 1"/>
    <x v="8"/>
    <x v="0"/>
    <n v="2089.834317582583"/>
    <x v="116"/>
    <x v="114"/>
    <s v="9893"/>
    <x v="10"/>
    <x v="3"/>
    <x v="1"/>
    <n v="7001"/>
    <x v="11"/>
    <n v="7001"/>
    <s v="ORÇAMENTO"/>
    <x v="0"/>
    <x v="0"/>
    <x v="9"/>
    <x v="9"/>
    <x v="12"/>
    <x v="12"/>
  </r>
  <r>
    <x v="5"/>
    <s v=" ORÇAMENTO"/>
    <x v="14"/>
    <d v="2024-11-01T00:00:00"/>
    <d v="2024-11-01T00:00:00"/>
    <s v="Orçamento"/>
    <s v="1 | 1"/>
    <x v="8"/>
    <x v="0"/>
    <n v="2097.8565729925349"/>
    <x v="20"/>
    <x v="20"/>
    <s v="4771"/>
    <x v="7"/>
    <x v="3"/>
    <x v="1"/>
    <n v="3008"/>
    <x v="26"/>
    <n v="3008"/>
    <s v="ORÇAMENTO"/>
    <x v="1"/>
    <x v="0"/>
    <x v="2"/>
    <x v="2"/>
    <x v="2"/>
    <x v="2"/>
  </r>
  <r>
    <x v="5"/>
    <s v=" ORÇAMENTO"/>
    <x v="14"/>
    <d v="2024-11-01T00:00:00"/>
    <d v="2024-11-01T00:00:00"/>
    <s v="Orçamento"/>
    <s v="1 | 1"/>
    <x v="8"/>
    <x v="0"/>
    <n v="2100"/>
    <x v="31"/>
    <x v="31"/>
    <s v="3945"/>
    <x v="15"/>
    <x v="3"/>
    <x v="1"/>
    <n v="3005"/>
    <x v="18"/>
    <n v="3005"/>
    <s v="ORÇAMENTO"/>
    <x v="1"/>
    <x v="0"/>
    <x v="2"/>
    <x v="2"/>
    <x v="15"/>
    <x v="15"/>
  </r>
  <r>
    <x v="5"/>
    <s v=" ORÇAMENTO"/>
    <x v="14"/>
    <d v="2024-11-01T00:00:00"/>
    <d v="2024-11-01T00:00:00"/>
    <s v="Orçamento"/>
    <s v="1 | 1"/>
    <x v="8"/>
    <x v="0"/>
    <n v="2133.3200000000002"/>
    <x v="103"/>
    <x v="102"/>
    <s v="11317"/>
    <x v="14"/>
    <x v="3"/>
    <x v="1"/>
    <n v="8001"/>
    <x v="17"/>
    <n v="8001"/>
    <s v="ORÇAMENTO"/>
    <x v="0"/>
    <x v="0"/>
    <x v="0"/>
    <x v="0"/>
    <x v="0"/>
    <x v="0"/>
  </r>
  <r>
    <x v="5"/>
    <s v=" ORÇAMENTO"/>
    <x v="14"/>
    <d v="2024-11-01T00:00:00"/>
    <d v="2024-11-01T00:00:00"/>
    <s v="Orçamento"/>
    <s v="1 | 1"/>
    <x v="8"/>
    <x v="0"/>
    <n v="2141.4628799999996"/>
    <x v="20"/>
    <x v="20"/>
    <s v="10156"/>
    <x v="2"/>
    <x v="3"/>
    <x v="1"/>
    <n v="7002"/>
    <x v="33"/>
    <n v="7002"/>
    <s v="ORÇAMENTO"/>
    <x v="1"/>
    <x v="0"/>
    <x v="2"/>
    <x v="2"/>
    <x v="2"/>
    <x v="2"/>
  </r>
  <r>
    <x v="5"/>
    <s v=" ORÇAMENTO"/>
    <x v="14"/>
    <d v="2024-11-01T00:00:00"/>
    <d v="2024-11-01T00:00:00"/>
    <s v="Orçamento"/>
    <s v="1 | 1"/>
    <x v="8"/>
    <x v="0"/>
    <n v="2200"/>
    <x v="95"/>
    <x v="94"/>
    <s v="4455"/>
    <x v="8"/>
    <x v="3"/>
    <x v="1"/>
    <n v="3006"/>
    <x v="8"/>
    <n v="3006"/>
    <s v="ORÇAMENTO"/>
    <x v="0"/>
    <x v="0"/>
    <x v="0"/>
    <x v="0"/>
    <x v="0"/>
    <x v="0"/>
  </r>
  <r>
    <x v="5"/>
    <s v=" ORÇAMENTO"/>
    <x v="14"/>
    <d v="2024-11-01T00:00:00"/>
    <d v="2024-11-01T00:00:00"/>
    <s v="Orçamento"/>
    <s v="1 | 1"/>
    <x v="8"/>
    <x v="0"/>
    <n v="2210.054314"/>
    <x v="20"/>
    <x v="20"/>
    <s v="3802"/>
    <x v="15"/>
    <x v="3"/>
    <x v="1"/>
    <n v="3005"/>
    <x v="18"/>
    <n v="3005"/>
    <s v="ORÇAMENTO"/>
    <x v="1"/>
    <x v="0"/>
    <x v="2"/>
    <x v="2"/>
    <x v="2"/>
    <x v="2"/>
  </r>
  <r>
    <x v="5"/>
    <s v=" ORÇAMENTO"/>
    <x v="14"/>
    <d v="2024-11-01T00:00:00"/>
    <d v="2024-11-01T00:00:00"/>
    <s v="Orçamento"/>
    <s v="1 | 1"/>
    <x v="8"/>
    <x v="0"/>
    <n v="2211.1263037392255"/>
    <x v="72"/>
    <x v="71"/>
    <s v="5005"/>
    <x v="17"/>
    <x v="3"/>
    <x v="1"/>
    <n v="4001"/>
    <x v="20"/>
    <n v="4001"/>
    <s v="ORÇAMENTO"/>
    <x v="1"/>
    <x v="0"/>
    <x v="2"/>
    <x v="2"/>
    <x v="15"/>
    <x v="15"/>
  </r>
  <r>
    <x v="5"/>
    <s v=" ORÇAMENTO"/>
    <x v="14"/>
    <d v="2024-11-01T00:00:00"/>
    <d v="2024-11-01T00:00:00"/>
    <s v="Orçamento"/>
    <s v="1 | 1"/>
    <x v="8"/>
    <x v="0"/>
    <n v="2259.9403943999996"/>
    <x v="38"/>
    <x v="38"/>
    <s v="10511"/>
    <x v="3"/>
    <x v="3"/>
    <x v="1"/>
    <n v="7004"/>
    <x v="3"/>
    <n v="7004"/>
    <s v="ORÇAMENTO"/>
    <x v="1"/>
    <x v="0"/>
    <x v="2"/>
    <x v="2"/>
    <x v="13"/>
    <x v="13"/>
  </r>
  <r>
    <x v="5"/>
    <s v=" ORÇAMENTO"/>
    <x v="14"/>
    <d v="2024-11-01T00:00:00"/>
    <d v="2024-11-01T00:00:00"/>
    <s v="Orçamento"/>
    <s v="1 | 1"/>
    <x v="8"/>
    <x v="0"/>
    <n v="2289.5929606663412"/>
    <x v="98"/>
    <x v="97"/>
    <s v="2211"/>
    <x v="0"/>
    <x v="3"/>
    <x v="1"/>
    <n v="2001"/>
    <x v="0"/>
    <n v="2001"/>
    <s v="ORÇAMENTO"/>
    <x v="1"/>
    <x v="0"/>
    <x v="5"/>
    <x v="5"/>
    <x v="6"/>
    <x v="6"/>
  </r>
  <r>
    <x v="5"/>
    <s v=" ORÇAMENTO"/>
    <x v="14"/>
    <d v="2024-11-01T00:00:00"/>
    <d v="2024-11-01T00:00:00"/>
    <s v="Orçamento"/>
    <s v="1 | 1"/>
    <x v="8"/>
    <x v="0"/>
    <n v="2292.0707709600001"/>
    <x v="32"/>
    <x v="32"/>
    <s v="9347"/>
    <x v="10"/>
    <x v="3"/>
    <x v="1"/>
    <n v="7001"/>
    <x v="11"/>
    <n v="7001"/>
    <s v="ORÇAMENTO"/>
    <x v="1"/>
    <x v="0"/>
    <x v="2"/>
    <x v="2"/>
    <x v="2"/>
    <x v="2"/>
  </r>
  <r>
    <x v="5"/>
    <s v=" ORÇAMENTO"/>
    <x v="14"/>
    <d v="2024-11-01T00:00:00"/>
    <d v="2024-11-01T00:00:00"/>
    <s v="Orçamento"/>
    <s v="1 | 1"/>
    <x v="8"/>
    <x v="0"/>
    <n v="2300"/>
    <x v="44"/>
    <x v="43"/>
    <s v="12658"/>
    <x v="9"/>
    <x v="3"/>
    <x v="1"/>
    <n v="8006"/>
    <x v="10"/>
    <n v="8006"/>
    <s v="ORÇAMENTO"/>
    <x v="0"/>
    <x v="0"/>
    <x v="9"/>
    <x v="9"/>
    <x v="18"/>
    <x v="18"/>
  </r>
  <r>
    <x v="5"/>
    <s v=" ORÇAMENTO"/>
    <x v="14"/>
    <d v="2024-11-01T00:00:00"/>
    <d v="2024-11-01T00:00:00"/>
    <s v="Orçamento"/>
    <s v="1 | 1"/>
    <x v="8"/>
    <x v="0"/>
    <n v="2300"/>
    <x v="143"/>
    <x v="141"/>
    <s v="13172"/>
    <x v="9"/>
    <x v="3"/>
    <x v="1"/>
    <n v="8006"/>
    <x v="10"/>
    <n v="8006"/>
    <s v="ORÇAMENTO"/>
    <x v="0"/>
    <x v="0"/>
    <x v="0"/>
    <x v="0"/>
    <x v="0"/>
    <x v="0"/>
  </r>
  <r>
    <x v="5"/>
    <s v=" ORÇAMENTO"/>
    <x v="14"/>
    <d v="2024-11-01T00:00:00"/>
    <d v="2024-11-01T00:00:00"/>
    <s v="Orçamento"/>
    <s v="1 | 1"/>
    <x v="8"/>
    <x v="0"/>
    <n v="2308.1379915982129"/>
    <x v="70"/>
    <x v="69"/>
    <s v="12146"/>
    <x v="21"/>
    <x v="3"/>
    <x v="1"/>
    <n v="8003"/>
    <x v="28"/>
    <n v="8003"/>
    <s v="ORÇAMENTO"/>
    <x v="1"/>
    <x v="0"/>
    <x v="2"/>
    <x v="2"/>
    <x v="15"/>
    <x v="15"/>
  </r>
  <r>
    <x v="5"/>
    <s v=" ORÇAMENTO"/>
    <x v="14"/>
    <d v="2024-11-01T00:00:00"/>
    <d v="2024-11-01T00:00:00"/>
    <s v="Orçamento"/>
    <s v="1 | 1"/>
    <x v="8"/>
    <x v="0"/>
    <n v="2320.0483333333332"/>
    <x v="71"/>
    <x v="70"/>
    <s v="10853"/>
    <x v="3"/>
    <x v="3"/>
    <x v="1"/>
    <n v="7004"/>
    <x v="3"/>
    <n v="7004"/>
    <s v="ORÇAMENTO"/>
    <x v="0"/>
    <x v="0"/>
    <x v="0"/>
    <x v="0"/>
    <x v="9"/>
    <x v="9"/>
  </r>
  <r>
    <x v="5"/>
    <s v=" ORÇAMENTO"/>
    <x v="14"/>
    <d v="2024-11-01T00:00:00"/>
    <d v="2024-11-01T00:00:00"/>
    <s v="Orçamento"/>
    <s v="1 | 1"/>
    <x v="8"/>
    <x v="0"/>
    <n v="2360"/>
    <x v="59"/>
    <x v="58"/>
    <s v="7341"/>
    <x v="13"/>
    <x v="3"/>
    <x v="1"/>
    <n v="5001"/>
    <x v="16"/>
    <n v="5001"/>
    <s v="ORÇAMENTO"/>
    <x v="0"/>
    <x v="0"/>
    <x v="0"/>
    <x v="0"/>
    <x v="10"/>
    <x v="10"/>
  </r>
  <r>
    <x v="5"/>
    <s v=" ORÇAMENTO"/>
    <x v="14"/>
    <d v="2024-11-01T00:00:00"/>
    <d v="2024-11-01T00:00:00"/>
    <s v="Orçamento"/>
    <s v="1 | 1"/>
    <x v="8"/>
    <x v="0"/>
    <n v="2387.4831642443337"/>
    <x v="63"/>
    <x v="62"/>
    <s v="10276"/>
    <x v="2"/>
    <x v="3"/>
    <x v="1"/>
    <n v="7002"/>
    <x v="33"/>
    <n v="7002"/>
    <s v="ORÇAMENTO"/>
    <x v="0"/>
    <x v="0"/>
    <x v="9"/>
    <x v="9"/>
    <x v="18"/>
    <x v="18"/>
  </r>
  <r>
    <x v="5"/>
    <s v=" ORÇAMENTO"/>
    <x v="14"/>
    <d v="2024-11-01T00:00:00"/>
    <d v="2024-11-01T00:00:00"/>
    <s v="Orçamento"/>
    <s v="1 | 1"/>
    <x v="8"/>
    <x v="0"/>
    <n v="2456.6453999999999"/>
    <x v="20"/>
    <x v="20"/>
    <s v="7939"/>
    <x v="2"/>
    <x v="3"/>
    <x v="1"/>
    <n v="5005"/>
    <x v="32"/>
    <n v="5005"/>
    <s v="ORÇAMENTO"/>
    <x v="1"/>
    <x v="0"/>
    <x v="2"/>
    <x v="2"/>
    <x v="2"/>
    <x v="2"/>
  </r>
  <r>
    <x v="5"/>
    <s v=" ORÇAMENTO"/>
    <x v="14"/>
    <d v="2024-11-01T00:00:00"/>
    <d v="2024-11-01T00:00:00"/>
    <s v="Orçamento"/>
    <s v="1 | 1"/>
    <x v="8"/>
    <x v="0"/>
    <n v="2500"/>
    <x v="27"/>
    <x v="27"/>
    <s v="8831"/>
    <x v="6"/>
    <x v="3"/>
    <x v="1"/>
    <n v="6002"/>
    <x v="9"/>
    <n v="6002"/>
    <s v="ORÇAMENTO"/>
    <x v="0"/>
    <x v="0"/>
    <x v="2"/>
    <x v="2"/>
    <x v="13"/>
    <x v="13"/>
  </r>
  <r>
    <x v="5"/>
    <s v=" ORÇAMENTO"/>
    <x v="14"/>
    <d v="2024-11-01T00:00:00"/>
    <d v="2024-11-01T00:00:00"/>
    <s v="Orçamento"/>
    <s v="1 | 1"/>
    <x v="8"/>
    <x v="0"/>
    <n v="2500"/>
    <x v="125"/>
    <x v="123"/>
    <s v="8722"/>
    <x v="6"/>
    <x v="3"/>
    <x v="1"/>
    <n v="6001"/>
    <x v="6"/>
    <n v="6001"/>
    <s v="ORÇAMENTO"/>
    <x v="0"/>
    <x v="0"/>
    <x v="9"/>
    <x v="9"/>
    <x v="12"/>
    <x v="12"/>
  </r>
  <r>
    <x v="5"/>
    <s v=" ORÇAMENTO"/>
    <x v="14"/>
    <d v="2024-11-01T00:00:00"/>
    <d v="2024-11-01T00:00:00"/>
    <s v="Orçamento"/>
    <s v="1 | 1"/>
    <x v="8"/>
    <x v="0"/>
    <n v="2500"/>
    <x v="24"/>
    <x v="24"/>
    <s v="6285"/>
    <x v="2"/>
    <x v="3"/>
    <x v="1"/>
    <n v="4004"/>
    <x v="2"/>
    <n v="4004"/>
    <s v="ORÇAMENTO"/>
    <x v="0"/>
    <x v="0"/>
    <x v="0"/>
    <x v="0"/>
    <x v="9"/>
    <x v="9"/>
  </r>
  <r>
    <x v="5"/>
    <s v=" ORÇAMENTO"/>
    <x v="14"/>
    <d v="2024-11-01T00:00:00"/>
    <d v="2024-11-01T00:00:00"/>
    <s v="Orçamento"/>
    <s v="1 | 1"/>
    <x v="8"/>
    <x v="0"/>
    <n v="2500"/>
    <x v="83"/>
    <x v="82"/>
    <s v="9179"/>
    <x v="6"/>
    <x v="3"/>
    <x v="1"/>
    <n v="6002"/>
    <x v="9"/>
    <n v="6002"/>
    <s v="ORÇAMENTO"/>
    <x v="0"/>
    <x v="0"/>
    <x v="0"/>
    <x v="0"/>
    <x v="10"/>
    <x v="10"/>
  </r>
  <r>
    <x v="5"/>
    <s v=" ORÇAMENTO"/>
    <x v="14"/>
    <d v="2024-11-01T00:00:00"/>
    <d v="2024-11-01T00:00:00"/>
    <s v="Orçamento"/>
    <s v="1 | 1"/>
    <x v="8"/>
    <x v="0"/>
    <n v="2500"/>
    <x v="59"/>
    <x v="58"/>
    <s v="13594"/>
    <x v="21"/>
    <x v="3"/>
    <x v="1"/>
    <n v="8007"/>
    <x v="29"/>
    <n v="8007"/>
    <s v="ORÇAMENTO"/>
    <x v="0"/>
    <x v="0"/>
    <x v="0"/>
    <x v="0"/>
    <x v="10"/>
    <x v="10"/>
  </r>
  <r>
    <x v="5"/>
    <s v=" ORÇAMENTO"/>
    <x v="14"/>
    <d v="2024-11-01T00:00:00"/>
    <d v="2024-11-01T00:00:00"/>
    <s v="Orçamento"/>
    <s v="1 | 1"/>
    <x v="8"/>
    <x v="0"/>
    <n v="2500"/>
    <x v="34"/>
    <x v="34"/>
    <s v="4343"/>
    <x v="8"/>
    <x v="3"/>
    <x v="1"/>
    <n v="3006"/>
    <x v="8"/>
    <n v="3006"/>
    <s v="ORÇAMENTO"/>
    <x v="0"/>
    <x v="0"/>
    <x v="0"/>
    <x v="0"/>
    <x v="0"/>
    <x v="0"/>
  </r>
  <r>
    <x v="5"/>
    <s v=" ORÇAMENTO"/>
    <x v="14"/>
    <d v="2024-11-01T00:00:00"/>
    <d v="2024-11-01T00:00:00"/>
    <s v="Orçamento"/>
    <s v="1 | 1"/>
    <x v="8"/>
    <x v="0"/>
    <n v="2500"/>
    <x v="87"/>
    <x v="86"/>
    <s v="5341"/>
    <x v="22"/>
    <x v="3"/>
    <x v="1"/>
    <n v="4002"/>
    <x v="34"/>
    <n v="4002"/>
    <s v="ORÇAMENTO"/>
    <x v="0"/>
    <x v="0"/>
    <x v="0"/>
    <x v="0"/>
    <x v="0"/>
    <x v="0"/>
  </r>
  <r>
    <x v="5"/>
    <s v=" ORÇAMENTO"/>
    <x v="14"/>
    <d v="2024-11-01T00:00:00"/>
    <d v="2024-11-01T00:00:00"/>
    <s v="Orçamento"/>
    <s v="1 | 1"/>
    <x v="8"/>
    <x v="0"/>
    <n v="2520"/>
    <x v="21"/>
    <x v="21"/>
    <s v="8487"/>
    <x v="6"/>
    <x v="3"/>
    <x v="1"/>
    <n v="6001"/>
    <x v="6"/>
    <n v="6001"/>
    <s v="ORÇAMENTO"/>
    <x v="1"/>
    <x v="0"/>
    <x v="2"/>
    <x v="2"/>
    <x v="2"/>
    <x v="2"/>
  </r>
  <r>
    <x v="5"/>
    <s v=" ORÇAMENTO"/>
    <x v="14"/>
    <d v="2024-11-01T00:00:00"/>
    <d v="2024-11-01T00:00:00"/>
    <s v="Orçamento"/>
    <s v="1 | 1"/>
    <x v="8"/>
    <x v="0"/>
    <n v="2534.0466067864968"/>
    <x v="64"/>
    <x v="63"/>
    <s v="8243"/>
    <x v="6"/>
    <x v="3"/>
    <x v="1"/>
    <n v="6001"/>
    <x v="6"/>
    <n v="6001"/>
    <s v="ORÇAMENTO"/>
    <x v="1"/>
    <x v="0"/>
    <x v="2"/>
    <x v="2"/>
    <x v="13"/>
    <x v="13"/>
  </r>
  <r>
    <x v="5"/>
    <s v=" ORÇAMENTO"/>
    <x v="14"/>
    <d v="2024-11-01T00:00:00"/>
    <d v="2024-11-01T00:00:00"/>
    <s v="Orçamento"/>
    <s v="1 | 1"/>
    <x v="8"/>
    <x v="0"/>
    <n v="2560.1217467103243"/>
    <x v="8"/>
    <x v="8"/>
    <s v="1806"/>
    <x v="0"/>
    <x v="3"/>
    <x v="1"/>
    <n v="2001"/>
    <x v="0"/>
    <n v="2001"/>
    <s v="ORÇAMENTO"/>
    <x v="1"/>
    <x v="0"/>
    <x v="4"/>
    <x v="4"/>
    <x v="5"/>
    <x v="5"/>
  </r>
  <r>
    <x v="5"/>
    <s v=" ORÇAMENTO"/>
    <x v="14"/>
    <d v="2024-11-01T00:00:00"/>
    <d v="2024-11-01T00:00:00"/>
    <s v="Orçamento"/>
    <s v="1 | 1"/>
    <x v="8"/>
    <x v="0"/>
    <n v="2568.21"/>
    <x v="66"/>
    <x v="65"/>
    <s v="2810"/>
    <x v="5"/>
    <x v="3"/>
    <x v="1"/>
    <n v="3001"/>
    <x v="5"/>
    <n v="3001"/>
    <s v="ORÇAMENTO"/>
    <x v="0"/>
    <x v="0"/>
    <x v="9"/>
    <x v="9"/>
    <x v="12"/>
    <x v="12"/>
  </r>
  <r>
    <x v="5"/>
    <s v=" ORÇAMENTO"/>
    <x v="14"/>
    <d v="2024-11-01T00:00:00"/>
    <d v="2024-11-01T00:00:00"/>
    <s v="Orçamento"/>
    <s v="1 | 1"/>
    <x v="8"/>
    <x v="0"/>
    <n v="2581.2975094611847"/>
    <x v="66"/>
    <x v="65"/>
    <s v="2809"/>
    <x v="5"/>
    <x v="3"/>
    <x v="1"/>
    <n v="3001"/>
    <x v="5"/>
    <n v="3001"/>
    <s v="ORÇAMENTO"/>
    <x v="0"/>
    <x v="0"/>
    <x v="9"/>
    <x v="9"/>
    <x v="12"/>
    <x v="12"/>
  </r>
  <r>
    <x v="5"/>
    <s v=" ORÇAMENTO"/>
    <x v="14"/>
    <d v="2024-11-01T00:00:00"/>
    <d v="2024-11-01T00:00:00"/>
    <s v="Orçamento"/>
    <s v="1 | 1"/>
    <x v="8"/>
    <x v="0"/>
    <n v="2600"/>
    <x v="125"/>
    <x v="123"/>
    <s v="8721"/>
    <x v="6"/>
    <x v="3"/>
    <x v="1"/>
    <n v="6001"/>
    <x v="6"/>
    <n v="6001"/>
    <s v="ORÇAMENTO"/>
    <x v="0"/>
    <x v="0"/>
    <x v="9"/>
    <x v="9"/>
    <x v="12"/>
    <x v="12"/>
  </r>
  <r>
    <x v="5"/>
    <s v=" ORÇAMENTO"/>
    <x v="14"/>
    <d v="2024-11-01T00:00:00"/>
    <d v="2024-11-01T00:00:00"/>
    <s v="Orçamento"/>
    <s v="1 | 1"/>
    <x v="8"/>
    <x v="0"/>
    <n v="2605.0471257591562"/>
    <x v="70"/>
    <x v="69"/>
    <s v="3662"/>
    <x v="20"/>
    <x v="3"/>
    <x v="1"/>
    <n v="3004"/>
    <x v="27"/>
    <n v="3004"/>
    <s v="ORÇAMENTO"/>
    <x v="1"/>
    <x v="0"/>
    <x v="2"/>
    <x v="2"/>
    <x v="15"/>
    <x v="15"/>
  </r>
  <r>
    <x v="5"/>
    <s v=" ORÇAMENTO"/>
    <x v="14"/>
    <d v="2024-11-01T00:00:00"/>
    <d v="2024-11-01T00:00:00"/>
    <s v="Orçamento"/>
    <s v="1 | 1"/>
    <x v="8"/>
    <x v="0"/>
    <n v="2619.3607000000002"/>
    <x v="21"/>
    <x v="21"/>
    <s v="5238"/>
    <x v="22"/>
    <x v="3"/>
    <x v="1"/>
    <n v="4002"/>
    <x v="34"/>
    <n v="4002"/>
    <s v="ORÇAMENTO"/>
    <x v="1"/>
    <x v="0"/>
    <x v="2"/>
    <x v="2"/>
    <x v="2"/>
    <x v="2"/>
  </r>
  <r>
    <x v="5"/>
    <s v=" ORÇAMENTO"/>
    <x v="14"/>
    <d v="2024-11-01T00:00:00"/>
    <d v="2024-11-01T00:00:00"/>
    <s v="Orçamento"/>
    <s v="1 | 1"/>
    <x v="8"/>
    <x v="0"/>
    <n v="2633.3333333333335"/>
    <x v="45"/>
    <x v="44"/>
    <s v="13513"/>
    <x v="9"/>
    <x v="3"/>
    <x v="1"/>
    <n v="8006"/>
    <x v="10"/>
    <n v="8006"/>
    <s v="ORÇAMENTO"/>
    <x v="0"/>
    <x v="0"/>
    <x v="11"/>
    <x v="11"/>
    <x v="17"/>
    <x v="17"/>
  </r>
  <r>
    <x v="5"/>
    <s v=" ORÇAMENTO"/>
    <x v="14"/>
    <d v="2024-11-01T00:00:00"/>
    <d v="2024-11-01T00:00:00"/>
    <s v="Orçamento"/>
    <s v="1 | 1"/>
    <x v="8"/>
    <x v="0"/>
    <n v="2670.4549127418773"/>
    <x v="97"/>
    <x v="96"/>
    <s v="8276"/>
    <x v="6"/>
    <x v="3"/>
    <x v="1"/>
    <n v="6001"/>
    <x v="6"/>
    <n v="6001"/>
    <s v="ORÇAMENTO"/>
    <x v="1"/>
    <x v="0"/>
    <x v="2"/>
    <x v="2"/>
    <x v="13"/>
    <x v="13"/>
  </r>
  <r>
    <x v="5"/>
    <s v=" ORÇAMENTO"/>
    <x v="14"/>
    <d v="2024-11-01T00:00:00"/>
    <d v="2024-11-01T00:00:00"/>
    <s v="Orçamento"/>
    <s v="1 | 1"/>
    <x v="8"/>
    <x v="0"/>
    <n v="2686.1943326598062"/>
    <x v="2"/>
    <x v="2"/>
    <s v="808"/>
    <x v="0"/>
    <x v="3"/>
    <x v="1"/>
    <n v="2001"/>
    <x v="0"/>
    <n v="2001"/>
    <s v="ORÇAMENTO"/>
    <x v="1"/>
    <x v="0"/>
    <x v="2"/>
    <x v="2"/>
    <x v="2"/>
    <x v="2"/>
  </r>
  <r>
    <x v="5"/>
    <s v=" ORÇAMENTO"/>
    <x v="14"/>
    <d v="2024-11-01T00:00:00"/>
    <d v="2024-11-01T00:00:00"/>
    <s v="Orçamento"/>
    <s v="1 | 1"/>
    <x v="8"/>
    <x v="0"/>
    <n v="2700"/>
    <x v="95"/>
    <x v="94"/>
    <s v="4454"/>
    <x v="8"/>
    <x v="3"/>
    <x v="1"/>
    <n v="3006"/>
    <x v="8"/>
    <n v="3006"/>
    <s v="ORÇAMENTO"/>
    <x v="0"/>
    <x v="0"/>
    <x v="0"/>
    <x v="0"/>
    <x v="0"/>
    <x v="0"/>
  </r>
  <r>
    <x v="5"/>
    <s v=" ORÇAMENTO"/>
    <x v="14"/>
    <d v="2024-11-01T00:00:00"/>
    <d v="2024-11-01T00:00:00"/>
    <s v="Orçamento"/>
    <s v="1 | 1"/>
    <x v="8"/>
    <x v="0"/>
    <n v="2704.3539577925958"/>
    <x v="26"/>
    <x v="26"/>
    <s v="1381"/>
    <x v="0"/>
    <x v="3"/>
    <x v="1"/>
    <n v="2001"/>
    <x v="0"/>
    <n v="2001"/>
    <s v="ORÇAMENTO"/>
    <x v="0"/>
    <x v="0"/>
    <x v="9"/>
    <x v="9"/>
    <x v="14"/>
    <x v="14"/>
  </r>
  <r>
    <x v="5"/>
    <s v=" ORÇAMENTO"/>
    <x v="14"/>
    <d v="2024-11-01T00:00:00"/>
    <d v="2024-11-01T00:00:00"/>
    <s v="Orçamento"/>
    <s v="1 | 1"/>
    <x v="8"/>
    <x v="0"/>
    <n v="2716.7846128573578"/>
    <x v="114"/>
    <x v="112"/>
    <s v="10484"/>
    <x v="10"/>
    <x v="3"/>
    <x v="1"/>
    <n v="7003"/>
    <x v="14"/>
    <n v="7003"/>
    <s v="ORÇAMENTO"/>
    <x v="0"/>
    <x v="0"/>
    <x v="9"/>
    <x v="9"/>
    <x v="18"/>
    <x v="18"/>
  </r>
  <r>
    <x v="5"/>
    <s v=" ORÇAMENTO"/>
    <x v="14"/>
    <d v="2024-11-01T00:00:00"/>
    <d v="2024-11-01T00:00:00"/>
    <s v="Orçamento"/>
    <s v="1 | 1"/>
    <x v="8"/>
    <x v="0"/>
    <n v="2735.9121414000001"/>
    <x v="20"/>
    <x v="20"/>
    <s v="4046"/>
    <x v="8"/>
    <x v="3"/>
    <x v="1"/>
    <n v="3006"/>
    <x v="8"/>
    <n v="3006"/>
    <s v="ORÇAMENTO"/>
    <x v="1"/>
    <x v="0"/>
    <x v="2"/>
    <x v="2"/>
    <x v="2"/>
    <x v="2"/>
  </r>
  <r>
    <x v="5"/>
    <s v=" ORÇAMENTO"/>
    <x v="14"/>
    <d v="2024-11-01T00:00:00"/>
    <d v="2024-11-01T00:00:00"/>
    <s v="Orçamento"/>
    <s v="1 | 1"/>
    <x v="8"/>
    <x v="0"/>
    <n v="2737.0830168754192"/>
    <x v="100"/>
    <x v="99"/>
    <s v="5605"/>
    <x v="12"/>
    <x v="3"/>
    <x v="1"/>
    <n v="4003"/>
    <x v="13"/>
    <n v="4003"/>
    <s v="ORÇAMENTO"/>
    <x v="1"/>
    <x v="0"/>
    <x v="2"/>
    <x v="2"/>
    <x v="15"/>
    <x v="15"/>
  </r>
  <r>
    <x v="5"/>
    <s v=" ORÇAMENTO"/>
    <x v="14"/>
    <d v="2024-11-01T00:00:00"/>
    <d v="2024-11-01T00:00:00"/>
    <s v="Orçamento"/>
    <s v="1 | 1"/>
    <x v="8"/>
    <x v="0"/>
    <n v="2772.0000000000005"/>
    <x v="64"/>
    <x v="63"/>
    <s v="8242"/>
    <x v="6"/>
    <x v="3"/>
    <x v="1"/>
    <n v="6001"/>
    <x v="6"/>
    <n v="6001"/>
    <s v="ORÇAMENTO"/>
    <x v="1"/>
    <x v="0"/>
    <x v="2"/>
    <x v="2"/>
    <x v="13"/>
    <x v="13"/>
  </r>
  <r>
    <x v="5"/>
    <s v=" ORÇAMENTO"/>
    <x v="14"/>
    <d v="2024-11-01T00:00:00"/>
    <d v="2024-11-01T00:00:00"/>
    <s v="Orçamento"/>
    <s v="1 | 1"/>
    <x v="8"/>
    <x v="0"/>
    <n v="2781.6165130361132"/>
    <x v="100"/>
    <x v="99"/>
    <s v="10391"/>
    <x v="10"/>
    <x v="3"/>
    <x v="1"/>
    <n v="7003"/>
    <x v="14"/>
    <n v="7003"/>
    <s v="ORÇAMENTO"/>
    <x v="1"/>
    <x v="0"/>
    <x v="2"/>
    <x v="2"/>
    <x v="15"/>
    <x v="15"/>
  </r>
  <r>
    <x v="5"/>
    <s v=" ORÇAMENTO"/>
    <x v="14"/>
    <d v="2024-11-01T00:00:00"/>
    <d v="2024-11-01T00:00:00"/>
    <s v="Orçamento"/>
    <s v="1 | 1"/>
    <x v="8"/>
    <x v="0"/>
    <n v="2800"/>
    <x v="93"/>
    <x v="92"/>
    <s v="12960"/>
    <x v="9"/>
    <x v="3"/>
    <x v="1"/>
    <n v="8006"/>
    <x v="10"/>
    <n v="8006"/>
    <s v="ORÇAMENTO"/>
    <x v="0"/>
    <x v="0"/>
    <x v="0"/>
    <x v="0"/>
    <x v="0"/>
    <x v="0"/>
  </r>
  <r>
    <x v="5"/>
    <s v=" ORÇAMENTO"/>
    <x v="14"/>
    <d v="2024-11-01T00:00:00"/>
    <d v="2024-11-01T00:00:00"/>
    <s v="Orçamento"/>
    <s v="1 | 1"/>
    <x v="8"/>
    <x v="0"/>
    <n v="2816.9475800200003"/>
    <x v="20"/>
    <x v="20"/>
    <s v="3602"/>
    <x v="20"/>
    <x v="3"/>
    <x v="1"/>
    <n v="3004"/>
    <x v="27"/>
    <n v="3004"/>
    <s v="ORÇAMENTO"/>
    <x v="1"/>
    <x v="0"/>
    <x v="2"/>
    <x v="2"/>
    <x v="2"/>
    <x v="2"/>
  </r>
  <r>
    <x v="5"/>
    <s v=" ORÇAMENTO"/>
    <x v="14"/>
    <d v="2024-11-01T00:00:00"/>
    <d v="2024-11-01T00:00:00"/>
    <s v="Orçamento"/>
    <s v="1 | 1"/>
    <x v="8"/>
    <x v="0"/>
    <n v="2824.8734367014222"/>
    <x v="32"/>
    <x v="32"/>
    <s v="4993"/>
    <x v="17"/>
    <x v="3"/>
    <x v="1"/>
    <n v="4001"/>
    <x v="20"/>
    <n v="4001"/>
    <s v="ORÇAMENTO"/>
    <x v="1"/>
    <x v="0"/>
    <x v="2"/>
    <x v="2"/>
    <x v="2"/>
    <x v="2"/>
  </r>
  <r>
    <x v="5"/>
    <s v=" ORÇAMENTO"/>
    <x v="14"/>
    <d v="2024-11-01T00:00:00"/>
    <d v="2024-11-01T00:00:00"/>
    <s v="Orçamento"/>
    <s v="1 | 1"/>
    <x v="8"/>
    <x v="0"/>
    <n v="2844.867417027388"/>
    <x v="10"/>
    <x v="10"/>
    <s v="2382"/>
    <x v="0"/>
    <x v="3"/>
    <x v="1"/>
    <n v="2001"/>
    <x v="0"/>
    <n v="2001"/>
    <s v="ORÇAMENTO"/>
    <x v="1"/>
    <x v="0"/>
    <x v="5"/>
    <x v="5"/>
    <x v="6"/>
    <x v="6"/>
  </r>
  <r>
    <x v="5"/>
    <s v=" ORÇAMENTO"/>
    <x v="14"/>
    <d v="2024-11-01T00:00:00"/>
    <d v="2024-11-01T00:00:00"/>
    <s v="Orçamento"/>
    <s v="1 | 1"/>
    <x v="8"/>
    <x v="0"/>
    <n v="2875"/>
    <x v="139"/>
    <x v="137"/>
    <s v="9413"/>
    <x v="10"/>
    <x v="3"/>
    <x v="1"/>
    <n v="7001"/>
    <x v="11"/>
    <n v="7001"/>
    <s v="ORÇAMENTO"/>
    <x v="1"/>
    <x v="0"/>
    <x v="2"/>
    <x v="2"/>
    <x v="15"/>
    <x v="15"/>
  </r>
  <r>
    <x v="5"/>
    <s v=" ORÇAMENTO"/>
    <x v="14"/>
    <d v="2024-11-01T00:00:00"/>
    <d v="2024-11-01T00:00:00"/>
    <s v="Orçamento"/>
    <s v="1 | 1"/>
    <x v="8"/>
    <x v="0"/>
    <n v="2917.0391581227577"/>
    <x v="21"/>
    <x v="21"/>
    <s v="8486"/>
    <x v="6"/>
    <x v="3"/>
    <x v="1"/>
    <n v="6001"/>
    <x v="6"/>
    <n v="6001"/>
    <s v="ORÇAMENTO"/>
    <x v="1"/>
    <x v="0"/>
    <x v="2"/>
    <x v="2"/>
    <x v="2"/>
    <x v="2"/>
  </r>
  <r>
    <x v="5"/>
    <s v=" ORÇAMENTO"/>
    <x v="14"/>
    <d v="2024-11-01T00:00:00"/>
    <d v="2024-11-01T00:00:00"/>
    <s v="Orçamento"/>
    <s v="1 | 1"/>
    <x v="8"/>
    <x v="0"/>
    <n v="2967.2315434603693"/>
    <x v="22"/>
    <x v="22"/>
    <s v="5210"/>
    <x v="22"/>
    <x v="3"/>
    <x v="1"/>
    <n v="4002"/>
    <x v="34"/>
    <n v="4002"/>
    <s v="ORÇAMENTO"/>
    <x v="1"/>
    <x v="0"/>
    <x v="2"/>
    <x v="2"/>
    <x v="13"/>
    <x v="13"/>
  </r>
  <r>
    <x v="5"/>
    <s v=" ORÇAMENTO"/>
    <x v="14"/>
    <d v="2024-11-01T00:00:00"/>
    <d v="2024-11-01T00:00:00"/>
    <s v="Orçamento"/>
    <s v="1 | 1"/>
    <x v="8"/>
    <x v="0"/>
    <n v="2973.1772471254098"/>
    <x v="70"/>
    <x v="69"/>
    <s v="3433"/>
    <x v="11"/>
    <x v="3"/>
    <x v="1"/>
    <n v="3003"/>
    <x v="12"/>
    <n v="3003"/>
    <s v="ORÇAMENTO"/>
    <x v="1"/>
    <x v="0"/>
    <x v="2"/>
    <x v="2"/>
    <x v="15"/>
    <x v="15"/>
  </r>
  <r>
    <x v="5"/>
    <s v=" ORÇAMENTO"/>
    <x v="14"/>
    <d v="2024-11-01T00:00:00"/>
    <d v="2024-11-01T00:00:00"/>
    <s v="Orçamento"/>
    <s v="1 | 1"/>
    <x v="8"/>
    <x v="0"/>
    <n v="3000"/>
    <x v="108"/>
    <x v="107"/>
    <s v="9458"/>
    <x v="10"/>
    <x v="3"/>
    <x v="1"/>
    <n v="7001"/>
    <x v="11"/>
    <n v="7001"/>
    <s v="ORÇAMENTO"/>
    <x v="0"/>
    <x v="0"/>
    <x v="9"/>
    <x v="9"/>
    <x v="12"/>
    <x v="12"/>
  </r>
  <r>
    <x v="5"/>
    <s v=" ORÇAMENTO"/>
    <x v="14"/>
    <d v="2024-11-01T00:00:00"/>
    <d v="2024-11-01T00:00:00"/>
    <s v="Orçamento"/>
    <s v="1 | 1"/>
    <x v="8"/>
    <x v="0"/>
    <n v="3000"/>
    <x v="127"/>
    <x v="125"/>
    <s v="9045"/>
    <x v="6"/>
    <x v="3"/>
    <x v="1"/>
    <n v="6002"/>
    <x v="9"/>
    <n v="6002"/>
    <s v="ORÇAMENTO"/>
    <x v="0"/>
    <x v="0"/>
    <x v="9"/>
    <x v="9"/>
    <x v="12"/>
    <x v="12"/>
  </r>
  <r>
    <x v="5"/>
    <s v=" ORÇAMENTO"/>
    <x v="14"/>
    <d v="2024-11-01T00:00:00"/>
    <d v="2024-11-01T00:00:00"/>
    <s v="Orçamento"/>
    <s v="1 | 1"/>
    <x v="8"/>
    <x v="0"/>
    <n v="3000"/>
    <x v="129"/>
    <x v="127"/>
    <s v="5783"/>
    <x v="12"/>
    <x v="3"/>
    <x v="1"/>
    <n v="4003"/>
    <x v="13"/>
    <n v="4003"/>
    <s v="ORÇAMENTO"/>
    <x v="0"/>
    <x v="0"/>
    <x v="9"/>
    <x v="9"/>
    <x v="22"/>
    <x v="22"/>
  </r>
  <r>
    <x v="5"/>
    <s v=" ORÇAMENTO"/>
    <x v="14"/>
    <d v="2024-11-01T00:00:00"/>
    <d v="2024-11-01T00:00:00"/>
    <s v="Orçamento"/>
    <s v="1 | 1"/>
    <x v="8"/>
    <x v="0"/>
    <n v="3000"/>
    <x v="143"/>
    <x v="141"/>
    <s v="13171"/>
    <x v="9"/>
    <x v="3"/>
    <x v="1"/>
    <n v="8006"/>
    <x v="10"/>
    <n v="8006"/>
    <s v="ORÇAMENTO"/>
    <x v="0"/>
    <x v="0"/>
    <x v="0"/>
    <x v="0"/>
    <x v="0"/>
    <x v="0"/>
  </r>
  <r>
    <x v="5"/>
    <s v=" ORÇAMENTO"/>
    <x v="14"/>
    <d v="2024-11-01T00:00:00"/>
    <d v="2024-11-01T00:00:00"/>
    <s v="Orçamento"/>
    <s v="1 | 1"/>
    <x v="8"/>
    <x v="0"/>
    <n v="3000"/>
    <x v="34"/>
    <x v="34"/>
    <s v="12243"/>
    <x v="21"/>
    <x v="3"/>
    <x v="1"/>
    <n v="8003"/>
    <x v="28"/>
    <n v="8003"/>
    <s v="ORÇAMENTO"/>
    <x v="0"/>
    <x v="0"/>
    <x v="0"/>
    <x v="0"/>
    <x v="0"/>
    <x v="0"/>
  </r>
  <r>
    <x v="5"/>
    <s v=" ORÇAMENTO"/>
    <x v="14"/>
    <d v="2024-11-01T00:00:00"/>
    <d v="2024-11-01T00:00:00"/>
    <s v="Orçamento"/>
    <s v="1 | 1"/>
    <x v="8"/>
    <x v="0"/>
    <n v="3000"/>
    <x v="9"/>
    <x v="9"/>
    <s v="1882"/>
    <x v="0"/>
    <x v="3"/>
    <x v="1"/>
    <n v="2001"/>
    <x v="0"/>
    <n v="2001"/>
    <s v="ORÇAMENTO"/>
    <x v="1"/>
    <x v="0"/>
    <x v="4"/>
    <x v="4"/>
    <x v="5"/>
    <x v="5"/>
  </r>
  <r>
    <x v="5"/>
    <s v=" ORÇAMENTO"/>
    <x v="14"/>
    <d v="2024-11-01T00:00:00"/>
    <d v="2024-11-01T00:00:00"/>
    <s v="Orçamento"/>
    <s v="1 | 1"/>
    <x v="8"/>
    <x v="0"/>
    <n v="3000"/>
    <x v="9"/>
    <x v="9"/>
    <s v="1883"/>
    <x v="0"/>
    <x v="3"/>
    <x v="1"/>
    <n v="2001"/>
    <x v="0"/>
    <n v="2001"/>
    <s v="ORÇAMENTO"/>
    <x v="1"/>
    <x v="0"/>
    <x v="4"/>
    <x v="4"/>
    <x v="5"/>
    <x v="5"/>
  </r>
  <r>
    <x v="5"/>
    <s v=" ORÇAMENTO"/>
    <x v="14"/>
    <d v="2024-11-01T00:00:00"/>
    <d v="2024-11-01T00:00:00"/>
    <s v="Orçamento"/>
    <s v="1 | 1"/>
    <x v="8"/>
    <x v="0"/>
    <n v="3017.003450938555"/>
    <x v="20"/>
    <x v="20"/>
    <s v="3385"/>
    <x v="11"/>
    <x v="3"/>
    <x v="1"/>
    <n v="3003"/>
    <x v="12"/>
    <n v="3003"/>
    <s v="ORÇAMENTO"/>
    <x v="1"/>
    <x v="0"/>
    <x v="2"/>
    <x v="2"/>
    <x v="2"/>
    <x v="2"/>
  </r>
  <r>
    <x v="5"/>
    <s v=" ORÇAMENTO"/>
    <x v="14"/>
    <d v="2024-11-01T00:00:00"/>
    <d v="2024-11-01T00:00:00"/>
    <s v="Orçamento"/>
    <s v="1 | 1"/>
    <x v="8"/>
    <x v="0"/>
    <n v="3044.9396971987562"/>
    <x v="10"/>
    <x v="10"/>
    <s v="2381"/>
    <x v="0"/>
    <x v="3"/>
    <x v="1"/>
    <n v="2001"/>
    <x v="0"/>
    <n v="2001"/>
    <s v="ORÇAMENTO"/>
    <x v="1"/>
    <x v="0"/>
    <x v="5"/>
    <x v="5"/>
    <x v="6"/>
    <x v="6"/>
  </r>
  <r>
    <x v="5"/>
    <s v=" ORÇAMENTO"/>
    <x v="14"/>
    <d v="2024-11-01T00:00:00"/>
    <d v="2024-11-01T00:00:00"/>
    <s v="Orçamento"/>
    <s v="1 | 1"/>
    <x v="8"/>
    <x v="0"/>
    <n v="3064.9344854982755"/>
    <x v="6"/>
    <x v="6"/>
    <s v="514"/>
    <x v="0"/>
    <x v="3"/>
    <x v="1"/>
    <n v="2001"/>
    <x v="0"/>
    <n v="2001"/>
    <s v="ORÇAMENTO"/>
    <x v="1"/>
    <x v="0"/>
    <x v="3"/>
    <x v="3"/>
    <x v="4"/>
    <x v="4"/>
  </r>
  <r>
    <x v="5"/>
    <s v=" ORÇAMENTO"/>
    <x v="14"/>
    <d v="2024-11-01T00:00:00"/>
    <d v="2024-11-01T00:00:00"/>
    <s v="Orçamento"/>
    <s v="1 | 1"/>
    <x v="8"/>
    <x v="0"/>
    <n v="3100"/>
    <x v="142"/>
    <x v="140"/>
    <s v="12873"/>
    <x v="9"/>
    <x v="3"/>
    <x v="1"/>
    <n v="8006"/>
    <x v="10"/>
    <n v="8006"/>
    <s v="ORÇAMENTO"/>
    <x v="0"/>
    <x v="0"/>
    <x v="0"/>
    <x v="0"/>
    <x v="9"/>
    <x v="9"/>
  </r>
  <r>
    <x v="5"/>
    <s v=" ORÇAMENTO"/>
    <x v="14"/>
    <d v="2024-11-01T00:00:00"/>
    <d v="2024-11-01T00:00:00"/>
    <s v="Orçamento"/>
    <s v="1 | 1"/>
    <x v="8"/>
    <x v="0"/>
    <n v="3118"/>
    <x v="27"/>
    <x v="27"/>
    <s v="4945"/>
    <x v="17"/>
    <x v="3"/>
    <x v="1"/>
    <n v="4001"/>
    <x v="20"/>
    <n v="4001"/>
    <s v="ORÇAMENTO"/>
    <x v="0"/>
    <x v="0"/>
    <x v="2"/>
    <x v="2"/>
    <x v="13"/>
    <x v="13"/>
  </r>
  <r>
    <x v="5"/>
    <s v=" ORÇAMENTO"/>
    <x v="14"/>
    <d v="2024-11-01T00:00:00"/>
    <d v="2024-11-01T00:00:00"/>
    <s v="Orçamento"/>
    <s v="1 | 1"/>
    <x v="8"/>
    <x v="0"/>
    <n v="3167.7637895564935"/>
    <x v="89"/>
    <x v="88"/>
    <s v="2003"/>
    <x v="0"/>
    <x v="3"/>
    <x v="1"/>
    <n v="2001"/>
    <x v="0"/>
    <n v="2001"/>
    <s v="ORÇAMENTO"/>
    <x v="1"/>
    <x v="0"/>
    <x v="5"/>
    <x v="5"/>
    <x v="6"/>
    <x v="6"/>
  </r>
  <r>
    <x v="5"/>
    <s v=" ORÇAMENTO"/>
    <x v="14"/>
    <d v="2024-11-01T00:00:00"/>
    <d v="2024-11-01T00:00:00"/>
    <s v="Orçamento"/>
    <s v="1 | 1"/>
    <x v="8"/>
    <x v="0"/>
    <n v="3179.7337501625634"/>
    <x v="98"/>
    <x v="97"/>
    <s v="2210"/>
    <x v="0"/>
    <x v="3"/>
    <x v="1"/>
    <n v="2001"/>
    <x v="0"/>
    <n v="2001"/>
    <s v="ORÇAMENTO"/>
    <x v="1"/>
    <x v="0"/>
    <x v="5"/>
    <x v="5"/>
    <x v="6"/>
    <x v="6"/>
  </r>
  <r>
    <x v="5"/>
    <s v=" ORÇAMENTO"/>
    <x v="14"/>
    <d v="2024-11-01T00:00:00"/>
    <d v="2024-11-01T00:00:00"/>
    <s v="Orçamento"/>
    <s v="1 | 1"/>
    <x v="8"/>
    <x v="0"/>
    <n v="3186.75"/>
    <x v="32"/>
    <x v="32"/>
    <s v="8548"/>
    <x v="6"/>
    <x v="3"/>
    <x v="1"/>
    <n v="6001"/>
    <x v="6"/>
    <n v="6001"/>
    <s v="ORÇAMENTO"/>
    <x v="1"/>
    <x v="0"/>
    <x v="2"/>
    <x v="2"/>
    <x v="2"/>
    <x v="2"/>
  </r>
  <r>
    <x v="5"/>
    <s v=" ORÇAMENTO"/>
    <x v="14"/>
    <d v="2024-11-01T00:00:00"/>
    <d v="2024-11-01T00:00:00"/>
    <s v="Orçamento"/>
    <s v="1 | 1"/>
    <x v="8"/>
    <x v="0"/>
    <n v="3249.8882537844811"/>
    <x v="89"/>
    <x v="88"/>
    <s v="2002"/>
    <x v="0"/>
    <x v="3"/>
    <x v="1"/>
    <n v="2001"/>
    <x v="0"/>
    <n v="2001"/>
    <s v="ORÇAMENTO"/>
    <x v="1"/>
    <x v="0"/>
    <x v="5"/>
    <x v="5"/>
    <x v="6"/>
    <x v="6"/>
  </r>
  <r>
    <x v="5"/>
    <s v=" ORÇAMENTO"/>
    <x v="14"/>
    <d v="2024-11-01T00:00:00"/>
    <d v="2024-11-01T00:00:00"/>
    <s v="Orçamento"/>
    <s v="1 | 1"/>
    <x v="8"/>
    <x v="0"/>
    <n v="3250"/>
    <x v="45"/>
    <x v="44"/>
    <s v="13512"/>
    <x v="9"/>
    <x v="3"/>
    <x v="1"/>
    <n v="8006"/>
    <x v="10"/>
    <n v="8006"/>
    <s v="ORÇAMENTO"/>
    <x v="0"/>
    <x v="0"/>
    <x v="11"/>
    <x v="11"/>
    <x v="17"/>
    <x v="17"/>
  </r>
  <r>
    <x v="5"/>
    <s v=" ORÇAMENTO"/>
    <x v="14"/>
    <d v="2024-11-01T00:00:00"/>
    <d v="2024-11-01T00:00:00"/>
    <s v="Orçamento"/>
    <s v="1 | 1"/>
    <x v="8"/>
    <x v="0"/>
    <n v="3261.5989921860937"/>
    <x v="70"/>
    <x v="69"/>
    <s v="3212"/>
    <x v="16"/>
    <x v="3"/>
    <x v="1"/>
    <n v="3002"/>
    <x v="19"/>
    <n v="3002"/>
    <s v="ORÇAMENTO"/>
    <x v="1"/>
    <x v="0"/>
    <x v="2"/>
    <x v="2"/>
    <x v="15"/>
    <x v="15"/>
  </r>
  <r>
    <x v="5"/>
    <s v=" ORÇAMENTO"/>
    <x v="14"/>
    <d v="2024-11-01T00:00:00"/>
    <d v="2024-11-01T00:00:00"/>
    <s v="Orçamento"/>
    <s v="1 | 1"/>
    <x v="8"/>
    <x v="0"/>
    <n v="3277.517207228766"/>
    <x v="21"/>
    <x v="21"/>
    <s v="5567"/>
    <x v="12"/>
    <x v="3"/>
    <x v="1"/>
    <n v="4003"/>
    <x v="13"/>
    <n v="4003"/>
    <s v="ORÇAMENTO"/>
    <x v="1"/>
    <x v="0"/>
    <x v="2"/>
    <x v="2"/>
    <x v="2"/>
    <x v="2"/>
  </r>
  <r>
    <x v="5"/>
    <s v=" ORÇAMENTO"/>
    <x v="14"/>
    <d v="2024-11-01T00:00:00"/>
    <d v="2024-11-01T00:00:00"/>
    <s v="Orçamento"/>
    <s v="1 | 1"/>
    <x v="8"/>
    <x v="0"/>
    <n v="3278.9455978751362"/>
    <x v="100"/>
    <x v="99"/>
    <s v="5276"/>
    <x v="22"/>
    <x v="3"/>
    <x v="1"/>
    <n v="4002"/>
    <x v="34"/>
    <n v="4002"/>
    <s v="ORÇAMENTO"/>
    <x v="1"/>
    <x v="0"/>
    <x v="2"/>
    <x v="2"/>
    <x v="15"/>
    <x v="15"/>
  </r>
  <r>
    <x v="5"/>
    <s v=" ORÇAMENTO"/>
    <x v="14"/>
    <d v="2024-11-01T00:00:00"/>
    <d v="2024-11-01T00:00:00"/>
    <s v="Orçamento"/>
    <s v="1 | 1"/>
    <x v="8"/>
    <x v="0"/>
    <n v="3283.4514253497805"/>
    <x v="98"/>
    <x v="97"/>
    <s v="2209"/>
    <x v="0"/>
    <x v="3"/>
    <x v="1"/>
    <n v="2001"/>
    <x v="0"/>
    <n v="2001"/>
    <s v="ORÇAMENTO"/>
    <x v="1"/>
    <x v="0"/>
    <x v="5"/>
    <x v="5"/>
    <x v="6"/>
    <x v="6"/>
  </r>
  <r>
    <x v="5"/>
    <s v=" ORÇAMENTO"/>
    <x v="14"/>
    <d v="2024-11-01T00:00:00"/>
    <d v="2024-11-01T00:00:00"/>
    <s v="Orçamento"/>
    <s v="1 | 1"/>
    <x v="8"/>
    <x v="0"/>
    <n v="3311.7952032148501"/>
    <x v="20"/>
    <x v="20"/>
    <s v="11058"/>
    <x v="14"/>
    <x v="3"/>
    <x v="1"/>
    <n v="8001"/>
    <x v="17"/>
    <n v="8001"/>
    <s v="ORÇAMENTO"/>
    <x v="1"/>
    <x v="0"/>
    <x v="2"/>
    <x v="2"/>
    <x v="2"/>
    <x v="2"/>
  </r>
  <r>
    <x v="5"/>
    <s v=" ORÇAMENTO"/>
    <x v="14"/>
    <d v="2024-11-01T00:00:00"/>
    <d v="2024-11-01T00:00:00"/>
    <s v="Orçamento"/>
    <s v="1 | 1"/>
    <x v="8"/>
    <x v="0"/>
    <n v="3375.1424080416009"/>
    <x v="65"/>
    <x v="64"/>
    <s v="8508"/>
    <x v="6"/>
    <x v="3"/>
    <x v="1"/>
    <n v="6001"/>
    <x v="6"/>
    <n v="6001"/>
    <s v="ORÇAMENTO"/>
    <x v="1"/>
    <x v="0"/>
    <x v="2"/>
    <x v="2"/>
    <x v="2"/>
    <x v="2"/>
  </r>
  <r>
    <x v="5"/>
    <s v=" ORÇAMENTO"/>
    <x v="14"/>
    <d v="2024-11-01T00:00:00"/>
    <d v="2024-11-01T00:00:00"/>
    <s v="Orçamento"/>
    <s v="1 | 1"/>
    <x v="8"/>
    <x v="0"/>
    <n v="3499.9125000000004"/>
    <x v="81"/>
    <x v="80"/>
    <s v="2965"/>
    <x v="5"/>
    <x v="3"/>
    <x v="1"/>
    <n v="3001"/>
    <x v="5"/>
    <n v="3001"/>
    <s v="ORÇAMENTO"/>
    <x v="0"/>
    <x v="0"/>
    <x v="0"/>
    <x v="0"/>
    <x v="10"/>
    <x v="10"/>
  </r>
  <r>
    <x v="5"/>
    <s v=" ORÇAMENTO"/>
    <x v="14"/>
    <d v="2024-11-01T00:00:00"/>
    <d v="2024-11-01T00:00:00"/>
    <s v="Orçamento"/>
    <s v="1 | 1"/>
    <x v="8"/>
    <x v="0"/>
    <n v="3500"/>
    <x v="42"/>
    <x v="42"/>
    <s v="7106"/>
    <x v="2"/>
    <x v="3"/>
    <x v="1"/>
    <n v="4004"/>
    <x v="2"/>
    <n v="4004"/>
    <s v="ORÇAMENTO"/>
    <x v="0"/>
    <x v="0"/>
    <x v="0"/>
    <x v="0"/>
    <x v="9"/>
    <x v="9"/>
  </r>
  <r>
    <x v="5"/>
    <s v=" ORÇAMENTO"/>
    <x v="14"/>
    <d v="2024-11-01T00:00:00"/>
    <d v="2024-11-01T00:00:00"/>
    <s v="Orçamento"/>
    <s v="1 | 1"/>
    <x v="8"/>
    <x v="0"/>
    <n v="3500"/>
    <x v="86"/>
    <x v="85"/>
    <s v="4665"/>
    <x v="7"/>
    <x v="3"/>
    <x v="1"/>
    <n v="3007"/>
    <x v="25"/>
    <n v="3007"/>
    <s v="ORÇAMENTO"/>
    <x v="0"/>
    <x v="0"/>
    <x v="0"/>
    <x v="0"/>
    <x v="0"/>
    <x v="0"/>
  </r>
  <r>
    <x v="5"/>
    <s v=" ORÇAMENTO"/>
    <x v="14"/>
    <d v="2024-11-01T00:00:00"/>
    <d v="2024-11-01T00:00:00"/>
    <s v="Orçamento"/>
    <s v="1 | 1"/>
    <x v="8"/>
    <x v="0"/>
    <n v="3500"/>
    <x v="143"/>
    <x v="141"/>
    <s v="13170"/>
    <x v="9"/>
    <x v="3"/>
    <x v="1"/>
    <n v="8006"/>
    <x v="10"/>
    <n v="8006"/>
    <s v="ORÇAMENTO"/>
    <x v="0"/>
    <x v="0"/>
    <x v="0"/>
    <x v="0"/>
    <x v="0"/>
    <x v="0"/>
  </r>
  <r>
    <x v="5"/>
    <s v=" ORÇAMENTO"/>
    <x v="14"/>
    <d v="2024-11-01T00:00:00"/>
    <d v="2024-11-01T00:00:00"/>
    <s v="Orçamento"/>
    <s v="1 | 1"/>
    <x v="8"/>
    <x v="0"/>
    <n v="3530.7905638081897"/>
    <x v="22"/>
    <x v="22"/>
    <s v="6008"/>
    <x v="2"/>
    <x v="3"/>
    <x v="1"/>
    <n v="4004"/>
    <x v="2"/>
    <n v="4004"/>
    <s v="ORÇAMENTO"/>
    <x v="1"/>
    <x v="0"/>
    <x v="2"/>
    <x v="2"/>
    <x v="13"/>
    <x v="13"/>
  </r>
  <r>
    <x v="5"/>
    <s v=" ORÇAMENTO"/>
    <x v="14"/>
    <d v="2024-11-01T00:00:00"/>
    <d v="2024-11-01T00:00:00"/>
    <s v="Orçamento"/>
    <s v="1 | 1"/>
    <x v="8"/>
    <x v="0"/>
    <n v="3577.5790184627922"/>
    <x v="72"/>
    <x v="71"/>
    <s v="6092"/>
    <x v="2"/>
    <x v="3"/>
    <x v="1"/>
    <n v="4004"/>
    <x v="2"/>
    <n v="4004"/>
    <s v="ORÇAMENTO"/>
    <x v="1"/>
    <x v="0"/>
    <x v="2"/>
    <x v="2"/>
    <x v="15"/>
    <x v="15"/>
  </r>
  <r>
    <x v="5"/>
    <s v=" ORÇAMENTO"/>
    <x v="14"/>
    <d v="2024-11-01T00:00:00"/>
    <d v="2024-11-01T00:00:00"/>
    <s v="Orçamento"/>
    <s v="1 | 1"/>
    <x v="8"/>
    <x v="0"/>
    <n v="3640"/>
    <x v="59"/>
    <x v="58"/>
    <s v="1720"/>
    <x v="0"/>
    <x v="3"/>
    <x v="1"/>
    <n v="2001"/>
    <x v="0"/>
    <n v="2001"/>
    <s v="ORÇAMENTO"/>
    <x v="0"/>
    <x v="0"/>
    <x v="0"/>
    <x v="0"/>
    <x v="10"/>
    <x v="10"/>
  </r>
  <r>
    <x v="5"/>
    <s v=" ORÇAMENTO"/>
    <x v="14"/>
    <d v="2024-11-01T00:00:00"/>
    <d v="2024-11-01T00:00:00"/>
    <s v="Orçamento"/>
    <s v="1 | 1"/>
    <x v="8"/>
    <x v="0"/>
    <n v="3700"/>
    <x v="44"/>
    <x v="43"/>
    <s v="12657"/>
    <x v="9"/>
    <x v="3"/>
    <x v="1"/>
    <n v="8006"/>
    <x v="10"/>
    <n v="8006"/>
    <s v="ORÇAMENTO"/>
    <x v="0"/>
    <x v="0"/>
    <x v="9"/>
    <x v="9"/>
    <x v="18"/>
    <x v="18"/>
  </r>
  <r>
    <x v="5"/>
    <s v=" ORÇAMENTO"/>
    <x v="14"/>
    <d v="2024-11-01T00:00:00"/>
    <d v="2024-11-01T00:00:00"/>
    <s v="Orçamento"/>
    <s v="1 | 1"/>
    <x v="8"/>
    <x v="0"/>
    <n v="3724.7901381642278"/>
    <x v="89"/>
    <x v="88"/>
    <s v="2001"/>
    <x v="0"/>
    <x v="3"/>
    <x v="1"/>
    <n v="2001"/>
    <x v="0"/>
    <n v="2001"/>
    <s v="ORÇAMENTO"/>
    <x v="1"/>
    <x v="0"/>
    <x v="5"/>
    <x v="5"/>
    <x v="6"/>
    <x v="6"/>
  </r>
  <r>
    <x v="5"/>
    <s v=" ORÇAMENTO"/>
    <x v="14"/>
    <d v="2024-11-01T00:00:00"/>
    <d v="2024-11-01T00:00:00"/>
    <s v="Orçamento"/>
    <s v="1 | 1"/>
    <x v="8"/>
    <x v="0"/>
    <n v="3752"/>
    <x v="20"/>
    <x v="20"/>
    <s v="6044"/>
    <x v="2"/>
    <x v="3"/>
    <x v="1"/>
    <n v="4004"/>
    <x v="2"/>
    <n v="4004"/>
    <s v="ORÇAMENTO"/>
    <x v="1"/>
    <x v="0"/>
    <x v="2"/>
    <x v="2"/>
    <x v="2"/>
    <x v="2"/>
  </r>
  <r>
    <x v="5"/>
    <s v=" ORÇAMENTO"/>
    <x v="14"/>
    <d v="2024-11-01T00:00:00"/>
    <d v="2024-11-01T00:00:00"/>
    <s v="Orçamento"/>
    <s v="1 | 1"/>
    <x v="8"/>
    <x v="0"/>
    <n v="3771.7614638685041"/>
    <x v="100"/>
    <x v="99"/>
    <s v="5017"/>
    <x v="17"/>
    <x v="3"/>
    <x v="1"/>
    <n v="4001"/>
    <x v="20"/>
    <n v="4001"/>
    <s v="ORÇAMENTO"/>
    <x v="1"/>
    <x v="0"/>
    <x v="2"/>
    <x v="2"/>
    <x v="15"/>
    <x v="15"/>
  </r>
  <r>
    <x v="5"/>
    <s v=" ORÇAMENTO"/>
    <x v="14"/>
    <d v="2024-11-01T00:00:00"/>
    <d v="2024-11-01T00:00:00"/>
    <s v="Orçamento"/>
    <s v="1 | 1"/>
    <x v="8"/>
    <x v="0"/>
    <n v="3912.986844392623"/>
    <x v="72"/>
    <x v="71"/>
    <s v="8932"/>
    <x v="6"/>
    <x v="3"/>
    <x v="1"/>
    <n v="6002"/>
    <x v="9"/>
    <n v="6002"/>
    <s v="ORÇAMENTO"/>
    <x v="1"/>
    <x v="0"/>
    <x v="2"/>
    <x v="2"/>
    <x v="15"/>
    <x v="15"/>
  </r>
  <r>
    <x v="5"/>
    <s v=" ORÇAMENTO"/>
    <x v="14"/>
    <d v="2024-11-01T00:00:00"/>
    <d v="2024-11-01T00:00:00"/>
    <s v="Orçamento"/>
    <s v="1 | 1"/>
    <x v="8"/>
    <x v="0"/>
    <n v="3929.0410499999998"/>
    <x v="32"/>
    <x v="32"/>
    <s v="5252"/>
    <x v="22"/>
    <x v="3"/>
    <x v="1"/>
    <n v="4002"/>
    <x v="34"/>
    <n v="4002"/>
    <s v="ORÇAMENTO"/>
    <x v="1"/>
    <x v="0"/>
    <x v="2"/>
    <x v="2"/>
    <x v="2"/>
    <x v="2"/>
  </r>
  <r>
    <x v="5"/>
    <s v=" ORÇAMENTO"/>
    <x v="14"/>
    <d v="2024-11-01T00:00:00"/>
    <d v="2024-11-01T00:00:00"/>
    <s v="Orçamento"/>
    <s v="1 | 1"/>
    <x v="8"/>
    <x v="0"/>
    <n v="4000"/>
    <x v="27"/>
    <x v="27"/>
    <s v="9257"/>
    <x v="10"/>
    <x v="3"/>
    <x v="1"/>
    <n v="7001"/>
    <x v="11"/>
    <n v="7001"/>
    <s v="ORÇAMENTO"/>
    <x v="0"/>
    <x v="0"/>
    <x v="2"/>
    <x v="2"/>
    <x v="13"/>
    <x v="13"/>
  </r>
  <r>
    <x v="5"/>
    <s v=" ORÇAMENTO"/>
    <x v="14"/>
    <d v="2024-11-01T00:00:00"/>
    <d v="2024-11-01T00:00:00"/>
    <s v="Orçamento"/>
    <s v="1 | 1"/>
    <x v="8"/>
    <x v="0"/>
    <n v="4000"/>
    <x v="46"/>
    <x v="45"/>
    <s v="9576"/>
    <x v="10"/>
    <x v="3"/>
    <x v="1"/>
    <n v="7001"/>
    <x v="11"/>
    <n v="7001"/>
    <s v="ORÇAMENTO"/>
    <x v="0"/>
    <x v="0"/>
    <x v="9"/>
    <x v="9"/>
    <x v="12"/>
    <x v="12"/>
  </r>
  <r>
    <x v="5"/>
    <s v=" ORÇAMENTO"/>
    <x v="14"/>
    <d v="2024-11-01T00:00:00"/>
    <d v="2024-11-01T00:00:00"/>
    <s v="Orçamento"/>
    <s v="1 | 1"/>
    <x v="8"/>
    <x v="0"/>
    <n v="4000"/>
    <x v="44"/>
    <x v="43"/>
    <s v="12656"/>
    <x v="9"/>
    <x v="3"/>
    <x v="1"/>
    <n v="8006"/>
    <x v="10"/>
    <n v="8006"/>
    <s v="ORÇAMENTO"/>
    <x v="0"/>
    <x v="0"/>
    <x v="9"/>
    <x v="9"/>
    <x v="18"/>
    <x v="18"/>
  </r>
  <r>
    <x v="5"/>
    <s v=" ORÇAMENTO"/>
    <x v="14"/>
    <d v="2024-11-01T00:00:00"/>
    <d v="2024-11-01T00:00:00"/>
    <s v="Orçamento"/>
    <s v="1 | 1"/>
    <x v="8"/>
    <x v="0"/>
    <n v="4116.0348009400004"/>
    <x v="38"/>
    <x v="38"/>
    <s v="7667"/>
    <x v="2"/>
    <x v="3"/>
    <x v="1"/>
    <n v="5003"/>
    <x v="31"/>
    <n v="5003"/>
    <s v="ORÇAMENTO"/>
    <x v="1"/>
    <x v="0"/>
    <x v="2"/>
    <x v="2"/>
    <x v="13"/>
    <x v="13"/>
  </r>
  <r>
    <x v="5"/>
    <s v=" ORÇAMENTO"/>
    <x v="14"/>
    <d v="2024-11-01T00:00:00"/>
    <d v="2024-11-01T00:00:00"/>
    <s v="Orçamento"/>
    <s v="1 | 1"/>
    <x v="8"/>
    <x v="0"/>
    <n v="4133.6449857167572"/>
    <x v="10"/>
    <x v="10"/>
    <s v="2380"/>
    <x v="0"/>
    <x v="3"/>
    <x v="1"/>
    <n v="2001"/>
    <x v="0"/>
    <n v="2001"/>
    <s v="ORÇAMENTO"/>
    <x v="1"/>
    <x v="0"/>
    <x v="5"/>
    <x v="5"/>
    <x v="6"/>
    <x v="6"/>
  </r>
  <r>
    <x v="5"/>
    <s v=" ORÇAMENTO"/>
    <x v="14"/>
    <d v="2024-11-01T00:00:00"/>
    <d v="2024-11-01T00:00:00"/>
    <s v="Orçamento"/>
    <s v="1 | 1"/>
    <x v="8"/>
    <x v="0"/>
    <n v="4135.7202956253059"/>
    <x v="22"/>
    <x v="22"/>
    <s v="5515"/>
    <x v="12"/>
    <x v="3"/>
    <x v="1"/>
    <n v="4003"/>
    <x v="13"/>
    <n v="4003"/>
    <s v="ORÇAMENTO"/>
    <x v="1"/>
    <x v="0"/>
    <x v="2"/>
    <x v="2"/>
    <x v="13"/>
    <x v="13"/>
  </r>
  <r>
    <x v="5"/>
    <s v=" ORÇAMENTO"/>
    <x v="14"/>
    <d v="2024-11-01T00:00:00"/>
    <d v="2024-11-01T00:00:00"/>
    <s v="Orçamento"/>
    <s v="1 | 1"/>
    <x v="8"/>
    <x v="0"/>
    <n v="4156.152"/>
    <x v="81"/>
    <x v="80"/>
    <s v="2964"/>
    <x v="5"/>
    <x v="3"/>
    <x v="1"/>
    <n v="3001"/>
    <x v="5"/>
    <n v="3001"/>
    <s v="ORÇAMENTO"/>
    <x v="0"/>
    <x v="0"/>
    <x v="0"/>
    <x v="0"/>
    <x v="10"/>
    <x v="10"/>
  </r>
  <r>
    <x v="5"/>
    <s v=" ORÇAMENTO"/>
    <x v="14"/>
    <d v="2024-11-01T00:00:00"/>
    <d v="2024-11-01T00:00:00"/>
    <s v="Orçamento"/>
    <s v="1 | 1"/>
    <x v="8"/>
    <x v="0"/>
    <n v="4179.6686351651661"/>
    <x v="91"/>
    <x v="90"/>
    <s v="1511"/>
    <x v="0"/>
    <x v="3"/>
    <x v="1"/>
    <n v="2001"/>
    <x v="0"/>
    <n v="2001"/>
    <s v="ORÇAMENTO"/>
    <x v="0"/>
    <x v="0"/>
    <x v="9"/>
    <x v="9"/>
    <x v="18"/>
    <x v="18"/>
  </r>
  <r>
    <x v="5"/>
    <s v=" ORÇAMENTO"/>
    <x v="14"/>
    <d v="2024-11-01T00:00:00"/>
    <d v="2024-11-01T00:00:00"/>
    <s v="Orçamento"/>
    <s v="1 | 1"/>
    <x v="8"/>
    <x v="0"/>
    <n v="4290"/>
    <x v="32"/>
    <x v="32"/>
    <s v="148"/>
    <x v="19"/>
    <x v="3"/>
    <x v="1"/>
    <n v="1002"/>
    <x v="22"/>
    <n v="1002"/>
    <s v="ORÇAMENTO"/>
    <x v="1"/>
    <x v="0"/>
    <x v="2"/>
    <x v="2"/>
    <x v="2"/>
    <x v="2"/>
  </r>
  <r>
    <x v="5"/>
    <s v=" ORÇAMENTO"/>
    <x v="14"/>
    <d v="2024-11-01T00:00:00"/>
    <d v="2024-11-01T00:00:00"/>
    <s v="Orçamento"/>
    <s v="1 | 1"/>
    <x v="8"/>
    <x v="0"/>
    <n v="4316.2758108431499"/>
    <x v="32"/>
    <x v="32"/>
    <s v="5581"/>
    <x v="12"/>
    <x v="3"/>
    <x v="1"/>
    <n v="4003"/>
    <x v="13"/>
    <n v="4003"/>
    <s v="ORÇAMENTO"/>
    <x v="1"/>
    <x v="0"/>
    <x v="2"/>
    <x v="2"/>
    <x v="2"/>
    <x v="2"/>
  </r>
  <r>
    <x v="5"/>
    <s v=" ORÇAMENTO"/>
    <x v="14"/>
    <d v="2024-11-01T00:00:00"/>
    <d v="2024-11-01T00:00:00"/>
    <s v="Orçamento"/>
    <s v="1 | 1"/>
    <x v="8"/>
    <x v="0"/>
    <n v="4435.2"/>
    <x v="81"/>
    <x v="80"/>
    <s v="2963"/>
    <x v="5"/>
    <x v="3"/>
    <x v="1"/>
    <n v="3001"/>
    <x v="5"/>
    <n v="3001"/>
    <s v="ORÇAMENTO"/>
    <x v="0"/>
    <x v="0"/>
    <x v="0"/>
    <x v="0"/>
    <x v="10"/>
    <x v="10"/>
  </r>
  <r>
    <x v="5"/>
    <s v=" ORÇAMENTO"/>
    <x v="14"/>
    <d v="2024-11-01T00:00:00"/>
    <d v="2024-11-01T00:00:00"/>
    <s v="Orçamento"/>
    <s v="1 | 1"/>
    <x v="8"/>
    <x v="0"/>
    <n v="4550"/>
    <x v="46"/>
    <x v="45"/>
    <s v="7536"/>
    <x v="18"/>
    <x v="3"/>
    <x v="1"/>
    <n v="5002"/>
    <x v="21"/>
    <n v="5002"/>
    <s v="ORÇAMENTO"/>
    <x v="0"/>
    <x v="0"/>
    <x v="9"/>
    <x v="9"/>
    <x v="12"/>
    <x v="12"/>
  </r>
  <r>
    <x v="5"/>
    <s v=" ORÇAMENTO"/>
    <x v="14"/>
    <d v="2024-11-01T00:00:00"/>
    <d v="2024-11-01T00:00:00"/>
    <s v="Orçamento"/>
    <s v="1 | 1"/>
    <x v="8"/>
    <x v="0"/>
    <n v="4675.3762062000005"/>
    <x v="20"/>
    <x v="20"/>
    <s v="10343"/>
    <x v="10"/>
    <x v="3"/>
    <x v="1"/>
    <n v="7003"/>
    <x v="14"/>
    <n v="7003"/>
    <s v="ORÇAMENTO"/>
    <x v="1"/>
    <x v="0"/>
    <x v="2"/>
    <x v="2"/>
    <x v="2"/>
    <x v="2"/>
  </r>
  <r>
    <x v="5"/>
    <s v=" ORÇAMENTO"/>
    <x v="14"/>
    <d v="2024-11-01T00:00:00"/>
    <d v="2024-11-01T00:00:00"/>
    <s v="Orçamento"/>
    <s v="1 | 1"/>
    <x v="8"/>
    <x v="0"/>
    <n v="4806.6189304399404"/>
    <x v="82"/>
    <x v="81"/>
    <s v="5712"/>
    <x v="12"/>
    <x v="3"/>
    <x v="1"/>
    <n v="4003"/>
    <x v="13"/>
    <n v="4003"/>
    <s v="ORÇAMENTO"/>
    <x v="0"/>
    <x v="0"/>
    <x v="11"/>
    <x v="11"/>
    <x v="17"/>
    <x v="17"/>
  </r>
  <r>
    <x v="5"/>
    <s v=" ORÇAMENTO"/>
    <x v="14"/>
    <d v="2024-11-01T00:00:00"/>
    <d v="2024-11-01T00:00:00"/>
    <s v="Orçamento"/>
    <s v="1 | 1"/>
    <x v="8"/>
    <x v="0"/>
    <n v="4891.4222980944996"/>
    <x v="38"/>
    <x v="38"/>
    <s v="11505"/>
    <x v="4"/>
    <x v="3"/>
    <x v="1"/>
    <n v="8002"/>
    <x v="4"/>
    <n v="8002"/>
    <s v="ORÇAMENTO"/>
    <x v="1"/>
    <x v="0"/>
    <x v="2"/>
    <x v="2"/>
    <x v="13"/>
    <x v="13"/>
  </r>
  <r>
    <x v="5"/>
    <s v=" ORÇAMENTO"/>
    <x v="14"/>
    <d v="2024-11-01T00:00:00"/>
    <d v="2024-11-01T00:00:00"/>
    <s v="Orçamento"/>
    <s v="1 | 1"/>
    <x v="8"/>
    <x v="0"/>
    <n v="4964.9272227489992"/>
    <x v="38"/>
    <x v="38"/>
    <s v="4726"/>
    <x v="7"/>
    <x v="3"/>
    <x v="1"/>
    <n v="3008"/>
    <x v="26"/>
    <n v="3008"/>
    <s v="ORÇAMENTO"/>
    <x v="1"/>
    <x v="0"/>
    <x v="2"/>
    <x v="2"/>
    <x v="13"/>
    <x v="13"/>
  </r>
  <r>
    <x v="5"/>
    <s v=" ORÇAMENTO"/>
    <x v="14"/>
    <d v="2024-11-01T00:00:00"/>
    <d v="2024-11-01T00:00:00"/>
    <s v="Orçamento"/>
    <s v="1 | 1"/>
    <x v="8"/>
    <x v="0"/>
    <n v="4998.8836876575388"/>
    <x v="139"/>
    <x v="137"/>
    <s v="8632"/>
    <x v="6"/>
    <x v="3"/>
    <x v="1"/>
    <n v="6001"/>
    <x v="6"/>
    <n v="6001"/>
    <s v="ORÇAMENTO"/>
    <x v="1"/>
    <x v="0"/>
    <x v="2"/>
    <x v="2"/>
    <x v="15"/>
    <x v="15"/>
  </r>
  <r>
    <x v="5"/>
    <s v=" ORÇAMENTO"/>
    <x v="14"/>
    <d v="2024-11-01T00:00:00"/>
    <d v="2024-11-01T00:00:00"/>
    <s v="Orçamento"/>
    <s v="1 | 1"/>
    <x v="8"/>
    <x v="0"/>
    <n v="5000"/>
    <x v="97"/>
    <x v="96"/>
    <s v="651"/>
    <x v="0"/>
    <x v="3"/>
    <x v="1"/>
    <n v="2001"/>
    <x v="0"/>
    <n v="2001"/>
    <s v="ORÇAMENTO"/>
    <x v="1"/>
    <x v="0"/>
    <x v="2"/>
    <x v="2"/>
    <x v="13"/>
    <x v="13"/>
  </r>
  <r>
    <x v="5"/>
    <s v=" ORÇAMENTO"/>
    <x v="14"/>
    <d v="2024-11-01T00:00:00"/>
    <d v="2024-11-01T00:00:00"/>
    <s v="Orçamento"/>
    <s v="1 | 1"/>
    <x v="8"/>
    <x v="0"/>
    <n v="5000"/>
    <x v="30"/>
    <x v="30"/>
    <s v="25"/>
    <x v="19"/>
    <x v="3"/>
    <x v="1"/>
    <n v="1002"/>
    <x v="22"/>
    <n v="1002"/>
    <s v="ORÇAMENTO"/>
    <x v="1"/>
    <x v="0"/>
    <x v="2"/>
    <x v="2"/>
    <x v="13"/>
    <x v="13"/>
  </r>
  <r>
    <x v="5"/>
    <s v=" ORÇAMENTO"/>
    <x v="14"/>
    <d v="2024-11-01T00:00:00"/>
    <d v="2024-11-01T00:00:00"/>
    <s v="Orçamento"/>
    <s v="1 | 1"/>
    <x v="8"/>
    <x v="0"/>
    <n v="5000"/>
    <x v="27"/>
    <x v="27"/>
    <s v="3325"/>
    <x v="11"/>
    <x v="3"/>
    <x v="1"/>
    <n v="3003"/>
    <x v="12"/>
    <n v="3003"/>
    <s v="ORÇAMENTO"/>
    <x v="0"/>
    <x v="0"/>
    <x v="2"/>
    <x v="2"/>
    <x v="13"/>
    <x v="13"/>
  </r>
  <r>
    <x v="5"/>
    <s v=" ORÇAMENTO"/>
    <x v="14"/>
    <d v="2024-11-01T00:00:00"/>
    <d v="2024-11-01T00:00:00"/>
    <s v="Orçamento"/>
    <s v="1 | 1"/>
    <x v="8"/>
    <x v="0"/>
    <n v="5000"/>
    <x v="27"/>
    <x v="27"/>
    <s v="715"/>
    <x v="0"/>
    <x v="3"/>
    <x v="1"/>
    <n v="2001"/>
    <x v="0"/>
    <n v="2001"/>
    <s v="ORÇAMENTO"/>
    <x v="0"/>
    <x v="0"/>
    <x v="2"/>
    <x v="2"/>
    <x v="13"/>
    <x v="13"/>
  </r>
  <r>
    <x v="5"/>
    <s v=" ORÇAMENTO"/>
    <x v="14"/>
    <d v="2024-11-01T00:00:00"/>
    <d v="2024-11-01T00:00:00"/>
    <s v="Orçamento"/>
    <s v="1 | 1"/>
    <x v="8"/>
    <x v="0"/>
    <n v="5000"/>
    <x v="92"/>
    <x v="91"/>
    <s v="9763"/>
    <x v="10"/>
    <x v="3"/>
    <x v="1"/>
    <n v="7001"/>
    <x v="11"/>
    <n v="7001"/>
    <s v="ORÇAMENTO"/>
    <x v="0"/>
    <x v="0"/>
    <x v="9"/>
    <x v="9"/>
    <x v="12"/>
    <x v="12"/>
  </r>
  <r>
    <x v="5"/>
    <s v=" ORÇAMENTO"/>
    <x v="14"/>
    <d v="2024-11-01T00:00:00"/>
    <d v="2024-11-01T00:00:00"/>
    <s v="Orçamento"/>
    <s v="1 | 1"/>
    <x v="8"/>
    <x v="0"/>
    <n v="5000"/>
    <x v="24"/>
    <x v="24"/>
    <s v="6284"/>
    <x v="2"/>
    <x v="3"/>
    <x v="1"/>
    <n v="4004"/>
    <x v="2"/>
    <n v="4004"/>
    <s v="ORÇAMENTO"/>
    <x v="0"/>
    <x v="0"/>
    <x v="0"/>
    <x v="0"/>
    <x v="9"/>
    <x v="9"/>
  </r>
  <r>
    <x v="5"/>
    <s v=" ORÇAMENTO"/>
    <x v="14"/>
    <d v="2024-11-01T00:00:00"/>
    <d v="2024-11-01T00:00:00"/>
    <s v="Orçamento"/>
    <s v="1 | 1"/>
    <x v="8"/>
    <x v="0"/>
    <n v="5000"/>
    <x v="121"/>
    <x v="119"/>
    <s v="6734"/>
    <x v="2"/>
    <x v="3"/>
    <x v="1"/>
    <n v="4004"/>
    <x v="2"/>
    <n v="4004"/>
    <s v="ORÇAMENTO"/>
    <x v="0"/>
    <x v="0"/>
    <x v="0"/>
    <x v="0"/>
    <x v="9"/>
    <x v="9"/>
  </r>
  <r>
    <x v="5"/>
    <s v=" ORÇAMENTO"/>
    <x v="14"/>
    <d v="2024-11-01T00:00:00"/>
    <d v="2024-11-01T00:00:00"/>
    <s v="Orçamento"/>
    <s v="1 | 1"/>
    <x v="8"/>
    <x v="0"/>
    <n v="5000"/>
    <x v="42"/>
    <x v="42"/>
    <s v="7105"/>
    <x v="2"/>
    <x v="3"/>
    <x v="1"/>
    <n v="4004"/>
    <x v="2"/>
    <n v="4004"/>
    <s v="ORÇAMENTO"/>
    <x v="0"/>
    <x v="0"/>
    <x v="0"/>
    <x v="0"/>
    <x v="9"/>
    <x v="9"/>
  </r>
  <r>
    <x v="5"/>
    <s v=" ORÇAMENTO"/>
    <x v="14"/>
    <d v="2024-11-01T00:00:00"/>
    <d v="2024-11-01T00:00:00"/>
    <s v="Orçamento"/>
    <s v="1 | 1"/>
    <x v="8"/>
    <x v="0"/>
    <n v="5005.4833976511918"/>
    <x v="70"/>
    <x v="69"/>
    <s v="5288"/>
    <x v="22"/>
    <x v="3"/>
    <x v="1"/>
    <n v="4002"/>
    <x v="34"/>
    <n v="4002"/>
    <s v="ORÇAMENTO"/>
    <x v="1"/>
    <x v="0"/>
    <x v="2"/>
    <x v="2"/>
    <x v="15"/>
    <x v="15"/>
  </r>
  <r>
    <x v="5"/>
    <s v=" ORÇAMENTO"/>
    <x v="14"/>
    <d v="2024-11-01T00:00:00"/>
    <d v="2024-11-01T00:00:00"/>
    <s v="Orçamento"/>
    <s v="1 | 1"/>
    <x v="8"/>
    <x v="0"/>
    <n v="5017"/>
    <x v="24"/>
    <x v="24"/>
    <s v="10805"/>
    <x v="3"/>
    <x v="3"/>
    <x v="1"/>
    <n v="7004"/>
    <x v="3"/>
    <n v="7004"/>
    <s v="ORÇAMENTO"/>
    <x v="0"/>
    <x v="0"/>
    <x v="0"/>
    <x v="0"/>
    <x v="9"/>
    <x v="9"/>
  </r>
  <r>
    <x v="5"/>
    <s v=" ORÇAMENTO"/>
    <x v="14"/>
    <d v="2024-11-01T00:00:00"/>
    <d v="2024-11-01T00:00:00"/>
    <s v="Orçamento"/>
    <s v="1 | 1"/>
    <x v="8"/>
    <x v="0"/>
    <n v="5017"/>
    <x v="24"/>
    <x v="24"/>
    <s v="6283"/>
    <x v="2"/>
    <x v="3"/>
    <x v="1"/>
    <n v="4004"/>
    <x v="2"/>
    <n v="4004"/>
    <s v="ORÇAMENTO"/>
    <x v="0"/>
    <x v="0"/>
    <x v="0"/>
    <x v="0"/>
    <x v="9"/>
    <x v="9"/>
  </r>
  <r>
    <x v="5"/>
    <s v=" ORÇAMENTO"/>
    <x v="14"/>
    <d v="2024-11-01T00:00:00"/>
    <d v="2024-11-01T00:00:00"/>
    <s v="Orçamento"/>
    <s v="1 | 1"/>
    <x v="8"/>
    <x v="0"/>
    <n v="5029.9709832927792"/>
    <x v="10"/>
    <x v="10"/>
    <s v="2379"/>
    <x v="0"/>
    <x v="3"/>
    <x v="1"/>
    <n v="2001"/>
    <x v="0"/>
    <n v="2001"/>
    <s v="ORÇAMENTO"/>
    <x v="1"/>
    <x v="0"/>
    <x v="5"/>
    <x v="5"/>
    <x v="6"/>
    <x v="6"/>
  </r>
  <r>
    <x v="5"/>
    <s v=" ORÇAMENTO"/>
    <x v="14"/>
    <d v="2024-11-01T00:00:00"/>
    <d v="2024-11-01T00:00:00"/>
    <s v="Orçamento"/>
    <s v="1 | 1"/>
    <x v="8"/>
    <x v="0"/>
    <n v="5065.2222878182611"/>
    <x v="102"/>
    <x v="101"/>
    <s v="8601"/>
    <x v="6"/>
    <x v="3"/>
    <x v="1"/>
    <n v="6001"/>
    <x v="6"/>
    <n v="6001"/>
    <s v="ORÇAMENTO"/>
    <x v="1"/>
    <x v="0"/>
    <x v="2"/>
    <x v="2"/>
    <x v="15"/>
    <x v="15"/>
  </r>
  <r>
    <x v="5"/>
    <s v=" ORÇAMENTO"/>
    <x v="14"/>
    <d v="2024-11-01T00:00:00"/>
    <d v="2024-11-01T00:00:00"/>
    <s v="Orçamento"/>
    <s v="1 | 1"/>
    <x v="8"/>
    <x v="0"/>
    <n v="5068.1288159999995"/>
    <x v="38"/>
    <x v="38"/>
    <s v="10107"/>
    <x v="2"/>
    <x v="3"/>
    <x v="1"/>
    <n v="7002"/>
    <x v="33"/>
    <n v="7002"/>
    <s v="ORÇAMENTO"/>
    <x v="1"/>
    <x v="0"/>
    <x v="2"/>
    <x v="2"/>
    <x v="13"/>
    <x v="13"/>
  </r>
  <r>
    <x v="5"/>
    <s v=" ORÇAMENTO"/>
    <x v="14"/>
    <d v="2024-11-01T00:00:00"/>
    <d v="2024-11-01T00:00:00"/>
    <s v="Orçamento"/>
    <s v="1 | 1"/>
    <x v="8"/>
    <x v="0"/>
    <n v="5082.7416157939351"/>
    <x v="10"/>
    <x v="10"/>
    <s v="2378"/>
    <x v="0"/>
    <x v="3"/>
    <x v="1"/>
    <n v="2001"/>
    <x v="0"/>
    <n v="2001"/>
    <s v="ORÇAMENTO"/>
    <x v="1"/>
    <x v="0"/>
    <x v="5"/>
    <x v="5"/>
    <x v="6"/>
    <x v="6"/>
  </r>
  <r>
    <x v="5"/>
    <s v=" ORÇAMENTO"/>
    <x v="14"/>
    <d v="2024-11-01T00:00:00"/>
    <d v="2024-11-01T00:00:00"/>
    <s v="Orçamento"/>
    <s v="1 | 1"/>
    <x v="8"/>
    <x v="0"/>
    <n v="5133.2005199999994"/>
    <x v="38"/>
    <x v="38"/>
    <s v="3092"/>
    <x v="16"/>
    <x v="3"/>
    <x v="1"/>
    <n v="3002"/>
    <x v="19"/>
    <n v="3002"/>
    <s v="ORÇAMENTO"/>
    <x v="1"/>
    <x v="0"/>
    <x v="2"/>
    <x v="2"/>
    <x v="13"/>
    <x v="13"/>
  </r>
  <r>
    <x v="5"/>
    <s v=" ORÇAMENTO"/>
    <x v="14"/>
    <d v="2024-11-01T00:00:00"/>
    <d v="2024-11-01T00:00:00"/>
    <s v="Orçamento"/>
    <s v="1 | 1"/>
    <x v="8"/>
    <x v="0"/>
    <n v="5170"/>
    <x v="15"/>
    <x v="15"/>
    <s v="11759"/>
    <x v="4"/>
    <x v="3"/>
    <x v="1"/>
    <n v="8002"/>
    <x v="4"/>
    <n v="8002"/>
    <s v="ORÇAMENTO"/>
    <x v="0"/>
    <x v="0"/>
    <x v="0"/>
    <x v="0"/>
    <x v="10"/>
    <x v="10"/>
  </r>
  <r>
    <x v="5"/>
    <s v=" ORÇAMENTO"/>
    <x v="14"/>
    <d v="2024-11-01T00:00:00"/>
    <d v="2024-11-01T00:00:00"/>
    <s v="Orçamento"/>
    <s v="1 | 1"/>
    <x v="8"/>
    <x v="0"/>
    <n v="5182.7891076048054"/>
    <x v="125"/>
    <x v="123"/>
    <s v="8720"/>
    <x v="6"/>
    <x v="3"/>
    <x v="1"/>
    <n v="6001"/>
    <x v="6"/>
    <n v="6001"/>
    <s v="ORÇAMENTO"/>
    <x v="0"/>
    <x v="0"/>
    <x v="9"/>
    <x v="9"/>
    <x v="12"/>
    <x v="12"/>
  </r>
  <r>
    <x v="5"/>
    <s v=" ORÇAMENTO"/>
    <x v="14"/>
    <d v="2024-11-01T00:00:00"/>
    <d v="2024-11-01T00:00:00"/>
    <s v="Orçamento"/>
    <s v="1 | 1"/>
    <x v="8"/>
    <x v="0"/>
    <n v="5250"/>
    <x v="23"/>
    <x v="23"/>
    <s v="1203"/>
    <x v="0"/>
    <x v="3"/>
    <x v="1"/>
    <n v="2001"/>
    <x v="0"/>
    <n v="2001"/>
    <s v="ORÇAMENTO"/>
    <x v="0"/>
    <x v="0"/>
    <x v="9"/>
    <x v="9"/>
    <x v="12"/>
    <x v="12"/>
  </r>
  <r>
    <x v="5"/>
    <s v=" ORÇAMENTO"/>
    <x v="14"/>
    <d v="2024-11-01T00:00:00"/>
    <d v="2024-11-01T00:00:00"/>
    <s v="Orçamento"/>
    <s v="1 | 1"/>
    <x v="8"/>
    <x v="0"/>
    <n v="5279.7767581999997"/>
    <x v="38"/>
    <x v="38"/>
    <s v="7424"/>
    <x v="18"/>
    <x v="3"/>
    <x v="1"/>
    <n v="5002"/>
    <x v="21"/>
    <n v="5002"/>
    <s v="ORÇAMENTO"/>
    <x v="1"/>
    <x v="0"/>
    <x v="2"/>
    <x v="2"/>
    <x v="13"/>
    <x v="13"/>
  </r>
  <r>
    <x v="5"/>
    <s v=" ORÇAMENTO"/>
    <x v="14"/>
    <d v="2024-11-01T00:00:00"/>
    <d v="2024-11-01T00:00:00"/>
    <s v="Orçamento"/>
    <s v="1 | 1"/>
    <x v="8"/>
    <x v="0"/>
    <n v="5280"/>
    <x v="15"/>
    <x v="15"/>
    <s v="11758"/>
    <x v="4"/>
    <x v="3"/>
    <x v="1"/>
    <n v="8002"/>
    <x v="4"/>
    <n v="8002"/>
    <s v="ORÇAMENTO"/>
    <x v="0"/>
    <x v="0"/>
    <x v="0"/>
    <x v="0"/>
    <x v="10"/>
    <x v="10"/>
  </r>
  <r>
    <x v="5"/>
    <s v=" ORÇAMENTO"/>
    <x v="14"/>
    <d v="2024-11-01T00:00:00"/>
    <d v="2024-11-01T00:00:00"/>
    <s v="Orçamento"/>
    <s v="1 | 1"/>
    <x v="8"/>
    <x v="0"/>
    <n v="5280.92"/>
    <x v="37"/>
    <x v="37"/>
    <s v="6020"/>
    <x v="2"/>
    <x v="3"/>
    <x v="1"/>
    <n v="4004"/>
    <x v="2"/>
    <n v="4004"/>
    <s v="ORÇAMENTO"/>
    <x v="1"/>
    <x v="0"/>
    <x v="2"/>
    <x v="2"/>
    <x v="13"/>
    <x v="13"/>
  </r>
  <r>
    <x v="5"/>
    <s v=" ORÇAMENTO"/>
    <x v="14"/>
    <d v="2024-11-01T00:00:00"/>
    <d v="2024-11-01T00:00:00"/>
    <s v="Orçamento"/>
    <s v="1 | 1"/>
    <x v="8"/>
    <x v="0"/>
    <n v="5300"/>
    <x v="14"/>
    <x v="14"/>
    <s v="6440"/>
    <x v="2"/>
    <x v="3"/>
    <x v="1"/>
    <n v="4004"/>
    <x v="2"/>
    <n v="4004"/>
    <s v="ORÇAMENTO"/>
    <x v="0"/>
    <x v="0"/>
    <x v="0"/>
    <x v="0"/>
    <x v="9"/>
    <x v="9"/>
  </r>
  <r>
    <x v="5"/>
    <s v=" ORÇAMENTO"/>
    <x v="14"/>
    <d v="2024-11-01T00:00:00"/>
    <d v="2024-11-01T00:00:00"/>
    <s v="Orçamento"/>
    <s v="1 | 1"/>
    <x v="8"/>
    <x v="0"/>
    <n v="5408.7079155851916"/>
    <x v="48"/>
    <x v="47"/>
    <s v="11678"/>
    <x v="4"/>
    <x v="3"/>
    <x v="1"/>
    <n v="8002"/>
    <x v="4"/>
    <n v="8002"/>
    <s v="ORÇAMENTO"/>
    <x v="0"/>
    <x v="0"/>
    <x v="9"/>
    <x v="9"/>
    <x v="18"/>
    <x v="18"/>
  </r>
  <r>
    <x v="5"/>
    <s v=" ORÇAMENTO"/>
    <x v="14"/>
    <d v="2024-11-01T00:00:00"/>
    <d v="2024-11-01T00:00:00"/>
    <s v="Orçamento"/>
    <s v="1 | 1"/>
    <x v="8"/>
    <x v="0"/>
    <n v="5414.3407536777258"/>
    <x v="20"/>
    <x v="20"/>
    <s v="4969"/>
    <x v="17"/>
    <x v="3"/>
    <x v="1"/>
    <n v="4001"/>
    <x v="20"/>
    <n v="4001"/>
    <s v="ORÇAMENTO"/>
    <x v="1"/>
    <x v="0"/>
    <x v="2"/>
    <x v="2"/>
    <x v="2"/>
    <x v="2"/>
  </r>
  <r>
    <x v="5"/>
    <s v=" ORÇAMENTO"/>
    <x v="14"/>
    <d v="2024-11-01T00:00:00"/>
    <d v="2024-11-01T00:00:00"/>
    <s v="Orçamento"/>
    <s v="1 | 1"/>
    <x v="8"/>
    <x v="0"/>
    <n v="5500"/>
    <x v="83"/>
    <x v="82"/>
    <s v="3013"/>
    <x v="5"/>
    <x v="3"/>
    <x v="1"/>
    <n v="3001"/>
    <x v="5"/>
    <n v="3001"/>
    <s v="ORÇAMENTO"/>
    <x v="0"/>
    <x v="0"/>
    <x v="0"/>
    <x v="0"/>
    <x v="10"/>
    <x v="10"/>
  </r>
  <r>
    <x v="5"/>
    <s v=" ORÇAMENTO"/>
    <x v="14"/>
    <d v="2024-11-01T00:00:00"/>
    <d v="2024-11-01T00:00:00"/>
    <s v="Orçamento"/>
    <s v="1 | 1"/>
    <x v="8"/>
    <x v="0"/>
    <n v="5500"/>
    <x v="29"/>
    <x v="29"/>
    <s v="12328"/>
    <x v="19"/>
    <x v="3"/>
    <x v="1"/>
    <n v="8005"/>
    <x v="23"/>
    <n v="8005"/>
    <s v="ORÇAMENTO"/>
    <x v="0"/>
    <x v="0"/>
    <x v="0"/>
    <x v="0"/>
    <x v="10"/>
    <x v="10"/>
  </r>
  <r>
    <x v="5"/>
    <s v=" ORÇAMENTO"/>
    <x v="14"/>
    <d v="2024-11-01T00:00:00"/>
    <d v="2024-11-01T00:00:00"/>
    <s v="Orçamento"/>
    <s v="1 | 1"/>
    <x v="8"/>
    <x v="0"/>
    <n v="5500"/>
    <x v="103"/>
    <x v="102"/>
    <s v="11316"/>
    <x v="14"/>
    <x v="3"/>
    <x v="1"/>
    <n v="8001"/>
    <x v="17"/>
    <n v="8001"/>
    <s v="ORÇAMENTO"/>
    <x v="0"/>
    <x v="0"/>
    <x v="0"/>
    <x v="0"/>
    <x v="0"/>
    <x v="0"/>
  </r>
  <r>
    <x v="5"/>
    <s v=" ORÇAMENTO"/>
    <x v="14"/>
    <d v="2024-11-01T00:00:00"/>
    <d v="2024-11-01T00:00:00"/>
    <s v="Orçamento"/>
    <s v="1 | 1"/>
    <x v="8"/>
    <x v="0"/>
    <n v="5500"/>
    <x v="95"/>
    <x v="94"/>
    <s v="4452"/>
    <x v="8"/>
    <x v="3"/>
    <x v="1"/>
    <n v="3006"/>
    <x v="8"/>
    <n v="3006"/>
    <s v="ORÇAMENTO"/>
    <x v="0"/>
    <x v="0"/>
    <x v="0"/>
    <x v="0"/>
    <x v="0"/>
    <x v="0"/>
  </r>
  <r>
    <x v="5"/>
    <s v=" ORÇAMENTO"/>
    <x v="14"/>
    <d v="2024-11-01T00:00:00"/>
    <d v="2024-11-01T00:00:00"/>
    <s v="Orçamento"/>
    <s v="1 | 1"/>
    <x v="8"/>
    <x v="0"/>
    <n v="5554.779616134505"/>
    <x v="44"/>
    <x v="43"/>
    <s v="12655"/>
    <x v="9"/>
    <x v="3"/>
    <x v="1"/>
    <n v="8006"/>
    <x v="10"/>
    <n v="8006"/>
    <s v="ORÇAMENTO"/>
    <x v="0"/>
    <x v="0"/>
    <x v="9"/>
    <x v="9"/>
    <x v="18"/>
    <x v="18"/>
  </r>
  <r>
    <x v="5"/>
    <s v=" ORÇAMENTO"/>
    <x v="14"/>
    <d v="2024-11-01T00:00:00"/>
    <d v="2024-11-01T00:00:00"/>
    <s v="Orçamento"/>
    <s v="1 | 1"/>
    <x v="8"/>
    <x v="0"/>
    <n v="5582.0511367230374"/>
    <x v="72"/>
    <x v="71"/>
    <s v="9365"/>
    <x v="10"/>
    <x v="3"/>
    <x v="1"/>
    <n v="7001"/>
    <x v="11"/>
    <n v="7001"/>
    <s v="ORÇAMENTO"/>
    <x v="1"/>
    <x v="0"/>
    <x v="2"/>
    <x v="2"/>
    <x v="15"/>
    <x v="15"/>
  </r>
  <r>
    <x v="5"/>
    <s v=" ORÇAMENTO"/>
    <x v="14"/>
    <d v="2024-11-01T00:00:00"/>
    <d v="2024-11-01T00:00:00"/>
    <s v="Orçamento"/>
    <s v="1 | 1"/>
    <x v="8"/>
    <x v="0"/>
    <n v="5600"/>
    <x v="34"/>
    <x v="34"/>
    <s v="13261"/>
    <x v="9"/>
    <x v="3"/>
    <x v="1"/>
    <n v="8006"/>
    <x v="10"/>
    <n v="8006"/>
    <s v="ORÇAMENTO"/>
    <x v="0"/>
    <x v="0"/>
    <x v="0"/>
    <x v="0"/>
    <x v="0"/>
    <x v="0"/>
  </r>
  <r>
    <x v="5"/>
    <s v=" ORÇAMENTO"/>
    <x v="14"/>
    <d v="2024-11-01T00:00:00"/>
    <d v="2024-11-01T00:00:00"/>
    <s v="Orçamento"/>
    <s v="1 | 1"/>
    <x v="8"/>
    <x v="0"/>
    <n v="5793.4800000000005"/>
    <x v="81"/>
    <x v="80"/>
    <s v="2962"/>
    <x v="5"/>
    <x v="3"/>
    <x v="1"/>
    <n v="3001"/>
    <x v="5"/>
    <n v="3001"/>
    <s v="ORÇAMENTO"/>
    <x v="0"/>
    <x v="0"/>
    <x v="0"/>
    <x v="0"/>
    <x v="10"/>
    <x v="10"/>
  </r>
  <r>
    <x v="5"/>
    <s v=" ORÇAMENTO"/>
    <x v="14"/>
    <d v="2024-11-01T00:00:00"/>
    <d v="2024-11-01T00:00:00"/>
    <s v="Orçamento"/>
    <s v="1 | 1"/>
    <x v="8"/>
    <x v="0"/>
    <n v="5814.0607799999998"/>
    <x v="38"/>
    <x v="38"/>
    <s v="7902"/>
    <x v="2"/>
    <x v="3"/>
    <x v="1"/>
    <n v="5005"/>
    <x v="32"/>
    <n v="5005"/>
    <s v="ORÇAMENTO"/>
    <x v="1"/>
    <x v="0"/>
    <x v="2"/>
    <x v="2"/>
    <x v="13"/>
    <x v="13"/>
  </r>
  <r>
    <x v="5"/>
    <s v=" ORÇAMENTO"/>
    <x v="14"/>
    <d v="2024-11-01T00:00:00"/>
    <d v="2024-11-01T00:00:00"/>
    <s v="Orçamento"/>
    <s v="1 | 1"/>
    <x v="8"/>
    <x v="0"/>
    <n v="5855.5"/>
    <x v="20"/>
    <x v="20"/>
    <s v="8440"/>
    <x v="6"/>
    <x v="3"/>
    <x v="1"/>
    <n v="6001"/>
    <x v="6"/>
    <n v="6001"/>
    <s v="ORÇAMENTO"/>
    <x v="1"/>
    <x v="0"/>
    <x v="2"/>
    <x v="2"/>
    <x v="2"/>
    <x v="2"/>
  </r>
  <r>
    <x v="5"/>
    <s v=" ORÇAMENTO"/>
    <x v="14"/>
    <d v="2024-11-01T00:00:00"/>
    <d v="2024-11-01T00:00:00"/>
    <s v="Orçamento"/>
    <s v="1 | 1"/>
    <x v="8"/>
    <x v="0"/>
    <n v="5889.1722293397934"/>
    <x v="21"/>
    <x v="21"/>
    <s v="9305"/>
    <x v="10"/>
    <x v="3"/>
    <x v="1"/>
    <n v="7001"/>
    <x v="11"/>
    <n v="7001"/>
    <s v="ORÇAMENTO"/>
    <x v="1"/>
    <x v="0"/>
    <x v="2"/>
    <x v="2"/>
    <x v="2"/>
    <x v="2"/>
  </r>
  <r>
    <x v="5"/>
    <s v=" ORÇAMENTO"/>
    <x v="14"/>
    <d v="2024-11-01T00:00:00"/>
    <d v="2024-11-01T00:00:00"/>
    <s v="Orçamento"/>
    <s v="1 | 1"/>
    <x v="8"/>
    <x v="0"/>
    <n v="5940"/>
    <x v="24"/>
    <x v="24"/>
    <s v="6282"/>
    <x v="2"/>
    <x v="3"/>
    <x v="1"/>
    <n v="4004"/>
    <x v="2"/>
    <n v="4004"/>
    <s v="ORÇAMENTO"/>
    <x v="0"/>
    <x v="0"/>
    <x v="0"/>
    <x v="0"/>
    <x v="9"/>
    <x v="9"/>
  </r>
  <r>
    <x v="5"/>
    <s v=" ORÇAMENTO"/>
    <x v="14"/>
    <d v="2024-11-01T00:00:00"/>
    <d v="2024-11-01T00:00:00"/>
    <s v="Orçamento"/>
    <s v="1 | 1"/>
    <x v="8"/>
    <x v="0"/>
    <n v="5962.6815069427075"/>
    <x v="70"/>
    <x v="69"/>
    <s v="6116"/>
    <x v="2"/>
    <x v="3"/>
    <x v="1"/>
    <n v="4004"/>
    <x v="2"/>
    <n v="4004"/>
    <s v="ORÇAMENTO"/>
    <x v="1"/>
    <x v="0"/>
    <x v="2"/>
    <x v="2"/>
    <x v="15"/>
    <x v="15"/>
  </r>
  <r>
    <x v="5"/>
    <s v=" ORÇAMENTO"/>
    <x v="14"/>
    <d v="2024-11-01T00:00:00"/>
    <d v="2024-11-01T00:00:00"/>
    <s v="Orçamento"/>
    <s v="1 | 1"/>
    <x v="8"/>
    <x v="0"/>
    <n v="6000"/>
    <x v="63"/>
    <x v="62"/>
    <s v="10275"/>
    <x v="2"/>
    <x v="3"/>
    <x v="1"/>
    <n v="7002"/>
    <x v="33"/>
    <n v="7002"/>
    <s v="ORÇAMENTO"/>
    <x v="0"/>
    <x v="0"/>
    <x v="9"/>
    <x v="9"/>
    <x v="18"/>
    <x v="18"/>
  </r>
  <r>
    <x v="5"/>
    <s v=" ORÇAMENTO"/>
    <x v="14"/>
    <d v="2024-11-01T00:00:00"/>
    <d v="2024-11-01T00:00:00"/>
    <s v="Orçamento"/>
    <s v="1 | 1"/>
    <x v="8"/>
    <x v="0"/>
    <n v="6000"/>
    <x v="86"/>
    <x v="85"/>
    <s v="4664"/>
    <x v="7"/>
    <x v="3"/>
    <x v="1"/>
    <n v="3007"/>
    <x v="25"/>
    <n v="3007"/>
    <s v="ORÇAMENTO"/>
    <x v="0"/>
    <x v="0"/>
    <x v="0"/>
    <x v="0"/>
    <x v="0"/>
    <x v="0"/>
  </r>
  <r>
    <x v="5"/>
    <s v=" ORÇAMENTO"/>
    <x v="14"/>
    <d v="2024-11-01T00:00:00"/>
    <d v="2024-11-01T00:00:00"/>
    <s v="Orçamento"/>
    <s v="1 | 1"/>
    <x v="8"/>
    <x v="0"/>
    <n v="6000"/>
    <x v="34"/>
    <x v="34"/>
    <s v="13260"/>
    <x v="9"/>
    <x v="3"/>
    <x v="1"/>
    <n v="8006"/>
    <x v="10"/>
    <n v="8006"/>
    <s v="ORÇAMENTO"/>
    <x v="0"/>
    <x v="0"/>
    <x v="0"/>
    <x v="0"/>
    <x v="0"/>
    <x v="0"/>
  </r>
  <r>
    <x v="5"/>
    <s v=" ORÇAMENTO"/>
    <x v="14"/>
    <d v="2024-11-01T00:00:00"/>
    <d v="2024-11-01T00:00:00"/>
    <s v="Orçamento"/>
    <s v="1 | 1"/>
    <x v="8"/>
    <x v="0"/>
    <n v="6133.9300502748938"/>
    <x v="32"/>
    <x v="32"/>
    <s v="8547"/>
    <x v="6"/>
    <x v="3"/>
    <x v="1"/>
    <n v="6001"/>
    <x v="6"/>
    <n v="6001"/>
    <s v="ORÇAMENTO"/>
    <x v="1"/>
    <x v="0"/>
    <x v="2"/>
    <x v="2"/>
    <x v="2"/>
    <x v="2"/>
  </r>
  <r>
    <x v="5"/>
    <s v=" ORÇAMENTO"/>
    <x v="14"/>
    <d v="2024-11-01T00:00:00"/>
    <d v="2024-11-01T00:00:00"/>
    <s v="Orçamento"/>
    <s v="1 | 1"/>
    <x v="8"/>
    <x v="0"/>
    <n v="6136.5501957224624"/>
    <x v="10"/>
    <x v="10"/>
    <s v="2377"/>
    <x v="0"/>
    <x v="3"/>
    <x v="1"/>
    <n v="2001"/>
    <x v="0"/>
    <n v="2001"/>
    <s v="ORÇAMENTO"/>
    <x v="1"/>
    <x v="0"/>
    <x v="5"/>
    <x v="5"/>
    <x v="6"/>
    <x v="6"/>
  </r>
  <r>
    <x v="5"/>
    <s v=" ORÇAMENTO"/>
    <x v="14"/>
    <d v="2024-11-01T00:00:00"/>
    <d v="2024-11-01T00:00:00"/>
    <s v="Orçamento"/>
    <s v="1 | 1"/>
    <x v="8"/>
    <x v="0"/>
    <n v="6269.5029527477482"/>
    <x v="27"/>
    <x v="27"/>
    <s v="8371"/>
    <x v="6"/>
    <x v="3"/>
    <x v="1"/>
    <n v="6001"/>
    <x v="6"/>
    <n v="6001"/>
    <s v="ORÇAMENTO"/>
    <x v="0"/>
    <x v="0"/>
    <x v="2"/>
    <x v="2"/>
    <x v="13"/>
    <x v="13"/>
  </r>
  <r>
    <x v="5"/>
    <s v=" ORÇAMENTO"/>
    <x v="14"/>
    <d v="2024-11-01T00:00:00"/>
    <d v="2024-11-01T00:00:00"/>
    <s v="Orçamento"/>
    <s v="1 | 1"/>
    <x v="8"/>
    <x v="0"/>
    <n v="6269.5029527477482"/>
    <x v="77"/>
    <x v="76"/>
    <s v="9693"/>
    <x v="10"/>
    <x v="3"/>
    <x v="1"/>
    <n v="7001"/>
    <x v="11"/>
    <n v="7001"/>
    <s v="ORÇAMENTO"/>
    <x v="0"/>
    <x v="0"/>
    <x v="9"/>
    <x v="9"/>
    <x v="12"/>
    <x v="12"/>
  </r>
  <r>
    <x v="5"/>
    <s v=" ORÇAMENTO"/>
    <x v="14"/>
    <d v="2024-11-01T00:00:00"/>
    <d v="2024-11-01T00:00:00"/>
    <s v="Orçamento"/>
    <s v="1 | 1"/>
    <x v="8"/>
    <x v="0"/>
    <n v="6411.7330307951579"/>
    <x v="89"/>
    <x v="88"/>
    <s v="2000"/>
    <x v="0"/>
    <x v="3"/>
    <x v="1"/>
    <n v="2001"/>
    <x v="0"/>
    <n v="2001"/>
    <s v="ORÇAMENTO"/>
    <x v="1"/>
    <x v="0"/>
    <x v="5"/>
    <x v="5"/>
    <x v="6"/>
    <x v="6"/>
  </r>
  <r>
    <x v="5"/>
    <s v=" ORÇAMENTO"/>
    <x v="14"/>
    <d v="2024-11-01T00:00:00"/>
    <d v="2024-11-01T00:00:00"/>
    <s v="Orçamento"/>
    <s v="1 | 1"/>
    <x v="8"/>
    <x v="0"/>
    <n v="6500"/>
    <x v="115"/>
    <x v="113"/>
    <s v="9082"/>
    <x v="6"/>
    <x v="3"/>
    <x v="1"/>
    <n v="6002"/>
    <x v="9"/>
    <n v="6002"/>
    <s v="ORÇAMENTO"/>
    <x v="0"/>
    <x v="0"/>
    <x v="9"/>
    <x v="9"/>
    <x v="12"/>
    <x v="12"/>
  </r>
  <r>
    <x v="5"/>
    <s v=" ORÇAMENTO"/>
    <x v="14"/>
    <d v="2024-11-01T00:00:00"/>
    <d v="2024-11-01T00:00:00"/>
    <s v="Orçamento"/>
    <s v="1 | 1"/>
    <x v="8"/>
    <x v="0"/>
    <n v="6500"/>
    <x v="154"/>
    <x v="151"/>
    <s v="10709"/>
    <x v="3"/>
    <x v="3"/>
    <x v="1"/>
    <n v="7004"/>
    <x v="3"/>
    <n v="7004"/>
    <s v="ORÇAMENTO"/>
    <x v="0"/>
    <x v="0"/>
    <x v="9"/>
    <x v="9"/>
    <x v="22"/>
    <x v="22"/>
  </r>
  <r>
    <x v="5"/>
    <s v=" ORÇAMENTO"/>
    <x v="14"/>
    <d v="2024-11-01T00:00:00"/>
    <d v="2024-11-01T00:00:00"/>
    <s v="Orçamento"/>
    <s v="1 | 1"/>
    <x v="8"/>
    <x v="0"/>
    <n v="6575"/>
    <x v="66"/>
    <x v="65"/>
    <s v="2808"/>
    <x v="5"/>
    <x v="3"/>
    <x v="1"/>
    <n v="3001"/>
    <x v="5"/>
    <n v="3001"/>
    <s v="ORÇAMENTO"/>
    <x v="0"/>
    <x v="0"/>
    <x v="9"/>
    <x v="9"/>
    <x v="12"/>
    <x v="12"/>
  </r>
  <r>
    <x v="5"/>
    <s v=" ORÇAMENTO"/>
    <x v="14"/>
    <d v="2024-11-01T00:00:00"/>
    <d v="2024-11-01T00:00:00"/>
    <s v="Orçamento"/>
    <s v="1 | 1"/>
    <x v="8"/>
    <x v="0"/>
    <n v="6726.2522600000002"/>
    <x v="38"/>
    <x v="38"/>
    <s v="3766"/>
    <x v="15"/>
    <x v="3"/>
    <x v="1"/>
    <n v="3005"/>
    <x v="18"/>
    <n v="3005"/>
    <s v="ORÇAMENTO"/>
    <x v="1"/>
    <x v="0"/>
    <x v="2"/>
    <x v="2"/>
    <x v="13"/>
    <x v="13"/>
  </r>
  <r>
    <x v="5"/>
    <s v=" ORÇAMENTO"/>
    <x v="14"/>
    <d v="2024-11-01T00:00:00"/>
    <d v="2024-11-01T00:00:00"/>
    <s v="Orçamento"/>
    <s v="1 | 1"/>
    <x v="8"/>
    <x v="0"/>
    <n v="6800"/>
    <x v="67"/>
    <x v="66"/>
    <s v="9504"/>
    <x v="10"/>
    <x v="3"/>
    <x v="1"/>
    <n v="7001"/>
    <x v="11"/>
    <n v="7001"/>
    <s v="ORÇAMENTO"/>
    <x v="0"/>
    <x v="0"/>
    <x v="9"/>
    <x v="9"/>
    <x v="12"/>
    <x v="12"/>
  </r>
  <r>
    <x v="5"/>
    <s v=" ORÇAMENTO"/>
    <x v="14"/>
    <d v="2024-11-01T00:00:00"/>
    <d v="2024-11-01T00:00:00"/>
    <s v="Orçamento"/>
    <s v="1 | 1"/>
    <x v="8"/>
    <x v="0"/>
    <n v="6800.6566559844086"/>
    <x v="46"/>
    <x v="45"/>
    <s v="7535"/>
    <x v="18"/>
    <x v="3"/>
    <x v="1"/>
    <n v="5002"/>
    <x v="21"/>
    <n v="5002"/>
    <s v="ORÇAMENTO"/>
    <x v="0"/>
    <x v="0"/>
    <x v="9"/>
    <x v="9"/>
    <x v="12"/>
    <x v="12"/>
  </r>
  <r>
    <x v="5"/>
    <s v=" ORÇAMENTO"/>
    <x v="14"/>
    <d v="2024-11-01T00:00:00"/>
    <d v="2024-11-01T00:00:00"/>
    <s v="Orçamento"/>
    <s v="1 | 1"/>
    <x v="8"/>
    <x v="0"/>
    <n v="6825"/>
    <x v="23"/>
    <x v="23"/>
    <s v="1202"/>
    <x v="0"/>
    <x v="3"/>
    <x v="1"/>
    <n v="2001"/>
    <x v="0"/>
    <n v="2001"/>
    <s v="ORÇAMENTO"/>
    <x v="0"/>
    <x v="0"/>
    <x v="9"/>
    <x v="9"/>
    <x v="12"/>
    <x v="12"/>
  </r>
  <r>
    <x v="5"/>
    <s v=" ORÇAMENTO"/>
    <x v="14"/>
    <d v="2024-11-01T00:00:00"/>
    <d v="2024-11-01T00:00:00"/>
    <s v="Orçamento"/>
    <s v="1 | 1"/>
    <x v="8"/>
    <x v="0"/>
    <n v="6898.3383325978357"/>
    <x v="105"/>
    <x v="104"/>
    <s v="8312"/>
    <x v="6"/>
    <x v="3"/>
    <x v="1"/>
    <n v="6001"/>
    <x v="6"/>
    <n v="6001"/>
    <s v="ORÇAMENTO"/>
    <x v="0"/>
    <x v="0"/>
    <x v="2"/>
    <x v="2"/>
    <x v="13"/>
    <x v="13"/>
  </r>
  <r>
    <x v="5"/>
    <s v=" ORÇAMENTO"/>
    <x v="14"/>
    <d v="2024-11-01T00:00:00"/>
    <d v="2024-11-01T00:00:00"/>
    <s v="Orçamento"/>
    <s v="1 | 1"/>
    <x v="8"/>
    <x v="0"/>
    <n v="7000"/>
    <x v="118"/>
    <x v="116"/>
    <s v="8106"/>
    <x v="2"/>
    <x v="3"/>
    <x v="1"/>
    <n v="5005"/>
    <x v="32"/>
    <n v="5005"/>
    <s v="ORÇAMENTO"/>
    <x v="0"/>
    <x v="0"/>
    <x v="9"/>
    <x v="9"/>
    <x v="18"/>
    <x v="18"/>
  </r>
  <r>
    <x v="5"/>
    <s v=" ORÇAMENTO"/>
    <x v="14"/>
    <d v="2024-11-01T00:00:00"/>
    <d v="2024-11-01T00:00:00"/>
    <s v="Orçamento"/>
    <s v="1 | 1"/>
    <x v="8"/>
    <x v="0"/>
    <n v="7000"/>
    <x v="112"/>
    <x v="110"/>
    <s v="7869"/>
    <x v="2"/>
    <x v="3"/>
    <x v="1"/>
    <n v="5003"/>
    <x v="31"/>
    <n v="5003"/>
    <s v="ORÇAMENTO"/>
    <x v="0"/>
    <x v="0"/>
    <x v="9"/>
    <x v="9"/>
    <x v="18"/>
    <x v="18"/>
  </r>
  <r>
    <x v="5"/>
    <s v=" ORÇAMENTO"/>
    <x v="14"/>
    <d v="2024-11-01T00:00:00"/>
    <d v="2024-11-01T00:00:00"/>
    <s v="Orçamento"/>
    <s v="1 | 1"/>
    <x v="8"/>
    <x v="0"/>
    <n v="7000"/>
    <x v="148"/>
    <x v="146"/>
    <s v="4630"/>
    <x v="7"/>
    <x v="3"/>
    <x v="1"/>
    <n v="3007"/>
    <x v="25"/>
    <n v="3007"/>
    <s v="ORÇAMENTO"/>
    <x v="0"/>
    <x v="0"/>
    <x v="0"/>
    <x v="0"/>
    <x v="10"/>
    <x v="10"/>
  </r>
  <r>
    <x v="5"/>
    <s v=" ORÇAMENTO"/>
    <x v="14"/>
    <d v="2024-11-01T00:00:00"/>
    <d v="2024-11-01T00:00:00"/>
    <s v="Orçamento"/>
    <s v="1 | 1"/>
    <x v="8"/>
    <x v="0"/>
    <n v="7000"/>
    <x v="94"/>
    <x v="93"/>
    <s v="220"/>
    <x v="19"/>
    <x v="3"/>
    <x v="1"/>
    <n v="1002"/>
    <x v="22"/>
    <n v="1002"/>
    <s v="ORÇAMENTO"/>
    <x v="0"/>
    <x v="0"/>
    <x v="0"/>
    <x v="0"/>
    <x v="0"/>
    <x v="0"/>
  </r>
  <r>
    <x v="5"/>
    <s v=" ORÇAMENTO"/>
    <x v="14"/>
    <d v="2024-11-01T00:00:00"/>
    <d v="2024-11-01T00:00:00"/>
    <s v="Orçamento"/>
    <s v="1 | 1"/>
    <x v="8"/>
    <x v="0"/>
    <n v="7103.6055471855097"/>
    <x v="89"/>
    <x v="88"/>
    <s v="1999"/>
    <x v="0"/>
    <x v="3"/>
    <x v="1"/>
    <n v="2001"/>
    <x v="0"/>
    <n v="2001"/>
    <s v="ORÇAMENTO"/>
    <x v="1"/>
    <x v="0"/>
    <x v="5"/>
    <x v="5"/>
    <x v="6"/>
    <x v="6"/>
  </r>
  <r>
    <x v="5"/>
    <s v=" ORÇAMENTO"/>
    <x v="14"/>
    <d v="2024-11-01T00:00:00"/>
    <d v="2024-11-01T00:00:00"/>
    <s v="Orçamento"/>
    <s v="1 | 1"/>
    <x v="8"/>
    <x v="0"/>
    <n v="7420"/>
    <x v="33"/>
    <x v="33"/>
    <s v="13764"/>
    <x v="19"/>
    <x v="3"/>
    <x v="1"/>
    <n v="9001"/>
    <x v="24"/>
    <n v="9001"/>
    <s v="ORÇAMENTO"/>
    <x v="1"/>
    <x v="0"/>
    <x v="10"/>
    <x v="10"/>
    <x v="16"/>
    <x v="16"/>
  </r>
  <r>
    <x v="5"/>
    <s v=" ORÇAMENTO"/>
    <x v="14"/>
    <d v="2024-11-01T00:00:00"/>
    <d v="2024-11-01T00:00:00"/>
    <s v="Orçamento"/>
    <s v="1 | 1"/>
    <x v="8"/>
    <x v="0"/>
    <n v="7530.6620125000009"/>
    <x v="20"/>
    <x v="20"/>
    <s v="5226"/>
    <x v="22"/>
    <x v="3"/>
    <x v="1"/>
    <n v="4002"/>
    <x v="34"/>
    <n v="4002"/>
    <s v="ORÇAMENTO"/>
    <x v="1"/>
    <x v="0"/>
    <x v="2"/>
    <x v="2"/>
    <x v="2"/>
    <x v="2"/>
  </r>
  <r>
    <x v="5"/>
    <s v=" ORÇAMENTO"/>
    <x v="14"/>
    <d v="2024-11-01T00:00:00"/>
    <d v="2024-11-01T00:00:00"/>
    <s v="Orçamento"/>
    <s v="1 | 1"/>
    <x v="8"/>
    <x v="0"/>
    <n v="7539.35"/>
    <x v="57"/>
    <x v="56"/>
    <s v="313"/>
    <x v="19"/>
    <x v="3"/>
    <x v="1"/>
    <n v="1002"/>
    <x v="22"/>
    <n v="1002"/>
    <s v="ORÇAMENTO"/>
    <x v="1"/>
    <x v="0"/>
    <x v="13"/>
    <x v="13"/>
    <x v="20"/>
    <x v="20"/>
  </r>
  <r>
    <x v="5"/>
    <s v=" ORÇAMENTO"/>
    <x v="14"/>
    <d v="2024-11-01T00:00:00"/>
    <d v="2024-11-01T00:00:00"/>
    <s v="Orçamento"/>
    <s v="1 | 1"/>
    <x v="8"/>
    <x v="0"/>
    <n v="7539.35"/>
    <x v="57"/>
    <x v="56"/>
    <s v="314"/>
    <x v="19"/>
    <x v="3"/>
    <x v="1"/>
    <n v="1002"/>
    <x v="22"/>
    <n v="1002"/>
    <s v="ORÇAMENTO"/>
    <x v="1"/>
    <x v="0"/>
    <x v="13"/>
    <x v="13"/>
    <x v="20"/>
    <x v="20"/>
  </r>
  <r>
    <x v="5"/>
    <s v=" ORÇAMENTO"/>
    <x v="14"/>
    <d v="2024-11-01T00:00:00"/>
    <d v="2024-11-01T00:00:00"/>
    <s v="Orçamento"/>
    <s v="1 | 1"/>
    <x v="8"/>
    <x v="0"/>
    <n v="7700"/>
    <x v="149"/>
    <x v="147"/>
    <s v="1925"/>
    <x v="0"/>
    <x v="3"/>
    <x v="1"/>
    <n v="2001"/>
    <x v="0"/>
    <n v="2001"/>
    <s v="ORÇAMENTO"/>
    <x v="1"/>
    <x v="0"/>
    <x v="4"/>
    <x v="4"/>
    <x v="5"/>
    <x v="5"/>
  </r>
  <r>
    <x v="5"/>
    <s v=" ORÇAMENTO"/>
    <x v="14"/>
    <d v="2024-11-01T00:00:00"/>
    <d v="2024-11-01T00:00:00"/>
    <s v="Orçamento"/>
    <s v="1 | 1"/>
    <x v="8"/>
    <x v="0"/>
    <n v="7806.7192536693256"/>
    <x v="22"/>
    <x v="22"/>
    <s v="9245"/>
    <x v="10"/>
    <x v="3"/>
    <x v="1"/>
    <n v="7001"/>
    <x v="11"/>
    <n v="7001"/>
    <s v="ORÇAMENTO"/>
    <x v="1"/>
    <x v="0"/>
    <x v="2"/>
    <x v="2"/>
    <x v="13"/>
    <x v="13"/>
  </r>
  <r>
    <x v="5"/>
    <s v=" ORÇAMENTO"/>
    <x v="14"/>
    <d v="2024-11-01T00:00:00"/>
    <d v="2024-11-01T00:00:00"/>
    <s v="Orçamento"/>
    <s v="1 | 1"/>
    <x v="8"/>
    <x v="0"/>
    <n v="7870"/>
    <x v="103"/>
    <x v="102"/>
    <s v="11315"/>
    <x v="14"/>
    <x v="3"/>
    <x v="1"/>
    <n v="8001"/>
    <x v="17"/>
    <n v="8001"/>
    <s v="ORÇAMENTO"/>
    <x v="0"/>
    <x v="0"/>
    <x v="0"/>
    <x v="0"/>
    <x v="0"/>
    <x v="0"/>
  </r>
  <r>
    <x v="5"/>
    <s v=" ORÇAMENTO"/>
    <x v="14"/>
    <d v="2024-11-01T00:00:00"/>
    <d v="2024-11-01T00:00:00"/>
    <s v="Orçamento"/>
    <s v="1 | 1"/>
    <x v="8"/>
    <x v="0"/>
    <n v="7940.9625056757777"/>
    <x v="100"/>
    <x v="99"/>
    <s v="6104"/>
    <x v="2"/>
    <x v="3"/>
    <x v="1"/>
    <n v="4004"/>
    <x v="2"/>
    <n v="4004"/>
    <s v="ORÇAMENTO"/>
    <x v="1"/>
    <x v="0"/>
    <x v="2"/>
    <x v="2"/>
    <x v="15"/>
    <x v="15"/>
  </r>
  <r>
    <x v="5"/>
    <s v=" ORÇAMENTO"/>
    <x v="14"/>
    <d v="2024-11-01T00:00:00"/>
    <d v="2024-11-01T00:00:00"/>
    <s v="Orçamento"/>
    <s v="1 | 1"/>
    <x v="8"/>
    <x v="0"/>
    <n v="7976.2036970662475"/>
    <x v="9"/>
    <x v="9"/>
    <s v="1881"/>
    <x v="0"/>
    <x v="3"/>
    <x v="1"/>
    <n v="2001"/>
    <x v="0"/>
    <n v="2001"/>
    <s v="ORÇAMENTO"/>
    <x v="1"/>
    <x v="0"/>
    <x v="4"/>
    <x v="4"/>
    <x v="5"/>
    <x v="5"/>
  </r>
  <r>
    <x v="5"/>
    <s v=" ORÇAMENTO"/>
    <x v="14"/>
    <d v="2024-11-01T00:00:00"/>
    <d v="2024-11-01T00:00:00"/>
    <s v="Orçamento"/>
    <s v="1 | 1"/>
    <x v="8"/>
    <x v="0"/>
    <n v="8000"/>
    <x v="38"/>
    <x v="38"/>
    <s v="586"/>
    <x v="0"/>
    <x v="3"/>
    <x v="1"/>
    <n v="2001"/>
    <x v="0"/>
    <n v="2001"/>
    <s v="ORÇAMENTO"/>
    <x v="1"/>
    <x v="0"/>
    <x v="2"/>
    <x v="2"/>
    <x v="13"/>
    <x v="13"/>
  </r>
  <r>
    <x v="5"/>
    <s v=" ORÇAMENTO"/>
    <x v="14"/>
    <d v="2024-11-01T00:00:00"/>
    <d v="2024-11-01T00:00:00"/>
    <s v="Orçamento"/>
    <s v="1 | 1"/>
    <x v="8"/>
    <x v="0"/>
    <n v="8000"/>
    <x v="73"/>
    <x v="72"/>
    <s v="8257"/>
    <x v="6"/>
    <x v="3"/>
    <x v="1"/>
    <n v="6001"/>
    <x v="6"/>
    <n v="6001"/>
    <s v="ORÇAMENTO"/>
    <x v="1"/>
    <x v="0"/>
    <x v="2"/>
    <x v="2"/>
    <x v="13"/>
    <x v="13"/>
  </r>
  <r>
    <x v="5"/>
    <s v=" ORÇAMENTO"/>
    <x v="14"/>
    <d v="2024-11-01T00:00:00"/>
    <d v="2024-11-01T00:00:00"/>
    <s v="Orçamento"/>
    <s v="1 | 1"/>
    <x v="8"/>
    <x v="0"/>
    <n v="8000"/>
    <x v="51"/>
    <x v="50"/>
    <s v="1660"/>
    <x v="0"/>
    <x v="3"/>
    <x v="1"/>
    <n v="2001"/>
    <x v="0"/>
    <n v="2001"/>
    <s v="ORÇAMENTO"/>
    <x v="1"/>
    <x v="0"/>
    <x v="0"/>
    <x v="0"/>
    <x v="10"/>
    <x v="10"/>
  </r>
  <r>
    <x v="5"/>
    <s v=" ORÇAMENTO"/>
    <x v="14"/>
    <d v="2024-11-01T00:00:00"/>
    <d v="2024-11-01T00:00:00"/>
    <s v="Orçamento"/>
    <s v="1 | 1"/>
    <x v="8"/>
    <x v="0"/>
    <n v="8134.7389136124921"/>
    <x v="70"/>
    <x v="69"/>
    <s v="8956"/>
    <x v="6"/>
    <x v="3"/>
    <x v="1"/>
    <n v="6002"/>
    <x v="9"/>
    <n v="6002"/>
    <s v="ORÇAMENTO"/>
    <x v="1"/>
    <x v="0"/>
    <x v="2"/>
    <x v="2"/>
    <x v="15"/>
    <x v="15"/>
  </r>
  <r>
    <x v="5"/>
    <s v=" ORÇAMENTO"/>
    <x v="14"/>
    <d v="2024-11-01T00:00:00"/>
    <d v="2024-11-01T00:00:00"/>
    <s v="Orçamento"/>
    <s v="1 | 1"/>
    <x v="8"/>
    <x v="0"/>
    <n v="8326.6891259999993"/>
    <x v="38"/>
    <x v="38"/>
    <s v="4009"/>
    <x v="8"/>
    <x v="3"/>
    <x v="1"/>
    <n v="3006"/>
    <x v="8"/>
    <n v="3006"/>
    <s v="ORÇAMENTO"/>
    <x v="1"/>
    <x v="0"/>
    <x v="2"/>
    <x v="2"/>
    <x v="13"/>
    <x v="13"/>
  </r>
  <r>
    <x v="5"/>
    <s v=" ORÇAMENTO"/>
    <x v="14"/>
    <d v="2024-11-01T00:00:00"/>
    <d v="2024-11-01T00:00:00"/>
    <s v="Orçamento"/>
    <s v="1 | 1"/>
    <x v="8"/>
    <x v="0"/>
    <n v="8333.3333333333339"/>
    <x v="71"/>
    <x v="70"/>
    <s v="6914"/>
    <x v="2"/>
    <x v="3"/>
    <x v="1"/>
    <n v="4004"/>
    <x v="2"/>
    <n v="4004"/>
    <s v="ORÇAMENTO"/>
    <x v="0"/>
    <x v="0"/>
    <x v="0"/>
    <x v="0"/>
    <x v="9"/>
    <x v="9"/>
  </r>
  <r>
    <x v="5"/>
    <s v=" ORÇAMENTO"/>
    <x v="14"/>
    <d v="2024-11-01T00:00:00"/>
    <d v="2024-11-01T00:00:00"/>
    <s v="Orçamento"/>
    <s v="1 | 1"/>
    <x v="8"/>
    <x v="0"/>
    <n v="8400"/>
    <x v="122"/>
    <x v="120"/>
    <s v="7036"/>
    <x v="2"/>
    <x v="3"/>
    <x v="1"/>
    <n v="4004"/>
    <x v="2"/>
    <n v="4004"/>
    <s v="ORÇAMENTO"/>
    <x v="0"/>
    <x v="0"/>
    <x v="0"/>
    <x v="0"/>
    <x v="9"/>
    <x v="9"/>
  </r>
  <r>
    <x v="5"/>
    <s v=" ORÇAMENTO"/>
    <x v="14"/>
    <d v="2024-11-01T00:00:00"/>
    <d v="2024-11-01T00:00:00"/>
    <s v="Orçamento"/>
    <s v="1 | 1"/>
    <x v="8"/>
    <x v="0"/>
    <n v="8500"/>
    <x v="125"/>
    <x v="123"/>
    <s v="8719"/>
    <x v="6"/>
    <x v="3"/>
    <x v="1"/>
    <n v="6001"/>
    <x v="6"/>
    <n v="6001"/>
    <s v="ORÇAMENTO"/>
    <x v="0"/>
    <x v="0"/>
    <x v="9"/>
    <x v="9"/>
    <x v="12"/>
    <x v="12"/>
  </r>
  <r>
    <x v="5"/>
    <s v=" ORÇAMENTO"/>
    <x v="14"/>
    <d v="2024-11-01T00:00:00"/>
    <d v="2024-11-01T00:00:00"/>
    <s v="Orçamento"/>
    <s v="1 | 1"/>
    <x v="8"/>
    <x v="0"/>
    <n v="8501.37578192"/>
    <x v="21"/>
    <x v="21"/>
    <s v="8890"/>
    <x v="6"/>
    <x v="3"/>
    <x v="1"/>
    <n v="6002"/>
    <x v="9"/>
    <n v="6002"/>
    <s v="ORÇAMENTO"/>
    <x v="1"/>
    <x v="0"/>
    <x v="2"/>
    <x v="2"/>
    <x v="2"/>
    <x v="2"/>
  </r>
  <r>
    <x v="5"/>
    <s v=" ORÇAMENTO"/>
    <x v="14"/>
    <d v="2024-11-01T00:00:00"/>
    <d v="2024-11-01T00:00:00"/>
    <s v="Orçamento"/>
    <s v="1 | 1"/>
    <x v="8"/>
    <x v="0"/>
    <n v="8625"/>
    <x v="153"/>
    <x v="150"/>
    <s v="160"/>
    <x v="19"/>
    <x v="3"/>
    <x v="1"/>
    <n v="1002"/>
    <x v="22"/>
    <n v="1002"/>
    <s v="ORÇAMENTO"/>
    <x v="1"/>
    <x v="0"/>
    <x v="2"/>
    <x v="2"/>
    <x v="15"/>
    <x v="15"/>
  </r>
  <r>
    <x v="5"/>
    <s v=" ORÇAMENTO"/>
    <x v="14"/>
    <d v="2024-11-01T00:00:00"/>
    <d v="2024-11-01T00:00:00"/>
    <s v="Orçamento"/>
    <s v="1 | 1"/>
    <x v="8"/>
    <x v="0"/>
    <n v="8800"/>
    <x v="15"/>
    <x v="15"/>
    <s v="11757"/>
    <x v="4"/>
    <x v="3"/>
    <x v="1"/>
    <n v="8002"/>
    <x v="4"/>
    <n v="8002"/>
    <s v="ORÇAMENTO"/>
    <x v="0"/>
    <x v="0"/>
    <x v="0"/>
    <x v="0"/>
    <x v="10"/>
    <x v="10"/>
  </r>
  <r>
    <x v="5"/>
    <s v=" ORÇAMENTO"/>
    <x v="14"/>
    <d v="2024-11-01T00:00:00"/>
    <d v="2024-11-01T00:00:00"/>
    <s v="Orçamento"/>
    <s v="1 | 1"/>
    <x v="8"/>
    <x v="0"/>
    <n v="9000"/>
    <x v="71"/>
    <x v="70"/>
    <s v="6913"/>
    <x v="2"/>
    <x v="3"/>
    <x v="1"/>
    <n v="4004"/>
    <x v="2"/>
    <n v="4004"/>
    <s v="ORÇAMENTO"/>
    <x v="0"/>
    <x v="0"/>
    <x v="0"/>
    <x v="0"/>
    <x v="9"/>
    <x v="9"/>
  </r>
  <r>
    <x v="5"/>
    <s v=" ORÇAMENTO"/>
    <x v="14"/>
    <d v="2024-11-01T00:00:00"/>
    <d v="2024-11-01T00:00:00"/>
    <s v="Orçamento"/>
    <s v="1 | 1"/>
    <x v="8"/>
    <x v="0"/>
    <n v="9000"/>
    <x v="41"/>
    <x v="41"/>
    <s v="10922"/>
    <x v="3"/>
    <x v="3"/>
    <x v="1"/>
    <n v="7004"/>
    <x v="3"/>
    <n v="7004"/>
    <s v="ORÇAMENTO"/>
    <x v="0"/>
    <x v="0"/>
    <x v="0"/>
    <x v="0"/>
    <x v="9"/>
    <x v="9"/>
  </r>
  <r>
    <x v="5"/>
    <s v=" ORÇAMENTO"/>
    <x v="14"/>
    <d v="2024-11-01T00:00:00"/>
    <d v="2024-11-01T00:00:00"/>
    <s v="Orçamento"/>
    <s v="1 | 1"/>
    <x v="8"/>
    <x v="0"/>
    <n v="9182.1844158999484"/>
    <x v="38"/>
    <x v="38"/>
    <s v="3286"/>
    <x v="11"/>
    <x v="3"/>
    <x v="1"/>
    <n v="3003"/>
    <x v="12"/>
    <n v="3003"/>
    <s v="ORÇAMENTO"/>
    <x v="1"/>
    <x v="0"/>
    <x v="2"/>
    <x v="2"/>
    <x v="13"/>
    <x v="13"/>
  </r>
  <r>
    <x v="5"/>
    <s v=" ORÇAMENTO"/>
    <x v="14"/>
    <d v="2024-11-01T00:00:00"/>
    <d v="2024-11-01T00:00:00"/>
    <s v="Orçamento"/>
    <s v="1 | 1"/>
    <x v="8"/>
    <x v="0"/>
    <n v="9422.861970782702"/>
    <x v="20"/>
    <x v="20"/>
    <s v="5555"/>
    <x v="12"/>
    <x v="3"/>
    <x v="1"/>
    <n v="4003"/>
    <x v="13"/>
    <n v="4003"/>
    <s v="ORÇAMENTO"/>
    <x v="1"/>
    <x v="0"/>
    <x v="2"/>
    <x v="2"/>
    <x v="2"/>
    <x v="2"/>
  </r>
  <r>
    <x v="5"/>
    <s v=" ORÇAMENTO"/>
    <x v="14"/>
    <d v="2024-11-01T00:00:00"/>
    <d v="2024-11-01T00:00:00"/>
    <s v="Orçamento"/>
    <s v="1 | 1"/>
    <x v="8"/>
    <x v="0"/>
    <n v="9624.5718799999995"/>
    <x v="38"/>
    <x v="38"/>
    <s v="12026"/>
    <x v="21"/>
    <x v="3"/>
    <x v="1"/>
    <n v="8003"/>
    <x v="28"/>
    <n v="8003"/>
    <s v="ORÇAMENTO"/>
    <x v="1"/>
    <x v="0"/>
    <x v="2"/>
    <x v="2"/>
    <x v="13"/>
    <x v="13"/>
  </r>
  <r>
    <x v="5"/>
    <s v=" ORÇAMENTO"/>
    <x v="14"/>
    <d v="2024-11-01T00:00:00"/>
    <d v="2024-11-01T00:00:00"/>
    <s v="Orçamento"/>
    <s v="1 | 1"/>
    <x v="8"/>
    <x v="0"/>
    <n v="9743.8820959999994"/>
    <x v="38"/>
    <x v="38"/>
    <s v="5981"/>
    <x v="2"/>
    <x v="3"/>
    <x v="1"/>
    <n v="4004"/>
    <x v="2"/>
    <n v="4004"/>
    <s v="ORÇAMENTO"/>
    <x v="1"/>
    <x v="0"/>
    <x v="2"/>
    <x v="2"/>
    <x v="13"/>
    <x v="13"/>
  </r>
  <r>
    <x v="5"/>
    <s v=" ORÇAMENTO"/>
    <x v="14"/>
    <d v="2024-11-01T00:00:00"/>
    <d v="2024-11-01T00:00:00"/>
    <s v="Orçamento"/>
    <s v="1 | 1"/>
    <x v="8"/>
    <x v="0"/>
    <n v="9940.2059944152024"/>
    <x v="64"/>
    <x v="63"/>
    <s v="8241"/>
    <x v="6"/>
    <x v="3"/>
    <x v="1"/>
    <n v="6001"/>
    <x v="6"/>
    <n v="6001"/>
    <s v="ORÇAMENTO"/>
    <x v="1"/>
    <x v="0"/>
    <x v="2"/>
    <x v="2"/>
    <x v="13"/>
    <x v="13"/>
  </r>
  <r>
    <x v="5"/>
    <s v=" ORÇAMENTO"/>
    <x v="14"/>
    <d v="2024-11-01T00:00:00"/>
    <d v="2024-11-01T00:00:00"/>
    <s v="Orçamento"/>
    <s v="1 | 1"/>
    <x v="8"/>
    <x v="0"/>
    <n v="9960.9197799395715"/>
    <x v="89"/>
    <x v="88"/>
    <s v="1998"/>
    <x v="0"/>
    <x v="3"/>
    <x v="1"/>
    <n v="2001"/>
    <x v="0"/>
    <n v="2001"/>
    <s v="ORÇAMENTO"/>
    <x v="1"/>
    <x v="0"/>
    <x v="5"/>
    <x v="5"/>
    <x v="6"/>
    <x v="6"/>
  </r>
  <r>
    <x v="5"/>
    <s v=" ORÇAMENTO"/>
    <x v="14"/>
    <d v="2024-11-01T00:00:00"/>
    <d v="2024-11-01T00:00:00"/>
    <s v="Orçamento"/>
    <s v="1 | 1"/>
    <x v="8"/>
    <x v="0"/>
    <n v="10000"/>
    <x v="107"/>
    <x v="106"/>
    <s v="8757"/>
    <x v="6"/>
    <x v="3"/>
    <x v="1"/>
    <n v="6001"/>
    <x v="6"/>
    <n v="6001"/>
    <s v="ORÇAMENTO"/>
    <x v="0"/>
    <x v="0"/>
    <x v="9"/>
    <x v="9"/>
    <x v="12"/>
    <x v="12"/>
  </r>
  <r>
    <x v="5"/>
    <s v=" ORÇAMENTO"/>
    <x v="14"/>
    <d v="2024-11-01T00:00:00"/>
    <d v="2024-11-01T00:00:00"/>
    <s v="Orçamento"/>
    <s v="1 | 1"/>
    <x v="8"/>
    <x v="0"/>
    <n v="10000"/>
    <x v="131"/>
    <x v="129"/>
    <s v="10448"/>
    <x v="10"/>
    <x v="3"/>
    <x v="1"/>
    <n v="7003"/>
    <x v="14"/>
    <n v="7003"/>
    <s v="ORÇAMENTO"/>
    <x v="0"/>
    <x v="0"/>
    <x v="9"/>
    <x v="9"/>
    <x v="12"/>
    <x v="12"/>
  </r>
  <r>
    <x v="5"/>
    <s v=" ORÇAMENTO"/>
    <x v="14"/>
    <d v="2024-11-01T00:00:00"/>
    <d v="2024-11-01T00:00:00"/>
    <s v="Orçamento"/>
    <s v="1 | 1"/>
    <x v="8"/>
    <x v="0"/>
    <n v="10000"/>
    <x v="131"/>
    <x v="129"/>
    <s v="9720"/>
    <x v="10"/>
    <x v="3"/>
    <x v="1"/>
    <n v="7001"/>
    <x v="11"/>
    <n v="7001"/>
    <s v="ORÇAMENTO"/>
    <x v="0"/>
    <x v="0"/>
    <x v="9"/>
    <x v="9"/>
    <x v="12"/>
    <x v="12"/>
  </r>
  <r>
    <x v="5"/>
    <s v=" ORÇAMENTO"/>
    <x v="14"/>
    <d v="2024-11-01T00:00:00"/>
    <d v="2024-11-01T00:00:00"/>
    <s v="Orçamento"/>
    <s v="1 | 1"/>
    <x v="8"/>
    <x v="0"/>
    <n v="10000"/>
    <x v="116"/>
    <x v="114"/>
    <s v="9892"/>
    <x v="10"/>
    <x v="3"/>
    <x v="1"/>
    <n v="7001"/>
    <x v="11"/>
    <n v="7001"/>
    <s v="ORÇAMENTO"/>
    <x v="0"/>
    <x v="0"/>
    <x v="9"/>
    <x v="9"/>
    <x v="12"/>
    <x v="12"/>
  </r>
  <r>
    <x v="5"/>
    <s v=" ORÇAMENTO"/>
    <x v="14"/>
    <d v="2024-11-01T00:00:00"/>
    <d v="2024-11-01T00:00:00"/>
    <s v="Orçamento"/>
    <s v="1 | 1"/>
    <x v="8"/>
    <x v="0"/>
    <n v="10000"/>
    <x v="48"/>
    <x v="47"/>
    <s v="11677"/>
    <x v="4"/>
    <x v="3"/>
    <x v="1"/>
    <n v="8002"/>
    <x v="4"/>
    <n v="8002"/>
    <s v="ORÇAMENTO"/>
    <x v="0"/>
    <x v="0"/>
    <x v="9"/>
    <x v="9"/>
    <x v="18"/>
    <x v="18"/>
  </r>
  <r>
    <x v="5"/>
    <s v=" ORÇAMENTO"/>
    <x v="14"/>
    <d v="2024-11-01T00:00:00"/>
    <d v="2024-11-01T00:00:00"/>
    <s v="Orçamento"/>
    <s v="1 | 1"/>
    <x v="8"/>
    <x v="0"/>
    <n v="10000"/>
    <x v="121"/>
    <x v="119"/>
    <s v="6733"/>
    <x v="2"/>
    <x v="3"/>
    <x v="1"/>
    <n v="4004"/>
    <x v="2"/>
    <n v="4004"/>
    <s v="ORÇAMENTO"/>
    <x v="0"/>
    <x v="0"/>
    <x v="0"/>
    <x v="0"/>
    <x v="9"/>
    <x v="9"/>
  </r>
  <r>
    <x v="5"/>
    <s v=" ORÇAMENTO"/>
    <x v="14"/>
    <d v="2024-11-01T00:00:00"/>
    <d v="2024-11-01T00:00:00"/>
    <s v="Orçamento"/>
    <s v="1 | 1"/>
    <x v="8"/>
    <x v="0"/>
    <n v="10038.314530818097"/>
    <x v="38"/>
    <x v="38"/>
    <s v="5980"/>
    <x v="2"/>
    <x v="3"/>
    <x v="1"/>
    <n v="4004"/>
    <x v="2"/>
    <n v="4004"/>
    <s v="ORÇAMENTO"/>
    <x v="1"/>
    <x v="0"/>
    <x v="2"/>
    <x v="2"/>
    <x v="13"/>
    <x v="13"/>
  </r>
  <r>
    <x v="5"/>
    <s v=" ORÇAMENTO"/>
    <x v="14"/>
    <d v="2024-11-01T00:00:00"/>
    <d v="2024-11-01T00:00:00"/>
    <s v="Orçamento"/>
    <s v="1 | 1"/>
    <x v="8"/>
    <x v="0"/>
    <n v="10079.376705436498"/>
    <x v="38"/>
    <x v="38"/>
    <s v="10998"/>
    <x v="14"/>
    <x v="3"/>
    <x v="1"/>
    <n v="8001"/>
    <x v="17"/>
    <n v="8001"/>
    <s v="ORÇAMENTO"/>
    <x v="1"/>
    <x v="0"/>
    <x v="2"/>
    <x v="2"/>
    <x v="13"/>
    <x v="13"/>
  </r>
  <r>
    <x v="5"/>
    <s v=" ORÇAMENTO"/>
    <x v="14"/>
    <d v="2024-11-01T00:00:00"/>
    <d v="2024-11-01T00:00:00"/>
    <s v="Orçamento"/>
    <s v="1 | 1"/>
    <x v="8"/>
    <x v="0"/>
    <n v="10337.51"/>
    <x v="57"/>
    <x v="56"/>
    <s v="312"/>
    <x v="19"/>
    <x v="3"/>
    <x v="1"/>
    <n v="1002"/>
    <x v="22"/>
    <n v="1002"/>
    <s v="ORÇAMENTO"/>
    <x v="1"/>
    <x v="0"/>
    <x v="13"/>
    <x v="13"/>
    <x v="20"/>
    <x v="20"/>
  </r>
  <r>
    <x v="5"/>
    <s v=" ORÇAMENTO"/>
    <x v="14"/>
    <d v="2024-11-01T00:00:00"/>
    <d v="2024-11-01T00:00:00"/>
    <s v="Orçamento"/>
    <s v="1 | 1"/>
    <x v="8"/>
    <x v="0"/>
    <n v="10475.289546909602"/>
    <x v="97"/>
    <x v="96"/>
    <s v="8275"/>
    <x v="6"/>
    <x v="3"/>
    <x v="1"/>
    <n v="6001"/>
    <x v="6"/>
    <n v="6001"/>
    <s v="ORÇAMENTO"/>
    <x v="1"/>
    <x v="0"/>
    <x v="2"/>
    <x v="2"/>
    <x v="13"/>
    <x v="13"/>
  </r>
  <r>
    <x v="5"/>
    <s v=" ORÇAMENTO"/>
    <x v="14"/>
    <d v="2024-11-01T00:00:00"/>
    <d v="2024-11-01T00:00:00"/>
    <s v="Orçamento"/>
    <s v="1 | 1"/>
    <x v="8"/>
    <x v="0"/>
    <n v="10512.624761799998"/>
    <x v="38"/>
    <x v="38"/>
    <s v="3565"/>
    <x v="20"/>
    <x v="3"/>
    <x v="1"/>
    <n v="3004"/>
    <x v="27"/>
    <n v="3004"/>
    <s v="ORÇAMENTO"/>
    <x v="1"/>
    <x v="0"/>
    <x v="2"/>
    <x v="2"/>
    <x v="13"/>
    <x v="13"/>
  </r>
  <r>
    <x v="5"/>
    <s v=" ORÇAMENTO"/>
    <x v="14"/>
    <d v="2024-11-01T00:00:00"/>
    <d v="2024-11-01T00:00:00"/>
    <s v="Orçamento"/>
    <s v="1 | 1"/>
    <x v="8"/>
    <x v="0"/>
    <n v="10537.029956812803"/>
    <x v="2"/>
    <x v="2"/>
    <s v="807"/>
    <x v="0"/>
    <x v="3"/>
    <x v="1"/>
    <n v="2001"/>
    <x v="0"/>
    <n v="2001"/>
    <s v="ORÇAMENTO"/>
    <x v="1"/>
    <x v="0"/>
    <x v="2"/>
    <x v="2"/>
    <x v="2"/>
    <x v="2"/>
  </r>
  <r>
    <x v="5"/>
    <s v=" ORÇAMENTO"/>
    <x v="14"/>
    <d v="2024-11-01T00:00:00"/>
    <d v="2024-11-01T00:00:00"/>
    <s v="Orçamento"/>
    <s v="1 | 1"/>
    <x v="8"/>
    <x v="0"/>
    <n v="10623.334257361017"/>
    <x v="100"/>
    <x v="99"/>
    <s v="9377"/>
    <x v="10"/>
    <x v="3"/>
    <x v="1"/>
    <n v="7001"/>
    <x v="11"/>
    <n v="7001"/>
    <s v="ORÇAMENTO"/>
    <x v="1"/>
    <x v="0"/>
    <x v="2"/>
    <x v="2"/>
    <x v="15"/>
    <x v="15"/>
  </r>
  <r>
    <x v="5"/>
    <s v=" ORÇAMENTO"/>
    <x v="14"/>
    <d v="2024-11-01T00:00:00"/>
    <d v="2024-11-01T00:00:00"/>
    <s v="Orçamento"/>
    <s v="1 | 1"/>
    <x v="8"/>
    <x v="0"/>
    <n v="10750.0238039452"/>
    <x v="20"/>
    <x v="20"/>
    <s v="8439"/>
    <x v="6"/>
    <x v="3"/>
    <x v="1"/>
    <n v="6001"/>
    <x v="6"/>
    <n v="6001"/>
    <s v="ORÇAMENTO"/>
    <x v="1"/>
    <x v="0"/>
    <x v="2"/>
    <x v="2"/>
    <x v="2"/>
    <x v="2"/>
  </r>
  <r>
    <x v="5"/>
    <s v=" ORÇAMENTO"/>
    <x v="14"/>
    <d v="2024-11-01T00:00:00"/>
    <d v="2024-11-01T00:00:00"/>
    <s v="Orçamento"/>
    <s v="1 | 1"/>
    <x v="8"/>
    <x v="0"/>
    <n v="10955.849216543795"/>
    <x v="22"/>
    <x v="22"/>
    <s v="8819"/>
    <x v="6"/>
    <x v="3"/>
    <x v="1"/>
    <n v="6002"/>
    <x v="9"/>
    <n v="6002"/>
    <s v="ORÇAMENTO"/>
    <x v="1"/>
    <x v="0"/>
    <x v="2"/>
    <x v="2"/>
    <x v="13"/>
    <x v="13"/>
  </r>
  <r>
    <x v="5"/>
    <s v=" ORÇAMENTO"/>
    <x v="14"/>
    <d v="2024-11-01T00:00:00"/>
    <d v="2024-11-01T00:00:00"/>
    <s v="Orçamento"/>
    <s v="1 | 1"/>
    <x v="8"/>
    <x v="0"/>
    <n v="11000"/>
    <x v="71"/>
    <x v="70"/>
    <s v="6912"/>
    <x v="2"/>
    <x v="3"/>
    <x v="1"/>
    <n v="4004"/>
    <x v="2"/>
    <n v="4004"/>
    <s v="ORÇAMENTO"/>
    <x v="0"/>
    <x v="0"/>
    <x v="0"/>
    <x v="0"/>
    <x v="9"/>
    <x v="9"/>
  </r>
  <r>
    <x v="5"/>
    <s v=" ORÇAMENTO"/>
    <x v="14"/>
    <d v="2024-11-01T00:00:00"/>
    <d v="2024-11-01T00:00:00"/>
    <s v="Orçamento"/>
    <s v="1 | 1"/>
    <x v="8"/>
    <x v="0"/>
    <n v="11000"/>
    <x v="3"/>
    <x v="3"/>
    <s v="1540"/>
    <x v="0"/>
    <x v="3"/>
    <x v="1"/>
    <n v="2001"/>
    <x v="0"/>
    <n v="2001"/>
    <s v="ORÇAMENTO"/>
    <x v="1"/>
    <x v="0"/>
    <x v="0"/>
    <x v="0"/>
    <x v="3"/>
    <x v="3"/>
  </r>
  <r>
    <x v="5"/>
    <s v=" ORÇAMENTO"/>
    <x v="14"/>
    <d v="2024-11-01T00:00:00"/>
    <d v="2024-11-01T00:00:00"/>
    <s v="Orçamento"/>
    <s v="1 | 1"/>
    <x v="8"/>
    <x v="0"/>
    <n v="11000"/>
    <x v="8"/>
    <x v="8"/>
    <s v="1804"/>
    <x v="0"/>
    <x v="3"/>
    <x v="1"/>
    <n v="2001"/>
    <x v="0"/>
    <n v="2001"/>
    <s v="ORÇAMENTO"/>
    <x v="1"/>
    <x v="0"/>
    <x v="4"/>
    <x v="4"/>
    <x v="5"/>
    <x v="5"/>
  </r>
  <r>
    <x v="5"/>
    <s v=" ORÇAMENTO"/>
    <x v="14"/>
    <d v="2024-11-01T00:00:00"/>
    <d v="2024-11-01T00:00:00"/>
    <s v="Orçamento"/>
    <s v="1 | 1"/>
    <x v="8"/>
    <x v="0"/>
    <n v="11000"/>
    <x v="8"/>
    <x v="8"/>
    <s v="1805"/>
    <x v="0"/>
    <x v="3"/>
    <x v="1"/>
    <n v="2001"/>
    <x v="0"/>
    <n v="2001"/>
    <s v="ORÇAMENTO"/>
    <x v="1"/>
    <x v="0"/>
    <x v="4"/>
    <x v="4"/>
    <x v="5"/>
    <x v="5"/>
  </r>
  <r>
    <x v="5"/>
    <s v=" ORÇAMENTO"/>
    <x v="14"/>
    <d v="2024-11-01T00:00:00"/>
    <d v="2024-11-01T00:00:00"/>
    <s v="Orçamento"/>
    <s v="1 | 1"/>
    <x v="8"/>
    <x v="0"/>
    <n v="11065.057021340001"/>
    <x v="38"/>
    <x v="38"/>
    <s v="10293"/>
    <x v="10"/>
    <x v="3"/>
    <x v="1"/>
    <n v="7003"/>
    <x v="14"/>
    <n v="7003"/>
    <s v="ORÇAMENTO"/>
    <x v="1"/>
    <x v="0"/>
    <x v="2"/>
    <x v="2"/>
    <x v="13"/>
    <x v="13"/>
  </r>
  <r>
    <x v="5"/>
    <s v=" ORÇAMENTO"/>
    <x v="14"/>
    <d v="2024-11-01T00:00:00"/>
    <d v="2024-11-01T00:00:00"/>
    <s v="Orçamento"/>
    <s v="1 | 1"/>
    <x v="8"/>
    <x v="0"/>
    <n v="11126.237000000001"/>
    <x v="37"/>
    <x v="37"/>
    <s v="3361"/>
    <x v="11"/>
    <x v="3"/>
    <x v="1"/>
    <n v="3003"/>
    <x v="12"/>
    <n v="3003"/>
    <s v="ORÇAMENTO"/>
    <x v="1"/>
    <x v="0"/>
    <x v="2"/>
    <x v="2"/>
    <x v="13"/>
    <x v="13"/>
  </r>
  <r>
    <x v="5"/>
    <s v=" ORÇAMENTO"/>
    <x v="14"/>
    <d v="2024-11-01T00:00:00"/>
    <d v="2024-11-01T00:00:00"/>
    <s v="Orçamento"/>
    <s v="1 | 1"/>
    <x v="8"/>
    <x v="0"/>
    <n v="11200"/>
    <x v="125"/>
    <x v="123"/>
    <s v="9131"/>
    <x v="6"/>
    <x v="3"/>
    <x v="1"/>
    <n v="6002"/>
    <x v="9"/>
    <n v="6002"/>
    <s v="ORÇAMENTO"/>
    <x v="0"/>
    <x v="0"/>
    <x v="9"/>
    <x v="9"/>
    <x v="12"/>
    <x v="12"/>
  </r>
  <r>
    <x v="5"/>
    <s v=" ORÇAMENTO"/>
    <x v="14"/>
    <d v="2024-11-01T00:00:00"/>
    <d v="2024-11-01T00:00:00"/>
    <s v="Orçamento"/>
    <s v="1 | 1"/>
    <x v="8"/>
    <x v="0"/>
    <n v="11237.060000000001"/>
    <x v="37"/>
    <x v="37"/>
    <s v="11541"/>
    <x v="4"/>
    <x v="3"/>
    <x v="1"/>
    <n v="8002"/>
    <x v="4"/>
    <n v="8002"/>
    <s v="ORÇAMENTO"/>
    <x v="1"/>
    <x v="0"/>
    <x v="2"/>
    <x v="2"/>
    <x v="13"/>
    <x v="13"/>
  </r>
  <r>
    <x v="5"/>
    <s v=" ORÇAMENTO"/>
    <x v="14"/>
    <d v="2024-11-01T00:00:00"/>
    <d v="2024-11-01T00:00:00"/>
    <s v="Orçamento"/>
    <s v="1 | 1"/>
    <x v="8"/>
    <x v="0"/>
    <n v="11442.555968726401"/>
    <x v="21"/>
    <x v="21"/>
    <s v="8485"/>
    <x v="6"/>
    <x v="3"/>
    <x v="1"/>
    <n v="6001"/>
    <x v="6"/>
    <n v="6001"/>
    <s v="ORÇAMENTO"/>
    <x v="1"/>
    <x v="0"/>
    <x v="2"/>
    <x v="2"/>
    <x v="2"/>
    <x v="2"/>
  </r>
  <r>
    <x v="5"/>
    <s v=" ORÇAMENTO"/>
    <x v="14"/>
    <d v="2024-11-01T00:00:00"/>
    <d v="2024-11-01T00:00:00"/>
    <s v="Orçamento"/>
    <s v="1 | 1"/>
    <x v="8"/>
    <x v="0"/>
    <n v="11666.666666666666"/>
    <x v="57"/>
    <x v="56"/>
    <s v="2559"/>
    <x v="0"/>
    <x v="3"/>
    <x v="1"/>
    <n v="2001"/>
    <x v="0"/>
    <n v="2001"/>
    <s v="ORÇAMENTO"/>
    <x v="1"/>
    <x v="0"/>
    <x v="13"/>
    <x v="13"/>
    <x v="20"/>
    <x v="20"/>
  </r>
  <r>
    <x v="5"/>
    <s v=" ORÇAMENTO"/>
    <x v="14"/>
    <d v="2024-11-01T00:00:00"/>
    <d v="2024-11-01T00:00:00"/>
    <s v="Orçamento"/>
    <s v="1 | 1"/>
    <x v="8"/>
    <x v="0"/>
    <n v="12000"/>
    <x v="85"/>
    <x v="84"/>
    <s v="107"/>
    <x v="19"/>
    <x v="3"/>
    <x v="1"/>
    <n v="1002"/>
    <x v="22"/>
    <n v="1002"/>
    <s v="ORÇAMENTO"/>
    <x v="1"/>
    <x v="0"/>
    <x v="2"/>
    <x v="2"/>
    <x v="13"/>
    <x v="13"/>
  </r>
  <r>
    <x v="5"/>
    <s v=" ORÇAMENTO"/>
    <x v="14"/>
    <d v="2024-11-01T00:00:00"/>
    <d v="2024-11-01T00:00:00"/>
    <s v="Orçamento"/>
    <s v="1 | 1"/>
    <x v="8"/>
    <x v="0"/>
    <n v="12183.372998784505"/>
    <x v="70"/>
    <x v="69"/>
    <s v="9389"/>
    <x v="10"/>
    <x v="3"/>
    <x v="1"/>
    <n v="7001"/>
    <x v="11"/>
    <n v="7001"/>
    <s v="ORÇAMENTO"/>
    <x v="1"/>
    <x v="0"/>
    <x v="2"/>
    <x v="2"/>
    <x v="15"/>
    <x v="15"/>
  </r>
  <r>
    <x v="5"/>
    <s v=" ORÇAMENTO"/>
    <x v="14"/>
    <d v="2024-11-01T00:00:00"/>
    <d v="2024-11-01T00:00:00"/>
    <s v="Orçamento"/>
    <s v="1 | 1"/>
    <x v="8"/>
    <x v="0"/>
    <n v="12221.000000000002"/>
    <x v="15"/>
    <x v="15"/>
    <s v="11756"/>
    <x v="4"/>
    <x v="3"/>
    <x v="1"/>
    <n v="8002"/>
    <x v="4"/>
    <n v="8002"/>
    <s v="ORÇAMENTO"/>
    <x v="0"/>
    <x v="0"/>
    <x v="0"/>
    <x v="0"/>
    <x v="10"/>
    <x v="10"/>
  </r>
  <r>
    <x v="5"/>
    <s v=" ORÇAMENTO"/>
    <x v="14"/>
    <d v="2024-11-01T00:00:00"/>
    <d v="2024-11-01T00:00:00"/>
    <s v="Orçamento"/>
    <s v="1 | 1"/>
    <x v="8"/>
    <x v="0"/>
    <n v="12341"/>
    <x v="24"/>
    <x v="24"/>
    <s v="6281"/>
    <x v="2"/>
    <x v="3"/>
    <x v="1"/>
    <n v="4004"/>
    <x v="2"/>
    <n v="4004"/>
    <s v="ORÇAMENTO"/>
    <x v="0"/>
    <x v="0"/>
    <x v="0"/>
    <x v="0"/>
    <x v="9"/>
    <x v="9"/>
  </r>
  <r>
    <x v="5"/>
    <s v=" ORÇAMENTO"/>
    <x v="14"/>
    <d v="2024-11-01T00:00:00"/>
    <d v="2024-11-01T00:00:00"/>
    <s v="Orçamento"/>
    <s v="1 | 1"/>
    <x v="8"/>
    <x v="0"/>
    <n v="12360"/>
    <x v="33"/>
    <x v="33"/>
    <s v="13763"/>
    <x v="19"/>
    <x v="3"/>
    <x v="1"/>
    <n v="9001"/>
    <x v="24"/>
    <n v="9001"/>
    <s v="ORÇAMENTO"/>
    <x v="1"/>
    <x v="0"/>
    <x v="10"/>
    <x v="10"/>
    <x v="16"/>
    <x v="16"/>
  </r>
  <r>
    <x v="5"/>
    <s v=" ORÇAMENTO"/>
    <x v="14"/>
    <d v="2024-11-01T00:00:00"/>
    <d v="2024-11-01T00:00:00"/>
    <s v="Orçamento"/>
    <s v="1 | 1"/>
    <x v="8"/>
    <x v="0"/>
    <n v="12533.333333333334"/>
    <x v="45"/>
    <x v="44"/>
    <s v="13511"/>
    <x v="9"/>
    <x v="3"/>
    <x v="1"/>
    <n v="8006"/>
    <x v="10"/>
    <n v="8006"/>
    <s v="ORÇAMENTO"/>
    <x v="0"/>
    <x v="0"/>
    <x v="11"/>
    <x v="11"/>
    <x v="17"/>
    <x v="17"/>
  </r>
  <r>
    <x v="5"/>
    <s v=" ORÇAMENTO"/>
    <x v="14"/>
    <d v="2024-11-01T00:00:00"/>
    <d v="2024-11-01T00:00:00"/>
    <s v="Orçamento"/>
    <s v="1 | 1"/>
    <x v="8"/>
    <x v="0"/>
    <n v="12660"/>
    <x v="29"/>
    <x v="29"/>
    <s v="12327"/>
    <x v="19"/>
    <x v="3"/>
    <x v="1"/>
    <n v="8005"/>
    <x v="23"/>
    <n v="8005"/>
    <s v="ORÇAMENTO"/>
    <x v="0"/>
    <x v="0"/>
    <x v="0"/>
    <x v="0"/>
    <x v="10"/>
    <x v="10"/>
  </r>
  <r>
    <x v="5"/>
    <s v=" ORÇAMENTO"/>
    <x v="14"/>
    <d v="2024-11-01T00:00:00"/>
    <d v="2024-11-01T00:00:00"/>
    <s v="Orçamento"/>
    <s v="1 | 1"/>
    <x v="8"/>
    <x v="0"/>
    <n v="13000"/>
    <x v="114"/>
    <x v="112"/>
    <s v="10483"/>
    <x v="10"/>
    <x v="3"/>
    <x v="1"/>
    <n v="7003"/>
    <x v="14"/>
    <n v="7003"/>
    <s v="ORÇAMENTO"/>
    <x v="0"/>
    <x v="0"/>
    <x v="9"/>
    <x v="9"/>
    <x v="18"/>
    <x v="18"/>
  </r>
  <r>
    <x v="5"/>
    <s v=" ORÇAMENTO"/>
    <x v="14"/>
    <d v="2024-11-01T00:00:00"/>
    <d v="2024-11-01T00:00:00"/>
    <s v="Orçamento"/>
    <s v="1 | 1"/>
    <x v="8"/>
    <x v="0"/>
    <n v="13000"/>
    <x v="24"/>
    <x v="24"/>
    <s v="6280"/>
    <x v="2"/>
    <x v="3"/>
    <x v="1"/>
    <n v="4004"/>
    <x v="2"/>
    <n v="4004"/>
    <s v="ORÇAMENTO"/>
    <x v="0"/>
    <x v="0"/>
    <x v="0"/>
    <x v="0"/>
    <x v="9"/>
    <x v="9"/>
  </r>
  <r>
    <x v="5"/>
    <s v=" ORÇAMENTO"/>
    <x v="14"/>
    <d v="2024-11-01T00:00:00"/>
    <d v="2024-11-01T00:00:00"/>
    <s v="Orçamento"/>
    <s v="1 | 1"/>
    <x v="8"/>
    <x v="0"/>
    <n v="13000"/>
    <x v="104"/>
    <x v="103"/>
    <s v="12397"/>
    <x v="19"/>
    <x v="3"/>
    <x v="1"/>
    <n v="8005"/>
    <x v="23"/>
    <n v="8005"/>
    <s v="ORÇAMENTO"/>
    <x v="0"/>
    <x v="0"/>
    <x v="0"/>
    <x v="0"/>
    <x v="10"/>
    <x v="10"/>
  </r>
  <r>
    <x v="5"/>
    <s v=" ORÇAMENTO"/>
    <x v="14"/>
    <d v="2024-11-01T00:00:00"/>
    <d v="2024-11-01T00:00:00"/>
    <s v="Orçamento"/>
    <s v="1 | 1"/>
    <x v="8"/>
    <x v="0"/>
    <n v="13084.3958600242"/>
    <x v="20"/>
    <x v="20"/>
    <s v="9293"/>
    <x v="10"/>
    <x v="3"/>
    <x v="1"/>
    <n v="7001"/>
    <x v="11"/>
    <n v="7001"/>
    <s v="ORÇAMENTO"/>
    <x v="1"/>
    <x v="0"/>
    <x v="2"/>
    <x v="2"/>
    <x v="2"/>
    <x v="2"/>
  </r>
  <r>
    <x v="5"/>
    <s v=" ORÇAMENTO"/>
    <x v="14"/>
    <d v="2024-11-01T00:00:00"/>
    <d v="2024-11-01T00:00:00"/>
    <s v="Orçamento"/>
    <s v="1 | 1"/>
    <x v="8"/>
    <x v="0"/>
    <n v="13161.189261257299"/>
    <x v="5"/>
    <x v="5"/>
    <s v="560"/>
    <x v="0"/>
    <x v="3"/>
    <x v="1"/>
    <n v="2001"/>
    <x v="0"/>
    <n v="2001"/>
    <s v="ORÇAMENTO"/>
    <x v="1"/>
    <x v="0"/>
    <x v="3"/>
    <x v="3"/>
    <x v="4"/>
    <x v="4"/>
  </r>
  <r>
    <x v="5"/>
    <s v=" ORÇAMENTO"/>
    <x v="14"/>
    <d v="2024-11-01T00:00:00"/>
    <d v="2024-11-01T00:00:00"/>
    <s v="Orçamento"/>
    <s v="1 | 1"/>
    <x v="8"/>
    <x v="0"/>
    <n v="13250"/>
    <x v="37"/>
    <x v="37"/>
    <s v="10548"/>
    <x v="3"/>
    <x v="3"/>
    <x v="1"/>
    <n v="7004"/>
    <x v="3"/>
    <n v="7004"/>
    <s v="ORÇAMENTO"/>
    <x v="1"/>
    <x v="0"/>
    <x v="2"/>
    <x v="2"/>
    <x v="13"/>
    <x v="13"/>
  </r>
  <r>
    <x v="5"/>
    <s v=" ORÇAMENTO"/>
    <x v="14"/>
    <d v="2024-11-01T00:00:00"/>
    <d v="2024-11-01T00:00:00"/>
    <s v="Orçamento"/>
    <s v="1 | 1"/>
    <x v="8"/>
    <x v="0"/>
    <n v="13370.4128306"/>
    <x v="38"/>
    <x v="38"/>
    <s v="5979"/>
    <x v="2"/>
    <x v="3"/>
    <x v="1"/>
    <n v="4004"/>
    <x v="2"/>
    <n v="4004"/>
    <s v="ORÇAMENTO"/>
    <x v="1"/>
    <x v="0"/>
    <x v="2"/>
    <x v="2"/>
    <x v="13"/>
    <x v="13"/>
  </r>
  <r>
    <x v="5"/>
    <s v=" ORÇAMENTO"/>
    <x v="14"/>
    <d v="2024-11-01T00:00:00"/>
    <d v="2024-11-01T00:00:00"/>
    <s v="Orçamento"/>
    <s v="1 | 1"/>
    <x v="8"/>
    <x v="0"/>
    <n v="13500"/>
    <x v="31"/>
    <x v="31"/>
    <s v="3944"/>
    <x v="15"/>
    <x v="3"/>
    <x v="1"/>
    <n v="3005"/>
    <x v="18"/>
    <n v="3005"/>
    <s v="ORÇAMENTO"/>
    <x v="1"/>
    <x v="0"/>
    <x v="2"/>
    <x v="2"/>
    <x v="15"/>
    <x v="15"/>
  </r>
  <r>
    <x v="5"/>
    <s v=" ORÇAMENTO"/>
    <x v="14"/>
    <d v="2024-11-01T00:00:00"/>
    <d v="2024-11-01T00:00:00"/>
    <s v="Orçamento"/>
    <s v="1 | 1"/>
    <x v="8"/>
    <x v="0"/>
    <n v="13709.192000000001"/>
    <x v="37"/>
    <x v="37"/>
    <s v="7180"/>
    <x v="13"/>
    <x v="3"/>
    <x v="1"/>
    <n v="5001"/>
    <x v="16"/>
    <n v="5001"/>
    <s v="ORÇAMENTO"/>
    <x v="1"/>
    <x v="0"/>
    <x v="2"/>
    <x v="2"/>
    <x v="13"/>
    <x v="13"/>
  </r>
  <r>
    <x v="5"/>
    <s v=" ORÇAMENTO"/>
    <x v="14"/>
    <d v="2024-11-01T00:00:00"/>
    <d v="2024-11-01T00:00:00"/>
    <s v="Orçamento"/>
    <s v="1 | 1"/>
    <x v="8"/>
    <x v="0"/>
    <n v="13821.5838"/>
    <x v="37"/>
    <x v="37"/>
    <s v="2742"/>
    <x v="5"/>
    <x v="3"/>
    <x v="1"/>
    <n v="3001"/>
    <x v="5"/>
    <n v="3001"/>
    <s v="ORÇAMENTO"/>
    <x v="1"/>
    <x v="0"/>
    <x v="2"/>
    <x v="2"/>
    <x v="13"/>
    <x v="13"/>
  </r>
  <r>
    <x v="5"/>
    <s v=" ORÇAMENTO"/>
    <x v="14"/>
    <d v="2024-11-01T00:00:00"/>
    <d v="2024-11-01T00:00:00"/>
    <s v="Orçamento"/>
    <s v="1 | 1"/>
    <x v="8"/>
    <x v="0"/>
    <n v="14000"/>
    <x v="44"/>
    <x v="43"/>
    <s v="12654"/>
    <x v="9"/>
    <x v="3"/>
    <x v="1"/>
    <n v="8006"/>
    <x v="10"/>
    <n v="8006"/>
    <s v="ORÇAMENTO"/>
    <x v="0"/>
    <x v="0"/>
    <x v="9"/>
    <x v="9"/>
    <x v="18"/>
    <x v="18"/>
  </r>
  <r>
    <x v="5"/>
    <s v=" ORÇAMENTO"/>
    <x v="14"/>
    <d v="2024-11-01T00:00:00"/>
    <d v="2024-11-01T00:00:00"/>
    <s v="Orçamento"/>
    <s v="1 | 1"/>
    <x v="8"/>
    <x v="0"/>
    <n v="14350.767599999999"/>
    <x v="37"/>
    <x v="37"/>
    <s v="4591"/>
    <x v="7"/>
    <x v="3"/>
    <x v="1"/>
    <n v="3007"/>
    <x v="25"/>
    <n v="3007"/>
    <s v="ORÇAMENTO"/>
    <x v="1"/>
    <x v="0"/>
    <x v="2"/>
    <x v="2"/>
    <x v="13"/>
    <x v="13"/>
  </r>
  <r>
    <x v="5"/>
    <s v=" ORÇAMENTO"/>
    <x v="14"/>
    <d v="2024-11-01T00:00:00"/>
    <d v="2024-11-01T00:00:00"/>
    <s v="Orçamento"/>
    <s v="1 | 1"/>
    <x v="8"/>
    <x v="0"/>
    <n v="14535.77"/>
    <x v="68"/>
    <x v="67"/>
    <s v="2475"/>
    <x v="0"/>
    <x v="3"/>
    <x v="1"/>
    <n v="2001"/>
    <x v="0"/>
    <n v="2001"/>
    <s v="ORÇAMENTO"/>
    <x v="1"/>
    <x v="0"/>
    <x v="13"/>
    <x v="13"/>
    <x v="20"/>
    <x v="20"/>
  </r>
  <r>
    <x v="5"/>
    <s v=" ORÇAMENTO"/>
    <x v="14"/>
    <d v="2024-11-01T00:00:00"/>
    <d v="2024-11-01T00:00:00"/>
    <s v="Orçamento"/>
    <s v="1 | 1"/>
    <x v="8"/>
    <x v="0"/>
    <n v="14539.122340758295"/>
    <x v="38"/>
    <x v="38"/>
    <s v="4908"/>
    <x v="17"/>
    <x v="3"/>
    <x v="1"/>
    <n v="4001"/>
    <x v="20"/>
    <n v="4001"/>
    <s v="ORÇAMENTO"/>
    <x v="1"/>
    <x v="0"/>
    <x v="2"/>
    <x v="2"/>
    <x v="13"/>
    <x v="13"/>
  </r>
  <r>
    <x v="5"/>
    <s v=" ORÇAMENTO"/>
    <x v="14"/>
    <d v="2024-11-01T00:00:00"/>
    <d v="2024-11-01T00:00:00"/>
    <s v="Orçamento"/>
    <s v="1 | 1"/>
    <x v="8"/>
    <x v="0"/>
    <n v="14608.178"/>
    <x v="37"/>
    <x v="37"/>
    <s v="11034"/>
    <x v="14"/>
    <x v="3"/>
    <x v="1"/>
    <n v="8001"/>
    <x v="17"/>
    <n v="8001"/>
    <s v="ORÇAMENTO"/>
    <x v="1"/>
    <x v="0"/>
    <x v="2"/>
    <x v="2"/>
    <x v="13"/>
    <x v="13"/>
  </r>
  <r>
    <x v="5"/>
    <s v=" ORÇAMENTO"/>
    <x v="14"/>
    <d v="2024-11-01T00:00:00"/>
    <d v="2024-11-01T00:00:00"/>
    <s v="Orçamento"/>
    <s v="1 | 1"/>
    <x v="8"/>
    <x v="0"/>
    <n v="14608.178"/>
    <x v="37"/>
    <x v="37"/>
    <s v="12062"/>
    <x v="21"/>
    <x v="3"/>
    <x v="1"/>
    <n v="8003"/>
    <x v="28"/>
    <n v="8003"/>
    <s v="ORÇAMENTO"/>
    <x v="1"/>
    <x v="0"/>
    <x v="2"/>
    <x v="2"/>
    <x v="13"/>
    <x v="13"/>
  </r>
  <r>
    <x v="5"/>
    <s v=" ORÇAMENTO"/>
    <x v="14"/>
    <d v="2024-11-01T00:00:00"/>
    <d v="2024-11-01T00:00:00"/>
    <s v="Orçamento"/>
    <s v="1 | 1"/>
    <x v="8"/>
    <x v="0"/>
    <n v="15000"/>
    <x v="120"/>
    <x v="118"/>
    <s v="5822"/>
    <x v="12"/>
    <x v="3"/>
    <x v="1"/>
    <n v="4003"/>
    <x v="13"/>
    <n v="4003"/>
    <s v="ORÇAMENTO"/>
    <x v="0"/>
    <x v="0"/>
    <x v="9"/>
    <x v="9"/>
    <x v="22"/>
    <x v="22"/>
  </r>
  <r>
    <x v="5"/>
    <s v=" ORÇAMENTO"/>
    <x v="14"/>
    <d v="2024-11-01T00:00:00"/>
    <d v="2024-11-01T00:00:00"/>
    <s v="Orçamento"/>
    <s v="1 | 1"/>
    <x v="8"/>
    <x v="0"/>
    <n v="15000"/>
    <x v="143"/>
    <x v="141"/>
    <s v="13169"/>
    <x v="9"/>
    <x v="3"/>
    <x v="1"/>
    <n v="8006"/>
    <x v="10"/>
    <n v="8006"/>
    <s v="ORÇAMENTO"/>
    <x v="0"/>
    <x v="0"/>
    <x v="0"/>
    <x v="0"/>
    <x v="0"/>
    <x v="0"/>
  </r>
  <r>
    <x v="5"/>
    <s v=" ORÇAMENTO"/>
    <x v="14"/>
    <d v="2024-11-01T00:00:00"/>
    <d v="2024-11-01T00:00:00"/>
    <s v="Orçamento"/>
    <s v="1 | 1"/>
    <x v="8"/>
    <x v="0"/>
    <n v="15000"/>
    <x v="88"/>
    <x v="87"/>
    <s v="244"/>
    <x v="19"/>
    <x v="3"/>
    <x v="1"/>
    <n v="1002"/>
    <x v="22"/>
    <n v="1002"/>
    <s v="ORÇAMENTO"/>
    <x v="0"/>
    <x v="0"/>
    <x v="0"/>
    <x v="0"/>
    <x v="0"/>
    <x v="0"/>
  </r>
  <r>
    <x v="5"/>
    <s v=" ORÇAMENTO"/>
    <x v="14"/>
    <d v="2024-11-01T00:00:00"/>
    <d v="2024-11-01T00:00:00"/>
    <s v="Orçamento"/>
    <s v="1 | 1"/>
    <x v="8"/>
    <x v="0"/>
    <n v="15000"/>
    <x v="9"/>
    <x v="9"/>
    <s v="1880"/>
    <x v="0"/>
    <x v="3"/>
    <x v="1"/>
    <n v="2001"/>
    <x v="0"/>
    <n v="2001"/>
    <s v="ORÇAMENTO"/>
    <x v="1"/>
    <x v="0"/>
    <x v="4"/>
    <x v="4"/>
    <x v="5"/>
    <x v="5"/>
  </r>
  <r>
    <x v="5"/>
    <s v=" ORÇAMENTO"/>
    <x v="14"/>
    <d v="2024-11-01T00:00:00"/>
    <d v="2024-11-01T00:00:00"/>
    <s v="Orçamento"/>
    <s v="1 | 1"/>
    <x v="8"/>
    <x v="0"/>
    <n v="15084"/>
    <x v="24"/>
    <x v="24"/>
    <s v="6279"/>
    <x v="2"/>
    <x v="3"/>
    <x v="1"/>
    <n v="4004"/>
    <x v="2"/>
    <n v="4004"/>
    <s v="ORÇAMENTO"/>
    <x v="0"/>
    <x v="0"/>
    <x v="0"/>
    <x v="0"/>
    <x v="9"/>
    <x v="9"/>
  </r>
  <r>
    <x v="5"/>
    <s v=" ORÇAMENTO"/>
    <x v="14"/>
    <d v="2024-11-01T00:00:00"/>
    <d v="2024-11-01T00:00:00"/>
    <s v="Orçamento"/>
    <s v="1 | 1"/>
    <x v="8"/>
    <x v="0"/>
    <n v="15166.666666666666"/>
    <x v="45"/>
    <x v="44"/>
    <s v="13510"/>
    <x v="9"/>
    <x v="3"/>
    <x v="1"/>
    <n v="8006"/>
    <x v="10"/>
    <n v="8006"/>
    <s v="ORÇAMENTO"/>
    <x v="0"/>
    <x v="0"/>
    <x v="11"/>
    <x v="11"/>
    <x v="17"/>
    <x v="17"/>
  </r>
  <r>
    <x v="5"/>
    <s v=" ORÇAMENTO"/>
    <x v="14"/>
    <d v="2024-11-01T00:00:00"/>
    <d v="2024-11-01T00:00:00"/>
    <s v="Orçamento"/>
    <s v="1 | 1"/>
    <x v="8"/>
    <x v="0"/>
    <n v="15432.287475644292"/>
    <x v="66"/>
    <x v="65"/>
    <s v="2807"/>
    <x v="5"/>
    <x v="3"/>
    <x v="1"/>
    <n v="3001"/>
    <x v="5"/>
    <n v="3001"/>
    <s v="ORÇAMENTO"/>
    <x v="0"/>
    <x v="0"/>
    <x v="9"/>
    <x v="9"/>
    <x v="12"/>
    <x v="12"/>
  </r>
  <r>
    <x v="5"/>
    <s v=" ORÇAMENTO"/>
    <x v="14"/>
    <d v="2024-11-01T00:00:00"/>
    <d v="2024-11-01T00:00:00"/>
    <s v="Orçamento"/>
    <s v="1 | 1"/>
    <x v="8"/>
    <x v="0"/>
    <n v="15750"/>
    <x v="81"/>
    <x v="80"/>
    <s v="3958"/>
    <x v="15"/>
    <x v="3"/>
    <x v="1"/>
    <n v="3005"/>
    <x v="18"/>
    <n v="3005"/>
    <s v="ORÇAMENTO"/>
    <x v="0"/>
    <x v="0"/>
    <x v="0"/>
    <x v="0"/>
    <x v="10"/>
    <x v="10"/>
  </r>
  <r>
    <x v="5"/>
    <s v=" ORÇAMENTO"/>
    <x v="14"/>
    <d v="2024-11-01T00:00:00"/>
    <d v="2024-11-01T00:00:00"/>
    <s v="Orçamento"/>
    <s v="1 | 1"/>
    <x v="8"/>
    <x v="0"/>
    <n v="15999.9"/>
    <x v="103"/>
    <x v="102"/>
    <s v="11314"/>
    <x v="14"/>
    <x v="3"/>
    <x v="1"/>
    <n v="8001"/>
    <x v="17"/>
    <n v="8001"/>
    <s v="ORÇAMENTO"/>
    <x v="0"/>
    <x v="0"/>
    <x v="0"/>
    <x v="0"/>
    <x v="0"/>
    <x v="0"/>
  </r>
  <r>
    <x v="5"/>
    <s v=" ORÇAMENTO"/>
    <x v="14"/>
    <d v="2024-11-01T00:00:00"/>
    <d v="2024-11-01T00:00:00"/>
    <s v="Orçamento"/>
    <s v="1 | 1"/>
    <x v="8"/>
    <x v="0"/>
    <n v="16000"/>
    <x v="37"/>
    <x v="37"/>
    <s v="8854"/>
    <x v="6"/>
    <x v="3"/>
    <x v="1"/>
    <n v="6002"/>
    <x v="9"/>
    <n v="6002"/>
    <s v="ORÇAMENTO"/>
    <x v="1"/>
    <x v="0"/>
    <x v="2"/>
    <x v="2"/>
    <x v="13"/>
    <x v="13"/>
  </r>
  <r>
    <x v="5"/>
    <s v=" ORÇAMENTO"/>
    <x v="14"/>
    <d v="2024-11-01T00:00:00"/>
    <d v="2024-11-01T00:00:00"/>
    <s v="Orçamento"/>
    <s v="1 | 1"/>
    <x v="8"/>
    <x v="0"/>
    <n v="16000"/>
    <x v="85"/>
    <x v="84"/>
    <s v="106"/>
    <x v="19"/>
    <x v="3"/>
    <x v="1"/>
    <n v="1002"/>
    <x v="22"/>
    <n v="1002"/>
    <s v="ORÇAMENTO"/>
    <x v="1"/>
    <x v="0"/>
    <x v="2"/>
    <x v="2"/>
    <x v="13"/>
    <x v="13"/>
  </r>
  <r>
    <x v="5"/>
    <s v=" ORÇAMENTO"/>
    <x v="14"/>
    <d v="2024-11-01T00:00:00"/>
    <d v="2024-11-01T00:00:00"/>
    <s v="Orçamento"/>
    <s v="1 | 1"/>
    <x v="8"/>
    <x v="0"/>
    <n v="16590"/>
    <x v="23"/>
    <x v="23"/>
    <s v="1201"/>
    <x v="0"/>
    <x v="3"/>
    <x v="1"/>
    <n v="2001"/>
    <x v="0"/>
    <n v="2001"/>
    <s v="ORÇAMENTO"/>
    <x v="0"/>
    <x v="0"/>
    <x v="9"/>
    <x v="9"/>
    <x v="12"/>
    <x v="12"/>
  </r>
  <r>
    <x v="5"/>
    <s v=" ORÇAMENTO"/>
    <x v="14"/>
    <d v="2024-11-01T00:00:00"/>
    <d v="2024-11-01T00:00:00"/>
    <s v="Orçamento"/>
    <s v="1 | 1"/>
    <x v="8"/>
    <x v="0"/>
    <n v="17000"/>
    <x v="29"/>
    <x v="29"/>
    <s v="12326"/>
    <x v="19"/>
    <x v="3"/>
    <x v="1"/>
    <n v="8005"/>
    <x v="23"/>
    <n v="8005"/>
    <s v="ORÇAMENTO"/>
    <x v="0"/>
    <x v="0"/>
    <x v="0"/>
    <x v="0"/>
    <x v="10"/>
    <x v="10"/>
  </r>
  <r>
    <x v="5"/>
    <s v=" ORÇAMENTO"/>
    <x v="14"/>
    <d v="2024-11-01T00:00:00"/>
    <d v="2024-11-01T00:00:00"/>
    <s v="Orçamento"/>
    <s v="1 | 1"/>
    <x v="8"/>
    <x v="0"/>
    <n v="17500"/>
    <x v="38"/>
    <x v="38"/>
    <s v="8203"/>
    <x v="6"/>
    <x v="3"/>
    <x v="1"/>
    <n v="6001"/>
    <x v="6"/>
    <n v="6001"/>
    <s v="ORÇAMENTO"/>
    <x v="1"/>
    <x v="0"/>
    <x v="2"/>
    <x v="2"/>
    <x v="13"/>
    <x v="13"/>
  </r>
  <r>
    <x v="5"/>
    <s v=" ORÇAMENTO"/>
    <x v="14"/>
    <d v="2024-11-01T00:00:00"/>
    <d v="2024-11-01T00:00:00"/>
    <s v="Orçamento"/>
    <s v="1 | 1"/>
    <x v="8"/>
    <x v="0"/>
    <n v="17904.316797390802"/>
    <x v="100"/>
    <x v="99"/>
    <s v="8944"/>
    <x v="6"/>
    <x v="3"/>
    <x v="1"/>
    <n v="6002"/>
    <x v="9"/>
    <n v="6002"/>
    <s v="ORÇAMENTO"/>
    <x v="1"/>
    <x v="0"/>
    <x v="2"/>
    <x v="2"/>
    <x v="15"/>
    <x v="15"/>
  </r>
  <r>
    <x v="5"/>
    <s v=" ORÇAMENTO"/>
    <x v="14"/>
    <d v="2024-11-01T00:00:00"/>
    <d v="2024-11-01T00:00:00"/>
    <s v="Orçamento"/>
    <s v="1 | 1"/>
    <x v="8"/>
    <x v="0"/>
    <n v="18029.026385283974"/>
    <x v="11"/>
    <x v="11"/>
    <s v="468"/>
    <x v="0"/>
    <x v="3"/>
    <x v="1"/>
    <n v="2001"/>
    <x v="0"/>
    <n v="2001"/>
    <s v="ORÇAMENTO"/>
    <x v="1"/>
    <x v="0"/>
    <x v="3"/>
    <x v="3"/>
    <x v="4"/>
    <x v="4"/>
  </r>
  <r>
    <x v="5"/>
    <s v=" ORÇAMENTO"/>
    <x v="14"/>
    <d v="2024-11-01T00:00:00"/>
    <d v="2024-11-01T00:00:00"/>
    <s v="Orçamento"/>
    <s v="1 | 1"/>
    <x v="8"/>
    <x v="0"/>
    <n v="18323.711195963002"/>
    <x v="6"/>
    <x v="6"/>
    <s v="513"/>
    <x v="0"/>
    <x v="3"/>
    <x v="1"/>
    <n v="2001"/>
    <x v="0"/>
    <n v="2001"/>
    <s v="ORÇAMENTO"/>
    <x v="1"/>
    <x v="0"/>
    <x v="3"/>
    <x v="3"/>
    <x v="4"/>
    <x v="4"/>
  </r>
  <r>
    <x v="5"/>
    <s v=" ORÇAMENTO"/>
    <x v="14"/>
    <d v="2024-11-01T00:00:00"/>
    <d v="2024-11-01T00:00:00"/>
    <s v="Orçamento"/>
    <s v="1 | 1"/>
    <x v="8"/>
    <x v="0"/>
    <n v="18700"/>
    <x v="15"/>
    <x v="15"/>
    <s v="11755"/>
    <x v="4"/>
    <x v="3"/>
    <x v="1"/>
    <n v="8002"/>
    <x v="4"/>
    <n v="8002"/>
    <s v="ORÇAMENTO"/>
    <x v="0"/>
    <x v="0"/>
    <x v="0"/>
    <x v="0"/>
    <x v="10"/>
    <x v="10"/>
  </r>
  <r>
    <x v="5"/>
    <s v=" ORÇAMENTO"/>
    <x v="14"/>
    <d v="2024-11-01T00:00:00"/>
    <d v="2024-11-01T00:00:00"/>
    <s v="Orçamento"/>
    <s v="1 | 1"/>
    <x v="8"/>
    <x v="0"/>
    <n v="18866.505438668864"/>
    <x v="23"/>
    <x v="23"/>
    <s v="1200"/>
    <x v="0"/>
    <x v="3"/>
    <x v="1"/>
    <n v="2001"/>
    <x v="0"/>
    <n v="2001"/>
    <s v="ORÇAMENTO"/>
    <x v="0"/>
    <x v="0"/>
    <x v="9"/>
    <x v="9"/>
    <x v="12"/>
    <x v="12"/>
  </r>
  <r>
    <x v="5"/>
    <s v=" ORÇAMENTO"/>
    <x v="14"/>
    <d v="2024-11-01T00:00:00"/>
    <d v="2024-11-01T00:00:00"/>
    <s v="Orçamento"/>
    <s v="1 | 1"/>
    <x v="8"/>
    <x v="0"/>
    <n v="19010"/>
    <x v="24"/>
    <x v="24"/>
    <s v="6278"/>
    <x v="2"/>
    <x v="3"/>
    <x v="1"/>
    <n v="4004"/>
    <x v="2"/>
    <n v="4004"/>
    <s v="ORÇAMENTO"/>
    <x v="0"/>
    <x v="0"/>
    <x v="0"/>
    <x v="0"/>
    <x v="9"/>
    <x v="9"/>
  </r>
  <r>
    <x v="5"/>
    <s v=" ORÇAMENTO"/>
    <x v="14"/>
    <d v="2024-11-01T00:00:00"/>
    <d v="2024-11-01T00:00:00"/>
    <s v="Orçamento"/>
    <s v="1 | 1"/>
    <x v="8"/>
    <x v="0"/>
    <n v="19320"/>
    <x v="139"/>
    <x v="137"/>
    <s v="8631"/>
    <x v="6"/>
    <x v="3"/>
    <x v="1"/>
    <n v="6001"/>
    <x v="6"/>
    <n v="6001"/>
    <s v="ORÇAMENTO"/>
    <x v="1"/>
    <x v="0"/>
    <x v="2"/>
    <x v="2"/>
    <x v="15"/>
    <x v="15"/>
  </r>
  <r>
    <x v="5"/>
    <s v=" ORÇAMENTO"/>
    <x v="14"/>
    <d v="2024-11-01T00:00:00"/>
    <d v="2024-11-01T00:00:00"/>
    <s v="Orçamento"/>
    <s v="1 | 1"/>
    <x v="8"/>
    <x v="0"/>
    <n v="20000"/>
    <x v="30"/>
    <x v="30"/>
    <s v="5395"/>
    <x v="12"/>
    <x v="3"/>
    <x v="1"/>
    <n v="4003"/>
    <x v="13"/>
    <n v="4003"/>
    <s v="ORÇAMENTO"/>
    <x v="1"/>
    <x v="0"/>
    <x v="2"/>
    <x v="2"/>
    <x v="13"/>
    <x v="13"/>
  </r>
  <r>
    <x v="5"/>
    <s v=" ORÇAMENTO"/>
    <x v="14"/>
    <d v="2024-11-01T00:00:00"/>
    <d v="2024-11-01T00:00:00"/>
    <s v="Orçamento"/>
    <s v="1 | 1"/>
    <x v="8"/>
    <x v="0"/>
    <n v="20000"/>
    <x v="91"/>
    <x v="90"/>
    <s v="1510"/>
    <x v="0"/>
    <x v="3"/>
    <x v="1"/>
    <n v="2001"/>
    <x v="0"/>
    <n v="2001"/>
    <s v="ORÇAMENTO"/>
    <x v="0"/>
    <x v="0"/>
    <x v="9"/>
    <x v="9"/>
    <x v="18"/>
    <x v="18"/>
  </r>
  <r>
    <x v="5"/>
    <s v=" ORÇAMENTO"/>
    <x v="14"/>
    <d v="2024-11-01T00:00:00"/>
    <d v="2024-11-01T00:00:00"/>
    <s v="Orçamento"/>
    <s v="1 | 1"/>
    <x v="8"/>
    <x v="0"/>
    <n v="20000"/>
    <x v="24"/>
    <x v="24"/>
    <s v="6277"/>
    <x v="2"/>
    <x v="3"/>
    <x v="1"/>
    <n v="4004"/>
    <x v="2"/>
    <n v="4004"/>
    <s v="ORÇAMENTO"/>
    <x v="0"/>
    <x v="0"/>
    <x v="0"/>
    <x v="0"/>
    <x v="9"/>
    <x v="9"/>
  </r>
  <r>
    <x v="5"/>
    <s v=" ORÇAMENTO"/>
    <x v="14"/>
    <d v="2024-11-01T00:00:00"/>
    <d v="2024-11-01T00:00:00"/>
    <s v="Orçamento"/>
    <s v="1 | 1"/>
    <x v="8"/>
    <x v="0"/>
    <n v="20000"/>
    <x v="59"/>
    <x v="58"/>
    <s v="196"/>
    <x v="19"/>
    <x v="3"/>
    <x v="1"/>
    <n v="1002"/>
    <x v="22"/>
    <n v="1002"/>
    <s v="ORÇAMENTO"/>
    <x v="0"/>
    <x v="0"/>
    <x v="0"/>
    <x v="0"/>
    <x v="10"/>
    <x v="10"/>
  </r>
  <r>
    <x v="5"/>
    <s v=" ORÇAMENTO"/>
    <x v="14"/>
    <d v="2024-11-01T00:00:00"/>
    <d v="2024-11-01T00:00:00"/>
    <s v="Orçamento"/>
    <s v="1 | 1"/>
    <x v="8"/>
    <x v="0"/>
    <n v="20277.794752043497"/>
    <x v="98"/>
    <x v="97"/>
    <s v="2208"/>
    <x v="0"/>
    <x v="3"/>
    <x v="1"/>
    <n v="2001"/>
    <x v="0"/>
    <n v="2001"/>
    <s v="ORÇAMENTO"/>
    <x v="1"/>
    <x v="0"/>
    <x v="5"/>
    <x v="5"/>
    <x v="6"/>
    <x v="6"/>
  </r>
  <r>
    <x v="5"/>
    <s v=" ORÇAMENTO"/>
    <x v="14"/>
    <d v="2024-11-01T00:00:00"/>
    <d v="2024-11-01T00:00:00"/>
    <s v="Orçamento"/>
    <s v="1 | 1"/>
    <x v="8"/>
    <x v="0"/>
    <n v="20390.283803322203"/>
    <x v="98"/>
    <x v="97"/>
    <s v="2207"/>
    <x v="0"/>
    <x v="3"/>
    <x v="1"/>
    <n v="2001"/>
    <x v="0"/>
    <n v="2001"/>
    <s v="ORÇAMENTO"/>
    <x v="1"/>
    <x v="0"/>
    <x v="5"/>
    <x v="5"/>
    <x v="6"/>
    <x v="6"/>
  </r>
  <r>
    <x v="5"/>
    <s v=" ORÇAMENTO"/>
    <x v="14"/>
    <d v="2024-11-01T00:00:00"/>
    <d v="2024-11-01T00:00:00"/>
    <s v="Orçamento"/>
    <s v="1 | 1"/>
    <x v="8"/>
    <x v="0"/>
    <n v="21642.961794987623"/>
    <x v="65"/>
    <x v="64"/>
    <s v="849"/>
    <x v="0"/>
    <x v="3"/>
    <x v="1"/>
    <n v="2001"/>
    <x v="0"/>
    <n v="2001"/>
    <s v="ORÇAMENTO"/>
    <x v="1"/>
    <x v="0"/>
    <x v="2"/>
    <x v="2"/>
    <x v="2"/>
    <x v="2"/>
  </r>
  <r>
    <x v="5"/>
    <s v=" ORÇAMENTO"/>
    <x v="14"/>
    <d v="2024-11-01T00:00:00"/>
    <d v="2024-11-01T00:00:00"/>
    <s v="Orçamento"/>
    <s v="1 | 1"/>
    <x v="8"/>
    <x v="0"/>
    <n v="21822.740739147786"/>
    <x v="61"/>
    <x v="60"/>
    <s v="2099"/>
    <x v="0"/>
    <x v="3"/>
    <x v="1"/>
    <n v="2001"/>
    <x v="0"/>
    <n v="2001"/>
    <s v="ORÇAMENTO"/>
    <x v="1"/>
    <x v="0"/>
    <x v="5"/>
    <x v="5"/>
    <x v="6"/>
    <x v="6"/>
  </r>
  <r>
    <x v="5"/>
    <s v=" ORÇAMENTO"/>
    <x v="14"/>
    <d v="2024-11-01T00:00:00"/>
    <d v="2024-11-01T00:00:00"/>
    <s v="Orçamento"/>
    <s v="1 | 1"/>
    <x v="8"/>
    <x v="0"/>
    <n v="21880.159182200001"/>
    <x v="20"/>
    <x v="20"/>
    <s v="8878"/>
    <x v="6"/>
    <x v="3"/>
    <x v="1"/>
    <n v="6002"/>
    <x v="9"/>
    <n v="6002"/>
    <s v="ORÇAMENTO"/>
    <x v="1"/>
    <x v="0"/>
    <x v="2"/>
    <x v="2"/>
    <x v="2"/>
    <x v="2"/>
  </r>
  <r>
    <x v="5"/>
    <s v=" ORÇAMENTO"/>
    <x v="14"/>
    <d v="2024-11-01T00:00:00"/>
    <d v="2024-11-01T00:00:00"/>
    <s v="Orçamento"/>
    <s v="1 | 1"/>
    <x v="8"/>
    <x v="0"/>
    <n v="22000"/>
    <x v="9"/>
    <x v="9"/>
    <s v="1879"/>
    <x v="0"/>
    <x v="3"/>
    <x v="1"/>
    <n v="2001"/>
    <x v="0"/>
    <n v="2001"/>
    <s v="ORÇAMENTO"/>
    <x v="1"/>
    <x v="0"/>
    <x v="4"/>
    <x v="4"/>
    <x v="5"/>
    <x v="5"/>
  </r>
  <r>
    <x v="5"/>
    <s v=" ORÇAMENTO"/>
    <x v="14"/>
    <d v="2024-11-01T00:00:00"/>
    <d v="2024-11-01T00:00:00"/>
    <s v="Orçamento"/>
    <s v="1 | 1"/>
    <x v="8"/>
    <x v="0"/>
    <n v="22137.72"/>
    <x v="33"/>
    <x v="33"/>
    <s v="13762"/>
    <x v="19"/>
    <x v="3"/>
    <x v="1"/>
    <n v="9001"/>
    <x v="24"/>
    <n v="9001"/>
    <s v="ORÇAMENTO"/>
    <x v="1"/>
    <x v="0"/>
    <x v="10"/>
    <x v="10"/>
    <x v="16"/>
    <x v="16"/>
  </r>
  <r>
    <x v="5"/>
    <s v=" ORÇAMENTO"/>
    <x v="14"/>
    <d v="2024-11-01T00:00:00"/>
    <d v="2024-11-01T00:00:00"/>
    <s v="Orçamento"/>
    <s v="1 | 1"/>
    <x v="8"/>
    <x v="0"/>
    <n v="22919.406124999998"/>
    <x v="38"/>
    <x v="38"/>
    <s v="5134"/>
    <x v="22"/>
    <x v="3"/>
    <x v="1"/>
    <n v="4002"/>
    <x v="34"/>
    <n v="4002"/>
    <s v="ORÇAMENTO"/>
    <x v="1"/>
    <x v="0"/>
    <x v="2"/>
    <x v="2"/>
    <x v="13"/>
    <x v="13"/>
  </r>
  <r>
    <x v="5"/>
    <s v=" ORÇAMENTO"/>
    <x v="14"/>
    <d v="2024-11-01T00:00:00"/>
    <d v="2024-11-01T00:00:00"/>
    <s v="Orçamento"/>
    <s v="1 | 1"/>
    <x v="8"/>
    <x v="0"/>
    <n v="23000"/>
    <x v="82"/>
    <x v="81"/>
    <s v="5711"/>
    <x v="12"/>
    <x v="3"/>
    <x v="1"/>
    <n v="4003"/>
    <x v="13"/>
    <n v="4003"/>
    <s v="ORÇAMENTO"/>
    <x v="0"/>
    <x v="0"/>
    <x v="11"/>
    <x v="11"/>
    <x v="17"/>
    <x v="17"/>
  </r>
  <r>
    <x v="5"/>
    <s v=" ORÇAMENTO"/>
    <x v="14"/>
    <d v="2024-11-01T00:00:00"/>
    <d v="2024-11-01T00:00:00"/>
    <s v="Orçamento"/>
    <s v="1 | 1"/>
    <x v="8"/>
    <x v="0"/>
    <n v="23316.254581758487"/>
    <x v="64"/>
    <x v="63"/>
    <s v="598"/>
    <x v="0"/>
    <x v="3"/>
    <x v="1"/>
    <n v="2001"/>
    <x v="0"/>
    <n v="2001"/>
    <s v="ORÇAMENTO"/>
    <x v="1"/>
    <x v="0"/>
    <x v="2"/>
    <x v="2"/>
    <x v="13"/>
    <x v="13"/>
  </r>
  <r>
    <x v="5"/>
    <s v=" ORÇAMENTO"/>
    <x v="14"/>
    <d v="2024-11-01T00:00:00"/>
    <d v="2024-11-01T00:00:00"/>
    <s v="Orçamento"/>
    <s v="1 | 1"/>
    <x v="8"/>
    <x v="0"/>
    <n v="24000"/>
    <x v="105"/>
    <x v="104"/>
    <s v="8311"/>
    <x v="6"/>
    <x v="3"/>
    <x v="1"/>
    <n v="6001"/>
    <x v="6"/>
    <n v="6001"/>
    <s v="ORÇAMENTO"/>
    <x v="0"/>
    <x v="0"/>
    <x v="2"/>
    <x v="2"/>
    <x v="13"/>
    <x v="13"/>
  </r>
  <r>
    <x v="5"/>
    <s v=" ORÇAMENTO"/>
    <x v="14"/>
    <d v="2024-11-01T00:00:00"/>
    <d v="2024-11-01T00:00:00"/>
    <s v="Orçamento"/>
    <s v="1 | 1"/>
    <x v="8"/>
    <x v="0"/>
    <n v="24046.846176444444"/>
    <x v="117"/>
    <x v="115"/>
    <s v="9013"/>
    <x v="6"/>
    <x v="3"/>
    <x v="1"/>
    <n v="6002"/>
    <x v="9"/>
    <n v="6002"/>
    <s v="ORÇAMENTO"/>
    <x v="0"/>
    <x v="0"/>
    <x v="9"/>
    <x v="9"/>
    <x v="12"/>
    <x v="12"/>
  </r>
  <r>
    <x v="5"/>
    <s v=" ORÇAMENTO"/>
    <x v="14"/>
    <d v="2024-11-01T00:00:00"/>
    <d v="2024-11-01T00:00:00"/>
    <s v="Orçamento"/>
    <s v="1 | 1"/>
    <x v="8"/>
    <x v="0"/>
    <n v="25000"/>
    <x v="46"/>
    <x v="45"/>
    <s v="9575"/>
    <x v="10"/>
    <x v="3"/>
    <x v="1"/>
    <n v="7001"/>
    <x v="11"/>
    <n v="7001"/>
    <s v="ORÇAMENTO"/>
    <x v="0"/>
    <x v="0"/>
    <x v="9"/>
    <x v="9"/>
    <x v="12"/>
    <x v="12"/>
  </r>
  <r>
    <x v="5"/>
    <s v=" ORÇAMENTO"/>
    <x v="14"/>
    <d v="2024-11-01T00:00:00"/>
    <d v="2024-11-01T00:00:00"/>
    <s v="Orçamento"/>
    <s v="1 | 1"/>
    <x v="8"/>
    <x v="0"/>
    <n v="25000"/>
    <x v="147"/>
    <x v="145"/>
    <s v="9801"/>
    <x v="10"/>
    <x v="3"/>
    <x v="1"/>
    <n v="7001"/>
    <x v="11"/>
    <n v="7001"/>
    <s v="ORÇAMENTO"/>
    <x v="0"/>
    <x v="0"/>
    <x v="9"/>
    <x v="9"/>
    <x v="12"/>
    <x v="12"/>
  </r>
  <r>
    <x v="5"/>
    <s v=" ORÇAMENTO"/>
    <x v="14"/>
    <d v="2024-11-01T00:00:00"/>
    <d v="2024-11-01T00:00:00"/>
    <s v="Orçamento"/>
    <s v="1 | 1"/>
    <x v="8"/>
    <x v="0"/>
    <n v="25034.730200000002"/>
    <x v="37"/>
    <x v="37"/>
    <s v="3128"/>
    <x v="16"/>
    <x v="3"/>
    <x v="1"/>
    <n v="3002"/>
    <x v="19"/>
    <n v="3002"/>
    <s v="ORÇAMENTO"/>
    <x v="1"/>
    <x v="0"/>
    <x v="2"/>
    <x v="2"/>
    <x v="13"/>
    <x v="13"/>
  </r>
  <r>
    <x v="5"/>
    <s v=" ORÇAMENTO"/>
    <x v="14"/>
    <d v="2024-11-01T00:00:00"/>
    <d v="2024-11-01T00:00:00"/>
    <s v="Orçamento"/>
    <s v="1 | 1"/>
    <x v="8"/>
    <x v="0"/>
    <n v="26232.366529880917"/>
    <x v="38"/>
    <x v="38"/>
    <s v="8202"/>
    <x v="6"/>
    <x v="3"/>
    <x v="1"/>
    <n v="6001"/>
    <x v="6"/>
    <n v="6001"/>
    <s v="ORÇAMENTO"/>
    <x v="1"/>
    <x v="0"/>
    <x v="2"/>
    <x v="2"/>
    <x v="13"/>
    <x v="13"/>
  </r>
  <r>
    <x v="5"/>
    <s v=" ORÇAMENTO"/>
    <x v="14"/>
    <d v="2024-11-01T00:00:00"/>
    <d v="2024-11-01T00:00:00"/>
    <s v="Orçamento"/>
    <s v="1 | 1"/>
    <x v="8"/>
    <x v="0"/>
    <n v="27082.402114870678"/>
    <x v="89"/>
    <x v="88"/>
    <s v="1997"/>
    <x v="0"/>
    <x v="3"/>
    <x v="1"/>
    <n v="2001"/>
    <x v="0"/>
    <n v="2001"/>
    <s v="ORÇAMENTO"/>
    <x v="1"/>
    <x v="0"/>
    <x v="5"/>
    <x v="5"/>
    <x v="6"/>
    <x v="6"/>
  </r>
  <r>
    <x v="5"/>
    <s v=" ORÇAMENTO"/>
    <x v="14"/>
    <d v="2024-11-01T00:00:00"/>
    <d v="2024-11-01T00:00:00"/>
    <s v="Orçamento"/>
    <s v="1 | 1"/>
    <x v="8"/>
    <x v="0"/>
    <n v="28000"/>
    <x v="20"/>
    <x v="20"/>
    <s v="8438"/>
    <x v="6"/>
    <x v="3"/>
    <x v="1"/>
    <n v="6001"/>
    <x v="6"/>
    <n v="6001"/>
    <s v="ORÇAMENTO"/>
    <x v="1"/>
    <x v="0"/>
    <x v="2"/>
    <x v="2"/>
    <x v="2"/>
    <x v="2"/>
  </r>
  <r>
    <x v="5"/>
    <s v=" ORÇAMENTO"/>
    <x v="14"/>
    <d v="2024-11-01T00:00:00"/>
    <d v="2024-11-01T00:00:00"/>
    <s v="Orçamento"/>
    <s v="1 | 1"/>
    <x v="8"/>
    <x v="0"/>
    <n v="28619.99"/>
    <x v="66"/>
    <x v="65"/>
    <s v="2806"/>
    <x v="5"/>
    <x v="3"/>
    <x v="1"/>
    <n v="3001"/>
    <x v="5"/>
    <n v="3001"/>
    <s v="ORÇAMENTO"/>
    <x v="0"/>
    <x v="0"/>
    <x v="9"/>
    <x v="9"/>
    <x v="12"/>
    <x v="12"/>
  </r>
  <r>
    <x v="5"/>
    <s v=" ORÇAMENTO"/>
    <x v="14"/>
    <d v="2024-11-01T00:00:00"/>
    <d v="2024-11-01T00:00:00"/>
    <s v="Orçamento"/>
    <s v="1 | 1"/>
    <x v="8"/>
    <x v="0"/>
    <n v="29693.797743376192"/>
    <x v="38"/>
    <x v="38"/>
    <s v="8201"/>
    <x v="6"/>
    <x v="3"/>
    <x v="1"/>
    <n v="6001"/>
    <x v="6"/>
    <n v="6001"/>
    <s v="ORÇAMENTO"/>
    <x v="1"/>
    <x v="0"/>
    <x v="2"/>
    <x v="2"/>
    <x v="13"/>
    <x v="13"/>
  </r>
  <r>
    <x v="5"/>
    <s v=" ORÇAMENTO"/>
    <x v="14"/>
    <d v="2024-11-01T00:00:00"/>
    <d v="2024-11-01T00:00:00"/>
    <s v="Orçamento"/>
    <s v="1 | 1"/>
    <x v="8"/>
    <x v="0"/>
    <n v="30000"/>
    <x v="30"/>
    <x v="30"/>
    <s v="24"/>
    <x v="19"/>
    <x v="3"/>
    <x v="1"/>
    <n v="1002"/>
    <x v="22"/>
    <n v="1002"/>
    <s v="ORÇAMENTO"/>
    <x v="1"/>
    <x v="0"/>
    <x v="2"/>
    <x v="2"/>
    <x v="13"/>
    <x v="13"/>
  </r>
  <r>
    <x v="5"/>
    <s v=" ORÇAMENTO"/>
    <x v="14"/>
    <d v="2024-11-01T00:00:00"/>
    <d v="2024-11-01T00:00:00"/>
    <s v="Orçamento"/>
    <s v="1 | 1"/>
    <x v="8"/>
    <x v="0"/>
    <n v="30000"/>
    <x v="27"/>
    <x v="27"/>
    <s v="8370"/>
    <x v="6"/>
    <x v="3"/>
    <x v="1"/>
    <n v="6001"/>
    <x v="6"/>
    <n v="6001"/>
    <s v="ORÇAMENTO"/>
    <x v="0"/>
    <x v="0"/>
    <x v="2"/>
    <x v="2"/>
    <x v="13"/>
    <x v="13"/>
  </r>
  <r>
    <x v="5"/>
    <s v=" ORÇAMENTO"/>
    <x v="14"/>
    <d v="2024-11-01T00:00:00"/>
    <d v="2024-11-01T00:00:00"/>
    <s v="Orçamento"/>
    <s v="1 | 1"/>
    <x v="8"/>
    <x v="0"/>
    <n v="30000"/>
    <x v="85"/>
    <x v="84"/>
    <s v="103"/>
    <x v="19"/>
    <x v="3"/>
    <x v="1"/>
    <n v="1002"/>
    <x v="22"/>
    <n v="1002"/>
    <s v="ORÇAMENTO"/>
    <x v="1"/>
    <x v="0"/>
    <x v="2"/>
    <x v="2"/>
    <x v="13"/>
    <x v="13"/>
  </r>
  <r>
    <x v="5"/>
    <s v=" ORÇAMENTO"/>
    <x v="14"/>
    <d v="2024-11-01T00:00:00"/>
    <d v="2024-11-01T00:00:00"/>
    <s v="Orçamento"/>
    <s v="1 | 1"/>
    <x v="8"/>
    <x v="0"/>
    <n v="30000"/>
    <x v="85"/>
    <x v="84"/>
    <s v="104"/>
    <x v="19"/>
    <x v="3"/>
    <x v="1"/>
    <n v="1002"/>
    <x v="22"/>
    <n v="1002"/>
    <s v="ORÇAMENTO"/>
    <x v="1"/>
    <x v="0"/>
    <x v="2"/>
    <x v="2"/>
    <x v="13"/>
    <x v="13"/>
  </r>
  <r>
    <x v="5"/>
    <s v=" ORÇAMENTO"/>
    <x v="14"/>
    <d v="2024-11-01T00:00:00"/>
    <d v="2024-11-01T00:00:00"/>
    <s v="Orçamento"/>
    <s v="1 | 1"/>
    <x v="8"/>
    <x v="0"/>
    <n v="30000"/>
    <x v="85"/>
    <x v="84"/>
    <s v="105"/>
    <x v="19"/>
    <x v="3"/>
    <x v="1"/>
    <n v="1002"/>
    <x v="22"/>
    <n v="1002"/>
    <s v="ORÇAMENTO"/>
    <x v="1"/>
    <x v="0"/>
    <x v="2"/>
    <x v="2"/>
    <x v="13"/>
    <x v="13"/>
  </r>
  <r>
    <x v="5"/>
    <s v=" ORÇAMENTO"/>
    <x v="14"/>
    <d v="2024-11-01T00:00:00"/>
    <d v="2024-11-01T00:00:00"/>
    <s v="Orçamento"/>
    <s v="1 | 1"/>
    <x v="8"/>
    <x v="0"/>
    <n v="30000"/>
    <x v="77"/>
    <x v="76"/>
    <s v="9692"/>
    <x v="10"/>
    <x v="3"/>
    <x v="1"/>
    <n v="7001"/>
    <x v="11"/>
    <n v="7001"/>
    <s v="ORÇAMENTO"/>
    <x v="0"/>
    <x v="0"/>
    <x v="9"/>
    <x v="9"/>
    <x v="12"/>
    <x v="12"/>
  </r>
  <r>
    <x v="5"/>
    <s v=" ORÇAMENTO"/>
    <x v="14"/>
    <d v="2024-11-01T00:00:00"/>
    <d v="2024-11-01T00:00:00"/>
    <s v="Orçamento"/>
    <s v="1 | 1"/>
    <x v="8"/>
    <x v="0"/>
    <n v="33000"/>
    <x v="26"/>
    <x v="26"/>
    <s v="1380"/>
    <x v="0"/>
    <x v="3"/>
    <x v="1"/>
    <n v="2001"/>
    <x v="0"/>
    <n v="2001"/>
    <s v="ORÇAMENTO"/>
    <x v="0"/>
    <x v="0"/>
    <x v="9"/>
    <x v="9"/>
    <x v="14"/>
    <x v="14"/>
  </r>
  <r>
    <x v="5"/>
    <s v=" ORÇAMENTO"/>
    <x v="14"/>
    <d v="2024-11-01T00:00:00"/>
    <d v="2024-11-01T00:00:00"/>
    <s v="Orçamento"/>
    <s v="1 | 1"/>
    <x v="8"/>
    <x v="0"/>
    <n v="34000"/>
    <x v="29"/>
    <x v="29"/>
    <s v="12325"/>
    <x v="19"/>
    <x v="3"/>
    <x v="1"/>
    <n v="8005"/>
    <x v="23"/>
    <n v="8005"/>
    <s v="ORÇAMENTO"/>
    <x v="0"/>
    <x v="0"/>
    <x v="0"/>
    <x v="0"/>
    <x v="10"/>
    <x v="10"/>
  </r>
  <r>
    <x v="5"/>
    <s v=" ORÇAMENTO"/>
    <x v="14"/>
    <d v="2024-11-01T00:00:00"/>
    <d v="2024-11-01T00:00:00"/>
    <s v="Orçamento"/>
    <s v="1 | 1"/>
    <x v="8"/>
    <x v="0"/>
    <n v="34678.2755632517"/>
    <x v="38"/>
    <x v="38"/>
    <s v="5367"/>
    <x v="12"/>
    <x v="3"/>
    <x v="1"/>
    <n v="4003"/>
    <x v="13"/>
    <n v="4003"/>
    <s v="ORÇAMENTO"/>
    <x v="1"/>
    <x v="0"/>
    <x v="2"/>
    <x v="2"/>
    <x v="13"/>
    <x v="13"/>
  </r>
  <r>
    <x v="5"/>
    <s v=" ORÇAMENTO"/>
    <x v="14"/>
    <d v="2024-11-01T00:00:00"/>
    <d v="2024-11-01T00:00:00"/>
    <s v="Orçamento"/>
    <s v="1 | 1"/>
    <x v="8"/>
    <x v="0"/>
    <n v="35700"/>
    <x v="23"/>
    <x v="23"/>
    <s v="1199"/>
    <x v="0"/>
    <x v="3"/>
    <x v="1"/>
    <n v="2001"/>
    <x v="0"/>
    <n v="2001"/>
    <s v="ORÇAMENTO"/>
    <x v="0"/>
    <x v="0"/>
    <x v="9"/>
    <x v="9"/>
    <x v="12"/>
    <x v="12"/>
  </r>
  <r>
    <x v="5"/>
    <s v=" ORÇAMENTO"/>
    <x v="14"/>
    <d v="2024-11-01T00:00:00"/>
    <d v="2024-11-01T00:00:00"/>
    <s v="Orçamento"/>
    <s v="1 | 1"/>
    <x v="8"/>
    <x v="0"/>
    <n v="36000"/>
    <x v="76"/>
    <x v="75"/>
    <s v="9644"/>
    <x v="10"/>
    <x v="3"/>
    <x v="1"/>
    <n v="7001"/>
    <x v="11"/>
    <n v="7001"/>
    <s v="ORÇAMENTO"/>
    <x v="0"/>
    <x v="0"/>
    <x v="9"/>
    <x v="9"/>
    <x v="12"/>
    <x v="12"/>
  </r>
  <r>
    <x v="5"/>
    <s v=" ORÇAMENTO"/>
    <x v="14"/>
    <d v="2024-11-01T00:00:00"/>
    <d v="2024-11-01T00:00:00"/>
    <s v="Orçamento"/>
    <s v="1 | 1"/>
    <x v="8"/>
    <x v="0"/>
    <n v="36081.35"/>
    <x v="66"/>
    <x v="65"/>
    <s v="2805"/>
    <x v="5"/>
    <x v="3"/>
    <x v="1"/>
    <n v="3001"/>
    <x v="5"/>
    <n v="3001"/>
    <s v="ORÇAMENTO"/>
    <x v="0"/>
    <x v="0"/>
    <x v="9"/>
    <x v="9"/>
    <x v="12"/>
    <x v="12"/>
  </r>
  <r>
    <x v="5"/>
    <s v=" ORÇAMENTO"/>
    <x v="14"/>
    <d v="2024-11-01T00:00:00"/>
    <d v="2024-11-01T00:00:00"/>
    <s v="Orçamento"/>
    <s v="1 | 1"/>
    <x v="8"/>
    <x v="0"/>
    <n v="38000"/>
    <x v="8"/>
    <x v="8"/>
    <s v="1803"/>
    <x v="0"/>
    <x v="3"/>
    <x v="1"/>
    <n v="2001"/>
    <x v="0"/>
    <n v="2001"/>
    <s v="ORÇAMENTO"/>
    <x v="1"/>
    <x v="0"/>
    <x v="4"/>
    <x v="4"/>
    <x v="5"/>
    <x v="5"/>
  </r>
  <r>
    <x v="5"/>
    <s v=" ORÇAMENTO"/>
    <x v="14"/>
    <d v="2024-11-01T00:00:00"/>
    <d v="2024-11-01T00:00:00"/>
    <s v="Orçamento"/>
    <s v="1 | 1"/>
    <x v="8"/>
    <x v="0"/>
    <n v="39050.871150525083"/>
    <x v="28"/>
    <x v="28"/>
    <s v="1322"/>
    <x v="0"/>
    <x v="3"/>
    <x v="1"/>
    <n v="2001"/>
    <x v="0"/>
    <n v="2001"/>
    <s v="ORÇAMENTO"/>
    <x v="0"/>
    <x v="0"/>
    <x v="9"/>
    <x v="9"/>
    <x v="14"/>
    <x v="14"/>
  </r>
  <r>
    <x v="5"/>
    <s v=" ORÇAMENTO"/>
    <x v="14"/>
    <d v="2024-11-01T00:00:00"/>
    <d v="2024-11-01T00:00:00"/>
    <s v="Orçamento"/>
    <s v="1 | 1"/>
    <x v="8"/>
    <x v="0"/>
    <n v="40000"/>
    <x v="30"/>
    <x v="30"/>
    <s v="5172"/>
    <x v="22"/>
    <x v="3"/>
    <x v="1"/>
    <n v="4002"/>
    <x v="34"/>
    <n v="4002"/>
    <s v="ORÇAMENTO"/>
    <x v="1"/>
    <x v="0"/>
    <x v="2"/>
    <x v="2"/>
    <x v="13"/>
    <x v="13"/>
  </r>
  <r>
    <x v="5"/>
    <s v=" ORÇAMENTO"/>
    <x v="14"/>
    <d v="2024-11-01T00:00:00"/>
    <d v="2024-11-01T00:00:00"/>
    <s v="Orçamento"/>
    <s v="1 | 1"/>
    <x v="8"/>
    <x v="0"/>
    <n v="42168.699963885607"/>
    <x v="20"/>
    <x v="20"/>
    <s v="8437"/>
    <x v="6"/>
    <x v="3"/>
    <x v="1"/>
    <n v="6001"/>
    <x v="6"/>
    <n v="6001"/>
    <s v="ORÇAMENTO"/>
    <x v="1"/>
    <x v="0"/>
    <x v="2"/>
    <x v="2"/>
    <x v="2"/>
    <x v="2"/>
  </r>
  <r>
    <x v="5"/>
    <s v=" ORÇAMENTO"/>
    <x v="14"/>
    <d v="2024-11-01T00:00:00"/>
    <d v="2024-11-01T00:00:00"/>
    <s v="Orçamento"/>
    <s v="1 | 1"/>
    <x v="8"/>
    <x v="0"/>
    <n v="44225"/>
    <x v="57"/>
    <x v="56"/>
    <s v="2558"/>
    <x v="0"/>
    <x v="3"/>
    <x v="1"/>
    <n v="2001"/>
    <x v="0"/>
    <n v="2001"/>
    <s v="ORÇAMENTO"/>
    <x v="1"/>
    <x v="0"/>
    <x v="13"/>
    <x v="13"/>
    <x v="20"/>
    <x v="20"/>
  </r>
  <r>
    <x v="5"/>
    <s v=" ORÇAMENTO"/>
    <x v="14"/>
    <d v="2024-11-01T00:00:00"/>
    <d v="2024-11-01T00:00:00"/>
    <s v="Orçamento"/>
    <s v="1 | 1"/>
    <x v="8"/>
    <x v="0"/>
    <n v="45000"/>
    <x v="63"/>
    <x v="62"/>
    <s v="1479"/>
    <x v="0"/>
    <x v="3"/>
    <x v="1"/>
    <n v="2001"/>
    <x v="0"/>
    <n v="2001"/>
    <s v="ORÇAMENTO"/>
    <x v="0"/>
    <x v="0"/>
    <x v="9"/>
    <x v="9"/>
    <x v="18"/>
    <x v="18"/>
  </r>
  <r>
    <x v="5"/>
    <s v=" ORÇAMENTO"/>
    <x v="14"/>
    <d v="2024-11-01T00:00:00"/>
    <d v="2024-11-01T00:00:00"/>
    <s v="Orçamento"/>
    <s v="1 | 1"/>
    <x v="8"/>
    <x v="0"/>
    <n v="49071.44040219915"/>
    <x v="21"/>
    <x v="21"/>
    <s v="8484"/>
    <x v="6"/>
    <x v="3"/>
    <x v="1"/>
    <n v="6001"/>
    <x v="6"/>
    <n v="6001"/>
    <s v="ORÇAMENTO"/>
    <x v="1"/>
    <x v="0"/>
    <x v="2"/>
    <x v="2"/>
    <x v="2"/>
    <x v="2"/>
  </r>
  <r>
    <x v="5"/>
    <s v=" ORÇAMENTO"/>
    <x v="14"/>
    <d v="2024-11-01T00:00:00"/>
    <d v="2024-11-01T00:00:00"/>
    <s v="Orçamento"/>
    <s v="1 | 1"/>
    <x v="8"/>
    <x v="0"/>
    <n v="50000"/>
    <x v="50"/>
    <x v="49"/>
    <s v="399"/>
    <x v="0"/>
    <x v="3"/>
    <x v="1"/>
    <n v="2001"/>
    <x v="0"/>
    <n v="2001"/>
    <s v="ORÇAMENTO"/>
    <x v="1"/>
    <x v="0"/>
    <x v="8"/>
    <x v="8"/>
    <x v="11"/>
    <x v="11"/>
  </r>
  <r>
    <x v="5"/>
    <s v=" ORÇAMENTO"/>
    <x v="14"/>
    <d v="2024-11-01T00:00:00"/>
    <d v="2024-11-01T00:00:00"/>
    <s v="Orçamento"/>
    <s v="1 | 1"/>
    <x v="8"/>
    <x v="0"/>
    <n v="58000"/>
    <x v="85"/>
    <x v="84"/>
    <s v="102"/>
    <x v="19"/>
    <x v="3"/>
    <x v="1"/>
    <n v="1002"/>
    <x v="22"/>
    <n v="1002"/>
    <s v="ORÇAMENTO"/>
    <x v="1"/>
    <x v="0"/>
    <x v="2"/>
    <x v="2"/>
    <x v="13"/>
    <x v="13"/>
  </r>
  <r>
    <x v="5"/>
    <s v=" ORÇAMENTO"/>
    <x v="14"/>
    <d v="2024-11-01T00:00:00"/>
    <d v="2024-11-01T00:00:00"/>
    <s v="Orçamento"/>
    <s v="1 | 1"/>
    <x v="8"/>
    <x v="0"/>
    <n v="58266.403535390702"/>
    <x v="38"/>
    <x v="38"/>
    <s v="9203"/>
    <x v="10"/>
    <x v="3"/>
    <x v="1"/>
    <n v="7001"/>
    <x v="11"/>
    <n v="7001"/>
    <s v="ORÇAMENTO"/>
    <x v="1"/>
    <x v="0"/>
    <x v="2"/>
    <x v="2"/>
    <x v="13"/>
    <x v="13"/>
  </r>
  <r>
    <x v="5"/>
    <s v=" ORÇAMENTO"/>
    <x v="14"/>
    <d v="2024-11-01T00:00:00"/>
    <d v="2024-11-01T00:00:00"/>
    <s v="Orçamento"/>
    <s v="1 | 1"/>
    <x v="8"/>
    <x v="0"/>
    <n v="59449.710064540006"/>
    <x v="38"/>
    <x v="38"/>
    <s v="8787"/>
    <x v="6"/>
    <x v="3"/>
    <x v="1"/>
    <n v="6002"/>
    <x v="9"/>
    <n v="6002"/>
    <s v="ORÇAMENTO"/>
    <x v="1"/>
    <x v="0"/>
    <x v="2"/>
    <x v="2"/>
    <x v="13"/>
    <x v="13"/>
  </r>
  <r>
    <x v="5"/>
    <s v=" ORÇAMENTO"/>
    <x v="14"/>
    <d v="2024-11-01T00:00:00"/>
    <d v="2024-11-01T00:00:00"/>
    <s v="Orçamento"/>
    <s v="1 | 1"/>
    <x v="8"/>
    <x v="0"/>
    <n v="60000"/>
    <x v="8"/>
    <x v="8"/>
    <s v="1802"/>
    <x v="0"/>
    <x v="3"/>
    <x v="1"/>
    <n v="2001"/>
    <x v="0"/>
    <n v="2001"/>
    <s v="ORÇAMENTO"/>
    <x v="1"/>
    <x v="0"/>
    <x v="4"/>
    <x v="4"/>
    <x v="5"/>
    <x v="5"/>
  </r>
  <r>
    <x v="5"/>
    <s v=" ORÇAMENTO"/>
    <x v="14"/>
    <d v="2024-11-01T00:00:00"/>
    <d v="2024-11-01T00:00:00"/>
    <s v="Orçamento"/>
    <s v="1 | 1"/>
    <x v="8"/>
    <x v="0"/>
    <n v="62920.138933597715"/>
    <x v="37"/>
    <x v="37"/>
    <s v="5531"/>
    <x v="12"/>
    <x v="3"/>
    <x v="1"/>
    <n v="4003"/>
    <x v="13"/>
    <n v="4003"/>
    <s v="ORÇAMENTO"/>
    <x v="1"/>
    <x v="0"/>
    <x v="2"/>
    <x v="2"/>
    <x v="13"/>
    <x v="13"/>
  </r>
  <r>
    <x v="5"/>
    <s v=" ORÇAMENTO"/>
    <x v="14"/>
    <d v="2024-11-01T00:00:00"/>
    <d v="2024-11-01T00:00:00"/>
    <s v="Orçamento"/>
    <s v="1 | 1"/>
    <x v="8"/>
    <x v="0"/>
    <n v="63741.161871823308"/>
    <x v="64"/>
    <x v="63"/>
    <s v="599"/>
    <x v="0"/>
    <x v="3"/>
    <x v="1"/>
    <n v="2001"/>
    <x v="0"/>
    <n v="2001"/>
    <s v="ORÇAMENTO"/>
    <x v="1"/>
    <x v="0"/>
    <x v="2"/>
    <x v="2"/>
    <x v="13"/>
    <x v="13"/>
  </r>
  <r>
    <x v="5"/>
    <s v=" ORÇAMENTO"/>
    <x v="14"/>
    <d v="2024-11-01T00:00:00"/>
    <d v="2024-11-01T00:00:00"/>
    <s v="Orçamento"/>
    <s v="1 | 1"/>
    <x v="8"/>
    <x v="0"/>
    <n v="65668.034"/>
    <x v="37"/>
    <x v="37"/>
    <s v="12457"/>
    <x v="9"/>
    <x v="3"/>
    <x v="1"/>
    <n v="8006"/>
    <x v="10"/>
    <n v="8006"/>
    <s v="ORÇAMENTO"/>
    <x v="1"/>
    <x v="0"/>
    <x v="2"/>
    <x v="2"/>
    <x v="13"/>
    <x v="13"/>
  </r>
  <r>
    <x v="5"/>
    <s v=" ORÇAMENTO"/>
    <x v="14"/>
    <d v="2024-11-01T00:00:00"/>
    <d v="2024-11-01T00:00:00"/>
    <s v="Orçamento"/>
    <s v="1 | 1"/>
    <x v="8"/>
    <x v="0"/>
    <n v="66184.171606194053"/>
    <x v="5"/>
    <x v="5"/>
    <s v="559"/>
    <x v="0"/>
    <x v="3"/>
    <x v="1"/>
    <n v="2001"/>
    <x v="0"/>
    <n v="2001"/>
    <s v="ORÇAMENTO"/>
    <x v="1"/>
    <x v="0"/>
    <x v="3"/>
    <x v="3"/>
    <x v="4"/>
    <x v="4"/>
  </r>
  <r>
    <x v="5"/>
    <s v=" ORÇAMENTO"/>
    <x v="14"/>
    <d v="2024-11-01T00:00:00"/>
    <d v="2024-11-01T00:00:00"/>
    <s v="Orçamento"/>
    <s v="1 | 1"/>
    <x v="8"/>
    <x v="0"/>
    <n v="66333"/>
    <x v="47"/>
    <x v="46"/>
    <s v="10974"/>
    <x v="3"/>
    <x v="3"/>
    <x v="1"/>
    <n v="7004"/>
    <x v="3"/>
    <n v="7004"/>
    <s v="ORÇAMENTO"/>
    <x v="0"/>
    <x v="0"/>
    <x v="12"/>
    <x v="12"/>
    <x v="19"/>
    <x v="19"/>
  </r>
  <r>
    <x v="5"/>
    <s v=" ORÇAMENTO"/>
    <x v="14"/>
    <d v="2024-11-01T00:00:00"/>
    <d v="2024-11-01T00:00:00"/>
    <s v="Orçamento"/>
    <s v="1 | 1"/>
    <x v="8"/>
    <x v="0"/>
    <n v="67172.363132004262"/>
    <x v="97"/>
    <x v="96"/>
    <s v="650"/>
    <x v="0"/>
    <x v="3"/>
    <x v="1"/>
    <n v="2001"/>
    <x v="0"/>
    <n v="2001"/>
    <s v="ORÇAMENTO"/>
    <x v="1"/>
    <x v="0"/>
    <x v="2"/>
    <x v="2"/>
    <x v="13"/>
    <x v="13"/>
  </r>
  <r>
    <x v="5"/>
    <s v=" ORÇAMENTO"/>
    <x v="14"/>
    <d v="2024-11-01T00:00:00"/>
    <d v="2024-11-01T00:00:00"/>
    <s v="Orçamento"/>
    <s v="1 | 1"/>
    <x v="8"/>
    <x v="0"/>
    <n v="67568.270969717458"/>
    <x v="2"/>
    <x v="2"/>
    <s v="806"/>
    <x v="0"/>
    <x v="3"/>
    <x v="1"/>
    <n v="2001"/>
    <x v="0"/>
    <n v="2001"/>
    <s v="ORÇAMENTO"/>
    <x v="1"/>
    <x v="0"/>
    <x v="2"/>
    <x v="2"/>
    <x v="2"/>
    <x v="2"/>
  </r>
  <r>
    <x v="5"/>
    <s v=" ORÇAMENTO"/>
    <x v="14"/>
    <d v="2024-11-01T00:00:00"/>
    <d v="2024-11-01T00:00:00"/>
    <s v="Orçamento"/>
    <s v="1 | 1"/>
    <x v="8"/>
    <x v="0"/>
    <n v="70000"/>
    <x v="23"/>
    <x v="23"/>
    <s v="1198"/>
    <x v="0"/>
    <x v="3"/>
    <x v="1"/>
    <n v="2001"/>
    <x v="0"/>
    <n v="2001"/>
    <s v="ORÇAMENTO"/>
    <x v="0"/>
    <x v="0"/>
    <x v="9"/>
    <x v="9"/>
    <x v="12"/>
    <x v="12"/>
  </r>
  <r>
    <x v="5"/>
    <s v=" ORÇAMENTO"/>
    <x v="14"/>
    <d v="2024-11-01T00:00:00"/>
    <d v="2024-11-01T00:00:00"/>
    <s v="Orçamento"/>
    <s v="1 | 1"/>
    <x v="8"/>
    <x v="0"/>
    <n v="70847.136406100923"/>
    <x v="72"/>
    <x v="71"/>
    <s v="8565"/>
    <x v="6"/>
    <x v="3"/>
    <x v="1"/>
    <n v="6001"/>
    <x v="6"/>
    <n v="6001"/>
    <s v="ORÇAMENTO"/>
    <x v="1"/>
    <x v="0"/>
    <x v="2"/>
    <x v="2"/>
    <x v="15"/>
    <x v="15"/>
  </r>
  <r>
    <x v="5"/>
    <s v=" ORÇAMENTO"/>
    <x v="14"/>
    <d v="2024-11-01T00:00:00"/>
    <d v="2024-11-01T00:00:00"/>
    <s v="Orçamento"/>
    <s v="1 | 1"/>
    <x v="8"/>
    <x v="0"/>
    <n v="77364.891230844063"/>
    <x v="26"/>
    <x v="26"/>
    <s v="1379"/>
    <x v="0"/>
    <x v="3"/>
    <x v="1"/>
    <n v="2001"/>
    <x v="0"/>
    <n v="2001"/>
    <s v="ORÇAMENTO"/>
    <x v="0"/>
    <x v="0"/>
    <x v="9"/>
    <x v="9"/>
    <x v="14"/>
    <x v="14"/>
  </r>
  <r>
    <x v="5"/>
    <s v=" ORÇAMENTO"/>
    <x v="14"/>
    <d v="2024-11-01T00:00:00"/>
    <d v="2024-11-01T00:00:00"/>
    <s v="Orçamento"/>
    <s v="1 | 1"/>
    <x v="8"/>
    <x v="0"/>
    <n v="77582.874968661403"/>
    <x v="70"/>
    <x v="69"/>
    <s v="8589"/>
    <x v="6"/>
    <x v="3"/>
    <x v="1"/>
    <n v="6001"/>
    <x v="6"/>
    <n v="6001"/>
    <s v="ORÇAMENTO"/>
    <x v="1"/>
    <x v="0"/>
    <x v="2"/>
    <x v="2"/>
    <x v="15"/>
    <x v="15"/>
  </r>
  <r>
    <x v="5"/>
    <s v=" ORÇAMENTO"/>
    <x v="14"/>
    <d v="2024-11-01T00:00:00"/>
    <d v="2024-11-01T00:00:00"/>
    <s v="Orçamento"/>
    <s v="1 | 1"/>
    <x v="8"/>
    <x v="0"/>
    <n v="79399.795477834079"/>
    <x v="22"/>
    <x v="22"/>
    <s v="8339"/>
    <x v="6"/>
    <x v="3"/>
    <x v="1"/>
    <n v="6001"/>
    <x v="6"/>
    <n v="6001"/>
    <s v="ORÇAMENTO"/>
    <x v="1"/>
    <x v="0"/>
    <x v="2"/>
    <x v="2"/>
    <x v="13"/>
    <x v="13"/>
  </r>
  <r>
    <x v="5"/>
    <s v=" ORÇAMENTO"/>
    <x v="14"/>
    <d v="2024-11-01T00:00:00"/>
    <d v="2024-11-01T00:00:00"/>
    <s v="Orçamento"/>
    <s v="1 | 1"/>
    <x v="8"/>
    <x v="0"/>
    <n v="79800"/>
    <x v="23"/>
    <x v="23"/>
    <s v="1197"/>
    <x v="0"/>
    <x v="3"/>
    <x v="1"/>
    <n v="2001"/>
    <x v="0"/>
    <n v="2001"/>
    <s v="ORÇAMENTO"/>
    <x v="0"/>
    <x v="0"/>
    <x v="9"/>
    <x v="9"/>
    <x v="12"/>
    <x v="12"/>
  </r>
  <r>
    <x v="5"/>
    <s v=" ORÇAMENTO"/>
    <x v="14"/>
    <d v="2024-11-01T00:00:00"/>
    <d v="2024-11-01T00:00:00"/>
    <s v="Orçamento"/>
    <s v="1 | 1"/>
    <x v="8"/>
    <x v="0"/>
    <n v="80000"/>
    <x v="16"/>
    <x v="16"/>
    <s v="11919"/>
    <x v="4"/>
    <x v="3"/>
    <x v="1"/>
    <n v="8002"/>
    <x v="4"/>
    <n v="8002"/>
    <s v="ORÇAMENTO"/>
    <x v="0"/>
    <x v="0"/>
    <x v="0"/>
    <x v="0"/>
    <x v="0"/>
    <x v="0"/>
  </r>
  <r>
    <x v="5"/>
    <s v=" ORÇAMENTO"/>
    <x v="14"/>
    <d v="2024-11-01T00:00:00"/>
    <d v="2024-11-01T00:00:00"/>
    <s v="Orçamento"/>
    <s v="1 | 1"/>
    <x v="8"/>
    <x v="0"/>
    <n v="87595.210061623293"/>
    <x v="6"/>
    <x v="6"/>
    <s v="512"/>
    <x v="0"/>
    <x v="3"/>
    <x v="1"/>
    <n v="2001"/>
    <x v="0"/>
    <n v="2001"/>
    <s v="ORÇAMENTO"/>
    <x v="1"/>
    <x v="0"/>
    <x v="3"/>
    <x v="3"/>
    <x v="4"/>
    <x v="4"/>
  </r>
  <r>
    <x v="5"/>
    <s v=" ORÇAMENTO"/>
    <x v="14"/>
    <d v="2024-11-01T00:00:00"/>
    <d v="2024-11-01T00:00:00"/>
    <s v="Orçamento"/>
    <s v="1 | 1"/>
    <x v="8"/>
    <x v="0"/>
    <n v="90000"/>
    <x v="46"/>
    <x v="45"/>
    <s v="9574"/>
    <x v="10"/>
    <x v="3"/>
    <x v="1"/>
    <n v="7001"/>
    <x v="11"/>
    <n v="7001"/>
    <s v="ORÇAMENTO"/>
    <x v="0"/>
    <x v="0"/>
    <x v="9"/>
    <x v="9"/>
    <x v="12"/>
    <x v="12"/>
  </r>
  <r>
    <x v="5"/>
    <s v=" ORÇAMENTO"/>
    <x v="14"/>
    <d v="2024-11-01T00:00:00"/>
    <d v="2024-11-01T00:00:00"/>
    <s v="Orçamento"/>
    <s v="1 | 1"/>
    <x v="8"/>
    <x v="0"/>
    <n v="102900.68317200002"/>
    <x v="38"/>
    <x v="38"/>
    <s v="8200"/>
    <x v="6"/>
    <x v="3"/>
    <x v="1"/>
    <n v="6001"/>
    <x v="6"/>
    <n v="6001"/>
    <s v="ORÇAMENTO"/>
    <x v="1"/>
    <x v="0"/>
    <x v="2"/>
    <x v="2"/>
    <x v="13"/>
    <x v="13"/>
  </r>
  <r>
    <x v="5"/>
    <s v=" ORÇAMENTO"/>
    <x v="14"/>
    <d v="2024-11-01T00:00:00"/>
    <d v="2024-11-01T00:00:00"/>
    <s v="Orçamento"/>
    <s v="1 | 1"/>
    <x v="8"/>
    <x v="0"/>
    <n v="107786.53644684119"/>
    <x v="11"/>
    <x v="11"/>
    <s v="467"/>
    <x v="0"/>
    <x v="3"/>
    <x v="1"/>
    <n v="2001"/>
    <x v="0"/>
    <n v="2001"/>
    <s v="ORÇAMENTO"/>
    <x v="1"/>
    <x v="0"/>
    <x v="3"/>
    <x v="3"/>
    <x v="4"/>
    <x v="4"/>
  </r>
  <r>
    <x v="5"/>
    <s v=" ORÇAMENTO"/>
    <x v="14"/>
    <d v="2024-11-01T00:00:00"/>
    <d v="2024-11-01T00:00:00"/>
    <s v="Orçamento"/>
    <s v="1 | 1"/>
    <x v="8"/>
    <x v="0"/>
    <n v="116581.27290879244"/>
    <x v="2"/>
    <x v="2"/>
    <s v="805"/>
    <x v="0"/>
    <x v="3"/>
    <x v="1"/>
    <n v="2001"/>
    <x v="0"/>
    <n v="2001"/>
    <s v="ORÇAMENTO"/>
    <x v="1"/>
    <x v="0"/>
    <x v="2"/>
    <x v="2"/>
    <x v="2"/>
    <x v="2"/>
  </r>
  <r>
    <x v="5"/>
    <s v=" ORÇAMENTO"/>
    <x v="14"/>
    <d v="2024-11-01T00:00:00"/>
    <d v="2024-11-01T00:00:00"/>
    <s v="Orçamento"/>
    <s v="1 | 1"/>
    <x v="8"/>
    <x v="0"/>
    <n v="124379.7588188666"/>
    <x v="61"/>
    <x v="60"/>
    <s v="2098"/>
    <x v="0"/>
    <x v="3"/>
    <x v="1"/>
    <n v="2001"/>
    <x v="0"/>
    <n v="2001"/>
    <s v="ORÇAMENTO"/>
    <x v="1"/>
    <x v="0"/>
    <x v="5"/>
    <x v="5"/>
    <x v="6"/>
    <x v="6"/>
  </r>
  <r>
    <x v="5"/>
    <s v=" ORÇAMENTO"/>
    <x v="14"/>
    <d v="2024-11-01T00:00:00"/>
    <d v="2024-11-01T00:00:00"/>
    <s v="Orçamento"/>
    <s v="1 | 1"/>
    <x v="8"/>
    <x v="0"/>
    <n v="126698.49"/>
    <x v="137"/>
    <x v="135"/>
    <s v="2699"/>
    <x v="0"/>
    <x v="3"/>
    <x v="1"/>
    <n v="2001"/>
    <x v="0"/>
    <n v="2001"/>
    <s v="ORÇAMENTO"/>
    <x v="1"/>
    <x v="0"/>
    <x v="15"/>
    <x v="15"/>
    <x v="23"/>
    <x v="23"/>
  </r>
  <r>
    <x v="5"/>
    <s v=" ORÇAMENTO"/>
    <x v="14"/>
    <d v="2024-11-01T00:00:00"/>
    <d v="2024-11-01T00:00:00"/>
    <s v="Orçamento"/>
    <s v="1 | 1"/>
    <x v="8"/>
    <x v="0"/>
    <n v="126698.49"/>
    <x v="136"/>
    <x v="134"/>
    <s v="2730"/>
    <x v="0"/>
    <x v="3"/>
    <x v="1"/>
    <n v="2001"/>
    <x v="0"/>
    <n v="2001"/>
    <s v="ORÇAMENTO"/>
    <x v="1"/>
    <x v="0"/>
    <x v="15"/>
    <x v="15"/>
    <x v="23"/>
    <x v="23"/>
  </r>
  <r>
    <x v="5"/>
    <s v=" ORÇAMENTO"/>
    <x v="14"/>
    <d v="2024-11-01T00:00:00"/>
    <d v="2024-11-01T00:00:00"/>
    <s v="Orçamento"/>
    <s v="1 | 1"/>
    <x v="8"/>
    <x v="0"/>
    <n v="140000"/>
    <x v="33"/>
    <x v="33"/>
    <s v="13761"/>
    <x v="19"/>
    <x v="3"/>
    <x v="1"/>
    <n v="9001"/>
    <x v="24"/>
    <n v="9001"/>
    <s v="ORÇAMENTO"/>
    <x v="1"/>
    <x v="0"/>
    <x v="10"/>
    <x v="10"/>
    <x v="16"/>
    <x v="16"/>
  </r>
  <r>
    <x v="5"/>
    <s v=" ORÇAMENTO"/>
    <x v="14"/>
    <d v="2024-11-01T00:00:00"/>
    <d v="2024-11-01T00:00:00"/>
    <s v="Orçamento"/>
    <s v="1 | 1"/>
    <x v="8"/>
    <x v="0"/>
    <n v="165012.36269872848"/>
    <x v="100"/>
    <x v="99"/>
    <s v="8577"/>
    <x v="6"/>
    <x v="3"/>
    <x v="1"/>
    <n v="6001"/>
    <x v="6"/>
    <n v="6001"/>
    <s v="ORÇAMENTO"/>
    <x v="1"/>
    <x v="0"/>
    <x v="2"/>
    <x v="2"/>
    <x v="15"/>
    <x v="15"/>
  </r>
  <r>
    <x v="5"/>
    <s v=" ORÇAMENTO"/>
    <x v="14"/>
    <d v="2024-11-01T00:00:00"/>
    <d v="2024-11-01T00:00:00"/>
    <s v="Orçamento"/>
    <s v="1 | 1"/>
    <x v="8"/>
    <x v="0"/>
    <n v="183000"/>
    <x v="46"/>
    <x v="45"/>
    <s v="9573"/>
    <x v="10"/>
    <x v="3"/>
    <x v="1"/>
    <n v="7001"/>
    <x v="11"/>
    <n v="7001"/>
    <s v="ORÇAMENTO"/>
    <x v="0"/>
    <x v="0"/>
    <x v="9"/>
    <x v="9"/>
    <x v="12"/>
    <x v="12"/>
  </r>
  <r>
    <x v="5"/>
    <s v=" ORÇAMENTO"/>
    <x v="14"/>
    <d v="2024-11-01T00:00:00"/>
    <d v="2024-11-01T00:00:00"/>
    <s v="Orçamento"/>
    <s v="1 | 1"/>
    <x v="8"/>
    <x v="0"/>
    <n v="184017.90150824681"/>
    <x v="20"/>
    <x v="20"/>
    <s v="8436"/>
    <x v="6"/>
    <x v="3"/>
    <x v="1"/>
    <n v="6001"/>
    <x v="6"/>
    <n v="6001"/>
    <s v="ORÇAMENTO"/>
    <x v="1"/>
    <x v="0"/>
    <x v="2"/>
    <x v="2"/>
    <x v="2"/>
    <x v="2"/>
  </r>
  <r>
    <x v="5"/>
    <s v=" ORÇAMENTO"/>
    <x v="14"/>
    <d v="2024-11-01T00:00:00"/>
    <d v="2024-11-01T00:00:00"/>
    <s v="Orçamento"/>
    <s v="1 | 1"/>
    <x v="8"/>
    <x v="0"/>
    <n v="191667"/>
    <x v="123"/>
    <x v="121"/>
    <s v="2620"/>
    <x v="0"/>
    <x v="3"/>
    <x v="1"/>
    <n v="2001"/>
    <x v="0"/>
    <n v="2001"/>
    <s v="ORÇAMENTO"/>
    <x v="1"/>
    <x v="0"/>
    <x v="12"/>
    <x v="12"/>
    <x v="19"/>
    <x v="19"/>
  </r>
  <r>
    <x v="5"/>
    <s v=" ORÇAMENTO"/>
    <x v="14"/>
    <d v="2024-11-01T00:00:00"/>
    <d v="2024-11-01T00:00:00"/>
    <s v="Orçamento"/>
    <s v="1 | 1"/>
    <x v="8"/>
    <x v="0"/>
    <n v="198402.82534314101"/>
    <x v="8"/>
    <x v="8"/>
    <s v="1801"/>
    <x v="0"/>
    <x v="3"/>
    <x v="1"/>
    <n v="2001"/>
    <x v="0"/>
    <n v="2001"/>
    <s v="ORÇAMENTO"/>
    <x v="1"/>
    <x v="0"/>
    <x v="4"/>
    <x v="4"/>
    <x v="5"/>
    <x v="5"/>
  </r>
  <r>
    <x v="5"/>
    <s v=" ORÇAMENTO"/>
    <x v="14"/>
    <d v="2024-11-01T00:00:00"/>
    <d v="2024-11-01T00:00:00"/>
    <s v="Orçamento"/>
    <s v="1 | 1"/>
    <x v="8"/>
    <x v="0"/>
    <n v="200000"/>
    <x v="117"/>
    <x v="115"/>
    <s v="9012"/>
    <x v="6"/>
    <x v="3"/>
    <x v="1"/>
    <n v="6002"/>
    <x v="9"/>
    <n v="6002"/>
    <s v="ORÇAMENTO"/>
    <x v="0"/>
    <x v="0"/>
    <x v="9"/>
    <x v="9"/>
    <x v="12"/>
    <x v="12"/>
  </r>
  <r>
    <x v="5"/>
    <s v=" ORÇAMENTO"/>
    <x v="14"/>
    <d v="2024-11-01T00:00:00"/>
    <d v="2024-11-01T00:00:00"/>
    <s v="Orçamento"/>
    <s v="1 | 1"/>
    <x v="8"/>
    <x v="0"/>
    <n v="272250.00000000006"/>
    <x v="33"/>
    <x v="33"/>
    <s v="13760"/>
    <x v="19"/>
    <x v="3"/>
    <x v="1"/>
    <n v="9001"/>
    <x v="24"/>
    <n v="9001"/>
    <s v="ORÇAMENTO"/>
    <x v="1"/>
    <x v="0"/>
    <x v="10"/>
    <x v="10"/>
    <x v="16"/>
    <x v="16"/>
  </r>
  <r>
    <x v="5"/>
    <s v=" ORÇAMENTO"/>
    <x v="14"/>
    <d v="2024-11-01T00:00:00"/>
    <d v="2024-11-01T00:00:00"/>
    <s v="Orçamento"/>
    <s v="1 | 1"/>
    <x v="8"/>
    <x v="0"/>
    <n v="330000"/>
    <x v="28"/>
    <x v="28"/>
    <s v="1321"/>
    <x v="0"/>
    <x v="3"/>
    <x v="1"/>
    <n v="2001"/>
    <x v="0"/>
    <n v="2001"/>
    <s v="ORÇAMENTO"/>
    <x v="0"/>
    <x v="0"/>
    <x v="9"/>
    <x v="9"/>
    <x v="14"/>
    <x v="14"/>
  </r>
  <r>
    <x v="5"/>
    <s v=" ORÇAMENTO"/>
    <x v="14"/>
    <d v="2024-11-01T00:00:00"/>
    <d v="2024-11-01T00:00:00"/>
    <s v="Orçamento"/>
    <s v="1 | 1"/>
    <x v="8"/>
    <x v="0"/>
    <n v="376144.13732344116"/>
    <x v="5"/>
    <x v="5"/>
    <s v="558"/>
    <x v="0"/>
    <x v="3"/>
    <x v="1"/>
    <n v="2001"/>
    <x v="0"/>
    <n v="2001"/>
    <s v="ORÇAMENTO"/>
    <x v="1"/>
    <x v="0"/>
    <x v="3"/>
    <x v="3"/>
    <x v="4"/>
    <x v="4"/>
  </r>
  <r>
    <x v="5"/>
    <s v=" ORÇAMENTO"/>
    <x v="14"/>
    <d v="2024-11-01T00:00:00"/>
    <d v="2024-11-01T00:00:00"/>
    <s v="Orçamento"/>
    <s v="1 | 1"/>
    <x v="8"/>
    <x v="0"/>
    <n v="395559.15"/>
    <x v="23"/>
    <x v="23"/>
    <s v="1196"/>
    <x v="0"/>
    <x v="3"/>
    <x v="1"/>
    <n v="2001"/>
    <x v="0"/>
    <n v="2001"/>
    <s v="ORÇAMENTO"/>
    <x v="0"/>
    <x v="0"/>
    <x v="9"/>
    <x v="9"/>
    <x v="12"/>
    <x v="12"/>
  </r>
  <r>
    <x v="5"/>
    <s v=" ORÇAMENTO"/>
    <x v="14"/>
    <d v="2024-11-01T00:00:00"/>
    <d v="2024-11-01T00:00:00"/>
    <s v="Orçamento"/>
    <s v="1 | 1"/>
    <x v="8"/>
    <x v="0"/>
    <n v="475559.93692646897"/>
    <x v="38"/>
    <x v="38"/>
    <s v="8199"/>
    <x v="6"/>
    <x v="3"/>
    <x v="1"/>
    <n v="6001"/>
    <x v="6"/>
    <n v="6001"/>
    <s v="ORÇAMENTO"/>
    <x v="1"/>
    <x v="0"/>
    <x v="2"/>
    <x v="2"/>
    <x v="13"/>
    <x v="13"/>
  </r>
  <r>
    <x v="5"/>
    <s v=" ORÇAMENTO"/>
    <x v="14"/>
    <d v="2024-11-01T00:00:00"/>
    <d v="2024-11-01T00:00:00"/>
    <s v="Orçamento"/>
    <s v="1 | 1"/>
    <x v="8"/>
    <x v="0"/>
    <n v="515265.9415389605"/>
    <x v="11"/>
    <x v="11"/>
    <s v="466"/>
    <x v="0"/>
    <x v="3"/>
    <x v="1"/>
    <n v="2001"/>
    <x v="0"/>
    <n v="2001"/>
    <s v="ORÇAMENTO"/>
    <x v="1"/>
    <x v="0"/>
    <x v="3"/>
    <x v="3"/>
    <x v="4"/>
    <x v="4"/>
  </r>
  <r>
    <x v="5"/>
    <s v=" ORÇAMENTO"/>
    <x v="14"/>
    <d v="2024-11-01T00:00:00"/>
    <d v="2024-11-01T00:00:00"/>
    <s v="Orçamento"/>
    <s v="1 | 1"/>
    <x v="8"/>
    <x v="0"/>
    <n v="600000"/>
    <x v="123"/>
    <x v="121"/>
    <s v="2619"/>
    <x v="0"/>
    <x v="3"/>
    <x v="1"/>
    <n v="2001"/>
    <x v="0"/>
    <n v="2001"/>
    <s v="ORÇAMENTO"/>
    <x v="1"/>
    <x v="0"/>
    <x v="12"/>
    <x v="12"/>
    <x v="19"/>
    <x v="19"/>
  </r>
  <r>
    <x v="5"/>
    <s v=" ORÇAMENTO"/>
    <x v="14"/>
    <d v="2024-11-01T00:00:00"/>
    <d v="2024-11-01T00:00:00"/>
    <s v="Orçamento"/>
    <s v="1 | 1"/>
    <x v="8"/>
    <x v="0"/>
    <n v="687920.9112123705"/>
    <x v="117"/>
    <x v="115"/>
    <s v="9011"/>
    <x v="6"/>
    <x v="3"/>
    <x v="1"/>
    <n v="6002"/>
    <x v="9"/>
    <n v="6002"/>
    <s v="ORÇAMENTO"/>
    <x v="0"/>
    <x v="0"/>
    <x v="9"/>
    <x v="9"/>
    <x v="12"/>
    <x v="12"/>
  </r>
  <r>
    <x v="5"/>
    <s v=" ORÇAMENTO"/>
    <x v="14"/>
    <d v="2024-11-01T00:00:00"/>
    <d v="2024-11-01T00:00:00"/>
    <s v="Orçamento"/>
    <s v="1 | 1"/>
    <x v="8"/>
    <x v="0"/>
    <n v="1117149.0293733883"/>
    <x v="28"/>
    <x v="28"/>
    <s v="1320"/>
    <x v="0"/>
    <x v="3"/>
    <x v="1"/>
    <n v="2001"/>
    <x v="0"/>
    <n v="2001"/>
    <s v="ORÇAMENTO"/>
    <x v="0"/>
    <x v="0"/>
    <x v="9"/>
    <x v="9"/>
    <x v="14"/>
    <x v="14"/>
  </r>
  <r>
    <x v="5"/>
    <s v=" ORÇAMENTO"/>
    <x v="0"/>
    <d v="2024-12-01T00:00:00"/>
    <d v="2024-12-01T00:00:00"/>
    <s v="Orçamento"/>
    <s v="1 | 1"/>
    <x v="8"/>
    <x v="0"/>
    <n v="-10205589.938868443"/>
    <x v="50"/>
    <x v="49"/>
    <s v="413"/>
    <x v="0"/>
    <x v="3"/>
    <x v="1"/>
    <n v="2001"/>
    <x v="0"/>
    <n v="2001"/>
    <s v="ORÇAMENTO"/>
    <x v="1"/>
    <x v="0"/>
    <x v="8"/>
    <x v="8"/>
    <x v="11"/>
    <x v="11"/>
  </r>
  <r>
    <x v="5"/>
    <s v=" ORÇAMENTO"/>
    <x v="0"/>
    <d v="2024-12-01T00:00:00"/>
    <d v="2024-12-01T00:00:00"/>
    <s v="Orçamento"/>
    <s v="1 | 1"/>
    <x v="8"/>
    <x v="0"/>
    <n v="-2134868.8186567896"/>
    <x v="50"/>
    <x v="49"/>
    <s v="412"/>
    <x v="0"/>
    <x v="3"/>
    <x v="1"/>
    <n v="2001"/>
    <x v="0"/>
    <n v="2001"/>
    <s v="ORÇAMENTO"/>
    <x v="1"/>
    <x v="0"/>
    <x v="8"/>
    <x v="8"/>
    <x v="11"/>
    <x v="11"/>
  </r>
  <r>
    <x v="5"/>
    <s v=" ORÇAMENTO"/>
    <x v="0"/>
    <d v="2024-12-01T00:00:00"/>
    <d v="2024-12-01T00:00:00"/>
    <s v="Orçamento"/>
    <s v="1 | 1"/>
    <x v="8"/>
    <x v="0"/>
    <n v="-357091.03872788255"/>
    <x v="50"/>
    <x v="49"/>
    <s v="411"/>
    <x v="0"/>
    <x v="3"/>
    <x v="1"/>
    <n v="2001"/>
    <x v="0"/>
    <n v="2001"/>
    <s v="ORÇAMENTO"/>
    <x v="1"/>
    <x v="0"/>
    <x v="8"/>
    <x v="8"/>
    <x v="11"/>
    <x v="11"/>
  </r>
  <r>
    <x v="5"/>
    <s v=" ORÇAMENTO"/>
    <x v="0"/>
    <d v="2024-12-01T00:00:00"/>
    <d v="2024-12-01T00:00:00"/>
    <s v="Orçamento"/>
    <s v="1 | 1"/>
    <x v="8"/>
    <x v="0"/>
    <n v="-200000"/>
    <x v="50"/>
    <x v="49"/>
    <s v="410"/>
    <x v="0"/>
    <x v="3"/>
    <x v="1"/>
    <n v="2001"/>
    <x v="0"/>
    <n v="2001"/>
    <s v="ORÇAMENTO"/>
    <x v="1"/>
    <x v="0"/>
    <x v="8"/>
    <x v="8"/>
    <x v="11"/>
    <x v="11"/>
  </r>
  <r>
    <x v="5"/>
    <s v=" ORÇAMENTO"/>
    <x v="0"/>
    <d v="2024-12-01T00:00:00"/>
    <d v="2024-12-01T00:00:00"/>
    <s v="Orçamento"/>
    <s v="1 | 1"/>
    <x v="8"/>
    <x v="0"/>
    <n v="-100000"/>
    <x v="50"/>
    <x v="49"/>
    <s v="409"/>
    <x v="0"/>
    <x v="3"/>
    <x v="1"/>
    <n v="2001"/>
    <x v="0"/>
    <n v="2001"/>
    <s v="ORÇAMENTO"/>
    <x v="1"/>
    <x v="0"/>
    <x v="8"/>
    <x v="8"/>
    <x v="11"/>
    <x v="11"/>
  </r>
  <r>
    <x v="5"/>
    <s v=" ORÇAMENTO"/>
    <x v="0"/>
    <d v="2024-12-01T00:00:00"/>
    <d v="2024-12-01T00:00:00"/>
    <s v="Orçamento"/>
    <s v="1 | 1"/>
    <x v="8"/>
    <x v="0"/>
    <n v="-34018.633129561473"/>
    <x v="50"/>
    <x v="49"/>
    <s v="408"/>
    <x v="0"/>
    <x v="3"/>
    <x v="1"/>
    <n v="2001"/>
    <x v="0"/>
    <n v="2001"/>
    <s v="ORÇAMENTO"/>
    <x v="1"/>
    <x v="0"/>
    <x v="8"/>
    <x v="8"/>
    <x v="11"/>
    <x v="11"/>
  </r>
  <r>
    <x v="5"/>
    <s v=" ORÇAMENTO"/>
    <x v="0"/>
    <d v="2024-12-01T00:00:00"/>
    <d v="2024-12-01T00:00:00"/>
    <s v="Orçamento"/>
    <s v="1 | 1"/>
    <x v="8"/>
    <x v="0"/>
    <n v="-10000"/>
    <x v="18"/>
    <x v="18"/>
    <s v="437"/>
    <x v="0"/>
    <x v="3"/>
    <x v="1"/>
    <n v="2001"/>
    <x v="0"/>
    <n v="2001"/>
    <s v="ORÇAMENTO"/>
    <x v="1"/>
    <x v="0"/>
    <x v="8"/>
    <x v="8"/>
    <x v="11"/>
    <x v="11"/>
  </r>
  <r>
    <x v="5"/>
    <s v=" ORÇAMENTO"/>
    <x v="0"/>
    <d v="2024-12-01T00:00:00"/>
    <d v="2024-12-01T00:00:00"/>
    <s v="Orçamento"/>
    <s v="1 | 1"/>
    <x v="8"/>
    <x v="0"/>
    <n v="-7116.2293955226314"/>
    <x v="50"/>
    <x v="49"/>
    <s v="407"/>
    <x v="0"/>
    <x v="3"/>
    <x v="1"/>
    <n v="2001"/>
    <x v="0"/>
    <n v="2001"/>
    <s v="ORÇAMENTO"/>
    <x v="1"/>
    <x v="0"/>
    <x v="8"/>
    <x v="8"/>
    <x v="11"/>
    <x v="11"/>
  </r>
  <r>
    <x v="5"/>
    <s v=" ORÇAMENTO"/>
    <x v="0"/>
    <d v="2024-12-01T00:00:00"/>
    <d v="2024-12-01T00:00:00"/>
    <s v="Orçamento"/>
    <s v="1 | 1"/>
    <x v="8"/>
    <x v="0"/>
    <n v="-2000"/>
    <x v="60"/>
    <x v="59"/>
    <s v="1637"/>
    <x v="0"/>
    <x v="3"/>
    <x v="1"/>
    <n v="2001"/>
    <x v="0"/>
    <n v="2001"/>
    <s v="ORÇAMENTO"/>
    <x v="1"/>
    <x v="0"/>
    <x v="0"/>
    <x v="0"/>
    <x v="3"/>
    <x v="3"/>
  </r>
  <r>
    <x v="5"/>
    <s v=" ORÇAMENTO"/>
    <x v="0"/>
    <d v="2024-12-01T00:00:00"/>
    <d v="2024-12-01T00:00:00"/>
    <s v="Orçamento"/>
    <s v="1 | 1"/>
    <x v="8"/>
    <x v="0"/>
    <n v="0"/>
    <x v="27"/>
    <x v="27"/>
    <s v="4759"/>
    <x v="7"/>
    <x v="3"/>
    <x v="1"/>
    <n v="3008"/>
    <x v="26"/>
    <n v="3008"/>
    <s v="ORÇAMENTO"/>
    <x v="0"/>
    <x v="0"/>
    <x v="2"/>
    <x v="2"/>
    <x v="13"/>
    <x v="13"/>
  </r>
  <r>
    <x v="5"/>
    <s v=" ORÇAMENTO"/>
    <x v="0"/>
    <d v="2024-12-01T00:00:00"/>
    <d v="2024-12-01T00:00:00"/>
    <s v="Orçamento"/>
    <s v="1 | 1"/>
    <x v="8"/>
    <x v="0"/>
    <n v="0"/>
    <x v="27"/>
    <x v="27"/>
    <s v="4760"/>
    <x v="7"/>
    <x v="3"/>
    <x v="1"/>
    <n v="3008"/>
    <x v="26"/>
    <n v="3008"/>
    <s v="ORÇAMENTO"/>
    <x v="0"/>
    <x v="0"/>
    <x v="2"/>
    <x v="2"/>
    <x v="13"/>
    <x v="13"/>
  </r>
  <r>
    <x v="5"/>
    <s v=" ORÇAMENTO"/>
    <x v="0"/>
    <d v="2024-12-01T00:00:00"/>
    <d v="2024-12-01T00:00:00"/>
    <s v="Orçamento"/>
    <s v="1 | 1"/>
    <x v="8"/>
    <x v="0"/>
    <n v="0"/>
    <x v="27"/>
    <x v="27"/>
    <s v="5520"/>
    <x v="12"/>
    <x v="3"/>
    <x v="1"/>
    <n v="4003"/>
    <x v="13"/>
    <n v="4003"/>
    <s v="ORÇAMENTO"/>
    <x v="0"/>
    <x v="0"/>
    <x v="2"/>
    <x v="2"/>
    <x v="13"/>
    <x v="13"/>
  </r>
  <r>
    <x v="5"/>
    <s v=" ORÇAMENTO"/>
    <x v="0"/>
    <d v="2024-12-01T00:00:00"/>
    <d v="2024-12-01T00:00:00"/>
    <s v="Orçamento"/>
    <s v="1 | 1"/>
    <x v="8"/>
    <x v="0"/>
    <n v="0"/>
    <x v="27"/>
    <x v="27"/>
    <s v="716"/>
    <x v="0"/>
    <x v="3"/>
    <x v="1"/>
    <n v="2001"/>
    <x v="0"/>
    <n v="2001"/>
    <s v="ORÇAMENTO"/>
    <x v="0"/>
    <x v="0"/>
    <x v="2"/>
    <x v="2"/>
    <x v="13"/>
    <x v="13"/>
  </r>
  <r>
    <x v="5"/>
    <s v=" ORÇAMENTO"/>
    <x v="0"/>
    <d v="2024-12-01T00:00:00"/>
    <d v="2024-12-01T00:00:00"/>
    <s v="Orçamento"/>
    <s v="1 | 1"/>
    <x v="8"/>
    <x v="0"/>
    <n v="0"/>
    <x v="72"/>
    <x v="71"/>
    <s v="3410"/>
    <x v="11"/>
    <x v="3"/>
    <x v="1"/>
    <n v="3003"/>
    <x v="12"/>
    <n v="3003"/>
    <s v="ORÇAMENTO"/>
    <x v="1"/>
    <x v="0"/>
    <x v="2"/>
    <x v="2"/>
    <x v="15"/>
    <x v="15"/>
  </r>
  <r>
    <x v="5"/>
    <s v=" ORÇAMENTO"/>
    <x v="0"/>
    <d v="2024-12-01T00:00:00"/>
    <d v="2024-12-01T00:00:00"/>
    <s v="Orçamento"/>
    <s v="1 | 1"/>
    <x v="8"/>
    <x v="0"/>
    <n v="0"/>
    <x v="100"/>
    <x v="99"/>
    <s v="7205"/>
    <x v="13"/>
    <x v="3"/>
    <x v="1"/>
    <n v="5001"/>
    <x v="16"/>
    <n v="5001"/>
    <s v="ORÇAMENTO"/>
    <x v="1"/>
    <x v="0"/>
    <x v="2"/>
    <x v="2"/>
    <x v="15"/>
    <x v="15"/>
  </r>
  <r>
    <x v="5"/>
    <s v=" ORÇAMENTO"/>
    <x v="0"/>
    <d v="2024-12-01T00:00:00"/>
    <d v="2024-12-01T00:00:00"/>
    <s v="Orçamento"/>
    <s v="1 | 1"/>
    <x v="8"/>
    <x v="0"/>
    <n v="0"/>
    <x v="100"/>
    <x v="99"/>
    <s v="948"/>
    <x v="0"/>
    <x v="3"/>
    <x v="1"/>
    <n v="2001"/>
    <x v="0"/>
    <n v="2001"/>
    <s v="ORÇAMENTO"/>
    <x v="1"/>
    <x v="0"/>
    <x v="2"/>
    <x v="2"/>
    <x v="15"/>
    <x v="15"/>
  </r>
  <r>
    <x v="5"/>
    <s v=" ORÇAMENTO"/>
    <x v="0"/>
    <d v="2024-12-01T00:00:00"/>
    <d v="2024-12-01T00:00:00"/>
    <s v="Orçamento"/>
    <s v="1 | 1"/>
    <x v="8"/>
    <x v="0"/>
    <n v="0"/>
    <x v="106"/>
    <x v="105"/>
    <s v="12206"/>
    <x v="21"/>
    <x v="3"/>
    <x v="1"/>
    <n v="8003"/>
    <x v="28"/>
    <n v="8003"/>
    <s v="ORÇAMENTO"/>
    <x v="0"/>
    <x v="0"/>
    <x v="2"/>
    <x v="2"/>
    <x v="15"/>
    <x v="15"/>
  </r>
  <r>
    <x v="5"/>
    <s v=" ORÇAMENTO"/>
    <x v="0"/>
    <d v="2024-12-01T00:00:00"/>
    <d v="2024-12-01T00:00:00"/>
    <s v="Orçamento"/>
    <s v="1 | 1"/>
    <x v="8"/>
    <x v="0"/>
    <n v="0"/>
    <x v="106"/>
    <x v="105"/>
    <s v="12207"/>
    <x v="21"/>
    <x v="3"/>
    <x v="1"/>
    <n v="8003"/>
    <x v="28"/>
    <n v="8003"/>
    <s v="ORÇAMENTO"/>
    <x v="0"/>
    <x v="0"/>
    <x v="2"/>
    <x v="2"/>
    <x v="15"/>
    <x v="15"/>
  </r>
  <r>
    <x v="5"/>
    <s v=" ORÇAMENTO"/>
    <x v="0"/>
    <d v="2024-12-01T00:00:00"/>
    <d v="2024-12-01T00:00:00"/>
    <s v="Orçamento"/>
    <s v="1 | 1"/>
    <x v="8"/>
    <x v="0"/>
    <n v="0"/>
    <x v="106"/>
    <x v="105"/>
    <s v="12208"/>
    <x v="21"/>
    <x v="3"/>
    <x v="1"/>
    <n v="8003"/>
    <x v="28"/>
    <n v="8003"/>
    <s v="ORÇAMENTO"/>
    <x v="0"/>
    <x v="0"/>
    <x v="2"/>
    <x v="2"/>
    <x v="15"/>
    <x v="15"/>
  </r>
  <r>
    <x v="5"/>
    <s v=" ORÇAMENTO"/>
    <x v="0"/>
    <d v="2024-12-01T00:00:00"/>
    <d v="2024-12-01T00:00:00"/>
    <s v="Orçamento"/>
    <s v="1 | 1"/>
    <x v="8"/>
    <x v="0"/>
    <n v="0"/>
    <x v="106"/>
    <x v="105"/>
    <s v="3250"/>
    <x v="16"/>
    <x v="3"/>
    <x v="1"/>
    <n v="3002"/>
    <x v="19"/>
    <n v="3002"/>
    <s v="ORÇAMENTO"/>
    <x v="0"/>
    <x v="0"/>
    <x v="2"/>
    <x v="2"/>
    <x v="15"/>
    <x v="15"/>
  </r>
  <r>
    <x v="5"/>
    <s v=" ORÇAMENTO"/>
    <x v="0"/>
    <d v="2024-12-01T00:00:00"/>
    <d v="2024-12-01T00:00:00"/>
    <s v="Orçamento"/>
    <s v="1 | 1"/>
    <x v="8"/>
    <x v="0"/>
    <n v="0"/>
    <x v="106"/>
    <x v="105"/>
    <s v="3887"/>
    <x v="15"/>
    <x v="3"/>
    <x v="1"/>
    <n v="3005"/>
    <x v="18"/>
    <n v="3005"/>
    <s v="ORÇAMENTO"/>
    <x v="0"/>
    <x v="0"/>
    <x v="2"/>
    <x v="2"/>
    <x v="15"/>
    <x v="15"/>
  </r>
  <r>
    <x v="5"/>
    <s v=" ORÇAMENTO"/>
    <x v="0"/>
    <d v="2024-12-01T00:00:00"/>
    <d v="2024-12-01T00:00:00"/>
    <s v="Orçamento"/>
    <s v="1 | 1"/>
    <x v="8"/>
    <x v="0"/>
    <n v="0"/>
    <x v="106"/>
    <x v="105"/>
    <s v="4868"/>
    <x v="7"/>
    <x v="3"/>
    <x v="1"/>
    <n v="3008"/>
    <x v="26"/>
    <n v="3008"/>
    <s v="ORÇAMENTO"/>
    <x v="0"/>
    <x v="0"/>
    <x v="2"/>
    <x v="2"/>
    <x v="15"/>
    <x v="15"/>
  </r>
  <r>
    <x v="5"/>
    <s v=" ORÇAMENTO"/>
    <x v="0"/>
    <d v="2024-12-01T00:00:00"/>
    <d v="2024-12-01T00:00:00"/>
    <s v="Orçamento"/>
    <s v="1 | 1"/>
    <x v="8"/>
    <x v="0"/>
    <n v="0"/>
    <x v="106"/>
    <x v="105"/>
    <s v="5081"/>
    <x v="17"/>
    <x v="3"/>
    <x v="1"/>
    <n v="4001"/>
    <x v="20"/>
    <n v="4001"/>
    <s v="ORÇAMENTO"/>
    <x v="0"/>
    <x v="0"/>
    <x v="2"/>
    <x v="2"/>
    <x v="15"/>
    <x v="15"/>
  </r>
  <r>
    <x v="5"/>
    <s v=" ORÇAMENTO"/>
    <x v="0"/>
    <d v="2024-12-01T00:00:00"/>
    <d v="2024-12-01T00:00:00"/>
    <s v="Orçamento"/>
    <s v="1 | 1"/>
    <x v="8"/>
    <x v="0"/>
    <n v="0"/>
    <x v="106"/>
    <x v="105"/>
    <s v="8981"/>
    <x v="6"/>
    <x v="3"/>
    <x v="1"/>
    <n v="6002"/>
    <x v="9"/>
    <n v="6002"/>
    <s v="ORÇAMENTO"/>
    <x v="0"/>
    <x v="0"/>
    <x v="2"/>
    <x v="2"/>
    <x v="15"/>
    <x v="15"/>
  </r>
  <r>
    <x v="5"/>
    <s v=" ORÇAMENTO"/>
    <x v="0"/>
    <d v="2024-12-01T00:00:00"/>
    <d v="2024-12-01T00:00:00"/>
    <s v="Orçamento"/>
    <s v="1 | 1"/>
    <x v="8"/>
    <x v="0"/>
    <n v="0"/>
    <x v="115"/>
    <x v="113"/>
    <s v="9084"/>
    <x v="6"/>
    <x v="3"/>
    <x v="1"/>
    <n v="6002"/>
    <x v="9"/>
    <n v="6002"/>
    <s v="ORÇAMENTO"/>
    <x v="0"/>
    <x v="0"/>
    <x v="9"/>
    <x v="9"/>
    <x v="12"/>
    <x v="12"/>
  </r>
  <r>
    <x v="5"/>
    <s v=" ORÇAMENTO"/>
    <x v="0"/>
    <d v="2024-12-01T00:00:00"/>
    <d v="2024-12-01T00:00:00"/>
    <s v="Orçamento"/>
    <s v="1 | 1"/>
    <x v="8"/>
    <x v="0"/>
    <n v="0"/>
    <x v="115"/>
    <x v="113"/>
    <s v="9086"/>
    <x v="6"/>
    <x v="3"/>
    <x v="1"/>
    <n v="6002"/>
    <x v="9"/>
    <n v="6002"/>
    <s v="ORÇAMENTO"/>
    <x v="0"/>
    <x v="0"/>
    <x v="9"/>
    <x v="9"/>
    <x v="12"/>
    <x v="12"/>
  </r>
  <r>
    <x v="5"/>
    <s v=" ORÇAMENTO"/>
    <x v="0"/>
    <d v="2024-12-01T00:00:00"/>
    <d v="2024-12-01T00:00:00"/>
    <s v="Orçamento"/>
    <s v="1 | 1"/>
    <x v="8"/>
    <x v="0"/>
    <n v="0"/>
    <x v="62"/>
    <x v="61"/>
    <s v="8668"/>
    <x v="6"/>
    <x v="3"/>
    <x v="1"/>
    <n v="6001"/>
    <x v="6"/>
    <n v="6001"/>
    <s v="ORÇAMENTO"/>
    <x v="0"/>
    <x v="0"/>
    <x v="9"/>
    <x v="9"/>
    <x v="12"/>
    <x v="12"/>
  </r>
  <r>
    <x v="5"/>
    <s v=" ORÇAMENTO"/>
    <x v="0"/>
    <d v="2024-12-01T00:00:00"/>
    <d v="2024-12-01T00:00:00"/>
    <s v="Orçamento"/>
    <s v="1 | 1"/>
    <x v="8"/>
    <x v="0"/>
    <n v="0"/>
    <x v="62"/>
    <x v="61"/>
    <s v="8669"/>
    <x v="6"/>
    <x v="3"/>
    <x v="1"/>
    <n v="6001"/>
    <x v="6"/>
    <n v="6001"/>
    <s v="ORÇAMENTO"/>
    <x v="0"/>
    <x v="0"/>
    <x v="9"/>
    <x v="9"/>
    <x v="12"/>
    <x v="12"/>
  </r>
  <r>
    <x v="5"/>
    <s v=" ORÇAMENTO"/>
    <x v="0"/>
    <d v="2024-12-01T00:00:00"/>
    <d v="2024-12-01T00:00:00"/>
    <s v="Orçamento"/>
    <s v="1 | 1"/>
    <x v="8"/>
    <x v="0"/>
    <n v="0"/>
    <x v="62"/>
    <x v="61"/>
    <s v="8670"/>
    <x v="6"/>
    <x v="3"/>
    <x v="1"/>
    <n v="6001"/>
    <x v="6"/>
    <n v="6001"/>
    <s v="ORÇAMENTO"/>
    <x v="0"/>
    <x v="0"/>
    <x v="9"/>
    <x v="9"/>
    <x v="12"/>
    <x v="12"/>
  </r>
  <r>
    <x v="5"/>
    <s v=" ORÇAMENTO"/>
    <x v="0"/>
    <d v="2024-12-01T00:00:00"/>
    <d v="2024-12-01T00:00:00"/>
    <s v="Orçamento"/>
    <s v="1 | 1"/>
    <x v="8"/>
    <x v="0"/>
    <n v="0"/>
    <x v="46"/>
    <x v="45"/>
    <s v="10242"/>
    <x v="2"/>
    <x v="3"/>
    <x v="1"/>
    <n v="7002"/>
    <x v="33"/>
    <n v="7002"/>
    <s v="ORÇAMENTO"/>
    <x v="0"/>
    <x v="0"/>
    <x v="9"/>
    <x v="9"/>
    <x v="12"/>
    <x v="12"/>
  </r>
  <r>
    <x v="5"/>
    <s v=" ORÇAMENTO"/>
    <x v="0"/>
    <d v="2024-12-01T00:00:00"/>
    <d v="2024-12-01T00:00:00"/>
    <s v="Orçamento"/>
    <s v="1 | 1"/>
    <x v="8"/>
    <x v="0"/>
    <n v="0"/>
    <x v="76"/>
    <x v="75"/>
    <s v="9649"/>
    <x v="10"/>
    <x v="3"/>
    <x v="1"/>
    <n v="7001"/>
    <x v="11"/>
    <n v="7001"/>
    <s v="ORÇAMENTO"/>
    <x v="0"/>
    <x v="0"/>
    <x v="9"/>
    <x v="9"/>
    <x v="12"/>
    <x v="12"/>
  </r>
  <r>
    <x v="5"/>
    <s v=" ORÇAMENTO"/>
    <x v="0"/>
    <d v="2024-12-01T00:00:00"/>
    <d v="2024-12-01T00:00:00"/>
    <s v="Orçamento"/>
    <s v="1 | 1"/>
    <x v="8"/>
    <x v="0"/>
    <n v="0"/>
    <x v="76"/>
    <x v="75"/>
    <s v="9650"/>
    <x v="10"/>
    <x v="3"/>
    <x v="1"/>
    <n v="7001"/>
    <x v="11"/>
    <n v="7001"/>
    <s v="ORÇAMENTO"/>
    <x v="0"/>
    <x v="0"/>
    <x v="9"/>
    <x v="9"/>
    <x v="12"/>
    <x v="12"/>
  </r>
  <r>
    <x v="5"/>
    <s v=" ORÇAMENTO"/>
    <x v="0"/>
    <d v="2024-12-01T00:00:00"/>
    <d v="2024-12-01T00:00:00"/>
    <s v="Orçamento"/>
    <s v="1 | 1"/>
    <x v="8"/>
    <x v="0"/>
    <n v="0"/>
    <x v="76"/>
    <x v="75"/>
    <s v="9651"/>
    <x v="10"/>
    <x v="3"/>
    <x v="1"/>
    <n v="7001"/>
    <x v="11"/>
    <n v="7001"/>
    <s v="ORÇAMENTO"/>
    <x v="0"/>
    <x v="0"/>
    <x v="9"/>
    <x v="9"/>
    <x v="12"/>
    <x v="12"/>
  </r>
  <r>
    <x v="5"/>
    <s v=" ORÇAMENTO"/>
    <x v="0"/>
    <d v="2024-12-01T00:00:00"/>
    <d v="2024-12-01T00:00:00"/>
    <s v="Orçamento"/>
    <s v="1 | 1"/>
    <x v="8"/>
    <x v="0"/>
    <n v="0"/>
    <x v="131"/>
    <x v="129"/>
    <s v="10452"/>
    <x v="10"/>
    <x v="3"/>
    <x v="1"/>
    <n v="7003"/>
    <x v="14"/>
    <n v="7003"/>
    <s v="ORÇAMENTO"/>
    <x v="0"/>
    <x v="0"/>
    <x v="9"/>
    <x v="9"/>
    <x v="12"/>
    <x v="12"/>
  </r>
  <r>
    <x v="5"/>
    <s v=" ORÇAMENTO"/>
    <x v="0"/>
    <d v="2024-12-01T00:00:00"/>
    <d v="2024-12-01T00:00:00"/>
    <s v="Orçamento"/>
    <s v="1 | 1"/>
    <x v="8"/>
    <x v="0"/>
    <n v="0"/>
    <x v="131"/>
    <x v="129"/>
    <s v="10453"/>
    <x v="10"/>
    <x v="3"/>
    <x v="1"/>
    <n v="7003"/>
    <x v="14"/>
    <n v="7003"/>
    <s v="ORÇAMENTO"/>
    <x v="0"/>
    <x v="0"/>
    <x v="9"/>
    <x v="9"/>
    <x v="12"/>
    <x v="12"/>
  </r>
  <r>
    <x v="5"/>
    <s v=" ORÇAMENTO"/>
    <x v="0"/>
    <d v="2024-12-01T00:00:00"/>
    <d v="2024-12-01T00:00:00"/>
    <s v="Orçamento"/>
    <s v="1 | 1"/>
    <x v="8"/>
    <x v="0"/>
    <n v="0"/>
    <x v="92"/>
    <x v="91"/>
    <s v="9767"/>
    <x v="10"/>
    <x v="3"/>
    <x v="1"/>
    <n v="7001"/>
    <x v="11"/>
    <n v="7001"/>
    <s v="ORÇAMENTO"/>
    <x v="0"/>
    <x v="0"/>
    <x v="9"/>
    <x v="9"/>
    <x v="12"/>
    <x v="12"/>
  </r>
  <r>
    <x v="5"/>
    <s v=" ORÇAMENTO"/>
    <x v="0"/>
    <d v="2024-12-01T00:00:00"/>
    <d v="2024-12-01T00:00:00"/>
    <s v="Orçamento"/>
    <s v="1 | 1"/>
    <x v="8"/>
    <x v="0"/>
    <n v="0"/>
    <x v="92"/>
    <x v="91"/>
    <s v="9768"/>
    <x v="10"/>
    <x v="3"/>
    <x v="1"/>
    <n v="7001"/>
    <x v="11"/>
    <n v="7001"/>
    <s v="ORÇAMENTO"/>
    <x v="0"/>
    <x v="0"/>
    <x v="9"/>
    <x v="9"/>
    <x v="12"/>
    <x v="12"/>
  </r>
  <r>
    <x v="5"/>
    <s v=" ORÇAMENTO"/>
    <x v="0"/>
    <d v="2024-12-01T00:00:00"/>
    <d v="2024-12-01T00:00:00"/>
    <s v="Orçamento"/>
    <s v="1 | 1"/>
    <x v="8"/>
    <x v="0"/>
    <n v="0"/>
    <x v="147"/>
    <x v="145"/>
    <s v="9804"/>
    <x v="10"/>
    <x v="3"/>
    <x v="1"/>
    <n v="7001"/>
    <x v="11"/>
    <n v="7001"/>
    <s v="ORÇAMENTO"/>
    <x v="0"/>
    <x v="0"/>
    <x v="9"/>
    <x v="9"/>
    <x v="12"/>
    <x v="12"/>
  </r>
  <r>
    <x v="5"/>
    <s v=" ORÇAMENTO"/>
    <x v="0"/>
    <d v="2024-12-01T00:00:00"/>
    <d v="2024-12-01T00:00:00"/>
    <s v="Orçamento"/>
    <s v="1 | 1"/>
    <x v="8"/>
    <x v="0"/>
    <n v="0"/>
    <x v="120"/>
    <x v="118"/>
    <s v="5826"/>
    <x v="12"/>
    <x v="3"/>
    <x v="1"/>
    <n v="4003"/>
    <x v="13"/>
    <n v="4003"/>
    <s v="ORÇAMENTO"/>
    <x v="0"/>
    <x v="0"/>
    <x v="9"/>
    <x v="9"/>
    <x v="22"/>
    <x v="22"/>
  </r>
  <r>
    <x v="5"/>
    <s v=" ORÇAMENTO"/>
    <x v="0"/>
    <d v="2024-12-01T00:00:00"/>
    <d v="2024-12-01T00:00:00"/>
    <s v="Orçamento"/>
    <s v="1 | 1"/>
    <x v="8"/>
    <x v="0"/>
    <n v="0"/>
    <x v="120"/>
    <x v="118"/>
    <s v="5827"/>
    <x v="12"/>
    <x v="3"/>
    <x v="1"/>
    <n v="4003"/>
    <x v="13"/>
    <n v="4003"/>
    <s v="ORÇAMENTO"/>
    <x v="0"/>
    <x v="0"/>
    <x v="9"/>
    <x v="9"/>
    <x v="22"/>
    <x v="22"/>
  </r>
  <r>
    <x v="5"/>
    <s v=" ORÇAMENTO"/>
    <x v="0"/>
    <d v="2024-12-01T00:00:00"/>
    <d v="2024-12-01T00:00:00"/>
    <s v="Orçamento"/>
    <s v="1 | 1"/>
    <x v="8"/>
    <x v="0"/>
    <n v="0"/>
    <x v="119"/>
    <x v="117"/>
    <s v="10650"/>
    <x v="3"/>
    <x v="3"/>
    <x v="1"/>
    <n v="7004"/>
    <x v="3"/>
    <n v="7004"/>
    <s v="ORÇAMENTO"/>
    <x v="0"/>
    <x v="0"/>
    <x v="9"/>
    <x v="9"/>
    <x v="22"/>
    <x v="22"/>
  </r>
  <r>
    <x v="5"/>
    <s v=" ORÇAMENTO"/>
    <x v="0"/>
    <d v="2024-12-01T00:00:00"/>
    <d v="2024-12-01T00:00:00"/>
    <s v="Orçamento"/>
    <s v="1 | 1"/>
    <x v="8"/>
    <x v="0"/>
    <n v="0"/>
    <x v="155"/>
    <x v="152"/>
    <s v="10670"/>
    <x v="3"/>
    <x v="3"/>
    <x v="1"/>
    <n v="7004"/>
    <x v="3"/>
    <n v="7004"/>
    <s v="ORÇAMENTO"/>
    <x v="0"/>
    <x v="0"/>
    <x v="9"/>
    <x v="9"/>
    <x v="22"/>
    <x v="22"/>
  </r>
  <r>
    <x v="5"/>
    <s v=" ORÇAMENTO"/>
    <x v="0"/>
    <d v="2024-12-01T00:00:00"/>
    <d v="2024-12-01T00:00:00"/>
    <s v="Orçamento"/>
    <s v="1 | 1"/>
    <x v="8"/>
    <x v="0"/>
    <n v="0"/>
    <x v="141"/>
    <x v="139"/>
    <s v="10690"/>
    <x v="3"/>
    <x v="3"/>
    <x v="1"/>
    <n v="7004"/>
    <x v="3"/>
    <n v="7004"/>
    <s v="ORÇAMENTO"/>
    <x v="0"/>
    <x v="0"/>
    <x v="9"/>
    <x v="9"/>
    <x v="22"/>
    <x v="22"/>
  </r>
  <r>
    <x v="5"/>
    <s v=" ORÇAMENTO"/>
    <x v="0"/>
    <d v="2024-12-01T00:00:00"/>
    <d v="2024-12-01T00:00:00"/>
    <s v="Orçamento"/>
    <s v="1 | 1"/>
    <x v="8"/>
    <x v="0"/>
    <n v="0"/>
    <x v="118"/>
    <x v="116"/>
    <s v="8110"/>
    <x v="2"/>
    <x v="3"/>
    <x v="1"/>
    <n v="5005"/>
    <x v="32"/>
    <n v="5005"/>
    <s v="ORÇAMENTO"/>
    <x v="0"/>
    <x v="0"/>
    <x v="9"/>
    <x v="9"/>
    <x v="18"/>
    <x v="18"/>
  </r>
  <r>
    <x v="5"/>
    <s v=" ORÇAMENTO"/>
    <x v="0"/>
    <d v="2024-12-01T00:00:00"/>
    <d v="2024-12-01T00:00:00"/>
    <s v="Orçamento"/>
    <s v="1 | 1"/>
    <x v="8"/>
    <x v="0"/>
    <n v="0"/>
    <x v="118"/>
    <x v="116"/>
    <s v="8111"/>
    <x v="2"/>
    <x v="3"/>
    <x v="1"/>
    <n v="5005"/>
    <x v="32"/>
    <n v="5005"/>
    <s v="ORÇAMENTO"/>
    <x v="0"/>
    <x v="0"/>
    <x v="9"/>
    <x v="9"/>
    <x v="18"/>
    <x v="18"/>
  </r>
  <r>
    <x v="5"/>
    <s v=" ORÇAMENTO"/>
    <x v="0"/>
    <d v="2024-12-01T00:00:00"/>
    <d v="2024-12-01T00:00:00"/>
    <s v="Orçamento"/>
    <s v="1 | 1"/>
    <x v="8"/>
    <x v="0"/>
    <n v="0"/>
    <x v="138"/>
    <x v="136"/>
    <s v="7809"/>
    <x v="2"/>
    <x v="3"/>
    <x v="1"/>
    <n v="5003"/>
    <x v="31"/>
    <n v="5003"/>
    <s v="ORÇAMENTO"/>
    <x v="0"/>
    <x v="0"/>
    <x v="9"/>
    <x v="9"/>
    <x v="18"/>
    <x v="18"/>
  </r>
  <r>
    <x v="5"/>
    <s v=" ORÇAMENTO"/>
    <x v="0"/>
    <d v="2024-12-01T00:00:00"/>
    <d v="2024-12-01T00:00:00"/>
    <s v="Orçamento"/>
    <s v="1 | 1"/>
    <x v="8"/>
    <x v="0"/>
    <n v="0"/>
    <x v="138"/>
    <x v="136"/>
    <s v="7810"/>
    <x v="2"/>
    <x v="3"/>
    <x v="1"/>
    <n v="5003"/>
    <x v="31"/>
    <n v="5003"/>
    <s v="ORÇAMENTO"/>
    <x v="0"/>
    <x v="0"/>
    <x v="9"/>
    <x v="9"/>
    <x v="18"/>
    <x v="18"/>
  </r>
  <r>
    <x v="5"/>
    <s v=" ORÇAMENTO"/>
    <x v="0"/>
    <d v="2024-12-01T00:00:00"/>
    <d v="2024-12-01T00:00:00"/>
    <s v="Orçamento"/>
    <s v="1 | 1"/>
    <x v="8"/>
    <x v="0"/>
    <n v="0"/>
    <x v="138"/>
    <x v="136"/>
    <s v="7811"/>
    <x v="2"/>
    <x v="3"/>
    <x v="1"/>
    <n v="5003"/>
    <x v="31"/>
    <n v="5003"/>
    <s v="ORÇAMENTO"/>
    <x v="0"/>
    <x v="0"/>
    <x v="9"/>
    <x v="9"/>
    <x v="18"/>
    <x v="18"/>
  </r>
  <r>
    <x v="5"/>
    <s v=" ORÇAMENTO"/>
    <x v="0"/>
    <d v="2024-12-01T00:00:00"/>
    <d v="2024-12-01T00:00:00"/>
    <s v="Orçamento"/>
    <s v="1 | 1"/>
    <x v="8"/>
    <x v="0"/>
    <n v="0"/>
    <x v="112"/>
    <x v="110"/>
    <s v="7873"/>
    <x v="2"/>
    <x v="3"/>
    <x v="1"/>
    <n v="5003"/>
    <x v="31"/>
    <n v="5003"/>
    <s v="ORÇAMENTO"/>
    <x v="0"/>
    <x v="0"/>
    <x v="9"/>
    <x v="9"/>
    <x v="18"/>
    <x v="18"/>
  </r>
  <r>
    <x v="5"/>
    <s v=" ORÇAMENTO"/>
    <x v="0"/>
    <d v="2024-12-01T00:00:00"/>
    <d v="2024-12-01T00:00:00"/>
    <s v="Orçamento"/>
    <s v="1 | 1"/>
    <x v="8"/>
    <x v="0"/>
    <n v="0"/>
    <x v="112"/>
    <x v="110"/>
    <s v="7874"/>
    <x v="2"/>
    <x v="3"/>
    <x v="1"/>
    <n v="5003"/>
    <x v="31"/>
    <n v="5003"/>
    <s v="ORÇAMENTO"/>
    <x v="0"/>
    <x v="0"/>
    <x v="9"/>
    <x v="9"/>
    <x v="18"/>
    <x v="18"/>
  </r>
  <r>
    <x v="5"/>
    <s v=" ORÇAMENTO"/>
    <x v="0"/>
    <d v="2024-12-01T00:00:00"/>
    <d v="2024-12-01T00:00:00"/>
    <s v="Orçamento"/>
    <s v="1 | 1"/>
    <x v="8"/>
    <x v="0"/>
    <n v="0"/>
    <x v="63"/>
    <x v="62"/>
    <s v="10784"/>
    <x v="3"/>
    <x v="3"/>
    <x v="1"/>
    <n v="7004"/>
    <x v="3"/>
    <n v="7004"/>
    <s v="ORÇAMENTO"/>
    <x v="0"/>
    <x v="0"/>
    <x v="9"/>
    <x v="9"/>
    <x v="18"/>
    <x v="18"/>
  </r>
  <r>
    <x v="5"/>
    <s v=" ORÇAMENTO"/>
    <x v="0"/>
    <d v="2024-12-01T00:00:00"/>
    <d v="2024-12-01T00:00:00"/>
    <s v="Orçamento"/>
    <s v="1 | 1"/>
    <x v="8"/>
    <x v="0"/>
    <n v="0"/>
    <x v="63"/>
    <x v="62"/>
    <s v="4891"/>
    <x v="7"/>
    <x v="3"/>
    <x v="1"/>
    <n v="3008"/>
    <x v="26"/>
    <n v="3008"/>
    <s v="ORÇAMENTO"/>
    <x v="0"/>
    <x v="0"/>
    <x v="9"/>
    <x v="9"/>
    <x v="18"/>
    <x v="18"/>
  </r>
  <r>
    <x v="5"/>
    <s v=" ORÇAMENTO"/>
    <x v="0"/>
    <d v="2024-12-01T00:00:00"/>
    <d v="2024-12-01T00:00:00"/>
    <s v="Orçamento"/>
    <s v="1 | 1"/>
    <x v="8"/>
    <x v="0"/>
    <n v="0"/>
    <x v="63"/>
    <x v="62"/>
    <s v="5886"/>
    <x v="12"/>
    <x v="3"/>
    <x v="1"/>
    <n v="4003"/>
    <x v="13"/>
    <n v="4003"/>
    <s v="ORÇAMENTO"/>
    <x v="0"/>
    <x v="0"/>
    <x v="9"/>
    <x v="9"/>
    <x v="18"/>
    <x v="18"/>
  </r>
  <r>
    <x v="5"/>
    <s v=" ORÇAMENTO"/>
    <x v="0"/>
    <d v="2024-12-01T00:00:00"/>
    <d v="2024-12-01T00:00:00"/>
    <s v="Orçamento"/>
    <s v="1 | 1"/>
    <x v="8"/>
    <x v="0"/>
    <n v="0"/>
    <x v="63"/>
    <x v="62"/>
    <s v="7227"/>
    <x v="13"/>
    <x v="3"/>
    <x v="1"/>
    <n v="5001"/>
    <x v="16"/>
    <n v="5001"/>
    <s v="ORÇAMENTO"/>
    <x v="0"/>
    <x v="0"/>
    <x v="9"/>
    <x v="9"/>
    <x v="18"/>
    <x v="18"/>
  </r>
  <r>
    <x v="5"/>
    <s v=" ORÇAMENTO"/>
    <x v="0"/>
    <d v="2024-12-01T00:00:00"/>
    <d v="2024-12-01T00:00:00"/>
    <s v="Orçamento"/>
    <s v="1 | 1"/>
    <x v="8"/>
    <x v="0"/>
    <n v="0"/>
    <x v="63"/>
    <x v="62"/>
    <s v="7228"/>
    <x v="13"/>
    <x v="3"/>
    <x v="1"/>
    <n v="5001"/>
    <x v="16"/>
    <n v="5001"/>
    <s v="ORÇAMENTO"/>
    <x v="0"/>
    <x v="0"/>
    <x v="9"/>
    <x v="9"/>
    <x v="18"/>
    <x v="18"/>
  </r>
  <r>
    <x v="5"/>
    <s v=" ORÇAMENTO"/>
    <x v="0"/>
    <d v="2024-12-01T00:00:00"/>
    <d v="2024-12-01T00:00:00"/>
    <s v="Orçamento"/>
    <s v="1 | 1"/>
    <x v="8"/>
    <x v="0"/>
    <n v="0"/>
    <x v="86"/>
    <x v="85"/>
    <s v="4667"/>
    <x v="7"/>
    <x v="3"/>
    <x v="1"/>
    <n v="3007"/>
    <x v="25"/>
    <n v="3007"/>
    <s v="ORÇAMENTO"/>
    <x v="0"/>
    <x v="0"/>
    <x v="0"/>
    <x v="0"/>
    <x v="0"/>
    <x v="0"/>
  </r>
  <r>
    <x v="5"/>
    <s v=" ORÇAMENTO"/>
    <x v="0"/>
    <d v="2024-12-01T00:00:00"/>
    <d v="2024-12-01T00:00:00"/>
    <s v="Orçamento"/>
    <s v="1 | 1"/>
    <x v="8"/>
    <x v="0"/>
    <n v="0"/>
    <x v="95"/>
    <x v="94"/>
    <s v="3542"/>
    <x v="11"/>
    <x v="3"/>
    <x v="1"/>
    <n v="3003"/>
    <x v="12"/>
    <n v="3003"/>
    <s v="ORÇAMENTO"/>
    <x v="0"/>
    <x v="0"/>
    <x v="0"/>
    <x v="0"/>
    <x v="0"/>
    <x v="0"/>
  </r>
  <r>
    <x v="5"/>
    <s v=" ORÇAMENTO"/>
    <x v="0"/>
    <d v="2024-12-01T00:00:00"/>
    <d v="2024-12-01T00:00:00"/>
    <s v="Orçamento"/>
    <s v="1 | 1"/>
    <x v="8"/>
    <x v="0"/>
    <n v="0"/>
    <x v="95"/>
    <x v="94"/>
    <s v="4462"/>
    <x v="8"/>
    <x v="3"/>
    <x v="1"/>
    <n v="3006"/>
    <x v="8"/>
    <n v="3006"/>
    <s v="ORÇAMENTO"/>
    <x v="0"/>
    <x v="0"/>
    <x v="0"/>
    <x v="0"/>
    <x v="0"/>
    <x v="0"/>
  </r>
  <r>
    <x v="5"/>
    <s v=" ORÇAMENTO"/>
    <x v="0"/>
    <d v="2024-12-01T00:00:00"/>
    <d v="2024-12-01T00:00:00"/>
    <s v="Orçamento"/>
    <s v="1 | 1"/>
    <x v="8"/>
    <x v="0"/>
    <n v="0"/>
    <x v="95"/>
    <x v="94"/>
    <s v="4464"/>
    <x v="8"/>
    <x v="3"/>
    <x v="1"/>
    <n v="3006"/>
    <x v="8"/>
    <n v="3006"/>
    <s v="ORÇAMENTO"/>
    <x v="0"/>
    <x v="0"/>
    <x v="0"/>
    <x v="0"/>
    <x v="0"/>
    <x v="0"/>
  </r>
  <r>
    <x v="5"/>
    <s v=" ORÇAMENTO"/>
    <x v="0"/>
    <d v="2024-12-01T00:00:00"/>
    <d v="2024-12-01T00:00:00"/>
    <s v="Orçamento"/>
    <s v="1 | 1"/>
    <x v="8"/>
    <x v="0"/>
    <n v="0"/>
    <x v="95"/>
    <x v="94"/>
    <s v="4467"/>
    <x v="8"/>
    <x v="3"/>
    <x v="1"/>
    <n v="3006"/>
    <x v="8"/>
    <n v="3006"/>
    <s v="ORÇAMENTO"/>
    <x v="0"/>
    <x v="0"/>
    <x v="0"/>
    <x v="0"/>
    <x v="0"/>
    <x v="0"/>
  </r>
  <r>
    <x v="5"/>
    <s v=" ORÇAMENTO"/>
    <x v="0"/>
    <d v="2024-12-01T00:00:00"/>
    <d v="2024-12-01T00:00:00"/>
    <s v="Orçamento"/>
    <s v="1 | 1"/>
    <x v="8"/>
    <x v="0"/>
    <n v="0"/>
    <x v="95"/>
    <x v="94"/>
    <s v="4468"/>
    <x v="8"/>
    <x v="3"/>
    <x v="1"/>
    <n v="3006"/>
    <x v="8"/>
    <n v="3006"/>
    <s v="ORÇAMENTO"/>
    <x v="0"/>
    <x v="0"/>
    <x v="0"/>
    <x v="0"/>
    <x v="0"/>
    <x v="0"/>
  </r>
  <r>
    <x v="5"/>
    <s v=" ORÇAMENTO"/>
    <x v="0"/>
    <d v="2024-12-01T00:00:00"/>
    <d v="2024-12-01T00:00:00"/>
    <s v="Orçamento"/>
    <s v="1 | 1"/>
    <x v="8"/>
    <x v="0"/>
    <n v="0"/>
    <x v="7"/>
    <x v="7"/>
    <s v="1722"/>
    <x v="0"/>
    <x v="3"/>
    <x v="1"/>
    <n v="2001"/>
    <x v="0"/>
    <n v="2001"/>
    <s v="ORÇAMENTO"/>
    <x v="0"/>
    <x v="0"/>
    <x v="0"/>
    <x v="0"/>
    <x v="0"/>
    <x v="0"/>
  </r>
  <r>
    <x v="5"/>
    <s v=" ORÇAMENTO"/>
    <x v="0"/>
    <d v="2024-12-01T00:00:00"/>
    <d v="2024-12-01T00:00:00"/>
    <s v="Orçamento"/>
    <s v="1 | 1"/>
    <x v="8"/>
    <x v="0"/>
    <n v="3.8793585330973612"/>
    <x v="72"/>
    <x v="71"/>
    <s v="912"/>
    <x v="0"/>
    <x v="3"/>
    <x v="1"/>
    <n v="2001"/>
    <x v="0"/>
    <n v="2001"/>
    <s v="ORÇAMENTO"/>
    <x v="1"/>
    <x v="0"/>
    <x v="2"/>
    <x v="2"/>
    <x v="15"/>
    <x v="15"/>
  </r>
  <r>
    <x v="5"/>
    <s v=" ORÇAMENTO"/>
    <x v="0"/>
    <d v="2024-12-01T00:00:00"/>
    <d v="2024-12-01T00:00:00"/>
    <s v="Orçamento"/>
    <s v="1 | 1"/>
    <x v="8"/>
    <x v="0"/>
    <n v="12.5"/>
    <x v="93"/>
    <x v="92"/>
    <s v="12971"/>
    <x v="9"/>
    <x v="3"/>
    <x v="1"/>
    <n v="8006"/>
    <x v="10"/>
    <n v="8006"/>
    <s v="ORÇAMENTO"/>
    <x v="0"/>
    <x v="0"/>
    <x v="0"/>
    <x v="0"/>
    <x v="0"/>
    <x v="0"/>
  </r>
  <r>
    <x v="5"/>
    <s v=" ORÇAMENTO"/>
    <x v="0"/>
    <d v="2024-12-01T00:00:00"/>
    <d v="2024-12-01T00:00:00"/>
    <s v="Orçamento"/>
    <s v="1 | 1"/>
    <x v="8"/>
    <x v="0"/>
    <n v="20"/>
    <x v="45"/>
    <x v="44"/>
    <s v="13535"/>
    <x v="9"/>
    <x v="3"/>
    <x v="1"/>
    <n v="8006"/>
    <x v="10"/>
    <n v="8006"/>
    <s v="ORÇAMENTO"/>
    <x v="0"/>
    <x v="0"/>
    <x v="11"/>
    <x v="11"/>
    <x v="17"/>
    <x v="17"/>
  </r>
  <r>
    <x v="5"/>
    <s v=" ORÇAMENTO"/>
    <x v="0"/>
    <d v="2024-12-01T00:00:00"/>
    <d v="2024-12-01T00:00:00"/>
    <s v="Orçamento"/>
    <s v="1 | 1"/>
    <x v="8"/>
    <x v="0"/>
    <n v="20.405962924002445"/>
    <x v="151"/>
    <x v="148"/>
    <s v="9850"/>
    <x v="10"/>
    <x v="3"/>
    <x v="1"/>
    <n v="7001"/>
    <x v="11"/>
    <n v="7001"/>
    <s v="ORÇAMENTO"/>
    <x v="0"/>
    <x v="0"/>
    <x v="9"/>
    <x v="9"/>
    <x v="12"/>
    <x v="12"/>
  </r>
  <r>
    <x v="5"/>
    <s v=" ORÇAMENTO"/>
    <x v="0"/>
    <d v="2024-12-01T00:00:00"/>
    <d v="2024-12-01T00:00:00"/>
    <s v="Orçamento"/>
    <s v="1 | 1"/>
    <x v="8"/>
    <x v="0"/>
    <n v="25"/>
    <x v="121"/>
    <x v="119"/>
    <s v="6744"/>
    <x v="2"/>
    <x v="3"/>
    <x v="1"/>
    <n v="4004"/>
    <x v="2"/>
    <n v="4004"/>
    <s v="ORÇAMENTO"/>
    <x v="0"/>
    <x v="0"/>
    <x v="0"/>
    <x v="0"/>
    <x v="9"/>
    <x v="9"/>
  </r>
  <r>
    <x v="5"/>
    <s v=" ORÇAMENTO"/>
    <x v="0"/>
    <d v="2024-12-01T00:00:00"/>
    <d v="2024-12-01T00:00:00"/>
    <s v="Orçamento"/>
    <s v="1 | 1"/>
    <x v="8"/>
    <x v="0"/>
    <n v="25"/>
    <x v="121"/>
    <x v="119"/>
    <s v="6745"/>
    <x v="2"/>
    <x v="3"/>
    <x v="1"/>
    <n v="4004"/>
    <x v="2"/>
    <n v="4004"/>
    <s v="ORÇAMENTO"/>
    <x v="0"/>
    <x v="0"/>
    <x v="0"/>
    <x v="0"/>
    <x v="9"/>
    <x v="9"/>
  </r>
  <r>
    <x v="5"/>
    <s v=" ORÇAMENTO"/>
    <x v="0"/>
    <d v="2024-12-01T00:00:00"/>
    <d v="2024-12-01T00:00:00"/>
    <s v="Orçamento"/>
    <s v="1 | 1"/>
    <x v="8"/>
    <x v="0"/>
    <n v="25"/>
    <x v="121"/>
    <x v="119"/>
    <s v="6746"/>
    <x v="2"/>
    <x v="3"/>
    <x v="1"/>
    <n v="4004"/>
    <x v="2"/>
    <n v="4004"/>
    <s v="ORÇAMENTO"/>
    <x v="0"/>
    <x v="0"/>
    <x v="0"/>
    <x v="0"/>
    <x v="9"/>
    <x v="9"/>
  </r>
  <r>
    <x v="5"/>
    <s v=" ORÇAMENTO"/>
    <x v="0"/>
    <d v="2024-12-01T00:00:00"/>
    <d v="2024-12-01T00:00:00"/>
    <s v="Orçamento"/>
    <s v="1 | 1"/>
    <x v="8"/>
    <x v="0"/>
    <n v="25"/>
    <x v="71"/>
    <x v="70"/>
    <s v="6927"/>
    <x v="2"/>
    <x v="3"/>
    <x v="1"/>
    <n v="4004"/>
    <x v="2"/>
    <n v="4004"/>
    <s v="ORÇAMENTO"/>
    <x v="0"/>
    <x v="0"/>
    <x v="0"/>
    <x v="0"/>
    <x v="9"/>
    <x v="9"/>
  </r>
  <r>
    <x v="5"/>
    <s v=" ORÇAMENTO"/>
    <x v="0"/>
    <d v="2024-12-01T00:00:00"/>
    <d v="2024-12-01T00:00:00"/>
    <s v="Orçamento"/>
    <s v="1 | 1"/>
    <x v="8"/>
    <x v="0"/>
    <n v="25"/>
    <x v="71"/>
    <x v="70"/>
    <s v="6928"/>
    <x v="2"/>
    <x v="3"/>
    <x v="1"/>
    <n v="4004"/>
    <x v="2"/>
    <n v="4004"/>
    <s v="ORÇAMENTO"/>
    <x v="0"/>
    <x v="0"/>
    <x v="0"/>
    <x v="0"/>
    <x v="9"/>
    <x v="9"/>
  </r>
  <r>
    <x v="5"/>
    <s v=" ORÇAMENTO"/>
    <x v="0"/>
    <d v="2024-12-01T00:00:00"/>
    <d v="2024-12-01T00:00:00"/>
    <s v="Orçamento"/>
    <s v="1 | 1"/>
    <x v="8"/>
    <x v="0"/>
    <n v="25"/>
    <x v="71"/>
    <x v="70"/>
    <s v="6929"/>
    <x v="2"/>
    <x v="3"/>
    <x v="1"/>
    <n v="4004"/>
    <x v="2"/>
    <n v="4004"/>
    <s v="ORÇAMENTO"/>
    <x v="0"/>
    <x v="0"/>
    <x v="0"/>
    <x v="0"/>
    <x v="9"/>
    <x v="9"/>
  </r>
  <r>
    <x v="5"/>
    <s v=" ORÇAMENTO"/>
    <x v="0"/>
    <d v="2024-12-01T00:00:00"/>
    <d v="2024-12-01T00:00:00"/>
    <s v="Orçamento"/>
    <s v="1 | 1"/>
    <x v="8"/>
    <x v="0"/>
    <n v="26.04"/>
    <x v="138"/>
    <x v="136"/>
    <s v="10761"/>
    <x v="3"/>
    <x v="3"/>
    <x v="1"/>
    <n v="7004"/>
    <x v="3"/>
    <n v="7004"/>
    <s v="ORÇAMENTO"/>
    <x v="0"/>
    <x v="0"/>
    <x v="9"/>
    <x v="9"/>
    <x v="18"/>
    <x v="18"/>
  </r>
  <r>
    <x v="5"/>
    <s v=" ORÇAMENTO"/>
    <x v="0"/>
    <d v="2024-12-01T00:00:00"/>
    <d v="2024-12-01T00:00:00"/>
    <s v="Orçamento"/>
    <s v="1 | 1"/>
    <x v="8"/>
    <x v="0"/>
    <n v="31.085482513085083"/>
    <x v="102"/>
    <x v="101"/>
    <s v="12542"/>
    <x v="9"/>
    <x v="3"/>
    <x v="1"/>
    <n v="8006"/>
    <x v="10"/>
    <n v="8006"/>
    <s v="ORÇAMENTO"/>
    <x v="1"/>
    <x v="0"/>
    <x v="2"/>
    <x v="2"/>
    <x v="15"/>
    <x v="15"/>
  </r>
  <r>
    <x v="5"/>
    <s v=" ORÇAMENTO"/>
    <x v="0"/>
    <d v="2024-12-01T00:00:00"/>
    <d v="2024-12-01T00:00:00"/>
    <s v="Orçamento"/>
    <s v="1 | 1"/>
    <x v="8"/>
    <x v="0"/>
    <n v="31.085482513085083"/>
    <x v="102"/>
    <x v="101"/>
    <s v="3875"/>
    <x v="15"/>
    <x v="3"/>
    <x v="1"/>
    <n v="3005"/>
    <x v="18"/>
    <n v="3005"/>
    <s v="ORÇAMENTO"/>
    <x v="1"/>
    <x v="0"/>
    <x v="2"/>
    <x v="2"/>
    <x v="15"/>
    <x v="15"/>
  </r>
  <r>
    <x v="5"/>
    <s v=" ORÇAMENTO"/>
    <x v="0"/>
    <d v="2024-12-01T00:00:00"/>
    <d v="2024-12-01T00:00:00"/>
    <s v="Orçamento"/>
    <s v="1 | 1"/>
    <x v="8"/>
    <x v="0"/>
    <n v="31.8301464"/>
    <x v="32"/>
    <x v="32"/>
    <s v="10597"/>
    <x v="3"/>
    <x v="3"/>
    <x v="1"/>
    <n v="7004"/>
    <x v="3"/>
    <n v="7004"/>
    <s v="ORÇAMENTO"/>
    <x v="1"/>
    <x v="0"/>
    <x v="2"/>
    <x v="2"/>
    <x v="2"/>
    <x v="2"/>
  </r>
  <r>
    <x v="5"/>
    <s v=" ORÇAMENTO"/>
    <x v="0"/>
    <d v="2024-12-01T00:00:00"/>
    <d v="2024-12-01T00:00:00"/>
    <s v="Orçamento"/>
    <s v="1 | 1"/>
    <x v="8"/>
    <x v="0"/>
    <n v="37.5"/>
    <x v="34"/>
    <x v="34"/>
    <s v="13273"/>
    <x v="9"/>
    <x v="3"/>
    <x v="1"/>
    <n v="8006"/>
    <x v="10"/>
    <n v="8006"/>
    <s v="ORÇAMENTO"/>
    <x v="0"/>
    <x v="0"/>
    <x v="0"/>
    <x v="0"/>
    <x v="0"/>
    <x v="0"/>
  </r>
  <r>
    <x v="5"/>
    <s v=" ORÇAMENTO"/>
    <x v="0"/>
    <d v="2024-12-01T00:00:00"/>
    <d v="2024-12-01T00:00:00"/>
    <s v="Orçamento"/>
    <s v="1 | 1"/>
    <x v="8"/>
    <x v="0"/>
    <n v="46.628223769627617"/>
    <x v="102"/>
    <x v="101"/>
    <s v="10416"/>
    <x v="10"/>
    <x v="3"/>
    <x v="1"/>
    <n v="7003"/>
    <x v="14"/>
    <n v="7003"/>
    <s v="ORÇAMENTO"/>
    <x v="1"/>
    <x v="0"/>
    <x v="2"/>
    <x v="2"/>
    <x v="15"/>
    <x v="15"/>
  </r>
  <r>
    <x v="5"/>
    <s v=" ORÇAMENTO"/>
    <x v="0"/>
    <d v="2024-12-01T00:00:00"/>
    <d v="2024-12-01T00:00:00"/>
    <s v="Orçamento"/>
    <s v="1 | 1"/>
    <x v="8"/>
    <x v="0"/>
    <n v="46.628223769627617"/>
    <x v="102"/>
    <x v="101"/>
    <s v="11638"/>
    <x v="4"/>
    <x v="3"/>
    <x v="1"/>
    <n v="8002"/>
    <x v="4"/>
    <n v="8002"/>
    <s v="ORÇAMENTO"/>
    <x v="1"/>
    <x v="0"/>
    <x v="2"/>
    <x v="2"/>
    <x v="15"/>
    <x v="15"/>
  </r>
  <r>
    <x v="5"/>
    <s v=" ORÇAMENTO"/>
    <x v="0"/>
    <d v="2024-12-01T00:00:00"/>
    <d v="2024-12-01T00:00:00"/>
    <s v="Orçamento"/>
    <s v="1 | 1"/>
    <x v="8"/>
    <x v="0"/>
    <n v="47.716963602105245"/>
    <x v="126"/>
    <x v="124"/>
    <s v="5746"/>
    <x v="12"/>
    <x v="3"/>
    <x v="1"/>
    <n v="4003"/>
    <x v="13"/>
    <n v="4003"/>
    <s v="ORÇAMENTO"/>
    <x v="0"/>
    <x v="0"/>
    <x v="9"/>
    <x v="9"/>
    <x v="22"/>
    <x v="22"/>
  </r>
  <r>
    <x v="5"/>
    <s v=" ORÇAMENTO"/>
    <x v="0"/>
    <d v="2024-12-01T00:00:00"/>
    <d v="2024-12-01T00:00:00"/>
    <s v="Orçamento"/>
    <s v="1 | 1"/>
    <x v="8"/>
    <x v="0"/>
    <n v="57.972321140000005"/>
    <x v="32"/>
    <x v="32"/>
    <s v="9354"/>
    <x v="10"/>
    <x v="3"/>
    <x v="1"/>
    <n v="7001"/>
    <x v="11"/>
    <n v="7001"/>
    <s v="ORÇAMENTO"/>
    <x v="1"/>
    <x v="0"/>
    <x v="2"/>
    <x v="2"/>
    <x v="2"/>
    <x v="2"/>
  </r>
  <r>
    <x v="5"/>
    <s v=" ORÇAMENTO"/>
    <x v="0"/>
    <d v="2024-12-01T00:00:00"/>
    <d v="2024-12-01T00:00:00"/>
    <s v="Orçamento"/>
    <s v="1 | 1"/>
    <x v="8"/>
    <x v="0"/>
    <n v="62.170965026170165"/>
    <x v="102"/>
    <x v="101"/>
    <s v="10218"/>
    <x v="2"/>
    <x v="3"/>
    <x v="1"/>
    <n v="7002"/>
    <x v="33"/>
    <n v="7002"/>
    <s v="ORÇAMENTO"/>
    <x v="1"/>
    <x v="0"/>
    <x v="2"/>
    <x v="2"/>
    <x v="15"/>
    <x v="15"/>
  </r>
  <r>
    <x v="5"/>
    <s v=" ORÇAMENTO"/>
    <x v="0"/>
    <d v="2024-12-01T00:00:00"/>
    <d v="2024-12-01T00:00:00"/>
    <s v="Orçamento"/>
    <s v="1 | 1"/>
    <x v="8"/>
    <x v="0"/>
    <n v="62.170965026170165"/>
    <x v="102"/>
    <x v="101"/>
    <s v="4844"/>
    <x v="7"/>
    <x v="3"/>
    <x v="1"/>
    <n v="3008"/>
    <x v="26"/>
    <n v="3008"/>
    <s v="ORÇAMENTO"/>
    <x v="1"/>
    <x v="0"/>
    <x v="2"/>
    <x v="2"/>
    <x v="15"/>
    <x v="15"/>
  </r>
  <r>
    <x v="5"/>
    <s v=" ORÇAMENTO"/>
    <x v="0"/>
    <d v="2024-12-01T00:00:00"/>
    <d v="2024-12-01T00:00:00"/>
    <s v="Orçamento"/>
    <s v="1 | 1"/>
    <x v="8"/>
    <x v="0"/>
    <n v="62.170965026170165"/>
    <x v="102"/>
    <x v="101"/>
    <s v="7522"/>
    <x v="18"/>
    <x v="3"/>
    <x v="1"/>
    <n v="5002"/>
    <x v="21"/>
    <n v="5002"/>
    <s v="ORÇAMENTO"/>
    <x v="1"/>
    <x v="0"/>
    <x v="2"/>
    <x v="2"/>
    <x v="15"/>
    <x v="15"/>
  </r>
  <r>
    <x v="5"/>
    <s v=" ORÇAMENTO"/>
    <x v="0"/>
    <d v="2024-12-01T00:00:00"/>
    <d v="2024-12-01T00:00:00"/>
    <s v="Orçamento"/>
    <s v="1 | 1"/>
    <x v="8"/>
    <x v="0"/>
    <n v="62.170965026170165"/>
    <x v="102"/>
    <x v="101"/>
    <s v="8060"/>
    <x v="2"/>
    <x v="3"/>
    <x v="1"/>
    <n v="5005"/>
    <x v="32"/>
    <n v="5005"/>
    <s v="ORÇAMENTO"/>
    <x v="1"/>
    <x v="0"/>
    <x v="2"/>
    <x v="2"/>
    <x v="15"/>
    <x v="15"/>
  </r>
  <r>
    <x v="5"/>
    <s v=" ORÇAMENTO"/>
    <x v="0"/>
    <d v="2024-12-01T00:00:00"/>
    <d v="2024-12-01T00:00:00"/>
    <s v="Orçamento"/>
    <s v="1 | 1"/>
    <x v="8"/>
    <x v="0"/>
    <n v="69.928552433084505"/>
    <x v="32"/>
    <x v="32"/>
    <s v="4796"/>
    <x v="7"/>
    <x v="3"/>
    <x v="1"/>
    <n v="3008"/>
    <x v="26"/>
    <n v="3008"/>
    <s v="ORÇAMENTO"/>
    <x v="1"/>
    <x v="0"/>
    <x v="2"/>
    <x v="2"/>
    <x v="2"/>
    <x v="2"/>
  </r>
  <r>
    <x v="5"/>
    <s v=" ORÇAMENTO"/>
    <x v="0"/>
    <d v="2024-12-01T00:00:00"/>
    <d v="2024-12-01T00:00:00"/>
    <s v="Orçamento"/>
    <s v="1 | 1"/>
    <x v="8"/>
    <x v="0"/>
    <n v="71.38209599999999"/>
    <x v="32"/>
    <x v="32"/>
    <s v="8012"/>
    <x v="2"/>
    <x v="3"/>
    <x v="1"/>
    <n v="5005"/>
    <x v="32"/>
    <n v="5005"/>
    <s v="ORÇAMENTO"/>
    <x v="1"/>
    <x v="0"/>
    <x v="2"/>
    <x v="2"/>
    <x v="2"/>
    <x v="2"/>
  </r>
  <r>
    <x v="5"/>
    <s v=" ORÇAMENTO"/>
    <x v="0"/>
    <d v="2024-12-01T00:00:00"/>
    <d v="2024-12-01T00:00:00"/>
    <s v="Orçamento"/>
    <s v="1 | 1"/>
    <x v="8"/>
    <x v="0"/>
    <n v="75"/>
    <x v="111"/>
    <x v="109"/>
    <s v="10894"/>
    <x v="3"/>
    <x v="3"/>
    <x v="1"/>
    <n v="7004"/>
    <x v="3"/>
    <n v="7004"/>
    <s v="ORÇAMENTO"/>
    <x v="0"/>
    <x v="0"/>
    <x v="0"/>
    <x v="0"/>
    <x v="9"/>
    <x v="9"/>
  </r>
  <r>
    <x v="5"/>
    <s v=" ORÇAMENTO"/>
    <x v="0"/>
    <d v="2024-12-01T00:00:00"/>
    <d v="2024-12-01T00:00:00"/>
    <s v="Orçamento"/>
    <s v="1 | 1"/>
    <x v="8"/>
    <x v="0"/>
    <n v="80"/>
    <x v="34"/>
    <x v="34"/>
    <s v="11896"/>
    <x v="4"/>
    <x v="3"/>
    <x v="1"/>
    <n v="8002"/>
    <x v="4"/>
    <n v="8002"/>
    <s v="ORÇAMENTO"/>
    <x v="0"/>
    <x v="0"/>
    <x v="0"/>
    <x v="0"/>
    <x v="0"/>
    <x v="0"/>
  </r>
  <r>
    <x v="5"/>
    <s v=" ORÇAMENTO"/>
    <x v="0"/>
    <d v="2024-12-01T00:00:00"/>
    <d v="2024-12-01T00:00:00"/>
    <s v="Orçamento"/>
    <s v="1 | 1"/>
    <x v="8"/>
    <x v="0"/>
    <n v="81.888180000000006"/>
    <x v="32"/>
    <x v="32"/>
    <s v="8011"/>
    <x v="2"/>
    <x v="3"/>
    <x v="1"/>
    <n v="5005"/>
    <x v="32"/>
    <n v="5005"/>
    <s v="ORÇAMENTO"/>
    <x v="1"/>
    <x v="0"/>
    <x v="2"/>
    <x v="2"/>
    <x v="2"/>
    <x v="2"/>
  </r>
  <r>
    <x v="5"/>
    <s v=" ORÇAMENTO"/>
    <x v="0"/>
    <d v="2024-12-01T00:00:00"/>
    <d v="2024-12-01T00:00:00"/>
    <s v="Orçamento"/>
    <s v="1 | 1"/>
    <x v="8"/>
    <x v="0"/>
    <n v="88.17"/>
    <x v="86"/>
    <x v="85"/>
    <s v="10943"/>
    <x v="3"/>
    <x v="3"/>
    <x v="1"/>
    <n v="7004"/>
    <x v="3"/>
    <n v="7004"/>
    <s v="ORÇAMENTO"/>
    <x v="0"/>
    <x v="0"/>
    <x v="0"/>
    <x v="0"/>
    <x v="0"/>
    <x v="0"/>
  </r>
  <r>
    <x v="5"/>
    <s v=" ORÇAMENTO"/>
    <x v="0"/>
    <d v="2024-12-01T00:00:00"/>
    <d v="2024-12-01T00:00:00"/>
    <s v="Orçamento"/>
    <s v="1 | 1"/>
    <x v="8"/>
    <x v="0"/>
    <n v="100"/>
    <x v="63"/>
    <x v="62"/>
    <s v="4892"/>
    <x v="7"/>
    <x v="3"/>
    <x v="1"/>
    <n v="3008"/>
    <x v="26"/>
    <n v="3008"/>
    <s v="ORÇAMENTO"/>
    <x v="0"/>
    <x v="0"/>
    <x v="9"/>
    <x v="9"/>
    <x v="18"/>
    <x v="18"/>
  </r>
  <r>
    <x v="5"/>
    <s v=" ORÇAMENTO"/>
    <x v="0"/>
    <d v="2024-12-01T00:00:00"/>
    <d v="2024-12-01T00:00:00"/>
    <s v="Orçamento"/>
    <s v="1 | 1"/>
    <x v="8"/>
    <x v="0"/>
    <n v="100"/>
    <x v="43"/>
    <x v="43"/>
    <s v="12815"/>
    <x v="9"/>
    <x v="3"/>
    <x v="1"/>
    <n v="8006"/>
    <x v="10"/>
    <n v="8006"/>
    <s v="ORÇAMENTO"/>
    <x v="0"/>
    <x v="0"/>
    <x v="0"/>
    <x v="0"/>
    <x v="9"/>
    <x v="9"/>
  </r>
  <r>
    <x v="5"/>
    <s v=" ORÇAMENTO"/>
    <x v="0"/>
    <d v="2024-12-01T00:00:00"/>
    <d v="2024-12-01T00:00:00"/>
    <s v="Orçamento"/>
    <s v="1 | 1"/>
    <x v="8"/>
    <x v="0"/>
    <n v="100"/>
    <x v="7"/>
    <x v="7"/>
    <s v="11986"/>
    <x v="4"/>
    <x v="3"/>
    <x v="1"/>
    <n v="8002"/>
    <x v="4"/>
    <n v="8002"/>
    <s v="ORÇAMENTO"/>
    <x v="0"/>
    <x v="0"/>
    <x v="0"/>
    <x v="0"/>
    <x v="0"/>
    <x v="0"/>
  </r>
  <r>
    <x v="5"/>
    <s v=" ORÇAMENTO"/>
    <x v="0"/>
    <d v="2024-12-01T00:00:00"/>
    <d v="2024-12-01T00:00:00"/>
    <s v="Orçamento"/>
    <s v="1 | 1"/>
    <x v="8"/>
    <x v="0"/>
    <n v="102.02981462001223"/>
    <x v="127"/>
    <x v="125"/>
    <s v="9050"/>
    <x v="6"/>
    <x v="3"/>
    <x v="1"/>
    <n v="6002"/>
    <x v="9"/>
    <n v="6002"/>
    <s v="ORÇAMENTO"/>
    <x v="0"/>
    <x v="0"/>
    <x v="9"/>
    <x v="9"/>
    <x v="12"/>
    <x v="12"/>
  </r>
  <r>
    <x v="5"/>
    <s v=" ORÇAMENTO"/>
    <x v="0"/>
    <d v="2024-12-01T00:00:00"/>
    <d v="2024-12-01T00:00:00"/>
    <s v="Orçamento"/>
    <s v="1 | 1"/>
    <x v="8"/>
    <x v="0"/>
    <n v="102.02981462001223"/>
    <x v="129"/>
    <x v="127"/>
    <s v="5788"/>
    <x v="12"/>
    <x v="3"/>
    <x v="1"/>
    <n v="4003"/>
    <x v="13"/>
    <n v="4003"/>
    <s v="ORÇAMENTO"/>
    <x v="0"/>
    <x v="0"/>
    <x v="9"/>
    <x v="9"/>
    <x v="22"/>
    <x v="22"/>
  </r>
  <r>
    <x v="5"/>
    <s v=" ORÇAMENTO"/>
    <x v="0"/>
    <d v="2024-12-01T00:00:00"/>
    <d v="2024-12-01T00:00:00"/>
    <s v="Orçamento"/>
    <s v="1 | 1"/>
    <x v="8"/>
    <x v="0"/>
    <n v="103.89790780001218"/>
    <x v="130"/>
    <x v="128"/>
    <s v="10730"/>
    <x v="3"/>
    <x v="3"/>
    <x v="1"/>
    <n v="7004"/>
    <x v="3"/>
    <n v="7004"/>
    <s v="ORÇAMENTO"/>
    <x v="0"/>
    <x v="0"/>
    <x v="9"/>
    <x v="9"/>
    <x v="22"/>
    <x v="22"/>
  </r>
  <r>
    <x v="5"/>
    <s v=" ORÇAMENTO"/>
    <x v="0"/>
    <d v="2024-12-01T00:00:00"/>
    <d v="2024-12-01T00:00:00"/>
    <s v="Orçamento"/>
    <s v="1 | 1"/>
    <x v="8"/>
    <x v="0"/>
    <n v="106.88700800000001"/>
    <x v="21"/>
    <x v="21"/>
    <s v="12494"/>
    <x v="9"/>
    <x v="3"/>
    <x v="1"/>
    <n v="8006"/>
    <x v="10"/>
    <n v="8006"/>
    <s v="ORÇAMENTO"/>
    <x v="1"/>
    <x v="0"/>
    <x v="2"/>
    <x v="2"/>
    <x v="2"/>
    <x v="2"/>
  </r>
  <r>
    <x v="5"/>
    <s v=" ORÇAMENTO"/>
    <x v="0"/>
    <d v="2024-12-01T00:00:00"/>
    <d v="2024-12-01T00:00:00"/>
    <s v="Orçamento"/>
    <s v="1 | 1"/>
    <x v="8"/>
    <x v="0"/>
    <n v="108.79918879579779"/>
    <x v="102"/>
    <x v="101"/>
    <s v="7764"/>
    <x v="2"/>
    <x v="3"/>
    <x v="1"/>
    <n v="5003"/>
    <x v="31"/>
    <n v="5003"/>
    <s v="ORÇAMENTO"/>
    <x v="1"/>
    <x v="0"/>
    <x v="2"/>
    <x v="2"/>
    <x v="15"/>
    <x v="15"/>
  </r>
  <r>
    <x v="5"/>
    <s v=" ORÇAMENTO"/>
    <x v="0"/>
    <d v="2024-12-01T00:00:00"/>
    <d v="2024-12-01T00:00:00"/>
    <s v="Orçamento"/>
    <s v="1 | 1"/>
    <x v="8"/>
    <x v="0"/>
    <n v="122.40370867338194"/>
    <x v="151"/>
    <x v="148"/>
    <s v="9849"/>
    <x v="10"/>
    <x v="3"/>
    <x v="1"/>
    <n v="7001"/>
    <x v="11"/>
    <n v="7001"/>
    <s v="ORÇAMENTO"/>
    <x v="0"/>
    <x v="0"/>
    <x v="9"/>
    <x v="9"/>
    <x v="12"/>
    <x v="12"/>
  </r>
  <r>
    <x v="5"/>
    <s v=" ORÇAMENTO"/>
    <x v="0"/>
    <d v="2024-12-01T00:00:00"/>
    <d v="2024-12-01T00:00:00"/>
    <s v="Orçamento"/>
    <s v="1 | 1"/>
    <x v="8"/>
    <x v="0"/>
    <n v="124.34193005234032"/>
    <x v="102"/>
    <x v="101"/>
    <s v="11131"/>
    <x v="14"/>
    <x v="3"/>
    <x v="1"/>
    <n v="8001"/>
    <x v="17"/>
    <n v="8001"/>
    <s v="ORÇAMENTO"/>
    <x v="1"/>
    <x v="0"/>
    <x v="2"/>
    <x v="2"/>
    <x v="15"/>
    <x v="15"/>
  </r>
  <r>
    <x v="5"/>
    <s v=" ORÇAMENTO"/>
    <x v="0"/>
    <d v="2024-12-01T00:00:00"/>
    <d v="2024-12-01T00:00:00"/>
    <s v="Orçamento"/>
    <s v="1 | 1"/>
    <x v="8"/>
    <x v="0"/>
    <n v="124.34193005234033"/>
    <x v="102"/>
    <x v="101"/>
    <s v="4119"/>
    <x v="8"/>
    <x v="3"/>
    <x v="1"/>
    <n v="3006"/>
    <x v="8"/>
    <n v="3006"/>
    <s v="ORÇAMENTO"/>
    <x v="1"/>
    <x v="0"/>
    <x v="2"/>
    <x v="2"/>
    <x v="15"/>
    <x v="15"/>
  </r>
  <r>
    <x v="5"/>
    <s v=" ORÇAMENTO"/>
    <x v="0"/>
    <d v="2024-12-01T00:00:00"/>
    <d v="2024-12-01T00:00:00"/>
    <s v="Orçamento"/>
    <s v="1 | 1"/>
    <x v="8"/>
    <x v="0"/>
    <n v="125"/>
    <x v="42"/>
    <x v="42"/>
    <s v="10902"/>
    <x v="3"/>
    <x v="3"/>
    <x v="1"/>
    <n v="7004"/>
    <x v="3"/>
    <n v="7004"/>
    <s v="ORÇAMENTO"/>
    <x v="0"/>
    <x v="0"/>
    <x v="0"/>
    <x v="0"/>
    <x v="9"/>
    <x v="9"/>
  </r>
  <r>
    <x v="5"/>
    <s v=" ORÇAMENTO"/>
    <x v="0"/>
    <d v="2024-12-01T00:00:00"/>
    <d v="2024-12-01T00:00:00"/>
    <s v="Orçamento"/>
    <s v="1 | 1"/>
    <x v="8"/>
    <x v="0"/>
    <n v="125"/>
    <x v="45"/>
    <x v="44"/>
    <s v="13534"/>
    <x v="9"/>
    <x v="3"/>
    <x v="1"/>
    <n v="8006"/>
    <x v="10"/>
    <n v="8006"/>
    <s v="ORÇAMENTO"/>
    <x v="0"/>
    <x v="0"/>
    <x v="11"/>
    <x v="11"/>
    <x v="17"/>
    <x v="17"/>
  </r>
  <r>
    <x v="5"/>
    <s v=" ORÇAMENTO"/>
    <x v="0"/>
    <d v="2024-12-01T00:00:00"/>
    <d v="2024-12-01T00:00:00"/>
    <s v="Orçamento"/>
    <s v="1 | 1"/>
    <x v="8"/>
    <x v="0"/>
    <n v="129.23776518534882"/>
    <x v="108"/>
    <x v="107"/>
    <s v="9463"/>
    <x v="10"/>
    <x v="3"/>
    <x v="1"/>
    <n v="7001"/>
    <x v="11"/>
    <n v="7001"/>
    <s v="ORÇAMENTO"/>
    <x v="0"/>
    <x v="0"/>
    <x v="9"/>
    <x v="9"/>
    <x v="12"/>
    <x v="12"/>
  </r>
  <r>
    <x v="5"/>
    <s v=" ORÇAMENTO"/>
    <x v="0"/>
    <d v="2024-12-01T00:00:00"/>
    <d v="2024-12-01T00:00:00"/>
    <s v="Orçamento"/>
    <s v="1 | 1"/>
    <x v="8"/>
    <x v="0"/>
    <n v="133"/>
    <x v="34"/>
    <x v="34"/>
    <s v="11173"/>
    <x v="14"/>
    <x v="3"/>
    <x v="1"/>
    <n v="8001"/>
    <x v="17"/>
    <n v="8001"/>
    <s v="ORÇAMENTO"/>
    <x v="0"/>
    <x v="0"/>
    <x v="0"/>
    <x v="0"/>
    <x v="0"/>
    <x v="0"/>
  </r>
  <r>
    <x v="5"/>
    <s v=" ORÇAMENTO"/>
    <x v="0"/>
    <d v="2024-12-01T00:00:00"/>
    <d v="2024-12-01T00:00:00"/>
    <s v="Orçamento"/>
    <s v="1 | 1"/>
    <x v="8"/>
    <x v="0"/>
    <n v="133.33333333333334"/>
    <x v="45"/>
    <x v="44"/>
    <s v="13533"/>
    <x v="9"/>
    <x v="3"/>
    <x v="1"/>
    <n v="8006"/>
    <x v="10"/>
    <n v="8006"/>
    <s v="ORÇAMENTO"/>
    <x v="0"/>
    <x v="0"/>
    <x v="11"/>
    <x v="11"/>
    <x v="17"/>
    <x v="17"/>
  </r>
  <r>
    <x v="5"/>
    <s v=" ORÇAMENTO"/>
    <x v="0"/>
    <d v="2024-12-01T00:00:00"/>
    <d v="2024-12-01T00:00:00"/>
    <s v="Orçamento"/>
    <s v="1 | 1"/>
    <x v="8"/>
    <x v="0"/>
    <n v="136.03975282668296"/>
    <x v="46"/>
    <x v="45"/>
    <s v="9584"/>
    <x v="10"/>
    <x v="3"/>
    <x v="1"/>
    <n v="7001"/>
    <x v="11"/>
    <n v="7001"/>
    <s v="ORÇAMENTO"/>
    <x v="0"/>
    <x v="0"/>
    <x v="9"/>
    <x v="9"/>
    <x v="12"/>
    <x v="12"/>
  </r>
  <r>
    <x v="5"/>
    <s v=" ORÇAMENTO"/>
    <x v="0"/>
    <d v="2024-12-01T00:00:00"/>
    <d v="2024-12-01T00:00:00"/>
    <s v="Orçamento"/>
    <s v="1 | 1"/>
    <x v="8"/>
    <x v="0"/>
    <n v="137.237776"/>
    <x v="32"/>
    <x v="32"/>
    <s v="8010"/>
    <x v="2"/>
    <x v="3"/>
    <x v="1"/>
    <n v="5005"/>
    <x v="32"/>
    <n v="5005"/>
    <s v="ORÇAMENTO"/>
    <x v="1"/>
    <x v="0"/>
    <x v="2"/>
    <x v="2"/>
    <x v="2"/>
    <x v="2"/>
  </r>
  <r>
    <x v="5"/>
    <s v=" ORÇAMENTO"/>
    <x v="0"/>
    <d v="2024-12-01T00:00:00"/>
    <d v="2024-12-01T00:00:00"/>
    <s v="Orçamento"/>
    <s v="1 | 1"/>
    <x v="8"/>
    <x v="0"/>
    <n v="139.88467130888287"/>
    <x v="102"/>
    <x v="101"/>
    <s v="12159"/>
    <x v="21"/>
    <x v="3"/>
    <x v="1"/>
    <n v="8003"/>
    <x v="28"/>
    <n v="8003"/>
    <s v="ORÇAMENTO"/>
    <x v="1"/>
    <x v="0"/>
    <x v="2"/>
    <x v="2"/>
    <x v="15"/>
    <x v="15"/>
  </r>
  <r>
    <x v="5"/>
    <s v=" ORÇAMENTO"/>
    <x v="0"/>
    <d v="2024-12-01T00:00:00"/>
    <d v="2024-12-01T00:00:00"/>
    <s v="Orçamento"/>
    <s v="1 | 1"/>
    <x v="8"/>
    <x v="0"/>
    <n v="141.38471170166335"/>
    <x v="32"/>
    <x v="32"/>
    <s v="8009"/>
    <x v="2"/>
    <x v="3"/>
    <x v="1"/>
    <n v="5005"/>
    <x v="32"/>
    <n v="5005"/>
    <s v="ORÇAMENTO"/>
    <x v="1"/>
    <x v="0"/>
    <x v="2"/>
    <x v="2"/>
    <x v="2"/>
    <x v="2"/>
  </r>
  <r>
    <x v="5"/>
    <s v=" ORÇAMENTO"/>
    <x v="0"/>
    <d v="2024-12-01T00:00:00"/>
    <d v="2024-12-01T00:00:00"/>
    <s v="Orçamento"/>
    <s v="1 | 1"/>
    <x v="8"/>
    <x v="0"/>
    <n v="150"/>
    <x v="44"/>
    <x v="43"/>
    <s v="12673"/>
    <x v="9"/>
    <x v="3"/>
    <x v="1"/>
    <n v="8006"/>
    <x v="10"/>
    <n v="8006"/>
    <s v="ORÇAMENTO"/>
    <x v="0"/>
    <x v="0"/>
    <x v="9"/>
    <x v="9"/>
    <x v="18"/>
    <x v="18"/>
  </r>
  <r>
    <x v="5"/>
    <s v=" ORÇAMENTO"/>
    <x v="0"/>
    <d v="2024-12-01T00:00:00"/>
    <d v="2024-12-01T00:00:00"/>
    <s v="Orçamento"/>
    <s v="1 | 1"/>
    <x v="8"/>
    <x v="0"/>
    <n v="155.84587354000001"/>
    <x v="32"/>
    <x v="32"/>
    <s v="10368"/>
    <x v="10"/>
    <x v="3"/>
    <x v="1"/>
    <n v="7003"/>
    <x v="14"/>
    <n v="7003"/>
    <s v="ORÇAMENTO"/>
    <x v="1"/>
    <x v="0"/>
    <x v="2"/>
    <x v="2"/>
    <x v="2"/>
    <x v="2"/>
  </r>
  <r>
    <x v="5"/>
    <s v=" ORÇAMENTO"/>
    <x v="0"/>
    <d v="2024-12-01T00:00:00"/>
    <d v="2024-12-01T00:00:00"/>
    <s v="Orçamento"/>
    <s v="1 | 1"/>
    <x v="8"/>
    <x v="0"/>
    <n v="160.330512"/>
    <x v="32"/>
    <x v="32"/>
    <s v="8008"/>
    <x v="2"/>
    <x v="3"/>
    <x v="1"/>
    <n v="5005"/>
    <x v="32"/>
    <n v="5005"/>
    <s v="ORÇAMENTO"/>
    <x v="1"/>
    <x v="0"/>
    <x v="2"/>
    <x v="2"/>
    <x v="2"/>
    <x v="2"/>
  </r>
  <r>
    <x v="5"/>
    <s v=" ORÇAMENTO"/>
    <x v="0"/>
    <d v="2024-12-01T00:00:00"/>
    <d v="2024-12-01T00:00:00"/>
    <s v="Orçamento"/>
    <s v="1 | 1"/>
    <x v="8"/>
    <x v="0"/>
    <n v="161.76503719125378"/>
    <x v="22"/>
    <x v="22"/>
    <s v="12446"/>
    <x v="9"/>
    <x v="3"/>
    <x v="1"/>
    <n v="8006"/>
    <x v="10"/>
    <n v="8006"/>
    <s v="ORÇAMENTO"/>
    <x v="1"/>
    <x v="0"/>
    <x v="2"/>
    <x v="2"/>
    <x v="13"/>
    <x v="13"/>
  </r>
  <r>
    <x v="5"/>
    <s v=" ORÇAMENTO"/>
    <x v="0"/>
    <d v="2024-12-01T00:00:00"/>
    <d v="2024-12-01T00:00:00"/>
    <s v="Orçamento"/>
    <s v="1 | 1"/>
    <x v="8"/>
    <x v="0"/>
    <n v="165"/>
    <x v="106"/>
    <x v="105"/>
    <s v="3719"/>
    <x v="20"/>
    <x v="3"/>
    <x v="1"/>
    <n v="3004"/>
    <x v="27"/>
    <n v="3004"/>
    <s v="ORÇAMENTO"/>
    <x v="0"/>
    <x v="0"/>
    <x v="2"/>
    <x v="2"/>
    <x v="15"/>
    <x v="15"/>
  </r>
  <r>
    <x v="5"/>
    <s v=" ORÇAMENTO"/>
    <x v="0"/>
    <d v="2024-12-01T00:00:00"/>
    <d v="2024-12-01T00:00:00"/>
    <s v="Orçamento"/>
    <s v="1 | 1"/>
    <x v="8"/>
    <x v="0"/>
    <n v="170"/>
    <x v="7"/>
    <x v="7"/>
    <s v="7404"/>
    <x v="13"/>
    <x v="3"/>
    <x v="1"/>
    <n v="5001"/>
    <x v="16"/>
    <n v="5001"/>
    <s v="ORÇAMENTO"/>
    <x v="0"/>
    <x v="0"/>
    <x v="0"/>
    <x v="0"/>
    <x v="0"/>
    <x v="0"/>
  </r>
  <r>
    <x v="5"/>
    <s v=" ORÇAMENTO"/>
    <x v="0"/>
    <d v="2024-12-01T00:00:00"/>
    <d v="2024-12-01T00:00:00"/>
    <s v="Orçamento"/>
    <s v="1 | 1"/>
    <x v="8"/>
    <x v="0"/>
    <n v="170.97015382196795"/>
    <x v="102"/>
    <x v="101"/>
    <s v="3225"/>
    <x v="16"/>
    <x v="3"/>
    <x v="1"/>
    <n v="3002"/>
    <x v="19"/>
    <n v="3002"/>
    <s v="ORÇAMENTO"/>
    <x v="1"/>
    <x v="0"/>
    <x v="2"/>
    <x v="2"/>
    <x v="15"/>
    <x v="15"/>
  </r>
  <r>
    <x v="5"/>
    <s v=" ORÇAMENTO"/>
    <x v="0"/>
    <d v="2024-12-01T00:00:00"/>
    <d v="2024-12-01T00:00:00"/>
    <s v="Orçamento"/>
    <s v="1 | 1"/>
    <x v="8"/>
    <x v="0"/>
    <n v="170.97015382196795"/>
    <x v="102"/>
    <x v="101"/>
    <s v="5042"/>
    <x v="17"/>
    <x v="3"/>
    <x v="1"/>
    <n v="4001"/>
    <x v="20"/>
    <n v="4001"/>
    <s v="ORÇAMENTO"/>
    <x v="1"/>
    <x v="0"/>
    <x v="2"/>
    <x v="2"/>
    <x v="15"/>
    <x v="15"/>
  </r>
  <r>
    <x v="5"/>
    <s v=" ORÇAMENTO"/>
    <x v="0"/>
    <d v="2024-12-01T00:00:00"/>
    <d v="2024-12-01T00:00:00"/>
    <s v="Orçamento"/>
    <s v="1 | 1"/>
    <x v="8"/>
    <x v="0"/>
    <n v="170.97015382196795"/>
    <x v="102"/>
    <x v="101"/>
    <s v="5630"/>
    <x v="12"/>
    <x v="3"/>
    <x v="1"/>
    <n v="4003"/>
    <x v="13"/>
    <n v="4003"/>
    <s v="ORÇAMENTO"/>
    <x v="1"/>
    <x v="0"/>
    <x v="2"/>
    <x v="2"/>
    <x v="15"/>
    <x v="15"/>
  </r>
  <r>
    <x v="5"/>
    <s v=" ORÇAMENTO"/>
    <x v="0"/>
    <d v="2024-12-01T00:00:00"/>
    <d v="2024-12-01T00:00:00"/>
    <s v="Orçamento"/>
    <s v="1 | 1"/>
    <x v="8"/>
    <x v="0"/>
    <n v="179.75"/>
    <x v="106"/>
    <x v="105"/>
    <s v="3718"/>
    <x v="20"/>
    <x v="3"/>
    <x v="1"/>
    <n v="3004"/>
    <x v="27"/>
    <n v="3004"/>
    <s v="ORÇAMENTO"/>
    <x v="0"/>
    <x v="0"/>
    <x v="2"/>
    <x v="2"/>
    <x v="15"/>
    <x v="15"/>
  </r>
  <r>
    <x v="5"/>
    <s v=" ORÇAMENTO"/>
    <x v="0"/>
    <d v="2024-12-01T00:00:00"/>
    <d v="2024-12-01T00:00:00"/>
    <s v="Orçamento"/>
    <s v="1 | 1"/>
    <x v="8"/>
    <x v="0"/>
    <n v="180"/>
    <x v="44"/>
    <x v="43"/>
    <s v="12672"/>
    <x v="9"/>
    <x v="3"/>
    <x v="1"/>
    <n v="8006"/>
    <x v="10"/>
    <n v="8006"/>
    <s v="ORÇAMENTO"/>
    <x v="0"/>
    <x v="0"/>
    <x v="9"/>
    <x v="9"/>
    <x v="18"/>
    <x v="18"/>
  </r>
  <r>
    <x v="5"/>
    <s v=" ORÇAMENTO"/>
    <x v="0"/>
    <d v="2024-12-01T00:00:00"/>
    <d v="2024-12-01T00:00:00"/>
    <s v="Orçamento"/>
    <s v="1 | 1"/>
    <x v="8"/>
    <x v="0"/>
    <n v="186.83595832104004"/>
    <x v="72"/>
    <x v="71"/>
    <s v="12506"/>
    <x v="9"/>
    <x v="3"/>
    <x v="1"/>
    <n v="8006"/>
    <x v="10"/>
    <n v="8006"/>
    <s v="ORÇAMENTO"/>
    <x v="1"/>
    <x v="0"/>
    <x v="2"/>
    <x v="2"/>
    <x v="15"/>
    <x v="15"/>
  </r>
  <r>
    <x v="5"/>
    <s v=" ORÇAMENTO"/>
    <x v="0"/>
    <d v="2024-12-01T00:00:00"/>
    <d v="2024-12-01T00:00:00"/>
    <s v="Orçamento"/>
    <s v="1 | 1"/>
    <x v="8"/>
    <x v="0"/>
    <n v="189.97723199999996"/>
    <x v="32"/>
    <x v="32"/>
    <s v="3177"/>
    <x v="16"/>
    <x v="3"/>
    <x v="1"/>
    <n v="3002"/>
    <x v="19"/>
    <n v="3002"/>
    <s v="ORÇAMENTO"/>
    <x v="1"/>
    <x v="0"/>
    <x v="2"/>
    <x v="2"/>
    <x v="2"/>
    <x v="2"/>
  </r>
  <r>
    <x v="5"/>
    <s v=" ORÇAMENTO"/>
    <x v="0"/>
    <d v="2024-12-01T00:00:00"/>
    <d v="2024-12-01T00:00:00"/>
    <s v="Orçamento"/>
    <s v="1 | 1"/>
    <x v="8"/>
    <x v="0"/>
    <n v="194.99449785443414"/>
    <x v="72"/>
    <x v="71"/>
    <s v="12123"/>
    <x v="21"/>
    <x v="3"/>
    <x v="1"/>
    <n v="8003"/>
    <x v="28"/>
    <n v="8003"/>
    <s v="ORÇAMENTO"/>
    <x v="1"/>
    <x v="0"/>
    <x v="2"/>
    <x v="2"/>
    <x v="15"/>
    <x v="15"/>
  </r>
  <r>
    <x v="5"/>
    <s v=" ORÇAMENTO"/>
    <x v="0"/>
    <d v="2024-12-01T00:00:00"/>
    <d v="2024-12-01T00:00:00"/>
    <s v="Orçamento"/>
    <s v="1 | 1"/>
    <x v="8"/>
    <x v="0"/>
    <n v="200"/>
    <x v="134"/>
    <x v="132"/>
    <s v="11854"/>
    <x v="4"/>
    <x v="3"/>
    <x v="1"/>
    <n v="8002"/>
    <x v="4"/>
    <n v="8002"/>
    <s v="ORÇAMENTO"/>
    <x v="0"/>
    <x v="0"/>
    <x v="0"/>
    <x v="0"/>
    <x v="10"/>
    <x v="10"/>
  </r>
  <r>
    <x v="5"/>
    <s v=" ORÇAMENTO"/>
    <x v="0"/>
    <d v="2024-12-01T00:00:00"/>
    <d v="2024-12-01T00:00:00"/>
    <s v="Orçamento"/>
    <s v="1 | 1"/>
    <x v="8"/>
    <x v="0"/>
    <n v="200"/>
    <x v="101"/>
    <x v="100"/>
    <s v="11872"/>
    <x v="4"/>
    <x v="3"/>
    <x v="1"/>
    <n v="8002"/>
    <x v="4"/>
    <n v="8002"/>
    <s v="ORÇAMENTO"/>
    <x v="0"/>
    <x v="0"/>
    <x v="0"/>
    <x v="0"/>
    <x v="0"/>
    <x v="0"/>
  </r>
  <r>
    <x v="5"/>
    <s v=" ORÇAMENTO"/>
    <x v="0"/>
    <d v="2024-12-01T00:00:00"/>
    <d v="2024-12-01T00:00:00"/>
    <s v="Orçamento"/>
    <s v="1 | 1"/>
    <x v="8"/>
    <x v="0"/>
    <n v="200"/>
    <x v="34"/>
    <x v="34"/>
    <s v="13272"/>
    <x v="9"/>
    <x v="3"/>
    <x v="1"/>
    <n v="8006"/>
    <x v="10"/>
    <n v="8006"/>
    <s v="ORÇAMENTO"/>
    <x v="0"/>
    <x v="0"/>
    <x v="0"/>
    <x v="0"/>
    <x v="0"/>
    <x v="0"/>
  </r>
  <r>
    <x v="5"/>
    <s v=" ORÇAMENTO"/>
    <x v="0"/>
    <d v="2024-12-01T00:00:00"/>
    <d v="2024-12-01T00:00:00"/>
    <s v="Orçamento"/>
    <s v="1 | 1"/>
    <x v="8"/>
    <x v="0"/>
    <n v="200"/>
    <x v="7"/>
    <x v="7"/>
    <s v="12282"/>
    <x v="21"/>
    <x v="3"/>
    <x v="1"/>
    <n v="8003"/>
    <x v="28"/>
    <n v="8003"/>
    <s v="ORÇAMENTO"/>
    <x v="0"/>
    <x v="0"/>
    <x v="0"/>
    <x v="0"/>
    <x v="0"/>
    <x v="0"/>
  </r>
  <r>
    <x v="5"/>
    <s v=" ORÇAMENTO"/>
    <x v="0"/>
    <d v="2024-12-01T00:00:00"/>
    <d v="2024-12-01T00:00:00"/>
    <s v="Orçamento"/>
    <s v="1 | 1"/>
    <x v="8"/>
    <x v="0"/>
    <n v="202.05563633505307"/>
    <x v="102"/>
    <x v="101"/>
    <s v="5301"/>
    <x v="22"/>
    <x v="3"/>
    <x v="1"/>
    <n v="4002"/>
    <x v="34"/>
    <n v="4002"/>
    <s v="ORÇAMENTO"/>
    <x v="1"/>
    <x v="0"/>
    <x v="2"/>
    <x v="2"/>
    <x v="15"/>
    <x v="15"/>
  </r>
  <r>
    <x v="5"/>
    <s v=" ORÇAMENTO"/>
    <x v="0"/>
    <d v="2024-12-01T00:00:00"/>
    <d v="2024-12-01T00:00:00"/>
    <s v="Orçamento"/>
    <s v="1 | 1"/>
    <x v="8"/>
    <x v="0"/>
    <n v="206.11111111111114"/>
    <x v="33"/>
    <x v="33"/>
    <s v="13781"/>
    <x v="19"/>
    <x v="3"/>
    <x v="1"/>
    <n v="9001"/>
    <x v="24"/>
    <n v="9001"/>
    <s v="ORÇAMENTO"/>
    <x v="1"/>
    <x v="0"/>
    <x v="10"/>
    <x v="10"/>
    <x v="16"/>
    <x v="16"/>
  </r>
  <r>
    <x v="5"/>
    <s v=" ORÇAMENTO"/>
    <x v="0"/>
    <d v="2024-12-01T00:00:00"/>
    <d v="2024-12-01T00:00:00"/>
    <s v="Orçamento"/>
    <s v="1 | 1"/>
    <x v="8"/>
    <x v="0"/>
    <n v="208.33"/>
    <x v="93"/>
    <x v="92"/>
    <s v="10951"/>
    <x v="3"/>
    <x v="3"/>
    <x v="1"/>
    <n v="7004"/>
    <x v="3"/>
    <n v="7004"/>
    <s v="ORÇAMENTO"/>
    <x v="0"/>
    <x v="0"/>
    <x v="0"/>
    <x v="0"/>
    <x v="0"/>
    <x v="0"/>
  </r>
  <r>
    <x v="5"/>
    <s v=" ORÇAMENTO"/>
    <x v="0"/>
    <d v="2024-12-01T00:00:00"/>
    <d v="2024-12-01T00:00:00"/>
    <s v="Orçamento"/>
    <s v="1 | 1"/>
    <x v="8"/>
    <x v="0"/>
    <n v="231.26757980536104"/>
    <x v="67"/>
    <x v="66"/>
    <s v="9509"/>
    <x v="10"/>
    <x v="3"/>
    <x v="1"/>
    <n v="7001"/>
    <x v="11"/>
    <n v="7001"/>
    <s v="ORÇAMENTO"/>
    <x v="0"/>
    <x v="0"/>
    <x v="9"/>
    <x v="9"/>
    <x v="12"/>
    <x v="12"/>
  </r>
  <r>
    <x v="5"/>
    <s v=" ORÇAMENTO"/>
    <x v="0"/>
    <d v="2024-12-01T00:00:00"/>
    <d v="2024-12-01T00:00:00"/>
    <s v="Orçamento"/>
    <s v="1 | 1"/>
    <x v="8"/>
    <x v="0"/>
    <n v="233.14111884813812"/>
    <x v="102"/>
    <x v="101"/>
    <s v="3446"/>
    <x v="11"/>
    <x v="3"/>
    <x v="1"/>
    <n v="3003"/>
    <x v="12"/>
    <n v="3003"/>
    <s v="ORÇAMENTO"/>
    <x v="1"/>
    <x v="0"/>
    <x v="2"/>
    <x v="2"/>
    <x v="15"/>
    <x v="15"/>
  </r>
  <r>
    <x v="5"/>
    <s v=" ORÇAMENTO"/>
    <x v="0"/>
    <d v="2024-12-01T00:00:00"/>
    <d v="2024-12-01T00:00:00"/>
    <s v="Orçamento"/>
    <s v="1 | 1"/>
    <x v="8"/>
    <x v="0"/>
    <n v="233.33333333333334"/>
    <x v="45"/>
    <x v="44"/>
    <s v="13532"/>
    <x v="9"/>
    <x v="3"/>
    <x v="1"/>
    <n v="8006"/>
    <x v="10"/>
    <n v="8006"/>
    <s v="ORÇAMENTO"/>
    <x v="0"/>
    <x v="0"/>
    <x v="11"/>
    <x v="11"/>
    <x v="17"/>
    <x v="17"/>
  </r>
  <r>
    <x v="5"/>
    <s v=" ORÇAMENTO"/>
    <x v="0"/>
    <d v="2024-12-01T00:00:00"/>
    <d v="2024-12-01T00:00:00"/>
    <s v="Orçamento"/>
    <s v="1 | 1"/>
    <x v="8"/>
    <x v="0"/>
    <n v="250"/>
    <x v="106"/>
    <x v="105"/>
    <s v="5082"/>
    <x v="17"/>
    <x v="3"/>
    <x v="1"/>
    <n v="4001"/>
    <x v="20"/>
    <n v="4001"/>
    <s v="ORÇAMENTO"/>
    <x v="0"/>
    <x v="0"/>
    <x v="2"/>
    <x v="2"/>
    <x v="15"/>
    <x v="15"/>
  </r>
  <r>
    <x v="5"/>
    <s v=" ORÇAMENTO"/>
    <x v="0"/>
    <d v="2024-12-01T00:00:00"/>
    <d v="2024-12-01T00:00:00"/>
    <s v="Orçamento"/>
    <s v="1 | 1"/>
    <x v="8"/>
    <x v="0"/>
    <n v="250"/>
    <x v="44"/>
    <x v="43"/>
    <s v="12671"/>
    <x v="9"/>
    <x v="3"/>
    <x v="1"/>
    <n v="8006"/>
    <x v="10"/>
    <n v="8006"/>
    <s v="ORÇAMENTO"/>
    <x v="0"/>
    <x v="0"/>
    <x v="9"/>
    <x v="9"/>
    <x v="18"/>
    <x v="18"/>
  </r>
  <r>
    <x v="5"/>
    <s v=" ORÇAMENTO"/>
    <x v="0"/>
    <d v="2024-12-01T00:00:00"/>
    <d v="2024-12-01T00:00:00"/>
    <s v="Orçamento"/>
    <s v="1 | 1"/>
    <x v="8"/>
    <x v="0"/>
    <n v="250"/>
    <x v="101"/>
    <x v="100"/>
    <s v="3056"/>
    <x v="5"/>
    <x v="3"/>
    <x v="1"/>
    <n v="3001"/>
    <x v="5"/>
    <n v="3001"/>
    <s v="ORÇAMENTO"/>
    <x v="0"/>
    <x v="0"/>
    <x v="0"/>
    <x v="0"/>
    <x v="0"/>
    <x v="0"/>
  </r>
  <r>
    <x v="5"/>
    <s v=" ORÇAMENTO"/>
    <x v="0"/>
    <d v="2024-12-01T00:00:00"/>
    <d v="2024-12-01T00:00:00"/>
    <s v="Orçamento"/>
    <s v="1 | 1"/>
    <x v="8"/>
    <x v="0"/>
    <n v="254.6411712"/>
    <x v="21"/>
    <x v="21"/>
    <s v="10585"/>
    <x v="3"/>
    <x v="3"/>
    <x v="1"/>
    <n v="7004"/>
    <x v="3"/>
    <n v="7004"/>
    <s v="ORÇAMENTO"/>
    <x v="1"/>
    <x v="0"/>
    <x v="2"/>
    <x v="2"/>
    <x v="2"/>
    <x v="2"/>
  </r>
  <r>
    <x v="5"/>
    <s v=" ORÇAMENTO"/>
    <x v="0"/>
    <d v="2024-12-01T00:00:00"/>
    <d v="2024-12-01T00:00:00"/>
    <s v="Orçamento"/>
    <s v="1 | 1"/>
    <x v="8"/>
    <x v="0"/>
    <n v="255.60162595674404"/>
    <x v="70"/>
    <x v="69"/>
    <s v="12530"/>
    <x v="9"/>
    <x v="3"/>
    <x v="1"/>
    <n v="8006"/>
    <x v="10"/>
    <n v="8006"/>
    <s v="ORÇAMENTO"/>
    <x v="1"/>
    <x v="0"/>
    <x v="2"/>
    <x v="2"/>
    <x v="15"/>
    <x v="15"/>
  </r>
  <r>
    <x v="5"/>
    <s v=" ORÇAMENTO"/>
    <x v="0"/>
    <d v="2024-12-01T00:00:00"/>
    <d v="2024-12-01T00:00:00"/>
    <s v="Orçamento"/>
    <s v="1 | 1"/>
    <x v="8"/>
    <x v="0"/>
    <n v="257"/>
    <x v="59"/>
    <x v="58"/>
    <s v="3032"/>
    <x v="5"/>
    <x v="3"/>
    <x v="1"/>
    <n v="3001"/>
    <x v="5"/>
    <n v="3001"/>
    <s v="ORÇAMENTO"/>
    <x v="0"/>
    <x v="0"/>
    <x v="0"/>
    <x v="0"/>
    <x v="10"/>
    <x v="10"/>
  </r>
  <r>
    <x v="5"/>
    <s v=" ORÇAMENTO"/>
    <x v="0"/>
    <d v="2024-12-01T00:00:00"/>
    <d v="2024-12-01T00:00:00"/>
    <s v="Orçamento"/>
    <s v="1 | 1"/>
    <x v="8"/>
    <x v="0"/>
    <n v="279.76934261776574"/>
    <x v="102"/>
    <x v="101"/>
    <s v="3675"/>
    <x v="20"/>
    <x v="3"/>
    <x v="1"/>
    <n v="3004"/>
    <x v="27"/>
    <n v="3004"/>
    <s v="ORÇAMENTO"/>
    <x v="1"/>
    <x v="0"/>
    <x v="2"/>
    <x v="2"/>
    <x v="15"/>
    <x v="15"/>
  </r>
  <r>
    <x v="5"/>
    <s v=" ORÇAMENTO"/>
    <x v="0"/>
    <d v="2024-12-01T00:00:00"/>
    <d v="2024-12-01T00:00:00"/>
    <s v="Orçamento"/>
    <s v="1 | 1"/>
    <x v="8"/>
    <x v="0"/>
    <n v="300"/>
    <x v="106"/>
    <x v="105"/>
    <s v="5642"/>
    <x v="12"/>
    <x v="3"/>
    <x v="1"/>
    <n v="4003"/>
    <x v="13"/>
    <n v="4003"/>
    <s v="ORÇAMENTO"/>
    <x v="0"/>
    <x v="0"/>
    <x v="2"/>
    <x v="2"/>
    <x v="15"/>
    <x v="15"/>
  </r>
  <r>
    <x v="5"/>
    <s v=" ORÇAMENTO"/>
    <x v="0"/>
    <d v="2024-12-01T00:00:00"/>
    <d v="2024-12-01T00:00:00"/>
    <s v="Orçamento"/>
    <s v="1 | 1"/>
    <x v="8"/>
    <x v="0"/>
    <n v="300"/>
    <x v="122"/>
    <x v="120"/>
    <s v="10874"/>
    <x v="3"/>
    <x v="3"/>
    <x v="1"/>
    <n v="7004"/>
    <x v="3"/>
    <n v="7004"/>
    <s v="ORÇAMENTO"/>
    <x v="0"/>
    <x v="0"/>
    <x v="0"/>
    <x v="0"/>
    <x v="9"/>
    <x v="9"/>
  </r>
  <r>
    <x v="5"/>
    <s v=" ORÇAMENTO"/>
    <x v="0"/>
    <d v="2024-12-01T00:00:00"/>
    <d v="2024-12-01T00:00:00"/>
    <s v="Orçamento"/>
    <s v="1 | 1"/>
    <x v="8"/>
    <x v="0"/>
    <n v="300"/>
    <x v="93"/>
    <x v="92"/>
    <s v="12970"/>
    <x v="9"/>
    <x v="3"/>
    <x v="1"/>
    <n v="8006"/>
    <x v="10"/>
    <n v="8006"/>
    <s v="ORÇAMENTO"/>
    <x v="0"/>
    <x v="0"/>
    <x v="0"/>
    <x v="0"/>
    <x v="0"/>
    <x v="0"/>
  </r>
  <r>
    <x v="5"/>
    <s v=" ORÇAMENTO"/>
    <x v="0"/>
    <d v="2024-12-01T00:00:00"/>
    <d v="2024-12-01T00:00:00"/>
    <s v="Orçamento"/>
    <s v="1 | 1"/>
    <x v="8"/>
    <x v="0"/>
    <n v="300"/>
    <x v="34"/>
    <x v="34"/>
    <s v="7148"/>
    <x v="2"/>
    <x v="3"/>
    <x v="1"/>
    <n v="4004"/>
    <x v="2"/>
    <n v="4004"/>
    <s v="ORÇAMENTO"/>
    <x v="0"/>
    <x v="0"/>
    <x v="0"/>
    <x v="0"/>
    <x v="0"/>
    <x v="0"/>
  </r>
  <r>
    <x v="5"/>
    <s v=" ORÇAMENTO"/>
    <x v="0"/>
    <d v="2024-12-01T00:00:00"/>
    <d v="2024-12-01T00:00:00"/>
    <s v="Orçamento"/>
    <s v="1 | 1"/>
    <x v="8"/>
    <x v="0"/>
    <n v="300"/>
    <x v="140"/>
    <x v="138"/>
    <s v="11950"/>
    <x v="4"/>
    <x v="3"/>
    <x v="1"/>
    <n v="8002"/>
    <x v="4"/>
    <n v="8002"/>
    <s v="ORÇAMENTO"/>
    <x v="0"/>
    <x v="0"/>
    <x v="0"/>
    <x v="0"/>
    <x v="0"/>
    <x v="0"/>
  </r>
  <r>
    <x v="5"/>
    <s v=" ORÇAMENTO"/>
    <x v="0"/>
    <d v="2024-12-01T00:00:00"/>
    <d v="2024-12-01T00:00:00"/>
    <s v="Orçamento"/>
    <s v="1 | 1"/>
    <x v="8"/>
    <x v="0"/>
    <n v="300"/>
    <x v="7"/>
    <x v="7"/>
    <s v="4703"/>
    <x v="7"/>
    <x v="3"/>
    <x v="1"/>
    <n v="3007"/>
    <x v="25"/>
    <n v="3007"/>
    <s v="ORÇAMENTO"/>
    <x v="0"/>
    <x v="0"/>
    <x v="0"/>
    <x v="0"/>
    <x v="0"/>
    <x v="0"/>
  </r>
  <r>
    <x v="5"/>
    <s v=" ORÇAMENTO"/>
    <x v="0"/>
    <d v="2024-12-01T00:00:00"/>
    <d v="2024-12-01T00:00:00"/>
    <s v="Orçamento"/>
    <s v="1 | 1"/>
    <x v="8"/>
    <x v="0"/>
    <n v="307.30014800000004"/>
    <x v="20"/>
    <x v="20"/>
    <s v="12482"/>
    <x v="9"/>
    <x v="3"/>
    <x v="1"/>
    <n v="8006"/>
    <x v="10"/>
    <n v="8006"/>
    <s v="ORÇAMENTO"/>
    <x v="1"/>
    <x v="0"/>
    <x v="2"/>
    <x v="2"/>
    <x v="2"/>
    <x v="2"/>
  </r>
  <r>
    <x v="5"/>
    <s v=" ORÇAMENTO"/>
    <x v="0"/>
    <d v="2024-12-01T00:00:00"/>
    <d v="2024-12-01T00:00:00"/>
    <s v="Orçamento"/>
    <s v="1 | 1"/>
    <x v="8"/>
    <x v="0"/>
    <n v="310.85482513085083"/>
    <x v="102"/>
    <x v="101"/>
    <s v="6129"/>
    <x v="2"/>
    <x v="3"/>
    <x v="1"/>
    <n v="4004"/>
    <x v="2"/>
    <n v="4004"/>
    <s v="ORÇAMENTO"/>
    <x v="1"/>
    <x v="0"/>
    <x v="2"/>
    <x v="2"/>
    <x v="15"/>
    <x v="15"/>
  </r>
  <r>
    <x v="5"/>
    <s v=" ORÇAMENTO"/>
    <x v="0"/>
    <d v="2024-12-01T00:00:00"/>
    <d v="2024-12-01T00:00:00"/>
    <s v="Orçamento"/>
    <s v="1 | 1"/>
    <x v="8"/>
    <x v="0"/>
    <n v="329.68606283883042"/>
    <x v="22"/>
    <x v="22"/>
    <s v="10537"/>
    <x v="3"/>
    <x v="3"/>
    <x v="1"/>
    <n v="7004"/>
    <x v="3"/>
    <n v="7004"/>
    <s v="ORÇAMENTO"/>
    <x v="1"/>
    <x v="0"/>
    <x v="2"/>
    <x v="2"/>
    <x v="13"/>
    <x v="13"/>
  </r>
  <r>
    <x v="5"/>
    <s v=" ORÇAMENTO"/>
    <x v="0"/>
    <d v="2024-12-01T00:00:00"/>
    <d v="2024-12-01T00:00:00"/>
    <s v="Orçamento"/>
    <s v="1 | 1"/>
    <x v="8"/>
    <x v="0"/>
    <n v="333.33333333333331"/>
    <x v="45"/>
    <x v="44"/>
    <s v="13531"/>
    <x v="9"/>
    <x v="3"/>
    <x v="1"/>
    <n v="8006"/>
    <x v="10"/>
    <n v="8006"/>
    <s v="ORÇAMENTO"/>
    <x v="0"/>
    <x v="0"/>
    <x v="11"/>
    <x v="11"/>
    <x v="17"/>
    <x v="17"/>
  </r>
  <r>
    <x v="5"/>
    <s v=" ORÇAMENTO"/>
    <x v="0"/>
    <d v="2024-12-01T00:00:00"/>
    <d v="2024-12-01T00:00:00"/>
    <s v="Orçamento"/>
    <s v="1 | 1"/>
    <x v="8"/>
    <x v="0"/>
    <n v="337.25565408904913"/>
    <x v="72"/>
    <x v="71"/>
    <s v="8024"/>
    <x v="2"/>
    <x v="3"/>
    <x v="1"/>
    <n v="5005"/>
    <x v="32"/>
    <n v="5005"/>
    <s v="ORÇAMENTO"/>
    <x v="1"/>
    <x v="0"/>
    <x v="2"/>
    <x v="2"/>
    <x v="15"/>
    <x v="15"/>
  </r>
  <r>
    <x v="5"/>
    <s v=" ORÇAMENTO"/>
    <x v="0"/>
    <d v="2024-12-01T00:00:00"/>
    <d v="2024-12-01T00:00:00"/>
    <s v="Orçamento"/>
    <s v="1 | 1"/>
    <x v="8"/>
    <x v="0"/>
    <n v="338.52953681619999"/>
    <x v="32"/>
    <x v="32"/>
    <s v="11590"/>
    <x v="4"/>
    <x v="3"/>
    <x v="1"/>
    <n v="8002"/>
    <x v="4"/>
    <n v="8002"/>
    <s v="ORÇAMENTO"/>
    <x v="1"/>
    <x v="0"/>
    <x v="2"/>
    <x v="2"/>
    <x v="2"/>
    <x v="2"/>
  </r>
  <r>
    <x v="5"/>
    <s v=" ORÇAMENTO"/>
    <x v="0"/>
    <d v="2024-12-01T00:00:00"/>
    <d v="2024-12-01T00:00:00"/>
    <s v="Orçamento"/>
    <s v="1 | 1"/>
    <x v="8"/>
    <x v="0"/>
    <n v="340.09938206670745"/>
    <x v="107"/>
    <x v="106"/>
    <s v="8762"/>
    <x v="6"/>
    <x v="3"/>
    <x v="1"/>
    <n v="6001"/>
    <x v="6"/>
    <n v="6001"/>
    <s v="ORÇAMENTO"/>
    <x v="0"/>
    <x v="0"/>
    <x v="9"/>
    <x v="9"/>
    <x v="12"/>
    <x v="12"/>
  </r>
  <r>
    <x v="5"/>
    <s v=" ORÇAMENTO"/>
    <x v="0"/>
    <d v="2024-12-01T00:00:00"/>
    <d v="2024-12-01T00:00:00"/>
    <s v="Orçamento"/>
    <s v="1 | 1"/>
    <x v="8"/>
    <x v="0"/>
    <n v="340.09938206670745"/>
    <x v="116"/>
    <x v="114"/>
    <s v="9897"/>
    <x v="10"/>
    <x v="3"/>
    <x v="1"/>
    <n v="7001"/>
    <x v="11"/>
    <n v="7001"/>
    <s v="ORÇAMENTO"/>
    <x v="0"/>
    <x v="0"/>
    <x v="9"/>
    <x v="9"/>
    <x v="12"/>
    <x v="12"/>
  </r>
  <r>
    <x v="5"/>
    <s v=" ORÇAMENTO"/>
    <x v="0"/>
    <d v="2024-12-01T00:00:00"/>
    <d v="2024-12-01T00:00:00"/>
    <s v="Orçamento"/>
    <s v="1 | 1"/>
    <x v="8"/>
    <x v="0"/>
    <n v="345"/>
    <x v="139"/>
    <x v="137"/>
    <s v="10230"/>
    <x v="2"/>
    <x v="3"/>
    <x v="1"/>
    <n v="7002"/>
    <x v="33"/>
    <n v="7002"/>
    <s v="ORÇAMENTO"/>
    <x v="1"/>
    <x v="0"/>
    <x v="2"/>
    <x v="2"/>
    <x v="15"/>
    <x v="15"/>
  </r>
  <r>
    <x v="5"/>
    <s v=" ORÇAMENTO"/>
    <x v="0"/>
    <d v="2024-12-01T00:00:00"/>
    <d v="2024-12-01T00:00:00"/>
    <s v="Orçamento"/>
    <s v="1 | 1"/>
    <x v="8"/>
    <x v="0"/>
    <n v="350"/>
    <x v="93"/>
    <x v="92"/>
    <s v="12969"/>
    <x v="9"/>
    <x v="3"/>
    <x v="1"/>
    <n v="8006"/>
    <x v="10"/>
    <n v="8006"/>
    <s v="ORÇAMENTO"/>
    <x v="0"/>
    <x v="0"/>
    <x v="0"/>
    <x v="0"/>
    <x v="0"/>
    <x v="0"/>
  </r>
  <r>
    <x v="5"/>
    <s v=" ORÇAMENTO"/>
    <x v="0"/>
    <d v="2024-12-01T00:00:00"/>
    <d v="2024-12-01T00:00:00"/>
    <s v="Orçamento"/>
    <s v="1 | 1"/>
    <x v="8"/>
    <x v="0"/>
    <n v="350"/>
    <x v="45"/>
    <x v="44"/>
    <s v="13530"/>
    <x v="9"/>
    <x v="3"/>
    <x v="1"/>
    <n v="8006"/>
    <x v="10"/>
    <n v="8006"/>
    <s v="ORÇAMENTO"/>
    <x v="0"/>
    <x v="0"/>
    <x v="11"/>
    <x v="11"/>
    <x v="17"/>
    <x v="17"/>
  </r>
  <r>
    <x v="5"/>
    <s v=" ORÇAMENTO"/>
    <x v="0"/>
    <d v="2024-12-01T00:00:00"/>
    <d v="2024-12-01T00:00:00"/>
    <s v="Orçamento"/>
    <s v="1 | 1"/>
    <x v="8"/>
    <x v="0"/>
    <n v="360.70573207502832"/>
    <x v="70"/>
    <x v="69"/>
    <s v="3863"/>
    <x v="15"/>
    <x v="3"/>
    <x v="1"/>
    <n v="3005"/>
    <x v="18"/>
    <n v="3005"/>
    <s v="ORÇAMENTO"/>
    <x v="1"/>
    <x v="0"/>
    <x v="2"/>
    <x v="2"/>
    <x v="15"/>
    <x v="15"/>
  </r>
  <r>
    <x v="5"/>
    <s v=" ORÇAMENTO"/>
    <x v="0"/>
    <d v="2024-12-01T00:00:00"/>
    <d v="2024-12-01T00:00:00"/>
    <s v="Orçamento"/>
    <s v="1 | 1"/>
    <x v="8"/>
    <x v="0"/>
    <n v="366.32382805571177"/>
    <x v="72"/>
    <x v="71"/>
    <s v="11602"/>
    <x v="4"/>
    <x v="3"/>
    <x v="1"/>
    <n v="8002"/>
    <x v="4"/>
    <n v="8002"/>
    <s v="ORÇAMENTO"/>
    <x v="1"/>
    <x v="0"/>
    <x v="2"/>
    <x v="2"/>
    <x v="15"/>
    <x v="15"/>
  </r>
  <r>
    <x v="5"/>
    <s v=" ORÇAMENTO"/>
    <x v="0"/>
    <d v="2024-12-01T00:00:00"/>
    <d v="2024-12-01T00:00:00"/>
    <s v="Orçamento"/>
    <s v="1 | 1"/>
    <x v="8"/>
    <x v="0"/>
    <n v="369.56563184381542"/>
    <x v="72"/>
    <x v="71"/>
    <s v="10609"/>
    <x v="3"/>
    <x v="3"/>
    <x v="1"/>
    <n v="7004"/>
    <x v="3"/>
    <n v="7004"/>
    <s v="ORÇAMENTO"/>
    <x v="1"/>
    <x v="0"/>
    <x v="2"/>
    <x v="2"/>
    <x v="15"/>
    <x v="15"/>
  </r>
  <r>
    <x v="5"/>
    <s v=" ORÇAMENTO"/>
    <x v="0"/>
    <d v="2024-12-01T00:00:00"/>
    <d v="2024-12-01T00:00:00"/>
    <s v="Orçamento"/>
    <s v="1 | 1"/>
    <x v="8"/>
    <x v="0"/>
    <n v="392.2278000615342"/>
    <x v="10"/>
    <x v="10"/>
    <s v="2403"/>
    <x v="0"/>
    <x v="3"/>
    <x v="1"/>
    <n v="2001"/>
    <x v="0"/>
    <n v="2001"/>
    <s v="ORÇAMENTO"/>
    <x v="1"/>
    <x v="0"/>
    <x v="5"/>
    <x v="5"/>
    <x v="6"/>
    <x v="6"/>
  </r>
  <r>
    <x v="5"/>
    <s v=" ORÇAMENTO"/>
    <x v="0"/>
    <d v="2024-12-01T00:00:00"/>
    <d v="2024-12-01T00:00:00"/>
    <s v="Orçamento"/>
    <s v="1 | 1"/>
    <x v="8"/>
    <x v="0"/>
    <n v="392.2278000615342"/>
    <x v="10"/>
    <x v="10"/>
    <s v="2404"/>
    <x v="0"/>
    <x v="3"/>
    <x v="1"/>
    <n v="2001"/>
    <x v="0"/>
    <n v="2001"/>
    <s v="ORÇAMENTO"/>
    <x v="1"/>
    <x v="0"/>
    <x v="5"/>
    <x v="5"/>
    <x v="6"/>
    <x v="6"/>
  </r>
  <r>
    <x v="5"/>
    <s v=" ORÇAMENTO"/>
    <x v="0"/>
    <d v="2024-12-01T00:00:00"/>
    <d v="2024-12-01T00:00:00"/>
    <s v="Orçamento"/>
    <s v="1 | 1"/>
    <x v="8"/>
    <x v="0"/>
    <n v="400"/>
    <x v="106"/>
    <x v="105"/>
    <s v="4205"/>
    <x v="8"/>
    <x v="3"/>
    <x v="1"/>
    <n v="3006"/>
    <x v="8"/>
    <n v="3006"/>
    <s v="ORÇAMENTO"/>
    <x v="0"/>
    <x v="0"/>
    <x v="2"/>
    <x v="2"/>
    <x v="15"/>
    <x v="15"/>
  </r>
  <r>
    <x v="5"/>
    <s v=" ORÇAMENTO"/>
    <x v="0"/>
    <d v="2024-12-01T00:00:00"/>
    <d v="2024-12-01T00:00:00"/>
    <s v="Orçamento"/>
    <s v="1 | 1"/>
    <x v="8"/>
    <x v="0"/>
    <n v="400"/>
    <x v="121"/>
    <x v="119"/>
    <s v="6743"/>
    <x v="2"/>
    <x v="3"/>
    <x v="1"/>
    <n v="4004"/>
    <x v="2"/>
    <n v="4004"/>
    <s v="ORÇAMENTO"/>
    <x v="0"/>
    <x v="0"/>
    <x v="0"/>
    <x v="0"/>
    <x v="9"/>
    <x v="9"/>
  </r>
  <r>
    <x v="5"/>
    <s v=" ORÇAMENTO"/>
    <x v="0"/>
    <d v="2024-12-01T00:00:00"/>
    <d v="2024-12-01T00:00:00"/>
    <s v="Orçamento"/>
    <s v="1 | 1"/>
    <x v="8"/>
    <x v="0"/>
    <n v="400"/>
    <x v="71"/>
    <x v="70"/>
    <s v="6926"/>
    <x v="2"/>
    <x v="3"/>
    <x v="1"/>
    <n v="4004"/>
    <x v="2"/>
    <n v="4004"/>
    <s v="ORÇAMENTO"/>
    <x v="0"/>
    <x v="0"/>
    <x v="0"/>
    <x v="0"/>
    <x v="9"/>
    <x v="9"/>
  </r>
  <r>
    <x v="5"/>
    <s v=" ORÇAMENTO"/>
    <x v="0"/>
    <d v="2024-12-01T00:00:00"/>
    <d v="2024-12-01T00:00:00"/>
    <s v="Orçamento"/>
    <s v="1 | 1"/>
    <x v="8"/>
    <x v="0"/>
    <n v="400"/>
    <x v="93"/>
    <x v="92"/>
    <s v="12968"/>
    <x v="9"/>
    <x v="3"/>
    <x v="1"/>
    <n v="8006"/>
    <x v="10"/>
    <n v="8006"/>
    <s v="ORÇAMENTO"/>
    <x v="0"/>
    <x v="0"/>
    <x v="0"/>
    <x v="0"/>
    <x v="0"/>
    <x v="0"/>
  </r>
  <r>
    <x v="5"/>
    <s v=" ORÇAMENTO"/>
    <x v="0"/>
    <d v="2024-12-01T00:00:00"/>
    <d v="2024-12-01T00:00:00"/>
    <s v="Orçamento"/>
    <s v="1 | 1"/>
    <x v="8"/>
    <x v="0"/>
    <n v="400"/>
    <x v="49"/>
    <x v="48"/>
    <s v="10500"/>
    <x v="10"/>
    <x v="3"/>
    <x v="1"/>
    <n v="7003"/>
    <x v="14"/>
    <n v="7003"/>
    <s v="ORÇAMENTO"/>
    <x v="0"/>
    <x v="0"/>
    <x v="11"/>
    <x v="11"/>
    <x v="17"/>
    <x v="17"/>
  </r>
  <r>
    <x v="5"/>
    <s v=" ORÇAMENTO"/>
    <x v="0"/>
    <d v="2024-12-01T00:00:00"/>
    <d v="2024-12-01T00:00:00"/>
    <s v="Orçamento"/>
    <s v="1 | 1"/>
    <x v="8"/>
    <x v="0"/>
    <n v="420"/>
    <x v="106"/>
    <x v="105"/>
    <s v="4204"/>
    <x v="8"/>
    <x v="3"/>
    <x v="1"/>
    <n v="3006"/>
    <x v="8"/>
    <n v="3006"/>
    <s v="ORÇAMENTO"/>
    <x v="0"/>
    <x v="0"/>
    <x v="2"/>
    <x v="2"/>
    <x v="15"/>
    <x v="15"/>
  </r>
  <r>
    <x v="5"/>
    <s v=" ORÇAMENTO"/>
    <x v="0"/>
    <d v="2024-12-01T00:00:00"/>
    <d v="2024-12-01T00:00:00"/>
    <s v="Orçamento"/>
    <s v="1 | 1"/>
    <x v="8"/>
    <x v="0"/>
    <n v="422.4879484072747"/>
    <x v="10"/>
    <x v="10"/>
    <s v="2402"/>
    <x v="0"/>
    <x v="3"/>
    <x v="1"/>
    <n v="2001"/>
    <x v="0"/>
    <n v="2001"/>
    <s v="ORÇAMENTO"/>
    <x v="1"/>
    <x v="0"/>
    <x v="5"/>
    <x v="5"/>
    <x v="6"/>
    <x v="6"/>
  </r>
  <r>
    <x v="5"/>
    <s v=" ORÇAMENTO"/>
    <x v="0"/>
    <d v="2024-12-01T00:00:00"/>
    <d v="2024-12-01T00:00:00"/>
    <s v="Orçamento"/>
    <s v="1 | 1"/>
    <x v="8"/>
    <x v="0"/>
    <n v="424.84126378738648"/>
    <x v="100"/>
    <x v="99"/>
    <s v="10621"/>
    <x v="3"/>
    <x v="3"/>
    <x v="1"/>
    <n v="7004"/>
    <x v="3"/>
    <n v="7004"/>
    <s v="ORÇAMENTO"/>
    <x v="1"/>
    <x v="0"/>
    <x v="2"/>
    <x v="2"/>
    <x v="15"/>
    <x v="15"/>
  </r>
  <r>
    <x v="5"/>
    <s v=" ORÇAMENTO"/>
    <x v="0"/>
    <d v="2024-12-01T00:00:00"/>
    <d v="2024-12-01T00:00:00"/>
    <s v="Orçamento"/>
    <s v="1 | 1"/>
    <x v="8"/>
    <x v="0"/>
    <n v="424.84126378738648"/>
    <x v="100"/>
    <x v="99"/>
    <s v="12518"/>
    <x v="9"/>
    <x v="3"/>
    <x v="1"/>
    <n v="8006"/>
    <x v="10"/>
    <n v="8006"/>
    <s v="ORÇAMENTO"/>
    <x v="1"/>
    <x v="0"/>
    <x v="2"/>
    <x v="2"/>
    <x v="15"/>
    <x v="15"/>
  </r>
  <r>
    <x v="5"/>
    <s v=" ORÇAMENTO"/>
    <x v="0"/>
    <d v="2024-12-01T00:00:00"/>
    <d v="2024-12-01T00:00:00"/>
    <s v="Orçamento"/>
    <s v="1 | 1"/>
    <x v="8"/>
    <x v="0"/>
    <n v="425"/>
    <x v="45"/>
    <x v="44"/>
    <s v="13529"/>
    <x v="9"/>
    <x v="3"/>
    <x v="1"/>
    <n v="8006"/>
    <x v="10"/>
    <n v="8006"/>
    <s v="ORÇAMENTO"/>
    <x v="0"/>
    <x v="0"/>
    <x v="11"/>
    <x v="11"/>
    <x v="17"/>
    <x v="17"/>
  </r>
  <r>
    <x v="5"/>
    <s v=" ORÇAMENTO"/>
    <x v="0"/>
    <d v="2024-12-01T00:00:00"/>
    <d v="2024-12-01T00:00:00"/>
    <s v="Orçamento"/>
    <s v="1 | 1"/>
    <x v="8"/>
    <x v="0"/>
    <n v="425.86495763054876"/>
    <x v="72"/>
    <x v="71"/>
    <s v="7728"/>
    <x v="2"/>
    <x v="3"/>
    <x v="1"/>
    <n v="5003"/>
    <x v="31"/>
    <n v="5003"/>
    <s v="ORÇAMENTO"/>
    <x v="1"/>
    <x v="0"/>
    <x v="2"/>
    <x v="2"/>
    <x v="15"/>
    <x v="15"/>
  </r>
  <r>
    <x v="5"/>
    <s v=" ORÇAMENTO"/>
    <x v="0"/>
    <d v="2024-12-01T00:00:00"/>
    <d v="2024-12-01T00:00:00"/>
    <s v="Orçamento"/>
    <s v="1 | 1"/>
    <x v="8"/>
    <x v="0"/>
    <n v="442.12919668671964"/>
    <x v="114"/>
    <x v="112"/>
    <s v="10488"/>
    <x v="10"/>
    <x v="3"/>
    <x v="1"/>
    <n v="7003"/>
    <x v="14"/>
    <n v="7003"/>
    <s v="ORÇAMENTO"/>
    <x v="0"/>
    <x v="0"/>
    <x v="9"/>
    <x v="9"/>
    <x v="18"/>
    <x v="18"/>
  </r>
  <r>
    <x v="5"/>
    <s v=" ORÇAMENTO"/>
    <x v="0"/>
    <d v="2024-12-01T00:00:00"/>
    <d v="2024-12-01T00:00:00"/>
    <s v="Orçamento"/>
    <s v="1 | 1"/>
    <x v="8"/>
    <x v="0"/>
    <n v="443.25"/>
    <x v="106"/>
    <x v="105"/>
    <s v="3717"/>
    <x v="20"/>
    <x v="3"/>
    <x v="1"/>
    <n v="3004"/>
    <x v="27"/>
    <n v="3004"/>
    <s v="ORÇAMENTO"/>
    <x v="0"/>
    <x v="0"/>
    <x v="2"/>
    <x v="2"/>
    <x v="15"/>
    <x v="15"/>
  </r>
  <r>
    <x v="5"/>
    <s v=" ORÇAMENTO"/>
    <x v="0"/>
    <d v="2024-12-01T00:00:00"/>
    <d v="2024-12-01T00:00:00"/>
    <s v="Orçamento"/>
    <s v="1 | 1"/>
    <x v="8"/>
    <x v="0"/>
    <n v="449.92660799999999"/>
    <x v="32"/>
    <x v="32"/>
    <s v="12111"/>
    <x v="21"/>
    <x v="3"/>
    <x v="1"/>
    <n v="8003"/>
    <x v="28"/>
    <n v="8003"/>
    <s v="ORÇAMENTO"/>
    <x v="1"/>
    <x v="0"/>
    <x v="2"/>
    <x v="2"/>
    <x v="2"/>
    <x v="2"/>
  </r>
  <r>
    <x v="5"/>
    <s v=" ORÇAMENTO"/>
    <x v="0"/>
    <d v="2024-12-01T00:00:00"/>
    <d v="2024-12-01T00:00:00"/>
    <s v="Orçamento"/>
    <s v="1 | 1"/>
    <x v="8"/>
    <x v="0"/>
    <n v="459.99999999999994"/>
    <x v="139"/>
    <x v="137"/>
    <s v="10428"/>
    <x v="10"/>
    <x v="3"/>
    <x v="1"/>
    <n v="7003"/>
    <x v="14"/>
    <n v="7003"/>
    <s v="ORÇAMENTO"/>
    <x v="1"/>
    <x v="0"/>
    <x v="2"/>
    <x v="2"/>
    <x v="15"/>
    <x v="15"/>
  </r>
  <r>
    <x v="5"/>
    <s v=" ORÇAMENTO"/>
    <x v="0"/>
    <d v="2024-12-01T00:00:00"/>
    <d v="2024-12-01T00:00:00"/>
    <s v="Orçamento"/>
    <s v="1 | 1"/>
    <x v="8"/>
    <x v="0"/>
    <n v="459.99999999999994"/>
    <x v="139"/>
    <x v="137"/>
    <s v="4856"/>
    <x v="7"/>
    <x v="3"/>
    <x v="1"/>
    <n v="3008"/>
    <x v="26"/>
    <n v="3008"/>
    <s v="ORÇAMENTO"/>
    <x v="1"/>
    <x v="0"/>
    <x v="2"/>
    <x v="2"/>
    <x v="15"/>
    <x v="15"/>
  </r>
  <r>
    <x v="5"/>
    <s v=" ORÇAMENTO"/>
    <x v="0"/>
    <d v="2024-12-01T00:00:00"/>
    <d v="2024-12-01T00:00:00"/>
    <s v="Orçamento"/>
    <s v="1 | 1"/>
    <x v="8"/>
    <x v="0"/>
    <n v="459.99999999999994"/>
    <x v="139"/>
    <x v="137"/>
    <s v="7776"/>
    <x v="2"/>
    <x v="3"/>
    <x v="1"/>
    <n v="5003"/>
    <x v="31"/>
    <n v="5003"/>
    <s v="ORÇAMENTO"/>
    <x v="1"/>
    <x v="0"/>
    <x v="2"/>
    <x v="2"/>
    <x v="15"/>
    <x v="15"/>
  </r>
  <r>
    <x v="5"/>
    <s v=" ORÇAMENTO"/>
    <x v="0"/>
    <d v="2024-12-01T00:00:00"/>
    <d v="2024-12-01T00:00:00"/>
    <s v="Orçamento"/>
    <s v="1 | 1"/>
    <x v="8"/>
    <x v="0"/>
    <n v="463.36182144628083"/>
    <x v="72"/>
    <x v="71"/>
    <s v="4083"/>
    <x v="8"/>
    <x v="3"/>
    <x v="1"/>
    <n v="3006"/>
    <x v="8"/>
    <n v="3006"/>
    <s v="ORÇAMENTO"/>
    <x v="1"/>
    <x v="0"/>
    <x v="2"/>
    <x v="2"/>
    <x v="15"/>
    <x v="15"/>
  </r>
  <r>
    <x v="5"/>
    <s v=" ORÇAMENTO"/>
    <x v="0"/>
    <d v="2024-12-01T00:00:00"/>
    <d v="2024-12-01T00:00:00"/>
    <s v="Orçamento"/>
    <s v="1 | 1"/>
    <x v="8"/>
    <x v="0"/>
    <n v="463.77856912000004"/>
    <x v="21"/>
    <x v="21"/>
    <s v="7716"/>
    <x v="2"/>
    <x v="3"/>
    <x v="1"/>
    <n v="5003"/>
    <x v="31"/>
    <n v="5003"/>
    <s v="ORÇAMENTO"/>
    <x v="1"/>
    <x v="0"/>
    <x v="2"/>
    <x v="2"/>
    <x v="2"/>
    <x v="2"/>
  </r>
  <r>
    <x v="5"/>
    <s v=" ORÇAMENTO"/>
    <x v="0"/>
    <d v="2024-12-01T00:00:00"/>
    <d v="2024-12-01T00:00:00"/>
    <s v="Orçamento"/>
    <s v="1 | 1"/>
    <x v="8"/>
    <x v="0"/>
    <n v="466.74642749769129"/>
    <x v="22"/>
    <x v="22"/>
    <s v="11530"/>
    <x v="4"/>
    <x v="3"/>
    <x v="1"/>
    <n v="8002"/>
    <x v="4"/>
    <n v="8002"/>
    <s v="ORÇAMENTO"/>
    <x v="1"/>
    <x v="0"/>
    <x v="2"/>
    <x v="2"/>
    <x v="13"/>
    <x v="13"/>
  </r>
  <r>
    <x v="5"/>
    <s v=" ORÇAMENTO"/>
    <x v="0"/>
    <d v="2024-12-01T00:00:00"/>
    <d v="2024-12-01T00:00:00"/>
    <s v="Orçamento"/>
    <s v="1 | 1"/>
    <x v="8"/>
    <x v="0"/>
    <n v="467.93583781138159"/>
    <x v="70"/>
    <x v="69"/>
    <s v="10404"/>
    <x v="10"/>
    <x v="3"/>
    <x v="1"/>
    <n v="7003"/>
    <x v="14"/>
    <n v="7003"/>
    <s v="ORÇAMENTO"/>
    <x v="1"/>
    <x v="0"/>
    <x v="2"/>
    <x v="2"/>
    <x v="15"/>
    <x v="15"/>
  </r>
  <r>
    <x v="5"/>
    <s v=" ORÇAMENTO"/>
    <x v="0"/>
    <d v="2024-12-01T00:00:00"/>
    <d v="2024-12-01T00:00:00"/>
    <s v="Orçamento"/>
    <s v="1 | 1"/>
    <x v="8"/>
    <x v="0"/>
    <n v="474.80583419084462"/>
    <x v="32"/>
    <x v="32"/>
    <s v="8554"/>
    <x v="6"/>
    <x v="3"/>
    <x v="1"/>
    <n v="6001"/>
    <x v="6"/>
    <n v="6001"/>
    <s v="ORÇAMENTO"/>
    <x v="1"/>
    <x v="0"/>
    <x v="2"/>
    <x v="2"/>
    <x v="2"/>
    <x v="2"/>
  </r>
  <r>
    <x v="5"/>
    <s v=" ORÇAMENTO"/>
    <x v="0"/>
    <d v="2024-12-01T00:00:00"/>
    <d v="2024-12-01T00:00:00"/>
    <s v="Orçamento"/>
    <s v="1 | 1"/>
    <x v="8"/>
    <x v="0"/>
    <n v="475.62898582029032"/>
    <x v="128"/>
    <x v="126"/>
    <s v="7583"/>
    <x v="18"/>
    <x v="3"/>
    <x v="1"/>
    <n v="5002"/>
    <x v="21"/>
    <n v="5002"/>
    <s v="ORÇAMENTO"/>
    <x v="0"/>
    <x v="0"/>
    <x v="9"/>
    <x v="9"/>
    <x v="18"/>
    <x v="18"/>
  </r>
  <r>
    <x v="5"/>
    <s v=" ORÇAMENTO"/>
    <x v="0"/>
    <d v="2024-12-01T00:00:00"/>
    <d v="2024-12-01T00:00:00"/>
    <s v="Orçamento"/>
    <s v="1 | 1"/>
    <x v="8"/>
    <x v="0"/>
    <n v="481.82497895281875"/>
    <x v="102"/>
    <x v="101"/>
    <s v="9402"/>
    <x v="10"/>
    <x v="3"/>
    <x v="1"/>
    <n v="7001"/>
    <x v="11"/>
    <n v="7001"/>
    <s v="ORÇAMENTO"/>
    <x v="1"/>
    <x v="0"/>
    <x v="2"/>
    <x v="2"/>
    <x v="15"/>
    <x v="15"/>
  </r>
  <r>
    <x v="5"/>
    <s v=" ORÇAMENTO"/>
    <x v="0"/>
    <d v="2024-12-01T00:00:00"/>
    <d v="2024-12-01T00:00:00"/>
    <s v="Orçamento"/>
    <s v="1 | 1"/>
    <x v="8"/>
    <x v="0"/>
    <n v="490.84214860738973"/>
    <x v="22"/>
    <x v="22"/>
    <s v="7692"/>
    <x v="2"/>
    <x v="3"/>
    <x v="1"/>
    <n v="5003"/>
    <x v="31"/>
    <n v="5003"/>
    <s v="ORÇAMENTO"/>
    <x v="1"/>
    <x v="0"/>
    <x v="2"/>
    <x v="2"/>
    <x v="13"/>
    <x v="13"/>
  </r>
  <r>
    <x v="5"/>
    <s v=" ORÇAMENTO"/>
    <x v="0"/>
    <d v="2024-12-01T00:00:00"/>
    <d v="2024-12-01T00:00:00"/>
    <s v="Orçamento"/>
    <s v="1 | 1"/>
    <x v="8"/>
    <x v="0"/>
    <n v="497"/>
    <x v="106"/>
    <x v="105"/>
    <s v="3251"/>
    <x v="16"/>
    <x v="3"/>
    <x v="1"/>
    <n v="3002"/>
    <x v="19"/>
    <n v="3002"/>
    <s v="ORÇAMENTO"/>
    <x v="0"/>
    <x v="0"/>
    <x v="2"/>
    <x v="2"/>
    <x v="15"/>
    <x v="15"/>
  </r>
  <r>
    <x v="5"/>
    <s v=" ORÇAMENTO"/>
    <x v="0"/>
    <d v="2024-12-01T00:00:00"/>
    <d v="2024-12-01T00:00:00"/>
    <s v="Orçamento"/>
    <s v="1 | 1"/>
    <x v="8"/>
    <x v="0"/>
    <n v="500"/>
    <x v="106"/>
    <x v="105"/>
    <s v="11650"/>
    <x v="4"/>
    <x v="3"/>
    <x v="1"/>
    <n v="8002"/>
    <x v="4"/>
    <n v="8002"/>
    <s v="ORÇAMENTO"/>
    <x v="0"/>
    <x v="0"/>
    <x v="2"/>
    <x v="2"/>
    <x v="15"/>
    <x v="15"/>
  </r>
  <r>
    <x v="5"/>
    <s v=" ORÇAMENTO"/>
    <x v="0"/>
    <d v="2024-12-01T00:00:00"/>
    <d v="2024-12-01T00:00:00"/>
    <s v="Orçamento"/>
    <s v="1 | 1"/>
    <x v="8"/>
    <x v="0"/>
    <n v="500"/>
    <x v="106"/>
    <x v="105"/>
    <s v="4200"/>
    <x v="8"/>
    <x v="3"/>
    <x v="1"/>
    <n v="3006"/>
    <x v="8"/>
    <n v="3006"/>
    <s v="ORÇAMENTO"/>
    <x v="0"/>
    <x v="0"/>
    <x v="2"/>
    <x v="2"/>
    <x v="15"/>
    <x v="15"/>
  </r>
  <r>
    <x v="5"/>
    <s v=" ORÇAMENTO"/>
    <x v="0"/>
    <d v="2024-12-01T00:00:00"/>
    <d v="2024-12-01T00:00:00"/>
    <s v="Orçamento"/>
    <s v="1 | 1"/>
    <x v="8"/>
    <x v="0"/>
    <n v="500"/>
    <x v="106"/>
    <x v="105"/>
    <s v="4201"/>
    <x v="8"/>
    <x v="3"/>
    <x v="1"/>
    <n v="3006"/>
    <x v="8"/>
    <n v="3006"/>
    <s v="ORÇAMENTO"/>
    <x v="0"/>
    <x v="0"/>
    <x v="2"/>
    <x v="2"/>
    <x v="15"/>
    <x v="15"/>
  </r>
  <r>
    <x v="5"/>
    <s v=" ORÇAMENTO"/>
    <x v="0"/>
    <d v="2024-12-01T00:00:00"/>
    <d v="2024-12-01T00:00:00"/>
    <s v="Orçamento"/>
    <s v="1 | 1"/>
    <x v="8"/>
    <x v="0"/>
    <n v="500"/>
    <x v="106"/>
    <x v="105"/>
    <s v="4202"/>
    <x v="8"/>
    <x v="3"/>
    <x v="1"/>
    <n v="3006"/>
    <x v="8"/>
    <n v="3006"/>
    <s v="ORÇAMENTO"/>
    <x v="0"/>
    <x v="0"/>
    <x v="2"/>
    <x v="2"/>
    <x v="15"/>
    <x v="15"/>
  </r>
  <r>
    <x v="5"/>
    <s v=" ORÇAMENTO"/>
    <x v="0"/>
    <d v="2024-12-01T00:00:00"/>
    <d v="2024-12-01T00:00:00"/>
    <s v="Orçamento"/>
    <s v="1 | 1"/>
    <x v="8"/>
    <x v="0"/>
    <n v="500"/>
    <x v="106"/>
    <x v="105"/>
    <s v="4203"/>
    <x v="8"/>
    <x v="3"/>
    <x v="1"/>
    <n v="3006"/>
    <x v="8"/>
    <n v="3006"/>
    <s v="ORÇAMENTO"/>
    <x v="0"/>
    <x v="0"/>
    <x v="2"/>
    <x v="2"/>
    <x v="15"/>
    <x v="15"/>
  </r>
  <r>
    <x v="5"/>
    <s v=" ORÇAMENTO"/>
    <x v="0"/>
    <d v="2024-12-01T00:00:00"/>
    <d v="2024-12-01T00:00:00"/>
    <s v="Orçamento"/>
    <s v="1 | 1"/>
    <x v="8"/>
    <x v="0"/>
    <n v="500"/>
    <x v="121"/>
    <x v="119"/>
    <s v="10845"/>
    <x v="3"/>
    <x v="3"/>
    <x v="1"/>
    <n v="7004"/>
    <x v="3"/>
    <n v="7004"/>
    <s v="ORÇAMENTO"/>
    <x v="0"/>
    <x v="0"/>
    <x v="0"/>
    <x v="0"/>
    <x v="9"/>
    <x v="9"/>
  </r>
  <r>
    <x v="5"/>
    <s v=" ORÇAMENTO"/>
    <x v="0"/>
    <d v="2024-12-01T00:00:00"/>
    <d v="2024-12-01T00:00:00"/>
    <s v="Orçamento"/>
    <s v="1 | 1"/>
    <x v="8"/>
    <x v="0"/>
    <n v="500"/>
    <x v="142"/>
    <x v="140"/>
    <s v="12874"/>
    <x v="9"/>
    <x v="3"/>
    <x v="1"/>
    <n v="8006"/>
    <x v="10"/>
    <n v="8006"/>
    <s v="ORÇAMENTO"/>
    <x v="0"/>
    <x v="0"/>
    <x v="0"/>
    <x v="0"/>
    <x v="9"/>
    <x v="9"/>
  </r>
  <r>
    <x v="5"/>
    <s v=" ORÇAMENTO"/>
    <x v="0"/>
    <d v="2024-12-01T00:00:00"/>
    <d v="2024-12-01T00:00:00"/>
    <s v="Orçamento"/>
    <s v="1 | 1"/>
    <x v="8"/>
    <x v="0"/>
    <n v="500"/>
    <x v="111"/>
    <x v="109"/>
    <s v="7049"/>
    <x v="2"/>
    <x v="3"/>
    <x v="1"/>
    <n v="4004"/>
    <x v="2"/>
    <n v="4004"/>
    <s v="ORÇAMENTO"/>
    <x v="0"/>
    <x v="0"/>
    <x v="0"/>
    <x v="0"/>
    <x v="9"/>
    <x v="9"/>
  </r>
  <r>
    <x v="5"/>
    <s v=" ORÇAMENTO"/>
    <x v="0"/>
    <d v="2024-12-01T00:00:00"/>
    <d v="2024-12-01T00:00:00"/>
    <s v="Orçamento"/>
    <s v="1 | 1"/>
    <x v="8"/>
    <x v="0"/>
    <n v="500"/>
    <x v="53"/>
    <x v="52"/>
    <s v="1613"/>
    <x v="0"/>
    <x v="3"/>
    <x v="1"/>
    <n v="2001"/>
    <x v="0"/>
    <n v="2001"/>
    <s v="ORÇAMENTO"/>
    <x v="1"/>
    <x v="0"/>
    <x v="0"/>
    <x v="0"/>
    <x v="3"/>
    <x v="3"/>
  </r>
  <r>
    <x v="5"/>
    <s v=" ORÇAMENTO"/>
    <x v="0"/>
    <d v="2024-12-01T00:00:00"/>
    <d v="2024-12-01T00:00:00"/>
    <s v="Orçamento"/>
    <s v="1 | 1"/>
    <x v="8"/>
    <x v="0"/>
    <n v="500"/>
    <x v="34"/>
    <x v="34"/>
    <s v="5328"/>
    <x v="22"/>
    <x v="3"/>
    <x v="1"/>
    <n v="4002"/>
    <x v="34"/>
    <n v="4002"/>
    <s v="ORÇAMENTO"/>
    <x v="0"/>
    <x v="0"/>
    <x v="0"/>
    <x v="0"/>
    <x v="0"/>
    <x v="0"/>
  </r>
  <r>
    <x v="5"/>
    <s v=" ORÇAMENTO"/>
    <x v="0"/>
    <d v="2024-12-01T00:00:00"/>
    <d v="2024-12-01T00:00:00"/>
    <s v="Orçamento"/>
    <s v="1 | 1"/>
    <x v="8"/>
    <x v="0"/>
    <n v="500"/>
    <x v="109"/>
    <x v="108"/>
    <s v="5916"/>
    <x v="12"/>
    <x v="3"/>
    <x v="1"/>
    <n v="4003"/>
    <x v="13"/>
    <n v="4003"/>
    <s v="ORÇAMENTO"/>
    <x v="0"/>
    <x v="0"/>
    <x v="0"/>
    <x v="0"/>
    <x v="0"/>
    <x v="0"/>
  </r>
  <r>
    <x v="5"/>
    <s v=" ORÇAMENTO"/>
    <x v="0"/>
    <d v="2024-12-01T00:00:00"/>
    <d v="2024-12-01T00:00:00"/>
    <s v="Orçamento"/>
    <s v="1 | 1"/>
    <x v="8"/>
    <x v="0"/>
    <n v="500"/>
    <x v="7"/>
    <x v="7"/>
    <s v="5945"/>
    <x v="12"/>
    <x v="3"/>
    <x v="1"/>
    <n v="4003"/>
    <x v="13"/>
    <n v="4003"/>
    <s v="ORÇAMENTO"/>
    <x v="0"/>
    <x v="0"/>
    <x v="0"/>
    <x v="0"/>
    <x v="0"/>
    <x v="0"/>
  </r>
  <r>
    <x v="5"/>
    <s v=" ORÇAMENTO"/>
    <x v="0"/>
    <d v="2024-12-01T00:00:00"/>
    <d v="2024-12-01T00:00:00"/>
    <s v="Orçamento"/>
    <s v="1 | 1"/>
    <x v="8"/>
    <x v="0"/>
    <n v="500"/>
    <x v="45"/>
    <x v="44"/>
    <s v="13528"/>
    <x v="9"/>
    <x v="3"/>
    <x v="1"/>
    <n v="8006"/>
    <x v="10"/>
    <n v="8006"/>
    <s v="ORÇAMENTO"/>
    <x v="0"/>
    <x v="0"/>
    <x v="11"/>
    <x v="11"/>
    <x v="17"/>
    <x v="17"/>
  </r>
  <r>
    <x v="5"/>
    <s v=" ORÇAMENTO"/>
    <x v="0"/>
    <d v="2024-12-01T00:00:00"/>
    <d v="2024-12-01T00:00:00"/>
    <s v="Orçamento"/>
    <s v="1 | 1"/>
    <x v="8"/>
    <x v="0"/>
    <n v="505.39721056535808"/>
    <x v="72"/>
    <x v="71"/>
    <s v="7486"/>
    <x v="18"/>
    <x v="3"/>
    <x v="1"/>
    <n v="5002"/>
    <x v="21"/>
    <n v="5002"/>
    <s v="ORÇAMENTO"/>
    <x v="1"/>
    <x v="0"/>
    <x v="2"/>
    <x v="2"/>
    <x v="15"/>
    <x v="15"/>
  </r>
  <r>
    <x v="5"/>
    <s v=" ORÇAMENTO"/>
    <x v="0"/>
    <d v="2024-12-01T00:00:00"/>
    <d v="2024-12-01T00:00:00"/>
    <s v="Orçamento"/>
    <s v="1 | 1"/>
    <x v="8"/>
    <x v="0"/>
    <n v="508.47692416405658"/>
    <x v="72"/>
    <x v="71"/>
    <s v="11095"/>
    <x v="14"/>
    <x v="3"/>
    <x v="1"/>
    <n v="8001"/>
    <x v="17"/>
    <n v="8001"/>
    <s v="ORÇAMENTO"/>
    <x v="1"/>
    <x v="0"/>
    <x v="2"/>
    <x v="2"/>
    <x v="15"/>
    <x v="15"/>
  </r>
  <r>
    <x v="5"/>
    <s v=" ORÇAMENTO"/>
    <x v="0"/>
    <d v="2024-12-01T00:00:00"/>
    <d v="2024-12-01T00:00:00"/>
    <s v="Orçamento"/>
    <s v="1 | 1"/>
    <x v="8"/>
    <x v="0"/>
    <n v="523.52"/>
    <x v="52"/>
    <x v="51"/>
    <s v="2502"/>
    <x v="0"/>
    <x v="3"/>
    <x v="1"/>
    <n v="2001"/>
    <x v="0"/>
    <n v="2001"/>
    <s v="ORÇAMENTO"/>
    <x v="1"/>
    <x v="0"/>
    <x v="13"/>
    <x v="13"/>
    <x v="20"/>
    <x v="20"/>
  </r>
  <r>
    <x v="5"/>
    <s v=" ORÇAMENTO"/>
    <x v="0"/>
    <d v="2024-12-01T00:00:00"/>
    <d v="2024-12-01T00:00:00"/>
    <s v="Orçamento"/>
    <s v="1 | 1"/>
    <x v="8"/>
    <x v="0"/>
    <n v="523.52"/>
    <x v="52"/>
    <x v="51"/>
    <s v="2503"/>
    <x v="0"/>
    <x v="3"/>
    <x v="1"/>
    <n v="2001"/>
    <x v="0"/>
    <n v="2001"/>
    <s v="ORÇAMENTO"/>
    <x v="1"/>
    <x v="0"/>
    <x v="13"/>
    <x v="13"/>
    <x v="20"/>
    <x v="20"/>
  </r>
  <r>
    <x v="5"/>
    <s v=" ORÇAMENTO"/>
    <x v="0"/>
    <d v="2024-12-01T00:00:00"/>
    <d v="2024-12-01T00:00:00"/>
    <s v="Orçamento"/>
    <s v="1 | 1"/>
    <x v="8"/>
    <x v="0"/>
    <n v="533.33000000000004"/>
    <x v="103"/>
    <x v="102"/>
    <s v="11340"/>
    <x v="14"/>
    <x v="3"/>
    <x v="1"/>
    <n v="8001"/>
    <x v="17"/>
    <n v="8001"/>
    <s v="ORÇAMENTO"/>
    <x v="0"/>
    <x v="0"/>
    <x v="0"/>
    <x v="0"/>
    <x v="0"/>
    <x v="0"/>
  </r>
  <r>
    <x v="5"/>
    <s v=" ORÇAMENTO"/>
    <x v="0"/>
    <d v="2024-12-01T00:00:00"/>
    <d v="2024-12-01T00:00:00"/>
    <s v="Orçamento"/>
    <s v="1 | 1"/>
    <x v="8"/>
    <x v="0"/>
    <n v="540"/>
    <x v="27"/>
    <x v="27"/>
    <s v="10145"/>
    <x v="2"/>
    <x v="3"/>
    <x v="1"/>
    <n v="7002"/>
    <x v="33"/>
    <n v="7002"/>
    <s v="ORÇAMENTO"/>
    <x v="0"/>
    <x v="0"/>
    <x v="2"/>
    <x v="2"/>
    <x v="13"/>
    <x v="13"/>
  </r>
  <r>
    <x v="5"/>
    <s v=" ORÇAMENTO"/>
    <x v="0"/>
    <d v="2024-12-01T00:00:00"/>
    <d v="2024-12-01T00:00:00"/>
    <s v="Orçamento"/>
    <s v="1 | 1"/>
    <x v="8"/>
    <x v="0"/>
    <n v="542.74427727384875"/>
    <x v="22"/>
    <x v="22"/>
    <s v="7450"/>
    <x v="18"/>
    <x v="3"/>
    <x v="1"/>
    <n v="5002"/>
    <x v="21"/>
    <n v="5002"/>
    <s v="ORÇAMENTO"/>
    <x v="1"/>
    <x v="0"/>
    <x v="2"/>
    <x v="2"/>
    <x v="13"/>
    <x v="13"/>
  </r>
  <r>
    <x v="5"/>
    <s v=" ORÇAMENTO"/>
    <x v="0"/>
    <d v="2024-12-01T00:00:00"/>
    <d v="2024-12-01T00:00:00"/>
    <s v="Orçamento"/>
    <s v="1 | 1"/>
    <x v="8"/>
    <x v="0"/>
    <n v="550"/>
    <x v="106"/>
    <x v="105"/>
    <s v="3716"/>
    <x v="20"/>
    <x v="3"/>
    <x v="1"/>
    <n v="3004"/>
    <x v="27"/>
    <n v="3004"/>
    <s v="ORÇAMENTO"/>
    <x v="0"/>
    <x v="0"/>
    <x v="2"/>
    <x v="2"/>
    <x v="15"/>
    <x v="15"/>
  </r>
  <r>
    <x v="5"/>
    <s v=" ORÇAMENTO"/>
    <x v="0"/>
    <d v="2024-12-01T00:00:00"/>
    <d v="2024-12-01T00:00:00"/>
    <s v="Orçamento"/>
    <s v="1 | 1"/>
    <x v="8"/>
    <x v="0"/>
    <n v="559.01969121080003"/>
    <x v="21"/>
    <x v="21"/>
    <s v="11578"/>
    <x v="4"/>
    <x v="3"/>
    <x v="1"/>
    <n v="8002"/>
    <x v="4"/>
    <n v="8002"/>
    <s v="ORÇAMENTO"/>
    <x v="1"/>
    <x v="0"/>
    <x v="2"/>
    <x v="2"/>
    <x v="2"/>
    <x v="2"/>
  </r>
  <r>
    <x v="5"/>
    <s v=" ORÇAMENTO"/>
    <x v="0"/>
    <d v="2024-12-01T00:00:00"/>
    <d v="2024-12-01T00:00:00"/>
    <s v="Orçamento"/>
    <s v="1 | 1"/>
    <x v="8"/>
    <x v="0"/>
    <n v="559.42841946467604"/>
    <x v="21"/>
    <x v="21"/>
    <s v="4784"/>
    <x v="7"/>
    <x v="3"/>
    <x v="1"/>
    <n v="3008"/>
    <x v="26"/>
    <n v="3008"/>
    <s v="ORÇAMENTO"/>
    <x v="1"/>
    <x v="0"/>
    <x v="2"/>
    <x v="2"/>
    <x v="2"/>
    <x v="2"/>
  </r>
  <r>
    <x v="5"/>
    <s v=" ORÇAMENTO"/>
    <x v="0"/>
    <d v="2024-12-01T00:00:00"/>
    <d v="2024-12-01T00:00:00"/>
    <s v="Orçamento"/>
    <s v="1 | 1"/>
    <x v="8"/>
    <x v="0"/>
    <n v="569.71178088000011"/>
    <x v="32"/>
    <x v="32"/>
    <s v="3627"/>
    <x v="20"/>
    <x v="3"/>
    <x v="1"/>
    <n v="3004"/>
    <x v="27"/>
    <n v="3004"/>
    <s v="ORÇAMENTO"/>
    <x v="1"/>
    <x v="0"/>
    <x v="2"/>
    <x v="2"/>
    <x v="2"/>
    <x v="2"/>
  </r>
  <r>
    <x v="5"/>
    <s v=" ORÇAMENTO"/>
    <x v="0"/>
    <d v="2024-12-01T00:00:00"/>
    <d v="2024-12-01T00:00:00"/>
    <s v="Orçamento"/>
    <s v="1 | 1"/>
    <x v="8"/>
    <x v="0"/>
    <n v="571.05676799999992"/>
    <x v="21"/>
    <x v="21"/>
    <s v="10169"/>
    <x v="2"/>
    <x v="3"/>
    <x v="1"/>
    <n v="7002"/>
    <x v="33"/>
    <n v="7002"/>
    <s v="ORÇAMENTO"/>
    <x v="1"/>
    <x v="0"/>
    <x v="2"/>
    <x v="2"/>
    <x v="2"/>
    <x v="2"/>
  </r>
  <r>
    <x v="5"/>
    <s v=" ORÇAMENTO"/>
    <x v="0"/>
    <d v="2024-12-01T00:00:00"/>
    <d v="2024-12-01T00:00:00"/>
    <s v="Orçamento"/>
    <s v="1 | 1"/>
    <x v="8"/>
    <x v="0"/>
    <n v="581"/>
    <x v="135"/>
    <x v="133"/>
    <s v="6596"/>
    <x v="2"/>
    <x v="3"/>
    <x v="1"/>
    <n v="4004"/>
    <x v="2"/>
    <n v="4004"/>
    <s v="ORÇAMENTO"/>
    <x v="0"/>
    <x v="0"/>
    <x v="0"/>
    <x v="0"/>
    <x v="9"/>
    <x v="9"/>
  </r>
  <r>
    <x v="5"/>
    <s v=" ORÇAMENTO"/>
    <x v="0"/>
    <d v="2024-12-01T00:00:00"/>
    <d v="2024-12-01T00:00:00"/>
    <s v="Orçamento"/>
    <s v="1 | 1"/>
    <x v="8"/>
    <x v="0"/>
    <n v="581"/>
    <x v="135"/>
    <x v="133"/>
    <s v="6597"/>
    <x v="2"/>
    <x v="3"/>
    <x v="1"/>
    <n v="4004"/>
    <x v="2"/>
    <n v="4004"/>
    <s v="ORÇAMENTO"/>
    <x v="0"/>
    <x v="0"/>
    <x v="0"/>
    <x v="0"/>
    <x v="9"/>
    <x v="9"/>
  </r>
  <r>
    <x v="5"/>
    <s v=" ORÇAMENTO"/>
    <x v="0"/>
    <d v="2024-12-01T00:00:00"/>
    <d v="2024-12-01T00:00:00"/>
    <s v="Orçamento"/>
    <s v="1 | 1"/>
    <x v="8"/>
    <x v="0"/>
    <n v="581"/>
    <x v="135"/>
    <x v="133"/>
    <s v="6598"/>
    <x v="2"/>
    <x v="3"/>
    <x v="1"/>
    <n v="4004"/>
    <x v="2"/>
    <n v="4004"/>
    <s v="ORÇAMENTO"/>
    <x v="0"/>
    <x v="0"/>
    <x v="0"/>
    <x v="0"/>
    <x v="9"/>
    <x v="9"/>
  </r>
  <r>
    <x v="5"/>
    <s v=" ORÇAMENTO"/>
    <x v="0"/>
    <d v="2024-12-01T00:00:00"/>
    <d v="2024-12-01T00:00:00"/>
    <s v="Orçamento"/>
    <s v="1 | 1"/>
    <x v="8"/>
    <x v="0"/>
    <n v="586.65148799999997"/>
    <x v="21"/>
    <x v="21"/>
    <s v="3165"/>
    <x v="16"/>
    <x v="3"/>
    <x v="1"/>
    <n v="3002"/>
    <x v="19"/>
    <n v="3002"/>
    <s v="ORÇAMENTO"/>
    <x v="1"/>
    <x v="0"/>
    <x v="2"/>
    <x v="2"/>
    <x v="2"/>
    <x v="2"/>
  </r>
  <r>
    <x v="5"/>
    <s v=" ORÇAMENTO"/>
    <x v="0"/>
    <d v="2024-12-01T00:00:00"/>
    <d v="2024-12-01T00:00:00"/>
    <s v="Orçamento"/>
    <s v="1 | 1"/>
    <x v="8"/>
    <x v="0"/>
    <n v="587.39641394710191"/>
    <x v="61"/>
    <x v="60"/>
    <s v="2103"/>
    <x v="0"/>
    <x v="3"/>
    <x v="1"/>
    <n v="2001"/>
    <x v="0"/>
    <n v="2001"/>
    <s v="ORÇAMENTO"/>
    <x v="1"/>
    <x v="0"/>
    <x v="5"/>
    <x v="5"/>
    <x v="6"/>
    <x v="6"/>
  </r>
  <r>
    <x v="5"/>
    <s v=" ORÇAMENTO"/>
    <x v="0"/>
    <d v="2024-12-01T00:00:00"/>
    <d v="2024-12-01T00:00:00"/>
    <s v="Orçamento"/>
    <s v="1 | 1"/>
    <x v="8"/>
    <x v="0"/>
    <n v="600"/>
    <x v="151"/>
    <x v="148"/>
    <s v="9848"/>
    <x v="10"/>
    <x v="3"/>
    <x v="1"/>
    <n v="7001"/>
    <x v="11"/>
    <n v="7001"/>
    <s v="ORÇAMENTO"/>
    <x v="0"/>
    <x v="0"/>
    <x v="9"/>
    <x v="9"/>
    <x v="12"/>
    <x v="12"/>
  </r>
  <r>
    <x v="5"/>
    <s v=" ORÇAMENTO"/>
    <x v="0"/>
    <d v="2024-12-01T00:00:00"/>
    <d v="2024-12-01T00:00:00"/>
    <s v="Orçamento"/>
    <s v="1 | 1"/>
    <x v="8"/>
    <x v="0"/>
    <n v="600"/>
    <x v="34"/>
    <x v="34"/>
    <s v="13271"/>
    <x v="9"/>
    <x v="3"/>
    <x v="1"/>
    <n v="8006"/>
    <x v="10"/>
    <n v="8006"/>
    <s v="ORÇAMENTO"/>
    <x v="0"/>
    <x v="0"/>
    <x v="0"/>
    <x v="0"/>
    <x v="0"/>
    <x v="0"/>
  </r>
  <r>
    <x v="5"/>
    <s v=" ORÇAMENTO"/>
    <x v="0"/>
    <d v="2024-12-01T00:00:00"/>
    <d v="2024-12-01T00:00:00"/>
    <s v="Orçamento"/>
    <s v="1 | 1"/>
    <x v="8"/>
    <x v="0"/>
    <n v="603.40305808000005"/>
    <x v="21"/>
    <x v="21"/>
    <s v="7474"/>
    <x v="18"/>
    <x v="3"/>
    <x v="1"/>
    <n v="5002"/>
    <x v="21"/>
    <n v="5002"/>
    <s v="ORÇAMENTO"/>
    <x v="1"/>
    <x v="0"/>
    <x v="2"/>
    <x v="2"/>
    <x v="2"/>
    <x v="2"/>
  </r>
  <r>
    <x v="5"/>
    <s v=" ORÇAMENTO"/>
    <x v="0"/>
    <d v="2024-12-01T00:00:00"/>
    <d v="2024-12-01T00:00:00"/>
    <s v="Orçamento"/>
    <s v="1 | 1"/>
    <x v="8"/>
    <x v="0"/>
    <n v="603.50153220731022"/>
    <x v="70"/>
    <x v="69"/>
    <s v="8048"/>
    <x v="2"/>
    <x v="3"/>
    <x v="1"/>
    <n v="5005"/>
    <x v="32"/>
    <n v="5005"/>
    <s v="ORÇAMENTO"/>
    <x v="1"/>
    <x v="0"/>
    <x v="2"/>
    <x v="2"/>
    <x v="15"/>
    <x v="15"/>
  </r>
  <r>
    <x v="5"/>
    <s v=" ORÇAMENTO"/>
    <x v="0"/>
    <d v="2024-12-01T00:00:00"/>
    <d v="2024-12-01T00:00:00"/>
    <s v="Orçamento"/>
    <s v="1 | 1"/>
    <x v="8"/>
    <x v="0"/>
    <n v="612.01854336690974"/>
    <x v="127"/>
    <x v="125"/>
    <s v="9049"/>
    <x v="6"/>
    <x v="3"/>
    <x v="1"/>
    <n v="6002"/>
    <x v="9"/>
    <n v="6002"/>
    <s v="ORÇAMENTO"/>
    <x v="0"/>
    <x v="0"/>
    <x v="9"/>
    <x v="9"/>
    <x v="12"/>
    <x v="12"/>
  </r>
  <r>
    <x v="5"/>
    <s v=" ORÇAMENTO"/>
    <x v="0"/>
    <d v="2024-12-01T00:00:00"/>
    <d v="2024-12-01T00:00:00"/>
    <s v="Orçamento"/>
    <s v="1 | 1"/>
    <x v="8"/>
    <x v="0"/>
    <n v="612.01854336690974"/>
    <x v="129"/>
    <x v="127"/>
    <s v="5787"/>
    <x v="12"/>
    <x v="3"/>
    <x v="1"/>
    <n v="4003"/>
    <x v="13"/>
    <n v="4003"/>
    <s v="ORÇAMENTO"/>
    <x v="0"/>
    <x v="0"/>
    <x v="9"/>
    <x v="9"/>
    <x v="22"/>
    <x v="22"/>
  </r>
  <r>
    <x v="5"/>
    <s v=" ORÇAMENTO"/>
    <x v="0"/>
    <d v="2024-12-01T00:00:00"/>
    <d v="2024-12-01T00:00:00"/>
    <s v="Orçamento"/>
    <s v="1 | 1"/>
    <x v="8"/>
    <x v="0"/>
    <n v="618.33333333333337"/>
    <x v="33"/>
    <x v="33"/>
    <s v="13780"/>
    <x v="19"/>
    <x v="3"/>
    <x v="1"/>
    <n v="9001"/>
    <x v="24"/>
    <n v="9001"/>
    <s v="ORÇAMENTO"/>
    <x v="1"/>
    <x v="0"/>
    <x v="10"/>
    <x v="10"/>
    <x v="16"/>
    <x v="16"/>
  </r>
  <r>
    <x v="5"/>
    <s v=" ORÇAMENTO"/>
    <x v="0"/>
    <d v="2024-12-01T00:00:00"/>
    <d v="2024-12-01T00:00:00"/>
    <s v="Orçamento"/>
    <s v="1 | 1"/>
    <x v="8"/>
    <x v="0"/>
    <n v="618.74893571814846"/>
    <x v="70"/>
    <x v="69"/>
    <s v="11626"/>
    <x v="4"/>
    <x v="3"/>
    <x v="1"/>
    <n v="8002"/>
    <x v="4"/>
    <n v="8002"/>
    <s v="ORÇAMENTO"/>
    <x v="1"/>
    <x v="0"/>
    <x v="2"/>
    <x v="2"/>
    <x v="15"/>
    <x v="15"/>
  </r>
  <r>
    <x v="5"/>
    <s v=" ORÇAMENTO"/>
    <x v="0"/>
    <d v="2024-12-01T00:00:00"/>
    <d v="2024-12-01T00:00:00"/>
    <s v="Orçamento"/>
    <s v="1 | 1"/>
    <x v="8"/>
    <x v="0"/>
    <n v="621.55104029311167"/>
    <x v="72"/>
    <x v="71"/>
    <s v="10182"/>
    <x v="2"/>
    <x v="3"/>
    <x v="1"/>
    <n v="7002"/>
    <x v="33"/>
    <n v="7002"/>
    <s v="ORÇAMENTO"/>
    <x v="1"/>
    <x v="0"/>
    <x v="2"/>
    <x v="2"/>
    <x v="15"/>
    <x v="15"/>
  </r>
  <r>
    <x v="5"/>
    <s v=" ORÇAMENTO"/>
    <x v="0"/>
    <d v="2024-12-01T00:00:00"/>
    <d v="2024-12-01T00:00:00"/>
    <s v="Orçamento"/>
    <s v="1 | 1"/>
    <x v="8"/>
    <x v="0"/>
    <n v="642.4428867028771"/>
    <x v="100"/>
    <x v="99"/>
    <s v="11614"/>
    <x v="4"/>
    <x v="3"/>
    <x v="1"/>
    <n v="8002"/>
    <x v="4"/>
    <n v="8002"/>
    <s v="ORÇAMENTO"/>
    <x v="1"/>
    <x v="0"/>
    <x v="2"/>
    <x v="2"/>
    <x v="15"/>
    <x v="15"/>
  </r>
  <r>
    <x v="5"/>
    <s v=" ORÇAMENTO"/>
    <x v="0"/>
    <d v="2024-12-01T00:00:00"/>
    <d v="2024-12-01T00:00:00"/>
    <s v="Orçamento"/>
    <s v="1 | 1"/>
    <x v="8"/>
    <x v="0"/>
    <n v="650"/>
    <x v="42"/>
    <x v="42"/>
    <s v="7112"/>
    <x v="2"/>
    <x v="3"/>
    <x v="1"/>
    <n v="4004"/>
    <x v="2"/>
    <n v="4004"/>
    <s v="ORÇAMENTO"/>
    <x v="0"/>
    <x v="0"/>
    <x v="0"/>
    <x v="0"/>
    <x v="9"/>
    <x v="9"/>
  </r>
  <r>
    <x v="5"/>
    <s v=" ORÇAMENTO"/>
    <x v="0"/>
    <d v="2024-12-01T00:00:00"/>
    <d v="2024-12-01T00:00:00"/>
    <s v="Orçamento"/>
    <s v="1 | 1"/>
    <x v="8"/>
    <x v="0"/>
    <n v="655.10544000000004"/>
    <x v="21"/>
    <x v="21"/>
    <s v="7952"/>
    <x v="2"/>
    <x v="3"/>
    <x v="1"/>
    <n v="5005"/>
    <x v="32"/>
    <n v="5005"/>
    <s v="ORÇAMENTO"/>
    <x v="1"/>
    <x v="0"/>
    <x v="2"/>
    <x v="2"/>
    <x v="2"/>
    <x v="2"/>
  </r>
  <r>
    <x v="5"/>
    <s v=" ORÇAMENTO"/>
    <x v="0"/>
    <d v="2024-12-01T00:00:00"/>
    <d v="2024-12-01T00:00:00"/>
    <s v="Orçamento"/>
    <s v="1 | 1"/>
    <x v="8"/>
    <x v="0"/>
    <n v="664.58205261828994"/>
    <x v="98"/>
    <x v="97"/>
    <s v="2224"/>
    <x v="0"/>
    <x v="3"/>
    <x v="1"/>
    <n v="2001"/>
    <x v="0"/>
    <n v="2001"/>
    <s v="ORÇAMENTO"/>
    <x v="1"/>
    <x v="0"/>
    <x v="5"/>
    <x v="5"/>
    <x v="6"/>
    <x v="6"/>
  </r>
  <r>
    <x v="5"/>
    <s v=" ORÇAMENTO"/>
    <x v="0"/>
    <d v="2024-12-01T00:00:00"/>
    <d v="2024-12-01T00:00:00"/>
    <s v="Orçamento"/>
    <s v="1 | 1"/>
    <x v="8"/>
    <x v="0"/>
    <n v="671.56126673092388"/>
    <x v="72"/>
    <x v="71"/>
    <s v="3839"/>
    <x v="15"/>
    <x v="3"/>
    <x v="1"/>
    <n v="3005"/>
    <x v="18"/>
    <n v="3005"/>
    <s v="ORÇAMENTO"/>
    <x v="1"/>
    <x v="0"/>
    <x v="2"/>
    <x v="2"/>
    <x v="15"/>
    <x v="15"/>
  </r>
  <r>
    <x v="5"/>
    <s v=" ORÇAMENTO"/>
    <x v="0"/>
    <d v="2024-12-01T00:00:00"/>
    <d v="2024-12-01T00:00:00"/>
    <s v="Orçamento"/>
    <s v="1 | 1"/>
    <x v="8"/>
    <x v="0"/>
    <n v="679.05680685220773"/>
    <x v="22"/>
    <x v="22"/>
    <s v="10133"/>
    <x v="2"/>
    <x v="3"/>
    <x v="1"/>
    <n v="7002"/>
    <x v="33"/>
    <n v="7002"/>
    <s v="ORÇAMENTO"/>
    <x v="1"/>
    <x v="0"/>
    <x v="2"/>
    <x v="2"/>
    <x v="13"/>
    <x v="13"/>
  </r>
  <r>
    <x v="5"/>
    <s v=" ORÇAMENTO"/>
    <x v="0"/>
    <d v="2024-12-01T00:00:00"/>
    <d v="2024-12-01T00:00:00"/>
    <s v="Orçamento"/>
    <s v="1 | 1"/>
    <x v="8"/>
    <x v="0"/>
    <n v="680.1987641334149"/>
    <x v="91"/>
    <x v="90"/>
    <s v="1515"/>
    <x v="0"/>
    <x v="3"/>
    <x v="1"/>
    <n v="2001"/>
    <x v="0"/>
    <n v="2001"/>
    <s v="ORÇAMENTO"/>
    <x v="0"/>
    <x v="0"/>
    <x v="9"/>
    <x v="9"/>
    <x v="18"/>
    <x v="18"/>
  </r>
  <r>
    <x v="5"/>
    <s v=" ORÇAMENTO"/>
    <x v="0"/>
    <d v="2024-12-01T00:00:00"/>
    <d v="2024-12-01T00:00:00"/>
    <s v="Orçamento"/>
    <s v="1 | 1"/>
    <x v="8"/>
    <x v="0"/>
    <n v="682.45886294858667"/>
    <x v="22"/>
    <x v="22"/>
    <s v="3117"/>
    <x v="16"/>
    <x v="3"/>
    <x v="1"/>
    <n v="3002"/>
    <x v="19"/>
    <n v="3002"/>
    <s v="ORÇAMENTO"/>
    <x v="1"/>
    <x v="0"/>
    <x v="2"/>
    <x v="2"/>
    <x v="13"/>
    <x v="13"/>
  </r>
  <r>
    <x v="5"/>
    <s v=" ORÇAMENTO"/>
    <x v="0"/>
    <d v="2024-12-01T00:00:00"/>
    <d v="2024-12-01T00:00:00"/>
    <s v="Orçamento"/>
    <s v="1 | 1"/>
    <x v="8"/>
    <x v="0"/>
    <n v="690"/>
    <x v="139"/>
    <x v="137"/>
    <s v="6153"/>
    <x v="2"/>
    <x v="3"/>
    <x v="1"/>
    <n v="4004"/>
    <x v="2"/>
    <n v="4004"/>
    <s v="ORÇAMENTO"/>
    <x v="1"/>
    <x v="0"/>
    <x v="2"/>
    <x v="2"/>
    <x v="15"/>
    <x v="15"/>
  </r>
  <r>
    <x v="5"/>
    <s v=" ORÇAMENTO"/>
    <x v="0"/>
    <d v="2024-12-01T00:00:00"/>
    <d v="2024-12-01T00:00:00"/>
    <s v="Orçamento"/>
    <s v="1 | 1"/>
    <x v="8"/>
    <x v="0"/>
    <n v="699.22223914993458"/>
    <x v="22"/>
    <x v="22"/>
    <s v="7928"/>
    <x v="2"/>
    <x v="3"/>
    <x v="1"/>
    <n v="5005"/>
    <x v="32"/>
    <n v="5005"/>
    <s v="ORÇAMENTO"/>
    <x v="1"/>
    <x v="0"/>
    <x v="2"/>
    <x v="2"/>
    <x v="13"/>
    <x v="13"/>
  </r>
  <r>
    <x v="5"/>
    <s v=" ORÇAMENTO"/>
    <x v="0"/>
    <d v="2024-12-01T00:00:00"/>
    <d v="2024-12-01T00:00:00"/>
    <s v="Orçamento"/>
    <s v="1 | 1"/>
    <x v="8"/>
    <x v="0"/>
    <n v="699.95107199999995"/>
    <x v="21"/>
    <x v="21"/>
    <s v="12099"/>
    <x v="21"/>
    <x v="3"/>
    <x v="1"/>
    <n v="8003"/>
    <x v="28"/>
    <n v="8003"/>
    <s v="ORÇAMENTO"/>
    <x v="1"/>
    <x v="0"/>
    <x v="2"/>
    <x v="2"/>
    <x v="2"/>
    <x v="2"/>
  </r>
  <r>
    <x v="5"/>
    <s v=" ORÇAMENTO"/>
    <x v="0"/>
    <d v="2024-12-01T00:00:00"/>
    <d v="2024-12-01T00:00:00"/>
    <s v="Orçamento"/>
    <s v="1 | 1"/>
    <x v="8"/>
    <x v="0"/>
    <n v="700"/>
    <x v="24"/>
    <x v="24"/>
    <s v="6301"/>
    <x v="2"/>
    <x v="3"/>
    <x v="1"/>
    <n v="4004"/>
    <x v="2"/>
    <n v="4004"/>
    <s v="ORÇAMENTO"/>
    <x v="0"/>
    <x v="0"/>
    <x v="0"/>
    <x v="0"/>
    <x v="9"/>
    <x v="9"/>
  </r>
  <r>
    <x v="5"/>
    <s v=" ORÇAMENTO"/>
    <x v="0"/>
    <d v="2024-12-01T00:00:00"/>
    <d v="2024-12-01T00:00:00"/>
    <s v="Orçamento"/>
    <s v="1 | 1"/>
    <x v="8"/>
    <x v="0"/>
    <n v="700"/>
    <x v="24"/>
    <x v="24"/>
    <s v="6302"/>
    <x v="2"/>
    <x v="3"/>
    <x v="1"/>
    <n v="4004"/>
    <x v="2"/>
    <n v="4004"/>
    <s v="ORÇAMENTO"/>
    <x v="0"/>
    <x v="0"/>
    <x v="0"/>
    <x v="0"/>
    <x v="9"/>
    <x v="9"/>
  </r>
  <r>
    <x v="5"/>
    <s v=" ORÇAMENTO"/>
    <x v="0"/>
    <d v="2024-12-01T00:00:00"/>
    <d v="2024-12-01T00:00:00"/>
    <s v="Orçamento"/>
    <s v="1 | 1"/>
    <x v="8"/>
    <x v="0"/>
    <n v="703.96493881653157"/>
    <x v="98"/>
    <x v="97"/>
    <s v="2223"/>
    <x v="0"/>
    <x v="3"/>
    <x v="1"/>
    <n v="2001"/>
    <x v="0"/>
    <n v="2001"/>
    <s v="ORÇAMENTO"/>
    <x v="1"/>
    <x v="0"/>
    <x v="5"/>
    <x v="5"/>
    <x v="6"/>
    <x v="6"/>
  </r>
  <r>
    <x v="5"/>
    <s v=" ORÇAMENTO"/>
    <x v="0"/>
    <d v="2024-12-01T00:00:00"/>
    <d v="2024-12-01T00:00:00"/>
    <s v="Orçamento"/>
    <s v="1 | 1"/>
    <x v="8"/>
    <x v="0"/>
    <n v="708.33333333333337"/>
    <x v="93"/>
    <x v="92"/>
    <s v="12967"/>
    <x v="9"/>
    <x v="3"/>
    <x v="1"/>
    <n v="8006"/>
    <x v="10"/>
    <n v="8006"/>
    <s v="ORÇAMENTO"/>
    <x v="0"/>
    <x v="0"/>
    <x v="0"/>
    <x v="0"/>
    <x v="0"/>
    <x v="0"/>
  </r>
  <r>
    <x v="5"/>
    <s v=" ORÇAMENTO"/>
    <x v="0"/>
    <d v="2024-12-01T00:00:00"/>
    <d v="2024-12-01T00:00:00"/>
    <s v="Orçamento"/>
    <s v="1 | 1"/>
    <x v="8"/>
    <x v="0"/>
    <n v="727.89314950340008"/>
    <x v="32"/>
    <x v="32"/>
    <s v="11083"/>
    <x v="14"/>
    <x v="3"/>
    <x v="1"/>
    <n v="8001"/>
    <x v="17"/>
    <n v="8001"/>
    <s v="ORÇAMENTO"/>
    <x v="1"/>
    <x v="0"/>
    <x v="2"/>
    <x v="2"/>
    <x v="2"/>
    <x v="2"/>
  </r>
  <r>
    <x v="5"/>
    <s v=" ORÇAMENTO"/>
    <x v="0"/>
    <d v="2024-12-01T00:00:00"/>
    <d v="2024-12-01T00:00:00"/>
    <s v="Orçamento"/>
    <s v="1 | 1"/>
    <x v="8"/>
    <x v="0"/>
    <n v="736.14652866747417"/>
    <x v="32"/>
    <x v="32"/>
    <s v="9353"/>
    <x v="10"/>
    <x v="3"/>
    <x v="1"/>
    <n v="7001"/>
    <x v="11"/>
    <n v="7001"/>
    <s v="ORÇAMENTO"/>
    <x v="1"/>
    <x v="0"/>
    <x v="2"/>
    <x v="2"/>
    <x v="2"/>
    <x v="2"/>
  </r>
  <r>
    <x v="5"/>
    <s v=" ORÇAMENTO"/>
    <x v="0"/>
    <d v="2024-12-01T00:00:00"/>
    <d v="2024-12-01T00:00:00"/>
    <s v="Orçamento"/>
    <s v="1 | 1"/>
    <x v="8"/>
    <x v="0"/>
    <n v="750"/>
    <x v="33"/>
    <x v="33"/>
    <s v="13779"/>
    <x v="19"/>
    <x v="3"/>
    <x v="1"/>
    <n v="9001"/>
    <x v="24"/>
    <n v="9001"/>
    <s v="ORÇAMENTO"/>
    <x v="1"/>
    <x v="0"/>
    <x v="10"/>
    <x v="10"/>
    <x v="16"/>
    <x v="16"/>
  </r>
  <r>
    <x v="5"/>
    <s v=" ORÇAMENTO"/>
    <x v="0"/>
    <d v="2024-12-01T00:00:00"/>
    <d v="2024-12-01T00:00:00"/>
    <s v="Orçamento"/>
    <s v="1 | 1"/>
    <x v="8"/>
    <x v="0"/>
    <n v="762.03801183248152"/>
    <x v="22"/>
    <x v="22"/>
    <s v="4752"/>
    <x v="7"/>
    <x v="3"/>
    <x v="1"/>
    <n v="3008"/>
    <x v="26"/>
    <n v="3008"/>
    <s v="ORÇAMENTO"/>
    <x v="1"/>
    <x v="0"/>
    <x v="2"/>
    <x v="2"/>
    <x v="13"/>
    <x v="13"/>
  </r>
  <r>
    <x v="5"/>
    <s v=" ORÇAMENTO"/>
    <x v="0"/>
    <d v="2024-12-01T00:00:00"/>
    <d v="2024-12-01T00:00:00"/>
    <s v="Orçamento"/>
    <s v="1 | 1"/>
    <x v="8"/>
    <x v="0"/>
    <n v="768.71454400000005"/>
    <x v="21"/>
    <x v="21"/>
    <s v="3815"/>
    <x v="15"/>
    <x v="3"/>
    <x v="1"/>
    <n v="3005"/>
    <x v="18"/>
    <n v="3005"/>
    <s v="ORÇAMENTO"/>
    <x v="1"/>
    <x v="0"/>
    <x v="2"/>
    <x v="2"/>
    <x v="2"/>
    <x v="2"/>
  </r>
  <r>
    <x v="5"/>
    <s v=" ORÇAMENTO"/>
    <x v="0"/>
    <d v="2024-12-01T00:00:00"/>
    <d v="2024-12-01T00:00:00"/>
    <s v="Orçamento"/>
    <s v="1 | 1"/>
    <x v="8"/>
    <x v="0"/>
    <n v="777.14865326960944"/>
    <x v="100"/>
    <x v="99"/>
    <s v="7740"/>
    <x v="2"/>
    <x v="3"/>
    <x v="1"/>
    <n v="5003"/>
    <x v="31"/>
    <n v="5003"/>
    <s v="ORÇAMENTO"/>
    <x v="1"/>
    <x v="0"/>
    <x v="2"/>
    <x v="2"/>
    <x v="15"/>
    <x v="15"/>
  </r>
  <r>
    <x v="5"/>
    <s v=" ORÇAMENTO"/>
    <x v="0"/>
    <d v="2024-12-01T00:00:00"/>
    <d v="2024-12-01T00:00:00"/>
    <s v="Orçamento"/>
    <s v="1 | 1"/>
    <x v="8"/>
    <x v="0"/>
    <n v="782.22857875342709"/>
    <x v="82"/>
    <x v="81"/>
    <s v="5716"/>
    <x v="12"/>
    <x v="3"/>
    <x v="1"/>
    <n v="4003"/>
    <x v="13"/>
    <n v="4003"/>
    <s v="ORÇAMENTO"/>
    <x v="0"/>
    <x v="0"/>
    <x v="11"/>
    <x v="11"/>
    <x v="17"/>
    <x v="17"/>
  </r>
  <r>
    <x v="5"/>
    <s v=" ORÇAMENTO"/>
    <x v="0"/>
    <d v="2024-12-01T00:00:00"/>
    <d v="2024-12-01T00:00:00"/>
    <s v="Orçamento"/>
    <s v="1 | 1"/>
    <x v="8"/>
    <x v="0"/>
    <n v="797.87261735679897"/>
    <x v="100"/>
    <x v="99"/>
    <s v="3201"/>
    <x v="16"/>
    <x v="3"/>
    <x v="1"/>
    <n v="3002"/>
    <x v="19"/>
    <n v="3002"/>
    <s v="ORÇAMENTO"/>
    <x v="1"/>
    <x v="0"/>
    <x v="2"/>
    <x v="2"/>
    <x v="15"/>
    <x v="15"/>
  </r>
  <r>
    <x v="5"/>
    <s v=" ORÇAMENTO"/>
    <x v="0"/>
    <d v="2024-12-01T00:00:00"/>
    <d v="2024-12-01T00:00:00"/>
    <s v="Orçamento"/>
    <s v="1 | 1"/>
    <x v="8"/>
    <x v="0"/>
    <n v="800"/>
    <x v="108"/>
    <x v="107"/>
    <s v="9462"/>
    <x v="10"/>
    <x v="3"/>
    <x v="1"/>
    <n v="7001"/>
    <x v="11"/>
    <n v="7001"/>
    <s v="ORÇAMENTO"/>
    <x v="0"/>
    <x v="0"/>
    <x v="9"/>
    <x v="9"/>
    <x v="12"/>
    <x v="12"/>
  </r>
  <r>
    <x v="5"/>
    <s v=" ORÇAMENTO"/>
    <x v="0"/>
    <d v="2024-12-01T00:00:00"/>
    <d v="2024-12-01T00:00:00"/>
    <s v="Orçamento"/>
    <s v="1 | 1"/>
    <x v="8"/>
    <x v="0"/>
    <n v="800"/>
    <x v="29"/>
    <x v="29"/>
    <s v="12335"/>
    <x v="19"/>
    <x v="3"/>
    <x v="1"/>
    <n v="8005"/>
    <x v="23"/>
    <n v="8005"/>
    <s v="ORÇAMENTO"/>
    <x v="0"/>
    <x v="0"/>
    <x v="0"/>
    <x v="0"/>
    <x v="10"/>
    <x v="10"/>
  </r>
  <r>
    <x v="5"/>
    <s v=" ORÇAMENTO"/>
    <x v="0"/>
    <d v="2024-12-01T00:00:00"/>
    <d v="2024-12-01T00:00:00"/>
    <s v="Orçamento"/>
    <s v="1 | 1"/>
    <x v="8"/>
    <x v="0"/>
    <n v="800"/>
    <x v="34"/>
    <x v="34"/>
    <s v="13270"/>
    <x v="9"/>
    <x v="3"/>
    <x v="1"/>
    <n v="8006"/>
    <x v="10"/>
    <n v="8006"/>
    <s v="ORÇAMENTO"/>
    <x v="0"/>
    <x v="0"/>
    <x v="0"/>
    <x v="0"/>
    <x v="0"/>
    <x v="0"/>
  </r>
  <r>
    <x v="5"/>
    <s v=" ORÇAMENTO"/>
    <x v="0"/>
    <d v="2024-12-01T00:00:00"/>
    <d v="2024-12-01T00:00:00"/>
    <s v="Orçamento"/>
    <s v="1 | 1"/>
    <x v="8"/>
    <x v="0"/>
    <n v="800"/>
    <x v="103"/>
    <x v="102"/>
    <s v="11337"/>
    <x v="14"/>
    <x v="3"/>
    <x v="1"/>
    <n v="8001"/>
    <x v="17"/>
    <n v="8001"/>
    <s v="ORÇAMENTO"/>
    <x v="0"/>
    <x v="0"/>
    <x v="0"/>
    <x v="0"/>
    <x v="0"/>
    <x v="0"/>
  </r>
  <r>
    <x v="5"/>
    <s v=" ORÇAMENTO"/>
    <x v="0"/>
    <d v="2024-12-01T00:00:00"/>
    <d v="2024-12-01T00:00:00"/>
    <s v="Orçamento"/>
    <s v="1 | 1"/>
    <x v="8"/>
    <x v="0"/>
    <n v="800"/>
    <x v="103"/>
    <x v="102"/>
    <s v="11338"/>
    <x v="14"/>
    <x v="3"/>
    <x v="1"/>
    <n v="8001"/>
    <x v="17"/>
    <n v="8001"/>
    <s v="ORÇAMENTO"/>
    <x v="0"/>
    <x v="0"/>
    <x v="0"/>
    <x v="0"/>
    <x v="0"/>
    <x v="0"/>
  </r>
  <r>
    <x v="5"/>
    <s v=" ORÇAMENTO"/>
    <x v="0"/>
    <d v="2024-12-01T00:00:00"/>
    <d v="2024-12-01T00:00:00"/>
    <s v="Orçamento"/>
    <s v="1 | 1"/>
    <x v="8"/>
    <x v="0"/>
    <n v="800"/>
    <x v="103"/>
    <x v="102"/>
    <s v="11339"/>
    <x v="14"/>
    <x v="3"/>
    <x v="1"/>
    <n v="8001"/>
    <x v="17"/>
    <n v="8001"/>
    <s v="ORÇAMENTO"/>
    <x v="0"/>
    <x v="0"/>
    <x v="0"/>
    <x v="0"/>
    <x v="0"/>
    <x v="0"/>
  </r>
  <r>
    <x v="5"/>
    <s v=" ORÇAMENTO"/>
    <x v="0"/>
    <d v="2024-12-01T00:00:00"/>
    <d v="2024-12-01T00:00:00"/>
    <s v="Orçamento"/>
    <s v="1 | 1"/>
    <x v="8"/>
    <x v="0"/>
    <n v="800"/>
    <x v="49"/>
    <x v="48"/>
    <s v="10036"/>
    <x v="10"/>
    <x v="3"/>
    <x v="1"/>
    <n v="7001"/>
    <x v="11"/>
    <n v="7001"/>
    <s v="ORÇAMENTO"/>
    <x v="0"/>
    <x v="0"/>
    <x v="11"/>
    <x v="11"/>
    <x v="17"/>
    <x v="17"/>
  </r>
  <r>
    <x v="5"/>
    <s v=" ORÇAMENTO"/>
    <x v="0"/>
    <d v="2024-12-01T00:00:00"/>
    <d v="2024-12-01T00:00:00"/>
    <s v="Orçamento"/>
    <s v="1 | 1"/>
    <x v="8"/>
    <x v="0"/>
    <n v="813.51772190356417"/>
    <x v="139"/>
    <x v="137"/>
    <s v="8636"/>
    <x v="6"/>
    <x v="3"/>
    <x v="1"/>
    <n v="6001"/>
    <x v="6"/>
    <n v="6001"/>
    <s v="ORÇAMENTO"/>
    <x v="1"/>
    <x v="0"/>
    <x v="2"/>
    <x v="2"/>
    <x v="15"/>
    <x v="15"/>
  </r>
  <r>
    <x v="5"/>
    <s v=" ORÇAMENTO"/>
    <x v="0"/>
    <d v="2024-12-01T00:00:00"/>
    <d v="2024-12-01T00:00:00"/>
    <s v="Orçamento"/>
    <s v="1 | 1"/>
    <x v="8"/>
    <x v="0"/>
    <n v="820"/>
    <x v="33"/>
    <x v="33"/>
    <s v="13778"/>
    <x v="19"/>
    <x v="3"/>
    <x v="1"/>
    <n v="9001"/>
    <x v="24"/>
    <n v="9001"/>
    <s v="ORÇAMENTO"/>
    <x v="1"/>
    <x v="0"/>
    <x v="10"/>
    <x v="10"/>
    <x v="16"/>
    <x v="16"/>
  </r>
  <r>
    <x v="5"/>
    <s v=" ORÇAMENTO"/>
    <x v="0"/>
    <d v="2024-12-01T00:00:00"/>
    <d v="2024-12-01T00:00:00"/>
    <s v="Orçamento"/>
    <s v="1 | 1"/>
    <x v="8"/>
    <x v="0"/>
    <n v="822"/>
    <x v="106"/>
    <x v="105"/>
    <s v="4199"/>
    <x v="8"/>
    <x v="3"/>
    <x v="1"/>
    <n v="3006"/>
    <x v="8"/>
    <n v="3006"/>
    <s v="ORÇAMENTO"/>
    <x v="0"/>
    <x v="0"/>
    <x v="2"/>
    <x v="2"/>
    <x v="15"/>
    <x v="15"/>
  </r>
  <r>
    <x v="5"/>
    <s v=" ORÇAMENTO"/>
    <x v="0"/>
    <d v="2024-12-01T00:00:00"/>
    <d v="2024-12-01T00:00:00"/>
    <s v="Orçamento"/>
    <s v="1 | 1"/>
    <x v="8"/>
    <x v="0"/>
    <n v="827.04743408450099"/>
    <x v="22"/>
    <x v="22"/>
    <s v="4035"/>
    <x v="8"/>
    <x v="3"/>
    <x v="1"/>
    <n v="3006"/>
    <x v="8"/>
    <n v="3006"/>
    <s v="ORÇAMENTO"/>
    <x v="1"/>
    <x v="0"/>
    <x v="2"/>
    <x v="2"/>
    <x v="13"/>
    <x v="13"/>
  </r>
  <r>
    <x v="5"/>
    <s v=" ORÇAMENTO"/>
    <x v="0"/>
    <d v="2024-12-01T00:00:00"/>
    <d v="2024-12-01T00:00:00"/>
    <s v="Orçamento"/>
    <s v="1 | 1"/>
    <x v="8"/>
    <x v="0"/>
    <n v="839.32054553117825"/>
    <x v="100"/>
    <x v="99"/>
    <s v="8036"/>
    <x v="2"/>
    <x v="3"/>
    <x v="1"/>
    <n v="5005"/>
    <x v="32"/>
    <n v="5005"/>
    <s v="ORÇAMENTO"/>
    <x v="1"/>
    <x v="0"/>
    <x v="2"/>
    <x v="2"/>
    <x v="15"/>
    <x v="15"/>
  </r>
  <r>
    <x v="5"/>
    <s v=" ORÇAMENTO"/>
    <x v="0"/>
    <d v="2024-12-01T00:00:00"/>
    <d v="2024-12-01T00:00:00"/>
    <s v="Orçamento"/>
    <s v="1 | 1"/>
    <x v="8"/>
    <x v="0"/>
    <n v="843.4464675254344"/>
    <x v="125"/>
    <x v="123"/>
    <s v="8728"/>
    <x v="6"/>
    <x v="3"/>
    <x v="1"/>
    <n v="6001"/>
    <x v="6"/>
    <n v="6001"/>
    <s v="ORÇAMENTO"/>
    <x v="0"/>
    <x v="0"/>
    <x v="9"/>
    <x v="9"/>
    <x v="12"/>
    <x v="12"/>
  </r>
  <r>
    <x v="5"/>
    <s v=" ORÇAMENTO"/>
    <x v="0"/>
    <d v="2024-12-01T00:00:00"/>
    <d v="2024-12-01T00:00:00"/>
    <s v="Orçamento"/>
    <s v="1 | 1"/>
    <x v="8"/>
    <x v="0"/>
    <n v="848"/>
    <x v="33"/>
    <x v="33"/>
    <s v="13777"/>
    <x v="19"/>
    <x v="3"/>
    <x v="1"/>
    <n v="9001"/>
    <x v="24"/>
    <n v="9001"/>
    <s v="ORÇAMENTO"/>
    <x v="1"/>
    <x v="0"/>
    <x v="10"/>
    <x v="10"/>
    <x v="16"/>
    <x v="16"/>
  </r>
  <r>
    <x v="5"/>
    <s v=" ORÇAMENTO"/>
    <x v="0"/>
    <d v="2024-12-01T00:00:00"/>
    <d v="2024-12-01T00:00:00"/>
    <s v="Orçamento"/>
    <s v="1 | 1"/>
    <x v="8"/>
    <x v="0"/>
    <n v="850"/>
    <x v="44"/>
    <x v="43"/>
    <s v="10769"/>
    <x v="3"/>
    <x v="3"/>
    <x v="1"/>
    <n v="7004"/>
    <x v="3"/>
    <n v="7004"/>
    <s v="ORÇAMENTO"/>
    <x v="0"/>
    <x v="0"/>
    <x v="9"/>
    <x v="9"/>
    <x v="18"/>
    <x v="18"/>
  </r>
  <r>
    <x v="5"/>
    <s v=" ORÇAMENTO"/>
    <x v="0"/>
    <d v="2024-12-01T00:00:00"/>
    <d v="2024-12-01T00:00:00"/>
    <s v="Orçamento"/>
    <s v="1 | 1"/>
    <x v="8"/>
    <x v="0"/>
    <n v="860"/>
    <x v="106"/>
    <x v="105"/>
    <s v="3458"/>
    <x v="11"/>
    <x v="3"/>
    <x v="1"/>
    <n v="3003"/>
    <x v="12"/>
    <n v="3003"/>
    <s v="ORÇAMENTO"/>
    <x v="0"/>
    <x v="0"/>
    <x v="2"/>
    <x v="2"/>
    <x v="15"/>
    <x v="15"/>
  </r>
  <r>
    <x v="5"/>
    <s v=" ORÇAMENTO"/>
    <x v="0"/>
    <d v="2024-12-01T00:00:00"/>
    <d v="2024-12-01T00:00:00"/>
    <s v="Orçamento"/>
    <s v="1 | 1"/>
    <x v="8"/>
    <x v="0"/>
    <n v="860.42162218009412"/>
    <x v="65"/>
    <x v="64"/>
    <s v="8511"/>
    <x v="6"/>
    <x v="3"/>
    <x v="1"/>
    <n v="6001"/>
    <x v="6"/>
    <n v="6001"/>
    <s v="ORÇAMENTO"/>
    <x v="1"/>
    <x v="0"/>
    <x v="2"/>
    <x v="2"/>
    <x v="2"/>
    <x v="2"/>
  </r>
  <r>
    <x v="5"/>
    <s v=" ORÇAMENTO"/>
    <x v="0"/>
    <d v="2024-12-01T00:00:00"/>
    <d v="2024-12-01T00:00:00"/>
    <s v="Orçamento"/>
    <s v="1 | 1"/>
    <x v="8"/>
    <x v="0"/>
    <n v="880.76847370555731"/>
    <x v="100"/>
    <x v="99"/>
    <s v="10194"/>
    <x v="2"/>
    <x v="3"/>
    <x v="1"/>
    <n v="7002"/>
    <x v="33"/>
    <n v="7002"/>
    <s v="ORÇAMENTO"/>
    <x v="1"/>
    <x v="0"/>
    <x v="2"/>
    <x v="2"/>
    <x v="15"/>
    <x v="15"/>
  </r>
  <r>
    <x v="5"/>
    <s v=" ORÇAMENTO"/>
    <x v="0"/>
    <d v="2024-12-01T00:00:00"/>
    <d v="2024-12-01T00:00:00"/>
    <s v="Orçamento"/>
    <s v="1 | 1"/>
    <x v="8"/>
    <x v="0"/>
    <n v="901.47899287946711"/>
    <x v="102"/>
    <x v="101"/>
    <s v="8969"/>
    <x v="6"/>
    <x v="3"/>
    <x v="1"/>
    <n v="6002"/>
    <x v="9"/>
    <n v="6002"/>
    <s v="ORÇAMENTO"/>
    <x v="1"/>
    <x v="0"/>
    <x v="2"/>
    <x v="2"/>
    <x v="15"/>
    <x v="15"/>
  </r>
  <r>
    <x v="5"/>
    <s v=" ORÇAMENTO"/>
    <x v="0"/>
    <d v="2024-12-01T00:00:00"/>
    <d v="2024-12-01T00:00:00"/>
    <s v="Orçamento"/>
    <s v="1 | 1"/>
    <x v="8"/>
    <x v="0"/>
    <n v="903.98415753330835"/>
    <x v="44"/>
    <x v="43"/>
    <s v="12670"/>
    <x v="9"/>
    <x v="3"/>
    <x v="1"/>
    <n v="8006"/>
    <x v="10"/>
    <n v="8006"/>
    <s v="ORÇAMENTO"/>
    <x v="0"/>
    <x v="0"/>
    <x v="9"/>
    <x v="9"/>
    <x v="18"/>
    <x v="18"/>
  </r>
  <r>
    <x v="5"/>
    <s v=" ORÇAMENTO"/>
    <x v="0"/>
    <d v="2024-12-01T00:00:00"/>
    <d v="2024-12-01T00:00:00"/>
    <s v="Orçamento"/>
    <s v="1 | 1"/>
    <x v="8"/>
    <x v="0"/>
    <n v="905.10458712000002"/>
    <x v="32"/>
    <x v="32"/>
    <s v="9352"/>
    <x v="10"/>
    <x v="3"/>
    <x v="1"/>
    <n v="7001"/>
    <x v="11"/>
    <n v="7001"/>
    <s v="ORÇAMENTO"/>
    <x v="1"/>
    <x v="0"/>
    <x v="2"/>
    <x v="2"/>
    <x v="2"/>
    <x v="2"/>
  </r>
  <r>
    <x v="5"/>
    <s v=" ORÇAMENTO"/>
    <x v="0"/>
    <d v="2024-12-01T00:00:00"/>
    <d v="2024-12-01T00:00:00"/>
    <s v="Orçamento"/>
    <s v="1 | 1"/>
    <x v="8"/>
    <x v="0"/>
    <n v="922.79025429632907"/>
    <x v="72"/>
    <x v="71"/>
    <s v="4808"/>
    <x v="7"/>
    <x v="3"/>
    <x v="1"/>
    <n v="3008"/>
    <x v="26"/>
    <n v="3008"/>
    <s v="ORÇAMENTO"/>
    <x v="1"/>
    <x v="0"/>
    <x v="2"/>
    <x v="2"/>
    <x v="15"/>
    <x v="15"/>
  </r>
  <r>
    <x v="5"/>
    <s v=" ORÇAMENTO"/>
    <x v="0"/>
    <d v="2024-12-01T00:00:00"/>
    <d v="2024-12-01T00:00:00"/>
    <s v="Orçamento"/>
    <s v="1 | 1"/>
    <x v="8"/>
    <x v="0"/>
    <n v="923.16916976502409"/>
    <x v="22"/>
    <x v="22"/>
    <s v="3791"/>
    <x v="15"/>
    <x v="3"/>
    <x v="1"/>
    <n v="3005"/>
    <x v="18"/>
    <n v="3005"/>
    <s v="ORÇAMENTO"/>
    <x v="1"/>
    <x v="0"/>
    <x v="2"/>
    <x v="2"/>
    <x v="13"/>
    <x v="13"/>
  </r>
  <r>
    <x v="5"/>
    <s v=" ORÇAMENTO"/>
    <x v="0"/>
    <d v="2024-12-01T00:00:00"/>
    <d v="2024-12-01T00:00:00"/>
    <s v="Orçamento"/>
    <s v="1 | 1"/>
    <x v="8"/>
    <x v="0"/>
    <n v="935.26131999999996"/>
    <x v="38"/>
    <x v="38"/>
    <s v="12422"/>
    <x v="9"/>
    <x v="3"/>
    <x v="1"/>
    <n v="8006"/>
    <x v="10"/>
    <n v="8006"/>
    <s v="ORÇAMENTO"/>
    <x v="1"/>
    <x v="0"/>
    <x v="2"/>
    <x v="2"/>
    <x v="13"/>
    <x v="13"/>
  </r>
  <r>
    <x v="5"/>
    <s v=" ORÇAMENTO"/>
    <x v="0"/>
    <d v="2024-12-01T00:00:00"/>
    <d v="2024-12-01T00:00:00"/>
    <s v="Orçamento"/>
    <s v="1 | 1"/>
    <x v="8"/>
    <x v="0"/>
    <n v="948.28163808345096"/>
    <x v="72"/>
    <x v="71"/>
    <s v="5265"/>
    <x v="22"/>
    <x v="3"/>
    <x v="1"/>
    <n v="4002"/>
    <x v="34"/>
    <n v="4002"/>
    <s v="ORÇAMENTO"/>
    <x v="1"/>
    <x v="0"/>
    <x v="2"/>
    <x v="2"/>
    <x v="15"/>
    <x v="15"/>
  </r>
  <r>
    <x v="5"/>
    <s v=" ORÇAMENTO"/>
    <x v="0"/>
    <d v="2024-12-01T00:00:00"/>
    <d v="2024-12-01T00:00:00"/>
    <s v="Orçamento"/>
    <s v="1 | 1"/>
    <x v="8"/>
    <x v="0"/>
    <n v="950"/>
    <x v="34"/>
    <x v="34"/>
    <s v="13269"/>
    <x v="9"/>
    <x v="3"/>
    <x v="1"/>
    <n v="8006"/>
    <x v="10"/>
    <n v="8006"/>
    <s v="ORÇAMENTO"/>
    <x v="0"/>
    <x v="0"/>
    <x v="0"/>
    <x v="0"/>
    <x v="0"/>
    <x v="0"/>
  </r>
  <r>
    <x v="5"/>
    <s v=" ORÇAMENTO"/>
    <x v="0"/>
    <d v="2024-12-01T00:00:00"/>
    <d v="2024-12-01T00:00:00"/>
    <s v="Orçamento"/>
    <s v="1 | 1"/>
    <x v="8"/>
    <x v="0"/>
    <n v="951.6216144"/>
    <x v="21"/>
    <x v="21"/>
    <s v="4059"/>
    <x v="8"/>
    <x v="3"/>
    <x v="1"/>
    <n v="3006"/>
    <x v="8"/>
    <n v="3006"/>
    <s v="ORÇAMENTO"/>
    <x v="1"/>
    <x v="0"/>
    <x v="2"/>
    <x v="2"/>
    <x v="2"/>
    <x v="2"/>
  </r>
  <r>
    <x v="5"/>
    <s v=" ORÇAMENTO"/>
    <x v="0"/>
    <d v="2024-12-01T00:00:00"/>
    <d v="2024-12-01T00:00:00"/>
    <s v="Orçamento"/>
    <s v="1 | 1"/>
    <x v="8"/>
    <x v="0"/>
    <n v="952.27826978678081"/>
    <x v="77"/>
    <x v="76"/>
    <s v="9697"/>
    <x v="10"/>
    <x v="3"/>
    <x v="1"/>
    <n v="7001"/>
    <x v="11"/>
    <n v="7001"/>
    <s v="ORÇAMENTO"/>
    <x v="0"/>
    <x v="0"/>
    <x v="9"/>
    <x v="9"/>
    <x v="12"/>
    <x v="12"/>
  </r>
  <r>
    <x v="5"/>
    <s v=" ORÇAMENTO"/>
    <x v="0"/>
    <d v="2024-12-01T00:00:00"/>
    <d v="2024-12-01T00:00:00"/>
    <s v="Orçamento"/>
    <s v="1 | 1"/>
    <x v="8"/>
    <x v="0"/>
    <n v="954.90439199999992"/>
    <x v="20"/>
    <x v="20"/>
    <s v="10573"/>
    <x v="3"/>
    <x v="3"/>
    <x v="1"/>
    <n v="7004"/>
    <x v="3"/>
    <n v="7004"/>
    <s v="ORÇAMENTO"/>
    <x v="1"/>
    <x v="0"/>
    <x v="2"/>
    <x v="2"/>
    <x v="2"/>
    <x v="2"/>
  </r>
  <r>
    <x v="5"/>
    <s v=" ORÇAMENTO"/>
    <x v="0"/>
    <d v="2024-12-01T00:00:00"/>
    <d v="2024-12-01T00:00:00"/>
    <s v="Orçamento"/>
    <s v="1 | 1"/>
    <x v="8"/>
    <x v="0"/>
    <n v="979.80785392000007"/>
    <x v="21"/>
    <x v="21"/>
    <s v="3615"/>
    <x v="20"/>
    <x v="3"/>
    <x v="1"/>
    <n v="3004"/>
    <x v="27"/>
    <n v="3004"/>
    <s v="ORÇAMENTO"/>
    <x v="1"/>
    <x v="0"/>
    <x v="2"/>
    <x v="2"/>
    <x v="2"/>
    <x v="2"/>
  </r>
  <r>
    <x v="5"/>
    <s v=" ORÇAMENTO"/>
    <x v="0"/>
    <d v="2024-12-01T00:00:00"/>
    <d v="2024-12-01T00:00:00"/>
    <s v="Orçamento"/>
    <s v="1 | 1"/>
    <x v="8"/>
    <x v="0"/>
    <n v="985"/>
    <x v="128"/>
    <x v="126"/>
    <s v="7582"/>
    <x v="18"/>
    <x v="3"/>
    <x v="1"/>
    <n v="5002"/>
    <x v="21"/>
    <n v="5002"/>
    <s v="ORÇAMENTO"/>
    <x v="0"/>
    <x v="0"/>
    <x v="9"/>
    <x v="9"/>
    <x v="18"/>
    <x v="18"/>
  </r>
  <r>
    <x v="5"/>
    <s v=" ORÇAMENTO"/>
    <x v="0"/>
    <d v="2024-12-01T00:00:00"/>
    <d v="2024-12-01T00:00:00"/>
    <s v="Orçamento"/>
    <s v="1 | 1"/>
    <x v="8"/>
    <x v="0"/>
    <n v="987.32"/>
    <x v="24"/>
    <x v="24"/>
    <s v="6300"/>
    <x v="2"/>
    <x v="3"/>
    <x v="1"/>
    <n v="4004"/>
    <x v="2"/>
    <n v="4004"/>
    <s v="ORÇAMENTO"/>
    <x v="0"/>
    <x v="0"/>
    <x v="0"/>
    <x v="0"/>
    <x v="9"/>
    <x v="9"/>
  </r>
  <r>
    <x v="5"/>
    <s v=" ORÇAMENTO"/>
    <x v="0"/>
    <d v="2024-12-01T00:00:00"/>
    <d v="2024-12-01T00:00:00"/>
    <s v="Orçamento"/>
    <s v="1 | 1"/>
    <x v="8"/>
    <x v="0"/>
    <n v="1000"/>
    <x v="73"/>
    <x v="72"/>
    <s v="10308"/>
    <x v="10"/>
    <x v="3"/>
    <x v="1"/>
    <n v="7003"/>
    <x v="14"/>
    <n v="7003"/>
    <s v="ORÇAMENTO"/>
    <x v="1"/>
    <x v="0"/>
    <x v="2"/>
    <x v="2"/>
    <x v="13"/>
    <x v="13"/>
  </r>
  <r>
    <x v="5"/>
    <s v=" ORÇAMENTO"/>
    <x v="0"/>
    <d v="2024-12-01T00:00:00"/>
    <d v="2024-12-01T00:00:00"/>
    <s v="Orçamento"/>
    <s v="1 | 1"/>
    <x v="8"/>
    <x v="0"/>
    <n v="1000"/>
    <x v="73"/>
    <x v="72"/>
    <s v="9233"/>
    <x v="10"/>
    <x v="3"/>
    <x v="1"/>
    <n v="7001"/>
    <x v="11"/>
    <n v="7001"/>
    <s v="ORÇAMENTO"/>
    <x v="1"/>
    <x v="0"/>
    <x v="2"/>
    <x v="2"/>
    <x v="13"/>
    <x v="13"/>
  </r>
  <r>
    <x v="5"/>
    <s v=" ORÇAMENTO"/>
    <x v="0"/>
    <d v="2024-12-01T00:00:00"/>
    <d v="2024-12-01T00:00:00"/>
    <s v="Orçamento"/>
    <s v="1 | 1"/>
    <x v="8"/>
    <x v="0"/>
    <n v="1000"/>
    <x v="30"/>
    <x v="30"/>
    <s v="28"/>
    <x v="19"/>
    <x v="3"/>
    <x v="1"/>
    <n v="1002"/>
    <x v="22"/>
    <n v="1002"/>
    <s v="ORÇAMENTO"/>
    <x v="1"/>
    <x v="0"/>
    <x v="2"/>
    <x v="2"/>
    <x v="13"/>
    <x v="13"/>
  </r>
  <r>
    <x v="5"/>
    <s v=" ORÇAMENTO"/>
    <x v="0"/>
    <d v="2024-12-01T00:00:00"/>
    <d v="2024-12-01T00:00:00"/>
    <s v="Orçamento"/>
    <s v="1 | 1"/>
    <x v="8"/>
    <x v="0"/>
    <n v="1000"/>
    <x v="30"/>
    <x v="30"/>
    <s v="5175"/>
    <x v="22"/>
    <x v="3"/>
    <x v="1"/>
    <n v="4002"/>
    <x v="34"/>
    <n v="4002"/>
    <s v="ORÇAMENTO"/>
    <x v="1"/>
    <x v="0"/>
    <x v="2"/>
    <x v="2"/>
    <x v="13"/>
    <x v="13"/>
  </r>
  <r>
    <x v="5"/>
    <s v=" ORÇAMENTO"/>
    <x v="0"/>
    <d v="2024-12-01T00:00:00"/>
    <d v="2024-12-01T00:00:00"/>
    <s v="Orçamento"/>
    <s v="1 | 1"/>
    <x v="8"/>
    <x v="0"/>
    <n v="1000"/>
    <x v="91"/>
    <x v="90"/>
    <s v="7240"/>
    <x v="13"/>
    <x v="3"/>
    <x v="1"/>
    <n v="5001"/>
    <x v="16"/>
    <n v="5001"/>
    <s v="ORÇAMENTO"/>
    <x v="0"/>
    <x v="0"/>
    <x v="9"/>
    <x v="9"/>
    <x v="18"/>
    <x v="18"/>
  </r>
  <r>
    <x v="5"/>
    <s v=" ORÇAMENTO"/>
    <x v="0"/>
    <d v="2024-12-01T00:00:00"/>
    <d v="2024-12-01T00:00:00"/>
    <s v="Orçamento"/>
    <s v="1 | 1"/>
    <x v="8"/>
    <x v="0"/>
    <n v="1000"/>
    <x v="71"/>
    <x v="70"/>
    <s v="6925"/>
    <x v="2"/>
    <x v="3"/>
    <x v="1"/>
    <n v="4004"/>
    <x v="2"/>
    <n v="4004"/>
    <s v="ORÇAMENTO"/>
    <x v="0"/>
    <x v="0"/>
    <x v="0"/>
    <x v="0"/>
    <x v="9"/>
    <x v="9"/>
  </r>
  <r>
    <x v="5"/>
    <s v=" ORÇAMENTO"/>
    <x v="0"/>
    <d v="2024-12-01T00:00:00"/>
    <d v="2024-12-01T00:00:00"/>
    <s v="Orçamento"/>
    <s v="1 | 1"/>
    <x v="8"/>
    <x v="0"/>
    <n v="1000"/>
    <x v="45"/>
    <x v="44"/>
    <s v="13527"/>
    <x v="9"/>
    <x v="3"/>
    <x v="1"/>
    <n v="8006"/>
    <x v="10"/>
    <n v="8006"/>
    <s v="ORÇAMENTO"/>
    <x v="0"/>
    <x v="0"/>
    <x v="11"/>
    <x v="11"/>
    <x v="17"/>
    <x v="17"/>
  </r>
  <r>
    <x v="5"/>
    <s v=" ORÇAMENTO"/>
    <x v="0"/>
    <d v="2024-12-01T00:00:00"/>
    <d v="2024-12-01T00:00:00"/>
    <s v="Orçamento"/>
    <s v="1 | 1"/>
    <x v="8"/>
    <x v="0"/>
    <n v="1020.2981462001223"/>
    <x v="27"/>
    <x v="27"/>
    <s v="8375"/>
    <x v="6"/>
    <x v="3"/>
    <x v="1"/>
    <n v="6001"/>
    <x v="6"/>
    <n v="6001"/>
    <s v="ORÇAMENTO"/>
    <x v="0"/>
    <x v="0"/>
    <x v="2"/>
    <x v="2"/>
    <x v="13"/>
    <x v="13"/>
  </r>
  <r>
    <x v="5"/>
    <s v=" ORÇAMENTO"/>
    <x v="0"/>
    <d v="2024-12-01T00:00:00"/>
    <d v="2024-12-01T00:00:00"/>
    <s v="Orçamento"/>
    <s v="1 | 1"/>
    <x v="8"/>
    <x v="0"/>
    <n v="1020.2981462001223"/>
    <x v="46"/>
    <x v="45"/>
    <s v="9583"/>
    <x v="10"/>
    <x v="3"/>
    <x v="1"/>
    <n v="7001"/>
    <x v="11"/>
    <n v="7001"/>
    <s v="ORÇAMENTO"/>
    <x v="0"/>
    <x v="0"/>
    <x v="9"/>
    <x v="9"/>
    <x v="12"/>
    <x v="12"/>
  </r>
  <r>
    <x v="5"/>
    <s v=" ORÇAMENTO"/>
    <x v="0"/>
    <d v="2024-12-01T00:00:00"/>
    <d v="2024-12-01T00:00:00"/>
    <s v="Orçamento"/>
    <s v="1 | 1"/>
    <x v="8"/>
    <x v="0"/>
    <n v="1024.6848909777073"/>
    <x v="100"/>
    <x v="99"/>
    <s v="7498"/>
    <x v="18"/>
    <x v="3"/>
    <x v="1"/>
    <n v="5002"/>
    <x v="21"/>
    <n v="5002"/>
    <s v="ORÇAMENTO"/>
    <x v="1"/>
    <x v="0"/>
    <x v="2"/>
    <x v="2"/>
    <x v="15"/>
    <x v="15"/>
  </r>
  <r>
    <x v="5"/>
    <s v=" ORÇAMENTO"/>
    <x v="0"/>
    <d v="2024-12-01T00:00:00"/>
    <d v="2024-12-01T00:00:00"/>
    <s v="Orçamento"/>
    <s v="1 | 1"/>
    <x v="8"/>
    <x v="0"/>
    <n v="1030.7855444906888"/>
    <x v="72"/>
    <x v="71"/>
    <s v="10380"/>
    <x v="10"/>
    <x v="3"/>
    <x v="1"/>
    <n v="7003"/>
    <x v="14"/>
    <n v="7003"/>
    <s v="ORÇAMENTO"/>
    <x v="1"/>
    <x v="0"/>
    <x v="2"/>
    <x v="2"/>
    <x v="15"/>
    <x v="15"/>
  </r>
  <r>
    <x v="5"/>
    <s v=" ORÇAMENTO"/>
    <x v="0"/>
    <d v="2024-12-01T00:00:00"/>
    <d v="2024-12-01T00:00:00"/>
    <s v="Orçamento"/>
    <s v="1 | 1"/>
    <x v="8"/>
    <x v="0"/>
    <n v="1038.5008670358336"/>
    <x v="100"/>
    <x v="99"/>
    <s v="3851"/>
    <x v="15"/>
    <x v="3"/>
    <x v="1"/>
    <n v="3005"/>
    <x v="18"/>
    <n v="3005"/>
    <s v="ORÇAMENTO"/>
    <x v="1"/>
    <x v="0"/>
    <x v="2"/>
    <x v="2"/>
    <x v="15"/>
    <x v="15"/>
  </r>
  <r>
    <x v="5"/>
    <s v=" ORÇAMENTO"/>
    <x v="0"/>
    <d v="2024-12-01T00:00:00"/>
    <d v="2024-12-01T00:00:00"/>
    <s v="Orçamento"/>
    <s v="1 | 1"/>
    <x v="8"/>
    <x v="0"/>
    <n v="1049.39250467428"/>
    <x v="21"/>
    <x v="21"/>
    <s v="3398"/>
    <x v="11"/>
    <x v="3"/>
    <x v="1"/>
    <n v="3003"/>
    <x v="12"/>
    <n v="3003"/>
    <s v="ORÇAMENTO"/>
    <x v="1"/>
    <x v="0"/>
    <x v="2"/>
    <x v="2"/>
    <x v="2"/>
    <x v="2"/>
  </r>
  <r>
    <x v="5"/>
    <s v=" ORÇAMENTO"/>
    <x v="0"/>
    <d v="2024-12-01T00:00:00"/>
    <d v="2024-12-01T00:00:00"/>
    <s v="Orçamento"/>
    <s v="1 | 1"/>
    <x v="8"/>
    <x v="0"/>
    <n v="1062.67197274"/>
    <x v="32"/>
    <x v="32"/>
    <s v="8921"/>
    <x v="6"/>
    <x v="3"/>
    <x v="1"/>
    <n v="6002"/>
    <x v="9"/>
    <n v="6002"/>
    <s v="ORÇAMENTO"/>
    <x v="1"/>
    <x v="0"/>
    <x v="2"/>
    <x v="2"/>
    <x v="2"/>
    <x v="2"/>
  </r>
  <r>
    <x v="5"/>
    <s v=" ORÇAMENTO"/>
    <x v="0"/>
    <d v="2024-12-01T00:00:00"/>
    <d v="2024-12-01T00:00:00"/>
    <s v="Orçamento"/>
    <s v="1 | 1"/>
    <x v="8"/>
    <x v="0"/>
    <n v="1092.0912818886275"/>
    <x v="10"/>
    <x v="10"/>
    <s v="2401"/>
    <x v="0"/>
    <x v="3"/>
    <x v="1"/>
    <n v="2001"/>
    <x v="0"/>
    <n v="2001"/>
    <s v="ORÇAMENTO"/>
    <x v="1"/>
    <x v="0"/>
    <x v="5"/>
    <x v="5"/>
    <x v="6"/>
    <x v="6"/>
  </r>
  <r>
    <x v="5"/>
    <s v=" ORÇAMENTO"/>
    <x v="0"/>
    <d v="2024-12-01T00:00:00"/>
    <d v="2024-12-01T00:00:00"/>
    <s v="Orçamento"/>
    <s v="1 | 1"/>
    <x v="8"/>
    <x v="0"/>
    <n v="1096.81649045939"/>
    <x v="70"/>
    <x v="69"/>
    <s v="4832"/>
    <x v="7"/>
    <x v="3"/>
    <x v="1"/>
    <n v="3008"/>
    <x v="26"/>
    <n v="3008"/>
    <s v="ORÇAMENTO"/>
    <x v="1"/>
    <x v="0"/>
    <x v="2"/>
    <x v="2"/>
    <x v="15"/>
    <x v="15"/>
  </r>
  <r>
    <x v="5"/>
    <s v=" ORÇAMENTO"/>
    <x v="0"/>
    <d v="2024-12-01T00:00:00"/>
    <d v="2024-12-01T00:00:00"/>
    <s v="Orçamento"/>
    <s v="1 | 1"/>
    <x v="8"/>
    <x v="0"/>
    <n v="1097.902208"/>
    <x v="21"/>
    <x v="21"/>
    <s v="6081"/>
    <x v="2"/>
    <x v="3"/>
    <x v="1"/>
    <n v="4004"/>
    <x v="2"/>
    <n v="4004"/>
    <s v="ORÇAMENTO"/>
    <x v="1"/>
    <x v="0"/>
    <x v="2"/>
    <x v="2"/>
    <x v="2"/>
    <x v="2"/>
  </r>
  <r>
    <x v="5"/>
    <s v=" ORÇAMENTO"/>
    <x v="0"/>
    <d v="2024-12-01T00:00:00"/>
    <d v="2024-12-01T00:00:00"/>
    <s v="Orçamento"/>
    <s v="1 | 1"/>
    <x v="8"/>
    <x v="0"/>
    <n v="1099.6986081170458"/>
    <x v="22"/>
    <x v="22"/>
    <s v="12051"/>
    <x v="21"/>
    <x v="3"/>
    <x v="1"/>
    <n v="8003"/>
    <x v="28"/>
    <n v="8003"/>
    <s v="ORÇAMENTO"/>
    <x v="1"/>
    <x v="0"/>
    <x v="2"/>
    <x v="2"/>
    <x v="13"/>
    <x v="13"/>
  </r>
  <r>
    <x v="5"/>
    <s v=" ORÇAMENTO"/>
    <x v="0"/>
    <d v="2024-12-01T00:00:00"/>
    <d v="2024-12-01T00:00:00"/>
    <s v="Orçamento"/>
    <s v="1 | 1"/>
    <x v="8"/>
    <x v="0"/>
    <n v="1100"/>
    <x v="27"/>
    <x v="27"/>
    <s v="10332"/>
    <x v="10"/>
    <x v="3"/>
    <x v="1"/>
    <n v="7003"/>
    <x v="14"/>
    <n v="7003"/>
    <s v="ORÇAMENTO"/>
    <x v="0"/>
    <x v="0"/>
    <x v="2"/>
    <x v="2"/>
    <x v="13"/>
    <x v="13"/>
  </r>
  <r>
    <x v="5"/>
    <s v=" ORÇAMENTO"/>
    <x v="0"/>
    <d v="2024-12-01T00:00:00"/>
    <d v="2024-12-01T00:00:00"/>
    <s v="Orçamento"/>
    <s v="1 | 1"/>
    <x v="8"/>
    <x v="0"/>
    <n v="1131"/>
    <x v="34"/>
    <x v="34"/>
    <s v="7629"/>
    <x v="18"/>
    <x v="3"/>
    <x v="1"/>
    <n v="5002"/>
    <x v="21"/>
    <n v="5002"/>
    <s v="ORÇAMENTO"/>
    <x v="0"/>
    <x v="0"/>
    <x v="0"/>
    <x v="0"/>
    <x v="0"/>
    <x v="0"/>
  </r>
  <r>
    <x v="5"/>
    <s v=" ORÇAMENTO"/>
    <x v="0"/>
    <d v="2024-12-01T00:00:00"/>
    <d v="2024-12-01T00:00:00"/>
    <s v="Orçamento"/>
    <s v="1 | 1"/>
    <x v="8"/>
    <x v="0"/>
    <n v="1131.0776936133068"/>
    <x v="21"/>
    <x v="21"/>
    <s v="6080"/>
    <x v="2"/>
    <x v="3"/>
    <x v="1"/>
    <n v="4004"/>
    <x v="2"/>
    <n v="4004"/>
    <s v="ORÇAMENTO"/>
    <x v="1"/>
    <x v="0"/>
    <x v="2"/>
    <x v="2"/>
    <x v="2"/>
    <x v="2"/>
  </r>
  <r>
    <x v="5"/>
    <s v=" ORÇAMENTO"/>
    <x v="0"/>
    <d v="2024-12-01T00:00:00"/>
    <d v="2024-12-01T00:00:00"/>
    <s v="Orçamento"/>
    <s v="1 | 1"/>
    <x v="8"/>
    <x v="0"/>
    <n v="1142.6913239292242"/>
    <x v="105"/>
    <x v="104"/>
    <s v="8316"/>
    <x v="6"/>
    <x v="3"/>
    <x v="1"/>
    <n v="6001"/>
    <x v="6"/>
    <n v="6001"/>
    <s v="ORÇAMENTO"/>
    <x v="0"/>
    <x v="0"/>
    <x v="2"/>
    <x v="2"/>
    <x v="13"/>
    <x v="13"/>
  </r>
  <r>
    <x v="5"/>
    <s v=" ORÇAMENTO"/>
    <x v="0"/>
    <d v="2024-12-01T00:00:00"/>
    <d v="2024-12-01T00:00:00"/>
    <s v="Orçamento"/>
    <s v="1 | 1"/>
    <x v="8"/>
    <x v="0"/>
    <n v="1151.9287663355999"/>
    <x v="21"/>
    <x v="21"/>
    <s v="11071"/>
    <x v="14"/>
    <x v="3"/>
    <x v="1"/>
    <n v="8001"/>
    <x v="17"/>
    <n v="8001"/>
    <s v="ORÇAMENTO"/>
    <x v="1"/>
    <x v="0"/>
    <x v="2"/>
    <x v="2"/>
    <x v="2"/>
    <x v="2"/>
  </r>
  <r>
    <x v="5"/>
    <s v=" ORÇAMENTO"/>
    <x v="0"/>
    <d v="2024-12-01T00:00:00"/>
    <d v="2024-12-01T00:00:00"/>
    <s v="Orçamento"/>
    <s v="1 | 1"/>
    <x v="8"/>
    <x v="0"/>
    <n v="1153.0718159999999"/>
    <x v="32"/>
    <x v="32"/>
    <s v="3827"/>
    <x v="15"/>
    <x v="3"/>
    <x v="1"/>
    <n v="3005"/>
    <x v="18"/>
    <n v="3005"/>
    <s v="ORÇAMENTO"/>
    <x v="1"/>
    <x v="0"/>
    <x v="2"/>
    <x v="2"/>
    <x v="2"/>
    <x v="2"/>
  </r>
  <r>
    <x v="5"/>
    <s v=" ORÇAMENTO"/>
    <x v="0"/>
    <d v="2024-12-01T00:00:00"/>
    <d v="2024-12-01T00:00:00"/>
    <s v="Orçamento"/>
    <s v="1 | 1"/>
    <x v="8"/>
    <x v="0"/>
    <n v="1158.0884638270179"/>
    <x v="70"/>
    <x v="69"/>
    <s v="10206"/>
    <x v="2"/>
    <x v="3"/>
    <x v="1"/>
    <n v="7002"/>
    <x v="33"/>
    <n v="7002"/>
    <s v="ORÇAMENTO"/>
    <x v="1"/>
    <x v="0"/>
    <x v="2"/>
    <x v="2"/>
    <x v="15"/>
    <x v="15"/>
  </r>
  <r>
    <x v="5"/>
    <s v=" ORÇAMENTO"/>
    <x v="0"/>
    <d v="2024-12-01T00:00:00"/>
    <d v="2024-12-01T00:00:00"/>
    <s v="Orçamento"/>
    <s v="1 | 1"/>
    <x v="8"/>
    <x v="0"/>
    <n v="1166.908040367601"/>
    <x v="70"/>
    <x v="69"/>
    <s v="7510"/>
    <x v="18"/>
    <x v="3"/>
    <x v="1"/>
    <n v="5002"/>
    <x v="21"/>
    <n v="5002"/>
    <s v="ORÇAMENTO"/>
    <x v="1"/>
    <x v="0"/>
    <x v="2"/>
    <x v="2"/>
    <x v="15"/>
    <x v="15"/>
  </r>
  <r>
    <x v="5"/>
    <s v=" ORÇAMENTO"/>
    <x v="0"/>
    <d v="2024-12-01T00:00:00"/>
    <d v="2024-12-01T00:00:00"/>
    <s v="Orçamento"/>
    <s v="1 | 1"/>
    <x v="8"/>
    <x v="0"/>
    <n v="1200"/>
    <x v="106"/>
    <x v="105"/>
    <s v="4616"/>
    <x v="7"/>
    <x v="3"/>
    <x v="1"/>
    <n v="3007"/>
    <x v="25"/>
    <n v="3007"/>
    <s v="ORÇAMENTO"/>
    <x v="0"/>
    <x v="0"/>
    <x v="2"/>
    <x v="2"/>
    <x v="15"/>
    <x v="15"/>
  </r>
  <r>
    <x v="5"/>
    <s v=" ORÇAMENTO"/>
    <x v="0"/>
    <d v="2024-12-01T00:00:00"/>
    <d v="2024-12-01T00:00:00"/>
    <s v="Orçamento"/>
    <s v="1 | 1"/>
    <x v="8"/>
    <x v="0"/>
    <n v="1212.3518991005908"/>
    <x v="100"/>
    <x v="99"/>
    <s v="4820"/>
    <x v="7"/>
    <x v="3"/>
    <x v="1"/>
    <n v="3008"/>
    <x v="26"/>
    <n v="3008"/>
    <s v="ORÇAMENTO"/>
    <x v="1"/>
    <x v="0"/>
    <x v="2"/>
    <x v="2"/>
    <x v="15"/>
    <x v="15"/>
  </r>
  <r>
    <x v="5"/>
    <s v=" ORÇAMENTO"/>
    <x v="0"/>
    <d v="2024-12-01T00:00:00"/>
    <d v="2024-12-01T00:00:00"/>
    <s v="Orçamento"/>
    <s v="1 | 1"/>
    <x v="8"/>
    <x v="0"/>
    <n v="1220.7919685741138"/>
    <x v="98"/>
    <x v="97"/>
    <s v="2222"/>
    <x v="0"/>
    <x v="3"/>
    <x v="1"/>
    <n v="2001"/>
    <x v="0"/>
    <n v="2001"/>
    <s v="ORÇAMENTO"/>
    <x v="1"/>
    <x v="0"/>
    <x v="5"/>
    <x v="5"/>
    <x v="6"/>
    <x v="6"/>
  </r>
  <r>
    <x v="5"/>
    <s v=" ORÇAMENTO"/>
    <x v="0"/>
    <d v="2024-12-01T00:00:00"/>
    <d v="2024-12-01T00:00:00"/>
    <s v="Orçamento"/>
    <s v="1 | 1"/>
    <x v="8"/>
    <x v="0"/>
    <n v="1246.7669883200001"/>
    <x v="21"/>
    <x v="21"/>
    <s v="10356"/>
    <x v="10"/>
    <x v="3"/>
    <x v="1"/>
    <n v="7003"/>
    <x v="14"/>
    <n v="7003"/>
    <s v="ORÇAMENTO"/>
    <x v="1"/>
    <x v="0"/>
    <x v="2"/>
    <x v="2"/>
    <x v="2"/>
    <x v="2"/>
  </r>
  <r>
    <x v="5"/>
    <s v=" ORÇAMENTO"/>
    <x v="0"/>
    <d v="2024-12-01T00:00:00"/>
    <d v="2024-12-01T00:00:00"/>
    <s v="Orçamento"/>
    <s v="1 | 1"/>
    <x v="8"/>
    <x v="0"/>
    <n v="1263.0175618578066"/>
    <x v="72"/>
    <x v="71"/>
    <s v="5594"/>
    <x v="12"/>
    <x v="3"/>
    <x v="1"/>
    <n v="4003"/>
    <x v="13"/>
    <n v="4003"/>
    <s v="ORÇAMENTO"/>
    <x v="1"/>
    <x v="0"/>
    <x v="2"/>
    <x v="2"/>
    <x v="15"/>
    <x v="15"/>
  </r>
  <r>
    <x v="5"/>
    <s v=" ORÇAMENTO"/>
    <x v="0"/>
    <d v="2024-12-01T00:00:00"/>
    <d v="2024-12-01T00:00:00"/>
    <s v="Orçamento"/>
    <s v="1 | 1"/>
    <x v="8"/>
    <x v="0"/>
    <n v="1274.2990390404075"/>
    <x v="72"/>
    <x v="71"/>
    <s v="3639"/>
    <x v="20"/>
    <x v="3"/>
    <x v="1"/>
    <n v="3004"/>
    <x v="27"/>
    <n v="3004"/>
    <s v="ORÇAMENTO"/>
    <x v="1"/>
    <x v="0"/>
    <x v="2"/>
    <x v="2"/>
    <x v="15"/>
    <x v="15"/>
  </r>
  <r>
    <x v="5"/>
    <s v=" ORÇAMENTO"/>
    <x v="0"/>
    <d v="2024-12-01T00:00:00"/>
    <d v="2024-12-01T00:00:00"/>
    <s v="Orçamento"/>
    <s v="1 | 1"/>
    <x v="8"/>
    <x v="0"/>
    <n v="1274.5237913621595"/>
    <x v="100"/>
    <x v="99"/>
    <s v="12135"/>
    <x v="21"/>
    <x v="3"/>
    <x v="1"/>
    <n v="8003"/>
    <x v="28"/>
    <n v="8003"/>
    <s v="ORÇAMENTO"/>
    <x v="1"/>
    <x v="0"/>
    <x v="2"/>
    <x v="2"/>
    <x v="15"/>
    <x v="15"/>
  </r>
  <r>
    <x v="5"/>
    <s v=" ORÇAMENTO"/>
    <x v="0"/>
    <d v="2024-12-01T00:00:00"/>
    <d v="2024-12-01T00:00:00"/>
    <s v="Orçamento"/>
    <s v="1 | 1"/>
    <x v="8"/>
    <x v="0"/>
    <n v="1274.5237913621595"/>
    <x v="100"/>
    <x v="99"/>
    <s v="4095"/>
    <x v="8"/>
    <x v="3"/>
    <x v="1"/>
    <n v="3006"/>
    <x v="8"/>
    <n v="3006"/>
    <s v="ORÇAMENTO"/>
    <x v="1"/>
    <x v="0"/>
    <x v="2"/>
    <x v="2"/>
    <x v="15"/>
    <x v="15"/>
  </r>
  <r>
    <x v="5"/>
    <s v=" ORÇAMENTO"/>
    <x v="0"/>
    <d v="2024-12-01T00:00:00"/>
    <d v="2024-12-01T00:00:00"/>
    <s v="Orçamento"/>
    <s v="1 | 1"/>
    <x v="8"/>
    <x v="0"/>
    <n v="1279.7654251038234"/>
    <x v="22"/>
    <x v="22"/>
    <s v="3314"/>
    <x v="11"/>
    <x v="3"/>
    <x v="1"/>
    <n v="3003"/>
    <x v="12"/>
    <n v="3003"/>
    <s v="ORÇAMENTO"/>
    <x v="1"/>
    <x v="0"/>
    <x v="2"/>
    <x v="2"/>
    <x v="13"/>
    <x v="13"/>
  </r>
  <r>
    <x v="5"/>
    <s v=" ORÇAMENTO"/>
    <x v="0"/>
    <d v="2024-12-01T00:00:00"/>
    <d v="2024-12-01T00:00:00"/>
    <s v="Orçamento"/>
    <s v="1 | 1"/>
    <x v="8"/>
    <x v="0"/>
    <n v="1310"/>
    <x v="34"/>
    <x v="34"/>
    <s v="3986"/>
    <x v="15"/>
    <x v="3"/>
    <x v="1"/>
    <n v="3005"/>
    <x v="18"/>
    <n v="3005"/>
    <s v="ORÇAMENTO"/>
    <x v="0"/>
    <x v="0"/>
    <x v="0"/>
    <x v="0"/>
    <x v="0"/>
    <x v="0"/>
  </r>
  <r>
    <x v="5"/>
    <s v=" ORÇAMENTO"/>
    <x v="0"/>
    <d v="2024-12-01T00:00:00"/>
    <d v="2024-12-01T00:00:00"/>
    <s v="Orçamento"/>
    <s v="1 | 1"/>
    <x v="8"/>
    <x v="0"/>
    <n v="1321.2368432931655"/>
    <x v="9"/>
    <x v="9"/>
    <s v="1890"/>
    <x v="0"/>
    <x v="3"/>
    <x v="1"/>
    <n v="2001"/>
    <x v="0"/>
    <n v="2001"/>
    <s v="ORÇAMENTO"/>
    <x v="1"/>
    <x v="0"/>
    <x v="4"/>
    <x v="4"/>
    <x v="5"/>
    <x v="5"/>
  </r>
  <r>
    <x v="5"/>
    <s v=" ORÇAMENTO"/>
    <x v="0"/>
    <d v="2024-12-01T00:00:00"/>
    <d v="2024-12-01T00:00:00"/>
    <s v="Orçamento"/>
    <s v="1 | 1"/>
    <x v="8"/>
    <x v="0"/>
    <n v="1333.33"/>
    <x v="103"/>
    <x v="102"/>
    <s v="11334"/>
    <x v="14"/>
    <x v="3"/>
    <x v="1"/>
    <n v="8001"/>
    <x v="17"/>
    <n v="8001"/>
    <s v="ORÇAMENTO"/>
    <x v="0"/>
    <x v="0"/>
    <x v="0"/>
    <x v="0"/>
    <x v="0"/>
    <x v="0"/>
  </r>
  <r>
    <x v="5"/>
    <s v=" ORÇAMENTO"/>
    <x v="0"/>
    <d v="2024-12-01T00:00:00"/>
    <d v="2024-12-01T00:00:00"/>
    <s v="Orçamento"/>
    <s v="1 | 1"/>
    <x v="8"/>
    <x v="0"/>
    <n v="1333.33"/>
    <x v="103"/>
    <x v="102"/>
    <s v="11335"/>
    <x v="14"/>
    <x v="3"/>
    <x v="1"/>
    <n v="8001"/>
    <x v="17"/>
    <n v="8001"/>
    <s v="ORÇAMENTO"/>
    <x v="0"/>
    <x v="0"/>
    <x v="0"/>
    <x v="0"/>
    <x v="0"/>
    <x v="0"/>
  </r>
  <r>
    <x v="5"/>
    <s v=" ORÇAMENTO"/>
    <x v="0"/>
    <d v="2024-12-01T00:00:00"/>
    <d v="2024-12-01T00:00:00"/>
    <s v="Orçamento"/>
    <s v="1 | 1"/>
    <x v="8"/>
    <x v="0"/>
    <n v="1333.33"/>
    <x v="103"/>
    <x v="102"/>
    <s v="11336"/>
    <x v="14"/>
    <x v="3"/>
    <x v="1"/>
    <n v="8001"/>
    <x v="17"/>
    <n v="8001"/>
    <s v="ORÇAMENTO"/>
    <x v="0"/>
    <x v="0"/>
    <x v="0"/>
    <x v="0"/>
    <x v="0"/>
    <x v="0"/>
  </r>
  <r>
    <x v="5"/>
    <s v=" ORÇAMENTO"/>
    <x v="0"/>
    <d v="2024-12-01T00:00:00"/>
    <d v="2024-12-01T00:00:00"/>
    <s v="Orçamento"/>
    <s v="1 | 1"/>
    <x v="8"/>
    <x v="0"/>
    <n v="1350"/>
    <x v="121"/>
    <x v="119"/>
    <s v="6742"/>
    <x v="2"/>
    <x v="3"/>
    <x v="1"/>
    <n v="4004"/>
    <x v="2"/>
    <n v="4004"/>
    <s v="ORÇAMENTO"/>
    <x v="0"/>
    <x v="0"/>
    <x v="0"/>
    <x v="0"/>
    <x v="9"/>
    <x v="9"/>
  </r>
  <r>
    <x v="5"/>
    <s v=" ORÇAMENTO"/>
    <x v="0"/>
    <d v="2024-12-01T00:00:00"/>
    <d v="2024-12-01T00:00:00"/>
    <s v="Orçamento"/>
    <s v="1 | 1"/>
    <x v="8"/>
    <x v="0"/>
    <n v="1359.7303619260724"/>
    <x v="22"/>
    <x v="22"/>
    <s v="11023"/>
    <x v="14"/>
    <x v="3"/>
    <x v="1"/>
    <n v="8001"/>
    <x v="17"/>
    <n v="8001"/>
    <s v="ORÇAMENTO"/>
    <x v="1"/>
    <x v="0"/>
    <x v="2"/>
    <x v="2"/>
    <x v="13"/>
    <x v="13"/>
  </r>
  <r>
    <x v="5"/>
    <s v=" ORÇAMENTO"/>
    <x v="0"/>
    <d v="2024-12-01T00:00:00"/>
    <d v="2024-12-01T00:00:00"/>
    <s v="Orçamento"/>
    <s v="1 | 1"/>
    <x v="8"/>
    <x v="0"/>
    <n v="1367.1"/>
    <x v="34"/>
    <x v="34"/>
    <s v="11172"/>
    <x v="14"/>
    <x v="3"/>
    <x v="1"/>
    <n v="8001"/>
    <x v="17"/>
    <n v="8001"/>
    <s v="ORÇAMENTO"/>
    <x v="0"/>
    <x v="0"/>
    <x v="0"/>
    <x v="0"/>
    <x v="0"/>
    <x v="0"/>
  </r>
  <r>
    <x v="5"/>
    <s v=" ORÇAMENTO"/>
    <x v="0"/>
    <d v="2024-12-01T00:00:00"/>
    <d v="2024-12-01T00:00:00"/>
    <s v="Orçamento"/>
    <s v="1 | 1"/>
    <x v="8"/>
    <x v="0"/>
    <n v="1384.8728293357178"/>
    <x v="70"/>
    <x v="69"/>
    <s v="4107"/>
    <x v="8"/>
    <x v="3"/>
    <x v="1"/>
    <n v="3006"/>
    <x v="8"/>
    <n v="3006"/>
    <s v="ORÇAMENTO"/>
    <x v="1"/>
    <x v="0"/>
    <x v="2"/>
    <x v="2"/>
    <x v="15"/>
    <x v="15"/>
  </r>
  <r>
    <x v="5"/>
    <s v=" ORÇAMENTO"/>
    <x v="0"/>
    <d v="2024-12-01T00:00:00"/>
    <d v="2024-12-01T00:00:00"/>
    <s v="Orçamento"/>
    <s v="1 | 1"/>
    <x v="8"/>
    <x v="0"/>
    <n v="1387.2420316316618"/>
    <x v="67"/>
    <x v="66"/>
    <s v="9508"/>
    <x v="10"/>
    <x v="3"/>
    <x v="1"/>
    <n v="7001"/>
    <x v="11"/>
    <n v="7001"/>
    <s v="ORÇAMENTO"/>
    <x v="0"/>
    <x v="0"/>
    <x v="9"/>
    <x v="9"/>
    <x v="12"/>
    <x v="12"/>
  </r>
  <r>
    <x v="5"/>
    <s v=" ORÇAMENTO"/>
    <x v="0"/>
    <d v="2024-12-01T00:00:00"/>
    <d v="2024-12-01T00:00:00"/>
    <s v="Orçamento"/>
    <s v="1 | 1"/>
    <x v="8"/>
    <x v="0"/>
    <n v="1400"/>
    <x v="63"/>
    <x v="62"/>
    <s v="9981"/>
    <x v="10"/>
    <x v="3"/>
    <x v="1"/>
    <n v="7001"/>
    <x v="11"/>
    <n v="7001"/>
    <s v="ORÇAMENTO"/>
    <x v="0"/>
    <x v="0"/>
    <x v="9"/>
    <x v="9"/>
    <x v="18"/>
    <x v="18"/>
  </r>
  <r>
    <x v="5"/>
    <s v=" ORÇAMENTO"/>
    <x v="0"/>
    <d v="2024-12-01T00:00:00"/>
    <d v="2024-12-01T00:00:00"/>
    <s v="Orçamento"/>
    <s v="1 | 1"/>
    <x v="8"/>
    <x v="0"/>
    <n v="1400"/>
    <x v="34"/>
    <x v="34"/>
    <s v="5327"/>
    <x v="22"/>
    <x v="3"/>
    <x v="1"/>
    <n v="4002"/>
    <x v="34"/>
    <n v="4002"/>
    <s v="ORÇAMENTO"/>
    <x v="0"/>
    <x v="0"/>
    <x v="0"/>
    <x v="0"/>
    <x v="0"/>
    <x v="0"/>
  </r>
  <r>
    <x v="5"/>
    <s v=" ORÇAMENTO"/>
    <x v="0"/>
    <d v="2024-12-01T00:00:00"/>
    <d v="2024-12-01T00:00:00"/>
    <s v="Orçamento"/>
    <s v="1 | 1"/>
    <x v="8"/>
    <x v="0"/>
    <n v="1403.03"/>
    <x v="126"/>
    <x v="124"/>
    <s v="10629"/>
    <x v="3"/>
    <x v="3"/>
    <x v="1"/>
    <n v="7004"/>
    <x v="3"/>
    <n v="7004"/>
    <s v="ORÇAMENTO"/>
    <x v="0"/>
    <x v="0"/>
    <x v="9"/>
    <x v="9"/>
    <x v="22"/>
    <x v="22"/>
  </r>
  <r>
    <x v="5"/>
    <s v=" ORÇAMENTO"/>
    <x v="0"/>
    <d v="2024-12-01T00:00:00"/>
    <d v="2024-12-01T00:00:00"/>
    <s v="Orçamento"/>
    <s v="1 | 1"/>
    <x v="8"/>
    <x v="0"/>
    <n v="1427.4324216"/>
    <x v="32"/>
    <x v="32"/>
    <s v="4071"/>
    <x v="8"/>
    <x v="3"/>
    <x v="1"/>
    <n v="3006"/>
    <x v="8"/>
    <n v="3006"/>
    <s v="ORÇAMENTO"/>
    <x v="1"/>
    <x v="0"/>
    <x v="2"/>
    <x v="2"/>
    <x v="2"/>
    <x v="2"/>
  </r>
  <r>
    <x v="5"/>
    <s v=" ORÇAMENTO"/>
    <x v="0"/>
    <d v="2024-12-01T00:00:00"/>
    <d v="2024-12-01T00:00:00"/>
    <s v="Orçamento"/>
    <s v="1 | 1"/>
    <x v="8"/>
    <x v="0"/>
    <n v="1463.34213082322"/>
    <x v="100"/>
    <x v="99"/>
    <s v="11107"/>
    <x v="14"/>
    <x v="3"/>
    <x v="1"/>
    <n v="8001"/>
    <x v="17"/>
    <n v="8001"/>
    <s v="ORÇAMENTO"/>
    <x v="1"/>
    <x v="0"/>
    <x v="2"/>
    <x v="2"/>
    <x v="15"/>
    <x v="15"/>
  </r>
  <r>
    <x v="5"/>
    <s v=" ORÇAMENTO"/>
    <x v="0"/>
    <d v="2024-12-01T00:00:00"/>
    <d v="2024-12-01T00:00:00"/>
    <s v="Orçamento"/>
    <s v="1 | 1"/>
    <x v="8"/>
    <x v="0"/>
    <n v="1469.4116533598881"/>
    <x v="22"/>
    <x v="22"/>
    <s v="10320"/>
    <x v="10"/>
    <x v="3"/>
    <x v="1"/>
    <n v="7003"/>
    <x v="14"/>
    <n v="7003"/>
    <s v="ORÇAMENTO"/>
    <x v="1"/>
    <x v="0"/>
    <x v="2"/>
    <x v="2"/>
    <x v="13"/>
    <x v="13"/>
  </r>
  <r>
    <x v="5"/>
    <s v=" ORÇAMENTO"/>
    <x v="0"/>
    <d v="2024-12-01T00:00:00"/>
    <d v="2024-12-01T00:00:00"/>
    <s v="Orçamento"/>
    <s v="1 | 1"/>
    <x v="8"/>
    <x v="0"/>
    <n v="1491.8781032852969"/>
    <x v="72"/>
    <x v="71"/>
    <s v="3189"/>
    <x v="16"/>
    <x v="3"/>
    <x v="1"/>
    <n v="3002"/>
    <x v="19"/>
    <n v="3002"/>
    <s v="ORÇAMENTO"/>
    <x v="1"/>
    <x v="0"/>
    <x v="2"/>
    <x v="2"/>
    <x v="15"/>
    <x v="15"/>
  </r>
  <r>
    <x v="5"/>
    <s v=" ORÇAMENTO"/>
    <x v="0"/>
    <d v="2024-12-01T00:00:00"/>
    <d v="2024-12-01T00:00:00"/>
    <s v="Orçamento"/>
    <s v="1 | 1"/>
    <x v="8"/>
    <x v="0"/>
    <n v="1492.1254142776502"/>
    <x v="100"/>
    <x v="99"/>
    <s v="3651"/>
    <x v="20"/>
    <x v="3"/>
    <x v="1"/>
    <n v="3004"/>
    <x v="27"/>
    <n v="3004"/>
    <s v="ORÇAMENTO"/>
    <x v="1"/>
    <x v="0"/>
    <x v="2"/>
    <x v="2"/>
    <x v="15"/>
    <x v="15"/>
  </r>
  <r>
    <x v="5"/>
    <s v=" ORÇAMENTO"/>
    <x v="0"/>
    <d v="2024-12-01T00:00:00"/>
    <d v="2024-12-01T00:00:00"/>
    <s v="Orçamento"/>
    <s v="1 | 1"/>
    <x v="8"/>
    <x v="0"/>
    <n v="1500"/>
    <x v="95"/>
    <x v="94"/>
    <s v="4469"/>
    <x v="8"/>
    <x v="3"/>
    <x v="1"/>
    <n v="3006"/>
    <x v="8"/>
    <n v="3006"/>
    <s v="ORÇAMENTO"/>
    <x v="0"/>
    <x v="0"/>
    <x v="0"/>
    <x v="0"/>
    <x v="0"/>
    <x v="0"/>
  </r>
  <r>
    <x v="5"/>
    <s v=" ORÇAMENTO"/>
    <x v="0"/>
    <d v="2024-12-01T00:00:00"/>
    <d v="2024-12-01T00:00:00"/>
    <s v="Orçamento"/>
    <s v="1 | 1"/>
    <x v="8"/>
    <x v="0"/>
    <n v="1500"/>
    <x v="95"/>
    <x v="94"/>
    <s v="4470"/>
    <x v="8"/>
    <x v="3"/>
    <x v="1"/>
    <n v="3006"/>
    <x v="8"/>
    <n v="3006"/>
    <s v="ORÇAMENTO"/>
    <x v="0"/>
    <x v="0"/>
    <x v="0"/>
    <x v="0"/>
    <x v="0"/>
    <x v="0"/>
  </r>
  <r>
    <x v="5"/>
    <s v=" ORÇAMENTO"/>
    <x v="0"/>
    <d v="2024-12-01T00:00:00"/>
    <d v="2024-12-01T00:00:00"/>
    <s v="Orçamento"/>
    <s v="1 | 1"/>
    <x v="8"/>
    <x v="0"/>
    <n v="1500"/>
    <x v="152"/>
    <x v="149"/>
    <s v="1914"/>
    <x v="0"/>
    <x v="3"/>
    <x v="1"/>
    <n v="2001"/>
    <x v="0"/>
    <n v="2001"/>
    <s v="ORÇAMENTO"/>
    <x v="1"/>
    <x v="0"/>
    <x v="4"/>
    <x v="4"/>
    <x v="5"/>
    <x v="5"/>
  </r>
  <r>
    <x v="5"/>
    <s v=" ORÇAMENTO"/>
    <x v="0"/>
    <d v="2024-12-01T00:00:00"/>
    <d v="2024-12-01T00:00:00"/>
    <s v="Orçamento"/>
    <s v="1 | 1"/>
    <x v="8"/>
    <x v="0"/>
    <n v="1528.0471806400001"/>
    <x v="21"/>
    <x v="21"/>
    <s v="6079"/>
    <x v="2"/>
    <x v="3"/>
    <x v="1"/>
    <n v="4004"/>
    <x v="2"/>
    <n v="4004"/>
    <s v="ORÇAMENTO"/>
    <x v="1"/>
    <x v="0"/>
    <x v="2"/>
    <x v="2"/>
    <x v="2"/>
    <x v="2"/>
  </r>
  <r>
    <x v="5"/>
    <s v=" ORÇAMENTO"/>
    <x v="0"/>
    <d v="2024-12-01T00:00:00"/>
    <d v="2024-12-01T00:00:00"/>
    <s v="Orçamento"/>
    <s v="1 | 1"/>
    <x v="8"/>
    <x v="0"/>
    <n v="1536.9316301436972"/>
    <x v="70"/>
    <x v="69"/>
    <s v="5030"/>
    <x v="17"/>
    <x v="3"/>
    <x v="1"/>
    <n v="4001"/>
    <x v="20"/>
    <n v="4001"/>
    <s v="ORÇAMENTO"/>
    <x v="1"/>
    <x v="0"/>
    <x v="2"/>
    <x v="2"/>
    <x v="15"/>
    <x v="15"/>
  </r>
  <r>
    <x v="5"/>
    <s v=" ORÇAMENTO"/>
    <x v="0"/>
    <d v="2024-12-01T00:00:00"/>
    <d v="2024-12-01T00:00:00"/>
    <s v="Orçamento"/>
    <s v="1 | 1"/>
    <x v="8"/>
    <x v="0"/>
    <n v="1551.4453899586752"/>
    <x v="10"/>
    <x v="10"/>
    <s v="2400"/>
    <x v="0"/>
    <x v="3"/>
    <x v="1"/>
    <n v="2001"/>
    <x v="0"/>
    <n v="2001"/>
    <s v="ORÇAMENTO"/>
    <x v="1"/>
    <x v="0"/>
    <x v="5"/>
    <x v="5"/>
    <x v="6"/>
    <x v="6"/>
  </r>
  <r>
    <x v="5"/>
    <s v=" ORÇAMENTO"/>
    <x v="0"/>
    <d v="2024-12-01T00:00:00"/>
    <d v="2024-12-01T00:00:00"/>
    <s v="Orçamento"/>
    <s v="1 | 1"/>
    <x v="8"/>
    <x v="0"/>
    <n v="1574.0887570114198"/>
    <x v="32"/>
    <x v="32"/>
    <s v="8920"/>
    <x v="6"/>
    <x v="3"/>
    <x v="1"/>
    <n v="6002"/>
    <x v="9"/>
    <n v="6002"/>
    <s v="ORÇAMENTO"/>
    <x v="1"/>
    <x v="0"/>
    <x v="2"/>
    <x v="2"/>
    <x v="2"/>
    <x v="2"/>
  </r>
  <r>
    <x v="5"/>
    <s v=" ORÇAMENTO"/>
    <x v="0"/>
    <d v="2024-12-01T00:00:00"/>
    <d v="2024-12-01T00:00:00"/>
    <s v="Orçamento"/>
    <s v="1 | 1"/>
    <x v="8"/>
    <x v="0"/>
    <n v="1595"/>
    <x v="42"/>
    <x v="42"/>
    <s v="7111"/>
    <x v="2"/>
    <x v="3"/>
    <x v="1"/>
    <n v="4004"/>
    <x v="2"/>
    <n v="4004"/>
    <s v="ORÇAMENTO"/>
    <x v="0"/>
    <x v="0"/>
    <x v="0"/>
    <x v="0"/>
    <x v="9"/>
    <x v="9"/>
  </r>
  <r>
    <x v="5"/>
    <s v=" ORÇAMENTO"/>
    <x v="0"/>
    <d v="2024-12-01T00:00:00"/>
    <d v="2024-12-01T00:00:00"/>
    <s v="Orçamento"/>
    <s v="1 | 1"/>
    <x v="8"/>
    <x v="0"/>
    <n v="1599.99"/>
    <x v="103"/>
    <x v="102"/>
    <s v="11333"/>
    <x v="14"/>
    <x v="3"/>
    <x v="1"/>
    <n v="8001"/>
    <x v="17"/>
    <n v="8001"/>
    <s v="ORÇAMENTO"/>
    <x v="0"/>
    <x v="0"/>
    <x v="0"/>
    <x v="0"/>
    <x v="0"/>
    <x v="0"/>
  </r>
  <r>
    <x v="5"/>
    <s v=" ORÇAMENTO"/>
    <x v="0"/>
    <d v="2024-12-01T00:00:00"/>
    <d v="2024-12-01T00:00:00"/>
    <s v="Orçamento"/>
    <s v="1 | 1"/>
    <x v="8"/>
    <x v="0"/>
    <n v="1600"/>
    <x v="24"/>
    <x v="24"/>
    <s v="6299"/>
    <x v="2"/>
    <x v="3"/>
    <x v="1"/>
    <n v="4004"/>
    <x v="2"/>
    <n v="4004"/>
    <s v="ORÇAMENTO"/>
    <x v="0"/>
    <x v="0"/>
    <x v="0"/>
    <x v="0"/>
    <x v="9"/>
    <x v="9"/>
  </r>
  <r>
    <x v="5"/>
    <s v=" ORÇAMENTO"/>
    <x v="0"/>
    <d v="2024-12-01T00:00:00"/>
    <d v="2024-12-01T00:00:00"/>
    <s v="Orçamento"/>
    <s v="1 | 1"/>
    <x v="8"/>
    <x v="0"/>
    <n v="1607.1816122310502"/>
    <x v="20"/>
    <x v="20"/>
    <s v="11566"/>
    <x v="4"/>
    <x v="3"/>
    <x v="1"/>
    <n v="8002"/>
    <x v="4"/>
    <n v="8002"/>
    <s v="ORÇAMENTO"/>
    <x v="1"/>
    <x v="0"/>
    <x v="2"/>
    <x v="2"/>
    <x v="2"/>
    <x v="2"/>
  </r>
  <r>
    <x v="5"/>
    <s v=" ORÇAMENTO"/>
    <x v="0"/>
    <d v="2024-12-01T00:00:00"/>
    <d v="2024-12-01T00:00:00"/>
    <s v="Orçamento"/>
    <s v="1 | 1"/>
    <x v="8"/>
    <x v="0"/>
    <n v="1658.2956994642855"/>
    <x v="10"/>
    <x v="10"/>
    <s v="2399"/>
    <x v="0"/>
    <x v="3"/>
    <x v="1"/>
    <n v="2001"/>
    <x v="0"/>
    <n v="2001"/>
    <s v="ORÇAMENTO"/>
    <x v="1"/>
    <x v="0"/>
    <x v="5"/>
    <x v="5"/>
    <x v="6"/>
    <x v="6"/>
  </r>
  <r>
    <x v="5"/>
    <s v=" ORÇAMENTO"/>
    <x v="0"/>
    <d v="2024-12-01T00:00:00"/>
    <d v="2024-12-01T00:00:00"/>
    <s v="Orçamento"/>
    <s v="1 | 1"/>
    <x v="8"/>
    <x v="0"/>
    <n v="1686.623028"/>
    <x v="20"/>
    <x v="20"/>
    <s v="3153"/>
    <x v="16"/>
    <x v="3"/>
    <x v="1"/>
    <n v="3002"/>
    <x v="19"/>
    <n v="3002"/>
    <s v="ORÇAMENTO"/>
    <x v="1"/>
    <x v="0"/>
    <x v="2"/>
    <x v="2"/>
    <x v="2"/>
    <x v="2"/>
  </r>
  <r>
    <x v="5"/>
    <s v=" ORÇAMENTO"/>
    <x v="0"/>
    <d v="2024-12-01T00:00:00"/>
    <d v="2024-12-01T00:00:00"/>
    <s v="Orçamento"/>
    <s v="1 | 1"/>
    <x v="8"/>
    <x v="0"/>
    <n v="1700"/>
    <x v="71"/>
    <x v="70"/>
    <s v="6924"/>
    <x v="2"/>
    <x v="3"/>
    <x v="1"/>
    <n v="4004"/>
    <x v="2"/>
    <n v="4004"/>
    <s v="ORÇAMENTO"/>
    <x v="0"/>
    <x v="0"/>
    <x v="0"/>
    <x v="0"/>
    <x v="9"/>
    <x v="9"/>
  </r>
  <r>
    <x v="5"/>
    <s v=" ORÇAMENTO"/>
    <x v="0"/>
    <d v="2024-12-01T00:00:00"/>
    <d v="2024-12-01T00:00:00"/>
    <s v="Orçamento"/>
    <s v="1 | 1"/>
    <x v="8"/>
    <x v="0"/>
    <n v="1734.4539022082774"/>
    <x v="22"/>
    <x v="22"/>
    <s v="3591"/>
    <x v="20"/>
    <x v="3"/>
    <x v="1"/>
    <n v="3004"/>
    <x v="27"/>
    <n v="3004"/>
    <s v="ORÇAMENTO"/>
    <x v="1"/>
    <x v="0"/>
    <x v="2"/>
    <x v="2"/>
    <x v="13"/>
    <x v="13"/>
  </r>
  <r>
    <x v="5"/>
    <s v=" ORÇAMENTO"/>
    <x v="0"/>
    <d v="2024-12-01T00:00:00"/>
    <d v="2024-12-01T00:00:00"/>
    <s v="Orçamento"/>
    <s v="1 | 1"/>
    <x v="8"/>
    <x v="0"/>
    <n v="1734.7837919800002"/>
    <x v="20"/>
    <x v="20"/>
    <s v="7462"/>
    <x v="18"/>
    <x v="3"/>
    <x v="1"/>
    <n v="5002"/>
    <x v="21"/>
    <n v="5002"/>
    <s v="ORÇAMENTO"/>
    <x v="1"/>
    <x v="0"/>
    <x v="2"/>
    <x v="2"/>
    <x v="2"/>
    <x v="2"/>
  </r>
  <r>
    <x v="5"/>
    <s v=" ORÇAMENTO"/>
    <x v="0"/>
    <d v="2024-12-01T00:00:00"/>
    <d v="2024-12-01T00:00:00"/>
    <s v="Orçamento"/>
    <s v="1 | 1"/>
    <x v="8"/>
    <x v="0"/>
    <n v="1739.1696342"/>
    <x v="20"/>
    <x v="20"/>
    <s v="7704"/>
    <x v="2"/>
    <x v="3"/>
    <x v="1"/>
    <n v="5003"/>
    <x v="31"/>
    <n v="5003"/>
    <s v="ORÇAMENTO"/>
    <x v="1"/>
    <x v="0"/>
    <x v="2"/>
    <x v="2"/>
    <x v="2"/>
    <x v="2"/>
  </r>
  <r>
    <x v="5"/>
    <s v=" ORÇAMENTO"/>
    <x v="0"/>
    <d v="2024-12-01T00:00:00"/>
    <d v="2024-12-01T00:00:00"/>
    <s v="Orçamento"/>
    <s v="1 | 1"/>
    <x v="8"/>
    <x v="0"/>
    <n v="1750"/>
    <x v="34"/>
    <x v="34"/>
    <s v="7628"/>
    <x v="18"/>
    <x v="3"/>
    <x v="1"/>
    <n v="5002"/>
    <x v="21"/>
    <n v="5002"/>
    <s v="ORÇAMENTO"/>
    <x v="0"/>
    <x v="0"/>
    <x v="0"/>
    <x v="0"/>
    <x v="0"/>
    <x v="0"/>
  </r>
  <r>
    <x v="5"/>
    <s v=" ORÇAMENTO"/>
    <x v="0"/>
    <d v="2024-12-01T00:00:00"/>
    <d v="2024-12-01T00:00:00"/>
    <s v="Orçamento"/>
    <s v="1 | 1"/>
    <x v="8"/>
    <x v="0"/>
    <n v="1761.1249336178757"/>
    <x v="70"/>
    <x v="69"/>
    <s v="11119"/>
    <x v="14"/>
    <x v="3"/>
    <x v="1"/>
    <n v="8001"/>
    <x v="17"/>
    <n v="8001"/>
    <s v="ORÇAMENTO"/>
    <x v="1"/>
    <x v="0"/>
    <x v="2"/>
    <x v="2"/>
    <x v="15"/>
    <x v="15"/>
  </r>
  <r>
    <x v="5"/>
    <s v=" ORÇAMENTO"/>
    <x v="0"/>
    <d v="2024-12-01T00:00:00"/>
    <d v="2024-12-01T00:00:00"/>
    <s v="Orçamento"/>
    <s v="1 | 1"/>
    <x v="8"/>
    <x v="0"/>
    <n v="1800"/>
    <x v="34"/>
    <x v="34"/>
    <s v="8774"/>
    <x v="6"/>
    <x v="3"/>
    <x v="1"/>
    <n v="6001"/>
    <x v="6"/>
    <n v="6001"/>
    <s v="ORÇAMENTO"/>
    <x v="0"/>
    <x v="0"/>
    <x v="0"/>
    <x v="0"/>
    <x v="0"/>
    <x v="0"/>
  </r>
  <r>
    <x v="5"/>
    <s v=" ORÇAMENTO"/>
    <x v="0"/>
    <d v="2024-12-01T00:00:00"/>
    <d v="2024-12-01T00:00:00"/>
    <s v="Orçamento"/>
    <s v="1 | 1"/>
    <x v="8"/>
    <x v="0"/>
    <n v="1800"/>
    <x v="33"/>
    <x v="33"/>
    <s v="13776"/>
    <x v="19"/>
    <x v="3"/>
    <x v="1"/>
    <n v="9001"/>
    <x v="24"/>
    <n v="9001"/>
    <s v="ORÇAMENTO"/>
    <x v="1"/>
    <x v="0"/>
    <x v="10"/>
    <x v="10"/>
    <x v="16"/>
    <x v="16"/>
  </r>
  <r>
    <x v="5"/>
    <s v=" ORÇAMENTO"/>
    <x v="0"/>
    <d v="2024-12-01T00:00:00"/>
    <d v="2024-12-01T00:00:00"/>
    <s v="Orçamento"/>
    <s v="1 | 1"/>
    <x v="8"/>
    <x v="0"/>
    <n v="1856.0223115180891"/>
    <x v="98"/>
    <x v="97"/>
    <s v="2221"/>
    <x v="0"/>
    <x v="3"/>
    <x v="1"/>
    <n v="2001"/>
    <x v="0"/>
    <n v="2001"/>
    <s v="ORÇAMENTO"/>
    <x v="1"/>
    <x v="0"/>
    <x v="5"/>
    <x v="5"/>
    <x v="6"/>
    <x v="6"/>
  </r>
  <r>
    <x v="5"/>
    <s v=" ORÇAMENTO"/>
    <x v="0"/>
    <d v="2024-12-01T00:00:00"/>
    <d v="2024-12-01T00:00:00"/>
    <s v="Orçamento"/>
    <s v="1 | 1"/>
    <x v="8"/>
    <x v="0"/>
    <n v="1859.729581986639"/>
    <x v="10"/>
    <x v="10"/>
    <s v="2398"/>
    <x v="0"/>
    <x v="3"/>
    <x v="1"/>
    <n v="2001"/>
    <x v="0"/>
    <n v="2001"/>
    <s v="ORÇAMENTO"/>
    <x v="1"/>
    <x v="0"/>
    <x v="5"/>
    <x v="5"/>
    <x v="6"/>
    <x v="6"/>
  </r>
  <r>
    <x v="5"/>
    <s v=" ORÇAMENTO"/>
    <x v="0"/>
    <d v="2024-12-01T00:00:00"/>
    <d v="2024-12-01T00:00:00"/>
    <s v="Orçamento"/>
    <s v="1 | 1"/>
    <x v="8"/>
    <x v="0"/>
    <n v="1862.5023654132006"/>
    <x v="32"/>
    <x v="32"/>
    <s v="8553"/>
    <x v="6"/>
    <x v="3"/>
    <x v="1"/>
    <n v="6001"/>
    <x v="6"/>
    <n v="6001"/>
    <s v="ORÇAMENTO"/>
    <x v="1"/>
    <x v="0"/>
    <x v="2"/>
    <x v="2"/>
    <x v="2"/>
    <x v="2"/>
  </r>
  <r>
    <x v="5"/>
    <s v=" ORÇAMENTO"/>
    <x v="0"/>
    <d v="2024-12-01T00:00:00"/>
    <d v="2024-12-01T00:00:00"/>
    <s v="Orçamento"/>
    <s v="1 | 1"/>
    <x v="8"/>
    <x v="0"/>
    <n v="1883.2489578009481"/>
    <x v="21"/>
    <x v="21"/>
    <s v="4982"/>
    <x v="17"/>
    <x v="3"/>
    <x v="1"/>
    <n v="4001"/>
    <x v="20"/>
    <n v="4001"/>
    <s v="ORÇAMENTO"/>
    <x v="1"/>
    <x v="0"/>
    <x v="2"/>
    <x v="2"/>
    <x v="2"/>
    <x v="2"/>
  </r>
  <r>
    <x v="5"/>
    <s v=" ORÇAMENTO"/>
    <x v="0"/>
    <d v="2024-12-01T00:00:00"/>
    <d v="2024-12-01T00:00:00"/>
    <s v="Orçamento"/>
    <s v="1 | 1"/>
    <x v="8"/>
    <x v="0"/>
    <n v="1892.8040349620217"/>
    <x v="70"/>
    <x v="69"/>
    <s v="5618"/>
    <x v="12"/>
    <x v="3"/>
    <x v="1"/>
    <n v="4003"/>
    <x v="13"/>
    <n v="4003"/>
    <s v="ORÇAMENTO"/>
    <x v="1"/>
    <x v="0"/>
    <x v="2"/>
    <x v="2"/>
    <x v="15"/>
    <x v="15"/>
  </r>
  <r>
    <x v="5"/>
    <s v=" ORÇAMENTO"/>
    <x v="0"/>
    <d v="2024-12-01T00:00:00"/>
    <d v="2024-12-01T00:00:00"/>
    <s v="Orçamento"/>
    <s v="1 | 1"/>
    <x v="8"/>
    <x v="0"/>
    <n v="1900"/>
    <x v="99"/>
    <x v="98"/>
    <s v="7316"/>
    <x v="13"/>
    <x v="3"/>
    <x v="1"/>
    <n v="5001"/>
    <x v="16"/>
    <n v="5001"/>
    <s v="ORÇAMENTO"/>
    <x v="0"/>
    <x v="0"/>
    <x v="0"/>
    <x v="0"/>
    <x v="10"/>
    <x v="10"/>
  </r>
  <r>
    <x v="5"/>
    <s v=" ORÇAMENTO"/>
    <x v="0"/>
    <d v="2024-12-01T00:00:00"/>
    <d v="2024-12-01T00:00:00"/>
    <s v="Orçamento"/>
    <s v="1 | 1"/>
    <x v="8"/>
    <x v="0"/>
    <n v="1920.6345881558175"/>
    <x v="10"/>
    <x v="10"/>
    <s v="2397"/>
    <x v="0"/>
    <x v="3"/>
    <x v="1"/>
    <n v="2001"/>
    <x v="0"/>
    <n v="2001"/>
    <s v="ORÇAMENTO"/>
    <x v="1"/>
    <x v="0"/>
    <x v="5"/>
    <x v="5"/>
    <x v="6"/>
    <x v="6"/>
  </r>
  <r>
    <x v="5"/>
    <s v=" ORÇAMENTO"/>
    <x v="0"/>
    <d v="2024-12-01T00:00:00"/>
    <d v="2024-12-01T00:00:00"/>
    <s v="Orçamento"/>
    <s v="1 | 1"/>
    <x v="8"/>
    <x v="0"/>
    <n v="1927.3286601086315"/>
    <x v="100"/>
    <x v="99"/>
    <s v="3422"/>
    <x v="11"/>
    <x v="3"/>
    <x v="1"/>
    <n v="3003"/>
    <x v="12"/>
    <n v="3003"/>
    <s v="ORÇAMENTO"/>
    <x v="1"/>
    <x v="0"/>
    <x v="2"/>
    <x v="2"/>
    <x v="15"/>
    <x v="15"/>
  </r>
  <r>
    <x v="5"/>
    <s v=" ORÇAMENTO"/>
    <x v="0"/>
    <d v="2024-12-01T00:00:00"/>
    <d v="2024-12-01T00:00:00"/>
    <s v="Orçamento"/>
    <s v="1 | 1"/>
    <x v="8"/>
    <x v="0"/>
    <n v="1954.9999999999998"/>
    <x v="139"/>
    <x v="137"/>
    <s v="6152"/>
    <x v="2"/>
    <x v="3"/>
    <x v="1"/>
    <n v="4004"/>
    <x v="2"/>
    <n v="4004"/>
    <s v="ORÇAMENTO"/>
    <x v="1"/>
    <x v="0"/>
    <x v="2"/>
    <x v="2"/>
    <x v="15"/>
    <x v="15"/>
  </r>
  <r>
    <x v="5"/>
    <s v=" ORÇAMENTO"/>
    <x v="0"/>
    <d v="2024-12-01T00:00:00"/>
    <d v="2024-12-01T00:00:00"/>
    <s v="Orçamento"/>
    <s v="1 | 1"/>
    <x v="8"/>
    <x v="0"/>
    <n v="1956.7833359682845"/>
    <x v="70"/>
    <x v="69"/>
    <s v="7752"/>
    <x v="2"/>
    <x v="3"/>
    <x v="1"/>
    <n v="5003"/>
    <x v="31"/>
    <n v="5003"/>
    <s v="ORÇAMENTO"/>
    <x v="1"/>
    <x v="0"/>
    <x v="2"/>
    <x v="2"/>
    <x v="15"/>
    <x v="15"/>
  </r>
  <r>
    <x v="5"/>
    <s v=" ORÇAMENTO"/>
    <x v="0"/>
    <d v="2024-12-01T00:00:00"/>
    <d v="2024-12-01T00:00:00"/>
    <s v="Orçamento"/>
    <s v="1 | 1"/>
    <x v="8"/>
    <x v="0"/>
    <n v="2000"/>
    <x v="65"/>
    <x v="64"/>
    <s v="852"/>
    <x v="0"/>
    <x v="3"/>
    <x v="1"/>
    <n v="2001"/>
    <x v="0"/>
    <n v="2001"/>
    <s v="ORÇAMENTO"/>
    <x v="1"/>
    <x v="0"/>
    <x v="2"/>
    <x v="2"/>
    <x v="2"/>
    <x v="2"/>
  </r>
  <r>
    <x v="5"/>
    <s v=" ORÇAMENTO"/>
    <x v="0"/>
    <d v="2024-12-01T00:00:00"/>
    <d v="2024-12-01T00:00:00"/>
    <s v="Orçamento"/>
    <s v="1 | 1"/>
    <x v="8"/>
    <x v="0"/>
    <n v="2000"/>
    <x v="106"/>
    <x v="105"/>
    <s v="12205"/>
    <x v="21"/>
    <x v="3"/>
    <x v="1"/>
    <n v="8003"/>
    <x v="28"/>
    <n v="8003"/>
    <s v="ORÇAMENTO"/>
    <x v="0"/>
    <x v="0"/>
    <x v="2"/>
    <x v="2"/>
    <x v="15"/>
    <x v="15"/>
  </r>
  <r>
    <x v="5"/>
    <s v=" ORÇAMENTO"/>
    <x v="0"/>
    <d v="2024-12-01T00:00:00"/>
    <d v="2024-12-01T00:00:00"/>
    <s v="Orçamento"/>
    <s v="1 | 1"/>
    <x v="8"/>
    <x v="0"/>
    <n v="2000"/>
    <x v="44"/>
    <x v="43"/>
    <s v="12669"/>
    <x v="9"/>
    <x v="3"/>
    <x v="1"/>
    <n v="8006"/>
    <x v="10"/>
    <n v="8006"/>
    <s v="ORÇAMENTO"/>
    <x v="0"/>
    <x v="0"/>
    <x v="9"/>
    <x v="9"/>
    <x v="18"/>
    <x v="18"/>
  </r>
  <r>
    <x v="5"/>
    <s v=" ORÇAMENTO"/>
    <x v="0"/>
    <d v="2024-12-01T00:00:00"/>
    <d v="2024-12-01T00:00:00"/>
    <s v="Orçamento"/>
    <s v="1 | 1"/>
    <x v="8"/>
    <x v="0"/>
    <n v="2000"/>
    <x v="59"/>
    <x v="58"/>
    <s v="3506"/>
    <x v="11"/>
    <x v="3"/>
    <x v="1"/>
    <n v="3003"/>
    <x v="12"/>
    <n v="3003"/>
    <s v="ORÇAMENTO"/>
    <x v="0"/>
    <x v="0"/>
    <x v="0"/>
    <x v="0"/>
    <x v="10"/>
    <x v="10"/>
  </r>
  <r>
    <x v="5"/>
    <s v=" ORÇAMENTO"/>
    <x v="0"/>
    <d v="2024-12-01T00:00:00"/>
    <d v="2024-12-01T00:00:00"/>
    <s v="Orçamento"/>
    <s v="1 | 1"/>
    <x v="8"/>
    <x v="0"/>
    <n v="2000"/>
    <x v="103"/>
    <x v="102"/>
    <s v="11332"/>
    <x v="14"/>
    <x v="3"/>
    <x v="1"/>
    <n v="8001"/>
    <x v="17"/>
    <n v="8001"/>
    <s v="ORÇAMENTO"/>
    <x v="0"/>
    <x v="0"/>
    <x v="0"/>
    <x v="0"/>
    <x v="0"/>
    <x v="0"/>
  </r>
  <r>
    <x v="5"/>
    <s v=" ORÇAMENTO"/>
    <x v="0"/>
    <d v="2024-12-01T00:00:00"/>
    <d v="2024-12-01T00:00:00"/>
    <s v="Orçamento"/>
    <s v="1 | 1"/>
    <x v="8"/>
    <x v="0"/>
    <n v="2010.1961279068969"/>
    <x v="22"/>
    <x v="22"/>
    <s v="4934"/>
    <x v="17"/>
    <x v="3"/>
    <x v="1"/>
    <n v="4001"/>
    <x v="20"/>
    <n v="4001"/>
    <s v="ORÇAMENTO"/>
    <x v="1"/>
    <x v="0"/>
    <x v="2"/>
    <x v="2"/>
    <x v="13"/>
    <x v="13"/>
  </r>
  <r>
    <x v="5"/>
    <s v=" ORÇAMENTO"/>
    <x v="0"/>
    <d v="2024-12-01T00:00:00"/>
    <d v="2024-12-01T00:00:00"/>
    <s v="Orçamento"/>
    <s v="1 | 1"/>
    <x v="8"/>
    <x v="0"/>
    <n v="2012.359332"/>
    <x v="20"/>
    <x v="20"/>
    <s v="12087"/>
    <x v="21"/>
    <x v="3"/>
    <x v="1"/>
    <n v="8003"/>
    <x v="28"/>
    <n v="8003"/>
    <s v="ORÇAMENTO"/>
    <x v="1"/>
    <x v="0"/>
    <x v="2"/>
    <x v="2"/>
    <x v="2"/>
    <x v="2"/>
  </r>
  <r>
    <x v="5"/>
    <s v=" ORÇAMENTO"/>
    <x v="0"/>
    <d v="2024-12-01T00:00:00"/>
    <d v="2024-12-01T00:00:00"/>
    <s v="Orçamento"/>
    <s v="1 | 1"/>
    <x v="8"/>
    <x v="0"/>
    <n v="2040.0618112230325"/>
    <x v="107"/>
    <x v="106"/>
    <s v="8761"/>
    <x v="6"/>
    <x v="3"/>
    <x v="1"/>
    <n v="6001"/>
    <x v="6"/>
    <n v="6001"/>
    <s v="ORÇAMENTO"/>
    <x v="0"/>
    <x v="0"/>
    <x v="9"/>
    <x v="9"/>
    <x v="12"/>
    <x v="12"/>
  </r>
  <r>
    <x v="5"/>
    <s v=" ORÇAMENTO"/>
    <x v="0"/>
    <d v="2024-12-01T00:00:00"/>
    <d v="2024-12-01T00:00:00"/>
    <s v="Orçamento"/>
    <s v="1 | 1"/>
    <x v="8"/>
    <x v="0"/>
    <n v="2040.0618112230325"/>
    <x v="116"/>
    <x v="114"/>
    <s v="9896"/>
    <x v="10"/>
    <x v="3"/>
    <x v="1"/>
    <n v="7001"/>
    <x v="11"/>
    <n v="7001"/>
    <s v="ORÇAMENTO"/>
    <x v="0"/>
    <x v="0"/>
    <x v="9"/>
    <x v="9"/>
    <x v="12"/>
    <x v="12"/>
  </r>
  <r>
    <x v="5"/>
    <s v=" ORÇAMENTO"/>
    <x v="0"/>
    <d v="2024-12-01T00:00:00"/>
    <d v="2024-12-01T00:00:00"/>
    <s v="Orçamento"/>
    <s v="1 | 1"/>
    <x v="8"/>
    <x v="0"/>
    <n v="2097.8565729925349"/>
    <x v="20"/>
    <x v="20"/>
    <s v="4772"/>
    <x v="7"/>
    <x v="3"/>
    <x v="1"/>
    <n v="3008"/>
    <x v="26"/>
    <n v="3008"/>
    <s v="ORÇAMENTO"/>
    <x v="1"/>
    <x v="0"/>
    <x v="2"/>
    <x v="2"/>
    <x v="2"/>
    <x v="2"/>
  </r>
  <r>
    <x v="5"/>
    <s v=" ORÇAMENTO"/>
    <x v="0"/>
    <d v="2024-12-01T00:00:00"/>
    <d v="2024-12-01T00:00:00"/>
    <s v="Orçamento"/>
    <s v="1 | 1"/>
    <x v="8"/>
    <x v="0"/>
    <n v="2100"/>
    <x v="31"/>
    <x v="31"/>
    <s v="3947"/>
    <x v="15"/>
    <x v="3"/>
    <x v="1"/>
    <n v="3005"/>
    <x v="18"/>
    <n v="3005"/>
    <s v="ORÇAMENTO"/>
    <x v="1"/>
    <x v="0"/>
    <x v="2"/>
    <x v="2"/>
    <x v="15"/>
    <x v="15"/>
  </r>
  <r>
    <x v="5"/>
    <s v=" ORÇAMENTO"/>
    <x v="0"/>
    <d v="2024-12-01T00:00:00"/>
    <d v="2024-12-01T00:00:00"/>
    <s v="Orçamento"/>
    <s v="1 | 1"/>
    <x v="8"/>
    <x v="0"/>
    <n v="2133.3200000000002"/>
    <x v="103"/>
    <x v="102"/>
    <s v="11331"/>
    <x v="14"/>
    <x v="3"/>
    <x v="1"/>
    <n v="8001"/>
    <x v="17"/>
    <n v="8001"/>
    <s v="ORÇAMENTO"/>
    <x v="0"/>
    <x v="0"/>
    <x v="0"/>
    <x v="0"/>
    <x v="0"/>
    <x v="0"/>
  </r>
  <r>
    <x v="5"/>
    <s v=" ORÇAMENTO"/>
    <x v="0"/>
    <d v="2024-12-01T00:00:00"/>
    <d v="2024-12-01T00:00:00"/>
    <s v="Orçamento"/>
    <s v="1 | 1"/>
    <x v="8"/>
    <x v="0"/>
    <n v="2141.4628799999996"/>
    <x v="20"/>
    <x v="20"/>
    <s v="10157"/>
    <x v="2"/>
    <x v="3"/>
    <x v="1"/>
    <n v="7002"/>
    <x v="33"/>
    <n v="7002"/>
    <s v="ORÇAMENTO"/>
    <x v="1"/>
    <x v="0"/>
    <x v="2"/>
    <x v="2"/>
    <x v="2"/>
    <x v="2"/>
  </r>
  <r>
    <x v="5"/>
    <s v=" ORÇAMENTO"/>
    <x v="0"/>
    <d v="2024-12-01T00:00:00"/>
    <d v="2024-12-01T00:00:00"/>
    <s v="Orçamento"/>
    <s v="1 | 1"/>
    <x v="8"/>
    <x v="0"/>
    <n v="2200"/>
    <x v="95"/>
    <x v="94"/>
    <s v="4466"/>
    <x v="8"/>
    <x v="3"/>
    <x v="1"/>
    <n v="3006"/>
    <x v="8"/>
    <n v="3006"/>
    <s v="ORÇAMENTO"/>
    <x v="0"/>
    <x v="0"/>
    <x v="0"/>
    <x v="0"/>
    <x v="0"/>
    <x v="0"/>
  </r>
  <r>
    <x v="5"/>
    <s v=" ORÇAMENTO"/>
    <x v="0"/>
    <d v="2024-12-01T00:00:00"/>
    <d v="2024-12-01T00:00:00"/>
    <s v="Orçamento"/>
    <s v="1 | 1"/>
    <x v="8"/>
    <x v="0"/>
    <n v="2210.054314"/>
    <x v="20"/>
    <x v="20"/>
    <s v="3803"/>
    <x v="15"/>
    <x v="3"/>
    <x v="1"/>
    <n v="3005"/>
    <x v="18"/>
    <n v="3005"/>
    <s v="ORÇAMENTO"/>
    <x v="1"/>
    <x v="0"/>
    <x v="2"/>
    <x v="2"/>
    <x v="2"/>
    <x v="2"/>
  </r>
  <r>
    <x v="5"/>
    <s v=" ORÇAMENTO"/>
    <x v="0"/>
    <d v="2024-12-01T00:00:00"/>
    <d v="2024-12-01T00:00:00"/>
    <s v="Orçamento"/>
    <s v="1 | 1"/>
    <x v="8"/>
    <x v="0"/>
    <n v="2211.1263037392255"/>
    <x v="72"/>
    <x v="71"/>
    <s v="5006"/>
    <x v="17"/>
    <x v="3"/>
    <x v="1"/>
    <n v="4001"/>
    <x v="20"/>
    <n v="4001"/>
    <s v="ORÇAMENTO"/>
    <x v="1"/>
    <x v="0"/>
    <x v="2"/>
    <x v="2"/>
    <x v="15"/>
    <x v="15"/>
  </r>
  <r>
    <x v="5"/>
    <s v=" ORÇAMENTO"/>
    <x v="0"/>
    <d v="2024-12-01T00:00:00"/>
    <d v="2024-12-01T00:00:00"/>
    <s v="Orçamento"/>
    <s v="1 | 1"/>
    <x v="8"/>
    <x v="0"/>
    <n v="2259.9403943999996"/>
    <x v="38"/>
    <x v="38"/>
    <s v="10512"/>
    <x v="3"/>
    <x v="3"/>
    <x v="1"/>
    <n v="7004"/>
    <x v="3"/>
    <n v="7004"/>
    <s v="ORÇAMENTO"/>
    <x v="1"/>
    <x v="0"/>
    <x v="2"/>
    <x v="2"/>
    <x v="13"/>
    <x v="13"/>
  </r>
  <r>
    <x v="5"/>
    <s v=" ORÇAMENTO"/>
    <x v="0"/>
    <d v="2024-12-01T00:00:00"/>
    <d v="2024-12-01T00:00:00"/>
    <s v="Orçamento"/>
    <s v="1 | 1"/>
    <x v="8"/>
    <x v="0"/>
    <n v="2292.0707709600001"/>
    <x v="32"/>
    <x v="32"/>
    <s v="9351"/>
    <x v="10"/>
    <x v="3"/>
    <x v="1"/>
    <n v="7001"/>
    <x v="11"/>
    <n v="7001"/>
    <s v="ORÇAMENTO"/>
    <x v="1"/>
    <x v="0"/>
    <x v="2"/>
    <x v="2"/>
    <x v="2"/>
    <x v="2"/>
  </r>
  <r>
    <x v="5"/>
    <s v=" ORÇAMENTO"/>
    <x v="0"/>
    <d v="2024-12-01T00:00:00"/>
    <d v="2024-12-01T00:00:00"/>
    <s v="Orçamento"/>
    <s v="1 | 1"/>
    <x v="8"/>
    <x v="0"/>
    <n v="2300"/>
    <x v="44"/>
    <x v="43"/>
    <s v="12668"/>
    <x v="9"/>
    <x v="3"/>
    <x v="1"/>
    <n v="8006"/>
    <x v="10"/>
    <n v="8006"/>
    <s v="ORÇAMENTO"/>
    <x v="0"/>
    <x v="0"/>
    <x v="9"/>
    <x v="9"/>
    <x v="18"/>
    <x v="18"/>
  </r>
  <r>
    <x v="5"/>
    <s v=" ORÇAMENTO"/>
    <x v="0"/>
    <d v="2024-12-01T00:00:00"/>
    <d v="2024-12-01T00:00:00"/>
    <s v="Orçamento"/>
    <s v="1 | 1"/>
    <x v="8"/>
    <x v="0"/>
    <n v="2300"/>
    <x v="143"/>
    <x v="141"/>
    <s v="13176"/>
    <x v="9"/>
    <x v="3"/>
    <x v="1"/>
    <n v="8006"/>
    <x v="10"/>
    <n v="8006"/>
    <s v="ORÇAMENTO"/>
    <x v="0"/>
    <x v="0"/>
    <x v="0"/>
    <x v="0"/>
    <x v="0"/>
    <x v="0"/>
  </r>
  <r>
    <x v="5"/>
    <s v=" ORÇAMENTO"/>
    <x v="0"/>
    <d v="2024-12-01T00:00:00"/>
    <d v="2024-12-01T00:00:00"/>
    <s v="Orçamento"/>
    <s v="1 | 1"/>
    <x v="8"/>
    <x v="0"/>
    <n v="2306.3069892792059"/>
    <x v="98"/>
    <x v="97"/>
    <s v="2220"/>
    <x v="0"/>
    <x v="3"/>
    <x v="1"/>
    <n v="2001"/>
    <x v="0"/>
    <n v="2001"/>
    <s v="ORÇAMENTO"/>
    <x v="1"/>
    <x v="0"/>
    <x v="5"/>
    <x v="5"/>
    <x v="6"/>
    <x v="6"/>
  </r>
  <r>
    <x v="5"/>
    <s v=" ORÇAMENTO"/>
    <x v="0"/>
    <d v="2024-12-01T00:00:00"/>
    <d v="2024-12-01T00:00:00"/>
    <s v="Orçamento"/>
    <s v="1 | 1"/>
    <x v="8"/>
    <x v="0"/>
    <n v="2308.1379915982129"/>
    <x v="70"/>
    <x v="69"/>
    <s v="12147"/>
    <x v="21"/>
    <x v="3"/>
    <x v="1"/>
    <n v="8003"/>
    <x v="28"/>
    <n v="8003"/>
    <s v="ORÇAMENTO"/>
    <x v="1"/>
    <x v="0"/>
    <x v="2"/>
    <x v="2"/>
    <x v="15"/>
    <x v="15"/>
  </r>
  <r>
    <x v="5"/>
    <s v=" ORÇAMENTO"/>
    <x v="0"/>
    <d v="2024-12-01T00:00:00"/>
    <d v="2024-12-01T00:00:00"/>
    <s v="Orçamento"/>
    <s v="1 | 1"/>
    <x v="8"/>
    <x v="0"/>
    <n v="2320.0483333333332"/>
    <x v="71"/>
    <x v="70"/>
    <s v="10854"/>
    <x v="3"/>
    <x v="3"/>
    <x v="1"/>
    <n v="7004"/>
    <x v="3"/>
    <n v="7004"/>
    <s v="ORÇAMENTO"/>
    <x v="0"/>
    <x v="0"/>
    <x v="0"/>
    <x v="0"/>
    <x v="9"/>
    <x v="9"/>
  </r>
  <r>
    <x v="5"/>
    <s v=" ORÇAMENTO"/>
    <x v="0"/>
    <d v="2024-12-01T00:00:00"/>
    <d v="2024-12-01T00:00:00"/>
    <s v="Orçamento"/>
    <s v="1 | 1"/>
    <x v="8"/>
    <x v="0"/>
    <n v="2360"/>
    <x v="59"/>
    <x v="58"/>
    <s v="7342"/>
    <x v="13"/>
    <x v="3"/>
    <x v="1"/>
    <n v="5001"/>
    <x v="16"/>
    <n v="5001"/>
    <s v="ORÇAMENTO"/>
    <x v="0"/>
    <x v="0"/>
    <x v="0"/>
    <x v="0"/>
    <x v="10"/>
    <x v="10"/>
  </r>
  <r>
    <x v="5"/>
    <s v=" ORÇAMENTO"/>
    <x v="0"/>
    <d v="2024-12-01T00:00:00"/>
    <d v="2024-12-01T00:00:00"/>
    <s v="Orçamento"/>
    <s v="1 | 1"/>
    <x v="8"/>
    <x v="0"/>
    <n v="2424.1039189976541"/>
    <x v="66"/>
    <x v="65"/>
    <s v="2815"/>
    <x v="5"/>
    <x v="3"/>
    <x v="1"/>
    <n v="3001"/>
    <x v="5"/>
    <n v="3001"/>
    <s v="ORÇAMENTO"/>
    <x v="0"/>
    <x v="0"/>
    <x v="9"/>
    <x v="9"/>
    <x v="12"/>
    <x v="12"/>
  </r>
  <r>
    <x v="5"/>
    <s v=" ORÇAMENTO"/>
    <x v="0"/>
    <d v="2024-12-01T00:00:00"/>
    <d v="2024-12-01T00:00:00"/>
    <s v="Orçamento"/>
    <s v="1 | 1"/>
    <x v="8"/>
    <x v="0"/>
    <n v="2456.6453999999999"/>
    <x v="20"/>
    <x v="20"/>
    <s v="7940"/>
    <x v="2"/>
    <x v="3"/>
    <x v="1"/>
    <n v="5005"/>
    <x v="32"/>
    <n v="5005"/>
    <s v="ORÇAMENTO"/>
    <x v="1"/>
    <x v="0"/>
    <x v="2"/>
    <x v="2"/>
    <x v="2"/>
    <x v="2"/>
  </r>
  <r>
    <x v="5"/>
    <s v=" ORÇAMENTO"/>
    <x v="0"/>
    <d v="2024-12-01T00:00:00"/>
    <d v="2024-12-01T00:00:00"/>
    <s v="Orçamento"/>
    <s v="1 | 1"/>
    <x v="8"/>
    <x v="0"/>
    <n v="2500"/>
    <x v="27"/>
    <x v="27"/>
    <s v="8832"/>
    <x v="6"/>
    <x v="3"/>
    <x v="1"/>
    <n v="6002"/>
    <x v="9"/>
    <n v="6002"/>
    <s v="ORÇAMENTO"/>
    <x v="0"/>
    <x v="0"/>
    <x v="2"/>
    <x v="2"/>
    <x v="13"/>
    <x v="13"/>
  </r>
  <r>
    <x v="5"/>
    <s v=" ORÇAMENTO"/>
    <x v="0"/>
    <d v="2024-12-01T00:00:00"/>
    <d v="2024-12-01T00:00:00"/>
    <s v="Orçamento"/>
    <s v="1 | 1"/>
    <x v="8"/>
    <x v="0"/>
    <n v="2500"/>
    <x v="125"/>
    <x v="123"/>
    <s v="8727"/>
    <x v="6"/>
    <x v="3"/>
    <x v="1"/>
    <n v="6001"/>
    <x v="6"/>
    <n v="6001"/>
    <s v="ORÇAMENTO"/>
    <x v="0"/>
    <x v="0"/>
    <x v="9"/>
    <x v="9"/>
    <x v="12"/>
    <x v="12"/>
  </r>
  <r>
    <x v="5"/>
    <s v=" ORÇAMENTO"/>
    <x v="0"/>
    <d v="2024-12-01T00:00:00"/>
    <d v="2024-12-01T00:00:00"/>
    <s v="Orçamento"/>
    <s v="1 | 1"/>
    <x v="8"/>
    <x v="0"/>
    <n v="2500"/>
    <x v="24"/>
    <x v="24"/>
    <s v="6298"/>
    <x v="2"/>
    <x v="3"/>
    <x v="1"/>
    <n v="4004"/>
    <x v="2"/>
    <n v="4004"/>
    <s v="ORÇAMENTO"/>
    <x v="0"/>
    <x v="0"/>
    <x v="0"/>
    <x v="0"/>
    <x v="9"/>
    <x v="9"/>
  </r>
  <r>
    <x v="5"/>
    <s v=" ORÇAMENTO"/>
    <x v="0"/>
    <d v="2024-12-01T00:00:00"/>
    <d v="2024-12-01T00:00:00"/>
    <s v="Orçamento"/>
    <s v="1 | 1"/>
    <x v="8"/>
    <x v="0"/>
    <n v="2500"/>
    <x v="83"/>
    <x v="82"/>
    <s v="9180"/>
    <x v="6"/>
    <x v="3"/>
    <x v="1"/>
    <n v="6002"/>
    <x v="9"/>
    <n v="6002"/>
    <s v="ORÇAMENTO"/>
    <x v="0"/>
    <x v="0"/>
    <x v="0"/>
    <x v="0"/>
    <x v="10"/>
    <x v="10"/>
  </r>
  <r>
    <x v="5"/>
    <s v=" ORÇAMENTO"/>
    <x v="0"/>
    <d v="2024-12-01T00:00:00"/>
    <d v="2024-12-01T00:00:00"/>
    <s v="Orçamento"/>
    <s v="1 | 1"/>
    <x v="8"/>
    <x v="0"/>
    <n v="2500"/>
    <x v="59"/>
    <x v="58"/>
    <s v="13595"/>
    <x v="21"/>
    <x v="3"/>
    <x v="1"/>
    <n v="8007"/>
    <x v="29"/>
    <n v="8007"/>
    <s v="ORÇAMENTO"/>
    <x v="0"/>
    <x v="0"/>
    <x v="0"/>
    <x v="0"/>
    <x v="10"/>
    <x v="10"/>
  </r>
  <r>
    <x v="5"/>
    <s v=" ORÇAMENTO"/>
    <x v="0"/>
    <d v="2024-12-01T00:00:00"/>
    <d v="2024-12-01T00:00:00"/>
    <s v="Orçamento"/>
    <s v="1 | 1"/>
    <x v="8"/>
    <x v="0"/>
    <n v="2500"/>
    <x v="34"/>
    <x v="34"/>
    <s v="4344"/>
    <x v="8"/>
    <x v="3"/>
    <x v="1"/>
    <n v="3006"/>
    <x v="8"/>
    <n v="3006"/>
    <s v="ORÇAMENTO"/>
    <x v="0"/>
    <x v="0"/>
    <x v="0"/>
    <x v="0"/>
    <x v="0"/>
    <x v="0"/>
  </r>
  <r>
    <x v="5"/>
    <s v=" ORÇAMENTO"/>
    <x v="0"/>
    <d v="2024-12-01T00:00:00"/>
    <d v="2024-12-01T00:00:00"/>
    <s v="Orçamento"/>
    <s v="1 | 1"/>
    <x v="8"/>
    <x v="0"/>
    <n v="2500"/>
    <x v="87"/>
    <x v="86"/>
    <s v="5342"/>
    <x v="22"/>
    <x v="3"/>
    <x v="1"/>
    <n v="4002"/>
    <x v="34"/>
    <n v="4002"/>
    <s v="ORÇAMENTO"/>
    <x v="0"/>
    <x v="0"/>
    <x v="0"/>
    <x v="0"/>
    <x v="0"/>
    <x v="0"/>
  </r>
  <r>
    <x v="5"/>
    <s v=" ORÇAMENTO"/>
    <x v="0"/>
    <d v="2024-12-01T00:00:00"/>
    <d v="2024-12-01T00:00:00"/>
    <s v="Orçamento"/>
    <s v="1 | 1"/>
    <x v="8"/>
    <x v="0"/>
    <n v="2520"/>
    <x v="21"/>
    <x v="21"/>
    <s v="8491"/>
    <x v="6"/>
    <x v="3"/>
    <x v="1"/>
    <n v="6001"/>
    <x v="6"/>
    <n v="6001"/>
    <s v="ORÇAMENTO"/>
    <x v="1"/>
    <x v="0"/>
    <x v="2"/>
    <x v="2"/>
    <x v="2"/>
    <x v="2"/>
  </r>
  <r>
    <x v="5"/>
    <s v=" ORÇAMENTO"/>
    <x v="0"/>
    <d v="2024-12-01T00:00:00"/>
    <d v="2024-12-01T00:00:00"/>
    <s v="Orçamento"/>
    <s v="1 | 1"/>
    <x v="8"/>
    <x v="0"/>
    <n v="2526.9384087556364"/>
    <x v="63"/>
    <x v="62"/>
    <s v="10278"/>
    <x v="2"/>
    <x v="3"/>
    <x v="1"/>
    <n v="7002"/>
    <x v="33"/>
    <n v="7002"/>
    <s v="ORÇAMENTO"/>
    <x v="0"/>
    <x v="0"/>
    <x v="9"/>
    <x v="9"/>
    <x v="18"/>
    <x v="18"/>
  </r>
  <r>
    <x v="5"/>
    <s v=" ORÇAMENTO"/>
    <x v="0"/>
    <d v="2024-12-01T00:00:00"/>
    <d v="2024-12-01T00:00:00"/>
    <s v="Orçamento"/>
    <s v="1 | 1"/>
    <x v="8"/>
    <x v="0"/>
    <n v="2534.0466067864968"/>
    <x v="64"/>
    <x v="63"/>
    <s v="8246"/>
    <x v="6"/>
    <x v="3"/>
    <x v="1"/>
    <n v="6001"/>
    <x v="6"/>
    <n v="6001"/>
    <s v="ORÇAMENTO"/>
    <x v="1"/>
    <x v="0"/>
    <x v="2"/>
    <x v="2"/>
    <x v="13"/>
    <x v="13"/>
  </r>
  <r>
    <x v="5"/>
    <s v=" ORÇAMENTO"/>
    <x v="0"/>
    <d v="2024-12-01T00:00:00"/>
    <d v="2024-12-01T00:00:00"/>
    <s v="Orçamento"/>
    <s v="1 | 1"/>
    <x v="8"/>
    <x v="0"/>
    <n v="2535.3463749679663"/>
    <x v="8"/>
    <x v="8"/>
    <s v="1812"/>
    <x v="0"/>
    <x v="3"/>
    <x v="1"/>
    <n v="2001"/>
    <x v="0"/>
    <n v="2001"/>
    <s v="ORÇAMENTO"/>
    <x v="1"/>
    <x v="0"/>
    <x v="4"/>
    <x v="4"/>
    <x v="5"/>
    <x v="5"/>
  </r>
  <r>
    <x v="5"/>
    <s v=" ORÇAMENTO"/>
    <x v="0"/>
    <d v="2024-12-01T00:00:00"/>
    <d v="2024-12-01T00:00:00"/>
    <s v="Orçamento"/>
    <s v="1 | 1"/>
    <x v="8"/>
    <x v="0"/>
    <n v="2600"/>
    <x v="125"/>
    <x v="123"/>
    <s v="8726"/>
    <x v="6"/>
    <x v="3"/>
    <x v="1"/>
    <n v="6001"/>
    <x v="6"/>
    <n v="6001"/>
    <s v="ORÇAMENTO"/>
    <x v="0"/>
    <x v="0"/>
    <x v="9"/>
    <x v="9"/>
    <x v="12"/>
    <x v="12"/>
  </r>
  <r>
    <x v="5"/>
    <s v=" ORÇAMENTO"/>
    <x v="0"/>
    <d v="2024-12-01T00:00:00"/>
    <d v="2024-12-01T00:00:00"/>
    <s v="Orçamento"/>
    <s v="1 | 1"/>
    <x v="8"/>
    <x v="0"/>
    <n v="2605.0471257591562"/>
    <x v="70"/>
    <x v="69"/>
    <s v="3663"/>
    <x v="20"/>
    <x v="3"/>
    <x v="1"/>
    <n v="3004"/>
    <x v="27"/>
    <n v="3004"/>
    <s v="ORÇAMENTO"/>
    <x v="1"/>
    <x v="0"/>
    <x v="2"/>
    <x v="2"/>
    <x v="15"/>
    <x v="15"/>
  </r>
  <r>
    <x v="5"/>
    <s v=" ORÇAMENTO"/>
    <x v="0"/>
    <d v="2024-12-01T00:00:00"/>
    <d v="2024-12-01T00:00:00"/>
    <s v="Orçamento"/>
    <s v="1 | 1"/>
    <x v="8"/>
    <x v="0"/>
    <n v="2619.3607000000002"/>
    <x v="21"/>
    <x v="21"/>
    <s v="5239"/>
    <x v="22"/>
    <x v="3"/>
    <x v="1"/>
    <n v="4002"/>
    <x v="34"/>
    <n v="4002"/>
    <s v="ORÇAMENTO"/>
    <x v="1"/>
    <x v="0"/>
    <x v="2"/>
    <x v="2"/>
    <x v="2"/>
    <x v="2"/>
  </r>
  <r>
    <x v="5"/>
    <s v=" ORÇAMENTO"/>
    <x v="0"/>
    <d v="2024-12-01T00:00:00"/>
    <d v="2024-12-01T00:00:00"/>
    <s v="Orçamento"/>
    <s v="1 | 1"/>
    <x v="8"/>
    <x v="0"/>
    <n v="2633.3333333333335"/>
    <x v="45"/>
    <x v="44"/>
    <s v="13526"/>
    <x v="9"/>
    <x v="3"/>
    <x v="1"/>
    <n v="8006"/>
    <x v="10"/>
    <n v="8006"/>
    <s v="ORÇAMENTO"/>
    <x v="0"/>
    <x v="0"/>
    <x v="11"/>
    <x v="11"/>
    <x v="17"/>
    <x v="17"/>
  </r>
  <r>
    <x v="5"/>
    <s v=" ORÇAMENTO"/>
    <x v="0"/>
    <d v="2024-12-01T00:00:00"/>
    <d v="2024-12-01T00:00:00"/>
    <s v="Orçamento"/>
    <s v="1 | 1"/>
    <x v="8"/>
    <x v="0"/>
    <n v="2652.0803545899416"/>
    <x v="114"/>
    <x v="112"/>
    <s v="10487"/>
    <x v="10"/>
    <x v="3"/>
    <x v="1"/>
    <n v="7003"/>
    <x v="14"/>
    <n v="7003"/>
    <s v="ORÇAMENTO"/>
    <x v="0"/>
    <x v="0"/>
    <x v="9"/>
    <x v="9"/>
    <x v="18"/>
    <x v="18"/>
  </r>
  <r>
    <x v="5"/>
    <s v=" ORÇAMENTO"/>
    <x v="0"/>
    <d v="2024-12-01T00:00:00"/>
    <d v="2024-12-01T00:00:00"/>
    <s v="Orçamento"/>
    <s v="1 | 1"/>
    <x v="8"/>
    <x v="0"/>
    <n v="2670.4549127418773"/>
    <x v="97"/>
    <x v="96"/>
    <s v="8278"/>
    <x v="6"/>
    <x v="3"/>
    <x v="1"/>
    <n v="6001"/>
    <x v="6"/>
    <n v="6001"/>
    <s v="ORÇAMENTO"/>
    <x v="1"/>
    <x v="0"/>
    <x v="2"/>
    <x v="2"/>
    <x v="13"/>
    <x v="13"/>
  </r>
  <r>
    <x v="5"/>
    <s v=" ORÇAMENTO"/>
    <x v="0"/>
    <d v="2024-12-01T00:00:00"/>
    <d v="2024-12-01T00:00:00"/>
    <s v="Orçamento"/>
    <s v="1 | 1"/>
    <x v="8"/>
    <x v="0"/>
    <n v="2678.1827904591187"/>
    <x v="26"/>
    <x v="26"/>
    <s v="1384"/>
    <x v="0"/>
    <x v="3"/>
    <x v="1"/>
    <n v="2001"/>
    <x v="0"/>
    <n v="2001"/>
    <s v="ORÇAMENTO"/>
    <x v="0"/>
    <x v="0"/>
    <x v="9"/>
    <x v="9"/>
    <x v="14"/>
    <x v="14"/>
  </r>
  <r>
    <x v="5"/>
    <s v=" ORÇAMENTO"/>
    <x v="0"/>
    <d v="2024-12-01T00:00:00"/>
    <d v="2024-12-01T00:00:00"/>
    <s v="Orçamento"/>
    <s v="1 | 1"/>
    <x v="8"/>
    <x v="0"/>
    <n v="2686.1943326598062"/>
    <x v="2"/>
    <x v="2"/>
    <s v="812"/>
    <x v="0"/>
    <x v="3"/>
    <x v="1"/>
    <n v="2001"/>
    <x v="0"/>
    <n v="2001"/>
    <s v="ORÇAMENTO"/>
    <x v="1"/>
    <x v="0"/>
    <x v="2"/>
    <x v="2"/>
    <x v="2"/>
    <x v="2"/>
  </r>
  <r>
    <x v="5"/>
    <s v=" ORÇAMENTO"/>
    <x v="0"/>
    <d v="2024-12-01T00:00:00"/>
    <d v="2024-12-01T00:00:00"/>
    <s v="Orçamento"/>
    <s v="1 | 1"/>
    <x v="8"/>
    <x v="0"/>
    <n v="2700"/>
    <x v="95"/>
    <x v="94"/>
    <s v="4465"/>
    <x v="8"/>
    <x v="3"/>
    <x v="1"/>
    <n v="3006"/>
    <x v="8"/>
    <n v="3006"/>
    <s v="ORÇAMENTO"/>
    <x v="0"/>
    <x v="0"/>
    <x v="0"/>
    <x v="0"/>
    <x v="0"/>
    <x v="0"/>
  </r>
  <r>
    <x v="5"/>
    <s v=" ORÇAMENTO"/>
    <x v="0"/>
    <d v="2024-12-01T00:00:00"/>
    <d v="2024-12-01T00:00:00"/>
    <s v="Orçamento"/>
    <s v="1 | 1"/>
    <x v="8"/>
    <x v="0"/>
    <n v="2735.9121414000001"/>
    <x v="20"/>
    <x v="20"/>
    <s v="4047"/>
    <x v="8"/>
    <x v="3"/>
    <x v="1"/>
    <n v="3006"/>
    <x v="8"/>
    <n v="3006"/>
    <s v="ORÇAMENTO"/>
    <x v="1"/>
    <x v="0"/>
    <x v="2"/>
    <x v="2"/>
    <x v="2"/>
    <x v="2"/>
  </r>
  <r>
    <x v="5"/>
    <s v=" ORÇAMENTO"/>
    <x v="0"/>
    <d v="2024-12-01T00:00:00"/>
    <d v="2024-12-01T00:00:00"/>
    <s v="Orçamento"/>
    <s v="1 | 1"/>
    <x v="8"/>
    <x v="0"/>
    <n v="2737.0830168754192"/>
    <x v="100"/>
    <x v="99"/>
    <s v="5606"/>
    <x v="12"/>
    <x v="3"/>
    <x v="1"/>
    <n v="4003"/>
    <x v="13"/>
    <n v="4003"/>
    <s v="ORÇAMENTO"/>
    <x v="1"/>
    <x v="0"/>
    <x v="2"/>
    <x v="2"/>
    <x v="15"/>
    <x v="15"/>
  </r>
  <r>
    <x v="5"/>
    <s v=" ORÇAMENTO"/>
    <x v="0"/>
    <d v="2024-12-01T00:00:00"/>
    <d v="2024-12-01T00:00:00"/>
    <s v="Orçamento"/>
    <s v="1 | 1"/>
    <x v="8"/>
    <x v="0"/>
    <n v="2772.0000000000005"/>
    <x v="64"/>
    <x v="63"/>
    <s v="8245"/>
    <x v="6"/>
    <x v="3"/>
    <x v="1"/>
    <n v="6001"/>
    <x v="6"/>
    <n v="6001"/>
    <s v="ORÇAMENTO"/>
    <x v="1"/>
    <x v="0"/>
    <x v="2"/>
    <x v="2"/>
    <x v="13"/>
    <x v="13"/>
  </r>
  <r>
    <x v="5"/>
    <s v=" ORÇAMENTO"/>
    <x v="0"/>
    <d v="2024-12-01T00:00:00"/>
    <d v="2024-12-01T00:00:00"/>
    <s v="Orçamento"/>
    <s v="1 | 1"/>
    <x v="8"/>
    <x v="0"/>
    <n v="2781.6165130361132"/>
    <x v="100"/>
    <x v="99"/>
    <s v="10392"/>
    <x v="10"/>
    <x v="3"/>
    <x v="1"/>
    <n v="7003"/>
    <x v="14"/>
    <n v="7003"/>
    <s v="ORÇAMENTO"/>
    <x v="1"/>
    <x v="0"/>
    <x v="2"/>
    <x v="2"/>
    <x v="15"/>
    <x v="15"/>
  </r>
  <r>
    <x v="5"/>
    <s v=" ORÇAMENTO"/>
    <x v="0"/>
    <d v="2024-12-01T00:00:00"/>
    <d v="2024-12-01T00:00:00"/>
    <s v="Orçamento"/>
    <s v="1 | 1"/>
    <x v="8"/>
    <x v="0"/>
    <n v="2800"/>
    <x v="93"/>
    <x v="92"/>
    <s v="12966"/>
    <x v="9"/>
    <x v="3"/>
    <x v="1"/>
    <n v="8006"/>
    <x v="10"/>
    <n v="8006"/>
    <s v="ORÇAMENTO"/>
    <x v="0"/>
    <x v="0"/>
    <x v="0"/>
    <x v="0"/>
    <x v="0"/>
    <x v="0"/>
  </r>
  <r>
    <x v="5"/>
    <s v=" ORÇAMENTO"/>
    <x v="0"/>
    <d v="2024-12-01T00:00:00"/>
    <d v="2024-12-01T00:00:00"/>
    <s v="Orçamento"/>
    <s v="1 | 1"/>
    <x v="8"/>
    <x v="0"/>
    <n v="2816.9475800200003"/>
    <x v="20"/>
    <x v="20"/>
    <s v="3603"/>
    <x v="20"/>
    <x v="3"/>
    <x v="1"/>
    <n v="3004"/>
    <x v="27"/>
    <n v="3004"/>
    <s v="ORÇAMENTO"/>
    <x v="1"/>
    <x v="0"/>
    <x v="2"/>
    <x v="2"/>
    <x v="2"/>
    <x v="2"/>
  </r>
  <r>
    <x v="5"/>
    <s v=" ORÇAMENTO"/>
    <x v="0"/>
    <d v="2024-12-01T00:00:00"/>
    <d v="2024-12-01T00:00:00"/>
    <s v="Orçamento"/>
    <s v="1 | 1"/>
    <x v="8"/>
    <x v="0"/>
    <n v="2824.8734367014222"/>
    <x v="32"/>
    <x v="32"/>
    <s v="4994"/>
    <x v="17"/>
    <x v="3"/>
    <x v="1"/>
    <n v="4001"/>
    <x v="20"/>
    <n v="4001"/>
    <s v="ORÇAMENTO"/>
    <x v="1"/>
    <x v="0"/>
    <x v="2"/>
    <x v="2"/>
    <x v="2"/>
    <x v="2"/>
  </r>
  <r>
    <x v="5"/>
    <s v=" ORÇAMENTO"/>
    <x v="0"/>
    <d v="2024-12-01T00:00:00"/>
    <d v="2024-12-01T00:00:00"/>
    <s v="Orçamento"/>
    <s v="1 | 1"/>
    <x v="8"/>
    <x v="0"/>
    <n v="2853.0264429954104"/>
    <x v="128"/>
    <x v="126"/>
    <s v="7581"/>
    <x v="18"/>
    <x v="3"/>
    <x v="1"/>
    <n v="5002"/>
    <x v="21"/>
    <n v="5002"/>
    <s v="ORÇAMENTO"/>
    <x v="0"/>
    <x v="0"/>
    <x v="9"/>
    <x v="9"/>
    <x v="18"/>
    <x v="18"/>
  </r>
  <r>
    <x v="5"/>
    <s v=" ORÇAMENTO"/>
    <x v="0"/>
    <d v="2024-12-01T00:00:00"/>
    <d v="2024-12-01T00:00:00"/>
    <s v="Orçamento"/>
    <s v="1 | 1"/>
    <x v="8"/>
    <x v="0"/>
    <n v="2865.6349491716883"/>
    <x v="10"/>
    <x v="10"/>
    <s v="2396"/>
    <x v="0"/>
    <x v="3"/>
    <x v="1"/>
    <n v="2001"/>
    <x v="0"/>
    <n v="2001"/>
    <s v="ORÇAMENTO"/>
    <x v="1"/>
    <x v="0"/>
    <x v="5"/>
    <x v="5"/>
    <x v="6"/>
    <x v="6"/>
  </r>
  <r>
    <x v="5"/>
    <s v=" ORÇAMENTO"/>
    <x v="0"/>
    <d v="2024-12-01T00:00:00"/>
    <d v="2024-12-01T00:00:00"/>
    <s v="Orçamento"/>
    <s v="1 | 1"/>
    <x v="8"/>
    <x v="0"/>
    <n v="2875"/>
    <x v="139"/>
    <x v="137"/>
    <s v="9414"/>
    <x v="10"/>
    <x v="3"/>
    <x v="1"/>
    <n v="7001"/>
    <x v="11"/>
    <n v="7001"/>
    <s v="ORÇAMENTO"/>
    <x v="1"/>
    <x v="0"/>
    <x v="2"/>
    <x v="2"/>
    <x v="15"/>
    <x v="15"/>
  </r>
  <r>
    <x v="5"/>
    <s v=" ORÇAMENTO"/>
    <x v="0"/>
    <d v="2024-12-01T00:00:00"/>
    <d v="2024-12-01T00:00:00"/>
    <s v="Orçamento"/>
    <s v="1 | 1"/>
    <x v="8"/>
    <x v="0"/>
    <n v="2917.0391581227577"/>
    <x v="21"/>
    <x v="21"/>
    <s v="8490"/>
    <x v="6"/>
    <x v="3"/>
    <x v="1"/>
    <n v="6001"/>
    <x v="6"/>
    <n v="6001"/>
    <s v="ORÇAMENTO"/>
    <x v="1"/>
    <x v="0"/>
    <x v="2"/>
    <x v="2"/>
    <x v="2"/>
    <x v="2"/>
  </r>
  <r>
    <x v="5"/>
    <s v=" ORÇAMENTO"/>
    <x v="0"/>
    <d v="2024-12-01T00:00:00"/>
    <d v="2024-12-01T00:00:00"/>
    <s v="Orçamento"/>
    <s v="1 | 1"/>
    <x v="8"/>
    <x v="0"/>
    <n v="2967.2315434603693"/>
    <x v="22"/>
    <x v="22"/>
    <s v="5211"/>
    <x v="22"/>
    <x v="3"/>
    <x v="1"/>
    <n v="4002"/>
    <x v="34"/>
    <n v="4002"/>
    <s v="ORÇAMENTO"/>
    <x v="1"/>
    <x v="0"/>
    <x v="2"/>
    <x v="2"/>
    <x v="13"/>
    <x v="13"/>
  </r>
  <r>
    <x v="5"/>
    <s v=" ORÇAMENTO"/>
    <x v="0"/>
    <d v="2024-12-01T00:00:00"/>
    <d v="2024-12-01T00:00:00"/>
    <s v="Orçamento"/>
    <s v="1 | 1"/>
    <x v="8"/>
    <x v="0"/>
    <n v="2973.1772471254098"/>
    <x v="70"/>
    <x v="69"/>
    <s v="3434"/>
    <x v="11"/>
    <x v="3"/>
    <x v="1"/>
    <n v="3003"/>
    <x v="12"/>
    <n v="3003"/>
    <s v="ORÇAMENTO"/>
    <x v="1"/>
    <x v="0"/>
    <x v="2"/>
    <x v="2"/>
    <x v="15"/>
    <x v="15"/>
  </r>
  <r>
    <x v="5"/>
    <s v=" ORÇAMENTO"/>
    <x v="0"/>
    <d v="2024-12-01T00:00:00"/>
    <d v="2024-12-01T00:00:00"/>
    <s v="Orçamento"/>
    <s v="1 | 1"/>
    <x v="8"/>
    <x v="0"/>
    <n v="3000"/>
    <x v="108"/>
    <x v="107"/>
    <s v="9461"/>
    <x v="10"/>
    <x v="3"/>
    <x v="1"/>
    <n v="7001"/>
    <x v="11"/>
    <n v="7001"/>
    <s v="ORÇAMENTO"/>
    <x v="0"/>
    <x v="0"/>
    <x v="9"/>
    <x v="9"/>
    <x v="12"/>
    <x v="12"/>
  </r>
  <r>
    <x v="5"/>
    <s v=" ORÇAMENTO"/>
    <x v="0"/>
    <d v="2024-12-01T00:00:00"/>
    <d v="2024-12-01T00:00:00"/>
    <s v="Orçamento"/>
    <s v="1 | 1"/>
    <x v="8"/>
    <x v="0"/>
    <n v="3000"/>
    <x v="127"/>
    <x v="125"/>
    <s v="9048"/>
    <x v="6"/>
    <x v="3"/>
    <x v="1"/>
    <n v="6002"/>
    <x v="9"/>
    <n v="6002"/>
    <s v="ORÇAMENTO"/>
    <x v="0"/>
    <x v="0"/>
    <x v="9"/>
    <x v="9"/>
    <x v="12"/>
    <x v="12"/>
  </r>
  <r>
    <x v="5"/>
    <s v=" ORÇAMENTO"/>
    <x v="0"/>
    <d v="2024-12-01T00:00:00"/>
    <d v="2024-12-01T00:00:00"/>
    <s v="Orçamento"/>
    <s v="1 | 1"/>
    <x v="8"/>
    <x v="0"/>
    <n v="3000"/>
    <x v="129"/>
    <x v="127"/>
    <s v="5786"/>
    <x v="12"/>
    <x v="3"/>
    <x v="1"/>
    <n v="4003"/>
    <x v="13"/>
    <n v="4003"/>
    <s v="ORÇAMENTO"/>
    <x v="0"/>
    <x v="0"/>
    <x v="9"/>
    <x v="9"/>
    <x v="22"/>
    <x v="22"/>
  </r>
  <r>
    <x v="5"/>
    <s v=" ORÇAMENTO"/>
    <x v="0"/>
    <d v="2024-12-01T00:00:00"/>
    <d v="2024-12-01T00:00:00"/>
    <s v="Orçamento"/>
    <s v="1 | 1"/>
    <x v="8"/>
    <x v="0"/>
    <n v="3000"/>
    <x v="143"/>
    <x v="141"/>
    <s v="13175"/>
    <x v="9"/>
    <x v="3"/>
    <x v="1"/>
    <n v="8006"/>
    <x v="10"/>
    <n v="8006"/>
    <s v="ORÇAMENTO"/>
    <x v="0"/>
    <x v="0"/>
    <x v="0"/>
    <x v="0"/>
    <x v="0"/>
    <x v="0"/>
  </r>
  <r>
    <x v="5"/>
    <s v=" ORÇAMENTO"/>
    <x v="0"/>
    <d v="2024-12-01T00:00:00"/>
    <d v="2024-12-01T00:00:00"/>
    <s v="Orçamento"/>
    <s v="1 | 1"/>
    <x v="8"/>
    <x v="0"/>
    <n v="3000"/>
    <x v="34"/>
    <x v="34"/>
    <s v="12244"/>
    <x v="21"/>
    <x v="3"/>
    <x v="1"/>
    <n v="8003"/>
    <x v="28"/>
    <n v="8003"/>
    <s v="ORÇAMENTO"/>
    <x v="0"/>
    <x v="0"/>
    <x v="0"/>
    <x v="0"/>
    <x v="0"/>
    <x v="0"/>
  </r>
  <r>
    <x v="5"/>
    <s v=" ORÇAMENTO"/>
    <x v="0"/>
    <d v="2024-12-01T00:00:00"/>
    <d v="2024-12-01T00:00:00"/>
    <s v="Orçamento"/>
    <s v="1 | 1"/>
    <x v="8"/>
    <x v="0"/>
    <n v="3000"/>
    <x v="103"/>
    <x v="102"/>
    <s v="11330"/>
    <x v="14"/>
    <x v="3"/>
    <x v="1"/>
    <n v="8001"/>
    <x v="17"/>
    <n v="8001"/>
    <s v="ORÇAMENTO"/>
    <x v="0"/>
    <x v="0"/>
    <x v="0"/>
    <x v="0"/>
    <x v="0"/>
    <x v="0"/>
  </r>
  <r>
    <x v="5"/>
    <s v=" ORÇAMENTO"/>
    <x v="0"/>
    <d v="2024-12-01T00:00:00"/>
    <d v="2024-12-01T00:00:00"/>
    <s v="Orçamento"/>
    <s v="1 | 1"/>
    <x v="8"/>
    <x v="0"/>
    <n v="3000"/>
    <x v="9"/>
    <x v="9"/>
    <s v="1888"/>
    <x v="0"/>
    <x v="3"/>
    <x v="1"/>
    <n v="2001"/>
    <x v="0"/>
    <n v="2001"/>
    <s v="ORÇAMENTO"/>
    <x v="1"/>
    <x v="0"/>
    <x v="4"/>
    <x v="4"/>
    <x v="5"/>
    <x v="5"/>
  </r>
  <r>
    <x v="5"/>
    <s v=" ORÇAMENTO"/>
    <x v="0"/>
    <d v="2024-12-01T00:00:00"/>
    <d v="2024-12-01T00:00:00"/>
    <s v="Orçamento"/>
    <s v="1 | 1"/>
    <x v="8"/>
    <x v="0"/>
    <n v="3000"/>
    <x v="9"/>
    <x v="9"/>
    <s v="1889"/>
    <x v="0"/>
    <x v="3"/>
    <x v="1"/>
    <n v="2001"/>
    <x v="0"/>
    <n v="2001"/>
    <s v="ORÇAMENTO"/>
    <x v="1"/>
    <x v="0"/>
    <x v="4"/>
    <x v="4"/>
    <x v="5"/>
    <x v="5"/>
  </r>
  <r>
    <x v="5"/>
    <s v=" ORÇAMENTO"/>
    <x v="0"/>
    <d v="2024-12-01T00:00:00"/>
    <d v="2024-12-01T00:00:00"/>
    <s v="Orçamento"/>
    <s v="1 | 1"/>
    <x v="8"/>
    <x v="0"/>
    <n v="3017.003450938555"/>
    <x v="20"/>
    <x v="20"/>
    <s v="3386"/>
    <x v="11"/>
    <x v="3"/>
    <x v="1"/>
    <n v="3003"/>
    <x v="12"/>
    <n v="3003"/>
    <s v="ORÇAMENTO"/>
    <x v="1"/>
    <x v="0"/>
    <x v="2"/>
    <x v="2"/>
    <x v="2"/>
    <x v="2"/>
  </r>
  <r>
    <x v="5"/>
    <s v=" ORÇAMENTO"/>
    <x v="0"/>
    <d v="2024-12-01T00:00:00"/>
    <d v="2024-12-01T00:00:00"/>
    <s v="Orçamento"/>
    <s v="1 | 1"/>
    <x v="8"/>
    <x v="0"/>
    <n v="3035.2738291870019"/>
    <x v="6"/>
    <x v="6"/>
    <s v="517"/>
    <x v="0"/>
    <x v="3"/>
    <x v="1"/>
    <n v="2001"/>
    <x v="0"/>
    <n v="2001"/>
    <s v="ORÇAMENTO"/>
    <x v="1"/>
    <x v="0"/>
    <x v="3"/>
    <x v="3"/>
    <x v="4"/>
    <x v="4"/>
  </r>
  <r>
    <x v="5"/>
    <s v=" ORÇAMENTO"/>
    <x v="0"/>
    <d v="2024-12-01T00:00:00"/>
    <d v="2024-12-01T00:00:00"/>
    <s v="Orçamento"/>
    <s v="1 | 1"/>
    <x v="8"/>
    <x v="0"/>
    <n v="3067.1677569883072"/>
    <x v="10"/>
    <x v="10"/>
    <s v="2395"/>
    <x v="0"/>
    <x v="3"/>
    <x v="1"/>
    <n v="2001"/>
    <x v="0"/>
    <n v="2001"/>
    <s v="ORÇAMENTO"/>
    <x v="1"/>
    <x v="0"/>
    <x v="5"/>
    <x v="5"/>
    <x v="6"/>
    <x v="6"/>
  </r>
  <r>
    <x v="5"/>
    <s v=" ORÇAMENTO"/>
    <x v="0"/>
    <d v="2024-12-01T00:00:00"/>
    <d v="2024-12-01T00:00:00"/>
    <s v="Orçamento"/>
    <s v="1 | 1"/>
    <x v="8"/>
    <x v="0"/>
    <n v="3100"/>
    <x v="142"/>
    <x v="140"/>
    <s v="12875"/>
    <x v="9"/>
    <x v="3"/>
    <x v="1"/>
    <n v="8006"/>
    <x v="10"/>
    <n v="8006"/>
    <s v="ORÇAMENTO"/>
    <x v="0"/>
    <x v="0"/>
    <x v="0"/>
    <x v="0"/>
    <x v="9"/>
    <x v="9"/>
  </r>
  <r>
    <x v="5"/>
    <s v=" ORÇAMENTO"/>
    <x v="0"/>
    <d v="2024-12-01T00:00:00"/>
    <d v="2024-12-01T00:00:00"/>
    <s v="Orçamento"/>
    <s v="1 | 1"/>
    <x v="8"/>
    <x v="0"/>
    <n v="3118"/>
    <x v="27"/>
    <x v="27"/>
    <s v="4946"/>
    <x v="17"/>
    <x v="3"/>
    <x v="1"/>
    <n v="4001"/>
    <x v="20"/>
    <n v="4001"/>
    <s v="ORÇAMENTO"/>
    <x v="0"/>
    <x v="0"/>
    <x v="2"/>
    <x v="2"/>
    <x v="13"/>
    <x v="13"/>
  </r>
  <r>
    <x v="5"/>
    <s v=" ORÇAMENTO"/>
    <x v="0"/>
    <d v="2024-12-01T00:00:00"/>
    <d v="2024-12-01T00:00:00"/>
    <s v="Orçamento"/>
    <s v="1 | 1"/>
    <x v="8"/>
    <x v="0"/>
    <n v="3186.75"/>
    <x v="32"/>
    <x v="32"/>
    <s v="8552"/>
    <x v="6"/>
    <x v="3"/>
    <x v="1"/>
    <n v="6001"/>
    <x v="6"/>
    <n v="6001"/>
    <s v="ORÇAMENTO"/>
    <x v="1"/>
    <x v="0"/>
    <x v="2"/>
    <x v="2"/>
    <x v="2"/>
    <x v="2"/>
  </r>
  <r>
    <x v="5"/>
    <s v=" ORÇAMENTO"/>
    <x v="0"/>
    <d v="2024-12-01T00:00:00"/>
    <d v="2024-12-01T00:00:00"/>
    <s v="Orçamento"/>
    <s v="1 | 1"/>
    <x v="8"/>
    <x v="0"/>
    <n v="3190.888465220256"/>
    <x v="89"/>
    <x v="88"/>
    <s v="2010"/>
    <x v="0"/>
    <x v="3"/>
    <x v="1"/>
    <n v="2001"/>
    <x v="0"/>
    <n v="2001"/>
    <s v="ORÇAMENTO"/>
    <x v="1"/>
    <x v="0"/>
    <x v="5"/>
    <x v="5"/>
    <x v="6"/>
    <x v="6"/>
  </r>
  <r>
    <x v="5"/>
    <s v=" ORÇAMENTO"/>
    <x v="0"/>
    <d v="2024-12-01T00:00:00"/>
    <d v="2024-12-01T00:00:00"/>
    <s v="Orçamento"/>
    <s v="1 | 1"/>
    <x v="8"/>
    <x v="0"/>
    <n v="3202.9458065387503"/>
    <x v="98"/>
    <x v="97"/>
    <s v="2219"/>
    <x v="0"/>
    <x v="3"/>
    <x v="1"/>
    <n v="2001"/>
    <x v="0"/>
    <n v="2001"/>
    <s v="ORÇAMENTO"/>
    <x v="1"/>
    <x v="0"/>
    <x v="5"/>
    <x v="5"/>
    <x v="6"/>
    <x v="6"/>
  </r>
  <r>
    <x v="5"/>
    <s v=" ORÇAMENTO"/>
    <x v="0"/>
    <d v="2024-12-01T00:00:00"/>
    <d v="2024-12-01T00:00:00"/>
    <s v="Orçamento"/>
    <s v="1 | 1"/>
    <x v="8"/>
    <x v="0"/>
    <n v="3250"/>
    <x v="45"/>
    <x v="44"/>
    <s v="13525"/>
    <x v="9"/>
    <x v="3"/>
    <x v="1"/>
    <n v="8006"/>
    <x v="10"/>
    <n v="8006"/>
    <s v="ORÇAMENTO"/>
    <x v="0"/>
    <x v="0"/>
    <x v="11"/>
    <x v="11"/>
    <x v="17"/>
    <x v="17"/>
  </r>
  <r>
    <x v="5"/>
    <s v=" ORÇAMENTO"/>
    <x v="0"/>
    <d v="2024-12-01T00:00:00"/>
    <d v="2024-12-01T00:00:00"/>
    <s v="Orçamento"/>
    <s v="1 | 1"/>
    <x v="8"/>
    <x v="0"/>
    <n v="3261.5989921860937"/>
    <x v="70"/>
    <x v="69"/>
    <s v="3213"/>
    <x v="16"/>
    <x v="3"/>
    <x v="1"/>
    <n v="3002"/>
    <x v="19"/>
    <n v="3002"/>
    <s v="ORÇAMENTO"/>
    <x v="1"/>
    <x v="0"/>
    <x v="2"/>
    <x v="2"/>
    <x v="15"/>
    <x v="15"/>
  </r>
  <r>
    <x v="5"/>
    <s v=" ORÇAMENTO"/>
    <x v="0"/>
    <d v="2024-12-01T00:00:00"/>
    <d v="2024-12-01T00:00:00"/>
    <s v="Orçamento"/>
    <s v="1 | 1"/>
    <x v="8"/>
    <x v="0"/>
    <n v="3273.6124380371079"/>
    <x v="89"/>
    <x v="88"/>
    <s v="2009"/>
    <x v="0"/>
    <x v="3"/>
    <x v="1"/>
    <n v="2001"/>
    <x v="0"/>
    <n v="2001"/>
    <s v="ORÇAMENTO"/>
    <x v="1"/>
    <x v="0"/>
    <x v="5"/>
    <x v="5"/>
    <x v="6"/>
    <x v="6"/>
  </r>
  <r>
    <x v="5"/>
    <s v=" ORÇAMENTO"/>
    <x v="0"/>
    <d v="2024-12-01T00:00:00"/>
    <d v="2024-12-01T00:00:00"/>
    <s v="Orçamento"/>
    <s v="1 | 1"/>
    <x v="8"/>
    <x v="0"/>
    <n v="3277.517207228766"/>
    <x v="21"/>
    <x v="21"/>
    <s v="5568"/>
    <x v="12"/>
    <x v="3"/>
    <x v="1"/>
    <n v="4003"/>
    <x v="13"/>
    <n v="4003"/>
    <s v="ORÇAMENTO"/>
    <x v="1"/>
    <x v="0"/>
    <x v="2"/>
    <x v="2"/>
    <x v="2"/>
    <x v="2"/>
  </r>
  <r>
    <x v="5"/>
    <s v=" ORÇAMENTO"/>
    <x v="0"/>
    <d v="2024-12-01T00:00:00"/>
    <d v="2024-12-01T00:00:00"/>
    <s v="Orçamento"/>
    <s v="1 | 1"/>
    <x v="8"/>
    <x v="0"/>
    <n v="3278.9455978751362"/>
    <x v="100"/>
    <x v="99"/>
    <s v="5277"/>
    <x v="22"/>
    <x v="3"/>
    <x v="1"/>
    <n v="4002"/>
    <x v="34"/>
    <n v="4002"/>
    <s v="ORÇAMENTO"/>
    <x v="1"/>
    <x v="0"/>
    <x v="2"/>
    <x v="2"/>
    <x v="15"/>
    <x v="15"/>
  </r>
  <r>
    <x v="5"/>
    <s v=" ORÇAMENTO"/>
    <x v="0"/>
    <d v="2024-12-01T00:00:00"/>
    <d v="2024-12-01T00:00:00"/>
    <s v="Orçamento"/>
    <s v="1 | 1"/>
    <x v="8"/>
    <x v="0"/>
    <n v="3307.4206207548341"/>
    <x v="98"/>
    <x v="97"/>
    <s v="2218"/>
    <x v="0"/>
    <x v="3"/>
    <x v="1"/>
    <n v="2001"/>
    <x v="0"/>
    <n v="2001"/>
    <s v="ORÇAMENTO"/>
    <x v="1"/>
    <x v="0"/>
    <x v="5"/>
    <x v="5"/>
    <x v="6"/>
    <x v="6"/>
  </r>
  <r>
    <x v="5"/>
    <s v=" ORÇAMENTO"/>
    <x v="0"/>
    <d v="2024-12-01T00:00:00"/>
    <d v="2024-12-01T00:00:00"/>
    <s v="Orçamento"/>
    <s v="1 | 1"/>
    <x v="8"/>
    <x v="0"/>
    <n v="3311.7952032148501"/>
    <x v="20"/>
    <x v="20"/>
    <s v="11059"/>
    <x v="14"/>
    <x v="3"/>
    <x v="1"/>
    <n v="8001"/>
    <x v="17"/>
    <n v="8001"/>
    <s v="ORÇAMENTO"/>
    <x v="1"/>
    <x v="0"/>
    <x v="2"/>
    <x v="2"/>
    <x v="2"/>
    <x v="2"/>
  </r>
  <r>
    <x v="5"/>
    <s v=" ORÇAMENTO"/>
    <x v="0"/>
    <d v="2024-12-01T00:00:00"/>
    <d v="2024-12-01T00:00:00"/>
    <s v="Orçamento"/>
    <s v="1 | 1"/>
    <x v="8"/>
    <x v="0"/>
    <n v="3375.1424080416009"/>
    <x v="65"/>
    <x v="64"/>
    <s v="8510"/>
    <x v="6"/>
    <x v="3"/>
    <x v="1"/>
    <n v="6001"/>
    <x v="6"/>
    <n v="6001"/>
    <s v="ORÇAMENTO"/>
    <x v="1"/>
    <x v="0"/>
    <x v="2"/>
    <x v="2"/>
    <x v="2"/>
    <x v="2"/>
  </r>
  <r>
    <x v="5"/>
    <s v=" ORÇAMENTO"/>
    <x v="0"/>
    <d v="2024-12-01T00:00:00"/>
    <d v="2024-12-01T00:00:00"/>
    <s v="Orçamento"/>
    <s v="1 | 1"/>
    <x v="8"/>
    <x v="0"/>
    <n v="3499.9125000000004"/>
    <x v="81"/>
    <x v="80"/>
    <s v="2970"/>
    <x v="5"/>
    <x v="3"/>
    <x v="1"/>
    <n v="3001"/>
    <x v="5"/>
    <n v="3001"/>
    <s v="ORÇAMENTO"/>
    <x v="0"/>
    <x v="0"/>
    <x v="0"/>
    <x v="0"/>
    <x v="10"/>
    <x v="10"/>
  </r>
  <r>
    <x v="5"/>
    <s v=" ORÇAMENTO"/>
    <x v="0"/>
    <d v="2024-12-01T00:00:00"/>
    <d v="2024-12-01T00:00:00"/>
    <s v="Orçamento"/>
    <s v="1 | 1"/>
    <x v="8"/>
    <x v="0"/>
    <n v="3500"/>
    <x v="42"/>
    <x v="42"/>
    <s v="7110"/>
    <x v="2"/>
    <x v="3"/>
    <x v="1"/>
    <n v="4004"/>
    <x v="2"/>
    <n v="4004"/>
    <s v="ORÇAMENTO"/>
    <x v="0"/>
    <x v="0"/>
    <x v="0"/>
    <x v="0"/>
    <x v="9"/>
    <x v="9"/>
  </r>
  <r>
    <x v="5"/>
    <s v=" ORÇAMENTO"/>
    <x v="0"/>
    <d v="2024-12-01T00:00:00"/>
    <d v="2024-12-01T00:00:00"/>
    <s v="Orçamento"/>
    <s v="1 | 1"/>
    <x v="8"/>
    <x v="0"/>
    <n v="3500"/>
    <x v="143"/>
    <x v="141"/>
    <s v="13174"/>
    <x v="9"/>
    <x v="3"/>
    <x v="1"/>
    <n v="8006"/>
    <x v="10"/>
    <n v="8006"/>
    <s v="ORÇAMENTO"/>
    <x v="0"/>
    <x v="0"/>
    <x v="0"/>
    <x v="0"/>
    <x v="0"/>
    <x v="0"/>
  </r>
  <r>
    <x v="5"/>
    <s v=" ORÇAMENTO"/>
    <x v="0"/>
    <d v="2024-12-01T00:00:00"/>
    <d v="2024-12-01T00:00:00"/>
    <s v="Orçamento"/>
    <s v="1 | 1"/>
    <x v="8"/>
    <x v="0"/>
    <n v="3530.7905638081897"/>
    <x v="22"/>
    <x v="22"/>
    <s v="6009"/>
    <x v="2"/>
    <x v="3"/>
    <x v="1"/>
    <n v="4004"/>
    <x v="2"/>
    <n v="4004"/>
    <s v="ORÇAMENTO"/>
    <x v="1"/>
    <x v="0"/>
    <x v="2"/>
    <x v="2"/>
    <x v="13"/>
    <x v="13"/>
  </r>
  <r>
    <x v="5"/>
    <s v=" ORÇAMENTO"/>
    <x v="0"/>
    <d v="2024-12-01T00:00:00"/>
    <d v="2024-12-01T00:00:00"/>
    <s v="Orçamento"/>
    <s v="1 | 1"/>
    <x v="8"/>
    <x v="0"/>
    <n v="3577.5790184627922"/>
    <x v="72"/>
    <x v="71"/>
    <s v="6093"/>
    <x v="2"/>
    <x v="3"/>
    <x v="1"/>
    <n v="4004"/>
    <x v="2"/>
    <n v="4004"/>
    <s v="ORÇAMENTO"/>
    <x v="1"/>
    <x v="0"/>
    <x v="2"/>
    <x v="2"/>
    <x v="15"/>
    <x v="15"/>
  </r>
  <r>
    <x v="5"/>
    <s v=" ORÇAMENTO"/>
    <x v="0"/>
    <d v="2024-12-01T00:00:00"/>
    <d v="2024-12-01T00:00:00"/>
    <s v="Orçamento"/>
    <s v="1 | 1"/>
    <x v="8"/>
    <x v="0"/>
    <n v="3640"/>
    <x v="59"/>
    <x v="58"/>
    <s v="1721"/>
    <x v="0"/>
    <x v="3"/>
    <x v="1"/>
    <n v="2001"/>
    <x v="0"/>
    <n v="2001"/>
    <s v="ORÇAMENTO"/>
    <x v="0"/>
    <x v="0"/>
    <x v="0"/>
    <x v="0"/>
    <x v="10"/>
    <x v="10"/>
  </r>
  <r>
    <x v="5"/>
    <s v=" ORÇAMENTO"/>
    <x v="0"/>
    <d v="2024-12-01T00:00:00"/>
    <d v="2024-12-01T00:00:00"/>
    <s v="Orçamento"/>
    <s v="1 | 1"/>
    <x v="8"/>
    <x v="0"/>
    <n v="3700"/>
    <x v="44"/>
    <x v="43"/>
    <s v="12667"/>
    <x v="9"/>
    <x v="3"/>
    <x v="1"/>
    <n v="8006"/>
    <x v="10"/>
    <n v="8006"/>
    <s v="ORÇAMENTO"/>
    <x v="0"/>
    <x v="0"/>
    <x v="9"/>
    <x v="9"/>
    <x v="18"/>
    <x v="18"/>
  </r>
  <r>
    <x v="5"/>
    <s v=" ORÇAMENTO"/>
    <x v="0"/>
    <d v="2024-12-01T00:00:00"/>
    <d v="2024-12-01T00:00:00"/>
    <s v="Orçamento"/>
    <s v="1 | 1"/>
    <x v="8"/>
    <x v="0"/>
    <n v="3751.9811061728269"/>
    <x v="89"/>
    <x v="88"/>
    <s v="2008"/>
    <x v="0"/>
    <x v="3"/>
    <x v="1"/>
    <n v="2001"/>
    <x v="0"/>
    <n v="2001"/>
    <s v="ORÇAMENTO"/>
    <x v="1"/>
    <x v="0"/>
    <x v="5"/>
    <x v="5"/>
    <x v="6"/>
    <x v="6"/>
  </r>
  <r>
    <x v="5"/>
    <s v=" ORÇAMENTO"/>
    <x v="0"/>
    <d v="2024-12-01T00:00:00"/>
    <d v="2024-12-01T00:00:00"/>
    <s v="Orçamento"/>
    <s v="1 | 1"/>
    <x v="8"/>
    <x v="0"/>
    <n v="3752"/>
    <x v="20"/>
    <x v="20"/>
    <s v="6045"/>
    <x v="2"/>
    <x v="3"/>
    <x v="1"/>
    <n v="4004"/>
    <x v="2"/>
    <n v="4004"/>
    <s v="ORÇAMENTO"/>
    <x v="1"/>
    <x v="0"/>
    <x v="2"/>
    <x v="2"/>
    <x v="2"/>
    <x v="2"/>
  </r>
  <r>
    <x v="5"/>
    <s v=" ORÇAMENTO"/>
    <x v="0"/>
    <d v="2024-12-01T00:00:00"/>
    <d v="2024-12-01T00:00:00"/>
    <s v="Orçamento"/>
    <s v="1 | 1"/>
    <x v="8"/>
    <x v="0"/>
    <n v="3771.7614638685041"/>
    <x v="100"/>
    <x v="99"/>
    <s v="5018"/>
    <x v="17"/>
    <x v="3"/>
    <x v="1"/>
    <n v="4001"/>
    <x v="20"/>
    <n v="4001"/>
    <s v="ORÇAMENTO"/>
    <x v="1"/>
    <x v="0"/>
    <x v="2"/>
    <x v="2"/>
    <x v="15"/>
    <x v="15"/>
  </r>
  <r>
    <x v="5"/>
    <s v=" ORÇAMENTO"/>
    <x v="0"/>
    <d v="2024-12-01T00:00:00"/>
    <d v="2024-12-01T00:00:00"/>
    <s v="Orçamento"/>
    <s v="1 | 1"/>
    <x v="8"/>
    <x v="0"/>
    <n v="3912.986844392623"/>
    <x v="72"/>
    <x v="71"/>
    <s v="8933"/>
    <x v="6"/>
    <x v="3"/>
    <x v="1"/>
    <n v="6002"/>
    <x v="9"/>
    <n v="6002"/>
    <s v="ORÇAMENTO"/>
    <x v="1"/>
    <x v="0"/>
    <x v="2"/>
    <x v="2"/>
    <x v="15"/>
    <x v="15"/>
  </r>
  <r>
    <x v="5"/>
    <s v=" ORÇAMENTO"/>
    <x v="0"/>
    <d v="2024-12-01T00:00:00"/>
    <d v="2024-12-01T00:00:00"/>
    <s v="Orçamento"/>
    <s v="1 | 1"/>
    <x v="8"/>
    <x v="0"/>
    <n v="3929.0410499999998"/>
    <x v="32"/>
    <x v="32"/>
    <s v="5253"/>
    <x v="22"/>
    <x v="3"/>
    <x v="1"/>
    <n v="4002"/>
    <x v="34"/>
    <n v="4002"/>
    <s v="ORÇAMENTO"/>
    <x v="1"/>
    <x v="0"/>
    <x v="2"/>
    <x v="2"/>
    <x v="2"/>
    <x v="2"/>
  </r>
  <r>
    <x v="5"/>
    <s v=" ORÇAMENTO"/>
    <x v="0"/>
    <d v="2024-12-01T00:00:00"/>
    <d v="2024-12-01T00:00:00"/>
    <s v="Orçamento"/>
    <s v="1 | 1"/>
    <x v="8"/>
    <x v="0"/>
    <n v="4000"/>
    <x v="27"/>
    <x v="27"/>
    <s v="9258"/>
    <x v="10"/>
    <x v="3"/>
    <x v="1"/>
    <n v="7001"/>
    <x v="11"/>
    <n v="7001"/>
    <s v="ORÇAMENTO"/>
    <x v="0"/>
    <x v="0"/>
    <x v="2"/>
    <x v="2"/>
    <x v="13"/>
    <x v="13"/>
  </r>
  <r>
    <x v="5"/>
    <s v=" ORÇAMENTO"/>
    <x v="0"/>
    <d v="2024-12-01T00:00:00"/>
    <d v="2024-12-01T00:00:00"/>
    <s v="Orçamento"/>
    <s v="1 | 1"/>
    <x v="8"/>
    <x v="0"/>
    <n v="4000"/>
    <x v="46"/>
    <x v="45"/>
    <s v="9582"/>
    <x v="10"/>
    <x v="3"/>
    <x v="1"/>
    <n v="7001"/>
    <x v="11"/>
    <n v="7001"/>
    <s v="ORÇAMENTO"/>
    <x v="0"/>
    <x v="0"/>
    <x v="9"/>
    <x v="9"/>
    <x v="12"/>
    <x v="12"/>
  </r>
  <r>
    <x v="5"/>
    <s v=" ORÇAMENTO"/>
    <x v="0"/>
    <d v="2024-12-01T00:00:00"/>
    <d v="2024-12-01T00:00:00"/>
    <s v="Orçamento"/>
    <s v="1 | 1"/>
    <x v="8"/>
    <x v="0"/>
    <n v="4000"/>
    <x v="44"/>
    <x v="43"/>
    <s v="12666"/>
    <x v="9"/>
    <x v="3"/>
    <x v="1"/>
    <n v="8006"/>
    <x v="10"/>
    <n v="8006"/>
    <s v="ORÇAMENTO"/>
    <x v="0"/>
    <x v="0"/>
    <x v="9"/>
    <x v="9"/>
    <x v="18"/>
    <x v="18"/>
  </r>
  <r>
    <x v="5"/>
    <s v=" ORÇAMENTO"/>
    <x v="0"/>
    <d v="2024-12-01T00:00:00"/>
    <d v="2024-12-01T00:00:00"/>
    <s v="Orçamento"/>
    <s v="1 | 1"/>
    <x v="8"/>
    <x v="0"/>
    <n v="4080.1236224460649"/>
    <x v="91"/>
    <x v="90"/>
    <s v="1514"/>
    <x v="0"/>
    <x v="3"/>
    <x v="1"/>
    <n v="2001"/>
    <x v="0"/>
    <n v="2001"/>
    <s v="ORÇAMENTO"/>
    <x v="0"/>
    <x v="0"/>
    <x v="9"/>
    <x v="9"/>
    <x v="18"/>
    <x v="18"/>
  </r>
  <r>
    <x v="5"/>
    <s v=" ORÇAMENTO"/>
    <x v="0"/>
    <d v="2024-12-01T00:00:00"/>
    <d v="2024-12-01T00:00:00"/>
    <s v="Orçamento"/>
    <s v="1 | 1"/>
    <x v="8"/>
    <x v="0"/>
    <n v="4116.0348009400004"/>
    <x v="38"/>
    <x v="38"/>
    <s v="7668"/>
    <x v="2"/>
    <x v="3"/>
    <x v="1"/>
    <n v="5003"/>
    <x v="31"/>
    <n v="5003"/>
    <s v="ORÇAMENTO"/>
    <x v="1"/>
    <x v="0"/>
    <x v="2"/>
    <x v="2"/>
    <x v="13"/>
    <x v="13"/>
  </r>
  <r>
    <x v="5"/>
    <s v=" ORÇAMENTO"/>
    <x v="0"/>
    <d v="2024-12-01T00:00:00"/>
    <d v="2024-12-01T00:00:00"/>
    <s v="Orçamento"/>
    <s v="1 | 1"/>
    <x v="8"/>
    <x v="0"/>
    <n v="4135.7202956253059"/>
    <x v="22"/>
    <x v="22"/>
    <s v="5516"/>
    <x v="12"/>
    <x v="3"/>
    <x v="1"/>
    <n v="4003"/>
    <x v="13"/>
    <n v="4003"/>
    <s v="ORÇAMENTO"/>
    <x v="1"/>
    <x v="0"/>
    <x v="2"/>
    <x v="2"/>
    <x v="13"/>
    <x v="13"/>
  </r>
  <r>
    <x v="5"/>
    <s v=" ORÇAMENTO"/>
    <x v="0"/>
    <d v="2024-12-01T00:00:00"/>
    <d v="2024-12-01T00:00:00"/>
    <s v="Orçamento"/>
    <s v="1 | 1"/>
    <x v="8"/>
    <x v="0"/>
    <n v="4156.152"/>
    <x v="81"/>
    <x v="80"/>
    <s v="2969"/>
    <x v="5"/>
    <x v="3"/>
    <x v="1"/>
    <n v="3001"/>
    <x v="5"/>
    <n v="3001"/>
    <s v="ORÇAMENTO"/>
    <x v="0"/>
    <x v="0"/>
    <x v="0"/>
    <x v="0"/>
    <x v="10"/>
    <x v="10"/>
  </r>
  <r>
    <x v="5"/>
    <s v=" ORÇAMENTO"/>
    <x v="0"/>
    <d v="2024-12-01T00:00:00"/>
    <d v="2024-12-01T00:00:00"/>
    <s v="Orçamento"/>
    <s v="1 | 1"/>
    <x v="8"/>
    <x v="0"/>
    <n v="4163.8205941124897"/>
    <x v="10"/>
    <x v="10"/>
    <s v="2394"/>
    <x v="0"/>
    <x v="3"/>
    <x v="1"/>
    <n v="2001"/>
    <x v="0"/>
    <n v="2001"/>
    <s v="ORÇAMENTO"/>
    <x v="1"/>
    <x v="0"/>
    <x v="5"/>
    <x v="5"/>
    <x v="6"/>
    <x v="6"/>
  </r>
  <r>
    <x v="5"/>
    <s v=" ORÇAMENTO"/>
    <x v="0"/>
    <d v="2024-12-01T00:00:00"/>
    <d v="2024-12-01T00:00:00"/>
    <s v="Orçamento"/>
    <s v="1 | 1"/>
    <x v="8"/>
    <x v="0"/>
    <n v="4290"/>
    <x v="32"/>
    <x v="32"/>
    <s v="149"/>
    <x v="19"/>
    <x v="3"/>
    <x v="1"/>
    <n v="1002"/>
    <x v="22"/>
    <n v="1002"/>
    <s v="ORÇAMENTO"/>
    <x v="1"/>
    <x v="0"/>
    <x v="2"/>
    <x v="2"/>
    <x v="2"/>
    <x v="2"/>
  </r>
  <r>
    <x v="5"/>
    <s v=" ORÇAMENTO"/>
    <x v="0"/>
    <d v="2024-12-01T00:00:00"/>
    <d v="2024-12-01T00:00:00"/>
    <s v="Orçamento"/>
    <s v="1 | 1"/>
    <x v="8"/>
    <x v="0"/>
    <n v="4316.2758108431499"/>
    <x v="32"/>
    <x v="32"/>
    <s v="5582"/>
    <x v="12"/>
    <x v="3"/>
    <x v="1"/>
    <n v="4003"/>
    <x v="13"/>
    <n v="4003"/>
    <s v="ORÇAMENTO"/>
    <x v="1"/>
    <x v="0"/>
    <x v="2"/>
    <x v="2"/>
    <x v="2"/>
    <x v="2"/>
  </r>
  <r>
    <x v="5"/>
    <s v=" ORÇAMENTO"/>
    <x v="0"/>
    <d v="2024-12-01T00:00:00"/>
    <d v="2024-12-01T00:00:00"/>
    <s v="Orçamento"/>
    <s v="1 | 1"/>
    <x v="8"/>
    <x v="0"/>
    <n v="4435.2"/>
    <x v="81"/>
    <x v="80"/>
    <s v="2968"/>
    <x v="5"/>
    <x v="3"/>
    <x v="1"/>
    <n v="3001"/>
    <x v="5"/>
    <n v="3001"/>
    <s v="ORÇAMENTO"/>
    <x v="0"/>
    <x v="0"/>
    <x v="0"/>
    <x v="0"/>
    <x v="10"/>
    <x v="10"/>
  </r>
  <r>
    <x v="5"/>
    <s v=" ORÇAMENTO"/>
    <x v="0"/>
    <d v="2024-12-01T00:00:00"/>
    <d v="2024-12-01T00:00:00"/>
    <s v="Orçamento"/>
    <s v="1 | 1"/>
    <x v="8"/>
    <x v="0"/>
    <n v="4675.3762062000005"/>
    <x v="20"/>
    <x v="20"/>
    <s v="10344"/>
    <x v="10"/>
    <x v="3"/>
    <x v="1"/>
    <n v="7003"/>
    <x v="14"/>
    <n v="7003"/>
    <s v="ORÇAMENTO"/>
    <x v="1"/>
    <x v="0"/>
    <x v="2"/>
    <x v="2"/>
    <x v="2"/>
    <x v="2"/>
  </r>
  <r>
    <x v="5"/>
    <s v=" ORÇAMENTO"/>
    <x v="0"/>
    <d v="2024-12-01T00:00:00"/>
    <d v="2024-12-01T00:00:00"/>
    <s v="Orçamento"/>
    <s v="1 | 1"/>
    <x v="8"/>
    <x v="0"/>
    <n v="4692.1421658129748"/>
    <x v="82"/>
    <x v="81"/>
    <s v="5715"/>
    <x v="12"/>
    <x v="3"/>
    <x v="1"/>
    <n v="4003"/>
    <x v="13"/>
    <n v="4003"/>
    <s v="ORÇAMENTO"/>
    <x v="0"/>
    <x v="0"/>
    <x v="11"/>
    <x v="11"/>
    <x v="17"/>
    <x v="17"/>
  </r>
  <r>
    <x v="5"/>
    <s v=" ORÇAMENTO"/>
    <x v="0"/>
    <d v="2024-12-01T00:00:00"/>
    <d v="2024-12-01T00:00:00"/>
    <s v="Orçamento"/>
    <s v="1 | 1"/>
    <x v="8"/>
    <x v="0"/>
    <n v="4879.8278524454936"/>
    <x v="139"/>
    <x v="137"/>
    <s v="8635"/>
    <x v="6"/>
    <x v="3"/>
    <x v="1"/>
    <n v="6001"/>
    <x v="6"/>
    <n v="6001"/>
    <s v="ORÇAMENTO"/>
    <x v="1"/>
    <x v="0"/>
    <x v="2"/>
    <x v="2"/>
    <x v="15"/>
    <x v="15"/>
  </r>
  <r>
    <x v="5"/>
    <s v=" ORÇAMENTO"/>
    <x v="0"/>
    <d v="2024-12-01T00:00:00"/>
    <d v="2024-12-01T00:00:00"/>
    <s v="Orçamento"/>
    <s v="1 | 1"/>
    <x v="8"/>
    <x v="0"/>
    <n v="4891.4222980944996"/>
    <x v="38"/>
    <x v="38"/>
    <s v="11506"/>
    <x v="4"/>
    <x v="3"/>
    <x v="1"/>
    <n v="8002"/>
    <x v="4"/>
    <n v="8002"/>
    <s v="ORÇAMENTO"/>
    <x v="1"/>
    <x v="0"/>
    <x v="2"/>
    <x v="2"/>
    <x v="13"/>
    <x v="13"/>
  </r>
  <r>
    <x v="5"/>
    <s v=" ORÇAMENTO"/>
    <x v="0"/>
    <d v="2024-12-01T00:00:00"/>
    <d v="2024-12-01T00:00:00"/>
    <s v="Orçamento"/>
    <s v="1 | 1"/>
    <x v="8"/>
    <x v="0"/>
    <n v="4964.9272227489992"/>
    <x v="38"/>
    <x v="38"/>
    <s v="4727"/>
    <x v="7"/>
    <x v="3"/>
    <x v="1"/>
    <n v="3008"/>
    <x v="26"/>
    <n v="3008"/>
    <s v="ORÇAMENTO"/>
    <x v="1"/>
    <x v="0"/>
    <x v="2"/>
    <x v="2"/>
    <x v="13"/>
    <x v="13"/>
  </r>
  <r>
    <x v="5"/>
    <s v=" ORÇAMENTO"/>
    <x v="0"/>
    <d v="2024-12-01T00:00:00"/>
    <d v="2024-12-01T00:00:00"/>
    <s v="Orçamento"/>
    <s v="1 | 1"/>
    <x v="8"/>
    <x v="0"/>
    <n v="5000"/>
    <x v="97"/>
    <x v="96"/>
    <s v="653"/>
    <x v="0"/>
    <x v="3"/>
    <x v="1"/>
    <n v="2001"/>
    <x v="0"/>
    <n v="2001"/>
    <s v="ORÇAMENTO"/>
    <x v="1"/>
    <x v="0"/>
    <x v="2"/>
    <x v="2"/>
    <x v="13"/>
    <x v="13"/>
  </r>
  <r>
    <x v="5"/>
    <s v=" ORÇAMENTO"/>
    <x v="0"/>
    <d v="2024-12-01T00:00:00"/>
    <d v="2024-12-01T00:00:00"/>
    <s v="Orçamento"/>
    <s v="1 | 1"/>
    <x v="8"/>
    <x v="0"/>
    <n v="5000"/>
    <x v="27"/>
    <x v="27"/>
    <s v="3326"/>
    <x v="11"/>
    <x v="3"/>
    <x v="1"/>
    <n v="3003"/>
    <x v="12"/>
    <n v="3003"/>
    <s v="ORÇAMENTO"/>
    <x v="0"/>
    <x v="0"/>
    <x v="2"/>
    <x v="2"/>
    <x v="13"/>
    <x v="13"/>
  </r>
  <r>
    <x v="5"/>
    <s v=" ORÇAMENTO"/>
    <x v="0"/>
    <d v="2024-12-01T00:00:00"/>
    <d v="2024-12-01T00:00:00"/>
    <s v="Orçamento"/>
    <s v="1 | 1"/>
    <x v="8"/>
    <x v="0"/>
    <n v="5000"/>
    <x v="27"/>
    <x v="27"/>
    <s v="717"/>
    <x v="0"/>
    <x v="3"/>
    <x v="1"/>
    <n v="2001"/>
    <x v="0"/>
    <n v="2001"/>
    <s v="ORÇAMENTO"/>
    <x v="0"/>
    <x v="0"/>
    <x v="2"/>
    <x v="2"/>
    <x v="13"/>
    <x v="13"/>
  </r>
  <r>
    <x v="5"/>
    <s v=" ORÇAMENTO"/>
    <x v="0"/>
    <d v="2024-12-01T00:00:00"/>
    <d v="2024-12-01T00:00:00"/>
    <s v="Orçamento"/>
    <s v="1 | 1"/>
    <x v="8"/>
    <x v="0"/>
    <n v="5000"/>
    <x v="92"/>
    <x v="91"/>
    <s v="9766"/>
    <x v="10"/>
    <x v="3"/>
    <x v="1"/>
    <n v="7001"/>
    <x v="11"/>
    <n v="7001"/>
    <s v="ORÇAMENTO"/>
    <x v="0"/>
    <x v="0"/>
    <x v="9"/>
    <x v="9"/>
    <x v="12"/>
    <x v="12"/>
  </r>
  <r>
    <x v="5"/>
    <s v=" ORÇAMENTO"/>
    <x v="0"/>
    <d v="2024-12-01T00:00:00"/>
    <d v="2024-12-01T00:00:00"/>
    <s v="Orçamento"/>
    <s v="1 | 1"/>
    <x v="8"/>
    <x v="0"/>
    <n v="5000"/>
    <x v="128"/>
    <x v="126"/>
    <s v="7580"/>
    <x v="18"/>
    <x v="3"/>
    <x v="1"/>
    <n v="5002"/>
    <x v="21"/>
    <n v="5002"/>
    <s v="ORÇAMENTO"/>
    <x v="0"/>
    <x v="0"/>
    <x v="9"/>
    <x v="9"/>
    <x v="18"/>
    <x v="18"/>
  </r>
  <r>
    <x v="5"/>
    <s v=" ORÇAMENTO"/>
    <x v="0"/>
    <d v="2024-12-01T00:00:00"/>
    <d v="2024-12-01T00:00:00"/>
    <s v="Orçamento"/>
    <s v="1 | 1"/>
    <x v="8"/>
    <x v="0"/>
    <n v="5000"/>
    <x v="24"/>
    <x v="24"/>
    <s v="6297"/>
    <x v="2"/>
    <x v="3"/>
    <x v="1"/>
    <n v="4004"/>
    <x v="2"/>
    <n v="4004"/>
    <s v="ORÇAMENTO"/>
    <x v="0"/>
    <x v="0"/>
    <x v="0"/>
    <x v="0"/>
    <x v="9"/>
    <x v="9"/>
  </r>
  <r>
    <x v="5"/>
    <s v=" ORÇAMENTO"/>
    <x v="0"/>
    <d v="2024-12-01T00:00:00"/>
    <d v="2024-12-01T00:00:00"/>
    <s v="Orçamento"/>
    <s v="1 | 1"/>
    <x v="8"/>
    <x v="0"/>
    <n v="5000"/>
    <x v="121"/>
    <x v="119"/>
    <s v="6741"/>
    <x v="2"/>
    <x v="3"/>
    <x v="1"/>
    <n v="4004"/>
    <x v="2"/>
    <n v="4004"/>
    <s v="ORÇAMENTO"/>
    <x v="0"/>
    <x v="0"/>
    <x v="0"/>
    <x v="0"/>
    <x v="9"/>
    <x v="9"/>
  </r>
  <r>
    <x v="5"/>
    <s v=" ORÇAMENTO"/>
    <x v="0"/>
    <d v="2024-12-01T00:00:00"/>
    <d v="2024-12-01T00:00:00"/>
    <s v="Orçamento"/>
    <s v="1 | 1"/>
    <x v="8"/>
    <x v="0"/>
    <n v="5000"/>
    <x v="42"/>
    <x v="42"/>
    <s v="7109"/>
    <x v="2"/>
    <x v="3"/>
    <x v="1"/>
    <n v="4004"/>
    <x v="2"/>
    <n v="4004"/>
    <s v="ORÇAMENTO"/>
    <x v="0"/>
    <x v="0"/>
    <x v="0"/>
    <x v="0"/>
    <x v="9"/>
    <x v="9"/>
  </r>
  <r>
    <x v="5"/>
    <s v=" ORÇAMENTO"/>
    <x v="0"/>
    <d v="2024-12-01T00:00:00"/>
    <d v="2024-12-01T00:00:00"/>
    <s v="Orçamento"/>
    <s v="1 | 1"/>
    <x v="8"/>
    <x v="0"/>
    <n v="5005.4833976511918"/>
    <x v="70"/>
    <x v="69"/>
    <s v="5289"/>
    <x v="22"/>
    <x v="3"/>
    <x v="1"/>
    <n v="4002"/>
    <x v="34"/>
    <n v="4002"/>
    <s v="ORÇAMENTO"/>
    <x v="1"/>
    <x v="0"/>
    <x v="2"/>
    <x v="2"/>
    <x v="15"/>
    <x v="15"/>
  </r>
  <r>
    <x v="5"/>
    <s v=" ORÇAMENTO"/>
    <x v="0"/>
    <d v="2024-12-01T00:00:00"/>
    <d v="2024-12-01T00:00:00"/>
    <s v="Orçamento"/>
    <s v="1 | 1"/>
    <x v="8"/>
    <x v="0"/>
    <n v="5017"/>
    <x v="24"/>
    <x v="24"/>
    <s v="10806"/>
    <x v="3"/>
    <x v="3"/>
    <x v="1"/>
    <n v="7004"/>
    <x v="3"/>
    <n v="7004"/>
    <s v="ORÇAMENTO"/>
    <x v="0"/>
    <x v="0"/>
    <x v="0"/>
    <x v="0"/>
    <x v="9"/>
    <x v="9"/>
  </r>
  <r>
    <x v="5"/>
    <s v=" ORÇAMENTO"/>
    <x v="0"/>
    <d v="2024-12-01T00:00:00"/>
    <d v="2024-12-01T00:00:00"/>
    <s v="Orçamento"/>
    <s v="1 | 1"/>
    <x v="8"/>
    <x v="0"/>
    <n v="5017"/>
    <x v="24"/>
    <x v="24"/>
    <s v="6296"/>
    <x v="2"/>
    <x v="3"/>
    <x v="1"/>
    <n v="4004"/>
    <x v="2"/>
    <n v="4004"/>
    <s v="ORÇAMENTO"/>
    <x v="0"/>
    <x v="0"/>
    <x v="0"/>
    <x v="0"/>
    <x v="9"/>
    <x v="9"/>
  </r>
  <r>
    <x v="5"/>
    <s v=" ORÇAMENTO"/>
    <x v="0"/>
    <d v="2024-12-01T00:00:00"/>
    <d v="2024-12-01T00:00:00"/>
    <s v="Orçamento"/>
    <s v="1 | 1"/>
    <x v="8"/>
    <x v="0"/>
    <n v="5059.3532918331202"/>
    <x v="125"/>
    <x v="123"/>
    <s v="8725"/>
    <x v="6"/>
    <x v="3"/>
    <x v="1"/>
    <n v="6001"/>
    <x v="6"/>
    <n v="6001"/>
    <s v="ORÇAMENTO"/>
    <x v="0"/>
    <x v="0"/>
    <x v="9"/>
    <x v="9"/>
    <x v="12"/>
    <x v="12"/>
  </r>
  <r>
    <x v="5"/>
    <s v=" ORÇAMENTO"/>
    <x v="0"/>
    <d v="2024-12-01T00:00:00"/>
    <d v="2024-12-01T00:00:00"/>
    <s v="Orçamento"/>
    <s v="1 | 1"/>
    <x v="8"/>
    <x v="0"/>
    <n v="5065.2222878182611"/>
    <x v="102"/>
    <x v="101"/>
    <s v="8602"/>
    <x v="6"/>
    <x v="3"/>
    <x v="1"/>
    <n v="6001"/>
    <x v="6"/>
    <n v="6001"/>
    <s v="ORÇAMENTO"/>
    <x v="1"/>
    <x v="0"/>
    <x v="2"/>
    <x v="2"/>
    <x v="15"/>
    <x v="15"/>
  </r>
  <r>
    <x v="5"/>
    <s v=" ORÇAMENTO"/>
    <x v="0"/>
    <d v="2024-12-01T00:00:00"/>
    <d v="2024-12-01T00:00:00"/>
    <s v="Orçamento"/>
    <s v="1 | 1"/>
    <x v="8"/>
    <x v="0"/>
    <n v="5066.6897714708166"/>
    <x v="10"/>
    <x v="10"/>
    <s v="2393"/>
    <x v="0"/>
    <x v="3"/>
    <x v="1"/>
    <n v="2001"/>
    <x v="0"/>
    <n v="2001"/>
    <s v="ORÇAMENTO"/>
    <x v="1"/>
    <x v="0"/>
    <x v="5"/>
    <x v="5"/>
    <x v="6"/>
    <x v="6"/>
  </r>
  <r>
    <x v="5"/>
    <s v=" ORÇAMENTO"/>
    <x v="0"/>
    <d v="2024-12-01T00:00:00"/>
    <d v="2024-12-01T00:00:00"/>
    <s v="Orçamento"/>
    <s v="1 | 1"/>
    <x v="8"/>
    <x v="0"/>
    <n v="5068.1288159999995"/>
    <x v="38"/>
    <x v="38"/>
    <s v="10108"/>
    <x v="2"/>
    <x v="3"/>
    <x v="1"/>
    <n v="7002"/>
    <x v="33"/>
    <n v="7002"/>
    <s v="ORÇAMENTO"/>
    <x v="1"/>
    <x v="0"/>
    <x v="2"/>
    <x v="2"/>
    <x v="13"/>
    <x v="13"/>
  </r>
  <r>
    <x v="5"/>
    <s v=" ORÇAMENTO"/>
    <x v="0"/>
    <d v="2024-12-01T00:00:00"/>
    <d v="2024-12-01T00:00:00"/>
    <s v="Orçamento"/>
    <s v="1 | 1"/>
    <x v="8"/>
    <x v="0"/>
    <n v="5119.8456295892311"/>
    <x v="10"/>
    <x v="10"/>
    <s v="2392"/>
    <x v="0"/>
    <x v="3"/>
    <x v="1"/>
    <n v="2001"/>
    <x v="0"/>
    <n v="2001"/>
    <s v="ORÇAMENTO"/>
    <x v="1"/>
    <x v="0"/>
    <x v="5"/>
    <x v="5"/>
    <x v="6"/>
    <x v="6"/>
  </r>
  <r>
    <x v="5"/>
    <s v=" ORÇAMENTO"/>
    <x v="0"/>
    <d v="2024-12-01T00:00:00"/>
    <d v="2024-12-01T00:00:00"/>
    <s v="Orçamento"/>
    <s v="1 | 1"/>
    <x v="8"/>
    <x v="0"/>
    <n v="5133.2005199999994"/>
    <x v="38"/>
    <x v="38"/>
    <s v="3093"/>
    <x v="16"/>
    <x v="3"/>
    <x v="1"/>
    <n v="3002"/>
    <x v="19"/>
    <n v="3002"/>
    <s v="ORÇAMENTO"/>
    <x v="1"/>
    <x v="0"/>
    <x v="2"/>
    <x v="2"/>
    <x v="13"/>
    <x v="13"/>
  </r>
  <r>
    <x v="5"/>
    <s v=" ORÇAMENTO"/>
    <x v="0"/>
    <d v="2024-12-01T00:00:00"/>
    <d v="2024-12-01T00:00:00"/>
    <s v="Orçamento"/>
    <s v="1 | 1"/>
    <x v="8"/>
    <x v="0"/>
    <n v="5170"/>
    <x v="15"/>
    <x v="15"/>
    <s v="11764"/>
    <x v="4"/>
    <x v="3"/>
    <x v="1"/>
    <n v="8002"/>
    <x v="4"/>
    <n v="8002"/>
    <s v="ORÇAMENTO"/>
    <x v="0"/>
    <x v="0"/>
    <x v="0"/>
    <x v="0"/>
    <x v="10"/>
    <x v="10"/>
  </r>
  <r>
    <x v="5"/>
    <s v=" ORÇAMENTO"/>
    <x v="0"/>
    <d v="2024-12-01T00:00:00"/>
    <d v="2024-12-01T00:00:00"/>
    <s v="Orçamento"/>
    <s v="1 | 1"/>
    <x v="8"/>
    <x v="0"/>
    <n v="5250"/>
    <x v="23"/>
    <x v="23"/>
    <s v="1211"/>
    <x v="0"/>
    <x v="3"/>
    <x v="1"/>
    <n v="2001"/>
    <x v="0"/>
    <n v="2001"/>
    <s v="ORÇAMENTO"/>
    <x v="0"/>
    <x v="0"/>
    <x v="9"/>
    <x v="9"/>
    <x v="12"/>
    <x v="12"/>
  </r>
  <r>
    <x v="5"/>
    <s v=" ORÇAMENTO"/>
    <x v="0"/>
    <d v="2024-12-01T00:00:00"/>
    <d v="2024-12-01T00:00:00"/>
    <s v="Orçamento"/>
    <s v="1 | 1"/>
    <x v="8"/>
    <x v="0"/>
    <n v="5279.7767581999997"/>
    <x v="38"/>
    <x v="38"/>
    <s v="7425"/>
    <x v="18"/>
    <x v="3"/>
    <x v="1"/>
    <n v="5002"/>
    <x v="21"/>
    <n v="5002"/>
    <s v="ORÇAMENTO"/>
    <x v="1"/>
    <x v="0"/>
    <x v="2"/>
    <x v="2"/>
    <x v="13"/>
    <x v="13"/>
  </r>
  <r>
    <x v="5"/>
    <s v=" ORÇAMENTO"/>
    <x v="0"/>
    <d v="2024-12-01T00:00:00"/>
    <d v="2024-12-01T00:00:00"/>
    <s v="Orçamento"/>
    <s v="1 | 1"/>
    <x v="8"/>
    <x v="0"/>
    <n v="5280"/>
    <x v="15"/>
    <x v="15"/>
    <s v="11763"/>
    <x v="4"/>
    <x v="3"/>
    <x v="1"/>
    <n v="8002"/>
    <x v="4"/>
    <n v="8002"/>
    <s v="ORÇAMENTO"/>
    <x v="0"/>
    <x v="0"/>
    <x v="0"/>
    <x v="0"/>
    <x v="10"/>
    <x v="10"/>
  </r>
  <r>
    <x v="5"/>
    <s v=" ORÇAMENTO"/>
    <x v="0"/>
    <d v="2024-12-01T00:00:00"/>
    <d v="2024-12-01T00:00:00"/>
    <s v="Orçamento"/>
    <s v="1 | 1"/>
    <x v="8"/>
    <x v="0"/>
    <n v="5280.92"/>
    <x v="37"/>
    <x v="37"/>
    <s v="6021"/>
    <x v="2"/>
    <x v="3"/>
    <x v="1"/>
    <n v="4004"/>
    <x v="2"/>
    <n v="4004"/>
    <s v="ORÇAMENTO"/>
    <x v="1"/>
    <x v="0"/>
    <x v="2"/>
    <x v="2"/>
    <x v="13"/>
    <x v="13"/>
  </r>
  <r>
    <x v="5"/>
    <s v=" ORÇAMENTO"/>
    <x v="0"/>
    <d v="2024-12-01T00:00:00"/>
    <d v="2024-12-01T00:00:00"/>
    <s v="Orçamento"/>
    <s v="1 | 1"/>
    <x v="8"/>
    <x v="0"/>
    <n v="5356.3655809182383"/>
    <x v="48"/>
    <x v="47"/>
    <s v="11680"/>
    <x v="4"/>
    <x v="3"/>
    <x v="1"/>
    <n v="8002"/>
    <x v="4"/>
    <n v="8002"/>
    <s v="ORÇAMENTO"/>
    <x v="0"/>
    <x v="0"/>
    <x v="9"/>
    <x v="9"/>
    <x v="18"/>
    <x v="18"/>
  </r>
  <r>
    <x v="5"/>
    <s v=" ORÇAMENTO"/>
    <x v="0"/>
    <d v="2024-12-01T00:00:00"/>
    <d v="2024-12-01T00:00:00"/>
    <s v="Orçamento"/>
    <s v="1 | 1"/>
    <x v="8"/>
    <x v="0"/>
    <n v="5414.3407536777258"/>
    <x v="20"/>
    <x v="20"/>
    <s v="4970"/>
    <x v="17"/>
    <x v="3"/>
    <x v="1"/>
    <n v="4001"/>
    <x v="20"/>
    <n v="4001"/>
    <s v="ORÇAMENTO"/>
    <x v="1"/>
    <x v="0"/>
    <x v="2"/>
    <x v="2"/>
    <x v="2"/>
    <x v="2"/>
  </r>
  <r>
    <x v="5"/>
    <s v=" ORÇAMENTO"/>
    <x v="0"/>
    <d v="2024-12-01T00:00:00"/>
    <d v="2024-12-01T00:00:00"/>
    <s v="Orçamento"/>
    <s v="1 | 1"/>
    <x v="8"/>
    <x v="0"/>
    <n v="5422.4842942308196"/>
    <x v="44"/>
    <x v="43"/>
    <s v="12665"/>
    <x v="9"/>
    <x v="3"/>
    <x v="1"/>
    <n v="8006"/>
    <x v="10"/>
    <n v="8006"/>
    <s v="ORÇAMENTO"/>
    <x v="0"/>
    <x v="0"/>
    <x v="9"/>
    <x v="9"/>
    <x v="18"/>
    <x v="18"/>
  </r>
  <r>
    <x v="5"/>
    <s v=" ORÇAMENTO"/>
    <x v="0"/>
    <d v="2024-12-01T00:00:00"/>
    <d v="2024-12-01T00:00:00"/>
    <s v="Orçamento"/>
    <s v="1 | 1"/>
    <x v="8"/>
    <x v="0"/>
    <n v="5500"/>
    <x v="83"/>
    <x v="82"/>
    <s v="3014"/>
    <x v="5"/>
    <x v="3"/>
    <x v="1"/>
    <n v="3001"/>
    <x v="5"/>
    <n v="3001"/>
    <s v="ORÇAMENTO"/>
    <x v="0"/>
    <x v="0"/>
    <x v="0"/>
    <x v="0"/>
    <x v="10"/>
    <x v="10"/>
  </r>
  <r>
    <x v="5"/>
    <s v=" ORÇAMENTO"/>
    <x v="0"/>
    <d v="2024-12-01T00:00:00"/>
    <d v="2024-12-01T00:00:00"/>
    <s v="Orçamento"/>
    <s v="1 | 1"/>
    <x v="8"/>
    <x v="0"/>
    <n v="5500"/>
    <x v="29"/>
    <x v="29"/>
    <s v="12334"/>
    <x v="19"/>
    <x v="3"/>
    <x v="1"/>
    <n v="8005"/>
    <x v="23"/>
    <n v="8005"/>
    <s v="ORÇAMENTO"/>
    <x v="0"/>
    <x v="0"/>
    <x v="0"/>
    <x v="0"/>
    <x v="10"/>
    <x v="10"/>
  </r>
  <r>
    <x v="5"/>
    <s v=" ORÇAMENTO"/>
    <x v="0"/>
    <d v="2024-12-01T00:00:00"/>
    <d v="2024-12-01T00:00:00"/>
    <s v="Orçamento"/>
    <s v="1 | 1"/>
    <x v="8"/>
    <x v="0"/>
    <n v="5500"/>
    <x v="103"/>
    <x v="102"/>
    <s v="11329"/>
    <x v="14"/>
    <x v="3"/>
    <x v="1"/>
    <n v="8001"/>
    <x v="17"/>
    <n v="8001"/>
    <s v="ORÇAMENTO"/>
    <x v="0"/>
    <x v="0"/>
    <x v="0"/>
    <x v="0"/>
    <x v="0"/>
    <x v="0"/>
  </r>
  <r>
    <x v="5"/>
    <s v=" ORÇAMENTO"/>
    <x v="0"/>
    <d v="2024-12-01T00:00:00"/>
    <d v="2024-12-01T00:00:00"/>
    <s v="Orçamento"/>
    <s v="1 | 1"/>
    <x v="8"/>
    <x v="0"/>
    <n v="5500"/>
    <x v="95"/>
    <x v="94"/>
    <s v="4463"/>
    <x v="8"/>
    <x v="3"/>
    <x v="1"/>
    <n v="3006"/>
    <x v="8"/>
    <n v="3006"/>
    <s v="ORÇAMENTO"/>
    <x v="0"/>
    <x v="0"/>
    <x v="0"/>
    <x v="0"/>
    <x v="0"/>
    <x v="0"/>
  </r>
  <r>
    <x v="5"/>
    <s v=" ORÇAMENTO"/>
    <x v="0"/>
    <d v="2024-12-01T00:00:00"/>
    <d v="2024-12-01T00:00:00"/>
    <s v="Orçamento"/>
    <s v="1 | 1"/>
    <x v="8"/>
    <x v="0"/>
    <n v="5582.0511367230374"/>
    <x v="72"/>
    <x v="71"/>
    <s v="9366"/>
    <x v="10"/>
    <x v="3"/>
    <x v="1"/>
    <n v="7001"/>
    <x v="11"/>
    <n v="7001"/>
    <s v="ORÇAMENTO"/>
    <x v="1"/>
    <x v="0"/>
    <x v="2"/>
    <x v="2"/>
    <x v="15"/>
    <x v="15"/>
  </r>
  <r>
    <x v="5"/>
    <s v=" ORÇAMENTO"/>
    <x v="0"/>
    <d v="2024-12-01T00:00:00"/>
    <d v="2024-12-01T00:00:00"/>
    <s v="Orçamento"/>
    <s v="1 | 1"/>
    <x v="8"/>
    <x v="0"/>
    <n v="5600"/>
    <x v="34"/>
    <x v="34"/>
    <s v="13268"/>
    <x v="9"/>
    <x v="3"/>
    <x v="1"/>
    <n v="8006"/>
    <x v="10"/>
    <n v="8006"/>
    <s v="ORÇAMENTO"/>
    <x v="0"/>
    <x v="0"/>
    <x v="0"/>
    <x v="0"/>
    <x v="0"/>
    <x v="0"/>
  </r>
  <r>
    <x v="5"/>
    <s v=" ORÇAMENTO"/>
    <x v="0"/>
    <d v="2024-12-01T00:00:00"/>
    <d v="2024-12-01T00:00:00"/>
    <s v="Orçamento"/>
    <s v="1 | 1"/>
    <x v="8"/>
    <x v="0"/>
    <n v="5712.1730714244904"/>
    <x v="77"/>
    <x v="76"/>
    <s v="9696"/>
    <x v="10"/>
    <x v="3"/>
    <x v="1"/>
    <n v="7001"/>
    <x v="11"/>
    <n v="7001"/>
    <s v="ORÇAMENTO"/>
    <x v="0"/>
    <x v="0"/>
    <x v="9"/>
    <x v="9"/>
    <x v="12"/>
    <x v="12"/>
  </r>
  <r>
    <x v="5"/>
    <s v=" ORÇAMENTO"/>
    <x v="0"/>
    <d v="2024-12-01T00:00:00"/>
    <d v="2024-12-01T00:00:00"/>
    <s v="Orçamento"/>
    <s v="1 | 1"/>
    <x v="8"/>
    <x v="0"/>
    <n v="5793.4800000000005"/>
    <x v="81"/>
    <x v="80"/>
    <s v="2967"/>
    <x v="5"/>
    <x v="3"/>
    <x v="1"/>
    <n v="3001"/>
    <x v="5"/>
    <n v="3001"/>
    <s v="ORÇAMENTO"/>
    <x v="0"/>
    <x v="0"/>
    <x v="0"/>
    <x v="0"/>
    <x v="10"/>
    <x v="10"/>
  </r>
  <r>
    <x v="5"/>
    <s v=" ORÇAMENTO"/>
    <x v="0"/>
    <d v="2024-12-01T00:00:00"/>
    <d v="2024-12-01T00:00:00"/>
    <s v="Orçamento"/>
    <s v="1 | 1"/>
    <x v="8"/>
    <x v="0"/>
    <n v="5814.0607799999998"/>
    <x v="38"/>
    <x v="38"/>
    <s v="7903"/>
    <x v="2"/>
    <x v="3"/>
    <x v="1"/>
    <n v="5005"/>
    <x v="32"/>
    <n v="5005"/>
    <s v="ORÇAMENTO"/>
    <x v="1"/>
    <x v="0"/>
    <x v="2"/>
    <x v="2"/>
    <x v="13"/>
    <x v="13"/>
  </r>
  <r>
    <x v="5"/>
    <s v=" ORÇAMENTO"/>
    <x v="0"/>
    <d v="2024-12-01T00:00:00"/>
    <d v="2024-12-01T00:00:00"/>
    <s v="Orçamento"/>
    <s v="1 | 1"/>
    <x v="8"/>
    <x v="0"/>
    <n v="5855.5"/>
    <x v="20"/>
    <x v="20"/>
    <s v="8445"/>
    <x v="6"/>
    <x v="3"/>
    <x v="1"/>
    <n v="6001"/>
    <x v="6"/>
    <n v="6001"/>
    <s v="ORÇAMENTO"/>
    <x v="1"/>
    <x v="0"/>
    <x v="2"/>
    <x v="2"/>
    <x v="2"/>
    <x v="2"/>
  </r>
  <r>
    <x v="5"/>
    <s v=" ORÇAMENTO"/>
    <x v="0"/>
    <d v="2024-12-01T00:00:00"/>
    <d v="2024-12-01T00:00:00"/>
    <s v="Orçamento"/>
    <s v="1 | 1"/>
    <x v="8"/>
    <x v="0"/>
    <n v="5889.1722293397934"/>
    <x v="21"/>
    <x v="21"/>
    <s v="9306"/>
    <x v="10"/>
    <x v="3"/>
    <x v="1"/>
    <n v="7001"/>
    <x v="11"/>
    <n v="7001"/>
    <s v="ORÇAMENTO"/>
    <x v="1"/>
    <x v="0"/>
    <x v="2"/>
    <x v="2"/>
    <x v="2"/>
    <x v="2"/>
  </r>
  <r>
    <x v="5"/>
    <s v=" ORÇAMENTO"/>
    <x v="0"/>
    <d v="2024-12-01T00:00:00"/>
    <d v="2024-12-01T00:00:00"/>
    <s v="Orçamento"/>
    <s v="1 | 1"/>
    <x v="8"/>
    <x v="0"/>
    <n v="5940"/>
    <x v="24"/>
    <x v="24"/>
    <s v="6295"/>
    <x v="2"/>
    <x v="3"/>
    <x v="1"/>
    <n v="4004"/>
    <x v="2"/>
    <n v="4004"/>
    <s v="ORÇAMENTO"/>
    <x v="0"/>
    <x v="0"/>
    <x v="0"/>
    <x v="0"/>
    <x v="9"/>
    <x v="9"/>
  </r>
  <r>
    <x v="5"/>
    <s v=" ORÇAMENTO"/>
    <x v="0"/>
    <d v="2024-12-01T00:00:00"/>
    <d v="2024-12-01T00:00:00"/>
    <s v="Orçamento"/>
    <s v="1 | 1"/>
    <x v="8"/>
    <x v="0"/>
    <n v="5962.6815069427075"/>
    <x v="70"/>
    <x v="69"/>
    <s v="6117"/>
    <x v="2"/>
    <x v="3"/>
    <x v="1"/>
    <n v="4004"/>
    <x v="2"/>
    <n v="4004"/>
    <s v="ORÇAMENTO"/>
    <x v="1"/>
    <x v="0"/>
    <x v="2"/>
    <x v="2"/>
    <x v="15"/>
    <x v="15"/>
  </r>
  <r>
    <x v="5"/>
    <s v=" ORÇAMENTO"/>
    <x v="0"/>
    <d v="2024-12-01T00:00:00"/>
    <d v="2024-12-01T00:00:00"/>
    <s v="Orçamento"/>
    <s v="1 | 1"/>
    <x v="8"/>
    <x v="0"/>
    <n v="6000"/>
    <x v="63"/>
    <x v="62"/>
    <s v="10277"/>
    <x v="2"/>
    <x v="3"/>
    <x v="1"/>
    <n v="7002"/>
    <x v="33"/>
    <n v="7002"/>
    <s v="ORÇAMENTO"/>
    <x v="0"/>
    <x v="0"/>
    <x v="9"/>
    <x v="9"/>
    <x v="18"/>
    <x v="18"/>
  </r>
  <r>
    <x v="5"/>
    <s v=" ORÇAMENTO"/>
    <x v="0"/>
    <d v="2024-12-01T00:00:00"/>
    <d v="2024-12-01T00:00:00"/>
    <s v="Orçamento"/>
    <s v="1 | 1"/>
    <x v="8"/>
    <x v="0"/>
    <n v="6000"/>
    <x v="86"/>
    <x v="85"/>
    <s v="4666"/>
    <x v="7"/>
    <x v="3"/>
    <x v="1"/>
    <n v="3007"/>
    <x v="25"/>
    <n v="3007"/>
    <s v="ORÇAMENTO"/>
    <x v="0"/>
    <x v="0"/>
    <x v="0"/>
    <x v="0"/>
    <x v="0"/>
    <x v="0"/>
  </r>
  <r>
    <x v="5"/>
    <s v=" ORÇAMENTO"/>
    <x v="0"/>
    <d v="2024-12-01T00:00:00"/>
    <d v="2024-12-01T00:00:00"/>
    <s v="Orçamento"/>
    <s v="1 | 1"/>
    <x v="8"/>
    <x v="0"/>
    <n v="6000"/>
    <x v="34"/>
    <x v="34"/>
    <s v="13267"/>
    <x v="9"/>
    <x v="3"/>
    <x v="1"/>
    <n v="8006"/>
    <x v="10"/>
    <n v="8006"/>
    <s v="ORÇAMENTO"/>
    <x v="0"/>
    <x v="0"/>
    <x v="0"/>
    <x v="0"/>
    <x v="0"/>
    <x v="0"/>
  </r>
  <r>
    <x v="5"/>
    <s v=" ORÇAMENTO"/>
    <x v="0"/>
    <d v="2024-12-01T00:00:00"/>
    <d v="2024-12-01T00:00:00"/>
    <s v="Orçamento"/>
    <s v="1 | 1"/>
    <x v="8"/>
    <x v="0"/>
    <n v="6120.1854336690976"/>
    <x v="27"/>
    <x v="27"/>
    <s v="8374"/>
    <x v="6"/>
    <x v="3"/>
    <x v="1"/>
    <n v="6001"/>
    <x v="6"/>
    <n v="6001"/>
    <s v="ORÇAMENTO"/>
    <x v="0"/>
    <x v="0"/>
    <x v="2"/>
    <x v="2"/>
    <x v="13"/>
    <x v="13"/>
  </r>
  <r>
    <x v="5"/>
    <s v=" ORÇAMENTO"/>
    <x v="0"/>
    <d v="2024-12-01T00:00:00"/>
    <d v="2024-12-01T00:00:00"/>
    <s v="Orçamento"/>
    <s v="1 | 1"/>
    <x v="8"/>
    <x v="0"/>
    <n v="6133.9300502748938"/>
    <x v="32"/>
    <x v="32"/>
    <s v="8551"/>
    <x v="6"/>
    <x v="3"/>
    <x v="1"/>
    <n v="6001"/>
    <x v="6"/>
    <n v="6001"/>
    <s v="ORÇAMENTO"/>
    <x v="1"/>
    <x v="0"/>
    <x v="2"/>
    <x v="2"/>
    <x v="2"/>
    <x v="2"/>
  </r>
  <r>
    <x v="5"/>
    <s v=" ORÇAMENTO"/>
    <x v="0"/>
    <d v="2024-12-01T00:00:00"/>
    <d v="2024-12-01T00:00:00"/>
    <s v="Orçamento"/>
    <s v="1 | 1"/>
    <x v="8"/>
    <x v="0"/>
    <n v="6181.3470121512373"/>
    <x v="10"/>
    <x v="10"/>
    <s v="2391"/>
    <x v="0"/>
    <x v="3"/>
    <x v="1"/>
    <n v="2001"/>
    <x v="0"/>
    <n v="2001"/>
    <s v="ORÇAMENTO"/>
    <x v="1"/>
    <x v="0"/>
    <x v="5"/>
    <x v="5"/>
    <x v="6"/>
    <x v="6"/>
  </r>
  <r>
    <x v="5"/>
    <s v=" ORÇAMENTO"/>
    <x v="0"/>
    <d v="2024-12-01T00:00:00"/>
    <d v="2024-12-01T00:00:00"/>
    <s v="Orçamento"/>
    <s v="1 | 1"/>
    <x v="8"/>
    <x v="0"/>
    <n v="6458.538681919963"/>
    <x v="89"/>
    <x v="88"/>
    <s v="2007"/>
    <x v="0"/>
    <x v="3"/>
    <x v="1"/>
    <n v="2001"/>
    <x v="0"/>
    <n v="2001"/>
    <s v="ORÇAMENTO"/>
    <x v="1"/>
    <x v="0"/>
    <x v="5"/>
    <x v="5"/>
    <x v="6"/>
    <x v="6"/>
  </r>
  <r>
    <x v="5"/>
    <s v=" ORÇAMENTO"/>
    <x v="0"/>
    <d v="2024-12-01T00:00:00"/>
    <d v="2024-12-01T00:00:00"/>
    <s v="Orçamento"/>
    <s v="1 | 1"/>
    <x v="8"/>
    <x v="0"/>
    <n v="6500"/>
    <x v="115"/>
    <x v="113"/>
    <s v="9085"/>
    <x v="6"/>
    <x v="3"/>
    <x v="1"/>
    <n v="6002"/>
    <x v="9"/>
    <n v="6002"/>
    <s v="ORÇAMENTO"/>
    <x v="0"/>
    <x v="0"/>
    <x v="9"/>
    <x v="9"/>
    <x v="12"/>
    <x v="12"/>
  </r>
  <r>
    <x v="5"/>
    <s v=" ORÇAMENTO"/>
    <x v="0"/>
    <d v="2024-12-01T00:00:00"/>
    <d v="2024-12-01T00:00:00"/>
    <s v="Orçamento"/>
    <s v="1 | 1"/>
    <x v="8"/>
    <x v="0"/>
    <n v="6500"/>
    <x v="154"/>
    <x v="151"/>
    <s v="10710"/>
    <x v="3"/>
    <x v="3"/>
    <x v="1"/>
    <n v="7004"/>
    <x v="3"/>
    <n v="7004"/>
    <s v="ORÇAMENTO"/>
    <x v="0"/>
    <x v="0"/>
    <x v="9"/>
    <x v="9"/>
    <x v="22"/>
    <x v="22"/>
  </r>
  <r>
    <x v="5"/>
    <s v=" ORÇAMENTO"/>
    <x v="0"/>
    <d v="2024-12-01T00:00:00"/>
    <d v="2024-12-01T00:00:00"/>
    <s v="Orçamento"/>
    <s v="1 | 1"/>
    <x v="8"/>
    <x v="0"/>
    <n v="6575"/>
    <x v="66"/>
    <x v="65"/>
    <s v="2814"/>
    <x v="5"/>
    <x v="3"/>
    <x v="1"/>
    <n v="3001"/>
    <x v="5"/>
    <n v="3001"/>
    <s v="ORÇAMENTO"/>
    <x v="0"/>
    <x v="0"/>
    <x v="9"/>
    <x v="9"/>
    <x v="12"/>
    <x v="12"/>
  </r>
  <r>
    <x v="5"/>
    <s v=" ORÇAMENTO"/>
    <x v="0"/>
    <d v="2024-12-01T00:00:00"/>
    <d v="2024-12-01T00:00:00"/>
    <s v="Orçamento"/>
    <s v="1 | 1"/>
    <x v="8"/>
    <x v="0"/>
    <n v="6726.2522600000002"/>
    <x v="38"/>
    <x v="38"/>
    <s v="3767"/>
    <x v="15"/>
    <x v="3"/>
    <x v="1"/>
    <n v="3005"/>
    <x v="18"/>
    <n v="3005"/>
    <s v="ORÇAMENTO"/>
    <x v="1"/>
    <x v="0"/>
    <x v="2"/>
    <x v="2"/>
    <x v="13"/>
    <x v="13"/>
  </r>
  <r>
    <x v="5"/>
    <s v=" ORÇAMENTO"/>
    <x v="0"/>
    <d v="2024-12-01T00:00:00"/>
    <d v="2024-12-01T00:00:00"/>
    <s v="Orçamento"/>
    <s v="1 | 1"/>
    <x v="8"/>
    <x v="0"/>
    <n v="6800"/>
    <x v="67"/>
    <x v="66"/>
    <s v="9507"/>
    <x v="10"/>
    <x v="3"/>
    <x v="1"/>
    <n v="7001"/>
    <x v="11"/>
    <n v="7001"/>
    <s v="ORÇAMENTO"/>
    <x v="0"/>
    <x v="0"/>
    <x v="9"/>
    <x v="9"/>
    <x v="12"/>
    <x v="12"/>
  </r>
  <r>
    <x v="5"/>
    <s v=" ORÇAMENTO"/>
    <x v="0"/>
    <d v="2024-12-01T00:00:00"/>
    <d v="2024-12-01T00:00:00"/>
    <s v="Orçamento"/>
    <s v="1 | 1"/>
    <x v="8"/>
    <x v="0"/>
    <n v="6801.9876413341481"/>
    <x v="46"/>
    <x v="45"/>
    <s v="7537"/>
    <x v="18"/>
    <x v="3"/>
    <x v="1"/>
    <n v="5002"/>
    <x v="21"/>
    <n v="5002"/>
    <s v="ORÇAMENTO"/>
    <x v="0"/>
    <x v="0"/>
    <x v="9"/>
    <x v="9"/>
    <x v="12"/>
    <x v="12"/>
  </r>
  <r>
    <x v="5"/>
    <s v=" ORÇAMENTO"/>
    <x v="0"/>
    <d v="2024-12-01T00:00:00"/>
    <d v="2024-12-01T00:00:00"/>
    <s v="Orçamento"/>
    <s v="1 | 1"/>
    <x v="8"/>
    <x v="0"/>
    <n v="6825"/>
    <x v="23"/>
    <x v="23"/>
    <s v="1210"/>
    <x v="0"/>
    <x v="3"/>
    <x v="1"/>
    <n v="2001"/>
    <x v="0"/>
    <n v="2001"/>
    <s v="ORÇAMENTO"/>
    <x v="0"/>
    <x v="0"/>
    <x v="9"/>
    <x v="9"/>
    <x v="12"/>
    <x v="12"/>
  </r>
  <r>
    <x v="5"/>
    <s v=" ORÇAMENTO"/>
    <x v="0"/>
    <d v="2024-12-01T00:00:00"/>
    <d v="2024-12-01T00:00:00"/>
    <s v="Orçamento"/>
    <s v="1 | 1"/>
    <x v="8"/>
    <x v="0"/>
    <n v="6854.3521537673996"/>
    <x v="105"/>
    <x v="104"/>
    <s v="8315"/>
    <x v="6"/>
    <x v="3"/>
    <x v="1"/>
    <n v="6001"/>
    <x v="6"/>
    <n v="6001"/>
    <s v="ORÇAMENTO"/>
    <x v="0"/>
    <x v="0"/>
    <x v="2"/>
    <x v="2"/>
    <x v="13"/>
    <x v="13"/>
  </r>
  <r>
    <x v="5"/>
    <s v=" ORÇAMENTO"/>
    <x v="0"/>
    <d v="2024-12-01T00:00:00"/>
    <d v="2024-12-01T00:00:00"/>
    <s v="Orçamento"/>
    <s v="1 | 1"/>
    <x v="8"/>
    <x v="0"/>
    <n v="7000"/>
    <x v="118"/>
    <x v="116"/>
    <s v="8109"/>
    <x v="2"/>
    <x v="3"/>
    <x v="1"/>
    <n v="5005"/>
    <x v="32"/>
    <n v="5005"/>
    <s v="ORÇAMENTO"/>
    <x v="0"/>
    <x v="0"/>
    <x v="9"/>
    <x v="9"/>
    <x v="18"/>
    <x v="18"/>
  </r>
  <r>
    <x v="5"/>
    <s v=" ORÇAMENTO"/>
    <x v="0"/>
    <d v="2024-12-01T00:00:00"/>
    <d v="2024-12-01T00:00:00"/>
    <s v="Orçamento"/>
    <s v="1 | 1"/>
    <x v="8"/>
    <x v="0"/>
    <n v="7000"/>
    <x v="112"/>
    <x v="110"/>
    <s v="7872"/>
    <x v="2"/>
    <x v="3"/>
    <x v="1"/>
    <n v="5003"/>
    <x v="31"/>
    <n v="5003"/>
    <s v="ORÇAMENTO"/>
    <x v="0"/>
    <x v="0"/>
    <x v="9"/>
    <x v="9"/>
    <x v="18"/>
    <x v="18"/>
  </r>
  <r>
    <x v="5"/>
    <s v=" ORÇAMENTO"/>
    <x v="0"/>
    <d v="2024-12-01T00:00:00"/>
    <d v="2024-12-01T00:00:00"/>
    <s v="Orçamento"/>
    <s v="1 | 1"/>
    <x v="8"/>
    <x v="0"/>
    <n v="7000"/>
    <x v="148"/>
    <x v="146"/>
    <s v="4631"/>
    <x v="7"/>
    <x v="3"/>
    <x v="1"/>
    <n v="3007"/>
    <x v="25"/>
    <n v="3007"/>
    <s v="ORÇAMENTO"/>
    <x v="0"/>
    <x v="0"/>
    <x v="0"/>
    <x v="0"/>
    <x v="10"/>
    <x v="10"/>
  </r>
  <r>
    <x v="5"/>
    <s v=" ORÇAMENTO"/>
    <x v="0"/>
    <d v="2024-12-01T00:00:00"/>
    <d v="2024-12-01T00:00:00"/>
    <s v="Orçamento"/>
    <s v="1 | 1"/>
    <x v="8"/>
    <x v="0"/>
    <n v="7000"/>
    <x v="94"/>
    <x v="93"/>
    <s v="221"/>
    <x v="19"/>
    <x v="3"/>
    <x v="1"/>
    <n v="1002"/>
    <x v="22"/>
    <n v="1002"/>
    <s v="ORÇAMENTO"/>
    <x v="0"/>
    <x v="0"/>
    <x v="0"/>
    <x v="0"/>
    <x v="0"/>
    <x v="0"/>
  </r>
  <r>
    <x v="5"/>
    <s v=" ORÇAMENTO"/>
    <x v="0"/>
    <d v="2024-12-01T00:00:00"/>
    <d v="2024-12-01T00:00:00"/>
    <s v="Orçamento"/>
    <s v="1 | 1"/>
    <x v="8"/>
    <x v="0"/>
    <n v="7155.4618676799646"/>
    <x v="89"/>
    <x v="88"/>
    <s v="2006"/>
    <x v="0"/>
    <x v="3"/>
    <x v="1"/>
    <n v="2001"/>
    <x v="0"/>
    <n v="2001"/>
    <s v="ORÇAMENTO"/>
    <x v="1"/>
    <x v="0"/>
    <x v="5"/>
    <x v="5"/>
    <x v="6"/>
    <x v="6"/>
  </r>
  <r>
    <x v="5"/>
    <s v=" ORÇAMENTO"/>
    <x v="0"/>
    <d v="2024-12-01T00:00:00"/>
    <d v="2024-12-01T00:00:00"/>
    <s v="Orçamento"/>
    <s v="1 | 1"/>
    <x v="8"/>
    <x v="0"/>
    <n v="7420"/>
    <x v="33"/>
    <x v="33"/>
    <s v="13775"/>
    <x v="19"/>
    <x v="3"/>
    <x v="1"/>
    <n v="9001"/>
    <x v="24"/>
    <n v="9001"/>
    <s v="ORÇAMENTO"/>
    <x v="1"/>
    <x v="0"/>
    <x v="10"/>
    <x v="10"/>
    <x v="16"/>
    <x v="16"/>
  </r>
  <r>
    <x v="5"/>
    <s v=" ORÇAMENTO"/>
    <x v="0"/>
    <d v="2024-12-01T00:00:00"/>
    <d v="2024-12-01T00:00:00"/>
    <s v="Orçamento"/>
    <s v="1 | 1"/>
    <x v="8"/>
    <x v="0"/>
    <n v="7530.6620125000009"/>
    <x v="20"/>
    <x v="20"/>
    <s v="5227"/>
    <x v="22"/>
    <x v="3"/>
    <x v="1"/>
    <n v="4002"/>
    <x v="34"/>
    <n v="4002"/>
    <s v="ORÇAMENTO"/>
    <x v="1"/>
    <x v="0"/>
    <x v="2"/>
    <x v="2"/>
    <x v="2"/>
    <x v="2"/>
  </r>
  <r>
    <x v="5"/>
    <s v=" ORÇAMENTO"/>
    <x v="0"/>
    <d v="2024-12-01T00:00:00"/>
    <d v="2024-12-01T00:00:00"/>
    <s v="Orçamento"/>
    <s v="1 | 1"/>
    <x v="8"/>
    <x v="0"/>
    <n v="7539.35"/>
    <x v="57"/>
    <x v="56"/>
    <s v="316"/>
    <x v="19"/>
    <x v="3"/>
    <x v="1"/>
    <n v="1002"/>
    <x v="22"/>
    <n v="1002"/>
    <s v="ORÇAMENTO"/>
    <x v="1"/>
    <x v="0"/>
    <x v="13"/>
    <x v="13"/>
    <x v="20"/>
    <x v="20"/>
  </r>
  <r>
    <x v="5"/>
    <s v=" ORÇAMENTO"/>
    <x v="0"/>
    <d v="2024-12-01T00:00:00"/>
    <d v="2024-12-01T00:00:00"/>
    <s v="Orçamento"/>
    <s v="1 | 1"/>
    <x v="8"/>
    <x v="0"/>
    <n v="7539.35"/>
    <x v="57"/>
    <x v="56"/>
    <s v="317"/>
    <x v="19"/>
    <x v="3"/>
    <x v="1"/>
    <n v="1002"/>
    <x v="22"/>
    <n v="1002"/>
    <s v="ORÇAMENTO"/>
    <x v="1"/>
    <x v="0"/>
    <x v="13"/>
    <x v="13"/>
    <x v="20"/>
    <x v="20"/>
  </r>
  <r>
    <x v="5"/>
    <s v=" ORÇAMENTO"/>
    <x v="0"/>
    <d v="2024-12-01T00:00:00"/>
    <d v="2024-12-01T00:00:00"/>
    <s v="Orçamento"/>
    <s v="1 | 1"/>
    <x v="8"/>
    <x v="0"/>
    <n v="7700"/>
    <x v="149"/>
    <x v="147"/>
    <s v="1926"/>
    <x v="0"/>
    <x v="3"/>
    <x v="1"/>
    <n v="2001"/>
    <x v="0"/>
    <n v="2001"/>
    <s v="ORÇAMENTO"/>
    <x v="1"/>
    <x v="0"/>
    <x v="4"/>
    <x v="4"/>
    <x v="5"/>
    <x v="5"/>
  </r>
  <r>
    <x v="5"/>
    <s v=" ORÇAMENTO"/>
    <x v="0"/>
    <d v="2024-12-01T00:00:00"/>
    <d v="2024-12-01T00:00:00"/>
    <s v="Orçamento"/>
    <s v="1 | 1"/>
    <x v="8"/>
    <x v="0"/>
    <n v="7806.7192536693256"/>
    <x v="22"/>
    <x v="22"/>
    <s v="9246"/>
    <x v="10"/>
    <x v="3"/>
    <x v="1"/>
    <n v="7001"/>
    <x v="11"/>
    <n v="7001"/>
    <s v="ORÇAMENTO"/>
    <x v="1"/>
    <x v="0"/>
    <x v="2"/>
    <x v="2"/>
    <x v="13"/>
    <x v="13"/>
  </r>
  <r>
    <x v="5"/>
    <s v=" ORÇAMENTO"/>
    <x v="0"/>
    <d v="2024-12-01T00:00:00"/>
    <d v="2024-12-01T00:00:00"/>
    <s v="Orçamento"/>
    <s v="1 | 1"/>
    <x v="8"/>
    <x v="0"/>
    <n v="7870"/>
    <x v="103"/>
    <x v="102"/>
    <s v="11328"/>
    <x v="14"/>
    <x v="3"/>
    <x v="1"/>
    <n v="8001"/>
    <x v="17"/>
    <n v="8001"/>
    <s v="ORÇAMENTO"/>
    <x v="0"/>
    <x v="0"/>
    <x v="0"/>
    <x v="0"/>
    <x v="0"/>
    <x v="0"/>
  </r>
  <r>
    <x v="5"/>
    <s v=" ORÇAMENTO"/>
    <x v="0"/>
    <d v="2024-12-01T00:00:00"/>
    <d v="2024-12-01T00:00:00"/>
    <s v="Orçamento"/>
    <s v="1 | 1"/>
    <x v="8"/>
    <x v="0"/>
    <n v="7925.344677793556"/>
    <x v="9"/>
    <x v="9"/>
    <s v="1887"/>
    <x v="0"/>
    <x v="3"/>
    <x v="1"/>
    <n v="2001"/>
    <x v="0"/>
    <n v="2001"/>
    <s v="ORÇAMENTO"/>
    <x v="1"/>
    <x v="0"/>
    <x v="4"/>
    <x v="4"/>
    <x v="5"/>
    <x v="5"/>
  </r>
  <r>
    <x v="5"/>
    <s v=" ORÇAMENTO"/>
    <x v="0"/>
    <d v="2024-12-01T00:00:00"/>
    <d v="2024-12-01T00:00:00"/>
    <s v="Orçamento"/>
    <s v="1 | 1"/>
    <x v="8"/>
    <x v="0"/>
    <n v="7940.9625056757777"/>
    <x v="100"/>
    <x v="99"/>
    <s v="6105"/>
    <x v="2"/>
    <x v="3"/>
    <x v="1"/>
    <n v="4004"/>
    <x v="2"/>
    <n v="4004"/>
    <s v="ORÇAMENTO"/>
    <x v="1"/>
    <x v="0"/>
    <x v="2"/>
    <x v="2"/>
    <x v="15"/>
    <x v="15"/>
  </r>
  <r>
    <x v="5"/>
    <s v=" ORÇAMENTO"/>
    <x v="0"/>
    <d v="2024-12-01T00:00:00"/>
    <d v="2024-12-01T00:00:00"/>
    <s v="Orçamento"/>
    <s v="1 | 1"/>
    <x v="8"/>
    <x v="0"/>
    <n v="8000"/>
    <x v="38"/>
    <x v="38"/>
    <s v="587"/>
    <x v="0"/>
    <x v="3"/>
    <x v="1"/>
    <n v="2001"/>
    <x v="0"/>
    <n v="2001"/>
    <s v="ORÇAMENTO"/>
    <x v="1"/>
    <x v="0"/>
    <x v="2"/>
    <x v="2"/>
    <x v="13"/>
    <x v="13"/>
  </r>
  <r>
    <x v="5"/>
    <s v=" ORÇAMENTO"/>
    <x v="0"/>
    <d v="2024-12-01T00:00:00"/>
    <d v="2024-12-01T00:00:00"/>
    <s v="Orçamento"/>
    <s v="1 | 1"/>
    <x v="8"/>
    <x v="0"/>
    <n v="8000"/>
    <x v="73"/>
    <x v="72"/>
    <s v="8258"/>
    <x v="6"/>
    <x v="3"/>
    <x v="1"/>
    <n v="6001"/>
    <x v="6"/>
    <n v="6001"/>
    <s v="ORÇAMENTO"/>
    <x v="1"/>
    <x v="0"/>
    <x v="2"/>
    <x v="2"/>
    <x v="13"/>
    <x v="13"/>
  </r>
  <r>
    <x v="5"/>
    <s v=" ORÇAMENTO"/>
    <x v="0"/>
    <d v="2024-12-01T00:00:00"/>
    <d v="2024-12-01T00:00:00"/>
    <s v="Orçamento"/>
    <s v="1 | 1"/>
    <x v="8"/>
    <x v="0"/>
    <n v="8000"/>
    <x v="128"/>
    <x v="126"/>
    <s v="7579"/>
    <x v="18"/>
    <x v="3"/>
    <x v="1"/>
    <n v="5002"/>
    <x v="21"/>
    <n v="5002"/>
    <s v="ORÇAMENTO"/>
    <x v="0"/>
    <x v="0"/>
    <x v="9"/>
    <x v="9"/>
    <x v="18"/>
    <x v="18"/>
  </r>
  <r>
    <x v="5"/>
    <s v=" ORÇAMENTO"/>
    <x v="0"/>
    <d v="2024-12-01T00:00:00"/>
    <d v="2024-12-01T00:00:00"/>
    <s v="Orçamento"/>
    <s v="1 | 1"/>
    <x v="8"/>
    <x v="0"/>
    <n v="8000"/>
    <x v="51"/>
    <x v="50"/>
    <s v="1661"/>
    <x v="0"/>
    <x v="3"/>
    <x v="1"/>
    <n v="2001"/>
    <x v="0"/>
    <n v="2001"/>
    <s v="ORÇAMENTO"/>
    <x v="1"/>
    <x v="0"/>
    <x v="0"/>
    <x v="0"/>
    <x v="10"/>
    <x v="10"/>
  </r>
  <r>
    <x v="5"/>
    <s v=" ORÇAMENTO"/>
    <x v="0"/>
    <d v="2024-12-01T00:00:00"/>
    <d v="2024-12-01T00:00:00"/>
    <s v="Orçamento"/>
    <s v="1 | 1"/>
    <x v="8"/>
    <x v="0"/>
    <n v="8134.7389136124921"/>
    <x v="70"/>
    <x v="69"/>
    <s v="8957"/>
    <x v="6"/>
    <x v="3"/>
    <x v="1"/>
    <n v="6002"/>
    <x v="9"/>
    <n v="6002"/>
    <s v="ORÇAMENTO"/>
    <x v="1"/>
    <x v="0"/>
    <x v="2"/>
    <x v="2"/>
    <x v="15"/>
    <x v="15"/>
  </r>
  <r>
    <x v="5"/>
    <s v=" ORÇAMENTO"/>
    <x v="0"/>
    <d v="2024-12-01T00:00:00"/>
    <d v="2024-12-01T00:00:00"/>
    <s v="Orçamento"/>
    <s v="1 | 1"/>
    <x v="8"/>
    <x v="0"/>
    <n v="8326.6891259999993"/>
    <x v="38"/>
    <x v="38"/>
    <s v="4010"/>
    <x v="8"/>
    <x v="3"/>
    <x v="1"/>
    <n v="3006"/>
    <x v="8"/>
    <n v="3006"/>
    <s v="ORÇAMENTO"/>
    <x v="1"/>
    <x v="0"/>
    <x v="2"/>
    <x v="2"/>
    <x v="13"/>
    <x v="13"/>
  </r>
  <r>
    <x v="5"/>
    <s v=" ORÇAMENTO"/>
    <x v="0"/>
    <d v="2024-12-01T00:00:00"/>
    <d v="2024-12-01T00:00:00"/>
    <s v="Orçamento"/>
    <s v="1 | 1"/>
    <x v="8"/>
    <x v="0"/>
    <n v="8333.3333333333339"/>
    <x v="71"/>
    <x v="70"/>
    <s v="6923"/>
    <x v="2"/>
    <x v="3"/>
    <x v="1"/>
    <n v="4004"/>
    <x v="2"/>
    <n v="4004"/>
    <s v="ORÇAMENTO"/>
    <x v="0"/>
    <x v="0"/>
    <x v="0"/>
    <x v="0"/>
    <x v="9"/>
    <x v="9"/>
  </r>
  <r>
    <x v="5"/>
    <s v=" ORÇAMENTO"/>
    <x v="0"/>
    <d v="2024-12-01T00:00:00"/>
    <d v="2024-12-01T00:00:00"/>
    <s v="Orçamento"/>
    <s v="1 | 1"/>
    <x v="8"/>
    <x v="0"/>
    <n v="8400"/>
    <x v="122"/>
    <x v="120"/>
    <s v="7037"/>
    <x v="2"/>
    <x v="3"/>
    <x v="1"/>
    <n v="4004"/>
    <x v="2"/>
    <n v="4004"/>
    <s v="ORÇAMENTO"/>
    <x v="0"/>
    <x v="0"/>
    <x v="0"/>
    <x v="0"/>
    <x v="9"/>
    <x v="9"/>
  </r>
  <r>
    <x v="5"/>
    <s v=" ORÇAMENTO"/>
    <x v="0"/>
    <d v="2024-12-01T00:00:00"/>
    <d v="2024-12-01T00:00:00"/>
    <s v="Orçamento"/>
    <s v="1 | 1"/>
    <x v="8"/>
    <x v="0"/>
    <n v="8500"/>
    <x v="125"/>
    <x v="123"/>
    <s v="8724"/>
    <x v="6"/>
    <x v="3"/>
    <x v="1"/>
    <n v="6001"/>
    <x v="6"/>
    <n v="6001"/>
    <s v="ORÇAMENTO"/>
    <x v="0"/>
    <x v="0"/>
    <x v="9"/>
    <x v="9"/>
    <x v="12"/>
    <x v="12"/>
  </r>
  <r>
    <x v="5"/>
    <s v=" ORÇAMENTO"/>
    <x v="0"/>
    <d v="2024-12-01T00:00:00"/>
    <d v="2024-12-01T00:00:00"/>
    <s v="Orçamento"/>
    <s v="1 | 1"/>
    <x v="8"/>
    <x v="0"/>
    <n v="8501.37578192"/>
    <x v="21"/>
    <x v="21"/>
    <s v="8891"/>
    <x v="6"/>
    <x v="3"/>
    <x v="1"/>
    <n v="6002"/>
    <x v="9"/>
    <n v="6002"/>
    <s v="ORÇAMENTO"/>
    <x v="1"/>
    <x v="0"/>
    <x v="2"/>
    <x v="2"/>
    <x v="2"/>
    <x v="2"/>
  </r>
  <r>
    <x v="5"/>
    <s v=" ORÇAMENTO"/>
    <x v="0"/>
    <d v="2024-12-01T00:00:00"/>
    <d v="2024-12-01T00:00:00"/>
    <s v="Orçamento"/>
    <s v="1 | 1"/>
    <x v="8"/>
    <x v="0"/>
    <n v="8625"/>
    <x v="153"/>
    <x v="150"/>
    <s v="161"/>
    <x v="19"/>
    <x v="3"/>
    <x v="1"/>
    <n v="1002"/>
    <x v="22"/>
    <n v="1002"/>
    <s v="ORÇAMENTO"/>
    <x v="1"/>
    <x v="0"/>
    <x v="2"/>
    <x v="2"/>
    <x v="15"/>
    <x v="15"/>
  </r>
  <r>
    <x v="5"/>
    <s v=" ORÇAMENTO"/>
    <x v="0"/>
    <d v="2024-12-01T00:00:00"/>
    <d v="2024-12-01T00:00:00"/>
    <s v="Orçamento"/>
    <s v="1 | 1"/>
    <x v="8"/>
    <x v="0"/>
    <n v="8800"/>
    <x v="15"/>
    <x v="15"/>
    <s v="11762"/>
    <x v="4"/>
    <x v="3"/>
    <x v="1"/>
    <n v="8002"/>
    <x v="4"/>
    <n v="8002"/>
    <s v="ORÇAMENTO"/>
    <x v="0"/>
    <x v="0"/>
    <x v="0"/>
    <x v="0"/>
    <x v="10"/>
    <x v="10"/>
  </r>
  <r>
    <x v="5"/>
    <s v=" ORÇAMENTO"/>
    <x v="0"/>
    <d v="2024-12-01T00:00:00"/>
    <d v="2024-12-01T00:00:00"/>
    <s v="Orçamento"/>
    <s v="1 | 1"/>
    <x v="8"/>
    <x v="0"/>
    <n v="9000"/>
    <x v="71"/>
    <x v="70"/>
    <s v="6922"/>
    <x v="2"/>
    <x v="3"/>
    <x v="1"/>
    <n v="4004"/>
    <x v="2"/>
    <n v="4004"/>
    <s v="ORÇAMENTO"/>
    <x v="0"/>
    <x v="0"/>
    <x v="0"/>
    <x v="0"/>
    <x v="9"/>
    <x v="9"/>
  </r>
  <r>
    <x v="5"/>
    <s v=" ORÇAMENTO"/>
    <x v="0"/>
    <d v="2024-12-01T00:00:00"/>
    <d v="2024-12-01T00:00:00"/>
    <s v="Orçamento"/>
    <s v="1 | 1"/>
    <x v="8"/>
    <x v="0"/>
    <n v="9000"/>
    <x v="41"/>
    <x v="41"/>
    <s v="10923"/>
    <x v="3"/>
    <x v="3"/>
    <x v="1"/>
    <n v="7004"/>
    <x v="3"/>
    <n v="7004"/>
    <s v="ORÇAMENTO"/>
    <x v="0"/>
    <x v="0"/>
    <x v="0"/>
    <x v="0"/>
    <x v="9"/>
    <x v="9"/>
  </r>
  <r>
    <x v="5"/>
    <s v=" ORÇAMENTO"/>
    <x v="0"/>
    <d v="2024-12-01T00:00:00"/>
    <d v="2024-12-01T00:00:00"/>
    <s v="Orçamento"/>
    <s v="1 | 1"/>
    <x v="8"/>
    <x v="0"/>
    <n v="9182.1844158999484"/>
    <x v="38"/>
    <x v="38"/>
    <s v="3287"/>
    <x v="11"/>
    <x v="3"/>
    <x v="1"/>
    <n v="3003"/>
    <x v="12"/>
    <n v="3003"/>
    <s v="ORÇAMENTO"/>
    <x v="1"/>
    <x v="0"/>
    <x v="2"/>
    <x v="2"/>
    <x v="13"/>
    <x v="13"/>
  </r>
  <r>
    <x v="5"/>
    <s v=" ORÇAMENTO"/>
    <x v="0"/>
    <d v="2024-12-01T00:00:00"/>
    <d v="2024-12-01T00:00:00"/>
    <s v="Orçamento"/>
    <s v="1 | 1"/>
    <x v="8"/>
    <x v="0"/>
    <n v="9422.861970782702"/>
    <x v="20"/>
    <x v="20"/>
    <s v="5556"/>
    <x v="12"/>
    <x v="3"/>
    <x v="1"/>
    <n v="4003"/>
    <x v="13"/>
    <n v="4003"/>
    <s v="ORÇAMENTO"/>
    <x v="1"/>
    <x v="0"/>
    <x v="2"/>
    <x v="2"/>
    <x v="2"/>
    <x v="2"/>
  </r>
  <r>
    <x v="5"/>
    <s v=" ORÇAMENTO"/>
    <x v="0"/>
    <d v="2024-12-01T00:00:00"/>
    <d v="2024-12-01T00:00:00"/>
    <s v="Orçamento"/>
    <s v="1 | 1"/>
    <x v="8"/>
    <x v="0"/>
    <n v="9624.5718799999995"/>
    <x v="38"/>
    <x v="38"/>
    <s v="12027"/>
    <x v="21"/>
    <x v="3"/>
    <x v="1"/>
    <n v="8003"/>
    <x v="28"/>
    <n v="8003"/>
    <s v="ORÇAMENTO"/>
    <x v="1"/>
    <x v="0"/>
    <x v="2"/>
    <x v="2"/>
    <x v="13"/>
    <x v="13"/>
  </r>
  <r>
    <x v="5"/>
    <s v=" ORÇAMENTO"/>
    <x v="0"/>
    <d v="2024-12-01T00:00:00"/>
    <d v="2024-12-01T00:00:00"/>
    <s v="Orçamento"/>
    <s v="1 | 1"/>
    <x v="8"/>
    <x v="0"/>
    <n v="9743.8820959999994"/>
    <x v="38"/>
    <x v="38"/>
    <s v="5984"/>
    <x v="2"/>
    <x v="3"/>
    <x v="1"/>
    <n v="4004"/>
    <x v="2"/>
    <n v="4004"/>
    <s v="ORÇAMENTO"/>
    <x v="1"/>
    <x v="0"/>
    <x v="2"/>
    <x v="2"/>
    <x v="13"/>
    <x v="13"/>
  </r>
  <r>
    <x v="5"/>
    <s v=" ORÇAMENTO"/>
    <x v="0"/>
    <d v="2024-12-01T00:00:00"/>
    <d v="2024-12-01T00:00:00"/>
    <s v="Orçamento"/>
    <s v="1 | 1"/>
    <x v="8"/>
    <x v="0"/>
    <n v="9940.2059944152024"/>
    <x v="64"/>
    <x v="63"/>
    <s v="8244"/>
    <x v="6"/>
    <x v="3"/>
    <x v="1"/>
    <n v="6001"/>
    <x v="6"/>
    <n v="6001"/>
    <s v="ORÇAMENTO"/>
    <x v="1"/>
    <x v="0"/>
    <x v="2"/>
    <x v="2"/>
    <x v="13"/>
    <x v="13"/>
  </r>
  <r>
    <x v="5"/>
    <s v=" ORÇAMENTO"/>
    <x v="0"/>
    <d v="2024-12-01T00:00:00"/>
    <d v="2024-12-01T00:00:00"/>
    <s v="Orçamento"/>
    <s v="1 | 1"/>
    <x v="8"/>
    <x v="0"/>
    <n v="10000"/>
    <x v="107"/>
    <x v="106"/>
    <s v="8760"/>
    <x v="6"/>
    <x v="3"/>
    <x v="1"/>
    <n v="6001"/>
    <x v="6"/>
    <n v="6001"/>
    <s v="ORÇAMENTO"/>
    <x v="0"/>
    <x v="0"/>
    <x v="9"/>
    <x v="9"/>
    <x v="12"/>
    <x v="12"/>
  </r>
  <r>
    <x v="5"/>
    <s v=" ORÇAMENTO"/>
    <x v="0"/>
    <d v="2024-12-01T00:00:00"/>
    <d v="2024-12-01T00:00:00"/>
    <s v="Orçamento"/>
    <s v="1 | 1"/>
    <x v="8"/>
    <x v="0"/>
    <n v="10000"/>
    <x v="131"/>
    <x v="129"/>
    <s v="10451"/>
    <x v="10"/>
    <x v="3"/>
    <x v="1"/>
    <n v="7003"/>
    <x v="14"/>
    <n v="7003"/>
    <s v="ORÇAMENTO"/>
    <x v="0"/>
    <x v="0"/>
    <x v="9"/>
    <x v="9"/>
    <x v="12"/>
    <x v="12"/>
  </r>
  <r>
    <x v="5"/>
    <s v=" ORÇAMENTO"/>
    <x v="0"/>
    <d v="2024-12-01T00:00:00"/>
    <d v="2024-12-01T00:00:00"/>
    <s v="Orçamento"/>
    <s v="1 | 1"/>
    <x v="8"/>
    <x v="0"/>
    <n v="10000"/>
    <x v="131"/>
    <x v="129"/>
    <s v="9721"/>
    <x v="10"/>
    <x v="3"/>
    <x v="1"/>
    <n v="7001"/>
    <x v="11"/>
    <n v="7001"/>
    <s v="ORÇAMENTO"/>
    <x v="0"/>
    <x v="0"/>
    <x v="9"/>
    <x v="9"/>
    <x v="12"/>
    <x v="12"/>
  </r>
  <r>
    <x v="5"/>
    <s v=" ORÇAMENTO"/>
    <x v="0"/>
    <d v="2024-12-01T00:00:00"/>
    <d v="2024-12-01T00:00:00"/>
    <s v="Orçamento"/>
    <s v="1 | 1"/>
    <x v="8"/>
    <x v="0"/>
    <n v="10000"/>
    <x v="116"/>
    <x v="114"/>
    <s v="9895"/>
    <x v="10"/>
    <x v="3"/>
    <x v="1"/>
    <n v="7001"/>
    <x v="11"/>
    <n v="7001"/>
    <s v="ORÇAMENTO"/>
    <x v="0"/>
    <x v="0"/>
    <x v="9"/>
    <x v="9"/>
    <x v="12"/>
    <x v="12"/>
  </r>
  <r>
    <x v="5"/>
    <s v=" ORÇAMENTO"/>
    <x v="0"/>
    <d v="2024-12-01T00:00:00"/>
    <d v="2024-12-01T00:00:00"/>
    <s v="Orçamento"/>
    <s v="1 | 1"/>
    <x v="8"/>
    <x v="0"/>
    <n v="10000"/>
    <x v="48"/>
    <x v="47"/>
    <s v="11679"/>
    <x v="4"/>
    <x v="3"/>
    <x v="1"/>
    <n v="8002"/>
    <x v="4"/>
    <n v="8002"/>
    <s v="ORÇAMENTO"/>
    <x v="0"/>
    <x v="0"/>
    <x v="9"/>
    <x v="9"/>
    <x v="18"/>
    <x v="18"/>
  </r>
  <r>
    <x v="5"/>
    <s v=" ORÇAMENTO"/>
    <x v="0"/>
    <d v="2024-12-01T00:00:00"/>
    <d v="2024-12-01T00:00:00"/>
    <s v="Orçamento"/>
    <s v="1 | 1"/>
    <x v="8"/>
    <x v="0"/>
    <n v="10000"/>
    <x v="121"/>
    <x v="119"/>
    <s v="6740"/>
    <x v="2"/>
    <x v="3"/>
    <x v="1"/>
    <n v="4004"/>
    <x v="2"/>
    <n v="4004"/>
    <s v="ORÇAMENTO"/>
    <x v="0"/>
    <x v="0"/>
    <x v="0"/>
    <x v="0"/>
    <x v="9"/>
    <x v="9"/>
  </r>
  <r>
    <x v="5"/>
    <s v=" ORÇAMENTO"/>
    <x v="0"/>
    <d v="2024-12-01T00:00:00"/>
    <d v="2024-12-01T00:00:00"/>
    <s v="Orçamento"/>
    <s v="1 | 1"/>
    <x v="8"/>
    <x v="0"/>
    <n v="10033.634494333131"/>
    <x v="89"/>
    <x v="88"/>
    <s v="2005"/>
    <x v="0"/>
    <x v="3"/>
    <x v="1"/>
    <n v="2001"/>
    <x v="0"/>
    <n v="2001"/>
    <s v="ORÇAMENTO"/>
    <x v="1"/>
    <x v="0"/>
    <x v="5"/>
    <x v="5"/>
    <x v="6"/>
    <x v="6"/>
  </r>
  <r>
    <x v="5"/>
    <s v=" ORÇAMENTO"/>
    <x v="0"/>
    <d v="2024-12-01T00:00:00"/>
    <d v="2024-12-01T00:00:00"/>
    <s v="Orçamento"/>
    <s v="1 | 1"/>
    <x v="8"/>
    <x v="0"/>
    <n v="10038.314530818097"/>
    <x v="38"/>
    <x v="38"/>
    <s v="5983"/>
    <x v="2"/>
    <x v="3"/>
    <x v="1"/>
    <n v="4004"/>
    <x v="2"/>
    <n v="4004"/>
    <s v="ORÇAMENTO"/>
    <x v="1"/>
    <x v="0"/>
    <x v="2"/>
    <x v="2"/>
    <x v="13"/>
    <x v="13"/>
  </r>
  <r>
    <x v="5"/>
    <s v=" ORÇAMENTO"/>
    <x v="0"/>
    <d v="2024-12-01T00:00:00"/>
    <d v="2024-12-01T00:00:00"/>
    <s v="Orçamento"/>
    <s v="1 | 1"/>
    <x v="8"/>
    <x v="0"/>
    <n v="10079.376705436498"/>
    <x v="38"/>
    <x v="38"/>
    <s v="10999"/>
    <x v="14"/>
    <x v="3"/>
    <x v="1"/>
    <n v="8001"/>
    <x v="17"/>
    <n v="8001"/>
    <s v="ORÇAMENTO"/>
    <x v="1"/>
    <x v="0"/>
    <x v="2"/>
    <x v="2"/>
    <x v="13"/>
    <x v="13"/>
  </r>
  <r>
    <x v="5"/>
    <s v=" ORÇAMENTO"/>
    <x v="0"/>
    <d v="2024-12-01T00:00:00"/>
    <d v="2024-12-01T00:00:00"/>
    <s v="Orçamento"/>
    <s v="1 | 1"/>
    <x v="8"/>
    <x v="0"/>
    <n v="10337.51"/>
    <x v="57"/>
    <x v="56"/>
    <s v="315"/>
    <x v="19"/>
    <x v="3"/>
    <x v="1"/>
    <n v="1002"/>
    <x v="22"/>
    <n v="1002"/>
    <s v="ORÇAMENTO"/>
    <x v="1"/>
    <x v="0"/>
    <x v="13"/>
    <x v="13"/>
    <x v="20"/>
    <x v="20"/>
  </r>
  <r>
    <x v="5"/>
    <s v=" ORÇAMENTO"/>
    <x v="0"/>
    <d v="2024-12-01T00:00:00"/>
    <d v="2024-12-01T00:00:00"/>
    <s v="Orçamento"/>
    <s v="1 | 1"/>
    <x v="8"/>
    <x v="0"/>
    <n v="10475.289546909602"/>
    <x v="97"/>
    <x v="96"/>
    <s v="8277"/>
    <x v="6"/>
    <x v="3"/>
    <x v="1"/>
    <n v="6001"/>
    <x v="6"/>
    <n v="6001"/>
    <s v="ORÇAMENTO"/>
    <x v="1"/>
    <x v="0"/>
    <x v="2"/>
    <x v="2"/>
    <x v="13"/>
    <x v="13"/>
  </r>
  <r>
    <x v="5"/>
    <s v=" ORÇAMENTO"/>
    <x v="0"/>
    <d v="2024-12-01T00:00:00"/>
    <d v="2024-12-01T00:00:00"/>
    <s v="Orçamento"/>
    <s v="1 | 1"/>
    <x v="8"/>
    <x v="0"/>
    <n v="10512.624761799998"/>
    <x v="38"/>
    <x v="38"/>
    <s v="3566"/>
    <x v="20"/>
    <x v="3"/>
    <x v="1"/>
    <n v="3004"/>
    <x v="27"/>
    <n v="3004"/>
    <s v="ORÇAMENTO"/>
    <x v="1"/>
    <x v="0"/>
    <x v="2"/>
    <x v="2"/>
    <x v="13"/>
    <x v="13"/>
  </r>
  <r>
    <x v="5"/>
    <s v=" ORÇAMENTO"/>
    <x v="0"/>
    <d v="2024-12-01T00:00:00"/>
    <d v="2024-12-01T00:00:00"/>
    <s v="Orçamento"/>
    <s v="1 | 1"/>
    <x v="8"/>
    <x v="0"/>
    <n v="10537.029956812803"/>
    <x v="2"/>
    <x v="2"/>
    <s v="811"/>
    <x v="0"/>
    <x v="3"/>
    <x v="1"/>
    <n v="2001"/>
    <x v="0"/>
    <n v="2001"/>
    <s v="ORÇAMENTO"/>
    <x v="1"/>
    <x v="0"/>
    <x v="2"/>
    <x v="2"/>
    <x v="2"/>
    <x v="2"/>
  </r>
  <r>
    <x v="5"/>
    <s v=" ORÇAMENTO"/>
    <x v="0"/>
    <d v="2024-12-01T00:00:00"/>
    <d v="2024-12-01T00:00:00"/>
    <s v="Orçamento"/>
    <s v="1 | 1"/>
    <x v="8"/>
    <x v="0"/>
    <n v="10623.334257361017"/>
    <x v="100"/>
    <x v="99"/>
    <s v="9378"/>
    <x v="10"/>
    <x v="3"/>
    <x v="1"/>
    <n v="7001"/>
    <x v="11"/>
    <n v="7001"/>
    <s v="ORÇAMENTO"/>
    <x v="1"/>
    <x v="0"/>
    <x v="2"/>
    <x v="2"/>
    <x v="15"/>
    <x v="15"/>
  </r>
  <r>
    <x v="5"/>
    <s v=" ORÇAMENTO"/>
    <x v="0"/>
    <d v="2024-12-01T00:00:00"/>
    <d v="2024-12-01T00:00:00"/>
    <s v="Orçamento"/>
    <s v="1 | 1"/>
    <x v="8"/>
    <x v="0"/>
    <n v="10750.0238039452"/>
    <x v="20"/>
    <x v="20"/>
    <s v="8444"/>
    <x v="6"/>
    <x v="3"/>
    <x v="1"/>
    <n v="6001"/>
    <x v="6"/>
    <n v="6001"/>
    <s v="ORÇAMENTO"/>
    <x v="1"/>
    <x v="0"/>
    <x v="2"/>
    <x v="2"/>
    <x v="2"/>
    <x v="2"/>
  </r>
  <r>
    <x v="5"/>
    <s v=" ORÇAMENTO"/>
    <x v="0"/>
    <d v="2024-12-01T00:00:00"/>
    <d v="2024-12-01T00:00:00"/>
    <s v="Orçamento"/>
    <s v="1 | 1"/>
    <x v="8"/>
    <x v="0"/>
    <n v="10955.849216543795"/>
    <x v="22"/>
    <x v="22"/>
    <s v="8820"/>
    <x v="6"/>
    <x v="3"/>
    <x v="1"/>
    <n v="6002"/>
    <x v="9"/>
    <n v="6002"/>
    <s v="ORÇAMENTO"/>
    <x v="1"/>
    <x v="0"/>
    <x v="2"/>
    <x v="2"/>
    <x v="13"/>
    <x v="13"/>
  </r>
  <r>
    <x v="5"/>
    <s v=" ORÇAMENTO"/>
    <x v="0"/>
    <d v="2024-12-01T00:00:00"/>
    <d v="2024-12-01T00:00:00"/>
    <s v="Orçamento"/>
    <s v="1 | 1"/>
    <x v="8"/>
    <x v="0"/>
    <n v="11000"/>
    <x v="71"/>
    <x v="70"/>
    <s v="6921"/>
    <x v="2"/>
    <x v="3"/>
    <x v="1"/>
    <n v="4004"/>
    <x v="2"/>
    <n v="4004"/>
    <s v="ORÇAMENTO"/>
    <x v="0"/>
    <x v="0"/>
    <x v="0"/>
    <x v="0"/>
    <x v="9"/>
    <x v="9"/>
  </r>
  <r>
    <x v="5"/>
    <s v=" ORÇAMENTO"/>
    <x v="0"/>
    <d v="2024-12-01T00:00:00"/>
    <d v="2024-12-01T00:00:00"/>
    <s v="Orçamento"/>
    <s v="1 | 1"/>
    <x v="8"/>
    <x v="0"/>
    <n v="11000"/>
    <x v="3"/>
    <x v="3"/>
    <s v="1541"/>
    <x v="0"/>
    <x v="3"/>
    <x v="1"/>
    <n v="2001"/>
    <x v="0"/>
    <n v="2001"/>
    <s v="ORÇAMENTO"/>
    <x v="1"/>
    <x v="0"/>
    <x v="0"/>
    <x v="0"/>
    <x v="3"/>
    <x v="3"/>
  </r>
  <r>
    <x v="5"/>
    <s v=" ORÇAMENTO"/>
    <x v="0"/>
    <d v="2024-12-01T00:00:00"/>
    <d v="2024-12-01T00:00:00"/>
    <s v="Orçamento"/>
    <s v="1 | 1"/>
    <x v="8"/>
    <x v="0"/>
    <n v="11000"/>
    <x v="8"/>
    <x v="8"/>
    <s v="1810"/>
    <x v="0"/>
    <x v="3"/>
    <x v="1"/>
    <n v="2001"/>
    <x v="0"/>
    <n v="2001"/>
    <s v="ORÇAMENTO"/>
    <x v="1"/>
    <x v="0"/>
    <x v="4"/>
    <x v="4"/>
    <x v="5"/>
    <x v="5"/>
  </r>
  <r>
    <x v="5"/>
    <s v=" ORÇAMENTO"/>
    <x v="0"/>
    <d v="2024-12-01T00:00:00"/>
    <d v="2024-12-01T00:00:00"/>
    <s v="Orçamento"/>
    <s v="1 | 1"/>
    <x v="8"/>
    <x v="0"/>
    <n v="11000"/>
    <x v="8"/>
    <x v="8"/>
    <s v="1811"/>
    <x v="0"/>
    <x v="3"/>
    <x v="1"/>
    <n v="2001"/>
    <x v="0"/>
    <n v="2001"/>
    <s v="ORÇAMENTO"/>
    <x v="1"/>
    <x v="0"/>
    <x v="4"/>
    <x v="4"/>
    <x v="5"/>
    <x v="5"/>
  </r>
  <r>
    <x v="5"/>
    <s v=" ORÇAMENTO"/>
    <x v="0"/>
    <d v="2024-12-01T00:00:00"/>
    <d v="2024-12-01T00:00:00"/>
    <s v="Orçamento"/>
    <s v="1 | 1"/>
    <x v="8"/>
    <x v="0"/>
    <n v="11065.057021340001"/>
    <x v="38"/>
    <x v="38"/>
    <s v="10294"/>
    <x v="10"/>
    <x v="3"/>
    <x v="1"/>
    <n v="7003"/>
    <x v="14"/>
    <n v="7003"/>
    <s v="ORÇAMENTO"/>
    <x v="1"/>
    <x v="0"/>
    <x v="2"/>
    <x v="2"/>
    <x v="13"/>
    <x v="13"/>
  </r>
  <r>
    <x v="5"/>
    <s v=" ORÇAMENTO"/>
    <x v="0"/>
    <d v="2024-12-01T00:00:00"/>
    <d v="2024-12-01T00:00:00"/>
    <s v="Orçamento"/>
    <s v="1 | 1"/>
    <x v="8"/>
    <x v="0"/>
    <n v="11126.237000000001"/>
    <x v="37"/>
    <x v="37"/>
    <s v="3362"/>
    <x v="11"/>
    <x v="3"/>
    <x v="1"/>
    <n v="3003"/>
    <x v="12"/>
    <n v="3003"/>
    <s v="ORÇAMENTO"/>
    <x v="1"/>
    <x v="0"/>
    <x v="2"/>
    <x v="2"/>
    <x v="13"/>
    <x v="13"/>
  </r>
  <r>
    <x v="5"/>
    <s v=" ORÇAMENTO"/>
    <x v="0"/>
    <d v="2024-12-01T00:00:00"/>
    <d v="2024-12-01T00:00:00"/>
    <s v="Orçamento"/>
    <s v="1 | 1"/>
    <x v="8"/>
    <x v="0"/>
    <n v="11200"/>
    <x v="125"/>
    <x v="123"/>
    <s v="9132"/>
    <x v="6"/>
    <x v="3"/>
    <x v="1"/>
    <n v="6002"/>
    <x v="9"/>
    <n v="6002"/>
    <s v="ORÇAMENTO"/>
    <x v="0"/>
    <x v="0"/>
    <x v="9"/>
    <x v="9"/>
    <x v="12"/>
    <x v="12"/>
  </r>
  <r>
    <x v="5"/>
    <s v=" ORÇAMENTO"/>
    <x v="0"/>
    <d v="2024-12-01T00:00:00"/>
    <d v="2024-12-01T00:00:00"/>
    <s v="Orçamento"/>
    <s v="1 | 1"/>
    <x v="8"/>
    <x v="0"/>
    <n v="11237.060000000001"/>
    <x v="37"/>
    <x v="37"/>
    <s v="11542"/>
    <x v="4"/>
    <x v="3"/>
    <x v="1"/>
    <n v="8002"/>
    <x v="4"/>
    <n v="8002"/>
    <s v="ORÇAMENTO"/>
    <x v="1"/>
    <x v="0"/>
    <x v="2"/>
    <x v="2"/>
    <x v="13"/>
    <x v="13"/>
  </r>
  <r>
    <x v="5"/>
    <s v=" ORÇAMENTO"/>
    <x v="0"/>
    <d v="2024-12-01T00:00:00"/>
    <d v="2024-12-01T00:00:00"/>
    <s v="Orçamento"/>
    <s v="1 | 1"/>
    <x v="8"/>
    <x v="0"/>
    <n v="11442.555968726401"/>
    <x v="21"/>
    <x v="21"/>
    <s v="8489"/>
    <x v="6"/>
    <x v="3"/>
    <x v="1"/>
    <n v="6001"/>
    <x v="6"/>
    <n v="6001"/>
    <s v="ORÇAMENTO"/>
    <x v="1"/>
    <x v="0"/>
    <x v="2"/>
    <x v="2"/>
    <x v="2"/>
    <x v="2"/>
  </r>
  <r>
    <x v="5"/>
    <s v=" ORÇAMENTO"/>
    <x v="0"/>
    <d v="2024-12-01T00:00:00"/>
    <d v="2024-12-01T00:00:00"/>
    <s v="Orçamento"/>
    <s v="1 | 1"/>
    <x v="8"/>
    <x v="0"/>
    <n v="11666.666666666666"/>
    <x v="57"/>
    <x v="56"/>
    <s v="2561"/>
    <x v="0"/>
    <x v="3"/>
    <x v="1"/>
    <n v="2001"/>
    <x v="0"/>
    <n v="2001"/>
    <s v="ORÇAMENTO"/>
    <x v="1"/>
    <x v="0"/>
    <x v="13"/>
    <x v="13"/>
    <x v="20"/>
    <x v="20"/>
  </r>
  <r>
    <x v="5"/>
    <s v=" ORÇAMENTO"/>
    <x v="0"/>
    <d v="2024-12-01T00:00:00"/>
    <d v="2024-12-01T00:00:00"/>
    <s v="Orçamento"/>
    <s v="1 | 1"/>
    <x v="8"/>
    <x v="0"/>
    <n v="12000"/>
    <x v="85"/>
    <x v="84"/>
    <s v="113"/>
    <x v="19"/>
    <x v="3"/>
    <x v="1"/>
    <n v="1002"/>
    <x v="22"/>
    <n v="1002"/>
    <s v="ORÇAMENTO"/>
    <x v="1"/>
    <x v="0"/>
    <x v="2"/>
    <x v="2"/>
    <x v="13"/>
    <x v="13"/>
  </r>
  <r>
    <x v="5"/>
    <s v=" ORÇAMENTO"/>
    <x v="0"/>
    <d v="2024-12-01T00:00:00"/>
    <d v="2024-12-01T00:00:00"/>
    <s v="Orçamento"/>
    <s v="1 | 1"/>
    <x v="8"/>
    <x v="0"/>
    <n v="12183.372998784505"/>
    <x v="70"/>
    <x v="69"/>
    <s v="9390"/>
    <x v="10"/>
    <x v="3"/>
    <x v="1"/>
    <n v="7001"/>
    <x v="11"/>
    <n v="7001"/>
    <s v="ORÇAMENTO"/>
    <x v="1"/>
    <x v="0"/>
    <x v="2"/>
    <x v="2"/>
    <x v="15"/>
    <x v="15"/>
  </r>
  <r>
    <x v="5"/>
    <s v=" ORÇAMENTO"/>
    <x v="0"/>
    <d v="2024-12-01T00:00:00"/>
    <d v="2024-12-01T00:00:00"/>
    <s v="Orçamento"/>
    <s v="1 | 1"/>
    <x v="8"/>
    <x v="0"/>
    <n v="12221.000000000002"/>
    <x v="15"/>
    <x v="15"/>
    <s v="11761"/>
    <x v="4"/>
    <x v="3"/>
    <x v="1"/>
    <n v="8002"/>
    <x v="4"/>
    <n v="8002"/>
    <s v="ORÇAMENTO"/>
    <x v="0"/>
    <x v="0"/>
    <x v="0"/>
    <x v="0"/>
    <x v="10"/>
    <x v="10"/>
  </r>
  <r>
    <x v="5"/>
    <s v=" ORÇAMENTO"/>
    <x v="0"/>
    <d v="2024-12-01T00:00:00"/>
    <d v="2024-12-01T00:00:00"/>
    <s v="Orçamento"/>
    <s v="1 | 1"/>
    <x v="8"/>
    <x v="0"/>
    <n v="12341"/>
    <x v="24"/>
    <x v="24"/>
    <s v="6294"/>
    <x v="2"/>
    <x v="3"/>
    <x v="1"/>
    <n v="4004"/>
    <x v="2"/>
    <n v="4004"/>
    <s v="ORÇAMENTO"/>
    <x v="0"/>
    <x v="0"/>
    <x v="0"/>
    <x v="0"/>
    <x v="9"/>
    <x v="9"/>
  </r>
  <r>
    <x v="5"/>
    <s v=" ORÇAMENTO"/>
    <x v="0"/>
    <d v="2024-12-01T00:00:00"/>
    <d v="2024-12-01T00:00:00"/>
    <s v="Orçamento"/>
    <s v="1 | 1"/>
    <x v="8"/>
    <x v="0"/>
    <n v="12360"/>
    <x v="33"/>
    <x v="33"/>
    <s v="13774"/>
    <x v="19"/>
    <x v="3"/>
    <x v="1"/>
    <n v="9001"/>
    <x v="24"/>
    <n v="9001"/>
    <s v="ORÇAMENTO"/>
    <x v="1"/>
    <x v="0"/>
    <x v="10"/>
    <x v="10"/>
    <x v="16"/>
    <x v="16"/>
  </r>
  <r>
    <x v="5"/>
    <s v=" ORÇAMENTO"/>
    <x v="0"/>
    <d v="2024-12-01T00:00:00"/>
    <d v="2024-12-01T00:00:00"/>
    <s v="Orçamento"/>
    <s v="1 | 1"/>
    <x v="8"/>
    <x v="0"/>
    <n v="12533.333333333334"/>
    <x v="45"/>
    <x v="44"/>
    <s v="13524"/>
    <x v="9"/>
    <x v="3"/>
    <x v="1"/>
    <n v="8006"/>
    <x v="10"/>
    <n v="8006"/>
    <s v="ORÇAMENTO"/>
    <x v="0"/>
    <x v="0"/>
    <x v="11"/>
    <x v="11"/>
    <x v="17"/>
    <x v="17"/>
  </r>
  <r>
    <x v="5"/>
    <s v=" ORÇAMENTO"/>
    <x v="0"/>
    <d v="2024-12-01T00:00:00"/>
    <d v="2024-12-01T00:00:00"/>
    <s v="Orçamento"/>
    <s v="1 | 1"/>
    <x v="8"/>
    <x v="0"/>
    <n v="12660"/>
    <x v="29"/>
    <x v="29"/>
    <s v="12333"/>
    <x v="19"/>
    <x v="3"/>
    <x v="1"/>
    <n v="8005"/>
    <x v="23"/>
    <n v="8005"/>
    <s v="ORÇAMENTO"/>
    <x v="0"/>
    <x v="0"/>
    <x v="0"/>
    <x v="0"/>
    <x v="10"/>
    <x v="10"/>
  </r>
  <r>
    <x v="5"/>
    <s v=" ORÇAMENTO"/>
    <x v="0"/>
    <d v="2024-12-01T00:00:00"/>
    <d v="2024-12-01T00:00:00"/>
    <s v="Orçamento"/>
    <s v="1 | 1"/>
    <x v="8"/>
    <x v="0"/>
    <n v="13000"/>
    <x v="114"/>
    <x v="112"/>
    <s v="10486"/>
    <x v="10"/>
    <x v="3"/>
    <x v="1"/>
    <n v="7003"/>
    <x v="14"/>
    <n v="7003"/>
    <s v="ORÇAMENTO"/>
    <x v="0"/>
    <x v="0"/>
    <x v="9"/>
    <x v="9"/>
    <x v="18"/>
    <x v="18"/>
  </r>
  <r>
    <x v="5"/>
    <s v=" ORÇAMENTO"/>
    <x v="0"/>
    <d v="2024-12-01T00:00:00"/>
    <d v="2024-12-01T00:00:00"/>
    <s v="Orçamento"/>
    <s v="1 | 1"/>
    <x v="8"/>
    <x v="0"/>
    <n v="13000"/>
    <x v="24"/>
    <x v="24"/>
    <s v="6293"/>
    <x v="2"/>
    <x v="3"/>
    <x v="1"/>
    <n v="4004"/>
    <x v="2"/>
    <n v="4004"/>
    <s v="ORÇAMENTO"/>
    <x v="0"/>
    <x v="0"/>
    <x v="0"/>
    <x v="0"/>
    <x v="9"/>
    <x v="9"/>
  </r>
  <r>
    <x v="5"/>
    <s v=" ORÇAMENTO"/>
    <x v="0"/>
    <d v="2024-12-01T00:00:00"/>
    <d v="2024-12-01T00:00:00"/>
    <s v="Orçamento"/>
    <s v="1 | 1"/>
    <x v="8"/>
    <x v="0"/>
    <n v="13000"/>
    <x v="104"/>
    <x v="103"/>
    <s v="12398"/>
    <x v="19"/>
    <x v="3"/>
    <x v="1"/>
    <n v="8005"/>
    <x v="23"/>
    <n v="8005"/>
    <s v="ORÇAMENTO"/>
    <x v="0"/>
    <x v="0"/>
    <x v="0"/>
    <x v="0"/>
    <x v="10"/>
    <x v="10"/>
  </r>
  <r>
    <x v="5"/>
    <s v=" ORÇAMENTO"/>
    <x v="0"/>
    <d v="2024-12-01T00:00:00"/>
    <d v="2024-12-01T00:00:00"/>
    <s v="Orçamento"/>
    <s v="1 | 1"/>
    <x v="8"/>
    <x v="0"/>
    <n v="13033.822913567712"/>
    <x v="5"/>
    <x v="5"/>
    <s v="563"/>
    <x v="0"/>
    <x v="3"/>
    <x v="1"/>
    <n v="2001"/>
    <x v="0"/>
    <n v="2001"/>
    <s v="ORÇAMENTO"/>
    <x v="1"/>
    <x v="0"/>
    <x v="3"/>
    <x v="3"/>
    <x v="4"/>
    <x v="4"/>
  </r>
  <r>
    <x v="5"/>
    <s v=" ORÇAMENTO"/>
    <x v="0"/>
    <d v="2024-12-01T00:00:00"/>
    <d v="2024-12-01T00:00:00"/>
    <s v="Orçamento"/>
    <s v="1 | 1"/>
    <x v="8"/>
    <x v="0"/>
    <n v="13084.3958600242"/>
    <x v="20"/>
    <x v="20"/>
    <s v="9294"/>
    <x v="10"/>
    <x v="3"/>
    <x v="1"/>
    <n v="7001"/>
    <x v="11"/>
    <n v="7001"/>
    <s v="ORÇAMENTO"/>
    <x v="1"/>
    <x v="0"/>
    <x v="2"/>
    <x v="2"/>
    <x v="2"/>
    <x v="2"/>
  </r>
  <r>
    <x v="5"/>
    <s v=" ORÇAMENTO"/>
    <x v="0"/>
    <d v="2024-12-01T00:00:00"/>
    <d v="2024-12-01T00:00:00"/>
    <s v="Orçamento"/>
    <s v="1 | 1"/>
    <x v="8"/>
    <x v="0"/>
    <n v="13250"/>
    <x v="37"/>
    <x v="37"/>
    <s v="10549"/>
    <x v="3"/>
    <x v="3"/>
    <x v="1"/>
    <n v="7004"/>
    <x v="3"/>
    <n v="7004"/>
    <s v="ORÇAMENTO"/>
    <x v="1"/>
    <x v="0"/>
    <x v="2"/>
    <x v="2"/>
    <x v="13"/>
    <x v="13"/>
  </r>
  <r>
    <x v="5"/>
    <s v=" ORÇAMENTO"/>
    <x v="0"/>
    <d v="2024-12-01T00:00:00"/>
    <d v="2024-12-01T00:00:00"/>
    <s v="Orçamento"/>
    <s v="1 | 1"/>
    <x v="8"/>
    <x v="0"/>
    <n v="13370.4128306"/>
    <x v="38"/>
    <x v="38"/>
    <s v="5982"/>
    <x v="2"/>
    <x v="3"/>
    <x v="1"/>
    <n v="4004"/>
    <x v="2"/>
    <n v="4004"/>
    <s v="ORÇAMENTO"/>
    <x v="1"/>
    <x v="0"/>
    <x v="2"/>
    <x v="2"/>
    <x v="13"/>
    <x v="13"/>
  </r>
  <r>
    <x v="5"/>
    <s v=" ORÇAMENTO"/>
    <x v="0"/>
    <d v="2024-12-01T00:00:00"/>
    <d v="2024-12-01T00:00:00"/>
    <s v="Orçamento"/>
    <s v="1 | 1"/>
    <x v="8"/>
    <x v="0"/>
    <n v="13500"/>
    <x v="31"/>
    <x v="31"/>
    <s v="3946"/>
    <x v="15"/>
    <x v="3"/>
    <x v="1"/>
    <n v="3005"/>
    <x v="18"/>
    <n v="3005"/>
    <s v="ORÇAMENTO"/>
    <x v="1"/>
    <x v="0"/>
    <x v="2"/>
    <x v="2"/>
    <x v="15"/>
    <x v="15"/>
  </r>
  <r>
    <x v="5"/>
    <s v=" ORÇAMENTO"/>
    <x v="0"/>
    <d v="2024-12-01T00:00:00"/>
    <d v="2024-12-01T00:00:00"/>
    <s v="Orçamento"/>
    <s v="1 | 1"/>
    <x v="8"/>
    <x v="0"/>
    <n v="13709.192000000001"/>
    <x v="37"/>
    <x v="37"/>
    <s v="7181"/>
    <x v="13"/>
    <x v="3"/>
    <x v="1"/>
    <n v="5001"/>
    <x v="16"/>
    <n v="5001"/>
    <s v="ORÇAMENTO"/>
    <x v="1"/>
    <x v="0"/>
    <x v="2"/>
    <x v="2"/>
    <x v="13"/>
    <x v="13"/>
  </r>
  <r>
    <x v="5"/>
    <s v=" ORÇAMENTO"/>
    <x v="0"/>
    <d v="2024-12-01T00:00:00"/>
    <d v="2024-12-01T00:00:00"/>
    <s v="Orçamento"/>
    <s v="1 | 1"/>
    <x v="8"/>
    <x v="0"/>
    <n v="13821.5838"/>
    <x v="37"/>
    <x v="37"/>
    <s v="2743"/>
    <x v="5"/>
    <x v="3"/>
    <x v="1"/>
    <n v="3001"/>
    <x v="5"/>
    <n v="3001"/>
    <s v="ORÇAMENTO"/>
    <x v="1"/>
    <x v="0"/>
    <x v="2"/>
    <x v="2"/>
    <x v="13"/>
    <x v="13"/>
  </r>
  <r>
    <x v="5"/>
    <s v=" ORÇAMENTO"/>
    <x v="0"/>
    <d v="2024-12-01T00:00:00"/>
    <d v="2024-12-01T00:00:00"/>
    <s v="Orçamento"/>
    <s v="1 | 1"/>
    <x v="8"/>
    <x v="0"/>
    <n v="14000"/>
    <x v="44"/>
    <x v="43"/>
    <s v="12664"/>
    <x v="9"/>
    <x v="3"/>
    <x v="1"/>
    <n v="8006"/>
    <x v="10"/>
    <n v="8006"/>
    <s v="ORÇAMENTO"/>
    <x v="0"/>
    <x v="0"/>
    <x v="9"/>
    <x v="9"/>
    <x v="18"/>
    <x v="18"/>
  </r>
  <r>
    <x v="5"/>
    <s v=" ORÇAMENTO"/>
    <x v="0"/>
    <d v="2024-12-01T00:00:00"/>
    <d v="2024-12-01T00:00:00"/>
    <s v="Orçamento"/>
    <s v="1 | 1"/>
    <x v="8"/>
    <x v="0"/>
    <n v="14350.767599999999"/>
    <x v="37"/>
    <x v="37"/>
    <s v="4592"/>
    <x v="7"/>
    <x v="3"/>
    <x v="1"/>
    <n v="3007"/>
    <x v="25"/>
    <n v="3007"/>
    <s v="ORÇAMENTO"/>
    <x v="1"/>
    <x v="0"/>
    <x v="2"/>
    <x v="2"/>
    <x v="13"/>
    <x v="13"/>
  </r>
  <r>
    <x v="5"/>
    <s v=" ORÇAMENTO"/>
    <x v="0"/>
    <d v="2024-12-01T00:00:00"/>
    <d v="2024-12-01T00:00:00"/>
    <s v="Orçamento"/>
    <s v="1 | 1"/>
    <x v="8"/>
    <x v="0"/>
    <n v="14535.77"/>
    <x v="68"/>
    <x v="67"/>
    <s v="2476"/>
    <x v="0"/>
    <x v="3"/>
    <x v="1"/>
    <n v="2001"/>
    <x v="0"/>
    <n v="2001"/>
    <s v="ORÇAMENTO"/>
    <x v="1"/>
    <x v="0"/>
    <x v="13"/>
    <x v="13"/>
    <x v="20"/>
    <x v="20"/>
  </r>
  <r>
    <x v="5"/>
    <s v=" ORÇAMENTO"/>
    <x v="0"/>
    <d v="2024-12-01T00:00:00"/>
    <d v="2024-12-01T00:00:00"/>
    <s v="Orçamento"/>
    <s v="1 | 1"/>
    <x v="8"/>
    <x v="0"/>
    <n v="14539.122340758295"/>
    <x v="38"/>
    <x v="38"/>
    <s v="4909"/>
    <x v="17"/>
    <x v="3"/>
    <x v="1"/>
    <n v="4001"/>
    <x v="20"/>
    <n v="4001"/>
    <s v="ORÇAMENTO"/>
    <x v="1"/>
    <x v="0"/>
    <x v="2"/>
    <x v="2"/>
    <x v="13"/>
    <x v="13"/>
  </r>
  <r>
    <x v="5"/>
    <s v=" ORÇAMENTO"/>
    <x v="0"/>
    <d v="2024-12-01T00:00:00"/>
    <d v="2024-12-01T00:00:00"/>
    <s v="Orçamento"/>
    <s v="1 | 1"/>
    <x v="8"/>
    <x v="0"/>
    <n v="14540.813927774865"/>
    <x v="66"/>
    <x v="65"/>
    <s v="2813"/>
    <x v="5"/>
    <x v="3"/>
    <x v="1"/>
    <n v="3001"/>
    <x v="5"/>
    <n v="3001"/>
    <s v="ORÇAMENTO"/>
    <x v="0"/>
    <x v="0"/>
    <x v="9"/>
    <x v="9"/>
    <x v="12"/>
    <x v="12"/>
  </r>
  <r>
    <x v="5"/>
    <s v=" ORÇAMENTO"/>
    <x v="0"/>
    <d v="2024-12-01T00:00:00"/>
    <d v="2024-12-01T00:00:00"/>
    <s v="Orçamento"/>
    <s v="1 | 1"/>
    <x v="8"/>
    <x v="0"/>
    <n v="14608.178"/>
    <x v="37"/>
    <x v="37"/>
    <s v="11035"/>
    <x v="14"/>
    <x v="3"/>
    <x v="1"/>
    <n v="8001"/>
    <x v="17"/>
    <n v="8001"/>
    <s v="ORÇAMENTO"/>
    <x v="1"/>
    <x v="0"/>
    <x v="2"/>
    <x v="2"/>
    <x v="13"/>
    <x v="13"/>
  </r>
  <r>
    <x v="5"/>
    <s v=" ORÇAMENTO"/>
    <x v="0"/>
    <d v="2024-12-01T00:00:00"/>
    <d v="2024-12-01T00:00:00"/>
    <s v="Orçamento"/>
    <s v="1 | 1"/>
    <x v="8"/>
    <x v="0"/>
    <n v="14608.178"/>
    <x v="37"/>
    <x v="37"/>
    <s v="12063"/>
    <x v="21"/>
    <x v="3"/>
    <x v="1"/>
    <n v="8003"/>
    <x v="28"/>
    <n v="8003"/>
    <s v="ORÇAMENTO"/>
    <x v="1"/>
    <x v="0"/>
    <x v="2"/>
    <x v="2"/>
    <x v="13"/>
    <x v="13"/>
  </r>
  <r>
    <x v="5"/>
    <s v=" ORÇAMENTO"/>
    <x v="0"/>
    <d v="2024-12-01T00:00:00"/>
    <d v="2024-12-01T00:00:00"/>
    <s v="Orçamento"/>
    <s v="1 | 1"/>
    <x v="8"/>
    <x v="0"/>
    <n v="15000"/>
    <x v="120"/>
    <x v="118"/>
    <s v="5825"/>
    <x v="12"/>
    <x v="3"/>
    <x v="1"/>
    <n v="4003"/>
    <x v="13"/>
    <n v="4003"/>
    <s v="ORÇAMENTO"/>
    <x v="0"/>
    <x v="0"/>
    <x v="9"/>
    <x v="9"/>
    <x v="22"/>
    <x v="22"/>
  </r>
  <r>
    <x v="5"/>
    <s v=" ORÇAMENTO"/>
    <x v="0"/>
    <d v="2024-12-01T00:00:00"/>
    <d v="2024-12-01T00:00:00"/>
    <s v="Orçamento"/>
    <s v="1 | 1"/>
    <x v="8"/>
    <x v="0"/>
    <n v="15000"/>
    <x v="29"/>
    <x v="29"/>
    <s v="12332"/>
    <x v="19"/>
    <x v="3"/>
    <x v="1"/>
    <n v="8005"/>
    <x v="23"/>
    <n v="8005"/>
    <s v="ORÇAMENTO"/>
    <x v="0"/>
    <x v="0"/>
    <x v="0"/>
    <x v="0"/>
    <x v="10"/>
    <x v="10"/>
  </r>
  <r>
    <x v="5"/>
    <s v=" ORÇAMENTO"/>
    <x v="0"/>
    <d v="2024-12-01T00:00:00"/>
    <d v="2024-12-01T00:00:00"/>
    <s v="Orçamento"/>
    <s v="1 | 1"/>
    <x v="8"/>
    <x v="0"/>
    <n v="15000"/>
    <x v="143"/>
    <x v="141"/>
    <s v="13173"/>
    <x v="9"/>
    <x v="3"/>
    <x v="1"/>
    <n v="8006"/>
    <x v="10"/>
    <n v="8006"/>
    <s v="ORÇAMENTO"/>
    <x v="0"/>
    <x v="0"/>
    <x v="0"/>
    <x v="0"/>
    <x v="0"/>
    <x v="0"/>
  </r>
  <r>
    <x v="5"/>
    <s v=" ORÇAMENTO"/>
    <x v="0"/>
    <d v="2024-12-01T00:00:00"/>
    <d v="2024-12-01T00:00:00"/>
    <s v="Orçamento"/>
    <s v="1 | 1"/>
    <x v="8"/>
    <x v="0"/>
    <n v="15000"/>
    <x v="88"/>
    <x v="87"/>
    <s v="245"/>
    <x v="19"/>
    <x v="3"/>
    <x v="1"/>
    <n v="1002"/>
    <x v="22"/>
    <n v="1002"/>
    <s v="ORÇAMENTO"/>
    <x v="0"/>
    <x v="0"/>
    <x v="0"/>
    <x v="0"/>
    <x v="0"/>
    <x v="0"/>
  </r>
  <r>
    <x v="5"/>
    <s v=" ORÇAMENTO"/>
    <x v="0"/>
    <d v="2024-12-01T00:00:00"/>
    <d v="2024-12-01T00:00:00"/>
    <s v="Orçamento"/>
    <s v="1 | 1"/>
    <x v="8"/>
    <x v="0"/>
    <n v="15000"/>
    <x v="9"/>
    <x v="9"/>
    <s v="1886"/>
    <x v="0"/>
    <x v="3"/>
    <x v="1"/>
    <n v="2001"/>
    <x v="0"/>
    <n v="2001"/>
    <s v="ORÇAMENTO"/>
    <x v="1"/>
    <x v="0"/>
    <x v="4"/>
    <x v="4"/>
    <x v="5"/>
    <x v="5"/>
  </r>
  <r>
    <x v="5"/>
    <s v=" ORÇAMENTO"/>
    <x v="0"/>
    <d v="2024-12-01T00:00:00"/>
    <d v="2024-12-01T00:00:00"/>
    <s v="Orçamento"/>
    <s v="1 | 1"/>
    <x v="8"/>
    <x v="0"/>
    <n v="15084"/>
    <x v="24"/>
    <x v="24"/>
    <s v="6292"/>
    <x v="2"/>
    <x v="3"/>
    <x v="1"/>
    <n v="4004"/>
    <x v="2"/>
    <n v="4004"/>
    <s v="ORÇAMENTO"/>
    <x v="0"/>
    <x v="0"/>
    <x v="0"/>
    <x v="0"/>
    <x v="9"/>
    <x v="9"/>
  </r>
  <r>
    <x v="5"/>
    <s v=" ORÇAMENTO"/>
    <x v="0"/>
    <d v="2024-12-01T00:00:00"/>
    <d v="2024-12-01T00:00:00"/>
    <s v="Orçamento"/>
    <s v="1 | 1"/>
    <x v="8"/>
    <x v="0"/>
    <n v="15166.666666666666"/>
    <x v="45"/>
    <x v="44"/>
    <s v="13523"/>
    <x v="9"/>
    <x v="3"/>
    <x v="1"/>
    <n v="8006"/>
    <x v="10"/>
    <n v="8006"/>
    <s v="ORÇAMENTO"/>
    <x v="0"/>
    <x v="0"/>
    <x v="11"/>
    <x v="11"/>
    <x v="17"/>
    <x v="17"/>
  </r>
  <r>
    <x v="5"/>
    <s v=" ORÇAMENTO"/>
    <x v="0"/>
    <d v="2024-12-01T00:00:00"/>
    <d v="2024-12-01T00:00:00"/>
    <s v="Orçamento"/>
    <s v="1 | 1"/>
    <x v="8"/>
    <x v="0"/>
    <n v="15750"/>
    <x v="81"/>
    <x v="80"/>
    <s v="3959"/>
    <x v="15"/>
    <x v="3"/>
    <x v="1"/>
    <n v="3005"/>
    <x v="18"/>
    <n v="3005"/>
    <s v="ORÇAMENTO"/>
    <x v="0"/>
    <x v="0"/>
    <x v="0"/>
    <x v="0"/>
    <x v="10"/>
    <x v="10"/>
  </r>
  <r>
    <x v="5"/>
    <s v=" ORÇAMENTO"/>
    <x v="0"/>
    <d v="2024-12-01T00:00:00"/>
    <d v="2024-12-01T00:00:00"/>
    <s v="Orçamento"/>
    <s v="1 | 1"/>
    <x v="8"/>
    <x v="0"/>
    <n v="15750"/>
    <x v="81"/>
    <x v="80"/>
    <s v="3960"/>
    <x v="15"/>
    <x v="3"/>
    <x v="1"/>
    <n v="3005"/>
    <x v="18"/>
    <n v="3005"/>
    <s v="ORÇAMENTO"/>
    <x v="0"/>
    <x v="0"/>
    <x v="0"/>
    <x v="0"/>
    <x v="10"/>
    <x v="10"/>
  </r>
  <r>
    <x v="5"/>
    <s v=" ORÇAMENTO"/>
    <x v="0"/>
    <d v="2024-12-01T00:00:00"/>
    <d v="2024-12-01T00:00:00"/>
    <s v="Orçamento"/>
    <s v="1 | 1"/>
    <x v="8"/>
    <x v="0"/>
    <n v="15999.9"/>
    <x v="103"/>
    <x v="102"/>
    <s v="11327"/>
    <x v="14"/>
    <x v="3"/>
    <x v="1"/>
    <n v="8001"/>
    <x v="17"/>
    <n v="8001"/>
    <s v="ORÇAMENTO"/>
    <x v="0"/>
    <x v="0"/>
    <x v="0"/>
    <x v="0"/>
    <x v="0"/>
    <x v="0"/>
  </r>
  <r>
    <x v="5"/>
    <s v=" ORÇAMENTO"/>
    <x v="0"/>
    <d v="2024-12-01T00:00:00"/>
    <d v="2024-12-01T00:00:00"/>
    <s v="Orçamento"/>
    <s v="1 | 1"/>
    <x v="8"/>
    <x v="0"/>
    <n v="16000"/>
    <x v="37"/>
    <x v="37"/>
    <s v="8855"/>
    <x v="6"/>
    <x v="3"/>
    <x v="1"/>
    <n v="6002"/>
    <x v="9"/>
    <n v="6002"/>
    <s v="ORÇAMENTO"/>
    <x v="1"/>
    <x v="0"/>
    <x v="2"/>
    <x v="2"/>
    <x v="13"/>
    <x v="13"/>
  </r>
  <r>
    <x v="5"/>
    <s v=" ORÇAMENTO"/>
    <x v="0"/>
    <d v="2024-12-01T00:00:00"/>
    <d v="2024-12-01T00:00:00"/>
    <s v="Orçamento"/>
    <s v="1 | 1"/>
    <x v="8"/>
    <x v="0"/>
    <n v="16000"/>
    <x v="85"/>
    <x v="84"/>
    <s v="112"/>
    <x v="19"/>
    <x v="3"/>
    <x v="1"/>
    <n v="1002"/>
    <x v="22"/>
    <n v="1002"/>
    <s v="ORÇAMENTO"/>
    <x v="1"/>
    <x v="0"/>
    <x v="2"/>
    <x v="2"/>
    <x v="13"/>
    <x v="13"/>
  </r>
  <r>
    <x v="5"/>
    <s v=" ORÇAMENTO"/>
    <x v="0"/>
    <d v="2024-12-01T00:00:00"/>
    <d v="2024-12-01T00:00:00"/>
    <s v="Orçamento"/>
    <s v="1 | 1"/>
    <x v="8"/>
    <x v="0"/>
    <n v="16590"/>
    <x v="23"/>
    <x v="23"/>
    <s v="1209"/>
    <x v="0"/>
    <x v="3"/>
    <x v="1"/>
    <n v="2001"/>
    <x v="0"/>
    <n v="2001"/>
    <s v="ORÇAMENTO"/>
    <x v="0"/>
    <x v="0"/>
    <x v="9"/>
    <x v="9"/>
    <x v="12"/>
    <x v="12"/>
  </r>
  <r>
    <x v="5"/>
    <s v=" ORÇAMENTO"/>
    <x v="0"/>
    <d v="2024-12-01T00:00:00"/>
    <d v="2024-12-01T00:00:00"/>
    <s v="Orçamento"/>
    <s v="1 | 1"/>
    <x v="8"/>
    <x v="0"/>
    <n v="17000"/>
    <x v="29"/>
    <x v="29"/>
    <s v="12331"/>
    <x v="19"/>
    <x v="3"/>
    <x v="1"/>
    <n v="8005"/>
    <x v="23"/>
    <n v="8005"/>
    <s v="ORÇAMENTO"/>
    <x v="0"/>
    <x v="0"/>
    <x v="0"/>
    <x v="0"/>
    <x v="10"/>
    <x v="10"/>
  </r>
  <r>
    <x v="5"/>
    <s v=" ORÇAMENTO"/>
    <x v="0"/>
    <d v="2024-12-01T00:00:00"/>
    <d v="2024-12-01T00:00:00"/>
    <s v="Orçamento"/>
    <s v="1 | 1"/>
    <x v="8"/>
    <x v="0"/>
    <n v="17500"/>
    <x v="38"/>
    <x v="38"/>
    <s v="8208"/>
    <x v="6"/>
    <x v="3"/>
    <x v="1"/>
    <n v="6001"/>
    <x v="6"/>
    <n v="6001"/>
    <s v="ORÇAMENTO"/>
    <x v="1"/>
    <x v="0"/>
    <x v="2"/>
    <x v="2"/>
    <x v="13"/>
    <x v="13"/>
  </r>
  <r>
    <x v="5"/>
    <s v=" ORÇAMENTO"/>
    <x v="0"/>
    <d v="2024-12-01T00:00:00"/>
    <d v="2024-12-01T00:00:00"/>
    <s v="Orçamento"/>
    <s v="1 | 1"/>
    <x v="8"/>
    <x v="0"/>
    <n v="17854.551936394128"/>
    <x v="11"/>
    <x v="11"/>
    <s v="471"/>
    <x v="0"/>
    <x v="3"/>
    <x v="1"/>
    <n v="2001"/>
    <x v="0"/>
    <n v="2001"/>
    <s v="ORÇAMENTO"/>
    <x v="1"/>
    <x v="0"/>
    <x v="3"/>
    <x v="3"/>
    <x v="4"/>
    <x v="4"/>
  </r>
  <r>
    <x v="5"/>
    <s v=" ORÇAMENTO"/>
    <x v="0"/>
    <d v="2024-12-01T00:00:00"/>
    <d v="2024-12-01T00:00:00"/>
    <s v="Orçamento"/>
    <s v="1 | 1"/>
    <x v="8"/>
    <x v="0"/>
    <n v="17884.744500000001"/>
    <x v="81"/>
    <x v="80"/>
    <s v="2966"/>
    <x v="5"/>
    <x v="3"/>
    <x v="1"/>
    <n v="3001"/>
    <x v="5"/>
    <n v="3001"/>
    <s v="ORÇAMENTO"/>
    <x v="0"/>
    <x v="0"/>
    <x v="0"/>
    <x v="0"/>
    <x v="10"/>
    <x v="10"/>
  </r>
  <r>
    <x v="5"/>
    <s v=" ORÇAMENTO"/>
    <x v="0"/>
    <d v="2024-12-01T00:00:00"/>
    <d v="2024-12-01T00:00:00"/>
    <s v="Orçamento"/>
    <s v="1 | 1"/>
    <x v="8"/>
    <x v="0"/>
    <n v="17904.316797390802"/>
    <x v="100"/>
    <x v="99"/>
    <s v="8945"/>
    <x v="6"/>
    <x v="3"/>
    <x v="1"/>
    <n v="6002"/>
    <x v="9"/>
    <n v="6002"/>
    <s v="ORÇAMENTO"/>
    <x v="1"/>
    <x v="0"/>
    <x v="2"/>
    <x v="2"/>
    <x v="15"/>
    <x v="15"/>
  </r>
  <r>
    <x v="5"/>
    <s v=" ORÇAMENTO"/>
    <x v="0"/>
    <d v="2024-12-01T00:00:00"/>
    <d v="2024-12-01T00:00:00"/>
    <s v="Orçamento"/>
    <s v="1 | 1"/>
    <x v="8"/>
    <x v="0"/>
    <n v="18000"/>
    <x v="27"/>
    <x v="27"/>
    <s v="5215"/>
    <x v="22"/>
    <x v="3"/>
    <x v="1"/>
    <n v="4002"/>
    <x v="34"/>
    <n v="4002"/>
    <s v="ORÇAMENTO"/>
    <x v="0"/>
    <x v="0"/>
    <x v="2"/>
    <x v="2"/>
    <x v="13"/>
    <x v="13"/>
  </r>
  <r>
    <x v="5"/>
    <s v=" ORÇAMENTO"/>
    <x v="0"/>
    <d v="2024-12-01T00:00:00"/>
    <d v="2024-12-01T00:00:00"/>
    <s v="Orçamento"/>
    <s v="1 | 1"/>
    <x v="8"/>
    <x v="0"/>
    <n v="18206.872908444657"/>
    <x v="6"/>
    <x v="6"/>
    <s v="516"/>
    <x v="0"/>
    <x v="3"/>
    <x v="1"/>
    <n v="2001"/>
    <x v="0"/>
    <n v="2001"/>
    <s v="ORÇAMENTO"/>
    <x v="1"/>
    <x v="0"/>
    <x v="3"/>
    <x v="3"/>
    <x v="4"/>
    <x v="4"/>
  </r>
  <r>
    <x v="5"/>
    <s v=" ORÇAMENTO"/>
    <x v="0"/>
    <d v="2024-12-01T00:00:00"/>
    <d v="2024-12-01T00:00:00"/>
    <s v="Orçamento"/>
    <s v="1 | 1"/>
    <x v="8"/>
    <x v="0"/>
    <n v="18355.984990147892"/>
    <x v="23"/>
    <x v="23"/>
    <s v="1208"/>
    <x v="0"/>
    <x v="3"/>
    <x v="1"/>
    <n v="2001"/>
    <x v="0"/>
    <n v="2001"/>
    <s v="ORÇAMENTO"/>
    <x v="0"/>
    <x v="0"/>
    <x v="9"/>
    <x v="9"/>
    <x v="12"/>
    <x v="12"/>
  </r>
  <r>
    <x v="5"/>
    <s v=" ORÇAMENTO"/>
    <x v="0"/>
    <d v="2024-12-01T00:00:00"/>
    <d v="2024-12-01T00:00:00"/>
    <s v="Orçamento"/>
    <s v="1 | 1"/>
    <x v="8"/>
    <x v="0"/>
    <n v="18700"/>
    <x v="15"/>
    <x v="15"/>
    <s v="11760"/>
    <x v="4"/>
    <x v="3"/>
    <x v="1"/>
    <n v="8002"/>
    <x v="4"/>
    <n v="8002"/>
    <s v="ORÇAMENTO"/>
    <x v="0"/>
    <x v="0"/>
    <x v="0"/>
    <x v="0"/>
    <x v="10"/>
    <x v="10"/>
  </r>
  <r>
    <x v="5"/>
    <s v=" ORÇAMENTO"/>
    <x v="0"/>
    <d v="2024-12-01T00:00:00"/>
    <d v="2024-12-01T00:00:00"/>
    <s v="Orçamento"/>
    <s v="1 | 1"/>
    <x v="8"/>
    <x v="0"/>
    <n v="19010"/>
    <x v="24"/>
    <x v="24"/>
    <s v="6291"/>
    <x v="2"/>
    <x v="3"/>
    <x v="1"/>
    <n v="4004"/>
    <x v="2"/>
    <n v="4004"/>
    <s v="ORÇAMENTO"/>
    <x v="0"/>
    <x v="0"/>
    <x v="0"/>
    <x v="0"/>
    <x v="9"/>
    <x v="9"/>
  </r>
  <r>
    <x v="5"/>
    <s v=" ORÇAMENTO"/>
    <x v="0"/>
    <d v="2024-12-01T00:00:00"/>
    <d v="2024-12-01T00:00:00"/>
    <s v="Orçamento"/>
    <s v="1 | 1"/>
    <x v="8"/>
    <x v="0"/>
    <n v="19320"/>
    <x v="139"/>
    <x v="137"/>
    <s v="8634"/>
    <x v="6"/>
    <x v="3"/>
    <x v="1"/>
    <n v="6001"/>
    <x v="6"/>
    <n v="6001"/>
    <s v="ORÇAMENTO"/>
    <x v="1"/>
    <x v="0"/>
    <x v="2"/>
    <x v="2"/>
    <x v="15"/>
    <x v="15"/>
  </r>
  <r>
    <x v="5"/>
    <s v=" ORÇAMENTO"/>
    <x v="0"/>
    <d v="2024-12-01T00:00:00"/>
    <d v="2024-12-01T00:00:00"/>
    <s v="Orçamento"/>
    <s v="1 | 1"/>
    <x v="8"/>
    <x v="0"/>
    <n v="20000"/>
    <x v="30"/>
    <x v="30"/>
    <s v="5396"/>
    <x v="12"/>
    <x v="3"/>
    <x v="1"/>
    <n v="4003"/>
    <x v="13"/>
    <n v="4003"/>
    <s v="ORÇAMENTO"/>
    <x v="1"/>
    <x v="0"/>
    <x v="2"/>
    <x v="2"/>
    <x v="13"/>
    <x v="13"/>
  </r>
  <r>
    <x v="5"/>
    <s v=" ORÇAMENTO"/>
    <x v="0"/>
    <d v="2024-12-01T00:00:00"/>
    <d v="2024-12-01T00:00:00"/>
    <s v="Orçamento"/>
    <s v="1 | 1"/>
    <x v="8"/>
    <x v="0"/>
    <n v="20000"/>
    <x v="91"/>
    <x v="90"/>
    <s v="1513"/>
    <x v="0"/>
    <x v="3"/>
    <x v="1"/>
    <n v="2001"/>
    <x v="0"/>
    <n v="2001"/>
    <s v="ORÇAMENTO"/>
    <x v="0"/>
    <x v="0"/>
    <x v="9"/>
    <x v="9"/>
    <x v="18"/>
    <x v="18"/>
  </r>
  <r>
    <x v="5"/>
    <s v=" ORÇAMENTO"/>
    <x v="0"/>
    <d v="2024-12-01T00:00:00"/>
    <d v="2024-12-01T00:00:00"/>
    <s v="Orçamento"/>
    <s v="1 | 1"/>
    <x v="8"/>
    <x v="0"/>
    <n v="20000"/>
    <x v="24"/>
    <x v="24"/>
    <s v="6290"/>
    <x v="2"/>
    <x v="3"/>
    <x v="1"/>
    <n v="4004"/>
    <x v="2"/>
    <n v="4004"/>
    <s v="ORÇAMENTO"/>
    <x v="0"/>
    <x v="0"/>
    <x v="0"/>
    <x v="0"/>
    <x v="9"/>
    <x v="9"/>
  </r>
  <r>
    <x v="5"/>
    <s v=" ORÇAMENTO"/>
    <x v="0"/>
    <d v="2024-12-01T00:00:00"/>
    <d v="2024-12-01T00:00:00"/>
    <s v="Orçamento"/>
    <s v="1 | 1"/>
    <x v="8"/>
    <x v="0"/>
    <n v="20000"/>
    <x v="59"/>
    <x v="58"/>
    <s v="197"/>
    <x v="19"/>
    <x v="3"/>
    <x v="1"/>
    <n v="1002"/>
    <x v="22"/>
    <n v="1002"/>
    <s v="ORÇAMENTO"/>
    <x v="0"/>
    <x v="0"/>
    <x v="0"/>
    <x v="0"/>
    <x v="10"/>
    <x v="10"/>
  </r>
  <r>
    <x v="5"/>
    <s v=" ORÇAMENTO"/>
    <x v="0"/>
    <d v="2024-12-01T00:00:00"/>
    <d v="2024-12-01T00:00:00"/>
    <s v="Orçamento"/>
    <s v="1 | 1"/>
    <x v="8"/>
    <x v="0"/>
    <n v="20425.822653733416"/>
    <x v="98"/>
    <x v="97"/>
    <s v="2217"/>
    <x v="0"/>
    <x v="3"/>
    <x v="1"/>
    <n v="2001"/>
    <x v="0"/>
    <n v="2001"/>
    <s v="ORÇAMENTO"/>
    <x v="1"/>
    <x v="0"/>
    <x v="5"/>
    <x v="5"/>
    <x v="6"/>
    <x v="6"/>
  </r>
  <r>
    <x v="5"/>
    <s v=" ORÇAMENTO"/>
    <x v="0"/>
    <d v="2024-12-01T00:00:00"/>
    <d v="2024-12-01T00:00:00"/>
    <s v="Orçamento"/>
    <s v="1 | 1"/>
    <x v="8"/>
    <x v="0"/>
    <n v="20539.132875086456"/>
    <x v="98"/>
    <x v="97"/>
    <s v="2216"/>
    <x v="0"/>
    <x v="3"/>
    <x v="1"/>
    <n v="2001"/>
    <x v="0"/>
    <n v="2001"/>
    <s v="ORÇAMENTO"/>
    <x v="1"/>
    <x v="0"/>
    <x v="5"/>
    <x v="5"/>
    <x v="6"/>
    <x v="6"/>
  </r>
  <r>
    <x v="5"/>
    <s v=" ORÇAMENTO"/>
    <x v="0"/>
    <d v="2024-12-01T00:00:00"/>
    <d v="2024-12-01T00:00:00"/>
    <s v="Orçamento"/>
    <s v="1 | 1"/>
    <x v="8"/>
    <x v="0"/>
    <n v="21642.961794987623"/>
    <x v="65"/>
    <x v="64"/>
    <s v="851"/>
    <x v="0"/>
    <x v="3"/>
    <x v="1"/>
    <n v="2001"/>
    <x v="0"/>
    <n v="2001"/>
    <s v="ORÇAMENTO"/>
    <x v="1"/>
    <x v="0"/>
    <x v="2"/>
    <x v="2"/>
    <x v="2"/>
    <x v="2"/>
  </r>
  <r>
    <x v="5"/>
    <s v=" ORÇAMENTO"/>
    <x v="0"/>
    <d v="2024-12-01T00:00:00"/>
    <d v="2024-12-01T00:00:00"/>
    <s v="Orçamento"/>
    <s v="1 | 1"/>
    <x v="8"/>
    <x v="0"/>
    <n v="21880.159182200001"/>
    <x v="20"/>
    <x v="20"/>
    <s v="8879"/>
    <x v="6"/>
    <x v="3"/>
    <x v="1"/>
    <n v="6002"/>
    <x v="9"/>
    <n v="6002"/>
    <s v="ORÇAMENTO"/>
    <x v="1"/>
    <x v="0"/>
    <x v="2"/>
    <x v="2"/>
    <x v="2"/>
    <x v="2"/>
  </r>
  <r>
    <x v="5"/>
    <s v=" ORÇAMENTO"/>
    <x v="0"/>
    <d v="2024-12-01T00:00:00"/>
    <d v="2024-12-01T00:00:00"/>
    <s v="Orçamento"/>
    <s v="1 | 1"/>
    <x v="8"/>
    <x v="0"/>
    <n v="21982.046746543569"/>
    <x v="61"/>
    <x v="60"/>
    <s v="2102"/>
    <x v="0"/>
    <x v="3"/>
    <x v="1"/>
    <n v="2001"/>
    <x v="0"/>
    <n v="2001"/>
    <s v="ORÇAMENTO"/>
    <x v="1"/>
    <x v="0"/>
    <x v="5"/>
    <x v="5"/>
    <x v="6"/>
    <x v="6"/>
  </r>
  <r>
    <x v="5"/>
    <s v=" ORÇAMENTO"/>
    <x v="0"/>
    <d v="2024-12-01T00:00:00"/>
    <d v="2024-12-01T00:00:00"/>
    <s v="Orçamento"/>
    <s v="1 | 1"/>
    <x v="8"/>
    <x v="0"/>
    <n v="22000"/>
    <x v="9"/>
    <x v="9"/>
    <s v="1885"/>
    <x v="0"/>
    <x v="3"/>
    <x v="1"/>
    <n v="2001"/>
    <x v="0"/>
    <n v="2001"/>
    <s v="ORÇAMENTO"/>
    <x v="1"/>
    <x v="0"/>
    <x v="4"/>
    <x v="4"/>
    <x v="5"/>
    <x v="5"/>
  </r>
  <r>
    <x v="5"/>
    <s v=" ORÇAMENTO"/>
    <x v="0"/>
    <d v="2024-12-01T00:00:00"/>
    <d v="2024-12-01T00:00:00"/>
    <s v="Orçamento"/>
    <s v="1 | 1"/>
    <x v="8"/>
    <x v="0"/>
    <n v="22137.72"/>
    <x v="33"/>
    <x v="33"/>
    <s v="13773"/>
    <x v="19"/>
    <x v="3"/>
    <x v="1"/>
    <n v="9001"/>
    <x v="24"/>
    <n v="9001"/>
    <s v="ORÇAMENTO"/>
    <x v="1"/>
    <x v="0"/>
    <x v="10"/>
    <x v="10"/>
    <x v="16"/>
    <x v="16"/>
  </r>
  <r>
    <x v="5"/>
    <s v=" ORÇAMENTO"/>
    <x v="0"/>
    <d v="2024-12-01T00:00:00"/>
    <d v="2024-12-01T00:00:00"/>
    <s v="Orçamento"/>
    <s v="1 | 1"/>
    <x v="8"/>
    <x v="0"/>
    <n v="22919.406124999998"/>
    <x v="38"/>
    <x v="38"/>
    <s v="5135"/>
    <x v="22"/>
    <x v="3"/>
    <x v="1"/>
    <n v="4002"/>
    <x v="34"/>
    <n v="4002"/>
    <s v="ORÇAMENTO"/>
    <x v="1"/>
    <x v="0"/>
    <x v="2"/>
    <x v="2"/>
    <x v="13"/>
    <x v="13"/>
  </r>
  <r>
    <x v="5"/>
    <s v=" ORÇAMENTO"/>
    <x v="0"/>
    <d v="2024-12-01T00:00:00"/>
    <d v="2024-12-01T00:00:00"/>
    <s v="Orçamento"/>
    <s v="1 | 1"/>
    <x v="8"/>
    <x v="0"/>
    <n v="23000"/>
    <x v="82"/>
    <x v="81"/>
    <s v="5714"/>
    <x v="12"/>
    <x v="3"/>
    <x v="1"/>
    <n v="4003"/>
    <x v="13"/>
    <n v="4003"/>
    <s v="ORÇAMENTO"/>
    <x v="0"/>
    <x v="0"/>
    <x v="11"/>
    <x v="11"/>
    <x v="17"/>
    <x v="17"/>
  </r>
  <r>
    <x v="5"/>
    <s v=" ORÇAMENTO"/>
    <x v="0"/>
    <d v="2024-12-01T00:00:00"/>
    <d v="2024-12-01T00:00:00"/>
    <s v="Orçamento"/>
    <s v="1 | 1"/>
    <x v="8"/>
    <x v="0"/>
    <n v="23316.254581758487"/>
    <x v="64"/>
    <x v="63"/>
    <s v="600"/>
    <x v="0"/>
    <x v="3"/>
    <x v="1"/>
    <n v="2001"/>
    <x v="0"/>
    <n v="2001"/>
    <s v="ORÇAMENTO"/>
    <x v="1"/>
    <x v="0"/>
    <x v="2"/>
    <x v="2"/>
    <x v="13"/>
    <x v="13"/>
  </r>
  <r>
    <x v="5"/>
    <s v=" ORÇAMENTO"/>
    <x v="0"/>
    <d v="2024-12-01T00:00:00"/>
    <d v="2024-12-01T00:00:00"/>
    <s v="Orçamento"/>
    <s v="1 | 1"/>
    <x v="8"/>
    <x v="0"/>
    <n v="23839.066259487518"/>
    <x v="117"/>
    <x v="115"/>
    <s v="9016"/>
    <x v="6"/>
    <x v="3"/>
    <x v="1"/>
    <n v="6002"/>
    <x v="9"/>
    <n v="6002"/>
    <s v="ORÇAMENTO"/>
    <x v="0"/>
    <x v="0"/>
    <x v="9"/>
    <x v="9"/>
    <x v="12"/>
    <x v="12"/>
  </r>
  <r>
    <x v="5"/>
    <s v=" ORÇAMENTO"/>
    <x v="0"/>
    <d v="2024-12-01T00:00:00"/>
    <d v="2024-12-01T00:00:00"/>
    <s v="Orçamento"/>
    <s v="1 | 1"/>
    <x v="8"/>
    <x v="0"/>
    <n v="25000"/>
    <x v="147"/>
    <x v="145"/>
    <s v="9803"/>
    <x v="10"/>
    <x v="3"/>
    <x v="1"/>
    <n v="7001"/>
    <x v="11"/>
    <n v="7001"/>
    <s v="ORÇAMENTO"/>
    <x v="0"/>
    <x v="0"/>
    <x v="9"/>
    <x v="9"/>
    <x v="12"/>
    <x v="12"/>
  </r>
  <r>
    <x v="5"/>
    <s v=" ORÇAMENTO"/>
    <x v="0"/>
    <d v="2024-12-01T00:00:00"/>
    <d v="2024-12-01T00:00:00"/>
    <s v="Orçamento"/>
    <s v="1 | 1"/>
    <x v="8"/>
    <x v="0"/>
    <n v="25034.730200000002"/>
    <x v="37"/>
    <x v="37"/>
    <s v="3129"/>
    <x v="16"/>
    <x v="3"/>
    <x v="1"/>
    <n v="3002"/>
    <x v="19"/>
    <n v="3002"/>
    <s v="ORÇAMENTO"/>
    <x v="1"/>
    <x v="0"/>
    <x v="2"/>
    <x v="2"/>
    <x v="13"/>
    <x v="13"/>
  </r>
  <r>
    <x v="5"/>
    <s v=" ORÇAMENTO"/>
    <x v="0"/>
    <d v="2024-12-01T00:00:00"/>
    <d v="2024-12-01T00:00:00"/>
    <s v="Orçamento"/>
    <s v="1 | 1"/>
    <x v="8"/>
    <x v="0"/>
    <n v="26232.366529880917"/>
    <x v="38"/>
    <x v="38"/>
    <s v="8207"/>
    <x v="6"/>
    <x v="3"/>
    <x v="1"/>
    <n v="6001"/>
    <x v="6"/>
    <n v="6001"/>
    <s v="ORÇAMENTO"/>
    <x v="1"/>
    <x v="0"/>
    <x v="2"/>
    <x v="2"/>
    <x v="13"/>
    <x v="13"/>
  </r>
  <r>
    <x v="5"/>
    <s v=" ORÇAMENTO"/>
    <x v="0"/>
    <d v="2024-12-01T00:00:00"/>
    <d v="2024-12-01T00:00:00"/>
    <s v="Orçamento"/>
    <s v="1 | 1"/>
    <x v="8"/>
    <x v="0"/>
    <n v="27280.103650309236"/>
    <x v="89"/>
    <x v="88"/>
    <s v="2004"/>
    <x v="0"/>
    <x v="3"/>
    <x v="1"/>
    <n v="2001"/>
    <x v="0"/>
    <n v="2001"/>
    <s v="ORÇAMENTO"/>
    <x v="1"/>
    <x v="0"/>
    <x v="5"/>
    <x v="5"/>
    <x v="6"/>
    <x v="6"/>
  </r>
  <r>
    <x v="5"/>
    <s v=" ORÇAMENTO"/>
    <x v="0"/>
    <d v="2024-12-01T00:00:00"/>
    <d v="2024-12-01T00:00:00"/>
    <s v="Orçamento"/>
    <s v="1 | 1"/>
    <x v="8"/>
    <x v="0"/>
    <n v="28000"/>
    <x v="20"/>
    <x v="20"/>
    <s v="8443"/>
    <x v="6"/>
    <x v="3"/>
    <x v="1"/>
    <n v="6001"/>
    <x v="6"/>
    <n v="6001"/>
    <s v="ORÇAMENTO"/>
    <x v="1"/>
    <x v="0"/>
    <x v="2"/>
    <x v="2"/>
    <x v="2"/>
    <x v="2"/>
  </r>
  <r>
    <x v="5"/>
    <s v=" ORÇAMENTO"/>
    <x v="0"/>
    <d v="2024-12-01T00:00:00"/>
    <d v="2024-12-01T00:00:00"/>
    <s v="Orçamento"/>
    <s v="1 | 1"/>
    <x v="8"/>
    <x v="0"/>
    <n v="28000"/>
    <x v="77"/>
    <x v="76"/>
    <s v="9695"/>
    <x v="10"/>
    <x v="3"/>
    <x v="1"/>
    <n v="7001"/>
    <x v="11"/>
    <n v="7001"/>
    <s v="ORÇAMENTO"/>
    <x v="0"/>
    <x v="0"/>
    <x v="9"/>
    <x v="9"/>
    <x v="12"/>
    <x v="12"/>
  </r>
  <r>
    <x v="5"/>
    <s v=" ORÇAMENTO"/>
    <x v="0"/>
    <d v="2024-12-01T00:00:00"/>
    <d v="2024-12-01T00:00:00"/>
    <s v="Orçamento"/>
    <s v="1 | 1"/>
    <x v="8"/>
    <x v="0"/>
    <n v="28619.99"/>
    <x v="66"/>
    <x v="65"/>
    <s v="2812"/>
    <x v="5"/>
    <x v="3"/>
    <x v="1"/>
    <n v="3001"/>
    <x v="5"/>
    <n v="3001"/>
    <s v="ORÇAMENTO"/>
    <x v="0"/>
    <x v="0"/>
    <x v="9"/>
    <x v="9"/>
    <x v="12"/>
    <x v="12"/>
  </r>
  <r>
    <x v="5"/>
    <s v=" ORÇAMENTO"/>
    <x v="0"/>
    <d v="2024-12-01T00:00:00"/>
    <d v="2024-12-01T00:00:00"/>
    <s v="Orçamento"/>
    <s v="1 | 1"/>
    <x v="8"/>
    <x v="0"/>
    <n v="29693.797743376192"/>
    <x v="38"/>
    <x v="38"/>
    <s v="8206"/>
    <x v="6"/>
    <x v="3"/>
    <x v="1"/>
    <n v="6001"/>
    <x v="6"/>
    <n v="6001"/>
    <s v="ORÇAMENTO"/>
    <x v="1"/>
    <x v="0"/>
    <x v="2"/>
    <x v="2"/>
    <x v="13"/>
    <x v="13"/>
  </r>
  <r>
    <x v="5"/>
    <s v=" ORÇAMENTO"/>
    <x v="0"/>
    <d v="2024-12-01T00:00:00"/>
    <d v="2024-12-01T00:00:00"/>
    <s v="Orçamento"/>
    <s v="1 | 1"/>
    <x v="8"/>
    <x v="0"/>
    <n v="30000"/>
    <x v="105"/>
    <x v="104"/>
    <s v="8314"/>
    <x v="6"/>
    <x v="3"/>
    <x v="1"/>
    <n v="6001"/>
    <x v="6"/>
    <n v="6001"/>
    <s v="ORÇAMENTO"/>
    <x v="0"/>
    <x v="0"/>
    <x v="2"/>
    <x v="2"/>
    <x v="13"/>
    <x v="13"/>
  </r>
  <r>
    <x v="5"/>
    <s v=" ORÇAMENTO"/>
    <x v="0"/>
    <d v="2024-12-01T00:00:00"/>
    <d v="2024-12-01T00:00:00"/>
    <s v="Orçamento"/>
    <s v="1 | 1"/>
    <x v="8"/>
    <x v="0"/>
    <n v="30000"/>
    <x v="30"/>
    <x v="30"/>
    <s v="27"/>
    <x v="19"/>
    <x v="3"/>
    <x v="1"/>
    <n v="1002"/>
    <x v="22"/>
    <n v="1002"/>
    <s v="ORÇAMENTO"/>
    <x v="1"/>
    <x v="0"/>
    <x v="2"/>
    <x v="2"/>
    <x v="13"/>
    <x v="13"/>
  </r>
  <r>
    <x v="5"/>
    <s v=" ORÇAMENTO"/>
    <x v="0"/>
    <d v="2024-12-01T00:00:00"/>
    <d v="2024-12-01T00:00:00"/>
    <s v="Orçamento"/>
    <s v="1 | 1"/>
    <x v="8"/>
    <x v="0"/>
    <n v="30000"/>
    <x v="27"/>
    <x v="27"/>
    <s v="8373"/>
    <x v="6"/>
    <x v="3"/>
    <x v="1"/>
    <n v="6001"/>
    <x v="6"/>
    <n v="6001"/>
    <s v="ORÇAMENTO"/>
    <x v="0"/>
    <x v="0"/>
    <x v="2"/>
    <x v="2"/>
    <x v="13"/>
    <x v="13"/>
  </r>
  <r>
    <x v="5"/>
    <s v=" ORÇAMENTO"/>
    <x v="0"/>
    <d v="2024-12-01T00:00:00"/>
    <d v="2024-12-01T00:00:00"/>
    <s v="Orçamento"/>
    <s v="1 | 1"/>
    <x v="8"/>
    <x v="0"/>
    <n v="30000"/>
    <x v="85"/>
    <x v="84"/>
    <s v="109"/>
    <x v="19"/>
    <x v="3"/>
    <x v="1"/>
    <n v="1002"/>
    <x v="22"/>
    <n v="1002"/>
    <s v="ORÇAMENTO"/>
    <x v="1"/>
    <x v="0"/>
    <x v="2"/>
    <x v="2"/>
    <x v="13"/>
    <x v="13"/>
  </r>
  <r>
    <x v="5"/>
    <s v=" ORÇAMENTO"/>
    <x v="0"/>
    <d v="2024-12-01T00:00:00"/>
    <d v="2024-12-01T00:00:00"/>
    <s v="Orçamento"/>
    <s v="1 | 1"/>
    <x v="8"/>
    <x v="0"/>
    <n v="30000"/>
    <x v="85"/>
    <x v="84"/>
    <s v="110"/>
    <x v="19"/>
    <x v="3"/>
    <x v="1"/>
    <n v="1002"/>
    <x v="22"/>
    <n v="1002"/>
    <s v="ORÇAMENTO"/>
    <x v="1"/>
    <x v="0"/>
    <x v="2"/>
    <x v="2"/>
    <x v="13"/>
    <x v="13"/>
  </r>
  <r>
    <x v="5"/>
    <s v=" ORÇAMENTO"/>
    <x v="0"/>
    <d v="2024-12-01T00:00:00"/>
    <d v="2024-12-01T00:00:00"/>
    <s v="Orçamento"/>
    <s v="1 | 1"/>
    <x v="8"/>
    <x v="0"/>
    <n v="30000"/>
    <x v="85"/>
    <x v="84"/>
    <s v="111"/>
    <x v="19"/>
    <x v="3"/>
    <x v="1"/>
    <n v="1002"/>
    <x v="22"/>
    <n v="1002"/>
    <s v="ORÇAMENTO"/>
    <x v="1"/>
    <x v="0"/>
    <x v="2"/>
    <x v="2"/>
    <x v="13"/>
    <x v="13"/>
  </r>
  <r>
    <x v="5"/>
    <s v=" ORÇAMENTO"/>
    <x v="0"/>
    <d v="2024-12-01T00:00:00"/>
    <d v="2024-12-01T00:00:00"/>
    <s v="Orçamento"/>
    <s v="1 | 1"/>
    <x v="8"/>
    <x v="0"/>
    <n v="30000"/>
    <x v="46"/>
    <x v="45"/>
    <s v="9581"/>
    <x v="10"/>
    <x v="3"/>
    <x v="1"/>
    <n v="7001"/>
    <x v="11"/>
    <n v="7001"/>
    <s v="ORÇAMENTO"/>
    <x v="0"/>
    <x v="0"/>
    <x v="9"/>
    <x v="9"/>
    <x v="12"/>
    <x v="12"/>
  </r>
  <r>
    <x v="5"/>
    <s v=" ORÇAMENTO"/>
    <x v="0"/>
    <d v="2024-12-01T00:00:00"/>
    <d v="2024-12-01T00:00:00"/>
    <s v="Orçamento"/>
    <s v="1 | 1"/>
    <x v="8"/>
    <x v="0"/>
    <n v="33000"/>
    <x v="26"/>
    <x v="26"/>
    <s v="1383"/>
    <x v="0"/>
    <x v="3"/>
    <x v="1"/>
    <n v="2001"/>
    <x v="0"/>
    <n v="2001"/>
    <s v="ORÇAMENTO"/>
    <x v="0"/>
    <x v="0"/>
    <x v="9"/>
    <x v="9"/>
    <x v="14"/>
    <x v="14"/>
  </r>
  <r>
    <x v="5"/>
    <s v=" ORÇAMENTO"/>
    <x v="0"/>
    <d v="2024-12-01T00:00:00"/>
    <d v="2024-12-01T00:00:00"/>
    <s v="Orçamento"/>
    <s v="1 | 1"/>
    <x v="8"/>
    <x v="0"/>
    <n v="34000"/>
    <x v="29"/>
    <x v="29"/>
    <s v="12330"/>
    <x v="19"/>
    <x v="3"/>
    <x v="1"/>
    <n v="8005"/>
    <x v="23"/>
    <n v="8005"/>
    <s v="ORÇAMENTO"/>
    <x v="0"/>
    <x v="0"/>
    <x v="0"/>
    <x v="0"/>
    <x v="10"/>
    <x v="10"/>
  </r>
  <r>
    <x v="5"/>
    <s v=" ORÇAMENTO"/>
    <x v="0"/>
    <d v="2024-12-01T00:00:00"/>
    <d v="2024-12-01T00:00:00"/>
    <s v="Orçamento"/>
    <s v="1 | 1"/>
    <x v="8"/>
    <x v="0"/>
    <n v="34678.2755632517"/>
    <x v="38"/>
    <x v="38"/>
    <s v="5368"/>
    <x v="12"/>
    <x v="3"/>
    <x v="1"/>
    <n v="4003"/>
    <x v="13"/>
    <n v="4003"/>
    <s v="ORÇAMENTO"/>
    <x v="1"/>
    <x v="0"/>
    <x v="2"/>
    <x v="2"/>
    <x v="13"/>
    <x v="13"/>
  </r>
  <r>
    <x v="5"/>
    <s v=" ORÇAMENTO"/>
    <x v="0"/>
    <d v="2024-12-01T00:00:00"/>
    <d v="2024-12-01T00:00:00"/>
    <s v="Orçamento"/>
    <s v="1 | 1"/>
    <x v="8"/>
    <x v="0"/>
    <n v="35700"/>
    <x v="23"/>
    <x v="23"/>
    <s v="1207"/>
    <x v="0"/>
    <x v="3"/>
    <x v="1"/>
    <n v="2001"/>
    <x v="0"/>
    <n v="2001"/>
    <s v="ORÇAMENTO"/>
    <x v="0"/>
    <x v="0"/>
    <x v="9"/>
    <x v="9"/>
    <x v="12"/>
    <x v="12"/>
  </r>
  <r>
    <x v="5"/>
    <s v=" ORÇAMENTO"/>
    <x v="0"/>
    <d v="2024-12-01T00:00:00"/>
    <d v="2024-12-01T00:00:00"/>
    <s v="Orçamento"/>
    <s v="1 | 1"/>
    <x v="8"/>
    <x v="0"/>
    <n v="36000"/>
    <x v="76"/>
    <x v="75"/>
    <s v="9648"/>
    <x v="10"/>
    <x v="3"/>
    <x v="1"/>
    <n v="7001"/>
    <x v="11"/>
    <n v="7001"/>
    <s v="ORÇAMENTO"/>
    <x v="0"/>
    <x v="0"/>
    <x v="9"/>
    <x v="9"/>
    <x v="12"/>
    <x v="12"/>
  </r>
  <r>
    <x v="5"/>
    <s v=" ORÇAMENTO"/>
    <x v="0"/>
    <d v="2024-12-01T00:00:00"/>
    <d v="2024-12-01T00:00:00"/>
    <s v="Orçamento"/>
    <s v="1 | 1"/>
    <x v="8"/>
    <x v="0"/>
    <n v="36081.35"/>
    <x v="66"/>
    <x v="65"/>
    <s v="2811"/>
    <x v="5"/>
    <x v="3"/>
    <x v="1"/>
    <n v="3001"/>
    <x v="5"/>
    <n v="3001"/>
    <s v="ORÇAMENTO"/>
    <x v="0"/>
    <x v="0"/>
    <x v="9"/>
    <x v="9"/>
    <x v="12"/>
    <x v="12"/>
  </r>
  <r>
    <x v="5"/>
    <s v=" ORÇAMENTO"/>
    <x v="0"/>
    <d v="2024-12-01T00:00:00"/>
    <d v="2024-12-01T00:00:00"/>
    <s v="Orçamento"/>
    <s v="1 | 1"/>
    <x v="8"/>
    <x v="0"/>
    <n v="38000"/>
    <x v="8"/>
    <x v="8"/>
    <s v="1809"/>
    <x v="0"/>
    <x v="3"/>
    <x v="1"/>
    <n v="2001"/>
    <x v="0"/>
    <n v="2001"/>
    <s v="ORÇAMENTO"/>
    <x v="1"/>
    <x v="0"/>
    <x v="4"/>
    <x v="4"/>
    <x v="5"/>
    <x v="5"/>
  </r>
  <r>
    <x v="5"/>
    <s v=" ORÇAMENTO"/>
    <x v="0"/>
    <d v="2024-12-01T00:00:00"/>
    <d v="2024-12-01T00:00:00"/>
    <s v="Orçamento"/>
    <s v="1 | 1"/>
    <x v="8"/>
    <x v="0"/>
    <n v="38672.959494229675"/>
    <x v="28"/>
    <x v="28"/>
    <s v="1325"/>
    <x v="0"/>
    <x v="3"/>
    <x v="1"/>
    <n v="2001"/>
    <x v="0"/>
    <n v="2001"/>
    <s v="ORÇAMENTO"/>
    <x v="0"/>
    <x v="0"/>
    <x v="9"/>
    <x v="9"/>
    <x v="14"/>
    <x v="14"/>
  </r>
  <r>
    <x v="5"/>
    <s v=" ORÇAMENTO"/>
    <x v="0"/>
    <d v="2024-12-01T00:00:00"/>
    <d v="2024-12-01T00:00:00"/>
    <s v="Orçamento"/>
    <s v="1 | 1"/>
    <x v="8"/>
    <x v="0"/>
    <n v="40000"/>
    <x v="30"/>
    <x v="30"/>
    <s v="5174"/>
    <x v="22"/>
    <x v="3"/>
    <x v="1"/>
    <n v="4002"/>
    <x v="34"/>
    <n v="4002"/>
    <s v="ORÇAMENTO"/>
    <x v="1"/>
    <x v="0"/>
    <x v="2"/>
    <x v="2"/>
    <x v="13"/>
    <x v="13"/>
  </r>
  <r>
    <x v="5"/>
    <s v=" ORÇAMENTO"/>
    <x v="0"/>
    <d v="2024-12-01T00:00:00"/>
    <d v="2024-12-01T00:00:00"/>
    <s v="Orçamento"/>
    <s v="1 | 1"/>
    <x v="8"/>
    <x v="0"/>
    <n v="42168.699963885607"/>
    <x v="20"/>
    <x v="20"/>
    <s v="8442"/>
    <x v="6"/>
    <x v="3"/>
    <x v="1"/>
    <n v="6001"/>
    <x v="6"/>
    <n v="6001"/>
    <s v="ORÇAMENTO"/>
    <x v="1"/>
    <x v="0"/>
    <x v="2"/>
    <x v="2"/>
    <x v="2"/>
    <x v="2"/>
  </r>
  <r>
    <x v="5"/>
    <s v=" ORÇAMENTO"/>
    <x v="0"/>
    <d v="2024-12-01T00:00:00"/>
    <d v="2024-12-01T00:00:00"/>
    <s v="Orçamento"/>
    <s v="1 | 1"/>
    <x v="8"/>
    <x v="0"/>
    <n v="44225"/>
    <x v="57"/>
    <x v="56"/>
    <s v="2560"/>
    <x v="0"/>
    <x v="3"/>
    <x v="1"/>
    <n v="2001"/>
    <x v="0"/>
    <n v="2001"/>
    <s v="ORÇAMENTO"/>
    <x v="1"/>
    <x v="0"/>
    <x v="13"/>
    <x v="13"/>
    <x v="20"/>
    <x v="20"/>
  </r>
  <r>
    <x v="5"/>
    <s v=" ORÇAMENTO"/>
    <x v="0"/>
    <d v="2024-12-01T00:00:00"/>
    <d v="2024-12-01T00:00:00"/>
    <s v="Orçamento"/>
    <s v="1 | 1"/>
    <x v="8"/>
    <x v="0"/>
    <n v="45000"/>
    <x v="63"/>
    <x v="62"/>
    <s v="1480"/>
    <x v="0"/>
    <x v="3"/>
    <x v="1"/>
    <n v="2001"/>
    <x v="0"/>
    <n v="2001"/>
    <s v="ORÇAMENTO"/>
    <x v="0"/>
    <x v="0"/>
    <x v="9"/>
    <x v="9"/>
    <x v="18"/>
    <x v="18"/>
  </r>
  <r>
    <x v="5"/>
    <s v=" ORÇAMENTO"/>
    <x v="0"/>
    <d v="2024-12-01T00:00:00"/>
    <d v="2024-12-01T00:00:00"/>
    <s v="Orçamento"/>
    <s v="1 | 1"/>
    <x v="8"/>
    <x v="0"/>
    <n v="49071.44040219915"/>
    <x v="21"/>
    <x v="21"/>
    <s v="8488"/>
    <x v="6"/>
    <x v="3"/>
    <x v="1"/>
    <n v="6001"/>
    <x v="6"/>
    <n v="6001"/>
    <s v="ORÇAMENTO"/>
    <x v="1"/>
    <x v="0"/>
    <x v="2"/>
    <x v="2"/>
    <x v="2"/>
    <x v="2"/>
  </r>
  <r>
    <x v="5"/>
    <s v=" ORÇAMENTO"/>
    <x v="0"/>
    <d v="2024-12-01T00:00:00"/>
    <d v="2024-12-01T00:00:00"/>
    <s v="Orçamento"/>
    <s v="1 | 1"/>
    <x v="8"/>
    <x v="0"/>
    <n v="50000"/>
    <x v="50"/>
    <x v="49"/>
    <s v="406"/>
    <x v="0"/>
    <x v="3"/>
    <x v="1"/>
    <n v="2001"/>
    <x v="0"/>
    <n v="2001"/>
    <s v="ORÇAMENTO"/>
    <x v="1"/>
    <x v="0"/>
    <x v="8"/>
    <x v="8"/>
    <x v="11"/>
    <x v="11"/>
  </r>
  <r>
    <x v="5"/>
    <s v=" ORÇAMENTO"/>
    <x v="0"/>
    <d v="2024-12-01T00:00:00"/>
    <d v="2024-12-01T00:00:00"/>
    <s v="Orçamento"/>
    <s v="1 | 1"/>
    <x v="8"/>
    <x v="0"/>
    <n v="57000"/>
    <x v="95"/>
    <x v="94"/>
    <s v="4461"/>
    <x v="8"/>
    <x v="3"/>
    <x v="1"/>
    <n v="3006"/>
    <x v="8"/>
    <n v="3006"/>
    <s v="ORÇAMENTO"/>
    <x v="0"/>
    <x v="0"/>
    <x v="0"/>
    <x v="0"/>
    <x v="0"/>
    <x v="0"/>
  </r>
  <r>
    <x v="5"/>
    <s v=" ORÇAMENTO"/>
    <x v="0"/>
    <d v="2024-12-01T00:00:00"/>
    <d v="2024-12-01T00:00:00"/>
    <s v="Orçamento"/>
    <s v="1 | 1"/>
    <x v="8"/>
    <x v="0"/>
    <n v="58000"/>
    <x v="85"/>
    <x v="84"/>
    <s v="108"/>
    <x v="19"/>
    <x v="3"/>
    <x v="1"/>
    <n v="1002"/>
    <x v="22"/>
    <n v="1002"/>
    <s v="ORÇAMENTO"/>
    <x v="1"/>
    <x v="0"/>
    <x v="2"/>
    <x v="2"/>
    <x v="13"/>
    <x v="13"/>
  </r>
  <r>
    <x v="5"/>
    <s v=" ORÇAMENTO"/>
    <x v="0"/>
    <d v="2024-12-01T00:00:00"/>
    <d v="2024-12-01T00:00:00"/>
    <s v="Orçamento"/>
    <s v="1 | 1"/>
    <x v="8"/>
    <x v="0"/>
    <n v="58266.403535390702"/>
    <x v="38"/>
    <x v="38"/>
    <s v="9204"/>
    <x v="10"/>
    <x v="3"/>
    <x v="1"/>
    <n v="7001"/>
    <x v="11"/>
    <n v="7001"/>
    <s v="ORÇAMENTO"/>
    <x v="1"/>
    <x v="0"/>
    <x v="2"/>
    <x v="2"/>
    <x v="13"/>
    <x v="13"/>
  </r>
  <r>
    <x v="5"/>
    <s v=" ORÇAMENTO"/>
    <x v="0"/>
    <d v="2024-12-01T00:00:00"/>
    <d v="2024-12-01T00:00:00"/>
    <s v="Orçamento"/>
    <s v="1 | 1"/>
    <x v="8"/>
    <x v="0"/>
    <n v="59449.710064540006"/>
    <x v="38"/>
    <x v="38"/>
    <s v="8788"/>
    <x v="6"/>
    <x v="3"/>
    <x v="1"/>
    <n v="6002"/>
    <x v="9"/>
    <n v="6002"/>
    <s v="ORÇAMENTO"/>
    <x v="1"/>
    <x v="0"/>
    <x v="2"/>
    <x v="2"/>
    <x v="13"/>
    <x v="13"/>
  </r>
  <r>
    <x v="5"/>
    <s v=" ORÇAMENTO"/>
    <x v="0"/>
    <d v="2024-12-01T00:00:00"/>
    <d v="2024-12-01T00:00:00"/>
    <s v="Orçamento"/>
    <s v="1 | 1"/>
    <x v="8"/>
    <x v="0"/>
    <n v="60000"/>
    <x v="8"/>
    <x v="8"/>
    <s v="1808"/>
    <x v="0"/>
    <x v="3"/>
    <x v="1"/>
    <n v="2001"/>
    <x v="0"/>
    <n v="2001"/>
    <s v="ORÇAMENTO"/>
    <x v="1"/>
    <x v="0"/>
    <x v="4"/>
    <x v="4"/>
    <x v="5"/>
    <x v="5"/>
  </r>
  <r>
    <x v="5"/>
    <s v=" ORÇAMENTO"/>
    <x v="0"/>
    <d v="2024-12-01T00:00:00"/>
    <d v="2024-12-01T00:00:00"/>
    <s v="Orçamento"/>
    <s v="1 | 1"/>
    <x v="8"/>
    <x v="0"/>
    <n v="62920.138933597715"/>
    <x v="37"/>
    <x v="37"/>
    <s v="5532"/>
    <x v="12"/>
    <x v="3"/>
    <x v="1"/>
    <n v="4003"/>
    <x v="13"/>
    <n v="4003"/>
    <s v="ORÇAMENTO"/>
    <x v="1"/>
    <x v="0"/>
    <x v="2"/>
    <x v="2"/>
    <x v="13"/>
    <x v="13"/>
  </r>
  <r>
    <x v="5"/>
    <s v=" ORÇAMENTO"/>
    <x v="0"/>
    <d v="2024-12-01T00:00:00"/>
    <d v="2024-12-01T00:00:00"/>
    <s v="Orçamento"/>
    <s v="1 | 1"/>
    <x v="8"/>
    <x v="0"/>
    <n v="63741.161871823308"/>
    <x v="64"/>
    <x v="63"/>
    <s v="601"/>
    <x v="0"/>
    <x v="3"/>
    <x v="1"/>
    <n v="2001"/>
    <x v="0"/>
    <n v="2001"/>
    <s v="ORÇAMENTO"/>
    <x v="1"/>
    <x v="0"/>
    <x v="2"/>
    <x v="2"/>
    <x v="13"/>
    <x v="13"/>
  </r>
  <r>
    <x v="5"/>
    <s v=" ORÇAMENTO"/>
    <x v="0"/>
    <d v="2024-12-01T00:00:00"/>
    <d v="2024-12-01T00:00:00"/>
    <s v="Orçamento"/>
    <s v="1 | 1"/>
    <x v="8"/>
    <x v="0"/>
    <n v="65668.034"/>
    <x v="37"/>
    <x v="37"/>
    <s v="12458"/>
    <x v="9"/>
    <x v="3"/>
    <x v="1"/>
    <n v="8006"/>
    <x v="10"/>
    <n v="8006"/>
    <s v="ORÇAMENTO"/>
    <x v="1"/>
    <x v="0"/>
    <x v="2"/>
    <x v="2"/>
    <x v="13"/>
    <x v="13"/>
  </r>
  <r>
    <x v="5"/>
    <s v=" ORÇAMENTO"/>
    <x v="0"/>
    <d v="2024-12-01T00:00:00"/>
    <d v="2024-12-01T00:00:00"/>
    <s v="Orçamento"/>
    <s v="1 | 1"/>
    <x v="8"/>
    <x v="0"/>
    <n v="65682.454253909396"/>
    <x v="5"/>
    <x v="5"/>
    <s v="562"/>
    <x v="0"/>
    <x v="3"/>
    <x v="1"/>
    <n v="2001"/>
    <x v="0"/>
    <n v="2001"/>
    <s v="ORÇAMENTO"/>
    <x v="1"/>
    <x v="0"/>
    <x v="3"/>
    <x v="3"/>
    <x v="4"/>
    <x v="4"/>
  </r>
  <r>
    <x v="5"/>
    <s v=" ORÇAMENTO"/>
    <x v="0"/>
    <d v="2024-12-01T00:00:00"/>
    <d v="2024-12-01T00:00:00"/>
    <s v="Orçamento"/>
    <s v="1 | 1"/>
    <x v="8"/>
    <x v="0"/>
    <n v="66333"/>
    <x v="47"/>
    <x v="46"/>
    <s v="10975"/>
    <x v="3"/>
    <x v="3"/>
    <x v="1"/>
    <n v="7004"/>
    <x v="3"/>
    <n v="7004"/>
    <s v="ORÇAMENTO"/>
    <x v="0"/>
    <x v="0"/>
    <x v="12"/>
    <x v="12"/>
    <x v="19"/>
    <x v="19"/>
  </r>
  <r>
    <x v="5"/>
    <s v=" ORÇAMENTO"/>
    <x v="0"/>
    <d v="2024-12-01T00:00:00"/>
    <d v="2024-12-01T00:00:00"/>
    <s v="Orçamento"/>
    <s v="1 | 1"/>
    <x v="8"/>
    <x v="0"/>
    <n v="67172.363132004262"/>
    <x v="97"/>
    <x v="96"/>
    <s v="652"/>
    <x v="0"/>
    <x v="3"/>
    <x v="1"/>
    <n v="2001"/>
    <x v="0"/>
    <n v="2001"/>
    <s v="ORÇAMENTO"/>
    <x v="1"/>
    <x v="0"/>
    <x v="2"/>
    <x v="2"/>
    <x v="13"/>
    <x v="13"/>
  </r>
  <r>
    <x v="5"/>
    <s v=" ORÇAMENTO"/>
    <x v="0"/>
    <d v="2024-12-01T00:00:00"/>
    <d v="2024-12-01T00:00:00"/>
    <s v="Orçamento"/>
    <s v="1 | 1"/>
    <x v="8"/>
    <x v="0"/>
    <n v="67568.270969717458"/>
    <x v="2"/>
    <x v="2"/>
    <s v="810"/>
    <x v="0"/>
    <x v="3"/>
    <x v="1"/>
    <n v="2001"/>
    <x v="0"/>
    <n v="2001"/>
    <s v="ORÇAMENTO"/>
    <x v="1"/>
    <x v="0"/>
    <x v="2"/>
    <x v="2"/>
    <x v="2"/>
    <x v="2"/>
  </r>
  <r>
    <x v="5"/>
    <s v=" ORÇAMENTO"/>
    <x v="0"/>
    <d v="2024-12-01T00:00:00"/>
    <d v="2024-12-01T00:00:00"/>
    <s v="Orçamento"/>
    <s v="1 | 1"/>
    <x v="8"/>
    <x v="0"/>
    <n v="70000"/>
    <x v="23"/>
    <x v="23"/>
    <s v="1206"/>
    <x v="0"/>
    <x v="3"/>
    <x v="1"/>
    <n v="2001"/>
    <x v="0"/>
    <n v="2001"/>
    <s v="ORÇAMENTO"/>
    <x v="0"/>
    <x v="0"/>
    <x v="9"/>
    <x v="9"/>
    <x v="12"/>
    <x v="12"/>
  </r>
  <r>
    <x v="5"/>
    <s v=" ORÇAMENTO"/>
    <x v="0"/>
    <d v="2024-12-01T00:00:00"/>
    <d v="2024-12-01T00:00:00"/>
    <s v="Orçamento"/>
    <s v="1 | 1"/>
    <x v="8"/>
    <x v="0"/>
    <n v="70847.136406100923"/>
    <x v="72"/>
    <x v="71"/>
    <s v="8566"/>
    <x v="6"/>
    <x v="3"/>
    <x v="1"/>
    <n v="6001"/>
    <x v="6"/>
    <n v="6001"/>
    <s v="ORÇAMENTO"/>
    <x v="1"/>
    <x v="0"/>
    <x v="2"/>
    <x v="2"/>
    <x v="15"/>
    <x v="15"/>
  </r>
  <r>
    <x v="5"/>
    <s v=" ORÇAMENTO"/>
    <x v="0"/>
    <d v="2024-12-01T00:00:00"/>
    <d v="2024-12-01T00:00:00"/>
    <s v="Orçamento"/>
    <s v="1 | 1"/>
    <x v="8"/>
    <x v="0"/>
    <n v="77582.874968661403"/>
    <x v="70"/>
    <x v="69"/>
    <s v="8590"/>
    <x v="6"/>
    <x v="3"/>
    <x v="1"/>
    <n v="6001"/>
    <x v="6"/>
    <n v="6001"/>
    <s v="ORÇAMENTO"/>
    <x v="1"/>
    <x v="0"/>
    <x v="2"/>
    <x v="2"/>
    <x v="15"/>
    <x v="15"/>
  </r>
  <r>
    <x v="5"/>
    <s v=" ORÇAMENTO"/>
    <x v="0"/>
    <d v="2024-12-01T00:00:00"/>
    <d v="2024-12-01T00:00:00"/>
    <s v="Orçamento"/>
    <s v="1 | 1"/>
    <x v="8"/>
    <x v="0"/>
    <n v="78747.064289985021"/>
    <x v="26"/>
    <x v="26"/>
    <s v="1382"/>
    <x v="0"/>
    <x v="3"/>
    <x v="1"/>
    <n v="2001"/>
    <x v="0"/>
    <n v="2001"/>
    <s v="ORÇAMENTO"/>
    <x v="0"/>
    <x v="0"/>
    <x v="9"/>
    <x v="9"/>
    <x v="14"/>
    <x v="14"/>
  </r>
  <r>
    <x v="5"/>
    <s v=" ORÇAMENTO"/>
    <x v="0"/>
    <d v="2024-12-01T00:00:00"/>
    <d v="2024-12-01T00:00:00"/>
    <s v="Orçamento"/>
    <s v="1 | 1"/>
    <x v="8"/>
    <x v="0"/>
    <n v="79399.795477834079"/>
    <x v="22"/>
    <x v="22"/>
    <s v="8340"/>
    <x v="6"/>
    <x v="3"/>
    <x v="1"/>
    <n v="6001"/>
    <x v="6"/>
    <n v="6001"/>
    <s v="ORÇAMENTO"/>
    <x v="1"/>
    <x v="0"/>
    <x v="2"/>
    <x v="2"/>
    <x v="13"/>
    <x v="13"/>
  </r>
  <r>
    <x v="5"/>
    <s v=" ORÇAMENTO"/>
    <x v="0"/>
    <d v="2024-12-01T00:00:00"/>
    <d v="2024-12-01T00:00:00"/>
    <s v="Orçamento"/>
    <s v="1 | 1"/>
    <x v="8"/>
    <x v="0"/>
    <n v="79800"/>
    <x v="23"/>
    <x v="23"/>
    <s v="1205"/>
    <x v="0"/>
    <x v="3"/>
    <x v="1"/>
    <n v="2001"/>
    <x v="0"/>
    <n v="2001"/>
    <s v="ORÇAMENTO"/>
    <x v="0"/>
    <x v="0"/>
    <x v="9"/>
    <x v="9"/>
    <x v="12"/>
    <x v="12"/>
  </r>
  <r>
    <x v="5"/>
    <s v=" ORÇAMENTO"/>
    <x v="0"/>
    <d v="2024-12-01T00:00:00"/>
    <d v="2024-12-01T00:00:00"/>
    <s v="Orçamento"/>
    <s v="1 | 1"/>
    <x v="8"/>
    <x v="0"/>
    <n v="80000"/>
    <x v="16"/>
    <x v="16"/>
    <s v="11920"/>
    <x v="4"/>
    <x v="3"/>
    <x v="1"/>
    <n v="8002"/>
    <x v="4"/>
    <n v="8002"/>
    <s v="ORÇAMENTO"/>
    <x v="0"/>
    <x v="0"/>
    <x v="0"/>
    <x v="0"/>
    <x v="0"/>
    <x v="0"/>
  </r>
  <r>
    <x v="5"/>
    <s v=" ORÇAMENTO"/>
    <x v="0"/>
    <d v="2024-12-01T00:00:00"/>
    <d v="2024-12-01T00:00:00"/>
    <s v="Orçamento"/>
    <s v="1 | 1"/>
    <x v="8"/>
    <x v="0"/>
    <n v="89161.672861983039"/>
    <x v="6"/>
    <x v="6"/>
    <s v="515"/>
    <x v="0"/>
    <x v="3"/>
    <x v="1"/>
    <n v="2001"/>
    <x v="0"/>
    <n v="2001"/>
    <s v="ORÇAMENTO"/>
    <x v="1"/>
    <x v="0"/>
    <x v="3"/>
    <x v="3"/>
    <x v="4"/>
    <x v="4"/>
  </r>
  <r>
    <x v="5"/>
    <s v=" ORÇAMENTO"/>
    <x v="0"/>
    <d v="2024-12-01T00:00:00"/>
    <d v="2024-12-01T00:00:00"/>
    <s v="Orçamento"/>
    <s v="1 | 1"/>
    <x v="8"/>
    <x v="0"/>
    <n v="90000"/>
    <x v="46"/>
    <x v="45"/>
    <s v="9580"/>
    <x v="10"/>
    <x v="3"/>
    <x v="1"/>
    <n v="7001"/>
    <x v="11"/>
    <n v="7001"/>
    <s v="ORÇAMENTO"/>
    <x v="0"/>
    <x v="0"/>
    <x v="9"/>
    <x v="9"/>
    <x v="12"/>
    <x v="12"/>
  </r>
  <r>
    <x v="5"/>
    <s v=" ORÇAMENTO"/>
    <x v="0"/>
    <d v="2024-12-01T00:00:00"/>
    <d v="2024-12-01T00:00:00"/>
    <s v="Orçamento"/>
    <s v="1 | 1"/>
    <x v="8"/>
    <x v="0"/>
    <n v="102900.68317200002"/>
    <x v="38"/>
    <x v="38"/>
    <s v="8205"/>
    <x v="6"/>
    <x v="3"/>
    <x v="1"/>
    <n v="6001"/>
    <x v="6"/>
    <n v="6001"/>
    <s v="ORÇAMENTO"/>
    <x v="1"/>
    <x v="0"/>
    <x v="2"/>
    <x v="2"/>
    <x v="13"/>
    <x v="13"/>
  </r>
  <r>
    <x v="5"/>
    <s v=" ORÇAMENTO"/>
    <x v="0"/>
    <d v="2024-12-01T00:00:00"/>
    <d v="2024-12-01T00:00:00"/>
    <s v="Orçamento"/>
    <s v="1 | 1"/>
    <x v="8"/>
    <x v="0"/>
    <n v="107099.25240261562"/>
    <x v="11"/>
    <x v="11"/>
    <s v="470"/>
    <x v="0"/>
    <x v="3"/>
    <x v="1"/>
    <n v="2001"/>
    <x v="0"/>
    <n v="2001"/>
    <s v="ORÇAMENTO"/>
    <x v="1"/>
    <x v="0"/>
    <x v="3"/>
    <x v="3"/>
    <x v="4"/>
    <x v="4"/>
  </r>
  <r>
    <x v="5"/>
    <s v=" ORÇAMENTO"/>
    <x v="0"/>
    <d v="2024-12-01T00:00:00"/>
    <d v="2024-12-01T00:00:00"/>
    <s v="Orçamento"/>
    <s v="1 | 1"/>
    <x v="8"/>
    <x v="0"/>
    <n v="116581.27290879244"/>
    <x v="2"/>
    <x v="2"/>
    <s v="809"/>
    <x v="0"/>
    <x v="3"/>
    <x v="1"/>
    <n v="2001"/>
    <x v="0"/>
    <n v="2001"/>
    <s v="ORÇAMENTO"/>
    <x v="1"/>
    <x v="0"/>
    <x v="2"/>
    <x v="2"/>
    <x v="2"/>
    <x v="2"/>
  </r>
  <r>
    <x v="5"/>
    <s v=" ORÇAMENTO"/>
    <x v="0"/>
    <d v="2024-12-01T00:00:00"/>
    <d v="2024-12-01T00:00:00"/>
    <s v="Orçamento"/>
    <s v="1 | 1"/>
    <x v="8"/>
    <x v="0"/>
    <n v="125287.73105824433"/>
    <x v="61"/>
    <x v="60"/>
    <s v="2101"/>
    <x v="0"/>
    <x v="3"/>
    <x v="1"/>
    <n v="2001"/>
    <x v="0"/>
    <n v="2001"/>
    <s v="ORÇAMENTO"/>
    <x v="1"/>
    <x v="0"/>
    <x v="5"/>
    <x v="5"/>
    <x v="6"/>
    <x v="6"/>
  </r>
  <r>
    <x v="5"/>
    <s v=" ORÇAMENTO"/>
    <x v="0"/>
    <d v="2024-12-01T00:00:00"/>
    <d v="2024-12-01T00:00:00"/>
    <s v="Orçamento"/>
    <s v="1 | 1"/>
    <x v="8"/>
    <x v="0"/>
    <n v="126698.49"/>
    <x v="137"/>
    <x v="135"/>
    <s v="2700"/>
    <x v="0"/>
    <x v="3"/>
    <x v="1"/>
    <n v="2001"/>
    <x v="0"/>
    <n v="2001"/>
    <s v="ORÇAMENTO"/>
    <x v="1"/>
    <x v="0"/>
    <x v="15"/>
    <x v="15"/>
    <x v="23"/>
    <x v="23"/>
  </r>
  <r>
    <x v="5"/>
    <s v=" ORÇAMENTO"/>
    <x v="0"/>
    <d v="2024-12-01T00:00:00"/>
    <d v="2024-12-01T00:00:00"/>
    <s v="Orçamento"/>
    <s v="1 | 1"/>
    <x v="8"/>
    <x v="0"/>
    <n v="126698.49"/>
    <x v="136"/>
    <x v="134"/>
    <s v="2731"/>
    <x v="0"/>
    <x v="3"/>
    <x v="1"/>
    <n v="2001"/>
    <x v="0"/>
    <n v="2001"/>
    <s v="ORÇAMENTO"/>
    <x v="1"/>
    <x v="0"/>
    <x v="15"/>
    <x v="15"/>
    <x v="23"/>
    <x v="23"/>
  </r>
  <r>
    <x v="5"/>
    <s v=" ORÇAMENTO"/>
    <x v="0"/>
    <d v="2024-12-01T00:00:00"/>
    <d v="2024-12-01T00:00:00"/>
    <s v="Orçamento"/>
    <s v="1 | 1"/>
    <x v="8"/>
    <x v="0"/>
    <n v="140000"/>
    <x v="33"/>
    <x v="33"/>
    <s v="13772"/>
    <x v="19"/>
    <x v="3"/>
    <x v="1"/>
    <n v="9001"/>
    <x v="24"/>
    <n v="9001"/>
    <s v="ORÇAMENTO"/>
    <x v="1"/>
    <x v="0"/>
    <x v="10"/>
    <x v="10"/>
    <x v="16"/>
    <x v="16"/>
  </r>
  <r>
    <x v="5"/>
    <s v=" ORÇAMENTO"/>
    <x v="0"/>
    <d v="2024-12-01T00:00:00"/>
    <d v="2024-12-01T00:00:00"/>
    <s v="Orçamento"/>
    <s v="1 | 1"/>
    <x v="8"/>
    <x v="0"/>
    <n v="150000"/>
    <x v="95"/>
    <x v="94"/>
    <s v="4460"/>
    <x v="8"/>
    <x v="3"/>
    <x v="1"/>
    <n v="3006"/>
    <x v="8"/>
    <n v="3006"/>
    <s v="ORÇAMENTO"/>
    <x v="0"/>
    <x v="0"/>
    <x v="0"/>
    <x v="0"/>
    <x v="0"/>
    <x v="0"/>
  </r>
  <r>
    <x v="5"/>
    <s v=" ORÇAMENTO"/>
    <x v="0"/>
    <d v="2024-12-01T00:00:00"/>
    <d v="2024-12-01T00:00:00"/>
    <s v="Orçamento"/>
    <s v="1 | 1"/>
    <x v="8"/>
    <x v="0"/>
    <n v="165012.36269872848"/>
    <x v="100"/>
    <x v="99"/>
    <s v="8578"/>
    <x v="6"/>
    <x v="3"/>
    <x v="1"/>
    <n v="6001"/>
    <x v="6"/>
    <n v="6001"/>
    <s v="ORÇAMENTO"/>
    <x v="1"/>
    <x v="0"/>
    <x v="2"/>
    <x v="2"/>
    <x v="15"/>
    <x v="15"/>
  </r>
  <r>
    <x v="5"/>
    <s v=" ORÇAMENTO"/>
    <x v="0"/>
    <d v="2024-12-01T00:00:00"/>
    <d v="2024-12-01T00:00:00"/>
    <s v="Orçamento"/>
    <s v="1 | 1"/>
    <x v="8"/>
    <x v="0"/>
    <n v="184017.90150824681"/>
    <x v="20"/>
    <x v="20"/>
    <s v="8441"/>
    <x v="6"/>
    <x v="3"/>
    <x v="1"/>
    <n v="6001"/>
    <x v="6"/>
    <n v="6001"/>
    <s v="ORÇAMENTO"/>
    <x v="1"/>
    <x v="0"/>
    <x v="2"/>
    <x v="2"/>
    <x v="2"/>
    <x v="2"/>
  </r>
  <r>
    <x v="5"/>
    <s v=" ORÇAMENTO"/>
    <x v="0"/>
    <d v="2024-12-01T00:00:00"/>
    <d v="2024-12-01T00:00:00"/>
    <s v="Orçamento"/>
    <s v="1 | 1"/>
    <x v="8"/>
    <x v="0"/>
    <n v="193000"/>
    <x v="46"/>
    <x v="45"/>
    <s v="9579"/>
    <x v="10"/>
    <x v="3"/>
    <x v="1"/>
    <n v="7001"/>
    <x v="11"/>
    <n v="7001"/>
    <s v="ORÇAMENTO"/>
    <x v="0"/>
    <x v="0"/>
    <x v="9"/>
    <x v="9"/>
    <x v="12"/>
    <x v="12"/>
  </r>
  <r>
    <x v="5"/>
    <s v=" ORÇAMENTO"/>
    <x v="0"/>
    <d v="2024-12-01T00:00:00"/>
    <d v="2024-12-01T00:00:00"/>
    <s v="Orçamento"/>
    <s v="1 | 1"/>
    <x v="8"/>
    <x v="0"/>
    <n v="195171.48172322271"/>
    <x v="8"/>
    <x v="8"/>
    <s v="1807"/>
    <x v="0"/>
    <x v="3"/>
    <x v="1"/>
    <n v="2001"/>
    <x v="0"/>
    <n v="2001"/>
    <s v="ORÇAMENTO"/>
    <x v="1"/>
    <x v="0"/>
    <x v="4"/>
    <x v="4"/>
    <x v="5"/>
    <x v="5"/>
  </r>
  <r>
    <x v="5"/>
    <s v=" ORÇAMENTO"/>
    <x v="0"/>
    <d v="2024-12-01T00:00:00"/>
    <d v="2024-12-01T00:00:00"/>
    <s v="Orçamento"/>
    <s v="1 | 1"/>
    <x v="8"/>
    <x v="0"/>
    <n v="200000"/>
    <x v="117"/>
    <x v="115"/>
    <s v="9015"/>
    <x v="6"/>
    <x v="3"/>
    <x v="1"/>
    <n v="6002"/>
    <x v="9"/>
    <n v="6002"/>
    <s v="ORÇAMENTO"/>
    <x v="0"/>
    <x v="0"/>
    <x v="9"/>
    <x v="9"/>
    <x v="12"/>
    <x v="12"/>
  </r>
  <r>
    <x v="5"/>
    <s v=" ORÇAMENTO"/>
    <x v="0"/>
    <d v="2024-12-01T00:00:00"/>
    <d v="2024-12-01T00:00:00"/>
    <s v="Orçamento"/>
    <s v="1 | 1"/>
    <x v="8"/>
    <x v="0"/>
    <n v="299475.00000000012"/>
    <x v="33"/>
    <x v="33"/>
    <s v="13771"/>
    <x v="19"/>
    <x v="3"/>
    <x v="1"/>
    <n v="9001"/>
    <x v="24"/>
    <n v="9001"/>
    <s v="ORÇAMENTO"/>
    <x v="1"/>
    <x v="0"/>
    <x v="10"/>
    <x v="10"/>
    <x v="16"/>
    <x v="16"/>
  </r>
  <r>
    <x v="5"/>
    <s v=" ORÇAMENTO"/>
    <x v="0"/>
    <d v="2024-12-01T00:00:00"/>
    <d v="2024-12-01T00:00:00"/>
    <s v="Orçamento"/>
    <s v="1 | 1"/>
    <x v="8"/>
    <x v="0"/>
    <n v="330000"/>
    <x v="28"/>
    <x v="28"/>
    <s v="1324"/>
    <x v="0"/>
    <x v="3"/>
    <x v="1"/>
    <n v="2001"/>
    <x v="0"/>
    <n v="2001"/>
    <s v="ORÇAMENTO"/>
    <x v="0"/>
    <x v="0"/>
    <x v="9"/>
    <x v="9"/>
    <x v="14"/>
    <x v="14"/>
  </r>
  <r>
    <x v="5"/>
    <s v=" ORÇAMENTO"/>
    <x v="0"/>
    <d v="2024-12-01T00:00:00"/>
    <d v="2024-12-01T00:00:00"/>
    <s v="Orçamento"/>
    <s v="1 | 1"/>
    <x v="8"/>
    <x v="0"/>
    <n v="382870.71287792712"/>
    <x v="5"/>
    <x v="5"/>
    <s v="561"/>
    <x v="0"/>
    <x v="3"/>
    <x v="1"/>
    <n v="2001"/>
    <x v="0"/>
    <n v="2001"/>
    <s v="ORÇAMENTO"/>
    <x v="1"/>
    <x v="0"/>
    <x v="3"/>
    <x v="3"/>
    <x v="4"/>
    <x v="4"/>
  </r>
  <r>
    <x v="5"/>
    <s v=" ORÇAMENTO"/>
    <x v="0"/>
    <d v="2024-12-01T00:00:00"/>
    <d v="2024-12-01T00:00:00"/>
    <s v="Orçamento"/>
    <s v="1 | 1"/>
    <x v="8"/>
    <x v="0"/>
    <n v="395559.15"/>
    <x v="23"/>
    <x v="23"/>
    <s v="1204"/>
    <x v="0"/>
    <x v="3"/>
    <x v="1"/>
    <n v="2001"/>
    <x v="0"/>
    <n v="2001"/>
    <s v="ORÇAMENTO"/>
    <x v="0"/>
    <x v="0"/>
    <x v="9"/>
    <x v="9"/>
    <x v="12"/>
    <x v="12"/>
  </r>
  <r>
    <x v="5"/>
    <s v=" ORÇAMENTO"/>
    <x v="0"/>
    <d v="2024-12-01T00:00:00"/>
    <d v="2024-12-01T00:00:00"/>
    <s v="Orçamento"/>
    <s v="1 | 1"/>
    <x v="8"/>
    <x v="0"/>
    <n v="475559.93692646897"/>
    <x v="38"/>
    <x v="38"/>
    <s v="8204"/>
    <x v="6"/>
    <x v="3"/>
    <x v="1"/>
    <n v="6001"/>
    <x v="6"/>
    <n v="6001"/>
    <s v="ORÇAMENTO"/>
    <x v="1"/>
    <x v="0"/>
    <x v="2"/>
    <x v="2"/>
    <x v="13"/>
    <x v="13"/>
  </r>
  <r>
    <x v="5"/>
    <s v=" ORÇAMENTO"/>
    <x v="0"/>
    <d v="2024-12-01T00:00:00"/>
    <d v="2024-12-01T00:00:00"/>
    <s v="Orçamento"/>
    <s v="1 | 1"/>
    <x v="8"/>
    <x v="0"/>
    <n v="524480.42859990022"/>
    <x v="11"/>
    <x v="11"/>
    <s v="469"/>
    <x v="0"/>
    <x v="3"/>
    <x v="1"/>
    <n v="2001"/>
    <x v="0"/>
    <n v="2001"/>
    <s v="ORÇAMENTO"/>
    <x v="1"/>
    <x v="0"/>
    <x v="3"/>
    <x v="3"/>
    <x v="4"/>
    <x v="4"/>
  </r>
  <r>
    <x v="5"/>
    <s v=" ORÇAMENTO"/>
    <x v="0"/>
    <d v="2024-12-01T00:00:00"/>
    <d v="2024-12-01T00:00:00"/>
    <s v="Orçamento"/>
    <s v="1 | 1"/>
    <x v="8"/>
    <x v="0"/>
    <n v="600000"/>
    <x v="123"/>
    <x v="121"/>
    <s v="2621"/>
    <x v="0"/>
    <x v="3"/>
    <x v="1"/>
    <n v="2001"/>
    <x v="0"/>
    <n v="2001"/>
    <s v="ORÇAMENTO"/>
    <x v="1"/>
    <x v="0"/>
    <x v="12"/>
    <x v="12"/>
    <x v="19"/>
    <x v="19"/>
  </r>
  <r>
    <x v="5"/>
    <s v=" ORÇAMENTO"/>
    <x v="0"/>
    <d v="2024-12-01T00:00:00"/>
    <d v="2024-12-01T00:00:00"/>
    <s v="Orçamento"/>
    <s v="1 | 1"/>
    <x v="8"/>
    <x v="0"/>
    <n v="700944.12152773922"/>
    <x v="117"/>
    <x v="115"/>
    <s v="9014"/>
    <x v="6"/>
    <x v="3"/>
    <x v="1"/>
    <n v="6002"/>
    <x v="9"/>
    <n v="6002"/>
    <s v="ORÇAMENTO"/>
    <x v="0"/>
    <x v="0"/>
    <x v="9"/>
    <x v="9"/>
    <x v="12"/>
    <x v="12"/>
  </r>
  <r>
    <x v="5"/>
    <s v=" ORÇAMENTO"/>
    <x v="0"/>
    <d v="2024-12-01T00:00:00"/>
    <d v="2024-12-01T00:00:00"/>
    <s v="Orçamento"/>
    <s v="1 | 1"/>
    <x v="8"/>
    <x v="0"/>
    <n v="1137107.6083473838"/>
    <x v="28"/>
    <x v="28"/>
    <s v="1323"/>
    <x v="0"/>
    <x v="3"/>
    <x v="1"/>
    <n v="2001"/>
    <x v="0"/>
    <n v="2001"/>
    <s v="ORÇAMENTO"/>
    <x v="0"/>
    <x v="0"/>
    <x v="9"/>
    <x v="9"/>
    <x v="14"/>
    <x v="14"/>
  </r>
  <r>
    <x v="5"/>
    <s v=" ORÇAMENTO"/>
    <x v="1"/>
    <d v="2025-01-01T00:00:00"/>
    <d v="2025-01-01T00:00:00"/>
    <s v="Orçamento"/>
    <s v="1 | 1"/>
    <x v="8"/>
    <x v="0"/>
    <n v="-13151785.85"/>
    <x v="50"/>
    <x v="49"/>
    <s v="414"/>
    <x v="0"/>
    <x v="3"/>
    <x v="1"/>
    <n v="2001"/>
    <x v="0"/>
    <n v="2001"/>
    <s v="ORÇAMENTO"/>
    <x v="1"/>
    <x v="1"/>
    <x v="8"/>
    <x v="8"/>
    <x v="11"/>
    <x v="11"/>
  </r>
  <r>
    <x v="5"/>
    <s v=" ORÇAMENTO"/>
    <x v="1"/>
    <d v="2025-01-01T00:00:00"/>
    <d v="2025-01-01T00:00:00"/>
    <s v="Orçamento"/>
    <s v="1 | 1"/>
    <x v="8"/>
    <x v="0"/>
    <n v="-40000"/>
    <x v="16"/>
    <x v="16"/>
    <s v="14125"/>
    <x v="4"/>
    <x v="3"/>
    <x v="1"/>
    <n v="8002"/>
    <x v="4"/>
    <n v="8002"/>
    <s v="ORÇAMENTO"/>
    <x v="0"/>
    <x v="1"/>
    <x v="0"/>
    <x v="0"/>
    <x v="0"/>
    <x v="0"/>
  </r>
  <r>
    <x v="5"/>
    <s v=" ORÇAMENTO"/>
    <x v="1"/>
    <d v="2025-01-01T00:00:00"/>
    <d v="2025-01-01T00:00:00"/>
    <s v="Orçamento"/>
    <s v="1 | 1"/>
    <x v="8"/>
    <x v="0"/>
    <n v="-27000"/>
    <x v="66"/>
    <x v="65"/>
    <s v="14128"/>
    <x v="5"/>
    <x v="3"/>
    <x v="1"/>
    <n v="3001"/>
    <x v="5"/>
    <n v="3001"/>
    <s v="ORÇAMENTO"/>
    <x v="0"/>
    <x v="1"/>
    <x v="9"/>
    <x v="9"/>
    <x v="12"/>
    <x v="12"/>
  </r>
  <r>
    <x v="5"/>
    <s v=" ORÇAMENTO"/>
    <x v="1"/>
    <d v="2025-01-01T00:00:00"/>
    <d v="2025-01-01T00:00:00"/>
    <s v="Orçamento"/>
    <s v="1 | 1"/>
    <x v="8"/>
    <x v="0"/>
    <n v="-27000"/>
    <x v="132"/>
    <x v="130"/>
    <s v="14194"/>
    <x v="2"/>
    <x v="3"/>
    <x v="1"/>
    <n v="4004"/>
    <x v="2"/>
    <n v="4004"/>
    <s v="ORÇAMENTO"/>
    <x v="0"/>
    <x v="1"/>
    <x v="11"/>
    <x v="11"/>
    <x v="17"/>
    <x v="17"/>
  </r>
  <r>
    <x v="5"/>
    <s v=" ORÇAMENTO"/>
    <x v="1"/>
    <d v="2025-01-01T00:00:00"/>
    <d v="2025-01-01T00:00:00"/>
    <s v="Orçamento"/>
    <s v="1 | 1"/>
    <x v="8"/>
    <x v="0"/>
    <n v="-13800"/>
    <x v="35"/>
    <x v="35"/>
    <s v="14154"/>
    <x v="5"/>
    <x v="3"/>
    <x v="1"/>
    <n v="3001"/>
    <x v="5"/>
    <n v="3001"/>
    <s v="ORÇAMENTO"/>
    <x v="0"/>
    <x v="1"/>
    <x v="9"/>
    <x v="9"/>
    <x v="12"/>
    <x v="12"/>
  </r>
  <r>
    <x v="5"/>
    <s v=" ORÇAMENTO"/>
    <x v="1"/>
    <d v="2025-01-01T00:00:00"/>
    <d v="2025-01-01T00:00:00"/>
    <s v="Orçamento"/>
    <s v="1 | 1"/>
    <x v="8"/>
    <x v="0"/>
    <n v="-10000"/>
    <x v="48"/>
    <x v="47"/>
    <m/>
    <x v="4"/>
    <x v="3"/>
    <x v="1"/>
    <n v="8002"/>
    <x v="4"/>
    <n v="8002"/>
    <s v="ORÇAMENTO"/>
    <x v="0"/>
    <x v="1"/>
    <x v="9"/>
    <x v="9"/>
    <x v="18"/>
    <x v="18"/>
  </r>
  <r>
    <x v="5"/>
    <s v=" ORÇAMENTO"/>
    <x v="1"/>
    <d v="2025-01-01T00:00:00"/>
    <d v="2025-01-01T00:00:00"/>
    <s v="Orçamento"/>
    <s v="1 | 1"/>
    <x v="8"/>
    <x v="0"/>
    <n v="-10000"/>
    <x v="16"/>
    <x v="16"/>
    <m/>
    <x v="4"/>
    <x v="3"/>
    <x v="1"/>
    <n v="8002"/>
    <x v="4"/>
    <n v="8002"/>
    <s v="ORÇAMENTO"/>
    <x v="0"/>
    <x v="1"/>
    <x v="0"/>
    <x v="0"/>
    <x v="0"/>
    <x v="0"/>
  </r>
  <r>
    <x v="5"/>
    <s v=" ORÇAMENTO"/>
    <x v="1"/>
    <d v="2025-01-01T00:00:00"/>
    <d v="2025-01-01T00:00:00"/>
    <s v="Orçamento"/>
    <s v="1 | 1"/>
    <x v="8"/>
    <x v="0"/>
    <n v="-6000"/>
    <x v="132"/>
    <x v="130"/>
    <s v="14206"/>
    <x v="2"/>
    <x v="3"/>
    <x v="1"/>
    <n v="4004"/>
    <x v="2"/>
    <n v="4004"/>
    <s v="ORÇAMENTO"/>
    <x v="0"/>
    <x v="1"/>
    <x v="11"/>
    <x v="11"/>
    <x v="17"/>
    <x v="17"/>
  </r>
  <r>
    <x v="5"/>
    <s v=" ORÇAMENTO"/>
    <x v="1"/>
    <d v="2025-01-01T00:00:00"/>
    <d v="2025-01-01T00:00:00"/>
    <s v="Orçamento"/>
    <s v="1 | 1"/>
    <x v="8"/>
    <x v="0"/>
    <n v="-4674.9326000000001"/>
    <x v="66"/>
    <x v="65"/>
    <m/>
    <x v="5"/>
    <x v="3"/>
    <x v="1"/>
    <n v="3001"/>
    <x v="5"/>
    <n v="3001"/>
    <s v="ORÇAMENTO"/>
    <x v="0"/>
    <x v="1"/>
    <x v="9"/>
    <x v="9"/>
    <x v="12"/>
    <x v="12"/>
  </r>
  <r>
    <x v="5"/>
    <s v=" ORÇAMENTO"/>
    <x v="1"/>
    <d v="2025-01-01T00:00:00"/>
    <d v="2025-01-01T00:00:00"/>
    <s v="Orçamento"/>
    <s v="1 | 1"/>
    <x v="8"/>
    <x v="0"/>
    <n v="-2648.13753"/>
    <x v="86"/>
    <x v="85"/>
    <m/>
    <x v="7"/>
    <x v="3"/>
    <x v="1"/>
    <n v="3007"/>
    <x v="25"/>
    <n v="3007"/>
    <s v="ORÇAMENTO"/>
    <x v="0"/>
    <x v="1"/>
    <x v="0"/>
    <x v="0"/>
    <x v="0"/>
    <x v="0"/>
  </r>
  <r>
    <x v="5"/>
    <s v=" ORÇAMENTO"/>
    <x v="1"/>
    <d v="2025-01-01T00:00:00"/>
    <d v="2025-01-01T00:00:00"/>
    <s v="Orçamento"/>
    <s v="1 | 1"/>
    <x v="8"/>
    <x v="0"/>
    <n v="-2400"/>
    <x v="66"/>
    <x v="65"/>
    <s v="14152"/>
    <x v="5"/>
    <x v="3"/>
    <x v="1"/>
    <n v="3001"/>
    <x v="5"/>
    <n v="3001"/>
    <s v="ORÇAMENTO"/>
    <x v="0"/>
    <x v="1"/>
    <x v="9"/>
    <x v="9"/>
    <x v="12"/>
    <x v="12"/>
  </r>
  <r>
    <x v="5"/>
    <s v=" ORÇAMENTO"/>
    <x v="1"/>
    <d v="2025-01-01T00:00:00"/>
    <d v="2025-01-01T00:00:00"/>
    <s v="Orçamento"/>
    <s v="1 | 1"/>
    <x v="8"/>
    <x v="0"/>
    <n v="-2263.29"/>
    <x v="66"/>
    <x v="65"/>
    <s v="14104"/>
    <x v="5"/>
    <x v="3"/>
    <x v="1"/>
    <n v="3001"/>
    <x v="5"/>
    <n v="3001"/>
    <s v="ORÇAMENTO"/>
    <x v="0"/>
    <x v="1"/>
    <x v="9"/>
    <x v="9"/>
    <x v="12"/>
    <x v="12"/>
  </r>
  <r>
    <x v="5"/>
    <s v=" ORÇAMENTO"/>
    <x v="1"/>
    <d v="2025-01-01T00:00:00"/>
    <d v="2025-01-01T00:00:00"/>
    <s v="Orçamento"/>
    <s v="1 | 1"/>
    <x v="8"/>
    <x v="0"/>
    <n v="-2000"/>
    <x v="106"/>
    <x v="105"/>
    <s v="14041"/>
    <x v="15"/>
    <x v="3"/>
    <x v="1"/>
    <n v="3005"/>
    <x v="18"/>
    <n v="3005"/>
    <s v="ORÇAMENTO"/>
    <x v="0"/>
    <x v="1"/>
    <x v="2"/>
    <x v="2"/>
    <x v="15"/>
    <x v="15"/>
  </r>
  <r>
    <x v="5"/>
    <s v=" ORÇAMENTO"/>
    <x v="1"/>
    <d v="2025-01-01T00:00:00"/>
    <d v="2025-01-01T00:00:00"/>
    <s v="Orçamento"/>
    <s v="1 | 1"/>
    <x v="8"/>
    <x v="0"/>
    <n v="-1927.2100000000028"/>
    <x v="43"/>
    <x v="43"/>
    <s v="14124"/>
    <x v="9"/>
    <x v="3"/>
    <x v="1"/>
    <n v="8006"/>
    <x v="10"/>
    <n v="8006"/>
    <s v="ORÇAMENTO"/>
    <x v="0"/>
    <x v="1"/>
    <x v="0"/>
    <x v="0"/>
    <x v="9"/>
    <x v="9"/>
  </r>
  <r>
    <x v="5"/>
    <s v=" ORÇAMENTO"/>
    <x v="1"/>
    <d v="2025-01-01T00:00:00"/>
    <d v="2025-01-01T00:00:00"/>
    <s v="Orçamento"/>
    <s v="1 | 1"/>
    <x v="8"/>
    <x v="0"/>
    <n v="-1500"/>
    <x v="27"/>
    <x v="27"/>
    <s v="14046"/>
    <x v="11"/>
    <x v="3"/>
    <x v="1"/>
    <n v="3003"/>
    <x v="12"/>
    <n v="3003"/>
    <s v="ORÇAMENTO"/>
    <x v="0"/>
    <x v="1"/>
    <x v="2"/>
    <x v="2"/>
    <x v="13"/>
    <x v="13"/>
  </r>
  <r>
    <x v="5"/>
    <s v=" ORÇAMENTO"/>
    <x v="1"/>
    <d v="2025-01-01T00:00:00"/>
    <d v="2025-01-01T00:00:00"/>
    <s v="Orçamento"/>
    <s v="1 | 1"/>
    <x v="8"/>
    <x v="0"/>
    <n v="-1500"/>
    <x v="60"/>
    <x v="59"/>
    <s v="1638"/>
    <x v="0"/>
    <x v="3"/>
    <x v="1"/>
    <n v="2001"/>
    <x v="0"/>
    <n v="2001"/>
    <s v="ORÇAMENTO"/>
    <x v="1"/>
    <x v="1"/>
    <x v="0"/>
    <x v="0"/>
    <x v="3"/>
    <x v="3"/>
  </r>
  <r>
    <x v="5"/>
    <s v=" ORÇAMENTO"/>
    <x v="1"/>
    <d v="2025-01-01T00:00:00"/>
    <d v="2025-01-01T00:00:00"/>
    <s v="Orçamento"/>
    <s v="1 | 1"/>
    <x v="8"/>
    <x v="0"/>
    <n v="-1252"/>
    <x v="106"/>
    <x v="105"/>
    <s v="14058"/>
    <x v="7"/>
    <x v="3"/>
    <x v="1"/>
    <n v="3007"/>
    <x v="25"/>
    <n v="3007"/>
    <s v="ORÇAMENTO"/>
    <x v="0"/>
    <x v="1"/>
    <x v="2"/>
    <x v="2"/>
    <x v="15"/>
    <x v="15"/>
  </r>
  <r>
    <x v="5"/>
    <s v=" ORÇAMENTO"/>
    <x v="1"/>
    <d v="2025-01-01T00:00:00"/>
    <d v="2025-01-01T00:00:00"/>
    <s v="Orçamento"/>
    <s v="1 | 1"/>
    <x v="8"/>
    <x v="0"/>
    <n v="-770.95999999999901"/>
    <x v="140"/>
    <x v="138"/>
    <s v="14120"/>
    <x v="14"/>
    <x v="3"/>
    <x v="1"/>
    <n v="8001"/>
    <x v="17"/>
    <n v="8001"/>
    <s v="ORÇAMENTO"/>
    <x v="0"/>
    <x v="1"/>
    <x v="0"/>
    <x v="0"/>
    <x v="0"/>
    <x v="0"/>
  </r>
  <r>
    <x v="5"/>
    <s v=" ORÇAMENTO"/>
    <x v="1"/>
    <d v="2025-01-01T00:00:00"/>
    <d v="2025-01-01T00:00:00"/>
    <s v="Orçamento"/>
    <s v="1 | 1"/>
    <x v="8"/>
    <x v="0"/>
    <n v="-750.58333333333303"/>
    <x v="63"/>
    <x v="62"/>
    <s v="14062"/>
    <x v="12"/>
    <x v="3"/>
    <x v="1"/>
    <n v="4003"/>
    <x v="13"/>
    <n v="4003"/>
    <s v="ORÇAMENTO"/>
    <x v="0"/>
    <x v="1"/>
    <x v="9"/>
    <x v="9"/>
    <x v="18"/>
    <x v="18"/>
  </r>
  <r>
    <x v="5"/>
    <s v=" ORÇAMENTO"/>
    <x v="1"/>
    <d v="2025-01-01T00:00:00"/>
    <d v="2025-01-01T00:00:00"/>
    <s v="Orçamento"/>
    <s v="1 | 1"/>
    <x v="8"/>
    <x v="0"/>
    <n v="-744.47"/>
    <x v="16"/>
    <x v="16"/>
    <s v="14112"/>
    <x v="4"/>
    <x v="3"/>
    <x v="1"/>
    <n v="8002"/>
    <x v="4"/>
    <n v="8002"/>
    <s v="ORÇAMENTO"/>
    <x v="0"/>
    <x v="1"/>
    <x v="0"/>
    <x v="0"/>
    <x v="0"/>
    <x v="0"/>
  </r>
  <r>
    <x v="5"/>
    <s v=" ORÇAMENTO"/>
    <x v="1"/>
    <d v="2025-01-01T00:00:00"/>
    <d v="2025-01-01T00:00:00"/>
    <s v="Orçamento"/>
    <s v="1 | 1"/>
    <x v="8"/>
    <x v="0"/>
    <n v="-123.39"/>
    <x v="106"/>
    <x v="105"/>
    <s v="14122"/>
    <x v="8"/>
    <x v="3"/>
    <x v="1"/>
    <n v="3006"/>
    <x v="8"/>
    <n v="3006"/>
    <s v="ORÇAMENTO"/>
    <x v="0"/>
    <x v="1"/>
    <x v="2"/>
    <x v="2"/>
    <x v="15"/>
    <x v="15"/>
  </r>
  <r>
    <x v="5"/>
    <s v=" ORÇAMENTO"/>
    <x v="1"/>
    <d v="2025-01-01T00:00:00"/>
    <d v="2025-01-01T00:00:00"/>
    <s v="Orçamento"/>
    <s v="1 | 1"/>
    <x v="8"/>
    <x v="0"/>
    <n v="-122"/>
    <x v="106"/>
    <x v="105"/>
    <s v="13993"/>
    <x v="11"/>
    <x v="3"/>
    <x v="1"/>
    <n v="3003"/>
    <x v="12"/>
    <n v="3003"/>
    <s v="ORÇAMENTO"/>
    <x v="0"/>
    <x v="1"/>
    <x v="2"/>
    <x v="2"/>
    <x v="15"/>
    <x v="15"/>
  </r>
  <r>
    <x v="5"/>
    <s v=" ORÇAMENTO"/>
    <x v="1"/>
    <d v="2025-01-01T00:00:00"/>
    <d v="2025-01-01T00:00:00"/>
    <s v="Orçamento"/>
    <s v="1 | 1"/>
    <x v="8"/>
    <x v="0"/>
    <n v="-46.5"/>
    <x v="59"/>
    <x v="58"/>
    <s v="14017"/>
    <x v="11"/>
    <x v="3"/>
    <x v="1"/>
    <n v="3003"/>
    <x v="12"/>
    <n v="3003"/>
    <s v="ORÇAMENTO"/>
    <x v="0"/>
    <x v="1"/>
    <x v="0"/>
    <x v="0"/>
    <x v="10"/>
    <x v="10"/>
  </r>
  <r>
    <x v="5"/>
    <s v=" ORÇAMENTO"/>
    <x v="1"/>
    <d v="2025-01-01T00:00:00"/>
    <d v="2025-01-01T00:00:00"/>
    <s v="Orçamento"/>
    <s v="1 | 1"/>
    <x v="8"/>
    <x v="0"/>
    <n v="-36"/>
    <x v="106"/>
    <x v="105"/>
    <s v="13981"/>
    <x v="20"/>
    <x v="3"/>
    <x v="1"/>
    <n v="3004"/>
    <x v="27"/>
    <n v="3004"/>
    <s v="ORÇAMENTO"/>
    <x v="0"/>
    <x v="1"/>
    <x v="2"/>
    <x v="2"/>
    <x v="15"/>
    <x v="15"/>
  </r>
  <r>
    <x v="5"/>
    <s v=" ORÇAMENTO"/>
    <x v="1"/>
    <d v="2025-01-01T00:00:00"/>
    <d v="2025-01-01T00:00:00"/>
    <s v="Orçamento"/>
    <s v="1 | 1"/>
    <x v="8"/>
    <x v="0"/>
    <n v="-29.886299999999999"/>
    <x v="106"/>
    <x v="105"/>
    <s v="14029"/>
    <x v="16"/>
    <x v="3"/>
    <x v="1"/>
    <n v="3002"/>
    <x v="19"/>
    <n v="3002"/>
    <s v="ORÇAMENTO"/>
    <x v="0"/>
    <x v="1"/>
    <x v="2"/>
    <x v="2"/>
    <x v="15"/>
    <x v="15"/>
  </r>
  <r>
    <x v="5"/>
    <s v=" ORÇAMENTO"/>
    <x v="1"/>
    <d v="2025-01-01T00:00:00"/>
    <d v="2025-01-01T00:00:00"/>
    <s v="Orçamento"/>
    <s v="1 | 1"/>
    <x v="8"/>
    <x v="0"/>
    <n v="-4"/>
    <x v="95"/>
    <x v="94"/>
    <s v="14005"/>
    <x v="11"/>
    <x v="3"/>
    <x v="1"/>
    <n v="3003"/>
    <x v="12"/>
    <n v="3003"/>
    <s v="ORÇAMENTO"/>
    <x v="0"/>
    <x v="1"/>
    <x v="0"/>
    <x v="0"/>
    <x v="0"/>
    <x v="0"/>
  </r>
  <r>
    <x v="5"/>
    <s v=" ORÇAMENTO"/>
    <x v="1"/>
    <d v="2025-01-01T00:00:00"/>
    <d v="2025-01-01T00:00:00"/>
    <s v="Orçamento"/>
    <s v="1 | 1"/>
    <x v="8"/>
    <x v="0"/>
    <n v="1E-3"/>
    <x v="39"/>
    <x v="39"/>
    <s v="8126"/>
    <x v="7"/>
    <x v="3"/>
    <x v="1"/>
    <n v="5007"/>
    <x v="35"/>
    <n v="5007"/>
    <s v="ORÇAMENTO"/>
    <x v="0"/>
    <x v="1"/>
    <x v="11"/>
    <x v="11"/>
    <x v="17"/>
    <x v="17"/>
  </r>
  <r>
    <x v="5"/>
    <s v=" ORÇAMENTO"/>
    <x v="1"/>
    <d v="2025-01-01T00:00:00"/>
    <d v="2025-01-01T00:00:00"/>
    <s v="Orçamento"/>
    <s v="1 | 1"/>
    <x v="8"/>
    <x v="0"/>
    <n v="25"/>
    <x v="87"/>
    <x v="86"/>
    <s v="7358"/>
    <x v="13"/>
    <x v="3"/>
    <x v="1"/>
    <n v="5001"/>
    <x v="16"/>
    <n v="5001"/>
    <s v="ORÇAMENTO"/>
    <x v="0"/>
    <x v="1"/>
    <x v="0"/>
    <x v="0"/>
    <x v="0"/>
    <x v="0"/>
  </r>
  <r>
    <x v="5"/>
    <s v=" ORÇAMENTO"/>
    <x v="1"/>
    <d v="2025-01-01T00:00:00"/>
    <d v="2025-01-01T00:00:00"/>
    <s v="Orçamento"/>
    <s v="1 | 1"/>
    <x v="8"/>
    <x v="0"/>
    <n v="29.9"/>
    <x v="103"/>
    <x v="102"/>
    <s v="11349"/>
    <x v="14"/>
    <x v="3"/>
    <x v="1"/>
    <n v="8001"/>
    <x v="17"/>
    <n v="8001"/>
    <s v="ORÇAMENTO"/>
    <x v="0"/>
    <x v="1"/>
    <x v="0"/>
    <x v="0"/>
    <x v="0"/>
    <x v="0"/>
  </r>
  <r>
    <x v="5"/>
    <s v=" ORÇAMENTO"/>
    <x v="1"/>
    <d v="2025-01-01T00:00:00"/>
    <d v="2025-01-01T00:00:00"/>
    <s v="Orçamento"/>
    <s v="1 | 1"/>
    <x v="8"/>
    <x v="0"/>
    <n v="30"/>
    <x v="93"/>
    <x v="92"/>
    <s v="12984"/>
    <x v="9"/>
    <x v="3"/>
    <x v="1"/>
    <n v="8006"/>
    <x v="10"/>
    <n v="8006"/>
    <s v="ORÇAMENTO"/>
    <x v="0"/>
    <x v="1"/>
    <x v="0"/>
    <x v="0"/>
    <x v="0"/>
    <x v="0"/>
  </r>
  <r>
    <x v="5"/>
    <s v=" ORÇAMENTO"/>
    <x v="1"/>
    <d v="2025-01-01T00:00:00"/>
    <d v="2025-01-01T00:00:00"/>
    <s v="Orçamento"/>
    <s v="1 | 1"/>
    <x v="8"/>
    <x v="0"/>
    <n v="32.49"/>
    <x v="103"/>
    <x v="102"/>
    <s v="11348"/>
    <x v="14"/>
    <x v="3"/>
    <x v="1"/>
    <n v="8001"/>
    <x v="17"/>
    <n v="8001"/>
    <s v="ORÇAMENTO"/>
    <x v="0"/>
    <x v="1"/>
    <x v="0"/>
    <x v="0"/>
    <x v="0"/>
    <x v="0"/>
  </r>
  <r>
    <x v="5"/>
    <s v=" ORÇAMENTO"/>
    <x v="1"/>
    <d v="2025-01-01T00:00:00"/>
    <d v="2025-01-01T00:00:00"/>
    <s v="Orçamento"/>
    <s v="1 | 1"/>
    <x v="8"/>
    <x v="0"/>
    <n v="33"/>
    <x v="84"/>
    <x v="83"/>
    <s v="4332"/>
    <x v="8"/>
    <x v="3"/>
    <x v="1"/>
    <n v="3006"/>
    <x v="8"/>
    <n v="3006"/>
    <s v="ORÇAMENTO"/>
    <x v="0"/>
    <x v="1"/>
    <x v="0"/>
    <x v="0"/>
    <x v="3"/>
    <x v="3"/>
  </r>
  <r>
    <x v="5"/>
    <s v=" ORÇAMENTO"/>
    <x v="1"/>
    <d v="2025-01-01T00:00:00"/>
    <d v="2025-01-01T00:00:00"/>
    <s v="Orçamento"/>
    <s v="1 | 1"/>
    <x v="8"/>
    <x v="0"/>
    <n v="40"/>
    <x v="93"/>
    <x v="92"/>
    <s v="12983"/>
    <x v="9"/>
    <x v="3"/>
    <x v="1"/>
    <n v="8006"/>
    <x v="10"/>
    <n v="8006"/>
    <s v="ORÇAMENTO"/>
    <x v="0"/>
    <x v="1"/>
    <x v="0"/>
    <x v="0"/>
    <x v="0"/>
    <x v="0"/>
  </r>
  <r>
    <x v="5"/>
    <s v=" ORÇAMENTO"/>
    <x v="1"/>
    <d v="2025-01-01T00:00:00"/>
    <d v="2025-01-01T00:00:00"/>
    <s v="Orçamento"/>
    <s v="1 | 1"/>
    <x v="8"/>
    <x v="0"/>
    <n v="44.920000000000016"/>
    <x v="87"/>
    <x v="86"/>
    <s v="14110"/>
    <x v="4"/>
    <x v="3"/>
    <x v="1"/>
    <n v="8002"/>
    <x v="4"/>
    <n v="8002"/>
    <s v="ORÇAMENTO"/>
    <x v="0"/>
    <x v="1"/>
    <x v="0"/>
    <x v="0"/>
    <x v="0"/>
    <x v="0"/>
  </r>
  <r>
    <x v="5"/>
    <s v=" ORÇAMENTO"/>
    <x v="1"/>
    <d v="2025-01-01T00:00:00"/>
    <d v="2025-01-01T00:00:00"/>
    <s v="Orçamento"/>
    <s v="1 | 1"/>
    <x v="8"/>
    <x v="0"/>
    <n v="50"/>
    <x v="93"/>
    <x v="92"/>
    <s v="12982"/>
    <x v="9"/>
    <x v="3"/>
    <x v="1"/>
    <n v="8006"/>
    <x v="10"/>
    <n v="8006"/>
    <s v="ORÇAMENTO"/>
    <x v="0"/>
    <x v="1"/>
    <x v="0"/>
    <x v="0"/>
    <x v="0"/>
    <x v="0"/>
  </r>
  <r>
    <x v="5"/>
    <s v=" ORÇAMENTO"/>
    <x v="1"/>
    <d v="2025-01-01T00:00:00"/>
    <d v="2025-01-01T00:00:00"/>
    <s v="Orçamento"/>
    <s v="1 | 1"/>
    <x v="8"/>
    <x v="0"/>
    <n v="60"/>
    <x v="87"/>
    <x v="86"/>
    <s v="7357"/>
    <x v="13"/>
    <x v="3"/>
    <x v="1"/>
    <n v="5001"/>
    <x v="16"/>
    <n v="5001"/>
    <s v="ORÇAMENTO"/>
    <x v="0"/>
    <x v="1"/>
    <x v="0"/>
    <x v="0"/>
    <x v="0"/>
    <x v="0"/>
  </r>
  <r>
    <x v="5"/>
    <s v=" ORÇAMENTO"/>
    <x v="1"/>
    <d v="2025-01-01T00:00:00"/>
    <d v="2025-01-01T00:00:00"/>
    <s v="Orçamento"/>
    <s v="1 | 1"/>
    <x v="8"/>
    <x v="0"/>
    <n v="60.85"/>
    <x v="33"/>
    <x v="33"/>
    <s v="13795"/>
    <x v="19"/>
    <x v="3"/>
    <x v="1"/>
    <n v="9001"/>
    <x v="24"/>
    <n v="9001"/>
    <s v="ORÇAMENTO"/>
    <x v="1"/>
    <x v="1"/>
    <x v="10"/>
    <x v="10"/>
    <x v="16"/>
    <x v="16"/>
  </r>
  <r>
    <x v="5"/>
    <s v=" ORÇAMENTO"/>
    <x v="1"/>
    <d v="2025-01-01T00:00:00"/>
    <d v="2025-01-01T00:00:00"/>
    <s v="Orçamento"/>
    <s v="1 | 1"/>
    <x v="8"/>
    <x v="0"/>
    <n v="90"/>
    <x v="71"/>
    <x v="70"/>
    <s v="6936"/>
    <x v="2"/>
    <x v="3"/>
    <x v="1"/>
    <n v="4004"/>
    <x v="2"/>
    <n v="4004"/>
    <s v="ORÇAMENTO"/>
    <x v="0"/>
    <x v="1"/>
    <x v="0"/>
    <x v="0"/>
    <x v="9"/>
    <x v="9"/>
  </r>
  <r>
    <x v="5"/>
    <s v=" ORÇAMENTO"/>
    <x v="1"/>
    <d v="2025-01-01T00:00:00"/>
    <d v="2025-01-01T00:00:00"/>
    <s v="Orçamento"/>
    <s v="1 | 1"/>
    <x v="8"/>
    <x v="0"/>
    <n v="90"/>
    <x v="71"/>
    <x v="70"/>
    <s v="6937"/>
    <x v="2"/>
    <x v="3"/>
    <x v="1"/>
    <n v="4004"/>
    <x v="2"/>
    <n v="4004"/>
    <s v="ORÇAMENTO"/>
    <x v="0"/>
    <x v="1"/>
    <x v="0"/>
    <x v="0"/>
    <x v="9"/>
    <x v="9"/>
  </r>
  <r>
    <x v="5"/>
    <s v=" ORÇAMENTO"/>
    <x v="1"/>
    <d v="2025-01-01T00:00:00"/>
    <d v="2025-01-01T00:00:00"/>
    <s v="Orçamento"/>
    <s v="1 | 1"/>
    <x v="8"/>
    <x v="0"/>
    <n v="100"/>
    <x v="43"/>
    <x v="43"/>
    <s v="12818"/>
    <x v="9"/>
    <x v="3"/>
    <x v="1"/>
    <n v="8006"/>
    <x v="10"/>
    <n v="8006"/>
    <s v="ORÇAMENTO"/>
    <x v="0"/>
    <x v="1"/>
    <x v="0"/>
    <x v="0"/>
    <x v="9"/>
    <x v="9"/>
  </r>
  <r>
    <x v="5"/>
    <s v=" ORÇAMENTO"/>
    <x v="1"/>
    <d v="2025-01-01T00:00:00"/>
    <d v="2025-01-01T00:00:00"/>
    <s v="Orçamento"/>
    <s v="1 | 1"/>
    <x v="8"/>
    <x v="0"/>
    <n v="100"/>
    <x v="101"/>
    <x v="100"/>
    <s v="11873"/>
    <x v="4"/>
    <x v="3"/>
    <x v="1"/>
    <n v="8002"/>
    <x v="4"/>
    <n v="8002"/>
    <s v="ORÇAMENTO"/>
    <x v="0"/>
    <x v="1"/>
    <x v="0"/>
    <x v="0"/>
    <x v="0"/>
    <x v="0"/>
  </r>
  <r>
    <x v="5"/>
    <s v=" ORÇAMENTO"/>
    <x v="1"/>
    <d v="2025-01-01T00:00:00"/>
    <d v="2025-01-01T00:00:00"/>
    <s v="Orçamento"/>
    <s v="1 | 1"/>
    <x v="8"/>
    <x v="0"/>
    <n v="100"/>
    <x v="87"/>
    <x v="86"/>
    <s v="11964"/>
    <x v="4"/>
    <x v="3"/>
    <x v="1"/>
    <n v="8002"/>
    <x v="4"/>
    <n v="8002"/>
    <s v="ORÇAMENTO"/>
    <x v="0"/>
    <x v="1"/>
    <x v="0"/>
    <x v="0"/>
    <x v="0"/>
    <x v="0"/>
  </r>
  <r>
    <x v="5"/>
    <s v=" ORÇAMENTO"/>
    <x v="1"/>
    <d v="2025-01-01T00:00:00"/>
    <d v="2025-01-01T00:00:00"/>
    <s v="Orçamento"/>
    <s v="1 | 1"/>
    <x v="8"/>
    <x v="0"/>
    <n v="100"/>
    <x v="87"/>
    <x v="86"/>
    <s v="3069"/>
    <x v="5"/>
    <x v="3"/>
    <x v="1"/>
    <n v="3001"/>
    <x v="5"/>
    <n v="3001"/>
    <s v="ORÇAMENTO"/>
    <x v="0"/>
    <x v="1"/>
    <x v="0"/>
    <x v="0"/>
    <x v="0"/>
    <x v="0"/>
  </r>
  <r>
    <x v="5"/>
    <s v=" ORÇAMENTO"/>
    <x v="1"/>
    <d v="2025-01-01T00:00:00"/>
    <d v="2025-01-01T00:00:00"/>
    <s v="Orçamento"/>
    <s v="1 | 1"/>
    <x v="8"/>
    <x v="0"/>
    <n v="100"/>
    <x v="7"/>
    <x v="7"/>
    <s v="11988"/>
    <x v="4"/>
    <x v="3"/>
    <x v="1"/>
    <n v="8002"/>
    <x v="4"/>
    <n v="8002"/>
    <s v="ORÇAMENTO"/>
    <x v="0"/>
    <x v="1"/>
    <x v="0"/>
    <x v="0"/>
    <x v="0"/>
    <x v="0"/>
  </r>
  <r>
    <x v="5"/>
    <s v=" ORÇAMENTO"/>
    <x v="1"/>
    <d v="2025-01-01T00:00:00"/>
    <d v="2025-01-01T00:00:00"/>
    <s v="Orçamento"/>
    <s v="1 | 1"/>
    <x v="8"/>
    <x v="0"/>
    <n v="110"/>
    <x v="44"/>
    <x v="43"/>
    <s v="12683"/>
    <x v="9"/>
    <x v="3"/>
    <x v="1"/>
    <n v="8006"/>
    <x v="10"/>
    <n v="8006"/>
    <s v="ORÇAMENTO"/>
    <x v="0"/>
    <x v="1"/>
    <x v="9"/>
    <x v="9"/>
    <x v="18"/>
    <x v="18"/>
  </r>
  <r>
    <x v="5"/>
    <s v=" ORÇAMENTO"/>
    <x v="1"/>
    <d v="2025-01-01T00:00:00"/>
    <d v="2025-01-01T00:00:00"/>
    <s v="Orçamento"/>
    <s v="1 | 1"/>
    <x v="8"/>
    <x v="0"/>
    <n v="114.16"/>
    <x v="103"/>
    <x v="102"/>
    <s v="11347"/>
    <x v="14"/>
    <x v="3"/>
    <x v="1"/>
    <n v="8001"/>
    <x v="17"/>
    <n v="8001"/>
    <s v="ORÇAMENTO"/>
    <x v="0"/>
    <x v="1"/>
    <x v="0"/>
    <x v="0"/>
    <x v="0"/>
    <x v="0"/>
  </r>
  <r>
    <x v="5"/>
    <s v=" ORÇAMENTO"/>
    <x v="1"/>
    <d v="2025-01-01T00:00:00"/>
    <d v="2025-01-01T00:00:00"/>
    <s v="Orçamento"/>
    <s v="1 | 1"/>
    <x v="8"/>
    <x v="0"/>
    <n v="119.56"/>
    <x v="140"/>
    <x v="138"/>
    <s v="14109"/>
    <x v="4"/>
    <x v="3"/>
    <x v="1"/>
    <n v="8002"/>
    <x v="4"/>
    <n v="8002"/>
    <s v="ORÇAMENTO"/>
    <x v="0"/>
    <x v="1"/>
    <x v="0"/>
    <x v="0"/>
    <x v="0"/>
    <x v="0"/>
  </r>
  <r>
    <x v="5"/>
    <s v=" ORÇAMENTO"/>
    <x v="1"/>
    <d v="2025-01-01T00:00:00"/>
    <d v="2025-01-01T00:00:00"/>
    <s v="Orçamento"/>
    <s v="1 | 1"/>
    <x v="8"/>
    <x v="0"/>
    <n v="120"/>
    <x v="83"/>
    <x v="82"/>
    <s v="14101"/>
    <x v="5"/>
    <x v="3"/>
    <x v="1"/>
    <n v="3001"/>
    <x v="5"/>
    <n v="3001"/>
    <s v="ORÇAMENTO"/>
    <x v="0"/>
    <x v="1"/>
    <x v="0"/>
    <x v="0"/>
    <x v="10"/>
    <x v="10"/>
  </r>
  <r>
    <x v="5"/>
    <s v=" ORÇAMENTO"/>
    <x v="1"/>
    <d v="2025-01-01T00:00:00"/>
    <d v="2025-01-01T00:00:00"/>
    <s v="Orçamento"/>
    <s v="1 | 1"/>
    <x v="8"/>
    <x v="0"/>
    <n v="120"/>
    <x v="93"/>
    <x v="92"/>
    <s v="12981"/>
    <x v="9"/>
    <x v="3"/>
    <x v="1"/>
    <n v="8006"/>
    <x v="10"/>
    <n v="8006"/>
    <s v="ORÇAMENTO"/>
    <x v="0"/>
    <x v="1"/>
    <x v="0"/>
    <x v="0"/>
    <x v="0"/>
    <x v="0"/>
  </r>
  <r>
    <x v="5"/>
    <s v=" ORÇAMENTO"/>
    <x v="1"/>
    <d v="2025-01-01T00:00:00"/>
    <d v="2025-01-01T00:00:00"/>
    <s v="Orçamento"/>
    <s v="1 | 1"/>
    <x v="8"/>
    <x v="0"/>
    <n v="123.39"/>
    <x v="7"/>
    <x v="7"/>
    <s v="14121"/>
    <x v="8"/>
    <x v="3"/>
    <x v="1"/>
    <n v="3006"/>
    <x v="8"/>
    <n v="3006"/>
    <s v="ORÇAMENTO"/>
    <x v="0"/>
    <x v="1"/>
    <x v="0"/>
    <x v="0"/>
    <x v="0"/>
    <x v="0"/>
  </r>
  <r>
    <x v="5"/>
    <s v=" ORÇAMENTO"/>
    <x v="1"/>
    <d v="2025-01-01T00:00:00"/>
    <d v="2025-01-01T00:00:00"/>
    <s v="Orçamento"/>
    <s v="1 | 1"/>
    <x v="8"/>
    <x v="0"/>
    <n v="129.9"/>
    <x v="34"/>
    <x v="34"/>
    <s v="14117"/>
    <x v="14"/>
    <x v="3"/>
    <x v="1"/>
    <n v="8001"/>
    <x v="17"/>
    <n v="8001"/>
    <s v="ORÇAMENTO"/>
    <x v="0"/>
    <x v="1"/>
    <x v="0"/>
    <x v="0"/>
    <x v="0"/>
    <x v="0"/>
  </r>
  <r>
    <x v="5"/>
    <s v=" ORÇAMENTO"/>
    <x v="1"/>
    <d v="2025-01-01T00:00:00"/>
    <d v="2025-01-01T00:00:00"/>
    <s v="Orçamento"/>
    <s v="1 | 1"/>
    <x v="8"/>
    <x v="0"/>
    <n v="140"/>
    <x v="93"/>
    <x v="92"/>
    <s v="12980"/>
    <x v="9"/>
    <x v="3"/>
    <x v="1"/>
    <n v="8006"/>
    <x v="10"/>
    <n v="8006"/>
    <s v="ORÇAMENTO"/>
    <x v="0"/>
    <x v="1"/>
    <x v="0"/>
    <x v="0"/>
    <x v="0"/>
    <x v="0"/>
  </r>
  <r>
    <x v="5"/>
    <s v=" ORÇAMENTO"/>
    <x v="1"/>
    <d v="2025-01-01T00:00:00"/>
    <d v="2025-01-01T00:00:00"/>
    <s v="Orçamento"/>
    <s v="1 | 1"/>
    <x v="8"/>
    <x v="0"/>
    <n v="140"/>
    <x v="34"/>
    <x v="34"/>
    <s v="10006"/>
    <x v="10"/>
    <x v="3"/>
    <x v="1"/>
    <n v="7001"/>
    <x v="11"/>
    <n v="7001"/>
    <s v="ORÇAMENTO"/>
    <x v="0"/>
    <x v="1"/>
    <x v="0"/>
    <x v="0"/>
    <x v="0"/>
    <x v="0"/>
  </r>
  <r>
    <x v="5"/>
    <s v=" ORÇAMENTO"/>
    <x v="1"/>
    <d v="2025-01-01T00:00:00"/>
    <d v="2025-01-01T00:00:00"/>
    <s v="Orçamento"/>
    <s v="1 | 1"/>
    <x v="8"/>
    <x v="0"/>
    <n v="148.28"/>
    <x v="7"/>
    <x v="7"/>
    <s v="14119"/>
    <x v="14"/>
    <x v="3"/>
    <x v="1"/>
    <n v="8001"/>
    <x v="17"/>
    <n v="8001"/>
    <s v="ORÇAMENTO"/>
    <x v="0"/>
    <x v="1"/>
    <x v="0"/>
    <x v="0"/>
    <x v="0"/>
    <x v="0"/>
  </r>
  <r>
    <x v="5"/>
    <s v=" ORÇAMENTO"/>
    <x v="1"/>
    <d v="2025-01-01T00:00:00"/>
    <d v="2025-01-01T00:00:00"/>
    <s v="Orçamento"/>
    <s v="1 | 1"/>
    <x v="8"/>
    <x v="0"/>
    <n v="160"/>
    <x v="93"/>
    <x v="92"/>
    <s v="12979"/>
    <x v="9"/>
    <x v="3"/>
    <x v="1"/>
    <n v="8006"/>
    <x v="10"/>
    <n v="8006"/>
    <s v="ORÇAMENTO"/>
    <x v="0"/>
    <x v="1"/>
    <x v="0"/>
    <x v="0"/>
    <x v="0"/>
    <x v="0"/>
  </r>
  <r>
    <x v="5"/>
    <s v=" ORÇAMENTO"/>
    <x v="1"/>
    <d v="2025-01-01T00:00:00"/>
    <d v="2025-01-01T00:00:00"/>
    <s v="Orçamento"/>
    <s v="1 | 1"/>
    <x v="8"/>
    <x v="0"/>
    <n v="170"/>
    <x v="71"/>
    <x v="70"/>
    <s v="6935"/>
    <x v="2"/>
    <x v="3"/>
    <x v="1"/>
    <n v="4004"/>
    <x v="2"/>
    <n v="4004"/>
    <s v="ORÇAMENTO"/>
    <x v="0"/>
    <x v="1"/>
    <x v="0"/>
    <x v="0"/>
    <x v="9"/>
    <x v="9"/>
  </r>
  <r>
    <x v="5"/>
    <s v=" ORÇAMENTO"/>
    <x v="1"/>
    <d v="2025-01-01T00:00:00"/>
    <d v="2025-01-01T00:00:00"/>
    <s v="Orçamento"/>
    <s v="1 | 1"/>
    <x v="8"/>
    <x v="0"/>
    <n v="176"/>
    <x v="3"/>
    <x v="3"/>
    <s v="1546"/>
    <x v="0"/>
    <x v="3"/>
    <x v="1"/>
    <n v="2001"/>
    <x v="0"/>
    <n v="2001"/>
    <s v="ORÇAMENTO"/>
    <x v="1"/>
    <x v="1"/>
    <x v="0"/>
    <x v="0"/>
    <x v="3"/>
    <x v="3"/>
  </r>
  <r>
    <x v="5"/>
    <s v=" ORÇAMENTO"/>
    <x v="1"/>
    <d v="2025-01-01T00:00:00"/>
    <d v="2025-01-01T00:00:00"/>
    <s v="Orçamento"/>
    <s v="1 | 1"/>
    <x v="8"/>
    <x v="0"/>
    <n v="180.55555555555554"/>
    <x v="33"/>
    <x v="33"/>
    <s v="13794"/>
    <x v="19"/>
    <x v="3"/>
    <x v="1"/>
    <n v="9001"/>
    <x v="24"/>
    <n v="9001"/>
    <s v="ORÇAMENTO"/>
    <x v="1"/>
    <x v="1"/>
    <x v="10"/>
    <x v="10"/>
    <x v="16"/>
    <x v="16"/>
  </r>
  <r>
    <x v="5"/>
    <s v=" ORÇAMENTO"/>
    <x v="1"/>
    <d v="2025-01-01T00:00:00"/>
    <d v="2025-01-01T00:00:00"/>
    <s v="Orçamento"/>
    <s v="1 | 1"/>
    <x v="8"/>
    <x v="0"/>
    <n v="181.64999999999964"/>
    <x v="112"/>
    <x v="110"/>
    <s v="14115"/>
    <x v="2"/>
    <x v="3"/>
    <x v="1"/>
    <n v="5003"/>
    <x v="31"/>
    <n v="5003"/>
    <s v="ORÇAMENTO"/>
    <x v="0"/>
    <x v="1"/>
    <x v="9"/>
    <x v="9"/>
    <x v="18"/>
    <x v="18"/>
  </r>
  <r>
    <x v="5"/>
    <s v=" ORÇAMENTO"/>
    <x v="1"/>
    <d v="2025-01-01T00:00:00"/>
    <d v="2025-01-01T00:00:00"/>
    <s v="Orçamento"/>
    <s v="1 | 1"/>
    <x v="8"/>
    <x v="0"/>
    <n v="194"/>
    <x v="87"/>
    <x v="86"/>
    <s v="7356"/>
    <x v="13"/>
    <x v="3"/>
    <x v="1"/>
    <n v="5001"/>
    <x v="16"/>
    <n v="5001"/>
    <s v="ORÇAMENTO"/>
    <x v="0"/>
    <x v="1"/>
    <x v="0"/>
    <x v="0"/>
    <x v="0"/>
    <x v="0"/>
  </r>
  <r>
    <x v="5"/>
    <s v=" ORÇAMENTO"/>
    <x v="1"/>
    <d v="2025-01-01T00:00:00"/>
    <d v="2025-01-01T00:00:00"/>
    <s v="Orçamento"/>
    <s v="1 | 1"/>
    <x v="8"/>
    <x v="0"/>
    <n v="200"/>
    <x v="106"/>
    <x v="105"/>
    <s v="8062"/>
    <x v="2"/>
    <x v="3"/>
    <x v="1"/>
    <n v="5005"/>
    <x v="32"/>
    <n v="5005"/>
    <s v="ORÇAMENTO"/>
    <x v="0"/>
    <x v="1"/>
    <x v="2"/>
    <x v="2"/>
    <x v="15"/>
    <x v="15"/>
  </r>
  <r>
    <x v="5"/>
    <s v=" ORÇAMENTO"/>
    <x v="1"/>
    <d v="2025-01-01T00:00:00"/>
    <d v="2025-01-01T00:00:00"/>
    <s v="Orçamento"/>
    <s v="1 | 1"/>
    <x v="8"/>
    <x v="0"/>
    <n v="200"/>
    <x v="122"/>
    <x v="120"/>
    <s v="10875"/>
    <x v="3"/>
    <x v="3"/>
    <x v="1"/>
    <n v="7004"/>
    <x v="3"/>
    <n v="7004"/>
    <s v="ORÇAMENTO"/>
    <x v="0"/>
    <x v="1"/>
    <x v="0"/>
    <x v="0"/>
    <x v="9"/>
    <x v="9"/>
  </r>
  <r>
    <x v="5"/>
    <s v=" ORÇAMENTO"/>
    <x v="1"/>
    <d v="2025-01-01T00:00:00"/>
    <d v="2025-01-01T00:00:00"/>
    <s v="Orçamento"/>
    <s v="1 | 1"/>
    <x v="8"/>
    <x v="0"/>
    <n v="200"/>
    <x v="83"/>
    <x v="82"/>
    <s v="11831"/>
    <x v="4"/>
    <x v="3"/>
    <x v="1"/>
    <n v="8002"/>
    <x v="4"/>
    <n v="8002"/>
    <s v="ORÇAMENTO"/>
    <x v="0"/>
    <x v="1"/>
    <x v="0"/>
    <x v="0"/>
    <x v="10"/>
    <x v="10"/>
  </r>
  <r>
    <x v="5"/>
    <s v=" ORÇAMENTO"/>
    <x v="1"/>
    <d v="2025-01-01T00:00:00"/>
    <d v="2025-01-01T00:00:00"/>
    <s v="Orçamento"/>
    <s v="1 | 1"/>
    <x v="8"/>
    <x v="0"/>
    <n v="200"/>
    <x v="134"/>
    <x v="132"/>
    <s v="11855"/>
    <x v="4"/>
    <x v="3"/>
    <x v="1"/>
    <n v="8002"/>
    <x v="4"/>
    <n v="8002"/>
    <s v="ORÇAMENTO"/>
    <x v="0"/>
    <x v="1"/>
    <x v="0"/>
    <x v="0"/>
    <x v="10"/>
    <x v="10"/>
  </r>
  <r>
    <x v="5"/>
    <s v=" ORÇAMENTO"/>
    <x v="1"/>
    <d v="2025-01-01T00:00:00"/>
    <d v="2025-01-01T00:00:00"/>
    <s v="Orçamento"/>
    <s v="1 | 1"/>
    <x v="8"/>
    <x v="0"/>
    <n v="200"/>
    <x v="34"/>
    <x v="34"/>
    <s v="13281"/>
    <x v="9"/>
    <x v="3"/>
    <x v="1"/>
    <n v="8006"/>
    <x v="10"/>
    <n v="8006"/>
    <s v="ORÇAMENTO"/>
    <x v="0"/>
    <x v="1"/>
    <x v="0"/>
    <x v="0"/>
    <x v="0"/>
    <x v="0"/>
  </r>
  <r>
    <x v="5"/>
    <s v=" ORÇAMENTO"/>
    <x v="1"/>
    <d v="2025-01-01T00:00:00"/>
    <d v="2025-01-01T00:00:00"/>
    <s v="Orçamento"/>
    <s v="1 | 1"/>
    <x v="8"/>
    <x v="0"/>
    <n v="200"/>
    <x v="87"/>
    <x v="86"/>
    <s v="11963"/>
    <x v="4"/>
    <x v="3"/>
    <x v="1"/>
    <n v="8002"/>
    <x v="4"/>
    <n v="8002"/>
    <s v="ORÇAMENTO"/>
    <x v="0"/>
    <x v="1"/>
    <x v="0"/>
    <x v="0"/>
    <x v="0"/>
    <x v="0"/>
  </r>
  <r>
    <x v="5"/>
    <s v=" ORÇAMENTO"/>
    <x v="1"/>
    <d v="2025-01-01T00:00:00"/>
    <d v="2025-01-01T00:00:00"/>
    <s v="Orçamento"/>
    <s v="1 | 1"/>
    <x v="8"/>
    <x v="0"/>
    <n v="200"/>
    <x v="96"/>
    <x v="95"/>
    <s v="12005"/>
    <x v="4"/>
    <x v="3"/>
    <x v="1"/>
    <n v="8002"/>
    <x v="4"/>
    <n v="8002"/>
    <s v="ORÇAMENTO"/>
    <x v="0"/>
    <x v="1"/>
    <x v="0"/>
    <x v="0"/>
    <x v="0"/>
    <x v="0"/>
  </r>
  <r>
    <x v="5"/>
    <s v=" ORÇAMENTO"/>
    <x v="1"/>
    <d v="2025-01-01T00:00:00"/>
    <d v="2025-01-01T00:00:00"/>
    <s v="Orçamento"/>
    <s v="1 | 1"/>
    <x v="8"/>
    <x v="0"/>
    <n v="240"/>
    <x v="51"/>
    <x v="50"/>
    <s v="1665"/>
    <x v="0"/>
    <x v="3"/>
    <x v="1"/>
    <n v="2001"/>
    <x v="0"/>
    <n v="2001"/>
    <s v="ORÇAMENTO"/>
    <x v="1"/>
    <x v="1"/>
    <x v="0"/>
    <x v="0"/>
    <x v="10"/>
    <x v="10"/>
  </r>
  <r>
    <x v="5"/>
    <s v=" ORÇAMENTO"/>
    <x v="1"/>
    <d v="2025-01-01T00:00:00"/>
    <d v="2025-01-01T00:00:00"/>
    <s v="Orçamento"/>
    <s v="1 | 1"/>
    <x v="8"/>
    <x v="0"/>
    <n v="250"/>
    <x v="106"/>
    <x v="105"/>
    <s v="1045"/>
    <x v="0"/>
    <x v="3"/>
    <x v="1"/>
    <n v="2001"/>
    <x v="0"/>
    <n v="2001"/>
    <s v="ORÇAMENTO"/>
    <x v="0"/>
    <x v="1"/>
    <x v="2"/>
    <x v="2"/>
    <x v="15"/>
    <x v="15"/>
  </r>
  <r>
    <x v="5"/>
    <s v=" ORÇAMENTO"/>
    <x v="1"/>
    <d v="2025-01-01T00:00:00"/>
    <d v="2025-01-01T00:00:00"/>
    <s v="Orçamento"/>
    <s v="1 | 1"/>
    <x v="8"/>
    <x v="0"/>
    <n v="250"/>
    <x v="106"/>
    <x v="105"/>
    <s v="3722"/>
    <x v="20"/>
    <x v="3"/>
    <x v="1"/>
    <n v="3004"/>
    <x v="27"/>
    <n v="3004"/>
    <s v="ORÇAMENTO"/>
    <x v="0"/>
    <x v="1"/>
    <x v="2"/>
    <x v="2"/>
    <x v="15"/>
    <x v="15"/>
  </r>
  <r>
    <x v="5"/>
    <s v=" ORÇAMENTO"/>
    <x v="1"/>
    <d v="2025-01-01T00:00:00"/>
    <d v="2025-01-01T00:00:00"/>
    <s v="Orçamento"/>
    <s v="1 | 1"/>
    <x v="8"/>
    <x v="0"/>
    <n v="250"/>
    <x v="106"/>
    <x v="105"/>
    <s v="4218"/>
    <x v="8"/>
    <x v="3"/>
    <x v="1"/>
    <n v="3006"/>
    <x v="8"/>
    <n v="3006"/>
    <s v="ORÇAMENTO"/>
    <x v="0"/>
    <x v="1"/>
    <x v="2"/>
    <x v="2"/>
    <x v="15"/>
    <x v="15"/>
  </r>
  <r>
    <x v="5"/>
    <s v=" ORÇAMENTO"/>
    <x v="1"/>
    <d v="2025-01-01T00:00:00"/>
    <d v="2025-01-01T00:00:00"/>
    <s v="Orçamento"/>
    <s v="1 | 1"/>
    <x v="8"/>
    <x v="0"/>
    <n v="250"/>
    <x v="44"/>
    <x v="43"/>
    <s v="12682"/>
    <x v="9"/>
    <x v="3"/>
    <x v="1"/>
    <n v="8006"/>
    <x v="10"/>
    <n v="8006"/>
    <s v="ORÇAMENTO"/>
    <x v="0"/>
    <x v="1"/>
    <x v="9"/>
    <x v="9"/>
    <x v="18"/>
    <x v="18"/>
  </r>
  <r>
    <x v="5"/>
    <s v=" ORÇAMENTO"/>
    <x v="1"/>
    <d v="2025-01-01T00:00:00"/>
    <d v="2025-01-01T00:00:00"/>
    <s v="Orçamento"/>
    <s v="1 | 1"/>
    <x v="8"/>
    <x v="0"/>
    <n v="250"/>
    <x v="93"/>
    <x v="92"/>
    <s v="12978"/>
    <x v="9"/>
    <x v="3"/>
    <x v="1"/>
    <n v="8006"/>
    <x v="10"/>
    <n v="8006"/>
    <s v="ORÇAMENTO"/>
    <x v="0"/>
    <x v="1"/>
    <x v="0"/>
    <x v="0"/>
    <x v="0"/>
    <x v="0"/>
  </r>
  <r>
    <x v="5"/>
    <s v=" ORÇAMENTO"/>
    <x v="1"/>
    <d v="2025-01-01T00:00:00"/>
    <d v="2025-01-01T00:00:00"/>
    <s v="Orçamento"/>
    <s v="1 | 1"/>
    <x v="8"/>
    <x v="0"/>
    <n v="270"/>
    <x v="106"/>
    <x v="105"/>
    <s v="4217"/>
    <x v="8"/>
    <x v="3"/>
    <x v="1"/>
    <n v="3006"/>
    <x v="8"/>
    <n v="3006"/>
    <s v="ORÇAMENTO"/>
    <x v="0"/>
    <x v="1"/>
    <x v="2"/>
    <x v="2"/>
    <x v="15"/>
    <x v="15"/>
  </r>
  <r>
    <x v="5"/>
    <s v=" ORÇAMENTO"/>
    <x v="1"/>
    <d v="2025-01-01T00:00:00"/>
    <d v="2025-01-01T00:00:00"/>
    <s v="Orçamento"/>
    <s v="1 | 1"/>
    <x v="8"/>
    <x v="0"/>
    <n v="270"/>
    <x v="93"/>
    <x v="92"/>
    <s v="12977"/>
    <x v="9"/>
    <x v="3"/>
    <x v="1"/>
    <n v="8006"/>
    <x v="10"/>
    <n v="8006"/>
    <s v="ORÇAMENTO"/>
    <x v="0"/>
    <x v="1"/>
    <x v="0"/>
    <x v="0"/>
    <x v="0"/>
    <x v="0"/>
  </r>
  <r>
    <x v="5"/>
    <s v=" ORÇAMENTO"/>
    <x v="1"/>
    <d v="2025-01-01T00:00:00"/>
    <d v="2025-01-01T00:00:00"/>
    <s v="Orçamento"/>
    <s v="1 | 1"/>
    <x v="8"/>
    <x v="0"/>
    <n v="300"/>
    <x v="106"/>
    <x v="105"/>
    <s v="3460"/>
    <x v="11"/>
    <x v="3"/>
    <x v="1"/>
    <n v="3003"/>
    <x v="12"/>
    <n v="3003"/>
    <s v="ORÇAMENTO"/>
    <x v="0"/>
    <x v="1"/>
    <x v="2"/>
    <x v="2"/>
    <x v="15"/>
    <x v="15"/>
  </r>
  <r>
    <x v="5"/>
    <s v=" ORÇAMENTO"/>
    <x v="1"/>
    <d v="2025-01-01T00:00:00"/>
    <d v="2025-01-01T00:00:00"/>
    <s v="Orçamento"/>
    <s v="1 | 1"/>
    <x v="8"/>
    <x v="0"/>
    <n v="300"/>
    <x v="106"/>
    <x v="105"/>
    <s v="3461"/>
    <x v="11"/>
    <x v="3"/>
    <x v="1"/>
    <n v="3003"/>
    <x v="12"/>
    <n v="3003"/>
    <s v="ORÇAMENTO"/>
    <x v="0"/>
    <x v="1"/>
    <x v="2"/>
    <x v="2"/>
    <x v="15"/>
    <x v="15"/>
  </r>
  <r>
    <x v="5"/>
    <s v=" ORÇAMENTO"/>
    <x v="1"/>
    <d v="2025-01-01T00:00:00"/>
    <d v="2025-01-01T00:00:00"/>
    <s v="Orçamento"/>
    <s v="1 | 1"/>
    <x v="8"/>
    <x v="0"/>
    <n v="300"/>
    <x v="106"/>
    <x v="105"/>
    <s v="3721"/>
    <x v="20"/>
    <x v="3"/>
    <x v="1"/>
    <n v="3004"/>
    <x v="27"/>
    <n v="3004"/>
    <s v="ORÇAMENTO"/>
    <x v="0"/>
    <x v="1"/>
    <x v="2"/>
    <x v="2"/>
    <x v="15"/>
    <x v="15"/>
  </r>
  <r>
    <x v="5"/>
    <s v=" ORÇAMENTO"/>
    <x v="1"/>
    <d v="2025-01-01T00:00:00"/>
    <d v="2025-01-01T00:00:00"/>
    <s v="Orçamento"/>
    <s v="1 | 1"/>
    <x v="8"/>
    <x v="0"/>
    <n v="300"/>
    <x v="63"/>
    <x v="62"/>
    <s v="10785"/>
    <x v="3"/>
    <x v="3"/>
    <x v="1"/>
    <n v="7004"/>
    <x v="3"/>
    <n v="7004"/>
    <s v="ORÇAMENTO"/>
    <x v="0"/>
    <x v="1"/>
    <x v="9"/>
    <x v="9"/>
    <x v="18"/>
    <x v="18"/>
  </r>
  <r>
    <x v="5"/>
    <s v=" ORÇAMENTO"/>
    <x v="1"/>
    <d v="2025-01-01T00:00:00"/>
    <d v="2025-01-01T00:00:00"/>
    <s v="Orçamento"/>
    <s v="1 | 1"/>
    <x v="8"/>
    <x v="0"/>
    <n v="300"/>
    <x v="63"/>
    <x v="62"/>
    <s v="9983"/>
    <x v="10"/>
    <x v="3"/>
    <x v="1"/>
    <n v="7001"/>
    <x v="11"/>
    <n v="7001"/>
    <s v="ORÇAMENTO"/>
    <x v="0"/>
    <x v="1"/>
    <x v="9"/>
    <x v="9"/>
    <x v="18"/>
    <x v="18"/>
  </r>
  <r>
    <x v="5"/>
    <s v=" ORÇAMENTO"/>
    <x v="1"/>
    <d v="2025-01-01T00:00:00"/>
    <d v="2025-01-01T00:00:00"/>
    <s v="Orçamento"/>
    <s v="1 | 1"/>
    <x v="8"/>
    <x v="0"/>
    <n v="300"/>
    <x v="121"/>
    <x v="119"/>
    <s v="6752"/>
    <x v="2"/>
    <x v="3"/>
    <x v="1"/>
    <n v="4004"/>
    <x v="2"/>
    <n v="4004"/>
    <s v="ORÇAMENTO"/>
    <x v="0"/>
    <x v="1"/>
    <x v="0"/>
    <x v="0"/>
    <x v="9"/>
    <x v="9"/>
  </r>
  <r>
    <x v="5"/>
    <s v=" ORÇAMENTO"/>
    <x v="1"/>
    <d v="2025-01-01T00:00:00"/>
    <d v="2025-01-01T00:00:00"/>
    <s v="Orçamento"/>
    <s v="1 | 1"/>
    <x v="8"/>
    <x v="0"/>
    <n v="300"/>
    <x v="42"/>
    <x v="42"/>
    <s v="10903"/>
    <x v="3"/>
    <x v="3"/>
    <x v="1"/>
    <n v="7004"/>
    <x v="3"/>
    <n v="7004"/>
    <s v="ORÇAMENTO"/>
    <x v="0"/>
    <x v="1"/>
    <x v="0"/>
    <x v="0"/>
    <x v="9"/>
    <x v="9"/>
  </r>
  <r>
    <x v="5"/>
    <s v=" ORÇAMENTO"/>
    <x v="1"/>
    <d v="2025-01-01T00:00:00"/>
    <d v="2025-01-01T00:00:00"/>
    <s v="Orçamento"/>
    <s v="1 | 1"/>
    <x v="8"/>
    <x v="0"/>
    <n v="300"/>
    <x v="59"/>
    <x v="58"/>
    <s v="3033"/>
    <x v="5"/>
    <x v="3"/>
    <x v="1"/>
    <n v="3001"/>
    <x v="5"/>
    <n v="3001"/>
    <s v="ORÇAMENTO"/>
    <x v="0"/>
    <x v="1"/>
    <x v="0"/>
    <x v="0"/>
    <x v="10"/>
    <x v="10"/>
  </r>
  <r>
    <x v="5"/>
    <s v=" ORÇAMENTO"/>
    <x v="1"/>
    <d v="2025-01-01T00:00:00"/>
    <d v="2025-01-01T00:00:00"/>
    <s v="Orçamento"/>
    <s v="1 | 1"/>
    <x v="8"/>
    <x v="0"/>
    <n v="300"/>
    <x v="93"/>
    <x v="92"/>
    <s v="12976"/>
    <x v="9"/>
    <x v="3"/>
    <x v="1"/>
    <n v="8006"/>
    <x v="10"/>
    <n v="8006"/>
    <s v="ORÇAMENTO"/>
    <x v="0"/>
    <x v="1"/>
    <x v="0"/>
    <x v="0"/>
    <x v="0"/>
    <x v="0"/>
  </r>
  <r>
    <x v="5"/>
    <s v=" ORÇAMENTO"/>
    <x v="1"/>
    <d v="2025-01-01T00:00:00"/>
    <d v="2025-01-01T00:00:00"/>
    <s v="Orçamento"/>
    <s v="1 | 1"/>
    <x v="8"/>
    <x v="0"/>
    <n v="300"/>
    <x v="34"/>
    <x v="34"/>
    <s v="7149"/>
    <x v="2"/>
    <x v="3"/>
    <x v="1"/>
    <n v="4004"/>
    <x v="2"/>
    <n v="4004"/>
    <s v="ORÇAMENTO"/>
    <x v="0"/>
    <x v="1"/>
    <x v="0"/>
    <x v="0"/>
    <x v="0"/>
    <x v="0"/>
  </r>
  <r>
    <x v="5"/>
    <s v=" ORÇAMENTO"/>
    <x v="1"/>
    <d v="2025-01-01T00:00:00"/>
    <d v="2025-01-01T00:00:00"/>
    <s v="Orçamento"/>
    <s v="1 | 1"/>
    <x v="8"/>
    <x v="0"/>
    <n v="300"/>
    <x v="140"/>
    <x v="138"/>
    <s v="11951"/>
    <x v="4"/>
    <x v="3"/>
    <x v="1"/>
    <n v="8002"/>
    <x v="4"/>
    <n v="8002"/>
    <s v="ORÇAMENTO"/>
    <x v="0"/>
    <x v="1"/>
    <x v="0"/>
    <x v="0"/>
    <x v="0"/>
    <x v="0"/>
  </r>
  <r>
    <x v="5"/>
    <s v=" ORÇAMENTO"/>
    <x v="1"/>
    <d v="2025-01-01T00:00:00"/>
    <d v="2025-01-01T00:00:00"/>
    <s v="Orçamento"/>
    <s v="1 | 1"/>
    <x v="8"/>
    <x v="0"/>
    <n v="300"/>
    <x v="87"/>
    <x v="86"/>
    <s v="12259"/>
    <x v="21"/>
    <x v="3"/>
    <x v="1"/>
    <n v="8003"/>
    <x v="28"/>
    <n v="8003"/>
    <s v="ORÇAMENTO"/>
    <x v="0"/>
    <x v="1"/>
    <x v="0"/>
    <x v="0"/>
    <x v="0"/>
    <x v="0"/>
  </r>
  <r>
    <x v="5"/>
    <s v=" ORÇAMENTO"/>
    <x v="1"/>
    <d v="2025-01-01T00:00:00"/>
    <d v="2025-01-01T00:00:00"/>
    <s v="Orçamento"/>
    <s v="1 | 1"/>
    <x v="8"/>
    <x v="0"/>
    <n v="300"/>
    <x v="7"/>
    <x v="7"/>
    <s v="11987"/>
    <x v="4"/>
    <x v="3"/>
    <x v="1"/>
    <n v="8002"/>
    <x v="4"/>
    <n v="8002"/>
    <s v="ORÇAMENTO"/>
    <x v="0"/>
    <x v="1"/>
    <x v="0"/>
    <x v="0"/>
    <x v="0"/>
    <x v="0"/>
  </r>
  <r>
    <x v="5"/>
    <s v=" ORÇAMENTO"/>
    <x v="1"/>
    <d v="2025-01-01T00:00:00"/>
    <d v="2025-01-01T00:00:00"/>
    <s v="Orçamento"/>
    <s v="1 | 1"/>
    <x v="8"/>
    <x v="0"/>
    <n v="303.45999999999998"/>
    <x v="106"/>
    <x v="105"/>
    <s v="5084"/>
    <x v="17"/>
    <x v="3"/>
    <x v="1"/>
    <n v="4001"/>
    <x v="20"/>
    <n v="4001"/>
    <s v="ORÇAMENTO"/>
    <x v="0"/>
    <x v="1"/>
    <x v="2"/>
    <x v="2"/>
    <x v="15"/>
    <x v="15"/>
  </r>
  <r>
    <x v="5"/>
    <s v=" ORÇAMENTO"/>
    <x v="1"/>
    <d v="2025-01-01T00:00:00"/>
    <d v="2025-01-01T00:00:00"/>
    <s v="Orçamento"/>
    <s v="1 | 1"/>
    <x v="8"/>
    <x v="0"/>
    <n v="320"/>
    <x v="106"/>
    <x v="105"/>
    <s v="5083"/>
    <x v="17"/>
    <x v="3"/>
    <x v="1"/>
    <n v="4001"/>
    <x v="20"/>
    <n v="4001"/>
    <s v="ORÇAMENTO"/>
    <x v="0"/>
    <x v="1"/>
    <x v="2"/>
    <x v="2"/>
    <x v="15"/>
    <x v="15"/>
  </r>
  <r>
    <x v="5"/>
    <s v=" ORÇAMENTO"/>
    <x v="1"/>
    <d v="2025-01-01T00:00:00"/>
    <d v="2025-01-01T00:00:00"/>
    <s v="Orçamento"/>
    <s v="1 | 1"/>
    <x v="8"/>
    <x v="0"/>
    <n v="340"/>
    <x v="45"/>
    <x v="44"/>
    <s v="13543"/>
    <x v="9"/>
    <x v="3"/>
    <x v="1"/>
    <n v="8006"/>
    <x v="10"/>
    <n v="8006"/>
    <s v="ORÇAMENTO"/>
    <x v="0"/>
    <x v="1"/>
    <x v="11"/>
    <x v="11"/>
    <x v="17"/>
    <x v="17"/>
  </r>
  <r>
    <x v="5"/>
    <s v=" ORÇAMENTO"/>
    <x v="1"/>
    <d v="2025-01-01T00:00:00"/>
    <d v="2025-01-01T00:00:00"/>
    <s v="Orçamento"/>
    <s v="1 | 1"/>
    <x v="8"/>
    <x v="0"/>
    <n v="356"/>
    <x v="114"/>
    <x v="112"/>
    <s v="10742"/>
    <x v="3"/>
    <x v="3"/>
    <x v="1"/>
    <n v="7004"/>
    <x v="3"/>
    <n v="7004"/>
    <s v="ORÇAMENTO"/>
    <x v="0"/>
    <x v="1"/>
    <x v="9"/>
    <x v="9"/>
    <x v="18"/>
    <x v="18"/>
  </r>
  <r>
    <x v="5"/>
    <s v=" ORÇAMENTO"/>
    <x v="1"/>
    <d v="2025-01-01T00:00:00"/>
    <d v="2025-01-01T00:00:00"/>
    <s v="Orçamento"/>
    <s v="1 | 1"/>
    <x v="8"/>
    <x v="0"/>
    <n v="366.66666666666669"/>
    <x v="49"/>
    <x v="48"/>
    <s v="10952"/>
    <x v="3"/>
    <x v="3"/>
    <x v="1"/>
    <n v="7004"/>
    <x v="3"/>
    <n v="7004"/>
    <s v="ORÇAMENTO"/>
    <x v="0"/>
    <x v="1"/>
    <x v="11"/>
    <x v="11"/>
    <x v="17"/>
    <x v="17"/>
  </r>
  <r>
    <x v="5"/>
    <s v=" ORÇAMENTO"/>
    <x v="1"/>
    <d v="2025-01-01T00:00:00"/>
    <d v="2025-01-01T00:00:00"/>
    <s v="Orçamento"/>
    <s v="1 | 1"/>
    <x v="8"/>
    <x v="0"/>
    <n v="369"/>
    <x v="59"/>
    <x v="58"/>
    <s v="14102"/>
    <x v="5"/>
    <x v="3"/>
    <x v="1"/>
    <n v="3001"/>
    <x v="5"/>
    <n v="3001"/>
    <s v="ORÇAMENTO"/>
    <x v="0"/>
    <x v="1"/>
    <x v="0"/>
    <x v="0"/>
    <x v="10"/>
    <x v="10"/>
  </r>
  <r>
    <x v="5"/>
    <s v=" ORÇAMENTO"/>
    <x v="1"/>
    <d v="2025-01-01T00:00:00"/>
    <d v="2025-01-01T00:00:00"/>
    <s v="Orçamento"/>
    <s v="1 | 1"/>
    <x v="8"/>
    <x v="0"/>
    <n v="400"/>
    <x v="93"/>
    <x v="92"/>
    <s v="12975"/>
    <x v="9"/>
    <x v="3"/>
    <x v="1"/>
    <n v="8006"/>
    <x v="10"/>
    <n v="8006"/>
    <s v="ORÇAMENTO"/>
    <x v="0"/>
    <x v="1"/>
    <x v="0"/>
    <x v="0"/>
    <x v="0"/>
    <x v="0"/>
  </r>
  <r>
    <x v="5"/>
    <s v=" ORÇAMENTO"/>
    <x v="1"/>
    <d v="2025-01-01T00:00:00"/>
    <d v="2025-01-01T00:00:00"/>
    <s v="Orçamento"/>
    <s v="1 | 1"/>
    <x v="8"/>
    <x v="0"/>
    <n v="400"/>
    <x v="103"/>
    <x v="102"/>
    <s v="11346"/>
    <x v="14"/>
    <x v="3"/>
    <x v="1"/>
    <n v="8001"/>
    <x v="17"/>
    <n v="8001"/>
    <s v="ORÇAMENTO"/>
    <x v="0"/>
    <x v="1"/>
    <x v="0"/>
    <x v="0"/>
    <x v="0"/>
    <x v="0"/>
  </r>
  <r>
    <x v="5"/>
    <s v=" ORÇAMENTO"/>
    <x v="1"/>
    <d v="2025-01-01T00:00:00"/>
    <d v="2025-01-01T00:00:00"/>
    <s v="Orçamento"/>
    <s v="1 | 1"/>
    <x v="8"/>
    <x v="0"/>
    <n v="400"/>
    <x v="87"/>
    <x v="86"/>
    <s v="5918"/>
    <x v="12"/>
    <x v="3"/>
    <x v="1"/>
    <n v="4003"/>
    <x v="13"/>
    <n v="4003"/>
    <s v="ORÇAMENTO"/>
    <x v="0"/>
    <x v="1"/>
    <x v="0"/>
    <x v="0"/>
    <x v="0"/>
    <x v="0"/>
  </r>
  <r>
    <x v="5"/>
    <s v=" ORÇAMENTO"/>
    <x v="1"/>
    <d v="2025-01-01T00:00:00"/>
    <d v="2025-01-01T00:00:00"/>
    <s v="Orçamento"/>
    <s v="1 | 1"/>
    <x v="8"/>
    <x v="0"/>
    <n v="416.67"/>
    <x v="103"/>
    <x v="102"/>
    <s v="11345"/>
    <x v="14"/>
    <x v="3"/>
    <x v="1"/>
    <n v="8001"/>
    <x v="17"/>
    <n v="8001"/>
    <s v="ORÇAMENTO"/>
    <x v="0"/>
    <x v="1"/>
    <x v="0"/>
    <x v="0"/>
    <x v="0"/>
    <x v="0"/>
  </r>
  <r>
    <x v="5"/>
    <s v=" ORÇAMENTO"/>
    <x v="1"/>
    <d v="2025-01-01T00:00:00"/>
    <d v="2025-01-01T00:00:00"/>
    <s v="Orçamento"/>
    <s v="1 | 1"/>
    <x v="8"/>
    <x v="0"/>
    <n v="450"/>
    <x v="71"/>
    <x v="70"/>
    <s v="6934"/>
    <x v="2"/>
    <x v="3"/>
    <x v="1"/>
    <n v="4004"/>
    <x v="2"/>
    <n v="4004"/>
    <s v="ORÇAMENTO"/>
    <x v="0"/>
    <x v="1"/>
    <x v="0"/>
    <x v="0"/>
    <x v="9"/>
    <x v="9"/>
  </r>
  <r>
    <x v="5"/>
    <s v=" ORÇAMENTO"/>
    <x v="1"/>
    <d v="2025-01-01T00:00:00"/>
    <d v="2025-01-01T00:00:00"/>
    <s v="Orçamento"/>
    <s v="1 | 1"/>
    <x v="8"/>
    <x v="0"/>
    <n v="450"/>
    <x v="34"/>
    <x v="34"/>
    <s v="13280"/>
    <x v="9"/>
    <x v="3"/>
    <x v="1"/>
    <n v="8006"/>
    <x v="10"/>
    <n v="8006"/>
    <s v="ORÇAMENTO"/>
    <x v="0"/>
    <x v="1"/>
    <x v="0"/>
    <x v="0"/>
    <x v="0"/>
    <x v="0"/>
  </r>
  <r>
    <x v="5"/>
    <s v=" ORÇAMENTO"/>
    <x v="1"/>
    <d v="2025-01-01T00:00:00"/>
    <d v="2025-01-01T00:00:00"/>
    <s v="Orçamento"/>
    <s v="1 | 1"/>
    <x v="8"/>
    <x v="0"/>
    <n v="476"/>
    <x v="156"/>
    <x v="153"/>
    <s v="11651"/>
    <x v="4"/>
    <x v="3"/>
    <x v="1"/>
    <n v="8002"/>
    <x v="4"/>
    <n v="8002"/>
    <s v="ORÇAMENTO"/>
    <x v="0"/>
    <x v="1"/>
    <x v="9"/>
    <x v="9"/>
    <x v="12"/>
    <x v="12"/>
  </r>
  <r>
    <x v="5"/>
    <s v=" ORÇAMENTO"/>
    <x v="1"/>
    <d v="2025-01-01T00:00:00"/>
    <d v="2025-01-01T00:00:00"/>
    <s v="Orçamento"/>
    <s v="1 | 1"/>
    <x v="8"/>
    <x v="0"/>
    <n v="492.77999999999884"/>
    <x v="103"/>
    <x v="102"/>
    <s v="14118"/>
    <x v="14"/>
    <x v="3"/>
    <x v="1"/>
    <n v="8001"/>
    <x v="17"/>
    <n v="8001"/>
    <s v="ORÇAMENTO"/>
    <x v="0"/>
    <x v="1"/>
    <x v="0"/>
    <x v="0"/>
    <x v="0"/>
    <x v="0"/>
  </r>
  <r>
    <x v="5"/>
    <s v=" ORÇAMENTO"/>
    <x v="1"/>
    <d v="2025-01-01T00:00:00"/>
    <d v="2025-01-01T00:00:00"/>
    <s v="Orçamento"/>
    <s v="1 | 1"/>
    <x v="8"/>
    <x v="0"/>
    <n v="496.21"/>
    <x v="106"/>
    <x v="105"/>
    <s v="3253"/>
    <x v="16"/>
    <x v="3"/>
    <x v="1"/>
    <n v="3002"/>
    <x v="19"/>
    <n v="3002"/>
    <s v="ORÇAMENTO"/>
    <x v="0"/>
    <x v="1"/>
    <x v="2"/>
    <x v="2"/>
    <x v="15"/>
    <x v="15"/>
  </r>
  <r>
    <x v="5"/>
    <s v=" ORÇAMENTO"/>
    <x v="1"/>
    <d v="2025-01-01T00:00:00"/>
    <d v="2025-01-01T00:00:00"/>
    <s v="Orçamento"/>
    <s v="1 | 1"/>
    <x v="8"/>
    <x v="0"/>
    <n v="500"/>
    <x v="106"/>
    <x v="105"/>
    <s v="12210"/>
    <x v="21"/>
    <x v="3"/>
    <x v="1"/>
    <n v="8003"/>
    <x v="28"/>
    <n v="8003"/>
    <s v="ORÇAMENTO"/>
    <x v="0"/>
    <x v="1"/>
    <x v="2"/>
    <x v="2"/>
    <x v="15"/>
    <x v="15"/>
  </r>
  <r>
    <x v="5"/>
    <s v=" ORÇAMENTO"/>
    <x v="1"/>
    <d v="2025-01-01T00:00:00"/>
    <d v="2025-01-01T00:00:00"/>
    <s v="Orçamento"/>
    <s v="1 | 1"/>
    <x v="8"/>
    <x v="0"/>
    <n v="500"/>
    <x v="106"/>
    <x v="105"/>
    <s v="3252"/>
    <x v="16"/>
    <x v="3"/>
    <x v="1"/>
    <n v="3002"/>
    <x v="19"/>
    <n v="3002"/>
    <s v="ORÇAMENTO"/>
    <x v="0"/>
    <x v="1"/>
    <x v="2"/>
    <x v="2"/>
    <x v="15"/>
    <x v="15"/>
  </r>
  <r>
    <x v="5"/>
    <s v=" ORÇAMENTO"/>
    <x v="1"/>
    <d v="2025-01-01T00:00:00"/>
    <d v="2025-01-01T00:00:00"/>
    <s v="Orçamento"/>
    <s v="1 | 1"/>
    <x v="8"/>
    <x v="0"/>
    <n v="500"/>
    <x v="106"/>
    <x v="105"/>
    <s v="3889"/>
    <x v="15"/>
    <x v="3"/>
    <x v="1"/>
    <n v="3005"/>
    <x v="18"/>
    <n v="3005"/>
    <s v="ORÇAMENTO"/>
    <x v="0"/>
    <x v="1"/>
    <x v="2"/>
    <x v="2"/>
    <x v="15"/>
    <x v="15"/>
  </r>
  <r>
    <x v="5"/>
    <s v=" ORÇAMENTO"/>
    <x v="1"/>
    <d v="2025-01-01T00:00:00"/>
    <d v="2025-01-01T00:00:00"/>
    <s v="Orçamento"/>
    <s v="1 | 1"/>
    <x v="8"/>
    <x v="0"/>
    <n v="500"/>
    <x v="106"/>
    <x v="105"/>
    <s v="3890"/>
    <x v="15"/>
    <x v="3"/>
    <x v="1"/>
    <n v="3005"/>
    <x v="18"/>
    <n v="3005"/>
    <s v="ORÇAMENTO"/>
    <x v="0"/>
    <x v="1"/>
    <x v="2"/>
    <x v="2"/>
    <x v="15"/>
    <x v="15"/>
  </r>
  <r>
    <x v="5"/>
    <s v=" ORÇAMENTO"/>
    <x v="1"/>
    <d v="2025-01-01T00:00:00"/>
    <d v="2025-01-01T00:00:00"/>
    <s v="Orçamento"/>
    <s v="1 | 1"/>
    <x v="8"/>
    <x v="0"/>
    <n v="500"/>
    <x v="106"/>
    <x v="105"/>
    <s v="4216"/>
    <x v="8"/>
    <x v="3"/>
    <x v="1"/>
    <n v="3006"/>
    <x v="8"/>
    <n v="3006"/>
    <s v="ORÇAMENTO"/>
    <x v="0"/>
    <x v="1"/>
    <x v="2"/>
    <x v="2"/>
    <x v="15"/>
    <x v="15"/>
  </r>
  <r>
    <x v="5"/>
    <s v=" ORÇAMENTO"/>
    <x v="1"/>
    <d v="2025-01-01T00:00:00"/>
    <d v="2025-01-01T00:00:00"/>
    <s v="Orçamento"/>
    <s v="1 | 1"/>
    <x v="8"/>
    <x v="0"/>
    <n v="500"/>
    <x v="106"/>
    <x v="105"/>
    <s v="9416"/>
    <x v="10"/>
    <x v="3"/>
    <x v="1"/>
    <n v="7001"/>
    <x v="11"/>
    <n v="7001"/>
    <s v="ORÇAMENTO"/>
    <x v="0"/>
    <x v="1"/>
    <x v="2"/>
    <x v="2"/>
    <x v="15"/>
    <x v="15"/>
  </r>
  <r>
    <x v="5"/>
    <s v=" ORÇAMENTO"/>
    <x v="1"/>
    <d v="2025-01-01T00:00:00"/>
    <d v="2025-01-01T00:00:00"/>
    <s v="Orçamento"/>
    <s v="1 | 1"/>
    <x v="8"/>
    <x v="0"/>
    <n v="500"/>
    <x v="151"/>
    <x v="148"/>
    <s v="9851"/>
    <x v="10"/>
    <x v="3"/>
    <x v="1"/>
    <n v="7001"/>
    <x v="11"/>
    <n v="7001"/>
    <s v="ORÇAMENTO"/>
    <x v="0"/>
    <x v="1"/>
    <x v="9"/>
    <x v="9"/>
    <x v="12"/>
    <x v="12"/>
  </r>
  <r>
    <x v="5"/>
    <s v=" ORÇAMENTO"/>
    <x v="1"/>
    <d v="2025-01-01T00:00:00"/>
    <d v="2025-01-01T00:00:00"/>
    <s v="Orçamento"/>
    <s v="1 | 1"/>
    <x v="8"/>
    <x v="0"/>
    <n v="500"/>
    <x v="99"/>
    <x v="98"/>
    <s v="11693"/>
    <x v="4"/>
    <x v="3"/>
    <x v="1"/>
    <n v="8002"/>
    <x v="4"/>
    <n v="8002"/>
    <s v="ORÇAMENTO"/>
    <x v="0"/>
    <x v="1"/>
    <x v="0"/>
    <x v="0"/>
    <x v="10"/>
    <x v="10"/>
  </r>
  <r>
    <x v="5"/>
    <s v=" ORÇAMENTO"/>
    <x v="1"/>
    <d v="2025-01-01T00:00:00"/>
    <d v="2025-01-01T00:00:00"/>
    <s v="Orçamento"/>
    <s v="1 | 1"/>
    <x v="8"/>
    <x v="0"/>
    <n v="500"/>
    <x v="59"/>
    <x v="58"/>
    <s v="3508"/>
    <x v="11"/>
    <x v="3"/>
    <x v="1"/>
    <n v="3003"/>
    <x v="12"/>
    <n v="3003"/>
    <s v="ORÇAMENTO"/>
    <x v="0"/>
    <x v="1"/>
    <x v="0"/>
    <x v="0"/>
    <x v="10"/>
    <x v="10"/>
  </r>
  <r>
    <x v="5"/>
    <s v=" ORÇAMENTO"/>
    <x v="1"/>
    <d v="2025-01-01T00:00:00"/>
    <d v="2025-01-01T00:00:00"/>
    <s v="Orçamento"/>
    <s v="1 | 1"/>
    <x v="8"/>
    <x v="0"/>
    <n v="500"/>
    <x v="101"/>
    <x v="100"/>
    <s v="3057"/>
    <x v="5"/>
    <x v="3"/>
    <x v="1"/>
    <n v="3001"/>
    <x v="5"/>
    <n v="3001"/>
    <s v="ORÇAMENTO"/>
    <x v="0"/>
    <x v="1"/>
    <x v="0"/>
    <x v="0"/>
    <x v="0"/>
    <x v="0"/>
  </r>
  <r>
    <x v="5"/>
    <s v=" ORÇAMENTO"/>
    <x v="1"/>
    <d v="2025-01-01T00:00:00"/>
    <d v="2025-01-01T00:00:00"/>
    <s v="Orçamento"/>
    <s v="1 | 1"/>
    <x v="8"/>
    <x v="0"/>
    <n v="500"/>
    <x v="34"/>
    <x v="34"/>
    <s v="4680"/>
    <x v="7"/>
    <x v="3"/>
    <x v="1"/>
    <n v="3007"/>
    <x v="25"/>
    <n v="3007"/>
    <s v="ORÇAMENTO"/>
    <x v="0"/>
    <x v="1"/>
    <x v="0"/>
    <x v="0"/>
    <x v="0"/>
    <x v="0"/>
  </r>
  <r>
    <x v="5"/>
    <s v=" ORÇAMENTO"/>
    <x v="1"/>
    <d v="2025-01-01T00:00:00"/>
    <d v="2025-01-01T00:00:00"/>
    <s v="Orçamento"/>
    <s v="1 | 1"/>
    <x v="8"/>
    <x v="0"/>
    <n v="500"/>
    <x v="95"/>
    <x v="94"/>
    <s v="4479"/>
    <x v="8"/>
    <x v="3"/>
    <x v="1"/>
    <n v="3006"/>
    <x v="8"/>
    <n v="3006"/>
    <s v="ORÇAMENTO"/>
    <x v="0"/>
    <x v="1"/>
    <x v="0"/>
    <x v="0"/>
    <x v="0"/>
    <x v="0"/>
  </r>
  <r>
    <x v="5"/>
    <s v=" ORÇAMENTO"/>
    <x v="1"/>
    <d v="2025-01-01T00:00:00"/>
    <d v="2025-01-01T00:00:00"/>
    <s v="Orçamento"/>
    <s v="1 | 1"/>
    <x v="8"/>
    <x v="0"/>
    <n v="500"/>
    <x v="7"/>
    <x v="7"/>
    <s v="4704"/>
    <x v="7"/>
    <x v="3"/>
    <x v="1"/>
    <n v="3007"/>
    <x v="25"/>
    <n v="3007"/>
    <s v="ORÇAMENTO"/>
    <x v="0"/>
    <x v="1"/>
    <x v="0"/>
    <x v="0"/>
    <x v="0"/>
    <x v="0"/>
  </r>
  <r>
    <x v="5"/>
    <s v=" ORÇAMENTO"/>
    <x v="1"/>
    <d v="2025-01-01T00:00:00"/>
    <d v="2025-01-01T00:00:00"/>
    <s v="Orçamento"/>
    <s v="1 | 1"/>
    <x v="8"/>
    <x v="0"/>
    <n v="500"/>
    <x v="49"/>
    <x v="48"/>
    <s v="10041"/>
    <x v="10"/>
    <x v="3"/>
    <x v="1"/>
    <n v="7001"/>
    <x v="11"/>
    <n v="7001"/>
    <s v="ORÇAMENTO"/>
    <x v="0"/>
    <x v="1"/>
    <x v="11"/>
    <x v="11"/>
    <x v="17"/>
    <x v="17"/>
  </r>
  <r>
    <x v="5"/>
    <s v=" ORÇAMENTO"/>
    <x v="1"/>
    <d v="2025-01-01T00:00:00"/>
    <d v="2025-01-01T00:00:00"/>
    <s v="Orçamento"/>
    <s v="1 | 1"/>
    <x v="8"/>
    <x v="0"/>
    <n v="520"/>
    <x v="93"/>
    <x v="92"/>
    <s v="12974"/>
    <x v="9"/>
    <x v="3"/>
    <x v="1"/>
    <n v="8006"/>
    <x v="10"/>
    <n v="8006"/>
    <s v="ORÇAMENTO"/>
    <x v="0"/>
    <x v="1"/>
    <x v="0"/>
    <x v="0"/>
    <x v="0"/>
    <x v="0"/>
  </r>
  <r>
    <x v="5"/>
    <s v=" ORÇAMENTO"/>
    <x v="1"/>
    <d v="2025-01-01T00:00:00"/>
    <d v="2025-01-01T00:00:00"/>
    <s v="Orçamento"/>
    <s v="1 | 1"/>
    <x v="8"/>
    <x v="0"/>
    <n v="541.66666666666663"/>
    <x v="33"/>
    <x v="33"/>
    <s v="13793"/>
    <x v="19"/>
    <x v="3"/>
    <x v="1"/>
    <n v="9001"/>
    <x v="24"/>
    <n v="9001"/>
    <s v="ORÇAMENTO"/>
    <x v="1"/>
    <x v="1"/>
    <x v="10"/>
    <x v="10"/>
    <x v="16"/>
    <x v="16"/>
  </r>
  <r>
    <x v="5"/>
    <s v=" ORÇAMENTO"/>
    <x v="1"/>
    <d v="2025-01-01T00:00:00"/>
    <d v="2025-01-01T00:00:00"/>
    <s v="Orçamento"/>
    <s v="1 | 1"/>
    <x v="8"/>
    <x v="0"/>
    <n v="550"/>
    <x v="44"/>
    <x v="43"/>
    <s v="12681"/>
    <x v="9"/>
    <x v="3"/>
    <x v="1"/>
    <n v="8006"/>
    <x v="10"/>
    <n v="8006"/>
    <s v="ORÇAMENTO"/>
    <x v="0"/>
    <x v="1"/>
    <x v="9"/>
    <x v="9"/>
    <x v="18"/>
    <x v="18"/>
  </r>
  <r>
    <x v="5"/>
    <s v=" ORÇAMENTO"/>
    <x v="1"/>
    <d v="2025-01-01T00:00:00"/>
    <d v="2025-01-01T00:00:00"/>
    <s v="Orçamento"/>
    <s v="1 | 1"/>
    <x v="8"/>
    <x v="0"/>
    <n v="550"/>
    <x v="142"/>
    <x v="140"/>
    <s v="12877"/>
    <x v="9"/>
    <x v="3"/>
    <x v="1"/>
    <n v="8006"/>
    <x v="10"/>
    <n v="8006"/>
    <s v="ORÇAMENTO"/>
    <x v="0"/>
    <x v="1"/>
    <x v="0"/>
    <x v="0"/>
    <x v="9"/>
    <x v="9"/>
  </r>
  <r>
    <x v="5"/>
    <s v=" ORÇAMENTO"/>
    <x v="1"/>
    <d v="2025-01-01T00:00:00"/>
    <d v="2025-01-01T00:00:00"/>
    <s v="Orçamento"/>
    <s v="1 | 1"/>
    <x v="8"/>
    <x v="0"/>
    <n v="550"/>
    <x v="3"/>
    <x v="3"/>
    <s v="1545"/>
    <x v="0"/>
    <x v="3"/>
    <x v="1"/>
    <n v="2001"/>
    <x v="0"/>
    <n v="2001"/>
    <s v="ORÇAMENTO"/>
    <x v="1"/>
    <x v="1"/>
    <x v="0"/>
    <x v="0"/>
    <x v="3"/>
    <x v="3"/>
  </r>
  <r>
    <x v="5"/>
    <s v=" ORÇAMENTO"/>
    <x v="1"/>
    <d v="2025-01-01T00:00:00"/>
    <d v="2025-01-01T00:00:00"/>
    <s v="Orçamento"/>
    <s v="1 | 1"/>
    <x v="8"/>
    <x v="0"/>
    <n v="579.99"/>
    <x v="7"/>
    <x v="7"/>
    <s v="14111"/>
    <x v="4"/>
    <x v="3"/>
    <x v="1"/>
    <n v="8002"/>
    <x v="4"/>
    <n v="8002"/>
    <s v="ORÇAMENTO"/>
    <x v="0"/>
    <x v="1"/>
    <x v="0"/>
    <x v="0"/>
    <x v="0"/>
    <x v="0"/>
  </r>
  <r>
    <x v="5"/>
    <s v=" ORÇAMENTO"/>
    <x v="1"/>
    <d v="2025-01-01T00:00:00"/>
    <d v="2025-01-01T00:00:00"/>
    <s v="Orçamento"/>
    <s v="1 | 1"/>
    <x v="8"/>
    <x v="0"/>
    <n v="580"/>
    <x v="3"/>
    <x v="3"/>
    <s v="1544"/>
    <x v="0"/>
    <x v="3"/>
    <x v="1"/>
    <n v="2001"/>
    <x v="0"/>
    <n v="2001"/>
    <s v="ORÇAMENTO"/>
    <x v="1"/>
    <x v="1"/>
    <x v="0"/>
    <x v="0"/>
    <x v="3"/>
    <x v="3"/>
  </r>
  <r>
    <x v="5"/>
    <s v=" ORÇAMENTO"/>
    <x v="1"/>
    <d v="2025-01-01T00:00:00"/>
    <d v="2025-01-01T00:00:00"/>
    <s v="Orçamento"/>
    <s v="1 | 1"/>
    <x v="8"/>
    <x v="0"/>
    <n v="591"/>
    <x v="106"/>
    <x v="105"/>
    <s v="4215"/>
    <x v="8"/>
    <x v="3"/>
    <x v="1"/>
    <n v="3006"/>
    <x v="8"/>
    <n v="3006"/>
    <s v="ORÇAMENTO"/>
    <x v="0"/>
    <x v="1"/>
    <x v="2"/>
    <x v="2"/>
    <x v="15"/>
    <x v="15"/>
  </r>
  <r>
    <x v="5"/>
    <s v=" ORÇAMENTO"/>
    <x v="1"/>
    <d v="2025-01-01T00:00:00"/>
    <d v="2025-01-01T00:00:00"/>
    <s v="Orçamento"/>
    <s v="1 | 1"/>
    <x v="8"/>
    <x v="0"/>
    <n v="600"/>
    <x v="53"/>
    <x v="52"/>
    <s v="174"/>
    <x v="19"/>
    <x v="3"/>
    <x v="1"/>
    <n v="1002"/>
    <x v="22"/>
    <n v="1002"/>
    <s v="ORÇAMENTO"/>
    <x v="1"/>
    <x v="1"/>
    <x v="0"/>
    <x v="0"/>
    <x v="3"/>
    <x v="3"/>
  </r>
  <r>
    <x v="5"/>
    <s v=" ORÇAMENTO"/>
    <x v="1"/>
    <d v="2025-01-01T00:00:00"/>
    <d v="2025-01-01T00:00:00"/>
    <s v="Orçamento"/>
    <s v="1 | 1"/>
    <x v="8"/>
    <x v="0"/>
    <n v="600"/>
    <x v="93"/>
    <x v="92"/>
    <s v="12973"/>
    <x v="9"/>
    <x v="3"/>
    <x v="1"/>
    <n v="8006"/>
    <x v="10"/>
    <n v="8006"/>
    <s v="ORÇAMENTO"/>
    <x v="0"/>
    <x v="1"/>
    <x v="0"/>
    <x v="0"/>
    <x v="0"/>
    <x v="0"/>
  </r>
  <r>
    <x v="5"/>
    <s v=" ORÇAMENTO"/>
    <x v="1"/>
    <d v="2025-01-01T00:00:00"/>
    <d v="2025-01-01T00:00:00"/>
    <s v="Orçamento"/>
    <s v="1 | 1"/>
    <x v="8"/>
    <x v="0"/>
    <n v="600"/>
    <x v="33"/>
    <x v="33"/>
    <s v="13792"/>
    <x v="19"/>
    <x v="3"/>
    <x v="1"/>
    <n v="9001"/>
    <x v="24"/>
    <n v="9001"/>
    <s v="ORÇAMENTO"/>
    <x v="1"/>
    <x v="1"/>
    <x v="10"/>
    <x v="10"/>
    <x v="16"/>
    <x v="16"/>
  </r>
  <r>
    <x v="5"/>
    <s v=" ORÇAMENTO"/>
    <x v="1"/>
    <d v="2025-01-01T00:00:00"/>
    <d v="2025-01-01T00:00:00"/>
    <s v="Orçamento"/>
    <s v="1 | 1"/>
    <x v="8"/>
    <x v="0"/>
    <n v="646.98"/>
    <x v="99"/>
    <x v="98"/>
    <s v="14100"/>
    <x v="5"/>
    <x v="3"/>
    <x v="1"/>
    <n v="3001"/>
    <x v="5"/>
    <n v="3001"/>
    <s v="ORÇAMENTO"/>
    <x v="0"/>
    <x v="1"/>
    <x v="0"/>
    <x v="0"/>
    <x v="10"/>
    <x v="10"/>
  </r>
  <r>
    <x v="5"/>
    <s v=" ORÇAMENTO"/>
    <x v="1"/>
    <d v="2025-01-01T00:00:00"/>
    <d v="2025-01-01T00:00:00"/>
    <s v="Orçamento"/>
    <s v="1 | 1"/>
    <x v="8"/>
    <x v="0"/>
    <n v="650"/>
    <x v="106"/>
    <x v="105"/>
    <s v="3459"/>
    <x v="11"/>
    <x v="3"/>
    <x v="1"/>
    <n v="3003"/>
    <x v="12"/>
    <n v="3003"/>
    <s v="ORÇAMENTO"/>
    <x v="0"/>
    <x v="1"/>
    <x v="2"/>
    <x v="2"/>
    <x v="15"/>
    <x v="15"/>
  </r>
  <r>
    <x v="5"/>
    <s v=" ORÇAMENTO"/>
    <x v="1"/>
    <d v="2025-01-01T00:00:00"/>
    <d v="2025-01-01T00:00:00"/>
    <s v="Orçamento"/>
    <s v="1 | 1"/>
    <x v="8"/>
    <x v="0"/>
    <n v="650"/>
    <x v="106"/>
    <x v="105"/>
    <s v="3720"/>
    <x v="20"/>
    <x v="3"/>
    <x v="1"/>
    <n v="3004"/>
    <x v="27"/>
    <n v="3004"/>
    <s v="ORÇAMENTO"/>
    <x v="0"/>
    <x v="1"/>
    <x v="2"/>
    <x v="2"/>
    <x v="15"/>
    <x v="15"/>
  </r>
  <r>
    <x v="5"/>
    <s v=" ORÇAMENTO"/>
    <x v="1"/>
    <d v="2025-01-01T00:00:00"/>
    <d v="2025-01-01T00:00:00"/>
    <s v="Orçamento"/>
    <s v="1 | 1"/>
    <x v="8"/>
    <x v="0"/>
    <n v="650"/>
    <x v="44"/>
    <x v="43"/>
    <s v="12680"/>
    <x v="9"/>
    <x v="3"/>
    <x v="1"/>
    <n v="8006"/>
    <x v="10"/>
    <n v="8006"/>
    <s v="ORÇAMENTO"/>
    <x v="0"/>
    <x v="1"/>
    <x v="9"/>
    <x v="9"/>
    <x v="18"/>
    <x v="18"/>
  </r>
  <r>
    <x v="5"/>
    <s v=" ORÇAMENTO"/>
    <x v="1"/>
    <d v="2025-01-01T00:00:00"/>
    <d v="2025-01-01T00:00:00"/>
    <s v="Orçamento"/>
    <s v="1 | 1"/>
    <x v="8"/>
    <x v="0"/>
    <n v="650"/>
    <x v="135"/>
    <x v="133"/>
    <s v="6601"/>
    <x v="2"/>
    <x v="3"/>
    <x v="1"/>
    <n v="4004"/>
    <x v="2"/>
    <n v="4004"/>
    <s v="ORÇAMENTO"/>
    <x v="0"/>
    <x v="1"/>
    <x v="0"/>
    <x v="0"/>
    <x v="9"/>
    <x v="9"/>
  </r>
  <r>
    <x v="5"/>
    <s v=" ORÇAMENTO"/>
    <x v="1"/>
    <d v="2025-01-01T00:00:00"/>
    <d v="2025-01-01T00:00:00"/>
    <s v="Orçamento"/>
    <s v="1 | 1"/>
    <x v="8"/>
    <x v="0"/>
    <n v="650"/>
    <x v="135"/>
    <x v="133"/>
    <s v="6602"/>
    <x v="2"/>
    <x v="3"/>
    <x v="1"/>
    <n v="4004"/>
    <x v="2"/>
    <n v="4004"/>
    <s v="ORÇAMENTO"/>
    <x v="0"/>
    <x v="1"/>
    <x v="0"/>
    <x v="0"/>
    <x v="9"/>
    <x v="9"/>
  </r>
  <r>
    <x v="5"/>
    <s v=" ORÇAMENTO"/>
    <x v="1"/>
    <d v="2025-01-01T00:00:00"/>
    <d v="2025-01-01T00:00:00"/>
    <s v="Orçamento"/>
    <s v="1 | 1"/>
    <x v="8"/>
    <x v="0"/>
    <n v="650"/>
    <x v="135"/>
    <x v="133"/>
    <s v="6603"/>
    <x v="2"/>
    <x v="3"/>
    <x v="1"/>
    <n v="4004"/>
    <x v="2"/>
    <n v="4004"/>
    <s v="ORÇAMENTO"/>
    <x v="0"/>
    <x v="1"/>
    <x v="0"/>
    <x v="0"/>
    <x v="9"/>
    <x v="9"/>
  </r>
  <r>
    <x v="5"/>
    <s v=" ORÇAMENTO"/>
    <x v="1"/>
    <d v="2025-01-01T00:00:00"/>
    <d v="2025-01-01T00:00:00"/>
    <s v="Orçamento"/>
    <s v="1 | 1"/>
    <x v="8"/>
    <x v="0"/>
    <n v="650"/>
    <x v="33"/>
    <x v="33"/>
    <s v="13790"/>
    <x v="19"/>
    <x v="3"/>
    <x v="1"/>
    <n v="9001"/>
    <x v="24"/>
    <n v="9001"/>
    <s v="ORÇAMENTO"/>
    <x v="1"/>
    <x v="1"/>
    <x v="10"/>
    <x v="10"/>
    <x v="16"/>
    <x v="16"/>
  </r>
  <r>
    <x v="5"/>
    <s v=" ORÇAMENTO"/>
    <x v="1"/>
    <d v="2025-01-01T00:00:00"/>
    <d v="2025-01-01T00:00:00"/>
    <s v="Orçamento"/>
    <s v="1 | 1"/>
    <x v="8"/>
    <x v="0"/>
    <n v="650"/>
    <x v="33"/>
    <x v="33"/>
    <s v="13791"/>
    <x v="19"/>
    <x v="3"/>
    <x v="1"/>
    <n v="9001"/>
    <x v="24"/>
    <n v="9001"/>
    <s v="ORÇAMENTO"/>
    <x v="1"/>
    <x v="1"/>
    <x v="10"/>
    <x v="10"/>
    <x v="16"/>
    <x v="16"/>
  </r>
  <r>
    <x v="5"/>
    <s v=" ORÇAMENTO"/>
    <x v="1"/>
    <d v="2025-01-01T00:00:00"/>
    <d v="2025-01-01T00:00:00"/>
    <s v="Orçamento"/>
    <s v="1 | 1"/>
    <x v="8"/>
    <x v="0"/>
    <n v="700"/>
    <x v="106"/>
    <x v="105"/>
    <s v="4214"/>
    <x v="8"/>
    <x v="3"/>
    <x v="1"/>
    <n v="3006"/>
    <x v="8"/>
    <n v="3006"/>
    <s v="ORÇAMENTO"/>
    <x v="0"/>
    <x v="1"/>
    <x v="2"/>
    <x v="2"/>
    <x v="15"/>
    <x v="15"/>
  </r>
  <r>
    <x v="5"/>
    <s v=" ORÇAMENTO"/>
    <x v="1"/>
    <d v="2025-01-01T00:00:00"/>
    <d v="2025-01-01T00:00:00"/>
    <s v="Orçamento"/>
    <s v="1 | 1"/>
    <x v="8"/>
    <x v="0"/>
    <n v="715"/>
    <x v="106"/>
    <x v="105"/>
    <s v="5643"/>
    <x v="12"/>
    <x v="3"/>
    <x v="1"/>
    <n v="4003"/>
    <x v="13"/>
    <n v="4003"/>
    <s v="ORÇAMENTO"/>
    <x v="0"/>
    <x v="1"/>
    <x v="2"/>
    <x v="2"/>
    <x v="15"/>
    <x v="15"/>
  </r>
  <r>
    <x v="5"/>
    <s v=" ORÇAMENTO"/>
    <x v="1"/>
    <d v="2025-01-01T00:00:00"/>
    <d v="2025-01-01T00:00:00"/>
    <s v="Orçamento"/>
    <s v="1 | 1"/>
    <x v="8"/>
    <x v="0"/>
    <n v="750.84"/>
    <x v="33"/>
    <x v="33"/>
    <s v="13789"/>
    <x v="19"/>
    <x v="3"/>
    <x v="1"/>
    <n v="9001"/>
    <x v="24"/>
    <n v="9001"/>
    <s v="ORÇAMENTO"/>
    <x v="1"/>
    <x v="1"/>
    <x v="10"/>
    <x v="10"/>
    <x v="16"/>
    <x v="16"/>
  </r>
  <r>
    <x v="5"/>
    <s v=" ORÇAMENTO"/>
    <x v="1"/>
    <d v="2025-01-01T00:00:00"/>
    <d v="2025-01-01T00:00:00"/>
    <s v="Orçamento"/>
    <s v="1 | 1"/>
    <x v="8"/>
    <x v="0"/>
    <n v="800"/>
    <x v="106"/>
    <x v="105"/>
    <s v="12543"/>
    <x v="9"/>
    <x v="3"/>
    <x v="1"/>
    <n v="8006"/>
    <x v="10"/>
    <n v="8006"/>
    <s v="ORÇAMENTO"/>
    <x v="0"/>
    <x v="1"/>
    <x v="2"/>
    <x v="2"/>
    <x v="15"/>
    <x v="15"/>
  </r>
  <r>
    <x v="5"/>
    <s v=" ORÇAMENTO"/>
    <x v="1"/>
    <d v="2025-01-01T00:00:00"/>
    <d v="2025-01-01T00:00:00"/>
    <s v="Orçamento"/>
    <s v="1 | 1"/>
    <x v="8"/>
    <x v="0"/>
    <n v="800"/>
    <x v="106"/>
    <x v="105"/>
    <s v="4213"/>
    <x v="8"/>
    <x v="3"/>
    <x v="1"/>
    <n v="3006"/>
    <x v="8"/>
    <n v="3006"/>
    <s v="ORÇAMENTO"/>
    <x v="0"/>
    <x v="1"/>
    <x v="2"/>
    <x v="2"/>
    <x v="15"/>
    <x v="15"/>
  </r>
  <r>
    <x v="5"/>
    <s v=" ORÇAMENTO"/>
    <x v="1"/>
    <d v="2025-01-01T00:00:00"/>
    <d v="2025-01-01T00:00:00"/>
    <s v="Orçamento"/>
    <s v="1 | 1"/>
    <x v="8"/>
    <x v="0"/>
    <n v="800"/>
    <x v="44"/>
    <x v="43"/>
    <s v="12679"/>
    <x v="9"/>
    <x v="3"/>
    <x v="1"/>
    <n v="8006"/>
    <x v="10"/>
    <n v="8006"/>
    <s v="ORÇAMENTO"/>
    <x v="0"/>
    <x v="1"/>
    <x v="9"/>
    <x v="9"/>
    <x v="18"/>
    <x v="18"/>
  </r>
  <r>
    <x v="5"/>
    <s v=" ORÇAMENTO"/>
    <x v="1"/>
    <d v="2025-01-01T00:00:00"/>
    <d v="2025-01-01T00:00:00"/>
    <s v="Orçamento"/>
    <s v="1 | 1"/>
    <x v="8"/>
    <x v="0"/>
    <n v="800"/>
    <x v="53"/>
    <x v="52"/>
    <s v="1614"/>
    <x v="0"/>
    <x v="3"/>
    <x v="1"/>
    <n v="2001"/>
    <x v="0"/>
    <n v="2001"/>
    <s v="ORÇAMENTO"/>
    <x v="1"/>
    <x v="1"/>
    <x v="0"/>
    <x v="0"/>
    <x v="3"/>
    <x v="3"/>
  </r>
  <r>
    <x v="5"/>
    <s v=" ORÇAMENTO"/>
    <x v="1"/>
    <d v="2025-01-01T00:00:00"/>
    <d v="2025-01-01T00:00:00"/>
    <s v="Orçamento"/>
    <s v="1 | 1"/>
    <x v="8"/>
    <x v="0"/>
    <n v="900"/>
    <x v="51"/>
    <x v="50"/>
    <s v="1664"/>
    <x v="0"/>
    <x v="3"/>
    <x v="1"/>
    <n v="2001"/>
    <x v="0"/>
    <n v="2001"/>
    <s v="ORÇAMENTO"/>
    <x v="1"/>
    <x v="1"/>
    <x v="0"/>
    <x v="0"/>
    <x v="10"/>
    <x v="10"/>
  </r>
  <r>
    <x v="5"/>
    <s v=" ORÇAMENTO"/>
    <x v="1"/>
    <d v="2025-01-01T00:00:00"/>
    <d v="2025-01-01T00:00:00"/>
    <s v="Orçamento"/>
    <s v="1 | 1"/>
    <x v="8"/>
    <x v="0"/>
    <n v="1000"/>
    <x v="30"/>
    <x v="30"/>
    <s v="5405"/>
    <x v="12"/>
    <x v="3"/>
    <x v="1"/>
    <n v="4003"/>
    <x v="13"/>
    <n v="4003"/>
    <s v="ORÇAMENTO"/>
    <x v="1"/>
    <x v="1"/>
    <x v="2"/>
    <x v="2"/>
    <x v="13"/>
    <x v="13"/>
  </r>
  <r>
    <x v="5"/>
    <s v=" ORÇAMENTO"/>
    <x v="1"/>
    <d v="2025-01-01T00:00:00"/>
    <d v="2025-01-01T00:00:00"/>
    <s v="Orçamento"/>
    <s v="1 | 1"/>
    <x v="8"/>
    <x v="0"/>
    <n v="1000"/>
    <x v="106"/>
    <x v="105"/>
    <s v="3888"/>
    <x v="15"/>
    <x v="3"/>
    <x v="1"/>
    <n v="3005"/>
    <x v="18"/>
    <n v="3005"/>
    <s v="ORÇAMENTO"/>
    <x v="0"/>
    <x v="1"/>
    <x v="2"/>
    <x v="2"/>
    <x v="15"/>
    <x v="15"/>
  </r>
  <r>
    <x v="5"/>
    <s v=" ORÇAMENTO"/>
    <x v="1"/>
    <d v="2025-01-01T00:00:00"/>
    <d v="2025-01-01T00:00:00"/>
    <s v="Orçamento"/>
    <s v="1 | 1"/>
    <x v="8"/>
    <x v="0"/>
    <n v="1000"/>
    <x v="106"/>
    <x v="105"/>
    <s v="4212"/>
    <x v="8"/>
    <x v="3"/>
    <x v="1"/>
    <n v="3006"/>
    <x v="8"/>
    <n v="3006"/>
    <s v="ORÇAMENTO"/>
    <x v="0"/>
    <x v="1"/>
    <x v="2"/>
    <x v="2"/>
    <x v="15"/>
    <x v="15"/>
  </r>
  <r>
    <x v="5"/>
    <s v=" ORÇAMENTO"/>
    <x v="1"/>
    <d v="2025-01-01T00:00:00"/>
    <d v="2025-01-01T00:00:00"/>
    <s v="Orçamento"/>
    <s v="1 | 1"/>
    <x v="8"/>
    <x v="0"/>
    <n v="1000"/>
    <x v="44"/>
    <x v="43"/>
    <s v="12678"/>
    <x v="9"/>
    <x v="3"/>
    <x v="1"/>
    <n v="8006"/>
    <x v="10"/>
    <n v="8006"/>
    <s v="ORÇAMENTO"/>
    <x v="0"/>
    <x v="1"/>
    <x v="9"/>
    <x v="9"/>
    <x v="18"/>
    <x v="18"/>
  </r>
  <r>
    <x v="5"/>
    <s v=" ORÇAMENTO"/>
    <x v="1"/>
    <d v="2025-01-01T00:00:00"/>
    <d v="2025-01-01T00:00:00"/>
    <s v="Orçamento"/>
    <s v="1 | 1"/>
    <x v="8"/>
    <x v="0"/>
    <n v="1000"/>
    <x v="91"/>
    <x v="90"/>
    <s v="7242"/>
    <x v="13"/>
    <x v="3"/>
    <x v="1"/>
    <n v="5001"/>
    <x v="16"/>
    <n v="5001"/>
    <s v="ORÇAMENTO"/>
    <x v="0"/>
    <x v="1"/>
    <x v="9"/>
    <x v="9"/>
    <x v="18"/>
    <x v="18"/>
  </r>
  <r>
    <x v="5"/>
    <s v=" ORÇAMENTO"/>
    <x v="1"/>
    <d v="2025-01-01T00:00:00"/>
    <d v="2025-01-01T00:00:00"/>
    <s v="Orçamento"/>
    <s v="1 | 1"/>
    <x v="8"/>
    <x v="0"/>
    <n v="1000"/>
    <x v="71"/>
    <x v="70"/>
    <s v="6933"/>
    <x v="2"/>
    <x v="3"/>
    <x v="1"/>
    <n v="4004"/>
    <x v="2"/>
    <n v="4004"/>
    <s v="ORÇAMENTO"/>
    <x v="0"/>
    <x v="1"/>
    <x v="0"/>
    <x v="0"/>
    <x v="9"/>
    <x v="9"/>
  </r>
  <r>
    <x v="5"/>
    <s v=" ORÇAMENTO"/>
    <x v="1"/>
    <d v="2025-01-01T00:00:00"/>
    <d v="2025-01-01T00:00:00"/>
    <s v="Orçamento"/>
    <s v="1 | 1"/>
    <x v="8"/>
    <x v="0"/>
    <n v="1000"/>
    <x v="29"/>
    <x v="29"/>
    <s v="12340"/>
    <x v="19"/>
    <x v="3"/>
    <x v="1"/>
    <n v="8005"/>
    <x v="23"/>
    <n v="8005"/>
    <s v="ORÇAMENTO"/>
    <x v="0"/>
    <x v="1"/>
    <x v="0"/>
    <x v="0"/>
    <x v="10"/>
    <x v="10"/>
  </r>
  <r>
    <x v="5"/>
    <s v=" ORÇAMENTO"/>
    <x v="1"/>
    <d v="2025-01-01T00:00:00"/>
    <d v="2025-01-01T00:00:00"/>
    <s v="Orçamento"/>
    <s v="1 | 1"/>
    <x v="8"/>
    <x v="0"/>
    <n v="1000"/>
    <x v="34"/>
    <x v="34"/>
    <s v="13279"/>
    <x v="9"/>
    <x v="3"/>
    <x v="1"/>
    <n v="8006"/>
    <x v="10"/>
    <n v="8006"/>
    <s v="ORÇAMENTO"/>
    <x v="0"/>
    <x v="1"/>
    <x v="0"/>
    <x v="0"/>
    <x v="0"/>
    <x v="0"/>
  </r>
  <r>
    <x v="5"/>
    <s v=" ORÇAMENTO"/>
    <x v="1"/>
    <d v="2025-01-01T00:00:00"/>
    <d v="2025-01-01T00:00:00"/>
    <s v="Orçamento"/>
    <s v="1 | 1"/>
    <x v="8"/>
    <x v="0"/>
    <n v="1031"/>
    <x v="128"/>
    <x v="126"/>
    <s v="7585"/>
    <x v="18"/>
    <x v="3"/>
    <x v="1"/>
    <n v="5002"/>
    <x v="21"/>
    <n v="5002"/>
    <s v="ORÇAMENTO"/>
    <x v="0"/>
    <x v="1"/>
    <x v="9"/>
    <x v="9"/>
    <x v="18"/>
    <x v="18"/>
  </r>
  <r>
    <x v="5"/>
    <s v=" ORÇAMENTO"/>
    <x v="1"/>
    <d v="2025-01-01T00:00:00"/>
    <d v="2025-01-01T00:00:00"/>
    <s v="Orçamento"/>
    <s v="1 | 1"/>
    <x v="8"/>
    <x v="0"/>
    <n v="1127.31"/>
    <x v="7"/>
    <x v="7"/>
    <s v="14103"/>
    <x v="5"/>
    <x v="3"/>
    <x v="1"/>
    <n v="3001"/>
    <x v="5"/>
    <n v="3001"/>
    <s v="ORÇAMENTO"/>
    <x v="0"/>
    <x v="1"/>
    <x v="0"/>
    <x v="0"/>
    <x v="0"/>
    <x v="0"/>
  </r>
  <r>
    <x v="5"/>
    <s v=" ORÇAMENTO"/>
    <x v="1"/>
    <d v="2025-01-01T00:00:00"/>
    <d v="2025-01-01T00:00:00"/>
    <s v="Orçamento"/>
    <s v="1 | 1"/>
    <x v="8"/>
    <x v="0"/>
    <n v="1156.2627423974402"/>
    <x v="102"/>
    <x v="101"/>
    <s v="998"/>
    <x v="0"/>
    <x v="3"/>
    <x v="1"/>
    <n v="2001"/>
    <x v="0"/>
    <n v="2001"/>
    <s v="ORÇAMENTO"/>
    <x v="1"/>
    <x v="1"/>
    <x v="2"/>
    <x v="2"/>
    <x v="15"/>
    <x v="15"/>
  </r>
  <r>
    <x v="5"/>
    <s v=" ORÇAMENTO"/>
    <x v="1"/>
    <d v="2025-01-01T00:00:00"/>
    <d v="2025-01-01T00:00:00"/>
    <s v="Orçamento"/>
    <s v="1 | 1"/>
    <x v="8"/>
    <x v="0"/>
    <n v="1166.6666666666667"/>
    <x v="49"/>
    <x v="48"/>
    <s v="10040"/>
    <x v="10"/>
    <x v="3"/>
    <x v="1"/>
    <n v="7001"/>
    <x v="11"/>
    <n v="7001"/>
    <s v="ORÇAMENTO"/>
    <x v="0"/>
    <x v="1"/>
    <x v="11"/>
    <x v="11"/>
    <x v="17"/>
    <x v="17"/>
  </r>
  <r>
    <x v="5"/>
    <s v=" ORÇAMENTO"/>
    <x v="1"/>
    <d v="2025-01-01T00:00:00"/>
    <d v="2025-01-01T00:00:00"/>
    <s v="Orçamento"/>
    <s v="1 | 1"/>
    <x v="8"/>
    <x v="0"/>
    <n v="1200"/>
    <x v="43"/>
    <x v="43"/>
    <s v="12817"/>
    <x v="9"/>
    <x v="3"/>
    <x v="1"/>
    <n v="8006"/>
    <x v="10"/>
    <n v="8006"/>
    <s v="ORÇAMENTO"/>
    <x v="0"/>
    <x v="1"/>
    <x v="0"/>
    <x v="0"/>
    <x v="9"/>
    <x v="9"/>
  </r>
  <r>
    <x v="5"/>
    <s v=" ORÇAMENTO"/>
    <x v="1"/>
    <d v="2025-01-01T00:00:00"/>
    <d v="2025-01-01T00:00:00"/>
    <s v="Orçamento"/>
    <s v="1 | 1"/>
    <x v="8"/>
    <x v="0"/>
    <n v="1200"/>
    <x v="7"/>
    <x v="7"/>
    <s v="3081"/>
    <x v="5"/>
    <x v="3"/>
    <x v="1"/>
    <n v="3001"/>
    <x v="5"/>
    <n v="3001"/>
    <s v="ORÇAMENTO"/>
    <x v="0"/>
    <x v="1"/>
    <x v="0"/>
    <x v="0"/>
    <x v="0"/>
    <x v="0"/>
  </r>
  <r>
    <x v="5"/>
    <s v=" ORÇAMENTO"/>
    <x v="1"/>
    <d v="2025-01-01T00:00:00"/>
    <d v="2025-01-01T00:00:00"/>
    <s v="Orçamento"/>
    <s v="1 | 1"/>
    <x v="8"/>
    <x v="0"/>
    <n v="1202.5"/>
    <x v="34"/>
    <x v="34"/>
    <s v="7631"/>
    <x v="18"/>
    <x v="3"/>
    <x v="1"/>
    <n v="5002"/>
    <x v="21"/>
    <n v="5002"/>
    <s v="ORÇAMENTO"/>
    <x v="0"/>
    <x v="1"/>
    <x v="0"/>
    <x v="0"/>
    <x v="0"/>
    <x v="0"/>
  </r>
  <r>
    <x v="5"/>
    <s v=" ORÇAMENTO"/>
    <x v="1"/>
    <d v="2025-01-01T00:00:00"/>
    <d v="2025-01-01T00:00:00"/>
    <s v="Orçamento"/>
    <s v="1 | 1"/>
    <x v="8"/>
    <x v="0"/>
    <n v="1250"/>
    <x v="95"/>
    <x v="94"/>
    <s v="3543"/>
    <x v="11"/>
    <x v="3"/>
    <x v="1"/>
    <n v="3003"/>
    <x v="12"/>
    <n v="3003"/>
    <s v="ORÇAMENTO"/>
    <x v="0"/>
    <x v="1"/>
    <x v="0"/>
    <x v="0"/>
    <x v="0"/>
    <x v="0"/>
  </r>
  <r>
    <x v="5"/>
    <s v=" ORÇAMENTO"/>
    <x v="1"/>
    <d v="2025-01-01T00:00:00"/>
    <d v="2025-01-01T00:00:00"/>
    <s v="Orçamento"/>
    <s v="1 | 1"/>
    <x v="8"/>
    <x v="0"/>
    <n v="1250"/>
    <x v="45"/>
    <x v="44"/>
    <s v="13542"/>
    <x v="9"/>
    <x v="3"/>
    <x v="1"/>
    <n v="8006"/>
    <x v="10"/>
    <n v="8006"/>
    <s v="ORÇAMENTO"/>
    <x v="0"/>
    <x v="1"/>
    <x v="11"/>
    <x v="11"/>
    <x v="17"/>
    <x v="17"/>
  </r>
  <r>
    <x v="5"/>
    <s v=" ORÇAMENTO"/>
    <x v="1"/>
    <d v="2025-01-01T00:00:00"/>
    <d v="2025-01-01T00:00:00"/>
    <s v="Orçamento"/>
    <s v="1 | 1"/>
    <x v="8"/>
    <x v="0"/>
    <n v="1274.6574000000001"/>
    <x v="38"/>
    <x v="38"/>
    <s v="12423"/>
    <x v="9"/>
    <x v="3"/>
    <x v="1"/>
    <n v="8006"/>
    <x v="10"/>
    <n v="8006"/>
    <s v="ORÇAMENTO"/>
    <x v="1"/>
    <x v="1"/>
    <x v="2"/>
    <x v="2"/>
    <x v="13"/>
    <x v="13"/>
  </r>
  <r>
    <x v="5"/>
    <s v=" ORÇAMENTO"/>
    <x v="1"/>
    <d v="2025-01-01T00:00:00"/>
    <d v="2025-01-01T00:00:00"/>
    <s v="Orçamento"/>
    <s v="1 | 1"/>
    <x v="8"/>
    <x v="0"/>
    <n v="1344"/>
    <x v="49"/>
    <x v="48"/>
    <s v="7656"/>
    <x v="18"/>
    <x v="3"/>
    <x v="1"/>
    <n v="5002"/>
    <x v="21"/>
    <n v="5002"/>
    <s v="ORÇAMENTO"/>
    <x v="0"/>
    <x v="1"/>
    <x v="11"/>
    <x v="11"/>
    <x v="17"/>
    <x v="17"/>
  </r>
  <r>
    <x v="5"/>
    <s v=" ORÇAMENTO"/>
    <x v="1"/>
    <d v="2025-01-01T00:00:00"/>
    <d v="2025-01-01T00:00:00"/>
    <s v="Orçamento"/>
    <s v="1 | 1"/>
    <x v="8"/>
    <x v="0"/>
    <n v="1400"/>
    <x v="95"/>
    <x v="94"/>
    <s v="4478"/>
    <x v="8"/>
    <x v="3"/>
    <x v="1"/>
    <n v="3006"/>
    <x v="8"/>
    <n v="3006"/>
    <s v="ORÇAMENTO"/>
    <x v="0"/>
    <x v="1"/>
    <x v="0"/>
    <x v="0"/>
    <x v="0"/>
    <x v="0"/>
  </r>
  <r>
    <x v="5"/>
    <s v=" ORÇAMENTO"/>
    <x v="1"/>
    <d v="2025-01-01T00:00:00"/>
    <d v="2025-01-01T00:00:00"/>
    <s v="Orçamento"/>
    <s v="1 | 1"/>
    <x v="8"/>
    <x v="0"/>
    <n v="1500"/>
    <x v="30"/>
    <x v="30"/>
    <s v="5404"/>
    <x v="12"/>
    <x v="3"/>
    <x v="1"/>
    <n v="4003"/>
    <x v="13"/>
    <n v="4003"/>
    <s v="ORÇAMENTO"/>
    <x v="1"/>
    <x v="1"/>
    <x v="2"/>
    <x v="2"/>
    <x v="13"/>
    <x v="13"/>
  </r>
  <r>
    <x v="5"/>
    <s v=" ORÇAMENTO"/>
    <x v="1"/>
    <d v="2025-01-01T00:00:00"/>
    <d v="2025-01-01T00:00:00"/>
    <s v="Orçamento"/>
    <s v="1 | 1"/>
    <x v="8"/>
    <x v="0"/>
    <n v="1500"/>
    <x v="27"/>
    <x v="27"/>
    <s v="3328"/>
    <x v="11"/>
    <x v="3"/>
    <x v="1"/>
    <n v="3003"/>
    <x v="12"/>
    <n v="3003"/>
    <s v="ORÇAMENTO"/>
    <x v="0"/>
    <x v="1"/>
    <x v="2"/>
    <x v="2"/>
    <x v="13"/>
    <x v="13"/>
  </r>
  <r>
    <x v="5"/>
    <s v=" ORÇAMENTO"/>
    <x v="1"/>
    <d v="2025-01-01T00:00:00"/>
    <d v="2025-01-01T00:00:00"/>
    <s v="Orçamento"/>
    <s v="1 | 1"/>
    <x v="8"/>
    <x v="0"/>
    <n v="1500"/>
    <x v="106"/>
    <x v="105"/>
    <s v="12209"/>
    <x v="23"/>
    <x v="3"/>
    <x v="1"/>
    <n v="8008"/>
    <x v="38"/>
    <n v="8008"/>
    <s v="ORÇAMENTO"/>
    <x v="0"/>
    <x v="1"/>
    <x v="2"/>
    <x v="2"/>
    <x v="15"/>
    <x v="15"/>
  </r>
  <r>
    <x v="5"/>
    <s v=" ORÇAMENTO"/>
    <x v="1"/>
    <d v="2025-01-01T00:00:00"/>
    <d v="2025-01-01T00:00:00"/>
    <s v="Orçamento"/>
    <s v="1 | 1"/>
    <x v="8"/>
    <x v="0"/>
    <n v="1500"/>
    <x v="106"/>
    <x v="105"/>
    <s v="4211"/>
    <x v="8"/>
    <x v="3"/>
    <x v="1"/>
    <n v="3006"/>
    <x v="8"/>
    <n v="3006"/>
    <s v="ORÇAMENTO"/>
    <x v="0"/>
    <x v="1"/>
    <x v="2"/>
    <x v="2"/>
    <x v="15"/>
    <x v="15"/>
  </r>
  <r>
    <x v="5"/>
    <s v=" ORÇAMENTO"/>
    <x v="1"/>
    <d v="2025-01-01T00:00:00"/>
    <d v="2025-01-01T00:00:00"/>
    <s v="Orçamento"/>
    <s v="1 | 1"/>
    <x v="8"/>
    <x v="0"/>
    <n v="1500"/>
    <x v="106"/>
    <x v="105"/>
    <s v="4617"/>
    <x v="7"/>
    <x v="3"/>
    <x v="1"/>
    <n v="3007"/>
    <x v="25"/>
    <n v="3007"/>
    <s v="ORÇAMENTO"/>
    <x v="0"/>
    <x v="1"/>
    <x v="2"/>
    <x v="2"/>
    <x v="15"/>
    <x v="15"/>
  </r>
  <r>
    <x v="5"/>
    <s v=" ORÇAMENTO"/>
    <x v="1"/>
    <d v="2025-01-01T00:00:00"/>
    <d v="2025-01-01T00:00:00"/>
    <s v="Orçamento"/>
    <s v="1 | 1"/>
    <x v="8"/>
    <x v="0"/>
    <n v="1500"/>
    <x v="66"/>
    <x v="65"/>
    <s v="2818"/>
    <x v="5"/>
    <x v="3"/>
    <x v="1"/>
    <n v="3001"/>
    <x v="5"/>
    <n v="3001"/>
    <s v="ORÇAMENTO"/>
    <x v="0"/>
    <x v="1"/>
    <x v="9"/>
    <x v="9"/>
    <x v="12"/>
    <x v="12"/>
  </r>
  <r>
    <x v="5"/>
    <s v=" ORÇAMENTO"/>
    <x v="1"/>
    <d v="2025-01-01T00:00:00"/>
    <d v="2025-01-01T00:00:00"/>
    <s v="Orçamento"/>
    <s v="1 | 1"/>
    <x v="8"/>
    <x v="0"/>
    <n v="1500"/>
    <x v="66"/>
    <x v="65"/>
    <s v="2819"/>
    <x v="5"/>
    <x v="3"/>
    <x v="1"/>
    <n v="3001"/>
    <x v="5"/>
    <n v="3001"/>
    <s v="ORÇAMENTO"/>
    <x v="0"/>
    <x v="1"/>
    <x v="9"/>
    <x v="9"/>
    <x v="12"/>
    <x v="12"/>
  </r>
  <r>
    <x v="5"/>
    <s v=" ORÇAMENTO"/>
    <x v="1"/>
    <d v="2025-01-01T00:00:00"/>
    <d v="2025-01-01T00:00:00"/>
    <s v="Orçamento"/>
    <s v="1 | 1"/>
    <x v="8"/>
    <x v="0"/>
    <n v="1500"/>
    <x v="121"/>
    <x v="119"/>
    <s v="6750"/>
    <x v="2"/>
    <x v="3"/>
    <x v="1"/>
    <n v="4004"/>
    <x v="2"/>
    <n v="4004"/>
    <s v="ORÇAMENTO"/>
    <x v="0"/>
    <x v="1"/>
    <x v="0"/>
    <x v="0"/>
    <x v="9"/>
    <x v="9"/>
  </r>
  <r>
    <x v="5"/>
    <s v=" ORÇAMENTO"/>
    <x v="1"/>
    <d v="2025-01-01T00:00:00"/>
    <d v="2025-01-01T00:00:00"/>
    <s v="Orçamento"/>
    <s v="1 | 1"/>
    <x v="8"/>
    <x v="0"/>
    <n v="1500"/>
    <x v="121"/>
    <x v="119"/>
    <s v="6751"/>
    <x v="2"/>
    <x v="3"/>
    <x v="1"/>
    <n v="4004"/>
    <x v="2"/>
    <n v="4004"/>
    <s v="ORÇAMENTO"/>
    <x v="0"/>
    <x v="1"/>
    <x v="0"/>
    <x v="0"/>
    <x v="9"/>
    <x v="9"/>
  </r>
  <r>
    <x v="5"/>
    <s v=" ORÇAMENTO"/>
    <x v="1"/>
    <d v="2025-01-01T00:00:00"/>
    <d v="2025-01-01T00:00:00"/>
    <s v="Orçamento"/>
    <s v="1 | 1"/>
    <x v="8"/>
    <x v="0"/>
    <n v="1500"/>
    <x v="93"/>
    <x v="92"/>
    <s v="12972"/>
    <x v="9"/>
    <x v="3"/>
    <x v="1"/>
    <n v="8006"/>
    <x v="10"/>
    <n v="8006"/>
    <s v="ORÇAMENTO"/>
    <x v="0"/>
    <x v="1"/>
    <x v="0"/>
    <x v="0"/>
    <x v="0"/>
    <x v="0"/>
  </r>
  <r>
    <x v="5"/>
    <s v=" ORÇAMENTO"/>
    <x v="1"/>
    <d v="2025-01-01T00:00:00"/>
    <d v="2025-01-01T00:00:00"/>
    <s v="Orçamento"/>
    <s v="1 | 1"/>
    <x v="8"/>
    <x v="0"/>
    <n v="1500"/>
    <x v="96"/>
    <x v="95"/>
    <s v="11483"/>
    <x v="14"/>
    <x v="3"/>
    <x v="1"/>
    <n v="8001"/>
    <x v="17"/>
    <n v="8001"/>
    <s v="ORÇAMENTO"/>
    <x v="0"/>
    <x v="1"/>
    <x v="0"/>
    <x v="0"/>
    <x v="0"/>
    <x v="0"/>
  </r>
  <r>
    <x v="5"/>
    <s v=" ORÇAMENTO"/>
    <x v="1"/>
    <d v="2025-01-01T00:00:00"/>
    <d v="2025-01-01T00:00:00"/>
    <s v="Orçamento"/>
    <s v="1 | 1"/>
    <x v="8"/>
    <x v="0"/>
    <n v="1500"/>
    <x v="133"/>
    <x v="131"/>
    <s v="2636"/>
    <x v="19"/>
    <x v="3"/>
    <x v="1"/>
    <n v="9001"/>
    <x v="24"/>
    <n v="9001"/>
    <s v="ORÇAMENTO"/>
    <x v="1"/>
    <x v="1"/>
    <x v="12"/>
    <x v="12"/>
    <x v="19"/>
    <x v="19"/>
  </r>
  <r>
    <x v="5"/>
    <s v=" ORÇAMENTO"/>
    <x v="1"/>
    <d v="2025-01-01T00:00:00"/>
    <d v="2025-01-01T00:00:00"/>
    <s v="Orçamento"/>
    <s v="1 | 1"/>
    <x v="8"/>
    <x v="0"/>
    <n v="1550"/>
    <x v="3"/>
    <x v="3"/>
    <s v="1543"/>
    <x v="0"/>
    <x v="3"/>
    <x v="1"/>
    <n v="2001"/>
    <x v="0"/>
    <n v="2001"/>
    <s v="ORÇAMENTO"/>
    <x v="1"/>
    <x v="1"/>
    <x v="0"/>
    <x v="0"/>
    <x v="3"/>
    <x v="3"/>
  </r>
  <r>
    <x v="5"/>
    <s v=" ORÇAMENTO"/>
    <x v="1"/>
    <d v="2025-01-01T00:00:00"/>
    <d v="2025-01-01T00:00:00"/>
    <s v="Orçamento"/>
    <s v="1 | 1"/>
    <x v="8"/>
    <x v="0"/>
    <n v="1600"/>
    <x v="106"/>
    <x v="105"/>
    <s v="4210"/>
    <x v="8"/>
    <x v="3"/>
    <x v="1"/>
    <n v="3006"/>
    <x v="8"/>
    <n v="3006"/>
    <s v="ORÇAMENTO"/>
    <x v="0"/>
    <x v="1"/>
    <x v="2"/>
    <x v="2"/>
    <x v="15"/>
    <x v="15"/>
  </r>
  <r>
    <x v="5"/>
    <s v=" ORÇAMENTO"/>
    <x v="1"/>
    <d v="2025-01-01T00:00:00"/>
    <d v="2025-01-01T00:00:00"/>
    <s v="Orçamento"/>
    <s v="1 | 1"/>
    <x v="8"/>
    <x v="0"/>
    <n v="1600"/>
    <x v="59"/>
    <x v="58"/>
    <s v="3507"/>
    <x v="11"/>
    <x v="3"/>
    <x v="1"/>
    <n v="3003"/>
    <x v="12"/>
    <n v="3003"/>
    <s v="ORÇAMENTO"/>
    <x v="0"/>
    <x v="1"/>
    <x v="0"/>
    <x v="0"/>
    <x v="10"/>
    <x v="10"/>
  </r>
  <r>
    <x v="5"/>
    <s v=" ORÇAMENTO"/>
    <x v="1"/>
    <d v="2025-01-01T00:00:00"/>
    <d v="2025-01-01T00:00:00"/>
    <s v="Orçamento"/>
    <s v="1 | 1"/>
    <x v="8"/>
    <x v="0"/>
    <n v="1634"/>
    <x v="34"/>
    <x v="34"/>
    <s v="7630"/>
    <x v="18"/>
    <x v="3"/>
    <x v="1"/>
    <n v="5002"/>
    <x v="21"/>
    <n v="5002"/>
    <s v="ORÇAMENTO"/>
    <x v="0"/>
    <x v="1"/>
    <x v="0"/>
    <x v="0"/>
    <x v="0"/>
    <x v="0"/>
  </r>
  <r>
    <x v="5"/>
    <s v=" ORÇAMENTO"/>
    <x v="1"/>
    <d v="2025-01-01T00:00:00"/>
    <d v="2025-01-01T00:00:00"/>
    <s v="Orçamento"/>
    <s v="1 | 1"/>
    <x v="8"/>
    <x v="0"/>
    <n v="1639"/>
    <x v="103"/>
    <x v="102"/>
    <s v="11344"/>
    <x v="14"/>
    <x v="3"/>
    <x v="1"/>
    <n v="8001"/>
    <x v="17"/>
    <n v="8001"/>
    <s v="ORÇAMENTO"/>
    <x v="0"/>
    <x v="1"/>
    <x v="0"/>
    <x v="0"/>
    <x v="0"/>
    <x v="0"/>
  </r>
  <r>
    <x v="5"/>
    <s v=" ORÇAMENTO"/>
    <x v="1"/>
    <d v="2025-01-01T00:00:00"/>
    <d v="2025-01-01T00:00:00"/>
    <s v="Orçamento"/>
    <s v="1 | 1"/>
    <x v="8"/>
    <x v="0"/>
    <n v="1650"/>
    <x v="43"/>
    <x v="43"/>
    <s v="12816"/>
    <x v="9"/>
    <x v="3"/>
    <x v="1"/>
    <n v="8006"/>
    <x v="10"/>
    <n v="8006"/>
    <s v="ORÇAMENTO"/>
    <x v="0"/>
    <x v="1"/>
    <x v="0"/>
    <x v="0"/>
    <x v="9"/>
    <x v="9"/>
  </r>
  <r>
    <x v="5"/>
    <s v=" ORÇAMENTO"/>
    <x v="1"/>
    <d v="2025-01-01T00:00:00"/>
    <d v="2025-01-01T00:00:00"/>
    <s v="Orçamento"/>
    <s v="1 | 1"/>
    <x v="8"/>
    <x v="0"/>
    <n v="1700"/>
    <x v="33"/>
    <x v="33"/>
    <s v="13788"/>
    <x v="19"/>
    <x v="3"/>
    <x v="1"/>
    <n v="9001"/>
    <x v="24"/>
    <n v="9001"/>
    <s v="ORÇAMENTO"/>
    <x v="1"/>
    <x v="1"/>
    <x v="10"/>
    <x v="10"/>
    <x v="16"/>
    <x v="16"/>
  </r>
  <r>
    <x v="5"/>
    <s v=" ORÇAMENTO"/>
    <x v="1"/>
    <d v="2025-01-01T00:00:00"/>
    <d v="2025-01-01T00:00:00"/>
    <s v="Orçamento"/>
    <s v="1 | 1"/>
    <x v="8"/>
    <x v="0"/>
    <n v="1791.36"/>
    <x v="24"/>
    <x v="24"/>
    <s v="6308"/>
    <x v="2"/>
    <x v="3"/>
    <x v="1"/>
    <n v="4004"/>
    <x v="2"/>
    <n v="4004"/>
    <s v="ORÇAMENTO"/>
    <x v="0"/>
    <x v="1"/>
    <x v="0"/>
    <x v="0"/>
    <x v="9"/>
    <x v="9"/>
  </r>
  <r>
    <x v="5"/>
    <s v=" ORÇAMENTO"/>
    <x v="1"/>
    <d v="2025-01-01T00:00:00"/>
    <d v="2025-01-01T00:00:00"/>
    <s v="Orçamento"/>
    <s v="1 | 1"/>
    <x v="8"/>
    <x v="0"/>
    <n v="1800"/>
    <x v="34"/>
    <x v="34"/>
    <s v="13278"/>
    <x v="9"/>
    <x v="3"/>
    <x v="1"/>
    <n v="8006"/>
    <x v="10"/>
    <n v="8006"/>
    <s v="ORÇAMENTO"/>
    <x v="0"/>
    <x v="1"/>
    <x v="0"/>
    <x v="0"/>
    <x v="0"/>
    <x v="0"/>
  </r>
  <r>
    <x v="5"/>
    <s v=" ORÇAMENTO"/>
    <x v="1"/>
    <d v="2025-01-01T00:00:00"/>
    <d v="2025-01-01T00:00:00"/>
    <s v="Orçamento"/>
    <s v="1 | 1"/>
    <x v="8"/>
    <x v="0"/>
    <n v="1860"/>
    <x v="63"/>
    <x v="62"/>
    <s v="9982"/>
    <x v="10"/>
    <x v="3"/>
    <x v="1"/>
    <n v="7001"/>
    <x v="11"/>
    <n v="7001"/>
    <s v="ORÇAMENTO"/>
    <x v="0"/>
    <x v="1"/>
    <x v="9"/>
    <x v="9"/>
    <x v="18"/>
    <x v="18"/>
  </r>
  <r>
    <x v="5"/>
    <s v=" ORÇAMENTO"/>
    <x v="1"/>
    <d v="2025-01-01T00:00:00"/>
    <d v="2025-01-01T00:00:00"/>
    <s v="Orçamento"/>
    <s v="1 | 1"/>
    <x v="8"/>
    <x v="0"/>
    <n v="1927.2100000000028"/>
    <x v="44"/>
    <x v="43"/>
    <s v="14123"/>
    <x v="9"/>
    <x v="3"/>
    <x v="1"/>
    <n v="8006"/>
    <x v="10"/>
    <n v="8006"/>
    <s v="ORÇAMENTO"/>
    <x v="0"/>
    <x v="1"/>
    <x v="9"/>
    <x v="9"/>
    <x v="18"/>
    <x v="18"/>
  </r>
  <r>
    <x v="5"/>
    <s v=" ORÇAMENTO"/>
    <x v="1"/>
    <d v="2025-01-01T00:00:00"/>
    <d v="2025-01-01T00:00:00"/>
    <s v="Orçamento"/>
    <s v="1 | 1"/>
    <x v="8"/>
    <x v="0"/>
    <n v="1958.3333333333333"/>
    <x v="49"/>
    <x v="48"/>
    <s v="10039"/>
    <x v="10"/>
    <x v="3"/>
    <x v="1"/>
    <n v="7001"/>
    <x v="11"/>
    <n v="7001"/>
    <s v="ORÇAMENTO"/>
    <x v="0"/>
    <x v="1"/>
    <x v="11"/>
    <x v="11"/>
    <x v="17"/>
    <x v="17"/>
  </r>
  <r>
    <x v="5"/>
    <s v=" ORÇAMENTO"/>
    <x v="1"/>
    <d v="2025-01-01T00:00:00"/>
    <d v="2025-01-01T00:00:00"/>
    <s v="Orçamento"/>
    <s v="1 | 1"/>
    <x v="8"/>
    <x v="0"/>
    <n v="2000"/>
    <x v="139"/>
    <x v="137"/>
    <s v="1022"/>
    <x v="0"/>
    <x v="3"/>
    <x v="1"/>
    <n v="2001"/>
    <x v="0"/>
    <n v="2001"/>
    <s v="ORÇAMENTO"/>
    <x v="1"/>
    <x v="1"/>
    <x v="2"/>
    <x v="2"/>
    <x v="15"/>
    <x v="15"/>
  </r>
  <r>
    <x v="5"/>
    <s v=" ORÇAMENTO"/>
    <x v="1"/>
    <d v="2025-01-01T00:00:00"/>
    <d v="2025-01-01T00:00:00"/>
    <s v="Orçamento"/>
    <s v="1 | 1"/>
    <x v="8"/>
    <x v="0"/>
    <n v="2000"/>
    <x v="157"/>
    <x v="154"/>
    <s v="1338"/>
    <x v="0"/>
    <x v="3"/>
    <x v="1"/>
    <n v="2001"/>
    <x v="0"/>
    <n v="2001"/>
    <s v="ORÇAMENTO"/>
    <x v="0"/>
    <x v="1"/>
    <x v="9"/>
    <x v="9"/>
    <x v="14"/>
    <x v="14"/>
  </r>
  <r>
    <x v="5"/>
    <s v=" ORÇAMENTO"/>
    <x v="1"/>
    <d v="2025-01-01T00:00:00"/>
    <d v="2025-01-01T00:00:00"/>
    <s v="Orçamento"/>
    <s v="1 | 1"/>
    <x v="8"/>
    <x v="0"/>
    <n v="2000"/>
    <x v="71"/>
    <x v="70"/>
    <s v="10855"/>
    <x v="3"/>
    <x v="3"/>
    <x v="1"/>
    <n v="7004"/>
    <x v="3"/>
    <n v="7004"/>
    <s v="ORÇAMENTO"/>
    <x v="0"/>
    <x v="1"/>
    <x v="0"/>
    <x v="0"/>
    <x v="9"/>
    <x v="9"/>
  </r>
  <r>
    <x v="5"/>
    <s v=" ORÇAMENTO"/>
    <x v="1"/>
    <d v="2025-01-01T00:00:00"/>
    <d v="2025-01-01T00:00:00"/>
    <s v="Orçamento"/>
    <s v="1 | 1"/>
    <x v="8"/>
    <x v="0"/>
    <n v="2000"/>
    <x v="59"/>
    <x v="58"/>
    <s v="11837"/>
    <x v="4"/>
    <x v="3"/>
    <x v="1"/>
    <n v="8002"/>
    <x v="4"/>
    <n v="8002"/>
    <s v="ORÇAMENTO"/>
    <x v="0"/>
    <x v="1"/>
    <x v="0"/>
    <x v="0"/>
    <x v="10"/>
    <x v="10"/>
  </r>
  <r>
    <x v="5"/>
    <s v=" ORÇAMENTO"/>
    <x v="1"/>
    <d v="2025-01-01T00:00:00"/>
    <d v="2025-01-01T00:00:00"/>
    <s v="Orçamento"/>
    <s v="1 | 1"/>
    <x v="8"/>
    <x v="0"/>
    <n v="2000"/>
    <x v="103"/>
    <x v="102"/>
    <s v="11343"/>
    <x v="14"/>
    <x v="3"/>
    <x v="1"/>
    <n v="8001"/>
    <x v="17"/>
    <n v="8001"/>
    <s v="ORÇAMENTO"/>
    <x v="0"/>
    <x v="1"/>
    <x v="0"/>
    <x v="0"/>
    <x v="0"/>
    <x v="0"/>
  </r>
  <r>
    <x v="5"/>
    <s v=" ORÇAMENTO"/>
    <x v="1"/>
    <d v="2025-01-01T00:00:00"/>
    <d v="2025-01-01T00:00:00"/>
    <s v="Orçamento"/>
    <s v="1 | 1"/>
    <x v="8"/>
    <x v="0"/>
    <n v="2161.86"/>
    <x v="14"/>
    <x v="14"/>
    <s v="6449"/>
    <x v="2"/>
    <x v="3"/>
    <x v="1"/>
    <n v="4004"/>
    <x v="2"/>
    <n v="4004"/>
    <s v="ORÇAMENTO"/>
    <x v="0"/>
    <x v="1"/>
    <x v="0"/>
    <x v="0"/>
    <x v="9"/>
    <x v="9"/>
  </r>
  <r>
    <x v="5"/>
    <s v=" ORÇAMENTO"/>
    <x v="1"/>
    <d v="2025-01-01T00:00:00"/>
    <d v="2025-01-01T00:00:00"/>
    <s v="Orçamento"/>
    <s v="1 | 1"/>
    <x v="8"/>
    <x v="0"/>
    <n v="2200"/>
    <x v="34"/>
    <x v="34"/>
    <s v="13277"/>
    <x v="9"/>
    <x v="3"/>
    <x v="1"/>
    <n v="8006"/>
    <x v="10"/>
    <n v="8006"/>
    <s v="ORÇAMENTO"/>
    <x v="0"/>
    <x v="1"/>
    <x v="0"/>
    <x v="0"/>
    <x v="0"/>
    <x v="0"/>
  </r>
  <r>
    <x v="5"/>
    <s v=" ORÇAMENTO"/>
    <x v="1"/>
    <d v="2025-01-01T00:00:00"/>
    <d v="2025-01-01T00:00:00"/>
    <s v="Orçamento"/>
    <s v="1 | 1"/>
    <x v="8"/>
    <x v="0"/>
    <n v="2200"/>
    <x v="33"/>
    <x v="33"/>
    <s v="13787"/>
    <x v="19"/>
    <x v="3"/>
    <x v="1"/>
    <n v="9001"/>
    <x v="24"/>
    <n v="9001"/>
    <s v="ORÇAMENTO"/>
    <x v="1"/>
    <x v="1"/>
    <x v="10"/>
    <x v="10"/>
    <x v="16"/>
    <x v="16"/>
  </r>
  <r>
    <x v="5"/>
    <s v=" ORÇAMENTO"/>
    <x v="1"/>
    <d v="2025-01-01T00:00:00"/>
    <d v="2025-01-01T00:00:00"/>
    <s v="Orçamento"/>
    <s v="1 | 1"/>
    <x v="8"/>
    <x v="0"/>
    <n v="2333.3333333333335"/>
    <x v="91"/>
    <x v="90"/>
    <s v="7241"/>
    <x v="13"/>
    <x v="3"/>
    <x v="1"/>
    <n v="5001"/>
    <x v="16"/>
    <n v="5001"/>
    <s v="ORÇAMENTO"/>
    <x v="0"/>
    <x v="1"/>
    <x v="9"/>
    <x v="9"/>
    <x v="18"/>
    <x v="18"/>
  </r>
  <r>
    <x v="5"/>
    <s v=" ORÇAMENTO"/>
    <x v="1"/>
    <d v="2025-01-01T00:00:00"/>
    <d v="2025-01-01T00:00:00"/>
    <s v="Orçamento"/>
    <s v="1 | 1"/>
    <x v="8"/>
    <x v="0"/>
    <n v="2333.3333333333335"/>
    <x v="49"/>
    <x v="48"/>
    <s v="10038"/>
    <x v="10"/>
    <x v="3"/>
    <x v="1"/>
    <n v="7001"/>
    <x v="11"/>
    <n v="7001"/>
    <s v="ORÇAMENTO"/>
    <x v="0"/>
    <x v="1"/>
    <x v="11"/>
    <x v="11"/>
    <x v="17"/>
    <x v="17"/>
  </r>
  <r>
    <x v="5"/>
    <s v=" ORÇAMENTO"/>
    <x v="1"/>
    <d v="2025-01-01T00:00:00"/>
    <d v="2025-01-01T00:00:00"/>
    <s v="Orçamento"/>
    <s v="1 | 1"/>
    <x v="8"/>
    <x v="0"/>
    <n v="2371.3199999999997"/>
    <x v="52"/>
    <x v="51"/>
    <s v="2504"/>
    <x v="0"/>
    <x v="3"/>
    <x v="1"/>
    <n v="2001"/>
    <x v="0"/>
    <n v="2001"/>
    <s v="ORÇAMENTO"/>
    <x v="1"/>
    <x v="1"/>
    <x v="13"/>
    <x v="13"/>
    <x v="20"/>
    <x v="20"/>
  </r>
  <r>
    <x v="5"/>
    <s v=" ORÇAMENTO"/>
    <x v="1"/>
    <d v="2025-01-01T00:00:00"/>
    <d v="2025-01-01T00:00:00"/>
    <s v="Orçamento"/>
    <s v="1 | 1"/>
    <x v="8"/>
    <x v="0"/>
    <n v="2400"/>
    <x v="81"/>
    <x v="80"/>
    <s v="14153"/>
    <x v="5"/>
    <x v="3"/>
    <x v="1"/>
    <n v="3001"/>
    <x v="5"/>
    <n v="3001"/>
    <s v="ORÇAMENTO"/>
    <x v="0"/>
    <x v="1"/>
    <x v="0"/>
    <x v="0"/>
    <x v="10"/>
    <x v="10"/>
  </r>
  <r>
    <x v="5"/>
    <s v=" ORÇAMENTO"/>
    <x v="1"/>
    <d v="2025-01-01T00:00:00"/>
    <d v="2025-01-01T00:00:00"/>
    <s v="Orçamento"/>
    <s v="1 | 1"/>
    <x v="8"/>
    <x v="0"/>
    <n v="2400"/>
    <x v="29"/>
    <x v="29"/>
    <s v="12339"/>
    <x v="19"/>
    <x v="3"/>
    <x v="1"/>
    <n v="8005"/>
    <x v="23"/>
    <n v="8005"/>
    <s v="ORÇAMENTO"/>
    <x v="0"/>
    <x v="1"/>
    <x v="0"/>
    <x v="0"/>
    <x v="10"/>
    <x v="10"/>
  </r>
  <r>
    <x v="5"/>
    <s v=" ORÇAMENTO"/>
    <x v="1"/>
    <d v="2025-01-01T00:00:00"/>
    <d v="2025-01-01T00:00:00"/>
    <s v="Orçamento"/>
    <s v="1 | 1"/>
    <x v="8"/>
    <x v="0"/>
    <n v="2500"/>
    <x v="30"/>
    <x v="30"/>
    <s v="5403"/>
    <x v="12"/>
    <x v="3"/>
    <x v="1"/>
    <n v="4003"/>
    <x v="13"/>
    <n v="4003"/>
    <s v="ORÇAMENTO"/>
    <x v="1"/>
    <x v="1"/>
    <x v="2"/>
    <x v="2"/>
    <x v="13"/>
    <x v="13"/>
  </r>
  <r>
    <x v="5"/>
    <s v=" ORÇAMENTO"/>
    <x v="1"/>
    <d v="2025-01-01T00:00:00"/>
    <d v="2025-01-01T00:00:00"/>
    <s v="Orçamento"/>
    <s v="1 | 1"/>
    <x v="8"/>
    <x v="0"/>
    <n v="2500"/>
    <x v="102"/>
    <x v="101"/>
    <s v="997"/>
    <x v="0"/>
    <x v="3"/>
    <x v="1"/>
    <n v="2001"/>
    <x v="0"/>
    <n v="2001"/>
    <s v="ORÇAMENTO"/>
    <x v="1"/>
    <x v="1"/>
    <x v="2"/>
    <x v="2"/>
    <x v="15"/>
    <x v="15"/>
  </r>
  <r>
    <x v="5"/>
    <s v=" ORÇAMENTO"/>
    <x v="1"/>
    <d v="2025-01-01T00:00:00"/>
    <d v="2025-01-01T00:00:00"/>
    <s v="Orçamento"/>
    <s v="1 | 1"/>
    <x v="8"/>
    <x v="0"/>
    <n v="2500"/>
    <x v="44"/>
    <x v="43"/>
    <s v="12677"/>
    <x v="9"/>
    <x v="3"/>
    <x v="1"/>
    <n v="8006"/>
    <x v="10"/>
    <n v="8006"/>
    <s v="ORÇAMENTO"/>
    <x v="0"/>
    <x v="1"/>
    <x v="9"/>
    <x v="9"/>
    <x v="18"/>
    <x v="18"/>
  </r>
  <r>
    <x v="5"/>
    <s v=" ORÇAMENTO"/>
    <x v="1"/>
    <d v="2025-01-01T00:00:00"/>
    <d v="2025-01-01T00:00:00"/>
    <s v="Orçamento"/>
    <s v="1 | 1"/>
    <x v="8"/>
    <x v="0"/>
    <n v="2500"/>
    <x v="71"/>
    <x v="70"/>
    <s v="6932"/>
    <x v="2"/>
    <x v="3"/>
    <x v="1"/>
    <n v="4004"/>
    <x v="2"/>
    <n v="4004"/>
    <s v="ORÇAMENTO"/>
    <x v="0"/>
    <x v="1"/>
    <x v="0"/>
    <x v="0"/>
    <x v="9"/>
    <x v="9"/>
  </r>
  <r>
    <x v="5"/>
    <s v=" ORÇAMENTO"/>
    <x v="1"/>
    <d v="2025-01-01T00:00:00"/>
    <d v="2025-01-01T00:00:00"/>
    <s v="Orçamento"/>
    <s v="1 | 1"/>
    <x v="8"/>
    <x v="0"/>
    <n v="2500"/>
    <x v="59"/>
    <x v="58"/>
    <s v="7343"/>
    <x v="13"/>
    <x v="3"/>
    <x v="1"/>
    <n v="5001"/>
    <x v="16"/>
    <n v="5001"/>
    <s v="ORÇAMENTO"/>
    <x v="0"/>
    <x v="1"/>
    <x v="0"/>
    <x v="0"/>
    <x v="10"/>
    <x v="10"/>
  </r>
  <r>
    <x v="5"/>
    <s v=" ORÇAMENTO"/>
    <x v="1"/>
    <d v="2025-01-01T00:00:00"/>
    <d v="2025-01-01T00:00:00"/>
    <s v="Orçamento"/>
    <s v="1 | 1"/>
    <x v="8"/>
    <x v="0"/>
    <n v="2500"/>
    <x v="95"/>
    <x v="94"/>
    <s v="4477"/>
    <x v="8"/>
    <x v="3"/>
    <x v="1"/>
    <n v="3006"/>
    <x v="8"/>
    <n v="3006"/>
    <s v="ORÇAMENTO"/>
    <x v="0"/>
    <x v="1"/>
    <x v="0"/>
    <x v="0"/>
    <x v="0"/>
    <x v="0"/>
  </r>
  <r>
    <x v="5"/>
    <s v=" ORÇAMENTO"/>
    <x v="1"/>
    <d v="2025-01-01T00:00:00"/>
    <d v="2025-01-01T00:00:00"/>
    <s v="Orçamento"/>
    <s v="1 | 1"/>
    <x v="8"/>
    <x v="0"/>
    <n v="2600"/>
    <x v="45"/>
    <x v="44"/>
    <s v="13541"/>
    <x v="9"/>
    <x v="3"/>
    <x v="1"/>
    <n v="8006"/>
    <x v="10"/>
    <n v="8006"/>
    <s v="ORÇAMENTO"/>
    <x v="0"/>
    <x v="1"/>
    <x v="11"/>
    <x v="11"/>
    <x v="17"/>
    <x v="17"/>
  </r>
  <r>
    <x v="5"/>
    <s v=" ORÇAMENTO"/>
    <x v="1"/>
    <d v="2025-01-01T00:00:00"/>
    <d v="2025-01-01T00:00:00"/>
    <s v="Orçamento"/>
    <s v="1 | 1"/>
    <x v="8"/>
    <x v="0"/>
    <n v="2700"/>
    <x v="45"/>
    <x v="44"/>
    <s v="5123"/>
    <x v="17"/>
    <x v="3"/>
    <x v="1"/>
    <n v="4001"/>
    <x v="20"/>
    <n v="4001"/>
    <s v="ORÇAMENTO"/>
    <x v="0"/>
    <x v="1"/>
    <x v="11"/>
    <x v="11"/>
    <x v="17"/>
    <x v="17"/>
  </r>
  <r>
    <x v="5"/>
    <s v=" ORÇAMENTO"/>
    <x v="1"/>
    <d v="2025-01-01T00:00:00"/>
    <d v="2025-01-01T00:00:00"/>
    <s v="Orçamento"/>
    <s v="1 | 1"/>
    <x v="8"/>
    <x v="0"/>
    <n v="2708.5350786464219"/>
    <x v="158"/>
    <x v="155"/>
    <s v="1424"/>
    <x v="0"/>
    <x v="3"/>
    <x v="1"/>
    <n v="2001"/>
    <x v="0"/>
    <n v="2001"/>
    <s v="ORÇAMENTO"/>
    <x v="0"/>
    <x v="1"/>
    <x v="9"/>
    <x v="9"/>
    <x v="14"/>
    <x v="14"/>
  </r>
  <r>
    <x v="5"/>
    <s v=" ORÇAMENTO"/>
    <x v="1"/>
    <d v="2025-01-01T00:00:00"/>
    <d v="2025-01-01T00:00:00"/>
    <s v="Orçamento"/>
    <s v="1 | 1"/>
    <x v="8"/>
    <x v="0"/>
    <n v="2835"/>
    <x v="106"/>
    <x v="105"/>
    <s v="4209"/>
    <x v="8"/>
    <x v="3"/>
    <x v="1"/>
    <n v="3006"/>
    <x v="8"/>
    <n v="3006"/>
    <s v="ORÇAMENTO"/>
    <x v="0"/>
    <x v="1"/>
    <x v="2"/>
    <x v="2"/>
    <x v="15"/>
    <x v="15"/>
  </r>
  <r>
    <x v="5"/>
    <s v=" ORÇAMENTO"/>
    <x v="1"/>
    <d v="2025-01-01T00:00:00"/>
    <d v="2025-01-01T00:00:00"/>
    <s v="Orçamento"/>
    <s v="1 | 1"/>
    <x v="8"/>
    <x v="0"/>
    <n v="2870"/>
    <x v="44"/>
    <x v="43"/>
    <s v="12676"/>
    <x v="9"/>
    <x v="3"/>
    <x v="1"/>
    <n v="8006"/>
    <x v="10"/>
    <n v="8006"/>
    <s v="ORÇAMENTO"/>
    <x v="0"/>
    <x v="1"/>
    <x v="9"/>
    <x v="9"/>
    <x v="18"/>
    <x v="18"/>
  </r>
  <r>
    <x v="5"/>
    <s v=" ORÇAMENTO"/>
    <x v="1"/>
    <d v="2025-01-01T00:00:00"/>
    <d v="2025-01-01T00:00:00"/>
    <s v="Orçamento"/>
    <s v="1 | 1"/>
    <x v="8"/>
    <x v="0"/>
    <n v="2920"/>
    <x v="34"/>
    <x v="34"/>
    <s v="13276"/>
    <x v="9"/>
    <x v="3"/>
    <x v="1"/>
    <n v="8006"/>
    <x v="10"/>
    <n v="8006"/>
    <s v="ORÇAMENTO"/>
    <x v="0"/>
    <x v="1"/>
    <x v="0"/>
    <x v="0"/>
    <x v="0"/>
    <x v="0"/>
  </r>
  <r>
    <x v="5"/>
    <s v=" ORÇAMENTO"/>
    <x v="1"/>
    <d v="2025-01-01T00:00:00"/>
    <d v="2025-01-01T00:00:00"/>
    <s v="Orçamento"/>
    <s v="1 | 1"/>
    <x v="8"/>
    <x v="0"/>
    <n v="3000"/>
    <x v="31"/>
    <x v="31"/>
    <s v="1058"/>
    <x v="0"/>
    <x v="3"/>
    <x v="1"/>
    <n v="2001"/>
    <x v="0"/>
    <n v="2001"/>
    <s v="ORÇAMENTO"/>
    <x v="1"/>
    <x v="1"/>
    <x v="2"/>
    <x v="2"/>
    <x v="15"/>
    <x v="15"/>
  </r>
  <r>
    <x v="5"/>
    <s v=" ORÇAMENTO"/>
    <x v="1"/>
    <d v="2025-01-01T00:00:00"/>
    <d v="2025-01-01T00:00:00"/>
    <s v="Orçamento"/>
    <s v="1 | 1"/>
    <x v="8"/>
    <x v="0"/>
    <n v="3000"/>
    <x v="129"/>
    <x v="127"/>
    <s v="9922"/>
    <x v="10"/>
    <x v="3"/>
    <x v="1"/>
    <n v="7001"/>
    <x v="11"/>
    <n v="7001"/>
    <s v="ORÇAMENTO"/>
    <x v="0"/>
    <x v="1"/>
    <x v="9"/>
    <x v="9"/>
    <x v="22"/>
    <x v="22"/>
  </r>
  <r>
    <x v="5"/>
    <s v=" ORÇAMENTO"/>
    <x v="1"/>
    <d v="2025-01-01T00:00:00"/>
    <d v="2025-01-01T00:00:00"/>
    <s v="Orçamento"/>
    <s v="1 | 1"/>
    <x v="8"/>
    <x v="0"/>
    <n v="3000"/>
    <x v="159"/>
    <x v="156"/>
    <s v="9934"/>
    <x v="10"/>
    <x v="3"/>
    <x v="1"/>
    <n v="7001"/>
    <x v="11"/>
    <n v="7001"/>
    <s v="ORÇAMENTO"/>
    <x v="0"/>
    <x v="1"/>
    <x v="9"/>
    <x v="9"/>
    <x v="22"/>
    <x v="22"/>
  </r>
  <r>
    <x v="5"/>
    <s v=" ORÇAMENTO"/>
    <x v="1"/>
    <d v="2025-01-01T00:00:00"/>
    <d v="2025-01-01T00:00:00"/>
    <s v="Orçamento"/>
    <s v="1 | 1"/>
    <x v="8"/>
    <x v="0"/>
    <n v="3000"/>
    <x v="145"/>
    <x v="143"/>
    <s v="10642"/>
    <x v="3"/>
    <x v="3"/>
    <x v="1"/>
    <n v="7004"/>
    <x v="3"/>
    <n v="7004"/>
    <s v="ORÇAMENTO"/>
    <x v="0"/>
    <x v="1"/>
    <x v="9"/>
    <x v="9"/>
    <x v="22"/>
    <x v="22"/>
  </r>
  <r>
    <x v="5"/>
    <s v=" ORÇAMENTO"/>
    <x v="1"/>
    <d v="2025-01-01T00:00:00"/>
    <d v="2025-01-01T00:00:00"/>
    <s v="Orçamento"/>
    <s v="1 | 1"/>
    <x v="8"/>
    <x v="0"/>
    <n v="3000"/>
    <x v="24"/>
    <x v="24"/>
    <s v="6307"/>
    <x v="2"/>
    <x v="3"/>
    <x v="1"/>
    <n v="4004"/>
    <x v="2"/>
    <n v="4004"/>
    <s v="ORÇAMENTO"/>
    <x v="0"/>
    <x v="1"/>
    <x v="0"/>
    <x v="0"/>
    <x v="9"/>
    <x v="9"/>
  </r>
  <r>
    <x v="5"/>
    <s v=" ORÇAMENTO"/>
    <x v="1"/>
    <d v="2025-01-01T00:00:00"/>
    <d v="2025-01-01T00:00:00"/>
    <s v="Orçamento"/>
    <s v="1 | 1"/>
    <x v="8"/>
    <x v="0"/>
    <n v="3000"/>
    <x v="51"/>
    <x v="50"/>
    <s v="1663"/>
    <x v="0"/>
    <x v="3"/>
    <x v="1"/>
    <n v="2001"/>
    <x v="0"/>
    <n v="2001"/>
    <s v="ORÇAMENTO"/>
    <x v="1"/>
    <x v="1"/>
    <x v="0"/>
    <x v="0"/>
    <x v="10"/>
    <x v="10"/>
  </r>
  <r>
    <x v="5"/>
    <s v=" ORÇAMENTO"/>
    <x v="1"/>
    <d v="2025-01-01T00:00:00"/>
    <d v="2025-01-01T00:00:00"/>
    <s v="Orçamento"/>
    <s v="1 | 1"/>
    <x v="8"/>
    <x v="0"/>
    <n v="3000"/>
    <x v="95"/>
    <x v="94"/>
    <s v="4476"/>
    <x v="8"/>
    <x v="3"/>
    <x v="1"/>
    <n v="3006"/>
    <x v="8"/>
    <n v="3006"/>
    <s v="ORÇAMENTO"/>
    <x v="0"/>
    <x v="1"/>
    <x v="0"/>
    <x v="0"/>
    <x v="0"/>
    <x v="0"/>
  </r>
  <r>
    <x v="5"/>
    <s v=" ORÇAMENTO"/>
    <x v="1"/>
    <d v="2025-01-01T00:00:00"/>
    <d v="2025-01-01T00:00:00"/>
    <s v="Orçamento"/>
    <s v="1 | 1"/>
    <x v="8"/>
    <x v="0"/>
    <n v="3000"/>
    <x v="150"/>
    <x v="136"/>
    <s v="13596"/>
    <x v="21"/>
    <x v="3"/>
    <x v="1"/>
    <n v="8007"/>
    <x v="29"/>
    <n v="8007"/>
    <s v="ORÇAMENTO"/>
    <x v="0"/>
    <x v="1"/>
    <x v="0"/>
    <x v="0"/>
    <x v="0"/>
    <x v="0"/>
  </r>
  <r>
    <x v="5"/>
    <s v=" ORÇAMENTO"/>
    <x v="1"/>
    <d v="2025-01-01T00:00:00"/>
    <d v="2025-01-01T00:00:00"/>
    <s v="Orçamento"/>
    <s v="1 | 1"/>
    <x v="8"/>
    <x v="0"/>
    <n v="3000"/>
    <x v="87"/>
    <x v="86"/>
    <s v="5343"/>
    <x v="22"/>
    <x v="3"/>
    <x v="1"/>
    <n v="4002"/>
    <x v="34"/>
    <n v="4002"/>
    <s v="ORÇAMENTO"/>
    <x v="0"/>
    <x v="1"/>
    <x v="0"/>
    <x v="0"/>
    <x v="0"/>
    <x v="0"/>
  </r>
  <r>
    <x v="5"/>
    <s v=" ORÇAMENTO"/>
    <x v="1"/>
    <d v="2025-01-01T00:00:00"/>
    <d v="2025-01-01T00:00:00"/>
    <s v="Orçamento"/>
    <s v="1 | 1"/>
    <x v="8"/>
    <x v="0"/>
    <n v="3000"/>
    <x v="7"/>
    <x v="7"/>
    <s v="1724"/>
    <x v="0"/>
    <x v="3"/>
    <x v="1"/>
    <n v="2001"/>
    <x v="0"/>
    <n v="2001"/>
    <s v="ORÇAMENTO"/>
    <x v="0"/>
    <x v="1"/>
    <x v="0"/>
    <x v="0"/>
    <x v="0"/>
    <x v="0"/>
  </r>
  <r>
    <x v="5"/>
    <s v=" ORÇAMENTO"/>
    <x v="1"/>
    <d v="2025-01-01T00:00:00"/>
    <d v="2025-01-01T00:00:00"/>
    <s v="Orçamento"/>
    <s v="1 | 1"/>
    <x v="8"/>
    <x v="0"/>
    <n v="3000"/>
    <x v="45"/>
    <x v="44"/>
    <s v="13540"/>
    <x v="9"/>
    <x v="3"/>
    <x v="1"/>
    <n v="8006"/>
    <x v="10"/>
    <n v="8006"/>
    <s v="ORÇAMENTO"/>
    <x v="0"/>
    <x v="1"/>
    <x v="11"/>
    <x v="11"/>
    <x v="17"/>
    <x v="17"/>
  </r>
  <r>
    <x v="5"/>
    <s v=" ORÇAMENTO"/>
    <x v="1"/>
    <d v="2025-01-01T00:00:00"/>
    <d v="2025-01-01T00:00:00"/>
    <s v="Orçamento"/>
    <s v="1 | 1"/>
    <x v="8"/>
    <x v="0"/>
    <n v="3112"/>
    <x v="34"/>
    <x v="34"/>
    <s v="11897"/>
    <x v="4"/>
    <x v="3"/>
    <x v="1"/>
    <n v="8002"/>
    <x v="4"/>
    <n v="8002"/>
    <s v="ORÇAMENTO"/>
    <x v="0"/>
    <x v="1"/>
    <x v="0"/>
    <x v="0"/>
    <x v="0"/>
    <x v="0"/>
  </r>
  <r>
    <x v="5"/>
    <s v=" ORÇAMENTO"/>
    <x v="1"/>
    <d v="2025-01-01T00:00:00"/>
    <d v="2025-01-01T00:00:00"/>
    <s v="Orçamento"/>
    <s v="1 | 1"/>
    <x v="8"/>
    <x v="0"/>
    <n v="3200"/>
    <x v="14"/>
    <x v="14"/>
    <s v="6448"/>
    <x v="2"/>
    <x v="3"/>
    <x v="1"/>
    <n v="4004"/>
    <x v="2"/>
    <n v="4004"/>
    <s v="ORÇAMENTO"/>
    <x v="0"/>
    <x v="1"/>
    <x v="0"/>
    <x v="0"/>
    <x v="9"/>
    <x v="9"/>
  </r>
  <r>
    <x v="5"/>
    <s v=" ORÇAMENTO"/>
    <x v="1"/>
    <d v="2025-01-01T00:00:00"/>
    <d v="2025-01-01T00:00:00"/>
    <s v="Orçamento"/>
    <s v="1 | 1"/>
    <x v="8"/>
    <x v="0"/>
    <n v="3339.86"/>
    <x v="34"/>
    <x v="34"/>
    <s v="5109"/>
    <x v="17"/>
    <x v="3"/>
    <x v="1"/>
    <n v="4001"/>
    <x v="20"/>
    <n v="4001"/>
    <s v="ORÇAMENTO"/>
    <x v="0"/>
    <x v="1"/>
    <x v="0"/>
    <x v="0"/>
    <x v="0"/>
    <x v="0"/>
  </r>
  <r>
    <x v="5"/>
    <s v=" ORÇAMENTO"/>
    <x v="1"/>
    <d v="2025-01-01T00:00:00"/>
    <d v="2025-01-01T00:00:00"/>
    <s v="Orçamento"/>
    <s v="1 | 1"/>
    <x v="8"/>
    <x v="0"/>
    <n v="3400"/>
    <x v="14"/>
    <x v="14"/>
    <s v="6447"/>
    <x v="2"/>
    <x v="3"/>
    <x v="1"/>
    <n v="4004"/>
    <x v="2"/>
    <n v="4004"/>
    <s v="ORÇAMENTO"/>
    <x v="0"/>
    <x v="1"/>
    <x v="0"/>
    <x v="0"/>
    <x v="9"/>
    <x v="9"/>
  </r>
  <r>
    <x v="5"/>
    <s v=" ORÇAMENTO"/>
    <x v="1"/>
    <d v="2025-01-01T00:00:00"/>
    <d v="2025-01-01T00:00:00"/>
    <s v="Orçamento"/>
    <s v="1 | 1"/>
    <x v="8"/>
    <x v="0"/>
    <n v="3400"/>
    <x v="135"/>
    <x v="133"/>
    <s v="6599"/>
    <x v="2"/>
    <x v="3"/>
    <x v="1"/>
    <n v="4004"/>
    <x v="2"/>
    <n v="4004"/>
    <s v="ORÇAMENTO"/>
    <x v="0"/>
    <x v="1"/>
    <x v="0"/>
    <x v="0"/>
    <x v="9"/>
    <x v="9"/>
  </r>
  <r>
    <x v="5"/>
    <s v=" ORÇAMENTO"/>
    <x v="1"/>
    <d v="2025-01-01T00:00:00"/>
    <d v="2025-01-01T00:00:00"/>
    <s v="Orçamento"/>
    <s v="1 | 1"/>
    <x v="8"/>
    <x v="0"/>
    <n v="3400"/>
    <x v="135"/>
    <x v="133"/>
    <s v="6600"/>
    <x v="2"/>
    <x v="3"/>
    <x v="1"/>
    <n v="4004"/>
    <x v="2"/>
    <n v="4004"/>
    <s v="ORÇAMENTO"/>
    <x v="0"/>
    <x v="1"/>
    <x v="0"/>
    <x v="0"/>
    <x v="9"/>
    <x v="9"/>
  </r>
  <r>
    <x v="5"/>
    <s v=" ORÇAMENTO"/>
    <x v="1"/>
    <d v="2025-01-01T00:00:00"/>
    <d v="2025-01-01T00:00:00"/>
    <s v="Orçamento"/>
    <s v="1 | 1"/>
    <x v="8"/>
    <x v="0"/>
    <n v="3500"/>
    <x v="34"/>
    <x v="34"/>
    <s v="12245"/>
    <x v="21"/>
    <x v="3"/>
    <x v="1"/>
    <n v="8003"/>
    <x v="28"/>
    <n v="8003"/>
    <s v="ORÇAMENTO"/>
    <x v="0"/>
    <x v="1"/>
    <x v="0"/>
    <x v="0"/>
    <x v="0"/>
    <x v="0"/>
  </r>
  <r>
    <x v="5"/>
    <s v=" ORÇAMENTO"/>
    <x v="1"/>
    <d v="2025-01-01T00:00:00"/>
    <d v="2025-01-01T00:00:00"/>
    <s v="Orçamento"/>
    <s v="1 | 1"/>
    <x v="8"/>
    <x v="0"/>
    <n v="3500"/>
    <x v="34"/>
    <x v="34"/>
    <s v="3987"/>
    <x v="15"/>
    <x v="3"/>
    <x v="1"/>
    <n v="3005"/>
    <x v="18"/>
    <n v="3005"/>
    <s v="ORÇAMENTO"/>
    <x v="0"/>
    <x v="1"/>
    <x v="0"/>
    <x v="0"/>
    <x v="0"/>
    <x v="0"/>
  </r>
  <r>
    <x v="5"/>
    <s v=" ORÇAMENTO"/>
    <x v="1"/>
    <d v="2025-01-01T00:00:00"/>
    <d v="2025-01-01T00:00:00"/>
    <s v="Orçamento"/>
    <s v="1 | 1"/>
    <x v="8"/>
    <x v="0"/>
    <n v="3542"/>
    <x v="119"/>
    <x v="117"/>
    <s v="14105"/>
    <x v="3"/>
    <x v="3"/>
    <x v="1"/>
    <n v="7004"/>
    <x v="3"/>
    <n v="7004"/>
    <s v="ORÇAMENTO"/>
    <x v="0"/>
    <x v="1"/>
    <x v="9"/>
    <x v="9"/>
    <x v="22"/>
    <x v="22"/>
  </r>
  <r>
    <x v="5"/>
    <s v=" ORÇAMENTO"/>
    <x v="1"/>
    <d v="2025-01-01T00:00:00"/>
    <d v="2025-01-01T00:00:00"/>
    <s v="Orçamento"/>
    <s v="1 | 1"/>
    <x v="8"/>
    <x v="0"/>
    <n v="3660"/>
    <x v="109"/>
    <x v="108"/>
    <s v="11476"/>
    <x v="14"/>
    <x v="3"/>
    <x v="1"/>
    <n v="8001"/>
    <x v="17"/>
    <n v="8001"/>
    <s v="ORÇAMENTO"/>
    <x v="0"/>
    <x v="1"/>
    <x v="0"/>
    <x v="0"/>
    <x v="0"/>
    <x v="0"/>
  </r>
  <r>
    <x v="5"/>
    <s v=" ORÇAMENTO"/>
    <x v="1"/>
    <d v="2025-01-01T00:00:00"/>
    <d v="2025-01-01T00:00:00"/>
    <s v="Orçamento"/>
    <s v="1 | 1"/>
    <x v="8"/>
    <x v="0"/>
    <n v="4000"/>
    <x v="108"/>
    <x v="107"/>
    <s v="9464"/>
    <x v="10"/>
    <x v="3"/>
    <x v="1"/>
    <n v="7001"/>
    <x v="11"/>
    <n v="7001"/>
    <s v="ORÇAMENTO"/>
    <x v="0"/>
    <x v="1"/>
    <x v="9"/>
    <x v="9"/>
    <x v="12"/>
    <x v="12"/>
  </r>
  <r>
    <x v="5"/>
    <s v=" ORÇAMENTO"/>
    <x v="1"/>
    <d v="2025-01-01T00:00:00"/>
    <d v="2025-01-01T00:00:00"/>
    <s v="Orçamento"/>
    <s v="1 | 1"/>
    <x v="8"/>
    <x v="0"/>
    <n v="4000"/>
    <x v="63"/>
    <x v="62"/>
    <s v="5887"/>
    <x v="12"/>
    <x v="3"/>
    <x v="1"/>
    <n v="4003"/>
    <x v="13"/>
    <n v="4003"/>
    <s v="ORÇAMENTO"/>
    <x v="0"/>
    <x v="1"/>
    <x v="9"/>
    <x v="9"/>
    <x v="18"/>
    <x v="18"/>
  </r>
  <r>
    <x v="5"/>
    <s v=" ORÇAMENTO"/>
    <x v="1"/>
    <d v="2025-01-01T00:00:00"/>
    <d v="2025-01-01T00:00:00"/>
    <s v="Orçamento"/>
    <s v="1 | 1"/>
    <x v="8"/>
    <x v="0"/>
    <n v="4000"/>
    <x v="142"/>
    <x v="140"/>
    <s v="12876"/>
    <x v="9"/>
    <x v="3"/>
    <x v="1"/>
    <n v="8006"/>
    <x v="10"/>
    <n v="8006"/>
    <s v="ORÇAMENTO"/>
    <x v="0"/>
    <x v="1"/>
    <x v="0"/>
    <x v="0"/>
    <x v="9"/>
    <x v="9"/>
  </r>
  <r>
    <x v="5"/>
    <s v=" ORÇAMENTO"/>
    <x v="1"/>
    <d v="2025-01-01T00:00:00"/>
    <d v="2025-01-01T00:00:00"/>
    <s v="Orçamento"/>
    <s v="1 | 1"/>
    <x v="8"/>
    <x v="0"/>
    <n v="4000"/>
    <x v="59"/>
    <x v="58"/>
    <s v="11134"/>
    <x v="14"/>
    <x v="3"/>
    <x v="1"/>
    <n v="8001"/>
    <x v="17"/>
    <n v="8001"/>
    <s v="ORÇAMENTO"/>
    <x v="0"/>
    <x v="1"/>
    <x v="0"/>
    <x v="0"/>
    <x v="10"/>
    <x v="10"/>
  </r>
  <r>
    <x v="5"/>
    <s v=" ORÇAMENTO"/>
    <x v="1"/>
    <d v="2025-01-01T00:00:00"/>
    <d v="2025-01-01T00:00:00"/>
    <s v="Orçamento"/>
    <s v="1 | 1"/>
    <x v="8"/>
    <x v="0"/>
    <n v="4000"/>
    <x v="95"/>
    <x v="94"/>
    <s v="4474"/>
    <x v="8"/>
    <x v="3"/>
    <x v="1"/>
    <n v="3006"/>
    <x v="8"/>
    <n v="3006"/>
    <s v="ORÇAMENTO"/>
    <x v="0"/>
    <x v="1"/>
    <x v="0"/>
    <x v="0"/>
    <x v="0"/>
    <x v="0"/>
  </r>
  <r>
    <x v="5"/>
    <s v=" ORÇAMENTO"/>
    <x v="1"/>
    <d v="2025-01-01T00:00:00"/>
    <d v="2025-01-01T00:00:00"/>
    <s v="Orçamento"/>
    <s v="1 | 1"/>
    <x v="8"/>
    <x v="0"/>
    <n v="4000"/>
    <x v="95"/>
    <x v="94"/>
    <s v="4475"/>
    <x v="8"/>
    <x v="3"/>
    <x v="1"/>
    <n v="3006"/>
    <x v="8"/>
    <n v="3006"/>
    <s v="ORÇAMENTO"/>
    <x v="0"/>
    <x v="1"/>
    <x v="0"/>
    <x v="0"/>
    <x v="0"/>
    <x v="0"/>
  </r>
  <r>
    <x v="5"/>
    <s v=" ORÇAMENTO"/>
    <x v="1"/>
    <d v="2025-01-01T00:00:00"/>
    <d v="2025-01-01T00:00:00"/>
    <s v="Orçamento"/>
    <s v="1 | 1"/>
    <x v="8"/>
    <x v="0"/>
    <n v="4000"/>
    <x v="45"/>
    <x v="44"/>
    <s v="13539"/>
    <x v="9"/>
    <x v="3"/>
    <x v="1"/>
    <n v="8006"/>
    <x v="10"/>
    <n v="8006"/>
    <s v="ORÇAMENTO"/>
    <x v="0"/>
    <x v="1"/>
    <x v="11"/>
    <x v="11"/>
    <x v="17"/>
    <x v="17"/>
  </r>
  <r>
    <x v="5"/>
    <s v=" ORÇAMENTO"/>
    <x v="1"/>
    <d v="2025-01-01T00:00:00"/>
    <d v="2025-01-01T00:00:00"/>
    <s v="Orçamento"/>
    <s v="1 | 1"/>
    <x v="8"/>
    <x v="0"/>
    <n v="4100"/>
    <x v="29"/>
    <x v="29"/>
    <s v="12338"/>
    <x v="19"/>
    <x v="3"/>
    <x v="1"/>
    <n v="8005"/>
    <x v="23"/>
    <n v="8005"/>
    <s v="ORÇAMENTO"/>
    <x v="0"/>
    <x v="1"/>
    <x v="0"/>
    <x v="0"/>
    <x v="10"/>
    <x v="10"/>
  </r>
  <r>
    <x v="5"/>
    <s v=" ORÇAMENTO"/>
    <x v="1"/>
    <d v="2025-01-01T00:00:00"/>
    <d v="2025-01-01T00:00:00"/>
    <s v="Orçamento"/>
    <s v="1 | 1"/>
    <x v="8"/>
    <x v="0"/>
    <n v="4210.9191030000002"/>
    <x v="38"/>
    <x v="38"/>
    <s v="7669"/>
    <x v="2"/>
    <x v="3"/>
    <x v="1"/>
    <n v="5003"/>
    <x v="31"/>
    <n v="5003"/>
    <s v="ORÇAMENTO"/>
    <x v="1"/>
    <x v="1"/>
    <x v="2"/>
    <x v="2"/>
    <x v="13"/>
    <x v="13"/>
  </r>
  <r>
    <x v="5"/>
    <s v=" ORÇAMENTO"/>
    <x v="1"/>
    <d v="2025-01-01T00:00:00"/>
    <d v="2025-01-01T00:00:00"/>
    <s v="Orçamento"/>
    <s v="1 | 1"/>
    <x v="8"/>
    <x v="0"/>
    <n v="4693"/>
    <x v="15"/>
    <x v="15"/>
    <s v="11769"/>
    <x v="4"/>
    <x v="3"/>
    <x v="1"/>
    <n v="8002"/>
    <x v="4"/>
    <n v="8002"/>
    <s v="ORÇAMENTO"/>
    <x v="0"/>
    <x v="1"/>
    <x v="0"/>
    <x v="0"/>
    <x v="10"/>
    <x v="10"/>
  </r>
  <r>
    <x v="5"/>
    <s v=" ORÇAMENTO"/>
    <x v="1"/>
    <d v="2025-01-01T00:00:00"/>
    <d v="2025-01-01T00:00:00"/>
    <s v="Orçamento"/>
    <s v="1 | 1"/>
    <x v="8"/>
    <x v="0"/>
    <n v="4700"/>
    <x v="45"/>
    <x v="44"/>
    <s v="13538"/>
    <x v="9"/>
    <x v="3"/>
    <x v="1"/>
    <n v="8006"/>
    <x v="10"/>
    <n v="8006"/>
    <s v="ORÇAMENTO"/>
    <x v="0"/>
    <x v="1"/>
    <x v="11"/>
    <x v="11"/>
    <x v="17"/>
    <x v="17"/>
  </r>
  <r>
    <x v="5"/>
    <s v=" ORÇAMENTO"/>
    <x v="1"/>
    <d v="2025-01-01T00:00:00"/>
    <d v="2025-01-01T00:00:00"/>
    <s v="Orçamento"/>
    <s v="1 | 1"/>
    <x v="8"/>
    <x v="0"/>
    <n v="4800"/>
    <x v="44"/>
    <x v="43"/>
    <s v="12675"/>
    <x v="9"/>
    <x v="3"/>
    <x v="1"/>
    <n v="8006"/>
    <x v="10"/>
    <n v="8006"/>
    <s v="ORÇAMENTO"/>
    <x v="0"/>
    <x v="1"/>
    <x v="9"/>
    <x v="9"/>
    <x v="18"/>
    <x v="18"/>
  </r>
  <r>
    <x v="5"/>
    <s v=" ORÇAMENTO"/>
    <x v="1"/>
    <d v="2025-01-01T00:00:00"/>
    <d v="2025-01-01T00:00:00"/>
    <s v="Orçamento"/>
    <s v="1 | 1"/>
    <x v="8"/>
    <x v="0"/>
    <n v="4836"/>
    <x v="15"/>
    <x v="15"/>
    <s v="11768"/>
    <x v="4"/>
    <x v="3"/>
    <x v="1"/>
    <n v="8002"/>
    <x v="4"/>
    <n v="8002"/>
    <s v="ORÇAMENTO"/>
    <x v="0"/>
    <x v="1"/>
    <x v="0"/>
    <x v="0"/>
    <x v="10"/>
    <x v="10"/>
  </r>
  <r>
    <x v="5"/>
    <s v=" ORÇAMENTO"/>
    <x v="1"/>
    <d v="2025-01-01T00:00:00"/>
    <d v="2025-01-01T00:00:00"/>
    <s v="Orçamento"/>
    <s v="1 | 1"/>
    <x v="8"/>
    <x v="0"/>
    <n v="4859.9799999999959"/>
    <x v="155"/>
    <x v="152"/>
    <s v="14106"/>
    <x v="3"/>
    <x v="3"/>
    <x v="1"/>
    <n v="7004"/>
    <x v="3"/>
    <n v="7004"/>
    <s v="ORÇAMENTO"/>
    <x v="0"/>
    <x v="1"/>
    <x v="9"/>
    <x v="9"/>
    <x v="22"/>
    <x v="22"/>
  </r>
  <r>
    <x v="5"/>
    <s v=" ORÇAMENTO"/>
    <x v="1"/>
    <d v="2025-01-01T00:00:00"/>
    <d v="2025-01-01T00:00:00"/>
    <s v="Orçamento"/>
    <s v="1 | 1"/>
    <x v="8"/>
    <x v="0"/>
    <n v="5000"/>
    <x v="27"/>
    <x v="27"/>
    <s v="3327"/>
    <x v="11"/>
    <x v="3"/>
    <x v="1"/>
    <n v="3003"/>
    <x v="12"/>
    <n v="3003"/>
    <s v="ORÇAMENTO"/>
    <x v="0"/>
    <x v="1"/>
    <x v="2"/>
    <x v="2"/>
    <x v="13"/>
    <x v="13"/>
  </r>
  <r>
    <x v="5"/>
    <s v=" ORÇAMENTO"/>
    <x v="1"/>
    <d v="2025-01-01T00:00:00"/>
    <d v="2025-01-01T00:00:00"/>
    <s v="Orçamento"/>
    <s v="1 | 1"/>
    <x v="8"/>
    <x v="0"/>
    <n v="5000"/>
    <x v="65"/>
    <x v="64"/>
    <s v="854"/>
    <x v="0"/>
    <x v="3"/>
    <x v="1"/>
    <n v="2001"/>
    <x v="0"/>
    <n v="2001"/>
    <s v="ORÇAMENTO"/>
    <x v="1"/>
    <x v="1"/>
    <x v="2"/>
    <x v="2"/>
    <x v="2"/>
    <x v="2"/>
  </r>
  <r>
    <x v="5"/>
    <s v=" ORÇAMENTO"/>
    <x v="1"/>
    <d v="2025-01-01T00:00:00"/>
    <d v="2025-01-01T00:00:00"/>
    <s v="Orçamento"/>
    <s v="1 | 1"/>
    <x v="8"/>
    <x v="0"/>
    <n v="5000"/>
    <x v="62"/>
    <x v="61"/>
    <s v="2910"/>
    <x v="5"/>
    <x v="3"/>
    <x v="1"/>
    <n v="3001"/>
    <x v="5"/>
    <n v="3001"/>
    <s v="ORÇAMENTO"/>
    <x v="0"/>
    <x v="1"/>
    <x v="9"/>
    <x v="9"/>
    <x v="12"/>
    <x v="12"/>
  </r>
  <r>
    <x v="5"/>
    <s v=" ORÇAMENTO"/>
    <x v="1"/>
    <d v="2025-01-01T00:00:00"/>
    <d v="2025-01-01T00:00:00"/>
    <s v="Orçamento"/>
    <s v="1 | 1"/>
    <x v="8"/>
    <x v="0"/>
    <n v="5000"/>
    <x v="67"/>
    <x v="66"/>
    <s v="9145"/>
    <x v="6"/>
    <x v="3"/>
    <x v="1"/>
    <n v="6002"/>
    <x v="9"/>
    <n v="6002"/>
    <s v="ORÇAMENTO"/>
    <x v="0"/>
    <x v="1"/>
    <x v="9"/>
    <x v="9"/>
    <x v="12"/>
    <x v="12"/>
  </r>
  <r>
    <x v="5"/>
    <s v=" ORÇAMENTO"/>
    <x v="1"/>
    <d v="2025-01-01T00:00:00"/>
    <d v="2025-01-01T00:00:00"/>
    <s v="Orçamento"/>
    <s v="1 | 1"/>
    <x v="8"/>
    <x v="0"/>
    <n v="5000"/>
    <x v="23"/>
    <x v="23"/>
    <s v="1217"/>
    <x v="0"/>
    <x v="3"/>
    <x v="1"/>
    <n v="2001"/>
    <x v="0"/>
    <n v="2001"/>
    <s v="ORÇAMENTO"/>
    <x v="0"/>
    <x v="1"/>
    <x v="9"/>
    <x v="9"/>
    <x v="12"/>
    <x v="12"/>
  </r>
  <r>
    <x v="5"/>
    <s v=" ORÇAMENTO"/>
    <x v="1"/>
    <d v="2025-01-01T00:00:00"/>
    <d v="2025-01-01T00:00:00"/>
    <s v="Orçamento"/>
    <s v="1 | 1"/>
    <x v="8"/>
    <x v="0"/>
    <n v="5000"/>
    <x v="121"/>
    <x v="119"/>
    <s v="6749"/>
    <x v="2"/>
    <x v="3"/>
    <x v="1"/>
    <n v="4004"/>
    <x v="2"/>
    <n v="4004"/>
    <s v="ORÇAMENTO"/>
    <x v="0"/>
    <x v="1"/>
    <x v="0"/>
    <x v="0"/>
    <x v="9"/>
    <x v="9"/>
  </r>
  <r>
    <x v="5"/>
    <s v=" ORÇAMENTO"/>
    <x v="1"/>
    <d v="2025-01-01T00:00:00"/>
    <d v="2025-01-01T00:00:00"/>
    <s v="Orçamento"/>
    <s v="1 | 1"/>
    <x v="8"/>
    <x v="0"/>
    <n v="5000"/>
    <x v="42"/>
    <x v="42"/>
    <s v="7113"/>
    <x v="2"/>
    <x v="3"/>
    <x v="1"/>
    <n v="4004"/>
    <x v="2"/>
    <n v="4004"/>
    <s v="ORÇAMENTO"/>
    <x v="0"/>
    <x v="1"/>
    <x v="0"/>
    <x v="0"/>
    <x v="9"/>
    <x v="9"/>
  </r>
  <r>
    <x v="5"/>
    <s v=" ORÇAMENTO"/>
    <x v="1"/>
    <d v="2025-01-01T00:00:00"/>
    <d v="2025-01-01T00:00:00"/>
    <s v="Orçamento"/>
    <s v="1 | 1"/>
    <x v="8"/>
    <x v="0"/>
    <n v="5000"/>
    <x v="42"/>
    <x v="42"/>
    <s v="7114"/>
    <x v="2"/>
    <x v="3"/>
    <x v="1"/>
    <n v="4004"/>
    <x v="2"/>
    <n v="4004"/>
    <s v="ORÇAMENTO"/>
    <x v="0"/>
    <x v="1"/>
    <x v="0"/>
    <x v="0"/>
    <x v="9"/>
    <x v="9"/>
  </r>
  <r>
    <x v="5"/>
    <s v=" ORÇAMENTO"/>
    <x v="1"/>
    <d v="2025-01-01T00:00:00"/>
    <d v="2025-01-01T00:00:00"/>
    <s v="Orçamento"/>
    <s v="1 | 1"/>
    <x v="8"/>
    <x v="0"/>
    <n v="5000"/>
    <x v="83"/>
    <x v="82"/>
    <s v="3015"/>
    <x v="5"/>
    <x v="3"/>
    <x v="1"/>
    <n v="3001"/>
    <x v="5"/>
    <n v="3001"/>
    <s v="ORÇAMENTO"/>
    <x v="0"/>
    <x v="1"/>
    <x v="0"/>
    <x v="0"/>
    <x v="10"/>
    <x v="10"/>
  </r>
  <r>
    <x v="5"/>
    <s v=" ORÇAMENTO"/>
    <x v="1"/>
    <d v="2025-01-01T00:00:00"/>
    <d v="2025-01-01T00:00:00"/>
    <s v="Orçamento"/>
    <s v="1 | 1"/>
    <x v="8"/>
    <x v="0"/>
    <n v="5000"/>
    <x v="83"/>
    <x v="82"/>
    <s v="9181"/>
    <x v="6"/>
    <x v="3"/>
    <x v="1"/>
    <n v="6002"/>
    <x v="9"/>
    <n v="6002"/>
    <s v="ORÇAMENTO"/>
    <x v="0"/>
    <x v="1"/>
    <x v="0"/>
    <x v="0"/>
    <x v="10"/>
    <x v="10"/>
  </r>
  <r>
    <x v="5"/>
    <s v=" ORÇAMENTO"/>
    <x v="1"/>
    <d v="2025-01-01T00:00:00"/>
    <d v="2025-01-01T00:00:00"/>
    <s v="Orçamento"/>
    <s v="1 | 1"/>
    <x v="8"/>
    <x v="0"/>
    <n v="5000"/>
    <x v="95"/>
    <x v="94"/>
    <s v="4473"/>
    <x v="8"/>
    <x v="3"/>
    <x v="1"/>
    <n v="3006"/>
    <x v="8"/>
    <n v="3006"/>
    <s v="ORÇAMENTO"/>
    <x v="0"/>
    <x v="1"/>
    <x v="0"/>
    <x v="0"/>
    <x v="0"/>
    <x v="0"/>
  </r>
  <r>
    <x v="5"/>
    <s v=" ORÇAMENTO"/>
    <x v="1"/>
    <d v="2025-01-01T00:00:00"/>
    <d v="2025-01-01T00:00:00"/>
    <s v="Orçamento"/>
    <s v="1 | 1"/>
    <x v="8"/>
    <x v="0"/>
    <n v="5000"/>
    <x v="94"/>
    <x v="93"/>
    <s v="222"/>
    <x v="19"/>
    <x v="3"/>
    <x v="1"/>
    <n v="1002"/>
    <x v="22"/>
    <n v="1002"/>
    <s v="ORÇAMENTO"/>
    <x v="0"/>
    <x v="1"/>
    <x v="0"/>
    <x v="0"/>
    <x v="0"/>
    <x v="0"/>
  </r>
  <r>
    <x v="5"/>
    <s v=" ORÇAMENTO"/>
    <x v="1"/>
    <d v="2025-01-01T00:00:00"/>
    <d v="2025-01-01T00:00:00"/>
    <s v="Orçamento"/>
    <s v="1 | 1"/>
    <x v="8"/>
    <x v="0"/>
    <n v="5000"/>
    <x v="49"/>
    <x v="48"/>
    <s v="10037"/>
    <x v="10"/>
    <x v="3"/>
    <x v="1"/>
    <n v="7001"/>
    <x v="11"/>
    <n v="7001"/>
    <s v="ORÇAMENTO"/>
    <x v="0"/>
    <x v="1"/>
    <x v="11"/>
    <x v="11"/>
    <x v="17"/>
    <x v="17"/>
  </r>
  <r>
    <x v="5"/>
    <s v=" ORÇAMENTO"/>
    <x v="1"/>
    <d v="2025-01-01T00:00:00"/>
    <d v="2025-01-01T00:00:00"/>
    <s v="Orçamento"/>
    <s v="1 | 1"/>
    <x v="8"/>
    <x v="0"/>
    <n v="5286.4933999999994"/>
    <x v="38"/>
    <x v="38"/>
    <s v="11507"/>
    <x v="4"/>
    <x v="3"/>
    <x v="1"/>
    <n v="8002"/>
    <x v="4"/>
    <n v="8002"/>
    <s v="ORÇAMENTO"/>
    <x v="1"/>
    <x v="1"/>
    <x v="2"/>
    <x v="2"/>
    <x v="13"/>
    <x v="13"/>
  </r>
  <r>
    <x v="5"/>
    <s v=" ORÇAMENTO"/>
    <x v="1"/>
    <d v="2025-01-01T00:00:00"/>
    <d v="2025-01-01T00:00:00"/>
    <s v="Orçamento"/>
    <s v="1 | 1"/>
    <x v="8"/>
    <x v="0"/>
    <n v="5346.8373000000001"/>
    <x v="38"/>
    <x v="38"/>
    <s v="7426"/>
    <x v="18"/>
    <x v="3"/>
    <x v="1"/>
    <n v="5002"/>
    <x v="21"/>
    <n v="5002"/>
    <s v="ORÇAMENTO"/>
    <x v="1"/>
    <x v="1"/>
    <x v="2"/>
    <x v="2"/>
    <x v="13"/>
    <x v="13"/>
  </r>
  <r>
    <x v="5"/>
    <s v=" ORÇAMENTO"/>
    <x v="1"/>
    <d v="2025-01-01T00:00:00"/>
    <d v="2025-01-01T00:00:00"/>
    <s v="Orçamento"/>
    <s v="1 | 1"/>
    <x v="8"/>
    <x v="0"/>
    <n v="5442.7"/>
    <x v="38"/>
    <x v="38"/>
    <s v="12028"/>
    <x v="21"/>
    <x v="3"/>
    <x v="1"/>
    <n v="8003"/>
    <x v="28"/>
    <n v="8003"/>
    <s v="ORÇAMENTO"/>
    <x v="1"/>
    <x v="1"/>
    <x v="2"/>
    <x v="2"/>
    <x v="13"/>
    <x v="13"/>
  </r>
  <r>
    <x v="5"/>
    <s v=" ORÇAMENTO"/>
    <x v="1"/>
    <d v="2025-01-01T00:00:00"/>
    <d v="2025-01-01T00:00:00"/>
    <s v="Orçamento"/>
    <s v="1 | 1"/>
    <x v="8"/>
    <x v="0"/>
    <n v="5500"/>
    <x v="106"/>
    <x v="105"/>
    <s v="4208"/>
    <x v="8"/>
    <x v="3"/>
    <x v="1"/>
    <n v="3006"/>
    <x v="8"/>
    <n v="3006"/>
    <s v="ORÇAMENTO"/>
    <x v="0"/>
    <x v="1"/>
    <x v="2"/>
    <x v="2"/>
    <x v="15"/>
    <x v="15"/>
  </r>
  <r>
    <x v="5"/>
    <s v=" ORÇAMENTO"/>
    <x v="1"/>
    <d v="2025-01-01T00:00:00"/>
    <d v="2025-01-01T00:00:00"/>
    <s v="Orçamento"/>
    <s v="1 | 1"/>
    <x v="8"/>
    <x v="0"/>
    <n v="5500"/>
    <x v="103"/>
    <x v="102"/>
    <s v="11342"/>
    <x v="14"/>
    <x v="3"/>
    <x v="1"/>
    <n v="8001"/>
    <x v="17"/>
    <n v="8001"/>
    <s v="ORÇAMENTO"/>
    <x v="0"/>
    <x v="1"/>
    <x v="0"/>
    <x v="0"/>
    <x v="0"/>
    <x v="0"/>
  </r>
  <r>
    <x v="5"/>
    <s v=" ORÇAMENTO"/>
    <x v="1"/>
    <d v="2025-01-01T00:00:00"/>
    <d v="2025-01-01T00:00:00"/>
    <s v="Orçamento"/>
    <s v="1 | 1"/>
    <x v="8"/>
    <x v="0"/>
    <n v="5500"/>
    <x v="95"/>
    <x v="94"/>
    <s v="4472"/>
    <x v="8"/>
    <x v="3"/>
    <x v="1"/>
    <n v="3006"/>
    <x v="8"/>
    <n v="3006"/>
    <s v="ORÇAMENTO"/>
    <x v="0"/>
    <x v="1"/>
    <x v="0"/>
    <x v="0"/>
    <x v="0"/>
    <x v="0"/>
  </r>
  <r>
    <x v="5"/>
    <s v=" ORÇAMENTO"/>
    <x v="1"/>
    <d v="2025-01-01T00:00:00"/>
    <d v="2025-01-01T00:00:00"/>
    <s v="Orçamento"/>
    <s v="1 | 1"/>
    <x v="8"/>
    <x v="0"/>
    <n v="5500"/>
    <x v="7"/>
    <x v="7"/>
    <s v="13604"/>
    <x v="21"/>
    <x v="3"/>
    <x v="1"/>
    <n v="8007"/>
    <x v="29"/>
    <n v="8007"/>
    <s v="ORÇAMENTO"/>
    <x v="0"/>
    <x v="1"/>
    <x v="0"/>
    <x v="0"/>
    <x v="0"/>
    <x v="0"/>
  </r>
  <r>
    <x v="5"/>
    <s v=" ORÇAMENTO"/>
    <x v="1"/>
    <d v="2025-01-01T00:00:00"/>
    <d v="2025-01-01T00:00:00"/>
    <s v="Orçamento"/>
    <s v="1 | 1"/>
    <x v="8"/>
    <x v="0"/>
    <n v="5500"/>
    <x v="45"/>
    <x v="44"/>
    <s v="13537"/>
    <x v="9"/>
    <x v="3"/>
    <x v="1"/>
    <n v="8006"/>
    <x v="10"/>
    <n v="8006"/>
    <s v="ORÇAMENTO"/>
    <x v="0"/>
    <x v="1"/>
    <x v="11"/>
    <x v="11"/>
    <x v="17"/>
    <x v="17"/>
  </r>
  <r>
    <x v="5"/>
    <s v=" ORÇAMENTO"/>
    <x v="1"/>
    <d v="2025-01-01T00:00:00"/>
    <d v="2025-01-01T00:00:00"/>
    <s v="Orçamento"/>
    <s v="1 | 1"/>
    <x v="8"/>
    <x v="0"/>
    <n v="5800"/>
    <x v="91"/>
    <x v="90"/>
    <s v="1516"/>
    <x v="0"/>
    <x v="3"/>
    <x v="1"/>
    <n v="2001"/>
    <x v="0"/>
    <n v="2001"/>
    <s v="ORÇAMENTO"/>
    <x v="0"/>
    <x v="1"/>
    <x v="9"/>
    <x v="9"/>
    <x v="18"/>
    <x v="18"/>
  </r>
  <r>
    <x v="5"/>
    <s v=" ORÇAMENTO"/>
    <x v="1"/>
    <d v="2025-01-01T00:00:00"/>
    <d v="2025-01-01T00:00:00"/>
    <s v="Orçamento"/>
    <s v="1 | 1"/>
    <x v="8"/>
    <x v="0"/>
    <n v="5823.8073999999997"/>
    <x v="38"/>
    <x v="38"/>
    <s v="3094"/>
    <x v="16"/>
    <x v="3"/>
    <x v="1"/>
    <n v="3002"/>
    <x v="19"/>
    <n v="3002"/>
    <s v="ORÇAMENTO"/>
    <x v="1"/>
    <x v="1"/>
    <x v="2"/>
    <x v="2"/>
    <x v="13"/>
    <x v="13"/>
  </r>
  <r>
    <x v="5"/>
    <s v=" ORÇAMENTO"/>
    <x v="1"/>
    <d v="2025-01-01T00:00:00"/>
    <d v="2025-01-01T00:00:00"/>
    <s v="Orçamento"/>
    <s v="1 | 1"/>
    <x v="8"/>
    <x v="0"/>
    <n v="5936"/>
    <x v="40"/>
    <x v="40"/>
    <s v="4577"/>
    <x v="8"/>
    <x v="3"/>
    <x v="1"/>
    <n v="3006"/>
    <x v="8"/>
    <n v="3006"/>
    <s v="ORÇAMENTO"/>
    <x v="0"/>
    <x v="1"/>
    <x v="11"/>
    <x v="11"/>
    <x v="17"/>
    <x v="17"/>
  </r>
  <r>
    <x v="5"/>
    <s v=" ORÇAMENTO"/>
    <x v="1"/>
    <d v="2025-01-01T00:00:00"/>
    <d v="2025-01-01T00:00:00"/>
    <s v="Orçamento"/>
    <s v="1 | 1"/>
    <x v="8"/>
    <x v="0"/>
    <n v="6000"/>
    <x v="41"/>
    <x v="41"/>
    <s v="10924"/>
    <x v="3"/>
    <x v="3"/>
    <x v="1"/>
    <n v="7004"/>
    <x v="3"/>
    <n v="7004"/>
    <s v="ORÇAMENTO"/>
    <x v="0"/>
    <x v="1"/>
    <x v="0"/>
    <x v="0"/>
    <x v="9"/>
    <x v="9"/>
  </r>
  <r>
    <x v="5"/>
    <s v=" ORÇAMENTO"/>
    <x v="1"/>
    <d v="2025-01-01T00:00:00"/>
    <d v="2025-01-01T00:00:00"/>
    <s v="Orçamento"/>
    <s v="1 | 1"/>
    <x v="8"/>
    <x v="0"/>
    <n v="6000"/>
    <x v="51"/>
    <x v="50"/>
    <s v="1662"/>
    <x v="0"/>
    <x v="3"/>
    <x v="1"/>
    <n v="2001"/>
    <x v="0"/>
    <n v="2001"/>
    <s v="ORÇAMENTO"/>
    <x v="1"/>
    <x v="1"/>
    <x v="0"/>
    <x v="0"/>
    <x v="10"/>
    <x v="10"/>
  </r>
  <r>
    <x v="5"/>
    <s v=" ORÇAMENTO"/>
    <x v="1"/>
    <d v="2025-01-01T00:00:00"/>
    <d v="2025-01-01T00:00:00"/>
    <s v="Orçamento"/>
    <s v="1 | 1"/>
    <x v="8"/>
    <x v="0"/>
    <n v="6000"/>
    <x v="109"/>
    <x v="108"/>
    <s v="11475"/>
    <x v="14"/>
    <x v="3"/>
    <x v="1"/>
    <n v="8001"/>
    <x v="17"/>
    <n v="8001"/>
    <s v="ORÇAMENTO"/>
    <x v="0"/>
    <x v="1"/>
    <x v="0"/>
    <x v="0"/>
    <x v="0"/>
    <x v="0"/>
  </r>
  <r>
    <x v="5"/>
    <s v=" ORÇAMENTO"/>
    <x v="1"/>
    <d v="2025-01-01T00:00:00"/>
    <d v="2025-01-01T00:00:00"/>
    <s v="Orçamento"/>
    <s v="1 | 1"/>
    <x v="8"/>
    <x v="0"/>
    <n v="6000"/>
    <x v="49"/>
    <x v="48"/>
    <s v="14113"/>
    <x v="2"/>
    <x v="3"/>
    <x v="1"/>
    <n v="7002"/>
    <x v="33"/>
    <n v="7002"/>
    <s v="ORÇAMENTO"/>
    <x v="0"/>
    <x v="1"/>
    <x v="11"/>
    <x v="11"/>
    <x v="17"/>
    <x v="17"/>
  </r>
  <r>
    <x v="5"/>
    <s v=" ORÇAMENTO"/>
    <x v="1"/>
    <d v="2025-01-01T00:00:00"/>
    <d v="2025-01-01T00:00:00"/>
    <s v="Orçamento"/>
    <s v="1 | 1"/>
    <x v="8"/>
    <x v="0"/>
    <n v="6000"/>
    <x v="132"/>
    <x v="130"/>
    <s v="7167"/>
    <x v="2"/>
    <x v="3"/>
    <x v="1"/>
    <n v="4004"/>
    <x v="2"/>
    <n v="4004"/>
    <s v="ORÇAMENTO"/>
    <x v="0"/>
    <x v="1"/>
    <x v="11"/>
    <x v="11"/>
    <x v="17"/>
    <x v="17"/>
  </r>
  <r>
    <x v="5"/>
    <s v=" ORÇAMENTO"/>
    <x v="1"/>
    <d v="2025-01-01T00:00:00"/>
    <d v="2025-01-01T00:00:00"/>
    <s v="Orçamento"/>
    <s v="1 | 1"/>
    <x v="8"/>
    <x v="0"/>
    <n v="6022.2017833200007"/>
    <x v="64"/>
    <x v="63"/>
    <s v="603"/>
    <x v="0"/>
    <x v="3"/>
    <x v="1"/>
    <n v="2001"/>
    <x v="0"/>
    <n v="2001"/>
    <s v="ORÇAMENTO"/>
    <x v="1"/>
    <x v="1"/>
    <x v="2"/>
    <x v="2"/>
    <x v="13"/>
    <x v="13"/>
  </r>
  <r>
    <x v="5"/>
    <s v=" ORÇAMENTO"/>
    <x v="1"/>
    <d v="2025-01-01T00:00:00"/>
    <d v="2025-01-01T00:00:00"/>
    <s v="Orçamento"/>
    <s v="1 | 1"/>
    <x v="8"/>
    <x v="0"/>
    <n v="6221.9656367999996"/>
    <x v="38"/>
    <x v="38"/>
    <s v="10109"/>
    <x v="2"/>
    <x v="3"/>
    <x v="1"/>
    <n v="7002"/>
    <x v="33"/>
    <n v="7002"/>
    <s v="ORÇAMENTO"/>
    <x v="1"/>
    <x v="1"/>
    <x v="2"/>
    <x v="2"/>
    <x v="13"/>
    <x v="13"/>
  </r>
  <r>
    <x v="5"/>
    <s v=" ORÇAMENTO"/>
    <x v="1"/>
    <d v="2025-01-01T00:00:00"/>
    <d v="2025-01-01T00:00:00"/>
    <s v="Orçamento"/>
    <s v="1 | 1"/>
    <x v="8"/>
    <x v="0"/>
    <n v="6300"/>
    <x v="99"/>
    <x v="98"/>
    <s v="7317"/>
    <x v="13"/>
    <x v="3"/>
    <x v="1"/>
    <n v="5001"/>
    <x v="16"/>
    <n v="5001"/>
    <s v="ORÇAMENTO"/>
    <x v="0"/>
    <x v="1"/>
    <x v="0"/>
    <x v="0"/>
    <x v="10"/>
    <x v="10"/>
  </r>
  <r>
    <x v="5"/>
    <s v=" ORÇAMENTO"/>
    <x v="1"/>
    <d v="2025-01-01T00:00:00"/>
    <d v="2025-01-01T00:00:00"/>
    <s v="Orçamento"/>
    <s v="1 | 1"/>
    <x v="8"/>
    <x v="0"/>
    <n v="6500"/>
    <x v="30"/>
    <x v="30"/>
    <s v="5400"/>
    <x v="12"/>
    <x v="3"/>
    <x v="1"/>
    <n v="4003"/>
    <x v="13"/>
    <n v="4003"/>
    <s v="ORÇAMENTO"/>
    <x v="1"/>
    <x v="1"/>
    <x v="2"/>
    <x v="2"/>
    <x v="13"/>
    <x v="13"/>
  </r>
  <r>
    <x v="5"/>
    <s v=" ORÇAMENTO"/>
    <x v="1"/>
    <d v="2025-01-01T00:00:00"/>
    <d v="2025-01-01T00:00:00"/>
    <s v="Orçamento"/>
    <s v="1 | 1"/>
    <x v="8"/>
    <x v="0"/>
    <n v="6500"/>
    <x v="30"/>
    <x v="30"/>
    <s v="5401"/>
    <x v="12"/>
    <x v="3"/>
    <x v="1"/>
    <n v="4003"/>
    <x v="13"/>
    <n v="4003"/>
    <s v="ORÇAMENTO"/>
    <x v="1"/>
    <x v="1"/>
    <x v="2"/>
    <x v="2"/>
    <x v="13"/>
    <x v="13"/>
  </r>
  <r>
    <x v="5"/>
    <s v=" ORÇAMENTO"/>
    <x v="1"/>
    <d v="2025-01-01T00:00:00"/>
    <d v="2025-01-01T00:00:00"/>
    <s v="Orçamento"/>
    <s v="1 | 1"/>
    <x v="8"/>
    <x v="0"/>
    <n v="6500"/>
    <x v="30"/>
    <x v="30"/>
    <s v="5402"/>
    <x v="12"/>
    <x v="3"/>
    <x v="1"/>
    <n v="4003"/>
    <x v="13"/>
    <n v="4003"/>
    <s v="ORÇAMENTO"/>
    <x v="1"/>
    <x v="1"/>
    <x v="2"/>
    <x v="2"/>
    <x v="13"/>
    <x v="13"/>
  </r>
  <r>
    <x v="5"/>
    <s v=" ORÇAMENTO"/>
    <x v="1"/>
    <d v="2025-01-01T00:00:00"/>
    <d v="2025-01-01T00:00:00"/>
    <s v="Orçamento"/>
    <s v="1 | 1"/>
    <x v="8"/>
    <x v="0"/>
    <n v="6500"/>
    <x v="106"/>
    <x v="105"/>
    <s v="4206"/>
    <x v="8"/>
    <x v="3"/>
    <x v="1"/>
    <n v="3006"/>
    <x v="8"/>
    <n v="3006"/>
    <s v="ORÇAMENTO"/>
    <x v="0"/>
    <x v="1"/>
    <x v="2"/>
    <x v="2"/>
    <x v="15"/>
    <x v="15"/>
  </r>
  <r>
    <x v="5"/>
    <s v=" ORÇAMENTO"/>
    <x v="1"/>
    <d v="2025-01-01T00:00:00"/>
    <d v="2025-01-01T00:00:00"/>
    <s v="Orçamento"/>
    <s v="1 | 1"/>
    <x v="8"/>
    <x v="0"/>
    <n v="6500"/>
    <x v="106"/>
    <x v="105"/>
    <s v="4207"/>
    <x v="8"/>
    <x v="3"/>
    <x v="1"/>
    <n v="3006"/>
    <x v="8"/>
    <n v="3006"/>
    <s v="ORÇAMENTO"/>
    <x v="0"/>
    <x v="1"/>
    <x v="2"/>
    <x v="2"/>
    <x v="15"/>
    <x v="15"/>
  </r>
  <r>
    <x v="5"/>
    <s v=" ORÇAMENTO"/>
    <x v="1"/>
    <d v="2025-01-01T00:00:00"/>
    <d v="2025-01-01T00:00:00"/>
    <s v="Orçamento"/>
    <s v="1 | 1"/>
    <x v="8"/>
    <x v="0"/>
    <n v="6500"/>
    <x v="23"/>
    <x v="23"/>
    <s v="1216"/>
    <x v="0"/>
    <x v="3"/>
    <x v="1"/>
    <n v="2001"/>
    <x v="0"/>
    <n v="2001"/>
    <s v="ORÇAMENTO"/>
    <x v="0"/>
    <x v="1"/>
    <x v="9"/>
    <x v="9"/>
    <x v="12"/>
    <x v="12"/>
  </r>
  <r>
    <x v="5"/>
    <s v=" ORÇAMENTO"/>
    <x v="1"/>
    <d v="2025-01-01T00:00:00"/>
    <d v="2025-01-01T00:00:00"/>
    <s v="Orçamento"/>
    <s v="1 | 1"/>
    <x v="8"/>
    <x v="0"/>
    <n v="6500"/>
    <x v="109"/>
    <x v="108"/>
    <s v="11474"/>
    <x v="14"/>
    <x v="3"/>
    <x v="1"/>
    <n v="8001"/>
    <x v="17"/>
    <n v="8001"/>
    <s v="ORÇAMENTO"/>
    <x v="0"/>
    <x v="1"/>
    <x v="0"/>
    <x v="0"/>
    <x v="0"/>
    <x v="0"/>
  </r>
  <r>
    <x v="5"/>
    <s v=" ORÇAMENTO"/>
    <x v="1"/>
    <d v="2025-01-01T00:00:00"/>
    <d v="2025-01-01T00:00:00"/>
    <s v="Orçamento"/>
    <s v="1 | 1"/>
    <x v="8"/>
    <x v="0"/>
    <n v="6500"/>
    <x v="33"/>
    <x v="33"/>
    <s v="13786"/>
    <x v="19"/>
    <x v="3"/>
    <x v="1"/>
    <n v="9001"/>
    <x v="24"/>
    <n v="9001"/>
    <s v="ORÇAMENTO"/>
    <x v="1"/>
    <x v="1"/>
    <x v="10"/>
    <x v="10"/>
    <x v="16"/>
    <x v="16"/>
  </r>
  <r>
    <x v="5"/>
    <s v=" ORÇAMENTO"/>
    <x v="1"/>
    <d v="2025-01-01T00:00:00"/>
    <d v="2025-01-01T00:00:00"/>
    <s v="Orçamento"/>
    <s v="1 | 1"/>
    <x v="8"/>
    <x v="0"/>
    <n v="7000"/>
    <x v="36"/>
    <x v="36"/>
    <s v="1398"/>
    <x v="0"/>
    <x v="3"/>
    <x v="1"/>
    <n v="2001"/>
    <x v="0"/>
    <n v="2001"/>
    <s v="ORÇAMENTO"/>
    <x v="0"/>
    <x v="1"/>
    <x v="9"/>
    <x v="9"/>
    <x v="14"/>
    <x v="14"/>
  </r>
  <r>
    <x v="5"/>
    <s v=" ORÇAMENTO"/>
    <x v="1"/>
    <d v="2025-01-01T00:00:00"/>
    <d v="2025-01-01T00:00:00"/>
    <s v="Orçamento"/>
    <s v="1 | 1"/>
    <x v="8"/>
    <x v="0"/>
    <n v="7000"/>
    <x v="128"/>
    <x v="126"/>
    <s v="7584"/>
    <x v="18"/>
    <x v="3"/>
    <x v="1"/>
    <n v="5002"/>
    <x v="21"/>
    <n v="5002"/>
    <s v="ORÇAMENTO"/>
    <x v="0"/>
    <x v="1"/>
    <x v="9"/>
    <x v="9"/>
    <x v="18"/>
    <x v="18"/>
  </r>
  <r>
    <x v="5"/>
    <s v=" ORÇAMENTO"/>
    <x v="1"/>
    <d v="2025-01-01T00:00:00"/>
    <d v="2025-01-01T00:00:00"/>
    <s v="Orçamento"/>
    <s v="1 | 1"/>
    <x v="8"/>
    <x v="0"/>
    <n v="7000"/>
    <x v="45"/>
    <x v="44"/>
    <s v="13536"/>
    <x v="9"/>
    <x v="3"/>
    <x v="1"/>
    <n v="8006"/>
    <x v="10"/>
    <n v="8006"/>
    <s v="ORÇAMENTO"/>
    <x v="0"/>
    <x v="1"/>
    <x v="11"/>
    <x v="11"/>
    <x v="17"/>
    <x v="17"/>
  </r>
  <r>
    <x v="5"/>
    <s v=" ORÇAMENTO"/>
    <x v="1"/>
    <d v="2025-01-01T00:00:00"/>
    <d v="2025-01-01T00:00:00"/>
    <s v="Orçamento"/>
    <s v="1 | 1"/>
    <x v="8"/>
    <x v="0"/>
    <n v="7457.1"/>
    <x v="27"/>
    <x v="27"/>
    <s v="4947"/>
    <x v="17"/>
    <x v="3"/>
    <x v="1"/>
    <n v="4001"/>
    <x v="20"/>
    <n v="4001"/>
    <s v="ORÇAMENTO"/>
    <x v="0"/>
    <x v="1"/>
    <x v="2"/>
    <x v="2"/>
    <x v="13"/>
    <x v="13"/>
  </r>
  <r>
    <x v="5"/>
    <s v=" ORÇAMENTO"/>
    <x v="1"/>
    <d v="2025-01-01T00:00:00"/>
    <d v="2025-01-01T00:00:00"/>
    <s v="Orçamento"/>
    <s v="1 | 1"/>
    <x v="8"/>
    <x v="0"/>
    <n v="7497.0000000000009"/>
    <x v="154"/>
    <x v="151"/>
    <s v="10711"/>
    <x v="3"/>
    <x v="3"/>
    <x v="1"/>
    <n v="7004"/>
    <x v="3"/>
    <n v="7004"/>
    <s v="ORÇAMENTO"/>
    <x v="0"/>
    <x v="1"/>
    <x v="9"/>
    <x v="9"/>
    <x v="22"/>
    <x v="22"/>
  </r>
  <r>
    <x v="5"/>
    <s v=" ORÇAMENTO"/>
    <x v="1"/>
    <d v="2025-01-01T00:00:00"/>
    <d v="2025-01-01T00:00:00"/>
    <s v="Orçamento"/>
    <s v="1 | 1"/>
    <x v="8"/>
    <x v="0"/>
    <n v="7499.9999999999991"/>
    <x v="37"/>
    <x v="37"/>
    <s v="6022"/>
    <x v="2"/>
    <x v="3"/>
    <x v="1"/>
    <n v="4004"/>
    <x v="2"/>
    <n v="4004"/>
    <s v="ORÇAMENTO"/>
    <x v="1"/>
    <x v="1"/>
    <x v="2"/>
    <x v="2"/>
    <x v="13"/>
    <x v="13"/>
  </r>
  <r>
    <x v="5"/>
    <s v=" ORÇAMENTO"/>
    <x v="1"/>
    <d v="2025-01-01T00:00:00"/>
    <d v="2025-01-01T00:00:00"/>
    <s v="Orçamento"/>
    <s v="1 | 1"/>
    <x v="8"/>
    <x v="0"/>
    <n v="7500"/>
    <x v="126"/>
    <x v="124"/>
    <s v="10630"/>
    <x v="3"/>
    <x v="3"/>
    <x v="1"/>
    <n v="7004"/>
    <x v="3"/>
    <n v="7004"/>
    <s v="ORÇAMENTO"/>
    <x v="0"/>
    <x v="1"/>
    <x v="9"/>
    <x v="9"/>
    <x v="22"/>
    <x v="22"/>
  </r>
  <r>
    <x v="5"/>
    <s v=" ORÇAMENTO"/>
    <x v="1"/>
    <d v="2025-01-01T00:00:00"/>
    <d v="2025-01-01T00:00:00"/>
    <s v="Orçamento"/>
    <s v="1 | 1"/>
    <x v="8"/>
    <x v="0"/>
    <n v="7527.7522291500018"/>
    <x v="97"/>
    <x v="96"/>
    <s v="655"/>
    <x v="0"/>
    <x v="3"/>
    <x v="1"/>
    <n v="2001"/>
    <x v="0"/>
    <n v="2001"/>
    <s v="ORÇAMENTO"/>
    <x v="1"/>
    <x v="1"/>
    <x v="2"/>
    <x v="2"/>
    <x v="13"/>
    <x v="13"/>
  </r>
  <r>
    <x v="5"/>
    <s v=" ORÇAMENTO"/>
    <x v="1"/>
    <d v="2025-01-01T00:00:00"/>
    <d v="2025-01-01T00:00:00"/>
    <s v="Orçamento"/>
    <s v="1 | 1"/>
    <x v="8"/>
    <x v="0"/>
    <n v="7659"/>
    <x v="38"/>
    <x v="38"/>
    <s v="3768"/>
    <x v="15"/>
    <x v="3"/>
    <x v="1"/>
    <n v="3005"/>
    <x v="18"/>
    <n v="3005"/>
    <s v="ORÇAMENTO"/>
    <x v="1"/>
    <x v="1"/>
    <x v="2"/>
    <x v="2"/>
    <x v="13"/>
    <x v="13"/>
  </r>
  <r>
    <x v="5"/>
    <s v=" ORÇAMENTO"/>
    <x v="1"/>
    <d v="2025-01-01T00:00:00"/>
    <d v="2025-01-01T00:00:00"/>
    <s v="Orçamento"/>
    <s v="1 | 1"/>
    <x v="8"/>
    <x v="0"/>
    <n v="7850"/>
    <x v="103"/>
    <x v="102"/>
    <s v="11341"/>
    <x v="14"/>
    <x v="3"/>
    <x v="1"/>
    <n v="8001"/>
    <x v="17"/>
    <n v="8001"/>
    <s v="ORÇAMENTO"/>
    <x v="0"/>
    <x v="1"/>
    <x v="0"/>
    <x v="0"/>
    <x v="0"/>
    <x v="0"/>
  </r>
  <r>
    <x v="5"/>
    <s v=" ORÇAMENTO"/>
    <x v="1"/>
    <d v="2025-01-01T00:00:00"/>
    <d v="2025-01-01T00:00:00"/>
    <s v="Orçamento"/>
    <s v="1 | 1"/>
    <x v="8"/>
    <x v="0"/>
    <n v="7900"/>
    <x v="148"/>
    <x v="146"/>
    <s v="4632"/>
    <x v="7"/>
    <x v="3"/>
    <x v="1"/>
    <n v="3007"/>
    <x v="25"/>
    <n v="3007"/>
    <s v="ORÇAMENTO"/>
    <x v="0"/>
    <x v="1"/>
    <x v="0"/>
    <x v="0"/>
    <x v="10"/>
    <x v="10"/>
  </r>
  <r>
    <x v="5"/>
    <s v=" ORÇAMENTO"/>
    <x v="1"/>
    <d v="2025-01-01T00:00:00"/>
    <d v="2025-01-01T00:00:00"/>
    <s v="Orçamento"/>
    <s v="1 | 1"/>
    <x v="8"/>
    <x v="0"/>
    <n v="7977"/>
    <x v="15"/>
    <x v="15"/>
    <s v="11767"/>
    <x v="4"/>
    <x v="3"/>
    <x v="1"/>
    <n v="8002"/>
    <x v="4"/>
    <n v="8002"/>
    <s v="ORÇAMENTO"/>
    <x v="0"/>
    <x v="1"/>
    <x v="0"/>
    <x v="0"/>
    <x v="10"/>
    <x v="10"/>
  </r>
  <r>
    <x v="5"/>
    <s v=" ORÇAMENTO"/>
    <x v="1"/>
    <d v="2025-01-01T00:00:00"/>
    <d v="2025-01-01T00:00:00"/>
    <s v="Orçamento"/>
    <s v="1 | 1"/>
    <x v="8"/>
    <x v="0"/>
    <n v="8000"/>
    <x v="30"/>
    <x v="30"/>
    <s v="5399"/>
    <x v="12"/>
    <x v="3"/>
    <x v="1"/>
    <n v="4003"/>
    <x v="13"/>
    <n v="4003"/>
    <s v="ORÇAMENTO"/>
    <x v="1"/>
    <x v="1"/>
    <x v="2"/>
    <x v="2"/>
    <x v="13"/>
    <x v="13"/>
  </r>
  <r>
    <x v="5"/>
    <s v=" ORÇAMENTO"/>
    <x v="1"/>
    <d v="2025-01-01T00:00:00"/>
    <d v="2025-01-01T00:00:00"/>
    <s v="Orçamento"/>
    <s v="1 | 1"/>
    <x v="8"/>
    <x v="0"/>
    <n v="8000"/>
    <x v="27"/>
    <x v="27"/>
    <s v="9259"/>
    <x v="10"/>
    <x v="3"/>
    <x v="1"/>
    <n v="7001"/>
    <x v="11"/>
    <n v="7001"/>
    <s v="ORÇAMENTO"/>
    <x v="0"/>
    <x v="1"/>
    <x v="2"/>
    <x v="2"/>
    <x v="13"/>
    <x v="13"/>
  </r>
  <r>
    <x v="5"/>
    <s v=" ORÇAMENTO"/>
    <x v="1"/>
    <d v="2025-01-01T00:00:00"/>
    <d v="2025-01-01T00:00:00"/>
    <s v="Orçamento"/>
    <s v="1 | 1"/>
    <x v="8"/>
    <x v="0"/>
    <n v="8000"/>
    <x v="92"/>
    <x v="91"/>
    <s v="9769"/>
    <x v="10"/>
    <x v="3"/>
    <x v="1"/>
    <n v="7001"/>
    <x v="11"/>
    <n v="7001"/>
    <s v="ORÇAMENTO"/>
    <x v="0"/>
    <x v="1"/>
    <x v="9"/>
    <x v="9"/>
    <x v="12"/>
    <x v="12"/>
  </r>
  <r>
    <x v="5"/>
    <s v=" ORÇAMENTO"/>
    <x v="1"/>
    <d v="2025-01-01T00:00:00"/>
    <d v="2025-01-01T00:00:00"/>
    <s v="Orçamento"/>
    <s v="1 | 1"/>
    <x v="8"/>
    <x v="0"/>
    <n v="8000"/>
    <x v="141"/>
    <x v="139"/>
    <s v="10691"/>
    <x v="3"/>
    <x v="3"/>
    <x v="1"/>
    <n v="7004"/>
    <x v="3"/>
    <n v="7004"/>
    <s v="ORÇAMENTO"/>
    <x v="0"/>
    <x v="1"/>
    <x v="9"/>
    <x v="9"/>
    <x v="22"/>
    <x v="22"/>
  </r>
  <r>
    <x v="5"/>
    <s v=" ORÇAMENTO"/>
    <x v="1"/>
    <d v="2025-01-01T00:00:00"/>
    <d v="2025-01-01T00:00:00"/>
    <s v="Orçamento"/>
    <s v="1 | 1"/>
    <x v="8"/>
    <x v="0"/>
    <n v="8000"/>
    <x v="112"/>
    <x v="110"/>
    <s v="7875"/>
    <x v="2"/>
    <x v="3"/>
    <x v="1"/>
    <n v="5003"/>
    <x v="31"/>
    <n v="5003"/>
    <s v="ORÇAMENTO"/>
    <x v="0"/>
    <x v="1"/>
    <x v="9"/>
    <x v="9"/>
    <x v="18"/>
    <x v="18"/>
  </r>
  <r>
    <x v="5"/>
    <s v=" ORÇAMENTO"/>
    <x v="1"/>
    <d v="2025-01-01T00:00:00"/>
    <d v="2025-01-01T00:00:00"/>
    <s v="Orçamento"/>
    <s v="1 | 1"/>
    <x v="8"/>
    <x v="0"/>
    <n v="8000"/>
    <x v="24"/>
    <x v="24"/>
    <s v="10807"/>
    <x v="3"/>
    <x v="3"/>
    <x v="1"/>
    <n v="7004"/>
    <x v="3"/>
    <n v="7004"/>
    <s v="ORÇAMENTO"/>
    <x v="0"/>
    <x v="1"/>
    <x v="0"/>
    <x v="0"/>
    <x v="9"/>
    <x v="9"/>
  </r>
  <r>
    <x v="5"/>
    <s v=" ORÇAMENTO"/>
    <x v="1"/>
    <d v="2025-01-01T00:00:00"/>
    <d v="2025-01-01T00:00:00"/>
    <s v="Orçamento"/>
    <s v="1 | 1"/>
    <x v="8"/>
    <x v="0"/>
    <n v="8000"/>
    <x v="34"/>
    <x v="34"/>
    <s v="13275"/>
    <x v="9"/>
    <x v="3"/>
    <x v="1"/>
    <n v="8006"/>
    <x v="10"/>
    <n v="8006"/>
    <s v="ORÇAMENTO"/>
    <x v="0"/>
    <x v="1"/>
    <x v="0"/>
    <x v="0"/>
    <x v="0"/>
    <x v="0"/>
  </r>
  <r>
    <x v="5"/>
    <s v=" ORÇAMENTO"/>
    <x v="1"/>
    <d v="2025-01-01T00:00:00"/>
    <d v="2025-01-01T00:00:00"/>
    <s v="Orçamento"/>
    <s v="1 | 1"/>
    <x v="8"/>
    <x v="0"/>
    <n v="8150.9999999999991"/>
    <x v="81"/>
    <x v="80"/>
    <s v="2972"/>
    <x v="5"/>
    <x v="3"/>
    <x v="1"/>
    <n v="3001"/>
    <x v="5"/>
    <n v="3001"/>
    <s v="ORÇAMENTO"/>
    <x v="0"/>
    <x v="1"/>
    <x v="0"/>
    <x v="0"/>
    <x v="10"/>
    <x v="10"/>
  </r>
  <r>
    <x v="5"/>
    <s v=" ORÇAMENTO"/>
    <x v="1"/>
    <d v="2025-01-01T00:00:00"/>
    <d v="2025-01-01T00:00:00"/>
    <s v="Orçamento"/>
    <s v="1 | 1"/>
    <x v="8"/>
    <x v="0"/>
    <n v="8500"/>
    <x v="115"/>
    <x v="113"/>
    <s v="1093"/>
    <x v="0"/>
    <x v="3"/>
    <x v="1"/>
    <n v="2001"/>
    <x v="0"/>
    <n v="2001"/>
    <s v="ORÇAMENTO"/>
    <x v="0"/>
    <x v="1"/>
    <x v="9"/>
    <x v="9"/>
    <x v="12"/>
    <x v="12"/>
  </r>
  <r>
    <x v="5"/>
    <s v=" ORÇAMENTO"/>
    <x v="1"/>
    <d v="2025-01-01T00:00:00"/>
    <d v="2025-01-01T00:00:00"/>
    <s v="Orçamento"/>
    <s v="1 | 1"/>
    <x v="8"/>
    <x v="0"/>
    <n v="8666.869999999999"/>
    <x v="68"/>
    <x v="67"/>
    <s v="270"/>
    <x v="19"/>
    <x v="3"/>
    <x v="1"/>
    <n v="1002"/>
    <x v="22"/>
    <n v="1002"/>
    <s v="ORÇAMENTO"/>
    <x v="1"/>
    <x v="1"/>
    <x v="13"/>
    <x v="13"/>
    <x v="20"/>
    <x v="20"/>
  </r>
  <r>
    <x v="5"/>
    <s v=" ORÇAMENTO"/>
    <x v="1"/>
    <d v="2025-01-01T00:00:00"/>
    <d v="2025-01-01T00:00:00"/>
    <s v="Orçamento"/>
    <s v="1 | 1"/>
    <x v="8"/>
    <x v="0"/>
    <n v="9034.6959999999999"/>
    <x v="153"/>
    <x v="150"/>
    <s v="162"/>
    <x v="19"/>
    <x v="3"/>
    <x v="1"/>
    <n v="1002"/>
    <x v="22"/>
    <n v="1002"/>
    <s v="ORÇAMENTO"/>
    <x v="1"/>
    <x v="1"/>
    <x v="2"/>
    <x v="2"/>
    <x v="15"/>
    <x v="15"/>
  </r>
  <r>
    <x v="5"/>
    <s v=" ORÇAMENTO"/>
    <x v="1"/>
    <d v="2025-01-01T00:00:00"/>
    <d v="2025-01-01T00:00:00"/>
    <s v="Orçamento"/>
    <s v="1 | 1"/>
    <x v="8"/>
    <x v="0"/>
    <n v="9500"/>
    <x v="145"/>
    <x v="143"/>
    <s v="5848"/>
    <x v="12"/>
    <x v="3"/>
    <x v="1"/>
    <n v="4003"/>
    <x v="13"/>
    <n v="4003"/>
    <s v="ORÇAMENTO"/>
    <x v="0"/>
    <x v="1"/>
    <x v="9"/>
    <x v="9"/>
    <x v="22"/>
    <x v="22"/>
  </r>
  <r>
    <x v="5"/>
    <s v=" ORÇAMENTO"/>
    <x v="1"/>
    <d v="2025-01-01T00:00:00"/>
    <d v="2025-01-01T00:00:00"/>
    <s v="Orçamento"/>
    <s v="1 | 1"/>
    <x v="8"/>
    <x v="0"/>
    <n v="10000"/>
    <x v="120"/>
    <x v="118"/>
    <s v="5828"/>
    <x v="10"/>
    <x v="3"/>
    <x v="1"/>
    <n v="7001"/>
    <x v="11"/>
    <n v="7001"/>
    <s v="ORÇAMENTO"/>
    <x v="0"/>
    <x v="1"/>
    <x v="9"/>
    <x v="9"/>
    <x v="22"/>
    <x v="22"/>
  </r>
  <r>
    <x v="5"/>
    <s v=" ORÇAMENTO"/>
    <x v="1"/>
    <d v="2025-01-01T00:00:00"/>
    <d v="2025-01-01T00:00:00"/>
    <s v="Orçamento"/>
    <s v="1 | 1"/>
    <x v="8"/>
    <x v="0"/>
    <n v="10000"/>
    <x v="71"/>
    <x v="70"/>
    <s v="6931"/>
    <x v="2"/>
    <x v="3"/>
    <x v="1"/>
    <n v="4004"/>
    <x v="2"/>
    <n v="4004"/>
    <s v="ORÇAMENTO"/>
    <x v="0"/>
    <x v="1"/>
    <x v="0"/>
    <x v="0"/>
    <x v="9"/>
    <x v="9"/>
  </r>
  <r>
    <x v="5"/>
    <s v=" ORÇAMENTO"/>
    <x v="1"/>
    <d v="2025-01-01T00:00:00"/>
    <d v="2025-01-01T00:00:00"/>
    <s v="Orçamento"/>
    <s v="1 | 1"/>
    <x v="8"/>
    <x v="0"/>
    <n v="10300"/>
    <x v="88"/>
    <x v="87"/>
    <s v="246"/>
    <x v="19"/>
    <x v="3"/>
    <x v="1"/>
    <n v="1002"/>
    <x v="22"/>
    <n v="1002"/>
    <s v="ORÇAMENTO"/>
    <x v="0"/>
    <x v="1"/>
    <x v="0"/>
    <x v="0"/>
    <x v="0"/>
    <x v="0"/>
  </r>
  <r>
    <x v="5"/>
    <s v=" ORÇAMENTO"/>
    <x v="1"/>
    <d v="2025-01-01T00:00:00"/>
    <d v="2025-01-01T00:00:00"/>
    <s v="Orçamento"/>
    <s v="1 | 1"/>
    <x v="8"/>
    <x v="0"/>
    <n v="10576.576005205181"/>
    <x v="32"/>
    <x v="32"/>
    <s v="878"/>
    <x v="0"/>
    <x v="3"/>
    <x v="1"/>
    <n v="2001"/>
    <x v="0"/>
    <n v="2001"/>
    <s v="ORÇAMENTO"/>
    <x v="1"/>
    <x v="1"/>
    <x v="2"/>
    <x v="2"/>
    <x v="2"/>
    <x v="2"/>
  </r>
  <r>
    <x v="5"/>
    <s v=" ORÇAMENTO"/>
    <x v="1"/>
    <d v="2025-01-01T00:00:00"/>
    <d v="2025-01-01T00:00:00"/>
    <s v="Orçamento"/>
    <s v="1 | 1"/>
    <x v="8"/>
    <x v="0"/>
    <n v="10882.4622"/>
    <x v="38"/>
    <x v="38"/>
    <s v="3288"/>
    <x v="11"/>
    <x v="3"/>
    <x v="1"/>
    <n v="3003"/>
    <x v="12"/>
    <n v="3003"/>
    <s v="ORÇAMENTO"/>
    <x v="1"/>
    <x v="1"/>
    <x v="2"/>
    <x v="2"/>
    <x v="13"/>
    <x v="13"/>
  </r>
  <r>
    <x v="5"/>
    <s v=" ORÇAMENTO"/>
    <x v="1"/>
    <d v="2025-01-01T00:00:00"/>
    <d v="2025-01-01T00:00:00"/>
    <s v="Orçamento"/>
    <s v="1 | 1"/>
    <x v="8"/>
    <x v="0"/>
    <n v="10893.08"/>
    <x v="81"/>
    <x v="80"/>
    <s v="2971"/>
    <x v="5"/>
    <x v="3"/>
    <x v="1"/>
    <n v="3001"/>
    <x v="5"/>
    <n v="3001"/>
    <s v="ORÇAMENTO"/>
    <x v="0"/>
    <x v="1"/>
    <x v="0"/>
    <x v="0"/>
    <x v="10"/>
    <x v="10"/>
  </r>
  <r>
    <x v="5"/>
    <s v=" ORÇAMENTO"/>
    <x v="1"/>
    <d v="2025-01-01T00:00:00"/>
    <d v="2025-01-01T00:00:00"/>
    <s v="Orçamento"/>
    <s v="1 | 1"/>
    <x v="8"/>
    <x v="0"/>
    <n v="10909"/>
    <x v="15"/>
    <x v="15"/>
    <s v="11766"/>
    <x v="4"/>
    <x v="3"/>
    <x v="1"/>
    <n v="8002"/>
    <x v="4"/>
    <n v="8002"/>
    <s v="ORÇAMENTO"/>
    <x v="0"/>
    <x v="1"/>
    <x v="0"/>
    <x v="0"/>
    <x v="10"/>
    <x v="10"/>
  </r>
  <r>
    <x v="5"/>
    <s v=" ORÇAMENTO"/>
    <x v="1"/>
    <d v="2025-01-01T00:00:00"/>
    <d v="2025-01-01T00:00:00"/>
    <s v="Orçamento"/>
    <s v="1 | 1"/>
    <x v="8"/>
    <x v="0"/>
    <n v="11000"/>
    <x v="46"/>
    <x v="45"/>
    <s v="10243"/>
    <x v="2"/>
    <x v="3"/>
    <x v="1"/>
    <n v="7002"/>
    <x v="33"/>
    <n v="7002"/>
    <s v="ORÇAMENTO"/>
    <x v="0"/>
    <x v="1"/>
    <x v="9"/>
    <x v="9"/>
    <x v="12"/>
    <x v="12"/>
  </r>
  <r>
    <x v="5"/>
    <s v=" ORÇAMENTO"/>
    <x v="1"/>
    <d v="2025-01-01T00:00:00"/>
    <d v="2025-01-01T00:00:00"/>
    <s v="Orçamento"/>
    <s v="1 | 1"/>
    <x v="8"/>
    <x v="0"/>
    <n v="11078.045"/>
    <x v="37"/>
    <x v="37"/>
    <s v="11543"/>
    <x v="4"/>
    <x v="3"/>
    <x v="1"/>
    <n v="8002"/>
    <x v="4"/>
    <n v="8002"/>
    <s v="ORÇAMENTO"/>
    <x v="1"/>
    <x v="1"/>
    <x v="2"/>
    <x v="2"/>
    <x v="13"/>
    <x v="13"/>
  </r>
  <r>
    <x v="5"/>
    <s v=" ORÇAMENTO"/>
    <x v="1"/>
    <d v="2025-01-01T00:00:00"/>
    <d v="2025-01-01T00:00:00"/>
    <s v="Orçamento"/>
    <s v="1 | 1"/>
    <x v="8"/>
    <x v="0"/>
    <n v="11173.550887050902"/>
    <x v="158"/>
    <x v="155"/>
    <s v="1423"/>
    <x v="0"/>
    <x v="3"/>
    <x v="1"/>
    <n v="2001"/>
    <x v="0"/>
    <n v="2001"/>
    <s v="ORÇAMENTO"/>
    <x v="0"/>
    <x v="1"/>
    <x v="9"/>
    <x v="9"/>
    <x v="14"/>
    <x v="14"/>
  </r>
  <r>
    <x v="5"/>
    <s v=" ORÇAMENTO"/>
    <x v="1"/>
    <d v="2025-01-01T00:00:00"/>
    <d v="2025-01-01T00:00:00"/>
    <s v="Orçamento"/>
    <s v="1 | 1"/>
    <x v="8"/>
    <x v="0"/>
    <n v="11607.591825900003"/>
    <x v="73"/>
    <x v="72"/>
    <s v="626"/>
    <x v="0"/>
    <x v="3"/>
    <x v="1"/>
    <n v="2001"/>
    <x v="0"/>
    <n v="2001"/>
    <s v="ORÇAMENTO"/>
    <x v="1"/>
    <x v="1"/>
    <x v="2"/>
    <x v="2"/>
    <x v="13"/>
    <x v="13"/>
  </r>
  <r>
    <x v="5"/>
    <s v=" ORÇAMENTO"/>
    <x v="1"/>
    <d v="2025-01-01T00:00:00"/>
    <d v="2025-01-01T00:00:00"/>
    <s v="Orçamento"/>
    <s v="1 | 1"/>
    <x v="8"/>
    <x v="0"/>
    <n v="11649.264999999999"/>
    <x v="38"/>
    <x v="38"/>
    <s v="11000"/>
    <x v="14"/>
    <x v="3"/>
    <x v="1"/>
    <n v="8001"/>
    <x v="17"/>
    <n v="8001"/>
    <s v="ORÇAMENTO"/>
    <x v="1"/>
    <x v="1"/>
    <x v="2"/>
    <x v="2"/>
    <x v="13"/>
    <x v="13"/>
  </r>
  <r>
    <x v="5"/>
    <s v=" ORÇAMENTO"/>
    <x v="1"/>
    <d v="2025-01-01T00:00:00"/>
    <d v="2025-01-01T00:00:00"/>
    <s v="Orçamento"/>
    <s v="1 | 1"/>
    <x v="8"/>
    <x v="0"/>
    <n v="12000"/>
    <x v="30"/>
    <x v="30"/>
    <s v="5398"/>
    <x v="12"/>
    <x v="3"/>
    <x v="1"/>
    <n v="4003"/>
    <x v="13"/>
    <n v="4003"/>
    <s v="ORÇAMENTO"/>
    <x v="1"/>
    <x v="1"/>
    <x v="2"/>
    <x v="2"/>
    <x v="13"/>
    <x v="13"/>
  </r>
  <r>
    <x v="5"/>
    <s v=" ORÇAMENTO"/>
    <x v="1"/>
    <d v="2025-01-01T00:00:00"/>
    <d v="2025-01-01T00:00:00"/>
    <s v="Orçamento"/>
    <s v="1 | 1"/>
    <x v="8"/>
    <x v="0"/>
    <n v="12000"/>
    <x v="116"/>
    <x v="114"/>
    <s v="9898"/>
    <x v="10"/>
    <x v="3"/>
    <x v="1"/>
    <n v="7001"/>
    <x v="11"/>
    <n v="7001"/>
    <s v="ORÇAMENTO"/>
    <x v="0"/>
    <x v="1"/>
    <x v="9"/>
    <x v="9"/>
    <x v="12"/>
    <x v="12"/>
  </r>
  <r>
    <x v="5"/>
    <s v=" ORÇAMENTO"/>
    <x v="1"/>
    <d v="2025-01-01T00:00:00"/>
    <d v="2025-01-01T00:00:00"/>
    <s v="Orçamento"/>
    <s v="1 | 1"/>
    <x v="8"/>
    <x v="0"/>
    <n v="12000"/>
    <x v="75"/>
    <x v="74"/>
    <s v="14170"/>
    <x v="10"/>
    <x v="3"/>
    <x v="1"/>
    <n v="7001"/>
    <x v="11"/>
    <n v="7001"/>
    <s v="ORÇAMENTO"/>
    <x v="0"/>
    <x v="1"/>
    <x v="9"/>
    <x v="9"/>
    <x v="22"/>
    <x v="22"/>
  </r>
  <r>
    <x v="5"/>
    <s v=" ORÇAMENTO"/>
    <x v="1"/>
    <d v="2025-01-01T00:00:00"/>
    <d v="2025-01-01T00:00:00"/>
    <s v="Orçamento"/>
    <s v="1 | 1"/>
    <x v="8"/>
    <x v="0"/>
    <n v="12000"/>
    <x v="114"/>
    <x v="112"/>
    <s v="9958"/>
    <x v="10"/>
    <x v="3"/>
    <x v="1"/>
    <n v="7001"/>
    <x v="11"/>
    <n v="7001"/>
    <s v="ORÇAMENTO"/>
    <x v="0"/>
    <x v="1"/>
    <x v="9"/>
    <x v="9"/>
    <x v="18"/>
    <x v="18"/>
  </r>
  <r>
    <x v="5"/>
    <s v=" ORÇAMENTO"/>
    <x v="1"/>
    <d v="2025-01-01T00:00:00"/>
    <d v="2025-01-01T00:00:00"/>
    <s v="Orçamento"/>
    <s v="1 | 1"/>
    <x v="8"/>
    <x v="0"/>
    <n v="12000"/>
    <x v="138"/>
    <x v="136"/>
    <s v="7813"/>
    <x v="2"/>
    <x v="3"/>
    <x v="1"/>
    <n v="5003"/>
    <x v="31"/>
    <n v="5003"/>
    <s v="ORÇAMENTO"/>
    <x v="0"/>
    <x v="1"/>
    <x v="9"/>
    <x v="9"/>
    <x v="18"/>
    <x v="18"/>
  </r>
  <r>
    <x v="5"/>
    <s v=" ORÇAMENTO"/>
    <x v="1"/>
    <d v="2025-01-01T00:00:00"/>
    <d v="2025-01-01T00:00:00"/>
    <s v="Orçamento"/>
    <s v="1 | 1"/>
    <x v="8"/>
    <x v="0"/>
    <n v="12188"/>
    <x v="15"/>
    <x v="15"/>
    <s v="11765"/>
    <x v="4"/>
    <x v="3"/>
    <x v="1"/>
    <n v="8002"/>
    <x v="4"/>
    <n v="8002"/>
    <s v="ORÇAMENTO"/>
    <x v="0"/>
    <x v="1"/>
    <x v="0"/>
    <x v="0"/>
    <x v="10"/>
    <x v="10"/>
  </r>
  <r>
    <x v="5"/>
    <s v=" ORÇAMENTO"/>
    <x v="1"/>
    <d v="2025-01-01T00:00:00"/>
    <d v="2025-01-01T00:00:00"/>
    <s v="Orçamento"/>
    <s v="1 | 1"/>
    <x v="8"/>
    <x v="0"/>
    <n v="12360"/>
    <x v="33"/>
    <x v="33"/>
    <s v="13785"/>
    <x v="19"/>
    <x v="3"/>
    <x v="1"/>
    <n v="9001"/>
    <x v="24"/>
    <n v="9001"/>
    <s v="ORÇAMENTO"/>
    <x v="1"/>
    <x v="1"/>
    <x v="10"/>
    <x v="10"/>
    <x v="16"/>
    <x v="16"/>
  </r>
  <r>
    <x v="5"/>
    <s v=" ORÇAMENTO"/>
    <x v="1"/>
    <d v="2025-01-01T00:00:00"/>
    <d v="2025-01-01T00:00:00"/>
    <s v="Orçamento"/>
    <s v="1 | 1"/>
    <x v="8"/>
    <x v="0"/>
    <n v="12572.846"/>
    <x v="33"/>
    <x v="33"/>
    <s v="13784"/>
    <x v="19"/>
    <x v="3"/>
    <x v="1"/>
    <n v="9001"/>
    <x v="24"/>
    <n v="9001"/>
    <s v="ORÇAMENTO"/>
    <x v="1"/>
    <x v="1"/>
    <x v="10"/>
    <x v="10"/>
    <x v="16"/>
    <x v="16"/>
  </r>
  <r>
    <x v="5"/>
    <s v=" ORÇAMENTO"/>
    <x v="1"/>
    <d v="2025-01-01T00:00:00"/>
    <d v="2025-01-01T00:00:00"/>
    <s v="Orçamento"/>
    <s v="1 | 1"/>
    <x v="8"/>
    <x v="0"/>
    <n v="12600"/>
    <x v="72"/>
    <x v="71"/>
    <s v="914"/>
    <x v="0"/>
    <x v="3"/>
    <x v="1"/>
    <n v="2001"/>
    <x v="0"/>
    <n v="2001"/>
    <s v="ORÇAMENTO"/>
    <x v="1"/>
    <x v="1"/>
    <x v="2"/>
    <x v="2"/>
    <x v="15"/>
    <x v="15"/>
  </r>
  <r>
    <x v="5"/>
    <s v=" ORÇAMENTO"/>
    <x v="1"/>
    <d v="2025-01-01T00:00:00"/>
    <d v="2025-01-01T00:00:00"/>
    <s v="Orçamento"/>
    <s v="1 | 1"/>
    <x v="8"/>
    <x v="0"/>
    <n v="12660"/>
    <x v="29"/>
    <x v="29"/>
    <s v="12337"/>
    <x v="19"/>
    <x v="3"/>
    <x v="1"/>
    <n v="8005"/>
    <x v="23"/>
    <n v="8005"/>
    <s v="ORÇAMENTO"/>
    <x v="0"/>
    <x v="1"/>
    <x v="0"/>
    <x v="0"/>
    <x v="10"/>
    <x v="10"/>
  </r>
  <r>
    <x v="5"/>
    <s v=" ORÇAMENTO"/>
    <x v="1"/>
    <d v="2025-01-01T00:00:00"/>
    <d v="2025-01-01T00:00:00"/>
    <s v="Orçamento"/>
    <s v="1 | 1"/>
    <x v="8"/>
    <x v="0"/>
    <n v="13000"/>
    <x v="86"/>
    <x v="85"/>
    <s v="4668"/>
    <x v="7"/>
    <x v="3"/>
    <x v="1"/>
    <n v="3007"/>
    <x v="25"/>
    <n v="3007"/>
    <s v="ORÇAMENTO"/>
    <x v="0"/>
    <x v="1"/>
    <x v="0"/>
    <x v="0"/>
    <x v="0"/>
    <x v="0"/>
  </r>
  <r>
    <x v="5"/>
    <s v=" ORÇAMENTO"/>
    <x v="1"/>
    <d v="2025-01-01T00:00:00"/>
    <d v="2025-01-01T00:00:00"/>
    <s v="Orçamento"/>
    <s v="1 | 1"/>
    <x v="8"/>
    <x v="0"/>
    <n v="13062.5"/>
    <x v="37"/>
    <x v="37"/>
    <s v="10550"/>
    <x v="3"/>
    <x v="3"/>
    <x v="1"/>
    <n v="7004"/>
    <x v="3"/>
    <n v="7004"/>
    <s v="ORÇAMENTO"/>
    <x v="1"/>
    <x v="1"/>
    <x v="2"/>
    <x v="2"/>
    <x v="13"/>
    <x v="13"/>
  </r>
  <r>
    <x v="5"/>
    <s v=" ORÇAMENTO"/>
    <x v="1"/>
    <d v="2025-01-01T00:00:00"/>
    <d v="2025-01-01T00:00:00"/>
    <s v="Orçamento"/>
    <s v="1 | 1"/>
    <x v="8"/>
    <x v="0"/>
    <n v="13191.27453062094"/>
    <x v="158"/>
    <x v="155"/>
    <s v="1422"/>
    <x v="0"/>
    <x v="3"/>
    <x v="1"/>
    <n v="2001"/>
    <x v="0"/>
    <n v="2001"/>
    <s v="ORÇAMENTO"/>
    <x v="0"/>
    <x v="1"/>
    <x v="9"/>
    <x v="9"/>
    <x v="14"/>
    <x v="14"/>
  </r>
  <r>
    <x v="5"/>
    <s v=" ORÇAMENTO"/>
    <x v="1"/>
    <d v="2025-01-01T00:00:00"/>
    <d v="2025-01-01T00:00:00"/>
    <s v="Orçamento"/>
    <s v="1 | 1"/>
    <x v="8"/>
    <x v="0"/>
    <n v="13500"/>
    <x v="30"/>
    <x v="30"/>
    <s v="5397"/>
    <x v="12"/>
    <x v="3"/>
    <x v="1"/>
    <n v="4003"/>
    <x v="13"/>
    <n v="4003"/>
    <s v="ORÇAMENTO"/>
    <x v="1"/>
    <x v="1"/>
    <x v="2"/>
    <x v="2"/>
    <x v="13"/>
    <x v="13"/>
  </r>
  <r>
    <x v="5"/>
    <s v=" ORÇAMENTO"/>
    <x v="1"/>
    <d v="2025-01-01T00:00:00"/>
    <d v="2025-01-01T00:00:00"/>
    <s v="Orçamento"/>
    <s v="1 | 1"/>
    <x v="8"/>
    <x v="0"/>
    <n v="13515.214899999999"/>
    <x v="37"/>
    <x v="37"/>
    <s v="7182"/>
    <x v="13"/>
    <x v="3"/>
    <x v="1"/>
    <n v="5001"/>
    <x v="16"/>
    <n v="5001"/>
    <s v="ORÇAMENTO"/>
    <x v="1"/>
    <x v="1"/>
    <x v="2"/>
    <x v="2"/>
    <x v="13"/>
    <x v="13"/>
  </r>
  <r>
    <x v="5"/>
    <s v=" ORÇAMENTO"/>
    <x v="1"/>
    <d v="2025-01-01T00:00:00"/>
    <d v="2025-01-01T00:00:00"/>
    <s v="Orçamento"/>
    <s v="1 | 1"/>
    <x v="8"/>
    <x v="0"/>
    <n v="13588.101068849997"/>
    <x v="37"/>
    <x v="37"/>
    <s v="3363"/>
    <x v="11"/>
    <x v="3"/>
    <x v="1"/>
    <n v="3003"/>
    <x v="12"/>
    <n v="3003"/>
    <s v="ORÇAMENTO"/>
    <x v="1"/>
    <x v="1"/>
    <x v="2"/>
    <x v="2"/>
    <x v="13"/>
    <x v="13"/>
  </r>
  <r>
    <x v="5"/>
    <s v=" ORÇAMENTO"/>
    <x v="1"/>
    <d v="2025-01-01T00:00:00"/>
    <d v="2025-01-01T00:00:00"/>
    <s v="Orçamento"/>
    <s v="1 | 1"/>
    <x v="8"/>
    <x v="0"/>
    <n v="13625.995349999999"/>
    <x v="37"/>
    <x v="37"/>
    <s v="2744"/>
    <x v="5"/>
    <x v="3"/>
    <x v="1"/>
    <n v="3001"/>
    <x v="5"/>
    <n v="3001"/>
    <s v="ORÇAMENTO"/>
    <x v="1"/>
    <x v="1"/>
    <x v="2"/>
    <x v="2"/>
    <x v="13"/>
    <x v="13"/>
  </r>
  <r>
    <x v="5"/>
    <s v=" ORÇAMENTO"/>
    <x v="1"/>
    <d v="2025-01-01T00:00:00"/>
    <d v="2025-01-01T00:00:00"/>
    <s v="Orçamento"/>
    <s v="1 | 1"/>
    <x v="8"/>
    <x v="0"/>
    <n v="14000"/>
    <x v="71"/>
    <x v="70"/>
    <s v="6930"/>
    <x v="2"/>
    <x v="3"/>
    <x v="1"/>
    <n v="4004"/>
    <x v="2"/>
    <n v="4004"/>
    <s v="ORÇAMENTO"/>
    <x v="0"/>
    <x v="1"/>
    <x v="0"/>
    <x v="0"/>
    <x v="9"/>
    <x v="9"/>
  </r>
  <r>
    <x v="5"/>
    <s v=" ORÇAMENTO"/>
    <x v="1"/>
    <d v="2025-01-01T00:00:00"/>
    <d v="2025-01-01T00:00:00"/>
    <s v="Orçamento"/>
    <s v="1 | 1"/>
    <x v="8"/>
    <x v="0"/>
    <n v="14040.699240971331"/>
    <x v="36"/>
    <x v="36"/>
    <s v="1397"/>
    <x v="0"/>
    <x v="3"/>
    <x v="1"/>
    <n v="2001"/>
    <x v="0"/>
    <n v="2001"/>
    <s v="ORÇAMENTO"/>
    <x v="0"/>
    <x v="1"/>
    <x v="9"/>
    <x v="9"/>
    <x v="14"/>
    <x v="14"/>
  </r>
  <r>
    <x v="5"/>
    <s v=" ORÇAMENTO"/>
    <x v="1"/>
    <d v="2025-01-01T00:00:00"/>
    <d v="2025-01-01T00:00:00"/>
    <s v="Orçamento"/>
    <s v="1 | 1"/>
    <x v="8"/>
    <x v="0"/>
    <n v="14401.458499999999"/>
    <x v="37"/>
    <x v="37"/>
    <s v="11036"/>
    <x v="14"/>
    <x v="3"/>
    <x v="1"/>
    <n v="8001"/>
    <x v="17"/>
    <n v="8001"/>
    <s v="ORÇAMENTO"/>
    <x v="1"/>
    <x v="1"/>
    <x v="2"/>
    <x v="2"/>
    <x v="13"/>
    <x v="13"/>
  </r>
  <r>
    <x v="5"/>
    <s v=" ORÇAMENTO"/>
    <x v="1"/>
    <d v="2025-01-01T00:00:00"/>
    <d v="2025-01-01T00:00:00"/>
    <s v="Orçamento"/>
    <s v="1 | 1"/>
    <x v="8"/>
    <x v="0"/>
    <n v="14500"/>
    <x v="44"/>
    <x v="43"/>
    <s v="12674"/>
    <x v="9"/>
    <x v="3"/>
    <x v="1"/>
    <n v="8006"/>
    <x v="10"/>
    <n v="8006"/>
    <s v="ORÇAMENTO"/>
    <x v="0"/>
    <x v="1"/>
    <x v="9"/>
    <x v="9"/>
    <x v="18"/>
    <x v="18"/>
  </r>
  <r>
    <x v="5"/>
    <s v=" ORÇAMENTO"/>
    <x v="1"/>
    <d v="2025-01-01T00:00:00"/>
    <d v="2025-01-01T00:00:00"/>
    <s v="Orçamento"/>
    <s v="1 | 1"/>
    <x v="8"/>
    <x v="0"/>
    <n v="14535.769999999999"/>
    <x v="68"/>
    <x v="67"/>
    <s v="2477"/>
    <x v="0"/>
    <x v="3"/>
    <x v="1"/>
    <n v="2001"/>
    <x v="0"/>
    <n v="2001"/>
    <s v="ORÇAMENTO"/>
    <x v="1"/>
    <x v="1"/>
    <x v="13"/>
    <x v="13"/>
    <x v="20"/>
    <x v="20"/>
  </r>
  <r>
    <x v="5"/>
    <s v=" ORÇAMENTO"/>
    <x v="1"/>
    <d v="2025-01-01T00:00:00"/>
    <d v="2025-01-01T00:00:00"/>
    <s v="Orçamento"/>
    <s v="1 | 1"/>
    <x v="8"/>
    <x v="0"/>
    <n v="14557.908926"/>
    <x v="38"/>
    <x v="38"/>
    <s v="3567"/>
    <x v="20"/>
    <x v="3"/>
    <x v="1"/>
    <n v="3004"/>
    <x v="27"/>
    <n v="3004"/>
    <s v="ORÇAMENTO"/>
    <x v="1"/>
    <x v="1"/>
    <x v="2"/>
    <x v="2"/>
    <x v="13"/>
    <x v="13"/>
  </r>
  <r>
    <x v="5"/>
    <s v=" ORÇAMENTO"/>
    <x v="1"/>
    <d v="2025-01-01T00:00:00"/>
    <d v="2025-01-01T00:00:00"/>
    <s v="Orçamento"/>
    <s v="1 | 1"/>
    <x v="8"/>
    <x v="0"/>
    <n v="14760"/>
    <x v="104"/>
    <x v="103"/>
    <s v="12399"/>
    <x v="19"/>
    <x v="3"/>
    <x v="1"/>
    <n v="8005"/>
    <x v="23"/>
    <n v="8005"/>
    <s v="ORÇAMENTO"/>
    <x v="0"/>
    <x v="1"/>
    <x v="0"/>
    <x v="0"/>
    <x v="10"/>
    <x v="10"/>
  </r>
  <r>
    <x v="5"/>
    <s v=" ORÇAMENTO"/>
    <x v="1"/>
    <d v="2025-01-01T00:00:00"/>
    <d v="2025-01-01T00:00:00"/>
    <s v="Orçamento"/>
    <s v="1 | 1"/>
    <x v="8"/>
    <x v="0"/>
    <n v="15000"/>
    <x v="120"/>
    <x v="118"/>
    <s v="9946"/>
    <x v="10"/>
    <x v="3"/>
    <x v="1"/>
    <n v="7001"/>
    <x v="11"/>
    <n v="7001"/>
    <s v="ORÇAMENTO"/>
    <x v="0"/>
    <x v="1"/>
    <x v="9"/>
    <x v="9"/>
    <x v="22"/>
    <x v="22"/>
  </r>
  <r>
    <x v="5"/>
    <s v=" ORÇAMENTO"/>
    <x v="1"/>
    <d v="2025-01-01T00:00:00"/>
    <d v="2025-01-01T00:00:00"/>
    <s v="Orçamento"/>
    <s v="1 | 1"/>
    <x v="8"/>
    <x v="0"/>
    <n v="15000"/>
    <x v="121"/>
    <x v="119"/>
    <s v="6748"/>
    <x v="2"/>
    <x v="3"/>
    <x v="1"/>
    <n v="4004"/>
    <x v="2"/>
    <n v="4004"/>
    <s v="ORÇAMENTO"/>
    <x v="0"/>
    <x v="1"/>
    <x v="0"/>
    <x v="0"/>
    <x v="9"/>
    <x v="9"/>
  </r>
  <r>
    <x v="5"/>
    <s v=" ORÇAMENTO"/>
    <x v="1"/>
    <d v="2025-01-01T00:00:00"/>
    <d v="2025-01-01T00:00:00"/>
    <s v="Orçamento"/>
    <s v="1 | 1"/>
    <x v="8"/>
    <x v="0"/>
    <n v="15000"/>
    <x v="143"/>
    <x v="141"/>
    <s v="13177"/>
    <x v="9"/>
    <x v="3"/>
    <x v="1"/>
    <n v="8006"/>
    <x v="10"/>
    <n v="8006"/>
    <s v="ORÇAMENTO"/>
    <x v="0"/>
    <x v="1"/>
    <x v="0"/>
    <x v="0"/>
    <x v="0"/>
    <x v="0"/>
  </r>
  <r>
    <x v="5"/>
    <s v=" ORÇAMENTO"/>
    <x v="1"/>
    <d v="2025-01-01T00:00:00"/>
    <d v="2025-01-01T00:00:00"/>
    <s v="Orçamento"/>
    <s v="1 | 1"/>
    <x v="8"/>
    <x v="0"/>
    <n v="15000"/>
    <x v="34"/>
    <x v="34"/>
    <s v="4345"/>
    <x v="8"/>
    <x v="3"/>
    <x v="1"/>
    <n v="3006"/>
    <x v="8"/>
    <n v="3006"/>
    <s v="ORÇAMENTO"/>
    <x v="0"/>
    <x v="1"/>
    <x v="0"/>
    <x v="0"/>
    <x v="0"/>
    <x v="0"/>
  </r>
  <r>
    <x v="5"/>
    <s v=" ORÇAMENTO"/>
    <x v="1"/>
    <d v="2025-01-01T00:00:00"/>
    <d v="2025-01-01T00:00:00"/>
    <s v="Orçamento"/>
    <s v="1 | 1"/>
    <x v="8"/>
    <x v="0"/>
    <n v="15205.369999999999"/>
    <x v="111"/>
    <x v="109"/>
    <s v="7050"/>
    <x v="2"/>
    <x v="3"/>
    <x v="1"/>
    <n v="4004"/>
    <x v="2"/>
    <n v="4004"/>
    <s v="ORÇAMENTO"/>
    <x v="0"/>
    <x v="1"/>
    <x v="0"/>
    <x v="0"/>
    <x v="9"/>
    <x v="9"/>
  </r>
  <r>
    <x v="5"/>
    <s v=" ORÇAMENTO"/>
    <x v="1"/>
    <d v="2025-01-01T00:00:00"/>
    <d v="2025-01-01T00:00:00"/>
    <s v="Orçamento"/>
    <s v="1 | 1"/>
    <x v="8"/>
    <x v="0"/>
    <n v="15350.308400000002"/>
    <x v="38"/>
    <x v="38"/>
    <s v="4910"/>
    <x v="17"/>
    <x v="3"/>
    <x v="1"/>
    <n v="4001"/>
    <x v="20"/>
    <n v="4001"/>
    <s v="ORÇAMENTO"/>
    <x v="1"/>
    <x v="1"/>
    <x v="2"/>
    <x v="2"/>
    <x v="13"/>
    <x v="13"/>
  </r>
  <r>
    <x v="5"/>
    <s v=" ORÇAMENTO"/>
    <x v="1"/>
    <d v="2025-01-01T00:00:00"/>
    <d v="2025-01-01T00:00:00"/>
    <s v="Orçamento"/>
    <s v="1 | 1"/>
    <x v="8"/>
    <x v="0"/>
    <n v="15525.61"/>
    <x v="118"/>
    <x v="116"/>
    <s v="8112"/>
    <x v="2"/>
    <x v="3"/>
    <x v="1"/>
    <n v="5005"/>
    <x v="32"/>
    <n v="5005"/>
    <s v="ORÇAMENTO"/>
    <x v="0"/>
    <x v="1"/>
    <x v="9"/>
    <x v="9"/>
    <x v="18"/>
    <x v="18"/>
  </r>
  <r>
    <x v="5"/>
    <s v=" ORÇAMENTO"/>
    <x v="1"/>
    <d v="2025-01-01T00:00:00"/>
    <d v="2025-01-01T00:00:00"/>
    <s v="Orçamento"/>
    <s v="1 | 1"/>
    <x v="8"/>
    <x v="0"/>
    <n v="15742.5"/>
    <x v="37"/>
    <x v="37"/>
    <s v="4593"/>
    <x v="7"/>
    <x v="3"/>
    <x v="1"/>
    <n v="3007"/>
    <x v="25"/>
    <n v="3007"/>
    <s v="ORÇAMENTO"/>
    <x v="1"/>
    <x v="1"/>
    <x v="2"/>
    <x v="2"/>
    <x v="13"/>
    <x v="13"/>
  </r>
  <r>
    <x v="5"/>
    <s v=" ORÇAMENTO"/>
    <x v="1"/>
    <d v="2025-01-01T00:00:00"/>
    <d v="2025-01-01T00:00:00"/>
    <s v="Orçamento"/>
    <s v="1 | 1"/>
    <x v="8"/>
    <x v="0"/>
    <n v="16000"/>
    <x v="67"/>
    <x v="66"/>
    <s v="1105"/>
    <x v="0"/>
    <x v="3"/>
    <x v="1"/>
    <n v="2001"/>
    <x v="0"/>
    <n v="2001"/>
    <s v="ORÇAMENTO"/>
    <x v="0"/>
    <x v="1"/>
    <x v="9"/>
    <x v="9"/>
    <x v="12"/>
    <x v="12"/>
  </r>
  <r>
    <x v="5"/>
    <s v=" ORÇAMENTO"/>
    <x v="1"/>
    <d v="2025-01-01T00:00:00"/>
    <d v="2025-01-01T00:00:00"/>
    <s v="Orçamento"/>
    <s v="1 | 1"/>
    <x v="8"/>
    <x v="0"/>
    <n v="16000"/>
    <x v="24"/>
    <x v="24"/>
    <s v="6306"/>
    <x v="2"/>
    <x v="3"/>
    <x v="1"/>
    <n v="4004"/>
    <x v="2"/>
    <n v="4004"/>
    <s v="ORÇAMENTO"/>
    <x v="0"/>
    <x v="1"/>
    <x v="0"/>
    <x v="0"/>
    <x v="9"/>
    <x v="9"/>
  </r>
  <r>
    <x v="5"/>
    <s v=" ORÇAMENTO"/>
    <x v="1"/>
    <d v="2025-01-01T00:00:00"/>
    <d v="2025-01-01T00:00:00"/>
    <s v="Orçamento"/>
    <s v="1 | 1"/>
    <x v="8"/>
    <x v="0"/>
    <n v="16000"/>
    <x v="121"/>
    <x v="119"/>
    <s v="6747"/>
    <x v="2"/>
    <x v="3"/>
    <x v="1"/>
    <n v="4004"/>
    <x v="2"/>
    <n v="4004"/>
    <s v="ORÇAMENTO"/>
    <x v="0"/>
    <x v="1"/>
    <x v="0"/>
    <x v="0"/>
    <x v="9"/>
    <x v="9"/>
  </r>
  <r>
    <x v="5"/>
    <s v=" ORÇAMENTO"/>
    <x v="1"/>
    <d v="2025-01-01T00:00:00"/>
    <d v="2025-01-01T00:00:00"/>
    <s v="Orçamento"/>
    <s v="1 | 1"/>
    <x v="8"/>
    <x v="0"/>
    <n v="16159.80624"/>
    <x v="38"/>
    <x v="38"/>
    <s v="4011"/>
    <x v="8"/>
    <x v="3"/>
    <x v="1"/>
    <n v="3006"/>
    <x v="8"/>
    <n v="3006"/>
    <s v="ORÇAMENTO"/>
    <x v="1"/>
    <x v="1"/>
    <x v="2"/>
    <x v="2"/>
    <x v="13"/>
    <x v="13"/>
  </r>
  <r>
    <x v="5"/>
    <s v=" ORÇAMENTO"/>
    <x v="1"/>
    <d v="2025-01-01T00:00:00"/>
    <d v="2025-01-01T00:00:00"/>
    <s v="Orçamento"/>
    <s v="1 | 1"/>
    <x v="8"/>
    <x v="0"/>
    <n v="16259.668379999997"/>
    <x v="38"/>
    <x v="38"/>
    <s v="10513"/>
    <x v="3"/>
    <x v="3"/>
    <x v="1"/>
    <n v="7004"/>
    <x v="3"/>
    <n v="7004"/>
    <s v="ORÇAMENTO"/>
    <x v="1"/>
    <x v="1"/>
    <x v="2"/>
    <x v="2"/>
    <x v="13"/>
    <x v="13"/>
  </r>
  <r>
    <x v="5"/>
    <s v=" ORÇAMENTO"/>
    <x v="1"/>
    <d v="2025-01-01T00:00:00"/>
    <d v="2025-01-01T00:00:00"/>
    <s v="Orçamento"/>
    <s v="1 | 1"/>
    <x v="8"/>
    <x v="0"/>
    <n v="16500"/>
    <x v="88"/>
    <x v="87"/>
    <s v="247"/>
    <x v="19"/>
    <x v="3"/>
    <x v="1"/>
    <n v="1002"/>
    <x v="22"/>
    <n v="1002"/>
    <s v="ORÇAMENTO"/>
    <x v="0"/>
    <x v="1"/>
    <x v="0"/>
    <x v="0"/>
    <x v="0"/>
    <x v="0"/>
  </r>
  <r>
    <x v="5"/>
    <s v=" ORÇAMENTO"/>
    <x v="1"/>
    <d v="2025-01-01T00:00:00"/>
    <d v="2025-01-01T00:00:00"/>
    <s v="Orçamento"/>
    <s v="1 | 1"/>
    <x v="8"/>
    <x v="0"/>
    <n v="16720"/>
    <x v="37"/>
    <x v="37"/>
    <s v="9271"/>
    <x v="10"/>
    <x v="3"/>
    <x v="1"/>
    <n v="7001"/>
    <x v="11"/>
    <n v="7001"/>
    <s v="ORÇAMENTO"/>
    <x v="1"/>
    <x v="1"/>
    <x v="2"/>
    <x v="2"/>
    <x v="13"/>
    <x v="13"/>
  </r>
  <r>
    <x v="5"/>
    <s v=" ORÇAMENTO"/>
    <x v="1"/>
    <d v="2025-01-01T00:00:00"/>
    <d v="2025-01-01T00:00:00"/>
    <s v="Orçamento"/>
    <s v="1 | 1"/>
    <x v="8"/>
    <x v="0"/>
    <n v="17000"/>
    <x v="81"/>
    <x v="80"/>
    <s v="3961"/>
    <x v="15"/>
    <x v="3"/>
    <x v="1"/>
    <n v="3005"/>
    <x v="18"/>
    <n v="3005"/>
    <s v="ORÇAMENTO"/>
    <x v="0"/>
    <x v="1"/>
    <x v="0"/>
    <x v="0"/>
    <x v="10"/>
    <x v="10"/>
  </r>
  <r>
    <x v="5"/>
    <s v=" ORÇAMENTO"/>
    <x v="1"/>
    <d v="2025-01-01T00:00:00"/>
    <d v="2025-01-01T00:00:00"/>
    <s v="Orçamento"/>
    <s v="1 | 1"/>
    <x v="8"/>
    <x v="0"/>
    <n v="17503.1646"/>
    <x v="38"/>
    <x v="38"/>
    <s v="7904"/>
    <x v="2"/>
    <x v="3"/>
    <x v="1"/>
    <n v="5005"/>
    <x v="32"/>
    <n v="5005"/>
    <s v="ORÇAMENTO"/>
    <x v="1"/>
    <x v="1"/>
    <x v="2"/>
    <x v="2"/>
    <x v="13"/>
    <x v="13"/>
  </r>
  <r>
    <x v="5"/>
    <s v=" ORÇAMENTO"/>
    <x v="1"/>
    <d v="2025-01-01T00:00:00"/>
    <d v="2025-01-01T00:00:00"/>
    <s v="Orçamento"/>
    <s v="1 | 1"/>
    <x v="8"/>
    <x v="0"/>
    <n v="18000"/>
    <x v="75"/>
    <x v="74"/>
    <s v="9910"/>
    <x v="10"/>
    <x v="3"/>
    <x v="1"/>
    <n v="7001"/>
    <x v="11"/>
    <n v="7001"/>
    <s v="ORÇAMENTO"/>
    <x v="0"/>
    <x v="1"/>
    <x v="9"/>
    <x v="9"/>
    <x v="22"/>
    <x v="22"/>
  </r>
  <r>
    <x v="5"/>
    <s v=" ORÇAMENTO"/>
    <x v="1"/>
    <d v="2025-01-01T00:00:00"/>
    <d v="2025-01-01T00:00:00"/>
    <s v="Orçamento"/>
    <s v="1 | 1"/>
    <x v="8"/>
    <x v="0"/>
    <n v="18105"/>
    <x v="39"/>
    <x v="39"/>
    <s v="8141"/>
    <x v="7"/>
    <x v="3"/>
    <x v="1"/>
    <n v="5008"/>
    <x v="7"/>
    <n v="5008"/>
    <s v="ORÇAMENTO"/>
    <x v="0"/>
    <x v="1"/>
    <x v="11"/>
    <x v="11"/>
    <x v="17"/>
    <x v="17"/>
  </r>
  <r>
    <x v="5"/>
    <s v=" ORÇAMENTO"/>
    <x v="1"/>
    <d v="2025-01-01T00:00:00"/>
    <d v="2025-01-01T00:00:00"/>
    <s v="Orçamento"/>
    <s v="1 | 1"/>
    <x v="8"/>
    <x v="0"/>
    <n v="19021"/>
    <x v="24"/>
    <x v="24"/>
    <s v="6305"/>
    <x v="2"/>
    <x v="3"/>
    <x v="1"/>
    <n v="4004"/>
    <x v="2"/>
    <n v="4004"/>
    <s v="ORÇAMENTO"/>
    <x v="0"/>
    <x v="1"/>
    <x v="0"/>
    <x v="0"/>
    <x v="9"/>
    <x v="9"/>
  </r>
  <r>
    <x v="5"/>
    <s v=" ORÇAMENTO"/>
    <x v="1"/>
    <d v="2025-01-01T00:00:00"/>
    <d v="2025-01-01T00:00:00"/>
    <s v="Orçamento"/>
    <s v="1 | 1"/>
    <x v="8"/>
    <x v="0"/>
    <n v="20000"/>
    <x v="30"/>
    <x v="30"/>
    <s v="5177"/>
    <x v="22"/>
    <x v="3"/>
    <x v="1"/>
    <n v="4002"/>
    <x v="34"/>
    <n v="4002"/>
    <s v="ORÇAMENTO"/>
    <x v="1"/>
    <x v="1"/>
    <x v="2"/>
    <x v="2"/>
    <x v="13"/>
    <x v="13"/>
  </r>
  <r>
    <x v="5"/>
    <s v=" ORÇAMENTO"/>
    <x v="1"/>
    <d v="2025-01-01T00:00:00"/>
    <d v="2025-01-01T00:00:00"/>
    <s v="Orçamento"/>
    <s v="1 | 1"/>
    <x v="8"/>
    <x v="0"/>
    <n v="20000"/>
    <x v="27"/>
    <x v="27"/>
    <s v="8833"/>
    <x v="6"/>
    <x v="3"/>
    <x v="1"/>
    <n v="6002"/>
    <x v="9"/>
    <n v="6002"/>
    <s v="ORÇAMENTO"/>
    <x v="0"/>
    <x v="1"/>
    <x v="2"/>
    <x v="2"/>
    <x v="13"/>
    <x v="13"/>
  </r>
  <r>
    <x v="5"/>
    <s v=" ORÇAMENTO"/>
    <x v="1"/>
    <d v="2025-01-01T00:00:00"/>
    <d v="2025-01-01T00:00:00"/>
    <s v="Orçamento"/>
    <s v="1 | 1"/>
    <x v="8"/>
    <x v="0"/>
    <n v="20000"/>
    <x v="31"/>
    <x v="31"/>
    <s v="1057"/>
    <x v="0"/>
    <x v="3"/>
    <x v="1"/>
    <n v="2001"/>
    <x v="0"/>
    <n v="2001"/>
    <s v="ORÇAMENTO"/>
    <x v="1"/>
    <x v="1"/>
    <x v="2"/>
    <x v="2"/>
    <x v="15"/>
    <x v="15"/>
  </r>
  <r>
    <x v="5"/>
    <s v=" ORÇAMENTO"/>
    <x v="1"/>
    <d v="2025-01-01T00:00:00"/>
    <d v="2025-01-01T00:00:00"/>
    <s v="Orçamento"/>
    <s v="1 | 1"/>
    <x v="8"/>
    <x v="0"/>
    <n v="20000"/>
    <x v="107"/>
    <x v="106"/>
    <s v="9157"/>
    <x v="6"/>
    <x v="3"/>
    <x v="1"/>
    <n v="6002"/>
    <x v="9"/>
    <n v="6002"/>
    <s v="ORÇAMENTO"/>
    <x v="0"/>
    <x v="1"/>
    <x v="9"/>
    <x v="9"/>
    <x v="12"/>
    <x v="12"/>
  </r>
  <r>
    <x v="5"/>
    <s v=" ORÇAMENTO"/>
    <x v="1"/>
    <d v="2025-01-01T00:00:00"/>
    <d v="2025-01-01T00:00:00"/>
    <s v="Orçamento"/>
    <s v="1 | 1"/>
    <x v="8"/>
    <x v="0"/>
    <n v="20000"/>
    <x v="82"/>
    <x v="81"/>
    <s v="5717"/>
    <x v="7"/>
    <x v="3"/>
    <x v="1"/>
    <n v="3007"/>
    <x v="25"/>
    <n v="3007"/>
    <s v="ORÇAMENTO"/>
    <x v="0"/>
    <x v="1"/>
    <x v="11"/>
    <x v="11"/>
    <x v="17"/>
    <x v="17"/>
  </r>
  <r>
    <x v="5"/>
    <s v=" ORÇAMENTO"/>
    <x v="1"/>
    <d v="2025-01-01T00:00:00"/>
    <d v="2025-01-01T00:00:00"/>
    <s v="Orçamento"/>
    <s v="1 | 1"/>
    <x v="8"/>
    <x v="0"/>
    <n v="20000"/>
    <x v="138"/>
    <x v="136"/>
    <s v="7812"/>
    <x v="2"/>
    <x v="3"/>
    <x v="1"/>
    <n v="5003"/>
    <x v="31"/>
    <n v="5003"/>
    <s v="ORÇAMENTO"/>
    <x v="0"/>
    <x v="1"/>
    <x v="9"/>
    <x v="9"/>
    <x v="18"/>
    <x v="18"/>
  </r>
  <r>
    <x v="5"/>
    <s v=" ORÇAMENTO"/>
    <x v="1"/>
    <d v="2025-01-01T00:00:00"/>
    <d v="2025-01-01T00:00:00"/>
    <s v="Orçamento"/>
    <s v="1 | 1"/>
    <x v="8"/>
    <x v="0"/>
    <n v="20000"/>
    <x v="48"/>
    <x v="47"/>
    <s v="11681"/>
    <x v="4"/>
    <x v="3"/>
    <x v="1"/>
    <n v="8002"/>
    <x v="4"/>
    <n v="8002"/>
    <s v="ORÇAMENTO"/>
    <x v="0"/>
    <x v="1"/>
    <x v="9"/>
    <x v="9"/>
    <x v="18"/>
    <x v="18"/>
  </r>
  <r>
    <x v="5"/>
    <s v=" ORÇAMENTO"/>
    <x v="1"/>
    <d v="2025-01-01T00:00:00"/>
    <d v="2025-01-01T00:00:00"/>
    <s v="Orçamento"/>
    <s v="1 | 1"/>
    <x v="8"/>
    <x v="0"/>
    <n v="20000"/>
    <x v="3"/>
    <x v="3"/>
    <s v="1542"/>
    <x v="0"/>
    <x v="3"/>
    <x v="1"/>
    <n v="2001"/>
    <x v="0"/>
    <n v="2001"/>
    <s v="ORÇAMENTO"/>
    <x v="1"/>
    <x v="1"/>
    <x v="0"/>
    <x v="0"/>
    <x v="3"/>
    <x v="3"/>
  </r>
  <r>
    <x v="5"/>
    <s v=" ORÇAMENTO"/>
    <x v="1"/>
    <d v="2025-01-01T00:00:00"/>
    <d v="2025-01-01T00:00:00"/>
    <s v="Orçamento"/>
    <s v="1 | 1"/>
    <x v="8"/>
    <x v="0"/>
    <n v="20000"/>
    <x v="140"/>
    <x v="138"/>
    <s v="11451"/>
    <x v="14"/>
    <x v="3"/>
    <x v="1"/>
    <n v="8001"/>
    <x v="17"/>
    <n v="8001"/>
    <s v="ORÇAMENTO"/>
    <x v="0"/>
    <x v="1"/>
    <x v="0"/>
    <x v="0"/>
    <x v="0"/>
    <x v="0"/>
  </r>
  <r>
    <x v="5"/>
    <s v=" ORÇAMENTO"/>
    <x v="1"/>
    <d v="2025-01-01T00:00:00"/>
    <d v="2025-01-01T00:00:00"/>
    <s v="Orçamento"/>
    <s v="1 | 1"/>
    <x v="8"/>
    <x v="0"/>
    <n v="20410.208500000001"/>
    <x v="37"/>
    <x v="37"/>
    <s v="12064"/>
    <x v="21"/>
    <x v="3"/>
    <x v="1"/>
    <n v="8003"/>
    <x v="28"/>
    <n v="8003"/>
    <s v="ORÇAMENTO"/>
    <x v="1"/>
    <x v="1"/>
    <x v="2"/>
    <x v="2"/>
    <x v="13"/>
    <x v="13"/>
  </r>
  <r>
    <x v="5"/>
    <s v=" ORÇAMENTO"/>
    <x v="1"/>
    <d v="2025-01-01T00:00:00"/>
    <d v="2025-01-01T00:00:00"/>
    <s v="Orçamento"/>
    <s v="1 | 1"/>
    <x v="8"/>
    <x v="0"/>
    <n v="20900"/>
    <x v="59"/>
    <x v="58"/>
    <s v="198"/>
    <x v="19"/>
    <x v="3"/>
    <x v="1"/>
    <n v="1002"/>
    <x v="22"/>
    <n v="1002"/>
    <s v="ORÇAMENTO"/>
    <x v="0"/>
    <x v="1"/>
    <x v="0"/>
    <x v="0"/>
    <x v="10"/>
    <x v="10"/>
  </r>
  <r>
    <x v="5"/>
    <s v=" ORÇAMENTO"/>
    <x v="1"/>
    <d v="2025-01-01T00:00:00"/>
    <d v="2025-01-01T00:00:00"/>
    <s v="Orçamento"/>
    <s v="1 | 1"/>
    <x v="8"/>
    <x v="0"/>
    <n v="21235"/>
    <x v="33"/>
    <x v="33"/>
    <s v="13783"/>
    <x v="19"/>
    <x v="3"/>
    <x v="1"/>
    <n v="9001"/>
    <x v="24"/>
    <n v="9001"/>
    <s v="ORÇAMENTO"/>
    <x v="1"/>
    <x v="1"/>
    <x v="10"/>
    <x v="10"/>
    <x v="16"/>
    <x v="16"/>
  </r>
  <r>
    <x v="5"/>
    <s v=" ORÇAMENTO"/>
    <x v="1"/>
    <d v="2025-01-01T00:00:00"/>
    <d v="2025-01-01T00:00:00"/>
    <s v="Orçamento"/>
    <s v="1 | 1"/>
    <x v="8"/>
    <x v="0"/>
    <n v="21966.331450799997"/>
    <x v="38"/>
    <x v="38"/>
    <s v="4728"/>
    <x v="7"/>
    <x v="3"/>
    <x v="1"/>
    <n v="3008"/>
    <x v="26"/>
    <n v="3008"/>
    <s v="ORÇAMENTO"/>
    <x v="1"/>
    <x v="1"/>
    <x v="2"/>
    <x v="2"/>
    <x v="13"/>
    <x v="13"/>
  </r>
  <r>
    <x v="5"/>
    <s v=" ORÇAMENTO"/>
    <x v="1"/>
    <d v="2025-01-01T00:00:00"/>
    <d v="2025-01-01T00:00:00"/>
    <s v="Orçamento"/>
    <s v="1 | 1"/>
    <x v="8"/>
    <x v="0"/>
    <n v="22000"/>
    <x v="34"/>
    <x v="34"/>
    <s v="13274"/>
    <x v="9"/>
    <x v="3"/>
    <x v="1"/>
    <n v="8006"/>
    <x v="10"/>
    <n v="8006"/>
    <s v="ORÇAMENTO"/>
    <x v="0"/>
    <x v="1"/>
    <x v="0"/>
    <x v="0"/>
    <x v="0"/>
    <x v="0"/>
  </r>
  <r>
    <x v="5"/>
    <s v=" ORÇAMENTO"/>
    <x v="1"/>
    <d v="2025-01-01T00:00:00"/>
    <d v="2025-01-01T00:00:00"/>
    <s v="Orçamento"/>
    <s v="1 | 1"/>
    <x v="8"/>
    <x v="0"/>
    <n v="22003.308666000001"/>
    <x v="38"/>
    <x v="38"/>
    <s v="5136"/>
    <x v="22"/>
    <x v="3"/>
    <x v="1"/>
    <n v="4002"/>
    <x v="34"/>
    <n v="4002"/>
    <s v="ORÇAMENTO"/>
    <x v="1"/>
    <x v="1"/>
    <x v="2"/>
    <x v="2"/>
    <x v="13"/>
    <x v="13"/>
  </r>
  <r>
    <x v="5"/>
    <s v=" ORÇAMENTO"/>
    <x v="1"/>
    <d v="2025-01-01T00:00:00"/>
    <d v="2025-01-01T00:00:00"/>
    <s v="Orçamento"/>
    <s v="1 | 1"/>
    <x v="8"/>
    <x v="0"/>
    <n v="22360"/>
    <x v="145"/>
    <x v="143"/>
    <s v="5847"/>
    <x v="12"/>
    <x v="3"/>
    <x v="1"/>
    <n v="4003"/>
    <x v="13"/>
    <n v="4003"/>
    <s v="ORÇAMENTO"/>
    <x v="0"/>
    <x v="1"/>
    <x v="9"/>
    <x v="9"/>
    <x v="22"/>
    <x v="22"/>
  </r>
  <r>
    <x v="5"/>
    <s v=" ORÇAMENTO"/>
    <x v="1"/>
    <d v="2025-01-01T00:00:00"/>
    <d v="2025-01-01T00:00:00"/>
    <s v="Orçamento"/>
    <s v="1 | 1"/>
    <x v="8"/>
    <x v="0"/>
    <n v="23000"/>
    <x v="131"/>
    <x v="129"/>
    <s v="9722"/>
    <x v="10"/>
    <x v="3"/>
    <x v="1"/>
    <n v="7001"/>
    <x v="11"/>
    <n v="7001"/>
    <s v="ORÇAMENTO"/>
    <x v="0"/>
    <x v="1"/>
    <x v="9"/>
    <x v="9"/>
    <x v="12"/>
    <x v="12"/>
  </r>
  <r>
    <x v="5"/>
    <s v=" ORÇAMENTO"/>
    <x v="1"/>
    <d v="2025-01-01T00:00:00"/>
    <d v="2025-01-01T00:00:00"/>
    <s v="Orçamento"/>
    <s v="1 | 1"/>
    <x v="8"/>
    <x v="0"/>
    <n v="23500"/>
    <x v="85"/>
    <x v="84"/>
    <s v="115"/>
    <x v="19"/>
    <x v="3"/>
    <x v="1"/>
    <n v="1002"/>
    <x v="22"/>
    <n v="1002"/>
    <s v="ORÇAMENTO"/>
    <x v="1"/>
    <x v="1"/>
    <x v="2"/>
    <x v="2"/>
    <x v="13"/>
    <x v="13"/>
  </r>
  <r>
    <x v="5"/>
    <s v=" ORÇAMENTO"/>
    <x v="1"/>
    <d v="2025-01-01T00:00:00"/>
    <d v="2025-01-01T00:00:00"/>
    <s v="Orçamento"/>
    <s v="1 | 1"/>
    <x v="8"/>
    <x v="0"/>
    <n v="25000"/>
    <x v="147"/>
    <x v="145"/>
    <s v="9805"/>
    <x v="10"/>
    <x v="3"/>
    <x v="1"/>
    <n v="7001"/>
    <x v="11"/>
    <n v="7001"/>
    <s v="ORÇAMENTO"/>
    <x v="0"/>
    <x v="1"/>
    <x v="9"/>
    <x v="9"/>
    <x v="12"/>
    <x v="12"/>
  </r>
  <r>
    <x v="5"/>
    <s v=" ORÇAMENTO"/>
    <x v="1"/>
    <d v="2025-01-01T00:00:00"/>
    <d v="2025-01-01T00:00:00"/>
    <s v="Orçamento"/>
    <s v="1 | 1"/>
    <x v="8"/>
    <x v="0"/>
    <n v="25000"/>
    <x v="39"/>
    <x v="39"/>
    <s v="8125"/>
    <x v="7"/>
    <x v="3"/>
    <x v="1"/>
    <n v="5007"/>
    <x v="35"/>
    <n v="5007"/>
    <s v="ORÇAMENTO"/>
    <x v="0"/>
    <x v="1"/>
    <x v="11"/>
    <x v="11"/>
    <x v="17"/>
    <x v="17"/>
  </r>
  <r>
    <x v="5"/>
    <s v=" ORÇAMENTO"/>
    <x v="1"/>
    <d v="2025-01-01T00:00:00"/>
    <d v="2025-01-01T00:00:00"/>
    <s v="Orçamento"/>
    <s v="1 | 1"/>
    <x v="8"/>
    <x v="0"/>
    <n v="25416.21"/>
    <x v="57"/>
    <x v="56"/>
    <s v="318"/>
    <x v="19"/>
    <x v="3"/>
    <x v="1"/>
    <n v="1002"/>
    <x v="22"/>
    <n v="1002"/>
    <s v="ORÇAMENTO"/>
    <x v="1"/>
    <x v="1"/>
    <x v="13"/>
    <x v="13"/>
    <x v="20"/>
    <x v="20"/>
  </r>
  <r>
    <x v="5"/>
    <s v=" ORÇAMENTO"/>
    <x v="1"/>
    <d v="2025-01-01T00:00:00"/>
    <d v="2025-01-01T00:00:00"/>
    <s v="Orçamento"/>
    <s v="1 | 1"/>
    <x v="8"/>
    <x v="0"/>
    <n v="25480.943966511928"/>
    <x v="21"/>
    <x v="21"/>
    <s v="743"/>
    <x v="0"/>
    <x v="3"/>
    <x v="1"/>
    <n v="2001"/>
    <x v="0"/>
    <n v="2001"/>
    <s v="ORÇAMENTO"/>
    <x v="1"/>
    <x v="1"/>
    <x v="2"/>
    <x v="2"/>
    <x v="2"/>
    <x v="2"/>
  </r>
  <r>
    <x v="5"/>
    <s v=" ORÇAMENTO"/>
    <x v="1"/>
    <d v="2025-01-01T00:00:00"/>
    <d v="2025-01-01T00:00:00"/>
    <s v="Orçamento"/>
    <s v="1 | 1"/>
    <x v="8"/>
    <x v="0"/>
    <n v="25713.485293999998"/>
    <x v="38"/>
    <x v="38"/>
    <s v="5369"/>
    <x v="12"/>
    <x v="3"/>
    <x v="1"/>
    <n v="4003"/>
    <x v="13"/>
    <n v="4003"/>
    <s v="ORÇAMENTO"/>
    <x v="1"/>
    <x v="1"/>
    <x v="2"/>
    <x v="2"/>
    <x v="13"/>
    <x v="13"/>
  </r>
  <r>
    <x v="5"/>
    <s v=" ORÇAMENTO"/>
    <x v="1"/>
    <d v="2025-01-01T00:00:00"/>
    <d v="2025-01-01T00:00:00"/>
    <s v="Orçamento"/>
    <s v="1 | 1"/>
    <x v="8"/>
    <x v="0"/>
    <n v="26559.995367949996"/>
    <x v="37"/>
    <x v="37"/>
    <s v="3130"/>
    <x v="16"/>
    <x v="3"/>
    <x v="1"/>
    <n v="3002"/>
    <x v="19"/>
    <n v="3002"/>
    <s v="ORÇAMENTO"/>
    <x v="1"/>
    <x v="1"/>
    <x v="2"/>
    <x v="2"/>
    <x v="13"/>
    <x v="13"/>
  </r>
  <r>
    <x v="5"/>
    <s v=" ORÇAMENTO"/>
    <x v="1"/>
    <d v="2025-01-01T00:00:00"/>
    <d v="2025-01-01T00:00:00"/>
    <s v="Orçamento"/>
    <s v="1 | 1"/>
    <x v="8"/>
    <x v="0"/>
    <n v="26610.190000000002"/>
    <x v="46"/>
    <x v="45"/>
    <s v="14182"/>
    <x v="10"/>
    <x v="3"/>
    <x v="1"/>
    <n v="7001"/>
    <x v="11"/>
    <n v="7001"/>
    <s v="ORÇAMENTO"/>
    <x v="0"/>
    <x v="1"/>
    <x v="9"/>
    <x v="9"/>
    <x v="12"/>
    <x v="12"/>
  </r>
  <r>
    <x v="5"/>
    <s v=" ORÇAMENTO"/>
    <x v="1"/>
    <d v="2025-01-01T00:00:00"/>
    <d v="2025-01-01T00:00:00"/>
    <s v="Orçamento"/>
    <s v="1 | 1"/>
    <x v="8"/>
    <x v="0"/>
    <n v="27000"/>
    <x v="23"/>
    <x v="23"/>
    <s v="14140"/>
    <x v="0"/>
    <x v="3"/>
    <x v="1"/>
    <n v="2001"/>
    <x v="0"/>
    <n v="2001"/>
    <s v="ORÇAMENTO"/>
    <x v="0"/>
    <x v="1"/>
    <x v="9"/>
    <x v="9"/>
    <x v="12"/>
    <x v="12"/>
  </r>
  <r>
    <x v="5"/>
    <s v=" ORÇAMENTO"/>
    <x v="1"/>
    <d v="2025-01-01T00:00:00"/>
    <d v="2025-01-01T00:00:00"/>
    <s v="Orçamento"/>
    <s v="1 | 1"/>
    <x v="8"/>
    <x v="0"/>
    <n v="27000"/>
    <x v="7"/>
    <x v="7"/>
    <s v="1723"/>
    <x v="0"/>
    <x v="3"/>
    <x v="1"/>
    <n v="2001"/>
    <x v="0"/>
    <n v="2001"/>
    <s v="ORÇAMENTO"/>
    <x v="0"/>
    <x v="1"/>
    <x v="0"/>
    <x v="0"/>
    <x v="0"/>
    <x v="0"/>
  </r>
  <r>
    <x v="5"/>
    <s v=" ORÇAMENTO"/>
    <x v="1"/>
    <d v="2025-01-01T00:00:00"/>
    <d v="2025-01-01T00:00:00"/>
    <s v="Orçamento"/>
    <s v="1 | 1"/>
    <x v="8"/>
    <x v="0"/>
    <n v="27000"/>
    <x v="132"/>
    <x v="130"/>
    <s v="7165"/>
    <x v="2"/>
    <x v="3"/>
    <x v="1"/>
    <n v="4004"/>
    <x v="2"/>
    <n v="4004"/>
    <s v="ORÇAMENTO"/>
    <x v="0"/>
    <x v="1"/>
    <x v="11"/>
    <x v="11"/>
    <x v="17"/>
    <x v="17"/>
  </r>
  <r>
    <x v="5"/>
    <s v=" ORÇAMENTO"/>
    <x v="1"/>
    <d v="2025-01-01T00:00:00"/>
    <d v="2025-01-01T00:00:00"/>
    <s v="Orçamento"/>
    <s v="1 | 1"/>
    <x v="8"/>
    <x v="0"/>
    <n v="27099.908024940007"/>
    <x v="22"/>
    <x v="22"/>
    <s v="679"/>
    <x v="0"/>
    <x v="3"/>
    <x v="1"/>
    <n v="2001"/>
    <x v="0"/>
    <n v="2001"/>
    <s v="ORÇAMENTO"/>
    <x v="1"/>
    <x v="1"/>
    <x v="2"/>
    <x v="2"/>
    <x v="13"/>
    <x v="13"/>
  </r>
  <r>
    <x v="5"/>
    <s v=" ORÇAMENTO"/>
    <x v="1"/>
    <d v="2025-01-01T00:00:00"/>
    <d v="2025-01-01T00:00:00"/>
    <s v="Orçamento"/>
    <s v="1 | 1"/>
    <x v="8"/>
    <x v="0"/>
    <n v="27577.617706815425"/>
    <x v="158"/>
    <x v="155"/>
    <s v="1421"/>
    <x v="0"/>
    <x v="3"/>
    <x v="1"/>
    <n v="2001"/>
    <x v="0"/>
    <n v="2001"/>
    <s v="ORÇAMENTO"/>
    <x v="0"/>
    <x v="1"/>
    <x v="9"/>
    <x v="9"/>
    <x v="14"/>
    <x v="14"/>
  </r>
  <r>
    <x v="5"/>
    <s v=" ORÇAMENTO"/>
    <x v="1"/>
    <d v="2025-01-01T00:00:00"/>
    <d v="2025-01-01T00:00:00"/>
    <s v="Orçamento"/>
    <s v="1 | 1"/>
    <x v="8"/>
    <x v="0"/>
    <n v="27699.997656"/>
    <x v="37"/>
    <x v="37"/>
    <s v="8856"/>
    <x v="6"/>
    <x v="3"/>
    <x v="1"/>
    <n v="6002"/>
    <x v="9"/>
    <n v="6002"/>
    <s v="ORÇAMENTO"/>
    <x v="1"/>
    <x v="1"/>
    <x v="2"/>
    <x v="2"/>
    <x v="13"/>
    <x v="13"/>
  </r>
  <r>
    <x v="5"/>
    <s v=" ORÇAMENTO"/>
    <x v="1"/>
    <d v="2025-01-01T00:00:00"/>
    <d v="2025-01-01T00:00:00"/>
    <s v="Orçamento"/>
    <s v="1 | 1"/>
    <x v="8"/>
    <x v="0"/>
    <n v="29000"/>
    <x v="66"/>
    <x v="65"/>
    <s v="2817"/>
    <x v="5"/>
    <x v="3"/>
    <x v="1"/>
    <n v="3001"/>
    <x v="5"/>
    <n v="3001"/>
    <s v="ORÇAMENTO"/>
    <x v="0"/>
    <x v="1"/>
    <x v="9"/>
    <x v="9"/>
    <x v="12"/>
    <x v="12"/>
  </r>
  <r>
    <x v="5"/>
    <s v=" ORÇAMENTO"/>
    <x v="1"/>
    <d v="2025-01-01T00:00:00"/>
    <d v="2025-01-01T00:00:00"/>
    <s v="Orçamento"/>
    <s v="1 | 1"/>
    <x v="8"/>
    <x v="0"/>
    <n v="29000"/>
    <x v="155"/>
    <x v="152"/>
    <s v="10671"/>
    <x v="3"/>
    <x v="3"/>
    <x v="1"/>
    <n v="7004"/>
    <x v="3"/>
    <n v="7004"/>
    <s v="ORÇAMENTO"/>
    <x v="0"/>
    <x v="1"/>
    <x v="9"/>
    <x v="9"/>
    <x v="22"/>
    <x v="22"/>
  </r>
  <r>
    <x v="5"/>
    <s v=" ORÇAMENTO"/>
    <x v="1"/>
    <d v="2025-01-01T00:00:00"/>
    <d v="2025-01-01T00:00:00"/>
    <s v="Orçamento"/>
    <s v="1 | 1"/>
    <x v="8"/>
    <x v="0"/>
    <n v="29760"/>
    <x v="133"/>
    <x v="131"/>
    <s v="2635"/>
    <x v="19"/>
    <x v="3"/>
    <x v="1"/>
    <n v="9001"/>
    <x v="24"/>
    <n v="9001"/>
    <s v="ORÇAMENTO"/>
    <x v="1"/>
    <x v="1"/>
    <x v="12"/>
    <x v="12"/>
    <x v="19"/>
    <x v="19"/>
  </r>
  <r>
    <x v="5"/>
    <s v=" ORÇAMENTO"/>
    <x v="1"/>
    <d v="2025-01-01T00:00:00"/>
    <d v="2025-01-01T00:00:00"/>
    <s v="Orçamento"/>
    <s v="1 | 1"/>
    <x v="8"/>
    <x v="0"/>
    <n v="29967"/>
    <x v="95"/>
    <x v="94"/>
    <s v="4471"/>
    <x v="8"/>
    <x v="3"/>
    <x v="1"/>
    <n v="3006"/>
    <x v="8"/>
    <n v="3006"/>
    <s v="ORÇAMENTO"/>
    <x v="0"/>
    <x v="1"/>
    <x v="0"/>
    <x v="0"/>
    <x v="0"/>
    <x v="0"/>
  </r>
  <r>
    <x v="5"/>
    <s v=" ORÇAMENTO"/>
    <x v="1"/>
    <d v="2025-01-01T00:00:00"/>
    <d v="2025-01-01T00:00:00"/>
    <s v="Orçamento"/>
    <s v="1 | 1"/>
    <x v="8"/>
    <x v="0"/>
    <n v="30000"/>
    <x v="30"/>
    <x v="30"/>
    <s v="29"/>
    <x v="19"/>
    <x v="3"/>
    <x v="1"/>
    <n v="1002"/>
    <x v="22"/>
    <n v="1002"/>
    <s v="ORÇAMENTO"/>
    <x v="1"/>
    <x v="1"/>
    <x v="2"/>
    <x v="2"/>
    <x v="13"/>
    <x v="13"/>
  </r>
  <r>
    <x v="5"/>
    <s v=" ORÇAMENTO"/>
    <x v="1"/>
    <d v="2025-01-01T00:00:00"/>
    <d v="2025-01-01T00:00:00"/>
    <s v="Orçamento"/>
    <s v="1 | 1"/>
    <x v="8"/>
    <x v="0"/>
    <n v="30000"/>
    <x v="65"/>
    <x v="64"/>
    <s v="853"/>
    <x v="0"/>
    <x v="3"/>
    <x v="1"/>
    <n v="2001"/>
    <x v="0"/>
    <n v="2001"/>
    <s v="ORÇAMENTO"/>
    <x v="1"/>
    <x v="1"/>
    <x v="2"/>
    <x v="2"/>
    <x v="2"/>
    <x v="2"/>
  </r>
  <r>
    <x v="5"/>
    <s v=" ORÇAMENTO"/>
    <x v="1"/>
    <d v="2025-01-01T00:00:00"/>
    <d v="2025-01-01T00:00:00"/>
    <s v="Orçamento"/>
    <s v="1 | 1"/>
    <x v="8"/>
    <x v="0"/>
    <n v="30000"/>
    <x v="100"/>
    <x v="99"/>
    <s v="950"/>
    <x v="0"/>
    <x v="3"/>
    <x v="1"/>
    <n v="2001"/>
    <x v="0"/>
    <n v="2001"/>
    <s v="ORÇAMENTO"/>
    <x v="1"/>
    <x v="1"/>
    <x v="2"/>
    <x v="2"/>
    <x v="15"/>
    <x v="15"/>
  </r>
  <r>
    <x v="5"/>
    <s v=" ORÇAMENTO"/>
    <x v="1"/>
    <d v="2025-01-01T00:00:00"/>
    <d v="2025-01-01T00:00:00"/>
    <s v="Orçamento"/>
    <s v="1 | 1"/>
    <x v="8"/>
    <x v="0"/>
    <n v="30000"/>
    <x v="125"/>
    <x v="123"/>
    <s v="9133"/>
    <x v="6"/>
    <x v="3"/>
    <x v="1"/>
    <n v="6002"/>
    <x v="9"/>
    <n v="6002"/>
    <s v="ORÇAMENTO"/>
    <x v="0"/>
    <x v="1"/>
    <x v="9"/>
    <x v="9"/>
    <x v="12"/>
    <x v="12"/>
  </r>
  <r>
    <x v="5"/>
    <s v=" ORÇAMENTO"/>
    <x v="1"/>
    <d v="2025-01-01T00:00:00"/>
    <d v="2025-01-01T00:00:00"/>
    <s v="Orçamento"/>
    <s v="1 | 1"/>
    <x v="8"/>
    <x v="0"/>
    <n v="31317.598635195878"/>
    <x v="10"/>
    <x v="10"/>
    <s v="2405"/>
    <x v="0"/>
    <x v="3"/>
    <x v="1"/>
    <n v="2001"/>
    <x v="0"/>
    <n v="2001"/>
    <s v="ORÇAMENTO"/>
    <x v="1"/>
    <x v="1"/>
    <x v="5"/>
    <x v="5"/>
    <x v="6"/>
    <x v="6"/>
  </r>
  <r>
    <x v="5"/>
    <s v=" ORÇAMENTO"/>
    <x v="1"/>
    <d v="2025-01-01T00:00:00"/>
    <d v="2025-01-01T00:00:00"/>
    <s v="Orçamento"/>
    <s v="1 | 1"/>
    <x v="8"/>
    <x v="0"/>
    <n v="32448.616983999698"/>
    <x v="70"/>
    <x v="69"/>
    <s v="974"/>
    <x v="0"/>
    <x v="3"/>
    <x v="1"/>
    <n v="2001"/>
    <x v="0"/>
    <n v="2001"/>
    <s v="ORÇAMENTO"/>
    <x v="1"/>
    <x v="1"/>
    <x v="2"/>
    <x v="2"/>
    <x v="15"/>
    <x v="15"/>
  </r>
  <r>
    <x v="5"/>
    <s v=" ORÇAMENTO"/>
    <x v="1"/>
    <d v="2025-01-01T00:00:00"/>
    <d v="2025-01-01T00:00:00"/>
    <s v="Orçamento"/>
    <s v="1 | 1"/>
    <x v="8"/>
    <x v="0"/>
    <n v="33333.333333333336"/>
    <x v="35"/>
    <x v="35"/>
    <s v="2898"/>
    <x v="5"/>
    <x v="3"/>
    <x v="1"/>
    <n v="3001"/>
    <x v="5"/>
    <n v="3001"/>
    <s v="ORÇAMENTO"/>
    <x v="0"/>
    <x v="1"/>
    <x v="9"/>
    <x v="9"/>
    <x v="12"/>
    <x v="12"/>
  </r>
  <r>
    <x v="5"/>
    <s v=" ORÇAMENTO"/>
    <x v="1"/>
    <d v="2025-01-01T00:00:00"/>
    <d v="2025-01-01T00:00:00"/>
    <s v="Orçamento"/>
    <s v="1 | 1"/>
    <x v="8"/>
    <x v="0"/>
    <n v="34000"/>
    <x v="23"/>
    <x v="23"/>
    <s v="1215"/>
    <x v="0"/>
    <x v="3"/>
    <x v="1"/>
    <n v="2001"/>
    <x v="0"/>
    <n v="2001"/>
    <s v="ORÇAMENTO"/>
    <x v="0"/>
    <x v="1"/>
    <x v="9"/>
    <x v="9"/>
    <x v="12"/>
    <x v="12"/>
  </r>
  <r>
    <x v="5"/>
    <s v=" ORÇAMENTO"/>
    <x v="1"/>
    <d v="2025-01-01T00:00:00"/>
    <d v="2025-01-01T00:00:00"/>
    <s v="Orçamento"/>
    <s v="1 | 1"/>
    <x v="8"/>
    <x v="0"/>
    <n v="35000"/>
    <x v="139"/>
    <x v="137"/>
    <s v="1021"/>
    <x v="0"/>
    <x v="3"/>
    <x v="1"/>
    <n v="2001"/>
    <x v="0"/>
    <n v="2001"/>
    <s v="ORÇAMENTO"/>
    <x v="1"/>
    <x v="1"/>
    <x v="2"/>
    <x v="2"/>
    <x v="15"/>
    <x v="15"/>
  </r>
  <r>
    <x v="5"/>
    <s v=" ORÇAMENTO"/>
    <x v="1"/>
    <d v="2025-01-01T00:00:00"/>
    <d v="2025-01-01T00:00:00"/>
    <s v="Orçamento"/>
    <s v="1 | 1"/>
    <x v="8"/>
    <x v="0"/>
    <n v="35102.591441887162"/>
    <x v="89"/>
    <x v="88"/>
    <s v="2011"/>
    <x v="0"/>
    <x v="3"/>
    <x v="1"/>
    <n v="2001"/>
    <x v="0"/>
    <n v="2001"/>
    <s v="ORÇAMENTO"/>
    <x v="1"/>
    <x v="1"/>
    <x v="5"/>
    <x v="5"/>
    <x v="6"/>
    <x v="6"/>
  </r>
  <r>
    <x v="5"/>
    <s v=" ORÇAMENTO"/>
    <x v="1"/>
    <d v="2025-01-01T00:00:00"/>
    <d v="2025-01-01T00:00:00"/>
    <s v="Orçamento"/>
    <s v="1 | 1"/>
    <x v="8"/>
    <x v="0"/>
    <n v="35465.615703978976"/>
    <x v="32"/>
    <x v="32"/>
    <s v="877"/>
    <x v="0"/>
    <x v="3"/>
    <x v="1"/>
    <n v="2001"/>
    <x v="0"/>
    <n v="2001"/>
    <s v="ORÇAMENTO"/>
    <x v="1"/>
    <x v="1"/>
    <x v="2"/>
    <x v="2"/>
    <x v="2"/>
    <x v="2"/>
  </r>
  <r>
    <x v="5"/>
    <s v=" ORÇAMENTO"/>
    <x v="1"/>
    <d v="2025-01-01T00:00:00"/>
    <d v="2025-01-01T00:00:00"/>
    <s v="Orçamento"/>
    <s v="1 | 1"/>
    <x v="8"/>
    <x v="0"/>
    <n v="37587.51545502001"/>
    <x v="64"/>
    <x v="63"/>
    <s v="602"/>
    <x v="0"/>
    <x v="3"/>
    <x v="1"/>
    <n v="2001"/>
    <x v="0"/>
    <n v="2001"/>
    <s v="ORÇAMENTO"/>
    <x v="1"/>
    <x v="1"/>
    <x v="2"/>
    <x v="2"/>
    <x v="13"/>
    <x v="13"/>
  </r>
  <r>
    <x v="5"/>
    <s v=" ORÇAMENTO"/>
    <x v="1"/>
    <d v="2025-01-01T00:00:00"/>
    <d v="2025-01-01T00:00:00"/>
    <s v="Orçamento"/>
    <s v="1 | 1"/>
    <x v="8"/>
    <x v="0"/>
    <n v="38862.850573599993"/>
    <x v="38"/>
    <x v="38"/>
    <s v="5985"/>
    <x v="2"/>
    <x v="3"/>
    <x v="1"/>
    <n v="4004"/>
    <x v="2"/>
    <n v="4004"/>
    <s v="ORÇAMENTO"/>
    <x v="1"/>
    <x v="1"/>
    <x v="2"/>
    <x v="2"/>
    <x v="13"/>
    <x v="13"/>
  </r>
  <r>
    <x v="5"/>
    <s v=" ORÇAMENTO"/>
    <x v="1"/>
    <d v="2025-01-01T00:00:00"/>
    <d v="2025-01-01T00:00:00"/>
    <s v="Orçamento"/>
    <s v="1 | 1"/>
    <x v="8"/>
    <x v="0"/>
    <n v="40000"/>
    <x v="30"/>
    <x v="30"/>
    <s v="5176"/>
    <x v="22"/>
    <x v="3"/>
    <x v="1"/>
    <n v="4002"/>
    <x v="34"/>
    <n v="4002"/>
    <s v="ORÇAMENTO"/>
    <x v="1"/>
    <x v="1"/>
    <x v="2"/>
    <x v="2"/>
    <x v="13"/>
    <x v="13"/>
  </r>
  <r>
    <x v="5"/>
    <s v=" ORÇAMENTO"/>
    <x v="1"/>
    <d v="2025-01-01T00:00:00"/>
    <d v="2025-01-01T00:00:00"/>
    <s v="Orçamento"/>
    <s v="1 | 1"/>
    <x v="8"/>
    <x v="0"/>
    <n v="41000"/>
    <x v="29"/>
    <x v="29"/>
    <s v="12336"/>
    <x v="19"/>
    <x v="3"/>
    <x v="1"/>
    <n v="8005"/>
    <x v="23"/>
    <n v="8005"/>
    <s v="ORÇAMENTO"/>
    <x v="0"/>
    <x v="1"/>
    <x v="0"/>
    <x v="0"/>
    <x v="10"/>
    <x v="10"/>
  </r>
  <r>
    <x v="5"/>
    <s v=" ORÇAMENTO"/>
    <x v="1"/>
    <d v="2025-01-01T00:00:00"/>
    <d v="2025-01-01T00:00:00"/>
    <s v="Orçamento"/>
    <s v="1 | 1"/>
    <x v="8"/>
    <x v="0"/>
    <n v="41937.027599999994"/>
    <x v="38"/>
    <x v="38"/>
    <s v="10976"/>
    <x v="6"/>
    <x v="3"/>
    <x v="1"/>
    <n v="7005"/>
    <x v="37"/>
    <n v="7005"/>
    <s v="ORÇAMENTO"/>
    <x v="1"/>
    <x v="1"/>
    <x v="2"/>
    <x v="2"/>
    <x v="13"/>
    <x v="13"/>
  </r>
  <r>
    <x v="5"/>
    <s v=" ORÇAMENTO"/>
    <x v="1"/>
    <d v="2025-01-01T00:00:00"/>
    <d v="2025-01-01T00:00:00"/>
    <s v="Orçamento"/>
    <s v="1 | 1"/>
    <x v="8"/>
    <x v="0"/>
    <n v="45292"/>
    <x v="24"/>
    <x v="24"/>
    <s v="6303"/>
    <x v="2"/>
    <x v="3"/>
    <x v="1"/>
    <n v="4004"/>
    <x v="2"/>
    <n v="4004"/>
    <s v="ORÇAMENTO"/>
    <x v="0"/>
    <x v="1"/>
    <x v="0"/>
    <x v="0"/>
    <x v="9"/>
    <x v="9"/>
  </r>
  <r>
    <x v="5"/>
    <s v=" ORÇAMENTO"/>
    <x v="1"/>
    <d v="2025-01-01T00:00:00"/>
    <d v="2025-01-01T00:00:00"/>
    <s v="Orçamento"/>
    <s v="1 | 1"/>
    <x v="8"/>
    <x v="0"/>
    <n v="47000"/>
    <x v="47"/>
    <x v="46"/>
    <s v="2565"/>
    <x v="0"/>
    <x v="3"/>
    <x v="1"/>
    <n v="2001"/>
    <x v="0"/>
    <n v="2001"/>
    <s v="ORÇAMENTO"/>
    <x v="0"/>
    <x v="1"/>
    <x v="12"/>
    <x v="12"/>
    <x v="19"/>
    <x v="19"/>
  </r>
  <r>
    <x v="5"/>
    <s v=" ORÇAMENTO"/>
    <x v="1"/>
    <d v="2025-01-01T00:00:00"/>
    <d v="2025-01-01T00:00:00"/>
    <s v="Orçamento"/>
    <s v="1 | 1"/>
    <x v="8"/>
    <x v="0"/>
    <n v="48684.658549999993"/>
    <x v="37"/>
    <x v="37"/>
    <s v="12459"/>
    <x v="9"/>
    <x v="3"/>
    <x v="1"/>
    <n v="8006"/>
    <x v="10"/>
    <n v="8006"/>
    <s v="ORÇAMENTO"/>
    <x v="1"/>
    <x v="1"/>
    <x v="2"/>
    <x v="2"/>
    <x v="13"/>
    <x v="13"/>
  </r>
  <r>
    <x v="5"/>
    <s v=" ORÇAMENTO"/>
    <x v="1"/>
    <d v="2025-01-01T00:00:00"/>
    <d v="2025-01-01T00:00:00"/>
    <s v="Orçamento"/>
    <s v="1 | 1"/>
    <x v="8"/>
    <x v="0"/>
    <n v="50000"/>
    <x v="105"/>
    <x v="104"/>
    <s v="8317"/>
    <x v="6"/>
    <x v="3"/>
    <x v="1"/>
    <n v="6001"/>
    <x v="6"/>
    <n v="6001"/>
    <s v="ORÇAMENTO"/>
    <x v="0"/>
    <x v="1"/>
    <x v="2"/>
    <x v="2"/>
    <x v="13"/>
    <x v="13"/>
  </r>
  <r>
    <x v="5"/>
    <s v=" ORÇAMENTO"/>
    <x v="1"/>
    <d v="2025-01-01T00:00:00"/>
    <d v="2025-01-01T00:00:00"/>
    <s v="Orçamento"/>
    <s v="1 | 1"/>
    <x v="8"/>
    <x v="0"/>
    <n v="50000"/>
    <x v="77"/>
    <x v="76"/>
    <s v="9698"/>
    <x v="10"/>
    <x v="3"/>
    <x v="1"/>
    <n v="7001"/>
    <x v="11"/>
    <n v="7001"/>
    <s v="ORÇAMENTO"/>
    <x v="0"/>
    <x v="1"/>
    <x v="9"/>
    <x v="9"/>
    <x v="12"/>
    <x v="12"/>
  </r>
  <r>
    <x v="5"/>
    <s v=" ORÇAMENTO"/>
    <x v="1"/>
    <d v="2025-01-01T00:00:00"/>
    <d v="2025-01-01T00:00:00"/>
    <s v="Orçamento"/>
    <s v="1 | 1"/>
    <x v="8"/>
    <x v="0"/>
    <n v="50000"/>
    <x v="24"/>
    <x v="24"/>
    <s v="6304"/>
    <x v="2"/>
    <x v="3"/>
    <x v="1"/>
    <n v="4004"/>
    <x v="2"/>
    <n v="4004"/>
    <s v="ORÇAMENTO"/>
    <x v="0"/>
    <x v="1"/>
    <x v="0"/>
    <x v="0"/>
    <x v="9"/>
    <x v="9"/>
  </r>
  <r>
    <x v="5"/>
    <s v=" ORÇAMENTO"/>
    <x v="1"/>
    <d v="2025-01-01T00:00:00"/>
    <d v="2025-01-01T00:00:00"/>
    <s v="Orçamento"/>
    <s v="1 | 1"/>
    <x v="8"/>
    <x v="0"/>
    <n v="50000"/>
    <x v="39"/>
    <x v="39"/>
    <s v="8140"/>
    <x v="7"/>
    <x v="3"/>
    <x v="1"/>
    <n v="5008"/>
    <x v="7"/>
    <n v="5008"/>
    <s v="ORÇAMENTO"/>
    <x v="0"/>
    <x v="1"/>
    <x v="11"/>
    <x v="11"/>
    <x v="17"/>
    <x v="17"/>
  </r>
  <r>
    <x v="5"/>
    <s v=" ORÇAMENTO"/>
    <x v="1"/>
    <d v="2025-01-01T00:00:00"/>
    <d v="2025-01-01T00:00:00"/>
    <s v="Orçamento"/>
    <s v="1 | 1"/>
    <x v="8"/>
    <x v="0"/>
    <n v="57340.000000000007"/>
    <x v="57"/>
    <x v="56"/>
    <s v="2562"/>
    <x v="0"/>
    <x v="3"/>
    <x v="1"/>
    <n v="2001"/>
    <x v="0"/>
    <n v="2001"/>
    <s v="ORÇAMENTO"/>
    <x v="1"/>
    <x v="1"/>
    <x v="13"/>
    <x v="13"/>
    <x v="20"/>
    <x v="20"/>
  </r>
  <r>
    <x v="5"/>
    <s v=" ORÇAMENTO"/>
    <x v="1"/>
    <d v="2025-01-01T00:00:00"/>
    <d v="2025-01-01T00:00:00"/>
    <s v="Orçamento"/>
    <s v="1 | 1"/>
    <x v="8"/>
    <x v="0"/>
    <n v="57913.622628543868"/>
    <x v="20"/>
    <x v="20"/>
    <s v="719"/>
    <x v="0"/>
    <x v="3"/>
    <x v="1"/>
    <n v="2001"/>
    <x v="0"/>
    <n v="2001"/>
    <s v="ORÇAMENTO"/>
    <x v="1"/>
    <x v="1"/>
    <x v="2"/>
    <x v="2"/>
    <x v="2"/>
    <x v="2"/>
  </r>
  <r>
    <x v="5"/>
    <s v=" ORÇAMENTO"/>
    <x v="1"/>
    <d v="2025-01-01T00:00:00"/>
    <d v="2025-01-01T00:00:00"/>
    <s v="Orçamento"/>
    <s v="1 | 1"/>
    <x v="8"/>
    <x v="0"/>
    <n v="60000"/>
    <x v="27"/>
    <x v="27"/>
    <s v="8376"/>
    <x v="6"/>
    <x v="3"/>
    <x v="1"/>
    <n v="6001"/>
    <x v="6"/>
    <n v="6001"/>
    <s v="ORÇAMENTO"/>
    <x v="0"/>
    <x v="1"/>
    <x v="2"/>
    <x v="2"/>
    <x v="13"/>
    <x v="13"/>
  </r>
  <r>
    <x v="5"/>
    <s v=" ORÇAMENTO"/>
    <x v="1"/>
    <d v="2025-01-01T00:00:00"/>
    <d v="2025-01-01T00:00:00"/>
    <s v="Orçamento"/>
    <s v="1 | 1"/>
    <x v="8"/>
    <x v="0"/>
    <n v="60146.02"/>
    <x v="37"/>
    <x v="37"/>
    <s v="5533"/>
    <x v="12"/>
    <x v="3"/>
    <x v="1"/>
    <n v="4003"/>
    <x v="13"/>
    <n v="4003"/>
    <s v="ORÇAMENTO"/>
    <x v="1"/>
    <x v="1"/>
    <x v="2"/>
    <x v="2"/>
    <x v="13"/>
    <x v="13"/>
  </r>
  <r>
    <x v="5"/>
    <s v=" ORÇAMENTO"/>
    <x v="1"/>
    <d v="2025-01-01T00:00:00"/>
    <d v="2025-01-01T00:00:00"/>
    <s v="Orçamento"/>
    <s v="1 | 1"/>
    <x v="8"/>
    <x v="0"/>
    <n v="61800"/>
    <x v="66"/>
    <x v="65"/>
    <s v="2816"/>
    <x v="5"/>
    <x v="3"/>
    <x v="1"/>
    <n v="3001"/>
    <x v="5"/>
    <n v="3001"/>
    <s v="ORÇAMENTO"/>
    <x v="0"/>
    <x v="1"/>
    <x v="9"/>
    <x v="9"/>
    <x v="12"/>
    <x v="12"/>
  </r>
  <r>
    <x v="5"/>
    <s v=" ORÇAMENTO"/>
    <x v="1"/>
    <d v="2025-01-01T00:00:00"/>
    <d v="2025-01-01T00:00:00"/>
    <s v="Orçamento"/>
    <s v="1 | 1"/>
    <x v="8"/>
    <x v="0"/>
    <n v="62576.3"/>
    <x v="76"/>
    <x v="75"/>
    <s v="9652"/>
    <x v="10"/>
    <x v="3"/>
    <x v="1"/>
    <n v="7001"/>
    <x v="11"/>
    <n v="7001"/>
    <s v="ORÇAMENTO"/>
    <x v="0"/>
    <x v="1"/>
    <x v="9"/>
    <x v="9"/>
    <x v="12"/>
    <x v="12"/>
  </r>
  <r>
    <x v="5"/>
    <s v=" ORÇAMENTO"/>
    <x v="1"/>
    <d v="2025-01-01T00:00:00"/>
    <d v="2025-01-01T00:00:00"/>
    <s v="Orçamento"/>
    <s v="1 | 1"/>
    <x v="8"/>
    <x v="0"/>
    <n v="68936.564356156538"/>
    <x v="98"/>
    <x v="97"/>
    <s v="2225"/>
    <x v="0"/>
    <x v="3"/>
    <x v="1"/>
    <n v="2001"/>
    <x v="0"/>
    <n v="2001"/>
    <s v="ORÇAMENTO"/>
    <x v="1"/>
    <x v="1"/>
    <x v="5"/>
    <x v="5"/>
    <x v="6"/>
    <x v="6"/>
  </r>
  <r>
    <x v="5"/>
    <s v=" ORÇAMENTO"/>
    <x v="1"/>
    <d v="2025-01-01T00:00:00"/>
    <d v="2025-01-01T00:00:00"/>
    <s v="Orçamento"/>
    <s v="1 | 1"/>
    <x v="8"/>
    <x v="0"/>
    <n v="69970.350000000006"/>
    <x v="70"/>
    <x v="69"/>
    <s v="973"/>
    <x v="0"/>
    <x v="3"/>
    <x v="1"/>
    <n v="2001"/>
    <x v="0"/>
    <n v="2001"/>
    <s v="ORÇAMENTO"/>
    <x v="1"/>
    <x v="1"/>
    <x v="2"/>
    <x v="2"/>
    <x v="15"/>
    <x v="15"/>
  </r>
  <r>
    <x v="5"/>
    <s v=" ORÇAMENTO"/>
    <x v="1"/>
    <d v="2025-01-01T00:00:00"/>
    <d v="2025-01-01T00:00:00"/>
    <s v="Orçamento"/>
    <s v="1 | 1"/>
    <x v="8"/>
    <x v="0"/>
    <n v="70500"/>
    <x v="39"/>
    <x v="39"/>
    <s v="8124"/>
    <x v="7"/>
    <x v="3"/>
    <x v="1"/>
    <n v="5007"/>
    <x v="35"/>
    <n v="5007"/>
    <s v="ORÇAMENTO"/>
    <x v="0"/>
    <x v="1"/>
    <x v="11"/>
    <x v="11"/>
    <x v="17"/>
    <x v="17"/>
  </r>
  <r>
    <x v="5"/>
    <s v=" ORÇAMENTO"/>
    <x v="1"/>
    <d v="2025-01-01T00:00:00"/>
    <d v="2025-01-01T00:00:00"/>
    <s v="Orçamento"/>
    <s v="1 | 1"/>
    <x v="8"/>
    <x v="0"/>
    <n v="76000"/>
    <x v="23"/>
    <x v="23"/>
    <s v="1214"/>
    <x v="0"/>
    <x v="3"/>
    <x v="1"/>
    <n v="2001"/>
    <x v="0"/>
    <n v="2001"/>
    <s v="ORÇAMENTO"/>
    <x v="0"/>
    <x v="1"/>
    <x v="9"/>
    <x v="9"/>
    <x v="12"/>
    <x v="12"/>
  </r>
  <r>
    <x v="5"/>
    <s v=" ORÇAMENTO"/>
    <x v="1"/>
    <d v="2025-01-01T00:00:00"/>
    <d v="2025-01-01T00:00:00"/>
    <s v="Orçamento"/>
    <s v="1 | 1"/>
    <x v="8"/>
    <x v="0"/>
    <n v="80000"/>
    <x v="16"/>
    <x v="16"/>
    <s v="11921"/>
    <x v="4"/>
    <x v="3"/>
    <x v="1"/>
    <n v="8002"/>
    <x v="4"/>
    <n v="8002"/>
    <s v="ORÇAMENTO"/>
    <x v="0"/>
    <x v="1"/>
    <x v="0"/>
    <x v="0"/>
    <x v="0"/>
    <x v="0"/>
  </r>
  <r>
    <x v="5"/>
    <s v=" ORÇAMENTO"/>
    <x v="1"/>
    <d v="2025-01-01T00:00:00"/>
    <d v="2025-01-01T00:00:00"/>
    <s v="Orçamento"/>
    <s v="1 | 1"/>
    <x v="8"/>
    <x v="0"/>
    <n v="86800"/>
    <x v="119"/>
    <x v="117"/>
    <s v="10651"/>
    <x v="3"/>
    <x v="3"/>
    <x v="1"/>
    <n v="7004"/>
    <x v="3"/>
    <n v="7004"/>
    <s v="ORÇAMENTO"/>
    <x v="0"/>
    <x v="1"/>
    <x v="9"/>
    <x v="9"/>
    <x v="22"/>
    <x v="22"/>
  </r>
  <r>
    <x v="5"/>
    <s v=" ORÇAMENTO"/>
    <x v="1"/>
    <d v="2025-01-01T00:00:00"/>
    <d v="2025-01-01T00:00:00"/>
    <s v="Orçamento"/>
    <s v="1 | 1"/>
    <x v="8"/>
    <x v="0"/>
    <n v="87300"/>
    <x v="23"/>
    <x v="23"/>
    <s v="1213"/>
    <x v="0"/>
    <x v="3"/>
    <x v="1"/>
    <n v="2001"/>
    <x v="0"/>
    <n v="2001"/>
    <s v="ORÇAMENTO"/>
    <x v="0"/>
    <x v="1"/>
    <x v="9"/>
    <x v="9"/>
    <x v="12"/>
    <x v="12"/>
  </r>
  <r>
    <x v="5"/>
    <s v=" ORÇAMENTO"/>
    <x v="1"/>
    <d v="2025-01-01T00:00:00"/>
    <d v="2025-01-01T00:00:00"/>
    <s v="Orçamento"/>
    <s v="1 | 1"/>
    <x v="8"/>
    <x v="0"/>
    <n v="92062.500950000001"/>
    <x v="9"/>
    <x v="9"/>
    <s v="1891"/>
    <x v="0"/>
    <x v="3"/>
    <x v="1"/>
    <n v="2001"/>
    <x v="0"/>
    <n v="2001"/>
    <s v="ORÇAMENTO"/>
    <x v="1"/>
    <x v="1"/>
    <x v="4"/>
    <x v="4"/>
    <x v="5"/>
    <x v="5"/>
  </r>
  <r>
    <x v="5"/>
    <s v=" ORÇAMENTO"/>
    <x v="1"/>
    <d v="2025-01-01T00:00:00"/>
    <d v="2025-01-01T00:00:00"/>
    <s v="Orçamento"/>
    <s v="1 | 1"/>
    <x v="8"/>
    <x v="0"/>
    <n v="94127.193892603827"/>
    <x v="2"/>
    <x v="2"/>
    <s v="814"/>
    <x v="0"/>
    <x v="3"/>
    <x v="1"/>
    <n v="2001"/>
    <x v="0"/>
    <n v="2001"/>
    <s v="ORÇAMENTO"/>
    <x v="1"/>
    <x v="1"/>
    <x v="2"/>
    <x v="2"/>
    <x v="2"/>
    <x v="2"/>
  </r>
  <r>
    <x v="5"/>
    <s v=" ORÇAMENTO"/>
    <x v="1"/>
    <d v="2025-01-01T00:00:00"/>
    <d v="2025-01-01T00:00:00"/>
    <s v="Orçamento"/>
    <s v="1 | 1"/>
    <x v="8"/>
    <x v="0"/>
    <n v="98638.393874999994"/>
    <x v="6"/>
    <x v="6"/>
    <s v="518"/>
    <x v="0"/>
    <x v="3"/>
    <x v="1"/>
    <n v="2001"/>
    <x v="0"/>
    <n v="2001"/>
    <s v="ORÇAMENTO"/>
    <x v="1"/>
    <x v="1"/>
    <x v="3"/>
    <x v="3"/>
    <x v="4"/>
    <x v="4"/>
  </r>
  <r>
    <x v="5"/>
    <s v=" ORÇAMENTO"/>
    <x v="1"/>
    <d v="2025-01-01T00:00:00"/>
    <d v="2025-01-01T00:00:00"/>
    <s v="Orçamento"/>
    <s v="1 | 1"/>
    <x v="8"/>
    <x v="0"/>
    <n v="101247.22996800001"/>
    <x v="38"/>
    <x v="38"/>
    <s v="8789"/>
    <x v="6"/>
    <x v="3"/>
    <x v="1"/>
    <n v="6002"/>
    <x v="9"/>
    <n v="6002"/>
    <s v="ORÇAMENTO"/>
    <x v="1"/>
    <x v="1"/>
    <x v="2"/>
    <x v="2"/>
    <x v="13"/>
    <x v="13"/>
  </r>
  <r>
    <x v="5"/>
    <s v=" ORÇAMENTO"/>
    <x v="1"/>
    <d v="2025-01-01T00:00:00"/>
    <d v="2025-01-01T00:00:00"/>
    <s v="Orçamento"/>
    <s v="1 | 1"/>
    <x v="8"/>
    <x v="0"/>
    <n v="105000"/>
    <x v="72"/>
    <x v="71"/>
    <s v="913"/>
    <x v="0"/>
    <x v="3"/>
    <x v="1"/>
    <n v="2001"/>
    <x v="0"/>
    <n v="2001"/>
    <s v="ORÇAMENTO"/>
    <x v="1"/>
    <x v="1"/>
    <x v="2"/>
    <x v="2"/>
    <x v="15"/>
    <x v="15"/>
  </r>
  <r>
    <x v="5"/>
    <s v=" ORÇAMENTO"/>
    <x v="1"/>
    <d v="2025-01-01T00:00:00"/>
    <d v="2025-01-01T00:00:00"/>
    <s v="Orçamento"/>
    <s v="1 | 1"/>
    <x v="8"/>
    <x v="0"/>
    <n v="109143.40268541474"/>
    <x v="26"/>
    <x v="26"/>
    <s v="1385"/>
    <x v="0"/>
    <x v="3"/>
    <x v="1"/>
    <n v="2001"/>
    <x v="0"/>
    <n v="2001"/>
    <s v="ORÇAMENTO"/>
    <x v="0"/>
    <x v="1"/>
    <x v="9"/>
    <x v="9"/>
    <x v="14"/>
    <x v="14"/>
  </r>
  <r>
    <x v="5"/>
    <s v=" ORÇAMENTO"/>
    <x v="1"/>
    <d v="2025-01-01T00:00:00"/>
    <d v="2025-01-01T00:00:00"/>
    <s v="Orçamento"/>
    <s v="1 | 1"/>
    <x v="8"/>
    <x v="0"/>
    <n v="110000"/>
    <x v="97"/>
    <x v="96"/>
    <s v="654"/>
    <x v="0"/>
    <x v="3"/>
    <x v="1"/>
    <n v="2001"/>
    <x v="0"/>
    <n v="2001"/>
    <s v="ORÇAMENTO"/>
    <x v="1"/>
    <x v="1"/>
    <x v="2"/>
    <x v="2"/>
    <x v="13"/>
    <x v="13"/>
  </r>
  <r>
    <x v="5"/>
    <s v=" ORÇAMENTO"/>
    <x v="1"/>
    <d v="2025-01-01T00:00:00"/>
    <d v="2025-01-01T00:00:00"/>
    <s v="Orçamento"/>
    <s v="1 | 1"/>
    <x v="8"/>
    <x v="0"/>
    <n v="111140.07263559276"/>
    <x v="21"/>
    <x v="21"/>
    <s v="742"/>
    <x v="0"/>
    <x v="3"/>
    <x v="1"/>
    <n v="2001"/>
    <x v="0"/>
    <n v="2001"/>
    <s v="ORÇAMENTO"/>
    <x v="1"/>
    <x v="1"/>
    <x v="2"/>
    <x v="2"/>
    <x v="2"/>
    <x v="2"/>
  </r>
  <r>
    <x v="5"/>
    <s v=" ORÇAMENTO"/>
    <x v="1"/>
    <d v="2025-01-01T00:00:00"/>
    <d v="2025-01-01T00:00:00"/>
    <s v="Orçamento"/>
    <s v="1 | 1"/>
    <x v="8"/>
    <x v="0"/>
    <n v="114834.87910999999"/>
    <x v="22"/>
    <x v="22"/>
    <s v="678"/>
    <x v="0"/>
    <x v="3"/>
    <x v="1"/>
    <n v="2001"/>
    <x v="0"/>
    <n v="2001"/>
    <s v="ORÇAMENTO"/>
    <x v="1"/>
    <x v="1"/>
    <x v="2"/>
    <x v="2"/>
    <x v="13"/>
    <x v="13"/>
  </r>
  <r>
    <x v="5"/>
    <s v=" ORÇAMENTO"/>
    <x v="1"/>
    <d v="2025-01-01T00:00:00"/>
    <d v="2025-01-01T00:00:00"/>
    <s v="Orçamento"/>
    <s v="1 | 1"/>
    <x v="8"/>
    <x v="0"/>
    <n v="118076.80990950263"/>
    <x v="2"/>
    <x v="2"/>
    <s v="813"/>
    <x v="0"/>
    <x v="3"/>
    <x v="1"/>
    <n v="2001"/>
    <x v="0"/>
    <n v="2001"/>
    <s v="ORÇAMENTO"/>
    <x v="1"/>
    <x v="1"/>
    <x v="2"/>
    <x v="2"/>
    <x v="2"/>
    <x v="2"/>
  </r>
  <r>
    <x v="5"/>
    <s v=" ORÇAMENTO"/>
    <x v="1"/>
    <d v="2025-01-01T00:00:00"/>
    <d v="2025-01-01T00:00:00"/>
    <s v="Orçamento"/>
    <s v="1 | 1"/>
    <x v="8"/>
    <x v="0"/>
    <n v="137000"/>
    <x v="33"/>
    <x v="33"/>
    <s v="13782"/>
    <x v="19"/>
    <x v="3"/>
    <x v="1"/>
    <n v="9001"/>
    <x v="24"/>
    <n v="9001"/>
    <s v="ORÇAMENTO"/>
    <x v="1"/>
    <x v="1"/>
    <x v="10"/>
    <x v="10"/>
    <x v="16"/>
    <x v="16"/>
  </r>
  <r>
    <x v="5"/>
    <s v=" ORÇAMENTO"/>
    <x v="1"/>
    <d v="2025-01-01T00:00:00"/>
    <d v="2025-01-01T00:00:00"/>
    <s v="Orçamento"/>
    <s v="1 | 1"/>
    <x v="8"/>
    <x v="0"/>
    <n v="139092.86455200001"/>
    <x v="38"/>
    <x v="38"/>
    <s v="9205"/>
    <x v="10"/>
    <x v="3"/>
    <x v="1"/>
    <n v="7001"/>
    <x v="11"/>
    <n v="7001"/>
    <s v="ORÇAMENTO"/>
    <x v="1"/>
    <x v="1"/>
    <x v="2"/>
    <x v="2"/>
    <x v="13"/>
    <x v="13"/>
  </r>
  <r>
    <x v="5"/>
    <s v=" ORÇAMENTO"/>
    <x v="1"/>
    <d v="2025-01-01T00:00:00"/>
    <d v="2025-01-01T00:00:00"/>
    <s v="Orçamento"/>
    <s v="1 | 1"/>
    <x v="8"/>
    <x v="0"/>
    <n v="143000"/>
    <x v="69"/>
    <x v="68"/>
    <s v="2431"/>
    <x v="0"/>
    <x v="3"/>
    <x v="1"/>
    <n v="2001"/>
    <x v="0"/>
    <n v="2001"/>
    <s v="ORÇAMENTO"/>
    <x v="1"/>
    <x v="1"/>
    <x v="14"/>
    <x v="14"/>
    <x v="21"/>
    <x v="21"/>
  </r>
  <r>
    <x v="5"/>
    <s v=" ORÇAMENTO"/>
    <x v="1"/>
    <d v="2025-01-01T00:00:00"/>
    <d v="2025-01-01T00:00:00"/>
    <s v="Orçamento"/>
    <s v="1 | 1"/>
    <x v="8"/>
    <x v="0"/>
    <n v="154659.99999999997"/>
    <x v="85"/>
    <x v="84"/>
    <s v="114"/>
    <x v="19"/>
    <x v="3"/>
    <x v="1"/>
    <n v="1002"/>
    <x v="22"/>
    <n v="1002"/>
    <s v="ORÇAMENTO"/>
    <x v="1"/>
    <x v="1"/>
    <x v="2"/>
    <x v="2"/>
    <x v="13"/>
    <x v="13"/>
  </r>
  <r>
    <x v="5"/>
    <s v=" ORÇAMENTO"/>
    <x v="1"/>
    <d v="2025-01-01T00:00:00"/>
    <d v="2025-01-01T00:00:00"/>
    <s v="Orçamento"/>
    <s v="1 | 1"/>
    <x v="8"/>
    <x v="0"/>
    <n v="186000"/>
    <x v="133"/>
    <x v="131"/>
    <s v="2634"/>
    <x v="19"/>
    <x v="3"/>
    <x v="1"/>
    <n v="9001"/>
    <x v="24"/>
    <n v="9001"/>
    <s v="ORÇAMENTO"/>
    <x v="1"/>
    <x v="1"/>
    <x v="12"/>
    <x v="12"/>
    <x v="19"/>
    <x v="19"/>
  </r>
  <r>
    <x v="5"/>
    <s v=" ORÇAMENTO"/>
    <x v="1"/>
    <d v="2025-01-01T00:00:00"/>
    <d v="2025-01-01T00:00:00"/>
    <s v="Orçamento"/>
    <s v="1 | 1"/>
    <x v="8"/>
    <x v="0"/>
    <n v="224087.32688360239"/>
    <x v="61"/>
    <x v="60"/>
    <s v="2104"/>
    <x v="0"/>
    <x v="3"/>
    <x v="1"/>
    <n v="2001"/>
    <x v="0"/>
    <n v="2001"/>
    <s v="ORÇAMENTO"/>
    <x v="1"/>
    <x v="1"/>
    <x v="5"/>
    <x v="5"/>
    <x v="6"/>
    <x v="6"/>
  </r>
  <r>
    <x v="5"/>
    <s v=" ORÇAMENTO"/>
    <x v="1"/>
    <d v="2025-01-01T00:00:00"/>
    <d v="2025-01-01T00:00:00"/>
    <s v="Orçamento"/>
    <s v="1 | 1"/>
    <x v="8"/>
    <x v="0"/>
    <n v="236732.14529999997"/>
    <x v="8"/>
    <x v="8"/>
    <s v="1813"/>
    <x v="0"/>
    <x v="3"/>
    <x v="1"/>
    <n v="2001"/>
    <x v="0"/>
    <n v="2001"/>
    <s v="ORÇAMENTO"/>
    <x v="1"/>
    <x v="1"/>
    <x v="4"/>
    <x v="4"/>
    <x v="5"/>
    <x v="5"/>
  </r>
  <r>
    <x v="5"/>
    <s v=" ORÇAMENTO"/>
    <x v="1"/>
    <d v="2025-01-01T00:00:00"/>
    <d v="2025-01-01T00:00:00"/>
    <s v="Orçamento"/>
    <s v="1 | 1"/>
    <x v="8"/>
    <x v="0"/>
    <n v="256000"/>
    <x v="100"/>
    <x v="99"/>
    <s v="949"/>
    <x v="0"/>
    <x v="3"/>
    <x v="1"/>
    <n v="2001"/>
    <x v="0"/>
    <n v="2001"/>
    <s v="ORÇAMENTO"/>
    <x v="1"/>
    <x v="1"/>
    <x v="2"/>
    <x v="2"/>
    <x v="15"/>
    <x v="15"/>
  </r>
  <r>
    <x v="5"/>
    <s v=" ORÇAMENTO"/>
    <x v="1"/>
    <d v="2025-01-01T00:00:00"/>
    <d v="2025-01-01T00:00:00"/>
    <s v="Orçamento"/>
    <s v="1 | 1"/>
    <x v="8"/>
    <x v="0"/>
    <n v="300000"/>
    <x v="46"/>
    <x v="45"/>
    <s v="9585"/>
    <x v="10"/>
    <x v="3"/>
    <x v="1"/>
    <n v="7001"/>
    <x v="11"/>
    <n v="7001"/>
    <s v="ORÇAMENTO"/>
    <x v="0"/>
    <x v="1"/>
    <x v="9"/>
    <x v="9"/>
    <x v="12"/>
    <x v="12"/>
  </r>
  <r>
    <x v="5"/>
    <s v=" ORÇAMENTO"/>
    <x v="1"/>
    <d v="2025-01-01T00:00:00"/>
    <d v="2025-01-01T00:00:00"/>
    <s v="Orçamento"/>
    <s v="1 | 1"/>
    <x v="8"/>
    <x v="0"/>
    <n v="434008.93304999999"/>
    <x v="5"/>
    <x v="5"/>
    <s v="564"/>
    <x v="0"/>
    <x v="3"/>
    <x v="1"/>
    <n v="2001"/>
    <x v="0"/>
    <n v="2001"/>
    <s v="ORÇAMENTO"/>
    <x v="1"/>
    <x v="1"/>
    <x v="3"/>
    <x v="3"/>
    <x v="4"/>
    <x v="4"/>
  </r>
  <r>
    <x v="5"/>
    <s v=" ORÇAMENTO"/>
    <x v="1"/>
    <d v="2025-01-01T00:00:00"/>
    <d v="2025-01-01T00:00:00"/>
    <s v="Orçamento"/>
    <s v="1 | 1"/>
    <x v="8"/>
    <x v="0"/>
    <n v="475035.83231042518"/>
    <x v="20"/>
    <x v="20"/>
    <s v="718"/>
    <x v="0"/>
    <x v="3"/>
    <x v="1"/>
    <n v="2001"/>
    <x v="0"/>
    <n v="2001"/>
    <s v="ORÇAMENTO"/>
    <x v="1"/>
    <x v="1"/>
    <x v="2"/>
    <x v="2"/>
    <x v="2"/>
    <x v="2"/>
  </r>
  <r>
    <x v="5"/>
    <s v=" ORÇAMENTO"/>
    <x v="1"/>
    <d v="2025-01-01T00:00:00"/>
    <d v="2025-01-01T00:00:00"/>
    <s v="Orçamento"/>
    <s v="1 | 1"/>
    <x v="8"/>
    <x v="0"/>
    <n v="476218.72"/>
    <x v="123"/>
    <x v="121"/>
    <s v="2622"/>
    <x v="0"/>
    <x v="3"/>
    <x v="1"/>
    <n v="2001"/>
    <x v="0"/>
    <n v="2001"/>
    <s v="ORÇAMENTO"/>
    <x v="1"/>
    <x v="1"/>
    <x v="12"/>
    <x v="12"/>
    <x v="19"/>
    <x v="19"/>
  </r>
  <r>
    <x v="5"/>
    <s v=" ORÇAMENTO"/>
    <x v="1"/>
    <d v="2025-01-01T00:00:00"/>
    <d v="2025-01-01T00:00:00"/>
    <s v="Orçamento"/>
    <s v="1 | 1"/>
    <x v="8"/>
    <x v="0"/>
    <n v="540000"/>
    <x v="23"/>
    <x v="23"/>
    <s v="1212"/>
    <x v="0"/>
    <x v="3"/>
    <x v="1"/>
    <n v="2001"/>
    <x v="0"/>
    <n v="2001"/>
    <s v="ORÇAMENTO"/>
    <x v="0"/>
    <x v="1"/>
    <x v="9"/>
    <x v="9"/>
    <x v="12"/>
    <x v="12"/>
  </r>
  <r>
    <x v="5"/>
    <s v=" ORÇAMENTO"/>
    <x v="1"/>
    <d v="2025-01-01T00:00:00"/>
    <d v="2025-01-01T00:00:00"/>
    <s v="Orçamento"/>
    <s v="1 | 1"/>
    <x v="8"/>
    <x v="0"/>
    <n v="657589.29249999998"/>
    <x v="11"/>
    <x v="11"/>
    <s v="472"/>
    <x v="0"/>
    <x v="3"/>
    <x v="1"/>
    <n v="2001"/>
    <x v="0"/>
    <n v="2001"/>
    <s v="ORÇAMENTO"/>
    <x v="1"/>
    <x v="1"/>
    <x v="3"/>
    <x v="3"/>
    <x v="4"/>
    <x v="4"/>
  </r>
  <r>
    <x v="5"/>
    <s v=" ORÇAMENTO"/>
    <x v="1"/>
    <d v="2025-01-01T00:00:00"/>
    <d v="2025-01-01T00:00:00"/>
    <s v="Orçamento"/>
    <s v="1 | 1"/>
    <x v="8"/>
    <x v="0"/>
    <n v="773839.45506000018"/>
    <x v="38"/>
    <x v="38"/>
    <s v="8209"/>
    <x v="6"/>
    <x v="3"/>
    <x v="1"/>
    <n v="6001"/>
    <x v="6"/>
    <n v="6001"/>
    <s v="ORÇAMENTO"/>
    <x v="1"/>
    <x v="1"/>
    <x v="2"/>
    <x v="2"/>
    <x v="13"/>
    <x v="13"/>
  </r>
  <r>
    <x v="5"/>
    <s v=" ORÇAMENTO"/>
    <x v="1"/>
    <d v="2025-01-01T00:00:00"/>
    <d v="2025-01-01T00:00:00"/>
    <s v="Orçamento"/>
    <s v="1 | 1"/>
    <x v="8"/>
    <x v="0"/>
    <n v="825000"/>
    <x v="117"/>
    <x v="115"/>
    <s v="1081"/>
    <x v="0"/>
    <x v="3"/>
    <x v="1"/>
    <n v="2001"/>
    <x v="0"/>
    <n v="2001"/>
    <s v="ORÇAMENTO"/>
    <x v="0"/>
    <x v="1"/>
    <x v="9"/>
    <x v="9"/>
    <x v="12"/>
    <x v="12"/>
  </r>
  <r>
    <x v="5"/>
    <s v=" ORÇAMENTO"/>
    <x v="1"/>
    <d v="2025-01-01T00:00:00"/>
    <d v="2025-01-01T00:00:00"/>
    <s v="Orçamento"/>
    <s v="1 | 1"/>
    <x v="8"/>
    <x v="0"/>
    <n v="1258176.5716861438"/>
    <x v="28"/>
    <x v="28"/>
    <s v="1326"/>
    <x v="0"/>
    <x v="3"/>
    <x v="1"/>
    <n v="2001"/>
    <x v="0"/>
    <n v="2001"/>
    <s v="ORÇAMENTO"/>
    <x v="0"/>
    <x v="1"/>
    <x v="9"/>
    <x v="9"/>
    <x v="14"/>
    <x v="14"/>
  </r>
  <r>
    <x v="5"/>
    <s v=" ORÇAMENTO"/>
    <x v="2"/>
    <d v="2025-02-01T00:00:00"/>
    <d v="2025-02-01T00:00:00"/>
    <s v="Orçamento"/>
    <s v="1 | 1"/>
    <x v="8"/>
    <x v="0"/>
    <n v="-13272147.904297497"/>
    <x v="50"/>
    <x v="49"/>
    <s v="415"/>
    <x v="0"/>
    <x v="3"/>
    <x v="1"/>
    <n v="2001"/>
    <x v="0"/>
    <n v="2001"/>
    <s v="ORÇAMENTO"/>
    <x v="1"/>
    <x v="1"/>
    <x v="8"/>
    <x v="8"/>
    <x v="11"/>
    <x v="11"/>
  </r>
  <r>
    <x v="5"/>
    <s v=" ORÇAMENTO"/>
    <x v="2"/>
    <d v="2025-02-01T00:00:00"/>
    <d v="2025-02-01T00:00:00"/>
    <s v="Orçamento"/>
    <s v="1 | 1"/>
    <x v="8"/>
    <x v="0"/>
    <n v="-27000"/>
    <x v="66"/>
    <x v="65"/>
    <s v="14129"/>
    <x v="5"/>
    <x v="3"/>
    <x v="1"/>
    <n v="3001"/>
    <x v="5"/>
    <n v="3001"/>
    <s v="ORÇAMENTO"/>
    <x v="0"/>
    <x v="1"/>
    <x v="9"/>
    <x v="9"/>
    <x v="12"/>
    <x v="12"/>
  </r>
  <r>
    <x v="5"/>
    <s v=" ORÇAMENTO"/>
    <x v="2"/>
    <d v="2025-02-01T00:00:00"/>
    <d v="2025-02-01T00:00:00"/>
    <s v="Orçamento"/>
    <s v="1 | 1"/>
    <x v="8"/>
    <x v="0"/>
    <n v="-10000"/>
    <x v="16"/>
    <x v="16"/>
    <m/>
    <x v="4"/>
    <x v="3"/>
    <x v="1"/>
    <n v="8002"/>
    <x v="4"/>
    <n v="8002"/>
    <s v="ORÇAMENTO"/>
    <x v="0"/>
    <x v="1"/>
    <x v="0"/>
    <x v="0"/>
    <x v="0"/>
    <x v="0"/>
  </r>
  <r>
    <x v="5"/>
    <s v=" ORÇAMENTO"/>
    <x v="2"/>
    <d v="2025-02-01T00:00:00"/>
    <d v="2025-02-01T00:00:00"/>
    <s v="Orçamento"/>
    <s v="1 | 1"/>
    <x v="8"/>
    <x v="0"/>
    <n v="-4859.9799999999996"/>
    <x v="155"/>
    <x v="152"/>
    <s v="14108"/>
    <x v="3"/>
    <x v="3"/>
    <x v="1"/>
    <n v="7004"/>
    <x v="3"/>
    <n v="7004"/>
    <s v="ORÇAMENTO"/>
    <x v="0"/>
    <x v="1"/>
    <x v="9"/>
    <x v="9"/>
    <x v="22"/>
    <x v="22"/>
  </r>
  <r>
    <x v="5"/>
    <s v=" ORÇAMENTO"/>
    <x v="2"/>
    <d v="2025-02-01T00:00:00"/>
    <d v="2025-02-01T00:00:00"/>
    <s v="Orçamento"/>
    <s v="1 | 1"/>
    <x v="8"/>
    <x v="0"/>
    <n v="-4674.9326000000001"/>
    <x v="66"/>
    <x v="65"/>
    <m/>
    <x v="5"/>
    <x v="3"/>
    <x v="1"/>
    <n v="3001"/>
    <x v="5"/>
    <n v="3001"/>
    <s v="ORÇAMENTO"/>
    <x v="0"/>
    <x v="1"/>
    <x v="9"/>
    <x v="9"/>
    <x v="12"/>
    <x v="12"/>
  </r>
  <r>
    <x v="5"/>
    <s v=" ORÇAMENTO"/>
    <x v="2"/>
    <d v="2025-02-01T00:00:00"/>
    <d v="2025-02-01T00:00:00"/>
    <s v="Orçamento"/>
    <s v="1 | 1"/>
    <x v="8"/>
    <x v="0"/>
    <n v="-3542"/>
    <x v="119"/>
    <x v="117"/>
    <s v="14107"/>
    <x v="3"/>
    <x v="3"/>
    <x v="1"/>
    <n v="7004"/>
    <x v="3"/>
    <n v="7004"/>
    <s v="ORÇAMENTO"/>
    <x v="0"/>
    <x v="1"/>
    <x v="9"/>
    <x v="9"/>
    <x v="22"/>
    <x v="22"/>
  </r>
  <r>
    <x v="5"/>
    <s v=" ORÇAMENTO"/>
    <x v="2"/>
    <d v="2025-02-01T00:00:00"/>
    <d v="2025-02-01T00:00:00"/>
    <s v="Orçamento"/>
    <s v="1 | 1"/>
    <x v="8"/>
    <x v="0"/>
    <n v="-2789.0800000001"/>
    <x v="48"/>
    <x v="47"/>
    <m/>
    <x v="4"/>
    <x v="3"/>
    <x v="1"/>
    <n v="8002"/>
    <x v="4"/>
    <n v="8002"/>
    <s v="ORÇAMENTO"/>
    <x v="0"/>
    <x v="1"/>
    <x v="9"/>
    <x v="9"/>
    <x v="18"/>
    <x v="18"/>
  </r>
  <r>
    <x v="5"/>
    <s v=" ORÇAMENTO"/>
    <x v="2"/>
    <d v="2025-02-01T00:00:00"/>
    <d v="2025-02-01T00:00:00"/>
    <s v="Orçamento"/>
    <s v="1 | 1"/>
    <x v="8"/>
    <x v="0"/>
    <n v="-2648.13753"/>
    <x v="86"/>
    <x v="85"/>
    <m/>
    <x v="7"/>
    <x v="3"/>
    <x v="1"/>
    <n v="3007"/>
    <x v="25"/>
    <n v="3007"/>
    <s v="ORÇAMENTO"/>
    <x v="0"/>
    <x v="1"/>
    <x v="0"/>
    <x v="0"/>
    <x v="0"/>
    <x v="0"/>
  </r>
  <r>
    <x v="5"/>
    <s v=" ORÇAMENTO"/>
    <x v="2"/>
    <d v="2025-02-01T00:00:00"/>
    <d v="2025-02-01T00:00:00"/>
    <s v="Orçamento"/>
    <s v="1 | 1"/>
    <x v="8"/>
    <x v="0"/>
    <n v="-2217.5158333333302"/>
    <x v="46"/>
    <x v="45"/>
    <s v="14183"/>
    <x v="10"/>
    <x v="3"/>
    <x v="1"/>
    <n v="7001"/>
    <x v="11"/>
    <n v="7001"/>
    <s v="ORÇAMENTO"/>
    <x v="0"/>
    <x v="1"/>
    <x v="9"/>
    <x v="9"/>
    <x v="12"/>
    <x v="12"/>
  </r>
  <r>
    <x v="5"/>
    <s v=" ORÇAMENTO"/>
    <x v="2"/>
    <d v="2025-02-01T00:00:00"/>
    <d v="2025-02-01T00:00:00"/>
    <s v="Orçamento"/>
    <s v="1 | 1"/>
    <x v="8"/>
    <x v="0"/>
    <n v="-2000"/>
    <x v="106"/>
    <x v="105"/>
    <s v="14042"/>
    <x v="15"/>
    <x v="3"/>
    <x v="1"/>
    <n v="3005"/>
    <x v="18"/>
    <n v="3005"/>
    <s v="ORÇAMENTO"/>
    <x v="0"/>
    <x v="1"/>
    <x v="2"/>
    <x v="2"/>
    <x v="15"/>
    <x v="15"/>
  </r>
  <r>
    <x v="5"/>
    <s v=" ORÇAMENTO"/>
    <x v="2"/>
    <d v="2025-02-01T00:00:00"/>
    <d v="2025-02-01T00:00:00"/>
    <s v="Orçamento"/>
    <s v="1 | 1"/>
    <x v="8"/>
    <x v="0"/>
    <n v="-1500"/>
    <x v="27"/>
    <x v="27"/>
    <s v="14047"/>
    <x v="11"/>
    <x v="3"/>
    <x v="1"/>
    <n v="3003"/>
    <x v="12"/>
    <n v="3003"/>
    <s v="ORÇAMENTO"/>
    <x v="0"/>
    <x v="1"/>
    <x v="2"/>
    <x v="2"/>
    <x v="13"/>
    <x v="13"/>
  </r>
  <r>
    <x v="5"/>
    <s v=" ORÇAMENTO"/>
    <x v="2"/>
    <d v="2025-02-01T00:00:00"/>
    <d v="2025-02-01T00:00:00"/>
    <s v="Orçamento"/>
    <s v="1 | 1"/>
    <x v="8"/>
    <x v="0"/>
    <n v="-1500"/>
    <x v="106"/>
    <x v="105"/>
    <s v="14059"/>
    <x v="7"/>
    <x v="3"/>
    <x v="1"/>
    <n v="3007"/>
    <x v="25"/>
    <n v="3007"/>
    <s v="ORÇAMENTO"/>
    <x v="0"/>
    <x v="1"/>
    <x v="2"/>
    <x v="2"/>
    <x v="15"/>
    <x v="15"/>
  </r>
  <r>
    <x v="5"/>
    <s v=" ORÇAMENTO"/>
    <x v="2"/>
    <d v="2025-02-01T00:00:00"/>
    <d v="2025-02-01T00:00:00"/>
    <s v="Orçamento"/>
    <s v="1 | 1"/>
    <x v="8"/>
    <x v="0"/>
    <n v="-1500"/>
    <x v="60"/>
    <x v="59"/>
    <s v="1639"/>
    <x v="0"/>
    <x v="3"/>
    <x v="1"/>
    <n v="2001"/>
    <x v="0"/>
    <n v="2001"/>
    <s v="ORÇAMENTO"/>
    <x v="1"/>
    <x v="1"/>
    <x v="0"/>
    <x v="0"/>
    <x v="3"/>
    <x v="3"/>
  </r>
  <r>
    <x v="5"/>
    <s v=" ORÇAMENTO"/>
    <x v="2"/>
    <d v="2025-02-01T00:00:00"/>
    <d v="2025-02-01T00:00:00"/>
    <s v="Orçamento"/>
    <s v="1 | 1"/>
    <x v="8"/>
    <x v="0"/>
    <n v="-750.58333333333303"/>
    <x v="63"/>
    <x v="62"/>
    <s v="14063"/>
    <x v="12"/>
    <x v="3"/>
    <x v="1"/>
    <n v="4003"/>
    <x v="13"/>
    <n v="4003"/>
    <s v="ORÇAMENTO"/>
    <x v="0"/>
    <x v="1"/>
    <x v="9"/>
    <x v="9"/>
    <x v="18"/>
    <x v="18"/>
  </r>
  <r>
    <x v="5"/>
    <s v=" ORÇAMENTO"/>
    <x v="2"/>
    <d v="2025-02-01T00:00:00"/>
    <d v="2025-02-01T00:00:00"/>
    <s v="Orçamento"/>
    <s v="1 | 1"/>
    <x v="8"/>
    <x v="0"/>
    <n v="-181.64999999999964"/>
    <x v="112"/>
    <x v="110"/>
    <s v="14116"/>
    <x v="2"/>
    <x v="3"/>
    <x v="1"/>
    <n v="5003"/>
    <x v="31"/>
    <n v="5003"/>
    <s v="ORÇAMENTO"/>
    <x v="0"/>
    <x v="1"/>
    <x v="9"/>
    <x v="9"/>
    <x v="18"/>
    <x v="18"/>
  </r>
  <r>
    <x v="5"/>
    <s v=" ORÇAMENTO"/>
    <x v="2"/>
    <d v="2025-02-01T00:00:00"/>
    <d v="2025-02-01T00:00:00"/>
    <s v="Orçamento"/>
    <s v="1 | 1"/>
    <x v="8"/>
    <x v="0"/>
    <n v="-122"/>
    <x v="106"/>
    <x v="105"/>
    <s v="13994"/>
    <x v="11"/>
    <x v="3"/>
    <x v="1"/>
    <n v="3003"/>
    <x v="12"/>
    <n v="3003"/>
    <s v="ORÇAMENTO"/>
    <x v="0"/>
    <x v="1"/>
    <x v="2"/>
    <x v="2"/>
    <x v="15"/>
    <x v="15"/>
  </r>
  <r>
    <x v="5"/>
    <s v=" ORÇAMENTO"/>
    <x v="2"/>
    <d v="2025-02-01T00:00:00"/>
    <d v="2025-02-01T00:00:00"/>
    <s v="Orçamento"/>
    <s v="1 | 1"/>
    <x v="8"/>
    <x v="0"/>
    <n v="-100"/>
    <x v="95"/>
    <x v="94"/>
    <s v="14006"/>
    <x v="11"/>
    <x v="3"/>
    <x v="1"/>
    <n v="3003"/>
    <x v="12"/>
    <n v="3003"/>
    <s v="ORÇAMENTO"/>
    <x v="0"/>
    <x v="1"/>
    <x v="0"/>
    <x v="0"/>
    <x v="0"/>
    <x v="0"/>
  </r>
  <r>
    <x v="5"/>
    <s v=" ORÇAMENTO"/>
    <x v="2"/>
    <d v="2025-02-01T00:00:00"/>
    <d v="2025-02-01T00:00:00"/>
    <s v="Orçamento"/>
    <s v="1 | 1"/>
    <x v="8"/>
    <x v="0"/>
    <n v="-47"/>
    <x v="59"/>
    <x v="58"/>
    <s v="14018"/>
    <x v="11"/>
    <x v="3"/>
    <x v="1"/>
    <n v="3003"/>
    <x v="12"/>
    <n v="3003"/>
    <s v="ORÇAMENTO"/>
    <x v="0"/>
    <x v="1"/>
    <x v="0"/>
    <x v="0"/>
    <x v="10"/>
    <x v="10"/>
  </r>
  <r>
    <x v="5"/>
    <s v=" ORÇAMENTO"/>
    <x v="2"/>
    <d v="2025-02-01T00:00:00"/>
    <d v="2025-02-01T00:00:00"/>
    <s v="Orçamento"/>
    <s v="1 | 1"/>
    <x v="8"/>
    <x v="0"/>
    <n v="-36"/>
    <x v="106"/>
    <x v="105"/>
    <s v="13982"/>
    <x v="20"/>
    <x v="3"/>
    <x v="1"/>
    <n v="3004"/>
    <x v="27"/>
    <n v="3004"/>
    <s v="ORÇAMENTO"/>
    <x v="0"/>
    <x v="1"/>
    <x v="2"/>
    <x v="2"/>
    <x v="15"/>
    <x v="15"/>
  </r>
  <r>
    <x v="5"/>
    <s v=" ORÇAMENTO"/>
    <x v="2"/>
    <d v="2025-02-01T00:00:00"/>
    <d v="2025-02-01T00:00:00"/>
    <s v="Orçamento"/>
    <s v="1 | 1"/>
    <x v="8"/>
    <x v="0"/>
    <n v="-29.886299999999999"/>
    <x v="106"/>
    <x v="105"/>
    <s v="14030"/>
    <x v="16"/>
    <x v="3"/>
    <x v="1"/>
    <n v="3002"/>
    <x v="19"/>
    <n v="3002"/>
    <s v="ORÇAMENTO"/>
    <x v="0"/>
    <x v="1"/>
    <x v="2"/>
    <x v="2"/>
    <x v="15"/>
    <x v="15"/>
  </r>
  <r>
    <x v="5"/>
    <s v=" ORÇAMENTO"/>
    <x v="2"/>
    <d v="2025-02-01T00:00:00"/>
    <d v="2025-02-01T00:00:00"/>
    <s v="Orçamento"/>
    <s v="1 | 1"/>
    <x v="8"/>
    <x v="0"/>
    <n v="1E-3"/>
    <x v="39"/>
    <x v="39"/>
    <s v="8129"/>
    <x v="7"/>
    <x v="3"/>
    <x v="1"/>
    <n v="5007"/>
    <x v="35"/>
    <n v="5007"/>
    <s v="ORÇAMENTO"/>
    <x v="0"/>
    <x v="1"/>
    <x v="11"/>
    <x v="11"/>
    <x v="17"/>
    <x v="17"/>
  </r>
  <r>
    <x v="5"/>
    <s v=" ORÇAMENTO"/>
    <x v="2"/>
    <d v="2025-02-01T00:00:00"/>
    <d v="2025-02-01T00:00:00"/>
    <s v="Orçamento"/>
    <s v="1 | 1"/>
    <x v="8"/>
    <x v="0"/>
    <n v="16"/>
    <x v="14"/>
    <x v="14"/>
    <s v="6458"/>
    <x v="2"/>
    <x v="3"/>
    <x v="1"/>
    <n v="4004"/>
    <x v="2"/>
    <n v="4004"/>
    <s v="ORÇAMENTO"/>
    <x v="0"/>
    <x v="1"/>
    <x v="0"/>
    <x v="0"/>
    <x v="9"/>
    <x v="9"/>
  </r>
  <r>
    <x v="5"/>
    <s v=" ORÇAMENTO"/>
    <x v="2"/>
    <d v="2025-02-01T00:00:00"/>
    <d v="2025-02-01T00:00:00"/>
    <s v="Orçamento"/>
    <s v="1 | 1"/>
    <x v="8"/>
    <x v="0"/>
    <n v="16"/>
    <x v="14"/>
    <x v="14"/>
    <s v="6459"/>
    <x v="2"/>
    <x v="3"/>
    <x v="1"/>
    <n v="4004"/>
    <x v="2"/>
    <n v="4004"/>
    <s v="ORÇAMENTO"/>
    <x v="0"/>
    <x v="1"/>
    <x v="0"/>
    <x v="0"/>
    <x v="9"/>
    <x v="9"/>
  </r>
  <r>
    <x v="5"/>
    <s v=" ORÇAMENTO"/>
    <x v="2"/>
    <d v="2025-02-01T00:00:00"/>
    <d v="2025-02-01T00:00:00"/>
    <s v="Orçamento"/>
    <s v="1 | 1"/>
    <x v="8"/>
    <x v="0"/>
    <n v="16"/>
    <x v="14"/>
    <x v="14"/>
    <s v="6460"/>
    <x v="2"/>
    <x v="3"/>
    <x v="1"/>
    <n v="4004"/>
    <x v="2"/>
    <n v="4004"/>
    <s v="ORÇAMENTO"/>
    <x v="0"/>
    <x v="1"/>
    <x v="0"/>
    <x v="0"/>
    <x v="9"/>
    <x v="9"/>
  </r>
  <r>
    <x v="5"/>
    <s v=" ORÇAMENTO"/>
    <x v="2"/>
    <d v="2025-02-01T00:00:00"/>
    <d v="2025-02-01T00:00:00"/>
    <s v="Orçamento"/>
    <s v="1 | 1"/>
    <x v="8"/>
    <x v="0"/>
    <n v="25"/>
    <x v="87"/>
    <x v="86"/>
    <s v="7361"/>
    <x v="13"/>
    <x v="3"/>
    <x v="1"/>
    <n v="5001"/>
    <x v="16"/>
    <n v="5001"/>
    <s v="ORÇAMENTO"/>
    <x v="0"/>
    <x v="1"/>
    <x v="0"/>
    <x v="0"/>
    <x v="0"/>
    <x v="0"/>
  </r>
  <r>
    <x v="5"/>
    <s v=" ORÇAMENTO"/>
    <x v="2"/>
    <d v="2025-02-01T00:00:00"/>
    <d v="2025-02-01T00:00:00"/>
    <s v="Orçamento"/>
    <s v="1 | 1"/>
    <x v="8"/>
    <x v="0"/>
    <n v="29.9"/>
    <x v="103"/>
    <x v="102"/>
    <s v="11358"/>
    <x v="14"/>
    <x v="3"/>
    <x v="1"/>
    <n v="8001"/>
    <x v="17"/>
    <n v="8001"/>
    <s v="ORÇAMENTO"/>
    <x v="0"/>
    <x v="1"/>
    <x v="0"/>
    <x v="0"/>
    <x v="0"/>
    <x v="0"/>
  </r>
  <r>
    <x v="5"/>
    <s v=" ORÇAMENTO"/>
    <x v="2"/>
    <d v="2025-02-01T00:00:00"/>
    <d v="2025-02-01T00:00:00"/>
    <s v="Orçamento"/>
    <s v="1 | 1"/>
    <x v="8"/>
    <x v="0"/>
    <n v="30"/>
    <x v="93"/>
    <x v="92"/>
    <s v="12997"/>
    <x v="9"/>
    <x v="3"/>
    <x v="1"/>
    <n v="8006"/>
    <x v="10"/>
    <n v="8006"/>
    <s v="ORÇAMENTO"/>
    <x v="0"/>
    <x v="1"/>
    <x v="0"/>
    <x v="0"/>
    <x v="0"/>
    <x v="0"/>
  </r>
  <r>
    <x v="5"/>
    <s v=" ORÇAMENTO"/>
    <x v="2"/>
    <d v="2025-02-01T00:00:00"/>
    <d v="2025-02-01T00:00:00"/>
    <s v="Orçamento"/>
    <s v="1 | 1"/>
    <x v="8"/>
    <x v="0"/>
    <n v="32.49"/>
    <x v="103"/>
    <x v="102"/>
    <s v="11357"/>
    <x v="14"/>
    <x v="3"/>
    <x v="1"/>
    <n v="8001"/>
    <x v="17"/>
    <n v="8001"/>
    <s v="ORÇAMENTO"/>
    <x v="0"/>
    <x v="1"/>
    <x v="0"/>
    <x v="0"/>
    <x v="0"/>
    <x v="0"/>
  </r>
  <r>
    <x v="5"/>
    <s v=" ORÇAMENTO"/>
    <x v="2"/>
    <d v="2025-02-01T00:00:00"/>
    <d v="2025-02-01T00:00:00"/>
    <s v="Orçamento"/>
    <s v="1 | 1"/>
    <x v="8"/>
    <x v="0"/>
    <n v="40"/>
    <x v="93"/>
    <x v="92"/>
    <s v="12996"/>
    <x v="9"/>
    <x v="3"/>
    <x v="1"/>
    <n v="8006"/>
    <x v="10"/>
    <n v="8006"/>
    <s v="ORÇAMENTO"/>
    <x v="0"/>
    <x v="1"/>
    <x v="0"/>
    <x v="0"/>
    <x v="0"/>
    <x v="0"/>
  </r>
  <r>
    <x v="5"/>
    <s v=" ORÇAMENTO"/>
    <x v="2"/>
    <d v="2025-02-01T00:00:00"/>
    <d v="2025-02-01T00:00:00"/>
    <s v="Orçamento"/>
    <s v="1 | 1"/>
    <x v="8"/>
    <x v="0"/>
    <n v="50"/>
    <x v="93"/>
    <x v="92"/>
    <s v="12995"/>
    <x v="9"/>
    <x v="3"/>
    <x v="1"/>
    <n v="8006"/>
    <x v="10"/>
    <n v="8006"/>
    <s v="ORÇAMENTO"/>
    <x v="0"/>
    <x v="1"/>
    <x v="0"/>
    <x v="0"/>
    <x v="0"/>
    <x v="0"/>
  </r>
  <r>
    <x v="5"/>
    <s v=" ORÇAMENTO"/>
    <x v="2"/>
    <d v="2025-02-01T00:00:00"/>
    <d v="2025-02-01T00:00:00"/>
    <s v="Orçamento"/>
    <s v="1 | 1"/>
    <x v="8"/>
    <x v="0"/>
    <n v="60"/>
    <x v="87"/>
    <x v="86"/>
    <s v="7360"/>
    <x v="13"/>
    <x v="3"/>
    <x v="1"/>
    <n v="5001"/>
    <x v="16"/>
    <n v="5001"/>
    <s v="ORÇAMENTO"/>
    <x v="0"/>
    <x v="1"/>
    <x v="0"/>
    <x v="0"/>
    <x v="0"/>
    <x v="0"/>
  </r>
  <r>
    <x v="5"/>
    <s v=" ORÇAMENTO"/>
    <x v="2"/>
    <d v="2025-02-01T00:00:00"/>
    <d v="2025-02-01T00:00:00"/>
    <s v="Orçamento"/>
    <s v="1 | 1"/>
    <x v="8"/>
    <x v="0"/>
    <n v="60.85"/>
    <x v="33"/>
    <x v="33"/>
    <s v="13809"/>
    <x v="19"/>
    <x v="3"/>
    <x v="1"/>
    <n v="9001"/>
    <x v="24"/>
    <n v="9001"/>
    <s v="ORÇAMENTO"/>
    <x v="1"/>
    <x v="1"/>
    <x v="10"/>
    <x v="10"/>
    <x v="16"/>
    <x v="16"/>
  </r>
  <r>
    <x v="5"/>
    <s v=" ORÇAMENTO"/>
    <x v="2"/>
    <d v="2025-02-01T00:00:00"/>
    <d v="2025-02-01T00:00:00"/>
    <s v="Orçamento"/>
    <s v="1 | 1"/>
    <x v="8"/>
    <x v="0"/>
    <n v="90"/>
    <x v="71"/>
    <x v="70"/>
    <s v="6944"/>
    <x v="2"/>
    <x v="3"/>
    <x v="1"/>
    <n v="4004"/>
    <x v="2"/>
    <n v="4004"/>
    <s v="ORÇAMENTO"/>
    <x v="0"/>
    <x v="1"/>
    <x v="0"/>
    <x v="0"/>
    <x v="9"/>
    <x v="9"/>
  </r>
  <r>
    <x v="5"/>
    <s v=" ORÇAMENTO"/>
    <x v="2"/>
    <d v="2025-02-01T00:00:00"/>
    <d v="2025-02-01T00:00:00"/>
    <s v="Orçamento"/>
    <s v="1 | 1"/>
    <x v="8"/>
    <x v="0"/>
    <n v="90"/>
    <x v="71"/>
    <x v="70"/>
    <s v="6945"/>
    <x v="2"/>
    <x v="3"/>
    <x v="1"/>
    <n v="4004"/>
    <x v="2"/>
    <n v="4004"/>
    <s v="ORÇAMENTO"/>
    <x v="0"/>
    <x v="1"/>
    <x v="0"/>
    <x v="0"/>
    <x v="9"/>
    <x v="9"/>
  </r>
  <r>
    <x v="5"/>
    <s v=" ORÇAMENTO"/>
    <x v="2"/>
    <d v="2025-02-01T00:00:00"/>
    <d v="2025-02-01T00:00:00"/>
    <s v="Orçamento"/>
    <s v="1 | 1"/>
    <x v="8"/>
    <x v="0"/>
    <n v="100"/>
    <x v="43"/>
    <x v="43"/>
    <s v="12821"/>
    <x v="9"/>
    <x v="3"/>
    <x v="1"/>
    <n v="8006"/>
    <x v="10"/>
    <n v="8006"/>
    <s v="ORÇAMENTO"/>
    <x v="0"/>
    <x v="1"/>
    <x v="0"/>
    <x v="0"/>
    <x v="9"/>
    <x v="9"/>
  </r>
  <r>
    <x v="5"/>
    <s v=" ORÇAMENTO"/>
    <x v="2"/>
    <d v="2025-02-01T00:00:00"/>
    <d v="2025-02-01T00:00:00"/>
    <s v="Orçamento"/>
    <s v="1 | 1"/>
    <x v="8"/>
    <x v="0"/>
    <n v="100"/>
    <x v="101"/>
    <x v="100"/>
    <s v="11874"/>
    <x v="4"/>
    <x v="3"/>
    <x v="1"/>
    <n v="8002"/>
    <x v="4"/>
    <n v="8002"/>
    <s v="ORÇAMENTO"/>
    <x v="0"/>
    <x v="1"/>
    <x v="0"/>
    <x v="0"/>
    <x v="0"/>
    <x v="0"/>
  </r>
  <r>
    <x v="5"/>
    <s v=" ORÇAMENTO"/>
    <x v="2"/>
    <d v="2025-02-01T00:00:00"/>
    <d v="2025-02-01T00:00:00"/>
    <s v="Orçamento"/>
    <s v="1 | 1"/>
    <x v="8"/>
    <x v="0"/>
    <n v="100"/>
    <x v="95"/>
    <x v="94"/>
    <s v="3544"/>
    <x v="11"/>
    <x v="3"/>
    <x v="1"/>
    <n v="3003"/>
    <x v="12"/>
    <n v="3003"/>
    <s v="ORÇAMENTO"/>
    <x v="0"/>
    <x v="1"/>
    <x v="0"/>
    <x v="0"/>
    <x v="0"/>
    <x v="0"/>
  </r>
  <r>
    <x v="5"/>
    <s v=" ORÇAMENTO"/>
    <x v="2"/>
    <d v="2025-02-01T00:00:00"/>
    <d v="2025-02-01T00:00:00"/>
    <s v="Orçamento"/>
    <s v="1 | 1"/>
    <x v="8"/>
    <x v="0"/>
    <n v="100"/>
    <x v="87"/>
    <x v="86"/>
    <s v="3070"/>
    <x v="5"/>
    <x v="3"/>
    <x v="1"/>
    <n v="3001"/>
    <x v="5"/>
    <n v="3001"/>
    <s v="ORÇAMENTO"/>
    <x v="0"/>
    <x v="1"/>
    <x v="0"/>
    <x v="0"/>
    <x v="0"/>
    <x v="0"/>
  </r>
  <r>
    <x v="5"/>
    <s v=" ORÇAMENTO"/>
    <x v="2"/>
    <d v="2025-02-01T00:00:00"/>
    <d v="2025-02-01T00:00:00"/>
    <s v="Orçamento"/>
    <s v="1 | 1"/>
    <x v="8"/>
    <x v="0"/>
    <n v="100"/>
    <x v="7"/>
    <x v="7"/>
    <s v="11989"/>
    <x v="4"/>
    <x v="3"/>
    <x v="1"/>
    <n v="8002"/>
    <x v="4"/>
    <n v="8002"/>
    <s v="ORÇAMENTO"/>
    <x v="0"/>
    <x v="1"/>
    <x v="0"/>
    <x v="0"/>
    <x v="0"/>
    <x v="0"/>
  </r>
  <r>
    <x v="5"/>
    <s v=" ORÇAMENTO"/>
    <x v="2"/>
    <d v="2025-02-01T00:00:00"/>
    <d v="2025-02-01T00:00:00"/>
    <s v="Orçamento"/>
    <s v="1 | 1"/>
    <x v="8"/>
    <x v="0"/>
    <n v="110"/>
    <x v="44"/>
    <x v="43"/>
    <s v="12694"/>
    <x v="9"/>
    <x v="3"/>
    <x v="1"/>
    <n v="8006"/>
    <x v="10"/>
    <n v="8006"/>
    <s v="ORÇAMENTO"/>
    <x v="0"/>
    <x v="1"/>
    <x v="9"/>
    <x v="9"/>
    <x v="18"/>
    <x v="18"/>
  </r>
  <r>
    <x v="5"/>
    <s v=" ORÇAMENTO"/>
    <x v="2"/>
    <d v="2025-02-01T00:00:00"/>
    <d v="2025-02-01T00:00:00"/>
    <s v="Orçamento"/>
    <s v="1 | 1"/>
    <x v="8"/>
    <x v="0"/>
    <n v="112.18181818181819"/>
    <x v="109"/>
    <x v="108"/>
    <s v="7345"/>
    <x v="13"/>
    <x v="3"/>
    <x v="1"/>
    <n v="5001"/>
    <x v="16"/>
    <n v="5001"/>
    <s v="ORÇAMENTO"/>
    <x v="0"/>
    <x v="1"/>
    <x v="0"/>
    <x v="0"/>
    <x v="0"/>
    <x v="0"/>
  </r>
  <r>
    <x v="5"/>
    <s v=" ORÇAMENTO"/>
    <x v="2"/>
    <d v="2025-02-01T00:00:00"/>
    <d v="2025-02-01T00:00:00"/>
    <s v="Orçamento"/>
    <s v="1 | 1"/>
    <x v="8"/>
    <x v="0"/>
    <n v="114.16"/>
    <x v="103"/>
    <x v="102"/>
    <s v="11356"/>
    <x v="14"/>
    <x v="3"/>
    <x v="1"/>
    <n v="8001"/>
    <x v="17"/>
    <n v="8001"/>
    <s v="ORÇAMENTO"/>
    <x v="0"/>
    <x v="1"/>
    <x v="0"/>
    <x v="0"/>
    <x v="0"/>
    <x v="0"/>
  </r>
  <r>
    <x v="5"/>
    <s v=" ORÇAMENTO"/>
    <x v="2"/>
    <d v="2025-02-01T00:00:00"/>
    <d v="2025-02-01T00:00:00"/>
    <s v="Orçamento"/>
    <s v="1 | 1"/>
    <x v="8"/>
    <x v="0"/>
    <n v="120"/>
    <x v="93"/>
    <x v="92"/>
    <s v="12994"/>
    <x v="9"/>
    <x v="3"/>
    <x v="1"/>
    <n v="8006"/>
    <x v="10"/>
    <n v="8006"/>
    <s v="ORÇAMENTO"/>
    <x v="0"/>
    <x v="1"/>
    <x v="0"/>
    <x v="0"/>
    <x v="0"/>
    <x v="0"/>
  </r>
  <r>
    <x v="5"/>
    <s v=" ORÇAMENTO"/>
    <x v="2"/>
    <d v="2025-02-01T00:00:00"/>
    <d v="2025-02-01T00:00:00"/>
    <s v="Orçamento"/>
    <s v="1 | 1"/>
    <x v="8"/>
    <x v="0"/>
    <n v="140"/>
    <x v="93"/>
    <x v="92"/>
    <s v="12993"/>
    <x v="9"/>
    <x v="3"/>
    <x v="1"/>
    <n v="8006"/>
    <x v="10"/>
    <n v="8006"/>
    <s v="ORÇAMENTO"/>
    <x v="0"/>
    <x v="1"/>
    <x v="0"/>
    <x v="0"/>
    <x v="0"/>
    <x v="0"/>
  </r>
  <r>
    <x v="5"/>
    <s v=" ORÇAMENTO"/>
    <x v="2"/>
    <d v="2025-02-01T00:00:00"/>
    <d v="2025-02-01T00:00:00"/>
    <s v="Orçamento"/>
    <s v="1 | 1"/>
    <x v="8"/>
    <x v="0"/>
    <n v="140"/>
    <x v="34"/>
    <x v="34"/>
    <s v="10007"/>
    <x v="10"/>
    <x v="3"/>
    <x v="1"/>
    <n v="7001"/>
    <x v="11"/>
    <n v="7001"/>
    <s v="ORÇAMENTO"/>
    <x v="0"/>
    <x v="1"/>
    <x v="0"/>
    <x v="0"/>
    <x v="0"/>
    <x v="0"/>
  </r>
  <r>
    <x v="5"/>
    <s v=" ORÇAMENTO"/>
    <x v="2"/>
    <d v="2025-02-01T00:00:00"/>
    <d v="2025-02-01T00:00:00"/>
    <s v="Orçamento"/>
    <s v="1 | 1"/>
    <x v="8"/>
    <x v="0"/>
    <n v="160"/>
    <x v="93"/>
    <x v="92"/>
    <s v="12992"/>
    <x v="9"/>
    <x v="3"/>
    <x v="1"/>
    <n v="8006"/>
    <x v="10"/>
    <n v="8006"/>
    <s v="ORÇAMENTO"/>
    <x v="0"/>
    <x v="1"/>
    <x v="0"/>
    <x v="0"/>
    <x v="0"/>
    <x v="0"/>
  </r>
  <r>
    <x v="5"/>
    <s v=" ORÇAMENTO"/>
    <x v="2"/>
    <d v="2025-02-01T00:00:00"/>
    <d v="2025-02-01T00:00:00"/>
    <s v="Orçamento"/>
    <s v="1 | 1"/>
    <x v="8"/>
    <x v="0"/>
    <n v="170"/>
    <x v="71"/>
    <x v="70"/>
    <s v="6943"/>
    <x v="2"/>
    <x v="3"/>
    <x v="1"/>
    <n v="4004"/>
    <x v="2"/>
    <n v="4004"/>
    <s v="ORÇAMENTO"/>
    <x v="0"/>
    <x v="1"/>
    <x v="0"/>
    <x v="0"/>
    <x v="9"/>
    <x v="9"/>
  </r>
  <r>
    <x v="5"/>
    <s v=" ORÇAMENTO"/>
    <x v="2"/>
    <d v="2025-02-01T00:00:00"/>
    <d v="2025-02-01T00:00:00"/>
    <s v="Orçamento"/>
    <s v="1 | 1"/>
    <x v="8"/>
    <x v="0"/>
    <n v="176"/>
    <x v="3"/>
    <x v="3"/>
    <s v="1551"/>
    <x v="0"/>
    <x v="3"/>
    <x v="1"/>
    <n v="2001"/>
    <x v="0"/>
    <n v="2001"/>
    <s v="ORÇAMENTO"/>
    <x v="1"/>
    <x v="1"/>
    <x v="0"/>
    <x v="0"/>
    <x v="3"/>
    <x v="3"/>
  </r>
  <r>
    <x v="5"/>
    <s v=" ORÇAMENTO"/>
    <x v="2"/>
    <d v="2025-02-01T00:00:00"/>
    <d v="2025-02-01T00:00:00"/>
    <s v="Orçamento"/>
    <s v="1 | 1"/>
    <x v="8"/>
    <x v="0"/>
    <n v="180.55555555555554"/>
    <x v="33"/>
    <x v="33"/>
    <s v="13808"/>
    <x v="19"/>
    <x v="3"/>
    <x v="1"/>
    <n v="9001"/>
    <x v="24"/>
    <n v="9001"/>
    <s v="ORÇAMENTO"/>
    <x v="1"/>
    <x v="1"/>
    <x v="10"/>
    <x v="10"/>
    <x v="16"/>
    <x v="16"/>
  </r>
  <r>
    <x v="5"/>
    <s v=" ORÇAMENTO"/>
    <x v="2"/>
    <d v="2025-02-01T00:00:00"/>
    <d v="2025-02-01T00:00:00"/>
    <s v="Orçamento"/>
    <s v="1 | 1"/>
    <x v="8"/>
    <x v="0"/>
    <n v="194"/>
    <x v="87"/>
    <x v="86"/>
    <s v="7359"/>
    <x v="13"/>
    <x v="3"/>
    <x v="1"/>
    <n v="5001"/>
    <x v="16"/>
    <n v="5001"/>
    <s v="ORÇAMENTO"/>
    <x v="0"/>
    <x v="1"/>
    <x v="0"/>
    <x v="0"/>
    <x v="0"/>
    <x v="0"/>
  </r>
  <r>
    <x v="5"/>
    <s v=" ORÇAMENTO"/>
    <x v="2"/>
    <d v="2025-02-01T00:00:00"/>
    <d v="2025-02-01T00:00:00"/>
    <s v="Orçamento"/>
    <s v="1 | 1"/>
    <x v="8"/>
    <x v="0"/>
    <n v="200"/>
    <x v="106"/>
    <x v="105"/>
    <s v="8063"/>
    <x v="2"/>
    <x v="3"/>
    <x v="1"/>
    <n v="5005"/>
    <x v="32"/>
    <n v="5005"/>
    <s v="ORÇAMENTO"/>
    <x v="0"/>
    <x v="1"/>
    <x v="2"/>
    <x v="2"/>
    <x v="15"/>
    <x v="15"/>
  </r>
  <r>
    <x v="5"/>
    <s v=" ORÇAMENTO"/>
    <x v="2"/>
    <d v="2025-02-01T00:00:00"/>
    <d v="2025-02-01T00:00:00"/>
    <s v="Orçamento"/>
    <s v="1 | 1"/>
    <x v="8"/>
    <x v="0"/>
    <n v="200"/>
    <x v="122"/>
    <x v="120"/>
    <s v="10876"/>
    <x v="3"/>
    <x v="3"/>
    <x v="1"/>
    <n v="7004"/>
    <x v="3"/>
    <n v="7004"/>
    <s v="ORÇAMENTO"/>
    <x v="0"/>
    <x v="1"/>
    <x v="0"/>
    <x v="0"/>
    <x v="9"/>
    <x v="9"/>
  </r>
  <r>
    <x v="5"/>
    <s v=" ORÇAMENTO"/>
    <x v="2"/>
    <d v="2025-02-01T00:00:00"/>
    <d v="2025-02-01T00:00:00"/>
    <s v="Orçamento"/>
    <s v="1 | 1"/>
    <x v="8"/>
    <x v="0"/>
    <n v="200"/>
    <x v="34"/>
    <x v="34"/>
    <s v="13289"/>
    <x v="9"/>
    <x v="3"/>
    <x v="1"/>
    <n v="8006"/>
    <x v="10"/>
    <n v="8006"/>
    <s v="ORÇAMENTO"/>
    <x v="0"/>
    <x v="1"/>
    <x v="0"/>
    <x v="0"/>
    <x v="0"/>
    <x v="0"/>
  </r>
  <r>
    <x v="5"/>
    <s v=" ORÇAMENTO"/>
    <x v="2"/>
    <d v="2025-02-01T00:00:00"/>
    <d v="2025-02-01T00:00:00"/>
    <s v="Orçamento"/>
    <s v="1 | 1"/>
    <x v="8"/>
    <x v="0"/>
    <n v="200"/>
    <x v="96"/>
    <x v="95"/>
    <s v="12006"/>
    <x v="4"/>
    <x v="3"/>
    <x v="1"/>
    <n v="8002"/>
    <x v="4"/>
    <n v="8002"/>
    <s v="ORÇAMENTO"/>
    <x v="0"/>
    <x v="1"/>
    <x v="0"/>
    <x v="0"/>
    <x v="0"/>
    <x v="0"/>
  </r>
  <r>
    <x v="5"/>
    <s v=" ORÇAMENTO"/>
    <x v="2"/>
    <d v="2025-02-01T00:00:00"/>
    <d v="2025-02-01T00:00:00"/>
    <s v="Orçamento"/>
    <s v="1 | 1"/>
    <x v="8"/>
    <x v="0"/>
    <n v="240"/>
    <x v="51"/>
    <x v="50"/>
    <s v="1669"/>
    <x v="0"/>
    <x v="3"/>
    <x v="1"/>
    <n v="2001"/>
    <x v="0"/>
    <n v="2001"/>
    <s v="ORÇAMENTO"/>
    <x v="1"/>
    <x v="1"/>
    <x v="0"/>
    <x v="0"/>
    <x v="10"/>
    <x v="10"/>
  </r>
  <r>
    <x v="5"/>
    <s v=" ORÇAMENTO"/>
    <x v="2"/>
    <d v="2025-02-01T00:00:00"/>
    <d v="2025-02-01T00:00:00"/>
    <s v="Orçamento"/>
    <s v="1 | 1"/>
    <x v="8"/>
    <x v="0"/>
    <n v="250"/>
    <x v="106"/>
    <x v="105"/>
    <s v="1046"/>
    <x v="0"/>
    <x v="3"/>
    <x v="1"/>
    <n v="2001"/>
    <x v="0"/>
    <n v="2001"/>
    <s v="ORÇAMENTO"/>
    <x v="0"/>
    <x v="1"/>
    <x v="2"/>
    <x v="2"/>
    <x v="15"/>
    <x v="15"/>
  </r>
  <r>
    <x v="5"/>
    <s v=" ORÇAMENTO"/>
    <x v="2"/>
    <d v="2025-02-01T00:00:00"/>
    <d v="2025-02-01T00:00:00"/>
    <s v="Orçamento"/>
    <s v="1 | 1"/>
    <x v="8"/>
    <x v="0"/>
    <n v="250"/>
    <x v="106"/>
    <x v="105"/>
    <s v="3725"/>
    <x v="20"/>
    <x v="3"/>
    <x v="1"/>
    <n v="3004"/>
    <x v="27"/>
    <n v="3004"/>
    <s v="ORÇAMENTO"/>
    <x v="0"/>
    <x v="1"/>
    <x v="2"/>
    <x v="2"/>
    <x v="15"/>
    <x v="15"/>
  </r>
  <r>
    <x v="5"/>
    <s v=" ORÇAMENTO"/>
    <x v="2"/>
    <d v="2025-02-01T00:00:00"/>
    <d v="2025-02-01T00:00:00"/>
    <s v="Orçamento"/>
    <s v="1 | 1"/>
    <x v="8"/>
    <x v="0"/>
    <n v="250"/>
    <x v="106"/>
    <x v="105"/>
    <s v="4230"/>
    <x v="8"/>
    <x v="3"/>
    <x v="1"/>
    <n v="3006"/>
    <x v="8"/>
    <n v="3006"/>
    <s v="ORÇAMENTO"/>
    <x v="0"/>
    <x v="1"/>
    <x v="2"/>
    <x v="2"/>
    <x v="15"/>
    <x v="15"/>
  </r>
  <r>
    <x v="5"/>
    <s v=" ORÇAMENTO"/>
    <x v="2"/>
    <d v="2025-02-01T00:00:00"/>
    <d v="2025-02-01T00:00:00"/>
    <s v="Orçamento"/>
    <s v="1 | 1"/>
    <x v="8"/>
    <x v="0"/>
    <n v="250"/>
    <x v="44"/>
    <x v="43"/>
    <s v="12693"/>
    <x v="9"/>
    <x v="3"/>
    <x v="1"/>
    <n v="8006"/>
    <x v="10"/>
    <n v="8006"/>
    <s v="ORÇAMENTO"/>
    <x v="0"/>
    <x v="1"/>
    <x v="9"/>
    <x v="9"/>
    <x v="18"/>
    <x v="18"/>
  </r>
  <r>
    <x v="5"/>
    <s v=" ORÇAMENTO"/>
    <x v="2"/>
    <d v="2025-02-01T00:00:00"/>
    <d v="2025-02-01T00:00:00"/>
    <s v="Orçamento"/>
    <s v="1 | 1"/>
    <x v="8"/>
    <x v="0"/>
    <n v="250"/>
    <x v="93"/>
    <x v="92"/>
    <s v="12991"/>
    <x v="9"/>
    <x v="3"/>
    <x v="1"/>
    <n v="8006"/>
    <x v="10"/>
    <n v="8006"/>
    <s v="ORÇAMENTO"/>
    <x v="0"/>
    <x v="1"/>
    <x v="0"/>
    <x v="0"/>
    <x v="0"/>
    <x v="0"/>
  </r>
  <r>
    <x v="5"/>
    <s v=" ORÇAMENTO"/>
    <x v="2"/>
    <d v="2025-02-01T00:00:00"/>
    <d v="2025-02-01T00:00:00"/>
    <s v="Orçamento"/>
    <s v="1 | 1"/>
    <x v="8"/>
    <x v="0"/>
    <n v="270"/>
    <x v="106"/>
    <x v="105"/>
    <s v="4229"/>
    <x v="8"/>
    <x v="3"/>
    <x v="1"/>
    <n v="3006"/>
    <x v="8"/>
    <n v="3006"/>
    <s v="ORÇAMENTO"/>
    <x v="0"/>
    <x v="1"/>
    <x v="2"/>
    <x v="2"/>
    <x v="15"/>
    <x v="15"/>
  </r>
  <r>
    <x v="5"/>
    <s v=" ORÇAMENTO"/>
    <x v="2"/>
    <d v="2025-02-01T00:00:00"/>
    <d v="2025-02-01T00:00:00"/>
    <s v="Orçamento"/>
    <s v="1 | 1"/>
    <x v="8"/>
    <x v="0"/>
    <n v="270"/>
    <x v="93"/>
    <x v="92"/>
    <s v="12990"/>
    <x v="9"/>
    <x v="3"/>
    <x v="1"/>
    <n v="8006"/>
    <x v="10"/>
    <n v="8006"/>
    <s v="ORÇAMENTO"/>
    <x v="0"/>
    <x v="1"/>
    <x v="0"/>
    <x v="0"/>
    <x v="0"/>
    <x v="0"/>
  </r>
  <r>
    <x v="5"/>
    <s v=" ORÇAMENTO"/>
    <x v="2"/>
    <d v="2025-02-01T00:00:00"/>
    <d v="2025-02-01T00:00:00"/>
    <s v="Orçamento"/>
    <s v="1 | 1"/>
    <x v="8"/>
    <x v="0"/>
    <n v="300"/>
    <x v="106"/>
    <x v="105"/>
    <s v="3463"/>
    <x v="11"/>
    <x v="3"/>
    <x v="1"/>
    <n v="3003"/>
    <x v="12"/>
    <n v="3003"/>
    <s v="ORÇAMENTO"/>
    <x v="0"/>
    <x v="1"/>
    <x v="2"/>
    <x v="2"/>
    <x v="15"/>
    <x v="15"/>
  </r>
  <r>
    <x v="5"/>
    <s v=" ORÇAMENTO"/>
    <x v="2"/>
    <d v="2025-02-01T00:00:00"/>
    <d v="2025-02-01T00:00:00"/>
    <s v="Orçamento"/>
    <s v="1 | 1"/>
    <x v="8"/>
    <x v="0"/>
    <n v="300"/>
    <x v="106"/>
    <x v="105"/>
    <s v="3464"/>
    <x v="11"/>
    <x v="3"/>
    <x v="1"/>
    <n v="3003"/>
    <x v="12"/>
    <n v="3003"/>
    <s v="ORÇAMENTO"/>
    <x v="0"/>
    <x v="1"/>
    <x v="2"/>
    <x v="2"/>
    <x v="15"/>
    <x v="15"/>
  </r>
  <r>
    <x v="5"/>
    <s v=" ORÇAMENTO"/>
    <x v="2"/>
    <d v="2025-02-01T00:00:00"/>
    <d v="2025-02-01T00:00:00"/>
    <s v="Orçamento"/>
    <s v="1 | 1"/>
    <x v="8"/>
    <x v="0"/>
    <n v="300"/>
    <x v="106"/>
    <x v="105"/>
    <s v="3724"/>
    <x v="20"/>
    <x v="3"/>
    <x v="1"/>
    <n v="3004"/>
    <x v="27"/>
    <n v="3004"/>
    <s v="ORÇAMENTO"/>
    <x v="0"/>
    <x v="1"/>
    <x v="2"/>
    <x v="2"/>
    <x v="15"/>
    <x v="15"/>
  </r>
  <r>
    <x v="5"/>
    <s v=" ORÇAMENTO"/>
    <x v="2"/>
    <d v="2025-02-01T00:00:00"/>
    <d v="2025-02-01T00:00:00"/>
    <s v="Orçamento"/>
    <s v="1 | 1"/>
    <x v="8"/>
    <x v="0"/>
    <n v="300"/>
    <x v="63"/>
    <x v="62"/>
    <s v="10786"/>
    <x v="3"/>
    <x v="3"/>
    <x v="1"/>
    <n v="7004"/>
    <x v="3"/>
    <n v="7004"/>
    <s v="ORÇAMENTO"/>
    <x v="0"/>
    <x v="1"/>
    <x v="9"/>
    <x v="9"/>
    <x v="18"/>
    <x v="18"/>
  </r>
  <r>
    <x v="5"/>
    <s v=" ORÇAMENTO"/>
    <x v="2"/>
    <d v="2025-02-01T00:00:00"/>
    <d v="2025-02-01T00:00:00"/>
    <s v="Orçamento"/>
    <s v="1 | 1"/>
    <x v="8"/>
    <x v="0"/>
    <n v="300"/>
    <x v="63"/>
    <x v="62"/>
    <s v="9985"/>
    <x v="10"/>
    <x v="3"/>
    <x v="1"/>
    <n v="7001"/>
    <x v="11"/>
    <n v="7001"/>
    <s v="ORÇAMENTO"/>
    <x v="0"/>
    <x v="1"/>
    <x v="9"/>
    <x v="9"/>
    <x v="18"/>
    <x v="18"/>
  </r>
  <r>
    <x v="5"/>
    <s v=" ORÇAMENTO"/>
    <x v="2"/>
    <d v="2025-02-01T00:00:00"/>
    <d v="2025-02-01T00:00:00"/>
    <s v="Orçamento"/>
    <s v="1 | 1"/>
    <x v="8"/>
    <x v="0"/>
    <n v="300"/>
    <x v="121"/>
    <x v="119"/>
    <s v="6758"/>
    <x v="2"/>
    <x v="3"/>
    <x v="1"/>
    <n v="4004"/>
    <x v="2"/>
    <n v="4004"/>
    <s v="ORÇAMENTO"/>
    <x v="0"/>
    <x v="1"/>
    <x v="0"/>
    <x v="0"/>
    <x v="9"/>
    <x v="9"/>
  </r>
  <r>
    <x v="5"/>
    <s v=" ORÇAMENTO"/>
    <x v="2"/>
    <d v="2025-02-01T00:00:00"/>
    <d v="2025-02-01T00:00:00"/>
    <s v="Orçamento"/>
    <s v="1 | 1"/>
    <x v="8"/>
    <x v="0"/>
    <n v="300"/>
    <x v="42"/>
    <x v="42"/>
    <s v="10904"/>
    <x v="3"/>
    <x v="3"/>
    <x v="1"/>
    <n v="7004"/>
    <x v="3"/>
    <n v="7004"/>
    <s v="ORÇAMENTO"/>
    <x v="0"/>
    <x v="1"/>
    <x v="0"/>
    <x v="0"/>
    <x v="9"/>
    <x v="9"/>
  </r>
  <r>
    <x v="5"/>
    <s v=" ORÇAMENTO"/>
    <x v="2"/>
    <d v="2025-02-01T00:00:00"/>
    <d v="2025-02-01T00:00:00"/>
    <s v="Orçamento"/>
    <s v="1 | 1"/>
    <x v="8"/>
    <x v="0"/>
    <n v="300"/>
    <x v="59"/>
    <x v="58"/>
    <s v="3034"/>
    <x v="5"/>
    <x v="3"/>
    <x v="1"/>
    <n v="3001"/>
    <x v="5"/>
    <n v="3001"/>
    <s v="ORÇAMENTO"/>
    <x v="0"/>
    <x v="1"/>
    <x v="0"/>
    <x v="0"/>
    <x v="10"/>
    <x v="10"/>
  </r>
  <r>
    <x v="5"/>
    <s v=" ORÇAMENTO"/>
    <x v="2"/>
    <d v="2025-02-01T00:00:00"/>
    <d v="2025-02-01T00:00:00"/>
    <s v="Orçamento"/>
    <s v="1 | 1"/>
    <x v="8"/>
    <x v="0"/>
    <n v="300"/>
    <x v="93"/>
    <x v="92"/>
    <s v="12989"/>
    <x v="9"/>
    <x v="3"/>
    <x v="1"/>
    <n v="8006"/>
    <x v="10"/>
    <n v="8006"/>
    <s v="ORÇAMENTO"/>
    <x v="0"/>
    <x v="1"/>
    <x v="0"/>
    <x v="0"/>
    <x v="0"/>
    <x v="0"/>
  </r>
  <r>
    <x v="5"/>
    <s v=" ORÇAMENTO"/>
    <x v="2"/>
    <d v="2025-02-01T00:00:00"/>
    <d v="2025-02-01T00:00:00"/>
    <s v="Orçamento"/>
    <s v="1 | 1"/>
    <x v="8"/>
    <x v="0"/>
    <n v="300"/>
    <x v="34"/>
    <x v="34"/>
    <s v="7150"/>
    <x v="2"/>
    <x v="3"/>
    <x v="1"/>
    <n v="4004"/>
    <x v="2"/>
    <n v="4004"/>
    <s v="ORÇAMENTO"/>
    <x v="0"/>
    <x v="1"/>
    <x v="0"/>
    <x v="0"/>
    <x v="0"/>
    <x v="0"/>
  </r>
  <r>
    <x v="5"/>
    <s v=" ORÇAMENTO"/>
    <x v="2"/>
    <d v="2025-02-01T00:00:00"/>
    <d v="2025-02-01T00:00:00"/>
    <s v="Orçamento"/>
    <s v="1 | 1"/>
    <x v="8"/>
    <x v="0"/>
    <n v="300"/>
    <x v="140"/>
    <x v="138"/>
    <s v="11952"/>
    <x v="4"/>
    <x v="3"/>
    <x v="1"/>
    <n v="8002"/>
    <x v="4"/>
    <n v="8002"/>
    <s v="ORÇAMENTO"/>
    <x v="0"/>
    <x v="1"/>
    <x v="0"/>
    <x v="0"/>
    <x v="0"/>
    <x v="0"/>
  </r>
  <r>
    <x v="5"/>
    <s v=" ORÇAMENTO"/>
    <x v="2"/>
    <d v="2025-02-01T00:00:00"/>
    <d v="2025-02-01T00:00:00"/>
    <s v="Orçamento"/>
    <s v="1 | 1"/>
    <x v="8"/>
    <x v="0"/>
    <n v="300"/>
    <x v="87"/>
    <x v="86"/>
    <s v="12260"/>
    <x v="21"/>
    <x v="3"/>
    <x v="1"/>
    <n v="8003"/>
    <x v="28"/>
    <n v="8003"/>
    <s v="ORÇAMENTO"/>
    <x v="0"/>
    <x v="1"/>
    <x v="0"/>
    <x v="0"/>
    <x v="0"/>
    <x v="0"/>
  </r>
  <r>
    <x v="5"/>
    <s v=" ORÇAMENTO"/>
    <x v="2"/>
    <d v="2025-02-01T00:00:00"/>
    <d v="2025-02-01T00:00:00"/>
    <s v="Orçamento"/>
    <s v="1 | 1"/>
    <x v="8"/>
    <x v="0"/>
    <n v="303.45999999999998"/>
    <x v="106"/>
    <x v="105"/>
    <s v="5086"/>
    <x v="17"/>
    <x v="3"/>
    <x v="1"/>
    <n v="4001"/>
    <x v="20"/>
    <n v="4001"/>
    <s v="ORÇAMENTO"/>
    <x v="0"/>
    <x v="1"/>
    <x v="2"/>
    <x v="2"/>
    <x v="15"/>
    <x v="15"/>
  </r>
  <r>
    <x v="5"/>
    <s v=" ORÇAMENTO"/>
    <x v="2"/>
    <d v="2025-02-01T00:00:00"/>
    <d v="2025-02-01T00:00:00"/>
    <s v="Orçamento"/>
    <s v="1 | 1"/>
    <x v="8"/>
    <x v="0"/>
    <n v="320"/>
    <x v="106"/>
    <x v="105"/>
    <s v="5085"/>
    <x v="17"/>
    <x v="3"/>
    <x v="1"/>
    <n v="4001"/>
    <x v="20"/>
    <n v="4001"/>
    <s v="ORÇAMENTO"/>
    <x v="0"/>
    <x v="1"/>
    <x v="2"/>
    <x v="2"/>
    <x v="15"/>
    <x v="15"/>
  </r>
  <r>
    <x v="5"/>
    <s v=" ORÇAMENTO"/>
    <x v="2"/>
    <d v="2025-02-01T00:00:00"/>
    <d v="2025-02-01T00:00:00"/>
    <s v="Orçamento"/>
    <s v="1 | 1"/>
    <x v="8"/>
    <x v="0"/>
    <n v="356"/>
    <x v="114"/>
    <x v="112"/>
    <s v="10743"/>
    <x v="3"/>
    <x v="3"/>
    <x v="1"/>
    <n v="7004"/>
    <x v="3"/>
    <n v="7004"/>
    <s v="ORÇAMENTO"/>
    <x v="0"/>
    <x v="1"/>
    <x v="9"/>
    <x v="9"/>
    <x v="18"/>
    <x v="18"/>
  </r>
  <r>
    <x v="5"/>
    <s v=" ORÇAMENTO"/>
    <x v="2"/>
    <d v="2025-02-01T00:00:00"/>
    <d v="2025-02-01T00:00:00"/>
    <s v="Orçamento"/>
    <s v="1 | 1"/>
    <x v="8"/>
    <x v="0"/>
    <n v="366.66666666666669"/>
    <x v="49"/>
    <x v="48"/>
    <s v="10953"/>
    <x v="3"/>
    <x v="3"/>
    <x v="1"/>
    <n v="7004"/>
    <x v="3"/>
    <n v="7004"/>
    <s v="ORÇAMENTO"/>
    <x v="0"/>
    <x v="1"/>
    <x v="11"/>
    <x v="11"/>
    <x v="17"/>
    <x v="17"/>
  </r>
  <r>
    <x v="5"/>
    <s v=" ORÇAMENTO"/>
    <x v="2"/>
    <d v="2025-02-01T00:00:00"/>
    <d v="2025-02-01T00:00:00"/>
    <s v="Orçamento"/>
    <s v="1 | 1"/>
    <x v="8"/>
    <x v="0"/>
    <n v="400"/>
    <x v="93"/>
    <x v="92"/>
    <s v="12988"/>
    <x v="9"/>
    <x v="3"/>
    <x v="1"/>
    <n v="8006"/>
    <x v="10"/>
    <n v="8006"/>
    <s v="ORÇAMENTO"/>
    <x v="0"/>
    <x v="1"/>
    <x v="0"/>
    <x v="0"/>
    <x v="0"/>
    <x v="0"/>
  </r>
  <r>
    <x v="5"/>
    <s v=" ORÇAMENTO"/>
    <x v="2"/>
    <d v="2025-02-01T00:00:00"/>
    <d v="2025-02-01T00:00:00"/>
    <s v="Orçamento"/>
    <s v="1 | 1"/>
    <x v="8"/>
    <x v="0"/>
    <n v="400"/>
    <x v="103"/>
    <x v="102"/>
    <s v="11355"/>
    <x v="14"/>
    <x v="3"/>
    <x v="1"/>
    <n v="8001"/>
    <x v="17"/>
    <n v="8001"/>
    <s v="ORÇAMENTO"/>
    <x v="0"/>
    <x v="1"/>
    <x v="0"/>
    <x v="0"/>
    <x v="0"/>
    <x v="0"/>
  </r>
  <r>
    <x v="5"/>
    <s v=" ORÇAMENTO"/>
    <x v="2"/>
    <d v="2025-02-01T00:00:00"/>
    <d v="2025-02-01T00:00:00"/>
    <s v="Orçamento"/>
    <s v="1 | 1"/>
    <x v="8"/>
    <x v="0"/>
    <n v="400"/>
    <x v="87"/>
    <x v="86"/>
    <s v="5919"/>
    <x v="12"/>
    <x v="3"/>
    <x v="1"/>
    <n v="4003"/>
    <x v="13"/>
    <n v="4003"/>
    <s v="ORÇAMENTO"/>
    <x v="0"/>
    <x v="1"/>
    <x v="0"/>
    <x v="0"/>
    <x v="0"/>
    <x v="0"/>
  </r>
  <r>
    <x v="5"/>
    <s v=" ORÇAMENTO"/>
    <x v="2"/>
    <d v="2025-02-01T00:00:00"/>
    <d v="2025-02-01T00:00:00"/>
    <s v="Orçamento"/>
    <s v="1 | 1"/>
    <x v="8"/>
    <x v="0"/>
    <n v="416.67"/>
    <x v="103"/>
    <x v="102"/>
    <s v="11354"/>
    <x v="14"/>
    <x v="3"/>
    <x v="1"/>
    <n v="8001"/>
    <x v="17"/>
    <n v="8001"/>
    <s v="ORÇAMENTO"/>
    <x v="0"/>
    <x v="1"/>
    <x v="0"/>
    <x v="0"/>
    <x v="0"/>
    <x v="0"/>
  </r>
  <r>
    <x v="5"/>
    <s v=" ORÇAMENTO"/>
    <x v="2"/>
    <d v="2025-02-01T00:00:00"/>
    <d v="2025-02-01T00:00:00"/>
    <s v="Orçamento"/>
    <s v="1 | 1"/>
    <x v="8"/>
    <x v="0"/>
    <n v="450"/>
    <x v="71"/>
    <x v="70"/>
    <s v="6942"/>
    <x v="2"/>
    <x v="3"/>
    <x v="1"/>
    <n v="4004"/>
    <x v="2"/>
    <n v="4004"/>
    <s v="ORÇAMENTO"/>
    <x v="0"/>
    <x v="1"/>
    <x v="0"/>
    <x v="0"/>
    <x v="9"/>
    <x v="9"/>
  </r>
  <r>
    <x v="5"/>
    <s v=" ORÇAMENTO"/>
    <x v="2"/>
    <d v="2025-02-01T00:00:00"/>
    <d v="2025-02-01T00:00:00"/>
    <s v="Orçamento"/>
    <s v="1 | 1"/>
    <x v="8"/>
    <x v="0"/>
    <n v="450"/>
    <x v="34"/>
    <x v="34"/>
    <s v="13288"/>
    <x v="9"/>
    <x v="3"/>
    <x v="1"/>
    <n v="8006"/>
    <x v="10"/>
    <n v="8006"/>
    <s v="ORÇAMENTO"/>
    <x v="0"/>
    <x v="1"/>
    <x v="0"/>
    <x v="0"/>
    <x v="0"/>
    <x v="0"/>
  </r>
  <r>
    <x v="5"/>
    <s v=" ORÇAMENTO"/>
    <x v="2"/>
    <d v="2025-02-01T00:00:00"/>
    <d v="2025-02-01T00:00:00"/>
    <s v="Orçamento"/>
    <s v="1 | 1"/>
    <x v="8"/>
    <x v="0"/>
    <n v="496.21"/>
    <x v="106"/>
    <x v="105"/>
    <s v="3255"/>
    <x v="16"/>
    <x v="3"/>
    <x v="1"/>
    <n v="3002"/>
    <x v="19"/>
    <n v="3002"/>
    <s v="ORÇAMENTO"/>
    <x v="0"/>
    <x v="1"/>
    <x v="2"/>
    <x v="2"/>
    <x v="15"/>
    <x v="15"/>
  </r>
  <r>
    <x v="5"/>
    <s v=" ORÇAMENTO"/>
    <x v="2"/>
    <d v="2025-02-01T00:00:00"/>
    <d v="2025-02-01T00:00:00"/>
    <s v="Orçamento"/>
    <s v="1 | 1"/>
    <x v="8"/>
    <x v="0"/>
    <n v="500"/>
    <x v="106"/>
    <x v="105"/>
    <s v="12212"/>
    <x v="21"/>
    <x v="3"/>
    <x v="1"/>
    <n v="8003"/>
    <x v="28"/>
    <n v="8003"/>
    <s v="ORÇAMENTO"/>
    <x v="0"/>
    <x v="1"/>
    <x v="2"/>
    <x v="2"/>
    <x v="15"/>
    <x v="15"/>
  </r>
  <r>
    <x v="5"/>
    <s v=" ORÇAMENTO"/>
    <x v="2"/>
    <d v="2025-02-01T00:00:00"/>
    <d v="2025-02-01T00:00:00"/>
    <s v="Orçamento"/>
    <s v="1 | 1"/>
    <x v="8"/>
    <x v="0"/>
    <n v="500"/>
    <x v="106"/>
    <x v="105"/>
    <s v="3254"/>
    <x v="16"/>
    <x v="3"/>
    <x v="1"/>
    <n v="3002"/>
    <x v="19"/>
    <n v="3002"/>
    <s v="ORÇAMENTO"/>
    <x v="0"/>
    <x v="1"/>
    <x v="2"/>
    <x v="2"/>
    <x v="15"/>
    <x v="15"/>
  </r>
  <r>
    <x v="5"/>
    <s v=" ORÇAMENTO"/>
    <x v="2"/>
    <d v="2025-02-01T00:00:00"/>
    <d v="2025-02-01T00:00:00"/>
    <s v="Orçamento"/>
    <s v="1 | 1"/>
    <x v="8"/>
    <x v="0"/>
    <n v="500"/>
    <x v="106"/>
    <x v="105"/>
    <s v="3892"/>
    <x v="15"/>
    <x v="3"/>
    <x v="1"/>
    <n v="3005"/>
    <x v="18"/>
    <n v="3005"/>
    <s v="ORÇAMENTO"/>
    <x v="0"/>
    <x v="1"/>
    <x v="2"/>
    <x v="2"/>
    <x v="15"/>
    <x v="15"/>
  </r>
  <r>
    <x v="5"/>
    <s v=" ORÇAMENTO"/>
    <x v="2"/>
    <d v="2025-02-01T00:00:00"/>
    <d v="2025-02-01T00:00:00"/>
    <s v="Orçamento"/>
    <s v="1 | 1"/>
    <x v="8"/>
    <x v="0"/>
    <n v="500"/>
    <x v="106"/>
    <x v="105"/>
    <s v="3893"/>
    <x v="15"/>
    <x v="3"/>
    <x v="1"/>
    <n v="3005"/>
    <x v="18"/>
    <n v="3005"/>
    <s v="ORÇAMENTO"/>
    <x v="0"/>
    <x v="1"/>
    <x v="2"/>
    <x v="2"/>
    <x v="15"/>
    <x v="15"/>
  </r>
  <r>
    <x v="5"/>
    <s v=" ORÇAMENTO"/>
    <x v="2"/>
    <d v="2025-02-01T00:00:00"/>
    <d v="2025-02-01T00:00:00"/>
    <s v="Orçamento"/>
    <s v="1 | 1"/>
    <x v="8"/>
    <x v="0"/>
    <n v="500"/>
    <x v="106"/>
    <x v="105"/>
    <s v="4228"/>
    <x v="8"/>
    <x v="3"/>
    <x v="1"/>
    <n v="3006"/>
    <x v="8"/>
    <n v="3006"/>
    <s v="ORÇAMENTO"/>
    <x v="0"/>
    <x v="1"/>
    <x v="2"/>
    <x v="2"/>
    <x v="15"/>
    <x v="15"/>
  </r>
  <r>
    <x v="5"/>
    <s v=" ORÇAMENTO"/>
    <x v="2"/>
    <d v="2025-02-01T00:00:00"/>
    <d v="2025-02-01T00:00:00"/>
    <s v="Orçamento"/>
    <s v="1 | 1"/>
    <x v="8"/>
    <x v="0"/>
    <n v="500"/>
    <x v="106"/>
    <x v="105"/>
    <s v="9417"/>
    <x v="10"/>
    <x v="3"/>
    <x v="1"/>
    <n v="7001"/>
    <x v="11"/>
    <n v="7001"/>
    <s v="ORÇAMENTO"/>
    <x v="0"/>
    <x v="1"/>
    <x v="2"/>
    <x v="2"/>
    <x v="15"/>
    <x v="15"/>
  </r>
  <r>
    <x v="5"/>
    <s v=" ORÇAMENTO"/>
    <x v="2"/>
    <d v="2025-02-01T00:00:00"/>
    <d v="2025-02-01T00:00:00"/>
    <s v="Orçamento"/>
    <s v="1 | 1"/>
    <x v="8"/>
    <x v="0"/>
    <n v="500"/>
    <x v="151"/>
    <x v="148"/>
    <s v="9852"/>
    <x v="10"/>
    <x v="3"/>
    <x v="1"/>
    <n v="7001"/>
    <x v="11"/>
    <n v="7001"/>
    <s v="ORÇAMENTO"/>
    <x v="0"/>
    <x v="1"/>
    <x v="9"/>
    <x v="9"/>
    <x v="12"/>
    <x v="12"/>
  </r>
  <r>
    <x v="5"/>
    <s v=" ORÇAMENTO"/>
    <x v="2"/>
    <d v="2025-02-01T00:00:00"/>
    <d v="2025-02-01T00:00:00"/>
    <s v="Orçamento"/>
    <s v="1 | 1"/>
    <x v="8"/>
    <x v="0"/>
    <n v="500"/>
    <x v="99"/>
    <x v="98"/>
    <s v="11694"/>
    <x v="4"/>
    <x v="3"/>
    <x v="1"/>
    <n v="8002"/>
    <x v="4"/>
    <n v="8002"/>
    <s v="ORÇAMENTO"/>
    <x v="0"/>
    <x v="1"/>
    <x v="0"/>
    <x v="0"/>
    <x v="10"/>
    <x v="10"/>
  </r>
  <r>
    <x v="5"/>
    <s v=" ORÇAMENTO"/>
    <x v="2"/>
    <d v="2025-02-01T00:00:00"/>
    <d v="2025-02-01T00:00:00"/>
    <s v="Orçamento"/>
    <s v="1 | 1"/>
    <x v="8"/>
    <x v="0"/>
    <n v="500"/>
    <x v="59"/>
    <x v="58"/>
    <s v="3510"/>
    <x v="11"/>
    <x v="3"/>
    <x v="1"/>
    <n v="3003"/>
    <x v="12"/>
    <n v="3003"/>
    <s v="ORÇAMENTO"/>
    <x v="0"/>
    <x v="1"/>
    <x v="0"/>
    <x v="0"/>
    <x v="10"/>
    <x v="10"/>
  </r>
  <r>
    <x v="5"/>
    <s v=" ORÇAMENTO"/>
    <x v="2"/>
    <d v="2025-02-01T00:00:00"/>
    <d v="2025-02-01T00:00:00"/>
    <s v="Orçamento"/>
    <s v="1 | 1"/>
    <x v="8"/>
    <x v="0"/>
    <n v="500"/>
    <x v="101"/>
    <x v="100"/>
    <s v="3058"/>
    <x v="5"/>
    <x v="3"/>
    <x v="1"/>
    <n v="3001"/>
    <x v="5"/>
    <n v="3001"/>
    <s v="ORÇAMENTO"/>
    <x v="0"/>
    <x v="1"/>
    <x v="0"/>
    <x v="0"/>
    <x v="0"/>
    <x v="0"/>
  </r>
  <r>
    <x v="5"/>
    <s v=" ORÇAMENTO"/>
    <x v="2"/>
    <d v="2025-02-01T00:00:00"/>
    <d v="2025-02-01T00:00:00"/>
    <s v="Orçamento"/>
    <s v="1 | 1"/>
    <x v="8"/>
    <x v="0"/>
    <n v="500"/>
    <x v="34"/>
    <x v="34"/>
    <s v="4681"/>
    <x v="7"/>
    <x v="3"/>
    <x v="1"/>
    <n v="3007"/>
    <x v="25"/>
    <n v="3007"/>
    <s v="ORÇAMENTO"/>
    <x v="0"/>
    <x v="1"/>
    <x v="0"/>
    <x v="0"/>
    <x v="0"/>
    <x v="0"/>
  </r>
  <r>
    <x v="5"/>
    <s v=" ORÇAMENTO"/>
    <x v="2"/>
    <d v="2025-02-01T00:00:00"/>
    <d v="2025-02-01T00:00:00"/>
    <s v="Orçamento"/>
    <s v="1 | 1"/>
    <x v="8"/>
    <x v="0"/>
    <n v="500"/>
    <x v="95"/>
    <x v="94"/>
    <s v="4487"/>
    <x v="8"/>
    <x v="3"/>
    <x v="1"/>
    <n v="3006"/>
    <x v="8"/>
    <n v="3006"/>
    <s v="ORÇAMENTO"/>
    <x v="0"/>
    <x v="1"/>
    <x v="0"/>
    <x v="0"/>
    <x v="0"/>
    <x v="0"/>
  </r>
  <r>
    <x v="5"/>
    <s v=" ORÇAMENTO"/>
    <x v="2"/>
    <d v="2025-02-01T00:00:00"/>
    <d v="2025-02-01T00:00:00"/>
    <s v="Orçamento"/>
    <s v="1 | 1"/>
    <x v="8"/>
    <x v="0"/>
    <n v="500"/>
    <x v="7"/>
    <x v="7"/>
    <s v="4705"/>
    <x v="7"/>
    <x v="3"/>
    <x v="1"/>
    <n v="3007"/>
    <x v="25"/>
    <n v="3007"/>
    <s v="ORÇAMENTO"/>
    <x v="0"/>
    <x v="1"/>
    <x v="0"/>
    <x v="0"/>
    <x v="0"/>
    <x v="0"/>
  </r>
  <r>
    <x v="5"/>
    <s v=" ORÇAMENTO"/>
    <x v="2"/>
    <d v="2025-02-01T00:00:00"/>
    <d v="2025-02-01T00:00:00"/>
    <s v="Orçamento"/>
    <s v="1 | 1"/>
    <x v="8"/>
    <x v="0"/>
    <n v="500"/>
    <x v="49"/>
    <x v="48"/>
    <s v="10046"/>
    <x v="10"/>
    <x v="3"/>
    <x v="1"/>
    <n v="7001"/>
    <x v="11"/>
    <n v="7001"/>
    <s v="ORÇAMENTO"/>
    <x v="0"/>
    <x v="1"/>
    <x v="11"/>
    <x v="11"/>
    <x v="17"/>
    <x v="17"/>
  </r>
  <r>
    <x v="5"/>
    <s v=" ORÇAMENTO"/>
    <x v="2"/>
    <d v="2025-02-01T00:00:00"/>
    <d v="2025-02-01T00:00:00"/>
    <s v="Orçamento"/>
    <s v="1 | 1"/>
    <x v="8"/>
    <x v="0"/>
    <n v="520"/>
    <x v="93"/>
    <x v="92"/>
    <s v="12987"/>
    <x v="9"/>
    <x v="3"/>
    <x v="1"/>
    <n v="8006"/>
    <x v="10"/>
    <n v="8006"/>
    <s v="ORÇAMENTO"/>
    <x v="0"/>
    <x v="1"/>
    <x v="0"/>
    <x v="0"/>
    <x v="0"/>
    <x v="0"/>
  </r>
  <r>
    <x v="5"/>
    <s v=" ORÇAMENTO"/>
    <x v="2"/>
    <d v="2025-02-01T00:00:00"/>
    <d v="2025-02-01T00:00:00"/>
    <s v="Orçamento"/>
    <s v="1 | 1"/>
    <x v="8"/>
    <x v="0"/>
    <n v="541.66666666666663"/>
    <x v="33"/>
    <x v="33"/>
    <s v="13807"/>
    <x v="19"/>
    <x v="3"/>
    <x v="1"/>
    <n v="9001"/>
    <x v="24"/>
    <n v="9001"/>
    <s v="ORÇAMENTO"/>
    <x v="1"/>
    <x v="1"/>
    <x v="10"/>
    <x v="10"/>
    <x v="16"/>
    <x v="16"/>
  </r>
  <r>
    <x v="5"/>
    <s v=" ORÇAMENTO"/>
    <x v="2"/>
    <d v="2025-02-01T00:00:00"/>
    <d v="2025-02-01T00:00:00"/>
    <s v="Orçamento"/>
    <s v="1 | 1"/>
    <x v="8"/>
    <x v="0"/>
    <n v="550"/>
    <x v="44"/>
    <x v="43"/>
    <s v="12692"/>
    <x v="9"/>
    <x v="3"/>
    <x v="1"/>
    <n v="8006"/>
    <x v="10"/>
    <n v="8006"/>
    <s v="ORÇAMENTO"/>
    <x v="0"/>
    <x v="1"/>
    <x v="9"/>
    <x v="9"/>
    <x v="18"/>
    <x v="18"/>
  </r>
  <r>
    <x v="5"/>
    <s v=" ORÇAMENTO"/>
    <x v="2"/>
    <d v="2025-02-01T00:00:00"/>
    <d v="2025-02-01T00:00:00"/>
    <s v="Orçamento"/>
    <s v="1 | 1"/>
    <x v="8"/>
    <x v="0"/>
    <n v="550"/>
    <x v="142"/>
    <x v="140"/>
    <s v="12879"/>
    <x v="9"/>
    <x v="3"/>
    <x v="1"/>
    <n v="8006"/>
    <x v="10"/>
    <n v="8006"/>
    <s v="ORÇAMENTO"/>
    <x v="0"/>
    <x v="1"/>
    <x v="0"/>
    <x v="0"/>
    <x v="9"/>
    <x v="9"/>
  </r>
  <r>
    <x v="5"/>
    <s v=" ORÇAMENTO"/>
    <x v="2"/>
    <d v="2025-02-01T00:00:00"/>
    <d v="2025-02-01T00:00:00"/>
    <s v="Orçamento"/>
    <s v="1 | 1"/>
    <x v="8"/>
    <x v="0"/>
    <n v="550"/>
    <x v="3"/>
    <x v="3"/>
    <s v="1550"/>
    <x v="0"/>
    <x v="3"/>
    <x v="1"/>
    <n v="2001"/>
    <x v="0"/>
    <n v="2001"/>
    <s v="ORÇAMENTO"/>
    <x v="1"/>
    <x v="1"/>
    <x v="0"/>
    <x v="0"/>
    <x v="3"/>
    <x v="3"/>
  </r>
  <r>
    <x v="5"/>
    <s v=" ORÇAMENTO"/>
    <x v="2"/>
    <d v="2025-02-01T00:00:00"/>
    <d v="2025-02-01T00:00:00"/>
    <s v="Orçamento"/>
    <s v="1 | 1"/>
    <x v="8"/>
    <x v="0"/>
    <n v="580"/>
    <x v="3"/>
    <x v="3"/>
    <s v="1549"/>
    <x v="0"/>
    <x v="3"/>
    <x v="1"/>
    <n v="2001"/>
    <x v="0"/>
    <n v="2001"/>
    <s v="ORÇAMENTO"/>
    <x v="1"/>
    <x v="1"/>
    <x v="0"/>
    <x v="0"/>
    <x v="3"/>
    <x v="3"/>
  </r>
  <r>
    <x v="5"/>
    <s v=" ORÇAMENTO"/>
    <x v="2"/>
    <d v="2025-02-01T00:00:00"/>
    <d v="2025-02-01T00:00:00"/>
    <s v="Orçamento"/>
    <s v="1 | 1"/>
    <x v="8"/>
    <x v="0"/>
    <n v="591"/>
    <x v="106"/>
    <x v="105"/>
    <s v="4227"/>
    <x v="8"/>
    <x v="3"/>
    <x v="1"/>
    <n v="3006"/>
    <x v="8"/>
    <n v="3006"/>
    <s v="ORÇAMENTO"/>
    <x v="0"/>
    <x v="1"/>
    <x v="2"/>
    <x v="2"/>
    <x v="15"/>
    <x v="15"/>
  </r>
  <r>
    <x v="5"/>
    <s v=" ORÇAMENTO"/>
    <x v="2"/>
    <d v="2025-02-01T00:00:00"/>
    <d v="2025-02-01T00:00:00"/>
    <s v="Orçamento"/>
    <s v="1 | 1"/>
    <x v="8"/>
    <x v="0"/>
    <n v="600"/>
    <x v="53"/>
    <x v="52"/>
    <s v="175"/>
    <x v="19"/>
    <x v="3"/>
    <x v="1"/>
    <n v="1002"/>
    <x v="22"/>
    <n v="1002"/>
    <s v="ORÇAMENTO"/>
    <x v="1"/>
    <x v="1"/>
    <x v="0"/>
    <x v="0"/>
    <x v="3"/>
    <x v="3"/>
  </r>
  <r>
    <x v="5"/>
    <s v=" ORÇAMENTO"/>
    <x v="2"/>
    <d v="2025-02-01T00:00:00"/>
    <d v="2025-02-01T00:00:00"/>
    <s v="Orçamento"/>
    <s v="1 | 1"/>
    <x v="8"/>
    <x v="0"/>
    <n v="600"/>
    <x v="93"/>
    <x v="92"/>
    <s v="12986"/>
    <x v="9"/>
    <x v="3"/>
    <x v="1"/>
    <n v="8006"/>
    <x v="10"/>
    <n v="8006"/>
    <s v="ORÇAMENTO"/>
    <x v="0"/>
    <x v="1"/>
    <x v="0"/>
    <x v="0"/>
    <x v="0"/>
    <x v="0"/>
  </r>
  <r>
    <x v="5"/>
    <s v=" ORÇAMENTO"/>
    <x v="2"/>
    <d v="2025-02-01T00:00:00"/>
    <d v="2025-02-01T00:00:00"/>
    <s v="Orçamento"/>
    <s v="1 | 1"/>
    <x v="8"/>
    <x v="0"/>
    <n v="604.5"/>
    <x v="33"/>
    <x v="33"/>
    <s v="13806"/>
    <x v="19"/>
    <x v="3"/>
    <x v="1"/>
    <n v="9001"/>
    <x v="24"/>
    <n v="9001"/>
    <s v="ORÇAMENTO"/>
    <x v="1"/>
    <x v="1"/>
    <x v="10"/>
    <x v="10"/>
    <x v="16"/>
    <x v="16"/>
  </r>
  <r>
    <x v="5"/>
    <s v=" ORÇAMENTO"/>
    <x v="2"/>
    <d v="2025-02-01T00:00:00"/>
    <d v="2025-02-01T00:00:00"/>
    <s v="Orçamento"/>
    <s v="1 | 1"/>
    <x v="8"/>
    <x v="0"/>
    <n v="650"/>
    <x v="106"/>
    <x v="105"/>
    <s v="3462"/>
    <x v="11"/>
    <x v="3"/>
    <x v="1"/>
    <n v="3003"/>
    <x v="12"/>
    <n v="3003"/>
    <s v="ORÇAMENTO"/>
    <x v="0"/>
    <x v="1"/>
    <x v="2"/>
    <x v="2"/>
    <x v="15"/>
    <x v="15"/>
  </r>
  <r>
    <x v="5"/>
    <s v=" ORÇAMENTO"/>
    <x v="2"/>
    <d v="2025-02-01T00:00:00"/>
    <d v="2025-02-01T00:00:00"/>
    <s v="Orçamento"/>
    <s v="1 | 1"/>
    <x v="8"/>
    <x v="0"/>
    <n v="650"/>
    <x v="106"/>
    <x v="105"/>
    <s v="3723"/>
    <x v="20"/>
    <x v="3"/>
    <x v="1"/>
    <n v="3004"/>
    <x v="27"/>
    <n v="3004"/>
    <s v="ORÇAMENTO"/>
    <x v="0"/>
    <x v="1"/>
    <x v="2"/>
    <x v="2"/>
    <x v="15"/>
    <x v="15"/>
  </r>
  <r>
    <x v="5"/>
    <s v=" ORÇAMENTO"/>
    <x v="2"/>
    <d v="2025-02-01T00:00:00"/>
    <d v="2025-02-01T00:00:00"/>
    <s v="Orçamento"/>
    <s v="1 | 1"/>
    <x v="8"/>
    <x v="0"/>
    <n v="650"/>
    <x v="44"/>
    <x v="43"/>
    <s v="12691"/>
    <x v="9"/>
    <x v="3"/>
    <x v="1"/>
    <n v="8006"/>
    <x v="10"/>
    <n v="8006"/>
    <s v="ORÇAMENTO"/>
    <x v="0"/>
    <x v="1"/>
    <x v="9"/>
    <x v="9"/>
    <x v="18"/>
    <x v="18"/>
  </r>
  <r>
    <x v="5"/>
    <s v=" ORÇAMENTO"/>
    <x v="2"/>
    <d v="2025-02-01T00:00:00"/>
    <d v="2025-02-01T00:00:00"/>
    <s v="Orçamento"/>
    <s v="1 | 1"/>
    <x v="8"/>
    <x v="0"/>
    <n v="650"/>
    <x v="135"/>
    <x v="133"/>
    <s v="6606"/>
    <x v="2"/>
    <x v="3"/>
    <x v="1"/>
    <n v="4004"/>
    <x v="2"/>
    <n v="4004"/>
    <s v="ORÇAMENTO"/>
    <x v="0"/>
    <x v="1"/>
    <x v="0"/>
    <x v="0"/>
    <x v="9"/>
    <x v="9"/>
  </r>
  <r>
    <x v="5"/>
    <s v=" ORÇAMENTO"/>
    <x v="2"/>
    <d v="2025-02-01T00:00:00"/>
    <d v="2025-02-01T00:00:00"/>
    <s v="Orçamento"/>
    <s v="1 | 1"/>
    <x v="8"/>
    <x v="0"/>
    <n v="650"/>
    <x v="135"/>
    <x v="133"/>
    <s v="6607"/>
    <x v="2"/>
    <x v="3"/>
    <x v="1"/>
    <n v="4004"/>
    <x v="2"/>
    <n v="4004"/>
    <s v="ORÇAMENTO"/>
    <x v="0"/>
    <x v="1"/>
    <x v="0"/>
    <x v="0"/>
    <x v="9"/>
    <x v="9"/>
  </r>
  <r>
    <x v="5"/>
    <s v=" ORÇAMENTO"/>
    <x v="2"/>
    <d v="2025-02-01T00:00:00"/>
    <d v="2025-02-01T00:00:00"/>
    <s v="Orçamento"/>
    <s v="1 | 1"/>
    <x v="8"/>
    <x v="0"/>
    <n v="650"/>
    <x v="135"/>
    <x v="133"/>
    <s v="6608"/>
    <x v="2"/>
    <x v="3"/>
    <x v="1"/>
    <n v="4004"/>
    <x v="2"/>
    <n v="4004"/>
    <s v="ORÇAMENTO"/>
    <x v="0"/>
    <x v="1"/>
    <x v="0"/>
    <x v="0"/>
    <x v="9"/>
    <x v="9"/>
  </r>
  <r>
    <x v="5"/>
    <s v=" ORÇAMENTO"/>
    <x v="2"/>
    <d v="2025-02-01T00:00:00"/>
    <d v="2025-02-01T00:00:00"/>
    <s v="Orçamento"/>
    <s v="1 | 1"/>
    <x v="8"/>
    <x v="0"/>
    <n v="650"/>
    <x v="33"/>
    <x v="33"/>
    <s v="13804"/>
    <x v="19"/>
    <x v="3"/>
    <x v="1"/>
    <n v="9001"/>
    <x v="24"/>
    <n v="9001"/>
    <s v="ORÇAMENTO"/>
    <x v="1"/>
    <x v="1"/>
    <x v="10"/>
    <x v="10"/>
    <x v="16"/>
    <x v="16"/>
  </r>
  <r>
    <x v="5"/>
    <s v=" ORÇAMENTO"/>
    <x v="2"/>
    <d v="2025-02-01T00:00:00"/>
    <d v="2025-02-01T00:00:00"/>
    <s v="Orçamento"/>
    <s v="1 | 1"/>
    <x v="8"/>
    <x v="0"/>
    <n v="650"/>
    <x v="33"/>
    <x v="33"/>
    <s v="13805"/>
    <x v="19"/>
    <x v="3"/>
    <x v="1"/>
    <n v="9001"/>
    <x v="24"/>
    <n v="9001"/>
    <s v="ORÇAMENTO"/>
    <x v="1"/>
    <x v="1"/>
    <x v="10"/>
    <x v="10"/>
    <x v="16"/>
    <x v="16"/>
  </r>
  <r>
    <x v="5"/>
    <s v=" ORÇAMENTO"/>
    <x v="2"/>
    <d v="2025-02-01T00:00:00"/>
    <d v="2025-02-01T00:00:00"/>
    <s v="Orçamento"/>
    <s v="1 | 1"/>
    <x v="8"/>
    <x v="0"/>
    <n v="700"/>
    <x v="106"/>
    <x v="105"/>
    <s v="4226"/>
    <x v="8"/>
    <x v="3"/>
    <x v="1"/>
    <n v="3006"/>
    <x v="8"/>
    <n v="3006"/>
    <s v="ORÇAMENTO"/>
    <x v="0"/>
    <x v="1"/>
    <x v="2"/>
    <x v="2"/>
    <x v="15"/>
    <x v="15"/>
  </r>
  <r>
    <x v="5"/>
    <s v=" ORÇAMENTO"/>
    <x v="2"/>
    <d v="2025-02-01T00:00:00"/>
    <d v="2025-02-01T00:00:00"/>
    <s v="Orçamento"/>
    <s v="1 | 1"/>
    <x v="8"/>
    <x v="0"/>
    <n v="715"/>
    <x v="106"/>
    <x v="105"/>
    <s v="5644"/>
    <x v="12"/>
    <x v="3"/>
    <x v="1"/>
    <n v="4003"/>
    <x v="13"/>
    <n v="4003"/>
    <s v="ORÇAMENTO"/>
    <x v="0"/>
    <x v="1"/>
    <x v="2"/>
    <x v="2"/>
    <x v="15"/>
    <x v="15"/>
  </r>
  <r>
    <x v="5"/>
    <s v=" ORÇAMENTO"/>
    <x v="2"/>
    <d v="2025-02-01T00:00:00"/>
    <d v="2025-02-01T00:00:00"/>
    <s v="Orçamento"/>
    <s v="1 | 1"/>
    <x v="8"/>
    <x v="0"/>
    <n v="750.84"/>
    <x v="33"/>
    <x v="33"/>
    <s v="13803"/>
    <x v="19"/>
    <x v="3"/>
    <x v="1"/>
    <n v="9001"/>
    <x v="24"/>
    <n v="9001"/>
    <s v="ORÇAMENTO"/>
    <x v="1"/>
    <x v="1"/>
    <x v="10"/>
    <x v="10"/>
    <x v="16"/>
    <x v="16"/>
  </r>
  <r>
    <x v="5"/>
    <s v=" ORÇAMENTO"/>
    <x v="2"/>
    <d v="2025-02-01T00:00:00"/>
    <d v="2025-02-01T00:00:00"/>
    <s v="Orçamento"/>
    <s v="1 | 1"/>
    <x v="8"/>
    <x v="0"/>
    <n v="800"/>
    <x v="106"/>
    <x v="105"/>
    <s v="12544"/>
    <x v="9"/>
    <x v="3"/>
    <x v="1"/>
    <n v="8006"/>
    <x v="10"/>
    <n v="8006"/>
    <s v="ORÇAMENTO"/>
    <x v="0"/>
    <x v="1"/>
    <x v="2"/>
    <x v="2"/>
    <x v="15"/>
    <x v="15"/>
  </r>
  <r>
    <x v="5"/>
    <s v=" ORÇAMENTO"/>
    <x v="2"/>
    <d v="2025-02-01T00:00:00"/>
    <d v="2025-02-01T00:00:00"/>
    <s v="Orçamento"/>
    <s v="1 | 1"/>
    <x v="8"/>
    <x v="0"/>
    <n v="800"/>
    <x v="106"/>
    <x v="105"/>
    <s v="4225"/>
    <x v="8"/>
    <x v="3"/>
    <x v="1"/>
    <n v="3006"/>
    <x v="8"/>
    <n v="3006"/>
    <s v="ORÇAMENTO"/>
    <x v="0"/>
    <x v="1"/>
    <x v="2"/>
    <x v="2"/>
    <x v="15"/>
    <x v="15"/>
  </r>
  <r>
    <x v="5"/>
    <s v=" ORÇAMENTO"/>
    <x v="2"/>
    <d v="2025-02-01T00:00:00"/>
    <d v="2025-02-01T00:00:00"/>
    <s v="Orçamento"/>
    <s v="1 | 1"/>
    <x v="8"/>
    <x v="0"/>
    <n v="800"/>
    <x v="44"/>
    <x v="43"/>
    <s v="12690"/>
    <x v="9"/>
    <x v="3"/>
    <x v="1"/>
    <n v="8006"/>
    <x v="10"/>
    <n v="8006"/>
    <s v="ORÇAMENTO"/>
    <x v="0"/>
    <x v="1"/>
    <x v="9"/>
    <x v="9"/>
    <x v="18"/>
    <x v="18"/>
  </r>
  <r>
    <x v="5"/>
    <s v=" ORÇAMENTO"/>
    <x v="2"/>
    <d v="2025-02-01T00:00:00"/>
    <d v="2025-02-01T00:00:00"/>
    <s v="Orçamento"/>
    <s v="1 | 1"/>
    <x v="8"/>
    <x v="0"/>
    <n v="800"/>
    <x v="53"/>
    <x v="52"/>
    <s v="1615"/>
    <x v="0"/>
    <x v="3"/>
    <x v="1"/>
    <n v="2001"/>
    <x v="0"/>
    <n v="2001"/>
    <s v="ORÇAMENTO"/>
    <x v="1"/>
    <x v="1"/>
    <x v="0"/>
    <x v="0"/>
    <x v="3"/>
    <x v="3"/>
  </r>
  <r>
    <x v="5"/>
    <s v=" ORÇAMENTO"/>
    <x v="2"/>
    <d v="2025-02-01T00:00:00"/>
    <d v="2025-02-01T00:00:00"/>
    <s v="Orçamento"/>
    <s v="1 | 1"/>
    <x v="8"/>
    <x v="0"/>
    <n v="900"/>
    <x v="51"/>
    <x v="50"/>
    <s v="1668"/>
    <x v="0"/>
    <x v="3"/>
    <x v="1"/>
    <n v="2001"/>
    <x v="0"/>
    <n v="2001"/>
    <s v="ORÇAMENTO"/>
    <x v="1"/>
    <x v="1"/>
    <x v="0"/>
    <x v="0"/>
    <x v="10"/>
    <x v="10"/>
  </r>
  <r>
    <x v="5"/>
    <s v=" ORÇAMENTO"/>
    <x v="2"/>
    <d v="2025-02-01T00:00:00"/>
    <d v="2025-02-01T00:00:00"/>
    <s v="Orçamento"/>
    <s v="1 | 1"/>
    <x v="8"/>
    <x v="0"/>
    <n v="1000"/>
    <x v="30"/>
    <x v="30"/>
    <s v="5414"/>
    <x v="12"/>
    <x v="3"/>
    <x v="1"/>
    <n v="4003"/>
    <x v="13"/>
    <n v="4003"/>
    <s v="ORÇAMENTO"/>
    <x v="1"/>
    <x v="1"/>
    <x v="2"/>
    <x v="2"/>
    <x v="13"/>
    <x v="13"/>
  </r>
  <r>
    <x v="5"/>
    <s v=" ORÇAMENTO"/>
    <x v="2"/>
    <d v="2025-02-01T00:00:00"/>
    <d v="2025-02-01T00:00:00"/>
    <s v="Orçamento"/>
    <s v="1 | 1"/>
    <x v="8"/>
    <x v="0"/>
    <n v="1000"/>
    <x v="106"/>
    <x v="105"/>
    <s v="3891"/>
    <x v="15"/>
    <x v="3"/>
    <x v="1"/>
    <n v="3005"/>
    <x v="18"/>
    <n v="3005"/>
    <s v="ORÇAMENTO"/>
    <x v="0"/>
    <x v="1"/>
    <x v="2"/>
    <x v="2"/>
    <x v="15"/>
    <x v="15"/>
  </r>
  <r>
    <x v="5"/>
    <s v=" ORÇAMENTO"/>
    <x v="2"/>
    <d v="2025-02-01T00:00:00"/>
    <d v="2025-02-01T00:00:00"/>
    <s v="Orçamento"/>
    <s v="1 | 1"/>
    <x v="8"/>
    <x v="0"/>
    <n v="1000"/>
    <x v="106"/>
    <x v="105"/>
    <s v="4224"/>
    <x v="8"/>
    <x v="3"/>
    <x v="1"/>
    <n v="3006"/>
    <x v="8"/>
    <n v="3006"/>
    <s v="ORÇAMENTO"/>
    <x v="0"/>
    <x v="1"/>
    <x v="2"/>
    <x v="2"/>
    <x v="15"/>
    <x v="15"/>
  </r>
  <r>
    <x v="5"/>
    <s v=" ORÇAMENTO"/>
    <x v="2"/>
    <d v="2025-02-01T00:00:00"/>
    <d v="2025-02-01T00:00:00"/>
    <s v="Orçamento"/>
    <s v="1 | 1"/>
    <x v="8"/>
    <x v="0"/>
    <n v="1000"/>
    <x v="44"/>
    <x v="43"/>
    <s v="12689"/>
    <x v="9"/>
    <x v="3"/>
    <x v="1"/>
    <n v="8006"/>
    <x v="10"/>
    <n v="8006"/>
    <s v="ORÇAMENTO"/>
    <x v="0"/>
    <x v="1"/>
    <x v="9"/>
    <x v="9"/>
    <x v="18"/>
    <x v="18"/>
  </r>
  <r>
    <x v="5"/>
    <s v=" ORÇAMENTO"/>
    <x v="2"/>
    <d v="2025-02-01T00:00:00"/>
    <d v="2025-02-01T00:00:00"/>
    <s v="Orçamento"/>
    <s v="1 | 1"/>
    <x v="8"/>
    <x v="0"/>
    <n v="1000"/>
    <x v="91"/>
    <x v="90"/>
    <s v="7244"/>
    <x v="13"/>
    <x v="3"/>
    <x v="1"/>
    <n v="5001"/>
    <x v="16"/>
    <n v="5001"/>
    <s v="ORÇAMENTO"/>
    <x v="0"/>
    <x v="1"/>
    <x v="9"/>
    <x v="9"/>
    <x v="18"/>
    <x v="18"/>
  </r>
  <r>
    <x v="5"/>
    <s v=" ORÇAMENTO"/>
    <x v="2"/>
    <d v="2025-02-01T00:00:00"/>
    <d v="2025-02-01T00:00:00"/>
    <s v="Orçamento"/>
    <s v="1 | 1"/>
    <x v="8"/>
    <x v="0"/>
    <n v="1000"/>
    <x v="14"/>
    <x v="14"/>
    <s v="6457"/>
    <x v="2"/>
    <x v="3"/>
    <x v="1"/>
    <n v="4004"/>
    <x v="2"/>
    <n v="4004"/>
    <s v="ORÇAMENTO"/>
    <x v="0"/>
    <x v="1"/>
    <x v="0"/>
    <x v="0"/>
    <x v="9"/>
    <x v="9"/>
  </r>
  <r>
    <x v="5"/>
    <s v=" ORÇAMENTO"/>
    <x v="2"/>
    <d v="2025-02-01T00:00:00"/>
    <d v="2025-02-01T00:00:00"/>
    <s v="Orçamento"/>
    <s v="1 | 1"/>
    <x v="8"/>
    <x v="0"/>
    <n v="1000"/>
    <x v="71"/>
    <x v="70"/>
    <s v="6941"/>
    <x v="2"/>
    <x v="3"/>
    <x v="1"/>
    <n v="4004"/>
    <x v="2"/>
    <n v="4004"/>
    <s v="ORÇAMENTO"/>
    <x v="0"/>
    <x v="1"/>
    <x v="0"/>
    <x v="0"/>
    <x v="9"/>
    <x v="9"/>
  </r>
  <r>
    <x v="5"/>
    <s v=" ORÇAMENTO"/>
    <x v="2"/>
    <d v="2025-02-01T00:00:00"/>
    <d v="2025-02-01T00:00:00"/>
    <s v="Orçamento"/>
    <s v="1 | 1"/>
    <x v="8"/>
    <x v="0"/>
    <n v="1000"/>
    <x v="29"/>
    <x v="29"/>
    <s v="12344"/>
    <x v="19"/>
    <x v="3"/>
    <x v="1"/>
    <n v="8005"/>
    <x v="23"/>
    <n v="8005"/>
    <s v="ORÇAMENTO"/>
    <x v="0"/>
    <x v="1"/>
    <x v="0"/>
    <x v="0"/>
    <x v="10"/>
    <x v="10"/>
  </r>
  <r>
    <x v="5"/>
    <s v=" ORÇAMENTO"/>
    <x v="2"/>
    <d v="2025-02-01T00:00:00"/>
    <d v="2025-02-01T00:00:00"/>
    <s v="Orçamento"/>
    <s v="1 | 1"/>
    <x v="8"/>
    <x v="0"/>
    <n v="1000"/>
    <x v="34"/>
    <x v="34"/>
    <s v="13287"/>
    <x v="9"/>
    <x v="3"/>
    <x v="1"/>
    <n v="8006"/>
    <x v="10"/>
    <n v="8006"/>
    <s v="ORÇAMENTO"/>
    <x v="0"/>
    <x v="1"/>
    <x v="0"/>
    <x v="0"/>
    <x v="0"/>
    <x v="0"/>
  </r>
  <r>
    <x v="5"/>
    <s v=" ORÇAMENTO"/>
    <x v="2"/>
    <d v="2025-02-01T00:00:00"/>
    <d v="2025-02-01T00:00:00"/>
    <s v="Orçamento"/>
    <s v="1 | 1"/>
    <x v="8"/>
    <x v="0"/>
    <n v="1031"/>
    <x v="128"/>
    <x v="126"/>
    <s v="7586"/>
    <x v="18"/>
    <x v="3"/>
    <x v="1"/>
    <n v="5002"/>
    <x v="21"/>
    <n v="5002"/>
    <s v="ORÇAMENTO"/>
    <x v="0"/>
    <x v="1"/>
    <x v="9"/>
    <x v="9"/>
    <x v="18"/>
    <x v="18"/>
  </r>
  <r>
    <x v="5"/>
    <s v=" ORÇAMENTO"/>
    <x v="2"/>
    <d v="2025-02-01T00:00:00"/>
    <d v="2025-02-01T00:00:00"/>
    <s v="Orçamento"/>
    <s v="1 | 1"/>
    <x v="8"/>
    <x v="0"/>
    <n v="1156.2627423974402"/>
    <x v="102"/>
    <x v="101"/>
    <s v="1000"/>
    <x v="0"/>
    <x v="3"/>
    <x v="1"/>
    <n v="2001"/>
    <x v="0"/>
    <n v="2001"/>
    <s v="ORÇAMENTO"/>
    <x v="1"/>
    <x v="1"/>
    <x v="2"/>
    <x v="2"/>
    <x v="15"/>
    <x v="15"/>
  </r>
  <r>
    <x v="5"/>
    <s v=" ORÇAMENTO"/>
    <x v="2"/>
    <d v="2025-02-01T00:00:00"/>
    <d v="2025-02-01T00:00:00"/>
    <s v="Orçamento"/>
    <s v="1 | 1"/>
    <x v="8"/>
    <x v="0"/>
    <n v="1166.6666666666667"/>
    <x v="49"/>
    <x v="48"/>
    <s v="10045"/>
    <x v="10"/>
    <x v="3"/>
    <x v="1"/>
    <n v="7001"/>
    <x v="11"/>
    <n v="7001"/>
    <s v="ORÇAMENTO"/>
    <x v="0"/>
    <x v="1"/>
    <x v="11"/>
    <x v="11"/>
    <x v="17"/>
    <x v="17"/>
  </r>
  <r>
    <x v="5"/>
    <s v=" ORÇAMENTO"/>
    <x v="2"/>
    <d v="2025-02-01T00:00:00"/>
    <d v="2025-02-01T00:00:00"/>
    <s v="Orçamento"/>
    <s v="1 | 1"/>
    <x v="8"/>
    <x v="0"/>
    <n v="1200"/>
    <x v="43"/>
    <x v="43"/>
    <s v="12820"/>
    <x v="9"/>
    <x v="3"/>
    <x v="1"/>
    <n v="8006"/>
    <x v="10"/>
    <n v="8006"/>
    <s v="ORÇAMENTO"/>
    <x v="0"/>
    <x v="1"/>
    <x v="0"/>
    <x v="0"/>
    <x v="9"/>
    <x v="9"/>
  </r>
  <r>
    <x v="5"/>
    <s v=" ORÇAMENTO"/>
    <x v="2"/>
    <d v="2025-02-01T00:00:00"/>
    <d v="2025-02-01T00:00:00"/>
    <s v="Orçamento"/>
    <s v="1 | 1"/>
    <x v="8"/>
    <x v="0"/>
    <n v="1202.5"/>
    <x v="34"/>
    <x v="34"/>
    <s v="7633"/>
    <x v="18"/>
    <x v="3"/>
    <x v="1"/>
    <n v="5002"/>
    <x v="21"/>
    <n v="5002"/>
    <s v="ORÇAMENTO"/>
    <x v="0"/>
    <x v="1"/>
    <x v="0"/>
    <x v="0"/>
    <x v="0"/>
    <x v="0"/>
  </r>
  <r>
    <x v="5"/>
    <s v=" ORÇAMENTO"/>
    <x v="2"/>
    <d v="2025-02-01T00:00:00"/>
    <d v="2025-02-01T00:00:00"/>
    <s v="Orçamento"/>
    <s v="1 | 1"/>
    <x v="8"/>
    <x v="0"/>
    <n v="1254.54545454545"/>
    <x v="35"/>
    <x v="35"/>
    <s v="14155"/>
    <x v="5"/>
    <x v="3"/>
    <x v="1"/>
    <n v="3001"/>
    <x v="5"/>
    <n v="3001"/>
    <s v="ORÇAMENTO"/>
    <x v="0"/>
    <x v="1"/>
    <x v="9"/>
    <x v="9"/>
    <x v="12"/>
    <x v="12"/>
  </r>
  <r>
    <x v="5"/>
    <s v=" ORÇAMENTO"/>
    <x v="2"/>
    <d v="2025-02-01T00:00:00"/>
    <d v="2025-02-01T00:00:00"/>
    <s v="Orçamento"/>
    <s v="1 | 1"/>
    <x v="8"/>
    <x v="0"/>
    <n v="1274.6574000000001"/>
    <x v="38"/>
    <x v="38"/>
    <s v="12424"/>
    <x v="9"/>
    <x v="3"/>
    <x v="1"/>
    <n v="8006"/>
    <x v="10"/>
    <n v="8006"/>
    <s v="ORÇAMENTO"/>
    <x v="1"/>
    <x v="1"/>
    <x v="2"/>
    <x v="2"/>
    <x v="13"/>
    <x v="13"/>
  </r>
  <r>
    <x v="5"/>
    <s v=" ORÇAMENTO"/>
    <x v="2"/>
    <d v="2025-02-01T00:00:00"/>
    <d v="2025-02-01T00:00:00"/>
    <s v="Orçamento"/>
    <s v="1 | 1"/>
    <x v="8"/>
    <x v="0"/>
    <n v="1300"/>
    <x v="14"/>
    <x v="14"/>
    <s v="6456"/>
    <x v="2"/>
    <x v="3"/>
    <x v="1"/>
    <n v="4004"/>
    <x v="2"/>
    <n v="4004"/>
    <s v="ORÇAMENTO"/>
    <x v="0"/>
    <x v="1"/>
    <x v="0"/>
    <x v="0"/>
    <x v="9"/>
    <x v="9"/>
  </r>
  <r>
    <x v="5"/>
    <s v=" ORÇAMENTO"/>
    <x v="2"/>
    <d v="2025-02-01T00:00:00"/>
    <d v="2025-02-01T00:00:00"/>
    <s v="Orçamento"/>
    <s v="1 | 1"/>
    <x v="8"/>
    <x v="0"/>
    <n v="1400"/>
    <x v="95"/>
    <x v="94"/>
    <s v="4486"/>
    <x v="8"/>
    <x v="3"/>
    <x v="1"/>
    <n v="3006"/>
    <x v="8"/>
    <n v="3006"/>
    <s v="ORÇAMENTO"/>
    <x v="0"/>
    <x v="1"/>
    <x v="0"/>
    <x v="0"/>
    <x v="0"/>
    <x v="0"/>
  </r>
  <r>
    <x v="5"/>
    <s v=" ORÇAMENTO"/>
    <x v="2"/>
    <d v="2025-02-01T00:00:00"/>
    <d v="2025-02-01T00:00:00"/>
    <s v="Orçamento"/>
    <s v="1 | 1"/>
    <x v="8"/>
    <x v="0"/>
    <n v="1500"/>
    <x v="30"/>
    <x v="30"/>
    <s v="5413"/>
    <x v="12"/>
    <x v="3"/>
    <x v="1"/>
    <n v="4003"/>
    <x v="13"/>
    <n v="4003"/>
    <s v="ORÇAMENTO"/>
    <x v="1"/>
    <x v="1"/>
    <x v="2"/>
    <x v="2"/>
    <x v="13"/>
    <x v="13"/>
  </r>
  <r>
    <x v="5"/>
    <s v=" ORÇAMENTO"/>
    <x v="2"/>
    <d v="2025-02-01T00:00:00"/>
    <d v="2025-02-01T00:00:00"/>
    <s v="Orçamento"/>
    <s v="1 | 1"/>
    <x v="8"/>
    <x v="0"/>
    <n v="1500"/>
    <x v="27"/>
    <x v="27"/>
    <s v="3330"/>
    <x v="11"/>
    <x v="3"/>
    <x v="1"/>
    <n v="3003"/>
    <x v="12"/>
    <n v="3003"/>
    <s v="ORÇAMENTO"/>
    <x v="0"/>
    <x v="1"/>
    <x v="2"/>
    <x v="2"/>
    <x v="13"/>
    <x v="13"/>
  </r>
  <r>
    <x v="5"/>
    <s v=" ORÇAMENTO"/>
    <x v="2"/>
    <d v="2025-02-01T00:00:00"/>
    <d v="2025-02-01T00:00:00"/>
    <s v="Orçamento"/>
    <s v="1 | 1"/>
    <x v="8"/>
    <x v="0"/>
    <n v="1500"/>
    <x v="106"/>
    <x v="105"/>
    <s v="12211"/>
    <x v="23"/>
    <x v="3"/>
    <x v="1"/>
    <n v="8008"/>
    <x v="38"/>
    <n v="8008"/>
    <s v="ORÇAMENTO"/>
    <x v="0"/>
    <x v="1"/>
    <x v="2"/>
    <x v="2"/>
    <x v="15"/>
    <x v="15"/>
  </r>
  <r>
    <x v="5"/>
    <s v=" ORÇAMENTO"/>
    <x v="2"/>
    <d v="2025-02-01T00:00:00"/>
    <d v="2025-02-01T00:00:00"/>
    <s v="Orçamento"/>
    <s v="1 | 1"/>
    <x v="8"/>
    <x v="0"/>
    <n v="1500"/>
    <x v="106"/>
    <x v="105"/>
    <s v="4223"/>
    <x v="8"/>
    <x v="3"/>
    <x v="1"/>
    <n v="3006"/>
    <x v="8"/>
    <n v="3006"/>
    <s v="ORÇAMENTO"/>
    <x v="0"/>
    <x v="1"/>
    <x v="2"/>
    <x v="2"/>
    <x v="15"/>
    <x v="15"/>
  </r>
  <r>
    <x v="5"/>
    <s v=" ORÇAMENTO"/>
    <x v="2"/>
    <d v="2025-02-01T00:00:00"/>
    <d v="2025-02-01T00:00:00"/>
    <s v="Orçamento"/>
    <s v="1 | 1"/>
    <x v="8"/>
    <x v="0"/>
    <n v="1500"/>
    <x v="106"/>
    <x v="105"/>
    <s v="4618"/>
    <x v="7"/>
    <x v="3"/>
    <x v="1"/>
    <n v="3007"/>
    <x v="25"/>
    <n v="3007"/>
    <s v="ORÇAMENTO"/>
    <x v="0"/>
    <x v="1"/>
    <x v="2"/>
    <x v="2"/>
    <x v="15"/>
    <x v="15"/>
  </r>
  <r>
    <x v="5"/>
    <s v=" ORÇAMENTO"/>
    <x v="2"/>
    <d v="2025-02-01T00:00:00"/>
    <d v="2025-02-01T00:00:00"/>
    <s v="Orçamento"/>
    <s v="1 | 1"/>
    <x v="8"/>
    <x v="0"/>
    <n v="1500"/>
    <x v="66"/>
    <x v="65"/>
    <s v="2822"/>
    <x v="5"/>
    <x v="3"/>
    <x v="1"/>
    <n v="3001"/>
    <x v="5"/>
    <n v="3001"/>
    <s v="ORÇAMENTO"/>
    <x v="0"/>
    <x v="1"/>
    <x v="9"/>
    <x v="9"/>
    <x v="12"/>
    <x v="12"/>
  </r>
  <r>
    <x v="5"/>
    <s v=" ORÇAMENTO"/>
    <x v="2"/>
    <d v="2025-02-01T00:00:00"/>
    <d v="2025-02-01T00:00:00"/>
    <s v="Orçamento"/>
    <s v="1 | 1"/>
    <x v="8"/>
    <x v="0"/>
    <n v="1500"/>
    <x v="66"/>
    <x v="65"/>
    <s v="2823"/>
    <x v="5"/>
    <x v="3"/>
    <x v="1"/>
    <n v="3001"/>
    <x v="5"/>
    <n v="3001"/>
    <s v="ORÇAMENTO"/>
    <x v="0"/>
    <x v="1"/>
    <x v="9"/>
    <x v="9"/>
    <x v="12"/>
    <x v="12"/>
  </r>
  <r>
    <x v="5"/>
    <s v=" ORÇAMENTO"/>
    <x v="2"/>
    <d v="2025-02-01T00:00:00"/>
    <d v="2025-02-01T00:00:00"/>
    <s v="Orçamento"/>
    <s v="1 | 1"/>
    <x v="8"/>
    <x v="0"/>
    <n v="1500"/>
    <x v="121"/>
    <x v="119"/>
    <s v="6756"/>
    <x v="2"/>
    <x v="3"/>
    <x v="1"/>
    <n v="4004"/>
    <x v="2"/>
    <n v="4004"/>
    <s v="ORÇAMENTO"/>
    <x v="0"/>
    <x v="1"/>
    <x v="0"/>
    <x v="0"/>
    <x v="9"/>
    <x v="9"/>
  </r>
  <r>
    <x v="5"/>
    <s v=" ORÇAMENTO"/>
    <x v="2"/>
    <d v="2025-02-01T00:00:00"/>
    <d v="2025-02-01T00:00:00"/>
    <s v="Orçamento"/>
    <s v="1 | 1"/>
    <x v="8"/>
    <x v="0"/>
    <n v="1500"/>
    <x v="121"/>
    <x v="119"/>
    <s v="6757"/>
    <x v="2"/>
    <x v="3"/>
    <x v="1"/>
    <n v="4004"/>
    <x v="2"/>
    <n v="4004"/>
    <s v="ORÇAMENTO"/>
    <x v="0"/>
    <x v="1"/>
    <x v="0"/>
    <x v="0"/>
    <x v="9"/>
    <x v="9"/>
  </r>
  <r>
    <x v="5"/>
    <s v=" ORÇAMENTO"/>
    <x v="2"/>
    <d v="2025-02-01T00:00:00"/>
    <d v="2025-02-01T00:00:00"/>
    <s v="Orçamento"/>
    <s v="1 | 1"/>
    <x v="8"/>
    <x v="0"/>
    <n v="1500"/>
    <x v="93"/>
    <x v="92"/>
    <s v="12985"/>
    <x v="9"/>
    <x v="3"/>
    <x v="1"/>
    <n v="8006"/>
    <x v="10"/>
    <n v="8006"/>
    <s v="ORÇAMENTO"/>
    <x v="0"/>
    <x v="1"/>
    <x v="0"/>
    <x v="0"/>
    <x v="0"/>
    <x v="0"/>
  </r>
  <r>
    <x v="5"/>
    <s v=" ORÇAMENTO"/>
    <x v="2"/>
    <d v="2025-02-01T00:00:00"/>
    <d v="2025-02-01T00:00:00"/>
    <s v="Orçamento"/>
    <s v="1 | 1"/>
    <x v="8"/>
    <x v="0"/>
    <n v="1500"/>
    <x v="109"/>
    <x v="108"/>
    <s v="11478"/>
    <x v="14"/>
    <x v="3"/>
    <x v="1"/>
    <n v="8001"/>
    <x v="17"/>
    <n v="8001"/>
    <s v="ORÇAMENTO"/>
    <x v="0"/>
    <x v="1"/>
    <x v="0"/>
    <x v="0"/>
    <x v="0"/>
    <x v="0"/>
  </r>
  <r>
    <x v="5"/>
    <s v=" ORÇAMENTO"/>
    <x v="2"/>
    <d v="2025-02-01T00:00:00"/>
    <d v="2025-02-01T00:00:00"/>
    <s v="Orçamento"/>
    <s v="1 | 1"/>
    <x v="8"/>
    <x v="0"/>
    <n v="1500"/>
    <x v="96"/>
    <x v="95"/>
    <s v="11484"/>
    <x v="14"/>
    <x v="3"/>
    <x v="1"/>
    <n v="8001"/>
    <x v="17"/>
    <n v="8001"/>
    <s v="ORÇAMENTO"/>
    <x v="0"/>
    <x v="1"/>
    <x v="0"/>
    <x v="0"/>
    <x v="0"/>
    <x v="0"/>
  </r>
  <r>
    <x v="5"/>
    <s v=" ORÇAMENTO"/>
    <x v="2"/>
    <d v="2025-02-01T00:00:00"/>
    <d v="2025-02-01T00:00:00"/>
    <s v="Orçamento"/>
    <s v="1 | 1"/>
    <x v="8"/>
    <x v="0"/>
    <n v="1511.25"/>
    <x v="133"/>
    <x v="131"/>
    <s v="2639"/>
    <x v="19"/>
    <x v="3"/>
    <x v="1"/>
    <n v="9001"/>
    <x v="24"/>
    <n v="9001"/>
    <s v="ORÇAMENTO"/>
    <x v="1"/>
    <x v="1"/>
    <x v="12"/>
    <x v="12"/>
    <x v="19"/>
    <x v="19"/>
  </r>
  <r>
    <x v="5"/>
    <s v=" ORÇAMENTO"/>
    <x v="2"/>
    <d v="2025-02-01T00:00:00"/>
    <d v="2025-02-01T00:00:00"/>
    <s v="Orçamento"/>
    <s v="1 | 1"/>
    <x v="8"/>
    <x v="0"/>
    <n v="1550"/>
    <x v="3"/>
    <x v="3"/>
    <s v="1548"/>
    <x v="0"/>
    <x v="3"/>
    <x v="1"/>
    <n v="2001"/>
    <x v="0"/>
    <n v="2001"/>
    <s v="ORÇAMENTO"/>
    <x v="1"/>
    <x v="1"/>
    <x v="0"/>
    <x v="0"/>
    <x v="3"/>
    <x v="3"/>
  </r>
  <r>
    <x v="5"/>
    <s v=" ORÇAMENTO"/>
    <x v="2"/>
    <d v="2025-02-01T00:00:00"/>
    <d v="2025-02-01T00:00:00"/>
    <s v="Orçamento"/>
    <s v="1 | 1"/>
    <x v="8"/>
    <x v="0"/>
    <n v="1600"/>
    <x v="106"/>
    <x v="105"/>
    <s v="4222"/>
    <x v="8"/>
    <x v="3"/>
    <x v="1"/>
    <n v="3006"/>
    <x v="8"/>
    <n v="3006"/>
    <s v="ORÇAMENTO"/>
    <x v="0"/>
    <x v="1"/>
    <x v="2"/>
    <x v="2"/>
    <x v="15"/>
    <x v="15"/>
  </r>
  <r>
    <x v="5"/>
    <s v=" ORÇAMENTO"/>
    <x v="2"/>
    <d v="2025-02-01T00:00:00"/>
    <d v="2025-02-01T00:00:00"/>
    <s v="Orçamento"/>
    <s v="1 | 1"/>
    <x v="8"/>
    <x v="0"/>
    <n v="1600"/>
    <x v="59"/>
    <x v="58"/>
    <s v="3509"/>
    <x v="11"/>
    <x v="3"/>
    <x v="1"/>
    <n v="3003"/>
    <x v="12"/>
    <n v="3003"/>
    <s v="ORÇAMENTO"/>
    <x v="0"/>
    <x v="1"/>
    <x v="0"/>
    <x v="0"/>
    <x v="10"/>
    <x v="10"/>
  </r>
  <r>
    <x v="5"/>
    <s v=" ORÇAMENTO"/>
    <x v="2"/>
    <d v="2025-02-01T00:00:00"/>
    <d v="2025-02-01T00:00:00"/>
    <s v="Orçamento"/>
    <s v="1 | 1"/>
    <x v="8"/>
    <x v="0"/>
    <n v="1634"/>
    <x v="34"/>
    <x v="34"/>
    <s v="7632"/>
    <x v="18"/>
    <x v="3"/>
    <x v="1"/>
    <n v="5002"/>
    <x v="21"/>
    <n v="5002"/>
    <s v="ORÇAMENTO"/>
    <x v="0"/>
    <x v="1"/>
    <x v="0"/>
    <x v="0"/>
    <x v="0"/>
    <x v="0"/>
  </r>
  <r>
    <x v="5"/>
    <s v=" ORÇAMENTO"/>
    <x v="2"/>
    <d v="2025-02-01T00:00:00"/>
    <d v="2025-02-01T00:00:00"/>
    <s v="Orçamento"/>
    <s v="1 | 1"/>
    <x v="8"/>
    <x v="0"/>
    <n v="1639"/>
    <x v="103"/>
    <x v="102"/>
    <s v="11353"/>
    <x v="14"/>
    <x v="3"/>
    <x v="1"/>
    <n v="8001"/>
    <x v="17"/>
    <n v="8001"/>
    <s v="ORÇAMENTO"/>
    <x v="0"/>
    <x v="1"/>
    <x v="0"/>
    <x v="0"/>
    <x v="0"/>
    <x v="0"/>
  </r>
  <r>
    <x v="5"/>
    <s v=" ORÇAMENTO"/>
    <x v="2"/>
    <d v="2025-02-01T00:00:00"/>
    <d v="2025-02-01T00:00:00"/>
    <s v="Orçamento"/>
    <s v="1 | 1"/>
    <x v="8"/>
    <x v="0"/>
    <n v="1650"/>
    <x v="43"/>
    <x v="43"/>
    <s v="12819"/>
    <x v="9"/>
    <x v="3"/>
    <x v="1"/>
    <n v="8006"/>
    <x v="10"/>
    <n v="8006"/>
    <s v="ORÇAMENTO"/>
    <x v="0"/>
    <x v="1"/>
    <x v="0"/>
    <x v="0"/>
    <x v="9"/>
    <x v="9"/>
  </r>
  <r>
    <x v="5"/>
    <s v=" ORÇAMENTO"/>
    <x v="2"/>
    <d v="2025-02-01T00:00:00"/>
    <d v="2025-02-01T00:00:00"/>
    <s v="Orçamento"/>
    <s v="1 | 1"/>
    <x v="8"/>
    <x v="0"/>
    <n v="1700"/>
    <x v="14"/>
    <x v="14"/>
    <s v="6455"/>
    <x v="2"/>
    <x v="3"/>
    <x v="1"/>
    <n v="4004"/>
    <x v="2"/>
    <n v="4004"/>
    <s v="ORÇAMENTO"/>
    <x v="0"/>
    <x v="1"/>
    <x v="0"/>
    <x v="0"/>
    <x v="9"/>
    <x v="9"/>
  </r>
  <r>
    <x v="5"/>
    <s v=" ORÇAMENTO"/>
    <x v="2"/>
    <d v="2025-02-01T00:00:00"/>
    <d v="2025-02-01T00:00:00"/>
    <s v="Orçamento"/>
    <s v="1 | 1"/>
    <x v="8"/>
    <x v="0"/>
    <n v="1700"/>
    <x v="33"/>
    <x v="33"/>
    <s v="13802"/>
    <x v="19"/>
    <x v="3"/>
    <x v="1"/>
    <n v="9001"/>
    <x v="24"/>
    <n v="9001"/>
    <s v="ORÇAMENTO"/>
    <x v="1"/>
    <x v="1"/>
    <x v="10"/>
    <x v="10"/>
    <x v="16"/>
    <x v="16"/>
  </r>
  <r>
    <x v="5"/>
    <s v=" ORÇAMENTO"/>
    <x v="2"/>
    <d v="2025-02-01T00:00:00"/>
    <d v="2025-02-01T00:00:00"/>
    <s v="Orçamento"/>
    <s v="1 | 1"/>
    <x v="8"/>
    <x v="0"/>
    <n v="1791.36"/>
    <x v="24"/>
    <x v="24"/>
    <s v="6314"/>
    <x v="2"/>
    <x v="3"/>
    <x v="1"/>
    <n v="4004"/>
    <x v="2"/>
    <n v="4004"/>
    <s v="ORÇAMENTO"/>
    <x v="0"/>
    <x v="1"/>
    <x v="0"/>
    <x v="0"/>
    <x v="9"/>
    <x v="9"/>
  </r>
  <r>
    <x v="5"/>
    <s v=" ORÇAMENTO"/>
    <x v="2"/>
    <d v="2025-02-01T00:00:00"/>
    <d v="2025-02-01T00:00:00"/>
    <s v="Orçamento"/>
    <s v="1 | 1"/>
    <x v="8"/>
    <x v="0"/>
    <n v="1800"/>
    <x v="14"/>
    <x v="14"/>
    <s v="6454"/>
    <x v="2"/>
    <x v="3"/>
    <x v="1"/>
    <n v="4004"/>
    <x v="2"/>
    <n v="4004"/>
    <s v="ORÇAMENTO"/>
    <x v="0"/>
    <x v="1"/>
    <x v="0"/>
    <x v="0"/>
    <x v="9"/>
    <x v="9"/>
  </r>
  <r>
    <x v="5"/>
    <s v=" ORÇAMENTO"/>
    <x v="2"/>
    <d v="2025-02-01T00:00:00"/>
    <d v="2025-02-01T00:00:00"/>
    <s v="Orçamento"/>
    <s v="1 | 1"/>
    <x v="8"/>
    <x v="0"/>
    <n v="1800"/>
    <x v="34"/>
    <x v="34"/>
    <s v="13286"/>
    <x v="9"/>
    <x v="3"/>
    <x v="1"/>
    <n v="8006"/>
    <x v="10"/>
    <n v="8006"/>
    <s v="ORÇAMENTO"/>
    <x v="0"/>
    <x v="1"/>
    <x v="0"/>
    <x v="0"/>
    <x v="0"/>
    <x v="0"/>
  </r>
  <r>
    <x v="5"/>
    <s v=" ORÇAMENTO"/>
    <x v="2"/>
    <d v="2025-02-01T00:00:00"/>
    <d v="2025-02-01T00:00:00"/>
    <s v="Orçamento"/>
    <s v="1 | 1"/>
    <x v="8"/>
    <x v="0"/>
    <n v="1858"/>
    <x v="14"/>
    <x v="14"/>
    <s v="10828"/>
    <x v="3"/>
    <x v="3"/>
    <x v="1"/>
    <n v="7004"/>
    <x v="3"/>
    <n v="7004"/>
    <s v="ORÇAMENTO"/>
    <x v="0"/>
    <x v="1"/>
    <x v="0"/>
    <x v="0"/>
    <x v="9"/>
    <x v="9"/>
  </r>
  <r>
    <x v="5"/>
    <s v=" ORÇAMENTO"/>
    <x v="2"/>
    <d v="2025-02-01T00:00:00"/>
    <d v="2025-02-01T00:00:00"/>
    <s v="Orçamento"/>
    <s v="1 | 1"/>
    <x v="8"/>
    <x v="0"/>
    <n v="1860"/>
    <x v="63"/>
    <x v="62"/>
    <s v="9984"/>
    <x v="10"/>
    <x v="3"/>
    <x v="1"/>
    <n v="7001"/>
    <x v="11"/>
    <n v="7001"/>
    <s v="ORÇAMENTO"/>
    <x v="0"/>
    <x v="1"/>
    <x v="9"/>
    <x v="9"/>
    <x v="18"/>
    <x v="18"/>
  </r>
  <r>
    <x v="5"/>
    <s v=" ORÇAMENTO"/>
    <x v="2"/>
    <d v="2025-02-01T00:00:00"/>
    <d v="2025-02-01T00:00:00"/>
    <s v="Orçamento"/>
    <s v="1 | 1"/>
    <x v="8"/>
    <x v="0"/>
    <n v="1958.3333333333333"/>
    <x v="49"/>
    <x v="48"/>
    <s v="10044"/>
    <x v="10"/>
    <x v="3"/>
    <x v="1"/>
    <n v="7001"/>
    <x v="11"/>
    <n v="7001"/>
    <s v="ORÇAMENTO"/>
    <x v="0"/>
    <x v="1"/>
    <x v="11"/>
    <x v="11"/>
    <x v="17"/>
    <x v="17"/>
  </r>
  <r>
    <x v="5"/>
    <s v=" ORÇAMENTO"/>
    <x v="2"/>
    <d v="2025-02-01T00:00:00"/>
    <d v="2025-02-01T00:00:00"/>
    <s v="Orçamento"/>
    <s v="1 | 1"/>
    <x v="8"/>
    <x v="0"/>
    <n v="2000"/>
    <x v="139"/>
    <x v="137"/>
    <s v="1024"/>
    <x v="0"/>
    <x v="3"/>
    <x v="1"/>
    <n v="2001"/>
    <x v="0"/>
    <n v="2001"/>
    <s v="ORÇAMENTO"/>
    <x v="1"/>
    <x v="1"/>
    <x v="2"/>
    <x v="2"/>
    <x v="15"/>
    <x v="15"/>
  </r>
  <r>
    <x v="5"/>
    <s v=" ORÇAMENTO"/>
    <x v="2"/>
    <d v="2025-02-01T00:00:00"/>
    <d v="2025-02-01T00:00:00"/>
    <s v="Orçamento"/>
    <s v="1 | 1"/>
    <x v="8"/>
    <x v="0"/>
    <n v="2000"/>
    <x v="157"/>
    <x v="154"/>
    <s v="1339"/>
    <x v="0"/>
    <x v="3"/>
    <x v="1"/>
    <n v="2001"/>
    <x v="0"/>
    <n v="2001"/>
    <s v="ORÇAMENTO"/>
    <x v="0"/>
    <x v="1"/>
    <x v="9"/>
    <x v="9"/>
    <x v="14"/>
    <x v="14"/>
  </r>
  <r>
    <x v="5"/>
    <s v=" ORÇAMENTO"/>
    <x v="2"/>
    <d v="2025-02-01T00:00:00"/>
    <d v="2025-02-01T00:00:00"/>
    <s v="Orçamento"/>
    <s v="1 | 1"/>
    <x v="8"/>
    <x v="0"/>
    <n v="2000"/>
    <x v="112"/>
    <x v="110"/>
    <s v="7876"/>
    <x v="2"/>
    <x v="3"/>
    <x v="1"/>
    <n v="5003"/>
    <x v="31"/>
    <n v="5003"/>
    <s v="ORÇAMENTO"/>
    <x v="0"/>
    <x v="1"/>
    <x v="9"/>
    <x v="9"/>
    <x v="18"/>
    <x v="18"/>
  </r>
  <r>
    <x v="5"/>
    <s v=" ORÇAMENTO"/>
    <x v="2"/>
    <d v="2025-02-01T00:00:00"/>
    <d v="2025-02-01T00:00:00"/>
    <s v="Orçamento"/>
    <s v="1 | 1"/>
    <x v="8"/>
    <x v="0"/>
    <n v="2000"/>
    <x v="71"/>
    <x v="70"/>
    <s v="10856"/>
    <x v="3"/>
    <x v="3"/>
    <x v="1"/>
    <n v="7004"/>
    <x v="3"/>
    <n v="7004"/>
    <s v="ORÇAMENTO"/>
    <x v="0"/>
    <x v="1"/>
    <x v="0"/>
    <x v="0"/>
    <x v="9"/>
    <x v="9"/>
  </r>
  <r>
    <x v="5"/>
    <s v=" ORÇAMENTO"/>
    <x v="2"/>
    <d v="2025-02-01T00:00:00"/>
    <d v="2025-02-01T00:00:00"/>
    <s v="Orçamento"/>
    <s v="1 | 1"/>
    <x v="8"/>
    <x v="0"/>
    <n v="2000"/>
    <x v="103"/>
    <x v="102"/>
    <s v="11352"/>
    <x v="14"/>
    <x v="3"/>
    <x v="1"/>
    <n v="8001"/>
    <x v="17"/>
    <n v="8001"/>
    <s v="ORÇAMENTO"/>
    <x v="0"/>
    <x v="1"/>
    <x v="0"/>
    <x v="0"/>
    <x v="0"/>
    <x v="0"/>
  </r>
  <r>
    <x v="5"/>
    <s v=" ORÇAMENTO"/>
    <x v="2"/>
    <d v="2025-02-01T00:00:00"/>
    <d v="2025-02-01T00:00:00"/>
    <s v="Orçamento"/>
    <s v="1 | 1"/>
    <x v="8"/>
    <x v="0"/>
    <n v="2161.86"/>
    <x v="14"/>
    <x v="14"/>
    <s v="6453"/>
    <x v="2"/>
    <x v="3"/>
    <x v="1"/>
    <n v="4004"/>
    <x v="2"/>
    <n v="4004"/>
    <s v="ORÇAMENTO"/>
    <x v="0"/>
    <x v="1"/>
    <x v="0"/>
    <x v="0"/>
    <x v="9"/>
    <x v="9"/>
  </r>
  <r>
    <x v="5"/>
    <s v=" ORÇAMENTO"/>
    <x v="2"/>
    <d v="2025-02-01T00:00:00"/>
    <d v="2025-02-01T00:00:00"/>
    <s v="Orçamento"/>
    <s v="1 | 1"/>
    <x v="8"/>
    <x v="0"/>
    <n v="2200"/>
    <x v="34"/>
    <x v="34"/>
    <s v="13285"/>
    <x v="9"/>
    <x v="3"/>
    <x v="1"/>
    <n v="8006"/>
    <x v="10"/>
    <n v="8006"/>
    <s v="ORÇAMENTO"/>
    <x v="0"/>
    <x v="1"/>
    <x v="0"/>
    <x v="0"/>
    <x v="0"/>
    <x v="0"/>
  </r>
  <r>
    <x v="5"/>
    <s v=" ORÇAMENTO"/>
    <x v="2"/>
    <d v="2025-02-01T00:00:00"/>
    <d v="2025-02-01T00:00:00"/>
    <s v="Orçamento"/>
    <s v="1 | 1"/>
    <x v="8"/>
    <x v="0"/>
    <n v="2216.5"/>
    <x v="33"/>
    <x v="33"/>
    <s v="13801"/>
    <x v="19"/>
    <x v="3"/>
    <x v="1"/>
    <n v="9001"/>
    <x v="24"/>
    <n v="9001"/>
    <s v="ORÇAMENTO"/>
    <x v="1"/>
    <x v="1"/>
    <x v="10"/>
    <x v="10"/>
    <x v="16"/>
    <x v="16"/>
  </r>
  <r>
    <x v="5"/>
    <s v=" ORÇAMENTO"/>
    <x v="2"/>
    <d v="2025-02-01T00:00:00"/>
    <d v="2025-02-01T00:00:00"/>
    <s v="Orçamento"/>
    <s v="1 | 1"/>
    <x v="8"/>
    <x v="0"/>
    <n v="2290"/>
    <x v="44"/>
    <x v="43"/>
    <s v="12688"/>
    <x v="9"/>
    <x v="3"/>
    <x v="1"/>
    <n v="8006"/>
    <x v="10"/>
    <n v="8006"/>
    <s v="ORÇAMENTO"/>
    <x v="0"/>
    <x v="1"/>
    <x v="9"/>
    <x v="9"/>
    <x v="18"/>
    <x v="18"/>
  </r>
  <r>
    <x v="5"/>
    <s v=" ORÇAMENTO"/>
    <x v="2"/>
    <d v="2025-02-01T00:00:00"/>
    <d v="2025-02-01T00:00:00"/>
    <s v="Orçamento"/>
    <s v="1 | 1"/>
    <x v="8"/>
    <x v="0"/>
    <n v="2333.3333333333335"/>
    <x v="91"/>
    <x v="90"/>
    <s v="7243"/>
    <x v="13"/>
    <x v="3"/>
    <x v="1"/>
    <n v="5001"/>
    <x v="16"/>
    <n v="5001"/>
    <s v="ORÇAMENTO"/>
    <x v="0"/>
    <x v="1"/>
    <x v="9"/>
    <x v="9"/>
    <x v="18"/>
    <x v="18"/>
  </r>
  <r>
    <x v="5"/>
    <s v=" ORÇAMENTO"/>
    <x v="2"/>
    <d v="2025-02-01T00:00:00"/>
    <d v="2025-02-01T00:00:00"/>
    <s v="Orçamento"/>
    <s v="1 | 1"/>
    <x v="8"/>
    <x v="0"/>
    <n v="2333.3333333333335"/>
    <x v="49"/>
    <x v="48"/>
    <s v="10043"/>
    <x v="10"/>
    <x v="3"/>
    <x v="1"/>
    <n v="7001"/>
    <x v="11"/>
    <n v="7001"/>
    <s v="ORÇAMENTO"/>
    <x v="0"/>
    <x v="1"/>
    <x v="11"/>
    <x v="11"/>
    <x v="17"/>
    <x v="17"/>
  </r>
  <r>
    <x v="5"/>
    <s v=" ORÇAMENTO"/>
    <x v="2"/>
    <d v="2025-02-01T00:00:00"/>
    <d v="2025-02-01T00:00:00"/>
    <s v="Orçamento"/>
    <s v="1 | 1"/>
    <x v="8"/>
    <x v="0"/>
    <n v="2374.9799999999996"/>
    <x v="52"/>
    <x v="51"/>
    <s v="2505"/>
    <x v="0"/>
    <x v="3"/>
    <x v="1"/>
    <n v="2001"/>
    <x v="0"/>
    <n v="2001"/>
    <s v="ORÇAMENTO"/>
    <x v="1"/>
    <x v="1"/>
    <x v="13"/>
    <x v="13"/>
    <x v="20"/>
    <x v="20"/>
  </r>
  <r>
    <x v="5"/>
    <s v=" ORÇAMENTO"/>
    <x v="2"/>
    <d v="2025-02-01T00:00:00"/>
    <d v="2025-02-01T00:00:00"/>
    <s v="Orçamento"/>
    <s v="1 | 1"/>
    <x v="8"/>
    <x v="0"/>
    <n v="2400"/>
    <x v="29"/>
    <x v="29"/>
    <s v="12343"/>
    <x v="19"/>
    <x v="3"/>
    <x v="1"/>
    <n v="8005"/>
    <x v="23"/>
    <n v="8005"/>
    <s v="ORÇAMENTO"/>
    <x v="0"/>
    <x v="1"/>
    <x v="0"/>
    <x v="0"/>
    <x v="10"/>
    <x v="10"/>
  </r>
  <r>
    <x v="5"/>
    <s v=" ORÇAMENTO"/>
    <x v="2"/>
    <d v="2025-02-01T00:00:00"/>
    <d v="2025-02-01T00:00:00"/>
    <s v="Orçamento"/>
    <s v="1 | 1"/>
    <x v="8"/>
    <x v="0"/>
    <n v="2454.54545454545"/>
    <x v="132"/>
    <x v="130"/>
    <s v="14195"/>
    <x v="2"/>
    <x v="3"/>
    <x v="1"/>
    <n v="4004"/>
    <x v="2"/>
    <n v="4004"/>
    <s v="ORÇAMENTO"/>
    <x v="0"/>
    <x v="1"/>
    <x v="11"/>
    <x v="11"/>
    <x v="17"/>
    <x v="17"/>
  </r>
  <r>
    <x v="5"/>
    <s v=" ORÇAMENTO"/>
    <x v="2"/>
    <d v="2025-02-01T00:00:00"/>
    <d v="2025-02-01T00:00:00"/>
    <s v="Orçamento"/>
    <s v="1 | 1"/>
    <x v="8"/>
    <x v="0"/>
    <n v="2500"/>
    <x v="30"/>
    <x v="30"/>
    <s v="5412"/>
    <x v="12"/>
    <x v="3"/>
    <x v="1"/>
    <n v="4003"/>
    <x v="13"/>
    <n v="4003"/>
    <s v="ORÇAMENTO"/>
    <x v="1"/>
    <x v="1"/>
    <x v="2"/>
    <x v="2"/>
    <x v="13"/>
    <x v="13"/>
  </r>
  <r>
    <x v="5"/>
    <s v=" ORÇAMENTO"/>
    <x v="2"/>
    <d v="2025-02-01T00:00:00"/>
    <d v="2025-02-01T00:00:00"/>
    <s v="Orçamento"/>
    <s v="1 | 1"/>
    <x v="8"/>
    <x v="0"/>
    <n v="2500"/>
    <x v="102"/>
    <x v="101"/>
    <s v="999"/>
    <x v="0"/>
    <x v="3"/>
    <x v="1"/>
    <n v="2001"/>
    <x v="0"/>
    <n v="2001"/>
    <s v="ORÇAMENTO"/>
    <x v="1"/>
    <x v="1"/>
    <x v="2"/>
    <x v="2"/>
    <x v="15"/>
    <x v="15"/>
  </r>
  <r>
    <x v="5"/>
    <s v=" ORÇAMENTO"/>
    <x v="2"/>
    <d v="2025-02-01T00:00:00"/>
    <d v="2025-02-01T00:00:00"/>
    <s v="Orçamento"/>
    <s v="1 | 1"/>
    <x v="8"/>
    <x v="0"/>
    <n v="2500"/>
    <x v="44"/>
    <x v="43"/>
    <s v="12687"/>
    <x v="9"/>
    <x v="3"/>
    <x v="1"/>
    <n v="8006"/>
    <x v="10"/>
    <n v="8006"/>
    <s v="ORÇAMENTO"/>
    <x v="0"/>
    <x v="1"/>
    <x v="9"/>
    <x v="9"/>
    <x v="18"/>
    <x v="18"/>
  </r>
  <r>
    <x v="5"/>
    <s v=" ORÇAMENTO"/>
    <x v="2"/>
    <d v="2025-02-01T00:00:00"/>
    <d v="2025-02-01T00:00:00"/>
    <s v="Orçamento"/>
    <s v="1 | 1"/>
    <x v="8"/>
    <x v="0"/>
    <n v="2500"/>
    <x v="71"/>
    <x v="70"/>
    <s v="6940"/>
    <x v="2"/>
    <x v="3"/>
    <x v="1"/>
    <n v="4004"/>
    <x v="2"/>
    <n v="4004"/>
    <s v="ORÇAMENTO"/>
    <x v="0"/>
    <x v="1"/>
    <x v="0"/>
    <x v="0"/>
    <x v="9"/>
    <x v="9"/>
  </r>
  <r>
    <x v="5"/>
    <s v=" ORÇAMENTO"/>
    <x v="2"/>
    <d v="2025-02-01T00:00:00"/>
    <d v="2025-02-01T00:00:00"/>
    <s v="Orçamento"/>
    <s v="1 | 1"/>
    <x v="8"/>
    <x v="0"/>
    <n v="2500"/>
    <x v="59"/>
    <x v="58"/>
    <s v="7344"/>
    <x v="13"/>
    <x v="3"/>
    <x v="1"/>
    <n v="5001"/>
    <x v="16"/>
    <n v="5001"/>
    <s v="ORÇAMENTO"/>
    <x v="0"/>
    <x v="1"/>
    <x v="0"/>
    <x v="0"/>
    <x v="10"/>
    <x v="10"/>
  </r>
  <r>
    <x v="5"/>
    <s v=" ORÇAMENTO"/>
    <x v="2"/>
    <d v="2025-02-01T00:00:00"/>
    <d v="2025-02-01T00:00:00"/>
    <s v="Orçamento"/>
    <s v="1 | 1"/>
    <x v="8"/>
    <x v="0"/>
    <n v="2500"/>
    <x v="95"/>
    <x v="94"/>
    <s v="4485"/>
    <x v="8"/>
    <x v="3"/>
    <x v="1"/>
    <n v="3006"/>
    <x v="8"/>
    <n v="3006"/>
    <s v="ORÇAMENTO"/>
    <x v="0"/>
    <x v="1"/>
    <x v="0"/>
    <x v="0"/>
    <x v="0"/>
    <x v="0"/>
  </r>
  <r>
    <x v="5"/>
    <s v=" ORÇAMENTO"/>
    <x v="2"/>
    <d v="2025-02-01T00:00:00"/>
    <d v="2025-02-01T00:00:00"/>
    <s v="Orçamento"/>
    <s v="1 | 1"/>
    <x v="8"/>
    <x v="0"/>
    <n v="2500"/>
    <x v="45"/>
    <x v="44"/>
    <s v="13547"/>
    <x v="9"/>
    <x v="3"/>
    <x v="1"/>
    <n v="8006"/>
    <x v="10"/>
    <n v="8006"/>
    <s v="ORÇAMENTO"/>
    <x v="0"/>
    <x v="1"/>
    <x v="11"/>
    <x v="11"/>
    <x v="17"/>
    <x v="17"/>
  </r>
  <r>
    <x v="5"/>
    <s v=" ORÇAMENTO"/>
    <x v="2"/>
    <d v="2025-02-01T00:00:00"/>
    <d v="2025-02-01T00:00:00"/>
    <s v="Orçamento"/>
    <s v="1 | 1"/>
    <x v="8"/>
    <x v="0"/>
    <n v="2600"/>
    <x v="45"/>
    <x v="44"/>
    <s v="13546"/>
    <x v="9"/>
    <x v="3"/>
    <x v="1"/>
    <n v="8006"/>
    <x v="10"/>
    <n v="8006"/>
    <s v="ORÇAMENTO"/>
    <x v="0"/>
    <x v="1"/>
    <x v="11"/>
    <x v="11"/>
    <x v="17"/>
    <x v="17"/>
  </r>
  <r>
    <x v="5"/>
    <s v=" ORÇAMENTO"/>
    <x v="2"/>
    <d v="2025-02-01T00:00:00"/>
    <d v="2025-02-01T00:00:00"/>
    <s v="Orçamento"/>
    <s v="1 | 1"/>
    <x v="8"/>
    <x v="0"/>
    <n v="2733.3229553592046"/>
    <x v="158"/>
    <x v="155"/>
    <s v="1428"/>
    <x v="0"/>
    <x v="3"/>
    <x v="1"/>
    <n v="2001"/>
    <x v="0"/>
    <n v="2001"/>
    <s v="ORÇAMENTO"/>
    <x v="0"/>
    <x v="1"/>
    <x v="9"/>
    <x v="9"/>
    <x v="14"/>
    <x v="14"/>
  </r>
  <r>
    <x v="5"/>
    <s v=" ORÇAMENTO"/>
    <x v="2"/>
    <d v="2025-02-01T00:00:00"/>
    <d v="2025-02-01T00:00:00"/>
    <s v="Orçamento"/>
    <s v="1 | 1"/>
    <x v="8"/>
    <x v="0"/>
    <n v="2835"/>
    <x v="106"/>
    <x v="105"/>
    <s v="4221"/>
    <x v="8"/>
    <x v="3"/>
    <x v="1"/>
    <n v="3006"/>
    <x v="8"/>
    <n v="3006"/>
    <s v="ORÇAMENTO"/>
    <x v="0"/>
    <x v="1"/>
    <x v="2"/>
    <x v="2"/>
    <x v="15"/>
    <x v="15"/>
  </r>
  <r>
    <x v="5"/>
    <s v=" ORÇAMENTO"/>
    <x v="2"/>
    <d v="2025-02-01T00:00:00"/>
    <d v="2025-02-01T00:00:00"/>
    <s v="Orçamento"/>
    <s v="1 | 1"/>
    <x v="8"/>
    <x v="0"/>
    <n v="2870"/>
    <x v="44"/>
    <x v="43"/>
    <s v="12686"/>
    <x v="9"/>
    <x v="3"/>
    <x v="1"/>
    <n v="8006"/>
    <x v="10"/>
    <n v="8006"/>
    <s v="ORÇAMENTO"/>
    <x v="0"/>
    <x v="1"/>
    <x v="9"/>
    <x v="9"/>
    <x v="18"/>
    <x v="18"/>
  </r>
  <r>
    <x v="5"/>
    <s v=" ORÇAMENTO"/>
    <x v="2"/>
    <d v="2025-02-01T00:00:00"/>
    <d v="2025-02-01T00:00:00"/>
    <s v="Orçamento"/>
    <s v="1 | 1"/>
    <x v="8"/>
    <x v="0"/>
    <n v="2920"/>
    <x v="34"/>
    <x v="34"/>
    <s v="13284"/>
    <x v="9"/>
    <x v="3"/>
    <x v="1"/>
    <n v="8006"/>
    <x v="10"/>
    <n v="8006"/>
    <s v="ORÇAMENTO"/>
    <x v="0"/>
    <x v="1"/>
    <x v="0"/>
    <x v="0"/>
    <x v="0"/>
    <x v="0"/>
  </r>
  <r>
    <x v="5"/>
    <s v=" ORÇAMENTO"/>
    <x v="2"/>
    <d v="2025-02-01T00:00:00"/>
    <d v="2025-02-01T00:00:00"/>
    <s v="Orçamento"/>
    <s v="1 | 1"/>
    <x v="8"/>
    <x v="0"/>
    <n v="3000"/>
    <x v="31"/>
    <x v="31"/>
    <s v="1060"/>
    <x v="0"/>
    <x v="3"/>
    <x v="1"/>
    <n v="2001"/>
    <x v="0"/>
    <n v="2001"/>
    <s v="ORÇAMENTO"/>
    <x v="1"/>
    <x v="1"/>
    <x v="2"/>
    <x v="2"/>
    <x v="15"/>
    <x v="15"/>
  </r>
  <r>
    <x v="5"/>
    <s v=" ORÇAMENTO"/>
    <x v="2"/>
    <d v="2025-02-01T00:00:00"/>
    <d v="2025-02-01T00:00:00"/>
    <s v="Orçamento"/>
    <s v="1 | 1"/>
    <x v="8"/>
    <x v="0"/>
    <n v="3000"/>
    <x v="129"/>
    <x v="127"/>
    <s v="9923"/>
    <x v="10"/>
    <x v="3"/>
    <x v="1"/>
    <n v="7001"/>
    <x v="11"/>
    <n v="7001"/>
    <s v="ORÇAMENTO"/>
    <x v="0"/>
    <x v="1"/>
    <x v="9"/>
    <x v="9"/>
    <x v="22"/>
    <x v="22"/>
  </r>
  <r>
    <x v="5"/>
    <s v=" ORÇAMENTO"/>
    <x v="2"/>
    <d v="2025-02-01T00:00:00"/>
    <d v="2025-02-01T00:00:00"/>
    <s v="Orçamento"/>
    <s v="1 | 1"/>
    <x v="8"/>
    <x v="0"/>
    <n v="3000"/>
    <x v="159"/>
    <x v="156"/>
    <s v="9935"/>
    <x v="10"/>
    <x v="3"/>
    <x v="1"/>
    <n v="7001"/>
    <x v="11"/>
    <n v="7001"/>
    <s v="ORÇAMENTO"/>
    <x v="0"/>
    <x v="1"/>
    <x v="9"/>
    <x v="9"/>
    <x v="22"/>
    <x v="22"/>
  </r>
  <r>
    <x v="5"/>
    <s v=" ORÇAMENTO"/>
    <x v="2"/>
    <d v="2025-02-01T00:00:00"/>
    <d v="2025-02-01T00:00:00"/>
    <s v="Orçamento"/>
    <s v="1 | 1"/>
    <x v="8"/>
    <x v="0"/>
    <n v="3000"/>
    <x v="130"/>
    <x v="128"/>
    <s v="10731"/>
    <x v="3"/>
    <x v="3"/>
    <x v="1"/>
    <n v="7004"/>
    <x v="3"/>
    <n v="7004"/>
    <s v="ORÇAMENTO"/>
    <x v="0"/>
    <x v="1"/>
    <x v="9"/>
    <x v="9"/>
    <x v="22"/>
    <x v="22"/>
  </r>
  <r>
    <x v="5"/>
    <s v=" ORÇAMENTO"/>
    <x v="2"/>
    <d v="2025-02-01T00:00:00"/>
    <d v="2025-02-01T00:00:00"/>
    <s v="Orçamento"/>
    <s v="1 | 1"/>
    <x v="8"/>
    <x v="0"/>
    <n v="3000"/>
    <x v="24"/>
    <x v="24"/>
    <s v="6313"/>
    <x v="2"/>
    <x v="3"/>
    <x v="1"/>
    <n v="4004"/>
    <x v="2"/>
    <n v="4004"/>
    <s v="ORÇAMENTO"/>
    <x v="0"/>
    <x v="1"/>
    <x v="0"/>
    <x v="0"/>
    <x v="9"/>
    <x v="9"/>
  </r>
  <r>
    <x v="5"/>
    <s v=" ORÇAMENTO"/>
    <x v="2"/>
    <d v="2025-02-01T00:00:00"/>
    <d v="2025-02-01T00:00:00"/>
    <s v="Orçamento"/>
    <s v="1 | 1"/>
    <x v="8"/>
    <x v="0"/>
    <n v="3000"/>
    <x v="51"/>
    <x v="50"/>
    <s v="1667"/>
    <x v="0"/>
    <x v="3"/>
    <x v="1"/>
    <n v="2001"/>
    <x v="0"/>
    <n v="2001"/>
    <s v="ORÇAMENTO"/>
    <x v="1"/>
    <x v="1"/>
    <x v="0"/>
    <x v="0"/>
    <x v="10"/>
    <x v="10"/>
  </r>
  <r>
    <x v="5"/>
    <s v=" ORÇAMENTO"/>
    <x v="2"/>
    <d v="2025-02-01T00:00:00"/>
    <d v="2025-02-01T00:00:00"/>
    <s v="Orçamento"/>
    <s v="1 | 1"/>
    <x v="8"/>
    <x v="0"/>
    <n v="3000"/>
    <x v="95"/>
    <x v="94"/>
    <s v="4484"/>
    <x v="8"/>
    <x v="3"/>
    <x v="1"/>
    <n v="3006"/>
    <x v="8"/>
    <n v="3006"/>
    <s v="ORÇAMENTO"/>
    <x v="0"/>
    <x v="1"/>
    <x v="0"/>
    <x v="0"/>
    <x v="0"/>
    <x v="0"/>
  </r>
  <r>
    <x v="5"/>
    <s v=" ORÇAMENTO"/>
    <x v="2"/>
    <d v="2025-02-01T00:00:00"/>
    <d v="2025-02-01T00:00:00"/>
    <s v="Orçamento"/>
    <s v="1 | 1"/>
    <x v="8"/>
    <x v="0"/>
    <n v="3000"/>
    <x v="87"/>
    <x v="86"/>
    <s v="5344"/>
    <x v="22"/>
    <x v="3"/>
    <x v="1"/>
    <n v="4002"/>
    <x v="34"/>
    <n v="4002"/>
    <s v="ORÇAMENTO"/>
    <x v="0"/>
    <x v="1"/>
    <x v="0"/>
    <x v="0"/>
    <x v="0"/>
    <x v="0"/>
  </r>
  <r>
    <x v="5"/>
    <s v=" ORÇAMENTO"/>
    <x v="2"/>
    <d v="2025-02-01T00:00:00"/>
    <d v="2025-02-01T00:00:00"/>
    <s v="Orçamento"/>
    <s v="1 | 1"/>
    <x v="8"/>
    <x v="0"/>
    <n v="3000"/>
    <x v="7"/>
    <x v="7"/>
    <s v="1726"/>
    <x v="0"/>
    <x v="3"/>
    <x v="1"/>
    <n v="2001"/>
    <x v="0"/>
    <n v="2001"/>
    <s v="ORÇAMENTO"/>
    <x v="0"/>
    <x v="1"/>
    <x v="0"/>
    <x v="0"/>
    <x v="0"/>
    <x v="0"/>
  </r>
  <r>
    <x v="5"/>
    <s v=" ORÇAMENTO"/>
    <x v="2"/>
    <d v="2025-02-01T00:00:00"/>
    <d v="2025-02-01T00:00:00"/>
    <s v="Orçamento"/>
    <s v="1 | 1"/>
    <x v="8"/>
    <x v="0"/>
    <n v="3112"/>
    <x v="34"/>
    <x v="34"/>
    <s v="11898"/>
    <x v="4"/>
    <x v="3"/>
    <x v="1"/>
    <n v="8002"/>
    <x v="4"/>
    <n v="8002"/>
    <s v="ORÇAMENTO"/>
    <x v="0"/>
    <x v="1"/>
    <x v="0"/>
    <x v="0"/>
    <x v="0"/>
    <x v="0"/>
  </r>
  <r>
    <x v="5"/>
    <s v=" ORÇAMENTO"/>
    <x v="2"/>
    <d v="2025-02-01T00:00:00"/>
    <d v="2025-02-01T00:00:00"/>
    <s v="Orçamento"/>
    <s v="1 | 1"/>
    <x v="8"/>
    <x v="0"/>
    <n v="3200"/>
    <x v="14"/>
    <x v="14"/>
    <s v="6452"/>
    <x v="2"/>
    <x v="3"/>
    <x v="1"/>
    <n v="4004"/>
    <x v="2"/>
    <n v="4004"/>
    <s v="ORÇAMENTO"/>
    <x v="0"/>
    <x v="1"/>
    <x v="0"/>
    <x v="0"/>
    <x v="9"/>
    <x v="9"/>
  </r>
  <r>
    <x v="5"/>
    <s v=" ORÇAMENTO"/>
    <x v="2"/>
    <d v="2025-02-01T00:00:00"/>
    <d v="2025-02-01T00:00:00"/>
    <s v="Orçamento"/>
    <s v="1 | 1"/>
    <x v="8"/>
    <x v="0"/>
    <n v="3339.86"/>
    <x v="34"/>
    <x v="34"/>
    <s v="5110"/>
    <x v="17"/>
    <x v="3"/>
    <x v="1"/>
    <n v="4001"/>
    <x v="20"/>
    <n v="4001"/>
    <s v="ORÇAMENTO"/>
    <x v="0"/>
    <x v="1"/>
    <x v="0"/>
    <x v="0"/>
    <x v="0"/>
    <x v="0"/>
  </r>
  <r>
    <x v="5"/>
    <s v=" ORÇAMENTO"/>
    <x v="2"/>
    <d v="2025-02-01T00:00:00"/>
    <d v="2025-02-01T00:00:00"/>
    <s v="Orçamento"/>
    <s v="1 | 1"/>
    <x v="8"/>
    <x v="0"/>
    <n v="3400"/>
    <x v="14"/>
    <x v="14"/>
    <s v="6451"/>
    <x v="2"/>
    <x v="3"/>
    <x v="1"/>
    <n v="4004"/>
    <x v="2"/>
    <n v="4004"/>
    <s v="ORÇAMENTO"/>
    <x v="0"/>
    <x v="1"/>
    <x v="0"/>
    <x v="0"/>
    <x v="9"/>
    <x v="9"/>
  </r>
  <r>
    <x v="5"/>
    <s v=" ORÇAMENTO"/>
    <x v="2"/>
    <d v="2025-02-01T00:00:00"/>
    <d v="2025-02-01T00:00:00"/>
    <s v="Orçamento"/>
    <s v="1 | 1"/>
    <x v="8"/>
    <x v="0"/>
    <n v="3400"/>
    <x v="135"/>
    <x v="133"/>
    <s v="6604"/>
    <x v="2"/>
    <x v="3"/>
    <x v="1"/>
    <n v="4004"/>
    <x v="2"/>
    <n v="4004"/>
    <s v="ORÇAMENTO"/>
    <x v="0"/>
    <x v="1"/>
    <x v="0"/>
    <x v="0"/>
    <x v="9"/>
    <x v="9"/>
  </r>
  <r>
    <x v="5"/>
    <s v=" ORÇAMENTO"/>
    <x v="2"/>
    <d v="2025-02-01T00:00:00"/>
    <d v="2025-02-01T00:00:00"/>
    <s v="Orçamento"/>
    <s v="1 | 1"/>
    <x v="8"/>
    <x v="0"/>
    <n v="3400"/>
    <x v="135"/>
    <x v="133"/>
    <s v="6605"/>
    <x v="2"/>
    <x v="3"/>
    <x v="1"/>
    <n v="4004"/>
    <x v="2"/>
    <n v="4004"/>
    <s v="ORÇAMENTO"/>
    <x v="0"/>
    <x v="1"/>
    <x v="0"/>
    <x v="0"/>
    <x v="9"/>
    <x v="9"/>
  </r>
  <r>
    <x v="5"/>
    <s v=" ORÇAMENTO"/>
    <x v="2"/>
    <d v="2025-02-01T00:00:00"/>
    <d v="2025-02-01T00:00:00"/>
    <s v="Orçamento"/>
    <s v="1 | 1"/>
    <x v="8"/>
    <x v="0"/>
    <n v="3500"/>
    <x v="34"/>
    <x v="34"/>
    <s v="12246"/>
    <x v="21"/>
    <x v="3"/>
    <x v="1"/>
    <n v="8003"/>
    <x v="28"/>
    <n v="8003"/>
    <s v="ORÇAMENTO"/>
    <x v="0"/>
    <x v="1"/>
    <x v="0"/>
    <x v="0"/>
    <x v="0"/>
    <x v="0"/>
  </r>
  <r>
    <x v="5"/>
    <s v=" ORÇAMENTO"/>
    <x v="2"/>
    <d v="2025-02-01T00:00:00"/>
    <d v="2025-02-01T00:00:00"/>
    <s v="Orçamento"/>
    <s v="1 | 1"/>
    <x v="8"/>
    <x v="0"/>
    <n v="3650"/>
    <x v="34"/>
    <x v="34"/>
    <s v="3988"/>
    <x v="15"/>
    <x v="3"/>
    <x v="1"/>
    <n v="3005"/>
    <x v="18"/>
    <n v="3005"/>
    <s v="ORÇAMENTO"/>
    <x v="0"/>
    <x v="1"/>
    <x v="0"/>
    <x v="0"/>
    <x v="0"/>
    <x v="0"/>
  </r>
  <r>
    <x v="5"/>
    <s v=" ORÇAMENTO"/>
    <x v="2"/>
    <d v="2025-02-01T00:00:00"/>
    <d v="2025-02-01T00:00:00"/>
    <s v="Orçamento"/>
    <s v="1 | 1"/>
    <x v="8"/>
    <x v="0"/>
    <n v="3900"/>
    <x v="39"/>
    <x v="39"/>
    <s v="4893"/>
    <x v="7"/>
    <x v="3"/>
    <x v="1"/>
    <n v="3008"/>
    <x v="26"/>
    <n v="3008"/>
    <s v="ORÇAMENTO"/>
    <x v="0"/>
    <x v="1"/>
    <x v="11"/>
    <x v="11"/>
    <x v="17"/>
    <x v="17"/>
  </r>
  <r>
    <x v="5"/>
    <s v=" ORÇAMENTO"/>
    <x v="2"/>
    <d v="2025-02-01T00:00:00"/>
    <d v="2025-02-01T00:00:00"/>
    <s v="Orçamento"/>
    <s v="1 | 1"/>
    <x v="8"/>
    <x v="0"/>
    <n v="4000"/>
    <x v="108"/>
    <x v="107"/>
    <s v="9465"/>
    <x v="10"/>
    <x v="3"/>
    <x v="1"/>
    <n v="7001"/>
    <x v="11"/>
    <n v="7001"/>
    <s v="ORÇAMENTO"/>
    <x v="0"/>
    <x v="1"/>
    <x v="9"/>
    <x v="9"/>
    <x v="12"/>
    <x v="12"/>
  </r>
  <r>
    <x v="5"/>
    <s v=" ORÇAMENTO"/>
    <x v="2"/>
    <d v="2025-02-01T00:00:00"/>
    <d v="2025-02-01T00:00:00"/>
    <s v="Orçamento"/>
    <s v="1 | 1"/>
    <x v="8"/>
    <x v="0"/>
    <n v="4000"/>
    <x v="63"/>
    <x v="62"/>
    <s v="5888"/>
    <x v="12"/>
    <x v="3"/>
    <x v="1"/>
    <n v="4003"/>
    <x v="13"/>
    <n v="4003"/>
    <s v="ORÇAMENTO"/>
    <x v="0"/>
    <x v="1"/>
    <x v="9"/>
    <x v="9"/>
    <x v="18"/>
    <x v="18"/>
  </r>
  <r>
    <x v="5"/>
    <s v=" ORÇAMENTO"/>
    <x v="2"/>
    <d v="2025-02-01T00:00:00"/>
    <d v="2025-02-01T00:00:00"/>
    <s v="Orçamento"/>
    <s v="1 | 1"/>
    <x v="8"/>
    <x v="0"/>
    <n v="4000"/>
    <x v="142"/>
    <x v="140"/>
    <s v="12878"/>
    <x v="9"/>
    <x v="3"/>
    <x v="1"/>
    <n v="8006"/>
    <x v="10"/>
    <n v="8006"/>
    <s v="ORÇAMENTO"/>
    <x v="0"/>
    <x v="1"/>
    <x v="0"/>
    <x v="0"/>
    <x v="9"/>
    <x v="9"/>
  </r>
  <r>
    <x v="5"/>
    <s v=" ORÇAMENTO"/>
    <x v="2"/>
    <d v="2025-02-01T00:00:00"/>
    <d v="2025-02-01T00:00:00"/>
    <s v="Orçamento"/>
    <s v="1 | 1"/>
    <x v="8"/>
    <x v="0"/>
    <n v="4000"/>
    <x v="59"/>
    <x v="58"/>
    <s v="11135"/>
    <x v="14"/>
    <x v="3"/>
    <x v="1"/>
    <n v="8001"/>
    <x v="17"/>
    <n v="8001"/>
    <s v="ORÇAMENTO"/>
    <x v="0"/>
    <x v="1"/>
    <x v="0"/>
    <x v="0"/>
    <x v="10"/>
    <x v="10"/>
  </r>
  <r>
    <x v="5"/>
    <s v=" ORÇAMENTO"/>
    <x v="2"/>
    <d v="2025-02-01T00:00:00"/>
    <d v="2025-02-01T00:00:00"/>
    <s v="Orçamento"/>
    <s v="1 | 1"/>
    <x v="8"/>
    <x v="0"/>
    <n v="4000"/>
    <x v="95"/>
    <x v="94"/>
    <s v="4482"/>
    <x v="8"/>
    <x v="3"/>
    <x v="1"/>
    <n v="3006"/>
    <x v="8"/>
    <n v="3006"/>
    <s v="ORÇAMENTO"/>
    <x v="0"/>
    <x v="1"/>
    <x v="0"/>
    <x v="0"/>
    <x v="0"/>
    <x v="0"/>
  </r>
  <r>
    <x v="5"/>
    <s v=" ORÇAMENTO"/>
    <x v="2"/>
    <d v="2025-02-01T00:00:00"/>
    <d v="2025-02-01T00:00:00"/>
    <s v="Orçamento"/>
    <s v="1 | 1"/>
    <x v="8"/>
    <x v="0"/>
    <n v="4000"/>
    <x v="95"/>
    <x v="94"/>
    <s v="4483"/>
    <x v="8"/>
    <x v="3"/>
    <x v="1"/>
    <n v="3006"/>
    <x v="8"/>
    <n v="3006"/>
    <s v="ORÇAMENTO"/>
    <x v="0"/>
    <x v="1"/>
    <x v="0"/>
    <x v="0"/>
    <x v="0"/>
    <x v="0"/>
  </r>
  <r>
    <x v="5"/>
    <s v=" ORÇAMENTO"/>
    <x v="2"/>
    <d v="2025-02-01T00:00:00"/>
    <d v="2025-02-01T00:00:00"/>
    <s v="Orçamento"/>
    <s v="1 | 1"/>
    <x v="8"/>
    <x v="0"/>
    <n v="4100"/>
    <x v="29"/>
    <x v="29"/>
    <s v="12342"/>
    <x v="19"/>
    <x v="3"/>
    <x v="1"/>
    <n v="8005"/>
    <x v="23"/>
    <n v="8005"/>
    <s v="ORÇAMENTO"/>
    <x v="0"/>
    <x v="1"/>
    <x v="0"/>
    <x v="0"/>
    <x v="10"/>
    <x v="10"/>
  </r>
  <r>
    <x v="5"/>
    <s v=" ORÇAMENTO"/>
    <x v="2"/>
    <d v="2025-02-01T00:00:00"/>
    <d v="2025-02-01T00:00:00"/>
    <s v="Orçamento"/>
    <s v="1 | 1"/>
    <x v="8"/>
    <x v="0"/>
    <n v="4210.9191030000002"/>
    <x v="38"/>
    <x v="38"/>
    <s v="7670"/>
    <x v="2"/>
    <x v="3"/>
    <x v="1"/>
    <n v="5003"/>
    <x v="31"/>
    <n v="5003"/>
    <s v="ORÇAMENTO"/>
    <x v="1"/>
    <x v="1"/>
    <x v="2"/>
    <x v="2"/>
    <x v="13"/>
    <x v="13"/>
  </r>
  <r>
    <x v="5"/>
    <s v=" ORÇAMENTO"/>
    <x v="2"/>
    <d v="2025-02-01T00:00:00"/>
    <d v="2025-02-01T00:00:00"/>
    <s v="Orçamento"/>
    <s v="1 | 1"/>
    <x v="8"/>
    <x v="0"/>
    <n v="4693"/>
    <x v="15"/>
    <x v="15"/>
    <s v="11774"/>
    <x v="4"/>
    <x v="3"/>
    <x v="1"/>
    <n v="8002"/>
    <x v="4"/>
    <n v="8002"/>
    <s v="ORÇAMENTO"/>
    <x v="0"/>
    <x v="1"/>
    <x v="0"/>
    <x v="0"/>
    <x v="10"/>
    <x v="10"/>
  </r>
  <r>
    <x v="5"/>
    <s v=" ORÇAMENTO"/>
    <x v="2"/>
    <d v="2025-02-01T00:00:00"/>
    <d v="2025-02-01T00:00:00"/>
    <s v="Orçamento"/>
    <s v="1 | 1"/>
    <x v="8"/>
    <x v="0"/>
    <n v="4800"/>
    <x v="44"/>
    <x v="43"/>
    <s v="12685"/>
    <x v="9"/>
    <x v="3"/>
    <x v="1"/>
    <n v="8006"/>
    <x v="10"/>
    <n v="8006"/>
    <s v="ORÇAMENTO"/>
    <x v="0"/>
    <x v="1"/>
    <x v="9"/>
    <x v="9"/>
    <x v="18"/>
    <x v="18"/>
  </r>
  <r>
    <x v="5"/>
    <s v=" ORÇAMENTO"/>
    <x v="2"/>
    <d v="2025-02-01T00:00:00"/>
    <d v="2025-02-01T00:00:00"/>
    <s v="Orçamento"/>
    <s v="1 | 1"/>
    <x v="8"/>
    <x v="0"/>
    <n v="4836"/>
    <x v="15"/>
    <x v="15"/>
    <s v="11773"/>
    <x v="4"/>
    <x v="3"/>
    <x v="1"/>
    <n v="8002"/>
    <x v="4"/>
    <n v="8002"/>
    <s v="ORÇAMENTO"/>
    <x v="0"/>
    <x v="1"/>
    <x v="0"/>
    <x v="0"/>
    <x v="10"/>
    <x v="10"/>
  </r>
  <r>
    <x v="5"/>
    <s v=" ORÇAMENTO"/>
    <x v="2"/>
    <d v="2025-02-01T00:00:00"/>
    <d v="2025-02-01T00:00:00"/>
    <s v="Orçamento"/>
    <s v="1 | 1"/>
    <x v="8"/>
    <x v="0"/>
    <n v="5000"/>
    <x v="27"/>
    <x v="27"/>
    <s v="3329"/>
    <x v="11"/>
    <x v="3"/>
    <x v="1"/>
    <n v="3003"/>
    <x v="12"/>
    <n v="3003"/>
    <s v="ORÇAMENTO"/>
    <x v="0"/>
    <x v="1"/>
    <x v="2"/>
    <x v="2"/>
    <x v="13"/>
    <x v="13"/>
  </r>
  <r>
    <x v="5"/>
    <s v=" ORÇAMENTO"/>
    <x v="2"/>
    <d v="2025-02-01T00:00:00"/>
    <d v="2025-02-01T00:00:00"/>
    <s v="Orçamento"/>
    <s v="1 | 1"/>
    <x v="8"/>
    <x v="0"/>
    <n v="5000"/>
    <x v="65"/>
    <x v="64"/>
    <s v="856"/>
    <x v="0"/>
    <x v="3"/>
    <x v="1"/>
    <n v="2001"/>
    <x v="0"/>
    <n v="2001"/>
    <s v="ORÇAMENTO"/>
    <x v="1"/>
    <x v="1"/>
    <x v="2"/>
    <x v="2"/>
    <x v="2"/>
    <x v="2"/>
  </r>
  <r>
    <x v="5"/>
    <s v=" ORÇAMENTO"/>
    <x v="2"/>
    <d v="2025-02-01T00:00:00"/>
    <d v="2025-02-01T00:00:00"/>
    <s v="Orçamento"/>
    <s v="1 | 1"/>
    <x v="8"/>
    <x v="0"/>
    <n v="5000"/>
    <x v="62"/>
    <x v="61"/>
    <s v="2911"/>
    <x v="5"/>
    <x v="3"/>
    <x v="1"/>
    <n v="3001"/>
    <x v="5"/>
    <n v="3001"/>
    <s v="ORÇAMENTO"/>
    <x v="0"/>
    <x v="1"/>
    <x v="9"/>
    <x v="9"/>
    <x v="12"/>
    <x v="12"/>
  </r>
  <r>
    <x v="5"/>
    <s v=" ORÇAMENTO"/>
    <x v="2"/>
    <d v="2025-02-01T00:00:00"/>
    <d v="2025-02-01T00:00:00"/>
    <s v="Orçamento"/>
    <s v="1 | 1"/>
    <x v="8"/>
    <x v="0"/>
    <n v="5000"/>
    <x v="67"/>
    <x v="66"/>
    <s v="9146"/>
    <x v="6"/>
    <x v="3"/>
    <x v="1"/>
    <n v="6002"/>
    <x v="9"/>
    <n v="6002"/>
    <s v="ORÇAMENTO"/>
    <x v="0"/>
    <x v="1"/>
    <x v="9"/>
    <x v="9"/>
    <x v="12"/>
    <x v="12"/>
  </r>
  <r>
    <x v="5"/>
    <s v=" ORÇAMENTO"/>
    <x v="2"/>
    <d v="2025-02-01T00:00:00"/>
    <d v="2025-02-01T00:00:00"/>
    <s v="Orçamento"/>
    <s v="1 | 1"/>
    <x v="8"/>
    <x v="0"/>
    <n v="5000"/>
    <x v="23"/>
    <x v="23"/>
    <s v="1223"/>
    <x v="0"/>
    <x v="3"/>
    <x v="1"/>
    <n v="2001"/>
    <x v="0"/>
    <n v="2001"/>
    <s v="ORÇAMENTO"/>
    <x v="0"/>
    <x v="1"/>
    <x v="9"/>
    <x v="9"/>
    <x v="12"/>
    <x v="12"/>
  </r>
  <r>
    <x v="5"/>
    <s v=" ORÇAMENTO"/>
    <x v="2"/>
    <d v="2025-02-01T00:00:00"/>
    <d v="2025-02-01T00:00:00"/>
    <s v="Orçamento"/>
    <s v="1 | 1"/>
    <x v="8"/>
    <x v="0"/>
    <n v="5000"/>
    <x v="121"/>
    <x v="119"/>
    <s v="6755"/>
    <x v="2"/>
    <x v="3"/>
    <x v="1"/>
    <n v="4004"/>
    <x v="2"/>
    <n v="4004"/>
    <s v="ORÇAMENTO"/>
    <x v="0"/>
    <x v="1"/>
    <x v="0"/>
    <x v="0"/>
    <x v="9"/>
    <x v="9"/>
  </r>
  <r>
    <x v="5"/>
    <s v=" ORÇAMENTO"/>
    <x v="2"/>
    <d v="2025-02-01T00:00:00"/>
    <d v="2025-02-01T00:00:00"/>
    <s v="Orçamento"/>
    <s v="1 | 1"/>
    <x v="8"/>
    <x v="0"/>
    <n v="5000"/>
    <x v="42"/>
    <x v="42"/>
    <s v="7115"/>
    <x v="2"/>
    <x v="3"/>
    <x v="1"/>
    <n v="4004"/>
    <x v="2"/>
    <n v="4004"/>
    <s v="ORÇAMENTO"/>
    <x v="0"/>
    <x v="1"/>
    <x v="0"/>
    <x v="0"/>
    <x v="9"/>
    <x v="9"/>
  </r>
  <r>
    <x v="5"/>
    <s v=" ORÇAMENTO"/>
    <x v="2"/>
    <d v="2025-02-01T00:00:00"/>
    <d v="2025-02-01T00:00:00"/>
    <s v="Orçamento"/>
    <s v="1 | 1"/>
    <x v="8"/>
    <x v="0"/>
    <n v="5000"/>
    <x v="42"/>
    <x v="42"/>
    <s v="7116"/>
    <x v="2"/>
    <x v="3"/>
    <x v="1"/>
    <n v="4004"/>
    <x v="2"/>
    <n v="4004"/>
    <s v="ORÇAMENTO"/>
    <x v="0"/>
    <x v="1"/>
    <x v="0"/>
    <x v="0"/>
    <x v="9"/>
    <x v="9"/>
  </r>
  <r>
    <x v="5"/>
    <s v=" ORÇAMENTO"/>
    <x v="2"/>
    <d v="2025-02-01T00:00:00"/>
    <d v="2025-02-01T00:00:00"/>
    <s v="Orçamento"/>
    <s v="1 | 1"/>
    <x v="8"/>
    <x v="0"/>
    <n v="5000"/>
    <x v="83"/>
    <x v="82"/>
    <s v="3016"/>
    <x v="5"/>
    <x v="3"/>
    <x v="1"/>
    <n v="3001"/>
    <x v="5"/>
    <n v="3001"/>
    <s v="ORÇAMENTO"/>
    <x v="0"/>
    <x v="1"/>
    <x v="0"/>
    <x v="0"/>
    <x v="10"/>
    <x v="10"/>
  </r>
  <r>
    <x v="5"/>
    <s v=" ORÇAMENTO"/>
    <x v="2"/>
    <d v="2025-02-01T00:00:00"/>
    <d v="2025-02-01T00:00:00"/>
    <s v="Orçamento"/>
    <s v="1 | 1"/>
    <x v="8"/>
    <x v="0"/>
    <n v="5000"/>
    <x v="83"/>
    <x v="82"/>
    <s v="9182"/>
    <x v="6"/>
    <x v="3"/>
    <x v="1"/>
    <n v="6002"/>
    <x v="9"/>
    <n v="6002"/>
    <s v="ORÇAMENTO"/>
    <x v="0"/>
    <x v="1"/>
    <x v="0"/>
    <x v="0"/>
    <x v="10"/>
    <x v="10"/>
  </r>
  <r>
    <x v="5"/>
    <s v=" ORÇAMENTO"/>
    <x v="2"/>
    <d v="2025-02-01T00:00:00"/>
    <d v="2025-02-01T00:00:00"/>
    <s v="Orçamento"/>
    <s v="1 | 1"/>
    <x v="8"/>
    <x v="0"/>
    <n v="5000"/>
    <x v="94"/>
    <x v="93"/>
    <s v="223"/>
    <x v="19"/>
    <x v="3"/>
    <x v="1"/>
    <n v="1002"/>
    <x v="22"/>
    <n v="1002"/>
    <s v="ORÇAMENTO"/>
    <x v="0"/>
    <x v="1"/>
    <x v="0"/>
    <x v="0"/>
    <x v="0"/>
    <x v="0"/>
  </r>
  <r>
    <x v="5"/>
    <s v=" ORÇAMENTO"/>
    <x v="2"/>
    <d v="2025-02-01T00:00:00"/>
    <d v="2025-02-01T00:00:00"/>
    <s v="Orçamento"/>
    <s v="1 | 1"/>
    <x v="8"/>
    <x v="0"/>
    <n v="5000"/>
    <x v="49"/>
    <x v="48"/>
    <s v="10042"/>
    <x v="10"/>
    <x v="3"/>
    <x v="1"/>
    <n v="7001"/>
    <x v="11"/>
    <n v="7001"/>
    <s v="ORÇAMENTO"/>
    <x v="0"/>
    <x v="1"/>
    <x v="11"/>
    <x v="11"/>
    <x v="17"/>
    <x v="17"/>
  </r>
  <r>
    <x v="5"/>
    <s v=" ORÇAMENTO"/>
    <x v="2"/>
    <d v="2025-02-01T00:00:00"/>
    <d v="2025-02-01T00:00:00"/>
    <s v="Orçamento"/>
    <s v="1 | 1"/>
    <x v="8"/>
    <x v="0"/>
    <n v="5286.4933999999994"/>
    <x v="38"/>
    <x v="38"/>
    <s v="11508"/>
    <x v="4"/>
    <x v="3"/>
    <x v="1"/>
    <n v="8002"/>
    <x v="4"/>
    <n v="8002"/>
    <s v="ORÇAMENTO"/>
    <x v="1"/>
    <x v="1"/>
    <x v="2"/>
    <x v="2"/>
    <x v="13"/>
    <x v="13"/>
  </r>
  <r>
    <x v="5"/>
    <s v=" ORÇAMENTO"/>
    <x v="2"/>
    <d v="2025-02-01T00:00:00"/>
    <d v="2025-02-01T00:00:00"/>
    <s v="Orçamento"/>
    <s v="1 | 1"/>
    <x v="8"/>
    <x v="0"/>
    <n v="5346.8373000000001"/>
    <x v="38"/>
    <x v="38"/>
    <s v="7427"/>
    <x v="18"/>
    <x v="3"/>
    <x v="1"/>
    <n v="5002"/>
    <x v="21"/>
    <n v="5002"/>
    <s v="ORÇAMENTO"/>
    <x v="1"/>
    <x v="1"/>
    <x v="2"/>
    <x v="2"/>
    <x v="13"/>
    <x v="13"/>
  </r>
  <r>
    <x v="5"/>
    <s v=" ORÇAMENTO"/>
    <x v="2"/>
    <d v="2025-02-01T00:00:00"/>
    <d v="2025-02-01T00:00:00"/>
    <s v="Orçamento"/>
    <s v="1 | 1"/>
    <x v="8"/>
    <x v="0"/>
    <n v="5442.7"/>
    <x v="38"/>
    <x v="38"/>
    <s v="12029"/>
    <x v="21"/>
    <x v="3"/>
    <x v="1"/>
    <n v="8003"/>
    <x v="28"/>
    <n v="8003"/>
    <s v="ORÇAMENTO"/>
    <x v="1"/>
    <x v="1"/>
    <x v="2"/>
    <x v="2"/>
    <x v="13"/>
    <x v="13"/>
  </r>
  <r>
    <x v="5"/>
    <s v=" ORÇAMENTO"/>
    <x v="2"/>
    <d v="2025-02-01T00:00:00"/>
    <d v="2025-02-01T00:00:00"/>
    <s v="Orçamento"/>
    <s v="1 | 1"/>
    <x v="8"/>
    <x v="0"/>
    <n v="5500"/>
    <x v="106"/>
    <x v="105"/>
    <s v="4220"/>
    <x v="8"/>
    <x v="3"/>
    <x v="1"/>
    <n v="3006"/>
    <x v="8"/>
    <n v="3006"/>
    <s v="ORÇAMENTO"/>
    <x v="0"/>
    <x v="1"/>
    <x v="2"/>
    <x v="2"/>
    <x v="15"/>
    <x v="15"/>
  </r>
  <r>
    <x v="5"/>
    <s v=" ORÇAMENTO"/>
    <x v="2"/>
    <d v="2025-02-01T00:00:00"/>
    <d v="2025-02-01T00:00:00"/>
    <s v="Orçamento"/>
    <s v="1 | 1"/>
    <x v="8"/>
    <x v="0"/>
    <n v="5500"/>
    <x v="103"/>
    <x v="102"/>
    <s v="11351"/>
    <x v="14"/>
    <x v="3"/>
    <x v="1"/>
    <n v="8001"/>
    <x v="17"/>
    <n v="8001"/>
    <s v="ORÇAMENTO"/>
    <x v="0"/>
    <x v="1"/>
    <x v="0"/>
    <x v="0"/>
    <x v="0"/>
    <x v="0"/>
  </r>
  <r>
    <x v="5"/>
    <s v=" ORÇAMENTO"/>
    <x v="2"/>
    <d v="2025-02-01T00:00:00"/>
    <d v="2025-02-01T00:00:00"/>
    <s v="Orçamento"/>
    <s v="1 | 1"/>
    <x v="8"/>
    <x v="0"/>
    <n v="5500"/>
    <x v="95"/>
    <x v="94"/>
    <s v="4481"/>
    <x v="8"/>
    <x v="3"/>
    <x v="1"/>
    <n v="3006"/>
    <x v="8"/>
    <n v="3006"/>
    <s v="ORÇAMENTO"/>
    <x v="0"/>
    <x v="1"/>
    <x v="0"/>
    <x v="0"/>
    <x v="0"/>
    <x v="0"/>
  </r>
  <r>
    <x v="5"/>
    <s v=" ORÇAMENTO"/>
    <x v="2"/>
    <d v="2025-02-01T00:00:00"/>
    <d v="2025-02-01T00:00:00"/>
    <s v="Orçamento"/>
    <s v="1 | 1"/>
    <x v="8"/>
    <x v="0"/>
    <n v="5500"/>
    <x v="7"/>
    <x v="7"/>
    <s v="13605"/>
    <x v="21"/>
    <x v="3"/>
    <x v="1"/>
    <n v="8007"/>
    <x v="29"/>
    <n v="8007"/>
    <s v="ORÇAMENTO"/>
    <x v="0"/>
    <x v="1"/>
    <x v="0"/>
    <x v="0"/>
    <x v="0"/>
    <x v="0"/>
  </r>
  <r>
    <x v="5"/>
    <s v=" ORÇAMENTO"/>
    <x v="2"/>
    <d v="2025-02-01T00:00:00"/>
    <d v="2025-02-01T00:00:00"/>
    <s v="Orçamento"/>
    <s v="1 | 1"/>
    <x v="8"/>
    <x v="0"/>
    <n v="5500"/>
    <x v="45"/>
    <x v="44"/>
    <s v="13545"/>
    <x v="9"/>
    <x v="3"/>
    <x v="1"/>
    <n v="8006"/>
    <x v="10"/>
    <n v="8006"/>
    <s v="ORÇAMENTO"/>
    <x v="0"/>
    <x v="1"/>
    <x v="11"/>
    <x v="11"/>
    <x v="17"/>
    <x v="17"/>
  </r>
  <r>
    <x v="5"/>
    <s v=" ORÇAMENTO"/>
    <x v="2"/>
    <d v="2025-02-01T00:00:00"/>
    <d v="2025-02-01T00:00:00"/>
    <s v="Orçamento"/>
    <s v="1 | 1"/>
    <x v="8"/>
    <x v="0"/>
    <n v="5600"/>
    <x v="14"/>
    <x v="14"/>
    <s v="6450"/>
    <x v="2"/>
    <x v="3"/>
    <x v="1"/>
    <n v="4004"/>
    <x v="2"/>
    <n v="4004"/>
    <s v="ORÇAMENTO"/>
    <x v="0"/>
    <x v="1"/>
    <x v="0"/>
    <x v="0"/>
    <x v="9"/>
    <x v="9"/>
  </r>
  <r>
    <x v="5"/>
    <s v=" ORÇAMENTO"/>
    <x v="2"/>
    <d v="2025-02-01T00:00:00"/>
    <d v="2025-02-01T00:00:00"/>
    <s v="Orçamento"/>
    <s v="1 | 1"/>
    <x v="8"/>
    <x v="0"/>
    <n v="5800"/>
    <x v="91"/>
    <x v="90"/>
    <s v="1517"/>
    <x v="0"/>
    <x v="3"/>
    <x v="1"/>
    <n v="2001"/>
    <x v="0"/>
    <n v="2001"/>
    <s v="ORÇAMENTO"/>
    <x v="0"/>
    <x v="1"/>
    <x v="9"/>
    <x v="9"/>
    <x v="18"/>
    <x v="18"/>
  </r>
  <r>
    <x v="5"/>
    <s v=" ORÇAMENTO"/>
    <x v="2"/>
    <d v="2025-02-01T00:00:00"/>
    <d v="2025-02-01T00:00:00"/>
    <s v="Orçamento"/>
    <s v="1 | 1"/>
    <x v="8"/>
    <x v="0"/>
    <n v="5823.8073999999997"/>
    <x v="38"/>
    <x v="38"/>
    <s v="3095"/>
    <x v="16"/>
    <x v="3"/>
    <x v="1"/>
    <n v="3002"/>
    <x v="19"/>
    <n v="3002"/>
    <s v="ORÇAMENTO"/>
    <x v="1"/>
    <x v="1"/>
    <x v="2"/>
    <x v="2"/>
    <x v="13"/>
    <x v="13"/>
  </r>
  <r>
    <x v="5"/>
    <s v=" ORÇAMENTO"/>
    <x v="2"/>
    <d v="2025-02-01T00:00:00"/>
    <d v="2025-02-01T00:00:00"/>
    <s v="Orçamento"/>
    <s v="1 | 1"/>
    <x v="8"/>
    <x v="0"/>
    <n v="5936"/>
    <x v="40"/>
    <x v="40"/>
    <s v="4578"/>
    <x v="8"/>
    <x v="3"/>
    <x v="1"/>
    <n v="3006"/>
    <x v="8"/>
    <n v="3006"/>
    <s v="ORÇAMENTO"/>
    <x v="0"/>
    <x v="1"/>
    <x v="11"/>
    <x v="11"/>
    <x v="17"/>
    <x v="17"/>
  </r>
  <r>
    <x v="5"/>
    <s v=" ORÇAMENTO"/>
    <x v="2"/>
    <d v="2025-02-01T00:00:00"/>
    <d v="2025-02-01T00:00:00"/>
    <s v="Orçamento"/>
    <s v="1 | 1"/>
    <x v="8"/>
    <x v="0"/>
    <n v="6000"/>
    <x v="41"/>
    <x v="41"/>
    <s v="10925"/>
    <x v="3"/>
    <x v="3"/>
    <x v="1"/>
    <n v="7004"/>
    <x v="3"/>
    <n v="7004"/>
    <s v="ORÇAMENTO"/>
    <x v="0"/>
    <x v="1"/>
    <x v="0"/>
    <x v="0"/>
    <x v="9"/>
    <x v="9"/>
  </r>
  <r>
    <x v="5"/>
    <s v=" ORÇAMENTO"/>
    <x v="2"/>
    <d v="2025-02-01T00:00:00"/>
    <d v="2025-02-01T00:00:00"/>
    <s v="Orçamento"/>
    <s v="1 | 1"/>
    <x v="8"/>
    <x v="0"/>
    <n v="6000"/>
    <x v="51"/>
    <x v="50"/>
    <s v="1666"/>
    <x v="0"/>
    <x v="3"/>
    <x v="1"/>
    <n v="2001"/>
    <x v="0"/>
    <n v="2001"/>
    <s v="ORÇAMENTO"/>
    <x v="1"/>
    <x v="1"/>
    <x v="0"/>
    <x v="0"/>
    <x v="10"/>
    <x v="10"/>
  </r>
  <r>
    <x v="5"/>
    <s v=" ORÇAMENTO"/>
    <x v="2"/>
    <d v="2025-02-01T00:00:00"/>
    <d v="2025-02-01T00:00:00"/>
    <s v="Orçamento"/>
    <s v="1 | 1"/>
    <x v="8"/>
    <x v="0"/>
    <n v="6000"/>
    <x v="109"/>
    <x v="108"/>
    <s v="11477"/>
    <x v="14"/>
    <x v="3"/>
    <x v="1"/>
    <n v="8001"/>
    <x v="17"/>
    <n v="8001"/>
    <s v="ORÇAMENTO"/>
    <x v="0"/>
    <x v="1"/>
    <x v="0"/>
    <x v="0"/>
    <x v="0"/>
    <x v="0"/>
  </r>
  <r>
    <x v="5"/>
    <s v=" ORÇAMENTO"/>
    <x v="2"/>
    <d v="2025-02-01T00:00:00"/>
    <d v="2025-02-01T00:00:00"/>
    <s v="Orçamento"/>
    <s v="1 | 1"/>
    <x v="8"/>
    <x v="0"/>
    <n v="6000"/>
    <x v="132"/>
    <x v="130"/>
    <s v="14207"/>
    <x v="2"/>
    <x v="3"/>
    <x v="1"/>
    <n v="4004"/>
    <x v="2"/>
    <n v="4004"/>
    <s v="ORÇAMENTO"/>
    <x v="0"/>
    <x v="1"/>
    <x v="11"/>
    <x v="11"/>
    <x v="17"/>
    <x v="17"/>
  </r>
  <r>
    <x v="5"/>
    <s v=" ORÇAMENTO"/>
    <x v="2"/>
    <d v="2025-02-01T00:00:00"/>
    <d v="2025-02-01T00:00:00"/>
    <s v="Orçamento"/>
    <s v="1 | 1"/>
    <x v="8"/>
    <x v="0"/>
    <n v="6022.2017833200007"/>
    <x v="64"/>
    <x v="63"/>
    <s v="605"/>
    <x v="0"/>
    <x v="3"/>
    <x v="1"/>
    <n v="2001"/>
    <x v="0"/>
    <n v="2001"/>
    <s v="ORÇAMENTO"/>
    <x v="1"/>
    <x v="1"/>
    <x v="2"/>
    <x v="2"/>
    <x v="13"/>
    <x v="13"/>
  </r>
  <r>
    <x v="5"/>
    <s v=" ORÇAMENTO"/>
    <x v="2"/>
    <d v="2025-02-01T00:00:00"/>
    <d v="2025-02-01T00:00:00"/>
    <s v="Orçamento"/>
    <s v="1 | 1"/>
    <x v="8"/>
    <x v="0"/>
    <n v="6221.9656367999996"/>
    <x v="38"/>
    <x v="38"/>
    <s v="10110"/>
    <x v="2"/>
    <x v="3"/>
    <x v="1"/>
    <n v="7002"/>
    <x v="33"/>
    <n v="7002"/>
    <s v="ORÇAMENTO"/>
    <x v="1"/>
    <x v="1"/>
    <x v="2"/>
    <x v="2"/>
    <x v="13"/>
    <x v="13"/>
  </r>
  <r>
    <x v="5"/>
    <s v=" ORÇAMENTO"/>
    <x v="2"/>
    <d v="2025-02-01T00:00:00"/>
    <d v="2025-02-01T00:00:00"/>
    <s v="Orçamento"/>
    <s v="1 | 1"/>
    <x v="8"/>
    <x v="0"/>
    <n v="6300"/>
    <x v="99"/>
    <x v="98"/>
    <s v="7318"/>
    <x v="13"/>
    <x v="3"/>
    <x v="1"/>
    <n v="5001"/>
    <x v="16"/>
    <n v="5001"/>
    <s v="ORÇAMENTO"/>
    <x v="0"/>
    <x v="1"/>
    <x v="0"/>
    <x v="0"/>
    <x v="10"/>
    <x v="10"/>
  </r>
  <r>
    <x v="5"/>
    <s v=" ORÇAMENTO"/>
    <x v="2"/>
    <d v="2025-02-01T00:00:00"/>
    <d v="2025-02-01T00:00:00"/>
    <s v="Orçamento"/>
    <s v="1 | 1"/>
    <x v="8"/>
    <x v="0"/>
    <n v="6500"/>
    <x v="30"/>
    <x v="30"/>
    <s v="5409"/>
    <x v="12"/>
    <x v="3"/>
    <x v="1"/>
    <n v="4003"/>
    <x v="13"/>
    <n v="4003"/>
    <s v="ORÇAMENTO"/>
    <x v="1"/>
    <x v="1"/>
    <x v="2"/>
    <x v="2"/>
    <x v="13"/>
    <x v="13"/>
  </r>
  <r>
    <x v="5"/>
    <s v=" ORÇAMENTO"/>
    <x v="2"/>
    <d v="2025-02-01T00:00:00"/>
    <d v="2025-02-01T00:00:00"/>
    <s v="Orçamento"/>
    <s v="1 | 1"/>
    <x v="8"/>
    <x v="0"/>
    <n v="6500"/>
    <x v="30"/>
    <x v="30"/>
    <s v="5410"/>
    <x v="12"/>
    <x v="3"/>
    <x v="1"/>
    <n v="4003"/>
    <x v="13"/>
    <n v="4003"/>
    <s v="ORÇAMENTO"/>
    <x v="1"/>
    <x v="1"/>
    <x v="2"/>
    <x v="2"/>
    <x v="13"/>
    <x v="13"/>
  </r>
  <r>
    <x v="5"/>
    <s v=" ORÇAMENTO"/>
    <x v="2"/>
    <d v="2025-02-01T00:00:00"/>
    <d v="2025-02-01T00:00:00"/>
    <s v="Orçamento"/>
    <s v="1 | 1"/>
    <x v="8"/>
    <x v="0"/>
    <n v="6500"/>
    <x v="30"/>
    <x v="30"/>
    <s v="5411"/>
    <x v="12"/>
    <x v="3"/>
    <x v="1"/>
    <n v="4003"/>
    <x v="13"/>
    <n v="4003"/>
    <s v="ORÇAMENTO"/>
    <x v="1"/>
    <x v="1"/>
    <x v="2"/>
    <x v="2"/>
    <x v="13"/>
    <x v="13"/>
  </r>
  <r>
    <x v="5"/>
    <s v=" ORÇAMENTO"/>
    <x v="2"/>
    <d v="2025-02-01T00:00:00"/>
    <d v="2025-02-01T00:00:00"/>
    <s v="Orçamento"/>
    <s v="1 | 1"/>
    <x v="8"/>
    <x v="0"/>
    <n v="6500"/>
    <x v="106"/>
    <x v="105"/>
    <s v="4219"/>
    <x v="8"/>
    <x v="3"/>
    <x v="1"/>
    <n v="3006"/>
    <x v="8"/>
    <n v="3006"/>
    <s v="ORÇAMENTO"/>
    <x v="0"/>
    <x v="1"/>
    <x v="2"/>
    <x v="2"/>
    <x v="15"/>
    <x v="15"/>
  </r>
  <r>
    <x v="5"/>
    <s v=" ORÇAMENTO"/>
    <x v="2"/>
    <d v="2025-02-01T00:00:00"/>
    <d v="2025-02-01T00:00:00"/>
    <s v="Orçamento"/>
    <s v="1 | 1"/>
    <x v="8"/>
    <x v="0"/>
    <n v="6500"/>
    <x v="23"/>
    <x v="23"/>
    <s v="1222"/>
    <x v="0"/>
    <x v="3"/>
    <x v="1"/>
    <n v="2001"/>
    <x v="0"/>
    <n v="2001"/>
    <s v="ORÇAMENTO"/>
    <x v="0"/>
    <x v="1"/>
    <x v="9"/>
    <x v="9"/>
    <x v="12"/>
    <x v="12"/>
  </r>
  <r>
    <x v="5"/>
    <s v=" ORÇAMENTO"/>
    <x v="2"/>
    <d v="2025-02-01T00:00:00"/>
    <d v="2025-02-01T00:00:00"/>
    <s v="Orçamento"/>
    <s v="1 | 1"/>
    <x v="8"/>
    <x v="0"/>
    <n v="6500"/>
    <x v="95"/>
    <x v="94"/>
    <s v="4480"/>
    <x v="8"/>
    <x v="3"/>
    <x v="1"/>
    <n v="3006"/>
    <x v="8"/>
    <n v="3006"/>
    <s v="ORÇAMENTO"/>
    <x v="0"/>
    <x v="1"/>
    <x v="0"/>
    <x v="0"/>
    <x v="0"/>
    <x v="0"/>
  </r>
  <r>
    <x v="5"/>
    <s v=" ORÇAMENTO"/>
    <x v="2"/>
    <d v="2025-02-01T00:00:00"/>
    <d v="2025-02-01T00:00:00"/>
    <s v="Orçamento"/>
    <s v="1 | 1"/>
    <x v="8"/>
    <x v="0"/>
    <n v="6500"/>
    <x v="33"/>
    <x v="33"/>
    <s v="13800"/>
    <x v="19"/>
    <x v="3"/>
    <x v="1"/>
    <n v="9001"/>
    <x v="24"/>
    <n v="9001"/>
    <s v="ORÇAMENTO"/>
    <x v="1"/>
    <x v="1"/>
    <x v="10"/>
    <x v="10"/>
    <x v="16"/>
    <x v="16"/>
  </r>
  <r>
    <x v="5"/>
    <s v=" ORÇAMENTO"/>
    <x v="2"/>
    <d v="2025-02-01T00:00:00"/>
    <d v="2025-02-01T00:00:00"/>
    <s v="Orçamento"/>
    <s v="1 | 1"/>
    <x v="8"/>
    <x v="0"/>
    <n v="7000"/>
    <x v="36"/>
    <x v="36"/>
    <s v="1400"/>
    <x v="0"/>
    <x v="3"/>
    <x v="1"/>
    <n v="2001"/>
    <x v="0"/>
    <n v="2001"/>
    <s v="ORÇAMENTO"/>
    <x v="0"/>
    <x v="1"/>
    <x v="9"/>
    <x v="9"/>
    <x v="14"/>
    <x v="14"/>
  </r>
  <r>
    <x v="5"/>
    <s v=" ORÇAMENTO"/>
    <x v="2"/>
    <d v="2025-02-01T00:00:00"/>
    <d v="2025-02-01T00:00:00"/>
    <s v="Orçamento"/>
    <s v="1 | 1"/>
    <x v="8"/>
    <x v="0"/>
    <n v="7000"/>
    <x v="45"/>
    <x v="44"/>
    <s v="13544"/>
    <x v="9"/>
    <x v="3"/>
    <x v="1"/>
    <n v="8006"/>
    <x v="10"/>
    <n v="8006"/>
    <s v="ORÇAMENTO"/>
    <x v="0"/>
    <x v="1"/>
    <x v="11"/>
    <x v="11"/>
    <x v="17"/>
    <x v="17"/>
  </r>
  <r>
    <x v="5"/>
    <s v=" ORÇAMENTO"/>
    <x v="2"/>
    <d v="2025-02-01T00:00:00"/>
    <d v="2025-02-01T00:00:00"/>
    <s v="Orçamento"/>
    <s v="1 | 1"/>
    <x v="8"/>
    <x v="0"/>
    <n v="7457.1"/>
    <x v="27"/>
    <x v="27"/>
    <s v="4948"/>
    <x v="17"/>
    <x v="3"/>
    <x v="1"/>
    <n v="4001"/>
    <x v="20"/>
    <n v="4001"/>
    <s v="ORÇAMENTO"/>
    <x v="0"/>
    <x v="1"/>
    <x v="2"/>
    <x v="2"/>
    <x v="13"/>
    <x v="13"/>
  </r>
  <r>
    <x v="5"/>
    <s v=" ORÇAMENTO"/>
    <x v="2"/>
    <d v="2025-02-01T00:00:00"/>
    <d v="2025-02-01T00:00:00"/>
    <s v="Orçamento"/>
    <s v="1 | 1"/>
    <x v="8"/>
    <x v="0"/>
    <n v="7499.9999999999991"/>
    <x v="37"/>
    <x v="37"/>
    <s v="6023"/>
    <x v="2"/>
    <x v="3"/>
    <x v="1"/>
    <n v="4004"/>
    <x v="2"/>
    <n v="4004"/>
    <s v="ORÇAMENTO"/>
    <x v="1"/>
    <x v="1"/>
    <x v="2"/>
    <x v="2"/>
    <x v="13"/>
    <x v="13"/>
  </r>
  <r>
    <x v="5"/>
    <s v=" ORÇAMENTO"/>
    <x v="2"/>
    <d v="2025-02-01T00:00:00"/>
    <d v="2025-02-01T00:00:00"/>
    <s v="Orçamento"/>
    <s v="1 | 1"/>
    <x v="8"/>
    <x v="0"/>
    <n v="7500"/>
    <x v="126"/>
    <x v="124"/>
    <s v="10631"/>
    <x v="3"/>
    <x v="3"/>
    <x v="1"/>
    <n v="7004"/>
    <x v="3"/>
    <n v="7004"/>
    <s v="ORÇAMENTO"/>
    <x v="0"/>
    <x v="1"/>
    <x v="9"/>
    <x v="9"/>
    <x v="22"/>
    <x v="22"/>
  </r>
  <r>
    <x v="5"/>
    <s v=" ORÇAMENTO"/>
    <x v="2"/>
    <d v="2025-02-01T00:00:00"/>
    <d v="2025-02-01T00:00:00"/>
    <s v="Orçamento"/>
    <s v="1 | 1"/>
    <x v="8"/>
    <x v="0"/>
    <n v="7527.7522291500018"/>
    <x v="97"/>
    <x v="96"/>
    <s v="657"/>
    <x v="0"/>
    <x v="3"/>
    <x v="1"/>
    <n v="2001"/>
    <x v="0"/>
    <n v="2001"/>
    <s v="ORÇAMENTO"/>
    <x v="1"/>
    <x v="1"/>
    <x v="2"/>
    <x v="2"/>
    <x v="13"/>
    <x v="13"/>
  </r>
  <r>
    <x v="5"/>
    <s v=" ORÇAMENTO"/>
    <x v="2"/>
    <d v="2025-02-01T00:00:00"/>
    <d v="2025-02-01T00:00:00"/>
    <s v="Orçamento"/>
    <s v="1 | 1"/>
    <x v="8"/>
    <x v="0"/>
    <n v="7604.1"/>
    <x v="154"/>
    <x v="151"/>
    <s v="10712"/>
    <x v="3"/>
    <x v="3"/>
    <x v="1"/>
    <n v="7004"/>
    <x v="3"/>
    <n v="7004"/>
    <s v="ORÇAMENTO"/>
    <x v="0"/>
    <x v="1"/>
    <x v="9"/>
    <x v="9"/>
    <x v="22"/>
    <x v="22"/>
  </r>
  <r>
    <x v="5"/>
    <s v=" ORÇAMENTO"/>
    <x v="2"/>
    <d v="2025-02-01T00:00:00"/>
    <d v="2025-02-01T00:00:00"/>
    <s v="Orçamento"/>
    <s v="1 | 1"/>
    <x v="8"/>
    <x v="0"/>
    <n v="7659"/>
    <x v="38"/>
    <x v="38"/>
    <s v="3769"/>
    <x v="15"/>
    <x v="3"/>
    <x v="1"/>
    <n v="3005"/>
    <x v="18"/>
    <n v="3005"/>
    <s v="ORÇAMENTO"/>
    <x v="1"/>
    <x v="1"/>
    <x v="2"/>
    <x v="2"/>
    <x v="13"/>
    <x v="13"/>
  </r>
  <r>
    <x v="5"/>
    <s v=" ORÇAMENTO"/>
    <x v="2"/>
    <d v="2025-02-01T00:00:00"/>
    <d v="2025-02-01T00:00:00"/>
    <s v="Orçamento"/>
    <s v="1 | 1"/>
    <x v="8"/>
    <x v="0"/>
    <n v="7850"/>
    <x v="103"/>
    <x v="102"/>
    <s v="11350"/>
    <x v="14"/>
    <x v="3"/>
    <x v="1"/>
    <n v="8001"/>
    <x v="17"/>
    <n v="8001"/>
    <s v="ORÇAMENTO"/>
    <x v="0"/>
    <x v="1"/>
    <x v="0"/>
    <x v="0"/>
    <x v="0"/>
    <x v="0"/>
  </r>
  <r>
    <x v="5"/>
    <s v=" ORÇAMENTO"/>
    <x v="2"/>
    <d v="2025-02-01T00:00:00"/>
    <d v="2025-02-01T00:00:00"/>
    <s v="Orçamento"/>
    <s v="1 | 1"/>
    <x v="8"/>
    <x v="0"/>
    <n v="7900"/>
    <x v="148"/>
    <x v="146"/>
    <s v="4633"/>
    <x v="7"/>
    <x v="3"/>
    <x v="1"/>
    <n v="3007"/>
    <x v="25"/>
    <n v="3007"/>
    <s v="ORÇAMENTO"/>
    <x v="0"/>
    <x v="1"/>
    <x v="0"/>
    <x v="0"/>
    <x v="10"/>
    <x v="10"/>
  </r>
  <r>
    <x v="5"/>
    <s v=" ORÇAMENTO"/>
    <x v="2"/>
    <d v="2025-02-01T00:00:00"/>
    <d v="2025-02-01T00:00:00"/>
    <s v="Orçamento"/>
    <s v="1 | 1"/>
    <x v="8"/>
    <x v="0"/>
    <n v="7977"/>
    <x v="15"/>
    <x v="15"/>
    <s v="11772"/>
    <x v="4"/>
    <x v="3"/>
    <x v="1"/>
    <n v="8002"/>
    <x v="4"/>
    <n v="8002"/>
    <s v="ORÇAMENTO"/>
    <x v="0"/>
    <x v="1"/>
    <x v="0"/>
    <x v="0"/>
    <x v="10"/>
    <x v="10"/>
  </r>
  <r>
    <x v="5"/>
    <s v=" ORÇAMENTO"/>
    <x v="2"/>
    <d v="2025-02-01T00:00:00"/>
    <d v="2025-02-01T00:00:00"/>
    <s v="Orçamento"/>
    <s v="1 | 1"/>
    <x v="8"/>
    <x v="0"/>
    <n v="8000"/>
    <x v="30"/>
    <x v="30"/>
    <s v="5408"/>
    <x v="12"/>
    <x v="3"/>
    <x v="1"/>
    <n v="4003"/>
    <x v="13"/>
    <n v="4003"/>
    <s v="ORÇAMENTO"/>
    <x v="1"/>
    <x v="1"/>
    <x v="2"/>
    <x v="2"/>
    <x v="13"/>
    <x v="13"/>
  </r>
  <r>
    <x v="5"/>
    <s v=" ORÇAMENTO"/>
    <x v="2"/>
    <d v="2025-02-01T00:00:00"/>
    <d v="2025-02-01T00:00:00"/>
    <s v="Orçamento"/>
    <s v="1 | 1"/>
    <x v="8"/>
    <x v="0"/>
    <n v="8000"/>
    <x v="27"/>
    <x v="27"/>
    <s v="9260"/>
    <x v="10"/>
    <x v="3"/>
    <x v="1"/>
    <n v="7001"/>
    <x v="11"/>
    <n v="7001"/>
    <s v="ORÇAMENTO"/>
    <x v="0"/>
    <x v="1"/>
    <x v="2"/>
    <x v="2"/>
    <x v="13"/>
    <x v="13"/>
  </r>
  <r>
    <x v="5"/>
    <s v=" ORÇAMENTO"/>
    <x v="2"/>
    <d v="2025-02-01T00:00:00"/>
    <d v="2025-02-01T00:00:00"/>
    <s v="Orçamento"/>
    <s v="1 | 1"/>
    <x v="8"/>
    <x v="0"/>
    <n v="8000"/>
    <x v="92"/>
    <x v="91"/>
    <s v="9770"/>
    <x v="10"/>
    <x v="3"/>
    <x v="1"/>
    <n v="7001"/>
    <x v="11"/>
    <n v="7001"/>
    <s v="ORÇAMENTO"/>
    <x v="0"/>
    <x v="1"/>
    <x v="9"/>
    <x v="9"/>
    <x v="12"/>
    <x v="12"/>
  </r>
  <r>
    <x v="5"/>
    <s v=" ORÇAMENTO"/>
    <x v="2"/>
    <d v="2025-02-01T00:00:00"/>
    <d v="2025-02-01T00:00:00"/>
    <s v="Orçamento"/>
    <s v="1 | 1"/>
    <x v="8"/>
    <x v="0"/>
    <n v="8000"/>
    <x v="141"/>
    <x v="139"/>
    <s v="10692"/>
    <x v="3"/>
    <x v="3"/>
    <x v="1"/>
    <n v="7004"/>
    <x v="3"/>
    <n v="7004"/>
    <s v="ORÇAMENTO"/>
    <x v="0"/>
    <x v="1"/>
    <x v="9"/>
    <x v="9"/>
    <x v="22"/>
    <x v="22"/>
  </r>
  <r>
    <x v="5"/>
    <s v=" ORÇAMENTO"/>
    <x v="2"/>
    <d v="2025-02-01T00:00:00"/>
    <d v="2025-02-01T00:00:00"/>
    <s v="Orçamento"/>
    <s v="1 | 1"/>
    <x v="8"/>
    <x v="0"/>
    <n v="8000"/>
    <x v="24"/>
    <x v="24"/>
    <s v="10808"/>
    <x v="3"/>
    <x v="3"/>
    <x v="1"/>
    <n v="7004"/>
    <x v="3"/>
    <n v="7004"/>
    <s v="ORÇAMENTO"/>
    <x v="0"/>
    <x v="1"/>
    <x v="0"/>
    <x v="0"/>
    <x v="9"/>
    <x v="9"/>
  </r>
  <r>
    <x v="5"/>
    <s v=" ORÇAMENTO"/>
    <x v="2"/>
    <d v="2025-02-01T00:00:00"/>
    <d v="2025-02-01T00:00:00"/>
    <s v="Orçamento"/>
    <s v="1 | 1"/>
    <x v="8"/>
    <x v="0"/>
    <n v="8000"/>
    <x v="34"/>
    <x v="34"/>
    <s v="13283"/>
    <x v="9"/>
    <x v="3"/>
    <x v="1"/>
    <n v="8006"/>
    <x v="10"/>
    <n v="8006"/>
    <s v="ORÇAMENTO"/>
    <x v="0"/>
    <x v="1"/>
    <x v="0"/>
    <x v="0"/>
    <x v="0"/>
    <x v="0"/>
  </r>
  <r>
    <x v="5"/>
    <s v=" ORÇAMENTO"/>
    <x v="2"/>
    <d v="2025-02-01T00:00:00"/>
    <d v="2025-02-01T00:00:00"/>
    <s v="Orçamento"/>
    <s v="1 | 1"/>
    <x v="8"/>
    <x v="0"/>
    <n v="8150.9999999999991"/>
    <x v="81"/>
    <x v="80"/>
    <s v="2974"/>
    <x v="5"/>
    <x v="3"/>
    <x v="1"/>
    <n v="3001"/>
    <x v="5"/>
    <n v="3001"/>
    <s v="ORÇAMENTO"/>
    <x v="0"/>
    <x v="1"/>
    <x v="0"/>
    <x v="0"/>
    <x v="10"/>
    <x v="10"/>
  </r>
  <r>
    <x v="5"/>
    <s v=" ORÇAMENTO"/>
    <x v="2"/>
    <d v="2025-02-01T00:00:00"/>
    <d v="2025-02-01T00:00:00"/>
    <s v="Orçamento"/>
    <s v="1 | 1"/>
    <x v="8"/>
    <x v="0"/>
    <n v="8500"/>
    <x v="115"/>
    <x v="113"/>
    <s v="1094"/>
    <x v="0"/>
    <x v="3"/>
    <x v="1"/>
    <n v="2001"/>
    <x v="0"/>
    <n v="2001"/>
    <s v="ORÇAMENTO"/>
    <x v="0"/>
    <x v="1"/>
    <x v="9"/>
    <x v="9"/>
    <x v="12"/>
    <x v="12"/>
  </r>
  <r>
    <x v="5"/>
    <s v=" ORÇAMENTO"/>
    <x v="2"/>
    <d v="2025-02-01T00:00:00"/>
    <d v="2025-02-01T00:00:00"/>
    <s v="Orçamento"/>
    <s v="1 | 1"/>
    <x v="8"/>
    <x v="0"/>
    <n v="8666.869999999999"/>
    <x v="68"/>
    <x v="67"/>
    <s v="271"/>
    <x v="19"/>
    <x v="3"/>
    <x v="1"/>
    <n v="1002"/>
    <x v="22"/>
    <n v="1002"/>
    <s v="ORÇAMENTO"/>
    <x v="1"/>
    <x v="1"/>
    <x v="13"/>
    <x v="13"/>
    <x v="20"/>
    <x v="20"/>
  </r>
  <r>
    <x v="5"/>
    <s v=" ORÇAMENTO"/>
    <x v="2"/>
    <d v="2025-02-01T00:00:00"/>
    <d v="2025-02-01T00:00:00"/>
    <s v="Orçamento"/>
    <s v="1 | 1"/>
    <x v="8"/>
    <x v="0"/>
    <n v="9000"/>
    <x v="30"/>
    <x v="30"/>
    <s v="31"/>
    <x v="19"/>
    <x v="3"/>
    <x v="1"/>
    <n v="1002"/>
    <x v="22"/>
    <n v="1002"/>
    <s v="ORÇAMENTO"/>
    <x v="1"/>
    <x v="1"/>
    <x v="2"/>
    <x v="2"/>
    <x v="13"/>
    <x v="13"/>
  </r>
  <r>
    <x v="5"/>
    <s v=" ORÇAMENTO"/>
    <x v="2"/>
    <d v="2025-02-01T00:00:00"/>
    <d v="2025-02-01T00:00:00"/>
    <s v="Orçamento"/>
    <s v="1 | 1"/>
    <x v="8"/>
    <x v="0"/>
    <n v="9000"/>
    <x v="46"/>
    <x v="45"/>
    <s v="7538"/>
    <x v="18"/>
    <x v="3"/>
    <x v="1"/>
    <n v="5002"/>
    <x v="21"/>
    <n v="5002"/>
    <s v="ORÇAMENTO"/>
    <x v="0"/>
    <x v="1"/>
    <x v="9"/>
    <x v="9"/>
    <x v="12"/>
    <x v="12"/>
  </r>
  <r>
    <x v="5"/>
    <s v=" ORÇAMENTO"/>
    <x v="2"/>
    <d v="2025-02-01T00:00:00"/>
    <d v="2025-02-01T00:00:00"/>
    <s v="Orçamento"/>
    <s v="1 | 1"/>
    <x v="8"/>
    <x v="0"/>
    <n v="9034.6959999999999"/>
    <x v="153"/>
    <x v="150"/>
    <s v="163"/>
    <x v="19"/>
    <x v="3"/>
    <x v="1"/>
    <n v="1002"/>
    <x v="22"/>
    <n v="1002"/>
    <s v="ORÇAMENTO"/>
    <x v="1"/>
    <x v="1"/>
    <x v="2"/>
    <x v="2"/>
    <x v="15"/>
    <x v="15"/>
  </r>
  <r>
    <x v="5"/>
    <s v=" ORÇAMENTO"/>
    <x v="2"/>
    <d v="2025-02-01T00:00:00"/>
    <d v="2025-02-01T00:00:00"/>
    <s v="Orçamento"/>
    <s v="1 | 1"/>
    <x v="8"/>
    <x v="0"/>
    <n v="9500"/>
    <x v="145"/>
    <x v="143"/>
    <s v="5850"/>
    <x v="12"/>
    <x v="3"/>
    <x v="1"/>
    <n v="4003"/>
    <x v="13"/>
    <n v="4003"/>
    <s v="ORÇAMENTO"/>
    <x v="0"/>
    <x v="1"/>
    <x v="9"/>
    <x v="9"/>
    <x v="22"/>
    <x v="22"/>
  </r>
  <r>
    <x v="5"/>
    <s v=" ORÇAMENTO"/>
    <x v="2"/>
    <d v="2025-02-01T00:00:00"/>
    <d v="2025-02-01T00:00:00"/>
    <s v="Orçamento"/>
    <s v="1 | 1"/>
    <x v="8"/>
    <x v="0"/>
    <n v="10000"/>
    <x v="120"/>
    <x v="118"/>
    <s v="5829"/>
    <x v="10"/>
    <x v="3"/>
    <x v="1"/>
    <n v="7001"/>
    <x v="11"/>
    <n v="7001"/>
    <s v="ORÇAMENTO"/>
    <x v="0"/>
    <x v="1"/>
    <x v="9"/>
    <x v="9"/>
    <x v="22"/>
    <x v="22"/>
  </r>
  <r>
    <x v="5"/>
    <s v=" ORÇAMENTO"/>
    <x v="2"/>
    <d v="2025-02-01T00:00:00"/>
    <d v="2025-02-01T00:00:00"/>
    <s v="Orçamento"/>
    <s v="1 | 1"/>
    <x v="8"/>
    <x v="0"/>
    <n v="10000"/>
    <x v="71"/>
    <x v="70"/>
    <s v="6939"/>
    <x v="2"/>
    <x v="3"/>
    <x v="1"/>
    <n v="4004"/>
    <x v="2"/>
    <n v="4004"/>
    <s v="ORÇAMENTO"/>
    <x v="0"/>
    <x v="1"/>
    <x v="0"/>
    <x v="0"/>
    <x v="9"/>
    <x v="9"/>
  </r>
  <r>
    <x v="5"/>
    <s v=" ORÇAMENTO"/>
    <x v="2"/>
    <d v="2025-02-01T00:00:00"/>
    <d v="2025-02-01T00:00:00"/>
    <s v="Orçamento"/>
    <s v="1 | 1"/>
    <x v="8"/>
    <x v="0"/>
    <n v="10000"/>
    <x v="150"/>
    <x v="136"/>
    <s v="7887"/>
    <x v="2"/>
    <x v="3"/>
    <x v="1"/>
    <n v="5003"/>
    <x v="31"/>
    <n v="5003"/>
    <s v="ORÇAMENTO"/>
    <x v="0"/>
    <x v="1"/>
    <x v="0"/>
    <x v="0"/>
    <x v="0"/>
    <x v="0"/>
  </r>
  <r>
    <x v="5"/>
    <s v=" ORÇAMENTO"/>
    <x v="2"/>
    <d v="2025-02-01T00:00:00"/>
    <d v="2025-02-01T00:00:00"/>
    <s v="Orçamento"/>
    <s v="1 | 1"/>
    <x v="8"/>
    <x v="0"/>
    <n v="10300"/>
    <x v="88"/>
    <x v="87"/>
    <s v="248"/>
    <x v="19"/>
    <x v="3"/>
    <x v="1"/>
    <n v="1002"/>
    <x v="22"/>
    <n v="1002"/>
    <s v="ORÇAMENTO"/>
    <x v="0"/>
    <x v="1"/>
    <x v="0"/>
    <x v="0"/>
    <x v="0"/>
    <x v="0"/>
  </r>
  <r>
    <x v="5"/>
    <s v=" ORÇAMENTO"/>
    <x v="2"/>
    <d v="2025-02-01T00:00:00"/>
    <d v="2025-02-01T00:00:00"/>
    <s v="Orçamento"/>
    <s v="1 | 1"/>
    <x v="8"/>
    <x v="0"/>
    <n v="10576.576005205181"/>
    <x v="32"/>
    <x v="32"/>
    <s v="880"/>
    <x v="0"/>
    <x v="3"/>
    <x v="1"/>
    <n v="2001"/>
    <x v="0"/>
    <n v="2001"/>
    <s v="ORÇAMENTO"/>
    <x v="1"/>
    <x v="1"/>
    <x v="2"/>
    <x v="2"/>
    <x v="2"/>
    <x v="2"/>
  </r>
  <r>
    <x v="5"/>
    <s v=" ORÇAMENTO"/>
    <x v="2"/>
    <d v="2025-02-01T00:00:00"/>
    <d v="2025-02-01T00:00:00"/>
    <s v="Orçamento"/>
    <s v="1 | 1"/>
    <x v="8"/>
    <x v="0"/>
    <n v="10882.4622"/>
    <x v="38"/>
    <x v="38"/>
    <s v="3289"/>
    <x v="11"/>
    <x v="3"/>
    <x v="1"/>
    <n v="3003"/>
    <x v="12"/>
    <n v="3003"/>
    <s v="ORÇAMENTO"/>
    <x v="1"/>
    <x v="1"/>
    <x v="2"/>
    <x v="2"/>
    <x v="13"/>
    <x v="13"/>
  </r>
  <r>
    <x v="5"/>
    <s v=" ORÇAMENTO"/>
    <x v="2"/>
    <d v="2025-02-01T00:00:00"/>
    <d v="2025-02-01T00:00:00"/>
    <s v="Orçamento"/>
    <s v="1 | 1"/>
    <x v="8"/>
    <x v="0"/>
    <n v="10893.08"/>
    <x v="81"/>
    <x v="80"/>
    <s v="2973"/>
    <x v="5"/>
    <x v="3"/>
    <x v="1"/>
    <n v="3001"/>
    <x v="5"/>
    <n v="3001"/>
    <s v="ORÇAMENTO"/>
    <x v="0"/>
    <x v="1"/>
    <x v="0"/>
    <x v="0"/>
    <x v="10"/>
    <x v="10"/>
  </r>
  <r>
    <x v="5"/>
    <s v=" ORÇAMENTO"/>
    <x v="2"/>
    <d v="2025-02-01T00:00:00"/>
    <d v="2025-02-01T00:00:00"/>
    <s v="Orçamento"/>
    <s v="1 | 1"/>
    <x v="8"/>
    <x v="0"/>
    <n v="10909"/>
    <x v="15"/>
    <x v="15"/>
    <s v="11771"/>
    <x v="4"/>
    <x v="3"/>
    <x v="1"/>
    <n v="8002"/>
    <x v="4"/>
    <n v="8002"/>
    <s v="ORÇAMENTO"/>
    <x v="0"/>
    <x v="1"/>
    <x v="0"/>
    <x v="0"/>
    <x v="10"/>
    <x v="10"/>
  </r>
  <r>
    <x v="5"/>
    <s v=" ORÇAMENTO"/>
    <x v="2"/>
    <d v="2025-02-01T00:00:00"/>
    <d v="2025-02-01T00:00:00"/>
    <s v="Orçamento"/>
    <s v="1 | 1"/>
    <x v="8"/>
    <x v="0"/>
    <n v="11000"/>
    <x v="46"/>
    <x v="45"/>
    <s v="10244"/>
    <x v="2"/>
    <x v="3"/>
    <x v="1"/>
    <n v="7002"/>
    <x v="33"/>
    <n v="7002"/>
    <s v="ORÇAMENTO"/>
    <x v="0"/>
    <x v="1"/>
    <x v="9"/>
    <x v="9"/>
    <x v="12"/>
    <x v="12"/>
  </r>
  <r>
    <x v="5"/>
    <s v=" ORÇAMENTO"/>
    <x v="2"/>
    <d v="2025-02-01T00:00:00"/>
    <d v="2025-02-01T00:00:00"/>
    <s v="Orçamento"/>
    <s v="1 | 1"/>
    <x v="8"/>
    <x v="0"/>
    <n v="11078.045"/>
    <x v="37"/>
    <x v="37"/>
    <s v="11544"/>
    <x v="4"/>
    <x v="3"/>
    <x v="1"/>
    <n v="8002"/>
    <x v="4"/>
    <n v="8002"/>
    <s v="ORÇAMENTO"/>
    <x v="1"/>
    <x v="1"/>
    <x v="2"/>
    <x v="2"/>
    <x v="13"/>
    <x v="13"/>
  </r>
  <r>
    <x v="5"/>
    <s v=" ORÇAMENTO"/>
    <x v="2"/>
    <d v="2025-02-01T00:00:00"/>
    <d v="2025-02-01T00:00:00"/>
    <s v="Orçamento"/>
    <s v="1 | 1"/>
    <x v="8"/>
    <x v="0"/>
    <n v="11275.80859972215"/>
    <x v="158"/>
    <x v="155"/>
    <s v="1427"/>
    <x v="0"/>
    <x v="3"/>
    <x v="1"/>
    <n v="2001"/>
    <x v="0"/>
    <n v="2001"/>
    <s v="ORÇAMENTO"/>
    <x v="0"/>
    <x v="1"/>
    <x v="9"/>
    <x v="9"/>
    <x v="14"/>
    <x v="14"/>
  </r>
  <r>
    <x v="5"/>
    <s v=" ORÇAMENTO"/>
    <x v="2"/>
    <d v="2025-02-01T00:00:00"/>
    <d v="2025-02-01T00:00:00"/>
    <s v="Orçamento"/>
    <s v="1 | 1"/>
    <x v="8"/>
    <x v="0"/>
    <n v="11607.591825900003"/>
    <x v="73"/>
    <x v="72"/>
    <s v="627"/>
    <x v="0"/>
    <x v="3"/>
    <x v="1"/>
    <n v="2001"/>
    <x v="0"/>
    <n v="2001"/>
    <s v="ORÇAMENTO"/>
    <x v="1"/>
    <x v="1"/>
    <x v="2"/>
    <x v="2"/>
    <x v="13"/>
    <x v="13"/>
  </r>
  <r>
    <x v="5"/>
    <s v=" ORÇAMENTO"/>
    <x v="2"/>
    <d v="2025-02-01T00:00:00"/>
    <d v="2025-02-01T00:00:00"/>
    <s v="Orçamento"/>
    <s v="1 | 1"/>
    <x v="8"/>
    <x v="0"/>
    <n v="11649.264999999999"/>
    <x v="38"/>
    <x v="38"/>
    <s v="11001"/>
    <x v="14"/>
    <x v="3"/>
    <x v="1"/>
    <n v="8001"/>
    <x v="17"/>
    <n v="8001"/>
    <s v="ORÇAMENTO"/>
    <x v="1"/>
    <x v="1"/>
    <x v="2"/>
    <x v="2"/>
    <x v="13"/>
    <x v="13"/>
  </r>
  <r>
    <x v="5"/>
    <s v=" ORÇAMENTO"/>
    <x v="2"/>
    <d v="2025-02-01T00:00:00"/>
    <d v="2025-02-01T00:00:00"/>
    <s v="Orçamento"/>
    <s v="1 | 1"/>
    <x v="8"/>
    <x v="0"/>
    <n v="12000"/>
    <x v="30"/>
    <x v="30"/>
    <s v="5407"/>
    <x v="12"/>
    <x v="3"/>
    <x v="1"/>
    <n v="4003"/>
    <x v="13"/>
    <n v="4003"/>
    <s v="ORÇAMENTO"/>
    <x v="1"/>
    <x v="1"/>
    <x v="2"/>
    <x v="2"/>
    <x v="13"/>
    <x v="13"/>
  </r>
  <r>
    <x v="5"/>
    <s v=" ORÇAMENTO"/>
    <x v="2"/>
    <d v="2025-02-01T00:00:00"/>
    <d v="2025-02-01T00:00:00"/>
    <s v="Orçamento"/>
    <s v="1 | 1"/>
    <x v="8"/>
    <x v="0"/>
    <n v="12000"/>
    <x v="116"/>
    <x v="114"/>
    <s v="9899"/>
    <x v="10"/>
    <x v="3"/>
    <x v="1"/>
    <n v="7001"/>
    <x v="11"/>
    <n v="7001"/>
    <s v="ORÇAMENTO"/>
    <x v="0"/>
    <x v="1"/>
    <x v="9"/>
    <x v="9"/>
    <x v="12"/>
    <x v="12"/>
  </r>
  <r>
    <x v="5"/>
    <s v=" ORÇAMENTO"/>
    <x v="2"/>
    <d v="2025-02-01T00:00:00"/>
    <d v="2025-02-01T00:00:00"/>
    <s v="Orçamento"/>
    <s v="1 | 1"/>
    <x v="8"/>
    <x v="0"/>
    <n v="12000"/>
    <x v="114"/>
    <x v="112"/>
    <s v="9959"/>
    <x v="10"/>
    <x v="3"/>
    <x v="1"/>
    <n v="7001"/>
    <x v="11"/>
    <n v="7001"/>
    <s v="ORÇAMENTO"/>
    <x v="0"/>
    <x v="1"/>
    <x v="9"/>
    <x v="9"/>
    <x v="18"/>
    <x v="18"/>
  </r>
  <r>
    <x v="5"/>
    <s v=" ORÇAMENTO"/>
    <x v="2"/>
    <d v="2025-02-01T00:00:00"/>
    <d v="2025-02-01T00:00:00"/>
    <s v="Orçamento"/>
    <s v="1 | 1"/>
    <x v="8"/>
    <x v="0"/>
    <n v="12000"/>
    <x v="138"/>
    <x v="136"/>
    <s v="7815"/>
    <x v="2"/>
    <x v="3"/>
    <x v="1"/>
    <n v="5003"/>
    <x v="31"/>
    <n v="5003"/>
    <s v="ORÇAMENTO"/>
    <x v="0"/>
    <x v="1"/>
    <x v="9"/>
    <x v="9"/>
    <x v="18"/>
    <x v="18"/>
  </r>
  <r>
    <x v="5"/>
    <s v=" ORÇAMENTO"/>
    <x v="2"/>
    <d v="2025-02-01T00:00:00"/>
    <d v="2025-02-01T00:00:00"/>
    <s v="Orçamento"/>
    <s v="1 | 1"/>
    <x v="8"/>
    <x v="0"/>
    <n v="12000"/>
    <x v="132"/>
    <x v="130"/>
    <s v="7166"/>
    <x v="2"/>
    <x v="3"/>
    <x v="1"/>
    <n v="4004"/>
    <x v="2"/>
    <n v="4004"/>
    <s v="ORÇAMENTO"/>
    <x v="0"/>
    <x v="1"/>
    <x v="11"/>
    <x v="11"/>
    <x v="17"/>
    <x v="17"/>
  </r>
  <r>
    <x v="5"/>
    <s v=" ORÇAMENTO"/>
    <x v="2"/>
    <d v="2025-02-01T00:00:00"/>
    <d v="2025-02-01T00:00:00"/>
    <s v="Orçamento"/>
    <s v="1 | 1"/>
    <x v="8"/>
    <x v="0"/>
    <n v="12188"/>
    <x v="15"/>
    <x v="15"/>
    <s v="11770"/>
    <x v="4"/>
    <x v="3"/>
    <x v="1"/>
    <n v="8002"/>
    <x v="4"/>
    <n v="8002"/>
    <s v="ORÇAMENTO"/>
    <x v="0"/>
    <x v="1"/>
    <x v="0"/>
    <x v="0"/>
    <x v="10"/>
    <x v="10"/>
  </r>
  <r>
    <x v="5"/>
    <s v=" ORÇAMENTO"/>
    <x v="2"/>
    <d v="2025-02-01T00:00:00"/>
    <d v="2025-02-01T00:00:00"/>
    <s v="Orçamento"/>
    <s v="1 | 1"/>
    <x v="8"/>
    <x v="0"/>
    <n v="12360"/>
    <x v="33"/>
    <x v="33"/>
    <s v="13799"/>
    <x v="19"/>
    <x v="3"/>
    <x v="1"/>
    <n v="9001"/>
    <x v="24"/>
    <n v="9001"/>
    <s v="ORÇAMENTO"/>
    <x v="1"/>
    <x v="1"/>
    <x v="10"/>
    <x v="10"/>
    <x v="16"/>
    <x v="16"/>
  </r>
  <r>
    <x v="5"/>
    <s v=" ORÇAMENTO"/>
    <x v="2"/>
    <d v="2025-02-01T00:00:00"/>
    <d v="2025-02-01T00:00:00"/>
    <s v="Orçamento"/>
    <s v="1 | 1"/>
    <x v="8"/>
    <x v="0"/>
    <n v="12572.846"/>
    <x v="33"/>
    <x v="33"/>
    <s v="13798"/>
    <x v="19"/>
    <x v="3"/>
    <x v="1"/>
    <n v="9001"/>
    <x v="24"/>
    <n v="9001"/>
    <s v="ORÇAMENTO"/>
    <x v="1"/>
    <x v="1"/>
    <x v="10"/>
    <x v="10"/>
    <x v="16"/>
    <x v="16"/>
  </r>
  <r>
    <x v="5"/>
    <s v=" ORÇAMENTO"/>
    <x v="2"/>
    <d v="2025-02-01T00:00:00"/>
    <d v="2025-02-01T00:00:00"/>
    <s v="Orçamento"/>
    <s v="1 | 1"/>
    <x v="8"/>
    <x v="0"/>
    <n v="12600"/>
    <x v="72"/>
    <x v="71"/>
    <s v="916"/>
    <x v="0"/>
    <x v="3"/>
    <x v="1"/>
    <n v="2001"/>
    <x v="0"/>
    <n v="2001"/>
    <s v="ORÇAMENTO"/>
    <x v="1"/>
    <x v="1"/>
    <x v="2"/>
    <x v="2"/>
    <x v="15"/>
    <x v="15"/>
  </r>
  <r>
    <x v="5"/>
    <s v=" ORÇAMENTO"/>
    <x v="2"/>
    <d v="2025-02-01T00:00:00"/>
    <d v="2025-02-01T00:00:00"/>
    <s v="Orçamento"/>
    <s v="1 | 1"/>
    <x v="8"/>
    <x v="0"/>
    <n v="13000"/>
    <x v="86"/>
    <x v="85"/>
    <s v="4669"/>
    <x v="7"/>
    <x v="3"/>
    <x v="1"/>
    <n v="3007"/>
    <x v="25"/>
    <n v="3007"/>
    <s v="ORÇAMENTO"/>
    <x v="0"/>
    <x v="1"/>
    <x v="0"/>
    <x v="0"/>
    <x v="0"/>
    <x v="0"/>
  </r>
  <r>
    <x v="5"/>
    <s v=" ORÇAMENTO"/>
    <x v="2"/>
    <d v="2025-02-01T00:00:00"/>
    <d v="2025-02-01T00:00:00"/>
    <s v="Orçamento"/>
    <s v="1 | 1"/>
    <x v="8"/>
    <x v="0"/>
    <n v="13062.5"/>
    <x v="37"/>
    <x v="37"/>
    <s v="10551"/>
    <x v="3"/>
    <x v="3"/>
    <x v="1"/>
    <n v="7004"/>
    <x v="3"/>
    <n v="7004"/>
    <s v="ORÇAMENTO"/>
    <x v="1"/>
    <x v="1"/>
    <x v="2"/>
    <x v="2"/>
    <x v="13"/>
    <x v="13"/>
  </r>
  <r>
    <x v="5"/>
    <s v=" ORÇAMENTO"/>
    <x v="2"/>
    <d v="2025-02-01T00:00:00"/>
    <d v="2025-02-01T00:00:00"/>
    <s v="Orçamento"/>
    <s v="1 | 1"/>
    <x v="8"/>
    <x v="0"/>
    <n v="13115"/>
    <x v="57"/>
    <x v="56"/>
    <s v="2563"/>
    <x v="0"/>
    <x v="3"/>
    <x v="1"/>
    <n v="2001"/>
    <x v="0"/>
    <n v="2001"/>
    <s v="ORÇAMENTO"/>
    <x v="1"/>
    <x v="1"/>
    <x v="13"/>
    <x v="13"/>
    <x v="20"/>
    <x v="20"/>
  </r>
  <r>
    <x v="5"/>
    <s v=" ORÇAMENTO"/>
    <x v="2"/>
    <d v="2025-02-01T00:00:00"/>
    <d v="2025-02-01T00:00:00"/>
    <s v="Orçamento"/>
    <s v="1 | 1"/>
    <x v="8"/>
    <x v="0"/>
    <n v="13311.997976046247"/>
    <x v="158"/>
    <x v="155"/>
    <s v="1426"/>
    <x v="0"/>
    <x v="3"/>
    <x v="1"/>
    <n v="2001"/>
    <x v="0"/>
    <n v="2001"/>
    <s v="ORÇAMENTO"/>
    <x v="0"/>
    <x v="1"/>
    <x v="9"/>
    <x v="9"/>
    <x v="14"/>
    <x v="14"/>
  </r>
  <r>
    <x v="5"/>
    <s v=" ORÇAMENTO"/>
    <x v="2"/>
    <d v="2025-02-01T00:00:00"/>
    <d v="2025-02-01T00:00:00"/>
    <s v="Orçamento"/>
    <s v="1 | 1"/>
    <x v="8"/>
    <x v="0"/>
    <n v="13500"/>
    <x v="30"/>
    <x v="30"/>
    <s v="5406"/>
    <x v="12"/>
    <x v="3"/>
    <x v="1"/>
    <n v="4003"/>
    <x v="13"/>
    <n v="4003"/>
    <s v="ORÇAMENTO"/>
    <x v="1"/>
    <x v="1"/>
    <x v="2"/>
    <x v="2"/>
    <x v="13"/>
    <x v="13"/>
  </r>
  <r>
    <x v="5"/>
    <s v=" ORÇAMENTO"/>
    <x v="2"/>
    <d v="2025-02-01T00:00:00"/>
    <d v="2025-02-01T00:00:00"/>
    <s v="Orçamento"/>
    <s v="1 | 1"/>
    <x v="8"/>
    <x v="0"/>
    <n v="13515.214899999999"/>
    <x v="37"/>
    <x v="37"/>
    <s v="7183"/>
    <x v="13"/>
    <x v="3"/>
    <x v="1"/>
    <n v="5001"/>
    <x v="16"/>
    <n v="5001"/>
    <s v="ORÇAMENTO"/>
    <x v="1"/>
    <x v="1"/>
    <x v="2"/>
    <x v="2"/>
    <x v="13"/>
    <x v="13"/>
  </r>
  <r>
    <x v="5"/>
    <s v=" ORÇAMENTO"/>
    <x v="2"/>
    <d v="2025-02-01T00:00:00"/>
    <d v="2025-02-01T00:00:00"/>
    <s v="Orçamento"/>
    <s v="1 | 1"/>
    <x v="8"/>
    <x v="0"/>
    <n v="13588.101068849997"/>
    <x v="37"/>
    <x v="37"/>
    <s v="3364"/>
    <x v="11"/>
    <x v="3"/>
    <x v="1"/>
    <n v="3003"/>
    <x v="12"/>
    <n v="3003"/>
    <s v="ORÇAMENTO"/>
    <x v="1"/>
    <x v="1"/>
    <x v="2"/>
    <x v="2"/>
    <x v="13"/>
    <x v="13"/>
  </r>
  <r>
    <x v="5"/>
    <s v=" ORÇAMENTO"/>
    <x v="2"/>
    <d v="2025-02-01T00:00:00"/>
    <d v="2025-02-01T00:00:00"/>
    <s v="Orçamento"/>
    <s v="1 | 1"/>
    <x v="8"/>
    <x v="0"/>
    <n v="13625.995349999999"/>
    <x v="37"/>
    <x v="37"/>
    <s v="2745"/>
    <x v="5"/>
    <x v="3"/>
    <x v="1"/>
    <n v="3001"/>
    <x v="5"/>
    <n v="3001"/>
    <s v="ORÇAMENTO"/>
    <x v="1"/>
    <x v="1"/>
    <x v="2"/>
    <x v="2"/>
    <x v="13"/>
    <x v="13"/>
  </r>
  <r>
    <x v="5"/>
    <s v=" ORÇAMENTO"/>
    <x v="2"/>
    <d v="2025-02-01T00:00:00"/>
    <d v="2025-02-01T00:00:00"/>
    <s v="Orçamento"/>
    <s v="1 | 1"/>
    <x v="8"/>
    <x v="0"/>
    <n v="14000"/>
    <x v="71"/>
    <x v="70"/>
    <s v="6938"/>
    <x v="2"/>
    <x v="3"/>
    <x v="1"/>
    <n v="4004"/>
    <x v="2"/>
    <n v="4004"/>
    <s v="ORÇAMENTO"/>
    <x v="0"/>
    <x v="1"/>
    <x v="0"/>
    <x v="0"/>
    <x v="9"/>
    <x v="9"/>
  </r>
  <r>
    <x v="5"/>
    <s v=" ORÇAMENTO"/>
    <x v="2"/>
    <d v="2025-02-01T00:00:00"/>
    <d v="2025-02-01T00:00:00"/>
    <s v="Orçamento"/>
    <s v="1 | 1"/>
    <x v="8"/>
    <x v="0"/>
    <n v="14169.196421787017"/>
    <x v="36"/>
    <x v="36"/>
    <s v="1399"/>
    <x v="0"/>
    <x v="3"/>
    <x v="1"/>
    <n v="2001"/>
    <x v="0"/>
    <n v="2001"/>
    <s v="ORÇAMENTO"/>
    <x v="0"/>
    <x v="1"/>
    <x v="9"/>
    <x v="9"/>
    <x v="14"/>
    <x v="14"/>
  </r>
  <r>
    <x v="5"/>
    <s v=" ORÇAMENTO"/>
    <x v="2"/>
    <d v="2025-02-01T00:00:00"/>
    <d v="2025-02-01T00:00:00"/>
    <s v="Orçamento"/>
    <s v="1 | 1"/>
    <x v="8"/>
    <x v="0"/>
    <n v="14401.458499999999"/>
    <x v="37"/>
    <x v="37"/>
    <s v="11037"/>
    <x v="14"/>
    <x v="3"/>
    <x v="1"/>
    <n v="8001"/>
    <x v="17"/>
    <n v="8001"/>
    <s v="ORÇAMENTO"/>
    <x v="1"/>
    <x v="1"/>
    <x v="2"/>
    <x v="2"/>
    <x v="13"/>
    <x v="13"/>
  </r>
  <r>
    <x v="5"/>
    <s v=" ORÇAMENTO"/>
    <x v="2"/>
    <d v="2025-02-01T00:00:00"/>
    <d v="2025-02-01T00:00:00"/>
    <s v="Orçamento"/>
    <s v="1 | 1"/>
    <x v="8"/>
    <x v="0"/>
    <n v="14474.39"/>
    <x v="118"/>
    <x v="116"/>
    <s v="8113"/>
    <x v="2"/>
    <x v="3"/>
    <x v="1"/>
    <n v="5005"/>
    <x v="32"/>
    <n v="5005"/>
    <s v="ORÇAMENTO"/>
    <x v="0"/>
    <x v="1"/>
    <x v="9"/>
    <x v="9"/>
    <x v="18"/>
    <x v="18"/>
  </r>
  <r>
    <x v="5"/>
    <s v=" ORÇAMENTO"/>
    <x v="2"/>
    <d v="2025-02-01T00:00:00"/>
    <d v="2025-02-01T00:00:00"/>
    <s v="Orçamento"/>
    <s v="1 | 1"/>
    <x v="8"/>
    <x v="0"/>
    <n v="14500"/>
    <x v="44"/>
    <x v="43"/>
    <s v="12684"/>
    <x v="9"/>
    <x v="3"/>
    <x v="1"/>
    <n v="8006"/>
    <x v="10"/>
    <n v="8006"/>
    <s v="ORÇAMENTO"/>
    <x v="0"/>
    <x v="1"/>
    <x v="9"/>
    <x v="9"/>
    <x v="18"/>
    <x v="18"/>
  </r>
  <r>
    <x v="5"/>
    <s v=" ORÇAMENTO"/>
    <x v="2"/>
    <d v="2025-02-01T00:00:00"/>
    <d v="2025-02-01T00:00:00"/>
    <s v="Orçamento"/>
    <s v="1 | 1"/>
    <x v="8"/>
    <x v="0"/>
    <n v="14535.769999999999"/>
    <x v="68"/>
    <x v="67"/>
    <s v="2478"/>
    <x v="0"/>
    <x v="3"/>
    <x v="1"/>
    <n v="2001"/>
    <x v="0"/>
    <n v="2001"/>
    <s v="ORÇAMENTO"/>
    <x v="1"/>
    <x v="1"/>
    <x v="13"/>
    <x v="13"/>
    <x v="20"/>
    <x v="20"/>
  </r>
  <r>
    <x v="5"/>
    <s v=" ORÇAMENTO"/>
    <x v="2"/>
    <d v="2025-02-01T00:00:00"/>
    <d v="2025-02-01T00:00:00"/>
    <s v="Orçamento"/>
    <s v="1 | 1"/>
    <x v="8"/>
    <x v="0"/>
    <n v="14557.908926"/>
    <x v="38"/>
    <x v="38"/>
    <s v="3568"/>
    <x v="20"/>
    <x v="3"/>
    <x v="1"/>
    <n v="3004"/>
    <x v="27"/>
    <n v="3004"/>
    <s v="ORÇAMENTO"/>
    <x v="1"/>
    <x v="1"/>
    <x v="2"/>
    <x v="2"/>
    <x v="13"/>
    <x v="13"/>
  </r>
  <r>
    <x v="5"/>
    <s v=" ORÇAMENTO"/>
    <x v="2"/>
    <d v="2025-02-01T00:00:00"/>
    <d v="2025-02-01T00:00:00"/>
    <s v="Orçamento"/>
    <s v="1 | 1"/>
    <x v="8"/>
    <x v="0"/>
    <n v="14760"/>
    <x v="104"/>
    <x v="103"/>
    <s v="12400"/>
    <x v="19"/>
    <x v="3"/>
    <x v="1"/>
    <n v="8005"/>
    <x v="23"/>
    <n v="8005"/>
    <s v="ORÇAMENTO"/>
    <x v="0"/>
    <x v="1"/>
    <x v="0"/>
    <x v="0"/>
    <x v="10"/>
    <x v="10"/>
  </r>
  <r>
    <x v="5"/>
    <s v=" ORÇAMENTO"/>
    <x v="2"/>
    <d v="2025-02-01T00:00:00"/>
    <d v="2025-02-01T00:00:00"/>
    <s v="Orçamento"/>
    <s v="1 | 1"/>
    <x v="8"/>
    <x v="0"/>
    <n v="14794.630000000001"/>
    <x v="111"/>
    <x v="109"/>
    <s v="7051"/>
    <x v="2"/>
    <x v="3"/>
    <x v="1"/>
    <n v="4004"/>
    <x v="2"/>
    <n v="4004"/>
    <s v="ORÇAMENTO"/>
    <x v="0"/>
    <x v="1"/>
    <x v="0"/>
    <x v="0"/>
    <x v="9"/>
    <x v="9"/>
  </r>
  <r>
    <x v="5"/>
    <s v=" ORÇAMENTO"/>
    <x v="2"/>
    <d v="2025-02-01T00:00:00"/>
    <d v="2025-02-01T00:00:00"/>
    <s v="Orçamento"/>
    <s v="1 | 1"/>
    <x v="8"/>
    <x v="0"/>
    <n v="15000"/>
    <x v="120"/>
    <x v="118"/>
    <s v="9947"/>
    <x v="10"/>
    <x v="3"/>
    <x v="1"/>
    <n v="7001"/>
    <x v="11"/>
    <n v="7001"/>
    <s v="ORÇAMENTO"/>
    <x v="0"/>
    <x v="1"/>
    <x v="9"/>
    <x v="9"/>
    <x v="22"/>
    <x v="22"/>
  </r>
  <r>
    <x v="5"/>
    <s v=" ORÇAMENTO"/>
    <x v="2"/>
    <d v="2025-02-01T00:00:00"/>
    <d v="2025-02-01T00:00:00"/>
    <s v="Orçamento"/>
    <s v="1 | 1"/>
    <x v="8"/>
    <x v="0"/>
    <n v="15000"/>
    <x v="121"/>
    <x v="119"/>
    <s v="6754"/>
    <x v="2"/>
    <x v="3"/>
    <x v="1"/>
    <n v="4004"/>
    <x v="2"/>
    <n v="4004"/>
    <s v="ORÇAMENTO"/>
    <x v="0"/>
    <x v="1"/>
    <x v="0"/>
    <x v="0"/>
    <x v="9"/>
    <x v="9"/>
  </r>
  <r>
    <x v="5"/>
    <s v=" ORÇAMENTO"/>
    <x v="2"/>
    <d v="2025-02-01T00:00:00"/>
    <d v="2025-02-01T00:00:00"/>
    <s v="Orçamento"/>
    <s v="1 | 1"/>
    <x v="8"/>
    <x v="0"/>
    <n v="15000"/>
    <x v="143"/>
    <x v="141"/>
    <s v="13178"/>
    <x v="9"/>
    <x v="3"/>
    <x v="1"/>
    <n v="8006"/>
    <x v="10"/>
    <n v="8006"/>
    <s v="ORÇAMENTO"/>
    <x v="0"/>
    <x v="1"/>
    <x v="0"/>
    <x v="0"/>
    <x v="0"/>
    <x v="0"/>
  </r>
  <r>
    <x v="5"/>
    <s v=" ORÇAMENTO"/>
    <x v="2"/>
    <d v="2025-02-01T00:00:00"/>
    <d v="2025-02-01T00:00:00"/>
    <s v="Orçamento"/>
    <s v="1 | 1"/>
    <x v="8"/>
    <x v="0"/>
    <n v="15000"/>
    <x v="34"/>
    <x v="34"/>
    <s v="4346"/>
    <x v="8"/>
    <x v="3"/>
    <x v="1"/>
    <n v="3006"/>
    <x v="8"/>
    <n v="3006"/>
    <s v="ORÇAMENTO"/>
    <x v="0"/>
    <x v="1"/>
    <x v="0"/>
    <x v="0"/>
    <x v="0"/>
    <x v="0"/>
  </r>
  <r>
    <x v="5"/>
    <s v=" ORÇAMENTO"/>
    <x v="2"/>
    <d v="2025-02-01T00:00:00"/>
    <d v="2025-02-01T00:00:00"/>
    <s v="Orçamento"/>
    <s v="1 | 1"/>
    <x v="8"/>
    <x v="0"/>
    <n v="15350.308400000002"/>
    <x v="38"/>
    <x v="38"/>
    <s v="4911"/>
    <x v="17"/>
    <x v="3"/>
    <x v="1"/>
    <n v="4001"/>
    <x v="20"/>
    <n v="4001"/>
    <s v="ORÇAMENTO"/>
    <x v="1"/>
    <x v="1"/>
    <x v="2"/>
    <x v="2"/>
    <x v="13"/>
    <x v="13"/>
  </r>
  <r>
    <x v="5"/>
    <s v=" ORÇAMENTO"/>
    <x v="2"/>
    <d v="2025-02-01T00:00:00"/>
    <d v="2025-02-01T00:00:00"/>
    <s v="Orçamento"/>
    <s v="1 | 1"/>
    <x v="8"/>
    <x v="0"/>
    <n v="15636.363636363636"/>
    <x v="75"/>
    <x v="74"/>
    <s v="14171"/>
    <x v="10"/>
    <x v="3"/>
    <x v="1"/>
    <n v="7001"/>
    <x v="11"/>
    <n v="7001"/>
    <s v="ORÇAMENTO"/>
    <x v="0"/>
    <x v="1"/>
    <x v="9"/>
    <x v="9"/>
    <x v="22"/>
    <x v="22"/>
  </r>
  <r>
    <x v="5"/>
    <s v=" ORÇAMENTO"/>
    <x v="2"/>
    <d v="2025-02-01T00:00:00"/>
    <d v="2025-02-01T00:00:00"/>
    <s v="Orçamento"/>
    <s v="1 | 1"/>
    <x v="8"/>
    <x v="0"/>
    <n v="15742.5"/>
    <x v="37"/>
    <x v="37"/>
    <s v="4594"/>
    <x v="7"/>
    <x v="3"/>
    <x v="1"/>
    <n v="3007"/>
    <x v="25"/>
    <n v="3007"/>
    <s v="ORÇAMENTO"/>
    <x v="1"/>
    <x v="1"/>
    <x v="2"/>
    <x v="2"/>
    <x v="13"/>
    <x v="13"/>
  </r>
  <r>
    <x v="5"/>
    <s v=" ORÇAMENTO"/>
    <x v="2"/>
    <d v="2025-02-01T00:00:00"/>
    <d v="2025-02-01T00:00:00"/>
    <s v="Orçamento"/>
    <s v="1 | 1"/>
    <x v="8"/>
    <x v="0"/>
    <n v="16000"/>
    <x v="67"/>
    <x v="66"/>
    <s v="1106"/>
    <x v="0"/>
    <x v="3"/>
    <x v="1"/>
    <n v="2001"/>
    <x v="0"/>
    <n v="2001"/>
    <s v="ORÇAMENTO"/>
    <x v="0"/>
    <x v="1"/>
    <x v="9"/>
    <x v="9"/>
    <x v="12"/>
    <x v="12"/>
  </r>
  <r>
    <x v="5"/>
    <s v=" ORÇAMENTO"/>
    <x v="2"/>
    <d v="2025-02-01T00:00:00"/>
    <d v="2025-02-01T00:00:00"/>
    <s v="Orçamento"/>
    <s v="1 | 1"/>
    <x v="8"/>
    <x v="0"/>
    <n v="16000"/>
    <x v="24"/>
    <x v="24"/>
    <s v="6312"/>
    <x v="2"/>
    <x v="3"/>
    <x v="1"/>
    <n v="4004"/>
    <x v="2"/>
    <n v="4004"/>
    <s v="ORÇAMENTO"/>
    <x v="0"/>
    <x v="1"/>
    <x v="0"/>
    <x v="0"/>
    <x v="9"/>
    <x v="9"/>
  </r>
  <r>
    <x v="5"/>
    <s v=" ORÇAMENTO"/>
    <x v="2"/>
    <d v="2025-02-01T00:00:00"/>
    <d v="2025-02-01T00:00:00"/>
    <s v="Orçamento"/>
    <s v="1 | 1"/>
    <x v="8"/>
    <x v="0"/>
    <n v="16000"/>
    <x v="121"/>
    <x v="119"/>
    <s v="6753"/>
    <x v="2"/>
    <x v="3"/>
    <x v="1"/>
    <n v="4004"/>
    <x v="2"/>
    <n v="4004"/>
    <s v="ORÇAMENTO"/>
    <x v="0"/>
    <x v="1"/>
    <x v="0"/>
    <x v="0"/>
    <x v="9"/>
    <x v="9"/>
  </r>
  <r>
    <x v="5"/>
    <s v=" ORÇAMENTO"/>
    <x v="2"/>
    <d v="2025-02-01T00:00:00"/>
    <d v="2025-02-01T00:00:00"/>
    <s v="Orçamento"/>
    <s v="1 | 1"/>
    <x v="8"/>
    <x v="0"/>
    <n v="16159.80624"/>
    <x v="38"/>
    <x v="38"/>
    <s v="4012"/>
    <x v="8"/>
    <x v="3"/>
    <x v="1"/>
    <n v="3006"/>
    <x v="8"/>
    <n v="3006"/>
    <s v="ORÇAMENTO"/>
    <x v="1"/>
    <x v="1"/>
    <x v="2"/>
    <x v="2"/>
    <x v="13"/>
    <x v="13"/>
  </r>
  <r>
    <x v="5"/>
    <s v=" ORÇAMENTO"/>
    <x v="2"/>
    <d v="2025-02-01T00:00:00"/>
    <d v="2025-02-01T00:00:00"/>
    <s v="Orçamento"/>
    <s v="1 | 1"/>
    <x v="8"/>
    <x v="0"/>
    <n v="16259.668379999997"/>
    <x v="38"/>
    <x v="38"/>
    <s v="10514"/>
    <x v="3"/>
    <x v="3"/>
    <x v="1"/>
    <n v="7004"/>
    <x v="3"/>
    <n v="7004"/>
    <s v="ORÇAMENTO"/>
    <x v="1"/>
    <x v="1"/>
    <x v="2"/>
    <x v="2"/>
    <x v="13"/>
    <x v="13"/>
  </r>
  <r>
    <x v="5"/>
    <s v=" ORÇAMENTO"/>
    <x v="2"/>
    <d v="2025-02-01T00:00:00"/>
    <d v="2025-02-01T00:00:00"/>
    <s v="Orçamento"/>
    <s v="1 | 1"/>
    <x v="8"/>
    <x v="0"/>
    <n v="16500"/>
    <x v="88"/>
    <x v="87"/>
    <s v="249"/>
    <x v="19"/>
    <x v="3"/>
    <x v="1"/>
    <n v="1002"/>
    <x v="22"/>
    <n v="1002"/>
    <s v="ORÇAMENTO"/>
    <x v="0"/>
    <x v="1"/>
    <x v="0"/>
    <x v="0"/>
    <x v="0"/>
    <x v="0"/>
  </r>
  <r>
    <x v="5"/>
    <s v=" ORÇAMENTO"/>
    <x v="2"/>
    <d v="2025-02-01T00:00:00"/>
    <d v="2025-02-01T00:00:00"/>
    <s v="Orçamento"/>
    <s v="1 | 1"/>
    <x v="8"/>
    <x v="0"/>
    <n v="16720"/>
    <x v="37"/>
    <x v="37"/>
    <s v="9272"/>
    <x v="10"/>
    <x v="3"/>
    <x v="1"/>
    <n v="7001"/>
    <x v="11"/>
    <n v="7001"/>
    <s v="ORÇAMENTO"/>
    <x v="1"/>
    <x v="1"/>
    <x v="2"/>
    <x v="2"/>
    <x v="13"/>
    <x v="13"/>
  </r>
  <r>
    <x v="5"/>
    <s v=" ORÇAMENTO"/>
    <x v="2"/>
    <d v="2025-02-01T00:00:00"/>
    <d v="2025-02-01T00:00:00"/>
    <s v="Orçamento"/>
    <s v="1 | 1"/>
    <x v="8"/>
    <x v="0"/>
    <n v="17000"/>
    <x v="81"/>
    <x v="80"/>
    <s v="3962"/>
    <x v="15"/>
    <x v="3"/>
    <x v="1"/>
    <n v="3005"/>
    <x v="18"/>
    <n v="3005"/>
    <s v="ORÇAMENTO"/>
    <x v="0"/>
    <x v="1"/>
    <x v="0"/>
    <x v="0"/>
    <x v="10"/>
    <x v="10"/>
  </r>
  <r>
    <x v="5"/>
    <s v=" ORÇAMENTO"/>
    <x v="2"/>
    <d v="2025-02-01T00:00:00"/>
    <d v="2025-02-01T00:00:00"/>
    <s v="Orçamento"/>
    <s v="1 | 1"/>
    <x v="8"/>
    <x v="0"/>
    <n v="17503.1646"/>
    <x v="38"/>
    <x v="38"/>
    <s v="7905"/>
    <x v="2"/>
    <x v="3"/>
    <x v="1"/>
    <n v="5005"/>
    <x v="32"/>
    <n v="5005"/>
    <s v="ORÇAMENTO"/>
    <x v="1"/>
    <x v="1"/>
    <x v="2"/>
    <x v="2"/>
    <x v="13"/>
    <x v="13"/>
  </r>
  <r>
    <x v="5"/>
    <s v=" ORÇAMENTO"/>
    <x v="2"/>
    <d v="2025-02-01T00:00:00"/>
    <d v="2025-02-01T00:00:00"/>
    <s v="Orçamento"/>
    <s v="1 | 1"/>
    <x v="8"/>
    <x v="0"/>
    <n v="18000"/>
    <x v="75"/>
    <x v="74"/>
    <s v="9911"/>
    <x v="10"/>
    <x v="3"/>
    <x v="1"/>
    <n v="7001"/>
    <x v="11"/>
    <n v="7001"/>
    <s v="ORÇAMENTO"/>
    <x v="0"/>
    <x v="1"/>
    <x v="9"/>
    <x v="9"/>
    <x v="22"/>
    <x v="22"/>
  </r>
  <r>
    <x v="5"/>
    <s v=" ORÇAMENTO"/>
    <x v="2"/>
    <d v="2025-02-01T00:00:00"/>
    <d v="2025-02-01T00:00:00"/>
    <s v="Orçamento"/>
    <s v="1 | 1"/>
    <x v="8"/>
    <x v="0"/>
    <n v="19021"/>
    <x v="24"/>
    <x v="24"/>
    <s v="6311"/>
    <x v="2"/>
    <x v="3"/>
    <x v="1"/>
    <n v="4004"/>
    <x v="2"/>
    <n v="4004"/>
    <s v="ORÇAMENTO"/>
    <x v="0"/>
    <x v="1"/>
    <x v="0"/>
    <x v="0"/>
    <x v="9"/>
    <x v="9"/>
  </r>
  <r>
    <x v="5"/>
    <s v=" ORÇAMENTO"/>
    <x v="2"/>
    <d v="2025-02-01T00:00:00"/>
    <d v="2025-02-01T00:00:00"/>
    <s v="Orçamento"/>
    <s v="1 | 1"/>
    <x v="8"/>
    <x v="0"/>
    <n v="20000"/>
    <x v="30"/>
    <x v="30"/>
    <s v="5179"/>
    <x v="22"/>
    <x v="3"/>
    <x v="1"/>
    <n v="4002"/>
    <x v="34"/>
    <n v="4002"/>
    <s v="ORÇAMENTO"/>
    <x v="1"/>
    <x v="1"/>
    <x v="2"/>
    <x v="2"/>
    <x v="13"/>
    <x v="13"/>
  </r>
  <r>
    <x v="5"/>
    <s v=" ORÇAMENTO"/>
    <x v="2"/>
    <d v="2025-02-01T00:00:00"/>
    <d v="2025-02-01T00:00:00"/>
    <s v="Orçamento"/>
    <s v="1 | 1"/>
    <x v="8"/>
    <x v="0"/>
    <n v="20000"/>
    <x v="27"/>
    <x v="27"/>
    <s v="8834"/>
    <x v="6"/>
    <x v="3"/>
    <x v="1"/>
    <n v="6002"/>
    <x v="9"/>
    <n v="6002"/>
    <s v="ORÇAMENTO"/>
    <x v="0"/>
    <x v="1"/>
    <x v="2"/>
    <x v="2"/>
    <x v="13"/>
    <x v="13"/>
  </r>
  <r>
    <x v="5"/>
    <s v=" ORÇAMENTO"/>
    <x v="2"/>
    <d v="2025-02-01T00:00:00"/>
    <d v="2025-02-01T00:00:00"/>
    <s v="Orçamento"/>
    <s v="1 | 1"/>
    <x v="8"/>
    <x v="0"/>
    <n v="20000"/>
    <x v="31"/>
    <x v="31"/>
    <s v="1059"/>
    <x v="0"/>
    <x v="3"/>
    <x v="1"/>
    <n v="2001"/>
    <x v="0"/>
    <n v="2001"/>
    <s v="ORÇAMENTO"/>
    <x v="1"/>
    <x v="1"/>
    <x v="2"/>
    <x v="2"/>
    <x v="15"/>
    <x v="15"/>
  </r>
  <r>
    <x v="5"/>
    <s v=" ORÇAMENTO"/>
    <x v="2"/>
    <d v="2025-02-01T00:00:00"/>
    <d v="2025-02-01T00:00:00"/>
    <s v="Orçamento"/>
    <s v="1 | 1"/>
    <x v="8"/>
    <x v="0"/>
    <n v="20000"/>
    <x v="107"/>
    <x v="106"/>
    <s v="9158"/>
    <x v="6"/>
    <x v="3"/>
    <x v="1"/>
    <n v="6002"/>
    <x v="9"/>
    <n v="6002"/>
    <s v="ORÇAMENTO"/>
    <x v="0"/>
    <x v="1"/>
    <x v="9"/>
    <x v="9"/>
    <x v="12"/>
    <x v="12"/>
  </r>
  <r>
    <x v="5"/>
    <s v=" ORÇAMENTO"/>
    <x v="2"/>
    <d v="2025-02-01T00:00:00"/>
    <d v="2025-02-01T00:00:00"/>
    <s v="Orçamento"/>
    <s v="1 | 1"/>
    <x v="8"/>
    <x v="0"/>
    <n v="20000"/>
    <x v="82"/>
    <x v="81"/>
    <s v="5718"/>
    <x v="7"/>
    <x v="3"/>
    <x v="1"/>
    <n v="3007"/>
    <x v="25"/>
    <n v="3007"/>
    <s v="ORÇAMENTO"/>
    <x v="0"/>
    <x v="1"/>
    <x v="11"/>
    <x v="11"/>
    <x v="17"/>
    <x v="17"/>
  </r>
  <r>
    <x v="5"/>
    <s v=" ORÇAMENTO"/>
    <x v="2"/>
    <d v="2025-02-01T00:00:00"/>
    <d v="2025-02-01T00:00:00"/>
    <s v="Orçamento"/>
    <s v="1 | 1"/>
    <x v="8"/>
    <x v="0"/>
    <n v="20000"/>
    <x v="138"/>
    <x v="136"/>
    <s v="7814"/>
    <x v="2"/>
    <x v="3"/>
    <x v="1"/>
    <n v="5003"/>
    <x v="31"/>
    <n v="5003"/>
    <s v="ORÇAMENTO"/>
    <x v="0"/>
    <x v="1"/>
    <x v="9"/>
    <x v="9"/>
    <x v="18"/>
    <x v="18"/>
  </r>
  <r>
    <x v="5"/>
    <s v=" ORÇAMENTO"/>
    <x v="2"/>
    <d v="2025-02-01T00:00:00"/>
    <d v="2025-02-01T00:00:00"/>
    <s v="Orçamento"/>
    <s v="1 | 1"/>
    <x v="8"/>
    <x v="0"/>
    <n v="20000"/>
    <x v="48"/>
    <x v="47"/>
    <s v="11682"/>
    <x v="4"/>
    <x v="3"/>
    <x v="1"/>
    <n v="8002"/>
    <x v="4"/>
    <n v="8002"/>
    <s v="ORÇAMENTO"/>
    <x v="0"/>
    <x v="1"/>
    <x v="9"/>
    <x v="9"/>
    <x v="18"/>
    <x v="18"/>
  </r>
  <r>
    <x v="5"/>
    <s v=" ORÇAMENTO"/>
    <x v="2"/>
    <d v="2025-02-01T00:00:00"/>
    <d v="2025-02-01T00:00:00"/>
    <s v="Orçamento"/>
    <s v="1 | 1"/>
    <x v="8"/>
    <x v="0"/>
    <n v="20000"/>
    <x v="3"/>
    <x v="3"/>
    <s v="1547"/>
    <x v="0"/>
    <x v="3"/>
    <x v="1"/>
    <n v="2001"/>
    <x v="0"/>
    <n v="2001"/>
    <s v="ORÇAMENTO"/>
    <x v="1"/>
    <x v="1"/>
    <x v="0"/>
    <x v="0"/>
    <x v="3"/>
    <x v="3"/>
  </r>
  <r>
    <x v="5"/>
    <s v=" ORÇAMENTO"/>
    <x v="2"/>
    <d v="2025-02-01T00:00:00"/>
    <d v="2025-02-01T00:00:00"/>
    <s v="Orçamento"/>
    <s v="1 | 1"/>
    <x v="8"/>
    <x v="0"/>
    <n v="20000"/>
    <x v="16"/>
    <x v="16"/>
    <s v="14126"/>
    <x v="4"/>
    <x v="3"/>
    <x v="1"/>
    <n v="8002"/>
    <x v="4"/>
    <n v="8002"/>
    <s v="ORÇAMENTO"/>
    <x v="0"/>
    <x v="1"/>
    <x v="0"/>
    <x v="0"/>
    <x v="0"/>
    <x v="0"/>
  </r>
  <r>
    <x v="5"/>
    <s v=" ORÇAMENTO"/>
    <x v="2"/>
    <d v="2025-02-01T00:00:00"/>
    <d v="2025-02-01T00:00:00"/>
    <s v="Orçamento"/>
    <s v="1 | 1"/>
    <x v="8"/>
    <x v="0"/>
    <n v="20000"/>
    <x v="140"/>
    <x v="138"/>
    <s v="11452"/>
    <x v="14"/>
    <x v="3"/>
    <x v="1"/>
    <n v="8001"/>
    <x v="17"/>
    <n v="8001"/>
    <s v="ORÇAMENTO"/>
    <x v="0"/>
    <x v="1"/>
    <x v="0"/>
    <x v="0"/>
    <x v="0"/>
    <x v="0"/>
  </r>
  <r>
    <x v="5"/>
    <s v=" ORÇAMENTO"/>
    <x v="2"/>
    <d v="2025-02-01T00:00:00"/>
    <d v="2025-02-01T00:00:00"/>
    <s v="Orçamento"/>
    <s v="1 | 1"/>
    <x v="8"/>
    <x v="0"/>
    <n v="20000"/>
    <x v="49"/>
    <x v="48"/>
    <s v="7891"/>
    <x v="2"/>
    <x v="3"/>
    <x v="1"/>
    <n v="5003"/>
    <x v="31"/>
    <n v="5003"/>
    <s v="ORÇAMENTO"/>
    <x v="0"/>
    <x v="1"/>
    <x v="11"/>
    <x v="11"/>
    <x v="17"/>
    <x v="17"/>
  </r>
  <r>
    <x v="5"/>
    <s v=" ORÇAMENTO"/>
    <x v="2"/>
    <d v="2025-02-01T00:00:00"/>
    <d v="2025-02-01T00:00:00"/>
    <s v="Orçamento"/>
    <s v="1 | 1"/>
    <x v="8"/>
    <x v="0"/>
    <n v="20410.208500000001"/>
    <x v="37"/>
    <x v="37"/>
    <s v="12065"/>
    <x v="21"/>
    <x v="3"/>
    <x v="1"/>
    <n v="8003"/>
    <x v="28"/>
    <n v="8003"/>
    <s v="ORÇAMENTO"/>
    <x v="1"/>
    <x v="1"/>
    <x v="2"/>
    <x v="2"/>
    <x v="13"/>
    <x v="13"/>
  </r>
  <r>
    <x v="5"/>
    <s v=" ORÇAMENTO"/>
    <x v="2"/>
    <d v="2025-02-01T00:00:00"/>
    <d v="2025-02-01T00:00:00"/>
    <s v="Orçamento"/>
    <s v="1 | 1"/>
    <x v="8"/>
    <x v="0"/>
    <n v="20900"/>
    <x v="59"/>
    <x v="58"/>
    <s v="199"/>
    <x v="19"/>
    <x v="3"/>
    <x v="1"/>
    <n v="1002"/>
    <x v="22"/>
    <n v="1002"/>
    <s v="ORÇAMENTO"/>
    <x v="0"/>
    <x v="1"/>
    <x v="0"/>
    <x v="0"/>
    <x v="10"/>
    <x v="10"/>
  </r>
  <r>
    <x v="5"/>
    <s v=" ORÇAMENTO"/>
    <x v="2"/>
    <d v="2025-02-01T00:00:00"/>
    <d v="2025-02-01T00:00:00"/>
    <s v="Orçamento"/>
    <s v="1 | 1"/>
    <x v="8"/>
    <x v="0"/>
    <n v="21235"/>
    <x v="33"/>
    <x v="33"/>
    <s v="13797"/>
    <x v="19"/>
    <x v="3"/>
    <x v="1"/>
    <n v="9001"/>
    <x v="24"/>
    <n v="9001"/>
    <s v="ORÇAMENTO"/>
    <x v="1"/>
    <x v="1"/>
    <x v="10"/>
    <x v="10"/>
    <x v="16"/>
    <x v="16"/>
  </r>
  <r>
    <x v="5"/>
    <s v=" ORÇAMENTO"/>
    <x v="2"/>
    <d v="2025-02-01T00:00:00"/>
    <d v="2025-02-01T00:00:00"/>
    <s v="Orçamento"/>
    <s v="1 | 1"/>
    <x v="8"/>
    <x v="0"/>
    <n v="21966.331450799997"/>
    <x v="38"/>
    <x v="38"/>
    <s v="4729"/>
    <x v="7"/>
    <x v="3"/>
    <x v="1"/>
    <n v="3008"/>
    <x v="26"/>
    <n v="3008"/>
    <s v="ORÇAMENTO"/>
    <x v="1"/>
    <x v="1"/>
    <x v="2"/>
    <x v="2"/>
    <x v="13"/>
    <x v="13"/>
  </r>
  <r>
    <x v="5"/>
    <s v=" ORÇAMENTO"/>
    <x v="2"/>
    <d v="2025-02-01T00:00:00"/>
    <d v="2025-02-01T00:00:00"/>
    <s v="Orçamento"/>
    <s v="1 | 1"/>
    <x v="8"/>
    <x v="0"/>
    <n v="22000"/>
    <x v="34"/>
    <x v="34"/>
    <s v="13282"/>
    <x v="9"/>
    <x v="3"/>
    <x v="1"/>
    <n v="8006"/>
    <x v="10"/>
    <n v="8006"/>
    <s v="ORÇAMENTO"/>
    <x v="0"/>
    <x v="1"/>
    <x v="0"/>
    <x v="0"/>
    <x v="0"/>
    <x v="0"/>
  </r>
  <r>
    <x v="5"/>
    <s v=" ORÇAMENTO"/>
    <x v="2"/>
    <d v="2025-02-01T00:00:00"/>
    <d v="2025-02-01T00:00:00"/>
    <s v="Orçamento"/>
    <s v="1 | 1"/>
    <x v="8"/>
    <x v="0"/>
    <n v="22003.308666000001"/>
    <x v="38"/>
    <x v="38"/>
    <s v="5137"/>
    <x v="22"/>
    <x v="3"/>
    <x v="1"/>
    <n v="4002"/>
    <x v="34"/>
    <n v="4002"/>
    <s v="ORÇAMENTO"/>
    <x v="1"/>
    <x v="1"/>
    <x v="2"/>
    <x v="2"/>
    <x v="13"/>
    <x v="13"/>
  </r>
  <r>
    <x v="5"/>
    <s v=" ORÇAMENTO"/>
    <x v="2"/>
    <d v="2025-02-01T00:00:00"/>
    <d v="2025-02-01T00:00:00"/>
    <s v="Orçamento"/>
    <s v="1 | 1"/>
    <x v="8"/>
    <x v="0"/>
    <n v="22360"/>
    <x v="145"/>
    <x v="143"/>
    <s v="5849"/>
    <x v="12"/>
    <x v="3"/>
    <x v="1"/>
    <n v="4003"/>
    <x v="13"/>
    <n v="4003"/>
    <s v="ORÇAMENTO"/>
    <x v="0"/>
    <x v="1"/>
    <x v="9"/>
    <x v="9"/>
    <x v="22"/>
    <x v="22"/>
  </r>
  <r>
    <x v="5"/>
    <s v=" ORÇAMENTO"/>
    <x v="2"/>
    <d v="2025-02-01T00:00:00"/>
    <d v="2025-02-01T00:00:00"/>
    <s v="Orçamento"/>
    <s v="1 | 1"/>
    <x v="8"/>
    <x v="0"/>
    <n v="23000"/>
    <x v="131"/>
    <x v="129"/>
    <s v="9723"/>
    <x v="10"/>
    <x v="3"/>
    <x v="1"/>
    <n v="7001"/>
    <x v="11"/>
    <n v="7001"/>
    <s v="ORÇAMENTO"/>
    <x v="0"/>
    <x v="1"/>
    <x v="9"/>
    <x v="9"/>
    <x v="12"/>
    <x v="12"/>
  </r>
  <r>
    <x v="5"/>
    <s v=" ORÇAMENTO"/>
    <x v="2"/>
    <d v="2025-02-01T00:00:00"/>
    <d v="2025-02-01T00:00:00"/>
    <s v="Orçamento"/>
    <s v="1 | 1"/>
    <x v="8"/>
    <x v="0"/>
    <n v="23500"/>
    <x v="85"/>
    <x v="84"/>
    <s v="117"/>
    <x v="19"/>
    <x v="3"/>
    <x v="1"/>
    <n v="1002"/>
    <x v="22"/>
    <n v="1002"/>
    <s v="ORÇAMENTO"/>
    <x v="1"/>
    <x v="1"/>
    <x v="2"/>
    <x v="2"/>
    <x v="13"/>
    <x v="13"/>
  </r>
  <r>
    <x v="5"/>
    <s v=" ORÇAMENTO"/>
    <x v="2"/>
    <d v="2025-02-01T00:00:00"/>
    <d v="2025-02-01T00:00:00"/>
    <s v="Orçamento"/>
    <s v="1 | 1"/>
    <x v="8"/>
    <x v="0"/>
    <n v="25000"/>
    <x v="147"/>
    <x v="145"/>
    <s v="9806"/>
    <x v="10"/>
    <x v="3"/>
    <x v="1"/>
    <n v="7001"/>
    <x v="11"/>
    <n v="7001"/>
    <s v="ORÇAMENTO"/>
    <x v="0"/>
    <x v="1"/>
    <x v="9"/>
    <x v="9"/>
    <x v="12"/>
    <x v="12"/>
  </r>
  <r>
    <x v="5"/>
    <s v=" ORÇAMENTO"/>
    <x v="2"/>
    <d v="2025-02-01T00:00:00"/>
    <d v="2025-02-01T00:00:00"/>
    <s v="Orçamento"/>
    <s v="1 | 1"/>
    <x v="8"/>
    <x v="0"/>
    <n v="25000"/>
    <x v="39"/>
    <x v="39"/>
    <s v="8128"/>
    <x v="7"/>
    <x v="3"/>
    <x v="1"/>
    <n v="5007"/>
    <x v="35"/>
    <n v="5007"/>
    <s v="ORÇAMENTO"/>
    <x v="0"/>
    <x v="1"/>
    <x v="11"/>
    <x v="11"/>
    <x v="17"/>
    <x v="17"/>
  </r>
  <r>
    <x v="5"/>
    <s v=" ORÇAMENTO"/>
    <x v="2"/>
    <d v="2025-02-01T00:00:00"/>
    <d v="2025-02-01T00:00:00"/>
    <s v="Orçamento"/>
    <s v="1 | 1"/>
    <x v="8"/>
    <x v="0"/>
    <n v="25416.21"/>
    <x v="57"/>
    <x v="56"/>
    <s v="319"/>
    <x v="19"/>
    <x v="3"/>
    <x v="1"/>
    <n v="1002"/>
    <x v="22"/>
    <n v="1002"/>
    <s v="ORÇAMENTO"/>
    <x v="1"/>
    <x v="1"/>
    <x v="13"/>
    <x v="13"/>
    <x v="20"/>
    <x v="20"/>
  </r>
  <r>
    <x v="5"/>
    <s v=" ORÇAMENTO"/>
    <x v="2"/>
    <d v="2025-02-01T00:00:00"/>
    <d v="2025-02-01T00:00:00"/>
    <s v="Orçamento"/>
    <s v="1 | 1"/>
    <x v="8"/>
    <x v="0"/>
    <n v="25480.943966511928"/>
    <x v="21"/>
    <x v="21"/>
    <s v="745"/>
    <x v="0"/>
    <x v="3"/>
    <x v="1"/>
    <n v="2001"/>
    <x v="0"/>
    <n v="2001"/>
    <s v="ORÇAMENTO"/>
    <x v="1"/>
    <x v="1"/>
    <x v="2"/>
    <x v="2"/>
    <x v="2"/>
    <x v="2"/>
  </r>
  <r>
    <x v="5"/>
    <s v=" ORÇAMENTO"/>
    <x v="2"/>
    <d v="2025-02-01T00:00:00"/>
    <d v="2025-02-01T00:00:00"/>
    <s v="Orçamento"/>
    <s v="1 | 1"/>
    <x v="8"/>
    <x v="0"/>
    <n v="25713.485293999998"/>
    <x v="38"/>
    <x v="38"/>
    <s v="5370"/>
    <x v="12"/>
    <x v="3"/>
    <x v="1"/>
    <n v="4003"/>
    <x v="13"/>
    <n v="4003"/>
    <s v="ORÇAMENTO"/>
    <x v="1"/>
    <x v="1"/>
    <x v="2"/>
    <x v="2"/>
    <x v="13"/>
    <x v="13"/>
  </r>
  <r>
    <x v="5"/>
    <s v=" ORÇAMENTO"/>
    <x v="2"/>
    <d v="2025-02-01T00:00:00"/>
    <d v="2025-02-01T00:00:00"/>
    <s v="Orçamento"/>
    <s v="1 | 1"/>
    <x v="8"/>
    <x v="0"/>
    <n v="26559.995367949996"/>
    <x v="37"/>
    <x v="37"/>
    <s v="3131"/>
    <x v="16"/>
    <x v="3"/>
    <x v="1"/>
    <n v="3002"/>
    <x v="19"/>
    <n v="3002"/>
    <s v="ORÇAMENTO"/>
    <x v="1"/>
    <x v="1"/>
    <x v="2"/>
    <x v="2"/>
    <x v="13"/>
    <x v="13"/>
  </r>
  <r>
    <x v="5"/>
    <s v=" ORÇAMENTO"/>
    <x v="2"/>
    <d v="2025-02-01T00:00:00"/>
    <d v="2025-02-01T00:00:00"/>
    <s v="Orçamento"/>
    <s v="1 | 1"/>
    <x v="8"/>
    <x v="0"/>
    <n v="27000"/>
    <x v="23"/>
    <x v="23"/>
    <s v="14141"/>
    <x v="0"/>
    <x v="3"/>
    <x v="1"/>
    <n v="2001"/>
    <x v="0"/>
    <n v="2001"/>
    <s v="ORÇAMENTO"/>
    <x v="0"/>
    <x v="1"/>
    <x v="9"/>
    <x v="9"/>
    <x v="12"/>
    <x v="12"/>
  </r>
  <r>
    <x v="5"/>
    <s v=" ORÇAMENTO"/>
    <x v="2"/>
    <d v="2025-02-01T00:00:00"/>
    <d v="2025-02-01T00:00:00"/>
    <s v="Orçamento"/>
    <s v="1 | 1"/>
    <x v="8"/>
    <x v="0"/>
    <n v="27000"/>
    <x v="7"/>
    <x v="7"/>
    <s v="1725"/>
    <x v="0"/>
    <x v="3"/>
    <x v="1"/>
    <n v="2001"/>
    <x v="0"/>
    <n v="2001"/>
    <s v="ORÇAMENTO"/>
    <x v="0"/>
    <x v="1"/>
    <x v="0"/>
    <x v="0"/>
    <x v="0"/>
    <x v="0"/>
  </r>
  <r>
    <x v="5"/>
    <s v=" ORÇAMENTO"/>
    <x v="2"/>
    <d v="2025-02-01T00:00:00"/>
    <d v="2025-02-01T00:00:00"/>
    <s v="Orçamento"/>
    <s v="1 | 1"/>
    <x v="8"/>
    <x v="0"/>
    <n v="27099.908024940007"/>
    <x v="22"/>
    <x v="22"/>
    <s v="681"/>
    <x v="0"/>
    <x v="3"/>
    <x v="1"/>
    <n v="2001"/>
    <x v="0"/>
    <n v="2001"/>
    <s v="ORÇAMENTO"/>
    <x v="1"/>
    <x v="1"/>
    <x v="2"/>
    <x v="2"/>
    <x v="13"/>
    <x v="13"/>
  </r>
  <r>
    <x v="5"/>
    <s v=" ORÇAMENTO"/>
    <x v="2"/>
    <d v="2025-02-01T00:00:00"/>
    <d v="2025-02-01T00:00:00"/>
    <s v="Orçamento"/>
    <s v="1 | 1"/>
    <x v="8"/>
    <x v="0"/>
    <n v="27699.997656"/>
    <x v="37"/>
    <x v="37"/>
    <s v="8857"/>
    <x v="6"/>
    <x v="3"/>
    <x v="1"/>
    <n v="6002"/>
    <x v="9"/>
    <n v="6002"/>
    <s v="ORÇAMENTO"/>
    <x v="1"/>
    <x v="1"/>
    <x v="2"/>
    <x v="2"/>
    <x v="13"/>
    <x v="13"/>
  </r>
  <r>
    <x v="5"/>
    <s v=" ORÇAMENTO"/>
    <x v="2"/>
    <d v="2025-02-01T00:00:00"/>
    <d v="2025-02-01T00:00:00"/>
    <s v="Orçamento"/>
    <s v="1 | 1"/>
    <x v="8"/>
    <x v="0"/>
    <n v="27830.001585148068"/>
    <x v="158"/>
    <x v="155"/>
    <s v="1425"/>
    <x v="0"/>
    <x v="3"/>
    <x v="1"/>
    <n v="2001"/>
    <x v="0"/>
    <n v="2001"/>
    <s v="ORÇAMENTO"/>
    <x v="0"/>
    <x v="1"/>
    <x v="9"/>
    <x v="9"/>
    <x v="14"/>
    <x v="14"/>
  </r>
  <r>
    <x v="5"/>
    <s v=" ORÇAMENTO"/>
    <x v="2"/>
    <d v="2025-02-01T00:00:00"/>
    <d v="2025-02-01T00:00:00"/>
    <s v="Orçamento"/>
    <s v="1 | 1"/>
    <x v="8"/>
    <x v="0"/>
    <n v="29000"/>
    <x v="66"/>
    <x v="65"/>
    <s v="2821"/>
    <x v="5"/>
    <x v="3"/>
    <x v="1"/>
    <n v="3001"/>
    <x v="5"/>
    <n v="3001"/>
    <s v="ORÇAMENTO"/>
    <x v="0"/>
    <x v="1"/>
    <x v="9"/>
    <x v="9"/>
    <x v="12"/>
    <x v="12"/>
  </r>
  <r>
    <x v="5"/>
    <s v=" ORÇAMENTO"/>
    <x v="2"/>
    <d v="2025-02-01T00:00:00"/>
    <d v="2025-02-01T00:00:00"/>
    <s v="Orçamento"/>
    <s v="1 | 1"/>
    <x v="8"/>
    <x v="0"/>
    <n v="29000"/>
    <x v="155"/>
    <x v="152"/>
    <s v="10672"/>
    <x v="3"/>
    <x v="3"/>
    <x v="1"/>
    <n v="7004"/>
    <x v="3"/>
    <n v="7004"/>
    <s v="ORÇAMENTO"/>
    <x v="0"/>
    <x v="1"/>
    <x v="9"/>
    <x v="9"/>
    <x v="22"/>
    <x v="22"/>
  </r>
  <r>
    <x v="5"/>
    <s v=" ORÇAMENTO"/>
    <x v="2"/>
    <d v="2025-02-01T00:00:00"/>
    <d v="2025-02-01T00:00:00"/>
    <s v="Orçamento"/>
    <s v="1 | 1"/>
    <x v="8"/>
    <x v="0"/>
    <n v="29760"/>
    <x v="133"/>
    <x v="131"/>
    <s v="2638"/>
    <x v="19"/>
    <x v="3"/>
    <x v="1"/>
    <n v="9001"/>
    <x v="24"/>
    <n v="9001"/>
    <s v="ORÇAMENTO"/>
    <x v="1"/>
    <x v="1"/>
    <x v="12"/>
    <x v="12"/>
    <x v="19"/>
    <x v="19"/>
  </r>
  <r>
    <x v="5"/>
    <s v=" ORÇAMENTO"/>
    <x v="2"/>
    <d v="2025-02-01T00:00:00"/>
    <d v="2025-02-01T00:00:00"/>
    <s v="Orçamento"/>
    <s v="1 | 1"/>
    <x v="8"/>
    <x v="0"/>
    <n v="30000"/>
    <x v="30"/>
    <x v="30"/>
    <s v="30"/>
    <x v="19"/>
    <x v="3"/>
    <x v="1"/>
    <n v="1002"/>
    <x v="22"/>
    <n v="1002"/>
    <s v="ORÇAMENTO"/>
    <x v="1"/>
    <x v="1"/>
    <x v="2"/>
    <x v="2"/>
    <x v="13"/>
    <x v="13"/>
  </r>
  <r>
    <x v="5"/>
    <s v=" ORÇAMENTO"/>
    <x v="2"/>
    <d v="2025-02-01T00:00:00"/>
    <d v="2025-02-01T00:00:00"/>
    <s v="Orçamento"/>
    <s v="1 | 1"/>
    <x v="8"/>
    <x v="0"/>
    <n v="30000"/>
    <x v="65"/>
    <x v="64"/>
    <s v="855"/>
    <x v="0"/>
    <x v="3"/>
    <x v="1"/>
    <n v="2001"/>
    <x v="0"/>
    <n v="2001"/>
    <s v="ORÇAMENTO"/>
    <x v="1"/>
    <x v="1"/>
    <x v="2"/>
    <x v="2"/>
    <x v="2"/>
    <x v="2"/>
  </r>
  <r>
    <x v="5"/>
    <s v=" ORÇAMENTO"/>
    <x v="2"/>
    <d v="2025-02-01T00:00:00"/>
    <d v="2025-02-01T00:00:00"/>
    <s v="Orçamento"/>
    <s v="1 | 1"/>
    <x v="8"/>
    <x v="0"/>
    <n v="30000"/>
    <x v="100"/>
    <x v="99"/>
    <s v="952"/>
    <x v="0"/>
    <x v="3"/>
    <x v="1"/>
    <n v="2001"/>
    <x v="0"/>
    <n v="2001"/>
    <s v="ORÇAMENTO"/>
    <x v="1"/>
    <x v="1"/>
    <x v="2"/>
    <x v="2"/>
    <x v="15"/>
    <x v="15"/>
  </r>
  <r>
    <x v="5"/>
    <s v=" ORÇAMENTO"/>
    <x v="2"/>
    <d v="2025-02-01T00:00:00"/>
    <d v="2025-02-01T00:00:00"/>
    <s v="Orçamento"/>
    <s v="1 | 1"/>
    <x v="8"/>
    <x v="0"/>
    <n v="30000"/>
    <x v="125"/>
    <x v="123"/>
    <s v="9134"/>
    <x v="6"/>
    <x v="3"/>
    <x v="1"/>
    <n v="6002"/>
    <x v="9"/>
    <n v="6002"/>
    <s v="ORÇAMENTO"/>
    <x v="0"/>
    <x v="1"/>
    <x v="9"/>
    <x v="9"/>
    <x v="12"/>
    <x v="12"/>
  </r>
  <r>
    <x v="5"/>
    <s v=" ORÇAMENTO"/>
    <x v="2"/>
    <d v="2025-02-01T00:00:00"/>
    <d v="2025-02-01T00:00:00"/>
    <s v="Orçamento"/>
    <s v="1 | 1"/>
    <x v="8"/>
    <x v="0"/>
    <n v="31561.875904550412"/>
    <x v="10"/>
    <x v="10"/>
    <s v="2406"/>
    <x v="0"/>
    <x v="3"/>
    <x v="1"/>
    <n v="2001"/>
    <x v="0"/>
    <n v="2001"/>
    <s v="ORÇAMENTO"/>
    <x v="1"/>
    <x v="1"/>
    <x v="5"/>
    <x v="5"/>
    <x v="6"/>
    <x v="6"/>
  </r>
  <r>
    <x v="5"/>
    <s v=" ORÇAMENTO"/>
    <x v="2"/>
    <d v="2025-02-01T00:00:00"/>
    <d v="2025-02-01T00:00:00"/>
    <s v="Orçamento"/>
    <s v="1 | 1"/>
    <x v="8"/>
    <x v="0"/>
    <n v="32448.616983999698"/>
    <x v="70"/>
    <x v="69"/>
    <s v="976"/>
    <x v="0"/>
    <x v="3"/>
    <x v="1"/>
    <n v="2001"/>
    <x v="0"/>
    <n v="2001"/>
    <s v="ORÇAMENTO"/>
    <x v="1"/>
    <x v="1"/>
    <x v="2"/>
    <x v="2"/>
    <x v="15"/>
    <x v="15"/>
  </r>
  <r>
    <x v="5"/>
    <s v=" ORÇAMENTO"/>
    <x v="2"/>
    <d v="2025-02-01T00:00:00"/>
    <d v="2025-02-01T00:00:00"/>
    <s v="Orçamento"/>
    <s v="1 | 1"/>
    <x v="8"/>
    <x v="0"/>
    <n v="33333.333333333336"/>
    <x v="35"/>
    <x v="35"/>
    <s v="2899"/>
    <x v="5"/>
    <x v="3"/>
    <x v="1"/>
    <n v="3001"/>
    <x v="5"/>
    <n v="3001"/>
    <s v="ORÇAMENTO"/>
    <x v="0"/>
    <x v="1"/>
    <x v="9"/>
    <x v="9"/>
    <x v="12"/>
    <x v="12"/>
  </r>
  <r>
    <x v="5"/>
    <s v=" ORÇAMENTO"/>
    <x v="2"/>
    <d v="2025-02-01T00:00:00"/>
    <d v="2025-02-01T00:00:00"/>
    <s v="Orçamento"/>
    <s v="1 | 1"/>
    <x v="8"/>
    <x v="0"/>
    <n v="34000"/>
    <x v="23"/>
    <x v="23"/>
    <s v="1221"/>
    <x v="0"/>
    <x v="3"/>
    <x v="1"/>
    <n v="2001"/>
    <x v="0"/>
    <n v="2001"/>
    <s v="ORÇAMENTO"/>
    <x v="0"/>
    <x v="1"/>
    <x v="9"/>
    <x v="9"/>
    <x v="12"/>
    <x v="12"/>
  </r>
  <r>
    <x v="5"/>
    <s v=" ORÇAMENTO"/>
    <x v="2"/>
    <d v="2025-02-01T00:00:00"/>
    <d v="2025-02-01T00:00:00"/>
    <s v="Orçamento"/>
    <s v="1 | 1"/>
    <x v="8"/>
    <x v="0"/>
    <n v="35000"/>
    <x v="139"/>
    <x v="137"/>
    <s v="1023"/>
    <x v="0"/>
    <x v="3"/>
    <x v="1"/>
    <n v="2001"/>
    <x v="0"/>
    <n v="2001"/>
    <s v="ORÇAMENTO"/>
    <x v="1"/>
    <x v="1"/>
    <x v="2"/>
    <x v="2"/>
    <x v="15"/>
    <x v="15"/>
  </r>
  <r>
    <x v="5"/>
    <s v=" ORÇAMENTO"/>
    <x v="2"/>
    <d v="2025-02-01T00:00:00"/>
    <d v="2025-02-01T00:00:00"/>
    <s v="Orçamento"/>
    <s v="1 | 1"/>
    <x v="8"/>
    <x v="0"/>
    <n v="35250"/>
    <x v="39"/>
    <x v="39"/>
    <s v="8127"/>
    <x v="7"/>
    <x v="3"/>
    <x v="1"/>
    <n v="5007"/>
    <x v="35"/>
    <n v="5007"/>
    <s v="ORÇAMENTO"/>
    <x v="0"/>
    <x v="1"/>
    <x v="11"/>
    <x v="11"/>
    <x v="17"/>
    <x v="17"/>
  </r>
  <r>
    <x v="5"/>
    <s v=" ORÇAMENTO"/>
    <x v="2"/>
    <d v="2025-02-01T00:00:00"/>
    <d v="2025-02-01T00:00:00"/>
    <s v="Orçamento"/>
    <s v="1 | 1"/>
    <x v="8"/>
    <x v="0"/>
    <n v="35376.391655133877"/>
    <x v="89"/>
    <x v="88"/>
    <s v="2012"/>
    <x v="0"/>
    <x v="3"/>
    <x v="1"/>
    <n v="2001"/>
    <x v="0"/>
    <n v="2001"/>
    <s v="ORÇAMENTO"/>
    <x v="1"/>
    <x v="1"/>
    <x v="5"/>
    <x v="5"/>
    <x v="6"/>
    <x v="6"/>
  </r>
  <r>
    <x v="5"/>
    <s v=" ORÇAMENTO"/>
    <x v="2"/>
    <d v="2025-02-01T00:00:00"/>
    <d v="2025-02-01T00:00:00"/>
    <s v="Orçamento"/>
    <s v="1 | 1"/>
    <x v="8"/>
    <x v="0"/>
    <n v="35465.615703978976"/>
    <x v="32"/>
    <x v="32"/>
    <s v="879"/>
    <x v="0"/>
    <x v="3"/>
    <x v="1"/>
    <n v="2001"/>
    <x v="0"/>
    <n v="2001"/>
    <s v="ORÇAMENTO"/>
    <x v="1"/>
    <x v="1"/>
    <x v="2"/>
    <x v="2"/>
    <x v="2"/>
    <x v="2"/>
  </r>
  <r>
    <x v="5"/>
    <s v=" ORÇAMENTO"/>
    <x v="2"/>
    <d v="2025-02-01T00:00:00"/>
    <d v="2025-02-01T00:00:00"/>
    <s v="Orçamento"/>
    <s v="1 | 1"/>
    <x v="8"/>
    <x v="0"/>
    <n v="37587.51545502001"/>
    <x v="64"/>
    <x v="63"/>
    <s v="604"/>
    <x v="0"/>
    <x v="3"/>
    <x v="1"/>
    <n v="2001"/>
    <x v="0"/>
    <n v="2001"/>
    <s v="ORÇAMENTO"/>
    <x v="1"/>
    <x v="1"/>
    <x v="2"/>
    <x v="2"/>
    <x v="13"/>
    <x v="13"/>
  </r>
  <r>
    <x v="5"/>
    <s v=" ORÇAMENTO"/>
    <x v="2"/>
    <d v="2025-02-01T00:00:00"/>
    <d v="2025-02-01T00:00:00"/>
    <s v="Orçamento"/>
    <s v="1 | 1"/>
    <x v="8"/>
    <x v="0"/>
    <n v="38862.850573599993"/>
    <x v="38"/>
    <x v="38"/>
    <s v="5986"/>
    <x v="2"/>
    <x v="3"/>
    <x v="1"/>
    <n v="4004"/>
    <x v="2"/>
    <n v="4004"/>
    <s v="ORÇAMENTO"/>
    <x v="1"/>
    <x v="1"/>
    <x v="2"/>
    <x v="2"/>
    <x v="13"/>
    <x v="13"/>
  </r>
  <r>
    <x v="5"/>
    <s v=" ORÇAMENTO"/>
    <x v="2"/>
    <d v="2025-02-01T00:00:00"/>
    <d v="2025-02-01T00:00:00"/>
    <s v="Orçamento"/>
    <s v="1 | 1"/>
    <x v="8"/>
    <x v="0"/>
    <n v="40000"/>
    <x v="30"/>
    <x v="30"/>
    <s v="5178"/>
    <x v="22"/>
    <x v="3"/>
    <x v="1"/>
    <n v="4002"/>
    <x v="34"/>
    <n v="4002"/>
    <s v="ORÇAMENTO"/>
    <x v="1"/>
    <x v="1"/>
    <x v="2"/>
    <x v="2"/>
    <x v="13"/>
    <x v="13"/>
  </r>
  <r>
    <x v="5"/>
    <s v=" ORÇAMENTO"/>
    <x v="2"/>
    <d v="2025-02-01T00:00:00"/>
    <d v="2025-02-01T00:00:00"/>
    <s v="Orçamento"/>
    <s v="1 | 1"/>
    <x v="8"/>
    <x v="0"/>
    <n v="41000"/>
    <x v="29"/>
    <x v="29"/>
    <s v="12341"/>
    <x v="19"/>
    <x v="3"/>
    <x v="1"/>
    <n v="8005"/>
    <x v="23"/>
    <n v="8005"/>
    <s v="ORÇAMENTO"/>
    <x v="0"/>
    <x v="1"/>
    <x v="0"/>
    <x v="0"/>
    <x v="10"/>
    <x v="10"/>
  </r>
  <r>
    <x v="5"/>
    <s v=" ORÇAMENTO"/>
    <x v="2"/>
    <d v="2025-02-01T00:00:00"/>
    <d v="2025-02-01T00:00:00"/>
    <s v="Orçamento"/>
    <s v="1 | 1"/>
    <x v="8"/>
    <x v="0"/>
    <n v="41937.027599999994"/>
    <x v="38"/>
    <x v="38"/>
    <s v="10977"/>
    <x v="6"/>
    <x v="3"/>
    <x v="1"/>
    <n v="7005"/>
    <x v="37"/>
    <n v="7005"/>
    <s v="ORÇAMENTO"/>
    <x v="1"/>
    <x v="1"/>
    <x v="2"/>
    <x v="2"/>
    <x v="13"/>
    <x v="13"/>
  </r>
  <r>
    <x v="5"/>
    <s v=" ORÇAMENTO"/>
    <x v="2"/>
    <d v="2025-02-01T00:00:00"/>
    <d v="2025-02-01T00:00:00"/>
    <s v="Orçamento"/>
    <s v="1 | 1"/>
    <x v="8"/>
    <x v="0"/>
    <n v="45292"/>
    <x v="24"/>
    <x v="24"/>
    <s v="6309"/>
    <x v="2"/>
    <x v="3"/>
    <x v="1"/>
    <n v="4004"/>
    <x v="2"/>
    <n v="4004"/>
    <s v="ORÇAMENTO"/>
    <x v="0"/>
    <x v="1"/>
    <x v="0"/>
    <x v="0"/>
    <x v="9"/>
    <x v="9"/>
  </r>
  <r>
    <x v="5"/>
    <s v=" ORÇAMENTO"/>
    <x v="2"/>
    <d v="2025-02-01T00:00:00"/>
    <d v="2025-02-01T00:00:00"/>
    <s v="Orçamento"/>
    <s v="1 | 1"/>
    <x v="8"/>
    <x v="0"/>
    <n v="47000"/>
    <x v="47"/>
    <x v="46"/>
    <s v="2566"/>
    <x v="0"/>
    <x v="3"/>
    <x v="1"/>
    <n v="2001"/>
    <x v="0"/>
    <n v="2001"/>
    <s v="ORÇAMENTO"/>
    <x v="0"/>
    <x v="1"/>
    <x v="12"/>
    <x v="12"/>
    <x v="19"/>
    <x v="19"/>
  </r>
  <r>
    <x v="5"/>
    <s v=" ORÇAMENTO"/>
    <x v="2"/>
    <d v="2025-02-01T00:00:00"/>
    <d v="2025-02-01T00:00:00"/>
    <s v="Orçamento"/>
    <s v="1 | 1"/>
    <x v="8"/>
    <x v="0"/>
    <n v="48684.658549999993"/>
    <x v="37"/>
    <x v="37"/>
    <s v="12460"/>
    <x v="9"/>
    <x v="3"/>
    <x v="1"/>
    <n v="8006"/>
    <x v="10"/>
    <n v="8006"/>
    <s v="ORÇAMENTO"/>
    <x v="1"/>
    <x v="1"/>
    <x v="2"/>
    <x v="2"/>
    <x v="13"/>
    <x v="13"/>
  </r>
  <r>
    <x v="5"/>
    <s v=" ORÇAMENTO"/>
    <x v="2"/>
    <d v="2025-02-01T00:00:00"/>
    <d v="2025-02-01T00:00:00"/>
    <s v="Orçamento"/>
    <s v="1 | 1"/>
    <x v="8"/>
    <x v="0"/>
    <n v="50000"/>
    <x v="105"/>
    <x v="104"/>
    <s v="8318"/>
    <x v="6"/>
    <x v="3"/>
    <x v="1"/>
    <n v="6001"/>
    <x v="6"/>
    <n v="6001"/>
    <s v="ORÇAMENTO"/>
    <x v="0"/>
    <x v="1"/>
    <x v="2"/>
    <x v="2"/>
    <x v="13"/>
    <x v="13"/>
  </r>
  <r>
    <x v="5"/>
    <s v=" ORÇAMENTO"/>
    <x v="2"/>
    <d v="2025-02-01T00:00:00"/>
    <d v="2025-02-01T00:00:00"/>
    <s v="Orçamento"/>
    <s v="1 | 1"/>
    <x v="8"/>
    <x v="0"/>
    <n v="50000"/>
    <x v="77"/>
    <x v="76"/>
    <s v="9699"/>
    <x v="10"/>
    <x v="3"/>
    <x v="1"/>
    <n v="7001"/>
    <x v="11"/>
    <n v="7001"/>
    <s v="ORÇAMENTO"/>
    <x v="0"/>
    <x v="1"/>
    <x v="9"/>
    <x v="9"/>
    <x v="12"/>
    <x v="12"/>
  </r>
  <r>
    <x v="5"/>
    <s v=" ORÇAMENTO"/>
    <x v="2"/>
    <d v="2025-02-01T00:00:00"/>
    <d v="2025-02-01T00:00:00"/>
    <s v="Orçamento"/>
    <s v="1 | 1"/>
    <x v="8"/>
    <x v="0"/>
    <n v="50000"/>
    <x v="24"/>
    <x v="24"/>
    <s v="6310"/>
    <x v="2"/>
    <x v="3"/>
    <x v="1"/>
    <n v="4004"/>
    <x v="2"/>
    <n v="4004"/>
    <s v="ORÇAMENTO"/>
    <x v="0"/>
    <x v="1"/>
    <x v="0"/>
    <x v="0"/>
    <x v="9"/>
    <x v="9"/>
  </r>
  <r>
    <x v="5"/>
    <s v=" ORÇAMENTO"/>
    <x v="2"/>
    <d v="2025-02-01T00:00:00"/>
    <d v="2025-02-01T00:00:00"/>
    <s v="Orçamento"/>
    <s v="1 | 1"/>
    <x v="8"/>
    <x v="0"/>
    <n v="50000"/>
    <x v="39"/>
    <x v="39"/>
    <s v="8142"/>
    <x v="7"/>
    <x v="3"/>
    <x v="1"/>
    <n v="5008"/>
    <x v="7"/>
    <n v="5008"/>
    <s v="ORÇAMENTO"/>
    <x v="0"/>
    <x v="1"/>
    <x v="11"/>
    <x v="11"/>
    <x v="17"/>
    <x v="17"/>
  </r>
  <r>
    <x v="5"/>
    <s v=" ORÇAMENTO"/>
    <x v="2"/>
    <d v="2025-02-01T00:00:00"/>
    <d v="2025-02-01T00:00:00"/>
    <s v="Orçamento"/>
    <s v="1 | 1"/>
    <x v="8"/>
    <x v="0"/>
    <n v="57913.622628543868"/>
    <x v="20"/>
    <x v="20"/>
    <s v="721"/>
    <x v="0"/>
    <x v="3"/>
    <x v="1"/>
    <n v="2001"/>
    <x v="0"/>
    <n v="2001"/>
    <s v="ORÇAMENTO"/>
    <x v="1"/>
    <x v="1"/>
    <x v="2"/>
    <x v="2"/>
    <x v="2"/>
    <x v="2"/>
  </r>
  <r>
    <x v="5"/>
    <s v=" ORÇAMENTO"/>
    <x v="2"/>
    <d v="2025-02-01T00:00:00"/>
    <d v="2025-02-01T00:00:00"/>
    <s v="Orçamento"/>
    <s v="1 | 1"/>
    <x v="8"/>
    <x v="0"/>
    <n v="60000"/>
    <x v="27"/>
    <x v="27"/>
    <s v="8377"/>
    <x v="6"/>
    <x v="3"/>
    <x v="1"/>
    <n v="6001"/>
    <x v="6"/>
    <n v="6001"/>
    <s v="ORÇAMENTO"/>
    <x v="0"/>
    <x v="1"/>
    <x v="2"/>
    <x v="2"/>
    <x v="13"/>
    <x v="13"/>
  </r>
  <r>
    <x v="5"/>
    <s v=" ORÇAMENTO"/>
    <x v="2"/>
    <d v="2025-02-01T00:00:00"/>
    <d v="2025-02-01T00:00:00"/>
    <s v="Orçamento"/>
    <s v="1 | 1"/>
    <x v="8"/>
    <x v="0"/>
    <n v="60146.02"/>
    <x v="37"/>
    <x v="37"/>
    <s v="5534"/>
    <x v="12"/>
    <x v="3"/>
    <x v="1"/>
    <n v="4003"/>
    <x v="13"/>
    <n v="4003"/>
    <s v="ORÇAMENTO"/>
    <x v="1"/>
    <x v="1"/>
    <x v="2"/>
    <x v="2"/>
    <x v="13"/>
    <x v="13"/>
  </r>
  <r>
    <x v="5"/>
    <s v=" ORÇAMENTO"/>
    <x v="2"/>
    <d v="2025-02-01T00:00:00"/>
    <d v="2025-02-01T00:00:00"/>
    <s v="Orçamento"/>
    <s v="1 | 1"/>
    <x v="8"/>
    <x v="0"/>
    <n v="61122.5"/>
    <x v="76"/>
    <x v="75"/>
    <s v="9653"/>
    <x v="10"/>
    <x v="3"/>
    <x v="1"/>
    <n v="7001"/>
    <x v="11"/>
    <n v="7001"/>
    <s v="ORÇAMENTO"/>
    <x v="0"/>
    <x v="1"/>
    <x v="9"/>
    <x v="9"/>
    <x v="12"/>
    <x v="12"/>
  </r>
  <r>
    <x v="5"/>
    <s v=" ORÇAMENTO"/>
    <x v="2"/>
    <d v="2025-02-01T00:00:00"/>
    <d v="2025-02-01T00:00:00"/>
    <s v="Orçamento"/>
    <s v="1 | 1"/>
    <x v="8"/>
    <x v="0"/>
    <n v="63000"/>
    <x v="66"/>
    <x v="65"/>
    <s v="2820"/>
    <x v="5"/>
    <x v="3"/>
    <x v="1"/>
    <n v="3001"/>
    <x v="5"/>
    <n v="3001"/>
    <s v="ORÇAMENTO"/>
    <x v="0"/>
    <x v="1"/>
    <x v="9"/>
    <x v="9"/>
    <x v="12"/>
    <x v="12"/>
  </r>
  <r>
    <x v="5"/>
    <s v=" ORÇAMENTO"/>
    <x v="2"/>
    <d v="2025-02-01T00:00:00"/>
    <d v="2025-02-01T00:00:00"/>
    <s v="Orçamento"/>
    <s v="1 | 1"/>
    <x v="8"/>
    <x v="0"/>
    <n v="69474.269558134547"/>
    <x v="98"/>
    <x v="97"/>
    <s v="2226"/>
    <x v="0"/>
    <x v="3"/>
    <x v="1"/>
    <n v="2001"/>
    <x v="0"/>
    <n v="2001"/>
    <s v="ORÇAMENTO"/>
    <x v="1"/>
    <x v="1"/>
    <x v="5"/>
    <x v="5"/>
    <x v="6"/>
    <x v="6"/>
  </r>
  <r>
    <x v="5"/>
    <s v=" ORÇAMENTO"/>
    <x v="2"/>
    <d v="2025-02-01T00:00:00"/>
    <d v="2025-02-01T00:00:00"/>
    <s v="Orçamento"/>
    <s v="1 | 1"/>
    <x v="8"/>
    <x v="0"/>
    <n v="69970.350000000006"/>
    <x v="70"/>
    <x v="69"/>
    <s v="975"/>
    <x v="0"/>
    <x v="3"/>
    <x v="1"/>
    <n v="2001"/>
    <x v="0"/>
    <n v="2001"/>
    <s v="ORÇAMENTO"/>
    <x v="1"/>
    <x v="1"/>
    <x v="2"/>
    <x v="2"/>
    <x v="15"/>
    <x v="15"/>
  </r>
  <r>
    <x v="5"/>
    <s v=" ORÇAMENTO"/>
    <x v="2"/>
    <d v="2025-02-01T00:00:00"/>
    <d v="2025-02-01T00:00:00"/>
    <s v="Orçamento"/>
    <s v="1 | 1"/>
    <x v="8"/>
    <x v="0"/>
    <n v="76000"/>
    <x v="23"/>
    <x v="23"/>
    <s v="1220"/>
    <x v="0"/>
    <x v="3"/>
    <x v="1"/>
    <n v="2001"/>
    <x v="0"/>
    <n v="2001"/>
    <s v="ORÇAMENTO"/>
    <x v="0"/>
    <x v="1"/>
    <x v="9"/>
    <x v="9"/>
    <x v="12"/>
    <x v="12"/>
  </r>
  <r>
    <x v="5"/>
    <s v=" ORÇAMENTO"/>
    <x v="2"/>
    <d v="2025-02-01T00:00:00"/>
    <d v="2025-02-01T00:00:00"/>
    <s v="Orçamento"/>
    <s v="1 | 1"/>
    <x v="8"/>
    <x v="0"/>
    <n v="80000"/>
    <x v="16"/>
    <x v="16"/>
    <s v="11922"/>
    <x v="4"/>
    <x v="3"/>
    <x v="1"/>
    <n v="8002"/>
    <x v="4"/>
    <n v="8002"/>
    <s v="ORÇAMENTO"/>
    <x v="0"/>
    <x v="1"/>
    <x v="0"/>
    <x v="0"/>
    <x v="0"/>
    <x v="0"/>
  </r>
  <r>
    <x v="5"/>
    <s v=" ORÇAMENTO"/>
    <x v="2"/>
    <d v="2025-02-01T00:00:00"/>
    <d v="2025-02-01T00:00:00"/>
    <s v="Orçamento"/>
    <s v="1 | 1"/>
    <x v="8"/>
    <x v="0"/>
    <n v="87300"/>
    <x v="23"/>
    <x v="23"/>
    <s v="1219"/>
    <x v="0"/>
    <x v="3"/>
    <x v="1"/>
    <n v="2001"/>
    <x v="0"/>
    <n v="2001"/>
    <s v="ORÇAMENTO"/>
    <x v="0"/>
    <x v="1"/>
    <x v="9"/>
    <x v="9"/>
    <x v="12"/>
    <x v="12"/>
  </r>
  <r>
    <x v="5"/>
    <s v=" ORÇAMENTO"/>
    <x v="2"/>
    <d v="2025-02-01T00:00:00"/>
    <d v="2025-02-01T00:00:00"/>
    <s v="Orçamento"/>
    <s v="1 | 1"/>
    <x v="8"/>
    <x v="0"/>
    <n v="87934"/>
    <x v="119"/>
    <x v="117"/>
    <s v="10652"/>
    <x v="3"/>
    <x v="3"/>
    <x v="1"/>
    <n v="7004"/>
    <x v="3"/>
    <n v="7004"/>
    <s v="ORÇAMENTO"/>
    <x v="0"/>
    <x v="1"/>
    <x v="9"/>
    <x v="9"/>
    <x v="22"/>
    <x v="22"/>
  </r>
  <r>
    <x v="5"/>
    <s v=" ORÇAMENTO"/>
    <x v="2"/>
    <d v="2025-02-01T00:00:00"/>
    <d v="2025-02-01T00:00:00"/>
    <s v="Orçamento"/>
    <s v="1 | 1"/>
    <x v="8"/>
    <x v="0"/>
    <n v="92905.035330082479"/>
    <x v="9"/>
    <x v="9"/>
    <s v="1892"/>
    <x v="0"/>
    <x v="3"/>
    <x v="1"/>
    <n v="2001"/>
    <x v="0"/>
    <n v="2001"/>
    <s v="ORÇAMENTO"/>
    <x v="1"/>
    <x v="1"/>
    <x v="4"/>
    <x v="4"/>
    <x v="5"/>
    <x v="5"/>
  </r>
  <r>
    <x v="5"/>
    <s v=" ORÇAMENTO"/>
    <x v="2"/>
    <d v="2025-02-01T00:00:00"/>
    <d v="2025-02-01T00:00:00"/>
    <s v="Orçamento"/>
    <s v="1 | 1"/>
    <x v="8"/>
    <x v="0"/>
    <n v="94127.193892603827"/>
    <x v="2"/>
    <x v="2"/>
    <s v="816"/>
    <x v="0"/>
    <x v="3"/>
    <x v="1"/>
    <n v="2001"/>
    <x v="0"/>
    <n v="2001"/>
    <s v="ORÇAMENTO"/>
    <x v="1"/>
    <x v="1"/>
    <x v="2"/>
    <x v="2"/>
    <x v="2"/>
    <x v="2"/>
  </r>
  <r>
    <x v="5"/>
    <s v=" ORÇAMENTO"/>
    <x v="2"/>
    <d v="2025-02-01T00:00:00"/>
    <d v="2025-02-01T00:00:00"/>
    <s v="Orçamento"/>
    <s v="1 | 1"/>
    <x v="8"/>
    <x v="0"/>
    <n v="100536.52037505354"/>
    <x v="6"/>
    <x v="6"/>
    <s v="519"/>
    <x v="0"/>
    <x v="3"/>
    <x v="1"/>
    <n v="2001"/>
    <x v="0"/>
    <n v="2001"/>
    <s v="ORÇAMENTO"/>
    <x v="1"/>
    <x v="1"/>
    <x v="3"/>
    <x v="3"/>
    <x v="4"/>
    <x v="4"/>
  </r>
  <r>
    <x v="5"/>
    <s v=" ORÇAMENTO"/>
    <x v="2"/>
    <d v="2025-02-01T00:00:00"/>
    <d v="2025-02-01T00:00:00"/>
    <s v="Orçamento"/>
    <s v="1 | 1"/>
    <x v="8"/>
    <x v="0"/>
    <n v="101247.22996800001"/>
    <x v="38"/>
    <x v="38"/>
    <s v="8790"/>
    <x v="6"/>
    <x v="3"/>
    <x v="1"/>
    <n v="6002"/>
    <x v="9"/>
    <n v="6002"/>
    <s v="ORÇAMENTO"/>
    <x v="1"/>
    <x v="1"/>
    <x v="2"/>
    <x v="2"/>
    <x v="13"/>
    <x v="13"/>
  </r>
  <r>
    <x v="5"/>
    <s v=" ORÇAMENTO"/>
    <x v="2"/>
    <d v="2025-02-01T00:00:00"/>
    <d v="2025-02-01T00:00:00"/>
    <s v="Orçamento"/>
    <s v="1 | 1"/>
    <x v="8"/>
    <x v="0"/>
    <n v="105000"/>
    <x v="72"/>
    <x v="71"/>
    <s v="915"/>
    <x v="0"/>
    <x v="3"/>
    <x v="1"/>
    <n v="2001"/>
    <x v="0"/>
    <n v="2001"/>
    <s v="ORÇAMENTO"/>
    <x v="1"/>
    <x v="1"/>
    <x v="2"/>
    <x v="2"/>
    <x v="15"/>
    <x v="15"/>
  </r>
  <r>
    <x v="5"/>
    <s v=" ORÇAMENTO"/>
    <x v="2"/>
    <d v="2025-02-01T00:00:00"/>
    <d v="2025-02-01T00:00:00"/>
    <s v="Orçamento"/>
    <s v="1 | 1"/>
    <x v="8"/>
    <x v="0"/>
    <n v="110000"/>
    <x v="97"/>
    <x v="96"/>
    <s v="656"/>
    <x v="0"/>
    <x v="3"/>
    <x v="1"/>
    <n v="2001"/>
    <x v="0"/>
    <n v="2001"/>
    <s v="ORÇAMENTO"/>
    <x v="1"/>
    <x v="1"/>
    <x v="2"/>
    <x v="2"/>
    <x v="13"/>
    <x v="13"/>
  </r>
  <r>
    <x v="5"/>
    <s v=" ORÇAMENTO"/>
    <x v="2"/>
    <d v="2025-02-01T00:00:00"/>
    <d v="2025-02-01T00:00:00"/>
    <s v="Orçamento"/>
    <s v="1 | 1"/>
    <x v="8"/>
    <x v="0"/>
    <n v="110142.25746529512"/>
    <x v="26"/>
    <x v="26"/>
    <s v="1386"/>
    <x v="0"/>
    <x v="3"/>
    <x v="1"/>
    <n v="2001"/>
    <x v="0"/>
    <n v="2001"/>
    <s v="ORÇAMENTO"/>
    <x v="0"/>
    <x v="1"/>
    <x v="9"/>
    <x v="9"/>
    <x v="14"/>
    <x v="14"/>
  </r>
  <r>
    <x v="5"/>
    <s v=" ORÇAMENTO"/>
    <x v="2"/>
    <d v="2025-02-01T00:00:00"/>
    <d v="2025-02-01T00:00:00"/>
    <s v="Orçamento"/>
    <s v="1 | 1"/>
    <x v="8"/>
    <x v="0"/>
    <n v="111140.07263559276"/>
    <x v="21"/>
    <x v="21"/>
    <s v="744"/>
    <x v="0"/>
    <x v="3"/>
    <x v="1"/>
    <n v="2001"/>
    <x v="0"/>
    <n v="2001"/>
    <s v="ORÇAMENTO"/>
    <x v="1"/>
    <x v="1"/>
    <x v="2"/>
    <x v="2"/>
    <x v="2"/>
    <x v="2"/>
  </r>
  <r>
    <x v="5"/>
    <s v=" ORÇAMENTO"/>
    <x v="2"/>
    <d v="2025-02-01T00:00:00"/>
    <d v="2025-02-01T00:00:00"/>
    <s v="Orçamento"/>
    <s v="1 | 1"/>
    <x v="8"/>
    <x v="0"/>
    <n v="114834.87910999999"/>
    <x v="22"/>
    <x v="22"/>
    <s v="680"/>
    <x v="0"/>
    <x v="3"/>
    <x v="1"/>
    <n v="2001"/>
    <x v="0"/>
    <n v="2001"/>
    <s v="ORÇAMENTO"/>
    <x v="1"/>
    <x v="1"/>
    <x v="2"/>
    <x v="2"/>
    <x v="13"/>
    <x v="13"/>
  </r>
  <r>
    <x v="5"/>
    <s v=" ORÇAMENTO"/>
    <x v="2"/>
    <d v="2025-02-01T00:00:00"/>
    <d v="2025-02-01T00:00:00"/>
    <s v="Orçamento"/>
    <s v="1 | 1"/>
    <x v="8"/>
    <x v="0"/>
    <n v="118076.80990950263"/>
    <x v="2"/>
    <x v="2"/>
    <s v="815"/>
    <x v="0"/>
    <x v="3"/>
    <x v="1"/>
    <n v="2001"/>
    <x v="0"/>
    <n v="2001"/>
    <s v="ORÇAMENTO"/>
    <x v="1"/>
    <x v="1"/>
    <x v="2"/>
    <x v="2"/>
    <x v="2"/>
    <x v="2"/>
  </r>
  <r>
    <x v="5"/>
    <s v=" ORÇAMENTO"/>
    <x v="2"/>
    <d v="2025-02-01T00:00:00"/>
    <d v="2025-02-01T00:00:00"/>
    <s v="Orçamento"/>
    <s v="1 | 1"/>
    <x v="8"/>
    <x v="0"/>
    <n v="137000"/>
    <x v="33"/>
    <x v="33"/>
    <s v="13796"/>
    <x v="19"/>
    <x v="3"/>
    <x v="1"/>
    <n v="9001"/>
    <x v="24"/>
    <n v="9001"/>
    <s v="ORÇAMENTO"/>
    <x v="1"/>
    <x v="1"/>
    <x v="10"/>
    <x v="10"/>
    <x v="16"/>
    <x v="16"/>
  </r>
  <r>
    <x v="5"/>
    <s v=" ORÇAMENTO"/>
    <x v="2"/>
    <d v="2025-02-01T00:00:00"/>
    <d v="2025-02-01T00:00:00"/>
    <s v="Orçamento"/>
    <s v="1 | 1"/>
    <x v="8"/>
    <x v="0"/>
    <n v="139092.86455200001"/>
    <x v="38"/>
    <x v="38"/>
    <s v="9206"/>
    <x v="10"/>
    <x v="3"/>
    <x v="1"/>
    <n v="7001"/>
    <x v="11"/>
    <n v="7001"/>
    <s v="ORÇAMENTO"/>
    <x v="1"/>
    <x v="1"/>
    <x v="2"/>
    <x v="2"/>
    <x v="13"/>
    <x v="13"/>
  </r>
  <r>
    <x v="5"/>
    <s v=" ORÇAMENTO"/>
    <x v="2"/>
    <d v="2025-02-01T00:00:00"/>
    <d v="2025-02-01T00:00:00"/>
    <s v="Orçamento"/>
    <s v="1 | 1"/>
    <x v="8"/>
    <x v="0"/>
    <n v="143000"/>
    <x v="69"/>
    <x v="68"/>
    <s v="2432"/>
    <x v="0"/>
    <x v="3"/>
    <x v="1"/>
    <n v="2001"/>
    <x v="0"/>
    <n v="2001"/>
    <s v="ORÇAMENTO"/>
    <x v="1"/>
    <x v="1"/>
    <x v="14"/>
    <x v="14"/>
    <x v="21"/>
    <x v="21"/>
  </r>
  <r>
    <x v="5"/>
    <s v=" ORÇAMENTO"/>
    <x v="2"/>
    <d v="2025-02-01T00:00:00"/>
    <d v="2025-02-01T00:00:00"/>
    <s v="Orçamento"/>
    <s v="1 | 1"/>
    <x v="8"/>
    <x v="0"/>
    <n v="154659.99999999997"/>
    <x v="85"/>
    <x v="84"/>
    <s v="116"/>
    <x v="19"/>
    <x v="3"/>
    <x v="1"/>
    <n v="1002"/>
    <x v="22"/>
    <n v="1002"/>
    <s v="ORÇAMENTO"/>
    <x v="1"/>
    <x v="1"/>
    <x v="2"/>
    <x v="2"/>
    <x v="13"/>
    <x v="13"/>
  </r>
  <r>
    <x v="5"/>
    <s v=" ORÇAMENTO"/>
    <x v="2"/>
    <d v="2025-02-01T00:00:00"/>
    <d v="2025-02-01T00:00:00"/>
    <s v="Orçamento"/>
    <s v="1 | 1"/>
    <x v="8"/>
    <x v="0"/>
    <n v="186000"/>
    <x v="133"/>
    <x v="131"/>
    <s v="2637"/>
    <x v="19"/>
    <x v="3"/>
    <x v="1"/>
    <n v="9001"/>
    <x v="24"/>
    <n v="9001"/>
    <s v="ORÇAMENTO"/>
    <x v="1"/>
    <x v="1"/>
    <x v="12"/>
    <x v="12"/>
    <x v="19"/>
    <x v="19"/>
  </r>
  <r>
    <x v="5"/>
    <s v=" ORÇAMENTO"/>
    <x v="2"/>
    <d v="2025-02-01T00:00:00"/>
    <d v="2025-02-01T00:00:00"/>
    <s v="Orçamento"/>
    <s v="1 | 1"/>
    <x v="8"/>
    <x v="0"/>
    <n v="225737.7080332945"/>
    <x v="61"/>
    <x v="60"/>
    <s v="2105"/>
    <x v="0"/>
    <x v="3"/>
    <x v="1"/>
    <n v="2001"/>
    <x v="0"/>
    <n v="2001"/>
    <s v="ORÇAMENTO"/>
    <x v="1"/>
    <x v="1"/>
    <x v="5"/>
    <x v="5"/>
    <x v="6"/>
    <x v="6"/>
  </r>
  <r>
    <x v="5"/>
    <s v=" ORÇAMENTO"/>
    <x v="2"/>
    <d v="2025-02-01T00:00:00"/>
    <d v="2025-02-01T00:00:00"/>
    <s v="Orçamento"/>
    <s v="1 | 1"/>
    <x v="8"/>
    <x v="0"/>
    <n v="238898.66227735492"/>
    <x v="8"/>
    <x v="8"/>
    <s v="1814"/>
    <x v="0"/>
    <x v="3"/>
    <x v="1"/>
    <n v="2001"/>
    <x v="0"/>
    <n v="2001"/>
    <s v="ORÇAMENTO"/>
    <x v="1"/>
    <x v="1"/>
    <x v="4"/>
    <x v="4"/>
    <x v="5"/>
    <x v="5"/>
  </r>
  <r>
    <x v="5"/>
    <s v=" ORÇAMENTO"/>
    <x v="2"/>
    <d v="2025-02-01T00:00:00"/>
    <d v="2025-02-01T00:00:00"/>
    <s v="Orçamento"/>
    <s v="1 | 1"/>
    <x v="8"/>
    <x v="0"/>
    <n v="256000"/>
    <x v="100"/>
    <x v="99"/>
    <s v="951"/>
    <x v="0"/>
    <x v="3"/>
    <x v="1"/>
    <n v="2001"/>
    <x v="0"/>
    <n v="2001"/>
    <s v="ORÇAMENTO"/>
    <x v="1"/>
    <x v="1"/>
    <x v="2"/>
    <x v="2"/>
    <x v="15"/>
    <x v="15"/>
  </r>
  <r>
    <x v="5"/>
    <s v=" ORÇAMENTO"/>
    <x v="2"/>
    <d v="2025-02-01T00:00:00"/>
    <d v="2025-02-01T00:00:00"/>
    <s v="Orçamento"/>
    <s v="1 | 1"/>
    <x v="8"/>
    <x v="0"/>
    <n v="300000"/>
    <x v="46"/>
    <x v="45"/>
    <s v="9586"/>
    <x v="10"/>
    <x v="3"/>
    <x v="1"/>
    <n v="7001"/>
    <x v="11"/>
    <n v="7001"/>
    <s v="ORÇAMENTO"/>
    <x v="0"/>
    <x v="1"/>
    <x v="9"/>
    <x v="9"/>
    <x v="12"/>
    <x v="12"/>
  </r>
  <r>
    <x v="5"/>
    <s v=" ORÇAMENTO"/>
    <x v="2"/>
    <d v="2025-02-01T00:00:00"/>
    <d v="2025-02-01T00:00:00"/>
    <s v="Orçamento"/>
    <s v="1 | 1"/>
    <x v="8"/>
    <x v="0"/>
    <n v="442360.68965023558"/>
    <x v="5"/>
    <x v="5"/>
    <s v="565"/>
    <x v="0"/>
    <x v="3"/>
    <x v="1"/>
    <n v="2001"/>
    <x v="0"/>
    <n v="2001"/>
    <s v="ORÇAMENTO"/>
    <x v="1"/>
    <x v="1"/>
    <x v="3"/>
    <x v="3"/>
    <x v="4"/>
    <x v="4"/>
  </r>
  <r>
    <x v="5"/>
    <s v=" ORÇAMENTO"/>
    <x v="2"/>
    <d v="2025-02-01T00:00:00"/>
    <d v="2025-02-01T00:00:00"/>
    <s v="Orçamento"/>
    <s v="1 | 1"/>
    <x v="8"/>
    <x v="0"/>
    <n v="475035.83231042518"/>
    <x v="20"/>
    <x v="20"/>
    <s v="720"/>
    <x v="0"/>
    <x v="3"/>
    <x v="1"/>
    <n v="2001"/>
    <x v="0"/>
    <n v="2001"/>
    <s v="ORÇAMENTO"/>
    <x v="1"/>
    <x v="1"/>
    <x v="2"/>
    <x v="2"/>
    <x v="2"/>
    <x v="2"/>
  </r>
  <r>
    <x v="5"/>
    <s v=" ORÇAMENTO"/>
    <x v="2"/>
    <d v="2025-02-01T00:00:00"/>
    <d v="2025-02-01T00:00:00"/>
    <s v="Orçamento"/>
    <s v="1 | 1"/>
    <x v="8"/>
    <x v="0"/>
    <n v="476218.72"/>
    <x v="123"/>
    <x v="121"/>
    <s v="2623"/>
    <x v="0"/>
    <x v="3"/>
    <x v="1"/>
    <n v="2001"/>
    <x v="0"/>
    <n v="2001"/>
    <s v="ORÇAMENTO"/>
    <x v="1"/>
    <x v="1"/>
    <x v="12"/>
    <x v="12"/>
    <x v="19"/>
    <x v="19"/>
  </r>
  <r>
    <x v="5"/>
    <s v=" ORÇAMENTO"/>
    <x v="2"/>
    <d v="2025-02-01T00:00:00"/>
    <d v="2025-02-01T00:00:00"/>
    <s v="Orçamento"/>
    <s v="1 | 1"/>
    <x v="8"/>
    <x v="0"/>
    <n v="540000"/>
    <x v="23"/>
    <x v="23"/>
    <s v="1218"/>
    <x v="0"/>
    <x v="3"/>
    <x v="1"/>
    <n v="2001"/>
    <x v="0"/>
    <n v="2001"/>
    <s v="ORÇAMENTO"/>
    <x v="0"/>
    <x v="1"/>
    <x v="9"/>
    <x v="9"/>
    <x v="12"/>
    <x v="12"/>
  </r>
  <r>
    <x v="5"/>
    <s v=" ORÇAMENTO"/>
    <x v="2"/>
    <d v="2025-02-01T00:00:00"/>
    <d v="2025-02-01T00:00:00"/>
    <s v="Orçamento"/>
    <s v="1 | 1"/>
    <x v="8"/>
    <x v="0"/>
    <n v="663607.39521487488"/>
    <x v="11"/>
    <x v="11"/>
    <s v="473"/>
    <x v="0"/>
    <x v="3"/>
    <x v="1"/>
    <n v="2001"/>
    <x v="0"/>
    <n v="2001"/>
    <s v="ORÇAMENTO"/>
    <x v="1"/>
    <x v="1"/>
    <x v="3"/>
    <x v="3"/>
    <x v="4"/>
    <x v="4"/>
  </r>
  <r>
    <x v="5"/>
    <s v=" ORÇAMENTO"/>
    <x v="2"/>
    <d v="2025-02-01T00:00:00"/>
    <d v="2025-02-01T00:00:00"/>
    <s v="Orçamento"/>
    <s v="1 | 1"/>
    <x v="8"/>
    <x v="0"/>
    <n v="773839.45506000018"/>
    <x v="38"/>
    <x v="38"/>
    <s v="8210"/>
    <x v="6"/>
    <x v="3"/>
    <x v="1"/>
    <n v="6001"/>
    <x v="6"/>
    <n v="6001"/>
    <s v="ORÇAMENTO"/>
    <x v="1"/>
    <x v="1"/>
    <x v="2"/>
    <x v="2"/>
    <x v="13"/>
    <x v="13"/>
  </r>
  <r>
    <x v="5"/>
    <s v=" ORÇAMENTO"/>
    <x v="2"/>
    <d v="2025-02-01T00:00:00"/>
    <d v="2025-02-01T00:00:00"/>
    <s v="Orçamento"/>
    <s v="1 | 1"/>
    <x v="8"/>
    <x v="0"/>
    <n v="835757.99999999988"/>
    <x v="117"/>
    <x v="115"/>
    <s v="1082"/>
    <x v="0"/>
    <x v="3"/>
    <x v="1"/>
    <n v="2001"/>
    <x v="0"/>
    <n v="2001"/>
    <s v="ORÇAMENTO"/>
    <x v="0"/>
    <x v="1"/>
    <x v="9"/>
    <x v="9"/>
    <x v="12"/>
    <x v="12"/>
  </r>
  <r>
    <x v="5"/>
    <s v=" ORÇAMENTO"/>
    <x v="2"/>
    <d v="2025-02-01T00:00:00"/>
    <d v="2025-02-01T00:00:00"/>
    <s v="Orçamento"/>
    <s v="1 | 1"/>
    <x v="8"/>
    <x v="0"/>
    <n v="1264715.4794845863"/>
    <x v="28"/>
    <x v="28"/>
    <s v="1327"/>
    <x v="0"/>
    <x v="3"/>
    <x v="1"/>
    <n v="2001"/>
    <x v="0"/>
    <n v="2001"/>
    <s v="ORÇAMENTO"/>
    <x v="0"/>
    <x v="1"/>
    <x v="9"/>
    <x v="9"/>
    <x v="14"/>
    <x v="14"/>
  </r>
  <r>
    <x v="5"/>
    <s v=" ORÇAMENTO"/>
    <x v="15"/>
    <d v="2025-03-01T00:00:00"/>
    <d v="2025-03-01T00:00:00"/>
    <s v="Orçamento"/>
    <s v="1 | 1"/>
    <x v="8"/>
    <x v="0"/>
    <m/>
    <x v="16"/>
    <x v="16"/>
    <m/>
    <x v="4"/>
    <x v="3"/>
    <x v="1"/>
    <n v="8002"/>
    <x v="4"/>
    <n v="8002"/>
    <s v="ORÇAMENTO"/>
    <x v="0"/>
    <x v="1"/>
    <x v="0"/>
    <x v="0"/>
    <x v="0"/>
    <x v="0"/>
  </r>
  <r>
    <x v="5"/>
    <s v=" ORÇAMENTO"/>
    <x v="15"/>
    <d v="2025-03-01T00:00:00"/>
    <d v="2025-03-01T00:00:00"/>
    <s v="Orçamento"/>
    <s v="1 | 1"/>
    <x v="8"/>
    <x v="0"/>
    <n v="-13138493.487337273"/>
    <x v="50"/>
    <x v="49"/>
    <s v="416"/>
    <x v="0"/>
    <x v="3"/>
    <x v="1"/>
    <n v="2001"/>
    <x v="0"/>
    <n v="2001"/>
    <s v="ORÇAMENTO"/>
    <x v="1"/>
    <x v="1"/>
    <x v="8"/>
    <x v="8"/>
    <x v="11"/>
    <x v="11"/>
  </r>
  <r>
    <x v="5"/>
    <s v=" ORÇAMENTO"/>
    <x v="15"/>
    <d v="2025-03-01T00:00:00"/>
    <d v="2025-03-01T00:00:00"/>
    <s v="Orçamento"/>
    <s v="1 | 1"/>
    <x v="8"/>
    <x v="0"/>
    <n v="-46000"/>
    <x v="82"/>
    <x v="81"/>
    <s v="14166"/>
    <x v="7"/>
    <x v="3"/>
    <x v="1"/>
    <n v="3007"/>
    <x v="25"/>
    <n v="3007"/>
    <s v="ORÇAMENTO"/>
    <x v="0"/>
    <x v="1"/>
    <x v="11"/>
    <x v="11"/>
    <x v="17"/>
    <x v="17"/>
  </r>
  <r>
    <x v="5"/>
    <s v=" ORÇAMENTO"/>
    <x v="15"/>
    <d v="2025-03-01T00:00:00"/>
    <d v="2025-03-01T00:00:00"/>
    <s v="Orçamento"/>
    <s v="1 | 1"/>
    <x v="8"/>
    <x v="0"/>
    <n v="-27000"/>
    <x v="66"/>
    <x v="65"/>
    <s v="14130"/>
    <x v="5"/>
    <x v="3"/>
    <x v="1"/>
    <n v="3001"/>
    <x v="5"/>
    <n v="3001"/>
    <s v="ORÇAMENTO"/>
    <x v="0"/>
    <x v="1"/>
    <x v="9"/>
    <x v="9"/>
    <x v="12"/>
    <x v="12"/>
  </r>
  <r>
    <x v="5"/>
    <s v=" ORÇAMENTO"/>
    <x v="15"/>
    <d v="2025-03-01T00:00:00"/>
    <d v="2025-03-01T00:00:00"/>
    <s v="Orçamento"/>
    <s v="1 | 1"/>
    <x v="8"/>
    <x v="0"/>
    <n v="-19213.3992"/>
    <x v="140"/>
    <x v="138"/>
    <s v="13980"/>
    <x v="14"/>
    <x v="3"/>
    <x v="1"/>
    <n v="8001"/>
    <x v="17"/>
    <n v="8001"/>
    <s v="ORÇAMENTO"/>
    <x v="0"/>
    <x v="1"/>
    <x v="0"/>
    <x v="0"/>
    <x v="0"/>
    <x v="0"/>
  </r>
  <r>
    <x v="5"/>
    <s v=" ORÇAMENTO"/>
    <x v="15"/>
    <d v="2025-03-01T00:00:00"/>
    <d v="2025-03-01T00:00:00"/>
    <s v="Orçamento"/>
    <s v="1 | 1"/>
    <x v="8"/>
    <x v="0"/>
    <n v="-4674.9326000000001"/>
    <x v="66"/>
    <x v="65"/>
    <m/>
    <x v="5"/>
    <x v="3"/>
    <x v="1"/>
    <n v="3001"/>
    <x v="5"/>
    <n v="3001"/>
    <s v="ORÇAMENTO"/>
    <x v="0"/>
    <x v="1"/>
    <x v="9"/>
    <x v="9"/>
    <x v="12"/>
    <x v="12"/>
  </r>
  <r>
    <x v="5"/>
    <s v=" ORÇAMENTO"/>
    <x v="15"/>
    <d v="2025-03-01T00:00:00"/>
    <d v="2025-03-01T00:00:00"/>
    <s v="Orçamento"/>
    <s v="1 | 1"/>
    <x v="8"/>
    <x v="0"/>
    <n v="-2648.13753"/>
    <x v="86"/>
    <x v="85"/>
    <m/>
    <x v="7"/>
    <x v="3"/>
    <x v="1"/>
    <n v="3007"/>
    <x v="25"/>
    <n v="3007"/>
    <s v="ORÇAMENTO"/>
    <x v="0"/>
    <x v="1"/>
    <x v="0"/>
    <x v="0"/>
    <x v="0"/>
    <x v="0"/>
  </r>
  <r>
    <x v="5"/>
    <s v=" ORÇAMENTO"/>
    <x v="15"/>
    <d v="2025-03-01T00:00:00"/>
    <d v="2025-03-01T00:00:00"/>
    <s v="Orçamento"/>
    <s v="1 | 1"/>
    <x v="8"/>
    <x v="0"/>
    <n v="-2217.5158333333302"/>
    <x v="46"/>
    <x v="45"/>
    <s v="14184"/>
    <x v="10"/>
    <x v="3"/>
    <x v="1"/>
    <n v="7001"/>
    <x v="11"/>
    <n v="7001"/>
    <s v="ORÇAMENTO"/>
    <x v="0"/>
    <x v="1"/>
    <x v="9"/>
    <x v="9"/>
    <x v="12"/>
    <x v="12"/>
  </r>
  <r>
    <x v="5"/>
    <s v=" ORÇAMENTO"/>
    <x v="15"/>
    <d v="2025-03-01T00:00:00"/>
    <d v="2025-03-01T00:00:00"/>
    <s v="Orçamento"/>
    <s v="1 | 1"/>
    <x v="8"/>
    <x v="0"/>
    <n v="-2000"/>
    <x v="106"/>
    <x v="105"/>
    <s v="14043"/>
    <x v="15"/>
    <x v="3"/>
    <x v="1"/>
    <n v="3005"/>
    <x v="18"/>
    <n v="3005"/>
    <s v="ORÇAMENTO"/>
    <x v="0"/>
    <x v="1"/>
    <x v="2"/>
    <x v="2"/>
    <x v="15"/>
    <x v="15"/>
  </r>
  <r>
    <x v="5"/>
    <s v=" ORÇAMENTO"/>
    <x v="15"/>
    <d v="2025-03-01T00:00:00"/>
    <d v="2025-03-01T00:00:00"/>
    <s v="Orçamento"/>
    <s v="1 | 1"/>
    <x v="8"/>
    <x v="0"/>
    <n v="-1500"/>
    <x v="27"/>
    <x v="27"/>
    <s v="14048"/>
    <x v="11"/>
    <x v="3"/>
    <x v="1"/>
    <n v="3003"/>
    <x v="12"/>
    <n v="3003"/>
    <s v="ORÇAMENTO"/>
    <x v="0"/>
    <x v="1"/>
    <x v="2"/>
    <x v="2"/>
    <x v="13"/>
    <x v="13"/>
  </r>
  <r>
    <x v="5"/>
    <s v=" ORÇAMENTO"/>
    <x v="15"/>
    <d v="2025-03-01T00:00:00"/>
    <d v="2025-03-01T00:00:00"/>
    <s v="Orçamento"/>
    <s v="1 | 1"/>
    <x v="8"/>
    <x v="0"/>
    <n v="-1500"/>
    <x v="106"/>
    <x v="105"/>
    <s v="14060"/>
    <x v="7"/>
    <x v="3"/>
    <x v="1"/>
    <n v="3007"/>
    <x v="25"/>
    <n v="3007"/>
    <s v="ORÇAMENTO"/>
    <x v="0"/>
    <x v="1"/>
    <x v="2"/>
    <x v="2"/>
    <x v="15"/>
    <x v="15"/>
  </r>
  <r>
    <x v="5"/>
    <s v=" ORÇAMENTO"/>
    <x v="15"/>
    <d v="2025-03-01T00:00:00"/>
    <d v="2025-03-01T00:00:00"/>
    <s v="Orçamento"/>
    <s v="1 | 1"/>
    <x v="8"/>
    <x v="0"/>
    <n v="-1500"/>
    <x v="60"/>
    <x v="59"/>
    <s v="1640"/>
    <x v="0"/>
    <x v="3"/>
    <x v="1"/>
    <n v="2001"/>
    <x v="0"/>
    <n v="2001"/>
    <s v="ORÇAMENTO"/>
    <x v="1"/>
    <x v="1"/>
    <x v="0"/>
    <x v="0"/>
    <x v="3"/>
    <x v="3"/>
  </r>
  <r>
    <x v="5"/>
    <s v=" ORÇAMENTO"/>
    <x v="15"/>
    <d v="2025-03-01T00:00:00"/>
    <d v="2025-03-01T00:00:00"/>
    <s v="Orçamento"/>
    <s v="1 | 1"/>
    <x v="8"/>
    <x v="0"/>
    <n v="-750.58333333333303"/>
    <x v="63"/>
    <x v="62"/>
    <s v="14064"/>
    <x v="12"/>
    <x v="3"/>
    <x v="1"/>
    <n v="4003"/>
    <x v="13"/>
    <n v="4003"/>
    <s v="ORÇAMENTO"/>
    <x v="0"/>
    <x v="1"/>
    <x v="9"/>
    <x v="9"/>
    <x v="18"/>
    <x v="18"/>
  </r>
  <r>
    <x v="5"/>
    <s v=" ORÇAMENTO"/>
    <x v="15"/>
    <d v="2025-03-01T00:00:00"/>
    <d v="2025-03-01T00:00:00"/>
    <s v="Orçamento"/>
    <s v="1 | 1"/>
    <x v="8"/>
    <x v="0"/>
    <n v="-150"/>
    <x v="95"/>
    <x v="94"/>
    <s v="14007"/>
    <x v="11"/>
    <x v="3"/>
    <x v="1"/>
    <n v="3003"/>
    <x v="12"/>
    <n v="3003"/>
    <s v="ORÇAMENTO"/>
    <x v="0"/>
    <x v="1"/>
    <x v="0"/>
    <x v="0"/>
    <x v="0"/>
    <x v="0"/>
  </r>
  <r>
    <x v="5"/>
    <s v=" ORÇAMENTO"/>
    <x v="15"/>
    <d v="2025-03-01T00:00:00"/>
    <d v="2025-03-01T00:00:00"/>
    <s v="Orçamento"/>
    <s v="1 | 1"/>
    <x v="8"/>
    <x v="0"/>
    <n v="-122"/>
    <x v="106"/>
    <x v="105"/>
    <s v="13995"/>
    <x v="11"/>
    <x v="3"/>
    <x v="1"/>
    <n v="3003"/>
    <x v="12"/>
    <n v="3003"/>
    <s v="ORÇAMENTO"/>
    <x v="0"/>
    <x v="1"/>
    <x v="2"/>
    <x v="2"/>
    <x v="15"/>
    <x v="15"/>
  </r>
  <r>
    <x v="5"/>
    <s v=" ORÇAMENTO"/>
    <x v="15"/>
    <d v="2025-03-01T00:00:00"/>
    <d v="2025-03-01T00:00:00"/>
    <s v="Orçamento"/>
    <s v="1 | 1"/>
    <x v="8"/>
    <x v="0"/>
    <n v="-47"/>
    <x v="59"/>
    <x v="58"/>
    <s v="14019"/>
    <x v="11"/>
    <x v="3"/>
    <x v="1"/>
    <n v="3003"/>
    <x v="12"/>
    <n v="3003"/>
    <s v="ORÇAMENTO"/>
    <x v="0"/>
    <x v="1"/>
    <x v="0"/>
    <x v="0"/>
    <x v="10"/>
    <x v="10"/>
  </r>
  <r>
    <x v="5"/>
    <s v=" ORÇAMENTO"/>
    <x v="15"/>
    <d v="2025-03-01T00:00:00"/>
    <d v="2025-03-01T00:00:00"/>
    <s v="Orçamento"/>
    <s v="1 | 1"/>
    <x v="8"/>
    <x v="0"/>
    <n v="-36"/>
    <x v="106"/>
    <x v="105"/>
    <s v="13983"/>
    <x v="20"/>
    <x v="3"/>
    <x v="1"/>
    <n v="3004"/>
    <x v="27"/>
    <n v="3004"/>
    <s v="ORÇAMENTO"/>
    <x v="0"/>
    <x v="1"/>
    <x v="2"/>
    <x v="2"/>
    <x v="15"/>
    <x v="15"/>
  </r>
  <r>
    <x v="5"/>
    <s v=" ORÇAMENTO"/>
    <x v="15"/>
    <d v="2025-03-01T00:00:00"/>
    <d v="2025-03-01T00:00:00"/>
    <s v="Orçamento"/>
    <s v="1 | 1"/>
    <x v="8"/>
    <x v="0"/>
    <n v="-29.886299999999999"/>
    <x v="106"/>
    <x v="105"/>
    <s v="14031"/>
    <x v="16"/>
    <x v="3"/>
    <x v="1"/>
    <n v="3002"/>
    <x v="19"/>
    <n v="3002"/>
    <s v="ORÇAMENTO"/>
    <x v="0"/>
    <x v="1"/>
    <x v="2"/>
    <x v="2"/>
    <x v="15"/>
    <x v="15"/>
  </r>
  <r>
    <x v="5"/>
    <s v=" ORÇAMENTO"/>
    <x v="15"/>
    <d v="2025-03-01T00:00:00"/>
    <d v="2025-03-01T00:00:00"/>
    <s v="Orçamento"/>
    <s v="1 | 1"/>
    <x v="8"/>
    <x v="0"/>
    <n v="1E-3"/>
    <x v="39"/>
    <x v="39"/>
    <s v="8130"/>
    <x v="7"/>
    <x v="3"/>
    <x v="1"/>
    <n v="5007"/>
    <x v="35"/>
    <n v="5007"/>
    <s v="ORÇAMENTO"/>
    <x v="0"/>
    <x v="1"/>
    <x v="11"/>
    <x v="11"/>
    <x v="17"/>
    <x v="17"/>
  </r>
  <r>
    <x v="5"/>
    <s v=" ORÇAMENTO"/>
    <x v="15"/>
    <d v="2025-03-01T00:00:00"/>
    <d v="2025-03-01T00:00:00"/>
    <s v="Orçamento"/>
    <s v="1 | 1"/>
    <x v="8"/>
    <x v="0"/>
    <n v="16"/>
    <x v="14"/>
    <x v="14"/>
    <s v="6469"/>
    <x v="2"/>
    <x v="3"/>
    <x v="1"/>
    <n v="4004"/>
    <x v="2"/>
    <n v="4004"/>
    <s v="ORÇAMENTO"/>
    <x v="0"/>
    <x v="1"/>
    <x v="0"/>
    <x v="0"/>
    <x v="9"/>
    <x v="9"/>
  </r>
  <r>
    <x v="5"/>
    <s v=" ORÇAMENTO"/>
    <x v="15"/>
    <d v="2025-03-01T00:00:00"/>
    <d v="2025-03-01T00:00:00"/>
    <s v="Orçamento"/>
    <s v="1 | 1"/>
    <x v="8"/>
    <x v="0"/>
    <n v="16"/>
    <x v="14"/>
    <x v="14"/>
    <s v="6470"/>
    <x v="2"/>
    <x v="3"/>
    <x v="1"/>
    <n v="4004"/>
    <x v="2"/>
    <n v="4004"/>
    <s v="ORÇAMENTO"/>
    <x v="0"/>
    <x v="1"/>
    <x v="0"/>
    <x v="0"/>
    <x v="9"/>
    <x v="9"/>
  </r>
  <r>
    <x v="5"/>
    <s v=" ORÇAMENTO"/>
    <x v="15"/>
    <d v="2025-03-01T00:00:00"/>
    <d v="2025-03-01T00:00:00"/>
    <s v="Orçamento"/>
    <s v="1 | 1"/>
    <x v="8"/>
    <x v="0"/>
    <n v="16"/>
    <x v="14"/>
    <x v="14"/>
    <s v="6471"/>
    <x v="2"/>
    <x v="3"/>
    <x v="1"/>
    <n v="4004"/>
    <x v="2"/>
    <n v="4004"/>
    <s v="ORÇAMENTO"/>
    <x v="0"/>
    <x v="1"/>
    <x v="0"/>
    <x v="0"/>
    <x v="9"/>
    <x v="9"/>
  </r>
  <r>
    <x v="5"/>
    <s v=" ORÇAMENTO"/>
    <x v="15"/>
    <d v="2025-03-01T00:00:00"/>
    <d v="2025-03-01T00:00:00"/>
    <s v="Orçamento"/>
    <s v="1 | 1"/>
    <x v="8"/>
    <x v="0"/>
    <n v="25"/>
    <x v="87"/>
    <x v="86"/>
    <s v="7364"/>
    <x v="13"/>
    <x v="3"/>
    <x v="1"/>
    <n v="5001"/>
    <x v="16"/>
    <n v="5001"/>
    <s v="ORÇAMENTO"/>
    <x v="0"/>
    <x v="1"/>
    <x v="0"/>
    <x v="0"/>
    <x v="0"/>
    <x v="0"/>
  </r>
  <r>
    <x v="5"/>
    <s v=" ORÇAMENTO"/>
    <x v="15"/>
    <d v="2025-03-01T00:00:00"/>
    <d v="2025-03-01T00:00:00"/>
    <s v="Orçamento"/>
    <s v="1 | 1"/>
    <x v="8"/>
    <x v="0"/>
    <n v="29.9"/>
    <x v="103"/>
    <x v="102"/>
    <s v="11367"/>
    <x v="14"/>
    <x v="3"/>
    <x v="1"/>
    <n v="8001"/>
    <x v="17"/>
    <n v="8001"/>
    <s v="ORÇAMENTO"/>
    <x v="0"/>
    <x v="1"/>
    <x v="0"/>
    <x v="0"/>
    <x v="0"/>
    <x v="0"/>
  </r>
  <r>
    <x v="5"/>
    <s v=" ORÇAMENTO"/>
    <x v="15"/>
    <d v="2025-03-01T00:00:00"/>
    <d v="2025-03-01T00:00:00"/>
    <s v="Orçamento"/>
    <s v="1 | 1"/>
    <x v="8"/>
    <x v="0"/>
    <n v="30"/>
    <x v="93"/>
    <x v="92"/>
    <s v="13011"/>
    <x v="9"/>
    <x v="3"/>
    <x v="1"/>
    <n v="8006"/>
    <x v="10"/>
    <n v="8006"/>
    <s v="ORÇAMENTO"/>
    <x v="0"/>
    <x v="1"/>
    <x v="0"/>
    <x v="0"/>
    <x v="0"/>
    <x v="0"/>
  </r>
  <r>
    <x v="5"/>
    <s v=" ORÇAMENTO"/>
    <x v="15"/>
    <d v="2025-03-01T00:00:00"/>
    <d v="2025-03-01T00:00:00"/>
    <s v="Orçamento"/>
    <s v="1 | 1"/>
    <x v="8"/>
    <x v="0"/>
    <n v="32.49"/>
    <x v="103"/>
    <x v="102"/>
    <s v="11366"/>
    <x v="14"/>
    <x v="3"/>
    <x v="1"/>
    <n v="8001"/>
    <x v="17"/>
    <n v="8001"/>
    <s v="ORÇAMENTO"/>
    <x v="0"/>
    <x v="1"/>
    <x v="0"/>
    <x v="0"/>
    <x v="0"/>
    <x v="0"/>
  </r>
  <r>
    <x v="5"/>
    <s v=" ORÇAMENTO"/>
    <x v="15"/>
    <d v="2025-03-01T00:00:00"/>
    <d v="2025-03-01T00:00:00"/>
    <s v="Orçamento"/>
    <s v="1 | 1"/>
    <x v="8"/>
    <x v="0"/>
    <n v="40"/>
    <x v="93"/>
    <x v="92"/>
    <s v="13010"/>
    <x v="9"/>
    <x v="3"/>
    <x v="1"/>
    <n v="8006"/>
    <x v="10"/>
    <n v="8006"/>
    <s v="ORÇAMENTO"/>
    <x v="0"/>
    <x v="1"/>
    <x v="0"/>
    <x v="0"/>
    <x v="0"/>
    <x v="0"/>
  </r>
  <r>
    <x v="5"/>
    <s v=" ORÇAMENTO"/>
    <x v="15"/>
    <d v="2025-03-01T00:00:00"/>
    <d v="2025-03-01T00:00:00"/>
    <s v="Orçamento"/>
    <s v="1 | 1"/>
    <x v="8"/>
    <x v="0"/>
    <n v="50"/>
    <x v="93"/>
    <x v="92"/>
    <s v="13009"/>
    <x v="9"/>
    <x v="3"/>
    <x v="1"/>
    <n v="8006"/>
    <x v="10"/>
    <n v="8006"/>
    <s v="ORÇAMENTO"/>
    <x v="0"/>
    <x v="1"/>
    <x v="0"/>
    <x v="0"/>
    <x v="0"/>
    <x v="0"/>
  </r>
  <r>
    <x v="5"/>
    <s v=" ORÇAMENTO"/>
    <x v="15"/>
    <d v="2025-03-01T00:00:00"/>
    <d v="2025-03-01T00:00:00"/>
    <s v="Orçamento"/>
    <s v="1 | 1"/>
    <x v="8"/>
    <x v="0"/>
    <n v="60"/>
    <x v="87"/>
    <x v="86"/>
    <s v="7363"/>
    <x v="13"/>
    <x v="3"/>
    <x v="1"/>
    <n v="5001"/>
    <x v="16"/>
    <n v="5001"/>
    <s v="ORÇAMENTO"/>
    <x v="0"/>
    <x v="1"/>
    <x v="0"/>
    <x v="0"/>
    <x v="0"/>
    <x v="0"/>
  </r>
  <r>
    <x v="5"/>
    <s v=" ORÇAMENTO"/>
    <x v="15"/>
    <d v="2025-03-01T00:00:00"/>
    <d v="2025-03-01T00:00:00"/>
    <s v="Orçamento"/>
    <s v="1 | 1"/>
    <x v="8"/>
    <x v="0"/>
    <n v="62.6755"/>
    <x v="33"/>
    <x v="33"/>
    <s v="13823"/>
    <x v="19"/>
    <x v="3"/>
    <x v="1"/>
    <n v="9001"/>
    <x v="24"/>
    <n v="9001"/>
    <s v="ORÇAMENTO"/>
    <x v="1"/>
    <x v="1"/>
    <x v="10"/>
    <x v="10"/>
    <x v="16"/>
    <x v="16"/>
  </r>
  <r>
    <x v="5"/>
    <s v=" ORÇAMENTO"/>
    <x v="15"/>
    <d v="2025-03-01T00:00:00"/>
    <d v="2025-03-01T00:00:00"/>
    <s v="Orçamento"/>
    <s v="1 | 1"/>
    <x v="8"/>
    <x v="0"/>
    <n v="90"/>
    <x v="71"/>
    <x v="70"/>
    <s v="6952"/>
    <x v="2"/>
    <x v="3"/>
    <x v="1"/>
    <n v="4004"/>
    <x v="2"/>
    <n v="4004"/>
    <s v="ORÇAMENTO"/>
    <x v="0"/>
    <x v="1"/>
    <x v="0"/>
    <x v="0"/>
    <x v="9"/>
    <x v="9"/>
  </r>
  <r>
    <x v="5"/>
    <s v=" ORÇAMENTO"/>
    <x v="15"/>
    <d v="2025-03-01T00:00:00"/>
    <d v="2025-03-01T00:00:00"/>
    <s v="Orçamento"/>
    <s v="1 | 1"/>
    <x v="8"/>
    <x v="0"/>
    <n v="90"/>
    <x v="71"/>
    <x v="70"/>
    <s v="6953"/>
    <x v="2"/>
    <x v="3"/>
    <x v="1"/>
    <n v="4004"/>
    <x v="2"/>
    <n v="4004"/>
    <s v="ORÇAMENTO"/>
    <x v="0"/>
    <x v="1"/>
    <x v="0"/>
    <x v="0"/>
    <x v="9"/>
    <x v="9"/>
  </r>
  <r>
    <x v="5"/>
    <s v=" ORÇAMENTO"/>
    <x v="15"/>
    <d v="2025-03-01T00:00:00"/>
    <d v="2025-03-01T00:00:00"/>
    <s v="Orçamento"/>
    <s v="1 | 1"/>
    <x v="8"/>
    <x v="0"/>
    <n v="100"/>
    <x v="43"/>
    <x v="43"/>
    <s v="12824"/>
    <x v="9"/>
    <x v="3"/>
    <x v="1"/>
    <n v="8006"/>
    <x v="10"/>
    <n v="8006"/>
    <s v="ORÇAMENTO"/>
    <x v="0"/>
    <x v="1"/>
    <x v="0"/>
    <x v="0"/>
    <x v="9"/>
    <x v="9"/>
  </r>
  <r>
    <x v="5"/>
    <s v=" ORÇAMENTO"/>
    <x v="15"/>
    <d v="2025-03-01T00:00:00"/>
    <d v="2025-03-01T00:00:00"/>
    <s v="Orçamento"/>
    <s v="1 | 1"/>
    <x v="8"/>
    <x v="0"/>
    <n v="100"/>
    <x v="101"/>
    <x v="100"/>
    <s v="11875"/>
    <x v="4"/>
    <x v="3"/>
    <x v="1"/>
    <n v="8002"/>
    <x v="4"/>
    <n v="8002"/>
    <s v="ORÇAMENTO"/>
    <x v="0"/>
    <x v="1"/>
    <x v="0"/>
    <x v="0"/>
    <x v="0"/>
    <x v="0"/>
  </r>
  <r>
    <x v="5"/>
    <s v=" ORÇAMENTO"/>
    <x v="15"/>
    <d v="2025-03-01T00:00:00"/>
    <d v="2025-03-01T00:00:00"/>
    <s v="Orçamento"/>
    <s v="1 | 1"/>
    <x v="8"/>
    <x v="0"/>
    <n v="100"/>
    <x v="87"/>
    <x v="86"/>
    <s v="11966"/>
    <x v="4"/>
    <x v="3"/>
    <x v="1"/>
    <n v="8002"/>
    <x v="4"/>
    <n v="8002"/>
    <s v="ORÇAMENTO"/>
    <x v="0"/>
    <x v="1"/>
    <x v="0"/>
    <x v="0"/>
    <x v="0"/>
    <x v="0"/>
  </r>
  <r>
    <x v="5"/>
    <s v=" ORÇAMENTO"/>
    <x v="15"/>
    <d v="2025-03-01T00:00:00"/>
    <d v="2025-03-01T00:00:00"/>
    <s v="Orçamento"/>
    <s v="1 | 1"/>
    <x v="8"/>
    <x v="0"/>
    <n v="100"/>
    <x v="87"/>
    <x v="86"/>
    <s v="3071"/>
    <x v="5"/>
    <x v="3"/>
    <x v="1"/>
    <n v="3001"/>
    <x v="5"/>
    <n v="3001"/>
    <s v="ORÇAMENTO"/>
    <x v="0"/>
    <x v="1"/>
    <x v="0"/>
    <x v="0"/>
    <x v="0"/>
    <x v="0"/>
  </r>
  <r>
    <x v="5"/>
    <s v=" ORÇAMENTO"/>
    <x v="15"/>
    <d v="2025-03-01T00:00:00"/>
    <d v="2025-03-01T00:00:00"/>
    <s v="Orçamento"/>
    <s v="1 | 1"/>
    <x v="8"/>
    <x v="0"/>
    <n v="100"/>
    <x v="7"/>
    <x v="7"/>
    <s v="11991"/>
    <x v="4"/>
    <x v="3"/>
    <x v="1"/>
    <n v="8002"/>
    <x v="4"/>
    <n v="8002"/>
    <s v="ORÇAMENTO"/>
    <x v="0"/>
    <x v="1"/>
    <x v="0"/>
    <x v="0"/>
    <x v="0"/>
    <x v="0"/>
  </r>
  <r>
    <x v="5"/>
    <s v=" ORÇAMENTO"/>
    <x v="15"/>
    <d v="2025-03-01T00:00:00"/>
    <d v="2025-03-01T00:00:00"/>
    <s v="Orçamento"/>
    <s v="1 | 1"/>
    <x v="8"/>
    <x v="0"/>
    <n v="110"/>
    <x v="44"/>
    <x v="43"/>
    <s v="12705"/>
    <x v="9"/>
    <x v="3"/>
    <x v="1"/>
    <n v="8006"/>
    <x v="10"/>
    <n v="8006"/>
    <s v="ORÇAMENTO"/>
    <x v="0"/>
    <x v="1"/>
    <x v="9"/>
    <x v="9"/>
    <x v="18"/>
    <x v="18"/>
  </r>
  <r>
    <x v="5"/>
    <s v=" ORÇAMENTO"/>
    <x v="15"/>
    <d v="2025-03-01T00:00:00"/>
    <d v="2025-03-01T00:00:00"/>
    <s v="Orçamento"/>
    <s v="1 | 1"/>
    <x v="8"/>
    <x v="0"/>
    <n v="112.18181818181819"/>
    <x v="109"/>
    <x v="108"/>
    <s v="7346"/>
    <x v="13"/>
    <x v="3"/>
    <x v="1"/>
    <n v="5001"/>
    <x v="16"/>
    <n v="5001"/>
    <s v="ORÇAMENTO"/>
    <x v="0"/>
    <x v="1"/>
    <x v="0"/>
    <x v="0"/>
    <x v="0"/>
    <x v="0"/>
  </r>
  <r>
    <x v="5"/>
    <s v=" ORÇAMENTO"/>
    <x v="15"/>
    <d v="2025-03-01T00:00:00"/>
    <d v="2025-03-01T00:00:00"/>
    <s v="Orçamento"/>
    <s v="1 | 1"/>
    <x v="8"/>
    <x v="0"/>
    <n v="114.16"/>
    <x v="103"/>
    <x v="102"/>
    <s v="11365"/>
    <x v="14"/>
    <x v="3"/>
    <x v="1"/>
    <n v="8001"/>
    <x v="17"/>
    <n v="8001"/>
    <s v="ORÇAMENTO"/>
    <x v="0"/>
    <x v="1"/>
    <x v="0"/>
    <x v="0"/>
    <x v="0"/>
    <x v="0"/>
  </r>
  <r>
    <x v="5"/>
    <s v=" ORÇAMENTO"/>
    <x v="15"/>
    <d v="2025-03-01T00:00:00"/>
    <d v="2025-03-01T00:00:00"/>
    <s v="Orçamento"/>
    <s v="1 | 1"/>
    <x v="8"/>
    <x v="0"/>
    <n v="120"/>
    <x v="93"/>
    <x v="92"/>
    <s v="13008"/>
    <x v="9"/>
    <x v="3"/>
    <x v="1"/>
    <n v="8006"/>
    <x v="10"/>
    <n v="8006"/>
    <s v="ORÇAMENTO"/>
    <x v="0"/>
    <x v="1"/>
    <x v="0"/>
    <x v="0"/>
    <x v="0"/>
    <x v="0"/>
  </r>
  <r>
    <x v="5"/>
    <s v=" ORÇAMENTO"/>
    <x v="15"/>
    <d v="2025-03-01T00:00:00"/>
    <d v="2025-03-01T00:00:00"/>
    <s v="Orçamento"/>
    <s v="1 | 1"/>
    <x v="8"/>
    <x v="0"/>
    <n v="140"/>
    <x v="93"/>
    <x v="92"/>
    <s v="13007"/>
    <x v="9"/>
    <x v="3"/>
    <x v="1"/>
    <n v="8006"/>
    <x v="10"/>
    <n v="8006"/>
    <s v="ORÇAMENTO"/>
    <x v="0"/>
    <x v="1"/>
    <x v="0"/>
    <x v="0"/>
    <x v="0"/>
    <x v="0"/>
  </r>
  <r>
    <x v="5"/>
    <s v=" ORÇAMENTO"/>
    <x v="15"/>
    <d v="2025-03-01T00:00:00"/>
    <d v="2025-03-01T00:00:00"/>
    <s v="Orçamento"/>
    <s v="1 | 1"/>
    <x v="8"/>
    <x v="0"/>
    <n v="140"/>
    <x v="34"/>
    <x v="34"/>
    <s v="10008"/>
    <x v="10"/>
    <x v="3"/>
    <x v="1"/>
    <n v="7001"/>
    <x v="11"/>
    <n v="7001"/>
    <s v="ORÇAMENTO"/>
    <x v="0"/>
    <x v="1"/>
    <x v="0"/>
    <x v="0"/>
    <x v="0"/>
    <x v="0"/>
  </r>
  <r>
    <x v="5"/>
    <s v=" ORÇAMENTO"/>
    <x v="15"/>
    <d v="2025-03-01T00:00:00"/>
    <d v="2025-03-01T00:00:00"/>
    <s v="Orçamento"/>
    <s v="1 | 1"/>
    <x v="8"/>
    <x v="0"/>
    <n v="150"/>
    <x v="95"/>
    <x v="94"/>
    <s v="3545"/>
    <x v="11"/>
    <x v="3"/>
    <x v="1"/>
    <n v="3003"/>
    <x v="12"/>
    <n v="3003"/>
    <s v="ORÇAMENTO"/>
    <x v="0"/>
    <x v="1"/>
    <x v="0"/>
    <x v="0"/>
    <x v="0"/>
    <x v="0"/>
  </r>
  <r>
    <x v="5"/>
    <s v=" ORÇAMENTO"/>
    <x v="15"/>
    <d v="2025-03-01T00:00:00"/>
    <d v="2025-03-01T00:00:00"/>
    <s v="Orçamento"/>
    <s v="1 | 1"/>
    <x v="8"/>
    <x v="0"/>
    <n v="160"/>
    <x v="93"/>
    <x v="92"/>
    <s v="13006"/>
    <x v="9"/>
    <x v="3"/>
    <x v="1"/>
    <n v="8006"/>
    <x v="10"/>
    <n v="8006"/>
    <s v="ORÇAMENTO"/>
    <x v="0"/>
    <x v="1"/>
    <x v="0"/>
    <x v="0"/>
    <x v="0"/>
    <x v="0"/>
  </r>
  <r>
    <x v="5"/>
    <s v=" ORÇAMENTO"/>
    <x v="15"/>
    <d v="2025-03-01T00:00:00"/>
    <d v="2025-03-01T00:00:00"/>
    <s v="Orçamento"/>
    <s v="1 | 1"/>
    <x v="8"/>
    <x v="0"/>
    <n v="170"/>
    <x v="71"/>
    <x v="70"/>
    <s v="6951"/>
    <x v="2"/>
    <x v="3"/>
    <x v="1"/>
    <n v="4004"/>
    <x v="2"/>
    <n v="4004"/>
    <s v="ORÇAMENTO"/>
    <x v="0"/>
    <x v="1"/>
    <x v="0"/>
    <x v="0"/>
    <x v="9"/>
    <x v="9"/>
  </r>
  <r>
    <x v="5"/>
    <s v=" ORÇAMENTO"/>
    <x v="15"/>
    <d v="2025-03-01T00:00:00"/>
    <d v="2025-03-01T00:00:00"/>
    <s v="Orçamento"/>
    <s v="1 | 1"/>
    <x v="8"/>
    <x v="0"/>
    <n v="176"/>
    <x v="3"/>
    <x v="3"/>
    <s v="1556"/>
    <x v="0"/>
    <x v="3"/>
    <x v="1"/>
    <n v="2001"/>
    <x v="0"/>
    <n v="2001"/>
    <s v="ORÇAMENTO"/>
    <x v="1"/>
    <x v="1"/>
    <x v="0"/>
    <x v="0"/>
    <x v="3"/>
    <x v="3"/>
  </r>
  <r>
    <x v="5"/>
    <s v=" ORÇAMENTO"/>
    <x v="15"/>
    <d v="2025-03-01T00:00:00"/>
    <d v="2025-03-01T00:00:00"/>
    <s v="Orçamento"/>
    <s v="1 | 1"/>
    <x v="8"/>
    <x v="0"/>
    <n v="191.75"/>
    <x v="33"/>
    <x v="33"/>
    <s v="13822"/>
    <x v="19"/>
    <x v="3"/>
    <x v="1"/>
    <n v="9001"/>
    <x v="24"/>
    <n v="9001"/>
    <s v="ORÇAMENTO"/>
    <x v="1"/>
    <x v="1"/>
    <x v="10"/>
    <x v="10"/>
    <x v="16"/>
    <x v="16"/>
  </r>
  <r>
    <x v="5"/>
    <s v=" ORÇAMENTO"/>
    <x v="15"/>
    <d v="2025-03-01T00:00:00"/>
    <d v="2025-03-01T00:00:00"/>
    <s v="Orçamento"/>
    <s v="1 | 1"/>
    <x v="8"/>
    <x v="0"/>
    <n v="194"/>
    <x v="87"/>
    <x v="86"/>
    <s v="7362"/>
    <x v="13"/>
    <x v="3"/>
    <x v="1"/>
    <n v="5001"/>
    <x v="16"/>
    <n v="5001"/>
    <s v="ORÇAMENTO"/>
    <x v="0"/>
    <x v="1"/>
    <x v="0"/>
    <x v="0"/>
    <x v="0"/>
    <x v="0"/>
  </r>
  <r>
    <x v="5"/>
    <s v=" ORÇAMENTO"/>
    <x v="15"/>
    <d v="2025-03-01T00:00:00"/>
    <d v="2025-03-01T00:00:00"/>
    <s v="Orçamento"/>
    <s v="1 | 1"/>
    <x v="8"/>
    <x v="0"/>
    <n v="200"/>
    <x v="106"/>
    <x v="105"/>
    <s v="8064"/>
    <x v="2"/>
    <x v="3"/>
    <x v="1"/>
    <n v="5005"/>
    <x v="32"/>
    <n v="5005"/>
    <s v="ORÇAMENTO"/>
    <x v="0"/>
    <x v="1"/>
    <x v="2"/>
    <x v="2"/>
    <x v="15"/>
    <x v="15"/>
  </r>
  <r>
    <x v="5"/>
    <s v=" ORÇAMENTO"/>
    <x v="15"/>
    <d v="2025-03-01T00:00:00"/>
    <d v="2025-03-01T00:00:00"/>
    <s v="Orçamento"/>
    <s v="1 | 1"/>
    <x v="8"/>
    <x v="0"/>
    <n v="200"/>
    <x v="122"/>
    <x v="120"/>
    <s v="10877"/>
    <x v="3"/>
    <x v="3"/>
    <x v="1"/>
    <n v="7004"/>
    <x v="3"/>
    <n v="7004"/>
    <s v="ORÇAMENTO"/>
    <x v="0"/>
    <x v="1"/>
    <x v="0"/>
    <x v="0"/>
    <x v="9"/>
    <x v="9"/>
  </r>
  <r>
    <x v="5"/>
    <s v=" ORÇAMENTO"/>
    <x v="15"/>
    <d v="2025-03-01T00:00:00"/>
    <d v="2025-03-01T00:00:00"/>
    <s v="Orçamento"/>
    <s v="1 | 1"/>
    <x v="8"/>
    <x v="0"/>
    <n v="200"/>
    <x v="83"/>
    <x v="82"/>
    <s v="11832"/>
    <x v="4"/>
    <x v="3"/>
    <x v="1"/>
    <n v="8002"/>
    <x v="4"/>
    <n v="8002"/>
    <s v="ORÇAMENTO"/>
    <x v="0"/>
    <x v="1"/>
    <x v="0"/>
    <x v="0"/>
    <x v="10"/>
    <x v="10"/>
  </r>
  <r>
    <x v="5"/>
    <s v=" ORÇAMENTO"/>
    <x v="15"/>
    <d v="2025-03-01T00:00:00"/>
    <d v="2025-03-01T00:00:00"/>
    <s v="Orçamento"/>
    <s v="1 | 1"/>
    <x v="8"/>
    <x v="0"/>
    <n v="200"/>
    <x v="134"/>
    <x v="132"/>
    <s v="11856"/>
    <x v="4"/>
    <x v="3"/>
    <x v="1"/>
    <n v="8002"/>
    <x v="4"/>
    <n v="8002"/>
    <s v="ORÇAMENTO"/>
    <x v="0"/>
    <x v="1"/>
    <x v="0"/>
    <x v="0"/>
    <x v="10"/>
    <x v="10"/>
  </r>
  <r>
    <x v="5"/>
    <s v=" ORÇAMENTO"/>
    <x v="15"/>
    <d v="2025-03-01T00:00:00"/>
    <d v="2025-03-01T00:00:00"/>
    <s v="Orçamento"/>
    <s v="1 | 1"/>
    <x v="8"/>
    <x v="0"/>
    <n v="200"/>
    <x v="93"/>
    <x v="92"/>
    <s v="13005"/>
    <x v="9"/>
    <x v="3"/>
    <x v="1"/>
    <n v="8006"/>
    <x v="10"/>
    <n v="8006"/>
    <s v="ORÇAMENTO"/>
    <x v="0"/>
    <x v="1"/>
    <x v="0"/>
    <x v="0"/>
    <x v="0"/>
    <x v="0"/>
  </r>
  <r>
    <x v="5"/>
    <s v=" ORÇAMENTO"/>
    <x v="15"/>
    <d v="2025-03-01T00:00:00"/>
    <d v="2025-03-01T00:00:00"/>
    <s v="Orçamento"/>
    <s v="1 | 1"/>
    <x v="8"/>
    <x v="0"/>
    <n v="200"/>
    <x v="34"/>
    <x v="34"/>
    <s v="13297"/>
    <x v="9"/>
    <x v="3"/>
    <x v="1"/>
    <n v="8006"/>
    <x v="10"/>
    <n v="8006"/>
    <s v="ORÇAMENTO"/>
    <x v="0"/>
    <x v="1"/>
    <x v="0"/>
    <x v="0"/>
    <x v="0"/>
    <x v="0"/>
  </r>
  <r>
    <x v="5"/>
    <s v=" ORÇAMENTO"/>
    <x v="15"/>
    <d v="2025-03-01T00:00:00"/>
    <d v="2025-03-01T00:00:00"/>
    <s v="Orçamento"/>
    <s v="1 | 1"/>
    <x v="8"/>
    <x v="0"/>
    <n v="200"/>
    <x v="87"/>
    <x v="86"/>
    <s v="11965"/>
    <x v="4"/>
    <x v="3"/>
    <x v="1"/>
    <n v="8002"/>
    <x v="4"/>
    <n v="8002"/>
    <s v="ORÇAMENTO"/>
    <x v="0"/>
    <x v="1"/>
    <x v="0"/>
    <x v="0"/>
    <x v="0"/>
    <x v="0"/>
  </r>
  <r>
    <x v="5"/>
    <s v=" ORÇAMENTO"/>
    <x v="15"/>
    <d v="2025-03-01T00:00:00"/>
    <d v="2025-03-01T00:00:00"/>
    <s v="Orçamento"/>
    <s v="1 | 1"/>
    <x v="8"/>
    <x v="0"/>
    <n v="200"/>
    <x v="96"/>
    <x v="95"/>
    <s v="12007"/>
    <x v="4"/>
    <x v="3"/>
    <x v="1"/>
    <n v="8002"/>
    <x v="4"/>
    <n v="8002"/>
    <s v="ORÇAMENTO"/>
    <x v="0"/>
    <x v="1"/>
    <x v="0"/>
    <x v="0"/>
    <x v="0"/>
    <x v="0"/>
  </r>
  <r>
    <x v="5"/>
    <s v=" ORÇAMENTO"/>
    <x v="15"/>
    <d v="2025-03-01T00:00:00"/>
    <d v="2025-03-01T00:00:00"/>
    <s v="Orçamento"/>
    <s v="1 | 1"/>
    <x v="8"/>
    <x v="0"/>
    <n v="240"/>
    <x v="51"/>
    <x v="50"/>
    <s v="1673"/>
    <x v="0"/>
    <x v="3"/>
    <x v="1"/>
    <n v="2001"/>
    <x v="0"/>
    <n v="2001"/>
    <s v="ORÇAMENTO"/>
    <x v="1"/>
    <x v="1"/>
    <x v="0"/>
    <x v="0"/>
    <x v="10"/>
    <x v="10"/>
  </r>
  <r>
    <x v="5"/>
    <s v=" ORÇAMENTO"/>
    <x v="15"/>
    <d v="2025-03-01T00:00:00"/>
    <d v="2025-03-01T00:00:00"/>
    <s v="Orçamento"/>
    <s v="1 | 1"/>
    <x v="8"/>
    <x v="0"/>
    <n v="250"/>
    <x v="106"/>
    <x v="105"/>
    <s v="1047"/>
    <x v="0"/>
    <x v="3"/>
    <x v="1"/>
    <n v="2001"/>
    <x v="0"/>
    <n v="2001"/>
    <s v="ORÇAMENTO"/>
    <x v="0"/>
    <x v="1"/>
    <x v="2"/>
    <x v="2"/>
    <x v="15"/>
    <x v="15"/>
  </r>
  <r>
    <x v="5"/>
    <s v=" ORÇAMENTO"/>
    <x v="15"/>
    <d v="2025-03-01T00:00:00"/>
    <d v="2025-03-01T00:00:00"/>
    <s v="Orçamento"/>
    <s v="1 | 1"/>
    <x v="8"/>
    <x v="0"/>
    <n v="250"/>
    <x v="106"/>
    <x v="105"/>
    <s v="3728"/>
    <x v="20"/>
    <x v="3"/>
    <x v="1"/>
    <n v="3004"/>
    <x v="27"/>
    <n v="3004"/>
    <s v="ORÇAMENTO"/>
    <x v="0"/>
    <x v="1"/>
    <x v="2"/>
    <x v="2"/>
    <x v="15"/>
    <x v="15"/>
  </r>
  <r>
    <x v="5"/>
    <s v=" ORÇAMENTO"/>
    <x v="15"/>
    <d v="2025-03-01T00:00:00"/>
    <d v="2025-03-01T00:00:00"/>
    <s v="Orçamento"/>
    <s v="1 | 1"/>
    <x v="8"/>
    <x v="0"/>
    <n v="250"/>
    <x v="106"/>
    <x v="105"/>
    <s v="4241"/>
    <x v="8"/>
    <x v="3"/>
    <x v="1"/>
    <n v="3006"/>
    <x v="8"/>
    <n v="3006"/>
    <s v="ORÇAMENTO"/>
    <x v="0"/>
    <x v="1"/>
    <x v="2"/>
    <x v="2"/>
    <x v="15"/>
    <x v="15"/>
  </r>
  <r>
    <x v="5"/>
    <s v=" ORÇAMENTO"/>
    <x v="15"/>
    <d v="2025-03-01T00:00:00"/>
    <d v="2025-03-01T00:00:00"/>
    <s v="Orçamento"/>
    <s v="1 | 1"/>
    <x v="8"/>
    <x v="0"/>
    <n v="250"/>
    <x v="44"/>
    <x v="43"/>
    <s v="12704"/>
    <x v="9"/>
    <x v="3"/>
    <x v="1"/>
    <n v="8006"/>
    <x v="10"/>
    <n v="8006"/>
    <s v="ORÇAMENTO"/>
    <x v="0"/>
    <x v="1"/>
    <x v="9"/>
    <x v="9"/>
    <x v="18"/>
    <x v="18"/>
  </r>
  <r>
    <x v="5"/>
    <s v=" ORÇAMENTO"/>
    <x v="15"/>
    <d v="2025-03-01T00:00:00"/>
    <d v="2025-03-01T00:00:00"/>
    <s v="Orçamento"/>
    <s v="1 | 1"/>
    <x v="8"/>
    <x v="0"/>
    <n v="250"/>
    <x v="93"/>
    <x v="92"/>
    <s v="13004"/>
    <x v="9"/>
    <x v="3"/>
    <x v="1"/>
    <n v="8006"/>
    <x v="10"/>
    <n v="8006"/>
    <s v="ORÇAMENTO"/>
    <x v="0"/>
    <x v="1"/>
    <x v="0"/>
    <x v="0"/>
    <x v="0"/>
    <x v="0"/>
  </r>
  <r>
    <x v="5"/>
    <s v=" ORÇAMENTO"/>
    <x v="15"/>
    <d v="2025-03-01T00:00:00"/>
    <d v="2025-03-01T00:00:00"/>
    <s v="Orçamento"/>
    <s v="1 | 1"/>
    <x v="8"/>
    <x v="0"/>
    <n v="270"/>
    <x v="106"/>
    <x v="105"/>
    <s v="4240"/>
    <x v="8"/>
    <x v="3"/>
    <x v="1"/>
    <n v="3006"/>
    <x v="8"/>
    <n v="3006"/>
    <s v="ORÇAMENTO"/>
    <x v="0"/>
    <x v="1"/>
    <x v="2"/>
    <x v="2"/>
    <x v="15"/>
    <x v="15"/>
  </r>
  <r>
    <x v="5"/>
    <s v=" ORÇAMENTO"/>
    <x v="15"/>
    <d v="2025-03-01T00:00:00"/>
    <d v="2025-03-01T00:00:00"/>
    <s v="Orçamento"/>
    <s v="1 | 1"/>
    <x v="8"/>
    <x v="0"/>
    <n v="270"/>
    <x v="93"/>
    <x v="92"/>
    <s v="13003"/>
    <x v="9"/>
    <x v="3"/>
    <x v="1"/>
    <n v="8006"/>
    <x v="10"/>
    <n v="8006"/>
    <s v="ORÇAMENTO"/>
    <x v="0"/>
    <x v="1"/>
    <x v="0"/>
    <x v="0"/>
    <x v="0"/>
    <x v="0"/>
  </r>
  <r>
    <x v="5"/>
    <s v=" ORÇAMENTO"/>
    <x v="15"/>
    <d v="2025-03-01T00:00:00"/>
    <d v="2025-03-01T00:00:00"/>
    <s v="Orçamento"/>
    <s v="1 | 1"/>
    <x v="8"/>
    <x v="0"/>
    <n v="300"/>
    <x v="106"/>
    <x v="105"/>
    <s v="3466"/>
    <x v="11"/>
    <x v="3"/>
    <x v="1"/>
    <n v="3003"/>
    <x v="12"/>
    <n v="3003"/>
    <s v="ORÇAMENTO"/>
    <x v="0"/>
    <x v="1"/>
    <x v="2"/>
    <x v="2"/>
    <x v="15"/>
    <x v="15"/>
  </r>
  <r>
    <x v="5"/>
    <s v=" ORÇAMENTO"/>
    <x v="15"/>
    <d v="2025-03-01T00:00:00"/>
    <d v="2025-03-01T00:00:00"/>
    <s v="Orçamento"/>
    <s v="1 | 1"/>
    <x v="8"/>
    <x v="0"/>
    <n v="300"/>
    <x v="106"/>
    <x v="105"/>
    <s v="3467"/>
    <x v="11"/>
    <x v="3"/>
    <x v="1"/>
    <n v="3003"/>
    <x v="12"/>
    <n v="3003"/>
    <s v="ORÇAMENTO"/>
    <x v="0"/>
    <x v="1"/>
    <x v="2"/>
    <x v="2"/>
    <x v="15"/>
    <x v="15"/>
  </r>
  <r>
    <x v="5"/>
    <s v=" ORÇAMENTO"/>
    <x v="15"/>
    <d v="2025-03-01T00:00:00"/>
    <d v="2025-03-01T00:00:00"/>
    <s v="Orçamento"/>
    <s v="1 | 1"/>
    <x v="8"/>
    <x v="0"/>
    <n v="300"/>
    <x v="106"/>
    <x v="105"/>
    <s v="3727"/>
    <x v="20"/>
    <x v="3"/>
    <x v="1"/>
    <n v="3004"/>
    <x v="27"/>
    <n v="3004"/>
    <s v="ORÇAMENTO"/>
    <x v="0"/>
    <x v="1"/>
    <x v="2"/>
    <x v="2"/>
    <x v="15"/>
    <x v="15"/>
  </r>
  <r>
    <x v="5"/>
    <s v=" ORÇAMENTO"/>
    <x v="15"/>
    <d v="2025-03-01T00:00:00"/>
    <d v="2025-03-01T00:00:00"/>
    <s v="Orçamento"/>
    <s v="1 | 1"/>
    <x v="8"/>
    <x v="0"/>
    <n v="300"/>
    <x v="63"/>
    <x v="62"/>
    <s v="10787"/>
    <x v="3"/>
    <x v="3"/>
    <x v="1"/>
    <n v="7004"/>
    <x v="3"/>
    <n v="7004"/>
    <s v="ORÇAMENTO"/>
    <x v="0"/>
    <x v="1"/>
    <x v="9"/>
    <x v="9"/>
    <x v="18"/>
    <x v="18"/>
  </r>
  <r>
    <x v="5"/>
    <s v=" ORÇAMENTO"/>
    <x v="15"/>
    <d v="2025-03-01T00:00:00"/>
    <d v="2025-03-01T00:00:00"/>
    <s v="Orçamento"/>
    <s v="1 | 1"/>
    <x v="8"/>
    <x v="0"/>
    <n v="300"/>
    <x v="63"/>
    <x v="62"/>
    <s v="9987"/>
    <x v="10"/>
    <x v="3"/>
    <x v="1"/>
    <n v="7001"/>
    <x v="11"/>
    <n v="7001"/>
    <s v="ORÇAMENTO"/>
    <x v="0"/>
    <x v="1"/>
    <x v="9"/>
    <x v="9"/>
    <x v="18"/>
    <x v="18"/>
  </r>
  <r>
    <x v="5"/>
    <s v=" ORÇAMENTO"/>
    <x v="15"/>
    <d v="2025-03-01T00:00:00"/>
    <d v="2025-03-01T00:00:00"/>
    <s v="Orçamento"/>
    <s v="1 | 1"/>
    <x v="8"/>
    <x v="0"/>
    <n v="300"/>
    <x v="121"/>
    <x v="119"/>
    <s v="6764"/>
    <x v="2"/>
    <x v="3"/>
    <x v="1"/>
    <n v="4004"/>
    <x v="2"/>
    <n v="4004"/>
    <s v="ORÇAMENTO"/>
    <x v="0"/>
    <x v="1"/>
    <x v="0"/>
    <x v="0"/>
    <x v="9"/>
    <x v="9"/>
  </r>
  <r>
    <x v="5"/>
    <s v=" ORÇAMENTO"/>
    <x v="15"/>
    <d v="2025-03-01T00:00:00"/>
    <d v="2025-03-01T00:00:00"/>
    <s v="Orçamento"/>
    <s v="1 | 1"/>
    <x v="8"/>
    <x v="0"/>
    <n v="300"/>
    <x v="42"/>
    <x v="42"/>
    <s v="10905"/>
    <x v="3"/>
    <x v="3"/>
    <x v="1"/>
    <n v="7004"/>
    <x v="3"/>
    <n v="7004"/>
    <s v="ORÇAMENTO"/>
    <x v="0"/>
    <x v="1"/>
    <x v="0"/>
    <x v="0"/>
    <x v="9"/>
    <x v="9"/>
  </r>
  <r>
    <x v="5"/>
    <s v=" ORÇAMENTO"/>
    <x v="15"/>
    <d v="2025-03-01T00:00:00"/>
    <d v="2025-03-01T00:00:00"/>
    <s v="Orçamento"/>
    <s v="1 | 1"/>
    <x v="8"/>
    <x v="0"/>
    <n v="300"/>
    <x v="59"/>
    <x v="58"/>
    <s v="3035"/>
    <x v="5"/>
    <x v="3"/>
    <x v="1"/>
    <n v="3001"/>
    <x v="5"/>
    <n v="3001"/>
    <s v="ORÇAMENTO"/>
    <x v="0"/>
    <x v="1"/>
    <x v="0"/>
    <x v="0"/>
    <x v="10"/>
    <x v="10"/>
  </r>
  <r>
    <x v="5"/>
    <s v=" ORÇAMENTO"/>
    <x v="15"/>
    <d v="2025-03-01T00:00:00"/>
    <d v="2025-03-01T00:00:00"/>
    <s v="Orçamento"/>
    <s v="1 | 1"/>
    <x v="8"/>
    <x v="0"/>
    <n v="300"/>
    <x v="93"/>
    <x v="92"/>
    <s v="13002"/>
    <x v="9"/>
    <x v="3"/>
    <x v="1"/>
    <n v="8006"/>
    <x v="10"/>
    <n v="8006"/>
    <s v="ORÇAMENTO"/>
    <x v="0"/>
    <x v="1"/>
    <x v="0"/>
    <x v="0"/>
    <x v="0"/>
    <x v="0"/>
  </r>
  <r>
    <x v="5"/>
    <s v=" ORÇAMENTO"/>
    <x v="15"/>
    <d v="2025-03-01T00:00:00"/>
    <d v="2025-03-01T00:00:00"/>
    <s v="Orçamento"/>
    <s v="1 | 1"/>
    <x v="8"/>
    <x v="0"/>
    <n v="300"/>
    <x v="34"/>
    <x v="34"/>
    <s v="7151"/>
    <x v="2"/>
    <x v="3"/>
    <x v="1"/>
    <n v="4004"/>
    <x v="2"/>
    <n v="4004"/>
    <s v="ORÇAMENTO"/>
    <x v="0"/>
    <x v="1"/>
    <x v="0"/>
    <x v="0"/>
    <x v="0"/>
    <x v="0"/>
  </r>
  <r>
    <x v="5"/>
    <s v=" ORÇAMENTO"/>
    <x v="15"/>
    <d v="2025-03-01T00:00:00"/>
    <d v="2025-03-01T00:00:00"/>
    <s v="Orçamento"/>
    <s v="1 | 1"/>
    <x v="8"/>
    <x v="0"/>
    <n v="300"/>
    <x v="140"/>
    <x v="138"/>
    <s v="11953"/>
    <x v="4"/>
    <x v="3"/>
    <x v="1"/>
    <n v="8002"/>
    <x v="4"/>
    <n v="8002"/>
    <s v="ORÇAMENTO"/>
    <x v="0"/>
    <x v="1"/>
    <x v="0"/>
    <x v="0"/>
    <x v="0"/>
    <x v="0"/>
  </r>
  <r>
    <x v="5"/>
    <s v=" ORÇAMENTO"/>
    <x v="15"/>
    <d v="2025-03-01T00:00:00"/>
    <d v="2025-03-01T00:00:00"/>
    <s v="Orçamento"/>
    <s v="1 | 1"/>
    <x v="8"/>
    <x v="0"/>
    <n v="300"/>
    <x v="109"/>
    <x v="108"/>
    <s v="5329"/>
    <x v="22"/>
    <x v="3"/>
    <x v="1"/>
    <n v="4002"/>
    <x v="34"/>
    <n v="4002"/>
    <s v="ORÇAMENTO"/>
    <x v="0"/>
    <x v="1"/>
    <x v="0"/>
    <x v="0"/>
    <x v="0"/>
    <x v="0"/>
  </r>
  <r>
    <x v="5"/>
    <s v=" ORÇAMENTO"/>
    <x v="15"/>
    <d v="2025-03-01T00:00:00"/>
    <d v="2025-03-01T00:00:00"/>
    <s v="Orçamento"/>
    <s v="1 | 1"/>
    <x v="8"/>
    <x v="0"/>
    <n v="300"/>
    <x v="87"/>
    <x v="86"/>
    <s v="12261"/>
    <x v="21"/>
    <x v="3"/>
    <x v="1"/>
    <n v="8003"/>
    <x v="28"/>
    <n v="8003"/>
    <s v="ORÇAMENTO"/>
    <x v="0"/>
    <x v="1"/>
    <x v="0"/>
    <x v="0"/>
    <x v="0"/>
    <x v="0"/>
  </r>
  <r>
    <x v="5"/>
    <s v=" ORÇAMENTO"/>
    <x v="15"/>
    <d v="2025-03-01T00:00:00"/>
    <d v="2025-03-01T00:00:00"/>
    <s v="Orçamento"/>
    <s v="1 | 1"/>
    <x v="8"/>
    <x v="0"/>
    <n v="300"/>
    <x v="7"/>
    <x v="7"/>
    <s v="11990"/>
    <x v="4"/>
    <x v="3"/>
    <x v="1"/>
    <n v="8002"/>
    <x v="4"/>
    <n v="8002"/>
    <s v="ORÇAMENTO"/>
    <x v="0"/>
    <x v="1"/>
    <x v="0"/>
    <x v="0"/>
    <x v="0"/>
    <x v="0"/>
  </r>
  <r>
    <x v="5"/>
    <s v=" ORÇAMENTO"/>
    <x v="15"/>
    <d v="2025-03-01T00:00:00"/>
    <d v="2025-03-01T00:00:00"/>
    <s v="Orçamento"/>
    <s v="1 | 1"/>
    <x v="8"/>
    <x v="0"/>
    <n v="303.45999999999998"/>
    <x v="106"/>
    <x v="105"/>
    <s v="5088"/>
    <x v="17"/>
    <x v="3"/>
    <x v="1"/>
    <n v="4001"/>
    <x v="20"/>
    <n v="4001"/>
    <s v="ORÇAMENTO"/>
    <x v="0"/>
    <x v="1"/>
    <x v="2"/>
    <x v="2"/>
    <x v="15"/>
    <x v="15"/>
  </r>
  <r>
    <x v="5"/>
    <s v=" ORÇAMENTO"/>
    <x v="15"/>
    <d v="2025-03-01T00:00:00"/>
    <d v="2025-03-01T00:00:00"/>
    <s v="Orçamento"/>
    <s v="1 | 1"/>
    <x v="8"/>
    <x v="0"/>
    <n v="320"/>
    <x v="106"/>
    <x v="105"/>
    <s v="5087"/>
    <x v="17"/>
    <x v="3"/>
    <x v="1"/>
    <n v="4001"/>
    <x v="20"/>
    <n v="4001"/>
    <s v="ORÇAMENTO"/>
    <x v="0"/>
    <x v="1"/>
    <x v="2"/>
    <x v="2"/>
    <x v="15"/>
    <x v="15"/>
  </r>
  <r>
    <x v="5"/>
    <s v=" ORÇAMENTO"/>
    <x v="15"/>
    <d v="2025-03-01T00:00:00"/>
    <d v="2025-03-01T00:00:00"/>
    <s v="Orçamento"/>
    <s v="1 | 1"/>
    <x v="8"/>
    <x v="0"/>
    <n v="356"/>
    <x v="114"/>
    <x v="112"/>
    <s v="10744"/>
    <x v="3"/>
    <x v="3"/>
    <x v="1"/>
    <n v="7004"/>
    <x v="3"/>
    <n v="7004"/>
    <s v="ORÇAMENTO"/>
    <x v="0"/>
    <x v="1"/>
    <x v="9"/>
    <x v="9"/>
    <x v="18"/>
    <x v="18"/>
  </r>
  <r>
    <x v="5"/>
    <s v=" ORÇAMENTO"/>
    <x v="15"/>
    <d v="2025-03-01T00:00:00"/>
    <d v="2025-03-01T00:00:00"/>
    <s v="Orçamento"/>
    <s v="1 | 1"/>
    <x v="8"/>
    <x v="0"/>
    <n v="366.66666666666669"/>
    <x v="49"/>
    <x v="48"/>
    <s v="10954"/>
    <x v="3"/>
    <x v="3"/>
    <x v="1"/>
    <n v="7004"/>
    <x v="3"/>
    <n v="7004"/>
    <s v="ORÇAMENTO"/>
    <x v="0"/>
    <x v="1"/>
    <x v="11"/>
    <x v="11"/>
    <x v="17"/>
    <x v="17"/>
  </r>
  <r>
    <x v="5"/>
    <s v=" ORÇAMENTO"/>
    <x v="15"/>
    <d v="2025-03-01T00:00:00"/>
    <d v="2025-03-01T00:00:00"/>
    <s v="Orçamento"/>
    <s v="1 | 1"/>
    <x v="8"/>
    <x v="0"/>
    <n v="400"/>
    <x v="81"/>
    <x v="80"/>
    <s v="2977"/>
    <x v="5"/>
    <x v="3"/>
    <x v="1"/>
    <n v="3001"/>
    <x v="5"/>
    <n v="3001"/>
    <s v="ORÇAMENTO"/>
    <x v="0"/>
    <x v="1"/>
    <x v="0"/>
    <x v="0"/>
    <x v="10"/>
    <x v="10"/>
  </r>
  <r>
    <x v="5"/>
    <s v=" ORÇAMENTO"/>
    <x v="15"/>
    <d v="2025-03-01T00:00:00"/>
    <d v="2025-03-01T00:00:00"/>
    <s v="Orçamento"/>
    <s v="1 | 1"/>
    <x v="8"/>
    <x v="0"/>
    <n v="400"/>
    <x v="93"/>
    <x v="92"/>
    <s v="13001"/>
    <x v="9"/>
    <x v="3"/>
    <x v="1"/>
    <n v="8006"/>
    <x v="10"/>
    <n v="8006"/>
    <s v="ORÇAMENTO"/>
    <x v="0"/>
    <x v="1"/>
    <x v="0"/>
    <x v="0"/>
    <x v="0"/>
    <x v="0"/>
  </r>
  <r>
    <x v="5"/>
    <s v=" ORÇAMENTO"/>
    <x v="15"/>
    <d v="2025-03-01T00:00:00"/>
    <d v="2025-03-01T00:00:00"/>
    <s v="Orçamento"/>
    <s v="1 | 1"/>
    <x v="8"/>
    <x v="0"/>
    <n v="400"/>
    <x v="103"/>
    <x v="102"/>
    <s v="11364"/>
    <x v="14"/>
    <x v="3"/>
    <x v="1"/>
    <n v="8001"/>
    <x v="17"/>
    <n v="8001"/>
    <s v="ORÇAMENTO"/>
    <x v="0"/>
    <x v="1"/>
    <x v="0"/>
    <x v="0"/>
    <x v="0"/>
    <x v="0"/>
  </r>
  <r>
    <x v="5"/>
    <s v=" ORÇAMENTO"/>
    <x v="15"/>
    <d v="2025-03-01T00:00:00"/>
    <d v="2025-03-01T00:00:00"/>
    <s v="Orçamento"/>
    <s v="1 | 1"/>
    <x v="8"/>
    <x v="0"/>
    <n v="400"/>
    <x v="87"/>
    <x v="86"/>
    <s v="5920"/>
    <x v="12"/>
    <x v="3"/>
    <x v="1"/>
    <n v="4003"/>
    <x v="13"/>
    <n v="4003"/>
    <s v="ORÇAMENTO"/>
    <x v="0"/>
    <x v="1"/>
    <x v="0"/>
    <x v="0"/>
    <x v="0"/>
    <x v="0"/>
  </r>
  <r>
    <x v="5"/>
    <s v=" ORÇAMENTO"/>
    <x v="15"/>
    <d v="2025-03-01T00:00:00"/>
    <d v="2025-03-01T00:00:00"/>
    <s v="Orçamento"/>
    <s v="1 | 1"/>
    <x v="8"/>
    <x v="0"/>
    <n v="416.67"/>
    <x v="103"/>
    <x v="102"/>
    <s v="11363"/>
    <x v="14"/>
    <x v="3"/>
    <x v="1"/>
    <n v="8001"/>
    <x v="17"/>
    <n v="8001"/>
    <s v="ORÇAMENTO"/>
    <x v="0"/>
    <x v="1"/>
    <x v="0"/>
    <x v="0"/>
    <x v="0"/>
    <x v="0"/>
  </r>
  <r>
    <x v="5"/>
    <s v=" ORÇAMENTO"/>
    <x v="15"/>
    <d v="2025-03-01T00:00:00"/>
    <d v="2025-03-01T00:00:00"/>
    <s v="Orçamento"/>
    <s v="1 | 1"/>
    <x v="8"/>
    <x v="0"/>
    <n v="450"/>
    <x v="71"/>
    <x v="70"/>
    <s v="6950"/>
    <x v="2"/>
    <x v="3"/>
    <x v="1"/>
    <n v="4004"/>
    <x v="2"/>
    <n v="4004"/>
    <s v="ORÇAMENTO"/>
    <x v="0"/>
    <x v="1"/>
    <x v="0"/>
    <x v="0"/>
    <x v="9"/>
    <x v="9"/>
  </r>
  <r>
    <x v="5"/>
    <s v=" ORÇAMENTO"/>
    <x v="15"/>
    <d v="2025-03-01T00:00:00"/>
    <d v="2025-03-01T00:00:00"/>
    <s v="Orçamento"/>
    <s v="1 | 1"/>
    <x v="8"/>
    <x v="0"/>
    <n v="450"/>
    <x v="34"/>
    <x v="34"/>
    <s v="13296"/>
    <x v="9"/>
    <x v="3"/>
    <x v="1"/>
    <n v="8006"/>
    <x v="10"/>
    <n v="8006"/>
    <s v="ORÇAMENTO"/>
    <x v="0"/>
    <x v="1"/>
    <x v="0"/>
    <x v="0"/>
    <x v="0"/>
    <x v="0"/>
  </r>
  <r>
    <x v="5"/>
    <s v=" ORÇAMENTO"/>
    <x v="15"/>
    <d v="2025-03-01T00:00:00"/>
    <d v="2025-03-01T00:00:00"/>
    <s v="Orçamento"/>
    <s v="1 | 1"/>
    <x v="8"/>
    <x v="0"/>
    <n v="476"/>
    <x v="156"/>
    <x v="153"/>
    <s v="11652"/>
    <x v="4"/>
    <x v="3"/>
    <x v="1"/>
    <n v="8002"/>
    <x v="4"/>
    <n v="8002"/>
    <s v="ORÇAMENTO"/>
    <x v="0"/>
    <x v="1"/>
    <x v="9"/>
    <x v="9"/>
    <x v="12"/>
    <x v="12"/>
  </r>
  <r>
    <x v="5"/>
    <s v=" ORÇAMENTO"/>
    <x v="15"/>
    <d v="2025-03-01T00:00:00"/>
    <d v="2025-03-01T00:00:00"/>
    <s v="Orçamento"/>
    <s v="1 | 1"/>
    <x v="8"/>
    <x v="0"/>
    <n v="496.21"/>
    <x v="106"/>
    <x v="105"/>
    <s v="3257"/>
    <x v="16"/>
    <x v="3"/>
    <x v="1"/>
    <n v="3002"/>
    <x v="19"/>
    <n v="3002"/>
    <s v="ORÇAMENTO"/>
    <x v="0"/>
    <x v="1"/>
    <x v="2"/>
    <x v="2"/>
    <x v="15"/>
    <x v="15"/>
  </r>
  <r>
    <x v="5"/>
    <s v=" ORÇAMENTO"/>
    <x v="15"/>
    <d v="2025-03-01T00:00:00"/>
    <d v="2025-03-01T00:00:00"/>
    <s v="Orçamento"/>
    <s v="1 | 1"/>
    <x v="8"/>
    <x v="0"/>
    <n v="500"/>
    <x v="106"/>
    <x v="105"/>
    <s v="12214"/>
    <x v="21"/>
    <x v="3"/>
    <x v="1"/>
    <n v="8003"/>
    <x v="28"/>
    <n v="8003"/>
    <s v="ORÇAMENTO"/>
    <x v="0"/>
    <x v="1"/>
    <x v="2"/>
    <x v="2"/>
    <x v="15"/>
    <x v="15"/>
  </r>
  <r>
    <x v="5"/>
    <s v=" ORÇAMENTO"/>
    <x v="15"/>
    <d v="2025-03-01T00:00:00"/>
    <d v="2025-03-01T00:00:00"/>
    <s v="Orçamento"/>
    <s v="1 | 1"/>
    <x v="8"/>
    <x v="0"/>
    <n v="500"/>
    <x v="106"/>
    <x v="105"/>
    <s v="3256"/>
    <x v="16"/>
    <x v="3"/>
    <x v="1"/>
    <n v="3002"/>
    <x v="19"/>
    <n v="3002"/>
    <s v="ORÇAMENTO"/>
    <x v="0"/>
    <x v="1"/>
    <x v="2"/>
    <x v="2"/>
    <x v="15"/>
    <x v="15"/>
  </r>
  <r>
    <x v="5"/>
    <s v=" ORÇAMENTO"/>
    <x v="15"/>
    <d v="2025-03-01T00:00:00"/>
    <d v="2025-03-01T00:00:00"/>
    <s v="Orçamento"/>
    <s v="1 | 1"/>
    <x v="8"/>
    <x v="0"/>
    <n v="500"/>
    <x v="106"/>
    <x v="105"/>
    <s v="3895"/>
    <x v="15"/>
    <x v="3"/>
    <x v="1"/>
    <n v="3005"/>
    <x v="18"/>
    <n v="3005"/>
    <s v="ORÇAMENTO"/>
    <x v="0"/>
    <x v="1"/>
    <x v="2"/>
    <x v="2"/>
    <x v="15"/>
    <x v="15"/>
  </r>
  <r>
    <x v="5"/>
    <s v=" ORÇAMENTO"/>
    <x v="15"/>
    <d v="2025-03-01T00:00:00"/>
    <d v="2025-03-01T00:00:00"/>
    <s v="Orçamento"/>
    <s v="1 | 1"/>
    <x v="8"/>
    <x v="0"/>
    <n v="500"/>
    <x v="106"/>
    <x v="105"/>
    <s v="3896"/>
    <x v="15"/>
    <x v="3"/>
    <x v="1"/>
    <n v="3005"/>
    <x v="18"/>
    <n v="3005"/>
    <s v="ORÇAMENTO"/>
    <x v="0"/>
    <x v="1"/>
    <x v="2"/>
    <x v="2"/>
    <x v="15"/>
    <x v="15"/>
  </r>
  <r>
    <x v="5"/>
    <s v=" ORÇAMENTO"/>
    <x v="15"/>
    <d v="2025-03-01T00:00:00"/>
    <d v="2025-03-01T00:00:00"/>
    <s v="Orçamento"/>
    <s v="1 | 1"/>
    <x v="8"/>
    <x v="0"/>
    <n v="500"/>
    <x v="106"/>
    <x v="105"/>
    <s v="4239"/>
    <x v="8"/>
    <x v="3"/>
    <x v="1"/>
    <n v="3006"/>
    <x v="8"/>
    <n v="3006"/>
    <s v="ORÇAMENTO"/>
    <x v="0"/>
    <x v="1"/>
    <x v="2"/>
    <x v="2"/>
    <x v="15"/>
    <x v="15"/>
  </r>
  <r>
    <x v="5"/>
    <s v=" ORÇAMENTO"/>
    <x v="15"/>
    <d v="2025-03-01T00:00:00"/>
    <d v="2025-03-01T00:00:00"/>
    <s v="Orçamento"/>
    <s v="1 | 1"/>
    <x v="8"/>
    <x v="0"/>
    <n v="500"/>
    <x v="106"/>
    <x v="105"/>
    <s v="9418"/>
    <x v="10"/>
    <x v="3"/>
    <x v="1"/>
    <n v="7001"/>
    <x v="11"/>
    <n v="7001"/>
    <s v="ORÇAMENTO"/>
    <x v="0"/>
    <x v="1"/>
    <x v="2"/>
    <x v="2"/>
    <x v="15"/>
    <x v="15"/>
  </r>
  <r>
    <x v="5"/>
    <s v=" ORÇAMENTO"/>
    <x v="15"/>
    <d v="2025-03-01T00:00:00"/>
    <d v="2025-03-01T00:00:00"/>
    <s v="Orçamento"/>
    <s v="1 | 1"/>
    <x v="8"/>
    <x v="0"/>
    <n v="500"/>
    <x v="151"/>
    <x v="148"/>
    <s v="9853"/>
    <x v="10"/>
    <x v="3"/>
    <x v="1"/>
    <n v="7001"/>
    <x v="11"/>
    <n v="7001"/>
    <s v="ORÇAMENTO"/>
    <x v="0"/>
    <x v="1"/>
    <x v="9"/>
    <x v="9"/>
    <x v="12"/>
    <x v="12"/>
  </r>
  <r>
    <x v="5"/>
    <s v=" ORÇAMENTO"/>
    <x v="15"/>
    <d v="2025-03-01T00:00:00"/>
    <d v="2025-03-01T00:00:00"/>
    <s v="Orçamento"/>
    <s v="1 | 1"/>
    <x v="8"/>
    <x v="0"/>
    <n v="500"/>
    <x v="99"/>
    <x v="98"/>
    <s v="11695"/>
    <x v="4"/>
    <x v="3"/>
    <x v="1"/>
    <n v="8002"/>
    <x v="4"/>
    <n v="8002"/>
    <s v="ORÇAMENTO"/>
    <x v="0"/>
    <x v="1"/>
    <x v="0"/>
    <x v="0"/>
    <x v="10"/>
    <x v="10"/>
  </r>
  <r>
    <x v="5"/>
    <s v=" ORÇAMENTO"/>
    <x v="15"/>
    <d v="2025-03-01T00:00:00"/>
    <d v="2025-03-01T00:00:00"/>
    <s v="Orçamento"/>
    <s v="1 | 1"/>
    <x v="8"/>
    <x v="0"/>
    <n v="500"/>
    <x v="59"/>
    <x v="58"/>
    <s v="3512"/>
    <x v="11"/>
    <x v="3"/>
    <x v="1"/>
    <n v="3003"/>
    <x v="12"/>
    <n v="3003"/>
    <s v="ORÇAMENTO"/>
    <x v="0"/>
    <x v="1"/>
    <x v="0"/>
    <x v="0"/>
    <x v="10"/>
    <x v="10"/>
  </r>
  <r>
    <x v="5"/>
    <s v=" ORÇAMENTO"/>
    <x v="15"/>
    <d v="2025-03-01T00:00:00"/>
    <d v="2025-03-01T00:00:00"/>
    <s v="Orçamento"/>
    <s v="1 | 1"/>
    <x v="8"/>
    <x v="0"/>
    <n v="500"/>
    <x v="101"/>
    <x v="100"/>
    <s v="3059"/>
    <x v="5"/>
    <x v="3"/>
    <x v="1"/>
    <n v="3001"/>
    <x v="5"/>
    <n v="3001"/>
    <s v="ORÇAMENTO"/>
    <x v="0"/>
    <x v="1"/>
    <x v="0"/>
    <x v="0"/>
    <x v="0"/>
    <x v="0"/>
  </r>
  <r>
    <x v="5"/>
    <s v=" ORÇAMENTO"/>
    <x v="15"/>
    <d v="2025-03-01T00:00:00"/>
    <d v="2025-03-01T00:00:00"/>
    <s v="Orçamento"/>
    <s v="1 | 1"/>
    <x v="8"/>
    <x v="0"/>
    <n v="500"/>
    <x v="34"/>
    <x v="34"/>
    <s v="4682"/>
    <x v="7"/>
    <x v="3"/>
    <x v="1"/>
    <n v="3007"/>
    <x v="25"/>
    <n v="3007"/>
    <s v="ORÇAMENTO"/>
    <x v="0"/>
    <x v="1"/>
    <x v="0"/>
    <x v="0"/>
    <x v="0"/>
    <x v="0"/>
  </r>
  <r>
    <x v="5"/>
    <s v=" ORÇAMENTO"/>
    <x v="15"/>
    <d v="2025-03-01T00:00:00"/>
    <d v="2025-03-01T00:00:00"/>
    <s v="Orçamento"/>
    <s v="1 | 1"/>
    <x v="8"/>
    <x v="0"/>
    <n v="500"/>
    <x v="95"/>
    <x v="94"/>
    <s v="4496"/>
    <x v="8"/>
    <x v="3"/>
    <x v="1"/>
    <n v="3006"/>
    <x v="8"/>
    <n v="3006"/>
    <s v="ORÇAMENTO"/>
    <x v="0"/>
    <x v="1"/>
    <x v="0"/>
    <x v="0"/>
    <x v="0"/>
    <x v="0"/>
  </r>
  <r>
    <x v="5"/>
    <s v=" ORÇAMENTO"/>
    <x v="15"/>
    <d v="2025-03-01T00:00:00"/>
    <d v="2025-03-01T00:00:00"/>
    <s v="Orçamento"/>
    <s v="1 | 1"/>
    <x v="8"/>
    <x v="0"/>
    <n v="500"/>
    <x v="7"/>
    <x v="7"/>
    <s v="4706"/>
    <x v="7"/>
    <x v="3"/>
    <x v="1"/>
    <n v="3007"/>
    <x v="25"/>
    <n v="3007"/>
    <s v="ORÇAMENTO"/>
    <x v="0"/>
    <x v="1"/>
    <x v="0"/>
    <x v="0"/>
    <x v="0"/>
    <x v="0"/>
  </r>
  <r>
    <x v="5"/>
    <s v=" ORÇAMENTO"/>
    <x v="15"/>
    <d v="2025-03-01T00:00:00"/>
    <d v="2025-03-01T00:00:00"/>
    <s v="Orçamento"/>
    <s v="1 | 1"/>
    <x v="8"/>
    <x v="0"/>
    <n v="500"/>
    <x v="49"/>
    <x v="48"/>
    <s v="10051"/>
    <x v="10"/>
    <x v="3"/>
    <x v="1"/>
    <n v="7001"/>
    <x v="11"/>
    <n v="7001"/>
    <s v="ORÇAMENTO"/>
    <x v="0"/>
    <x v="1"/>
    <x v="11"/>
    <x v="11"/>
    <x v="17"/>
    <x v="17"/>
  </r>
  <r>
    <x v="5"/>
    <s v=" ORÇAMENTO"/>
    <x v="15"/>
    <d v="2025-03-01T00:00:00"/>
    <d v="2025-03-01T00:00:00"/>
    <s v="Orçamento"/>
    <s v="1 | 1"/>
    <x v="8"/>
    <x v="0"/>
    <n v="520"/>
    <x v="93"/>
    <x v="92"/>
    <s v="13000"/>
    <x v="9"/>
    <x v="3"/>
    <x v="1"/>
    <n v="8006"/>
    <x v="10"/>
    <n v="8006"/>
    <s v="ORÇAMENTO"/>
    <x v="0"/>
    <x v="1"/>
    <x v="0"/>
    <x v="0"/>
    <x v="0"/>
    <x v="0"/>
  </r>
  <r>
    <x v="5"/>
    <s v=" ORÇAMENTO"/>
    <x v="15"/>
    <d v="2025-03-01T00:00:00"/>
    <d v="2025-03-01T00:00:00"/>
    <s v="Orçamento"/>
    <s v="1 | 1"/>
    <x v="8"/>
    <x v="0"/>
    <n v="550"/>
    <x v="44"/>
    <x v="43"/>
    <s v="12703"/>
    <x v="9"/>
    <x v="3"/>
    <x v="1"/>
    <n v="8006"/>
    <x v="10"/>
    <n v="8006"/>
    <s v="ORÇAMENTO"/>
    <x v="0"/>
    <x v="1"/>
    <x v="9"/>
    <x v="9"/>
    <x v="18"/>
    <x v="18"/>
  </r>
  <r>
    <x v="5"/>
    <s v=" ORÇAMENTO"/>
    <x v="15"/>
    <d v="2025-03-01T00:00:00"/>
    <d v="2025-03-01T00:00:00"/>
    <s v="Orçamento"/>
    <s v="1 | 1"/>
    <x v="8"/>
    <x v="0"/>
    <n v="550"/>
    <x v="142"/>
    <x v="140"/>
    <s v="12881"/>
    <x v="9"/>
    <x v="3"/>
    <x v="1"/>
    <n v="8006"/>
    <x v="10"/>
    <n v="8006"/>
    <s v="ORÇAMENTO"/>
    <x v="0"/>
    <x v="1"/>
    <x v="0"/>
    <x v="0"/>
    <x v="9"/>
    <x v="9"/>
  </r>
  <r>
    <x v="5"/>
    <s v=" ORÇAMENTO"/>
    <x v="15"/>
    <d v="2025-03-01T00:00:00"/>
    <d v="2025-03-01T00:00:00"/>
    <s v="Orçamento"/>
    <s v="1 | 1"/>
    <x v="8"/>
    <x v="0"/>
    <n v="550"/>
    <x v="3"/>
    <x v="3"/>
    <s v="1555"/>
    <x v="0"/>
    <x v="3"/>
    <x v="1"/>
    <n v="2001"/>
    <x v="0"/>
    <n v="2001"/>
    <s v="ORÇAMENTO"/>
    <x v="1"/>
    <x v="1"/>
    <x v="0"/>
    <x v="0"/>
    <x v="3"/>
    <x v="3"/>
  </r>
  <r>
    <x v="5"/>
    <s v=" ORÇAMENTO"/>
    <x v="15"/>
    <d v="2025-03-01T00:00:00"/>
    <d v="2025-03-01T00:00:00"/>
    <s v="Orçamento"/>
    <s v="1 | 1"/>
    <x v="8"/>
    <x v="0"/>
    <n v="575.25"/>
    <x v="33"/>
    <x v="33"/>
    <s v="13821"/>
    <x v="19"/>
    <x v="3"/>
    <x v="1"/>
    <n v="9001"/>
    <x v="24"/>
    <n v="9001"/>
    <s v="ORÇAMENTO"/>
    <x v="1"/>
    <x v="1"/>
    <x v="10"/>
    <x v="10"/>
    <x v="16"/>
    <x v="16"/>
  </r>
  <r>
    <x v="5"/>
    <s v=" ORÇAMENTO"/>
    <x v="15"/>
    <d v="2025-03-01T00:00:00"/>
    <d v="2025-03-01T00:00:00"/>
    <s v="Orçamento"/>
    <s v="1 | 1"/>
    <x v="8"/>
    <x v="0"/>
    <n v="580"/>
    <x v="3"/>
    <x v="3"/>
    <s v="1554"/>
    <x v="0"/>
    <x v="3"/>
    <x v="1"/>
    <n v="2001"/>
    <x v="0"/>
    <n v="2001"/>
    <s v="ORÇAMENTO"/>
    <x v="1"/>
    <x v="1"/>
    <x v="0"/>
    <x v="0"/>
    <x v="3"/>
    <x v="3"/>
  </r>
  <r>
    <x v="5"/>
    <s v=" ORÇAMENTO"/>
    <x v="15"/>
    <d v="2025-03-01T00:00:00"/>
    <d v="2025-03-01T00:00:00"/>
    <s v="Orçamento"/>
    <s v="1 | 1"/>
    <x v="8"/>
    <x v="0"/>
    <n v="591"/>
    <x v="106"/>
    <x v="105"/>
    <s v="4238"/>
    <x v="8"/>
    <x v="3"/>
    <x v="1"/>
    <n v="3006"/>
    <x v="8"/>
    <n v="3006"/>
    <s v="ORÇAMENTO"/>
    <x v="0"/>
    <x v="1"/>
    <x v="2"/>
    <x v="2"/>
    <x v="15"/>
    <x v="15"/>
  </r>
  <r>
    <x v="5"/>
    <s v=" ORÇAMENTO"/>
    <x v="15"/>
    <d v="2025-03-01T00:00:00"/>
    <d v="2025-03-01T00:00:00"/>
    <s v="Orçamento"/>
    <s v="1 | 1"/>
    <x v="8"/>
    <x v="0"/>
    <n v="600"/>
    <x v="53"/>
    <x v="52"/>
    <s v="176"/>
    <x v="19"/>
    <x v="3"/>
    <x v="1"/>
    <n v="1002"/>
    <x v="22"/>
    <n v="1002"/>
    <s v="ORÇAMENTO"/>
    <x v="1"/>
    <x v="1"/>
    <x v="0"/>
    <x v="0"/>
    <x v="3"/>
    <x v="3"/>
  </r>
  <r>
    <x v="5"/>
    <s v=" ORÇAMENTO"/>
    <x v="15"/>
    <d v="2025-03-01T00:00:00"/>
    <d v="2025-03-01T00:00:00"/>
    <s v="Orçamento"/>
    <s v="1 | 1"/>
    <x v="8"/>
    <x v="0"/>
    <n v="600"/>
    <x v="93"/>
    <x v="92"/>
    <s v="12999"/>
    <x v="9"/>
    <x v="3"/>
    <x v="1"/>
    <n v="8006"/>
    <x v="10"/>
    <n v="8006"/>
    <s v="ORÇAMENTO"/>
    <x v="0"/>
    <x v="1"/>
    <x v="0"/>
    <x v="0"/>
    <x v="0"/>
    <x v="0"/>
  </r>
  <r>
    <x v="5"/>
    <s v=" ORÇAMENTO"/>
    <x v="15"/>
    <d v="2025-03-01T00:00:00"/>
    <d v="2025-03-01T00:00:00"/>
    <s v="Orçamento"/>
    <s v="1 | 1"/>
    <x v="8"/>
    <x v="0"/>
    <n v="609.03375000000005"/>
    <x v="33"/>
    <x v="33"/>
    <s v="13820"/>
    <x v="19"/>
    <x v="3"/>
    <x v="1"/>
    <n v="9001"/>
    <x v="24"/>
    <n v="9001"/>
    <s v="ORÇAMENTO"/>
    <x v="1"/>
    <x v="1"/>
    <x v="10"/>
    <x v="10"/>
    <x v="16"/>
    <x v="16"/>
  </r>
  <r>
    <x v="5"/>
    <s v=" ORÇAMENTO"/>
    <x v="15"/>
    <d v="2025-03-01T00:00:00"/>
    <d v="2025-03-01T00:00:00"/>
    <s v="Orçamento"/>
    <s v="1 | 1"/>
    <x v="8"/>
    <x v="0"/>
    <n v="650"/>
    <x v="106"/>
    <x v="105"/>
    <s v="3465"/>
    <x v="11"/>
    <x v="3"/>
    <x v="1"/>
    <n v="3003"/>
    <x v="12"/>
    <n v="3003"/>
    <s v="ORÇAMENTO"/>
    <x v="0"/>
    <x v="1"/>
    <x v="2"/>
    <x v="2"/>
    <x v="15"/>
    <x v="15"/>
  </r>
  <r>
    <x v="5"/>
    <s v=" ORÇAMENTO"/>
    <x v="15"/>
    <d v="2025-03-01T00:00:00"/>
    <d v="2025-03-01T00:00:00"/>
    <s v="Orçamento"/>
    <s v="1 | 1"/>
    <x v="8"/>
    <x v="0"/>
    <n v="650"/>
    <x v="106"/>
    <x v="105"/>
    <s v="3726"/>
    <x v="20"/>
    <x v="3"/>
    <x v="1"/>
    <n v="3004"/>
    <x v="27"/>
    <n v="3004"/>
    <s v="ORÇAMENTO"/>
    <x v="0"/>
    <x v="1"/>
    <x v="2"/>
    <x v="2"/>
    <x v="15"/>
    <x v="15"/>
  </r>
  <r>
    <x v="5"/>
    <s v=" ORÇAMENTO"/>
    <x v="15"/>
    <d v="2025-03-01T00:00:00"/>
    <d v="2025-03-01T00:00:00"/>
    <s v="Orçamento"/>
    <s v="1 | 1"/>
    <x v="8"/>
    <x v="0"/>
    <n v="650"/>
    <x v="44"/>
    <x v="43"/>
    <s v="12702"/>
    <x v="9"/>
    <x v="3"/>
    <x v="1"/>
    <n v="8006"/>
    <x v="10"/>
    <n v="8006"/>
    <s v="ORÇAMENTO"/>
    <x v="0"/>
    <x v="1"/>
    <x v="9"/>
    <x v="9"/>
    <x v="18"/>
    <x v="18"/>
  </r>
  <r>
    <x v="5"/>
    <s v=" ORÇAMENTO"/>
    <x v="15"/>
    <d v="2025-03-01T00:00:00"/>
    <d v="2025-03-01T00:00:00"/>
    <s v="Orçamento"/>
    <s v="1 | 1"/>
    <x v="8"/>
    <x v="0"/>
    <n v="650"/>
    <x v="135"/>
    <x v="133"/>
    <s v="6611"/>
    <x v="2"/>
    <x v="3"/>
    <x v="1"/>
    <n v="4004"/>
    <x v="2"/>
    <n v="4004"/>
    <s v="ORÇAMENTO"/>
    <x v="0"/>
    <x v="1"/>
    <x v="0"/>
    <x v="0"/>
    <x v="9"/>
    <x v="9"/>
  </r>
  <r>
    <x v="5"/>
    <s v=" ORÇAMENTO"/>
    <x v="15"/>
    <d v="2025-03-01T00:00:00"/>
    <d v="2025-03-01T00:00:00"/>
    <s v="Orçamento"/>
    <s v="1 | 1"/>
    <x v="8"/>
    <x v="0"/>
    <n v="650"/>
    <x v="135"/>
    <x v="133"/>
    <s v="6612"/>
    <x v="2"/>
    <x v="3"/>
    <x v="1"/>
    <n v="4004"/>
    <x v="2"/>
    <n v="4004"/>
    <s v="ORÇAMENTO"/>
    <x v="0"/>
    <x v="1"/>
    <x v="0"/>
    <x v="0"/>
    <x v="9"/>
    <x v="9"/>
  </r>
  <r>
    <x v="5"/>
    <s v=" ORÇAMENTO"/>
    <x v="15"/>
    <d v="2025-03-01T00:00:00"/>
    <d v="2025-03-01T00:00:00"/>
    <s v="Orçamento"/>
    <s v="1 | 1"/>
    <x v="8"/>
    <x v="0"/>
    <n v="650"/>
    <x v="135"/>
    <x v="133"/>
    <s v="6613"/>
    <x v="2"/>
    <x v="3"/>
    <x v="1"/>
    <n v="4004"/>
    <x v="2"/>
    <n v="4004"/>
    <s v="ORÇAMENTO"/>
    <x v="0"/>
    <x v="1"/>
    <x v="0"/>
    <x v="0"/>
    <x v="9"/>
    <x v="9"/>
  </r>
  <r>
    <x v="5"/>
    <s v=" ORÇAMENTO"/>
    <x v="15"/>
    <d v="2025-03-01T00:00:00"/>
    <d v="2025-03-01T00:00:00"/>
    <s v="Orçamento"/>
    <s v="1 | 1"/>
    <x v="8"/>
    <x v="0"/>
    <n v="690.30000000000007"/>
    <x v="33"/>
    <x v="33"/>
    <s v="13819"/>
    <x v="19"/>
    <x v="3"/>
    <x v="1"/>
    <n v="9001"/>
    <x v="24"/>
    <n v="9001"/>
    <s v="ORÇAMENTO"/>
    <x v="1"/>
    <x v="1"/>
    <x v="10"/>
    <x v="10"/>
    <x v="16"/>
    <x v="16"/>
  </r>
  <r>
    <x v="5"/>
    <s v=" ORÇAMENTO"/>
    <x v="15"/>
    <d v="2025-03-01T00:00:00"/>
    <d v="2025-03-01T00:00:00"/>
    <s v="Orçamento"/>
    <s v="1 | 1"/>
    <x v="8"/>
    <x v="0"/>
    <n v="700"/>
    <x v="106"/>
    <x v="105"/>
    <s v="4237"/>
    <x v="8"/>
    <x v="3"/>
    <x v="1"/>
    <n v="3006"/>
    <x v="8"/>
    <n v="3006"/>
    <s v="ORÇAMENTO"/>
    <x v="0"/>
    <x v="1"/>
    <x v="2"/>
    <x v="2"/>
    <x v="15"/>
    <x v="15"/>
  </r>
  <r>
    <x v="5"/>
    <s v=" ORÇAMENTO"/>
    <x v="15"/>
    <d v="2025-03-01T00:00:00"/>
    <d v="2025-03-01T00:00:00"/>
    <s v="Orçamento"/>
    <s v="1 | 1"/>
    <x v="8"/>
    <x v="0"/>
    <n v="715"/>
    <x v="106"/>
    <x v="105"/>
    <s v="5645"/>
    <x v="12"/>
    <x v="3"/>
    <x v="1"/>
    <n v="4003"/>
    <x v="13"/>
    <n v="4003"/>
    <s v="ORÇAMENTO"/>
    <x v="0"/>
    <x v="1"/>
    <x v="2"/>
    <x v="2"/>
    <x v="15"/>
    <x v="15"/>
  </r>
  <r>
    <x v="5"/>
    <s v=" ORÇAMENTO"/>
    <x v="15"/>
    <d v="2025-03-01T00:00:00"/>
    <d v="2025-03-01T00:00:00"/>
    <s v="Orçamento"/>
    <s v="1 | 1"/>
    <x v="8"/>
    <x v="0"/>
    <n v="780"/>
    <x v="33"/>
    <x v="33"/>
    <s v="13818"/>
    <x v="19"/>
    <x v="3"/>
    <x v="1"/>
    <n v="9001"/>
    <x v="24"/>
    <n v="9001"/>
    <s v="ORÇAMENTO"/>
    <x v="1"/>
    <x v="1"/>
    <x v="10"/>
    <x v="10"/>
    <x v="16"/>
    <x v="16"/>
  </r>
  <r>
    <x v="5"/>
    <s v=" ORÇAMENTO"/>
    <x v="15"/>
    <d v="2025-03-01T00:00:00"/>
    <d v="2025-03-01T00:00:00"/>
    <s v="Orçamento"/>
    <s v="1 | 1"/>
    <x v="8"/>
    <x v="0"/>
    <n v="800"/>
    <x v="106"/>
    <x v="105"/>
    <s v="12545"/>
    <x v="9"/>
    <x v="3"/>
    <x v="1"/>
    <n v="8006"/>
    <x v="10"/>
    <n v="8006"/>
    <s v="ORÇAMENTO"/>
    <x v="0"/>
    <x v="1"/>
    <x v="2"/>
    <x v="2"/>
    <x v="15"/>
    <x v="15"/>
  </r>
  <r>
    <x v="5"/>
    <s v=" ORÇAMENTO"/>
    <x v="15"/>
    <d v="2025-03-01T00:00:00"/>
    <d v="2025-03-01T00:00:00"/>
    <s v="Orçamento"/>
    <s v="1 | 1"/>
    <x v="8"/>
    <x v="0"/>
    <n v="800"/>
    <x v="106"/>
    <x v="105"/>
    <s v="4236"/>
    <x v="8"/>
    <x v="3"/>
    <x v="1"/>
    <n v="3006"/>
    <x v="8"/>
    <n v="3006"/>
    <s v="ORÇAMENTO"/>
    <x v="0"/>
    <x v="1"/>
    <x v="2"/>
    <x v="2"/>
    <x v="15"/>
    <x v="15"/>
  </r>
  <r>
    <x v="5"/>
    <s v=" ORÇAMENTO"/>
    <x v="15"/>
    <d v="2025-03-01T00:00:00"/>
    <d v="2025-03-01T00:00:00"/>
    <s v="Orçamento"/>
    <s v="1 | 1"/>
    <x v="8"/>
    <x v="0"/>
    <n v="800"/>
    <x v="106"/>
    <x v="105"/>
    <s v="7206"/>
    <x v="13"/>
    <x v="3"/>
    <x v="1"/>
    <n v="5001"/>
    <x v="16"/>
    <n v="5001"/>
    <s v="ORÇAMENTO"/>
    <x v="0"/>
    <x v="1"/>
    <x v="2"/>
    <x v="2"/>
    <x v="15"/>
    <x v="15"/>
  </r>
  <r>
    <x v="5"/>
    <s v=" ORÇAMENTO"/>
    <x v="15"/>
    <d v="2025-03-01T00:00:00"/>
    <d v="2025-03-01T00:00:00"/>
    <s v="Orçamento"/>
    <s v="1 | 1"/>
    <x v="8"/>
    <x v="0"/>
    <n v="800"/>
    <x v="44"/>
    <x v="43"/>
    <s v="12701"/>
    <x v="9"/>
    <x v="3"/>
    <x v="1"/>
    <n v="8006"/>
    <x v="10"/>
    <n v="8006"/>
    <s v="ORÇAMENTO"/>
    <x v="0"/>
    <x v="1"/>
    <x v="9"/>
    <x v="9"/>
    <x v="18"/>
    <x v="18"/>
  </r>
  <r>
    <x v="5"/>
    <s v=" ORÇAMENTO"/>
    <x v="15"/>
    <d v="2025-03-01T00:00:00"/>
    <d v="2025-03-01T00:00:00"/>
    <s v="Orçamento"/>
    <s v="1 | 1"/>
    <x v="8"/>
    <x v="0"/>
    <n v="800"/>
    <x v="53"/>
    <x v="52"/>
    <s v="1616"/>
    <x v="0"/>
    <x v="3"/>
    <x v="1"/>
    <n v="2001"/>
    <x v="0"/>
    <n v="2001"/>
    <s v="ORÇAMENTO"/>
    <x v="1"/>
    <x v="1"/>
    <x v="0"/>
    <x v="0"/>
    <x v="3"/>
    <x v="3"/>
  </r>
  <r>
    <x v="5"/>
    <s v=" ORÇAMENTO"/>
    <x v="15"/>
    <d v="2025-03-01T00:00:00"/>
    <d v="2025-03-01T00:00:00"/>
    <s v="Orçamento"/>
    <s v="1 | 1"/>
    <x v="8"/>
    <x v="0"/>
    <n v="900"/>
    <x v="51"/>
    <x v="50"/>
    <s v="1672"/>
    <x v="0"/>
    <x v="3"/>
    <x v="1"/>
    <n v="2001"/>
    <x v="0"/>
    <n v="2001"/>
    <s v="ORÇAMENTO"/>
    <x v="1"/>
    <x v="1"/>
    <x v="0"/>
    <x v="0"/>
    <x v="10"/>
    <x v="10"/>
  </r>
  <r>
    <x v="5"/>
    <s v=" ORÇAMENTO"/>
    <x v="15"/>
    <d v="2025-03-01T00:00:00"/>
    <d v="2025-03-01T00:00:00"/>
    <s v="Orçamento"/>
    <s v="1 | 1"/>
    <x v="8"/>
    <x v="0"/>
    <n v="901.00800000000004"/>
    <x v="33"/>
    <x v="33"/>
    <s v="13817"/>
    <x v="19"/>
    <x v="3"/>
    <x v="1"/>
    <n v="9001"/>
    <x v="24"/>
    <n v="9001"/>
    <s v="ORÇAMENTO"/>
    <x v="1"/>
    <x v="1"/>
    <x v="10"/>
    <x v="10"/>
    <x v="16"/>
    <x v="16"/>
  </r>
  <r>
    <x v="5"/>
    <s v=" ORÇAMENTO"/>
    <x v="15"/>
    <d v="2025-03-01T00:00:00"/>
    <d v="2025-03-01T00:00:00"/>
    <s v="Orçamento"/>
    <s v="1 | 1"/>
    <x v="8"/>
    <x v="0"/>
    <n v="1000"/>
    <x v="30"/>
    <x v="30"/>
    <s v="5423"/>
    <x v="12"/>
    <x v="3"/>
    <x v="1"/>
    <n v="4003"/>
    <x v="13"/>
    <n v="4003"/>
    <s v="ORÇAMENTO"/>
    <x v="1"/>
    <x v="1"/>
    <x v="2"/>
    <x v="2"/>
    <x v="13"/>
    <x v="13"/>
  </r>
  <r>
    <x v="5"/>
    <s v=" ORÇAMENTO"/>
    <x v="15"/>
    <d v="2025-03-01T00:00:00"/>
    <d v="2025-03-01T00:00:00"/>
    <s v="Orçamento"/>
    <s v="1 | 1"/>
    <x v="8"/>
    <x v="0"/>
    <n v="1000"/>
    <x v="106"/>
    <x v="105"/>
    <s v="3894"/>
    <x v="15"/>
    <x v="3"/>
    <x v="1"/>
    <n v="3005"/>
    <x v="18"/>
    <n v="3005"/>
    <s v="ORÇAMENTO"/>
    <x v="0"/>
    <x v="1"/>
    <x v="2"/>
    <x v="2"/>
    <x v="15"/>
    <x v="15"/>
  </r>
  <r>
    <x v="5"/>
    <s v=" ORÇAMENTO"/>
    <x v="15"/>
    <d v="2025-03-01T00:00:00"/>
    <d v="2025-03-01T00:00:00"/>
    <s v="Orçamento"/>
    <s v="1 | 1"/>
    <x v="8"/>
    <x v="0"/>
    <n v="1000"/>
    <x v="106"/>
    <x v="105"/>
    <s v="4235"/>
    <x v="8"/>
    <x v="3"/>
    <x v="1"/>
    <n v="3006"/>
    <x v="8"/>
    <n v="3006"/>
    <s v="ORÇAMENTO"/>
    <x v="0"/>
    <x v="1"/>
    <x v="2"/>
    <x v="2"/>
    <x v="15"/>
    <x v="15"/>
  </r>
  <r>
    <x v="5"/>
    <s v=" ORÇAMENTO"/>
    <x v="15"/>
    <d v="2025-03-01T00:00:00"/>
    <d v="2025-03-01T00:00:00"/>
    <s v="Orçamento"/>
    <s v="1 | 1"/>
    <x v="8"/>
    <x v="0"/>
    <n v="1000"/>
    <x v="44"/>
    <x v="43"/>
    <s v="12700"/>
    <x v="9"/>
    <x v="3"/>
    <x v="1"/>
    <n v="8006"/>
    <x v="10"/>
    <n v="8006"/>
    <s v="ORÇAMENTO"/>
    <x v="0"/>
    <x v="1"/>
    <x v="9"/>
    <x v="9"/>
    <x v="18"/>
    <x v="18"/>
  </r>
  <r>
    <x v="5"/>
    <s v=" ORÇAMENTO"/>
    <x v="15"/>
    <d v="2025-03-01T00:00:00"/>
    <d v="2025-03-01T00:00:00"/>
    <s v="Orçamento"/>
    <s v="1 | 1"/>
    <x v="8"/>
    <x v="0"/>
    <n v="1000"/>
    <x v="91"/>
    <x v="90"/>
    <s v="7246"/>
    <x v="13"/>
    <x v="3"/>
    <x v="1"/>
    <n v="5001"/>
    <x v="16"/>
    <n v="5001"/>
    <s v="ORÇAMENTO"/>
    <x v="0"/>
    <x v="1"/>
    <x v="9"/>
    <x v="9"/>
    <x v="18"/>
    <x v="18"/>
  </r>
  <r>
    <x v="5"/>
    <s v=" ORÇAMENTO"/>
    <x v="15"/>
    <d v="2025-03-01T00:00:00"/>
    <d v="2025-03-01T00:00:00"/>
    <s v="Orçamento"/>
    <s v="1 | 1"/>
    <x v="8"/>
    <x v="0"/>
    <n v="1000"/>
    <x v="14"/>
    <x v="14"/>
    <s v="6468"/>
    <x v="2"/>
    <x v="3"/>
    <x v="1"/>
    <n v="4004"/>
    <x v="2"/>
    <n v="4004"/>
    <s v="ORÇAMENTO"/>
    <x v="0"/>
    <x v="1"/>
    <x v="0"/>
    <x v="0"/>
    <x v="9"/>
    <x v="9"/>
  </r>
  <r>
    <x v="5"/>
    <s v=" ORÇAMENTO"/>
    <x v="15"/>
    <d v="2025-03-01T00:00:00"/>
    <d v="2025-03-01T00:00:00"/>
    <s v="Orçamento"/>
    <s v="1 | 1"/>
    <x v="8"/>
    <x v="0"/>
    <n v="1000"/>
    <x v="71"/>
    <x v="70"/>
    <s v="6949"/>
    <x v="2"/>
    <x v="3"/>
    <x v="1"/>
    <n v="4004"/>
    <x v="2"/>
    <n v="4004"/>
    <s v="ORÇAMENTO"/>
    <x v="0"/>
    <x v="1"/>
    <x v="0"/>
    <x v="0"/>
    <x v="9"/>
    <x v="9"/>
  </r>
  <r>
    <x v="5"/>
    <s v=" ORÇAMENTO"/>
    <x v="15"/>
    <d v="2025-03-01T00:00:00"/>
    <d v="2025-03-01T00:00:00"/>
    <s v="Orçamento"/>
    <s v="1 | 1"/>
    <x v="8"/>
    <x v="0"/>
    <n v="1000"/>
    <x v="29"/>
    <x v="29"/>
    <s v="12348"/>
    <x v="19"/>
    <x v="3"/>
    <x v="1"/>
    <n v="8005"/>
    <x v="23"/>
    <n v="8005"/>
    <s v="ORÇAMENTO"/>
    <x v="0"/>
    <x v="1"/>
    <x v="0"/>
    <x v="0"/>
    <x v="10"/>
    <x v="10"/>
  </r>
  <r>
    <x v="5"/>
    <s v=" ORÇAMENTO"/>
    <x v="15"/>
    <d v="2025-03-01T00:00:00"/>
    <d v="2025-03-01T00:00:00"/>
    <s v="Orçamento"/>
    <s v="1 | 1"/>
    <x v="8"/>
    <x v="0"/>
    <n v="1000"/>
    <x v="34"/>
    <x v="34"/>
    <s v="13295"/>
    <x v="9"/>
    <x v="3"/>
    <x v="1"/>
    <n v="8006"/>
    <x v="10"/>
    <n v="8006"/>
    <s v="ORÇAMENTO"/>
    <x v="0"/>
    <x v="1"/>
    <x v="0"/>
    <x v="0"/>
    <x v="0"/>
    <x v="0"/>
  </r>
  <r>
    <x v="5"/>
    <s v=" ORÇAMENTO"/>
    <x v="15"/>
    <d v="2025-03-01T00:00:00"/>
    <d v="2025-03-01T00:00:00"/>
    <s v="Orçamento"/>
    <s v="1 | 1"/>
    <x v="8"/>
    <x v="0"/>
    <n v="1000"/>
    <x v="96"/>
    <x v="95"/>
    <s v="5356"/>
    <x v="22"/>
    <x v="3"/>
    <x v="1"/>
    <n v="4002"/>
    <x v="34"/>
    <n v="4002"/>
    <s v="ORÇAMENTO"/>
    <x v="0"/>
    <x v="1"/>
    <x v="0"/>
    <x v="0"/>
    <x v="0"/>
    <x v="0"/>
  </r>
  <r>
    <x v="5"/>
    <s v=" ORÇAMENTO"/>
    <x v="15"/>
    <d v="2025-03-01T00:00:00"/>
    <d v="2025-03-01T00:00:00"/>
    <s v="Orçamento"/>
    <s v="1 | 1"/>
    <x v="8"/>
    <x v="0"/>
    <n v="1031"/>
    <x v="128"/>
    <x v="126"/>
    <s v="7587"/>
    <x v="18"/>
    <x v="3"/>
    <x v="1"/>
    <n v="5002"/>
    <x v="21"/>
    <n v="5002"/>
    <s v="ORÇAMENTO"/>
    <x v="0"/>
    <x v="1"/>
    <x v="9"/>
    <x v="9"/>
    <x v="18"/>
    <x v="18"/>
  </r>
  <r>
    <x v="5"/>
    <s v=" ORÇAMENTO"/>
    <x v="15"/>
    <d v="2025-03-01T00:00:00"/>
    <d v="2025-03-01T00:00:00"/>
    <s v="Orçamento"/>
    <s v="1 | 1"/>
    <x v="8"/>
    <x v="0"/>
    <n v="1166.6666666666667"/>
    <x v="49"/>
    <x v="48"/>
    <s v="10050"/>
    <x v="10"/>
    <x v="3"/>
    <x v="1"/>
    <n v="7001"/>
    <x v="11"/>
    <n v="7001"/>
    <s v="ORÇAMENTO"/>
    <x v="0"/>
    <x v="1"/>
    <x v="11"/>
    <x v="11"/>
    <x v="17"/>
    <x v="17"/>
  </r>
  <r>
    <x v="5"/>
    <s v=" ORÇAMENTO"/>
    <x v="15"/>
    <d v="2025-03-01T00:00:00"/>
    <d v="2025-03-01T00:00:00"/>
    <s v="Orçamento"/>
    <s v="1 | 1"/>
    <x v="8"/>
    <x v="0"/>
    <n v="1200"/>
    <x v="43"/>
    <x v="43"/>
    <s v="12823"/>
    <x v="9"/>
    <x v="3"/>
    <x v="1"/>
    <n v="8006"/>
    <x v="10"/>
    <n v="8006"/>
    <s v="ORÇAMENTO"/>
    <x v="0"/>
    <x v="1"/>
    <x v="0"/>
    <x v="0"/>
    <x v="9"/>
    <x v="9"/>
  </r>
  <r>
    <x v="5"/>
    <s v=" ORÇAMENTO"/>
    <x v="15"/>
    <d v="2025-03-01T00:00:00"/>
    <d v="2025-03-01T00:00:00"/>
    <s v="Orçamento"/>
    <s v="1 | 1"/>
    <x v="8"/>
    <x v="0"/>
    <n v="1202.5"/>
    <x v="34"/>
    <x v="34"/>
    <s v="7635"/>
    <x v="18"/>
    <x v="3"/>
    <x v="1"/>
    <n v="5002"/>
    <x v="21"/>
    <n v="5002"/>
    <s v="ORÇAMENTO"/>
    <x v="0"/>
    <x v="1"/>
    <x v="0"/>
    <x v="0"/>
    <x v="0"/>
    <x v="0"/>
  </r>
  <r>
    <x v="5"/>
    <s v=" ORÇAMENTO"/>
    <x v="15"/>
    <d v="2025-03-01T00:00:00"/>
    <d v="2025-03-01T00:00:00"/>
    <s v="Orçamento"/>
    <s v="1 | 1"/>
    <x v="8"/>
    <x v="0"/>
    <n v="1214.8769488519374"/>
    <x v="102"/>
    <x v="101"/>
    <s v="1002"/>
    <x v="0"/>
    <x v="3"/>
    <x v="1"/>
    <n v="2001"/>
    <x v="0"/>
    <n v="2001"/>
    <s v="ORÇAMENTO"/>
    <x v="1"/>
    <x v="1"/>
    <x v="2"/>
    <x v="2"/>
    <x v="15"/>
    <x v="15"/>
  </r>
  <r>
    <x v="5"/>
    <s v=" ORÇAMENTO"/>
    <x v="15"/>
    <d v="2025-03-01T00:00:00"/>
    <d v="2025-03-01T00:00:00"/>
    <s v="Orçamento"/>
    <s v="1 | 1"/>
    <x v="8"/>
    <x v="0"/>
    <n v="1250"/>
    <x v="45"/>
    <x v="44"/>
    <s v="13552"/>
    <x v="9"/>
    <x v="3"/>
    <x v="1"/>
    <n v="8006"/>
    <x v="10"/>
    <n v="8006"/>
    <s v="ORÇAMENTO"/>
    <x v="0"/>
    <x v="1"/>
    <x v="11"/>
    <x v="11"/>
    <x v="17"/>
    <x v="17"/>
  </r>
  <r>
    <x v="5"/>
    <s v=" ORÇAMENTO"/>
    <x v="15"/>
    <d v="2025-03-01T00:00:00"/>
    <d v="2025-03-01T00:00:00"/>
    <s v="Orçamento"/>
    <s v="1 | 1"/>
    <x v="8"/>
    <x v="0"/>
    <n v="1254.54545454545"/>
    <x v="35"/>
    <x v="35"/>
    <s v="14156"/>
    <x v="5"/>
    <x v="3"/>
    <x v="1"/>
    <n v="3001"/>
    <x v="5"/>
    <n v="3001"/>
    <s v="ORÇAMENTO"/>
    <x v="0"/>
    <x v="1"/>
    <x v="9"/>
    <x v="9"/>
    <x v="12"/>
    <x v="12"/>
  </r>
  <r>
    <x v="5"/>
    <s v=" ORÇAMENTO"/>
    <x v="15"/>
    <d v="2025-03-01T00:00:00"/>
    <d v="2025-03-01T00:00:00"/>
    <s v="Orçamento"/>
    <s v="1 | 1"/>
    <x v="8"/>
    <x v="0"/>
    <n v="1300"/>
    <x v="14"/>
    <x v="14"/>
    <s v="6467"/>
    <x v="2"/>
    <x v="3"/>
    <x v="1"/>
    <n v="4004"/>
    <x v="2"/>
    <n v="4004"/>
    <s v="ORÇAMENTO"/>
    <x v="0"/>
    <x v="1"/>
    <x v="0"/>
    <x v="0"/>
    <x v="9"/>
    <x v="9"/>
  </r>
  <r>
    <x v="5"/>
    <s v=" ORÇAMENTO"/>
    <x v="15"/>
    <d v="2025-03-01T00:00:00"/>
    <d v="2025-03-01T00:00:00"/>
    <s v="Orçamento"/>
    <s v="1 | 1"/>
    <x v="8"/>
    <x v="0"/>
    <n v="1353.6861588000002"/>
    <x v="38"/>
    <x v="38"/>
    <s v="12425"/>
    <x v="9"/>
    <x v="3"/>
    <x v="1"/>
    <n v="8006"/>
    <x v="10"/>
    <n v="8006"/>
    <s v="ORÇAMENTO"/>
    <x v="1"/>
    <x v="1"/>
    <x v="2"/>
    <x v="2"/>
    <x v="13"/>
    <x v="13"/>
  </r>
  <r>
    <x v="5"/>
    <s v=" ORÇAMENTO"/>
    <x v="15"/>
    <d v="2025-03-01T00:00:00"/>
    <d v="2025-03-01T00:00:00"/>
    <s v="Orçamento"/>
    <s v="1 | 1"/>
    <x v="8"/>
    <x v="0"/>
    <n v="1400"/>
    <x v="95"/>
    <x v="94"/>
    <s v="4495"/>
    <x v="8"/>
    <x v="3"/>
    <x v="1"/>
    <n v="3006"/>
    <x v="8"/>
    <n v="3006"/>
    <s v="ORÇAMENTO"/>
    <x v="0"/>
    <x v="1"/>
    <x v="0"/>
    <x v="0"/>
    <x v="0"/>
    <x v="0"/>
  </r>
  <r>
    <x v="5"/>
    <s v=" ORÇAMENTO"/>
    <x v="15"/>
    <d v="2025-03-01T00:00:00"/>
    <d v="2025-03-01T00:00:00"/>
    <s v="Orçamento"/>
    <s v="1 | 1"/>
    <x v="8"/>
    <x v="0"/>
    <n v="1500"/>
    <x v="30"/>
    <x v="30"/>
    <s v="5422"/>
    <x v="12"/>
    <x v="3"/>
    <x v="1"/>
    <n v="4003"/>
    <x v="13"/>
    <n v="4003"/>
    <s v="ORÇAMENTO"/>
    <x v="1"/>
    <x v="1"/>
    <x v="2"/>
    <x v="2"/>
    <x v="13"/>
    <x v="13"/>
  </r>
  <r>
    <x v="5"/>
    <s v=" ORÇAMENTO"/>
    <x v="15"/>
    <d v="2025-03-01T00:00:00"/>
    <d v="2025-03-01T00:00:00"/>
    <s v="Orçamento"/>
    <s v="1 | 1"/>
    <x v="8"/>
    <x v="0"/>
    <n v="1500"/>
    <x v="27"/>
    <x v="27"/>
    <s v="3332"/>
    <x v="11"/>
    <x v="3"/>
    <x v="1"/>
    <n v="3003"/>
    <x v="12"/>
    <n v="3003"/>
    <s v="ORÇAMENTO"/>
    <x v="0"/>
    <x v="1"/>
    <x v="2"/>
    <x v="2"/>
    <x v="13"/>
    <x v="13"/>
  </r>
  <r>
    <x v="5"/>
    <s v=" ORÇAMENTO"/>
    <x v="15"/>
    <d v="2025-03-01T00:00:00"/>
    <d v="2025-03-01T00:00:00"/>
    <s v="Orçamento"/>
    <s v="1 | 1"/>
    <x v="8"/>
    <x v="0"/>
    <n v="1500"/>
    <x v="106"/>
    <x v="105"/>
    <s v="12213"/>
    <x v="23"/>
    <x v="3"/>
    <x v="1"/>
    <n v="8008"/>
    <x v="38"/>
    <n v="8008"/>
    <s v="ORÇAMENTO"/>
    <x v="0"/>
    <x v="1"/>
    <x v="2"/>
    <x v="2"/>
    <x v="15"/>
    <x v="15"/>
  </r>
  <r>
    <x v="5"/>
    <s v=" ORÇAMENTO"/>
    <x v="15"/>
    <d v="2025-03-01T00:00:00"/>
    <d v="2025-03-01T00:00:00"/>
    <s v="Orçamento"/>
    <s v="1 | 1"/>
    <x v="8"/>
    <x v="0"/>
    <n v="1500"/>
    <x v="106"/>
    <x v="105"/>
    <s v="4619"/>
    <x v="7"/>
    <x v="3"/>
    <x v="1"/>
    <n v="3007"/>
    <x v="25"/>
    <n v="3007"/>
    <s v="ORÇAMENTO"/>
    <x v="0"/>
    <x v="1"/>
    <x v="2"/>
    <x v="2"/>
    <x v="15"/>
    <x v="15"/>
  </r>
  <r>
    <x v="5"/>
    <s v=" ORÇAMENTO"/>
    <x v="15"/>
    <d v="2025-03-01T00:00:00"/>
    <d v="2025-03-01T00:00:00"/>
    <s v="Orçamento"/>
    <s v="1 | 1"/>
    <x v="8"/>
    <x v="0"/>
    <n v="1500"/>
    <x v="66"/>
    <x v="65"/>
    <s v="2826"/>
    <x v="5"/>
    <x v="3"/>
    <x v="1"/>
    <n v="3001"/>
    <x v="5"/>
    <n v="3001"/>
    <s v="ORÇAMENTO"/>
    <x v="0"/>
    <x v="1"/>
    <x v="9"/>
    <x v="9"/>
    <x v="12"/>
    <x v="12"/>
  </r>
  <r>
    <x v="5"/>
    <s v=" ORÇAMENTO"/>
    <x v="15"/>
    <d v="2025-03-01T00:00:00"/>
    <d v="2025-03-01T00:00:00"/>
    <s v="Orçamento"/>
    <s v="1 | 1"/>
    <x v="8"/>
    <x v="0"/>
    <n v="1500"/>
    <x v="66"/>
    <x v="65"/>
    <s v="2827"/>
    <x v="5"/>
    <x v="3"/>
    <x v="1"/>
    <n v="3001"/>
    <x v="5"/>
    <n v="3001"/>
    <s v="ORÇAMENTO"/>
    <x v="0"/>
    <x v="1"/>
    <x v="9"/>
    <x v="9"/>
    <x v="12"/>
    <x v="12"/>
  </r>
  <r>
    <x v="5"/>
    <s v=" ORÇAMENTO"/>
    <x v="15"/>
    <d v="2025-03-01T00:00:00"/>
    <d v="2025-03-01T00:00:00"/>
    <s v="Orçamento"/>
    <s v="1 | 1"/>
    <x v="8"/>
    <x v="0"/>
    <n v="1500"/>
    <x v="121"/>
    <x v="119"/>
    <s v="6762"/>
    <x v="2"/>
    <x v="3"/>
    <x v="1"/>
    <n v="4004"/>
    <x v="2"/>
    <n v="4004"/>
    <s v="ORÇAMENTO"/>
    <x v="0"/>
    <x v="1"/>
    <x v="0"/>
    <x v="0"/>
    <x v="9"/>
    <x v="9"/>
  </r>
  <r>
    <x v="5"/>
    <s v=" ORÇAMENTO"/>
    <x v="15"/>
    <d v="2025-03-01T00:00:00"/>
    <d v="2025-03-01T00:00:00"/>
    <s v="Orçamento"/>
    <s v="1 | 1"/>
    <x v="8"/>
    <x v="0"/>
    <n v="1500"/>
    <x v="121"/>
    <x v="119"/>
    <s v="6763"/>
    <x v="2"/>
    <x v="3"/>
    <x v="1"/>
    <n v="4004"/>
    <x v="2"/>
    <n v="4004"/>
    <s v="ORÇAMENTO"/>
    <x v="0"/>
    <x v="1"/>
    <x v="0"/>
    <x v="0"/>
    <x v="9"/>
    <x v="9"/>
  </r>
  <r>
    <x v="5"/>
    <s v=" ORÇAMENTO"/>
    <x v="15"/>
    <d v="2025-03-01T00:00:00"/>
    <d v="2025-03-01T00:00:00"/>
    <s v="Orçamento"/>
    <s v="1 | 1"/>
    <x v="8"/>
    <x v="0"/>
    <n v="1500"/>
    <x v="93"/>
    <x v="92"/>
    <s v="12998"/>
    <x v="9"/>
    <x v="3"/>
    <x v="1"/>
    <n v="8006"/>
    <x v="10"/>
    <n v="8006"/>
    <s v="ORÇAMENTO"/>
    <x v="0"/>
    <x v="1"/>
    <x v="0"/>
    <x v="0"/>
    <x v="0"/>
    <x v="0"/>
  </r>
  <r>
    <x v="5"/>
    <s v=" ORÇAMENTO"/>
    <x v="15"/>
    <d v="2025-03-01T00:00:00"/>
    <d v="2025-03-01T00:00:00"/>
    <s v="Orçamento"/>
    <s v="1 | 1"/>
    <x v="8"/>
    <x v="0"/>
    <n v="1500"/>
    <x v="140"/>
    <x v="138"/>
    <s v="11456"/>
    <x v="14"/>
    <x v="3"/>
    <x v="1"/>
    <n v="8001"/>
    <x v="17"/>
    <n v="8001"/>
    <s v="ORÇAMENTO"/>
    <x v="0"/>
    <x v="1"/>
    <x v="0"/>
    <x v="0"/>
    <x v="0"/>
    <x v="0"/>
  </r>
  <r>
    <x v="5"/>
    <s v=" ORÇAMENTO"/>
    <x v="15"/>
    <d v="2025-03-01T00:00:00"/>
    <d v="2025-03-01T00:00:00"/>
    <s v="Orçamento"/>
    <s v="1 | 1"/>
    <x v="8"/>
    <x v="0"/>
    <n v="1500"/>
    <x v="96"/>
    <x v="95"/>
    <s v="11485"/>
    <x v="14"/>
    <x v="3"/>
    <x v="1"/>
    <n v="8001"/>
    <x v="17"/>
    <n v="8001"/>
    <s v="ORÇAMENTO"/>
    <x v="0"/>
    <x v="1"/>
    <x v="0"/>
    <x v="0"/>
    <x v="0"/>
    <x v="0"/>
  </r>
  <r>
    <x v="5"/>
    <s v=" ORÇAMENTO"/>
    <x v="15"/>
    <d v="2025-03-01T00:00:00"/>
    <d v="2025-03-01T00:00:00"/>
    <s v="Orçamento"/>
    <s v="1 | 1"/>
    <x v="8"/>
    <x v="0"/>
    <n v="1522.5843750000001"/>
    <x v="133"/>
    <x v="131"/>
    <s v="2642"/>
    <x v="19"/>
    <x v="3"/>
    <x v="1"/>
    <n v="9001"/>
    <x v="24"/>
    <n v="9001"/>
    <s v="ORÇAMENTO"/>
    <x v="1"/>
    <x v="1"/>
    <x v="12"/>
    <x v="12"/>
    <x v="19"/>
    <x v="19"/>
  </r>
  <r>
    <x v="5"/>
    <s v=" ORÇAMENTO"/>
    <x v="15"/>
    <d v="2025-03-01T00:00:00"/>
    <d v="2025-03-01T00:00:00"/>
    <s v="Orçamento"/>
    <s v="1 | 1"/>
    <x v="8"/>
    <x v="0"/>
    <n v="1550"/>
    <x v="3"/>
    <x v="3"/>
    <s v="1553"/>
    <x v="0"/>
    <x v="3"/>
    <x v="1"/>
    <n v="2001"/>
    <x v="0"/>
    <n v="2001"/>
    <s v="ORÇAMENTO"/>
    <x v="1"/>
    <x v="1"/>
    <x v="0"/>
    <x v="0"/>
    <x v="3"/>
    <x v="3"/>
  </r>
  <r>
    <x v="5"/>
    <s v=" ORÇAMENTO"/>
    <x v="15"/>
    <d v="2025-03-01T00:00:00"/>
    <d v="2025-03-01T00:00:00"/>
    <s v="Orçamento"/>
    <s v="1 | 1"/>
    <x v="8"/>
    <x v="0"/>
    <n v="1600"/>
    <x v="106"/>
    <x v="105"/>
    <s v="4234"/>
    <x v="8"/>
    <x v="3"/>
    <x v="1"/>
    <n v="3006"/>
    <x v="8"/>
    <n v="3006"/>
    <s v="ORÇAMENTO"/>
    <x v="0"/>
    <x v="1"/>
    <x v="2"/>
    <x v="2"/>
    <x v="15"/>
    <x v="15"/>
  </r>
  <r>
    <x v="5"/>
    <s v=" ORÇAMENTO"/>
    <x v="15"/>
    <d v="2025-03-01T00:00:00"/>
    <d v="2025-03-01T00:00:00"/>
    <s v="Orçamento"/>
    <s v="1 | 1"/>
    <x v="8"/>
    <x v="0"/>
    <n v="1600"/>
    <x v="59"/>
    <x v="58"/>
    <s v="3511"/>
    <x v="11"/>
    <x v="3"/>
    <x v="1"/>
    <n v="3003"/>
    <x v="12"/>
    <n v="3003"/>
    <s v="ORÇAMENTO"/>
    <x v="0"/>
    <x v="1"/>
    <x v="0"/>
    <x v="0"/>
    <x v="10"/>
    <x v="10"/>
  </r>
  <r>
    <x v="5"/>
    <s v=" ORÇAMENTO"/>
    <x v="15"/>
    <d v="2025-03-01T00:00:00"/>
    <d v="2025-03-01T00:00:00"/>
    <s v="Orçamento"/>
    <s v="1 | 1"/>
    <x v="8"/>
    <x v="0"/>
    <n v="1634"/>
    <x v="34"/>
    <x v="34"/>
    <s v="7634"/>
    <x v="18"/>
    <x v="3"/>
    <x v="1"/>
    <n v="5002"/>
    <x v="21"/>
    <n v="5002"/>
    <s v="ORÇAMENTO"/>
    <x v="0"/>
    <x v="1"/>
    <x v="0"/>
    <x v="0"/>
    <x v="0"/>
    <x v="0"/>
  </r>
  <r>
    <x v="5"/>
    <s v=" ORÇAMENTO"/>
    <x v="15"/>
    <d v="2025-03-01T00:00:00"/>
    <d v="2025-03-01T00:00:00"/>
    <s v="Orçamento"/>
    <s v="1 | 1"/>
    <x v="8"/>
    <x v="0"/>
    <n v="1639"/>
    <x v="103"/>
    <x v="102"/>
    <s v="11362"/>
    <x v="14"/>
    <x v="3"/>
    <x v="1"/>
    <n v="8001"/>
    <x v="17"/>
    <n v="8001"/>
    <s v="ORÇAMENTO"/>
    <x v="0"/>
    <x v="1"/>
    <x v="0"/>
    <x v="0"/>
    <x v="0"/>
    <x v="0"/>
  </r>
  <r>
    <x v="5"/>
    <s v=" ORÇAMENTO"/>
    <x v="15"/>
    <d v="2025-03-01T00:00:00"/>
    <d v="2025-03-01T00:00:00"/>
    <s v="Orçamento"/>
    <s v="1 | 1"/>
    <x v="8"/>
    <x v="0"/>
    <n v="1650"/>
    <x v="43"/>
    <x v="43"/>
    <s v="12822"/>
    <x v="9"/>
    <x v="3"/>
    <x v="1"/>
    <n v="8006"/>
    <x v="10"/>
    <n v="8006"/>
    <s v="ORÇAMENTO"/>
    <x v="0"/>
    <x v="1"/>
    <x v="0"/>
    <x v="0"/>
    <x v="9"/>
    <x v="9"/>
  </r>
  <r>
    <x v="5"/>
    <s v=" ORÇAMENTO"/>
    <x v="15"/>
    <d v="2025-03-01T00:00:00"/>
    <d v="2025-03-01T00:00:00"/>
    <s v="Orçamento"/>
    <s v="1 | 1"/>
    <x v="8"/>
    <x v="0"/>
    <n v="1700"/>
    <x v="14"/>
    <x v="14"/>
    <s v="6466"/>
    <x v="2"/>
    <x v="3"/>
    <x v="1"/>
    <n v="4004"/>
    <x v="2"/>
    <n v="4004"/>
    <s v="ORÇAMENTO"/>
    <x v="0"/>
    <x v="1"/>
    <x v="0"/>
    <x v="0"/>
    <x v="9"/>
    <x v="9"/>
  </r>
  <r>
    <x v="5"/>
    <s v=" ORÇAMENTO"/>
    <x v="15"/>
    <d v="2025-03-01T00:00:00"/>
    <d v="2025-03-01T00:00:00"/>
    <s v="Orçamento"/>
    <s v="1 | 1"/>
    <x v="8"/>
    <x v="0"/>
    <n v="1751"/>
    <x v="33"/>
    <x v="33"/>
    <s v="13816"/>
    <x v="19"/>
    <x v="3"/>
    <x v="1"/>
    <n v="9001"/>
    <x v="24"/>
    <n v="9001"/>
    <s v="ORÇAMENTO"/>
    <x v="1"/>
    <x v="1"/>
    <x v="10"/>
    <x v="10"/>
    <x v="16"/>
    <x v="16"/>
  </r>
  <r>
    <x v="5"/>
    <s v=" ORÇAMENTO"/>
    <x v="15"/>
    <d v="2025-03-01T00:00:00"/>
    <d v="2025-03-01T00:00:00"/>
    <s v="Orçamento"/>
    <s v="1 | 1"/>
    <x v="8"/>
    <x v="0"/>
    <n v="1791.36"/>
    <x v="24"/>
    <x v="24"/>
    <s v="6320"/>
    <x v="2"/>
    <x v="3"/>
    <x v="1"/>
    <n v="4004"/>
    <x v="2"/>
    <n v="4004"/>
    <s v="ORÇAMENTO"/>
    <x v="0"/>
    <x v="1"/>
    <x v="0"/>
    <x v="0"/>
    <x v="9"/>
    <x v="9"/>
  </r>
  <r>
    <x v="5"/>
    <s v=" ORÇAMENTO"/>
    <x v="15"/>
    <d v="2025-03-01T00:00:00"/>
    <d v="2025-03-01T00:00:00"/>
    <s v="Orçamento"/>
    <s v="1 | 1"/>
    <x v="8"/>
    <x v="0"/>
    <n v="1800"/>
    <x v="14"/>
    <x v="14"/>
    <s v="6465"/>
    <x v="2"/>
    <x v="3"/>
    <x v="1"/>
    <n v="4004"/>
    <x v="2"/>
    <n v="4004"/>
    <s v="ORÇAMENTO"/>
    <x v="0"/>
    <x v="1"/>
    <x v="0"/>
    <x v="0"/>
    <x v="9"/>
    <x v="9"/>
  </r>
  <r>
    <x v="5"/>
    <s v=" ORÇAMENTO"/>
    <x v="15"/>
    <d v="2025-03-01T00:00:00"/>
    <d v="2025-03-01T00:00:00"/>
    <s v="Orçamento"/>
    <s v="1 | 1"/>
    <x v="8"/>
    <x v="0"/>
    <n v="1800"/>
    <x v="34"/>
    <x v="34"/>
    <s v="13294"/>
    <x v="9"/>
    <x v="3"/>
    <x v="1"/>
    <n v="8006"/>
    <x v="10"/>
    <n v="8006"/>
    <s v="ORÇAMENTO"/>
    <x v="0"/>
    <x v="1"/>
    <x v="0"/>
    <x v="0"/>
    <x v="0"/>
    <x v="0"/>
  </r>
  <r>
    <x v="5"/>
    <s v=" ORÇAMENTO"/>
    <x v="15"/>
    <d v="2025-03-01T00:00:00"/>
    <d v="2025-03-01T00:00:00"/>
    <s v="Orçamento"/>
    <s v="1 | 1"/>
    <x v="8"/>
    <x v="0"/>
    <n v="1858"/>
    <x v="14"/>
    <x v="14"/>
    <s v="10829"/>
    <x v="3"/>
    <x v="3"/>
    <x v="1"/>
    <n v="7004"/>
    <x v="3"/>
    <n v="7004"/>
    <s v="ORÇAMENTO"/>
    <x v="0"/>
    <x v="1"/>
    <x v="0"/>
    <x v="0"/>
    <x v="9"/>
    <x v="9"/>
  </r>
  <r>
    <x v="5"/>
    <s v=" ORÇAMENTO"/>
    <x v="15"/>
    <d v="2025-03-01T00:00:00"/>
    <d v="2025-03-01T00:00:00"/>
    <s v="Orçamento"/>
    <s v="1 | 1"/>
    <x v="8"/>
    <x v="0"/>
    <n v="1860"/>
    <x v="63"/>
    <x v="62"/>
    <s v="9986"/>
    <x v="10"/>
    <x v="3"/>
    <x v="1"/>
    <n v="7001"/>
    <x v="11"/>
    <n v="7001"/>
    <s v="ORÇAMENTO"/>
    <x v="0"/>
    <x v="1"/>
    <x v="9"/>
    <x v="9"/>
    <x v="18"/>
    <x v="18"/>
  </r>
  <r>
    <x v="5"/>
    <s v=" ORÇAMENTO"/>
    <x v="15"/>
    <d v="2025-03-01T00:00:00"/>
    <d v="2025-03-01T00:00:00"/>
    <s v="Orçamento"/>
    <s v="1 | 1"/>
    <x v="8"/>
    <x v="0"/>
    <n v="1958.3333333333333"/>
    <x v="49"/>
    <x v="48"/>
    <s v="10049"/>
    <x v="10"/>
    <x v="3"/>
    <x v="1"/>
    <n v="7001"/>
    <x v="11"/>
    <n v="7001"/>
    <s v="ORÇAMENTO"/>
    <x v="0"/>
    <x v="1"/>
    <x v="11"/>
    <x v="11"/>
    <x v="17"/>
    <x v="17"/>
  </r>
  <r>
    <x v="5"/>
    <s v=" ORÇAMENTO"/>
    <x v="15"/>
    <d v="2025-03-01T00:00:00"/>
    <d v="2025-03-01T00:00:00"/>
    <s v="Orçamento"/>
    <s v="1 | 1"/>
    <x v="8"/>
    <x v="0"/>
    <n v="2000"/>
    <x v="139"/>
    <x v="137"/>
    <s v="1026"/>
    <x v="0"/>
    <x v="3"/>
    <x v="1"/>
    <n v="2001"/>
    <x v="0"/>
    <n v="2001"/>
    <s v="ORÇAMENTO"/>
    <x v="1"/>
    <x v="1"/>
    <x v="2"/>
    <x v="2"/>
    <x v="15"/>
    <x v="15"/>
  </r>
  <r>
    <x v="5"/>
    <s v=" ORÇAMENTO"/>
    <x v="15"/>
    <d v="2025-03-01T00:00:00"/>
    <d v="2025-03-01T00:00:00"/>
    <s v="Orçamento"/>
    <s v="1 | 1"/>
    <x v="8"/>
    <x v="0"/>
    <n v="2000"/>
    <x v="157"/>
    <x v="154"/>
    <s v="1340"/>
    <x v="0"/>
    <x v="3"/>
    <x v="1"/>
    <n v="2001"/>
    <x v="0"/>
    <n v="2001"/>
    <s v="ORÇAMENTO"/>
    <x v="0"/>
    <x v="1"/>
    <x v="9"/>
    <x v="9"/>
    <x v="14"/>
    <x v="14"/>
  </r>
  <r>
    <x v="5"/>
    <s v=" ORÇAMENTO"/>
    <x v="15"/>
    <d v="2025-03-01T00:00:00"/>
    <d v="2025-03-01T00:00:00"/>
    <s v="Orçamento"/>
    <s v="1 | 1"/>
    <x v="8"/>
    <x v="0"/>
    <n v="2000"/>
    <x v="71"/>
    <x v="70"/>
    <s v="10857"/>
    <x v="3"/>
    <x v="3"/>
    <x v="1"/>
    <n v="7004"/>
    <x v="3"/>
    <n v="7004"/>
    <s v="ORÇAMENTO"/>
    <x v="0"/>
    <x v="1"/>
    <x v="0"/>
    <x v="0"/>
    <x v="9"/>
    <x v="9"/>
  </r>
  <r>
    <x v="5"/>
    <s v=" ORÇAMENTO"/>
    <x v="15"/>
    <d v="2025-03-01T00:00:00"/>
    <d v="2025-03-01T00:00:00"/>
    <s v="Orçamento"/>
    <s v="1 | 1"/>
    <x v="8"/>
    <x v="0"/>
    <n v="2000"/>
    <x v="59"/>
    <x v="58"/>
    <s v="11838"/>
    <x v="4"/>
    <x v="3"/>
    <x v="1"/>
    <n v="8002"/>
    <x v="4"/>
    <n v="8002"/>
    <s v="ORÇAMENTO"/>
    <x v="0"/>
    <x v="1"/>
    <x v="0"/>
    <x v="0"/>
    <x v="10"/>
    <x v="10"/>
  </r>
  <r>
    <x v="5"/>
    <s v=" ORÇAMENTO"/>
    <x v="15"/>
    <d v="2025-03-01T00:00:00"/>
    <d v="2025-03-01T00:00:00"/>
    <s v="Orçamento"/>
    <s v="1 | 1"/>
    <x v="8"/>
    <x v="0"/>
    <n v="2000"/>
    <x v="103"/>
    <x v="102"/>
    <s v="11361"/>
    <x v="14"/>
    <x v="3"/>
    <x v="1"/>
    <n v="8001"/>
    <x v="17"/>
    <n v="8001"/>
    <s v="ORÇAMENTO"/>
    <x v="0"/>
    <x v="1"/>
    <x v="0"/>
    <x v="0"/>
    <x v="0"/>
    <x v="0"/>
  </r>
  <r>
    <x v="5"/>
    <s v=" ORÇAMENTO"/>
    <x v="15"/>
    <d v="2025-03-01T00:00:00"/>
    <d v="2025-03-01T00:00:00"/>
    <s v="Orçamento"/>
    <s v="1 | 1"/>
    <x v="8"/>
    <x v="0"/>
    <n v="2161.86"/>
    <x v="14"/>
    <x v="14"/>
    <s v="6464"/>
    <x v="2"/>
    <x v="3"/>
    <x v="1"/>
    <n v="4004"/>
    <x v="2"/>
    <n v="4004"/>
    <s v="ORÇAMENTO"/>
    <x v="0"/>
    <x v="1"/>
    <x v="0"/>
    <x v="0"/>
    <x v="9"/>
    <x v="9"/>
  </r>
  <r>
    <x v="5"/>
    <s v=" ORÇAMENTO"/>
    <x v="15"/>
    <d v="2025-03-01T00:00:00"/>
    <d v="2025-03-01T00:00:00"/>
    <s v="Orçamento"/>
    <s v="1 | 1"/>
    <x v="8"/>
    <x v="0"/>
    <n v="2200"/>
    <x v="34"/>
    <x v="34"/>
    <s v="13293"/>
    <x v="9"/>
    <x v="3"/>
    <x v="1"/>
    <n v="8006"/>
    <x v="10"/>
    <n v="8006"/>
    <s v="ORÇAMENTO"/>
    <x v="0"/>
    <x v="1"/>
    <x v="0"/>
    <x v="0"/>
    <x v="0"/>
    <x v="0"/>
  </r>
  <r>
    <x v="5"/>
    <s v=" ORÇAMENTO"/>
    <x v="15"/>
    <d v="2025-03-01T00:00:00"/>
    <d v="2025-03-01T00:00:00"/>
    <s v="Orçamento"/>
    <s v="1 | 1"/>
    <x v="8"/>
    <x v="0"/>
    <n v="2233.1237500000002"/>
    <x v="33"/>
    <x v="33"/>
    <s v="13815"/>
    <x v="19"/>
    <x v="3"/>
    <x v="1"/>
    <n v="9001"/>
    <x v="24"/>
    <n v="9001"/>
    <s v="ORÇAMENTO"/>
    <x v="1"/>
    <x v="1"/>
    <x v="10"/>
    <x v="10"/>
    <x v="16"/>
    <x v="16"/>
  </r>
  <r>
    <x v="5"/>
    <s v=" ORÇAMENTO"/>
    <x v="15"/>
    <d v="2025-03-01T00:00:00"/>
    <d v="2025-03-01T00:00:00"/>
    <s v="Orçamento"/>
    <s v="1 | 1"/>
    <x v="8"/>
    <x v="0"/>
    <n v="2290"/>
    <x v="44"/>
    <x v="43"/>
    <s v="12699"/>
    <x v="9"/>
    <x v="3"/>
    <x v="1"/>
    <n v="8006"/>
    <x v="10"/>
    <n v="8006"/>
    <s v="ORÇAMENTO"/>
    <x v="0"/>
    <x v="1"/>
    <x v="9"/>
    <x v="9"/>
    <x v="18"/>
    <x v="18"/>
  </r>
  <r>
    <x v="5"/>
    <s v=" ORÇAMENTO"/>
    <x v="15"/>
    <d v="2025-03-01T00:00:00"/>
    <d v="2025-03-01T00:00:00"/>
    <s v="Orçamento"/>
    <s v="1 | 1"/>
    <x v="8"/>
    <x v="0"/>
    <n v="2333.3333333333335"/>
    <x v="91"/>
    <x v="90"/>
    <s v="7245"/>
    <x v="13"/>
    <x v="3"/>
    <x v="1"/>
    <n v="5001"/>
    <x v="16"/>
    <n v="5001"/>
    <s v="ORÇAMENTO"/>
    <x v="0"/>
    <x v="1"/>
    <x v="9"/>
    <x v="9"/>
    <x v="18"/>
    <x v="18"/>
  </r>
  <r>
    <x v="5"/>
    <s v=" ORÇAMENTO"/>
    <x v="15"/>
    <d v="2025-03-01T00:00:00"/>
    <d v="2025-03-01T00:00:00"/>
    <s v="Orçamento"/>
    <s v="1 | 1"/>
    <x v="8"/>
    <x v="0"/>
    <n v="2333.3333333333335"/>
    <x v="49"/>
    <x v="48"/>
    <s v="10048"/>
    <x v="10"/>
    <x v="3"/>
    <x v="1"/>
    <n v="7001"/>
    <x v="11"/>
    <n v="7001"/>
    <s v="ORÇAMENTO"/>
    <x v="0"/>
    <x v="1"/>
    <x v="11"/>
    <x v="11"/>
    <x v="17"/>
    <x v="17"/>
  </r>
  <r>
    <x v="5"/>
    <s v=" ORÇAMENTO"/>
    <x v="15"/>
    <d v="2025-03-01T00:00:00"/>
    <d v="2025-03-01T00:00:00"/>
    <s v="Orçamento"/>
    <s v="1 | 1"/>
    <x v="8"/>
    <x v="0"/>
    <n v="2378.6509799999994"/>
    <x v="52"/>
    <x v="51"/>
    <s v="2506"/>
    <x v="0"/>
    <x v="3"/>
    <x v="1"/>
    <n v="2001"/>
    <x v="0"/>
    <n v="2001"/>
    <s v="ORÇAMENTO"/>
    <x v="1"/>
    <x v="1"/>
    <x v="13"/>
    <x v="13"/>
    <x v="20"/>
    <x v="20"/>
  </r>
  <r>
    <x v="5"/>
    <s v=" ORÇAMENTO"/>
    <x v="15"/>
    <d v="2025-03-01T00:00:00"/>
    <d v="2025-03-01T00:00:00"/>
    <s v="Orçamento"/>
    <s v="1 | 1"/>
    <x v="8"/>
    <x v="0"/>
    <n v="2400"/>
    <x v="29"/>
    <x v="29"/>
    <s v="12347"/>
    <x v="19"/>
    <x v="3"/>
    <x v="1"/>
    <n v="8005"/>
    <x v="23"/>
    <n v="8005"/>
    <s v="ORÇAMENTO"/>
    <x v="0"/>
    <x v="1"/>
    <x v="0"/>
    <x v="0"/>
    <x v="10"/>
    <x v="10"/>
  </r>
  <r>
    <x v="5"/>
    <s v=" ORÇAMENTO"/>
    <x v="15"/>
    <d v="2025-03-01T00:00:00"/>
    <d v="2025-03-01T00:00:00"/>
    <s v="Orçamento"/>
    <s v="1 | 1"/>
    <x v="8"/>
    <x v="0"/>
    <n v="2454.54545454545"/>
    <x v="132"/>
    <x v="130"/>
    <s v="14196"/>
    <x v="2"/>
    <x v="3"/>
    <x v="1"/>
    <n v="4004"/>
    <x v="2"/>
    <n v="4004"/>
    <s v="ORÇAMENTO"/>
    <x v="0"/>
    <x v="1"/>
    <x v="11"/>
    <x v="11"/>
    <x v="17"/>
    <x v="17"/>
  </r>
  <r>
    <x v="5"/>
    <s v=" ORÇAMENTO"/>
    <x v="15"/>
    <d v="2025-03-01T00:00:00"/>
    <d v="2025-03-01T00:00:00"/>
    <s v="Orçamento"/>
    <s v="1 | 1"/>
    <x v="8"/>
    <x v="0"/>
    <n v="2500"/>
    <x v="30"/>
    <x v="30"/>
    <s v="5421"/>
    <x v="12"/>
    <x v="3"/>
    <x v="1"/>
    <n v="4003"/>
    <x v="13"/>
    <n v="4003"/>
    <s v="ORÇAMENTO"/>
    <x v="1"/>
    <x v="1"/>
    <x v="2"/>
    <x v="2"/>
    <x v="13"/>
    <x v="13"/>
  </r>
  <r>
    <x v="5"/>
    <s v=" ORÇAMENTO"/>
    <x v="15"/>
    <d v="2025-03-01T00:00:00"/>
    <d v="2025-03-01T00:00:00"/>
    <s v="Orçamento"/>
    <s v="1 | 1"/>
    <x v="8"/>
    <x v="0"/>
    <n v="2500"/>
    <x v="102"/>
    <x v="101"/>
    <s v="1001"/>
    <x v="0"/>
    <x v="3"/>
    <x v="1"/>
    <n v="2001"/>
    <x v="0"/>
    <n v="2001"/>
    <s v="ORÇAMENTO"/>
    <x v="1"/>
    <x v="1"/>
    <x v="2"/>
    <x v="2"/>
    <x v="15"/>
    <x v="15"/>
  </r>
  <r>
    <x v="5"/>
    <s v=" ORÇAMENTO"/>
    <x v="15"/>
    <d v="2025-03-01T00:00:00"/>
    <d v="2025-03-01T00:00:00"/>
    <s v="Orçamento"/>
    <s v="1 | 1"/>
    <x v="8"/>
    <x v="0"/>
    <n v="2500"/>
    <x v="44"/>
    <x v="43"/>
    <s v="12698"/>
    <x v="9"/>
    <x v="3"/>
    <x v="1"/>
    <n v="8006"/>
    <x v="10"/>
    <n v="8006"/>
    <s v="ORÇAMENTO"/>
    <x v="0"/>
    <x v="1"/>
    <x v="9"/>
    <x v="9"/>
    <x v="18"/>
    <x v="18"/>
  </r>
  <r>
    <x v="5"/>
    <s v=" ORÇAMENTO"/>
    <x v="15"/>
    <d v="2025-03-01T00:00:00"/>
    <d v="2025-03-01T00:00:00"/>
    <s v="Orçamento"/>
    <s v="1 | 1"/>
    <x v="8"/>
    <x v="0"/>
    <n v="2500"/>
    <x v="71"/>
    <x v="70"/>
    <s v="6948"/>
    <x v="2"/>
    <x v="3"/>
    <x v="1"/>
    <n v="4004"/>
    <x v="2"/>
    <n v="4004"/>
    <s v="ORÇAMENTO"/>
    <x v="0"/>
    <x v="1"/>
    <x v="0"/>
    <x v="0"/>
    <x v="9"/>
    <x v="9"/>
  </r>
  <r>
    <x v="5"/>
    <s v=" ORÇAMENTO"/>
    <x v="15"/>
    <d v="2025-03-01T00:00:00"/>
    <d v="2025-03-01T00:00:00"/>
    <s v="Orçamento"/>
    <s v="1 | 1"/>
    <x v="8"/>
    <x v="0"/>
    <n v="2500"/>
    <x v="95"/>
    <x v="94"/>
    <s v="4494"/>
    <x v="8"/>
    <x v="3"/>
    <x v="1"/>
    <n v="3006"/>
    <x v="8"/>
    <n v="3006"/>
    <s v="ORÇAMENTO"/>
    <x v="0"/>
    <x v="1"/>
    <x v="0"/>
    <x v="0"/>
    <x v="0"/>
    <x v="0"/>
  </r>
  <r>
    <x v="5"/>
    <s v=" ORÇAMENTO"/>
    <x v="15"/>
    <d v="2025-03-01T00:00:00"/>
    <d v="2025-03-01T00:00:00"/>
    <s v="Orçamento"/>
    <s v="1 | 1"/>
    <x v="8"/>
    <x v="0"/>
    <n v="2600"/>
    <x v="45"/>
    <x v="44"/>
    <s v="13551"/>
    <x v="9"/>
    <x v="3"/>
    <x v="1"/>
    <n v="8006"/>
    <x v="10"/>
    <n v="8006"/>
    <s v="ORÇAMENTO"/>
    <x v="0"/>
    <x v="1"/>
    <x v="11"/>
    <x v="11"/>
    <x v="17"/>
    <x v="17"/>
  </r>
  <r>
    <x v="5"/>
    <s v=" ORÇAMENTO"/>
    <x v="15"/>
    <d v="2025-03-01T00:00:00"/>
    <d v="2025-03-01T00:00:00"/>
    <s v="Orçamento"/>
    <s v="1 | 1"/>
    <x v="8"/>
    <x v="0"/>
    <n v="2705.7975925771757"/>
    <x v="158"/>
    <x v="155"/>
    <s v="1432"/>
    <x v="0"/>
    <x v="3"/>
    <x v="1"/>
    <n v="2001"/>
    <x v="0"/>
    <n v="2001"/>
    <s v="ORÇAMENTO"/>
    <x v="0"/>
    <x v="1"/>
    <x v="9"/>
    <x v="9"/>
    <x v="14"/>
    <x v="14"/>
  </r>
  <r>
    <x v="5"/>
    <s v=" ORÇAMENTO"/>
    <x v="15"/>
    <d v="2025-03-01T00:00:00"/>
    <d v="2025-03-01T00:00:00"/>
    <s v="Orçamento"/>
    <s v="1 | 1"/>
    <x v="8"/>
    <x v="0"/>
    <n v="2835"/>
    <x v="106"/>
    <x v="105"/>
    <s v="4233"/>
    <x v="8"/>
    <x v="3"/>
    <x v="1"/>
    <n v="3006"/>
    <x v="8"/>
    <n v="3006"/>
    <s v="ORÇAMENTO"/>
    <x v="0"/>
    <x v="1"/>
    <x v="2"/>
    <x v="2"/>
    <x v="15"/>
    <x v="15"/>
  </r>
  <r>
    <x v="5"/>
    <s v=" ORÇAMENTO"/>
    <x v="15"/>
    <d v="2025-03-01T00:00:00"/>
    <d v="2025-03-01T00:00:00"/>
    <s v="Orçamento"/>
    <s v="1 | 1"/>
    <x v="8"/>
    <x v="0"/>
    <n v="2870"/>
    <x v="44"/>
    <x v="43"/>
    <s v="12697"/>
    <x v="9"/>
    <x v="3"/>
    <x v="1"/>
    <n v="8006"/>
    <x v="10"/>
    <n v="8006"/>
    <s v="ORÇAMENTO"/>
    <x v="0"/>
    <x v="1"/>
    <x v="9"/>
    <x v="9"/>
    <x v="18"/>
    <x v="18"/>
  </r>
  <r>
    <x v="5"/>
    <s v=" ORÇAMENTO"/>
    <x v="15"/>
    <d v="2025-03-01T00:00:00"/>
    <d v="2025-03-01T00:00:00"/>
    <s v="Orçamento"/>
    <s v="1 | 1"/>
    <x v="8"/>
    <x v="0"/>
    <n v="2920"/>
    <x v="34"/>
    <x v="34"/>
    <s v="13292"/>
    <x v="9"/>
    <x v="3"/>
    <x v="1"/>
    <n v="8006"/>
    <x v="10"/>
    <n v="8006"/>
    <s v="ORÇAMENTO"/>
    <x v="0"/>
    <x v="1"/>
    <x v="0"/>
    <x v="0"/>
    <x v="0"/>
    <x v="0"/>
  </r>
  <r>
    <x v="5"/>
    <s v=" ORÇAMENTO"/>
    <x v="15"/>
    <d v="2025-03-01T00:00:00"/>
    <d v="2025-03-01T00:00:00"/>
    <s v="Orçamento"/>
    <s v="1 | 1"/>
    <x v="8"/>
    <x v="0"/>
    <n v="3000"/>
    <x v="31"/>
    <x v="31"/>
    <s v="1062"/>
    <x v="0"/>
    <x v="3"/>
    <x v="1"/>
    <n v="2001"/>
    <x v="0"/>
    <n v="2001"/>
    <s v="ORÇAMENTO"/>
    <x v="1"/>
    <x v="1"/>
    <x v="2"/>
    <x v="2"/>
    <x v="15"/>
    <x v="15"/>
  </r>
  <r>
    <x v="5"/>
    <s v=" ORÇAMENTO"/>
    <x v="15"/>
    <d v="2025-03-01T00:00:00"/>
    <d v="2025-03-01T00:00:00"/>
    <s v="Orçamento"/>
    <s v="1 | 1"/>
    <x v="8"/>
    <x v="0"/>
    <n v="3000"/>
    <x v="129"/>
    <x v="127"/>
    <s v="9924"/>
    <x v="10"/>
    <x v="3"/>
    <x v="1"/>
    <n v="7001"/>
    <x v="11"/>
    <n v="7001"/>
    <s v="ORÇAMENTO"/>
    <x v="0"/>
    <x v="1"/>
    <x v="9"/>
    <x v="9"/>
    <x v="22"/>
    <x v="22"/>
  </r>
  <r>
    <x v="5"/>
    <s v=" ORÇAMENTO"/>
    <x v="15"/>
    <d v="2025-03-01T00:00:00"/>
    <d v="2025-03-01T00:00:00"/>
    <s v="Orçamento"/>
    <s v="1 | 1"/>
    <x v="8"/>
    <x v="0"/>
    <n v="3000"/>
    <x v="159"/>
    <x v="156"/>
    <s v="9936"/>
    <x v="10"/>
    <x v="3"/>
    <x v="1"/>
    <n v="7001"/>
    <x v="11"/>
    <n v="7001"/>
    <s v="ORÇAMENTO"/>
    <x v="0"/>
    <x v="1"/>
    <x v="9"/>
    <x v="9"/>
    <x v="22"/>
    <x v="22"/>
  </r>
  <r>
    <x v="5"/>
    <s v=" ORÇAMENTO"/>
    <x v="15"/>
    <d v="2025-03-01T00:00:00"/>
    <d v="2025-03-01T00:00:00"/>
    <s v="Orçamento"/>
    <s v="1 | 1"/>
    <x v="8"/>
    <x v="0"/>
    <n v="3000"/>
    <x v="130"/>
    <x v="128"/>
    <s v="10732"/>
    <x v="3"/>
    <x v="3"/>
    <x v="1"/>
    <n v="7004"/>
    <x v="3"/>
    <n v="7004"/>
    <s v="ORÇAMENTO"/>
    <x v="0"/>
    <x v="1"/>
    <x v="9"/>
    <x v="9"/>
    <x v="22"/>
    <x v="22"/>
  </r>
  <r>
    <x v="5"/>
    <s v=" ORÇAMENTO"/>
    <x v="15"/>
    <d v="2025-03-01T00:00:00"/>
    <d v="2025-03-01T00:00:00"/>
    <s v="Orçamento"/>
    <s v="1 | 1"/>
    <x v="8"/>
    <x v="0"/>
    <n v="3000"/>
    <x v="24"/>
    <x v="24"/>
    <s v="6319"/>
    <x v="2"/>
    <x v="3"/>
    <x v="1"/>
    <n v="4004"/>
    <x v="2"/>
    <n v="4004"/>
    <s v="ORÇAMENTO"/>
    <x v="0"/>
    <x v="1"/>
    <x v="0"/>
    <x v="0"/>
    <x v="9"/>
    <x v="9"/>
  </r>
  <r>
    <x v="5"/>
    <s v=" ORÇAMENTO"/>
    <x v="15"/>
    <d v="2025-03-01T00:00:00"/>
    <d v="2025-03-01T00:00:00"/>
    <s v="Orçamento"/>
    <s v="1 | 1"/>
    <x v="8"/>
    <x v="0"/>
    <n v="3000"/>
    <x v="51"/>
    <x v="50"/>
    <s v="1671"/>
    <x v="0"/>
    <x v="3"/>
    <x v="1"/>
    <n v="2001"/>
    <x v="0"/>
    <n v="2001"/>
    <s v="ORÇAMENTO"/>
    <x v="1"/>
    <x v="1"/>
    <x v="0"/>
    <x v="0"/>
    <x v="10"/>
    <x v="10"/>
  </r>
  <r>
    <x v="5"/>
    <s v=" ORÇAMENTO"/>
    <x v="15"/>
    <d v="2025-03-01T00:00:00"/>
    <d v="2025-03-01T00:00:00"/>
    <s v="Orçamento"/>
    <s v="1 | 1"/>
    <x v="8"/>
    <x v="0"/>
    <n v="3000"/>
    <x v="95"/>
    <x v="94"/>
    <s v="4493"/>
    <x v="8"/>
    <x v="3"/>
    <x v="1"/>
    <n v="3006"/>
    <x v="8"/>
    <n v="3006"/>
    <s v="ORÇAMENTO"/>
    <x v="0"/>
    <x v="1"/>
    <x v="0"/>
    <x v="0"/>
    <x v="0"/>
    <x v="0"/>
  </r>
  <r>
    <x v="5"/>
    <s v=" ORÇAMENTO"/>
    <x v="15"/>
    <d v="2025-03-01T00:00:00"/>
    <d v="2025-03-01T00:00:00"/>
    <s v="Orçamento"/>
    <s v="1 | 1"/>
    <x v="8"/>
    <x v="0"/>
    <n v="3000"/>
    <x v="87"/>
    <x v="86"/>
    <s v="5345"/>
    <x v="22"/>
    <x v="3"/>
    <x v="1"/>
    <n v="4002"/>
    <x v="34"/>
    <n v="4002"/>
    <s v="ORÇAMENTO"/>
    <x v="0"/>
    <x v="1"/>
    <x v="0"/>
    <x v="0"/>
    <x v="0"/>
    <x v="0"/>
  </r>
  <r>
    <x v="5"/>
    <s v=" ORÇAMENTO"/>
    <x v="15"/>
    <d v="2025-03-01T00:00:00"/>
    <d v="2025-03-01T00:00:00"/>
    <s v="Orçamento"/>
    <s v="1 | 1"/>
    <x v="8"/>
    <x v="0"/>
    <n v="3000"/>
    <x v="7"/>
    <x v="7"/>
    <s v="1728"/>
    <x v="0"/>
    <x v="3"/>
    <x v="1"/>
    <n v="2001"/>
    <x v="0"/>
    <n v="2001"/>
    <s v="ORÇAMENTO"/>
    <x v="0"/>
    <x v="1"/>
    <x v="0"/>
    <x v="0"/>
    <x v="0"/>
    <x v="0"/>
  </r>
  <r>
    <x v="5"/>
    <s v=" ORÇAMENTO"/>
    <x v="15"/>
    <d v="2025-03-01T00:00:00"/>
    <d v="2025-03-01T00:00:00"/>
    <s v="Orçamento"/>
    <s v="1 | 1"/>
    <x v="8"/>
    <x v="0"/>
    <n v="3112"/>
    <x v="34"/>
    <x v="34"/>
    <s v="11899"/>
    <x v="4"/>
    <x v="3"/>
    <x v="1"/>
    <n v="8002"/>
    <x v="4"/>
    <n v="8002"/>
    <s v="ORÇAMENTO"/>
    <x v="0"/>
    <x v="1"/>
    <x v="0"/>
    <x v="0"/>
    <x v="0"/>
    <x v="0"/>
  </r>
  <r>
    <x v="5"/>
    <s v=" ORÇAMENTO"/>
    <x v="15"/>
    <d v="2025-03-01T00:00:00"/>
    <d v="2025-03-01T00:00:00"/>
    <s v="Orçamento"/>
    <s v="1 | 1"/>
    <x v="8"/>
    <x v="0"/>
    <n v="3200"/>
    <x v="14"/>
    <x v="14"/>
    <s v="6463"/>
    <x v="2"/>
    <x v="3"/>
    <x v="1"/>
    <n v="4004"/>
    <x v="2"/>
    <n v="4004"/>
    <s v="ORÇAMENTO"/>
    <x v="0"/>
    <x v="1"/>
    <x v="0"/>
    <x v="0"/>
    <x v="9"/>
    <x v="9"/>
  </r>
  <r>
    <x v="5"/>
    <s v=" ORÇAMENTO"/>
    <x v="15"/>
    <d v="2025-03-01T00:00:00"/>
    <d v="2025-03-01T00:00:00"/>
    <s v="Orçamento"/>
    <s v="1 | 1"/>
    <x v="8"/>
    <x v="0"/>
    <n v="3339.86"/>
    <x v="34"/>
    <x v="34"/>
    <s v="5111"/>
    <x v="17"/>
    <x v="3"/>
    <x v="1"/>
    <n v="4001"/>
    <x v="20"/>
    <n v="4001"/>
    <s v="ORÇAMENTO"/>
    <x v="0"/>
    <x v="1"/>
    <x v="0"/>
    <x v="0"/>
    <x v="0"/>
    <x v="0"/>
  </r>
  <r>
    <x v="5"/>
    <s v=" ORÇAMENTO"/>
    <x v="15"/>
    <d v="2025-03-01T00:00:00"/>
    <d v="2025-03-01T00:00:00"/>
    <s v="Orçamento"/>
    <s v="1 | 1"/>
    <x v="8"/>
    <x v="0"/>
    <n v="3400"/>
    <x v="14"/>
    <x v="14"/>
    <s v="6462"/>
    <x v="2"/>
    <x v="3"/>
    <x v="1"/>
    <n v="4004"/>
    <x v="2"/>
    <n v="4004"/>
    <s v="ORÇAMENTO"/>
    <x v="0"/>
    <x v="1"/>
    <x v="0"/>
    <x v="0"/>
    <x v="9"/>
    <x v="9"/>
  </r>
  <r>
    <x v="5"/>
    <s v=" ORÇAMENTO"/>
    <x v="15"/>
    <d v="2025-03-01T00:00:00"/>
    <d v="2025-03-01T00:00:00"/>
    <s v="Orçamento"/>
    <s v="1 | 1"/>
    <x v="8"/>
    <x v="0"/>
    <n v="3400"/>
    <x v="135"/>
    <x v="133"/>
    <s v="6609"/>
    <x v="2"/>
    <x v="3"/>
    <x v="1"/>
    <n v="4004"/>
    <x v="2"/>
    <n v="4004"/>
    <s v="ORÇAMENTO"/>
    <x v="0"/>
    <x v="1"/>
    <x v="0"/>
    <x v="0"/>
    <x v="9"/>
    <x v="9"/>
  </r>
  <r>
    <x v="5"/>
    <s v=" ORÇAMENTO"/>
    <x v="15"/>
    <d v="2025-03-01T00:00:00"/>
    <d v="2025-03-01T00:00:00"/>
    <s v="Orçamento"/>
    <s v="1 | 1"/>
    <x v="8"/>
    <x v="0"/>
    <n v="3400"/>
    <x v="135"/>
    <x v="133"/>
    <s v="6610"/>
    <x v="2"/>
    <x v="3"/>
    <x v="1"/>
    <n v="4004"/>
    <x v="2"/>
    <n v="4004"/>
    <s v="ORÇAMENTO"/>
    <x v="0"/>
    <x v="1"/>
    <x v="0"/>
    <x v="0"/>
    <x v="9"/>
    <x v="9"/>
  </r>
  <r>
    <x v="5"/>
    <s v=" ORÇAMENTO"/>
    <x v="15"/>
    <d v="2025-03-01T00:00:00"/>
    <d v="2025-03-01T00:00:00"/>
    <s v="Orçamento"/>
    <s v="1 | 1"/>
    <x v="8"/>
    <x v="0"/>
    <n v="3500"/>
    <x v="34"/>
    <x v="34"/>
    <s v="12247"/>
    <x v="21"/>
    <x v="3"/>
    <x v="1"/>
    <n v="8003"/>
    <x v="28"/>
    <n v="8003"/>
    <s v="ORÇAMENTO"/>
    <x v="0"/>
    <x v="1"/>
    <x v="0"/>
    <x v="0"/>
    <x v="0"/>
    <x v="0"/>
  </r>
  <r>
    <x v="5"/>
    <s v=" ORÇAMENTO"/>
    <x v="15"/>
    <d v="2025-03-01T00:00:00"/>
    <d v="2025-03-01T00:00:00"/>
    <s v="Orçamento"/>
    <s v="1 | 1"/>
    <x v="8"/>
    <x v="0"/>
    <n v="3800"/>
    <x v="34"/>
    <x v="34"/>
    <s v="3989"/>
    <x v="15"/>
    <x v="3"/>
    <x v="1"/>
    <n v="3005"/>
    <x v="18"/>
    <n v="3005"/>
    <s v="ORÇAMENTO"/>
    <x v="0"/>
    <x v="1"/>
    <x v="0"/>
    <x v="0"/>
    <x v="0"/>
    <x v="0"/>
  </r>
  <r>
    <x v="5"/>
    <s v=" ORÇAMENTO"/>
    <x v="15"/>
    <d v="2025-03-01T00:00:00"/>
    <d v="2025-03-01T00:00:00"/>
    <s v="Orçamento"/>
    <s v="1 | 1"/>
    <x v="8"/>
    <x v="0"/>
    <n v="4000"/>
    <x v="108"/>
    <x v="107"/>
    <s v="9466"/>
    <x v="10"/>
    <x v="3"/>
    <x v="1"/>
    <n v="7001"/>
    <x v="11"/>
    <n v="7001"/>
    <s v="ORÇAMENTO"/>
    <x v="0"/>
    <x v="1"/>
    <x v="9"/>
    <x v="9"/>
    <x v="12"/>
    <x v="12"/>
  </r>
  <r>
    <x v="5"/>
    <s v=" ORÇAMENTO"/>
    <x v="15"/>
    <d v="2025-03-01T00:00:00"/>
    <d v="2025-03-01T00:00:00"/>
    <s v="Orçamento"/>
    <s v="1 | 1"/>
    <x v="8"/>
    <x v="0"/>
    <n v="4000"/>
    <x v="63"/>
    <x v="62"/>
    <s v="5889"/>
    <x v="12"/>
    <x v="3"/>
    <x v="1"/>
    <n v="4003"/>
    <x v="13"/>
    <n v="4003"/>
    <s v="ORÇAMENTO"/>
    <x v="0"/>
    <x v="1"/>
    <x v="9"/>
    <x v="9"/>
    <x v="18"/>
    <x v="18"/>
  </r>
  <r>
    <x v="5"/>
    <s v=" ORÇAMENTO"/>
    <x v="15"/>
    <d v="2025-03-01T00:00:00"/>
    <d v="2025-03-01T00:00:00"/>
    <s v="Orçamento"/>
    <s v="1 | 1"/>
    <x v="8"/>
    <x v="0"/>
    <n v="4000"/>
    <x v="142"/>
    <x v="140"/>
    <s v="12880"/>
    <x v="9"/>
    <x v="3"/>
    <x v="1"/>
    <n v="8006"/>
    <x v="10"/>
    <n v="8006"/>
    <s v="ORÇAMENTO"/>
    <x v="0"/>
    <x v="1"/>
    <x v="0"/>
    <x v="0"/>
    <x v="9"/>
    <x v="9"/>
  </r>
  <r>
    <x v="5"/>
    <s v=" ORÇAMENTO"/>
    <x v="15"/>
    <d v="2025-03-01T00:00:00"/>
    <d v="2025-03-01T00:00:00"/>
    <s v="Orçamento"/>
    <s v="1 | 1"/>
    <x v="8"/>
    <x v="0"/>
    <n v="4000"/>
    <x v="59"/>
    <x v="58"/>
    <s v="11136"/>
    <x v="14"/>
    <x v="3"/>
    <x v="1"/>
    <n v="8001"/>
    <x v="17"/>
    <n v="8001"/>
    <s v="ORÇAMENTO"/>
    <x v="0"/>
    <x v="1"/>
    <x v="0"/>
    <x v="0"/>
    <x v="10"/>
    <x v="10"/>
  </r>
  <r>
    <x v="5"/>
    <s v=" ORÇAMENTO"/>
    <x v="15"/>
    <d v="2025-03-01T00:00:00"/>
    <d v="2025-03-01T00:00:00"/>
    <s v="Orçamento"/>
    <s v="1 | 1"/>
    <x v="8"/>
    <x v="0"/>
    <n v="4000"/>
    <x v="95"/>
    <x v="94"/>
    <s v="4491"/>
    <x v="8"/>
    <x v="3"/>
    <x v="1"/>
    <n v="3006"/>
    <x v="8"/>
    <n v="3006"/>
    <s v="ORÇAMENTO"/>
    <x v="0"/>
    <x v="1"/>
    <x v="0"/>
    <x v="0"/>
    <x v="0"/>
    <x v="0"/>
  </r>
  <r>
    <x v="5"/>
    <s v=" ORÇAMENTO"/>
    <x v="15"/>
    <d v="2025-03-01T00:00:00"/>
    <d v="2025-03-01T00:00:00"/>
    <s v="Orçamento"/>
    <s v="1 | 1"/>
    <x v="8"/>
    <x v="0"/>
    <n v="4000"/>
    <x v="95"/>
    <x v="94"/>
    <s v="4492"/>
    <x v="8"/>
    <x v="3"/>
    <x v="1"/>
    <n v="3006"/>
    <x v="8"/>
    <n v="3006"/>
    <s v="ORÇAMENTO"/>
    <x v="0"/>
    <x v="1"/>
    <x v="0"/>
    <x v="0"/>
    <x v="0"/>
    <x v="0"/>
  </r>
  <r>
    <x v="5"/>
    <s v=" ORÇAMENTO"/>
    <x v="15"/>
    <d v="2025-03-01T00:00:00"/>
    <d v="2025-03-01T00:00:00"/>
    <s v="Orçamento"/>
    <s v="1 | 1"/>
    <x v="8"/>
    <x v="0"/>
    <n v="4100"/>
    <x v="29"/>
    <x v="29"/>
    <s v="12346"/>
    <x v="19"/>
    <x v="3"/>
    <x v="1"/>
    <n v="8005"/>
    <x v="23"/>
    <n v="8005"/>
    <s v="ORÇAMENTO"/>
    <x v="0"/>
    <x v="1"/>
    <x v="0"/>
    <x v="0"/>
    <x v="10"/>
    <x v="10"/>
  </r>
  <r>
    <x v="5"/>
    <s v=" ORÇAMENTO"/>
    <x v="15"/>
    <d v="2025-03-01T00:00:00"/>
    <d v="2025-03-01T00:00:00"/>
    <s v="Orçamento"/>
    <s v="1 | 1"/>
    <x v="8"/>
    <x v="0"/>
    <n v="4471.996087386"/>
    <x v="38"/>
    <x v="38"/>
    <s v="7671"/>
    <x v="2"/>
    <x v="3"/>
    <x v="1"/>
    <n v="5003"/>
    <x v="31"/>
    <n v="5003"/>
    <s v="ORÇAMENTO"/>
    <x v="1"/>
    <x v="1"/>
    <x v="2"/>
    <x v="2"/>
    <x v="13"/>
    <x v="13"/>
  </r>
  <r>
    <x v="5"/>
    <s v=" ORÇAMENTO"/>
    <x v="15"/>
    <d v="2025-03-01T00:00:00"/>
    <d v="2025-03-01T00:00:00"/>
    <s v="Orçamento"/>
    <s v="1 | 1"/>
    <x v="8"/>
    <x v="0"/>
    <n v="4500"/>
    <x v="95"/>
    <x v="94"/>
    <s v="4490"/>
    <x v="8"/>
    <x v="3"/>
    <x v="1"/>
    <n v="3006"/>
    <x v="8"/>
    <n v="3006"/>
    <s v="ORÇAMENTO"/>
    <x v="0"/>
    <x v="1"/>
    <x v="0"/>
    <x v="0"/>
    <x v="0"/>
    <x v="0"/>
  </r>
  <r>
    <x v="5"/>
    <s v=" ORÇAMENTO"/>
    <x v="15"/>
    <d v="2025-03-01T00:00:00"/>
    <d v="2025-03-01T00:00:00"/>
    <s v="Orçamento"/>
    <s v="1 | 1"/>
    <x v="8"/>
    <x v="0"/>
    <n v="4693"/>
    <x v="15"/>
    <x v="15"/>
    <s v="11779"/>
    <x v="4"/>
    <x v="3"/>
    <x v="1"/>
    <n v="8002"/>
    <x v="4"/>
    <n v="8002"/>
    <s v="ORÇAMENTO"/>
    <x v="0"/>
    <x v="1"/>
    <x v="0"/>
    <x v="0"/>
    <x v="10"/>
    <x v="10"/>
  </r>
  <r>
    <x v="5"/>
    <s v=" ORÇAMENTO"/>
    <x v="15"/>
    <d v="2025-03-01T00:00:00"/>
    <d v="2025-03-01T00:00:00"/>
    <s v="Orçamento"/>
    <s v="1 | 1"/>
    <x v="8"/>
    <x v="0"/>
    <n v="4800"/>
    <x v="44"/>
    <x v="43"/>
    <s v="12696"/>
    <x v="9"/>
    <x v="3"/>
    <x v="1"/>
    <n v="8006"/>
    <x v="10"/>
    <n v="8006"/>
    <s v="ORÇAMENTO"/>
    <x v="0"/>
    <x v="1"/>
    <x v="9"/>
    <x v="9"/>
    <x v="18"/>
    <x v="18"/>
  </r>
  <r>
    <x v="5"/>
    <s v=" ORÇAMENTO"/>
    <x v="15"/>
    <d v="2025-03-01T00:00:00"/>
    <d v="2025-03-01T00:00:00"/>
    <s v="Orçamento"/>
    <s v="1 | 1"/>
    <x v="8"/>
    <x v="0"/>
    <n v="4836"/>
    <x v="15"/>
    <x v="15"/>
    <s v="11778"/>
    <x v="4"/>
    <x v="3"/>
    <x v="1"/>
    <n v="8002"/>
    <x v="4"/>
    <n v="8002"/>
    <s v="ORÇAMENTO"/>
    <x v="0"/>
    <x v="1"/>
    <x v="0"/>
    <x v="0"/>
    <x v="10"/>
    <x v="10"/>
  </r>
  <r>
    <x v="5"/>
    <s v=" ORÇAMENTO"/>
    <x v="15"/>
    <d v="2025-03-01T00:00:00"/>
    <d v="2025-03-01T00:00:00"/>
    <s v="Orçamento"/>
    <s v="1 | 1"/>
    <x v="8"/>
    <x v="0"/>
    <n v="5000"/>
    <x v="27"/>
    <x v="27"/>
    <s v="3331"/>
    <x v="11"/>
    <x v="3"/>
    <x v="1"/>
    <n v="3003"/>
    <x v="12"/>
    <n v="3003"/>
    <s v="ORÇAMENTO"/>
    <x v="0"/>
    <x v="1"/>
    <x v="2"/>
    <x v="2"/>
    <x v="13"/>
    <x v="13"/>
  </r>
  <r>
    <x v="5"/>
    <s v=" ORÇAMENTO"/>
    <x v="15"/>
    <d v="2025-03-01T00:00:00"/>
    <d v="2025-03-01T00:00:00"/>
    <s v="Orçamento"/>
    <s v="1 | 1"/>
    <x v="8"/>
    <x v="0"/>
    <n v="5000"/>
    <x v="65"/>
    <x v="64"/>
    <s v="858"/>
    <x v="0"/>
    <x v="3"/>
    <x v="1"/>
    <n v="2001"/>
    <x v="0"/>
    <n v="2001"/>
    <s v="ORÇAMENTO"/>
    <x v="1"/>
    <x v="1"/>
    <x v="2"/>
    <x v="2"/>
    <x v="2"/>
    <x v="2"/>
  </r>
  <r>
    <x v="5"/>
    <s v=" ORÇAMENTO"/>
    <x v="15"/>
    <d v="2025-03-01T00:00:00"/>
    <d v="2025-03-01T00:00:00"/>
    <s v="Orçamento"/>
    <s v="1 | 1"/>
    <x v="8"/>
    <x v="0"/>
    <n v="5000"/>
    <x v="62"/>
    <x v="61"/>
    <s v="2912"/>
    <x v="5"/>
    <x v="3"/>
    <x v="1"/>
    <n v="3001"/>
    <x v="5"/>
    <n v="3001"/>
    <s v="ORÇAMENTO"/>
    <x v="0"/>
    <x v="1"/>
    <x v="9"/>
    <x v="9"/>
    <x v="12"/>
    <x v="12"/>
  </r>
  <r>
    <x v="5"/>
    <s v=" ORÇAMENTO"/>
    <x v="15"/>
    <d v="2025-03-01T00:00:00"/>
    <d v="2025-03-01T00:00:00"/>
    <s v="Orçamento"/>
    <s v="1 | 1"/>
    <x v="8"/>
    <x v="0"/>
    <n v="5000"/>
    <x v="67"/>
    <x v="66"/>
    <s v="9147"/>
    <x v="6"/>
    <x v="3"/>
    <x v="1"/>
    <n v="6002"/>
    <x v="9"/>
    <n v="6002"/>
    <s v="ORÇAMENTO"/>
    <x v="0"/>
    <x v="1"/>
    <x v="9"/>
    <x v="9"/>
    <x v="12"/>
    <x v="12"/>
  </r>
  <r>
    <x v="5"/>
    <s v=" ORÇAMENTO"/>
    <x v="15"/>
    <d v="2025-03-01T00:00:00"/>
    <d v="2025-03-01T00:00:00"/>
    <s v="Orçamento"/>
    <s v="1 | 1"/>
    <x v="8"/>
    <x v="0"/>
    <n v="5000"/>
    <x v="23"/>
    <x v="23"/>
    <s v="1229"/>
    <x v="0"/>
    <x v="3"/>
    <x v="1"/>
    <n v="2001"/>
    <x v="0"/>
    <n v="2001"/>
    <s v="ORÇAMENTO"/>
    <x v="0"/>
    <x v="1"/>
    <x v="9"/>
    <x v="9"/>
    <x v="12"/>
    <x v="12"/>
  </r>
  <r>
    <x v="5"/>
    <s v=" ORÇAMENTO"/>
    <x v="15"/>
    <d v="2025-03-01T00:00:00"/>
    <d v="2025-03-01T00:00:00"/>
    <s v="Orçamento"/>
    <s v="1 | 1"/>
    <x v="8"/>
    <x v="0"/>
    <n v="5000"/>
    <x v="112"/>
    <x v="110"/>
    <s v="7877"/>
    <x v="2"/>
    <x v="3"/>
    <x v="1"/>
    <n v="5003"/>
    <x v="31"/>
    <n v="5003"/>
    <s v="ORÇAMENTO"/>
    <x v="0"/>
    <x v="1"/>
    <x v="9"/>
    <x v="9"/>
    <x v="18"/>
    <x v="18"/>
  </r>
  <r>
    <x v="5"/>
    <s v=" ORÇAMENTO"/>
    <x v="15"/>
    <d v="2025-03-01T00:00:00"/>
    <d v="2025-03-01T00:00:00"/>
    <s v="Orçamento"/>
    <s v="1 | 1"/>
    <x v="8"/>
    <x v="0"/>
    <n v="5000"/>
    <x v="121"/>
    <x v="119"/>
    <s v="6761"/>
    <x v="2"/>
    <x v="3"/>
    <x v="1"/>
    <n v="4004"/>
    <x v="2"/>
    <n v="4004"/>
    <s v="ORÇAMENTO"/>
    <x v="0"/>
    <x v="1"/>
    <x v="0"/>
    <x v="0"/>
    <x v="9"/>
    <x v="9"/>
  </r>
  <r>
    <x v="5"/>
    <s v=" ORÇAMENTO"/>
    <x v="15"/>
    <d v="2025-03-01T00:00:00"/>
    <d v="2025-03-01T00:00:00"/>
    <s v="Orçamento"/>
    <s v="1 | 1"/>
    <x v="8"/>
    <x v="0"/>
    <n v="5000"/>
    <x v="42"/>
    <x v="42"/>
    <s v="7117"/>
    <x v="2"/>
    <x v="3"/>
    <x v="1"/>
    <n v="4004"/>
    <x v="2"/>
    <n v="4004"/>
    <s v="ORÇAMENTO"/>
    <x v="0"/>
    <x v="1"/>
    <x v="0"/>
    <x v="0"/>
    <x v="9"/>
    <x v="9"/>
  </r>
  <r>
    <x v="5"/>
    <s v=" ORÇAMENTO"/>
    <x v="15"/>
    <d v="2025-03-01T00:00:00"/>
    <d v="2025-03-01T00:00:00"/>
    <s v="Orçamento"/>
    <s v="1 | 1"/>
    <x v="8"/>
    <x v="0"/>
    <n v="5000"/>
    <x v="42"/>
    <x v="42"/>
    <s v="7118"/>
    <x v="2"/>
    <x v="3"/>
    <x v="1"/>
    <n v="4004"/>
    <x v="2"/>
    <n v="4004"/>
    <s v="ORÇAMENTO"/>
    <x v="0"/>
    <x v="1"/>
    <x v="0"/>
    <x v="0"/>
    <x v="9"/>
    <x v="9"/>
  </r>
  <r>
    <x v="5"/>
    <s v=" ORÇAMENTO"/>
    <x v="15"/>
    <d v="2025-03-01T00:00:00"/>
    <d v="2025-03-01T00:00:00"/>
    <s v="Orçamento"/>
    <s v="1 | 1"/>
    <x v="8"/>
    <x v="0"/>
    <n v="5000"/>
    <x v="83"/>
    <x v="82"/>
    <s v="9183"/>
    <x v="6"/>
    <x v="3"/>
    <x v="1"/>
    <n v="6002"/>
    <x v="9"/>
    <n v="6002"/>
    <s v="ORÇAMENTO"/>
    <x v="0"/>
    <x v="1"/>
    <x v="0"/>
    <x v="0"/>
    <x v="10"/>
    <x v="10"/>
  </r>
  <r>
    <x v="5"/>
    <s v=" ORÇAMENTO"/>
    <x v="15"/>
    <d v="2025-03-01T00:00:00"/>
    <d v="2025-03-01T00:00:00"/>
    <s v="Orçamento"/>
    <s v="1 | 1"/>
    <x v="8"/>
    <x v="0"/>
    <n v="5000"/>
    <x v="140"/>
    <x v="138"/>
    <s v="11455"/>
    <x v="14"/>
    <x v="3"/>
    <x v="1"/>
    <n v="8001"/>
    <x v="17"/>
    <n v="8001"/>
    <s v="ORÇAMENTO"/>
    <x v="0"/>
    <x v="1"/>
    <x v="0"/>
    <x v="0"/>
    <x v="0"/>
    <x v="0"/>
  </r>
  <r>
    <x v="5"/>
    <s v=" ORÇAMENTO"/>
    <x v="15"/>
    <d v="2025-03-01T00:00:00"/>
    <d v="2025-03-01T00:00:00"/>
    <s v="Orçamento"/>
    <s v="1 | 1"/>
    <x v="8"/>
    <x v="0"/>
    <n v="5000"/>
    <x v="94"/>
    <x v="93"/>
    <s v="224"/>
    <x v="19"/>
    <x v="3"/>
    <x v="1"/>
    <n v="1002"/>
    <x v="22"/>
    <n v="1002"/>
    <s v="ORÇAMENTO"/>
    <x v="0"/>
    <x v="1"/>
    <x v="0"/>
    <x v="0"/>
    <x v="0"/>
    <x v="0"/>
  </r>
  <r>
    <x v="5"/>
    <s v=" ORÇAMENTO"/>
    <x v="15"/>
    <d v="2025-03-01T00:00:00"/>
    <d v="2025-03-01T00:00:00"/>
    <s v="Orçamento"/>
    <s v="1 | 1"/>
    <x v="8"/>
    <x v="0"/>
    <n v="5000"/>
    <x v="49"/>
    <x v="48"/>
    <s v="10047"/>
    <x v="10"/>
    <x v="3"/>
    <x v="1"/>
    <n v="7001"/>
    <x v="11"/>
    <n v="7001"/>
    <s v="ORÇAMENTO"/>
    <x v="0"/>
    <x v="1"/>
    <x v="11"/>
    <x v="11"/>
    <x v="17"/>
    <x v="17"/>
  </r>
  <r>
    <x v="5"/>
    <s v=" ORÇAMENTO"/>
    <x v="15"/>
    <d v="2025-03-01T00:00:00"/>
    <d v="2025-03-01T00:00:00"/>
    <s v="Orçamento"/>
    <s v="1 | 1"/>
    <x v="8"/>
    <x v="0"/>
    <n v="5500"/>
    <x v="106"/>
    <x v="105"/>
    <s v="4232"/>
    <x v="8"/>
    <x v="3"/>
    <x v="1"/>
    <n v="3006"/>
    <x v="8"/>
    <n v="3006"/>
    <s v="ORÇAMENTO"/>
    <x v="0"/>
    <x v="1"/>
    <x v="2"/>
    <x v="2"/>
    <x v="15"/>
    <x v="15"/>
  </r>
  <r>
    <x v="5"/>
    <s v=" ORÇAMENTO"/>
    <x v="15"/>
    <d v="2025-03-01T00:00:00"/>
    <d v="2025-03-01T00:00:00"/>
    <s v="Orçamento"/>
    <s v="1 | 1"/>
    <x v="8"/>
    <x v="0"/>
    <n v="5500"/>
    <x v="103"/>
    <x v="102"/>
    <s v="11360"/>
    <x v="14"/>
    <x v="3"/>
    <x v="1"/>
    <n v="8001"/>
    <x v="17"/>
    <n v="8001"/>
    <s v="ORÇAMENTO"/>
    <x v="0"/>
    <x v="1"/>
    <x v="0"/>
    <x v="0"/>
    <x v="0"/>
    <x v="0"/>
  </r>
  <r>
    <x v="5"/>
    <s v=" ORÇAMENTO"/>
    <x v="15"/>
    <d v="2025-03-01T00:00:00"/>
    <d v="2025-03-01T00:00:00"/>
    <s v="Orçamento"/>
    <s v="1 | 1"/>
    <x v="8"/>
    <x v="0"/>
    <n v="5500"/>
    <x v="95"/>
    <x v="94"/>
    <s v="4489"/>
    <x v="8"/>
    <x v="3"/>
    <x v="1"/>
    <n v="3006"/>
    <x v="8"/>
    <n v="3006"/>
    <s v="ORÇAMENTO"/>
    <x v="0"/>
    <x v="1"/>
    <x v="0"/>
    <x v="0"/>
    <x v="0"/>
    <x v="0"/>
  </r>
  <r>
    <x v="5"/>
    <s v=" ORÇAMENTO"/>
    <x v="15"/>
    <d v="2025-03-01T00:00:00"/>
    <d v="2025-03-01T00:00:00"/>
    <s v="Orçamento"/>
    <s v="1 | 1"/>
    <x v="8"/>
    <x v="0"/>
    <n v="5500"/>
    <x v="7"/>
    <x v="7"/>
    <s v="13606"/>
    <x v="21"/>
    <x v="3"/>
    <x v="1"/>
    <n v="8007"/>
    <x v="29"/>
    <n v="8007"/>
    <s v="ORÇAMENTO"/>
    <x v="0"/>
    <x v="1"/>
    <x v="0"/>
    <x v="0"/>
    <x v="0"/>
    <x v="0"/>
  </r>
  <r>
    <x v="5"/>
    <s v=" ORÇAMENTO"/>
    <x v="15"/>
    <d v="2025-03-01T00:00:00"/>
    <d v="2025-03-01T00:00:00"/>
    <s v="Orçamento"/>
    <s v="1 | 1"/>
    <x v="8"/>
    <x v="0"/>
    <n v="5500"/>
    <x v="45"/>
    <x v="44"/>
    <s v="13550"/>
    <x v="9"/>
    <x v="3"/>
    <x v="1"/>
    <n v="8006"/>
    <x v="10"/>
    <n v="8006"/>
    <s v="ORÇAMENTO"/>
    <x v="0"/>
    <x v="1"/>
    <x v="11"/>
    <x v="11"/>
    <x v="17"/>
    <x v="17"/>
  </r>
  <r>
    <x v="5"/>
    <s v=" ORÇAMENTO"/>
    <x v="15"/>
    <d v="2025-03-01T00:00:00"/>
    <d v="2025-03-01T00:00:00"/>
    <s v="Orçamento"/>
    <s v="1 | 1"/>
    <x v="8"/>
    <x v="0"/>
    <n v="5600"/>
    <x v="14"/>
    <x v="14"/>
    <s v="6461"/>
    <x v="2"/>
    <x v="3"/>
    <x v="1"/>
    <n v="4004"/>
    <x v="2"/>
    <n v="4004"/>
    <s v="ORÇAMENTO"/>
    <x v="0"/>
    <x v="1"/>
    <x v="0"/>
    <x v="0"/>
    <x v="9"/>
    <x v="9"/>
  </r>
  <r>
    <x v="5"/>
    <s v=" ORÇAMENTO"/>
    <x v="15"/>
    <d v="2025-03-01T00:00:00"/>
    <d v="2025-03-01T00:00:00"/>
    <s v="Orçamento"/>
    <s v="1 | 1"/>
    <x v="8"/>
    <x v="0"/>
    <n v="5611.4556125999989"/>
    <x v="38"/>
    <x v="38"/>
    <s v="7428"/>
    <x v="18"/>
    <x v="3"/>
    <x v="1"/>
    <n v="5002"/>
    <x v="21"/>
    <n v="5002"/>
    <s v="ORÇAMENTO"/>
    <x v="1"/>
    <x v="1"/>
    <x v="2"/>
    <x v="2"/>
    <x v="13"/>
    <x v="13"/>
  </r>
  <r>
    <x v="5"/>
    <s v=" ORÇAMENTO"/>
    <x v="15"/>
    <d v="2025-03-01T00:00:00"/>
    <d v="2025-03-01T00:00:00"/>
    <s v="Orçamento"/>
    <s v="1 | 1"/>
    <x v="8"/>
    <x v="0"/>
    <n v="5614.2559908000003"/>
    <x v="38"/>
    <x v="38"/>
    <s v="11509"/>
    <x v="4"/>
    <x v="3"/>
    <x v="1"/>
    <n v="8002"/>
    <x v="4"/>
    <n v="8002"/>
    <s v="ORÇAMENTO"/>
    <x v="1"/>
    <x v="1"/>
    <x v="2"/>
    <x v="2"/>
    <x v="13"/>
    <x v="13"/>
  </r>
  <r>
    <x v="5"/>
    <s v=" ORÇAMENTO"/>
    <x v="15"/>
    <d v="2025-03-01T00:00:00"/>
    <d v="2025-03-01T00:00:00"/>
    <s v="Orçamento"/>
    <s v="1 | 1"/>
    <x v="8"/>
    <x v="0"/>
    <n v="5780.1473999999998"/>
    <x v="38"/>
    <x v="38"/>
    <s v="12030"/>
    <x v="21"/>
    <x v="3"/>
    <x v="1"/>
    <n v="8003"/>
    <x v="28"/>
    <n v="8003"/>
    <s v="ORÇAMENTO"/>
    <x v="1"/>
    <x v="1"/>
    <x v="2"/>
    <x v="2"/>
    <x v="13"/>
    <x v="13"/>
  </r>
  <r>
    <x v="5"/>
    <s v=" ORÇAMENTO"/>
    <x v="15"/>
    <d v="2025-03-01T00:00:00"/>
    <d v="2025-03-01T00:00:00"/>
    <s v="Orçamento"/>
    <s v="1 | 1"/>
    <x v="8"/>
    <x v="0"/>
    <n v="5800"/>
    <x v="91"/>
    <x v="90"/>
    <s v="1518"/>
    <x v="0"/>
    <x v="3"/>
    <x v="1"/>
    <n v="2001"/>
    <x v="0"/>
    <n v="2001"/>
    <s v="ORÇAMENTO"/>
    <x v="0"/>
    <x v="1"/>
    <x v="9"/>
    <x v="9"/>
    <x v="18"/>
    <x v="18"/>
  </r>
  <r>
    <x v="5"/>
    <s v=" ORÇAMENTO"/>
    <x v="15"/>
    <d v="2025-03-01T00:00:00"/>
    <d v="2025-03-01T00:00:00"/>
    <s v="Orçamento"/>
    <s v="1 | 1"/>
    <x v="8"/>
    <x v="0"/>
    <n v="5936"/>
    <x v="40"/>
    <x v="40"/>
    <s v="4579"/>
    <x v="8"/>
    <x v="3"/>
    <x v="1"/>
    <n v="3006"/>
    <x v="8"/>
    <n v="3006"/>
    <s v="ORÇAMENTO"/>
    <x v="0"/>
    <x v="1"/>
    <x v="11"/>
    <x v="11"/>
    <x v="17"/>
    <x v="17"/>
  </r>
  <r>
    <x v="5"/>
    <s v=" ORÇAMENTO"/>
    <x v="15"/>
    <d v="2025-03-01T00:00:00"/>
    <d v="2025-03-01T00:00:00"/>
    <s v="Orçamento"/>
    <s v="1 | 1"/>
    <x v="8"/>
    <x v="0"/>
    <n v="6000"/>
    <x v="41"/>
    <x v="41"/>
    <s v="10926"/>
    <x v="3"/>
    <x v="3"/>
    <x v="1"/>
    <n v="7004"/>
    <x v="3"/>
    <n v="7004"/>
    <s v="ORÇAMENTO"/>
    <x v="0"/>
    <x v="1"/>
    <x v="0"/>
    <x v="0"/>
    <x v="9"/>
    <x v="9"/>
  </r>
  <r>
    <x v="5"/>
    <s v=" ORÇAMENTO"/>
    <x v="15"/>
    <d v="2025-03-01T00:00:00"/>
    <d v="2025-03-01T00:00:00"/>
    <s v="Orçamento"/>
    <s v="1 | 1"/>
    <x v="8"/>
    <x v="0"/>
    <n v="6000"/>
    <x v="51"/>
    <x v="50"/>
    <s v="1670"/>
    <x v="0"/>
    <x v="3"/>
    <x v="1"/>
    <n v="2001"/>
    <x v="0"/>
    <n v="2001"/>
    <s v="ORÇAMENTO"/>
    <x v="1"/>
    <x v="1"/>
    <x v="0"/>
    <x v="0"/>
    <x v="10"/>
    <x v="10"/>
  </r>
  <r>
    <x v="5"/>
    <s v=" ORÇAMENTO"/>
    <x v="15"/>
    <d v="2025-03-01T00:00:00"/>
    <d v="2025-03-01T00:00:00"/>
    <s v="Orçamento"/>
    <s v="1 | 1"/>
    <x v="8"/>
    <x v="0"/>
    <n v="6066.7286948000001"/>
    <x v="38"/>
    <x v="38"/>
    <s v="3096"/>
    <x v="16"/>
    <x v="3"/>
    <x v="1"/>
    <n v="3002"/>
    <x v="19"/>
    <n v="3002"/>
    <s v="ORÇAMENTO"/>
    <x v="1"/>
    <x v="1"/>
    <x v="2"/>
    <x v="2"/>
    <x v="13"/>
    <x v="13"/>
  </r>
  <r>
    <x v="5"/>
    <s v=" ORÇAMENTO"/>
    <x v="15"/>
    <d v="2025-03-01T00:00:00"/>
    <d v="2025-03-01T00:00:00"/>
    <s v="Orçamento"/>
    <s v="1 | 1"/>
    <x v="8"/>
    <x v="0"/>
    <n v="6300"/>
    <x v="99"/>
    <x v="98"/>
    <s v="7319"/>
    <x v="13"/>
    <x v="3"/>
    <x v="1"/>
    <n v="5001"/>
    <x v="16"/>
    <n v="5001"/>
    <s v="ORÇAMENTO"/>
    <x v="0"/>
    <x v="1"/>
    <x v="0"/>
    <x v="0"/>
    <x v="10"/>
    <x v="10"/>
  </r>
  <r>
    <x v="5"/>
    <s v=" ORÇAMENTO"/>
    <x v="15"/>
    <d v="2025-03-01T00:00:00"/>
    <d v="2025-03-01T00:00:00"/>
    <s v="Orçamento"/>
    <s v="1 | 1"/>
    <x v="8"/>
    <x v="0"/>
    <n v="6327.4841086038405"/>
    <x v="64"/>
    <x v="63"/>
    <s v="607"/>
    <x v="0"/>
    <x v="3"/>
    <x v="1"/>
    <n v="2001"/>
    <x v="0"/>
    <n v="2001"/>
    <s v="ORÇAMENTO"/>
    <x v="1"/>
    <x v="1"/>
    <x v="2"/>
    <x v="2"/>
    <x v="13"/>
    <x v="13"/>
  </r>
  <r>
    <x v="5"/>
    <s v=" ORÇAMENTO"/>
    <x v="15"/>
    <d v="2025-03-01T00:00:00"/>
    <d v="2025-03-01T00:00:00"/>
    <s v="Orçamento"/>
    <s v="1 | 1"/>
    <x v="8"/>
    <x v="0"/>
    <n v="6500"/>
    <x v="30"/>
    <x v="30"/>
    <s v="5418"/>
    <x v="12"/>
    <x v="3"/>
    <x v="1"/>
    <n v="4003"/>
    <x v="13"/>
    <n v="4003"/>
    <s v="ORÇAMENTO"/>
    <x v="1"/>
    <x v="1"/>
    <x v="2"/>
    <x v="2"/>
    <x v="13"/>
    <x v="13"/>
  </r>
  <r>
    <x v="5"/>
    <s v=" ORÇAMENTO"/>
    <x v="15"/>
    <d v="2025-03-01T00:00:00"/>
    <d v="2025-03-01T00:00:00"/>
    <s v="Orçamento"/>
    <s v="1 | 1"/>
    <x v="8"/>
    <x v="0"/>
    <n v="6500"/>
    <x v="30"/>
    <x v="30"/>
    <s v="5419"/>
    <x v="12"/>
    <x v="3"/>
    <x v="1"/>
    <n v="4003"/>
    <x v="13"/>
    <n v="4003"/>
    <s v="ORÇAMENTO"/>
    <x v="1"/>
    <x v="1"/>
    <x v="2"/>
    <x v="2"/>
    <x v="13"/>
    <x v="13"/>
  </r>
  <r>
    <x v="5"/>
    <s v=" ORÇAMENTO"/>
    <x v="15"/>
    <d v="2025-03-01T00:00:00"/>
    <d v="2025-03-01T00:00:00"/>
    <s v="Orçamento"/>
    <s v="1 | 1"/>
    <x v="8"/>
    <x v="0"/>
    <n v="6500"/>
    <x v="30"/>
    <x v="30"/>
    <s v="5420"/>
    <x v="12"/>
    <x v="3"/>
    <x v="1"/>
    <n v="4003"/>
    <x v="13"/>
    <n v="4003"/>
    <s v="ORÇAMENTO"/>
    <x v="1"/>
    <x v="1"/>
    <x v="2"/>
    <x v="2"/>
    <x v="13"/>
    <x v="13"/>
  </r>
  <r>
    <x v="5"/>
    <s v=" ORÇAMENTO"/>
    <x v="15"/>
    <d v="2025-03-01T00:00:00"/>
    <d v="2025-03-01T00:00:00"/>
    <s v="Orçamento"/>
    <s v="1 | 1"/>
    <x v="8"/>
    <x v="0"/>
    <n v="6500"/>
    <x v="106"/>
    <x v="105"/>
    <s v="4231"/>
    <x v="8"/>
    <x v="3"/>
    <x v="1"/>
    <n v="3006"/>
    <x v="8"/>
    <n v="3006"/>
    <s v="ORÇAMENTO"/>
    <x v="0"/>
    <x v="1"/>
    <x v="2"/>
    <x v="2"/>
    <x v="15"/>
    <x v="15"/>
  </r>
  <r>
    <x v="5"/>
    <s v=" ORÇAMENTO"/>
    <x v="15"/>
    <d v="2025-03-01T00:00:00"/>
    <d v="2025-03-01T00:00:00"/>
    <s v="Orçamento"/>
    <s v="1 | 1"/>
    <x v="8"/>
    <x v="0"/>
    <n v="6500"/>
    <x v="23"/>
    <x v="23"/>
    <s v="1228"/>
    <x v="0"/>
    <x v="3"/>
    <x v="1"/>
    <n v="2001"/>
    <x v="0"/>
    <n v="2001"/>
    <s v="ORÇAMENTO"/>
    <x v="0"/>
    <x v="1"/>
    <x v="9"/>
    <x v="9"/>
    <x v="12"/>
    <x v="12"/>
  </r>
  <r>
    <x v="5"/>
    <s v=" ORÇAMENTO"/>
    <x v="15"/>
    <d v="2025-03-01T00:00:00"/>
    <d v="2025-03-01T00:00:00"/>
    <s v="Orçamento"/>
    <s v="1 | 1"/>
    <x v="8"/>
    <x v="0"/>
    <n v="6500"/>
    <x v="95"/>
    <x v="94"/>
    <s v="4488"/>
    <x v="8"/>
    <x v="3"/>
    <x v="1"/>
    <n v="3006"/>
    <x v="8"/>
    <n v="3006"/>
    <s v="ORÇAMENTO"/>
    <x v="0"/>
    <x v="1"/>
    <x v="0"/>
    <x v="0"/>
    <x v="0"/>
    <x v="0"/>
  </r>
  <r>
    <x v="5"/>
    <s v=" ORÇAMENTO"/>
    <x v="15"/>
    <d v="2025-03-01T00:00:00"/>
    <d v="2025-03-01T00:00:00"/>
    <s v="Orçamento"/>
    <s v="1 | 1"/>
    <x v="8"/>
    <x v="0"/>
    <n v="6607.7275062815997"/>
    <x v="38"/>
    <x v="38"/>
    <s v="10111"/>
    <x v="2"/>
    <x v="3"/>
    <x v="1"/>
    <n v="7002"/>
    <x v="33"/>
    <n v="7002"/>
    <s v="ORÇAMENTO"/>
    <x v="1"/>
    <x v="1"/>
    <x v="2"/>
    <x v="2"/>
    <x v="13"/>
    <x v="13"/>
  </r>
  <r>
    <x v="5"/>
    <s v=" ORÇAMENTO"/>
    <x v="15"/>
    <d v="2025-03-01T00:00:00"/>
    <d v="2025-03-01T00:00:00"/>
    <s v="Orçamento"/>
    <s v="1 | 1"/>
    <x v="8"/>
    <x v="0"/>
    <n v="6903"/>
    <x v="33"/>
    <x v="33"/>
    <s v="13814"/>
    <x v="19"/>
    <x v="3"/>
    <x v="1"/>
    <n v="9001"/>
    <x v="24"/>
    <n v="9001"/>
    <s v="ORÇAMENTO"/>
    <x v="1"/>
    <x v="1"/>
    <x v="10"/>
    <x v="10"/>
    <x v="16"/>
    <x v="16"/>
  </r>
  <r>
    <x v="5"/>
    <s v=" ORÇAMENTO"/>
    <x v="15"/>
    <d v="2025-03-01T00:00:00"/>
    <d v="2025-03-01T00:00:00"/>
    <s v="Orçamento"/>
    <s v="1 | 1"/>
    <x v="8"/>
    <x v="0"/>
    <n v="7000"/>
    <x v="36"/>
    <x v="36"/>
    <s v="1402"/>
    <x v="0"/>
    <x v="3"/>
    <x v="1"/>
    <n v="2001"/>
    <x v="0"/>
    <n v="2001"/>
    <s v="ORÇAMENTO"/>
    <x v="0"/>
    <x v="1"/>
    <x v="9"/>
    <x v="9"/>
    <x v="14"/>
    <x v="14"/>
  </r>
  <r>
    <x v="5"/>
    <s v=" ORÇAMENTO"/>
    <x v="15"/>
    <d v="2025-03-01T00:00:00"/>
    <d v="2025-03-01T00:00:00"/>
    <s v="Orçamento"/>
    <s v="1 | 1"/>
    <x v="8"/>
    <x v="0"/>
    <n v="7000"/>
    <x v="45"/>
    <x v="44"/>
    <s v="13549"/>
    <x v="9"/>
    <x v="3"/>
    <x v="1"/>
    <n v="8006"/>
    <x v="10"/>
    <n v="8006"/>
    <s v="ORÇAMENTO"/>
    <x v="0"/>
    <x v="1"/>
    <x v="11"/>
    <x v="11"/>
    <x v="17"/>
    <x v="17"/>
  </r>
  <r>
    <x v="5"/>
    <s v=" ORÇAMENTO"/>
    <x v="15"/>
    <d v="2025-03-01T00:00:00"/>
    <d v="2025-03-01T00:00:00"/>
    <s v="Orçamento"/>
    <s v="1 | 1"/>
    <x v="8"/>
    <x v="0"/>
    <n v="7457.1"/>
    <x v="27"/>
    <x v="27"/>
    <s v="4949"/>
    <x v="17"/>
    <x v="3"/>
    <x v="1"/>
    <n v="4001"/>
    <x v="20"/>
    <n v="4001"/>
    <s v="ORÇAMENTO"/>
    <x v="0"/>
    <x v="1"/>
    <x v="2"/>
    <x v="2"/>
    <x v="13"/>
    <x v="13"/>
  </r>
  <r>
    <x v="5"/>
    <s v=" ORÇAMENTO"/>
    <x v="15"/>
    <d v="2025-03-01T00:00:00"/>
    <d v="2025-03-01T00:00:00"/>
    <s v="Orçamento"/>
    <s v="1 | 1"/>
    <x v="8"/>
    <x v="0"/>
    <n v="7499.9999999999991"/>
    <x v="37"/>
    <x v="37"/>
    <s v="6024"/>
    <x v="2"/>
    <x v="3"/>
    <x v="1"/>
    <n v="4004"/>
    <x v="2"/>
    <n v="4004"/>
    <s v="ORÇAMENTO"/>
    <x v="1"/>
    <x v="1"/>
    <x v="2"/>
    <x v="2"/>
    <x v="13"/>
    <x v="13"/>
  </r>
  <r>
    <x v="5"/>
    <s v=" ORÇAMENTO"/>
    <x v="15"/>
    <d v="2025-03-01T00:00:00"/>
    <d v="2025-03-01T00:00:00"/>
    <s v="Orçamento"/>
    <s v="1 | 1"/>
    <x v="8"/>
    <x v="0"/>
    <n v="7500"/>
    <x v="126"/>
    <x v="124"/>
    <s v="10632"/>
    <x v="3"/>
    <x v="3"/>
    <x v="1"/>
    <n v="7004"/>
    <x v="3"/>
    <n v="7004"/>
    <s v="ORÇAMENTO"/>
    <x v="0"/>
    <x v="1"/>
    <x v="9"/>
    <x v="9"/>
    <x v="22"/>
    <x v="22"/>
  </r>
  <r>
    <x v="5"/>
    <s v=" ORÇAMENTO"/>
    <x v="15"/>
    <d v="2025-03-01T00:00:00"/>
    <d v="2025-03-01T00:00:00"/>
    <s v="Orçamento"/>
    <s v="1 | 1"/>
    <x v="8"/>
    <x v="0"/>
    <n v="7711.2000000000007"/>
    <x v="154"/>
    <x v="151"/>
    <s v="10713"/>
    <x v="3"/>
    <x v="3"/>
    <x v="1"/>
    <n v="7004"/>
    <x v="3"/>
    <n v="7004"/>
    <s v="ORÇAMENTO"/>
    <x v="0"/>
    <x v="1"/>
    <x v="9"/>
    <x v="9"/>
    <x v="22"/>
    <x v="22"/>
  </r>
  <r>
    <x v="5"/>
    <s v=" ORÇAMENTO"/>
    <x v="15"/>
    <d v="2025-03-01T00:00:00"/>
    <d v="2025-03-01T00:00:00"/>
    <s v="Orçamento"/>
    <s v="1 | 1"/>
    <x v="8"/>
    <x v="0"/>
    <n v="7850"/>
    <x v="103"/>
    <x v="102"/>
    <s v="11359"/>
    <x v="14"/>
    <x v="3"/>
    <x v="1"/>
    <n v="8001"/>
    <x v="17"/>
    <n v="8001"/>
    <s v="ORÇAMENTO"/>
    <x v="0"/>
    <x v="1"/>
    <x v="0"/>
    <x v="0"/>
    <x v="0"/>
    <x v="0"/>
  </r>
  <r>
    <x v="5"/>
    <s v=" ORÇAMENTO"/>
    <x v="15"/>
    <d v="2025-03-01T00:00:00"/>
    <d v="2025-03-01T00:00:00"/>
    <s v="Orçamento"/>
    <s v="1 | 1"/>
    <x v="8"/>
    <x v="0"/>
    <n v="7900"/>
    <x v="148"/>
    <x v="146"/>
    <s v="4634"/>
    <x v="7"/>
    <x v="3"/>
    <x v="1"/>
    <n v="3007"/>
    <x v="25"/>
    <n v="3007"/>
    <s v="ORÇAMENTO"/>
    <x v="0"/>
    <x v="1"/>
    <x v="0"/>
    <x v="0"/>
    <x v="10"/>
    <x v="10"/>
  </r>
  <r>
    <x v="5"/>
    <s v=" ORÇAMENTO"/>
    <x v="15"/>
    <d v="2025-03-01T00:00:00"/>
    <d v="2025-03-01T00:00:00"/>
    <s v="Orçamento"/>
    <s v="1 | 1"/>
    <x v="8"/>
    <x v="0"/>
    <n v="7909.3551357548013"/>
    <x v="97"/>
    <x v="96"/>
    <s v="659"/>
    <x v="0"/>
    <x v="3"/>
    <x v="1"/>
    <n v="2001"/>
    <x v="0"/>
    <n v="2001"/>
    <s v="ORÇAMENTO"/>
    <x v="1"/>
    <x v="1"/>
    <x v="2"/>
    <x v="2"/>
    <x v="13"/>
    <x v="13"/>
  </r>
  <r>
    <x v="5"/>
    <s v=" ORÇAMENTO"/>
    <x v="15"/>
    <d v="2025-03-01T00:00:00"/>
    <d v="2025-03-01T00:00:00"/>
    <s v="Orçamento"/>
    <s v="1 | 1"/>
    <x v="8"/>
    <x v="0"/>
    <n v="7962.0373999999983"/>
    <x v="38"/>
    <x v="38"/>
    <s v="3770"/>
    <x v="15"/>
    <x v="3"/>
    <x v="1"/>
    <n v="3005"/>
    <x v="18"/>
    <n v="3005"/>
    <s v="ORÇAMENTO"/>
    <x v="1"/>
    <x v="1"/>
    <x v="2"/>
    <x v="2"/>
    <x v="13"/>
    <x v="13"/>
  </r>
  <r>
    <x v="5"/>
    <s v=" ORÇAMENTO"/>
    <x v="15"/>
    <d v="2025-03-01T00:00:00"/>
    <d v="2025-03-01T00:00:00"/>
    <s v="Orçamento"/>
    <s v="1 | 1"/>
    <x v="8"/>
    <x v="0"/>
    <n v="7977"/>
    <x v="15"/>
    <x v="15"/>
    <s v="11777"/>
    <x v="4"/>
    <x v="3"/>
    <x v="1"/>
    <n v="8002"/>
    <x v="4"/>
    <n v="8002"/>
    <s v="ORÇAMENTO"/>
    <x v="0"/>
    <x v="1"/>
    <x v="0"/>
    <x v="0"/>
    <x v="10"/>
    <x v="10"/>
  </r>
  <r>
    <x v="5"/>
    <s v=" ORÇAMENTO"/>
    <x v="15"/>
    <d v="2025-03-01T00:00:00"/>
    <d v="2025-03-01T00:00:00"/>
    <s v="Orçamento"/>
    <s v="1 | 1"/>
    <x v="8"/>
    <x v="0"/>
    <n v="8000"/>
    <x v="30"/>
    <x v="30"/>
    <s v="5417"/>
    <x v="12"/>
    <x v="3"/>
    <x v="1"/>
    <n v="4003"/>
    <x v="13"/>
    <n v="4003"/>
    <s v="ORÇAMENTO"/>
    <x v="1"/>
    <x v="1"/>
    <x v="2"/>
    <x v="2"/>
    <x v="13"/>
    <x v="13"/>
  </r>
  <r>
    <x v="5"/>
    <s v=" ORÇAMENTO"/>
    <x v="15"/>
    <d v="2025-03-01T00:00:00"/>
    <d v="2025-03-01T00:00:00"/>
    <s v="Orçamento"/>
    <s v="1 | 1"/>
    <x v="8"/>
    <x v="0"/>
    <n v="8000"/>
    <x v="27"/>
    <x v="27"/>
    <s v="9261"/>
    <x v="10"/>
    <x v="3"/>
    <x v="1"/>
    <n v="7001"/>
    <x v="11"/>
    <n v="7001"/>
    <s v="ORÇAMENTO"/>
    <x v="0"/>
    <x v="1"/>
    <x v="2"/>
    <x v="2"/>
    <x v="13"/>
    <x v="13"/>
  </r>
  <r>
    <x v="5"/>
    <s v=" ORÇAMENTO"/>
    <x v="15"/>
    <d v="2025-03-01T00:00:00"/>
    <d v="2025-03-01T00:00:00"/>
    <s v="Orçamento"/>
    <s v="1 | 1"/>
    <x v="8"/>
    <x v="0"/>
    <n v="8000"/>
    <x v="92"/>
    <x v="91"/>
    <s v="9771"/>
    <x v="10"/>
    <x v="3"/>
    <x v="1"/>
    <n v="7001"/>
    <x v="11"/>
    <n v="7001"/>
    <s v="ORÇAMENTO"/>
    <x v="0"/>
    <x v="1"/>
    <x v="9"/>
    <x v="9"/>
    <x v="12"/>
    <x v="12"/>
  </r>
  <r>
    <x v="5"/>
    <s v=" ORÇAMENTO"/>
    <x v="15"/>
    <d v="2025-03-01T00:00:00"/>
    <d v="2025-03-01T00:00:00"/>
    <s v="Orçamento"/>
    <s v="1 | 1"/>
    <x v="8"/>
    <x v="0"/>
    <n v="8000"/>
    <x v="141"/>
    <x v="139"/>
    <s v="10693"/>
    <x v="3"/>
    <x v="3"/>
    <x v="1"/>
    <n v="7004"/>
    <x v="3"/>
    <n v="7004"/>
    <s v="ORÇAMENTO"/>
    <x v="0"/>
    <x v="1"/>
    <x v="9"/>
    <x v="9"/>
    <x v="22"/>
    <x v="22"/>
  </r>
  <r>
    <x v="5"/>
    <s v=" ORÇAMENTO"/>
    <x v="15"/>
    <d v="2025-03-01T00:00:00"/>
    <d v="2025-03-01T00:00:00"/>
    <s v="Orçamento"/>
    <s v="1 | 1"/>
    <x v="8"/>
    <x v="0"/>
    <n v="8000"/>
    <x v="24"/>
    <x v="24"/>
    <s v="10809"/>
    <x v="3"/>
    <x v="3"/>
    <x v="1"/>
    <n v="7004"/>
    <x v="3"/>
    <n v="7004"/>
    <s v="ORÇAMENTO"/>
    <x v="0"/>
    <x v="1"/>
    <x v="0"/>
    <x v="0"/>
    <x v="9"/>
    <x v="9"/>
  </r>
  <r>
    <x v="5"/>
    <s v=" ORÇAMENTO"/>
    <x v="15"/>
    <d v="2025-03-01T00:00:00"/>
    <d v="2025-03-01T00:00:00"/>
    <s v="Orçamento"/>
    <s v="1 | 1"/>
    <x v="8"/>
    <x v="0"/>
    <n v="8000"/>
    <x v="34"/>
    <x v="34"/>
    <s v="13291"/>
    <x v="9"/>
    <x v="3"/>
    <x v="1"/>
    <n v="8006"/>
    <x v="10"/>
    <n v="8006"/>
    <s v="ORÇAMENTO"/>
    <x v="0"/>
    <x v="1"/>
    <x v="0"/>
    <x v="0"/>
    <x v="0"/>
    <x v="0"/>
  </r>
  <r>
    <x v="5"/>
    <s v=" ORÇAMENTO"/>
    <x v="15"/>
    <d v="2025-03-01T00:00:00"/>
    <d v="2025-03-01T00:00:00"/>
    <s v="Orçamento"/>
    <s v="1 | 1"/>
    <x v="8"/>
    <x v="0"/>
    <n v="8150.9999999999991"/>
    <x v="81"/>
    <x v="80"/>
    <s v="2976"/>
    <x v="5"/>
    <x v="3"/>
    <x v="1"/>
    <n v="3001"/>
    <x v="5"/>
    <n v="3001"/>
    <s v="ORÇAMENTO"/>
    <x v="0"/>
    <x v="1"/>
    <x v="0"/>
    <x v="0"/>
    <x v="10"/>
    <x v="10"/>
  </r>
  <r>
    <x v="5"/>
    <s v=" ORÇAMENTO"/>
    <x v="15"/>
    <d v="2025-03-01T00:00:00"/>
    <d v="2025-03-01T00:00:00"/>
    <s v="Orçamento"/>
    <s v="1 | 1"/>
    <x v="8"/>
    <x v="0"/>
    <n v="8500"/>
    <x v="115"/>
    <x v="113"/>
    <s v="1095"/>
    <x v="0"/>
    <x v="3"/>
    <x v="1"/>
    <n v="2001"/>
    <x v="0"/>
    <n v="2001"/>
    <s v="ORÇAMENTO"/>
    <x v="0"/>
    <x v="1"/>
    <x v="9"/>
    <x v="9"/>
    <x v="12"/>
    <x v="12"/>
  </r>
  <r>
    <x v="5"/>
    <s v=" ORÇAMENTO"/>
    <x v="15"/>
    <d v="2025-03-01T00:00:00"/>
    <d v="2025-03-01T00:00:00"/>
    <s v="Orçamento"/>
    <s v="1 | 1"/>
    <x v="8"/>
    <x v="0"/>
    <n v="8666.869999999999"/>
    <x v="68"/>
    <x v="67"/>
    <s v="272"/>
    <x v="19"/>
    <x v="3"/>
    <x v="1"/>
    <n v="1002"/>
    <x v="22"/>
    <n v="1002"/>
    <s v="ORÇAMENTO"/>
    <x v="1"/>
    <x v="1"/>
    <x v="13"/>
    <x v="13"/>
    <x v="20"/>
    <x v="20"/>
  </r>
  <r>
    <x v="5"/>
    <s v=" ORÇAMENTO"/>
    <x v="15"/>
    <d v="2025-03-01T00:00:00"/>
    <d v="2025-03-01T00:00:00"/>
    <s v="Orçamento"/>
    <s v="1 | 1"/>
    <x v="8"/>
    <x v="0"/>
    <n v="9000"/>
    <x v="45"/>
    <x v="44"/>
    <s v="13548"/>
    <x v="9"/>
    <x v="3"/>
    <x v="1"/>
    <n v="8006"/>
    <x v="10"/>
    <n v="8006"/>
    <s v="ORÇAMENTO"/>
    <x v="0"/>
    <x v="1"/>
    <x v="11"/>
    <x v="11"/>
    <x v="17"/>
    <x v="17"/>
  </r>
  <r>
    <x v="5"/>
    <s v=" ORÇAMENTO"/>
    <x v="15"/>
    <d v="2025-03-01T00:00:00"/>
    <d v="2025-03-01T00:00:00"/>
    <s v="Orçamento"/>
    <s v="1 | 1"/>
    <x v="8"/>
    <x v="0"/>
    <n v="9034.6959999999999"/>
    <x v="153"/>
    <x v="150"/>
    <s v="164"/>
    <x v="19"/>
    <x v="3"/>
    <x v="1"/>
    <n v="1002"/>
    <x v="22"/>
    <n v="1002"/>
    <s v="ORÇAMENTO"/>
    <x v="1"/>
    <x v="1"/>
    <x v="2"/>
    <x v="2"/>
    <x v="15"/>
    <x v="15"/>
  </r>
  <r>
    <x v="5"/>
    <s v=" ORÇAMENTO"/>
    <x v="15"/>
    <d v="2025-03-01T00:00:00"/>
    <d v="2025-03-01T00:00:00"/>
    <s v="Orçamento"/>
    <s v="1 | 1"/>
    <x v="8"/>
    <x v="0"/>
    <n v="9500"/>
    <x v="145"/>
    <x v="143"/>
    <s v="5852"/>
    <x v="12"/>
    <x v="3"/>
    <x v="1"/>
    <n v="4003"/>
    <x v="13"/>
    <n v="4003"/>
    <s v="ORÇAMENTO"/>
    <x v="0"/>
    <x v="1"/>
    <x v="9"/>
    <x v="9"/>
    <x v="22"/>
    <x v="22"/>
  </r>
  <r>
    <x v="5"/>
    <s v=" ORÇAMENTO"/>
    <x v="15"/>
    <d v="2025-03-01T00:00:00"/>
    <d v="2025-03-01T00:00:00"/>
    <s v="Orçamento"/>
    <s v="1 | 1"/>
    <x v="8"/>
    <x v="0"/>
    <n v="10000"/>
    <x v="120"/>
    <x v="118"/>
    <s v="5830"/>
    <x v="10"/>
    <x v="3"/>
    <x v="1"/>
    <n v="7001"/>
    <x v="11"/>
    <n v="7001"/>
    <s v="ORÇAMENTO"/>
    <x v="0"/>
    <x v="1"/>
    <x v="9"/>
    <x v="9"/>
    <x v="22"/>
    <x v="22"/>
  </r>
  <r>
    <x v="5"/>
    <s v=" ORÇAMENTO"/>
    <x v="15"/>
    <d v="2025-03-01T00:00:00"/>
    <d v="2025-03-01T00:00:00"/>
    <s v="Orçamento"/>
    <s v="1 | 1"/>
    <x v="8"/>
    <x v="0"/>
    <n v="10000"/>
    <x v="71"/>
    <x v="70"/>
    <s v="6947"/>
    <x v="2"/>
    <x v="3"/>
    <x v="1"/>
    <n v="4004"/>
    <x v="2"/>
    <n v="4004"/>
    <s v="ORÇAMENTO"/>
    <x v="0"/>
    <x v="1"/>
    <x v="0"/>
    <x v="0"/>
    <x v="9"/>
    <x v="9"/>
  </r>
  <r>
    <x v="5"/>
    <s v=" ORÇAMENTO"/>
    <x v="15"/>
    <d v="2025-03-01T00:00:00"/>
    <d v="2025-03-01T00:00:00"/>
    <s v="Orçamento"/>
    <s v="1 | 1"/>
    <x v="8"/>
    <x v="0"/>
    <n v="10300"/>
    <x v="88"/>
    <x v="87"/>
    <s v="250"/>
    <x v="19"/>
    <x v="3"/>
    <x v="1"/>
    <n v="1002"/>
    <x v="22"/>
    <n v="1002"/>
    <s v="ORÇAMENTO"/>
    <x v="0"/>
    <x v="1"/>
    <x v="0"/>
    <x v="0"/>
    <x v="0"/>
    <x v="0"/>
  </r>
  <r>
    <x v="5"/>
    <s v=" ORÇAMENTO"/>
    <x v="15"/>
    <d v="2025-03-01T00:00:00"/>
    <d v="2025-03-01T00:00:00"/>
    <s v="Orçamento"/>
    <s v="1 | 1"/>
    <x v="8"/>
    <x v="0"/>
    <n v="10893.08"/>
    <x v="81"/>
    <x v="80"/>
    <s v="2975"/>
    <x v="5"/>
    <x v="3"/>
    <x v="1"/>
    <n v="3001"/>
    <x v="5"/>
    <n v="3001"/>
    <s v="ORÇAMENTO"/>
    <x v="0"/>
    <x v="1"/>
    <x v="0"/>
    <x v="0"/>
    <x v="10"/>
    <x v="10"/>
  </r>
  <r>
    <x v="5"/>
    <s v=" ORÇAMENTO"/>
    <x v="15"/>
    <d v="2025-03-01T00:00:00"/>
    <d v="2025-03-01T00:00:00"/>
    <s v="Orçamento"/>
    <s v="1 | 1"/>
    <x v="8"/>
    <x v="0"/>
    <n v="10909"/>
    <x v="15"/>
    <x v="15"/>
    <s v="11776"/>
    <x v="4"/>
    <x v="3"/>
    <x v="1"/>
    <n v="8002"/>
    <x v="4"/>
    <n v="8002"/>
    <s v="ORÇAMENTO"/>
    <x v="0"/>
    <x v="1"/>
    <x v="0"/>
    <x v="0"/>
    <x v="10"/>
    <x v="10"/>
  </r>
  <r>
    <x v="5"/>
    <s v=" ORÇAMENTO"/>
    <x v="15"/>
    <d v="2025-03-01T00:00:00"/>
    <d v="2025-03-01T00:00:00"/>
    <s v="Orçamento"/>
    <s v="1 | 1"/>
    <x v="8"/>
    <x v="0"/>
    <n v="10965.043075548361"/>
    <x v="32"/>
    <x v="32"/>
    <s v="882"/>
    <x v="0"/>
    <x v="3"/>
    <x v="1"/>
    <n v="2001"/>
    <x v="0"/>
    <n v="2001"/>
    <s v="ORÇAMENTO"/>
    <x v="1"/>
    <x v="1"/>
    <x v="2"/>
    <x v="2"/>
    <x v="2"/>
    <x v="2"/>
  </r>
  <r>
    <x v="5"/>
    <s v=" ORÇAMENTO"/>
    <x v="15"/>
    <d v="2025-03-01T00:00:00"/>
    <d v="2025-03-01T00:00:00"/>
    <s v="Orçamento"/>
    <s v="1 | 1"/>
    <x v="8"/>
    <x v="0"/>
    <n v="11000"/>
    <x v="46"/>
    <x v="45"/>
    <s v="10245"/>
    <x v="2"/>
    <x v="3"/>
    <x v="1"/>
    <n v="7002"/>
    <x v="33"/>
    <n v="7002"/>
    <s v="ORÇAMENTO"/>
    <x v="0"/>
    <x v="1"/>
    <x v="9"/>
    <x v="9"/>
    <x v="12"/>
    <x v="12"/>
  </r>
  <r>
    <x v="5"/>
    <s v=" ORÇAMENTO"/>
    <x v="15"/>
    <d v="2025-03-01T00:00:00"/>
    <d v="2025-03-01T00:00:00"/>
    <s v="Orçamento"/>
    <s v="1 | 1"/>
    <x v="8"/>
    <x v="0"/>
    <n v="11078.045"/>
    <x v="37"/>
    <x v="37"/>
    <s v="11545"/>
    <x v="4"/>
    <x v="3"/>
    <x v="1"/>
    <n v="8002"/>
    <x v="4"/>
    <n v="8002"/>
    <s v="ORÇAMENTO"/>
    <x v="1"/>
    <x v="1"/>
    <x v="2"/>
    <x v="2"/>
    <x v="13"/>
    <x v="13"/>
  </r>
  <r>
    <x v="5"/>
    <s v=" ORÇAMENTO"/>
    <x v="15"/>
    <d v="2025-03-01T00:00:00"/>
    <d v="2025-03-01T00:00:00"/>
    <s v="Orçamento"/>
    <s v="1 | 1"/>
    <x v="8"/>
    <x v="0"/>
    <n v="11162.257904309618"/>
    <x v="158"/>
    <x v="155"/>
    <s v="1431"/>
    <x v="0"/>
    <x v="3"/>
    <x v="1"/>
    <n v="2001"/>
    <x v="0"/>
    <n v="2001"/>
    <s v="ORÇAMENTO"/>
    <x v="0"/>
    <x v="1"/>
    <x v="9"/>
    <x v="9"/>
    <x v="14"/>
    <x v="14"/>
  </r>
  <r>
    <x v="5"/>
    <s v=" ORÇAMENTO"/>
    <x v="15"/>
    <d v="2025-03-01T00:00:00"/>
    <d v="2025-03-01T00:00:00"/>
    <s v="Orçamento"/>
    <s v="1 | 1"/>
    <x v="8"/>
    <x v="0"/>
    <n v="11557.174856399999"/>
    <x v="38"/>
    <x v="38"/>
    <s v="3290"/>
    <x v="11"/>
    <x v="3"/>
    <x v="1"/>
    <n v="3003"/>
    <x v="12"/>
    <n v="3003"/>
    <s v="ORÇAMENTO"/>
    <x v="1"/>
    <x v="1"/>
    <x v="2"/>
    <x v="2"/>
    <x v="13"/>
    <x v="13"/>
  </r>
  <r>
    <x v="5"/>
    <s v=" ORÇAMENTO"/>
    <x v="15"/>
    <d v="2025-03-01T00:00:00"/>
    <d v="2025-03-01T00:00:00"/>
    <s v="Orçamento"/>
    <s v="1 | 1"/>
    <x v="8"/>
    <x v="0"/>
    <n v="11934.9894788658"/>
    <x v="73"/>
    <x v="72"/>
    <s v="628"/>
    <x v="0"/>
    <x v="3"/>
    <x v="1"/>
    <n v="2001"/>
    <x v="0"/>
    <n v="2001"/>
    <s v="ORÇAMENTO"/>
    <x v="1"/>
    <x v="1"/>
    <x v="2"/>
    <x v="2"/>
    <x v="13"/>
    <x v="13"/>
  </r>
  <r>
    <x v="5"/>
    <s v=" ORÇAMENTO"/>
    <x v="15"/>
    <d v="2025-03-01T00:00:00"/>
    <d v="2025-03-01T00:00:00"/>
    <s v="Orçamento"/>
    <s v="1 | 1"/>
    <x v="8"/>
    <x v="0"/>
    <n v="12000"/>
    <x v="30"/>
    <x v="30"/>
    <s v="5416"/>
    <x v="12"/>
    <x v="3"/>
    <x v="1"/>
    <n v="4003"/>
    <x v="13"/>
    <n v="4003"/>
    <s v="ORÇAMENTO"/>
    <x v="1"/>
    <x v="1"/>
    <x v="2"/>
    <x v="2"/>
    <x v="13"/>
    <x v="13"/>
  </r>
  <r>
    <x v="5"/>
    <s v=" ORÇAMENTO"/>
    <x v="15"/>
    <d v="2025-03-01T00:00:00"/>
    <d v="2025-03-01T00:00:00"/>
    <s v="Orçamento"/>
    <s v="1 | 1"/>
    <x v="8"/>
    <x v="0"/>
    <n v="12000"/>
    <x v="116"/>
    <x v="114"/>
    <s v="9900"/>
    <x v="10"/>
    <x v="3"/>
    <x v="1"/>
    <n v="7001"/>
    <x v="11"/>
    <n v="7001"/>
    <s v="ORÇAMENTO"/>
    <x v="0"/>
    <x v="1"/>
    <x v="9"/>
    <x v="9"/>
    <x v="12"/>
    <x v="12"/>
  </r>
  <r>
    <x v="5"/>
    <s v=" ORÇAMENTO"/>
    <x v="15"/>
    <d v="2025-03-01T00:00:00"/>
    <d v="2025-03-01T00:00:00"/>
    <s v="Orçamento"/>
    <s v="1 | 1"/>
    <x v="8"/>
    <x v="0"/>
    <n v="12000"/>
    <x v="114"/>
    <x v="112"/>
    <s v="9960"/>
    <x v="10"/>
    <x v="3"/>
    <x v="1"/>
    <n v="7001"/>
    <x v="11"/>
    <n v="7001"/>
    <s v="ORÇAMENTO"/>
    <x v="0"/>
    <x v="1"/>
    <x v="9"/>
    <x v="9"/>
    <x v="18"/>
    <x v="18"/>
  </r>
  <r>
    <x v="5"/>
    <s v=" ORÇAMENTO"/>
    <x v="15"/>
    <d v="2025-03-01T00:00:00"/>
    <d v="2025-03-01T00:00:00"/>
    <s v="Orçamento"/>
    <s v="1 | 1"/>
    <x v="8"/>
    <x v="0"/>
    <n v="12000"/>
    <x v="138"/>
    <x v="136"/>
    <s v="7817"/>
    <x v="2"/>
    <x v="3"/>
    <x v="1"/>
    <n v="5003"/>
    <x v="31"/>
    <n v="5003"/>
    <s v="ORÇAMENTO"/>
    <x v="0"/>
    <x v="1"/>
    <x v="9"/>
    <x v="9"/>
    <x v="18"/>
    <x v="18"/>
  </r>
  <r>
    <x v="5"/>
    <s v=" ORÇAMENTO"/>
    <x v="15"/>
    <d v="2025-03-01T00:00:00"/>
    <d v="2025-03-01T00:00:00"/>
    <s v="Orçamento"/>
    <s v="1 | 1"/>
    <x v="8"/>
    <x v="0"/>
    <n v="12000"/>
    <x v="99"/>
    <x v="98"/>
    <s v="5304"/>
    <x v="22"/>
    <x v="3"/>
    <x v="1"/>
    <n v="4002"/>
    <x v="34"/>
    <n v="4002"/>
    <s v="ORÇAMENTO"/>
    <x v="0"/>
    <x v="1"/>
    <x v="0"/>
    <x v="0"/>
    <x v="10"/>
    <x v="10"/>
  </r>
  <r>
    <x v="5"/>
    <s v=" ORÇAMENTO"/>
    <x v="15"/>
    <d v="2025-03-01T00:00:00"/>
    <d v="2025-03-01T00:00:00"/>
    <s v="Orçamento"/>
    <s v="1 | 1"/>
    <x v="8"/>
    <x v="0"/>
    <n v="12000"/>
    <x v="132"/>
    <x v="130"/>
    <s v="7169"/>
    <x v="2"/>
    <x v="3"/>
    <x v="1"/>
    <n v="4004"/>
    <x v="2"/>
    <n v="4004"/>
    <s v="ORÇAMENTO"/>
    <x v="0"/>
    <x v="1"/>
    <x v="11"/>
    <x v="11"/>
    <x v="17"/>
    <x v="17"/>
  </r>
  <r>
    <x v="5"/>
    <s v=" ORÇAMENTO"/>
    <x v="15"/>
    <d v="2025-03-01T00:00:00"/>
    <d v="2025-03-01T00:00:00"/>
    <s v="Orçamento"/>
    <s v="1 | 1"/>
    <x v="8"/>
    <x v="0"/>
    <n v="12173.967949599999"/>
    <x v="38"/>
    <x v="38"/>
    <s v="11002"/>
    <x v="14"/>
    <x v="3"/>
    <x v="1"/>
    <n v="8001"/>
    <x v="17"/>
    <n v="8001"/>
    <s v="ORÇAMENTO"/>
    <x v="1"/>
    <x v="1"/>
    <x v="2"/>
    <x v="2"/>
    <x v="13"/>
    <x v="13"/>
  </r>
  <r>
    <x v="5"/>
    <s v=" ORÇAMENTO"/>
    <x v="15"/>
    <d v="2025-03-01T00:00:00"/>
    <d v="2025-03-01T00:00:00"/>
    <s v="Orçamento"/>
    <s v="1 | 1"/>
    <x v="8"/>
    <x v="0"/>
    <n v="12188"/>
    <x v="15"/>
    <x v="15"/>
    <s v="11775"/>
    <x v="4"/>
    <x v="3"/>
    <x v="1"/>
    <n v="8002"/>
    <x v="4"/>
    <n v="8002"/>
    <s v="ORÇAMENTO"/>
    <x v="0"/>
    <x v="1"/>
    <x v="0"/>
    <x v="0"/>
    <x v="10"/>
    <x v="10"/>
  </r>
  <r>
    <x v="5"/>
    <s v=" ORÇAMENTO"/>
    <x v="15"/>
    <d v="2025-03-01T00:00:00"/>
    <d v="2025-03-01T00:00:00"/>
    <s v="Orçamento"/>
    <s v="1 | 1"/>
    <x v="8"/>
    <x v="0"/>
    <n v="12360"/>
    <x v="33"/>
    <x v="33"/>
    <s v="13813"/>
    <x v="19"/>
    <x v="3"/>
    <x v="1"/>
    <n v="9001"/>
    <x v="24"/>
    <n v="9001"/>
    <s v="ORÇAMENTO"/>
    <x v="1"/>
    <x v="1"/>
    <x v="10"/>
    <x v="10"/>
    <x v="16"/>
    <x v="16"/>
  </r>
  <r>
    <x v="5"/>
    <s v=" ORÇAMENTO"/>
    <x v="15"/>
    <d v="2025-03-01T00:00:00"/>
    <d v="2025-03-01T00:00:00"/>
    <s v="Orçamento"/>
    <s v="1 | 1"/>
    <x v="8"/>
    <x v="0"/>
    <n v="12572.846"/>
    <x v="33"/>
    <x v="33"/>
    <s v="13812"/>
    <x v="19"/>
    <x v="3"/>
    <x v="1"/>
    <n v="9001"/>
    <x v="24"/>
    <n v="9001"/>
    <s v="ORÇAMENTO"/>
    <x v="1"/>
    <x v="1"/>
    <x v="10"/>
    <x v="10"/>
    <x v="16"/>
    <x v="16"/>
  </r>
  <r>
    <x v="5"/>
    <s v=" ORÇAMENTO"/>
    <x v="15"/>
    <d v="2025-03-01T00:00:00"/>
    <d v="2025-03-01T00:00:00"/>
    <s v="Orçamento"/>
    <s v="1 | 1"/>
    <x v="8"/>
    <x v="0"/>
    <n v="12600"/>
    <x v="72"/>
    <x v="71"/>
    <s v="918"/>
    <x v="0"/>
    <x v="3"/>
    <x v="1"/>
    <n v="2001"/>
    <x v="0"/>
    <n v="2001"/>
    <s v="ORÇAMENTO"/>
    <x v="1"/>
    <x v="1"/>
    <x v="2"/>
    <x v="2"/>
    <x v="15"/>
    <x v="15"/>
  </r>
  <r>
    <x v="5"/>
    <s v=" ORÇAMENTO"/>
    <x v="15"/>
    <d v="2025-03-01T00:00:00"/>
    <d v="2025-03-01T00:00:00"/>
    <s v="Orçamento"/>
    <s v="1 | 1"/>
    <x v="8"/>
    <x v="0"/>
    <n v="13000"/>
    <x v="86"/>
    <x v="85"/>
    <s v="4670"/>
    <x v="7"/>
    <x v="3"/>
    <x v="1"/>
    <n v="3007"/>
    <x v="25"/>
    <n v="3007"/>
    <s v="ORÇAMENTO"/>
    <x v="0"/>
    <x v="1"/>
    <x v="0"/>
    <x v="0"/>
    <x v="0"/>
    <x v="0"/>
  </r>
  <r>
    <x v="5"/>
    <s v=" ORÇAMENTO"/>
    <x v="15"/>
    <d v="2025-03-01T00:00:00"/>
    <d v="2025-03-01T00:00:00"/>
    <s v="Orçamento"/>
    <s v="1 | 1"/>
    <x v="8"/>
    <x v="0"/>
    <n v="13062.5"/>
    <x v="37"/>
    <x v="37"/>
    <s v="10552"/>
    <x v="3"/>
    <x v="3"/>
    <x v="1"/>
    <n v="7004"/>
    <x v="3"/>
    <n v="7004"/>
    <s v="ORÇAMENTO"/>
    <x v="1"/>
    <x v="1"/>
    <x v="2"/>
    <x v="2"/>
    <x v="13"/>
    <x v="13"/>
  </r>
  <r>
    <x v="5"/>
    <s v=" ORÇAMENTO"/>
    <x v="15"/>
    <d v="2025-03-01T00:00:00"/>
    <d v="2025-03-01T00:00:00"/>
    <s v="Orçamento"/>
    <s v="1 | 1"/>
    <x v="8"/>
    <x v="0"/>
    <n v="13115"/>
    <x v="57"/>
    <x v="56"/>
    <s v="2564"/>
    <x v="0"/>
    <x v="3"/>
    <x v="1"/>
    <n v="2001"/>
    <x v="0"/>
    <n v="2001"/>
    <s v="ORÇAMENTO"/>
    <x v="1"/>
    <x v="1"/>
    <x v="13"/>
    <x v="13"/>
    <x v="20"/>
    <x v="20"/>
  </r>
  <r>
    <x v="5"/>
    <s v=" ORÇAMENTO"/>
    <x v="15"/>
    <d v="2025-03-01T00:00:00"/>
    <d v="2025-03-01T00:00:00"/>
    <s v="Orçamento"/>
    <s v="1 | 1"/>
    <x v="8"/>
    <x v="0"/>
    <n v="13177.942257190971"/>
    <x v="158"/>
    <x v="155"/>
    <s v="1430"/>
    <x v="0"/>
    <x v="3"/>
    <x v="1"/>
    <n v="2001"/>
    <x v="0"/>
    <n v="2001"/>
    <s v="ORÇAMENTO"/>
    <x v="0"/>
    <x v="1"/>
    <x v="9"/>
    <x v="9"/>
    <x v="14"/>
    <x v="14"/>
  </r>
  <r>
    <x v="5"/>
    <s v=" ORÇAMENTO"/>
    <x v="15"/>
    <d v="2025-03-01T00:00:00"/>
    <d v="2025-03-01T00:00:00"/>
    <s v="Orçamento"/>
    <s v="1 | 1"/>
    <x v="8"/>
    <x v="0"/>
    <n v="13500"/>
    <x v="30"/>
    <x v="30"/>
    <s v="5415"/>
    <x v="12"/>
    <x v="3"/>
    <x v="1"/>
    <n v="4003"/>
    <x v="13"/>
    <n v="4003"/>
    <s v="ORÇAMENTO"/>
    <x v="1"/>
    <x v="1"/>
    <x v="2"/>
    <x v="2"/>
    <x v="13"/>
    <x v="13"/>
  </r>
  <r>
    <x v="5"/>
    <s v=" ORÇAMENTO"/>
    <x v="15"/>
    <d v="2025-03-01T00:00:00"/>
    <d v="2025-03-01T00:00:00"/>
    <s v="Orçamento"/>
    <s v="1 | 1"/>
    <x v="8"/>
    <x v="0"/>
    <n v="13515.214899999999"/>
    <x v="37"/>
    <x v="37"/>
    <s v="7184"/>
    <x v="13"/>
    <x v="3"/>
    <x v="1"/>
    <n v="5001"/>
    <x v="16"/>
    <n v="5001"/>
    <s v="ORÇAMENTO"/>
    <x v="1"/>
    <x v="1"/>
    <x v="2"/>
    <x v="2"/>
    <x v="13"/>
    <x v="13"/>
  </r>
  <r>
    <x v="5"/>
    <s v=" ORÇAMENTO"/>
    <x v="15"/>
    <d v="2025-03-01T00:00:00"/>
    <d v="2025-03-01T00:00:00"/>
    <s v="Orçamento"/>
    <s v="1 | 1"/>
    <x v="8"/>
    <x v="0"/>
    <n v="13588.101068849997"/>
    <x v="37"/>
    <x v="37"/>
    <s v="3365"/>
    <x v="11"/>
    <x v="3"/>
    <x v="1"/>
    <n v="3003"/>
    <x v="12"/>
    <n v="3003"/>
    <s v="ORÇAMENTO"/>
    <x v="1"/>
    <x v="1"/>
    <x v="2"/>
    <x v="2"/>
    <x v="13"/>
    <x v="13"/>
  </r>
  <r>
    <x v="5"/>
    <s v=" ORÇAMENTO"/>
    <x v="15"/>
    <d v="2025-03-01T00:00:00"/>
    <d v="2025-03-01T00:00:00"/>
    <s v="Orçamento"/>
    <s v="1 | 1"/>
    <x v="8"/>
    <x v="0"/>
    <n v="13625.995349999999"/>
    <x v="37"/>
    <x v="37"/>
    <s v="2746"/>
    <x v="5"/>
    <x v="3"/>
    <x v="1"/>
    <n v="3001"/>
    <x v="5"/>
    <n v="3001"/>
    <s v="ORÇAMENTO"/>
    <x v="1"/>
    <x v="1"/>
    <x v="2"/>
    <x v="2"/>
    <x v="13"/>
    <x v="13"/>
  </r>
  <r>
    <x v="5"/>
    <s v=" ORÇAMENTO"/>
    <x v="15"/>
    <d v="2025-03-01T00:00:00"/>
    <d v="2025-03-01T00:00:00"/>
    <s v="Orçamento"/>
    <s v="1 | 1"/>
    <x v="8"/>
    <x v="0"/>
    <n v="14000"/>
    <x v="71"/>
    <x v="70"/>
    <s v="6946"/>
    <x v="2"/>
    <x v="3"/>
    <x v="1"/>
    <n v="4004"/>
    <x v="2"/>
    <n v="4004"/>
    <s v="ORÇAMENTO"/>
    <x v="0"/>
    <x v="1"/>
    <x v="0"/>
    <x v="0"/>
    <x v="9"/>
    <x v="9"/>
  </r>
  <r>
    <x v="5"/>
    <s v=" ORÇAMENTO"/>
    <x v="15"/>
    <d v="2025-03-01T00:00:00"/>
    <d v="2025-03-01T00:00:00"/>
    <s v="Orçamento"/>
    <s v="1 | 1"/>
    <x v="8"/>
    <x v="0"/>
    <n v="14026.5084634999"/>
    <x v="36"/>
    <x v="36"/>
    <s v="1401"/>
    <x v="0"/>
    <x v="3"/>
    <x v="1"/>
    <n v="2001"/>
    <x v="0"/>
    <n v="2001"/>
    <s v="ORÇAMENTO"/>
    <x v="0"/>
    <x v="1"/>
    <x v="9"/>
    <x v="9"/>
    <x v="14"/>
    <x v="14"/>
  </r>
  <r>
    <x v="5"/>
    <s v=" ORÇAMENTO"/>
    <x v="15"/>
    <d v="2025-03-01T00:00:00"/>
    <d v="2025-03-01T00:00:00"/>
    <s v="Orçamento"/>
    <s v="1 | 1"/>
    <x v="8"/>
    <x v="0"/>
    <n v="14401.458499999999"/>
    <x v="37"/>
    <x v="37"/>
    <s v="11038"/>
    <x v="14"/>
    <x v="3"/>
    <x v="1"/>
    <n v="8001"/>
    <x v="17"/>
    <n v="8001"/>
    <s v="ORÇAMENTO"/>
    <x v="1"/>
    <x v="1"/>
    <x v="2"/>
    <x v="2"/>
    <x v="13"/>
    <x v="13"/>
  </r>
  <r>
    <x v="5"/>
    <s v=" ORÇAMENTO"/>
    <x v="15"/>
    <d v="2025-03-01T00:00:00"/>
    <d v="2025-03-01T00:00:00"/>
    <s v="Orçamento"/>
    <s v="1 | 1"/>
    <x v="8"/>
    <x v="0"/>
    <n v="14500"/>
    <x v="44"/>
    <x v="43"/>
    <s v="12695"/>
    <x v="9"/>
    <x v="3"/>
    <x v="1"/>
    <n v="8006"/>
    <x v="10"/>
    <n v="8006"/>
    <s v="ORÇAMENTO"/>
    <x v="0"/>
    <x v="1"/>
    <x v="9"/>
    <x v="9"/>
    <x v="18"/>
    <x v="18"/>
  </r>
  <r>
    <x v="5"/>
    <s v=" ORÇAMENTO"/>
    <x v="15"/>
    <d v="2025-03-01T00:00:00"/>
    <d v="2025-03-01T00:00:00"/>
    <s v="Orçamento"/>
    <s v="1 | 1"/>
    <x v="8"/>
    <x v="0"/>
    <n v="14535.769999999999"/>
    <x v="68"/>
    <x v="67"/>
    <s v="2479"/>
    <x v="0"/>
    <x v="3"/>
    <x v="1"/>
    <n v="2001"/>
    <x v="0"/>
    <n v="2001"/>
    <s v="ORÇAMENTO"/>
    <x v="1"/>
    <x v="1"/>
    <x v="13"/>
    <x v="13"/>
    <x v="20"/>
    <x v="20"/>
  </r>
  <r>
    <x v="5"/>
    <s v=" ORÇAMENTO"/>
    <x v="15"/>
    <d v="2025-03-01T00:00:00"/>
    <d v="2025-03-01T00:00:00"/>
    <s v="Orçamento"/>
    <s v="1 | 1"/>
    <x v="8"/>
    <x v="0"/>
    <n v="14760"/>
    <x v="104"/>
    <x v="103"/>
    <s v="12401"/>
    <x v="19"/>
    <x v="3"/>
    <x v="1"/>
    <n v="8005"/>
    <x v="23"/>
    <n v="8005"/>
    <s v="ORÇAMENTO"/>
    <x v="0"/>
    <x v="1"/>
    <x v="0"/>
    <x v="0"/>
    <x v="10"/>
    <x v="10"/>
  </r>
  <r>
    <x v="5"/>
    <s v=" ORÇAMENTO"/>
    <x v="15"/>
    <d v="2025-03-01T00:00:00"/>
    <d v="2025-03-01T00:00:00"/>
    <s v="Orçamento"/>
    <s v="1 | 1"/>
    <x v="8"/>
    <x v="0"/>
    <n v="15000"/>
    <x v="120"/>
    <x v="118"/>
    <s v="9948"/>
    <x v="10"/>
    <x v="3"/>
    <x v="1"/>
    <n v="7001"/>
    <x v="11"/>
    <n v="7001"/>
    <s v="ORÇAMENTO"/>
    <x v="0"/>
    <x v="1"/>
    <x v="9"/>
    <x v="9"/>
    <x v="22"/>
    <x v="22"/>
  </r>
  <r>
    <x v="5"/>
    <s v=" ORÇAMENTO"/>
    <x v="15"/>
    <d v="2025-03-01T00:00:00"/>
    <d v="2025-03-01T00:00:00"/>
    <s v="Orçamento"/>
    <s v="1 | 1"/>
    <x v="8"/>
    <x v="0"/>
    <n v="15000"/>
    <x v="118"/>
    <x v="116"/>
    <s v="8114"/>
    <x v="2"/>
    <x v="3"/>
    <x v="1"/>
    <n v="5005"/>
    <x v="32"/>
    <n v="5005"/>
    <s v="ORÇAMENTO"/>
    <x v="0"/>
    <x v="1"/>
    <x v="9"/>
    <x v="9"/>
    <x v="18"/>
    <x v="18"/>
  </r>
  <r>
    <x v="5"/>
    <s v=" ORÇAMENTO"/>
    <x v="15"/>
    <d v="2025-03-01T00:00:00"/>
    <d v="2025-03-01T00:00:00"/>
    <s v="Orçamento"/>
    <s v="1 | 1"/>
    <x v="8"/>
    <x v="0"/>
    <n v="15000"/>
    <x v="121"/>
    <x v="119"/>
    <s v="6760"/>
    <x v="2"/>
    <x v="3"/>
    <x v="1"/>
    <n v="4004"/>
    <x v="2"/>
    <n v="4004"/>
    <s v="ORÇAMENTO"/>
    <x v="0"/>
    <x v="1"/>
    <x v="0"/>
    <x v="0"/>
    <x v="9"/>
    <x v="9"/>
  </r>
  <r>
    <x v="5"/>
    <s v=" ORÇAMENTO"/>
    <x v="15"/>
    <d v="2025-03-01T00:00:00"/>
    <d v="2025-03-01T00:00:00"/>
    <s v="Orçamento"/>
    <s v="1 | 1"/>
    <x v="8"/>
    <x v="0"/>
    <n v="15000"/>
    <x v="111"/>
    <x v="109"/>
    <s v="7052"/>
    <x v="2"/>
    <x v="3"/>
    <x v="1"/>
    <n v="4004"/>
    <x v="2"/>
    <n v="4004"/>
    <s v="ORÇAMENTO"/>
    <x v="0"/>
    <x v="1"/>
    <x v="0"/>
    <x v="0"/>
    <x v="9"/>
    <x v="9"/>
  </r>
  <r>
    <x v="5"/>
    <s v=" ORÇAMENTO"/>
    <x v="15"/>
    <d v="2025-03-01T00:00:00"/>
    <d v="2025-03-01T00:00:00"/>
    <s v="Orçamento"/>
    <s v="1 | 1"/>
    <x v="8"/>
    <x v="0"/>
    <n v="15000"/>
    <x v="143"/>
    <x v="141"/>
    <s v="13179"/>
    <x v="9"/>
    <x v="3"/>
    <x v="1"/>
    <n v="8006"/>
    <x v="10"/>
    <n v="8006"/>
    <s v="ORÇAMENTO"/>
    <x v="0"/>
    <x v="1"/>
    <x v="0"/>
    <x v="0"/>
    <x v="0"/>
    <x v="0"/>
  </r>
  <r>
    <x v="5"/>
    <s v=" ORÇAMENTO"/>
    <x v="15"/>
    <d v="2025-03-01T00:00:00"/>
    <d v="2025-03-01T00:00:00"/>
    <s v="Orçamento"/>
    <s v="1 | 1"/>
    <x v="8"/>
    <x v="0"/>
    <n v="15000"/>
    <x v="34"/>
    <x v="34"/>
    <s v="4347"/>
    <x v="8"/>
    <x v="3"/>
    <x v="1"/>
    <n v="3006"/>
    <x v="8"/>
    <n v="3006"/>
    <s v="ORÇAMENTO"/>
    <x v="0"/>
    <x v="1"/>
    <x v="0"/>
    <x v="0"/>
    <x v="0"/>
    <x v="0"/>
  </r>
  <r>
    <x v="5"/>
    <s v=" ORÇAMENTO"/>
    <x v="15"/>
    <d v="2025-03-01T00:00:00"/>
    <d v="2025-03-01T00:00:00"/>
    <s v="Orçamento"/>
    <s v="1 | 1"/>
    <x v="8"/>
    <x v="0"/>
    <n v="15247.616079412001"/>
    <x v="38"/>
    <x v="38"/>
    <s v="3569"/>
    <x v="20"/>
    <x v="3"/>
    <x v="1"/>
    <n v="3004"/>
    <x v="27"/>
    <n v="3004"/>
    <s v="ORÇAMENTO"/>
    <x v="1"/>
    <x v="1"/>
    <x v="2"/>
    <x v="2"/>
    <x v="13"/>
    <x v="13"/>
  </r>
  <r>
    <x v="5"/>
    <s v=" ORÇAMENTO"/>
    <x v="15"/>
    <d v="2025-03-01T00:00:00"/>
    <d v="2025-03-01T00:00:00"/>
    <s v="Orçamento"/>
    <s v="1 | 1"/>
    <x v="8"/>
    <x v="0"/>
    <n v="15636.363636363636"/>
    <x v="75"/>
    <x v="74"/>
    <s v="14172"/>
    <x v="10"/>
    <x v="3"/>
    <x v="1"/>
    <n v="7001"/>
    <x v="11"/>
    <n v="7001"/>
    <s v="ORÇAMENTO"/>
    <x v="0"/>
    <x v="1"/>
    <x v="9"/>
    <x v="9"/>
    <x v="22"/>
    <x v="22"/>
  </r>
  <r>
    <x v="5"/>
    <s v=" ORÇAMENTO"/>
    <x v="15"/>
    <d v="2025-03-01T00:00:00"/>
    <d v="2025-03-01T00:00:00"/>
    <s v="Orçamento"/>
    <s v="1 | 1"/>
    <x v="8"/>
    <x v="0"/>
    <n v="15742.5"/>
    <x v="37"/>
    <x v="37"/>
    <s v="4595"/>
    <x v="7"/>
    <x v="3"/>
    <x v="1"/>
    <n v="3007"/>
    <x v="25"/>
    <n v="3007"/>
    <s v="ORÇAMENTO"/>
    <x v="1"/>
    <x v="1"/>
    <x v="2"/>
    <x v="2"/>
    <x v="13"/>
    <x v="13"/>
  </r>
  <r>
    <x v="5"/>
    <s v=" ORÇAMENTO"/>
    <x v="15"/>
    <d v="2025-03-01T00:00:00"/>
    <d v="2025-03-01T00:00:00"/>
    <s v="Orçamento"/>
    <s v="1 | 1"/>
    <x v="8"/>
    <x v="0"/>
    <n v="16000"/>
    <x v="67"/>
    <x v="66"/>
    <s v="1107"/>
    <x v="0"/>
    <x v="3"/>
    <x v="1"/>
    <n v="2001"/>
    <x v="0"/>
    <n v="2001"/>
    <s v="ORÇAMENTO"/>
    <x v="0"/>
    <x v="1"/>
    <x v="9"/>
    <x v="9"/>
    <x v="12"/>
    <x v="12"/>
  </r>
  <r>
    <x v="5"/>
    <s v=" ORÇAMENTO"/>
    <x v="15"/>
    <d v="2025-03-01T00:00:00"/>
    <d v="2025-03-01T00:00:00"/>
    <s v="Orçamento"/>
    <s v="1 | 1"/>
    <x v="8"/>
    <x v="0"/>
    <n v="16000"/>
    <x v="24"/>
    <x v="24"/>
    <s v="6318"/>
    <x v="2"/>
    <x v="3"/>
    <x v="1"/>
    <n v="4004"/>
    <x v="2"/>
    <n v="4004"/>
    <s v="ORÇAMENTO"/>
    <x v="0"/>
    <x v="1"/>
    <x v="0"/>
    <x v="0"/>
    <x v="9"/>
    <x v="9"/>
  </r>
  <r>
    <x v="5"/>
    <s v=" ORÇAMENTO"/>
    <x v="15"/>
    <d v="2025-03-01T00:00:00"/>
    <d v="2025-03-01T00:00:00"/>
    <s v="Orçamento"/>
    <s v="1 | 1"/>
    <x v="8"/>
    <x v="0"/>
    <n v="16000"/>
    <x v="121"/>
    <x v="119"/>
    <s v="6759"/>
    <x v="2"/>
    <x v="3"/>
    <x v="1"/>
    <n v="4004"/>
    <x v="2"/>
    <n v="4004"/>
    <s v="ORÇAMENTO"/>
    <x v="0"/>
    <x v="1"/>
    <x v="0"/>
    <x v="0"/>
    <x v="9"/>
    <x v="9"/>
  </r>
  <r>
    <x v="5"/>
    <s v=" ORÇAMENTO"/>
    <x v="15"/>
    <d v="2025-03-01T00:00:00"/>
    <d v="2025-03-01T00:00:00"/>
    <s v="Orçamento"/>
    <s v="1 | 1"/>
    <x v="8"/>
    <x v="0"/>
    <n v="16178.0313152"/>
    <x v="38"/>
    <x v="38"/>
    <s v="4912"/>
    <x v="17"/>
    <x v="3"/>
    <x v="1"/>
    <n v="4001"/>
    <x v="20"/>
    <n v="4001"/>
    <s v="ORÇAMENTO"/>
    <x v="1"/>
    <x v="1"/>
    <x v="2"/>
    <x v="2"/>
    <x v="13"/>
    <x v="13"/>
  </r>
  <r>
    <x v="5"/>
    <s v=" ORÇAMENTO"/>
    <x v="15"/>
    <d v="2025-03-01T00:00:00"/>
    <d v="2025-03-01T00:00:00"/>
    <s v="Orçamento"/>
    <s v="1 | 1"/>
    <x v="8"/>
    <x v="0"/>
    <n v="16500"/>
    <x v="88"/>
    <x v="87"/>
    <s v="251"/>
    <x v="19"/>
    <x v="3"/>
    <x v="1"/>
    <n v="1002"/>
    <x v="22"/>
    <n v="1002"/>
    <s v="ORÇAMENTO"/>
    <x v="0"/>
    <x v="1"/>
    <x v="0"/>
    <x v="0"/>
    <x v="0"/>
    <x v="0"/>
  </r>
  <r>
    <x v="5"/>
    <s v=" ORÇAMENTO"/>
    <x v="15"/>
    <d v="2025-03-01T00:00:00"/>
    <d v="2025-03-01T00:00:00"/>
    <s v="Orçamento"/>
    <s v="1 | 1"/>
    <x v="8"/>
    <x v="0"/>
    <n v="16720"/>
    <x v="37"/>
    <x v="37"/>
    <s v="9273"/>
    <x v="10"/>
    <x v="3"/>
    <x v="1"/>
    <n v="7001"/>
    <x v="11"/>
    <n v="7001"/>
    <s v="ORÇAMENTO"/>
    <x v="1"/>
    <x v="1"/>
    <x v="2"/>
    <x v="2"/>
    <x v="13"/>
    <x v="13"/>
  </r>
  <r>
    <x v="5"/>
    <s v=" ORÇAMENTO"/>
    <x v="15"/>
    <d v="2025-03-01T00:00:00"/>
    <d v="2025-03-01T00:00:00"/>
    <s v="Orçamento"/>
    <s v="1 | 1"/>
    <x v="8"/>
    <x v="0"/>
    <n v="16903.90097228"/>
    <x v="38"/>
    <x v="38"/>
    <s v="4013"/>
    <x v="8"/>
    <x v="3"/>
    <x v="1"/>
    <n v="3006"/>
    <x v="8"/>
    <n v="3006"/>
    <s v="ORÇAMENTO"/>
    <x v="1"/>
    <x v="1"/>
    <x v="2"/>
    <x v="2"/>
    <x v="13"/>
    <x v="13"/>
  </r>
  <r>
    <x v="5"/>
    <s v=" ORÇAMENTO"/>
    <x v="15"/>
    <d v="2025-03-01T00:00:00"/>
    <d v="2025-03-01T00:00:00"/>
    <s v="Orçamento"/>
    <s v="1 | 1"/>
    <x v="8"/>
    <x v="0"/>
    <n v="17000"/>
    <x v="81"/>
    <x v="80"/>
    <s v="3963"/>
    <x v="15"/>
    <x v="3"/>
    <x v="1"/>
    <n v="3005"/>
    <x v="18"/>
    <n v="3005"/>
    <s v="ORÇAMENTO"/>
    <x v="0"/>
    <x v="1"/>
    <x v="0"/>
    <x v="0"/>
    <x v="10"/>
    <x v="10"/>
  </r>
  <r>
    <x v="5"/>
    <s v=" ORÇAMENTO"/>
    <x v="15"/>
    <d v="2025-03-01T00:00:00"/>
    <d v="2025-03-01T00:00:00"/>
    <s v="Orçamento"/>
    <s v="1 | 1"/>
    <x v="8"/>
    <x v="0"/>
    <n v="17114.659237439999"/>
    <x v="38"/>
    <x v="38"/>
    <s v="10515"/>
    <x v="3"/>
    <x v="3"/>
    <x v="1"/>
    <n v="7004"/>
    <x v="3"/>
    <n v="7004"/>
    <s v="ORÇAMENTO"/>
    <x v="1"/>
    <x v="1"/>
    <x v="2"/>
    <x v="2"/>
    <x v="13"/>
    <x v="13"/>
  </r>
  <r>
    <x v="5"/>
    <s v=" ORÇAMENTO"/>
    <x v="15"/>
    <d v="2025-03-01T00:00:00"/>
    <d v="2025-03-01T00:00:00"/>
    <s v="Orçamento"/>
    <s v="1 | 1"/>
    <x v="8"/>
    <x v="0"/>
    <n v="18000"/>
    <x v="75"/>
    <x v="74"/>
    <s v="9912"/>
    <x v="10"/>
    <x v="3"/>
    <x v="1"/>
    <n v="7001"/>
    <x v="11"/>
    <n v="7001"/>
    <s v="ORÇAMENTO"/>
    <x v="0"/>
    <x v="1"/>
    <x v="9"/>
    <x v="9"/>
    <x v="22"/>
    <x v="22"/>
  </r>
  <r>
    <x v="5"/>
    <s v=" ORÇAMENTO"/>
    <x v="15"/>
    <d v="2025-03-01T00:00:00"/>
    <d v="2025-03-01T00:00:00"/>
    <s v="Orçamento"/>
    <s v="1 | 1"/>
    <x v="8"/>
    <x v="0"/>
    <n v="18150.599999999999"/>
    <x v="76"/>
    <x v="75"/>
    <s v="9654"/>
    <x v="10"/>
    <x v="3"/>
    <x v="1"/>
    <n v="7001"/>
    <x v="11"/>
    <n v="7001"/>
    <s v="ORÇAMENTO"/>
    <x v="0"/>
    <x v="1"/>
    <x v="9"/>
    <x v="9"/>
    <x v="12"/>
    <x v="12"/>
  </r>
  <r>
    <x v="5"/>
    <s v=" ORÇAMENTO"/>
    <x v="15"/>
    <d v="2025-03-01T00:00:00"/>
    <d v="2025-03-01T00:00:00"/>
    <s v="Orçamento"/>
    <s v="1 | 1"/>
    <x v="8"/>
    <x v="0"/>
    <n v="18230.634501"/>
    <x v="38"/>
    <x v="38"/>
    <s v="7906"/>
    <x v="2"/>
    <x v="3"/>
    <x v="1"/>
    <n v="5005"/>
    <x v="32"/>
    <n v="5005"/>
    <s v="ORÇAMENTO"/>
    <x v="1"/>
    <x v="1"/>
    <x v="2"/>
    <x v="2"/>
    <x v="13"/>
    <x v="13"/>
  </r>
  <r>
    <x v="5"/>
    <s v=" ORÇAMENTO"/>
    <x v="15"/>
    <d v="2025-03-01T00:00:00"/>
    <d v="2025-03-01T00:00:00"/>
    <s v="Orçamento"/>
    <s v="1 | 1"/>
    <x v="8"/>
    <x v="0"/>
    <n v="18600"/>
    <x v="145"/>
    <x v="143"/>
    <s v="5851"/>
    <x v="12"/>
    <x v="3"/>
    <x v="1"/>
    <n v="4003"/>
    <x v="13"/>
    <n v="4003"/>
    <s v="ORÇAMENTO"/>
    <x v="0"/>
    <x v="1"/>
    <x v="9"/>
    <x v="9"/>
    <x v="22"/>
    <x v="22"/>
  </r>
  <r>
    <x v="5"/>
    <s v=" ORÇAMENTO"/>
    <x v="15"/>
    <d v="2025-03-01T00:00:00"/>
    <d v="2025-03-01T00:00:00"/>
    <s v="Orçamento"/>
    <s v="1 | 1"/>
    <x v="8"/>
    <x v="0"/>
    <n v="19021"/>
    <x v="24"/>
    <x v="24"/>
    <s v="6317"/>
    <x v="2"/>
    <x v="3"/>
    <x v="1"/>
    <n v="4004"/>
    <x v="2"/>
    <n v="4004"/>
    <s v="ORÇAMENTO"/>
    <x v="0"/>
    <x v="1"/>
    <x v="0"/>
    <x v="0"/>
    <x v="9"/>
    <x v="9"/>
  </r>
  <r>
    <x v="5"/>
    <s v=" ORÇAMENTO"/>
    <x v="15"/>
    <d v="2025-03-01T00:00:00"/>
    <d v="2025-03-01T00:00:00"/>
    <s v="Orçamento"/>
    <s v="1 | 1"/>
    <x v="8"/>
    <x v="0"/>
    <n v="20000"/>
    <x v="30"/>
    <x v="30"/>
    <s v="5181"/>
    <x v="22"/>
    <x v="3"/>
    <x v="1"/>
    <n v="4002"/>
    <x v="34"/>
    <n v="4002"/>
    <s v="ORÇAMENTO"/>
    <x v="1"/>
    <x v="1"/>
    <x v="2"/>
    <x v="2"/>
    <x v="13"/>
    <x v="13"/>
  </r>
  <r>
    <x v="5"/>
    <s v=" ORÇAMENTO"/>
    <x v="15"/>
    <d v="2025-03-01T00:00:00"/>
    <d v="2025-03-01T00:00:00"/>
    <s v="Orçamento"/>
    <s v="1 | 1"/>
    <x v="8"/>
    <x v="0"/>
    <n v="20000"/>
    <x v="27"/>
    <x v="27"/>
    <s v="8835"/>
    <x v="6"/>
    <x v="3"/>
    <x v="1"/>
    <n v="6002"/>
    <x v="9"/>
    <n v="6002"/>
    <s v="ORÇAMENTO"/>
    <x v="0"/>
    <x v="1"/>
    <x v="2"/>
    <x v="2"/>
    <x v="13"/>
    <x v="13"/>
  </r>
  <r>
    <x v="5"/>
    <s v=" ORÇAMENTO"/>
    <x v="15"/>
    <d v="2025-03-01T00:00:00"/>
    <d v="2025-03-01T00:00:00"/>
    <s v="Orçamento"/>
    <s v="1 | 1"/>
    <x v="8"/>
    <x v="0"/>
    <n v="20000"/>
    <x v="31"/>
    <x v="31"/>
    <s v="1061"/>
    <x v="0"/>
    <x v="3"/>
    <x v="1"/>
    <n v="2001"/>
    <x v="0"/>
    <n v="2001"/>
    <s v="ORÇAMENTO"/>
    <x v="1"/>
    <x v="1"/>
    <x v="2"/>
    <x v="2"/>
    <x v="15"/>
    <x v="15"/>
  </r>
  <r>
    <x v="5"/>
    <s v=" ORÇAMENTO"/>
    <x v="15"/>
    <d v="2025-03-01T00:00:00"/>
    <d v="2025-03-01T00:00:00"/>
    <s v="Orçamento"/>
    <s v="1 | 1"/>
    <x v="8"/>
    <x v="0"/>
    <n v="20000"/>
    <x v="107"/>
    <x v="106"/>
    <s v="9159"/>
    <x v="6"/>
    <x v="3"/>
    <x v="1"/>
    <n v="6002"/>
    <x v="9"/>
    <n v="6002"/>
    <s v="ORÇAMENTO"/>
    <x v="0"/>
    <x v="1"/>
    <x v="9"/>
    <x v="9"/>
    <x v="12"/>
    <x v="12"/>
  </r>
  <r>
    <x v="5"/>
    <s v=" ORÇAMENTO"/>
    <x v="15"/>
    <d v="2025-03-01T00:00:00"/>
    <d v="2025-03-01T00:00:00"/>
    <s v="Orçamento"/>
    <s v="1 | 1"/>
    <x v="8"/>
    <x v="0"/>
    <n v="20000"/>
    <x v="138"/>
    <x v="136"/>
    <s v="7816"/>
    <x v="2"/>
    <x v="3"/>
    <x v="1"/>
    <n v="5003"/>
    <x v="31"/>
    <n v="5003"/>
    <s v="ORÇAMENTO"/>
    <x v="0"/>
    <x v="1"/>
    <x v="9"/>
    <x v="9"/>
    <x v="18"/>
    <x v="18"/>
  </r>
  <r>
    <x v="5"/>
    <s v=" ORÇAMENTO"/>
    <x v="15"/>
    <d v="2025-03-01T00:00:00"/>
    <d v="2025-03-01T00:00:00"/>
    <s v="Orçamento"/>
    <s v="1 | 1"/>
    <x v="8"/>
    <x v="0"/>
    <n v="20000"/>
    <x v="48"/>
    <x v="47"/>
    <s v="11683"/>
    <x v="4"/>
    <x v="3"/>
    <x v="1"/>
    <n v="8002"/>
    <x v="4"/>
    <n v="8002"/>
    <s v="ORÇAMENTO"/>
    <x v="0"/>
    <x v="1"/>
    <x v="9"/>
    <x v="9"/>
    <x v="18"/>
    <x v="18"/>
  </r>
  <r>
    <x v="5"/>
    <s v=" ORÇAMENTO"/>
    <x v="15"/>
    <d v="2025-03-01T00:00:00"/>
    <d v="2025-03-01T00:00:00"/>
    <s v="Orçamento"/>
    <s v="1 | 1"/>
    <x v="8"/>
    <x v="0"/>
    <n v="20000"/>
    <x v="3"/>
    <x v="3"/>
    <s v="1552"/>
    <x v="0"/>
    <x v="3"/>
    <x v="1"/>
    <n v="2001"/>
    <x v="0"/>
    <n v="2001"/>
    <s v="ORÇAMENTO"/>
    <x v="1"/>
    <x v="1"/>
    <x v="0"/>
    <x v="0"/>
    <x v="3"/>
    <x v="3"/>
  </r>
  <r>
    <x v="5"/>
    <s v=" ORÇAMENTO"/>
    <x v="15"/>
    <d v="2025-03-01T00:00:00"/>
    <d v="2025-03-01T00:00:00"/>
    <s v="Orçamento"/>
    <s v="1 | 1"/>
    <x v="8"/>
    <x v="0"/>
    <n v="20000"/>
    <x v="140"/>
    <x v="138"/>
    <s v="11454"/>
    <x v="14"/>
    <x v="3"/>
    <x v="1"/>
    <n v="8001"/>
    <x v="17"/>
    <n v="8001"/>
    <s v="ORÇAMENTO"/>
    <x v="0"/>
    <x v="1"/>
    <x v="0"/>
    <x v="0"/>
    <x v="0"/>
    <x v="0"/>
  </r>
  <r>
    <x v="5"/>
    <s v=" ORÇAMENTO"/>
    <x v="15"/>
    <d v="2025-03-01T00:00:00"/>
    <d v="2025-03-01T00:00:00"/>
    <s v="Orçamento"/>
    <s v="1 | 1"/>
    <x v="8"/>
    <x v="0"/>
    <n v="20410.208500000001"/>
    <x v="37"/>
    <x v="37"/>
    <s v="12066"/>
    <x v="21"/>
    <x v="3"/>
    <x v="1"/>
    <n v="8003"/>
    <x v="28"/>
    <n v="8003"/>
    <s v="ORÇAMENTO"/>
    <x v="1"/>
    <x v="1"/>
    <x v="2"/>
    <x v="2"/>
    <x v="13"/>
    <x v="13"/>
  </r>
  <r>
    <x v="5"/>
    <s v=" ORÇAMENTO"/>
    <x v="15"/>
    <d v="2025-03-01T00:00:00"/>
    <d v="2025-03-01T00:00:00"/>
    <s v="Orçamento"/>
    <s v="1 | 1"/>
    <x v="8"/>
    <x v="0"/>
    <n v="20900"/>
    <x v="59"/>
    <x v="58"/>
    <s v="200"/>
    <x v="19"/>
    <x v="3"/>
    <x v="1"/>
    <n v="1002"/>
    <x v="22"/>
    <n v="1002"/>
    <s v="ORÇAMENTO"/>
    <x v="0"/>
    <x v="1"/>
    <x v="0"/>
    <x v="0"/>
    <x v="10"/>
    <x v="10"/>
  </r>
  <r>
    <x v="5"/>
    <s v=" ORÇAMENTO"/>
    <x v="15"/>
    <d v="2025-03-01T00:00:00"/>
    <d v="2025-03-01T00:00:00"/>
    <s v="Orçamento"/>
    <s v="1 | 1"/>
    <x v="8"/>
    <x v="0"/>
    <n v="21235"/>
    <x v="33"/>
    <x v="33"/>
    <s v="13811"/>
    <x v="19"/>
    <x v="3"/>
    <x v="1"/>
    <n v="9001"/>
    <x v="24"/>
    <n v="9001"/>
    <s v="ORÇAMENTO"/>
    <x v="1"/>
    <x v="1"/>
    <x v="10"/>
    <x v="10"/>
    <x v="16"/>
    <x v="16"/>
  </r>
  <r>
    <x v="5"/>
    <s v=" ORÇAMENTO"/>
    <x v="15"/>
    <d v="2025-03-01T00:00:00"/>
    <d v="2025-03-01T00:00:00"/>
    <s v="Orçamento"/>
    <s v="1 | 1"/>
    <x v="8"/>
    <x v="0"/>
    <n v="22000"/>
    <x v="34"/>
    <x v="34"/>
    <s v="13290"/>
    <x v="9"/>
    <x v="3"/>
    <x v="1"/>
    <n v="8006"/>
    <x v="10"/>
    <n v="8006"/>
    <s v="ORÇAMENTO"/>
    <x v="0"/>
    <x v="1"/>
    <x v="0"/>
    <x v="0"/>
    <x v="0"/>
    <x v="0"/>
  </r>
  <r>
    <x v="5"/>
    <s v=" ORÇAMENTO"/>
    <x v="15"/>
    <d v="2025-03-01T00:00:00"/>
    <d v="2025-03-01T00:00:00"/>
    <s v="Orçamento"/>
    <s v="1 | 1"/>
    <x v="8"/>
    <x v="0"/>
    <n v="22919.842956183998"/>
    <x v="38"/>
    <x v="38"/>
    <s v="5138"/>
    <x v="22"/>
    <x v="3"/>
    <x v="1"/>
    <n v="4002"/>
    <x v="34"/>
    <n v="4002"/>
    <s v="ORÇAMENTO"/>
    <x v="1"/>
    <x v="1"/>
    <x v="2"/>
    <x v="2"/>
    <x v="13"/>
    <x v="13"/>
  </r>
  <r>
    <x v="5"/>
    <s v=" ORÇAMENTO"/>
    <x v="15"/>
    <d v="2025-03-01T00:00:00"/>
    <d v="2025-03-01T00:00:00"/>
    <s v="Orçamento"/>
    <s v="1 | 1"/>
    <x v="8"/>
    <x v="0"/>
    <n v="23000"/>
    <x v="131"/>
    <x v="129"/>
    <s v="9724"/>
    <x v="10"/>
    <x v="3"/>
    <x v="1"/>
    <n v="7001"/>
    <x v="11"/>
    <n v="7001"/>
    <s v="ORÇAMENTO"/>
    <x v="0"/>
    <x v="1"/>
    <x v="9"/>
    <x v="9"/>
    <x v="12"/>
    <x v="12"/>
  </r>
  <r>
    <x v="5"/>
    <s v=" ORÇAMENTO"/>
    <x v="15"/>
    <d v="2025-03-01T00:00:00"/>
    <d v="2025-03-01T00:00:00"/>
    <s v="Orçamento"/>
    <s v="1 | 1"/>
    <x v="8"/>
    <x v="0"/>
    <n v="23328.244000749601"/>
    <x v="38"/>
    <x v="38"/>
    <s v="4730"/>
    <x v="7"/>
    <x v="3"/>
    <x v="1"/>
    <n v="3008"/>
    <x v="26"/>
    <n v="3008"/>
    <s v="ORÇAMENTO"/>
    <x v="1"/>
    <x v="1"/>
    <x v="2"/>
    <x v="2"/>
    <x v="13"/>
    <x v="13"/>
  </r>
  <r>
    <x v="5"/>
    <s v=" ORÇAMENTO"/>
    <x v="15"/>
    <d v="2025-03-01T00:00:00"/>
    <d v="2025-03-01T00:00:00"/>
    <s v="Orçamento"/>
    <s v="1 | 1"/>
    <x v="8"/>
    <x v="0"/>
    <n v="23500"/>
    <x v="85"/>
    <x v="84"/>
    <s v="119"/>
    <x v="19"/>
    <x v="3"/>
    <x v="1"/>
    <n v="1002"/>
    <x v="22"/>
    <n v="1002"/>
    <s v="ORÇAMENTO"/>
    <x v="1"/>
    <x v="1"/>
    <x v="2"/>
    <x v="2"/>
    <x v="13"/>
    <x v="13"/>
  </r>
  <r>
    <x v="5"/>
    <s v=" ORÇAMENTO"/>
    <x v="15"/>
    <d v="2025-03-01T00:00:00"/>
    <d v="2025-03-01T00:00:00"/>
    <s v="Orçamento"/>
    <s v="1 | 1"/>
    <x v="8"/>
    <x v="0"/>
    <n v="25000"/>
    <x v="147"/>
    <x v="145"/>
    <s v="9807"/>
    <x v="10"/>
    <x v="3"/>
    <x v="1"/>
    <n v="7001"/>
    <x v="11"/>
    <n v="7001"/>
    <s v="ORÇAMENTO"/>
    <x v="0"/>
    <x v="1"/>
    <x v="9"/>
    <x v="9"/>
    <x v="12"/>
    <x v="12"/>
  </r>
  <r>
    <x v="5"/>
    <s v=" ORÇAMENTO"/>
    <x v="15"/>
    <d v="2025-03-01T00:00:00"/>
    <d v="2025-03-01T00:00:00"/>
    <s v="Orçamento"/>
    <s v="1 | 1"/>
    <x v="8"/>
    <x v="0"/>
    <n v="25000"/>
    <x v="140"/>
    <x v="138"/>
    <s v="11453"/>
    <x v="14"/>
    <x v="3"/>
    <x v="1"/>
    <n v="8001"/>
    <x v="17"/>
    <n v="8001"/>
    <s v="ORÇAMENTO"/>
    <x v="0"/>
    <x v="1"/>
    <x v="0"/>
    <x v="0"/>
    <x v="0"/>
    <x v="0"/>
  </r>
  <r>
    <x v="5"/>
    <s v=" ORÇAMENTO"/>
    <x v="15"/>
    <d v="2025-03-01T00:00:00"/>
    <d v="2025-03-01T00:00:00"/>
    <s v="Orçamento"/>
    <s v="1 | 1"/>
    <x v="8"/>
    <x v="0"/>
    <n v="25416.21"/>
    <x v="57"/>
    <x v="56"/>
    <s v="320"/>
    <x v="19"/>
    <x v="3"/>
    <x v="1"/>
    <n v="1002"/>
    <x v="22"/>
    <n v="1002"/>
    <s v="ORÇAMENTO"/>
    <x v="1"/>
    <x v="1"/>
    <x v="13"/>
    <x v="13"/>
    <x v="20"/>
    <x v="20"/>
  </r>
  <r>
    <x v="5"/>
    <s v=" ORÇAMENTO"/>
    <x v="15"/>
    <d v="2025-03-01T00:00:00"/>
    <d v="2025-03-01T00:00:00"/>
    <s v="Orçamento"/>
    <s v="1 | 1"/>
    <x v="8"/>
    <x v="0"/>
    <n v="26559.995367949996"/>
    <x v="37"/>
    <x v="37"/>
    <s v="3132"/>
    <x v="16"/>
    <x v="3"/>
    <x v="1"/>
    <n v="3002"/>
    <x v="19"/>
    <n v="3002"/>
    <s v="ORÇAMENTO"/>
    <x v="1"/>
    <x v="1"/>
    <x v="2"/>
    <x v="2"/>
    <x v="13"/>
    <x v="13"/>
  </r>
  <r>
    <x v="5"/>
    <s v=" ORÇAMENTO"/>
    <x v="15"/>
    <d v="2025-03-01T00:00:00"/>
    <d v="2025-03-01T00:00:00"/>
    <s v="Orçamento"/>
    <s v="1 | 1"/>
    <x v="8"/>
    <x v="0"/>
    <n v="26772.644594356974"/>
    <x v="21"/>
    <x v="21"/>
    <s v="747"/>
    <x v="0"/>
    <x v="3"/>
    <x v="1"/>
    <n v="2001"/>
    <x v="0"/>
    <n v="2001"/>
    <s v="ORÇAMENTO"/>
    <x v="1"/>
    <x v="1"/>
    <x v="2"/>
    <x v="2"/>
    <x v="2"/>
    <x v="2"/>
  </r>
  <r>
    <x v="5"/>
    <s v=" ORÇAMENTO"/>
    <x v="15"/>
    <d v="2025-03-01T00:00:00"/>
    <d v="2025-03-01T00:00:00"/>
    <s v="Orçamento"/>
    <s v="1 | 1"/>
    <x v="8"/>
    <x v="0"/>
    <n v="26794.786175476005"/>
    <x v="38"/>
    <x v="38"/>
    <s v="5371"/>
    <x v="12"/>
    <x v="3"/>
    <x v="1"/>
    <n v="4003"/>
    <x v="13"/>
    <n v="4003"/>
    <s v="ORÇAMENTO"/>
    <x v="1"/>
    <x v="1"/>
    <x v="2"/>
    <x v="2"/>
    <x v="13"/>
    <x v="13"/>
  </r>
  <r>
    <x v="5"/>
    <s v=" ORÇAMENTO"/>
    <x v="15"/>
    <d v="2025-03-01T00:00:00"/>
    <d v="2025-03-01T00:00:00"/>
    <s v="Orçamento"/>
    <s v="1 | 1"/>
    <x v="8"/>
    <x v="0"/>
    <n v="27000"/>
    <x v="23"/>
    <x v="23"/>
    <s v="14142"/>
    <x v="0"/>
    <x v="3"/>
    <x v="1"/>
    <n v="2001"/>
    <x v="0"/>
    <n v="2001"/>
    <s v="ORÇAMENTO"/>
    <x v="0"/>
    <x v="1"/>
    <x v="9"/>
    <x v="9"/>
    <x v="12"/>
    <x v="12"/>
  </r>
  <r>
    <x v="5"/>
    <s v=" ORÇAMENTO"/>
    <x v="15"/>
    <d v="2025-03-01T00:00:00"/>
    <d v="2025-03-01T00:00:00"/>
    <s v="Orçamento"/>
    <s v="1 | 1"/>
    <x v="8"/>
    <x v="0"/>
    <n v="27000"/>
    <x v="7"/>
    <x v="7"/>
    <s v="1727"/>
    <x v="0"/>
    <x v="3"/>
    <x v="1"/>
    <n v="2001"/>
    <x v="0"/>
    <n v="2001"/>
    <s v="ORÇAMENTO"/>
    <x v="0"/>
    <x v="1"/>
    <x v="0"/>
    <x v="0"/>
    <x v="0"/>
    <x v="0"/>
  </r>
  <r>
    <x v="5"/>
    <s v=" ORÇAMENTO"/>
    <x v="15"/>
    <d v="2025-03-01T00:00:00"/>
    <d v="2025-03-01T00:00:00"/>
    <s v="Orçamento"/>
    <s v="1 | 1"/>
    <x v="8"/>
    <x v="0"/>
    <n v="27549.745317459798"/>
    <x v="158"/>
    <x v="155"/>
    <s v="1429"/>
    <x v="0"/>
    <x v="3"/>
    <x v="1"/>
    <n v="2001"/>
    <x v="0"/>
    <n v="2001"/>
    <s v="ORÇAMENTO"/>
    <x v="0"/>
    <x v="1"/>
    <x v="9"/>
    <x v="9"/>
    <x v="14"/>
    <x v="14"/>
  </r>
  <r>
    <x v="5"/>
    <s v=" ORÇAMENTO"/>
    <x v="15"/>
    <d v="2025-03-01T00:00:00"/>
    <d v="2025-03-01T00:00:00"/>
    <s v="Orçamento"/>
    <s v="1 | 1"/>
    <x v="8"/>
    <x v="0"/>
    <n v="27699.997656"/>
    <x v="37"/>
    <x v="37"/>
    <s v="8858"/>
    <x v="6"/>
    <x v="3"/>
    <x v="1"/>
    <n v="6002"/>
    <x v="9"/>
    <n v="6002"/>
    <s v="ORÇAMENTO"/>
    <x v="1"/>
    <x v="1"/>
    <x v="2"/>
    <x v="2"/>
    <x v="13"/>
    <x v="13"/>
  </r>
  <r>
    <x v="5"/>
    <s v=" ORÇAMENTO"/>
    <x v="15"/>
    <d v="2025-03-01T00:00:00"/>
    <d v="2025-03-01T00:00:00"/>
    <s v="Orçamento"/>
    <s v="1 | 1"/>
    <x v="8"/>
    <x v="0"/>
    <n v="28473.678488717283"/>
    <x v="22"/>
    <x v="22"/>
    <s v="683"/>
    <x v="0"/>
    <x v="3"/>
    <x v="1"/>
    <n v="2001"/>
    <x v="0"/>
    <n v="2001"/>
    <s v="ORÇAMENTO"/>
    <x v="1"/>
    <x v="1"/>
    <x v="2"/>
    <x v="2"/>
    <x v="13"/>
    <x v="13"/>
  </r>
  <r>
    <x v="5"/>
    <s v=" ORÇAMENTO"/>
    <x v="15"/>
    <d v="2025-03-01T00:00:00"/>
    <d v="2025-03-01T00:00:00"/>
    <s v="Orçamento"/>
    <s v="1 | 1"/>
    <x v="8"/>
    <x v="0"/>
    <n v="29000"/>
    <x v="66"/>
    <x v="65"/>
    <s v="2825"/>
    <x v="5"/>
    <x v="3"/>
    <x v="1"/>
    <n v="3001"/>
    <x v="5"/>
    <n v="3001"/>
    <s v="ORÇAMENTO"/>
    <x v="0"/>
    <x v="1"/>
    <x v="9"/>
    <x v="9"/>
    <x v="12"/>
    <x v="12"/>
  </r>
  <r>
    <x v="5"/>
    <s v=" ORÇAMENTO"/>
    <x v="15"/>
    <d v="2025-03-01T00:00:00"/>
    <d v="2025-03-01T00:00:00"/>
    <s v="Orçamento"/>
    <s v="1 | 1"/>
    <x v="8"/>
    <x v="0"/>
    <n v="29000"/>
    <x v="155"/>
    <x v="152"/>
    <s v="10673"/>
    <x v="3"/>
    <x v="3"/>
    <x v="1"/>
    <n v="7004"/>
    <x v="3"/>
    <n v="7004"/>
    <s v="ORÇAMENTO"/>
    <x v="0"/>
    <x v="1"/>
    <x v="9"/>
    <x v="9"/>
    <x v="22"/>
    <x v="22"/>
  </r>
  <r>
    <x v="5"/>
    <s v=" ORÇAMENTO"/>
    <x v="15"/>
    <d v="2025-03-01T00:00:00"/>
    <d v="2025-03-01T00:00:00"/>
    <s v="Orçamento"/>
    <s v="1 | 1"/>
    <x v="8"/>
    <x v="0"/>
    <n v="29760"/>
    <x v="133"/>
    <x v="131"/>
    <s v="2641"/>
    <x v="19"/>
    <x v="3"/>
    <x v="1"/>
    <n v="9001"/>
    <x v="24"/>
    <n v="9001"/>
    <s v="ORÇAMENTO"/>
    <x v="1"/>
    <x v="1"/>
    <x v="12"/>
    <x v="12"/>
    <x v="19"/>
    <x v="19"/>
  </r>
  <r>
    <x v="5"/>
    <s v=" ORÇAMENTO"/>
    <x v="15"/>
    <d v="2025-03-01T00:00:00"/>
    <d v="2025-03-01T00:00:00"/>
    <s v="Orçamento"/>
    <s v="1 | 1"/>
    <x v="8"/>
    <x v="0"/>
    <n v="30000"/>
    <x v="30"/>
    <x v="30"/>
    <s v="32"/>
    <x v="19"/>
    <x v="3"/>
    <x v="1"/>
    <n v="1002"/>
    <x v="22"/>
    <n v="1002"/>
    <s v="ORÇAMENTO"/>
    <x v="1"/>
    <x v="1"/>
    <x v="2"/>
    <x v="2"/>
    <x v="13"/>
    <x v="13"/>
  </r>
  <r>
    <x v="5"/>
    <s v=" ORÇAMENTO"/>
    <x v="15"/>
    <d v="2025-03-01T00:00:00"/>
    <d v="2025-03-01T00:00:00"/>
    <s v="Orçamento"/>
    <s v="1 | 1"/>
    <x v="8"/>
    <x v="0"/>
    <n v="30000"/>
    <x v="65"/>
    <x v="64"/>
    <s v="857"/>
    <x v="0"/>
    <x v="3"/>
    <x v="1"/>
    <n v="2001"/>
    <x v="0"/>
    <n v="2001"/>
    <s v="ORÇAMENTO"/>
    <x v="1"/>
    <x v="1"/>
    <x v="2"/>
    <x v="2"/>
    <x v="2"/>
    <x v="2"/>
  </r>
  <r>
    <x v="5"/>
    <s v=" ORÇAMENTO"/>
    <x v="15"/>
    <d v="2025-03-01T00:00:00"/>
    <d v="2025-03-01T00:00:00"/>
    <s v="Orçamento"/>
    <s v="1 | 1"/>
    <x v="8"/>
    <x v="0"/>
    <n v="30000"/>
    <x v="100"/>
    <x v="99"/>
    <s v="954"/>
    <x v="0"/>
    <x v="3"/>
    <x v="1"/>
    <n v="2001"/>
    <x v="0"/>
    <n v="2001"/>
    <s v="ORÇAMENTO"/>
    <x v="1"/>
    <x v="1"/>
    <x v="2"/>
    <x v="2"/>
    <x v="15"/>
    <x v="15"/>
  </r>
  <r>
    <x v="5"/>
    <s v=" ORÇAMENTO"/>
    <x v="15"/>
    <d v="2025-03-01T00:00:00"/>
    <d v="2025-03-01T00:00:00"/>
    <s v="Orçamento"/>
    <s v="1 | 1"/>
    <x v="8"/>
    <x v="0"/>
    <n v="30000"/>
    <x v="125"/>
    <x v="123"/>
    <s v="9135"/>
    <x v="6"/>
    <x v="3"/>
    <x v="1"/>
    <n v="6002"/>
    <x v="9"/>
    <n v="6002"/>
    <s v="ORÇAMENTO"/>
    <x v="0"/>
    <x v="1"/>
    <x v="9"/>
    <x v="9"/>
    <x v="12"/>
    <x v="12"/>
  </r>
  <r>
    <x v="5"/>
    <s v=" ORÇAMENTO"/>
    <x v="15"/>
    <d v="2025-03-01T00:00:00"/>
    <d v="2025-03-01T00:00:00"/>
    <s v="Orçamento"/>
    <s v="1 | 1"/>
    <x v="8"/>
    <x v="0"/>
    <n v="30000"/>
    <x v="132"/>
    <x v="130"/>
    <s v="7168"/>
    <x v="2"/>
    <x v="3"/>
    <x v="1"/>
    <n v="4004"/>
    <x v="2"/>
    <n v="4004"/>
    <s v="ORÇAMENTO"/>
    <x v="0"/>
    <x v="1"/>
    <x v="11"/>
    <x v="11"/>
    <x v="17"/>
    <x v="17"/>
  </r>
  <r>
    <x v="5"/>
    <s v=" ORÇAMENTO"/>
    <x v="15"/>
    <d v="2025-03-01T00:00:00"/>
    <d v="2025-03-01T00:00:00"/>
    <s v="Orçamento"/>
    <s v="1 | 1"/>
    <x v="8"/>
    <x v="0"/>
    <n v="31808.058536605902"/>
    <x v="10"/>
    <x v="10"/>
    <s v="2407"/>
    <x v="0"/>
    <x v="3"/>
    <x v="1"/>
    <n v="2001"/>
    <x v="0"/>
    <n v="2001"/>
    <s v="ORÇAMENTO"/>
    <x v="1"/>
    <x v="1"/>
    <x v="5"/>
    <x v="5"/>
    <x v="6"/>
    <x v="6"/>
  </r>
  <r>
    <x v="5"/>
    <s v=" ORÇAMENTO"/>
    <x v="15"/>
    <d v="2025-03-01T00:00:00"/>
    <d v="2025-03-01T00:00:00"/>
    <s v="Orçamento"/>
    <s v="1 | 1"/>
    <x v="8"/>
    <x v="0"/>
    <n v="32448.616983999698"/>
    <x v="70"/>
    <x v="69"/>
    <s v="978"/>
    <x v="0"/>
    <x v="3"/>
    <x v="1"/>
    <n v="2001"/>
    <x v="0"/>
    <n v="2001"/>
    <s v="ORÇAMENTO"/>
    <x v="1"/>
    <x v="1"/>
    <x v="2"/>
    <x v="2"/>
    <x v="15"/>
    <x v="15"/>
  </r>
  <r>
    <x v="5"/>
    <s v=" ORÇAMENTO"/>
    <x v="15"/>
    <d v="2025-03-01T00:00:00"/>
    <d v="2025-03-01T00:00:00"/>
    <s v="Orçamento"/>
    <s v="1 | 1"/>
    <x v="8"/>
    <x v="0"/>
    <n v="33333.333333333336"/>
    <x v="35"/>
    <x v="35"/>
    <s v="2900"/>
    <x v="5"/>
    <x v="3"/>
    <x v="1"/>
    <n v="3001"/>
    <x v="5"/>
    <n v="3001"/>
    <s v="ORÇAMENTO"/>
    <x v="0"/>
    <x v="1"/>
    <x v="9"/>
    <x v="9"/>
    <x v="12"/>
    <x v="12"/>
  </r>
  <r>
    <x v="5"/>
    <s v=" ORÇAMENTO"/>
    <x v="15"/>
    <d v="2025-03-01T00:00:00"/>
    <d v="2025-03-01T00:00:00"/>
    <s v="Orçamento"/>
    <s v="1 | 1"/>
    <x v="8"/>
    <x v="0"/>
    <n v="34000"/>
    <x v="23"/>
    <x v="23"/>
    <s v="1227"/>
    <x v="0"/>
    <x v="3"/>
    <x v="1"/>
    <n v="2001"/>
    <x v="0"/>
    <n v="2001"/>
    <s v="ORÇAMENTO"/>
    <x v="0"/>
    <x v="1"/>
    <x v="9"/>
    <x v="9"/>
    <x v="12"/>
    <x v="12"/>
  </r>
  <r>
    <x v="5"/>
    <s v=" ORÇAMENTO"/>
    <x v="15"/>
    <d v="2025-03-01T00:00:00"/>
    <d v="2025-03-01T00:00:00"/>
    <s v="Orçamento"/>
    <s v="1 | 1"/>
    <x v="8"/>
    <x v="0"/>
    <n v="35000"/>
    <x v="139"/>
    <x v="137"/>
    <s v="1025"/>
    <x v="0"/>
    <x v="3"/>
    <x v="1"/>
    <n v="2001"/>
    <x v="0"/>
    <n v="2001"/>
    <s v="ORÇAMENTO"/>
    <x v="1"/>
    <x v="1"/>
    <x v="2"/>
    <x v="2"/>
    <x v="15"/>
    <x v="15"/>
  </r>
  <r>
    <x v="5"/>
    <s v=" ORÇAMENTO"/>
    <x v="15"/>
    <d v="2025-03-01T00:00:00"/>
    <d v="2025-03-01T00:00:00"/>
    <s v="Orçamento"/>
    <s v="1 | 1"/>
    <x v="8"/>
    <x v="0"/>
    <n v="35652.327510043928"/>
    <x v="89"/>
    <x v="88"/>
    <s v="2013"/>
    <x v="0"/>
    <x v="3"/>
    <x v="1"/>
    <n v="2001"/>
    <x v="0"/>
    <n v="2001"/>
    <s v="ORÇAMENTO"/>
    <x v="1"/>
    <x v="1"/>
    <x v="5"/>
    <x v="5"/>
    <x v="6"/>
    <x v="6"/>
  </r>
  <r>
    <x v="5"/>
    <s v=" ORÇAMENTO"/>
    <x v="15"/>
    <d v="2025-03-01T00:00:00"/>
    <d v="2025-03-01T00:00:00"/>
    <s v="Orçamento"/>
    <s v="1 | 1"/>
    <x v="8"/>
    <x v="0"/>
    <n v="37263.467390005499"/>
    <x v="32"/>
    <x v="32"/>
    <s v="881"/>
    <x v="0"/>
    <x v="3"/>
    <x v="1"/>
    <n v="2001"/>
    <x v="0"/>
    <n v="2001"/>
    <s v="ORÇAMENTO"/>
    <x v="1"/>
    <x v="1"/>
    <x v="2"/>
    <x v="2"/>
    <x v="2"/>
    <x v="2"/>
  </r>
  <r>
    <x v="5"/>
    <s v=" ORÇAMENTO"/>
    <x v="15"/>
    <d v="2025-03-01T00:00:00"/>
    <d v="2025-03-01T00:00:00"/>
    <s v="Orçamento"/>
    <s v="1 | 1"/>
    <x v="8"/>
    <x v="0"/>
    <n v="38968.067346587239"/>
    <x v="64"/>
    <x v="63"/>
    <s v="606"/>
    <x v="0"/>
    <x v="3"/>
    <x v="1"/>
    <n v="2001"/>
    <x v="0"/>
    <n v="2001"/>
    <s v="ORÇAMENTO"/>
    <x v="1"/>
    <x v="1"/>
    <x v="2"/>
    <x v="2"/>
    <x v="13"/>
    <x v="13"/>
  </r>
  <r>
    <x v="5"/>
    <s v=" ORÇAMENTO"/>
    <x v="15"/>
    <d v="2025-03-01T00:00:00"/>
    <d v="2025-03-01T00:00:00"/>
    <s v="Orçamento"/>
    <s v="1 | 1"/>
    <x v="8"/>
    <x v="0"/>
    <n v="40000"/>
    <x v="30"/>
    <x v="30"/>
    <s v="5180"/>
    <x v="22"/>
    <x v="3"/>
    <x v="1"/>
    <n v="4002"/>
    <x v="34"/>
    <n v="4002"/>
    <s v="ORÇAMENTO"/>
    <x v="1"/>
    <x v="1"/>
    <x v="2"/>
    <x v="2"/>
    <x v="13"/>
    <x v="13"/>
  </r>
  <r>
    <x v="5"/>
    <s v=" ORÇAMENTO"/>
    <x v="15"/>
    <d v="2025-03-01T00:00:00"/>
    <d v="2025-03-01T00:00:00"/>
    <s v="Orçamento"/>
    <s v="1 | 1"/>
    <x v="8"/>
    <x v="0"/>
    <n v="41000"/>
    <x v="29"/>
    <x v="29"/>
    <s v="12345"/>
    <x v="19"/>
    <x v="3"/>
    <x v="1"/>
    <n v="8005"/>
    <x v="23"/>
    <n v="8005"/>
    <s v="ORÇAMENTO"/>
    <x v="0"/>
    <x v="1"/>
    <x v="0"/>
    <x v="0"/>
    <x v="10"/>
    <x v="10"/>
  </r>
  <r>
    <x v="5"/>
    <s v=" ORÇAMENTO"/>
    <x v="15"/>
    <d v="2025-03-01T00:00:00"/>
    <d v="2025-03-01T00:00:00"/>
    <s v="Orçamento"/>
    <s v="1 | 1"/>
    <x v="8"/>
    <x v="0"/>
    <n v="41272.347309163226"/>
    <x v="38"/>
    <x v="38"/>
    <s v="5987"/>
    <x v="2"/>
    <x v="3"/>
    <x v="1"/>
    <n v="4004"/>
    <x v="2"/>
    <n v="4004"/>
    <s v="ORÇAMENTO"/>
    <x v="1"/>
    <x v="1"/>
    <x v="2"/>
    <x v="2"/>
    <x v="13"/>
    <x v="13"/>
  </r>
  <r>
    <x v="5"/>
    <s v=" ORÇAMENTO"/>
    <x v="15"/>
    <d v="2025-03-01T00:00:00"/>
    <d v="2025-03-01T00:00:00"/>
    <s v="Orçamento"/>
    <s v="1 | 1"/>
    <x v="8"/>
    <x v="0"/>
    <n v="44384.189926200001"/>
    <x v="38"/>
    <x v="38"/>
    <s v="10978"/>
    <x v="6"/>
    <x v="3"/>
    <x v="1"/>
    <n v="7005"/>
    <x v="37"/>
    <n v="7005"/>
    <s v="ORÇAMENTO"/>
    <x v="1"/>
    <x v="1"/>
    <x v="2"/>
    <x v="2"/>
    <x v="13"/>
    <x v="13"/>
  </r>
  <r>
    <x v="5"/>
    <s v=" ORÇAMENTO"/>
    <x v="15"/>
    <d v="2025-03-01T00:00:00"/>
    <d v="2025-03-01T00:00:00"/>
    <s v="Orçamento"/>
    <s v="1 | 1"/>
    <x v="8"/>
    <x v="0"/>
    <n v="45292"/>
    <x v="24"/>
    <x v="24"/>
    <s v="6315"/>
    <x v="2"/>
    <x v="3"/>
    <x v="1"/>
    <n v="4004"/>
    <x v="2"/>
    <n v="4004"/>
    <s v="ORÇAMENTO"/>
    <x v="0"/>
    <x v="1"/>
    <x v="0"/>
    <x v="0"/>
    <x v="9"/>
    <x v="9"/>
  </r>
  <r>
    <x v="5"/>
    <s v=" ORÇAMENTO"/>
    <x v="15"/>
    <d v="2025-03-01T00:00:00"/>
    <d v="2025-03-01T00:00:00"/>
    <s v="Orçamento"/>
    <s v="1 | 1"/>
    <x v="8"/>
    <x v="0"/>
    <n v="47000"/>
    <x v="47"/>
    <x v="46"/>
    <s v="2567"/>
    <x v="0"/>
    <x v="3"/>
    <x v="1"/>
    <n v="2001"/>
    <x v="0"/>
    <n v="2001"/>
    <s v="ORÇAMENTO"/>
    <x v="0"/>
    <x v="1"/>
    <x v="12"/>
    <x v="12"/>
    <x v="19"/>
    <x v="19"/>
  </r>
  <r>
    <x v="5"/>
    <s v=" ORÇAMENTO"/>
    <x v="15"/>
    <d v="2025-03-01T00:00:00"/>
    <d v="2025-03-01T00:00:00"/>
    <s v="Orçamento"/>
    <s v="1 | 1"/>
    <x v="8"/>
    <x v="0"/>
    <n v="48684.658549999993"/>
    <x v="37"/>
    <x v="37"/>
    <s v="12461"/>
    <x v="9"/>
    <x v="3"/>
    <x v="1"/>
    <n v="8006"/>
    <x v="10"/>
    <n v="8006"/>
    <s v="ORÇAMENTO"/>
    <x v="1"/>
    <x v="1"/>
    <x v="2"/>
    <x v="2"/>
    <x v="13"/>
    <x v="13"/>
  </r>
  <r>
    <x v="5"/>
    <s v=" ORÇAMENTO"/>
    <x v="15"/>
    <d v="2025-03-01T00:00:00"/>
    <d v="2025-03-01T00:00:00"/>
    <s v="Orçamento"/>
    <s v="1 | 1"/>
    <x v="8"/>
    <x v="0"/>
    <n v="50000"/>
    <x v="105"/>
    <x v="104"/>
    <s v="8319"/>
    <x v="6"/>
    <x v="3"/>
    <x v="1"/>
    <n v="6001"/>
    <x v="6"/>
    <n v="6001"/>
    <s v="ORÇAMENTO"/>
    <x v="0"/>
    <x v="1"/>
    <x v="2"/>
    <x v="2"/>
    <x v="13"/>
    <x v="13"/>
  </r>
  <r>
    <x v="5"/>
    <s v=" ORÇAMENTO"/>
    <x v="15"/>
    <d v="2025-03-01T00:00:00"/>
    <d v="2025-03-01T00:00:00"/>
    <s v="Orçamento"/>
    <s v="1 | 1"/>
    <x v="8"/>
    <x v="0"/>
    <n v="50000"/>
    <x v="77"/>
    <x v="76"/>
    <s v="9700"/>
    <x v="10"/>
    <x v="3"/>
    <x v="1"/>
    <n v="7001"/>
    <x v="11"/>
    <n v="7001"/>
    <s v="ORÇAMENTO"/>
    <x v="0"/>
    <x v="1"/>
    <x v="9"/>
    <x v="9"/>
    <x v="12"/>
    <x v="12"/>
  </r>
  <r>
    <x v="5"/>
    <s v=" ORÇAMENTO"/>
    <x v="15"/>
    <d v="2025-03-01T00:00:00"/>
    <d v="2025-03-01T00:00:00"/>
    <s v="Orçamento"/>
    <s v="1 | 1"/>
    <x v="8"/>
    <x v="0"/>
    <n v="50000"/>
    <x v="24"/>
    <x v="24"/>
    <s v="6316"/>
    <x v="2"/>
    <x v="3"/>
    <x v="1"/>
    <n v="4004"/>
    <x v="2"/>
    <n v="4004"/>
    <s v="ORÇAMENTO"/>
    <x v="0"/>
    <x v="1"/>
    <x v="0"/>
    <x v="0"/>
    <x v="9"/>
    <x v="9"/>
  </r>
  <r>
    <x v="5"/>
    <s v=" ORÇAMENTO"/>
    <x v="15"/>
    <d v="2025-03-01T00:00:00"/>
    <d v="2025-03-01T00:00:00"/>
    <s v="Orçamento"/>
    <s v="1 | 1"/>
    <x v="8"/>
    <x v="0"/>
    <n v="50000"/>
    <x v="39"/>
    <x v="39"/>
    <s v="8143"/>
    <x v="7"/>
    <x v="3"/>
    <x v="1"/>
    <n v="5008"/>
    <x v="7"/>
    <n v="5008"/>
    <s v="ORÇAMENTO"/>
    <x v="0"/>
    <x v="1"/>
    <x v="11"/>
    <x v="11"/>
    <x v="17"/>
    <x v="17"/>
  </r>
  <r>
    <x v="5"/>
    <s v=" ORÇAMENTO"/>
    <x v="15"/>
    <d v="2025-03-01T00:00:00"/>
    <d v="2025-03-01T00:00:00"/>
    <s v="Orçamento"/>
    <s v="1 | 1"/>
    <x v="8"/>
    <x v="0"/>
    <n v="60000"/>
    <x v="27"/>
    <x v="27"/>
    <s v="8378"/>
    <x v="6"/>
    <x v="3"/>
    <x v="1"/>
    <n v="6001"/>
    <x v="6"/>
    <n v="6001"/>
    <s v="ORÇAMENTO"/>
    <x v="0"/>
    <x v="1"/>
    <x v="2"/>
    <x v="2"/>
    <x v="13"/>
    <x v="13"/>
  </r>
  <r>
    <x v="5"/>
    <s v=" ORÇAMENTO"/>
    <x v="15"/>
    <d v="2025-03-01T00:00:00"/>
    <d v="2025-03-01T00:00:00"/>
    <s v="Orçamento"/>
    <s v="1 | 1"/>
    <x v="8"/>
    <x v="0"/>
    <n v="60146.02"/>
    <x v="37"/>
    <x v="37"/>
    <s v="5535"/>
    <x v="12"/>
    <x v="3"/>
    <x v="1"/>
    <n v="4003"/>
    <x v="13"/>
    <n v="4003"/>
    <s v="ORÇAMENTO"/>
    <x v="1"/>
    <x v="1"/>
    <x v="2"/>
    <x v="2"/>
    <x v="13"/>
    <x v="13"/>
  </r>
  <r>
    <x v="5"/>
    <s v=" ORÇAMENTO"/>
    <x v="15"/>
    <d v="2025-03-01T00:00:00"/>
    <d v="2025-03-01T00:00:00"/>
    <s v="Orçamento"/>
    <s v="1 | 1"/>
    <x v="8"/>
    <x v="0"/>
    <n v="60849.426843975816"/>
    <x v="20"/>
    <x v="20"/>
    <s v="723"/>
    <x v="0"/>
    <x v="3"/>
    <x v="1"/>
    <n v="2001"/>
    <x v="0"/>
    <n v="2001"/>
    <s v="ORÇAMENTO"/>
    <x v="1"/>
    <x v="1"/>
    <x v="2"/>
    <x v="2"/>
    <x v="2"/>
    <x v="2"/>
  </r>
  <r>
    <x v="5"/>
    <s v=" ORÇAMENTO"/>
    <x v="15"/>
    <d v="2025-03-01T00:00:00"/>
    <d v="2025-03-01T00:00:00"/>
    <s v="Orçamento"/>
    <s v="1 | 1"/>
    <x v="8"/>
    <x v="0"/>
    <n v="63000"/>
    <x v="66"/>
    <x v="65"/>
    <s v="2824"/>
    <x v="5"/>
    <x v="3"/>
    <x v="1"/>
    <n v="3001"/>
    <x v="5"/>
    <n v="3001"/>
    <s v="ORÇAMENTO"/>
    <x v="0"/>
    <x v="1"/>
    <x v="9"/>
    <x v="9"/>
    <x v="12"/>
    <x v="12"/>
  </r>
  <r>
    <x v="5"/>
    <s v=" ORÇAMENTO"/>
    <x v="15"/>
    <d v="2025-03-01T00:00:00"/>
    <d v="2025-03-01T00:00:00"/>
    <s v="Orçamento"/>
    <s v="1 | 1"/>
    <x v="8"/>
    <x v="0"/>
    <n v="69970.350000000006"/>
    <x v="70"/>
    <x v="69"/>
    <s v="977"/>
    <x v="0"/>
    <x v="3"/>
    <x v="1"/>
    <n v="2001"/>
    <x v="0"/>
    <n v="2001"/>
    <s v="ORÇAMENTO"/>
    <x v="1"/>
    <x v="1"/>
    <x v="2"/>
    <x v="2"/>
    <x v="15"/>
    <x v="15"/>
  </r>
  <r>
    <x v="5"/>
    <s v=" ORÇAMENTO"/>
    <x v="15"/>
    <d v="2025-03-01T00:00:00"/>
    <d v="2025-03-01T00:00:00"/>
    <s v="Orçamento"/>
    <s v="1 | 1"/>
    <x v="8"/>
    <x v="0"/>
    <n v="70000"/>
    <x v="82"/>
    <x v="81"/>
    <s v="5719"/>
    <x v="7"/>
    <x v="3"/>
    <x v="1"/>
    <n v="3007"/>
    <x v="25"/>
    <n v="3007"/>
    <s v="ORÇAMENTO"/>
    <x v="0"/>
    <x v="1"/>
    <x v="11"/>
    <x v="11"/>
    <x v="17"/>
    <x v="17"/>
  </r>
  <r>
    <x v="5"/>
    <s v=" ORÇAMENTO"/>
    <x v="15"/>
    <d v="2025-03-01T00:00:00"/>
    <d v="2025-03-01T00:00:00"/>
    <s v="Orçamento"/>
    <s v="1 | 1"/>
    <x v="8"/>
    <x v="0"/>
    <n v="70016.168860687991"/>
    <x v="98"/>
    <x v="97"/>
    <s v="2227"/>
    <x v="0"/>
    <x v="3"/>
    <x v="1"/>
    <n v="2001"/>
    <x v="0"/>
    <n v="2001"/>
    <s v="ORÇAMENTO"/>
    <x v="1"/>
    <x v="1"/>
    <x v="5"/>
    <x v="5"/>
    <x v="6"/>
    <x v="6"/>
  </r>
  <r>
    <x v="5"/>
    <s v=" ORÇAMENTO"/>
    <x v="15"/>
    <d v="2025-03-01T00:00:00"/>
    <d v="2025-03-01T00:00:00"/>
    <s v="Orçamento"/>
    <s v="1 | 1"/>
    <x v="8"/>
    <x v="0"/>
    <n v="76000"/>
    <x v="23"/>
    <x v="23"/>
    <s v="1226"/>
    <x v="0"/>
    <x v="3"/>
    <x v="1"/>
    <n v="2001"/>
    <x v="0"/>
    <n v="2001"/>
    <s v="ORÇAMENTO"/>
    <x v="0"/>
    <x v="1"/>
    <x v="9"/>
    <x v="9"/>
    <x v="12"/>
    <x v="12"/>
  </r>
  <r>
    <x v="5"/>
    <s v=" ORÇAMENTO"/>
    <x v="15"/>
    <d v="2025-03-01T00:00:00"/>
    <d v="2025-03-01T00:00:00"/>
    <s v="Orçamento"/>
    <s v="1 | 1"/>
    <x v="8"/>
    <x v="0"/>
    <n v="80000"/>
    <x v="16"/>
    <x v="16"/>
    <s v="11923"/>
    <x v="4"/>
    <x v="3"/>
    <x v="1"/>
    <n v="8002"/>
    <x v="4"/>
    <n v="8002"/>
    <s v="ORÇAMENTO"/>
    <x v="0"/>
    <x v="1"/>
    <x v="0"/>
    <x v="0"/>
    <x v="0"/>
    <x v="0"/>
  </r>
  <r>
    <x v="5"/>
    <s v=" ORÇAMENTO"/>
    <x v="15"/>
    <d v="2025-03-01T00:00:00"/>
    <d v="2025-03-01T00:00:00"/>
    <s v="Orçamento"/>
    <s v="1 | 1"/>
    <x v="8"/>
    <x v="0"/>
    <n v="87300"/>
    <x v="23"/>
    <x v="23"/>
    <s v="1225"/>
    <x v="0"/>
    <x v="3"/>
    <x v="1"/>
    <n v="2001"/>
    <x v="0"/>
    <n v="2001"/>
    <s v="ORÇAMENTO"/>
    <x v="0"/>
    <x v="1"/>
    <x v="9"/>
    <x v="9"/>
    <x v="12"/>
    <x v="12"/>
  </r>
  <r>
    <x v="5"/>
    <s v=" ORÇAMENTO"/>
    <x v="15"/>
    <d v="2025-03-01T00:00:00"/>
    <d v="2025-03-01T00:00:00"/>
    <s v="Orçamento"/>
    <s v="1 | 1"/>
    <x v="8"/>
    <x v="0"/>
    <n v="89068"/>
    <x v="119"/>
    <x v="117"/>
    <s v="10653"/>
    <x v="3"/>
    <x v="3"/>
    <x v="1"/>
    <n v="7004"/>
    <x v="3"/>
    <n v="7004"/>
    <s v="ORÇAMENTO"/>
    <x v="0"/>
    <x v="1"/>
    <x v="9"/>
    <x v="9"/>
    <x v="22"/>
    <x v="22"/>
  </r>
  <r>
    <x v="5"/>
    <s v=" ORÇAMENTO"/>
    <x v="15"/>
    <d v="2025-03-01T00:00:00"/>
    <d v="2025-03-01T00:00:00"/>
    <s v="Orçamento"/>
    <s v="1 | 1"/>
    <x v="8"/>
    <x v="0"/>
    <n v="91969.454411360915"/>
    <x v="9"/>
    <x v="9"/>
    <s v="1893"/>
    <x v="0"/>
    <x v="3"/>
    <x v="1"/>
    <n v="2001"/>
    <x v="0"/>
    <n v="2001"/>
    <s v="ORÇAMENTO"/>
    <x v="1"/>
    <x v="1"/>
    <x v="4"/>
    <x v="4"/>
    <x v="5"/>
    <x v="5"/>
  </r>
  <r>
    <x v="5"/>
    <s v=" ORÇAMENTO"/>
    <x v="15"/>
    <d v="2025-03-01T00:00:00"/>
    <d v="2025-03-01T00:00:00"/>
    <s v="Orçamento"/>
    <s v="1 | 1"/>
    <x v="8"/>
    <x v="0"/>
    <n v="98898.765762474868"/>
    <x v="2"/>
    <x v="2"/>
    <s v="818"/>
    <x v="0"/>
    <x v="3"/>
    <x v="1"/>
    <n v="2001"/>
    <x v="0"/>
    <n v="2001"/>
    <s v="ORÇAMENTO"/>
    <x v="1"/>
    <x v="1"/>
    <x v="2"/>
    <x v="2"/>
    <x v="2"/>
    <x v="2"/>
  </r>
  <r>
    <x v="5"/>
    <s v=" ORÇAMENTO"/>
    <x v="15"/>
    <d v="2025-03-01T00:00:00"/>
    <d v="2025-03-01T00:00:00"/>
    <s v="Orçamento"/>
    <s v="1 | 1"/>
    <x v="8"/>
    <x v="0"/>
    <n v="100519.32904824565"/>
    <x v="6"/>
    <x v="6"/>
    <s v="520"/>
    <x v="0"/>
    <x v="3"/>
    <x v="1"/>
    <n v="2001"/>
    <x v="0"/>
    <n v="2001"/>
    <s v="ORÇAMENTO"/>
    <x v="1"/>
    <x v="1"/>
    <x v="3"/>
    <x v="3"/>
    <x v="4"/>
    <x v="4"/>
  </r>
  <r>
    <x v="5"/>
    <s v=" ORÇAMENTO"/>
    <x v="15"/>
    <d v="2025-03-01T00:00:00"/>
    <d v="2025-03-01T00:00:00"/>
    <s v="Orçamento"/>
    <s v="1 | 1"/>
    <x v="8"/>
    <x v="0"/>
    <n v="105000"/>
    <x v="72"/>
    <x v="71"/>
    <s v="917"/>
    <x v="0"/>
    <x v="3"/>
    <x v="1"/>
    <n v="2001"/>
    <x v="0"/>
    <n v="2001"/>
    <s v="ORÇAMENTO"/>
    <x v="1"/>
    <x v="1"/>
    <x v="2"/>
    <x v="2"/>
    <x v="15"/>
    <x v="15"/>
  </r>
  <r>
    <x v="5"/>
    <s v=" ORÇAMENTO"/>
    <x v="15"/>
    <d v="2025-03-01T00:00:00"/>
    <d v="2025-03-01T00:00:00"/>
    <s v="Orçamento"/>
    <s v="1 | 1"/>
    <x v="8"/>
    <x v="0"/>
    <n v="106398.98954901601"/>
    <x v="38"/>
    <x v="38"/>
    <s v="8791"/>
    <x v="6"/>
    <x v="3"/>
    <x v="1"/>
    <n v="6002"/>
    <x v="9"/>
    <n v="6002"/>
    <s v="ORÇAMENTO"/>
    <x v="1"/>
    <x v="1"/>
    <x v="2"/>
    <x v="2"/>
    <x v="13"/>
    <x v="13"/>
  </r>
  <r>
    <x v="5"/>
    <s v=" ORÇAMENTO"/>
    <x v="15"/>
    <d v="2025-03-01T00:00:00"/>
    <d v="2025-03-01T00:00:00"/>
    <s v="Orçamento"/>
    <s v="1 | 1"/>
    <x v="8"/>
    <x v="0"/>
    <n v="109033.09267069239"/>
    <x v="26"/>
    <x v="26"/>
    <s v="1387"/>
    <x v="0"/>
    <x v="3"/>
    <x v="1"/>
    <n v="2001"/>
    <x v="0"/>
    <n v="2001"/>
    <s v="ORÇAMENTO"/>
    <x v="0"/>
    <x v="1"/>
    <x v="9"/>
    <x v="9"/>
    <x v="14"/>
    <x v="14"/>
  </r>
  <r>
    <x v="5"/>
    <s v=" ORÇAMENTO"/>
    <x v="15"/>
    <d v="2025-03-01T00:00:00"/>
    <d v="2025-03-01T00:00:00"/>
    <s v="Orçamento"/>
    <s v="1 | 1"/>
    <x v="8"/>
    <x v="0"/>
    <n v="110000"/>
    <x v="97"/>
    <x v="96"/>
    <s v="658"/>
    <x v="0"/>
    <x v="3"/>
    <x v="1"/>
    <n v="2001"/>
    <x v="0"/>
    <n v="2001"/>
    <s v="ORÇAMENTO"/>
    <x v="1"/>
    <x v="1"/>
    <x v="2"/>
    <x v="2"/>
    <x v="13"/>
    <x v="13"/>
  </r>
  <r>
    <x v="5"/>
    <s v=" ORÇAMENTO"/>
    <x v="15"/>
    <d v="2025-03-01T00:00:00"/>
    <d v="2025-03-01T00:00:00"/>
    <s v="Orçamento"/>
    <s v="1 | 1"/>
    <x v="8"/>
    <x v="0"/>
    <n v="115222.13647111278"/>
    <x v="21"/>
    <x v="21"/>
    <s v="746"/>
    <x v="0"/>
    <x v="3"/>
    <x v="1"/>
    <n v="2001"/>
    <x v="0"/>
    <n v="2001"/>
    <s v="ORÇAMENTO"/>
    <x v="1"/>
    <x v="1"/>
    <x v="2"/>
    <x v="2"/>
    <x v="2"/>
    <x v="2"/>
  </r>
  <r>
    <x v="5"/>
    <s v=" ORÇAMENTO"/>
    <x v="15"/>
    <d v="2025-03-01T00:00:00"/>
    <d v="2025-03-01T00:00:00"/>
    <s v="Orçamento"/>
    <s v="1 | 1"/>
    <x v="8"/>
    <x v="0"/>
    <n v="119041.85819690333"/>
    <x v="22"/>
    <x v="22"/>
    <s v="682"/>
    <x v="0"/>
    <x v="3"/>
    <x v="1"/>
    <n v="2001"/>
    <x v="0"/>
    <n v="2001"/>
    <s v="ORÇAMENTO"/>
    <x v="1"/>
    <x v="1"/>
    <x v="2"/>
    <x v="2"/>
    <x v="13"/>
    <x v="13"/>
  </r>
  <r>
    <x v="5"/>
    <s v=" ORÇAMENTO"/>
    <x v="15"/>
    <d v="2025-03-01T00:00:00"/>
    <d v="2025-03-01T00:00:00"/>
    <s v="Orçamento"/>
    <s v="1 | 1"/>
    <x v="8"/>
    <x v="0"/>
    <n v="122413.65317507731"/>
    <x v="2"/>
    <x v="2"/>
    <s v="817"/>
    <x v="0"/>
    <x v="3"/>
    <x v="1"/>
    <n v="2001"/>
    <x v="0"/>
    <n v="2001"/>
    <s v="ORÇAMENTO"/>
    <x v="1"/>
    <x v="1"/>
    <x v="2"/>
    <x v="2"/>
    <x v="2"/>
    <x v="2"/>
  </r>
  <r>
    <x v="5"/>
    <s v=" ORÇAMENTO"/>
    <x v="15"/>
    <d v="2025-03-01T00:00:00"/>
    <d v="2025-03-01T00:00:00"/>
    <s v="Orçamento"/>
    <s v="1 | 1"/>
    <x v="8"/>
    <x v="0"/>
    <n v="137000"/>
    <x v="33"/>
    <x v="33"/>
    <s v="13810"/>
    <x v="19"/>
    <x v="3"/>
    <x v="1"/>
    <n v="9001"/>
    <x v="24"/>
    <n v="9001"/>
    <s v="ORÇAMENTO"/>
    <x v="1"/>
    <x v="1"/>
    <x v="10"/>
    <x v="10"/>
    <x v="16"/>
    <x v="16"/>
  </r>
  <r>
    <x v="5"/>
    <s v=" ORÇAMENTO"/>
    <x v="15"/>
    <d v="2025-03-01T00:00:00"/>
    <d v="2025-03-01T00:00:00"/>
    <s v="Orçamento"/>
    <s v="1 | 1"/>
    <x v="8"/>
    <x v="0"/>
    <n v="143000"/>
    <x v="69"/>
    <x v="68"/>
    <s v="2433"/>
    <x v="0"/>
    <x v="3"/>
    <x v="1"/>
    <n v="2001"/>
    <x v="0"/>
    <n v="2001"/>
    <s v="ORÇAMENTO"/>
    <x v="1"/>
    <x v="1"/>
    <x v="14"/>
    <x v="14"/>
    <x v="21"/>
    <x v="21"/>
  </r>
  <r>
    <x v="5"/>
    <s v=" ORÇAMENTO"/>
    <x v="15"/>
    <d v="2025-03-01T00:00:00"/>
    <d v="2025-03-01T00:00:00"/>
    <s v="Orçamento"/>
    <s v="1 | 1"/>
    <x v="8"/>
    <x v="0"/>
    <n v="147228.15871922395"/>
    <x v="38"/>
    <x v="38"/>
    <s v="9207"/>
    <x v="10"/>
    <x v="3"/>
    <x v="1"/>
    <n v="7001"/>
    <x v="11"/>
    <n v="7001"/>
    <s v="ORÇAMENTO"/>
    <x v="1"/>
    <x v="1"/>
    <x v="2"/>
    <x v="2"/>
    <x v="13"/>
    <x v="13"/>
  </r>
  <r>
    <x v="5"/>
    <s v=" ORÇAMENTO"/>
    <x v="15"/>
    <d v="2025-03-01T00:00:00"/>
    <d v="2025-03-01T00:00:00"/>
    <s v="Orçamento"/>
    <s v="1 | 1"/>
    <x v="8"/>
    <x v="0"/>
    <n v="154659.99999999997"/>
    <x v="85"/>
    <x v="84"/>
    <s v="118"/>
    <x v="19"/>
    <x v="3"/>
    <x v="1"/>
    <n v="1002"/>
    <x v="22"/>
    <n v="1002"/>
    <s v="ORÇAMENTO"/>
    <x v="1"/>
    <x v="1"/>
    <x v="2"/>
    <x v="2"/>
    <x v="13"/>
    <x v="13"/>
  </r>
  <r>
    <x v="5"/>
    <s v=" ORÇAMENTO"/>
    <x v="15"/>
    <d v="2025-03-01T00:00:00"/>
    <d v="2025-03-01T00:00:00"/>
    <s v="Orçamento"/>
    <s v="1 | 1"/>
    <x v="8"/>
    <x v="0"/>
    <n v="186000"/>
    <x v="133"/>
    <x v="131"/>
    <s v="2640"/>
    <x v="19"/>
    <x v="3"/>
    <x v="1"/>
    <n v="9001"/>
    <x v="24"/>
    <n v="9001"/>
    <s v="ORÇAMENTO"/>
    <x v="1"/>
    <x v="1"/>
    <x v="12"/>
    <x v="12"/>
    <x v="19"/>
    <x v="19"/>
  </r>
  <r>
    <x v="5"/>
    <s v=" ORÇAMENTO"/>
    <x v="15"/>
    <d v="2025-03-01T00:00:00"/>
    <d v="2025-03-01T00:00:00"/>
    <s v="Orçamento"/>
    <s v="1 | 1"/>
    <x v="8"/>
    <x v="0"/>
    <n v="227400.96215595421"/>
    <x v="61"/>
    <x v="60"/>
    <s v="2106"/>
    <x v="0"/>
    <x v="3"/>
    <x v="1"/>
    <n v="2001"/>
    <x v="0"/>
    <n v="2001"/>
    <s v="ORÇAMENTO"/>
    <x v="1"/>
    <x v="1"/>
    <x v="5"/>
    <x v="5"/>
    <x v="6"/>
    <x v="6"/>
  </r>
  <r>
    <x v="5"/>
    <s v=" ORÇAMENTO"/>
    <x v="15"/>
    <d v="2025-03-01T00:00:00"/>
    <d v="2025-03-01T00:00:00"/>
    <s v="Orçamento"/>
    <s v="1 | 1"/>
    <x v="8"/>
    <x v="0"/>
    <n v="236492.88277207088"/>
    <x v="8"/>
    <x v="8"/>
    <s v="1815"/>
    <x v="0"/>
    <x v="3"/>
    <x v="1"/>
    <n v="2001"/>
    <x v="0"/>
    <n v="2001"/>
    <s v="ORÇAMENTO"/>
    <x v="1"/>
    <x v="1"/>
    <x v="4"/>
    <x v="4"/>
    <x v="5"/>
    <x v="5"/>
  </r>
  <r>
    <x v="5"/>
    <s v=" ORÇAMENTO"/>
    <x v="15"/>
    <d v="2025-03-01T00:00:00"/>
    <d v="2025-03-01T00:00:00"/>
    <s v="Orçamento"/>
    <s v="1 | 1"/>
    <x v="8"/>
    <x v="0"/>
    <n v="256000"/>
    <x v="100"/>
    <x v="99"/>
    <s v="953"/>
    <x v="0"/>
    <x v="3"/>
    <x v="1"/>
    <n v="2001"/>
    <x v="0"/>
    <n v="2001"/>
    <s v="ORÇAMENTO"/>
    <x v="1"/>
    <x v="1"/>
    <x v="2"/>
    <x v="2"/>
    <x v="15"/>
    <x v="15"/>
  </r>
  <r>
    <x v="5"/>
    <s v=" ORÇAMENTO"/>
    <x v="15"/>
    <d v="2025-03-01T00:00:00"/>
    <d v="2025-03-01T00:00:00"/>
    <s v="Orçamento"/>
    <s v="1 | 1"/>
    <x v="8"/>
    <x v="0"/>
    <n v="300000"/>
    <x v="46"/>
    <x v="45"/>
    <s v="9587"/>
    <x v="10"/>
    <x v="3"/>
    <x v="1"/>
    <n v="7001"/>
    <x v="11"/>
    <n v="7001"/>
    <s v="ORÇAMENTO"/>
    <x v="0"/>
    <x v="1"/>
    <x v="9"/>
    <x v="9"/>
    <x v="12"/>
    <x v="12"/>
  </r>
  <r>
    <x v="5"/>
    <s v=" ORÇAMENTO"/>
    <x v="15"/>
    <d v="2025-03-01T00:00:00"/>
    <d v="2025-03-01T00:00:00"/>
    <s v="Orçamento"/>
    <s v="1 | 1"/>
    <x v="8"/>
    <x v="0"/>
    <n v="442285.04781228083"/>
    <x v="5"/>
    <x v="5"/>
    <s v="566"/>
    <x v="0"/>
    <x v="3"/>
    <x v="1"/>
    <n v="2001"/>
    <x v="0"/>
    <n v="2001"/>
    <s v="ORÇAMENTO"/>
    <x v="1"/>
    <x v="1"/>
    <x v="3"/>
    <x v="3"/>
    <x v="4"/>
    <x v="4"/>
  </r>
  <r>
    <x v="5"/>
    <s v=" ORÇAMENTO"/>
    <x v="15"/>
    <d v="2025-03-01T00:00:00"/>
    <d v="2025-03-01T00:00:00"/>
    <s v="Orçamento"/>
    <s v="1 | 1"/>
    <x v="8"/>
    <x v="0"/>
    <n v="476218.72"/>
    <x v="123"/>
    <x v="121"/>
    <s v="2624"/>
    <x v="0"/>
    <x v="3"/>
    <x v="1"/>
    <n v="2001"/>
    <x v="0"/>
    <n v="2001"/>
    <s v="ORÇAMENTO"/>
    <x v="1"/>
    <x v="1"/>
    <x v="12"/>
    <x v="12"/>
    <x v="19"/>
    <x v="19"/>
  </r>
  <r>
    <x v="5"/>
    <s v=" ORÇAMENTO"/>
    <x v="15"/>
    <d v="2025-03-01T00:00:00"/>
    <d v="2025-03-01T00:00:00"/>
    <s v="Orçamento"/>
    <s v="1 | 1"/>
    <x v="8"/>
    <x v="0"/>
    <n v="492483.42385563289"/>
    <x v="20"/>
    <x v="20"/>
    <s v="722"/>
    <x v="0"/>
    <x v="3"/>
    <x v="1"/>
    <n v="2001"/>
    <x v="0"/>
    <n v="2001"/>
    <s v="ORÇAMENTO"/>
    <x v="1"/>
    <x v="1"/>
    <x v="2"/>
    <x v="2"/>
    <x v="2"/>
    <x v="2"/>
  </r>
  <r>
    <x v="5"/>
    <s v=" ORÇAMENTO"/>
    <x v="15"/>
    <d v="2025-03-01T00:00:00"/>
    <d v="2025-03-01T00:00:00"/>
    <s v="Orçamento"/>
    <s v="1 | 1"/>
    <x v="8"/>
    <x v="0"/>
    <n v="540000"/>
    <x v="23"/>
    <x v="23"/>
    <s v="1224"/>
    <x v="0"/>
    <x v="3"/>
    <x v="1"/>
    <n v="2001"/>
    <x v="0"/>
    <n v="2001"/>
    <s v="ORÇAMENTO"/>
    <x v="0"/>
    <x v="1"/>
    <x v="9"/>
    <x v="9"/>
    <x v="12"/>
    <x v="12"/>
  </r>
  <r>
    <x v="5"/>
    <s v=" ORÇAMENTO"/>
    <x v="15"/>
    <d v="2025-03-01T00:00:00"/>
    <d v="2025-03-01T00:00:00"/>
    <s v="Orçamento"/>
    <s v="1 | 1"/>
    <x v="8"/>
    <x v="0"/>
    <n v="656924.67436686368"/>
    <x v="11"/>
    <x v="11"/>
    <s v="474"/>
    <x v="0"/>
    <x v="3"/>
    <x v="1"/>
    <n v="2001"/>
    <x v="0"/>
    <n v="2001"/>
    <s v="ORÇAMENTO"/>
    <x v="1"/>
    <x v="1"/>
    <x v="3"/>
    <x v="3"/>
    <x v="4"/>
    <x v="4"/>
  </r>
  <r>
    <x v="5"/>
    <s v=" ORÇAMENTO"/>
    <x v="15"/>
    <d v="2025-03-01T00:00:00"/>
    <d v="2025-03-01T00:00:00"/>
    <s v="Orçamento"/>
    <s v="1 | 1"/>
    <x v="8"/>
    <x v="0"/>
    <n v="795665.96525772009"/>
    <x v="38"/>
    <x v="38"/>
    <s v="8211"/>
    <x v="6"/>
    <x v="3"/>
    <x v="1"/>
    <n v="6001"/>
    <x v="6"/>
    <n v="6001"/>
    <s v="ORÇAMENTO"/>
    <x v="1"/>
    <x v="1"/>
    <x v="2"/>
    <x v="2"/>
    <x v="13"/>
    <x v="13"/>
  </r>
  <r>
    <x v="5"/>
    <s v=" ORÇAMENTO"/>
    <x v="15"/>
    <d v="2025-03-01T00:00:00"/>
    <d v="2025-03-01T00:00:00"/>
    <s v="Orçamento"/>
    <s v="1 | 1"/>
    <x v="8"/>
    <x v="0"/>
    <n v="846656.28431999974"/>
    <x v="117"/>
    <x v="115"/>
    <s v="1083"/>
    <x v="0"/>
    <x v="3"/>
    <x v="1"/>
    <n v="2001"/>
    <x v="0"/>
    <n v="2001"/>
    <s v="ORÇAMENTO"/>
    <x v="0"/>
    <x v="1"/>
    <x v="9"/>
    <x v="9"/>
    <x v="12"/>
    <x v="12"/>
  </r>
  <r>
    <x v="5"/>
    <s v=" ORÇAMENTO"/>
    <x v="15"/>
    <d v="2025-03-01T00:00:00"/>
    <d v="2025-03-01T00:00:00"/>
    <s v="Orçamento"/>
    <s v="1 | 1"/>
    <x v="8"/>
    <x v="0"/>
    <n v="1266674.740479382"/>
    <x v="28"/>
    <x v="28"/>
    <s v="1328"/>
    <x v="0"/>
    <x v="3"/>
    <x v="1"/>
    <n v="2001"/>
    <x v="0"/>
    <n v="2001"/>
    <s v="ORÇAMENTO"/>
    <x v="0"/>
    <x v="1"/>
    <x v="9"/>
    <x v="9"/>
    <x v="14"/>
    <x v="14"/>
  </r>
  <r>
    <x v="5"/>
    <s v=" ORÇAMENTO"/>
    <x v="16"/>
    <d v="2025-04-01T00:00:00"/>
    <d v="2025-04-01T00:00:00"/>
    <s v="Orçamento"/>
    <s v="1 | 1"/>
    <x v="8"/>
    <x v="0"/>
    <m/>
    <x v="16"/>
    <x v="16"/>
    <m/>
    <x v="4"/>
    <x v="3"/>
    <x v="1"/>
    <n v="8002"/>
    <x v="4"/>
    <n v="8002"/>
    <s v="ORÇAMENTO"/>
    <x v="0"/>
    <x v="3"/>
    <x v="0"/>
    <x v="0"/>
    <x v="0"/>
    <x v="0"/>
  </r>
  <r>
    <x v="5"/>
    <s v=" ORÇAMENTO"/>
    <x v="16"/>
    <d v="2025-04-01T00:00:00"/>
    <d v="2025-04-01T00:00:00"/>
    <s v="Orçamento"/>
    <s v="1 | 1"/>
    <x v="8"/>
    <x v="0"/>
    <n v="-13683352.498378281"/>
    <x v="50"/>
    <x v="49"/>
    <s v="417"/>
    <x v="0"/>
    <x v="3"/>
    <x v="1"/>
    <n v="2001"/>
    <x v="0"/>
    <n v="2001"/>
    <s v="ORÇAMENTO"/>
    <x v="1"/>
    <x v="3"/>
    <x v="8"/>
    <x v="8"/>
    <x v="11"/>
    <x v="11"/>
  </r>
  <r>
    <x v="5"/>
    <s v=" ORÇAMENTO"/>
    <x v="16"/>
    <d v="2025-04-01T00:00:00"/>
    <d v="2025-04-01T00:00:00"/>
    <s v="Orçamento"/>
    <s v="1 | 1"/>
    <x v="8"/>
    <x v="0"/>
    <n v="-27000"/>
    <x v="66"/>
    <x v="65"/>
    <s v="14131"/>
    <x v="5"/>
    <x v="3"/>
    <x v="1"/>
    <n v="3001"/>
    <x v="5"/>
    <n v="3001"/>
    <s v="ORÇAMENTO"/>
    <x v="0"/>
    <x v="3"/>
    <x v="9"/>
    <x v="9"/>
    <x v="12"/>
    <x v="12"/>
  </r>
  <r>
    <x v="5"/>
    <s v=" ORÇAMENTO"/>
    <x v="16"/>
    <d v="2025-04-01T00:00:00"/>
    <d v="2025-04-01T00:00:00"/>
    <s v="Orçamento"/>
    <s v="1 | 1"/>
    <x v="8"/>
    <x v="0"/>
    <n v="-6000"/>
    <x v="49"/>
    <x v="48"/>
    <s v="14114"/>
    <x v="2"/>
    <x v="3"/>
    <x v="1"/>
    <n v="7002"/>
    <x v="33"/>
    <n v="7002"/>
    <s v="ORÇAMENTO"/>
    <x v="0"/>
    <x v="3"/>
    <x v="11"/>
    <x v="11"/>
    <x v="17"/>
    <x v="17"/>
  </r>
  <r>
    <x v="5"/>
    <s v=" ORÇAMENTO"/>
    <x v="16"/>
    <d v="2025-04-01T00:00:00"/>
    <d v="2025-04-01T00:00:00"/>
    <s v="Orçamento"/>
    <s v="1 | 1"/>
    <x v="8"/>
    <x v="0"/>
    <n v="-4674.9326000000001"/>
    <x v="66"/>
    <x v="65"/>
    <m/>
    <x v="5"/>
    <x v="3"/>
    <x v="1"/>
    <n v="3001"/>
    <x v="5"/>
    <n v="3001"/>
    <s v="ORÇAMENTO"/>
    <x v="0"/>
    <x v="3"/>
    <x v="9"/>
    <x v="9"/>
    <x v="12"/>
    <x v="12"/>
  </r>
  <r>
    <x v="5"/>
    <s v=" ORÇAMENTO"/>
    <x v="16"/>
    <d v="2025-04-01T00:00:00"/>
    <d v="2025-04-01T00:00:00"/>
    <s v="Orçamento"/>
    <s v="1 | 1"/>
    <x v="8"/>
    <x v="0"/>
    <n v="-3000"/>
    <x v="138"/>
    <x v="136"/>
    <s v="14074"/>
    <x v="2"/>
    <x v="3"/>
    <x v="1"/>
    <n v="5003"/>
    <x v="31"/>
    <n v="5003"/>
    <s v="ORÇAMENTO"/>
    <x v="0"/>
    <x v="3"/>
    <x v="9"/>
    <x v="9"/>
    <x v="18"/>
    <x v="18"/>
  </r>
  <r>
    <x v="5"/>
    <s v=" ORÇAMENTO"/>
    <x v="16"/>
    <d v="2025-04-01T00:00:00"/>
    <d v="2025-04-01T00:00:00"/>
    <s v="Orçamento"/>
    <s v="1 | 1"/>
    <x v="8"/>
    <x v="0"/>
    <n v="-2648.13753"/>
    <x v="86"/>
    <x v="85"/>
    <m/>
    <x v="7"/>
    <x v="3"/>
    <x v="1"/>
    <n v="3007"/>
    <x v="25"/>
    <n v="3007"/>
    <s v="ORÇAMENTO"/>
    <x v="0"/>
    <x v="3"/>
    <x v="0"/>
    <x v="0"/>
    <x v="0"/>
    <x v="0"/>
  </r>
  <r>
    <x v="5"/>
    <s v=" ORÇAMENTO"/>
    <x v="16"/>
    <d v="2025-04-01T00:00:00"/>
    <d v="2025-04-01T00:00:00"/>
    <s v="Orçamento"/>
    <s v="1 | 1"/>
    <x v="8"/>
    <x v="0"/>
    <n v="-2217.5158333333302"/>
    <x v="46"/>
    <x v="45"/>
    <s v="14185"/>
    <x v="10"/>
    <x v="3"/>
    <x v="1"/>
    <n v="7001"/>
    <x v="11"/>
    <n v="7001"/>
    <s v="ORÇAMENTO"/>
    <x v="0"/>
    <x v="3"/>
    <x v="9"/>
    <x v="9"/>
    <x v="12"/>
    <x v="12"/>
  </r>
  <r>
    <x v="5"/>
    <s v=" ORÇAMENTO"/>
    <x v="16"/>
    <d v="2025-04-01T00:00:00"/>
    <d v="2025-04-01T00:00:00"/>
    <s v="Orçamento"/>
    <s v="1 | 1"/>
    <x v="8"/>
    <x v="0"/>
    <n v="-2000"/>
    <x v="106"/>
    <x v="105"/>
    <s v="14044"/>
    <x v="15"/>
    <x v="3"/>
    <x v="1"/>
    <n v="3005"/>
    <x v="18"/>
    <n v="3005"/>
    <s v="ORÇAMENTO"/>
    <x v="0"/>
    <x v="3"/>
    <x v="2"/>
    <x v="2"/>
    <x v="15"/>
    <x v="15"/>
  </r>
  <r>
    <x v="5"/>
    <s v=" ORÇAMENTO"/>
    <x v="16"/>
    <d v="2025-04-01T00:00:00"/>
    <d v="2025-04-01T00:00:00"/>
    <s v="Orçamento"/>
    <s v="1 | 1"/>
    <x v="8"/>
    <x v="0"/>
    <n v="-1500"/>
    <x v="27"/>
    <x v="27"/>
    <s v="14049"/>
    <x v="11"/>
    <x v="3"/>
    <x v="1"/>
    <n v="3003"/>
    <x v="12"/>
    <n v="3003"/>
    <s v="ORÇAMENTO"/>
    <x v="0"/>
    <x v="3"/>
    <x v="2"/>
    <x v="2"/>
    <x v="13"/>
    <x v="13"/>
  </r>
  <r>
    <x v="5"/>
    <s v=" ORÇAMENTO"/>
    <x v="16"/>
    <d v="2025-04-01T00:00:00"/>
    <d v="2025-04-01T00:00:00"/>
    <s v="Orçamento"/>
    <s v="1 | 1"/>
    <x v="8"/>
    <x v="0"/>
    <n v="-1500"/>
    <x v="60"/>
    <x v="59"/>
    <s v="1641"/>
    <x v="0"/>
    <x v="3"/>
    <x v="1"/>
    <n v="2001"/>
    <x v="0"/>
    <n v="2001"/>
    <s v="ORÇAMENTO"/>
    <x v="1"/>
    <x v="3"/>
    <x v="0"/>
    <x v="0"/>
    <x v="3"/>
    <x v="3"/>
  </r>
  <r>
    <x v="5"/>
    <s v=" ORÇAMENTO"/>
    <x v="16"/>
    <d v="2025-04-01T00:00:00"/>
    <d v="2025-04-01T00:00:00"/>
    <s v="Orçamento"/>
    <s v="1 | 1"/>
    <x v="8"/>
    <x v="0"/>
    <n v="-750.58333333333303"/>
    <x v="63"/>
    <x v="62"/>
    <s v="14065"/>
    <x v="12"/>
    <x v="3"/>
    <x v="1"/>
    <n v="4003"/>
    <x v="13"/>
    <n v="4003"/>
    <s v="ORÇAMENTO"/>
    <x v="0"/>
    <x v="3"/>
    <x v="9"/>
    <x v="9"/>
    <x v="18"/>
    <x v="18"/>
  </r>
  <r>
    <x v="5"/>
    <s v=" ORÇAMENTO"/>
    <x v="16"/>
    <d v="2025-04-01T00:00:00"/>
    <d v="2025-04-01T00:00:00"/>
    <s v="Orçamento"/>
    <s v="1 | 1"/>
    <x v="8"/>
    <x v="0"/>
    <n v="-150"/>
    <x v="95"/>
    <x v="94"/>
    <s v="14008"/>
    <x v="11"/>
    <x v="3"/>
    <x v="1"/>
    <n v="3003"/>
    <x v="12"/>
    <n v="3003"/>
    <s v="ORÇAMENTO"/>
    <x v="0"/>
    <x v="3"/>
    <x v="0"/>
    <x v="0"/>
    <x v="0"/>
    <x v="0"/>
  </r>
  <r>
    <x v="5"/>
    <s v=" ORÇAMENTO"/>
    <x v="16"/>
    <d v="2025-04-01T00:00:00"/>
    <d v="2025-04-01T00:00:00"/>
    <s v="Orçamento"/>
    <s v="1 | 1"/>
    <x v="8"/>
    <x v="0"/>
    <n v="-122"/>
    <x v="106"/>
    <x v="105"/>
    <s v="13996"/>
    <x v="11"/>
    <x v="3"/>
    <x v="1"/>
    <n v="3003"/>
    <x v="12"/>
    <n v="3003"/>
    <s v="ORÇAMENTO"/>
    <x v="0"/>
    <x v="3"/>
    <x v="2"/>
    <x v="2"/>
    <x v="15"/>
    <x v="15"/>
  </r>
  <r>
    <x v="5"/>
    <s v=" ORÇAMENTO"/>
    <x v="16"/>
    <d v="2025-04-01T00:00:00"/>
    <d v="2025-04-01T00:00:00"/>
    <s v="Orçamento"/>
    <s v="1 | 1"/>
    <x v="8"/>
    <x v="0"/>
    <n v="-47"/>
    <x v="59"/>
    <x v="58"/>
    <s v="14020"/>
    <x v="11"/>
    <x v="3"/>
    <x v="1"/>
    <n v="3003"/>
    <x v="12"/>
    <n v="3003"/>
    <s v="ORÇAMENTO"/>
    <x v="0"/>
    <x v="3"/>
    <x v="0"/>
    <x v="0"/>
    <x v="10"/>
    <x v="10"/>
  </r>
  <r>
    <x v="5"/>
    <s v=" ORÇAMENTO"/>
    <x v="16"/>
    <d v="2025-04-01T00:00:00"/>
    <d v="2025-04-01T00:00:00"/>
    <s v="Orçamento"/>
    <s v="1 | 1"/>
    <x v="8"/>
    <x v="0"/>
    <n v="-36"/>
    <x v="106"/>
    <x v="105"/>
    <s v="13984"/>
    <x v="20"/>
    <x v="3"/>
    <x v="1"/>
    <n v="3004"/>
    <x v="27"/>
    <n v="3004"/>
    <s v="ORÇAMENTO"/>
    <x v="0"/>
    <x v="3"/>
    <x v="2"/>
    <x v="2"/>
    <x v="15"/>
    <x v="15"/>
  </r>
  <r>
    <x v="5"/>
    <s v=" ORÇAMENTO"/>
    <x v="16"/>
    <d v="2025-04-01T00:00:00"/>
    <d v="2025-04-01T00:00:00"/>
    <s v="Orçamento"/>
    <s v="1 | 1"/>
    <x v="8"/>
    <x v="0"/>
    <n v="-29.886299999999999"/>
    <x v="106"/>
    <x v="105"/>
    <s v="14032"/>
    <x v="16"/>
    <x v="3"/>
    <x v="1"/>
    <n v="3002"/>
    <x v="19"/>
    <n v="3002"/>
    <s v="ORÇAMENTO"/>
    <x v="0"/>
    <x v="3"/>
    <x v="2"/>
    <x v="2"/>
    <x v="15"/>
    <x v="15"/>
  </r>
  <r>
    <x v="5"/>
    <s v=" ORÇAMENTO"/>
    <x v="16"/>
    <d v="2025-04-01T00:00:00"/>
    <d v="2025-04-01T00:00:00"/>
    <s v="Orçamento"/>
    <s v="1 | 1"/>
    <x v="8"/>
    <x v="0"/>
    <n v="1E-3"/>
    <x v="39"/>
    <x v="39"/>
    <s v="8131"/>
    <x v="7"/>
    <x v="3"/>
    <x v="1"/>
    <n v="5007"/>
    <x v="35"/>
    <n v="5007"/>
    <s v="ORÇAMENTO"/>
    <x v="0"/>
    <x v="3"/>
    <x v="11"/>
    <x v="11"/>
    <x v="17"/>
    <x v="17"/>
  </r>
  <r>
    <x v="5"/>
    <s v=" ORÇAMENTO"/>
    <x v="16"/>
    <d v="2025-04-01T00:00:00"/>
    <d v="2025-04-01T00:00:00"/>
    <s v="Orçamento"/>
    <s v="1 | 1"/>
    <x v="8"/>
    <x v="0"/>
    <n v="16"/>
    <x v="14"/>
    <x v="14"/>
    <s v="6480"/>
    <x v="2"/>
    <x v="3"/>
    <x v="1"/>
    <n v="4004"/>
    <x v="2"/>
    <n v="4004"/>
    <s v="ORÇAMENTO"/>
    <x v="0"/>
    <x v="3"/>
    <x v="0"/>
    <x v="0"/>
    <x v="9"/>
    <x v="9"/>
  </r>
  <r>
    <x v="5"/>
    <s v=" ORÇAMENTO"/>
    <x v="16"/>
    <d v="2025-04-01T00:00:00"/>
    <d v="2025-04-01T00:00:00"/>
    <s v="Orçamento"/>
    <s v="1 | 1"/>
    <x v="8"/>
    <x v="0"/>
    <n v="16"/>
    <x v="14"/>
    <x v="14"/>
    <s v="6481"/>
    <x v="2"/>
    <x v="3"/>
    <x v="1"/>
    <n v="4004"/>
    <x v="2"/>
    <n v="4004"/>
    <s v="ORÇAMENTO"/>
    <x v="0"/>
    <x v="3"/>
    <x v="0"/>
    <x v="0"/>
    <x v="9"/>
    <x v="9"/>
  </r>
  <r>
    <x v="5"/>
    <s v=" ORÇAMENTO"/>
    <x v="16"/>
    <d v="2025-04-01T00:00:00"/>
    <d v="2025-04-01T00:00:00"/>
    <s v="Orçamento"/>
    <s v="1 | 1"/>
    <x v="8"/>
    <x v="0"/>
    <n v="16"/>
    <x v="14"/>
    <x v="14"/>
    <s v="6482"/>
    <x v="2"/>
    <x v="3"/>
    <x v="1"/>
    <n v="4004"/>
    <x v="2"/>
    <n v="4004"/>
    <s v="ORÇAMENTO"/>
    <x v="0"/>
    <x v="3"/>
    <x v="0"/>
    <x v="0"/>
    <x v="9"/>
    <x v="9"/>
  </r>
  <r>
    <x v="5"/>
    <s v=" ORÇAMENTO"/>
    <x v="16"/>
    <d v="2025-04-01T00:00:00"/>
    <d v="2025-04-01T00:00:00"/>
    <s v="Orçamento"/>
    <s v="1 | 1"/>
    <x v="8"/>
    <x v="0"/>
    <n v="25"/>
    <x v="87"/>
    <x v="86"/>
    <s v="7367"/>
    <x v="13"/>
    <x v="3"/>
    <x v="1"/>
    <n v="5001"/>
    <x v="16"/>
    <n v="5001"/>
    <s v="ORÇAMENTO"/>
    <x v="0"/>
    <x v="3"/>
    <x v="0"/>
    <x v="0"/>
    <x v="0"/>
    <x v="0"/>
  </r>
  <r>
    <x v="5"/>
    <s v=" ORÇAMENTO"/>
    <x v="16"/>
    <d v="2025-04-01T00:00:00"/>
    <d v="2025-04-01T00:00:00"/>
    <s v="Orçamento"/>
    <s v="1 | 1"/>
    <x v="8"/>
    <x v="0"/>
    <n v="29.9"/>
    <x v="103"/>
    <x v="102"/>
    <s v="11376"/>
    <x v="14"/>
    <x v="3"/>
    <x v="1"/>
    <n v="8001"/>
    <x v="17"/>
    <n v="8001"/>
    <s v="ORÇAMENTO"/>
    <x v="0"/>
    <x v="3"/>
    <x v="0"/>
    <x v="0"/>
    <x v="0"/>
    <x v="0"/>
  </r>
  <r>
    <x v="5"/>
    <s v=" ORÇAMENTO"/>
    <x v="16"/>
    <d v="2025-04-01T00:00:00"/>
    <d v="2025-04-01T00:00:00"/>
    <s v="Orçamento"/>
    <s v="1 | 1"/>
    <x v="8"/>
    <x v="0"/>
    <n v="30"/>
    <x v="93"/>
    <x v="92"/>
    <s v="13024"/>
    <x v="9"/>
    <x v="3"/>
    <x v="1"/>
    <n v="8006"/>
    <x v="10"/>
    <n v="8006"/>
    <s v="ORÇAMENTO"/>
    <x v="0"/>
    <x v="3"/>
    <x v="0"/>
    <x v="0"/>
    <x v="0"/>
    <x v="0"/>
  </r>
  <r>
    <x v="5"/>
    <s v=" ORÇAMENTO"/>
    <x v="16"/>
    <d v="2025-04-01T00:00:00"/>
    <d v="2025-04-01T00:00:00"/>
    <s v="Orçamento"/>
    <s v="1 | 1"/>
    <x v="8"/>
    <x v="0"/>
    <n v="32.49"/>
    <x v="103"/>
    <x v="102"/>
    <s v="11375"/>
    <x v="14"/>
    <x v="3"/>
    <x v="1"/>
    <n v="8001"/>
    <x v="17"/>
    <n v="8001"/>
    <s v="ORÇAMENTO"/>
    <x v="0"/>
    <x v="3"/>
    <x v="0"/>
    <x v="0"/>
    <x v="0"/>
    <x v="0"/>
  </r>
  <r>
    <x v="5"/>
    <s v=" ORÇAMENTO"/>
    <x v="16"/>
    <d v="2025-04-01T00:00:00"/>
    <d v="2025-04-01T00:00:00"/>
    <s v="Orçamento"/>
    <s v="1 | 1"/>
    <x v="8"/>
    <x v="0"/>
    <n v="40"/>
    <x v="93"/>
    <x v="92"/>
    <s v="13023"/>
    <x v="9"/>
    <x v="3"/>
    <x v="1"/>
    <n v="8006"/>
    <x v="10"/>
    <n v="8006"/>
    <s v="ORÇAMENTO"/>
    <x v="0"/>
    <x v="3"/>
    <x v="0"/>
    <x v="0"/>
    <x v="0"/>
    <x v="0"/>
  </r>
  <r>
    <x v="5"/>
    <s v=" ORÇAMENTO"/>
    <x v="16"/>
    <d v="2025-04-01T00:00:00"/>
    <d v="2025-04-01T00:00:00"/>
    <s v="Orçamento"/>
    <s v="1 | 1"/>
    <x v="8"/>
    <x v="0"/>
    <n v="50"/>
    <x v="93"/>
    <x v="92"/>
    <s v="13022"/>
    <x v="9"/>
    <x v="3"/>
    <x v="1"/>
    <n v="8006"/>
    <x v="10"/>
    <n v="8006"/>
    <s v="ORÇAMENTO"/>
    <x v="0"/>
    <x v="3"/>
    <x v="0"/>
    <x v="0"/>
    <x v="0"/>
    <x v="0"/>
  </r>
  <r>
    <x v="5"/>
    <s v=" ORÇAMENTO"/>
    <x v="16"/>
    <d v="2025-04-01T00:00:00"/>
    <d v="2025-04-01T00:00:00"/>
    <s v="Orçamento"/>
    <s v="1 | 1"/>
    <x v="8"/>
    <x v="0"/>
    <n v="60"/>
    <x v="87"/>
    <x v="86"/>
    <s v="7366"/>
    <x v="13"/>
    <x v="3"/>
    <x v="1"/>
    <n v="5001"/>
    <x v="16"/>
    <n v="5001"/>
    <s v="ORÇAMENTO"/>
    <x v="0"/>
    <x v="3"/>
    <x v="0"/>
    <x v="0"/>
    <x v="0"/>
    <x v="0"/>
  </r>
  <r>
    <x v="5"/>
    <s v=" ORÇAMENTO"/>
    <x v="16"/>
    <d v="2025-04-01T00:00:00"/>
    <d v="2025-04-01T00:00:00"/>
    <s v="Orçamento"/>
    <s v="1 | 1"/>
    <x v="8"/>
    <x v="0"/>
    <n v="62.6755"/>
    <x v="33"/>
    <x v="33"/>
    <s v="13837"/>
    <x v="19"/>
    <x v="3"/>
    <x v="1"/>
    <n v="9001"/>
    <x v="24"/>
    <n v="9001"/>
    <s v="ORÇAMENTO"/>
    <x v="1"/>
    <x v="3"/>
    <x v="10"/>
    <x v="10"/>
    <x v="16"/>
    <x v="16"/>
  </r>
  <r>
    <x v="5"/>
    <s v=" ORÇAMENTO"/>
    <x v="16"/>
    <d v="2025-04-01T00:00:00"/>
    <d v="2025-04-01T00:00:00"/>
    <s v="Orçamento"/>
    <s v="1 | 1"/>
    <x v="8"/>
    <x v="0"/>
    <n v="90"/>
    <x v="71"/>
    <x v="70"/>
    <s v="6960"/>
    <x v="2"/>
    <x v="3"/>
    <x v="1"/>
    <n v="4004"/>
    <x v="2"/>
    <n v="4004"/>
    <s v="ORÇAMENTO"/>
    <x v="0"/>
    <x v="3"/>
    <x v="0"/>
    <x v="0"/>
    <x v="9"/>
    <x v="9"/>
  </r>
  <r>
    <x v="5"/>
    <s v=" ORÇAMENTO"/>
    <x v="16"/>
    <d v="2025-04-01T00:00:00"/>
    <d v="2025-04-01T00:00:00"/>
    <s v="Orçamento"/>
    <s v="1 | 1"/>
    <x v="8"/>
    <x v="0"/>
    <n v="90"/>
    <x v="71"/>
    <x v="70"/>
    <s v="6961"/>
    <x v="2"/>
    <x v="3"/>
    <x v="1"/>
    <n v="4004"/>
    <x v="2"/>
    <n v="4004"/>
    <s v="ORÇAMENTO"/>
    <x v="0"/>
    <x v="3"/>
    <x v="0"/>
    <x v="0"/>
    <x v="9"/>
    <x v="9"/>
  </r>
  <r>
    <x v="5"/>
    <s v=" ORÇAMENTO"/>
    <x v="16"/>
    <d v="2025-04-01T00:00:00"/>
    <d v="2025-04-01T00:00:00"/>
    <s v="Orçamento"/>
    <s v="1 | 1"/>
    <x v="8"/>
    <x v="0"/>
    <n v="100"/>
    <x v="43"/>
    <x v="43"/>
    <s v="12827"/>
    <x v="9"/>
    <x v="3"/>
    <x v="1"/>
    <n v="8006"/>
    <x v="10"/>
    <n v="8006"/>
    <s v="ORÇAMENTO"/>
    <x v="0"/>
    <x v="3"/>
    <x v="0"/>
    <x v="0"/>
    <x v="9"/>
    <x v="9"/>
  </r>
  <r>
    <x v="5"/>
    <s v=" ORÇAMENTO"/>
    <x v="16"/>
    <d v="2025-04-01T00:00:00"/>
    <d v="2025-04-01T00:00:00"/>
    <s v="Orçamento"/>
    <s v="1 | 1"/>
    <x v="8"/>
    <x v="0"/>
    <n v="100"/>
    <x v="101"/>
    <x v="100"/>
    <s v="11876"/>
    <x v="4"/>
    <x v="3"/>
    <x v="1"/>
    <n v="8002"/>
    <x v="4"/>
    <n v="8002"/>
    <s v="ORÇAMENTO"/>
    <x v="0"/>
    <x v="3"/>
    <x v="0"/>
    <x v="0"/>
    <x v="0"/>
    <x v="0"/>
  </r>
  <r>
    <x v="5"/>
    <s v=" ORÇAMENTO"/>
    <x v="16"/>
    <d v="2025-04-01T00:00:00"/>
    <d v="2025-04-01T00:00:00"/>
    <s v="Orçamento"/>
    <s v="1 | 1"/>
    <x v="8"/>
    <x v="0"/>
    <n v="100"/>
    <x v="87"/>
    <x v="86"/>
    <s v="3072"/>
    <x v="5"/>
    <x v="3"/>
    <x v="1"/>
    <n v="3001"/>
    <x v="5"/>
    <n v="3001"/>
    <s v="ORÇAMENTO"/>
    <x v="0"/>
    <x v="3"/>
    <x v="0"/>
    <x v="0"/>
    <x v="0"/>
    <x v="0"/>
  </r>
  <r>
    <x v="5"/>
    <s v=" ORÇAMENTO"/>
    <x v="16"/>
    <d v="2025-04-01T00:00:00"/>
    <d v="2025-04-01T00:00:00"/>
    <s v="Orçamento"/>
    <s v="1 | 1"/>
    <x v="8"/>
    <x v="0"/>
    <n v="100"/>
    <x v="7"/>
    <x v="7"/>
    <s v="11992"/>
    <x v="4"/>
    <x v="3"/>
    <x v="1"/>
    <n v="8002"/>
    <x v="4"/>
    <n v="8002"/>
    <s v="ORÇAMENTO"/>
    <x v="0"/>
    <x v="3"/>
    <x v="0"/>
    <x v="0"/>
    <x v="0"/>
    <x v="0"/>
  </r>
  <r>
    <x v="5"/>
    <s v=" ORÇAMENTO"/>
    <x v="16"/>
    <d v="2025-04-01T00:00:00"/>
    <d v="2025-04-01T00:00:00"/>
    <s v="Orçamento"/>
    <s v="1 | 1"/>
    <x v="8"/>
    <x v="0"/>
    <n v="110"/>
    <x v="44"/>
    <x v="43"/>
    <s v="12716"/>
    <x v="9"/>
    <x v="3"/>
    <x v="1"/>
    <n v="8006"/>
    <x v="10"/>
    <n v="8006"/>
    <s v="ORÇAMENTO"/>
    <x v="0"/>
    <x v="3"/>
    <x v="9"/>
    <x v="9"/>
    <x v="18"/>
    <x v="18"/>
  </r>
  <r>
    <x v="5"/>
    <s v=" ORÇAMENTO"/>
    <x v="16"/>
    <d v="2025-04-01T00:00:00"/>
    <d v="2025-04-01T00:00:00"/>
    <s v="Orçamento"/>
    <s v="1 | 1"/>
    <x v="8"/>
    <x v="0"/>
    <n v="112.18181818181819"/>
    <x v="109"/>
    <x v="108"/>
    <s v="7347"/>
    <x v="13"/>
    <x v="3"/>
    <x v="1"/>
    <n v="5001"/>
    <x v="16"/>
    <n v="5001"/>
    <s v="ORÇAMENTO"/>
    <x v="0"/>
    <x v="3"/>
    <x v="0"/>
    <x v="0"/>
    <x v="0"/>
    <x v="0"/>
  </r>
  <r>
    <x v="5"/>
    <s v=" ORÇAMENTO"/>
    <x v="16"/>
    <d v="2025-04-01T00:00:00"/>
    <d v="2025-04-01T00:00:00"/>
    <s v="Orçamento"/>
    <s v="1 | 1"/>
    <x v="8"/>
    <x v="0"/>
    <n v="114.16"/>
    <x v="103"/>
    <x v="102"/>
    <s v="11374"/>
    <x v="14"/>
    <x v="3"/>
    <x v="1"/>
    <n v="8001"/>
    <x v="17"/>
    <n v="8001"/>
    <s v="ORÇAMENTO"/>
    <x v="0"/>
    <x v="3"/>
    <x v="0"/>
    <x v="0"/>
    <x v="0"/>
    <x v="0"/>
  </r>
  <r>
    <x v="5"/>
    <s v=" ORÇAMENTO"/>
    <x v="16"/>
    <d v="2025-04-01T00:00:00"/>
    <d v="2025-04-01T00:00:00"/>
    <s v="Orçamento"/>
    <s v="1 | 1"/>
    <x v="8"/>
    <x v="0"/>
    <n v="120"/>
    <x v="93"/>
    <x v="92"/>
    <s v="13021"/>
    <x v="9"/>
    <x v="3"/>
    <x v="1"/>
    <n v="8006"/>
    <x v="10"/>
    <n v="8006"/>
    <s v="ORÇAMENTO"/>
    <x v="0"/>
    <x v="3"/>
    <x v="0"/>
    <x v="0"/>
    <x v="0"/>
    <x v="0"/>
  </r>
  <r>
    <x v="5"/>
    <s v=" ORÇAMENTO"/>
    <x v="16"/>
    <d v="2025-04-01T00:00:00"/>
    <d v="2025-04-01T00:00:00"/>
    <s v="Orçamento"/>
    <s v="1 | 1"/>
    <x v="8"/>
    <x v="0"/>
    <n v="140"/>
    <x v="93"/>
    <x v="92"/>
    <s v="13020"/>
    <x v="9"/>
    <x v="3"/>
    <x v="1"/>
    <n v="8006"/>
    <x v="10"/>
    <n v="8006"/>
    <s v="ORÇAMENTO"/>
    <x v="0"/>
    <x v="3"/>
    <x v="0"/>
    <x v="0"/>
    <x v="0"/>
    <x v="0"/>
  </r>
  <r>
    <x v="5"/>
    <s v=" ORÇAMENTO"/>
    <x v="16"/>
    <d v="2025-04-01T00:00:00"/>
    <d v="2025-04-01T00:00:00"/>
    <s v="Orçamento"/>
    <s v="1 | 1"/>
    <x v="8"/>
    <x v="0"/>
    <n v="140"/>
    <x v="34"/>
    <x v="34"/>
    <s v="10009"/>
    <x v="10"/>
    <x v="3"/>
    <x v="1"/>
    <n v="7001"/>
    <x v="11"/>
    <n v="7001"/>
    <s v="ORÇAMENTO"/>
    <x v="0"/>
    <x v="3"/>
    <x v="0"/>
    <x v="0"/>
    <x v="0"/>
    <x v="0"/>
  </r>
  <r>
    <x v="5"/>
    <s v=" ORÇAMENTO"/>
    <x v="16"/>
    <d v="2025-04-01T00:00:00"/>
    <d v="2025-04-01T00:00:00"/>
    <s v="Orçamento"/>
    <s v="1 | 1"/>
    <x v="8"/>
    <x v="0"/>
    <n v="150"/>
    <x v="95"/>
    <x v="94"/>
    <s v="3546"/>
    <x v="11"/>
    <x v="3"/>
    <x v="1"/>
    <n v="3003"/>
    <x v="12"/>
    <n v="3003"/>
    <s v="ORÇAMENTO"/>
    <x v="0"/>
    <x v="3"/>
    <x v="0"/>
    <x v="0"/>
    <x v="0"/>
    <x v="0"/>
  </r>
  <r>
    <x v="5"/>
    <s v=" ORÇAMENTO"/>
    <x v="16"/>
    <d v="2025-04-01T00:00:00"/>
    <d v="2025-04-01T00:00:00"/>
    <s v="Orçamento"/>
    <s v="1 | 1"/>
    <x v="8"/>
    <x v="0"/>
    <n v="160"/>
    <x v="93"/>
    <x v="92"/>
    <s v="13019"/>
    <x v="9"/>
    <x v="3"/>
    <x v="1"/>
    <n v="8006"/>
    <x v="10"/>
    <n v="8006"/>
    <s v="ORÇAMENTO"/>
    <x v="0"/>
    <x v="3"/>
    <x v="0"/>
    <x v="0"/>
    <x v="0"/>
    <x v="0"/>
  </r>
  <r>
    <x v="5"/>
    <s v=" ORÇAMENTO"/>
    <x v="16"/>
    <d v="2025-04-01T00:00:00"/>
    <d v="2025-04-01T00:00:00"/>
    <s v="Orçamento"/>
    <s v="1 | 1"/>
    <x v="8"/>
    <x v="0"/>
    <n v="170"/>
    <x v="71"/>
    <x v="70"/>
    <s v="6959"/>
    <x v="2"/>
    <x v="3"/>
    <x v="1"/>
    <n v="4004"/>
    <x v="2"/>
    <n v="4004"/>
    <s v="ORÇAMENTO"/>
    <x v="0"/>
    <x v="3"/>
    <x v="0"/>
    <x v="0"/>
    <x v="9"/>
    <x v="9"/>
  </r>
  <r>
    <x v="5"/>
    <s v=" ORÇAMENTO"/>
    <x v="16"/>
    <d v="2025-04-01T00:00:00"/>
    <d v="2025-04-01T00:00:00"/>
    <s v="Orçamento"/>
    <s v="1 | 1"/>
    <x v="8"/>
    <x v="0"/>
    <n v="176"/>
    <x v="3"/>
    <x v="3"/>
    <s v="1561"/>
    <x v="0"/>
    <x v="3"/>
    <x v="1"/>
    <n v="2001"/>
    <x v="0"/>
    <n v="2001"/>
    <s v="ORÇAMENTO"/>
    <x v="1"/>
    <x v="3"/>
    <x v="0"/>
    <x v="0"/>
    <x v="3"/>
    <x v="3"/>
  </r>
  <r>
    <x v="5"/>
    <s v=" ORÇAMENTO"/>
    <x v="16"/>
    <d v="2025-04-01T00:00:00"/>
    <d v="2025-04-01T00:00:00"/>
    <s v="Orçamento"/>
    <s v="1 | 1"/>
    <x v="8"/>
    <x v="0"/>
    <n v="191.75"/>
    <x v="33"/>
    <x v="33"/>
    <s v="13836"/>
    <x v="19"/>
    <x v="3"/>
    <x v="1"/>
    <n v="9001"/>
    <x v="24"/>
    <n v="9001"/>
    <s v="ORÇAMENTO"/>
    <x v="1"/>
    <x v="3"/>
    <x v="10"/>
    <x v="10"/>
    <x v="16"/>
    <x v="16"/>
  </r>
  <r>
    <x v="5"/>
    <s v=" ORÇAMENTO"/>
    <x v="16"/>
    <d v="2025-04-01T00:00:00"/>
    <d v="2025-04-01T00:00:00"/>
    <s v="Orçamento"/>
    <s v="1 | 1"/>
    <x v="8"/>
    <x v="0"/>
    <n v="194"/>
    <x v="87"/>
    <x v="86"/>
    <s v="7365"/>
    <x v="13"/>
    <x v="3"/>
    <x v="1"/>
    <n v="5001"/>
    <x v="16"/>
    <n v="5001"/>
    <s v="ORÇAMENTO"/>
    <x v="0"/>
    <x v="3"/>
    <x v="0"/>
    <x v="0"/>
    <x v="0"/>
    <x v="0"/>
  </r>
  <r>
    <x v="5"/>
    <s v=" ORÇAMENTO"/>
    <x v="16"/>
    <d v="2025-04-01T00:00:00"/>
    <d v="2025-04-01T00:00:00"/>
    <s v="Orçamento"/>
    <s v="1 | 1"/>
    <x v="8"/>
    <x v="0"/>
    <n v="200"/>
    <x v="106"/>
    <x v="105"/>
    <s v="8066"/>
    <x v="2"/>
    <x v="3"/>
    <x v="1"/>
    <n v="5005"/>
    <x v="32"/>
    <n v="5005"/>
    <s v="ORÇAMENTO"/>
    <x v="0"/>
    <x v="3"/>
    <x v="2"/>
    <x v="2"/>
    <x v="15"/>
    <x v="15"/>
  </r>
  <r>
    <x v="5"/>
    <s v=" ORÇAMENTO"/>
    <x v="16"/>
    <d v="2025-04-01T00:00:00"/>
    <d v="2025-04-01T00:00:00"/>
    <s v="Orçamento"/>
    <s v="1 | 1"/>
    <x v="8"/>
    <x v="0"/>
    <n v="200"/>
    <x v="122"/>
    <x v="120"/>
    <s v="10878"/>
    <x v="3"/>
    <x v="3"/>
    <x v="1"/>
    <n v="7004"/>
    <x v="3"/>
    <n v="7004"/>
    <s v="ORÇAMENTO"/>
    <x v="0"/>
    <x v="3"/>
    <x v="0"/>
    <x v="0"/>
    <x v="9"/>
    <x v="9"/>
  </r>
  <r>
    <x v="5"/>
    <s v=" ORÇAMENTO"/>
    <x v="16"/>
    <d v="2025-04-01T00:00:00"/>
    <d v="2025-04-01T00:00:00"/>
    <s v="Orçamento"/>
    <s v="1 | 1"/>
    <x v="8"/>
    <x v="0"/>
    <n v="200"/>
    <x v="34"/>
    <x v="34"/>
    <s v="13305"/>
    <x v="9"/>
    <x v="3"/>
    <x v="1"/>
    <n v="8006"/>
    <x v="10"/>
    <n v="8006"/>
    <s v="ORÇAMENTO"/>
    <x v="0"/>
    <x v="3"/>
    <x v="0"/>
    <x v="0"/>
    <x v="0"/>
    <x v="0"/>
  </r>
  <r>
    <x v="5"/>
    <s v=" ORÇAMENTO"/>
    <x v="16"/>
    <d v="2025-04-01T00:00:00"/>
    <d v="2025-04-01T00:00:00"/>
    <s v="Orçamento"/>
    <s v="1 | 1"/>
    <x v="8"/>
    <x v="0"/>
    <n v="200"/>
    <x v="96"/>
    <x v="95"/>
    <s v="12008"/>
    <x v="4"/>
    <x v="3"/>
    <x v="1"/>
    <n v="8002"/>
    <x v="4"/>
    <n v="8002"/>
    <s v="ORÇAMENTO"/>
    <x v="0"/>
    <x v="3"/>
    <x v="0"/>
    <x v="0"/>
    <x v="0"/>
    <x v="0"/>
  </r>
  <r>
    <x v="5"/>
    <s v=" ORÇAMENTO"/>
    <x v="16"/>
    <d v="2025-04-01T00:00:00"/>
    <d v="2025-04-01T00:00:00"/>
    <s v="Orçamento"/>
    <s v="1 | 1"/>
    <x v="8"/>
    <x v="0"/>
    <n v="240"/>
    <x v="51"/>
    <x v="50"/>
    <s v="1677"/>
    <x v="0"/>
    <x v="3"/>
    <x v="1"/>
    <n v="2001"/>
    <x v="0"/>
    <n v="2001"/>
    <s v="ORÇAMENTO"/>
    <x v="1"/>
    <x v="3"/>
    <x v="0"/>
    <x v="0"/>
    <x v="10"/>
    <x v="10"/>
  </r>
  <r>
    <x v="5"/>
    <s v=" ORÇAMENTO"/>
    <x v="16"/>
    <d v="2025-04-01T00:00:00"/>
    <d v="2025-04-01T00:00:00"/>
    <s v="Orçamento"/>
    <s v="1 | 1"/>
    <x v="8"/>
    <x v="0"/>
    <n v="250"/>
    <x v="106"/>
    <x v="105"/>
    <s v="1048"/>
    <x v="0"/>
    <x v="3"/>
    <x v="1"/>
    <n v="2001"/>
    <x v="0"/>
    <n v="2001"/>
    <s v="ORÇAMENTO"/>
    <x v="0"/>
    <x v="3"/>
    <x v="2"/>
    <x v="2"/>
    <x v="15"/>
    <x v="15"/>
  </r>
  <r>
    <x v="5"/>
    <s v=" ORÇAMENTO"/>
    <x v="16"/>
    <d v="2025-04-01T00:00:00"/>
    <d v="2025-04-01T00:00:00"/>
    <s v="Orçamento"/>
    <s v="1 | 1"/>
    <x v="8"/>
    <x v="0"/>
    <n v="250"/>
    <x v="106"/>
    <x v="105"/>
    <s v="3731"/>
    <x v="20"/>
    <x v="3"/>
    <x v="1"/>
    <n v="3004"/>
    <x v="27"/>
    <n v="3004"/>
    <s v="ORÇAMENTO"/>
    <x v="0"/>
    <x v="3"/>
    <x v="2"/>
    <x v="2"/>
    <x v="15"/>
    <x v="15"/>
  </r>
  <r>
    <x v="5"/>
    <s v=" ORÇAMENTO"/>
    <x v="16"/>
    <d v="2025-04-01T00:00:00"/>
    <d v="2025-04-01T00:00:00"/>
    <s v="Orçamento"/>
    <s v="1 | 1"/>
    <x v="8"/>
    <x v="0"/>
    <n v="250"/>
    <x v="106"/>
    <x v="105"/>
    <s v="4251"/>
    <x v="8"/>
    <x v="3"/>
    <x v="1"/>
    <n v="3006"/>
    <x v="8"/>
    <n v="3006"/>
    <s v="ORÇAMENTO"/>
    <x v="0"/>
    <x v="3"/>
    <x v="2"/>
    <x v="2"/>
    <x v="15"/>
    <x v="15"/>
  </r>
  <r>
    <x v="5"/>
    <s v=" ORÇAMENTO"/>
    <x v="16"/>
    <d v="2025-04-01T00:00:00"/>
    <d v="2025-04-01T00:00:00"/>
    <s v="Orçamento"/>
    <s v="1 | 1"/>
    <x v="8"/>
    <x v="0"/>
    <n v="250"/>
    <x v="44"/>
    <x v="43"/>
    <s v="12715"/>
    <x v="9"/>
    <x v="3"/>
    <x v="1"/>
    <n v="8006"/>
    <x v="10"/>
    <n v="8006"/>
    <s v="ORÇAMENTO"/>
    <x v="0"/>
    <x v="3"/>
    <x v="9"/>
    <x v="9"/>
    <x v="18"/>
    <x v="18"/>
  </r>
  <r>
    <x v="5"/>
    <s v=" ORÇAMENTO"/>
    <x v="16"/>
    <d v="2025-04-01T00:00:00"/>
    <d v="2025-04-01T00:00:00"/>
    <s v="Orçamento"/>
    <s v="1 | 1"/>
    <x v="8"/>
    <x v="0"/>
    <n v="250"/>
    <x v="93"/>
    <x v="92"/>
    <s v="13018"/>
    <x v="9"/>
    <x v="3"/>
    <x v="1"/>
    <n v="8006"/>
    <x v="10"/>
    <n v="8006"/>
    <s v="ORÇAMENTO"/>
    <x v="0"/>
    <x v="3"/>
    <x v="0"/>
    <x v="0"/>
    <x v="0"/>
    <x v="0"/>
  </r>
  <r>
    <x v="5"/>
    <s v=" ORÇAMENTO"/>
    <x v="16"/>
    <d v="2025-04-01T00:00:00"/>
    <d v="2025-04-01T00:00:00"/>
    <s v="Orçamento"/>
    <s v="1 | 1"/>
    <x v="8"/>
    <x v="0"/>
    <n v="270"/>
    <x v="106"/>
    <x v="105"/>
    <s v="4250"/>
    <x v="8"/>
    <x v="3"/>
    <x v="1"/>
    <n v="3006"/>
    <x v="8"/>
    <n v="3006"/>
    <s v="ORÇAMENTO"/>
    <x v="0"/>
    <x v="3"/>
    <x v="2"/>
    <x v="2"/>
    <x v="15"/>
    <x v="15"/>
  </r>
  <r>
    <x v="5"/>
    <s v=" ORÇAMENTO"/>
    <x v="16"/>
    <d v="2025-04-01T00:00:00"/>
    <d v="2025-04-01T00:00:00"/>
    <s v="Orçamento"/>
    <s v="1 | 1"/>
    <x v="8"/>
    <x v="0"/>
    <n v="270"/>
    <x v="93"/>
    <x v="92"/>
    <s v="13017"/>
    <x v="9"/>
    <x v="3"/>
    <x v="1"/>
    <n v="8006"/>
    <x v="10"/>
    <n v="8006"/>
    <s v="ORÇAMENTO"/>
    <x v="0"/>
    <x v="3"/>
    <x v="0"/>
    <x v="0"/>
    <x v="0"/>
    <x v="0"/>
  </r>
  <r>
    <x v="5"/>
    <s v=" ORÇAMENTO"/>
    <x v="16"/>
    <d v="2025-04-01T00:00:00"/>
    <d v="2025-04-01T00:00:00"/>
    <s v="Orçamento"/>
    <s v="1 | 1"/>
    <x v="8"/>
    <x v="0"/>
    <n v="300"/>
    <x v="106"/>
    <x v="105"/>
    <s v="3469"/>
    <x v="11"/>
    <x v="3"/>
    <x v="1"/>
    <n v="3003"/>
    <x v="12"/>
    <n v="3003"/>
    <s v="ORÇAMENTO"/>
    <x v="0"/>
    <x v="3"/>
    <x v="2"/>
    <x v="2"/>
    <x v="15"/>
    <x v="15"/>
  </r>
  <r>
    <x v="5"/>
    <s v=" ORÇAMENTO"/>
    <x v="16"/>
    <d v="2025-04-01T00:00:00"/>
    <d v="2025-04-01T00:00:00"/>
    <s v="Orçamento"/>
    <s v="1 | 1"/>
    <x v="8"/>
    <x v="0"/>
    <n v="300"/>
    <x v="106"/>
    <x v="105"/>
    <s v="3470"/>
    <x v="11"/>
    <x v="3"/>
    <x v="1"/>
    <n v="3003"/>
    <x v="12"/>
    <n v="3003"/>
    <s v="ORÇAMENTO"/>
    <x v="0"/>
    <x v="3"/>
    <x v="2"/>
    <x v="2"/>
    <x v="15"/>
    <x v="15"/>
  </r>
  <r>
    <x v="5"/>
    <s v=" ORÇAMENTO"/>
    <x v="16"/>
    <d v="2025-04-01T00:00:00"/>
    <d v="2025-04-01T00:00:00"/>
    <s v="Orçamento"/>
    <s v="1 | 1"/>
    <x v="8"/>
    <x v="0"/>
    <n v="300"/>
    <x v="106"/>
    <x v="105"/>
    <s v="3730"/>
    <x v="20"/>
    <x v="3"/>
    <x v="1"/>
    <n v="3004"/>
    <x v="27"/>
    <n v="3004"/>
    <s v="ORÇAMENTO"/>
    <x v="0"/>
    <x v="3"/>
    <x v="2"/>
    <x v="2"/>
    <x v="15"/>
    <x v="15"/>
  </r>
  <r>
    <x v="5"/>
    <s v=" ORÇAMENTO"/>
    <x v="16"/>
    <d v="2025-04-01T00:00:00"/>
    <d v="2025-04-01T00:00:00"/>
    <s v="Orçamento"/>
    <s v="1 | 1"/>
    <x v="8"/>
    <x v="0"/>
    <n v="300"/>
    <x v="63"/>
    <x v="62"/>
    <s v="10788"/>
    <x v="3"/>
    <x v="3"/>
    <x v="1"/>
    <n v="7004"/>
    <x v="3"/>
    <n v="7004"/>
    <s v="ORÇAMENTO"/>
    <x v="0"/>
    <x v="3"/>
    <x v="9"/>
    <x v="9"/>
    <x v="18"/>
    <x v="18"/>
  </r>
  <r>
    <x v="5"/>
    <s v=" ORÇAMENTO"/>
    <x v="16"/>
    <d v="2025-04-01T00:00:00"/>
    <d v="2025-04-01T00:00:00"/>
    <s v="Orçamento"/>
    <s v="1 | 1"/>
    <x v="8"/>
    <x v="0"/>
    <n v="300"/>
    <x v="63"/>
    <x v="62"/>
    <s v="9989"/>
    <x v="10"/>
    <x v="3"/>
    <x v="1"/>
    <n v="7001"/>
    <x v="11"/>
    <n v="7001"/>
    <s v="ORÇAMENTO"/>
    <x v="0"/>
    <x v="3"/>
    <x v="9"/>
    <x v="9"/>
    <x v="18"/>
    <x v="18"/>
  </r>
  <r>
    <x v="5"/>
    <s v=" ORÇAMENTO"/>
    <x v="16"/>
    <d v="2025-04-01T00:00:00"/>
    <d v="2025-04-01T00:00:00"/>
    <s v="Orçamento"/>
    <s v="1 | 1"/>
    <x v="8"/>
    <x v="0"/>
    <n v="300"/>
    <x v="121"/>
    <x v="119"/>
    <s v="6770"/>
    <x v="2"/>
    <x v="3"/>
    <x v="1"/>
    <n v="4004"/>
    <x v="2"/>
    <n v="4004"/>
    <s v="ORÇAMENTO"/>
    <x v="0"/>
    <x v="3"/>
    <x v="0"/>
    <x v="0"/>
    <x v="9"/>
    <x v="9"/>
  </r>
  <r>
    <x v="5"/>
    <s v=" ORÇAMENTO"/>
    <x v="16"/>
    <d v="2025-04-01T00:00:00"/>
    <d v="2025-04-01T00:00:00"/>
    <s v="Orçamento"/>
    <s v="1 | 1"/>
    <x v="8"/>
    <x v="0"/>
    <n v="300"/>
    <x v="42"/>
    <x v="42"/>
    <s v="10906"/>
    <x v="3"/>
    <x v="3"/>
    <x v="1"/>
    <n v="7004"/>
    <x v="3"/>
    <n v="7004"/>
    <s v="ORÇAMENTO"/>
    <x v="0"/>
    <x v="3"/>
    <x v="0"/>
    <x v="0"/>
    <x v="9"/>
    <x v="9"/>
  </r>
  <r>
    <x v="5"/>
    <s v=" ORÇAMENTO"/>
    <x v="16"/>
    <d v="2025-04-01T00:00:00"/>
    <d v="2025-04-01T00:00:00"/>
    <s v="Orçamento"/>
    <s v="1 | 1"/>
    <x v="8"/>
    <x v="0"/>
    <n v="300"/>
    <x v="59"/>
    <x v="58"/>
    <s v="3036"/>
    <x v="5"/>
    <x v="3"/>
    <x v="1"/>
    <n v="3001"/>
    <x v="5"/>
    <n v="3001"/>
    <s v="ORÇAMENTO"/>
    <x v="0"/>
    <x v="3"/>
    <x v="0"/>
    <x v="0"/>
    <x v="10"/>
    <x v="10"/>
  </r>
  <r>
    <x v="5"/>
    <s v=" ORÇAMENTO"/>
    <x v="16"/>
    <d v="2025-04-01T00:00:00"/>
    <d v="2025-04-01T00:00:00"/>
    <s v="Orçamento"/>
    <s v="1 | 1"/>
    <x v="8"/>
    <x v="0"/>
    <n v="300"/>
    <x v="93"/>
    <x v="92"/>
    <s v="13016"/>
    <x v="9"/>
    <x v="3"/>
    <x v="1"/>
    <n v="8006"/>
    <x v="10"/>
    <n v="8006"/>
    <s v="ORÇAMENTO"/>
    <x v="0"/>
    <x v="3"/>
    <x v="0"/>
    <x v="0"/>
    <x v="0"/>
    <x v="0"/>
  </r>
  <r>
    <x v="5"/>
    <s v=" ORÇAMENTO"/>
    <x v="16"/>
    <d v="2025-04-01T00:00:00"/>
    <d v="2025-04-01T00:00:00"/>
    <s v="Orçamento"/>
    <s v="1 | 1"/>
    <x v="8"/>
    <x v="0"/>
    <n v="300"/>
    <x v="34"/>
    <x v="34"/>
    <s v="7152"/>
    <x v="2"/>
    <x v="3"/>
    <x v="1"/>
    <n v="4004"/>
    <x v="2"/>
    <n v="4004"/>
    <s v="ORÇAMENTO"/>
    <x v="0"/>
    <x v="3"/>
    <x v="0"/>
    <x v="0"/>
    <x v="0"/>
    <x v="0"/>
  </r>
  <r>
    <x v="5"/>
    <s v=" ORÇAMENTO"/>
    <x v="16"/>
    <d v="2025-04-01T00:00:00"/>
    <d v="2025-04-01T00:00:00"/>
    <s v="Orçamento"/>
    <s v="1 | 1"/>
    <x v="8"/>
    <x v="0"/>
    <n v="300"/>
    <x v="140"/>
    <x v="138"/>
    <s v="11954"/>
    <x v="4"/>
    <x v="3"/>
    <x v="1"/>
    <n v="8002"/>
    <x v="4"/>
    <n v="8002"/>
    <s v="ORÇAMENTO"/>
    <x v="0"/>
    <x v="3"/>
    <x v="0"/>
    <x v="0"/>
    <x v="0"/>
    <x v="0"/>
  </r>
  <r>
    <x v="5"/>
    <s v=" ORÇAMENTO"/>
    <x v="16"/>
    <d v="2025-04-01T00:00:00"/>
    <d v="2025-04-01T00:00:00"/>
    <s v="Orçamento"/>
    <s v="1 | 1"/>
    <x v="8"/>
    <x v="0"/>
    <n v="300"/>
    <x v="87"/>
    <x v="86"/>
    <s v="12262"/>
    <x v="21"/>
    <x v="3"/>
    <x v="1"/>
    <n v="8003"/>
    <x v="28"/>
    <n v="8003"/>
    <s v="ORÇAMENTO"/>
    <x v="0"/>
    <x v="3"/>
    <x v="0"/>
    <x v="0"/>
    <x v="0"/>
    <x v="0"/>
  </r>
  <r>
    <x v="5"/>
    <s v=" ORÇAMENTO"/>
    <x v="16"/>
    <d v="2025-04-01T00:00:00"/>
    <d v="2025-04-01T00:00:00"/>
    <s v="Orçamento"/>
    <s v="1 | 1"/>
    <x v="8"/>
    <x v="0"/>
    <n v="303.45999999999998"/>
    <x v="106"/>
    <x v="105"/>
    <s v="5090"/>
    <x v="17"/>
    <x v="3"/>
    <x v="1"/>
    <n v="4001"/>
    <x v="20"/>
    <n v="4001"/>
    <s v="ORÇAMENTO"/>
    <x v="0"/>
    <x v="3"/>
    <x v="2"/>
    <x v="2"/>
    <x v="15"/>
    <x v="15"/>
  </r>
  <r>
    <x v="5"/>
    <s v=" ORÇAMENTO"/>
    <x v="16"/>
    <d v="2025-04-01T00:00:00"/>
    <d v="2025-04-01T00:00:00"/>
    <s v="Orçamento"/>
    <s v="1 | 1"/>
    <x v="8"/>
    <x v="0"/>
    <n v="320"/>
    <x v="106"/>
    <x v="105"/>
    <s v="5089"/>
    <x v="17"/>
    <x v="3"/>
    <x v="1"/>
    <n v="4001"/>
    <x v="20"/>
    <n v="4001"/>
    <s v="ORÇAMENTO"/>
    <x v="0"/>
    <x v="3"/>
    <x v="2"/>
    <x v="2"/>
    <x v="15"/>
    <x v="15"/>
  </r>
  <r>
    <x v="5"/>
    <s v=" ORÇAMENTO"/>
    <x v="16"/>
    <d v="2025-04-01T00:00:00"/>
    <d v="2025-04-01T00:00:00"/>
    <s v="Orçamento"/>
    <s v="1 | 1"/>
    <x v="8"/>
    <x v="0"/>
    <n v="356"/>
    <x v="114"/>
    <x v="112"/>
    <s v="10745"/>
    <x v="3"/>
    <x v="3"/>
    <x v="1"/>
    <n v="7004"/>
    <x v="3"/>
    <n v="7004"/>
    <s v="ORÇAMENTO"/>
    <x v="0"/>
    <x v="3"/>
    <x v="9"/>
    <x v="9"/>
    <x v="18"/>
    <x v="18"/>
  </r>
  <r>
    <x v="5"/>
    <s v=" ORÇAMENTO"/>
    <x v="16"/>
    <d v="2025-04-01T00:00:00"/>
    <d v="2025-04-01T00:00:00"/>
    <s v="Orçamento"/>
    <s v="1 | 1"/>
    <x v="8"/>
    <x v="0"/>
    <n v="366.66666666666669"/>
    <x v="49"/>
    <x v="48"/>
    <s v="10955"/>
    <x v="3"/>
    <x v="3"/>
    <x v="1"/>
    <n v="7004"/>
    <x v="3"/>
    <n v="7004"/>
    <s v="ORÇAMENTO"/>
    <x v="0"/>
    <x v="3"/>
    <x v="11"/>
    <x v="11"/>
    <x v="17"/>
    <x v="17"/>
  </r>
  <r>
    <x v="5"/>
    <s v=" ORÇAMENTO"/>
    <x v="16"/>
    <d v="2025-04-01T00:00:00"/>
    <d v="2025-04-01T00:00:00"/>
    <s v="Orçamento"/>
    <s v="1 | 1"/>
    <x v="8"/>
    <x v="0"/>
    <n v="400"/>
    <x v="93"/>
    <x v="92"/>
    <s v="13015"/>
    <x v="9"/>
    <x v="3"/>
    <x v="1"/>
    <n v="8006"/>
    <x v="10"/>
    <n v="8006"/>
    <s v="ORÇAMENTO"/>
    <x v="0"/>
    <x v="3"/>
    <x v="0"/>
    <x v="0"/>
    <x v="0"/>
    <x v="0"/>
  </r>
  <r>
    <x v="5"/>
    <s v=" ORÇAMENTO"/>
    <x v="16"/>
    <d v="2025-04-01T00:00:00"/>
    <d v="2025-04-01T00:00:00"/>
    <s v="Orçamento"/>
    <s v="1 | 1"/>
    <x v="8"/>
    <x v="0"/>
    <n v="400"/>
    <x v="103"/>
    <x v="102"/>
    <s v="11373"/>
    <x v="14"/>
    <x v="3"/>
    <x v="1"/>
    <n v="8001"/>
    <x v="17"/>
    <n v="8001"/>
    <s v="ORÇAMENTO"/>
    <x v="0"/>
    <x v="3"/>
    <x v="0"/>
    <x v="0"/>
    <x v="0"/>
    <x v="0"/>
  </r>
  <r>
    <x v="5"/>
    <s v=" ORÇAMENTO"/>
    <x v="16"/>
    <d v="2025-04-01T00:00:00"/>
    <d v="2025-04-01T00:00:00"/>
    <s v="Orçamento"/>
    <s v="1 | 1"/>
    <x v="8"/>
    <x v="0"/>
    <n v="400"/>
    <x v="87"/>
    <x v="86"/>
    <s v="5921"/>
    <x v="12"/>
    <x v="3"/>
    <x v="1"/>
    <n v="4003"/>
    <x v="13"/>
    <n v="4003"/>
    <s v="ORÇAMENTO"/>
    <x v="0"/>
    <x v="3"/>
    <x v="0"/>
    <x v="0"/>
    <x v="0"/>
    <x v="0"/>
  </r>
  <r>
    <x v="5"/>
    <s v=" ORÇAMENTO"/>
    <x v="16"/>
    <d v="2025-04-01T00:00:00"/>
    <d v="2025-04-01T00:00:00"/>
    <s v="Orçamento"/>
    <s v="1 | 1"/>
    <x v="8"/>
    <x v="0"/>
    <n v="416.67"/>
    <x v="103"/>
    <x v="102"/>
    <s v="11372"/>
    <x v="14"/>
    <x v="3"/>
    <x v="1"/>
    <n v="8001"/>
    <x v="17"/>
    <n v="8001"/>
    <s v="ORÇAMENTO"/>
    <x v="0"/>
    <x v="3"/>
    <x v="0"/>
    <x v="0"/>
    <x v="0"/>
    <x v="0"/>
  </r>
  <r>
    <x v="5"/>
    <s v=" ORÇAMENTO"/>
    <x v="16"/>
    <d v="2025-04-01T00:00:00"/>
    <d v="2025-04-01T00:00:00"/>
    <s v="Orçamento"/>
    <s v="1 | 1"/>
    <x v="8"/>
    <x v="0"/>
    <n v="450"/>
    <x v="71"/>
    <x v="70"/>
    <s v="6958"/>
    <x v="2"/>
    <x v="3"/>
    <x v="1"/>
    <n v="4004"/>
    <x v="2"/>
    <n v="4004"/>
    <s v="ORÇAMENTO"/>
    <x v="0"/>
    <x v="3"/>
    <x v="0"/>
    <x v="0"/>
    <x v="9"/>
    <x v="9"/>
  </r>
  <r>
    <x v="5"/>
    <s v=" ORÇAMENTO"/>
    <x v="16"/>
    <d v="2025-04-01T00:00:00"/>
    <d v="2025-04-01T00:00:00"/>
    <s v="Orçamento"/>
    <s v="1 | 1"/>
    <x v="8"/>
    <x v="0"/>
    <n v="450"/>
    <x v="34"/>
    <x v="34"/>
    <s v="13304"/>
    <x v="9"/>
    <x v="3"/>
    <x v="1"/>
    <n v="8006"/>
    <x v="10"/>
    <n v="8006"/>
    <s v="ORÇAMENTO"/>
    <x v="0"/>
    <x v="3"/>
    <x v="0"/>
    <x v="0"/>
    <x v="0"/>
    <x v="0"/>
  </r>
  <r>
    <x v="5"/>
    <s v=" ORÇAMENTO"/>
    <x v="16"/>
    <d v="2025-04-01T00:00:00"/>
    <d v="2025-04-01T00:00:00"/>
    <s v="Orçamento"/>
    <s v="1 | 1"/>
    <x v="8"/>
    <x v="0"/>
    <n v="496.21"/>
    <x v="106"/>
    <x v="105"/>
    <s v="3259"/>
    <x v="16"/>
    <x v="3"/>
    <x v="1"/>
    <n v="3002"/>
    <x v="19"/>
    <n v="3002"/>
    <s v="ORÇAMENTO"/>
    <x v="0"/>
    <x v="3"/>
    <x v="2"/>
    <x v="2"/>
    <x v="15"/>
    <x v="15"/>
  </r>
  <r>
    <x v="5"/>
    <s v=" ORÇAMENTO"/>
    <x v="16"/>
    <d v="2025-04-01T00:00:00"/>
    <d v="2025-04-01T00:00:00"/>
    <s v="Orçamento"/>
    <s v="1 | 1"/>
    <x v="8"/>
    <x v="0"/>
    <n v="500"/>
    <x v="106"/>
    <x v="105"/>
    <s v="12216"/>
    <x v="21"/>
    <x v="3"/>
    <x v="1"/>
    <n v="8003"/>
    <x v="28"/>
    <n v="8003"/>
    <s v="ORÇAMENTO"/>
    <x v="0"/>
    <x v="3"/>
    <x v="2"/>
    <x v="2"/>
    <x v="15"/>
    <x v="15"/>
  </r>
  <r>
    <x v="5"/>
    <s v=" ORÇAMENTO"/>
    <x v="16"/>
    <d v="2025-04-01T00:00:00"/>
    <d v="2025-04-01T00:00:00"/>
    <s v="Orçamento"/>
    <s v="1 | 1"/>
    <x v="8"/>
    <x v="0"/>
    <n v="500"/>
    <x v="106"/>
    <x v="105"/>
    <s v="3258"/>
    <x v="16"/>
    <x v="3"/>
    <x v="1"/>
    <n v="3002"/>
    <x v="19"/>
    <n v="3002"/>
    <s v="ORÇAMENTO"/>
    <x v="0"/>
    <x v="3"/>
    <x v="2"/>
    <x v="2"/>
    <x v="15"/>
    <x v="15"/>
  </r>
  <r>
    <x v="5"/>
    <s v=" ORÇAMENTO"/>
    <x v="16"/>
    <d v="2025-04-01T00:00:00"/>
    <d v="2025-04-01T00:00:00"/>
    <s v="Orçamento"/>
    <s v="1 | 1"/>
    <x v="8"/>
    <x v="0"/>
    <n v="500"/>
    <x v="106"/>
    <x v="105"/>
    <s v="3898"/>
    <x v="15"/>
    <x v="3"/>
    <x v="1"/>
    <n v="3005"/>
    <x v="18"/>
    <n v="3005"/>
    <s v="ORÇAMENTO"/>
    <x v="0"/>
    <x v="3"/>
    <x v="2"/>
    <x v="2"/>
    <x v="15"/>
    <x v="15"/>
  </r>
  <r>
    <x v="5"/>
    <s v=" ORÇAMENTO"/>
    <x v="16"/>
    <d v="2025-04-01T00:00:00"/>
    <d v="2025-04-01T00:00:00"/>
    <s v="Orçamento"/>
    <s v="1 | 1"/>
    <x v="8"/>
    <x v="0"/>
    <n v="500"/>
    <x v="106"/>
    <x v="105"/>
    <s v="3899"/>
    <x v="15"/>
    <x v="3"/>
    <x v="1"/>
    <n v="3005"/>
    <x v="18"/>
    <n v="3005"/>
    <s v="ORÇAMENTO"/>
    <x v="0"/>
    <x v="3"/>
    <x v="2"/>
    <x v="2"/>
    <x v="15"/>
    <x v="15"/>
  </r>
  <r>
    <x v="5"/>
    <s v=" ORÇAMENTO"/>
    <x v="16"/>
    <d v="2025-04-01T00:00:00"/>
    <d v="2025-04-01T00:00:00"/>
    <s v="Orçamento"/>
    <s v="1 | 1"/>
    <x v="8"/>
    <x v="0"/>
    <n v="500"/>
    <x v="106"/>
    <x v="105"/>
    <s v="4249"/>
    <x v="8"/>
    <x v="3"/>
    <x v="1"/>
    <n v="3006"/>
    <x v="8"/>
    <n v="3006"/>
    <s v="ORÇAMENTO"/>
    <x v="0"/>
    <x v="3"/>
    <x v="2"/>
    <x v="2"/>
    <x v="15"/>
    <x v="15"/>
  </r>
  <r>
    <x v="5"/>
    <s v=" ORÇAMENTO"/>
    <x v="16"/>
    <d v="2025-04-01T00:00:00"/>
    <d v="2025-04-01T00:00:00"/>
    <s v="Orçamento"/>
    <s v="1 | 1"/>
    <x v="8"/>
    <x v="0"/>
    <n v="500"/>
    <x v="106"/>
    <x v="105"/>
    <s v="9419"/>
    <x v="10"/>
    <x v="3"/>
    <x v="1"/>
    <n v="7001"/>
    <x v="11"/>
    <n v="7001"/>
    <s v="ORÇAMENTO"/>
    <x v="0"/>
    <x v="3"/>
    <x v="2"/>
    <x v="2"/>
    <x v="15"/>
    <x v="15"/>
  </r>
  <r>
    <x v="5"/>
    <s v=" ORÇAMENTO"/>
    <x v="16"/>
    <d v="2025-04-01T00:00:00"/>
    <d v="2025-04-01T00:00:00"/>
    <s v="Orçamento"/>
    <s v="1 | 1"/>
    <x v="8"/>
    <x v="0"/>
    <n v="500"/>
    <x v="151"/>
    <x v="148"/>
    <s v="9854"/>
    <x v="10"/>
    <x v="3"/>
    <x v="1"/>
    <n v="7001"/>
    <x v="11"/>
    <n v="7001"/>
    <s v="ORÇAMENTO"/>
    <x v="0"/>
    <x v="3"/>
    <x v="9"/>
    <x v="9"/>
    <x v="12"/>
    <x v="12"/>
  </r>
  <r>
    <x v="5"/>
    <s v=" ORÇAMENTO"/>
    <x v="16"/>
    <d v="2025-04-01T00:00:00"/>
    <d v="2025-04-01T00:00:00"/>
    <s v="Orçamento"/>
    <s v="1 | 1"/>
    <x v="8"/>
    <x v="0"/>
    <n v="500"/>
    <x v="99"/>
    <x v="98"/>
    <s v="11696"/>
    <x v="4"/>
    <x v="3"/>
    <x v="1"/>
    <n v="8002"/>
    <x v="4"/>
    <n v="8002"/>
    <s v="ORÇAMENTO"/>
    <x v="0"/>
    <x v="3"/>
    <x v="0"/>
    <x v="0"/>
    <x v="10"/>
    <x v="10"/>
  </r>
  <r>
    <x v="5"/>
    <s v=" ORÇAMENTO"/>
    <x v="16"/>
    <d v="2025-04-01T00:00:00"/>
    <d v="2025-04-01T00:00:00"/>
    <s v="Orçamento"/>
    <s v="1 | 1"/>
    <x v="8"/>
    <x v="0"/>
    <n v="500"/>
    <x v="59"/>
    <x v="58"/>
    <s v="3514"/>
    <x v="11"/>
    <x v="3"/>
    <x v="1"/>
    <n v="3003"/>
    <x v="12"/>
    <n v="3003"/>
    <s v="ORÇAMENTO"/>
    <x v="0"/>
    <x v="3"/>
    <x v="0"/>
    <x v="0"/>
    <x v="10"/>
    <x v="10"/>
  </r>
  <r>
    <x v="5"/>
    <s v=" ORÇAMENTO"/>
    <x v="16"/>
    <d v="2025-04-01T00:00:00"/>
    <d v="2025-04-01T00:00:00"/>
    <s v="Orçamento"/>
    <s v="1 | 1"/>
    <x v="8"/>
    <x v="0"/>
    <n v="500"/>
    <x v="101"/>
    <x v="100"/>
    <s v="3060"/>
    <x v="5"/>
    <x v="3"/>
    <x v="1"/>
    <n v="3001"/>
    <x v="5"/>
    <n v="3001"/>
    <s v="ORÇAMENTO"/>
    <x v="0"/>
    <x v="3"/>
    <x v="0"/>
    <x v="0"/>
    <x v="0"/>
    <x v="0"/>
  </r>
  <r>
    <x v="5"/>
    <s v=" ORÇAMENTO"/>
    <x v="16"/>
    <d v="2025-04-01T00:00:00"/>
    <d v="2025-04-01T00:00:00"/>
    <s v="Orçamento"/>
    <s v="1 | 1"/>
    <x v="8"/>
    <x v="0"/>
    <n v="500"/>
    <x v="34"/>
    <x v="34"/>
    <s v="4683"/>
    <x v="7"/>
    <x v="3"/>
    <x v="1"/>
    <n v="3007"/>
    <x v="25"/>
    <n v="3007"/>
    <s v="ORÇAMENTO"/>
    <x v="0"/>
    <x v="3"/>
    <x v="0"/>
    <x v="0"/>
    <x v="0"/>
    <x v="0"/>
  </r>
  <r>
    <x v="5"/>
    <s v=" ORÇAMENTO"/>
    <x v="16"/>
    <d v="2025-04-01T00:00:00"/>
    <d v="2025-04-01T00:00:00"/>
    <s v="Orçamento"/>
    <s v="1 | 1"/>
    <x v="8"/>
    <x v="0"/>
    <n v="500"/>
    <x v="95"/>
    <x v="94"/>
    <s v="4504"/>
    <x v="8"/>
    <x v="3"/>
    <x v="1"/>
    <n v="3006"/>
    <x v="8"/>
    <n v="3006"/>
    <s v="ORÇAMENTO"/>
    <x v="0"/>
    <x v="3"/>
    <x v="0"/>
    <x v="0"/>
    <x v="0"/>
    <x v="0"/>
  </r>
  <r>
    <x v="5"/>
    <s v=" ORÇAMENTO"/>
    <x v="16"/>
    <d v="2025-04-01T00:00:00"/>
    <d v="2025-04-01T00:00:00"/>
    <s v="Orçamento"/>
    <s v="1 | 1"/>
    <x v="8"/>
    <x v="0"/>
    <n v="500"/>
    <x v="7"/>
    <x v="7"/>
    <s v="4707"/>
    <x v="7"/>
    <x v="3"/>
    <x v="1"/>
    <n v="3007"/>
    <x v="25"/>
    <n v="3007"/>
    <s v="ORÇAMENTO"/>
    <x v="0"/>
    <x v="3"/>
    <x v="0"/>
    <x v="0"/>
    <x v="0"/>
    <x v="0"/>
  </r>
  <r>
    <x v="5"/>
    <s v=" ORÇAMENTO"/>
    <x v="16"/>
    <d v="2025-04-01T00:00:00"/>
    <d v="2025-04-01T00:00:00"/>
    <s v="Orçamento"/>
    <s v="1 | 1"/>
    <x v="8"/>
    <x v="0"/>
    <n v="500"/>
    <x v="49"/>
    <x v="48"/>
    <s v="10056"/>
    <x v="10"/>
    <x v="3"/>
    <x v="1"/>
    <n v="7001"/>
    <x v="11"/>
    <n v="7001"/>
    <s v="ORÇAMENTO"/>
    <x v="0"/>
    <x v="3"/>
    <x v="11"/>
    <x v="11"/>
    <x v="17"/>
    <x v="17"/>
  </r>
  <r>
    <x v="5"/>
    <s v=" ORÇAMENTO"/>
    <x v="16"/>
    <d v="2025-04-01T00:00:00"/>
    <d v="2025-04-01T00:00:00"/>
    <s v="Orçamento"/>
    <s v="1 | 1"/>
    <x v="8"/>
    <x v="0"/>
    <n v="520"/>
    <x v="93"/>
    <x v="92"/>
    <s v="13014"/>
    <x v="9"/>
    <x v="3"/>
    <x v="1"/>
    <n v="8006"/>
    <x v="10"/>
    <n v="8006"/>
    <s v="ORÇAMENTO"/>
    <x v="0"/>
    <x v="3"/>
    <x v="0"/>
    <x v="0"/>
    <x v="0"/>
    <x v="0"/>
  </r>
  <r>
    <x v="5"/>
    <s v=" ORÇAMENTO"/>
    <x v="16"/>
    <d v="2025-04-01T00:00:00"/>
    <d v="2025-04-01T00:00:00"/>
    <s v="Orçamento"/>
    <s v="1 | 1"/>
    <x v="8"/>
    <x v="0"/>
    <n v="550"/>
    <x v="44"/>
    <x v="43"/>
    <s v="12714"/>
    <x v="9"/>
    <x v="3"/>
    <x v="1"/>
    <n v="8006"/>
    <x v="10"/>
    <n v="8006"/>
    <s v="ORÇAMENTO"/>
    <x v="0"/>
    <x v="3"/>
    <x v="9"/>
    <x v="9"/>
    <x v="18"/>
    <x v="18"/>
  </r>
  <r>
    <x v="5"/>
    <s v=" ORÇAMENTO"/>
    <x v="16"/>
    <d v="2025-04-01T00:00:00"/>
    <d v="2025-04-01T00:00:00"/>
    <s v="Orçamento"/>
    <s v="1 | 1"/>
    <x v="8"/>
    <x v="0"/>
    <n v="550"/>
    <x v="142"/>
    <x v="140"/>
    <s v="12883"/>
    <x v="9"/>
    <x v="3"/>
    <x v="1"/>
    <n v="8006"/>
    <x v="10"/>
    <n v="8006"/>
    <s v="ORÇAMENTO"/>
    <x v="0"/>
    <x v="3"/>
    <x v="0"/>
    <x v="0"/>
    <x v="9"/>
    <x v="9"/>
  </r>
  <r>
    <x v="5"/>
    <s v=" ORÇAMENTO"/>
    <x v="16"/>
    <d v="2025-04-01T00:00:00"/>
    <d v="2025-04-01T00:00:00"/>
    <s v="Orçamento"/>
    <s v="1 | 1"/>
    <x v="8"/>
    <x v="0"/>
    <n v="550"/>
    <x v="3"/>
    <x v="3"/>
    <s v="1560"/>
    <x v="0"/>
    <x v="3"/>
    <x v="1"/>
    <n v="2001"/>
    <x v="0"/>
    <n v="2001"/>
    <s v="ORÇAMENTO"/>
    <x v="1"/>
    <x v="3"/>
    <x v="0"/>
    <x v="0"/>
    <x v="3"/>
    <x v="3"/>
  </r>
  <r>
    <x v="5"/>
    <s v=" ORÇAMENTO"/>
    <x v="16"/>
    <d v="2025-04-01T00:00:00"/>
    <d v="2025-04-01T00:00:00"/>
    <s v="Orçamento"/>
    <s v="1 | 1"/>
    <x v="8"/>
    <x v="0"/>
    <n v="575.25"/>
    <x v="33"/>
    <x v="33"/>
    <s v="13835"/>
    <x v="19"/>
    <x v="3"/>
    <x v="1"/>
    <n v="9001"/>
    <x v="24"/>
    <n v="9001"/>
    <s v="ORÇAMENTO"/>
    <x v="1"/>
    <x v="3"/>
    <x v="10"/>
    <x v="10"/>
    <x v="16"/>
    <x v="16"/>
  </r>
  <r>
    <x v="5"/>
    <s v=" ORÇAMENTO"/>
    <x v="16"/>
    <d v="2025-04-01T00:00:00"/>
    <d v="2025-04-01T00:00:00"/>
    <s v="Orçamento"/>
    <s v="1 | 1"/>
    <x v="8"/>
    <x v="0"/>
    <n v="580"/>
    <x v="3"/>
    <x v="3"/>
    <s v="1559"/>
    <x v="0"/>
    <x v="3"/>
    <x v="1"/>
    <n v="2001"/>
    <x v="0"/>
    <n v="2001"/>
    <s v="ORÇAMENTO"/>
    <x v="1"/>
    <x v="3"/>
    <x v="0"/>
    <x v="0"/>
    <x v="3"/>
    <x v="3"/>
  </r>
  <r>
    <x v="5"/>
    <s v=" ORÇAMENTO"/>
    <x v="16"/>
    <d v="2025-04-01T00:00:00"/>
    <d v="2025-04-01T00:00:00"/>
    <s v="Orçamento"/>
    <s v="1 | 1"/>
    <x v="8"/>
    <x v="0"/>
    <n v="591"/>
    <x v="106"/>
    <x v="105"/>
    <s v="4248"/>
    <x v="8"/>
    <x v="3"/>
    <x v="1"/>
    <n v="3006"/>
    <x v="8"/>
    <n v="3006"/>
    <s v="ORÇAMENTO"/>
    <x v="0"/>
    <x v="3"/>
    <x v="2"/>
    <x v="2"/>
    <x v="15"/>
    <x v="15"/>
  </r>
  <r>
    <x v="5"/>
    <s v=" ORÇAMENTO"/>
    <x v="16"/>
    <d v="2025-04-01T00:00:00"/>
    <d v="2025-04-01T00:00:00"/>
    <s v="Orçamento"/>
    <s v="1 | 1"/>
    <x v="8"/>
    <x v="0"/>
    <n v="600"/>
    <x v="53"/>
    <x v="52"/>
    <s v="177"/>
    <x v="19"/>
    <x v="3"/>
    <x v="1"/>
    <n v="1002"/>
    <x v="22"/>
    <n v="1002"/>
    <s v="ORÇAMENTO"/>
    <x v="1"/>
    <x v="3"/>
    <x v="0"/>
    <x v="0"/>
    <x v="3"/>
    <x v="3"/>
  </r>
  <r>
    <x v="5"/>
    <s v=" ORÇAMENTO"/>
    <x v="16"/>
    <d v="2025-04-01T00:00:00"/>
    <d v="2025-04-01T00:00:00"/>
    <s v="Orçamento"/>
    <s v="1 | 1"/>
    <x v="8"/>
    <x v="0"/>
    <n v="600"/>
    <x v="93"/>
    <x v="92"/>
    <s v="13013"/>
    <x v="9"/>
    <x v="3"/>
    <x v="1"/>
    <n v="8006"/>
    <x v="10"/>
    <n v="8006"/>
    <s v="ORÇAMENTO"/>
    <x v="0"/>
    <x v="3"/>
    <x v="0"/>
    <x v="0"/>
    <x v="0"/>
    <x v="0"/>
  </r>
  <r>
    <x v="5"/>
    <s v=" ORÇAMENTO"/>
    <x v="16"/>
    <d v="2025-04-01T00:00:00"/>
    <d v="2025-04-01T00:00:00"/>
    <s v="Orçamento"/>
    <s v="1 | 1"/>
    <x v="8"/>
    <x v="0"/>
    <n v="613.60150312500014"/>
    <x v="33"/>
    <x v="33"/>
    <s v="13834"/>
    <x v="19"/>
    <x v="3"/>
    <x v="1"/>
    <n v="9001"/>
    <x v="24"/>
    <n v="9001"/>
    <s v="ORÇAMENTO"/>
    <x v="1"/>
    <x v="3"/>
    <x v="10"/>
    <x v="10"/>
    <x v="16"/>
    <x v="16"/>
  </r>
  <r>
    <x v="5"/>
    <s v=" ORÇAMENTO"/>
    <x v="16"/>
    <d v="2025-04-01T00:00:00"/>
    <d v="2025-04-01T00:00:00"/>
    <s v="Orçamento"/>
    <s v="1 | 1"/>
    <x v="8"/>
    <x v="0"/>
    <n v="650"/>
    <x v="106"/>
    <x v="105"/>
    <s v="3468"/>
    <x v="11"/>
    <x v="3"/>
    <x v="1"/>
    <n v="3003"/>
    <x v="12"/>
    <n v="3003"/>
    <s v="ORÇAMENTO"/>
    <x v="0"/>
    <x v="3"/>
    <x v="2"/>
    <x v="2"/>
    <x v="15"/>
    <x v="15"/>
  </r>
  <r>
    <x v="5"/>
    <s v=" ORÇAMENTO"/>
    <x v="16"/>
    <d v="2025-04-01T00:00:00"/>
    <d v="2025-04-01T00:00:00"/>
    <s v="Orçamento"/>
    <s v="1 | 1"/>
    <x v="8"/>
    <x v="0"/>
    <n v="650"/>
    <x v="106"/>
    <x v="105"/>
    <s v="3729"/>
    <x v="20"/>
    <x v="3"/>
    <x v="1"/>
    <n v="3004"/>
    <x v="27"/>
    <n v="3004"/>
    <s v="ORÇAMENTO"/>
    <x v="0"/>
    <x v="3"/>
    <x v="2"/>
    <x v="2"/>
    <x v="15"/>
    <x v="15"/>
  </r>
  <r>
    <x v="5"/>
    <s v=" ORÇAMENTO"/>
    <x v="16"/>
    <d v="2025-04-01T00:00:00"/>
    <d v="2025-04-01T00:00:00"/>
    <s v="Orçamento"/>
    <s v="1 | 1"/>
    <x v="8"/>
    <x v="0"/>
    <n v="650"/>
    <x v="44"/>
    <x v="43"/>
    <s v="12713"/>
    <x v="9"/>
    <x v="3"/>
    <x v="1"/>
    <n v="8006"/>
    <x v="10"/>
    <n v="8006"/>
    <s v="ORÇAMENTO"/>
    <x v="0"/>
    <x v="3"/>
    <x v="9"/>
    <x v="9"/>
    <x v="18"/>
    <x v="18"/>
  </r>
  <r>
    <x v="5"/>
    <s v=" ORÇAMENTO"/>
    <x v="16"/>
    <d v="2025-04-01T00:00:00"/>
    <d v="2025-04-01T00:00:00"/>
    <s v="Orçamento"/>
    <s v="1 | 1"/>
    <x v="8"/>
    <x v="0"/>
    <n v="650"/>
    <x v="135"/>
    <x v="133"/>
    <s v="6616"/>
    <x v="2"/>
    <x v="3"/>
    <x v="1"/>
    <n v="4004"/>
    <x v="2"/>
    <n v="4004"/>
    <s v="ORÇAMENTO"/>
    <x v="0"/>
    <x v="3"/>
    <x v="0"/>
    <x v="0"/>
    <x v="9"/>
    <x v="9"/>
  </r>
  <r>
    <x v="5"/>
    <s v=" ORÇAMENTO"/>
    <x v="16"/>
    <d v="2025-04-01T00:00:00"/>
    <d v="2025-04-01T00:00:00"/>
    <s v="Orçamento"/>
    <s v="1 | 1"/>
    <x v="8"/>
    <x v="0"/>
    <n v="650"/>
    <x v="135"/>
    <x v="133"/>
    <s v="6617"/>
    <x v="2"/>
    <x v="3"/>
    <x v="1"/>
    <n v="4004"/>
    <x v="2"/>
    <n v="4004"/>
    <s v="ORÇAMENTO"/>
    <x v="0"/>
    <x v="3"/>
    <x v="0"/>
    <x v="0"/>
    <x v="9"/>
    <x v="9"/>
  </r>
  <r>
    <x v="5"/>
    <s v=" ORÇAMENTO"/>
    <x v="16"/>
    <d v="2025-04-01T00:00:00"/>
    <d v="2025-04-01T00:00:00"/>
    <s v="Orçamento"/>
    <s v="1 | 1"/>
    <x v="8"/>
    <x v="0"/>
    <n v="650"/>
    <x v="135"/>
    <x v="133"/>
    <s v="6618"/>
    <x v="2"/>
    <x v="3"/>
    <x v="1"/>
    <n v="4004"/>
    <x v="2"/>
    <n v="4004"/>
    <s v="ORÇAMENTO"/>
    <x v="0"/>
    <x v="3"/>
    <x v="0"/>
    <x v="0"/>
    <x v="9"/>
    <x v="9"/>
  </r>
  <r>
    <x v="5"/>
    <s v=" ORÇAMENTO"/>
    <x v="16"/>
    <d v="2025-04-01T00:00:00"/>
    <d v="2025-04-01T00:00:00"/>
    <s v="Orçamento"/>
    <s v="1 | 1"/>
    <x v="8"/>
    <x v="0"/>
    <n v="690.30000000000007"/>
    <x v="33"/>
    <x v="33"/>
    <s v="13833"/>
    <x v="19"/>
    <x v="3"/>
    <x v="1"/>
    <n v="9001"/>
    <x v="24"/>
    <n v="9001"/>
    <s v="ORÇAMENTO"/>
    <x v="1"/>
    <x v="3"/>
    <x v="10"/>
    <x v="10"/>
    <x v="16"/>
    <x v="16"/>
  </r>
  <r>
    <x v="5"/>
    <s v=" ORÇAMENTO"/>
    <x v="16"/>
    <d v="2025-04-01T00:00:00"/>
    <d v="2025-04-01T00:00:00"/>
    <s v="Orçamento"/>
    <s v="1 | 1"/>
    <x v="8"/>
    <x v="0"/>
    <n v="700"/>
    <x v="106"/>
    <x v="105"/>
    <s v="4247"/>
    <x v="8"/>
    <x v="3"/>
    <x v="1"/>
    <n v="3006"/>
    <x v="8"/>
    <n v="3006"/>
    <s v="ORÇAMENTO"/>
    <x v="0"/>
    <x v="3"/>
    <x v="2"/>
    <x v="2"/>
    <x v="15"/>
    <x v="15"/>
  </r>
  <r>
    <x v="5"/>
    <s v=" ORÇAMENTO"/>
    <x v="16"/>
    <d v="2025-04-01T00:00:00"/>
    <d v="2025-04-01T00:00:00"/>
    <s v="Orçamento"/>
    <s v="1 | 1"/>
    <x v="8"/>
    <x v="0"/>
    <n v="715"/>
    <x v="106"/>
    <x v="105"/>
    <s v="5646"/>
    <x v="12"/>
    <x v="3"/>
    <x v="1"/>
    <n v="4003"/>
    <x v="13"/>
    <n v="4003"/>
    <s v="ORÇAMENTO"/>
    <x v="0"/>
    <x v="3"/>
    <x v="2"/>
    <x v="2"/>
    <x v="15"/>
    <x v="15"/>
  </r>
  <r>
    <x v="5"/>
    <s v=" ORÇAMENTO"/>
    <x v="16"/>
    <d v="2025-04-01T00:00:00"/>
    <d v="2025-04-01T00:00:00"/>
    <s v="Orçamento"/>
    <s v="1 | 1"/>
    <x v="8"/>
    <x v="0"/>
    <n v="780"/>
    <x v="33"/>
    <x v="33"/>
    <s v="13832"/>
    <x v="19"/>
    <x v="3"/>
    <x v="1"/>
    <n v="9001"/>
    <x v="24"/>
    <n v="9001"/>
    <s v="ORÇAMENTO"/>
    <x v="1"/>
    <x v="3"/>
    <x v="10"/>
    <x v="10"/>
    <x v="16"/>
    <x v="16"/>
  </r>
  <r>
    <x v="5"/>
    <s v=" ORÇAMENTO"/>
    <x v="16"/>
    <d v="2025-04-01T00:00:00"/>
    <d v="2025-04-01T00:00:00"/>
    <s v="Orçamento"/>
    <s v="1 | 1"/>
    <x v="8"/>
    <x v="0"/>
    <n v="800"/>
    <x v="106"/>
    <x v="105"/>
    <s v="12546"/>
    <x v="9"/>
    <x v="3"/>
    <x v="1"/>
    <n v="8006"/>
    <x v="10"/>
    <n v="8006"/>
    <s v="ORÇAMENTO"/>
    <x v="0"/>
    <x v="3"/>
    <x v="2"/>
    <x v="2"/>
    <x v="15"/>
    <x v="15"/>
  </r>
  <r>
    <x v="5"/>
    <s v=" ORÇAMENTO"/>
    <x v="16"/>
    <d v="2025-04-01T00:00:00"/>
    <d v="2025-04-01T00:00:00"/>
    <s v="Orçamento"/>
    <s v="1 | 1"/>
    <x v="8"/>
    <x v="0"/>
    <n v="800"/>
    <x v="106"/>
    <x v="105"/>
    <s v="4246"/>
    <x v="8"/>
    <x v="3"/>
    <x v="1"/>
    <n v="3006"/>
    <x v="8"/>
    <n v="3006"/>
    <s v="ORÇAMENTO"/>
    <x v="0"/>
    <x v="3"/>
    <x v="2"/>
    <x v="2"/>
    <x v="15"/>
    <x v="15"/>
  </r>
  <r>
    <x v="5"/>
    <s v=" ORÇAMENTO"/>
    <x v="16"/>
    <d v="2025-04-01T00:00:00"/>
    <d v="2025-04-01T00:00:00"/>
    <s v="Orçamento"/>
    <s v="1 | 1"/>
    <x v="8"/>
    <x v="0"/>
    <n v="800"/>
    <x v="106"/>
    <x v="105"/>
    <s v="7207"/>
    <x v="13"/>
    <x v="3"/>
    <x v="1"/>
    <n v="5001"/>
    <x v="16"/>
    <n v="5001"/>
    <s v="ORÇAMENTO"/>
    <x v="0"/>
    <x v="3"/>
    <x v="2"/>
    <x v="2"/>
    <x v="15"/>
    <x v="15"/>
  </r>
  <r>
    <x v="5"/>
    <s v=" ORÇAMENTO"/>
    <x v="16"/>
    <d v="2025-04-01T00:00:00"/>
    <d v="2025-04-01T00:00:00"/>
    <s v="Orçamento"/>
    <s v="1 | 1"/>
    <x v="8"/>
    <x v="0"/>
    <n v="800"/>
    <x v="44"/>
    <x v="43"/>
    <s v="12712"/>
    <x v="9"/>
    <x v="3"/>
    <x v="1"/>
    <n v="8006"/>
    <x v="10"/>
    <n v="8006"/>
    <s v="ORÇAMENTO"/>
    <x v="0"/>
    <x v="3"/>
    <x v="9"/>
    <x v="9"/>
    <x v="18"/>
    <x v="18"/>
  </r>
  <r>
    <x v="5"/>
    <s v=" ORÇAMENTO"/>
    <x v="16"/>
    <d v="2025-04-01T00:00:00"/>
    <d v="2025-04-01T00:00:00"/>
    <s v="Orçamento"/>
    <s v="1 | 1"/>
    <x v="8"/>
    <x v="0"/>
    <n v="800"/>
    <x v="53"/>
    <x v="52"/>
    <s v="1617"/>
    <x v="0"/>
    <x v="3"/>
    <x v="1"/>
    <n v="2001"/>
    <x v="0"/>
    <n v="2001"/>
    <s v="ORÇAMENTO"/>
    <x v="1"/>
    <x v="3"/>
    <x v="0"/>
    <x v="0"/>
    <x v="3"/>
    <x v="3"/>
  </r>
  <r>
    <x v="5"/>
    <s v=" ORÇAMENTO"/>
    <x v="16"/>
    <d v="2025-04-01T00:00:00"/>
    <d v="2025-04-01T00:00:00"/>
    <s v="Orçamento"/>
    <s v="1 | 1"/>
    <x v="8"/>
    <x v="0"/>
    <n v="900"/>
    <x v="51"/>
    <x v="50"/>
    <s v="1676"/>
    <x v="0"/>
    <x v="3"/>
    <x v="1"/>
    <n v="2001"/>
    <x v="0"/>
    <n v="2001"/>
    <s v="ORÇAMENTO"/>
    <x v="1"/>
    <x v="3"/>
    <x v="0"/>
    <x v="0"/>
    <x v="10"/>
    <x v="10"/>
  </r>
  <r>
    <x v="5"/>
    <s v=" ORÇAMENTO"/>
    <x v="16"/>
    <d v="2025-04-01T00:00:00"/>
    <d v="2025-04-01T00:00:00"/>
    <s v="Orçamento"/>
    <s v="1 | 1"/>
    <x v="8"/>
    <x v="0"/>
    <n v="901.00800000000004"/>
    <x v="33"/>
    <x v="33"/>
    <s v="13831"/>
    <x v="19"/>
    <x v="3"/>
    <x v="1"/>
    <n v="9001"/>
    <x v="24"/>
    <n v="9001"/>
    <s v="ORÇAMENTO"/>
    <x v="1"/>
    <x v="3"/>
    <x v="10"/>
    <x v="10"/>
    <x v="16"/>
    <x v="16"/>
  </r>
  <r>
    <x v="5"/>
    <s v=" ORÇAMENTO"/>
    <x v="16"/>
    <d v="2025-04-01T00:00:00"/>
    <d v="2025-04-01T00:00:00"/>
    <s v="Orçamento"/>
    <s v="1 | 1"/>
    <x v="8"/>
    <x v="0"/>
    <n v="1000"/>
    <x v="30"/>
    <x v="30"/>
    <s v="5432"/>
    <x v="12"/>
    <x v="3"/>
    <x v="1"/>
    <n v="4003"/>
    <x v="13"/>
    <n v="4003"/>
    <s v="ORÇAMENTO"/>
    <x v="1"/>
    <x v="3"/>
    <x v="2"/>
    <x v="2"/>
    <x v="13"/>
    <x v="13"/>
  </r>
  <r>
    <x v="5"/>
    <s v=" ORÇAMENTO"/>
    <x v="16"/>
    <d v="2025-04-01T00:00:00"/>
    <d v="2025-04-01T00:00:00"/>
    <s v="Orçamento"/>
    <s v="1 | 1"/>
    <x v="8"/>
    <x v="0"/>
    <n v="1000"/>
    <x v="106"/>
    <x v="105"/>
    <s v="3897"/>
    <x v="15"/>
    <x v="3"/>
    <x v="1"/>
    <n v="3005"/>
    <x v="18"/>
    <n v="3005"/>
    <s v="ORÇAMENTO"/>
    <x v="0"/>
    <x v="3"/>
    <x v="2"/>
    <x v="2"/>
    <x v="15"/>
    <x v="15"/>
  </r>
  <r>
    <x v="5"/>
    <s v=" ORÇAMENTO"/>
    <x v="16"/>
    <d v="2025-04-01T00:00:00"/>
    <d v="2025-04-01T00:00:00"/>
    <s v="Orçamento"/>
    <s v="1 | 1"/>
    <x v="8"/>
    <x v="0"/>
    <n v="1000"/>
    <x v="106"/>
    <x v="105"/>
    <s v="4245"/>
    <x v="8"/>
    <x v="3"/>
    <x v="1"/>
    <n v="3006"/>
    <x v="8"/>
    <n v="3006"/>
    <s v="ORÇAMENTO"/>
    <x v="0"/>
    <x v="3"/>
    <x v="2"/>
    <x v="2"/>
    <x v="15"/>
    <x v="15"/>
  </r>
  <r>
    <x v="5"/>
    <s v=" ORÇAMENTO"/>
    <x v="16"/>
    <d v="2025-04-01T00:00:00"/>
    <d v="2025-04-01T00:00:00"/>
    <s v="Orçamento"/>
    <s v="1 | 1"/>
    <x v="8"/>
    <x v="0"/>
    <n v="1000"/>
    <x v="44"/>
    <x v="43"/>
    <s v="12711"/>
    <x v="9"/>
    <x v="3"/>
    <x v="1"/>
    <n v="8006"/>
    <x v="10"/>
    <n v="8006"/>
    <s v="ORÇAMENTO"/>
    <x v="0"/>
    <x v="3"/>
    <x v="9"/>
    <x v="9"/>
    <x v="18"/>
    <x v="18"/>
  </r>
  <r>
    <x v="5"/>
    <s v=" ORÇAMENTO"/>
    <x v="16"/>
    <d v="2025-04-01T00:00:00"/>
    <d v="2025-04-01T00:00:00"/>
    <s v="Orçamento"/>
    <s v="1 | 1"/>
    <x v="8"/>
    <x v="0"/>
    <n v="1000"/>
    <x v="91"/>
    <x v="90"/>
    <s v="7248"/>
    <x v="13"/>
    <x v="3"/>
    <x v="1"/>
    <n v="5001"/>
    <x v="16"/>
    <n v="5001"/>
    <s v="ORÇAMENTO"/>
    <x v="0"/>
    <x v="3"/>
    <x v="9"/>
    <x v="9"/>
    <x v="18"/>
    <x v="18"/>
  </r>
  <r>
    <x v="5"/>
    <s v=" ORÇAMENTO"/>
    <x v="16"/>
    <d v="2025-04-01T00:00:00"/>
    <d v="2025-04-01T00:00:00"/>
    <s v="Orçamento"/>
    <s v="1 | 1"/>
    <x v="8"/>
    <x v="0"/>
    <n v="1000"/>
    <x v="14"/>
    <x v="14"/>
    <s v="6479"/>
    <x v="2"/>
    <x v="3"/>
    <x v="1"/>
    <n v="4004"/>
    <x v="2"/>
    <n v="4004"/>
    <s v="ORÇAMENTO"/>
    <x v="0"/>
    <x v="3"/>
    <x v="0"/>
    <x v="0"/>
    <x v="9"/>
    <x v="9"/>
  </r>
  <r>
    <x v="5"/>
    <s v=" ORÇAMENTO"/>
    <x v="16"/>
    <d v="2025-04-01T00:00:00"/>
    <d v="2025-04-01T00:00:00"/>
    <s v="Orçamento"/>
    <s v="1 | 1"/>
    <x v="8"/>
    <x v="0"/>
    <n v="1000"/>
    <x v="71"/>
    <x v="70"/>
    <s v="6957"/>
    <x v="2"/>
    <x v="3"/>
    <x v="1"/>
    <n v="4004"/>
    <x v="2"/>
    <n v="4004"/>
    <s v="ORÇAMENTO"/>
    <x v="0"/>
    <x v="3"/>
    <x v="0"/>
    <x v="0"/>
    <x v="9"/>
    <x v="9"/>
  </r>
  <r>
    <x v="5"/>
    <s v=" ORÇAMENTO"/>
    <x v="16"/>
    <d v="2025-04-01T00:00:00"/>
    <d v="2025-04-01T00:00:00"/>
    <s v="Orçamento"/>
    <s v="1 | 1"/>
    <x v="8"/>
    <x v="0"/>
    <n v="1000"/>
    <x v="29"/>
    <x v="29"/>
    <s v="12352"/>
    <x v="19"/>
    <x v="3"/>
    <x v="1"/>
    <n v="8005"/>
    <x v="23"/>
    <n v="8005"/>
    <s v="ORÇAMENTO"/>
    <x v="0"/>
    <x v="3"/>
    <x v="0"/>
    <x v="0"/>
    <x v="10"/>
    <x v="10"/>
  </r>
  <r>
    <x v="5"/>
    <s v=" ORÇAMENTO"/>
    <x v="16"/>
    <d v="2025-04-01T00:00:00"/>
    <d v="2025-04-01T00:00:00"/>
    <s v="Orçamento"/>
    <s v="1 | 1"/>
    <x v="8"/>
    <x v="0"/>
    <n v="1000"/>
    <x v="34"/>
    <x v="34"/>
    <s v="13303"/>
    <x v="9"/>
    <x v="3"/>
    <x v="1"/>
    <n v="8006"/>
    <x v="10"/>
    <n v="8006"/>
    <s v="ORÇAMENTO"/>
    <x v="0"/>
    <x v="3"/>
    <x v="0"/>
    <x v="0"/>
    <x v="0"/>
    <x v="0"/>
  </r>
  <r>
    <x v="5"/>
    <s v=" ORÇAMENTO"/>
    <x v="16"/>
    <d v="2025-04-01T00:00:00"/>
    <d v="2025-04-01T00:00:00"/>
    <s v="Orçamento"/>
    <s v="1 | 1"/>
    <x v="8"/>
    <x v="0"/>
    <n v="1031"/>
    <x v="128"/>
    <x v="126"/>
    <s v="7588"/>
    <x v="18"/>
    <x v="3"/>
    <x v="1"/>
    <n v="5002"/>
    <x v="21"/>
    <n v="5002"/>
    <s v="ORÇAMENTO"/>
    <x v="0"/>
    <x v="3"/>
    <x v="9"/>
    <x v="9"/>
    <x v="18"/>
    <x v="18"/>
  </r>
  <r>
    <x v="5"/>
    <s v=" ORÇAMENTO"/>
    <x v="16"/>
    <d v="2025-04-01T00:00:00"/>
    <d v="2025-04-01T00:00:00"/>
    <s v="Orçamento"/>
    <s v="1 | 1"/>
    <x v="8"/>
    <x v="0"/>
    <n v="1166.6666666666667"/>
    <x v="49"/>
    <x v="48"/>
    <s v="10055"/>
    <x v="10"/>
    <x v="3"/>
    <x v="1"/>
    <n v="7001"/>
    <x v="11"/>
    <n v="7001"/>
    <s v="ORÇAMENTO"/>
    <x v="0"/>
    <x v="3"/>
    <x v="11"/>
    <x v="11"/>
    <x v="17"/>
    <x v="17"/>
  </r>
  <r>
    <x v="5"/>
    <s v=" ORÇAMENTO"/>
    <x v="16"/>
    <d v="2025-04-01T00:00:00"/>
    <d v="2025-04-01T00:00:00"/>
    <s v="Orçamento"/>
    <s v="1 | 1"/>
    <x v="8"/>
    <x v="0"/>
    <n v="1200"/>
    <x v="43"/>
    <x v="43"/>
    <s v="12826"/>
    <x v="9"/>
    <x v="3"/>
    <x v="1"/>
    <n v="8006"/>
    <x v="10"/>
    <n v="8006"/>
    <s v="ORÇAMENTO"/>
    <x v="0"/>
    <x v="3"/>
    <x v="0"/>
    <x v="0"/>
    <x v="9"/>
    <x v="9"/>
  </r>
  <r>
    <x v="5"/>
    <s v=" ORÇAMENTO"/>
    <x v="16"/>
    <d v="2025-04-01T00:00:00"/>
    <d v="2025-04-01T00:00:00"/>
    <s v="Orçamento"/>
    <s v="1 | 1"/>
    <x v="8"/>
    <x v="0"/>
    <n v="1202.5"/>
    <x v="34"/>
    <x v="34"/>
    <s v="7637"/>
    <x v="18"/>
    <x v="3"/>
    <x v="1"/>
    <n v="5002"/>
    <x v="21"/>
    <n v="5002"/>
    <s v="ORÇAMENTO"/>
    <x v="0"/>
    <x v="3"/>
    <x v="0"/>
    <x v="0"/>
    <x v="0"/>
    <x v="0"/>
  </r>
  <r>
    <x v="5"/>
    <s v=" ORÇAMENTO"/>
    <x v="16"/>
    <d v="2025-04-01T00:00:00"/>
    <d v="2025-04-01T00:00:00"/>
    <s v="Orçamento"/>
    <s v="1 | 1"/>
    <x v="8"/>
    <x v="0"/>
    <n v="1214.8769488519374"/>
    <x v="102"/>
    <x v="101"/>
    <s v="1004"/>
    <x v="0"/>
    <x v="3"/>
    <x v="1"/>
    <n v="2001"/>
    <x v="0"/>
    <n v="2001"/>
    <s v="ORÇAMENTO"/>
    <x v="1"/>
    <x v="3"/>
    <x v="2"/>
    <x v="2"/>
    <x v="15"/>
    <x v="15"/>
  </r>
  <r>
    <x v="5"/>
    <s v=" ORÇAMENTO"/>
    <x v="16"/>
    <d v="2025-04-01T00:00:00"/>
    <d v="2025-04-01T00:00:00"/>
    <s v="Orçamento"/>
    <s v="1 | 1"/>
    <x v="8"/>
    <x v="0"/>
    <n v="1254.54545454545"/>
    <x v="35"/>
    <x v="35"/>
    <s v="14157"/>
    <x v="5"/>
    <x v="3"/>
    <x v="1"/>
    <n v="3001"/>
    <x v="5"/>
    <n v="3001"/>
    <s v="ORÇAMENTO"/>
    <x v="0"/>
    <x v="3"/>
    <x v="9"/>
    <x v="9"/>
    <x v="12"/>
    <x v="12"/>
  </r>
  <r>
    <x v="5"/>
    <s v=" ORÇAMENTO"/>
    <x v="16"/>
    <d v="2025-04-01T00:00:00"/>
    <d v="2025-04-01T00:00:00"/>
    <s v="Orçamento"/>
    <s v="1 | 1"/>
    <x v="8"/>
    <x v="0"/>
    <n v="1300"/>
    <x v="14"/>
    <x v="14"/>
    <s v="6478"/>
    <x v="2"/>
    <x v="3"/>
    <x v="1"/>
    <n v="4004"/>
    <x v="2"/>
    <n v="4004"/>
    <s v="ORÇAMENTO"/>
    <x v="0"/>
    <x v="3"/>
    <x v="0"/>
    <x v="0"/>
    <x v="9"/>
    <x v="9"/>
  </r>
  <r>
    <x v="5"/>
    <s v=" ORÇAMENTO"/>
    <x v="16"/>
    <d v="2025-04-01T00:00:00"/>
    <d v="2025-04-01T00:00:00"/>
    <s v="Orçamento"/>
    <s v="1 | 1"/>
    <x v="8"/>
    <x v="0"/>
    <n v="1353.6861588000002"/>
    <x v="38"/>
    <x v="38"/>
    <s v="12426"/>
    <x v="9"/>
    <x v="3"/>
    <x v="1"/>
    <n v="8006"/>
    <x v="10"/>
    <n v="8006"/>
    <s v="ORÇAMENTO"/>
    <x v="1"/>
    <x v="3"/>
    <x v="2"/>
    <x v="2"/>
    <x v="13"/>
    <x v="13"/>
  </r>
  <r>
    <x v="5"/>
    <s v=" ORÇAMENTO"/>
    <x v="16"/>
    <d v="2025-04-01T00:00:00"/>
    <d v="2025-04-01T00:00:00"/>
    <s v="Orçamento"/>
    <s v="1 | 1"/>
    <x v="8"/>
    <x v="0"/>
    <n v="1400"/>
    <x v="95"/>
    <x v="94"/>
    <s v="4503"/>
    <x v="8"/>
    <x v="3"/>
    <x v="1"/>
    <n v="3006"/>
    <x v="8"/>
    <n v="3006"/>
    <s v="ORÇAMENTO"/>
    <x v="0"/>
    <x v="3"/>
    <x v="0"/>
    <x v="0"/>
    <x v="0"/>
    <x v="0"/>
  </r>
  <r>
    <x v="5"/>
    <s v=" ORÇAMENTO"/>
    <x v="16"/>
    <d v="2025-04-01T00:00:00"/>
    <d v="2025-04-01T00:00:00"/>
    <s v="Orçamento"/>
    <s v="1 | 1"/>
    <x v="8"/>
    <x v="0"/>
    <n v="1500"/>
    <x v="30"/>
    <x v="30"/>
    <s v="5431"/>
    <x v="12"/>
    <x v="3"/>
    <x v="1"/>
    <n v="4003"/>
    <x v="13"/>
    <n v="4003"/>
    <s v="ORÇAMENTO"/>
    <x v="1"/>
    <x v="3"/>
    <x v="2"/>
    <x v="2"/>
    <x v="13"/>
    <x v="13"/>
  </r>
  <r>
    <x v="5"/>
    <s v=" ORÇAMENTO"/>
    <x v="16"/>
    <d v="2025-04-01T00:00:00"/>
    <d v="2025-04-01T00:00:00"/>
    <s v="Orçamento"/>
    <s v="1 | 1"/>
    <x v="8"/>
    <x v="0"/>
    <n v="1500"/>
    <x v="27"/>
    <x v="27"/>
    <s v="3334"/>
    <x v="11"/>
    <x v="3"/>
    <x v="1"/>
    <n v="3003"/>
    <x v="12"/>
    <n v="3003"/>
    <s v="ORÇAMENTO"/>
    <x v="0"/>
    <x v="3"/>
    <x v="2"/>
    <x v="2"/>
    <x v="13"/>
    <x v="13"/>
  </r>
  <r>
    <x v="5"/>
    <s v=" ORÇAMENTO"/>
    <x v="16"/>
    <d v="2025-04-01T00:00:00"/>
    <d v="2025-04-01T00:00:00"/>
    <s v="Orçamento"/>
    <s v="1 | 1"/>
    <x v="8"/>
    <x v="0"/>
    <n v="1500"/>
    <x v="106"/>
    <x v="105"/>
    <s v="12215"/>
    <x v="23"/>
    <x v="3"/>
    <x v="1"/>
    <n v="8008"/>
    <x v="38"/>
    <n v="8008"/>
    <s v="ORÇAMENTO"/>
    <x v="0"/>
    <x v="3"/>
    <x v="2"/>
    <x v="2"/>
    <x v="15"/>
    <x v="15"/>
  </r>
  <r>
    <x v="5"/>
    <s v=" ORÇAMENTO"/>
    <x v="16"/>
    <d v="2025-04-01T00:00:00"/>
    <d v="2025-04-01T00:00:00"/>
    <s v="Orçamento"/>
    <s v="1 | 1"/>
    <x v="8"/>
    <x v="0"/>
    <n v="1500"/>
    <x v="66"/>
    <x v="65"/>
    <s v="2830"/>
    <x v="5"/>
    <x v="3"/>
    <x v="1"/>
    <n v="3001"/>
    <x v="5"/>
    <n v="3001"/>
    <s v="ORÇAMENTO"/>
    <x v="0"/>
    <x v="3"/>
    <x v="9"/>
    <x v="9"/>
    <x v="12"/>
    <x v="12"/>
  </r>
  <r>
    <x v="5"/>
    <s v=" ORÇAMENTO"/>
    <x v="16"/>
    <d v="2025-04-01T00:00:00"/>
    <d v="2025-04-01T00:00:00"/>
    <s v="Orçamento"/>
    <s v="1 | 1"/>
    <x v="8"/>
    <x v="0"/>
    <n v="1500"/>
    <x v="66"/>
    <x v="65"/>
    <s v="2831"/>
    <x v="5"/>
    <x v="3"/>
    <x v="1"/>
    <n v="3001"/>
    <x v="5"/>
    <n v="3001"/>
    <s v="ORÇAMENTO"/>
    <x v="0"/>
    <x v="3"/>
    <x v="9"/>
    <x v="9"/>
    <x v="12"/>
    <x v="12"/>
  </r>
  <r>
    <x v="5"/>
    <s v=" ORÇAMENTO"/>
    <x v="16"/>
    <d v="2025-04-01T00:00:00"/>
    <d v="2025-04-01T00:00:00"/>
    <s v="Orçamento"/>
    <s v="1 | 1"/>
    <x v="8"/>
    <x v="0"/>
    <n v="1500"/>
    <x v="121"/>
    <x v="119"/>
    <s v="6768"/>
    <x v="2"/>
    <x v="3"/>
    <x v="1"/>
    <n v="4004"/>
    <x v="2"/>
    <n v="4004"/>
    <s v="ORÇAMENTO"/>
    <x v="0"/>
    <x v="3"/>
    <x v="0"/>
    <x v="0"/>
    <x v="9"/>
    <x v="9"/>
  </r>
  <r>
    <x v="5"/>
    <s v=" ORÇAMENTO"/>
    <x v="16"/>
    <d v="2025-04-01T00:00:00"/>
    <d v="2025-04-01T00:00:00"/>
    <s v="Orçamento"/>
    <s v="1 | 1"/>
    <x v="8"/>
    <x v="0"/>
    <n v="1500"/>
    <x v="121"/>
    <x v="119"/>
    <s v="6769"/>
    <x v="2"/>
    <x v="3"/>
    <x v="1"/>
    <n v="4004"/>
    <x v="2"/>
    <n v="4004"/>
    <s v="ORÇAMENTO"/>
    <x v="0"/>
    <x v="3"/>
    <x v="0"/>
    <x v="0"/>
    <x v="9"/>
    <x v="9"/>
  </r>
  <r>
    <x v="5"/>
    <s v=" ORÇAMENTO"/>
    <x v="16"/>
    <d v="2025-04-01T00:00:00"/>
    <d v="2025-04-01T00:00:00"/>
    <s v="Orçamento"/>
    <s v="1 | 1"/>
    <x v="8"/>
    <x v="0"/>
    <n v="1500"/>
    <x v="93"/>
    <x v="92"/>
    <s v="13012"/>
    <x v="9"/>
    <x v="3"/>
    <x v="1"/>
    <n v="8006"/>
    <x v="10"/>
    <n v="8006"/>
    <s v="ORÇAMENTO"/>
    <x v="0"/>
    <x v="3"/>
    <x v="0"/>
    <x v="0"/>
    <x v="0"/>
    <x v="0"/>
  </r>
  <r>
    <x v="5"/>
    <s v=" ORÇAMENTO"/>
    <x v="16"/>
    <d v="2025-04-01T00:00:00"/>
    <d v="2025-04-01T00:00:00"/>
    <s v="Orçamento"/>
    <s v="1 | 1"/>
    <x v="8"/>
    <x v="0"/>
    <n v="1500"/>
    <x v="95"/>
    <x v="94"/>
    <s v="5902"/>
    <x v="12"/>
    <x v="3"/>
    <x v="1"/>
    <n v="4003"/>
    <x v="13"/>
    <n v="4003"/>
    <s v="ORÇAMENTO"/>
    <x v="0"/>
    <x v="3"/>
    <x v="0"/>
    <x v="0"/>
    <x v="0"/>
    <x v="0"/>
  </r>
  <r>
    <x v="5"/>
    <s v=" ORÇAMENTO"/>
    <x v="16"/>
    <d v="2025-04-01T00:00:00"/>
    <d v="2025-04-01T00:00:00"/>
    <s v="Orçamento"/>
    <s v="1 | 1"/>
    <x v="8"/>
    <x v="0"/>
    <n v="1500"/>
    <x v="96"/>
    <x v="95"/>
    <s v="11486"/>
    <x v="14"/>
    <x v="3"/>
    <x v="1"/>
    <n v="8001"/>
    <x v="17"/>
    <n v="8001"/>
    <s v="ORÇAMENTO"/>
    <x v="0"/>
    <x v="3"/>
    <x v="0"/>
    <x v="0"/>
    <x v="0"/>
    <x v="0"/>
  </r>
  <r>
    <x v="5"/>
    <s v=" ORÇAMENTO"/>
    <x v="16"/>
    <d v="2025-04-01T00:00:00"/>
    <d v="2025-04-01T00:00:00"/>
    <s v="Orçamento"/>
    <s v="1 | 1"/>
    <x v="8"/>
    <x v="0"/>
    <n v="1534.0037578125002"/>
    <x v="133"/>
    <x v="131"/>
    <s v="2645"/>
    <x v="19"/>
    <x v="3"/>
    <x v="1"/>
    <n v="9001"/>
    <x v="24"/>
    <n v="9001"/>
    <s v="ORÇAMENTO"/>
    <x v="1"/>
    <x v="3"/>
    <x v="12"/>
    <x v="12"/>
    <x v="19"/>
    <x v="19"/>
  </r>
  <r>
    <x v="5"/>
    <s v=" ORÇAMENTO"/>
    <x v="16"/>
    <d v="2025-04-01T00:00:00"/>
    <d v="2025-04-01T00:00:00"/>
    <s v="Orçamento"/>
    <s v="1 | 1"/>
    <x v="8"/>
    <x v="0"/>
    <n v="1550"/>
    <x v="3"/>
    <x v="3"/>
    <s v="1558"/>
    <x v="0"/>
    <x v="3"/>
    <x v="1"/>
    <n v="2001"/>
    <x v="0"/>
    <n v="2001"/>
    <s v="ORÇAMENTO"/>
    <x v="1"/>
    <x v="3"/>
    <x v="0"/>
    <x v="0"/>
    <x v="3"/>
    <x v="3"/>
  </r>
  <r>
    <x v="5"/>
    <s v=" ORÇAMENTO"/>
    <x v="16"/>
    <d v="2025-04-01T00:00:00"/>
    <d v="2025-04-01T00:00:00"/>
    <s v="Orçamento"/>
    <s v="1 | 1"/>
    <x v="8"/>
    <x v="0"/>
    <n v="1600"/>
    <x v="63"/>
    <x v="62"/>
    <s v="7601"/>
    <x v="18"/>
    <x v="3"/>
    <x v="1"/>
    <n v="5002"/>
    <x v="21"/>
    <n v="5002"/>
    <s v="ORÇAMENTO"/>
    <x v="0"/>
    <x v="3"/>
    <x v="9"/>
    <x v="9"/>
    <x v="18"/>
    <x v="18"/>
  </r>
  <r>
    <x v="5"/>
    <s v=" ORÇAMENTO"/>
    <x v="16"/>
    <d v="2025-04-01T00:00:00"/>
    <d v="2025-04-01T00:00:00"/>
    <s v="Orçamento"/>
    <s v="1 | 1"/>
    <x v="8"/>
    <x v="0"/>
    <n v="1600"/>
    <x v="59"/>
    <x v="58"/>
    <s v="3513"/>
    <x v="11"/>
    <x v="3"/>
    <x v="1"/>
    <n v="3003"/>
    <x v="12"/>
    <n v="3003"/>
    <s v="ORÇAMENTO"/>
    <x v="0"/>
    <x v="3"/>
    <x v="0"/>
    <x v="0"/>
    <x v="10"/>
    <x v="10"/>
  </r>
  <r>
    <x v="5"/>
    <s v=" ORÇAMENTO"/>
    <x v="16"/>
    <d v="2025-04-01T00:00:00"/>
    <d v="2025-04-01T00:00:00"/>
    <s v="Orçamento"/>
    <s v="1 | 1"/>
    <x v="8"/>
    <x v="0"/>
    <n v="1634"/>
    <x v="34"/>
    <x v="34"/>
    <s v="7636"/>
    <x v="18"/>
    <x v="3"/>
    <x v="1"/>
    <n v="5002"/>
    <x v="21"/>
    <n v="5002"/>
    <s v="ORÇAMENTO"/>
    <x v="0"/>
    <x v="3"/>
    <x v="0"/>
    <x v="0"/>
    <x v="0"/>
    <x v="0"/>
  </r>
  <r>
    <x v="5"/>
    <s v=" ORÇAMENTO"/>
    <x v="16"/>
    <d v="2025-04-01T00:00:00"/>
    <d v="2025-04-01T00:00:00"/>
    <s v="Orçamento"/>
    <s v="1 | 1"/>
    <x v="8"/>
    <x v="0"/>
    <n v="1639"/>
    <x v="103"/>
    <x v="102"/>
    <s v="11371"/>
    <x v="14"/>
    <x v="3"/>
    <x v="1"/>
    <n v="8001"/>
    <x v="17"/>
    <n v="8001"/>
    <s v="ORÇAMENTO"/>
    <x v="0"/>
    <x v="3"/>
    <x v="0"/>
    <x v="0"/>
    <x v="0"/>
    <x v="0"/>
  </r>
  <r>
    <x v="5"/>
    <s v=" ORÇAMENTO"/>
    <x v="16"/>
    <d v="2025-04-01T00:00:00"/>
    <d v="2025-04-01T00:00:00"/>
    <s v="Orçamento"/>
    <s v="1 | 1"/>
    <x v="8"/>
    <x v="0"/>
    <n v="1650"/>
    <x v="43"/>
    <x v="43"/>
    <s v="12825"/>
    <x v="9"/>
    <x v="3"/>
    <x v="1"/>
    <n v="8006"/>
    <x v="10"/>
    <n v="8006"/>
    <s v="ORÇAMENTO"/>
    <x v="0"/>
    <x v="3"/>
    <x v="0"/>
    <x v="0"/>
    <x v="9"/>
    <x v="9"/>
  </r>
  <r>
    <x v="5"/>
    <s v=" ORÇAMENTO"/>
    <x v="16"/>
    <d v="2025-04-01T00:00:00"/>
    <d v="2025-04-01T00:00:00"/>
    <s v="Orçamento"/>
    <s v="1 | 1"/>
    <x v="8"/>
    <x v="0"/>
    <n v="1666.6666666666667"/>
    <x v="45"/>
    <x v="44"/>
    <s v="13556"/>
    <x v="9"/>
    <x v="3"/>
    <x v="1"/>
    <n v="8006"/>
    <x v="10"/>
    <n v="8006"/>
    <s v="ORÇAMENTO"/>
    <x v="0"/>
    <x v="3"/>
    <x v="11"/>
    <x v="11"/>
    <x v="17"/>
    <x v="17"/>
  </r>
  <r>
    <x v="5"/>
    <s v=" ORÇAMENTO"/>
    <x v="16"/>
    <d v="2025-04-01T00:00:00"/>
    <d v="2025-04-01T00:00:00"/>
    <s v="Orçamento"/>
    <s v="1 | 1"/>
    <x v="8"/>
    <x v="0"/>
    <n v="1700"/>
    <x v="14"/>
    <x v="14"/>
    <s v="6477"/>
    <x v="2"/>
    <x v="3"/>
    <x v="1"/>
    <n v="4004"/>
    <x v="2"/>
    <n v="4004"/>
    <s v="ORÇAMENTO"/>
    <x v="0"/>
    <x v="3"/>
    <x v="0"/>
    <x v="0"/>
    <x v="9"/>
    <x v="9"/>
  </r>
  <r>
    <x v="5"/>
    <s v=" ORÇAMENTO"/>
    <x v="16"/>
    <d v="2025-04-01T00:00:00"/>
    <d v="2025-04-01T00:00:00"/>
    <s v="Orçamento"/>
    <s v="1 | 1"/>
    <x v="8"/>
    <x v="0"/>
    <n v="1751"/>
    <x v="33"/>
    <x v="33"/>
    <s v="13830"/>
    <x v="19"/>
    <x v="3"/>
    <x v="1"/>
    <n v="9001"/>
    <x v="24"/>
    <n v="9001"/>
    <s v="ORÇAMENTO"/>
    <x v="1"/>
    <x v="3"/>
    <x v="10"/>
    <x v="10"/>
    <x v="16"/>
    <x v="16"/>
  </r>
  <r>
    <x v="5"/>
    <s v=" ORÇAMENTO"/>
    <x v="16"/>
    <d v="2025-04-01T00:00:00"/>
    <d v="2025-04-01T00:00:00"/>
    <s v="Orçamento"/>
    <s v="1 | 1"/>
    <x v="8"/>
    <x v="0"/>
    <n v="1800"/>
    <x v="14"/>
    <x v="14"/>
    <s v="6476"/>
    <x v="2"/>
    <x v="3"/>
    <x v="1"/>
    <n v="4004"/>
    <x v="2"/>
    <n v="4004"/>
    <s v="ORÇAMENTO"/>
    <x v="0"/>
    <x v="3"/>
    <x v="0"/>
    <x v="0"/>
    <x v="9"/>
    <x v="9"/>
  </r>
  <r>
    <x v="5"/>
    <s v=" ORÇAMENTO"/>
    <x v="16"/>
    <d v="2025-04-01T00:00:00"/>
    <d v="2025-04-01T00:00:00"/>
    <s v="Orçamento"/>
    <s v="1 | 1"/>
    <x v="8"/>
    <x v="0"/>
    <n v="1800"/>
    <x v="34"/>
    <x v="34"/>
    <s v="13302"/>
    <x v="9"/>
    <x v="3"/>
    <x v="1"/>
    <n v="8006"/>
    <x v="10"/>
    <n v="8006"/>
    <s v="ORÇAMENTO"/>
    <x v="0"/>
    <x v="3"/>
    <x v="0"/>
    <x v="0"/>
    <x v="0"/>
    <x v="0"/>
  </r>
  <r>
    <x v="5"/>
    <s v=" ORÇAMENTO"/>
    <x v="16"/>
    <d v="2025-04-01T00:00:00"/>
    <d v="2025-04-01T00:00:00"/>
    <s v="Orçamento"/>
    <s v="1 | 1"/>
    <x v="8"/>
    <x v="0"/>
    <n v="1858"/>
    <x v="14"/>
    <x v="14"/>
    <s v="10830"/>
    <x v="3"/>
    <x v="3"/>
    <x v="1"/>
    <n v="7004"/>
    <x v="3"/>
    <n v="7004"/>
    <s v="ORÇAMENTO"/>
    <x v="0"/>
    <x v="3"/>
    <x v="0"/>
    <x v="0"/>
    <x v="9"/>
    <x v="9"/>
  </r>
  <r>
    <x v="5"/>
    <s v=" ORÇAMENTO"/>
    <x v="16"/>
    <d v="2025-04-01T00:00:00"/>
    <d v="2025-04-01T00:00:00"/>
    <s v="Orçamento"/>
    <s v="1 | 1"/>
    <x v="8"/>
    <x v="0"/>
    <n v="1860"/>
    <x v="63"/>
    <x v="62"/>
    <s v="9988"/>
    <x v="10"/>
    <x v="3"/>
    <x v="1"/>
    <n v="7001"/>
    <x v="11"/>
    <n v="7001"/>
    <s v="ORÇAMENTO"/>
    <x v="0"/>
    <x v="3"/>
    <x v="9"/>
    <x v="9"/>
    <x v="18"/>
    <x v="18"/>
  </r>
  <r>
    <x v="5"/>
    <s v=" ORÇAMENTO"/>
    <x v="16"/>
    <d v="2025-04-01T00:00:00"/>
    <d v="2025-04-01T00:00:00"/>
    <s v="Orçamento"/>
    <s v="1 | 1"/>
    <x v="8"/>
    <x v="0"/>
    <n v="1871.9711999999997"/>
    <x v="24"/>
    <x v="24"/>
    <s v="6326"/>
    <x v="2"/>
    <x v="3"/>
    <x v="1"/>
    <n v="4004"/>
    <x v="2"/>
    <n v="4004"/>
    <s v="ORÇAMENTO"/>
    <x v="0"/>
    <x v="3"/>
    <x v="0"/>
    <x v="0"/>
    <x v="9"/>
    <x v="9"/>
  </r>
  <r>
    <x v="5"/>
    <s v=" ORÇAMENTO"/>
    <x v="16"/>
    <d v="2025-04-01T00:00:00"/>
    <d v="2025-04-01T00:00:00"/>
    <s v="Orçamento"/>
    <s v="1 | 1"/>
    <x v="8"/>
    <x v="0"/>
    <n v="1958.3333333333333"/>
    <x v="49"/>
    <x v="48"/>
    <s v="10054"/>
    <x v="10"/>
    <x v="3"/>
    <x v="1"/>
    <n v="7001"/>
    <x v="11"/>
    <n v="7001"/>
    <s v="ORÇAMENTO"/>
    <x v="0"/>
    <x v="3"/>
    <x v="11"/>
    <x v="11"/>
    <x v="17"/>
    <x v="17"/>
  </r>
  <r>
    <x v="5"/>
    <s v=" ORÇAMENTO"/>
    <x v="16"/>
    <d v="2025-04-01T00:00:00"/>
    <d v="2025-04-01T00:00:00"/>
    <s v="Orçamento"/>
    <s v="1 | 1"/>
    <x v="8"/>
    <x v="0"/>
    <n v="2000"/>
    <x v="139"/>
    <x v="137"/>
    <s v="1028"/>
    <x v="0"/>
    <x v="3"/>
    <x v="1"/>
    <n v="2001"/>
    <x v="0"/>
    <n v="2001"/>
    <s v="ORÇAMENTO"/>
    <x v="1"/>
    <x v="3"/>
    <x v="2"/>
    <x v="2"/>
    <x v="15"/>
    <x v="15"/>
  </r>
  <r>
    <x v="5"/>
    <s v=" ORÇAMENTO"/>
    <x v="16"/>
    <d v="2025-04-01T00:00:00"/>
    <d v="2025-04-01T00:00:00"/>
    <s v="Orçamento"/>
    <s v="1 | 1"/>
    <x v="8"/>
    <x v="0"/>
    <n v="2000"/>
    <x v="157"/>
    <x v="154"/>
    <s v="1341"/>
    <x v="0"/>
    <x v="3"/>
    <x v="1"/>
    <n v="2001"/>
    <x v="0"/>
    <n v="2001"/>
    <s v="ORÇAMENTO"/>
    <x v="0"/>
    <x v="3"/>
    <x v="9"/>
    <x v="9"/>
    <x v="14"/>
    <x v="14"/>
  </r>
  <r>
    <x v="5"/>
    <s v=" ORÇAMENTO"/>
    <x v="16"/>
    <d v="2025-04-01T00:00:00"/>
    <d v="2025-04-01T00:00:00"/>
    <s v="Orçamento"/>
    <s v="1 | 1"/>
    <x v="8"/>
    <x v="0"/>
    <n v="2000"/>
    <x v="71"/>
    <x v="70"/>
    <s v="10858"/>
    <x v="3"/>
    <x v="3"/>
    <x v="1"/>
    <n v="7004"/>
    <x v="3"/>
    <n v="7004"/>
    <s v="ORÇAMENTO"/>
    <x v="0"/>
    <x v="3"/>
    <x v="0"/>
    <x v="0"/>
    <x v="9"/>
    <x v="9"/>
  </r>
  <r>
    <x v="5"/>
    <s v=" ORÇAMENTO"/>
    <x v="16"/>
    <d v="2025-04-01T00:00:00"/>
    <d v="2025-04-01T00:00:00"/>
    <s v="Orçamento"/>
    <s v="1 | 1"/>
    <x v="8"/>
    <x v="0"/>
    <n v="2000"/>
    <x v="103"/>
    <x v="102"/>
    <s v="11370"/>
    <x v="14"/>
    <x v="3"/>
    <x v="1"/>
    <n v="8001"/>
    <x v="17"/>
    <n v="8001"/>
    <s v="ORÇAMENTO"/>
    <x v="0"/>
    <x v="3"/>
    <x v="0"/>
    <x v="0"/>
    <x v="0"/>
    <x v="0"/>
  </r>
  <r>
    <x v="5"/>
    <s v=" ORÇAMENTO"/>
    <x v="16"/>
    <d v="2025-04-01T00:00:00"/>
    <d v="2025-04-01T00:00:00"/>
    <s v="Orçamento"/>
    <s v="1 | 1"/>
    <x v="8"/>
    <x v="0"/>
    <n v="2000"/>
    <x v="7"/>
    <x v="7"/>
    <s v="7405"/>
    <x v="13"/>
    <x v="3"/>
    <x v="1"/>
    <n v="5001"/>
    <x v="16"/>
    <n v="5001"/>
    <s v="ORÇAMENTO"/>
    <x v="0"/>
    <x v="3"/>
    <x v="0"/>
    <x v="0"/>
    <x v="0"/>
    <x v="0"/>
  </r>
  <r>
    <x v="5"/>
    <s v=" ORÇAMENTO"/>
    <x v="16"/>
    <d v="2025-04-01T00:00:00"/>
    <d v="2025-04-01T00:00:00"/>
    <s v="Orçamento"/>
    <s v="1 | 1"/>
    <x v="8"/>
    <x v="0"/>
    <n v="2161.86"/>
    <x v="14"/>
    <x v="14"/>
    <s v="6475"/>
    <x v="2"/>
    <x v="3"/>
    <x v="1"/>
    <n v="4004"/>
    <x v="2"/>
    <n v="4004"/>
    <s v="ORÇAMENTO"/>
    <x v="0"/>
    <x v="3"/>
    <x v="0"/>
    <x v="0"/>
    <x v="9"/>
    <x v="9"/>
  </r>
  <r>
    <x v="5"/>
    <s v=" ORÇAMENTO"/>
    <x v="16"/>
    <d v="2025-04-01T00:00:00"/>
    <d v="2025-04-01T00:00:00"/>
    <s v="Orçamento"/>
    <s v="1 | 1"/>
    <x v="8"/>
    <x v="0"/>
    <n v="2200"/>
    <x v="34"/>
    <x v="34"/>
    <s v="13301"/>
    <x v="9"/>
    <x v="3"/>
    <x v="1"/>
    <n v="8006"/>
    <x v="10"/>
    <n v="8006"/>
    <s v="ORÇAMENTO"/>
    <x v="0"/>
    <x v="3"/>
    <x v="0"/>
    <x v="0"/>
    <x v="0"/>
    <x v="0"/>
  </r>
  <r>
    <x v="5"/>
    <s v=" ORÇAMENTO"/>
    <x v="16"/>
    <d v="2025-04-01T00:00:00"/>
    <d v="2025-04-01T00:00:00"/>
    <s v="Orçamento"/>
    <s v="1 | 1"/>
    <x v="8"/>
    <x v="0"/>
    <n v="2249.8721781250001"/>
    <x v="33"/>
    <x v="33"/>
    <s v="13829"/>
    <x v="19"/>
    <x v="3"/>
    <x v="1"/>
    <n v="9001"/>
    <x v="24"/>
    <n v="9001"/>
    <s v="ORÇAMENTO"/>
    <x v="1"/>
    <x v="3"/>
    <x v="10"/>
    <x v="10"/>
    <x v="16"/>
    <x v="16"/>
  </r>
  <r>
    <x v="5"/>
    <s v=" ORÇAMENTO"/>
    <x v="16"/>
    <d v="2025-04-01T00:00:00"/>
    <d v="2025-04-01T00:00:00"/>
    <s v="Orçamento"/>
    <s v="1 | 1"/>
    <x v="8"/>
    <x v="0"/>
    <n v="2290"/>
    <x v="44"/>
    <x v="43"/>
    <s v="12710"/>
    <x v="9"/>
    <x v="3"/>
    <x v="1"/>
    <n v="8006"/>
    <x v="10"/>
    <n v="8006"/>
    <s v="ORÇAMENTO"/>
    <x v="0"/>
    <x v="3"/>
    <x v="9"/>
    <x v="9"/>
    <x v="18"/>
    <x v="18"/>
  </r>
  <r>
    <x v="5"/>
    <s v=" ORÇAMENTO"/>
    <x v="16"/>
    <d v="2025-04-01T00:00:00"/>
    <d v="2025-04-01T00:00:00"/>
    <s v="Orçamento"/>
    <s v="1 | 1"/>
    <x v="8"/>
    <x v="0"/>
    <n v="2333.3333333333335"/>
    <x v="91"/>
    <x v="90"/>
    <s v="7247"/>
    <x v="13"/>
    <x v="3"/>
    <x v="1"/>
    <n v="5001"/>
    <x v="16"/>
    <n v="5001"/>
    <s v="ORÇAMENTO"/>
    <x v="0"/>
    <x v="3"/>
    <x v="9"/>
    <x v="9"/>
    <x v="18"/>
    <x v="18"/>
  </r>
  <r>
    <x v="5"/>
    <s v=" ORÇAMENTO"/>
    <x v="16"/>
    <d v="2025-04-01T00:00:00"/>
    <d v="2025-04-01T00:00:00"/>
    <s v="Orçamento"/>
    <s v="1 | 1"/>
    <x v="8"/>
    <x v="0"/>
    <n v="2333.3333333333335"/>
    <x v="49"/>
    <x v="48"/>
    <s v="10053"/>
    <x v="10"/>
    <x v="3"/>
    <x v="1"/>
    <n v="7001"/>
    <x v="11"/>
    <n v="7001"/>
    <s v="ORÇAMENTO"/>
    <x v="0"/>
    <x v="3"/>
    <x v="11"/>
    <x v="11"/>
    <x v="17"/>
    <x v="17"/>
  </r>
  <r>
    <x v="5"/>
    <s v=" ORÇAMENTO"/>
    <x v="16"/>
    <d v="2025-04-01T00:00:00"/>
    <d v="2025-04-01T00:00:00"/>
    <s v="Orçamento"/>
    <s v="1 | 1"/>
    <x v="8"/>
    <x v="0"/>
    <n v="2382.3329729399993"/>
    <x v="52"/>
    <x v="51"/>
    <s v="2507"/>
    <x v="0"/>
    <x v="3"/>
    <x v="1"/>
    <n v="2001"/>
    <x v="0"/>
    <n v="2001"/>
    <s v="ORÇAMENTO"/>
    <x v="1"/>
    <x v="3"/>
    <x v="13"/>
    <x v="13"/>
    <x v="20"/>
    <x v="20"/>
  </r>
  <r>
    <x v="5"/>
    <s v=" ORÇAMENTO"/>
    <x v="16"/>
    <d v="2025-04-01T00:00:00"/>
    <d v="2025-04-01T00:00:00"/>
    <s v="Orçamento"/>
    <s v="1 | 1"/>
    <x v="8"/>
    <x v="0"/>
    <n v="2400"/>
    <x v="29"/>
    <x v="29"/>
    <s v="12351"/>
    <x v="19"/>
    <x v="3"/>
    <x v="1"/>
    <n v="8005"/>
    <x v="23"/>
    <n v="8005"/>
    <s v="ORÇAMENTO"/>
    <x v="0"/>
    <x v="3"/>
    <x v="0"/>
    <x v="0"/>
    <x v="10"/>
    <x v="10"/>
  </r>
  <r>
    <x v="5"/>
    <s v=" ORÇAMENTO"/>
    <x v="16"/>
    <d v="2025-04-01T00:00:00"/>
    <d v="2025-04-01T00:00:00"/>
    <s v="Orçamento"/>
    <s v="1 | 1"/>
    <x v="8"/>
    <x v="0"/>
    <n v="2454.54545454545"/>
    <x v="132"/>
    <x v="130"/>
    <s v="14197"/>
    <x v="2"/>
    <x v="3"/>
    <x v="1"/>
    <n v="4004"/>
    <x v="2"/>
    <n v="4004"/>
    <s v="ORÇAMENTO"/>
    <x v="0"/>
    <x v="3"/>
    <x v="11"/>
    <x v="11"/>
    <x v="17"/>
    <x v="17"/>
  </r>
  <r>
    <x v="5"/>
    <s v=" ORÇAMENTO"/>
    <x v="16"/>
    <d v="2025-04-01T00:00:00"/>
    <d v="2025-04-01T00:00:00"/>
    <s v="Orçamento"/>
    <s v="1 | 1"/>
    <x v="8"/>
    <x v="0"/>
    <n v="2500"/>
    <x v="30"/>
    <x v="30"/>
    <s v="5430"/>
    <x v="12"/>
    <x v="3"/>
    <x v="1"/>
    <n v="4003"/>
    <x v="13"/>
    <n v="4003"/>
    <s v="ORÇAMENTO"/>
    <x v="1"/>
    <x v="3"/>
    <x v="2"/>
    <x v="2"/>
    <x v="13"/>
    <x v="13"/>
  </r>
  <r>
    <x v="5"/>
    <s v=" ORÇAMENTO"/>
    <x v="16"/>
    <d v="2025-04-01T00:00:00"/>
    <d v="2025-04-01T00:00:00"/>
    <s v="Orçamento"/>
    <s v="1 | 1"/>
    <x v="8"/>
    <x v="0"/>
    <n v="2500"/>
    <x v="44"/>
    <x v="43"/>
    <s v="12709"/>
    <x v="9"/>
    <x v="3"/>
    <x v="1"/>
    <n v="8006"/>
    <x v="10"/>
    <n v="8006"/>
    <s v="ORÇAMENTO"/>
    <x v="0"/>
    <x v="3"/>
    <x v="9"/>
    <x v="9"/>
    <x v="18"/>
    <x v="18"/>
  </r>
  <r>
    <x v="5"/>
    <s v=" ORÇAMENTO"/>
    <x v="16"/>
    <d v="2025-04-01T00:00:00"/>
    <d v="2025-04-01T00:00:00"/>
    <s v="Orçamento"/>
    <s v="1 | 1"/>
    <x v="8"/>
    <x v="0"/>
    <n v="2500"/>
    <x v="63"/>
    <x v="62"/>
    <s v="7600"/>
    <x v="18"/>
    <x v="3"/>
    <x v="1"/>
    <n v="5002"/>
    <x v="21"/>
    <n v="5002"/>
    <s v="ORÇAMENTO"/>
    <x v="0"/>
    <x v="3"/>
    <x v="9"/>
    <x v="9"/>
    <x v="18"/>
    <x v="18"/>
  </r>
  <r>
    <x v="5"/>
    <s v=" ORÇAMENTO"/>
    <x v="16"/>
    <d v="2025-04-01T00:00:00"/>
    <d v="2025-04-01T00:00:00"/>
    <s v="Orçamento"/>
    <s v="1 | 1"/>
    <x v="8"/>
    <x v="0"/>
    <n v="2500"/>
    <x v="71"/>
    <x v="70"/>
    <s v="6956"/>
    <x v="2"/>
    <x v="3"/>
    <x v="1"/>
    <n v="4004"/>
    <x v="2"/>
    <n v="4004"/>
    <s v="ORÇAMENTO"/>
    <x v="0"/>
    <x v="3"/>
    <x v="0"/>
    <x v="0"/>
    <x v="9"/>
    <x v="9"/>
  </r>
  <r>
    <x v="5"/>
    <s v=" ORÇAMENTO"/>
    <x v="16"/>
    <d v="2025-04-01T00:00:00"/>
    <d v="2025-04-01T00:00:00"/>
    <s v="Orçamento"/>
    <s v="1 | 1"/>
    <x v="8"/>
    <x v="0"/>
    <n v="2500"/>
    <x v="95"/>
    <x v="94"/>
    <s v="4502"/>
    <x v="8"/>
    <x v="3"/>
    <x v="1"/>
    <n v="3006"/>
    <x v="8"/>
    <n v="3006"/>
    <s v="ORÇAMENTO"/>
    <x v="0"/>
    <x v="3"/>
    <x v="0"/>
    <x v="0"/>
    <x v="0"/>
    <x v="0"/>
  </r>
  <r>
    <x v="5"/>
    <s v=" ORÇAMENTO"/>
    <x v="16"/>
    <d v="2025-04-01T00:00:00"/>
    <d v="2025-04-01T00:00:00"/>
    <s v="Orçamento"/>
    <s v="1 | 1"/>
    <x v="8"/>
    <x v="0"/>
    <n v="2600"/>
    <x v="45"/>
    <x v="44"/>
    <s v="13555"/>
    <x v="9"/>
    <x v="3"/>
    <x v="1"/>
    <n v="8006"/>
    <x v="10"/>
    <n v="8006"/>
    <s v="ORÇAMENTO"/>
    <x v="0"/>
    <x v="3"/>
    <x v="11"/>
    <x v="11"/>
    <x v="17"/>
    <x v="17"/>
  </r>
  <r>
    <x v="5"/>
    <s v=" ORÇAMENTO"/>
    <x v="16"/>
    <d v="2025-04-01T00:00:00"/>
    <d v="2025-04-01T00:00:00"/>
    <s v="Orçamento"/>
    <s v="1 | 1"/>
    <x v="8"/>
    <x v="0"/>
    <n v="2750"/>
    <x v="102"/>
    <x v="101"/>
    <s v="1003"/>
    <x v="0"/>
    <x v="3"/>
    <x v="1"/>
    <n v="2001"/>
    <x v="0"/>
    <n v="2001"/>
    <s v="ORÇAMENTO"/>
    <x v="1"/>
    <x v="3"/>
    <x v="2"/>
    <x v="2"/>
    <x v="15"/>
    <x v="15"/>
  </r>
  <r>
    <x v="5"/>
    <s v=" ORÇAMENTO"/>
    <x v="16"/>
    <d v="2025-04-01T00:00:00"/>
    <d v="2025-04-01T00:00:00"/>
    <s v="Orçamento"/>
    <s v="1 | 1"/>
    <x v="8"/>
    <x v="0"/>
    <n v="2818.0081897654782"/>
    <x v="158"/>
    <x v="155"/>
    <s v="1436"/>
    <x v="0"/>
    <x v="3"/>
    <x v="1"/>
    <n v="2001"/>
    <x v="0"/>
    <n v="2001"/>
    <s v="ORÇAMENTO"/>
    <x v="0"/>
    <x v="3"/>
    <x v="9"/>
    <x v="9"/>
    <x v="14"/>
    <x v="14"/>
  </r>
  <r>
    <x v="5"/>
    <s v=" ORÇAMENTO"/>
    <x v="16"/>
    <d v="2025-04-01T00:00:00"/>
    <d v="2025-04-01T00:00:00"/>
    <s v="Orçamento"/>
    <s v="1 | 1"/>
    <x v="8"/>
    <x v="0"/>
    <n v="2835"/>
    <x v="106"/>
    <x v="105"/>
    <s v="4244"/>
    <x v="8"/>
    <x v="3"/>
    <x v="1"/>
    <n v="3006"/>
    <x v="8"/>
    <n v="3006"/>
    <s v="ORÇAMENTO"/>
    <x v="0"/>
    <x v="3"/>
    <x v="2"/>
    <x v="2"/>
    <x v="15"/>
    <x v="15"/>
  </r>
  <r>
    <x v="5"/>
    <s v=" ORÇAMENTO"/>
    <x v="16"/>
    <d v="2025-04-01T00:00:00"/>
    <d v="2025-04-01T00:00:00"/>
    <s v="Orçamento"/>
    <s v="1 | 1"/>
    <x v="8"/>
    <x v="0"/>
    <n v="2870"/>
    <x v="44"/>
    <x v="43"/>
    <s v="12708"/>
    <x v="9"/>
    <x v="3"/>
    <x v="1"/>
    <n v="8006"/>
    <x v="10"/>
    <n v="8006"/>
    <s v="ORÇAMENTO"/>
    <x v="0"/>
    <x v="3"/>
    <x v="9"/>
    <x v="9"/>
    <x v="18"/>
    <x v="18"/>
  </r>
  <r>
    <x v="5"/>
    <s v=" ORÇAMENTO"/>
    <x v="16"/>
    <d v="2025-04-01T00:00:00"/>
    <d v="2025-04-01T00:00:00"/>
    <s v="Orçamento"/>
    <s v="1 | 1"/>
    <x v="8"/>
    <x v="0"/>
    <n v="2920"/>
    <x v="34"/>
    <x v="34"/>
    <s v="13300"/>
    <x v="9"/>
    <x v="3"/>
    <x v="1"/>
    <n v="8006"/>
    <x v="10"/>
    <n v="8006"/>
    <s v="ORÇAMENTO"/>
    <x v="0"/>
    <x v="3"/>
    <x v="0"/>
    <x v="0"/>
    <x v="0"/>
    <x v="0"/>
  </r>
  <r>
    <x v="5"/>
    <s v=" ORÇAMENTO"/>
    <x v="16"/>
    <d v="2025-04-01T00:00:00"/>
    <d v="2025-04-01T00:00:00"/>
    <s v="Orçamento"/>
    <s v="1 | 1"/>
    <x v="8"/>
    <x v="0"/>
    <n v="3000"/>
    <x v="31"/>
    <x v="31"/>
    <s v="1064"/>
    <x v="0"/>
    <x v="3"/>
    <x v="1"/>
    <n v="2001"/>
    <x v="0"/>
    <n v="2001"/>
    <s v="ORÇAMENTO"/>
    <x v="1"/>
    <x v="3"/>
    <x v="2"/>
    <x v="2"/>
    <x v="15"/>
    <x v="15"/>
  </r>
  <r>
    <x v="5"/>
    <s v=" ORÇAMENTO"/>
    <x v="16"/>
    <d v="2025-04-01T00:00:00"/>
    <d v="2025-04-01T00:00:00"/>
    <s v="Orçamento"/>
    <s v="1 | 1"/>
    <x v="8"/>
    <x v="0"/>
    <n v="3000"/>
    <x v="129"/>
    <x v="127"/>
    <s v="9925"/>
    <x v="10"/>
    <x v="3"/>
    <x v="1"/>
    <n v="7001"/>
    <x v="11"/>
    <n v="7001"/>
    <s v="ORÇAMENTO"/>
    <x v="0"/>
    <x v="3"/>
    <x v="9"/>
    <x v="9"/>
    <x v="22"/>
    <x v="22"/>
  </r>
  <r>
    <x v="5"/>
    <s v=" ORÇAMENTO"/>
    <x v="16"/>
    <d v="2025-04-01T00:00:00"/>
    <d v="2025-04-01T00:00:00"/>
    <s v="Orçamento"/>
    <s v="1 | 1"/>
    <x v="8"/>
    <x v="0"/>
    <n v="3000"/>
    <x v="159"/>
    <x v="156"/>
    <s v="9937"/>
    <x v="10"/>
    <x v="3"/>
    <x v="1"/>
    <n v="7001"/>
    <x v="11"/>
    <n v="7001"/>
    <s v="ORÇAMENTO"/>
    <x v="0"/>
    <x v="3"/>
    <x v="9"/>
    <x v="9"/>
    <x v="22"/>
    <x v="22"/>
  </r>
  <r>
    <x v="5"/>
    <s v=" ORÇAMENTO"/>
    <x v="16"/>
    <d v="2025-04-01T00:00:00"/>
    <d v="2025-04-01T00:00:00"/>
    <s v="Orçamento"/>
    <s v="1 | 1"/>
    <x v="8"/>
    <x v="0"/>
    <n v="3000"/>
    <x v="120"/>
    <x v="118"/>
    <s v="9949"/>
    <x v="10"/>
    <x v="3"/>
    <x v="1"/>
    <n v="7001"/>
    <x v="11"/>
    <n v="7001"/>
    <s v="ORÇAMENTO"/>
    <x v="0"/>
    <x v="3"/>
    <x v="9"/>
    <x v="9"/>
    <x v="22"/>
    <x v="22"/>
  </r>
  <r>
    <x v="5"/>
    <s v=" ORÇAMENTO"/>
    <x v="16"/>
    <d v="2025-04-01T00:00:00"/>
    <d v="2025-04-01T00:00:00"/>
    <s v="Orçamento"/>
    <s v="1 | 1"/>
    <x v="8"/>
    <x v="0"/>
    <n v="3000"/>
    <x v="130"/>
    <x v="128"/>
    <s v="10733"/>
    <x v="3"/>
    <x v="3"/>
    <x v="1"/>
    <n v="7004"/>
    <x v="3"/>
    <n v="7004"/>
    <s v="ORÇAMENTO"/>
    <x v="0"/>
    <x v="3"/>
    <x v="9"/>
    <x v="9"/>
    <x v="22"/>
    <x v="22"/>
  </r>
  <r>
    <x v="5"/>
    <s v=" ORÇAMENTO"/>
    <x v="16"/>
    <d v="2025-04-01T00:00:00"/>
    <d v="2025-04-01T00:00:00"/>
    <s v="Orçamento"/>
    <s v="1 | 1"/>
    <x v="8"/>
    <x v="0"/>
    <n v="3000"/>
    <x v="51"/>
    <x v="50"/>
    <s v="1675"/>
    <x v="0"/>
    <x v="3"/>
    <x v="1"/>
    <n v="2001"/>
    <x v="0"/>
    <n v="2001"/>
    <s v="ORÇAMENTO"/>
    <x v="1"/>
    <x v="3"/>
    <x v="0"/>
    <x v="0"/>
    <x v="10"/>
    <x v="10"/>
  </r>
  <r>
    <x v="5"/>
    <s v=" ORÇAMENTO"/>
    <x v="16"/>
    <d v="2025-04-01T00:00:00"/>
    <d v="2025-04-01T00:00:00"/>
    <s v="Orçamento"/>
    <s v="1 | 1"/>
    <x v="8"/>
    <x v="0"/>
    <n v="3000"/>
    <x v="95"/>
    <x v="94"/>
    <s v="4501"/>
    <x v="8"/>
    <x v="3"/>
    <x v="1"/>
    <n v="3006"/>
    <x v="8"/>
    <n v="3006"/>
    <s v="ORÇAMENTO"/>
    <x v="0"/>
    <x v="3"/>
    <x v="0"/>
    <x v="0"/>
    <x v="0"/>
    <x v="0"/>
  </r>
  <r>
    <x v="5"/>
    <s v=" ORÇAMENTO"/>
    <x v="16"/>
    <d v="2025-04-01T00:00:00"/>
    <d v="2025-04-01T00:00:00"/>
    <s v="Orçamento"/>
    <s v="1 | 1"/>
    <x v="8"/>
    <x v="0"/>
    <n v="3000"/>
    <x v="87"/>
    <x v="86"/>
    <s v="5346"/>
    <x v="22"/>
    <x v="3"/>
    <x v="1"/>
    <n v="4002"/>
    <x v="34"/>
    <n v="4002"/>
    <s v="ORÇAMENTO"/>
    <x v="0"/>
    <x v="3"/>
    <x v="0"/>
    <x v="0"/>
    <x v="0"/>
    <x v="0"/>
  </r>
  <r>
    <x v="5"/>
    <s v=" ORÇAMENTO"/>
    <x v="16"/>
    <d v="2025-04-01T00:00:00"/>
    <d v="2025-04-01T00:00:00"/>
    <s v="Orçamento"/>
    <s v="1 | 1"/>
    <x v="8"/>
    <x v="0"/>
    <n v="3000"/>
    <x v="7"/>
    <x v="7"/>
    <s v="1730"/>
    <x v="0"/>
    <x v="3"/>
    <x v="1"/>
    <n v="2001"/>
    <x v="0"/>
    <n v="2001"/>
    <s v="ORÇAMENTO"/>
    <x v="0"/>
    <x v="3"/>
    <x v="0"/>
    <x v="0"/>
    <x v="0"/>
    <x v="0"/>
  </r>
  <r>
    <x v="5"/>
    <s v=" ORÇAMENTO"/>
    <x v="16"/>
    <d v="2025-04-01T00:00:00"/>
    <d v="2025-04-01T00:00:00"/>
    <s v="Orçamento"/>
    <s v="1 | 1"/>
    <x v="8"/>
    <x v="0"/>
    <n v="3112"/>
    <x v="34"/>
    <x v="34"/>
    <s v="11900"/>
    <x v="4"/>
    <x v="3"/>
    <x v="1"/>
    <n v="8002"/>
    <x v="4"/>
    <n v="8002"/>
    <s v="ORÇAMENTO"/>
    <x v="0"/>
    <x v="3"/>
    <x v="0"/>
    <x v="0"/>
    <x v="0"/>
    <x v="0"/>
  </r>
  <r>
    <x v="5"/>
    <s v=" ORÇAMENTO"/>
    <x v="16"/>
    <d v="2025-04-01T00:00:00"/>
    <d v="2025-04-01T00:00:00"/>
    <s v="Orçamento"/>
    <s v="1 | 1"/>
    <x v="8"/>
    <x v="0"/>
    <n v="3135"/>
    <x v="24"/>
    <x v="24"/>
    <s v="6325"/>
    <x v="2"/>
    <x v="3"/>
    <x v="1"/>
    <n v="4004"/>
    <x v="2"/>
    <n v="4004"/>
    <s v="ORÇAMENTO"/>
    <x v="0"/>
    <x v="3"/>
    <x v="0"/>
    <x v="0"/>
    <x v="9"/>
    <x v="9"/>
  </r>
  <r>
    <x v="5"/>
    <s v=" ORÇAMENTO"/>
    <x v="16"/>
    <d v="2025-04-01T00:00:00"/>
    <d v="2025-04-01T00:00:00"/>
    <s v="Orçamento"/>
    <s v="1 | 1"/>
    <x v="8"/>
    <x v="0"/>
    <n v="3200"/>
    <x v="14"/>
    <x v="14"/>
    <s v="6474"/>
    <x v="2"/>
    <x v="3"/>
    <x v="1"/>
    <n v="4004"/>
    <x v="2"/>
    <n v="4004"/>
    <s v="ORÇAMENTO"/>
    <x v="0"/>
    <x v="3"/>
    <x v="0"/>
    <x v="0"/>
    <x v="9"/>
    <x v="9"/>
  </r>
  <r>
    <x v="5"/>
    <s v=" ORÇAMENTO"/>
    <x v="16"/>
    <d v="2025-04-01T00:00:00"/>
    <d v="2025-04-01T00:00:00"/>
    <s v="Orçamento"/>
    <s v="1 | 1"/>
    <x v="8"/>
    <x v="0"/>
    <n v="3339.86"/>
    <x v="34"/>
    <x v="34"/>
    <s v="5113"/>
    <x v="17"/>
    <x v="3"/>
    <x v="1"/>
    <n v="4001"/>
    <x v="20"/>
    <n v="4001"/>
    <s v="ORÇAMENTO"/>
    <x v="0"/>
    <x v="3"/>
    <x v="0"/>
    <x v="0"/>
    <x v="0"/>
    <x v="0"/>
  </r>
  <r>
    <x v="5"/>
    <s v=" ORÇAMENTO"/>
    <x v="16"/>
    <d v="2025-04-01T00:00:00"/>
    <d v="2025-04-01T00:00:00"/>
    <s v="Orçamento"/>
    <s v="1 | 1"/>
    <x v="8"/>
    <x v="0"/>
    <n v="3400"/>
    <x v="14"/>
    <x v="14"/>
    <s v="6473"/>
    <x v="2"/>
    <x v="3"/>
    <x v="1"/>
    <n v="4004"/>
    <x v="2"/>
    <n v="4004"/>
    <s v="ORÇAMENTO"/>
    <x v="0"/>
    <x v="3"/>
    <x v="0"/>
    <x v="0"/>
    <x v="9"/>
    <x v="9"/>
  </r>
  <r>
    <x v="5"/>
    <s v=" ORÇAMENTO"/>
    <x v="16"/>
    <d v="2025-04-01T00:00:00"/>
    <d v="2025-04-01T00:00:00"/>
    <s v="Orçamento"/>
    <s v="1 | 1"/>
    <x v="8"/>
    <x v="0"/>
    <n v="3400"/>
    <x v="135"/>
    <x v="133"/>
    <s v="6614"/>
    <x v="2"/>
    <x v="3"/>
    <x v="1"/>
    <n v="4004"/>
    <x v="2"/>
    <n v="4004"/>
    <s v="ORÇAMENTO"/>
    <x v="0"/>
    <x v="3"/>
    <x v="0"/>
    <x v="0"/>
    <x v="9"/>
    <x v="9"/>
  </r>
  <r>
    <x v="5"/>
    <s v=" ORÇAMENTO"/>
    <x v="16"/>
    <d v="2025-04-01T00:00:00"/>
    <d v="2025-04-01T00:00:00"/>
    <s v="Orçamento"/>
    <s v="1 | 1"/>
    <x v="8"/>
    <x v="0"/>
    <n v="3400"/>
    <x v="135"/>
    <x v="133"/>
    <s v="6615"/>
    <x v="2"/>
    <x v="3"/>
    <x v="1"/>
    <n v="4004"/>
    <x v="2"/>
    <n v="4004"/>
    <s v="ORÇAMENTO"/>
    <x v="0"/>
    <x v="3"/>
    <x v="0"/>
    <x v="0"/>
    <x v="9"/>
    <x v="9"/>
  </r>
  <r>
    <x v="5"/>
    <s v=" ORÇAMENTO"/>
    <x v="16"/>
    <d v="2025-04-01T00:00:00"/>
    <d v="2025-04-01T00:00:00"/>
    <s v="Orçamento"/>
    <s v="1 | 1"/>
    <x v="8"/>
    <x v="0"/>
    <n v="3500"/>
    <x v="34"/>
    <x v="34"/>
    <s v="12248"/>
    <x v="21"/>
    <x v="3"/>
    <x v="1"/>
    <n v="8003"/>
    <x v="28"/>
    <n v="8003"/>
    <s v="ORÇAMENTO"/>
    <x v="0"/>
    <x v="3"/>
    <x v="0"/>
    <x v="0"/>
    <x v="0"/>
    <x v="0"/>
  </r>
  <r>
    <x v="5"/>
    <s v=" ORÇAMENTO"/>
    <x v="16"/>
    <d v="2025-04-01T00:00:00"/>
    <d v="2025-04-01T00:00:00"/>
    <s v="Orçamento"/>
    <s v="1 | 1"/>
    <x v="8"/>
    <x v="0"/>
    <n v="3950"/>
    <x v="34"/>
    <x v="34"/>
    <s v="3990"/>
    <x v="15"/>
    <x v="3"/>
    <x v="1"/>
    <n v="3005"/>
    <x v="18"/>
    <n v="3005"/>
    <s v="ORÇAMENTO"/>
    <x v="0"/>
    <x v="3"/>
    <x v="0"/>
    <x v="0"/>
    <x v="0"/>
    <x v="0"/>
  </r>
  <r>
    <x v="5"/>
    <s v=" ORÇAMENTO"/>
    <x v="16"/>
    <d v="2025-04-01T00:00:00"/>
    <d v="2025-04-01T00:00:00"/>
    <s v="Orçamento"/>
    <s v="1 | 1"/>
    <x v="8"/>
    <x v="0"/>
    <n v="4000"/>
    <x v="108"/>
    <x v="107"/>
    <s v="9467"/>
    <x v="10"/>
    <x v="3"/>
    <x v="1"/>
    <n v="7001"/>
    <x v="11"/>
    <n v="7001"/>
    <s v="ORÇAMENTO"/>
    <x v="0"/>
    <x v="3"/>
    <x v="9"/>
    <x v="9"/>
    <x v="12"/>
    <x v="12"/>
  </r>
  <r>
    <x v="5"/>
    <s v=" ORÇAMENTO"/>
    <x v="16"/>
    <d v="2025-04-01T00:00:00"/>
    <d v="2025-04-01T00:00:00"/>
    <s v="Orçamento"/>
    <s v="1 | 1"/>
    <x v="8"/>
    <x v="0"/>
    <n v="4000"/>
    <x v="63"/>
    <x v="62"/>
    <s v="5890"/>
    <x v="12"/>
    <x v="3"/>
    <x v="1"/>
    <n v="4003"/>
    <x v="13"/>
    <n v="4003"/>
    <s v="ORÇAMENTO"/>
    <x v="0"/>
    <x v="3"/>
    <x v="9"/>
    <x v="9"/>
    <x v="18"/>
    <x v="18"/>
  </r>
  <r>
    <x v="5"/>
    <s v=" ORÇAMENTO"/>
    <x v="16"/>
    <d v="2025-04-01T00:00:00"/>
    <d v="2025-04-01T00:00:00"/>
    <s v="Orçamento"/>
    <s v="1 | 1"/>
    <x v="8"/>
    <x v="0"/>
    <n v="4000"/>
    <x v="142"/>
    <x v="140"/>
    <s v="12882"/>
    <x v="9"/>
    <x v="3"/>
    <x v="1"/>
    <n v="8006"/>
    <x v="10"/>
    <n v="8006"/>
    <s v="ORÇAMENTO"/>
    <x v="0"/>
    <x v="3"/>
    <x v="0"/>
    <x v="0"/>
    <x v="9"/>
    <x v="9"/>
  </r>
  <r>
    <x v="5"/>
    <s v=" ORÇAMENTO"/>
    <x v="16"/>
    <d v="2025-04-01T00:00:00"/>
    <d v="2025-04-01T00:00:00"/>
    <s v="Orçamento"/>
    <s v="1 | 1"/>
    <x v="8"/>
    <x v="0"/>
    <n v="4000"/>
    <x v="59"/>
    <x v="58"/>
    <s v="11137"/>
    <x v="14"/>
    <x v="3"/>
    <x v="1"/>
    <n v="8001"/>
    <x v="17"/>
    <n v="8001"/>
    <s v="ORÇAMENTO"/>
    <x v="0"/>
    <x v="3"/>
    <x v="0"/>
    <x v="0"/>
    <x v="10"/>
    <x v="10"/>
  </r>
  <r>
    <x v="5"/>
    <s v=" ORÇAMENTO"/>
    <x v="16"/>
    <d v="2025-04-01T00:00:00"/>
    <d v="2025-04-01T00:00:00"/>
    <s v="Orçamento"/>
    <s v="1 | 1"/>
    <x v="8"/>
    <x v="0"/>
    <n v="4000"/>
    <x v="95"/>
    <x v="94"/>
    <s v="4499"/>
    <x v="8"/>
    <x v="3"/>
    <x v="1"/>
    <n v="3006"/>
    <x v="8"/>
    <n v="3006"/>
    <s v="ORÇAMENTO"/>
    <x v="0"/>
    <x v="3"/>
    <x v="0"/>
    <x v="0"/>
    <x v="0"/>
    <x v="0"/>
  </r>
  <r>
    <x v="5"/>
    <s v=" ORÇAMENTO"/>
    <x v="16"/>
    <d v="2025-04-01T00:00:00"/>
    <d v="2025-04-01T00:00:00"/>
    <s v="Orçamento"/>
    <s v="1 | 1"/>
    <x v="8"/>
    <x v="0"/>
    <n v="4000"/>
    <x v="95"/>
    <x v="94"/>
    <s v="4500"/>
    <x v="8"/>
    <x v="3"/>
    <x v="1"/>
    <n v="3006"/>
    <x v="8"/>
    <n v="3006"/>
    <s v="ORÇAMENTO"/>
    <x v="0"/>
    <x v="3"/>
    <x v="0"/>
    <x v="0"/>
    <x v="0"/>
    <x v="0"/>
  </r>
  <r>
    <x v="5"/>
    <s v=" ORÇAMENTO"/>
    <x v="16"/>
    <d v="2025-04-01T00:00:00"/>
    <d v="2025-04-01T00:00:00"/>
    <s v="Orçamento"/>
    <s v="1 | 1"/>
    <x v="8"/>
    <x v="0"/>
    <n v="4100"/>
    <x v="29"/>
    <x v="29"/>
    <s v="12350"/>
    <x v="19"/>
    <x v="3"/>
    <x v="1"/>
    <n v="8005"/>
    <x v="23"/>
    <n v="8005"/>
    <s v="ORÇAMENTO"/>
    <x v="0"/>
    <x v="3"/>
    <x v="0"/>
    <x v="0"/>
    <x v="10"/>
    <x v="10"/>
  </r>
  <r>
    <x v="5"/>
    <s v=" ORÇAMENTO"/>
    <x v="16"/>
    <d v="2025-04-01T00:00:00"/>
    <d v="2025-04-01T00:00:00"/>
    <s v="Orçamento"/>
    <s v="1 | 1"/>
    <x v="8"/>
    <x v="0"/>
    <n v="4471.996087386"/>
    <x v="38"/>
    <x v="38"/>
    <s v="7672"/>
    <x v="2"/>
    <x v="3"/>
    <x v="1"/>
    <n v="5003"/>
    <x v="31"/>
    <n v="5003"/>
    <s v="ORÇAMENTO"/>
    <x v="1"/>
    <x v="3"/>
    <x v="2"/>
    <x v="2"/>
    <x v="13"/>
    <x v="13"/>
  </r>
  <r>
    <x v="5"/>
    <s v=" ORÇAMENTO"/>
    <x v="16"/>
    <d v="2025-04-01T00:00:00"/>
    <d v="2025-04-01T00:00:00"/>
    <s v="Orçamento"/>
    <s v="1 | 1"/>
    <x v="8"/>
    <x v="0"/>
    <n v="4693"/>
    <x v="15"/>
    <x v="15"/>
    <s v="11784"/>
    <x v="4"/>
    <x v="3"/>
    <x v="1"/>
    <n v="8002"/>
    <x v="4"/>
    <n v="8002"/>
    <s v="ORÇAMENTO"/>
    <x v="0"/>
    <x v="3"/>
    <x v="0"/>
    <x v="0"/>
    <x v="10"/>
    <x v="10"/>
  </r>
  <r>
    <x v="5"/>
    <s v=" ORÇAMENTO"/>
    <x v="16"/>
    <d v="2025-04-01T00:00:00"/>
    <d v="2025-04-01T00:00:00"/>
    <s v="Orçamento"/>
    <s v="1 | 1"/>
    <x v="8"/>
    <x v="0"/>
    <n v="4800"/>
    <x v="44"/>
    <x v="43"/>
    <s v="12707"/>
    <x v="9"/>
    <x v="3"/>
    <x v="1"/>
    <n v="8006"/>
    <x v="10"/>
    <n v="8006"/>
    <s v="ORÇAMENTO"/>
    <x v="0"/>
    <x v="3"/>
    <x v="9"/>
    <x v="9"/>
    <x v="18"/>
    <x v="18"/>
  </r>
  <r>
    <x v="5"/>
    <s v=" ORÇAMENTO"/>
    <x v="16"/>
    <d v="2025-04-01T00:00:00"/>
    <d v="2025-04-01T00:00:00"/>
    <s v="Orçamento"/>
    <s v="1 | 1"/>
    <x v="8"/>
    <x v="0"/>
    <n v="4836"/>
    <x v="15"/>
    <x v="15"/>
    <s v="11783"/>
    <x v="4"/>
    <x v="3"/>
    <x v="1"/>
    <n v="8002"/>
    <x v="4"/>
    <n v="8002"/>
    <s v="ORÇAMENTO"/>
    <x v="0"/>
    <x v="3"/>
    <x v="0"/>
    <x v="0"/>
    <x v="10"/>
    <x v="10"/>
  </r>
  <r>
    <x v="5"/>
    <s v=" ORÇAMENTO"/>
    <x v="16"/>
    <d v="2025-04-01T00:00:00"/>
    <d v="2025-04-01T00:00:00"/>
    <s v="Orçamento"/>
    <s v="1 | 1"/>
    <x v="8"/>
    <x v="0"/>
    <n v="5000"/>
    <x v="27"/>
    <x v="27"/>
    <s v="3333"/>
    <x v="11"/>
    <x v="3"/>
    <x v="1"/>
    <n v="3003"/>
    <x v="12"/>
    <n v="3003"/>
    <s v="ORÇAMENTO"/>
    <x v="0"/>
    <x v="3"/>
    <x v="2"/>
    <x v="2"/>
    <x v="13"/>
    <x v="13"/>
  </r>
  <r>
    <x v="5"/>
    <s v=" ORÇAMENTO"/>
    <x v="16"/>
    <d v="2025-04-01T00:00:00"/>
    <d v="2025-04-01T00:00:00"/>
    <s v="Orçamento"/>
    <s v="1 | 1"/>
    <x v="8"/>
    <x v="0"/>
    <n v="5000"/>
    <x v="65"/>
    <x v="64"/>
    <s v="860"/>
    <x v="0"/>
    <x v="3"/>
    <x v="1"/>
    <n v="2001"/>
    <x v="0"/>
    <n v="2001"/>
    <s v="ORÇAMENTO"/>
    <x v="1"/>
    <x v="3"/>
    <x v="2"/>
    <x v="2"/>
    <x v="2"/>
    <x v="2"/>
  </r>
  <r>
    <x v="5"/>
    <s v=" ORÇAMENTO"/>
    <x v="16"/>
    <d v="2025-04-01T00:00:00"/>
    <d v="2025-04-01T00:00:00"/>
    <s v="Orçamento"/>
    <s v="1 | 1"/>
    <x v="8"/>
    <x v="0"/>
    <n v="5000"/>
    <x v="62"/>
    <x v="61"/>
    <s v="2913"/>
    <x v="5"/>
    <x v="3"/>
    <x v="1"/>
    <n v="3001"/>
    <x v="5"/>
    <n v="3001"/>
    <s v="ORÇAMENTO"/>
    <x v="0"/>
    <x v="3"/>
    <x v="9"/>
    <x v="9"/>
    <x v="12"/>
    <x v="12"/>
  </r>
  <r>
    <x v="5"/>
    <s v=" ORÇAMENTO"/>
    <x v="16"/>
    <d v="2025-04-01T00:00:00"/>
    <d v="2025-04-01T00:00:00"/>
    <s v="Orçamento"/>
    <s v="1 | 1"/>
    <x v="8"/>
    <x v="0"/>
    <n v="5000"/>
    <x v="67"/>
    <x v="66"/>
    <s v="9148"/>
    <x v="6"/>
    <x v="3"/>
    <x v="1"/>
    <n v="6002"/>
    <x v="9"/>
    <n v="6002"/>
    <s v="ORÇAMENTO"/>
    <x v="0"/>
    <x v="3"/>
    <x v="9"/>
    <x v="9"/>
    <x v="12"/>
    <x v="12"/>
  </r>
  <r>
    <x v="5"/>
    <s v=" ORÇAMENTO"/>
    <x v="16"/>
    <d v="2025-04-01T00:00:00"/>
    <d v="2025-04-01T00:00:00"/>
    <s v="Orçamento"/>
    <s v="1 | 1"/>
    <x v="8"/>
    <x v="0"/>
    <n v="5000"/>
    <x v="23"/>
    <x v="23"/>
    <s v="1235"/>
    <x v="0"/>
    <x v="3"/>
    <x v="1"/>
    <n v="2001"/>
    <x v="0"/>
    <n v="2001"/>
    <s v="ORÇAMENTO"/>
    <x v="0"/>
    <x v="3"/>
    <x v="9"/>
    <x v="9"/>
    <x v="12"/>
    <x v="12"/>
  </r>
  <r>
    <x v="5"/>
    <s v=" ORÇAMENTO"/>
    <x v="16"/>
    <d v="2025-04-01T00:00:00"/>
    <d v="2025-04-01T00:00:00"/>
    <s v="Orçamento"/>
    <s v="1 | 1"/>
    <x v="8"/>
    <x v="0"/>
    <n v="5000"/>
    <x v="112"/>
    <x v="110"/>
    <s v="7878"/>
    <x v="2"/>
    <x v="3"/>
    <x v="1"/>
    <n v="5003"/>
    <x v="31"/>
    <n v="5003"/>
    <s v="ORÇAMENTO"/>
    <x v="0"/>
    <x v="3"/>
    <x v="9"/>
    <x v="9"/>
    <x v="18"/>
    <x v="18"/>
  </r>
  <r>
    <x v="5"/>
    <s v=" ORÇAMENTO"/>
    <x v="16"/>
    <d v="2025-04-01T00:00:00"/>
    <d v="2025-04-01T00:00:00"/>
    <s v="Orçamento"/>
    <s v="1 | 1"/>
    <x v="8"/>
    <x v="0"/>
    <n v="5000"/>
    <x v="121"/>
    <x v="119"/>
    <s v="6767"/>
    <x v="2"/>
    <x v="3"/>
    <x v="1"/>
    <n v="4004"/>
    <x v="2"/>
    <n v="4004"/>
    <s v="ORÇAMENTO"/>
    <x v="0"/>
    <x v="3"/>
    <x v="0"/>
    <x v="0"/>
    <x v="9"/>
    <x v="9"/>
  </r>
  <r>
    <x v="5"/>
    <s v=" ORÇAMENTO"/>
    <x v="16"/>
    <d v="2025-04-01T00:00:00"/>
    <d v="2025-04-01T00:00:00"/>
    <s v="Orçamento"/>
    <s v="1 | 1"/>
    <x v="8"/>
    <x v="0"/>
    <n v="5000"/>
    <x v="42"/>
    <x v="42"/>
    <s v="7119"/>
    <x v="2"/>
    <x v="3"/>
    <x v="1"/>
    <n v="4004"/>
    <x v="2"/>
    <n v="4004"/>
    <s v="ORÇAMENTO"/>
    <x v="0"/>
    <x v="3"/>
    <x v="0"/>
    <x v="0"/>
    <x v="9"/>
    <x v="9"/>
  </r>
  <r>
    <x v="5"/>
    <s v=" ORÇAMENTO"/>
    <x v="16"/>
    <d v="2025-04-01T00:00:00"/>
    <d v="2025-04-01T00:00:00"/>
    <s v="Orçamento"/>
    <s v="1 | 1"/>
    <x v="8"/>
    <x v="0"/>
    <n v="5000"/>
    <x v="42"/>
    <x v="42"/>
    <s v="7120"/>
    <x v="2"/>
    <x v="3"/>
    <x v="1"/>
    <n v="4004"/>
    <x v="2"/>
    <n v="4004"/>
    <s v="ORÇAMENTO"/>
    <x v="0"/>
    <x v="3"/>
    <x v="0"/>
    <x v="0"/>
    <x v="9"/>
    <x v="9"/>
  </r>
  <r>
    <x v="5"/>
    <s v=" ORÇAMENTO"/>
    <x v="16"/>
    <d v="2025-04-01T00:00:00"/>
    <d v="2025-04-01T00:00:00"/>
    <s v="Orçamento"/>
    <s v="1 | 1"/>
    <x v="8"/>
    <x v="0"/>
    <n v="5000"/>
    <x v="83"/>
    <x v="82"/>
    <s v="9184"/>
    <x v="6"/>
    <x v="3"/>
    <x v="1"/>
    <n v="6002"/>
    <x v="9"/>
    <n v="6002"/>
    <s v="ORÇAMENTO"/>
    <x v="0"/>
    <x v="3"/>
    <x v="0"/>
    <x v="0"/>
    <x v="10"/>
    <x v="10"/>
  </r>
  <r>
    <x v="5"/>
    <s v=" ORÇAMENTO"/>
    <x v="16"/>
    <d v="2025-04-01T00:00:00"/>
    <d v="2025-04-01T00:00:00"/>
    <s v="Orçamento"/>
    <s v="1 | 1"/>
    <x v="8"/>
    <x v="0"/>
    <n v="5000"/>
    <x v="94"/>
    <x v="93"/>
    <s v="225"/>
    <x v="19"/>
    <x v="3"/>
    <x v="1"/>
    <n v="1002"/>
    <x v="22"/>
    <n v="1002"/>
    <s v="ORÇAMENTO"/>
    <x v="0"/>
    <x v="3"/>
    <x v="0"/>
    <x v="0"/>
    <x v="0"/>
    <x v="0"/>
  </r>
  <r>
    <x v="5"/>
    <s v=" ORÇAMENTO"/>
    <x v="16"/>
    <d v="2025-04-01T00:00:00"/>
    <d v="2025-04-01T00:00:00"/>
    <s v="Orçamento"/>
    <s v="1 | 1"/>
    <x v="8"/>
    <x v="0"/>
    <n v="5000"/>
    <x v="49"/>
    <x v="48"/>
    <s v="10052"/>
    <x v="10"/>
    <x v="3"/>
    <x v="1"/>
    <n v="7001"/>
    <x v="11"/>
    <n v="7001"/>
    <s v="ORÇAMENTO"/>
    <x v="0"/>
    <x v="3"/>
    <x v="11"/>
    <x v="11"/>
    <x v="17"/>
    <x v="17"/>
  </r>
  <r>
    <x v="5"/>
    <s v=" ORÇAMENTO"/>
    <x v="16"/>
    <d v="2025-04-01T00:00:00"/>
    <d v="2025-04-01T00:00:00"/>
    <s v="Orçamento"/>
    <s v="1 | 1"/>
    <x v="8"/>
    <x v="0"/>
    <n v="5500"/>
    <x v="106"/>
    <x v="105"/>
    <s v="4243"/>
    <x v="8"/>
    <x v="3"/>
    <x v="1"/>
    <n v="3006"/>
    <x v="8"/>
    <n v="3006"/>
    <s v="ORÇAMENTO"/>
    <x v="0"/>
    <x v="3"/>
    <x v="2"/>
    <x v="2"/>
    <x v="15"/>
    <x v="15"/>
  </r>
  <r>
    <x v="5"/>
    <s v=" ORÇAMENTO"/>
    <x v="16"/>
    <d v="2025-04-01T00:00:00"/>
    <d v="2025-04-01T00:00:00"/>
    <s v="Orçamento"/>
    <s v="1 | 1"/>
    <x v="8"/>
    <x v="0"/>
    <n v="5500"/>
    <x v="103"/>
    <x v="102"/>
    <s v="11369"/>
    <x v="14"/>
    <x v="3"/>
    <x v="1"/>
    <n v="8001"/>
    <x v="17"/>
    <n v="8001"/>
    <s v="ORÇAMENTO"/>
    <x v="0"/>
    <x v="3"/>
    <x v="0"/>
    <x v="0"/>
    <x v="0"/>
    <x v="0"/>
  </r>
  <r>
    <x v="5"/>
    <s v=" ORÇAMENTO"/>
    <x v="16"/>
    <d v="2025-04-01T00:00:00"/>
    <d v="2025-04-01T00:00:00"/>
    <s v="Orçamento"/>
    <s v="1 | 1"/>
    <x v="8"/>
    <x v="0"/>
    <n v="5500"/>
    <x v="95"/>
    <x v="94"/>
    <s v="4498"/>
    <x v="8"/>
    <x v="3"/>
    <x v="1"/>
    <n v="3006"/>
    <x v="8"/>
    <n v="3006"/>
    <s v="ORÇAMENTO"/>
    <x v="0"/>
    <x v="3"/>
    <x v="0"/>
    <x v="0"/>
    <x v="0"/>
    <x v="0"/>
  </r>
  <r>
    <x v="5"/>
    <s v=" ORÇAMENTO"/>
    <x v="16"/>
    <d v="2025-04-01T00:00:00"/>
    <d v="2025-04-01T00:00:00"/>
    <s v="Orçamento"/>
    <s v="1 | 1"/>
    <x v="8"/>
    <x v="0"/>
    <n v="5500"/>
    <x v="7"/>
    <x v="7"/>
    <s v="13607"/>
    <x v="21"/>
    <x v="3"/>
    <x v="1"/>
    <n v="8007"/>
    <x v="29"/>
    <n v="8007"/>
    <s v="ORÇAMENTO"/>
    <x v="0"/>
    <x v="3"/>
    <x v="0"/>
    <x v="0"/>
    <x v="0"/>
    <x v="0"/>
  </r>
  <r>
    <x v="5"/>
    <s v=" ORÇAMENTO"/>
    <x v="16"/>
    <d v="2025-04-01T00:00:00"/>
    <d v="2025-04-01T00:00:00"/>
    <s v="Orçamento"/>
    <s v="1 | 1"/>
    <x v="8"/>
    <x v="0"/>
    <n v="5500"/>
    <x v="45"/>
    <x v="44"/>
    <s v="13554"/>
    <x v="9"/>
    <x v="3"/>
    <x v="1"/>
    <n v="8006"/>
    <x v="10"/>
    <n v="8006"/>
    <s v="ORÇAMENTO"/>
    <x v="0"/>
    <x v="3"/>
    <x v="11"/>
    <x v="11"/>
    <x v="17"/>
    <x v="17"/>
  </r>
  <r>
    <x v="5"/>
    <s v=" ORÇAMENTO"/>
    <x v="16"/>
    <d v="2025-04-01T00:00:00"/>
    <d v="2025-04-01T00:00:00"/>
    <s v="Orçamento"/>
    <s v="1 | 1"/>
    <x v="8"/>
    <x v="0"/>
    <n v="5600"/>
    <x v="14"/>
    <x v="14"/>
    <s v="6472"/>
    <x v="2"/>
    <x v="3"/>
    <x v="1"/>
    <n v="4004"/>
    <x v="2"/>
    <n v="4004"/>
    <s v="ORÇAMENTO"/>
    <x v="0"/>
    <x v="3"/>
    <x v="0"/>
    <x v="0"/>
    <x v="9"/>
    <x v="9"/>
  </r>
  <r>
    <x v="5"/>
    <s v=" ORÇAMENTO"/>
    <x v="16"/>
    <d v="2025-04-01T00:00:00"/>
    <d v="2025-04-01T00:00:00"/>
    <s v="Orçamento"/>
    <s v="1 | 1"/>
    <x v="8"/>
    <x v="0"/>
    <n v="5611.4556125999989"/>
    <x v="38"/>
    <x v="38"/>
    <s v="7429"/>
    <x v="18"/>
    <x v="3"/>
    <x v="1"/>
    <n v="5002"/>
    <x v="21"/>
    <n v="5002"/>
    <s v="ORÇAMENTO"/>
    <x v="1"/>
    <x v="3"/>
    <x v="2"/>
    <x v="2"/>
    <x v="13"/>
    <x v="13"/>
  </r>
  <r>
    <x v="5"/>
    <s v=" ORÇAMENTO"/>
    <x v="16"/>
    <d v="2025-04-01T00:00:00"/>
    <d v="2025-04-01T00:00:00"/>
    <s v="Orçamento"/>
    <s v="1 | 1"/>
    <x v="8"/>
    <x v="0"/>
    <n v="5614.2559908000003"/>
    <x v="38"/>
    <x v="38"/>
    <s v="11510"/>
    <x v="4"/>
    <x v="3"/>
    <x v="1"/>
    <n v="8002"/>
    <x v="4"/>
    <n v="8002"/>
    <s v="ORÇAMENTO"/>
    <x v="1"/>
    <x v="3"/>
    <x v="2"/>
    <x v="2"/>
    <x v="13"/>
    <x v="13"/>
  </r>
  <r>
    <x v="5"/>
    <s v=" ORÇAMENTO"/>
    <x v="16"/>
    <d v="2025-04-01T00:00:00"/>
    <d v="2025-04-01T00:00:00"/>
    <s v="Orçamento"/>
    <s v="1 | 1"/>
    <x v="8"/>
    <x v="0"/>
    <n v="5780.1473999999998"/>
    <x v="38"/>
    <x v="38"/>
    <s v="12031"/>
    <x v="21"/>
    <x v="3"/>
    <x v="1"/>
    <n v="8003"/>
    <x v="28"/>
    <n v="8003"/>
    <s v="ORÇAMENTO"/>
    <x v="1"/>
    <x v="3"/>
    <x v="2"/>
    <x v="2"/>
    <x v="13"/>
    <x v="13"/>
  </r>
  <r>
    <x v="5"/>
    <s v=" ORÇAMENTO"/>
    <x v="16"/>
    <d v="2025-04-01T00:00:00"/>
    <d v="2025-04-01T00:00:00"/>
    <s v="Orçamento"/>
    <s v="1 | 1"/>
    <x v="8"/>
    <x v="0"/>
    <n v="5800"/>
    <x v="91"/>
    <x v="90"/>
    <s v="1519"/>
    <x v="0"/>
    <x v="3"/>
    <x v="1"/>
    <n v="2001"/>
    <x v="0"/>
    <n v="2001"/>
    <s v="ORÇAMENTO"/>
    <x v="0"/>
    <x v="3"/>
    <x v="9"/>
    <x v="9"/>
    <x v="18"/>
    <x v="18"/>
  </r>
  <r>
    <x v="5"/>
    <s v=" ORÇAMENTO"/>
    <x v="16"/>
    <d v="2025-04-01T00:00:00"/>
    <d v="2025-04-01T00:00:00"/>
    <s v="Orçamento"/>
    <s v="1 | 1"/>
    <x v="8"/>
    <x v="0"/>
    <n v="5936"/>
    <x v="40"/>
    <x v="40"/>
    <s v="4580"/>
    <x v="8"/>
    <x v="3"/>
    <x v="1"/>
    <n v="3006"/>
    <x v="8"/>
    <n v="3006"/>
    <s v="ORÇAMENTO"/>
    <x v="0"/>
    <x v="3"/>
    <x v="11"/>
    <x v="11"/>
    <x v="17"/>
    <x v="17"/>
  </r>
  <r>
    <x v="5"/>
    <s v=" ORÇAMENTO"/>
    <x v="16"/>
    <d v="2025-04-01T00:00:00"/>
    <d v="2025-04-01T00:00:00"/>
    <s v="Orçamento"/>
    <s v="1 | 1"/>
    <x v="8"/>
    <x v="0"/>
    <n v="6000"/>
    <x v="41"/>
    <x v="41"/>
    <s v="10927"/>
    <x v="3"/>
    <x v="3"/>
    <x v="1"/>
    <n v="7004"/>
    <x v="3"/>
    <n v="7004"/>
    <s v="ORÇAMENTO"/>
    <x v="0"/>
    <x v="3"/>
    <x v="0"/>
    <x v="0"/>
    <x v="9"/>
    <x v="9"/>
  </r>
  <r>
    <x v="5"/>
    <s v=" ORÇAMENTO"/>
    <x v="16"/>
    <d v="2025-04-01T00:00:00"/>
    <d v="2025-04-01T00:00:00"/>
    <s v="Orçamento"/>
    <s v="1 | 1"/>
    <x v="8"/>
    <x v="0"/>
    <n v="6000"/>
    <x v="51"/>
    <x v="50"/>
    <s v="1674"/>
    <x v="0"/>
    <x v="3"/>
    <x v="1"/>
    <n v="2001"/>
    <x v="0"/>
    <n v="2001"/>
    <s v="ORÇAMENTO"/>
    <x v="1"/>
    <x v="3"/>
    <x v="0"/>
    <x v="0"/>
    <x v="10"/>
    <x v="10"/>
  </r>
  <r>
    <x v="5"/>
    <s v=" ORÇAMENTO"/>
    <x v="16"/>
    <d v="2025-04-01T00:00:00"/>
    <d v="2025-04-01T00:00:00"/>
    <s v="Orçamento"/>
    <s v="1 | 1"/>
    <x v="8"/>
    <x v="0"/>
    <n v="6000"/>
    <x v="49"/>
    <x v="48"/>
    <s v="10282"/>
    <x v="2"/>
    <x v="3"/>
    <x v="1"/>
    <n v="7002"/>
    <x v="33"/>
    <n v="7002"/>
    <s v="ORÇAMENTO"/>
    <x v="0"/>
    <x v="3"/>
    <x v="11"/>
    <x v="11"/>
    <x v="17"/>
    <x v="17"/>
  </r>
  <r>
    <x v="5"/>
    <s v=" ORÇAMENTO"/>
    <x v="16"/>
    <d v="2025-04-01T00:00:00"/>
    <d v="2025-04-01T00:00:00"/>
    <s v="Orçamento"/>
    <s v="1 | 1"/>
    <x v="8"/>
    <x v="0"/>
    <n v="6066.7286948000001"/>
    <x v="38"/>
    <x v="38"/>
    <s v="3097"/>
    <x v="16"/>
    <x v="3"/>
    <x v="1"/>
    <n v="3002"/>
    <x v="19"/>
    <n v="3002"/>
    <s v="ORÇAMENTO"/>
    <x v="1"/>
    <x v="3"/>
    <x v="2"/>
    <x v="2"/>
    <x v="13"/>
    <x v="13"/>
  </r>
  <r>
    <x v="5"/>
    <s v=" ORÇAMENTO"/>
    <x v="16"/>
    <d v="2025-04-01T00:00:00"/>
    <d v="2025-04-01T00:00:00"/>
    <s v="Orçamento"/>
    <s v="1 | 1"/>
    <x v="8"/>
    <x v="0"/>
    <n v="6300"/>
    <x v="99"/>
    <x v="98"/>
    <s v="7320"/>
    <x v="13"/>
    <x v="3"/>
    <x v="1"/>
    <n v="5001"/>
    <x v="16"/>
    <n v="5001"/>
    <s v="ORÇAMENTO"/>
    <x v="0"/>
    <x v="3"/>
    <x v="0"/>
    <x v="0"/>
    <x v="10"/>
    <x v="10"/>
  </r>
  <r>
    <x v="5"/>
    <s v=" ORÇAMENTO"/>
    <x v="16"/>
    <d v="2025-04-01T00:00:00"/>
    <d v="2025-04-01T00:00:00"/>
    <s v="Orçamento"/>
    <s v="1 | 1"/>
    <x v="8"/>
    <x v="0"/>
    <n v="6327.4841086038405"/>
    <x v="64"/>
    <x v="63"/>
    <s v="609"/>
    <x v="0"/>
    <x v="3"/>
    <x v="1"/>
    <n v="2001"/>
    <x v="0"/>
    <n v="2001"/>
    <s v="ORÇAMENTO"/>
    <x v="1"/>
    <x v="3"/>
    <x v="2"/>
    <x v="2"/>
    <x v="13"/>
    <x v="13"/>
  </r>
  <r>
    <x v="5"/>
    <s v=" ORÇAMENTO"/>
    <x v="16"/>
    <d v="2025-04-01T00:00:00"/>
    <d v="2025-04-01T00:00:00"/>
    <s v="Orçamento"/>
    <s v="1 | 1"/>
    <x v="8"/>
    <x v="0"/>
    <n v="6500"/>
    <x v="30"/>
    <x v="30"/>
    <s v="5427"/>
    <x v="12"/>
    <x v="3"/>
    <x v="1"/>
    <n v="4003"/>
    <x v="13"/>
    <n v="4003"/>
    <s v="ORÇAMENTO"/>
    <x v="1"/>
    <x v="3"/>
    <x v="2"/>
    <x v="2"/>
    <x v="13"/>
    <x v="13"/>
  </r>
  <r>
    <x v="5"/>
    <s v=" ORÇAMENTO"/>
    <x v="16"/>
    <d v="2025-04-01T00:00:00"/>
    <d v="2025-04-01T00:00:00"/>
    <s v="Orçamento"/>
    <s v="1 | 1"/>
    <x v="8"/>
    <x v="0"/>
    <n v="6500"/>
    <x v="30"/>
    <x v="30"/>
    <s v="5428"/>
    <x v="12"/>
    <x v="3"/>
    <x v="1"/>
    <n v="4003"/>
    <x v="13"/>
    <n v="4003"/>
    <s v="ORÇAMENTO"/>
    <x v="1"/>
    <x v="3"/>
    <x v="2"/>
    <x v="2"/>
    <x v="13"/>
    <x v="13"/>
  </r>
  <r>
    <x v="5"/>
    <s v=" ORÇAMENTO"/>
    <x v="16"/>
    <d v="2025-04-01T00:00:00"/>
    <d v="2025-04-01T00:00:00"/>
    <s v="Orçamento"/>
    <s v="1 | 1"/>
    <x v="8"/>
    <x v="0"/>
    <n v="6500"/>
    <x v="30"/>
    <x v="30"/>
    <s v="5429"/>
    <x v="12"/>
    <x v="3"/>
    <x v="1"/>
    <n v="4003"/>
    <x v="13"/>
    <n v="4003"/>
    <s v="ORÇAMENTO"/>
    <x v="1"/>
    <x v="3"/>
    <x v="2"/>
    <x v="2"/>
    <x v="13"/>
    <x v="13"/>
  </r>
  <r>
    <x v="5"/>
    <s v=" ORÇAMENTO"/>
    <x v="16"/>
    <d v="2025-04-01T00:00:00"/>
    <d v="2025-04-01T00:00:00"/>
    <s v="Orçamento"/>
    <s v="1 | 1"/>
    <x v="8"/>
    <x v="0"/>
    <n v="6500"/>
    <x v="106"/>
    <x v="105"/>
    <s v="4242"/>
    <x v="8"/>
    <x v="3"/>
    <x v="1"/>
    <n v="3006"/>
    <x v="8"/>
    <n v="3006"/>
    <s v="ORÇAMENTO"/>
    <x v="0"/>
    <x v="3"/>
    <x v="2"/>
    <x v="2"/>
    <x v="15"/>
    <x v="15"/>
  </r>
  <r>
    <x v="5"/>
    <s v=" ORÇAMENTO"/>
    <x v="16"/>
    <d v="2025-04-01T00:00:00"/>
    <d v="2025-04-01T00:00:00"/>
    <s v="Orçamento"/>
    <s v="1 | 1"/>
    <x v="8"/>
    <x v="0"/>
    <n v="6500"/>
    <x v="23"/>
    <x v="23"/>
    <s v="1234"/>
    <x v="0"/>
    <x v="3"/>
    <x v="1"/>
    <n v="2001"/>
    <x v="0"/>
    <n v="2001"/>
    <s v="ORÇAMENTO"/>
    <x v="0"/>
    <x v="3"/>
    <x v="9"/>
    <x v="9"/>
    <x v="12"/>
    <x v="12"/>
  </r>
  <r>
    <x v="5"/>
    <s v=" ORÇAMENTO"/>
    <x v="16"/>
    <d v="2025-04-01T00:00:00"/>
    <d v="2025-04-01T00:00:00"/>
    <s v="Orçamento"/>
    <s v="1 | 1"/>
    <x v="8"/>
    <x v="0"/>
    <n v="6500"/>
    <x v="95"/>
    <x v="94"/>
    <s v="4497"/>
    <x v="8"/>
    <x v="3"/>
    <x v="1"/>
    <n v="3006"/>
    <x v="8"/>
    <n v="3006"/>
    <s v="ORÇAMENTO"/>
    <x v="0"/>
    <x v="3"/>
    <x v="0"/>
    <x v="0"/>
    <x v="0"/>
    <x v="0"/>
  </r>
  <r>
    <x v="5"/>
    <s v=" ORÇAMENTO"/>
    <x v="16"/>
    <d v="2025-04-01T00:00:00"/>
    <d v="2025-04-01T00:00:00"/>
    <s v="Orçamento"/>
    <s v="1 | 1"/>
    <x v="8"/>
    <x v="0"/>
    <n v="6607.7275062815997"/>
    <x v="38"/>
    <x v="38"/>
    <s v="10112"/>
    <x v="2"/>
    <x v="3"/>
    <x v="1"/>
    <n v="7002"/>
    <x v="33"/>
    <n v="7002"/>
    <s v="ORÇAMENTO"/>
    <x v="1"/>
    <x v="3"/>
    <x v="2"/>
    <x v="2"/>
    <x v="13"/>
    <x v="13"/>
  </r>
  <r>
    <x v="5"/>
    <s v=" ORÇAMENTO"/>
    <x v="16"/>
    <d v="2025-04-01T00:00:00"/>
    <d v="2025-04-01T00:00:00"/>
    <s v="Orçamento"/>
    <s v="1 | 1"/>
    <x v="8"/>
    <x v="0"/>
    <n v="6903"/>
    <x v="33"/>
    <x v="33"/>
    <s v="13828"/>
    <x v="19"/>
    <x v="3"/>
    <x v="1"/>
    <n v="9001"/>
    <x v="24"/>
    <n v="9001"/>
    <s v="ORÇAMENTO"/>
    <x v="1"/>
    <x v="3"/>
    <x v="10"/>
    <x v="10"/>
    <x v="16"/>
    <x v="16"/>
  </r>
  <r>
    <x v="5"/>
    <s v=" ORÇAMENTO"/>
    <x v="16"/>
    <d v="2025-04-01T00:00:00"/>
    <d v="2025-04-01T00:00:00"/>
    <s v="Orçamento"/>
    <s v="1 | 1"/>
    <x v="8"/>
    <x v="0"/>
    <n v="7000"/>
    <x v="36"/>
    <x v="36"/>
    <s v="1404"/>
    <x v="0"/>
    <x v="3"/>
    <x v="1"/>
    <n v="2001"/>
    <x v="0"/>
    <n v="2001"/>
    <s v="ORÇAMENTO"/>
    <x v="0"/>
    <x v="3"/>
    <x v="9"/>
    <x v="9"/>
    <x v="14"/>
    <x v="14"/>
  </r>
  <r>
    <x v="5"/>
    <s v=" ORÇAMENTO"/>
    <x v="16"/>
    <d v="2025-04-01T00:00:00"/>
    <d v="2025-04-01T00:00:00"/>
    <s v="Orçamento"/>
    <s v="1 | 1"/>
    <x v="8"/>
    <x v="0"/>
    <n v="7000"/>
    <x v="45"/>
    <x v="44"/>
    <s v="13553"/>
    <x v="9"/>
    <x v="3"/>
    <x v="1"/>
    <n v="8006"/>
    <x v="10"/>
    <n v="8006"/>
    <s v="ORÇAMENTO"/>
    <x v="0"/>
    <x v="3"/>
    <x v="11"/>
    <x v="11"/>
    <x v="17"/>
    <x v="17"/>
  </r>
  <r>
    <x v="5"/>
    <s v=" ORÇAMENTO"/>
    <x v="16"/>
    <d v="2025-04-01T00:00:00"/>
    <d v="2025-04-01T00:00:00"/>
    <s v="Orçamento"/>
    <s v="1 | 1"/>
    <x v="8"/>
    <x v="0"/>
    <n v="7457.1"/>
    <x v="27"/>
    <x v="27"/>
    <s v="4950"/>
    <x v="17"/>
    <x v="3"/>
    <x v="1"/>
    <n v="4001"/>
    <x v="20"/>
    <n v="4001"/>
    <s v="ORÇAMENTO"/>
    <x v="0"/>
    <x v="3"/>
    <x v="2"/>
    <x v="2"/>
    <x v="13"/>
    <x v="13"/>
  </r>
  <r>
    <x v="5"/>
    <s v=" ORÇAMENTO"/>
    <x v="16"/>
    <d v="2025-04-01T00:00:00"/>
    <d v="2025-04-01T00:00:00"/>
    <s v="Orçamento"/>
    <s v="1 | 1"/>
    <x v="8"/>
    <x v="0"/>
    <n v="7499.9999999999991"/>
    <x v="37"/>
    <x v="37"/>
    <s v="6025"/>
    <x v="2"/>
    <x v="3"/>
    <x v="1"/>
    <n v="4004"/>
    <x v="2"/>
    <n v="4004"/>
    <s v="ORÇAMENTO"/>
    <x v="1"/>
    <x v="3"/>
    <x v="2"/>
    <x v="2"/>
    <x v="13"/>
    <x v="13"/>
  </r>
  <r>
    <x v="5"/>
    <s v=" ORÇAMENTO"/>
    <x v="16"/>
    <d v="2025-04-01T00:00:00"/>
    <d v="2025-04-01T00:00:00"/>
    <s v="Orçamento"/>
    <s v="1 | 1"/>
    <x v="8"/>
    <x v="0"/>
    <n v="7500"/>
    <x v="126"/>
    <x v="124"/>
    <s v="10633"/>
    <x v="3"/>
    <x v="3"/>
    <x v="1"/>
    <n v="7004"/>
    <x v="3"/>
    <n v="7004"/>
    <s v="ORÇAMENTO"/>
    <x v="0"/>
    <x v="3"/>
    <x v="9"/>
    <x v="9"/>
    <x v="22"/>
    <x v="22"/>
  </r>
  <r>
    <x v="5"/>
    <s v=" ORÇAMENTO"/>
    <x v="16"/>
    <d v="2025-04-01T00:00:00"/>
    <d v="2025-04-01T00:00:00"/>
    <s v="Orçamento"/>
    <s v="1 | 1"/>
    <x v="8"/>
    <x v="0"/>
    <n v="7818.3"/>
    <x v="154"/>
    <x v="151"/>
    <s v="10714"/>
    <x v="3"/>
    <x v="3"/>
    <x v="1"/>
    <n v="7004"/>
    <x v="3"/>
    <n v="7004"/>
    <s v="ORÇAMENTO"/>
    <x v="0"/>
    <x v="3"/>
    <x v="9"/>
    <x v="9"/>
    <x v="22"/>
    <x v="22"/>
  </r>
  <r>
    <x v="5"/>
    <s v=" ORÇAMENTO"/>
    <x v="16"/>
    <d v="2025-04-01T00:00:00"/>
    <d v="2025-04-01T00:00:00"/>
    <s v="Orçamento"/>
    <s v="1 | 1"/>
    <x v="8"/>
    <x v="0"/>
    <n v="7850"/>
    <x v="103"/>
    <x v="102"/>
    <s v="11368"/>
    <x v="14"/>
    <x v="3"/>
    <x v="1"/>
    <n v="8001"/>
    <x v="17"/>
    <n v="8001"/>
    <s v="ORÇAMENTO"/>
    <x v="0"/>
    <x v="3"/>
    <x v="0"/>
    <x v="0"/>
    <x v="0"/>
    <x v="0"/>
  </r>
  <r>
    <x v="5"/>
    <s v=" ORÇAMENTO"/>
    <x v="16"/>
    <d v="2025-04-01T00:00:00"/>
    <d v="2025-04-01T00:00:00"/>
    <s v="Orçamento"/>
    <s v="1 | 1"/>
    <x v="8"/>
    <x v="0"/>
    <n v="7900"/>
    <x v="148"/>
    <x v="146"/>
    <s v="4635"/>
    <x v="7"/>
    <x v="3"/>
    <x v="1"/>
    <n v="3007"/>
    <x v="25"/>
    <n v="3007"/>
    <s v="ORÇAMENTO"/>
    <x v="0"/>
    <x v="3"/>
    <x v="0"/>
    <x v="0"/>
    <x v="10"/>
    <x v="10"/>
  </r>
  <r>
    <x v="5"/>
    <s v=" ORÇAMENTO"/>
    <x v="16"/>
    <d v="2025-04-01T00:00:00"/>
    <d v="2025-04-01T00:00:00"/>
    <s v="Orçamento"/>
    <s v="1 | 1"/>
    <x v="8"/>
    <x v="0"/>
    <n v="7909.3551357548013"/>
    <x v="97"/>
    <x v="96"/>
    <s v="661"/>
    <x v="0"/>
    <x v="3"/>
    <x v="1"/>
    <n v="2001"/>
    <x v="0"/>
    <n v="2001"/>
    <s v="ORÇAMENTO"/>
    <x v="1"/>
    <x v="3"/>
    <x v="2"/>
    <x v="2"/>
    <x v="13"/>
    <x v="13"/>
  </r>
  <r>
    <x v="5"/>
    <s v=" ORÇAMENTO"/>
    <x v="16"/>
    <d v="2025-04-01T00:00:00"/>
    <d v="2025-04-01T00:00:00"/>
    <s v="Orçamento"/>
    <s v="1 | 1"/>
    <x v="8"/>
    <x v="0"/>
    <n v="7962.0373999999983"/>
    <x v="38"/>
    <x v="38"/>
    <s v="3771"/>
    <x v="15"/>
    <x v="3"/>
    <x v="1"/>
    <n v="3005"/>
    <x v="18"/>
    <n v="3005"/>
    <s v="ORÇAMENTO"/>
    <x v="1"/>
    <x v="3"/>
    <x v="2"/>
    <x v="2"/>
    <x v="13"/>
    <x v="13"/>
  </r>
  <r>
    <x v="5"/>
    <s v=" ORÇAMENTO"/>
    <x v="16"/>
    <d v="2025-04-01T00:00:00"/>
    <d v="2025-04-01T00:00:00"/>
    <s v="Orçamento"/>
    <s v="1 | 1"/>
    <x v="8"/>
    <x v="0"/>
    <n v="7977"/>
    <x v="15"/>
    <x v="15"/>
    <s v="11782"/>
    <x v="4"/>
    <x v="3"/>
    <x v="1"/>
    <n v="8002"/>
    <x v="4"/>
    <n v="8002"/>
    <s v="ORÇAMENTO"/>
    <x v="0"/>
    <x v="3"/>
    <x v="0"/>
    <x v="0"/>
    <x v="10"/>
    <x v="10"/>
  </r>
  <r>
    <x v="5"/>
    <s v=" ORÇAMENTO"/>
    <x v="16"/>
    <d v="2025-04-01T00:00:00"/>
    <d v="2025-04-01T00:00:00"/>
    <s v="Orçamento"/>
    <s v="1 | 1"/>
    <x v="8"/>
    <x v="0"/>
    <n v="8000"/>
    <x v="30"/>
    <x v="30"/>
    <s v="5426"/>
    <x v="12"/>
    <x v="3"/>
    <x v="1"/>
    <n v="4003"/>
    <x v="13"/>
    <n v="4003"/>
    <s v="ORÇAMENTO"/>
    <x v="1"/>
    <x v="3"/>
    <x v="2"/>
    <x v="2"/>
    <x v="13"/>
    <x v="13"/>
  </r>
  <r>
    <x v="5"/>
    <s v=" ORÇAMENTO"/>
    <x v="16"/>
    <d v="2025-04-01T00:00:00"/>
    <d v="2025-04-01T00:00:00"/>
    <s v="Orçamento"/>
    <s v="1 | 1"/>
    <x v="8"/>
    <x v="0"/>
    <n v="8000"/>
    <x v="27"/>
    <x v="27"/>
    <s v="9262"/>
    <x v="10"/>
    <x v="3"/>
    <x v="1"/>
    <n v="7001"/>
    <x v="11"/>
    <n v="7001"/>
    <s v="ORÇAMENTO"/>
    <x v="0"/>
    <x v="3"/>
    <x v="2"/>
    <x v="2"/>
    <x v="13"/>
    <x v="13"/>
  </r>
  <r>
    <x v="5"/>
    <s v=" ORÇAMENTO"/>
    <x v="16"/>
    <d v="2025-04-01T00:00:00"/>
    <d v="2025-04-01T00:00:00"/>
    <s v="Orçamento"/>
    <s v="1 | 1"/>
    <x v="8"/>
    <x v="0"/>
    <n v="8000"/>
    <x v="92"/>
    <x v="91"/>
    <s v="9772"/>
    <x v="10"/>
    <x v="3"/>
    <x v="1"/>
    <n v="7001"/>
    <x v="11"/>
    <n v="7001"/>
    <s v="ORÇAMENTO"/>
    <x v="0"/>
    <x v="3"/>
    <x v="9"/>
    <x v="9"/>
    <x v="12"/>
    <x v="12"/>
  </r>
  <r>
    <x v="5"/>
    <s v=" ORÇAMENTO"/>
    <x v="16"/>
    <d v="2025-04-01T00:00:00"/>
    <d v="2025-04-01T00:00:00"/>
    <s v="Orçamento"/>
    <s v="1 | 1"/>
    <x v="8"/>
    <x v="0"/>
    <n v="8000"/>
    <x v="141"/>
    <x v="139"/>
    <s v="10694"/>
    <x v="3"/>
    <x v="3"/>
    <x v="1"/>
    <n v="7004"/>
    <x v="3"/>
    <n v="7004"/>
    <s v="ORÇAMENTO"/>
    <x v="0"/>
    <x v="3"/>
    <x v="9"/>
    <x v="9"/>
    <x v="22"/>
    <x v="22"/>
  </r>
  <r>
    <x v="5"/>
    <s v=" ORÇAMENTO"/>
    <x v="16"/>
    <d v="2025-04-01T00:00:00"/>
    <d v="2025-04-01T00:00:00"/>
    <s v="Orçamento"/>
    <s v="1 | 1"/>
    <x v="8"/>
    <x v="0"/>
    <n v="8000"/>
    <x v="34"/>
    <x v="34"/>
    <s v="13299"/>
    <x v="9"/>
    <x v="3"/>
    <x v="1"/>
    <n v="8006"/>
    <x v="10"/>
    <n v="8006"/>
    <s v="ORÇAMENTO"/>
    <x v="0"/>
    <x v="3"/>
    <x v="0"/>
    <x v="0"/>
    <x v="0"/>
    <x v="0"/>
  </r>
  <r>
    <x v="5"/>
    <s v=" ORÇAMENTO"/>
    <x v="16"/>
    <d v="2025-04-01T00:00:00"/>
    <d v="2025-04-01T00:00:00"/>
    <s v="Orçamento"/>
    <s v="1 | 1"/>
    <x v="8"/>
    <x v="0"/>
    <n v="8150.9999999999991"/>
    <x v="81"/>
    <x v="80"/>
    <s v="2979"/>
    <x v="5"/>
    <x v="3"/>
    <x v="1"/>
    <n v="3001"/>
    <x v="5"/>
    <n v="3001"/>
    <s v="ORÇAMENTO"/>
    <x v="0"/>
    <x v="3"/>
    <x v="0"/>
    <x v="0"/>
    <x v="10"/>
    <x v="10"/>
  </r>
  <r>
    <x v="5"/>
    <s v=" ORÇAMENTO"/>
    <x v="16"/>
    <d v="2025-04-01T00:00:00"/>
    <d v="2025-04-01T00:00:00"/>
    <s v="Orçamento"/>
    <s v="1 | 1"/>
    <x v="8"/>
    <x v="0"/>
    <n v="8360"/>
    <x v="24"/>
    <x v="24"/>
    <s v="10810"/>
    <x v="3"/>
    <x v="3"/>
    <x v="1"/>
    <n v="7004"/>
    <x v="3"/>
    <n v="7004"/>
    <s v="ORÇAMENTO"/>
    <x v="0"/>
    <x v="3"/>
    <x v="0"/>
    <x v="0"/>
    <x v="9"/>
    <x v="9"/>
  </r>
  <r>
    <x v="5"/>
    <s v=" ORÇAMENTO"/>
    <x v="16"/>
    <d v="2025-04-01T00:00:00"/>
    <d v="2025-04-01T00:00:00"/>
    <s v="Orçamento"/>
    <s v="1 | 1"/>
    <x v="8"/>
    <x v="0"/>
    <n v="8500"/>
    <x v="115"/>
    <x v="113"/>
    <s v="1096"/>
    <x v="0"/>
    <x v="3"/>
    <x v="1"/>
    <n v="2001"/>
    <x v="0"/>
    <n v="2001"/>
    <s v="ORÇAMENTO"/>
    <x v="0"/>
    <x v="3"/>
    <x v="9"/>
    <x v="9"/>
    <x v="12"/>
    <x v="12"/>
  </r>
  <r>
    <x v="5"/>
    <s v=" ORÇAMENTO"/>
    <x v="16"/>
    <d v="2025-04-01T00:00:00"/>
    <d v="2025-04-01T00:00:00"/>
    <s v="Orçamento"/>
    <s v="1 | 1"/>
    <x v="8"/>
    <x v="0"/>
    <n v="8666.869999999999"/>
    <x v="68"/>
    <x v="67"/>
    <s v="273"/>
    <x v="19"/>
    <x v="3"/>
    <x v="1"/>
    <n v="1002"/>
    <x v="22"/>
    <n v="1002"/>
    <s v="ORÇAMENTO"/>
    <x v="1"/>
    <x v="3"/>
    <x v="13"/>
    <x v="13"/>
    <x v="20"/>
    <x v="20"/>
  </r>
  <r>
    <x v="5"/>
    <s v=" ORÇAMENTO"/>
    <x v="16"/>
    <d v="2025-04-01T00:00:00"/>
    <d v="2025-04-01T00:00:00"/>
    <s v="Orçamento"/>
    <s v="1 | 1"/>
    <x v="8"/>
    <x v="0"/>
    <n v="9034.6959999999999"/>
    <x v="153"/>
    <x v="150"/>
    <s v="165"/>
    <x v="19"/>
    <x v="3"/>
    <x v="1"/>
    <n v="1002"/>
    <x v="22"/>
    <n v="1002"/>
    <s v="ORÇAMENTO"/>
    <x v="1"/>
    <x v="3"/>
    <x v="2"/>
    <x v="2"/>
    <x v="15"/>
    <x v="15"/>
  </r>
  <r>
    <x v="5"/>
    <s v=" ORÇAMENTO"/>
    <x v="16"/>
    <d v="2025-04-01T00:00:00"/>
    <d v="2025-04-01T00:00:00"/>
    <s v="Orçamento"/>
    <s v="1 | 1"/>
    <x v="8"/>
    <x v="0"/>
    <n v="9500"/>
    <x v="106"/>
    <x v="105"/>
    <s v="8065"/>
    <x v="2"/>
    <x v="3"/>
    <x v="1"/>
    <n v="5005"/>
    <x v="32"/>
    <n v="5005"/>
    <s v="ORÇAMENTO"/>
    <x v="0"/>
    <x v="3"/>
    <x v="2"/>
    <x v="2"/>
    <x v="15"/>
    <x v="15"/>
  </r>
  <r>
    <x v="5"/>
    <s v=" ORÇAMENTO"/>
    <x v="16"/>
    <d v="2025-04-01T00:00:00"/>
    <d v="2025-04-01T00:00:00"/>
    <s v="Orçamento"/>
    <s v="1 | 1"/>
    <x v="8"/>
    <x v="0"/>
    <n v="9500"/>
    <x v="145"/>
    <x v="143"/>
    <s v="5854"/>
    <x v="12"/>
    <x v="3"/>
    <x v="1"/>
    <n v="4003"/>
    <x v="13"/>
    <n v="4003"/>
    <s v="ORÇAMENTO"/>
    <x v="0"/>
    <x v="3"/>
    <x v="9"/>
    <x v="9"/>
    <x v="22"/>
    <x v="22"/>
  </r>
  <r>
    <x v="5"/>
    <s v=" ORÇAMENTO"/>
    <x v="16"/>
    <d v="2025-04-01T00:00:00"/>
    <d v="2025-04-01T00:00:00"/>
    <s v="Orçamento"/>
    <s v="1 | 1"/>
    <x v="8"/>
    <x v="0"/>
    <n v="10000"/>
    <x v="120"/>
    <x v="118"/>
    <s v="5831"/>
    <x v="10"/>
    <x v="3"/>
    <x v="1"/>
    <n v="7001"/>
    <x v="11"/>
    <n v="7001"/>
    <s v="ORÇAMENTO"/>
    <x v="0"/>
    <x v="3"/>
    <x v="9"/>
    <x v="9"/>
    <x v="22"/>
    <x v="22"/>
  </r>
  <r>
    <x v="5"/>
    <s v=" ORÇAMENTO"/>
    <x v="16"/>
    <d v="2025-04-01T00:00:00"/>
    <d v="2025-04-01T00:00:00"/>
    <s v="Orçamento"/>
    <s v="1 | 1"/>
    <x v="8"/>
    <x v="0"/>
    <n v="10000"/>
    <x v="71"/>
    <x v="70"/>
    <s v="6955"/>
    <x v="2"/>
    <x v="3"/>
    <x v="1"/>
    <n v="4004"/>
    <x v="2"/>
    <n v="4004"/>
    <s v="ORÇAMENTO"/>
    <x v="0"/>
    <x v="3"/>
    <x v="0"/>
    <x v="0"/>
    <x v="9"/>
    <x v="9"/>
  </r>
  <r>
    <x v="5"/>
    <s v=" ORÇAMENTO"/>
    <x v="16"/>
    <d v="2025-04-01T00:00:00"/>
    <d v="2025-04-01T00:00:00"/>
    <s v="Orçamento"/>
    <s v="1 | 1"/>
    <x v="8"/>
    <x v="0"/>
    <n v="10200"/>
    <x v="63"/>
    <x v="62"/>
    <s v="7599"/>
    <x v="18"/>
    <x v="3"/>
    <x v="1"/>
    <n v="5002"/>
    <x v="21"/>
    <n v="5002"/>
    <s v="ORÇAMENTO"/>
    <x v="0"/>
    <x v="3"/>
    <x v="9"/>
    <x v="9"/>
    <x v="18"/>
    <x v="18"/>
  </r>
  <r>
    <x v="5"/>
    <s v=" ORÇAMENTO"/>
    <x v="16"/>
    <d v="2025-04-01T00:00:00"/>
    <d v="2025-04-01T00:00:00"/>
    <s v="Orçamento"/>
    <s v="1 | 1"/>
    <x v="8"/>
    <x v="0"/>
    <n v="10300"/>
    <x v="88"/>
    <x v="87"/>
    <s v="252"/>
    <x v="19"/>
    <x v="3"/>
    <x v="1"/>
    <n v="1002"/>
    <x v="22"/>
    <n v="1002"/>
    <s v="ORÇAMENTO"/>
    <x v="0"/>
    <x v="3"/>
    <x v="0"/>
    <x v="0"/>
    <x v="0"/>
    <x v="0"/>
  </r>
  <r>
    <x v="5"/>
    <s v=" ORÇAMENTO"/>
    <x v="16"/>
    <d v="2025-04-01T00:00:00"/>
    <d v="2025-04-01T00:00:00"/>
    <s v="Orçamento"/>
    <s v="1 | 1"/>
    <x v="8"/>
    <x v="0"/>
    <n v="10893.08"/>
    <x v="81"/>
    <x v="80"/>
    <s v="2978"/>
    <x v="5"/>
    <x v="3"/>
    <x v="1"/>
    <n v="3001"/>
    <x v="5"/>
    <n v="3001"/>
    <s v="ORÇAMENTO"/>
    <x v="0"/>
    <x v="3"/>
    <x v="0"/>
    <x v="0"/>
    <x v="10"/>
    <x v="10"/>
  </r>
  <r>
    <x v="5"/>
    <s v=" ORÇAMENTO"/>
    <x v="16"/>
    <d v="2025-04-01T00:00:00"/>
    <d v="2025-04-01T00:00:00"/>
    <s v="Orçamento"/>
    <s v="1 | 1"/>
    <x v="8"/>
    <x v="0"/>
    <n v="10909"/>
    <x v="15"/>
    <x v="15"/>
    <s v="11781"/>
    <x v="4"/>
    <x v="3"/>
    <x v="1"/>
    <n v="8002"/>
    <x v="4"/>
    <n v="8002"/>
    <s v="ORÇAMENTO"/>
    <x v="0"/>
    <x v="3"/>
    <x v="0"/>
    <x v="0"/>
    <x v="10"/>
    <x v="10"/>
  </r>
  <r>
    <x v="5"/>
    <s v=" ORÇAMENTO"/>
    <x v="16"/>
    <d v="2025-04-01T00:00:00"/>
    <d v="2025-04-01T00:00:00"/>
    <s v="Orçamento"/>
    <s v="1 | 1"/>
    <x v="8"/>
    <x v="0"/>
    <n v="10965.043075548361"/>
    <x v="32"/>
    <x v="32"/>
    <s v="884"/>
    <x v="0"/>
    <x v="3"/>
    <x v="1"/>
    <n v="2001"/>
    <x v="0"/>
    <n v="2001"/>
    <s v="ORÇAMENTO"/>
    <x v="1"/>
    <x v="3"/>
    <x v="2"/>
    <x v="2"/>
    <x v="2"/>
    <x v="2"/>
  </r>
  <r>
    <x v="5"/>
    <s v=" ORÇAMENTO"/>
    <x v="16"/>
    <d v="2025-04-01T00:00:00"/>
    <d v="2025-04-01T00:00:00"/>
    <s v="Orçamento"/>
    <s v="1 | 1"/>
    <x v="8"/>
    <x v="0"/>
    <n v="11000"/>
    <x v="46"/>
    <x v="45"/>
    <s v="10246"/>
    <x v="2"/>
    <x v="3"/>
    <x v="1"/>
    <n v="7002"/>
    <x v="33"/>
    <n v="7002"/>
    <s v="ORÇAMENTO"/>
    <x v="0"/>
    <x v="3"/>
    <x v="9"/>
    <x v="9"/>
    <x v="12"/>
    <x v="12"/>
  </r>
  <r>
    <x v="5"/>
    <s v=" ORÇAMENTO"/>
    <x v="16"/>
    <d v="2025-04-01T00:00:00"/>
    <d v="2025-04-01T00:00:00"/>
    <s v="Orçamento"/>
    <s v="1 | 1"/>
    <x v="8"/>
    <x v="0"/>
    <n v="11078.045"/>
    <x v="37"/>
    <x v="37"/>
    <s v="11546"/>
    <x v="4"/>
    <x v="3"/>
    <x v="1"/>
    <n v="8002"/>
    <x v="4"/>
    <n v="8002"/>
    <s v="ORÇAMENTO"/>
    <x v="1"/>
    <x v="3"/>
    <x v="2"/>
    <x v="2"/>
    <x v="13"/>
    <x v="13"/>
  </r>
  <r>
    <x v="5"/>
    <s v=" ORÇAMENTO"/>
    <x v="16"/>
    <d v="2025-04-01T00:00:00"/>
    <d v="2025-04-01T00:00:00"/>
    <s v="Orçamento"/>
    <s v="1 | 1"/>
    <x v="8"/>
    <x v="0"/>
    <n v="11557.174856399999"/>
    <x v="38"/>
    <x v="38"/>
    <s v="3291"/>
    <x v="11"/>
    <x v="3"/>
    <x v="1"/>
    <n v="3003"/>
    <x v="12"/>
    <n v="3003"/>
    <s v="ORÇAMENTO"/>
    <x v="1"/>
    <x v="3"/>
    <x v="2"/>
    <x v="2"/>
    <x v="13"/>
    <x v="13"/>
  </r>
  <r>
    <x v="5"/>
    <s v=" ORÇAMENTO"/>
    <x v="16"/>
    <d v="2025-04-01T00:00:00"/>
    <d v="2025-04-01T00:00:00"/>
    <s v="Orçamento"/>
    <s v="1 | 1"/>
    <x v="8"/>
    <x v="0"/>
    <n v="11625.161570440627"/>
    <x v="158"/>
    <x v="155"/>
    <s v="1435"/>
    <x v="0"/>
    <x v="3"/>
    <x v="1"/>
    <n v="2001"/>
    <x v="0"/>
    <n v="2001"/>
    <s v="ORÇAMENTO"/>
    <x v="0"/>
    <x v="3"/>
    <x v="9"/>
    <x v="9"/>
    <x v="14"/>
    <x v="14"/>
  </r>
  <r>
    <x v="5"/>
    <s v=" ORÇAMENTO"/>
    <x v="16"/>
    <d v="2025-04-01T00:00:00"/>
    <d v="2025-04-01T00:00:00"/>
    <s v="Orçamento"/>
    <s v="1 | 1"/>
    <x v="8"/>
    <x v="0"/>
    <n v="11934.9894788658"/>
    <x v="73"/>
    <x v="72"/>
    <s v="629"/>
    <x v="0"/>
    <x v="3"/>
    <x v="1"/>
    <n v="2001"/>
    <x v="0"/>
    <n v="2001"/>
    <s v="ORÇAMENTO"/>
    <x v="1"/>
    <x v="3"/>
    <x v="2"/>
    <x v="2"/>
    <x v="13"/>
    <x v="13"/>
  </r>
  <r>
    <x v="5"/>
    <s v=" ORÇAMENTO"/>
    <x v="16"/>
    <d v="2025-04-01T00:00:00"/>
    <d v="2025-04-01T00:00:00"/>
    <s v="Orçamento"/>
    <s v="1 | 1"/>
    <x v="8"/>
    <x v="0"/>
    <n v="12000"/>
    <x v="30"/>
    <x v="30"/>
    <s v="5425"/>
    <x v="12"/>
    <x v="3"/>
    <x v="1"/>
    <n v="4003"/>
    <x v="13"/>
    <n v="4003"/>
    <s v="ORÇAMENTO"/>
    <x v="1"/>
    <x v="3"/>
    <x v="2"/>
    <x v="2"/>
    <x v="13"/>
    <x v="13"/>
  </r>
  <r>
    <x v="5"/>
    <s v=" ORÇAMENTO"/>
    <x v="16"/>
    <d v="2025-04-01T00:00:00"/>
    <d v="2025-04-01T00:00:00"/>
    <s v="Orçamento"/>
    <s v="1 | 1"/>
    <x v="8"/>
    <x v="0"/>
    <n v="12000"/>
    <x v="116"/>
    <x v="114"/>
    <s v="9901"/>
    <x v="10"/>
    <x v="3"/>
    <x v="1"/>
    <n v="7001"/>
    <x v="11"/>
    <n v="7001"/>
    <s v="ORÇAMENTO"/>
    <x v="0"/>
    <x v="3"/>
    <x v="9"/>
    <x v="9"/>
    <x v="12"/>
    <x v="12"/>
  </r>
  <r>
    <x v="5"/>
    <s v=" ORÇAMENTO"/>
    <x v="16"/>
    <d v="2025-04-01T00:00:00"/>
    <d v="2025-04-01T00:00:00"/>
    <s v="Orçamento"/>
    <s v="1 | 1"/>
    <x v="8"/>
    <x v="0"/>
    <n v="12000"/>
    <x v="114"/>
    <x v="112"/>
    <s v="9961"/>
    <x v="10"/>
    <x v="3"/>
    <x v="1"/>
    <n v="7001"/>
    <x v="11"/>
    <n v="7001"/>
    <s v="ORÇAMENTO"/>
    <x v="0"/>
    <x v="3"/>
    <x v="9"/>
    <x v="9"/>
    <x v="18"/>
    <x v="18"/>
  </r>
  <r>
    <x v="5"/>
    <s v=" ORÇAMENTO"/>
    <x v="16"/>
    <d v="2025-04-01T00:00:00"/>
    <d v="2025-04-01T00:00:00"/>
    <s v="Orçamento"/>
    <s v="1 | 1"/>
    <x v="8"/>
    <x v="0"/>
    <n v="12000"/>
    <x v="138"/>
    <x v="136"/>
    <s v="7819"/>
    <x v="2"/>
    <x v="3"/>
    <x v="1"/>
    <n v="5003"/>
    <x v="31"/>
    <n v="5003"/>
    <s v="ORÇAMENTO"/>
    <x v="0"/>
    <x v="3"/>
    <x v="9"/>
    <x v="9"/>
    <x v="18"/>
    <x v="18"/>
  </r>
  <r>
    <x v="5"/>
    <s v=" ORÇAMENTO"/>
    <x v="16"/>
    <d v="2025-04-01T00:00:00"/>
    <d v="2025-04-01T00:00:00"/>
    <s v="Orçamento"/>
    <s v="1 | 1"/>
    <x v="8"/>
    <x v="0"/>
    <n v="12173.967949599999"/>
    <x v="38"/>
    <x v="38"/>
    <s v="11003"/>
    <x v="14"/>
    <x v="3"/>
    <x v="1"/>
    <n v="8001"/>
    <x v="17"/>
    <n v="8001"/>
    <s v="ORÇAMENTO"/>
    <x v="1"/>
    <x v="3"/>
    <x v="2"/>
    <x v="2"/>
    <x v="13"/>
    <x v="13"/>
  </r>
  <r>
    <x v="5"/>
    <s v=" ORÇAMENTO"/>
    <x v="16"/>
    <d v="2025-04-01T00:00:00"/>
    <d v="2025-04-01T00:00:00"/>
    <s v="Orçamento"/>
    <s v="1 | 1"/>
    <x v="8"/>
    <x v="0"/>
    <n v="12188"/>
    <x v="15"/>
    <x v="15"/>
    <s v="11780"/>
    <x v="4"/>
    <x v="3"/>
    <x v="1"/>
    <n v="8002"/>
    <x v="4"/>
    <n v="8002"/>
    <s v="ORÇAMENTO"/>
    <x v="0"/>
    <x v="3"/>
    <x v="0"/>
    <x v="0"/>
    <x v="10"/>
    <x v="10"/>
  </r>
  <r>
    <x v="5"/>
    <s v=" ORÇAMENTO"/>
    <x v="16"/>
    <d v="2025-04-01T00:00:00"/>
    <d v="2025-04-01T00:00:00"/>
    <s v="Orçamento"/>
    <s v="1 | 1"/>
    <x v="8"/>
    <x v="0"/>
    <n v="12360"/>
    <x v="33"/>
    <x v="33"/>
    <s v="13827"/>
    <x v="19"/>
    <x v="3"/>
    <x v="1"/>
    <n v="9001"/>
    <x v="24"/>
    <n v="9001"/>
    <s v="ORÇAMENTO"/>
    <x v="1"/>
    <x v="3"/>
    <x v="10"/>
    <x v="10"/>
    <x v="16"/>
    <x v="16"/>
  </r>
  <r>
    <x v="5"/>
    <s v=" ORÇAMENTO"/>
    <x v="16"/>
    <d v="2025-04-01T00:00:00"/>
    <d v="2025-04-01T00:00:00"/>
    <s v="Orçamento"/>
    <s v="1 | 1"/>
    <x v="8"/>
    <x v="0"/>
    <n v="12572.846"/>
    <x v="33"/>
    <x v="33"/>
    <s v="13826"/>
    <x v="19"/>
    <x v="3"/>
    <x v="1"/>
    <n v="9001"/>
    <x v="24"/>
    <n v="9001"/>
    <s v="ORÇAMENTO"/>
    <x v="1"/>
    <x v="3"/>
    <x v="10"/>
    <x v="10"/>
    <x v="16"/>
    <x v="16"/>
  </r>
  <r>
    <x v="5"/>
    <s v=" ORÇAMENTO"/>
    <x v="16"/>
    <d v="2025-04-01T00:00:00"/>
    <d v="2025-04-01T00:00:00"/>
    <s v="Orçamento"/>
    <s v="1 | 1"/>
    <x v="8"/>
    <x v="0"/>
    <n v="12600"/>
    <x v="72"/>
    <x v="71"/>
    <s v="920"/>
    <x v="0"/>
    <x v="3"/>
    <x v="1"/>
    <n v="2001"/>
    <x v="0"/>
    <n v="2001"/>
    <s v="ORÇAMENTO"/>
    <x v="1"/>
    <x v="3"/>
    <x v="2"/>
    <x v="2"/>
    <x v="15"/>
    <x v="15"/>
  </r>
  <r>
    <x v="5"/>
    <s v=" ORÇAMENTO"/>
    <x v="16"/>
    <d v="2025-04-01T00:00:00"/>
    <d v="2025-04-01T00:00:00"/>
    <s v="Orçamento"/>
    <s v="1 | 1"/>
    <x v="8"/>
    <x v="0"/>
    <n v="13000"/>
    <x v="86"/>
    <x v="85"/>
    <s v="4671"/>
    <x v="7"/>
    <x v="3"/>
    <x v="1"/>
    <n v="3007"/>
    <x v="25"/>
    <n v="3007"/>
    <s v="ORÇAMENTO"/>
    <x v="0"/>
    <x v="3"/>
    <x v="0"/>
    <x v="0"/>
    <x v="0"/>
    <x v="0"/>
  </r>
  <r>
    <x v="5"/>
    <s v=" ORÇAMENTO"/>
    <x v="16"/>
    <d v="2025-04-01T00:00:00"/>
    <d v="2025-04-01T00:00:00"/>
    <s v="Orçamento"/>
    <s v="1 | 1"/>
    <x v="8"/>
    <x v="0"/>
    <n v="13062.5"/>
    <x v="37"/>
    <x v="37"/>
    <s v="10553"/>
    <x v="3"/>
    <x v="3"/>
    <x v="1"/>
    <n v="7004"/>
    <x v="3"/>
    <n v="7004"/>
    <s v="ORÇAMENTO"/>
    <x v="1"/>
    <x v="3"/>
    <x v="2"/>
    <x v="2"/>
    <x v="13"/>
    <x v="13"/>
  </r>
  <r>
    <x v="5"/>
    <s v=" ORÇAMENTO"/>
    <x v="16"/>
    <d v="2025-04-01T00:00:00"/>
    <d v="2025-04-01T00:00:00"/>
    <s v="Orçamento"/>
    <s v="1 | 1"/>
    <x v="8"/>
    <x v="0"/>
    <n v="13500"/>
    <x v="30"/>
    <x v="30"/>
    <s v="5424"/>
    <x v="12"/>
    <x v="3"/>
    <x v="1"/>
    <n v="4003"/>
    <x v="13"/>
    <n v="4003"/>
    <s v="ORÇAMENTO"/>
    <x v="1"/>
    <x v="3"/>
    <x v="2"/>
    <x v="2"/>
    <x v="13"/>
    <x v="13"/>
  </r>
  <r>
    <x v="5"/>
    <s v=" ORÇAMENTO"/>
    <x v="16"/>
    <d v="2025-04-01T00:00:00"/>
    <d v="2025-04-01T00:00:00"/>
    <s v="Orçamento"/>
    <s v="1 | 1"/>
    <x v="8"/>
    <x v="0"/>
    <n v="13515.214899999999"/>
    <x v="37"/>
    <x v="37"/>
    <s v="7185"/>
    <x v="13"/>
    <x v="3"/>
    <x v="1"/>
    <n v="5001"/>
    <x v="16"/>
    <n v="5001"/>
    <s v="ORÇAMENTO"/>
    <x v="1"/>
    <x v="3"/>
    <x v="2"/>
    <x v="2"/>
    <x v="13"/>
    <x v="13"/>
  </r>
  <r>
    <x v="5"/>
    <s v=" ORÇAMENTO"/>
    <x v="16"/>
    <d v="2025-04-01T00:00:00"/>
    <d v="2025-04-01T00:00:00"/>
    <s v="Orçamento"/>
    <s v="1 | 1"/>
    <x v="8"/>
    <x v="0"/>
    <n v="13588.101068849997"/>
    <x v="37"/>
    <x v="37"/>
    <s v="3366"/>
    <x v="11"/>
    <x v="3"/>
    <x v="1"/>
    <n v="3003"/>
    <x v="12"/>
    <n v="3003"/>
    <s v="ORÇAMENTO"/>
    <x v="1"/>
    <x v="3"/>
    <x v="2"/>
    <x v="2"/>
    <x v="13"/>
    <x v="13"/>
  </r>
  <r>
    <x v="5"/>
    <s v=" ORÇAMENTO"/>
    <x v="16"/>
    <d v="2025-04-01T00:00:00"/>
    <d v="2025-04-01T00:00:00"/>
    <s v="Orçamento"/>
    <s v="1 | 1"/>
    <x v="8"/>
    <x v="0"/>
    <n v="13625.995349999999"/>
    <x v="37"/>
    <x v="37"/>
    <s v="2747"/>
    <x v="5"/>
    <x v="3"/>
    <x v="1"/>
    <n v="3001"/>
    <x v="5"/>
    <n v="3001"/>
    <s v="ORÇAMENTO"/>
    <x v="1"/>
    <x v="3"/>
    <x v="2"/>
    <x v="2"/>
    <x v="13"/>
    <x v="13"/>
  </r>
  <r>
    <x v="5"/>
    <s v=" ORÇAMENTO"/>
    <x v="16"/>
    <d v="2025-04-01T00:00:00"/>
    <d v="2025-04-01T00:00:00"/>
    <s v="Orçamento"/>
    <s v="1 | 1"/>
    <x v="8"/>
    <x v="0"/>
    <n v="13724.437225790582"/>
    <x v="158"/>
    <x v="155"/>
    <s v="1434"/>
    <x v="0"/>
    <x v="3"/>
    <x v="1"/>
    <n v="2001"/>
    <x v="0"/>
    <n v="2001"/>
    <s v="ORÇAMENTO"/>
    <x v="0"/>
    <x v="3"/>
    <x v="9"/>
    <x v="9"/>
    <x v="14"/>
    <x v="14"/>
  </r>
  <r>
    <x v="5"/>
    <s v=" ORÇAMENTO"/>
    <x v="16"/>
    <d v="2025-04-01T00:00:00"/>
    <d v="2025-04-01T00:00:00"/>
    <s v="Orçamento"/>
    <s v="1 | 1"/>
    <x v="8"/>
    <x v="0"/>
    <n v="14000"/>
    <x v="71"/>
    <x v="70"/>
    <s v="6954"/>
    <x v="2"/>
    <x v="3"/>
    <x v="1"/>
    <n v="4004"/>
    <x v="2"/>
    <n v="4004"/>
    <s v="ORÇAMENTO"/>
    <x v="0"/>
    <x v="3"/>
    <x v="0"/>
    <x v="0"/>
    <x v="9"/>
    <x v="9"/>
  </r>
  <r>
    <x v="5"/>
    <s v=" ORÇAMENTO"/>
    <x v="16"/>
    <d v="2025-04-01T00:00:00"/>
    <d v="2025-04-01T00:00:00"/>
    <s v="Orçamento"/>
    <s v="1 | 1"/>
    <x v="8"/>
    <x v="0"/>
    <n v="14401.458499999999"/>
    <x v="37"/>
    <x v="37"/>
    <s v="11039"/>
    <x v="14"/>
    <x v="3"/>
    <x v="1"/>
    <n v="8001"/>
    <x v="17"/>
    <n v="8001"/>
    <s v="ORÇAMENTO"/>
    <x v="1"/>
    <x v="3"/>
    <x v="2"/>
    <x v="2"/>
    <x v="13"/>
    <x v="13"/>
  </r>
  <r>
    <x v="5"/>
    <s v=" ORÇAMENTO"/>
    <x v="16"/>
    <d v="2025-04-01T00:00:00"/>
    <d v="2025-04-01T00:00:00"/>
    <s v="Orçamento"/>
    <s v="1 | 1"/>
    <x v="8"/>
    <x v="0"/>
    <n v="14500"/>
    <x v="44"/>
    <x v="43"/>
    <s v="12706"/>
    <x v="9"/>
    <x v="3"/>
    <x v="1"/>
    <n v="8006"/>
    <x v="10"/>
    <n v="8006"/>
    <s v="ORÇAMENTO"/>
    <x v="0"/>
    <x v="3"/>
    <x v="9"/>
    <x v="9"/>
    <x v="18"/>
    <x v="18"/>
  </r>
  <r>
    <x v="5"/>
    <s v=" ORÇAMENTO"/>
    <x v="16"/>
    <d v="2025-04-01T00:00:00"/>
    <d v="2025-04-01T00:00:00"/>
    <s v="Orçamento"/>
    <s v="1 | 1"/>
    <x v="8"/>
    <x v="0"/>
    <n v="14608.193839920463"/>
    <x v="36"/>
    <x v="36"/>
    <s v="1403"/>
    <x v="0"/>
    <x v="3"/>
    <x v="1"/>
    <n v="2001"/>
    <x v="0"/>
    <n v="2001"/>
    <s v="ORÇAMENTO"/>
    <x v="0"/>
    <x v="3"/>
    <x v="9"/>
    <x v="9"/>
    <x v="14"/>
    <x v="14"/>
  </r>
  <r>
    <x v="5"/>
    <s v=" ORÇAMENTO"/>
    <x v="16"/>
    <d v="2025-04-01T00:00:00"/>
    <d v="2025-04-01T00:00:00"/>
    <s v="Orçamento"/>
    <s v="1 | 1"/>
    <x v="8"/>
    <x v="0"/>
    <n v="14760"/>
    <x v="104"/>
    <x v="103"/>
    <s v="12402"/>
    <x v="19"/>
    <x v="3"/>
    <x v="1"/>
    <n v="8005"/>
    <x v="23"/>
    <n v="8005"/>
    <s v="ORÇAMENTO"/>
    <x v="0"/>
    <x v="3"/>
    <x v="0"/>
    <x v="0"/>
    <x v="10"/>
    <x v="10"/>
  </r>
  <r>
    <x v="5"/>
    <s v=" ORÇAMENTO"/>
    <x v="16"/>
    <d v="2025-04-01T00:00:00"/>
    <d v="2025-04-01T00:00:00"/>
    <s v="Orçamento"/>
    <s v="1 | 1"/>
    <x v="8"/>
    <x v="0"/>
    <n v="15000"/>
    <x v="118"/>
    <x v="116"/>
    <s v="8115"/>
    <x v="2"/>
    <x v="3"/>
    <x v="1"/>
    <n v="5005"/>
    <x v="32"/>
    <n v="5005"/>
    <s v="ORÇAMENTO"/>
    <x v="0"/>
    <x v="3"/>
    <x v="9"/>
    <x v="9"/>
    <x v="18"/>
    <x v="18"/>
  </r>
  <r>
    <x v="5"/>
    <s v=" ORÇAMENTO"/>
    <x v="16"/>
    <d v="2025-04-01T00:00:00"/>
    <d v="2025-04-01T00:00:00"/>
    <s v="Orçamento"/>
    <s v="1 | 1"/>
    <x v="8"/>
    <x v="0"/>
    <n v="15000"/>
    <x v="121"/>
    <x v="119"/>
    <s v="6766"/>
    <x v="2"/>
    <x v="3"/>
    <x v="1"/>
    <n v="4004"/>
    <x v="2"/>
    <n v="4004"/>
    <s v="ORÇAMENTO"/>
    <x v="0"/>
    <x v="3"/>
    <x v="0"/>
    <x v="0"/>
    <x v="9"/>
    <x v="9"/>
  </r>
  <r>
    <x v="5"/>
    <s v=" ORÇAMENTO"/>
    <x v="16"/>
    <d v="2025-04-01T00:00:00"/>
    <d v="2025-04-01T00:00:00"/>
    <s v="Orçamento"/>
    <s v="1 | 1"/>
    <x v="8"/>
    <x v="0"/>
    <n v="15000"/>
    <x v="111"/>
    <x v="109"/>
    <s v="7053"/>
    <x v="2"/>
    <x v="3"/>
    <x v="1"/>
    <n v="4004"/>
    <x v="2"/>
    <n v="4004"/>
    <s v="ORÇAMENTO"/>
    <x v="0"/>
    <x v="3"/>
    <x v="0"/>
    <x v="0"/>
    <x v="9"/>
    <x v="9"/>
  </r>
  <r>
    <x v="5"/>
    <s v=" ORÇAMENTO"/>
    <x v="16"/>
    <d v="2025-04-01T00:00:00"/>
    <d v="2025-04-01T00:00:00"/>
    <s v="Orçamento"/>
    <s v="1 | 1"/>
    <x v="8"/>
    <x v="0"/>
    <n v="15000"/>
    <x v="143"/>
    <x v="141"/>
    <s v="13180"/>
    <x v="9"/>
    <x v="3"/>
    <x v="1"/>
    <n v="8006"/>
    <x v="10"/>
    <n v="8006"/>
    <s v="ORÇAMENTO"/>
    <x v="0"/>
    <x v="3"/>
    <x v="0"/>
    <x v="0"/>
    <x v="0"/>
    <x v="0"/>
  </r>
  <r>
    <x v="5"/>
    <s v=" ORÇAMENTO"/>
    <x v="16"/>
    <d v="2025-04-01T00:00:00"/>
    <d v="2025-04-01T00:00:00"/>
    <s v="Orçamento"/>
    <s v="1 | 1"/>
    <x v="8"/>
    <x v="0"/>
    <n v="15000"/>
    <x v="34"/>
    <x v="34"/>
    <s v="4348"/>
    <x v="8"/>
    <x v="3"/>
    <x v="1"/>
    <n v="3006"/>
    <x v="8"/>
    <n v="3006"/>
    <s v="ORÇAMENTO"/>
    <x v="0"/>
    <x v="3"/>
    <x v="0"/>
    <x v="0"/>
    <x v="0"/>
    <x v="0"/>
  </r>
  <r>
    <x v="5"/>
    <s v=" ORÇAMENTO"/>
    <x v="16"/>
    <d v="2025-04-01T00:00:00"/>
    <d v="2025-04-01T00:00:00"/>
    <s v="Orçamento"/>
    <s v="1 | 1"/>
    <x v="8"/>
    <x v="0"/>
    <n v="15000"/>
    <x v="49"/>
    <x v="48"/>
    <s v="10281"/>
    <x v="2"/>
    <x v="3"/>
    <x v="1"/>
    <n v="7002"/>
    <x v="33"/>
    <n v="7002"/>
    <s v="ORÇAMENTO"/>
    <x v="0"/>
    <x v="3"/>
    <x v="11"/>
    <x v="11"/>
    <x v="17"/>
    <x v="17"/>
  </r>
  <r>
    <x v="5"/>
    <s v=" ORÇAMENTO"/>
    <x v="16"/>
    <d v="2025-04-01T00:00:00"/>
    <d v="2025-04-01T00:00:00"/>
    <s v="Orçamento"/>
    <s v="1 | 1"/>
    <x v="8"/>
    <x v="0"/>
    <n v="15247.616079412001"/>
    <x v="38"/>
    <x v="38"/>
    <s v="3570"/>
    <x v="20"/>
    <x v="3"/>
    <x v="1"/>
    <n v="3004"/>
    <x v="27"/>
    <n v="3004"/>
    <s v="ORÇAMENTO"/>
    <x v="1"/>
    <x v="3"/>
    <x v="2"/>
    <x v="2"/>
    <x v="13"/>
    <x v="13"/>
  </r>
  <r>
    <x v="5"/>
    <s v=" ORÇAMENTO"/>
    <x v="16"/>
    <d v="2025-04-01T00:00:00"/>
    <d v="2025-04-01T00:00:00"/>
    <s v="Orçamento"/>
    <s v="1 | 1"/>
    <x v="8"/>
    <x v="0"/>
    <n v="15636.363636363636"/>
    <x v="75"/>
    <x v="74"/>
    <s v="14173"/>
    <x v="10"/>
    <x v="3"/>
    <x v="1"/>
    <n v="7001"/>
    <x v="11"/>
    <n v="7001"/>
    <s v="ORÇAMENTO"/>
    <x v="0"/>
    <x v="3"/>
    <x v="9"/>
    <x v="9"/>
    <x v="22"/>
    <x v="22"/>
  </r>
  <r>
    <x v="5"/>
    <s v=" ORÇAMENTO"/>
    <x v="16"/>
    <d v="2025-04-01T00:00:00"/>
    <d v="2025-04-01T00:00:00"/>
    <s v="Orçamento"/>
    <s v="1 | 1"/>
    <x v="8"/>
    <x v="0"/>
    <n v="15742.5"/>
    <x v="37"/>
    <x v="37"/>
    <s v="4596"/>
    <x v="7"/>
    <x v="3"/>
    <x v="1"/>
    <n v="3007"/>
    <x v="25"/>
    <n v="3007"/>
    <s v="ORÇAMENTO"/>
    <x v="1"/>
    <x v="3"/>
    <x v="2"/>
    <x v="2"/>
    <x v="13"/>
    <x v="13"/>
  </r>
  <r>
    <x v="5"/>
    <s v=" ORÇAMENTO"/>
    <x v="16"/>
    <d v="2025-04-01T00:00:00"/>
    <d v="2025-04-01T00:00:00"/>
    <s v="Orçamento"/>
    <s v="1 | 1"/>
    <x v="8"/>
    <x v="0"/>
    <n v="16000"/>
    <x v="67"/>
    <x v="66"/>
    <s v="1108"/>
    <x v="0"/>
    <x v="3"/>
    <x v="1"/>
    <n v="2001"/>
    <x v="0"/>
    <n v="2001"/>
    <s v="ORÇAMENTO"/>
    <x v="0"/>
    <x v="3"/>
    <x v="9"/>
    <x v="9"/>
    <x v="12"/>
    <x v="12"/>
  </r>
  <r>
    <x v="5"/>
    <s v=" ORÇAMENTO"/>
    <x v="16"/>
    <d v="2025-04-01T00:00:00"/>
    <d v="2025-04-01T00:00:00"/>
    <s v="Orçamento"/>
    <s v="1 | 1"/>
    <x v="8"/>
    <x v="0"/>
    <n v="16000"/>
    <x v="121"/>
    <x v="119"/>
    <s v="6765"/>
    <x v="2"/>
    <x v="3"/>
    <x v="1"/>
    <n v="4004"/>
    <x v="2"/>
    <n v="4004"/>
    <s v="ORÇAMENTO"/>
    <x v="0"/>
    <x v="3"/>
    <x v="0"/>
    <x v="0"/>
    <x v="9"/>
    <x v="9"/>
  </r>
  <r>
    <x v="5"/>
    <s v=" ORÇAMENTO"/>
    <x v="16"/>
    <d v="2025-04-01T00:00:00"/>
    <d v="2025-04-01T00:00:00"/>
    <s v="Orçamento"/>
    <s v="1 | 1"/>
    <x v="8"/>
    <x v="0"/>
    <n v="16178.0313152"/>
    <x v="38"/>
    <x v="38"/>
    <s v="4913"/>
    <x v="17"/>
    <x v="3"/>
    <x v="1"/>
    <n v="4001"/>
    <x v="20"/>
    <n v="4001"/>
    <s v="ORÇAMENTO"/>
    <x v="1"/>
    <x v="3"/>
    <x v="2"/>
    <x v="2"/>
    <x v="13"/>
    <x v="13"/>
  </r>
  <r>
    <x v="5"/>
    <s v=" ORÇAMENTO"/>
    <x v="16"/>
    <d v="2025-04-01T00:00:00"/>
    <d v="2025-04-01T00:00:00"/>
    <s v="Orçamento"/>
    <s v="1 | 1"/>
    <x v="8"/>
    <x v="0"/>
    <n v="16500"/>
    <x v="88"/>
    <x v="87"/>
    <s v="253"/>
    <x v="19"/>
    <x v="3"/>
    <x v="1"/>
    <n v="1002"/>
    <x v="22"/>
    <n v="1002"/>
    <s v="ORÇAMENTO"/>
    <x v="0"/>
    <x v="3"/>
    <x v="0"/>
    <x v="0"/>
    <x v="0"/>
    <x v="0"/>
  </r>
  <r>
    <x v="5"/>
    <s v=" ORÇAMENTO"/>
    <x v="16"/>
    <d v="2025-04-01T00:00:00"/>
    <d v="2025-04-01T00:00:00"/>
    <s v="Orçamento"/>
    <s v="1 | 1"/>
    <x v="8"/>
    <x v="0"/>
    <n v="16720"/>
    <x v="37"/>
    <x v="37"/>
    <s v="9274"/>
    <x v="10"/>
    <x v="3"/>
    <x v="1"/>
    <n v="7001"/>
    <x v="11"/>
    <n v="7001"/>
    <s v="ORÇAMENTO"/>
    <x v="1"/>
    <x v="3"/>
    <x v="2"/>
    <x v="2"/>
    <x v="13"/>
    <x v="13"/>
  </r>
  <r>
    <x v="5"/>
    <s v=" ORÇAMENTO"/>
    <x v="16"/>
    <d v="2025-04-01T00:00:00"/>
    <d v="2025-04-01T00:00:00"/>
    <s v="Orçamento"/>
    <s v="1 | 1"/>
    <x v="8"/>
    <x v="0"/>
    <n v="16720"/>
    <x v="24"/>
    <x v="24"/>
    <s v="6324"/>
    <x v="2"/>
    <x v="3"/>
    <x v="1"/>
    <n v="4004"/>
    <x v="2"/>
    <n v="4004"/>
    <s v="ORÇAMENTO"/>
    <x v="0"/>
    <x v="3"/>
    <x v="0"/>
    <x v="0"/>
    <x v="9"/>
    <x v="9"/>
  </r>
  <r>
    <x v="5"/>
    <s v=" ORÇAMENTO"/>
    <x v="16"/>
    <d v="2025-04-01T00:00:00"/>
    <d v="2025-04-01T00:00:00"/>
    <s v="Orçamento"/>
    <s v="1 | 1"/>
    <x v="8"/>
    <x v="0"/>
    <n v="16903.90097228"/>
    <x v="38"/>
    <x v="38"/>
    <s v="4014"/>
    <x v="8"/>
    <x v="3"/>
    <x v="1"/>
    <n v="3006"/>
    <x v="8"/>
    <n v="3006"/>
    <s v="ORÇAMENTO"/>
    <x v="1"/>
    <x v="3"/>
    <x v="2"/>
    <x v="2"/>
    <x v="13"/>
    <x v="13"/>
  </r>
  <r>
    <x v="5"/>
    <s v=" ORÇAMENTO"/>
    <x v="16"/>
    <d v="2025-04-01T00:00:00"/>
    <d v="2025-04-01T00:00:00"/>
    <s v="Orçamento"/>
    <s v="1 | 1"/>
    <x v="8"/>
    <x v="0"/>
    <n v="17000"/>
    <x v="81"/>
    <x v="80"/>
    <s v="3964"/>
    <x v="15"/>
    <x v="3"/>
    <x v="1"/>
    <n v="3005"/>
    <x v="18"/>
    <n v="3005"/>
    <s v="ORÇAMENTO"/>
    <x v="0"/>
    <x v="3"/>
    <x v="0"/>
    <x v="0"/>
    <x v="10"/>
    <x v="10"/>
  </r>
  <r>
    <x v="5"/>
    <s v=" ORÇAMENTO"/>
    <x v="16"/>
    <d v="2025-04-01T00:00:00"/>
    <d v="2025-04-01T00:00:00"/>
    <s v="Orçamento"/>
    <s v="1 | 1"/>
    <x v="8"/>
    <x v="0"/>
    <n v="17114.659237439999"/>
    <x v="38"/>
    <x v="38"/>
    <s v="10516"/>
    <x v="3"/>
    <x v="3"/>
    <x v="1"/>
    <n v="7004"/>
    <x v="3"/>
    <n v="7004"/>
    <s v="ORÇAMENTO"/>
    <x v="1"/>
    <x v="3"/>
    <x v="2"/>
    <x v="2"/>
    <x v="13"/>
    <x v="13"/>
  </r>
  <r>
    <x v="5"/>
    <s v=" ORÇAMENTO"/>
    <x v="16"/>
    <d v="2025-04-01T00:00:00"/>
    <d v="2025-04-01T00:00:00"/>
    <s v="Orçamento"/>
    <s v="1 | 1"/>
    <x v="8"/>
    <x v="0"/>
    <n v="18000"/>
    <x v="75"/>
    <x v="74"/>
    <s v="9913"/>
    <x v="10"/>
    <x v="3"/>
    <x v="1"/>
    <n v="7001"/>
    <x v="11"/>
    <n v="7001"/>
    <s v="ORÇAMENTO"/>
    <x v="0"/>
    <x v="3"/>
    <x v="9"/>
    <x v="9"/>
    <x v="22"/>
    <x v="22"/>
  </r>
  <r>
    <x v="5"/>
    <s v=" ORÇAMENTO"/>
    <x v="16"/>
    <d v="2025-04-01T00:00:00"/>
    <d v="2025-04-01T00:00:00"/>
    <s v="Orçamento"/>
    <s v="1 | 1"/>
    <x v="8"/>
    <x v="0"/>
    <n v="18150.599999999999"/>
    <x v="76"/>
    <x v="75"/>
    <s v="9655"/>
    <x v="10"/>
    <x v="3"/>
    <x v="1"/>
    <n v="7001"/>
    <x v="11"/>
    <n v="7001"/>
    <s v="ORÇAMENTO"/>
    <x v="0"/>
    <x v="3"/>
    <x v="9"/>
    <x v="9"/>
    <x v="12"/>
    <x v="12"/>
  </r>
  <r>
    <x v="5"/>
    <s v=" ORÇAMENTO"/>
    <x v="16"/>
    <d v="2025-04-01T00:00:00"/>
    <d v="2025-04-01T00:00:00"/>
    <s v="Orçamento"/>
    <s v="1 | 1"/>
    <x v="8"/>
    <x v="0"/>
    <n v="18230.634501"/>
    <x v="38"/>
    <x v="38"/>
    <s v="7907"/>
    <x v="2"/>
    <x v="3"/>
    <x v="1"/>
    <n v="5005"/>
    <x v="32"/>
    <n v="5005"/>
    <s v="ORÇAMENTO"/>
    <x v="1"/>
    <x v="3"/>
    <x v="2"/>
    <x v="2"/>
    <x v="13"/>
    <x v="13"/>
  </r>
  <r>
    <x v="5"/>
    <s v=" ORÇAMENTO"/>
    <x v="16"/>
    <d v="2025-04-01T00:00:00"/>
    <d v="2025-04-01T00:00:00"/>
    <s v="Orçamento"/>
    <s v="1 | 1"/>
    <x v="8"/>
    <x v="0"/>
    <n v="18600"/>
    <x v="145"/>
    <x v="143"/>
    <s v="5853"/>
    <x v="12"/>
    <x v="3"/>
    <x v="1"/>
    <n v="4003"/>
    <x v="13"/>
    <n v="4003"/>
    <s v="ORÇAMENTO"/>
    <x v="0"/>
    <x v="3"/>
    <x v="9"/>
    <x v="9"/>
    <x v="22"/>
    <x v="22"/>
  </r>
  <r>
    <x v="5"/>
    <s v=" ORÇAMENTO"/>
    <x v="16"/>
    <d v="2025-04-01T00:00:00"/>
    <d v="2025-04-01T00:00:00"/>
    <s v="Orçamento"/>
    <s v="1 | 1"/>
    <x v="8"/>
    <x v="0"/>
    <n v="19876.945"/>
    <x v="24"/>
    <x v="24"/>
    <s v="6323"/>
    <x v="2"/>
    <x v="3"/>
    <x v="1"/>
    <n v="4004"/>
    <x v="2"/>
    <n v="4004"/>
    <s v="ORÇAMENTO"/>
    <x v="0"/>
    <x v="3"/>
    <x v="0"/>
    <x v="0"/>
    <x v="9"/>
    <x v="9"/>
  </r>
  <r>
    <x v="5"/>
    <s v=" ORÇAMENTO"/>
    <x v="16"/>
    <d v="2025-04-01T00:00:00"/>
    <d v="2025-04-01T00:00:00"/>
    <s v="Orçamento"/>
    <s v="1 | 1"/>
    <x v="8"/>
    <x v="0"/>
    <n v="20000"/>
    <x v="30"/>
    <x v="30"/>
    <s v="5183"/>
    <x v="22"/>
    <x v="3"/>
    <x v="1"/>
    <n v="4002"/>
    <x v="34"/>
    <n v="4002"/>
    <s v="ORÇAMENTO"/>
    <x v="1"/>
    <x v="3"/>
    <x v="2"/>
    <x v="2"/>
    <x v="13"/>
    <x v="13"/>
  </r>
  <r>
    <x v="5"/>
    <s v=" ORÇAMENTO"/>
    <x v="16"/>
    <d v="2025-04-01T00:00:00"/>
    <d v="2025-04-01T00:00:00"/>
    <s v="Orçamento"/>
    <s v="1 | 1"/>
    <x v="8"/>
    <x v="0"/>
    <n v="20000"/>
    <x v="27"/>
    <x v="27"/>
    <s v="8836"/>
    <x v="6"/>
    <x v="3"/>
    <x v="1"/>
    <n v="6002"/>
    <x v="9"/>
    <n v="6002"/>
    <s v="ORÇAMENTO"/>
    <x v="0"/>
    <x v="3"/>
    <x v="2"/>
    <x v="2"/>
    <x v="13"/>
    <x v="13"/>
  </r>
  <r>
    <x v="5"/>
    <s v=" ORÇAMENTO"/>
    <x v="16"/>
    <d v="2025-04-01T00:00:00"/>
    <d v="2025-04-01T00:00:00"/>
    <s v="Orçamento"/>
    <s v="1 | 1"/>
    <x v="8"/>
    <x v="0"/>
    <n v="20000"/>
    <x v="65"/>
    <x v="64"/>
    <s v="859"/>
    <x v="0"/>
    <x v="3"/>
    <x v="1"/>
    <n v="2001"/>
    <x v="0"/>
    <n v="2001"/>
    <s v="ORÇAMENTO"/>
    <x v="1"/>
    <x v="3"/>
    <x v="2"/>
    <x v="2"/>
    <x v="2"/>
    <x v="2"/>
  </r>
  <r>
    <x v="5"/>
    <s v=" ORÇAMENTO"/>
    <x v="16"/>
    <d v="2025-04-01T00:00:00"/>
    <d v="2025-04-01T00:00:00"/>
    <s v="Orçamento"/>
    <s v="1 | 1"/>
    <x v="8"/>
    <x v="0"/>
    <n v="20000"/>
    <x v="31"/>
    <x v="31"/>
    <s v="1063"/>
    <x v="0"/>
    <x v="3"/>
    <x v="1"/>
    <n v="2001"/>
    <x v="0"/>
    <n v="2001"/>
    <s v="ORÇAMENTO"/>
    <x v="1"/>
    <x v="3"/>
    <x v="2"/>
    <x v="2"/>
    <x v="15"/>
    <x v="15"/>
  </r>
  <r>
    <x v="5"/>
    <s v=" ORÇAMENTO"/>
    <x v="16"/>
    <d v="2025-04-01T00:00:00"/>
    <d v="2025-04-01T00:00:00"/>
    <s v="Orçamento"/>
    <s v="1 | 1"/>
    <x v="8"/>
    <x v="0"/>
    <n v="20000"/>
    <x v="107"/>
    <x v="106"/>
    <s v="9160"/>
    <x v="6"/>
    <x v="3"/>
    <x v="1"/>
    <n v="6002"/>
    <x v="9"/>
    <n v="6002"/>
    <s v="ORÇAMENTO"/>
    <x v="0"/>
    <x v="3"/>
    <x v="9"/>
    <x v="9"/>
    <x v="12"/>
    <x v="12"/>
  </r>
  <r>
    <x v="5"/>
    <s v=" ORÇAMENTO"/>
    <x v="16"/>
    <d v="2025-04-01T00:00:00"/>
    <d v="2025-04-01T00:00:00"/>
    <s v="Orçamento"/>
    <s v="1 | 1"/>
    <x v="8"/>
    <x v="0"/>
    <n v="20000"/>
    <x v="138"/>
    <x v="136"/>
    <s v="7818"/>
    <x v="2"/>
    <x v="3"/>
    <x v="1"/>
    <n v="5003"/>
    <x v="31"/>
    <n v="5003"/>
    <s v="ORÇAMENTO"/>
    <x v="0"/>
    <x v="3"/>
    <x v="9"/>
    <x v="9"/>
    <x v="18"/>
    <x v="18"/>
  </r>
  <r>
    <x v="5"/>
    <s v=" ORÇAMENTO"/>
    <x v="16"/>
    <d v="2025-04-01T00:00:00"/>
    <d v="2025-04-01T00:00:00"/>
    <s v="Orçamento"/>
    <s v="1 | 1"/>
    <x v="8"/>
    <x v="0"/>
    <n v="20000"/>
    <x v="48"/>
    <x v="47"/>
    <s v="11684"/>
    <x v="4"/>
    <x v="3"/>
    <x v="1"/>
    <n v="8002"/>
    <x v="4"/>
    <n v="8002"/>
    <s v="ORÇAMENTO"/>
    <x v="0"/>
    <x v="3"/>
    <x v="9"/>
    <x v="9"/>
    <x v="18"/>
    <x v="18"/>
  </r>
  <r>
    <x v="5"/>
    <s v=" ORÇAMENTO"/>
    <x v="16"/>
    <d v="2025-04-01T00:00:00"/>
    <d v="2025-04-01T00:00:00"/>
    <s v="Orçamento"/>
    <s v="1 | 1"/>
    <x v="8"/>
    <x v="0"/>
    <n v="20000"/>
    <x v="3"/>
    <x v="3"/>
    <s v="1557"/>
    <x v="0"/>
    <x v="3"/>
    <x v="1"/>
    <n v="2001"/>
    <x v="0"/>
    <n v="2001"/>
    <s v="ORÇAMENTO"/>
    <x v="1"/>
    <x v="3"/>
    <x v="0"/>
    <x v="0"/>
    <x v="3"/>
    <x v="3"/>
  </r>
  <r>
    <x v="5"/>
    <s v=" ORÇAMENTO"/>
    <x v="16"/>
    <d v="2025-04-01T00:00:00"/>
    <d v="2025-04-01T00:00:00"/>
    <s v="Orçamento"/>
    <s v="1 | 1"/>
    <x v="8"/>
    <x v="0"/>
    <n v="20000"/>
    <x v="140"/>
    <x v="138"/>
    <s v="11457"/>
    <x v="14"/>
    <x v="3"/>
    <x v="1"/>
    <n v="8001"/>
    <x v="17"/>
    <n v="8001"/>
    <s v="ORÇAMENTO"/>
    <x v="0"/>
    <x v="3"/>
    <x v="0"/>
    <x v="0"/>
    <x v="0"/>
    <x v="0"/>
  </r>
  <r>
    <x v="5"/>
    <s v=" ORÇAMENTO"/>
    <x v="16"/>
    <d v="2025-04-01T00:00:00"/>
    <d v="2025-04-01T00:00:00"/>
    <s v="Orçamento"/>
    <s v="1 | 1"/>
    <x v="8"/>
    <x v="0"/>
    <n v="20000"/>
    <x v="150"/>
    <x v="136"/>
    <s v="11473"/>
    <x v="14"/>
    <x v="3"/>
    <x v="1"/>
    <n v="8001"/>
    <x v="17"/>
    <n v="8001"/>
    <s v="ORÇAMENTO"/>
    <x v="0"/>
    <x v="3"/>
    <x v="0"/>
    <x v="0"/>
    <x v="0"/>
    <x v="0"/>
  </r>
  <r>
    <x v="5"/>
    <s v=" ORÇAMENTO"/>
    <x v="16"/>
    <d v="2025-04-01T00:00:00"/>
    <d v="2025-04-01T00:00:00"/>
    <s v="Orçamento"/>
    <s v="1 | 1"/>
    <x v="8"/>
    <x v="0"/>
    <n v="20410.208500000001"/>
    <x v="37"/>
    <x v="37"/>
    <s v="12067"/>
    <x v="21"/>
    <x v="3"/>
    <x v="1"/>
    <n v="8003"/>
    <x v="28"/>
    <n v="8003"/>
    <s v="ORÇAMENTO"/>
    <x v="1"/>
    <x v="3"/>
    <x v="2"/>
    <x v="2"/>
    <x v="13"/>
    <x v="13"/>
  </r>
  <r>
    <x v="5"/>
    <s v=" ORÇAMENTO"/>
    <x v="16"/>
    <d v="2025-04-01T00:00:00"/>
    <d v="2025-04-01T00:00:00"/>
    <s v="Orçamento"/>
    <s v="1 | 1"/>
    <x v="8"/>
    <x v="0"/>
    <n v="20900"/>
    <x v="59"/>
    <x v="58"/>
    <s v="201"/>
    <x v="19"/>
    <x v="3"/>
    <x v="1"/>
    <n v="1002"/>
    <x v="22"/>
    <n v="1002"/>
    <s v="ORÇAMENTO"/>
    <x v="0"/>
    <x v="3"/>
    <x v="0"/>
    <x v="0"/>
    <x v="10"/>
    <x v="10"/>
  </r>
  <r>
    <x v="5"/>
    <s v=" ORÇAMENTO"/>
    <x v="16"/>
    <d v="2025-04-01T00:00:00"/>
    <d v="2025-04-01T00:00:00"/>
    <s v="Orçamento"/>
    <s v="1 | 1"/>
    <x v="8"/>
    <x v="0"/>
    <n v="21235"/>
    <x v="33"/>
    <x v="33"/>
    <s v="13825"/>
    <x v="19"/>
    <x v="3"/>
    <x v="1"/>
    <n v="9001"/>
    <x v="24"/>
    <n v="9001"/>
    <s v="ORÇAMENTO"/>
    <x v="1"/>
    <x v="3"/>
    <x v="10"/>
    <x v="10"/>
    <x v="16"/>
    <x v="16"/>
  </r>
  <r>
    <x v="5"/>
    <s v=" ORÇAMENTO"/>
    <x v="16"/>
    <d v="2025-04-01T00:00:00"/>
    <d v="2025-04-01T00:00:00"/>
    <s v="Orçamento"/>
    <s v="1 | 1"/>
    <x v="8"/>
    <x v="0"/>
    <n v="22000"/>
    <x v="34"/>
    <x v="34"/>
    <s v="13298"/>
    <x v="9"/>
    <x v="3"/>
    <x v="1"/>
    <n v="8006"/>
    <x v="10"/>
    <n v="8006"/>
    <s v="ORÇAMENTO"/>
    <x v="0"/>
    <x v="3"/>
    <x v="0"/>
    <x v="0"/>
    <x v="0"/>
    <x v="0"/>
  </r>
  <r>
    <x v="5"/>
    <s v=" ORÇAMENTO"/>
    <x v="16"/>
    <d v="2025-04-01T00:00:00"/>
    <d v="2025-04-01T00:00:00"/>
    <s v="Orçamento"/>
    <s v="1 | 1"/>
    <x v="8"/>
    <x v="0"/>
    <n v="22919.842956183998"/>
    <x v="38"/>
    <x v="38"/>
    <s v="5139"/>
    <x v="22"/>
    <x v="3"/>
    <x v="1"/>
    <n v="4002"/>
    <x v="34"/>
    <n v="4002"/>
    <s v="ORÇAMENTO"/>
    <x v="1"/>
    <x v="3"/>
    <x v="2"/>
    <x v="2"/>
    <x v="13"/>
    <x v="13"/>
  </r>
  <r>
    <x v="5"/>
    <s v=" ORÇAMENTO"/>
    <x v="16"/>
    <d v="2025-04-01T00:00:00"/>
    <d v="2025-04-01T00:00:00"/>
    <s v="Orçamento"/>
    <s v="1 | 1"/>
    <x v="8"/>
    <x v="0"/>
    <n v="23000"/>
    <x v="131"/>
    <x v="129"/>
    <s v="9725"/>
    <x v="10"/>
    <x v="3"/>
    <x v="1"/>
    <n v="7001"/>
    <x v="11"/>
    <n v="7001"/>
    <s v="ORÇAMENTO"/>
    <x v="0"/>
    <x v="3"/>
    <x v="9"/>
    <x v="9"/>
    <x v="12"/>
    <x v="12"/>
  </r>
  <r>
    <x v="5"/>
    <s v=" ORÇAMENTO"/>
    <x v="16"/>
    <d v="2025-04-01T00:00:00"/>
    <d v="2025-04-01T00:00:00"/>
    <s v="Orçamento"/>
    <s v="1 | 1"/>
    <x v="8"/>
    <x v="0"/>
    <n v="23328.244000749601"/>
    <x v="38"/>
    <x v="38"/>
    <s v="4731"/>
    <x v="7"/>
    <x v="3"/>
    <x v="1"/>
    <n v="3008"/>
    <x v="26"/>
    <n v="3008"/>
    <s v="ORÇAMENTO"/>
    <x v="1"/>
    <x v="3"/>
    <x v="2"/>
    <x v="2"/>
    <x v="13"/>
    <x v="13"/>
  </r>
  <r>
    <x v="5"/>
    <s v=" ORÇAMENTO"/>
    <x v="16"/>
    <d v="2025-04-01T00:00:00"/>
    <d v="2025-04-01T00:00:00"/>
    <s v="Orçamento"/>
    <s v="1 | 1"/>
    <x v="8"/>
    <x v="0"/>
    <n v="23500"/>
    <x v="85"/>
    <x v="84"/>
    <s v="121"/>
    <x v="19"/>
    <x v="3"/>
    <x v="1"/>
    <n v="1002"/>
    <x v="22"/>
    <n v="1002"/>
    <s v="ORÇAMENTO"/>
    <x v="1"/>
    <x v="3"/>
    <x v="2"/>
    <x v="2"/>
    <x v="13"/>
    <x v="13"/>
  </r>
  <r>
    <x v="5"/>
    <s v=" ORÇAMENTO"/>
    <x v="16"/>
    <d v="2025-04-01T00:00:00"/>
    <d v="2025-04-01T00:00:00"/>
    <s v="Orçamento"/>
    <s v="1 | 1"/>
    <x v="8"/>
    <x v="0"/>
    <n v="24000"/>
    <x v="82"/>
    <x v="81"/>
    <s v="5720"/>
    <x v="7"/>
    <x v="3"/>
    <x v="1"/>
    <n v="3007"/>
    <x v="25"/>
    <n v="3007"/>
    <s v="ORÇAMENTO"/>
    <x v="0"/>
    <x v="3"/>
    <x v="11"/>
    <x v="11"/>
    <x v="17"/>
    <x v="17"/>
  </r>
  <r>
    <x v="5"/>
    <s v=" ORÇAMENTO"/>
    <x v="16"/>
    <d v="2025-04-01T00:00:00"/>
    <d v="2025-04-01T00:00:00"/>
    <s v="Orçamento"/>
    <s v="1 | 1"/>
    <x v="8"/>
    <x v="0"/>
    <n v="25000"/>
    <x v="147"/>
    <x v="145"/>
    <s v="9808"/>
    <x v="10"/>
    <x v="3"/>
    <x v="1"/>
    <n v="7001"/>
    <x v="11"/>
    <n v="7001"/>
    <s v="ORÇAMENTO"/>
    <x v="0"/>
    <x v="3"/>
    <x v="9"/>
    <x v="9"/>
    <x v="12"/>
    <x v="12"/>
  </r>
  <r>
    <x v="5"/>
    <s v=" ORÇAMENTO"/>
    <x v="16"/>
    <d v="2025-04-01T00:00:00"/>
    <d v="2025-04-01T00:00:00"/>
    <s v="Orçamento"/>
    <s v="1 | 1"/>
    <x v="8"/>
    <x v="0"/>
    <n v="25416.21"/>
    <x v="57"/>
    <x v="56"/>
    <s v="321"/>
    <x v="19"/>
    <x v="3"/>
    <x v="1"/>
    <n v="1002"/>
    <x v="22"/>
    <n v="1002"/>
    <s v="ORÇAMENTO"/>
    <x v="1"/>
    <x v="3"/>
    <x v="13"/>
    <x v="13"/>
    <x v="20"/>
    <x v="20"/>
  </r>
  <r>
    <x v="5"/>
    <s v=" ORÇAMENTO"/>
    <x v="16"/>
    <d v="2025-04-01T00:00:00"/>
    <d v="2025-04-01T00:00:00"/>
    <s v="Orçamento"/>
    <s v="1 | 1"/>
    <x v="8"/>
    <x v="0"/>
    <n v="26559.995367949996"/>
    <x v="37"/>
    <x v="37"/>
    <s v="3133"/>
    <x v="16"/>
    <x v="3"/>
    <x v="1"/>
    <n v="3002"/>
    <x v="19"/>
    <n v="3002"/>
    <s v="ORÇAMENTO"/>
    <x v="1"/>
    <x v="3"/>
    <x v="2"/>
    <x v="2"/>
    <x v="13"/>
    <x v="13"/>
  </r>
  <r>
    <x v="5"/>
    <s v=" ORÇAMENTO"/>
    <x v="16"/>
    <d v="2025-04-01T00:00:00"/>
    <d v="2025-04-01T00:00:00"/>
    <s v="Orçamento"/>
    <s v="1 | 1"/>
    <x v="8"/>
    <x v="0"/>
    <n v="26772.644594356974"/>
    <x v="21"/>
    <x v="21"/>
    <s v="749"/>
    <x v="0"/>
    <x v="3"/>
    <x v="1"/>
    <n v="2001"/>
    <x v="0"/>
    <n v="2001"/>
    <s v="ORÇAMENTO"/>
    <x v="1"/>
    <x v="3"/>
    <x v="2"/>
    <x v="2"/>
    <x v="2"/>
    <x v="2"/>
  </r>
  <r>
    <x v="5"/>
    <s v=" ORÇAMENTO"/>
    <x v="16"/>
    <d v="2025-04-01T00:00:00"/>
    <d v="2025-04-01T00:00:00"/>
    <s v="Orçamento"/>
    <s v="1 | 1"/>
    <x v="8"/>
    <x v="0"/>
    <n v="26794.786175476005"/>
    <x v="38"/>
    <x v="38"/>
    <s v="5372"/>
    <x v="12"/>
    <x v="3"/>
    <x v="1"/>
    <n v="4003"/>
    <x v="13"/>
    <n v="4003"/>
    <s v="ORÇAMENTO"/>
    <x v="1"/>
    <x v="3"/>
    <x v="2"/>
    <x v="2"/>
    <x v="13"/>
    <x v="13"/>
  </r>
  <r>
    <x v="5"/>
    <s v=" ORÇAMENTO"/>
    <x v="16"/>
    <d v="2025-04-01T00:00:00"/>
    <d v="2025-04-01T00:00:00"/>
    <s v="Orçamento"/>
    <s v="1 | 1"/>
    <x v="8"/>
    <x v="0"/>
    <n v="27000"/>
    <x v="23"/>
    <x v="23"/>
    <s v="14143"/>
    <x v="0"/>
    <x v="3"/>
    <x v="1"/>
    <n v="2001"/>
    <x v="0"/>
    <n v="2001"/>
    <s v="ORÇAMENTO"/>
    <x v="0"/>
    <x v="3"/>
    <x v="9"/>
    <x v="9"/>
    <x v="12"/>
    <x v="12"/>
  </r>
  <r>
    <x v="5"/>
    <s v=" ORÇAMENTO"/>
    <x v="16"/>
    <d v="2025-04-01T00:00:00"/>
    <d v="2025-04-01T00:00:00"/>
    <s v="Orçamento"/>
    <s v="1 | 1"/>
    <x v="8"/>
    <x v="0"/>
    <n v="27000"/>
    <x v="7"/>
    <x v="7"/>
    <s v="1729"/>
    <x v="0"/>
    <x v="3"/>
    <x v="1"/>
    <n v="2001"/>
    <x v="0"/>
    <n v="2001"/>
    <s v="ORÇAMENTO"/>
    <x v="0"/>
    <x v="3"/>
    <x v="0"/>
    <x v="0"/>
    <x v="0"/>
    <x v="0"/>
  </r>
  <r>
    <x v="5"/>
    <s v=" ORÇAMENTO"/>
    <x v="16"/>
    <d v="2025-04-01T00:00:00"/>
    <d v="2025-04-01T00:00:00"/>
    <s v="Orçamento"/>
    <s v="1 | 1"/>
    <x v="8"/>
    <x v="0"/>
    <n v="27699.997656"/>
    <x v="37"/>
    <x v="37"/>
    <s v="8859"/>
    <x v="6"/>
    <x v="3"/>
    <x v="1"/>
    <n v="6002"/>
    <x v="9"/>
    <n v="6002"/>
    <s v="ORÇAMENTO"/>
    <x v="1"/>
    <x v="3"/>
    <x v="2"/>
    <x v="2"/>
    <x v="13"/>
    <x v="13"/>
  </r>
  <r>
    <x v="5"/>
    <s v=" ORÇAMENTO"/>
    <x v="16"/>
    <d v="2025-04-01T00:00:00"/>
    <d v="2025-04-01T00:00:00"/>
    <s v="Orçamento"/>
    <s v="1 | 1"/>
    <x v="8"/>
    <x v="0"/>
    <n v="28473.678488717283"/>
    <x v="22"/>
    <x v="22"/>
    <s v="685"/>
    <x v="0"/>
    <x v="3"/>
    <x v="1"/>
    <n v="2001"/>
    <x v="0"/>
    <n v="2001"/>
    <s v="ORÇAMENTO"/>
    <x v="1"/>
    <x v="3"/>
    <x v="2"/>
    <x v="2"/>
    <x v="13"/>
    <x v="13"/>
  </r>
  <r>
    <x v="5"/>
    <s v=" ORÇAMENTO"/>
    <x v="16"/>
    <d v="2025-04-01T00:00:00"/>
    <d v="2025-04-01T00:00:00"/>
    <s v="Orçamento"/>
    <s v="1 | 1"/>
    <x v="8"/>
    <x v="0"/>
    <n v="28692.245178845729"/>
    <x v="158"/>
    <x v="155"/>
    <s v="1433"/>
    <x v="0"/>
    <x v="3"/>
    <x v="1"/>
    <n v="2001"/>
    <x v="0"/>
    <n v="2001"/>
    <s v="ORÇAMENTO"/>
    <x v="0"/>
    <x v="3"/>
    <x v="9"/>
    <x v="9"/>
    <x v="14"/>
    <x v="14"/>
  </r>
  <r>
    <x v="5"/>
    <s v=" ORÇAMENTO"/>
    <x v="16"/>
    <d v="2025-04-01T00:00:00"/>
    <d v="2025-04-01T00:00:00"/>
    <s v="Orçamento"/>
    <s v="1 | 1"/>
    <x v="8"/>
    <x v="0"/>
    <n v="29000"/>
    <x v="66"/>
    <x v="65"/>
    <s v="2829"/>
    <x v="5"/>
    <x v="3"/>
    <x v="1"/>
    <n v="3001"/>
    <x v="5"/>
    <n v="3001"/>
    <s v="ORÇAMENTO"/>
    <x v="0"/>
    <x v="3"/>
    <x v="9"/>
    <x v="9"/>
    <x v="12"/>
    <x v="12"/>
  </r>
  <r>
    <x v="5"/>
    <s v=" ORÇAMENTO"/>
    <x v="16"/>
    <d v="2025-04-01T00:00:00"/>
    <d v="2025-04-01T00:00:00"/>
    <s v="Orçamento"/>
    <s v="1 | 1"/>
    <x v="8"/>
    <x v="0"/>
    <n v="29000"/>
    <x v="155"/>
    <x v="152"/>
    <s v="10674"/>
    <x v="3"/>
    <x v="3"/>
    <x v="1"/>
    <n v="7004"/>
    <x v="3"/>
    <n v="7004"/>
    <s v="ORÇAMENTO"/>
    <x v="0"/>
    <x v="3"/>
    <x v="9"/>
    <x v="9"/>
    <x v="22"/>
    <x v="22"/>
  </r>
  <r>
    <x v="5"/>
    <s v=" ORÇAMENTO"/>
    <x v="16"/>
    <d v="2025-04-01T00:00:00"/>
    <d v="2025-04-01T00:00:00"/>
    <s v="Orçamento"/>
    <s v="1 | 1"/>
    <x v="8"/>
    <x v="0"/>
    <n v="29760"/>
    <x v="133"/>
    <x v="131"/>
    <s v="2644"/>
    <x v="19"/>
    <x v="3"/>
    <x v="1"/>
    <n v="9001"/>
    <x v="24"/>
    <n v="9001"/>
    <s v="ORÇAMENTO"/>
    <x v="1"/>
    <x v="3"/>
    <x v="12"/>
    <x v="12"/>
    <x v="19"/>
    <x v="19"/>
  </r>
  <r>
    <x v="5"/>
    <s v=" ORÇAMENTO"/>
    <x v="16"/>
    <d v="2025-04-01T00:00:00"/>
    <d v="2025-04-01T00:00:00"/>
    <s v="Orçamento"/>
    <s v="1 | 1"/>
    <x v="8"/>
    <x v="0"/>
    <n v="30000"/>
    <x v="30"/>
    <x v="30"/>
    <s v="33"/>
    <x v="19"/>
    <x v="3"/>
    <x v="1"/>
    <n v="1002"/>
    <x v="22"/>
    <n v="1002"/>
    <s v="ORÇAMENTO"/>
    <x v="1"/>
    <x v="3"/>
    <x v="2"/>
    <x v="2"/>
    <x v="13"/>
    <x v="13"/>
  </r>
  <r>
    <x v="5"/>
    <s v=" ORÇAMENTO"/>
    <x v="16"/>
    <d v="2025-04-01T00:00:00"/>
    <d v="2025-04-01T00:00:00"/>
    <s v="Orçamento"/>
    <s v="1 | 1"/>
    <x v="8"/>
    <x v="0"/>
    <n v="30000"/>
    <x v="125"/>
    <x v="123"/>
    <s v="9136"/>
    <x v="6"/>
    <x v="3"/>
    <x v="1"/>
    <n v="6002"/>
    <x v="9"/>
    <n v="6002"/>
    <s v="ORÇAMENTO"/>
    <x v="0"/>
    <x v="3"/>
    <x v="9"/>
    <x v="9"/>
    <x v="12"/>
    <x v="12"/>
  </r>
  <r>
    <x v="5"/>
    <s v=" ORÇAMENTO"/>
    <x v="16"/>
    <d v="2025-04-01T00:00:00"/>
    <d v="2025-04-01T00:00:00"/>
    <s v="Orçamento"/>
    <s v="1 | 1"/>
    <x v="8"/>
    <x v="0"/>
    <n v="31500"/>
    <x v="100"/>
    <x v="99"/>
    <s v="956"/>
    <x v="0"/>
    <x v="3"/>
    <x v="1"/>
    <n v="2001"/>
    <x v="0"/>
    <n v="2001"/>
    <s v="ORÇAMENTO"/>
    <x v="1"/>
    <x v="3"/>
    <x v="2"/>
    <x v="2"/>
    <x v="15"/>
    <x v="15"/>
  </r>
  <r>
    <x v="5"/>
    <s v=" ORÇAMENTO"/>
    <x v="16"/>
    <d v="2025-04-01T00:00:00"/>
    <d v="2025-04-01T00:00:00"/>
    <s v="Orçamento"/>
    <s v="1 | 1"/>
    <x v="8"/>
    <x v="0"/>
    <n v="31975.99"/>
    <x v="34"/>
    <x v="34"/>
    <s v="5112"/>
    <x v="17"/>
    <x v="3"/>
    <x v="1"/>
    <n v="4001"/>
    <x v="20"/>
    <n v="4001"/>
    <s v="ORÇAMENTO"/>
    <x v="0"/>
    <x v="3"/>
    <x v="0"/>
    <x v="0"/>
    <x v="0"/>
    <x v="0"/>
  </r>
  <r>
    <x v="5"/>
    <s v=" ORÇAMENTO"/>
    <x v="16"/>
    <d v="2025-04-01T00:00:00"/>
    <d v="2025-04-01T00:00:00"/>
    <s v="Orçamento"/>
    <s v="1 | 1"/>
    <x v="8"/>
    <x v="0"/>
    <n v="32056.161393191429"/>
    <x v="10"/>
    <x v="10"/>
    <s v="2408"/>
    <x v="0"/>
    <x v="3"/>
    <x v="1"/>
    <n v="2001"/>
    <x v="0"/>
    <n v="2001"/>
    <s v="ORÇAMENTO"/>
    <x v="1"/>
    <x v="3"/>
    <x v="5"/>
    <x v="5"/>
    <x v="6"/>
    <x v="6"/>
  </r>
  <r>
    <x v="5"/>
    <s v=" ORÇAMENTO"/>
    <x v="16"/>
    <d v="2025-04-01T00:00:00"/>
    <d v="2025-04-01T00:00:00"/>
    <s v="Orçamento"/>
    <s v="1 | 1"/>
    <x v="8"/>
    <x v="0"/>
    <n v="33333.333333333336"/>
    <x v="35"/>
    <x v="35"/>
    <s v="2901"/>
    <x v="5"/>
    <x v="3"/>
    <x v="1"/>
    <n v="3001"/>
    <x v="5"/>
    <n v="3001"/>
    <s v="ORÇAMENTO"/>
    <x v="0"/>
    <x v="3"/>
    <x v="9"/>
    <x v="9"/>
    <x v="12"/>
    <x v="12"/>
  </r>
  <r>
    <x v="5"/>
    <s v=" ORÇAMENTO"/>
    <x v="16"/>
    <d v="2025-04-01T00:00:00"/>
    <d v="2025-04-01T00:00:00"/>
    <s v="Orçamento"/>
    <s v="1 | 1"/>
    <x v="8"/>
    <x v="0"/>
    <n v="34000"/>
    <x v="23"/>
    <x v="23"/>
    <s v="1233"/>
    <x v="0"/>
    <x v="3"/>
    <x v="1"/>
    <n v="2001"/>
    <x v="0"/>
    <n v="2001"/>
    <s v="ORÇAMENTO"/>
    <x v="0"/>
    <x v="3"/>
    <x v="9"/>
    <x v="9"/>
    <x v="12"/>
    <x v="12"/>
  </r>
  <r>
    <x v="5"/>
    <s v=" ORÇAMENTO"/>
    <x v="16"/>
    <d v="2025-04-01T00:00:00"/>
    <d v="2025-04-01T00:00:00"/>
    <s v="Orçamento"/>
    <s v="1 | 1"/>
    <x v="8"/>
    <x v="0"/>
    <n v="35000"/>
    <x v="139"/>
    <x v="137"/>
    <s v="1027"/>
    <x v="0"/>
    <x v="3"/>
    <x v="1"/>
    <n v="2001"/>
    <x v="0"/>
    <n v="2001"/>
    <s v="ORÇAMENTO"/>
    <x v="1"/>
    <x v="3"/>
    <x v="2"/>
    <x v="2"/>
    <x v="15"/>
    <x v="15"/>
  </r>
  <r>
    <x v="5"/>
    <s v=" ORÇAMENTO"/>
    <x v="16"/>
    <d v="2025-04-01T00:00:00"/>
    <d v="2025-04-01T00:00:00"/>
    <s v="Orçamento"/>
    <s v="1 | 1"/>
    <x v="8"/>
    <x v="0"/>
    <n v="35693.478682399669"/>
    <x v="70"/>
    <x v="69"/>
    <s v="980"/>
    <x v="0"/>
    <x v="3"/>
    <x v="1"/>
    <n v="2001"/>
    <x v="0"/>
    <n v="2001"/>
    <s v="ORÇAMENTO"/>
    <x v="1"/>
    <x v="3"/>
    <x v="2"/>
    <x v="2"/>
    <x v="15"/>
    <x v="15"/>
  </r>
  <r>
    <x v="5"/>
    <s v=" ORÇAMENTO"/>
    <x v="16"/>
    <d v="2025-04-01T00:00:00"/>
    <d v="2025-04-01T00:00:00"/>
    <s v="Orçamento"/>
    <s v="1 | 1"/>
    <x v="8"/>
    <x v="0"/>
    <n v="35930.415664622269"/>
    <x v="89"/>
    <x v="88"/>
    <s v="2014"/>
    <x v="0"/>
    <x v="3"/>
    <x v="1"/>
    <n v="2001"/>
    <x v="0"/>
    <n v="2001"/>
    <s v="ORÇAMENTO"/>
    <x v="1"/>
    <x v="3"/>
    <x v="5"/>
    <x v="5"/>
    <x v="6"/>
    <x v="6"/>
  </r>
  <r>
    <x v="5"/>
    <s v=" ORÇAMENTO"/>
    <x v="16"/>
    <d v="2025-04-01T00:00:00"/>
    <d v="2025-04-01T00:00:00"/>
    <s v="Orçamento"/>
    <s v="1 | 1"/>
    <x v="8"/>
    <x v="0"/>
    <n v="37263.467390005499"/>
    <x v="32"/>
    <x v="32"/>
    <s v="883"/>
    <x v="0"/>
    <x v="3"/>
    <x v="1"/>
    <n v="2001"/>
    <x v="0"/>
    <n v="2001"/>
    <s v="ORÇAMENTO"/>
    <x v="1"/>
    <x v="3"/>
    <x v="2"/>
    <x v="2"/>
    <x v="2"/>
    <x v="2"/>
  </r>
  <r>
    <x v="5"/>
    <s v=" ORÇAMENTO"/>
    <x v="16"/>
    <d v="2025-04-01T00:00:00"/>
    <d v="2025-04-01T00:00:00"/>
    <s v="Orçamento"/>
    <s v="1 | 1"/>
    <x v="8"/>
    <x v="0"/>
    <n v="38968.067346587239"/>
    <x v="64"/>
    <x v="63"/>
    <s v="608"/>
    <x v="0"/>
    <x v="3"/>
    <x v="1"/>
    <n v="2001"/>
    <x v="0"/>
    <n v="2001"/>
    <s v="ORÇAMENTO"/>
    <x v="1"/>
    <x v="3"/>
    <x v="2"/>
    <x v="2"/>
    <x v="13"/>
    <x v="13"/>
  </r>
  <r>
    <x v="5"/>
    <s v=" ORÇAMENTO"/>
    <x v="16"/>
    <d v="2025-04-01T00:00:00"/>
    <d v="2025-04-01T00:00:00"/>
    <s v="Orçamento"/>
    <s v="1 | 1"/>
    <x v="8"/>
    <x v="0"/>
    <n v="40000"/>
    <x v="30"/>
    <x v="30"/>
    <s v="5182"/>
    <x v="22"/>
    <x v="3"/>
    <x v="1"/>
    <n v="4002"/>
    <x v="34"/>
    <n v="4002"/>
    <s v="ORÇAMENTO"/>
    <x v="1"/>
    <x v="3"/>
    <x v="2"/>
    <x v="2"/>
    <x v="13"/>
    <x v="13"/>
  </r>
  <r>
    <x v="5"/>
    <s v=" ORÇAMENTO"/>
    <x v="16"/>
    <d v="2025-04-01T00:00:00"/>
    <d v="2025-04-01T00:00:00"/>
    <s v="Orçamento"/>
    <s v="1 | 1"/>
    <x v="8"/>
    <x v="0"/>
    <n v="41000"/>
    <x v="29"/>
    <x v="29"/>
    <s v="12349"/>
    <x v="19"/>
    <x v="3"/>
    <x v="1"/>
    <n v="8005"/>
    <x v="23"/>
    <n v="8005"/>
    <s v="ORÇAMENTO"/>
    <x v="0"/>
    <x v="3"/>
    <x v="0"/>
    <x v="0"/>
    <x v="10"/>
    <x v="10"/>
  </r>
  <r>
    <x v="5"/>
    <s v=" ORÇAMENTO"/>
    <x v="16"/>
    <d v="2025-04-01T00:00:00"/>
    <d v="2025-04-01T00:00:00"/>
    <s v="Orçamento"/>
    <s v="1 | 1"/>
    <x v="8"/>
    <x v="0"/>
    <n v="41272.347309163226"/>
    <x v="38"/>
    <x v="38"/>
    <s v="5988"/>
    <x v="2"/>
    <x v="3"/>
    <x v="1"/>
    <n v="4004"/>
    <x v="2"/>
    <n v="4004"/>
    <s v="ORÇAMENTO"/>
    <x v="1"/>
    <x v="3"/>
    <x v="2"/>
    <x v="2"/>
    <x v="13"/>
    <x v="13"/>
  </r>
  <r>
    <x v="5"/>
    <s v=" ORÇAMENTO"/>
    <x v="16"/>
    <d v="2025-04-01T00:00:00"/>
    <d v="2025-04-01T00:00:00"/>
    <s v="Orçamento"/>
    <s v="1 | 1"/>
    <x v="8"/>
    <x v="0"/>
    <n v="44384.189926200001"/>
    <x v="38"/>
    <x v="38"/>
    <s v="10979"/>
    <x v="6"/>
    <x v="3"/>
    <x v="1"/>
    <n v="7005"/>
    <x v="37"/>
    <n v="7005"/>
    <s v="ORÇAMENTO"/>
    <x v="1"/>
    <x v="3"/>
    <x v="2"/>
    <x v="2"/>
    <x v="13"/>
    <x v="13"/>
  </r>
  <r>
    <x v="5"/>
    <s v=" ORÇAMENTO"/>
    <x v="16"/>
    <d v="2025-04-01T00:00:00"/>
    <d v="2025-04-01T00:00:00"/>
    <s v="Orçamento"/>
    <s v="1 | 1"/>
    <x v="8"/>
    <x v="0"/>
    <n v="47000"/>
    <x v="47"/>
    <x v="46"/>
    <s v="2568"/>
    <x v="0"/>
    <x v="3"/>
    <x v="1"/>
    <n v="2001"/>
    <x v="0"/>
    <n v="2001"/>
    <s v="ORÇAMENTO"/>
    <x v="0"/>
    <x v="3"/>
    <x v="12"/>
    <x v="12"/>
    <x v="19"/>
    <x v="19"/>
  </r>
  <r>
    <x v="5"/>
    <s v=" ORÇAMENTO"/>
    <x v="16"/>
    <d v="2025-04-01T00:00:00"/>
    <d v="2025-04-01T00:00:00"/>
    <s v="Orçamento"/>
    <s v="1 | 1"/>
    <x v="8"/>
    <x v="0"/>
    <n v="47330.14"/>
    <x v="24"/>
    <x v="24"/>
    <s v="6321"/>
    <x v="2"/>
    <x v="3"/>
    <x v="1"/>
    <n v="4004"/>
    <x v="2"/>
    <n v="4004"/>
    <s v="ORÇAMENTO"/>
    <x v="0"/>
    <x v="3"/>
    <x v="0"/>
    <x v="0"/>
    <x v="9"/>
    <x v="9"/>
  </r>
  <r>
    <x v="5"/>
    <s v=" ORÇAMENTO"/>
    <x v="16"/>
    <d v="2025-04-01T00:00:00"/>
    <d v="2025-04-01T00:00:00"/>
    <s v="Orçamento"/>
    <s v="1 | 1"/>
    <x v="8"/>
    <x v="0"/>
    <n v="48684.658549999993"/>
    <x v="37"/>
    <x v="37"/>
    <s v="12462"/>
    <x v="9"/>
    <x v="3"/>
    <x v="1"/>
    <n v="8006"/>
    <x v="10"/>
    <n v="8006"/>
    <s v="ORÇAMENTO"/>
    <x v="1"/>
    <x v="3"/>
    <x v="2"/>
    <x v="2"/>
    <x v="13"/>
    <x v="13"/>
  </r>
  <r>
    <x v="5"/>
    <s v=" ORÇAMENTO"/>
    <x v="16"/>
    <d v="2025-04-01T00:00:00"/>
    <d v="2025-04-01T00:00:00"/>
    <s v="Orçamento"/>
    <s v="1 | 1"/>
    <x v="8"/>
    <x v="0"/>
    <n v="50000"/>
    <x v="105"/>
    <x v="104"/>
    <s v="8320"/>
    <x v="6"/>
    <x v="3"/>
    <x v="1"/>
    <n v="6001"/>
    <x v="6"/>
    <n v="6001"/>
    <s v="ORÇAMENTO"/>
    <x v="0"/>
    <x v="3"/>
    <x v="2"/>
    <x v="2"/>
    <x v="13"/>
    <x v="13"/>
  </r>
  <r>
    <x v="5"/>
    <s v=" ORÇAMENTO"/>
    <x v="16"/>
    <d v="2025-04-01T00:00:00"/>
    <d v="2025-04-01T00:00:00"/>
    <s v="Orçamento"/>
    <s v="1 | 1"/>
    <x v="8"/>
    <x v="0"/>
    <n v="50000"/>
    <x v="77"/>
    <x v="76"/>
    <s v="9701"/>
    <x v="10"/>
    <x v="3"/>
    <x v="1"/>
    <n v="7001"/>
    <x v="11"/>
    <n v="7001"/>
    <s v="ORÇAMENTO"/>
    <x v="0"/>
    <x v="3"/>
    <x v="9"/>
    <x v="9"/>
    <x v="12"/>
    <x v="12"/>
  </r>
  <r>
    <x v="5"/>
    <s v=" ORÇAMENTO"/>
    <x v="16"/>
    <d v="2025-04-01T00:00:00"/>
    <d v="2025-04-01T00:00:00"/>
    <s v="Orçamento"/>
    <s v="1 | 1"/>
    <x v="8"/>
    <x v="0"/>
    <n v="50000"/>
    <x v="39"/>
    <x v="39"/>
    <s v="8144"/>
    <x v="7"/>
    <x v="3"/>
    <x v="1"/>
    <n v="5008"/>
    <x v="7"/>
    <n v="5008"/>
    <s v="ORÇAMENTO"/>
    <x v="0"/>
    <x v="3"/>
    <x v="11"/>
    <x v="11"/>
    <x v="17"/>
    <x v="17"/>
  </r>
  <r>
    <x v="5"/>
    <s v=" ORÇAMENTO"/>
    <x v="16"/>
    <d v="2025-04-01T00:00:00"/>
    <d v="2025-04-01T00:00:00"/>
    <s v="Orçamento"/>
    <s v="1 | 1"/>
    <x v="8"/>
    <x v="0"/>
    <n v="51035"/>
    <x v="24"/>
    <x v="24"/>
    <s v="6322"/>
    <x v="2"/>
    <x v="3"/>
    <x v="1"/>
    <n v="4004"/>
    <x v="2"/>
    <n v="4004"/>
    <s v="ORÇAMENTO"/>
    <x v="0"/>
    <x v="3"/>
    <x v="0"/>
    <x v="0"/>
    <x v="9"/>
    <x v="9"/>
  </r>
  <r>
    <x v="5"/>
    <s v=" ORÇAMENTO"/>
    <x v="16"/>
    <d v="2025-04-01T00:00:00"/>
    <d v="2025-04-01T00:00:00"/>
    <s v="Orçamento"/>
    <s v="1 | 1"/>
    <x v="8"/>
    <x v="0"/>
    <n v="60000"/>
    <x v="27"/>
    <x v="27"/>
    <s v="8379"/>
    <x v="6"/>
    <x v="3"/>
    <x v="1"/>
    <n v="6001"/>
    <x v="6"/>
    <n v="6001"/>
    <s v="ORÇAMENTO"/>
    <x v="0"/>
    <x v="3"/>
    <x v="2"/>
    <x v="2"/>
    <x v="13"/>
    <x v="13"/>
  </r>
  <r>
    <x v="5"/>
    <s v=" ORÇAMENTO"/>
    <x v="16"/>
    <d v="2025-04-01T00:00:00"/>
    <d v="2025-04-01T00:00:00"/>
    <s v="Orçamento"/>
    <s v="1 | 1"/>
    <x v="8"/>
    <x v="0"/>
    <n v="60146.02"/>
    <x v="37"/>
    <x v="37"/>
    <s v="5536"/>
    <x v="12"/>
    <x v="3"/>
    <x v="1"/>
    <n v="4003"/>
    <x v="13"/>
    <n v="4003"/>
    <s v="ORÇAMENTO"/>
    <x v="1"/>
    <x v="3"/>
    <x v="2"/>
    <x v="2"/>
    <x v="13"/>
    <x v="13"/>
  </r>
  <r>
    <x v="5"/>
    <s v=" ORÇAMENTO"/>
    <x v="16"/>
    <d v="2025-04-01T00:00:00"/>
    <d v="2025-04-01T00:00:00"/>
    <s v="Orçamento"/>
    <s v="1 | 1"/>
    <x v="8"/>
    <x v="0"/>
    <n v="60849.426843975816"/>
    <x v="20"/>
    <x v="20"/>
    <s v="725"/>
    <x v="0"/>
    <x v="3"/>
    <x v="1"/>
    <n v="2001"/>
    <x v="0"/>
    <n v="2001"/>
    <s v="ORÇAMENTO"/>
    <x v="1"/>
    <x v="3"/>
    <x v="2"/>
    <x v="2"/>
    <x v="2"/>
    <x v="2"/>
  </r>
  <r>
    <x v="5"/>
    <s v=" ORÇAMENTO"/>
    <x v="16"/>
    <d v="2025-04-01T00:00:00"/>
    <d v="2025-04-01T00:00:00"/>
    <s v="Orçamento"/>
    <s v="1 | 1"/>
    <x v="8"/>
    <x v="0"/>
    <n v="63000"/>
    <x v="66"/>
    <x v="65"/>
    <s v="2828"/>
    <x v="5"/>
    <x v="3"/>
    <x v="1"/>
    <n v="3001"/>
    <x v="5"/>
    <n v="3001"/>
    <s v="ORÇAMENTO"/>
    <x v="0"/>
    <x v="3"/>
    <x v="9"/>
    <x v="9"/>
    <x v="12"/>
    <x v="12"/>
  </r>
  <r>
    <x v="5"/>
    <s v=" ORÇAMENTO"/>
    <x v="16"/>
    <d v="2025-04-01T00:00:00"/>
    <d v="2025-04-01T00:00:00"/>
    <s v="Orçamento"/>
    <s v="1 | 1"/>
    <x v="8"/>
    <x v="0"/>
    <n v="70000"/>
    <x v="97"/>
    <x v="96"/>
    <s v="660"/>
    <x v="0"/>
    <x v="3"/>
    <x v="1"/>
    <n v="2001"/>
    <x v="0"/>
    <n v="2001"/>
    <s v="ORÇAMENTO"/>
    <x v="1"/>
    <x v="3"/>
    <x v="2"/>
    <x v="2"/>
    <x v="13"/>
    <x v="13"/>
  </r>
  <r>
    <x v="5"/>
    <s v=" ORÇAMENTO"/>
    <x v="16"/>
    <d v="2025-04-01T00:00:00"/>
    <d v="2025-04-01T00:00:00"/>
    <s v="Orçamento"/>
    <s v="1 | 1"/>
    <x v="8"/>
    <x v="0"/>
    <n v="70562.294977801372"/>
    <x v="98"/>
    <x v="97"/>
    <s v="2228"/>
    <x v="0"/>
    <x v="3"/>
    <x v="1"/>
    <n v="2001"/>
    <x v="0"/>
    <n v="2001"/>
    <s v="ORÇAMENTO"/>
    <x v="1"/>
    <x v="3"/>
    <x v="5"/>
    <x v="5"/>
    <x v="6"/>
    <x v="6"/>
  </r>
  <r>
    <x v="5"/>
    <s v=" ORÇAMENTO"/>
    <x v="16"/>
    <d v="2025-04-01T00:00:00"/>
    <d v="2025-04-01T00:00:00"/>
    <s v="Orçamento"/>
    <s v="1 | 1"/>
    <x v="8"/>
    <x v="0"/>
    <n v="76000"/>
    <x v="23"/>
    <x v="23"/>
    <s v="1232"/>
    <x v="0"/>
    <x v="3"/>
    <x v="1"/>
    <n v="2001"/>
    <x v="0"/>
    <n v="2001"/>
    <s v="ORÇAMENTO"/>
    <x v="0"/>
    <x v="3"/>
    <x v="9"/>
    <x v="9"/>
    <x v="12"/>
    <x v="12"/>
  </r>
  <r>
    <x v="5"/>
    <s v=" ORÇAMENTO"/>
    <x v="16"/>
    <d v="2025-04-01T00:00:00"/>
    <d v="2025-04-01T00:00:00"/>
    <s v="Orçamento"/>
    <s v="1 | 1"/>
    <x v="8"/>
    <x v="0"/>
    <n v="76967.385000000009"/>
    <x v="70"/>
    <x v="69"/>
    <s v="979"/>
    <x v="0"/>
    <x v="3"/>
    <x v="1"/>
    <n v="2001"/>
    <x v="0"/>
    <n v="2001"/>
    <s v="ORÇAMENTO"/>
    <x v="1"/>
    <x v="3"/>
    <x v="2"/>
    <x v="2"/>
    <x v="15"/>
    <x v="15"/>
  </r>
  <r>
    <x v="5"/>
    <s v=" ORÇAMENTO"/>
    <x v="16"/>
    <d v="2025-04-01T00:00:00"/>
    <d v="2025-04-01T00:00:00"/>
    <s v="Orçamento"/>
    <s v="1 | 1"/>
    <x v="8"/>
    <x v="0"/>
    <n v="80000"/>
    <x v="16"/>
    <x v="16"/>
    <s v="11924"/>
    <x v="4"/>
    <x v="3"/>
    <x v="1"/>
    <n v="8002"/>
    <x v="4"/>
    <n v="8002"/>
    <s v="ORÇAMENTO"/>
    <x v="0"/>
    <x v="3"/>
    <x v="0"/>
    <x v="0"/>
    <x v="0"/>
    <x v="0"/>
  </r>
  <r>
    <x v="5"/>
    <s v=" ORÇAMENTO"/>
    <x v="16"/>
    <d v="2025-04-01T00:00:00"/>
    <d v="2025-04-01T00:00:00"/>
    <s v="Orçamento"/>
    <s v="1 | 1"/>
    <x v="8"/>
    <x v="0"/>
    <n v="87300"/>
    <x v="23"/>
    <x v="23"/>
    <s v="1231"/>
    <x v="0"/>
    <x v="3"/>
    <x v="1"/>
    <n v="2001"/>
    <x v="0"/>
    <n v="2001"/>
    <s v="ORÇAMENTO"/>
    <x v="0"/>
    <x v="3"/>
    <x v="9"/>
    <x v="9"/>
    <x v="12"/>
    <x v="12"/>
  </r>
  <r>
    <x v="5"/>
    <s v=" ORÇAMENTO"/>
    <x v="16"/>
    <d v="2025-04-01T00:00:00"/>
    <d v="2025-04-01T00:00:00"/>
    <s v="Orçamento"/>
    <s v="1 | 1"/>
    <x v="8"/>
    <x v="0"/>
    <n v="90202"/>
    <x v="119"/>
    <x v="117"/>
    <s v="10654"/>
    <x v="3"/>
    <x v="3"/>
    <x v="1"/>
    <n v="7004"/>
    <x v="3"/>
    <n v="7004"/>
    <s v="ORÇAMENTO"/>
    <x v="0"/>
    <x v="3"/>
    <x v="9"/>
    <x v="9"/>
    <x v="22"/>
    <x v="22"/>
  </r>
  <r>
    <x v="5"/>
    <s v=" ORÇAMENTO"/>
    <x v="16"/>
    <d v="2025-04-01T00:00:00"/>
    <d v="2025-04-01T00:00:00"/>
    <s v="Orçamento"/>
    <s v="1 | 1"/>
    <x v="8"/>
    <x v="0"/>
    <n v="95783.467488647962"/>
    <x v="9"/>
    <x v="9"/>
    <s v="1894"/>
    <x v="0"/>
    <x v="3"/>
    <x v="1"/>
    <n v="2001"/>
    <x v="0"/>
    <n v="2001"/>
    <s v="ORÇAMENTO"/>
    <x v="1"/>
    <x v="3"/>
    <x v="4"/>
    <x v="4"/>
    <x v="5"/>
    <x v="5"/>
  </r>
  <r>
    <x v="5"/>
    <s v=" ORÇAMENTO"/>
    <x v="16"/>
    <d v="2025-04-01T00:00:00"/>
    <d v="2025-04-01T00:00:00"/>
    <s v="Orçamento"/>
    <s v="1 | 1"/>
    <x v="8"/>
    <x v="0"/>
    <n v="98898.765762474868"/>
    <x v="2"/>
    <x v="2"/>
    <s v="820"/>
    <x v="0"/>
    <x v="3"/>
    <x v="1"/>
    <n v="2001"/>
    <x v="0"/>
    <n v="2001"/>
    <s v="ORÇAMENTO"/>
    <x v="1"/>
    <x v="3"/>
    <x v="2"/>
    <x v="2"/>
    <x v="2"/>
    <x v="2"/>
  </r>
  <r>
    <x v="5"/>
    <s v=" ORÇAMENTO"/>
    <x v="16"/>
    <d v="2025-04-01T00:00:00"/>
    <d v="2025-04-01T00:00:00"/>
    <s v="Orçamento"/>
    <s v="1 | 1"/>
    <x v="8"/>
    <x v="0"/>
    <n v="105000"/>
    <x v="72"/>
    <x v="71"/>
    <s v="919"/>
    <x v="0"/>
    <x v="3"/>
    <x v="1"/>
    <n v="2001"/>
    <x v="0"/>
    <n v="2001"/>
    <s v="ORÇAMENTO"/>
    <x v="1"/>
    <x v="3"/>
    <x v="2"/>
    <x v="2"/>
    <x v="15"/>
    <x v="15"/>
  </r>
  <r>
    <x v="5"/>
    <s v=" ORÇAMENTO"/>
    <x v="16"/>
    <d v="2025-04-01T00:00:00"/>
    <d v="2025-04-01T00:00:00"/>
    <s v="Orçamento"/>
    <s v="1 | 1"/>
    <x v="8"/>
    <x v="0"/>
    <n v="105734.78821823731"/>
    <x v="6"/>
    <x v="6"/>
    <s v="521"/>
    <x v="0"/>
    <x v="3"/>
    <x v="1"/>
    <n v="2001"/>
    <x v="0"/>
    <n v="2001"/>
    <s v="ORÇAMENTO"/>
    <x v="1"/>
    <x v="3"/>
    <x v="3"/>
    <x v="3"/>
    <x v="4"/>
    <x v="4"/>
  </r>
  <r>
    <x v="5"/>
    <s v=" ORÇAMENTO"/>
    <x v="16"/>
    <d v="2025-04-01T00:00:00"/>
    <d v="2025-04-01T00:00:00"/>
    <s v="Orçamento"/>
    <s v="1 | 1"/>
    <x v="8"/>
    <x v="0"/>
    <n v="106398.98954901601"/>
    <x v="38"/>
    <x v="38"/>
    <s v="8792"/>
    <x v="6"/>
    <x v="3"/>
    <x v="1"/>
    <n v="6002"/>
    <x v="9"/>
    <n v="6002"/>
    <s v="ORÇAMENTO"/>
    <x v="1"/>
    <x v="3"/>
    <x v="2"/>
    <x v="2"/>
    <x v="13"/>
    <x v="13"/>
  </r>
  <r>
    <x v="5"/>
    <s v=" ORÇAMENTO"/>
    <x v="16"/>
    <d v="2025-04-01T00:00:00"/>
    <d v="2025-04-01T00:00:00"/>
    <s v="Orçamento"/>
    <s v="1 | 1"/>
    <x v="8"/>
    <x v="0"/>
    <n v="113554.74221145234"/>
    <x v="26"/>
    <x v="26"/>
    <s v="1388"/>
    <x v="0"/>
    <x v="3"/>
    <x v="1"/>
    <n v="2001"/>
    <x v="0"/>
    <n v="2001"/>
    <s v="ORÇAMENTO"/>
    <x v="0"/>
    <x v="3"/>
    <x v="9"/>
    <x v="9"/>
    <x v="14"/>
    <x v="14"/>
  </r>
  <r>
    <x v="5"/>
    <s v=" ORÇAMENTO"/>
    <x v="16"/>
    <d v="2025-04-01T00:00:00"/>
    <d v="2025-04-01T00:00:00"/>
    <s v="Orçamento"/>
    <s v="1 | 1"/>
    <x v="8"/>
    <x v="0"/>
    <n v="115222.13647111278"/>
    <x v="21"/>
    <x v="21"/>
    <s v="748"/>
    <x v="0"/>
    <x v="3"/>
    <x v="1"/>
    <n v="2001"/>
    <x v="0"/>
    <n v="2001"/>
    <s v="ORÇAMENTO"/>
    <x v="1"/>
    <x v="3"/>
    <x v="2"/>
    <x v="2"/>
    <x v="2"/>
    <x v="2"/>
  </r>
  <r>
    <x v="5"/>
    <s v=" ORÇAMENTO"/>
    <x v="16"/>
    <d v="2025-04-01T00:00:00"/>
    <d v="2025-04-01T00:00:00"/>
    <s v="Orçamento"/>
    <s v="1 | 1"/>
    <x v="8"/>
    <x v="0"/>
    <n v="119041.85819690333"/>
    <x v="22"/>
    <x v="22"/>
    <s v="684"/>
    <x v="0"/>
    <x v="3"/>
    <x v="1"/>
    <n v="2001"/>
    <x v="0"/>
    <n v="2001"/>
    <s v="ORÇAMENTO"/>
    <x v="1"/>
    <x v="3"/>
    <x v="2"/>
    <x v="2"/>
    <x v="13"/>
    <x v="13"/>
  </r>
  <r>
    <x v="5"/>
    <s v=" ORÇAMENTO"/>
    <x v="16"/>
    <d v="2025-04-01T00:00:00"/>
    <d v="2025-04-01T00:00:00"/>
    <s v="Orçamento"/>
    <s v="1 | 1"/>
    <x v="8"/>
    <x v="0"/>
    <n v="122413.65317507731"/>
    <x v="2"/>
    <x v="2"/>
    <s v="819"/>
    <x v="0"/>
    <x v="3"/>
    <x v="1"/>
    <n v="2001"/>
    <x v="0"/>
    <n v="2001"/>
    <s v="ORÇAMENTO"/>
    <x v="1"/>
    <x v="3"/>
    <x v="2"/>
    <x v="2"/>
    <x v="2"/>
    <x v="2"/>
  </r>
  <r>
    <x v="5"/>
    <s v=" ORÇAMENTO"/>
    <x v="16"/>
    <d v="2025-04-01T00:00:00"/>
    <d v="2025-04-01T00:00:00"/>
    <s v="Orçamento"/>
    <s v="1 | 1"/>
    <x v="8"/>
    <x v="0"/>
    <n v="137000"/>
    <x v="33"/>
    <x v="33"/>
    <s v="13824"/>
    <x v="19"/>
    <x v="3"/>
    <x v="1"/>
    <n v="9001"/>
    <x v="24"/>
    <n v="9001"/>
    <s v="ORÇAMENTO"/>
    <x v="1"/>
    <x v="3"/>
    <x v="10"/>
    <x v="10"/>
    <x v="16"/>
    <x v="16"/>
  </r>
  <r>
    <x v="5"/>
    <s v=" ORÇAMENTO"/>
    <x v="16"/>
    <d v="2025-04-01T00:00:00"/>
    <d v="2025-04-01T00:00:00"/>
    <s v="Orçamento"/>
    <s v="1 | 1"/>
    <x v="8"/>
    <x v="0"/>
    <n v="143000"/>
    <x v="69"/>
    <x v="68"/>
    <s v="2434"/>
    <x v="0"/>
    <x v="3"/>
    <x v="1"/>
    <n v="2001"/>
    <x v="0"/>
    <n v="2001"/>
    <s v="ORÇAMENTO"/>
    <x v="1"/>
    <x v="3"/>
    <x v="14"/>
    <x v="14"/>
    <x v="21"/>
    <x v="21"/>
  </r>
  <r>
    <x v="5"/>
    <s v=" ORÇAMENTO"/>
    <x v="16"/>
    <d v="2025-04-01T00:00:00"/>
    <d v="2025-04-01T00:00:00"/>
    <s v="Orçamento"/>
    <s v="1 | 1"/>
    <x v="8"/>
    <x v="0"/>
    <n v="147228.15871922395"/>
    <x v="38"/>
    <x v="38"/>
    <s v="9208"/>
    <x v="10"/>
    <x v="3"/>
    <x v="1"/>
    <n v="7001"/>
    <x v="11"/>
    <n v="7001"/>
    <s v="ORÇAMENTO"/>
    <x v="1"/>
    <x v="3"/>
    <x v="2"/>
    <x v="2"/>
    <x v="13"/>
    <x v="13"/>
  </r>
  <r>
    <x v="5"/>
    <s v=" ORÇAMENTO"/>
    <x v="16"/>
    <d v="2025-04-01T00:00:00"/>
    <d v="2025-04-01T00:00:00"/>
    <s v="Orçamento"/>
    <s v="1 | 1"/>
    <x v="8"/>
    <x v="0"/>
    <n v="154659.99999999997"/>
    <x v="85"/>
    <x v="84"/>
    <s v="120"/>
    <x v="19"/>
    <x v="3"/>
    <x v="1"/>
    <n v="1002"/>
    <x v="22"/>
    <n v="1002"/>
    <s v="ORÇAMENTO"/>
    <x v="1"/>
    <x v="3"/>
    <x v="2"/>
    <x v="2"/>
    <x v="13"/>
    <x v="13"/>
  </r>
  <r>
    <x v="5"/>
    <s v=" ORÇAMENTO"/>
    <x v="16"/>
    <d v="2025-04-01T00:00:00"/>
    <d v="2025-04-01T00:00:00"/>
    <s v="Orçamento"/>
    <s v="1 | 1"/>
    <x v="8"/>
    <x v="0"/>
    <n v="186000"/>
    <x v="133"/>
    <x v="131"/>
    <s v="2643"/>
    <x v="19"/>
    <x v="3"/>
    <x v="1"/>
    <n v="9001"/>
    <x v="24"/>
    <n v="9001"/>
    <s v="ORÇAMENTO"/>
    <x v="1"/>
    <x v="3"/>
    <x v="12"/>
    <x v="12"/>
    <x v="19"/>
    <x v="19"/>
  </r>
  <r>
    <x v="5"/>
    <s v=" ORÇAMENTO"/>
    <x v="16"/>
    <d v="2025-04-01T00:00:00"/>
    <d v="2025-04-01T00:00:00"/>
    <s v="Orçamento"/>
    <s v="1 | 1"/>
    <x v="8"/>
    <x v="0"/>
    <n v="228471.23033583711"/>
    <x v="61"/>
    <x v="60"/>
    <s v="2107"/>
    <x v="0"/>
    <x v="3"/>
    <x v="1"/>
    <n v="2001"/>
    <x v="0"/>
    <n v="2001"/>
    <s v="ORÇAMENTO"/>
    <x v="1"/>
    <x v="3"/>
    <x v="5"/>
    <x v="5"/>
    <x v="6"/>
    <x v="6"/>
  </r>
  <r>
    <x v="5"/>
    <s v=" ORÇAMENTO"/>
    <x v="16"/>
    <d v="2025-04-01T00:00:00"/>
    <d v="2025-04-01T00:00:00"/>
    <s v="Orçamento"/>
    <s v="1 | 1"/>
    <x v="8"/>
    <x v="0"/>
    <n v="246300.34497080903"/>
    <x v="8"/>
    <x v="8"/>
    <s v="1816"/>
    <x v="0"/>
    <x v="3"/>
    <x v="1"/>
    <n v="2001"/>
    <x v="0"/>
    <n v="2001"/>
    <s v="ORÇAMENTO"/>
    <x v="1"/>
    <x v="3"/>
    <x v="4"/>
    <x v="4"/>
    <x v="5"/>
    <x v="5"/>
  </r>
  <r>
    <x v="5"/>
    <s v=" ORÇAMENTO"/>
    <x v="16"/>
    <d v="2025-04-01T00:00:00"/>
    <d v="2025-04-01T00:00:00"/>
    <s v="Orçamento"/>
    <s v="1 | 1"/>
    <x v="8"/>
    <x v="0"/>
    <n v="270150"/>
    <x v="100"/>
    <x v="99"/>
    <s v="955"/>
    <x v="0"/>
    <x v="3"/>
    <x v="1"/>
    <n v="2001"/>
    <x v="0"/>
    <n v="2001"/>
    <s v="ORÇAMENTO"/>
    <x v="1"/>
    <x v="3"/>
    <x v="2"/>
    <x v="2"/>
    <x v="15"/>
    <x v="15"/>
  </r>
  <r>
    <x v="5"/>
    <s v=" ORÇAMENTO"/>
    <x v="16"/>
    <d v="2025-04-01T00:00:00"/>
    <d v="2025-04-01T00:00:00"/>
    <s v="Orçamento"/>
    <s v="1 | 1"/>
    <x v="8"/>
    <x v="0"/>
    <n v="300000"/>
    <x v="46"/>
    <x v="45"/>
    <s v="9588"/>
    <x v="10"/>
    <x v="3"/>
    <x v="1"/>
    <n v="7001"/>
    <x v="11"/>
    <n v="7001"/>
    <s v="ORÇAMENTO"/>
    <x v="0"/>
    <x v="3"/>
    <x v="9"/>
    <x v="9"/>
    <x v="12"/>
    <x v="12"/>
  </r>
  <r>
    <x v="5"/>
    <s v=" ORÇAMENTO"/>
    <x v="16"/>
    <d v="2025-04-01T00:00:00"/>
    <d v="2025-04-01T00:00:00"/>
    <s v="Orçamento"/>
    <s v="1 | 1"/>
    <x v="8"/>
    <x v="0"/>
    <n v="465233.06816024421"/>
    <x v="5"/>
    <x v="5"/>
    <s v="567"/>
    <x v="0"/>
    <x v="3"/>
    <x v="1"/>
    <n v="2001"/>
    <x v="0"/>
    <n v="2001"/>
    <s v="ORÇAMENTO"/>
    <x v="1"/>
    <x v="3"/>
    <x v="3"/>
    <x v="3"/>
    <x v="4"/>
    <x v="4"/>
  </r>
  <r>
    <x v="5"/>
    <s v=" ORÇAMENTO"/>
    <x v="16"/>
    <d v="2025-04-01T00:00:00"/>
    <d v="2025-04-01T00:00:00"/>
    <s v="Orçamento"/>
    <s v="1 | 1"/>
    <x v="8"/>
    <x v="0"/>
    <n v="476218.72"/>
    <x v="123"/>
    <x v="121"/>
    <s v="2625"/>
    <x v="0"/>
    <x v="3"/>
    <x v="1"/>
    <n v="2001"/>
    <x v="0"/>
    <n v="2001"/>
    <s v="ORÇAMENTO"/>
    <x v="1"/>
    <x v="3"/>
    <x v="12"/>
    <x v="12"/>
    <x v="19"/>
    <x v="19"/>
  </r>
  <r>
    <x v="5"/>
    <s v=" ORÇAMENTO"/>
    <x v="16"/>
    <d v="2025-04-01T00:00:00"/>
    <d v="2025-04-01T00:00:00"/>
    <s v="Orçamento"/>
    <s v="1 | 1"/>
    <x v="8"/>
    <x v="0"/>
    <n v="492483.42385563289"/>
    <x v="20"/>
    <x v="20"/>
    <s v="724"/>
    <x v="0"/>
    <x v="3"/>
    <x v="1"/>
    <n v="2001"/>
    <x v="0"/>
    <n v="2001"/>
    <s v="ORÇAMENTO"/>
    <x v="1"/>
    <x v="3"/>
    <x v="2"/>
    <x v="2"/>
    <x v="2"/>
    <x v="2"/>
  </r>
  <r>
    <x v="5"/>
    <s v=" ORÇAMENTO"/>
    <x v="16"/>
    <d v="2025-04-01T00:00:00"/>
    <d v="2025-04-01T00:00:00"/>
    <s v="Orçamento"/>
    <s v="1 | 1"/>
    <x v="8"/>
    <x v="0"/>
    <n v="540000"/>
    <x v="23"/>
    <x v="23"/>
    <s v="1230"/>
    <x v="0"/>
    <x v="3"/>
    <x v="1"/>
    <n v="2001"/>
    <x v="0"/>
    <n v="2001"/>
    <s v="ORÇAMENTO"/>
    <x v="0"/>
    <x v="3"/>
    <x v="9"/>
    <x v="9"/>
    <x v="12"/>
    <x v="12"/>
  </r>
  <r>
    <x v="5"/>
    <s v=" ORÇAMENTO"/>
    <x v="16"/>
    <d v="2025-04-01T00:00:00"/>
    <d v="2025-04-01T00:00:00"/>
    <s v="Orçamento"/>
    <s v="1 | 1"/>
    <x v="8"/>
    <x v="0"/>
    <n v="684167.62491891405"/>
    <x v="11"/>
    <x v="11"/>
    <s v="475"/>
    <x v="0"/>
    <x v="3"/>
    <x v="1"/>
    <n v="2001"/>
    <x v="0"/>
    <n v="2001"/>
    <s v="ORÇAMENTO"/>
    <x v="1"/>
    <x v="3"/>
    <x v="3"/>
    <x v="3"/>
    <x v="4"/>
    <x v="4"/>
  </r>
  <r>
    <x v="5"/>
    <s v=" ORÇAMENTO"/>
    <x v="16"/>
    <d v="2025-04-01T00:00:00"/>
    <d v="2025-04-01T00:00:00"/>
    <s v="Orçamento"/>
    <s v="1 | 1"/>
    <x v="8"/>
    <x v="0"/>
    <n v="795665.96525772009"/>
    <x v="38"/>
    <x v="38"/>
    <s v="8212"/>
    <x v="6"/>
    <x v="3"/>
    <x v="1"/>
    <n v="6001"/>
    <x v="6"/>
    <n v="6001"/>
    <s v="ORÇAMENTO"/>
    <x v="1"/>
    <x v="3"/>
    <x v="2"/>
    <x v="2"/>
    <x v="13"/>
    <x v="13"/>
  </r>
  <r>
    <x v="5"/>
    <s v=" ORÇAMENTO"/>
    <x v="16"/>
    <d v="2025-04-01T00:00:00"/>
    <d v="2025-04-01T00:00:00"/>
    <s v="Orçamento"/>
    <s v="1 | 1"/>
    <x v="8"/>
    <x v="0"/>
    <n v="857696.68226753245"/>
    <x v="117"/>
    <x v="115"/>
    <s v="1084"/>
    <x v="0"/>
    <x v="3"/>
    <x v="1"/>
    <n v="2001"/>
    <x v="0"/>
    <n v="2001"/>
    <s v="ORÇAMENTO"/>
    <x v="0"/>
    <x v="3"/>
    <x v="9"/>
    <x v="9"/>
    <x v="12"/>
    <x v="12"/>
  </r>
  <r>
    <x v="5"/>
    <s v=" ORÇAMENTO"/>
    <x v="16"/>
    <d v="2025-04-01T00:00:00"/>
    <d v="2025-04-01T00:00:00"/>
    <s v="Orçamento"/>
    <s v="1 | 1"/>
    <x v="8"/>
    <x v="0"/>
    <n v="1280930.9807970771"/>
    <x v="28"/>
    <x v="28"/>
    <s v="1329"/>
    <x v="0"/>
    <x v="3"/>
    <x v="1"/>
    <n v="2001"/>
    <x v="0"/>
    <n v="2001"/>
    <s v="ORÇAMENTO"/>
    <x v="0"/>
    <x v="3"/>
    <x v="9"/>
    <x v="9"/>
    <x v="14"/>
    <x v="14"/>
  </r>
  <r>
    <x v="5"/>
    <s v=" ORÇAMENTO"/>
    <x v="17"/>
    <d v="2025-05-01T00:00:00"/>
    <d v="2025-05-01T00:00:00"/>
    <s v="Orçamento"/>
    <s v="1 | 1"/>
    <x v="8"/>
    <x v="0"/>
    <n v="-13673430.449397076"/>
    <x v="50"/>
    <x v="49"/>
    <s v="418"/>
    <x v="0"/>
    <x v="3"/>
    <x v="1"/>
    <n v="2001"/>
    <x v="0"/>
    <n v="2001"/>
    <s v="ORÇAMENTO"/>
    <x v="1"/>
    <x v="3"/>
    <x v="8"/>
    <x v="8"/>
    <x v="11"/>
    <x v="11"/>
  </r>
  <r>
    <x v="5"/>
    <s v=" ORÇAMENTO"/>
    <x v="17"/>
    <d v="2025-05-01T00:00:00"/>
    <d v="2025-05-01T00:00:00"/>
    <s v="Orçamento"/>
    <s v="1 | 1"/>
    <x v="8"/>
    <x v="0"/>
    <n v="-27000"/>
    <x v="66"/>
    <x v="65"/>
    <s v="14132"/>
    <x v="5"/>
    <x v="3"/>
    <x v="1"/>
    <n v="3001"/>
    <x v="5"/>
    <n v="3001"/>
    <s v="ORÇAMENTO"/>
    <x v="0"/>
    <x v="3"/>
    <x v="9"/>
    <x v="9"/>
    <x v="12"/>
    <x v="12"/>
  </r>
  <r>
    <x v="5"/>
    <s v=" ORÇAMENTO"/>
    <x v="17"/>
    <d v="2025-05-01T00:00:00"/>
    <d v="2025-05-01T00:00:00"/>
    <s v="Orçamento"/>
    <s v="1 | 1"/>
    <x v="8"/>
    <x v="0"/>
    <n v="-10000"/>
    <x v="150"/>
    <x v="136"/>
    <s v="14083"/>
    <x v="2"/>
    <x v="3"/>
    <x v="1"/>
    <n v="5003"/>
    <x v="31"/>
    <n v="5003"/>
    <s v="ORÇAMENTO"/>
    <x v="0"/>
    <x v="3"/>
    <x v="0"/>
    <x v="0"/>
    <x v="0"/>
    <x v="0"/>
  </r>
  <r>
    <x v="5"/>
    <s v=" ORÇAMENTO"/>
    <x v="17"/>
    <d v="2025-05-01T00:00:00"/>
    <d v="2025-05-01T00:00:00"/>
    <s v="Orçamento"/>
    <s v="1 | 1"/>
    <x v="8"/>
    <x v="0"/>
    <n v="-4674.9326000000001"/>
    <x v="66"/>
    <x v="65"/>
    <m/>
    <x v="5"/>
    <x v="3"/>
    <x v="1"/>
    <n v="3001"/>
    <x v="5"/>
    <n v="3001"/>
    <s v="ORÇAMENTO"/>
    <x v="0"/>
    <x v="3"/>
    <x v="9"/>
    <x v="9"/>
    <x v="12"/>
    <x v="12"/>
  </r>
  <r>
    <x v="5"/>
    <s v=" ORÇAMENTO"/>
    <x v="17"/>
    <d v="2025-05-01T00:00:00"/>
    <d v="2025-05-01T00:00:00"/>
    <s v="Orçamento"/>
    <s v="1 | 1"/>
    <x v="8"/>
    <x v="0"/>
    <n v="-3000"/>
    <x v="138"/>
    <x v="136"/>
    <s v="14075"/>
    <x v="2"/>
    <x v="3"/>
    <x v="1"/>
    <n v="5003"/>
    <x v="31"/>
    <n v="5003"/>
    <s v="ORÇAMENTO"/>
    <x v="0"/>
    <x v="3"/>
    <x v="9"/>
    <x v="9"/>
    <x v="18"/>
    <x v="18"/>
  </r>
  <r>
    <x v="5"/>
    <s v=" ORÇAMENTO"/>
    <x v="17"/>
    <d v="2025-05-01T00:00:00"/>
    <d v="2025-05-01T00:00:00"/>
    <s v="Orçamento"/>
    <s v="1 | 1"/>
    <x v="8"/>
    <x v="0"/>
    <n v="-2648.13753"/>
    <x v="86"/>
    <x v="85"/>
    <m/>
    <x v="7"/>
    <x v="3"/>
    <x v="1"/>
    <n v="3007"/>
    <x v="25"/>
    <n v="3007"/>
    <s v="ORÇAMENTO"/>
    <x v="0"/>
    <x v="3"/>
    <x v="0"/>
    <x v="0"/>
    <x v="0"/>
    <x v="0"/>
  </r>
  <r>
    <x v="5"/>
    <s v=" ORÇAMENTO"/>
    <x v="17"/>
    <d v="2025-05-01T00:00:00"/>
    <d v="2025-05-01T00:00:00"/>
    <s v="Orçamento"/>
    <s v="1 | 1"/>
    <x v="8"/>
    <x v="0"/>
    <n v="-2217.5158333333302"/>
    <x v="46"/>
    <x v="45"/>
    <s v="14186"/>
    <x v="10"/>
    <x v="3"/>
    <x v="1"/>
    <n v="7001"/>
    <x v="11"/>
    <n v="7001"/>
    <s v="ORÇAMENTO"/>
    <x v="0"/>
    <x v="3"/>
    <x v="9"/>
    <x v="9"/>
    <x v="12"/>
    <x v="12"/>
  </r>
  <r>
    <x v="5"/>
    <s v=" ORÇAMENTO"/>
    <x v="17"/>
    <d v="2025-05-01T00:00:00"/>
    <d v="2025-05-01T00:00:00"/>
    <s v="Orçamento"/>
    <s v="1 | 1"/>
    <x v="8"/>
    <x v="0"/>
    <n v="-1500"/>
    <x v="27"/>
    <x v="27"/>
    <s v="14050"/>
    <x v="11"/>
    <x v="3"/>
    <x v="1"/>
    <n v="3003"/>
    <x v="12"/>
    <n v="3003"/>
    <s v="ORÇAMENTO"/>
    <x v="0"/>
    <x v="3"/>
    <x v="2"/>
    <x v="2"/>
    <x v="13"/>
    <x v="13"/>
  </r>
  <r>
    <x v="5"/>
    <s v=" ORÇAMENTO"/>
    <x v="17"/>
    <d v="2025-05-01T00:00:00"/>
    <d v="2025-05-01T00:00:00"/>
    <s v="Orçamento"/>
    <s v="1 | 1"/>
    <x v="8"/>
    <x v="0"/>
    <n v="-1500"/>
    <x v="60"/>
    <x v="59"/>
    <s v="1642"/>
    <x v="0"/>
    <x v="3"/>
    <x v="1"/>
    <n v="2001"/>
    <x v="0"/>
    <n v="2001"/>
    <s v="ORÇAMENTO"/>
    <x v="1"/>
    <x v="3"/>
    <x v="0"/>
    <x v="0"/>
    <x v="3"/>
    <x v="3"/>
  </r>
  <r>
    <x v="5"/>
    <s v=" ORÇAMENTO"/>
    <x v="17"/>
    <d v="2025-05-01T00:00:00"/>
    <d v="2025-05-01T00:00:00"/>
    <s v="Orçamento"/>
    <s v="1 | 1"/>
    <x v="8"/>
    <x v="0"/>
    <n v="-907"/>
    <x v="106"/>
    <x v="105"/>
    <s v="14045"/>
    <x v="15"/>
    <x v="3"/>
    <x v="1"/>
    <n v="3005"/>
    <x v="18"/>
    <n v="3005"/>
    <s v="ORÇAMENTO"/>
    <x v="0"/>
    <x v="3"/>
    <x v="2"/>
    <x v="2"/>
    <x v="15"/>
    <x v="15"/>
  </r>
  <r>
    <x v="5"/>
    <s v=" ORÇAMENTO"/>
    <x v="17"/>
    <d v="2025-05-01T00:00:00"/>
    <d v="2025-05-01T00:00:00"/>
    <s v="Orçamento"/>
    <s v="1 | 1"/>
    <x v="8"/>
    <x v="0"/>
    <n v="-750.58333333333303"/>
    <x v="63"/>
    <x v="62"/>
    <s v="14066"/>
    <x v="12"/>
    <x v="3"/>
    <x v="1"/>
    <n v="4003"/>
    <x v="13"/>
    <n v="4003"/>
    <s v="ORÇAMENTO"/>
    <x v="0"/>
    <x v="3"/>
    <x v="9"/>
    <x v="9"/>
    <x v="18"/>
    <x v="18"/>
  </r>
  <r>
    <x v="5"/>
    <s v=" ORÇAMENTO"/>
    <x v="17"/>
    <d v="2025-05-01T00:00:00"/>
    <d v="2025-05-01T00:00:00"/>
    <s v="Orçamento"/>
    <s v="1 | 1"/>
    <x v="8"/>
    <x v="0"/>
    <n v="-150"/>
    <x v="95"/>
    <x v="94"/>
    <s v="14009"/>
    <x v="11"/>
    <x v="3"/>
    <x v="1"/>
    <n v="3003"/>
    <x v="12"/>
    <n v="3003"/>
    <s v="ORÇAMENTO"/>
    <x v="0"/>
    <x v="3"/>
    <x v="0"/>
    <x v="0"/>
    <x v="0"/>
    <x v="0"/>
  </r>
  <r>
    <x v="5"/>
    <s v=" ORÇAMENTO"/>
    <x v="17"/>
    <d v="2025-05-01T00:00:00"/>
    <d v="2025-05-01T00:00:00"/>
    <s v="Orçamento"/>
    <s v="1 | 1"/>
    <x v="8"/>
    <x v="0"/>
    <n v="-122"/>
    <x v="106"/>
    <x v="105"/>
    <s v="13997"/>
    <x v="11"/>
    <x v="3"/>
    <x v="1"/>
    <n v="3003"/>
    <x v="12"/>
    <n v="3003"/>
    <s v="ORÇAMENTO"/>
    <x v="0"/>
    <x v="3"/>
    <x v="2"/>
    <x v="2"/>
    <x v="15"/>
    <x v="15"/>
  </r>
  <r>
    <x v="5"/>
    <s v=" ORÇAMENTO"/>
    <x v="17"/>
    <d v="2025-05-01T00:00:00"/>
    <d v="2025-05-01T00:00:00"/>
    <s v="Orçamento"/>
    <s v="1 | 1"/>
    <x v="8"/>
    <x v="0"/>
    <n v="-47"/>
    <x v="59"/>
    <x v="58"/>
    <s v="14021"/>
    <x v="11"/>
    <x v="3"/>
    <x v="1"/>
    <n v="3003"/>
    <x v="12"/>
    <n v="3003"/>
    <s v="ORÇAMENTO"/>
    <x v="0"/>
    <x v="3"/>
    <x v="0"/>
    <x v="0"/>
    <x v="10"/>
    <x v="10"/>
  </r>
  <r>
    <x v="5"/>
    <s v=" ORÇAMENTO"/>
    <x v="17"/>
    <d v="2025-05-01T00:00:00"/>
    <d v="2025-05-01T00:00:00"/>
    <s v="Orçamento"/>
    <s v="1 | 1"/>
    <x v="8"/>
    <x v="0"/>
    <n v="-36"/>
    <x v="106"/>
    <x v="105"/>
    <s v="13985"/>
    <x v="20"/>
    <x v="3"/>
    <x v="1"/>
    <n v="3004"/>
    <x v="27"/>
    <n v="3004"/>
    <s v="ORÇAMENTO"/>
    <x v="0"/>
    <x v="3"/>
    <x v="2"/>
    <x v="2"/>
    <x v="15"/>
    <x v="15"/>
  </r>
  <r>
    <x v="5"/>
    <s v=" ORÇAMENTO"/>
    <x v="17"/>
    <d v="2025-05-01T00:00:00"/>
    <d v="2025-05-01T00:00:00"/>
    <s v="Orçamento"/>
    <s v="1 | 1"/>
    <x v="8"/>
    <x v="0"/>
    <n v="-29.886299999999999"/>
    <x v="106"/>
    <x v="105"/>
    <s v="14033"/>
    <x v="16"/>
    <x v="3"/>
    <x v="1"/>
    <n v="3002"/>
    <x v="19"/>
    <n v="3002"/>
    <s v="ORÇAMENTO"/>
    <x v="0"/>
    <x v="3"/>
    <x v="2"/>
    <x v="2"/>
    <x v="15"/>
    <x v="15"/>
  </r>
  <r>
    <x v="5"/>
    <s v=" ORÇAMENTO"/>
    <x v="17"/>
    <d v="2025-05-01T00:00:00"/>
    <d v="2025-05-01T00:00:00"/>
    <s v="Orçamento"/>
    <s v="1 | 1"/>
    <x v="8"/>
    <x v="0"/>
    <n v="1E-3"/>
    <x v="39"/>
    <x v="39"/>
    <s v="8132"/>
    <x v="7"/>
    <x v="3"/>
    <x v="1"/>
    <n v="5007"/>
    <x v="35"/>
    <n v="5007"/>
    <s v="ORÇAMENTO"/>
    <x v="0"/>
    <x v="3"/>
    <x v="11"/>
    <x v="11"/>
    <x v="17"/>
    <x v="17"/>
  </r>
  <r>
    <x v="5"/>
    <s v=" ORÇAMENTO"/>
    <x v="17"/>
    <d v="2025-05-01T00:00:00"/>
    <d v="2025-05-01T00:00:00"/>
    <s v="Orçamento"/>
    <s v="1 | 1"/>
    <x v="8"/>
    <x v="0"/>
    <n v="16"/>
    <x v="14"/>
    <x v="14"/>
    <s v="6491"/>
    <x v="2"/>
    <x v="3"/>
    <x v="1"/>
    <n v="4004"/>
    <x v="2"/>
    <n v="4004"/>
    <s v="ORÇAMENTO"/>
    <x v="0"/>
    <x v="3"/>
    <x v="0"/>
    <x v="0"/>
    <x v="9"/>
    <x v="9"/>
  </r>
  <r>
    <x v="5"/>
    <s v=" ORÇAMENTO"/>
    <x v="17"/>
    <d v="2025-05-01T00:00:00"/>
    <d v="2025-05-01T00:00:00"/>
    <s v="Orçamento"/>
    <s v="1 | 1"/>
    <x v="8"/>
    <x v="0"/>
    <n v="16"/>
    <x v="14"/>
    <x v="14"/>
    <s v="6492"/>
    <x v="2"/>
    <x v="3"/>
    <x v="1"/>
    <n v="4004"/>
    <x v="2"/>
    <n v="4004"/>
    <s v="ORÇAMENTO"/>
    <x v="0"/>
    <x v="3"/>
    <x v="0"/>
    <x v="0"/>
    <x v="9"/>
    <x v="9"/>
  </r>
  <r>
    <x v="5"/>
    <s v=" ORÇAMENTO"/>
    <x v="17"/>
    <d v="2025-05-01T00:00:00"/>
    <d v="2025-05-01T00:00:00"/>
    <s v="Orçamento"/>
    <s v="1 | 1"/>
    <x v="8"/>
    <x v="0"/>
    <n v="16"/>
    <x v="14"/>
    <x v="14"/>
    <s v="6493"/>
    <x v="2"/>
    <x v="3"/>
    <x v="1"/>
    <n v="4004"/>
    <x v="2"/>
    <n v="4004"/>
    <s v="ORÇAMENTO"/>
    <x v="0"/>
    <x v="3"/>
    <x v="0"/>
    <x v="0"/>
    <x v="9"/>
    <x v="9"/>
  </r>
  <r>
    <x v="5"/>
    <s v=" ORÇAMENTO"/>
    <x v="17"/>
    <d v="2025-05-01T00:00:00"/>
    <d v="2025-05-01T00:00:00"/>
    <s v="Orçamento"/>
    <s v="1 | 1"/>
    <x v="8"/>
    <x v="0"/>
    <n v="25"/>
    <x v="87"/>
    <x v="86"/>
    <s v="7370"/>
    <x v="13"/>
    <x v="3"/>
    <x v="1"/>
    <n v="5001"/>
    <x v="16"/>
    <n v="5001"/>
    <s v="ORÇAMENTO"/>
    <x v="0"/>
    <x v="3"/>
    <x v="0"/>
    <x v="0"/>
    <x v="0"/>
    <x v="0"/>
  </r>
  <r>
    <x v="5"/>
    <s v=" ORÇAMENTO"/>
    <x v="17"/>
    <d v="2025-05-01T00:00:00"/>
    <d v="2025-05-01T00:00:00"/>
    <s v="Orçamento"/>
    <s v="1 | 1"/>
    <x v="8"/>
    <x v="0"/>
    <n v="29.9"/>
    <x v="103"/>
    <x v="102"/>
    <s v="11385"/>
    <x v="14"/>
    <x v="3"/>
    <x v="1"/>
    <n v="8001"/>
    <x v="17"/>
    <n v="8001"/>
    <s v="ORÇAMENTO"/>
    <x v="0"/>
    <x v="3"/>
    <x v="0"/>
    <x v="0"/>
    <x v="0"/>
    <x v="0"/>
  </r>
  <r>
    <x v="5"/>
    <s v=" ORÇAMENTO"/>
    <x v="17"/>
    <d v="2025-05-01T00:00:00"/>
    <d v="2025-05-01T00:00:00"/>
    <s v="Orçamento"/>
    <s v="1 | 1"/>
    <x v="8"/>
    <x v="0"/>
    <n v="30"/>
    <x v="93"/>
    <x v="92"/>
    <s v="13037"/>
    <x v="9"/>
    <x v="3"/>
    <x v="1"/>
    <n v="8006"/>
    <x v="10"/>
    <n v="8006"/>
    <s v="ORÇAMENTO"/>
    <x v="0"/>
    <x v="3"/>
    <x v="0"/>
    <x v="0"/>
    <x v="0"/>
    <x v="0"/>
  </r>
  <r>
    <x v="5"/>
    <s v=" ORÇAMENTO"/>
    <x v="17"/>
    <d v="2025-05-01T00:00:00"/>
    <d v="2025-05-01T00:00:00"/>
    <s v="Orçamento"/>
    <s v="1 | 1"/>
    <x v="8"/>
    <x v="0"/>
    <n v="32.49"/>
    <x v="103"/>
    <x v="102"/>
    <s v="11384"/>
    <x v="14"/>
    <x v="3"/>
    <x v="1"/>
    <n v="8001"/>
    <x v="17"/>
    <n v="8001"/>
    <s v="ORÇAMENTO"/>
    <x v="0"/>
    <x v="3"/>
    <x v="0"/>
    <x v="0"/>
    <x v="0"/>
    <x v="0"/>
  </r>
  <r>
    <x v="5"/>
    <s v=" ORÇAMENTO"/>
    <x v="17"/>
    <d v="2025-05-01T00:00:00"/>
    <d v="2025-05-01T00:00:00"/>
    <s v="Orçamento"/>
    <s v="1 | 1"/>
    <x v="8"/>
    <x v="0"/>
    <n v="40"/>
    <x v="93"/>
    <x v="92"/>
    <s v="13036"/>
    <x v="9"/>
    <x v="3"/>
    <x v="1"/>
    <n v="8006"/>
    <x v="10"/>
    <n v="8006"/>
    <s v="ORÇAMENTO"/>
    <x v="0"/>
    <x v="3"/>
    <x v="0"/>
    <x v="0"/>
    <x v="0"/>
    <x v="0"/>
  </r>
  <r>
    <x v="5"/>
    <s v=" ORÇAMENTO"/>
    <x v="17"/>
    <d v="2025-05-01T00:00:00"/>
    <d v="2025-05-01T00:00:00"/>
    <s v="Orçamento"/>
    <s v="1 | 1"/>
    <x v="8"/>
    <x v="0"/>
    <n v="50"/>
    <x v="93"/>
    <x v="92"/>
    <s v="13035"/>
    <x v="9"/>
    <x v="3"/>
    <x v="1"/>
    <n v="8006"/>
    <x v="10"/>
    <n v="8006"/>
    <s v="ORÇAMENTO"/>
    <x v="0"/>
    <x v="3"/>
    <x v="0"/>
    <x v="0"/>
    <x v="0"/>
    <x v="0"/>
  </r>
  <r>
    <x v="5"/>
    <s v=" ORÇAMENTO"/>
    <x v="17"/>
    <d v="2025-05-01T00:00:00"/>
    <d v="2025-05-01T00:00:00"/>
    <s v="Orçamento"/>
    <s v="1 | 1"/>
    <x v="8"/>
    <x v="0"/>
    <n v="60"/>
    <x v="87"/>
    <x v="86"/>
    <s v="7369"/>
    <x v="13"/>
    <x v="3"/>
    <x v="1"/>
    <n v="5001"/>
    <x v="16"/>
    <n v="5001"/>
    <s v="ORÇAMENTO"/>
    <x v="0"/>
    <x v="3"/>
    <x v="0"/>
    <x v="0"/>
    <x v="0"/>
    <x v="0"/>
  </r>
  <r>
    <x v="5"/>
    <s v=" ORÇAMENTO"/>
    <x v="17"/>
    <d v="2025-05-01T00:00:00"/>
    <d v="2025-05-01T00:00:00"/>
    <s v="Orçamento"/>
    <s v="1 | 1"/>
    <x v="8"/>
    <x v="0"/>
    <n v="62.6755"/>
    <x v="33"/>
    <x v="33"/>
    <s v="13851"/>
    <x v="19"/>
    <x v="3"/>
    <x v="1"/>
    <n v="9001"/>
    <x v="24"/>
    <n v="9001"/>
    <s v="ORÇAMENTO"/>
    <x v="1"/>
    <x v="3"/>
    <x v="10"/>
    <x v="10"/>
    <x v="16"/>
    <x v="16"/>
  </r>
  <r>
    <x v="5"/>
    <s v=" ORÇAMENTO"/>
    <x v="17"/>
    <d v="2025-05-01T00:00:00"/>
    <d v="2025-05-01T00:00:00"/>
    <s v="Orçamento"/>
    <s v="1 | 1"/>
    <x v="8"/>
    <x v="0"/>
    <n v="90"/>
    <x v="71"/>
    <x v="70"/>
    <s v="6968"/>
    <x v="2"/>
    <x v="3"/>
    <x v="1"/>
    <n v="4004"/>
    <x v="2"/>
    <n v="4004"/>
    <s v="ORÇAMENTO"/>
    <x v="0"/>
    <x v="3"/>
    <x v="0"/>
    <x v="0"/>
    <x v="9"/>
    <x v="9"/>
  </r>
  <r>
    <x v="5"/>
    <s v=" ORÇAMENTO"/>
    <x v="17"/>
    <d v="2025-05-01T00:00:00"/>
    <d v="2025-05-01T00:00:00"/>
    <s v="Orçamento"/>
    <s v="1 | 1"/>
    <x v="8"/>
    <x v="0"/>
    <n v="90"/>
    <x v="71"/>
    <x v="70"/>
    <s v="6969"/>
    <x v="2"/>
    <x v="3"/>
    <x v="1"/>
    <n v="4004"/>
    <x v="2"/>
    <n v="4004"/>
    <s v="ORÇAMENTO"/>
    <x v="0"/>
    <x v="3"/>
    <x v="0"/>
    <x v="0"/>
    <x v="9"/>
    <x v="9"/>
  </r>
  <r>
    <x v="5"/>
    <s v=" ORÇAMENTO"/>
    <x v="17"/>
    <d v="2025-05-01T00:00:00"/>
    <d v="2025-05-01T00:00:00"/>
    <s v="Orçamento"/>
    <s v="1 | 1"/>
    <x v="8"/>
    <x v="0"/>
    <n v="100"/>
    <x v="43"/>
    <x v="43"/>
    <s v="12830"/>
    <x v="9"/>
    <x v="3"/>
    <x v="1"/>
    <n v="8006"/>
    <x v="10"/>
    <n v="8006"/>
    <s v="ORÇAMENTO"/>
    <x v="0"/>
    <x v="3"/>
    <x v="0"/>
    <x v="0"/>
    <x v="9"/>
    <x v="9"/>
  </r>
  <r>
    <x v="5"/>
    <s v=" ORÇAMENTO"/>
    <x v="17"/>
    <d v="2025-05-01T00:00:00"/>
    <d v="2025-05-01T00:00:00"/>
    <s v="Orçamento"/>
    <s v="1 | 1"/>
    <x v="8"/>
    <x v="0"/>
    <n v="100"/>
    <x v="101"/>
    <x v="100"/>
    <s v="11877"/>
    <x v="4"/>
    <x v="3"/>
    <x v="1"/>
    <n v="8002"/>
    <x v="4"/>
    <n v="8002"/>
    <s v="ORÇAMENTO"/>
    <x v="0"/>
    <x v="3"/>
    <x v="0"/>
    <x v="0"/>
    <x v="0"/>
    <x v="0"/>
  </r>
  <r>
    <x v="5"/>
    <s v=" ORÇAMENTO"/>
    <x v="17"/>
    <d v="2025-05-01T00:00:00"/>
    <d v="2025-05-01T00:00:00"/>
    <s v="Orçamento"/>
    <s v="1 | 1"/>
    <x v="8"/>
    <x v="0"/>
    <n v="100"/>
    <x v="87"/>
    <x v="86"/>
    <s v="11968"/>
    <x v="4"/>
    <x v="3"/>
    <x v="1"/>
    <n v="8002"/>
    <x v="4"/>
    <n v="8002"/>
    <s v="ORÇAMENTO"/>
    <x v="0"/>
    <x v="3"/>
    <x v="0"/>
    <x v="0"/>
    <x v="0"/>
    <x v="0"/>
  </r>
  <r>
    <x v="5"/>
    <s v=" ORÇAMENTO"/>
    <x v="17"/>
    <d v="2025-05-01T00:00:00"/>
    <d v="2025-05-01T00:00:00"/>
    <s v="Orçamento"/>
    <s v="1 | 1"/>
    <x v="8"/>
    <x v="0"/>
    <n v="100"/>
    <x v="87"/>
    <x v="86"/>
    <s v="3073"/>
    <x v="5"/>
    <x v="3"/>
    <x v="1"/>
    <n v="3001"/>
    <x v="5"/>
    <n v="3001"/>
    <s v="ORÇAMENTO"/>
    <x v="0"/>
    <x v="3"/>
    <x v="0"/>
    <x v="0"/>
    <x v="0"/>
    <x v="0"/>
  </r>
  <r>
    <x v="5"/>
    <s v=" ORÇAMENTO"/>
    <x v="17"/>
    <d v="2025-05-01T00:00:00"/>
    <d v="2025-05-01T00:00:00"/>
    <s v="Orçamento"/>
    <s v="1 | 1"/>
    <x v="8"/>
    <x v="0"/>
    <n v="100"/>
    <x v="7"/>
    <x v="7"/>
    <s v="11994"/>
    <x v="4"/>
    <x v="3"/>
    <x v="1"/>
    <n v="8002"/>
    <x v="4"/>
    <n v="8002"/>
    <s v="ORÇAMENTO"/>
    <x v="0"/>
    <x v="3"/>
    <x v="0"/>
    <x v="0"/>
    <x v="0"/>
    <x v="0"/>
  </r>
  <r>
    <x v="5"/>
    <s v=" ORÇAMENTO"/>
    <x v="17"/>
    <d v="2025-05-01T00:00:00"/>
    <d v="2025-05-01T00:00:00"/>
    <s v="Orçamento"/>
    <s v="1 | 1"/>
    <x v="8"/>
    <x v="0"/>
    <n v="110"/>
    <x v="44"/>
    <x v="43"/>
    <s v="12727"/>
    <x v="9"/>
    <x v="3"/>
    <x v="1"/>
    <n v="8006"/>
    <x v="10"/>
    <n v="8006"/>
    <s v="ORÇAMENTO"/>
    <x v="0"/>
    <x v="3"/>
    <x v="9"/>
    <x v="9"/>
    <x v="18"/>
    <x v="18"/>
  </r>
  <r>
    <x v="5"/>
    <s v=" ORÇAMENTO"/>
    <x v="17"/>
    <d v="2025-05-01T00:00:00"/>
    <d v="2025-05-01T00:00:00"/>
    <s v="Orçamento"/>
    <s v="1 | 1"/>
    <x v="8"/>
    <x v="0"/>
    <n v="112.18181818181819"/>
    <x v="109"/>
    <x v="108"/>
    <s v="7348"/>
    <x v="13"/>
    <x v="3"/>
    <x v="1"/>
    <n v="5001"/>
    <x v="16"/>
    <n v="5001"/>
    <s v="ORÇAMENTO"/>
    <x v="0"/>
    <x v="3"/>
    <x v="0"/>
    <x v="0"/>
    <x v="0"/>
    <x v="0"/>
  </r>
  <r>
    <x v="5"/>
    <s v=" ORÇAMENTO"/>
    <x v="17"/>
    <d v="2025-05-01T00:00:00"/>
    <d v="2025-05-01T00:00:00"/>
    <s v="Orçamento"/>
    <s v="1 | 1"/>
    <x v="8"/>
    <x v="0"/>
    <n v="114.16"/>
    <x v="103"/>
    <x v="102"/>
    <s v="11383"/>
    <x v="14"/>
    <x v="3"/>
    <x v="1"/>
    <n v="8001"/>
    <x v="17"/>
    <n v="8001"/>
    <s v="ORÇAMENTO"/>
    <x v="0"/>
    <x v="3"/>
    <x v="0"/>
    <x v="0"/>
    <x v="0"/>
    <x v="0"/>
  </r>
  <r>
    <x v="5"/>
    <s v=" ORÇAMENTO"/>
    <x v="17"/>
    <d v="2025-05-01T00:00:00"/>
    <d v="2025-05-01T00:00:00"/>
    <s v="Orçamento"/>
    <s v="1 | 1"/>
    <x v="8"/>
    <x v="0"/>
    <n v="120"/>
    <x v="93"/>
    <x v="92"/>
    <s v="13034"/>
    <x v="9"/>
    <x v="3"/>
    <x v="1"/>
    <n v="8006"/>
    <x v="10"/>
    <n v="8006"/>
    <s v="ORÇAMENTO"/>
    <x v="0"/>
    <x v="3"/>
    <x v="0"/>
    <x v="0"/>
    <x v="0"/>
    <x v="0"/>
  </r>
  <r>
    <x v="5"/>
    <s v=" ORÇAMENTO"/>
    <x v="17"/>
    <d v="2025-05-01T00:00:00"/>
    <d v="2025-05-01T00:00:00"/>
    <s v="Orçamento"/>
    <s v="1 | 1"/>
    <x v="8"/>
    <x v="0"/>
    <n v="140"/>
    <x v="93"/>
    <x v="92"/>
    <s v="13033"/>
    <x v="9"/>
    <x v="3"/>
    <x v="1"/>
    <n v="8006"/>
    <x v="10"/>
    <n v="8006"/>
    <s v="ORÇAMENTO"/>
    <x v="0"/>
    <x v="3"/>
    <x v="0"/>
    <x v="0"/>
    <x v="0"/>
    <x v="0"/>
  </r>
  <r>
    <x v="5"/>
    <s v=" ORÇAMENTO"/>
    <x v="17"/>
    <d v="2025-05-01T00:00:00"/>
    <d v="2025-05-01T00:00:00"/>
    <s v="Orçamento"/>
    <s v="1 | 1"/>
    <x v="8"/>
    <x v="0"/>
    <n v="140"/>
    <x v="34"/>
    <x v="34"/>
    <s v="10010"/>
    <x v="10"/>
    <x v="3"/>
    <x v="1"/>
    <n v="7001"/>
    <x v="11"/>
    <n v="7001"/>
    <s v="ORÇAMENTO"/>
    <x v="0"/>
    <x v="3"/>
    <x v="0"/>
    <x v="0"/>
    <x v="0"/>
    <x v="0"/>
  </r>
  <r>
    <x v="5"/>
    <s v=" ORÇAMENTO"/>
    <x v="17"/>
    <d v="2025-05-01T00:00:00"/>
    <d v="2025-05-01T00:00:00"/>
    <s v="Orçamento"/>
    <s v="1 | 1"/>
    <x v="8"/>
    <x v="0"/>
    <n v="150"/>
    <x v="95"/>
    <x v="94"/>
    <s v="3547"/>
    <x v="11"/>
    <x v="3"/>
    <x v="1"/>
    <n v="3003"/>
    <x v="12"/>
    <n v="3003"/>
    <s v="ORÇAMENTO"/>
    <x v="0"/>
    <x v="3"/>
    <x v="0"/>
    <x v="0"/>
    <x v="0"/>
    <x v="0"/>
  </r>
  <r>
    <x v="5"/>
    <s v=" ORÇAMENTO"/>
    <x v="17"/>
    <d v="2025-05-01T00:00:00"/>
    <d v="2025-05-01T00:00:00"/>
    <s v="Orçamento"/>
    <s v="1 | 1"/>
    <x v="8"/>
    <x v="0"/>
    <n v="160"/>
    <x v="93"/>
    <x v="92"/>
    <s v="13032"/>
    <x v="9"/>
    <x v="3"/>
    <x v="1"/>
    <n v="8006"/>
    <x v="10"/>
    <n v="8006"/>
    <s v="ORÇAMENTO"/>
    <x v="0"/>
    <x v="3"/>
    <x v="0"/>
    <x v="0"/>
    <x v="0"/>
    <x v="0"/>
  </r>
  <r>
    <x v="5"/>
    <s v=" ORÇAMENTO"/>
    <x v="17"/>
    <d v="2025-05-01T00:00:00"/>
    <d v="2025-05-01T00:00:00"/>
    <s v="Orçamento"/>
    <s v="1 | 1"/>
    <x v="8"/>
    <x v="0"/>
    <n v="170"/>
    <x v="71"/>
    <x v="70"/>
    <s v="6967"/>
    <x v="2"/>
    <x v="3"/>
    <x v="1"/>
    <n v="4004"/>
    <x v="2"/>
    <n v="4004"/>
    <s v="ORÇAMENTO"/>
    <x v="0"/>
    <x v="3"/>
    <x v="0"/>
    <x v="0"/>
    <x v="9"/>
    <x v="9"/>
  </r>
  <r>
    <x v="5"/>
    <s v=" ORÇAMENTO"/>
    <x v="17"/>
    <d v="2025-05-01T00:00:00"/>
    <d v="2025-05-01T00:00:00"/>
    <s v="Orçamento"/>
    <s v="1 | 1"/>
    <x v="8"/>
    <x v="0"/>
    <n v="176"/>
    <x v="3"/>
    <x v="3"/>
    <s v="1566"/>
    <x v="0"/>
    <x v="3"/>
    <x v="1"/>
    <n v="2001"/>
    <x v="0"/>
    <n v="2001"/>
    <s v="ORÇAMENTO"/>
    <x v="1"/>
    <x v="3"/>
    <x v="0"/>
    <x v="0"/>
    <x v="3"/>
    <x v="3"/>
  </r>
  <r>
    <x v="5"/>
    <s v=" ORÇAMENTO"/>
    <x v="17"/>
    <d v="2025-05-01T00:00:00"/>
    <d v="2025-05-01T00:00:00"/>
    <s v="Orçamento"/>
    <s v="1 | 1"/>
    <x v="8"/>
    <x v="0"/>
    <n v="191.75"/>
    <x v="33"/>
    <x v="33"/>
    <s v="13850"/>
    <x v="19"/>
    <x v="3"/>
    <x v="1"/>
    <n v="9001"/>
    <x v="24"/>
    <n v="9001"/>
    <s v="ORÇAMENTO"/>
    <x v="1"/>
    <x v="3"/>
    <x v="10"/>
    <x v="10"/>
    <x v="16"/>
    <x v="16"/>
  </r>
  <r>
    <x v="5"/>
    <s v=" ORÇAMENTO"/>
    <x v="17"/>
    <d v="2025-05-01T00:00:00"/>
    <d v="2025-05-01T00:00:00"/>
    <s v="Orçamento"/>
    <s v="1 | 1"/>
    <x v="8"/>
    <x v="0"/>
    <n v="194"/>
    <x v="87"/>
    <x v="86"/>
    <s v="7368"/>
    <x v="13"/>
    <x v="3"/>
    <x v="1"/>
    <n v="5001"/>
    <x v="16"/>
    <n v="5001"/>
    <s v="ORÇAMENTO"/>
    <x v="0"/>
    <x v="3"/>
    <x v="0"/>
    <x v="0"/>
    <x v="0"/>
    <x v="0"/>
  </r>
  <r>
    <x v="5"/>
    <s v=" ORÇAMENTO"/>
    <x v="17"/>
    <d v="2025-05-01T00:00:00"/>
    <d v="2025-05-01T00:00:00"/>
    <s v="Orçamento"/>
    <s v="1 | 1"/>
    <x v="8"/>
    <x v="0"/>
    <n v="200"/>
    <x v="106"/>
    <x v="105"/>
    <s v="8067"/>
    <x v="2"/>
    <x v="3"/>
    <x v="1"/>
    <n v="5005"/>
    <x v="32"/>
    <n v="5005"/>
    <s v="ORÇAMENTO"/>
    <x v="0"/>
    <x v="3"/>
    <x v="2"/>
    <x v="2"/>
    <x v="15"/>
    <x v="15"/>
  </r>
  <r>
    <x v="5"/>
    <s v=" ORÇAMENTO"/>
    <x v="17"/>
    <d v="2025-05-01T00:00:00"/>
    <d v="2025-05-01T00:00:00"/>
    <s v="Orçamento"/>
    <s v="1 | 1"/>
    <x v="8"/>
    <x v="0"/>
    <n v="200"/>
    <x v="122"/>
    <x v="120"/>
    <s v="10879"/>
    <x v="3"/>
    <x v="3"/>
    <x v="1"/>
    <n v="7004"/>
    <x v="3"/>
    <n v="7004"/>
    <s v="ORÇAMENTO"/>
    <x v="0"/>
    <x v="3"/>
    <x v="0"/>
    <x v="0"/>
    <x v="9"/>
    <x v="9"/>
  </r>
  <r>
    <x v="5"/>
    <s v=" ORÇAMENTO"/>
    <x v="17"/>
    <d v="2025-05-01T00:00:00"/>
    <d v="2025-05-01T00:00:00"/>
    <s v="Orçamento"/>
    <s v="1 | 1"/>
    <x v="8"/>
    <x v="0"/>
    <n v="200"/>
    <x v="83"/>
    <x v="82"/>
    <s v="11833"/>
    <x v="4"/>
    <x v="3"/>
    <x v="1"/>
    <n v="8002"/>
    <x v="4"/>
    <n v="8002"/>
    <s v="ORÇAMENTO"/>
    <x v="0"/>
    <x v="3"/>
    <x v="0"/>
    <x v="0"/>
    <x v="10"/>
    <x v="10"/>
  </r>
  <r>
    <x v="5"/>
    <s v=" ORÇAMENTO"/>
    <x v="17"/>
    <d v="2025-05-01T00:00:00"/>
    <d v="2025-05-01T00:00:00"/>
    <s v="Orçamento"/>
    <s v="1 | 1"/>
    <x v="8"/>
    <x v="0"/>
    <n v="200"/>
    <x v="134"/>
    <x v="132"/>
    <s v="11857"/>
    <x v="4"/>
    <x v="3"/>
    <x v="1"/>
    <n v="8002"/>
    <x v="4"/>
    <n v="8002"/>
    <s v="ORÇAMENTO"/>
    <x v="0"/>
    <x v="3"/>
    <x v="0"/>
    <x v="0"/>
    <x v="10"/>
    <x v="10"/>
  </r>
  <r>
    <x v="5"/>
    <s v=" ORÇAMENTO"/>
    <x v="17"/>
    <d v="2025-05-01T00:00:00"/>
    <d v="2025-05-01T00:00:00"/>
    <s v="Orçamento"/>
    <s v="1 | 1"/>
    <x v="8"/>
    <x v="0"/>
    <n v="200"/>
    <x v="34"/>
    <x v="34"/>
    <s v="13314"/>
    <x v="9"/>
    <x v="3"/>
    <x v="1"/>
    <n v="8006"/>
    <x v="10"/>
    <n v="8006"/>
    <s v="ORÇAMENTO"/>
    <x v="0"/>
    <x v="3"/>
    <x v="0"/>
    <x v="0"/>
    <x v="0"/>
    <x v="0"/>
  </r>
  <r>
    <x v="5"/>
    <s v=" ORÇAMENTO"/>
    <x v="17"/>
    <d v="2025-05-01T00:00:00"/>
    <d v="2025-05-01T00:00:00"/>
    <s v="Orçamento"/>
    <s v="1 | 1"/>
    <x v="8"/>
    <x v="0"/>
    <n v="200"/>
    <x v="87"/>
    <x v="86"/>
    <s v="11967"/>
    <x v="4"/>
    <x v="3"/>
    <x v="1"/>
    <n v="8002"/>
    <x v="4"/>
    <n v="8002"/>
    <s v="ORÇAMENTO"/>
    <x v="0"/>
    <x v="3"/>
    <x v="0"/>
    <x v="0"/>
    <x v="0"/>
    <x v="0"/>
  </r>
  <r>
    <x v="5"/>
    <s v=" ORÇAMENTO"/>
    <x v="17"/>
    <d v="2025-05-01T00:00:00"/>
    <d v="2025-05-01T00:00:00"/>
    <s v="Orçamento"/>
    <s v="1 | 1"/>
    <x v="8"/>
    <x v="0"/>
    <n v="200"/>
    <x v="96"/>
    <x v="95"/>
    <s v="12009"/>
    <x v="4"/>
    <x v="3"/>
    <x v="1"/>
    <n v="8002"/>
    <x v="4"/>
    <n v="8002"/>
    <s v="ORÇAMENTO"/>
    <x v="0"/>
    <x v="3"/>
    <x v="0"/>
    <x v="0"/>
    <x v="0"/>
    <x v="0"/>
  </r>
  <r>
    <x v="5"/>
    <s v=" ORÇAMENTO"/>
    <x v="17"/>
    <d v="2025-05-01T00:00:00"/>
    <d v="2025-05-01T00:00:00"/>
    <s v="Orçamento"/>
    <s v="1 | 1"/>
    <x v="8"/>
    <x v="0"/>
    <n v="240"/>
    <x v="51"/>
    <x v="50"/>
    <s v="1681"/>
    <x v="0"/>
    <x v="3"/>
    <x v="1"/>
    <n v="2001"/>
    <x v="0"/>
    <n v="2001"/>
    <s v="ORÇAMENTO"/>
    <x v="1"/>
    <x v="3"/>
    <x v="0"/>
    <x v="0"/>
    <x v="10"/>
    <x v="10"/>
  </r>
  <r>
    <x v="5"/>
    <s v=" ORÇAMENTO"/>
    <x v="17"/>
    <d v="2025-05-01T00:00:00"/>
    <d v="2025-05-01T00:00:00"/>
    <s v="Orçamento"/>
    <s v="1 | 1"/>
    <x v="8"/>
    <x v="0"/>
    <n v="250"/>
    <x v="106"/>
    <x v="105"/>
    <s v="1049"/>
    <x v="0"/>
    <x v="3"/>
    <x v="1"/>
    <n v="2001"/>
    <x v="0"/>
    <n v="2001"/>
    <s v="ORÇAMENTO"/>
    <x v="0"/>
    <x v="3"/>
    <x v="2"/>
    <x v="2"/>
    <x v="15"/>
    <x v="15"/>
  </r>
  <r>
    <x v="5"/>
    <s v=" ORÇAMENTO"/>
    <x v="17"/>
    <d v="2025-05-01T00:00:00"/>
    <d v="2025-05-01T00:00:00"/>
    <s v="Orçamento"/>
    <s v="1 | 1"/>
    <x v="8"/>
    <x v="0"/>
    <n v="250"/>
    <x v="106"/>
    <x v="105"/>
    <s v="3734"/>
    <x v="20"/>
    <x v="3"/>
    <x v="1"/>
    <n v="3004"/>
    <x v="27"/>
    <n v="3004"/>
    <s v="ORÇAMENTO"/>
    <x v="0"/>
    <x v="3"/>
    <x v="2"/>
    <x v="2"/>
    <x v="15"/>
    <x v="15"/>
  </r>
  <r>
    <x v="5"/>
    <s v=" ORÇAMENTO"/>
    <x v="17"/>
    <d v="2025-05-01T00:00:00"/>
    <d v="2025-05-01T00:00:00"/>
    <s v="Orçamento"/>
    <s v="1 | 1"/>
    <x v="8"/>
    <x v="0"/>
    <n v="250"/>
    <x v="106"/>
    <x v="105"/>
    <s v="4261"/>
    <x v="8"/>
    <x v="3"/>
    <x v="1"/>
    <n v="3006"/>
    <x v="8"/>
    <n v="3006"/>
    <s v="ORÇAMENTO"/>
    <x v="0"/>
    <x v="3"/>
    <x v="2"/>
    <x v="2"/>
    <x v="15"/>
    <x v="15"/>
  </r>
  <r>
    <x v="5"/>
    <s v=" ORÇAMENTO"/>
    <x v="17"/>
    <d v="2025-05-01T00:00:00"/>
    <d v="2025-05-01T00:00:00"/>
    <s v="Orçamento"/>
    <s v="1 | 1"/>
    <x v="8"/>
    <x v="0"/>
    <n v="250"/>
    <x v="44"/>
    <x v="43"/>
    <s v="12726"/>
    <x v="9"/>
    <x v="3"/>
    <x v="1"/>
    <n v="8006"/>
    <x v="10"/>
    <n v="8006"/>
    <s v="ORÇAMENTO"/>
    <x v="0"/>
    <x v="3"/>
    <x v="9"/>
    <x v="9"/>
    <x v="18"/>
    <x v="18"/>
  </r>
  <r>
    <x v="5"/>
    <s v=" ORÇAMENTO"/>
    <x v="17"/>
    <d v="2025-05-01T00:00:00"/>
    <d v="2025-05-01T00:00:00"/>
    <s v="Orçamento"/>
    <s v="1 | 1"/>
    <x v="8"/>
    <x v="0"/>
    <n v="250"/>
    <x v="93"/>
    <x v="92"/>
    <s v="13031"/>
    <x v="9"/>
    <x v="3"/>
    <x v="1"/>
    <n v="8006"/>
    <x v="10"/>
    <n v="8006"/>
    <s v="ORÇAMENTO"/>
    <x v="0"/>
    <x v="3"/>
    <x v="0"/>
    <x v="0"/>
    <x v="0"/>
    <x v="0"/>
  </r>
  <r>
    <x v="5"/>
    <s v=" ORÇAMENTO"/>
    <x v="17"/>
    <d v="2025-05-01T00:00:00"/>
    <d v="2025-05-01T00:00:00"/>
    <s v="Orçamento"/>
    <s v="1 | 1"/>
    <x v="8"/>
    <x v="0"/>
    <n v="270"/>
    <x v="106"/>
    <x v="105"/>
    <s v="4260"/>
    <x v="8"/>
    <x v="3"/>
    <x v="1"/>
    <n v="3006"/>
    <x v="8"/>
    <n v="3006"/>
    <s v="ORÇAMENTO"/>
    <x v="0"/>
    <x v="3"/>
    <x v="2"/>
    <x v="2"/>
    <x v="15"/>
    <x v="15"/>
  </r>
  <r>
    <x v="5"/>
    <s v=" ORÇAMENTO"/>
    <x v="17"/>
    <d v="2025-05-01T00:00:00"/>
    <d v="2025-05-01T00:00:00"/>
    <s v="Orçamento"/>
    <s v="1 | 1"/>
    <x v="8"/>
    <x v="0"/>
    <n v="270"/>
    <x v="93"/>
    <x v="92"/>
    <s v="13030"/>
    <x v="9"/>
    <x v="3"/>
    <x v="1"/>
    <n v="8006"/>
    <x v="10"/>
    <n v="8006"/>
    <s v="ORÇAMENTO"/>
    <x v="0"/>
    <x v="3"/>
    <x v="0"/>
    <x v="0"/>
    <x v="0"/>
    <x v="0"/>
  </r>
  <r>
    <x v="5"/>
    <s v=" ORÇAMENTO"/>
    <x v="17"/>
    <d v="2025-05-01T00:00:00"/>
    <d v="2025-05-01T00:00:00"/>
    <s v="Orçamento"/>
    <s v="1 | 1"/>
    <x v="8"/>
    <x v="0"/>
    <n v="300"/>
    <x v="106"/>
    <x v="105"/>
    <s v="3472"/>
    <x v="11"/>
    <x v="3"/>
    <x v="1"/>
    <n v="3003"/>
    <x v="12"/>
    <n v="3003"/>
    <s v="ORÇAMENTO"/>
    <x v="0"/>
    <x v="3"/>
    <x v="2"/>
    <x v="2"/>
    <x v="15"/>
    <x v="15"/>
  </r>
  <r>
    <x v="5"/>
    <s v=" ORÇAMENTO"/>
    <x v="17"/>
    <d v="2025-05-01T00:00:00"/>
    <d v="2025-05-01T00:00:00"/>
    <s v="Orçamento"/>
    <s v="1 | 1"/>
    <x v="8"/>
    <x v="0"/>
    <n v="300"/>
    <x v="106"/>
    <x v="105"/>
    <s v="3473"/>
    <x v="11"/>
    <x v="3"/>
    <x v="1"/>
    <n v="3003"/>
    <x v="12"/>
    <n v="3003"/>
    <s v="ORÇAMENTO"/>
    <x v="0"/>
    <x v="3"/>
    <x v="2"/>
    <x v="2"/>
    <x v="15"/>
    <x v="15"/>
  </r>
  <r>
    <x v="5"/>
    <s v=" ORÇAMENTO"/>
    <x v="17"/>
    <d v="2025-05-01T00:00:00"/>
    <d v="2025-05-01T00:00:00"/>
    <s v="Orçamento"/>
    <s v="1 | 1"/>
    <x v="8"/>
    <x v="0"/>
    <n v="300"/>
    <x v="106"/>
    <x v="105"/>
    <s v="3733"/>
    <x v="20"/>
    <x v="3"/>
    <x v="1"/>
    <n v="3004"/>
    <x v="27"/>
    <n v="3004"/>
    <s v="ORÇAMENTO"/>
    <x v="0"/>
    <x v="3"/>
    <x v="2"/>
    <x v="2"/>
    <x v="15"/>
    <x v="15"/>
  </r>
  <r>
    <x v="5"/>
    <s v=" ORÇAMENTO"/>
    <x v="17"/>
    <d v="2025-05-01T00:00:00"/>
    <d v="2025-05-01T00:00:00"/>
    <s v="Orçamento"/>
    <s v="1 | 1"/>
    <x v="8"/>
    <x v="0"/>
    <n v="300"/>
    <x v="63"/>
    <x v="62"/>
    <s v="10789"/>
    <x v="3"/>
    <x v="3"/>
    <x v="1"/>
    <n v="7004"/>
    <x v="3"/>
    <n v="7004"/>
    <s v="ORÇAMENTO"/>
    <x v="0"/>
    <x v="3"/>
    <x v="9"/>
    <x v="9"/>
    <x v="18"/>
    <x v="18"/>
  </r>
  <r>
    <x v="5"/>
    <s v=" ORÇAMENTO"/>
    <x v="17"/>
    <d v="2025-05-01T00:00:00"/>
    <d v="2025-05-01T00:00:00"/>
    <s v="Orçamento"/>
    <s v="1 | 1"/>
    <x v="8"/>
    <x v="0"/>
    <n v="300"/>
    <x v="63"/>
    <x v="62"/>
    <s v="9991"/>
    <x v="10"/>
    <x v="3"/>
    <x v="1"/>
    <n v="7001"/>
    <x v="11"/>
    <n v="7001"/>
    <s v="ORÇAMENTO"/>
    <x v="0"/>
    <x v="3"/>
    <x v="9"/>
    <x v="9"/>
    <x v="18"/>
    <x v="18"/>
  </r>
  <r>
    <x v="5"/>
    <s v=" ORÇAMENTO"/>
    <x v="17"/>
    <d v="2025-05-01T00:00:00"/>
    <d v="2025-05-01T00:00:00"/>
    <s v="Orçamento"/>
    <s v="1 | 1"/>
    <x v="8"/>
    <x v="0"/>
    <n v="300"/>
    <x v="121"/>
    <x v="119"/>
    <s v="6776"/>
    <x v="2"/>
    <x v="3"/>
    <x v="1"/>
    <n v="4004"/>
    <x v="2"/>
    <n v="4004"/>
    <s v="ORÇAMENTO"/>
    <x v="0"/>
    <x v="3"/>
    <x v="0"/>
    <x v="0"/>
    <x v="9"/>
    <x v="9"/>
  </r>
  <r>
    <x v="5"/>
    <s v=" ORÇAMENTO"/>
    <x v="17"/>
    <d v="2025-05-01T00:00:00"/>
    <d v="2025-05-01T00:00:00"/>
    <s v="Orçamento"/>
    <s v="1 | 1"/>
    <x v="8"/>
    <x v="0"/>
    <n v="300"/>
    <x v="42"/>
    <x v="42"/>
    <s v="10907"/>
    <x v="3"/>
    <x v="3"/>
    <x v="1"/>
    <n v="7004"/>
    <x v="3"/>
    <n v="7004"/>
    <s v="ORÇAMENTO"/>
    <x v="0"/>
    <x v="3"/>
    <x v="0"/>
    <x v="0"/>
    <x v="9"/>
    <x v="9"/>
  </r>
  <r>
    <x v="5"/>
    <s v=" ORÇAMENTO"/>
    <x v="17"/>
    <d v="2025-05-01T00:00:00"/>
    <d v="2025-05-01T00:00:00"/>
    <s v="Orçamento"/>
    <s v="1 | 1"/>
    <x v="8"/>
    <x v="0"/>
    <n v="300"/>
    <x v="59"/>
    <x v="58"/>
    <s v="3037"/>
    <x v="5"/>
    <x v="3"/>
    <x v="1"/>
    <n v="3001"/>
    <x v="5"/>
    <n v="3001"/>
    <s v="ORÇAMENTO"/>
    <x v="0"/>
    <x v="3"/>
    <x v="0"/>
    <x v="0"/>
    <x v="10"/>
    <x v="10"/>
  </r>
  <r>
    <x v="5"/>
    <s v=" ORÇAMENTO"/>
    <x v="17"/>
    <d v="2025-05-01T00:00:00"/>
    <d v="2025-05-01T00:00:00"/>
    <s v="Orçamento"/>
    <s v="1 | 1"/>
    <x v="8"/>
    <x v="0"/>
    <n v="300"/>
    <x v="93"/>
    <x v="92"/>
    <s v="13029"/>
    <x v="9"/>
    <x v="3"/>
    <x v="1"/>
    <n v="8006"/>
    <x v="10"/>
    <n v="8006"/>
    <s v="ORÇAMENTO"/>
    <x v="0"/>
    <x v="3"/>
    <x v="0"/>
    <x v="0"/>
    <x v="0"/>
    <x v="0"/>
  </r>
  <r>
    <x v="5"/>
    <s v=" ORÇAMENTO"/>
    <x v="17"/>
    <d v="2025-05-01T00:00:00"/>
    <d v="2025-05-01T00:00:00"/>
    <s v="Orçamento"/>
    <s v="1 | 1"/>
    <x v="8"/>
    <x v="0"/>
    <n v="300"/>
    <x v="34"/>
    <x v="34"/>
    <s v="7153"/>
    <x v="2"/>
    <x v="3"/>
    <x v="1"/>
    <n v="4004"/>
    <x v="2"/>
    <n v="4004"/>
    <s v="ORÇAMENTO"/>
    <x v="0"/>
    <x v="3"/>
    <x v="0"/>
    <x v="0"/>
    <x v="0"/>
    <x v="0"/>
  </r>
  <r>
    <x v="5"/>
    <s v=" ORÇAMENTO"/>
    <x v="17"/>
    <d v="2025-05-01T00:00:00"/>
    <d v="2025-05-01T00:00:00"/>
    <s v="Orçamento"/>
    <s v="1 | 1"/>
    <x v="8"/>
    <x v="0"/>
    <n v="300"/>
    <x v="140"/>
    <x v="138"/>
    <s v="11955"/>
    <x v="4"/>
    <x v="3"/>
    <x v="1"/>
    <n v="8002"/>
    <x v="4"/>
    <n v="8002"/>
    <s v="ORÇAMENTO"/>
    <x v="0"/>
    <x v="3"/>
    <x v="0"/>
    <x v="0"/>
    <x v="0"/>
    <x v="0"/>
  </r>
  <r>
    <x v="5"/>
    <s v=" ORÇAMENTO"/>
    <x v="17"/>
    <d v="2025-05-01T00:00:00"/>
    <d v="2025-05-01T00:00:00"/>
    <s v="Orçamento"/>
    <s v="1 | 1"/>
    <x v="8"/>
    <x v="0"/>
    <n v="300"/>
    <x v="87"/>
    <x v="86"/>
    <s v="12263"/>
    <x v="21"/>
    <x v="3"/>
    <x v="1"/>
    <n v="8003"/>
    <x v="28"/>
    <n v="8003"/>
    <s v="ORÇAMENTO"/>
    <x v="0"/>
    <x v="3"/>
    <x v="0"/>
    <x v="0"/>
    <x v="0"/>
    <x v="0"/>
  </r>
  <r>
    <x v="5"/>
    <s v=" ORÇAMENTO"/>
    <x v="17"/>
    <d v="2025-05-01T00:00:00"/>
    <d v="2025-05-01T00:00:00"/>
    <s v="Orçamento"/>
    <s v="1 | 1"/>
    <x v="8"/>
    <x v="0"/>
    <n v="300"/>
    <x v="7"/>
    <x v="7"/>
    <s v="11993"/>
    <x v="4"/>
    <x v="3"/>
    <x v="1"/>
    <n v="8002"/>
    <x v="4"/>
    <n v="8002"/>
    <s v="ORÇAMENTO"/>
    <x v="0"/>
    <x v="3"/>
    <x v="0"/>
    <x v="0"/>
    <x v="0"/>
    <x v="0"/>
  </r>
  <r>
    <x v="5"/>
    <s v=" ORÇAMENTO"/>
    <x v="17"/>
    <d v="2025-05-01T00:00:00"/>
    <d v="2025-05-01T00:00:00"/>
    <s v="Orçamento"/>
    <s v="1 | 1"/>
    <x v="8"/>
    <x v="0"/>
    <n v="303.45999999999998"/>
    <x v="106"/>
    <x v="105"/>
    <s v="5092"/>
    <x v="17"/>
    <x v="3"/>
    <x v="1"/>
    <n v="4001"/>
    <x v="20"/>
    <n v="4001"/>
    <s v="ORÇAMENTO"/>
    <x v="0"/>
    <x v="3"/>
    <x v="2"/>
    <x v="2"/>
    <x v="15"/>
    <x v="15"/>
  </r>
  <r>
    <x v="5"/>
    <s v=" ORÇAMENTO"/>
    <x v="17"/>
    <d v="2025-05-01T00:00:00"/>
    <d v="2025-05-01T00:00:00"/>
    <s v="Orçamento"/>
    <s v="1 | 1"/>
    <x v="8"/>
    <x v="0"/>
    <n v="320"/>
    <x v="106"/>
    <x v="105"/>
    <s v="5091"/>
    <x v="17"/>
    <x v="3"/>
    <x v="1"/>
    <n v="4001"/>
    <x v="20"/>
    <n v="4001"/>
    <s v="ORÇAMENTO"/>
    <x v="0"/>
    <x v="3"/>
    <x v="2"/>
    <x v="2"/>
    <x v="15"/>
    <x v="15"/>
  </r>
  <r>
    <x v="5"/>
    <s v=" ORÇAMENTO"/>
    <x v="17"/>
    <d v="2025-05-01T00:00:00"/>
    <d v="2025-05-01T00:00:00"/>
    <s v="Orçamento"/>
    <s v="1 | 1"/>
    <x v="8"/>
    <x v="0"/>
    <n v="356"/>
    <x v="114"/>
    <x v="112"/>
    <s v="10746"/>
    <x v="3"/>
    <x v="3"/>
    <x v="1"/>
    <n v="7004"/>
    <x v="3"/>
    <n v="7004"/>
    <s v="ORÇAMENTO"/>
    <x v="0"/>
    <x v="3"/>
    <x v="9"/>
    <x v="9"/>
    <x v="18"/>
    <x v="18"/>
  </r>
  <r>
    <x v="5"/>
    <s v=" ORÇAMENTO"/>
    <x v="17"/>
    <d v="2025-05-01T00:00:00"/>
    <d v="2025-05-01T00:00:00"/>
    <s v="Orçamento"/>
    <s v="1 | 1"/>
    <x v="8"/>
    <x v="0"/>
    <n v="366.66666666666669"/>
    <x v="49"/>
    <x v="48"/>
    <s v="10956"/>
    <x v="3"/>
    <x v="3"/>
    <x v="1"/>
    <n v="7004"/>
    <x v="3"/>
    <n v="7004"/>
    <s v="ORÇAMENTO"/>
    <x v="0"/>
    <x v="3"/>
    <x v="11"/>
    <x v="11"/>
    <x v="17"/>
    <x v="17"/>
  </r>
  <r>
    <x v="5"/>
    <s v=" ORÇAMENTO"/>
    <x v="17"/>
    <d v="2025-05-01T00:00:00"/>
    <d v="2025-05-01T00:00:00"/>
    <s v="Orçamento"/>
    <s v="1 | 1"/>
    <x v="8"/>
    <x v="0"/>
    <n v="400"/>
    <x v="93"/>
    <x v="92"/>
    <s v="13028"/>
    <x v="9"/>
    <x v="3"/>
    <x v="1"/>
    <n v="8006"/>
    <x v="10"/>
    <n v="8006"/>
    <s v="ORÇAMENTO"/>
    <x v="0"/>
    <x v="3"/>
    <x v="0"/>
    <x v="0"/>
    <x v="0"/>
    <x v="0"/>
  </r>
  <r>
    <x v="5"/>
    <s v=" ORÇAMENTO"/>
    <x v="17"/>
    <d v="2025-05-01T00:00:00"/>
    <d v="2025-05-01T00:00:00"/>
    <s v="Orçamento"/>
    <s v="1 | 1"/>
    <x v="8"/>
    <x v="0"/>
    <n v="400"/>
    <x v="34"/>
    <x v="34"/>
    <s v="13313"/>
    <x v="9"/>
    <x v="3"/>
    <x v="1"/>
    <n v="8006"/>
    <x v="10"/>
    <n v="8006"/>
    <s v="ORÇAMENTO"/>
    <x v="0"/>
    <x v="3"/>
    <x v="0"/>
    <x v="0"/>
    <x v="0"/>
    <x v="0"/>
  </r>
  <r>
    <x v="5"/>
    <s v=" ORÇAMENTO"/>
    <x v="17"/>
    <d v="2025-05-01T00:00:00"/>
    <d v="2025-05-01T00:00:00"/>
    <s v="Orçamento"/>
    <s v="1 | 1"/>
    <x v="8"/>
    <x v="0"/>
    <n v="400"/>
    <x v="103"/>
    <x v="102"/>
    <s v="11382"/>
    <x v="14"/>
    <x v="3"/>
    <x v="1"/>
    <n v="8001"/>
    <x v="17"/>
    <n v="8001"/>
    <s v="ORÇAMENTO"/>
    <x v="0"/>
    <x v="3"/>
    <x v="0"/>
    <x v="0"/>
    <x v="0"/>
    <x v="0"/>
  </r>
  <r>
    <x v="5"/>
    <s v=" ORÇAMENTO"/>
    <x v="17"/>
    <d v="2025-05-01T00:00:00"/>
    <d v="2025-05-01T00:00:00"/>
    <s v="Orçamento"/>
    <s v="1 | 1"/>
    <x v="8"/>
    <x v="0"/>
    <n v="400"/>
    <x v="87"/>
    <x v="86"/>
    <s v="5922"/>
    <x v="12"/>
    <x v="3"/>
    <x v="1"/>
    <n v="4003"/>
    <x v="13"/>
    <n v="4003"/>
    <s v="ORÇAMENTO"/>
    <x v="0"/>
    <x v="3"/>
    <x v="0"/>
    <x v="0"/>
    <x v="0"/>
    <x v="0"/>
  </r>
  <r>
    <x v="5"/>
    <s v=" ORÇAMENTO"/>
    <x v="17"/>
    <d v="2025-05-01T00:00:00"/>
    <d v="2025-05-01T00:00:00"/>
    <s v="Orçamento"/>
    <s v="1 | 1"/>
    <x v="8"/>
    <x v="0"/>
    <n v="416.67"/>
    <x v="103"/>
    <x v="102"/>
    <s v="11381"/>
    <x v="14"/>
    <x v="3"/>
    <x v="1"/>
    <n v="8001"/>
    <x v="17"/>
    <n v="8001"/>
    <s v="ORÇAMENTO"/>
    <x v="0"/>
    <x v="3"/>
    <x v="0"/>
    <x v="0"/>
    <x v="0"/>
    <x v="0"/>
  </r>
  <r>
    <x v="5"/>
    <s v=" ORÇAMENTO"/>
    <x v="17"/>
    <d v="2025-05-01T00:00:00"/>
    <d v="2025-05-01T00:00:00"/>
    <s v="Orçamento"/>
    <s v="1 | 1"/>
    <x v="8"/>
    <x v="0"/>
    <n v="450"/>
    <x v="71"/>
    <x v="70"/>
    <s v="6966"/>
    <x v="2"/>
    <x v="3"/>
    <x v="1"/>
    <n v="4004"/>
    <x v="2"/>
    <n v="4004"/>
    <s v="ORÇAMENTO"/>
    <x v="0"/>
    <x v="3"/>
    <x v="0"/>
    <x v="0"/>
    <x v="9"/>
    <x v="9"/>
  </r>
  <r>
    <x v="5"/>
    <s v=" ORÇAMENTO"/>
    <x v="17"/>
    <d v="2025-05-01T00:00:00"/>
    <d v="2025-05-01T00:00:00"/>
    <s v="Orçamento"/>
    <s v="1 | 1"/>
    <x v="8"/>
    <x v="0"/>
    <n v="450"/>
    <x v="34"/>
    <x v="34"/>
    <s v="13312"/>
    <x v="9"/>
    <x v="3"/>
    <x v="1"/>
    <n v="8006"/>
    <x v="10"/>
    <n v="8006"/>
    <s v="ORÇAMENTO"/>
    <x v="0"/>
    <x v="3"/>
    <x v="0"/>
    <x v="0"/>
    <x v="0"/>
    <x v="0"/>
  </r>
  <r>
    <x v="5"/>
    <s v=" ORÇAMENTO"/>
    <x v="17"/>
    <d v="2025-05-01T00:00:00"/>
    <d v="2025-05-01T00:00:00"/>
    <s v="Orçamento"/>
    <s v="1 | 1"/>
    <x v="8"/>
    <x v="0"/>
    <n v="476"/>
    <x v="156"/>
    <x v="153"/>
    <s v="11653"/>
    <x v="4"/>
    <x v="3"/>
    <x v="1"/>
    <n v="8002"/>
    <x v="4"/>
    <n v="8002"/>
    <s v="ORÇAMENTO"/>
    <x v="0"/>
    <x v="3"/>
    <x v="9"/>
    <x v="9"/>
    <x v="12"/>
    <x v="12"/>
  </r>
  <r>
    <x v="5"/>
    <s v=" ORÇAMENTO"/>
    <x v="17"/>
    <d v="2025-05-01T00:00:00"/>
    <d v="2025-05-01T00:00:00"/>
    <s v="Orçamento"/>
    <s v="1 | 1"/>
    <x v="8"/>
    <x v="0"/>
    <n v="496.21"/>
    <x v="106"/>
    <x v="105"/>
    <s v="3261"/>
    <x v="16"/>
    <x v="3"/>
    <x v="1"/>
    <n v="3002"/>
    <x v="19"/>
    <n v="3002"/>
    <s v="ORÇAMENTO"/>
    <x v="0"/>
    <x v="3"/>
    <x v="2"/>
    <x v="2"/>
    <x v="15"/>
    <x v="15"/>
  </r>
  <r>
    <x v="5"/>
    <s v=" ORÇAMENTO"/>
    <x v="17"/>
    <d v="2025-05-01T00:00:00"/>
    <d v="2025-05-01T00:00:00"/>
    <s v="Orçamento"/>
    <s v="1 | 1"/>
    <x v="8"/>
    <x v="0"/>
    <n v="500"/>
    <x v="106"/>
    <x v="105"/>
    <s v="12218"/>
    <x v="21"/>
    <x v="3"/>
    <x v="1"/>
    <n v="8003"/>
    <x v="28"/>
    <n v="8003"/>
    <s v="ORÇAMENTO"/>
    <x v="0"/>
    <x v="3"/>
    <x v="2"/>
    <x v="2"/>
    <x v="15"/>
    <x v="15"/>
  </r>
  <r>
    <x v="5"/>
    <s v=" ORÇAMENTO"/>
    <x v="17"/>
    <d v="2025-05-01T00:00:00"/>
    <d v="2025-05-01T00:00:00"/>
    <s v="Orçamento"/>
    <s v="1 | 1"/>
    <x v="8"/>
    <x v="0"/>
    <n v="500"/>
    <x v="106"/>
    <x v="105"/>
    <s v="3260"/>
    <x v="16"/>
    <x v="3"/>
    <x v="1"/>
    <n v="3002"/>
    <x v="19"/>
    <n v="3002"/>
    <s v="ORÇAMENTO"/>
    <x v="0"/>
    <x v="3"/>
    <x v="2"/>
    <x v="2"/>
    <x v="15"/>
    <x v="15"/>
  </r>
  <r>
    <x v="5"/>
    <s v=" ORÇAMENTO"/>
    <x v="17"/>
    <d v="2025-05-01T00:00:00"/>
    <d v="2025-05-01T00:00:00"/>
    <s v="Orçamento"/>
    <s v="1 | 1"/>
    <x v="8"/>
    <x v="0"/>
    <n v="500"/>
    <x v="106"/>
    <x v="105"/>
    <s v="3901"/>
    <x v="15"/>
    <x v="3"/>
    <x v="1"/>
    <n v="3005"/>
    <x v="18"/>
    <n v="3005"/>
    <s v="ORÇAMENTO"/>
    <x v="0"/>
    <x v="3"/>
    <x v="2"/>
    <x v="2"/>
    <x v="15"/>
    <x v="15"/>
  </r>
  <r>
    <x v="5"/>
    <s v=" ORÇAMENTO"/>
    <x v="17"/>
    <d v="2025-05-01T00:00:00"/>
    <d v="2025-05-01T00:00:00"/>
    <s v="Orçamento"/>
    <s v="1 | 1"/>
    <x v="8"/>
    <x v="0"/>
    <n v="500"/>
    <x v="106"/>
    <x v="105"/>
    <s v="3902"/>
    <x v="15"/>
    <x v="3"/>
    <x v="1"/>
    <n v="3005"/>
    <x v="18"/>
    <n v="3005"/>
    <s v="ORÇAMENTO"/>
    <x v="0"/>
    <x v="3"/>
    <x v="2"/>
    <x v="2"/>
    <x v="15"/>
    <x v="15"/>
  </r>
  <r>
    <x v="5"/>
    <s v=" ORÇAMENTO"/>
    <x v="17"/>
    <d v="2025-05-01T00:00:00"/>
    <d v="2025-05-01T00:00:00"/>
    <s v="Orçamento"/>
    <s v="1 | 1"/>
    <x v="8"/>
    <x v="0"/>
    <n v="500"/>
    <x v="106"/>
    <x v="105"/>
    <s v="4259"/>
    <x v="8"/>
    <x v="3"/>
    <x v="1"/>
    <n v="3006"/>
    <x v="8"/>
    <n v="3006"/>
    <s v="ORÇAMENTO"/>
    <x v="0"/>
    <x v="3"/>
    <x v="2"/>
    <x v="2"/>
    <x v="15"/>
    <x v="15"/>
  </r>
  <r>
    <x v="5"/>
    <s v=" ORÇAMENTO"/>
    <x v="17"/>
    <d v="2025-05-01T00:00:00"/>
    <d v="2025-05-01T00:00:00"/>
    <s v="Orçamento"/>
    <s v="1 | 1"/>
    <x v="8"/>
    <x v="0"/>
    <n v="500"/>
    <x v="106"/>
    <x v="105"/>
    <s v="9420"/>
    <x v="10"/>
    <x v="3"/>
    <x v="1"/>
    <n v="7001"/>
    <x v="11"/>
    <n v="7001"/>
    <s v="ORÇAMENTO"/>
    <x v="0"/>
    <x v="3"/>
    <x v="2"/>
    <x v="2"/>
    <x v="15"/>
    <x v="15"/>
  </r>
  <r>
    <x v="5"/>
    <s v=" ORÇAMENTO"/>
    <x v="17"/>
    <d v="2025-05-01T00:00:00"/>
    <d v="2025-05-01T00:00:00"/>
    <s v="Orçamento"/>
    <s v="1 | 1"/>
    <x v="8"/>
    <x v="0"/>
    <n v="500"/>
    <x v="151"/>
    <x v="148"/>
    <s v="9855"/>
    <x v="10"/>
    <x v="3"/>
    <x v="1"/>
    <n v="7001"/>
    <x v="11"/>
    <n v="7001"/>
    <s v="ORÇAMENTO"/>
    <x v="0"/>
    <x v="3"/>
    <x v="9"/>
    <x v="9"/>
    <x v="12"/>
    <x v="12"/>
  </r>
  <r>
    <x v="5"/>
    <s v=" ORÇAMENTO"/>
    <x v="17"/>
    <d v="2025-05-01T00:00:00"/>
    <d v="2025-05-01T00:00:00"/>
    <s v="Orçamento"/>
    <s v="1 | 1"/>
    <x v="8"/>
    <x v="0"/>
    <n v="500"/>
    <x v="99"/>
    <x v="98"/>
    <s v="11697"/>
    <x v="4"/>
    <x v="3"/>
    <x v="1"/>
    <n v="8002"/>
    <x v="4"/>
    <n v="8002"/>
    <s v="ORÇAMENTO"/>
    <x v="0"/>
    <x v="3"/>
    <x v="0"/>
    <x v="0"/>
    <x v="10"/>
    <x v="10"/>
  </r>
  <r>
    <x v="5"/>
    <s v=" ORÇAMENTO"/>
    <x v="17"/>
    <d v="2025-05-01T00:00:00"/>
    <d v="2025-05-01T00:00:00"/>
    <s v="Orçamento"/>
    <s v="1 | 1"/>
    <x v="8"/>
    <x v="0"/>
    <n v="500"/>
    <x v="59"/>
    <x v="58"/>
    <s v="3516"/>
    <x v="11"/>
    <x v="3"/>
    <x v="1"/>
    <n v="3003"/>
    <x v="12"/>
    <n v="3003"/>
    <s v="ORÇAMENTO"/>
    <x v="0"/>
    <x v="3"/>
    <x v="0"/>
    <x v="0"/>
    <x v="10"/>
    <x v="10"/>
  </r>
  <r>
    <x v="5"/>
    <s v=" ORÇAMENTO"/>
    <x v="17"/>
    <d v="2025-05-01T00:00:00"/>
    <d v="2025-05-01T00:00:00"/>
    <s v="Orçamento"/>
    <s v="1 | 1"/>
    <x v="8"/>
    <x v="0"/>
    <n v="500"/>
    <x v="101"/>
    <x v="100"/>
    <s v="3061"/>
    <x v="5"/>
    <x v="3"/>
    <x v="1"/>
    <n v="3001"/>
    <x v="5"/>
    <n v="3001"/>
    <s v="ORÇAMENTO"/>
    <x v="0"/>
    <x v="3"/>
    <x v="0"/>
    <x v="0"/>
    <x v="0"/>
    <x v="0"/>
  </r>
  <r>
    <x v="5"/>
    <s v=" ORÇAMENTO"/>
    <x v="17"/>
    <d v="2025-05-01T00:00:00"/>
    <d v="2025-05-01T00:00:00"/>
    <s v="Orçamento"/>
    <s v="1 | 1"/>
    <x v="8"/>
    <x v="0"/>
    <n v="500"/>
    <x v="34"/>
    <x v="34"/>
    <s v="4684"/>
    <x v="7"/>
    <x v="3"/>
    <x v="1"/>
    <n v="3007"/>
    <x v="25"/>
    <n v="3007"/>
    <s v="ORÇAMENTO"/>
    <x v="0"/>
    <x v="3"/>
    <x v="0"/>
    <x v="0"/>
    <x v="0"/>
    <x v="0"/>
  </r>
  <r>
    <x v="5"/>
    <s v=" ORÇAMENTO"/>
    <x v="17"/>
    <d v="2025-05-01T00:00:00"/>
    <d v="2025-05-01T00:00:00"/>
    <s v="Orçamento"/>
    <s v="1 | 1"/>
    <x v="8"/>
    <x v="0"/>
    <n v="500"/>
    <x v="95"/>
    <x v="94"/>
    <s v="4513"/>
    <x v="8"/>
    <x v="3"/>
    <x v="1"/>
    <n v="3006"/>
    <x v="8"/>
    <n v="3006"/>
    <s v="ORÇAMENTO"/>
    <x v="0"/>
    <x v="3"/>
    <x v="0"/>
    <x v="0"/>
    <x v="0"/>
    <x v="0"/>
  </r>
  <r>
    <x v="5"/>
    <s v=" ORÇAMENTO"/>
    <x v="17"/>
    <d v="2025-05-01T00:00:00"/>
    <d v="2025-05-01T00:00:00"/>
    <s v="Orçamento"/>
    <s v="1 | 1"/>
    <x v="8"/>
    <x v="0"/>
    <n v="500"/>
    <x v="7"/>
    <x v="7"/>
    <s v="4708"/>
    <x v="7"/>
    <x v="3"/>
    <x v="1"/>
    <n v="3007"/>
    <x v="25"/>
    <n v="3007"/>
    <s v="ORÇAMENTO"/>
    <x v="0"/>
    <x v="3"/>
    <x v="0"/>
    <x v="0"/>
    <x v="0"/>
    <x v="0"/>
  </r>
  <r>
    <x v="5"/>
    <s v=" ORÇAMENTO"/>
    <x v="17"/>
    <d v="2025-05-01T00:00:00"/>
    <d v="2025-05-01T00:00:00"/>
    <s v="Orçamento"/>
    <s v="1 | 1"/>
    <x v="8"/>
    <x v="0"/>
    <n v="500"/>
    <x v="49"/>
    <x v="48"/>
    <s v="10061"/>
    <x v="10"/>
    <x v="3"/>
    <x v="1"/>
    <n v="7001"/>
    <x v="11"/>
    <n v="7001"/>
    <s v="ORÇAMENTO"/>
    <x v="0"/>
    <x v="3"/>
    <x v="11"/>
    <x v="11"/>
    <x v="17"/>
    <x v="17"/>
  </r>
  <r>
    <x v="5"/>
    <s v=" ORÇAMENTO"/>
    <x v="17"/>
    <d v="2025-05-01T00:00:00"/>
    <d v="2025-05-01T00:00:00"/>
    <s v="Orçamento"/>
    <s v="1 | 1"/>
    <x v="8"/>
    <x v="0"/>
    <n v="520"/>
    <x v="93"/>
    <x v="92"/>
    <s v="13027"/>
    <x v="9"/>
    <x v="3"/>
    <x v="1"/>
    <n v="8006"/>
    <x v="10"/>
    <n v="8006"/>
    <s v="ORÇAMENTO"/>
    <x v="0"/>
    <x v="3"/>
    <x v="0"/>
    <x v="0"/>
    <x v="0"/>
    <x v="0"/>
  </r>
  <r>
    <x v="5"/>
    <s v=" ORÇAMENTO"/>
    <x v="17"/>
    <d v="2025-05-01T00:00:00"/>
    <d v="2025-05-01T00:00:00"/>
    <s v="Orçamento"/>
    <s v="1 | 1"/>
    <x v="8"/>
    <x v="0"/>
    <n v="550"/>
    <x v="44"/>
    <x v="43"/>
    <s v="12725"/>
    <x v="9"/>
    <x v="3"/>
    <x v="1"/>
    <n v="8006"/>
    <x v="10"/>
    <n v="8006"/>
    <s v="ORÇAMENTO"/>
    <x v="0"/>
    <x v="3"/>
    <x v="9"/>
    <x v="9"/>
    <x v="18"/>
    <x v="18"/>
  </r>
  <r>
    <x v="5"/>
    <s v=" ORÇAMENTO"/>
    <x v="17"/>
    <d v="2025-05-01T00:00:00"/>
    <d v="2025-05-01T00:00:00"/>
    <s v="Orçamento"/>
    <s v="1 | 1"/>
    <x v="8"/>
    <x v="0"/>
    <n v="550"/>
    <x v="142"/>
    <x v="140"/>
    <s v="12885"/>
    <x v="9"/>
    <x v="3"/>
    <x v="1"/>
    <n v="8006"/>
    <x v="10"/>
    <n v="8006"/>
    <s v="ORÇAMENTO"/>
    <x v="0"/>
    <x v="3"/>
    <x v="0"/>
    <x v="0"/>
    <x v="9"/>
    <x v="9"/>
  </r>
  <r>
    <x v="5"/>
    <s v=" ORÇAMENTO"/>
    <x v="17"/>
    <d v="2025-05-01T00:00:00"/>
    <d v="2025-05-01T00:00:00"/>
    <s v="Orçamento"/>
    <s v="1 | 1"/>
    <x v="8"/>
    <x v="0"/>
    <n v="550"/>
    <x v="3"/>
    <x v="3"/>
    <s v="1565"/>
    <x v="0"/>
    <x v="3"/>
    <x v="1"/>
    <n v="2001"/>
    <x v="0"/>
    <n v="2001"/>
    <s v="ORÇAMENTO"/>
    <x v="1"/>
    <x v="3"/>
    <x v="0"/>
    <x v="0"/>
    <x v="3"/>
    <x v="3"/>
  </r>
  <r>
    <x v="5"/>
    <s v=" ORÇAMENTO"/>
    <x v="17"/>
    <d v="2025-05-01T00:00:00"/>
    <d v="2025-05-01T00:00:00"/>
    <s v="Orçamento"/>
    <s v="1 | 1"/>
    <x v="8"/>
    <x v="0"/>
    <n v="575.25"/>
    <x v="33"/>
    <x v="33"/>
    <s v="13849"/>
    <x v="19"/>
    <x v="3"/>
    <x v="1"/>
    <n v="9001"/>
    <x v="24"/>
    <n v="9001"/>
    <s v="ORÇAMENTO"/>
    <x v="1"/>
    <x v="3"/>
    <x v="10"/>
    <x v="10"/>
    <x v="16"/>
    <x v="16"/>
  </r>
  <r>
    <x v="5"/>
    <s v=" ORÇAMENTO"/>
    <x v="17"/>
    <d v="2025-05-01T00:00:00"/>
    <d v="2025-05-01T00:00:00"/>
    <s v="Orçamento"/>
    <s v="1 | 1"/>
    <x v="8"/>
    <x v="0"/>
    <n v="580"/>
    <x v="3"/>
    <x v="3"/>
    <s v="1564"/>
    <x v="0"/>
    <x v="3"/>
    <x v="1"/>
    <n v="2001"/>
    <x v="0"/>
    <n v="2001"/>
    <s v="ORÇAMENTO"/>
    <x v="1"/>
    <x v="3"/>
    <x v="0"/>
    <x v="0"/>
    <x v="3"/>
    <x v="3"/>
  </r>
  <r>
    <x v="5"/>
    <s v=" ORÇAMENTO"/>
    <x v="17"/>
    <d v="2025-05-01T00:00:00"/>
    <d v="2025-05-01T00:00:00"/>
    <s v="Orçamento"/>
    <s v="1 | 1"/>
    <x v="8"/>
    <x v="0"/>
    <n v="591"/>
    <x v="106"/>
    <x v="105"/>
    <s v="4258"/>
    <x v="8"/>
    <x v="3"/>
    <x v="1"/>
    <n v="3006"/>
    <x v="8"/>
    <n v="3006"/>
    <s v="ORÇAMENTO"/>
    <x v="0"/>
    <x v="3"/>
    <x v="2"/>
    <x v="2"/>
    <x v="15"/>
    <x v="15"/>
  </r>
  <r>
    <x v="5"/>
    <s v=" ORÇAMENTO"/>
    <x v="17"/>
    <d v="2025-05-01T00:00:00"/>
    <d v="2025-05-01T00:00:00"/>
    <s v="Orçamento"/>
    <s v="1 | 1"/>
    <x v="8"/>
    <x v="0"/>
    <n v="600"/>
    <x v="53"/>
    <x v="52"/>
    <s v="178"/>
    <x v="19"/>
    <x v="3"/>
    <x v="1"/>
    <n v="1002"/>
    <x v="22"/>
    <n v="1002"/>
    <s v="ORÇAMENTO"/>
    <x v="1"/>
    <x v="3"/>
    <x v="0"/>
    <x v="0"/>
    <x v="3"/>
    <x v="3"/>
  </r>
  <r>
    <x v="5"/>
    <s v=" ORÇAMENTO"/>
    <x v="17"/>
    <d v="2025-05-01T00:00:00"/>
    <d v="2025-05-01T00:00:00"/>
    <s v="Orçamento"/>
    <s v="1 | 1"/>
    <x v="8"/>
    <x v="0"/>
    <n v="600"/>
    <x v="93"/>
    <x v="92"/>
    <s v="13026"/>
    <x v="9"/>
    <x v="3"/>
    <x v="1"/>
    <n v="8006"/>
    <x v="10"/>
    <n v="8006"/>
    <s v="ORÇAMENTO"/>
    <x v="0"/>
    <x v="3"/>
    <x v="0"/>
    <x v="0"/>
    <x v="0"/>
    <x v="0"/>
  </r>
  <r>
    <x v="5"/>
    <s v=" ORÇAMENTO"/>
    <x v="17"/>
    <d v="2025-05-01T00:00:00"/>
    <d v="2025-05-01T00:00:00"/>
    <s v="Orçamento"/>
    <s v="1 | 1"/>
    <x v="8"/>
    <x v="0"/>
    <n v="618.20351439843762"/>
    <x v="33"/>
    <x v="33"/>
    <s v="13848"/>
    <x v="19"/>
    <x v="3"/>
    <x v="1"/>
    <n v="9001"/>
    <x v="24"/>
    <n v="9001"/>
    <s v="ORÇAMENTO"/>
    <x v="1"/>
    <x v="3"/>
    <x v="10"/>
    <x v="10"/>
    <x v="16"/>
    <x v="16"/>
  </r>
  <r>
    <x v="5"/>
    <s v=" ORÇAMENTO"/>
    <x v="17"/>
    <d v="2025-05-01T00:00:00"/>
    <d v="2025-05-01T00:00:00"/>
    <s v="Orçamento"/>
    <s v="1 | 1"/>
    <x v="8"/>
    <x v="0"/>
    <n v="650"/>
    <x v="106"/>
    <x v="105"/>
    <s v="3471"/>
    <x v="11"/>
    <x v="3"/>
    <x v="1"/>
    <n v="3003"/>
    <x v="12"/>
    <n v="3003"/>
    <s v="ORÇAMENTO"/>
    <x v="0"/>
    <x v="3"/>
    <x v="2"/>
    <x v="2"/>
    <x v="15"/>
    <x v="15"/>
  </r>
  <r>
    <x v="5"/>
    <s v=" ORÇAMENTO"/>
    <x v="17"/>
    <d v="2025-05-01T00:00:00"/>
    <d v="2025-05-01T00:00:00"/>
    <s v="Orçamento"/>
    <s v="1 | 1"/>
    <x v="8"/>
    <x v="0"/>
    <n v="650"/>
    <x v="106"/>
    <x v="105"/>
    <s v="3732"/>
    <x v="20"/>
    <x v="3"/>
    <x v="1"/>
    <n v="3004"/>
    <x v="27"/>
    <n v="3004"/>
    <s v="ORÇAMENTO"/>
    <x v="0"/>
    <x v="3"/>
    <x v="2"/>
    <x v="2"/>
    <x v="15"/>
    <x v="15"/>
  </r>
  <r>
    <x v="5"/>
    <s v=" ORÇAMENTO"/>
    <x v="17"/>
    <d v="2025-05-01T00:00:00"/>
    <d v="2025-05-01T00:00:00"/>
    <s v="Orçamento"/>
    <s v="1 | 1"/>
    <x v="8"/>
    <x v="0"/>
    <n v="650"/>
    <x v="44"/>
    <x v="43"/>
    <s v="12724"/>
    <x v="9"/>
    <x v="3"/>
    <x v="1"/>
    <n v="8006"/>
    <x v="10"/>
    <n v="8006"/>
    <s v="ORÇAMENTO"/>
    <x v="0"/>
    <x v="3"/>
    <x v="9"/>
    <x v="9"/>
    <x v="18"/>
    <x v="18"/>
  </r>
  <r>
    <x v="5"/>
    <s v=" ORÇAMENTO"/>
    <x v="17"/>
    <d v="2025-05-01T00:00:00"/>
    <d v="2025-05-01T00:00:00"/>
    <s v="Orçamento"/>
    <s v="1 | 1"/>
    <x v="8"/>
    <x v="0"/>
    <n v="650"/>
    <x v="135"/>
    <x v="133"/>
    <s v="6621"/>
    <x v="2"/>
    <x v="3"/>
    <x v="1"/>
    <n v="4004"/>
    <x v="2"/>
    <n v="4004"/>
    <s v="ORÇAMENTO"/>
    <x v="0"/>
    <x v="3"/>
    <x v="0"/>
    <x v="0"/>
    <x v="9"/>
    <x v="9"/>
  </r>
  <r>
    <x v="5"/>
    <s v=" ORÇAMENTO"/>
    <x v="17"/>
    <d v="2025-05-01T00:00:00"/>
    <d v="2025-05-01T00:00:00"/>
    <s v="Orçamento"/>
    <s v="1 | 1"/>
    <x v="8"/>
    <x v="0"/>
    <n v="650"/>
    <x v="135"/>
    <x v="133"/>
    <s v="6622"/>
    <x v="2"/>
    <x v="3"/>
    <x v="1"/>
    <n v="4004"/>
    <x v="2"/>
    <n v="4004"/>
    <s v="ORÇAMENTO"/>
    <x v="0"/>
    <x v="3"/>
    <x v="0"/>
    <x v="0"/>
    <x v="9"/>
    <x v="9"/>
  </r>
  <r>
    <x v="5"/>
    <s v=" ORÇAMENTO"/>
    <x v="17"/>
    <d v="2025-05-01T00:00:00"/>
    <d v="2025-05-01T00:00:00"/>
    <s v="Orçamento"/>
    <s v="1 | 1"/>
    <x v="8"/>
    <x v="0"/>
    <n v="650"/>
    <x v="135"/>
    <x v="133"/>
    <s v="6623"/>
    <x v="2"/>
    <x v="3"/>
    <x v="1"/>
    <n v="4004"/>
    <x v="2"/>
    <n v="4004"/>
    <s v="ORÇAMENTO"/>
    <x v="0"/>
    <x v="3"/>
    <x v="0"/>
    <x v="0"/>
    <x v="9"/>
    <x v="9"/>
  </r>
  <r>
    <x v="5"/>
    <s v=" ORÇAMENTO"/>
    <x v="17"/>
    <d v="2025-05-01T00:00:00"/>
    <d v="2025-05-01T00:00:00"/>
    <s v="Orçamento"/>
    <s v="1 | 1"/>
    <x v="8"/>
    <x v="0"/>
    <n v="690.30000000000007"/>
    <x v="33"/>
    <x v="33"/>
    <s v="13847"/>
    <x v="19"/>
    <x v="3"/>
    <x v="1"/>
    <n v="9001"/>
    <x v="24"/>
    <n v="9001"/>
    <s v="ORÇAMENTO"/>
    <x v="1"/>
    <x v="3"/>
    <x v="10"/>
    <x v="10"/>
    <x v="16"/>
    <x v="16"/>
  </r>
  <r>
    <x v="5"/>
    <s v=" ORÇAMENTO"/>
    <x v="17"/>
    <d v="2025-05-01T00:00:00"/>
    <d v="2025-05-01T00:00:00"/>
    <s v="Orçamento"/>
    <s v="1 | 1"/>
    <x v="8"/>
    <x v="0"/>
    <n v="700"/>
    <x v="106"/>
    <x v="105"/>
    <s v="4257"/>
    <x v="8"/>
    <x v="3"/>
    <x v="1"/>
    <n v="3006"/>
    <x v="8"/>
    <n v="3006"/>
    <s v="ORÇAMENTO"/>
    <x v="0"/>
    <x v="3"/>
    <x v="2"/>
    <x v="2"/>
    <x v="15"/>
    <x v="15"/>
  </r>
  <r>
    <x v="5"/>
    <s v=" ORÇAMENTO"/>
    <x v="17"/>
    <d v="2025-05-01T00:00:00"/>
    <d v="2025-05-01T00:00:00"/>
    <s v="Orçamento"/>
    <s v="1 | 1"/>
    <x v="8"/>
    <x v="0"/>
    <n v="715"/>
    <x v="106"/>
    <x v="105"/>
    <s v="5647"/>
    <x v="12"/>
    <x v="3"/>
    <x v="1"/>
    <n v="4003"/>
    <x v="13"/>
    <n v="4003"/>
    <s v="ORÇAMENTO"/>
    <x v="0"/>
    <x v="3"/>
    <x v="2"/>
    <x v="2"/>
    <x v="15"/>
    <x v="15"/>
  </r>
  <r>
    <x v="5"/>
    <s v=" ORÇAMENTO"/>
    <x v="17"/>
    <d v="2025-05-01T00:00:00"/>
    <d v="2025-05-01T00:00:00"/>
    <s v="Orçamento"/>
    <s v="1 | 1"/>
    <x v="8"/>
    <x v="0"/>
    <n v="780"/>
    <x v="33"/>
    <x v="33"/>
    <s v="13846"/>
    <x v="19"/>
    <x v="3"/>
    <x v="1"/>
    <n v="9001"/>
    <x v="24"/>
    <n v="9001"/>
    <s v="ORÇAMENTO"/>
    <x v="1"/>
    <x v="3"/>
    <x v="10"/>
    <x v="10"/>
    <x v="16"/>
    <x v="16"/>
  </r>
  <r>
    <x v="5"/>
    <s v=" ORÇAMENTO"/>
    <x v="17"/>
    <d v="2025-05-01T00:00:00"/>
    <d v="2025-05-01T00:00:00"/>
    <s v="Orçamento"/>
    <s v="1 | 1"/>
    <x v="8"/>
    <x v="0"/>
    <n v="800"/>
    <x v="106"/>
    <x v="105"/>
    <s v="12547"/>
    <x v="9"/>
    <x v="3"/>
    <x v="1"/>
    <n v="8006"/>
    <x v="10"/>
    <n v="8006"/>
    <s v="ORÇAMENTO"/>
    <x v="0"/>
    <x v="3"/>
    <x v="2"/>
    <x v="2"/>
    <x v="15"/>
    <x v="15"/>
  </r>
  <r>
    <x v="5"/>
    <s v=" ORÇAMENTO"/>
    <x v="17"/>
    <d v="2025-05-01T00:00:00"/>
    <d v="2025-05-01T00:00:00"/>
    <s v="Orçamento"/>
    <s v="1 | 1"/>
    <x v="8"/>
    <x v="0"/>
    <n v="800"/>
    <x v="106"/>
    <x v="105"/>
    <s v="4256"/>
    <x v="8"/>
    <x v="3"/>
    <x v="1"/>
    <n v="3006"/>
    <x v="8"/>
    <n v="3006"/>
    <s v="ORÇAMENTO"/>
    <x v="0"/>
    <x v="3"/>
    <x v="2"/>
    <x v="2"/>
    <x v="15"/>
    <x v="15"/>
  </r>
  <r>
    <x v="5"/>
    <s v=" ORÇAMENTO"/>
    <x v="17"/>
    <d v="2025-05-01T00:00:00"/>
    <d v="2025-05-01T00:00:00"/>
    <s v="Orçamento"/>
    <s v="1 | 1"/>
    <x v="8"/>
    <x v="0"/>
    <n v="800"/>
    <x v="106"/>
    <x v="105"/>
    <s v="7208"/>
    <x v="13"/>
    <x v="3"/>
    <x v="1"/>
    <n v="5001"/>
    <x v="16"/>
    <n v="5001"/>
    <s v="ORÇAMENTO"/>
    <x v="0"/>
    <x v="3"/>
    <x v="2"/>
    <x v="2"/>
    <x v="15"/>
    <x v="15"/>
  </r>
  <r>
    <x v="5"/>
    <s v=" ORÇAMENTO"/>
    <x v="17"/>
    <d v="2025-05-01T00:00:00"/>
    <d v="2025-05-01T00:00:00"/>
    <s v="Orçamento"/>
    <s v="1 | 1"/>
    <x v="8"/>
    <x v="0"/>
    <n v="800"/>
    <x v="44"/>
    <x v="43"/>
    <s v="12723"/>
    <x v="9"/>
    <x v="3"/>
    <x v="1"/>
    <n v="8006"/>
    <x v="10"/>
    <n v="8006"/>
    <s v="ORÇAMENTO"/>
    <x v="0"/>
    <x v="3"/>
    <x v="9"/>
    <x v="9"/>
    <x v="18"/>
    <x v="18"/>
  </r>
  <r>
    <x v="5"/>
    <s v=" ORÇAMENTO"/>
    <x v="17"/>
    <d v="2025-05-01T00:00:00"/>
    <d v="2025-05-01T00:00:00"/>
    <s v="Orçamento"/>
    <s v="1 | 1"/>
    <x v="8"/>
    <x v="0"/>
    <n v="800"/>
    <x v="53"/>
    <x v="52"/>
    <s v="1618"/>
    <x v="0"/>
    <x v="3"/>
    <x v="1"/>
    <n v="2001"/>
    <x v="0"/>
    <n v="2001"/>
    <s v="ORÇAMENTO"/>
    <x v="1"/>
    <x v="3"/>
    <x v="0"/>
    <x v="0"/>
    <x v="3"/>
    <x v="3"/>
  </r>
  <r>
    <x v="5"/>
    <s v=" ORÇAMENTO"/>
    <x v="17"/>
    <d v="2025-05-01T00:00:00"/>
    <d v="2025-05-01T00:00:00"/>
    <s v="Orçamento"/>
    <s v="1 | 1"/>
    <x v="8"/>
    <x v="0"/>
    <n v="900"/>
    <x v="51"/>
    <x v="50"/>
    <s v="1680"/>
    <x v="0"/>
    <x v="3"/>
    <x v="1"/>
    <n v="2001"/>
    <x v="0"/>
    <n v="2001"/>
    <s v="ORÇAMENTO"/>
    <x v="1"/>
    <x v="3"/>
    <x v="0"/>
    <x v="0"/>
    <x v="10"/>
    <x v="10"/>
  </r>
  <r>
    <x v="5"/>
    <s v=" ORÇAMENTO"/>
    <x v="17"/>
    <d v="2025-05-01T00:00:00"/>
    <d v="2025-05-01T00:00:00"/>
    <s v="Orçamento"/>
    <s v="1 | 1"/>
    <x v="8"/>
    <x v="0"/>
    <n v="901.00800000000004"/>
    <x v="33"/>
    <x v="33"/>
    <s v="13845"/>
    <x v="19"/>
    <x v="3"/>
    <x v="1"/>
    <n v="9001"/>
    <x v="24"/>
    <n v="9001"/>
    <s v="ORÇAMENTO"/>
    <x v="1"/>
    <x v="3"/>
    <x v="10"/>
    <x v="10"/>
    <x v="16"/>
    <x v="16"/>
  </r>
  <r>
    <x v="5"/>
    <s v=" ORÇAMENTO"/>
    <x v="17"/>
    <d v="2025-05-01T00:00:00"/>
    <d v="2025-05-01T00:00:00"/>
    <s v="Orçamento"/>
    <s v="1 | 1"/>
    <x v="8"/>
    <x v="0"/>
    <n v="1000"/>
    <x v="30"/>
    <x v="30"/>
    <s v="5441"/>
    <x v="12"/>
    <x v="3"/>
    <x v="1"/>
    <n v="4003"/>
    <x v="13"/>
    <n v="4003"/>
    <s v="ORÇAMENTO"/>
    <x v="1"/>
    <x v="3"/>
    <x v="2"/>
    <x v="2"/>
    <x v="13"/>
    <x v="13"/>
  </r>
  <r>
    <x v="5"/>
    <s v=" ORÇAMENTO"/>
    <x v="17"/>
    <d v="2025-05-01T00:00:00"/>
    <d v="2025-05-01T00:00:00"/>
    <s v="Orçamento"/>
    <s v="1 | 1"/>
    <x v="8"/>
    <x v="0"/>
    <n v="1000"/>
    <x v="106"/>
    <x v="105"/>
    <s v="3900"/>
    <x v="15"/>
    <x v="3"/>
    <x v="1"/>
    <n v="3005"/>
    <x v="18"/>
    <n v="3005"/>
    <s v="ORÇAMENTO"/>
    <x v="0"/>
    <x v="3"/>
    <x v="2"/>
    <x v="2"/>
    <x v="15"/>
    <x v="15"/>
  </r>
  <r>
    <x v="5"/>
    <s v=" ORÇAMENTO"/>
    <x v="17"/>
    <d v="2025-05-01T00:00:00"/>
    <d v="2025-05-01T00:00:00"/>
    <s v="Orçamento"/>
    <s v="1 | 1"/>
    <x v="8"/>
    <x v="0"/>
    <n v="1000"/>
    <x v="106"/>
    <x v="105"/>
    <s v="4255"/>
    <x v="8"/>
    <x v="3"/>
    <x v="1"/>
    <n v="3006"/>
    <x v="8"/>
    <n v="3006"/>
    <s v="ORÇAMENTO"/>
    <x v="0"/>
    <x v="3"/>
    <x v="2"/>
    <x v="2"/>
    <x v="15"/>
    <x v="15"/>
  </r>
  <r>
    <x v="5"/>
    <s v=" ORÇAMENTO"/>
    <x v="17"/>
    <d v="2025-05-01T00:00:00"/>
    <d v="2025-05-01T00:00:00"/>
    <s v="Orçamento"/>
    <s v="1 | 1"/>
    <x v="8"/>
    <x v="0"/>
    <n v="1000"/>
    <x v="44"/>
    <x v="43"/>
    <s v="12722"/>
    <x v="9"/>
    <x v="3"/>
    <x v="1"/>
    <n v="8006"/>
    <x v="10"/>
    <n v="8006"/>
    <s v="ORÇAMENTO"/>
    <x v="0"/>
    <x v="3"/>
    <x v="9"/>
    <x v="9"/>
    <x v="18"/>
    <x v="18"/>
  </r>
  <r>
    <x v="5"/>
    <s v=" ORÇAMENTO"/>
    <x v="17"/>
    <d v="2025-05-01T00:00:00"/>
    <d v="2025-05-01T00:00:00"/>
    <s v="Orçamento"/>
    <s v="1 | 1"/>
    <x v="8"/>
    <x v="0"/>
    <n v="1000"/>
    <x v="91"/>
    <x v="90"/>
    <s v="7250"/>
    <x v="13"/>
    <x v="3"/>
    <x v="1"/>
    <n v="5001"/>
    <x v="16"/>
    <n v="5001"/>
    <s v="ORÇAMENTO"/>
    <x v="0"/>
    <x v="3"/>
    <x v="9"/>
    <x v="9"/>
    <x v="18"/>
    <x v="18"/>
  </r>
  <r>
    <x v="5"/>
    <s v=" ORÇAMENTO"/>
    <x v="17"/>
    <d v="2025-05-01T00:00:00"/>
    <d v="2025-05-01T00:00:00"/>
    <s v="Orçamento"/>
    <s v="1 | 1"/>
    <x v="8"/>
    <x v="0"/>
    <n v="1000"/>
    <x v="14"/>
    <x v="14"/>
    <s v="6490"/>
    <x v="2"/>
    <x v="3"/>
    <x v="1"/>
    <n v="4004"/>
    <x v="2"/>
    <n v="4004"/>
    <s v="ORÇAMENTO"/>
    <x v="0"/>
    <x v="3"/>
    <x v="0"/>
    <x v="0"/>
    <x v="9"/>
    <x v="9"/>
  </r>
  <r>
    <x v="5"/>
    <s v=" ORÇAMENTO"/>
    <x v="17"/>
    <d v="2025-05-01T00:00:00"/>
    <d v="2025-05-01T00:00:00"/>
    <s v="Orçamento"/>
    <s v="1 | 1"/>
    <x v="8"/>
    <x v="0"/>
    <n v="1000"/>
    <x v="71"/>
    <x v="70"/>
    <s v="6965"/>
    <x v="2"/>
    <x v="3"/>
    <x v="1"/>
    <n v="4004"/>
    <x v="2"/>
    <n v="4004"/>
    <s v="ORÇAMENTO"/>
    <x v="0"/>
    <x v="3"/>
    <x v="0"/>
    <x v="0"/>
    <x v="9"/>
    <x v="9"/>
  </r>
  <r>
    <x v="5"/>
    <s v=" ORÇAMENTO"/>
    <x v="17"/>
    <d v="2025-05-01T00:00:00"/>
    <d v="2025-05-01T00:00:00"/>
    <s v="Orçamento"/>
    <s v="1 | 1"/>
    <x v="8"/>
    <x v="0"/>
    <n v="1000"/>
    <x v="29"/>
    <x v="29"/>
    <s v="12356"/>
    <x v="19"/>
    <x v="3"/>
    <x v="1"/>
    <n v="8005"/>
    <x v="23"/>
    <n v="8005"/>
    <s v="ORÇAMENTO"/>
    <x v="0"/>
    <x v="3"/>
    <x v="0"/>
    <x v="0"/>
    <x v="10"/>
    <x v="10"/>
  </r>
  <r>
    <x v="5"/>
    <s v=" ORÇAMENTO"/>
    <x v="17"/>
    <d v="2025-05-01T00:00:00"/>
    <d v="2025-05-01T00:00:00"/>
    <s v="Orçamento"/>
    <s v="1 | 1"/>
    <x v="8"/>
    <x v="0"/>
    <n v="1000"/>
    <x v="34"/>
    <x v="34"/>
    <s v="13311"/>
    <x v="9"/>
    <x v="3"/>
    <x v="1"/>
    <n v="8006"/>
    <x v="10"/>
    <n v="8006"/>
    <s v="ORÇAMENTO"/>
    <x v="0"/>
    <x v="3"/>
    <x v="0"/>
    <x v="0"/>
    <x v="0"/>
    <x v="0"/>
  </r>
  <r>
    <x v="5"/>
    <s v=" ORÇAMENTO"/>
    <x v="17"/>
    <d v="2025-05-01T00:00:00"/>
    <d v="2025-05-01T00:00:00"/>
    <s v="Orçamento"/>
    <s v="1 | 1"/>
    <x v="8"/>
    <x v="0"/>
    <n v="1031"/>
    <x v="128"/>
    <x v="126"/>
    <s v="7590"/>
    <x v="18"/>
    <x v="3"/>
    <x v="1"/>
    <n v="5002"/>
    <x v="21"/>
    <n v="5002"/>
    <s v="ORÇAMENTO"/>
    <x v="0"/>
    <x v="3"/>
    <x v="9"/>
    <x v="9"/>
    <x v="18"/>
    <x v="18"/>
  </r>
  <r>
    <x v="5"/>
    <s v=" ORÇAMENTO"/>
    <x v="17"/>
    <d v="2025-05-01T00:00:00"/>
    <d v="2025-05-01T00:00:00"/>
    <s v="Orçamento"/>
    <s v="1 | 1"/>
    <x v="8"/>
    <x v="0"/>
    <n v="1166.6666666666667"/>
    <x v="49"/>
    <x v="48"/>
    <s v="10060"/>
    <x v="10"/>
    <x v="3"/>
    <x v="1"/>
    <n v="7001"/>
    <x v="11"/>
    <n v="7001"/>
    <s v="ORÇAMENTO"/>
    <x v="0"/>
    <x v="3"/>
    <x v="11"/>
    <x v="11"/>
    <x v="17"/>
    <x v="17"/>
  </r>
  <r>
    <x v="5"/>
    <s v=" ORÇAMENTO"/>
    <x v="17"/>
    <d v="2025-05-01T00:00:00"/>
    <d v="2025-05-01T00:00:00"/>
    <s v="Orçamento"/>
    <s v="1 | 1"/>
    <x v="8"/>
    <x v="0"/>
    <n v="1200"/>
    <x v="43"/>
    <x v="43"/>
    <s v="12829"/>
    <x v="9"/>
    <x v="3"/>
    <x v="1"/>
    <n v="8006"/>
    <x v="10"/>
    <n v="8006"/>
    <s v="ORÇAMENTO"/>
    <x v="0"/>
    <x v="3"/>
    <x v="0"/>
    <x v="0"/>
    <x v="9"/>
    <x v="9"/>
  </r>
  <r>
    <x v="5"/>
    <s v=" ORÇAMENTO"/>
    <x v="17"/>
    <d v="2025-05-01T00:00:00"/>
    <d v="2025-05-01T00:00:00"/>
    <s v="Orçamento"/>
    <s v="1 | 1"/>
    <x v="8"/>
    <x v="0"/>
    <n v="1202.5"/>
    <x v="34"/>
    <x v="34"/>
    <s v="7639"/>
    <x v="18"/>
    <x v="3"/>
    <x v="1"/>
    <n v="5002"/>
    <x v="21"/>
    <n v="5002"/>
    <s v="ORÇAMENTO"/>
    <x v="0"/>
    <x v="3"/>
    <x v="0"/>
    <x v="0"/>
    <x v="0"/>
    <x v="0"/>
  </r>
  <r>
    <x v="5"/>
    <s v=" ORÇAMENTO"/>
    <x v="17"/>
    <d v="2025-05-01T00:00:00"/>
    <d v="2025-05-01T00:00:00"/>
    <s v="Orçamento"/>
    <s v="1 | 1"/>
    <x v="8"/>
    <x v="0"/>
    <n v="1214.8769488519374"/>
    <x v="102"/>
    <x v="101"/>
    <s v="1006"/>
    <x v="0"/>
    <x v="3"/>
    <x v="1"/>
    <n v="2001"/>
    <x v="0"/>
    <n v="2001"/>
    <s v="ORÇAMENTO"/>
    <x v="1"/>
    <x v="3"/>
    <x v="2"/>
    <x v="2"/>
    <x v="15"/>
    <x v="15"/>
  </r>
  <r>
    <x v="5"/>
    <s v=" ORÇAMENTO"/>
    <x v="17"/>
    <d v="2025-05-01T00:00:00"/>
    <d v="2025-05-01T00:00:00"/>
    <s v="Orçamento"/>
    <s v="1 | 1"/>
    <x v="8"/>
    <x v="0"/>
    <n v="1254.54545454545"/>
    <x v="35"/>
    <x v="35"/>
    <s v="14158"/>
    <x v="5"/>
    <x v="3"/>
    <x v="1"/>
    <n v="3001"/>
    <x v="5"/>
    <n v="3001"/>
    <s v="ORÇAMENTO"/>
    <x v="0"/>
    <x v="3"/>
    <x v="9"/>
    <x v="9"/>
    <x v="12"/>
    <x v="12"/>
  </r>
  <r>
    <x v="5"/>
    <s v=" ORÇAMENTO"/>
    <x v="17"/>
    <d v="2025-05-01T00:00:00"/>
    <d v="2025-05-01T00:00:00"/>
    <s v="Orçamento"/>
    <s v="1 | 1"/>
    <x v="8"/>
    <x v="0"/>
    <n v="1300"/>
    <x v="14"/>
    <x v="14"/>
    <s v="6489"/>
    <x v="2"/>
    <x v="3"/>
    <x v="1"/>
    <n v="4004"/>
    <x v="2"/>
    <n v="4004"/>
    <s v="ORÇAMENTO"/>
    <x v="0"/>
    <x v="3"/>
    <x v="0"/>
    <x v="0"/>
    <x v="9"/>
    <x v="9"/>
  </r>
  <r>
    <x v="5"/>
    <s v=" ORÇAMENTO"/>
    <x v="17"/>
    <d v="2025-05-01T00:00:00"/>
    <d v="2025-05-01T00:00:00"/>
    <s v="Orçamento"/>
    <s v="1 | 1"/>
    <x v="8"/>
    <x v="0"/>
    <n v="1353.6861588000002"/>
    <x v="38"/>
    <x v="38"/>
    <s v="12427"/>
    <x v="9"/>
    <x v="3"/>
    <x v="1"/>
    <n v="8006"/>
    <x v="10"/>
    <n v="8006"/>
    <s v="ORÇAMENTO"/>
    <x v="1"/>
    <x v="3"/>
    <x v="2"/>
    <x v="2"/>
    <x v="13"/>
    <x v="13"/>
  </r>
  <r>
    <x v="5"/>
    <s v=" ORÇAMENTO"/>
    <x v="17"/>
    <d v="2025-05-01T00:00:00"/>
    <d v="2025-05-01T00:00:00"/>
    <s v="Orçamento"/>
    <s v="1 | 1"/>
    <x v="8"/>
    <x v="0"/>
    <n v="1400"/>
    <x v="95"/>
    <x v="94"/>
    <s v="4512"/>
    <x v="8"/>
    <x v="3"/>
    <x v="1"/>
    <n v="3006"/>
    <x v="8"/>
    <n v="3006"/>
    <s v="ORÇAMENTO"/>
    <x v="0"/>
    <x v="3"/>
    <x v="0"/>
    <x v="0"/>
    <x v="0"/>
    <x v="0"/>
  </r>
  <r>
    <x v="5"/>
    <s v=" ORÇAMENTO"/>
    <x v="17"/>
    <d v="2025-05-01T00:00:00"/>
    <d v="2025-05-01T00:00:00"/>
    <s v="Orçamento"/>
    <s v="1 | 1"/>
    <x v="8"/>
    <x v="0"/>
    <n v="1500"/>
    <x v="30"/>
    <x v="30"/>
    <s v="5440"/>
    <x v="12"/>
    <x v="3"/>
    <x v="1"/>
    <n v="4003"/>
    <x v="13"/>
    <n v="4003"/>
    <s v="ORÇAMENTO"/>
    <x v="1"/>
    <x v="3"/>
    <x v="2"/>
    <x v="2"/>
    <x v="13"/>
    <x v="13"/>
  </r>
  <r>
    <x v="5"/>
    <s v=" ORÇAMENTO"/>
    <x v="17"/>
    <d v="2025-05-01T00:00:00"/>
    <d v="2025-05-01T00:00:00"/>
    <s v="Orçamento"/>
    <s v="1 | 1"/>
    <x v="8"/>
    <x v="0"/>
    <n v="1500"/>
    <x v="27"/>
    <x v="27"/>
    <s v="3336"/>
    <x v="11"/>
    <x v="3"/>
    <x v="1"/>
    <n v="3003"/>
    <x v="12"/>
    <n v="3003"/>
    <s v="ORÇAMENTO"/>
    <x v="0"/>
    <x v="3"/>
    <x v="2"/>
    <x v="2"/>
    <x v="13"/>
    <x v="13"/>
  </r>
  <r>
    <x v="5"/>
    <s v=" ORÇAMENTO"/>
    <x v="17"/>
    <d v="2025-05-01T00:00:00"/>
    <d v="2025-05-01T00:00:00"/>
    <s v="Orçamento"/>
    <s v="1 | 1"/>
    <x v="8"/>
    <x v="0"/>
    <n v="1500"/>
    <x v="106"/>
    <x v="105"/>
    <s v="12217"/>
    <x v="23"/>
    <x v="3"/>
    <x v="1"/>
    <n v="8008"/>
    <x v="38"/>
    <n v="8008"/>
    <s v="ORÇAMENTO"/>
    <x v="0"/>
    <x v="3"/>
    <x v="2"/>
    <x v="2"/>
    <x v="15"/>
    <x v="15"/>
  </r>
  <r>
    <x v="5"/>
    <s v=" ORÇAMENTO"/>
    <x v="17"/>
    <d v="2025-05-01T00:00:00"/>
    <d v="2025-05-01T00:00:00"/>
    <s v="Orçamento"/>
    <s v="1 | 1"/>
    <x v="8"/>
    <x v="0"/>
    <n v="1500"/>
    <x v="66"/>
    <x v="65"/>
    <s v="2834"/>
    <x v="5"/>
    <x v="3"/>
    <x v="1"/>
    <n v="3001"/>
    <x v="5"/>
    <n v="3001"/>
    <s v="ORÇAMENTO"/>
    <x v="0"/>
    <x v="3"/>
    <x v="9"/>
    <x v="9"/>
    <x v="12"/>
    <x v="12"/>
  </r>
  <r>
    <x v="5"/>
    <s v=" ORÇAMENTO"/>
    <x v="17"/>
    <d v="2025-05-01T00:00:00"/>
    <d v="2025-05-01T00:00:00"/>
    <s v="Orçamento"/>
    <s v="1 | 1"/>
    <x v="8"/>
    <x v="0"/>
    <n v="1500"/>
    <x v="66"/>
    <x v="65"/>
    <s v="2835"/>
    <x v="5"/>
    <x v="3"/>
    <x v="1"/>
    <n v="3001"/>
    <x v="5"/>
    <n v="3001"/>
    <s v="ORÇAMENTO"/>
    <x v="0"/>
    <x v="3"/>
    <x v="9"/>
    <x v="9"/>
    <x v="12"/>
    <x v="12"/>
  </r>
  <r>
    <x v="5"/>
    <s v=" ORÇAMENTO"/>
    <x v="17"/>
    <d v="2025-05-01T00:00:00"/>
    <d v="2025-05-01T00:00:00"/>
    <s v="Orçamento"/>
    <s v="1 | 1"/>
    <x v="8"/>
    <x v="0"/>
    <n v="1500"/>
    <x v="121"/>
    <x v="119"/>
    <s v="6774"/>
    <x v="2"/>
    <x v="3"/>
    <x v="1"/>
    <n v="4004"/>
    <x v="2"/>
    <n v="4004"/>
    <s v="ORÇAMENTO"/>
    <x v="0"/>
    <x v="3"/>
    <x v="0"/>
    <x v="0"/>
    <x v="9"/>
    <x v="9"/>
  </r>
  <r>
    <x v="5"/>
    <s v=" ORÇAMENTO"/>
    <x v="17"/>
    <d v="2025-05-01T00:00:00"/>
    <d v="2025-05-01T00:00:00"/>
    <s v="Orçamento"/>
    <s v="1 | 1"/>
    <x v="8"/>
    <x v="0"/>
    <n v="1500"/>
    <x v="121"/>
    <x v="119"/>
    <s v="6775"/>
    <x v="2"/>
    <x v="3"/>
    <x v="1"/>
    <n v="4004"/>
    <x v="2"/>
    <n v="4004"/>
    <s v="ORÇAMENTO"/>
    <x v="0"/>
    <x v="3"/>
    <x v="0"/>
    <x v="0"/>
    <x v="9"/>
    <x v="9"/>
  </r>
  <r>
    <x v="5"/>
    <s v=" ORÇAMENTO"/>
    <x v="17"/>
    <d v="2025-05-01T00:00:00"/>
    <d v="2025-05-01T00:00:00"/>
    <s v="Orçamento"/>
    <s v="1 | 1"/>
    <x v="8"/>
    <x v="0"/>
    <n v="1500"/>
    <x v="93"/>
    <x v="92"/>
    <s v="13025"/>
    <x v="9"/>
    <x v="3"/>
    <x v="1"/>
    <n v="8006"/>
    <x v="10"/>
    <n v="8006"/>
    <s v="ORÇAMENTO"/>
    <x v="0"/>
    <x v="3"/>
    <x v="0"/>
    <x v="0"/>
    <x v="0"/>
    <x v="0"/>
  </r>
  <r>
    <x v="5"/>
    <s v=" ORÇAMENTO"/>
    <x v="17"/>
    <d v="2025-05-01T00:00:00"/>
    <d v="2025-05-01T00:00:00"/>
    <s v="Orçamento"/>
    <s v="1 | 1"/>
    <x v="8"/>
    <x v="0"/>
    <n v="1500"/>
    <x v="96"/>
    <x v="95"/>
    <s v="11487"/>
    <x v="14"/>
    <x v="3"/>
    <x v="1"/>
    <n v="8001"/>
    <x v="17"/>
    <n v="8001"/>
    <s v="ORÇAMENTO"/>
    <x v="0"/>
    <x v="3"/>
    <x v="0"/>
    <x v="0"/>
    <x v="0"/>
    <x v="0"/>
  </r>
  <r>
    <x v="5"/>
    <s v=" ORÇAMENTO"/>
    <x v="17"/>
    <d v="2025-05-01T00:00:00"/>
    <d v="2025-05-01T00:00:00"/>
    <s v="Orçamento"/>
    <s v="1 | 1"/>
    <x v="8"/>
    <x v="0"/>
    <n v="1545.508785996094"/>
    <x v="133"/>
    <x v="131"/>
    <s v="2648"/>
    <x v="19"/>
    <x v="3"/>
    <x v="1"/>
    <n v="9001"/>
    <x v="24"/>
    <n v="9001"/>
    <s v="ORÇAMENTO"/>
    <x v="1"/>
    <x v="3"/>
    <x v="12"/>
    <x v="12"/>
    <x v="19"/>
    <x v="19"/>
  </r>
  <r>
    <x v="5"/>
    <s v=" ORÇAMENTO"/>
    <x v="17"/>
    <d v="2025-05-01T00:00:00"/>
    <d v="2025-05-01T00:00:00"/>
    <s v="Orçamento"/>
    <s v="1 | 1"/>
    <x v="8"/>
    <x v="0"/>
    <n v="1550"/>
    <x v="3"/>
    <x v="3"/>
    <s v="1563"/>
    <x v="0"/>
    <x v="3"/>
    <x v="1"/>
    <n v="2001"/>
    <x v="0"/>
    <n v="2001"/>
    <s v="ORÇAMENTO"/>
    <x v="1"/>
    <x v="3"/>
    <x v="0"/>
    <x v="0"/>
    <x v="3"/>
    <x v="3"/>
  </r>
  <r>
    <x v="5"/>
    <s v=" ORÇAMENTO"/>
    <x v="17"/>
    <d v="2025-05-01T00:00:00"/>
    <d v="2025-05-01T00:00:00"/>
    <s v="Orçamento"/>
    <s v="1 | 1"/>
    <x v="8"/>
    <x v="0"/>
    <n v="1600"/>
    <x v="59"/>
    <x v="58"/>
    <s v="3515"/>
    <x v="11"/>
    <x v="3"/>
    <x v="1"/>
    <n v="3003"/>
    <x v="12"/>
    <n v="3003"/>
    <s v="ORÇAMENTO"/>
    <x v="0"/>
    <x v="3"/>
    <x v="0"/>
    <x v="0"/>
    <x v="10"/>
    <x v="10"/>
  </r>
  <r>
    <x v="5"/>
    <s v=" ORÇAMENTO"/>
    <x v="17"/>
    <d v="2025-05-01T00:00:00"/>
    <d v="2025-05-01T00:00:00"/>
    <s v="Orçamento"/>
    <s v="1 | 1"/>
    <x v="8"/>
    <x v="0"/>
    <n v="1634"/>
    <x v="34"/>
    <x v="34"/>
    <s v="7638"/>
    <x v="18"/>
    <x v="3"/>
    <x v="1"/>
    <n v="5002"/>
    <x v="21"/>
    <n v="5002"/>
    <s v="ORÇAMENTO"/>
    <x v="0"/>
    <x v="3"/>
    <x v="0"/>
    <x v="0"/>
    <x v="0"/>
    <x v="0"/>
  </r>
  <r>
    <x v="5"/>
    <s v=" ORÇAMENTO"/>
    <x v="17"/>
    <d v="2025-05-01T00:00:00"/>
    <d v="2025-05-01T00:00:00"/>
    <s v="Orçamento"/>
    <s v="1 | 1"/>
    <x v="8"/>
    <x v="0"/>
    <n v="1639"/>
    <x v="103"/>
    <x v="102"/>
    <s v="11380"/>
    <x v="14"/>
    <x v="3"/>
    <x v="1"/>
    <n v="8001"/>
    <x v="17"/>
    <n v="8001"/>
    <s v="ORÇAMENTO"/>
    <x v="0"/>
    <x v="3"/>
    <x v="0"/>
    <x v="0"/>
    <x v="0"/>
    <x v="0"/>
  </r>
  <r>
    <x v="5"/>
    <s v=" ORÇAMENTO"/>
    <x v="17"/>
    <d v="2025-05-01T00:00:00"/>
    <d v="2025-05-01T00:00:00"/>
    <s v="Orçamento"/>
    <s v="1 | 1"/>
    <x v="8"/>
    <x v="0"/>
    <n v="1650"/>
    <x v="43"/>
    <x v="43"/>
    <s v="12828"/>
    <x v="9"/>
    <x v="3"/>
    <x v="1"/>
    <n v="8006"/>
    <x v="10"/>
    <n v="8006"/>
    <s v="ORÇAMENTO"/>
    <x v="0"/>
    <x v="3"/>
    <x v="0"/>
    <x v="0"/>
    <x v="9"/>
    <x v="9"/>
  </r>
  <r>
    <x v="5"/>
    <s v=" ORÇAMENTO"/>
    <x v="17"/>
    <d v="2025-05-01T00:00:00"/>
    <d v="2025-05-01T00:00:00"/>
    <s v="Orçamento"/>
    <s v="1 | 1"/>
    <x v="8"/>
    <x v="0"/>
    <n v="1666.6666666666667"/>
    <x v="45"/>
    <x v="44"/>
    <s v="13560"/>
    <x v="9"/>
    <x v="3"/>
    <x v="1"/>
    <n v="8006"/>
    <x v="10"/>
    <n v="8006"/>
    <s v="ORÇAMENTO"/>
    <x v="0"/>
    <x v="3"/>
    <x v="11"/>
    <x v="11"/>
    <x v="17"/>
    <x v="17"/>
  </r>
  <r>
    <x v="5"/>
    <s v=" ORÇAMENTO"/>
    <x v="17"/>
    <d v="2025-05-01T00:00:00"/>
    <d v="2025-05-01T00:00:00"/>
    <s v="Orçamento"/>
    <s v="1 | 1"/>
    <x v="8"/>
    <x v="0"/>
    <n v="1700"/>
    <x v="14"/>
    <x v="14"/>
    <s v="6488"/>
    <x v="2"/>
    <x v="3"/>
    <x v="1"/>
    <n v="4004"/>
    <x v="2"/>
    <n v="4004"/>
    <s v="ORÇAMENTO"/>
    <x v="0"/>
    <x v="3"/>
    <x v="0"/>
    <x v="0"/>
    <x v="9"/>
    <x v="9"/>
  </r>
  <r>
    <x v="5"/>
    <s v=" ORÇAMENTO"/>
    <x v="17"/>
    <d v="2025-05-01T00:00:00"/>
    <d v="2025-05-01T00:00:00"/>
    <s v="Orçamento"/>
    <s v="1 | 1"/>
    <x v="8"/>
    <x v="0"/>
    <n v="1751"/>
    <x v="33"/>
    <x v="33"/>
    <s v="13844"/>
    <x v="19"/>
    <x v="3"/>
    <x v="1"/>
    <n v="9001"/>
    <x v="24"/>
    <n v="9001"/>
    <s v="ORÇAMENTO"/>
    <x v="1"/>
    <x v="3"/>
    <x v="10"/>
    <x v="10"/>
    <x v="16"/>
    <x v="16"/>
  </r>
  <r>
    <x v="5"/>
    <s v=" ORÇAMENTO"/>
    <x v="17"/>
    <d v="2025-05-01T00:00:00"/>
    <d v="2025-05-01T00:00:00"/>
    <s v="Orçamento"/>
    <s v="1 | 1"/>
    <x v="8"/>
    <x v="0"/>
    <n v="1800"/>
    <x v="14"/>
    <x v="14"/>
    <s v="6487"/>
    <x v="2"/>
    <x v="3"/>
    <x v="1"/>
    <n v="4004"/>
    <x v="2"/>
    <n v="4004"/>
    <s v="ORÇAMENTO"/>
    <x v="0"/>
    <x v="3"/>
    <x v="0"/>
    <x v="0"/>
    <x v="9"/>
    <x v="9"/>
  </r>
  <r>
    <x v="5"/>
    <s v=" ORÇAMENTO"/>
    <x v="17"/>
    <d v="2025-05-01T00:00:00"/>
    <d v="2025-05-01T00:00:00"/>
    <s v="Orçamento"/>
    <s v="1 | 1"/>
    <x v="8"/>
    <x v="0"/>
    <n v="1800"/>
    <x v="34"/>
    <x v="34"/>
    <s v="13310"/>
    <x v="9"/>
    <x v="3"/>
    <x v="1"/>
    <n v="8006"/>
    <x v="10"/>
    <n v="8006"/>
    <s v="ORÇAMENTO"/>
    <x v="0"/>
    <x v="3"/>
    <x v="0"/>
    <x v="0"/>
    <x v="0"/>
    <x v="0"/>
  </r>
  <r>
    <x v="5"/>
    <s v=" ORÇAMENTO"/>
    <x v="17"/>
    <d v="2025-05-01T00:00:00"/>
    <d v="2025-05-01T00:00:00"/>
    <s v="Orçamento"/>
    <s v="1 | 1"/>
    <x v="8"/>
    <x v="0"/>
    <n v="1858"/>
    <x v="14"/>
    <x v="14"/>
    <s v="10831"/>
    <x v="3"/>
    <x v="3"/>
    <x v="1"/>
    <n v="7004"/>
    <x v="3"/>
    <n v="7004"/>
    <s v="ORÇAMENTO"/>
    <x v="0"/>
    <x v="3"/>
    <x v="0"/>
    <x v="0"/>
    <x v="9"/>
    <x v="9"/>
  </r>
  <r>
    <x v="5"/>
    <s v=" ORÇAMENTO"/>
    <x v="17"/>
    <d v="2025-05-01T00:00:00"/>
    <d v="2025-05-01T00:00:00"/>
    <s v="Orçamento"/>
    <s v="1 | 1"/>
    <x v="8"/>
    <x v="0"/>
    <n v="1860"/>
    <x v="63"/>
    <x v="62"/>
    <s v="9990"/>
    <x v="10"/>
    <x v="3"/>
    <x v="1"/>
    <n v="7001"/>
    <x v="11"/>
    <n v="7001"/>
    <s v="ORÇAMENTO"/>
    <x v="0"/>
    <x v="3"/>
    <x v="9"/>
    <x v="9"/>
    <x v="18"/>
    <x v="18"/>
  </r>
  <r>
    <x v="5"/>
    <s v=" ORÇAMENTO"/>
    <x v="17"/>
    <d v="2025-05-01T00:00:00"/>
    <d v="2025-05-01T00:00:00"/>
    <s v="Orçamento"/>
    <s v="1 | 1"/>
    <x v="8"/>
    <x v="0"/>
    <n v="1871.9711999999997"/>
    <x v="24"/>
    <x v="24"/>
    <s v="6332"/>
    <x v="2"/>
    <x v="3"/>
    <x v="1"/>
    <n v="4004"/>
    <x v="2"/>
    <n v="4004"/>
    <s v="ORÇAMENTO"/>
    <x v="0"/>
    <x v="3"/>
    <x v="0"/>
    <x v="0"/>
    <x v="9"/>
    <x v="9"/>
  </r>
  <r>
    <x v="5"/>
    <s v=" ORÇAMENTO"/>
    <x v="17"/>
    <d v="2025-05-01T00:00:00"/>
    <d v="2025-05-01T00:00:00"/>
    <s v="Orçamento"/>
    <s v="1 | 1"/>
    <x v="8"/>
    <x v="0"/>
    <n v="1958.3333333333333"/>
    <x v="49"/>
    <x v="48"/>
    <s v="10059"/>
    <x v="10"/>
    <x v="3"/>
    <x v="1"/>
    <n v="7001"/>
    <x v="11"/>
    <n v="7001"/>
    <s v="ORÇAMENTO"/>
    <x v="0"/>
    <x v="3"/>
    <x v="11"/>
    <x v="11"/>
    <x v="17"/>
    <x v="17"/>
  </r>
  <r>
    <x v="5"/>
    <s v=" ORÇAMENTO"/>
    <x v="17"/>
    <d v="2025-05-01T00:00:00"/>
    <d v="2025-05-01T00:00:00"/>
    <s v="Orçamento"/>
    <s v="1 | 1"/>
    <x v="8"/>
    <x v="0"/>
    <n v="2000"/>
    <x v="139"/>
    <x v="137"/>
    <s v="1030"/>
    <x v="0"/>
    <x v="3"/>
    <x v="1"/>
    <n v="2001"/>
    <x v="0"/>
    <n v="2001"/>
    <s v="ORÇAMENTO"/>
    <x v="1"/>
    <x v="3"/>
    <x v="2"/>
    <x v="2"/>
    <x v="15"/>
    <x v="15"/>
  </r>
  <r>
    <x v="5"/>
    <s v=" ORÇAMENTO"/>
    <x v="17"/>
    <d v="2025-05-01T00:00:00"/>
    <d v="2025-05-01T00:00:00"/>
    <s v="Orçamento"/>
    <s v="1 | 1"/>
    <x v="8"/>
    <x v="0"/>
    <n v="2000"/>
    <x v="157"/>
    <x v="154"/>
    <s v="1342"/>
    <x v="0"/>
    <x v="3"/>
    <x v="1"/>
    <n v="2001"/>
    <x v="0"/>
    <n v="2001"/>
    <s v="ORÇAMENTO"/>
    <x v="0"/>
    <x v="3"/>
    <x v="9"/>
    <x v="9"/>
    <x v="14"/>
    <x v="14"/>
  </r>
  <r>
    <x v="5"/>
    <s v=" ORÇAMENTO"/>
    <x v="17"/>
    <d v="2025-05-01T00:00:00"/>
    <d v="2025-05-01T00:00:00"/>
    <s v="Orçamento"/>
    <s v="1 | 1"/>
    <x v="8"/>
    <x v="0"/>
    <n v="2000"/>
    <x v="71"/>
    <x v="70"/>
    <s v="10859"/>
    <x v="3"/>
    <x v="3"/>
    <x v="1"/>
    <n v="7004"/>
    <x v="3"/>
    <n v="7004"/>
    <s v="ORÇAMENTO"/>
    <x v="0"/>
    <x v="3"/>
    <x v="0"/>
    <x v="0"/>
    <x v="9"/>
    <x v="9"/>
  </r>
  <r>
    <x v="5"/>
    <s v=" ORÇAMENTO"/>
    <x v="17"/>
    <d v="2025-05-01T00:00:00"/>
    <d v="2025-05-01T00:00:00"/>
    <s v="Orçamento"/>
    <s v="1 | 1"/>
    <x v="8"/>
    <x v="0"/>
    <n v="2000"/>
    <x v="59"/>
    <x v="58"/>
    <s v="11839"/>
    <x v="4"/>
    <x v="3"/>
    <x v="1"/>
    <n v="8002"/>
    <x v="4"/>
    <n v="8002"/>
    <s v="ORÇAMENTO"/>
    <x v="0"/>
    <x v="3"/>
    <x v="0"/>
    <x v="0"/>
    <x v="10"/>
    <x v="10"/>
  </r>
  <r>
    <x v="5"/>
    <s v=" ORÇAMENTO"/>
    <x v="17"/>
    <d v="2025-05-01T00:00:00"/>
    <d v="2025-05-01T00:00:00"/>
    <s v="Orçamento"/>
    <s v="1 | 1"/>
    <x v="8"/>
    <x v="0"/>
    <n v="2000"/>
    <x v="103"/>
    <x v="102"/>
    <s v="11379"/>
    <x v="14"/>
    <x v="3"/>
    <x v="1"/>
    <n v="8001"/>
    <x v="17"/>
    <n v="8001"/>
    <s v="ORÇAMENTO"/>
    <x v="0"/>
    <x v="3"/>
    <x v="0"/>
    <x v="0"/>
    <x v="0"/>
    <x v="0"/>
  </r>
  <r>
    <x v="5"/>
    <s v=" ORÇAMENTO"/>
    <x v="17"/>
    <d v="2025-05-01T00:00:00"/>
    <d v="2025-05-01T00:00:00"/>
    <s v="Orçamento"/>
    <s v="1 | 1"/>
    <x v="8"/>
    <x v="0"/>
    <n v="2000"/>
    <x v="7"/>
    <x v="7"/>
    <s v="7406"/>
    <x v="13"/>
    <x v="3"/>
    <x v="1"/>
    <n v="5001"/>
    <x v="16"/>
    <n v="5001"/>
    <s v="ORÇAMENTO"/>
    <x v="0"/>
    <x v="3"/>
    <x v="0"/>
    <x v="0"/>
    <x v="0"/>
    <x v="0"/>
  </r>
  <r>
    <x v="5"/>
    <s v=" ORÇAMENTO"/>
    <x v="17"/>
    <d v="2025-05-01T00:00:00"/>
    <d v="2025-05-01T00:00:00"/>
    <s v="Orçamento"/>
    <s v="1 | 1"/>
    <x v="8"/>
    <x v="0"/>
    <n v="2161.86"/>
    <x v="14"/>
    <x v="14"/>
    <s v="6486"/>
    <x v="2"/>
    <x v="3"/>
    <x v="1"/>
    <n v="4004"/>
    <x v="2"/>
    <n v="4004"/>
    <s v="ORÇAMENTO"/>
    <x v="0"/>
    <x v="3"/>
    <x v="0"/>
    <x v="0"/>
    <x v="9"/>
    <x v="9"/>
  </r>
  <r>
    <x v="5"/>
    <s v=" ORÇAMENTO"/>
    <x v="17"/>
    <d v="2025-05-01T00:00:00"/>
    <d v="2025-05-01T00:00:00"/>
    <s v="Orçamento"/>
    <s v="1 | 1"/>
    <x v="8"/>
    <x v="0"/>
    <n v="2200"/>
    <x v="34"/>
    <x v="34"/>
    <s v="13309"/>
    <x v="9"/>
    <x v="3"/>
    <x v="1"/>
    <n v="8006"/>
    <x v="10"/>
    <n v="8006"/>
    <s v="ORÇAMENTO"/>
    <x v="0"/>
    <x v="3"/>
    <x v="0"/>
    <x v="0"/>
    <x v="0"/>
    <x v="0"/>
  </r>
  <r>
    <x v="5"/>
    <s v=" ORÇAMENTO"/>
    <x v="17"/>
    <d v="2025-05-01T00:00:00"/>
    <d v="2025-05-01T00:00:00"/>
    <s v="Orçamento"/>
    <s v="1 | 1"/>
    <x v="8"/>
    <x v="0"/>
    <n v="2266.7462194609379"/>
    <x v="33"/>
    <x v="33"/>
    <s v="13843"/>
    <x v="19"/>
    <x v="3"/>
    <x v="1"/>
    <n v="9001"/>
    <x v="24"/>
    <n v="9001"/>
    <s v="ORÇAMENTO"/>
    <x v="1"/>
    <x v="3"/>
    <x v="10"/>
    <x v="10"/>
    <x v="16"/>
    <x v="16"/>
  </r>
  <r>
    <x v="5"/>
    <s v=" ORÇAMENTO"/>
    <x v="17"/>
    <d v="2025-05-01T00:00:00"/>
    <d v="2025-05-01T00:00:00"/>
    <s v="Orçamento"/>
    <s v="1 | 1"/>
    <x v="8"/>
    <x v="0"/>
    <n v="2290"/>
    <x v="44"/>
    <x v="43"/>
    <s v="12721"/>
    <x v="9"/>
    <x v="3"/>
    <x v="1"/>
    <n v="8006"/>
    <x v="10"/>
    <n v="8006"/>
    <s v="ORÇAMENTO"/>
    <x v="0"/>
    <x v="3"/>
    <x v="9"/>
    <x v="9"/>
    <x v="18"/>
    <x v="18"/>
  </r>
  <r>
    <x v="5"/>
    <s v=" ORÇAMENTO"/>
    <x v="17"/>
    <d v="2025-05-01T00:00:00"/>
    <d v="2025-05-01T00:00:00"/>
    <s v="Orçamento"/>
    <s v="1 | 1"/>
    <x v="8"/>
    <x v="0"/>
    <n v="2333.3333333333335"/>
    <x v="91"/>
    <x v="90"/>
    <s v="7249"/>
    <x v="13"/>
    <x v="3"/>
    <x v="1"/>
    <n v="5001"/>
    <x v="16"/>
    <n v="5001"/>
    <s v="ORÇAMENTO"/>
    <x v="0"/>
    <x v="3"/>
    <x v="9"/>
    <x v="9"/>
    <x v="18"/>
    <x v="18"/>
  </r>
  <r>
    <x v="5"/>
    <s v=" ORÇAMENTO"/>
    <x v="17"/>
    <d v="2025-05-01T00:00:00"/>
    <d v="2025-05-01T00:00:00"/>
    <s v="Orçamento"/>
    <s v="1 | 1"/>
    <x v="8"/>
    <x v="0"/>
    <n v="2333.3333333333335"/>
    <x v="49"/>
    <x v="48"/>
    <s v="10058"/>
    <x v="10"/>
    <x v="3"/>
    <x v="1"/>
    <n v="7001"/>
    <x v="11"/>
    <n v="7001"/>
    <s v="ORÇAMENTO"/>
    <x v="0"/>
    <x v="3"/>
    <x v="11"/>
    <x v="11"/>
    <x v="17"/>
    <x v="17"/>
  </r>
  <r>
    <x v="5"/>
    <s v=" ORÇAMENTO"/>
    <x v="17"/>
    <d v="2025-05-01T00:00:00"/>
    <d v="2025-05-01T00:00:00"/>
    <s v="Orçamento"/>
    <s v="1 | 1"/>
    <x v="8"/>
    <x v="0"/>
    <n v="2386.0260118588194"/>
    <x v="52"/>
    <x v="51"/>
    <s v="2508"/>
    <x v="0"/>
    <x v="3"/>
    <x v="1"/>
    <n v="2001"/>
    <x v="0"/>
    <n v="2001"/>
    <s v="ORÇAMENTO"/>
    <x v="1"/>
    <x v="3"/>
    <x v="13"/>
    <x v="13"/>
    <x v="20"/>
    <x v="20"/>
  </r>
  <r>
    <x v="5"/>
    <s v=" ORÇAMENTO"/>
    <x v="17"/>
    <d v="2025-05-01T00:00:00"/>
    <d v="2025-05-01T00:00:00"/>
    <s v="Orçamento"/>
    <s v="1 | 1"/>
    <x v="8"/>
    <x v="0"/>
    <n v="2400"/>
    <x v="29"/>
    <x v="29"/>
    <s v="12355"/>
    <x v="19"/>
    <x v="3"/>
    <x v="1"/>
    <n v="8005"/>
    <x v="23"/>
    <n v="8005"/>
    <s v="ORÇAMENTO"/>
    <x v="0"/>
    <x v="3"/>
    <x v="0"/>
    <x v="0"/>
    <x v="10"/>
    <x v="10"/>
  </r>
  <r>
    <x v="5"/>
    <s v=" ORÇAMENTO"/>
    <x v="17"/>
    <d v="2025-05-01T00:00:00"/>
    <d v="2025-05-01T00:00:00"/>
    <s v="Orçamento"/>
    <s v="1 | 1"/>
    <x v="8"/>
    <x v="0"/>
    <n v="2454.54545454545"/>
    <x v="132"/>
    <x v="130"/>
    <s v="14198"/>
    <x v="2"/>
    <x v="3"/>
    <x v="1"/>
    <n v="4004"/>
    <x v="2"/>
    <n v="4004"/>
    <s v="ORÇAMENTO"/>
    <x v="0"/>
    <x v="3"/>
    <x v="11"/>
    <x v="11"/>
    <x v="17"/>
    <x v="17"/>
  </r>
  <r>
    <x v="5"/>
    <s v=" ORÇAMENTO"/>
    <x v="17"/>
    <d v="2025-05-01T00:00:00"/>
    <d v="2025-05-01T00:00:00"/>
    <s v="Orçamento"/>
    <s v="1 | 1"/>
    <x v="8"/>
    <x v="0"/>
    <n v="2500"/>
    <x v="30"/>
    <x v="30"/>
    <s v="5439"/>
    <x v="12"/>
    <x v="3"/>
    <x v="1"/>
    <n v="4003"/>
    <x v="13"/>
    <n v="4003"/>
    <s v="ORÇAMENTO"/>
    <x v="1"/>
    <x v="3"/>
    <x v="2"/>
    <x v="2"/>
    <x v="13"/>
    <x v="13"/>
  </r>
  <r>
    <x v="5"/>
    <s v=" ORÇAMENTO"/>
    <x v="17"/>
    <d v="2025-05-01T00:00:00"/>
    <d v="2025-05-01T00:00:00"/>
    <s v="Orçamento"/>
    <s v="1 | 1"/>
    <x v="8"/>
    <x v="0"/>
    <n v="2500"/>
    <x v="44"/>
    <x v="43"/>
    <s v="12720"/>
    <x v="9"/>
    <x v="3"/>
    <x v="1"/>
    <n v="8006"/>
    <x v="10"/>
    <n v="8006"/>
    <s v="ORÇAMENTO"/>
    <x v="0"/>
    <x v="3"/>
    <x v="9"/>
    <x v="9"/>
    <x v="18"/>
    <x v="18"/>
  </r>
  <r>
    <x v="5"/>
    <s v=" ORÇAMENTO"/>
    <x v="17"/>
    <d v="2025-05-01T00:00:00"/>
    <d v="2025-05-01T00:00:00"/>
    <s v="Orçamento"/>
    <s v="1 | 1"/>
    <x v="8"/>
    <x v="0"/>
    <n v="2500"/>
    <x v="71"/>
    <x v="70"/>
    <s v="6964"/>
    <x v="2"/>
    <x v="3"/>
    <x v="1"/>
    <n v="4004"/>
    <x v="2"/>
    <n v="4004"/>
    <s v="ORÇAMENTO"/>
    <x v="0"/>
    <x v="3"/>
    <x v="0"/>
    <x v="0"/>
    <x v="9"/>
    <x v="9"/>
  </r>
  <r>
    <x v="5"/>
    <s v=" ORÇAMENTO"/>
    <x v="17"/>
    <d v="2025-05-01T00:00:00"/>
    <d v="2025-05-01T00:00:00"/>
    <s v="Orçamento"/>
    <s v="1 | 1"/>
    <x v="8"/>
    <x v="0"/>
    <n v="2500"/>
    <x v="95"/>
    <x v="94"/>
    <s v="4511"/>
    <x v="8"/>
    <x v="3"/>
    <x v="1"/>
    <n v="3006"/>
    <x v="8"/>
    <n v="3006"/>
    <s v="ORÇAMENTO"/>
    <x v="0"/>
    <x v="3"/>
    <x v="0"/>
    <x v="0"/>
    <x v="0"/>
    <x v="0"/>
  </r>
  <r>
    <x v="5"/>
    <s v=" ORÇAMENTO"/>
    <x v="17"/>
    <d v="2025-05-01T00:00:00"/>
    <d v="2025-05-01T00:00:00"/>
    <s v="Orçamento"/>
    <s v="1 | 1"/>
    <x v="8"/>
    <x v="0"/>
    <n v="2600"/>
    <x v="45"/>
    <x v="44"/>
    <s v="13559"/>
    <x v="9"/>
    <x v="3"/>
    <x v="1"/>
    <n v="8006"/>
    <x v="10"/>
    <n v="8006"/>
    <s v="ORÇAMENTO"/>
    <x v="0"/>
    <x v="3"/>
    <x v="11"/>
    <x v="11"/>
    <x v="17"/>
    <x v="17"/>
  </r>
  <r>
    <x v="5"/>
    <s v=" ORÇAMENTO"/>
    <x v="17"/>
    <d v="2025-05-01T00:00:00"/>
    <d v="2025-05-01T00:00:00"/>
    <s v="Orçamento"/>
    <s v="1 | 1"/>
    <x v="8"/>
    <x v="0"/>
    <n v="2750"/>
    <x v="102"/>
    <x v="101"/>
    <s v="1005"/>
    <x v="0"/>
    <x v="3"/>
    <x v="1"/>
    <n v="2001"/>
    <x v="0"/>
    <n v="2001"/>
    <s v="ORÇAMENTO"/>
    <x v="1"/>
    <x v="3"/>
    <x v="2"/>
    <x v="2"/>
    <x v="15"/>
    <x v="15"/>
  </r>
  <r>
    <x v="5"/>
    <s v=" ORÇAMENTO"/>
    <x v="17"/>
    <d v="2025-05-01T00:00:00"/>
    <d v="2025-05-01T00:00:00"/>
    <s v="Orçamento"/>
    <s v="1 | 1"/>
    <x v="8"/>
    <x v="0"/>
    <n v="2815.9648005235799"/>
    <x v="158"/>
    <x v="155"/>
    <s v="1440"/>
    <x v="0"/>
    <x v="3"/>
    <x v="1"/>
    <n v="2001"/>
    <x v="0"/>
    <n v="2001"/>
    <s v="ORÇAMENTO"/>
    <x v="0"/>
    <x v="3"/>
    <x v="9"/>
    <x v="9"/>
    <x v="14"/>
    <x v="14"/>
  </r>
  <r>
    <x v="5"/>
    <s v=" ORÇAMENTO"/>
    <x v="17"/>
    <d v="2025-05-01T00:00:00"/>
    <d v="2025-05-01T00:00:00"/>
    <s v="Orçamento"/>
    <s v="1 | 1"/>
    <x v="8"/>
    <x v="0"/>
    <n v="2835"/>
    <x v="106"/>
    <x v="105"/>
    <s v="4254"/>
    <x v="8"/>
    <x v="3"/>
    <x v="1"/>
    <n v="3006"/>
    <x v="8"/>
    <n v="3006"/>
    <s v="ORÇAMENTO"/>
    <x v="0"/>
    <x v="3"/>
    <x v="2"/>
    <x v="2"/>
    <x v="15"/>
    <x v="15"/>
  </r>
  <r>
    <x v="5"/>
    <s v=" ORÇAMENTO"/>
    <x v="17"/>
    <d v="2025-05-01T00:00:00"/>
    <d v="2025-05-01T00:00:00"/>
    <s v="Orçamento"/>
    <s v="1 | 1"/>
    <x v="8"/>
    <x v="0"/>
    <n v="2870"/>
    <x v="44"/>
    <x v="43"/>
    <s v="12719"/>
    <x v="9"/>
    <x v="3"/>
    <x v="1"/>
    <n v="8006"/>
    <x v="10"/>
    <n v="8006"/>
    <s v="ORÇAMENTO"/>
    <x v="0"/>
    <x v="3"/>
    <x v="9"/>
    <x v="9"/>
    <x v="18"/>
    <x v="18"/>
  </r>
  <r>
    <x v="5"/>
    <s v=" ORÇAMENTO"/>
    <x v="17"/>
    <d v="2025-05-01T00:00:00"/>
    <d v="2025-05-01T00:00:00"/>
    <s v="Orçamento"/>
    <s v="1 | 1"/>
    <x v="8"/>
    <x v="0"/>
    <n v="2920"/>
    <x v="34"/>
    <x v="34"/>
    <s v="13308"/>
    <x v="9"/>
    <x v="3"/>
    <x v="1"/>
    <n v="8006"/>
    <x v="10"/>
    <n v="8006"/>
    <s v="ORÇAMENTO"/>
    <x v="0"/>
    <x v="3"/>
    <x v="0"/>
    <x v="0"/>
    <x v="0"/>
    <x v="0"/>
  </r>
  <r>
    <x v="5"/>
    <s v=" ORÇAMENTO"/>
    <x v="17"/>
    <d v="2025-05-01T00:00:00"/>
    <d v="2025-05-01T00:00:00"/>
    <s v="Orçamento"/>
    <s v="1 | 1"/>
    <x v="8"/>
    <x v="0"/>
    <n v="3000"/>
    <x v="31"/>
    <x v="31"/>
    <s v="1066"/>
    <x v="0"/>
    <x v="3"/>
    <x v="1"/>
    <n v="2001"/>
    <x v="0"/>
    <n v="2001"/>
    <s v="ORÇAMENTO"/>
    <x v="1"/>
    <x v="3"/>
    <x v="2"/>
    <x v="2"/>
    <x v="15"/>
    <x v="15"/>
  </r>
  <r>
    <x v="5"/>
    <s v=" ORÇAMENTO"/>
    <x v="17"/>
    <d v="2025-05-01T00:00:00"/>
    <d v="2025-05-01T00:00:00"/>
    <s v="Orçamento"/>
    <s v="1 | 1"/>
    <x v="8"/>
    <x v="0"/>
    <n v="3000"/>
    <x v="129"/>
    <x v="127"/>
    <s v="9926"/>
    <x v="10"/>
    <x v="3"/>
    <x v="1"/>
    <n v="7001"/>
    <x v="11"/>
    <n v="7001"/>
    <s v="ORÇAMENTO"/>
    <x v="0"/>
    <x v="3"/>
    <x v="9"/>
    <x v="9"/>
    <x v="22"/>
    <x v="22"/>
  </r>
  <r>
    <x v="5"/>
    <s v=" ORÇAMENTO"/>
    <x v="17"/>
    <d v="2025-05-01T00:00:00"/>
    <d v="2025-05-01T00:00:00"/>
    <s v="Orçamento"/>
    <s v="1 | 1"/>
    <x v="8"/>
    <x v="0"/>
    <n v="3000"/>
    <x v="159"/>
    <x v="156"/>
    <s v="9938"/>
    <x v="10"/>
    <x v="3"/>
    <x v="1"/>
    <n v="7001"/>
    <x v="11"/>
    <n v="7001"/>
    <s v="ORÇAMENTO"/>
    <x v="0"/>
    <x v="3"/>
    <x v="9"/>
    <x v="9"/>
    <x v="22"/>
    <x v="22"/>
  </r>
  <r>
    <x v="5"/>
    <s v=" ORÇAMENTO"/>
    <x v="17"/>
    <d v="2025-05-01T00:00:00"/>
    <d v="2025-05-01T00:00:00"/>
    <s v="Orçamento"/>
    <s v="1 | 1"/>
    <x v="8"/>
    <x v="0"/>
    <n v="3000"/>
    <x v="120"/>
    <x v="118"/>
    <s v="9950"/>
    <x v="10"/>
    <x v="3"/>
    <x v="1"/>
    <n v="7001"/>
    <x v="11"/>
    <n v="7001"/>
    <s v="ORÇAMENTO"/>
    <x v="0"/>
    <x v="3"/>
    <x v="9"/>
    <x v="9"/>
    <x v="22"/>
    <x v="22"/>
  </r>
  <r>
    <x v="5"/>
    <s v=" ORÇAMENTO"/>
    <x v="17"/>
    <d v="2025-05-01T00:00:00"/>
    <d v="2025-05-01T00:00:00"/>
    <s v="Orçamento"/>
    <s v="1 | 1"/>
    <x v="8"/>
    <x v="0"/>
    <n v="3000"/>
    <x v="130"/>
    <x v="128"/>
    <s v="10734"/>
    <x v="3"/>
    <x v="3"/>
    <x v="1"/>
    <n v="7004"/>
    <x v="3"/>
    <n v="7004"/>
    <s v="ORÇAMENTO"/>
    <x v="0"/>
    <x v="3"/>
    <x v="9"/>
    <x v="9"/>
    <x v="22"/>
    <x v="22"/>
  </r>
  <r>
    <x v="5"/>
    <s v=" ORÇAMENTO"/>
    <x v="17"/>
    <d v="2025-05-01T00:00:00"/>
    <d v="2025-05-01T00:00:00"/>
    <s v="Orçamento"/>
    <s v="1 | 1"/>
    <x v="8"/>
    <x v="0"/>
    <n v="3000"/>
    <x v="51"/>
    <x v="50"/>
    <s v="1679"/>
    <x v="0"/>
    <x v="3"/>
    <x v="1"/>
    <n v="2001"/>
    <x v="0"/>
    <n v="2001"/>
    <s v="ORÇAMENTO"/>
    <x v="1"/>
    <x v="3"/>
    <x v="0"/>
    <x v="0"/>
    <x v="10"/>
    <x v="10"/>
  </r>
  <r>
    <x v="5"/>
    <s v=" ORÇAMENTO"/>
    <x v="17"/>
    <d v="2025-05-01T00:00:00"/>
    <d v="2025-05-01T00:00:00"/>
    <s v="Orçamento"/>
    <s v="1 | 1"/>
    <x v="8"/>
    <x v="0"/>
    <n v="3000"/>
    <x v="95"/>
    <x v="94"/>
    <s v="4510"/>
    <x v="8"/>
    <x v="3"/>
    <x v="1"/>
    <n v="3006"/>
    <x v="8"/>
    <n v="3006"/>
    <s v="ORÇAMENTO"/>
    <x v="0"/>
    <x v="3"/>
    <x v="0"/>
    <x v="0"/>
    <x v="0"/>
    <x v="0"/>
  </r>
  <r>
    <x v="5"/>
    <s v=" ORÇAMENTO"/>
    <x v="17"/>
    <d v="2025-05-01T00:00:00"/>
    <d v="2025-05-01T00:00:00"/>
    <s v="Orçamento"/>
    <s v="1 | 1"/>
    <x v="8"/>
    <x v="0"/>
    <n v="3000"/>
    <x v="87"/>
    <x v="86"/>
    <s v="5347"/>
    <x v="22"/>
    <x v="3"/>
    <x v="1"/>
    <n v="4002"/>
    <x v="34"/>
    <n v="4002"/>
    <s v="ORÇAMENTO"/>
    <x v="0"/>
    <x v="3"/>
    <x v="0"/>
    <x v="0"/>
    <x v="0"/>
    <x v="0"/>
  </r>
  <r>
    <x v="5"/>
    <s v=" ORÇAMENTO"/>
    <x v="17"/>
    <d v="2025-05-01T00:00:00"/>
    <d v="2025-05-01T00:00:00"/>
    <s v="Orçamento"/>
    <s v="1 | 1"/>
    <x v="8"/>
    <x v="0"/>
    <n v="3000"/>
    <x v="7"/>
    <x v="7"/>
    <s v="1732"/>
    <x v="0"/>
    <x v="3"/>
    <x v="1"/>
    <n v="2001"/>
    <x v="0"/>
    <n v="2001"/>
    <s v="ORÇAMENTO"/>
    <x v="0"/>
    <x v="3"/>
    <x v="0"/>
    <x v="0"/>
    <x v="0"/>
    <x v="0"/>
  </r>
  <r>
    <x v="5"/>
    <s v=" ORÇAMENTO"/>
    <x v="17"/>
    <d v="2025-05-01T00:00:00"/>
    <d v="2025-05-01T00:00:00"/>
    <s v="Orçamento"/>
    <s v="1 | 1"/>
    <x v="8"/>
    <x v="0"/>
    <n v="3112"/>
    <x v="34"/>
    <x v="34"/>
    <s v="11901"/>
    <x v="4"/>
    <x v="3"/>
    <x v="1"/>
    <n v="8002"/>
    <x v="4"/>
    <n v="8002"/>
    <s v="ORÇAMENTO"/>
    <x v="0"/>
    <x v="3"/>
    <x v="0"/>
    <x v="0"/>
    <x v="0"/>
    <x v="0"/>
  </r>
  <r>
    <x v="5"/>
    <s v=" ORÇAMENTO"/>
    <x v="17"/>
    <d v="2025-05-01T00:00:00"/>
    <d v="2025-05-01T00:00:00"/>
    <s v="Orçamento"/>
    <s v="1 | 1"/>
    <x v="8"/>
    <x v="0"/>
    <n v="3135"/>
    <x v="24"/>
    <x v="24"/>
    <s v="6331"/>
    <x v="2"/>
    <x v="3"/>
    <x v="1"/>
    <n v="4004"/>
    <x v="2"/>
    <n v="4004"/>
    <s v="ORÇAMENTO"/>
    <x v="0"/>
    <x v="3"/>
    <x v="0"/>
    <x v="0"/>
    <x v="9"/>
    <x v="9"/>
  </r>
  <r>
    <x v="5"/>
    <s v=" ORÇAMENTO"/>
    <x v="17"/>
    <d v="2025-05-01T00:00:00"/>
    <d v="2025-05-01T00:00:00"/>
    <s v="Orçamento"/>
    <s v="1 | 1"/>
    <x v="8"/>
    <x v="0"/>
    <n v="3200"/>
    <x v="14"/>
    <x v="14"/>
    <s v="6485"/>
    <x v="2"/>
    <x v="3"/>
    <x v="1"/>
    <n v="4004"/>
    <x v="2"/>
    <n v="4004"/>
    <s v="ORÇAMENTO"/>
    <x v="0"/>
    <x v="3"/>
    <x v="0"/>
    <x v="0"/>
    <x v="9"/>
    <x v="9"/>
  </r>
  <r>
    <x v="5"/>
    <s v=" ORÇAMENTO"/>
    <x v="17"/>
    <d v="2025-05-01T00:00:00"/>
    <d v="2025-05-01T00:00:00"/>
    <s v="Orçamento"/>
    <s v="1 | 1"/>
    <x v="8"/>
    <x v="0"/>
    <n v="3339.86"/>
    <x v="34"/>
    <x v="34"/>
    <s v="5114"/>
    <x v="17"/>
    <x v="3"/>
    <x v="1"/>
    <n v="4001"/>
    <x v="20"/>
    <n v="4001"/>
    <s v="ORÇAMENTO"/>
    <x v="0"/>
    <x v="3"/>
    <x v="0"/>
    <x v="0"/>
    <x v="0"/>
    <x v="0"/>
  </r>
  <r>
    <x v="5"/>
    <s v=" ORÇAMENTO"/>
    <x v="17"/>
    <d v="2025-05-01T00:00:00"/>
    <d v="2025-05-01T00:00:00"/>
    <s v="Orçamento"/>
    <s v="1 | 1"/>
    <x v="8"/>
    <x v="0"/>
    <n v="3400"/>
    <x v="14"/>
    <x v="14"/>
    <s v="6484"/>
    <x v="2"/>
    <x v="3"/>
    <x v="1"/>
    <n v="4004"/>
    <x v="2"/>
    <n v="4004"/>
    <s v="ORÇAMENTO"/>
    <x v="0"/>
    <x v="3"/>
    <x v="0"/>
    <x v="0"/>
    <x v="9"/>
    <x v="9"/>
  </r>
  <r>
    <x v="5"/>
    <s v=" ORÇAMENTO"/>
    <x v="17"/>
    <d v="2025-05-01T00:00:00"/>
    <d v="2025-05-01T00:00:00"/>
    <s v="Orçamento"/>
    <s v="1 | 1"/>
    <x v="8"/>
    <x v="0"/>
    <n v="3400"/>
    <x v="135"/>
    <x v="133"/>
    <s v="6619"/>
    <x v="2"/>
    <x v="3"/>
    <x v="1"/>
    <n v="4004"/>
    <x v="2"/>
    <n v="4004"/>
    <s v="ORÇAMENTO"/>
    <x v="0"/>
    <x v="3"/>
    <x v="0"/>
    <x v="0"/>
    <x v="9"/>
    <x v="9"/>
  </r>
  <r>
    <x v="5"/>
    <s v=" ORÇAMENTO"/>
    <x v="17"/>
    <d v="2025-05-01T00:00:00"/>
    <d v="2025-05-01T00:00:00"/>
    <s v="Orçamento"/>
    <s v="1 | 1"/>
    <x v="8"/>
    <x v="0"/>
    <n v="3400"/>
    <x v="135"/>
    <x v="133"/>
    <s v="6620"/>
    <x v="2"/>
    <x v="3"/>
    <x v="1"/>
    <n v="4004"/>
    <x v="2"/>
    <n v="4004"/>
    <s v="ORÇAMENTO"/>
    <x v="0"/>
    <x v="3"/>
    <x v="0"/>
    <x v="0"/>
    <x v="9"/>
    <x v="9"/>
  </r>
  <r>
    <x v="5"/>
    <s v=" ORÇAMENTO"/>
    <x v="17"/>
    <d v="2025-05-01T00:00:00"/>
    <d v="2025-05-01T00:00:00"/>
    <s v="Orçamento"/>
    <s v="1 | 1"/>
    <x v="8"/>
    <x v="0"/>
    <n v="3400"/>
    <x v="99"/>
    <x v="98"/>
    <s v="7322"/>
    <x v="13"/>
    <x v="3"/>
    <x v="1"/>
    <n v="5001"/>
    <x v="16"/>
    <n v="5001"/>
    <s v="ORÇAMENTO"/>
    <x v="0"/>
    <x v="3"/>
    <x v="0"/>
    <x v="0"/>
    <x v="10"/>
    <x v="10"/>
  </r>
  <r>
    <x v="5"/>
    <s v=" ORÇAMENTO"/>
    <x v="17"/>
    <d v="2025-05-01T00:00:00"/>
    <d v="2025-05-01T00:00:00"/>
    <s v="Orçamento"/>
    <s v="1 | 1"/>
    <x v="8"/>
    <x v="0"/>
    <n v="3500"/>
    <x v="34"/>
    <x v="34"/>
    <s v="12249"/>
    <x v="21"/>
    <x v="3"/>
    <x v="1"/>
    <n v="8003"/>
    <x v="28"/>
    <n v="8003"/>
    <s v="ORÇAMENTO"/>
    <x v="0"/>
    <x v="3"/>
    <x v="0"/>
    <x v="0"/>
    <x v="0"/>
    <x v="0"/>
  </r>
  <r>
    <x v="5"/>
    <s v=" ORÇAMENTO"/>
    <x v="17"/>
    <d v="2025-05-01T00:00:00"/>
    <d v="2025-05-01T00:00:00"/>
    <s v="Orçamento"/>
    <s v="1 | 1"/>
    <x v="8"/>
    <x v="0"/>
    <n v="3900"/>
    <x v="39"/>
    <x v="39"/>
    <s v="4894"/>
    <x v="7"/>
    <x v="3"/>
    <x v="1"/>
    <n v="3008"/>
    <x v="26"/>
    <n v="3008"/>
    <s v="ORÇAMENTO"/>
    <x v="0"/>
    <x v="3"/>
    <x v="11"/>
    <x v="11"/>
    <x v="17"/>
    <x v="17"/>
  </r>
  <r>
    <x v="5"/>
    <s v=" ORÇAMENTO"/>
    <x v="17"/>
    <d v="2025-05-01T00:00:00"/>
    <d v="2025-05-01T00:00:00"/>
    <s v="Orçamento"/>
    <s v="1 | 1"/>
    <x v="8"/>
    <x v="0"/>
    <n v="4000"/>
    <x v="108"/>
    <x v="107"/>
    <s v="9468"/>
    <x v="10"/>
    <x v="3"/>
    <x v="1"/>
    <n v="7001"/>
    <x v="11"/>
    <n v="7001"/>
    <s v="ORÇAMENTO"/>
    <x v="0"/>
    <x v="3"/>
    <x v="9"/>
    <x v="9"/>
    <x v="12"/>
    <x v="12"/>
  </r>
  <r>
    <x v="5"/>
    <s v=" ORÇAMENTO"/>
    <x v="17"/>
    <d v="2025-05-01T00:00:00"/>
    <d v="2025-05-01T00:00:00"/>
    <s v="Orçamento"/>
    <s v="1 | 1"/>
    <x v="8"/>
    <x v="0"/>
    <n v="4000"/>
    <x v="141"/>
    <x v="139"/>
    <s v="10695"/>
    <x v="3"/>
    <x v="3"/>
    <x v="1"/>
    <n v="7004"/>
    <x v="3"/>
    <n v="7004"/>
    <s v="ORÇAMENTO"/>
    <x v="0"/>
    <x v="3"/>
    <x v="9"/>
    <x v="9"/>
    <x v="22"/>
    <x v="22"/>
  </r>
  <r>
    <x v="5"/>
    <s v=" ORÇAMENTO"/>
    <x v="17"/>
    <d v="2025-05-01T00:00:00"/>
    <d v="2025-05-01T00:00:00"/>
    <s v="Orçamento"/>
    <s v="1 | 1"/>
    <x v="8"/>
    <x v="0"/>
    <n v="4000"/>
    <x v="63"/>
    <x v="62"/>
    <s v="5891"/>
    <x v="12"/>
    <x v="3"/>
    <x v="1"/>
    <n v="4003"/>
    <x v="13"/>
    <n v="4003"/>
    <s v="ORÇAMENTO"/>
    <x v="0"/>
    <x v="3"/>
    <x v="9"/>
    <x v="9"/>
    <x v="18"/>
    <x v="18"/>
  </r>
  <r>
    <x v="5"/>
    <s v=" ORÇAMENTO"/>
    <x v="17"/>
    <d v="2025-05-01T00:00:00"/>
    <d v="2025-05-01T00:00:00"/>
    <s v="Orçamento"/>
    <s v="1 | 1"/>
    <x v="8"/>
    <x v="0"/>
    <n v="4000"/>
    <x v="142"/>
    <x v="140"/>
    <s v="12884"/>
    <x v="9"/>
    <x v="3"/>
    <x v="1"/>
    <n v="8006"/>
    <x v="10"/>
    <n v="8006"/>
    <s v="ORÇAMENTO"/>
    <x v="0"/>
    <x v="3"/>
    <x v="0"/>
    <x v="0"/>
    <x v="9"/>
    <x v="9"/>
  </r>
  <r>
    <x v="5"/>
    <s v=" ORÇAMENTO"/>
    <x v="17"/>
    <d v="2025-05-01T00:00:00"/>
    <d v="2025-05-01T00:00:00"/>
    <s v="Orçamento"/>
    <s v="1 | 1"/>
    <x v="8"/>
    <x v="0"/>
    <n v="4000"/>
    <x v="59"/>
    <x v="58"/>
    <s v="11138"/>
    <x v="14"/>
    <x v="3"/>
    <x v="1"/>
    <n v="8001"/>
    <x v="17"/>
    <n v="8001"/>
    <s v="ORÇAMENTO"/>
    <x v="0"/>
    <x v="3"/>
    <x v="0"/>
    <x v="0"/>
    <x v="10"/>
    <x v="10"/>
  </r>
  <r>
    <x v="5"/>
    <s v=" ORÇAMENTO"/>
    <x v="17"/>
    <d v="2025-05-01T00:00:00"/>
    <d v="2025-05-01T00:00:00"/>
    <s v="Orçamento"/>
    <s v="1 | 1"/>
    <x v="8"/>
    <x v="0"/>
    <n v="4000"/>
    <x v="95"/>
    <x v="94"/>
    <s v="4508"/>
    <x v="8"/>
    <x v="3"/>
    <x v="1"/>
    <n v="3006"/>
    <x v="8"/>
    <n v="3006"/>
    <s v="ORÇAMENTO"/>
    <x v="0"/>
    <x v="3"/>
    <x v="0"/>
    <x v="0"/>
    <x v="0"/>
    <x v="0"/>
  </r>
  <r>
    <x v="5"/>
    <s v=" ORÇAMENTO"/>
    <x v="17"/>
    <d v="2025-05-01T00:00:00"/>
    <d v="2025-05-01T00:00:00"/>
    <s v="Orçamento"/>
    <s v="1 | 1"/>
    <x v="8"/>
    <x v="0"/>
    <n v="4000"/>
    <x v="95"/>
    <x v="94"/>
    <s v="4509"/>
    <x v="8"/>
    <x v="3"/>
    <x v="1"/>
    <n v="3006"/>
    <x v="8"/>
    <n v="3006"/>
    <s v="ORÇAMENTO"/>
    <x v="0"/>
    <x v="3"/>
    <x v="0"/>
    <x v="0"/>
    <x v="0"/>
    <x v="0"/>
  </r>
  <r>
    <x v="5"/>
    <s v=" ORÇAMENTO"/>
    <x v="17"/>
    <d v="2025-05-01T00:00:00"/>
    <d v="2025-05-01T00:00:00"/>
    <s v="Orçamento"/>
    <s v="1 | 1"/>
    <x v="8"/>
    <x v="0"/>
    <n v="4100"/>
    <x v="29"/>
    <x v="29"/>
    <s v="12354"/>
    <x v="19"/>
    <x v="3"/>
    <x v="1"/>
    <n v="8005"/>
    <x v="23"/>
    <n v="8005"/>
    <s v="ORÇAMENTO"/>
    <x v="0"/>
    <x v="3"/>
    <x v="0"/>
    <x v="0"/>
    <x v="10"/>
    <x v="10"/>
  </r>
  <r>
    <x v="5"/>
    <s v=" ORÇAMENTO"/>
    <x v="17"/>
    <d v="2025-05-01T00:00:00"/>
    <d v="2025-05-01T00:00:00"/>
    <s v="Orçamento"/>
    <s v="1 | 1"/>
    <x v="8"/>
    <x v="0"/>
    <n v="4100"/>
    <x v="34"/>
    <x v="34"/>
    <s v="3991"/>
    <x v="15"/>
    <x v="3"/>
    <x v="1"/>
    <n v="3005"/>
    <x v="18"/>
    <n v="3005"/>
    <s v="ORÇAMENTO"/>
    <x v="0"/>
    <x v="3"/>
    <x v="0"/>
    <x v="0"/>
    <x v="0"/>
    <x v="0"/>
  </r>
  <r>
    <x v="5"/>
    <s v=" ORÇAMENTO"/>
    <x v="17"/>
    <d v="2025-05-01T00:00:00"/>
    <d v="2025-05-01T00:00:00"/>
    <s v="Orçamento"/>
    <s v="1 | 1"/>
    <x v="8"/>
    <x v="0"/>
    <n v="4471.996087386"/>
    <x v="38"/>
    <x v="38"/>
    <s v="7673"/>
    <x v="2"/>
    <x v="3"/>
    <x v="1"/>
    <n v="5003"/>
    <x v="31"/>
    <n v="5003"/>
    <s v="ORÇAMENTO"/>
    <x v="1"/>
    <x v="3"/>
    <x v="2"/>
    <x v="2"/>
    <x v="13"/>
    <x v="13"/>
  </r>
  <r>
    <x v="5"/>
    <s v=" ORÇAMENTO"/>
    <x v="17"/>
    <d v="2025-05-01T00:00:00"/>
    <d v="2025-05-01T00:00:00"/>
    <s v="Orçamento"/>
    <s v="1 | 1"/>
    <x v="8"/>
    <x v="0"/>
    <n v="4693"/>
    <x v="15"/>
    <x v="15"/>
    <s v="11789"/>
    <x v="4"/>
    <x v="3"/>
    <x v="1"/>
    <n v="8002"/>
    <x v="4"/>
    <n v="8002"/>
    <s v="ORÇAMENTO"/>
    <x v="0"/>
    <x v="3"/>
    <x v="0"/>
    <x v="0"/>
    <x v="10"/>
    <x v="10"/>
  </r>
  <r>
    <x v="5"/>
    <s v=" ORÇAMENTO"/>
    <x v="17"/>
    <d v="2025-05-01T00:00:00"/>
    <d v="2025-05-01T00:00:00"/>
    <s v="Orçamento"/>
    <s v="1 | 1"/>
    <x v="8"/>
    <x v="0"/>
    <n v="4800"/>
    <x v="44"/>
    <x v="43"/>
    <s v="12718"/>
    <x v="9"/>
    <x v="3"/>
    <x v="1"/>
    <n v="8006"/>
    <x v="10"/>
    <n v="8006"/>
    <s v="ORÇAMENTO"/>
    <x v="0"/>
    <x v="3"/>
    <x v="9"/>
    <x v="9"/>
    <x v="18"/>
    <x v="18"/>
  </r>
  <r>
    <x v="5"/>
    <s v=" ORÇAMENTO"/>
    <x v="17"/>
    <d v="2025-05-01T00:00:00"/>
    <d v="2025-05-01T00:00:00"/>
    <s v="Orçamento"/>
    <s v="1 | 1"/>
    <x v="8"/>
    <x v="0"/>
    <n v="4836"/>
    <x v="15"/>
    <x v="15"/>
    <s v="11788"/>
    <x v="4"/>
    <x v="3"/>
    <x v="1"/>
    <n v="8002"/>
    <x v="4"/>
    <n v="8002"/>
    <s v="ORÇAMENTO"/>
    <x v="0"/>
    <x v="3"/>
    <x v="0"/>
    <x v="0"/>
    <x v="10"/>
    <x v="10"/>
  </r>
  <r>
    <x v="5"/>
    <s v=" ORÇAMENTO"/>
    <x v="17"/>
    <d v="2025-05-01T00:00:00"/>
    <d v="2025-05-01T00:00:00"/>
    <s v="Orçamento"/>
    <s v="1 | 1"/>
    <x v="8"/>
    <x v="0"/>
    <n v="5000"/>
    <x v="27"/>
    <x v="27"/>
    <s v="3335"/>
    <x v="11"/>
    <x v="3"/>
    <x v="1"/>
    <n v="3003"/>
    <x v="12"/>
    <n v="3003"/>
    <s v="ORÇAMENTO"/>
    <x v="0"/>
    <x v="3"/>
    <x v="2"/>
    <x v="2"/>
    <x v="13"/>
    <x v="13"/>
  </r>
  <r>
    <x v="5"/>
    <s v=" ORÇAMENTO"/>
    <x v="17"/>
    <d v="2025-05-01T00:00:00"/>
    <d v="2025-05-01T00:00:00"/>
    <s v="Orçamento"/>
    <s v="1 | 1"/>
    <x v="8"/>
    <x v="0"/>
    <n v="5000"/>
    <x v="65"/>
    <x v="64"/>
    <s v="862"/>
    <x v="0"/>
    <x v="3"/>
    <x v="1"/>
    <n v="2001"/>
    <x v="0"/>
    <n v="2001"/>
    <s v="ORÇAMENTO"/>
    <x v="1"/>
    <x v="3"/>
    <x v="2"/>
    <x v="2"/>
    <x v="2"/>
    <x v="2"/>
  </r>
  <r>
    <x v="5"/>
    <s v=" ORÇAMENTO"/>
    <x v="17"/>
    <d v="2025-05-01T00:00:00"/>
    <d v="2025-05-01T00:00:00"/>
    <s v="Orçamento"/>
    <s v="1 | 1"/>
    <x v="8"/>
    <x v="0"/>
    <n v="5000"/>
    <x v="62"/>
    <x v="61"/>
    <s v="2914"/>
    <x v="5"/>
    <x v="3"/>
    <x v="1"/>
    <n v="3001"/>
    <x v="5"/>
    <n v="3001"/>
    <s v="ORÇAMENTO"/>
    <x v="0"/>
    <x v="3"/>
    <x v="9"/>
    <x v="9"/>
    <x v="12"/>
    <x v="12"/>
  </r>
  <r>
    <x v="5"/>
    <s v=" ORÇAMENTO"/>
    <x v="17"/>
    <d v="2025-05-01T00:00:00"/>
    <d v="2025-05-01T00:00:00"/>
    <s v="Orçamento"/>
    <s v="1 | 1"/>
    <x v="8"/>
    <x v="0"/>
    <n v="5000"/>
    <x v="67"/>
    <x v="66"/>
    <s v="9149"/>
    <x v="6"/>
    <x v="3"/>
    <x v="1"/>
    <n v="6002"/>
    <x v="9"/>
    <n v="6002"/>
    <s v="ORÇAMENTO"/>
    <x v="0"/>
    <x v="3"/>
    <x v="9"/>
    <x v="9"/>
    <x v="12"/>
    <x v="12"/>
  </r>
  <r>
    <x v="5"/>
    <s v=" ORÇAMENTO"/>
    <x v="17"/>
    <d v="2025-05-01T00:00:00"/>
    <d v="2025-05-01T00:00:00"/>
    <s v="Orçamento"/>
    <s v="1 | 1"/>
    <x v="8"/>
    <x v="0"/>
    <n v="5000"/>
    <x v="23"/>
    <x v="23"/>
    <s v="1241"/>
    <x v="0"/>
    <x v="3"/>
    <x v="1"/>
    <n v="2001"/>
    <x v="0"/>
    <n v="2001"/>
    <s v="ORÇAMENTO"/>
    <x v="0"/>
    <x v="3"/>
    <x v="9"/>
    <x v="9"/>
    <x v="12"/>
    <x v="12"/>
  </r>
  <r>
    <x v="5"/>
    <s v=" ORÇAMENTO"/>
    <x v="17"/>
    <d v="2025-05-01T00:00:00"/>
    <d v="2025-05-01T00:00:00"/>
    <s v="Orçamento"/>
    <s v="1 | 1"/>
    <x v="8"/>
    <x v="0"/>
    <n v="5000"/>
    <x v="112"/>
    <x v="110"/>
    <s v="7879"/>
    <x v="2"/>
    <x v="3"/>
    <x v="1"/>
    <n v="5003"/>
    <x v="31"/>
    <n v="5003"/>
    <s v="ORÇAMENTO"/>
    <x v="0"/>
    <x v="3"/>
    <x v="9"/>
    <x v="9"/>
    <x v="18"/>
    <x v="18"/>
  </r>
  <r>
    <x v="5"/>
    <s v=" ORÇAMENTO"/>
    <x v="17"/>
    <d v="2025-05-01T00:00:00"/>
    <d v="2025-05-01T00:00:00"/>
    <s v="Orçamento"/>
    <s v="1 | 1"/>
    <x v="8"/>
    <x v="0"/>
    <n v="5000"/>
    <x v="121"/>
    <x v="119"/>
    <s v="6773"/>
    <x v="2"/>
    <x v="3"/>
    <x v="1"/>
    <n v="4004"/>
    <x v="2"/>
    <n v="4004"/>
    <s v="ORÇAMENTO"/>
    <x v="0"/>
    <x v="3"/>
    <x v="0"/>
    <x v="0"/>
    <x v="9"/>
    <x v="9"/>
  </r>
  <r>
    <x v="5"/>
    <s v=" ORÇAMENTO"/>
    <x v="17"/>
    <d v="2025-05-01T00:00:00"/>
    <d v="2025-05-01T00:00:00"/>
    <s v="Orçamento"/>
    <s v="1 | 1"/>
    <x v="8"/>
    <x v="0"/>
    <n v="5000"/>
    <x v="42"/>
    <x v="42"/>
    <s v="7121"/>
    <x v="2"/>
    <x v="3"/>
    <x v="1"/>
    <n v="4004"/>
    <x v="2"/>
    <n v="4004"/>
    <s v="ORÇAMENTO"/>
    <x v="0"/>
    <x v="3"/>
    <x v="0"/>
    <x v="0"/>
    <x v="9"/>
    <x v="9"/>
  </r>
  <r>
    <x v="5"/>
    <s v=" ORÇAMENTO"/>
    <x v="17"/>
    <d v="2025-05-01T00:00:00"/>
    <d v="2025-05-01T00:00:00"/>
    <s v="Orçamento"/>
    <s v="1 | 1"/>
    <x v="8"/>
    <x v="0"/>
    <n v="5000"/>
    <x v="42"/>
    <x v="42"/>
    <s v="7122"/>
    <x v="2"/>
    <x v="3"/>
    <x v="1"/>
    <n v="4004"/>
    <x v="2"/>
    <n v="4004"/>
    <s v="ORÇAMENTO"/>
    <x v="0"/>
    <x v="3"/>
    <x v="0"/>
    <x v="0"/>
    <x v="9"/>
    <x v="9"/>
  </r>
  <r>
    <x v="5"/>
    <s v=" ORÇAMENTO"/>
    <x v="17"/>
    <d v="2025-05-01T00:00:00"/>
    <d v="2025-05-01T00:00:00"/>
    <s v="Orçamento"/>
    <s v="1 | 1"/>
    <x v="8"/>
    <x v="0"/>
    <n v="5000"/>
    <x v="83"/>
    <x v="82"/>
    <s v="9185"/>
    <x v="6"/>
    <x v="3"/>
    <x v="1"/>
    <n v="6002"/>
    <x v="9"/>
    <n v="6002"/>
    <s v="ORÇAMENTO"/>
    <x v="0"/>
    <x v="3"/>
    <x v="0"/>
    <x v="0"/>
    <x v="10"/>
    <x v="10"/>
  </r>
  <r>
    <x v="5"/>
    <s v=" ORÇAMENTO"/>
    <x v="17"/>
    <d v="2025-05-01T00:00:00"/>
    <d v="2025-05-01T00:00:00"/>
    <s v="Orçamento"/>
    <s v="1 | 1"/>
    <x v="8"/>
    <x v="0"/>
    <n v="5000"/>
    <x v="94"/>
    <x v="93"/>
    <s v="226"/>
    <x v="19"/>
    <x v="3"/>
    <x v="1"/>
    <n v="1002"/>
    <x v="22"/>
    <n v="1002"/>
    <s v="ORÇAMENTO"/>
    <x v="0"/>
    <x v="3"/>
    <x v="0"/>
    <x v="0"/>
    <x v="0"/>
    <x v="0"/>
  </r>
  <r>
    <x v="5"/>
    <s v=" ORÇAMENTO"/>
    <x v="17"/>
    <d v="2025-05-01T00:00:00"/>
    <d v="2025-05-01T00:00:00"/>
    <s v="Orçamento"/>
    <s v="1 | 1"/>
    <x v="8"/>
    <x v="0"/>
    <n v="5000"/>
    <x v="49"/>
    <x v="48"/>
    <s v="10057"/>
    <x v="10"/>
    <x v="3"/>
    <x v="1"/>
    <n v="7001"/>
    <x v="11"/>
    <n v="7001"/>
    <s v="ORÇAMENTO"/>
    <x v="0"/>
    <x v="3"/>
    <x v="11"/>
    <x v="11"/>
    <x v="17"/>
    <x v="17"/>
  </r>
  <r>
    <x v="5"/>
    <s v=" ORÇAMENTO"/>
    <x v="17"/>
    <d v="2025-05-01T00:00:00"/>
    <d v="2025-05-01T00:00:00"/>
    <s v="Orçamento"/>
    <s v="1 | 1"/>
    <x v="8"/>
    <x v="0"/>
    <n v="5212.2"/>
    <x v="154"/>
    <x v="151"/>
    <s v="10715"/>
    <x v="3"/>
    <x v="3"/>
    <x v="1"/>
    <n v="7004"/>
    <x v="3"/>
    <n v="7004"/>
    <s v="ORÇAMENTO"/>
    <x v="0"/>
    <x v="3"/>
    <x v="9"/>
    <x v="9"/>
    <x v="22"/>
    <x v="22"/>
  </r>
  <r>
    <x v="5"/>
    <s v=" ORÇAMENTO"/>
    <x v="17"/>
    <d v="2025-05-01T00:00:00"/>
    <d v="2025-05-01T00:00:00"/>
    <s v="Orçamento"/>
    <s v="1 | 1"/>
    <x v="8"/>
    <x v="0"/>
    <n v="5500"/>
    <x v="106"/>
    <x v="105"/>
    <s v="4253"/>
    <x v="8"/>
    <x v="3"/>
    <x v="1"/>
    <n v="3006"/>
    <x v="8"/>
    <n v="3006"/>
    <s v="ORÇAMENTO"/>
    <x v="0"/>
    <x v="3"/>
    <x v="2"/>
    <x v="2"/>
    <x v="15"/>
    <x v="15"/>
  </r>
  <r>
    <x v="5"/>
    <s v=" ORÇAMENTO"/>
    <x v="17"/>
    <d v="2025-05-01T00:00:00"/>
    <d v="2025-05-01T00:00:00"/>
    <s v="Orçamento"/>
    <s v="1 | 1"/>
    <x v="8"/>
    <x v="0"/>
    <n v="5500"/>
    <x v="103"/>
    <x v="102"/>
    <s v="11378"/>
    <x v="14"/>
    <x v="3"/>
    <x v="1"/>
    <n v="8001"/>
    <x v="17"/>
    <n v="8001"/>
    <s v="ORÇAMENTO"/>
    <x v="0"/>
    <x v="3"/>
    <x v="0"/>
    <x v="0"/>
    <x v="0"/>
    <x v="0"/>
  </r>
  <r>
    <x v="5"/>
    <s v=" ORÇAMENTO"/>
    <x v="17"/>
    <d v="2025-05-01T00:00:00"/>
    <d v="2025-05-01T00:00:00"/>
    <s v="Orçamento"/>
    <s v="1 | 1"/>
    <x v="8"/>
    <x v="0"/>
    <n v="5500"/>
    <x v="95"/>
    <x v="94"/>
    <s v="4507"/>
    <x v="8"/>
    <x v="3"/>
    <x v="1"/>
    <n v="3006"/>
    <x v="8"/>
    <n v="3006"/>
    <s v="ORÇAMENTO"/>
    <x v="0"/>
    <x v="3"/>
    <x v="0"/>
    <x v="0"/>
    <x v="0"/>
    <x v="0"/>
  </r>
  <r>
    <x v="5"/>
    <s v=" ORÇAMENTO"/>
    <x v="17"/>
    <d v="2025-05-01T00:00:00"/>
    <d v="2025-05-01T00:00:00"/>
    <s v="Orçamento"/>
    <s v="1 | 1"/>
    <x v="8"/>
    <x v="0"/>
    <n v="5500"/>
    <x v="7"/>
    <x v="7"/>
    <s v="13608"/>
    <x v="21"/>
    <x v="3"/>
    <x v="1"/>
    <n v="8007"/>
    <x v="29"/>
    <n v="8007"/>
    <s v="ORÇAMENTO"/>
    <x v="0"/>
    <x v="3"/>
    <x v="0"/>
    <x v="0"/>
    <x v="0"/>
    <x v="0"/>
  </r>
  <r>
    <x v="5"/>
    <s v=" ORÇAMENTO"/>
    <x v="17"/>
    <d v="2025-05-01T00:00:00"/>
    <d v="2025-05-01T00:00:00"/>
    <s v="Orçamento"/>
    <s v="1 | 1"/>
    <x v="8"/>
    <x v="0"/>
    <n v="5500"/>
    <x v="45"/>
    <x v="44"/>
    <s v="13558"/>
    <x v="9"/>
    <x v="3"/>
    <x v="1"/>
    <n v="8006"/>
    <x v="10"/>
    <n v="8006"/>
    <s v="ORÇAMENTO"/>
    <x v="0"/>
    <x v="3"/>
    <x v="11"/>
    <x v="11"/>
    <x v="17"/>
    <x v="17"/>
  </r>
  <r>
    <x v="5"/>
    <s v=" ORÇAMENTO"/>
    <x v="17"/>
    <d v="2025-05-01T00:00:00"/>
    <d v="2025-05-01T00:00:00"/>
    <s v="Orçamento"/>
    <s v="1 | 1"/>
    <x v="8"/>
    <x v="0"/>
    <n v="5600"/>
    <x v="14"/>
    <x v="14"/>
    <s v="6483"/>
    <x v="2"/>
    <x v="3"/>
    <x v="1"/>
    <n v="4004"/>
    <x v="2"/>
    <n v="4004"/>
    <s v="ORÇAMENTO"/>
    <x v="0"/>
    <x v="3"/>
    <x v="0"/>
    <x v="0"/>
    <x v="9"/>
    <x v="9"/>
  </r>
  <r>
    <x v="5"/>
    <s v=" ORÇAMENTO"/>
    <x v="17"/>
    <d v="2025-05-01T00:00:00"/>
    <d v="2025-05-01T00:00:00"/>
    <s v="Orçamento"/>
    <s v="1 | 1"/>
    <x v="8"/>
    <x v="0"/>
    <n v="5611.4556125999989"/>
    <x v="38"/>
    <x v="38"/>
    <s v="7430"/>
    <x v="18"/>
    <x v="3"/>
    <x v="1"/>
    <n v="5002"/>
    <x v="21"/>
    <n v="5002"/>
    <s v="ORÇAMENTO"/>
    <x v="1"/>
    <x v="3"/>
    <x v="2"/>
    <x v="2"/>
    <x v="13"/>
    <x v="13"/>
  </r>
  <r>
    <x v="5"/>
    <s v=" ORÇAMENTO"/>
    <x v="17"/>
    <d v="2025-05-01T00:00:00"/>
    <d v="2025-05-01T00:00:00"/>
    <s v="Orçamento"/>
    <s v="1 | 1"/>
    <x v="8"/>
    <x v="0"/>
    <n v="5614.2559908000003"/>
    <x v="38"/>
    <x v="38"/>
    <s v="11511"/>
    <x v="4"/>
    <x v="3"/>
    <x v="1"/>
    <n v="8002"/>
    <x v="4"/>
    <n v="8002"/>
    <s v="ORÇAMENTO"/>
    <x v="1"/>
    <x v="3"/>
    <x v="2"/>
    <x v="2"/>
    <x v="13"/>
    <x v="13"/>
  </r>
  <r>
    <x v="5"/>
    <s v=" ORÇAMENTO"/>
    <x v="17"/>
    <d v="2025-05-01T00:00:00"/>
    <d v="2025-05-01T00:00:00"/>
    <s v="Orçamento"/>
    <s v="1 | 1"/>
    <x v="8"/>
    <x v="0"/>
    <n v="5780.1473999999998"/>
    <x v="38"/>
    <x v="38"/>
    <s v="12032"/>
    <x v="21"/>
    <x v="3"/>
    <x v="1"/>
    <n v="8003"/>
    <x v="28"/>
    <n v="8003"/>
    <s v="ORÇAMENTO"/>
    <x v="1"/>
    <x v="3"/>
    <x v="2"/>
    <x v="2"/>
    <x v="13"/>
    <x v="13"/>
  </r>
  <r>
    <x v="5"/>
    <s v=" ORÇAMENTO"/>
    <x v="17"/>
    <d v="2025-05-01T00:00:00"/>
    <d v="2025-05-01T00:00:00"/>
    <s v="Orçamento"/>
    <s v="1 | 1"/>
    <x v="8"/>
    <x v="0"/>
    <n v="5800"/>
    <x v="91"/>
    <x v="90"/>
    <s v="1520"/>
    <x v="0"/>
    <x v="3"/>
    <x v="1"/>
    <n v="2001"/>
    <x v="0"/>
    <n v="2001"/>
    <s v="ORÇAMENTO"/>
    <x v="0"/>
    <x v="3"/>
    <x v="9"/>
    <x v="9"/>
    <x v="18"/>
    <x v="18"/>
  </r>
  <r>
    <x v="5"/>
    <s v=" ORÇAMENTO"/>
    <x v="17"/>
    <d v="2025-05-01T00:00:00"/>
    <d v="2025-05-01T00:00:00"/>
    <s v="Orçamento"/>
    <s v="1 | 1"/>
    <x v="8"/>
    <x v="0"/>
    <n v="6000"/>
    <x v="41"/>
    <x v="41"/>
    <s v="10928"/>
    <x v="3"/>
    <x v="3"/>
    <x v="1"/>
    <n v="7004"/>
    <x v="3"/>
    <n v="7004"/>
    <s v="ORÇAMENTO"/>
    <x v="0"/>
    <x v="3"/>
    <x v="0"/>
    <x v="0"/>
    <x v="9"/>
    <x v="9"/>
  </r>
  <r>
    <x v="5"/>
    <s v=" ORÇAMENTO"/>
    <x v="17"/>
    <d v="2025-05-01T00:00:00"/>
    <d v="2025-05-01T00:00:00"/>
    <s v="Orçamento"/>
    <s v="1 | 1"/>
    <x v="8"/>
    <x v="0"/>
    <n v="6000"/>
    <x v="51"/>
    <x v="50"/>
    <s v="1678"/>
    <x v="0"/>
    <x v="3"/>
    <x v="1"/>
    <n v="2001"/>
    <x v="0"/>
    <n v="2001"/>
    <s v="ORÇAMENTO"/>
    <x v="1"/>
    <x v="3"/>
    <x v="0"/>
    <x v="0"/>
    <x v="10"/>
    <x v="10"/>
  </r>
  <r>
    <x v="5"/>
    <s v=" ORÇAMENTO"/>
    <x v="17"/>
    <d v="2025-05-01T00:00:00"/>
    <d v="2025-05-01T00:00:00"/>
    <s v="Orçamento"/>
    <s v="1 | 1"/>
    <x v="8"/>
    <x v="0"/>
    <n v="6066.7286948000001"/>
    <x v="38"/>
    <x v="38"/>
    <s v="3098"/>
    <x v="16"/>
    <x v="3"/>
    <x v="1"/>
    <n v="3002"/>
    <x v="19"/>
    <n v="3002"/>
    <s v="ORÇAMENTO"/>
    <x v="1"/>
    <x v="3"/>
    <x v="2"/>
    <x v="2"/>
    <x v="13"/>
    <x v="13"/>
  </r>
  <r>
    <x v="5"/>
    <s v=" ORÇAMENTO"/>
    <x v="17"/>
    <d v="2025-05-01T00:00:00"/>
    <d v="2025-05-01T00:00:00"/>
    <s v="Orçamento"/>
    <s v="1 | 1"/>
    <x v="8"/>
    <x v="0"/>
    <n v="6300"/>
    <x v="99"/>
    <x v="98"/>
    <s v="7321"/>
    <x v="13"/>
    <x v="3"/>
    <x v="1"/>
    <n v="5001"/>
    <x v="16"/>
    <n v="5001"/>
    <s v="ORÇAMENTO"/>
    <x v="0"/>
    <x v="3"/>
    <x v="0"/>
    <x v="0"/>
    <x v="10"/>
    <x v="10"/>
  </r>
  <r>
    <x v="5"/>
    <s v=" ORÇAMENTO"/>
    <x v="17"/>
    <d v="2025-05-01T00:00:00"/>
    <d v="2025-05-01T00:00:00"/>
    <s v="Orçamento"/>
    <s v="1 | 1"/>
    <x v="8"/>
    <x v="0"/>
    <n v="6327.4841086038405"/>
    <x v="64"/>
    <x v="63"/>
    <s v="611"/>
    <x v="0"/>
    <x v="3"/>
    <x v="1"/>
    <n v="2001"/>
    <x v="0"/>
    <n v="2001"/>
    <s v="ORÇAMENTO"/>
    <x v="1"/>
    <x v="3"/>
    <x v="2"/>
    <x v="2"/>
    <x v="13"/>
    <x v="13"/>
  </r>
  <r>
    <x v="5"/>
    <s v=" ORÇAMENTO"/>
    <x v="17"/>
    <d v="2025-05-01T00:00:00"/>
    <d v="2025-05-01T00:00:00"/>
    <s v="Orçamento"/>
    <s v="1 | 1"/>
    <x v="8"/>
    <x v="0"/>
    <n v="6500"/>
    <x v="30"/>
    <x v="30"/>
    <s v="5436"/>
    <x v="12"/>
    <x v="3"/>
    <x v="1"/>
    <n v="4003"/>
    <x v="13"/>
    <n v="4003"/>
    <s v="ORÇAMENTO"/>
    <x v="1"/>
    <x v="3"/>
    <x v="2"/>
    <x v="2"/>
    <x v="13"/>
    <x v="13"/>
  </r>
  <r>
    <x v="5"/>
    <s v=" ORÇAMENTO"/>
    <x v="17"/>
    <d v="2025-05-01T00:00:00"/>
    <d v="2025-05-01T00:00:00"/>
    <s v="Orçamento"/>
    <s v="1 | 1"/>
    <x v="8"/>
    <x v="0"/>
    <n v="6500"/>
    <x v="30"/>
    <x v="30"/>
    <s v="5437"/>
    <x v="12"/>
    <x v="3"/>
    <x v="1"/>
    <n v="4003"/>
    <x v="13"/>
    <n v="4003"/>
    <s v="ORÇAMENTO"/>
    <x v="1"/>
    <x v="3"/>
    <x v="2"/>
    <x v="2"/>
    <x v="13"/>
    <x v="13"/>
  </r>
  <r>
    <x v="5"/>
    <s v=" ORÇAMENTO"/>
    <x v="17"/>
    <d v="2025-05-01T00:00:00"/>
    <d v="2025-05-01T00:00:00"/>
    <s v="Orçamento"/>
    <s v="1 | 1"/>
    <x v="8"/>
    <x v="0"/>
    <n v="6500"/>
    <x v="30"/>
    <x v="30"/>
    <s v="5438"/>
    <x v="12"/>
    <x v="3"/>
    <x v="1"/>
    <n v="4003"/>
    <x v="13"/>
    <n v="4003"/>
    <s v="ORÇAMENTO"/>
    <x v="1"/>
    <x v="3"/>
    <x v="2"/>
    <x v="2"/>
    <x v="13"/>
    <x v="13"/>
  </r>
  <r>
    <x v="5"/>
    <s v=" ORÇAMENTO"/>
    <x v="17"/>
    <d v="2025-05-01T00:00:00"/>
    <d v="2025-05-01T00:00:00"/>
    <s v="Orçamento"/>
    <s v="1 | 1"/>
    <x v="8"/>
    <x v="0"/>
    <n v="6500"/>
    <x v="106"/>
    <x v="105"/>
    <s v="4252"/>
    <x v="8"/>
    <x v="3"/>
    <x v="1"/>
    <n v="3006"/>
    <x v="8"/>
    <n v="3006"/>
    <s v="ORÇAMENTO"/>
    <x v="0"/>
    <x v="3"/>
    <x v="2"/>
    <x v="2"/>
    <x v="15"/>
    <x v="15"/>
  </r>
  <r>
    <x v="5"/>
    <s v=" ORÇAMENTO"/>
    <x v="17"/>
    <d v="2025-05-01T00:00:00"/>
    <d v="2025-05-01T00:00:00"/>
    <s v="Orçamento"/>
    <s v="1 | 1"/>
    <x v="8"/>
    <x v="0"/>
    <n v="6500"/>
    <x v="23"/>
    <x v="23"/>
    <s v="1240"/>
    <x v="0"/>
    <x v="3"/>
    <x v="1"/>
    <n v="2001"/>
    <x v="0"/>
    <n v="2001"/>
    <s v="ORÇAMENTO"/>
    <x v="0"/>
    <x v="3"/>
    <x v="9"/>
    <x v="9"/>
    <x v="12"/>
    <x v="12"/>
  </r>
  <r>
    <x v="5"/>
    <s v=" ORÇAMENTO"/>
    <x v="17"/>
    <d v="2025-05-01T00:00:00"/>
    <d v="2025-05-01T00:00:00"/>
    <s v="Orçamento"/>
    <s v="1 | 1"/>
    <x v="8"/>
    <x v="0"/>
    <n v="6500"/>
    <x v="95"/>
    <x v="94"/>
    <s v="4506"/>
    <x v="8"/>
    <x v="3"/>
    <x v="1"/>
    <n v="3006"/>
    <x v="8"/>
    <n v="3006"/>
    <s v="ORÇAMENTO"/>
    <x v="0"/>
    <x v="3"/>
    <x v="0"/>
    <x v="0"/>
    <x v="0"/>
    <x v="0"/>
  </r>
  <r>
    <x v="5"/>
    <s v=" ORÇAMENTO"/>
    <x v="17"/>
    <d v="2025-05-01T00:00:00"/>
    <d v="2025-05-01T00:00:00"/>
    <s v="Orçamento"/>
    <s v="1 | 1"/>
    <x v="8"/>
    <x v="0"/>
    <n v="6607.7275062815997"/>
    <x v="38"/>
    <x v="38"/>
    <s v="10113"/>
    <x v="2"/>
    <x v="3"/>
    <x v="1"/>
    <n v="7002"/>
    <x v="33"/>
    <n v="7002"/>
    <s v="ORÇAMENTO"/>
    <x v="1"/>
    <x v="3"/>
    <x v="2"/>
    <x v="2"/>
    <x v="13"/>
    <x v="13"/>
  </r>
  <r>
    <x v="5"/>
    <s v=" ORÇAMENTO"/>
    <x v="17"/>
    <d v="2025-05-01T00:00:00"/>
    <d v="2025-05-01T00:00:00"/>
    <s v="Orçamento"/>
    <s v="1 | 1"/>
    <x v="8"/>
    <x v="0"/>
    <n v="6903"/>
    <x v="33"/>
    <x v="33"/>
    <s v="13842"/>
    <x v="19"/>
    <x v="3"/>
    <x v="1"/>
    <n v="9001"/>
    <x v="24"/>
    <n v="9001"/>
    <s v="ORÇAMENTO"/>
    <x v="1"/>
    <x v="3"/>
    <x v="10"/>
    <x v="10"/>
    <x v="16"/>
    <x v="16"/>
  </r>
  <r>
    <x v="5"/>
    <s v=" ORÇAMENTO"/>
    <x v="17"/>
    <d v="2025-05-01T00:00:00"/>
    <d v="2025-05-01T00:00:00"/>
    <s v="Orçamento"/>
    <s v="1 | 1"/>
    <x v="8"/>
    <x v="0"/>
    <n v="7000"/>
    <x v="36"/>
    <x v="36"/>
    <s v="1406"/>
    <x v="0"/>
    <x v="3"/>
    <x v="1"/>
    <n v="2001"/>
    <x v="0"/>
    <n v="2001"/>
    <s v="ORÇAMENTO"/>
    <x v="0"/>
    <x v="3"/>
    <x v="9"/>
    <x v="9"/>
    <x v="14"/>
    <x v="14"/>
  </r>
  <r>
    <x v="5"/>
    <s v=" ORÇAMENTO"/>
    <x v="17"/>
    <d v="2025-05-01T00:00:00"/>
    <d v="2025-05-01T00:00:00"/>
    <s v="Orçamento"/>
    <s v="1 | 1"/>
    <x v="8"/>
    <x v="0"/>
    <n v="7000"/>
    <x v="128"/>
    <x v="126"/>
    <s v="7589"/>
    <x v="18"/>
    <x v="3"/>
    <x v="1"/>
    <n v="5002"/>
    <x v="21"/>
    <n v="5002"/>
    <s v="ORÇAMENTO"/>
    <x v="0"/>
    <x v="3"/>
    <x v="9"/>
    <x v="9"/>
    <x v="18"/>
    <x v="18"/>
  </r>
  <r>
    <x v="5"/>
    <s v=" ORÇAMENTO"/>
    <x v="17"/>
    <d v="2025-05-01T00:00:00"/>
    <d v="2025-05-01T00:00:00"/>
    <s v="Orçamento"/>
    <s v="1 | 1"/>
    <x v="8"/>
    <x v="0"/>
    <n v="7000"/>
    <x v="45"/>
    <x v="44"/>
    <s v="13557"/>
    <x v="9"/>
    <x v="3"/>
    <x v="1"/>
    <n v="8006"/>
    <x v="10"/>
    <n v="8006"/>
    <s v="ORÇAMENTO"/>
    <x v="0"/>
    <x v="3"/>
    <x v="11"/>
    <x v="11"/>
    <x v="17"/>
    <x v="17"/>
  </r>
  <r>
    <x v="5"/>
    <s v=" ORÇAMENTO"/>
    <x v="17"/>
    <d v="2025-05-01T00:00:00"/>
    <d v="2025-05-01T00:00:00"/>
    <s v="Orçamento"/>
    <s v="1 | 1"/>
    <x v="8"/>
    <x v="0"/>
    <n v="7457.1"/>
    <x v="27"/>
    <x v="27"/>
    <s v="4951"/>
    <x v="17"/>
    <x v="3"/>
    <x v="1"/>
    <n v="4001"/>
    <x v="20"/>
    <n v="4001"/>
    <s v="ORÇAMENTO"/>
    <x v="0"/>
    <x v="3"/>
    <x v="2"/>
    <x v="2"/>
    <x v="13"/>
    <x v="13"/>
  </r>
  <r>
    <x v="5"/>
    <s v=" ORÇAMENTO"/>
    <x v="17"/>
    <d v="2025-05-01T00:00:00"/>
    <d v="2025-05-01T00:00:00"/>
    <s v="Orçamento"/>
    <s v="1 | 1"/>
    <x v="8"/>
    <x v="0"/>
    <n v="7499.9999999999991"/>
    <x v="37"/>
    <x v="37"/>
    <s v="6026"/>
    <x v="2"/>
    <x v="3"/>
    <x v="1"/>
    <n v="4004"/>
    <x v="2"/>
    <n v="4004"/>
    <s v="ORÇAMENTO"/>
    <x v="1"/>
    <x v="3"/>
    <x v="2"/>
    <x v="2"/>
    <x v="13"/>
    <x v="13"/>
  </r>
  <r>
    <x v="5"/>
    <s v=" ORÇAMENTO"/>
    <x v="17"/>
    <d v="2025-05-01T00:00:00"/>
    <d v="2025-05-01T00:00:00"/>
    <s v="Orçamento"/>
    <s v="1 | 1"/>
    <x v="8"/>
    <x v="0"/>
    <n v="7500"/>
    <x v="126"/>
    <x v="124"/>
    <s v="10634"/>
    <x v="3"/>
    <x v="3"/>
    <x v="1"/>
    <n v="7004"/>
    <x v="3"/>
    <n v="7004"/>
    <s v="ORÇAMENTO"/>
    <x v="0"/>
    <x v="3"/>
    <x v="9"/>
    <x v="9"/>
    <x v="22"/>
    <x v="22"/>
  </r>
  <r>
    <x v="5"/>
    <s v=" ORÇAMENTO"/>
    <x v="17"/>
    <d v="2025-05-01T00:00:00"/>
    <d v="2025-05-01T00:00:00"/>
    <s v="Orçamento"/>
    <s v="1 | 1"/>
    <x v="8"/>
    <x v="0"/>
    <n v="7850"/>
    <x v="103"/>
    <x v="102"/>
    <s v="11377"/>
    <x v="14"/>
    <x v="3"/>
    <x v="1"/>
    <n v="8001"/>
    <x v="17"/>
    <n v="8001"/>
    <s v="ORÇAMENTO"/>
    <x v="0"/>
    <x v="3"/>
    <x v="0"/>
    <x v="0"/>
    <x v="0"/>
    <x v="0"/>
  </r>
  <r>
    <x v="5"/>
    <s v=" ORÇAMENTO"/>
    <x v="17"/>
    <d v="2025-05-01T00:00:00"/>
    <d v="2025-05-01T00:00:00"/>
    <s v="Orçamento"/>
    <s v="1 | 1"/>
    <x v="8"/>
    <x v="0"/>
    <n v="7900"/>
    <x v="148"/>
    <x v="146"/>
    <s v="4636"/>
    <x v="7"/>
    <x v="3"/>
    <x v="1"/>
    <n v="3007"/>
    <x v="25"/>
    <n v="3007"/>
    <s v="ORÇAMENTO"/>
    <x v="0"/>
    <x v="3"/>
    <x v="0"/>
    <x v="0"/>
    <x v="10"/>
    <x v="10"/>
  </r>
  <r>
    <x v="5"/>
    <s v=" ORÇAMENTO"/>
    <x v="17"/>
    <d v="2025-05-01T00:00:00"/>
    <d v="2025-05-01T00:00:00"/>
    <s v="Orçamento"/>
    <s v="1 | 1"/>
    <x v="8"/>
    <x v="0"/>
    <n v="7909.3551357548013"/>
    <x v="97"/>
    <x v="96"/>
    <s v="663"/>
    <x v="0"/>
    <x v="3"/>
    <x v="1"/>
    <n v="2001"/>
    <x v="0"/>
    <n v="2001"/>
    <s v="ORÇAMENTO"/>
    <x v="1"/>
    <x v="3"/>
    <x v="2"/>
    <x v="2"/>
    <x v="13"/>
    <x v="13"/>
  </r>
  <r>
    <x v="5"/>
    <s v=" ORÇAMENTO"/>
    <x v="17"/>
    <d v="2025-05-01T00:00:00"/>
    <d v="2025-05-01T00:00:00"/>
    <s v="Orçamento"/>
    <s v="1 | 1"/>
    <x v="8"/>
    <x v="0"/>
    <n v="7962.0373999999983"/>
    <x v="38"/>
    <x v="38"/>
    <s v="3772"/>
    <x v="15"/>
    <x v="3"/>
    <x v="1"/>
    <n v="3005"/>
    <x v="18"/>
    <n v="3005"/>
    <s v="ORÇAMENTO"/>
    <x v="1"/>
    <x v="3"/>
    <x v="2"/>
    <x v="2"/>
    <x v="13"/>
    <x v="13"/>
  </r>
  <r>
    <x v="5"/>
    <s v=" ORÇAMENTO"/>
    <x v="17"/>
    <d v="2025-05-01T00:00:00"/>
    <d v="2025-05-01T00:00:00"/>
    <s v="Orçamento"/>
    <s v="1 | 1"/>
    <x v="8"/>
    <x v="0"/>
    <n v="7977"/>
    <x v="15"/>
    <x v="15"/>
    <s v="11787"/>
    <x v="4"/>
    <x v="3"/>
    <x v="1"/>
    <n v="8002"/>
    <x v="4"/>
    <n v="8002"/>
    <s v="ORÇAMENTO"/>
    <x v="0"/>
    <x v="3"/>
    <x v="0"/>
    <x v="0"/>
    <x v="10"/>
    <x v="10"/>
  </r>
  <r>
    <x v="5"/>
    <s v=" ORÇAMENTO"/>
    <x v="17"/>
    <d v="2025-05-01T00:00:00"/>
    <d v="2025-05-01T00:00:00"/>
    <s v="Orçamento"/>
    <s v="1 | 1"/>
    <x v="8"/>
    <x v="0"/>
    <n v="8000"/>
    <x v="30"/>
    <x v="30"/>
    <s v="5435"/>
    <x v="12"/>
    <x v="3"/>
    <x v="1"/>
    <n v="4003"/>
    <x v="13"/>
    <n v="4003"/>
    <s v="ORÇAMENTO"/>
    <x v="1"/>
    <x v="3"/>
    <x v="2"/>
    <x v="2"/>
    <x v="13"/>
    <x v="13"/>
  </r>
  <r>
    <x v="5"/>
    <s v=" ORÇAMENTO"/>
    <x v="17"/>
    <d v="2025-05-01T00:00:00"/>
    <d v="2025-05-01T00:00:00"/>
    <s v="Orçamento"/>
    <s v="1 | 1"/>
    <x v="8"/>
    <x v="0"/>
    <n v="8000"/>
    <x v="27"/>
    <x v="27"/>
    <s v="9263"/>
    <x v="10"/>
    <x v="3"/>
    <x v="1"/>
    <n v="7001"/>
    <x v="11"/>
    <n v="7001"/>
    <s v="ORÇAMENTO"/>
    <x v="0"/>
    <x v="3"/>
    <x v="2"/>
    <x v="2"/>
    <x v="13"/>
    <x v="13"/>
  </r>
  <r>
    <x v="5"/>
    <s v=" ORÇAMENTO"/>
    <x v="17"/>
    <d v="2025-05-01T00:00:00"/>
    <d v="2025-05-01T00:00:00"/>
    <s v="Orçamento"/>
    <s v="1 | 1"/>
    <x v="8"/>
    <x v="0"/>
    <n v="8000"/>
    <x v="92"/>
    <x v="91"/>
    <s v="9773"/>
    <x v="10"/>
    <x v="3"/>
    <x v="1"/>
    <n v="7001"/>
    <x v="11"/>
    <n v="7001"/>
    <s v="ORÇAMENTO"/>
    <x v="0"/>
    <x v="3"/>
    <x v="9"/>
    <x v="9"/>
    <x v="12"/>
    <x v="12"/>
  </r>
  <r>
    <x v="5"/>
    <s v=" ORÇAMENTO"/>
    <x v="17"/>
    <d v="2025-05-01T00:00:00"/>
    <d v="2025-05-01T00:00:00"/>
    <s v="Orçamento"/>
    <s v="1 | 1"/>
    <x v="8"/>
    <x v="0"/>
    <n v="8000"/>
    <x v="34"/>
    <x v="34"/>
    <s v="13307"/>
    <x v="9"/>
    <x v="3"/>
    <x v="1"/>
    <n v="8006"/>
    <x v="10"/>
    <n v="8006"/>
    <s v="ORÇAMENTO"/>
    <x v="0"/>
    <x v="3"/>
    <x v="0"/>
    <x v="0"/>
    <x v="0"/>
    <x v="0"/>
  </r>
  <r>
    <x v="5"/>
    <s v=" ORÇAMENTO"/>
    <x v="17"/>
    <d v="2025-05-01T00:00:00"/>
    <d v="2025-05-01T00:00:00"/>
    <s v="Orçamento"/>
    <s v="1 | 1"/>
    <x v="8"/>
    <x v="0"/>
    <n v="8150.9999999999991"/>
    <x v="81"/>
    <x v="80"/>
    <s v="2981"/>
    <x v="5"/>
    <x v="3"/>
    <x v="1"/>
    <n v="3001"/>
    <x v="5"/>
    <n v="3001"/>
    <s v="ORÇAMENTO"/>
    <x v="0"/>
    <x v="3"/>
    <x v="0"/>
    <x v="0"/>
    <x v="10"/>
    <x v="10"/>
  </r>
  <r>
    <x v="5"/>
    <s v=" ORÇAMENTO"/>
    <x v="17"/>
    <d v="2025-05-01T00:00:00"/>
    <d v="2025-05-01T00:00:00"/>
    <s v="Orçamento"/>
    <s v="1 | 1"/>
    <x v="8"/>
    <x v="0"/>
    <n v="8360"/>
    <x v="24"/>
    <x v="24"/>
    <s v="10811"/>
    <x v="3"/>
    <x v="3"/>
    <x v="1"/>
    <n v="7004"/>
    <x v="3"/>
    <n v="7004"/>
    <s v="ORÇAMENTO"/>
    <x v="0"/>
    <x v="3"/>
    <x v="0"/>
    <x v="0"/>
    <x v="9"/>
    <x v="9"/>
  </r>
  <r>
    <x v="5"/>
    <s v=" ORÇAMENTO"/>
    <x v="17"/>
    <d v="2025-05-01T00:00:00"/>
    <d v="2025-05-01T00:00:00"/>
    <s v="Orçamento"/>
    <s v="1 | 1"/>
    <x v="8"/>
    <x v="0"/>
    <n v="8500"/>
    <x v="115"/>
    <x v="113"/>
    <s v="1097"/>
    <x v="0"/>
    <x v="3"/>
    <x v="1"/>
    <n v="2001"/>
    <x v="0"/>
    <n v="2001"/>
    <s v="ORÇAMENTO"/>
    <x v="0"/>
    <x v="3"/>
    <x v="9"/>
    <x v="9"/>
    <x v="12"/>
    <x v="12"/>
  </r>
  <r>
    <x v="5"/>
    <s v=" ORÇAMENTO"/>
    <x v="17"/>
    <d v="2025-05-01T00:00:00"/>
    <d v="2025-05-01T00:00:00"/>
    <s v="Orçamento"/>
    <s v="1 | 1"/>
    <x v="8"/>
    <x v="0"/>
    <n v="8666.869999999999"/>
    <x v="68"/>
    <x v="67"/>
    <s v="274"/>
    <x v="19"/>
    <x v="3"/>
    <x v="1"/>
    <n v="1002"/>
    <x v="22"/>
    <n v="1002"/>
    <s v="ORÇAMENTO"/>
    <x v="1"/>
    <x v="3"/>
    <x v="13"/>
    <x v="13"/>
    <x v="20"/>
    <x v="20"/>
  </r>
  <r>
    <x v="5"/>
    <s v=" ORÇAMENTO"/>
    <x v="17"/>
    <d v="2025-05-01T00:00:00"/>
    <d v="2025-05-01T00:00:00"/>
    <s v="Orçamento"/>
    <s v="1 | 1"/>
    <x v="8"/>
    <x v="0"/>
    <n v="9034.6959999999999"/>
    <x v="153"/>
    <x v="150"/>
    <s v="166"/>
    <x v="19"/>
    <x v="3"/>
    <x v="1"/>
    <n v="1002"/>
    <x v="22"/>
    <n v="1002"/>
    <s v="ORÇAMENTO"/>
    <x v="1"/>
    <x v="3"/>
    <x v="2"/>
    <x v="2"/>
    <x v="15"/>
    <x v="15"/>
  </r>
  <r>
    <x v="5"/>
    <s v=" ORÇAMENTO"/>
    <x v="17"/>
    <d v="2025-05-01T00:00:00"/>
    <d v="2025-05-01T00:00:00"/>
    <s v="Orçamento"/>
    <s v="1 | 1"/>
    <x v="8"/>
    <x v="0"/>
    <n v="9500"/>
    <x v="145"/>
    <x v="143"/>
    <s v="5856"/>
    <x v="12"/>
    <x v="3"/>
    <x v="1"/>
    <n v="4003"/>
    <x v="13"/>
    <n v="4003"/>
    <s v="ORÇAMENTO"/>
    <x v="0"/>
    <x v="3"/>
    <x v="9"/>
    <x v="9"/>
    <x v="22"/>
    <x v="22"/>
  </r>
  <r>
    <x v="5"/>
    <s v=" ORÇAMENTO"/>
    <x v="17"/>
    <d v="2025-05-01T00:00:00"/>
    <d v="2025-05-01T00:00:00"/>
    <s v="Orçamento"/>
    <s v="1 | 1"/>
    <x v="8"/>
    <x v="0"/>
    <n v="10000"/>
    <x v="120"/>
    <x v="118"/>
    <s v="5832"/>
    <x v="10"/>
    <x v="3"/>
    <x v="1"/>
    <n v="7001"/>
    <x v="11"/>
    <n v="7001"/>
    <s v="ORÇAMENTO"/>
    <x v="0"/>
    <x v="3"/>
    <x v="9"/>
    <x v="9"/>
    <x v="22"/>
    <x v="22"/>
  </r>
  <r>
    <x v="5"/>
    <s v=" ORÇAMENTO"/>
    <x v="17"/>
    <d v="2025-05-01T00:00:00"/>
    <d v="2025-05-01T00:00:00"/>
    <s v="Orçamento"/>
    <s v="1 | 1"/>
    <x v="8"/>
    <x v="0"/>
    <n v="10000"/>
    <x v="71"/>
    <x v="70"/>
    <s v="6963"/>
    <x v="2"/>
    <x v="3"/>
    <x v="1"/>
    <n v="4004"/>
    <x v="2"/>
    <n v="4004"/>
    <s v="ORÇAMENTO"/>
    <x v="0"/>
    <x v="3"/>
    <x v="0"/>
    <x v="0"/>
    <x v="9"/>
    <x v="9"/>
  </r>
  <r>
    <x v="5"/>
    <s v=" ORÇAMENTO"/>
    <x v="17"/>
    <d v="2025-05-01T00:00:00"/>
    <d v="2025-05-01T00:00:00"/>
    <s v="Orçamento"/>
    <s v="1 | 1"/>
    <x v="8"/>
    <x v="0"/>
    <n v="10000"/>
    <x v="150"/>
    <x v="136"/>
    <s v="7888"/>
    <x v="2"/>
    <x v="3"/>
    <x v="1"/>
    <n v="5003"/>
    <x v="31"/>
    <n v="5003"/>
    <s v="ORÇAMENTO"/>
    <x v="0"/>
    <x v="3"/>
    <x v="0"/>
    <x v="0"/>
    <x v="0"/>
    <x v="0"/>
  </r>
  <r>
    <x v="5"/>
    <s v=" ORÇAMENTO"/>
    <x v="17"/>
    <d v="2025-05-01T00:00:00"/>
    <d v="2025-05-01T00:00:00"/>
    <s v="Orçamento"/>
    <s v="1 | 1"/>
    <x v="8"/>
    <x v="0"/>
    <n v="10300"/>
    <x v="88"/>
    <x v="87"/>
    <s v="254"/>
    <x v="19"/>
    <x v="3"/>
    <x v="1"/>
    <n v="1002"/>
    <x v="22"/>
    <n v="1002"/>
    <s v="ORÇAMENTO"/>
    <x v="0"/>
    <x v="3"/>
    <x v="0"/>
    <x v="0"/>
    <x v="0"/>
    <x v="0"/>
  </r>
  <r>
    <x v="5"/>
    <s v=" ORÇAMENTO"/>
    <x v="17"/>
    <d v="2025-05-01T00:00:00"/>
    <d v="2025-05-01T00:00:00"/>
    <s v="Orçamento"/>
    <s v="1 | 1"/>
    <x v="8"/>
    <x v="0"/>
    <n v="10893.08"/>
    <x v="81"/>
    <x v="80"/>
    <s v="2980"/>
    <x v="5"/>
    <x v="3"/>
    <x v="1"/>
    <n v="3001"/>
    <x v="5"/>
    <n v="3001"/>
    <s v="ORÇAMENTO"/>
    <x v="0"/>
    <x v="3"/>
    <x v="0"/>
    <x v="0"/>
    <x v="10"/>
    <x v="10"/>
  </r>
  <r>
    <x v="5"/>
    <s v=" ORÇAMENTO"/>
    <x v="17"/>
    <d v="2025-05-01T00:00:00"/>
    <d v="2025-05-01T00:00:00"/>
    <s v="Orçamento"/>
    <s v="1 | 1"/>
    <x v="8"/>
    <x v="0"/>
    <n v="10909"/>
    <x v="15"/>
    <x v="15"/>
    <s v="11786"/>
    <x v="4"/>
    <x v="3"/>
    <x v="1"/>
    <n v="8002"/>
    <x v="4"/>
    <n v="8002"/>
    <s v="ORÇAMENTO"/>
    <x v="0"/>
    <x v="3"/>
    <x v="0"/>
    <x v="0"/>
    <x v="10"/>
    <x v="10"/>
  </r>
  <r>
    <x v="5"/>
    <s v=" ORÇAMENTO"/>
    <x v="17"/>
    <d v="2025-05-01T00:00:00"/>
    <d v="2025-05-01T00:00:00"/>
    <s v="Orçamento"/>
    <s v="1 | 1"/>
    <x v="8"/>
    <x v="0"/>
    <n v="10965.043075548361"/>
    <x v="32"/>
    <x v="32"/>
    <s v="886"/>
    <x v="0"/>
    <x v="3"/>
    <x v="1"/>
    <n v="2001"/>
    <x v="0"/>
    <n v="2001"/>
    <s v="ORÇAMENTO"/>
    <x v="1"/>
    <x v="3"/>
    <x v="2"/>
    <x v="2"/>
    <x v="2"/>
    <x v="2"/>
  </r>
  <r>
    <x v="5"/>
    <s v=" ORÇAMENTO"/>
    <x v="17"/>
    <d v="2025-05-01T00:00:00"/>
    <d v="2025-05-01T00:00:00"/>
    <s v="Orçamento"/>
    <s v="1 | 1"/>
    <x v="8"/>
    <x v="0"/>
    <n v="11000"/>
    <x v="46"/>
    <x v="45"/>
    <s v="10247"/>
    <x v="2"/>
    <x v="3"/>
    <x v="1"/>
    <n v="7002"/>
    <x v="33"/>
    <n v="7002"/>
    <s v="ORÇAMENTO"/>
    <x v="0"/>
    <x v="3"/>
    <x v="9"/>
    <x v="9"/>
    <x v="12"/>
    <x v="12"/>
  </r>
  <r>
    <x v="5"/>
    <s v=" ORÇAMENTO"/>
    <x v="17"/>
    <d v="2025-05-01T00:00:00"/>
    <d v="2025-05-01T00:00:00"/>
    <s v="Orçamento"/>
    <s v="1 | 1"/>
    <x v="8"/>
    <x v="0"/>
    <n v="11078.045"/>
    <x v="37"/>
    <x v="37"/>
    <s v="11547"/>
    <x v="4"/>
    <x v="3"/>
    <x v="1"/>
    <n v="8002"/>
    <x v="4"/>
    <n v="8002"/>
    <s v="ORÇAMENTO"/>
    <x v="1"/>
    <x v="3"/>
    <x v="2"/>
    <x v="2"/>
    <x v="13"/>
    <x v="13"/>
  </r>
  <r>
    <x v="5"/>
    <s v=" ORÇAMENTO"/>
    <x v="17"/>
    <d v="2025-05-01T00:00:00"/>
    <d v="2025-05-01T00:00:00"/>
    <s v="Orçamento"/>
    <s v="1 | 1"/>
    <x v="8"/>
    <x v="0"/>
    <n v="11557.174856399999"/>
    <x v="38"/>
    <x v="38"/>
    <s v="3292"/>
    <x v="11"/>
    <x v="3"/>
    <x v="1"/>
    <n v="3003"/>
    <x v="12"/>
    <n v="3003"/>
    <s v="ORÇAMENTO"/>
    <x v="1"/>
    <x v="3"/>
    <x v="2"/>
    <x v="2"/>
    <x v="13"/>
    <x v="13"/>
  </r>
  <r>
    <x v="5"/>
    <s v=" ORÇAMENTO"/>
    <x v="17"/>
    <d v="2025-05-01T00:00:00"/>
    <d v="2025-05-01T00:00:00"/>
    <s v="Orçamento"/>
    <s v="1 | 1"/>
    <x v="8"/>
    <x v="0"/>
    <n v="11616.731953317923"/>
    <x v="158"/>
    <x v="155"/>
    <s v="1439"/>
    <x v="0"/>
    <x v="3"/>
    <x v="1"/>
    <n v="2001"/>
    <x v="0"/>
    <n v="2001"/>
    <s v="ORÇAMENTO"/>
    <x v="0"/>
    <x v="3"/>
    <x v="9"/>
    <x v="9"/>
    <x v="14"/>
    <x v="14"/>
  </r>
  <r>
    <x v="5"/>
    <s v=" ORÇAMENTO"/>
    <x v="17"/>
    <d v="2025-05-01T00:00:00"/>
    <d v="2025-05-01T00:00:00"/>
    <s v="Orçamento"/>
    <s v="1 | 1"/>
    <x v="8"/>
    <x v="0"/>
    <n v="11934.9894788658"/>
    <x v="73"/>
    <x v="72"/>
    <s v="630"/>
    <x v="0"/>
    <x v="3"/>
    <x v="1"/>
    <n v="2001"/>
    <x v="0"/>
    <n v="2001"/>
    <s v="ORÇAMENTO"/>
    <x v="1"/>
    <x v="3"/>
    <x v="2"/>
    <x v="2"/>
    <x v="13"/>
    <x v="13"/>
  </r>
  <r>
    <x v="5"/>
    <s v=" ORÇAMENTO"/>
    <x v="17"/>
    <d v="2025-05-01T00:00:00"/>
    <d v="2025-05-01T00:00:00"/>
    <s v="Orçamento"/>
    <s v="1 | 1"/>
    <x v="8"/>
    <x v="0"/>
    <n v="12000"/>
    <x v="30"/>
    <x v="30"/>
    <s v="5434"/>
    <x v="12"/>
    <x v="3"/>
    <x v="1"/>
    <n v="4003"/>
    <x v="13"/>
    <n v="4003"/>
    <s v="ORÇAMENTO"/>
    <x v="1"/>
    <x v="3"/>
    <x v="2"/>
    <x v="2"/>
    <x v="13"/>
    <x v="13"/>
  </r>
  <r>
    <x v="5"/>
    <s v=" ORÇAMENTO"/>
    <x v="17"/>
    <d v="2025-05-01T00:00:00"/>
    <d v="2025-05-01T00:00:00"/>
    <s v="Orçamento"/>
    <s v="1 | 1"/>
    <x v="8"/>
    <x v="0"/>
    <n v="12000"/>
    <x v="116"/>
    <x v="114"/>
    <s v="9902"/>
    <x v="10"/>
    <x v="3"/>
    <x v="1"/>
    <n v="7001"/>
    <x v="11"/>
    <n v="7001"/>
    <s v="ORÇAMENTO"/>
    <x v="0"/>
    <x v="3"/>
    <x v="9"/>
    <x v="9"/>
    <x v="12"/>
    <x v="12"/>
  </r>
  <r>
    <x v="5"/>
    <s v=" ORÇAMENTO"/>
    <x v="17"/>
    <d v="2025-05-01T00:00:00"/>
    <d v="2025-05-01T00:00:00"/>
    <s v="Orçamento"/>
    <s v="1 | 1"/>
    <x v="8"/>
    <x v="0"/>
    <n v="12000"/>
    <x v="114"/>
    <x v="112"/>
    <s v="9962"/>
    <x v="10"/>
    <x v="3"/>
    <x v="1"/>
    <n v="7001"/>
    <x v="11"/>
    <n v="7001"/>
    <s v="ORÇAMENTO"/>
    <x v="0"/>
    <x v="3"/>
    <x v="9"/>
    <x v="9"/>
    <x v="18"/>
    <x v="18"/>
  </r>
  <r>
    <x v="5"/>
    <s v=" ORÇAMENTO"/>
    <x v="17"/>
    <d v="2025-05-01T00:00:00"/>
    <d v="2025-05-01T00:00:00"/>
    <s v="Orçamento"/>
    <s v="1 | 1"/>
    <x v="8"/>
    <x v="0"/>
    <n v="12000"/>
    <x v="138"/>
    <x v="136"/>
    <s v="7821"/>
    <x v="2"/>
    <x v="3"/>
    <x v="1"/>
    <n v="5003"/>
    <x v="31"/>
    <n v="5003"/>
    <s v="ORÇAMENTO"/>
    <x v="0"/>
    <x v="3"/>
    <x v="9"/>
    <x v="9"/>
    <x v="18"/>
    <x v="18"/>
  </r>
  <r>
    <x v="5"/>
    <s v=" ORÇAMENTO"/>
    <x v="17"/>
    <d v="2025-05-01T00:00:00"/>
    <d v="2025-05-01T00:00:00"/>
    <s v="Orçamento"/>
    <s v="1 | 1"/>
    <x v="8"/>
    <x v="0"/>
    <n v="12000"/>
    <x v="140"/>
    <x v="138"/>
    <s v="11460"/>
    <x v="14"/>
    <x v="3"/>
    <x v="1"/>
    <n v="8001"/>
    <x v="17"/>
    <n v="8001"/>
    <s v="ORÇAMENTO"/>
    <x v="0"/>
    <x v="3"/>
    <x v="0"/>
    <x v="0"/>
    <x v="0"/>
    <x v="0"/>
  </r>
  <r>
    <x v="5"/>
    <s v=" ORÇAMENTO"/>
    <x v="17"/>
    <d v="2025-05-01T00:00:00"/>
    <d v="2025-05-01T00:00:00"/>
    <s v="Orçamento"/>
    <s v="1 | 1"/>
    <x v="8"/>
    <x v="0"/>
    <n v="12173.967949599999"/>
    <x v="38"/>
    <x v="38"/>
    <s v="11004"/>
    <x v="14"/>
    <x v="3"/>
    <x v="1"/>
    <n v="8001"/>
    <x v="17"/>
    <n v="8001"/>
    <s v="ORÇAMENTO"/>
    <x v="1"/>
    <x v="3"/>
    <x v="2"/>
    <x v="2"/>
    <x v="13"/>
    <x v="13"/>
  </r>
  <r>
    <x v="5"/>
    <s v=" ORÇAMENTO"/>
    <x v="17"/>
    <d v="2025-05-01T00:00:00"/>
    <d v="2025-05-01T00:00:00"/>
    <s v="Orçamento"/>
    <s v="1 | 1"/>
    <x v="8"/>
    <x v="0"/>
    <n v="12188"/>
    <x v="15"/>
    <x v="15"/>
    <s v="11785"/>
    <x v="4"/>
    <x v="3"/>
    <x v="1"/>
    <n v="8002"/>
    <x v="4"/>
    <n v="8002"/>
    <s v="ORÇAMENTO"/>
    <x v="0"/>
    <x v="3"/>
    <x v="0"/>
    <x v="0"/>
    <x v="10"/>
    <x v="10"/>
  </r>
  <r>
    <x v="5"/>
    <s v=" ORÇAMENTO"/>
    <x v="17"/>
    <d v="2025-05-01T00:00:00"/>
    <d v="2025-05-01T00:00:00"/>
    <s v="Orçamento"/>
    <s v="1 | 1"/>
    <x v="8"/>
    <x v="0"/>
    <n v="12360"/>
    <x v="33"/>
    <x v="33"/>
    <s v="13841"/>
    <x v="19"/>
    <x v="3"/>
    <x v="1"/>
    <n v="9001"/>
    <x v="24"/>
    <n v="9001"/>
    <s v="ORÇAMENTO"/>
    <x v="1"/>
    <x v="3"/>
    <x v="10"/>
    <x v="10"/>
    <x v="16"/>
    <x v="16"/>
  </r>
  <r>
    <x v="5"/>
    <s v=" ORÇAMENTO"/>
    <x v="17"/>
    <d v="2025-05-01T00:00:00"/>
    <d v="2025-05-01T00:00:00"/>
    <s v="Orçamento"/>
    <s v="1 | 1"/>
    <x v="8"/>
    <x v="0"/>
    <n v="12572.846"/>
    <x v="33"/>
    <x v="33"/>
    <s v="13840"/>
    <x v="19"/>
    <x v="3"/>
    <x v="1"/>
    <n v="9001"/>
    <x v="24"/>
    <n v="9001"/>
    <s v="ORÇAMENTO"/>
    <x v="1"/>
    <x v="3"/>
    <x v="10"/>
    <x v="10"/>
    <x v="16"/>
    <x v="16"/>
  </r>
  <r>
    <x v="5"/>
    <s v=" ORÇAMENTO"/>
    <x v="17"/>
    <d v="2025-05-01T00:00:00"/>
    <d v="2025-05-01T00:00:00"/>
    <s v="Orçamento"/>
    <s v="1 | 1"/>
    <x v="8"/>
    <x v="0"/>
    <n v="12600"/>
    <x v="72"/>
    <x v="71"/>
    <s v="922"/>
    <x v="0"/>
    <x v="3"/>
    <x v="1"/>
    <n v="2001"/>
    <x v="0"/>
    <n v="2001"/>
    <s v="ORÇAMENTO"/>
    <x v="1"/>
    <x v="3"/>
    <x v="2"/>
    <x v="2"/>
    <x v="15"/>
    <x v="15"/>
  </r>
  <r>
    <x v="5"/>
    <s v=" ORÇAMENTO"/>
    <x v="17"/>
    <d v="2025-05-01T00:00:00"/>
    <d v="2025-05-01T00:00:00"/>
    <s v="Orçamento"/>
    <s v="1 | 1"/>
    <x v="8"/>
    <x v="0"/>
    <n v="13000"/>
    <x v="86"/>
    <x v="85"/>
    <s v="4672"/>
    <x v="7"/>
    <x v="3"/>
    <x v="1"/>
    <n v="3007"/>
    <x v="25"/>
    <n v="3007"/>
    <s v="ORÇAMENTO"/>
    <x v="0"/>
    <x v="3"/>
    <x v="0"/>
    <x v="0"/>
    <x v="0"/>
    <x v="0"/>
  </r>
  <r>
    <x v="5"/>
    <s v=" ORÇAMENTO"/>
    <x v="17"/>
    <d v="2025-05-01T00:00:00"/>
    <d v="2025-05-01T00:00:00"/>
    <s v="Orçamento"/>
    <s v="1 | 1"/>
    <x v="8"/>
    <x v="0"/>
    <n v="13062.5"/>
    <x v="37"/>
    <x v="37"/>
    <s v="10554"/>
    <x v="3"/>
    <x v="3"/>
    <x v="1"/>
    <n v="7004"/>
    <x v="3"/>
    <n v="7004"/>
    <s v="ORÇAMENTO"/>
    <x v="1"/>
    <x v="3"/>
    <x v="2"/>
    <x v="2"/>
    <x v="13"/>
    <x v="13"/>
  </r>
  <r>
    <x v="5"/>
    <s v=" ORÇAMENTO"/>
    <x v="17"/>
    <d v="2025-05-01T00:00:00"/>
    <d v="2025-05-01T00:00:00"/>
    <s v="Orçamento"/>
    <s v="1 | 1"/>
    <x v="8"/>
    <x v="0"/>
    <n v="13500"/>
    <x v="30"/>
    <x v="30"/>
    <s v="5433"/>
    <x v="12"/>
    <x v="3"/>
    <x v="1"/>
    <n v="4003"/>
    <x v="13"/>
    <n v="4003"/>
    <s v="ORÇAMENTO"/>
    <x v="1"/>
    <x v="3"/>
    <x v="2"/>
    <x v="2"/>
    <x v="13"/>
    <x v="13"/>
  </r>
  <r>
    <x v="5"/>
    <s v=" ORÇAMENTO"/>
    <x v="17"/>
    <d v="2025-05-01T00:00:00"/>
    <d v="2025-05-01T00:00:00"/>
    <s v="Orçamento"/>
    <s v="1 | 1"/>
    <x v="8"/>
    <x v="0"/>
    <n v="13515.214899999999"/>
    <x v="37"/>
    <x v="37"/>
    <s v="7186"/>
    <x v="13"/>
    <x v="3"/>
    <x v="1"/>
    <n v="5001"/>
    <x v="16"/>
    <n v="5001"/>
    <s v="ORÇAMENTO"/>
    <x v="1"/>
    <x v="3"/>
    <x v="2"/>
    <x v="2"/>
    <x v="13"/>
    <x v="13"/>
  </r>
  <r>
    <x v="5"/>
    <s v=" ORÇAMENTO"/>
    <x v="17"/>
    <d v="2025-05-01T00:00:00"/>
    <d v="2025-05-01T00:00:00"/>
    <s v="Orçamento"/>
    <s v="1 | 1"/>
    <x v="8"/>
    <x v="0"/>
    <n v="13588.101068849997"/>
    <x v="37"/>
    <x v="37"/>
    <s v="3367"/>
    <x v="11"/>
    <x v="3"/>
    <x v="1"/>
    <n v="3003"/>
    <x v="12"/>
    <n v="3003"/>
    <s v="ORÇAMENTO"/>
    <x v="1"/>
    <x v="3"/>
    <x v="2"/>
    <x v="2"/>
    <x v="13"/>
    <x v="13"/>
  </r>
  <r>
    <x v="5"/>
    <s v=" ORÇAMENTO"/>
    <x v="17"/>
    <d v="2025-05-01T00:00:00"/>
    <d v="2025-05-01T00:00:00"/>
    <s v="Orçamento"/>
    <s v="1 | 1"/>
    <x v="8"/>
    <x v="0"/>
    <n v="13625.995349999999"/>
    <x v="37"/>
    <x v="37"/>
    <s v="2748"/>
    <x v="5"/>
    <x v="3"/>
    <x v="1"/>
    <n v="3001"/>
    <x v="5"/>
    <n v="3001"/>
    <s v="ORÇAMENTO"/>
    <x v="1"/>
    <x v="3"/>
    <x v="2"/>
    <x v="2"/>
    <x v="13"/>
    <x v="13"/>
  </r>
  <r>
    <x v="5"/>
    <s v=" ORÇAMENTO"/>
    <x v="17"/>
    <d v="2025-05-01T00:00:00"/>
    <d v="2025-05-01T00:00:00"/>
    <s v="Orçamento"/>
    <s v="1 | 1"/>
    <x v="8"/>
    <x v="0"/>
    <n v="13714.485385522643"/>
    <x v="158"/>
    <x v="155"/>
    <s v="1438"/>
    <x v="0"/>
    <x v="3"/>
    <x v="1"/>
    <n v="2001"/>
    <x v="0"/>
    <n v="2001"/>
    <s v="ORÇAMENTO"/>
    <x v="0"/>
    <x v="3"/>
    <x v="9"/>
    <x v="9"/>
    <x v="14"/>
    <x v="14"/>
  </r>
  <r>
    <x v="5"/>
    <s v=" ORÇAMENTO"/>
    <x v="17"/>
    <d v="2025-05-01T00:00:00"/>
    <d v="2025-05-01T00:00:00"/>
    <s v="Orçamento"/>
    <s v="1 | 1"/>
    <x v="8"/>
    <x v="0"/>
    <n v="14000"/>
    <x v="71"/>
    <x v="70"/>
    <s v="6962"/>
    <x v="2"/>
    <x v="3"/>
    <x v="1"/>
    <n v="4004"/>
    <x v="2"/>
    <n v="4004"/>
    <s v="ORÇAMENTO"/>
    <x v="0"/>
    <x v="3"/>
    <x v="0"/>
    <x v="0"/>
    <x v="9"/>
    <x v="9"/>
  </r>
  <r>
    <x v="5"/>
    <s v=" ORÇAMENTO"/>
    <x v="17"/>
    <d v="2025-05-01T00:00:00"/>
    <d v="2025-05-01T00:00:00"/>
    <s v="Orçamento"/>
    <s v="1 | 1"/>
    <x v="8"/>
    <x v="0"/>
    <n v="14401.458499999999"/>
    <x v="37"/>
    <x v="37"/>
    <s v="11040"/>
    <x v="14"/>
    <x v="3"/>
    <x v="1"/>
    <n v="8001"/>
    <x v="17"/>
    <n v="8001"/>
    <s v="ORÇAMENTO"/>
    <x v="1"/>
    <x v="3"/>
    <x v="2"/>
    <x v="2"/>
    <x v="13"/>
    <x v="13"/>
  </r>
  <r>
    <x v="5"/>
    <s v=" ORÇAMENTO"/>
    <x v="17"/>
    <d v="2025-05-01T00:00:00"/>
    <d v="2025-05-01T00:00:00"/>
    <s v="Orçamento"/>
    <s v="1 | 1"/>
    <x v="8"/>
    <x v="0"/>
    <n v="14500"/>
    <x v="44"/>
    <x v="43"/>
    <s v="12717"/>
    <x v="9"/>
    <x v="3"/>
    <x v="1"/>
    <n v="8006"/>
    <x v="10"/>
    <n v="8006"/>
    <s v="ORÇAMENTO"/>
    <x v="0"/>
    <x v="3"/>
    <x v="9"/>
    <x v="9"/>
    <x v="18"/>
    <x v="18"/>
  </r>
  <r>
    <x v="5"/>
    <s v=" ORÇAMENTO"/>
    <x v="17"/>
    <d v="2025-05-01T00:00:00"/>
    <d v="2025-05-01T00:00:00"/>
    <s v="Orçamento"/>
    <s v="1 | 1"/>
    <x v="8"/>
    <x v="0"/>
    <n v="14597.601171579587"/>
    <x v="36"/>
    <x v="36"/>
    <s v="1405"/>
    <x v="0"/>
    <x v="3"/>
    <x v="1"/>
    <n v="2001"/>
    <x v="0"/>
    <n v="2001"/>
    <s v="ORÇAMENTO"/>
    <x v="0"/>
    <x v="3"/>
    <x v="9"/>
    <x v="9"/>
    <x v="14"/>
    <x v="14"/>
  </r>
  <r>
    <x v="5"/>
    <s v=" ORÇAMENTO"/>
    <x v="17"/>
    <d v="2025-05-01T00:00:00"/>
    <d v="2025-05-01T00:00:00"/>
    <s v="Orçamento"/>
    <s v="1 | 1"/>
    <x v="8"/>
    <x v="0"/>
    <n v="14760"/>
    <x v="104"/>
    <x v="103"/>
    <s v="12403"/>
    <x v="19"/>
    <x v="3"/>
    <x v="1"/>
    <n v="8005"/>
    <x v="23"/>
    <n v="8005"/>
    <s v="ORÇAMENTO"/>
    <x v="0"/>
    <x v="3"/>
    <x v="0"/>
    <x v="0"/>
    <x v="10"/>
    <x v="10"/>
  </r>
  <r>
    <x v="5"/>
    <s v=" ORÇAMENTO"/>
    <x v="17"/>
    <d v="2025-05-01T00:00:00"/>
    <d v="2025-05-01T00:00:00"/>
    <s v="Orçamento"/>
    <s v="1 | 1"/>
    <x v="8"/>
    <x v="0"/>
    <n v="15000"/>
    <x v="118"/>
    <x v="116"/>
    <s v="8116"/>
    <x v="2"/>
    <x v="3"/>
    <x v="1"/>
    <n v="5005"/>
    <x v="32"/>
    <n v="5005"/>
    <s v="ORÇAMENTO"/>
    <x v="0"/>
    <x v="3"/>
    <x v="9"/>
    <x v="9"/>
    <x v="18"/>
    <x v="18"/>
  </r>
  <r>
    <x v="5"/>
    <s v=" ORÇAMENTO"/>
    <x v="17"/>
    <d v="2025-05-01T00:00:00"/>
    <d v="2025-05-01T00:00:00"/>
    <s v="Orçamento"/>
    <s v="1 | 1"/>
    <x v="8"/>
    <x v="0"/>
    <n v="15000"/>
    <x v="121"/>
    <x v="119"/>
    <s v="6772"/>
    <x v="2"/>
    <x v="3"/>
    <x v="1"/>
    <n v="4004"/>
    <x v="2"/>
    <n v="4004"/>
    <s v="ORÇAMENTO"/>
    <x v="0"/>
    <x v="3"/>
    <x v="0"/>
    <x v="0"/>
    <x v="9"/>
    <x v="9"/>
  </r>
  <r>
    <x v="5"/>
    <s v=" ORÇAMENTO"/>
    <x v="17"/>
    <d v="2025-05-01T00:00:00"/>
    <d v="2025-05-01T00:00:00"/>
    <s v="Orçamento"/>
    <s v="1 | 1"/>
    <x v="8"/>
    <x v="0"/>
    <n v="15000"/>
    <x v="111"/>
    <x v="109"/>
    <s v="7054"/>
    <x v="2"/>
    <x v="3"/>
    <x v="1"/>
    <n v="4004"/>
    <x v="2"/>
    <n v="4004"/>
    <s v="ORÇAMENTO"/>
    <x v="0"/>
    <x v="3"/>
    <x v="0"/>
    <x v="0"/>
    <x v="9"/>
    <x v="9"/>
  </r>
  <r>
    <x v="5"/>
    <s v=" ORÇAMENTO"/>
    <x v="17"/>
    <d v="2025-05-01T00:00:00"/>
    <d v="2025-05-01T00:00:00"/>
    <s v="Orçamento"/>
    <s v="1 | 1"/>
    <x v="8"/>
    <x v="0"/>
    <n v="15000"/>
    <x v="143"/>
    <x v="141"/>
    <s v="13181"/>
    <x v="9"/>
    <x v="3"/>
    <x v="1"/>
    <n v="8006"/>
    <x v="10"/>
    <n v="8006"/>
    <s v="ORÇAMENTO"/>
    <x v="0"/>
    <x v="3"/>
    <x v="0"/>
    <x v="0"/>
    <x v="0"/>
    <x v="0"/>
  </r>
  <r>
    <x v="5"/>
    <s v=" ORÇAMENTO"/>
    <x v="17"/>
    <d v="2025-05-01T00:00:00"/>
    <d v="2025-05-01T00:00:00"/>
    <s v="Orçamento"/>
    <s v="1 | 1"/>
    <x v="8"/>
    <x v="0"/>
    <n v="15000"/>
    <x v="34"/>
    <x v="34"/>
    <s v="4349"/>
    <x v="8"/>
    <x v="3"/>
    <x v="1"/>
    <n v="3006"/>
    <x v="8"/>
    <n v="3006"/>
    <s v="ORÇAMENTO"/>
    <x v="0"/>
    <x v="3"/>
    <x v="0"/>
    <x v="0"/>
    <x v="0"/>
    <x v="0"/>
  </r>
  <r>
    <x v="5"/>
    <s v=" ORÇAMENTO"/>
    <x v="17"/>
    <d v="2025-05-01T00:00:00"/>
    <d v="2025-05-01T00:00:00"/>
    <s v="Orçamento"/>
    <s v="1 | 1"/>
    <x v="8"/>
    <x v="0"/>
    <n v="15247.616079412001"/>
    <x v="38"/>
    <x v="38"/>
    <s v="3571"/>
    <x v="20"/>
    <x v="3"/>
    <x v="1"/>
    <n v="3004"/>
    <x v="27"/>
    <n v="3004"/>
    <s v="ORÇAMENTO"/>
    <x v="1"/>
    <x v="3"/>
    <x v="2"/>
    <x v="2"/>
    <x v="13"/>
    <x v="13"/>
  </r>
  <r>
    <x v="5"/>
    <s v=" ORÇAMENTO"/>
    <x v="17"/>
    <d v="2025-05-01T00:00:00"/>
    <d v="2025-05-01T00:00:00"/>
    <s v="Orçamento"/>
    <s v="1 | 1"/>
    <x v="8"/>
    <x v="0"/>
    <n v="15636.363636363636"/>
    <x v="75"/>
    <x v="74"/>
    <s v="14174"/>
    <x v="10"/>
    <x v="3"/>
    <x v="1"/>
    <n v="7001"/>
    <x v="11"/>
    <n v="7001"/>
    <s v="ORÇAMENTO"/>
    <x v="0"/>
    <x v="3"/>
    <x v="9"/>
    <x v="9"/>
    <x v="22"/>
    <x v="22"/>
  </r>
  <r>
    <x v="5"/>
    <s v=" ORÇAMENTO"/>
    <x v="17"/>
    <d v="2025-05-01T00:00:00"/>
    <d v="2025-05-01T00:00:00"/>
    <s v="Orçamento"/>
    <s v="1 | 1"/>
    <x v="8"/>
    <x v="0"/>
    <n v="15742.5"/>
    <x v="37"/>
    <x v="37"/>
    <s v="4597"/>
    <x v="7"/>
    <x v="3"/>
    <x v="1"/>
    <n v="3007"/>
    <x v="25"/>
    <n v="3007"/>
    <s v="ORÇAMENTO"/>
    <x v="1"/>
    <x v="3"/>
    <x v="2"/>
    <x v="2"/>
    <x v="13"/>
    <x v="13"/>
  </r>
  <r>
    <x v="5"/>
    <s v=" ORÇAMENTO"/>
    <x v="17"/>
    <d v="2025-05-01T00:00:00"/>
    <d v="2025-05-01T00:00:00"/>
    <s v="Orçamento"/>
    <s v="1 | 1"/>
    <x v="8"/>
    <x v="0"/>
    <n v="16000"/>
    <x v="67"/>
    <x v="66"/>
    <s v="1109"/>
    <x v="0"/>
    <x v="3"/>
    <x v="1"/>
    <n v="2001"/>
    <x v="0"/>
    <n v="2001"/>
    <s v="ORÇAMENTO"/>
    <x v="0"/>
    <x v="3"/>
    <x v="9"/>
    <x v="9"/>
    <x v="12"/>
    <x v="12"/>
  </r>
  <r>
    <x v="5"/>
    <s v=" ORÇAMENTO"/>
    <x v="17"/>
    <d v="2025-05-01T00:00:00"/>
    <d v="2025-05-01T00:00:00"/>
    <s v="Orçamento"/>
    <s v="1 | 1"/>
    <x v="8"/>
    <x v="0"/>
    <n v="16000"/>
    <x v="155"/>
    <x v="152"/>
    <s v="10675"/>
    <x v="3"/>
    <x v="3"/>
    <x v="1"/>
    <n v="7004"/>
    <x v="3"/>
    <n v="7004"/>
    <s v="ORÇAMENTO"/>
    <x v="0"/>
    <x v="3"/>
    <x v="9"/>
    <x v="9"/>
    <x v="22"/>
    <x v="22"/>
  </r>
  <r>
    <x v="5"/>
    <s v=" ORÇAMENTO"/>
    <x v="17"/>
    <d v="2025-05-01T00:00:00"/>
    <d v="2025-05-01T00:00:00"/>
    <s v="Orçamento"/>
    <s v="1 | 1"/>
    <x v="8"/>
    <x v="0"/>
    <n v="16000"/>
    <x v="121"/>
    <x v="119"/>
    <s v="6771"/>
    <x v="2"/>
    <x v="3"/>
    <x v="1"/>
    <n v="4004"/>
    <x v="2"/>
    <n v="4004"/>
    <s v="ORÇAMENTO"/>
    <x v="0"/>
    <x v="3"/>
    <x v="0"/>
    <x v="0"/>
    <x v="9"/>
    <x v="9"/>
  </r>
  <r>
    <x v="5"/>
    <s v=" ORÇAMENTO"/>
    <x v="17"/>
    <d v="2025-05-01T00:00:00"/>
    <d v="2025-05-01T00:00:00"/>
    <s v="Orçamento"/>
    <s v="1 | 1"/>
    <x v="8"/>
    <x v="0"/>
    <n v="16178.0313152"/>
    <x v="38"/>
    <x v="38"/>
    <s v="4914"/>
    <x v="17"/>
    <x v="3"/>
    <x v="1"/>
    <n v="4001"/>
    <x v="20"/>
    <n v="4001"/>
    <s v="ORÇAMENTO"/>
    <x v="1"/>
    <x v="3"/>
    <x v="2"/>
    <x v="2"/>
    <x v="13"/>
    <x v="13"/>
  </r>
  <r>
    <x v="5"/>
    <s v=" ORÇAMENTO"/>
    <x v="17"/>
    <d v="2025-05-01T00:00:00"/>
    <d v="2025-05-01T00:00:00"/>
    <s v="Orçamento"/>
    <s v="1 | 1"/>
    <x v="8"/>
    <x v="0"/>
    <n v="16500"/>
    <x v="88"/>
    <x v="87"/>
    <s v="255"/>
    <x v="19"/>
    <x v="3"/>
    <x v="1"/>
    <n v="1002"/>
    <x v="22"/>
    <n v="1002"/>
    <s v="ORÇAMENTO"/>
    <x v="0"/>
    <x v="3"/>
    <x v="0"/>
    <x v="0"/>
    <x v="0"/>
    <x v="0"/>
  </r>
  <r>
    <x v="5"/>
    <s v=" ORÇAMENTO"/>
    <x v="17"/>
    <d v="2025-05-01T00:00:00"/>
    <d v="2025-05-01T00:00:00"/>
    <s v="Orçamento"/>
    <s v="1 | 1"/>
    <x v="8"/>
    <x v="0"/>
    <n v="16720"/>
    <x v="37"/>
    <x v="37"/>
    <s v="9275"/>
    <x v="10"/>
    <x v="3"/>
    <x v="1"/>
    <n v="7001"/>
    <x v="11"/>
    <n v="7001"/>
    <s v="ORÇAMENTO"/>
    <x v="1"/>
    <x v="3"/>
    <x v="2"/>
    <x v="2"/>
    <x v="13"/>
    <x v="13"/>
  </r>
  <r>
    <x v="5"/>
    <s v=" ORÇAMENTO"/>
    <x v="17"/>
    <d v="2025-05-01T00:00:00"/>
    <d v="2025-05-01T00:00:00"/>
    <s v="Orçamento"/>
    <s v="1 | 1"/>
    <x v="8"/>
    <x v="0"/>
    <n v="16720"/>
    <x v="24"/>
    <x v="24"/>
    <s v="6330"/>
    <x v="2"/>
    <x v="3"/>
    <x v="1"/>
    <n v="4004"/>
    <x v="2"/>
    <n v="4004"/>
    <s v="ORÇAMENTO"/>
    <x v="0"/>
    <x v="3"/>
    <x v="0"/>
    <x v="0"/>
    <x v="9"/>
    <x v="9"/>
  </r>
  <r>
    <x v="5"/>
    <s v=" ORÇAMENTO"/>
    <x v="17"/>
    <d v="2025-05-01T00:00:00"/>
    <d v="2025-05-01T00:00:00"/>
    <s v="Orçamento"/>
    <s v="1 | 1"/>
    <x v="8"/>
    <x v="0"/>
    <n v="16903.90097228"/>
    <x v="38"/>
    <x v="38"/>
    <s v="4015"/>
    <x v="8"/>
    <x v="3"/>
    <x v="1"/>
    <n v="3006"/>
    <x v="8"/>
    <n v="3006"/>
    <s v="ORÇAMENTO"/>
    <x v="1"/>
    <x v="3"/>
    <x v="2"/>
    <x v="2"/>
    <x v="13"/>
    <x v="13"/>
  </r>
  <r>
    <x v="5"/>
    <s v=" ORÇAMENTO"/>
    <x v="17"/>
    <d v="2025-05-01T00:00:00"/>
    <d v="2025-05-01T00:00:00"/>
    <s v="Orçamento"/>
    <s v="1 | 1"/>
    <x v="8"/>
    <x v="0"/>
    <n v="17000"/>
    <x v="81"/>
    <x v="80"/>
    <s v="3965"/>
    <x v="15"/>
    <x v="3"/>
    <x v="1"/>
    <n v="3005"/>
    <x v="18"/>
    <n v="3005"/>
    <s v="ORÇAMENTO"/>
    <x v="0"/>
    <x v="3"/>
    <x v="0"/>
    <x v="0"/>
    <x v="10"/>
    <x v="10"/>
  </r>
  <r>
    <x v="5"/>
    <s v=" ORÇAMENTO"/>
    <x v="17"/>
    <d v="2025-05-01T00:00:00"/>
    <d v="2025-05-01T00:00:00"/>
    <s v="Orçamento"/>
    <s v="1 | 1"/>
    <x v="8"/>
    <x v="0"/>
    <n v="17114.659237439999"/>
    <x v="38"/>
    <x v="38"/>
    <s v="10517"/>
    <x v="3"/>
    <x v="3"/>
    <x v="1"/>
    <n v="7004"/>
    <x v="3"/>
    <n v="7004"/>
    <s v="ORÇAMENTO"/>
    <x v="1"/>
    <x v="3"/>
    <x v="2"/>
    <x v="2"/>
    <x v="13"/>
    <x v="13"/>
  </r>
  <r>
    <x v="5"/>
    <s v=" ORÇAMENTO"/>
    <x v="17"/>
    <d v="2025-05-01T00:00:00"/>
    <d v="2025-05-01T00:00:00"/>
    <s v="Orçamento"/>
    <s v="1 | 1"/>
    <x v="8"/>
    <x v="0"/>
    <n v="18000"/>
    <x v="75"/>
    <x v="74"/>
    <s v="9914"/>
    <x v="10"/>
    <x v="3"/>
    <x v="1"/>
    <n v="7001"/>
    <x v="11"/>
    <n v="7001"/>
    <s v="ORÇAMENTO"/>
    <x v="0"/>
    <x v="3"/>
    <x v="9"/>
    <x v="9"/>
    <x v="22"/>
    <x v="22"/>
  </r>
  <r>
    <x v="5"/>
    <s v=" ORÇAMENTO"/>
    <x v="17"/>
    <d v="2025-05-01T00:00:00"/>
    <d v="2025-05-01T00:00:00"/>
    <s v="Orçamento"/>
    <s v="1 | 1"/>
    <x v="8"/>
    <x v="0"/>
    <n v="18230.634501"/>
    <x v="38"/>
    <x v="38"/>
    <s v="7908"/>
    <x v="2"/>
    <x v="3"/>
    <x v="1"/>
    <n v="5005"/>
    <x v="32"/>
    <n v="5005"/>
    <s v="ORÇAMENTO"/>
    <x v="1"/>
    <x v="3"/>
    <x v="2"/>
    <x v="2"/>
    <x v="13"/>
    <x v="13"/>
  </r>
  <r>
    <x v="5"/>
    <s v=" ORÇAMENTO"/>
    <x v="17"/>
    <d v="2025-05-01T00:00:00"/>
    <d v="2025-05-01T00:00:00"/>
    <s v="Orçamento"/>
    <s v="1 | 1"/>
    <x v="8"/>
    <x v="0"/>
    <n v="18600"/>
    <x v="145"/>
    <x v="143"/>
    <s v="5855"/>
    <x v="12"/>
    <x v="3"/>
    <x v="1"/>
    <n v="4003"/>
    <x v="13"/>
    <n v="4003"/>
    <s v="ORÇAMENTO"/>
    <x v="0"/>
    <x v="3"/>
    <x v="9"/>
    <x v="9"/>
    <x v="22"/>
    <x v="22"/>
  </r>
  <r>
    <x v="5"/>
    <s v=" ORÇAMENTO"/>
    <x v="17"/>
    <d v="2025-05-01T00:00:00"/>
    <d v="2025-05-01T00:00:00"/>
    <s v="Orçamento"/>
    <s v="1 | 1"/>
    <x v="8"/>
    <x v="0"/>
    <n v="19876.945"/>
    <x v="24"/>
    <x v="24"/>
    <s v="6329"/>
    <x v="2"/>
    <x v="3"/>
    <x v="1"/>
    <n v="4004"/>
    <x v="2"/>
    <n v="4004"/>
    <s v="ORÇAMENTO"/>
    <x v="0"/>
    <x v="3"/>
    <x v="0"/>
    <x v="0"/>
    <x v="9"/>
    <x v="9"/>
  </r>
  <r>
    <x v="5"/>
    <s v=" ORÇAMENTO"/>
    <x v="17"/>
    <d v="2025-05-01T00:00:00"/>
    <d v="2025-05-01T00:00:00"/>
    <s v="Orçamento"/>
    <s v="1 | 1"/>
    <x v="8"/>
    <x v="0"/>
    <n v="20000"/>
    <x v="30"/>
    <x v="30"/>
    <s v="5185"/>
    <x v="22"/>
    <x v="3"/>
    <x v="1"/>
    <n v="4002"/>
    <x v="34"/>
    <n v="4002"/>
    <s v="ORÇAMENTO"/>
    <x v="1"/>
    <x v="3"/>
    <x v="2"/>
    <x v="2"/>
    <x v="13"/>
    <x v="13"/>
  </r>
  <r>
    <x v="5"/>
    <s v=" ORÇAMENTO"/>
    <x v="17"/>
    <d v="2025-05-01T00:00:00"/>
    <d v="2025-05-01T00:00:00"/>
    <s v="Orçamento"/>
    <s v="1 | 1"/>
    <x v="8"/>
    <x v="0"/>
    <n v="20000"/>
    <x v="27"/>
    <x v="27"/>
    <s v="8837"/>
    <x v="6"/>
    <x v="3"/>
    <x v="1"/>
    <n v="6002"/>
    <x v="9"/>
    <n v="6002"/>
    <s v="ORÇAMENTO"/>
    <x v="0"/>
    <x v="3"/>
    <x v="2"/>
    <x v="2"/>
    <x v="13"/>
    <x v="13"/>
  </r>
  <r>
    <x v="5"/>
    <s v=" ORÇAMENTO"/>
    <x v="17"/>
    <d v="2025-05-01T00:00:00"/>
    <d v="2025-05-01T00:00:00"/>
    <s v="Orçamento"/>
    <s v="1 | 1"/>
    <x v="8"/>
    <x v="0"/>
    <n v="20000"/>
    <x v="65"/>
    <x v="64"/>
    <s v="861"/>
    <x v="0"/>
    <x v="3"/>
    <x v="1"/>
    <n v="2001"/>
    <x v="0"/>
    <n v="2001"/>
    <s v="ORÇAMENTO"/>
    <x v="1"/>
    <x v="3"/>
    <x v="2"/>
    <x v="2"/>
    <x v="2"/>
    <x v="2"/>
  </r>
  <r>
    <x v="5"/>
    <s v=" ORÇAMENTO"/>
    <x v="17"/>
    <d v="2025-05-01T00:00:00"/>
    <d v="2025-05-01T00:00:00"/>
    <s v="Orçamento"/>
    <s v="1 | 1"/>
    <x v="8"/>
    <x v="0"/>
    <n v="20000"/>
    <x v="106"/>
    <x v="105"/>
    <s v="5303"/>
    <x v="22"/>
    <x v="3"/>
    <x v="1"/>
    <n v="4002"/>
    <x v="34"/>
    <n v="4002"/>
    <s v="ORÇAMENTO"/>
    <x v="0"/>
    <x v="3"/>
    <x v="2"/>
    <x v="2"/>
    <x v="15"/>
    <x v="15"/>
  </r>
  <r>
    <x v="5"/>
    <s v=" ORÇAMENTO"/>
    <x v="17"/>
    <d v="2025-05-01T00:00:00"/>
    <d v="2025-05-01T00:00:00"/>
    <s v="Orçamento"/>
    <s v="1 | 1"/>
    <x v="8"/>
    <x v="0"/>
    <n v="20000"/>
    <x v="31"/>
    <x v="31"/>
    <s v="1065"/>
    <x v="0"/>
    <x v="3"/>
    <x v="1"/>
    <n v="2001"/>
    <x v="0"/>
    <n v="2001"/>
    <s v="ORÇAMENTO"/>
    <x v="1"/>
    <x v="3"/>
    <x v="2"/>
    <x v="2"/>
    <x v="15"/>
    <x v="15"/>
  </r>
  <r>
    <x v="5"/>
    <s v=" ORÇAMENTO"/>
    <x v="17"/>
    <d v="2025-05-01T00:00:00"/>
    <d v="2025-05-01T00:00:00"/>
    <s v="Orçamento"/>
    <s v="1 | 1"/>
    <x v="8"/>
    <x v="0"/>
    <n v="20000"/>
    <x v="107"/>
    <x v="106"/>
    <s v="9161"/>
    <x v="6"/>
    <x v="3"/>
    <x v="1"/>
    <n v="6002"/>
    <x v="9"/>
    <n v="6002"/>
    <s v="ORÇAMENTO"/>
    <x v="0"/>
    <x v="3"/>
    <x v="9"/>
    <x v="9"/>
    <x v="12"/>
    <x v="12"/>
  </r>
  <r>
    <x v="5"/>
    <s v=" ORÇAMENTO"/>
    <x v="17"/>
    <d v="2025-05-01T00:00:00"/>
    <d v="2025-05-01T00:00:00"/>
    <s v="Orçamento"/>
    <s v="1 | 1"/>
    <x v="8"/>
    <x v="0"/>
    <n v="20000"/>
    <x v="138"/>
    <x v="136"/>
    <s v="7820"/>
    <x v="2"/>
    <x v="3"/>
    <x v="1"/>
    <n v="5003"/>
    <x v="31"/>
    <n v="5003"/>
    <s v="ORÇAMENTO"/>
    <x v="0"/>
    <x v="3"/>
    <x v="9"/>
    <x v="9"/>
    <x v="18"/>
    <x v="18"/>
  </r>
  <r>
    <x v="5"/>
    <s v=" ORÇAMENTO"/>
    <x v="17"/>
    <d v="2025-05-01T00:00:00"/>
    <d v="2025-05-01T00:00:00"/>
    <s v="Orçamento"/>
    <s v="1 | 1"/>
    <x v="8"/>
    <x v="0"/>
    <n v="20000"/>
    <x v="48"/>
    <x v="47"/>
    <s v="11685"/>
    <x v="4"/>
    <x v="3"/>
    <x v="1"/>
    <n v="8002"/>
    <x v="4"/>
    <n v="8002"/>
    <s v="ORÇAMENTO"/>
    <x v="0"/>
    <x v="3"/>
    <x v="9"/>
    <x v="9"/>
    <x v="18"/>
    <x v="18"/>
  </r>
  <r>
    <x v="5"/>
    <s v=" ORÇAMENTO"/>
    <x v="17"/>
    <d v="2025-05-01T00:00:00"/>
    <d v="2025-05-01T00:00:00"/>
    <s v="Orçamento"/>
    <s v="1 | 1"/>
    <x v="8"/>
    <x v="0"/>
    <n v="20000"/>
    <x v="3"/>
    <x v="3"/>
    <s v="1562"/>
    <x v="0"/>
    <x v="3"/>
    <x v="1"/>
    <n v="2001"/>
    <x v="0"/>
    <n v="2001"/>
    <s v="ORÇAMENTO"/>
    <x v="1"/>
    <x v="3"/>
    <x v="0"/>
    <x v="0"/>
    <x v="3"/>
    <x v="3"/>
  </r>
  <r>
    <x v="5"/>
    <s v=" ORÇAMENTO"/>
    <x v="17"/>
    <d v="2025-05-01T00:00:00"/>
    <d v="2025-05-01T00:00:00"/>
    <s v="Orçamento"/>
    <s v="1 | 1"/>
    <x v="8"/>
    <x v="0"/>
    <n v="20000"/>
    <x v="140"/>
    <x v="138"/>
    <s v="11459"/>
    <x v="14"/>
    <x v="3"/>
    <x v="1"/>
    <n v="8001"/>
    <x v="17"/>
    <n v="8001"/>
    <s v="ORÇAMENTO"/>
    <x v="0"/>
    <x v="3"/>
    <x v="0"/>
    <x v="0"/>
    <x v="0"/>
    <x v="0"/>
  </r>
  <r>
    <x v="5"/>
    <s v=" ORÇAMENTO"/>
    <x v="17"/>
    <d v="2025-05-01T00:00:00"/>
    <d v="2025-05-01T00:00:00"/>
    <s v="Orçamento"/>
    <s v="1 | 1"/>
    <x v="8"/>
    <x v="0"/>
    <n v="20410.208500000001"/>
    <x v="37"/>
    <x v="37"/>
    <s v="12068"/>
    <x v="21"/>
    <x v="3"/>
    <x v="1"/>
    <n v="8003"/>
    <x v="28"/>
    <n v="8003"/>
    <s v="ORÇAMENTO"/>
    <x v="1"/>
    <x v="3"/>
    <x v="2"/>
    <x v="2"/>
    <x v="13"/>
    <x v="13"/>
  </r>
  <r>
    <x v="5"/>
    <s v=" ORÇAMENTO"/>
    <x v="17"/>
    <d v="2025-05-01T00:00:00"/>
    <d v="2025-05-01T00:00:00"/>
    <s v="Orçamento"/>
    <s v="1 | 1"/>
    <x v="8"/>
    <x v="0"/>
    <n v="20900"/>
    <x v="59"/>
    <x v="58"/>
    <s v="202"/>
    <x v="19"/>
    <x v="3"/>
    <x v="1"/>
    <n v="1002"/>
    <x v="22"/>
    <n v="1002"/>
    <s v="ORÇAMENTO"/>
    <x v="0"/>
    <x v="3"/>
    <x v="0"/>
    <x v="0"/>
    <x v="10"/>
    <x v="10"/>
  </r>
  <r>
    <x v="5"/>
    <s v=" ORÇAMENTO"/>
    <x v="17"/>
    <d v="2025-05-01T00:00:00"/>
    <d v="2025-05-01T00:00:00"/>
    <s v="Orçamento"/>
    <s v="1 | 1"/>
    <x v="8"/>
    <x v="0"/>
    <n v="21235"/>
    <x v="33"/>
    <x v="33"/>
    <s v="13839"/>
    <x v="19"/>
    <x v="3"/>
    <x v="1"/>
    <n v="9001"/>
    <x v="24"/>
    <n v="9001"/>
    <s v="ORÇAMENTO"/>
    <x v="1"/>
    <x v="3"/>
    <x v="10"/>
    <x v="10"/>
    <x v="16"/>
    <x v="16"/>
  </r>
  <r>
    <x v="5"/>
    <s v=" ORÇAMENTO"/>
    <x v="17"/>
    <d v="2025-05-01T00:00:00"/>
    <d v="2025-05-01T00:00:00"/>
    <s v="Orçamento"/>
    <s v="1 | 1"/>
    <x v="8"/>
    <x v="0"/>
    <n v="22000"/>
    <x v="34"/>
    <x v="34"/>
    <s v="13306"/>
    <x v="9"/>
    <x v="3"/>
    <x v="1"/>
    <n v="8006"/>
    <x v="10"/>
    <n v="8006"/>
    <s v="ORÇAMENTO"/>
    <x v="0"/>
    <x v="3"/>
    <x v="0"/>
    <x v="0"/>
    <x v="0"/>
    <x v="0"/>
  </r>
  <r>
    <x v="5"/>
    <s v=" ORÇAMENTO"/>
    <x v="17"/>
    <d v="2025-05-01T00:00:00"/>
    <d v="2025-05-01T00:00:00"/>
    <s v="Orçamento"/>
    <s v="1 | 1"/>
    <x v="8"/>
    <x v="0"/>
    <n v="22919.842956183998"/>
    <x v="38"/>
    <x v="38"/>
    <s v="5140"/>
    <x v="22"/>
    <x v="3"/>
    <x v="1"/>
    <n v="4002"/>
    <x v="34"/>
    <n v="4002"/>
    <s v="ORÇAMENTO"/>
    <x v="1"/>
    <x v="3"/>
    <x v="2"/>
    <x v="2"/>
    <x v="13"/>
    <x v="13"/>
  </r>
  <r>
    <x v="5"/>
    <s v=" ORÇAMENTO"/>
    <x v="17"/>
    <d v="2025-05-01T00:00:00"/>
    <d v="2025-05-01T00:00:00"/>
    <s v="Orçamento"/>
    <s v="1 | 1"/>
    <x v="8"/>
    <x v="0"/>
    <n v="23000"/>
    <x v="131"/>
    <x v="129"/>
    <s v="9726"/>
    <x v="10"/>
    <x v="3"/>
    <x v="1"/>
    <n v="7001"/>
    <x v="11"/>
    <n v="7001"/>
    <s v="ORÇAMENTO"/>
    <x v="0"/>
    <x v="3"/>
    <x v="9"/>
    <x v="9"/>
    <x v="12"/>
    <x v="12"/>
  </r>
  <r>
    <x v="5"/>
    <s v=" ORÇAMENTO"/>
    <x v="17"/>
    <d v="2025-05-01T00:00:00"/>
    <d v="2025-05-01T00:00:00"/>
    <s v="Orçamento"/>
    <s v="1 | 1"/>
    <x v="8"/>
    <x v="0"/>
    <n v="23328.244000749601"/>
    <x v="38"/>
    <x v="38"/>
    <s v="4732"/>
    <x v="7"/>
    <x v="3"/>
    <x v="1"/>
    <n v="3008"/>
    <x v="26"/>
    <n v="3008"/>
    <s v="ORÇAMENTO"/>
    <x v="1"/>
    <x v="3"/>
    <x v="2"/>
    <x v="2"/>
    <x v="13"/>
    <x v="13"/>
  </r>
  <r>
    <x v="5"/>
    <s v=" ORÇAMENTO"/>
    <x v="17"/>
    <d v="2025-05-01T00:00:00"/>
    <d v="2025-05-01T00:00:00"/>
    <s v="Orçamento"/>
    <s v="1 | 1"/>
    <x v="8"/>
    <x v="0"/>
    <n v="23500"/>
    <x v="85"/>
    <x v="84"/>
    <s v="123"/>
    <x v="19"/>
    <x v="3"/>
    <x v="1"/>
    <n v="1002"/>
    <x v="22"/>
    <n v="1002"/>
    <s v="ORÇAMENTO"/>
    <x v="1"/>
    <x v="3"/>
    <x v="2"/>
    <x v="2"/>
    <x v="13"/>
    <x v="13"/>
  </r>
  <r>
    <x v="5"/>
    <s v=" ORÇAMENTO"/>
    <x v="17"/>
    <d v="2025-05-01T00:00:00"/>
    <d v="2025-05-01T00:00:00"/>
    <s v="Orçamento"/>
    <s v="1 | 1"/>
    <x v="8"/>
    <x v="0"/>
    <n v="24000"/>
    <x v="82"/>
    <x v="81"/>
    <s v="5721"/>
    <x v="7"/>
    <x v="3"/>
    <x v="1"/>
    <n v="3007"/>
    <x v="25"/>
    <n v="3007"/>
    <s v="ORÇAMENTO"/>
    <x v="0"/>
    <x v="3"/>
    <x v="11"/>
    <x v="11"/>
    <x v="17"/>
    <x v="17"/>
  </r>
  <r>
    <x v="5"/>
    <s v=" ORÇAMENTO"/>
    <x v="17"/>
    <d v="2025-05-01T00:00:00"/>
    <d v="2025-05-01T00:00:00"/>
    <s v="Orçamento"/>
    <s v="1 | 1"/>
    <x v="8"/>
    <x v="0"/>
    <n v="25000"/>
    <x v="147"/>
    <x v="145"/>
    <s v="9809"/>
    <x v="10"/>
    <x v="3"/>
    <x v="1"/>
    <n v="7001"/>
    <x v="11"/>
    <n v="7001"/>
    <s v="ORÇAMENTO"/>
    <x v="0"/>
    <x v="3"/>
    <x v="9"/>
    <x v="9"/>
    <x v="12"/>
    <x v="12"/>
  </r>
  <r>
    <x v="5"/>
    <s v=" ORÇAMENTO"/>
    <x v="17"/>
    <d v="2025-05-01T00:00:00"/>
    <d v="2025-05-01T00:00:00"/>
    <s v="Orçamento"/>
    <s v="1 | 1"/>
    <x v="8"/>
    <x v="0"/>
    <n v="25000"/>
    <x v="140"/>
    <x v="138"/>
    <s v="11458"/>
    <x v="14"/>
    <x v="3"/>
    <x v="1"/>
    <n v="8001"/>
    <x v="17"/>
    <n v="8001"/>
    <s v="ORÇAMENTO"/>
    <x v="0"/>
    <x v="3"/>
    <x v="0"/>
    <x v="0"/>
    <x v="0"/>
    <x v="0"/>
  </r>
  <r>
    <x v="5"/>
    <s v=" ORÇAMENTO"/>
    <x v="17"/>
    <d v="2025-05-01T00:00:00"/>
    <d v="2025-05-01T00:00:00"/>
    <s v="Orçamento"/>
    <s v="1 | 1"/>
    <x v="8"/>
    <x v="0"/>
    <n v="25416.21"/>
    <x v="57"/>
    <x v="56"/>
    <s v="322"/>
    <x v="19"/>
    <x v="3"/>
    <x v="1"/>
    <n v="1002"/>
    <x v="22"/>
    <n v="1002"/>
    <s v="ORÇAMENTO"/>
    <x v="1"/>
    <x v="3"/>
    <x v="13"/>
    <x v="13"/>
    <x v="20"/>
    <x v="20"/>
  </r>
  <r>
    <x v="5"/>
    <s v=" ORÇAMENTO"/>
    <x v="17"/>
    <d v="2025-05-01T00:00:00"/>
    <d v="2025-05-01T00:00:00"/>
    <s v="Orçamento"/>
    <s v="1 | 1"/>
    <x v="8"/>
    <x v="0"/>
    <n v="26559.995367949996"/>
    <x v="37"/>
    <x v="37"/>
    <s v="3134"/>
    <x v="16"/>
    <x v="3"/>
    <x v="1"/>
    <n v="3002"/>
    <x v="19"/>
    <n v="3002"/>
    <s v="ORÇAMENTO"/>
    <x v="1"/>
    <x v="3"/>
    <x v="2"/>
    <x v="2"/>
    <x v="13"/>
    <x v="13"/>
  </r>
  <r>
    <x v="5"/>
    <s v=" ORÇAMENTO"/>
    <x v="17"/>
    <d v="2025-05-01T00:00:00"/>
    <d v="2025-05-01T00:00:00"/>
    <s v="Orçamento"/>
    <s v="1 | 1"/>
    <x v="8"/>
    <x v="0"/>
    <n v="26772.644594356974"/>
    <x v="21"/>
    <x v="21"/>
    <s v="751"/>
    <x v="0"/>
    <x v="3"/>
    <x v="1"/>
    <n v="2001"/>
    <x v="0"/>
    <n v="2001"/>
    <s v="ORÇAMENTO"/>
    <x v="1"/>
    <x v="3"/>
    <x v="2"/>
    <x v="2"/>
    <x v="2"/>
    <x v="2"/>
  </r>
  <r>
    <x v="5"/>
    <s v=" ORÇAMENTO"/>
    <x v="17"/>
    <d v="2025-05-01T00:00:00"/>
    <d v="2025-05-01T00:00:00"/>
    <s v="Orçamento"/>
    <s v="1 | 1"/>
    <x v="8"/>
    <x v="0"/>
    <n v="26794.786175476005"/>
    <x v="38"/>
    <x v="38"/>
    <s v="5373"/>
    <x v="12"/>
    <x v="3"/>
    <x v="1"/>
    <n v="4003"/>
    <x v="13"/>
    <n v="4003"/>
    <s v="ORÇAMENTO"/>
    <x v="1"/>
    <x v="3"/>
    <x v="2"/>
    <x v="2"/>
    <x v="13"/>
    <x v="13"/>
  </r>
  <r>
    <x v="5"/>
    <s v=" ORÇAMENTO"/>
    <x v="17"/>
    <d v="2025-05-01T00:00:00"/>
    <d v="2025-05-01T00:00:00"/>
    <s v="Orçamento"/>
    <s v="1 | 1"/>
    <x v="8"/>
    <x v="0"/>
    <n v="27000"/>
    <x v="23"/>
    <x v="23"/>
    <s v="14144"/>
    <x v="0"/>
    <x v="3"/>
    <x v="1"/>
    <n v="2001"/>
    <x v="0"/>
    <n v="2001"/>
    <s v="ORÇAMENTO"/>
    <x v="0"/>
    <x v="3"/>
    <x v="9"/>
    <x v="9"/>
    <x v="12"/>
    <x v="12"/>
  </r>
  <r>
    <x v="5"/>
    <s v=" ORÇAMENTO"/>
    <x v="17"/>
    <d v="2025-05-01T00:00:00"/>
    <d v="2025-05-01T00:00:00"/>
    <s v="Orçamento"/>
    <s v="1 | 1"/>
    <x v="8"/>
    <x v="0"/>
    <n v="27000"/>
    <x v="7"/>
    <x v="7"/>
    <s v="1731"/>
    <x v="0"/>
    <x v="3"/>
    <x v="1"/>
    <n v="2001"/>
    <x v="0"/>
    <n v="2001"/>
    <s v="ORÇAMENTO"/>
    <x v="0"/>
    <x v="3"/>
    <x v="0"/>
    <x v="0"/>
    <x v="0"/>
    <x v="0"/>
  </r>
  <r>
    <x v="5"/>
    <s v=" ORÇAMENTO"/>
    <x v="17"/>
    <d v="2025-05-01T00:00:00"/>
    <d v="2025-05-01T00:00:00"/>
    <s v="Orçamento"/>
    <s v="1 | 1"/>
    <x v="8"/>
    <x v="0"/>
    <n v="27699.997656"/>
    <x v="37"/>
    <x v="37"/>
    <s v="8860"/>
    <x v="6"/>
    <x v="3"/>
    <x v="1"/>
    <n v="6002"/>
    <x v="9"/>
    <n v="6002"/>
    <s v="ORÇAMENTO"/>
    <x v="1"/>
    <x v="3"/>
    <x v="2"/>
    <x v="2"/>
    <x v="13"/>
    <x v="13"/>
  </r>
  <r>
    <x v="5"/>
    <s v=" ORÇAMENTO"/>
    <x v="17"/>
    <d v="2025-05-01T00:00:00"/>
    <d v="2025-05-01T00:00:00"/>
    <s v="Orçamento"/>
    <s v="1 | 1"/>
    <x v="8"/>
    <x v="0"/>
    <n v="28473.678488717283"/>
    <x v="22"/>
    <x v="22"/>
    <s v="687"/>
    <x v="0"/>
    <x v="3"/>
    <x v="1"/>
    <n v="2001"/>
    <x v="0"/>
    <n v="2001"/>
    <s v="ORÇAMENTO"/>
    <x v="1"/>
    <x v="3"/>
    <x v="2"/>
    <x v="2"/>
    <x v="13"/>
    <x v="13"/>
  </r>
  <r>
    <x v="5"/>
    <s v=" ORÇAMENTO"/>
    <x v="17"/>
    <d v="2025-05-01T00:00:00"/>
    <d v="2025-05-01T00:00:00"/>
    <s v="Orçamento"/>
    <s v="1 | 1"/>
    <x v="8"/>
    <x v="0"/>
    <n v="28671.439907470969"/>
    <x v="158"/>
    <x v="155"/>
    <s v="1437"/>
    <x v="0"/>
    <x v="3"/>
    <x v="1"/>
    <n v="2001"/>
    <x v="0"/>
    <n v="2001"/>
    <s v="ORÇAMENTO"/>
    <x v="0"/>
    <x v="3"/>
    <x v="9"/>
    <x v="9"/>
    <x v="14"/>
    <x v="14"/>
  </r>
  <r>
    <x v="5"/>
    <s v=" ORÇAMENTO"/>
    <x v="17"/>
    <d v="2025-05-01T00:00:00"/>
    <d v="2025-05-01T00:00:00"/>
    <s v="Orçamento"/>
    <s v="1 | 1"/>
    <x v="8"/>
    <x v="0"/>
    <n v="29000"/>
    <x v="66"/>
    <x v="65"/>
    <s v="2833"/>
    <x v="5"/>
    <x v="3"/>
    <x v="1"/>
    <n v="3001"/>
    <x v="5"/>
    <n v="3001"/>
    <s v="ORÇAMENTO"/>
    <x v="0"/>
    <x v="3"/>
    <x v="9"/>
    <x v="9"/>
    <x v="12"/>
    <x v="12"/>
  </r>
  <r>
    <x v="5"/>
    <s v=" ORÇAMENTO"/>
    <x v="17"/>
    <d v="2025-05-01T00:00:00"/>
    <d v="2025-05-01T00:00:00"/>
    <s v="Orçamento"/>
    <s v="1 | 1"/>
    <x v="8"/>
    <x v="0"/>
    <n v="29760"/>
    <x v="133"/>
    <x v="131"/>
    <s v="2647"/>
    <x v="19"/>
    <x v="3"/>
    <x v="1"/>
    <n v="9001"/>
    <x v="24"/>
    <n v="9001"/>
    <s v="ORÇAMENTO"/>
    <x v="1"/>
    <x v="3"/>
    <x v="12"/>
    <x v="12"/>
    <x v="19"/>
    <x v="19"/>
  </r>
  <r>
    <x v="5"/>
    <s v=" ORÇAMENTO"/>
    <x v="17"/>
    <d v="2025-05-01T00:00:00"/>
    <d v="2025-05-01T00:00:00"/>
    <s v="Orçamento"/>
    <s v="1 | 1"/>
    <x v="8"/>
    <x v="0"/>
    <n v="30000"/>
    <x v="30"/>
    <x v="30"/>
    <s v="34"/>
    <x v="19"/>
    <x v="3"/>
    <x v="1"/>
    <n v="1002"/>
    <x v="22"/>
    <n v="1002"/>
    <s v="ORÇAMENTO"/>
    <x v="1"/>
    <x v="3"/>
    <x v="2"/>
    <x v="2"/>
    <x v="13"/>
    <x v="13"/>
  </r>
  <r>
    <x v="5"/>
    <s v=" ORÇAMENTO"/>
    <x v="17"/>
    <d v="2025-05-01T00:00:00"/>
    <d v="2025-05-01T00:00:00"/>
    <s v="Orçamento"/>
    <s v="1 | 1"/>
    <x v="8"/>
    <x v="0"/>
    <n v="30000"/>
    <x v="125"/>
    <x v="123"/>
    <s v="9137"/>
    <x v="6"/>
    <x v="3"/>
    <x v="1"/>
    <n v="6002"/>
    <x v="9"/>
    <n v="6002"/>
    <s v="ORÇAMENTO"/>
    <x v="0"/>
    <x v="3"/>
    <x v="9"/>
    <x v="9"/>
    <x v="12"/>
    <x v="12"/>
  </r>
  <r>
    <x v="5"/>
    <s v=" ORÇAMENTO"/>
    <x v="17"/>
    <d v="2025-05-01T00:00:00"/>
    <d v="2025-05-01T00:00:00"/>
    <s v="Orçamento"/>
    <s v="1 | 1"/>
    <x v="8"/>
    <x v="0"/>
    <n v="31500"/>
    <x v="100"/>
    <x v="99"/>
    <s v="958"/>
    <x v="0"/>
    <x v="3"/>
    <x v="1"/>
    <n v="2001"/>
    <x v="0"/>
    <n v="2001"/>
    <s v="ORÇAMENTO"/>
    <x v="1"/>
    <x v="3"/>
    <x v="2"/>
    <x v="2"/>
    <x v="15"/>
    <x v="15"/>
  </r>
  <r>
    <x v="5"/>
    <s v=" ORÇAMENTO"/>
    <x v="17"/>
    <d v="2025-05-01T00:00:00"/>
    <d v="2025-05-01T00:00:00"/>
    <s v="Orçamento"/>
    <s v="1 | 1"/>
    <x v="8"/>
    <x v="0"/>
    <n v="32306.199452058328"/>
    <x v="10"/>
    <x v="10"/>
    <s v="2409"/>
    <x v="0"/>
    <x v="3"/>
    <x v="1"/>
    <n v="2001"/>
    <x v="0"/>
    <n v="2001"/>
    <s v="ORÇAMENTO"/>
    <x v="1"/>
    <x v="3"/>
    <x v="5"/>
    <x v="5"/>
    <x v="6"/>
    <x v="6"/>
  </r>
  <r>
    <x v="5"/>
    <s v=" ORÇAMENTO"/>
    <x v="17"/>
    <d v="2025-05-01T00:00:00"/>
    <d v="2025-05-01T00:00:00"/>
    <s v="Orçamento"/>
    <s v="1 | 1"/>
    <x v="8"/>
    <x v="0"/>
    <n v="33333.333333333336"/>
    <x v="35"/>
    <x v="35"/>
    <s v="2902"/>
    <x v="5"/>
    <x v="3"/>
    <x v="1"/>
    <n v="3001"/>
    <x v="5"/>
    <n v="3001"/>
    <s v="ORÇAMENTO"/>
    <x v="0"/>
    <x v="3"/>
    <x v="9"/>
    <x v="9"/>
    <x v="12"/>
    <x v="12"/>
  </r>
  <r>
    <x v="5"/>
    <s v=" ORÇAMENTO"/>
    <x v="17"/>
    <d v="2025-05-01T00:00:00"/>
    <d v="2025-05-01T00:00:00"/>
    <s v="Orçamento"/>
    <s v="1 | 1"/>
    <x v="8"/>
    <x v="0"/>
    <n v="34000"/>
    <x v="23"/>
    <x v="23"/>
    <s v="1239"/>
    <x v="0"/>
    <x v="3"/>
    <x v="1"/>
    <n v="2001"/>
    <x v="0"/>
    <n v="2001"/>
    <s v="ORÇAMENTO"/>
    <x v="0"/>
    <x v="3"/>
    <x v="9"/>
    <x v="9"/>
    <x v="12"/>
    <x v="12"/>
  </r>
  <r>
    <x v="5"/>
    <s v=" ORÇAMENTO"/>
    <x v="17"/>
    <d v="2025-05-01T00:00:00"/>
    <d v="2025-05-01T00:00:00"/>
    <s v="Orçamento"/>
    <s v="1 | 1"/>
    <x v="8"/>
    <x v="0"/>
    <n v="35000"/>
    <x v="139"/>
    <x v="137"/>
    <s v="1029"/>
    <x v="0"/>
    <x v="3"/>
    <x v="1"/>
    <n v="2001"/>
    <x v="0"/>
    <n v="2001"/>
    <s v="ORÇAMENTO"/>
    <x v="1"/>
    <x v="3"/>
    <x v="2"/>
    <x v="2"/>
    <x v="15"/>
    <x v="15"/>
  </r>
  <r>
    <x v="5"/>
    <s v=" ORÇAMENTO"/>
    <x v="17"/>
    <d v="2025-05-01T00:00:00"/>
    <d v="2025-05-01T00:00:00"/>
    <s v="Orçamento"/>
    <s v="1 | 1"/>
    <x v="8"/>
    <x v="0"/>
    <n v="35000"/>
    <x v="95"/>
    <x v="94"/>
    <s v="4505"/>
    <x v="8"/>
    <x v="3"/>
    <x v="1"/>
    <n v="3006"/>
    <x v="8"/>
    <n v="3006"/>
    <s v="ORÇAMENTO"/>
    <x v="0"/>
    <x v="3"/>
    <x v="0"/>
    <x v="0"/>
    <x v="0"/>
    <x v="0"/>
  </r>
  <r>
    <x v="5"/>
    <s v=" ORÇAMENTO"/>
    <x v="17"/>
    <d v="2025-05-01T00:00:00"/>
    <d v="2025-05-01T00:00:00"/>
    <s v="Orçamento"/>
    <s v="1 | 1"/>
    <x v="8"/>
    <x v="0"/>
    <n v="35693.478682399669"/>
    <x v="70"/>
    <x v="69"/>
    <s v="982"/>
    <x v="0"/>
    <x v="3"/>
    <x v="1"/>
    <n v="2001"/>
    <x v="0"/>
    <n v="2001"/>
    <s v="ORÇAMENTO"/>
    <x v="1"/>
    <x v="3"/>
    <x v="2"/>
    <x v="2"/>
    <x v="15"/>
    <x v="15"/>
  </r>
  <r>
    <x v="5"/>
    <s v=" ORÇAMENTO"/>
    <x v="17"/>
    <d v="2025-05-01T00:00:00"/>
    <d v="2025-05-01T00:00:00"/>
    <s v="Orçamento"/>
    <s v="1 | 1"/>
    <x v="8"/>
    <x v="0"/>
    <n v="36210.672906806329"/>
    <x v="89"/>
    <x v="88"/>
    <s v="2015"/>
    <x v="0"/>
    <x v="3"/>
    <x v="1"/>
    <n v="2001"/>
    <x v="0"/>
    <n v="2001"/>
    <s v="ORÇAMENTO"/>
    <x v="1"/>
    <x v="3"/>
    <x v="5"/>
    <x v="5"/>
    <x v="6"/>
    <x v="6"/>
  </r>
  <r>
    <x v="5"/>
    <s v=" ORÇAMENTO"/>
    <x v="17"/>
    <d v="2025-05-01T00:00:00"/>
    <d v="2025-05-01T00:00:00"/>
    <s v="Orçamento"/>
    <s v="1 | 1"/>
    <x v="8"/>
    <x v="0"/>
    <n v="37263.467390005499"/>
    <x v="32"/>
    <x v="32"/>
    <s v="885"/>
    <x v="0"/>
    <x v="3"/>
    <x v="1"/>
    <n v="2001"/>
    <x v="0"/>
    <n v="2001"/>
    <s v="ORÇAMENTO"/>
    <x v="1"/>
    <x v="3"/>
    <x v="2"/>
    <x v="2"/>
    <x v="2"/>
    <x v="2"/>
  </r>
  <r>
    <x v="5"/>
    <s v=" ORÇAMENTO"/>
    <x v="17"/>
    <d v="2025-05-01T00:00:00"/>
    <d v="2025-05-01T00:00:00"/>
    <s v="Orçamento"/>
    <s v="1 | 1"/>
    <x v="8"/>
    <x v="0"/>
    <n v="38968.067346587239"/>
    <x v="64"/>
    <x v="63"/>
    <s v="610"/>
    <x v="0"/>
    <x v="3"/>
    <x v="1"/>
    <n v="2001"/>
    <x v="0"/>
    <n v="2001"/>
    <s v="ORÇAMENTO"/>
    <x v="1"/>
    <x v="3"/>
    <x v="2"/>
    <x v="2"/>
    <x v="13"/>
    <x v="13"/>
  </r>
  <r>
    <x v="5"/>
    <s v=" ORÇAMENTO"/>
    <x v="17"/>
    <d v="2025-05-01T00:00:00"/>
    <d v="2025-05-01T00:00:00"/>
    <s v="Orçamento"/>
    <s v="1 | 1"/>
    <x v="8"/>
    <x v="0"/>
    <n v="40000"/>
    <x v="30"/>
    <x v="30"/>
    <s v="5184"/>
    <x v="22"/>
    <x v="3"/>
    <x v="1"/>
    <n v="4002"/>
    <x v="34"/>
    <n v="4002"/>
    <s v="ORÇAMENTO"/>
    <x v="1"/>
    <x v="3"/>
    <x v="2"/>
    <x v="2"/>
    <x v="13"/>
    <x v="13"/>
  </r>
  <r>
    <x v="5"/>
    <s v=" ORÇAMENTO"/>
    <x v="17"/>
    <d v="2025-05-01T00:00:00"/>
    <d v="2025-05-01T00:00:00"/>
    <s v="Orçamento"/>
    <s v="1 | 1"/>
    <x v="8"/>
    <x v="0"/>
    <n v="40000"/>
    <x v="76"/>
    <x v="75"/>
    <s v="9656"/>
    <x v="10"/>
    <x v="3"/>
    <x v="1"/>
    <n v="7001"/>
    <x v="11"/>
    <n v="7001"/>
    <s v="ORÇAMENTO"/>
    <x v="0"/>
    <x v="3"/>
    <x v="9"/>
    <x v="9"/>
    <x v="12"/>
    <x v="12"/>
  </r>
  <r>
    <x v="5"/>
    <s v=" ORÇAMENTO"/>
    <x v="17"/>
    <d v="2025-05-01T00:00:00"/>
    <d v="2025-05-01T00:00:00"/>
    <s v="Orçamento"/>
    <s v="1 | 1"/>
    <x v="8"/>
    <x v="0"/>
    <n v="41000"/>
    <x v="29"/>
    <x v="29"/>
    <s v="12353"/>
    <x v="19"/>
    <x v="3"/>
    <x v="1"/>
    <n v="8005"/>
    <x v="23"/>
    <n v="8005"/>
    <s v="ORÇAMENTO"/>
    <x v="0"/>
    <x v="3"/>
    <x v="0"/>
    <x v="0"/>
    <x v="10"/>
    <x v="10"/>
  </r>
  <r>
    <x v="5"/>
    <s v=" ORÇAMENTO"/>
    <x v="17"/>
    <d v="2025-05-01T00:00:00"/>
    <d v="2025-05-01T00:00:00"/>
    <s v="Orçamento"/>
    <s v="1 | 1"/>
    <x v="8"/>
    <x v="0"/>
    <n v="41272.347309163226"/>
    <x v="38"/>
    <x v="38"/>
    <s v="5989"/>
    <x v="2"/>
    <x v="3"/>
    <x v="1"/>
    <n v="4004"/>
    <x v="2"/>
    <n v="4004"/>
    <s v="ORÇAMENTO"/>
    <x v="1"/>
    <x v="3"/>
    <x v="2"/>
    <x v="2"/>
    <x v="13"/>
    <x v="13"/>
  </r>
  <r>
    <x v="5"/>
    <s v=" ORÇAMENTO"/>
    <x v="17"/>
    <d v="2025-05-01T00:00:00"/>
    <d v="2025-05-01T00:00:00"/>
    <s v="Orçamento"/>
    <s v="1 | 1"/>
    <x v="8"/>
    <x v="0"/>
    <n v="44384.189926200001"/>
    <x v="38"/>
    <x v="38"/>
    <s v="10980"/>
    <x v="6"/>
    <x v="3"/>
    <x v="1"/>
    <n v="7005"/>
    <x v="37"/>
    <n v="7005"/>
    <s v="ORÇAMENTO"/>
    <x v="1"/>
    <x v="3"/>
    <x v="2"/>
    <x v="2"/>
    <x v="13"/>
    <x v="13"/>
  </r>
  <r>
    <x v="5"/>
    <s v=" ORÇAMENTO"/>
    <x v="17"/>
    <d v="2025-05-01T00:00:00"/>
    <d v="2025-05-01T00:00:00"/>
    <s v="Orçamento"/>
    <s v="1 | 1"/>
    <x v="8"/>
    <x v="0"/>
    <n v="47000"/>
    <x v="47"/>
    <x v="46"/>
    <s v="2569"/>
    <x v="0"/>
    <x v="3"/>
    <x v="1"/>
    <n v="2001"/>
    <x v="0"/>
    <n v="2001"/>
    <s v="ORÇAMENTO"/>
    <x v="0"/>
    <x v="3"/>
    <x v="12"/>
    <x v="12"/>
    <x v="19"/>
    <x v="19"/>
  </r>
  <r>
    <x v="5"/>
    <s v=" ORÇAMENTO"/>
    <x v="17"/>
    <d v="2025-05-01T00:00:00"/>
    <d v="2025-05-01T00:00:00"/>
    <s v="Orçamento"/>
    <s v="1 | 1"/>
    <x v="8"/>
    <x v="0"/>
    <n v="47330.14"/>
    <x v="24"/>
    <x v="24"/>
    <s v="6327"/>
    <x v="2"/>
    <x v="3"/>
    <x v="1"/>
    <n v="4004"/>
    <x v="2"/>
    <n v="4004"/>
    <s v="ORÇAMENTO"/>
    <x v="0"/>
    <x v="3"/>
    <x v="0"/>
    <x v="0"/>
    <x v="9"/>
    <x v="9"/>
  </r>
  <r>
    <x v="5"/>
    <s v=" ORÇAMENTO"/>
    <x v="17"/>
    <d v="2025-05-01T00:00:00"/>
    <d v="2025-05-01T00:00:00"/>
    <s v="Orçamento"/>
    <s v="1 | 1"/>
    <x v="8"/>
    <x v="0"/>
    <n v="48684.658549999993"/>
    <x v="37"/>
    <x v="37"/>
    <s v="12463"/>
    <x v="9"/>
    <x v="3"/>
    <x v="1"/>
    <n v="8006"/>
    <x v="10"/>
    <n v="8006"/>
    <s v="ORÇAMENTO"/>
    <x v="1"/>
    <x v="3"/>
    <x v="2"/>
    <x v="2"/>
    <x v="13"/>
    <x v="13"/>
  </r>
  <r>
    <x v="5"/>
    <s v=" ORÇAMENTO"/>
    <x v="17"/>
    <d v="2025-05-01T00:00:00"/>
    <d v="2025-05-01T00:00:00"/>
    <s v="Orçamento"/>
    <s v="1 | 1"/>
    <x v="8"/>
    <x v="0"/>
    <n v="50000"/>
    <x v="105"/>
    <x v="104"/>
    <s v="8321"/>
    <x v="6"/>
    <x v="3"/>
    <x v="1"/>
    <n v="6001"/>
    <x v="6"/>
    <n v="6001"/>
    <s v="ORÇAMENTO"/>
    <x v="0"/>
    <x v="3"/>
    <x v="2"/>
    <x v="2"/>
    <x v="13"/>
    <x v="13"/>
  </r>
  <r>
    <x v="5"/>
    <s v=" ORÇAMENTO"/>
    <x v="17"/>
    <d v="2025-05-01T00:00:00"/>
    <d v="2025-05-01T00:00:00"/>
    <s v="Orçamento"/>
    <s v="1 | 1"/>
    <x v="8"/>
    <x v="0"/>
    <n v="50000"/>
    <x v="77"/>
    <x v="76"/>
    <s v="9702"/>
    <x v="10"/>
    <x v="3"/>
    <x v="1"/>
    <n v="7001"/>
    <x v="11"/>
    <n v="7001"/>
    <s v="ORÇAMENTO"/>
    <x v="0"/>
    <x v="3"/>
    <x v="9"/>
    <x v="9"/>
    <x v="12"/>
    <x v="12"/>
  </r>
  <r>
    <x v="5"/>
    <s v=" ORÇAMENTO"/>
    <x v="17"/>
    <d v="2025-05-01T00:00:00"/>
    <d v="2025-05-01T00:00:00"/>
    <s v="Orçamento"/>
    <s v="1 | 1"/>
    <x v="8"/>
    <x v="0"/>
    <n v="50000"/>
    <x v="119"/>
    <x v="117"/>
    <s v="10655"/>
    <x v="3"/>
    <x v="3"/>
    <x v="1"/>
    <n v="7004"/>
    <x v="3"/>
    <n v="7004"/>
    <s v="ORÇAMENTO"/>
    <x v="0"/>
    <x v="3"/>
    <x v="9"/>
    <x v="9"/>
    <x v="22"/>
    <x v="22"/>
  </r>
  <r>
    <x v="5"/>
    <s v=" ORÇAMENTO"/>
    <x v="17"/>
    <d v="2025-05-01T00:00:00"/>
    <d v="2025-05-01T00:00:00"/>
    <s v="Orçamento"/>
    <s v="1 | 1"/>
    <x v="8"/>
    <x v="0"/>
    <n v="50000"/>
    <x v="39"/>
    <x v="39"/>
    <s v="8145"/>
    <x v="7"/>
    <x v="3"/>
    <x v="1"/>
    <n v="5008"/>
    <x v="7"/>
    <n v="5008"/>
    <s v="ORÇAMENTO"/>
    <x v="0"/>
    <x v="3"/>
    <x v="11"/>
    <x v="11"/>
    <x v="17"/>
    <x v="17"/>
  </r>
  <r>
    <x v="5"/>
    <s v=" ORÇAMENTO"/>
    <x v="17"/>
    <d v="2025-05-01T00:00:00"/>
    <d v="2025-05-01T00:00:00"/>
    <s v="Orçamento"/>
    <s v="1 | 1"/>
    <x v="8"/>
    <x v="0"/>
    <n v="51035"/>
    <x v="24"/>
    <x v="24"/>
    <s v="6328"/>
    <x v="2"/>
    <x v="3"/>
    <x v="1"/>
    <n v="4004"/>
    <x v="2"/>
    <n v="4004"/>
    <s v="ORÇAMENTO"/>
    <x v="0"/>
    <x v="3"/>
    <x v="0"/>
    <x v="0"/>
    <x v="9"/>
    <x v="9"/>
  </r>
  <r>
    <x v="5"/>
    <s v=" ORÇAMENTO"/>
    <x v="17"/>
    <d v="2025-05-01T00:00:00"/>
    <d v="2025-05-01T00:00:00"/>
    <s v="Orçamento"/>
    <s v="1 | 1"/>
    <x v="8"/>
    <x v="0"/>
    <n v="60000"/>
    <x v="27"/>
    <x v="27"/>
    <s v="8380"/>
    <x v="6"/>
    <x v="3"/>
    <x v="1"/>
    <n v="6001"/>
    <x v="6"/>
    <n v="6001"/>
    <s v="ORÇAMENTO"/>
    <x v="0"/>
    <x v="3"/>
    <x v="2"/>
    <x v="2"/>
    <x v="13"/>
    <x v="13"/>
  </r>
  <r>
    <x v="5"/>
    <s v=" ORÇAMENTO"/>
    <x v="17"/>
    <d v="2025-05-01T00:00:00"/>
    <d v="2025-05-01T00:00:00"/>
    <s v="Orçamento"/>
    <s v="1 | 1"/>
    <x v="8"/>
    <x v="0"/>
    <n v="60146.02"/>
    <x v="37"/>
    <x v="37"/>
    <s v="5537"/>
    <x v="12"/>
    <x v="3"/>
    <x v="1"/>
    <n v="4003"/>
    <x v="13"/>
    <n v="4003"/>
    <s v="ORÇAMENTO"/>
    <x v="1"/>
    <x v="3"/>
    <x v="2"/>
    <x v="2"/>
    <x v="13"/>
    <x v="13"/>
  </r>
  <r>
    <x v="5"/>
    <s v=" ORÇAMENTO"/>
    <x v="17"/>
    <d v="2025-05-01T00:00:00"/>
    <d v="2025-05-01T00:00:00"/>
    <s v="Orçamento"/>
    <s v="1 | 1"/>
    <x v="8"/>
    <x v="0"/>
    <n v="60849.426843975816"/>
    <x v="20"/>
    <x v="20"/>
    <s v="727"/>
    <x v="0"/>
    <x v="3"/>
    <x v="1"/>
    <n v="2001"/>
    <x v="0"/>
    <n v="2001"/>
    <s v="ORÇAMENTO"/>
    <x v="1"/>
    <x v="3"/>
    <x v="2"/>
    <x v="2"/>
    <x v="2"/>
    <x v="2"/>
  </r>
  <r>
    <x v="5"/>
    <s v=" ORÇAMENTO"/>
    <x v="17"/>
    <d v="2025-05-01T00:00:00"/>
    <d v="2025-05-01T00:00:00"/>
    <s v="Orçamento"/>
    <s v="1 | 1"/>
    <x v="8"/>
    <x v="0"/>
    <n v="63000"/>
    <x v="66"/>
    <x v="65"/>
    <s v="2832"/>
    <x v="5"/>
    <x v="3"/>
    <x v="1"/>
    <n v="3001"/>
    <x v="5"/>
    <n v="3001"/>
    <s v="ORÇAMENTO"/>
    <x v="0"/>
    <x v="3"/>
    <x v="9"/>
    <x v="9"/>
    <x v="12"/>
    <x v="12"/>
  </r>
  <r>
    <x v="5"/>
    <s v=" ORÇAMENTO"/>
    <x v="17"/>
    <d v="2025-05-01T00:00:00"/>
    <d v="2025-05-01T00:00:00"/>
    <s v="Orçamento"/>
    <s v="1 | 1"/>
    <x v="8"/>
    <x v="0"/>
    <n v="70000"/>
    <x v="97"/>
    <x v="96"/>
    <s v="662"/>
    <x v="0"/>
    <x v="3"/>
    <x v="1"/>
    <n v="2001"/>
    <x v="0"/>
    <n v="2001"/>
    <s v="ORÇAMENTO"/>
    <x v="1"/>
    <x v="3"/>
    <x v="2"/>
    <x v="2"/>
    <x v="13"/>
    <x v="13"/>
  </r>
  <r>
    <x v="5"/>
    <s v=" ORÇAMENTO"/>
    <x v="17"/>
    <d v="2025-05-01T00:00:00"/>
    <d v="2025-05-01T00:00:00"/>
    <s v="Orçamento"/>
    <s v="1 | 1"/>
    <x v="8"/>
    <x v="0"/>
    <n v="71112.680878628234"/>
    <x v="98"/>
    <x v="97"/>
    <s v="2229"/>
    <x v="0"/>
    <x v="3"/>
    <x v="1"/>
    <n v="2001"/>
    <x v="0"/>
    <n v="2001"/>
    <s v="ORÇAMENTO"/>
    <x v="1"/>
    <x v="3"/>
    <x v="5"/>
    <x v="5"/>
    <x v="6"/>
    <x v="6"/>
  </r>
  <r>
    <x v="5"/>
    <s v=" ORÇAMENTO"/>
    <x v="17"/>
    <d v="2025-05-01T00:00:00"/>
    <d v="2025-05-01T00:00:00"/>
    <s v="Orçamento"/>
    <s v="1 | 1"/>
    <x v="8"/>
    <x v="0"/>
    <n v="76000"/>
    <x v="23"/>
    <x v="23"/>
    <s v="1238"/>
    <x v="0"/>
    <x v="3"/>
    <x v="1"/>
    <n v="2001"/>
    <x v="0"/>
    <n v="2001"/>
    <s v="ORÇAMENTO"/>
    <x v="0"/>
    <x v="3"/>
    <x v="9"/>
    <x v="9"/>
    <x v="12"/>
    <x v="12"/>
  </r>
  <r>
    <x v="5"/>
    <s v=" ORÇAMENTO"/>
    <x v="17"/>
    <d v="2025-05-01T00:00:00"/>
    <d v="2025-05-01T00:00:00"/>
    <s v="Orçamento"/>
    <s v="1 | 1"/>
    <x v="8"/>
    <x v="0"/>
    <n v="76967.385000000009"/>
    <x v="70"/>
    <x v="69"/>
    <s v="981"/>
    <x v="0"/>
    <x v="3"/>
    <x v="1"/>
    <n v="2001"/>
    <x v="0"/>
    <n v="2001"/>
    <s v="ORÇAMENTO"/>
    <x v="1"/>
    <x v="3"/>
    <x v="2"/>
    <x v="2"/>
    <x v="15"/>
    <x v="15"/>
  </r>
  <r>
    <x v="5"/>
    <s v=" ORÇAMENTO"/>
    <x v="17"/>
    <d v="2025-05-01T00:00:00"/>
    <d v="2025-05-01T00:00:00"/>
    <s v="Orçamento"/>
    <s v="1 | 1"/>
    <x v="8"/>
    <x v="0"/>
    <n v="80000"/>
    <x v="16"/>
    <x v="16"/>
    <s v="11925"/>
    <x v="4"/>
    <x v="3"/>
    <x v="1"/>
    <n v="8002"/>
    <x v="4"/>
    <n v="8002"/>
    <s v="ORÇAMENTO"/>
    <x v="0"/>
    <x v="3"/>
    <x v="0"/>
    <x v="0"/>
    <x v="0"/>
    <x v="0"/>
  </r>
  <r>
    <x v="5"/>
    <s v=" ORÇAMENTO"/>
    <x v="17"/>
    <d v="2025-05-01T00:00:00"/>
    <d v="2025-05-01T00:00:00"/>
    <s v="Orçamento"/>
    <s v="1 | 1"/>
    <x v="8"/>
    <x v="0"/>
    <n v="87300"/>
    <x v="23"/>
    <x v="23"/>
    <s v="1237"/>
    <x v="0"/>
    <x v="3"/>
    <x v="1"/>
    <n v="2001"/>
    <x v="0"/>
    <n v="2001"/>
    <s v="ORÇAMENTO"/>
    <x v="0"/>
    <x v="3"/>
    <x v="9"/>
    <x v="9"/>
    <x v="12"/>
    <x v="12"/>
  </r>
  <r>
    <x v="5"/>
    <s v=" ORÇAMENTO"/>
    <x v="17"/>
    <d v="2025-05-01T00:00:00"/>
    <d v="2025-05-01T00:00:00"/>
    <s v="Orçamento"/>
    <s v="1 | 1"/>
    <x v="8"/>
    <x v="0"/>
    <n v="95714.013145779536"/>
    <x v="9"/>
    <x v="9"/>
    <s v="1895"/>
    <x v="0"/>
    <x v="3"/>
    <x v="1"/>
    <n v="2001"/>
    <x v="0"/>
    <n v="2001"/>
    <s v="ORÇAMENTO"/>
    <x v="1"/>
    <x v="3"/>
    <x v="4"/>
    <x v="4"/>
    <x v="5"/>
    <x v="5"/>
  </r>
  <r>
    <x v="5"/>
    <s v=" ORÇAMENTO"/>
    <x v="17"/>
    <d v="2025-05-01T00:00:00"/>
    <d v="2025-05-01T00:00:00"/>
    <s v="Orçamento"/>
    <s v="1 | 1"/>
    <x v="8"/>
    <x v="0"/>
    <n v="98898.765762474868"/>
    <x v="2"/>
    <x v="2"/>
    <s v="822"/>
    <x v="0"/>
    <x v="3"/>
    <x v="1"/>
    <n v="2001"/>
    <x v="0"/>
    <n v="2001"/>
    <s v="ORÇAMENTO"/>
    <x v="1"/>
    <x v="3"/>
    <x v="2"/>
    <x v="2"/>
    <x v="2"/>
    <x v="2"/>
  </r>
  <r>
    <x v="5"/>
    <s v=" ORÇAMENTO"/>
    <x v="17"/>
    <d v="2025-05-01T00:00:00"/>
    <d v="2025-05-01T00:00:00"/>
    <s v="Orçamento"/>
    <s v="1 | 1"/>
    <x v="8"/>
    <x v="0"/>
    <n v="105000"/>
    <x v="72"/>
    <x v="71"/>
    <s v="921"/>
    <x v="0"/>
    <x v="3"/>
    <x v="1"/>
    <n v="2001"/>
    <x v="0"/>
    <n v="2001"/>
    <s v="ORÇAMENTO"/>
    <x v="1"/>
    <x v="3"/>
    <x v="2"/>
    <x v="2"/>
    <x v="15"/>
    <x v="15"/>
  </r>
  <r>
    <x v="5"/>
    <s v=" ORÇAMENTO"/>
    <x v="17"/>
    <d v="2025-05-01T00:00:00"/>
    <d v="2025-05-01T00:00:00"/>
    <s v="Orçamento"/>
    <s v="1 | 1"/>
    <x v="8"/>
    <x v="0"/>
    <n v="106398.98954901601"/>
    <x v="38"/>
    <x v="38"/>
    <s v="8793"/>
    <x v="6"/>
    <x v="3"/>
    <x v="1"/>
    <n v="6002"/>
    <x v="9"/>
    <n v="6002"/>
    <s v="ORÇAMENTO"/>
    <x v="1"/>
    <x v="3"/>
    <x v="2"/>
    <x v="2"/>
    <x v="13"/>
    <x v="13"/>
  </r>
  <r>
    <x v="5"/>
    <s v=" ORÇAMENTO"/>
    <x v="17"/>
    <d v="2025-05-01T00:00:00"/>
    <d v="2025-05-01T00:00:00"/>
    <s v="Orçamento"/>
    <s v="1 | 1"/>
    <x v="8"/>
    <x v="0"/>
    <n v="106714.69917074025"/>
    <x v="6"/>
    <x v="6"/>
    <s v="522"/>
    <x v="0"/>
    <x v="3"/>
    <x v="1"/>
    <n v="2001"/>
    <x v="0"/>
    <n v="2001"/>
    <s v="ORÇAMENTO"/>
    <x v="1"/>
    <x v="3"/>
    <x v="3"/>
    <x v="3"/>
    <x v="4"/>
    <x v="4"/>
  </r>
  <r>
    <x v="5"/>
    <s v=" ORÇAMENTO"/>
    <x v="17"/>
    <d v="2025-05-01T00:00:00"/>
    <d v="2025-05-01T00:00:00"/>
    <s v="Orçamento"/>
    <s v="1 | 1"/>
    <x v="8"/>
    <x v="0"/>
    <n v="113472.4015924846"/>
    <x v="26"/>
    <x v="26"/>
    <s v="1389"/>
    <x v="0"/>
    <x v="3"/>
    <x v="1"/>
    <n v="2001"/>
    <x v="0"/>
    <n v="2001"/>
    <s v="ORÇAMENTO"/>
    <x v="0"/>
    <x v="3"/>
    <x v="9"/>
    <x v="9"/>
    <x v="14"/>
    <x v="14"/>
  </r>
  <r>
    <x v="5"/>
    <s v=" ORÇAMENTO"/>
    <x v="17"/>
    <d v="2025-05-01T00:00:00"/>
    <d v="2025-05-01T00:00:00"/>
    <s v="Orçamento"/>
    <s v="1 | 1"/>
    <x v="8"/>
    <x v="0"/>
    <n v="115222.13647111278"/>
    <x v="21"/>
    <x v="21"/>
    <s v="750"/>
    <x v="0"/>
    <x v="3"/>
    <x v="1"/>
    <n v="2001"/>
    <x v="0"/>
    <n v="2001"/>
    <s v="ORÇAMENTO"/>
    <x v="1"/>
    <x v="3"/>
    <x v="2"/>
    <x v="2"/>
    <x v="2"/>
    <x v="2"/>
  </r>
  <r>
    <x v="5"/>
    <s v=" ORÇAMENTO"/>
    <x v="17"/>
    <d v="2025-05-01T00:00:00"/>
    <d v="2025-05-01T00:00:00"/>
    <s v="Orçamento"/>
    <s v="1 | 1"/>
    <x v="8"/>
    <x v="0"/>
    <n v="119041.85819690333"/>
    <x v="22"/>
    <x v="22"/>
    <s v="686"/>
    <x v="0"/>
    <x v="3"/>
    <x v="1"/>
    <n v="2001"/>
    <x v="0"/>
    <n v="2001"/>
    <s v="ORÇAMENTO"/>
    <x v="1"/>
    <x v="3"/>
    <x v="2"/>
    <x v="2"/>
    <x v="13"/>
    <x v="13"/>
  </r>
  <r>
    <x v="5"/>
    <s v=" ORÇAMENTO"/>
    <x v="17"/>
    <d v="2025-05-01T00:00:00"/>
    <d v="2025-05-01T00:00:00"/>
    <s v="Orçamento"/>
    <s v="1 | 1"/>
    <x v="8"/>
    <x v="0"/>
    <n v="122413.65317507731"/>
    <x v="2"/>
    <x v="2"/>
    <s v="821"/>
    <x v="0"/>
    <x v="3"/>
    <x v="1"/>
    <n v="2001"/>
    <x v="0"/>
    <n v="2001"/>
    <s v="ORÇAMENTO"/>
    <x v="1"/>
    <x v="3"/>
    <x v="2"/>
    <x v="2"/>
    <x v="2"/>
    <x v="2"/>
  </r>
  <r>
    <x v="5"/>
    <s v=" ORÇAMENTO"/>
    <x v="17"/>
    <d v="2025-05-01T00:00:00"/>
    <d v="2025-05-01T00:00:00"/>
    <s v="Orçamento"/>
    <s v="1 | 1"/>
    <x v="8"/>
    <x v="0"/>
    <n v="137000"/>
    <x v="33"/>
    <x v="33"/>
    <s v="13838"/>
    <x v="19"/>
    <x v="3"/>
    <x v="1"/>
    <n v="9001"/>
    <x v="24"/>
    <n v="9001"/>
    <s v="ORÇAMENTO"/>
    <x v="1"/>
    <x v="3"/>
    <x v="10"/>
    <x v="10"/>
    <x v="16"/>
    <x v="16"/>
  </r>
  <r>
    <x v="5"/>
    <s v=" ORÇAMENTO"/>
    <x v="17"/>
    <d v="2025-05-01T00:00:00"/>
    <d v="2025-05-01T00:00:00"/>
    <s v="Orçamento"/>
    <s v="1 | 1"/>
    <x v="8"/>
    <x v="0"/>
    <n v="143000"/>
    <x v="69"/>
    <x v="68"/>
    <s v="2435"/>
    <x v="0"/>
    <x v="3"/>
    <x v="1"/>
    <n v="2001"/>
    <x v="0"/>
    <n v="2001"/>
    <s v="ORÇAMENTO"/>
    <x v="1"/>
    <x v="3"/>
    <x v="14"/>
    <x v="14"/>
    <x v="21"/>
    <x v="21"/>
  </r>
  <r>
    <x v="5"/>
    <s v=" ORÇAMENTO"/>
    <x v="17"/>
    <d v="2025-05-01T00:00:00"/>
    <d v="2025-05-01T00:00:00"/>
    <s v="Orçamento"/>
    <s v="1 | 1"/>
    <x v="8"/>
    <x v="0"/>
    <n v="147228.15871922395"/>
    <x v="38"/>
    <x v="38"/>
    <s v="9209"/>
    <x v="10"/>
    <x v="3"/>
    <x v="1"/>
    <n v="7001"/>
    <x v="11"/>
    <n v="7001"/>
    <s v="ORÇAMENTO"/>
    <x v="1"/>
    <x v="3"/>
    <x v="2"/>
    <x v="2"/>
    <x v="13"/>
    <x v="13"/>
  </r>
  <r>
    <x v="5"/>
    <s v=" ORÇAMENTO"/>
    <x v="17"/>
    <d v="2025-05-01T00:00:00"/>
    <d v="2025-05-01T00:00:00"/>
    <s v="Orçamento"/>
    <s v="1 | 1"/>
    <x v="8"/>
    <x v="0"/>
    <n v="154659.99999999997"/>
    <x v="85"/>
    <x v="84"/>
    <s v="122"/>
    <x v="19"/>
    <x v="3"/>
    <x v="1"/>
    <n v="1002"/>
    <x v="22"/>
    <n v="1002"/>
    <s v="ORÇAMENTO"/>
    <x v="1"/>
    <x v="3"/>
    <x v="2"/>
    <x v="2"/>
    <x v="13"/>
    <x v="13"/>
  </r>
  <r>
    <x v="5"/>
    <s v=" ORÇAMENTO"/>
    <x v="17"/>
    <d v="2025-05-01T00:00:00"/>
    <d v="2025-05-01T00:00:00"/>
    <s v="Orçamento"/>
    <s v="1 | 1"/>
    <x v="8"/>
    <x v="0"/>
    <n v="186000"/>
    <x v="133"/>
    <x v="131"/>
    <s v="2646"/>
    <x v="19"/>
    <x v="3"/>
    <x v="1"/>
    <n v="9001"/>
    <x v="24"/>
    <n v="9001"/>
    <s v="ORÇAMENTO"/>
    <x v="1"/>
    <x v="3"/>
    <x v="12"/>
    <x v="12"/>
    <x v="19"/>
    <x v="19"/>
  </r>
  <r>
    <x v="5"/>
    <s v=" ORÇAMENTO"/>
    <x v="17"/>
    <d v="2025-05-01T00:00:00"/>
    <d v="2025-05-01T00:00:00"/>
    <s v="Orçamento"/>
    <s v="1 | 1"/>
    <x v="8"/>
    <x v="0"/>
    <n v="230155.80593245663"/>
    <x v="61"/>
    <x v="60"/>
    <s v="2108"/>
    <x v="0"/>
    <x v="3"/>
    <x v="1"/>
    <n v="2001"/>
    <x v="0"/>
    <n v="2001"/>
    <s v="ORÇAMENTO"/>
    <x v="1"/>
    <x v="3"/>
    <x v="5"/>
    <x v="5"/>
    <x v="6"/>
    <x v="6"/>
  </r>
  <r>
    <x v="5"/>
    <s v=" ORÇAMENTO"/>
    <x v="17"/>
    <d v="2025-05-01T00:00:00"/>
    <d v="2025-05-01T00:00:00"/>
    <s v="Orçamento"/>
    <s v="1 | 1"/>
    <x v="8"/>
    <x v="0"/>
    <n v="246121.74808914735"/>
    <x v="8"/>
    <x v="8"/>
    <s v="1817"/>
    <x v="0"/>
    <x v="3"/>
    <x v="1"/>
    <n v="2001"/>
    <x v="0"/>
    <n v="2001"/>
    <s v="ORÇAMENTO"/>
    <x v="1"/>
    <x v="3"/>
    <x v="4"/>
    <x v="4"/>
    <x v="5"/>
    <x v="5"/>
  </r>
  <r>
    <x v="5"/>
    <s v=" ORÇAMENTO"/>
    <x v="17"/>
    <d v="2025-05-01T00:00:00"/>
    <d v="2025-05-01T00:00:00"/>
    <s v="Orçamento"/>
    <s v="1 | 1"/>
    <x v="8"/>
    <x v="0"/>
    <n v="270150"/>
    <x v="100"/>
    <x v="99"/>
    <s v="957"/>
    <x v="0"/>
    <x v="3"/>
    <x v="1"/>
    <n v="2001"/>
    <x v="0"/>
    <n v="2001"/>
    <s v="ORÇAMENTO"/>
    <x v="1"/>
    <x v="3"/>
    <x v="2"/>
    <x v="2"/>
    <x v="15"/>
    <x v="15"/>
  </r>
  <r>
    <x v="5"/>
    <s v=" ORÇAMENTO"/>
    <x v="17"/>
    <d v="2025-05-01T00:00:00"/>
    <d v="2025-05-01T00:00:00"/>
    <s v="Orçamento"/>
    <s v="1 | 1"/>
    <x v="8"/>
    <x v="0"/>
    <n v="300000"/>
    <x v="46"/>
    <x v="45"/>
    <s v="9589"/>
    <x v="10"/>
    <x v="3"/>
    <x v="1"/>
    <n v="7001"/>
    <x v="11"/>
    <n v="7001"/>
    <s v="ORÇAMENTO"/>
    <x v="0"/>
    <x v="3"/>
    <x v="9"/>
    <x v="9"/>
    <x v="12"/>
    <x v="12"/>
  </r>
  <r>
    <x v="5"/>
    <s v=" ORÇAMENTO"/>
    <x v="17"/>
    <d v="2025-05-01T00:00:00"/>
    <d v="2025-05-01T00:00:00"/>
    <s v="Orçamento"/>
    <s v="1 | 1"/>
    <x v="8"/>
    <x v="0"/>
    <n v="469544.67635125713"/>
    <x v="5"/>
    <x v="5"/>
    <s v="568"/>
    <x v="0"/>
    <x v="3"/>
    <x v="1"/>
    <n v="2001"/>
    <x v="0"/>
    <n v="2001"/>
    <s v="ORÇAMENTO"/>
    <x v="1"/>
    <x v="3"/>
    <x v="3"/>
    <x v="3"/>
    <x v="4"/>
    <x v="4"/>
  </r>
  <r>
    <x v="5"/>
    <s v=" ORÇAMENTO"/>
    <x v="17"/>
    <d v="2025-05-01T00:00:00"/>
    <d v="2025-05-01T00:00:00"/>
    <s v="Orçamento"/>
    <s v="1 | 1"/>
    <x v="8"/>
    <x v="0"/>
    <n v="476218.72"/>
    <x v="123"/>
    <x v="121"/>
    <s v="2626"/>
    <x v="0"/>
    <x v="3"/>
    <x v="1"/>
    <n v="2001"/>
    <x v="0"/>
    <n v="2001"/>
    <s v="ORÇAMENTO"/>
    <x v="1"/>
    <x v="3"/>
    <x v="12"/>
    <x v="12"/>
    <x v="19"/>
    <x v="19"/>
  </r>
  <r>
    <x v="5"/>
    <s v=" ORÇAMENTO"/>
    <x v="17"/>
    <d v="2025-05-01T00:00:00"/>
    <d v="2025-05-01T00:00:00"/>
    <s v="Orçamento"/>
    <s v="1 | 1"/>
    <x v="8"/>
    <x v="0"/>
    <n v="492483.42385563289"/>
    <x v="20"/>
    <x v="20"/>
    <s v="726"/>
    <x v="0"/>
    <x v="3"/>
    <x v="1"/>
    <n v="2001"/>
    <x v="0"/>
    <n v="2001"/>
    <s v="ORÇAMENTO"/>
    <x v="1"/>
    <x v="3"/>
    <x v="2"/>
    <x v="2"/>
    <x v="2"/>
    <x v="2"/>
  </r>
  <r>
    <x v="5"/>
    <s v=" ORÇAMENTO"/>
    <x v="17"/>
    <d v="2025-05-01T00:00:00"/>
    <d v="2025-05-01T00:00:00"/>
    <s v="Orçamento"/>
    <s v="1 | 1"/>
    <x v="8"/>
    <x v="0"/>
    <n v="540000"/>
    <x v="23"/>
    <x v="23"/>
    <s v="1236"/>
    <x v="0"/>
    <x v="3"/>
    <x v="1"/>
    <n v="2001"/>
    <x v="0"/>
    <n v="2001"/>
    <s v="ORÇAMENTO"/>
    <x v="0"/>
    <x v="3"/>
    <x v="9"/>
    <x v="9"/>
    <x v="12"/>
    <x v="12"/>
  </r>
  <r>
    <x v="5"/>
    <s v=" ORÇAMENTO"/>
    <x v="17"/>
    <d v="2025-05-01T00:00:00"/>
    <d v="2025-05-01T00:00:00"/>
    <s v="Orçamento"/>
    <s v="1 | 1"/>
    <x v="8"/>
    <x v="0"/>
    <n v="683671.52246985387"/>
    <x v="11"/>
    <x v="11"/>
    <s v="476"/>
    <x v="0"/>
    <x v="3"/>
    <x v="1"/>
    <n v="2001"/>
    <x v="0"/>
    <n v="2001"/>
    <s v="ORÇAMENTO"/>
    <x v="1"/>
    <x v="3"/>
    <x v="3"/>
    <x v="3"/>
    <x v="4"/>
    <x v="4"/>
  </r>
  <r>
    <x v="5"/>
    <s v=" ORÇAMENTO"/>
    <x v="17"/>
    <d v="2025-05-01T00:00:00"/>
    <d v="2025-05-01T00:00:00"/>
    <s v="Orçamento"/>
    <s v="1 | 1"/>
    <x v="8"/>
    <x v="0"/>
    <n v="795665.96525772009"/>
    <x v="38"/>
    <x v="38"/>
    <s v="8213"/>
    <x v="6"/>
    <x v="3"/>
    <x v="1"/>
    <n v="6001"/>
    <x v="6"/>
    <n v="6001"/>
    <s v="ORÇAMENTO"/>
    <x v="1"/>
    <x v="3"/>
    <x v="2"/>
    <x v="2"/>
    <x v="13"/>
    <x v="13"/>
  </r>
  <r>
    <x v="5"/>
    <s v=" ORÇAMENTO"/>
    <x v="17"/>
    <d v="2025-05-01T00:00:00"/>
    <d v="2025-05-01T00:00:00"/>
    <s v="Orçamento"/>
    <s v="1 | 1"/>
    <x v="8"/>
    <x v="0"/>
    <n v="868881.04700430087"/>
    <x v="117"/>
    <x v="115"/>
    <s v="1085"/>
    <x v="0"/>
    <x v="3"/>
    <x v="1"/>
    <n v="2001"/>
    <x v="0"/>
    <n v="2001"/>
    <s v="ORÇAMENTO"/>
    <x v="0"/>
    <x v="3"/>
    <x v="9"/>
    <x v="9"/>
    <x v="12"/>
    <x v="12"/>
  </r>
  <r>
    <x v="5"/>
    <s v=" ORÇAMENTO"/>
    <x v="17"/>
    <d v="2025-05-01T00:00:00"/>
    <d v="2025-05-01T00:00:00"/>
    <s v="Orçamento"/>
    <s v="1 | 1"/>
    <x v="8"/>
    <x v="0"/>
    <n v="1285164.595860492"/>
    <x v="28"/>
    <x v="28"/>
    <s v="1330"/>
    <x v="0"/>
    <x v="3"/>
    <x v="1"/>
    <n v="2001"/>
    <x v="0"/>
    <n v="2001"/>
    <s v="ORÇAMENTO"/>
    <x v="0"/>
    <x v="3"/>
    <x v="9"/>
    <x v="9"/>
    <x v="14"/>
    <x v="14"/>
  </r>
  <r>
    <x v="5"/>
    <s v=" ORÇAMENTO"/>
    <x v="25"/>
    <d v="2025-05-03T00:00:00"/>
    <d v="2025-05-03T00:00:00"/>
    <s v="Orçamento"/>
    <s v="1 | 1"/>
    <x v="8"/>
    <x v="0"/>
    <n v="20000"/>
    <x v="16"/>
    <x v="16"/>
    <s v="14127"/>
    <x v="4"/>
    <x v="3"/>
    <x v="1"/>
    <n v="8002"/>
    <x v="4"/>
    <n v="8002"/>
    <s v="ORÇAMENTO"/>
    <x v="0"/>
    <x v="3"/>
    <x v="0"/>
    <x v="0"/>
    <x v="0"/>
    <x v="0"/>
  </r>
  <r>
    <x v="5"/>
    <s v=" ORÇAMENTO"/>
    <x v="18"/>
    <d v="2025-06-01T00:00:00"/>
    <d v="2025-06-01T00:00:00"/>
    <s v="Orçamento"/>
    <s v="1 | 1"/>
    <x v="8"/>
    <x v="0"/>
    <n v="-13934049.135324363"/>
    <x v="50"/>
    <x v="49"/>
    <s v="419"/>
    <x v="0"/>
    <x v="3"/>
    <x v="1"/>
    <n v="2001"/>
    <x v="0"/>
    <n v="2001"/>
    <s v="ORÇAMENTO"/>
    <x v="1"/>
    <x v="3"/>
    <x v="8"/>
    <x v="8"/>
    <x v="11"/>
    <x v="11"/>
  </r>
  <r>
    <x v="5"/>
    <s v=" ORÇAMENTO"/>
    <x v="18"/>
    <d v="2025-06-01T00:00:00"/>
    <d v="2025-06-01T00:00:00"/>
    <s v="Orçamento"/>
    <s v="1 | 1"/>
    <x v="8"/>
    <x v="0"/>
    <n v="-46000"/>
    <x v="82"/>
    <x v="81"/>
    <s v="14167"/>
    <x v="7"/>
    <x v="3"/>
    <x v="1"/>
    <n v="3007"/>
    <x v="25"/>
    <n v="3007"/>
    <s v="ORÇAMENTO"/>
    <x v="0"/>
    <x v="3"/>
    <x v="11"/>
    <x v="11"/>
    <x v="17"/>
    <x v="17"/>
  </r>
  <r>
    <x v="5"/>
    <s v=" ORÇAMENTO"/>
    <x v="18"/>
    <d v="2025-06-01T00:00:00"/>
    <d v="2025-06-01T00:00:00"/>
    <s v="Orçamento"/>
    <s v="1 | 1"/>
    <x v="8"/>
    <x v="0"/>
    <n v="-27000"/>
    <x v="66"/>
    <x v="65"/>
    <s v="14133"/>
    <x v="5"/>
    <x v="3"/>
    <x v="1"/>
    <n v="3001"/>
    <x v="5"/>
    <n v="3001"/>
    <s v="ORÇAMENTO"/>
    <x v="0"/>
    <x v="3"/>
    <x v="9"/>
    <x v="9"/>
    <x v="12"/>
    <x v="12"/>
  </r>
  <r>
    <x v="5"/>
    <s v=" ORÇAMENTO"/>
    <x v="18"/>
    <d v="2025-06-01T00:00:00"/>
    <d v="2025-06-01T00:00:00"/>
    <s v="Orçamento"/>
    <s v="1 | 1"/>
    <x v="8"/>
    <x v="0"/>
    <n v="-4674.9326000000001"/>
    <x v="66"/>
    <x v="65"/>
    <m/>
    <x v="5"/>
    <x v="3"/>
    <x v="1"/>
    <n v="3001"/>
    <x v="5"/>
    <n v="3001"/>
    <s v="ORÇAMENTO"/>
    <x v="0"/>
    <x v="3"/>
    <x v="9"/>
    <x v="9"/>
    <x v="12"/>
    <x v="12"/>
  </r>
  <r>
    <x v="5"/>
    <s v=" ORÇAMENTO"/>
    <x v="18"/>
    <d v="2025-06-01T00:00:00"/>
    <d v="2025-06-01T00:00:00"/>
    <s v="Orçamento"/>
    <s v="1 | 1"/>
    <x v="8"/>
    <x v="0"/>
    <n v="-3000"/>
    <x v="138"/>
    <x v="136"/>
    <s v="14076"/>
    <x v="2"/>
    <x v="3"/>
    <x v="1"/>
    <n v="5003"/>
    <x v="31"/>
    <n v="5003"/>
    <s v="ORÇAMENTO"/>
    <x v="0"/>
    <x v="3"/>
    <x v="9"/>
    <x v="9"/>
    <x v="18"/>
    <x v="18"/>
  </r>
  <r>
    <x v="5"/>
    <s v=" ORÇAMENTO"/>
    <x v="18"/>
    <d v="2025-06-01T00:00:00"/>
    <d v="2025-06-01T00:00:00"/>
    <s v="Orçamento"/>
    <s v="1 | 1"/>
    <x v="8"/>
    <x v="0"/>
    <n v="-2648.13753"/>
    <x v="86"/>
    <x v="85"/>
    <m/>
    <x v="7"/>
    <x v="3"/>
    <x v="1"/>
    <n v="3007"/>
    <x v="25"/>
    <n v="3007"/>
    <s v="ORÇAMENTO"/>
    <x v="0"/>
    <x v="3"/>
    <x v="0"/>
    <x v="0"/>
    <x v="0"/>
    <x v="0"/>
  </r>
  <r>
    <x v="5"/>
    <s v=" ORÇAMENTO"/>
    <x v="18"/>
    <d v="2025-06-01T00:00:00"/>
    <d v="2025-06-01T00:00:00"/>
    <s v="Orçamento"/>
    <s v="1 | 1"/>
    <x v="8"/>
    <x v="0"/>
    <n v="-2217.5158333333302"/>
    <x v="46"/>
    <x v="45"/>
    <s v="14187"/>
    <x v="10"/>
    <x v="3"/>
    <x v="1"/>
    <n v="7001"/>
    <x v="11"/>
    <n v="7001"/>
    <s v="ORÇAMENTO"/>
    <x v="0"/>
    <x v="3"/>
    <x v="9"/>
    <x v="9"/>
    <x v="12"/>
    <x v="12"/>
  </r>
  <r>
    <x v="5"/>
    <s v=" ORÇAMENTO"/>
    <x v="18"/>
    <d v="2025-06-01T00:00:00"/>
    <d v="2025-06-01T00:00:00"/>
    <s v="Orçamento"/>
    <s v="1 | 1"/>
    <x v="8"/>
    <x v="0"/>
    <n v="-1500"/>
    <x v="27"/>
    <x v="27"/>
    <s v="14051"/>
    <x v="11"/>
    <x v="3"/>
    <x v="1"/>
    <n v="3003"/>
    <x v="12"/>
    <n v="3003"/>
    <s v="ORÇAMENTO"/>
    <x v="0"/>
    <x v="3"/>
    <x v="2"/>
    <x v="2"/>
    <x v="13"/>
    <x v="13"/>
  </r>
  <r>
    <x v="5"/>
    <s v=" ORÇAMENTO"/>
    <x v="18"/>
    <d v="2025-06-01T00:00:00"/>
    <d v="2025-06-01T00:00:00"/>
    <s v="Orçamento"/>
    <s v="1 | 1"/>
    <x v="8"/>
    <x v="0"/>
    <n v="-1500"/>
    <x v="60"/>
    <x v="59"/>
    <s v="1643"/>
    <x v="0"/>
    <x v="3"/>
    <x v="1"/>
    <n v="2001"/>
    <x v="0"/>
    <n v="2001"/>
    <s v="ORÇAMENTO"/>
    <x v="1"/>
    <x v="3"/>
    <x v="0"/>
    <x v="0"/>
    <x v="3"/>
    <x v="3"/>
  </r>
  <r>
    <x v="5"/>
    <s v=" ORÇAMENTO"/>
    <x v="18"/>
    <d v="2025-06-01T00:00:00"/>
    <d v="2025-06-01T00:00:00"/>
    <s v="Orçamento"/>
    <s v="1 | 1"/>
    <x v="8"/>
    <x v="0"/>
    <n v="-750.58333333333303"/>
    <x v="63"/>
    <x v="62"/>
    <s v="14067"/>
    <x v="12"/>
    <x v="3"/>
    <x v="1"/>
    <n v="4003"/>
    <x v="13"/>
    <n v="4003"/>
    <s v="ORÇAMENTO"/>
    <x v="0"/>
    <x v="3"/>
    <x v="9"/>
    <x v="9"/>
    <x v="18"/>
    <x v="18"/>
  </r>
  <r>
    <x v="5"/>
    <s v=" ORÇAMENTO"/>
    <x v="18"/>
    <d v="2025-06-01T00:00:00"/>
    <d v="2025-06-01T00:00:00"/>
    <s v="Orçamento"/>
    <s v="1 | 1"/>
    <x v="8"/>
    <x v="0"/>
    <n v="-150"/>
    <x v="95"/>
    <x v="94"/>
    <s v="14010"/>
    <x v="11"/>
    <x v="3"/>
    <x v="1"/>
    <n v="3003"/>
    <x v="12"/>
    <n v="3003"/>
    <s v="ORÇAMENTO"/>
    <x v="0"/>
    <x v="3"/>
    <x v="0"/>
    <x v="0"/>
    <x v="0"/>
    <x v="0"/>
  </r>
  <r>
    <x v="5"/>
    <s v=" ORÇAMENTO"/>
    <x v="18"/>
    <d v="2025-06-01T00:00:00"/>
    <d v="2025-06-01T00:00:00"/>
    <s v="Orçamento"/>
    <s v="1 | 1"/>
    <x v="8"/>
    <x v="0"/>
    <n v="-122"/>
    <x v="106"/>
    <x v="105"/>
    <s v="13998"/>
    <x v="11"/>
    <x v="3"/>
    <x v="1"/>
    <n v="3003"/>
    <x v="12"/>
    <n v="3003"/>
    <s v="ORÇAMENTO"/>
    <x v="0"/>
    <x v="3"/>
    <x v="2"/>
    <x v="2"/>
    <x v="15"/>
    <x v="15"/>
  </r>
  <r>
    <x v="5"/>
    <s v=" ORÇAMENTO"/>
    <x v="18"/>
    <d v="2025-06-01T00:00:00"/>
    <d v="2025-06-01T00:00:00"/>
    <s v="Orçamento"/>
    <s v="1 | 1"/>
    <x v="8"/>
    <x v="0"/>
    <n v="-47"/>
    <x v="59"/>
    <x v="58"/>
    <s v="14022"/>
    <x v="11"/>
    <x v="3"/>
    <x v="1"/>
    <n v="3003"/>
    <x v="12"/>
    <n v="3003"/>
    <s v="ORÇAMENTO"/>
    <x v="0"/>
    <x v="3"/>
    <x v="0"/>
    <x v="0"/>
    <x v="10"/>
    <x v="10"/>
  </r>
  <r>
    <x v="5"/>
    <s v=" ORÇAMENTO"/>
    <x v="18"/>
    <d v="2025-06-01T00:00:00"/>
    <d v="2025-06-01T00:00:00"/>
    <s v="Orçamento"/>
    <s v="1 | 1"/>
    <x v="8"/>
    <x v="0"/>
    <n v="-36"/>
    <x v="106"/>
    <x v="105"/>
    <s v="13986"/>
    <x v="20"/>
    <x v="3"/>
    <x v="1"/>
    <n v="3004"/>
    <x v="27"/>
    <n v="3004"/>
    <s v="ORÇAMENTO"/>
    <x v="0"/>
    <x v="3"/>
    <x v="2"/>
    <x v="2"/>
    <x v="15"/>
    <x v="15"/>
  </r>
  <r>
    <x v="5"/>
    <s v=" ORÇAMENTO"/>
    <x v="18"/>
    <d v="2025-06-01T00:00:00"/>
    <d v="2025-06-01T00:00:00"/>
    <s v="Orçamento"/>
    <s v="1 | 1"/>
    <x v="8"/>
    <x v="0"/>
    <n v="-29.886299999999999"/>
    <x v="106"/>
    <x v="105"/>
    <s v="14034"/>
    <x v="16"/>
    <x v="3"/>
    <x v="1"/>
    <n v="3002"/>
    <x v="19"/>
    <n v="3002"/>
    <s v="ORÇAMENTO"/>
    <x v="0"/>
    <x v="3"/>
    <x v="2"/>
    <x v="2"/>
    <x v="15"/>
    <x v="15"/>
  </r>
  <r>
    <x v="5"/>
    <s v=" ORÇAMENTO"/>
    <x v="18"/>
    <d v="2025-06-01T00:00:00"/>
    <d v="2025-06-01T00:00:00"/>
    <s v="Orçamento"/>
    <s v="1 | 1"/>
    <x v="8"/>
    <x v="0"/>
    <n v="1E-3"/>
    <x v="39"/>
    <x v="39"/>
    <s v="8133"/>
    <x v="7"/>
    <x v="3"/>
    <x v="1"/>
    <n v="5007"/>
    <x v="35"/>
    <n v="5007"/>
    <s v="ORÇAMENTO"/>
    <x v="0"/>
    <x v="3"/>
    <x v="11"/>
    <x v="11"/>
    <x v="17"/>
    <x v="17"/>
  </r>
  <r>
    <x v="5"/>
    <s v=" ORÇAMENTO"/>
    <x v="18"/>
    <d v="2025-06-01T00:00:00"/>
    <d v="2025-06-01T00:00:00"/>
    <s v="Orçamento"/>
    <s v="1 | 1"/>
    <x v="8"/>
    <x v="0"/>
    <n v="16"/>
    <x v="14"/>
    <x v="14"/>
    <s v="6502"/>
    <x v="2"/>
    <x v="3"/>
    <x v="1"/>
    <n v="4004"/>
    <x v="2"/>
    <n v="4004"/>
    <s v="ORÇAMENTO"/>
    <x v="0"/>
    <x v="3"/>
    <x v="0"/>
    <x v="0"/>
    <x v="9"/>
    <x v="9"/>
  </r>
  <r>
    <x v="5"/>
    <s v=" ORÇAMENTO"/>
    <x v="18"/>
    <d v="2025-06-01T00:00:00"/>
    <d v="2025-06-01T00:00:00"/>
    <s v="Orçamento"/>
    <s v="1 | 1"/>
    <x v="8"/>
    <x v="0"/>
    <n v="16"/>
    <x v="14"/>
    <x v="14"/>
    <s v="6503"/>
    <x v="2"/>
    <x v="3"/>
    <x v="1"/>
    <n v="4004"/>
    <x v="2"/>
    <n v="4004"/>
    <s v="ORÇAMENTO"/>
    <x v="0"/>
    <x v="3"/>
    <x v="0"/>
    <x v="0"/>
    <x v="9"/>
    <x v="9"/>
  </r>
  <r>
    <x v="5"/>
    <s v=" ORÇAMENTO"/>
    <x v="18"/>
    <d v="2025-06-01T00:00:00"/>
    <d v="2025-06-01T00:00:00"/>
    <s v="Orçamento"/>
    <s v="1 | 1"/>
    <x v="8"/>
    <x v="0"/>
    <n v="16"/>
    <x v="14"/>
    <x v="14"/>
    <s v="6504"/>
    <x v="2"/>
    <x v="3"/>
    <x v="1"/>
    <n v="4004"/>
    <x v="2"/>
    <n v="4004"/>
    <s v="ORÇAMENTO"/>
    <x v="0"/>
    <x v="3"/>
    <x v="0"/>
    <x v="0"/>
    <x v="9"/>
    <x v="9"/>
  </r>
  <r>
    <x v="5"/>
    <s v=" ORÇAMENTO"/>
    <x v="18"/>
    <d v="2025-06-01T00:00:00"/>
    <d v="2025-06-01T00:00:00"/>
    <s v="Orçamento"/>
    <s v="1 | 1"/>
    <x v="8"/>
    <x v="0"/>
    <n v="25"/>
    <x v="87"/>
    <x v="86"/>
    <s v="7373"/>
    <x v="13"/>
    <x v="3"/>
    <x v="1"/>
    <n v="5001"/>
    <x v="16"/>
    <n v="5001"/>
    <s v="ORÇAMENTO"/>
    <x v="0"/>
    <x v="3"/>
    <x v="0"/>
    <x v="0"/>
    <x v="0"/>
    <x v="0"/>
  </r>
  <r>
    <x v="5"/>
    <s v=" ORÇAMENTO"/>
    <x v="18"/>
    <d v="2025-06-01T00:00:00"/>
    <d v="2025-06-01T00:00:00"/>
    <s v="Orçamento"/>
    <s v="1 | 1"/>
    <x v="8"/>
    <x v="0"/>
    <n v="29.9"/>
    <x v="103"/>
    <x v="102"/>
    <s v="11394"/>
    <x v="14"/>
    <x v="3"/>
    <x v="1"/>
    <n v="8001"/>
    <x v="17"/>
    <n v="8001"/>
    <s v="ORÇAMENTO"/>
    <x v="0"/>
    <x v="3"/>
    <x v="0"/>
    <x v="0"/>
    <x v="0"/>
    <x v="0"/>
  </r>
  <r>
    <x v="5"/>
    <s v=" ORÇAMENTO"/>
    <x v="18"/>
    <d v="2025-06-01T00:00:00"/>
    <d v="2025-06-01T00:00:00"/>
    <s v="Orçamento"/>
    <s v="1 | 1"/>
    <x v="8"/>
    <x v="0"/>
    <n v="30"/>
    <x v="93"/>
    <x v="92"/>
    <s v="13050"/>
    <x v="9"/>
    <x v="3"/>
    <x v="1"/>
    <n v="8006"/>
    <x v="10"/>
    <n v="8006"/>
    <s v="ORÇAMENTO"/>
    <x v="0"/>
    <x v="3"/>
    <x v="0"/>
    <x v="0"/>
    <x v="0"/>
    <x v="0"/>
  </r>
  <r>
    <x v="5"/>
    <s v=" ORÇAMENTO"/>
    <x v="18"/>
    <d v="2025-06-01T00:00:00"/>
    <d v="2025-06-01T00:00:00"/>
    <s v="Orçamento"/>
    <s v="1 | 1"/>
    <x v="8"/>
    <x v="0"/>
    <n v="32.49"/>
    <x v="103"/>
    <x v="102"/>
    <s v="11393"/>
    <x v="14"/>
    <x v="3"/>
    <x v="1"/>
    <n v="8001"/>
    <x v="17"/>
    <n v="8001"/>
    <s v="ORÇAMENTO"/>
    <x v="0"/>
    <x v="3"/>
    <x v="0"/>
    <x v="0"/>
    <x v="0"/>
    <x v="0"/>
  </r>
  <r>
    <x v="5"/>
    <s v=" ORÇAMENTO"/>
    <x v="18"/>
    <d v="2025-06-01T00:00:00"/>
    <d v="2025-06-01T00:00:00"/>
    <s v="Orçamento"/>
    <s v="1 | 1"/>
    <x v="8"/>
    <x v="0"/>
    <n v="40"/>
    <x v="93"/>
    <x v="92"/>
    <s v="13049"/>
    <x v="9"/>
    <x v="3"/>
    <x v="1"/>
    <n v="8006"/>
    <x v="10"/>
    <n v="8006"/>
    <s v="ORÇAMENTO"/>
    <x v="0"/>
    <x v="3"/>
    <x v="0"/>
    <x v="0"/>
    <x v="0"/>
    <x v="0"/>
  </r>
  <r>
    <x v="5"/>
    <s v=" ORÇAMENTO"/>
    <x v="18"/>
    <d v="2025-06-01T00:00:00"/>
    <d v="2025-06-01T00:00:00"/>
    <s v="Orçamento"/>
    <s v="1 | 1"/>
    <x v="8"/>
    <x v="0"/>
    <n v="50"/>
    <x v="93"/>
    <x v="92"/>
    <s v="13048"/>
    <x v="9"/>
    <x v="3"/>
    <x v="1"/>
    <n v="8006"/>
    <x v="10"/>
    <n v="8006"/>
    <s v="ORÇAMENTO"/>
    <x v="0"/>
    <x v="3"/>
    <x v="0"/>
    <x v="0"/>
    <x v="0"/>
    <x v="0"/>
  </r>
  <r>
    <x v="5"/>
    <s v=" ORÇAMENTO"/>
    <x v="18"/>
    <d v="2025-06-01T00:00:00"/>
    <d v="2025-06-01T00:00:00"/>
    <s v="Orçamento"/>
    <s v="1 | 1"/>
    <x v="8"/>
    <x v="0"/>
    <n v="60"/>
    <x v="87"/>
    <x v="86"/>
    <s v="7372"/>
    <x v="13"/>
    <x v="3"/>
    <x v="1"/>
    <n v="5001"/>
    <x v="16"/>
    <n v="5001"/>
    <s v="ORÇAMENTO"/>
    <x v="0"/>
    <x v="3"/>
    <x v="0"/>
    <x v="0"/>
    <x v="0"/>
    <x v="0"/>
  </r>
  <r>
    <x v="5"/>
    <s v=" ORÇAMENTO"/>
    <x v="18"/>
    <d v="2025-06-01T00:00:00"/>
    <d v="2025-06-01T00:00:00"/>
    <s v="Orçamento"/>
    <s v="1 | 1"/>
    <x v="8"/>
    <x v="0"/>
    <n v="62.6755"/>
    <x v="33"/>
    <x v="33"/>
    <s v="13865"/>
    <x v="19"/>
    <x v="3"/>
    <x v="1"/>
    <n v="9001"/>
    <x v="24"/>
    <n v="9001"/>
    <s v="ORÇAMENTO"/>
    <x v="1"/>
    <x v="3"/>
    <x v="10"/>
    <x v="10"/>
    <x v="16"/>
    <x v="16"/>
  </r>
  <r>
    <x v="5"/>
    <s v=" ORÇAMENTO"/>
    <x v="18"/>
    <d v="2025-06-01T00:00:00"/>
    <d v="2025-06-01T00:00:00"/>
    <s v="Orçamento"/>
    <s v="1 | 1"/>
    <x v="8"/>
    <x v="0"/>
    <n v="90"/>
    <x v="71"/>
    <x v="70"/>
    <s v="6976"/>
    <x v="2"/>
    <x v="3"/>
    <x v="1"/>
    <n v="4004"/>
    <x v="2"/>
    <n v="4004"/>
    <s v="ORÇAMENTO"/>
    <x v="0"/>
    <x v="3"/>
    <x v="0"/>
    <x v="0"/>
    <x v="9"/>
    <x v="9"/>
  </r>
  <r>
    <x v="5"/>
    <s v=" ORÇAMENTO"/>
    <x v="18"/>
    <d v="2025-06-01T00:00:00"/>
    <d v="2025-06-01T00:00:00"/>
    <s v="Orçamento"/>
    <s v="1 | 1"/>
    <x v="8"/>
    <x v="0"/>
    <n v="90"/>
    <x v="71"/>
    <x v="70"/>
    <s v="6977"/>
    <x v="2"/>
    <x v="3"/>
    <x v="1"/>
    <n v="4004"/>
    <x v="2"/>
    <n v="4004"/>
    <s v="ORÇAMENTO"/>
    <x v="0"/>
    <x v="3"/>
    <x v="0"/>
    <x v="0"/>
    <x v="9"/>
    <x v="9"/>
  </r>
  <r>
    <x v="5"/>
    <s v=" ORÇAMENTO"/>
    <x v="18"/>
    <d v="2025-06-01T00:00:00"/>
    <d v="2025-06-01T00:00:00"/>
    <s v="Orçamento"/>
    <s v="1 | 1"/>
    <x v="8"/>
    <x v="0"/>
    <n v="100"/>
    <x v="43"/>
    <x v="43"/>
    <s v="12833"/>
    <x v="9"/>
    <x v="3"/>
    <x v="1"/>
    <n v="8006"/>
    <x v="10"/>
    <n v="8006"/>
    <s v="ORÇAMENTO"/>
    <x v="0"/>
    <x v="3"/>
    <x v="0"/>
    <x v="0"/>
    <x v="9"/>
    <x v="9"/>
  </r>
  <r>
    <x v="5"/>
    <s v=" ORÇAMENTO"/>
    <x v="18"/>
    <d v="2025-06-01T00:00:00"/>
    <d v="2025-06-01T00:00:00"/>
    <s v="Orçamento"/>
    <s v="1 | 1"/>
    <x v="8"/>
    <x v="0"/>
    <n v="100"/>
    <x v="101"/>
    <x v="100"/>
    <s v="11878"/>
    <x v="4"/>
    <x v="3"/>
    <x v="1"/>
    <n v="8002"/>
    <x v="4"/>
    <n v="8002"/>
    <s v="ORÇAMENTO"/>
    <x v="0"/>
    <x v="3"/>
    <x v="0"/>
    <x v="0"/>
    <x v="0"/>
    <x v="0"/>
  </r>
  <r>
    <x v="5"/>
    <s v=" ORÇAMENTO"/>
    <x v="18"/>
    <d v="2025-06-01T00:00:00"/>
    <d v="2025-06-01T00:00:00"/>
    <s v="Orçamento"/>
    <s v="1 | 1"/>
    <x v="8"/>
    <x v="0"/>
    <n v="100"/>
    <x v="87"/>
    <x v="86"/>
    <s v="3074"/>
    <x v="5"/>
    <x v="3"/>
    <x v="1"/>
    <n v="3001"/>
    <x v="5"/>
    <n v="3001"/>
    <s v="ORÇAMENTO"/>
    <x v="0"/>
    <x v="3"/>
    <x v="0"/>
    <x v="0"/>
    <x v="0"/>
    <x v="0"/>
  </r>
  <r>
    <x v="5"/>
    <s v=" ORÇAMENTO"/>
    <x v="18"/>
    <d v="2025-06-01T00:00:00"/>
    <d v="2025-06-01T00:00:00"/>
    <s v="Orçamento"/>
    <s v="1 | 1"/>
    <x v="8"/>
    <x v="0"/>
    <n v="100"/>
    <x v="7"/>
    <x v="7"/>
    <s v="11995"/>
    <x v="4"/>
    <x v="3"/>
    <x v="1"/>
    <n v="8002"/>
    <x v="4"/>
    <n v="8002"/>
    <s v="ORÇAMENTO"/>
    <x v="0"/>
    <x v="3"/>
    <x v="0"/>
    <x v="0"/>
    <x v="0"/>
    <x v="0"/>
  </r>
  <r>
    <x v="5"/>
    <s v=" ORÇAMENTO"/>
    <x v="18"/>
    <d v="2025-06-01T00:00:00"/>
    <d v="2025-06-01T00:00:00"/>
    <s v="Orçamento"/>
    <s v="1 | 1"/>
    <x v="8"/>
    <x v="0"/>
    <n v="110"/>
    <x v="44"/>
    <x v="43"/>
    <s v="12738"/>
    <x v="9"/>
    <x v="3"/>
    <x v="1"/>
    <n v="8006"/>
    <x v="10"/>
    <n v="8006"/>
    <s v="ORÇAMENTO"/>
    <x v="0"/>
    <x v="3"/>
    <x v="9"/>
    <x v="9"/>
    <x v="18"/>
    <x v="18"/>
  </r>
  <r>
    <x v="5"/>
    <s v=" ORÇAMENTO"/>
    <x v="18"/>
    <d v="2025-06-01T00:00:00"/>
    <d v="2025-06-01T00:00:00"/>
    <s v="Orçamento"/>
    <s v="1 | 1"/>
    <x v="8"/>
    <x v="0"/>
    <n v="112.18181818181819"/>
    <x v="109"/>
    <x v="108"/>
    <s v="7349"/>
    <x v="13"/>
    <x v="3"/>
    <x v="1"/>
    <n v="5001"/>
    <x v="16"/>
    <n v="5001"/>
    <s v="ORÇAMENTO"/>
    <x v="0"/>
    <x v="3"/>
    <x v="0"/>
    <x v="0"/>
    <x v="0"/>
    <x v="0"/>
  </r>
  <r>
    <x v="5"/>
    <s v=" ORÇAMENTO"/>
    <x v="18"/>
    <d v="2025-06-01T00:00:00"/>
    <d v="2025-06-01T00:00:00"/>
    <s v="Orçamento"/>
    <s v="1 | 1"/>
    <x v="8"/>
    <x v="0"/>
    <n v="114.16"/>
    <x v="103"/>
    <x v="102"/>
    <s v="11392"/>
    <x v="14"/>
    <x v="3"/>
    <x v="1"/>
    <n v="8001"/>
    <x v="17"/>
    <n v="8001"/>
    <s v="ORÇAMENTO"/>
    <x v="0"/>
    <x v="3"/>
    <x v="0"/>
    <x v="0"/>
    <x v="0"/>
    <x v="0"/>
  </r>
  <r>
    <x v="5"/>
    <s v=" ORÇAMENTO"/>
    <x v="18"/>
    <d v="2025-06-01T00:00:00"/>
    <d v="2025-06-01T00:00:00"/>
    <s v="Orçamento"/>
    <s v="1 | 1"/>
    <x v="8"/>
    <x v="0"/>
    <n v="120"/>
    <x v="93"/>
    <x v="92"/>
    <s v="13047"/>
    <x v="9"/>
    <x v="3"/>
    <x v="1"/>
    <n v="8006"/>
    <x v="10"/>
    <n v="8006"/>
    <s v="ORÇAMENTO"/>
    <x v="0"/>
    <x v="3"/>
    <x v="0"/>
    <x v="0"/>
    <x v="0"/>
    <x v="0"/>
  </r>
  <r>
    <x v="5"/>
    <s v=" ORÇAMENTO"/>
    <x v="18"/>
    <d v="2025-06-01T00:00:00"/>
    <d v="2025-06-01T00:00:00"/>
    <s v="Orçamento"/>
    <s v="1 | 1"/>
    <x v="8"/>
    <x v="0"/>
    <n v="140"/>
    <x v="93"/>
    <x v="92"/>
    <s v="13046"/>
    <x v="9"/>
    <x v="3"/>
    <x v="1"/>
    <n v="8006"/>
    <x v="10"/>
    <n v="8006"/>
    <s v="ORÇAMENTO"/>
    <x v="0"/>
    <x v="3"/>
    <x v="0"/>
    <x v="0"/>
    <x v="0"/>
    <x v="0"/>
  </r>
  <r>
    <x v="5"/>
    <s v=" ORÇAMENTO"/>
    <x v="18"/>
    <d v="2025-06-01T00:00:00"/>
    <d v="2025-06-01T00:00:00"/>
    <s v="Orçamento"/>
    <s v="1 | 1"/>
    <x v="8"/>
    <x v="0"/>
    <n v="140"/>
    <x v="34"/>
    <x v="34"/>
    <s v="10011"/>
    <x v="10"/>
    <x v="3"/>
    <x v="1"/>
    <n v="7001"/>
    <x v="11"/>
    <n v="7001"/>
    <s v="ORÇAMENTO"/>
    <x v="0"/>
    <x v="3"/>
    <x v="0"/>
    <x v="0"/>
    <x v="0"/>
    <x v="0"/>
  </r>
  <r>
    <x v="5"/>
    <s v=" ORÇAMENTO"/>
    <x v="18"/>
    <d v="2025-06-01T00:00:00"/>
    <d v="2025-06-01T00:00:00"/>
    <s v="Orçamento"/>
    <s v="1 | 1"/>
    <x v="8"/>
    <x v="0"/>
    <n v="150"/>
    <x v="95"/>
    <x v="94"/>
    <s v="3548"/>
    <x v="11"/>
    <x v="3"/>
    <x v="1"/>
    <n v="3003"/>
    <x v="12"/>
    <n v="3003"/>
    <s v="ORÇAMENTO"/>
    <x v="0"/>
    <x v="3"/>
    <x v="0"/>
    <x v="0"/>
    <x v="0"/>
    <x v="0"/>
  </r>
  <r>
    <x v="5"/>
    <s v=" ORÇAMENTO"/>
    <x v="18"/>
    <d v="2025-06-01T00:00:00"/>
    <d v="2025-06-01T00:00:00"/>
    <s v="Orçamento"/>
    <s v="1 | 1"/>
    <x v="8"/>
    <x v="0"/>
    <n v="160"/>
    <x v="93"/>
    <x v="92"/>
    <s v="13045"/>
    <x v="9"/>
    <x v="3"/>
    <x v="1"/>
    <n v="8006"/>
    <x v="10"/>
    <n v="8006"/>
    <s v="ORÇAMENTO"/>
    <x v="0"/>
    <x v="3"/>
    <x v="0"/>
    <x v="0"/>
    <x v="0"/>
    <x v="0"/>
  </r>
  <r>
    <x v="5"/>
    <s v=" ORÇAMENTO"/>
    <x v="18"/>
    <d v="2025-06-01T00:00:00"/>
    <d v="2025-06-01T00:00:00"/>
    <s v="Orçamento"/>
    <s v="1 | 1"/>
    <x v="8"/>
    <x v="0"/>
    <n v="170"/>
    <x v="71"/>
    <x v="70"/>
    <s v="6975"/>
    <x v="2"/>
    <x v="3"/>
    <x v="1"/>
    <n v="4004"/>
    <x v="2"/>
    <n v="4004"/>
    <s v="ORÇAMENTO"/>
    <x v="0"/>
    <x v="3"/>
    <x v="0"/>
    <x v="0"/>
    <x v="9"/>
    <x v="9"/>
  </r>
  <r>
    <x v="5"/>
    <s v=" ORÇAMENTO"/>
    <x v="18"/>
    <d v="2025-06-01T00:00:00"/>
    <d v="2025-06-01T00:00:00"/>
    <s v="Orçamento"/>
    <s v="1 | 1"/>
    <x v="8"/>
    <x v="0"/>
    <n v="176"/>
    <x v="3"/>
    <x v="3"/>
    <s v="1571"/>
    <x v="0"/>
    <x v="3"/>
    <x v="1"/>
    <n v="2001"/>
    <x v="0"/>
    <n v="2001"/>
    <s v="ORÇAMENTO"/>
    <x v="1"/>
    <x v="3"/>
    <x v="0"/>
    <x v="0"/>
    <x v="3"/>
    <x v="3"/>
  </r>
  <r>
    <x v="5"/>
    <s v=" ORÇAMENTO"/>
    <x v="18"/>
    <d v="2025-06-01T00:00:00"/>
    <d v="2025-06-01T00:00:00"/>
    <s v="Orçamento"/>
    <s v="1 | 1"/>
    <x v="8"/>
    <x v="0"/>
    <n v="191.75"/>
    <x v="33"/>
    <x v="33"/>
    <s v="13864"/>
    <x v="19"/>
    <x v="3"/>
    <x v="1"/>
    <n v="9001"/>
    <x v="24"/>
    <n v="9001"/>
    <s v="ORÇAMENTO"/>
    <x v="1"/>
    <x v="3"/>
    <x v="10"/>
    <x v="10"/>
    <x v="16"/>
    <x v="16"/>
  </r>
  <r>
    <x v="5"/>
    <s v=" ORÇAMENTO"/>
    <x v="18"/>
    <d v="2025-06-01T00:00:00"/>
    <d v="2025-06-01T00:00:00"/>
    <s v="Orçamento"/>
    <s v="1 | 1"/>
    <x v="8"/>
    <x v="0"/>
    <n v="194"/>
    <x v="87"/>
    <x v="86"/>
    <s v="7371"/>
    <x v="13"/>
    <x v="3"/>
    <x v="1"/>
    <n v="5001"/>
    <x v="16"/>
    <n v="5001"/>
    <s v="ORÇAMENTO"/>
    <x v="0"/>
    <x v="3"/>
    <x v="0"/>
    <x v="0"/>
    <x v="0"/>
    <x v="0"/>
  </r>
  <r>
    <x v="5"/>
    <s v=" ORÇAMENTO"/>
    <x v="18"/>
    <d v="2025-06-01T00:00:00"/>
    <d v="2025-06-01T00:00:00"/>
    <s v="Orçamento"/>
    <s v="1 | 1"/>
    <x v="8"/>
    <x v="0"/>
    <n v="200"/>
    <x v="106"/>
    <x v="105"/>
    <s v="8068"/>
    <x v="2"/>
    <x v="3"/>
    <x v="1"/>
    <n v="5005"/>
    <x v="32"/>
    <n v="5005"/>
    <s v="ORÇAMENTO"/>
    <x v="0"/>
    <x v="3"/>
    <x v="2"/>
    <x v="2"/>
    <x v="15"/>
    <x v="15"/>
  </r>
  <r>
    <x v="5"/>
    <s v=" ORÇAMENTO"/>
    <x v="18"/>
    <d v="2025-06-01T00:00:00"/>
    <d v="2025-06-01T00:00:00"/>
    <s v="Orçamento"/>
    <s v="1 | 1"/>
    <x v="8"/>
    <x v="0"/>
    <n v="200"/>
    <x v="122"/>
    <x v="120"/>
    <s v="10880"/>
    <x v="3"/>
    <x v="3"/>
    <x v="1"/>
    <n v="7004"/>
    <x v="3"/>
    <n v="7004"/>
    <s v="ORÇAMENTO"/>
    <x v="0"/>
    <x v="3"/>
    <x v="0"/>
    <x v="0"/>
    <x v="9"/>
    <x v="9"/>
  </r>
  <r>
    <x v="5"/>
    <s v=" ORÇAMENTO"/>
    <x v="18"/>
    <d v="2025-06-01T00:00:00"/>
    <d v="2025-06-01T00:00:00"/>
    <s v="Orçamento"/>
    <s v="1 | 1"/>
    <x v="8"/>
    <x v="0"/>
    <n v="200"/>
    <x v="34"/>
    <x v="34"/>
    <s v="13323"/>
    <x v="9"/>
    <x v="3"/>
    <x v="1"/>
    <n v="8006"/>
    <x v="10"/>
    <n v="8006"/>
    <s v="ORÇAMENTO"/>
    <x v="0"/>
    <x v="3"/>
    <x v="0"/>
    <x v="0"/>
    <x v="0"/>
    <x v="0"/>
  </r>
  <r>
    <x v="5"/>
    <s v=" ORÇAMENTO"/>
    <x v="18"/>
    <d v="2025-06-01T00:00:00"/>
    <d v="2025-06-01T00:00:00"/>
    <s v="Orçamento"/>
    <s v="1 | 1"/>
    <x v="8"/>
    <x v="0"/>
    <n v="200"/>
    <x v="96"/>
    <x v="95"/>
    <s v="12010"/>
    <x v="4"/>
    <x v="3"/>
    <x v="1"/>
    <n v="8002"/>
    <x v="4"/>
    <n v="8002"/>
    <s v="ORÇAMENTO"/>
    <x v="0"/>
    <x v="3"/>
    <x v="0"/>
    <x v="0"/>
    <x v="0"/>
    <x v="0"/>
  </r>
  <r>
    <x v="5"/>
    <s v=" ORÇAMENTO"/>
    <x v="18"/>
    <d v="2025-06-01T00:00:00"/>
    <d v="2025-06-01T00:00:00"/>
    <s v="Orçamento"/>
    <s v="1 | 1"/>
    <x v="8"/>
    <x v="0"/>
    <n v="240"/>
    <x v="51"/>
    <x v="50"/>
    <s v="1685"/>
    <x v="0"/>
    <x v="3"/>
    <x v="1"/>
    <n v="2001"/>
    <x v="0"/>
    <n v="2001"/>
    <s v="ORÇAMENTO"/>
    <x v="1"/>
    <x v="3"/>
    <x v="0"/>
    <x v="0"/>
    <x v="10"/>
    <x v="10"/>
  </r>
  <r>
    <x v="5"/>
    <s v=" ORÇAMENTO"/>
    <x v="18"/>
    <d v="2025-06-01T00:00:00"/>
    <d v="2025-06-01T00:00:00"/>
    <s v="Orçamento"/>
    <s v="1 | 1"/>
    <x v="8"/>
    <x v="0"/>
    <n v="250"/>
    <x v="106"/>
    <x v="105"/>
    <s v="1050"/>
    <x v="0"/>
    <x v="3"/>
    <x v="1"/>
    <n v="2001"/>
    <x v="0"/>
    <n v="2001"/>
    <s v="ORÇAMENTO"/>
    <x v="0"/>
    <x v="3"/>
    <x v="2"/>
    <x v="2"/>
    <x v="15"/>
    <x v="15"/>
  </r>
  <r>
    <x v="5"/>
    <s v=" ORÇAMENTO"/>
    <x v="18"/>
    <d v="2025-06-01T00:00:00"/>
    <d v="2025-06-01T00:00:00"/>
    <s v="Orçamento"/>
    <s v="1 | 1"/>
    <x v="8"/>
    <x v="0"/>
    <n v="250"/>
    <x v="106"/>
    <x v="105"/>
    <s v="3737"/>
    <x v="20"/>
    <x v="3"/>
    <x v="1"/>
    <n v="3004"/>
    <x v="27"/>
    <n v="3004"/>
    <s v="ORÇAMENTO"/>
    <x v="0"/>
    <x v="3"/>
    <x v="2"/>
    <x v="2"/>
    <x v="15"/>
    <x v="15"/>
  </r>
  <r>
    <x v="5"/>
    <s v=" ORÇAMENTO"/>
    <x v="18"/>
    <d v="2025-06-01T00:00:00"/>
    <d v="2025-06-01T00:00:00"/>
    <s v="Orçamento"/>
    <s v="1 | 1"/>
    <x v="8"/>
    <x v="0"/>
    <n v="250"/>
    <x v="106"/>
    <x v="105"/>
    <s v="4271"/>
    <x v="8"/>
    <x v="3"/>
    <x v="1"/>
    <n v="3006"/>
    <x v="8"/>
    <n v="3006"/>
    <s v="ORÇAMENTO"/>
    <x v="0"/>
    <x v="3"/>
    <x v="2"/>
    <x v="2"/>
    <x v="15"/>
    <x v="15"/>
  </r>
  <r>
    <x v="5"/>
    <s v=" ORÇAMENTO"/>
    <x v="18"/>
    <d v="2025-06-01T00:00:00"/>
    <d v="2025-06-01T00:00:00"/>
    <s v="Orçamento"/>
    <s v="1 | 1"/>
    <x v="8"/>
    <x v="0"/>
    <n v="250"/>
    <x v="44"/>
    <x v="43"/>
    <s v="12737"/>
    <x v="9"/>
    <x v="3"/>
    <x v="1"/>
    <n v="8006"/>
    <x v="10"/>
    <n v="8006"/>
    <s v="ORÇAMENTO"/>
    <x v="0"/>
    <x v="3"/>
    <x v="9"/>
    <x v="9"/>
    <x v="18"/>
    <x v="18"/>
  </r>
  <r>
    <x v="5"/>
    <s v=" ORÇAMENTO"/>
    <x v="18"/>
    <d v="2025-06-01T00:00:00"/>
    <d v="2025-06-01T00:00:00"/>
    <s v="Orçamento"/>
    <s v="1 | 1"/>
    <x v="8"/>
    <x v="0"/>
    <n v="250"/>
    <x v="93"/>
    <x v="92"/>
    <s v="13044"/>
    <x v="9"/>
    <x v="3"/>
    <x v="1"/>
    <n v="8006"/>
    <x v="10"/>
    <n v="8006"/>
    <s v="ORÇAMENTO"/>
    <x v="0"/>
    <x v="3"/>
    <x v="0"/>
    <x v="0"/>
    <x v="0"/>
    <x v="0"/>
  </r>
  <r>
    <x v="5"/>
    <s v=" ORÇAMENTO"/>
    <x v="18"/>
    <d v="2025-06-01T00:00:00"/>
    <d v="2025-06-01T00:00:00"/>
    <s v="Orçamento"/>
    <s v="1 | 1"/>
    <x v="8"/>
    <x v="0"/>
    <n v="270"/>
    <x v="106"/>
    <x v="105"/>
    <s v="4270"/>
    <x v="8"/>
    <x v="3"/>
    <x v="1"/>
    <n v="3006"/>
    <x v="8"/>
    <n v="3006"/>
    <s v="ORÇAMENTO"/>
    <x v="0"/>
    <x v="3"/>
    <x v="2"/>
    <x v="2"/>
    <x v="15"/>
    <x v="15"/>
  </r>
  <r>
    <x v="5"/>
    <s v=" ORÇAMENTO"/>
    <x v="18"/>
    <d v="2025-06-01T00:00:00"/>
    <d v="2025-06-01T00:00:00"/>
    <s v="Orçamento"/>
    <s v="1 | 1"/>
    <x v="8"/>
    <x v="0"/>
    <n v="270"/>
    <x v="93"/>
    <x v="92"/>
    <s v="13043"/>
    <x v="9"/>
    <x v="3"/>
    <x v="1"/>
    <n v="8006"/>
    <x v="10"/>
    <n v="8006"/>
    <s v="ORÇAMENTO"/>
    <x v="0"/>
    <x v="3"/>
    <x v="0"/>
    <x v="0"/>
    <x v="0"/>
    <x v="0"/>
  </r>
  <r>
    <x v="5"/>
    <s v=" ORÇAMENTO"/>
    <x v="18"/>
    <d v="2025-06-01T00:00:00"/>
    <d v="2025-06-01T00:00:00"/>
    <s v="Orçamento"/>
    <s v="1 | 1"/>
    <x v="8"/>
    <x v="0"/>
    <n v="300"/>
    <x v="106"/>
    <x v="105"/>
    <s v="3475"/>
    <x v="11"/>
    <x v="3"/>
    <x v="1"/>
    <n v="3003"/>
    <x v="12"/>
    <n v="3003"/>
    <s v="ORÇAMENTO"/>
    <x v="0"/>
    <x v="3"/>
    <x v="2"/>
    <x v="2"/>
    <x v="15"/>
    <x v="15"/>
  </r>
  <r>
    <x v="5"/>
    <s v=" ORÇAMENTO"/>
    <x v="18"/>
    <d v="2025-06-01T00:00:00"/>
    <d v="2025-06-01T00:00:00"/>
    <s v="Orçamento"/>
    <s v="1 | 1"/>
    <x v="8"/>
    <x v="0"/>
    <n v="300"/>
    <x v="106"/>
    <x v="105"/>
    <s v="3476"/>
    <x v="11"/>
    <x v="3"/>
    <x v="1"/>
    <n v="3003"/>
    <x v="12"/>
    <n v="3003"/>
    <s v="ORÇAMENTO"/>
    <x v="0"/>
    <x v="3"/>
    <x v="2"/>
    <x v="2"/>
    <x v="15"/>
    <x v="15"/>
  </r>
  <r>
    <x v="5"/>
    <s v=" ORÇAMENTO"/>
    <x v="18"/>
    <d v="2025-06-01T00:00:00"/>
    <d v="2025-06-01T00:00:00"/>
    <s v="Orçamento"/>
    <s v="1 | 1"/>
    <x v="8"/>
    <x v="0"/>
    <n v="300"/>
    <x v="106"/>
    <x v="105"/>
    <s v="3736"/>
    <x v="20"/>
    <x v="3"/>
    <x v="1"/>
    <n v="3004"/>
    <x v="27"/>
    <n v="3004"/>
    <s v="ORÇAMENTO"/>
    <x v="0"/>
    <x v="3"/>
    <x v="2"/>
    <x v="2"/>
    <x v="15"/>
    <x v="15"/>
  </r>
  <r>
    <x v="5"/>
    <s v=" ORÇAMENTO"/>
    <x v="18"/>
    <d v="2025-06-01T00:00:00"/>
    <d v="2025-06-01T00:00:00"/>
    <s v="Orçamento"/>
    <s v="1 | 1"/>
    <x v="8"/>
    <x v="0"/>
    <n v="300"/>
    <x v="63"/>
    <x v="62"/>
    <s v="10790"/>
    <x v="3"/>
    <x v="3"/>
    <x v="1"/>
    <n v="7004"/>
    <x v="3"/>
    <n v="7004"/>
    <s v="ORÇAMENTO"/>
    <x v="0"/>
    <x v="3"/>
    <x v="9"/>
    <x v="9"/>
    <x v="18"/>
    <x v="18"/>
  </r>
  <r>
    <x v="5"/>
    <s v=" ORÇAMENTO"/>
    <x v="18"/>
    <d v="2025-06-01T00:00:00"/>
    <d v="2025-06-01T00:00:00"/>
    <s v="Orçamento"/>
    <s v="1 | 1"/>
    <x v="8"/>
    <x v="0"/>
    <n v="300"/>
    <x v="63"/>
    <x v="62"/>
    <s v="9993"/>
    <x v="10"/>
    <x v="3"/>
    <x v="1"/>
    <n v="7001"/>
    <x v="11"/>
    <n v="7001"/>
    <s v="ORÇAMENTO"/>
    <x v="0"/>
    <x v="3"/>
    <x v="9"/>
    <x v="9"/>
    <x v="18"/>
    <x v="18"/>
  </r>
  <r>
    <x v="5"/>
    <s v=" ORÇAMENTO"/>
    <x v="18"/>
    <d v="2025-06-01T00:00:00"/>
    <d v="2025-06-01T00:00:00"/>
    <s v="Orçamento"/>
    <s v="1 | 1"/>
    <x v="8"/>
    <x v="0"/>
    <n v="300"/>
    <x v="121"/>
    <x v="119"/>
    <s v="6782"/>
    <x v="2"/>
    <x v="3"/>
    <x v="1"/>
    <n v="4004"/>
    <x v="2"/>
    <n v="4004"/>
    <s v="ORÇAMENTO"/>
    <x v="0"/>
    <x v="3"/>
    <x v="0"/>
    <x v="0"/>
    <x v="9"/>
    <x v="9"/>
  </r>
  <r>
    <x v="5"/>
    <s v=" ORÇAMENTO"/>
    <x v="18"/>
    <d v="2025-06-01T00:00:00"/>
    <d v="2025-06-01T00:00:00"/>
    <s v="Orçamento"/>
    <s v="1 | 1"/>
    <x v="8"/>
    <x v="0"/>
    <n v="300"/>
    <x v="42"/>
    <x v="42"/>
    <s v="10908"/>
    <x v="3"/>
    <x v="3"/>
    <x v="1"/>
    <n v="7004"/>
    <x v="3"/>
    <n v="7004"/>
    <s v="ORÇAMENTO"/>
    <x v="0"/>
    <x v="3"/>
    <x v="0"/>
    <x v="0"/>
    <x v="9"/>
    <x v="9"/>
  </r>
  <r>
    <x v="5"/>
    <s v=" ORÇAMENTO"/>
    <x v="18"/>
    <d v="2025-06-01T00:00:00"/>
    <d v="2025-06-01T00:00:00"/>
    <s v="Orçamento"/>
    <s v="1 | 1"/>
    <x v="8"/>
    <x v="0"/>
    <n v="300"/>
    <x v="59"/>
    <x v="58"/>
    <s v="3038"/>
    <x v="5"/>
    <x v="3"/>
    <x v="1"/>
    <n v="3001"/>
    <x v="5"/>
    <n v="3001"/>
    <s v="ORÇAMENTO"/>
    <x v="0"/>
    <x v="3"/>
    <x v="0"/>
    <x v="0"/>
    <x v="10"/>
    <x v="10"/>
  </r>
  <r>
    <x v="5"/>
    <s v=" ORÇAMENTO"/>
    <x v="18"/>
    <d v="2025-06-01T00:00:00"/>
    <d v="2025-06-01T00:00:00"/>
    <s v="Orçamento"/>
    <s v="1 | 1"/>
    <x v="8"/>
    <x v="0"/>
    <n v="300"/>
    <x v="93"/>
    <x v="92"/>
    <s v="13042"/>
    <x v="9"/>
    <x v="3"/>
    <x v="1"/>
    <n v="8006"/>
    <x v="10"/>
    <n v="8006"/>
    <s v="ORÇAMENTO"/>
    <x v="0"/>
    <x v="3"/>
    <x v="0"/>
    <x v="0"/>
    <x v="0"/>
    <x v="0"/>
  </r>
  <r>
    <x v="5"/>
    <s v=" ORÇAMENTO"/>
    <x v="18"/>
    <d v="2025-06-01T00:00:00"/>
    <d v="2025-06-01T00:00:00"/>
    <s v="Orçamento"/>
    <s v="1 | 1"/>
    <x v="8"/>
    <x v="0"/>
    <n v="300"/>
    <x v="34"/>
    <x v="34"/>
    <s v="7154"/>
    <x v="2"/>
    <x v="3"/>
    <x v="1"/>
    <n v="4004"/>
    <x v="2"/>
    <n v="4004"/>
    <s v="ORÇAMENTO"/>
    <x v="0"/>
    <x v="3"/>
    <x v="0"/>
    <x v="0"/>
    <x v="0"/>
    <x v="0"/>
  </r>
  <r>
    <x v="5"/>
    <s v=" ORÇAMENTO"/>
    <x v="18"/>
    <d v="2025-06-01T00:00:00"/>
    <d v="2025-06-01T00:00:00"/>
    <s v="Orçamento"/>
    <s v="1 | 1"/>
    <x v="8"/>
    <x v="0"/>
    <n v="300"/>
    <x v="140"/>
    <x v="138"/>
    <s v="11956"/>
    <x v="4"/>
    <x v="3"/>
    <x v="1"/>
    <n v="8002"/>
    <x v="4"/>
    <n v="8002"/>
    <s v="ORÇAMENTO"/>
    <x v="0"/>
    <x v="3"/>
    <x v="0"/>
    <x v="0"/>
    <x v="0"/>
    <x v="0"/>
  </r>
  <r>
    <x v="5"/>
    <s v=" ORÇAMENTO"/>
    <x v="18"/>
    <d v="2025-06-01T00:00:00"/>
    <d v="2025-06-01T00:00:00"/>
    <s v="Orçamento"/>
    <s v="1 | 1"/>
    <x v="8"/>
    <x v="0"/>
    <n v="300"/>
    <x v="87"/>
    <x v="86"/>
    <s v="12264"/>
    <x v="21"/>
    <x v="3"/>
    <x v="1"/>
    <n v="8003"/>
    <x v="28"/>
    <n v="8003"/>
    <s v="ORÇAMENTO"/>
    <x v="0"/>
    <x v="3"/>
    <x v="0"/>
    <x v="0"/>
    <x v="0"/>
    <x v="0"/>
  </r>
  <r>
    <x v="5"/>
    <s v=" ORÇAMENTO"/>
    <x v="18"/>
    <d v="2025-06-01T00:00:00"/>
    <d v="2025-06-01T00:00:00"/>
    <s v="Orçamento"/>
    <s v="1 | 1"/>
    <x v="8"/>
    <x v="0"/>
    <n v="303.45999999999998"/>
    <x v="106"/>
    <x v="105"/>
    <s v="5094"/>
    <x v="17"/>
    <x v="3"/>
    <x v="1"/>
    <n v="4001"/>
    <x v="20"/>
    <n v="4001"/>
    <s v="ORÇAMENTO"/>
    <x v="0"/>
    <x v="3"/>
    <x v="2"/>
    <x v="2"/>
    <x v="15"/>
    <x v="15"/>
  </r>
  <r>
    <x v="5"/>
    <s v=" ORÇAMENTO"/>
    <x v="18"/>
    <d v="2025-06-01T00:00:00"/>
    <d v="2025-06-01T00:00:00"/>
    <s v="Orçamento"/>
    <s v="1 | 1"/>
    <x v="8"/>
    <x v="0"/>
    <n v="320"/>
    <x v="106"/>
    <x v="105"/>
    <s v="5093"/>
    <x v="17"/>
    <x v="3"/>
    <x v="1"/>
    <n v="4001"/>
    <x v="20"/>
    <n v="4001"/>
    <s v="ORÇAMENTO"/>
    <x v="0"/>
    <x v="3"/>
    <x v="2"/>
    <x v="2"/>
    <x v="15"/>
    <x v="15"/>
  </r>
  <r>
    <x v="5"/>
    <s v=" ORÇAMENTO"/>
    <x v="18"/>
    <d v="2025-06-01T00:00:00"/>
    <d v="2025-06-01T00:00:00"/>
    <s v="Orçamento"/>
    <s v="1 | 1"/>
    <x v="8"/>
    <x v="0"/>
    <n v="356"/>
    <x v="114"/>
    <x v="112"/>
    <s v="10747"/>
    <x v="3"/>
    <x v="3"/>
    <x v="1"/>
    <n v="7004"/>
    <x v="3"/>
    <n v="7004"/>
    <s v="ORÇAMENTO"/>
    <x v="0"/>
    <x v="3"/>
    <x v="9"/>
    <x v="9"/>
    <x v="18"/>
    <x v="18"/>
  </r>
  <r>
    <x v="5"/>
    <s v=" ORÇAMENTO"/>
    <x v="18"/>
    <d v="2025-06-01T00:00:00"/>
    <d v="2025-06-01T00:00:00"/>
    <s v="Orçamento"/>
    <s v="1 | 1"/>
    <x v="8"/>
    <x v="0"/>
    <n v="366.66666666666669"/>
    <x v="49"/>
    <x v="48"/>
    <s v="10957"/>
    <x v="3"/>
    <x v="3"/>
    <x v="1"/>
    <n v="7004"/>
    <x v="3"/>
    <n v="7004"/>
    <s v="ORÇAMENTO"/>
    <x v="0"/>
    <x v="3"/>
    <x v="11"/>
    <x v="11"/>
    <x v="17"/>
    <x v="17"/>
  </r>
  <r>
    <x v="5"/>
    <s v=" ORÇAMENTO"/>
    <x v="18"/>
    <d v="2025-06-01T00:00:00"/>
    <d v="2025-06-01T00:00:00"/>
    <s v="Orçamento"/>
    <s v="1 | 1"/>
    <x v="8"/>
    <x v="0"/>
    <n v="400"/>
    <x v="81"/>
    <x v="80"/>
    <s v="2984"/>
    <x v="5"/>
    <x v="3"/>
    <x v="1"/>
    <n v="3001"/>
    <x v="5"/>
    <n v="3001"/>
    <s v="ORÇAMENTO"/>
    <x v="0"/>
    <x v="3"/>
    <x v="0"/>
    <x v="0"/>
    <x v="10"/>
    <x v="10"/>
  </r>
  <r>
    <x v="5"/>
    <s v=" ORÇAMENTO"/>
    <x v="18"/>
    <d v="2025-06-01T00:00:00"/>
    <d v="2025-06-01T00:00:00"/>
    <s v="Orçamento"/>
    <s v="1 | 1"/>
    <x v="8"/>
    <x v="0"/>
    <n v="400"/>
    <x v="93"/>
    <x v="92"/>
    <s v="13041"/>
    <x v="9"/>
    <x v="3"/>
    <x v="1"/>
    <n v="8006"/>
    <x v="10"/>
    <n v="8006"/>
    <s v="ORÇAMENTO"/>
    <x v="0"/>
    <x v="3"/>
    <x v="0"/>
    <x v="0"/>
    <x v="0"/>
    <x v="0"/>
  </r>
  <r>
    <x v="5"/>
    <s v=" ORÇAMENTO"/>
    <x v="18"/>
    <d v="2025-06-01T00:00:00"/>
    <d v="2025-06-01T00:00:00"/>
    <s v="Orçamento"/>
    <s v="1 | 1"/>
    <x v="8"/>
    <x v="0"/>
    <n v="400"/>
    <x v="103"/>
    <x v="102"/>
    <s v="11391"/>
    <x v="14"/>
    <x v="3"/>
    <x v="1"/>
    <n v="8001"/>
    <x v="17"/>
    <n v="8001"/>
    <s v="ORÇAMENTO"/>
    <x v="0"/>
    <x v="3"/>
    <x v="0"/>
    <x v="0"/>
    <x v="0"/>
    <x v="0"/>
  </r>
  <r>
    <x v="5"/>
    <s v=" ORÇAMENTO"/>
    <x v="18"/>
    <d v="2025-06-01T00:00:00"/>
    <d v="2025-06-01T00:00:00"/>
    <s v="Orçamento"/>
    <s v="1 | 1"/>
    <x v="8"/>
    <x v="0"/>
    <n v="400"/>
    <x v="87"/>
    <x v="86"/>
    <s v="5923"/>
    <x v="12"/>
    <x v="3"/>
    <x v="1"/>
    <n v="4003"/>
    <x v="13"/>
    <n v="4003"/>
    <s v="ORÇAMENTO"/>
    <x v="0"/>
    <x v="3"/>
    <x v="0"/>
    <x v="0"/>
    <x v="0"/>
    <x v="0"/>
  </r>
  <r>
    <x v="5"/>
    <s v=" ORÇAMENTO"/>
    <x v="18"/>
    <d v="2025-06-01T00:00:00"/>
    <d v="2025-06-01T00:00:00"/>
    <s v="Orçamento"/>
    <s v="1 | 1"/>
    <x v="8"/>
    <x v="0"/>
    <n v="416.67"/>
    <x v="103"/>
    <x v="102"/>
    <s v="11390"/>
    <x v="14"/>
    <x v="3"/>
    <x v="1"/>
    <n v="8001"/>
    <x v="17"/>
    <n v="8001"/>
    <s v="ORÇAMENTO"/>
    <x v="0"/>
    <x v="3"/>
    <x v="0"/>
    <x v="0"/>
    <x v="0"/>
    <x v="0"/>
  </r>
  <r>
    <x v="5"/>
    <s v=" ORÇAMENTO"/>
    <x v="18"/>
    <d v="2025-06-01T00:00:00"/>
    <d v="2025-06-01T00:00:00"/>
    <s v="Orçamento"/>
    <s v="1 | 1"/>
    <x v="8"/>
    <x v="0"/>
    <n v="450"/>
    <x v="71"/>
    <x v="70"/>
    <s v="6974"/>
    <x v="2"/>
    <x v="3"/>
    <x v="1"/>
    <n v="4004"/>
    <x v="2"/>
    <n v="4004"/>
    <s v="ORÇAMENTO"/>
    <x v="0"/>
    <x v="3"/>
    <x v="0"/>
    <x v="0"/>
    <x v="9"/>
    <x v="9"/>
  </r>
  <r>
    <x v="5"/>
    <s v=" ORÇAMENTO"/>
    <x v="18"/>
    <d v="2025-06-01T00:00:00"/>
    <d v="2025-06-01T00:00:00"/>
    <s v="Orçamento"/>
    <s v="1 | 1"/>
    <x v="8"/>
    <x v="0"/>
    <n v="450"/>
    <x v="34"/>
    <x v="34"/>
    <s v="13322"/>
    <x v="9"/>
    <x v="3"/>
    <x v="1"/>
    <n v="8006"/>
    <x v="10"/>
    <n v="8006"/>
    <s v="ORÇAMENTO"/>
    <x v="0"/>
    <x v="3"/>
    <x v="0"/>
    <x v="0"/>
    <x v="0"/>
    <x v="0"/>
  </r>
  <r>
    <x v="5"/>
    <s v=" ORÇAMENTO"/>
    <x v="18"/>
    <d v="2025-06-01T00:00:00"/>
    <d v="2025-06-01T00:00:00"/>
    <s v="Orçamento"/>
    <s v="1 | 1"/>
    <x v="8"/>
    <x v="0"/>
    <n v="496.21"/>
    <x v="106"/>
    <x v="105"/>
    <s v="3263"/>
    <x v="16"/>
    <x v="3"/>
    <x v="1"/>
    <n v="3002"/>
    <x v="19"/>
    <n v="3002"/>
    <s v="ORÇAMENTO"/>
    <x v="0"/>
    <x v="3"/>
    <x v="2"/>
    <x v="2"/>
    <x v="15"/>
    <x v="15"/>
  </r>
  <r>
    <x v="5"/>
    <s v=" ORÇAMENTO"/>
    <x v="18"/>
    <d v="2025-06-01T00:00:00"/>
    <d v="2025-06-01T00:00:00"/>
    <s v="Orçamento"/>
    <s v="1 | 1"/>
    <x v="8"/>
    <x v="0"/>
    <n v="500"/>
    <x v="106"/>
    <x v="105"/>
    <s v="12220"/>
    <x v="21"/>
    <x v="3"/>
    <x v="1"/>
    <n v="8003"/>
    <x v="28"/>
    <n v="8003"/>
    <s v="ORÇAMENTO"/>
    <x v="0"/>
    <x v="3"/>
    <x v="2"/>
    <x v="2"/>
    <x v="15"/>
    <x v="15"/>
  </r>
  <r>
    <x v="5"/>
    <s v=" ORÇAMENTO"/>
    <x v="18"/>
    <d v="2025-06-01T00:00:00"/>
    <d v="2025-06-01T00:00:00"/>
    <s v="Orçamento"/>
    <s v="1 | 1"/>
    <x v="8"/>
    <x v="0"/>
    <n v="500"/>
    <x v="106"/>
    <x v="105"/>
    <s v="3262"/>
    <x v="16"/>
    <x v="3"/>
    <x v="1"/>
    <n v="3002"/>
    <x v="19"/>
    <n v="3002"/>
    <s v="ORÇAMENTO"/>
    <x v="0"/>
    <x v="3"/>
    <x v="2"/>
    <x v="2"/>
    <x v="15"/>
    <x v="15"/>
  </r>
  <r>
    <x v="5"/>
    <s v=" ORÇAMENTO"/>
    <x v="18"/>
    <d v="2025-06-01T00:00:00"/>
    <d v="2025-06-01T00:00:00"/>
    <s v="Orçamento"/>
    <s v="1 | 1"/>
    <x v="8"/>
    <x v="0"/>
    <n v="500"/>
    <x v="106"/>
    <x v="105"/>
    <s v="3904"/>
    <x v="15"/>
    <x v="3"/>
    <x v="1"/>
    <n v="3005"/>
    <x v="18"/>
    <n v="3005"/>
    <s v="ORÇAMENTO"/>
    <x v="0"/>
    <x v="3"/>
    <x v="2"/>
    <x v="2"/>
    <x v="15"/>
    <x v="15"/>
  </r>
  <r>
    <x v="5"/>
    <s v=" ORÇAMENTO"/>
    <x v="18"/>
    <d v="2025-06-01T00:00:00"/>
    <d v="2025-06-01T00:00:00"/>
    <s v="Orçamento"/>
    <s v="1 | 1"/>
    <x v="8"/>
    <x v="0"/>
    <n v="500"/>
    <x v="106"/>
    <x v="105"/>
    <s v="3905"/>
    <x v="15"/>
    <x v="3"/>
    <x v="1"/>
    <n v="3005"/>
    <x v="18"/>
    <n v="3005"/>
    <s v="ORÇAMENTO"/>
    <x v="0"/>
    <x v="3"/>
    <x v="2"/>
    <x v="2"/>
    <x v="15"/>
    <x v="15"/>
  </r>
  <r>
    <x v="5"/>
    <s v=" ORÇAMENTO"/>
    <x v="18"/>
    <d v="2025-06-01T00:00:00"/>
    <d v="2025-06-01T00:00:00"/>
    <s v="Orçamento"/>
    <s v="1 | 1"/>
    <x v="8"/>
    <x v="0"/>
    <n v="500"/>
    <x v="106"/>
    <x v="105"/>
    <s v="4269"/>
    <x v="8"/>
    <x v="3"/>
    <x v="1"/>
    <n v="3006"/>
    <x v="8"/>
    <n v="3006"/>
    <s v="ORÇAMENTO"/>
    <x v="0"/>
    <x v="3"/>
    <x v="2"/>
    <x v="2"/>
    <x v="15"/>
    <x v="15"/>
  </r>
  <r>
    <x v="5"/>
    <s v=" ORÇAMENTO"/>
    <x v="18"/>
    <d v="2025-06-01T00:00:00"/>
    <d v="2025-06-01T00:00:00"/>
    <s v="Orçamento"/>
    <s v="1 | 1"/>
    <x v="8"/>
    <x v="0"/>
    <n v="500"/>
    <x v="106"/>
    <x v="105"/>
    <s v="9421"/>
    <x v="10"/>
    <x v="3"/>
    <x v="1"/>
    <n v="7001"/>
    <x v="11"/>
    <n v="7001"/>
    <s v="ORÇAMENTO"/>
    <x v="0"/>
    <x v="3"/>
    <x v="2"/>
    <x v="2"/>
    <x v="15"/>
    <x v="15"/>
  </r>
  <r>
    <x v="5"/>
    <s v=" ORÇAMENTO"/>
    <x v="18"/>
    <d v="2025-06-01T00:00:00"/>
    <d v="2025-06-01T00:00:00"/>
    <s v="Orçamento"/>
    <s v="1 | 1"/>
    <x v="8"/>
    <x v="0"/>
    <n v="500"/>
    <x v="151"/>
    <x v="148"/>
    <s v="9856"/>
    <x v="10"/>
    <x v="3"/>
    <x v="1"/>
    <n v="7001"/>
    <x v="11"/>
    <n v="7001"/>
    <s v="ORÇAMENTO"/>
    <x v="0"/>
    <x v="3"/>
    <x v="9"/>
    <x v="9"/>
    <x v="12"/>
    <x v="12"/>
  </r>
  <r>
    <x v="5"/>
    <s v=" ORÇAMENTO"/>
    <x v="18"/>
    <d v="2025-06-01T00:00:00"/>
    <d v="2025-06-01T00:00:00"/>
    <s v="Orçamento"/>
    <s v="1 | 1"/>
    <x v="8"/>
    <x v="0"/>
    <n v="500"/>
    <x v="99"/>
    <x v="98"/>
    <s v="11698"/>
    <x v="4"/>
    <x v="3"/>
    <x v="1"/>
    <n v="8002"/>
    <x v="4"/>
    <n v="8002"/>
    <s v="ORÇAMENTO"/>
    <x v="0"/>
    <x v="3"/>
    <x v="0"/>
    <x v="0"/>
    <x v="10"/>
    <x v="10"/>
  </r>
  <r>
    <x v="5"/>
    <s v=" ORÇAMENTO"/>
    <x v="18"/>
    <d v="2025-06-01T00:00:00"/>
    <d v="2025-06-01T00:00:00"/>
    <s v="Orçamento"/>
    <s v="1 | 1"/>
    <x v="8"/>
    <x v="0"/>
    <n v="500"/>
    <x v="59"/>
    <x v="58"/>
    <s v="3518"/>
    <x v="11"/>
    <x v="3"/>
    <x v="1"/>
    <n v="3003"/>
    <x v="12"/>
    <n v="3003"/>
    <s v="ORÇAMENTO"/>
    <x v="0"/>
    <x v="3"/>
    <x v="0"/>
    <x v="0"/>
    <x v="10"/>
    <x v="10"/>
  </r>
  <r>
    <x v="5"/>
    <s v=" ORÇAMENTO"/>
    <x v="18"/>
    <d v="2025-06-01T00:00:00"/>
    <d v="2025-06-01T00:00:00"/>
    <s v="Orçamento"/>
    <s v="1 | 1"/>
    <x v="8"/>
    <x v="0"/>
    <n v="500"/>
    <x v="101"/>
    <x v="100"/>
    <s v="3062"/>
    <x v="5"/>
    <x v="3"/>
    <x v="1"/>
    <n v="3001"/>
    <x v="5"/>
    <n v="3001"/>
    <s v="ORÇAMENTO"/>
    <x v="0"/>
    <x v="3"/>
    <x v="0"/>
    <x v="0"/>
    <x v="0"/>
    <x v="0"/>
  </r>
  <r>
    <x v="5"/>
    <s v=" ORÇAMENTO"/>
    <x v="18"/>
    <d v="2025-06-01T00:00:00"/>
    <d v="2025-06-01T00:00:00"/>
    <s v="Orçamento"/>
    <s v="1 | 1"/>
    <x v="8"/>
    <x v="0"/>
    <n v="500"/>
    <x v="34"/>
    <x v="34"/>
    <s v="4685"/>
    <x v="7"/>
    <x v="3"/>
    <x v="1"/>
    <n v="3007"/>
    <x v="25"/>
    <n v="3007"/>
    <s v="ORÇAMENTO"/>
    <x v="0"/>
    <x v="3"/>
    <x v="0"/>
    <x v="0"/>
    <x v="0"/>
    <x v="0"/>
  </r>
  <r>
    <x v="5"/>
    <s v=" ORÇAMENTO"/>
    <x v="18"/>
    <d v="2025-06-01T00:00:00"/>
    <d v="2025-06-01T00:00:00"/>
    <s v="Orçamento"/>
    <s v="1 | 1"/>
    <x v="8"/>
    <x v="0"/>
    <n v="500"/>
    <x v="95"/>
    <x v="94"/>
    <s v="4521"/>
    <x v="8"/>
    <x v="3"/>
    <x v="1"/>
    <n v="3006"/>
    <x v="8"/>
    <n v="3006"/>
    <s v="ORÇAMENTO"/>
    <x v="0"/>
    <x v="3"/>
    <x v="0"/>
    <x v="0"/>
    <x v="0"/>
    <x v="0"/>
  </r>
  <r>
    <x v="5"/>
    <s v=" ORÇAMENTO"/>
    <x v="18"/>
    <d v="2025-06-01T00:00:00"/>
    <d v="2025-06-01T00:00:00"/>
    <s v="Orçamento"/>
    <s v="1 | 1"/>
    <x v="8"/>
    <x v="0"/>
    <n v="500"/>
    <x v="7"/>
    <x v="7"/>
    <s v="4709"/>
    <x v="7"/>
    <x v="3"/>
    <x v="1"/>
    <n v="3007"/>
    <x v="25"/>
    <n v="3007"/>
    <s v="ORÇAMENTO"/>
    <x v="0"/>
    <x v="3"/>
    <x v="0"/>
    <x v="0"/>
    <x v="0"/>
    <x v="0"/>
  </r>
  <r>
    <x v="5"/>
    <s v=" ORÇAMENTO"/>
    <x v="18"/>
    <d v="2025-06-01T00:00:00"/>
    <d v="2025-06-01T00:00:00"/>
    <s v="Orçamento"/>
    <s v="1 | 1"/>
    <x v="8"/>
    <x v="0"/>
    <n v="500"/>
    <x v="49"/>
    <x v="48"/>
    <s v="10066"/>
    <x v="10"/>
    <x v="3"/>
    <x v="1"/>
    <n v="7001"/>
    <x v="11"/>
    <n v="7001"/>
    <s v="ORÇAMENTO"/>
    <x v="0"/>
    <x v="3"/>
    <x v="11"/>
    <x v="11"/>
    <x v="17"/>
    <x v="17"/>
  </r>
  <r>
    <x v="5"/>
    <s v=" ORÇAMENTO"/>
    <x v="18"/>
    <d v="2025-06-01T00:00:00"/>
    <d v="2025-06-01T00:00:00"/>
    <s v="Orçamento"/>
    <s v="1 | 1"/>
    <x v="8"/>
    <x v="0"/>
    <n v="520"/>
    <x v="93"/>
    <x v="92"/>
    <s v="13040"/>
    <x v="9"/>
    <x v="3"/>
    <x v="1"/>
    <n v="8006"/>
    <x v="10"/>
    <n v="8006"/>
    <s v="ORÇAMENTO"/>
    <x v="0"/>
    <x v="3"/>
    <x v="0"/>
    <x v="0"/>
    <x v="0"/>
    <x v="0"/>
  </r>
  <r>
    <x v="5"/>
    <s v=" ORÇAMENTO"/>
    <x v="18"/>
    <d v="2025-06-01T00:00:00"/>
    <d v="2025-06-01T00:00:00"/>
    <s v="Orçamento"/>
    <s v="1 | 1"/>
    <x v="8"/>
    <x v="0"/>
    <n v="550"/>
    <x v="44"/>
    <x v="43"/>
    <s v="12736"/>
    <x v="9"/>
    <x v="3"/>
    <x v="1"/>
    <n v="8006"/>
    <x v="10"/>
    <n v="8006"/>
    <s v="ORÇAMENTO"/>
    <x v="0"/>
    <x v="3"/>
    <x v="9"/>
    <x v="9"/>
    <x v="18"/>
    <x v="18"/>
  </r>
  <r>
    <x v="5"/>
    <s v=" ORÇAMENTO"/>
    <x v="18"/>
    <d v="2025-06-01T00:00:00"/>
    <d v="2025-06-01T00:00:00"/>
    <s v="Orçamento"/>
    <s v="1 | 1"/>
    <x v="8"/>
    <x v="0"/>
    <n v="550"/>
    <x v="142"/>
    <x v="140"/>
    <s v="12887"/>
    <x v="9"/>
    <x v="3"/>
    <x v="1"/>
    <n v="8006"/>
    <x v="10"/>
    <n v="8006"/>
    <s v="ORÇAMENTO"/>
    <x v="0"/>
    <x v="3"/>
    <x v="0"/>
    <x v="0"/>
    <x v="9"/>
    <x v="9"/>
  </r>
  <r>
    <x v="5"/>
    <s v=" ORÇAMENTO"/>
    <x v="18"/>
    <d v="2025-06-01T00:00:00"/>
    <d v="2025-06-01T00:00:00"/>
    <s v="Orçamento"/>
    <s v="1 | 1"/>
    <x v="8"/>
    <x v="0"/>
    <n v="550"/>
    <x v="3"/>
    <x v="3"/>
    <s v="1570"/>
    <x v="0"/>
    <x v="3"/>
    <x v="1"/>
    <n v="2001"/>
    <x v="0"/>
    <n v="2001"/>
    <s v="ORÇAMENTO"/>
    <x v="1"/>
    <x v="3"/>
    <x v="0"/>
    <x v="0"/>
    <x v="3"/>
    <x v="3"/>
  </r>
  <r>
    <x v="5"/>
    <s v=" ORÇAMENTO"/>
    <x v="18"/>
    <d v="2025-06-01T00:00:00"/>
    <d v="2025-06-01T00:00:00"/>
    <s v="Orçamento"/>
    <s v="1 | 1"/>
    <x v="8"/>
    <x v="0"/>
    <n v="575.25"/>
    <x v="33"/>
    <x v="33"/>
    <s v="13863"/>
    <x v="19"/>
    <x v="3"/>
    <x v="1"/>
    <n v="9001"/>
    <x v="24"/>
    <n v="9001"/>
    <s v="ORÇAMENTO"/>
    <x v="1"/>
    <x v="3"/>
    <x v="10"/>
    <x v="10"/>
    <x v="16"/>
    <x v="16"/>
  </r>
  <r>
    <x v="5"/>
    <s v=" ORÇAMENTO"/>
    <x v="18"/>
    <d v="2025-06-01T00:00:00"/>
    <d v="2025-06-01T00:00:00"/>
    <s v="Orçamento"/>
    <s v="1 | 1"/>
    <x v="8"/>
    <x v="0"/>
    <n v="580"/>
    <x v="3"/>
    <x v="3"/>
    <s v="1569"/>
    <x v="0"/>
    <x v="3"/>
    <x v="1"/>
    <n v="2001"/>
    <x v="0"/>
    <n v="2001"/>
    <s v="ORÇAMENTO"/>
    <x v="1"/>
    <x v="3"/>
    <x v="0"/>
    <x v="0"/>
    <x v="3"/>
    <x v="3"/>
  </r>
  <r>
    <x v="5"/>
    <s v=" ORÇAMENTO"/>
    <x v="18"/>
    <d v="2025-06-01T00:00:00"/>
    <d v="2025-06-01T00:00:00"/>
    <s v="Orçamento"/>
    <s v="1 | 1"/>
    <x v="8"/>
    <x v="0"/>
    <n v="591"/>
    <x v="106"/>
    <x v="105"/>
    <s v="4268"/>
    <x v="8"/>
    <x v="3"/>
    <x v="1"/>
    <n v="3006"/>
    <x v="8"/>
    <n v="3006"/>
    <s v="ORÇAMENTO"/>
    <x v="0"/>
    <x v="3"/>
    <x v="2"/>
    <x v="2"/>
    <x v="15"/>
    <x v="15"/>
  </r>
  <r>
    <x v="5"/>
    <s v=" ORÇAMENTO"/>
    <x v="18"/>
    <d v="2025-06-01T00:00:00"/>
    <d v="2025-06-01T00:00:00"/>
    <s v="Orçamento"/>
    <s v="1 | 1"/>
    <x v="8"/>
    <x v="0"/>
    <n v="600"/>
    <x v="53"/>
    <x v="52"/>
    <s v="179"/>
    <x v="19"/>
    <x v="3"/>
    <x v="1"/>
    <n v="1002"/>
    <x v="22"/>
    <n v="1002"/>
    <s v="ORÇAMENTO"/>
    <x v="1"/>
    <x v="3"/>
    <x v="0"/>
    <x v="0"/>
    <x v="3"/>
    <x v="3"/>
  </r>
  <r>
    <x v="5"/>
    <s v=" ORÇAMENTO"/>
    <x v="18"/>
    <d v="2025-06-01T00:00:00"/>
    <d v="2025-06-01T00:00:00"/>
    <s v="Orçamento"/>
    <s v="1 | 1"/>
    <x v="8"/>
    <x v="0"/>
    <n v="600"/>
    <x v="93"/>
    <x v="92"/>
    <s v="13039"/>
    <x v="9"/>
    <x v="3"/>
    <x v="1"/>
    <n v="8006"/>
    <x v="10"/>
    <n v="8006"/>
    <s v="ORÇAMENTO"/>
    <x v="0"/>
    <x v="3"/>
    <x v="0"/>
    <x v="0"/>
    <x v="0"/>
    <x v="0"/>
  </r>
  <r>
    <x v="5"/>
    <s v=" ORÇAMENTO"/>
    <x v="18"/>
    <d v="2025-06-01T00:00:00"/>
    <d v="2025-06-01T00:00:00"/>
    <s v="Orçamento"/>
    <s v="1 | 1"/>
    <x v="8"/>
    <x v="0"/>
    <n v="600"/>
    <x v="34"/>
    <x v="34"/>
    <s v="13321"/>
    <x v="9"/>
    <x v="3"/>
    <x v="1"/>
    <n v="8006"/>
    <x v="10"/>
    <n v="8006"/>
    <s v="ORÇAMENTO"/>
    <x v="0"/>
    <x v="3"/>
    <x v="0"/>
    <x v="0"/>
    <x v="0"/>
    <x v="0"/>
  </r>
  <r>
    <x v="5"/>
    <s v=" ORÇAMENTO"/>
    <x v="18"/>
    <d v="2025-06-01T00:00:00"/>
    <d v="2025-06-01T00:00:00"/>
    <s v="Orçamento"/>
    <s v="1 | 1"/>
    <x v="8"/>
    <x v="0"/>
    <n v="622.84004075642599"/>
    <x v="33"/>
    <x v="33"/>
    <s v="13862"/>
    <x v="19"/>
    <x v="3"/>
    <x v="1"/>
    <n v="9001"/>
    <x v="24"/>
    <n v="9001"/>
    <s v="ORÇAMENTO"/>
    <x v="1"/>
    <x v="3"/>
    <x v="10"/>
    <x v="10"/>
    <x v="16"/>
    <x v="16"/>
  </r>
  <r>
    <x v="5"/>
    <s v=" ORÇAMENTO"/>
    <x v="18"/>
    <d v="2025-06-01T00:00:00"/>
    <d v="2025-06-01T00:00:00"/>
    <s v="Orçamento"/>
    <s v="1 | 1"/>
    <x v="8"/>
    <x v="0"/>
    <n v="650"/>
    <x v="106"/>
    <x v="105"/>
    <s v="3474"/>
    <x v="11"/>
    <x v="3"/>
    <x v="1"/>
    <n v="3003"/>
    <x v="12"/>
    <n v="3003"/>
    <s v="ORÇAMENTO"/>
    <x v="0"/>
    <x v="3"/>
    <x v="2"/>
    <x v="2"/>
    <x v="15"/>
    <x v="15"/>
  </r>
  <r>
    <x v="5"/>
    <s v=" ORÇAMENTO"/>
    <x v="18"/>
    <d v="2025-06-01T00:00:00"/>
    <d v="2025-06-01T00:00:00"/>
    <s v="Orçamento"/>
    <s v="1 | 1"/>
    <x v="8"/>
    <x v="0"/>
    <n v="650"/>
    <x v="106"/>
    <x v="105"/>
    <s v="3735"/>
    <x v="20"/>
    <x v="3"/>
    <x v="1"/>
    <n v="3004"/>
    <x v="27"/>
    <n v="3004"/>
    <s v="ORÇAMENTO"/>
    <x v="0"/>
    <x v="3"/>
    <x v="2"/>
    <x v="2"/>
    <x v="15"/>
    <x v="15"/>
  </r>
  <r>
    <x v="5"/>
    <s v=" ORÇAMENTO"/>
    <x v="18"/>
    <d v="2025-06-01T00:00:00"/>
    <d v="2025-06-01T00:00:00"/>
    <s v="Orçamento"/>
    <s v="1 | 1"/>
    <x v="8"/>
    <x v="0"/>
    <n v="650"/>
    <x v="44"/>
    <x v="43"/>
    <s v="12735"/>
    <x v="9"/>
    <x v="3"/>
    <x v="1"/>
    <n v="8006"/>
    <x v="10"/>
    <n v="8006"/>
    <s v="ORÇAMENTO"/>
    <x v="0"/>
    <x v="3"/>
    <x v="9"/>
    <x v="9"/>
    <x v="18"/>
    <x v="18"/>
  </r>
  <r>
    <x v="5"/>
    <s v=" ORÇAMENTO"/>
    <x v="18"/>
    <d v="2025-06-01T00:00:00"/>
    <d v="2025-06-01T00:00:00"/>
    <s v="Orçamento"/>
    <s v="1 | 1"/>
    <x v="8"/>
    <x v="0"/>
    <n v="650"/>
    <x v="135"/>
    <x v="133"/>
    <s v="6626"/>
    <x v="2"/>
    <x v="3"/>
    <x v="1"/>
    <n v="4004"/>
    <x v="2"/>
    <n v="4004"/>
    <s v="ORÇAMENTO"/>
    <x v="0"/>
    <x v="3"/>
    <x v="0"/>
    <x v="0"/>
    <x v="9"/>
    <x v="9"/>
  </r>
  <r>
    <x v="5"/>
    <s v=" ORÇAMENTO"/>
    <x v="18"/>
    <d v="2025-06-01T00:00:00"/>
    <d v="2025-06-01T00:00:00"/>
    <s v="Orçamento"/>
    <s v="1 | 1"/>
    <x v="8"/>
    <x v="0"/>
    <n v="650"/>
    <x v="135"/>
    <x v="133"/>
    <s v="6627"/>
    <x v="2"/>
    <x v="3"/>
    <x v="1"/>
    <n v="4004"/>
    <x v="2"/>
    <n v="4004"/>
    <s v="ORÇAMENTO"/>
    <x v="0"/>
    <x v="3"/>
    <x v="0"/>
    <x v="0"/>
    <x v="9"/>
    <x v="9"/>
  </r>
  <r>
    <x v="5"/>
    <s v=" ORÇAMENTO"/>
    <x v="18"/>
    <d v="2025-06-01T00:00:00"/>
    <d v="2025-06-01T00:00:00"/>
    <s v="Orçamento"/>
    <s v="1 | 1"/>
    <x v="8"/>
    <x v="0"/>
    <n v="650"/>
    <x v="135"/>
    <x v="133"/>
    <s v="6628"/>
    <x v="2"/>
    <x v="3"/>
    <x v="1"/>
    <n v="4004"/>
    <x v="2"/>
    <n v="4004"/>
    <s v="ORÇAMENTO"/>
    <x v="0"/>
    <x v="3"/>
    <x v="0"/>
    <x v="0"/>
    <x v="9"/>
    <x v="9"/>
  </r>
  <r>
    <x v="5"/>
    <s v=" ORÇAMENTO"/>
    <x v="18"/>
    <d v="2025-06-01T00:00:00"/>
    <d v="2025-06-01T00:00:00"/>
    <s v="Orçamento"/>
    <s v="1 | 1"/>
    <x v="8"/>
    <x v="0"/>
    <n v="690.30000000000007"/>
    <x v="33"/>
    <x v="33"/>
    <s v="13861"/>
    <x v="19"/>
    <x v="3"/>
    <x v="1"/>
    <n v="9001"/>
    <x v="24"/>
    <n v="9001"/>
    <s v="ORÇAMENTO"/>
    <x v="1"/>
    <x v="3"/>
    <x v="10"/>
    <x v="10"/>
    <x v="16"/>
    <x v="16"/>
  </r>
  <r>
    <x v="5"/>
    <s v=" ORÇAMENTO"/>
    <x v="18"/>
    <d v="2025-06-01T00:00:00"/>
    <d v="2025-06-01T00:00:00"/>
    <s v="Orçamento"/>
    <s v="1 | 1"/>
    <x v="8"/>
    <x v="0"/>
    <n v="700"/>
    <x v="106"/>
    <x v="105"/>
    <s v="4267"/>
    <x v="8"/>
    <x v="3"/>
    <x v="1"/>
    <n v="3006"/>
    <x v="8"/>
    <n v="3006"/>
    <s v="ORÇAMENTO"/>
    <x v="0"/>
    <x v="3"/>
    <x v="2"/>
    <x v="2"/>
    <x v="15"/>
    <x v="15"/>
  </r>
  <r>
    <x v="5"/>
    <s v=" ORÇAMENTO"/>
    <x v="18"/>
    <d v="2025-06-01T00:00:00"/>
    <d v="2025-06-01T00:00:00"/>
    <s v="Orçamento"/>
    <s v="1 | 1"/>
    <x v="8"/>
    <x v="0"/>
    <n v="715"/>
    <x v="106"/>
    <x v="105"/>
    <s v="5648"/>
    <x v="12"/>
    <x v="3"/>
    <x v="1"/>
    <n v="4003"/>
    <x v="13"/>
    <n v="4003"/>
    <s v="ORÇAMENTO"/>
    <x v="0"/>
    <x v="3"/>
    <x v="2"/>
    <x v="2"/>
    <x v="15"/>
    <x v="15"/>
  </r>
  <r>
    <x v="5"/>
    <s v=" ORÇAMENTO"/>
    <x v="18"/>
    <d v="2025-06-01T00:00:00"/>
    <d v="2025-06-01T00:00:00"/>
    <s v="Orçamento"/>
    <s v="1 | 1"/>
    <x v="8"/>
    <x v="0"/>
    <n v="780"/>
    <x v="33"/>
    <x v="33"/>
    <s v="13860"/>
    <x v="19"/>
    <x v="3"/>
    <x v="1"/>
    <n v="9001"/>
    <x v="24"/>
    <n v="9001"/>
    <s v="ORÇAMENTO"/>
    <x v="1"/>
    <x v="3"/>
    <x v="10"/>
    <x v="10"/>
    <x v="16"/>
    <x v="16"/>
  </r>
  <r>
    <x v="5"/>
    <s v=" ORÇAMENTO"/>
    <x v="18"/>
    <d v="2025-06-01T00:00:00"/>
    <d v="2025-06-01T00:00:00"/>
    <s v="Orçamento"/>
    <s v="1 | 1"/>
    <x v="8"/>
    <x v="0"/>
    <n v="800"/>
    <x v="106"/>
    <x v="105"/>
    <s v="12548"/>
    <x v="9"/>
    <x v="3"/>
    <x v="1"/>
    <n v="8006"/>
    <x v="10"/>
    <n v="8006"/>
    <s v="ORÇAMENTO"/>
    <x v="0"/>
    <x v="3"/>
    <x v="2"/>
    <x v="2"/>
    <x v="15"/>
    <x v="15"/>
  </r>
  <r>
    <x v="5"/>
    <s v=" ORÇAMENTO"/>
    <x v="18"/>
    <d v="2025-06-01T00:00:00"/>
    <d v="2025-06-01T00:00:00"/>
    <s v="Orçamento"/>
    <s v="1 | 1"/>
    <x v="8"/>
    <x v="0"/>
    <n v="800"/>
    <x v="106"/>
    <x v="105"/>
    <s v="4266"/>
    <x v="8"/>
    <x v="3"/>
    <x v="1"/>
    <n v="3006"/>
    <x v="8"/>
    <n v="3006"/>
    <s v="ORÇAMENTO"/>
    <x v="0"/>
    <x v="3"/>
    <x v="2"/>
    <x v="2"/>
    <x v="15"/>
    <x v="15"/>
  </r>
  <r>
    <x v="5"/>
    <s v=" ORÇAMENTO"/>
    <x v="18"/>
    <d v="2025-06-01T00:00:00"/>
    <d v="2025-06-01T00:00:00"/>
    <s v="Orçamento"/>
    <s v="1 | 1"/>
    <x v="8"/>
    <x v="0"/>
    <n v="800"/>
    <x v="106"/>
    <x v="105"/>
    <s v="7209"/>
    <x v="13"/>
    <x v="3"/>
    <x v="1"/>
    <n v="5001"/>
    <x v="16"/>
    <n v="5001"/>
    <s v="ORÇAMENTO"/>
    <x v="0"/>
    <x v="3"/>
    <x v="2"/>
    <x v="2"/>
    <x v="15"/>
    <x v="15"/>
  </r>
  <r>
    <x v="5"/>
    <s v=" ORÇAMENTO"/>
    <x v="18"/>
    <d v="2025-06-01T00:00:00"/>
    <d v="2025-06-01T00:00:00"/>
    <s v="Orçamento"/>
    <s v="1 | 1"/>
    <x v="8"/>
    <x v="0"/>
    <n v="800"/>
    <x v="44"/>
    <x v="43"/>
    <s v="12734"/>
    <x v="9"/>
    <x v="3"/>
    <x v="1"/>
    <n v="8006"/>
    <x v="10"/>
    <n v="8006"/>
    <s v="ORÇAMENTO"/>
    <x v="0"/>
    <x v="3"/>
    <x v="9"/>
    <x v="9"/>
    <x v="18"/>
    <x v="18"/>
  </r>
  <r>
    <x v="5"/>
    <s v=" ORÇAMENTO"/>
    <x v="18"/>
    <d v="2025-06-01T00:00:00"/>
    <d v="2025-06-01T00:00:00"/>
    <s v="Orçamento"/>
    <s v="1 | 1"/>
    <x v="8"/>
    <x v="0"/>
    <n v="800"/>
    <x v="53"/>
    <x v="52"/>
    <s v="1619"/>
    <x v="0"/>
    <x v="3"/>
    <x v="1"/>
    <n v="2001"/>
    <x v="0"/>
    <n v="2001"/>
    <s v="ORÇAMENTO"/>
    <x v="1"/>
    <x v="3"/>
    <x v="0"/>
    <x v="0"/>
    <x v="3"/>
    <x v="3"/>
  </r>
  <r>
    <x v="5"/>
    <s v=" ORÇAMENTO"/>
    <x v="18"/>
    <d v="2025-06-01T00:00:00"/>
    <d v="2025-06-01T00:00:00"/>
    <s v="Orçamento"/>
    <s v="1 | 1"/>
    <x v="8"/>
    <x v="0"/>
    <n v="900"/>
    <x v="51"/>
    <x v="50"/>
    <s v="1684"/>
    <x v="0"/>
    <x v="3"/>
    <x v="1"/>
    <n v="2001"/>
    <x v="0"/>
    <n v="2001"/>
    <s v="ORÇAMENTO"/>
    <x v="1"/>
    <x v="3"/>
    <x v="0"/>
    <x v="0"/>
    <x v="10"/>
    <x v="10"/>
  </r>
  <r>
    <x v="5"/>
    <s v=" ORÇAMENTO"/>
    <x v="18"/>
    <d v="2025-06-01T00:00:00"/>
    <d v="2025-06-01T00:00:00"/>
    <s v="Orçamento"/>
    <s v="1 | 1"/>
    <x v="8"/>
    <x v="0"/>
    <n v="901.00800000000004"/>
    <x v="33"/>
    <x v="33"/>
    <s v="13859"/>
    <x v="19"/>
    <x v="3"/>
    <x v="1"/>
    <n v="9001"/>
    <x v="24"/>
    <n v="9001"/>
    <s v="ORÇAMENTO"/>
    <x v="1"/>
    <x v="3"/>
    <x v="10"/>
    <x v="10"/>
    <x v="16"/>
    <x v="16"/>
  </r>
  <r>
    <x v="5"/>
    <s v=" ORÇAMENTO"/>
    <x v="18"/>
    <d v="2025-06-01T00:00:00"/>
    <d v="2025-06-01T00:00:00"/>
    <s v="Orçamento"/>
    <s v="1 | 1"/>
    <x v="8"/>
    <x v="0"/>
    <n v="1000"/>
    <x v="30"/>
    <x v="30"/>
    <s v="5450"/>
    <x v="12"/>
    <x v="3"/>
    <x v="1"/>
    <n v="4003"/>
    <x v="13"/>
    <n v="4003"/>
    <s v="ORÇAMENTO"/>
    <x v="1"/>
    <x v="3"/>
    <x v="2"/>
    <x v="2"/>
    <x v="13"/>
    <x v="13"/>
  </r>
  <r>
    <x v="5"/>
    <s v=" ORÇAMENTO"/>
    <x v="18"/>
    <d v="2025-06-01T00:00:00"/>
    <d v="2025-06-01T00:00:00"/>
    <s v="Orçamento"/>
    <s v="1 | 1"/>
    <x v="8"/>
    <x v="0"/>
    <n v="1000"/>
    <x v="106"/>
    <x v="105"/>
    <s v="3903"/>
    <x v="15"/>
    <x v="3"/>
    <x v="1"/>
    <n v="3005"/>
    <x v="18"/>
    <n v="3005"/>
    <s v="ORÇAMENTO"/>
    <x v="0"/>
    <x v="3"/>
    <x v="2"/>
    <x v="2"/>
    <x v="15"/>
    <x v="15"/>
  </r>
  <r>
    <x v="5"/>
    <s v=" ORÇAMENTO"/>
    <x v="18"/>
    <d v="2025-06-01T00:00:00"/>
    <d v="2025-06-01T00:00:00"/>
    <s v="Orçamento"/>
    <s v="1 | 1"/>
    <x v="8"/>
    <x v="0"/>
    <n v="1000"/>
    <x v="106"/>
    <x v="105"/>
    <s v="4265"/>
    <x v="8"/>
    <x v="3"/>
    <x v="1"/>
    <n v="3006"/>
    <x v="8"/>
    <n v="3006"/>
    <s v="ORÇAMENTO"/>
    <x v="0"/>
    <x v="3"/>
    <x v="2"/>
    <x v="2"/>
    <x v="15"/>
    <x v="15"/>
  </r>
  <r>
    <x v="5"/>
    <s v=" ORÇAMENTO"/>
    <x v="18"/>
    <d v="2025-06-01T00:00:00"/>
    <d v="2025-06-01T00:00:00"/>
    <s v="Orçamento"/>
    <s v="1 | 1"/>
    <x v="8"/>
    <x v="0"/>
    <n v="1000"/>
    <x v="44"/>
    <x v="43"/>
    <s v="12733"/>
    <x v="9"/>
    <x v="3"/>
    <x v="1"/>
    <n v="8006"/>
    <x v="10"/>
    <n v="8006"/>
    <s v="ORÇAMENTO"/>
    <x v="0"/>
    <x v="3"/>
    <x v="9"/>
    <x v="9"/>
    <x v="18"/>
    <x v="18"/>
  </r>
  <r>
    <x v="5"/>
    <s v=" ORÇAMENTO"/>
    <x v="18"/>
    <d v="2025-06-01T00:00:00"/>
    <d v="2025-06-01T00:00:00"/>
    <s v="Orçamento"/>
    <s v="1 | 1"/>
    <x v="8"/>
    <x v="0"/>
    <n v="1000"/>
    <x v="91"/>
    <x v="90"/>
    <s v="7252"/>
    <x v="13"/>
    <x v="3"/>
    <x v="1"/>
    <n v="5001"/>
    <x v="16"/>
    <n v="5001"/>
    <s v="ORÇAMENTO"/>
    <x v="0"/>
    <x v="3"/>
    <x v="9"/>
    <x v="9"/>
    <x v="18"/>
    <x v="18"/>
  </r>
  <r>
    <x v="5"/>
    <s v=" ORÇAMENTO"/>
    <x v="18"/>
    <d v="2025-06-01T00:00:00"/>
    <d v="2025-06-01T00:00:00"/>
    <s v="Orçamento"/>
    <s v="1 | 1"/>
    <x v="8"/>
    <x v="0"/>
    <n v="1000"/>
    <x v="14"/>
    <x v="14"/>
    <s v="6501"/>
    <x v="2"/>
    <x v="3"/>
    <x v="1"/>
    <n v="4004"/>
    <x v="2"/>
    <n v="4004"/>
    <s v="ORÇAMENTO"/>
    <x v="0"/>
    <x v="3"/>
    <x v="0"/>
    <x v="0"/>
    <x v="9"/>
    <x v="9"/>
  </r>
  <r>
    <x v="5"/>
    <s v=" ORÇAMENTO"/>
    <x v="18"/>
    <d v="2025-06-01T00:00:00"/>
    <d v="2025-06-01T00:00:00"/>
    <s v="Orçamento"/>
    <s v="1 | 1"/>
    <x v="8"/>
    <x v="0"/>
    <n v="1000"/>
    <x v="71"/>
    <x v="70"/>
    <s v="6973"/>
    <x v="2"/>
    <x v="3"/>
    <x v="1"/>
    <n v="4004"/>
    <x v="2"/>
    <n v="4004"/>
    <s v="ORÇAMENTO"/>
    <x v="0"/>
    <x v="3"/>
    <x v="0"/>
    <x v="0"/>
    <x v="9"/>
    <x v="9"/>
  </r>
  <r>
    <x v="5"/>
    <s v=" ORÇAMENTO"/>
    <x v="18"/>
    <d v="2025-06-01T00:00:00"/>
    <d v="2025-06-01T00:00:00"/>
    <s v="Orçamento"/>
    <s v="1 | 1"/>
    <x v="8"/>
    <x v="0"/>
    <n v="1000"/>
    <x v="29"/>
    <x v="29"/>
    <s v="12360"/>
    <x v="19"/>
    <x v="3"/>
    <x v="1"/>
    <n v="8005"/>
    <x v="23"/>
    <n v="8005"/>
    <s v="ORÇAMENTO"/>
    <x v="0"/>
    <x v="3"/>
    <x v="0"/>
    <x v="0"/>
    <x v="10"/>
    <x v="10"/>
  </r>
  <r>
    <x v="5"/>
    <s v=" ORÇAMENTO"/>
    <x v="18"/>
    <d v="2025-06-01T00:00:00"/>
    <d v="2025-06-01T00:00:00"/>
    <s v="Orçamento"/>
    <s v="1 | 1"/>
    <x v="8"/>
    <x v="0"/>
    <n v="1000"/>
    <x v="34"/>
    <x v="34"/>
    <s v="13320"/>
    <x v="9"/>
    <x v="3"/>
    <x v="1"/>
    <n v="8006"/>
    <x v="10"/>
    <n v="8006"/>
    <s v="ORÇAMENTO"/>
    <x v="0"/>
    <x v="3"/>
    <x v="0"/>
    <x v="0"/>
    <x v="0"/>
    <x v="0"/>
  </r>
  <r>
    <x v="5"/>
    <s v=" ORÇAMENTO"/>
    <x v="18"/>
    <d v="2025-06-01T00:00:00"/>
    <d v="2025-06-01T00:00:00"/>
    <s v="Orçamento"/>
    <s v="1 | 1"/>
    <x v="8"/>
    <x v="0"/>
    <n v="1000"/>
    <x v="140"/>
    <x v="138"/>
    <s v="11463"/>
    <x v="14"/>
    <x v="3"/>
    <x v="1"/>
    <n v="8001"/>
    <x v="17"/>
    <n v="8001"/>
    <s v="ORÇAMENTO"/>
    <x v="0"/>
    <x v="3"/>
    <x v="0"/>
    <x v="0"/>
    <x v="0"/>
    <x v="0"/>
  </r>
  <r>
    <x v="5"/>
    <s v=" ORÇAMENTO"/>
    <x v="18"/>
    <d v="2025-06-01T00:00:00"/>
    <d v="2025-06-01T00:00:00"/>
    <s v="Orçamento"/>
    <s v="1 | 1"/>
    <x v="8"/>
    <x v="0"/>
    <n v="1031"/>
    <x v="128"/>
    <x v="126"/>
    <s v="7591"/>
    <x v="18"/>
    <x v="3"/>
    <x v="1"/>
    <n v="5002"/>
    <x v="21"/>
    <n v="5002"/>
    <s v="ORÇAMENTO"/>
    <x v="0"/>
    <x v="3"/>
    <x v="9"/>
    <x v="9"/>
    <x v="18"/>
    <x v="18"/>
  </r>
  <r>
    <x v="5"/>
    <s v=" ORÇAMENTO"/>
    <x v="18"/>
    <d v="2025-06-01T00:00:00"/>
    <d v="2025-06-01T00:00:00"/>
    <s v="Orçamento"/>
    <s v="1 | 1"/>
    <x v="8"/>
    <x v="0"/>
    <n v="1166.6666666666667"/>
    <x v="49"/>
    <x v="48"/>
    <s v="10065"/>
    <x v="10"/>
    <x v="3"/>
    <x v="1"/>
    <n v="7001"/>
    <x v="11"/>
    <n v="7001"/>
    <s v="ORÇAMENTO"/>
    <x v="0"/>
    <x v="3"/>
    <x v="11"/>
    <x v="11"/>
    <x v="17"/>
    <x v="17"/>
  </r>
  <r>
    <x v="5"/>
    <s v=" ORÇAMENTO"/>
    <x v="18"/>
    <d v="2025-06-01T00:00:00"/>
    <d v="2025-06-01T00:00:00"/>
    <s v="Orçamento"/>
    <s v="1 | 1"/>
    <x v="8"/>
    <x v="0"/>
    <n v="1200"/>
    <x v="43"/>
    <x v="43"/>
    <s v="12832"/>
    <x v="9"/>
    <x v="3"/>
    <x v="1"/>
    <n v="8006"/>
    <x v="10"/>
    <n v="8006"/>
    <s v="ORÇAMENTO"/>
    <x v="0"/>
    <x v="3"/>
    <x v="0"/>
    <x v="0"/>
    <x v="9"/>
    <x v="9"/>
  </r>
  <r>
    <x v="5"/>
    <s v=" ORÇAMENTO"/>
    <x v="18"/>
    <d v="2025-06-01T00:00:00"/>
    <d v="2025-06-01T00:00:00"/>
    <s v="Orçamento"/>
    <s v="1 | 1"/>
    <x v="8"/>
    <x v="0"/>
    <n v="1202.5"/>
    <x v="34"/>
    <x v="34"/>
    <s v="7641"/>
    <x v="18"/>
    <x v="3"/>
    <x v="1"/>
    <n v="5002"/>
    <x v="21"/>
    <n v="5002"/>
    <s v="ORÇAMENTO"/>
    <x v="0"/>
    <x v="3"/>
    <x v="0"/>
    <x v="0"/>
    <x v="0"/>
    <x v="0"/>
  </r>
  <r>
    <x v="5"/>
    <s v=" ORÇAMENTO"/>
    <x v="18"/>
    <d v="2025-06-01T00:00:00"/>
    <d v="2025-06-01T00:00:00"/>
    <s v="Orçamento"/>
    <s v="1 | 1"/>
    <x v="8"/>
    <x v="0"/>
    <n v="1214.8769488519374"/>
    <x v="102"/>
    <x v="101"/>
    <s v="1008"/>
    <x v="0"/>
    <x v="3"/>
    <x v="1"/>
    <n v="2001"/>
    <x v="0"/>
    <n v="2001"/>
    <s v="ORÇAMENTO"/>
    <x v="1"/>
    <x v="3"/>
    <x v="2"/>
    <x v="2"/>
    <x v="15"/>
    <x v="15"/>
  </r>
  <r>
    <x v="5"/>
    <s v=" ORÇAMENTO"/>
    <x v="18"/>
    <d v="2025-06-01T00:00:00"/>
    <d v="2025-06-01T00:00:00"/>
    <s v="Orçamento"/>
    <s v="1 | 1"/>
    <x v="8"/>
    <x v="0"/>
    <n v="1254.54545454545"/>
    <x v="35"/>
    <x v="35"/>
    <s v="14159"/>
    <x v="5"/>
    <x v="3"/>
    <x v="1"/>
    <n v="3001"/>
    <x v="5"/>
    <n v="3001"/>
    <s v="ORÇAMENTO"/>
    <x v="0"/>
    <x v="3"/>
    <x v="9"/>
    <x v="9"/>
    <x v="12"/>
    <x v="12"/>
  </r>
  <r>
    <x v="5"/>
    <s v=" ORÇAMENTO"/>
    <x v="18"/>
    <d v="2025-06-01T00:00:00"/>
    <d v="2025-06-01T00:00:00"/>
    <s v="Orçamento"/>
    <s v="1 | 1"/>
    <x v="8"/>
    <x v="0"/>
    <n v="1300"/>
    <x v="14"/>
    <x v="14"/>
    <s v="6500"/>
    <x v="2"/>
    <x v="3"/>
    <x v="1"/>
    <n v="4004"/>
    <x v="2"/>
    <n v="4004"/>
    <s v="ORÇAMENTO"/>
    <x v="0"/>
    <x v="3"/>
    <x v="0"/>
    <x v="0"/>
    <x v="9"/>
    <x v="9"/>
  </r>
  <r>
    <x v="5"/>
    <s v=" ORÇAMENTO"/>
    <x v="18"/>
    <d v="2025-06-01T00:00:00"/>
    <d v="2025-06-01T00:00:00"/>
    <s v="Orçamento"/>
    <s v="1 | 1"/>
    <x v="8"/>
    <x v="0"/>
    <n v="1353.6861588000002"/>
    <x v="38"/>
    <x v="38"/>
    <s v="12428"/>
    <x v="9"/>
    <x v="3"/>
    <x v="1"/>
    <n v="8006"/>
    <x v="10"/>
    <n v="8006"/>
    <s v="ORÇAMENTO"/>
    <x v="1"/>
    <x v="3"/>
    <x v="2"/>
    <x v="2"/>
    <x v="13"/>
    <x v="13"/>
  </r>
  <r>
    <x v="5"/>
    <s v=" ORÇAMENTO"/>
    <x v="18"/>
    <d v="2025-06-01T00:00:00"/>
    <d v="2025-06-01T00:00:00"/>
    <s v="Orçamento"/>
    <s v="1 | 1"/>
    <x v="8"/>
    <x v="0"/>
    <n v="1400"/>
    <x v="95"/>
    <x v="94"/>
    <s v="4520"/>
    <x v="8"/>
    <x v="3"/>
    <x v="1"/>
    <n v="3006"/>
    <x v="8"/>
    <n v="3006"/>
    <s v="ORÇAMENTO"/>
    <x v="0"/>
    <x v="3"/>
    <x v="0"/>
    <x v="0"/>
    <x v="0"/>
    <x v="0"/>
  </r>
  <r>
    <x v="5"/>
    <s v=" ORÇAMENTO"/>
    <x v="18"/>
    <d v="2025-06-01T00:00:00"/>
    <d v="2025-06-01T00:00:00"/>
    <s v="Orçamento"/>
    <s v="1 | 1"/>
    <x v="8"/>
    <x v="0"/>
    <n v="1500"/>
    <x v="30"/>
    <x v="30"/>
    <s v="5449"/>
    <x v="12"/>
    <x v="3"/>
    <x v="1"/>
    <n v="4003"/>
    <x v="13"/>
    <n v="4003"/>
    <s v="ORÇAMENTO"/>
    <x v="1"/>
    <x v="3"/>
    <x v="2"/>
    <x v="2"/>
    <x v="13"/>
    <x v="13"/>
  </r>
  <r>
    <x v="5"/>
    <s v=" ORÇAMENTO"/>
    <x v="18"/>
    <d v="2025-06-01T00:00:00"/>
    <d v="2025-06-01T00:00:00"/>
    <s v="Orçamento"/>
    <s v="1 | 1"/>
    <x v="8"/>
    <x v="0"/>
    <n v="1500"/>
    <x v="27"/>
    <x v="27"/>
    <s v="3338"/>
    <x v="11"/>
    <x v="3"/>
    <x v="1"/>
    <n v="3003"/>
    <x v="12"/>
    <n v="3003"/>
    <s v="ORÇAMENTO"/>
    <x v="0"/>
    <x v="3"/>
    <x v="2"/>
    <x v="2"/>
    <x v="13"/>
    <x v="13"/>
  </r>
  <r>
    <x v="5"/>
    <s v=" ORÇAMENTO"/>
    <x v="18"/>
    <d v="2025-06-01T00:00:00"/>
    <d v="2025-06-01T00:00:00"/>
    <s v="Orçamento"/>
    <s v="1 | 1"/>
    <x v="8"/>
    <x v="0"/>
    <n v="1500"/>
    <x v="106"/>
    <x v="105"/>
    <s v="12219"/>
    <x v="23"/>
    <x v="3"/>
    <x v="1"/>
    <n v="8008"/>
    <x v="38"/>
    <n v="8008"/>
    <s v="ORÇAMENTO"/>
    <x v="0"/>
    <x v="3"/>
    <x v="2"/>
    <x v="2"/>
    <x v="15"/>
    <x v="15"/>
  </r>
  <r>
    <x v="5"/>
    <s v=" ORÇAMENTO"/>
    <x v="18"/>
    <d v="2025-06-01T00:00:00"/>
    <d v="2025-06-01T00:00:00"/>
    <s v="Orçamento"/>
    <s v="1 | 1"/>
    <x v="8"/>
    <x v="0"/>
    <n v="1500"/>
    <x v="66"/>
    <x v="65"/>
    <s v="2838"/>
    <x v="5"/>
    <x v="3"/>
    <x v="1"/>
    <n v="3001"/>
    <x v="5"/>
    <n v="3001"/>
    <s v="ORÇAMENTO"/>
    <x v="0"/>
    <x v="3"/>
    <x v="9"/>
    <x v="9"/>
    <x v="12"/>
    <x v="12"/>
  </r>
  <r>
    <x v="5"/>
    <s v=" ORÇAMENTO"/>
    <x v="18"/>
    <d v="2025-06-01T00:00:00"/>
    <d v="2025-06-01T00:00:00"/>
    <s v="Orçamento"/>
    <s v="1 | 1"/>
    <x v="8"/>
    <x v="0"/>
    <n v="1500"/>
    <x v="66"/>
    <x v="65"/>
    <s v="2839"/>
    <x v="5"/>
    <x v="3"/>
    <x v="1"/>
    <n v="3001"/>
    <x v="5"/>
    <n v="3001"/>
    <s v="ORÇAMENTO"/>
    <x v="0"/>
    <x v="3"/>
    <x v="9"/>
    <x v="9"/>
    <x v="12"/>
    <x v="12"/>
  </r>
  <r>
    <x v="5"/>
    <s v=" ORÇAMENTO"/>
    <x v="18"/>
    <d v="2025-06-01T00:00:00"/>
    <d v="2025-06-01T00:00:00"/>
    <s v="Orçamento"/>
    <s v="1 | 1"/>
    <x v="8"/>
    <x v="0"/>
    <n v="1500"/>
    <x v="121"/>
    <x v="119"/>
    <s v="6780"/>
    <x v="2"/>
    <x v="3"/>
    <x v="1"/>
    <n v="4004"/>
    <x v="2"/>
    <n v="4004"/>
    <s v="ORÇAMENTO"/>
    <x v="0"/>
    <x v="3"/>
    <x v="0"/>
    <x v="0"/>
    <x v="9"/>
    <x v="9"/>
  </r>
  <r>
    <x v="5"/>
    <s v=" ORÇAMENTO"/>
    <x v="18"/>
    <d v="2025-06-01T00:00:00"/>
    <d v="2025-06-01T00:00:00"/>
    <s v="Orçamento"/>
    <s v="1 | 1"/>
    <x v="8"/>
    <x v="0"/>
    <n v="1500"/>
    <x v="121"/>
    <x v="119"/>
    <s v="6781"/>
    <x v="2"/>
    <x v="3"/>
    <x v="1"/>
    <n v="4004"/>
    <x v="2"/>
    <n v="4004"/>
    <s v="ORÇAMENTO"/>
    <x v="0"/>
    <x v="3"/>
    <x v="0"/>
    <x v="0"/>
    <x v="9"/>
    <x v="9"/>
  </r>
  <r>
    <x v="5"/>
    <s v=" ORÇAMENTO"/>
    <x v="18"/>
    <d v="2025-06-01T00:00:00"/>
    <d v="2025-06-01T00:00:00"/>
    <s v="Orçamento"/>
    <s v="1 | 1"/>
    <x v="8"/>
    <x v="0"/>
    <n v="1500"/>
    <x v="93"/>
    <x v="92"/>
    <s v="13038"/>
    <x v="9"/>
    <x v="3"/>
    <x v="1"/>
    <n v="8006"/>
    <x v="10"/>
    <n v="8006"/>
    <s v="ORÇAMENTO"/>
    <x v="0"/>
    <x v="3"/>
    <x v="0"/>
    <x v="0"/>
    <x v="0"/>
    <x v="0"/>
  </r>
  <r>
    <x v="5"/>
    <s v=" ORÇAMENTO"/>
    <x v="18"/>
    <d v="2025-06-01T00:00:00"/>
    <d v="2025-06-01T00:00:00"/>
    <s v="Orçamento"/>
    <s v="1 | 1"/>
    <x v="8"/>
    <x v="0"/>
    <n v="1500"/>
    <x v="140"/>
    <x v="138"/>
    <s v="11462"/>
    <x v="14"/>
    <x v="3"/>
    <x v="1"/>
    <n v="8001"/>
    <x v="17"/>
    <n v="8001"/>
    <s v="ORÇAMENTO"/>
    <x v="0"/>
    <x v="3"/>
    <x v="0"/>
    <x v="0"/>
    <x v="0"/>
    <x v="0"/>
  </r>
  <r>
    <x v="5"/>
    <s v=" ORÇAMENTO"/>
    <x v="18"/>
    <d v="2025-06-01T00:00:00"/>
    <d v="2025-06-01T00:00:00"/>
    <s v="Orçamento"/>
    <s v="1 | 1"/>
    <x v="8"/>
    <x v="0"/>
    <n v="1500"/>
    <x v="96"/>
    <x v="95"/>
    <s v="11488"/>
    <x v="14"/>
    <x v="3"/>
    <x v="1"/>
    <n v="8001"/>
    <x v="17"/>
    <n v="8001"/>
    <s v="ORÇAMENTO"/>
    <x v="0"/>
    <x v="3"/>
    <x v="0"/>
    <x v="0"/>
    <x v="0"/>
    <x v="0"/>
  </r>
  <r>
    <x v="5"/>
    <s v=" ORÇAMENTO"/>
    <x v="18"/>
    <d v="2025-06-01T00:00:00"/>
    <d v="2025-06-01T00:00:00"/>
    <s v="Orçamento"/>
    <s v="1 | 1"/>
    <x v="8"/>
    <x v="0"/>
    <n v="1550"/>
    <x v="3"/>
    <x v="3"/>
    <s v="1568"/>
    <x v="0"/>
    <x v="3"/>
    <x v="1"/>
    <n v="2001"/>
    <x v="0"/>
    <n v="2001"/>
    <s v="ORÇAMENTO"/>
    <x v="1"/>
    <x v="3"/>
    <x v="0"/>
    <x v="0"/>
    <x v="3"/>
    <x v="3"/>
  </r>
  <r>
    <x v="5"/>
    <s v=" ORÇAMENTO"/>
    <x v="18"/>
    <d v="2025-06-01T00:00:00"/>
    <d v="2025-06-01T00:00:00"/>
    <s v="Orçamento"/>
    <s v="1 | 1"/>
    <x v="8"/>
    <x v="0"/>
    <n v="1557.1001018910649"/>
    <x v="133"/>
    <x v="131"/>
    <s v="2651"/>
    <x v="19"/>
    <x v="3"/>
    <x v="1"/>
    <n v="9001"/>
    <x v="24"/>
    <n v="9001"/>
    <s v="ORÇAMENTO"/>
    <x v="1"/>
    <x v="3"/>
    <x v="12"/>
    <x v="12"/>
    <x v="19"/>
    <x v="19"/>
  </r>
  <r>
    <x v="5"/>
    <s v=" ORÇAMENTO"/>
    <x v="18"/>
    <d v="2025-06-01T00:00:00"/>
    <d v="2025-06-01T00:00:00"/>
    <s v="Orçamento"/>
    <s v="1 | 1"/>
    <x v="8"/>
    <x v="0"/>
    <n v="1600"/>
    <x v="59"/>
    <x v="58"/>
    <s v="3517"/>
    <x v="11"/>
    <x v="3"/>
    <x v="1"/>
    <n v="3003"/>
    <x v="12"/>
    <n v="3003"/>
    <s v="ORÇAMENTO"/>
    <x v="0"/>
    <x v="3"/>
    <x v="0"/>
    <x v="0"/>
    <x v="10"/>
    <x v="10"/>
  </r>
  <r>
    <x v="5"/>
    <s v=" ORÇAMENTO"/>
    <x v="18"/>
    <d v="2025-06-01T00:00:00"/>
    <d v="2025-06-01T00:00:00"/>
    <s v="Orçamento"/>
    <s v="1 | 1"/>
    <x v="8"/>
    <x v="0"/>
    <n v="1634"/>
    <x v="34"/>
    <x v="34"/>
    <s v="7640"/>
    <x v="18"/>
    <x v="3"/>
    <x v="1"/>
    <n v="5002"/>
    <x v="21"/>
    <n v="5002"/>
    <s v="ORÇAMENTO"/>
    <x v="0"/>
    <x v="3"/>
    <x v="0"/>
    <x v="0"/>
    <x v="0"/>
    <x v="0"/>
  </r>
  <r>
    <x v="5"/>
    <s v=" ORÇAMENTO"/>
    <x v="18"/>
    <d v="2025-06-01T00:00:00"/>
    <d v="2025-06-01T00:00:00"/>
    <s v="Orçamento"/>
    <s v="1 | 1"/>
    <x v="8"/>
    <x v="0"/>
    <n v="1639"/>
    <x v="103"/>
    <x v="102"/>
    <s v="11389"/>
    <x v="14"/>
    <x v="3"/>
    <x v="1"/>
    <n v="8001"/>
    <x v="17"/>
    <n v="8001"/>
    <s v="ORÇAMENTO"/>
    <x v="0"/>
    <x v="3"/>
    <x v="0"/>
    <x v="0"/>
    <x v="0"/>
    <x v="0"/>
  </r>
  <r>
    <x v="5"/>
    <s v=" ORÇAMENTO"/>
    <x v="18"/>
    <d v="2025-06-01T00:00:00"/>
    <d v="2025-06-01T00:00:00"/>
    <s v="Orçamento"/>
    <s v="1 | 1"/>
    <x v="8"/>
    <x v="0"/>
    <n v="1650"/>
    <x v="43"/>
    <x v="43"/>
    <s v="12831"/>
    <x v="9"/>
    <x v="3"/>
    <x v="1"/>
    <n v="8006"/>
    <x v="10"/>
    <n v="8006"/>
    <s v="ORÇAMENTO"/>
    <x v="0"/>
    <x v="3"/>
    <x v="0"/>
    <x v="0"/>
    <x v="9"/>
    <x v="9"/>
  </r>
  <r>
    <x v="5"/>
    <s v=" ORÇAMENTO"/>
    <x v="18"/>
    <d v="2025-06-01T00:00:00"/>
    <d v="2025-06-01T00:00:00"/>
    <s v="Orçamento"/>
    <s v="1 | 1"/>
    <x v="8"/>
    <x v="0"/>
    <n v="1666.6666666666667"/>
    <x v="45"/>
    <x v="44"/>
    <s v="13565"/>
    <x v="9"/>
    <x v="3"/>
    <x v="1"/>
    <n v="8006"/>
    <x v="10"/>
    <n v="8006"/>
    <s v="ORÇAMENTO"/>
    <x v="0"/>
    <x v="3"/>
    <x v="11"/>
    <x v="11"/>
    <x v="17"/>
    <x v="17"/>
  </r>
  <r>
    <x v="5"/>
    <s v=" ORÇAMENTO"/>
    <x v="18"/>
    <d v="2025-06-01T00:00:00"/>
    <d v="2025-06-01T00:00:00"/>
    <s v="Orçamento"/>
    <s v="1 | 1"/>
    <x v="8"/>
    <x v="0"/>
    <n v="1700"/>
    <x v="14"/>
    <x v="14"/>
    <s v="6499"/>
    <x v="2"/>
    <x v="3"/>
    <x v="1"/>
    <n v="4004"/>
    <x v="2"/>
    <n v="4004"/>
    <s v="ORÇAMENTO"/>
    <x v="0"/>
    <x v="3"/>
    <x v="0"/>
    <x v="0"/>
    <x v="9"/>
    <x v="9"/>
  </r>
  <r>
    <x v="5"/>
    <s v=" ORÇAMENTO"/>
    <x v="18"/>
    <d v="2025-06-01T00:00:00"/>
    <d v="2025-06-01T00:00:00"/>
    <s v="Orçamento"/>
    <s v="1 | 1"/>
    <x v="8"/>
    <x v="0"/>
    <n v="1751"/>
    <x v="33"/>
    <x v="33"/>
    <s v="13858"/>
    <x v="19"/>
    <x v="3"/>
    <x v="1"/>
    <n v="9001"/>
    <x v="24"/>
    <n v="9001"/>
    <s v="ORÇAMENTO"/>
    <x v="1"/>
    <x v="3"/>
    <x v="10"/>
    <x v="10"/>
    <x v="16"/>
    <x v="16"/>
  </r>
  <r>
    <x v="5"/>
    <s v=" ORÇAMENTO"/>
    <x v="18"/>
    <d v="2025-06-01T00:00:00"/>
    <d v="2025-06-01T00:00:00"/>
    <s v="Orçamento"/>
    <s v="1 | 1"/>
    <x v="8"/>
    <x v="0"/>
    <n v="1800"/>
    <x v="14"/>
    <x v="14"/>
    <s v="6498"/>
    <x v="2"/>
    <x v="3"/>
    <x v="1"/>
    <n v="4004"/>
    <x v="2"/>
    <n v="4004"/>
    <s v="ORÇAMENTO"/>
    <x v="0"/>
    <x v="3"/>
    <x v="0"/>
    <x v="0"/>
    <x v="9"/>
    <x v="9"/>
  </r>
  <r>
    <x v="5"/>
    <s v=" ORÇAMENTO"/>
    <x v="18"/>
    <d v="2025-06-01T00:00:00"/>
    <d v="2025-06-01T00:00:00"/>
    <s v="Orçamento"/>
    <s v="1 | 1"/>
    <x v="8"/>
    <x v="0"/>
    <n v="1800"/>
    <x v="34"/>
    <x v="34"/>
    <s v="13319"/>
    <x v="9"/>
    <x v="3"/>
    <x v="1"/>
    <n v="8006"/>
    <x v="10"/>
    <n v="8006"/>
    <s v="ORÇAMENTO"/>
    <x v="0"/>
    <x v="3"/>
    <x v="0"/>
    <x v="0"/>
    <x v="0"/>
    <x v="0"/>
  </r>
  <r>
    <x v="5"/>
    <s v=" ORÇAMENTO"/>
    <x v="18"/>
    <d v="2025-06-01T00:00:00"/>
    <d v="2025-06-01T00:00:00"/>
    <s v="Orçamento"/>
    <s v="1 | 1"/>
    <x v="8"/>
    <x v="0"/>
    <n v="1858"/>
    <x v="14"/>
    <x v="14"/>
    <s v="10832"/>
    <x v="3"/>
    <x v="3"/>
    <x v="1"/>
    <n v="7004"/>
    <x v="3"/>
    <n v="7004"/>
    <s v="ORÇAMENTO"/>
    <x v="0"/>
    <x v="3"/>
    <x v="0"/>
    <x v="0"/>
    <x v="9"/>
    <x v="9"/>
  </r>
  <r>
    <x v="5"/>
    <s v=" ORÇAMENTO"/>
    <x v="18"/>
    <d v="2025-06-01T00:00:00"/>
    <d v="2025-06-01T00:00:00"/>
    <s v="Orçamento"/>
    <s v="1 | 1"/>
    <x v="8"/>
    <x v="0"/>
    <n v="1860"/>
    <x v="63"/>
    <x v="62"/>
    <s v="9992"/>
    <x v="10"/>
    <x v="3"/>
    <x v="1"/>
    <n v="7001"/>
    <x v="11"/>
    <n v="7001"/>
    <s v="ORÇAMENTO"/>
    <x v="0"/>
    <x v="3"/>
    <x v="9"/>
    <x v="9"/>
    <x v="18"/>
    <x v="18"/>
  </r>
  <r>
    <x v="5"/>
    <s v=" ORÇAMENTO"/>
    <x v="18"/>
    <d v="2025-06-01T00:00:00"/>
    <d v="2025-06-01T00:00:00"/>
    <s v="Orçamento"/>
    <s v="1 | 1"/>
    <x v="8"/>
    <x v="0"/>
    <n v="1871.9711999999997"/>
    <x v="24"/>
    <x v="24"/>
    <s v="6338"/>
    <x v="2"/>
    <x v="3"/>
    <x v="1"/>
    <n v="4004"/>
    <x v="2"/>
    <n v="4004"/>
    <s v="ORÇAMENTO"/>
    <x v="0"/>
    <x v="3"/>
    <x v="0"/>
    <x v="0"/>
    <x v="9"/>
    <x v="9"/>
  </r>
  <r>
    <x v="5"/>
    <s v=" ORÇAMENTO"/>
    <x v="18"/>
    <d v="2025-06-01T00:00:00"/>
    <d v="2025-06-01T00:00:00"/>
    <s v="Orçamento"/>
    <s v="1 | 1"/>
    <x v="8"/>
    <x v="0"/>
    <n v="1958.3333333333333"/>
    <x v="49"/>
    <x v="48"/>
    <s v="10064"/>
    <x v="10"/>
    <x v="3"/>
    <x v="1"/>
    <n v="7001"/>
    <x v="11"/>
    <n v="7001"/>
    <s v="ORÇAMENTO"/>
    <x v="0"/>
    <x v="3"/>
    <x v="11"/>
    <x v="11"/>
    <x v="17"/>
    <x v="17"/>
  </r>
  <r>
    <x v="5"/>
    <s v=" ORÇAMENTO"/>
    <x v="18"/>
    <d v="2025-06-01T00:00:00"/>
    <d v="2025-06-01T00:00:00"/>
    <s v="Orçamento"/>
    <s v="1 | 1"/>
    <x v="8"/>
    <x v="0"/>
    <n v="2000"/>
    <x v="139"/>
    <x v="137"/>
    <s v="1032"/>
    <x v="0"/>
    <x v="3"/>
    <x v="1"/>
    <n v="2001"/>
    <x v="0"/>
    <n v="2001"/>
    <s v="ORÇAMENTO"/>
    <x v="1"/>
    <x v="3"/>
    <x v="2"/>
    <x v="2"/>
    <x v="15"/>
    <x v="15"/>
  </r>
  <r>
    <x v="5"/>
    <s v=" ORÇAMENTO"/>
    <x v="18"/>
    <d v="2025-06-01T00:00:00"/>
    <d v="2025-06-01T00:00:00"/>
    <s v="Orçamento"/>
    <s v="1 | 1"/>
    <x v="8"/>
    <x v="0"/>
    <n v="2000"/>
    <x v="157"/>
    <x v="154"/>
    <s v="1343"/>
    <x v="0"/>
    <x v="3"/>
    <x v="1"/>
    <n v="2001"/>
    <x v="0"/>
    <n v="2001"/>
    <s v="ORÇAMENTO"/>
    <x v="0"/>
    <x v="3"/>
    <x v="9"/>
    <x v="9"/>
    <x v="14"/>
    <x v="14"/>
  </r>
  <r>
    <x v="5"/>
    <s v=" ORÇAMENTO"/>
    <x v="18"/>
    <d v="2025-06-01T00:00:00"/>
    <d v="2025-06-01T00:00:00"/>
    <s v="Orçamento"/>
    <s v="1 | 1"/>
    <x v="8"/>
    <x v="0"/>
    <n v="2000"/>
    <x v="71"/>
    <x v="70"/>
    <s v="10860"/>
    <x v="3"/>
    <x v="3"/>
    <x v="1"/>
    <n v="7004"/>
    <x v="3"/>
    <n v="7004"/>
    <s v="ORÇAMENTO"/>
    <x v="0"/>
    <x v="3"/>
    <x v="0"/>
    <x v="0"/>
    <x v="9"/>
    <x v="9"/>
  </r>
  <r>
    <x v="5"/>
    <s v=" ORÇAMENTO"/>
    <x v="18"/>
    <d v="2025-06-01T00:00:00"/>
    <d v="2025-06-01T00:00:00"/>
    <s v="Orçamento"/>
    <s v="1 | 1"/>
    <x v="8"/>
    <x v="0"/>
    <n v="2000"/>
    <x v="103"/>
    <x v="102"/>
    <s v="11388"/>
    <x v="14"/>
    <x v="3"/>
    <x v="1"/>
    <n v="8001"/>
    <x v="17"/>
    <n v="8001"/>
    <s v="ORÇAMENTO"/>
    <x v="0"/>
    <x v="3"/>
    <x v="0"/>
    <x v="0"/>
    <x v="0"/>
    <x v="0"/>
  </r>
  <r>
    <x v="5"/>
    <s v=" ORÇAMENTO"/>
    <x v="18"/>
    <d v="2025-06-01T00:00:00"/>
    <d v="2025-06-01T00:00:00"/>
    <s v="Orçamento"/>
    <s v="1 | 1"/>
    <x v="8"/>
    <x v="0"/>
    <n v="2000"/>
    <x v="7"/>
    <x v="7"/>
    <s v="7407"/>
    <x v="13"/>
    <x v="3"/>
    <x v="1"/>
    <n v="5001"/>
    <x v="16"/>
    <n v="5001"/>
    <s v="ORÇAMENTO"/>
    <x v="0"/>
    <x v="3"/>
    <x v="0"/>
    <x v="0"/>
    <x v="0"/>
    <x v="0"/>
  </r>
  <r>
    <x v="5"/>
    <s v=" ORÇAMENTO"/>
    <x v="18"/>
    <d v="2025-06-01T00:00:00"/>
    <d v="2025-06-01T00:00:00"/>
    <s v="Orçamento"/>
    <s v="1 | 1"/>
    <x v="8"/>
    <x v="0"/>
    <n v="2161.86"/>
    <x v="14"/>
    <x v="14"/>
    <s v="6497"/>
    <x v="2"/>
    <x v="3"/>
    <x v="1"/>
    <n v="4004"/>
    <x v="2"/>
    <n v="4004"/>
    <s v="ORÇAMENTO"/>
    <x v="0"/>
    <x v="3"/>
    <x v="0"/>
    <x v="0"/>
    <x v="9"/>
    <x v="9"/>
  </r>
  <r>
    <x v="5"/>
    <s v=" ORÇAMENTO"/>
    <x v="18"/>
    <d v="2025-06-01T00:00:00"/>
    <d v="2025-06-01T00:00:00"/>
    <s v="Orçamento"/>
    <s v="1 | 1"/>
    <x v="8"/>
    <x v="0"/>
    <n v="2200"/>
    <x v="34"/>
    <x v="34"/>
    <s v="13318"/>
    <x v="9"/>
    <x v="3"/>
    <x v="1"/>
    <n v="8006"/>
    <x v="10"/>
    <n v="8006"/>
    <s v="ORÇAMENTO"/>
    <x v="0"/>
    <x v="3"/>
    <x v="0"/>
    <x v="0"/>
    <x v="0"/>
    <x v="0"/>
  </r>
  <r>
    <x v="5"/>
    <s v=" ORÇAMENTO"/>
    <x v="18"/>
    <d v="2025-06-01T00:00:00"/>
    <d v="2025-06-01T00:00:00"/>
    <s v="Orçamento"/>
    <s v="1 | 1"/>
    <x v="8"/>
    <x v="0"/>
    <n v="2283.746816106895"/>
    <x v="33"/>
    <x v="33"/>
    <s v="13857"/>
    <x v="19"/>
    <x v="3"/>
    <x v="1"/>
    <n v="9001"/>
    <x v="24"/>
    <n v="9001"/>
    <s v="ORÇAMENTO"/>
    <x v="1"/>
    <x v="3"/>
    <x v="10"/>
    <x v="10"/>
    <x v="16"/>
    <x v="16"/>
  </r>
  <r>
    <x v="5"/>
    <s v=" ORÇAMENTO"/>
    <x v="18"/>
    <d v="2025-06-01T00:00:00"/>
    <d v="2025-06-01T00:00:00"/>
    <s v="Orçamento"/>
    <s v="1 | 1"/>
    <x v="8"/>
    <x v="0"/>
    <n v="2290"/>
    <x v="44"/>
    <x v="43"/>
    <s v="12732"/>
    <x v="9"/>
    <x v="3"/>
    <x v="1"/>
    <n v="8006"/>
    <x v="10"/>
    <n v="8006"/>
    <s v="ORÇAMENTO"/>
    <x v="0"/>
    <x v="3"/>
    <x v="9"/>
    <x v="9"/>
    <x v="18"/>
    <x v="18"/>
  </r>
  <r>
    <x v="5"/>
    <s v=" ORÇAMENTO"/>
    <x v="18"/>
    <d v="2025-06-01T00:00:00"/>
    <d v="2025-06-01T00:00:00"/>
    <s v="Orçamento"/>
    <s v="1 | 1"/>
    <x v="8"/>
    <x v="0"/>
    <n v="2333.3333333333335"/>
    <x v="91"/>
    <x v="90"/>
    <s v="7251"/>
    <x v="13"/>
    <x v="3"/>
    <x v="1"/>
    <n v="5001"/>
    <x v="16"/>
    <n v="5001"/>
    <s v="ORÇAMENTO"/>
    <x v="0"/>
    <x v="3"/>
    <x v="9"/>
    <x v="9"/>
    <x v="18"/>
    <x v="18"/>
  </r>
  <r>
    <x v="5"/>
    <s v=" ORÇAMENTO"/>
    <x v="18"/>
    <d v="2025-06-01T00:00:00"/>
    <d v="2025-06-01T00:00:00"/>
    <s v="Orçamento"/>
    <s v="1 | 1"/>
    <x v="8"/>
    <x v="0"/>
    <n v="2333.3333333333335"/>
    <x v="49"/>
    <x v="48"/>
    <s v="10063"/>
    <x v="10"/>
    <x v="3"/>
    <x v="1"/>
    <n v="7001"/>
    <x v="11"/>
    <n v="7001"/>
    <s v="ORÇAMENTO"/>
    <x v="0"/>
    <x v="3"/>
    <x v="11"/>
    <x v="11"/>
    <x v="17"/>
    <x v="17"/>
  </r>
  <r>
    <x v="5"/>
    <s v=" ORÇAMENTO"/>
    <x v="18"/>
    <d v="2025-06-01T00:00:00"/>
    <d v="2025-06-01T00:00:00"/>
    <s v="Orçamento"/>
    <s v="1 | 1"/>
    <x v="8"/>
    <x v="0"/>
    <n v="2389.7301298943958"/>
    <x v="52"/>
    <x v="51"/>
    <s v="2509"/>
    <x v="0"/>
    <x v="3"/>
    <x v="1"/>
    <n v="2001"/>
    <x v="0"/>
    <n v="2001"/>
    <s v="ORÇAMENTO"/>
    <x v="1"/>
    <x v="3"/>
    <x v="13"/>
    <x v="13"/>
    <x v="20"/>
    <x v="20"/>
  </r>
  <r>
    <x v="5"/>
    <s v=" ORÇAMENTO"/>
    <x v="18"/>
    <d v="2025-06-01T00:00:00"/>
    <d v="2025-06-01T00:00:00"/>
    <s v="Orçamento"/>
    <s v="1 | 1"/>
    <x v="8"/>
    <x v="0"/>
    <n v="2400"/>
    <x v="29"/>
    <x v="29"/>
    <s v="12359"/>
    <x v="19"/>
    <x v="3"/>
    <x v="1"/>
    <n v="8005"/>
    <x v="23"/>
    <n v="8005"/>
    <s v="ORÇAMENTO"/>
    <x v="0"/>
    <x v="3"/>
    <x v="0"/>
    <x v="0"/>
    <x v="10"/>
    <x v="10"/>
  </r>
  <r>
    <x v="5"/>
    <s v=" ORÇAMENTO"/>
    <x v="18"/>
    <d v="2025-06-01T00:00:00"/>
    <d v="2025-06-01T00:00:00"/>
    <s v="Orçamento"/>
    <s v="1 | 1"/>
    <x v="8"/>
    <x v="0"/>
    <n v="2454.54545454545"/>
    <x v="132"/>
    <x v="130"/>
    <s v="14199"/>
    <x v="2"/>
    <x v="3"/>
    <x v="1"/>
    <n v="4004"/>
    <x v="2"/>
    <n v="4004"/>
    <s v="ORÇAMENTO"/>
    <x v="0"/>
    <x v="3"/>
    <x v="11"/>
    <x v="11"/>
    <x v="17"/>
    <x v="17"/>
  </r>
  <r>
    <x v="5"/>
    <s v=" ORÇAMENTO"/>
    <x v="18"/>
    <d v="2025-06-01T00:00:00"/>
    <d v="2025-06-01T00:00:00"/>
    <s v="Orçamento"/>
    <s v="1 | 1"/>
    <x v="8"/>
    <x v="0"/>
    <n v="2500"/>
    <x v="30"/>
    <x v="30"/>
    <s v="5448"/>
    <x v="12"/>
    <x v="3"/>
    <x v="1"/>
    <n v="4003"/>
    <x v="13"/>
    <n v="4003"/>
    <s v="ORÇAMENTO"/>
    <x v="1"/>
    <x v="3"/>
    <x v="2"/>
    <x v="2"/>
    <x v="13"/>
    <x v="13"/>
  </r>
  <r>
    <x v="5"/>
    <s v=" ORÇAMENTO"/>
    <x v="18"/>
    <d v="2025-06-01T00:00:00"/>
    <d v="2025-06-01T00:00:00"/>
    <s v="Orçamento"/>
    <s v="1 | 1"/>
    <x v="8"/>
    <x v="0"/>
    <n v="2500"/>
    <x v="44"/>
    <x v="43"/>
    <s v="12731"/>
    <x v="9"/>
    <x v="3"/>
    <x v="1"/>
    <n v="8006"/>
    <x v="10"/>
    <n v="8006"/>
    <s v="ORÇAMENTO"/>
    <x v="0"/>
    <x v="3"/>
    <x v="9"/>
    <x v="9"/>
    <x v="18"/>
    <x v="18"/>
  </r>
  <r>
    <x v="5"/>
    <s v=" ORÇAMENTO"/>
    <x v="18"/>
    <d v="2025-06-01T00:00:00"/>
    <d v="2025-06-01T00:00:00"/>
    <s v="Orçamento"/>
    <s v="1 | 1"/>
    <x v="8"/>
    <x v="0"/>
    <n v="2500"/>
    <x v="71"/>
    <x v="70"/>
    <s v="6972"/>
    <x v="2"/>
    <x v="3"/>
    <x v="1"/>
    <n v="4004"/>
    <x v="2"/>
    <n v="4004"/>
    <s v="ORÇAMENTO"/>
    <x v="0"/>
    <x v="3"/>
    <x v="0"/>
    <x v="0"/>
    <x v="9"/>
    <x v="9"/>
  </r>
  <r>
    <x v="5"/>
    <s v=" ORÇAMENTO"/>
    <x v="18"/>
    <d v="2025-06-01T00:00:00"/>
    <d v="2025-06-01T00:00:00"/>
    <s v="Orçamento"/>
    <s v="1 | 1"/>
    <x v="8"/>
    <x v="0"/>
    <n v="2500"/>
    <x v="95"/>
    <x v="94"/>
    <s v="4519"/>
    <x v="8"/>
    <x v="3"/>
    <x v="1"/>
    <n v="3006"/>
    <x v="8"/>
    <n v="3006"/>
    <s v="ORÇAMENTO"/>
    <x v="0"/>
    <x v="3"/>
    <x v="0"/>
    <x v="0"/>
    <x v="0"/>
    <x v="0"/>
  </r>
  <r>
    <x v="5"/>
    <s v=" ORÇAMENTO"/>
    <x v="18"/>
    <d v="2025-06-01T00:00:00"/>
    <d v="2025-06-01T00:00:00"/>
    <s v="Orçamento"/>
    <s v="1 | 1"/>
    <x v="8"/>
    <x v="0"/>
    <n v="2600"/>
    <x v="45"/>
    <x v="44"/>
    <s v="13564"/>
    <x v="9"/>
    <x v="3"/>
    <x v="1"/>
    <n v="8006"/>
    <x v="10"/>
    <n v="8006"/>
    <s v="ORÇAMENTO"/>
    <x v="0"/>
    <x v="3"/>
    <x v="11"/>
    <x v="11"/>
    <x v="17"/>
    <x v="17"/>
  </r>
  <r>
    <x v="5"/>
    <s v=" ORÇAMENTO"/>
    <x v="18"/>
    <d v="2025-06-01T00:00:00"/>
    <d v="2025-06-01T00:00:00"/>
    <s v="Orçamento"/>
    <s v="1 | 1"/>
    <x v="8"/>
    <x v="0"/>
    <n v="2750"/>
    <x v="102"/>
    <x v="101"/>
    <s v="1007"/>
    <x v="0"/>
    <x v="3"/>
    <x v="1"/>
    <n v="2001"/>
    <x v="0"/>
    <n v="2001"/>
    <s v="ORÇAMENTO"/>
    <x v="1"/>
    <x v="3"/>
    <x v="2"/>
    <x v="2"/>
    <x v="15"/>
    <x v="15"/>
  </r>
  <r>
    <x v="5"/>
    <s v=" ORÇAMENTO"/>
    <x v="18"/>
    <d v="2025-06-01T00:00:00"/>
    <d v="2025-06-01T00:00:00"/>
    <s v="Orçamento"/>
    <s v="1 | 1"/>
    <x v="8"/>
    <x v="0"/>
    <n v="2835"/>
    <x v="106"/>
    <x v="105"/>
    <s v="4264"/>
    <x v="8"/>
    <x v="3"/>
    <x v="1"/>
    <n v="3006"/>
    <x v="8"/>
    <n v="3006"/>
    <s v="ORÇAMENTO"/>
    <x v="0"/>
    <x v="3"/>
    <x v="2"/>
    <x v="2"/>
    <x v="15"/>
    <x v="15"/>
  </r>
  <r>
    <x v="5"/>
    <s v=" ORÇAMENTO"/>
    <x v="18"/>
    <d v="2025-06-01T00:00:00"/>
    <d v="2025-06-01T00:00:00"/>
    <s v="Orçamento"/>
    <s v="1 | 1"/>
    <x v="8"/>
    <x v="0"/>
    <n v="2869.6377283704692"/>
    <x v="158"/>
    <x v="155"/>
    <s v="1444"/>
    <x v="0"/>
    <x v="3"/>
    <x v="1"/>
    <n v="2001"/>
    <x v="0"/>
    <n v="2001"/>
    <s v="ORÇAMENTO"/>
    <x v="0"/>
    <x v="3"/>
    <x v="9"/>
    <x v="9"/>
    <x v="14"/>
    <x v="14"/>
  </r>
  <r>
    <x v="5"/>
    <s v=" ORÇAMENTO"/>
    <x v="18"/>
    <d v="2025-06-01T00:00:00"/>
    <d v="2025-06-01T00:00:00"/>
    <s v="Orçamento"/>
    <s v="1 | 1"/>
    <x v="8"/>
    <x v="0"/>
    <n v="2870"/>
    <x v="44"/>
    <x v="43"/>
    <s v="12730"/>
    <x v="9"/>
    <x v="3"/>
    <x v="1"/>
    <n v="8006"/>
    <x v="10"/>
    <n v="8006"/>
    <s v="ORÇAMENTO"/>
    <x v="0"/>
    <x v="3"/>
    <x v="9"/>
    <x v="9"/>
    <x v="18"/>
    <x v="18"/>
  </r>
  <r>
    <x v="5"/>
    <s v=" ORÇAMENTO"/>
    <x v="18"/>
    <d v="2025-06-01T00:00:00"/>
    <d v="2025-06-01T00:00:00"/>
    <s v="Orçamento"/>
    <s v="1 | 1"/>
    <x v="8"/>
    <x v="0"/>
    <n v="2920"/>
    <x v="34"/>
    <x v="34"/>
    <s v="13317"/>
    <x v="9"/>
    <x v="3"/>
    <x v="1"/>
    <n v="8006"/>
    <x v="10"/>
    <n v="8006"/>
    <s v="ORÇAMENTO"/>
    <x v="0"/>
    <x v="3"/>
    <x v="0"/>
    <x v="0"/>
    <x v="0"/>
    <x v="0"/>
  </r>
  <r>
    <x v="5"/>
    <s v=" ORÇAMENTO"/>
    <x v="18"/>
    <d v="2025-06-01T00:00:00"/>
    <d v="2025-06-01T00:00:00"/>
    <s v="Orçamento"/>
    <s v="1 | 1"/>
    <x v="8"/>
    <x v="0"/>
    <n v="3000"/>
    <x v="31"/>
    <x v="31"/>
    <s v="1068"/>
    <x v="0"/>
    <x v="3"/>
    <x v="1"/>
    <n v="2001"/>
    <x v="0"/>
    <n v="2001"/>
    <s v="ORÇAMENTO"/>
    <x v="1"/>
    <x v="3"/>
    <x v="2"/>
    <x v="2"/>
    <x v="15"/>
    <x v="15"/>
  </r>
  <r>
    <x v="5"/>
    <s v=" ORÇAMENTO"/>
    <x v="18"/>
    <d v="2025-06-01T00:00:00"/>
    <d v="2025-06-01T00:00:00"/>
    <s v="Orçamento"/>
    <s v="1 | 1"/>
    <x v="8"/>
    <x v="0"/>
    <n v="3000"/>
    <x v="129"/>
    <x v="127"/>
    <s v="9927"/>
    <x v="10"/>
    <x v="3"/>
    <x v="1"/>
    <n v="7001"/>
    <x v="11"/>
    <n v="7001"/>
    <s v="ORÇAMENTO"/>
    <x v="0"/>
    <x v="3"/>
    <x v="9"/>
    <x v="9"/>
    <x v="22"/>
    <x v="22"/>
  </r>
  <r>
    <x v="5"/>
    <s v=" ORÇAMENTO"/>
    <x v="18"/>
    <d v="2025-06-01T00:00:00"/>
    <d v="2025-06-01T00:00:00"/>
    <s v="Orçamento"/>
    <s v="1 | 1"/>
    <x v="8"/>
    <x v="0"/>
    <n v="3000"/>
    <x v="159"/>
    <x v="156"/>
    <s v="9939"/>
    <x v="10"/>
    <x v="3"/>
    <x v="1"/>
    <n v="7001"/>
    <x v="11"/>
    <n v="7001"/>
    <s v="ORÇAMENTO"/>
    <x v="0"/>
    <x v="3"/>
    <x v="9"/>
    <x v="9"/>
    <x v="22"/>
    <x v="22"/>
  </r>
  <r>
    <x v="5"/>
    <s v=" ORÇAMENTO"/>
    <x v="18"/>
    <d v="2025-06-01T00:00:00"/>
    <d v="2025-06-01T00:00:00"/>
    <s v="Orçamento"/>
    <s v="1 | 1"/>
    <x v="8"/>
    <x v="0"/>
    <n v="3000"/>
    <x v="120"/>
    <x v="118"/>
    <s v="9951"/>
    <x v="10"/>
    <x v="3"/>
    <x v="1"/>
    <n v="7001"/>
    <x v="11"/>
    <n v="7001"/>
    <s v="ORÇAMENTO"/>
    <x v="0"/>
    <x v="3"/>
    <x v="9"/>
    <x v="9"/>
    <x v="22"/>
    <x v="22"/>
  </r>
  <r>
    <x v="5"/>
    <s v=" ORÇAMENTO"/>
    <x v="18"/>
    <d v="2025-06-01T00:00:00"/>
    <d v="2025-06-01T00:00:00"/>
    <s v="Orçamento"/>
    <s v="1 | 1"/>
    <x v="8"/>
    <x v="0"/>
    <n v="3000"/>
    <x v="130"/>
    <x v="128"/>
    <s v="10735"/>
    <x v="3"/>
    <x v="3"/>
    <x v="1"/>
    <n v="7004"/>
    <x v="3"/>
    <n v="7004"/>
    <s v="ORÇAMENTO"/>
    <x v="0"/>
    <x v="3"/>
    <x v="9"/>
    <x v="9"/>
    <x v="22"/>
    <x v="22"/>
  </r>
  <r>
    <x v="5"/>
    <s v=" ORÇAMENTO"/>
    <x v="18"/>
    <d v="2025-06-01T00:00:00"/>
    <d v="2025-06-01T00:00:00"/>
    <s v="Orçamento"/>
    <s v="1 | 1"/>
    <x v="8"/>
    <x v="0"/>
    <n v="3000"/>
    <x v="51"/>
    <x v="50"/>
    <s v="1683"/>
    <x v="0"/>
    <x v="3"/>
    <x v="1"/>
    <n v="2001"/>
    <x v="0"/>
    <n v="2001"/>
    <s v="ORÇAMENTO"/>
    <x v="1"/>
    <x v="3"/>
    <x v="0"/>
    <x v="0"/>
    <x v="10"/>
    <x v="10"/>
  </r>
  <r>
    <x v="5"/>
    <s v=" ORÇAMENTO"/>
    <x v="18"/>
    <d v="2025-06-01T00:00:00"/>
    <d v="2025-06-01T00:00:00"/>
    <s v="Orçamento"/>
    <s v="1 | 1"/>
    <x v="8"/>
    <x v="0"/>
    <n v="3000"/>
    <x v="95"/>
    <x v="94"/>
    <s v="4518"/>
    <x v="8"/>
    <x v="3"/>
    <x v="1"/>
    <n v="3006"/>
    <x v="8"/>
    <n v="3006"/>
    <s v="ORÇAMENTO"/>
    <x v="0"/>
    <x v="3"/>
    <x v="0"/>
    <x v="0"/>
    <x v="0"/>
    <x v="0"/>
  </r>
  <r>
    <x v="5"/>
    <s v=" ORÇAMENTO"/>
    <x v="18"/>
    <d v="2025-06-01T00:00:00"/>
    <d v="2025-06-01T00:00:00"/>
    <s v="Orçamento"/>
    <s v="1 | 1"/>
    <x v="8"/>
    <x v="0"/>
    <n v="3000"/>
    <x v="87"/>
    <x v="86"/>
    <s v="5348"/>
    <x v="22"/>
    <x v="3"/>
    <x v="1"/>
    <n v="4002"/>
    <x v="34"/>
    <n v="4002"/>
    <s v="ORÇAMENTO"/>
    <x v="0"/>
    <x v="3"/>
    <x v="0"/>
    <x v="0"/>
    <x v="0"/>
    <x v="0"/>
  </r>
  <r>
    <x v="5"/>
    <s v=" ORÇAMENTO"/>
    <x v="18"/>
    <d v="2025-06-01T00:00:00"/>
    <d v="2025-06-01T00:00:00"/>
    <s v="Orçamento"/>
    <s v="1 | 1"/>
    <x v="8"/>
    <x v="0"/>
    <n v="3000"/>
    <x v="7"/>
    <x v="7"/>
    <s v="1734"/>
    <x v="0"/>
    <x v="3"/>
    <x v="1"/>
    <n v="2001"/>
    <x v="0"/>
    <n v="2001"/>
    <s v="ORÇAMENTO"/>
    <x v="0"/>
    <x v="3"/>
    <x v="0"/>
    <x v="0"/>
    <x v="0"/>
    <x v="0"/>
  </r>
  <r>
    <x v="5"/>
    <s v=" ORÇAMENTO"/>
    <x v="18"/>
    <d v="2025-06-01T00:00:00"/>
    <d v="2025-06-01T00:00:00"/>
    <s v="Orçamento"/>
    <s v="1 | 1"/>
    <x v="8"/>
    <x v="0"/>
    <n v="3112"/>
    <x v="34"/>
    <x v="34"/>
    <s v="11902"/>
    <x v="4"/>
    <x v="3"/>
    <x v="1"/>
    <n v="8002"/>
    <x v="4"/>
    <n v="8002"/>
    <s v="ORÇAMENTO"/>
    <x v="0"/>
    <x v="3"/>
    <x v="0"/>
    <x v="0"/>
    <x v="0"/>
    <x v="0"/>
  </r>
  <r>
    <x v="5"/>
    <s v=" ORÇAMENTO"/>
    <x v="18"/>
    <d v="2025-06-01T00:00:00"/>
    <d v="2025-06-01T00:00:00"/>
    <s v="Orçamento"/>
    <s v="1 | 1"/>
    <x v="8"/>
    <x v="0"/>
    <n v="3135"/>
    <x v="24"/>
    <x v="24"/>
    <s v="6337"/>
    <x v="2"/>
    <x v="3"/>
    <x v="1"/>
    <n v="4004"/>
    <x v="2"/>
    <n v="4004"/>
    <s v="ORÇAMENTO"/>
    <x v="0"/>
    <x v="3"/>
    <x v="0"/>
    <x v="0"/>
    <x v="9"/>
    <x v="9"/>
  </r>
  <r>
    <x v="5"/>
    <s v=" ORÇAMENTO"/>
    <x v="18"/>
    <d v="2025-06-01T00:00:00"/>
    <d v="2025-06-01T00:00:00"/>
    <s v="Orçamento"/>
    <s v="1 | 1"/>
    <x v="8"/>
    <x v="0"/>
    <n v="3200"/>
    <x v="14"/>
    <x v="14"/>
    <s v="6496"/>
    <x v="2"/>
    <x v="3"/>
    <x v="1"/>
    <n v="4004"/>
    <x v="2"/>
    <n v="4004"/>
    <s v="ORÇAMENTO"/>
    <x v="0"/>
    <x v="3"/>
    <x v="0"/>
    <x v="0"/>
    <x v="9"/>
    <x v="9"/>
  </r>
  <r>
    <x v="5"/>
    <s v=" ORÇAMENTO"/>
    <x v="18"/>
    <d v="2025-06-01T00:00:00"/>
    <d v="2025-06-01T00:00:00"/>
    <s v="Orçamento"/>
    <s v="1 | 1"/>
    <x v="8"/>
    <x v="0"/>
    <n v="3339.86"/>
    <x v="34"/>
    <x v="34"/>
    <s v="5115"/>
    <x v="17"/>
    <x v="3"/>
    <x v="1"/>
    <n v="4001"/>
    <x v="20"/>
    <n v="4001"/>
    <s v="ORÇAMENTO"/>
    <x v="0"/>
    <x v="3"/>
    <x v="0"/>
    <x v="0"/>
    <x v="0"/>
    <x v="0"/>
  </r>
  <r>
    <x v="5"/>
    <s v=" ORÇAMENTO"/>
    <x v="18"/>
    <d v="2025-06-01T00:00:00"/>
    <d v="2025-06-01T00:00:00"/>
    <s v="Orçamento"/>
    <s v="1 | 1"/>
    <x v="8"/>
    <x v="0"/>
    <n v="3400"/>
    <x v="14"/>
    <x v="14"/>
    <s v="6495"/>
    <x v="2"/>
    <x v="3"/>
    <x v="1"/>
    <n v="4004"/>
    <x v="2"/>
    <n v="4004"/>
    <s v="ORÇAMENTO"/>
    <x v="0"/>
    <x v="3"/>
    <x v="0"/>
    <x v="0"/>
    <x v="9"/>
    <x v="9"/>
  </r>
  <r>
    <x v="5"/>
    <s v=" ORÇAMENTO"/>
    <x v="18"/>
    <d v="2025-06-01T00:00:00"/>
    <d v="2025-06-01T00:00:00"/>
    <s v="Orçamento"/>
    <s v="1 | 1"/>
    <x v="8"/>
    <x v="0"/>
    <n v="3400"/>
    <x v="135"/>
    <x v="133"/>
    <s v="6624"/>
    <x v="2"/>
    <x v="3"/>
    <x v="1"/>
    <n v="4004"/>
    <x v="2"/>
    <n v="4004"/>
    <s v="ORÇAMENTO"/>
    <x v="0"/>
    <x v="3"/>
    <x v="0"/>
    <x v="0"/>
    <x v="9"/>
    <x v="9"/>
  </r>
  <r>
    <x v="5"/>
    <s v=" ORÇAMENTO"/>
    <x v="18"/>
    <d v="2025-06-01T00:00:00"/>
    <d v="2025-06-01T00:00:00"/>
    <s v="Orçamento"/>
    <s v="1 | 1"/>
    <x v="8"/>
    <x v="0"/>
    <n v="3400"/>
    <x v="135"/>
    <x v="133"/>
    <s v="6625"/>
    <x v="2"/>
    <x v="3"/>
    <x v="1"/>
    <n v="4004"/>
    <x v="2"/>
    <n v="4004"/>
    <s v="ORÇAMENTO"/>
    <x v="0"/>
    <x v="3"/>
    <x v="0"/>
    <x v="0"/>
    <x v="9"/>
    <x v="9"/>
  </r>
  <r>
    <x v="5"/>
    <s v=" ORÇAMENTO"/>
    <x v="18"/>
    <d v="2025-06-01T00:00:00"/>
    <d v="2025-06-01T00:00:00"/>
    <s v="Orçamento"/>
    <s v="1 | 1"/>
    <x v="8"/>
    <x v="0"/>
    <n v="3500"/>
    <x v="34"/>
    <x v="34"/>
    <s v="12250"/>
    <x v="21"/>
    <x v="3"/>
    <x v="1"/>
    <n v="8003"/>
    <x v="28"/>
    <n v="8003"/>
    <s v="ORÇAMENTO"/>
    <x v="0"/>
    <x v="3"/>
    <x v="0"/>
    <x v="0"/>
    <x v="0"/>
    <x v="0"/>
  </r>
  <r>
    <x v="5"/>
    <s v=" ORÇAMENTO"/>
    <x v="18"/>
    <d v="2025-06-01T00:00:00"/>
    <d v="2025-06-01T00:00:00"/>
    <s v="Orçamento"/>
    <s v="1 | 1"/>
    <x v="8"/>
    <x v="0"/>
    <n v="4000"/>
    <x v="108"/>
    <x v="107"/>
    <s v="9469"/>
    <x v="10"/>
    <x v="3"/>
    <x v="1"/>
    <n v="7001"/>
    <x v="11"/>
    <n v="7001"/>
    <s v="ORÇAMENTO"/>
    <x v="0"/>
    <x v="3"/>
    <x v="9"/>
    <x v="9"/>
    <x v="12"/>
    <x v="12"/>
  </r>
  <r>
    <x v="5"/>
    <s v=" ORÇAMENTO"/>
    <x v="18"/>
    <d v="2025-06-01T00:00:00"/>
    <d v="2025-06-01T00:00:00"/>
    <s v="Orçamento"/>
    <s v="1 | 1"/>
    <x v="8"/>
    <x v="0"/>
    <n v="4000"/>
    <x v="141"/>
    <x v="139"/>
    <s v="10696"/>
    <x v="3"/>
    <x v="3"/>
    <x v="1"/>
    <n v="7004"/>
    <x v="3"/>
    <n v="7004"/>
    <s v="ORÇAMENTO"/>
    <x v="0"/>
    <x v="3"/>
    <x v="9"/>
    <x v="9"/>
    <x v="22"/>
    <x v="22"/>
  </r>
  <r>
    <x v="5"/>
    <s v=" ORÇAMENTO"/>
    <x v="18"/>
    <d v="2025-06-01T00:00:00"/>
    <d v="2025-06-01T00:00:00"/>
    <s v="Orçamento"/>
    <s v="1 | 1"/>
    <x v="8"/>
    <x v="0"/>
    <n v="4000"/>
    <x v="63"/>
    <x v="62"/>
    <s v="5892"/>
    <x v="12"/>
    <x v="3"/>
    <x v="1"/>
    <n v="4003"/>
    <x v="13"/>
    <n v="4003"/>
    <s v="ORÇAMENTO"/>
    <x v="0"/>
    <x v="3"/>
    <x v="9"/>
    <x v="9"/>
    <x v="18"/>
    <x v="18"/>
  </r>
  <r>
    <x v="5"/>
    <s v=" ORÇAMENTO"/>
    <x v="18"/>
    <d v="2025-06-01T00:00:00"/>
    <d v="2025-06-01T00:00:00"/>
    <s v="Orçamento"/>
    <s v="1 | 1"/>
    <x v="8"/>
    <x v="0"/>
    <n v="4000"/>
    <x v="142"/>
    <x v="140"/>
    <s v="12886"/>
    <x v="9"/>
    <x v="3"/>
    <x v="1"/>
    <n v="8006"/>
    <x v="10"/>
    <n v="8006"/>
    <s v="ORÇAMENTO"/>
    <x v="0"/>
    <x v="3"/>
    <x v="0"/>
    <x v="0"/>
    <x v="9"/>
    <x v="9"/>
  </r>
  <r>
    <x v="5"/>
    <s v=" ORÇAMENTO"/>
    <x v="18"/>
    <d v="2025-06-01T00:00:00"/>
    <d v="2025-06-01T00:00:00"/>
    <s v="Orçamento"/>
    <s v="1 | 1"/>
    <x v="8"/>
    <x v="0"/>
    <n v="4000"/>
    <x v="59"/>
    <x v="58"/>
    <s v="11139"/>
    <x v="14"/>
    <x v="3"/>
    <x v="1"/>
    <n v="8001"/>
    <x v="17"/>
    <n v="8001"/>
    <s v="ORÇAMENTO"/>
    <x v="0"/>
    <x v="3"/>
    <x v="0"/>
    <x v="0"/>
    <x v="10"/>
    <x v="10"/>
  </r>
  <r>
    <x v="5"/>
    <s v=" ORÇAMENTO"/>
    <x v="18"/>
    <d v="2025-06-01T00:00:00"/>
    <d v="2025-06-01T00:00:00"/>
    <s v="Orçamento"/>
    <s v="1 | 1"/>
    <x v="8"/>
    <x v="0"/>
    <n v="4000"/>
    <x v="95"/>
    <x v="94"/>
    <s v="4516"/>
    <x v="8"/>
    <x v="3"/>
    <x v="1"/>
    <n v="3006"/>
    <x v="8"/>
    <n v="3006"/>
    <s v="ORÇAMENTO"/>
    <x v="0"/>
    <x v="3"/>
    <x v="0"/>
    <x v="0"/>
    <x v="0"/>
    <x v="0"/>
  </r>
  <r>
    <x v="5"/>
    <s v=" ORÇAMENTO"/>
    <x v="18"/>
    <d v="2025-06-01T00:00:00"/>
    <d v="2025-06-01T00:00:00"/>
    <s v="Orçamento"/>
    <s v="1 | 1"/>
    <x v="8"/>
    <x v="0"/>
    <n v="4000"/>
    <x v="95"/>
    <x v="94"/>
    <s v="4517"/>
    <x v="8"/>
    <x v="3"/>
    <x v="1"/>
    <n v="3006"/>
    <x v="8"/>
    <n v="3006"/>
    <s v="ORÇAMENTO"/>
    <x v="0"/>
    <x v="3"/>
    <x v="0"/>
    <x v="0"/>
    <x v="0"/>
    <x v="0"/>
  </r>
  <r>
    <x v="5"/>
    <s v=" ORÇAMENTO"/>
    <x v="18"/>
    <d v="2025-06-01T00:00:00"/>
    <d v="2025-06-01T00:00:00"/>
    <s v="Orçamento"/>
    <s v="1 | 1"/>
    <x v="8"/>
    <x v="0"/>
    <n v="4100"/>
    <x v="29"/>
    <x v="29"/>
    <s v="12358"/>
    <x v="19"/>
    <x v="3"/>
    <x v="1"/>
    <n v="8005"/>
    <x v="23"/>
    <n v="8005"/>
    <s v="ORÇAMENTO"/>
    <x v="0"/>
    <x v="3"/>
    <x v="0"/>
    <x v="0"/>
    <x v="10"/>
    <x v="10"/>
  </r>
  <r>
    <x v="5"/>
    <s v=" ORÇAMENTO"/>
    <x v="18"/>
    <d v="2025-06-01T00:00:00"/>
    <d v="2025-06-01T00:00:00"/>
    <s v="Orçamento"/>
    <s v="1 | 1"/>
    <x v="8"/>
    <x v="0"/>
    <n v="4250"/>
    <x v="34"/>
    <x v="34"/>
    <s v="3992"/>
    <x v="15"/>
    <x v="3"/>
    <x v="1"/>
    <n v="3005"/>
    <x v="18"/>
    <n v="3005"/>
    <s v="ORÇAMENTO"/>
    <x v="0"/>
    <x v="3"/>
    <x v="0"/>
    <x v="0"/>
    <x v="0"/>
    <x v="0"/>
  </r>
  <r>
    <x v="5"/>
    <s v=" ORÇAMENTO"/>
    <x v="18"/>
    <d v="2025-06-01T00:00:00"/>
    <d v="2025-06-01T00:00:00"/>
    <s v="Orçamento"/>
    <s v="1 | 1"/>
    <x v="8"/>
    <x v="0"/>
    <n v="4471.996087386"/>
    <x v="38"/>
    <x v="38"/>
    <s v="7674"/>
    <x v="2"/>
    <x v="3"/>
    <x v="1"/>
    <n v="5003"/>
    <x v="31"/>
    <n v="5003"/>
    <s v="ORÇAMENTO"/>
    <x v="1"/>
    <x v="3"/>
    <x v="2"/>
    <x v="2"/>
    <x v="13"/>
    <x v="13"/>
  </r>
  <r>
    <x v="5"/>
    <s v=" ORÇAMENTO"/>
    <x v="18"/>
    <d v="2025-06-01T00:00:00"/>
    <d v="2025-06-01T00:00:00"/>
    <s v="Orçamento"/>
    <s v="1 | 1"/>
    <x v="8"/>
    <x v="0"/>
    <n v="4693"/>
    <x v="15"/>
    <x v="15"/>
    <s v="11794"/>
    <x v="4"/>
    <x v="3"/>
    <x v="1"/>
    <n v="8002"/>
    <x v="4"/>
    <n v="8002"/>
    <s v="ORÇAMENTO"/>
    <x v="0"/>
    <x v="3"/>
    <x v="0"/>
    <x v="0"/>
    <x v="10"/>
    <x v="10"/>
  </r>
  <r>
    <x v="5"/>
    <s v=" ORÇAMENTO"/>
    <x v="18"/>
    <d v="2025-06-01T00:00:00"/>
    <d v="2025-06-01T00:00:00"/>
    <s v="Orçamento"/>
    <s v="1 | 1"/>
    <x v="8"/>
    <x v="0"/>
    <n v="4800"/>
    <x v="44"/>
    <x v="43"/>
    <s v="12729"/>
    <x v="9"/>
    <x v="3"/>
    <x v="1"/>
    <n v="8006"/>
    <x v="10"/>
    <n v="8006"/>
    <s v="ORÇAMENTO"/>
    <x v="0"/>
    <x v="3"/>
    <x v="9"/>
    <x v="9"/>
    <x v="18"/>
    <x v="18"/>
  </r>
  <r>
    <x v="5"/>
    <s v=" ORÇAMENTO"/>
    <x v="18"/>
    <d v="2025-06-01T00:00:00"/>
    <d v="2025-06-01T00:00:00"/>
    <s v="Orçamento"/>
    <s v="1 | 1"/>
    <x v="8"/>
    <x v="0"/>
    <n v="4836"/>
    <x v="15"/>
    <x v="15"/>
    <s v="11793"/>
    <x v="4"/>
    <x v="3"/>
    <x v="1"/>
    <n v="8002"/>
    <x v="4"/>
    <n v="8002"/>
    <s v="ORÇAMENTO"/>
    <x v="0"/>
    <x v="3"/>
    <x v="0"/>
    <x v="0"/>
    <x v="10"/>
    <x v="10"/>
  </r>
  <r>
    <x v="5"/>
    <s v=" ORÇAMENTO"/>
    <x v="18"/>
    <d v="2025-06-01T00:00:00"/>
    <d v="2025-06-01T00:00:00"/>
    <s v="Orçamento"/>
    <s v="1 | 1"/>
    <x v="8"/>
    <x v="0"/>
    <n v="5000"/>
    <x v="27"/>
    <x v="27"/>
    <s v="3337"/>
    <x v="11"/>
    <x v="3"/>
    <x v="1"/>
    <n v="3003"/>
    <x v="12"/>
    <n v="3003"/>
    <s v="ORÇAMENTO"/>
    <x v="0"/>
    <x v="3"/>
    <x v="2"/>
    <x v="2"/>
    <x v="13"/>
    <x v="13"/>
  </r>
  <r>
    <x v="5"/>
    <s v=" ORÇAMENTO"/>
    <x v="18"/>
    <d v="2025-06-01T00:00:00"/>
    <d v="2025-06-01T00:00:00"/>
    <s v="Orçamento"/>
    <s v="1 | 1"/>
    <x v="8"/>
    <x v="0"/>
    <n v="5000"/>
    <x v="65"/>
    <x v="64"/>
    <s v="864"/>
    <x v="0"/>
    <x v="3"/>
    <x v="1"/>
    <n v="2001"/>
    <x v="0"/>
    <n v="2001"/>
    <s v="ORÇAMENTO"/>
    <x v="1"/>
    <x v="3"/>
    <x v="2"/>
    <x v="2"/>
    <x v="2"/>
    <x v="2"/>
  </r>
  <r>
    <x v="5"/>
    <s v=" ORÇAMENTO"/>
    <x v="18"/>
    <d v="2025-06-01T00:00:00"/>
    <d v="2025-06-01T00:00:00"/>
    <s v="Orçamento"/>
    <s v="1 | 1"/>
    <x v="8"/>
    <x v="0"/>
    <n v="5000"/>
    <x v="62"/>
    <x v="61"/>
    <s v="2915"/>
    <x v="5"/>
    <x v="3"/>
    <x v="1"/>
    <n v="3001"/>
    <x v="5"/>
    <n v="3001"/>
    <s v="ORÇAMENTO"/>
    <x v="0"/>
    <x v="3"/>
    <x v="9"/>
    <x v="9"/>
    <x v="12"/>
    <x v="12"/>
  </r>
  <r>
    <x v="5"/>
    <s v=" ORÇAMENTO"/>
    <x v="18"/>
    <d v="2025-06-01T00:00:00"/>
    <d v="2025-06-01T00:00:00"/>
    <s v="Orçamento"/>
    <s v="1 | 1"/>
    <x v="8"/>
    <x v="0"/>
    <n v="5000"/>
    <x v="67"/>
    <x v="66"/>
    <s v="9150"/>
    <x v="6"/>
    <x v="3"/>
    <x v="1"/>
    <n v="6002"/>
    <x v="9"/>
    <n v="6002"/>
    <s v="ORÇAMENTO"/>
    <x v="0"/>
    <x v="3"/>
    <x v="9"/>
    <x v="9"/>
    <x v="12"/>
    <x v="12"/>
  </r>
  <r>
    <x v="5"/>
    <s v=" ORÇAMENTO"/>
    <x v="18"/>
    <d v="2025-06-01T00:00:00"/>
    <d v="2025-06-01T00:00:00"/>
    <s v="Orçamento"/>
    <s v="1 | 1"/>
    <x v="8"/>
    <x v="0"/>
    <n v="5000"/>
    <x v="23"/>
    <x v="23"/>
    <s v="1248"/>
    <x v="0"/>
    <x v="3"/>
    <x v="1"/>
    <n v="2001"/>
    <x v="0"/>
    <n v="2001"/>
    <s v="ORÇAMENTO"/>
    <x v="0"/>
    <x v="3"/>
    <x v="9"/>
    <x v="9"/>
    <x v="12"/>
    <x v="12"/>
  </r>
  <r>
    <x v="5"/>
    <s v=" ORÇAMENTO"/>
    <x v="18"/>
    <d v="2025-06-01T00:00:00"/>
    <d v="2025-06-01T00:00:00"/>
    <s v="Orçamento"/>
    <s v="1 | 1"/>
    <x v="8"/>
    <x v="0"/>
    <n v="5000"/>
    <x v="112"/>
    <x v="110"/>
    <s v="7880"/>
    <x v="2"/>
    <x v="3"/>
    <x v="1"/>
    <n v="5003"/>
    <x v="31"/>
    <n v="5003"/>
    <s v="ORÇAMENTO"/>
    <x v="0"/>
    <x v="3"/>
    <x v="9"/>
    <x v="9"/>
    <x v="18"/>
    <x v="18"/>
  </r>
  <r>
    <x v="5"/>
    <s v=" ORÇAMENTO"/>
    <x v="18"/>
    <d v="2025-06-01T00:00:00"/>
    <d v="2025-06-01T00:00:00"/>
    <s v="Orçamento"/>
    <s v="1 | 1"/>
    <x v="8"/>
    <x v="0"/>
    <n v="5000"/>
    <x v="121"/>
    <x v="119"/>
    <s v="6779"/>
    <x v="2"/>
    <x v="3"/>
    <x v="1"/>
    <n v="4004"/>
    <x v="2"/>
    <n v="4004"/>
    <s v="ORÇAMENTO"/>
    <x v="0"/>
    <x v="3"/>
    <x v="0"/>
    <x v="0"/>
    <x v="9"/>
    <x v="9"/>
  </r>
  <r>
    <x v="5"/>
    <s v=" ORÇAMENTO"/>
    <x v="18"/>
    <d v="2025-06-01T00:00:00"/>
    <d v="2025-06-01T00:00:00"/>
    <s v="Orçamento"/>
    <s v="1 | 1"/>
    <x v="8"/>
    <x v="0"/>
    <n v="5000"/>
    <x v="42"/>
    <x v="42"/>
    <s v="7123"/>
    <x v="2"/>
    <x v="3"/>
    <x v="1"/>
    <n v="4004"/>
    <x v="2"/>
    <n v="4004"/>
    <s v="ORÇAMENTO"/>
    <x v="0"/>
    <x v="3"/>
    <x v="0"/>
    <x v="0"/>
    <x v="9"/>
    <x v="9"/>
  </r>
  <r>
    <x v="5"/>
    <s v=" ORÇAMENTO"/>
    <x v="18"/>
    <d v="2025-06-01T00:00:00"/>
    <d v="2025-06-01T00:00:00"/>
    <s v="Orçamento"/>
    <s v="1 | 1"/>
    <x v="8"/>
    <x v="0"/>
    <n v="5000"/>
    <x v="42"/>
    <x v="42"/>
    <s v="7124"/>
    <x v="2"/>
    <x v="3"/>
    <x v="1"/>
    <n v="4004"/>
    <x v="2"/>
    <n v="4004"/>
    <s v="ORÇAMENTO"/>
    <x v="0"/>
    <x v="3"/>
    <x v="0"/>
    <x v="0"/>
    <x v="9"/>
    <x v="9"/>
  </r>
  <r>
    <x v="5"/>
    <s v=" ORÇAMENTO"/>
    <x v="18"/>
    <d v="2025-06-01T00:00:00"/>
    <d v="2025-06-01T00:00:00"/>
    <s v="Orçamento"/>
    <s v="1 | 1"/>
    <x v="8"/>
    <x v="0"/>
    <n v="5000"/>
    <x v="83"/>
    <x v="82"/>
    <s v="9186"/>
    <x v="6"/>
    <x v="3"/>
    <x v="1"/>
    <n v="6002"/>
    <x v="9"/>
    <n v="6002"/>
    <s v="ORÇAMENTO"/>
    <x v="0"/>
    <x v="3"/>
    <x v="0"/>
    <x v="0"/>
    <x v="10"/>
    <x v="10"/>
  </r>
  <r>
    <x v="5"/>
    <s v=" ORÇAMENTO"/>
    <x v="18"/>
    <d v="2025-06-01T00:00:00"/>
    <d v="2025-06-01T00:00:00"/>
    <s v="Orçamento"/>
    <s v="1 | 1"/>
    <x v="8"/>
    <x v="0"/>
    <n v="5000"/>
    <x v="94"/>
    <x v="93"/>
    <s v="227"/>
    <x v="19"/>
    <x v="3"/>
    <x v="1"/>
    <n v="1002"/>
    <x v="22"/>
    <n v="1002"/>
    <s v="ORÇAMENTO"/>
    <x v="0"/>
    <x v="3"/>
    <x v="0"/>
    <x v="0"/>
    <x v="0"/>
    <x v="0"/>
  </r>
  <r>
    <x v="5"/>
    <s v=" ORÇAMENTO"/>
    <x v="18"/>
    <d v="2025-06-01T00:00:00"/>
    <d v="2025-06-01T00:00:00"/>
    <s v="Orçamento"/>
    <s v="1 | 1"/>
    <x v="8"/>
    <x v="0"/>
    <n v="5000"/>
    <x v="49"/>
    <x v="48"/>
    <s v="10062"/>
    <x v="10"/>
    <x v="3"/>
    <x v="1"/>
    <n v="7001"/>
    <x v="11"/>
    <n v="7001"/>
    <s v="ORÇAMENTO"/>
    <x v="0"/>
    <x v="3"/>
    <x v="11"/>
    <x v="11"/>
    <x v="17"/>
    <x v="17"/>
  </r>
  <r>
    <x v="5"/>
    <s v=" ORÇAMENTO"/>
    <x v="18"/>
    <d v="2025-06-01T00:00:00"/>
    <d v="2025-06-01T00:00:00"/>
    <s v="Orçamento"/>
    <s v="1 | 1"/>
    <x v="8"/>
    <x v="0"/>
    <n v="5212.2"/>
    <x v="154"/>
    <x v="151"/>
    <s v="10716"/>
    <x v="3"/>
    <x v="3"/>
    <x v="1"/>
    <n v="7004"/>
    <x v="3"/>
    <n v="7004"/>
    <s v="ORÇAMENTO"/>
    <x v="0"/>
    <x v="3"/>
    <x v="9"/>
    <x v="9"/>
    <x v="22"/>
    <x v="22"/>
  </r>
  <r>
    <x v="5"/>
    <s v=" ORÇAMENTO"/>
    <x v="18"/>
    <d v="2025-06-01T00:00:00"/>
    <d v="2025-06-01T00:00:00"/>
    <s v="Orçamento"/>
    <s v="1 | 1"/>
    <x v="8"/>
    <x v="0"/>
    <n v="5500"/>
    <x v="106"/>
    <x v="105"/>
    <s v="4263"/>
    <x v="8"/>
    <x v="3"/>
    <x v="1"/>
    <n v="3006"/>
    <x v="8"/>
    <n v="3006"/>
    <s v="ORÇAMENTO"/>
    <x v="0"/>
    <x v="3"/>
    <x v="2"/>
    <x v="2"/>
    <x v="15"/>
    <x v="15"/>
  </r>
  <r>
    <x v="5"/>
    <s v=" ORÇAMENTO"/>
    <x v="18"/>
    <d v="2025-06-01T00:00:00"/>
    <d v="2025-06-01T00:00:00"/>
    <s v="Orçamento"/>
    <s v="1 | 1"/>
    <x v="8"/>
    <x v="0"/>
    <n v="5500"/>
    <x v="103"/>
    <x v="102"/>
    <s v="11387"/>
    <x v="14"/>
    <x v="3"/>
    <x v="1"/>
    <n v="8001"/>
    <x v="17"/>
    <n v="8001"/>
    <s v="ORÇAMENTO"/>
    <x v="0"/>
    <x v="3"/>
    <x v="0"/>
    <x v="0"/>
    <x v="0"/>
    <x v="0"/>
  </r>
  <r>
    <x v="5"/>
    <s v=" ORÇAMENTO"/>
    <x v="18"/>
    <d v="2025-06-01T00:00:00"/>
    <d v="2025-06-01T00:00:00"/>
    <s v="Orçamento"/>
    <s v="1 | 1"/>
    <x v="8"/>
    <x v="0"/>
    <n v="5500"/>
    <x v="95"/>
    <x v="94"/>
    <s v="4515"/>
    <x v="8"/>
    <x v="3"/>
    <x v="1"/>
    <n v="3006"/>
    <x v="8"/>
    <n v="3006"/>
    <s v="ORÇAMENTO"/>
    <x v="0"/>
    <x v="3"/>
    <x v="0"/>
    <x v="0"/>
    <x v="0"/>
    <x v="0"/>
  </r>
  <r>
    <x v="5"/>
    <s v=" ORÇAMENTO"/>
    <x v="18"/>
    <d v="2025-06-01T00:00:00"/>
    <d v="2025-06-01T00:00:00"/>
    <s v="Orçamento"/>
    <s v="1 | 1"/>
    <x v="8"/>
    <x v="0"/>
    <n v="5500"/>
    <x v="7"/>
    <x v="7"/>
    <s v="13609"/>
    <x v="21"/>
    <x v="3"/>
    <x v="1"/>
    <n v="8007"/>
    <x v="29"/>
    <n v="8007"/>
    <s v="ORÇAMENTO"/>
    <x v="0"/>
    <x v="3"/>
    <x v="0"/>
    <x v="0"/>
    <x v="0"/>
    <x v="0"/>
  </r>
  <r>
    <x v="5"/>
    <s v=" ORÇAMENTO"/>
    <x v="18"/>
    <d v="2025-06-01T00:00:00"/>
    <d v="2025-06-01T00:00:00"/>
    <s v="Orçamento"/>
    <s v="1 | 1"/>
    <x v="8"/>
    <x v="0"/>
    <n v="5500"/>
    <x v="45"/>
    <x v="44"/>
    <s v="13563"/>
    <x v="9"/>
    <x v="3"/>
    <x v="1"/>
    <n v="8006"/>
    <x v="10"/>
    <n v="8006"/>
    <s v="ORÇAMENTO"/>
    <x v="0"/>
    <x v="3"/>
    <x v="11"/>
    <x v="11"/>
    <x v="17"/>
    <x v="17"/>
  </r>
  <r>
    <x v="5"/>
    <s v=" ORÇAMENTO"/>
    <x v="18"/>
    <d v="2025-06-01T00:00:00"/>
    <d v="2025-06-01T00:00:00"/>
    <s v="Orçamento"/>
    <s v="1 | 1"/>
    <x v="8"/>
    <x v="0"/>
    <n v="5600"/>
    <x v="14"/>
    <x v="14"/>
    <s v="6494"/>
    <x v="2"/>
    <x v="3"/>
    <x v="1"/>
    <n v="4004"/>
    <x v="2"/>
    <n v="4004"/>
    <s v="ORÇAMENTO"/>
    <x v="0"/>
    <x v="3"/>
    <x v="0"/>
    <x v="0"/>
    <x v="9"/>
    <x v="9"/>
  </r>
  <r>
    <x v="5"/>
    <s v=" ORÇAMENTO"/>
    <x v="18"/>
    <d v="2025-06-01T00:00:00"/>
    <d v="2025-06-01T00:00:00"/>
    <s v="Orçamento"/>
    <s v="1 | 1"/>
    <x v="8"/>
    <x v="0"/>
    <n v="5611.4556125999989"/>
    <x v="38"/>
    <x v="38"/>
    <s v="7431"/>
    <x v="18"/>
    <x v="3"/>
    <x v="1"/>
    <n v="5002"/>
    <x v="21"/>
    <n v="5002"/>
    <s v="ORÇAMENTO"/>
    <x v="1"/>
    <x v="3"/>
    <x v="2"/>
    <x v="2"/>
    <x v="13"/>
    <x v="13"/>
  </r>
  <r>
    <x v="5"/>
    <s v=" ORÇAMENTO"/>
    <x v="18"/>
    <d v="2025-06-01T00:00:00"/>
    <d v="2025-06-01T00:00:00"/>
    <s v="Orçamento"/>
    <s v="1 | 1"/>
    <x v="8"/>
    <x v="0"/>
    <n v="5614.2559908000003"/>
    <x v="38"/>
    <x v="38"/>
    <s v="11512"/>
    <x v="4"/>
    <x v="3"/>
    <x v="1"/>
    <n v="8002"/>
    <x v="4"/>
    <n v="8002"/>
    <s v="ORÇAMENTO"/>
    <x v="1"/>
    <x v="3"/>
    <x v="2"/>
    <x v="2"/>
    <x v="13"/>
    <x v="13"/>
  </r>
  <r>
    <x v="5"/>
    <s v=" ORÇAMENTO"/>
    <x v="18"/>
    <d v="2025-06-01T00:00:00"/>
    <d v="2025-06-01T00:00:00"/>
    <s v="Orçamento"/>
    <s v="1 | 1"/>
    <x v="8"/>
    <x v="0"/>
    <n v="5780.1473999999998"/>
    <x v="38"/>
    <x v="38"/>
    <s v="12033"/>
    <x v="21"/>
    <x v="3"/>
    <x v="1"/>
    <n v="8003"/>
    <x v="28"/>
    <n v="8003"/>
    <s v="ORÇAMENTO"/>
    <x v="1"/>
    <x v="3"/>
    <x v="2"/>
    <x v="2"/>
    <x v="13"/>
    <x v="13"/>
  </r>
  <r>
    <x v="5"/>
    <s v=" ORÇAMENTO"/>
    <x v="18"/>
    <d v="2025-06-01T00:00:00"/>
    <d v="2025-06-01T00:00:00"/>
    <s v="Orçamento"/>
    <s v="1 | 1"/>
    <x v="8"/>
    <x v="0"/>
    <n v="5800"/>
    <x v="91"/>
    <x v="90"/>
    <s v="1521"/>
    <x v="0"/>
    <x v="3"/>
    <x v="1"/>
    <n v="2001"/>
    <x v="0"/>
    <n v="2001"/>
    <s v="ORÇAMENTO"/>
    <x v="0"/>
    <x v="3"/>
    <x v="9"/>
    <x v="9"/>
    <x v="18"/>
    <x v="18"/>
  </r>
  <r>
    <x v="5"/>
    <s v=" ORÇAMENTO"/>
    <x v="18"/>
    <d v="2025-06-01T00:00:00"/>
    <d v="2025-06-01T00:00:00"/>
    <s v="Orçamento"/>
    <s v="1 | 1"/>
    <x v="8"/>
    <x v="0"/>
    <n v="6000"/>
    <x v="41"/>
    <x v="41"/>
    <s v="10929"/>
    <x v="3"/>
    <x v="3"/>
    <x v="1"/>
    <n v="7004"/>
    <x v="3"/>
    <n v="7004"/>
    <s v="ORÇAMENTO"/>
    <x v="0"/>
    <x v="3"/>
    <x v="0"/>
    <x v="0"/>
    <x v="9"/>
    <x v="9"/>
  </r>
  <r>
    <x v="5"/>
    <s v=" ORÇAMENTO"/>
    <x v="18"/>
    <d v="2025-06-01T00:00:00"/>
    <d v="2025-06-01T00:00:00"/>
    <s v="Orçamento"/>
    <s v="1 | 1"/>
    <x v="8"/>
    <x v="0"/>
    <n v="6000"/>
    <x v="51"/>
    <x v="50"/>
    <s v="1682"/>
    <x v="0"/>
    <x v="3"/>
    <x v="1"/>
    <n v="2001"/>
    <x v="0"/>
    <n v="2001"/>
    <s v="ORÇAMENTO"/>
    <x v="1"/>
    <x v="3"/>
    <x v="0"/>
    <x v="0"/>
    <x v="10"/>
    <x v="10"/>
  </r>
  <r>
    <x v="5"/>
    <s v=" ORÇAMENTO"/>
    <x v="18"/>
    <d v="2025-06-01T00:00:00"/>
    <d v="2025-06-01T00:00:00"/>
    <s v="Orçamento"/>
    <s v="1 | 1"/>
    <x v="8"/>
    <x v="0"/>
    <n v="6066.7286948000001"/>
    <x v="38"/>
    <x v="38"/>
    <s v="3099"/>
    <x v="16"/>
    <x v="3"/>
    <x v="1"/>
    <n v="3002"/>
    <x v="19"/>
    <n v="3002"/>
    <s v="ORÇAMENTO"/>
    <x v="1"/>
    <x v="3"/>
    <x v="2"/>
    <x v="2"/>
    <x v="13"/>
    <x v="13"/>
  </r>
  <r>
    <x v="5"/>
    <s v=" ORÇAMENTO"/>
    <x v="18"/>
    <d v="2025-06-01T00:00:00"/>
    <d v="2025-06-01T00:00:00"/>
    <s v="Orçamento"/>
    <s v="1 | 1"/>
    <x v="8"/>
    <x v="0"/>
    <n v="6300"/>
    <x v="99"/>
    <x v="98"/>
    <s v="7323"/>
    <x v="13"/>
    <x v="3"/>
    <x v="1"/>
    <n v="5001"/>
    <x v="16"/>
    <n v="5001"/>
    <s v="ORÇAMENTO"/>
    <x v="0"/>
    <x v="3"/>
    <x v="0"/>
    <x v="0"/>
    <x v="10"/>
    <x v="10"/>
  </r>
  <r>
    <x v="5"/>
    <s v=" ORÇAMENTO"/>
    <x v="18"/>
    <d v="2025-06-01T00:00:00"/>
    <d v="2025-06-01T00:00:00"/>
    <s v="Orçamento"/>
    <s v="1 | 1"/>
    <x v="8"/>
    <x v="0"/>
    <n v="6327.4841086038405"/>
    <x v="64"/>
    <x v="63"/>
    <s v="613"/>
    <x v="0"/>
    <x v="3"/>
    <x v="1"/>
    <n v="2001"/>
    <x v="0"/>
    <n v="2001"/>
    <s v="ORÇAMENTO"/>
    <x v="1"/>
    <x v="3"/>
    <x v="2"/>
    <x v="2"/>
    <x v="13"/>
    <x v="13"/>
  </r>
  <r>
    <x v="5"/>
    <s v=" ORÇAMENTO"/>
    <x v="18"/>
    <d v="2025-06-01T00:00:00"/>
    <d v="2025-06-01T00:00:00"/>
    <s v="Orçamento"/>
    <s v="1 | 1"/>
    <x v="8"/>
    <x v="0"/>
    <n v="6500"/>
    <x v="30"/>
    <x v="30"/>
    <s v="5445"/>
    <x v="12"/>
    <x v="3"/>
    <x v="1"/>
    <n v="4003"/>
    <x v="13"/>
    <n v="4003"/>
    <s v="ORÇAMENTO"/>
    <x v="1"/>
    <x v="3"/>
    <x v="2"/>
    <x v="2"/>
    <x v="13"/>
    <x v="13"/>
  </r>
  <r>
    <x v="5"/>
    <s v=" ORÇAMENTO"/>
    <x v="18"/>
    <d v="2025-06-01T00:00:00"/>
    <d v="2025-06-01T00:00:00"/>
    <s v="Orçamento"/>
    <s v="1 | 1"/>
    <x v="8"/>
    <x v="0"/>
    <n v="6500"/>
    <x v="30"/>
    <x v="30"/>
    <s v="5446"/>
    <x v="12"/>
    <x v="3"/>
    <x v="1"/>
    <n v="4003"/>
    <x v="13"/>
    <n v="4003"/>
    <s v="ORÇAMENTO"/>
    <x v="1"/>
    <x v="3"/>
    <x v="2"/>
    <x v="2"/>
    <x v="13"/>
    <x v="13"/>
  </r>
  <r>
    <x v="5"/>
    <s v=" ORÇAMENTO"/>
    <x v="18"/>
    <d v="2025-06-01T00:00:00"/>
    <d v="2025-06-01T00:00:00"/>
    <s v="Orçamento"/>
    <s v="1 | 1"/>
    <x v="8"/>
    <x v="0"/>
    <n v="6500"/>
    <x v="30"/>
    <x v="30"/>
    <s v="5447"/>
    <x v="12"/>
    <x v="3"/>
    <x v="1"/>
    <n v="4003"/>
    <x v="13"/>
    <n v="4003"/>
    <s v="ORÇAMENTO"/>
    <x v="1"/>
    <x v="3"/>
    <x v="2"/>
    <x v="2"/>
    <x v="13"/>
    <x v="13"/>
  </r>
  <r>
    <x v="5"/>
    <s v=" ORÇAMENTO"/>
    <x v="18"/>
    <d v="2025-06-01T00:00:00"/>
    <d v="2025-06-01T00:00:00"/>
    <s v="Orçamento"/>
    <s v="1 | 1"/>
    <x v="8"/>
    <x v="0"/>
    <n v="6500"/>
    <x v="106"/>
    <x v="105"/>
    <s v="4262"/>
    <x v="8"/>
    <x v="3"/>
    <x v="1"/>
    <n v="3006"/>
    <x v="8"/>
    <n v="3006"/>
    <s v="ORÇAMENTO"/>
    <x v="0"/>
    <x v="3"/>
    <x v="2"/>
    <x v="2"/>
    <x v="15"/>
    <x v="15"/>
  </r>
  <r>
    <x v="5"/>
    <s v=" ORÇAMENTO"/>
    <x v="18"/>
    <d v="2025-06-01T00:00:00"/>
    <d v="2025-06-01T00:00:00"/>
    <s v="Orçamento"/>
    <s v="1 | 1"/>
    <x v="8"/>
    <x v="0"/>
    <n v="6500"/>
    <x v="23"/>
    <x v="23"/>
    <s v="1247"/>
    <x v="0"/>
    <x v="3"/>
    <x v="1"/>
    <n v="2001"/>
    <x v="0"/>
    <n v="2001"/>
    <s v="ORÇAMENTO"/>
    <x v="0"/>
    <x v="3"/>
    <x v="9"/>
    <x v="9"/>
    <x v="12"/>
    <x v="12"/>
  </r>
  <r>
    <x v="5"/>
    <s v=" ORÇAMENTO"/>
    <x v="18"/>
    <d v="2025-06-01T00:00:00"/>
    <d v="2025-06-01T00:00:00"/>
    <s v="Orçamento"/>
    <s v="1 | 1"/>
    <x v="8"/>
    <x v="0"/>
    <n v="6500"/>
    <x v="95"/>
    <x v="94"/>
    <s v="4514"/>
    <x v="8"/>
    <x v="3"/>
    <x v="1"/>
    <n v="3006"/>
    <x v="8"/>
    <n v="3006"/>
    <s v="ORÇAMENTO"/>
    <x v="0"/>
    <x v="3"/>
    <x v="0"/>
    <x v="0"/>
    <x v="0"/>
    <x v="0"/>
  </r>
  <r>
    <x v="5"/>
    <s v=" ORÇAMENTO"/>
    <x v="18"/>
    <d v="2025-06-01T00:00:00"/>
    <d v="2025-06-01T00:00:00"/>
    <s v="Orçamento"/>
    <s v="1 | 1"/>
    <x v="8"/>
    <x v="0"/>
    <n v="6607.7275062815997"/>
    <x v="38"/>
    <x v="38"/>
    <s v="10114"/>
    <x v="2"/>
    <x v="3"/>
    <x v="1"/>
    <n v="7002"/>
    <x v="33"/>
    <n v="7002"/>
    <s v="ORÇAMENTO"/>
    <x v="1"/>
    <x v="3"/>
    <x v="2"/>
    <x v="2"/>
    <x v="13"/>
    <x v="13"/>
  </r>
  <r>
    <x v="5"/>
    <s v=" ORÇAMENTO"/>
    <x v="18"/>
    <d v="2025-06-01T00:00:00"/>
    <d v="2025-06-01T00:00:00"/>
    <s v="Orçamento"/>
    <s v="1 | 1"/>
    <x v="8"/>
    <x v="0"/>
    <n v="6903"/>
    <x v="33"/>
    <x v="33"/>
    <s v="13856"/>
    <x v="19"/>
    <x v="3"/>
    <x v="1"/>
    <n v="9001"/>
    <x v="24"/>
    <n v="9001"/>
    <s v="ORÇAMENTO"/>
    <x v="1"/>
    <x v="3"/>
    <x v="10"/>
    <x v="10"/>
    <x v="16"/>
    <x v="16"/>
  </r>
  <r>
    <x v="5"/>
    <s v=" ORÇAMENTO"/>
    <x v="18"/>
    <d v="2025-06-01T00:00:00"/>
    <d v="2025-06-01T00:00:00"/>
    <s v="Orçamento"/>
    <s v="1 | 1"/>
    <x v="8"/>
    <x v="0"/>
    <n v="7000"/>
    <x v="36"/>
    <x v="36"/>
    <s v="1408"/>
    <x v="0"/>
    <x v="3"/>
    <x v="1"/>
    <n v="2001"/>
    <x v="0"/>
    <n v="2001"/>
    <s v="ORÇAMENTO"/>
    <x v="0"/>
    <x v="3"/>
    <x v="9"/>
    <x v="9"/>
    <x v="14"/>
    <x v="14"/>
  </r>
  <r>
    <x v="5"/>
    <s v=" ORÇAMENTO"/>
    <x v="18"/>
    <d v="2025-06-01T00:00:00"/>
    <d v="2025-06-01T00:00:00"/>
    <s v="Orçamento"/>
    <s v="1 | 1"/>
    <x v="8"/>
    <x v="0"/>
    <n v="7000"/>
    <x v="45"/>
    <x v="44"/>
    <s v="13562"/>
    <x v="9"/>
    <x v="3"/>
    <x v="1"/>
    <n v="8006"/>
    <x v="10"/>
    <n v="8006"/>
    <s v="ORÇAMENTO"/>
    <x v="0"/>
    <x v="3"/>
    <x v="11"/>
    <x v="11"/>
    <x v="17"/>
    <x v="17"/>
  </r>
  <r>
    <x v="5"/>
    <s v=" ORÇAMENTO"/>
    <x v="18"/>
    <d v="2025-06-01T00:00:00"/>
    <d v="2025-06-01T00:00:00"/>
    <s v="Orçamento"/>
    <s v="1 | 1"/>
    <x v="8"/>
    <x v="0"/>
    <n v="7457.1"/>
    <x v="27"/>
    <x v="27"/>
    <s v="4952"/>
    <x v="17"/>
    <x v="3"/>
    <x v="1"/>
    <n v="4001"/>
    <x v="20"/>
    <n v="4001"/>
    <s v="ORÇAMENTO"/>
    <x v="0"/>
    <x v="3"/>
    <x v="2"/>
    <x v="2"/>
    <x v="13"/>
    <x v="13"/>
  </r>
  <r>
    <x v="5"/>
    <s v=" ORÇAMENTO"/>
    <x v="18"/>
    <d v="2025-06-01T00:00:00"/>
    <d v="2025-06-01T00:00:00"/>
    <s v="Orçamento"/>
    <s v="1 | 1"/>
    <x v="8"/>
    <x v="0"/>
    <n v="7499.9999999999991"/>
    <x v="37"/>
    <x v="37"/>
    <s v="6027"/>
    <x v="2"/>
    <x v="3"/>
    <x v="1"/>
    <n v="4004"/>
    <x v="2"/>
    <n v="4004"/>
    <s v="ORÇAMENTO"/>
    <x v="1"/>
    <x v="3"/>
    <x v="2"/>
    <x v="2"/>
    <x v="13"/>
    <x v="13"/>
  </r>
  <r>
    <x v="5"/>
    <s v=" ORÇAMENTO"/>
    <x v="18"/>
    <d v="2025-06-01T00:00:00"/>
    <d v="2025-06-01T00:00:00"/>
    <s v="Orçamento"/>
    <s v="1 | 1"/>
    <x v="8"/>
    <x v="0"/>
    <n v="7500"/>
    <x v="126"/>
    <x v="124"/>
    <s v="10635"/>
    <x v="3"/>
    <x v="3"/>
    <x v="1"/>
    <n v="7004"/>
    <x v="3"/>
    <n v="7004"/>
    <s v="ORÇAMENTO"/>
    <x v="0"/>
    <x v="3"/>
    <x v="9"/>
    <x v="9"/>
    <x v="22"/>
    <x v="22"/>
  </r>
  <r>
    <x v="5"/>
    <s v=" ORÇAMENTO"/>
    <x v="18"/>
    <d v="2025-06-01T00:00:00"/>
    <d v="2025-06-01T00:00:00"/>
    <s v="Orçamento"/>
    <s v="1 | 1"/>
    <x v="8"/>
    <x v="0"/>
    <n v="7850"/>
    <x v="103"/>
    <x v="102"/>
    <s v="11386"/>
    <x v="14"/>
    <x v="3"/>
    <x v="1"/>
    <n v="8001"/>
    <x v="17"/>
    <n v="8001"/>
    <s v="ORÇAMENTO"/>
    <x v="0"/>
    <x v="3"/>
    <x v="0"/>
    <x v="0"/>
    <x v="0"/>
    <x v="0"/>
  </r>
  <r>
    <x v="5"/>
    <s v=" ORÇAMENTO"/>
    <x v="18"/>
    <d v="2025-06-01T00:00:00"/>
    <d v="2025-06-01T00:00:00"/>
    <s v="Orçamento"/>
    <s v="1 | 1"/>
    <x v="8"/>
    <x v="0"/>
    <n v="7900"/>
    <x v="148"/>
    <x v="146"/>
    <s v="4637"/>
    <x v="7"/>
    <x v="3"/>
    <x v="1"/>
    <n v="3007"/>
    <x v="25"/>
    <n v="3007"/>
    <s v="ORÇAMENTO"/>
    <x v="0"/>
    <x v="3"/>
    <x v="0"/>
    <x v="0"/>
    <x v="10"/>
    <x v="10"/>
  </r>
  <r>
    <x v="5"/>
    <s v=" ORÇAMENTO"/>
    <x v="18"/>
    <d v="2025-06-01T00:00:00"/>
    <d v="2025-06-01T00:00:00"/>
    <s v="Orçamento"/>
    <s v="1 | 1"/>
    <x v="8"/>
    <x v="0"/>
    <n v="7909.3551357548013"/>
    <x v="97"/>
    <x v="96"/>
    <s v="665"/>
    <x v="0"/>
    <x v="3"/>
    <x v="1"/>
    <n v="2001"/>
    <x v="0"/>
    <n v="2001"/>
    <s v="ORÇAMENTO"/>
    <x v="1"/>
    <x v="3"/>
    <x v="2"/>
    <x v="2"/>
    <x v="13"/>
    <x v="13"/>
  </r>
  <r>
    <x v="5"/>
    <s v=" ORÇAMENTO"/>
    <x v="18"/>
    <d v="2025-06-01T00:00:00"/>
    <d v="2025-06-01T00:00:00"/>
    <s v="Orçamento"/>
    <s v="1 | 1"/>
    <x v="8"/>
    <x v="0"/>
    <n v="7962.0373999999983"/>
    <x v="38"/>
    <x v="38"/>
    <s v="3773"/>
    <x v="15"/>
    <x v="3"/>
    <x v="1"/>
    <n v="3005"/>
    <x v="18"/>
    <n v="3005"/>
    <s v="ORÇAMENTO"/>
    <x v="1"/>
    <x v="3"/>
    <x v="2"/>
    <x v="2"/>
    <x v="13"/>
    <x v="13"/>
  </r>
  <r>
    <x v="5"/>
    <s v=" ORÇAMENTO"/>
    <x v="18"/>
    <d v="2025-06-01T00:00:00"/>
    <d v="2025-06-01T00:00:00"/>
    <s v="Orçamento"/>
    <s v="1 | 1"/>
    <x v="8"/>
    <x v="0"/>
    <n v="7977"/>
    <x v="15"/>
    <x v="15"/>
    <s v="11792"/>
    <x v="4"/>
    <x v="3"/>
    <x v="1"/>
    <n v="8002"/>
    <x v="4"/>
    <n v="8002"/>
    <s v="ORÇAMENTO"/>
    <x v="0"/>
    <x v="3"/>
    <x v="0"/>
    <x v="0"/>
    <x v="10"/>
    <x v="10"/>
  </r>
  <r>
    <x v="5"/>
    <s v=" ORÇAMENTO"/>
    <x v="18"/>
    <d v="2025-06-01T00:00:00"/>
    <d v="2025-06-01T00:00:00"/>
    <s v="Orçamento"/>
    <s v="1 | 1"/>
    <x v="8"/>
    <x v="0"/>
    <n v="8000"/>
    <x v="30"/>
    <x v="30"/>
    <s v="5444"/>
    <x v="12"/>
    <x v="3"/>
    <x v="1"/>
    <n v="4003"/>
    <x v="13"/>
    <n v="4003"/>
    <s v="ORÇAMENTO"/>
    <x v="1"/>
    <x v="3"/>
    <x v="2"/>
    <x v="2"/>
    <x v="13"/>
    <x v="13"/>
  </r>
  <r>
    <x v="5"/>
    <s v=" ORÇAMENTO"/>
    <x v="18"/>
    <d v="2025-06-01T00:00:00"/>
    <d v="2025-06-01T00:00:00"/>
    <s v="Orçamento"/>
    <s v="1 | 1"/>
    <x v="8"/>
    <x v="0"/>
    <n v="8000"/>
    <x v="27"/>
    <x v="27"/>
    <s v="9264"/>
    <x v="10"/>
    <x v="3"/>
    <x v="1"/>
    <n v="7001"/>
    <x v="11"/>
    <n v="7001"/>
    <s v="ORÇAMENTO"/>
    <x v="0"/>
    <x v="3"/>
    <x v="2"/>
    <x v="2"/>
    <x v="13"/>
    <x v="13"/>
  </r>
  <r>
    <x v="5"/>
    <s v=" ORÇAMENTO"/>
    <x v="18"/>
    <d v="2025-06-01T00:00:00"/>
    <d v="2025-06-01T00:00:00"/>
    <s v="Orçamento"/>
    <s v="1 | 1"/>
    <x v="8"/>
    <x v="0"/>
    <n v="8000"/>
    <x v="92"/>
    <x v="91"/>
    <s v="9774"/>
    <x v="10"/>
    <x v="3"/>
    <x v="1"/>
    <n v="7001"/>
    <x v="11"/>
    <n v="7001"/>
    <s v="ORÇAMENTO"/>
    <x v="0"/>
    <x v="3"/>
    <x v="9"/>
    <x v="9"/>
    <x v="12"/>
    <x v="12"/>
  </r>
  <r>
    <x v="5"/>
    <s v=" ORÇAMENTO"/>
    <x v="18"/>
    <d v="2025-06-01T00:00:00"/>
    <d v="2025-06-01T00:00:00"/>
    <s v="Orçamento"/>
    <s v="1 | 1"/>
    <x v="8"/>
    <x v="0"/>
    <n v="8000"/>
    <x v="34"/>
    <x v="34"/>
    <s v="13316"/>
    <x v="9"/>
    <x v="3"/>
    <x v="1"/>
    <n v="8006"/>
    <x v="10"/>
    <n v="8006"/>
    <s v="ORÇAMENTO"/>
    <x v="0"/>
    <x v="3"/>
    <x v="0"/>
    <x v="0"/>
    <x v="0"/>
    <x v="0"/>
  </r>
  <r>
    <x v="5"/>
    <s v=" ORÇAMENTO"/>
    <x v="18"/>
    <d v="2025-06-01T00:00:00"/>
    <d v="2025-06-01T00:00:00"/>
    <s v="Orçamento"/>
    <s v="1 | 1"/>
    <x v="8"/>
    <x v="0"/>
    <n v="8150.9999999999991"/>
    <x v="81"/>
    <x v="80"/>
    <s v="2983"/>
    <x v="5"/>
    <x v="3"/>
    <x v="1"/>
    <n v="3001"/>
    <x v="5"/>
    <n v="3001"/>
    <s v="ORÇAMENTO"/>
    <x v="0"/>
    <x v="3"/>
    <x v="0"/>
    <x v="0"/>
    <x v="10"/>
    <x v="10"/>
  </r>
  <r>
    <x v="5"/>
    <s v=" ORÇAMENTO"/>
    <x v="18"/>
    <d v="2025-06-01T00:00:00"/>
    <d v="2025-06-01T00:00:00"/>
    <s v="Orçamento"/>
    <s v="1 | 1"/>
    <x v="8"/>
    <x v="0"/>
    <n v="8360"/>
    <x v="24"/>
    <x v="24"/>
    <s v="10812"/>
    <x v="3"/>
    <x v="3"/>
    <x v="1"/>
    <n v="7004"/>
    <x v="3"/>
    <n v="7004"/>
    <s v="ORÇAMENTO"/>
    <x v="0"/>
    <x v="3"/>
    <x v="0"/>
    <x v="0"/>
    <x v="9"/>
    <x v="9"/>
  </r>
  <r>
    <x v="5"/>
    <s v=" ORÇAMENTO"/>
    <x v="18"/>
    <d v="2025-06-01T00:00:00"/>
    <d v="2025-06-01T00:00:00"/>
    <s v="Orçamento"/>
    <s v="1 | 1"/>
    <x v="8"/>
    <x v="0"/>
    <n v="8500"/>
    <x v="115"/>
    <x v="113"/>
    <s v="1098"/>
    <x v="0"/>
    <x v="3"/>
    <x v="1"/>
    <n v="2001"/>
    <x v="0"/>
    <n v="2001"/>
    <s v="ORÇAMENTO"/>
    <x v="0"/>
    <x v="3"/>
    <x v="9"/>
    <x v="9"/>
    <x v="12"/>
    <x v="12"/>
  </r>
  <r>
    <x v="5"/>
    <s v=" ORÇAMENTO"/>
    <x v="18"/>
    <d v="2025-06-01T00:00:00"/>
    <d v="2025-06-01T00:00:00"/>
    <s v="Orçamento"/>
    <s v="1 | 1"/>
    <x v="8"/>
    <x v="0"/>
    <n v="8666.869999999999"/>
    <x v="68"/>
    <x v="67"/>
    <s v="275"/>
    <x v="19"/>
    <x v="3"/>
    <x v="1"/>
    <n v="1002"/>
    <x v="22"/>
    <n v="1002"/>
    <s v="ORÇAMENTO"/>
    <x v="1"/>
    <x v="3"/>
    <x v="13"/>
    <x v="13"/>
    <x v="20"/>
    <x v="20"/>
  </r>
  <r>
    <x v="5"/>
    <s v=" ORÇAMENTO"/>
    <x v="18"/>
    <d v="2025-06-01T00:00:00"/>
    <d v="2025-06-01T00:00:00"/>
    <s v="Orçamento"/>
    <s v="1 | 1"/>
    <x v="8"/>
    <x v="0"/>
    <n v="9000"/>
    <x v="30"/>
    <x v="30"/>
    <s v="36"/>
    <x v="19"/>
    <x v="3"/>
    <x v="1"/>
    <n v="1002"/>
    <x v="22"/>
    <n v="1002"/>
    <s v="ORÇAMENTO"/>
    <x v="1"/>
    <x v="3"/>
    <x v="2"/>
    <x v="2"/>
    <x v="13"/>
    <x v="13"/>
  </r>
  <r>
    <x v="5"/>
    <s v=" ORÇAMENTO"/>
    <x v="18"/>
    <d v="2025-06-01T00:00:00"/>
    <d v="2025-06-01T00:00:00"/>
    <s v="Orçamento"/>
    <s v="1 | 1"/>
    <x v="8"/>
    <x v="0"/>
    <n v="9000"/>
    <x v="46"/>
    <x v="45"/>
    <s v="7539"/>
    <x v="18"/>
    <x v="3"/>
    <x v="1"/>
    <n v="5002"/>
    <x v="21"/>
    <n v="5002"/>
    <s v="ORÇAMENTO"/>
    <x v="0"/>
    <x v="3"/>
    <x v="9"/>
    <x v="9"/>
    <x v="12"/>
    <x v="12"/>
  </r>
  <r>
    <x v="5"/>
    <s v=" ORÇAMENTO"/>
    <x v="18"/>
    <d v="2025-06-01T00:00:00"/>
    <d v="2025-06-01T00:00:00"/>
    <s v="Orçamento"/>
    <s v="1 | 1"/>
    <x v="8"/>
    <x v="0"/>
    <n v="9000"/>
    <x v="45"/>
    <x v="44"/>
    <s v="13561"/>
    <x v="9"/>
    <x v="3"/>
    <x v="1"/>
    <n v="8006"/>
    <x v="10"/>
    <n v="8006"/>
    <s v="ORÇAMENTO"/>
    <x v="0"/>
    <x v="3"/>
    <x v="11"/>
    <x v="11"/>
    <x v="17"/>
    <x v="17"/>
  </r>
  <r>
    <x v="5"/>
    <s v=" ORÇAMENTO"/>
    <x v="18"/>
    <d v="2025-06-01T00:00:00"/>
    <d v="2025-06-01T00:00:00"/>
    <s v="Orçamento"/>
    <s v="1 | 1"/>
    <x v="8"/>
    <x v="0"/>
    <n v="9034.6959999999999"/>
    <x v="153"/>
    <x v="150"/>
    <s v="167"/>
    <x v="19"/>
    <x v="3"/>
    <x v="1"/>
    <n v="1002"/>
    <x v="22"/>
    <n v="1002"/>
    <s v="ORÇAMENTO"/>
    <x v="1"/>
    <x v="3"/>
    <x v="2"/>
    <x v="2"/>
    <x v="15"/>
    <x v="15"/>
  </r>
  <r>
    <x v="5"/>
    <s v=" ORÇAMENTO"/>
    <x v="18"/>
    <d v="2025-06-01T00:00:00"/>
    <d v="2025-06-01T00:00:00"/>
    <s v="Orçamento"/>
    <s v="1 | 1"/>
    <x v="8"/>
    <x v="0"/>
    <n v="9500"/>
    <x v="145"/>
    <x v="143"/>
    <s v="5858"/>
    <x v="12"/>
    <x v="3"/>
    <x v="1"/>
    <n v="4003"/>
    <x v="13"/>
    <n v="4003"/>
    <s v="ORÇAMENTO"/>
    <x v="0"/>
    <x v="3"/>
    <x v="9"/>
    <x v="9"/>
    <x v="22"/>
    <x v="22"/>
  </r>
  <r>
    <x v="5"/>
    <s v=" ORÇAMENTO"/>
    <x v="18"/>
    <d v="2025-06-01T00:00:00"/>
    <d v="2025-06-01T00:00:00"/>
    <s v="Orçamento"/>
    <s v="1 | 1"/>
    <x v="8"/>
    <x v="0"/>
    <n v="10000"/>
    <x v="120"/>
    <x v="118"/>
    <s v="5833"/>
    <x v="10"/>
    <x v="3"/>
    <x v="1"/>
    <n v="7001"/>
    <x v="11"/>
    <n v="7001"/>
    <s v="ORÇAMENTO"/>
    <x v="0"/>
    <x v="3"/>
    <x v="9"/>
    <x v="9"/>
    <x v="22"/>
    <x v="22"/>
  </r>
  <r>
    <x v="5"/>
    <s v=" ORÇAMENTO"/>
    <x v="18"/>
    <d v="2025-06-01T00:00:00"/>
    <d v="2025-06-01T00:00:00"/>
    <s v="Orçamento"/>
    <s v="1 | 1"/>
    <x v="8"/>
    <x v="0"/>
    <n v="10000"/>
    <x v="71"/>
    <x v="70"/>
    <s v="6971"/>
    <x v="2"/>
    <x v="3"/>
    <x v="1"/>
    <n v="4004"/>
    <x v="2"/>
    <n v="4004"/>
    <s v="ORÇAMENTO"/>
    <x v="0"/>
    <x v="3"/>
    <x v="0"/>
    <x v="0"/>
    <x v="9"/>
    <x v="9"/>
  </r>
  <r>
    <x v="5"/>
    <s v=" ORÇAMENTO"/>
    <x v="18"/>
    <d v="2025-06-01T00:00:00"/>
    <d v="2025-06-01T00:00:00"/>
    <s v="Orçamento"/>
    <s v="1 | 1"/>
    <x v="8"/>
    <x v="0"/>
    <n v="10300"/>
    <x v="88"/>
    <x v="87"/>
    <s v="256"/>
    <x v="19"/>
    <x v="3"/>
    <x v="1"/>
    <n v="1002"/>
    <x v="22"/>
    <n v="1002"/>
    <s v="ORÇAMENTO"/>
    <x v="0"/>
    <x v="3"/>
    <x v="0"/>
    <x v="0"/>
    <x v="0"/>
    <x v="0"/>
  </r>
  <r>
    <x v="5"/>
    <s v=" ORÇAMENTO"/>
    <x v="18"/>
    <d v="2025-06-01T00:00:00"/>
    <d v="2025-06-01T00:00:00"/>
    <s v="Orçamento"/>
    <s v="1 | 1"/>
    <x v="8"/>
    <x v="0"/>
    <n v="10893.08"/>
    <x v="81"/>
    <x v="80"/>
    <s v="2982"/>
    <x v="5"/>
    <x v="3"/>
    <x v="1"/>
    <n v="3001"/>
    <x v="5"/>
    <n v="3001"/>
    <s v="ORÇAMENTO"/>
    <x v="0"/>
    <x v="3"/>
    <x v="0"/>
    <x v="0"/>
    <x v="10"/>
    <x v="10"/>
  </r>
  <r>
    <x v="5"/>
    <s v=" ORÇAMENTO"/>
    <x v="18"/>
    <d v="2025-06-01T00:00:00"/>
    <d v="2025-06-01T00:00:00"/>
    <s v="Orçamento"/>
    <s v="1 | 1"/>
    <x v="8"/>
    <x v="0"/>
    <n v="10909"/>
    <x v="15"/>
    <x v="15"/>
    <s v="11791"/>
    <x v="4"/>
    <x v="3"/>
    <x v="1"/>
    <n v="8002"/>
    <x v="4"/>
    <n v="8002"/>
    <s v="ORÇAMENTO"/>
    <x v="0"/>
    <x v="3"/>
    <x v="0"/>
    <x v="0"/>
    <x v="10"/>
    <x v="10"/>
  </r>
  <r>
    <x v="5"/>
    <s v=" ORÇAMENTO"/>
    <x v="18"/>
    <d v="2025-06-01T00:00:00"/>
    <d v="2025-06-01T00:00:00"/>
    <s v="Orçamento"/>
    <s v="1 | 1"/>
    <x v="8"/>
    <x v="0"/>
    <n v="10965.043075548361"/>
    <x v="32"/>
    <x v="32"/>
    <s v="888"/>
    <x v="0"/>
    <x v="3"/>
    <x v="1"/>
    <n v="2001"/>
    <x v="0"/>
    <n v="2001"/>
    <s v="ORÇAMENTO"/>
    <x v="1"/>
    <x v="3"/>
    <x v="2"/>
    <x v="2"/>
    <x v="2"/>
    <x v="2"/>
  </r>
  <r>
    <x v="5"/>
    <s v=" ORÇAMENTO"/>
    <x v="18"/>
    <d v="2025-06-01T00:00:00"/>
    <d v="2025-06-01T00:00:00"/>
    <s v="Orçamento"/>
    <s v="1 | 1"/>
    <x v="8"/>
    <x v="0"/>
    <n v="11000"/>
    <x v="46"/>
    <x v="45"/>
    <s v="10248"/>
    <x v="2"/>
    <x v="3"/>
    <x v="1"/>
    <n v="7002"/>
    <x v="33"/>
    <n v="7002"/>
    <s v="ORÇAMENTO"/>
    <x v="0"/>
    <x v="3"/>
    <x v="9"/>
    <x v="9"/>
    <x v="12"/>
    <x v="12"/>
  </r>
  <r>
    <x v="5"/>
    <s v=" ORÇAMENTO"/>
    <x v="18"/>
    <d v="2025-06-01T00:00:00"/>
    <d v="2025-06-01T00:00:00"/>
    <s v="Orçamento"/>
    <s v="1 | 1"/>
    <x v="8"/>
    <x v="0"/>
    <n v="11078.045"/>
    <x v="37"/>
    <x v="37"/>
    <s v="11548"/>
    <x v="4"/>
    <x v="3"/>
    <x v="1"/>
    <n v="8002"/>
    <x v="4"/>
    <n v="8002"/>
    <s v="ORÇAMENTO"/>
    <x v="1"/>
    <x v="3"/>
    <x v="2"/>
    <x v="2"/>
    <x v="13"/>
    <x v="13"/>
  </r>
  <r>
    <x v="5"/>
    <s v=" ORÇAMENTO"/>
    <x v="18"/>
    <d v="2025-06-01T00:00:00"/>
    <d v="2025-06-01T00:00:00"/>
    <s v="Orçamento"/>
    <s v="1 | 1"/>
    <x v="8"/>
    <x v="0"/>
    <n v="11557.174856399999"/>
    <x v="38"/>
    <x v="38"/>
    <s v="3293"/>
    <x v="11"/>
    <x v="3"/>
    <x v="1"/>
    <n v="3003"/>
    <x v="12"/>
    <n v="3003"/>
    <s v="ORÇAMENTO"/>
    <x v="1"/>
    <x v="3"/>
    <x v="2"/>
    <x v="2"/>
    <x v="13"/>
    <x v="13"/>
  </r>
  <r>
    <x v="5"/>
    <s v=" ORÇAMENTO"/>
    <x v="18"/>
    <d v="2025-06-01T00:00:00"/>
    <d v="2025-06-01T00:00:00"/>
    <s v="Orçamento"/>
    <s v="1 | 1"/>
    <x v="8"/>
    <x v="0"/>
    <n v="11838.149499386382"/>
    <x v="158"/>
    <x v="155"/>
    <s v="1443"/>
    <x v="0"/>
    <x v="3"/>
    <x v="1"/>
    <n v="2001"/>
    <x v="0"/>
    <n v="2001"/>
    <s v="ORÇAMENTO"/>
    <x v="0"/>
    <x v="3"/>
    <x v="9"/>
    <x v="9"/>
    <x v="14"/>
    <x v="14"/>
  </r>
  <r>
    <x v="5"/>
    <s v=" ORÇAMENTO"/>
    <x v="18"/>
    <d v="2025-06-01T00:00:00"/>
    <d v="2025-06-01T00:00:00"/>
    <s v="Orçamento"/>
    <s v="1 | 1"/>
    <x v="8"/>
    <x v="0"/>
    <n v="11934.9894788658"/>
    <x v="73"/>
    <x v="72"/>
    <s v="631"/>
    <x v="0"/>
    <x v="3"/>
    <x v="1"/>
    <n v="2001"/>
    <x v="0"/>
    <n v="2001"/>
    <s v="ORÇAMENTO"/>
    <x v="1"/>
    <x v="3"/>
    <x v="2"/>
    <x v="2"/>
    <x v="13"/>
    <x v="13"/>
  </r>
  <r>
    <x v="5"/>
    <s v=" ORÇAMENTO"/>
    <x v="18"/>
    <d v="2025-06-01T00:00:00"/>
    <d v="2025-06-01T00:00:00"/>
    <s v="Orçamento"/>
    <s v="1 | 1"/>
    <x v="8"/>
    <x v="0"/>
    <n v="12000"/>
    <x v="30"/>
    <x v="30"/>
    <s v="5443"/>
    <x v="12"/>
    <x v="3"/>
    <x v="1"/>
    <n v="4003"/>
    <x v="13"/>
    <n v="4003"/>
    <s v="ORÇAMENTO"/>
    <x v="1"/>
    <x v="3"/>
    <x v="2"/>
    <x v="2"/>
    <x v="13"/>
    <x v="13"/>
  </r>
  <r>
    <x v="5"/>
    <s v=" ORÇAMENTO"/>
    <x v="18"/>
    <d v="2025-06-01T00:00:00"/>
    <d v="2025-06-01T00:00:00"/>
    <s v="Orçamento"/>
    <s v="1 | 1"/>
    <x v="8"/>
    <x v="0"/>
    <n v="12000"/>
    <x v="116"/>
    <x v="114"/>
    <s v="9903"/>
    <x v="10"/>
    <x v="3"/>
    <x v="1"/>
    <n v="7001"/>
    <x v="11"/>
    <n v="7001"/>
    <s v="ORÇAMENTO"/>
    <x v="0"/>
    <x v="3"/>
    <x v="9"/>
    <x v="9"/>
    <x v="12"/>
    <x v="12"/>
  </r>
  <r>
    <x v="5"/>
    <s v=" ORÇAMENTO"/>
    <x v="18"/>
    <d v="2025-06-01T00:00:00"/>
    <d v="2025-06-01T00:00:00"/>
    <s v="Orçamento"/>
    <s v="1 | 1"/>
    <x v="8"/>
    <x v="0"/>
    <n v="12000"/>
    <x v="114"/>
    <x v="112"/>
    <s v="9963"/>
    <x v="10"/>
    <x v="3"/>
    <x v="1"/>
    <n v="7001"/>
    <x v="11"/>
    <n v="7001"/>
    <s v="ORÇAMENTO"/>
    <x v="0"/>
    <x v="3"/>
    <x v="9"/>
    <x v="9"/>
    <x v="18"/>
    <x v="18"/>
  </r>
  <r>
    <x v="5"/>
    <s v=" ORÇAMENTO"/>
    <x v="18"/>
    <d v="2025-06-01T00:00:00"/>
    <d v="2025-06-01T00:00:00"/>
    <s v="Orçamento"/>
    <s v="1 | 1"/>
    <x v="8"/>
    <x v="0"/>
    <n v="12000"/>
    <x v="138"/>
    <x v="136"/>
    <s v="7823"/>
    <x v="2"/>
    <x v="3"/>
    <x v="1"/>
    <n v="5003"/>
    <x v="31"/>
    <n v="5003"/>
    <s v="ORÇAMENTO"/>
    <x v="0"/>
    <x v="3"/>
    <x v="9"/>
    <x v="9"/>
    <x v="18"/>
    <x v="18"/>
  </r>
  <r>
    <x v="5"/>
    <s v=" ORÇAMENTO"/>
    <x v="18"/>
    <d v="2025-06-01T00:00:00"/>
    <d v="2025-06-01T00:00:00"/>
    <s v="Orçamento"/>
    <s v="1 | 1"/>
    <x v="8"/>
    <x v="0"/>
    <n v="12173.967949599999"/>
    <x v="38"/>
    <x v="38"/>
    <s v="11005"/>
    <x v="14"/>
    <x v="3"/>
    <x v="1"/>
    <n v="8001"/>
    <x v="17"/>
    <n v="8001"/>
    <s v="ORÇAMENTO"/>
    <x v="1"/>
    <x v="3"/>
    <x v="2"/>
    <x v="2"/>
    <x v="13"/>
    <x v="13"/>
  </r>
  <r>
    <x v="5"/>
    <s v=" ORÇAMENTO"/>
    <x v="18"/>
    <d v="2025-06-01T00:00:00"/>
    <d v="2025-06-01T00:00:00"/>
    <s v="Orçamento"/>
    <s v="1 | 1"/>
    <x v="8"/>
    <x v="0"/>
    <n v="12188"/>
    <x v="15"/>
    <x v="15"/>
    <s v="11790"/>
    <x v="4"/>
    <x v="3"/>
    <x v="1"/>
    <n v="8002"/>
    <x v="4"/>
    <n v="8002"/>
    <s v="ORÇAMENTO"/>
    <x v="0"/>
    <x v="3"/>
    <x v="0"/>
    <x v="0"/>
    <x v="10"/>
    <x v="10"/>
  </r>
  <r>
    <x v="5"/>
    <s v=" ORÇAMENTO"/>
    <x v="18"/>
    <d v="2025-06-01T00:00:00"/>
    <d v="2025-06-01T00:00:00"/>
    <s v="Orçamento"/>
    <s v="1 | 1"/>
    <x v="8"/>
    <x v="0"/>
    <n v="12360"/>
    <x v="33"/>
    <x v="33"/>
    <s v="13855"/>
    <x v="19"/>
    <x v="3"/>
    <x v="1"/>
    <n v="9001"/>
    <x v="24"/>
    <n v="9001"/>
    <s v="ORÇAMENTO"/>
    <x v="1"/>
    <x v="3"/>
    <x v="10"/>
    <x v="10"/>
    <x v="16"/>
    <x v="16"/>
  </r>
  <r>
    <x v="5"/>
    <s v=" ORÇAMENTO"/>
    <x v="18"/>
    <d v="2025-06-01T00:00:00"/>
    <d v="2025-06-01T00:00:00"/>
    <s v="Orçamento"/>
    <s v="1 | 1"/>
    <x v="8"/>
    <x v="0"/>
    <n v="12572.846"/>
    <x v="33"/>
    <x v="33"/>
    <s v="13854"/>
    <x v="19"/>
    <x v="3"/>
    <x v="1"/>
    <n v="9001"/>
    <x v="24"/>
    <n v="9001"/>
    <s v="ORÇAMENTO"/>
    <x v="1"/>
    <x v="3"/>
    <x v="10"/>
    <x v="10"/>
    <x v="16"/>
    <x v="16"/>
  </r>
  <r>
    <x v="5"/>
    <s v=" ORÇAMENTO"/>
    <x v="18"/>
    <d v="2025-06-01T00:00:00"/>
    <d v="2025-06-01T00:00:00"/>
    <s v="Orçamento"/>
    <s v="1 | 1"/>
    <x v="8"/>
    <x v="0"/>
    <n v="12600"/>
    <x v="72"/>
    <x v="71"/>
    <s v="924"/>
    <x v="0"/>
    <x v="3"/>
    <x v="1"/>
    <n v="2001"/>
    <x v="0"/>
    <n v="2001"/>
    <s v="ORÇAMENTO"/>
    <x v="1"/>
    <x v="3"/>
    <x v="2"/>
    <x v="2"/>
    <x v="15"/>
    <x v="15"/>
  </r>
  <r>
    <x v="5"/>
    <s v=" ORÇAMENTO"/>
    <x v="18"/>
    <d v="2025-06-01T00:00:00"/>
    <d v="2025-06-01T00:00:00"/>
    <s v="Orçamento"/>
    <s v="1 | 1"/>
    <x v="8"/>
    <x v="0"/>
    <n v="13000"/>
    <x v="86"/>
    <x v="85"/>
    <s v="4673"/>
    <x v="7"/>
    <x v="3"/>
    <x v="1"/>
    <n v="3007"/>
    <x v="25"/>
    <n v="3007"/>
    <s v="ORÇAMENTO"/>
    <x v="0"/>
    <x v="3"/>
    <x v="0"/>
    <x v="0"/>
    <x v="0"/>
    <x v="0"/>
  </r>
  <r>
    <x v="5"/>
    <s v=" ORÇAMENTO"/>
    <x v="18"/>
    <d v="2025-06-01T00:00:00"/>
    <d v="2025-06-01T00:00:00"/>
    <s v="Orçamento"/>
    <s v="1 | 1"/>
    <x v="8"/>
    <x v="0"/>
    <n v="13062.5"/>
    <x v="37"/>
    <x v="37"/>
    <s v="10555"/>
    <x v="3"/>
    <x v="3"/>
    <x v="1"/>
    <n v="7004"/>
    <x v="3"/>
    <n v="7004"/>
    <s v="ORÇAMENTO"/>
    <x v="1"/>
    <x v="3"/>
    <x v="2"/>
    <x v="2"/>
    <x v="13"/>
    <x v="13"/>
  </r>
  <r>
    <x v="5"/>
    <s v=" ORÇAMENTO"/>
    <x v="18"/>
    <d v="2025-06-01T00:00:00"/>
    <d v="2025-06-01T00:00:00"/>
    <s v="Orçamento"/>
    <s v="1 | 1"/>
    <x v="8"/>
    <x v="0"/>
    <n v="13500"/>
    <x v="30"/>
    <x v="30"/>
    <s v="5442"/>
    <x v="12"/>
    <x v="3"/>
    <x v="1"/>
    <n v="4003"/>
    <x v="13"/>
    <n v="4003"/>
    <s v="ORÇAMENTO"/>
    <x v="1"/>
    <x v="3"/>
    <x v="2"/>
    <x v="2"/>
    <x v="13"/>
    <x v="13"/>
  </r>
  <r>
    <x v="5"/>
    <s v=" ORÇAMENTO"/>
    <x v="18"/>
    <d v="2025-06-01T00:00:00"/>
    <d v="2025-06-01T00:00:00"/>
    <s v="Orçamento"/>
    <s v="1 | 1"/>
    <x v="8"/>
    <x v="0"/>
    <n v="13515.214899999999"/>
    <x v="37"/>
    <x v="37"/>
    <s v="7187"/>
    <x v="13"/>
    <x v="3"/>
    <x v="1"/>
    <n v="5001"/>
    <x v="16"/>
    <n v="5001"/>
    <s v="ORÇAMENTO"/>
    <x v="1"/>
    <x v="3"/>
    <x v="2"/>
    <x v="2"/>
    <x v="13"/>
    <x v="13"/>
  </r>
  <r>
    <x v="5"/>
    <s v=" ORÇAMENTO"/>
    <x v="18"/>
    <d v="2025-06-01T00:00:00"/>
    <d v="2025-06-01T00:00:00"/>
    <s v="Orçamento"/>
    <s v="1 | 1"/>
    <x v="8"/>
    <x v="0"/>
    <n v="13588.101068849997"/>
    <x v="37"/>
    <x v="37"/>
    <s v="3368"/>
    <x v="11"/>
    <x v="3"/>
    <x v="1"/>
    <n v="3003"/>
    <x v="12"/>
    <n v="3003"/>
    <s v="ORÇAMENTO"/>
    <x v="1"/>
    <x v="3"/>
    <x v="2"/>
    <x v="2"/>
    <x v="13"/>
    <x v="13"/>
  </r>
  <r>
    <x v="5"/>
    <s v=" ORÇAMENTO"/>
    <x v="18"/>
    <d v="2025-06-01T00:00:00"/>
    <d v="2025-06-01T00:00:00"/>
    <s v="Orçamento"/>
    <s v="1 | 1"/>
    <x v="8"/>
    <x v="0"/>
    <n v="13625.995349999999"/>
    <x v="37"/>
    <x v="37"/>
    <s v="2749"/>
    <x v="5"/>
    <x v="3"/>
    <x v="1"/>
    <n v="3001"/>
    <x v="5"/>
    <n v="3001"/>
    <s v="ORÇAMENTO"/>
    <x v="1"/>
    <x v="3"/>
    <x v="2"/>
    <x v="2"/>
    <x v="13"/>
    <x v="13"/>
  </r>
  <r>
    <x v="5"/>
    <s v=" ORÇAMENTO"/>
    <x v="18"/>
    <d v="2025-06-01T00:00:00"/>
    <d v="2025-06-01T00:00:00"/>
    <s v="Orçamento"/>
    <s v="1 | 1"/>
    <x v="8"/>
    <x v="0"/>
    <n v="13975.886587845027"/>
    <x v="158"/>
    <x v="155"/>
    <s v="1442"/>
    <x v="0"/>
    <x v="3"/>
    <x v="1"/>
    <n v="2001"/>
    <x v="0"/>
    <n v="2001"/>
    <s v="ORÇAMENTO"/>
    <x v="0"/>
    <x v="3"/>
    <x v="9"/>
    <x v="9"/>
    <x v="14"/>
    <x v="14"/>
  </r>
  <r>
    <x v="5"/>
    <s v=" ORÇAMENTO"/>
    <x v="18"/>
    <d v="2025-06-01T00:00:00"/>
    <d v="2025-06-01T00:00:00"/>
    <s v="Orçamento"/>
    <s v="1 | 1"/>
    <x v="8"/>
    <x v="0"/>
    <n v="14000"/>
    <x v="71"/>
    <x v="70"/>
    <s v="6970"/>
    <x v="2"/>
    <x v="3"/>
    <x v="1"/>
    <n v="4004"/>
    <x v="2"/>
    <n v="4004"/>
    <s v="ORÇAMENTO"/>
    <x v="0"/>
    <x v="3"/>
    <x v="0"/>
    <x v="0"/>
    <x v="9"/>
    <x v="9"/>
  </r>
  <r>
    <x v="5"/>
    <s v=" ORÇAMENTO"/>
    <x v="18"/>
    <d v="2025-06-01T00:00:00"/>
    <d v="2025-06-01T00:00:00"/>
    <s v="Orçamento"/>
    <s v="1 | 1"/>
    <x v="8"/>
    <x v="0"/>
    <n v="14401.458499999999"/>
    <x v="37"/>
    <x v="37"/>
    <s v="11041"/>
    <x v="14"/>
    <x v="3"/>
    <x v="1"/>
    <n v="8001"/>
    <x v="17"/>
    <n v="8001"/>
    <s v="ORÇAMENTO"/>
    <x v="1"/>
    <x v="3"/>
    <x v="2"/>
    <x v="2"/>
    <x v="13"/>
    <x v="13"/>
  </r>
  <r>
    <x v="5"/>
    <s v=" ORÇAMENTO"/>
    <x v="18"/>
    <d v="2025-06-01T00:00:00"/>
    <d v="2025-06-01T00:00:00"/>
    <s v="Orçamento"/>
    <s v="1 | 1"/>
    <x v="8"/>
    <x v="0"/>
    <n v="14500"/>
    <x v="44"/>
    <x v="43"/>
    <s v="12728"/>
    <x v="9"/>
    <x v="3"/>
    <x v="1"/>
    <n v="8006"/>
    <x v="10"/>
    <n v="8006"/>
    <s v="ORÇAMENTO"/>
    <x v="0"/>
    <x v="3"/>
    <x v="9"/>
    <x v="9"/>
    <x v="18"/>
    <x v="18"/>
  </r>
  <r>
    <x v="5"/>
    <s v=" ORÇAMENTO"/>
    <x v="18"/>
    <d v="2025-06-01T00:00:00"/>
    <d v="2025-06-01T00:00:00"/>
    <s v="Orçamento"/>
    <s v="1 | 1"/>
    <x v="8"/>
    <x v="0"/>
    <n v="14760"/>
    <x v="104"/>
    <x v="103"/>
    <s v="12404"/>
    <x v="19"/>
    <x v="3"/>
    <x v="1"/>
    <n v="8005"/>
    <x v="23"/>
    <n v="8005"/>
    <s v="ORÇAMENTO"/>
    <x v="0"/>
    <x v="3"/>
    <x v="0"/>
    <x v="0"/>
    <x v="10"/>
    <x v="10"/>
  </r>
  <r>
    <x v="5"/>
    <s v=" ORÇAMENTO"/>
    <x v="18"/>
    <d v="2025-06-01T00:00:00"/>
    <d v="2025-06-01T00:00:00"/>
    <s v="Orçamento"/>
    <s v="1 | 1"/>
    <x v="8"/>
    <x v="0"/>
    <n v="14875.834761102502"/>
    <x v="36"/>
    <x v="36"/>
    <s v="1407"/>
    <x v="0"/>
    <x v="3"/>
    <x v="1"/>
    <n v="2001"/>
    <x v="0"/>
    <n v="2001"/>
    <s v="ORÇAMENTO"/>
    <x v="0"/>
    <x v="3"/>
    <x v="9"/>
    <x v="9"/>
    <x v="14"/>
    <x v="14"/>
  </r>
  <r>
    <x v="5"/>
    <s v=" ORÇAMENTO"/>
    <x v="18"/>
    <d v="2025-06-01T00:00:00"/>
    <d v="2025-06-01T00:00:00"/>
    <s v="Orçamento"/>
    <s v="1 | 1"/>
    <x v="8"/>
    <x v="0"/>
    <n v="15000"/>
    <x v="118"/>
    <x v="116"/>
    <s v="8117"/>
    <x v="2"/>
    <x v="3"/>
    <x v="1"/>
    <n v="5005"/>
    <x v="32"/>
    <n v="5005"/>
    <s v="ORÇAMENTO"/>
    <x v="0"/>
    <x v="3"/>
    <x v="9"/>
    <x v="9"/>
    <x v="18"/>
    <x v="18"/>
  </r>
  <r>
    <x v="5"/>
    <s v=" ORÇAMENTO"/>
    <x v="18"/>
    <d v="2025-06-01T00:00:00"/>
    <d v="2025-06-01T00:00:00"/>
    <s v="Orçamento"/>
    <s v="1 | 1"/>
    <x v="8"/>
    <x v="0"/>
    <n v="15000"/>
    <x v="121"/>
    <x v="119"/>
    <s v="6778"/>
    <x v="2"/>
    <x v="3"/>
    <x v="1"/>
    <n v="4004"/>
    <x v="2"/>
    <n v="4004"/>
    <s v="ORÇAMENTO"/>
    <x v="0"/>
    <x v="3"/>
    <x v="0"/>
    <x v="0"/>
    <x v="9"/>
    <x v="9"/>
  </r>
  <r>
    <x v="5"/>
    <s v=" ORÇAMENTO"/>
    <x v="18"/>
    <d v="2025-06-01T00:00:00"/>
    <d v="2025-06-01T00:00:00"/>
    <s v="Orçamento"/>
    <s v="1 | 1"/>
    <x v="8"/>
    <x v="0"/>
    <n v="15000"/>
    <x v="111"/>
    <x v="109"/>
    <s v="7055"/>
    <x v="2"/>
    <x v="3"/>
    <x v="1"/>
    <n v="4004"/>
    <x v="2"/>
    <n v="4004"/>
    <s v="ORÇAMENTO"/>
    <x v="0"/>
    <x v="3"/>
    <x v="0"/>
    <x v="0"/>
    <x v="9"/>
    <x v="9"/>
  </r>
  <r>
    <x v="5"/>
    <s v=" ORÇAMENTO"/>
    <x v="18"/>
    <d v="2025-06-01T00:00:00"/>
    <d v="2025-06-01T00:00:00"/>
    <s v="Orçamento"/>
    <s v="1 | 1"/>
    <x v="8"/>
    <x v="0"/>
    <n v="15000"/>
    <x v="143"/>
    <x v="141"/>
    <s v="13182"/>
    <x v="9"/>
    <x v="3"/>
    <x v="1"/>
    <n v="8006"/>
    <x v="10"/>
    <n v="8006"/>
    <s v="ORÇAMENTO"/>
    <x v="0"/>
    <x v="3"/>
    <x v="0"/>
    <x v="0"/>
    <x v="0"/>
    <x v="0"/>
  </r>
  <r>
    <x v="5"/>
    <s v=" ORÇAMENTO"/>
    <x v="18"/>
    <d v="2025-06-01T00:00:00"/>
    <d v="2025-06-01T00:00:00"/>
    <s v="Orçamento"/>
    <s v="1 | 1"/>
    <x v="8"/>
    <x v="0"/>
    <n v="15000"/>
    <x v="34"/>
    <x v="34"/>
    <s v="4350"/>
    <x v="8"/>
    <x v="3"/>
    <x v="1"/>
    <n v="3006"/>
    <x v="8"/>
    <n v="3006"/>
    <s v="ORÇAMENTO"/>
    <x v="0"/>
    <x v="3"/>
    <x v="0"/>
    <x v="0"/>
    <x v="0"/>
    <x v="0"/>
  </r>
  <r>
    <x v="5"/>
    <s v=" ORÇAMENTO"/>
    <x v="18"/>
    <d v="2025-06-01T00:00:00"/>
    <d v="2025-06-01T00:00:00"/>
    <s v="Orçamento"/>
    <s v="1 | 1"/>
    <x v="8"/>
    <x v="0"/>
    <n v="15247.616079412001"/>
    <x v="38"/>
    <x v="38"/>
    <s v="3572"/>
    <x v="20"/>
    <x v="3"/>
    <x v="1"/>
    <n v="3004"/>
    <x v="27"/>
    <n v="3004"/>
    <s v="ORÇAMENTO"/>
    <x v="1"/>
    <x v="3"/>
    <x v="2"/>
    <x v="2"/>
    <x v="13"/>
    <x v="13"/>
  </r>
  <r>
    <x v="5"/>
    <s v=" ORÇAMENTO"/>
    <x v="18"/>
    <d v="2025-06-01T00:00:00"/>
    <d v="2025-06-01T00:00:00"/>
    <s v="Orçamento"/>
    <s v="1 | 1"/>
    <x v="8"/>
    <x v="0"/>
    <n v="15636.363636363636"/>
    <x v="75"/>
    <x v="74"/>
    <s v="14175"/>
    <x v="10"/>
    <x v="3"/>
    <x v="1"/>
    <n v="7001"/>
    <x v="11"/>
    <n v="7001"/>
    <s v="ORÇAMENTO"/>
    <x v="0"/>
    <x v="3"/>
    <x v="9"/>
    <x v="9"/>
    <x v="22"/>
    <x v="22"/>
  </r>
  <r>
    <x v="5"/>
    <s v=" ORÇAMENTO"/>
    <x v="18"/>
    <d v="2025-06-01T00:00:00"/>
    <d v="2025-06-01T00:00:00"/>
    <s v="Orçamento"/>
    <s v="1 | 1"/>
    <x v="8"/>
    <x v="0"/>
    <n v="15742.5"/>
    <x v="37"/>
    <x v="37"/>
    <s v="4598"/>
    <x v="7"/>
    <x v="3"/>
    <x v="1"/>
    <n v="3007"/>
    <x v="25"/>
    <n v="3007"/>
    <s v="ORÇAMENTO"/>
    <x v="1"/>
    <x v="3"/>
    <x v="2"/>
    <x v="2"/>
    <x v="13"/>
    <x v="13"/>
  </r>
  <r>
    <x v="5"/>
    <s v=" ORÇAMENTO"/>
    <x v="18"/>
    <d v="2025-06-01T00:00:00"/>
    <d v="2025-06-01T00:00:00"/>
    <s v="Orçamento"/>
    <s v="1 | 1"/>
    <x v="8"/>
    <x v="0"/>
    <n v="16000"/>
    <x v="67"/>
    <x v="66"/>
    <s v="1110"/>
    <x v="0"/>
    <x v="3"/>
    <x v="1"/>
    <n v="2001"/>
    <x v="0"/>
    <n v="2001"/>
    <s v="ORÇAMENTO"/>
    <x v="0"/>
    <x v="3"/>
    <x v="9"/>
    <x v="9"/>
    <x v="12"/>
    <x v="12"/>
  </r>
  <r>
    <x v="5"/>
    <s v=" ORÇAMENTO"/>
    <x v="18"/>
    <d v="2025-06-01T00:00:00"/>
    <d v="2025-06-01T00:00:00"/>
    <s v="Orçamento"/>
    <s v="1 | 1"/>
    <x v="8"/>
    <x v="0"/>
    <n v="16000"/>
    <x v="155"/>
    <x v="152"/>
    <s v="10676"/>
    <x v="3"/>
    <x v="3"/>
    <x v="1"/>
    <n v="7004"/>
    <x v="3"/>
    <n v="7004"/>
    <s v="ORÇAMENTO"/>
    <x v="0"/>
    <x v="3"/>
    <x v="9"/>
    <x v="9"/>
    <x v="22"/>
    <x v="22"/>
  </r>
  <r>
    <x v="5"/>
    <s v=" ORÇAMENTO"/>
    <x v="18"/>
    <d v="2025-06-01T00:00:00"/>
    <d v="2025-06-01T00:00:00"/>
    <s v="Orçamento"/>
    <s v="1 | 1"/>
    <x v="8"/>
    <x v="0"/>
    <n v="16000"/>
    <x v="121"/>
    <x v="119"/>
    <s v="6777"/>
    <x v="2"/>
    <x v="3"/>
    <x v="1"/>
    <n v="4004"/>
    <x v="2"/>
    <n v="4004"/>
    <s v="ORÇAMENTO"/>
    <x v="0"/>
    <x v="3"/>
    <x v="0"/>
    <x v="0"/>
    <x v="9"/>
    <x v="9"/>
  </r>
  <r>
    <x v="5"/>
    <s v=" ORÇAMENTO"/>
    <x v="18"/>
    <d v="2025-06-01T00:00:00"/>
    <d v="2025-06-01T00:00:00"/>
    <s v="Orçamento"/>
    <s v="1 | 1"/>
    <x v="8"/>
    <x v="0"/>
    <n v="16178.0313152"/>
    <x v="38"/>
    <x v="38"/>
    <s v="4915"/>
    <x v="17"/>
    <x v="3"/>
    <x v="1"/>
    <n v="4001"/>
    <x v="20"/>
    <n v="4001"/>
    <s v="ORÇAMENTO"/>
    <x v="1"/>
    <x v="3"/>
    <x v="2"/>
    <x v="2"/>
    <x v="13"/>
    <x v="13"/>
  </r>
  <r>
    <x v="5"/>
    <s v=" ORÇAMENTO"/>
    <x v="18"/>
    <d v="2025-06-01T00:00:00"/>
    <d v="2025-06-01T00:00:00"/>
    <s v="Orçamento"/>
    <s v="1 | 1"/>
    <x v="8"/>
    <x v="0"/>
    <n v="16500"/>
    <x v="88"/>
    <x v="87"/>
    <s v="257"/>
    <x v="19"/>
    <x v="3"/>
    <x v="1"/>
    <n v="1002"/>
    <x v="22"/>
    <n v="1002"/>
    <s v="ORÇAMENTO"/>
    <x v="0"/>
    <x v="3"/>
    <x v="0"/>
    <x v="0"/>
    <x v="0"/>
    <x v="0"/>
  </r>
  <r>
    <x v="5"/>
    <s v=" ORÇAMENTO"/>
    <x v="18"/>
    <d v="2025-06-01T00:00:00"/>
    <d v="2025-06-01T00:00:00"/>
    <s v="Orçamento"/>
    <s v="1 | 1"/>
    <x v="8"/>
    <x v="0"/>
    <n v="16720"/>
    <x v="37"/>
    <x v="37"/>
    <s v="9276"/>
    <x v="10"/>
    <x v="3"/>
    <x v="1"/>
    <n v="7001"/>
    <x v="11"/>
    <n v="7001"/>
    <s v="ORÇAMENTO"/>
    <x v="1"/>
    <x v="3"/>
    <x v="2"/>
    <x v="2"/>
    <x v="13"/>
    <x v="13"/>
  </r>
  <r>
    <x v="5"/>
    <s v=" ORÇAMENTO"/>
    <x v="18"/>
    <d v="2025-06-01T00:00:00"/>
    <d v="2025-06-01T00:00:00"/>
    <s v="Orçamento"/>
    <s v="1 | 1"/>
    <x v="8"/>
    <x v="0"/>
    <n v="16720"/>
    <x v="24"/>
    <x v="24"/>
    <s v="6336"/>
    <x v="2"/>
    <x v="3"/>
    <x v="1"/>
    <n v="4004"/>
    <x v="2"/>
    <n v="4004"/>
    <s v="ORÇAMENTO"/>
    <x v="0"/>
    <x v="3"/>
    <x v="0"/>
    <x v="0"/>
    <x v="9"/>
    <x v="9"/>
  </r>
  <r>
    <x v="5"/>
    <s v=" ORÇAMENTO"/>
    <x v="18"/>
    <d v="2025-06-01T00:00:00"/>
    <d v="2025-06-01T00:00:00"/>
    <s v="Orçamento"/>
    <s v="1 | 1"/>
    <x v="8"/>
    <x v="0"/>
    <n v="16903.90097228"/>
    <x v="38"/>
    <x v="38"/>
    <s v="4016"/>
    <x v="8"/>
    <x v="3"/>
    <x v="1"/>
    <n v="3006"/>
    <x v="8"/>
    <n v="3006"/>
    <s v="ORÇAMENTO"/>
    <x v="1"/>
    <x v="3"/>
    <x v="2"/>
    <x v="2"/>
    <x v="13"/>
    <x v="13"/>
  </r>
  <r>
    <x v="5"/>
    <s v=" ORÇAMENTO"/>
    <x v="18"/>
    <d v="2025-06-01T00:00:00"/>
    <d v="2025-06-01T00:00:00"/>
    <s v="Orçamento"/>
    <s v="1 | 1"/>
    <x v="8"/>
    <x v="0"/>
    <n v="17000"/>
    <x v="81"/>
    <x v="80"/>
    <s v="3966"/>
    <x v="15"/>
    <x v="3"/>
    <x v="1"/>
    <n v="3005"/>
    <x v="18"/>
    <n v="3005"/>
    <s v="ORÇAMENTO"/>
    <x v="0"/>
    <x v="3"/>
    <x v="0"/>
    <x v="0"/>
    <x v="10"/>
    <x v="10"/>
  </r>
  <r>
    <x v="5"/>
    <s v=" ORÇAMENTO"/>
    <x v="18"/>
    <d v="2025-06-01T00:00:00"/>
    <d v="2025-06-01T00:00:00"/>
    <s v="Orçamento"/>
    <s v="1 | 1"/>
    <x v="8"/>
    <x v="0"/>
    <n v="17114.659237439999"/>
    <x v="38"/>
    <x v="38"/>
    <s v="10518"/>
    <x v="3"/>
    <x v="3"/>
    <x v="1"/>
    <n v="7004"/>
    <x v="3"/>
    <n v="7004"/>
    <s v="ORÇAMENTO"/>
    <x v="1"/>
    <x v="3"/>
    <x v="2"/>
    <x v="2"/>
    <x v="13"/>
    <x v="13"/>
  </r>
  <r>
    <x v="5"/>
    <s v=" ORÇAMENTO"/>
    <x v="18"/>
    <d v="2025-06-01T00:00:00"/>
    <d v="2025-06-01T00:00:00"/>
    <s v="Orçamento"/>
    <s v="1 | 1"/>
    <x v="8"/>
    <x v="0"/>
    <n v="18000"/>
    <x v="75"/>
    <x v="74"/>
    <s v="9915"/>
    <x v="10"/>
    <x v="3"/>
    <x v="1"/>
    <n v="7001"/>
    <x v="11"/>
    <n v="7001"/>
    <s v="ORÇAMENTO"/>
    <x v="0"/>
    <x v="3"/>
    <x v="9"/>
    <x v="9"/>
    <x v="22"/>
    <x v="22"/>
  </r>
  <r>
    <x v="5"/>
    <s v=" ORÇAMENTO"/>
    <x v="18"/>
    <d v="2025-06-01T00:00:00"/>
    <d v="2025-06-01T00:00:00"/>
    <s v="Orçamento"/>
    <s v="1 | 1"/>
    <x v="8"/>
    <x v="0"/>
    <n v="18230.634501"/>
    <x v="38"/>
    <x v="38"/>
    <s v="7909"/>
    <x v="2"/>
    <x v="3"/>
    <x v="1"/>
    <n v="5005"/>
    <x v="32"/>
    <n v="5005"/>
    <s v="ORÇAMENTO"/>
    <x v="1"/>
    <x v="3"/>
    <x v="2"/>
    <x v="2"/>
    <x v="13"/>
    <x v="13"/>
  </r>
  <r>
    <x v="5"/>
    <s v=" ORÇAMENTO"/>
    <x v="18"/>
    <d v="2025-06-01T00:00:00"/>
    <d v="2025-06-01T00:00:00"/>
    <s v="Orçamento"/>
    <s v="1 | 1"/>
    <x v="8"/>
    <x v="0"/>
    <n v="18600"/>
    <x v="145"/>
    <x v="143"/>
    <s v="5857"/>
    <x v="12"/>
    <x v="3"/>
    <x v="1"/>
    <n v="4003"/>
    <x v="13"/>
    <n v="4003"/>
    <s v="ORÇAMENTO"/>
    <x v="0"/>
    <x v="3"/>
    <x v="9"/>
    <x v="9"/>
    <x v="22"/>
    <x v="22"/>
  </r>
  <r>
    <x v="5"/>
    <s v=" ORÇAMENTO"/>
    <x v="18"/>
    <d v="2025-06-01T00:00:00"/>
    <d v="2025-06-01T00:00:00"/>
    <s v="Orçamento"/>
    <s v="1 | 1"/>
    <x v="8"/>
    <x v="0"/>
    <n v="19876.945"/>
    <x v="24"/>
    <x v="24"/>
    <s v="6335"/>
    <x v="2"/>
    <x v="3"/>
    <x v="1"/>
    <n v="4004"/>
    <x v="2"/>
    <n v="4004"/>
    <s v="ORÇAMENTO"/>
    <x v="0"/>
    <x v="3"/>
    <x v="0"/>
    <x v="0"/>
    <x v="9"/>
    <x v="9"/>
  </r>
  <r>
    <x v="5"/>
    <s v=" ORÇAMENTO"/>
    <x v="18"/>
    <d v="2025-06-01T00:00:00"/>
    <d v="2025-06-01T00:00:00"/>
    <s v="Orçamento"/>
    <s v="1 | 1"/>
    <x v="8"/>
    <x v="0"/>
    <n v="20000"/>
    <x v="30"/>
    <x v="30"/>
    <s v="5187"/>
    <x v="22"/>
    <x v="3"/>
    <x v="1"/>
    <n v="4002"/>
    <x v="34"/>
    <n v="4002"/>
    <s v="ORÇAMENTO"/>
    <x v="1"/>
    <x v="3"/>
    <x v="2"/>
    <x v="2"/>
    <x v="13"/>
    <x v="13"/>
  </r>
  <r>
    <x v="5"/>
    <s v=" ORÇAMENTO"/>
    <x v="18"/>
    <d v="2025-06-01T00:00:00"/>
    <d v="2025-06-01T00:00:00"/>
    <s v="Orçamento"/>
    <s v="1 | 1"/>
    <x v="8"/>
    <x v="0"/>
    <n v="20000"/>
    <x v="27"/>
    <x v="27"/>
    <s v="8838"/>
    <x v="6"/>
    <x v="3"/>
    <x v="1"/>
    <n v="6002"/>
    <x v="9"/>
    <n v="6002"/>
    <s v="ORÇAMENTO"/>
    <x v="0"/>
    <x v="3"/>
    <x v="2"/>
    <x v="2"/>
    <x v="13"/>
    <x v="13"/>
  </r>
  <r>
    <x v="5"/>
    <s v=" ORÇAMENTO"/>
    <x v="18"/>
    <d v="2025-06-01T00:00:00"/>
    <d v="2025-06-01T00:00:00"/>
    <s v="Orçamento"/>
    <s v="1 | 1"/>
    <x v="8"/>
    <x v="0"/>
    <n v="20000"/>
    <x v="65"/>
    <x v="64"/>
    <s v="863"/>
    <x v="0"/>
    <x v="3"/>
    <x v="1"/>
    <n v="2001"/>
    <x v="0"/>
    <n v="2001"/>
    <s v="ORÇAMENTO"/>
    <x v="1"/>
    <x v="3"/>
    <x v="2"/>
    <x v="2"/>
    <x v="2"/>
    <x v="2"/>
  </r>
  <r>
    <x v="5"/>
    <s v=" ORÇAMENTO"/>
    <x v="18"/>
    <d v="2025-06-01T00:00:00"/>
    <d v="2025-06-01T00:00:00"/>
    <s v="Orçamento"/>
    <s v="1 | 1"/>
    <x v="8"/>
    <x v="0"/>
    <n v="20000"/>
    <x v="31"/>
    <x v="31"/>
    <s v="1067"/>
    <x v="0"/>
    <x v="3"/>
    <x v="1"/>
    <n v="2001"/>
    <x v="0"/>
    <n v="2001"/>
    <s v="ORÇAMENTO"/>
    <x v="1"/>
    <x v="3"/>
    <x v="2"/>
    <x v="2"/>
    <x v="15"/>
    <x v="15"/>
  </r>
  <r>
    <x v="5"/>
    <s v=" ORÇAMENTO"/>
    <x v="18"/>
    <d v="2025-06-01T00:00:00"/>
    <d v="2025-06-01T00:00:00"/>
    <s v="Orçamento"/>
    <s v="1 | 1"/>
    <x v="8"/>
    <x v="0"/>
    <n v="20000"/>
    <x v="107"/>
    <x v="106"/>
    <s v="9162"/>
    <x v="6"/>
    <x v="3"/>
    <x v="1"/>
    <n v="6002"/>
    <x v="9"/>
    <n v="6002"/>
    <s v="ORÇAMENTO"/>
    <x v="0"/>
    <x v="3"/>
    <x v="9"/>
    <x v="9"/>
    <x v="12"/>
    <x v="12"/>
  </r>
  <r>
    <x v="5"/>
    <s v=" ORÇAMENTO"/>
    <x v="18"/>
    <d v="2025-06-01T00:00:00"/>
    <d v="2025-06-01T00:00:00"/>
    <s v="Orçamento"/>
    <s v="1 | 1"/>
    <x v="8"/>
    <x v="0"/>
    <n v="20000"/>
    <x v="138"/>
    <x v="136"/>
    <s v="7822"/>
    <x v="2"/>
    <x v="3"/>
    <x v="1"/>
    <n v="5003"/>
    <x v="31"/>
    <n v="5003"/>
    <s v="ORÇAMENTO"/>
    <x v="0"/>
    <x v="3"/>
    <x v="9"/>
    <x v="9"/>
    <x v="18"/>
    <x v="18"/>
  </r>
  <r>
    <x v="5"/>
    <s v=" ORÇAMENTO"/>
    <x v="18"/>
    <d v="2025-06-01T00:00:00"/>
    <d v="2025-06-01T00:00:00"/>
    <s v="Orçamento"/>
    <s v="1 | 1"/>
    <x v="8"/>
    <x v="0"/>
    <n v="20000"/>
    <x v="48"/>
    <x v="47"/>
    <s v="11686"/>
    <x v="4"/>
    <x v="3"/>
    <x v="1"/>
    <n v="8002"/>
    <x v="4"/>
    <n v="8002"/>
    <s v="ORÇAMENTO"/>
    <x v="0"/>
    <x v="3"/>
    <x v="9"/>
    <x v="9"/>
    <x v="18"/>
    <x v="18"/>
  </r>
  <r>
    <x v="5"/>
    <s v=" ORÇAMENTO"/>
    <x v="18"/>
    <d v="2025-06-01T00:00:00"/>
    <d v="2025-06-01T00:00:00"/>
    <s v="Orçamento"/>
    <s v="1 | 1"/>
    <x v="8"/>
    <x v="0"/>
    <n v="20000"/>
    <x v="3"/>
    <x v="3"/>
    <s v="1567"/>
    <x v="0"/>
    <x v="3"/>
    <x v="1"/>
    <n v="2001"/>
    <x v="0"/>
    <n v="2001"/>
    <s v="ORÇAMENTO"/>
    <x v="1"/>
    <x v="3"/>
    <x v="0"/>
    <x v="0"/>
    <x v="3"/>
    <x v="3"/>
  </r>
  <r>
    <x v="5"/>
    <s v=" ORÇAMENTO"/>
    <x v="18"/>
    <d v="2025-06-01T00:00:00"/>
    <d v="2025-06-01T00:00:00"/>
    <s v="Orçamento"/>
    <s v="1 | 1"/>
    <x v="8"/>
    <x v="0"/>
    <n v="20000"/>
    <x v="140"/>
    <x v="138"/>
    <s v="11461"/>
    <x v="14"/>
    <x v="3"/>
    <x v="1"/>
    <n v="8001"/>
    <x v="17"/>
    <n v="8001"/>
    <s v="ORÇAMENTO"/>
    <x v="0"/>
    <x v="3"/>
    <x v="0"/>
    <x v="0"/>
    <x v="0"/>
    <x v="0"/>
  </r>
  <r>
    <x v="5"/>
    <s v=" ORÇAMENTO"/>
    <x v="18"/>
    <d v="2025-06-01T00:00:00"/>
    <d v="2025-06-01T00:00:00"/>
    <s v="Orçamento"/>
    <s v="1 | 1"/>
    <x v="8"/>
    <x v="0"/>
    <n v="20410.208500000001"/>
    <x v="37"/>
    <x v="37"/>
    <s v="12069"/>
    <x v="21"/>
    <x v="3"/>
    <x v="1"/>
    <n v="8003"/>
    <x v="28"/>
    <n v="8003"/>
    <s v="ORÇAMENTO"/>
    <x v="1"/>
    <x v="3"/>
    <x v="2"/>
    <x v="2"/>
    <x v="13"/>
    <x v="13"/>
  </r>
  <r>
    <x v="5"/>
    <s v=" ORÇAMENTO"/>
    <x v="18"/>
    <d v="2025-06-01T00:00:00"/>
    <d v="2025-06-01T00:00:00"/>
    <s v="Orçamento"/>
    <s v="1 | 1"/>
    <x v="8"/>
    <x v="0"/>
    <n v="20900"/>
    <x v="59"/>
    <x v="58"/>
    <s v="203"/>
    <x v="19"/>
    <x v="3"/>
    <x v="1"/>
    <n v="1002"/>
    <x v="22"/>
    <n v="1002"/>
    <s v="ORÇAMENTO"/>
    <x v="0"/>
    <x v="3"/>
    <x v="0"/>
    <x v="0"/>
    <x v="10"/>
    <x v="10"/>
  </r>
  <r>
    <x v="5"/>
    <s v=" ORÇAMENTO"/>
    <x v="18"/>
    <d v="2025-06-01T00:00:00"/>
    <d v="2025-06-01T00:00:00"/>
    <s v="Orçamento"/>
    <s v="1 | 1"/>
    <x v="8"/>
    <x v="0"/>
    <n v="21235"/>
    <x v="33"/>
    <x v="33"/>
    <s v="13853"/>
    <x v="19"/>
    <x v="3"/>
    <x v="1"/>
    <n v="9001"/>
    <x v="24"/>
    <n v="9001"/>
    <s v="ORÇAMENTO"/>
    <x v="1"/>
    <x v="3"/>
    <x v="10"/>
    <x v="10"/>
    <x v="16"/>
    <x v="16"/>
  </r>
  <r>
    <x v="5"/>
    <s v=" ORÇAMENTO"/>
    <x v="18"/>
    <d v="2025-06-01T00:00:00"/>
    <d v="2025-06-01T00:00:00"/>
    <s v="Orçamento"/>
    <s v="1 | 1"/>
    <x v="8"/>
    <x v="0"/>
    <n v="22000"/>
    <x v="34"/>
    <x v="34"/>
    <s v="13315"/>
    <x v="9"/>
    <x v="3"/>
    <x v="1"/>
    <n v="8006"/>
    <x v="10"/>
    <n v="8006"/>
    <s v="ORÇAMENTO"/>
    <x v="0"/>
    <x v="3"/>
    <x v="0"/>
    <x v="0"/>
    <x v="0"/>
    <x v="0"/>
  </r>
  <r>
    <x v="5"/>
    <s v=" ORÇAMENTO"/>
    <x v="18"/>
    <d v="2025-06-01T00:00:00"/>
    <d v="2025-06-01T00:00:00"/>
    <s v="Orçamento"/>
    <s v="1 | 1"/>
    <x v="8"/>
    <x v="0"/>
    <n v="22919.842956183998"/>
    <x v="38"/>
    <x v="38"/>
    <s v="5141"/>
    <x v="22"/>
    <x v="3"/>
    <x v="1"/>
    <n v="4002"/>
    <x v="34"/>
    <n v="4002"/>
    <s v="ORÇAMENTO"/>
    <x v="1"/>
    <x v="3"/>
    <x v="2"/>
    <x v="2"/>
    <x v="13"/>
    <x v="13"/>
  </r>
  <r>
    <x v="5"/>
    <s v=" ORÇAMENTO"/>
    <x v="18"/>
    <d v="2025-06-01T00:00:00"/>
    <d v="2025-06-01T00:00:00"/>
    <s v="Orçamento"/>
    <s v="1 | 1"/>
    <x v="8"/>
    <x v="0"/>
    <n v="23000"/>
    <x v="131"/>
    <x v="129"/>
    <s v="9727"/>
    <x v="10"/>
    <x v="3"/>
    <x v="1"/>
    <n v="7001"/>
    <x v="11"/>
    <n v="7001"/>
    <s v="ORÇAMENTO"/>
    <x v="0"/>
    <x v="3"/>
    <x v="9"/>
    <x v="9"/>
    <x v="12"/>
    <x v="12"/>
  </r>
  <r>
    <x v="5"/>
    <s v=" ORÇAMENTO"/>
    <x v="18"/>
    <d v="2025-06-01T00:00:00"/>
    <d v="2025-06-01T00:00:00"/>
    <s v="Orçamento"/>
    <s v="1 | 1"/>
    <x v="8"/>
    <x v="0"/>
    <n v="23328.244000749601"/>
    <x v="38"/>
    <x v="38"/>
    <s v="4733"/>
    <x v="7"/>
    <x v="3"/>
    <x v="1"/>
    <n v="3008"/>
    <x v="26"/>
    <n v="3008"/>
    <s v="ORÇAMENTO"/>
    <x v="1"/>
    <x v="3"/>
    <x v="2"/>
    <x v="2"/>
    <x v="13"/>
    <x v="13"/>
  </r>
  <r>
    <x v="5"/>
    <s v=" ORÇAMENTO"/>
    <x v="18"/>
    <d v="2025-06-01T00:00:00"/>
    <d v="2025-06-01T00:00:00"/>
    <s v="Orçamento"/>
    <s v="1 | 1"/>
    <x v="8"/>
    <x v="0"/>
    <n v="23500"/>
    <x v="85"/>
    <x v="84"/>
    <s v="125"/>
    <x v="19"/>
    <x v="3"/>
    <x v="1"/>
    <n v="1002"/>
    <x v="22"/>
    <n v="1002"/>
    <s v="ORÇAMENTO"/>
    <x v="1"/>
    <x v="3"/>
    <x v="2"/>
    <x v="2"/>
    <x v="13"/>
    <x v="13"/>
  </r>
  <r>
    <x v="5"/>
    <s v=" ORÇAMENTO"/>
    <x v="18"/>
    <d v="2025-06-01T00:00:00"/>
    <d v="2025-06-01T00:00:00"/>
    <s v="Orçamento"/>
    <s v="1 | 1"/>
    <x v="8"/>
    <x v="0"/>
    <n v="24300"/>
    <x v="23"/>
    <x v="23"/>
    <s v="1246"/>
    <x v="0"/>
    <x v="3"/>
    <x v="1"/>
    <n v="2001"/>
    <x v="0"/>
    <n v="2001"/>
    <s v="ORÇAMENTO"/>
    <x v="0"/>
    <x v="3"/>
    <x v="9"/>
    <x v="9"/>
    <x v="12"/>
    <x v="12"/>
  </r>
  <r>
    <x v="5"/>
    <s v=" ORÇAMENTO"/>
    <x v="18"/>
    <d v="2025-06-01T00:00:00"/>
    <d v="2025-06-01T00:00:00"/>
    <s v="Orçamento"/>
    <s v="1 | 1"/>
    <x v="8"/>
    <x v="0"/>
    <n v="25000"/>
    <x v="147"/>
    <x v="145"/>
    <s v="9810"/>
    <x v="10"/>
    <x v="3"/>
    <x v="1"/>
    <n v="7001"/>
    <x v="11"/>
    <n v="7001"/>
    <s v="ORÇAMENTO"/>
    <x v="0"/>
    <x v="3"/>
    <x v="9"/>
    <x v="9"/>
    <x v="12"/>
    <x v="12"/>
  </r>
  <r>
    <x v="5"/>
    <s v=" ORÇAMENTO"/>
    <x v="18"/>
    <d v="2025-06-01T00:00:00"/>
    <d v="2025-06-01T00:00:00"/>
    <s v="Orçamento"/>
    <s v="1 | 1"/>
    <x v="8"/>
    <x v="0"/>
    <n v="25416.21"/>
    <x v="57"/>
    <x v="56"/>
    <s v="323"/>
    <x v="19"/>
    <x v="3"/>
    <x v="1"/>
    <n v="1002"/>
    <x v="22"/>
    <n v="1002"/>
    <s v="ORÇAMENTO"/>
    <x v="1"/>
    <x v="3"/>
    <x v="13"/>
    <x v="13"/>
    <x v="20"/>
    <x v="20"/>
  </r>
  <r>
    <x v="5"/>
    <s v=" ORÇAMENTO"/>
    <x v="18"/>
    <d v="2025-06-01T00:00:00"/>
    <d v="2025-06-01T00:00:00"/>
    <s v="Orçamento"/>
    <s v="1 | 1"/>
    <x v="8"/>
    <x v="0"/>
    <n v="26559.995367949996"/>
    <x v="37"/>
    <x v="37"/>
    <s v="3135"/>
    <x v="16"/>
    <x v="3"/>
    <x v="1"/>
    <n v="3002"/>
    <x v="19"/>
    <n v="3002"/>
    <s v="ORÇAMENTO"/>
    <x v="1"/>
    <x v="3"/>
    <x v="2"/>
    <x v="2"/>
    <x v="13"/>
    <x v="13"/>
  </r>
  <r>
    <x v="5"/>
    <s v=" ORÇAMENTO"/>
    <x v="18"/>
    <d v="2025-06-01T00:00:00"/>
    <d v="2025-06-01T00:00:00"/>
    <s v="Orçamento"/>
    <s v="1 | 1"/>
    <x v="8"/>
    <x v="0"/>
    <n v="26772.644594356974"/>
    <x v="21"/>
    <x v="21"/>
    <s v="753"/>
    <x v="0"/>
    <x v="3"/>
    <x v="1"/>
    <n v="2001"/>
    <x v="0"/>
    <n v="2001"/>
    <s v="ORÇAMENTO"/>
    <x v="1"/>
    <x v="3"/>
    <x v="2"/>
    <x v="2"/>
    <x v="2"/>
    <x v="2"/>
  </r>
  <r>
    <x v="5"/>
    <s v=" ORÇAMENTO"/>
    <x v="18"/>
    <d v="2025-06-01T00:00:00"/>
    <d v="2025-06-01T00:00:00"/>
    <s v="Orçamento"/>
    <s v="1 | 1"/>
    <x v="8"/>
    <x v="0"/>
    <n v="26794.786175476005"/>
    <x v="38"/>
    <x v="38"/>
    <s v="5374"/>
    <x v="12"/>
    <x v="3"/>
    <x v="1"/>
    <n v="4003"/>
    <x v="13"/>
    <n v="4003"/>
    <s v="ORÇAMENTO"/>
    <x v="1"/>
    <x v="3"/>
    <x v="2"/>
    <x v="2"/>
    <x v="13"/>
    <x v="13"/>
  </r>
  <r>
    <x v="5"/>
    <s v=" ORÇAMENTO"/>
    <x v="18"/>
    <d v="2025-06-01T00:00:00"/>
    <d v="2025-06-01T00:00:00"/>
    <s v="Orçamento"/>
    <s v="1 | 1"/>
    <x v="8"/>
    <x v="0"/>
    <n v="27000"/>
    <x v="23"/>
    <x v="23"/>
    <s v="14145"/>
    <x v="0"/>
    <x v="3"/>
    <x v="1"/>
    <n v="2001"/>
    <x v="0"/>
    <n v="2001"/>
    <s v="ORÇAMENTO"/>
    <x v="0"/>
    <x v="3"/>
    <x v="9"/>
    <x v="9"/>
    <x v="12"/>
    <x v="12"/>
  </r>
  <r>
    <x v="5"/>
    <s v=" ORÇAMENTO"/>
    <x v="18"/>
    <d v="2025-06-01T00:00:00"/>
    <d v="2025-06-01T00:00:00"/>
    <s v="Orçamento"/>
    <s v="1 | 1"/>
    <x v="8"/>
    <x v="0"/>
    <n v="27000"/>
    <x v="7"/>
    <x v="7"/>
    <s v="1733"/>
    <x v="0"/>
    <x v="3"/>
    <x v="1"/>
    <n v="2001"/>
    <x v="0"/>
    <n v="2001"/>
    <s v="ORÇAMENTO"/>
    <x v="0"/>
    <x v="3"/>
    <x v="0"/>
    <x v="0"/>
    <x v="0"/>
    <x v="0"/>
  </r>
  <r>
    <x v="5"/>
    <s v=" ORÇAMENTO"/>
    <x v="18"/>
    <d v="2025-06-01T00:00:00"/>
    <d v="2025-06-01T00:00:00"/>
    <s v="Orçamento"/>
    <s v="1 | 1"/>
    <x v="8"/>
    <x v="0"/>
    <n v="27699.997656"/>
    <x v="37"/>
    <x v="37"/>
    <s v="8861"/>
    <x v="6"/>
    <x v="3"/>
    <x v="1"/>
    <n v="6002"/>
    <x v="9"/>
    <n v="6002"/>
    <s v="ORÇAMENTO"/>
    <x v="1"/>
    <x v="3"/>
    <x v="2"/>
    <x v="2"/>
    <x v="13"/>
    <x v="13"/>
  </r>
  <r>
    <x v="5"/>
    <s v=" ORÇAMENTO"/>
    <x v="18"/>
    <d v="2025-06-01T00:00:00"/>
    <d v="2025-06-01T00:00:00"/>
    <s v="Orçamento"/>
    <s v="1 | 1"/>
    <x v="8"/>
    <x v="0"/>
    <n v="28473.678488717283"/>
    <x v="22"/>
    <x v="22"/>
    <s v="689"/>
    <x v="0"/>
    <x v="3"/>
    <x v="1"/>
    <n v="2001"/>
    <x v="0"/>
    <n v="2001"/>
    <s v="ORÇAMENTO"/>
    <x v="1"/>
    <x v="3"/>
    <x v="2"/>
    <x v="2"/>
    <x v="13"/>
    <x v="13"/>
  </r>
  <r>
    <x v="5"/>
    <s v=" ORÇAMENTO"/>
    <x v="18"/>
    <d v="2025-06-01T00:00:00"/>
    <d v="2025-06-01T00:00:00"/>
    <s v="Orçamento"/>
    <s v="1 | 1"/>
    <x v="8"/>
    <x v="0"/>
    <n v="29000"/>
    <x v="66"/>
    <x v="65"/>
    <s v="2837"/>
    <x v="5"/>
    <x v="3"/>
    <x v="1"/>
    <n v="3001"/>
    <x v="5"/>
    <n v="3001"/>
    <s v="ORÇAMENTO"/>
    <x v="0"/>
    <x v="3"/>
    <x v="9"/>
    <x v="9"/>
    <x v="12"/>
    <x v="12"/>
  </r>
  <r>
    <x v="5"/>
    <s v=" ORÇAMENTO"/>
    <x v="18"/>
    <d v="2025-06-01T00:00:00"/>
    <d v="2025-06-01T00:00:00"/>
    <s v="Orçamento"/>
    <s v="1 | 1"/>
    <x v="8"/>
    <x v="0"/>
    <n v="29217.924055686879"/>
    <x v="158"/>
    <x v="155"/>
    <s v="1441"/>
    <x v="0"/>
    <x v="3"/>
    <x v="1"/>
    <n v="2001"/>
    <x v="0"/>
    <n v="2001"/>
    <s v="ORÇAMENTO"/>
    <x v="0"/>
    <x v="3"/>
    <x v="9"/>
    <x v="9"/>
    <x v="14"/>
    <x v="14"/>
  </r>
  <r>
    <x v="5"/>
    <s v=" ORÇAMENTO"/>
    <x v="18"/>
    <d v="2025-06-01T00:00:00"/>
    <d v="2025-06-01T00:00:00"/>
    <s v="Orçamento"/>
    <s v="1 | 1"/>
    <x v="8"/>
    <x v="0"/>
    <n v="29760"/>
    <x v="133"/>
    <x v="131"/>
    <s v="2650"/>
    <x v="19"/>
    <x v="3"/>
    <x v="1"/>
    <n v="9001"/>
    <x v="24"/>
    <n v="9001"/>
    <s v="ORÇAMENTO"/>
    <x v="1"/>
    <x v="3"/>
    <x v="12"/>
    <x v="12"/>
    <x v="19"/>
    <x v="19"/>
  </r>
  <r>
    <x v="5"/>
    <s v=" ORÇAMENTO"/>
    <x v="18"/>
    <d v="2025-06-01T00:00:00"/>
    <d v="2025-06-01T00:00:00"/>
    <s v="Orçamento"/>
    <s v="1 | 1"/>
    <x v="8"/>
    <x v="0"/>
    <n v="30000"/>
    <x v="30"/>
    <x v="30"/>
    <s v="35"/>
    <x v="19"/>
    <x v="3"/>
    <x v="1"/>
    <n v="1002"/>
    <x v="22"/>
    <n v="1002"/>
    <s v="ORÇAMENTO"/>
    <x v="1"/>
    <x v="3"/>
    <x v="2"/>
    <x v="2"/>
    <x v="13"/>
    <x v="13"/>
  </r>
  <r>
    <x v="5"/>
    <s v=" ORÇAMENTO"/>
    <x v="18"/>
    <d v="2025-06-01T00:00:00"/>
    <d v="2025-06-01T00:00:00"/>
    <s v="Orçamento"/>
    <s v="1 | 1"/>
    <x v="8"/>
    <x v="0"/>
    <n v="30000"/>
    <x v="125"/>
    <x v="123"/>
    <s v="9138"/>
    <x v="6"/>
    <x v="3"/>
    <x v="1"/>
    <n v="6002"/>
    <x v="9"/>
    <n v="6002"/>
    <s v="ORÇAMENTO"/>
    <x v="0"/>
    <x v="3"/>
    <x v="9"/>
    <x v="9"/>
    <x v="12"/>
    <x v="12"/>
  </r>
  <r>
    <x v="5"/>
    <s v=" ORÇAMENTO"/>
    <x v="18"/>
    <d v="2025-06-01T00:00:00"/>
    <d v="2025-06-01T00:00:00"/>
    <s v="Orçamento"/>
    <s v="1 | 1"/>
    <x v="8"/>
    <x v="0"/>
    <n v="31500"/>
    <x v="100"/>
    <x v="99"/>
    <s v="960"/>
    <x v="0"/>
    <x v="3"/>
    <x v="1"/>
    <n v="2001"/>
    <x v="0"/>
    <n v="2001"/>
    <s v="ORÇAMENTO"/>
    <x v="1"/>
    <x v="3"/>
    <x v="2"/>
    <x v="2"/>
    <x v="15"/>
    <x v="15"/>
  </r>
  <r>
    <x v="5"/>
    <s v=" ORÇAMENTO"/>
    <x v="18"/>
    <d v="2025-06-01T00:00:00"/>
    <d v="2025-06-01T00:00:00"/>
    <s v="Orçamento"/>
    <s v="1 | 1"/>
    <x v="8"/>
    <x v="0"/>
    <n v="32558.187807784383"/>
    <x v="10"/>
    <x v="10"/>
    <s v="2410"/>
    <x v="0"/>
    <x v="3"/>
    <x v="1"/>
    <n v="2001"/>
    <x v="0"/>
    <n v="2001"/>
    <s v="ORÇAMENTO"/>
    <x v="1"/>
    <x v="3"/>
    <x v="5"/>
    <x v="5"/>
    <x v="6"/>
    <x v="6"/>
  </r>
  <r>
    <x v="5"/>
    <s v=" ORÇAMENTO"/>
    <x v="18"/>
    <d v="2025-06-01T00:00:00"/>
    <d v="2025-06-01T00:00:00"/>
    <s v="Orçamento"/>
    <s v="1 | 1"/>
    <x v="8"/>
    <x v="0"/>
    <n v="33333.333333333336"/>
    <x v="35"/>
    <x v="35"/>
    <s v="2903"/>
    <x v="5"/>
    <x v="3"/>
    <x v="1"/>
    <n v="3001"/>
    <x v="5"/>
    <n v="3001"/>
    <s v="ORÇAMENTO"/>
    <x v="0"/>
    <x v="3"/>
    <x v="9"/>
    <x v="9"/>
    <x v="12"/>
    <x v="12"/>
  </r>
  <r>
    <x v="5"/>
    <s v=" ORÇAMENTO"/>
    <x v="18"/>
    <d v="2025-06-01T00:00:00"/>
    <d v="2025-06-01T00:00:00"/>
    <s v="Orçamento"/>
    <s v="1 | 1"/>
    <x v="8"/>
    <x v="0"/>
    <n v="34000"/>
    <x v="23"/>
    <x v="23"/>
    <s v="1245"/>
    <x v="0"/>
    <x v="3"/>
    <x v="1"/>
    <n v="2001"/>
    <x v="0"/>
    <n v="2001"/>
    <s v="ORÇAMENTO"/>
    <x v="0"/>
    <x v="3"/>
    <x v="9"/>
    <x v="9"/>
    <x v="12"/>
    <x v="12"/>
  </r>
  <r>
    <x v="5"/>
    <s v=" ORÇAMENTO"/>
    <x v="18"/>
    <d v="2025-06-01T00:00:00"/>
    <d v="2025-06-01T00:00:00"/>
    <s v="Orçamento"/>
    <s v="1 | 1"/>
    <x v="8"/>
    <x v="0"/>
    <n v="35000"/>
    <x v="139"/>
    <x v="137"/>
    <s v="1031"/>
    <x v="0"/>
    <x v="3"/>
    <x v="1"/>
    <n v="2001"/>
    <x v="0"/>
    <n v="2001"/>
    <s v="ORÇAMENTO"/>
    <x v="1"/>
    <x v="3"/>
    <x v="2"/>
    <x v="2"/>
    <x v="15"/>
    <x v="15"/>
  </r>
  <r>
    <x v="5"/>
    <s v=" ORÇAMENTO"/>
    <x v="18"/>
    <d v="2025-06-01T00:00:00"/>
    <d v="2025-06-01T00:00:00"/>
    <s v="Orçamento"/>
    <s v="1 | 1"/>
    <x v="8"/>
    <x v="0"/>
    <n v="35693.478682399669"/>
    <x v="70"/>
    <x v="69"/>
    <s v="984"/>
    <x v="0"/>
    <x v="3"/>
    <x v="1"/>
    <n v="2001"/>
    <x v="0"/>
    <n v="2001"/>
    <s v="ORÇAMENTO"/>
    <x v="1"/>
    <x v="3"/>
    <x v="2"/>
    <x v="2"/>
    <x v="15"/>
    <x v="15"/>
  </r>
  <r>
    <x v="5"/>
    <s v=" ORÇAMENTO"/>
    <x v="18"/>
    <d v="2025-06-01T00:00:00"/>
    <d v="2025-06-01T00:00:00"/>
    <s v="Orçamento"/>
    <s v="1 | 1"/>
    <x v="8"/>
    <x v="0"/>
    <n v="36493.116155479416"/>
    <x v="89"/>
    <x v="88"/>
    <s v="2016"/>
    <x v="0"/>
    <x v="3"/>
    <x v="1"/>
    <n v="2001"/>
    <x v="0"/>
    <n v="2001"/>
    <s v="ORÇAMENTO"/>
    <x v="1"/>
    <x v="3"/>
    <x v="5"/>
    <x v="5"/>
    <x v="6"/>
    <x v="6"/>
  </r>
  <r>
    <x v="5"/>
    <s v=" ORÇAMENTO"/>
    <x v="18"/>
    <d v="2025-06-01T00:00:00"/>
    <d v="2025-06-01T00:00:00"/>
    <s v="Orçamento"/>
    <s v="1 | 1"/>
    <x v="8"/>
    <x v="0"/>
    <n v="37263.467390005499"/>
    <x v="32"/>
    <x v="32"/>
    <s v="887"/>
    <x v="0"/>
    <x v="3"/>
    <x v="1"/>
    <n v="2001"/>
    <x v="0"/>
    <n v="2001"/>
    <s v="ORÇAMENTO"/>
    <x v="1"/>
    <x v="3"/>
    <x v="2"/>
    <x v="2"/>
    <x v="2"/>
    <x v="2"/>
  </r>
  <r>
    <x v="5"/>
    <s v=" ORÇAMENTO"/>
    <x v="18"/>
    <d v="2025-06-01T00:00:00"/>
    <d v="2025-06-01T00:00:00"/>
    <s v="Orçamento"/>
    <s v="1 | 1"/>
    <x v="8"/>
    <x v="0"/>
    <n v="38968.067346587239"/>
    <x v="64"/>
    <x v="63"/>
    <s v="612"/>
    <x v="0"/>
    <x v="3"/>
    <x v="1"/>
    <n v="2001"/>
    <x v="0"/>
    <n v="2001"/>
    <s v="ORÇAMENTO"/>
    <x v="1"/>
    <x v="3"/>
    <x v="2"/>
    <x v="2"/>
    <x v="13"/>
    <x v="13"/>
  </r>
  <r>
    <x v="5"/>
    <s v=" ORÇAMENTO"/>
    <x v="18"/>
    <d v="2025-06-01T00:00:00"/>
    <d v="2025-06-01T00:00:00"/>
    <s v="Orçamento"/>
    <s v="1 | 1"/>
    <x v="8"/>
    <x v="0"/>
    <n v="40000"/>
    <x v="30"/>
    <x v="30"/>
    <s v="5186"/>
    <x v="22"/>
    <x v="3"/>
    <x v="1"/>
    <n v="4002"/>
    <x v="34"/>
    <n v="4002"/>
    <s v="ORÇAMENTO"/>
    <x v="1"/>
    <x v="3"/>
    <x v="2"/>
    <x v="2"/>
    <x v="13"/>
    <x v="13"/>
  </r>
  <r>
    <x v="5"/>
    <s v=" ORÇAMENTO"/>
    <x v="18"/>
    <d v="2025-06-01T00:00:00"/>
    <d v="2025-06-01T00:00:00"/>
    <s v="Orçamento"/>
    <s v="1 | 1"/>
    <x v="8"/>
    <x v="0"/>
    <n v="40000"/>
    <x v="76"/>
    <x v="75"/>
    <s v="9657"/>
    <x v="10"/>
    <x v="3"/>
    <x v="1"/>
    <n v="7001"/>
    <x v="11"/>
    <n v="7001"/>
    <s v="ORÇAMENTO"/>
    <x v="0"/>
    <x v="3"/>
    <x v="9"/>
    <x v="9"/>
    <x v="12"/>
    <x v="12"/>
  </r>
  <r>
    <x v="5"/>
    <s v=" ORÇAMENTO"/>
    <x v="18"/>
    <d v="2025-06-01T00:00:00"/>
    <d v="2025-06-01T00:00:00"/>
    <s v="Orçamento"/>
    <s v="1 | 1"/>
    <x v="8"/>
    <x v="0"/>
    <n v="41000"/>
    <x v="29"/>
    <x v="29"/>
    <s v="12357"/>
    <x v="19"/>
    <x v="3"/>
    <x v="1"/>
    <n v="8005"/>
    <x v="23"/>
    <n v="8005"/>
    <s v="ORÇAMENTO"/>
    <x v="0"/>
    <x v="3"/>
    <x v="0"/>
    <x v="0"/>
    <x v="10"/>
    <x v="10"/>
  </r>
  <r>
    <x v="5"/>
    <s v=" ORÇAMENTO"/>
    <x v="18"/>
    <d v="2025-06-01T00:00:00"/>
    <d v="2025-06-01T00:00:00"/>
    <s v="Orçamento"/>
    <s v="1 | 1"/>
    <x v="8"/>
    <x v="0"/>
    <n v="41272.347309163226"/>
    <x v="38"/>
    <x v="38"/>
    <s v="5990"/>
    <x v="2"/>
    <x v="3"/>
    <x v="1"/>
    <n v="4004"/>
    <x v="2"/>
    <n v="4004"/>
    <s v="ORÇAMENTO"/>
    <x v="1"/>
    <x v="3"/>
    <x v="2"/>
    <x v="2"/>
    <x v="13"/>
    <x v="13"/>
  </r>
  <r>
    <x v="5"/>
    <s v=" ORÇAMENTO"/>
    <x v="18"/>
    <d v="2025-06-01T00:00:00"/>
    <d v="2025-06-01T00:00:00"/>
    <s v="Orçamento"/>
    <s v="1 | 1"/>
    <x v="8"/>
    <x v="0"/>
    <n v="44384.189926200001"/>
    <x v="38"/>
    <x v="38"/>
    <s v="10981"/>
    <x v="6"/>
    <x v="3"/>
    <x v="1"/>
    <n v="7005"/>
    <x v="37"/>
    <n v="7005"/>
    <s v="ORÇAMENTO"/>
    <x v="1"/>
    <x v="3"/>
    <x v="2"/>
    <x v="2"/>
    <x v="13"/>
    <x v="13"/>
  </r>
  <r>
    <x v="5"/>
    <s v=" ORÇAMENTO"/>
    <x v="18"/>
    <d v="2025-06-01T00:00:00"/>
    <d v="2025-06-01T00:00:00"/>
    <s v="Orçamento"/>
    <s v="1 | 1"/>
    <x v="8"/>
    <x v="0"/>
    <n v="47000"/>
    <x v="47"/>
    <x v="46"/>
    <s v="2570"/>
    <x v="0"/>
    <x v="3"/>
    <x v="1"/>
    <n v="2001"/>
    <x v="0"/>
    <n v="2001"/>
    <s v="ORÇAMENTO"/>
    <x v="0"/>
    <x v="3"/>
    <x v="12"/>
    <x v="12"/>
    <x v="19"/>
    <x v="19"/>
  </r>
  <r>
    <x v="5"/>
    <s v=" ORÇAMENTO"/>
    <x v="18"/>
    <d v="2025-06-01T00:00:00"/>
    <d v="2025-06-01T00:00:00"/>
    <s v="Orçamento"/>
    <s v="1 | 1"/>
    <x v="8"/>
    <x v="0"/>
    <n v="47330.14"/>
    <x v="24"/>
    <x v="24"/>
    <s v="6333"/>
    <x v="2"/>
    <x v="3"/>
    <x v="1"/>
    <n v="4004"/>
    <x v="2"/>
    <n v="4004"/>
    <s v="ORÇAMENTO"/>
    <x v="0"/>
    <x v="3"/>
    <x v="0"/>
    <x v="0"/>
    <x v="9"/>
    <x v="9"/>
  </r>
  <r>
    <x v="5"/>
    <s v=" ORÇAMENTO"/>
    <x v="18"/>
    <d v="2025-06-01T00:00:00"/>
    <d v="2025-06-01T00:00:00"/>
    <s v="Orçamento"/>
    <s v="1 | 1"/>
    <x v="8"/>
    <x v="0"/>
    <n v="48684.658549999993"/>
    <x v="37"/>
    <x v="37"/>
    <s v="12464"/>
    <x v="9"/>
    <x v="3"/>
    <x v="1"/>
    <n v="8006"/>
    <x v="10"/>
    <n v="8006"/>
    <s v="ORÇAMENTO"/>
    <x v="1"/>
    <x v="3"/>
    <x v="2"/>
    <x v="2"/>
    <x v="13"/>
    <x v="13"/>
  </r>
  <r>
    <x v="5"/>
    <s v=" ORÇAMENTO"/>
    <x v="18"/>
    <d v="2025-06-01T00:00:00"/>
    <d v="2025-06-01T00:00:00"/>
    <s v="Orçamento"/>
    <s v="1 | 1"/>
    <x v="8"/>
    <x v="0"/>
    <n v="49000"/>
    <x v="65"/>
    <x v="64"/>
    <s v="5570"/>
    <x v="12"/>
    <x v="3"/>
    <x v="1"/>
    <n v="4003"/>
    <x v="13"/>
    <n v="4003"/>
    <s v="ORÇAMENTO"/>
    <x v="1"/>
    <x v="3"/>
    <x v="2"/>
    <x v="2"/>
    <x v="2"/>
    <x v="2"/>
  </r>
  <r>
    <x v="5"/>
    <s v=" ORÇAMENTO"/>
    <x v="18"/>
    <d v="2025-06-01T00:00:00"/>
    <d v="2025-06-01T00:00:00"/>
    <s v="Orçamento"/>
    <s v="1 | 1"/>
    <x v="8"/>
    <x v="0"/>
    <n v="50000"/>
    <x v="105"/>
    <x v="104"/>
    <s v="8322"/>
    <x v="6"/>
    <x v="3"/>
    <x v="1"/>
    <n v="6001"/>
    <x v="6"/>
    <n v="6001"/>
    <s v="ORÇAMENTO"/>
    <x v="0"/>
    <x v="3"/>
    <x v="2"/>
    <x v="2"/>
    <x v="13"/>
    <x v="13"/>
  </r>
  <r>
    <x v="5"/>
    <s v=" ORÇAMENTO"/>
    <x v="18"/>
    <d v="2025-06-01T00:00:00"/>
    <d v="2025-06-01T00:00:00"/>
    <s v="Orçamento"/>
    <s v="1 | 1"/>
    <x v="8"/>
    <x v="0"/>
    <n v="50000"/>
    <x v="77"/>
    <x v="76"/>
    <s v="9703"/>
    <x v="10"/>
    <x v="3"/>
    <x v="1"/>
    <n v="7001"/>
    <x v="11"/>
    <n v="7001"/>
    <s v="ORÇAMENTO"/>
    <x v="0"/>
    <x v="3"/>
    <x v="9"/>
    <x v="9"/>
    <x v="12"/>
    <x v="12"/>
  </r>
  <r>
    <x v="5"/>
    <s v=" ORÇAMENTO"/>
    <x v="18"/>
    <d v="2025-06-01T00:00:00"/>
    <d v="2025-06-01T00:00:00"/>
    <s v="Orçamento"/>
    <s v="1 | 1"/>
    <x v="8"/>
    <x v="0"/>
    <n v="50000"/>
    <x v="119"/>
    <x v="117"/>
    <s v="10656"/>
    <x v="3"/>
    <x v="3"/>
    <x v="1"/>
    <n v="7004"/>
    <x v="3"/>
    <n v="7004"/>
    <s v="ORÇAMENTO"/>
    <x v="0"/>
    <x v="3"/>
    <x v="9"/>
    <x v="9"/>
    <x v="22"/>
    <x v="22"/>
  </r>
  <r>
    <x v="5"/>
    <s v=" ORÇAMENTO"/>
    <x v="18"/>
    <d v="2025-06-01T00:00:00"/>
    <d v="2025-06-01T00:00:00"/>
    <s v="Orçamento"/>
    <s v="1 | 1"/>
    <x v="8"/>
    <x v="0"/>
    <n v="50000"/>
    <x v="39"/>
    <x v="39"/>
    <s v="8146"/>
    <x v="7"/>
    <x v="3"/>
    <x v="1"/>
    <n v="5008"/>
    <x v="7"/>
    <n v="5008"/>
    <s v="ORÇAMENTO"/>
    <x v="0"/>
    <x v="3"/>
    <x v="11"/>
    <x v="11"/>
    <x v="17"/>
    <x v="17"/>
  </r>
  <r>
    <x v="5"/>
    <s v=" ORÇAMENTO"/>
    <x v="18"/>
    <d v="2025-06-01T00:00:00"/>
    <d v="2025-06-01T00:00:00"/>
    <s v="Orçamento"/>
    <s v="1 | 1"/>
    <x v="8"/>
    <x v="0"/>
    <n v="51035"/>
    <x v="24"/>
    <x v="24"/>
    <s v="6334"/>
    <x v="2"/>
    <x v="3"/>
    <x v="1"/>
    <n v="4004"/>
    <x v="2"/>
    <n v="4004"/>
    <s v="ORÇAMENTO"/>
    <x v="0"/>
    <x v="3"/>
    <x v="0"/>
    <x v="0"/>
    <x v="9"/>
    <x v="9"/>
  </r>
  <r>
    <x v="5"/>
    <s v=" ORÇAMENTO"/>
    <x v="18"/>
    <d v="2025-06-01T00:00:00"/>
    <d v="2025-06-01T00:00:00"/>
    <s v="Orçamento"/>
    <s v="1 | 1"/>
    <x v="8"/>
    <x v="0"/>
    <n v="60000"/>
    <x v="27"/>
    <x v="27"/>
    <s v="8381"/>
    <x v="6"/>
    <x v="3"/>
    <x v="1"/>
    <n v="6001"/>
    <x v="6"/>
    <n v="6001"/>
    <s v="ORÇAMENTO"/>
    <x v="0"/>
    <x v="3"/>
    <x v="2"/>
    <x v="2"/>
    <x v="13"/>
    <x v="13"/>
  </r>
  <r>
    <x v="5"/>
    <s v=" ORÇAMENTO"/>
    <x v="18"/>
    <d v="2025-06-01T00:00:00"/>
    <d v="2025-06-01T00:00:00"/>
    <s v="Orçamento"/>
    <s v="1 | 1"/>
    <x v="8"/>
    <x v="0"/>
    <n v="60146.02"/>
    <x v="37"/>
    <x v="37"/>
    <s v="5538"/>
    <x v="12"/>
    <x v="3"/>
    <x v="1"/>
    <n v="4003"/>
    <x v="13"/>
    <n v="4003"/>
    <s v="ORÇAMENTO"/>
    <x v="1"/>
    <x v="3"/>
    <x v="2"/>
    <x v="2"/>
    <x v="13"/>
    <x v="13"/>
  </r>
  <r>
    <x v="5"/>
    <s v=" ORÇAMENTO"/>
    <x v="18"/>
    <d v="2025-06-01T00:00:00"/>
    <d v="2025-06-01T00:00:00"/>
    <s v="Orçamento"/>
    <s v="1 | 1"/>
    <x v="8"/>
    <x v="0"/>
    <n v="60849.426843975816"/>
    <x v="20"/>
    <x v="20"/>
    <s v="729"/>
    <x v="0"/>
    <x v="3"/>
    <x v="1"/>
    <n v="2001"/>
    <x v="0"/>
    <n v="2001"/>
    <s v="ORÇAMENTO"/>
    <x v="1"/>
    <x v="3"/>
    <x v="2"/>
    <x v="2"/>
    <x v="2"/>
    <x v="2"/>
  </r>
  <r>
    <x v="5"/>
    <s v=" ORÇAMENTO"/>
    <x v="18"/>
    <d v="2025-06-01T00:00:00"/>
    <d v="2025-06-01T00:00:00"/>
    <s v="Orçamento"/>
    <s v="1 | 1"/>
    <x v="8"/>
    <x v="0"/>
    <n v="63000"/>
    <x v="66"/>
    <x v="65"/>
    <s v="2836"/>
    <x v="5"/>
    <x v="3"/>
    <x v="1"/>
    <n v="3001"/>
    <x v="5"/>
    <n v="3001"/>
    <s v="ORÇAMENTO"/>
    <x v="0"/>
    <x v="3"/>
    <x v="9"/>
    <x v="9"/>
    <x v="12"/>
    <x v="12"/>
  </r>
  <r>
    <x v="5"/>
    <s v=" ORÇAMENTO"/>
    <x v="18"/>
    <d v="2025-06-01T00:00:00"/>
    <d v="2025-06-01T00:00:00"/>
    <s v="Orçamento"/>
    <s v="1 | 1"/>
    <x v="8"/>
    <x v="0"/>
    <n v="70000"/>
    <x v="97"/>
    <x v="96"/>
    <s v="664"/>
    <x v="0"/>
    <x v="3"/>
    <x v="1"/>
    <n v="2001"/>
    <x v="0"/>
    <n v="2001"/>
    <s v="ORÇAMENTO"/>
    <x v="1"/>
    <x v="3"/>
    <x v="2"/>
    <x v="2"/>
    <x v="13"/>
    <x v="13"/>
  </r>
  <r>
    <x v="5"/>
    <s v=" ORÇAMENTO"/>
    <x v="18"/>
    <d v="2025-06-01T00:00:00"/>
    <d v="2025-06-01T00:00:00"/>
    <s v="Orçamento"/>
    <s v="1 | 1"/>
    <x v="8"/>
    <x v="0"/>
    <n v="70000"/>
    <x v="82"/>
    <x v="81"/>
    <s v="5722"/>
    <x v="7"/>
    <x v="3"/>
    <x v="1"/>
    <n v="3007"/>
    <x v="25"/>
    <n v="3007"/>
    <s v="ORÇAMENTO"/>
    <x v="0"/>
    <x v="3"/>
    <x v="11"/>
    <x v="11"/>
    <x v="17"/>
    <x v="17"/>
  </r>
  <r>
    <x v="5"/>
    <s v=" ORÇAMENTO"/>
    <x v="18"/>
    <d v="2025-06-01T00:00:00"/>
    <d v="2025-06-01T00:00:00"/>
    <s v="Orçamento"/>
    <s v="1 | 1"/>
    <x v="8"/>
    <x v="0"/>
    <n v="71667.359789481518"/>
    <x v="98"/>
    <x v="97"/>
    <s v="2230"/>
    <x v="0"/>
    <x v="3"/>
    <x v="1"/>
    <n v="2001"/>
    <x v="0"/>
    <n v="2001"/>
    <s v="ORÇAMENTO"/>
    <x v="1"/>
    <x v="3"/>
    <x v="5"/>
    <x v="5"/>
    <x v="6"/>
    <x v="6"/>
  </r>
  <r>
    <x v="5"/>
    <s v=" ORÇAMENTO"/>
    <x v="18"/>
    <d v="2025-06-01T00:00:00"/>
    <d v="2025-06-01T00:00:00"/>
    <s v="Orçamento"/>
    <s v="1 | 1"/>
    <x v="8"/>
    <x v="0"/>
    <n v="76000"/>
    <x v="97"/>
    <x v="96"/>
    <s v="5384"/>
    <x v="12"/>
    <x v="3"/>
    <x v="1"/>
    <n v="4003"/>
    <x v="13"/>
    <n v="4003"/>
    <s v="ORÇAMENTO"/>
    <x v="1"/>
    <x v="3"/>
    <x v="2"/>
    <x v="2"/>
    <x v="13"/>
    <x v="13"/>
  </r>
  <r>
    <x v="5"/>
    <s v=" ORÇAMENTO"/>
    <x v="18"/>
    <d v="2025-06-01T00:00:00"/>
    <d v="2025-06-01T00:00:00"/>
    <s v="Orçamento"/>
    <s v="1 | 1"/>
    <x v="8"/>
    <x v="0"/>
    <n v="76000"/>
    <x v="23"/>
    <x v="23"/>
    <s v="1244"/>
    <x v="0"/>
    <x v="3"/>
    <x v="1"/>
    <n v="2001"/>
    <x v="0"/>
    <n v="2001"/>
    <s v="ORÇAMENTO"/>
    <x v="0"/>
    <x v="3"/>
    <x v="9"/>
    <x v="9"/>
    <x v="12"/>
    <x v="12"/>
  </r>
  <r>
    <x v="5"/>
    <s v=" ORÇAMENTO"/>
    <x v="18"/>
    <d v="2025-06-01T00:00:00"/>
    <d v="2025-06-01T00:00:00"/>
    <s v="Orçamento"/>
    <s v="1 | 1"/>
    <x v="8"/>
    <x v="0"/>
    <n v="76967.385000000009"/>
    <x v="70"/>
    <x v="69"/>
    <s v="983"/>
    <x v="0"/>
    <x v="3"/>
    <x v="1"/>
    <n v="2001"/>
    <x v="0"/>
    <n v="2001"/>
    <s v="ORÇAMENTO"/>
    <x v="1"/>
    <x v="3"/>
    <x v="2"/>
    <x v="2"/>
    <x v="15"/>
    <x v="15"/>
  </r>
  <r>
    <x v="5"/>
    <s v=" ORÇAMENTO"/>
    <x v="18"/>
    <d v="2025-06-01T00:00:00"/>
    <d v="2025-06-01T00:00:00"/>
    <s v="Orçamento"/>
    <s v="1 | 1"/>
    <x v="8"/>
    <x v="0"/>
    <n v="80000"/>
    <x v="16"/>
    <x v="16"/>
    <s v="11926"/>
    <x v="4"/>
    <x v="3"/>
    <x v="1"/>
    <n v="8002"/>
    <x v="4"/>
    <n v="8002"/>
    <s v="ORÇAMENTO"/>
    <x v="0"/>
    <x v="3"/>
    <x v="0"/>
    <x v="0"/>
    <x v="0"/>
    <x v="0"/>
  </r>
  <r>
    <x v="5"/>
    <s v=" ORÇAMENTO"/>
    <x v="18"/>
    <d v="2025-06-01T00:00:00"/>
    <d v="2025-06-01T00:00:00"/>
    <s v="Orçamento"/>
    <s v="1 | 1"/>
    <x v="8"/>
    <x v="0"/>
    <n v="87300"/>
    <x v="23"/>
    <x v="23"/>
    <s v="1243"/>
    <x v="0"/>
    <x v="3"/>
    <x v="1"/>
    <n v="2001"/>
    <x v="0"/>
    <n v="2001"/>
    <s v="ORÇAMENTO"/>
    <x v="0"/>
    <x v="3"/>
    <x v="9"/>
    <x v="9"/>
    <x v="12"/>
    <x v="12"/>
  </r>
  <r>
    <x v="5"/>
    <s v=" ORÇAMENTO"/>
    <x v="18"/>
    <d v="2025-06-01T00:00:00"/>
    <d v="2025-06-01T00:00:00"/>
    <s v="Orçamento"/>
    <s v="1 | 1"/>
    <x v="8"/>
    <x v="0"/>
    <n v="97538.343947270536"/>
    <x v="9"/>
    <x v="9"/>
    <s v="1896"/>
    <x v="0"/>
    <x v="3"/>
    <x v="1"/>
    <n v="2001"/>
    <x v="0"/>
    <n v="2001"/>
    <s v="ORÇAMENTO"/>
    <x v="1"/>
    <x v="3"/>
    <x v="4"/>
    <x v="4"/>
    <x v="5"/>
    <x v="5"/>
  </r>
  <r>
    <x v="5"/>
    <s v=" ORÇAMENTO"/>
    <x v="18"/>
    <d v="2025-06-01T00:00:00"/>
    <d v="2025-06-01T00:00:00"/>
    <s v="Orçamento"/>
    <s v="1 | 1"/>
    <x v="8"/>
    <x v="0"/>
    <n v="98898.765762474868"/>
    <x v="2"/>
    <x v="2"/>
    <s v="824"/>
    <x v="0"/>
    <x v="3"/>
    <x v="1"/>
    <n v="2001"/>
    <x v="0"/>
    <n v="2001"/>
    <s v="ORÇAMENTO"/>
    <x v="1"/>
    <x v="3"/>
    <x v="2"/>
    <x v="2"/>
    <x v="2"/>
    <x v="2"/>
  </r>
  <r>
    <x v="5"/>
    <s v=" ORÇAMENTO"/>
    <x v="18"/>
    <d v="2025-06-01T00:00:00"/>
    <d v="2025-06-01T00:00:00"/>
    <s v="Orçamento"/>
    <s v="1 | 1"/>
    <x v="8"/>
    <x v="0"/>
    <n v="105000"/>
    <x v="72"/>
    <x v="71"/>
    <s v="923"/>
    <x v="0"/>
    <x v="3"/>
    <x v="1"/>
    <n v="2001"/>
    <x v="0"/>
    <n v="2001"/>
    <s v="ORÇAMENTO"/>
    <x v="1"/>
    <x v="3"/>
    <x v="2"/>
    <x v="2"/>
    <x v="15"/>
    <x v="15"/>
  </r>
  <r>
    <x v="5"/>
    <s v=" ORÇAMENTO"/>
    <x v="18"/>
    <d v="2025-06-01T00:00:00"/>
    <d v="2025-06-01T00:00:00"/>
    <s v="Orçamento"/>
    <s v="1 | 1"/>
    <x v="8"/>
    <x v="0"/>
    <n v="106398.98954901601"/>
    <x v="38"/>
    <x v="38"/>
    <s v="8794"/>
    <x v="6"/>
    <x v="3"/>
    <x v="1"/>
    <n v="6002"/>
    <x v="9"/>
    <n v="6002"/>
    <s v="ORÇAMENTO"/>
    <x v="1"/>
    <x v="3"/>
    <x v="2"/>
    <x v="2"/>
    <x v="13"/>
    <x v="13"/>
  </r>
  <r>
    <x v="5"/>
    <s v=" ORÇAMENTO"/>
    <x v="18"/>
    <d v="2025-06-01T00:00:00"/>
    <d v="2025-06-01T00:00:00"/>
    <s v="Orçamento"/>
    <s v="1 | 1"/>
    <x v="8"/>
    <x v="0"/>
    <n v="109836.1925985984"/>
    <x v="6"/>
    <x v="6"/>
    <s v="523"/>
    <x v="0"/>
    <x v="3"/>
    <x v="1"/>
    <n v="2001"/>
    <x v="0"/>
    <n v="2001"/>
    <s v="ORÇAMENTO"/>
    <x v="1"/>
    <x v="3"/>
    <x v="3"/>
    <x v="3"/>
    <x v="4"/>
    <x v="4"/>
  </r>
  <r>
    <x v="5"/>
    <s v=" ORÇAMENTO"/>
    <x v="18"/>
    <d v="2025-06-01T00:00:00"/>
    <d v="2025-06-01T00:00:00"/>
    <s v="Orçamento"/>
    <s v="1 | 1"/>
    <x v="8"/>
    <x v="0"/>
    <n v="115222.13647111278"/>
    <x v="21"/>
    <x v="21"/>
    <s v="752"/>
    <x v="0"/>
    <x v="3"/>
    <x v="1"/>
    <n v="2001"/>
    <x v="0"/>
    <n v="2001"/>
    <s v="ORÇAMENTO"/>
    <x v="1"/>
    <x v="3"/>
    <x v="2"/>
    <x v="2"/>
    <x v="2"/>
    <x v="2"/>
  </r>
  <r>
    <x v="5"/>
    <s v=" ORÇAMENTO"/>
    <x v="18"/>
    <d v="2025-06-01T00:00:00"/>
    <d v="2025-06-01T00:00:00"/>
    <s v="Orçamento"/>
    <s v="1 | 1"/>
    <x v="8"/>
    <x v="0"/>
    <n v="115635.21130592785"/>
    <x v="26"/>
    <x v="26"/>
    <s v="1390"/>
    <x v="0"/>
    <x v="3"/>
    <x v="1"/>
    <n v="2001"/>
    <x v="0"/>
    <n v="2001"/>
    <s v="ORÇAMENTO"/>
    <x v="0"/>
    <x v="3"/>
    <x v="9"/>
    <x v="9"/>
    <x v="14"/>
    <x v="14"/>
  </r>
  <r>
    <x v="5"/>
    <s v=" ORÇAMENTO"/>
    <x v="18"/>
    <d v="2025-06-01T00:00:00"/>
    <d v="2025-06-01T00:00:00"/>
    <s v="Orçamento"/>
    <s v="1 | 1"/>
    <x v="8"/>
    <x v="0"/>
    <n v="119041.85819690333"/>
    <x v="22"/>
    <x v="22"/>
    <s v="688"/>
    <x v="0"/>
    <x v="3"/>
    <x v="1"/>
    <n v="2001"/>
    <x v="0"/>
    <n v="2001"/>
    <s v="ORÇAMENTO"/>
    <x v="1"/>
    <x v="3"/>
    <x v="2"/>
    <x v="2"/>
    <x v="13"/>
    <x v="13"/>
  </r>
  <r>
    <x v="5"/>
    <s v=" ORÇAMENTO"/>
    <x v="18"/>
    <d v="2025-06-01T00:00:00"/>
    <d v="2025-06-01T00:00:00"/>
    <s v="Orçamento"/>
    <s v="1 | 1"/>
    <x v="8"/>
    <x v="0"/>
    <n v="122413.65317507731"/>
    <x v="2"/>
    <x v="2"/>
    <s v="823"/>
    <x v="0"/>
    <x v="3"/>
    <x v="1"/>
    <n v="2001"/>
    <x v="0"/>
    <n v="2001"/>
    <s v="ORÇAMENTO"/>
    <x v="1"/>
    <x v="3"/>
    <x v="2"/>
    <x v="2"/>
    <x v="2"/>
    <x v="2"/>
  </r>
  <r>
    <x v="5"/>
    <s v=" ORÇAMENTO"/>
    <x v="18"/>
    <d v="2025-06-01T00:00:00"/>
    <d v="2025-06-01T00:00:00"/>
    <s v="Orçamento"/>
    <s v="1 | 1"/>
    <x v="8"/>
    <x v="0"/>
    <n v="137000"/>
    <x v="33"/>
    <x v="33"/>
    <s v="13852"/>
    <x v="19"/>
    <x v="3"/>
    <x v="1"/>
    <n v="9001"/>
    <x v="24"/>
    <n v="9001"/>
    <s v="ORÇAMENTO"/>
    <x v="1"/>
    <x v="3"/>
    <x v="10"/>
    <x v="10"/>
    <x v="16"/>
    <x v="16"/>
  </r>
  <r>
    <x v="5"/>
    <s v=" ORÇAMENTO"/>
    <x v="18"/>
    <d v="2025-06-01T00:00:00"/>
    <d v="2025-06-01T00:00:00"/>
    <s v="Orçamento"/>
    <s v="1 | 1"/>
    <x v="8"/>
    <x v="0"/>
    <n v="143000"/>
    <x v="69"/>
    <x v="68"/>
    <s v="2436"/>
    <x v="0"/>
    <x v="3"/>
    <x v="1"/>
    <n v="2001"/>
    <x v="0"/>
    <n v="2001"/>
    <s v="ORÇAMENTO"/>
    <x v="1"/>
    <x v="3"/>
    <x v="14"/>
    <x v="14"/>
    <x v="21"/>
    <x v="21"/>
  </r>
  <r>
    <x v="5"/>
    <s v=" ORÇAMENTO"/>
    <x v="18"/>
    <d v="2025-06-01T00:00:00"/>
    <d v="2025-06-01T00:00:00"/>
    <s v="Orçamento"/>
    <s v="1 | 1"/>
    <x v="8"/>
    <x v="0"/>
    <n v="147228.15871922395"/>
    <x v="38"/>
    <x v="38"/>
    <s v="9210"/>
    <x v="10"/>
    <x v="3"/>
    <x v="1"/>
    <n v="7001"/>
    <x v="11"/>
    <n v="7001"/>
    <s v="ORÇAMENTO"/>
    <x v="1"/>
    <x v="3"/>
    <x v="2"/>
    <x v="2"/>
    <x v="13"/>
    <x v="13"/>
  </r>
  <r>
    <x v="5"/>
    <s v=" ORÇAMENTO"/>
    <x v="18"/>
    <d v="2025-06-01T00:00:00"/>
    <d v="2025-06-01T00:00:00"/>
    <s v="Orçamento"/>
    <s v="1 | 1"/>
    <x v="8"/>
    <x v="0"/>
    <n v="154659.99999999997"/>
    <x v="85"/>
    <x v="84"/>
    <s v="124"/>
    <x v="19"/>
    <x v="3"/>
    <x v="1"/>
    <n v="1002"/>
    <x v="22"/>
    <n v="1002"/>
    <s v="ORÇAMENTO"/>
    <x v="1"/>
    <x v="3"/>
    <x v="2"/>
    <x v="2"/>
    <x v="13"/>
    <x v="13"/>
  </r>
  <r>
    <x v="5"/>
    <s v=" ORÇAMENTO"/>
    <x v="18"/>
    <d v="2025-06-01T00:00:00"/>
    <d v="2025-06-01T00:00:00"/>
    <s v="Orçamento"/>
    <s v="1 | 1"/>
    <x v="8"/>
    <x v="0"/>
    <n v="186000"/>
    <x v="133"/>
    <x v="131"/>
    <s v="2649"/>
    <x v="19"/>
    <x v="3"/>
    <x v="1"/>
    <n v="9001"/>
    <x v="24"/>
    <n v="9001"/>
    <s v="ORÇAMENTO"/>
    <x v="1"/>
    <x v="3"/>
    <x v="12"/>
    <x v="12"/>
    <x v="19"/>
    <x v="19"/>
  </r>
  <r>
    <x v="5"/>
    <s v=" ORÇAMENTO"/>
    <x v="18"/>
    <d v="2025-06-01T00:00:00"/>
    <d v="2025-06-01T00:00:00"/>
    <s v="Orçamento"/>
    <s v="1 | 1"/>
    <x v="8"/>
    <x v="0"/>
    <n v="231853.52121872982"/>
    <x v="61"/>
    <x v="60"/>
    <s v="2109"/>
    <x v="0"/>
    <x v="3"/>
    <x v="1"/>
    <n v="2001"/>
    <x v="0"/>
    <n v="2001"/>
    <s v="ORÇAMENTO"/>
    <x v="1"/>
    <x v="3"/>
    <x v="5"/>
    <x v="5"/>
    <x v="6"/>
    <x v="6"/>
  </r>
  <r>
    <x v="5"/>
    <s v=" ORÇAMENTO"/>
    <x v="18"/>
    <d v="2025-06-01T00:00:00"/>
    <d v="2025-06-01T00:00:00"/>
    <s v="Orçamento"/>
    <s v="1 | 1"/>
    <x v="8"/>
    <x v="0"/>
    <n v="250812.8844358385"/>
    <x v="8"/>
    <x v="8"/>
    <s v="1818"/>
    <x v="0"/>
    <x v="3"/>
    <x v="1"/>
    <n v="2001"/>
    <x v="0"/>
    <n v="2001"/>
    <s v="ORÇAMENTO"/>
    <x v="1"/>
    <x v="3"/>
    <x v="4"/>
    <x v="4"/>
    <x v="5"/>
    <x v="5"/>
  </r>
  <r>
    <x v="5"/>
    <s v=" ORÇAMENTO"/>
    <x v="18"/>
    <d v="2025-06-01T00:00:00"/>
    <d v="2025-06-01T00:00:00"/>
    <s v="Orçamento"/>
    <s v="1 | 1"/>
    <x v="8"/>
    <x v="0"/>
    <n v="270150"/>
    <x v="100"/>
    <x v="99"/>
    <s v="959"/>
    <x v="0"/>
    <x v="3"/>
    <x v="1"/>
    <n v="2001"/>
    <x v="0"/>
    <n v="2001"/>
    <s v="ORÇAMENTO"/>
    <x v="1"/>
    <x v="3"/>
    <x v="2"/>
    <x v="2"/>
    <x v="15"/>
    <x v="15"/>
  </r>
  <r>
    <x v="5"/>
    <s v=" ORÇAMENTO"/>
    <x v="18"/>
    <d v="2025-06-01T00:00:00"/>
    <d v="2025-06-01T00:00:00"/>
    <s v="Orçamento"/>
    <s v="1 | 1"/>
    <x v="8"/>
    <x v="0"/>
    <n v="300000"/>
    <x v="46"/>
    <x v="45"/>
    <s v="9590"/>
    <x v="10"/>
    <x v="3"/>
    <x v="1"/>
    <n v="7001"/>
    <x v="11"/>
    <n v="7001"/>
    <s v="ORÇAMENTO"/>
    <x v="0"/>
    <x v="3"/>
    <x v="9"/>
    <x v="9"/>
    <x v="12"/>
    <x v="12"/>
  </r>
  <r>
    <x v="5"/>
    <s v=" ORÇAMENTO"/>
    <x v="18"/>
    <d v="2025-06-01T00:00:00"/>
    <d v="2025-06-01T00:00:00"/>
    <s v="Orçamento"/>
    <s v="1 | 1"/>
    <x v="8"/>
    <x v="0"/>
    <n v="476218.72"/>
    <x v="123"/>
    <x v="121"/>
    <s v="2627"/>
    <x v="0"/>
    <x v="3"/>
    <x v="1"/>
    <n v="2001"/>
    <x v="0"/>
    <n v="2001"/>
    <s v="ORÇAMENTO"/>
    <x v="1"/>
    <x v="3"/>
    <x v="12"/>
    <x v="12"/>
    <x v="19"/>
    <x v="19"/>
  </r>
  <r>
    <x v="5"/>
    <s v=" ORÇAMENTO"/>
    <x v="18"/>
    <d v="2025-06-01T00:00:00"/>
    <d v="2025-06-01T00:00:00"/>
    <s v="Orçamento"/>
    <s v="1 | 1"/>
    <x v="8"/>
    <x v="0"/>
    <n v="483279.24743383302"/>
    <x v="5"/>
    <x v="5"/>
    <s v="569"/>
    <x v="0"/>
    <x v="3"/>
    <x v="1"/>
    <n v="2001"/>
    <x v="0"/>
    <n v="2001"/>
    <s v="ORÇAMENTO"/>
    <x v="1"/>
    <x v="3"/>
    <x v="3"/>
    <x v="3"/>
    <x v="4"/>
    <x v="4"/>
  </r>
  <r>
    <x v="5"/>
    <s v=" ORÇAMENTO"/>
    <x v="18"/>
    <d v="2025-06-01T00:00:00"/>
    <d v="2025-06-01T00:00:00"/>
    <s v="Orçamento"/>
    <s v="1 | 1"/>
    <x v="8"/>
    <x v="0"/>
    <n v="492483.42385563289"/>
    <x v="20"/>
    <x v="20"/>
    <s v="728"/>
    <x v="0"/>
    <x v="3"/>
    <x v="1"/>
    <n v="2001"/>
    <x v="0"/>
    <n v="2001"/>
    <s v="ORÇAMENTO"/>
    <x v="1"/>
    <x v="3"/>
    <x v="2"/>
    <x v="2"/>
    <x v="2"/>
    <x v="2"/>
  </r>
  <r>
    <x v="5"/>
    <s v=" ORÇAMENTO"/>
    <x v="18"/>
    <d v="2025-06-01T00:00:00"/>
    <d v="2025-06-01T00:00:00"/>
    <s v="Orçamento"/>
    <s v="1 | 1"/>
    <x v="8"/>
    <x v="0"/>
    <n v="540000"/>
    <x v="23"/>
    <x v="23"/>
    <s v="1242"/>
    <x v="0"/>
    <x v="3"/>
    <x v="1"/>
    <n v="2001"/>
    <x v="0"/>
    <n v="2001"/>
    <s v="ORÇAMENTO"/>
    <x v="0"/>
    <x v="3"/>
    <x v="9"/>
    <x v="9"/>
    <x v="12"/>
    <x v="12"/>
  </r>
  <r>
    <x v="5"/>
    <s v=" ORÇAMENTO"/>
    <x v="18"/>
    <d v="2025-06-01T00:00:00"/>
    <d v="2025-06-01T00:00:00"/>
    <s v="Orçamento"/>
    <s v="1 | 1"/>
    <x v="8"/>
    <x v="0"/>
    <n v="696702.45676621818"/>
    <x v="11"/>
    <x v="11"/>
    <s v="477"/>
    <x v="0"/>
    <x v="3"/>
    <x v="1"/>
    <n v="2001"/>
    <x v="0"/>
    <n v="2001"/>
    <s v="ORÇAMENTO"/>
    <x v="1"/>
    <x v="3"/>
    <x v="3"/>
    <x v="3"/>
    <x v="4"/>
    <x v="4"/>
  </r>
  <r>
    <x v="5"/>
    <s v=" ORÇAMENTO"/>
    <x v="18"/>
    <d v="2025-06-01T00:00:00"/>
    <d v="2025-06-01T00:00:00"/>
    <s v="Orçamento"/>
    <s v="1 | 1"/>
    <x v="8"/>
    <x v="0"/>
    <n v="795665.96525772009"/>
    <x v="38"/>
    <x v="38"/>
    <s v="8214"/>
    <x v="6"/>
    <x v="3"/>
    <x v="1"/>
    <n v="6001"/>
    <x v="6"/>
    <n v="6001"/>
    <s v="ORÇAMENTO"/>
    <x v="1"/>
    <x v="3"/>
    <x v="2"/>
    <x v="2"/>
    <x v="13"/>
    <x v="13"/>
  </r>
  <r>
    <x v="5"/>
    <s v=" ORÇAMENTO"/>
    <x v="18"/>
    <d v="2025-06-01T00:00:00"/>
    <d v="2025-06-01T00:00:00"/>
    <s v="Orçamento"/>
    <s v="1 | 1"/>
    <x v="8"/>
    <x v="0"/>
    <n v="880211.25585723703"/>
    <x v="117"/>
    <x v="115"/>
    <s v="1086"/>
    <x v="0"/>
    <x v="3"/>
    <x v="1"/>
    <n v="2001"/>
    <x v="0"/>
    <n v="2001"/>
    <s v="ORÇAMENTO"/>
    <x v="0"/>
    <x v="3"/>
    <x v="9"/>
    <x v="9"/>
    <x v="12"/>
    <x v="12"/>
  </r>
  <r>
    <x v="5"/>
    <s v=" ORÇAMENTO"/>
    <x v="18"/>
    <d v="2025-06-01T00:00:00"/>
    <d v="2025-06-01T00:00:00"/>
    <s v="Orçamento"/>
    <s v="1 | 1"/>
    <x v="8"/>
    <x v="0"/>
    <n v="1294312.0025927611"/>
    <x v="28"/>
    <x v="28"/>
    <s v="1331"/>
    <x v="0"/>
    <x v="3"/>
    <x v="1"/>
    <n v="2001"/>
    <x v="0"/>
    <n v="2001"/>
    <s v="ORÇAMENTO"/>
    <x v="0"/>
    <x v="3"/>
    <x v="9"/>
    <x v="9"/>
    <x v="14"/>
    <x v="14"/>
  </r>
  <r>
    <x v="5"/>
    <s v=" ORÇAMENTO"/>
    <x v="19"/>
    <d v="2025-07-01T00:00:00"/>
    <d v="2025-07-01T00:00:00"/>
    <s v="Orçamento"/>
    <s v="1 | 1"/>
    <x v="8"/>
    <x v="0"/>
    <n v="-13923029.237248041"/>
    <x v="50"/>
    <x v="49"/>
    <s v="420"/>
    <x v="0"/>
    <x v="3"/>
    <x v="1"/>
    <n v="2001"/>
    <x v="0"/>
    <n v="2001"/>
    <s v="ORÇAMENTO"/>
    <x v="1"/>
    <x v="4"/>
    <x v="8"/>
    <x v="8"/>
    <x v="11"/>
    <x v="11"/>
  </r>
  <r>
    <x v="5"/>
    <s v=" ORÇAMENTO"/>
    <x v="19"/>
    <d v="2025-07-01T00:00:00"/>
    <d v="2025-07-01T00:00:00"/>
    <s v="Orçamento"/>
    <s v="1 | 1"/>
    <x v="8"/>
    <x v="0"/>
    <n v="-27000"/>
    <x v="66"/>
    <x v="65"/>
    <s v="14134"/>
    <x v="5"/>
    <x v="3"/>
    <x v="1"/>
    <n v="3001"/>
    <x v="5"/>
    <n v="3001"/>
    <s v="ORÇAMENTO"/>
    <x v="0"/>
    <x v="4"/>
    <x v="9"/>
    <x v="9"/>
    <x v="12"/>
    <x v="12"/>
  </r>
  <r>
    <x v="5"/>
    <s v=" ORÇAMENTO"/>
    <x v="19"/>
    <d v="2025-07-01T00:00:00"/>
    <d v="2025-07-01T00:00:00"/>
    <s v="Orçamento"/>
    <s v="1 | 1"/>
    <x v="8"/>
    <x v="0"/>
    <n v="-4674.9326000000001"/>
    <x v="66"/>
    <x v="65"/>
    <m/>
    <x v="5"/>
    <x v="3"/>
    <x v="1"/>
    <n v="3001"/>
    <x v="5"/>
    <n v="3001"/>
    <s v="ORÇAMENTO"/>
    <x v="0"/>
    <x v="4"/>
    <x v="9"/>
    <x v="9"/>
    <x v="12"/>
    <x v="12"/>
  </r>
  <r>
    <x v="5"/>
    <s v=" ORÇAMENTO"/>
    <x v="19"/>
    <d v="2025-07-01T00:00:00"/>
    <d v="2025-07-01T00:00:00"/>
    <s v="Orçamento"/>
    <s v="1 | 1"/>
    <x v="8"/>
    <x v="0"/>
    <n v="-3000"/>
    <x v="138"/>
    <x v="136"/>
    <s v="14077"/>
    <x v="2"/>
    <x v="3"/>
    <x v="1"/>
    <n v="5003"/>
    <x v="31"/>
    <n v="5003"/>
    <s v="ORÇAMENTO"/>
    <x v="0"/>
    <x v="4"/>
    <x v="9"/>
    <x v="9"/>
    <x v="18"/>
    <x v="18"/>
  </r>
  <r>
    <x v="5"/>
    <s v=" ORÇAMENTO"/>
    <x v="19"/>
    <d v="2025-07-01T00:00:00"/>
    <d v="2025-07-01T00:00:00"/>
    <s v="Orçamento"/>
    <s v="1 | 1"/>
    <x v="8"/>
    <x v="0"/>
    <n v="-2648.13753"/>
    <x v="86"/>
    <x v="85"/>
    <m/>
    <x v="7"/>
    <x v="3"/>
    <x v="1"/>
    <n v="3007"/>
    <x v="25"/>
    <n v="3007"/>
    <s v="ORÇAMENTO"/>
    <x v="0"/>
    <x v="4"/>
    <x v="0"/>
    <x v="0"/>
    <x v="0"/>
    <x v="0"/>
  </r>
  <r>
    <x v="5"/>
    <s v=" ORÇAMENTO"/>
    <x v="19"/>
    <d v="2025-07-01T00:00:00"/>
    <d v="2025-07-01T00:00:00"/>
    <s v="Orçamento"/>
    <s v="1 | 1"/>
    <x v="8"/>
    <x v="0"/>
    <n v="-2217.5158333333302"/>
    <x v="46"/>
    <x v="45"/>
    <s v="14188"/>
    <x v="10"/>
    <x v="3"/>
    <x v="1"/>
    <n v="7001"/>
    <x v="11"/>
    <n v="7001"/>
    <s v="ORÇAMENTO"/>
    <x v="0"/>
    <x v="4"/>
    <x v="9"/>
    <x v="9"/>
    <x v="12"/>
    <x v="12"/>
  </r>
  <r>
    <x v="5"/>
    <s v=" ORÇAMENTO"/>
    <x v="19"/>
    <d v="2025-07-01T00:00:00"/>
    <d v="2025-07-01T00:00:00"/>
    <s v="Orçamento"/>
    <s v="1 | 1"/>
    <x v="8"/>
    <x v="0"/>
    <n v="-1500"/>
    <x v="27"/>
    <x v="27"/>
    <s v="14052"/>
    <x v="11"/>
    <x v="3"/>
    <x v="1"/>
    <n v="3003"/>
    <x v="12"/>
    <n v="3003"/>
    <s v="ORÇAMENTO"/>
    <x v="0"/>
    <x v="4"/>
    <x v="2"/>
    <x v="2"/>
    <x v="13"/>
    <x v="13"/>
  </r>
  <r>
    <x v="5"/>
    <s v=" ORÇAMENTO"/>
    <x v="19"/>
    <d v="2025-07-01T00:00:00"/>
    <d v="2025-07-01T00:00:00"/>
    <s v="Orçamento"/>
    <s v="1 | 1"/>
    <x v="8"/>
    <x v="0"/>
    <n v="-1500"/>
    <x v="60"/>
    <x v="59"/>
    <s v="1644"/>
    <x v="0"/>
    <x v="3"/>
    <x v="1"/>
    <n v="2001"/>
    <x v="0"/>
    <n v="2001"/>
    <s v="ORÇAMENTO"/>
    <x v="1"/>
    <x v="4"/>
    <x v="0"/>
    <x v="0"/>
    <x v="3"/>
    <x v="3"/>
  </r>
  <r>
    <x v="5"/>
    <s v=" ORÇAMENTO"/>
    <x v="19"/>
    <d v="2025-07-01T00:00:00"/>
    <d v="2025-07-01T00:00:00"/>
    <s v="Orçamento"/>
    <s v="1 | 1"/>
    <x v="8"/>
    <x v="0"/>
    <n v="-750.58333333333303"/>
    <x v="63"/>
    <x v="62"/>
    <s v="14068"/>
    <x v="12"/>
    <x v="3"/>
    <x v="1"/>
    <n v="4003"/>
    <x v="13"/>
    <n v="4003"/>
    <s v="ORÇAMENTO"/>
    <x v="0"/>
    <x v="4"/>
    <x v="9"/>
    <x v="9"/>
    <x v="18"/>
    <x v="18"/>
  </r>
  <r>
    <x v="5"/>
    <s v=" ORÇAMENTO"/>
    <x v="19"/>
    <d v="2025-07-01T00:00:00"/>
    <d v="2025-07-01T00:00:00"/>
    <s v="Orçamento"/>
    <s v="1 | 1"/>
    <x v="8"/>
    <x v="0"/>
    <n v="-150"/>
    <x v="95"/>
    <x v="94"/>
    <s v="14011"/>
    <x v="11"/>
    <x v="3"/>
    <x v="1"/>
    <n v="3003"/>
    <x v="12"/>
    <n v="3003"/>
    <s v="ORÇAMENTO"/>
    <x v="0"/>
    <x v="4"/>
    <x v="0"/>
    <x v="0"/>
    <x v="0"/>
    <x v="0"/>
  </r>
  <r>
    <x v="5"/>
    <s v=" ORÇAMENTO"/>
    <x v="19"/>
    <d v="2025-07-01T00:00:00"/>
    <d v="2025-07-01T00:00:00"/>
    <s v="Orçamento"/>
    <s v="1 | 1"/>
    <x v="8"/>
    <x v="0"/>
    <n v="-122"/>
    <x v="106"/>
    <x v="105"/>
    <s v="13999"/>
    <x v="11"/>
    <x v="3"/>
    <x v="1"/>
    <n v="3003"/>
    <x v="12"/>
    <n v="3003"/>
    <s v="ORÇAMENTO"/>
    <x v="0"/>
    <x v="4"/>
    <x v="2"/>
    <x v="2"/>
    <x v="15"/>
    <x v="15"/>
  </r>
  <r>
    <x v="5"/>
    <s v=" ORÇAMENTO"/>
    <x v="19"/>
    <d v="2025-07-01T00:00:00"/>
    <d v="2025-07-01T00:00:00"/>
    <s v="Orçamento"/>
    <s v="1 | 1"/>
    <x v="8"/>
    <x v="0"/>
    <n v="-47"/>
    <x v="59"/>
    <x v="58"/>
    <s v="14023"/>
    <x v="11"/>
    <x v="3"/>
    <x v="1"/>
    <n v="3003"/>
    <x v="12"/>
    <n v="3003"/>
    <s v="ORÇAMENTO"/>
    <x v="0"/>
    <x v="4"/>
    <x v="0"/>
    <x v="0"/>
    <x v="10"/>
    <x v="10"/>
  </r>
  <r>
    <x v="5"/>
    <s v=" ORÇAMENTO"/>
    <x v="19"/>
    <d v="2025-07-01T00:00:00"/>
    <d v="2025-07-01T00:00:00"/>
    <s v="Orçamento"/>
    <s v="1 | 1"/>
    <x v="8"/>
    <x v="0"/>
    <n v="-36"/>
    <x v="106"/>
    <x v="105"/>
    <s v="13987"/>
    <x v="20"/>
    <x v="3"/>
    <x v="1"/>
    <n v="3004"/>
    <x v="27"/>
    <n v="3004"/>
    <s v="ORÇAMENTO"/>
    <x v="0"/>
    <x v="4"/>
    <x v="2"/>
    <x v="2"/>
    <x v="15"/>
    <x v="15"/>
  </r>
  <r>
    <x v="5"/>
    <s v=" ORÇAMENTO"/>
    <x v="19"/>
    <d v="2025-07-01T00:00:00"/>
    <d v="2025-07-01T00:00:00"/>
    <s v="Orçamento"/>
    <s v="1 | 1"/>
    <x v="8"/>
    <x v="0"/>
    <n v="-29.886299999999999"/>
    <x v="106"/>
    <x v="105"/>
    <s v="14035"/>
    <x v="16"/>
    <x v="3"/>
    <x v="1"/>
    <n v="3002"/>
    <x v="19"/>
    <n v="3002"/>
    <s v="ORÇAMENTO"/>
    <x v="0"/>
    <x v="4"/>
    <x v="2"/>
    <x v="2"/>
    <x v="15"/>
    <x v="15"/>
  </r>
  <r>
    <x v="5"/>
    <s v=" ORÇAMENTO"/>
    <x v="19"/>
    <d v="2025-07-01T00:00:00"/>
    <d v="2025-07-01T00:00:00"/>
    <s v="Orçamento"/>
    <s v="1 | 1"/>
    <x v="8"/>
    <x v="0"/>
    <n v="1E-3"/>
    <x v="39"/>
    <x v="39"/>
    <s v="8134"/>
    <x v="7"/>
    <x v="3"/>
    <x v="1"/>
    <n v="5007"/>
    <x v="35"/>
    <n v="5007"/>
    <s v="ORÇAMENTO"/>
    <x v="0"/>
    <x v="4"/>
    <x v="11"/>
    <x v="11"/>
    <x v="17"/>
    <x v="17"/>
  </r>
  <r>
    <x v="5"/>
    <s v=" ORÇAMENTO"/>
    <x v="19"/>
    <d v="2025-07-01T00:00:00"/>
    <d v="2025-07-01T00:00:00"/>
    <s v="Orçamento"/>
    <s v="1 | 1"/>
    <x v="8"/>
    <x v="0"/>
    <n v="16"/>
    <x v="14"/>
    <x v="14"/>
    <s v="6513"/>
    <x v="2"/>
    <x v="3"/>
    <x v="1"/>
    <n v="4004"/>
    <x v="2"/>
    <n v="4004"/>
    <s v="ORÇAMENTO"/>
    <x v="0"/>
    <x v="4"/>
    <x v="0"/>
    <x v="0"/>
    <x v="9"/>
    <x v="9"/>
  </r>
  <r>
    <x v="5"/>
    <s v=" ORÇAMENTO"/>
    <x v="19"/>
    <d v="2025-07-01T00:00:00"/>
    <d v="2025-07-01T00:00:00"/>
    <s v="Orçamento"/>
    <s v="1 | 1"/>
    <x v="8"/>
    <x v="0"/>
    <n v="16"/>
    <x v="14"/>
    <x v="14"/>
    <s v="6514"/>
    <x v="2"/>
    <x v="3"/>
    <x v="1"/>
    <n v="4004"/>
    <x v="2"/>
    <n v="4004"/>
    <s v="ORÇAMENTO"/>
    <x v="0"/>
    <x v="4"/>
    <x v="0"/>
    <x v="0"/>
    <x v="9"/>
    <x v="9"/>
  </r>
  <r>
    <x v="5"/>
    <s v=" ORÇAMENTO"/>
    <x v="19"/>
    <d v="2025-07-01T00:00:00"/>
    <d v="2025-07-01T00:00:00"/>
    <s v="Orçamento"/>
    <s v="1 | 1"/>
    <x v="8"/>
    <x v="0"/>
    <n v="16"/>
    <x v="14"/>
    <x v="14"/>
    <s v="6515"/>
    <x v="2"/>
    <x v="3"/>
    <x v="1"/>
    <n v="4004"/>
    <x v="2"/>
    <n v="4004"/>
    <s v="ORÇAMENTO"/>
    <x v="0"/>
    <x v="4"/>
    <x v="0"/>
    <x v="0"/>
    <x v="9"/>
    <x v="9"/>
  </r>
  <r>
    <x v="5"/>
    <s v=" ORÇAMENTO"/>
    <x v="19"/>
    <d v="2025-07-01T00:00:00"/>
    <d v="2025-07-01T00:00:00"/>
    <s v="Orçamento"/>
    <s v="1 | 1"/>
    <x v="8"/>
    <x v="0"/>
    <n v="25"/>
    <x v="87"/>
    <x v="86"/>
    <s v="7376"/>
    <x v="13"/>
    <x v="3"/>
    <x v="1"/>
    <n v="5001"/>
    <x v="16"/>
    <n v="5001"/>
    <s v="ORÇAMENTO"/>
    <x v="0"/>
    <x v="4"/>
    <x v="0"/>
    <x v="0"/>
    <x v="0"/>
    <x v="0"/>
  </r>
  <r>
    <x v="5"/>
    <s v=" ORÇAMENTO"/>
    <x v="19"/>
    <d v="2025-07-01T00:00:00"/>
    <d v="2025-07-01T00:00:00"/>
    <s v="Orçamento"/>
    <s v="1 | 1"/>
    <x v="8"/>
    <x v="0"/>
    <n v="29.9"/>
    <x v="103"/>
    <x v="102"/>
    <s v="11403"/>
    <x v="14"/>
    <x v="3"/>
    <x v="1"/>
    <n v="8001"/>
    <x v="17"/>
    <n v="8001"/>
    <s v="ORÇAMENTO"/>
    <x v="0"/>
    <x v="4"/>
    <x v="0"/>
    <x v="0"/>
    <x v="0"/>
    <x v="0"/>
  </r>
  <r>
    <x v="5"/>
    <s v=" ORÇAMENTO"/>
    <x v="19"/>
    <d v="2025-07-01T00:00:00"/>
    <d v="2025-07-01T00:00:00"/>
    <s v="Orçamento"/>
    <s v="1 | 1"/>
    <x v="8"/>
    <x v="0"/>
    <n v="30"/>
    <x v="93"/>
    <x v="92"/>
    <s v="13063"/>
    <x v="9"/>
    <x v="3"/>
    <x v="1"/>
    <n v="8006"/>
    <x v="10"/>
    <n v="8006"/>
    <s v="ORÇAMENTO"/>
    <x v="0"/>
    <x v="4"/>
    <x v="0"/>
    <x v="0"/>
    <x v="0"/>
    <x v="0"/>
  </r>
  <r>
    <x v="5"/>
    <s v=" ORÇAMENTO"/>
    <x v="19"/>
    <d v="2025-07-01T00:00:00"/>
    <d v="2025-07-01T00:00:00"/>
    <s v="Orçamento"/>
    <s v="1 | 1"/>
    <x v="8"/>
    <x v="0"/>
    <n v="32.49"/>
    <x v="103"/>
    <x v="102"/>
    <s v="11402"/>
    <x v="14"/>
    <x v="3"/>
    <x v="1"/>
    <n v="8001"/>
    <x v="17"/>
    <n v="8001"/>
    <s v="ORÇAMENTO"/>
    <x v="0"/>
    <x v="4"/>
    <x v="0"/>
    <x v="0"/>
    <x v="0"/>
    <x v="0"/>
  </r>
  <r>
    <x v="5"/>
    <s v=" ORÇAMENTO"/>
    <x v="19"/>
    <d v="2025-07-01T00:00:00"/>
    <d v="2025-07-01T00:00:00"/>
    <s v="Orçamento"/>
    <s v="1 | 1"/>
    <x v="8"/>
    <x v="0"/>
    <n v="40"/>
    <x v="93"/>
    <x v="92"/>
    <s v="13062"/>
    <x v="9"/>
    <x v="3"/>
    <x v="1"/>
    <n v="8006"/>
    <x v="10"/>
    <n v="8006"/>
    <s v="ORÇAMENTO"/>
    <x v="0"/>
    <x v="4"/>
    <x v="0"/>
    <x v="0"/>
    <x v="0"/>
    <x v="0"/>
  </r>
  <r>
    <x v="5"/>
    <s v=" ORÇAMENTO"/>
    <x v="19"/>
    <d v="2025-07-01T00:00:00"/>
    <d v="2025-07-01T00:00:00"/>
    <s v="Orçamento"/>
    <s v="1 | 1"/>
    <x v="8"/>
    <x v="0"/>
    <n v="50"/>
    <x v="93"/>
    <x v="92"/>
    <s v="13061"/>
    <x v="9"/>
    <x v="3"/>
    <x v="1"/>
    <n v="8006"/>
    <x v="10"/>
    <n v="8006"/>
    <s v="ORÇAMENTO"/>
    <x v="0"/>
    <x v="4"/>
    <x v="0"/>
    <x v="0"/>
    <x v="0"/>
    <x v="0"/>
  </r>
  <r>
    <x v="5"/>
    <s v=" ORÇAMENTO"/>
    <x v="19"/>
    <d v="2025-07-01T00:00:00"/>
    <d v="2025-07-01T00:00:00"/>
    <s v="Orçamento"/>
    <s v="1 | 1"/>
    <x v="8"/>
    <x v="0"/>
    <n v="60"/>
    <x v="87"/>
    <x v="86"/>
    <s v="7375"/>
    <x v="13"/>
    <x v="3"/>
    <x v="1"/>
    <n v="5001"/>
    <x v="16"/>
    <n v="5001"/>
    <s v="ORÇAMENTO"/>
    <x v="0"/>
    <x v="4"/>
    <x v="0"/>
    <x v="0"/>
    <x v="0"/>
    <x v="0"/>
  </r>
  <r>
    <x v="5"/>
    <s v=" ORÇAMENTO"/>
    <x v="19"/>
    <d v="2025-07-01T00:00:00"/>
    <d v="2025-07-01T00:00:00"/>
    <s v="Orçamento"/>
    <s v="1 | 1"/>
    <x v="8"/>
    <x v="0"/>
    <n v="62.6755"/>
    <x v="33"/>
    <x v="33"/>
    <s v="13879"/>
    <x v="19"/>
    <x v="3"/>
    <x v="1"/>
    <n v="9001"/>
    <x v="24"/>
    <n v="9001"/>
    <s v="ORÇAMENTO"/>
    <x v="1"/>
    <x v="4"/>
    <x v="10"/>
    <x v="10"/>
    <x v="16"/>
    <x v="16"/>
  </r>
  <r>
    <x v="5"/>
    <s v=" ORÇAMENTO"/>
    <x v="19"/>
    <d v="2025-07-01T00:00:00"/>
    <d v="2025-07-01T00:00:00"/>
    <s v="Orçamento"/>
    <s v="1 | 1"/>
    <x v="8"/>
    <x v="0"/>
    <n v="90"/>
    <x v="71"/>
    <x v="70"/>
    <s v="6984"/>
    <x v="2"/>
    <x v="3"/>
    <x v="1"/>
    <n v="4004"/>
    <x v="2"/>
    <n v="4004"/>
    <s v="ORÇAMENTO"/>
    <x v="0"/>
    <x v="4"/>
    <x v="0"/>
    <x v="0"/>
    <x v="9"/>
    <x v="9"/>
  </r>
  <r>
    <x v="5"/>
    <s v=" ORÇAMENTO"/>
    <x v="19"/>
    <d v="2025-07-01T00:00:00"/>
    <d v="2025-07-01T00:00:00"/>
    <s v="Orçamento"/>
    <s v="1 | 1"/>
    <x v="8"/>
    <x v="0"/>
    <n v="90"/>
    <x v="71"/>
    <x v="70"/>
    <s v="6985"/>
    <x v="2"/>
    <x v="3"/>
    <x v="1"/>
    <n v="4004"/>
    <x v="2"/>
    <n v="4004"/>
    <s v="ORÇAMENTO"/>
    <x v="0"/>
    <x v="4"/>
    <x v="0"/>
    <x v="0"/>
    <x v="9"/>
    <x v="9"/>
  </r>
  <r>
    <x v="5"/>
    <s v=" ORÇAMENTO"/>
    <x v="19"/>
    <d v="2025-07-01T00:00:00"/>
    <d v="2025-07-01T00:00:00"/>
    <s v="Orçamento"/>
    <s v="1 | 1"/>
    <x v="8"/>
    <x v="0"/>
    <n v="100"/>
    <x v="43"/>
    <x v="43"/>
    <s v="12836"/>
    <x v="9"/>
    <x v="3"/>
    <x v="1"/>
    <n v="8006"/>
    <x v="10"/>
    <n v="8006"/>
    <s v="ORÇAMENTO"/>
    <x v="0"/>
    <x v="4"/>
    <x v="0"/>
    <x v="0"/>
    <x v="9"/>
    <x v="9"/>
  </r>
  <r>
    <x v="5"/>
    <s v=" ORÇAMENTO"/>
    <x v="19"/>
    <d v="2025-07-01T00:00:00"/>
    <d v="2025-07-01T00:00:00"/>
    <s v="Orçamento"/>
    <s v="1 | 1"/>
    <x v="8"/>
    <x v="0"/>
    <n v="100"/>
    <x v="101"/>
    <x v="100"/>
    <s v="11879"/>
    <x v="4"/>
    <x v="3"/>
    <x v="1"/>
    <n v="8002"/>
    <x v="4"/>
    <n v="8002"/>
    <s v="ORÇAMENTO"/>
    <x v="0"/>
    <x v="4"/>
    <x v="0"/>
    <x v="0"/>
    <x v="0"/>
    <x v="0"/>
  </r>
  <r>
    <x v="5"/>
    <s v=" ORÇAMENTO"/>
    <x v="19"/>
    <d v="2025-07-01T00:00:00"/>
    <d v="2025-07-01T00:00:00"/>
    <s v="Orçamento"/>
    <s v="1 | 1"/>
    <x v="8"/>
    <x v="0"/>
    <n v="100"/>
    <x v="87"/>
    <x v="86"/>
    <s v="11970"/>
    <x v="4"/>
    <x v="3"/>
    <x v="1"/>
    <n v="8002"/>
    <x v="4"/>
    <n v="8002"/>
    <s v="ORÇAMENTO"/>
    <x v="0"/>
    <x v="4"/>
    <x v="0"/>
    <x v="0"/>
    <x v="0"/>
    <x v="0"/>
  </r>
  <r>
    <x v="5"/>
    <s v=" ORÇAMENTO"/>
    <x v="19"/>
    <d v="2025-07-01T00:00:00"/>
    <d v="2025-07-01T00:00:00"/>
    <s v="Orçamento"/>
    <s v="1 | 1"/>
    <x v="8"/>
    <x v="0"/>
    <n v="100"/>
    <x v="87"/>
    <x v="86"/>
    <s v="3075"/>
    <x v="5"/>
    <x v="3"/>
    <x v="1"/>
    <n v="3001"/>
    <x v="5"/>
    <n v="3001"/>
    <s v="ORÇAMENTO"/>
    <x v="0"/>
    <x v="4"/>
    <x v="0"/>
    <x v="0"/>
    <x v="0"/>
    <x v="0"/>
  </r>
  <r>
    <x v="5"/>
    <s v=" ORÇAMENTO"/>
    <x v="19"/>
    <d v="2025-07-01T00:00:00"/>
    <d v="2025-07-01T00:00:00"/>
    <s v="Orçamento"/>
    <s v="1 | 1"/>
    <x v="8"/>
    <x v="0"/>
    <n v="100"/>
    <x v="7"/>
    <x v="7"/>
    <s v="11997"/>
    <x v="4"/>
    <x v="3"/>
    <x v="1"/>
    <n v="8002"/>
    <x v="4"/>
    <n v="8002"/>
    <s v="ORÇAMENTO"/>
    <x v="0"/>
    <x v="4"/>
    <x v="0"/>
    <x v="0"/>
    <x v="0"/>
    <x v="0"/>
  </r>
  <r>
    <x v="5"/>
    <s v=" ORÇAMENTO"/>
    <x v="19"/>
    <d v="2025-07-01T00:00:00"/>
    <d v="2025-07-01T00:00:00"/>
    <s v="Orçamento"/>
    <s v="1 | 1"/>
    <x v="8"/>
    <x v="0"/>
    <n v="110"/>
    <x v="44"/>
    <x v="43"/>
    <s v="12749"/>
    <x v="9"/>
    <x v="3"/>
    <x v="1"/>
    <n v="8006"/>
    <x v="10"/>
    <n v="8006"/>
    <s v="ORÇAMENTO"/>
    <x v="0"/>
    <x v="4"/>
    <x v="9"/>
    <x v="9"/>
    <x v="18"/>
    <x v="18"/>
  </r>
  <r>
    <x v="5"/>
    <s v=" ORÇAMENTO"/>
    <x v="19"/>
    <d v="2025-07-01T00:00:00"/>
    <d v="2025-07-01T00:00:00"/>
    <s v="Orçamento"/>
    <s v="1 | 1"/>
    <x v="8"/>
    <x v="0"/>
    <n v="112.18181818181819"/>
    <x v="109"/>
    <x v="108"/>
    <s v="7350"/>
    <x v="13"/>
    <x v="3"/>
    <x v="1"/>
    <n v="5001"/>
    <x v="16"/>
    <n v="5001"/>
    <s v="ORÇAMENTO"/>
    <x v="0"/>
    <x v="4"/>
    <x v="0"/>
    <x v="0"/>
    <x v="0"/>
    <x v="0"/>
  </r>
  <r>
    <x v="5"/>
    <s v=" ORÇAMENTO"/>
    <x v="19"/>
    <d v="2025-07-01T00:00:00"/>
    <d v="2025-07-01T00:00:00"/>
    <s v="Orçamento"/>
    <s v="1 | 1"/>
    <x v="8"/>
    <x v="0"/>
    <n v="114.16"/>
    <x v="103"/>
    <x v="102"/>
    <s v="11401"/>
    <x v="14"/>
    <x v="3"/>
    <x v="1"/>
    <n v="8001"/>
    <x v="17"/>
    <n v="8001"/>
    <s v="ORÇAMENTO"/>
    <x v="0"/>
    <x v="4"/>
    <x v="0"/>
    <x v="0"/>
    <x v="0"/>
    <x v="0"/>
  </r>
  <r>
    <x v="5"/>
    <s v=" ORÇAMENTO"/>
    <x v="19"/>
    <d v="2025-07-01T00:00:00"/>
    <d v="2025-07-01T00:00:00"/>
    <s v="Orçamento"/>
    <s v="1 | 1"/>
    <x v="8"/>
    <x v="0"/>
    <n v="120"/>
    <x v="93"/>
    <x v="92"/>
    <s v="13060"/>
    <x v="9"/>
    <x v="3"/>
    <x v="1"/>
    <n v="8006"/>
    <x v="10"/>
    <n v="8006"/>
    <s v="ORÇAMENTO"/>
    <x v="0"/>
    <x v="4"/>
    <x v="0"/>
    <x v="0"/>
    <x v="0"/>
    <x v="0"/>
  </r>
  <r>
    <x v="5"/>
    <s v=" ORÇAMENTO"/>
    <x v="19"/>
    <d v="2025-07-01T00:00:00"/>
    <d v="2025-07-01T00:00:00"/>
    <s v="Orçamento"/>
    <s v="1 | 1"/>
    <x v="8"/>
    <x v="0"/>
    <n v="140"/>
    <x v="93"/>
    <x v="92"/>
    <s v="13059"/>
    <x v="9"/>
    <x v="3"/>
    <x v="1"/>
    <n v="8006"/>
    <x v="10"/>
    <n v="8006"/>
    <s v="ORÇAMENTO"/>
    <x v="0"/>
    <x v="4"/>
    <x v="0"/>
    <x v="0"/>
    <x v="0"/>
    <x v="0"/>
  </r>
  <r>
    <x v="5"/>
    <s v=" ORÇAMENTO"/>
    <x v="19"/>
    <d v="2025-07-01T00:00:00"/>
    <d v="2025-07-01T00:00:00"/>
    <s v="Orçamento"/>
    <s v="1 | 1"/>
    <x v="8"/>
    <x v="0"/>
    <n v="140"/>
    <x v="34"/>
    <x v="34"/>
    <s v="10012"/>
    <x v="10"/>
    <x v="3"/>
    <x v="1"/>
    <n v="7001"/>
    <x v="11"/>
    <n v="7001"/>
    <s v="ORÇAMENTO"/>
    <x v="0"/>
    <x v="4"/>
    <x v="0"/>
    <x v="0"/>
    <x v="0"/>
    <x v="0"/>
  </r>
  <r>
    <x v="5"/>
    <s v=" ORÇAMENTO"/>
    <x v="19"/>
    <d v="2025-07-01T00:00:00"/>
    <d v="2025-07-01T00:00:00"/>
    <s v="Orçamento"/>
    <s v="1 | 1"/>
    <x v="8"/>
    <x v="0"/>
    <n v="150"/>
    <x v="95"/>
    <x v="94"/>
    <s v="3549"/>
    <x v="11"/>
    <x v="3"/>
    <x v="1"/>
    <n v="3003"/>
    <x v="12"/>
    <n v="3003"/>
    <s v="ORÇAMENTO"/>
    <x v="0"/>
    <x v="4"/>
    <x v="0"/>
    <x v="0"/>
    <x v="0"/>
    <x v="0"/>
  </r>
  <r>
    <x v="5"/>
    <s v=" ORÇAMENTO"/>
    <x v="19"/>
    <d v="2025-07-01T00:00:00"/>
    <d v="2025-07-01T00:00:00"/>
    <s v="Orçamento"/>
    <s v="1 | 1"/>
    <x v="8"/>
    <x v="0"/>
    <n v="160"/>
    <x v="93"/>
    <x v="92"/>
    <s v="13058"/>
    <x v="9"/>
    <x v="3"/>
    <x v="1"/>
    <n v="8006"/>
    <x v="10"/>
    <n v="8006"/>
    <s v="ORÇAMENTO"/>
    <x v="0"/>
    <x v="4"/>
    <x v="0"/>
    <x v="0"/>
    <x v="0"/>
    <x v="0"/>
  </r>
  <r>
    <x v="5"/>
    <s v=" ORÇAMENTO"/>
    <x v="19"/>
    <d v="2025-07-01T00:00:00"/>
    <d v="2025-07-01T00:00:00"/>
    <s v="Orçamento"/>
    <s v="1 | 1"/>
    <x v="8"/>
    <x v="0"/>
    <n v="170"/>
    <x v="71"/>
    <x v="70"/>
    <s v="6983"/>
    <x v="2"/>
    <x v="3"/>
    <x v="1"/>
    <n v="4004"/>
    <x v="2"/>
    <n v="4004"/>
    <s v="ORÇAMENTO"/>
    <x v="0"/>
    <x v="4"/>
    <x v="0"/>
    <x v="0"/>
    <x v="9"/>
    <x v="9"/>
  </r>
  <r>
    <x v="5"/>
    <s v=" ORÇAMENTO"/>
    <x v="19"/>
    <d v="2025-07-01T00:00:00"/>
    <d v="2025-07-01T00:00:00"/>
    <s v="Orçamento"/>
    <s v="1 | 1"/>
    <x v="8"/>
    <x v="0"/>
    <n v="176"/>
    <x v="3"/>
    <x v="3"/>
    <s v="1576"/>
    <x v="0"/>
    <x v="3"/>
    <x v="1"/>
    <n v="2001"/>
    <x v="0"/>
    <n v="2001"/>
    <s v="ORÇAMENTO"/>
    <x v="1"/>
    <x v="4"/>
    <x v="0"/>
    <x v="0"/>
    <x v="3"/>
    <x v="3"/>
  </r>
  <r>
    <x v="5"/>
    <s v=" ORÇAMENTO"/>
    <x v="19"/>
    <d v="2025-07-01T00:00:00"/>
    <d v="2025-07-01T00:00:00"/>
    <s v="Orçamento"/>
    <s v="1 | 1"/>
    <x v="8"/>
    <x v="0"/>
    <n v="191.75"/>
    <x v="33"/>
    <x v="33"/>
    <s v="13878"/>
    <x v="19"/>
    <x v="3"/>
    <x v="1"/>
    <n v="9001"/>
    <x v="24"/>
    <n v="9001"/>
    <s v="ORÇAMENTO"/>
    <x v="1"/>
    <x v="4"/>
    <x v="10"/>
    <x v="10"/>
    <x v="16"/>
    <x v="16"/>
  </r>
  <r>
    <x v="5"/>
    <s v=" ORÇAMENTO"/>
    <x v="19"/>
    <d v="2025-07-01T00:00:00"/>
    <d v="2025-07-01T00:00:00"/>
    <s v="Orçamento"/>
    <s v="1 | 1"/>
    <x v="8"/>
    <x v="0"/>
    <n v="194"/>
    <x v="87"/>
    <x v="86"/>
    <s v="7374"/>
    <x v="13"/>
    <x v="3"/>
    <x v="1"/>
    <n v="5001"/>
    <x v="16"/>
    <n v="5001"/>
    <s v="ORÇAMENTO"/>
    <x v="0"/>
    <x v="4"/>
    <x v="0"/>
    <x v="0"/>
    <x v="0"/>
    <x v="0"/>
  </r>
  <r>
    <x v="5"/>
    <s v=" ORÇAMENTO"/>
    <x v="19"/>
    <d v="2025-07-01T00:00:00"/>
    <d v="2025-07-01T00:00:00"/>
    <s v="Orçamento"/>
    <s v="1 | 1"/>
    <x v="8"/>
    <x v="0"/>
    <n v="200"/>
    <x v="106"/>
    <x v="105"/>
    <s v="8069"/>
    <x v="2"/>
    <x v="3"/>
    <x v="1"/>
    <n v="5005"/>
    <x v="32"/>
    <n v="5005"/>
    <s v="ORÇAMENTO"/>
    <x v="0"/>
    <x v="4"/>
    <x v="2"/>
    <x v="2"/>
    <x v="15"/>
    <x v="15"/>
  </r>
  <r>
    <x v="5"/>
    <s v=" ORÇAMENTO"/>
    <x v="19"/>
    <d v="2025-07-01T00:00:00"/>
    <d v="2025-07-01T00:00:00"/>
    <s v="Orçamento"/>
    <s v="1 | 1"/>
    <x v="8"/>
    <x v="0"/>
    <n v="200"/>
    <x v="122"/>
    <x v="120"/>
    <s v="10881"/>
    <x v="3"/>
    <x v="3"/>
    <x v="1"/>
    <n v="7004"/>
    <x v="3"/>
    <n v="7004"/>
    <s v="ORÇAMENTO"/>
    <x v="0"/>
    <x v="4"/>
    <x v="0"/>
    <x v="0"/>
    <x v="9"/>
    <x v="9"/>
  </r>
  <r>
    <x v="5"/>
    <s v=" ORÇAMENTO"/>
    <x v="19"/>
    <d v="2025-07-01T00:00:00"/>
    <d v="2025-07-01T00:00:00"/>
    <s v="Orçamento"/>
    <s v="1 | 1"/>
    <x v="8"/>
    <x v="0"/>
    <n v="200"/>
    <x v="83"/>
    <x v="82"/>
    <s v="11834"/>
    <x v="4"/>
    <x v="3"/>
    <x v="1"/>
    <n v="8002"/>
    <x v="4"/>
    <n v="8002"/>
    <s v="ORÇAMENTO"/>
    <x v="0"/>
    <x v="4"/>
    <x v="0"/>
    <x v="0"/>
    <x v="10"/>
    <x v="10"/>
  </r>
  <r>
    <x v="5"/>
    <s v=" ORÇAMENTO"/>
    <x v="19"/>
    <d v="2025-07-01T00:00:00"/>
    <d v="2025-07-01T00:00:00"/>
    <s v="Orçamento"/>
    <s v="1 | 1"/>
    <x v="8"/>
    <x v="0"/>
    <n v="200"/>
    <x v="134"/>
    <x v="132"/>
    <s v="11858"/>
    <x v="4"/>
    <x v="3"/>
    <x v="1"/>
    <n v="8002"/>
    <x v="4"/>
    <n v="8002"/>
    <s v="ORÇAMENTO"/>
    <x v="0"/>
    <x v="4"/>
    <x v="0"/>
    <x v="0"/>
    <x v="10"/>
    <x v="10"/>
  </r>
  <r>
    <x v="5"/>
    <s v=" ORÇAMENTO"/>
    <x v="19"/>
    <d v="2025-07-01T00:00:00"/>
    <d v="2025-07-01T00:00:00"/>
    <s v="Orçamento"/>
    <s v="1 | 1"/>
    <x v="8"/>
    <x v="0"/>
    <n v="200"/>
    <x v="34"/>
    <x v="34"/>
    <s v="13332"/>
    <x v="9"/>
    <x v="3"/>
    <x v="1"/>
    <n v="8006"/>
    <x v="10"/>
    <n v="8006"/>
    <s v="ORÇAMENTO"/>
    <x v="0"/>
    <x v="4"/>
    <x v="0"/>
    <x v="0"/>
    <x v="0"/>
    <x v="0"/>
  </r>
  <r>
    <x v="5"/>
    <s v=" ORÇAMENTO"/>
    <x v="19"/>
    <d v="2025-07-01T00:00:00"/>
    <d v="2025-07-01T00:00:00"/>
    <s v="Orçamento"/>
    <s v="1 | 1"/>
    <x v="8"/>
    <x v="0"/>
    <n v="200"/>
    <x v="87"/>
    <x v="86"/>
    <s v="11969"/>
    <x v="4"/>
    <x v="3"/>
    <x v="1"/>
    <n v="8002"/>
    <x v="4"/>
    <n v="8002"/>
    <s v="ORÇAMENTO"/>
    <x v="0"/>
    <x v="4"/>
    <x v="0"/>
    <x v="0"/>
    <x v="0"/>
    <x v="0"/>
  </r>
  <r>
    <x v="5"/>
    <s v=" ORÇAMENTO"/>
    <x v="19"/>
    <d v="2025-07-01T00:00:00"/>
    <d v="2025-07-01T00:00:00"/>
    <s v="Orçamento"/>
    <s v="1 | 1"/>
    <x v="8"/>
    <x v="0"/>
    <n v="200"/>
    <x v="96"/>
    <x v="95"/>
    <s v="12011"/>
    <x v="4"/>
    <x v="3"/>
    <x v="1"/>
    <n v="8002"/>
    <x v="4"/>
    <n v="8002"/>
    <s v="ORÇAMENTO"/>
    <x v="0"/>
    <x v="4"/>
    <x v="0"/>
    <x v="0"/>
    <x v="0"/>
    <x v="0"/>
  </r>
  <r>
    <x v="5"/>
    <s v=" ORÇAMENTO"/>
    <x v="19"/>
    <d v="2025-07-01T00:00:00"/>
    <d v="2025-07-01T00:00:00"/>
    <s v="Orçamento"/>
    <s v="1 | 1"/>
    <x v="8"/>
    <x v="0"/>
    <n v="240"/>
    <x v="51"/>
    <x v="50"/>
    <s v="1689"/>
    <x v="0"/>
    <x v="3"/>
    <x v="1"/>
    <n v="2001"/>
    <x v="0"/>
    <n v="2001"/>
    <s v="ORÇAMENTO"/>
    <x v="1"/>
    <x v="4"/>
    <x v="0"/>
    <x v="0"/>
    <x v="10"/>
    <x v="10"/>
  </r>
  <r>
    <x v="5"/>
    <s v=" ORÇAMENTO"/>
    <x v="19"/>
    <d v="2025-07-01T00:00:00"/>
    <d v="2025-07-01T00:00:00"/>
    <s v="Orçamento"/>
    <s v="1 | 1"/>
    <x v="8"/>
    <x v="0"/>
    <n v="250"/>
    <x v="106"/>
    <x v="105"/>
    <s v="1051"/>
    <x v="0"/>
    <x v="3"/>
    <x v="1"/>
    <n v="2001"/>
    <x v="0"/>
    <n v="2001"/>
    <s v="ORÇAMENTO"/>
    <x v="0"/>
    <x v="4"/>
    <x v="2"/>
    <x v="2"/>
    <x v="15"/>
    <x v="15"/>
  </r>
  <r>
    <x v="5"/>
    <s v=" ORÇAMENTO"/>
    <x v="19"/>
    <d v="2025-07-01T00:00:00"/>
    <d v="2025-07-01T00:00:00"/>
    <s v="Orçamento"/>
    <s v="1 | 1"/>
    <x v="8"/>
    <x v="0"/>
    <n v="250"/>
    <x v="106"/>
    <x v="105"/>
    <s v="3740"/>
    <x v="20"/>
    <x v="3"/>
    <x v="1"/>
    <n v="3004"/>
    <x v="27"/>
    <n v="3004"/>
    <s v="ORÇAMENTO"/>
    <x v="0"/>
    <x v="4"/>
    <x v="2"/>
    <x v="2"/>
    <x v="15"/>
    <x v="15"/>
  </r>
  <r>
    <x v="5"/>
    <s v=" ORÇAMENTO"/>
    <x v="19"/>
    <d v="2025-07-01T00:00:00"/>
    <d v="2025-07-01T00:00:00"/>
    <s v="Orçamento"/>
    <s v="1 | 1"/>
    <x v="8"/>
    <x v="0"/>
    <n v="250"/>
    <x v="106"/>
    <x v="105"/>
    <s v="4281"/>
    <x v="8"/>
    <x v="3"/>
    <x v="1"/>
    <n v="3006"/>
    <x v="8"/>
    <n v="3006"/>
    <s v="ORÇAMENTO"/>
    <x v="0"/>
    <x v="4"/>
    <x v="2"/>
    <x v="2"/>
    <x v="15"/>
    <x v="15"/>
  </r>
  <r>
    <x v="5"/>
    <s v=" ORÇAMENTO"/>
    <x v="19"/>
    <d v="2025-07-01T00:00:00"/>
    <d v="2025-07-01T00:00:00"/>
    <s v="Orçamento"/>
    <s v="1 | 1"/>
    <x v="8"/>
    <x v="0"/>
    <n v="250"/>
    <x v="44"/>
    <x v="43"/>
    <s v="12748"/>
    <x v="9"/>
    <x v="3"/>
    <x v="1"/>
    <n v="8006"/>
    <x v="10"/>
    <n v="8006"/>
    <s v="ORÇAMENTO"/>
    <x v="0"/>
    <x v="4"/>
    <x v="9"/>
    <x v="9"/>
    <x v="18"/>
    <x v="18"/>
  </r>
  <r>
    <x v="5"/>
    <s v=" ORÇAMENTO"/>
    <x v="19"/>
    <d v="2025-07-01T00:00:00"/>
    <d v="2025-07-01T00:00:00"/>
    <s v="Orçamento"/>
    <s v="1 | 1"/>
    <x v="8"/>
    <x v="0"/>
    <n v="250"/>
    <x v="93"/>
    <x v="92"/>
    <s v="13057"/>
    <x v="9"/>
    <x v="3"/>
    <x v="1"/>
    <n v="8006"/>
    <x v="10"/>
    <n v="8006"/>
    <s v="ORÇAMENTO"/>
    <x v="0"/>
    <x v="4"/>
    <x v="0"/>
    <x v="0"/>
    <x v="0"/>
    <x v="0"/>
  </r>
  <r>
    <x v="5"/>
    <s v=" ORÇAMENTO"/>
    <x v="19"/>
    <d v="2025-07-01T00:00:00"/>
    <d v="2025-07-01T00:00:00"/>
    <s v="Orçamento"/>
    <s v="1 | 1"/>
    <x v="8"/>
    <x v="0"/>
    <n v="270"/>
    <x v="106"/>
    <x v="105"/>
    <s v="4280"/>
    <x v="8"/>
    <x v="3"/>
    <x v="1"/>
    <n v="3006"/>
    <x v="8"/>
    <n v="3006"/>
    <s v="ORÇAMENTO"/>
    <x v="0"/>
    <x v="4"/>
    <x v="2"/>
    <x v="2"/>
    <x v="15"/>
    <x v="15"/>
  </r>
  <r>
    <x v="5"/>
    <s v=" ORÇAMENTO"/>
    <x v="19"/>
    <d v="2025-07-01T00:00:00"/>
    <d v="2025-07-01T00:00:00"/>
    <s v="Orçamento"/>
    <s v="1 | 1"/>
    <x v="8"/>
    <x v="0"/>
    <n v="270"/>
    <x v="93"/>
    <x v="92"/>
    <s v="13056"/>
    <x v="9"/>
    <x v="3"/>
    <x v="1"/>
    <n v="8006"/>
    <x v="10"/>
    <n v="8006"/>
    <s v="ORÇAMENTO"/>
    <x v="0"/>
    <x v="4"/>
    <x v="0"/>
    <x v="0"/>
    <x v="0"/>
    <x v="0"/>
  </r>
  <r>
    <x v="5"/>
    <s v=" ORÇAMENTO"/>
    <x v="19"/>
    <d v="2025-07-01T00:00:00"/>
    <d v="2025-07-01T00:00:00"/>
    <s v="Orçamento"/>
    <s v="1 | 1"/>
    <x v="8"/>
    <x v="0"/>
    <n v="300"/>
    <x v="106"/>
    <x v="105"/>
    <s v="3478"/>
    <x v="11"/>
    <x v="3"/>
    <x v="1"/>
    <n v="3003"/>
    <x v="12"/>
    <n v="3003"/>
    <s v="ORÇAMENTO"/>
    <x v="0"/>
    <x v="4"/>
    <x v="2"/>
    <x v="2"/>
    <x v="15"/>
    <x v="15"/>
  </r>
  <r>
    <x v="5"/>
    <s v=" ORÇAMENTO"/>
    <x v="19"/>
    <d v="2025-07-01T00:00:00"/>
    <d v="2025-07-01T00:00:00"/>
    <s v="Orçamento"/>
    <s v="1 | 1"/>
    <x v="8"/>
    <x v="0"/>
    <n v="300"/>
    <x v="106"/>
    <x v="105"/>
    <s v="3479"/>
    <x v="11"/>
    <x v="3"/>
    <x v="1"/>
    <n v="3003"/>
    <x v="12"/>
    <n v="3003"/>
    <s v="ORÇAMENTO"/>
    <x v="0"/>
    <x v="4"/>
    <x v="2"/>
    <x v="2"/>
    <x v="15"/>
    <x v="15"/>
  </r>
  <r>
    <x v="5"/>
    <s v=" ORÇAMENTO"/>
    <x v="19"/>
    <d v="2025-07-01T00:00:00"/>
    <d v="2025-07-01T00:00:00"/>
    <s v="Orçamento"/>
    <s v="1 | 1"/>
    <x v="8"/>
    <x v="0"/>
    <n v="300"/>
    <x v="106"/>
    <x v="105"/>
    <s v="3739"/>
    <x v="20"/>
    <x v="3"/>
    <x v="1"/>
    <n v="3004"/>
    <x v="27"/>
    <n v="3004"/>
    <s v="ORÇAMENTO"/>
    <x v="0"/>
    <x v="4"/>
    <x v="2"/>
    <x v="2"/>
    <x v="15"/>
    <x v="15"/>
  </r>
  <r>
    <x v="5"/>
    <s v=" ORÇAMENTO"/>
    <x v="19"/>
    <d v="2025-07-01T00:00:00"/>
    <d v="2025-07-01T00:00:00"/>
    <s v="Orçamento"/>
    <s v="1 | 1"/>
    <x v="8"/>
    <x v="0"/>
    <n v="300"/>
    <x v="63"/>
    <x v="62"/>
    <s v="10791"/>
    <x v="3"/>
    <x v="3"/>
    <x v="1"/>
    <n v="7004"/>
    <x v="3"/>
    <n v="7004"/>
    <s v="ORÇAMENTO"/>
    <x v="0"/>
    <x v="4"/>
    <x v="9"/>
    <x v="9"/>
    <x v="18"/>
    <x v="18"/>
  </r>
  <r>
    <x v="5"/>
    <s v=" ORÇAMENTO"/>
    <x v="19"/>
    <d v="2025-07-01T00:00:00"/>
    <d v="2025-07-01T00:00:00"/>
    <s v="Orçamento"/>
    <s v="1 | 1"/>
    <x v="8"/>
    <x v="0"/>
    <n v="300"/>
    <x v="63"/>
    <x v="62"/>
    <s v="9995"/>
    <x v="10"/>
    <x v="3"/>
    <x v="1"/>
    <n v="7001"/>
    <x v="11"/>
    <n v="7001"/>
    <s v="ORÇAMENTO"/>
    <x v="0"/>
    <x v="4"/>
    <x v="9"/>
    <x v="9"/>
    <x v="18"/>
    <x v="18"/>
  </r>
  <r>
    <x v="5"/>
    <s v=" ORÇAMENTO"/>
    <x v="19"/>
    <d v="2025-07-01T00:00:00"/>
    <d v="2025-07-01T00:00:00"/>
    <s v="Orçamento"/>
    <s v="1 | 1"/>
    <x v="8"/>
    <x v="0"/>
    <n v="300"/>
    <x v="121"/>
    <x v="119"/>
    <s v="6788"/>
    <x v="2"/>
    <x v="3"/>
    <x v="1"/>
    <n v="4004"/>
    <x v="2"/>
    <n v="4004"/>
    <s v="ORÇAMENTO"/>
    <x v="0"/>
    <x v="4"/>
    <x v="0"/>
    <x v="0"/>
    <x v="9"/>
    <x v="9"/>
  </r>
  <r>
    <x v="5"/>
    <s v=" ORÇAMENTO"/>
    <x v="19"/>
    <d v="2025-07-01T00:00:00"/>
    <d v="2025-07-01T00:00:00"/>
    <s v="Orçamento"/>
    <s v="1 | 1"/>
    <x v="8"/>
    <x v="0"/>
    <n v="300"/>
    <x v="42"/>
    <x v="42"/>
    <s v="10909"/>
    <x v="3"/>
    <x v="3"/>
    <x v="1"/>
    <n v="7004"/>
    <x v="3"/>
    <n v="7004"/>
    <s v="ORÇAMENTO"/>
    <x v="0"/>
    <x v="4"/>
    <x v="0"/>
    <x v="0"/>
    <x v="9"/>
    <x v="9"/>
  </r>
  <r>
    <x v="5"/>
    <s v=" ORÇAMENTO"/>
    <x v="19"/>
    <d v="2025-07-01T00:00:00"/>
    <d v="2025-07-01T00:00:00"/>
    <s v="Orçamento"/>
    <s v="1 | 1"/>
    <x v="8"/>
    <x v="0"/>
    <n v="300"/>
    <x v="59"/>
    <x v="58"/>
    <s v="3039"/>
    <x v="5"/>
    <x v="3"/>
    <x v="1"/>
    <n v="3001"/>
    <x v="5"/>
    <n v="3001"/>
    <s v="ORÇAMENTO"/>
    <x v="0"/>
    <x v="4"/>
    <x v="0"/>
    <x v="0"/>
    <x v="10"/>
    <x v="10"/>
  </r>
  <r>
    <x v="5"/>
    <s v=" ORÇAMENTO"/>
    <x v="19"/>
    <d v="2025-07-01T00:00:00"/>
    <d v="2025-07-01T00:00:00"/>
    <s v="Orçamento"/>
    <s v="1 | 1"/>
    <x v="8"/>
    <x v="0"/>
    <n v="300"/>
    <x v="93"/>
    <x v="92"/>
    <s v="13055"/>
    <x v="9"/>
    <x v="3"/>
    <x v="1"/>
    <n v="8006"/>
    <x v="10"/>
    <n v="8006"/>
    <s v="ORÇAMENTO"/>
    <x v="0"/>
    <x v="4"/>
    <x v="0"/>
    <x v="0"/>
    <x v="0"/>
    <x v="0"/>
  </r>
  <r>
    <x v="5"/>
    <s v=" ORÇAMENTO"/>
    <x v="19"/>
    <d v="2025-07-01T00:00:00"/>
    <d v="2025-07-01T00:00:00"/>
    <s v="Orçamento"/>
    <s v="1 | 1"/>
    <x v="8"/>
    <x v="0"/>
    <n v="300"/>
    <x v="34"/>
    <x v="34"/>
    <s v="7155"/>
    <x v="2"/>
    <x v="3"/>
    <x v="1"/>
    <n v="4004"/>
    <x v="2"/>
    <n v="4004"/>
    <s v="ORÇAMENTO"/>
    <x v="0"/>
    <x v="4"/>
    <x v="0"/>
    <x v="0"/>
    <x v="0"/>
    <x v="0"/>
  </r>
  <r>
    <x v="5"/>
    <s v=" ORÇAMENTO"/>
    <x v="19"/>
    <d v="2025-07-01T00:00:00"/>
    <d v="2025-07-01T00:00:00"/>
    <s v="Orçamento"/>
    <s v="1 | 1"/>
    <x v="8"/>
    <x v="0"/>
    <n v="300"/>
    <x v="140"/>
    <x v="138"/>
    <s v="11957"/>
    <x v="4"/>
    <x v="3"/>
    <x v="1"/>
    <n v="8002"/>
    <x v="4"/>
    <n v="8002"/>
    <s v="ORÇAMENTO"/>
    <x v="0"/>
    <x v="4"/>
    <x v="0"/>
    <x v="0"/>
    <x v="0"/>
    <x v="0"/>
  </r>
  <r>
    <x v="5"/>
    <s v=" ORÇAMENTO"/>
    <x v="19"/>
    <d v="2025-07-01T00:00:00"/>
    <d v="2025-07-01T00:00:00"/>
    <s v="Orçamento"/>
    <s v="1 | 1"/>
    <x v="8"/>
    <x v="0"/>
    <n v="300"/>
    <x v="109"/>
    <x v="108"/>
    <s v="5330"/>
    <x v="22"/>
    <x v="3"/>
    <x v="1"/>
    <n v="4002"/>
    <x v="34"/>
    <n v="4002"/>
    <s v="ORÇAMENTO"/>
    <x v="0"/>
    <x v="4"/>
    <x v="0"/>
    <x v="0"/>
    <x v="0"/>
    <x v="0"/>
  </r>
  <r>
    <x v="5"/>
    <s v=" ORÇAMENTO"/>
    <x v="19"/>
    <d v="2025-07-01T00:00:00"/>
    <d v="2025-07-01T00:00:00"/>
    <s v="Orçamento"/>
    <s v="1 | 1"/>
    <x v="8"/>
    <x v="0"/>
    <n v="300"/>
    <x v="87"/>
    <x v="86"/>
    <s v="12265"/>
    <x v="21"/>
    <x v="3"/>
    <x v="1"/>
    <n v="8003"/>
    <x v="28"/>
    <n v="8003"/>
    <s v="ORÇAMENTO"/>
    <x v="0"/>
    <x v="4"/>
    <x v="0"/>
    <x v="0"/>
    <x v="0"/>
    <x v="0"/>
  </r>
  <r>
    <x v="5"/>
    <s v=" ORÇAMENTO"/>
    <x v="19"/>
    <d v="2025-07-01T00:00:00"/>
    <d v="2025-07-01T00:00:00"/>
    <s v="Orçamento"/>
    <s v="1 | 1"/>
    <x v="8"/>
    <x v="0"/>
    <n v="300"/>
    <x v="7"/>
    <x v="7"/>
    <s v="11996"/>
    <x v="4"/>
    <x v="3"/>
    <x v="1"/>
    <n v="8002"/>
    <x v="4"/>
    <n v="8002"/>
    <s v="ORÇAMENTO"/>
    <x v="0"/>
    <x v="4"/>
    <x v="0"/>
    <x v="0"/>
    <x v="0"/>
    <x v="0"/>
  </r>
  <r>
    <x v="5"/>
    <s v=" ORÇAMENTO"/>
    <x v="19"/>
    <d v="2025-07-01T00:00:00"/>
    <d v="2025-07-01T00:00:00"/>
    <s v="Orçamento"/>
    <s v="1 | 1"/>
    <x v="8"/>
    <x v="0"/>
    <n v="303.45999999999998"/>
    <x v="106"/>
    <x v="105"/>
    <s v="5096"/>
    <x v="17"/>
    <x v="3"/>
    <x v="1"/>
    <n v="4001"/>
    <x v="20"/>
    <n v="4001"/>
    <s v="ORÇAMENTO"/>
    <x v="0"/>
    <x v="4"/>
    <x v="2"/>
    <x v="2"/>
    <x v="15"/>
    <x v="15"/>
  </r>
  <r>
    <x v="5"/>
    <s v=" ORÇAMENTO"/>
    <x v="19"/>
    <d v="2025-07-01T00:00:00"/>
    <d v="2025-07-01T00:00:00"/>
    <s v="Orçamento"/>
    <s v="1 | 1"/>
    <x v="8"/>
    <x v="0"/>
    <n v="320"/>
    <x v="106"/>
    <x v="105"/>
    <s v="5095"/>
    <x v="17"/>
    <x v="3"/>
    <x v="1"/>
    <n v="4001"/>
    <x v="20"/>
    <n v="4001"/>
    <s v="ORÇAMENTO"/>
    <x v="0"/>
    <x v="4"/>
    <x v="2"/>
    <x v="2"/>
    <x v="15"/>
    <x v="15"/>
  </r>
  <r>
    <x v="5"/>
    <s v=" ORÇAMENTO"/>
    <x v="19"/>
    <d v="2025-07-01T00:00:00"/>
    <d v="2025-07-01T00:00:00"/>
    <s v="Orçamento"/>
    <s v="1 | 1"/>
    <x v="8"/>
    <x v="0"/>
    <n v="356"/>
    <x v="114"/>
    <x v="112"/>
    <s v="10748"/>
    <x v="3"/>
    <x v="3"/>
    <x v="1"/>
    <n v="7004"/>
    <x v="3"/>
    <n v="7004"/>
    <s v="ORÇAMENTO"/>
    <x v="0"/>
    <x v="4"/>
    <x v="9"/>
    <x v="9"/>
    <x v="18"/>
    <x v="18"/>
  </r>
  <r>
    <x v="5"/>
    <s v=" ORÇAMENTO"/>
    <x v="19"/>
    <d v="2025-07-01T00:00:00"/>
    <d v="2025-07-01T00:00:00"/>
    <s v="Orçamento"/>
    <s v="1 | 1"/>
    <x v="8"/>
    <x v="0"/>
    <n v="366.66666666666669"/>
    <x v="49"/>
    <x v="48"/>
    <s v="10958"/>
    <x v="3"/>
    <x v="3"/>
    <x v="1"/>
    <n v="7004"/>
    <x v="3"/>
    <n v="7004"/>
    <s v="ORÇAMENTO"/>
    <x v="0"/>
    <x v="4"/>
    <x v="11"/>
    <x v="11"/>
    <x v="17"/>
    <x v="17"/>
  </r>
  <r>
    <x v="5"/>
    <s v=" ORÇAMENTO"/>
    <x v="19"/>
    <d v="2025-07-01T00:00:00"/>
    <d v="2025-07-01T00:00:00"/>
    <s v="Orçamento"/>
    <s v="1 | 1"/>
    <x v="8"/>
    <x v="0"/>
    <n v="400"/>
    <x v="93"/>
    <x v="92"/>
    <s v="13054"/>
    <x v="9"/>
    <x v="3"/>
    <x v="1"/>
    <n v="8006"/>
    <x v="10"/>
    <n v="8006"/>
    <s v="ORÇAMENTO"/>
    <x v="0"/>
    <x v="4"/>
    <x v="0"/>
    <x v="0"/>
    <x v="0"/>
    <x v="0"/>
  </r>
  <r>
    <x v="5"/>
    <s v=" ORÇAMENTO"/>
    <x v="19"/>
    <d v="2025-07-01T00:00:00"/>
    <d v="2025-07-01T00:00:00"/>
    <s v="Orçamento"/>
    <s v="1 | 1"/>
    <x v="8"/>
    <x v="0"/>
    <n v="400"/>
    <x v="103"/>
    <x v="102"/>
    <s v="11400"/>
    <x v="14"/>
    <x v="3"/>
    <x v="1"/>
    <n v="8001"/>
    <x v="17"/>
    <n v="8001"/>
    <s v="ORÇAMENTO"/>
    <x v="0"/>
    <x v="4"/>
    <x v="0"/>
    <x v="0"/>
    <x v="0"/>
    <x v="0"/>
  </r>
  <r>
    <x v="5"/>
    <s v=" ORÇAMENTO"/>
    <x v="19"/>
    <d v="2025-07-01T00:00:00"/>
    <d v="2025-07-01T00:00:00"/>
    <s v="Orçamento"/>
    <s v="1 | 1"/>
    <x v="8"/>
    <x v="0"/>
    <n v="400"/>
    <x v="87"/>
    <x v="86"/>
    <s v="5924"/>
    <x v="12"/>
    <x v="3"/>
    <x v="1"/>
    <n v="4003"/>
    <x v="13"/>
    <n v="4003"/>
    <s v="ORÇAMENTO"/>
    <x v="0"/>
    <x v="4"/>
    <x v="0"/>
    <x v="0"/>
    <x v="0"/>
    <x v="0"/>
  </r>
  <r>
    <x v="5"/>
    <s v=" ORÇAMENTO"/>
    <x v="19"/>
    <d v="2025-07-01T00:00:00"/>
    <d v="2025-07-01T00:00:00"/>
    <s v="Orçamento"/>
    <s v="1 | 1"/>
    <x v="8"/>
    <x v="0"/>
    <n v="416.67"/>
    <x v="103"/>
    <x v="102"/>
    <s v="11399"/>
    <x v="14"/>
    <x v="3"/>
    <x v="1"/>
    <n v="8001"/>
    <x v="17"/>
    <n v="8001"/>
    <s v="ORÇAMENTO"/>
    <x v="0"/>
    <x v="4"/>
    <x v="0"/>
    <x v="0"/>
    <x v="0"/>
    <x v="0"/>
  </r>
  <r>
    <x v="5"/>
    <s v=" ORÇAMENTO"/>
    <x v="19"/>
    <d v="2025-07-01T00:00:00"/>
    <d v="2025-07-01T00:00:00"/>
    <s v="Orçamento"/>
    <s v="1 | 1"/>
    <x v="8"/>
    <x v="0"/>
    <n v="450"/>
    <x v="71"/>
    <x v="70"/>
    <s v="6982"/>
    <x v="2"/>
    <x v="3"/>
    <x v="1"/>
    <n v="4004"/>
    <x v="2"/>
    <n v="4004"/>
    <s v="ORÇAMENTO"/>
    <x v="0"/>
    <x v="4"/>
    <x v="0"/>
    <x v="0"/>
    <x v="9"/>
    <x v="9"/>
  </r>
  <r>
    <x v="5"/>
    <s v=" ORÇAMENTO"/>
    <x v="19"/>
    <d v="2025-07-01T00:00:00"/>
    <d v="2025-07-01T00:00:00"/>
    <s v="Orçamento"/>
    <s v="1 | 1"/>
    <x v="8"/>
    <x v="0"/>
    <n v="450"/>
    <x v="34"/>
    <x v="34"/>
    <s v="13331"/>
    <x v="9"/>
    <x v="3"/>
    <x v="1"/>
    <n v="8006"/>
    <x v="10"/>
    <n v="8006"/>
    <s v="ORÇAMENTO"/>
    <x v="0"/>
    <x v="4"/>
    <x v="0"/>
    <x v="0"/>
    <x v="0"/>
    <x v="0"/>
  </r>
  <r>
    <x v="5"/>
    <s v=" ORÇAMENTO"/>
    <x v="19"/>
    <d v="2025-07-01T00:00:00"/>
    <d v="2025-07-01T00:00:00"/>
    <s v="Orçamento"/>
    <s v="1 | 1"/>
    <x v="8"/>
    <x v="0"/>
    <n v="476"/>
    <x v="156"/>
    <x v="153"/>
    <s v="11654"/>
    <x v="4"/>
    <x v="3"/>
    <x v="1"/>
    <n v="8002"/>
    <x v="4"/>
    <n v="8002"/>
    <s v="ORÇAMENTO"/>
    <x v="0"/>
    <x v="4"/>
    <x v="9"/>
    <x v="9"/>
    <x v="12"/>
    <x v="12"/>
  </r>
  <r>
    <x v="5"/>
    <s v=" ORÇAMENTO"/>
    <x v="19"/>
    <d v="2025-07-01T00:00:00"/>
    <d v="2025-07-01T00:00:00"/>
    <s v="Orçamento"/>
    <s v="1 | 1"/>
    <x v="8"/>
    <x v="0"/>
    <n v="496.21"/>
    <x v="106"/>
    <x v="105"/>
    <s v="3265"/>
    <x v="16"/>
    <x v="3"/>
    <x v="1"/>
    <n v="3002"/>
    <x v="19"/>
    <n v="3002"/>
    <s v="ORÇAMENTO"/>
    <x v="0"/>
    <x v="4"/>
    <x v="2"/>
    <x v="2"/>
    <x v="15"/>
    <x v="15"/>
  </r>
  <r>
    <x v="5"/>
    <s v=" ORÇAMENTO"/>
    <x v="19"/>
    <d v="2025-07-01T00:00:00"/>
    <d v="2025-07-01T00:00:00"/>
    <s v="Orçamento"/>
    <s v="1 | 1"/>
    <x v="8"/>
    <x v="0"/>
    <n v="500"/>
    <x v="106"/>
    <x v="105"/>
    <s v="12222"/>
    <x v="21"/>
    <x v="3"/>
    <x v="1"/>
    <n v="8003"/>
    <x v="28"/>
    <n v="8003"/>
    <s v="ORÇAMENTO"/>
    <x v="0"/>
    <x v="4"/>
    <x v="2"/>
    <x v="2"/>
    <x v="15"/>
    <x v="15"/>
  </r>
  <r>
    <x v="5"/>
    <s v=" ORÇAMENTO"/>
    <x v="19"/>
    <d v="2025-07-01T00:00:00"/>
    <d v="2025-07-01T00:00:00"/>
    <s v="Orçamento"/>
    <s v="1 | 1"/>
    <x v="8"/>
    <x v="0"/>
    <n v="500"/>
    <x v="106"/>
    <x v="105"/>
    <s v="3264"/>
    <x v="16"/>
    <x v="3"/>
    <x v="1"/>
    <n v="3002"/>
    <x v="19"/>
    <n v="3002"/>
    <s v="ORÇAMENTO"/>
    <x v="0"/>
    <x v="4"/>
    <x v="2"/>
    <x v="2"/>
    <x v="15"/>
    <x v="15"/>
  </r>
  <r>
    <x v="5"/>
    <s v=" ORÇAMENTO"/>
    <x v="19"/>
    <d v="2025-07-01T00:00:00"/>
    <d v="2025-07-01T00:00:00"/>
    <s v="Orçamento"/>
    <s v="1 | 1"/>
    <x v="8"/>
    <x v="0"/>
    <n v="500"/>
    <x v="106"/>
    <x v="105"/>
    <s v="3907"/>
    <x v="15"/>
    <x v="3"/>
    <x v="1"/>
    <n v="3005"/>
    <x v="18"/>
    <n v="3005"/>
    <s v="ORÇAMENTO"/>
    <x v="0"/>
    <x v="4"/>
    <x v="2"/>
    <x v="2"/>
    <x v="15"/>
    <x v="15"/>
  </r>
  <r>
    <x v="5"/>
    <s v=" ORÇAMENTO"/>
    <x v="19"/>
    <d v="2025-07-01T00:00:00"/>
    <d v="2025-07-01T00:00:00"/>
    <s v="Orçamento"/>
    <s v="1 | 1"/>
    <x v="8"/>
    <x v="0"/>
    <n v="500"/>
    <x v="106"/>
    <x v="105"/>
    <s v="3908"/>
    <x v="15"/>
    <x v="3"/>
    <x v="1"/>
    <n v="3005"/>
    <x v="18"/>
    <n v="3005"/>
    <s v="ORÇAMENTO"/>
    <x v="0"/>
    <x v="4"/>
    <x v="2"/>
    <x v="2"/>
    <x v="15"/>
    <x v="15"/>
  </r>
  <r>
    <x v="5"/>
    <s v=" ORÇAMENTO"/>
    <x v="19"/>
    <d v="2025-07-01T00:00:00"/>
    <d v="2025-07-01T00:00:00"/>
    <s v="Orçamento"/>
    <s v="1 | 1"/>
    <x v="8"/>
    <x v="0"/>
    <n v="500"/>
    <x v="106"/>
    <x v="105"/>
    <s v="4279"/>
    <x v="8"/>
    <x v="3"/>
    <x v="1"/>
    <n v="3006"/>
    <x v="8"/>
    <n v="3006"/>
    <s v="ORÇAMENTO"/>
    <x v="0"/>
    <x v="4"/>
    <x v="2"/>
    <x v="2"/>
    <x v="15"/>
    <x v="15"/>
  </r>
  <r>
    <x v="5"/>
    <s v=" ORÇAMENTO"/>
    <x v="19"/>
    <d v="2025-07-01T00:00:00"/>
    <d v="2025-07-01T00:00:00"/>
    <s v="Orçamento"/>
    <s v="1 | 1"/>
    <x v="8"/>
    <x v="0"/>
    <n v="500"/>
    <x v="106"/>
    <x v="105"/>
    <s v="9422"/>
    <x v="10"/>
    <x v="3"/>
    <x v="1"/>
    <n v="7001"/>
    <x v="11"/>
    <n v="7001"/>
    <s v="ORÇAMENTO"/>
    <x v="0"/>
    <x v="4"/>
    <x v="2"/>
    <x v="2"/>
    <x v="15"/>
    <x v="15"/>
  </r>
  <r>
    <x v="5"/>
    <s v=" ORÇAMENTO"/>
    <x v="19"/>
    <d v="2025-07-01T00:00:00"/>
    <d v="2025-07-01T00:00:00"/>
    <s v="Orçamento"/>
    <s v="1 | 1"/>
    <x v="8"/>
    <x v="0"/>
    <n v="500"/>
    <x v="151"/>
    <x v="148"/>
    <s v="9857"/>
    <x v="10"/>
    <x v="3"/>
    <x v="1"/>
    <n v="7001"/>
    <x v="11"/>
    <n v="7001"/>
    <s v="ORÇAMENTO"/>
    <x v="0"/>
    <x v="4"/>
    <x v="9"/>
    <x v="9"/>
    <x v="12"/>
    <x v="12"/>
  </r>
  <r>
    <x v="5"/>
    <s v=" ORÇAMENTO"/>
    <x v="19"/>
    <d v="2025-07-01T00:00:00"/>
    <d v="2025-07-01T00:00:00"/>
    <s v="Orçamento"/>
    <s v="1 | 1"/>
    <x v="8"/>
    <x v="0"/>
    <n v="500"/>
    <x v="99"/>
    <x v="98"/>
    <s v="11699"/>
    <x v="4"/>
    <x v="3"/>
    <x v="1"/>
    <n v="8002"/>
    <x v="4"/>
    <n v="8002"/>
    <s v="ORÇAMENTO"/>
    <x v="0"/>
    <x v="4"/>
    <x v="0"/>
    <x v="0"/>
    <x v="10"/>
    <x v="10"/>
  </r>
  <r>
    <x v="5"/>
    <s v=" ORÇAMENTO"/>
    <x v="19"/>
    <d v="2025-07-01T00:00:00"/>
    <d v="2025-07-01T00:00:00"/>
    <s v="Orçamento"/>
    <s v="1 | 1"/>
    <x v="8"/>
    <x v="0"/>
    <n v="500"/>
    <x v="59"/>
    <x v="58"/>
    <s v="3520"/>
    <x v="11"/>
    <x v="3"/>
    <x v="1"/>
    <n v="3003"/>
    <x v="12"/>
    <n v="3003"/>
    <s v="ORÇAMENTO"/>
    <x v="0"/>
    <x v="4"/>
    <x v="0"/>
    <x v="0"/>
    <x v="10"/>
    <x v="10"/>
  </r>
  <r>
    <x v="5"/>
    <s v=" ORÇAMENTO"/>
    <x v="19"/>
    <d v="2025-07-01T00:00:00"/>
    <d v="2025-07-01T00:00:00"/>
    <s v="Orçamento"/>
    <s v="1 | 1"/>
    <x v="8"/>
    <x v="0"/>
    <n v="500"/>
    <x v="101"/>
    <x v="100"/>
    <s v="3063"/>
    <x v="5"/>
    <x v="3"/>
    <x v="1"/>
    <n v="3001"/>
    <x v="5"/>
    <n v="3001"/>
    <s v="ORÇAMENTO"/>
    <x v="0"/>
    <x v="4"/>
    <x v="0"/>
    <x v="0"/>
    <x v="0"/>
    <x v="0"/>
  </r>
  <r>
    <x v="5"/>
    <s v=" ORÇAMENTO"/>
    <x v="19"/>
    <d v="2025-07-01T00:00:00"/>
    <d v="2025-07-01T00:00:00"/>
    <s v="Orçamento"/>
    <s v="1 | 1"/>
    <x v="8"/>
    <x v="0"/>
    <n v="500"/>
    <x v="34"/>
    <x v="34"/>
    <s v="4686"/>
    <x v="7"/>
    <x v="3"/>
    <x v="1"/>
    <n v="3007"/>
    <x v="25"/>
    <n v="3007"/>
    <s v="ORÇAMENTO"/>
    <x v="0"/>
    <x v="4"/>
    <x v="0"/>
    <x v="0"/>
    <x v="0"/>
    <x v="0"/>
  </r>
  <r>
    <x v="5"/>
    <s v=" ORÇAMENTO"/>
    <x v="19"/>
    <d v="2025-07-01T00:00:00"/>
    <d v="2025-07-01T00:00:00"/>
    <s v="Orçamento"/>
    <s v="1 | 1"/>
    <x v="8"/>
    <x v="0"/>
    <n v="500"/>
    <x v="95"/>
    <x v="94"/>
    <s v="4530"/>
    <x v="8"/>
    <x v="3"/>
    <x v="1"/>
    <n v="3006"/>
    <x v="8"/>
    <n v="3006"/>
    <s v="ORÇAMENTO"/>
    <x v="0"/>
    <x v="4"/>
    <x v="0"/>
    <x v="0"/>
    <x v="0"/>
    <x v="0"/>
  </r>
  <r>
    <x v="5"/>
    <s v=" ORÇAMENTO"/>
    <x v="19"/>
    <d v="2025-07-01T00:00:00"/>
    <d v="2025-07-01T00:00:00"/>
    <s v="Orçamento"/>
    <s v="1 | 1"/>
    <x v="8"/>
    <x v="0"/>
    <n v="500"/>
    <x v="7"/>
    <x v="7"/>
    <s v="4710"/>
    <x v="7"/>
    <x v="3"/>
    <x v="1"/>
    <n v="3007"/>
    <x v="25"/>
    <n v="3007"/>
    <s v="ORÇAMENTO"/>
    <x v="0"/>
    <x v="4"/>
    <x v="0"/>
    <x v="0"/>
    <x v="0"/>
    <x v="0"/>
  </r>
  <r>
    <x v="5"/>
    <s v=" ORÇAMENTO"/>
    <x v="19"/>
    <d v="2025-07-01T00:00:00"/>
    <d v="2025-07-01T00:00:00"/>
    <s v="Orçamento"/>
    <s v="1 | 1"/>
    <x v="8"/>
    <x v="0"/>
    <n v="500"/>
    <x v="49"/>
    <x v="48"/>
    <s v="10071"/>
    <x v="10"/>
    <x v="3"/>
    <x v="1"/>
    <n v="7001"/>
    <x v="11"/>
    <n v="7001"/>
    <s v="ORÇAMENTO"/>
    <x v="0"/>
    <x v="4"/>
    <x v="11"/>
    <x v="11"/>
    <x v="17"/>
    <x v="17"/>
  </r>
  <r>
    <x v="5"/>
    <s v=" ORÇAMENTO"/>
    <x v="19"/>
    <d v="2025-07-01T00:00:00"/>
    <d v="2025-07-01T00:00:00"/>
    <s v="Orçamento"/>
    <s v="1 | 1"/>
    <x v="8"/>
    <x v="0"/>
    <n v="520"/>
    <x v="93"/>
    <x v="92"/>
    <s v="13053"/>
    <x v="9"/>
    <x v="3"/>
    <x v="1"/>
    <n v="8006"/>
    <x v="10"/>
    <n v="8006"/>
    <s v="ORÇAMENTO"/>
    <x v="0"/>
    <x v="4"/>
    <x v="0"/>
    <x v="0"/>
    <x v="0"/>
    <x v="0"/>
  </r>
  <r>
    <x v="5"/>
    <s v=" ORÇAMENTO"/>
    <x v="19"/>
    <d v="2025-07-01T00:00:00"/>
    <d v="2025-07-01T00:00:00"/>
    <s v="Orçamento"/>
    <s v="1 | 1"/>
    <x v="8"/>
    <x v="0"/>
    <n v="550"/>
    <x v="44"/>
    <x v="43"/>
    <s v="12747"/>
    <x v="9"/>
    <x v="3"/>
    <x v="1"/>
    <n v="8006"/>
    <x v="10"/>
    <n v="8006"/>
    <s v="ORÇAMENTO"/>
    <x v="0"/>
    <x v="4"/>
    <x v="9"/>
    <x v="9"/>
    <x v="18"/>
    <x v="18"/>
  </r>
  <r>
    <x v="5"/>
    <s v=" ORÇAMENTO"/>
    <x v="19"/>
    <d v="2025-07-01T00:00:00"/>
    <d v="2025-07-01T00:00:00"/>
    <s v="Orçamento"/>
    <s v="1 | 1"/>
    <x v="8"/>
    <x v="0"/>
    <n v="550"/>
    <x v="142"/>
    <x v="140"/>
    <s v="12889"/>
    <x v="9"/>
    <x v="3"/>
    <x v="1"/>
    <n v="8006"/>
    <x v="10"/>
    <n v="8006"/>
    <s v="ORÇAMENTO"/>
    <x v="0"/>
    <x v="4"/>
    <x v="0"/>
    <x v="0"/>
    <x v="9"/>
    <x v="9"/>
  </r>
  <r>
    <x v="5"/>
    <s v=" ORÇAMENTO"/>
    <x v="19"/>
    <d v="2025-07-01T00:00:00"/>
    <d v="2025-07-01T00:00:00"/>
    <s v="Orçamento"/>
    <s v="1 | 1"/>
    <x v="8"/>
    <x v="0"/>
    <n v="550"/>
    <x v="3"/>
    <x v="3"/>
    <s v="1575"/>
    <x v="0"/>
    <x v="3"/>
    <x v="1"/>
    <n v="2001"/>
    <x v="0"/>
    <n v="2001"/>
    <s v="ORÇAMENTO"/>
    <x v="1"/>
    <x v="4"/>
    <x v="0"/>
    <x v="0"/>
    <x v="3"/>
    <x v="3"/>
  </r>
  <r>
    <x v="5"/>
    <s v=" ORÇAMENTO"/>
    <x v="19"/>
    <d v="2025-07-01T00:00:00"/>
    <d v="2025-07-01T00:00:00"/>
    <s v="Orçamento"/>
    <s v="1 | 1"/>
    <x v="8"/>
    <x v="0"/>
    <n v="575.25"/>
    <x v="33"/>
    <x v="33"/>
    <s v="13877"/>
    <x v="19"/>
    <x v="3"/>
    <x v="1"/>
    <n v="9001"/>
    <x v="24"/>
    <n v="9001"/>
    <s v="ORÇAMENTO"/>
    <x v="1"/>
    <x v="4"/>
    <x v="10"/>
    <x v="10"/>
    <x v="16"/>
    <x v="16"/>
  </r>
  <r>
    <x v="5"/>
    <s v=" ORÇAMENTO"/>
    <x v="19"/>
    <d v="2025-07-01T00:00:00"/>
    <d v="2025-07-01T00:00:00"/>
    <s v="Orçamento"/>
    <s v="1 | 1"/>
    <x v="8"/>
    <x v="0"/>
    <n v="580"/>
    <x v="3"/>
    <x v="3"/>
    <s v="1574"/>
    <x v="0"/>
    <x v="3"/>
    <x v="1"/>
    <n v="2001"/>
    <x v="0"/>
    <n v="2001"/>
    <s v="ORÇAMENTO"/>
    <x v="1"/>
    <x v="4"/>
    <x v="0"/>
    <x v="0"/>
    <x v="3"/>
    <x v="3"/>
  </r>
  <r>
    <x v="5"/>
    <s v=" ORÇAMENTO"/>
    <x v="19"/>
    <d v="2025-07-01T00:00:00"/>
    <d v="2025-07-01T00:00:00"/>
    <s v="Orçamento"/>
    <s v="1 | 1"/>
    <x v="8"/>
    <x v="0"/>
    <n v="591"/>
    <x v="106"/>
    <x v="105"/>
    <s v="4278"/>
    <x v="8"/>
    <x v="3"/>
    <x v="1"/>
    <n v="3006"/>
    <x v="8"/>
    <n v="3006"/>
    <s v="ORÇAMENTO"/>
    <x v="0"/>
    <x v="4"/>
    <x v="2"/>
    <x v="2"/>
    <x v="15"/>
    <x v="15"/>
  </r>
  <r>
    <x v="5"/>
    <s v=" ORÇAMENTO"/>
    <x v="19"/>
    <d v="2025-07-01T00:00:00"/>
    <d v="2025-07-01T00:00:00"/>
    <s v="Orçamento"/>
    <s v="1 | 1"/>
    <x v="8"/>
    <x v="0"/>
    <n v="600"/>
    <x v="53"/>
    <x v="52"/>
    <s v="180"/>
    <x v="19"/>
    <x v="3"/>
    <x v="1"/>
    <n v="1002"/>
    <x v="22"/>
    <n v="1002"/>
    <s v="ORÇAMENTO"/>
    <x v="1"/>
    <x v="4"/>
    <x v="0"/>
    <x v="0"/>
    <x v="3"/>
    <x v="3"/>
  </r>
  <r>
    <x v="5"/>
    <s v=" ORÇAMENTO"/>
    <x v="19"/>
    <d v="2025-07-01T00:00:00"/>
    <d v="2025-07-01T00:00:00"/>
    <s v="Orçamento"/>
    <s v="1 | 1"/>
    <x v="8"/>
    <x v="0"/>
    <n v="600"/>
    <x v="93"/>
    <x v="92"/>
    <s v="13052"/>
    <x v="9"/>
    <x v="3"/>
    <x v="1"/>
    <n v="8006"/>
    <x v="10"/>
    <n v="8006"/>
    <s v="ORÇAMENTO"/>
    <x v="0"/>
    <x v="4"/>
    <x v="0"/>
    <x v="0"/>
    <x v="0"/>
    <x v="0"/>
  </r>
  <r>
    <x v="5"/>
    <s v=" ORÇAMENTO"/>
    <x v="19"/>
    <d v="2025-07-01T00:00:00"/>
    <d v="2025-07-01T00:00:00"/>
    <s v="Orçamento"/>
    <s v="1 | 1"/>
    <x v="8"/>
    <x v="0"/>
    <n v="627.51134106209918"/>
    <x v="33"/>
    <x v="33"/>
    <s v="13876"/>
    <x v="19"/>
    <x v="3"/>
    <x v="1"/>
    <n v="9001"/>
    <x v="24"/>
    <n v="9001"/>
    <s v="ORÇAMENTO"/>
    <x v="1"/>
    <x v="4"/>
    <x v="10"/>
    <x v="10"/>
    <x v="16"/>
    <x v="16"/>
  </r>
  <r>
    <x v="5"/>
    <s v=" ORÇAMENTO"/>
    <x v="19"/>
    <d v="2025-07-01T00:00:00"/>
    <d v="2025-07-01T00:00:00"/>
    <s v="Orçamento"/>
    <s v="1 | 1"/>
    <x v="8"/>
    <x v="0"/>
    <n v="650"/>
    <x v="106"/>
    <x v="105"/>
    <s v="3477"/>
    <x v="11"/>
    <x v="3"/>
    <x v="1"/>
    <n v="3003"/>
    <x v="12"/>
    <n v="3003"/>
    <s v="ORÇAMENTO"/>
    <x v="0"/>
    <x v="4"/>
    <x v="2"/>
    <x v="2"/>
    <x v="15"/>
    <x v="15"/>
  </r>
  <r>
    <x v="5"/>
    <s v=" ORÇAMENTO"/>
    <x v="19"/>
    <d v="2025-07-01T00:00:00"/>
    <d v="2025-07-01T00:00:00"/>
    <s v="Orçamento"/>
    <s v="1 | 1"/>
    <x v="8"/>
    <x v="0"/>
    <n v="650"/>
    <x v="106"/>
    <x v="105"/>
    <s v="3738"/>
    <x v="20"/>
    <x v="3"/>
    <x v="1"/>
    <n v="3004"/>
    <x v="27"/>
    <n v="3004"/>
    <s v="ORÇAMENTO"/>
    <x v="0"/>
    <x v="4"/>
    <x v="2"/>
    <x v="2"/>
    <x v="15"/>
    <x v="15"/>
  </r>
  <r>
    <x v="5"/>
    <s v=" ORÇAMENTO"/>
    <x v="19"/>
    <d v="2025-07-01T00:00:00"/>
    <d v="2025-07-01T00:00:00"/>
    <s v="Orçamento"/>
    <s v="1 | 1"/>
    <x v="8"/>
    <x v="0"/>
    <n v="650"/>
    <x v="44"/>
    <x v="43"/>
    <s v="12746"/>
    <x v="9"/>
    <x v="3"/>
    <x v="1"/>
    <n v="8006"/>
    <x v="10"/>
    <n v="8006"/>
    <s v="ORÇAMENTO"/>
    <x v="0"/>
    <x v="4"/>
    <x v="9"/>
    <x v="9"/>
    <x v="18"/>
    <x v="18"/>
  </r>
  <r>
    <x v="5"/>
    <s v=" ORÇAMENTO"/>
    <x v="19"/>
    <d v="2025-07-01T00:00:00"/>
    <d v="2025-07-01T00:00:00"/>
    <s v="Orçamento"/>
    <s v="1 | 1"/>
    <x v="8"/>
    <x v="0"/>
    <n v="650"/>
    <x v="135"/>
    <x v="133"/>
    <s v="6631"/>
    <x v="2"/>
    <x v="3"/>
    <x v="1"/>
    <n v="4004"/>
    <x v="2"/>
    <n v="4004"/>
    <s v="ORÇAMENTO"/>
    <x v="0"/>
    <x v="4"/>
    <x v="0"/>
    <x v="0"/>
    <x v="9"/>
    <x v="9"/>
  </r>
  <r>
    <x v="5"/>
    <s v=" ORÇAMENTO"/>
    <x v="19"/>
    <d v="2025-07-01T00:00:00"/>
    <d v="2025-07-01T00:00:00"/>
    <s v="Orçamento"/>
    <s v="1 | 1"/>
    <x v="8"/>
    <x v="0"/>
    <n v="650"/>
    <x v="135"/>
    <x v="133"/>
    <s v="6632"/>
    <x v="2"/>
    <x v="3"/>
    <x v="1"/>
    <n v="4004"/>
    <x v="2"/>
    <n v="4004"/>
    <s v="ORÇAMENTO"/>
    <x v="0"/>
    <x v="4"/>
    <x v="0"/>
    <x v="0"/>
    <x v="9"/>
    <x v="9"/>
  </r>
  <r>
    <x v="5"/>
    <s v=" ORÇAMENTO"/>
    <x v="19"/>
    <d v="2025-07-01T00:00:00"/>
    <d v="2025-07-01T00:00:00"/>
    <s v="Orçamento"/>
    <s v="1 | 1"/>
    <x v="8"/>
    <x v="0"/>
    <n v="650"/>
    <x v="135"/>
    <x v="133"/>
    <s v="6633"/>
    <x v="2"/>
    <x v="3"/>
    <x v="1"/>
    <n v="4004"/>
    <x v="2"/>
    <n v="4004"/>
    <s v="ORÇAMENTO"/>
    <x v="0"/>
    <x v="4"/>
    <x v="0"/>
    <x v="0"/>
    <x v="9"/>
    <x v="9"/>
  </r>
  <r>
    <x v="5"/>
    <s v=" ORÇAMENTO"/>
    <x v="19"/>
    <d v="2025-07-01T00:00:00"/>
    <d v="2025-07-01T00:00:00"/>
    <s v="Orçamento"/>
    <s v="1 | 1"/>
    <x v="8"/>
    <x v="0"/>
    <n v="690.30000000000007"/>
    <x v="33"/>
    <x v="33"/>
    <s v="13875"/>
    <x v="19"/>
    <x v="3"/>
    <x v="1"/>
    <n v="9001"/>
    <x v="24"/>
    <n v="9001"/>
    <s v="ORÇAMENTO"/>
    <x v="1"/>
    <x v="4"/>
    <x v="10"/>
    <x v="10"/>
    <x v="16"/>
    <x v="16"/>
  </r>
  <r>
    <x v="5"/>
    <s v=" ORÇAMENTO"/>
    <x v="19"/>
    <d v="2025-07-01T00:00:00"/>
    <d v="2025-07-01T00:00:00"/>
    <s v="Orçamento"/>
    <s v="1 | 1"/>
    <x v="8"/>
    <x v="0"/>
    <n v="700"/>
    <x v="106"/>
    <x v="105"/>
    <s v="4277"/>
    <x v="8"/>
    <x v="3"/>
    <x v="1"/>
    <n v="3006"/>
    <x v="8"/>
    <n v="3006"/>
    <s v="ORÇAMENTO"/>
    <x v="0"/>
    <x v="4"/>
    <x v="2"/>
    <x v="2"/>
    <x v="15"/>
    <x v="15"/>
  </r>
  <r>
    <x v="5"/>
    <s v=" ORÇAMENTO"/>
    <x v="19"/>
    <d v="2025-07-01T00:00:00"/>
    <d v="2025-07-01T00:00:00"/>
    <s v="Orçamento"/>
    <s v="1 | 1"/>
    <x v="8"/>
    <x v="0"/>
    <n v="715"/>
    <x v="106"/>
    <x v="105"/>
    <s v="5649"/>
    <x v="12"/>
    <x v="3"/>
    <x v="1"/>
    <n v="4003"/>
    <x v="13"/>
    <n v="4003"/>
    <s v="ORÇAMENTO"/>
    <x v="0"/>
    <x v="4"/>
    <x v="2"/>
    <x v="2"/>
    <x v="15"/>
    <x v="15"/>
  </r>
  <r>
    <x v="5"/>
    <s v=" ORÇAMENTO"/>
    <x v="19"/>
    <d v="2025-07-01T00:00:00"/>
    <d v="2025-07-01T00:00:00"/>
    <s v="Orçamento"/>
    <s v="1 | 1"/>
    <x v="8"/>
    <x v="0"/>
    <n v="780"/>
    <x v="33"/>
    <x v="33"/>
    <s v="13874"/>
    <x v="19"/>
    <x v="3"/>
    <x v="1"/>
    <n v="9001"/>
    <x v="24"/>
    <n v="9001"/>
    <s v="ORÇAMENTO"/>
    <x v="1"/>
    <x v="4"/>
    <x v="10"/>
    <x v="10"/>
    <x v="16"/>
    <x v="16"/>
  </r>
  <r>
    <x v="5"/>
    <s v=" ORÇAMENTO"/>
    <x v="19"/>
    <d v="2025-07-01T00:00:00"/>
    <d v="2025-07-01T00:00:00"/>
    <s v="Orçamento"/>
    <s v="1 | 1"/>
    <x v="8"/>
    <x v="0"/>
    <n v="800"/>
    <x v="106"/>
    <x v="105"/>
    <s v="12549"/>
    <x v="9"/>
    <x v="3"/>
    <x v="1"/>
    <n v="8006"/>
    <x v="10"/>
    <n v="8006"/>
    <s v="ORÇAMENTO"/>
    <x v="0"/>
    <x v="4"/>
    <x v="2"/>
    <x v="2"/>
    <x v="15"/>
    <x v="15"/>
  </r>
  <r>
    <x v="5"/>
    <s v=" ORÇAMENTO"/>
    <x v="19"/>
    <d v="2025-07-01T00:00:00"/>
    <d v="2025-07-01T00:00:00"/>
    <s v="Orçamento"/>
    <s v="1 | 1"/>
    <x v="8"/>
    <x v="0"/>
    <n v="800"/>
    <x v="106"/>
    <x v="105"/>
    <s v="4276"/>
    <x v="8"/>
    <x v="3"/>
    <x v="1"/>
    <n v="3006"/>
    <x v="8"/>
    <n v="3006"/>
    <s v="ORÇAMENTO"/>
    <x v="0"/>
    <x v="4"/>
    <x v="2"/>
    <x v="2"/>
    <x v="15"/>
    <x v="15"/>
  </r>
  <r>
    <x v="5"/>
    <s v=" ORÇAMENTO"/>
    <x v="19"/>
    <d v="2025-07-01T00:00:00"/>
    <d v="2025-07-01T00:00:00"/>
    <s v="Orçamento"/>
    <s v="1 | 1"/>
    <x v="8"/>
    <x v="0"/>
    <n v="800"/>
    <x v="106"/>
    <x v="105"/>
    <s v="7210"/>
    <x v="13"/>
    <x v="3"/>
    <x v="1"/>
    <n v="5001"/>
    <x v="16"/>
    <n v="5001"/>
    <s v="ORÇAMENTO"/>
    <x v="0"/>
    <x v="4"/>
    <x v="2"/>
    <x v="2"/>
    <x v="15"/>
    <x v="15"/>
  </r>
  <r>
    <x v="5"/>
    <s v=" ORÇAMENTO"/>
    <x v="19"/>
    <d v="2025-07-01T00:00:00"/>
    <d v="2025-07-01T00:00:00"/>
    <s v="Orçamento"/>
    <s v="1 | 1"/>
    <x v="8"/>
    <x v="0"/>
    <n v="800"/>
    <x v="44"/>
    <x v="43"/>
    <s v="12745"/>
    <x v="9"/>
    <x v="3"/>
    <x v="1"/>
    <n v="8006"/>
    <x v="10"/>
    <n v="8006"/>
    <s v="ORÇAMENTO"/>
    <x v="0"/>
    <x v="4"/>
    <x v="9"/>
    <x v="9"/>
    <x v="18"/>
    <x v="18"/>
  </r>
  <r>
    <x v="5"/>
    <s v=" ORÇAMENTO"/>
    <x v="19"/>
    <d v="2025-07-01T00:00:00"/>
    <d v="2025-07-01T00:00:00"/>
    <s v="Orçamento"/>
    <s v="1 | 1"/>
    <x v="8"/>
    <x v="0"/>
    <n v="800"/>
    <x v="53"/>
    <x v="52"/>
    <s v="1620"/>
    <x v="0"/>
    <x v="3"/>
    <x v="1"/>
    <n v="2001"/>
    <x v="0"/>
    <n v="2001"/>
    <s v="ORÇAMENTO"/>
    <x v="1"/>
    <x v="4"/>
    <x v="0"/>
    <x v="0"/>
    <x v="3"/>
    <x v="3"/>
  </r>
  <r>
    <x v="5"/>
    <s v=" ORÇAMENTO"/>
    <x v="19"/>
    <d v="2025-07-01T00:00:00"/>
    <d v="2025-07-01T00:00:00"/>
    <s v="Orçamento"/>
    <s v="1 | 1"/>
    <x v="8"/>
    <x v="0"/>
    <n v="900"/>
    <x v="51"/>
    <x v="50"/>
    <s v="1688"/>
    <x v="0"/>
    <x v="3"/>
    <x v="1"/>
    <n v="2001"/>
    <x v="0"/>
    <n v="2001"/>
    <s v="ORÇAMENTO"/>
    <x v="1"/>
    <x v="4"/>
    <x v="0"/>
    <x v="0"/>
    <x v="10"/>
    <x v="10"/>
  </r>
  <r>
    <x v="5"/>
    <s v=" ORÇAMENTO"/>
    <x v="19"/>
    <d v="2025-07-01T00:00:00"/>
    <d v="2025-07-01T00:00:00"/>
    <s v="Orçamento"/>
    <s v="1 | 1"/>
    <x v="8"/>
    <x v="0"/>
    <n v="901.00800000000004"/>
    <x v="33"/>
    <x v="33"/>
    <s v="13873"/>
    <x v="19"/>
    <x v="3"/>
    <x v="1"/>
    <n v="9001"/>
    <x v="24"/>
    <n v="9001"/>
    <s v="ORÇAMENTO"/>
    <x v="1"/>
    <x v="4"/>
    <x v="10"/>
    <x v="10"/>
    <x v="16"/>
    <x v="16"/>
  </r>
  <r>
    <x v="5"/>
    <s v=" ORÇAMENTO"/>
    <x v="19"/>
    <d v="2025-07-01T00:00:00"/>
    <d v="2025-07-01T00:00:00"/>
    <s v="Orçamento"/>
    <s v="1 | 1"/>
    <x v="8"/>
    <x v="0"/>
    <n v="1000"/>
    <x v="30"/>
    <x v="30"/>
    <s v="5459"/>
    <x v="12"/>
    <x v="3"/>
    <x v="1"/>
    <n v="4003"/>
    <x v="13"/>
    <n v="4003"/>
    <s v="ORÇAMENTO"/>
    <x v="1"/>
    <x v="4"/>
    <x v="2"/>
    <x v="2"/>
    <x v="13"/>
    <x v="13"/>
  </r>
  <r>
    <x v="5"/>
    <s v=" ORÇAMENTO"/>
    <x v="19"/>
    <d v="2025-07-01T00:00:00"/>
    <d v="2025-07-01T00:00:00"/>
    <s v="Orçamento"/>
    <s v="1 | 1"/>
    <x v="8"/>
    <x v="0"/>
    <n v="1000"/>
    <x v="106"/>
    <x v="105"/>
    <s v="3906"/>
    <x v="15"/>
    <x v="3"/>
    <x v="1"/>
    <n v="3005"/>
    <x v="18"/>
    <n v="3005"/>
    <s v="ORÇAMENTO"/>
    <x v="0"/>
    <x v="4"/>
    <x v="2"/>
    <x v="2"/>
    <x v="15"/>
    <x v="15"/>
  </r>
  <r>
    <x v="5"/>
    <s v=" ORÇAMENTO"/>
    <x v="19"/>
    <d v="2025-07-01T00:00:00"/>
    <d v="2025-07-01T00:00:00"/>
    <s v="Orçamento"/>
    <s v="1 | 1"/>
    <x v="8"/>
    <x v="0"/>
    <n v="1000"/>
    <x v="106"/>
    <x v="105"/>
    <s v="4275"/>
    <x v="8"/>
    <x v="3"/>
    <x v="1"/>
    <n v="3006"/>
    <x v="8"/>
    <n v="3006"/>
    <s v="ORÇAMENTO"/>
    <x v="0"/>
    <x v="4"/>
    <x v="2"/>
    <x v="2"/>
    <x v="15"/>
    <x v="15"/>
  </r>
  <r>
    <x v="5"/>
    <s v=" ORÇAMENTO"/>
    <x v="19"/>
    <d v="2025-07-01T00:00:00"/>
    <d v="2025-07-01T00:00:00"/>
    <s v="Orçamento"/>
    <s v="1 | 1"/>
    <x v="8"/>
    <x v="0"/>
    <n v="1000"/>
    <x v="44"/>
    <x v="43"/>
    <s v="12744"/>
    <x v="9"/>
    <x v="3"/>
    <x v="1"/>
    <n v="8006"/>
    <x v="10"/>
    <n v="8006"/>
    <s v="ORÇAMENTO"/>
    <x v="0"/>
    <x v="4"/>
    <x v="9"/>
    <x v="9"/>
    <x v="18"/>
    <x v="18"/>
  </r>
  <r>
    <x v="5"/>
    <s v=" ORÇAMENTO"/>
    <x v="19"/>
    <d v="2025-07-01T00:00:00"/>
    <d v="2025-07-01T00:00:00"/>
    <s v="Orçamento"/>
    <s v="1 | 1"/>
    <x v="8"/>
    <x v="0"/>
    <n v="1000"/>
    <x v="91"/>
    <x v="90"/>
    <s v="7254"/>
    <x v="13"/>
    <x v="3"/>
    <x v="1"/>
    <n v="5001"/>
    <x v="16"/>
    <n v="5001"/>
    <s v="ORÇAMENTO"/>
    <x v="0"/>
    <x v="4"/>
    <x v="9"/>
    <x v="9"/>
    <x v="18"/>
    <x v="18"/>
  </r>
  <r>
    <x v="5"/>
    <s v=" ORÇAMENTO"/>
    <x v="19"/>
    <d v="2025-07-01T00:00:00"/>
    <d v="2025-07-01T00:00:00"/>
    <s v="Orçamento"/>
    <s v="1 | 1"/>
    <x v="8"/>
    <x v="0"/>
    <n v="1000"/>
    <x v="14"/>
    <x v="14"/>
    <s v="6512"/>
    <x v="2"/>
    <x v="3"/>
    <x v="1"/>
    <n v="4004"/>
    <x v="2"/>
    <n v="4004"/>
    <s v="ORÇAMENTO"/>
    <x v="0"/>
    <x v="4"/>
    <x v="0"/>
    <x v="0"/>
    <x v="9"/>
    <x v="9"/>
  </r>
  <r>
    <x v="5"/>
    <s v=" ORÇAMENTO"/>
    <x v="19"/>
    <d v="2025-07-01T00:00:00"/>
    <d v="2025-07-01T00:00:00"/>
    <s v="Orçamento"/>
    <s v="1 | 1"/>
    <x v="8"/>
    <x v="0"/>
    <n v="1000"/>
    <x v="71"/>
    <x v="70"/>
    <s v="6981"/>
    <x v="2"/>
    <x v="3"/>
    <x v="1"/>
    <n v="4004"/>
    <x v="2"/>
    <n v="4004"/>
    <s v="ORÇAMENTO"/>
    <x v="0"/>
    <x v="4"/>
    <x v="0"/>
    <x v="0"/>
    <x v="9"/>
    <x v="9"/>
  </r>
  <r>
    <x v="5"/>
    <s v=" ORÇAMENTO"/>
    <x v="19"/>
    <d v="2025-07-01T00:00:00"/>
    <d v="2025-07-01T00:00:00"/>
    <s v="Orçamento"/>
    <s v="1 | 1"/>
    <x v="8"/>
    <x v="0"/>
    <n v="1000"/>
    <x v="29"/>
    <x v="29"/>
    <s v="12364"/>
    <x v="19"/>
    <x v="3"/>
    <x v="1"/>
    <n v="8005"/>
    <x v="23"/>
    <n v="8005"/>
    <s v="ORÇAMENTO"/>
    <x v="0"/>
    <x v="4"/>
    <x v="0"/>
    <x v="0"/>
    <x v="10"/>
    <x v="10"/>
  </r>
  <r>
    <x v="5"/>
    <s v=" ORÇAMENTO"/>
    <x v="19"/>
    <d v="2025-07-01T00:00:00"/>
    <d v="2025-07-01T00:00:00"/>
    <s v="Orçamento"/>
    <s v="1 | 1"/>
    <x v="8"/>
    <x v="0"/>
    <n v="1000"/>
    <x v="34"/>
    <x v="34"/>
    <s v="13330"/>
    <x v="9"/>
    <x v="3"/>
    <x v="1"/>
    <n v="8006"/>
    <x v="10"/>
    <n v="8006"/>
    <s v="ORÇAMENTO"/>
    <x v="0"/>
    <x v="4"/>
    <x v="0"/>
    <x v="0"/>
    <x v="0"/>
    <x v="0"/>
  </r>
  <r>
    <x v="5"/>
    <s v=" ORÇAMENTO"/>
    <x v="19"/>
    <d v="2025-07-01T00:00:00"/>
    <d v="2025-07-01T00:00:00"/>
    <s v="Orçamento"/>
    <s v="1 | 1"/>
    <x v="8"/>
    <x v="0"/>
    <n v="1031"/>
    <x v="128"/>
    <x v="126"/>
    <s v="7592"/>
    <x v="18"/>
    <x v="3"/>
    <x v="1"/>
    <n v="5002"/>
    <x v="21"/>
    <n v="5002"/>
    <s v="ORÇAMENTO"/>
    <x v="0"/>
    <x v="4"/>
    <x v="9"/>
    <x v="9"/>
    <x v="18"/>
    <x v="18"/>
  </r>
  <r>
    <x v="5"/>
    <s v=" ORÇAMENTO"/>
    <x v="19"/>
    <d v="2025-07-01T00:00:00"/>
    <d v="2025-07-01T00:00:00"/>
    <s v="Orçamento"/>
    <s v="1 | 1"/>
    <x v="8"/>
    <x v="0"/>
    <n v="1166.6666666666667"/>
    <x v="49"/>
    <x v="48"/>
    <s v="10070"/>
    <x v="10"/>
    <x v="3"/>
    <x v="1"/>
    <n v="7001"/>
    <x v="11"/>
    <n v="7001"/>
    <s v="ORÇAMENTO"/>
    <x v="0"/>
    <x v="4"/>
    <x v="11"/>
    <x v="11"/>
    <x v="17"/>
    <x v="17"/>
  </r>
  <r>
    <x v="5"/>
    <s v=" ORÇAMENTO"/>
    <x v="19"/>
    <d v="2025-07-01T00:00:00"/>
    <d v="2025-07-01T00:00:00"/>
    <s v="Orçamento"/>
    <s v="1 | 1"/>
    <x v="8"/>
    <x v="0"/>
    <n v="1200"/>
    <x v="43"/>
    <x v="43"/>
    <s v="12835"/>
    <x v="9"/>
    <x v="3"/>
    <x v="1"/>
    <n v="8006"/>
    <x v="10"/>
    <n v="8006"/>
    <s v="ORÇAMENTO"/>
    <x v="0"/>
    <x v="4"/>
    <x v="0"/>
    <x v="0"/>
    <x v="9"/>
    <x v="9"/>
  </r>
  <r>
    <x v="5"/>
    <s v=" ORÇAMENTO"/>
    <x v="19"/>
    <d v="2025-07-01T00:00:00"/>
    <d v="2025-07-01T00:00:00"/>
    <s v="Orçamento"/>
    <s v="1 | 1"/>
    <x v="8"/>
    <x v="0"/>
    <n v="1202.5"/>
    <x v="34"/>
    <x v="34"/>
    <s v="7643"/>
    <x v="18"/>
    <x v="3"/>
    <x v="1"/>
    <n v="5002"/>
    <x v="21"/>
    <n v="5002"/>
    <s v="ORÇAMENTO"/>
    <x v="0"/>
    <x v="4"/>
    <x v="0"/>
    <x v="0"/>
    <x v="0"/>
    <x v="0"/>
  </r>
  <r>
    <x v="5"/>
    <s v=" ORÇAMENTO"/>
    <x v="19"/>
    <d v="2025-07-01T00:00:00"/>
    <d v="2025-07-01T00:00:00"/>
    <s v="Orçamento"/>
    <s v="1 | 1"/>
    <x v="8"/>
    <x v="0"/>
    <n v="1214.8769488519374"/>
    <x v="102"/>
    <x v="101"/>
    <s v="1010"/>
    <x v="0"/>
    <x v="3"/>
    <x v="1"/>
    <n v="2001"/>
    <x v="0"/>
    <n v="2001"/>
    <s v="ORÇAMENTO"/>
    <x v="1"/>
    <x v="4"/>
    <x v="2"/>
    <x v="2"/>
    <x v="15"/>
    <x v="15"/>
  </r>
  <r>
    <x v="5"/>
    <s v=" ORÇAMENTO"/>
    <x v="19"/>
    <d v="2025-07-01T00:00:00"/>
    <d v="2025-07-01T00:00:00"/>
    <s v="Orçamento"/>
    <s v="1 | 1"/>
    <x v="8"/>
    <x v="0"/>
    <n v="1254.54545454545"/>
    <x v="35"/>
    <x v="35"/>
    <s v="14160"/>
    <x v="5"/>
    <x v="3"/>
    <x v="1"/>
    <n v="3001"/>
    <x v="5"/>
    <n v="3001"/>
    <s v="ORÇAMENTO"/>
    <x v="0"/>
    <x v="4"/>
    <x v="9"/>
    <x v="9"/>
    <x v="12"/>
    <x v="12"/>
  </r>
  <r>
    <x v="5"/>
    <s v=" ORÇAMENTO"/>
    <x v="19"/>
    <d v="2025-07-01T00:00:00"/>
    <d v="2025-07-01T00:00:00"/>
    <s v="Orçamento"/>
    <s v="1 | 1"/>
    <x v="8"/>
    <x v="0"/>
    <n v="1300"/>
    <x v="14"/>
    <x v="14"/>
    <s v="6511"/>
    <x v="2"/>
    <x v="3"/>
    <x v="1"/>
    <n v="4004"/>
    <x v="2"/>
    <n v="4004"/>
    <s v="ORÇAMENTO"/>
    <x v="0"/>
    <x v="4"/>
    <x v="0"/>
    <x v="0"/>
    <x v="9"/>
    <x v="9"/>
  </r>
  <r>
    <x v="5"/>
    <s v=" ORÇAMENTO"/>
    <x v="19"/>
    <d v="2025-07-01T00:00:00"/>
    <d v="2025-07-01T00:00:00"/>
    <s v="Orçamento"/>
    <s v="1 | 1"/>
    <x v="8"/>
    <x v="0"/>
    <n v="1353.6861588000002"/>
    <x v="38"/>
    <x v="38"/>
    <s v="12429"/>
    <x v="9"/>
    <x v="3"/>
    <x v="1"/>
    <n v="8006"/>
    <x v="10"/>
    <n v="8006"/>
    <s v="ORÇAMENTO"/>
    <x v="1"/>
    <x v="4"/>
    <x v="2"/>
    <x v="2"/>
    <x v="13"/>
    <x v="13"/>
  </r>
  <r>
    <x v="5"/>
    <s v=" ORÇAMENTO"/>
    <x v="19"/>
    <d v="2025-07-01T00:00:00"/>
    <d v="2025-07-01T00:00:00"/>
    <s v="Orçamento"/>
    <s v="1 | 1"/>
    <x v="8"/>
    <x v="0"/>
    <n v="1400"/>
    <x v="95"/>
    <x v="94"/>
    <s v="4529"/>
    <x v="8"/>
    <x v="3"/>
    <x v="1"/>
    <n v="3006"/>
    <x v="8"/>
    <n v="3006"/>
    <s v="ORÇAMENTO"/>
    <x v="0"/>
    <x v="4"/>
    <x v="0"/>
    <x v="0"/>
    <x v="0"/>
    <x v="0"/>
  </r>
  <r>
    <x v="5"/>
    <s v=" ORÇAMENTO"/>
    <x v="19"/>
    <d v="2025-07-01T00:00:00"/>
    <d v="2025-07-01T00:00:00"/>
    <s v="Orçamento"/>
    <s v="1 | 1"/>
    <x v="8"/>
    <x v="0"/>
    <n v="1500"/>
    <x v="30"/>
    <x v="30"/>
    <s v="5458"/>
    <x v="12"/>
    <x v="3"/>
    <x v="1"/>
    <n v="4003"/>
    <x v="13"/>
    <n v="4003"/>
    <s v="ORÇAMENTO"/>
    <x v="1"/>
    <x v="4"/>
    <x v="2"/>
    <x v="2"/>
    <x v="13"/>
    <x v="13"/>
  </r>
  <r>
    <x v="5"/>
    <s v=" ORÇAMENTO"/>
    <x v="19"/>
    <d v="2025-07-01T00:00:00"/>
    <d v="2025-07-01T00:00:00"/>
    <s v="Orçamento"/>
    <s v="1 | 1"/>
    <x v="8"/>
    <x v="0"/>
    <n v="1500"/>
    <x v="27"/>
    <x v="27"/>
    <s v="3340"/>
    <x v="11"/>
    <x v="3"/>
    <x v="1"/>
    <n v="3003"/>
    <x v="12"/>
    <n v="3003"/>
    <s v="ORÇAMENTO"/>
    <x v="0"/>
    <x v="4"/>
    <x v="2"/>
    <x v="2"/>
    <x v="13"/>
    <x v="13"/>
  </r>
  <r>
    <x v="5"/>
    <s v=" ORÇAMENTO"/>
    <x v="19"/>
    <d v="2025-07-01T00:00:00"/>
    <d v="2025-07-01T00:00:00"/>
    <s v="Orçamento"/>
    <s v="1 | 1"/>
    <x v="8"/>
    <x v="0"/>
    <n v="1500"/>
    <x v="106"/>
    <x v="105"/>
    <s v="12221"/>
    <x v="23"/>
    <x v="3"/>
    <x v="1"/>
    <n v="8008"/>
    <x v="38"/>
    <n v="8008"/>
    <s v="ORÇAMENTO"/>
    <x v="0"/>
    <x v="4"/>
    <x v="2"/>
    <x v="2"/>
    <x v="15"/>
    <x v="15"/>
  </r>
  <r>
    <x v="5"/>
    <s v=" ORÇAMENTO"/>
    <x v="19"/>
    <d v="2025-07-01T00:00:00"/>
    <d v="2025-07-01T00:00:00"/>
    <s v="Orçamento"/>
    <s v="1 | 1"/>
    <x v="8"/>
    <x v="0"/>
    <n v="1500"/>
    <x v="66"/>
    <x v="65"/>
    <s v="2842"/>
    <x v="5"/>
    <x v="3"/>
    <x v="1"/>
    <n v="3001"/>
    <x v="5"/>
    <n v="3001"/>
    <s v="ORÇAMENTO"/>
    <x v="0"/>
    <x v="4"/>
    <x v="9"/>
    <x v="9"/>
    <x v="12"/>
    <x v="12"/>
  </r>
  <r>
    <x v="5"/>
    <s v=" ORÇAMENTO"/>
    <x v="19"/>
    <d v="2025-07-01T00:00:00"/>
    <d v="2025-07-01T00:00:00"/>
    <s v="Orçamento"/>
    <s v="1 | 1"/>
    <x v="8"/>
    <x v="0"/>
    <n v="1500"/>
    <x v="66"/>
    <x v="65"/>
    <s v="2843"/>
    <x v="5"/>
    <x v="3"/>
    <x v="1"/>
    <n v="3001"/>
    <x v="5"/>
    <n v="3001"/>
    <s v="ORÇAMENTO"/>
    <x v="0"/>
    <x v="4"/>
    <x v="9"/>
    <x v="9"/>
    <x v="12"/>
    <x v="12"/>
  </r>
  <r>
    <x v="5"/>
    <s v=" ORÇAMENTO"/>
    <x v="19"/>
    <d v="2025-07-01T00:00:00"/>
    <d v="2025-07-01T00:00:00"/>
    <s v="Orçamento"/>
    <s v="1 | 1"/>
    <x v="8"/>
    <x v="0"/>
    <n v="1500"/>
    <x v="121"/>
    <x v="119"/>
    <s v="6786"/>
    <x v="2"/>
    <x v="3"/>
    <x v="1"/>
    <n v="4004"/>
    <x v="2"/>
    <n v="4004"/>
    <s v="ORÇAMENTO"/>
    <x v="0"/>
    <x v="4"/>
    <x v="0"/>
    <x v="0"/>
    <x v="9"/>
    <x v="9"/>
  </r>
  <r>
    <x v="5"/>
    <s v=" ORÇAMENTO"/>
    <x v="19"/>
    <d v="2025-07-01T00:00:00"/>
    <d v="2025-07-01T00:00:00"/>
    <s v="Orçamento"/>
    <s v="1 | 1"/>
    <x v="8"/>
    <x v="0"/>
    <n v="1500"/>
    <x v="121"/>
    <x v="119"/>
    <s v="6787"/>
    <x v="2"/>
    <x v="3"/>
    <x v="1"/>
    <n v="4004"/>
    <x v="2"/>
    <n v="4004"/>
    <s v="ORÇAMENTO"/>
    <x v="0"/>
    <x v="4"/>
    <x v="0"/>
    <x v="0"/>
    <x v="9"/>
    <x v="9"/>
  </r>
  <r>
    <x v="5"/>
    <s v=" ORÇAMENTO"/>
    <x v="19"/>
    <d v="2025-07-01T00:00:00"/>
    <d v="2025-07-01T00:00:00"/>
    <s v="Orçamento"/>
    <s v="1 | 1"/>
    <x v="8"/>
    <x v="0"/>
    <n v="1500"/>
    <x v="93"/>
    <x v="92"/>
    <s v="13051"/>
    <x v="9"/>
    <x v="3"/>
    <x v="1"/>
    <n v="8006"/>
    <x v="10"/>
    <n v="8006"/>
    <s v="ORÇAMENTO"/>
    <x v="0"/>
    <x v="4"/>
    <x v="0"/>
    <x v="0"/>
    <x v="0"/>
    <x v="0"/>
  </r>
  <r>
    <x v="5"/>
    <s v=" ORÇAMENTO"/>
    <x v="19"/>
    <d v="2025-07-01T00:00:00"/>
    <d v="2025-07-01T00:00:00"/>
    <s v="Orçamento"/>
    <s v="1 | 1"/>
    <x v="8"/>
    <x v="0"/>
    <n v="1500"/>
    <x v="96"/>
    <x v="95"/>
    <s v="11489"/>
    <x v="14"/>
    <x v="3"/>
    <x v="1"/>
    <n v="8001"/>
    <x v="17"/>
    <n v="8001"/>
    <s v="ORÇAMENTO"/>
    <x v="0"/>
    <x v="4"/>
    <x v="0"/>
    <x v="0"/>
    <x v="0"/>
    <x v="0"/>
  </r>
  <r>
    <x v="5"/>
    <s v=" ORÇAMENTO"/>
    <x v="19"/>
    <d v="2025-07-01T00:00:00"/>
    <d v="2025-07-01T00:00:00"/>
    <s v="Orçamento"/>
    <s v="1 | 1"/>
    <x v="8"/>
    <x v="0"/>
    <n v="1550"/>
    <x v="3"/>
    <x v="3"/>
    <s v="1573"/>
    <x v="0"/>
    <x v="3"/>
    <x v="1"/>
    <n v="2001"/>
    <x v="0"/>
    <n v="2001"/>
    <s v="ORÇAMENTO"/>
    <x v="1"/>
    <x v="4"/>
    <x v="0"/>
    <x v="0"/>
    <x v="3"/>
    <x v="3"/>
  </r>
  <r>
    <x v="5"/>
    <s v=" ORÇAMENTO"/>
    <x v="19"/>
    <d v="2025-07-01T00:00:00"/>
    <d v="2025-07-01T00:00:00"/>
    <s v="Orçamento"/>
    <s v="1 | 1"/>
    <x v="8"/>
    <x v="0"/>
    <n v="1568.778352655248"/>
    <x v="133"/>
    <x v="131"/>
    <s v="2654"/>
    <x v="19"/>
    <x v="3"/>
    <x v="1"/>
    <n v="9001"/>
    <x v="24"/>
    <n v="9001"/>
    <s v="ORÇAMENTO"/>
    <x v="1"/>
    <x v="4"/>
    <x v="12"/>
    <x v="12"/>
    <x v="19"/>
    <x v="19"/>
  </r>
  <r>
    <x v="5"/>
    <s v=" ORÇAMENTO"/>
    <x v="19"/>
    <d v="2025-07-01T00:00:00"/>
    <d v="2025-07-01T00:00:00"/>
    <s v="Orçamento"/>
    <s v="1 | 1"/>
    <x v="8"/>
    <x v="0"/>
    <n v="1600"/>
    <x v="63"/>
    <x v="62"/>
    <s v="7602"/>
    <x v="18"/>
    <x v="3"/>
    <x v="1"/>
    <n v="5002"/>
    <x v="21"/>
    <n v="5002"/>
    <s v="ORÇAMENTO"/>
    <x v="0"/>
    <x v="4"/>
    <x v="9"/>
    <x v="9"/>
    <x v="18"/>
    <x v="18"/>
  </r>
  <r>
    <x v="5"/>
    <s v=" ORÇAMENTO"/>
    <x v="19"/>
    <d v="2025-07-01T00:00:00"/>
    <d v="2025-07-01T00:00:00"/>
    <s v="Orçamento"/>
    <s v="1 | 1"/>
    <x v="8"/>
    <x v="0"/>
    <n v="1600"/>
    <x v="59"/>
    <x v="58"/>
    <s v="3519"/>
    <x v="11"/>
    <x v="3"/>
    <x v="1"/>
    <n v="3003"/>
    <x v="12"/>
    <n v="3003"/>
    <s v="ORÇAMENTO"/>
    <x v="0"/>
    <x v="4"/>
    <x v="0"/>
    <x v="0"/>
    <x v="10"/>
    <x v="10"/>
  </r>
  <r>
    <x v="5"/>
    <s v=" ORÇAMENTO"/>
    <x v="19"/>
    <d v="2025-07-01T00:00:00"/>
    <d v="2025-07-01T00:00:00"/>
    <s v="Orçamento"/>
    <s v="1 | 1"/>
    <x v="8"/>
    <x v="0"/>
    <n v="1634"/>
    <x v="34"/>
    <x v="34"/>
    <s v="7642"/>
    <x v="18"/>
    <x v="3"/>
    <x v="1"/>
    <n v="5002"/>
    <x v="21"/>
    <n v="5002"/>
    <s v="ORÇAMENTO"/>
    <x v="0"/>
    <x v="4"/>
    <x v="0"/>
    <x v="0"/>
    <x v="0"/>
    <x v="0"/>
  </r>
  <r>
    <x v="5"/>
    <s v=" ORÇAMENTO"/>
    <x v="19"/>
    <d v="2025-07-01T00:00:00"/>
    <d v="2025-07-01T00:00:00"/>
    <s v="Orçamento"/>
    <s v="1 | 1"/>
    <x v="8"/>
    <x v="0"/>
    <n v="1639"/>
    <x v="103"/>
    <x v="102"/>
    <s v="11398"/>
    <x v="14"/>
    <x v="3"/>
    <x v="1"/>
    <n v="8001"/>
    <x v="17"/>
    <n v="8001"/>
    <s v="ORÇAMENTO"/>
    <x v="0"/>
    <x v="4"/>
    <x v="0"/>
    <x v="0"/>
    <x v="0"/>
    <x v="0"/>
  </r>
  <r>
    <x v="5"/>
    <s v=" ORÇAMENTO"/>
    <x v="19"/>
    <d v="2025-07-01T00:00:00"/>
    <d v="2025-07-01T00:00:00"/>
    <s v="Orçamento"/>
    <s v="1 | 1"/>
    <x v="8"/>
    <x v="0"/>
    <n v="1650"/>
    <x v="43"/>
    <x v="43"/>
    <s v="12834"/>
    <x v="9"/>
    <x v="3"/>
    <x v="1"/>
    <n v="8006"/>
    <x v="10"/>
    <n v="8006"/>
    <s v="ORÇAMENTO"/>
    <x v="0"/>
    <x v="4"/>
    <x v="0"/>
    <x v="0"/>
    <x v="9"/>
    <x v="9"/>
  </r>
  <r>
    <x v="5"/>
    <s v=" ORÇAMENTO"/>
    <x v="19"/>
    <d v="2025-07-01T00:00:00"/>
    <d v="2025-07-01T00:00:00"/>
    <s v="Orçamento"/>
    <s v="1 | 1"/>
    <x v="8"/>
    <x v="0"/>
    <n v="1700"/>
    <x v="14"/>
    <x v="14"/>
    <s v="6510"/>
    <x v="2"/>
    <x v="3"/>
    <x v="1"/>
    <n v="4004"/>
    <x v="2"/>
    <n v="4004"/>
    <s v="ORÇAMENTO"/>
    <x v="0"/>
    <x v="4"/>
    <x v="0"/>
    <x v="0"/>
    <x v="9"/>
    <x v="9"/>
  </r>
  <r>
    <x v="5"/>
    <s v=" ORÇAMENTO"/>
    <x v="19"/>
    <d v="2025-07-01T00:00:00"/>
    <d v="2025-07-01T00:00:00"/>
    <s v="Orçamento"/>
    <s v="1 | 1"/>
    <x v="8"/>
    <x v="0"/>
    <n v="1751"/>
    <x v="33"/>
    <x v="33"/>
    <s v="13872"/>
    <x v="19"/>
    <x v="3"/>
    <x v="1"/>
    <n v="9001"/>
    <x v="24"/>
    <n v="9001"/>
    <s v="ORÇAMENTO"/>
    <x v="1"/>
    <x v="4"/>
    <x v="10"/>
    <x v="10"/>
    <x v="16"/>
    <x v="16"/>
  </r>
  <r>
    <x v="5"/>
    <s v=" ORÇAMENTO"/>
    <x v="19"/>
    <d v="2025-07-01T00:00:00"/>
    <d v="2025-07-01T00:00:00"/>
    <s v="Orçamento"/>
    <s v="1 | 1"/>
    <x v="8"/>
    <x v="0"/>
    <n v="1800"/>
    <x v="14"/>
    <x v="14"/>
    <s v="6509"/>
    <x v="2"/>
    <x v="3"/>
    <x v="1"/>
    <n v="4004"/>
    <x v="2"/>
    <n v="4004"/>
    <s v="ORÇAMENTO"/>
    <x v="0"/>
    <x v="4"/>
    <x v="0"/>
    <x v="0"/>
    <x v="9"/>
    <x v="9"/>
  </r>
  <r>
    <x v="5"/>
    <s v=" ORÇAMENTO"/>
    <x v="19"/>
    <d v="2025-07-01T00:00:00"/>
    <d v="2025-07-01T00:00:00"/>
    <s v="Orçamento"/>
    <s v="1 | 1"/>
    <x v="8"/>
    <x v="0"/>
    <n v="1800"/>
    <x v="34"/>
    <x v="34"/>
    <s v="13329"/>
    <x v="9"/>
    <x v="3"/>
    <x v="1"/>
    <n v="8006"/>
    <x v="10"/>
    <n v="8006"/>
    <s v="ORÇAMENTO"/>
    <x v="0"/>
    <x v="4"/>
    <x v="0"/>
    <x v="0"/>
    <x v="0"/>
    <x v="0"/>
  </r>
  <r>
    <x v="5"/>
    <s v=" ORÇAMENTO"/>
    <x v="19"/>
    <d v="2025-07-01T00:00:00"/>
    <d v="2025-07-01T00:00:00"/>
    <s v="Orçamento"/>
    <s v="1 | 1"/>
    <x v="8"/>
    <x v="0"/>
    <n v="1858"/>
    <x v="14"/>
    <x v="14"/>
    <s v="10833"/>
    <x v="3"/>
    <x v="3"/>
    <x v="1"/>
    <n v="7004"/>
    <x v="3"/>
    <n v="7004"/>
    <s v="ORÇAMENTO"/>
    <x v="0"/>
    <x v="4"/>
    <x v="0"/>
    <x v="0"/>
    <x v="9"/>
    <x v="9"/>
  </r>
  <r>
    <x v="5"/>
    <s v=" ORÇAMENTO"/>
    <x v="19"/>
    <d v="2025-07-01T00:00:00"/>
    <d v="2025-07-01T00:00:00"/>
    <s v="Orçamento"/>
    <s v="1 | 1"/>
    <x v="8"/>
    <x v="0"/>
    <n v="1860"/>
    <x v="63"/>
    <x v="62"/>
    <s v="9994"/>
    <x v="10"/>
    <x v="3"/>
    <x v="1"/>
    <n v="7001"/>
    <x v="11"/>
    <n v="7001"/>
    <s v="ORÇAMENTO"/>
    <x v="0"/>
    <x v="4"/>
    <x v="9"/>
    <x v="9"/>
    <x v="18"/>
    <x v="18"/>
  </r>
  <r>
    <x v="5"/>
    <s v=" ORÇAMENTO"/>
    <x v="19"/>
    <d v="2025-07-01T00:00:00"/>
    <d v="2025-07-01T00:00:00"/>
    <s v="Orçamento"/>
    <s v="1 | 1"/>
    <x v="8"/>
    <x v="0"/>
    <n v="1871.9711999999997"/>
    <x v="24"/>
    <x v="24"/>
    <s v="6344"/>
    <x v="2"/>
    <x v="3"/>
    <x v="1"/>
    <n v="4004"/>
    <x v="2"/>
    <n v="4004"/>
    <s v="ORÇAMENTO"/>
    <x v="0"/>
    <x v="4"/>
    <x v="0"/>
    <x v="0"/>
    <x v="9"/>
    <x v="9"/>
  </r>
  <r>
    <x v="5"/>
    <s v=" ORÇAMENTO"/>
    <x v="19"/>
    <d v="2025-07-01T00:00:00"/>
    <d v="2025-07-01T00:00:00"/>
    <s v="Orçamento"/>
    <s v="1 | 1"/>
    <x v="8"/>
    <x v="0"/>
    <n v="1958.3333333333333"/>
    <x v="49"/>
    <x v="48"/>
    <s v="10069"/>
    <x v="10"/>
    <x v="3"/>
    <x v="1"/>
    <n v="7001"/>
    <x v="11"/>
    <n v="7001"/>
    <s v="ORÇAMENTO"/>
    <x v="0"/>
    <x v="4"/>
    <x v="11"/>
    <x v="11"/>
    <x v="17"/>
    <x v="17"/>
  </r>
  <r>
    <x v="5"/>
    <s v=" ORÇAMENTO"/>
    <x v="19"/>
    <d v="2025-07-01T00:00:00"/>
    <d v="2025-07-01T00:00:00"/>
    <s v="Orçamento"/>
    <s v="1 | 1"/>
    <x v="8"/>
    <x v="0"/>
    <n v="2000"/>
    <x v="139"/>
    <x v="137"/>
    <s v="1034"/>
    <x v="0"/>
    <x v="3"/>
    <x v="1"/>
    <n v="2001"/>
    <x v="0"/>
    <n v="2001"/>
    <s v="ORÇAMENTO"/>
    <x v="1"/>
    <x v="4"/>
    <x v="2"/>
    <x v="2"/>
    <x v="15"/>
    <x v="15"/>
  </r>
  <r>
    <x v="5"/>
    <s v=" ORÇAMENTO"/>
    <x v="19"/>
    <d v="2025-07-01T00:00:00"/>
    <d v="2025-07-01T00:00:00"/>
    <s v="Orçamento"/>
    <s v="1 | 1"/>
    <x v="8"/>
    <x v="0"/>
    <n v="2000"/>
    <x v="157"/>
    <x v="154"/>
    <s v="1344"/>
    <x v="0"/>
    <x v="3"/>
    <x v="1"/>
    <n v="2001"/>
    <x v="0"/>
    <n v="2001"/>
    <s v="ORÇAMENTO"/>
    <x v="0"/>
    <x v="4"/>
    <x v="9"/>
    <x v="9"/>
    <x v="14"/>
    <x v="14"/>
  </r>
  <r>
    <x v="5"/>
    <s v=" ORÇAMENTO"/>
    <x v="19"/>
    <d v="2025-07-01T00:00:00"/>
    <d v="2025-07-01T00:00:00"/>
    <s v="Orçamento"/>
    <s v="1 | 1"/>
    <x v="8"/>
    <x v="0"/>
    <n v="2000"/>
    <x v="71"/>
    <x v="70"/>
    <s v="10861"/>
    <x v="3"/>
    <x v="3"/>
    <x v="1"/>
    <n v="7004"/>
    <x v="3"/>
    <n v="7004"/>
    <s v="ORÇAMENTO"/>
    <x v="0"/>
    <x v="4"/>
    <x v="0"/>
    <x v="0"/>
    <x v="9"/>
    <x v="9"/>
  </r>
  <r>
    <x v="5"/>
    <s v=" ORÇAMENTO"/>
    <x v="19"/>
    <d v="2025-07-01T00:00:00"/>
    <d v="2025-07-01T00:00:00"/>
    <s v="Orçamento"/>
    <s v="1 | 1"/>
    <x v="8"/>
    <x v="0"/>
    <n v="2000"/>
    <x v="59"/>
    <x v="58"/>
    <s v="11840"/>
    <x v="4"/>
    <x v="3"/>
    <x v="1"/>
    <n v="8002"/>
    <x v="4"/>
    <n v="8002"/>
    <s v="ORÇAMENTO"/>
    <x v="0"/>
    <x v="4"/>
    <x v="0"/>
    <x v="0"/>
    <x v="10"/>
    <x v="10"/>
  </r>
  <r>
    <x v="5"/>
    <s v=" ORÇAMENTO"/>
    <x v="19"/>
    <d v="2025-07-01T00:00:00"/>
    <d v="2025-07-01T00:00:00"/>
    <s v="Orçamento"/>
    <s v="1 | 1"/>
    <x v="8"/>
    <x v="0"/>
    <n v="2000"/>
    <x v="103"/>
    <x v="102"/>
    <s v="11397"/>
    <x v="14"/>
    <x v="3"/>
    <x v="1"/>
    <n v="8001"/>
    <x v="17"/>
    <n v="8001"/>
    <s v="ORÇAMENTO"/>
    <x v="0"/>
    <x v="4"/>
    <x v="0"/>
    <x v="0"/>
    <x v="0"/>
    <x v="0"/>
  </r>
  <r>
    <x v="5"/>
    <s v=" ORÇAMENTO"/>
    <x v="19"/>
    <d v="2025-07-01T00:00:00"/>
    <d v="2025-07-01T00:00:00"/>
    <s v="Orçamento"/>
    <s v="1 | 1"/>
    <x v="8"/>
    <x v="0"/>
    <n v="2000"/>
    <x v="7"/>
    <x v="7"/>
    <s v="7408"/>
    <x v="13"/>
    <x v="3"/>
    <x v="1"/>
    <n v="5001"/>
    <x v="16"/>
    <n v="5001"/>
    <s v="ORÇAMENTO"/>
    <x v="0"/>
    <x v="4"/>
    <x v="0"/>
    <x v="0"/>
    <x v="0"/>
    <x v="0"/>
  </r>
  <r>
    <x v="5"/>
    <s v=" ORÇAMENTO"/>
    <x v="19"/>
    <d v="2025-07-01T00:00:00"/>
    <d v="2025-07-01T00:00:00"/>
    <s v="Orçamento"/>
    <s v="1 | 1"/>
    <x v="8"/>
    <x v="0"/>
    <n v="2161.86"/>
    <x v="14"/>
    <x v="14"/>
    <s v="6508"/>
    <x v="2"/>
    <x v="3"/>
    <x v="1"/>
    <n v="4004"/>
    <x v="2"/>
    <n v="4004"/>
    <s v="ORÇAMENTO"/>
    <x v="0"/>
    <x v="4"/>
    <x v="0"/>
    <x v="0"/>
    <x v="9"/>
    <x v="9"/>
  </r>
  <r>
    <x v="5"/>
    <s v=" ORÇAMENTO"/>
    <x v="19"/>
    <d v="2025-07-01T00:00:00"/>
    <d v="2025-07-01T00:00:00"/>
    <s v="Orçamento"/>
    <s v="1 | 1"/>
    <x v="8"/>
    <x v="0"/>
    <n v="2200"/>
    <x v="34"/>
    <x v="34"/>
    <s v="13328"/>
    <x v="9"/>
    <x v="3"/>
    <x v="1"/>
    <n v="8006"/>
    <x v="10"/>
    <n v="8006"/>
    <s v="ORÇAMENTO"/>
    <x v="0"/>
    <x v="4"/>
    <x v="0"/>
    <x v="0"/>
    <x v="0"/>
    <x v="0"/>
  </r>
  <r>
    <x v="5"/>
    <s v=" ORÇAMENTO"/>
    <x v="19"/>
    <d v="2025-07-01T00:00:00"/>
    <d v="2025-07-01T00:00:00"/>
    <s v="Orçamento"/>
    <s v="1 | 1"/>
    <x v="8"/>
    <x v="0"/>
    <n v="2290"/>
    <x v="44"/>
    <x v="43"/>
    <s v="12743"/>
    <x v="9"/>
    <x v="3"/>
    <x v="1"/>
    <n v="8006"/>
    <x v="10"/>
    <n v="8006"/>
    <s v="ORÇAMENTO"/>
    <x v="0"/>
    <x v="4"/>
    <x v="9"/>
    <x v="9"/>
    <x v="18"/>
    <x v="18"/>
  </r>
  <r>
    <x v="5"/>
    <s v=" ORÇAMENTO"/>
    <x v="19"/>
    <d v="2025-07-01T00:00:00"/>
    <d v="2025-07-01T00:00:00"/>
    <s v="Orçamento"/>
    <s v="1 | 1"/>
    <x v="8"/>
    <x v="0"/>
    <n v="2300.8749172276971"/>
    <x v="33"/>
    <x v="33"/>
    <s v="13871"/>
    <x v="19"/>
    <x v="3"/>
    <x v="1"/>
    <n v="9001"/>
    <x v="24"/>
    <n v="9001"/>
    <s v="ORÇAMENTO"/>
    <x v="1"/>
    <x v="4"/>
    <x v="10"/>
    <x v="10"/>
    <x v="16"/>
    <x v="16"/>
  </r>
  <r>
    <x v="5"/>
    <s v=" ORÇAMENTO"/>
    <x v="19"/>
    <d v="2025-07-01T00:00:00"/>
    <d v="2025-07-01T00:00:00"/>
    <s v="Orçamento"/>
    <s v="1 | 1"/>
    <x v="8"/>
    <x v="0"/>
    <n v="2333.3333333333335"/>
    <x v="91"/>
    <x v="90"/>
    <s v="7253"/>
    <x v="13"/>
    <x v="3"/>
    <x v="1"/>
    <n v="5001"/>
    <x v="16"/>
    <n v="5001"/>
    <s v="ORÇAMENTO"/>
    <x v="0"/>
    <x v="4"/>
    <x v="9"/>
    <x v="9"/>
    <x v="18"/>
    <x v="18"/>
  </r>
  <r>
    <x v="5"/>
    <s v=" ORÇAMENTO"/>
    <x v="19"/>
    <d v="2025-07-01T00:00:00"/>
    <d v="2025-07-01T00:00:00"/>
    <s v="Orçamento"/>
    <s v="1 | 1"/>
    <x v="8"/>
    <x v="0"/>
    <n v="2333.3333333333335"/>
    <x v="49"/>
    <x v="48"/>
    <s v="10068"/>
    <x v="10"/>
    <x v="3"/>
    <x v="1"/>
    <n v="7001"/>
    <x v="11"/>
    <n v="7001"/>
    <s v="ORÇAMENTO"/>
    <x v="0"/>
    <x v="4"/>
    <x v="11"/>
    <x v="11"/>
    <x v="17"/>
    <x v="17"/>
  </r>
  <r>
    <x v="5"/>
    <s v=" ORÇAMENTO"/>
    <x v="19"/>
    <d v="2025-07-01T00:00:00"/>
    <d v="2025-07-01T00:00:00"/>
    <s v="Orçamento"/>
    <s v="1 | 1"/>
    <x v="8"/>
    <x v="0"/>
    <n v="2393.4453602840786"/>
    <x v="52"/>
    <x v="51"/>
    <s v="2510"/>
    <x v="0"/>
    <x v="3"/>
    <x v="1"/>
    <n v="2001"/>
    <x v="0"/>
    <n v="2001"/>
    <s v="ORÇAMENTO"/>
    <x v="1"/>
    <x v="4"/>
    <x v="13"/>
    <x v="13"/>
    <x v="20"/>
    <x v="20"/>
  </r>
  <r>
    <x v="5"/>
    <s v=" ORÇAMENTO"/>
    <x v="19"/>
    <d v="2025-07-01T00:00:00"/>
    <d v="2025-07-01T00:00:00"/>
    <s v="Orçamento"/>
    <s v="1 | 1"/>
    <x v="8"/>
    <x v="0"/>
    <n v="2400"/>
    <x v="29"/>
    <x v="29"/>
    <s v="12363"/>
    <x v="19"/>
    <x v="3"/>
    <x v="1"/>
    <n v="8005"/>
    <x v="23"/>
    <n v="8005"/>
    <s v="ORÇAMENTO"/>
    <x v="0"/>
    <x v="4"/>
    <x v="0"/>
    <x v="0"/>
    <x v="10"/>
    <x v="10"/>
  </r>
  <r>
    <x v="5"/>
    <s v=" ORÇAMENTO"/>
    <x v="19"/>
    <d v="2025-07-01T00:00:00"/>
    <d v="2025-07-01T00:00:00"/>
    <s v="Orçamento"/>
    <s v="1 | 1"/>
    <x v="8"/>
    <x v="0"/>
    <n v="2454.54545454545"/>
    <x v="132"/>
    <x v="130"/>
    <s v="14200"/>
    <x v="2"/>
    <x v="3"/>
    <x v="1"/>
    <n v="4004"/>
    <x v="2"/>
    <n v="4004"/>
    <s v="ORÇAMENTO"/>
    <x v="0"/>
    <x v="4"/>
    <x v="11"/>
    <x v="11"/>
    <x v="17"/>
    <x v="17"/>
  </r>
  <r>
    <x v="5"/>
    <s v=" ORÇAMENTO"/>
    <x v="19"/>
    <d v="2025-07-01T00:00:00"/>
    <d v="2025-07-01T00:00:00"/>
    <s v="Orçamento"/>
    <s v="1 | 1"/>
    <x v="8"/>
    <x v="0"/>
    <n v="2500"/>
    <x v="30"/>
    <x v="30"/>
    <s v="5457"/>
    <x v="12"/>
    <x v="3"/>
    <x v="1"/>
    <n v="4003"/>
    <x v="13"/>
    <n v="4003"/>
    <s v="ORÇAMENTO"/>
    <x v="1"/>
    <x v="4"/>
    <x v="2"/>
    <x v="2"/>
    <x v="13"/>
    <x v="13"/>
  </r>
  <r>
    <x v="5"/>
    <s v=" ORÇAMENTO"/>
    <x v="19"/>
    <d v="2025-07-01T00:00:00"/>
    <d v="2025-07-01T00:00:00"/>
    <s v="Orçamento"/>
    <s v="1 | 1"/>
    <x v="8"/>
    <x v="0"/>
    <n v="2500"/>
    <x v="44"/>
    <x v="43"/>
    <s v="12742"/>
    <x v="9"/>
    <x v="3"/>
    <x v="1"/>
    <n v="8006"/>
    <x v="10"/>
    <n v="8006"/>
    <s v="ORÇAMENTO"/>
    <x v="0"/>
    <x v="4"/>
    <x v="9"/>
    <x v="9"/>
    <x v="18"/>
    <x v="18"/>
  </r>
  <r>
    <x v="5"/>
    <s v=" ORÇAMENTO"/>
    <x v="19"/>
    <d v="2025-07-01T00:00:00"/>
    <d v="2025-07-01T00:00:00"/>
    <s v="Orçamento"/>
    <s v="1 | 1"/>
    <x v="8"/>
    <x v="0"/>
    <n v="2500"/>
    <x v="71"/>
    <x v="70"/>
    <s v="6980"/>
    <x v="2"/>
    <x v="3"/>
    <x v="1"/>
    <n v="4004"/>
    <x v="2"/>
    <n v="4004"/>
    <s v="ORÇAMENTO"/>
    <x v="0"/>
    <x v="4"/>
    <x v="0"/>
    <x v="0"/>
    <x v="9"/>
    <x v="9"/>
  </r>
  <r>
    <x v="5"/>
    <s v=" ORÇAMENTO"/>
    <x v="19"/>
    <d v="2025-07-01T00:00:00"/>
    <d v="2025-07-01T00:00:00"/>
    <s v="Orçamento"/>
    <s v="1 | 1"/>
    <x v="8"/>
    <x v="0"/>
    <n v="2500"/>
    <x v="95"/>
    <x v="94"/>
    <s v="4528"/>
    <x v="8"/>
    <x v="3"/>
    <x v="1"/>
    <n v="3006"/>
    <x v="8"/>
    <n v="3006"/>
    <s v="ORÇAMENTO"/>
    <x v="0"/>
    <x v="4"/>
    <x v="0"/>
    <x v="0"/>
    <x v="0"/>
    <x v="0"/>
  </r>
  <r>
    <x v="5"/>
    <s v=" ORÇAMENTO"/>
    <x v="19"/>
    <d v="2025-07-01T00:00:00"/>
    <d v="2025-07-01T00:00:00"/>
    <s v="Orçamento"/>
    <s v="1 | 1"/>
    <x v="8"/>
    <x v="0"/>
    <n v="2600"/>
    <x v="45"/>
    <x v="44"/>
    <s v="13568"/>
    <x v="9"/>
    <x v="3"/>
    <x v="1"/>
    <n v="8006"/>
    <x v="10"/>
    <n v="8006"/>
    <s v="ORÇAMENTO"/>
    <x v="0"/>
    <x v="4"/>
    <x v="11"/>
    <x v="11"/>
    <x v="17"/>
    <x v="17"/>
  </r>
  <r>
    <x v="5"/>
    <s v=" ORÇAMENTO"/>
    <x v="19"/>
    <d v="2025-07-01T00:00:00"/>
    <d v="2025-07-01T00:00:00"/>
    <s v="Orçamento"/>
    <s v="1 | 1"/>
    <x v="8"/>
    <x v="0"/>
    <n v="2750"/>
    <x v="102"/>
    <x v="101"/>
    <s v="1009"/>
    <x v="0"/>
    <x v="3"/>
    <x v="1"/>
    <n v="2001"/>
    <x v="0"/>
    <n v="2001"/>
    <s v="ORÇAMENTO"/>
    <x v="1"/>
    <x v="4"/>
    <x v="2"/>
    <x v="2"/>
    <x v="15"/>
    <x v="15"/>
  </r>
  <r>
    <x v="5"/>
    <s v=" ORÇAMENTO"/>
    <x v="19"/>
    <d v="2025-07-01T00:00:00"/>
    <d v="2025-07-01T00:00:00"/>
    <s v="Orçamento"/>
    <s v="1 | 1"/>
    <x v="8"/>
    <x v="0"/>
    <n v="2835"/>
    <x v="106"/>
    <x v="105"/>
    <s v="4274"/>
    <x v="8"/>
    <x v="3"/>
    <x v="1"/>
    <n v="3006"/>
    <x v="8"/>
    <n v="3006"/>
    <s v="ORÇAMENTO"/>
    <x v="0"/>
    <x v="4"/>
    <x v="2"/>
    <x v="2"/>
    <x v="15"/>
    <x v="15"/>
  </r>
  <r>
    <x v="5"/>
    <s v=" ORÇAMENTO"/>
    <x v="19"/>
    <d v="2025-07-01T00:00:00"/>
    <d v="2025-07-01T00:00:00"/>
    <s v="Orçamento"/>
    <s v="1 | 1"/>
    <x v="8"/>
    <x v="0"/>
    <n v="2867.3682433862059"/>
    <x v="158"/>
    <x v="155"/>
    <s v="1448"/>
    <x v="0"/>
    <x v="3"/>
    <x v="1"/>
    <n v="2001"/>
    <x v="0"/>
    <n v="2001"/>
    <s v="ORÇAMENTO"/>
    <x v="0"/>
    <x v="4"/>
    <x v="9"/>
    <x v="9"/>
    <x v="14"/>
    <x v="14"/>
  </r>
  <r>
    <x v="5"/>
    <s v=" ORÇAMENTO"/>
    <x v="19"/>
    <d v="2025-07-01T00:00:00"/>
    <d v="2025-07-01T00:00:00"/>
    <s v="Orçamento"/>
    <s v="1 | 1"/>
    <x v="8"/>
    <x v="0"/>
    <n v="2870"/>
    <x v="44"/>
    <x v="43"/>
    <s v="12741"/>
    <x v="9"/>
    <x v="3"/>
    <x v="1"/>
    <n v="8006"/>
    <x v="10"/>
    <n v="8006"/>
    <s v="ORÇAMENTO"/>
    <x v="0"/>
    <x v="4"/>
    <x v="9"/>
    <x v="9"/>
    <x v="18"/>
    <x v="18"/>
  </r>
  <r>
    <x v="5"/>
    <s v=" ORÇAMENTO"/>
    <x v="19"/>
    <d v="2025-07-01T00:00:00"/>
    <d v="2025-07-01T00:00:00"/>
    <s v="Orçamento"/>
    <s v="1 | 1"/>
    <x v="8"/>
    <x v="0"/>
    <n v="2920"/>
    <x v="34"/>
    <x v="34"/>
    <s v="13327"/>
    <x v="9"/>
    <x v="3"/>
    <x v="1"/>
    <n v="8006"/>
    <x v="10"/>
    <n v="8006"/>
    <s v="ORÇAMENTO"/>
    <x v="0"/>
    <x v="4"/>
    <x v="0"/>
    <x v="0"/>
    <x v="0"/>
    <x v="0"/>
  </r>
  <r>
    <x v="5"/>
    <s v=" ORÇAMENTO"/>
    <x v="19"/>
    <d v="2025-07-01T00:00:00"/>
    <d v="2025-07-01T00:00:00"/>
    <s v="Orçamento"/>
    <s v="1 | 1"/>
    <x v="8"/>
    <x v="0"/>
    <n v="3000"/>
    <x v="31"/>
    <x v="31"/>
    <s v="1070"/>
    <x v="0"/>
    <x v="3"/>
    <x v="1"/>
    <n v="2001"/>
    <x v="0"/>
    <n v="2001"/>
    <s v="ORÇAMENTO"/>
    <x v="1"/>
    <x v="4"/>
    <x v="2"/>
    <x v="2"/>
    <x v="15"/>
    <x v="15"/>
  </r>
  <r>
    <x v="5"/>
    <s v=" ORÇAMENTO"/>
    <x v="19"/>
    <d v="2025-07-01T00:00:00"/>
    <d v="2025-07-01T00:00:00"/>
    <s v="Orçamento"/>
    <s v="1 | 1"/>
    <x v="8"/>
    <x v="0"/>
    <n v="3000"/>
    <x v="129"/>
    <x v="127"/>
    <s v="9928"/>
    <x v="10"/>
    <x v="3"/>
    <x v="1"/>
    <n v="7001"/>
    <x v="11"/>
    <n v="7001"/>
    <s v="ORÇAMENTO"/>
    <x v="0"/>
    <x v="4"/>
    <x v="9"/>
    <x v="9"/>
    <x v="22"/>
    <x v="22"/>
  </r>
  <r>
    <x v="5"/>
    <s v=" ORÇAMENTO"/>
    <x v="19"/>
    <d v="2025-07-01T00:00:00"/>
    <d v="2025-07-01T00:00:00"/>
    <s v="Orçamento"/>
    <s v="1 | 1"/>
    <x v="8"/>
    <x v="0"/>
    <n v="3000"/>
    <x v="159"/>
    <x v="156"/>
    <s v="9940"/>
    <x v="10"/>
    <x v="3"/>
    <x v="1"/>
    <n v="7001"/>
    <x v="11"/>
    <n v="7001"/>
    <s v="ORÇAMENTO"/>
    <x v="0"/>
    <x v="4"/>
    <x v="9"/>
    <x v="9"/>
    <x v="22"/>
    <x v="22"/>
  </r>
  <r>
    <x v="5"/>
    <s v=" ORÇAMENTO"/>
    <x v="19"/>
    <d v="2025-07-01T00:00:00"/>
    <d v="2025-07-01T00:00:00"/>
    <s v="Orçamento"/>
    <s v="1 | 1"/>
    <x v="8"/>
    <x v="0"/>
    <n v="3000"/>
    <x v="120"/>
    <x v="118"/>
    <s v="9952"/>
    <x v="10"/>
    <x v="3"/>
    <x v="1"/>
    <n v="7001"/>
    <x v="11"/>
    <n v="7001"/>
    <s v="ORÇAMENTO"/>
    <x v="0"/>
    <x v="4"/>
    <x v="9"/>
    <x v="9"/>
    <x v="22"/>
    <x v="22"/>
  </r>
  <r>
    <x v="5"/>
    <s v=" ORÇAMENTO"/>
    <x v="19"/>
    <d v="2025-07-01T00:00:00"/>
    <d v="2025-07-01T00:00:00"/>
    <s v="Orçamento"/>
    <s v="1 | 1"/>
    <x v="8"/>
    <x v="0"/>
    <n v="3000"/>
    <x v="130"/>
    <x v="128"/>
    <s v="10736"/>
    <x v="3"/>
    <x v="3"/>
    <x v="1"/>
    <n v="7004"/>
    <x v="3"/>
    <n v="7004"/>
    <s v="ORÇAMENTO"/>
    <x v="0"/>
    <x v="4"/>
    <x v="9"/>
    <x v="9"/>
    <x v="22"/>
    <x v="22"/>
  </r>
  <r>
    <x v="5"/>
    <s v=" ORÇAMENTO"/>
    <x v="19"/>
    <d v="2025-07-01T00:00:00"/>
    <d v="2025-07-01T00:00:00"/>
    <s v="Orçamento"/>
    <s v="1 | 1"/>
    <x v="8"/>
    <x v="0"/>
    <n v="3000"/>
    <x v="51"/>
    <x v="50"/>
    <s v="1687"/>
    <x v="0"/>
    <x v="3"/>
    <x v="1"/>
    <n v="2001"/>
    <x v="0"/>
    <n v="2001"/>
    <s v="ORÇAMENTO"/>
    <x v="1"/>
    <x v="4"/>
    <x v="0"/>
    <x v="0"/>
    <x v="10"/>
    <x v="10"/>
  </r>
  <r>
    <x v="5"/>
    <s v=" ORÇAMENTO"/>
    <x v="19"/>
    <d v="2025-07-01T00:00:00"/>
    <d v="2025-07-01T00:00:00"/>
    <s v="Orçamento"/>
    <s v="1 | 1"/>
    <x v="8"/>
    <x v="0"/>
    <n v="3000"/>
    <x v="95"/>
    <x v="94"/>
    <s v="4527"/>
    <x v="8"/>
    <x v="3"/>
    <x v="1"/>
    <n v="3006"/>
    <x v="8"/>
    <n v="3006"/>
    <s v="ORÇAMENTO"/>
    <x v="0"/>
    <x v="4"/>
    <x v="0"/>
    <x v="0"/>
    <x v="0"/>
    <x v="0"/>
  </r>
  <r>
    <x v="5"/>
    <s v=" ORÇAMENTO"/>
    <x v="19"/>
    <d v="2025-07-01T00:00:00"/>
    <d v="2025-07-01T00:00:00"/>
    <s v="Orçamento"/>
    <s v="1 | 1"/>
    <x v="8"/>
    <x v="0"/>
    <n v="3000"/>
    <x v="87"/>
    <x v="86"/>
    <s v="5349"/>
    <x v="22"/>
    <x v="3"/>
    <x v="1"/>
    <n v="4002"/>
    <x v="34"/>
    <n v="4002"/>
    <s v="ORÇAMENTO"/>
    <x v="0"/>
    <x v="4"/>
    <x v="0"/>
    <x v="0"/>
    <x v="0"/>
    <x v="0"/>
  </r>
  <r>
    <x v="5"/>
    <s v=" ORÇAMENTO"/>
    <x v="19"/>
    <d v="2025-07-01T00:00:00"/>
    <d v="2025-07-01T00:00:00"/>
    <s v="Orçamento"/>
    <s v="1 | 1"/>
    <x v="8"/>
    <x v="0"/>
    <n v="3000"/>
    <x v="7"/>
    <x v="7"/>
    <s v="1736"/>
    <x v="0"/>
    <x v="3"/>
    <x v="1"/>
    <n v="2001"/>
    <x v="0"/>
    <n v="2001"/>
    <s v="ORÇAMENTO"/>
    <x v="0"/>
    <x v="4"/>
    <x v="0"/>
    <x v="0"/>
    <x v="0"/>
    <x v="0"/>
  </r>
  <r>
    <x v="5"/>
    <s v=" ORÇAMENTO"/>
    <x v="19"/>
    <d v="2025-07-01T00:00:00"/>
    <d v="2025-07-01T00:00:00"/>
    <s v="Orçamento"/>
    <s v="1 | 1"/>
    <x v="8"/>
    <x v="0"/>
    <n v="3112"/>
    <x v="34"/>
    <x v="34"/>
    <s v="11903"/>
    <x v="4"/>
    <x v="3"/>
    <x v="1"/>
    <n v="8002"/>
    <x v="4"/>
    <n v="8002"/>
    <s v="ORÇAMENTO"/>
    <x v="0"/>
    <x v="4"/>
    <x v="0"/>
    <x v="0"/>
    <x v="0"/>
    <x v="0"/>
  </r>
  <r>
    <x v="5"/>
    <s v=" ORÇAMENTO"/>
    <x v="19"/>
    <d v="2025-07-01T00:00:00"/>
    <d v="2025-07-01T00:00:00"/>
    <s v="Orçamento"/>
    <s v="1 | 1"/>
    <x v="8"/>
    <x v="0"/>
    <n v="3135"/>
    <x v="24"/>
    <x v="24"/>
    <s v="6343"/>
    <x v="2"/>
    <x v="3"/>
    <x v="1"/>
    <n v="4004"/>
    <x v="2"/>
    <n v="4004"/>
    <s v="ORÇAMENTO"/>
    <x v="0"/>
    <x v="4"/>
    <x v="0"/>
    <x v="0"/>
    <x v="9"/>
    <x v="9"/>
  </r>
  <r>
    <x v="5"/>
    <s v=" ORÇAMENTO"/>
    <x v="19"/>
    <d v="2025-07-01T00:00:00"/>
    <d v="2025-07-01T00:00:00"/>
    <s v="Orçamento"/>
    <s v="1 | 1"/>
    <x v="8"/>
    <x v="0"/>
    <n v="3200"/>
    <x v="14"/>
    <x v="14"/>
    <s v="6507"/>
    <x v="2"/>
    <x v="3"/>
    <x v="1"/>
    <n v="4004"/>
    <x v="2"/>
    <n v="4004"/>
    <s v="ORÇAMENTO"/>
    <x v="0"/>
    <x v="4"/>
    <x v="0"/>
    <x v="0"/>
    <x v="9"/>
    <x v="9"/>
  </r>
  <r>
    <x v="5"/>
    <s v=" ORÇAMENTO"/>
    <x v="19"/>
    <d v="2025-07-01T00:00:00"/>
    <d v="2025-07-01T00:00:00"/>
    <s v="Orçamento"/>
    <s v="1 | 1"/>
    <x v="8"/>
    <x v="0"/>
    <n v="3339.86"/>
    <x v="34"/>
    <x v="34"/>
    <s v="5116"/>
    <x v="17"/>
    <x v="3"/>
    <x v="1"/>
    <n v="4001"/>
    <x v="20"/>
    <n v="4001"/>
    <s v="ORÇAMENTO"/>
    <x v="0"/>
    <x v="4"/>
    <x v="0"/>
    <x v="0"/>
    <x v="0"/>
    <x v="0"/>
  </r>
  <r>
    <x v="5"/>
    <s v=" ORÇAMENTO"/>
    <x v="19"/>
    <d v="2025-07-01T00:00:00"/>
    <d v="2025-07-01T00:00:00"/>
    <s v="Orçamento"/>
    <s v="1 | 1"/>
    <x v="8"/>
    <x v="0"/>
    <n v="3400"/>
    <x v="14"/>
    <x v="14"/>
    <s v="6506"/>
    <x v="2"/>
    <x v="3"/>
    <x v="1"/>
    <n v="4004"/>
    <x v="2"/>
    <n v="4004"/>
    <s v="ORÇAMENTO"/>
    <x v="0"/>
    <x v="4"/>
    <x v="0"/>
    <x v="0"/>
    <x v="9"/>
    <x v="9"/>
  </r>
  <r>
    <x v="5"/>
    <s v=" ORÇAMENTO"/>
    <x v="19"/>
    <d v="2025-07-01T00:00:00"/>
    <d v="2025-07-01T00:00:00"/>
    <s v="Orçamento"/>
    <s v="1 | 1"/>
    <x v="8"/>
    <x v="0"/>
    <n v="3400"/>
    <x v="135"/>
    <x v="133"/>
    <s v="6629"/>
    <x v="2"/>
    <x v="3"/>
    <x v="1"/>
    <n v="4004"/>
    <x v="2"/>
    <n v="4004"/>
    <s v="ORÇAMENTO"/>
    <x v="0"/>
    <x v="4"/>
    <x v="0"/>
    <x v="0"/>
    <x v="9"/>
    <x v="9"/>
  </r>
  <r>
    <x v="5"/>
    <s v=" ORÇAMENTO"/>
    <x v="19"/>
    <d v="2025-07-01T00:00:00"/>
    <d v="2025-07-01T00:00:00"/>
    <s v="Orçamento"/>
    <s v="1 | 1"/>
    <x v="8"/>
    <x v="0"/>
    <n v="3400"/>
    <x v="135"/>
    <x v="133"/>
    <s v="6630"/>
    <x v="2"/>
    <x v="3"/>
    <x v="1"/>
    <n v="4004"/>
    <x v="2"/>
    <n v="4004"/>
    <s v="ORÇAMENTO"/>
    <x v="0"/>
    <x v="4"/>
    <x v="0"/>
    <x v="0"/>
    <x v="9"/>
    <x v="9"/>
  </r>
  <r>
    <x v="5"/>
    <s v=" ORÇAMENTO"/>
    <x v="19"/>
    <d v="2025-07-01T00:00:00"/>
    <d v="2025-07-01T00:00:00"/>
    <s v="Orçamento"/>
    <s v="1 | 1"/>
    <x v="8"/>
    <x v="0"/>
    <n v="3500"/>
    <x v="34"/>
    <x v="34"/>
    <s v="12251"/>
    <x v="21"/>
    <x v="3"/>
    <x v="1"/>
    <n v="8003"/>
    <x v="28"/>
    <n v="8003"/>
    <s v="ORÇAMENTO"/>
    <x v="0"/>
    <x v="4"/>
    <x v="0"/>
    <x v="0"/>
    <x v="0"/>
    <x v="0"/>
  </r>
  <r>
    <x v="5"/>
    <s v=" ORÇAMENTO"/>
    <x v="19"/>
    <d v="2025-07-01T00:00:00"/>
    <d v="2025-07-01T00:00:00"/>
    <s v="Orçamento"/>
    <s v="1 | 1"/>
    <x v="8"/>
    <x v="0"/>
    <n v="4000"/>
    <x v="108"/>
    <x v="107"/>
    <s v="9470"/>
    <x v="10"/>
    <x v="3"/>
    <x v="1"/>
    <n v="7001"/>
    <x v="11"/>
    <n v="7001"/>
    <s v="ORÇAMENTO"/>
    <x v="0"/>
    <x v="4"/>
    <x v="9"/>
    <x v="9"/>
    <x v="12"/>
    <x v="12"/>
  </r>
  <r>
    <x v="5"/>
    <s v=" ORÇAMENTO"/>
    <x v="19"/>
    <d v="2025-07-01T00:00:00"/>
    <d v="2025-07-01T00:00:00"/>
    <s v="Orçamento"/>
    <s v="1 | 1"/>
    <x v="8"/>
    <x v="0"/>
    <n v="4000"/>
    <x v="141"/>
    <x v="139"/>
    <s v="10697"/>
    <x v="3"/>
    <x v="3"/>
    <x v="1"/>
    <n v="7004"/>
    <x v="3"/>
    <n v="7004"/>
    <s v="ORÇAMENTO"/>
    <x v="0"/>
    <x v="4"/>
    <x v="9"/>
    <x v="9"/>
    <x v="22"/>
    <x v="22"/>
  </r>
  <r>
    <x v="5"/>
    <s v=" ORÇAMENTO"/>
    <x v="19"/>
    <d v="2025-07-01T00:00:00"/>
    <d v="2025-07-01T00:00:00"/>
    <s v="Orçamento"/>
    <s v="1 | 1"/>
    <x v="8"/>
    <x v="0"/>
    <n v="4000"/>
    <x v="63"/>
    <x v="62"/>
    <s v="5893"/>
    <x v="12"/>
    <x v="3"/>
    <x v="1"/>
    <n v="4003"/>
    <x v="13"/>
    <n v="4003"/>
    <s v="ORÇAMENTO"/>
    <x v="0"/>
    <x v="4"/>
    <x v="9"/>
    <x v="9"/>
    <x v="18"/>
    <x v="18"/>
  </r>
  <r>
    <x v="5"/>
    <s v=" ORÇAMENTO"/>
    <x v="19"/>
    <d v="2025-07-01T00:00:00"/>
    <d v="2025-07-01T00:00:00"/>
    <s v="Orçamento"/>
    <s v="1 | 1"/>
    <x v="8"/>
    <x v="0"/>
    <n v="4000"/>
    <x v="142"/>
    <x v="140"/>
    <s v="12888"/>
    <x v="9"/>
    <x v="3"/>
    <x v="1"/>
    <n v="8006"/>
    <x v="10"/>
    <n v="8006"/>
    <s v="ORÇAMENTO"/>
    <x v="0"/>
    <x v="4"/>
    <x v="0"/>
    <x v="0"/>
    <x v="9"/>
    <x v="9"/>
  </r>
  <r>
    <x v="5"/>
    <s v=" ORÇAMENTO"/>
    <x v="19"/>
    <d v="2025-07-01T00:00:00"/>
    <d v="2025-07-01T00:00:00"/>
    <s v="Orçamento"/>
    <s v="1 | 1"/>
    <x v="8"/>
    <x v="0"/>
    <n v="4000"/>
    <x v="59"/>
    <x v="58"/>
    <s v="11140"/>
    <x v="14"/>
    <x v="3"/>
    <x v="1"/>
    <n v="8001"/>
    <x v="17"/>
    <n v="8001"/>
    <s v="ORÇAMENTO"/>
    <x v="0"/>
    <x v="4"/>
    <x v="0"/>
    <x v="0"/>
    <x v="10"/>
    <x v="10"/>
  </r>
  <r>
    <x v="5"/>
    <s v=" ORÇAMENTO"/>
    <x v="19"/>
    <d v="2025-07-01T00:00:00"/>
    <d v="2025-07-01T00:00:00"/>
    <s v="Orçamento"/>
    <s v="1 | 1"/>
    <x v="8"/>
    <x v="0"/>
    <n v="4000"/>
    <x v="95"/>
    <x v="94"/>
    <s v="4525"/>
    <x v="8"/>
    <x v="3"/>
    <x v="1"/>
    <n v="3006"/>
    <x v="8"/>
    <n v="3006"/>
    <s v="ORÇAMENTO"/>
    <x v="0"/>
    <x v="4"/>
    <x v="0"/>
    <x v="0"/>
    <x v="0"/>
    <x v="0"/>
  </r>
  <r>
    <x v="5"/>
    <s v=" ORÇAMENTO"/>
    <x v="19"/>
    <d v="2025-07-01T00:00:00"/>
    <d v="2025-07-01T00:00:00"/>
    <s v="Orçamento"/>
    <s v="1 | 1"/>
    <x v="8"/>
    <x v="0"/>
    <n v="4000"/>
    <x v="95"/>
    <x v="94"/>
    <s v="4526"/>
    <x v="8"/>
    <x v="3"/>
    <x v="1"/>
    <n v="3006"/>
    <x v="8"/>
    <n v="3006"/>
    <s v="ORÇAMENTO"/>
    <x v="0"/>
    <x v="4"/>
    <x v="0"/>
    <x v="0"/>
    <x v="0"/>
    <x v="0"/>
  </r>
  <r>
    <x v="5"/>
    <s v=" ORÇAMENTO"/>
    <x v="19"/>
    <d v="2025-07-01T00:00:00"/>
    <d v="2025-07-01T00:00:00"/>
    <s v="Orçamento"/>
    <s v="1 | 1"/>
    <x v="8"/>
    <x v="0"/>
    <n v="4100"/>
    <x v="29"/>
    <x v="29"/>
    <s v="12362"/>
    <x v="19"/>
    <x v="3"/>
    <x v="1"/>
    <n v="8005"/>
    <x v="23"/>
    <n v="8005"/>
    <s v="ORÇAMENTO"/>
    <x v="0"/>
    <x v="4"/>
    <x v="0"/>
    <x v="0"/>
    <x v="10"/>
    <x v="10"/>
  </r>
  <r>
    <x v="5"/>
    <s v=" ORÇAMENTO"/>
    <x v="19"/>
    <d v="2025-07-01T00:00:00"/>
    <d v="2025-07-01T00:00:00"/>
    <s v="Orçamento"/>
    <s v="1 | 1"/>
    <x v="8"/>
    <x v="0"/>
    <n v="4400"/>
    <x v="34"/>
    <x v="34"/>
    <s v="3993"/>
    <x v="15"/>
    <x v="3"/>
    <x v="1"/>
    <n v="3005"/>
    <x v="18"/>
    <n v="3005"/>
    <s v="ORÇAMENTO"/>
    <x v="0"/>
    <x v="4"/>
    <x v="0"/>
    <x v="0"/>
    <x v="0"/>
    <x v="0"/>
  </r>
  <r>
    <x v="5"/>
    <s v=" ORÇAMENTO"/>
    <x v="19"/>
    <d v="2025-07-01T00:00:00"/>
    <d v="2025-07-01T00:00:00"/>
    <s v="Orçamento"/>
    <s v="1 | 1"/>
    <x v="8"/>
    <x v="0"/>
    <n v="4471.996087386"/>
    <x v="38"/>
    <x v="38"/>
    <s v="7675"/>
    <x v="2"/>
    <x v="3"/>
    <x v="1"/>
    <n v="5003"/>
    <x v="31"/>
    <n v="5003"/>
    <s v="ORÇAMENTO"/>
    <x v="1"/>
    <x v="4"/>
    <x v="2"/>
    <x v="2"/>
    <x v="13"/>
    <x v="13"/>
  </r>
  <r>
    <x v="5"/>
    <s v=" ORÇAMENTO"/>
    <x v="19"/>
    <d v="2025-07-01T00:00:00"/>
    <d v="2025-07-01T00:00:00"/>
    <s v="Orçamento"/>
    <s v="1 | 1"/>
    <x v="8"/>
    <x v="0"/>
    <n v="4693"/>
    <x v="15"/>
    <x v="15"/>
    <s v="11799"/>
    <x v="4"/>
    <x v="3"/>
    <x v="1"/>
    <n v="8002"/>
    <x v="4"/>
    <n v="8002"/>
    <s v="ORÇAMENTO"/>
    <x v="0"/>
    <x v="4"/>
    <x v="0"/>
    <x v="0"/>
    <x v="10"/>
    <x v="10"/>
  </r>
  <r>
    <x v="5"/>
    <s v=" ORÇAMENTO"/>
    <x v="19"/>
    <d v="2025-07-01T00:00:00"/>
    <d v="2025-07-01T00:00:00"/>
    <s v="Orçamento"/>
    <s v="1 | 1"/>
    <x v="8"/>
    <x v="0"/>
    <n v="4800"/>
    <x v="44"/>
    <x v="43"/>
    <s v="12740"/>
    <x v="9"/>
    <x v="3"/>
    <x v="1"/>
    <n v="8006"/>
    <x v="10"/>
    <n v="8006"/>
    <s v="ORÇAMENTO"/>
    <x v="0"/>
    <x v="4"/>
    <x v="9"/>
    <x v="9"/>
    <x v="18"/>
    <x v="18"/>
  </r>
  <r>
    <x v="5"/>
    <s v=" ORÇAMENTO"/>
    <x v="19"/>
    <d v="2025-07-01T00:00:00"/>
    <d v="2025-07-01T00:00:00"/>
    <s v="Orçamento"/>
    <s v="1 | 1"/>
    <x v="8"/>
    <x v="0"/>
    <n v="4836"/>
    <x v="15"/>
    <x v="15"/>
    <s v="11798"/>
    <x v="4"/>
    <x v="3"/>
    <x v="1"/>
    <n v="8002"/>
    <x v="4"/>
    <n v="8002"/>
    <s v="ORÇAMENTO"/>
    <x v="0"/>
    <x v="4"/>
    <x v="0"/>
    <x v="0"/>
    <x v="10"/>
    <x v="10"/>
  </r>
  <r>
    <x v="5"/>
    <s v=" ORÇAMENTO"/>
    <x v="19"/>
    <d v="2025-07-01T00:00:00"/>
    <d v="2025-07-01T00:00:00"/>
    <s v="Orçamento"/>
    <s v="1 | 1"/>
    <x v="8"/>
    <x v="0"/>
    <n v="5000"/>
    <x v="27"/>
    <x v="27"/>
    <s v="3339"/>
    <x v="11"/>
    <x v="3"/>
    <x v="1"/>
    <n v="3003"/>
    <x v="12"/>
    <n v="3003"/>
    <s v="ORÇAMENTO"/>
    <x v="0"/>
    <x v="4"/>
    <x v="2"/>
    <x v="2"/>
    <x v="13"/>
    <x v="13"/>
  </r>
  <r>
    <x v="5"/>
    <s v=" ORÇAMENTO"/>
    <x v="19"/>
    <d v="2025-07-01T00:00:00"/>
    <d v="2025-07-01T00:00:00"/>
    <s v="Orçamento"/>
    <s v="1 | 1"/>
    <x v="8"/>
    <x v="0"/>
    <n v="5000"/>
    <x v="65"/>
    <x v="64"/>
    <s v="866"/>
    <x v="0"/>
    <x v="3"/>
    <x v="1"/>
    <n v="2001"/>
    <x v="0"/>
    <n v="2001"/>
    <s v="ORÇAMENTO"/>
    <x v="1"/>
    <x v="4"/>
    <x v="2"/>
    <x v="2"/>
    <x v="2"/>
    <x v="2"/>
  </r>
  <r>
    <x v="5"/>
    <s v=" ORÇAMENTO"/>
    <x v="19"/>
    <d v="2025-07-01T00:00:00"/>
    <d v="2025-07-01T00:00:00"/>
    <s v="Orçamento"/>
    <s v="1 | 1"/>
    <x v="8"/>
    <x v="0"/>
    <n v="5000"/>
    <x v="62"/>
    <x v="61"/>
    <s v="2916"/>
    <x v="5"/>
    <x v="3"/>
    <x v="1"/>
    <n v="3001"/>
    <x v="5"/>
    <n v="3001"/>
    <s v="ORÇAMENTO"/>
    <x v="0"/>
    <x v="4"/>
    <x v="9"/>
    <x v="9"/>
    <x v="12"/>
    <x v="12"/>
  </r>
  <r>
    <x v="5"/>
    <s v=" ORÇAMENTO"/>
    <x v="19"/>
    <d v="2025-07-01T00:00:00"/>
    <d v="2025-07-01T00:00:00"/>
    <s v="Orçamento"/>
    <s v="1 | 1"/>
    <x v="8"/>
    <x v="0"/>
    <n v="5000"/>
    <x v="67"/>
    <x v="66"/>
    <s v="9151"/>
    <x v="6"/>
    <x v="3"/>
    <x v="1"/>
    <n v="6002"/>
    <x v="9"/>
    <n v="6002"/>
    <s v="ORÇAMENTO"/>
    <x v="0"/>
    <x v="4"/>
    <x v="9"/>
    <x v="9"/>
    <x v="12"/>
    <x v="12"/>
  </r>
  <r>
    <x v="5"/>
    <s v=" ORÇAMENTO"/>
    <x v="19"/>
    <d v="2025-07-01T00:00:00"/>
    <d v="2025-07-01T00:00:00"/>
    <s v="Orçamento"/>
    <s v="1 | 1"/>
    <x v="8"/>
    <x v="0"/>
    <n v="5000"/>
    <x v="23"/>
    <x v="23"/>
    <s v="1255"/>
    <x v="0"/>
    <x v="3"/>
    <x v="1"/>
    <n v="2001"/>
    <x v="0"/>
    <n v="2001"/>
    <s v="ORÇAMENTO"/>
    <x v="0"/>
    <x v="4"/>
    <x v="9"/>
    <x v="9"/>
    <x v="12"/>
    <x v="12"/>
  </r>
  <r>
    <x v="5"/>
    <s v=" ORÇAMENTO"/>
    <x v="19"/>
    <d v="2025-07-01T00:00:00"/>
    <d v="2025-07-01T00:00:00"/>
    <s v="Orçamento"/>
    <s v="1 | 1"/>
    <x v="8"/>
    <x v="0"/>
    <n v="5000"/>
    <x v="112"/>
    <x v="110"/>
    <s v="7881"/>
    <x v="2"/>
    <x v="3"/>
    <x v="1"/>
    <n v="5003"/>
    <x v="31"/>
    <n v="5003"/>
    <s v="ORÇAMENTO"/>
    <x v="0"/>
    <x v="4"/>
    <x v="9"/>
    <x v="9"/>
    <x v="18"/>
    <x v="18"/>
  </r>
  <r>
    <x v="5"/>
    <s v=" ORÇAMENTO"/>
    <x v="19"/>
    <d v="2025-07-01T00:00:00"/>
    <d v="2025-07-01T00:00:00"/>
    <s v="Orçamento"/>
    <s v="1 | 1"/>
    <x v="8"/>
    <x v="0"/>
    <n v="5000"/>
    <x v="121"/>
    <x v="119"/>
    <s v="6785"/>
    <x v="2"/>
    <x v="3"/>
    <x v="1"/>
    <n v="4004"/>
    <x v="2"/>
    <n v="4004"/>
    <s v="ORÇAMENTO"/>
    <x v="0"/>
    <x v="4"/>
    <x v="0"/>
    <x v="0"/>
    <x v="9"/>
    <x v="9"/>
  </r>
  <r>
    <x v="5"/>
    <s v=" ORÇAMENTO"/>
    <x v="19"/>
    <d v="2025-07-01T00:00:00"/>
    <d v="2025-07-01T00:00:00"/>
    <s v="Orçamento"/>
    <s v="1 | 1"/>
    <x v="8"/>
    <x v="0"/>
    <n v="5000"/>
    <x v="42"/>
    <x v="42"/>
    <s v="7125"/>
    <x v="2"/>
    <x v="3"/>
    <x v="1"/>
    <n v="4004"/>
    <x v="2"/>
    <n v="4004"/>
    <s v="ORÇAMENTO"/>
    <x v="0"/>
    <x v="4"/>
    <x v="0"/>
    <x v="0"/>
    <x v="9"/>
    <x v="9"/>
  </r>
  <r>
    <x v="5"/>
    <s v=" ORÇAMENTO"/>
    <x v="19"/>
    <d v="2025-07-01T00:00:00"/>
    <d v="2025-07-01T00:00:00"/>
    <s v="Orçamento"/>
    <s v="1 | 1"/>
    <x v="8"/>
    <x v="0"/>
    <n v="5000"/>
    <x v="42"/>
    <x v="42"/>
    <s v="7126"/>
    <x v="2"/>
    <x v="3"/>
    <x v="1"/>
    <n v="4004"/>
    <x v="2"/>
    <n v="4004"/>
    <s v="ORÇAMENTO"/>
    <x v="0"/>
    <x v="4"/>
    <x v="0"/>
    <x v="0"/>
    <x v="9"/>
    <x v="9"/>
  </r>
  <r>
    <x v="5"/>
    <s v=" ORÇAMENTO"/>
    <x v="19"/>
    <d v="2025-07-01T00:00:00"/>
    <d v="2025-07-01T00:00:00"/>
    <s v="Orçamento"/>
    <s v="1 | 1"/>
    <x v="8"/>
    <x v="0"/>
    <n v="5000"/>
    <x v="83"/>
    <x v="82"/>
    <s v="9187"/>
    <x v="6"/>
    <x v="3"/>
    <x v="1"/>
    <n v="6002"/>
    <x v="9"/>
    <n v="6002"/>
    <s v="ORÇAMENTO"/>
    <x v="0"/>
    <x v="4"/>
    <x v="0"/>
    <x v="0"/>
    <x v="10"/>
    <x v="10"/>
  </r>
  <r>
    <x v="5"/>
    <s v=" ORÇAMENTO"/>
    <x v="19"/>
    <d v="2025-07-01T00:00:00"/>
    <d v="2025-07-01T00:00:00"/>
    <s v="Orçamento"/>
    <s v="1 | 1"/>
    <x v="8"/>
    <x v="0"/>
    <n v="5000"/>
    <x v="94"/>
    <x v="93"/>
    <s v="228"/>
    <x v="19"/>
    <x v="3"/>
    <x v="1"/>
    <n v="1002"/>
    <x v="22"/>
    <n v="1002"/>
    <s v="ORÇAMENTO"/>
    <x v="0"/>
    <x v="4"/>
    <x v="0"/>
    <x v="0"/>
    <x v="0"/>
    <x v="0"/>
  </r>
  <r>
    <x v="5"/>
    <s v=" ORÇAMENTO"/>
    <x v="19"/>
    <d v="2025-07-01T00:00:00"/>
    <d v="2025-07-01T00:00:00"/>
    <s v="Orçamento"/>
    <s v="1 | 1"/>
    <x v="8"/>
    <x v="0"/>
    <n v="5000"/>
    <x v="49"/>
    <x v="48"/>
    <s v="10067"/>
    <x v="10"/>
    <x v="3"/>
    <x v="1"/>
    <n v="7001"/>
    <x v="11"/>
    <n v="7001"/>
    <s v="ORÇAMENTO"/>
    <x v="0"/>
    <x v="4"/>
    <x v="11"/>
    <x v="11"/>
    <x v="17"/>
    <x v="17"/>
  </r>
  <r>
    <x v="5"/>
    <s v=" ORÇAMENTO"/>
    <x v="19"/>
    <d v="2025-07-01T00:00:00"/>
    <d v="2025-07-01T00:00:00"/>
    <s v="Orçamento"/>
    <s v="1 | 1"/>
    <x v="8"/>
    <x v="0"/>
    <n v="5212.2"/>
    <x v="154"/>
    <x v="151"/>
    <s v="10717"/>
    <x v="3"/>
    <x v="3"/>
    <x v="1"/>
    <n v="7004"/>
    <x v="3"/>
    <n v="7004"/>
    <s v="ORÇAMENTO"/>
    <x v="0"/>
    <x v="4"/>
    <x v="9"/>
    <x v="9"/>
    <x v="22"/>
    <x v="22"/>
  </r>
  <r>
    <x v="5"/>
    <s v=" ORÇAMENTO"/>
    <x v="19"/>
    <d v="2025-07-01T00:00:00"/>
    <d v="2025-07-01T00:00:00"/>
    <s v="Orçamento"/>
    <s v="1 | 1"/>
    <x v="8"/>
    <x v="0"/>
    <n v="5500"/>
    <x v="106"/>
    <x v="105"/>
    <s v="4273"/>
    <x v="8"/>
    <x v="3"/>
    <x v="1"/>
    <n v="3006"/>
    <x v="8"/>
    <n v="3006"/>
    <s v="ORÇAMENTO"/>
    <x v="0"/>
    <x v="4"/>
    <x v="2"/>
    <x v="2"/>
    <x v="15"/>
    <x v="15"/>
  </r>
  <r>
    <x v="5"/>
    <s v=" ORÇAMENTO"/>
    <x v="19"/>
    <d v="2025-07-01T00:00:00"/>
    <d v="2025-07-01T00:00:00"/>
    <s v="Orçamento"/>
    <s v="1 | 1"/>
    <x v="8"/>
    <x v="0"/>
    <n v="5500"/>
    <x v="103"/>
    <x v="102"/>
    <s v="11396"/>
    <x v="14"/>
    <x v="3"/>
    <x v="1"/>
    <n v="8001"/>
    <x v="17"/>
    <n v="8001"/>
    <s v="ORÇAMENTO"/>
    <x v="0"/>
    <x v="4"/>
    <x v="0"/>
    <x v="0"/>
    <x v="0"/>
    <x v="0"/>
  </r>
  <r>
    <x v="5"/>
    <s v=" ORÇAMENTO"/>
    <x v="19"/>
    <d v="2025-07-01T00:00:00"/>
    <d v="2025-07-01T00:00:00"/>
    <s v="Orçamento"/>
    <s v="1 | 1"/>
    <x v="8"/>
    <x v="0"/>
    <n v="5500"/>
    <x v="95"/>
    <x v="94"/>
    <s v="4524"/>
    <x v="8"/>
    <x v="3"/>
    <x v="1"/>
    <n v="3006"/>
    <x v="8"/>
    <n v="3006"/>
    <s v="ORÇAMENTO"/>
    <x v="0"/>
    <x v="4"/>
    <x v="0"/>
    <x v="0"/>
    <x v="0"/>
    <x v="0"/>
  </r>
  <r>
    <x v="5"/>
    <s v=" ORÇAMENTO"/>
    <x v="19"/>
    <d v="2025-07-01T00:00:00"/>
    <d v="2025-07-01T00:00:00"/>
    <s v="Orçamento"/>
    <s v="1 | 1"/>
    <x v="8"/>
    <x v="0"/>
    <n v="5500"/>
    <x v="7"/>
    <x v="7"/>
    <s v="13610"/>
    <x v="21"/>
    <x v="3"/>
    <x v="1"/>
    <n v="8007"/>
    <x v="29"/>
    <n v="8007"/>
    <s v="ORÇAMENTO"/>
    <x v="0"/>
    <x v="4"/>
    <x v="0"/>
    <x v="0"/>
    <x v="0"/>
    <x v="0"/>
  </r>
  <r>
    <x v="5"/>
    <s v=" ORÇAMENTO"/>
    <x v="19"/>
    <d v="2025-07-01T00:00:00"/>
    <d v="2025-07-01T00:00:00"/>
    <s v="Orçamento"/>
    <s v="1 | 1"/>
    <x v="8"/>
    <x v="0"/>
    <n v="5500"/>
    <x v="45"/>
    <x v="44"/>
    <s v="13567"/>
    <x v="9"/>
    <x v="3"/>
    <x v="1"/>
    <n v="8006"/>
    <x v="10"/>
    <n v="8006"/>
    <s v="ORÇAMENTO"/>
    <x v="0"/>
    <x v="4"/>
    <x v="11"/>
    <x v="11"/>
    <x v="17"/>
    <x v="17"/>
  </r>
  <r>
    <x v="5"/>
    <s v=" ORÇAMENTO"/>
    <x v="19"/>
    <d v="2025-07-01T00:00:00"/>
    <d v="2025-07-01T00:00:00"/>
    <s v="Orçamento"/>
    <s v="1 | 1"/>
    <x v="8"/>
    <x v="0"/>
    <n v="5600"/>
    <x v="14"/>
    <x v="14"/>
    <s v="6505"/>
    <x v="2"/>
    <x v="3"/>
    <x v="1"/>
    <n v="4004"/>
    <x v="2"/>
    <n v="4004"/>
    <s v="ORÇAMENTO"/>
    <x v="0"/>
    <x v="4"/>
    <x v="0"/>
    <x v="0"/>
    <x v="9"/>
    <x v="9"/>
  </r>
  <r>
    <x v="5"/>
    <s v=" ORÇAMENTO"/>
    <x v="19"/>
    <d v="2025-07-01T00:00:00"/>
    <d v="2025-07-01T00:00:00"/>
    <s v="Orçamento"/>
    <s v="1 | 1"/>
    <x v="8"/>
    <x v="0"/>
    <n v="5611.4556125999989"/>
    <x v="38"/>
    <x v="38"/>
    <s v="7432"/>
    <x v="18"/>
    <x v="3"/>
    <x v="1"/>
    <n v="5002"/>
    <x v="21"/>
    <n v="5002"/>
    <s v="ORÇAMENTO"/>
    <x v="1"/>
    <x v="4"/>
    <x v="2"/>
    <x v="2"/>
    <x v="13"/>
    <x v="13"/>
  </r>
  <r>
    <x v="5"/>
    <s v=" ORÇAMENTO"/>
    <x v="19"/>
    <d v="2025-07-01T00:00:00"/>
    <d v="2025-07-01T00:00:00"/>
    <s v="Orçamento"/>
    <s v="1 | 1"/>
    <x v="8"/>
    <x v="0"/>
    <n v="5614.2559908000003"/>
    <x v="38"/>
    <x v="38"/>
    <s v="11513"/>
    <x v="4"/>
    <x v="3"/>
    <x v="1"/>
    <n v="8002"/>
    <x v="4"/>
    <n v="8002"/>
    <s v="ORÇAMENTO"/>
    <x v="1"/>
    <x v="4"/>
    <x v="2"/>
    <x v="2"/>
    <x v="13"/>
    <x v="13"/>
  </r>
  <r>
    <x v="5"/>
    <s v=" ORÇAMENTO"/>
    <x v="19"/>
    <d v="2025-07-01T00:00:00"/>
    <d v="2025-07-01T00:00:00"/>
    <s v="Orçamento"/>
    <s v="1 | 1"/>
    <x v="8"/>
    <x v="0"/>
    <n v="5780.1473999999998"/>
    <x v="38"/>
    <x v="38"/>
    <s v="12034"/>
    <x v="21"/>
    <x v="3"/>
    <x v="1"/>
    <n v="8003"/>
    <x v="28"/>
    <n v="8003"/>
    <s v="ORÇAMENTO"/>
    <x v="1"/>
    <x v="4"/>
    <x v="2"/>
    <x v="2"/>
    <x v="13"/>
    <x v="13"/>
  </r>
  <r>
    <x v="5"/>
    <s v=" ORÇAMENTO"/>
    <x v="19"/>
    <d v="2025-07-01T00:00:00"/>
    <d v="2025-07-01T00:00:00"/>
    <s v="Orçamento"/>
    <s v="1 | 1"/>
    <x v="8"/>
    <x v="0"/>
    <n v="5800"/>
    <x v="91"/>
    <x v="90"/>
    <s v="1522"/>
    <x v="0"/>
    <x v="3"/>
    <x v="1"/>
    <n v="2001"/>
    <x v="0"/>
    <n v="2001"/>
    <s v="ORÇAMENTO"/>
    <x v="0"/>
    <x v="4"/>
    <x v="9"/>
    <x v="9"/>
    <x v="18"/>
    <x v="18"/>
  </r>
  <r>
    <x v="5"/>
    <s v=" ORÇAMENTO"/>
    <x v="19"/>
    <d v="2025-07-01T00:00:00"/>
    <d v="2025-07-01T00:00:00"/>
    <s v="Orçamento"/>
    <s v="1 | 1"/>
    <x v="8"/>
    <x v="0"/>
    <n v="6000"/>
    <x v="41"/>
    <x v="41"/>
    <s v="10930"/>
    <x v="3"/>
    <x v="3"/>
    <x v="1"/>
    <n v="7004"/>
    <x v="3"/>
    <n v="7004"/>
    <s v="ORÇAMENTO"/>
    <x v="0"/>
    <x v="4"/>
    <x v="0"/>
    <x v="0"/>
    <x v="9"/>
    <x v="9"/>
  </r>
  <r>
    <x v="5"/>
    <s v=" ORÇAMENTO"/>
    <x v="19"/>
    <d v="2025-07-01T00:00:00"/>
    <d v="2025-07-01T00:00:00"/>
    <s v="Orçamento"/>
    <s v="1 | 1"/>
    <x v="8"/>
    <x v="0"/>
    <n v="6000"/>
    <x v="51"/>
    <x v="50"/>
    <s v="1686"/>
    <x v="0"/>
    <x v="3"/>
    <x v="1"/>
    <n v="2001"/>
    <x v="0"/>
    <n v="2001"/>
    <s v="ORÇAMENTO"/>
    <x v="1"/>
    <x v="4"/>
    <x v="0"/>
    <x v="0"/>
    <x v="10"/>
    <x v="10"/>
  </r>
  <r>
    <x v="5"/>
    <s v=" ORÇAMENTO"/>
    <x v="19"/>
    <d v="2025-07-01T00:00:00"/>
    <d v="2025-07-01T00:00:00"/>
    <s v="Orçamento"/>
    <s v="1 | 1"/>
    <x v="8"/>
    <x v="0"/>
    <n v="6000"/>
    <x v="95"/>
    <x v="94"/>
    <s v="4523"/>
    <x v="8"/>
    <x v="3"/>
    <x v="1"/>
    <n v="3006"/>
    <x v="8"/>
    <n v="3006"/>
    <s v="ORÇAMENTO"/>
    <x v="0"/>
    <x v="4"/>
    <x v="0"/>
    <x v="0"/>
    <x v="0"/>
    <x v="0"/>
  </r>
  <r>
    <x v="5"/>
    <s v=" ORÇAMENTO"/>
    <x v="19"/>
    <d v="2025-07-01T00:00:00"/>
    <d v="2025-07-01T00:00:00"/>
    <s v="Orçamento"/>
    <s v="1 | 1"/>
    <x v="8"/>
    <x v="0"/>
    <n v="6066.7286948000001"/>
    <x v="38"/>
    <x v="38"/>
    <s v="3100"/>
    <x v="16"/>
    <x v="3"/>
    <x v="1"/>
    <n v="3002"/>
    <x v="19"/>
    <n v="3002"/>
    <s v="ORÇAMENTO"/>
    <x v="1"/>
    <x v="4"/>
    <x v="2"/>
    <x v="2"/>
    <x v="13"/>
    <x v="13"/>
  </r>
  <r>
    <x v="5"/>
    <s v=" ORÇAMENTO"/>
    <x v="19"/>
    <d v="2025-07-01T00:00:00"/>
    <d v="2025-07-01T00:00:00"/>
    <s v="Orçamento"/>
    <s v="1 | 1"/>
    <x v="8"/>
    <x v="0"/>
    <n v="6300"/>
    <x v="99"/>
    <x v="98"/>
    <s v="7324"/>
    <x v="13"/>
    <x v="3"/>
    <x v="1"/>
    <n v="5001"/>
    <x v="16"/>
    <n v="5001"/>
    <s v="ORÇAMENTO"/>
    <x v="0"/>
    <x v="4"/>
    <x v="0"/>
    <x v="0"/>
    <x v="10"/>
    <x v="10"/>
  </r>
  <r>
    <x v="5"/>
    <s v=" ORÇAMENTO"/>
    <x v="19"/>
    <d v="2025-07-01T00:00:00"/>
    <d v="2025-07-01T00:00:00"/>
    <s v="Orçamento"/>
    <s v="1 | 1"/>
    <x v="8"/>
    <x v="0"/>
    <n v="6327.4841086038405"/>
    <x v="64"/>
    <x v="63"/>
    <s v="615"/>
    <x v="0"/>
    <x v="3"/>
    <x v="1"/>
    <n v="2001"/>
    <x v="0"/>
    <n v="2001"/>
    <s v="ORÇAMENTO"/>
    <x v="1"/>
    <x v="4"/>
    <x v="2"/>
    <x v="2"/>
    <x v="13"/>
    <x v="13"/>
  </r>
  <r>
    <x v="5"/>
    <s v=" ORÇAMENTO"/>
    <x v="19"/>
    <d v="2025-07-01T00:00:00"/>
    <d v="2025-07-01T00:00:00"/>
    <s v="Orçamento"/>
    <s v="1 | 1"/>
    <x v="8"/>
    <x v="0"/>
    <n v="6500"/>
    <x v="30"/>
    <x v="30"/>
    <s v="5454"/>
    <x v="12"/>
    <x v="3"/>
    <x v="1"/>
    <n v="4003"/>
    <x v="13"/>
    <n v="4003"/>
    <s v="ORÇAMENTO"/>
    <x v="1"/>
    <x v="4"/>
    <x v="2"/>
    <x v="2"/>
    <x v="13"/>
    <x v="13"/>
  </r>
  <r>
    <x v="5"/>
    <s v=" ORÇAMENTO"/>
    <x v="19"/>
    <d v="2025-07-01T00:00:00"/>
    <d v="2025-07-01T00:00:00"/>
    <s v="Orçamento"/>
    <s v="1 | 1"/>
    <x v="8"/>
    <x v="0"/>
    <n v="6500"/>
    <x v="30"/>
    <x v="30"/>
    <s v="5455"/>
    <x v="12"/>
    <x v="3"/>
    <x v="1"/>
    <n v="4003"/>
    <x v="13"/>
    <n v="4003"/>
    <s v="ORÇAMENTO"/>
    <x v="1"/>
    <x v="4"/>
    <x v="2"/>
    <x v="2"/>
    <x v="13"/>
    <x v="13"/>
  </r>
  <r>
    <x v="5"/>
    <s v=" ORÇAMENTO"/>
    <x v="19"/>
    <d v="2025-07-01T00:00:00"/>
    <d v="2025-07-01T00:00:00"/>
    <s v="Orçamento"/>
    <s v="1 | 1"/>
    <x v="8"/>
    <x v="0"/>
    <n v="6500"/>
    <x v="30"/>
    <x v="30"/>
    <s v="5456"/>
    <x v="12"/>
    <x v="3"/>
    <x v="1"/>
    <n v="4003"/>
    <x v="13"/>
    <n v="4003"/>
    <s v="ORÇAMENTO"/>
    <x v="1"/>
    <x v="4"/>
    <x v="2"/>
    <x v="2"/>
    <x v="13"/>
    <x v="13"/>
  </r>
  <r>
    <x v="5"/>
    <s v=" ORÇAMENTO"/>
    <x v="19"/>
    <d v="2025-07-01T00:00:00"/>
    <d v="2025-07-01T00:00:00"/>
    <s v="Orçamento"/>
    <s v="1 | 1"/>
    <x v="8"/>
    <x v="0"/>
    <n v="6500"/>
    <x v="106"/>
    <x v="105"/>
    <s v="4272"/>
    <x v="8"/>
    <x v="3"/>
    <x v="1"/>
    <n v="3006"/>
    <x v="8"/>
    <n v="3006"/>
    <s v="ORÇAMENTO"/>
    <x v="0"/>
    <x v="4"/>
    <x v="2"/>
    <x v="2"/>
    <x v="15"/>
    <x v="15"/>
  </r>
  <r>
    <x v="5"/>
    <s v=" ORÇAMENTO"/>
    <x v="19"/>
    <d v="2025-07-01T00:00:00"/>
    <d v="2025-07-01T00:00:00"/>
    <s v="Orçamento"/>
    <s v="1 | 1"/>
    <x v="8"/>
    <x v="0"/>
    <n v="6500"/>
    <x v="23"/>
    <x v="23"/>
    <s v="1254"/>
    <x v="0"/>
    <x v="3"/>
    <x v="1"/>
    <n v="2001"/>
    <x v="0"/>
    <n v="2001"/>
    <s v="ORÇAMENTO"/>
    <x v="0"/>
    <x v="4"/>
    <x v="9"/>
    <x v="9"/>
    <x v="12"/>
    <x v="12"/>
  </r>
  <r>
    <x v="5"/>
    <s v=" ORÇAMENTO"/>
    <x v="19"/>
    <d v="2025-07-01T00:00:00"/>
    <d v="2025-07-01T00:00:00"/>
    <s v="Orçamento"/>
    <s v="1 | 1"/>
    <x v="8"/>
    <x v="0"/>
    <n v="6500"/>
    <x v="95"/>
    <x v="94"/>
    <s v="4522"/>
    <x v="8"/>
    <x v="3"/>
    <x v="1"/>
    <n v="3006"/>
    <x v="8"/>
    <n v="3006"/>
    <s v="ORÇAMENTO"/>
    <x v="0"/>
    <x v="4"/>
    <x v="0"/>
    <x v="0"/>
    <x v="0"/>
    <x v="0"/>
  </r>
  <r>
    <x v="5"/>
    <s v=" ORÇAMENTO"/>
    <x v="19"/>
    <d v="2025-07-01T00:00:00"/>
    <d v="2025-07-01T00:00:00"/>
    <s v="Orçamento"/>
    <s v="1 | 1"/>
    <x v="8"/>
    <x v="0"/>
    <n v="6607.7275062815997"/>
    <x v="38"/>
    <x v="38"/>
    <s v="10115"/>
    <x v="2"/>
    <x v="3"/>
    <x v="1"/>
    <n v="7002"/>
    <x v="33"/>
    <n v="7002"/>
    <s v="ORÇAMENTO"/>
    <x v="1"/>
    <x v="4"/>
    <x v="2"/>
    <x v="2"/>
    <x v="13"/>
    <x v="13"/>
  </r>
  <r>
    <x v="5"/>
    <s v=" ORÇAMENTO"/>
    <x v="19"/>
    <d v="2025-07-01T00:00:00"/>
    <d v="2025-07-01T00:00:00"/>
    <s v="Orçamento"/>
    <s v="1 | 1"/>
    <x v="8"/>
    <x v="0"/>
    <n v="6903"/>
    <x v="33"/>
    <x v="33"/>
    <s v="13870"/>
    <x v="19"/>
    <x v="3"/>
    <x v="1"/>
    <n v="9001"/>
    <x v="24"/>
    <n v="9001"/>
    <s v="ORÇAMENTO"/>
    <x v="1"/>
    <x v="4"/>
    <x v="10"/>
    <x v="10"/>
    <x v="16"/>
    <x v="16"/>
  </r>
  <r>
    <x v="5"/>
    <s v=" ORÇAMENTO"/>
    <x v="19"/>
    <d v="2025-07-01T00:00:00"/>
    <d v="2025-07-01T00:00:00"/>
    <s v="Orçamento"/>
    <s v="1 | 1"/>
    <x v="8"/>
    <x v="0"/>
    <n v="7000"/>
    <x v="36"/>
    <x v="36"/>
    <s v="1410"/>
    <x v="0"/>
    <x v="3"/>
    <x v="1"/>
    <n v="2001"/>
    <x v="0"/>
    <n v="2001"/>
    <s v="ORÇAMENTO"/>
    <x v="0"/>
    <x v="4"/>
    <x v="9"/>
    <x v="9"/>
    <x v="14"/>
    <x v="14"/>
  </r>
  <r>
    <x v="5"/>
    <s v=" ORÇAMENTO"/>
    <x v="19"/>
    <d v="2025-07-01T00:00:00"/>
    <d v="2025-07-01T00:00:00"/>
    <s v="Orçamento"/>
    <s v="1 | 1"/>
    <x v="8"/>
    <x v="0"/>
    <n v="7000"/>
    <x v="45"/>
    <x v="44"/>
    <s v="13566"/>
    <x v="9"/>
    <x v="3"/>
    <x v="1"/>
    <n v="8006"/>
    <x v="10"/>
    <n v="8006"/>
    <s v="ORÇAMENTO"/>
    <x v="0"/>
    <x v="4"/>
    <x v="11"/>
    <x v="11"/>
    <x v="17"/>
    <x v="17"/>
  </r>
  <r>
    <x v="5"/>
    <s v=" ORÇAMENTO"/>
    <x v="19"/>
    <d v="2025-07-01T00:00:00"/>
    <d v="2025-07-01T00:00:00"/>
    <s v="Orçamento"/>
    <s v="1 | 1"/>
    <x v="8"/>
    <x v="0"/>
    <n v="7457.1"/>
    <x v="27"/>
    <x v="27"/>
    <s v="4953"/>
    <x v="17"/>
    <x v="3"/>
    <x v="1"/>
    <n v="4001"/>
    <x v="20"/>
    <n v="4001"/>
    <s v="ORÇAMENTO"/>
    <x v="0"/>
    <x v="4"/>
    <x v="2"/>
    <x v="2"/>
    <x v="13"/>
    <x v="13"/>
  </r>
  <r>
    <x v="5"/>
    <s v=" ORÇAMENTO"/>
    <x v="19"/>
    <d v="2025-07-01T00:00:00"/>
    <d v="2025-07-01T00:00:00"/>
    <s v="Orçamento"/>
    <s v="1 | 1"/>
    <x v="8"/>
    <x v="0"/>
    <n v="7499.9999999999991"/>
    <x v="37"/>
    <x v="37"/>
    <s v="6028"/>
    <x v="2"/>
    <x v="3"/>
    <x v="1"/>
    <n v="4004"/>
    <x v="2"/>
    <n v="4004"/>
    <s v="ORÇAMENTO"/>
    <x v="1"/>
    <x v="4"/>
    <x v="2"/>
    <x v="2"/>
    <x v="13"/>
    <x v="13"/>
  </r>
  <r>
    <x v="5"/>
    <s v=" ORÇAMENTO"/>
    <x v="19"/>
    <d v="2025-07-01T00:00:00"/>
    <d v="2025-07-01T00:00:00"/>
    <s v="Orçamento"/>
    <s v="1 | 1"/>
    <x v="8"/>
    <x v="0"/>
    <n v="7500"/>
    <x v="126"/>
    <x v="124"/>
    <s v="10636"/>
    <x v="3"/>
    <x v="3"/>
    <x v="1"/>
    <n v="7004"/>
    <x v="3"/>
    <n v="7004"/>
    <s v="ORÇAMENTO"/>
    <x v="0"/>
    <x v="4"/>
    <x v="9"/>
    <x v="9"/>
    <x v="22"/>
    <x v="22"/>
  </r>
  <r>
    <x v="5"/>
    <s v=" ORÇAMENTO"/>
    <x v="19"/>
    <d v="2025-07-01T00:00:00"/>
    <d v="2025-07-01T00:00:00"/>
    <s v="Orçamento"/>
    <s v="1 | 1"/>
    <x v="8"/>
    <x v="0"/>
    <n v="7850"/>
    <x v="103"/>
    <x v="102"/>
    <s v="11395"/>
    <x v="14"/>
    <x v="3"/>
    <x v="1"/>
    <n v="8001"/>
    <x v="17"/>
    <n v="8001"/>
    <s v="ORÇAMENTO"/>
    <x v="0"/>
    <x v="4"/>
    <x v="0"/>
    <x v="0"/>
    <x v="0"/>
    <x v="0"/>
  </r>
  <r>
    <x v="5"/>
    <s v=" ORÇAMENTO"/>
    <x v="19"/>
    <d v="2025-07-01T00:00:00"/>
    <d v="2025-07-01T00:00:00"/>
    <s v="Orçamento"/>
    <s v="1 | 1"/>
    <x v="8"/>
    <x v="0"/>
    <n v="7900"/>
    <x v="148"/>
    <x v="146"/>
    <s v="4638"/>
    <x v="7"/>
    <x v="3"/>
    <x v="1"/>
    <n v="3007"/>
    <x v="25"/>
    <n v="3007"/>
    <s v="ORÇAMENTO"/>
    <x v="0"/>
    <x v="4"/>
    <x v="0"/>
    <x v="0"/>
    <x v="10"/>
    <x v="10"/>
  </r>
  <r>
    <x v="5"/>
    <s v=" ORÇAMENTO"/>
    <x v="19"/>
    <d v="2025-07-01T00:00:00"/>
    <d v="2025-07-01T00:00:00"/>
    <s v="Orçamento"/>
    <s v="1 | 1"/>
    <x v="8"/>
    <x v="0"/>
    <n v="7909.3551357548013"/>
    <x v="97"/>
    <x v="96"/>
    <s v="667"/>
    <x v="0"/>
    <x v="3"/>
    <x v="1"/>
    <n v="2001"/>
    <x v="0"/>
    <n v="2001"/>
    <s v="ORÇAMENTO"/>
    <x v="1"/>
    <x v="4"/>
    <x v="2"/>
    <x v="2"/>
    <x v="13"/>
    <x v="13"/>
  </r>
  <r>
    <x v="5"/>
    <s v=" ORÇAMENTO"/>
    <x v="19"/>
    <d v="2025-07-01T00:00:00"/>
    <d v="2025-07-01T00:00:00"/>
    <s v="Orçamento"/>
    <s v="1 | 1"/>
    <x v="8"/>
    <x v="0"/>
    <n v="7962.0373999999983"/>
    <x v="38"/>
    <x v="38"/>
    <s v="3774"/>
    <x v="15"/>
    <x v="3"/>
    <x v="1"/>
    <n v="3005"/>
    <x v="18"/>
    <n v="3005"/>
    <s v="ORÇAMENTO"/>
    <x v="1"/>
    <x v="4"/>
    <x v="2"/>
    <x v="2"/>
    <x v="13"/>
    <x v="13"/>
  </r>
  <r>
    <x v="5"/>
    <s v=" ORÇAMENTO"/>
    <x v="19"/>
    <d v="2025-07-01T00:00:00"/>
    <d v="2025-07-01T00:00:00"/>
    <s v="Orçamento"/>
    <s v="1 | 1"/>
    <x v="8"/>
    <x v="0"/>
    <n v="7977"/>
    <x v="15"/>
    <x v="15"/>
    <s v="11797"/>
    <x v="4"/>
    <x v="3"/>
    <x v="1"/>
    <n v="8002"/>
    <x v="4"/>
    <n v="8002"/>
    <s v="ORÇAMENTO"/>
    <x v="0"/>
    <x v="4"/>
    <x v="0"/>
    <x v="0"/>
    <x v="10"/>
    <x v="10"/>
  </r>
  <r>
    <x v="5"/>
    <s v=" ORÇAMENTO"/>
    <x v="19"/>
    <d v="2025-07-01T00:00:00"/>
    <d v="2025-07-01T00:00:00"/>
    <s v="Orçamento"/>
    <s v="1 | 1"/>
    <x v="8"/>
    <x v="0"/>
    <n v="8000"/>
    <x v="30"/>
    <x v="30"/>
    <s v="5453"/>
    <x v="12"/>
    <x v="3"/>
    <x v="1"/>
    <n v="4003"/>
    <x v="13"/>
    <n v="4003"/>
    <s v="ORÇAMENTO"/>
    <x v="1"/>
    <x v="4"/>
    <x v="2"/>
    <x v="2"/>
    <x v="13"/>
    <x v="13"/>
  </r>
  <r>
    <x v="5"/>
    <s v=" ORÇAMENTO"/>
    <x v="19"/>
    <d v="2025-07-01T00:00:00"/>
    <d v="2025-07-01T00:00:00"/>
    <s v="Orçamento"/>
    <s v="1 | 1"/>
    <x v="8"/>
    <x v="0"/>
    <n v="8000"/>
    <x v="27"/>
    <x v="27"/>
    <s v="9265"/>
    <x v="10"/>
    <x v="3"/>
    <x v="1"/>
    <n v="7001"/>
    <x v="11"/>
    <n v="7001"/>
    <s v="ORÇAMENTO"/>
    <x v="0"/>
    <x v="4"/>
    <x v="2"/>
    <x v="2"/>
    <x v="13"/>
    <x v="13"/>
  </r>
  <r>
    <x v="5"/>
    <s v=" ORÇAMENTO"/>
    <x v="19"/>
    <d v="2025-07-01T00:00:00"/>
    <d v="2025-07-01T00:00:00"/>
    <s v="Orçamento"/>
    <s v="1 | 1"/>
    <x v="8"/>
    <x v="0"/>
    <n v="8000"/>
    <x v="92"/>
    <x v="91"/>
    <s v="9775"/>
    <x v="10"/>
    <x v="3"/>
    <x v="1"/>
    <n v="7001"/>
    <x v="11"/>
    <n v="7001"/>
    <s v="ORÇAMENTO"/>
    <x v="0"/>
    <x v="4"/>
    <x v="9"/>
    <x v="9"/>
    <x v="12"/>
    <x v="12"/>
  </r>
  <r>
    <x v="5"/>
    <s v=" ORÇAMENTO"/>
    <x v="19"/>
    <d v="2025-07-01T00:00:00"/>
    <d v="2025-07-01T00:00:00"/>
    <s v="Orçamento"/>
    <s v="1 | 1"/>
    <x v="8"/>
    <x v="0"/>
    <n v="8000"/>
    <x v="34"/>
    <x v="34"/>
    <s v="13326"/>
    <x v="9"/>
    <x v="3"/>
    <x v="1"/>
    <n v="8006"/>
    <x v="10"/>
    <n v="8006"/>
    <s v="ORÇAMENTO"/>
    <x v="0"/>
    <x v="4"/>
    <x v="0"/>
    <x v="0"/>
    <x v="0"/>
    <x v="0"/>
  </r>
  <r>
    <x v="5"/>
    <s v=" ORÇAMENTO"/>
    <x v="19"/>
    <d v="2025-07-01T00:00:00"/>
    <d v="2025-07-01T00:00:00"/>
    <s v="Orçamento"/>
    <s v="1 | 1"/>
    <x v="8"/>
    <x v="0"/>
    <n v="8150.9999999999991"/>
    <x v="81"/>
    <x v="80"/>
    <s v="2986"/>
    <x v="5"/>
    <x v="3"/>
    <x v="1"/>
    <n v="3001"/>
    <x v="5"/>
    <n v="3001"/>
    <s v="ORÇAMENTO"/>
    <x v="0"/>
    <x v="4"/>
    <x v="0"/>
    <x v="0"/>
    <x v="10"/>
    <x v="10"/>
  </r>
  <r>
    <x v="5"/>
    <s v=" ORÇAMENTO"/>
    <x v="19"/>
    <d v="2025-07-01T00:00:00"/>
    <d v="2025-07-01T00:00:00"/>
    <s v="Orçamento"/>
    <s v="1 | 1"/>
    <x v="8"/>
    <x v="0"/>
    <n v="8360"/>
    <x v="24"/>
    <x v="24"/>
    <s v="10813"/>
    <x v="3"/>
    <x v="3"/>
    <x v="1"/>
    <n v="7004"/>
    <x v="3"/>
    <n v="7004"/>
    <s v="ORÇAMENTO"/>
    <x v="0"/>
    <x v="4"/>
    <x v="0"/>
    <x v="0"/>
    <x v="9"/>
    <x v="9"/>
  </r>
  <r>
    <x v="5"/>
    <s v=" ORÇAMENTO"/>
    <x v="19"/>
    <d v="2025-07-01T00:00:00"/>
    <d v="2025-07-01T00:00:00"/>
    <s v="Orçamento"/>
    <s v="1 | 1"/>
    <x v="8"/>
    <x v="0"/>
    <n v="8500"/>
    <x v="115"/>
    <x v="113"/>
    <s v="1099"/>
    <x v="0"/>
    <x v="3"/>
    <x v="1"/>
    <n v="2001"/>
    <x v="0"/>
    <n v="2001"/>
    <s v="ORÇAMENTO"/>
    <x v="0"/>
    <x v="4"/>
    <x v="9"/>
    <x v="9"/>
    <x v="12"/>
    <x v="12"/>
  </r>
  <r>
    <x v="5"/>
    <s v=" ORÇAMENTO"/>
    <x v="19"/>
    <d v="2025-07-01T00:00:00"/>
    <d v="2025-07-01T00:00:00"/>
    <s v="Orçamento"/>
    <s v="1 | 1"/>
    <x v="8"/>
    <x v="0"/>
    <n v="8600"/>
    <x v="34"/>
    <x v="34"/>
    <s v="13325"/>
    <x v="9"/>
    <x v="3"/>
    <x v="1"/>
    <n v="8006"/>
    <x v="10"/>
    <n v="8006"/>
    <s v="ORÇAMENTO"/>
    <x v="0"/>
    <x v="4"/>
    <x v="0"/>
    <x v="0"/>
    <x v="0"/>
    <x v="0"/>
  </r>
  <r>
    <x v="5"/>
    <s v=" ORÇAMENTO"/>
    <x v="19"/>
    <d v="2025-07-01T00:00:00"/>
    <d v="2025-07-01T00:00:00"/>
    <s v="Orçamento"/>
    <s v="1 | 1"/>
    <x v="8"/>
    <x v="0"/>
    <n v="8666.869999999999"/>
    <x v="68"/>
    <x v="67"/>
    <s v="276"/>
    <x v="19"/>
    <x v="3"/>
    <x v="1"/>
    <n v="1002"/>
    <x v="22"/>
    <n v="1002"/>
    <s v="ORÇAMENTO"/>
    <x v="1"/>
    <x v="4"/>
    <x v="13"/>
    <x v="13"/>
    <x v="20"/>
    <x v="20"/>
  </r>
  <r>
    <x v="5"/>
    <s v=" ORÇAMENTO"/>
    <x v="19"/>
    <d v="2025-07-01T00:00:00"/>
    <d v="2025-07-01T00:00:00"/>
    <s v="Orçamento"/>
    <s v="1 | 1"/>
    <x v="8"/>
    <x v="0"/>
    <n v="9034.6959999999999"/>
    <x v="153"/>
    <x v="150"/>
    <s v="168"/>
    <x v="19"/>
    <x v="3"/>
    <x v="1"/>
    <n v="1002"/>
    <x v="22"/>
    <n v="1002"/>
    <s v="ORÇAMENTO"/>
    <x v="1"/>
    <x v="4"/>
    <x v="2"/>
    <x v="2"/>
    <x v="15"/>
    <x v="15"/>
  </r>
  <r>
    <x v="5"/>
    <s v=" ORÇAMENTO"/>
    <x v="19"/>
    <d v="2025-07-01T00:00:00"/>
    <d v="2025-07-01T00:00:00"/>
    <s v="Orçamento"/>
    <s v="1 | 1"/>
    <x v="8"/>
    <x v="0"/>
    <n v="9500"/>
    <x v="145"/>
    <x v="143"/>
    <s v="5860"/>
    <x v="12"/>
    <x v="3"/>
    <x v="1"/>
    <n v="4003"/>
    <x v="13"/>
    <n v="4003"/>
    <s v="ORÇAMENTO"/>
    <x v="0"/>
    <x v="4"/>
    <x v="9"/>
    <x v="9"/>
    <x v="22"/>
    <x v="22"/>
  </r>
  <r>
    <x v="5"/>
    <s v=" ORÇAMENTO"/>
    <x v="19"/>
    <d v="2025-07-01T00:00:00"/>
    <d v="2025-07-01T00:00:00"/>
    <s v="Orçamento"/>
    <s v="1 | 1"/>
    <x v="8"/>
    <x v="0"/>
    <n v="10000"/>
    <x v="120"/>
    <x v="118"/>
    <s v="5834"/>
    <x v="10"/>
    <x v="3"/>
    <x v="1"/>
    <n v="7001"/>
    <x v="11"/>
    <n v="7001"/>
    <s v="ORÇAMENTO"/>
    <x v="0"/>
    <x v="4"/>
    <x v="9"/>
    <x v="9"/>
    <x v="22"/>
    <x v="22"/>
  </r>
  <r>
    <x v="5"/>
    <s v=" ORÇAMENTO"/>
    <x v="19"/>
    <d v="2025-07-01T00:00:00"/>
    <d v="2025-07-01T00:00:00"/>
    <s v="Orçamento"/>
    <s v="1 | 1"/>
    <x v="8"/>
    <x v="0"/>
    <n v="10000"/>
    <x v="71"/>
    <x v="70"/>
    <s v="6979"/>
    <x v="2"/>
    <x v="3"/>
    <x v="1"/>
    <n v="4004"/>
    <x v="2"/>
    <n v="4004"/>
    <s v="ORÇAMENTO"/>
    <x v="0"/>
    <x v="4"/>
    <x v="0"/>
    <x v="0"/>
    <x v="9"/>
    <x v="9"/>
  </r>
  <r>
    <x v="5"/>
    <s v=" ORÇAMENTO"/>
    <x v="19"/>
    <d v="2025-07-01T00:00:00"/>
    <d v="2025-07-01T00:00:00"/>
    <s v="Orçamento"/>
    <s v="1 | 1"/>
    <x v="8"/>
    <x v="0"/>
    <n v="10300"/>
    <x v="88"/>
    <x v="87"/>
    <s v="258"/>
    <x v="19"/>
    <x v="3"/>
    <x v="1"/>
    <n v="1002"/>
    <x v="22"/>
    <n v="1002"/>
    <s v="ORÇAMENTO"/>
    <x v="0"/>
    <x v="4"/>
    <x v="0"/>
    <x v="0"/>
    <x v="0"/>
    <x v="0"/>
  </r>
  <r>
    <x v="5"/>
    <s v=" ORÇAMENTO"/>
    <x v="19"/>
    <d v="2025-07-01T00:00:00"/>
    <d v="2025-07-01T00:00:00"/>
    <s v="Orçamento"/>
    <s v="1 | 1"/>
    <x v="8"/>
    <x v="0"/>
    <n v="10893.08"/>
    <x v="81"/>
    <x v="80"/>
    <s v="2985"/>
    <x v="5"/>
    <x v="3"/>
    <x v="1"/>
    <n v="3001"/>
    <x v="5"/>
    <n v="3001"/>
    <s v="ORÇAMENTO"/>
    <x v="0"/>
    <x v="4"/>
    <x v="0"/>
    <x v="0"/>
    <x v="10"/>
    <x v="10"/>
  </r>
  <r>
    <x v="5"/>
    <s v=" ORÇAMENTO"/>
    <x v="19"/>
    <d v="2025-07-01T00:00:00"/>
    <d v="2025-07-01T00:00:00"/>
    <s v="Orçamento"/>
    <s v="1 | 1"/>
    <x v="8"/>
    <x v="0"/>
    <n v="10909"/>
    <x v="15"/>
    <x v="15"/>
    <s v="11796"/>
    <x v="4"/>
    <x v="3"/>
    <x v="1"/>
    <n v="8002"/>
    <x v="4"/>
    <n v="8002"/>
    <s v="ORÇAMENTO"/>
    <x v="0"/>
    <x v="4"/>
    <x v="0"/>
    <x v="0"/>
    <x v="10"/>
    <x v="10"/>
  </r>
  <r>
    <x v="5"/>
    <s v=" ORÇAMENTO"/>
    <x v="19"/>
    <d v="2025-07-01T00:00:00"/>
    <d v="2025-07-01T00:00:00"/>
    <s v="Orçamento"/>
    <s v="1 | 1"/>
    <x v="8"/>
    <x v="0"/>
    <n v="10965.043075548361"/>
    <x v="32"/>
    <x v="32"/>
    <s v="890"/>
    <x v="0"/>
    <x v="3"/>
    <x v="1"/>
    <n v="2001"/>
    <x v="0"/>
    <n v="2001"/>
    <s v="ORÇAMENTO"/>
    <x v="1"/>
    <x v="4"/>
    <x v="2"/>
    <x v="2"/>
    <x v="2"/>
    <x v="2"/>
  </r>
  <r>
    <x v="5"/>
    <s v=" ORÇAMENTO"/>
    <x v="19"/>
    <d v="2025-07-01T00:00:00"/>
    <d v="2025-07-01T00:00:00"/>
    <s v="Orçamento"/>
    <s v="1 | 1"/>
    <x v="8"/>
    <x v="0"/>
    <n v="11000"/>
    <x v="46"/>
    <x v="45"/>
    <s v="10249"/>
    <x v="2"/>
    <x v="3"/>
    <x v="1"/>
    <n v="7002"/>
    <x v="33"/>
    <n v="7002"/>
    <s v="ORÇAMENTO"/>
    <x v="0"/>
    <x v="4"/>
    <x v="9"/>
    <x v="9"/>
    <x v="12"/>
    <x v="12"/>
  </r>
  <r>
    <x v="5"/>
    <s v=" ORÇAMENTO"/>
    <x v="19"/>
    <d v="2025-07-01T00:00:00"/>
    <d v="2025-07-01T00:00:00"/>
    <s v="Orçamento"/>
    <s v="1 | 1"/>
    <x v="8"/>
    <x v="0"/>
    <n v="11078.045"/>
    <x v="37"/>
    <x v="37"/>
    <s v="11549"/>
    <x v="4"/>
    <x v="3"/>
    <x v="1"/>
    <n v="8002"/>
    <x v="4"/>
    <n v="8002"/>
    <s v="ORÇAMENTO"/>
    <x v="1"/>
    <x v="4"/>
    <x v="2"/>
    <x v="2"/>
    <x v="13"/>
    <x v="13"/>
  </r>
  <r>
    <x v="5"/>
    <s v=" ORÇAMENTO"/>
    <x v="19"/>
    <d v="2025-07-01T00:00:00"/>
    <d v="2025-07-01T00:00:00"/>
    <s v="Orçamento"/>
    <s v="1 | 1"/>
    <x v="8"/>
    <x v="0"/>
    <n v="11557.174856399999"/>
    <x v="38"/>
    <x v="38"/>
    <s v="3294"/>
    <x v="11"/>
    <x v="3"/>
    <x v="1"/>
    <n v="3003"/>
    <x v="12"/>
    <n v="3003"/>
    <s v="ORÇAMENTO"/>
    <x v="1"/>
    <x v="4"/>
    <x v="2"/>
    <x v="2"/>
    <x v="13"/>
    <x v="13"/>
  </r>
  <r>
    <x v="5"/>
    <s v=" ORÇAMENTO"/>
    <x v="19"/>
    <d v="2025-07-01T00:00:00"/>
    <d v="2025-07-01T00:00:00"/>
    <s v="Orçamento"/>
    <s v="1 | 1"/>
    <x v="8"/>
    <x v="0"/>
    <n v="11828.787166899352"/>
    <x v="158"/>
    <x v="155"/>
    <s v="1447"/>
    <x v="0"/>
    <x v="3"/>
    <x v="1"/>
    <n v="2001"/>
    <x v="0"/>
    <n v="2001"/>
    <s v="ORÇAMENTO"/>
    <x v="0"/>
    <x v="4"/>
    <x v="9"/>
    <x v="9"/>
    <x v="14"/>
    <x v="14"/>
  </r>
  <r>
    <x v="5"/>
    <s v=" ORÇAMENTO"/>
    <x v="19"/>
    <d v="2025-07-01T00:00:00"/>
    <d v="2025-07-01T00:00:00"/>
    <s v="Orçamento"/>
    <s v="1 | 1"/>
    <x v="8"/>
    <x v="0"/>
    <n v="11934.9894788658"/>
    <x v="73"/>
    <x v="72"/>
    <s v="632"/>
    <x v="0"/>
    <x v="3"/>
    <x v="1"/>
    <n v="2001"/>
    <x v="0"/>
    <n v="2001"/>
    <s v="ORÇAMENTO"/>
    <x v="1"/>
    <x v="4"/>
    <x v="2"/>
    <x v="2"/>
    <x v="13"/>
    <x v="13"/>
  </r>
  <r>
    <x v="5"/>
    <s v=" ORÇAMENTO"/>
    <x v="19"/>
    <d v="2025-07-01T00:00:00"/>
    <d v="2025-07-01T00:00:00"/>
    <s v="Orçamento"/>
    <s v="1 | 1"/>
    <x v="8"/>
    <x v="0"/>
    <n v="12000"/>
    <x v="30"/>
    <x v="30"/>
    <s v="5452"/>
    <x v="12"/>
    <x v="3"/>
    <x v="1"/>
    <n v="4003"/>
    <x v="13"/>
    <n v="4003"/>
    <s v="ORÇAMENTO"/>
    <x v="1"/>
    <x v="4"/>
    <x v="2"/>
    <x v="2"/>
    <x v="13"/>
    <x v="13"/>
  </r>
  <r>
    <x v="5"/>
    <s v=" ORÇAMENTO"/>
    <x v="19"/>
    <d v="2025-07-01T00:00:00"/>
    <d v="2025-07-01T00:00:00"/>
    <s v="Orçamento"/>
    <s v="1 | 1"/>
    <x v="8"/>
    <x v="0"/>
    <n v="12000"/>
    <x v="116"/>
    <x v="114"/>
    <s v="9904"/>
    <x v="10"/>
    <x v="3"/>
    <x v="1"/>
    <n v="7001"/>
    <x v="11"/>
    <n v="7001"/>
    <s v="ORÇAMENTO"/>
    <x v="0"/>
    <x v="4"/>
    <x v="9"/>
    <x v="9"/>
    <x v="12"/>
    <x v="12"/>
  </r>
  <r>
    <x v="5"/>
    <s v=" ORÇAMENTO"/>
    <x v="19"/>
    <d v="2025-07-01T00:00:00"/>
    <d v="2025-07-01T00:00:00"/>
    <s v="Orçamento"/>
    <s v="1 | 1"/>
    <x v="8"/>
    <x v="0"/>
    <n v="12000"/>
    <x v="114"/>
    <x v="112"/>
    <s v="9964"/>
    <x v="10"/>
    <x v="3"/>
    <x v="1"/>
    <n v="7001"/>
    <x v="11"/>
    <n v="7001"/>
    <s v="ORÇAMENTO"/>
    <x v="0"/>
    <x v="4"/>
    <x v="9"/>
    <x v="9"/>
    <x v="18"/>
    <x v="18"/>
  </r>
  <r>
    <x v="5"/>
    <s v=" ORÇAMENTO"/>
    <x v="19"/>
    <d v="2025-07-01T00:00:00"/>
    <d v="2025-07-01T00:00:00"/>
    <s v="Orçamento"/>
    <s v="1 | 1"/>
    <x v="8"/>
    <x v="0"/>
    <n v="12000"/>
    <x v="138"/>
    <x v="136"/>
    <s v="7825"/>
    <x v="2"/>
    <x v="3"/>
    <x v="1"/>
    <n v="5003"/>
    <x v="31"/>
    <n v="5003"/>
    <s v="ORÇAMENTO"/>
    <x v="0"/>
    <x v="4"/>
    <x v="9"/>
    <x v="9"/>
    <x v="18"/>
    <x v="18"/>
  </r>
  <r>
    <x v="5"/>
    <s v=" ORÇAMENTO"/>
    <x v="19"/>
    <d v="2025-07-01T00:00:00"/>
    <d v="2025-07-01T00:00:00"/>
    <s v="Orçamento"/>
    <s v="1 | 1"/>
    <x v="8"/>
    <x v="0"/>
    <n v="12173.967949599999"/>
    <x v="38"/>
    <x v="38"/>
    <s v="11006"/>
    <x v="14"/>
    <x v="3"/>
    <x v="1"/>
    <n v="8001"/>
    <x v="17"/>
    <n v="8001"/>
    <s v="ORÇAMENTO"/>
    <x v="1"/>
    <x v="4"/>
    <x v="2"/>
    <x v="2"/>
    <x v="13"/>
    <x v="13"/>
  </r>
  <r>
    <x v="5"/>
    <s v=" ORÇAMENTO"/>
    <x v="19"/>
    <d v="2025-07-01T00:00:00"/>
    <d v="2025-07-01T00:00:00"/>
    <s v="Orçamento"/>
    <s v="1 | 1"/>
    <x v="8"/>
    <x v="0"/>
    <n v="12188"/>
    <x v="15"/>
    <x v="15"/>
    <s v="11795"/>
    <x v="4"/>
    <x v="3"/>
    <x v="1"/>
    <n v="8002"/>
    <x v="4"/>
    <n v="8002"/>
    <s v="ORÇAMENTO"/>
    <x v="0"/>
    <x v="4"/>
    <x v="0"/>
    <x v="0"/>
    <x v="10"/>
    <x v="10"/>
  </r>
  <r>
    <x v="5"/>
    <s v=" ORÇAMENTO"/>
    <x v="19"/>
    <d v="2025-07-01T00:00:00"/>
    <d v="2025-07-01T00:00:00"/>
    <s v="Orçamento"/>
    <s v="1 | 1"/>
    <x v="8"/>
    <x v="0"/>
    <n v="12360"/>
    <x v="33"/>
    <x v="33"/>
    <s v="13869"/>
    <x v="19"/>
    <x v="3"/>
    <x v="1"/>
    <n v="9001"/>
    <x v="24"/>
    <n v="9001"/>
    <s v="ORÇAMENTO"/>
    <x v="1"/>
    <x v="4"/>
    <x v="10"/>
    <x v="10"/>
    <x v="16"/>
    <x v="16"/>
  </r>
  <r>
    <x v="5"/>
    <s v=" ORÇAMENTO"/>
    <x v="19"/>
    <d v="2025-07-01T00:00:00"/>
    <d v="2025-07-01T00:00:00"/>
    <s v="Orçamento"/>
    <s v="1 | 1"/>
    <x v="8"/>
    <x v="0"/>
    <n v="12572.846"/>
    <x v="33"/>
    <x v="33"/>
    <s v="13868"/>
    <x v="19"/>
    <x v="3"/>
    <x v="1"/>
    <n v="9001"/>
    <x v="24"/>
    <n v="9001"/>
    <s v="ORÇAMENTO"/>
    <x v="1"/>
    <x v="4"/>
    <x v="10"/>
    <x v="10"/>
    <x v="16"/>
    <x v="16"/>
  </r>
  <r>
    <x v="5"/>
    <s v=" ORÇAMENTO"/>
    <x v="19"/>
    <d v="2025-07-01T00:00:00"/>
    <d v="2025-07-01T00:00:00"/>
    <s v="Orçamento"/>
    <s v="1 | 1"/>
    <x v="8"/>
    <x v="0"/>
    <n v="12600"/>
    <x v="72"/>
    <x v="71"/>
    <s v="926"/>
    <x v="0"/>
    <x v="3"/>
    <x v="1"/>
    <n v="2001"/>
    <x v="0"/>
    <n v="2001"/>
    <s v="ORÇAMENTO"/>
    <x v="1"/>
    <x v="4"/>
    <x v="2"/>
    <x v="2"/>
    <x v="15"/>
    <x v="15"/>
  </r>
  <r>
    <x v="5"/>
    <s v=" ORÇAMENTO"/>
    <x v="19"/>
    <d v="2025-07-01T00:00:00"/>
    <d v="2025-07-01T00:00:00"/>
    <s v="Orçamento"/>
    <s v="1 | 1"/>
    <x v="8"/>
    <x v="0"/>
    <n v="13000"/>
    <x v="86"/>
    <x v="85"/>
    <s v="4674"/>
    <x v="7"/>
    <x v="3"/>
    <x v="1"/>
    <n v="3007"/>
    <x v="25"/>
    <n v="3007"/>
    <s v="ORÇAMENTO"/>
    <x v="0"/>
    <x v="4"/>
    <x v="0"/>
    <x v="0"/>
    <x v="0"/>
    <x v="0"/>
  </r>
  <r>
    <x v="5"/>
    <s v=" ORÇAMENTO"/>
    <x v="19"/>
    <d v="2025-07-01T00:00:00"/>
    <d v="2025-07-01T00:00:00"/>
    <s v="Orçamento"/>
    <s v="1 | 1"/>
    <x v="8"/>
    <x v="0"/>
    <n v="13062.5"/>
    <x v="37"/>
    <x v="37"/>
    <s v="10556"/>
    <x v="3"/>
    <x v="3"/>
    <x v="1"/>
    <n v="7004"/>
    <x v="3"/>
    <n v="7004"/>
    <s v="ORÇAMENTO"/>
    <x v="1"/>
    <x v="4"/>
    <x v="2"/>
    <x v="2"/>
    <x v="13"/>
    <x v="13"/>
  </r>
  <r>
    <x v="5"/>
    <s v=" ORÇAMENTO"/>
    <x v="19"/>
    <d v="2025-07-01T00:00:00"/>
    <d v="2025-07-01T00:00:00"/>
    <s v="Orçamento"/>
    <s v="1 | 1"/>
    <x v="8"/>
    <x v="0"/>
    <n v="13500"/>
    <x v="30"/>
    <x v="30"/>
    <s v="5451"/>
    <x v="12"/>
    <x v="3"/>
    <x v="1"/>
    <n v="4003"/>
    <x v="13"/>
    <n v="4003"/>
    <s v="ORÇAMENTO"/>
    <x v="1"/>
    <x v="4"/>
    <x v="2"/>
    <x v="2"/>
    <x v="13"/>
    <x v="13"/>
  </r>
  <r>
    <x v="5"/>
    <s v=" ORÇAMENTO"/>
    <x v="19"/>
    <d v="2025-07-01T00:00:00"/>
    <d v="2025-07-01T00:00:00"/>
    <s v="Orçamento"/>
    <s v="1 | 1"/>
    <x v="8"/>
    <x v="0"/>
    <n v="13515.214899999999"/>
    <x v="37"/>
    <x v="37"/>
    <s v="7188"/>
    <x v="13"/>
    <x v="3"/>
    <x v="1"/>
    <n v="5001"/>
    <x v="16"/>
    <n v="5001"/>
    <s v="ORÇAMENTO"/>
    <x v="1"/>
    <x v="4"/>
    <x v="2"/>
    <x v="2"/>
    <x v="13"/>
    <x v="13"/>
  </r>
  <r>
    <x v="5"/>
    <s v=" ORÇAMENTO"/>
    <x v="19"/>
    <d v="2025-07-01T00:00:00"/>
    <d v="2025-07-01T00:00:00"/>
    <s v="Orçamento"/>
    <s v="1 | 1"/>
    <x v="8"/>
    <x v="0"/>
    <n v="13588.101068849997"/>
    <x v="37"/>
    <x v="37"/>
    <s v="3369"/>
    <x v="11"/>
    <x v="3"/>
    <x v="1"/>
    <n v="3003"/>
    <x v="12"/>
    <n v="3003"/>
    <s v="ORÇAMENTO"/>
    <x v="1"/>
    <x v="4"/>
    <x v="2"/>
    <x v="2"/>
    <x v="13"/>
    <x v="13"/>
  </r>
  <r>
    <x v="5"/>
    <s v=" ORÇAMENTO"/>
    <x v="19"/>
    <d v="2025-07-01T00:00:00"/>
    <d v="2025-07-01T00:00:00"/>
    <s v="Orçamento"/>
    <s v="1 | 1"/>
    <x v="8"/>
    <x v="0"/>
    <n v="13625.995349999999"/>
    <x v="37"/>
    <x v="37"/>
    <s v="2750"/>
    <x v="5"/>
    <x v="3"/>
    <x v="1"/>
    <n v="3001"/>
    <x v="5"/>
    <n v="3001"/>
    <s v="ORÇAMENTO"/>
    <x v="1"/>
    <x v="4"/>
    <x v="2"/>
    <x v="2"/>
    <x v="13"/>
    <x v="13"/>
  </r>
  <r>
    <x v="5"/>
    <s v=" ORÇAMENTO"/>
    <x v="19"/>
    <d v="2025-07-01T00:00:00"/>
    <d v="2025-07-01T00:00:00"/>
    <s v="Orçamento"/>
    <s v="1 | 1"/>
    <x v="8"/>
    <x v="0"/>
    <n v="13964.833602153032"/>
    <x v="158"/>
    <x v="155"/>
    <s v="1446"/>
    <x v="0"/>
    <x v="3"/>
    <x v="1"/>
    <n v="2001"/>
    <x v="0"/>
    <n v="2001"/>
    <s v="ORÇAMENTO"/>
    <x v="0"/>
    <x v="4"/>
    <x v="9"/>
    <x v="9"/>
    <x v="14"/>
    <x v="14"/>
  </r>
  <r>
    <x v="5"/>
    <s v=" ORÇAMENTO"/>
    <x v="19"/>
    <d v="2025-07-01T00:00:00"/>
    <d v="2025-07-01T00:00:00"/>
    <s v="Orçamento"/>
    <s v="1 | 1"/>
    <x v="8"/>
    <x v="0"/>
    <n v="14000"/>
    <x v="71"/>
    <x v="70"/>
    <s v="6978"/>
    <x v="2"/>
    <x v="3"/>
    <x v="1"/>
    <n v="4004"/>
    <x v="2"/>
    <n v="4004"/>
    <s v="ORÇAMENTO"/>
    <x v="0"/>
    <x v="4"/>
    <x v="0"/>
    <x v="0"/>
    <x v="9"/>
    <x v="9"/>
  </r>
  <r>
    <x v="5"/>
    <s v=" ORÇAMENTO"/>
    <x v="19"/>
    <d v="2025-07-01T00:00:00"/>
    <d v="2025-07-01T00:00:00"/>
    <s v="Orçamento"/>
    <s v="1 | 1"/>
    <x v="8"/>
    <x v="0"/>
    <n v="14401.458499999999"/>
    <x v="37"/>
    <x v="37"/>
    <s v="11042"/>
    <x v="14"/>
    <x v="3"/>
    <x v="1"/>
    <n v="8001"/>
    <x v="17"/>
    <n v="8001"/>
    <s v="ORÇAMENTO"/>
    <x v="1"/>
    <x v="4"/>
    <x v="2"/>
    <x v="2"/>
    <x v="13"/>
    <x v="13"/>
  </r>
  <r>
    <x v="5"/>
    <s v=" ORÇAMENTO"/>
    <x v="19"/>
    <d v="2025-07-01T00:00:00"/>
    <d v="2025-07-01T00:00:00"/>
    <s v="Orçamento"/>
    <s v="1 | 1"/>
    <x v="8"/>
    <x v="0"/>
    <n v="14500"/>
    <x v="44"/>
    <x v="43"/>
    <s v="12739"/>
    <x v="9"/>
    <x v="3"/>
    <x v="1"/>
    <n v="8006"/>
    <x v="10"/>
    <n v="8006"/>
    <s v="ORÇAMENTO"/>
    <x v="0"/>
    <x v="4"/>
    <x v="9"/>
    <x v="9"/>
    <x v="18"/>
    <x v="18"/>
  </r>
  <r>
    <x v="5"/>
    <s v=" ORÇAMENTO"/>
    <x v="19"/>
    <d v="2025-07-01T00:00:00"/>
    <d v="2025-07-01T00:00:00"/>
    <s v="Orçamento"/>
    <s v="1 | 1"/>
    <x v="8"/>
    <x v="0"/>
    <n v="14760"/>
    <x v="104"/>
    <x v="103"/>
    <s v="12405"/>
    <x v="19"/>
    <x v="3"/>
    <x v="1"/>
    <n v="8005"/>
    <x v="23"/>
    <n v="8005"/>
    <s v="ORÇAMENTO"/>
    <x v="0"/>
    <x v="4"/>
    <x v="0"/>
    <x v="0"/>
    <x v="10"/>
    <x v="10"/>
  </r>
  <r>
    <x v="5"/>
    <s v=" ORÇAMENTO"/>
    <x v="19"/>
    <d v="2025-07-01T00:00:00"/>
    <d v="2025-07-01T00:00:00"/>
    <s v="Orçamento"/>
    <s v="1 | 1"/>
    <x v="8"/>
    <x v="0"/>
    <n v="14864.0700413663"/>
    <x v="36"/>
    <x v="36"/>
    <s v="1409"/>
    <x v="0"/>
    <x v="3"/>
    <x v="1"/>
    <n v="2001"/>
    <x v="0"/>
    <n v="2001"/>
    <s v="ORÇAMENTO"/>
    <x v="0"/>
    <x v="4"/>
    <x v="9"/>
    <x v="9"/>
    <x v="14"/>
    <x v="14"/>
  </r>
  <r>
    <x v="5"/>
    <s v=" ORÇAMENTO"/>
    <x v="19"/>
    <d v="2025-07-01T00:00:00"/>
    <d v="2025-07-01T00:00:00"/>
    <s v="Orçamento"/>
    <s v="1 | 1"/>
    <x v="8"/>
    <x v="0"/>
    <n v="15000"/>
    <x v="118"/>
    <x v="116"/>
    <s v="8118"/>
    <x v="2"/>
    <x v="3"/>
    <x v="1"/>
    <n v="5005"/>
    <x v="32"/>
    <n v="5005"/>
    <s v="ORÇAMENTO"/>
    <x v="0"/>
    <x v="4"/>
    <x v="9"/>
    <x v="9"/>
    <x v="18"/>
    <x v="18"/>
  </r>
  <r>
    <x v="5"/>
    <s v=" ORÇAMENTO"/>
    <x v="19"/>
    <d v="2025-07-01T00:00:00"/>
    <d v="2025-07-01T00:00:00"/>
    <s v="Orçamento"/>
    <s v="1 | 1"/>
    <x v="8"/>
    <x v="0"/>
    <n v="15000"/>
    <x v="121"/>
    <x v="119"/>
    <s v="6784"/>
    <x v="2"/>
    <x v="3"/>
    <x v="1"/>
    <n v="4004"/>
    <x v="2"/>
    <n v="4004"/>
    <s v="ORÇAMENTO"/>
    <x v="0"/>
    <x v="4"/>
    <x v="0"/>
    <x v="0"/>
    <x v="9"/>
    <x v="9"/>
  </r>
  <r>
    <x v="5"/>
    <s v=" ORÇAMENTO"/>
    <x v="19"/>
    <d v="2025-07-01T00:00:00"/>
    <d v="2025-07-01T00:00:00"/>
    <s v="Orçamento"/>
    <s v="1 | 1"/>
    <x v="8"/>
    <x v="0"/>
    <n v="15000"/>
    <x v="111"/>
    <x v="109"/>
    <s v="7056"/>
    <x v="2"/>
    <x v="3"/>
    <x v="1"/>
    <n v="4004"/>
    <x v="2"/>
    <n v="4004"/>
    <s v="ORÇAMENTO"/>
    <x v="0"/>
    <x v="4"/>
    <x v="0"/>
    <x v="0"/>
    <x v="9"/>
    <x v="9"/>
  </r>
  <r>
    <x v="5"/>
    <s v=" ORÇAMENTO"/>
    <x v="19"/>
    <d v="2025-07-01T00:00:00"/>
    <d v="2025-07-01T00:00:00"/>
    <s v="Orçamento"/>
    <s v="1 | 1"/>
    <x v="8"/>
    <x v="0"/>
    <n v="15000"/>
    <x v="143"/>
    <x v="141"/>
    <s v="13183"/>
    <x v="9"/>
    <x v="3"/>
    <x v="1"/>
    <n v="8006"/>
    <x v="10"/>
    <n v="8006"/>
    <s v="ORÇAMENTO"/>
    <x v="0"/>
    <x v="4"/>
    <x v="0"/>
    <x v="0"/>
    <x v="0"/>
    <x v="0"/>
  </r>
  <r>
    <x v="5"/>
    <s v=" ORÇAMENTO"/>
    <x v="19"/>
    <d v="2025-07-01T00:00:00"/>
    <d v="2025-07-01T00:00:00"/>
    <s v="Orçamento"/>
    <s v="1 | 1"/>
    <x v="8"/>
    <x v="0"/>
    <n v="15000"/>
    <x v="34"/>
    <x v="34"/>
    <s v="4351"/>
    <x v="8"/>
    <x v="3"/>
    <x v="1"/>
    <n v="3006"/>
    <x v="8"/>
    <n v="3006"/>
    <s v="ORÇAMENTO"/>
    <x v="0"/>
    <x v="4"/>
    <x v="0"/>
    <x v="0"/>
    <x v="0"/>
    <x v="0"/>
  </r>
  <r>
    <x v="5"/>
    <s v=" ORÇAMENTO"/>
    <x v="19"/>
    <d v="2025-07-01T00:00:00"/>
    <d v="2025-07-01T00:00:00"/>
    <s v="Orçamento"/>
    <s v="1 | 1"/>
    <x v="8"/>
    <x v="0"/>
    <n v="15247.616079412001"/>
    <x v="38"/>
    <x v="38"/>
    <s v="3573"/>
    <x v="20"/>
    <x v="3"/>
    <x v="1"/>
    <n v="3004"/>
    <x v="27"/>
    <n v="3004"/>
    <s v="ORÇAMENTO"/>
    <x v="1"/>
    <x v="4"/>
    <x v="2"/>
    <x v="2"/>
    <x v="13"/>
    <x v="13"/>
  </r>
  <r>
    <x v="5"/>
    <s v=" ORÇAMENTO"/>
    <x v="19"/>
    <d v="2025-07-01T00:00:00"/>
    <d v="2025-07-01T00:00:00"/>
    <s v="Orçamento"/>
    <s v="1 | 1"/>
    <x v="8"/>
    <x v="0"/>
    <n v="15636.363636363636"/>
    <x v="75"/>
    <x v="74"/>
    <s v="14176"/>
    <x v="10"/>
    <x v="3"/>
    <x v="1"/>
    <n v="7001"/>
    <x v="11"/>
    <n v="7001"/>
    <s v="ORÇAMENTO"/>
    <x v="0"/>
    <x v="4"/>
    <x v="9"/>
    <x v="9"/>
    <x v="22"/>
    <x v="22"/>
  </r>
  <r>
    <x v="5"/>
    <s v=" ORÇAMENTO"/>
    <x v="19"/>
    <d v="2025-07-01T00:00:00"/>
    <d v="2025-07-01T00:00:00"/>
    <s v="Orçamento"/>
    <s v="1 | 1"/>
    <x v="8"/>
    <x v="0"/>
    <n v="15742.5"/>
    <x v="37"/>
    <x v="37"/>
    <s v="4599"/>
    <x v="7"/>
    <x v="3"/>
    <x v="1"/>
    <n v="3007"/>
    <x v="25"/>
    <n v="3007"/>
    <s v="ORÇAMENTO"/>
    <x v="1"/>
    <x v="4"/>
    <x v="2"/>
    <x v="2"/>
    <x v="13"/>
    <x v="13"/>
  </r>
  <r>
    <x v="5"/>
    <s v=" ORÇAMENTO"/>
    <x v="19"/>
    <d v="2025-07-01T00:00:00"/>
    <d v="2025-07-01T00:00:00"/>
    <s v="Orçamento"/>
    <s v="1 | 1"/>
    <x v="8"/>
    <x v="0"/>
    <n v="16000"/>
    <x v="67"/>
    <x v="66"/>
    <s v="1111"/>
    <x v="0"/>
    <x v="3"/>
    <x v="1"/>
    <n v="2001"/>
    <x v="0"/>
    <n v="2001"/>
    <s v="ORÇAMENTO"/>
    <x v="0"/>
    <x v="4"/>
    <x v="9"/>
    <x v="9"/>
    <x v="12"/>
    <x v="12"/>
  </r>
  <r>
    <x v="5"/>
    <s v=" ORÇAMENTO"/>
    <x v="19"/>
    <d v="2025-07-01T00:00:00"/>
    <d v="2025-07-01T00:00:00"/>
    <s v="Orçamento"/>
    <s v="1 | 1"/>
    <x v="8"/>
    <x v="0"/>
    <n v="16000"/>
    <x v="155"/>
    <x v="152"/>
    <s v="10677"/>
    <x v="3"/>
    <x v="3"/>
    <x v="1"/>
    <n v="7004"/>
    <x v="3"/>
    <n v="7004"/>
    <s v="ORÇAMENTO"/>
    <x v="0"/>
    <x v="4"/>
    <x v="9"/>
    <x v="9"/>
    <x v="22"/>
    <x v="22"/>
  </r>
  <r>
    <x v="5"/>
    <s v=" ORÇAMENTO"/>
    <x v="19"/>
    <d v="2025-07-01T00:00:00"/>
    <d v="2025-07-01T00:00:00"/>
    <s v="Orçamento"/>
    <s v="1 | 1"/>
    <x v="8"/>
    <x v="0"/>
    <n v="16000"/>
    <x v="121"/>
    <x v="119"/>
    <s v="6783"/>
    <x v="2"/>
    <x v="3"/>
    <x v="1"/>
    <n v="4004"/>
    <x v="2"/>
    <n v="4004"/>
    <s v="ORÇAMENTO"/>
    <x v="0"/>
    <x v="4"/>
    <x v="0"/>
    <x v="0"/>
    <x v="9"/>
    <x v="9"/>
  </r>
  <r>
    <x v="5"/>
    <s v=" ORÇAMENTO"/>
    <x v="19"/>
    <d v="2025-07-01T00:00:00"/>
    <d v="2025-07-01T00:00:00"/>
    <s v="Orçamento"/>
    <s v="1 | 1"/>
    <x v="8"/>
    <x v="0"/>
    <n v="16178.0313152"/>
    <x v="38"/>
    <x v="38"/>
    <s v="4916"/>
    <x v="17"/>
    <x v="3"/>
    <x v="1"/>
    <n v="4001"/>
    <x v="20"/>
    <n v="4001"/>
    <s v="ORÇAMENTO"/>
    <x v="1"/>
    <x v="4"/>
    <x v="2"/>
    <x v="2"/>
    <x v="13"/>
    <x v="13"/>
  </r>
  <r>
    <x v="5"/>
    <s v=" ORÇAMENTO"/>
    <x v="19"/>
    <d v="2025-07-01T00:00:00"/>
    <d v="2025-07-01T00:00:00"/>
    <s v="Orçamento"/>
    <s v="1 | 1"/>
    <x v="8"/>
    <x v="0"/>
    <n v="16500"/>
    <x v="88"/>
    <x v="87"/>
    <s v="259"/>
    <x v="19"/>
    <x v="3"/>
    <x v="1"/>
    <n v="1002"/>
    <x v="22"/>
    <n v="1002"/>
    <s v="ORÇAMENTO"/>
    <x v="0"/>
    <x v="4"/>
    <x v="0"/>
    <x v="0"/>
    <x v="0"/>
    <x v="0"/>
  </r>
  <r>
    <x v="5"/>
    <s v=" ORÇAMENTO"/>
    <x v="19"/>
    <d v="2025-07-01T00:00:00"/>
    <d v="2025-07-01T00:00:00"/>
    <s v="Orçamento"/>
    <s v="1 | 1"/>
    <x v="8"/>
    <x v="0"/>
    <n v="16720"/>
    <x v="37"/>
    <x v="37"/>
    <s v="9277"/>
    <x v="10"/>
    <x v="3"/>
    <x v="1"/>
    <n v="7001"/>
    <x v="11"/>
    <n v="7001"/>
    <s v="ORÇAMENTO"/>
    <x v="1"/>
    <x v="4"/>
    <x v="2"/>
    <x v="2"/>
    <x v="13"/>
    <x v="13"/>
  </r>
  <r>
    <x v="5"/>
    <s v=" ORÇAMENTO"/>
    <x v="19"/>
    <d v="2025-07-01T00:00:00"/>
    <d v="2025-07-01T00:00:00"/>
    <s v="Orçamento"/>
    <s v="1 | 1"/>
    <x v="8"/>
    <x v="0"/>
    <n v="16720"/>
    <x v="24"/>
    <x v="24"/>
    <s v="6342"/>
    <x v="2"/>
    <x v="3"/>
    <x v="1"/>
    <n v="4004"/>
    <x v="2"/>
    <n v="4004"/>
    <s v="ORÇAMENTO"/>
    <x v="0"/>
    <x v="4"/>
    <x v="0"/>
    <x v="0"/>
    <x v="9"/>
    <x v="9"/>
  </r>
  <r>
    <x v="5"/>
    <s v=" ORÇAMENTO"/>
    <x v="19"/>
    <d v="2025-07-01T00:00:00"/>
    <d v="2025-07-01T00:00:00"/>
    <s v="Orçamento"/>
    <s v="1 | 1"/>
    <x v="8"/>
    <x v="0"/>
    <n v="16903.90097228"/>
    <x v="38"/>
    <x v="38"/>
    <s v="4017"/>
    <x v="8"/>
    <x v="3"/>
    <x v="1"/>
    <n v="3006"/>
    <x v="8"/>
    <n v="3006"/>
    <s v="ORÇAMENTO"/>
    <x v="1"/>
    <x v="4"/>
    <x v="2"/>
    <x v="2"/>
    <x v="13"/>
    <x v="13"/>
  </r>
  <r>
    <x v="5"/>
    <s v=" ORÇAMENTO"/>
    <x v="19"/>
    <d v="2025-07-01T00:00:00"/>
    <d v="2025-07-01T00:00:00"/>
    <s v="Orçamento"/>
    <s v="1 | 1"/>
    <x v="8"/>
    <x v="0"/>
    <n v="17000"/>
    <x v="81"/>
    <x v="80"/>
    <s v="3967"/>
    <x v="15"/>
    <x v="3"/>
    <x v="1"/>
    <n v="3005"/>
    <x v="18"/>
    <n v="3005"/>
    <s v="ORÇAMENTO"/>
    <x v="0"/>
    <x v="4"/>
    <x v="0"/>
    <x v="0"/>
    <x v="10"/>
    <x v="10"/>
  </r>
  <r>
    <x v="5"/>
    <s v=" ORÇAMENTO"/>
    <x v="19"/>
    <d v="2025-07-01T00:00:00"/>
    <d v="2025-07-01T00:00:00"/>
    <s v="Orçamento"/>
    <s v="1 | 1"/>
    <x v="8"/>
    <x v="0"/>
    <n v="17114.659237439999"/>
    <x v="38"/>
    <x v="38"/>
    <s v="10519"/>
    <x v="3"/>
    <x v="3"/>
    <x v="1"/>
    <n v="7004"/>
    <x v="3"/>
    <n v="7004"/>
    <s v="ORÇAMENTO"/>
    <x v="1"/>
    <x v="4"/>
    <x v="2"/>
    <x v="2"/>
    <x v="13"/>
    <x v="13"/>
  </r>
  <r>
    <x v="5"/>
    <s v=" ORÇAMENTO"/>
    <x v="19"/>
    <d v="2025-07-01T00:00:00"/>
    <d v="2025-07-01T00:00:00"/>
    <s v="Orçamento"/>
    <s v="1 | 1"/>
    <x v="8"/>
    <x v="0"/>
    <n v="18000"/>
    <x v="75"/>
    <x v="74"/>
    <s v="9916"/>
    <x v="10"/>
    <x v="3"/>
    <x v="1"/>
    <n v="7001"/>
    <x v="11"/>
    <n v="7001"/>
    <s v="ORÇAMENTO"/>
    <x v="0"/>
    <x v="4"/>
    <x v="9"/>
    <x v="9"/>
    <x v="22"/>
    <x v="22"/>
  </r>
  <r>
    <x v="5"/>
    <s v=" ORÇAMENTO"/>
    <x v="19"/>
    <d v="2025-07-01T00:00:00"/>
    <d v="2025-07-01T00:00:00"/>
    <s v="Orçamento"/>
    <s v="1 | 1"/>
    <x v="8"/>
    <x v="0"/>
    <n v="18230.634501"/>
    <x v="38"/>
    <x v="38"/>
    <s v="7910"/>
    <x v="2"/>
    <x v="3"/>
    <x v="1"/>
    <n v="5005"/>
    <x v="32"/>
    <n v="5005"/>
    <s v="ORÇAMENTO"/>
    <x v="1"/>
    <x v="4"/>
    <x v="2"/>
    <x v="2"/>
    <x v="13"/>
    <x v="13"/>
  </r>
  <r>
    <x v="5"/>
    <s v=" ORÇAMENTO"/>
    <x v="19"/>
    <d v="2025-07-01T00:00:00"/>
    <d v="2025-07-01T00:00:00"/>
    <s v="Orçamento"/>
    <s v="1 | 1"/>
    <x v="8"/>
    <x v="0"/>
    <n v="18600"/>
    <x v="145"/>
    <x v="143"/>
    <s v="5859"/>
    <x v="12"/>
    <x v="3"/>
    <x v="1"/>
    <n v="4003"/>
    <x v="13"/>
    <n v="4003"/>
    <s v="ORÇAMENTO"/>
    <x v="0"/>
    <x v="4"/>
    <x v="9"/>
    <x v="9"/>
    <x v="22"/>
    <x v="22"/>
  </r>
  <r>
    <x v="5"/>
    <s v=" ORÇAMENTO"/>
    <x v="19"/>
    <d v="2025-07-01T00:00:00"/>
    <d v="2025-07-01T00:00:00"/>
    <s v="Orçamento"/>
    <s v="1 | 1"/>
    <x v="8"/>
    <x v="0"/>
    <n v="19876.945"/>
    <x v="24"/>
    <x v="24"/>
    <s v="6341"/>
    <x v="2"/>
    <x v="3"/>
    <x v="1"/>
    <n v="4004"/>
    <x v="2"/>
    <n v="4004"/>
    <s v="ORÇAMENTO"/>
    <x v="0"/>
    <x v="4"/>
    <x v="0"/>
    <x v="0"/>
    <x v="9"/>
    <x v="9"/>
  </r>
  <r>
    <x v="5"/>
    <s v=" ORÇAMENTO"/>
    <x v="19"/>
    <d v="2025-07-01T00:00:00"/>
    <d v="2025-07-01T00:00:00"/>
    <s v="Orçamento"/>
    <s v="1 | 1"/>
    <x v="8"/>
    <x v="0"/>
    <n v="20000"/>
    <x v="30"/>
    <x v="30"/>
    <s v="5189"/>
    <x v="22"/>
    <x v="3"/>
    <x v="1"/>
    <n v="4002"/>
    <x v="34"/>
    <n v="4002"/>
    <s v="ORÇAMENTO"/>
    <x v="1"/>
    <x v="4"/>
    <x v="2"/>
    <x v="2"/>
    <x v="13"/>
    <x v="13"/>
  </r>
  <r>
    <x v="5"/>
    <s v=" ORÇAMENTO"/>
    <x v="19"/>
    <d v="2025-07-01T00:00:00"/>
    <d v="2025-07-01T00:00:00"/>
    <s v="Orçamento"/>
    <s v="1 | 1"/>
    <x v="8"/>
    <x v="0"/>
    <n v="20000"/>
    <x v="27"/>
    <x v="27"/>
    <s v="8839"/>
    <x v="6"/>
    <x v="3"/>
    <x v="1"/>
    <n v="6002"/>
    <x v="9"/>
    <n v="6002"/>
    <s v="ORÇAMENTO"/>
    <x v="0"/>
    <x v="4"/>
    <x v="2"/>
    <x v="2"/>
    <x v="13"/>
    <x v="13"/>
  </r>
  <r>
    <x v="5"/>
    <s v=" ORÇAMENTO"/>
    <x v="19"/>
    <d v="2025-07-01T00:00:00"/>
    <d v="2025-07-01T00:00:00"/>
    <s v="Orçamento"/>
    <s v="1 | 1"/>
    <x v="8"/>
    <x v="0"/>
    <n v="20000"/>
    <x v="65"/>
    <x v="64"/>
    <s v="865"/>
    <x v="0"/>
    <x v="3"/>
    <x v="1"/>
    <n v="2001"/>
    <x v="0"/>
    <n v="2001"/>
    <s v="ORÇAMENTO"/>
    <x v="1"/>
    <x v="4"/>
    <x v="2"/>
    <x v="2"/>
    <x v="2"/>
    <x v="2"/>
  </r>
  <r>
    <x v="5"/>
    <s v=" ORÇAMENTO"/>
    <x v="19"/>
    <d v="2025-07-01T00:00:00"/>
    <d v="2025-07-01T00:00:00"/>
    <s v="Orçamento"/>
    <s v="1 | 1"/>
    <x v="8"/>
    <x v="0"/>
    <n v="20000"/>
    <x v="31"/>
    <x v="31"/>
    <s v="1069"/>
    <x v="0"/>
    <x v="3"/>
    <x v="1"/>
    <n v="2001"/>
    <x v="0"/>
    <n v="2001"/>
    <s v="ORÇAMENTO"/>
    <x v="1"/>
    <x v="4"/>
    <x v="2"/>
    <x v="2"/>
    <x v="15"/>
    <x v="15"/>
  </r>
  <r>
    <x v="5"/>
    <s v=" ORÇAMENTO"/>
    <x v="19"/>
    <d v="2025-07-01T00:00:00"/>
    <d v="2025-07-01T00:00:00"/>
    <s v="Orçamento"/>
    <s v="1 | 1"/>
    <x v="8"/>
    <x v="0"/>
    <n v="20000"/>
    <x v="107"/>
    <x v="106"/>
    <s v="9163"/>
    <x v="6"/>
    <x v="3"/>
    <x v="1"/>
    <n v="6002"/>
    <x v="9"/>
    <n v="6002"/>
    <s v="ORÇAMENTO"/>
    <x v="0"/>
    <x v="4"/>
    <x v="9"/>
    <x v="9"/>
    <x v="12"/>
    <x v="12"/>
  </r>
  <r>
    <x v="5"/>
    <s v=" ORÇAMENTO"/>
    <x v="19"/>
    <d v="2025-07-01T00:00:00"/>
    <d v="2025-07-01T00:00:00"/>
    <s v="Orçamento"/>
    <s v="1 | 1"/>
    <x v="8"/>
    <x v="0"/>
    <n v="20000"/>
    <x v="138"/>
    <x v="136"/>
    <s v="7824"/>
    <x v="2"/>
    <x v="3"/>
    <x v="1"/>
    <n v="5003"/>
    <x v="31"/>
    <n v="5003"/>
    <s v="ORÇAMENTO"/>
    <x v="0"/>
    <x v="4"/>
    <x v="9"/>
    <x v="9"/>
    <x v="18"/>
    <x v="18"/>
  </r>
  <r>
    <x v="5"/>
    <s v=" ORÇAMENTO"/>
    <x v="19"/>
    <d v="2025-07-01T00:00:00"/>
    <d v="2025-07-01T00:00:00"/>
    <s v="Orçamento"/>
    <s v="1 | 1"/>
    <x v="8"/>
    <x v="0"/>
    <n v="20000"/>
    <x v="48"/>
    <x v="47"/>
    <s v="11687"/>
    <x v="4"/>
    <x v="3"/>
    <x v="1"/>
    <n v="8002"/>
    <x v="4"/>
    <n v="8002"/>
    <s v="ORÇAMENTO"/>
    <x v="0"/>
    <x v="4"/>
    <x v="9"/>
    <x v="9"/>
    <x v="18"/>
    <x v="18"/>
  </r>
  <r>
    <x v="5"/>
    <s v=" ORÇAMENTO"/>
    <x v="19"/>
    <d v="2025-07-01T00:00:00"/>
    <d v="2025-07-01T00:00:00"/>
    <s v="Orçamento"/>
    <s v="1 | 1"/>
    <x v="8"/>
    <x v="0"/>
    <n v="20000"/>
    <x v="3"/>
    <x v="3"/>
    <s v="1572"/>
    <x v="0"/>
    <x v="3"/>
    <x v="1"/>
    <n v="2001"/>
    <x v="0"/>
    <n v="2001"/>
    <s v="ORÇAMENTO"/>
    <x v="1"/>
    <x v="4"/>
    <x v="0"/>
    <x v="0"/>
    <x v="3"/>
    <x v="3"/>
  </r>
  <r>
    <x v="5"/>
    <s v=" ORÇAMENTO"/>
    <x v="19"/>
    <d v="2025-07-01T00:00:00"/>
    <d v="2025-07-01T00:00:00"/>
    <s v="Orçamento"/>
    <s v="1 | 1"/>
    <x v="8"/>
    <x v="0"/>
    <n v="20000"/>
    <x v="140"/>
    <x v="138"/>
    <s v="11464"/>
    <x v="14"/>
    <x v="3"/>
    <x v="1"/>
    <n v="8001"/>
    <x v="17"/>
    <n v="8001"/>
    <s v="ORÇAMENTO"/>
    <x v="0"/>
    <x v="4"/>
    <x v="0"/>
    <x v="0"/>
    <x v="0"/>
    <x v="0"/>
  </r>
  <r>
    <x v="5"/>
    <s v=" ORÇAMENTO"/>
    <x v="19"/>
    <d v="2025-07-01T00:00:00"/>
    <d v="2025-07-01T00:00:00"/>
    <s v="Orçamento"/>
    <s v="1 | 1"/>
    <x v="8"/>
    <x v="0"/>
    <n v="20410.208500000001"/>
    <x v="37"/>
    <x v="37"/>
    <s v="12070"/>
    <x v="21"/>
    <x v="3"/>
    <x v="1"/>
    <n v="8003"/>
    <x v="28"/>
    <n v="8003"/>
    <s v="ORÇAMENTO"/>
    <x v="1"/>
    <x v="4"/>
    <x v="2"/>
    <x v="2"/>
    <x v="13"/>
    <x v="13"/>
  </r>
  <r>
    <x v="5"/>
    <s v=" ORÇAMENTO"/>
    <x v="19"/>
    <d v="2025-07-01T00:00:00"/>
    <d v="2025-07-01T00:00:00"/>
    <s v="Orçamento"/>
    <s v="1 | 1"/>
    <x v="8"/>
    <x v="0"/>
    <n v="20900"/>
    <x v="59"/>
    <x v="58"/>
    <s v="204"/>
    <x v="19"/>
    <x v="3"/>
    <x v="1"/>
    <n v="1002"/>
    <x v="22"/>
    <n v="1002"/>
    <s v="ORÇAMENTO"/>
    <x v="0"/>
    <x v="4"/>
    <x v="0"/>
    <x v="0"/>
    <x v="10"/>
    <x v="10"/>
  </r>
  <r>
    <x v="5"/>
    <s v=" ORÇAMENTO"/>
    <x v="19"/>
    <d v="2025-07-01T00:00:00"/>
    <d v="2025-07-01T00:00:00"/>
    <s v="Orçamento"/>
    <s v="1 | 1"/>
    <x v="8"/>
    <x v="0"/>
    <n v="21235"/>
    <x v="33"/>
    <x v="33"/>
    <s v="13867"/>
    <x v="19"/>
    <x v="3"/>
    <x v="1"/>
    <n v="9001"/>
    <x v="24"/>
    <n v="9001"/>
    <s v="ORÇAMENTO"/>
    <x v="1"/>
    <x v="4"/>
    <x v="10"/>
    <x v="10"/>
    <x v="16"/>
    <x v="16"/>
  </r>
  <r>
    <x v="5"/>
    <s v=" ORÇAMENTO"/>
    <x v="19"/>
    <d v="2025-07-01T00:00:00"/>
    <d v="2025-07-01T00:00:00"/>
    <s v="Orçamento"/>
    <s v="1 | 1"/>
    <x v="8"/>
    <x v="0"/>
    <n v="22000"/>
    <x v="34"/>
    <x v="34"/>
    <s v="13324"/>
    <x v="9"/>
    <x v="3"/>
    <x v="1"/>
    <n v="8006"/>
    <x v="10"/>
    <n v="8006"/>
    <s v="ORÇAMENTO"/>
    <x v="0"/>
    <x v="4"/>
    <x v="0"/>
    <x v="0"/>
    <x v="0"/>
    <x v="0"/>
  </r>
  <r>
    <x v="5"/>
    <s v=" ORÇAMENTO"/>
    <x v="19"/>
    <d v="2025-07-01T00:00:00"/>
    <d v="2025-07-01T00:00:00"/>
    <s v="Orçamento"/>
    <s v="1 | 1"/>
    <x v="8"/>
    <x v="0"/>
    <n v="22919.842956183998"/>
    <x v="38"/>
    <x v="38"/>
    <s v="5142"/>
    <x v="22"/>
    <x v="3"/>
    <x v="1"/>
    <n v="4002"/>
    <x v="34"/>
    <n v="4002"/>
    <s v="ORÇAMENTO"/>
    <x v="1"/>
    <x v="4"/>
    <x v="2"/>
    <x v="2"/>
    <x v="13"/>
    <x v="13"/>
  </r>
  <r>
    <x v="5"/>
    <s v=" ORÇAMENTO"/>
    <x v="19"/>
    <d v="2025-07-01T00:00:00"/>
    <d v="2025-07-01T00:00:00"/>
    <s v="Orçamento"/>
    <s v="1 | 1"/>
    <x v="8"/>
    <x v="0"/>
    <n v="23000"/>
    <x v="131"/>
    <x v="129"/>
    <s v="9728"/>
    <x v="10"/>
    <x v="3"/>
    <x v="1"/>
    <n v="7001"/>
    <x v="11"/>
    <n v="7001"/>
    <s v="ORÇAMENTO"/>
    <x v="0"/>
    <x v="4"/>
    <x v="9"/>
    <x v="9"/>
    <x v="12"/>
    <x v="12"/>
  </r>
  <r>
    <x v="5"/>
    <s v=" ORÇAMENTO"/>
    <x v="19"/>
    <d v="2025-07-01T00:00:00"/>
    <d v="2025-07-01T00:00:00"/>
    <s v="Orçamento"/>
    <s v="1 | 1"/>
    <x v="8"/>
    <x v="0"/>
    <n v="23328.244000749601"/>
    <x v="38"/>
    <x v="38"/>
    <s v="4734"/>
    <x v="7"/>
    <x v="3"/>
    <x v="1"/>
    <n v="3008"/>
    <x v="26"/>
    <n v="3008"/>
    <s v="ORÇAMENTO"/>
    <x v="1"/>
    <x v="4"/>
    <x v="2"/>
    <x v="2"/>
    <x v="13"/>
    <x v="13"/>
  </r>
  <r>
    <x v="5"/>
    <s v=" ORÇAMENTO"/>
    <x v="19"/>
    <d v="2025-07-01T00:00:00"/>
    <d v="2025-07-01T00:00:00"/>
    <s v="Orçamento"/>
    <s v="1 | 1"/>
    <x v="8"/>
    <x v="0"/>
    <n v="23500"/>
    <x v="85"/>
    <x v="84"/>
    <s v="127"/>
    <x v="19"/>
    <x v="3"/>
    <x v="1"/>
    <n v="1002"/>
    <x v="22"/>
    <n v="1002"/>
    <s v="ORÇAMENTO"/>
    <x v="1"/>
    <x v="4"/>
    <x v="2"/>
    <x v="2"/>
    <x v="13"/>
    <x v="13"/>
  </r>
  <r>
    <x v="5"/>
    <s v=" ORÇAMENTO"/>
    <x v="19"/>
    <d v="2025-07-01T00:00:00"/>
    <d v="2025-07-01T00:00:00"/>
    <s v="Orçamento"/>
    <s v="1 | 1"/>
    <x v="8"/>
    <x v="0"/>
    <n v="24300"/>
    <x v="23"/>
    <x v="23"/>
    <s v="1253"/>
    <x v="0"/>
    <x v="3"/>
    <x v="1"/>
    <n v="2001"/>
    <x v="0"/>
    <n v="2001"/>
    <s v="ORÇAMENTO"/>
    <x v="0"/>
    <x v="4"/>
    <x v="9"/>
    <x v="9"/>
    <x v="12"/>
    <x v="12"/>
  </r>
  <r>
    <x v="5"/>
    <s v=" ORÇAMENTO"/>
    <x v="19"/>
    <d v="2025-07-01T00:00:00"/>
    <d v="2025-07-01T00:00:00"/>
    <s v="Orçamento"/>
    <s v="1 | 1"/>
    <x v="8"/>
    <x v="0"/>
    <n v="25000"/>
    <x v="147"/>
    <x v="145"/>
    <s v="9811"/>
    <x v="10"/>
    <x v="3"/>
    <x v="1"/>
    <n v="7001"/>
    <x v="11"/>
    <n v="7001"/>
    <s v="ORÇAMENTO"/>
    <x v="0"/>
    <x v="4"/>
    <x v="9"/>
    <x v="9"/>
    <x v="12"/>
    <x v="12"/>
  </r>
  <r>
    <x v="5"/>
    <s v=" ORÇAMENTO"/>
    <x v="19"/>
    <d v="2025-07-01T00:00:00"/>
    <d v="2025-07-01T00:00:00"/>
    <s v="Orçamento"/>
    <s v="1 | 1"/>
    <x v="8"/>
    <x v="0"/>
    <n v="25416.21"/>
    <x v="57"/>
    <x v="56"/>
    <s v="324"/>
    <x v="19"/>
    <x v="3"/>
    <x v="1"/>
    <n v="1002"/>
    <x v="22"/>
    <n v="1002"/>
    <s v="ORÇAMENTO"/>
    <x v="1"/>
    <x v="4"/>
    <x v="13"/>
    <x v="13"/>
    <x v="20"/>
    <x v="20"/>
  </r>
  <r>
    <x v="5"/>
    <s v=" ORÇAMENTO"/>
    <x v="19"/>
    <d v="2025-07-01T00:00:00"/>
    <d v="2025-07-01T00:00:00"/>
    <s v="Orçamento"/>
    <s v="1 | 1"/>
    <x v="8"/>
    <x v="0"/>
    <n v="26559.995367949996"/>
    <x v="37"/>
    <x v="37"/>
    <s v="3136"/>
    <x v="16"/>
    <x v="3"/>
    <x v="1"/>
    <n v="3002"/>
    <x v="19"/>
    <n v="3002"/>
    <s v="ORÇAMENTO"/>
    <x v="1"/>
    <x v="4"/>
    <x v="2"/>
    <x v="2"/>
    <x v="13"/>
    <x v="13"/>
  </r>
  <r>
    <x v="5"/>
    <s v=" ORÇAMENTO"/>
    <x v="19"/>
    <d v="2025-07-01T00:00:00"/>
    <d v="2025-07-01T00:00:00"/>
    <s v="Orçamento"/>
    <s v="1 | 1"/>
    <x v="8"/>
    <x v="0"/>
    <n v="26772.644594356974"/>
    <x v="21"/>
    <x v="21"/>
    <s v="755"/>
    <x v="0"/>
    <x v="3"/>
    <x v="1"/>
    <n v="2001"/>
    <x v="0"/>
    <n v="2001"/>
    <s v="ORÇAMENTO"/>
    <x v="1"/>
    <x v="4"/>
    <x v="2"/>
    <x v="2"/>
    <x v="2"/>
    <x v="2"/>
  </r>
  <r>
    <x v="5"/>
    <s v=" ORÇAMENTO"/>
    <x v="19"/>
    <d v="2025-07-01T00:00:00"/>
    <d v="2025-07-01T00:00:00"/>
    <s v="Orçamento"/>
    <s v="1 | 1"/>
    <x v="8"/>
    <x v="0"/>
    <n v="26794.786175476005"/>
    <x v="38"/>
    <x v="38"/>
    <s v="5375"/>
    <x v="12"/>
    <x v="3"/>
    <x v="1"/>
    <n v="4003"/>
    <x v="13"/>
    <n v="4003"/>
    <s v="ORÇAMENTO"/>
    <x v="1"/>
    <x v="4"/>
    <x v="2"/>
    <x v="2"/>
    <x v="13"/>
    <x v="13"/>
  </r>
  <r>
    <x v="5"/>
    <s v=" ORÇAMENTO"/>
    <x v="19"/>
    <d v="2025-07-01T00:00:00"/>
    <d v="2025-07-01T00:00:00"/>
    <s v="Orçamento"/>
    <s v="1 | 1"/>
    <x v="8"/>
    <x v="0"/>
    <n v="27000"/>
    <x v="23"/>
    <x v="23"/>
    <s v="14146"/>
    <x v="0"/>
    <x v="3"/>
    <x v="1"/>
    <n v="2001"/>
    <x v="0"/>
    <n v="2001"/>
    <s v="ORÇAMENTO"/>
    <x v="0"/>
    <x v="4"/>
    <x v="9"/>
    <x v="9"/>
    <x v="12"/>
    <x v="12"/>
  </r>
  <r>
    <x v="5"/>
    <s v=" ORÇAMENTO"/>
    <x v="19"/>
    <d v="2025-07-01T00:00:00"/>
    <d v="2025-07-01T00:00:00"/>
    <s v="Orçamento"/>
    <s v="1 | 1"/>
    <x v="8"/>
    <x v="0"/>
    <n v="27000"/>
    <x v="7"/>
    <x v="7"/>
    <s v="1735"/>
    <x v="0"/>
    <x v="3"/>
    <x v="1"/>
    <n v="2001"/>
    <x v="0"/>
    <n v="2001"/>
    <s v="ORÇAMENTO"/>
    <x v="0"/>
    <x v="4"/>
    <x v="0"/>
    <x v="0"/>
    <x v="0"/>
    <x v="0"/>
  </r>
  <r>
    <x v="5"/>
    <s v=" ORÇAMENTO"/>
    <x v="19"/>
    <d v="2025-07-01T00:00:00"/>
    <d v="2025-07-01T00:00:00"/>
    <s v="Orçamento"/>
    <s v="1 | 1"/>
    <x v="8"/>
    <x v="0"/>
    <n v="27699.997656"/>
    <x v="37"/>
    <x v="37"/>
    <s v="8862"/>
    <x v="6"/>
    <x v="3"/>
    <x v="1"/>
    <n v="6002"/>
    <x v="9"/>
    <n v="6002"/>
    <s v="ORÇAMENTO"/>
    <x v="1"/>
    <x v="4"/>
    <x v="2"/>
    <x v="2"/>
    <x v="13"/>
    <x v="13"/>
  </r>
  <r>
    <x v="5"/>
    <s v=" ORÇAMENTO"/>
    <x v="19"/>
    <d v="2025-07-01T00:00:00"/>
    <d v="2025-07-01T00:00:00"/>
    <s v="Orçamento"/>
    <s v="1 | 1"/>
    <x v="8"/>
    <x v="0"/>
    <n v="28473.678488717283"/>
    <x v="22"/>
    <x v="22"/>
    <s v="691"/>
    <x v="0"/>
    <x v="3"/>
    <x v="1"/>
    <n v="2001"/>
    <x v="0"/>
    <n v="2001"/>
    <s v="ORÇAMENTO"/>
    <x v="1"/>
    <x v="4"/>
    <x v="2"/>
    <x v="2"/>
    <x v="13"/>
    <x v="13"/>
  </r>
  <r>
    <x v="5"/>
    <s v=" ORÇAMENTO"/>
    <x v="19"/>
    <d v="2025-07-01T00:00:00"/>
    <d v="2025-07-01T00:00:00"/>
    <s v="Orçamento"/>
    <s v="1 | 1"/>
    <x v="8"/>
    <x v="0"/>
    <n v="29000"/>
    <x v="66"/>
    <x v="65"/>
    <s v="2841"/>
    <x v="5"/>
    <x v="3"/>
    <x v="1"/>
    <n v="3001"/>
    <x v="5"/>
    <n v="3001"/>
    <s v="ORÇAMENTO"/>
    <x v="0"/>
    <x v="4"/>
    <x v="9"/>
    <x v="9"/>
    <x v="12"/>
    <x v="12"/>
  </r>
  <r>
    <x v="5"/>
    <s v=" ORÇAMENTO"/>
    <x v="19"/>
    <d v="2025-07-01T00:00:00"/>
    <d v="2025-07-01T00:00:00"/>
    <s v="Orçamento"/>
    <s v="1 | 1"/>
    <x v="8"/>
    <x v="0"/>
    <n v="29194.816734766133"/>
    <x v="158"/>
    <x v="155"/>
    <s v="1445"/>
    <x v="0"/>
    <x v="3"/>
    <x v="1"/>
    <n v="2001"/>
    <x v="0"/>
    <n v="2001"/>
    <s v="ORÇAMENTO"/>
    <x v="0"/>
    <x v="4"/>
    <x v="9"/>
    <x v="9"/>
    <x v="14"/>
    <x v="14"/>
  </r>
  <r>
    <x v="5"/>
    <s v=" ORÇAMENTO"/>
    <x v="19"/>
    <d v="2025-07-01T00:00:00"/>
    <d v="2025-07-01T00:00:00"/>
    <s v="Orçamento"/>
    <s v="1 | 1"/>
    <x v="8"/>
    <x v="0"/>
    <n v="29760"/>
    <x v="133"/>
    <x v="131"/>
    <s v="2653"/>
    <x v="19"/>
    <x v="3"/>
    <x v="1"/>
    <n v="9001"/>
    <x v="24"/>
    <n v="9001"/>
    <s v="ORÇAMENTO"/>
    <x v="1"/>
    <x v="4"/>
    <x v="12"/>
    <x v="12"/>
    <x v="19"/>
    <x v="19"/>
  </r>
  <r>
    <x v="5"/>
    <s v=" ORÇAMENTO"/>
    <x v="19"/>
    <d v="2025-07-01T00:00:00"/>
    <d v="2025-07-01T00:00:00"/>
    <s v="Orçamento"/>
    <s v="1 | 1"/>
    <x v="8"/>
    <x v="0"/>
    <n v="30000"/>
    <x v="30"/>
    <x v="30"/>
    <s v="37"/>
    <x v="19"/>
    <x v="3"/>
    <x v="1"/>
    <n v="1002"/>
    <x v="22"/>
    <n v="1002"/>
    <s v="ORÇAMENTO"/>
    <x v="1"/>
    <x v="4"/>
    <x v="2"/>
    <x v="2"/>
    <x v="13"/>
    <x v="13"/>
  </r>
  <r>
    <x v="5"/>
    <s v=" ORÇAMENTO"/>
    <x v="19"/>
    <d v="2025-07-01T00:00:00"/>
    <d v="2025-07-01T00:00:00"/>
    <s v="Orçamento"/>
    <s v="1 | 1"/>
    <x v="8"/>
    <x v="0"/>
    <n v="30000"/>
    <x v="125"/>
    <x v="123"/>
    <s v="9139"/>
    <x v="6"/>
    <x v="3"/>
    <x v="1"/>
    <n v="6002"/>
    <x v="9"/>
    <n v="6002"/>
    <s v="ORÇAMENTO"/>
    <x v="0"/>
    <x v="4"/>
    <x v="9"/>
    <x v="9"/>
    <x v="12"/>
    <x v="12"/>
  </r>
  <r>
    <x v="5"/>
    <s v=" ORÇAMENTO"/>
    <x v="19"/>
    <d v="2025-07-01T00:00:00"/>
    <d v="2025-07-01T00:00:00"/>
    <s v="Orçamento"/>
    <s v="1 | 1"/>
    <x v="8"/>
    <x v="0"/>
    <n v="31500"/>
    <x v="100"/>
    <x v="99"/>
    <s v="962"/>
    <x v="0"/>
    <x v="3"/>
    <x v="1"/>
    <n v="2001"/>
    <x v="0"/>
    <n v="2001"/>
    <s v="ORÇAMENTO"/>
    <x v="1"/>
    <x v="4"/>
    <x v="2"/>
    <x v="2"/>
    <x v="15"/>
    <x v="15"/>
  </r>
  <r>
    <x v="5"/>
    <s v=" ORÇAMENTO"/>
    <x v="19"/>
    <d v="2025-07-01T00:00:00"/>
    <d v="2025-07-01T00:00:00"/>
    <s v="Orçamento"/>
    <s v="1 | 1"/>
    <x v="8"/>
    <x v="0"/>
    <n v="32812.141672685102"/>
    <x v="10"/>
    <x v="10"/>
    <s v="2411"/>
    <x v="0"/>
    <x v="3"/>
    <x v="1"/>
    <n v="2001"/>
    <x v="0"/>
    <n v="2001"/>
    <s v="ORÇAMENTO"/>
    <x v="1"/>
    <x v="4"/>
    <x v="5"/>
    <x v="5"/>
    <x v="6"/>
    <x v="6"/>
  </r>
  <r>
    <x v="5"/>
    <s v=" ORÇAMENTO"/>
    <x v="19"/>
    <d v="2025-07-01T00:00:00"/>
    <d v="2025-07-01T00:00:00"/>
    <s v="Orçamento"/>
    <s v="1 | 1"/>
    <x v="8"/>
    <x v="0"/>
    <n v="33333.333333333336"/>
    <x v="35"/>
    <x v="35"/>
    <s v="2904"/>
    <x v="5"/>
    <x v="3"/>
    <x v="1"/>
    <n v="3001"/>
    <x v="5"/>
    <n v="3001"/>
    <s v="ORÇAMENTO"/>
    <x v="0"/>
    <x v="4"/>
    <x v="9"/>
    <x v="9"/>
    <x v="12"/>
    <x v="12"/>
  </r>
  <r>
    <x v="5"/>
    <s v=" ORÇAMENTO"/>
    <x v="19"/>
    <d v="2025-07-01T00:00:00"/>
    <d v="2025-07-01T00:00:00"/>
    <s v="Orçamento"/>
    <s v="1 | 1"/>
    <x v="8"/>
    <x v="0"/>
    <n v="34000"/>
    <x v="23"/>
    <x v="23"/>
    <s v="1252"/>
    <x v="0"/>
    <x v="3"/>
    <x v="1"/>
    <n v="2001"/>
    <x v="0"/>
    <n v="2001"/>
    <s v="ORÇAMENTO"/>
    <x v="0"/>
    <x v="4"/>
    <x v="9"/>
    <x v="9"/>
    <x v="12"/>
    <x v="12"/>
  </r>
  <r>
    <x v="5"/>
    <s v=" ORÇAMENTO"/>
    <x v="19"/>
    <d v="2025-07-01T00:00:00"/>
    <d v="2025-07-01T00:00:00"/>
    <s v="Orçamento"/>
    <s v="1 | 1"/>
    <x v="8"/>
    <x v="0"/>
    <n v="35000"/>
    <x v="139"/>
    <x v="137"/>
    <s v="1033"/>
    <x v="0"/>
    <x v="3"/>
    <x v="1"/>
    <n v="2001"/>
    <x v="0"/>
    <n v="2001"/>
    <s v="ORÇAMENTO"/>
    <x v="1"/>
    <x v="4"/>
    <x v="2"/>
    <x v="2"/>
    <x v="15"/>
    <x v="15"/>
  </r>
  <r>
    <x v="5"/>
    <s v=" ORÇAMENTO"/>
    <x v="19"/>
    <d v="2025-07-01T00:00:00"/>
    <d v="2025-07-01T00:00:00"/>
    <s v="Orçamento"/>
    <s v="1 | 1"/>
    <x v="8"/>
    <x v="0"/>
    <n v="35693.478682399669"/>
    <x v="70"/>
    <x v="69"/>
    <s v="986"/>
    <x v="0"/>
    <x v="3"/>
    <x v="1"/>
    <n v="2001"/>
    <x v="0"/>
    <n v="2001"/>
    <s v="ORÇAMENTO"/>
    <x v="1"/>
    <x v="4"/>
    <x v="2"/>
    <x v="2"/>
    <x v="15"/>
    <x v="15"/>
  </r>
  <r>
    <x v="5"/>
    <s v=" ORÇAMENTO"/>
    <x v="19"/>
    <d v="2025-07-01T00:00:00"/>
    <d v="2025-07-01T00:00:00"/>
    <s v="Orçamento"/>
    <s v="1 | 1"/>
    <x v="8"/>
    <x v="0"/>
    <n v="36777.762461492151"/>
    <x v="89"/>
    <x v="88"/>
    <s v="2017"/>
    <x v="0"/>
    <x v="3"/>
    <x v="1"/>
    <n v="2001"/>
    <x v="0"/>
    <n v="2001"/>
    <s v="ORÇAMENTO"/>
    <x v="1"/>
    <x v="4"/>
    <x v="5"/>
    <x v="5"/>
    <x v="6"/>
    <x v="6"/>
  </r>
  <r>
    <x v="5"/>
    <s v=" ORÇAMENTO"/>
    <x v="19"/>
    <d v="2025-07-01T00:00:00"/>
    <d v="2025-07-01T00:00:00"/>
    <s v="Orçamento"/>
    <s v="1 | 1"/>
    <x v="8"/>
    <x v="0"/>
    <n v="37263.467390005499"/>
    <x v="32"/>
    <x v="32"/>
    <s v="889"/>
    <x v="0"/>
    <x v="3"/>
    <x v="1"/>
    <n v="2001"/>
    <x v="0"/>
    <n v="2001"/>
    <s v="ORÇAMENTO"/>
    <x v="1"/>
    <x v="4"/>
    <x v="2"/>
    <x v="2"/>
    <x v="2"/>
    <x v="2"/>
  </r>
  <r>
    <x v="5"/>
    <s v=" ORÇAMENTO"/>
    <x v="19"/>
    <d v="2025-07-01T00:00:00"/>
    <d v="2025-07-01T00:00:00"/>
    <s v="Orçamento"/>
    <s v="1 | 1"/>
    <x v="8"/>
    <x v="0"/>
    <n v="38968.067346587239"/>
    <x v="64"/>
    <x v="63"/>
    <s v="614"/>
    <x v="0"/>
    <x v="3"/>
    <x v="1"/>
    <n v="2001"/>
    <x v="0"/>
    <n v="2001"/>
    <s v="ORÇAMENTO"/>
    <x v="1"/>
    <x v="4"/>
    <x v="2"/>
    <x v="2"/>
    <x v="13"/>
    <x v="13"/>
  </r>
  <r>
    <x v="5"/>
    <s v=" ORÇAMENTO"/>
    <x v="19"/>
    <d v="2025-07-01T00:00:00"/>
    <d v="2025-07-01T00:00:00"/>
    <s v="Orçamento"/>
    <s v="1 | 1"/>
    <x v="8"/>
    <x v="0"/>
    <n v="40000"/>
    <x v="30"/>
    <x v="30"/>
    <s v="5188"/>
    <x v="22"/>
    <x v="3"/>
    <x v="1"/>
    <n v="4002"/>
    <x v="34"/>
    <n v="4002"/>
    <s v="ORÇAMENTO"/>
    <x v="1"/>
    <x v="4"/>
    <x v="2"/>
    <x v="2"/>
    <x v="13"/>
    <x v="13"/>
  </r>
  <r>
    <x v="5"/>
    <s v=" ORÇAMENTO"/>
    <x v="19"/>
    <d v="2025-07-01T00:00:00"/>
    <d v="2025-07-01T00:00:00"/>
    <s v="Orçamento"/>
    <s v="1 | 1"/>
    <x v="8"/>
    <x v="0"/>
    <n v="40000"/>
    <x v="76"/>
    <x v="75"/>
    <s v="9658"/>
    <x v="10"/>
    <x v="3"/>
    <x v="1"/>
    <n v="7001"/>
    <x v="11"/>
    <n v="7001"/>
    <s v="ORÇAMENTO"/>
    <x v="0"/>
    <x v="4"/>
    <x v="9"/>
    <x v="9"/>
    <x v="12"/>
    <x v="12"/>
  </r>
  <r>
    <x v="5"/>
    <s v=" ORÇAMENTO"/>
    <x v="19"/>
    <d v="2025-07-01T00:00:00"/>
    <d v="2025-07-01T00:00:00"/>
    <s v="Orçamento"/>
    <s v="1 | 1"/>
    <x v="8"/>
    <x v="0"/>
    <n v="41000"/>
    <x v="29"/>
    <x v="29"/>
    <s v="12361"/>
    <x v="19"/>
    <x v="3"/>
    <x v="1"/>
    <n v="8005"/>
    <x v="23"/>
    <n v="8005"/>
    <s v="ORÇAMENTO"/>
    <x v="0"/>
    <x v="4"/>
    <x v="0"/>
    <x v="0"/>
    <x v="10"/>
    <x v="10"/>
  </r>
  <r>
    <x v="5"/>
    <s v=" ORÇAMENTO"/>
    <x v="19"/>
    <d v="2025-07-01T00:00:00"/>
    <d v="2025-07-01T00:00:00"/>
    <s v="Orçamento"/>
    <s v="1 | 1"/>
    <x v="8"/>
    <x v="0"/>
    <n v="41272.347309163226"/>
    <x v="38"/>
    <x v="38"/>
    <s v="5991"/>
    <x v="2"/>
    <x v="3"/>
    <x v="1"/>
    <n v="4004"/>
    <x v="2"/>
    <n v="4004"/>
    <s v="ORÇAMENTO"/>
    <x v="1"/>
    <x v="4"/>
    <x v="2"/>
    <x v="2"/>
    <x v="13"/>
    <x v="13"/>
  </r>
  <r>
    <x v="5"/>
    <s v=" ORÇAMENTO"/>
    <x v="19"/>
    <d v="2025-07-01T00:00:00"/>
    <d v="2025-07-01T00:00:00"/>
    <s v="Orçamento"/>
    <s v="1 | 1"/>
    <x v="8"/>
    <x v="0"/>
    <n v="44384.189926200001"/>
    <x v="38"/>
    <x v="38"/>
    <s v="10982"/>
    <x v="6"/>
    <x v="3"/>
    <x v="1"/>
    <n v="7005"/>
    <x v="37"/>
    <n v="7005"/>
    <s v="ORÇAMENTO"/>
    <x v="1"/>
    <x v="4"/>
    <x v="2"/>
    <x v="2"/>
    <x v="13"/>
    <x v="13"/>
  </r>
  <r>
    <x v="5"/>
    <s v=" ORÇAMENTO"/>
    <x v="19"/>
    <d v="2025-07-01T00:00:00"/>
    <d v="2025-07-01T00:00:00"/>
    <s v="Orçamento"/>
    <s v="1 | 1"/>
    <x v="8"/>
    <x v="0"/>
    <n v="47330.14"/>
    <x v="24"/>
    <x v="24"/>
    <s v="6339"/>
    <x v="2"/>
    <x v="3"/>
    <x v="1"/>
    <n v="4004"/>
    <x v="2"/>
    <n v="4004"/>
    <s v="ORÇAMENTO"/>
    <x v="0"/>
    <x v="4"/>
    <x v="0"/>
    <x v="0"/>
    <x v="9"/>
    <x v="9"/>
  </r>
  <r>
    <x v="5"/>
    <s v=" ORÇAMENTO"/>
    <x v="19"/>
    <d v="2025-07-01T00:00:00"/>
    <d v="2025-07-01T00:00:00"/>
    <s v="Orçamento"/>
    <s v="1 | 1"/>
    <x v="8"/>
    <x v="0"/>
    <n v="48684.658549999993"/>
    <x v="37"/>
    <x v="37"/>
    <s v="12465"/>
    <x v="9"/>
    <x v="3"/>
    <x v="1"/>
    <n v="8006"/>
    <x v="10"/>
    <n v="8006"/>
    <s v="ORÇAMENTO"/>
    <x v="1"/>
    <x v="4"/>
    <x v="2"/>
    <x v="2"/>
    <x v="13"/>
    <x v="13"/>
  </r>
  <r>
    <x v="5"/>
    <s v=" ORÇAMENTO"/>
    <x v="19"/>
    <d v="2025-07-01T00:00:00"/>
    <d v="2025-07-01T00:00:00"/>
    <s v="Orçamento"/>
    <s v="1 | 1"/>
    <x v="8"/>
    <x v="0"/>
    <n v="50000"/>
    <x v="105"/>
    <x v="104"/>
    <s v="8323"/>
    <x v="6"/>
    <x v="3"/>
    <x v="1"/>
    <n v="6001"/>
    <x v="6"/>
    <n v="6001"/>
    <s v="ORÇAMENTO"/>
    <x v="0"/>
    <x v="4"/>
    <x v="2"/>
    <x v="2"/>
    <x v="13"/>
    <x v="13"/>
  </r>
  <r>
    <x v="5"/>
    <s v=" ORÇAMENTO"/>
    <x v="19"/>
    <d v="2025-07-01T00:00:00"/>
    <d v="2025-07-01T00:00:00"/>
    <s v="Orçamento"/>
    <s v="1 | 1"/>
    <x v="8"/>
    <x v="0"/>
    <n v="50000"/>
    <x v="77"/>
    <x v="76"/>
    <s v="9704"/>
    <x v="10"/>
    <x v="3"/>
    <x v="1"/>
    <n v="7001"/>
    <x v="11"/>
    <n v="7001"/>
    <s v="ORÇAMENTO"/>
    <x v="0"/>
    <x v="4"/>
    <x v="9"/>
    <x v="9"/>
    <x v="12"/>
    <x v="12"/>
  </r>
  <r>
    <x v="5"/>
    <s v=" ORÇAMENTO"/>
    <x v="19"/>
    <d v="2025-07-01T00:00:00"/>
    <d v="2025-07-01T00:00:00"/>
    <s v="Orçamento"/>
    <s v="1 | 1"/>
    <x v="8"/>
    <x v="0"/>
    <n v="50000"/>
    <x v="119"/>
    <x v="117"/>
    <s v="10657"/>
    <x v="3"/>
    <x v="3"/>
    <x v="1"/>
    <n v="7004"/>
    <x v="3"/>
    <n v="7004"/>
    <s v="ORÇAMENTO"/>
    <x v="0"/>
    <x v="4"/>
    <x v="9"/>
    <x v="9"/>
    <x v="22"/>
    <x v="22"/>
  </r>
  <r>
    <x v="5"/>
    <s v=" ORÇAMENTO"/>
    <x v="19"/>
    <d v="2025-07-01T00:00:00"/>
    <d v="2025-07-01T00:00:00"/>
    <s v="Orçamento"/>
    <s v="1 | 1"/>
    <x v="8"/>
    <x v="0"/>
    <n v="50000"/>
    <x v="39"/>
    <x v="39"/>
    <s v="8147"/>
    <x v="7"/>
    <x v="3"/>
    <x v="1"/>
    <n v="5008"/>
    <x v="7"/>
    <n v="5008"/>
    <s v="ORÇAMENTO"/>
    <x v="0"/>
    <x v="4"/>
    <x v="11"/>
    <x v="11"/>
    <x v="17"/>
    <x v="17"/>
  </r>
  <r>
    <x v="5"/>
    <s v=" ORÇAMENTO"/>
    <x v="19"/>
    <d v="2025-07-01T00:00:00"/>
    <d v="2025-07-01T00:00:00"/>
    <s v="Orçamento"/>
    <s v="1 | 1"/>
    <x v="8"/>
    <x v="0"/>
    <n v="51035"/>
    <x v="24"/>
    <x v="24"/>
    <s v="6340"/>
    <x v="2"/>
    <x v="3"/>
    <x v="1"/>
    <n v="4004"/>
    <x v="2"/>
    <n v="4004"/>
    <s v="ORÇAMENTO"/>
    <x v="0"/>
    <x v="4"/>
    <x v="0"/>
    <x v="0"/>
    <x v="9"/>
    <x v="9"/>
  </r>
  <r>
    <x v="5"/>
    <s v=" ORÇAMENTO"/>
    <x v="19"/>
    <d v="2025-07-01T00:00:00"/>
    <d v="2025-07-01T00:00:00"/>
    <s v="Orçamento"/>
    <s v="1 | 1"/>
    <x v="8"/>
    <x v="0"/>
    <n v="60000"/>
    <x v="27"/>
    <x v="27"/>
    <s v="8382"/>
    <x v="6"/>
    <x v="3"/>
    <x v="1"/>
    <n v="6001"/>
    <x v="6"/>
    <n v="6001"/>
    <s v="ORÇAMENTO"/>
    <x v="0"/>
    <x v="4"/>
    <x v="2"/>
    <x v="2"/>
    <x v="13"/>
    <x v="13"/>
  </r>
  <r>
    <x v="5"/>
    <s v=" ORÇAMENTO"/>
    <x v="19"/>
    <d v="2025-07-01T00:00:00"/>
    <d v="2025-07-01T00:00:00"/>
    <s v="Orçamento"/>
    <s v="1 | 1"/>
    <x v="8"/>
    <x v="0"/>
    <n v="60146.02"/>
    <x v="37"/>
    <x v="37"/>
    <s v="5539"/>
    <x v="12"/>
    <x v="3"/>
    <x v="1"/>
    <n v="4003"/>
    <x v="13"/>
    <n v="4003"/>
    <s v="ORÇAMENTO"/>
    <x v="1"/>
    <x v="4"/>
    <x v="2"/>
    <x v="2"/>
    <x v="13"/>
    <x v="13"/>
  </r>
  <r>
    <x v="5"/>
    <s v=" ORÇAMENTO"/>
    <x v="19"/>
    <d v="2025-07-01T00:00:00"/>
    <d v="2025-07-01T00:00:00"/>
    <s v="Orçamento"/>
    <s v="1 | 1"/>
    <x v="8"/>
    <x v="0"/>
    <n v="60849.426843975816"/>
    <x v="20"/>
    <x v="20"/>
    <s v="731"/>
    <x v="0"/>
    <x v="3"/>
    <x v="1"/>
    <n v="2001"/>
    <x v="0"/>
    <n v="2001"/>
    <s v="ORÇAMENTO"/>
    <x v="1"/>
    <x v="4"/>
    <x v="2"/>
    <x v="2"/>
    <x v="2"/>
    <x v="2"/>
  </r>
  <r>
    <x v="5"/>
    <s v=" ORÇAMENTO"/>
    <x v="19"/>
    <d v="2025-07-01T00:00:00"/>
    <d v="2025-07-01T00:00:00"/>
    <s v="Orçamento"/>
    <s v="1 | 1"/>
    <x v="8"/>
    <x v="0"/>
    <n v="63000"/>
    <x v="66"/>
    <x v="65"/>
    <s v="2840"/>
    <x v="5"/>
    <x v="3"/>
    <x v="1"/>
    <n v="3001"/>
    <x v="5"/>
    <n v="3001"/>
    <s v="ORÇAMENTO"/>
    <x v="0"/>
    <x v="4"/>
    <x v="9"/>
    <x v="9"/>
    <x v="12"/>
    <x v="12"/>
  </r>
  <r>
    <x v="5"/>
    <s v=" ORÇAMENTO"/>
    <x v="19"/>
    <d v="2025-07-01T00:00:00"/>
    <d v="2025-07-01T00:00:00"/>
    <s v="Orçamento"/>
    <s v="1 | 1"/>
    <x v="8"/>
    <x v="0"/>
    <n v="70000"/>
    <x v="97"/>
    <x v="96"/>
    <s v="666"/>
    <x v="0"/>
    <x v="3"/>
    <x v="1"/>
    <n v="2001"/>
    <x v="0"/>
    <n v="2001"/>
    <s v="ORÇAMENTO"/>
    <x v="1"/>
    <x v="4"/>
    <x v="2"/>
    <x v="2"/>
    <x v="13"/>
    <x v="13"/>
  </r>
  <r>
    <x v="5"/>
    <s v=" ORÇAMENTO"/>
    <x v="19"/>
    <d v="2025-07-01T00:00:00"/>
    <d v="2025-07-01T00:00:00"/>
    <s v="Orçamento"/>
    <s v="1 | 1"/>
    <x v="8"/>
    <x v="0"/>
    <n v="72226.365195839462"/>
    <x v="98"/>
    <x v="97"/>
    <s v="2231"/>
    <x v="0"/>
    <x v="3"/>
    <x v="1"/>
    <n v="2001"/>
    <x v="0"/>
    <n v="2001"/>
    <s v="ORÇAMENTO"/>
    <x v="1"/>
    <x v="4"/>
    <x v="5"/>
    <x v="5"/>
    <x v="6"/>
    <x v="6"/>
  </r>
  <r>
    <x v="5"/>
    <s v=" ORÇAMENTO"/>
    <x v="19"/>
    <d v="2025-07-01T00:00:00"/>
    <d v="2025-07-01T00:00:00"/>
    <s v="Orçamento"/>
    <s v="1 | 1"/>
    <x v="8"/>
    <x v="0"/>
    <n v="76000"/>
    <x v="23"/>
    <x v="23"/>
    <s v="1251"/>
    <x v="0"/>
    <x v="3"/>
    <x v="1"/>
    <n v="2001"/>
    <x v="0"/>
    <n v="2001"/>
    <s v="ORÇAMENTO"/>
    <x v="0"/>
    <x v="4"/>
    <x v="9"/>
    <x v="9"/>
    <x v="12"/>
    <x v="12"/>
  </r>
  <r>
    <x v="5"/>
    <s v=" ORÇAMENTO"/>
    <x v="19"/>
    <d v="2025-07-01T00:00:00"/>
    <d v="2025-07-01T00:00:00"/>
    <s v="Orçamento"/>
    <s v="1 | 1"/>
    <x v="8"/>
    <x v="0"/>
    <n v="76967.385000000009"/>
    <x v="70"/>
    <x v="69"/>
    <s v="985"/>
    <x v="0"/>
    <x v="3"/>
    <x v="1"/>
    <n v="2001"/>
    <x v="0"/>
    <n v="2001"/>
    <s v="ORÇAMENTO"/>
    <x v="1"/>
    <x v="4"/>
    <x v="2"/>
    <x v="2"/>
    <x v="15"/>
    <x v="15"/>
  </r>
  <r>
    <x v="5"/>
    <s v=" ORÇAMENTO"/>
    <x v="19"/>
    <d v="2025-07-01T00:00:00"/>
    <d v="2025-07-01T00:00:00"/>
    <s v="Orçamento"/>
    <s v="1 | 1"/>
    <x v="8"/>
    <x v="0"/>
    <n v="80000"/>
    <x v="16"/>
    <x v="16"/>
    <s v="11927"/>
    <x v="4"/>
    <x v="3"/>
    <x v="1"/>
    <n v="8002"/>
    <x v="4"/>
    <n v="8002"/>
    <s v="ORÇAMENTO"/>
    <x v="0"/>
    <x v="4"/>
    <x v="0"/>
    <x v="0"/>
    <x v="0"/>
    <x v="0"/>
  </r>
  <r>
    <x v="5"/>
    <s v=" ORÇAMENTO"/>
    <x v="19"/>
    <d v="2025-07-01T00:00:00"/>
    <d v="2025-07-01T00:00:00"/>
    <s v="Orçamento"/>
    <s v="1 | 1"/>
    <x v="8"/>
    <x v="0"/>
    <n v="87300"/>
    <x v="23"/>
    <x v="23"/>
    <s v="1250"/>
    <x v="0"/>
    <x v="3"/>
    <x v="1"/>
    <n v="2001"/>
    <x v="0"/>
    <n v="2001"/>
    <s v="ORÇAMENTO"/>
    <x v="0"/>
    <x v="4"/>
    <x v="9"/>
    <x v="9"/>
    <x v="12"/>
    <x v="12"/>
  </r>
  <r>
    <x v="5"/>
    <s v=" ORÇAMENTO"/>
    <x v="19"/>
    <d v="2025-07-01T00:00:00"/>
    <d v="2025-07-01T00:00:00"/>
    <s v="Orçamento"/>
    <s v="1 | 1"/>
    <x v="8"/>
    <x v="0"/>
    <n v="97461.204660736286"/>
    <x v="9"/>
    <x v="9"/>
    <s v="1897"/>
    <x v="0"/>
    <x v="3"/>
    <x v="1"/>
    <n v="2001"/>
    <x v="0"/>
    <n v="2001"/>
    <s v="ORÇAMENTO"/>
    <x v="1"/>
    <x v="4"/>
    <x v="4"/>
    <x v="4"/>
    <x v="5"/>
    <x v="5"/>
  </r>
  <r>
    <x v="5"/>
    <s v=" ORÇAMENTO"/>
    <x v="19"/>
    <d v="2025-07-01T00:00:00"/>
    <d v="2025-07-01T00:00:00"/>
    <s v="Orçamento"/>
    <s v="1 | 1"/>
    <x v="8"/>
    <x v="0"/>
    <n v="98898.765762474868"/>
    <x v="2"/>
    <x v="2"/>
    <s v="826"/>
    <x v="0"/>
    <x v="3"/>
    <x v="1"/>
    <n v="2001"/>
    <x v="0"/>
    <n v="2001"/>
    <s v="ORÇAMENTO"/>
    <x v="1"/>
    <x v="4"/>
    <x v="2"/>
    <x v="2"/>
    <x v="2"/>
    <x v="2"/>
  </r>
  <r>
    <x v="5"/>
    <s v=" ORÇAMENTO"/>
    <x v="19"/>
    <d v="2025-07-01T00:00:00"/>
    <d v="2025-07-01T00:00:00"/>
    <s v="Orçamento"/>
    <s v="1 | 1"/>
    <x v="8"/>
    <x v="0"/>
    <n v="105000"/>
    <x v="72"/>
    <x v="71"/>
    <s v="925"/>
    <x v="0"/>
    <x v="3"/>
    <x v="1"/>
    <n v="2001"/>
    <x v="0"/>
    <n v="2001"/>
    <s v="ORÇAMENTO"/>
    <x v="1"/>
    <x v="4"/>
    <x v="2"/>
    <x v="2"/>
    <x v="15"/>
    <x v="15"/>
  </r>
  <r>
    <x v="5"/>
    <s v=" ORÇAMENTO"/>
    <x v="19"/>
    <d v="2025-07-01T00:00:00"/>
    <d v="2025-07-01T00:00:00"/>
    <s v="Orçamento"/>
    <s v="1 | 1"/>
    <x v="8"/>
    <x v="0"/>
    <n v="106398.98954901601"/>
    <x v="38"/>
    <x v="38"/>
    <s v="8795"/>
    <x v="6"/>
    <x v="3"/>
    <x v="1"/>
    <n v="6002"/>
    <x v="9"/>
    <n v="6002"/>
    <s v="ORÇAMENTO"/>
    <x v="1"/>
    <x v="4"/>
    <x v="2"/>
    <x v="2"/>
    <x v="13"/>
    <x v="13"/>
  </r>
  <r>
    <x v="5"/>
    <s v=" ORÇAMENTO"/>
    <x v="19"/>
    <d v="2025-07-01T00:00:00"/>
    <d v="2025-07-01T00:00:00"/>
    <s v="Orçamento"/>
    <s v="1 | 1"/>
    <x v="8"/>
    <x v="0"/>
    <n v="110846.8206955925"/>
    <x v="6"/>
    <x v="6"/>
    <s v="524"/>
    <x v="0"/>
    <x v="3"/>
    <x v="1"/>
    <n v="2001"/>
    <x v="0"/>
    <n v="2001"/>
    <s v="ORÇAMENTO"/>
    <x v="1"/>
    <x v="4"/>
    <x v="3"/>
    <x v="3"/>
    <x v="4"/>
    <x v="4"/>
  </r>
  <r>
    <x v="5"/>
    <s v=" ORÇAMENTO"/>
    <x v="19"/>
    <d v="2025-07-01T00:00:00"/>
    <d v="2025-07-01T00:00:00"/>
    <s v="Orçamento"/>
    <s v="1 | 1"/>
    <x v="8"/>
    <x v="0"/>
    <n v="115222.13647111278"/>
    <x v="21"/>
    <x v="21"/>
    <s v="754"/>
    <x v="0"/>
    <x v="3"/>
    <x v="1"/>
    <n v="2001"/>
    <x v="0"/>
    <n v="2001"/>
    <s v="ORÇAMENTO"/>
    <x v="1"/>
    <x v="4"/>
    <x v="2"/>
    <x v="2"/>
    <x v="2"/>
    <x v="2"/>
  </r>
  <r>
    <x v="5"/>
    <s v=" ORÇAMENTO"/>
    <x v="19"/>
    <d v="2025-07-01T00:00:00"/>
    <d v="2025-07-01T00:00:00"/>
    <s v="Orçamento"/>
    <s v="1 | 1"/>
    <x v="8"/>
    <x v="0"/>
    <n v="115543.75991012398"/>
    <x v="26"/>
    <x v="26"/>
    <s v="1391"/>
    <x v="0"/>
    <x v="3"/>
    <x v="1"/>
    <n v="2001"/>
    <x v="0"/>
    <n v="2001"/>
    <s v="ORÇAMENTO"/>
    <x v="0"/>
    <x v="4"/>
    <x v="9"/>
    <x v="9"/>
    <x v="14"/>
    <x v="14"/>
  </r>
  <r>
    <x v="5"/>
    <s v=" ORÇAMENTO"/>
    <x v="19"/>
    <d v="2025-07-01T00:00:00"/>
    <d v="2025-07-01T00:00:00"/>
    <s v="Orçamento"/>
    <s v="1 | 1"/>
    <x v="8"/>
    <x v="0"/>
    <n v="119041.85819690333"/>
    <x v="22"/>
    <x v="22"/>
    <s v="690"/>
    <x v="0"/>
    <x v="3"/>
    <x v="1"/>
    <n v="2001"/>
    <x v="0"/>
    <n v="2001"/>
    <s v="ORÇAMENTO"/>
    <x v="1"/>
    <x v="4"/>
    <x v="2"/>
    <x v="2"/>
    <x v="13"/>
    <x v="13"/>
  </r>
  <r>
    <x v="5"/>
    <s v=" ORÇAMENTO"/>
    <x v="19"/>
    <d v="2025-07-01T00:00:00"/>
    <d v="2025-07-01T00:00:00"/>
    <s v="Orçamento"/>
    <s v="1 | 1"/>
    <x v="8"/>
    <x v="0"/>
    <n v="122413.65317507731"/>
    <x v="2"/>
    <x v="2"/>
    <s v="825"/>
    <x v="0"/>
    <x v="3"/>
    <x v="1"/>
    <n v="2001"/>
    <x v="0"/>
    <n v="2001"/>
    <s v="ORÇAMENTO"/>
    <x v="1"/>
    <x v="4"/>
    <x v="2"/>
    <x v="2"/>
    <x v="2"/>
    <x v="2"/>
  </r>
  <r>
    <x v="5"/>
    <s v=" ORÇAMENTO"/>
    <x v="19"/>
    <d v="2025-07-01T00:00:00"/>
    <d v="2025-07-01T00:00:00"/>
    <s v="Orçamento"/>
    <s v="1 | 1"/>
    <x v="8"/>
    <x v="0"/>
    <n v="137000"/>
    <x v="33"/>
    <x v="33"/>
    <s v="13866"/>
    <x v="19"/>
    <x v="3"/>
    <x v="1"/>
    <n v="9001"/>
    <x v="24"/>
    <n v="9001"/>
    <s v="ORÇAMENTO"/>
    <x v="1"/>
    <x v="4"/>
    <x v="10"/>
    <x v="10"/>
    <x v="16"/>
    <x v="16"/>
  </r>
  <r>
    <x v="5"/>
    <s v=" ORÇAMENTO"/>
    <x v="19"/>
    <d v="2025-07-01T00:00:00"/>
    <d v="2025-07-01T00:00:00"/>
    <s v="Orçamento"/>
    <s v="1 | 1"/>
    <x v="8"/>
    <x v="0"/>
    <n v="143000"/>
    <x v="69"/>
    <x v="68"/>
    <s v="2437"/>
    <x v="0"/>
    <x v="3"/>
    <x v="1"/>
    <n v="2001"/>
    <x v="0"/>
    <n v="2001"/>
    <s v="ORÇAMENTO"/>
    <x v="1"/>
    <x v="4"/>
    <x v="14"/>
    <x v="14"/>
    <x v="21"/>
    <x v="21"/>
  </r>
  <r>
    <x v="5"/>
    <s v=" ORÇAMENTO"/>
    <x v="19"/>
    <d v="2025-07-01T00:00:00"/>
    <d v="2025-07-01T00:00:00"/>
    <s v="Orçamento"/>
    <s v="1 | 1"/>
    <x v="8"/>
    <x v="0"/>
    <n v="147228.15871922395"/>
    <x v="38"/>
    <x v="38"/>
    <s v="9211"/>
    <x v="10"/>
    <x v="3"/>
    <x v="1"/>
    <n v="7001"/>
    <x v="11"/>
    <n v="7001"/>
    <s v="ORÇAMENTO"/>
    <x v="1"/>
    <x v="4"/>
    <x v="2"/>
    <x v="2"/>
    <x v="13"/>
    <x v="13"/>
  </r>
  <r>
    <x v="5"/>
    <s v=" ORÇAMENTO"/>
    <x v="19"/>
    <d v="2025-07-01T00:00:00"/>
    <d v="2025-07-01T00:00:00"/>
    <s v="Orçamento"/>
    <s v="1 | 1"/>
    <x v="8"/>
    <x v="0"/>
    <n v="154659.99999999997"/>
    <x v="85"/>
    <x v="84"/>
    <s v="126"/>
    <x v="19"/>
    <x v="3"/>
    <x v="1"/>
    <n v="1002"/>
    <x v="22"/>
    <n v="1002"/>
    <s v="ORÇAMENTO"/>
    <x v="1"/>
    <x v="4"/>
    <x v="2"/>
    <x v="2"/>
    <x v="13"/>
    <x v="13"/>
  </r>
  <r>
    <x v="5"/>
    <s v=" ORÇAMENTO"/>
    <x v="19"/>
    <d v="2025-07-01T00:00:00"/>
    <d v="2025-07-01T00:00:00"/>
    <s v="Orçamento"/>
    <s v="1 | 1"/>
    <x v="8"/>
    <x v="0"/>
    <n v="186000"/>
    <x v="133"/>
    <x v="131"/>
    <s v="2652"/>
    <x v="19"/>
    <x v="3"/>
    <x v="1"/>
    <n v="9001"/>
    <x v="24"/>
    <n v="9001"/>
    <s v="ORÇAMENTO"/>
    <x v="1"/>
    <x v="4"/>
    <x v="12"/>
    <x v="12"/>
    <x v="19"/>
    <x v="19"/>
  </r>
  <r>
    <x v="5"/>
    <s v=" ORÇAMENTO"/>
    <x v="19"/>
    <d v="2025-07-01T00:00:00"/>
    <d v="2025-07-01T00:00:00"/>
    <s v="Orçamento"/>
    <s v="1 | 1"/>
    <x v="8"/>
    <x v="0"/>
    <n v="233564.47868423589"/>
    <x v="61"/>
    <x v="60"/>
    <s v="2110"/>
    <x v="0"/>
    <x v="3"/>
    <x v="1"/>
    <n v="2001"/>
    <x v="0"/>
    <n v="2001"/>
    <s v="ORÇAMENTO"/>
    <x v="1"/>
    <x v="4"/>
    <x v="5"/>
    <x v="5"/>
    <x v="6"/>
    <x v="6"/>
  </r>
  <r>
    <x v="5"/>
    <s v=" ORÇAMENTO"/>
    <x v="19"/>
    <d v="2025-07-01T00:00:00"/>
    <d v="2025-07-01T00:00:00"/>
    <s v="Orçamento"/>
    <s v="1 | 1"/>
    <x v="8"/>
    <x v="0"/>
    <n v="250614.5262704647"/>
    <x v="8"/>
    <x v="8"/>
    <s v="1819"/>
    <x v="0"/>
    <x v="3"/>
    <x v="1"/>
    <n v="2001"/>
    <x v="0"/>
    <n v="2001"/>
    <s v="ORÇAMENTO"/>
    <x v="1"/>
    <x v="4"/>
    <x v="4"/>
    <x v="4"/>
    <x v="5"/>
    <x v="5"/>
  </r>
  <r>
    <x v="5"/>
    <s v=" ORÇAMENTO"/>
    <x v="19"/>
    <d v="2025-07-01T00:00:00"/>
    <d v="2025-07-01T00:00:00"/>
    <s v="Orçamento"/>
    <s v="1 | 1"/>
    <x v="8"/>
    <x v="0"/>
    <n v="270150"/>
    <x v="100"/>
    <x v="99"/>
    <s v="961"/>
    <x v="0"/>
    <x v="3"/>
    <x v="1"/>
    <n v="2001"/>
    <x v="0"/>
    <n v="2001"/>
    <s v="ORÇAMENTO"/>
    <x v="1"/>
    <x v="4"/>
    <x v="2"/>
    <x v="2"/>
    <x v="15"/>
    <x v="15"/>
  </r>
  <r>
    <x v="5"/>
    <s v=" ORÇAMENTO"/>
    <x v="19"/>
    <d v="2025-07-01T00:00:00"/>
    <d v="2025-07-01T00:00:00"/>
    <s v="Orçamento"/>
    <s v="1 | 1"/>
    <x v="8"/>
    <x v="0"/>
    <n v="300000"/>
    <x v="46"/>
    <x v="45"/>
    <s v="9591"/>
    <x v="10"/>
    <x v="3"/>
    <x v="1"/>
    <n v="7001"/>
    <x v="11"/>
    <n v="7001"/>
    <s v="ORÇAMENTO"/>
    <x v="0"/>
    <x v="4"/>
    <x v="9"/>
    <x v="9"/>
    <x v="12"/>
    <x v="12"/>
  </r>
  <r>
    <x v="5"/>
    <s v=" ORÇAMENTO"/>
    <x v="19"/>
    <d v="2025-07-01T00:00:00"/>
    <d v="2025-07-01T00:00:00"/>
    <s v="Orçamento"/>
    <s v="1 | 1"/>
    <x v="8"/>
    <x v="0"/>
    <n v="476218.72"/>
    <x v="123"/>
    <x v="121"/>
    <s v="2628"/>
    <x v="0"/>
    <x v="3"/>
    <x v="1"/>
    <n v="2001"/>
    <x v="0"/>
    <n v="2001"/>
    <s v="ORÇAMENTO"/>
    <x v="1"/>
    <x v="4"/>
    <x v="12"/>
    <x v="12"/>
    <x v="19"/>
    <x v="19"/>
  </r>
  <r>
    <x v="5"/>
    <s v=" ORÇAMENTO"/>
    <x v="19"/>
    <d v="2025-07-01T00:00:00"/>
    <d v="2025-07-01T00:00:00"/>
    <s v="Orçamento"/>
    <s v="1 | 1"/>
    <x v="8"/>
    <x v="0"/>
    <n v="487726.01106060698"/>
    <x v="5"/>
    <x v="5"/>
    <s v="570"/>
    <x v="0"/>
    <x v="3"/>
    <x v="1"/>
    <n v="2001"/>
    <x v="0"/>
    <n v="2001"/>
    <s v="ORÇAMENTO"/>
    <x v="1"/>
    <x v="4"/>
    <x v="3"/>
    <x v="3"/>
    <x v="4"/>
    <x v="4"/>
  </r>
  <r>
    <x v="5"/>
    <s v=" ORÇAMENTO"/>
    <x v="19"/>
    <d v="2025-07-01T00:00:00"/>
    <d v="2025-07-01T00:00:00"/>
    <s v="Orçamento"/>
    <s v="1 | 1"/>
    <x v="8"/>
    <x v="0"/>
    <n v="492483.42385563289"/>
    <x v="20"/>
    <x v="20"/>
    <s v="730"/>
    <x v="0"/>
    <x v="3"/>
    <x v="1"/>
    <n v="2001"/>
    <x v="0"/>
    <n v="2001"/>
    <s v="ORÇAMENTO"/>
    <x v="1"/>
    <x v="4"/>
    <x v="2"/>
    <x v="2"/>
    <x v="2"/>
    <x v="2"/>
  </r>
  <r>
    <x v="5"/>
    <s v=" ORÇAMENTO"/>
    <x v="19"/>
    <d v="2025-07-01T00:00:00"/>
    <d v="2025-07-01T00:00:00"/>
    <s v="Orçamento"/>
    <s v="1 | 1"/>
    <x v="8"/>
    <x v="0"/>
    <n v="540000"/>
    <x v="23"/>
    <x v="23"/>
    <s v="1249"/>
    <x v="0"/>
    <x v="3"/>
    <x v="1"/>
    <n v="2001"/>
    <x v="0"/>
    <n v="2001"/>
    <s v="ORÇAMENTO"/>
    <x v="0"/>
    <x v="4"/>
    <x v="9"/>
    <x v="9"/>
    <x v="12"/>
    <x v="12"/>
  </r>
  <r>
    <x v="5"/>
    <s v=" ORÇAMENTO"/>
    <x v="19"/>
    <d v="2025-07-01T00:00:00"/>
    <d v="2025-07-01T00:00:00"/>
    <s v="Orçamento"/>
    <s v="1 | 1"/>
    <x v="8"/>
    <x v="0"/>
    <n v="696151.46186240204"/>
    <x v="11"/>
    <x v="11"/>
    <s v="478"/>
    <x v="0"/>
    <x v="3"/>
    <x v="1"/>
    <n v="2001"/>
    <x v="0"/>
    <n v="2001"/>
    <s v="ORÇAMENTO"/>
    <x v="1"/>
    <x v="4"/>
    <x v="3"/>
    <x v="3"/>
    <x v="4"/>
    <x v="4"/>
  </r>
  <r>
    <x v="5"/>
    <s v=" ORÇAMENTO"/>
    <x v="19"/>
    <d v="2025-07-01T00:00:00"/>
    <d v="2025-07-01T00:00:00"/>
    <s v="Orçamento"/>
    <s v="1 | 1"/>
    <x v="8"/>
    <x v="0"/>
    <n v="795665.96525772009"/>
    <x v="38"/>
    <x v="38"/>
    <s v="8215"/>
    <x v="6"/>
    <x v="3"/>
    <x v="1"/>
    <n v="6001"/>
    <x v="6"/>
    <n v="6001"/>
    <s v="ORÇAMENTO"/>
    <x v="1"/>
    <x v="4"/>
    <x v="2"/>
    <x v="2"/>
    <x v="13"/>
    <x v="13"/>
  </r>
  <r>
    <x v="5"/>
    <s v=" ORÇAMENTO"/>
    <x v="19"/>
    <d v="2025-07-01T00:00:00"/>
    <d v="2025-07-01T00:00:00"/>
    <s v="Orçamento"/>
    <s v="1 | 1"/>
    <x v="8"/>
    <x v="0"/>
    <n v="891689.21063361515"/>
    <x v="117"/>
    <x v="115"/>
    <s v="1087"/>
    <x v="0"/>
    <x v="3"/>
    <x v="1"/>
    <n v="2001"/>
    <x v="0"/>
    <n v="2001"/>
    <s v="ORÇAMENTO"/>
    <x v="0"/>
    <x v="4"/>
    <x v="9"/>
    <x v="9"/>
    <x v="12"/>
    <x v="12"/>
  </r>
  <r>
    <x v="5"/>
    <s v=" ORÇAMENTO"/>
    <x v="19"/>
    <d v="2025-07-01T00:00:00"/>
    <d v="2025-07-01T00:00:00"/>
    <s v="Orçamento"/>
    <s v="1 | 1"/>
    <x v="8"/>
    <x v="0"/>
    <n v="1298561.1252724233"/>
    <x v="28"/>
    <x v="28"/>
    <s v="1332"/>
    <x v="0"/>
    <x v="3"/>
    <x v="1"/>
    <n v="2001"/>
    <x v="0"/>
    <n v="2001"/>
    <s v="ORÇAMENTO"/>
    <x v="0"/>
    <x v="4"/>
    <x v="9"/>
    <x v="9"/>
    <x v="14"/>
    <x v="14"/>
  </r>
  <r>
    <x v="5"/>
    <s v=" ORÇAMENTO"/>
    <x v="20"/>
    <d v="2025-08-01T00:00:00"/>
    <d v="2025-08-01T00:00:00"/>
    <s v="Orçamento"/>
    <s v="1 | 1"/>
    <x v="8"/>
    <x v="0"/>
    <n v="-14187492.61810399"/>
    <x v="50"/>
    <x v="49"/>
    <s v="421"/>
    <x v="0"/>
    <x v="3"/>
    <x v="1"/>
    <n v="2001"/>
    <x v="0"/>
    <n v="2001"/>
    <s v="ORÇAMENTO"/>
    <x v="1"/>
    <x v="4"/>
    <x v="8"/>
    <x v="8"/>
    <x v="11"/>
    <x v="11"/>
  </r>
  <r>
    <x v="5"/>
    <s v=" ORÇAMENTO"/>
    <x v="20"/>
    <d v="2025-08-01T00:00:00"/>
    <d v="2025-08-01T00:00:00"/>
    <s v="Orçamento"/>
    <s v="1 | 1"/>
    <x v="8"/>
    <x v="0"/>
    <n v="-27000"/>
    <x v="66"/>
    <x v="65"/>
    <s v="14135"/>
    <x v="5"/>
    <x v="3"/>
    <x v="1"/>
    <n v="3001"/>
    <x v="5"/>
    <n v="3001"/>
    <s v="ORÇAMENTO"/>
    <x v="0"/>
    <x v="4"/>
    <x v="9"/>
    <x v="9"/>
    <x v="12"/>
    <x v="12"/>
  </r>
  <r>
    <x v="5"/>
    <s v=" ORÇAMENTO"/>
    <x v="20"/>
    <d v="2025-08-01T00:00:00"/>
    <d v="2025-08-01T00:00:00"/>
    <s v="Orçamento"/>
    <s v="1 | 1"/>
    <x v="8"/>
    <x v="0"/>
    <n v="-4674.9326000000001"/>
    <x v="66"/>
    <x v="65"/>
    <m/>
    <x v="5"/>
    <x v="3"/>
    <x v="1"/>
    <n v="3001"/>
    <x v="5"/>
    <n v="3001"/>
    <s v="ORÇAMENTO"/>
    <x v="0"/>
    <x v="4"/>
    <x v="9"/>
    <x v="9"/>
    <x v="12"/>
    <x v="12"/>
  </r>
  <r>
    <x v="5"/>
    <s v=" ORÇAMENTO"/>
    <x v="20"/>
    <d v="2025-08-01T00:00:00"/>
    <d v="2025-08-01T00:00:00"/>
    <s v="Orçamento"/>
    <s v="1 | 1"/>
    <x v="8"/>
    <x v="0"/>
    <n v="-3000"/>
    <x v="138"/>
    <x v="136"/>
    <s v="14078"/>
    <x v="2"/>
    <x v="3"/>
    <x v="1"/>
    <n v="5003"/>
    <x v="31"/>
    <n v="5003"/>
    <s v="ORÇAMENTO"/>
    <x v="0"/>
    <x v="4"/>
    <x v="9"/>
    <x v="9"/>
    <x v="18"/>
    <x v="18"/>
  </r>
  <r>
    <x v="5"/>
    <s v=" ORÇAMENTO"/>
    <x v="20"/>
    <d v="2025-08-01T00:00:00"/>
    <d v="2025-08-01T00:00:00"/>
    <s v="Orçamento"/>
    <s v="1 | 1"/>
    <x v="8"/>
    <x v="0"/>
    <n v="-2648.13753"/>
    <x v="86"/>
    <x v="85"/>
    <m/>
    <x v="7"/>
    <x v="3"/>
    <x v="1"/>
    <n v="3007"/>
    <x v="25"/>
    <n v="3007"/>
    <s v="ORÇAMENTO"/>
    <x v="0"/>
    <x v="4"/>
    <x v="0"/>
    <x v="0"/>
    <x v="0"/>
    <x v="0"/>
  </r>
  <r>
    <x v="5"/>
    <s v=" ORÇAMENTO"/>
    <x v="20"/>
    <d v="2025-08-01T00:00:00"/>
    <d v="2025-08-01T00:00:00"/>
    <s v="Orçamento"/>
    <s v="1 | 1"/>
    <x v="8"/>
    <x v="0"/>
    <n v="-2217.5158333333302"/>
    <x v="46"/>
    <x v="45"/>
    <s v="14189"/>
    <x v="10"/>
    <x v="3"/>
    <x v="1"/>
    <n v="7001"/>
    <x v="11"/>
    <n v="7001"/>
    <s v="ORÇAMENTO"/>
    <x v="0"/>
    <x v="4"/>
    <x v="9"/>
    <x v="9"/>
    <x v="12"/>
    <x v="12"/>
  </r>
  <r>
    <x v="5"/>
    <s v=" ORÇAMENTO"/>
    <x v="20"/>
    <d v="2025-08-01T00:00:00"/>
    <d v="2025-08-01T00:00:00"/>
    <s v="Orçamento"/>
    <s v="1 | 1"/>
    <x v="8"/>
    <x v="0"/>
    <n v="-1500"/>
    <x v="27"/>
    <x v="27"/>
    <s v="14053"/>
    <x v="11"/>
    <x v="3"/>
    <x v="1"/>
    <n v="3003"/>
    <x v="12"/>
    <n v="3003"/>
    <s v="ORÇAMENTO"/>
    <x v="0"/>
    <x v="4"/>
    <x v="2"/>
    <x v="2"/>
    <x v="13"/>
    <x v="13"/>
  </r>
  <r>
    <x v="5"/>
    <s v=" ORÇAMENTO"/>
    <x v="20"/>
    <d v="2025-08-01T00:00:00"/>
    <d v="2025-08-01T00:00:00"/>
    <s v="Orçamento"/>
    <s v="1 | 1"/>
    <x v="8"/>
    <x v="0"/>
    <n v="-1500"/>
    <x v="60"/>
    <x v="59"/>
    <s v="1645"/>
    <x v="0"/>
    <x v="3"/>
    <x v="1"/>
    <n v="2001"/>
    <x v="0"/>
    <n v="2001"/>
    <s v="ORÇAMENTO"/>
    <x v="1"/>
    <x v="4"/>
    <x v="0"/>
    <x v="0"/>
    <x v="3"/>
    <x v="3"/>
  </r>
  <r>
    <x v="5"/>
    <s v=" ORÇAMENTO"/>
    <x v="20"/>
    <d v="2025-08-01T00:00:00"/>
    <d v="2025-08-01T00:00:00"/>
    <s v="Orçamento"/>
    <s v="1 | 1"/>
    <x v="8"/>
    <x v="0"/>
    <n v="-750.58333333333303"/>
    <x v="63"/>
    <x v="62"/>
    <s v="14069"/>
    <x v="12"/>
    <x v="3"/>
    <x v="1"/>
    <n v="4003"/>
    <x v="13"/>
    <n v="4003"/>
    <s v="ORÇAMENTO"/>
    <x v="0"/>
    <x v="4"/>
    <x v="9"/>
    <x v="9"/>
    <x v="18"/>
    <x v="18"/>
  </r>
  <r>
    <x v="5"/>
    <s v=" ORÇAMENTO"/>
    <x v="20"/>
    <d v="2025-08-01T00:00:00"/>
    <d v="2025-08-01T00:00:00"/>
    <s v="Orçamento"/>
    <s v="1 | 1"/>
    <x v="8"/>
    <x v="0"/>
    <n v="-150"/>
    <x v="95"/>
    <x v="94"/>
    <s v="14012"/>
    <x v="11"/>
    <x v="3"/>
    <x v="1"/>
    <n v="3003"/>
    <x v="12"/>
    <n v="3003"/>
    <s v="ORÇAMENTO"/>
    <x v="0"/>
    <x v="4"/>
    <x v="0"/>
    <x v="0"/>
    <x v="0"/>
    <x v="0"/>
  </r>
  <r>
    <x v="5"/>
    <s v=" ORÇAMENTO"/>
    <x v="20"/>
    <d v="2025-08-01T00:00:00"/>
    <d v="2025-08-01T00:00:00"/>
    <s v="Orçamento"/>
    <s v="1 | 1"/>
    <x v="8"/>
    <x v="0"/>
    <n v="-122"/>
    <x v="106"/>
    <x v="105"/>
    <s v="14000"/>
    <x v="11"/>
    <x v="3"/>
    <x v="1"/>
    <n v="3003"/>
    <x v="12"/>
    <n v="3003"/>
    <s v="ORÇAMENTO"/>
    <x v="0"/>
    <x v="4"/>
    <x v="2"/>
    <x v="2"/>
    <x v="15"/>
    <x v="15"/>
  </r>
  <r>
    <x v="5"/>
    <s v=" ORÇAMENTO"/>
    <x v="20"/>
    <d v="2025-08-01T00:00:00"/>
    <d v="2025-08-01T00:00:00"/>
    <s v="Orçamento"/>
    <s v="1 | 1"/>
    <x v="8"/>
    <x v="0"/>
    <n v="-47"/>
    <x v="59"/>
    <x v="58"/>
    <s v="14024"/>
    <x v="11"/>
    <x v="3"/>
    <x v="1"/>
    <n v="3003"/>
    <x v="12"/>
    <n v="3003"/>
    <s v="ORÇAMENTO"/>
    <x v="0"/>
    <x v="4"/>
    <x v="0"/>
    <x v="0"/>
    <x v="10"/>
    <x v="10"/>
  </r>
  <r>
    <x v="5"/>
    <s v=" ORÇAMENTO"/>
    <x v="20"/>
    <d v="2025-08-01T00:00:00"/>
    <d v="2025-08-01T00:00:00"/>
    <s v="Orçamento"/>
    <s v="1 | 1"/>
    <x v="8"/>
    <x v="0"/>
    <n v="-36"/>
    <x v="106"/>
    <x v="105"/>
    <s v="13988"/>
    <x v="20"/>
    <x v="3"/>
    <x v="1"/>
    <n v="3004"/>
    <x v="27"/>
    <n v="3004"/>
    <s v="ORÇAMENTO"/>
    <x v="0"/>
    <x v="4"/>
    <x v="2"/>
    <x v="2"/>
    <x v="15"/>
    <x v="15"/>
  </r>
  <r>
    <x v="5"/>
    <s v=" ORÇAMENTO"/>
    <x v="20"/>
    <d v="2025-08-01T00:00:00"/>
    <d v="2025-08-01T00:00:00"/>
    <s v="Orçamento"/>
    <s v="1 | 1"/>
    <x v="8"/>
    <x v="0"/>
    <n v="-29.886299999999999"/>
    <x v="106"/>
    <x v="105"/>
    <s v="14036"/>
    <x v="16"/>
    <x v="3"/>
    <x v="1"/>
    <n v="3002"/>
    <x v="19"/>
    <n v="3002"/>
    <s v="ORÇAMENTO"/>
    <x v="0"/>
    <x v="4"/>
    <x v="2"/>
    <x v="2"/>
    <x v="15"/>
    <x v="15"/>
  </r>
  <r>
    <x v="5"/>
    <s v=" ORÇAMENTO"/>
    <x v="20"/>
    <d v="2025-08-01T00:00:00"/>
    <d v="2025-08-01T00:00:00"/>
    <s v="Orçamento"/>
    <s v="1 | 1"/>
    <x v="8"/>
    <x v="0"/>
    <n v="1E-3"/>
    <x v="39"/>
    <x v="39"/>
    <s v="8135"/>
    <x v="7"/>
    <x v="3"/>
    <x v="1"/>
    <n v="5007"/>
    <x v="35"/>
    <n v="5007"/>
    <s v="ORÇAMENTO"/>
    <x v="0"/>
    <x v="4"/>
    <x v="11"/>
    <x v="11"/>
    <x v="17"/>
    <x v="17"/>
  </r>
  <r>
    <x v="5"/>
    <s v=" ORÇAMENTO"/>
    <x v="20"/>
    <d v="2025-08-01T00:00:00"/>
    <d v="2025-08-01T00:00:00"/>
    <s v="Orçamento"/>
    <s v="1 | 1"/>
    <x v="8"/>
    <x v="0"/>
    <n v="16"/>
    <x v="14"/>
    <x v="14"/>
    <s v="6524"/>
    <x v="2"/>
    <x v="3"/>
    <x v="1"/>
    <n v="4004"/>
    <x v="2"/>
    <n v="4004"/>
    <s v="ORÇAMENTO"/>
    <x v="0"/>
    <x v="4"/>
    <x v="0"/>
    <x v="0"/>
    <x v="9"/>
    <x v="9"/>
  </r>
  <r>
    <x v="5"/>
    <s v=" ORÇAMENTO"/>
    <x v="20"/>
    <d v="2025-08-01T00:00:00"/>
    <d v="2025-08-01T00:00:00"/>
    <s v="Orçamento"/>
    <s v="1 | 1"/>
    <x v="8"/>
    <x v="0"/>
    <n v="16"/>
    <x v="14"/>
    <x v="14"/>
    <s v="6525"/>
    <x v="2"/>
    <x v="3"/>
    <x v="1"/>
    <n v="4004"/>
    <x v="2"/>
    <n v="4004"/>
    <s v="ORÇAMENTO"/>
    <x v="0"/>
    <x v="4"/>
    <x v="0"/>
    <x v="0"/>
    <x v="9"/>
    <x v="9"/>
  </r>
  <r>
    <x v="5"/>
    <s v=" ORÇAMENTO"/>
    <x v="20"/>
    <d v="2025-08-01T00:00:00"/>
    <d v="2025-08-01T00:00:00"/>
    <s v="Orçamento"/>
    <s v="1 | 1"/>
    <x v="8"/>
    <x v="0"/>
    <n v="16"/>
    <x v="14"/>
    <x v="14"/>
    <s v="6526"/>
    <x v="2"/>
    <x v="3"/>
    <x v="1"/>
    <n v="4004"/>
    <x v="2"/>
    <n v="4004"/>
    <s v="ORÇAMENTO"/>
    <x v="0"/>
    <x v="4"/>
    <x v="0"/>
    <x v="0"/>
    <x v="9"/>
    <x v="9"/>
  </r>
  <r>
    <x v="5"/>
    <s v=" ORÇAMENTO"/>
    <x v="20"/>
    <d v="2025-08-01T00:00:00"/>
    <d v="2025-08-01T00:00:00"/>
    <s v="Orçamento"/>
    <s v="1 | 1"/>
    <x v="8"/>
    <x v="0"/>
    <n v="25"/>
    <x v="87"/>
    <x v="86"/>
    <s v="7379"/>
    <x v="13"/>
    <x v="3"/>
    <x v="1"/>
    <n v="5001"/>
    <x v="16"/>
    <n v="5001"/>
    <s v="ORÇAMENTO"/>
    <x v="0"/>
    <x v="4"/>
    <x v="0"/>
    <x v="0"/>
    <x v="0"/>
    <x v="0"/>
  </r>
  <r>
    <x v="5"/>
    <s v=" ORÇAMENTO"/>
    <x v="20"/>
    <d v="2025-08-01T00:00:00"/>
    <d v="2025-08-01T00:00:00"/>
    <s v="Orçamento"/>
    <s v="1 | 1"/>
    <x v="8"/>
    <x v="0"/>
    <n v="29.9"/>
    <x v="103"/>
    <x v="102"/>
    <s v="11412"/>
    <x v="14"/>
    <x v="3"/>
    <x v="1"/>
    <n v="8001"/>
    <x v="17"/>
    <n v="8001"/>
    <s v="ORÇAMENTO"/>
    <x v="0"/>
    <x v="4"/>
    <x v="0"/>
    <x v="0"/>
    <x v="0"/>
    <x v="0"/>
  </r>
  <r>
    <x v="5"/>
    <s v=" ORÇAMENTO"/>
    <x v="20"/>
    <d v="2025-08-01T00:00:00"/>
    <d v="2025-08-01T00:00:00"/>
    <s v="Orçamento"/>
    <s v="1 | 1"/>
    <x v="8"/>
    <x v="0"/>
    <n v="30"/>
    <x v="93"/>
    <x v="92"/>
    <s v="13076"/>
    <x v="9"/>
    <x v="3"/>
    <x v="1"/>
    <n v="8006"/>
    <x v="10"/>
    <n v="8006"/>
    <s v="ORÇAMENTO"/>
    <x v="0"/>
    <x v="4"/>
    <x v="0"/>
    <x v="0"/>
    <x v="0"/>
    <x v="0"/>
  </r>
  <r>
    <x v="5"/>
    <s v=" ORÇAMENTO"/>
    <x v="20"/>
    <d v="2025-08-01T00:00:00"/>
    <d v="2025-08-01T00:00:00"/>
    <s v="Orçamento"/>
    <s v="1 | 1"/>
    <x v="8"/>
    <x v="0"/>
    <n v="32.49"/>
    <x v="103"/>
    <x v="102"/>
    <s v="11411"/>
    <x v="14"/>
    <x v="3"/>
    <x v="1"/>
    <n v="8001"/>
    <x v="17"/>
    <n v="8001"/>
    <s v="ORÇAMENTO"/>
    <x v="0"/>
    <x v="4"/>
    <x v="0"/>
    <x v="0"/>
    <x v="0"/>
    <x v="0"/>
  </r>
  <r>
    <x v="5"/>
    <s v=" ORÇAMENTO"/>
    <x v="20"/>
    <d v="2025-08-01T00:00:00"/>
    <d v="2025-08-01T00:00:00"/>
    <s v="Orçamento"/>
    <s v="1 | 1"/>
    <x v="8"/>
    <x v="0"/>
    <n v="40"/>
    <x v="93"/>
    <x v="92"/>
    <s v="13075"/>
    <x v="9"/>
    <x v="3"/>
    <x v="1"/>
    <n v="8006"/>
    <x v="10"/>
    <n v="8006"/>
    <s v="ORÇAMENTO"/>
    <x v="0"/>
    <x v="4"/>
    <x v="0"/>
    <x v="0"/>
    <x v="0"/>
    <x v="0"/>
  </r>
  <r>
    <x v="5"/>
    <s v=" ORÇAMENTO"/>
    <x v="20"/>
    <d v="2025-08-01T00:00:00"/>
    <d v="2025-08-01T00:00:00"/>
    <s v="Orçamento"/>
    <s v="1 | 1"/>
    <x v="8"/>
    <x v="0"/>
    <n v="50"/>
    <x v="93"/>
    <x v="92"/>
    <s v="13074"/>
    <x v="9"/>
    <x v="3"/>
    <x v="1"/>
    <n v="8006"/>
    <x v="10"/>
    <n v="8006"/>
    <s v="ORÇAMENTO"/>
    <x v="0"/>
    <x v="4"/>
    <x v="0"/>
    <x v="0"/>
    <x v="0"/>
    <x v="0"/>
  </r>
  <r>
    <x v="5"/>
    <s v=" ORÇAMENTO"/>
    <x v="20"/>
    <d v="2025-08-01T00:00:00"/>
    <d v="2025-08-01T00:00:00"/>
    <s v="Orçamento"/>
    <s v="1 | 1"/>
    <x v="8"/>
    <x v="0"/>
    <n v="60"/>
    <x v="87"/>
    <x v="86"/>
    <s v="7378"/>
    <x v="13"/>
    <x v="3"/>
    <x v="1"/>
    <n v="5001"/>
    <x v="16"/>
    <n v="5001"/>
    <s v="ORÇAMENTO"/>
    <x v="0"/>
    <x v="4"/>
    <x v="0"/>
    <x v="0"/>
    <x v="0"/>
    <x v="0"/>
  </r>
  <r>
    <x v="5"/>
    <s v=" ORÇAMENTO"/>
    <x v="20"/>
    <d v="2025-08-01T00:00:00"/>
    <d v="2025-08-01T00:00:00"/>
    <s v="Orçamento"/>
    <s v="1 | 1"/>
    <x v="8"/>
    <x v="0"/>
    <n v="62.6755"/>
    <x v="33"/>
    <x v="33"/>
    <s v="13893"/>
    <x v="19"/>
    <x v="3"/>
    <x v="1"/>
    <n v="9001"/>
    <x v="24"/>
    <n v="9001"/>
    <s v="ORÇAMENTO"/>
    <x v="1"/>
    <x v="4"/>
    <x v="10"/>
    <x v="10"/>
    <x v="16"/>
    <x v="16"/>
  </r>
  <r>
    <x v="5"/>
    <s v=" ORÇAMENTO"/>
    <x v="20"/>
    <d v="2025-08-01T00:00:00"/>
    <d v="2025-08-01T00:00:00"/>
    <s v="Orçamento"/>
    <s v="1 | 1"/>
    <x v="8"/>
    <x v="0"/>
    <n v="90"/>
    <x v="71"/>
    <x v="70"/>
    <s v="6992"/>
    <x v="2"/>
    <x v="3"/>
    <x v="1"/>
    <n v="4004"/>
    <x v="2"/>
    <n v="4004"/>
    <s v="ORÇAMENTO"/>
    <x v="0"/>
    <x v="4"/>
    <x v="0"/>
    <x v="0"/>
    <x v="9"/>
    <x v="9"/>
  </r>
  <r>
    <x v="5"/>
    <s v=" ORÇAMENTO"/>
    <x v="20"/>
    <d v="2025-08-01T00:00:00"/>
    <d v="2025-08-01T00:00:00"/>
    <s v="Orçamento"/>
    <s v="1 | 1"/>
    <x v="8"/>
    <x v="0"/>
    <n v="90"/>
    <x v="71"/>
    <x v="70"/>
    <s v="6993"/>
    <x v="2"/>
    <x v="3"/>
    <x v="1"/>
    <n v="4004"/>
    <x v="2"/>
    <n v="4004"/>
    <s v="ORÇAMENTO"/>
    <x v="0"/>
    <x v="4"/>
    <x v="0"/>
    <x v="0"/>
    <x v="9"/>
    <x v="9"/>
  </r>
  <r>
    <x v="5"/>
    <s v=" ORÇAMENTO"/>
    <x v="20"/>
    <d v="2025-08-01T00:00:00"/>
    <d v="2025-08-01T00:00:00"/>
    <s v="Orçamento"/>
    <s v="1 | 1"/>
    <x v="8"/>
    <x v="0"/>
    <n v="100"/>
    <x v="43"/>
    <x v="43"/>
    <s v="12839"/>
    <x v="9"/>
    <x v="3"/>
    <x v="1"/>
    <n v="8006"/>
    <x v="10"/>
    <n v="8006"/>
    <s v="ORÇAMENTO"/>
    <x v="0"/>
    <x v="4"/>
    <x v="0"/>
    <x v="0"/>
    <x v="9"/>
    <x v="9"/>
  </r>
  <r>
    <x v="5"/>
    <s v=" ORÇAMENTO"/>
    <x v="20"/>
    <d v="2025-08-01T00:00:00"/>
    <d v="2025-08-01T00:00:00"/>
    <s v="Orçamento"/>
    <s v="1 | 1"/>
    <x v="8"/>
    <x v="0"/>
    <n v="100"/>
    <x v="101"/>
    <x v="100"/>
    <s v="11880"/>
    <x v="4"/>
    <x v="3"/>
    <x v="1"/>
    <n v="8002"/>
    <x v="4"/>
    <n v="8002"/>
    <s v="ORÇAMENTO"/>
    <x v="0"/>
    <x v="4"/>
    <x v="0"/>
    <x v="0"/>
    <x v="0"/>
    <x v="0"/>
  </r>
  <r>
    <x v="5"/>
    <s v=" ORÇAMENTO"/>
    <x v="20"/>
    <d v="2025-08-01T00:00:00"/>
    <d v="2025-08-01T00:00:00"/>
    <s v="Orçamento"/>
    <s v="1 | 1"/>
    <x v="8"/>
    <x v="0"/>
    <n v="100"/>
    <x v="87"/>
    <x v="86"/>
    <s v="3076"/>
    <x v="5"/>
    <x v="3"/>
    <x v="1"/>
    <n v="3001"/>
    <x v="5"/>
    <n v="3001"/>
    <s v="ORÇAMENTO"/>
    <x v="0"/>
    <x v="4"/>
    <x v="0"/>
    <x v="0"/>
    <x v="0"/>
    <x v="0"/>
  </r>
  <r>
    <x v="5"/>
    <s v=" ORÇAMENTO"/>
    <x v="20"/>
    <d v="2025-08-01T00:00:00"/>
    <d v="2025-08-01T00:00:00"/>
    <s v="Orçamento"/>
    <s v="1 | 1"/>
    <x v="8"/>
    <x v="0"/>
    <n v="100"/>
    <x v="7"/>
    <x v="7"/>
    <s v="11998"/>
    <x v="4"/>
    <x v="3"/>
    <x v="1"/>
    <n v="8002"/>
    <x v="4"/>
    <n v="8002"/>
    <s v="ORÇAMENTO"/>
    <x v="0"/>
    <x v="4"/>
    <x v="0"/>
    <x v="0"/>
    <x v="0"/>
    <x v="0"/>
  </r>
  <r>
    <x v="5"/>
    <s v=" ORÇAMENTO"/>
    <x v="20"/>
    <d v="2025-08-01T00:00:00"/>
    <d v="2025-08-01T00:00:00"/>
    <s v="Orçamento"/>
    <s v="1 | 1"/>
    <x v="8"/>
    <x v="0"/>
    <n v="110"/>
    <x v="44"/>
    <x v="43"/>
    <s v="12760"/>
    <x v="9"/>
    <x v="3"/>
    <x v="1"/>
    <n v="8006"/>
    <x v="10"/>
    <n v="8006"/>
    <s v="ORÇAMENTO"/>
    <x v="0"/>
    <x v="4"/>
    <x v="9"/>
    <x v="9"/>
    <x v="18"/>
    <x v="18"/>
  </r>
  <r>
    <x v="5"/>
    <s v=" ORÇAMENTO"/>
    <x v="20"/>
    <d v="2025-08-01T00:00:00"/>
    <d v="2025-08-01T00:00:00"/>
    <s v="Orçamento"/>
    <s v="1 | 1"/>
    <x v="8"/>
    <x v="0"/>
    <n v="112.18181818181819"/>
    <x v="109"/>
    <x v="108"/>
    <s v="7351"/>
    <x v="13"/>
    <x v="3"/>
    <x v="1"/>
    <n v="5001"/>
    <x v="16"/>
    <n v="5001"/>
    <s v="ORÇAMENTO"/>
    <x v="0"/>
    <x v="4"/>
    <x v="0"/>
    <x v="0"/>
    <x v="0"/>
    <x v="0"/>
  </r>
  <r>
    <x v="5"/>
    <s v=" ORÇAMENTO"/>
    <x v="20"/>
    <d v="2025-08-01T00:00:00"/>
    <d v="2025-08-01T00:00:00"/>
    <s v="Orçamento"/>
    <s v="1 | 1"/>
    <x v="8"/>
    <x v="0"/>
    <n v="114.16"/>
    <x v="103"/>
    <x v="102"/>
    <s v="11410"/>
    <x v="14"/>
    <x v="3"/>
    <x v="1"/>
    <n v="8001"/>
    <x v="17"/>
    <n v="8001"/>
    <s v="ORÇAMENTO"/>
    <x v="0"/>
    <x v="4"/>
    <x v="0"/>
    <x v="0"/>
    <x v="0"/>
    <x v="0"/>
  </r>
  <r>
    <x v="5"/>
    <s v=" ORÇAMENTO"/>
    <x v="20"/>
    <d v="2025-08-01T00:00:00"/>
    <d v="2025-08-01T00:00:00"/>
    <s v="Orçamento"/>
    <s v="1 | 1"/>
    <x v="8"/>
    <x v="0"/>
    <n v="120"/>
    <x v="93"/>
    <x v="92"/>
    <s v="13073"/>
    <x v="9"/>
    <x v="3"/>
    <x v="1"/>
    <n v="8006"/>
    <x v="10"/>
    <n v="8006"/>
    <s v="ORÇAMENTO"/>
    <x v="0"/>
    <x v="4"/>
    <x v="0"/>
    <x v="0"/>
    <x v="0"/>
    <x v="0"/>
  </r>
  <r>
    <x v="5"/>
    <s v=" ORÇAMENTO"/>
    <x v="20"/>
    <d v="2025-08-01T00:00:00"/>
    <d v="2025-08-01T00:00:00"/>
    <s v="Orçamento"/>
    <s v="1 | 1"/>
    <x v="8"/>
    <x v="0"/>
    <n v="140"/>
    <x v="93"/>
    <x v="92"/>
    <s v="13072"/>
    <x v="9"/>
    <x v="3"/>
    <x v="1"/>
    <n v="8006"/>
    <x v="10"/>
    <n v="8006"/>
    <s v="ORÇAMENTO"/>
    <x v="0"/>
    <x v="4"/>
    <x v="0"/>
    <x v="0"/>
    <x v="0"/>
    <x v="0"/>
  </r>
  <r>
    <x v="5"/>
    <s v=" ORÇAMENTO"/>
    <x v="20"/>
    <d v="2025-08-01T00:00:00"/>
    <d v="2025-08-01T00:00:00"/>
    <s v="Orçamento"/>
    <s v="1 | 1"/>
    <x v="8"/>
    <x v="0"/>
    <n v="140"/>
    <x v="34"/>
    <x v="34"/>
    <s v="10013"/>
    <x v="10"/>
    <x v="3"/>
    <x v="1"/>
    <n v="7001"/>
    <x v="11"/>
    <n v="7001"/>
    <s v="ORÇAMENTO"/>
    <x v="0"/>
    <x v="4"/>
    <x v="0"/>
    <x v="0"/>
    <x v="0"/>
    <x v="0"/>
  </r>
  <r>
    <x v="5"/>
    <s v=" ORÇAMENTO"/>
    <x v="20"/>
    <d v="2025-08-01T00:00:00"/>
    <d v="2025-08-01T00:00:00"/>
    <s v="Orçamento"/>
    <s v="1 | 1"/>
    <x v="8"/>
    <x v="0"/>
    <n v="150"/>
    <x v="95"/>
    <x v="94"/>
    <s v="3550"/>
    <x v="11"/>
    <x v="3"/>
    <x v="1"/>
    <n v="3003"/>
    <x v="12"/>
    <n v="3003"/>
    <s v="ORÇAMENTO"/>
    <x v="0"/>
    <x v="4"/>
    <x v="0"/>
    <x v="0"/>
    <x v="0"/>
    <x v="0"/>
  </r>
  <r>
    <x v="5"/>
    <s v=" ORÇAMENTO"/>
    <x v="20"/>
    <d v="2025-08-01T00:00:00"/>
    <d v="2025-08-01T00:00:00"/>
    <s v="Orçamento"/>
    <s v="1 | 1"/>
    <x v="8"/>
    <x v="0"/>
    <n v="160"/>
    <x v="93"/>
    <x v="92"/>
    <s v="13071"/>
    <x v="9"/>
    <x v="3"/>
    <x v="1"/>
    <n v="8006"/>
    <x v="10"/>
    <n v="8006"/>
    <s v="ORÇAMENTO"/>
    <x v="0"/>
    <x v="4"/>
    <x v="0"/>
    <x v="0"/>
    <x v="0"/>
    <x v="0"/>
  </r>
  <r>
    <x v="5"/>
    <s v=" ORÇAMENTO"/>
    <x v="20"/>
    <d v="2025-08-01T00:00:00"/>
    <d v="2025-08-01T00:00:00"/>
    <s v="Orçamento"/>
    <s v="1 | 1"/>
    <x v="8"/>
    <x v="0"/>
    <n v="170"/>
    <x v="71"/>
    <x v="70"/>
    <s v="6991"/>
    <x v="2"/>
    <x v="3"/>
    <x v="1"/>
    <n v="4004"/>
    <x v="2"/>
    <n v="4004"/>
    <s v="ORÇAMENTO"/>
    <x v="0"/>
    <x v="4"/>
    <x v="0"/>
    <x v="0"/>
    <x v="9"/>
    <x v="9"/>
  </r>
  <r>
    <x v="5"/>
    <s v=" ORÇAMENTO"/>
    <x v="20"/>
    <d v="2025-08-01T00:00:00"/>
    <d v="2025-08-01T00:00:00"/>
    <s v="Orçamento"/>
    <s v="1 | 1"/>
    <x v="8"/>
    <x v="0"/>
    <n v="176"/>
    <x v="3"/>
    <x v="3"/>
    <s v="1581"/>
    <x v="0"/>
    <x v="3"/>
    <x v="1"/>
    <n v="2001"/>
    <x v="0"/>
    <n v="2001"/>
    <s v="ORÇAMENTO"/>
    <x v="1"/>
    <x v="4"/>
    <x v="0"/>
    <x v="0"/>
    <x v="3"/>
    <x v="3"/>
  </r>
  <r>
    <x v="5"/>
    <s v=" ORÇAMENTO"/>
    <x v="20"/>
    <d v="2025-08-01T00:00:00"/>
    <d v="2025-08-01T00:00:00"/>
    <s v="Orçamento"/>
    <s v="1 | 1"/>
    <x v="8"/>
    <x v="0"/>
    <n v="191.75"/>
    <x v="33"/>
    <x v="33"/>
    <s v="13892"/>
    <x v="19"/>
    <x v="3"/>
    <x v="1"/>
    <n v="9001"/>
    <x v="24"/>
    <n v="9001"/>
    <s v="ORÇAMENTO"/>
    <x v="1"/>
    <x v="4"/>
    <x v="10"/>
    <x v="10"/>
    <x v="16"/>
    <x v="16"/>
  </r>
  <r>
    <x v="5"/>
    <s v=" ORÇAMENTO"/>
    <x v="20"/>
    <d v="2025-08-01T00:00:00"/>
    <d v="2025-08-01T00:00:00"/>
    <s v="Orçamento"/>
    <s v="1 | 1"/>
    <x v="8"/>
    <x v="0"/>
    <n v="194"/>
    <x v="87"/>
    <x v="86"/>
    <s v="7377"/>
    <x v="13"/>
    <x v="3"/>
    <x v="1"/>
    <n v="5001"/>
    <x v="16"/>
    <n v="5001"/>
    <s v="ORÇAMENTO"/>
    <x v="0"/>
    <x v="4"/>
    <x v="0"/>
    <x v="0"/>
    <x v="0"/>
    <x v="0"/>
  </r>
  <r>
    <x v="5"/>
    <s v=" ORÇAMENTO"/>
    <x v="20"/>
    <d v="2025-08-01T00:00:00"/>
    <d v="2025-08-01T00:00:00"/>
    <s v="Orçamento"/>
    <s v="1 | 1"/>
    <x v="8"/>
    <x v="0"/>
    <n v="200"/>
    <x v="106"/>
    <x v="105"/>
    <s v="8070"/>
    <x v="2"/>
    <x v="3"/>
    <x v="1"/>
    <n v="5005"/>
    <x v="32"/>
    <n v="5005"/>
    <s v="ORÇAMENTO"/>
    <x v="0"/>
    <x v="4"/>
    <x v="2"/>
    <x v="2"/>
    <x v="15"/>
    <x v="15"/>
  </r>
  <r>
    <x v="5"/>
    <s v=" ORÇAMENTO"/>
    <x v="20"/>
    <d v="2025-08-01T00:00:00"/>
    <d v="2025-08-01T00:00:00"/>
    <s v="Orçamento"/>
    <s v="1 | 1"/>
    <x v="8"/>
    <x v="0"/>
    <n v="200"/>
    <x v="122"/>
    <x v="120"/>
    <s v="10882"/>
    <x v="3"/>
    <x v="3"/>
    <x v="1"/>
    <n v="7004"/>
    <x v="3"/>
    <n v="7004"/>
    <s v="ORÇAMENTO"/>
    <x v="0"/>
    <x v="4"/>
    <x v="0"/>
    <x v="0"/>
    <x v="9"/>
    <x v="9"/>
  </r>
  <r>
    <x v="5"/>
    <s v=" ORÇAMENTO"/>
    <x v="20"/>
    <d v="2025-08-01T00:00:00"/>
    <d v="2025-08-01T00:00:00"/>
    <s v="Orçamento"/>
    <s v="1 | 1"/>
    <x v="8"/>
    <x v="0"/>
    <n v="200"/>
    <x v="34"/>
    <x v="34"/>
    <s v="13341"/>
    <x v="9"/>
    <x v="3"/>
    <x v="1"/>
    <n v="8006"/>
    <x v="10"/>
    <n v="8006"/>
    <s v="ORÇAMENTO"/>
    <x v="0"/>
    <x v="4"/>
    <x v="0"/>
    <x v="0"/>
    <x v="0"/>
    <x v="0"/>
  </r>
  <r>
    <x v="5"/>
    <s v=" ORÇAMENTO"/>
    <x v="20"/>
    <d v="2025-08-01T00:00:00"/>
    <d v="2025-08-01T00:00:00"/>
    <s v="Orçamento"/>
    <s v="1 | 1"/>
    <x v="8"/>
    <x v="0"/>
    <n v="200"/>
    <x v="96"/>
    <x v="95"/>
    <s v="12012"/>
    <x v="4"/>
    <x v="3"/>
    <x v="1"/>
    <n v="8002"/>
    <x v="4"/>
    <n v="8002"/>
    <s v="ORÇAMENTO"/>
    <x v="0"/>
    <x v="4"/>
    <x v="0"/>
    <x v="0"/>
    <x v="0"/>
    <x v="0"/>
  </r>
  <r>
    <x v="5"/>
    <s v=" ORÇAMENTO"/>
    <x v="20"/>
    <d v="2025-08-01T00:00:00"/>
    <d v="2025-08-01T00:00:00"/>
    <s v="Orçamento"/>
    <s v="1 | 1"/>
    <x v="8"/>
    <x v="0"/>
    <n v="240"/>
    <x v="51"/>
    <x v="50"/>
    <s v="1693"/>
    <x v="0"/>
    <x v="3"/>
    <x v="1"/>
    <n v="2001"/>
    <x v="0"/>
    <n v="2001"/>
    <s v="ORÇAMENTO"/>
    <x v="1"/>
    <x v="4"/>
    <x v="0"/>
    <x v="0"/>
    <x v="10"/>
    <x v="10"/>
  </r>
  <r>
    <x v="5"/>
    <s v=" ORÇAMENTO"/>
    <x v="20"/>
    <d v="2025-08-01T00:00:00"/>
    <d v="2025-08-01T00:00:00"/>
    <s v="Orçamento"/>
    <s v="1 | 1"/>
    <x v="8"/>
    <x v="0"/>
    <n v="250"/>
    <x v="106"/>
    <x v="105"/>
    <s v="1052"/>
    <x v="0"/>
    <x v="3"/>
    <x v="1"/>
    <n v="2001"/>
    <x v="0"/>
    <n v="2001"/>
    <s v="ORÇAMENTO"/>
    <x v="0"/>
    <x v="4"/>
    <x v="2"/>
    <x v="2"/>
    <x v="15"/>
    <x v="15"/>
  </r>
  <r>
    <x v="5"/>
    <s v=" ORÇAMENTO"/>
    <x v="20"/>
    <d v="2025-08-01T00:00:00"/>
    <d v="2025-08-01T00:00:00"/>
    <s v="Orçamento"/>
    <s v="1 | 1"/>
    <x v="8"/>
    <x v="0"/>
    <n v="250"/>
    <x v="106"/>
    <x v="105"/>
    <s v="3743"/>
    <x v="20"/>
    <x v="3"/>
    <x v="1"/>
    <n v="3004"/>
    <x v="27"/>
    <n v="3004"/>
    <s v="ORÇAMENTO"/>
    <x v="0"/>
    <x v="4"/>
    <x v="2"/>
    <x v="2"/>
    <x v="15"/>
    <x v="15"/>
  </r>
  <r>
    <x v="5"/>
    <s v=" ORÇAMENTO"/>
    <x v="20"/>
    <d v="2025-08-01T00:00:00"/>
    <d v="2025-08-01T00:00:00"/>
    <s v="Orçamento"/>
    <s v="1 | 1"/>
    <x v="8"/>
    <x v="0"/>
    <n v="250"/>
    <x v="106"/>
    <x v="105"/>
    <s v="4291"/>
    <x v="8"/>
    <x v="3"/>
    <x v="1"/>
    <n v="3006"/>
    <x v="8"/>
    <n v="3006"/>
    <s v="ORÇAMENTO"/>
    <x v="0"/>
    <x v="4"/>
    <x v="2"/>
    <x v="2"/>
    <x v="15"/>
    <x v="15"/>
  </r>
  <r>
    <x v="5"/>
    <s v=" ORÇAMENTO"/>
    <x v="20"/>
    <d v="2025-08-01T00:00:00"/>
    <d v="2025-08-01T00:00:00"/>
    <s v="Orçamento"/>
    <s v="1 | 1"/>
    <x v="8"/>
    <x v="0"/>
    <n v="250"/>
    <x v="44"/>
    <x v="43"/>
    <s v="12759"/>
    <x v="9"/>
    <x v="3"/>
    <x v="1"/>
    <n v="8006"/>
    <x v="10"/>
    <n v="8006"/>
    <s v="ORÇAMENTO"/>
    <x v="0"/>
    <x v="4"/>
    <x v="9"/>
    <x v="9"/>
    <x v="18"/>
    <x v="18"/>
  </r>
  <r>
    <x v="5"/>
    <s v=" ORÇAMENTO"/>
    <x v="20"/>
    <d v="2025-08-01T00:00:00"/>
    <d v="2025-08-01T00:00:00"/>
    <s v="Orçamento"/>
    <s v="1 | 1"/>
    <x v="8"/>
    <x v="0"/>
    <n v="250"/>
    <x v="93"/>
    <x v="92"/>
    <s v="13070"/>
    <x v="9"/>
    <x v="3"/>
    <x v="1"/>
    <n v="8006"/>
    <x v="10"/>
    <n v="8006"/>
    <s v="ORÇAMENTO"/>
    <x v="0"/>
    <x v="4"/>
    <x v="0"/>
    <x v="0"/>
    <x v="0"/>
    <x v="0"/>
  </r>
  <r>
    <x v="5"/>
    <s v=" ORÇAMENTO"/>
    <x v="20"/>
    <d v="2025-08-01T00:00:00"/>
    <d v="2025-08-01T00:00:00"/>
    <s v="Orçamento"/>
    <s v="1 | 1"/>
    <x v="8"/>
    <x v="0"/>
    <n v="270"/>
    <x v="106"/>
    <x v="105"/>
    <s v="4290"/>
    <x v="8"/>
    <x v="3"/>
    <x v="1"/>
    <n v="3006"/>
    <x v="8"/>
    <n v="3006"/>
    <s v="ORÇAMENTO"/>
    <x v="0"/>
    <x v="4"/>
    <x v="2"/>
    <x v="2"/>
    <x v="15"/>
    <x v="15"/>
  </r>
  <r>
    <x v="5"/>
    <s v=" ORÇAMENTO"/>
    <x v="20"/>
    <d v="2025-08-01T00:00:00"/>
    <d v="2025-08-01T00:00:00"/>
    <s v="Orçamento"/>
    <s v="1 | 1"/>
    <x v="8"/>
    <x v="0"/>
    <n v="270"/>
    <x v="93"/>
    <x v="92"/>
    <s v="13069"/>
    <x v="9"/>
    <x v="3"/>
    <x v="1"/>
    <n v="8006"/>
    <x v="10"/>
    <n v="8006"/>
    <s v="ORÇAMENTO"/>
    <x v="0"/>
    <x v="4"/>
    <x v="0"/>
    <x v="0"/>
    <x v="0"/>
    <x v="0"/>
  </r>
  <r>
    <x v="5"/>
    <s v=" ORÇAMENTO"/>
    <x v="20"/>
    <d v="2025-08-01T00:00:00"/>
    <d v="2025-08-01T00:00:00"/>
    <s v="Orçamento"/>
    <s v="1 | 1"/>
    <x v="8"/>
    <x v="0"/>
    <n v="300"/>
    <x v="106"/>
    <x v="105"/>
    <s v="3481"/>
    <x v="11"/>
    <x v="3"/>
    <x v="1"/>
    <n v="3003"/>
    <x v="12"/>
    <n v="3003"/>
    <s v="ORÇAMENTO"/>
    <x v="0"/>
    <x v="4"/>
    <x v="2"/>
    <x v="2"/>
    <x v="15"/>
    <x v="15"/>
  </r>
  <r>
    <x v="5"/>
    <s v=" ORÇAMENTO"/>
    <x v="20"/>
    <d v="2025-08-01T00:00:00"/>
    <d v="2025-08-01T00:00:00"/>
    <s v="Orçamento"/>
    <s v="1 | 1"/>
    <x v="8"/>
    <x v="0"/>
    <n v="300"/>
    <x v="106"/>
    <x v="105"/>
    <s v="3482"/>
    <x v="11"/>
    <x v="3"/>
    <x v="1"/>
    <n v="3003"/>
    <x v="12"/>
    <n v="3003"/>
    <s v="ORÇAMENTO"/>
    <x v="0"/>
    <x v="4"/>
    <x v="2"/>
    <x v="2"/>
    <x v="15"/>
    <x v="15"/>
  </r>
  <r>
    <x v="5"/>
    <s v=" ORÇAMENTO"/>
    <x v="20"/>
    <d v="2025-08-01T00:00:00"/>
    <d v="2025-08-01T00:00:00"/>
    <s v="Orçamento"/>
    <s v="1 | 1"/>
    <x v="8"/>
    <x v="0"/>
    <n v="300"/>
    <x v="106"/>
    <x v="105"/>
    <s v="3742"/>
    <x v="20"/>
    <x v="3"/>
    <x v="1"/>
    <n v="3004"/>
    <x v="27"/>
    <n v="3004"/>
    <s v="ORÇAMENTO"/>
    <x v="0"/>
    <x v="4"/>
    <x v="2"/>
    <x v="2"/>
    <x v="15"/>
    <x v="15"/>
  </r>
  <r>
    <x v="5"/>
    <s v=" ORÇAMENTO"/>
    <x v="20"/>
    <d v="2025-08-01T00:00:00"/>
    <d v="2025-08-01T00:00:00"/>
    <s v="Orçamento"/>
    <s v="1 | 1"/>
    <x v="8"/>
    <x v="0"/>
    <n v="300"/>
    <x v="63"/>
    <x v="62"/>
    <s v="10792"/>
    <x v="3"/>
    <x v="3"/>
    <x v="1"/>
    <n v="7004"/>
    <x v="3"/>
    <n v="7004"/>
    <s v="ORÇAMENTO"/>
    <x v="0"/>
    <x v="4"/>
    <x v="9"/>
    <x v="9"/>
    <x v="18"/>
    <x v="18"/>
  </r>
  <r>
    <x v="5"/>
    <s v=" ORÇAMENTO"/>
    <x v="20"/>
    <d v="2025-08-01T00:00:00"/>
    <d v="2025-08-01T00:00:00"/>
    <s v="Orçamento"/>
    <s v="1 | 1"/>
    <x v="8"/>
    <x v="0"/>
    <n v="300"/>
    <x v="63"/>
    <x v="62"/>
    <s v="9997"/>
    <x v="10"/>
    <x v="3"/>
    <x v="1"/>
    <n v="7001"/>
    <x v="11"/>
    <n v="7001"/>
    <s v="ORÇAMENTO"/>
    <x v="0"/>
    <x v="4"/>
    <x v="9"/>
    <x v="9"/>
    <x v="18"/>
    <x v="18"/>
  </r>
  <r>
    <x v="5"/>
    <s v=" ORÇAMENTO"/>
    <x v="20"/>
    <d v="2025-08-01T00:00:00"/>
    <d v="2025-08-01T00:00:00"/>
    <s v="Orçamento"/>
    <s v="1 | 1"/>
    <x v="8"/>
    <x v="0"/>
    <n v="300"/>
    <x v="121"/>
    <x v="119"/>
    <s v="6794"/>
    <x v="2"/>
    <x v="3"/>
    <x v="1"/>
    <n v="4004"/>
    <x v="2"/>
    <n v="4004"/>
    <s v="ORÇAMENTO"/>
    <x v="0"/>
    <x v="4"/>
    <x v="0"/>
    <x v="0"/>
    <x v="9"/>
    <x v="9"/>
  </r>
  <r>
    <x v="5"/>
    <s v=" ORÇAMENTO"/>
    <x v="20"/>
    <d v="2025-08-01T00:00:00"/>
    <d v="2025-08-01T00:00:00"/>
    <s v="Orçamento"/>
    <s v="1 | 1"/>
    <x v="8"/>
    <x v="0"/>
    <n v="300"/>
    <x v="42"/>
    <x v="42"/>
    <s v="10910"/>
    <x v="3"/>
    <x v="3"/>
    <x v="1"/>
    <n v="7004"/>
    <x v="3"/>
    <n v="7004"/>
    <s v="ORÇAMENTO"/>
    <x v="0"/>
    <x v="4"/>
    <x v="0"/>
    <x v="0"/>
    <x v="9"/>
    <x v="9"/>
  </r>
  <r>
    <x v="5"/>
    <s v=" ORÇAMENTO"/>
    <x v="20"/>
    <d v="2025-08-01T00:00:00"/>
    <d v="2025-08-01T00:00:00"/>
    <s v="Orçamento"/>
    <s v="1 | 1"/>
    <x v="8"/>
    <x v="0"/>
    <n v="300"/>
    <x v="59"/>
    <x v="58"/>
    <s v="3040"/>
    <x v="5"/>
    <x v="3"/>
    <x v="1"/>
    <n v="3001"/>
    <x v="5"/>
    <n v="3001"/>
    <s v="ORÇAMENTO"/>
    <x v="0"/>
    <x v="4"/>
    <x v="0"/>
    <x v="0"/>
    <x v="10"/>
    <x v="10"/>
  </r>
  <r>
    <x v="5"/>
    <s v=" ORÇAMENTO"/>
    <x v="20"/>
    <d v="2025-08-01T00:00:00"/>
    <d v="2025-08-01T00:00:00"/>
    <s v="Orçamento"/>
    <s v="1 | 1"/>
    <x v="8"/>
    <x v="0"/>
    <n v="300"/>
    <x v="93"/>
    <x v="92"/>
    <s v="13068"/>
    <x v="9"/>
    <x v="3"/>
    <x v="1"/>
    <n v="8006"/>
    <x v="10"/>
    <n v="8006"/>
    <s v="ORÇAMENTO"/>
    <x v="0"/>
    <x v="4"/>
    <x v="0"/>
    <x v="0"/>
    <x v="0"/>
    <x v="0"/>
  </r>
  <r>
    <x v="5"/>
    <s v=" ORÇAMENTO"/>
    <x v="20"/>
    <d v="2025-08-01T00:00:00"/>
    <d v="2025-08-01T00:00:00"/>
    <s v="Orçamento"/>
    <s v="1 | 1"/>
    <x v="8"/>
    <x v="0"/>
    <n v="300"/>
    <x v="34"/>
    <x v="34"/>
    <s v="7156"/>
    <x v="2"/>
    <x v="3"/>
    <x v="1"/>
    <n v="4004"/>
    <x v="2"/>
    <n v="4004"/>
    <s v="ORÇAMENTO"/>
    <x v="0"/>
    <x v="4"/>
    <x v="0"/>
    <x v="0"/>
    <x v="0"/>
    <x v="0"/>
  </r>
  <r>
    <x v="5"/>
    <s v=" ORÇAMENTO"/>
    <x v="20"/>
    <d v="2025-08-01T00:00:00"/>
    <d v="2025-08-01T00:00:00"/>
    <s v="Orçamento"/>
    <s v="1 | 1"/>
    <x v="8"/>
    <x v="0"/>
    <n v="300"/>
    <x v="140"/>
    <x v="138"/>
    <s v="11958"/>
    <x v="4"/>
    <x v="3"/>
    <x v="1"/>
    <n v="8002"/>
    <x v="4"/>
    <n v="8002"/>
    <s v="ORÇAMENTO"/>
    <x v="0"/>
    <x v="4"/>
    <x v="0"/>
    <x v="0"/>
    <x v="0"/>
    <x v="0"/>
  </r>
  <r>
    <x v="5"/>
    <s v=" ORÇAMENTO"/>
    <x v="20"/>
    <d v="2025-08-01T00:00:00"/>
    <d v="2025-08-01T00:00:00"/>
    <s v="Orçamento"/>
    <s v="1 | 1"/>
    <x v="8"/>
    <x v="0"/>
    <n v="300"/>
    <x v="87"/>
    <x v="86"/>
    <s v="12266"/>
    <x v="21"/>
    <x v="3"/>
    <x v="1"/>
    <n v="8003"/>
    <x v="28"/>
    <n v="8003"/>
    <s v="ORÇAMENTO"/>
    <x v="0"/>
    <x v="4"/>
    <x v="0"/>
    <x v="0"/>
    <x v="0"/>
    <x v="0"/>
  </r>
  <r>
    <x v="5"/>
    <s v=" ORÇAMENTO"/>
    <x v="20"/>
    <d v="2025-08-01T00:00:00"/>
    <d v="2025-08-01T00:00:00"/>
    <s v="Orçamento"/>
    <s v="1 | 1"/>
    <x v="8"/>
    <x v="0"/>
    <n v="303.45999999999998"/>
    <x v="106"/>
    <x v="105"/>
    <s v="5098"/>
    <x v="17"/>
    <x v="3"/>
    <x v="1"/>
    <n v="4001"/>
    <x v="20"/>
    <n v="4001"/>
    <s v="ORÇAMENTO"/>
    <x v="0"/>
    <x v="4"/>
    <x v="2"/>
    <x v="2"/>
    <x v="15"/>
    <x v="15"/>
  </r>
  <r>
    <x v="5"/>
    <s v=" ORÇAMENTO"/>
    <x v="20"/>
    <d v="2025-08-01T00:00:00"/>
    <d v="2025-08-01T00:00:00"/>
    <s v="Orçamento"/>
    <s v="1 | 1"/>
    <x v="8"/>
    <x v="0"/>
    <n v="320"/>
    <x v="106"/>
    <x v="105"/>
    <s v="5097"/>
    <x v="17"/>
    <x v="3"/>
    <x v="1"/>
    <n v="4001"/>
    <x v="20"/>
    <n v="4001"/>
    <s v="ORÇAMENTO"/>
    <x v="0"/>
    <x v="4"/>
    <x v="2"/>
    <x v="2"/>
    <x v="15"/>
    <x v="15"/>
  </r>
  <r>
    <x v="5"/>
    <s v=" ORÇAMENTO"/>
    <x v="20"/>
    <d v="2025-08-01T00:00:00"/>
    <d v="2025-08-01T00:00:00"/>
    <s v="Orçamento"/>
    <s v="1 | 1"/>
    <x v="8"/>
    <x v="0"/>
    <n v="356"/>
    <x v="114"/>
    <x v="112"/>
    <s v="10749"/>
    <x v="3"/>
    <x v="3"/>
    <x v="1"/>
    <n v="7004"/>
    <x v="3"/>
    <n v="7004"/>
    <s v="ORÇAMENTO"/>
    <x v="0"/>
    <x v="4"/>
    <x v="9"/>
    <x v="9"/>
    <x v="18"/>
    <x v="18"/>
  </r>
  <r>
    <x v="5"/>
    <s v=" ORÇAMENTO"/>
    <x v="20"/>
    <d v="2025-08-01T00:00:00"/>
    <d v="2025-08-01T00:00:00"/>
    <s v="Orçamento"/>
    <s v="1 | 1"/>
    <x v="8"/>
    <x v="0"/>
    <n v="366.66666666666669"/>
    <x v="49"/>
    <x v="48"/>
    <s v="10959"/>
    <x v="3"/>
    <x v="3"/>
    <x v="1"/>
    <n v="7004"/>
    <x v="3"/>
    <n v="7004"/>
    <s v="ORÇAMENTO"/>
    <x v="0"/>
    <x v="4"/>
    <x v="11"/>
    <x v="11"/>
    <x v="17"/>
    <x v="17"/>
  </r>
  <r>
    <x v="5"/>
    <s v=" ORÇAMENTO"/>
    <x v="20"/>
    <d v="2025-08-01T00:00:00"/>
    <d v="2025-08-01T00:00:00"/>
    <s v="Orçamento"/>
    <s v="1 | 1"/>
    <x v="8"/>
    <x v="0"/>
    <n v="400"/>
    <x v="93"/>
    <x v="92"/>
    <s v="13067"/>
    <x v="9"/>
    <x v="3"/>
    <x v="1"/>
    <n v="8006"/>
    <x v="10"/>
    <n v="8006"/>
    <s v="ORÇAMENTO"/>
    <x v="0"/>
    <x v="4"/>
    <x v="0"/>
    <x v="0"/>
    <x v="0"/>
    <x v="0"/>
  </r>
  <r>
    <x v="5"/>
    <s v=" ORÇAMENTO"/>
    <x v="20"/>
    <d v="2025-08-01T00:00:00"/>
    <d v="2025-08-01T00:00:00"/>
    <s v="Orçamento"/>
    <s v="1 | 1"/>
    <x v="8"/>
    <x v="0"/>
    <n v="400"/>
    <x v="103"/>
    <x v="102"/>
    <s v="11409"/>
    <x v="14"/>
    <x v="3"/>
    <x v="1"/>
    <n v="8001"/>
    <x v="17"/>
    <n v="8001"/>
    <s v="ORÇAMENTO"/>
    <x v="0"/>
    <x v="4"/>
    <x v="0"/>
    <x v="0"/>
    <x v="0"/>
    <x v="0"/>
  </r>
  <r>
    <x v="5"/>
    <s v=" ORÇAMENTO"/>
    <x v="20"/>
    <d v="2025-08-01T00:00:00"/>
    <d v="2025-08-01T00:00:00"/>
    <s v="Orçamento"/>
    <s v="1 | 1"/>
    <x v="8"/>
    <x v="0"/>
    <n v="400"/>
    <x v="87"/>
    <x v="86"/>
    <s v="5925"/>
    <x v="12"/>
    <x v="3"/>
    <x v="1"/>
    <n v="4003"/>
    <x v="13"/>
    <n v="4003"/>
    <s v="ORÇAMENTO"/>
    <x v="0"/>
    <x v="4"/>
    <x v="0"/>
    <x v="0"/>
    <x v="0"/>
    <x v="0"/>
  </r>
  <r>
    <x v="5"/>
    <s v=" ORÇAMENTO"/>
    <x v="20"/>
    <d v="2025-08-01T00:00:00"/>
    <d v="2025-08-01T00:00:00"/>
    <s v="Orçamento"/>
    <s v="1 | 1"/>
    <x v="8"/>
    <x v="0"/>
    <n v="416.67"/>
    <x v="103"/>
    <x v="102"/>
    <s v="11408"/>
    <x v="14"/>
    <x v="3"/>
    <x v="1"/>
    <n v="8001"/>
    <x v="17"/>
    <n v="8001"/>
    <s v="ORÇAMENTO"/>
    <x v="0"/>
    <x v="4"/>
    <x v="0"/>
    <x v="0"/>
    <x v="0"/>
    <x v="0"/>
  </r>
  <r>
    <x v="5"/>
    <s v=" ORÇAMENTO"/>
    <x v="20"/>
    <d v="2025-08-01T00:00:00"/>
    <d v="2025-08-01T00:00:00"/>
    <s v="Orçamento"/>
    <s v="1 | 1"/>
    <x v="8"/>
    <x v="0"/>
    <n v="450"/>
    <x v="71"/>
    <x v="70"/>
    <s v="6990"/>
    <x v="2"/>
    <x v="3"/>
    <x v="1"/>
    <n v="4004"/>
    <x v="2"/>
    <n v="4004"/>
    <s v="ORÇAMENTO"/>
    <x v="0"/>
    <x v="4"/>
    <x v="0"/>
    <x v="0"/>
    <x v="9"/>
    <x v="9"/>
  </r>
  <r>
    <x v="5"/>
    <s v=" ORÇAMENTO"/>
    <x v="20"/>
    <d v="2025-08-01T00:00:00"/>
    <d v="2025-08-01T00:00:00"/>
    <s v="Orçamento"/>
    <s v="1 | 1"/>
    <x v="8"/>
    <x v="0"/>
    <n v="450"/>
    <x v="34"/>
    <x v="34"/>
    <s v="13340"/>
    <x v="9"/>
    <x v="3"/>
    <x v="1"/>
    <n v="8006"/>
    <x v="10"/>
    <n v="8006"/>
    <s v="ORÇAMENTO"/>
    <x v="0"/>
    <x v="4"/>
    <x v="0"/>
    <x v="0"/>
    <x v="0"/>
    <x v="0"/>
  </r>
  <r>
    <x v="5"/>
    <s v=" ORÇAMENTO"/>
    <x v="20"/>
    <d v="2025-08-01T00:00:00"/>
    <d v="2025-08-01T00:00:00"/>
    <s v="Orçamento"/>
    <s v="1 | 1"/>
    <x v="8"/>
    <x v="0"/>
    <n v="496.21"/>
    <x v="106"/>
    <x v="105"/>
    <s v="3267"/>
    <x v="16"/>
    <x v="3"/>
    <x v="1"/>
    <n v="3002"/>
    <x v="19"/>
    <n v="3002"/>
    <s v="ORÇAMENTO"/>
    <x v="0"/>
    <x v="4"/>
    <x v="2"/>
    <x v="2"/>
    <x v="15"/>
    <x v="15"/>
  </r>
  <r>
    <x v="5"/>
    <s v=" ORÇAMENTO"/>
    <x v="20"/>
    <d v="2025-08-01T00:00:00"/>
    <d v="2025-08-01T00:00:00"/>
    <s v="Orçamento"/>
    <s v="1 | 1"/>
    <x v="8"/>
    <x v="0"/>
    <n v="500"/>
    <x v="106"/>
    <x v="105"/>
    <s v="12224"/>
    <x v="21"/>
    <x v="3"/>
    <x v="1"/>
    <n v="8003"/>
    <x v="28"/>
    <n v="8003"/>
    <s v="ORÇAMENTO"/>
    <x v="0"/>
    <x v="4"/>
    <x v="2"/>
    <x v="2"/>
    <x v="15"/>
    <x v="15"/>
  </r>
  <r>
    <x v="5"/>
    <s v=" ORÇAMENTO"/>
    <x v="20"/>
    <d v="2025-08-01T00:00:00"/>
    <d v="2025-08-01T00:00:00"/>
    <s v="Orçamento"/>
    <s v="1 | 1"/>
    <x v="8"/>
    <x v="0"/>
    <n v="500"/>
    <x v="106"/>
    <x v="105"/>
    <s v="3266"/>
    <x v="16"/>
    <x v="3"/>
    <x v="1"/>
    <n v="3002"/>
    <x v="19"/>
    <n v="3002"/>
    <s v="ORÇAMENTO"/>
    <x v="0"/>
    <x v="4"/>
    <x v="2"/>
    <x v="2"/>
    <x v="15"/>
    <x v="15"/>
  </r>
  <r>
    <x v="5"/>
    <s v=" ORÇAMENTO"/>
    <x v="20"/>
    <d v="2025-08-01T00:00:00"/>
    <d v="2025-08-01T00:00:00"/>
    <s v="Orçamento"/>
    <s v="1 | 1"/>
    <x v="8"/>
    <x v="0"/>
    <n v="500"/>
    <x v="106"/>
    <x v="105"/>
    <s v="3910"/>
    <x v="15"/>
    <x v="3"/>
    <x v="1"/>
    <n v="3005"/>
    <x v="18"/>
    <n v="3005"/>
    <s v="ORÇAMENTO"/>
    <x v="0"/>
    <x v="4"/>
    <x v="2"/>
    <x v="2"/>
    <x v="15"/>
    <x v="15"/>
  </r>
  <r>
    <x v="5"/>
    <s v=" ORÇAMENTO"/>
    <x v="20"/>
    <d v="2025-08-01T00:00:00"/>
    <d v="2025-08-01T00:00:00"/>
    <s v="Orçamento"/>
    <s v="1 | 1"/>
    <x v="8"/>
    <x v="0"/>
    <n v="500"/>
    <x v="106"/>
    <x v="105"/>
    <s v="3911"/>
    <x v="15"/>
    <x v="3"/>
    <x v="1"/>
    <n v="3005"/>
    <x v="18"/>
    <n v="3005"/>
    <s v="ORÇAMENTO"/>
    <x v="0"/>
    <x v="4"/>
    <x v="2"/>
    <x v="2"/>
    <x v="15"/>
    <x v="15"/>
  </r>
  <r>
    <x v="5"/>
    <s v=" ORÇAMENTO"/>
    <x v="20"/>
    <d v="2025-08-01T00:00:00"/>
    <d v="2025-08-01T00:00:00"/>
    <s v="Orçamento"/>
    <s v="1 | 1"/>
    <x v="8"/>
    <x v="0"/>
    <n v="500"/>
    <x v="106"/>
    <x v="105"/>
    <s v="4289"/>
    <x v="8"/>
    <x v="3"/>
    <x v="1"/>
    <n v="3006"/>
    <x v="8"/>
    <n v="3006"/>
    <s v="ORÇAMENTO"/>
    <x v="0"/>
    <x v="4"/>
    <x v="2"/>
    <x v="2"/>
    <x v="15"/>
    <x v="15"/>
  </r>
  <r>
    <x v="5"/>
    <s v=" ORÇAMENTO"/>
    <x v="20"/>
    <d v="2025-08-01T00:00:00"/>
    <d v="2025-08-01T00:00:00"/>
    <s v="Orçamento"/>
    <s v="1 | 1"/>
    <x v="8"/>
    <x v="0"/>
    <n v="500"/>
    <x v="106"/>
    <x v="105"/>
    <s v="9423"/>
    <x v="10"/>
    <x v="3"/>
    <x v="1"/>
    <n v="7001"/>
    <x v="11"/>
    <n v="7001"/>
    <s v="ORÇAMENTO"/>
    <x v="0"/>
    <x v="4"/>
    <x v="2"/>
    <x v="2"/>
    <x v="15"/>
    <x v="15"/>
  </r>
  <r>
    <x v="5"/>
    <s v=" ORÇAMENTO"/>
    <x v="20"/>
    <d v="2025-08-01T00:00:00"/>
    <d v="2025-08-01T00:00:00"/>
    <s v="Orçamento"/>
    <s v="1 | 1"/>
    <x v="8"/>
    <x v="0"/>
    <n v="500"/>
    <x v="151"/>
    <x v="148"/>
    <s v="9858"/>
    <x v="10"/>
    <x v="3"/>
    <x v="1"/>
    <n v="7001"/>
    <x v="11"/>
    <n v="7001"/>
    <s v="ORÇAMENTO"/>
    <x v="0"/>
    <x v="4"/>
    <x v="9"/>
    <x v="9"/>
    <x v="12"/>
    <x v="12"/>
  </r>
  <r>
    <x v="5"/>
    <s v=" ORÇAMENTO"/>
    <x v="20"/>
    <d v="2025-08-01T00:00:00"/>
    <d v="2025-08-01T00:00:00"/>
    <s v="Orçamento"/>
    <s v="1 | 1"/>
    <x v="8"/>
    <x v="0"/>
    <n v="500"/>
    <x v="99"/>
    <x v="98"/>
    <s v="11700"/>
    <x v="4"/>
    <x v="3"/>
    <x v="1"/>
    <n v="8002"/>
    <x v="4"/>
    <n v="8002"/>
    <s v="ORÇAMENTO"/>
    <x v="0"/>
    <x v="4"/>
    <x v="0"/>
    <x v="0"/>
    <x v="10"/>
    <x v="10"/>
  </r>
  <r>
    <x v="5"/>
    <s v=" ORÇAMENTO"/>
    <x v="20"/>
    <d v="2025-08-01T00:00:00"/>
    <d v="2025-08-01T00:00:00"/>
    <s v="Orçamento"/>
    <s v="1 | 1"/>
    <x v="8"/>
    <x v="0"/>
    <n v="500"/>
    <x v="59"/>
    <x v="58"/>
    <s v="3522"/>
    <x v="11"/>
    <x v="3"/>
    <x v="1"/>
    <n v="3003"/>
    <x v="12"/>
    <n v="3003"/>
    <s v="ORÇAMENTO"/>
    <x v="0"/>
    <x v="4"/>
    <x v="0"/>
    <x v="0"/>
    <x v="10"/>
    <x v="10"/>
  </r>
  <r>
    <x v="5"/>
    <s v=" ORÇAMENTO"/>
    <x v="20"/>
    <d v="2025-08-01T00:00:00"/>
    <d v="2025-08-01T00:00:00"/>
    <s v="Orçamento"/>
    <s v="1 | 1"/>
    <x v="8"/>
    <x v="0"/>
    <n v="500"/>
    <x v="101"/>
    <x v="100"/>
    <s v="3064"/>
    <x v="5"/>
    <x v="3"/>
    <x v="1"/>
    <n v="3001"/>
    <x v="5"/>
    <n v="3001"/>
    <s v="ORÇAMENTO"/>
    <x v="0"/>
    <x v="4"/>
    <x v="0"/>
    <x v="0"/>
    <x v="0"/>
    <x v="0"/>
  </r>
  <r>
    <x v="5"/>
    <s v=" ORÇAMENTO"/>
    <x v="20"/>
    <d v="2025-08-01T00:00:00"/>
    <d v="2025-08-01T00:00:00"/>
    <s v="Orçamento"/>
    <s v="1 | 1"/>
    <x v="8"/>
    <x v="0"/>
    <n v="500"/>
    <x v="34"/>
    <x v="34"/>
    <s v="4687"/>
    <x v="7"/>
    <x v="3"/>
    <x v="1"/>
    <n v="3007"/>
    <x v="25"/>
    <n v="3007"/>
    <s v="ORÇAMENTO"/>
    <x v="0"/>
    <x v="4"/>
    <x v="0"/>
    <x v="0"/>
    <x v="0"/>
    <x v="0"/>
  </r>
  <r>
    <x v="5"/>
    <s v=" ORÇAMENTO"/>
    <x v="20"/>
    <d v="2025-08-01T00:00:00"/>
    <d v="2025-08-01T00:00:00"/>
    <s v="Orçamento"/>
    <s v="1 | 1"/>
    <x v="8"/>
    <x v="0"/>
    <n v="500"/>
    <x v="95"/>
    <x v="94"/>
    <s v="4538"/>
    <x v="8"/>
    <x v="3"/>
    <x v="1"/>
    <n v="3006"/>
    <x v="8"/>
    <n v="3006"/>
    <s v="ORÇAMENTO"/>
    <x v="0"/>
    <x v="4"/>
    <x v="0"/>
    <x v="0"/>
    <x v="0"/>
    <x v="0"/>
  </r>
  <r>
    <x v="5"/>
    <s v=" ORÇAMENTO"/>
    <x v="20"/>
    <d v="2025-08-01T00:00:00"/>
    <d v="2025-08-01T00:00:00"/>
    <s v="Orçamento"/>
    <s v="1 | 1"/>
    <x v="8"/>
    <x v="0"/>
    <n v="500"/>
    <x v="7"/>
    <x v="7"/>
    <s v="4711"/>
    <x v="7"/>
    <x v="3"/>
    <x v="1"/>
    <n v="3007"/>
    <x v="25"/>
    <n v="3007"/>
    <s v="ORÇAMENTO"/>
    <x v="0"/>
    <x v="4"/>
    <x v="0"/>
    <x v="0"/>
    <x v="0"/>
    <x v="0"/>
  </r>
  <r>
    <x v="5"/>
    <s v=" ORÇAMENTO"/>
    <x v="20"/>
    <d v="2025-08-01T00:00:00"/>
    <d v="2025-08-01T00:00:00"/>
    <s v="Orçamento"/>
    <s v="1 | 1"/>
    <x v="8"/>
    <x v="0"/>
    <n v="500"/>
    <x v="49"/>
    <x v="48"/>
    <s v="10076"/>
    <x v="10"/>
    <x v="3"/>
    <x v="1"/>
    <n v="7001"/>
    <x v="11"/>
    <n v="7001"/>
    <s v="ORÇAMENTO"/>
    <x v="0"/>
    <x v="4"/>
    <x v="11"/>
    <x v="11"/>
    <x v="17"/>
    <x v="17"/>
  </r>
  <r>
    <x v="5"/>
    <s v=" ORÇAMENTO"/>
    <x v="20"/>
    <d v="2025-08-01T00:00:00"/>
    <d v="2025-08-01T00:00:00"/>
    <s v="Orçamento"/>
    <s v="1 | 1"/>
    <x v="8"/>
    <x v="0"/>
    <n v="520"/>
    <x v="93"/>
    <x v="92"/>
    <s v="13066"/>
    <x v="9"/>
    <x v="3"/>
    <x v="1"/>
    <n v="8006"/>
    <x v="10"/>
    <n v="8006"/>
    <s v="ORÇAMENTO"/>
    <x v="0"/>
    <x v="4"/>
    <x v="0"/>
    <x v="0"/>
    <x v="0"/>
    <x v="0"/>
  </r>
  <r>
    <x v="5"/>
    <s v=" ORÇAMENTO"/>
    <x v="20"/>
    <d v="2025-08-01T00:00:00"/>
    <d v="2025-08-01T00:00:00"/>
    <s v="Orçamento"/>
    <s v="1 | 1"/>
    <x v="8"/>
    <x v="0"/>
    <n v="550"/>
    <x v="44"/>
    <x v="43"/>
    <s v="12758"/>
    <x v="9"/>
    <x v="3"/>
    <x v="1"/>
    <n v="8006"/>
    <x v="10"/>
    <n v="8006"/>
    <s v="ORÇAMENTO"/>
    <x v="0"/>
    <x v="4"/>
    <x v="9"/>
    <x v="9"/>
    <x v="18"/>
    <x v="18"/>
  </r>
  <r>
    <x v="5"/>
    <s v=" ORÇAMENTO"/>
    <x v="20"/>
    <d v="2025-08-01T00:00:00"/>
    <d v="2025-08-01T00:00:00"/>
    <s v="Orçamento"/>
    <s v="1 | 1"/>
    <x v="8"/>
    <x v="0"/>
    <n v="550"/>
    <x v="142"/>
    <x v="140"/>
    <s v="12891"/>
    <x v="9"/>
    <x v="3"/>
    <x v="1"/>
    <n v="8006"/>
    <x v="10"/>
    <n v="8006"/>
    <s v="ORÇAMENTO"/>
    <x v="0"/>
    <x v="4"/>
    <x v="0"/>
    <x v="0"/>
    <x v="9"/>
    <x v="9"/>
  </r>
  <r>
    <x v="5"/>
    <s v=" ORÇAMENTO"/>
    <x v="20"/>
    <d v="2025-08-01T00:00:00"/>
    <d v="2025-08-01T00:00:00"/>
    <s v="Orçamento"/>
    <s v="1 | 1"/>
    <x v="8"/>
    <x v="0"/>
    <n v="550"/>
    <x v="3"/>
    <x v="3"/>
    <s v="1580"/>
    <x v="0"/>
    <x v="3"/>
    <x v="1"/>
    <n v="2001"/>
    <x v="0"/>
    <n v="2001"/>
    <s v="ORÇAMENTO"/>
    <x v="1"/>
    <x v="4"/>
    <x v="0"/>
    <x v="0"/>
    <x v="3"/>
    <x v="3"/>
  </r>
  <r>
    <x v="5"/>
    <s v=" ORÇAMENTO"/>
    <x v="20"/>
    <d v="2025-08-01T00:00:00"/>
    <d v="2025-08-01T00:00:00"/>
    <s v="Orçamento"/>
    <s v="1 | 1"/>
    <x v="8"/>
    <x v="0"/>
    <n v="575.25"/>
    <x v="33"/>
    <x v="33"/>
    <s v="13891"/>
    <x v="19"/>
    <x v="3"/>
    <x v="1"/>
    <n v="9001"/>
    <x v="24"/>
    <n v="9001"/>
    <s v="ORÇAMENTO"/>
    <x v="1"/>
    <x v="4"/>
    <x v="10"/>
    <x v="10"/>
    <x v="16"/>
    <x v="16"/>
  </r>
  <r>
    <x v="5"/>
    <s v=" ORÇAMENTO"/>
    <x v="20"/>
    <d v="2025-08-01T00:00:00"/>
    <d v="2025-08-01T00:00:00"/>
    <s v="Orçamento"/>
    <s v="1 | 1"/>
    <x v="8"/>
    <x v="0"/>
    <n v="580"/>
    <x v="3"/>
    <x v="3"/>
    <s v="1579"/>
    <x v="0"/>
    <x v="3"/>
    <x v="1"/>
    <n v="2001"/>
    <x v="0"/>
    <n v="2001"/>
    <s v="ORÇAMENTO"/>
    <x v="1"/>
    <x v="4"/>
    <x v="0"/>
    <x v="0"/>
    <x v="3"/>
    <x v="3"/>
  </r>
  <r>
    <x v="5"/>
    <s v=" ORÇAMENTO"/>
    <x v="20"/>
    <d v="2025-08-01T00:00:00"/>
    <d v="2025-08-01T00:00:00"/>
    <s v="Orçamento"/>
    <s v="1 | 1"/>
    <x v="8"/>
    <x v="0"/>
    <n v="591"/>
    <x v="106"/>
    <x v="105"/>
    <s v="4288"/>
    <x v="8"/>
    <x v="3"/>
    <x v="1"/>
    <n v="3006"/>
    <x v="8"/>
    <n v="3006"/>
    <s v="ORÇAMENTO"/>
    <x v="0"/>
    <x v="4"/>
    <x v="2"/>
    <x v="2"/>
    <x v="15"/>
    <x v="15"/>
  </r>
  <r>
    <x v="5"/>
    <s v=" ORÇAMENTO"/>
    <x v="20"/>
    <d v="2025-08-01T00:00:00"/>
    <d v="2025-08-01T00:00:00"/>
    <s v="Orçamento"/>
    <s v="1 | 1"/>
    <x v="8"/>
    <x v="0"/>
    <n v="600"/>
    <x v="53"/>
    <x v="52"/>
    <s v="181"/>
    <x v="19"/>
    <x v="3"/>
    <x v="1"/>
    <n v="1002"/>
    <x v="22"/>
    <n v="1002"/>
    <s v="ORÇAMENTO"/>
    <x v="1"/>
    <x v="4"/>
    <x v="0"/>
    <x v="0"/>
    <x v="3"/>
    <x v="3"/>
  </r>
  <r>
    <x v="5"/>
    <s v=" ORÇAMENTO"/>
    <x v="20"/>
    <d v="2025-08-01T00:00:00"/>
    <d v="2025-08-01T00:00:00"/>
    <s v="Orçamento"/>
    <s v="1 | 1"/>
    <x v="8"/>
    <x v="0"/>
    <n v="600"/>
    <x v="93"/>
    <x v="92"/>
    <s v="13065"/>
    <x v="9"/>
    <x v="3"/>
    <x v="1"/>
    <n v="8006"/>
    <x v="10"/>
    <n v="8006"/>
    <s v="ORÇAMENTO"/>
    <x v="0"/>
    <x v="4"/>
    <x v="0"/>
    <x v="0"/>
    <x v="0"/>
    <x v="0"/>
  </r>
  <r>
    <x v="5"/>
    <s v=" ORÇAMENTO"/>
    <x v="20"/>
    <d v="2025-08-01T00:00:00"/>
    <d v="2025-08-01T00:00:00"/>
    <s v="Orçamento"/>
    <s v="1 | 1"/>
    <x v="8"/>
    <x v="0"/>
    <n v="632.21767612006499"/>
    <x v="33"/>
    <x v="33"/>
    <s v="13890"/>
    <x v="19"/>
    <x v="3"/>
    <x v="1"/>
    <n v="9001"/>
    <x v="24"/>
    <n v="9001"/>
    <s v="ORÇAMENTO"/>
    <x v="1"/>
    <x v="4"/>
    <x v="10"/>
    <x v="10"/>
    <x v="16"/>
    <x v="16"/>
  </r>
  <r>
    <x v="5"/>
    <s v=" ORÇAMENTO"/>
    <x v="20"/>
    <d v="2025-08-01T00:00:00"/>
    <d v="2025-08-01T00:00:00"/>
    <s v="Orçamento"/>
    <s v="1 | 1"/>
    <x v="8"/>
    <x v="0"/>
    <n v="650"/>
    <x v="106"/>
    <x v="105"/>
    <s v="3480"/>
    <x v="11"/>
    <x v="3"/>
    <x v="1"/>
    <n v="3003"/>
    <x v="12"/>
    <n v="3003"/>
    <s v="ORÇAMENTO"/>
    <x v="0"/>
    <x v="4"/>
    <x v="2"/>
    <x v="2"/>
    <x v="15"/>
    <x v="15"/>
  </r>
  <r>
    <x v="5"/>
    <s v=" ORÇAMENTO"/>
    <x v="20"/>
    <d v="2025-08-01T00:00:00"/>
    <d v="2025-08-01T00:00:00"/>
    <s v="Orçamento"/>
    <s v="1 | 1"/>
    <x v="8"/>
    <x v="0"/>
    <n v="650"/>
    <x v="106"/>
    <x v="105"/>
    <s v="3741"/>
    <x v="20"/>
    <x v="3"/>
    <x v="1"/>
    <n v="3004"/>
    <x v="27"/>
    <n v="3004"/>
    <s v="ORÇAMENTO"/>
    <x v="0"/>
    <x v="4"/>
    <x v="2"/>
    <x v="2"/>
    <x v="15"/>
    <x v="15"/>
  </r>
  <r>
    <x v="5"/>
    <s v=" ORÇAMENTO"/>
    <x v="20"/>
    <d v="2025-08-01T00:00:00"/>
    <d v="2025-08-01T00:00:00"/>
    <s v="Orçamento"/>
    <s v="1 | 1"/>
    <x v="8"/>
    <x v="0"/>
    <n v="650"/>
    <x v="44"/>
    <x v="43"/>
    <s v="12757"/>
    <x v="9"/>
    <x v="3"/>
    <x v="1"/>
    <n v="8006"/>
    <x v="10"/>
    <n v="8006"/>
    <s v="ORÇAMENTO"/>
    <x v="0"/>
    <x v="4"/>
    <x v="9"/>
    <x v="9"/>
    <x v="18"/>
    <x v="18"/>
  </r>
  <r>
    <x v="5"/>
    <s v=" ORÇAMENTO"/>
    <x v="20"/>
    <d v="2025-08-01T00:00:00"/>
    <d v="2025-08-01T00:00:00"/>
    <s v="Orçamento"/>
    <s v="1 | 1"/>
    <x v="8"/>
    <x v="0"/>
    <n v="650"/>
    <x v="135"/>
    <x v="133"/>
    <s v="6636"/>
    <x v="2"/>
    <x v="3"/>
    <x v="1"/>
    <n v="4004"/>
    <x v="2"/>
    <n v="4004"/>
    <s v="ORÇAMENTO"/>
    <x v="0"/>
    <x v="4"/>
    <x v="0"/>
    <x v="0"/>
    <x v="9"/>
    <x v="9"/>
  </r>
  <r>
    <x v="5"/>
    <s v=" ORÇAMENTO"/>
    <x v="20"/>
    <d v="2025-08-01T00:00:00"/>
    <d v="2025-08-01T00:00:00"/>
    <s v="Orçamento"/>
    <s v="1 | 1"/>
    <x v="8"/>
    <x v="0"/>
    <n v="650"/>
    <x v="135"/>
    <x v="133"/>
    <s v="6637"/>
    <x v="2"/>
    <x v="3"/>
    <x v="1"/>
    <n v="4004"/>
    <x v="2"/>
    <n v="4004"/>
    <s v="ORÇAMENTO"/>
    <x v="0"/>
    <x v="4"/>
    <x v="0"/>
    <x v="0"/>
    <x v="9"/>
    <x v="9"/>
  </r>
  <r>
    <x v="5"/>
    <s v=" ORÇAMENTO"/>
    <x v="20"/>
    <d v="2025-08-01T00:00:00"/>
    <d v="2025-08-01T00:00:00"/>
    <s v="Orçamento"/>
    <s v="1 | 1"/>
    <x v="8"/>
    <x v="0"/>
    <n v="650"/>
    <x v="135"/>
    <x v="133"/>
    <s v="6638"/>
    <x v="2"/>
    <x v="3"/>
    <x v="1"/>
    <n v="4004"/>
    <x v="2"/>
    <n v="4004"/>
    <s v="ORÇAMENTO"/>
    <x v="0"/>
    <x v="4"/>
    <x v="0"/>
    <x v="0"/>
    <x v="9"/>
    <x v="9"/>
  </r>
  <r>
    <x v="5"/>
    <s v=" ORÇAMENTO"/>
    <x v="20"/>
    <d v="2025-08-01T00:00:00"/>
    <d v="2025-08-01T00:00:00"/>
    <s v="Orçamento"/>
    <s v="1 | 1"/>
    <x v="8"/>
    <x v="0"/>
    <n v="690.30000000000007"/>
    <x v="33"/>
    <x v="33"/>
    <s v="13889"/>
    <x v="19"/>
    <x v="3"/>
    <x v="1"/>
    <n v="9001"/>
    <x v="24"/>
    <n v="9001"/>
    <s v="ORÇAMENTO"/>
    <x v="1"/>
    <x v="4"/>
    <x v="10"/>
    <x v="10"/>
    <x v="16"/>
    <x v="16"/>
  </r>
  <r>
    <x v="5"/>
    <s v=" ORÇAMENTO"/>
    <x v="20"/>
    <d v="2025-08-01T00:00:00"/>
    <d v="2025-08-01T00:00:00"/>
    <s v="Orçamento"/>
    <s v="1 | 1"/>
    <x v="8"/>
    <x v="0"/>
    <n v="700"/>
    <x v="106"/>
    <x v="105"/>
    <s v="4287"/>
    <x v="8"/>
    <x v="3"/>
    <x v="1"/>
    <n v="3006"/>
    <x v="8"/>
    <n v="3006"/>
    <s v="ORÇAMENTO"/>
    <x v="0"/>
    <x v="4"/>
    <x v="2"/>
    <x v="2"/>
    <x v="15"/>
    <x v="15"/>
  </r>
  <r>
    <x v="5"/>
    <s v=" ORÇAMENTO"/>
    <x v="20"/>
    <d v="2025-08-01T00:00:00"/>
    <d v="2025-08-01T00:00:00"/>
    <s v="Orçamento"/>
    <s v="1 | 1"/>
    <x v="8"/>
    <x v="0"/>
    <n v="715"/>
    <x v="106"/>
    <x v="105"/>
    <s v="5650"/>
    <x v="12"/>
    <x v="3"/>
    <x v="1"/>
    <n v="4003"/>
    <x v="13"/>
    <n v="4003"/>
    <s v="ORÇAMENTO"/>
    <x v="0"/>
    <x v="4"/>
    <x v="2"/>
    <x v="2"/>
    <x v="15"/>
    <x v="15"/>
  </r>
  <r>
    <x v="5"/>
    <s v=" ORÇAMENTO"/>
    <x v="20"/>
    <d v="2025-08-01T00:00:00"/>
    <d v="2025-08-01T00:00:00"/>
    <s v="Orçamento"/>
    <s v="1 | 1"/>
    <x v="8"/>
    <x v="0"/>
    <n v="780"/>
    <x v="33"/>
    <x v="33"/>
    <s v="13888"/>
    <x v="19"/>
    <x v="3"/>
    <x v="1"/>
    <n v="9001"/>
    <x v="24"/>
    <n v="9001"/>
    <s v="ORÇAMENTO"/>
    <x v="1"/>
    <x v="4"/>
    <x v="10"/>
    <x v="10"/>
    <x v="16"/>
    <x v="16"/>
  </r>
  <r>
    <x v="5"/>
    <s v=" ORÇAMENTO"/>
    <x v="20"/>
    <d v="2025-08-01T00:00:00"/>
    <d v="2025-08-01T00:00:00"/>
    <s v="Orçamento"/>
    <s v="1 | 1"/>
    <x v="8"/>
    <x v="0"/>
    <n v="800"/>
    <x v="106"/>
    <x v="105"/>
    <s v="12550"/>
    <x v="9"/>
    <x v="3"/>
    <x v="1"/>
    <n v="8006"/>
    <x v="10"/>
    <n v="8006"/>
    <s v="ORÇAMENTO"/>
    <x v="0"/>
    <x v="4"/>
    <x v="2"/>
    <x v="2"/>
    <x v="15"/>
    <x v="15"/>
  </r>
  <r>
    <x v="5"/>
    <s v=" ORÇAMENTO"/>
    <x v="20"/>
    <d v="2025-08-01T00:00:00"/>
    <d v="2025-08-01T00:00:00"/>
    <s v="Orçamento"/>
    <s v="1 | 1"/>
    <x v="8"/>
    <x v="0"/>
    <n v="800"/>
    <x v="106"/>
    <x v="105"/>
    <s v="4286"/>
    <x v="8"/>
    <x v="3"/>
    <x v="1"/>
    <n v="3006"/>
    <x v="8"/>
    <n v="3006"/>
    <s v="ORÇAMENTO"/>
    <x v="0"/>
    <x v="4"/>
    <x v="2"/>
    <x v="2"/>
    <x v="15"/>
    <x v="15"/>
  </r>
  <r>
    <x v="5"/>
    <s v=" ORÇAMENTO"/>
    <x v="20"/>
    <d v="2025-08-01T00:00:00"/>
    <d v="2025-08-01T00:00:00"/>
    <s v="Orçamento"/>
    <s v="1 | 1"/>
    <x v="8"/>
    <x v="0"/>
    <n v="800"/>
    <x v="106"/>
    <x v="105"/>
    <s v="7211"/>
    <x v="13"/>
    <x v="3"/>
    <x v="1"/>
    <n v="5001"/>
    <x v="16"/>
    <n v="5001"/>
    <s v="ORÇAMENTO"/>
    <x v="0"/>
    <x v="4"/>
    <x v="2"/>
    <x v="2"/>
    <x v="15"/>
    <x v="15"/>
  </r>
  <r>
    <x v="5"/>
    <s v=" ORÇAMENTO"/>
    <x v="20"/>
    <d v="2025-08-01T00:00:00"/>
    <d v="2025-08-01T00:00:00"/>
    <s v="Orçamento"/>
    <s v="1 | 1"/>
    <x v="8"/>
    <x v="0"/>
    <n v="800"/>
    <x v="44"/>
    <x v="43"/>
    <s v="12756"/>
    <x v="9"/>
    <x v="3"/>
    <x v="1"/>
    <n v="8006"/>
    <x v="10"/>
    <n v="8006"/>
    <s v="ORÇAMENTO"/>
    <x v="0"/>
    <x v="4"/>
    <x v="9"/>
    <x v="9"/>
    <x v="18"/>
    <x v="18"/>
  </r>
  <r>
    <x v="5"/>
    <s v=" ORÇAMENTO"/>
    <x v="20"/>
    <d v="2025-08-01T00:00:00"/>
    <d v="2025-08-01T00:00:00"/>
    <s v="Orçamento"/>
    <s v="1 | 1"/>
    <x v="8"/>
    <x v="0"/>
    <n v="800"/>
    <x v="53"/>
    <x v="52"/>
    <s v="1621"/>
    <x v="0"/>
    <x v="3"/>
    <x v="1"/>
    <n v="2001"/>
    <x v="0"/>
    <n v="2001"/>
    <s v="ORÇAMENTO"/>
    <x v="1"/>
    <x v="4"/>
    <x v="0"/>
    <x v="0"/>
    <x v="3"/>
    <x v="3"/>
  </r>
  <r>
    <x v="5"/>
    <s v=" ORÇAMENTO"/>
    <x v="20"/>
    <d v="2025-08-01T00:00:00"/>
    <d v="2025-08-01T00:00:00"/>
    <s v="Orçamento"/>
    <s v="1 | 1"/>
    <x v="8"/>
    <x v="0"/>
    <n v="900"/>
    <x v="51"/>
    <x v="50"/>
    <s v="1692"/>
    <x v="0"/>
    <x v="3"/>
    <x v="1"/>
    <n v="2001"/>
    <x v="0"/>
    <n v="2001"/>
    <s v="ORÇAMENTO"/>
    <x v="1"/>
    <x v="4"/>
    <x v="0"/>
    <x v="0"/>
    <x v="10"/>
    <x v="10"/>
  </r>
  <r>
    <x v="5"/>
    <s v=" ORÇAMENTO"/>
    <x v="20"/>
    <d v="2025-08-01T00:00:00"/>
    <d v="2025-08-01T00:00:00"/>
    <s v="Orçamento"/>
    <s v="1 | 1"/>
    <x v="8"/>
    <x v="0"/>
    <n v="901.00800000000004"/>
    <x v="33"/>
    <x v="33"/>
    <s v="13887"/>
    <x v="19"/>
    <x v="3"/>
    <x v="1"/>
    <n v="9001"/>
    <x v="24"/>
    <n v="9001"/>
    <s v="ORÇAMENTO"/>
    <x v="1"/>
    <x v="4"/>
    <x v="10"/>
    <x v="10"/>
    <x v="16"/>
    <x v="16"/>
  </r>
  <r>
    <x v="5"/>
    <s v=" ORÇAMENTO"/>
    <x v="20"/>
    <d v="2025-08-01T00:00:00"/>
    <d v="2025-08-01T00:00:00"/>
    <s v="Orçamento"/>
    <s v="1 | 1"/>
    <x v="8"/>
    <x v="0"/>
    <n v="1000"/>
    <x v="30"/>
    <x v="30"/>
    <s v="5468"/>
    <x v="12"/>
    <x v="3"/>
    <x v="1"/>
    <n v="4003"/>
    <x v="13"/>
    <n v="4003"/>
    <s v="ORÇAMENTO"/>
    <x v="1"/>
    <x v="4"/>
    <x v="2"/>
    <x v="2"/>
    <x v="13"/>
    <x v="13"/>
  </r>
  <r>
    <x v="5"/>
    <s v=" ORÇAMENTO"/>
    <x v="20"/>
    <d v="2025-08-01T00:00:00"/>
    <d v="2025-08-01T00:00:00"/>
    <s v="Orçamento"/>
    <s v="1 | 1"/>
    <x v="8"/>
    <x v="0"/>
    <n v="1000"/>
    <x v="106"/>
    <x v="105"/>
    <s v="3909"/>
    <x v="15"/>
    <x v="3"/>
    <x v="1"/>
    <n v="3005"/>
    <x v="18"/>
    <n v="3005"/>
    <s v="ORÇAMENTO"/>
    <x v="0"/>
    <x v="4"/>
    <x v="2"/>
    <x v="2"/>
    <x v="15"/>
    <x v="15"/>
  </r>
  <r>
    <x v="5"/>
    <s v=" ORÇAMENTO"/>
    <x v="20"/>
    <d v="2025-08-01T00:00:00"/>
    <d v="2025-08-01T00:00:00"/>
    <s v="Orçamento"/>
    <s v="1 | 1"/>
    <x v="8"/>
    <x v="0"/>
    <n v="1000"/>
    <x v="106"/>
    <x v="105"/>
    <s v="4285"/>
    <x v="8"/>
    <x v="3"/>
    <x v="1"/>
    <n v="3006"/>
    <x v="8"/>
    <n v="3006"/>
    <s v="ORÇAMENTO"/>
    <x v="0"/>
    <x v="4"/>
    <x v="2"/>
    <x v="2"/>
    <x v="15"/>
    <x v="15"/>
  </r>
  <r>
    <x v="5"/>
    <s v=" ORÇAMENTO"/>
    <x v="20"/>
    <d v="2025-08-01T00:00:00"/>
    <d v="2025-08-01T00:00:00"/>
    <s v="Orçamento"/>
    <s v="1 | 1"/>
    <x v="8"/>
    <x v="0"/>
    <n v="1000"/>
    <x v="44"/>
    <x v="43"/>
    <s v="12755"/>
    <x v="9"/>
    <x v="3"/>
    <x v="1"/>
    <n v="8006"/>
    <x v="10"/>
    <n v="8006"/>
    <s v="ORÇAMENTO"/>
    <x v="0"/>
    <x v="4"/>
    <x v="9"/>
    <x v="9"/>
    <x v="18"/>
    <x v="18"/>
  </r>
  <r>
    <x v="5"/>
    <s v=" ORÇAMENTO"/>
    <x v="20"/>
    <d v="2025-08-01T00:00:00"/>
    <d v="2025-08-01T00:00:00"/>
    <s v="Orçamento"/>
    <s v="1 | 1"/>
    <x v="8"/>
    <x v="0"/>
    <n v="1000"/>
    <x v="91"/>
    <x v="90"/>
    <s v="7256"/>
    <x v="13"/>
    <x v="3"/>
    <x v="1"/>
    <n v="5001"/>
    <x v="16"/>
    <n v="5001"/>
    <s v="ORÇAMENTO"/>
    <x v="0"/>
    <x v="4"/>
    <x v="9"/>
    <x v="9"/>
    <x v="18"/>
    <x v="18"/>
  </r>
  <r>
    <x v="5"/>
    <s v=" ORÇAMENTO"/>
    <x v="20"/>
    <d v="2025-08-01T00:00:00"/>
    <d v="2025-08-01T00:00:00"/>
    <s v="Orçamento"/>
    <s v="1 | 1"/>
    <x v="8"/>
    <x v="0"/>
    <n v="1000"/>
    <x v="14"/>
    <x v="14"/>
    <s v="6523"/>
    <x v="2"/>
    <x v="3"/>
    <x v="1"/>
    <n v="4004"/>
    <x v="2"/>
    <n v="4004"/>
    <s v="ORÇAMENTO"/>
    <x v="0"/>
    <x v="4"/>
    <x v="0"/>
    <x v="0"/>
    <x v="9"/>
    <x v="9"/>
  </r>
  <r>
    <x v="5"/>
    <s v=" ORÇAMENTO"/>
    <x v="20"/>
    <d v="2025-08-01T00:00:00"/>
    <d v="2025-08-01T00:00:00"/>
    <s v="Orçamento"/>
    <s v="1 | 1"/>
    <x v="8"/>
    <x v="0"/>
    <n v="1000"/>
    <x v="71"/>
    <x v="70"/>
    <s v="6989"/>
    <x v="2"/>
    <x v="3"/>
    <x v="1"/>
    <n v="4004"/>
    <x v="2"/>
    <n v="4004"/>
    <s v="ORÇAMENTO"/>
    <x v="0"/>
    <x v="4"/>
    <x v="0"/>
    <x v="0"/>
    <x v="9"/>
    <x v="9"/>
  </r>
  <r>
    <x v="5"/>
    <s v=" ORÇAMENTO"/>
    <x v="20"/>
    <d v="2025-08-01T00:00:00"/>
    <d v="2025-08-01T00:00:00"/>
    <s v="Orçamento"/>
    <s v="1 | 1"/>
    <x v="8"/>
    <x v="0"/>
    <n v="1000"/>
    <x v="29"/>
    <x v="29"/>
    <s v="12368"/>
    <x v="19"/>
    <x v="3"/>
    <x v="1"/>
    <n v="8005"/>
    <x v="23"/>
    <n v="8005"/>
    <s v="ORÇAMENTO"/>
    <x v="0"/>
    <x v="4"/>
    <x v="0"/>
    <x v="0"/>
    <x v="10"/>
    <x v="10"/>
  </r>
  <r>
    <x v="5"/>
    <s v=" ORÇAMENTO"/>
    <x v="20"/>
    <d v="2025-08-01T00:00:00"/>
    <d v="2025-08-01T00:00:00"/>
    <s v="Orçamento"/>
    <s v="1 | 1"/>
    <x v="8"/>
    <x v="0"/>
    <n v="1000"/>
    <x v="34"/>
    <x v="34"/>
    <s v="13339"/>
    <x v="9"/>
    <x v="3"/>
    <x v="1"/>
    <n v="8006"/>
    <x v="10"/>
    <n v="8006"/>
    <s v="ORÇAMENTO"/>
    <x v="0"/>
    <x v="4"/>
    <x v="0"/>
    <x v="0"/>
    <x v="0"/>
    <x v="0"/>
  </r>
  <r>
    <x v="5"/>
    <s v=" ORÇAMENTO"/>
    <x v="20"/>
    <d v="2025-08-01T00:00:00"/>
    <d v="2025-08-01T00:00:00"/>
    <s v="Orçamento"/>
    <s v="1 | 1"/>
    <x v="8"/>
    <x v="0"/>
    <n v="1031"/>
    <x v="128"/>
    <x v="126"/>
    <s v="7593"/>
    <x v="18"/>
    <x v="3"/>
    <x v="1"/>
    <n v="5002"/>
    <x v="21"/>
    <n v="5002"/>
    <s v="ORÇAMENTO"/>
    <x v="0"/>
    <x v="4"/>
    <x v="9"/>
    <x v="9"/>
    <x v="18"/>
    <x v="18"/>
  </r>
  <r>
    <x v="5"/>
    <s v=" ORÇAMENTO"/>
    <x v="20"/>
    <d v="2025-08-01T00:00:00"/>
    <d v="2025-08-01T00:00:00"/>
    <s v="Orçamento"/>
    <s v="1 | 1"/>
    <x v="8"/>
    <x v="0"/>
    <n v="1166.6666666666667"/>
    <x v="49"/>
    <x v="48"/>
    <s v="10075"/>
    <x v="10"/>
    <x v="3"/>
    <x v="1"/>
    <n v="7001"/>
    <x v="11"/>
    <n v="7001"/>
    <s v="ORÇAMENTO"/>
    <x v="0"/>
    <x v="4"/>
    <x v="11"/>
    <x v="11"/>
    <x v="17"/>
    <x v="17"/>
  </r>
  <r>
    <x v="5"/>
    <s v=" ORÇAMENTO"/>
    <x v="20"/>
    <d v="2025-08-01T00:00:00"/>
    <d v="2025-08-01T00:00:00"/>
    <s v="Orçamento"/>
    <s v="1 | 1"/>
    <x v="8"/>
    <x v="0"/>
    <n v="1200"/>
    <x v="43"/>
    <x v="43"/>
    <s v="12838"/>
    <x v="9"/>
    <x v="3"/>
    <x v="1"/>
    <n v="8006"/>
    <x v="10"/>
    <n v="8006"/>
    <s v="ORÇAMENTO"/>
    <x v="0"/>
    <x v="4"/>
    <x v="0"/>
    <x v="0"/>
    <x v="9"/>
    <x v="9"/>
  </r>
  <r>
    <x v="5"/>
    <s v=" ORÇAMENTO"/>
    <x v="20"/>
    <d v="2025-08-01T00:00:00"/>
    <d v="2025-08-01T00:00:00"/>
    <s v="Orçamento"/>
    <s v="1 | 1"/>
    <x v="8"/>
    <x v="0"/>
    <n v="1202.5"/>
    <x v="34"/>
    <x v="34"/>
    <s v="7645"/>
    <x v="18"/>
    <x v="3"/>
    <x v="1"/>
    <n v="5002"/>
    <x v="21"/>
    <n v="5002"/>
    <s v="ORÇAMENTO"/>
    <x v="0"/>
    <x v="4"/>
    <x v="0"/>
    <x v="0"/>
    <x v="0"/>
    <x v="0"/>
  </r>
  <r>
    <x v="5"/>
    <s v=" ORÇAMENTO"/>
    <x v="20"/>
    <d v="2025-08-01T00:00:00"/>
    <d v="2025-08-01T00:00:00"/>
    <s v="Orçamento"/>
    <s v="1 | 1"/>
    <x v="8"/>
    <x v="0"/>
    <n v="1214.8769488519374"/>
    <x v="102"/>
    <x v="101"/>
    <s v="1012"/>
    <x v="0"/>
    <x v="3"/>
    <x v="1"/>
    <n v="2001"/>
    <x v="0"/>
    <n v="2001"/>
    <s v="ORÇAMENTO"/>
    <x v="1"/>
    <x v="4"/>
    <x v="2"/>
    <x v="2"/>
    <x v="15"/>
    <x v="15"/>
  </r>
  <r>
    <x v="5"/>
    <s v=" ORÇAMENTO"/>
    <x v="20"/>
    <d v="2025-08-01T00:00:00"/>
    <d v="2025-08-01T00:00:00"/>
    <s v="Orçamento"/>
    <s v="1 | 1"/>
    <x v="8"/>
    <x v="0"/>
    <n v="1254.54545454545"/>
    <x v="35"/>
    <x v="35"/>
    <s v="14161"/>
    <x v="5"/>
    <x v="3"/>
    <x v="1"/>
    <n v="3001"/>
    <x v="5"/>
    <n v="3001"/>
    <s v="ORÇAMENTO"/>
    <x v="0"/>
    <x v="4"/>
    <x v="9"/>
    <x v="9"/>
    <x v="12"/>
    <x v="12"/>
  </r>
  <r>
    <x v="5"/>
    <s v=" ORÇAMENTO"/>
    <x v="20"/>
    <d v="2025-08-01T00:00:00"/>
    <d v="2025-08-01T00:00:00"/>
    <s v="Orçamento"/>
    <s v="1 | 1"/>
    <x v="8"/>
    <x v="0"/>
    <n v="1300"/>
    <x v="14"/>
    <x v="14"/>
    <s v="6522"/>
    <x v="2"/>
    <x v="3"/>
    <x v="1"/>
    <n v="4004"/>
    <x v="2"/>
    <n v="4004"/>
    <s v="ORÇAMENTO"/>
    <x v="0"/>
    <x v="4"/>
    <x v="0"/>
    <x v="0"/>
    <x v="9"/>
    <x v="9"/>
  </r>
  <r>
    <x v="5"/>
    <s v=" ORÇAMENTO"/>
    <x v="20"/>
    <d v="2025-08-01T00:00:00"/>
    <d v="2025-08-01T00:00:00"/>
    <s v="Orçamento"/>
    <s v="1 | 1"/>
    <x v="8"/>
    <x v="0"/>
    <n v="1353.6861588000002"/>
    <x v="38"/>
    <x v="38"/>
    <s v="12430"/>
    <x v="9"/>
    <x v="3"/>
    <x v="1"/>
    <n v="8006"/>
    <x v="10"/>
    <n v="8006"/>
    <s v="ORÇAMENTO"/>
    <x v="1"/>
    <x v="4"/>
    <x v="2"/>
    <x v="2"/>
    <x v="13"/>
    <x v="13"/>
  </r>
  <r>
    <x v="5"/>
    <s v=" ORÇAMENTO"/>
    <x v="20"/>
    <d v="2025-08-01T00:00:00"/>
    <d v="2025-08-01T00:00:00"/>
    <s v="Orçamento"/>
    <s v="1 | 1"/>
    <x v="8"/>
    <x v="0"/>
    <n v="1400"/>
    <x v="95"/>
    <x v="94"/>
    <s v="4537"/>
    <x v="8"/>
    <x v="3"/>
    <x v="1"/>
    <n v="3006"/>
    <x v="8"/>
    <n v="3006"/>
    <s v="ORÇAMENTO"/>
    <x v="0"/>
    <x v="4"/>
    <x v="0"/>
    <x v="0"/>
    <x v="0"/>
    <x v="0"/>
  </r>
  <r>
    <x v="5"/>
    <s v=" ORÇAMENTO"/>
    <x v="20"/>
    <d v="2025-08-01T00:00:00"/>
    <d v="2025-08-01T00:00:00"/>
    <s v="Orçamento"/>
    <s v="1 | 1"/>
    <x v="8"/>
    <x v="0"/>
    <n v="1500"/>
    <x v="30"/>
    <x v="30"/>
    <s v="5467"/>
    <x v="12"/>
    <x v="3"/>
    <x v="1"/>
    <n v="4003"/>
    <x v="13"/>
    <n v="4003"/>
    <s v="ORÇAMENTO"/>
    <x v="1"/>
    <x v="4"/>
    <x v="2"/>
    <x v="2"/>
    <x v="13"/>
    <x v="13"/>
  </r>
  <r>
    <x v="5"/>
    <s v=" ORÇAMENTO"/>
    <x v="20"/>
    <d v="2025-08-01T00:00:00"/>
    <d v="2025-08-01T00:00:00"/>
    <s v="Orçamento"/>
    <s v="1 | 1"/>
    <x v="8"/>
    <x v="0"/>
    <n v="1500"/>
    <x v="27"/>
    <x v="27"/>
    <s v="3342"/>
    <x v="11"/>
    <x v="3"/>
    <x v="1"/>
    <n v="3003"/>
    <x v="12"/>
    <n v="3003"/>
    <s v="ORÇAMENTO"/>
    <x v="0"/>
    <x v="4"/>
    <x v="2"/>
    <x v="2"/>
    <x v="13"/>
    <x v="13"/>
  </r>
  <r>
    <x v="5"/>
    <s v=" ORÇAMENTO"/>
    <x v="20"/>
    <d v="2025-08-01T00:00:00"/>
    <d v="2025-08-01T00:00:00"/>
    <s v="Orçamento"/>
    <s v="1 | 1"/>
    <x v="8"/>
    <x v="0"/>
    <n v="1500"/>
    <x v="106"/>
    <x v="105"/>
    <s v="12223"/>
    <x v="23"/>
    <x v="3"/>
    <x v="1"/>
    <n v="8008"/>
    <x v="38"/>
    <n v="8008"/>
    <s v="ORÇAMENTO"/>
    <x v="0"/>
    <x v="4"/>
    <x v="2"/>
    <x v="2"/>
    <x v="15"/>
    <x v="15"/>
  </r>
  <r>
    <x v="5"/>
    <s v=" ORÇAMENTO"/>
    <x v="20"/>
    <d v="2025-08-01T00:00:00"/>
    <d v="2025-08-01T00:00:00"/>
    <s v="Orçamento"/>
    <s v="1 | 1"/>
    <x v="8"/>
    <x v="0"/>
    <n v="1500"/>
    <x v="66"/>
    <x v="65"/>
    <s v="2846"/>
    <x v="5"/>
    <x v="3"/>
    <x v="1"/>
    <n v="3001"/>
    <x v="5"/>
    <n v="3001"/>
    <s v="ORÇAMENTO"/>
    <x v="0"/>
    <x v="4"/>
    <x v="9"/>
    <x v="9"/>
    <x v="12"/>
    <x v="12"/>
  </r>
  <r>
    <x v="5"/>
    <s v=" ORÇAMENTO"/>
    <x v="20"/>
    <d v="2025-08-01T00:00:00"/>
    <d v="2025-08-01T00:00:00"/>
    <s v="Orçamento"/>
    <s v="1 | 1"/>
    <x v="8"/>
    <x v="0"/>
    <n v="1500"/>
    <x v="66"/>
    <x v="65"/>
    <s v="2847"/>
    <x v="5"/>
    <x v="3"/>
    <x v="1"/>
    <n v="3001"/>
    <x v="5"/>
    <n v="3001"/>
    <s v="ORÇAMENTO"/>
    <x v="0"/>
    <x v="4"/>
    <x v="9"/>
    <x v="9"/>
    <x v="12"/>
    <x v="12"/>
  </r>
  <r>
    <x v="5"/>
    <s v=" ORÇAMENTO"/>
    <x v="20"/>
    <d v="2025-08-01T00:00:00"/>
    <d v="2025-08-01T00:00:00"/>
    <s v="Orçamento"/>
    <s v="1 | 1"/>
    <x v="8"/>
    <x v="0"/>
    <n v="1500"/>
    <x v="121"/>
    <x v="119"/>
    <s v="6792"/>
    <x v="2"/>
    <x v="3"/>
    <x v="1"/>
    <n v="4004"/>
    <x v="2"/>
    <n v="4004"/>
    <s v="ORÇAMENTO"/>
    <x v="0"/>
    <x v="4"/>
    <x v="0"/>
    <x v="0"/>
    <x v="9"/>
    <x v="9"/>
  </r>
  <r>
    <x v="5"/>
    <s v=" ORÇAMENTO"/>
    <x v="20"/>
    <d v="2025-08-01T00:00:00"/>
    <d v="2025-08-01T00:00:00"/>
    <s v="Orçamento"/>
    <s v="1 | 1"/>
    <x v="8"/>
    <x v="0"/>
    <n v="1500"/>
    <x v="121"/>
    <x v="119"/>
    <s v="6793"/>
    <x v="2"/>
    <x v="3"/>
    <x v="1"/>
    <n v="4004"/>
    <x v="2"/>
    <n v="4004"/>
    <s v="ORÇAMENTO"/>
    <x v="0"/>
    <x v="4"/>
    <x v="0"/>
    <x v="0"/>
    <x v="9"/>
    <x v="9"/>
  </r>
  <r>
    <x v="5"/>
    <s v=" ORÇAMENTO"/>
    <x v="20"/>
    <d v="2025-08-01T00:00:00"/>
    <d v="2025-08-01T00:00:00"/>
    <s v="Orçamento"/>
    <s v="1 | 1"/>
    <x v="8"/>
    <x v="0"/>
    <n v="1500"/>
    <x v="93"/>
    <x v="92"/>
    <s v="13064"/>
    <x v="9"/>
    <x v="3"/>
    <x v="1"/>
    <n v="8006"/>
    <x v="10"/>
    <n v="8006"/>
    <s v="ORÇAMENTO"/>
    <x v="0"/>
    <x v="4"/>
    <x v="0"/>
    <x v="0"/>
    <x v="0"/>
    <x v="0"/>
  </r>
  <r>
    <x v="5"/>
    <s v=" ORÇAMENTO"/>
    <x v="20"/>
    <d v="2025-08-01T00:00:00"/>
    <d v="2025-08-01T00:00:00"/>
    <s v="Orçamento"/>
    <s v="1 | 1"/>
    <x v="8"/>
    <x v="0"/>
    <n v="1500"/>
    <x v="96"/>
    <x v="95"/>
    <s v="11490"/>
    <x v="14"/>
    <x v="3"/>
    <x v="1"/>
    <n v="8001"/>
    <x v="17"/>
    <n v="8001"/>
    <s v="ORÇAMENTO"/>
    <x v="0"/>
    <x v="4"/>
    <x v="0"/>
    <x v="0"/>
    <x v="0"/>
    <x v="0"/>
  </r>
  <r>
    <x v="5"/>
    <s v=" ORÇAMENTO"/>
    <x v="20"/>
    <d v="2025-08-01T00:00:00"/>
    <d v="2025-08-01T00:00:00"/>
    <s v="Orçamento"/>
    <s v="1 | 1"/>
    <x v="8"/>
    <x v="0"/>
    <n v="1550"/>
    <x v="3"/>
    <x v="3"/>
    <s v="1578"/>
    <x v="0"/>
    <x v="3"/>
    <x v="1"/>
    <n v="2001"/>
    <x v="0"/>
    <n v="2001"/>
    <s v="ORÇAMENTO"/>
    <x v="1"/>
    <x v="4"/>
    <x v="0"/>
    <x v="0"/>
    <x v="3"/>
    <x v="3"/>
  </r>
  <r>
    <x v="5"/>
    <s v=" ORÇAMENTO"/>
    <x v="20"/>
    <d v="2025-08-01T00:00:00"/>
    <d v="2025-08-01T00:00:00"/>
    <s v="Orçamento"/>
    <s v="1 | 1"/>
    <x v="8"/>
    <x v="0"/>
    <n v="1580.5441903001624"/>
    <x v="133"/>
    <x v="131"/>
    <s v="2657"/>
    <x v="19"/>
    <x v="3"/>
    <x v="1"/>
    <n v="9001"/>
    <x v="24"/>
    <n v="9001"/>
    <s v="ORÇAMENTO"/>
    <x v="1"/>
    <x v="4"/>
    <x v="12"/>
    <x v="12"/>
    <x v="19"/>
    <x v="19"/>
  </r>
  <r>
    <x v="5"/>
    <s v=" ORÇAMENTO"/>
    <x v="20"/>
    <d v="2025-08-01T00:00:00"/>
    <d v="2025-08-01T00:00:00"/>
    <s v="Orçamento"/>
    <s v="1 | 1"/>
    <x v="8"/>
    <x v="0"/>
    <n v="1600"/>
    <x v="59"/>
    <x v="58"/>
    <s v="3521"/>
    <x v="11"/>
    <x v="3"/>
    <x v="1"/>
    <n v="3003"/>
    <x v="12"/>
    <n v="3003"/>
    <s v="ORÇAMENTO"/>
    <x v="0"/>
    <x v="4"/>
    <x v="0"/>
    <x v="0"/>
    <x v="10"/>
    <x v="10"/>
  </r>
  <r>
    <x v="5"/>
    <s v=" ORÇAMENTO"/>
    <x v="20"/>
    <d v="2025-08-01T00:00:00"/>
    <d v="2025-08-01T00:00:00"/>
    <s v="Orçamento"/>
    <s v="1 | 1"/>
    <x v="8"/>
    <x v="0"/>
    <n v="1634"/>
    <x v="34"/>
    <x v="34"/>
    <s v="7644"/>
    <x v="18"/>
    <x v="3"/>
    <x v="1"/>
    <n v="5002"/>
    <x v="21"/>
    <n v="5002"/>
    <s v="ORÇAMENTO"/>
    <x v="0"/>
    <x v="4"/>
    <x v="0"/>
    <x v="0"/>
    <x v="0"/>
    <x v="0"/>
  </r>
  <r>
    <x v="5"/>
    <s v=" ORÇAMENTO"/>
    <x v="20"/>
    <d v="2025-08-01T00:00:00"/>
    <d v="2025-08-01T00:00:00"/>
    <s v="Orçamento"/>
    <s v="1 | 1"/>
    <x v="8"/>
    <x v="0"/>
    <n v="1639"/>
    <x v="103"/>
    <x v="102"/>
    <s v="11407"/>
    <x v="14"/>
    <x v="3"/>
    <x v="1"/>
    <n v="8001"/>
    <x v="17"/>
    <n v="8001"/>
    <s v="ORÇAMENTO"/>
    <x v="0"/>
    <x v="4"/>
    <x v="0"/>
    <x v="0"/>
    <x v="0"/>
    <x v="0"/>
  </r>
  <r>
    <x v="5"/>
    <s v=" ORÇAMENTO"/>
    <x v="20"/>
    <d v="2025-08-01T00:00:00"/>
    <d v="2025-08-01T00:00:00"/>
    <s v="Orçamento"/>
    <s v="1 | 1"/>
    <x v="8"/>
    <x v="0"/>
    <n v="1650"/>
    <x v="43"/>
    <x v="43"/>
    <s v="12837"/>
    <x v="9"/>
    <x v="3"/>
    <x v="1"/>
    <n v="8006"/>
    <x v="10"/>
    <n v="8006"/>
    <s v="ORÇAMENTO"/>
    <x v="0"/>
    <x v="4"/>
    <x v="0"/>
    <x v="0"/>
    <x v="9"/>
    <x v="9"/>
  </r>
  <r>
    <x v="5"/>
    <s v=" ORÇAMENTO"/>
    <x v="20"/>
    <d v="2025-08-01T00:00:00"/>
    <d v="2025-08-01T00:00:00"/>
    <s v="Orçamento"/>
    <s v="1 | 1"/>
    <x v="8"/>
    <x v="0"/>
    <n v="1700"/>
    <x v="14"/>
    <x v="14"/>
    <s v="6521"/>
    <x v="2"/>
    <x v="3"/>
    <x v="1"/>
    <n v="4004"/>
    <x v="2"/>
    <n v="4004"/>
    <s v="ORÇAMENTO"/>
    <x v="0"/>
    <x v="4"/>
    <x v="0"/>
    <x v="0"/>
    <x v="9"/>
    <x v="9"/>
  </r>
  <r>
    <x v="5"/>
    <s v=" ORÇAMENTO"/>
    <x v="20"/>
    <d v="2025-08-01T00:00:00"/>
    <d v="2025-08-01T00:00:00"/>
    <s v="Orçamento"/>
    <s v="1 | 1"/>
    <x v="8"/>
    <x v="0"/>
    <n v="1751"/>
    <x v="33"/>
    <x v="33"/>
    <s v="13886"/>
    <x v="19"/>
    <x v="3"/>
    <x v="1"/>
    <n v="9001"/>
    <x v="24"/>
    <n v="9001"/>
    <s v="ORÇAMENTO"/>
    <x v="1"/>
    <x v="4"/>
    <x v="10"/>
    <x v="10"/>
    <x v="16"/>
    <x v="16"/>
  </r>
  <r>
    <x v="5"/>
    <s v=" ORÇAMENTO"/>
    <x v="20"/>
    <d v="2025-08-01T00:00:00"/>
    <d v="2025-08-01T00:00:00"/>
    <s v="Orçamento"/>
    <s v="1 | 1"/>
    <x v="8"/>
    <x v="0"/>
    <n v="1800"/>
    <x v="14"/>
    <x v="14"/>
    <s v="6520"/>
    <x v="2"/>
    <x v="3"/>
    <x v="1"/>
    <n v="4004"/>
    <x v="2"/>
    <n v="4004"/>
    <s v="ORÇAMENTO"/>
    <x v="0"/>
    <x v="4"/>
    <x v="0"/>
    <x v="0"/>
    <x v="9"/>
    <x v="9"/>
  </r>
  <r>
    <x v="5"/>
    <s v=" ORÇAMENTO"/>
    <x v="20"/>
    <d v="2025-08-01T00:00:00"/>
    <d v="2025-08-01T00:00:00"/>
    <s v="Orçamento"/>
    <s v="1 | 1"/>
    <x v="8"/>
    <x v="0"/>
    <n v="1800"/>
    <x v="34"/>
    <x v="34"/>
    <s v="13338"/>
    <x v="9"/>
    <x v="3"/>
    <x v="1"/>
    <n v="8006"/>
    <x v="10"/>
    <n v="8006"/>
    <s v="ORÇAMENTO"/>
    <x v="0"/>
    <x v="4"/>
    <x v="0"/>
    <x v="0"/>
    <x v="0"/>
    <x v="0"/>
  </r>
  <r>
    <x v="5"/>
    <s v=" ORÇAMENTO"/>
    <x v="20"/>
    <d v="2025-08-01T00:00:00"/>
    <d v="2025-08-01T00:00:00"/>
    <s v="Orçamento"/>
    <s v="1 | 1"/>
    <x v="8"/>
    <x v="0"/>
    <n v="1858"/>
    <x v="14"/>
    <x v="14"/>
    <s v="10834"/>
    <x v="3"/>
    <x v="3"/>
    <x v="1"/>
    <n v="7004"/>
    <x v="3"/>
    <n v="7004"/>
    <s v="ORÇAMENTO"/>
    <x v="0"/>
    <x v="4"/>
    <x v="0"/>
    <x v="0"/>
    <x v="9"/>
    <x v="9"/>
  </r>
  <r>
    <x v="5"/>
    <s v=" ORÇAMENTO"/>
    <x v="20"/>
    <d v="2025-08-01T00:00:00"/>
    <d v="2025-08-01T00:00:00"/>
    <s v="Orçamento"/>
    <s v="1 | 1"/>
    <x v="8"/>
    <x v="0"/>
    <n v="1860"/>
    <x v="63"/>
    <x v="62"/>
    <s v="9996"/>
    <x v="10"/>
    <x v="3"/>
    <x v="1"/>
    <n v="7001"/>
    <x v="11"/>
    <n v="7001"/>
    <s v="ORÇAMENTO"/>
    <x v="0"/>
    <x v="4"/>
    <x v="9"/>
    <x v="9"/>
    <x v="18"/>
    <x v="18"/>
  </r>
  <r>
    <x v="5"/>
    <s v=" ORÇAMENTO"/>
    <x v="20"/>
    <d v="2025-08-01T00:00:00"/>
    <d v="2025-08-01T00:00:00"/>
    <s v="Orçamento"/>
    <s v="1 | 1"/>
    <x v="8"/>
    <x v="0"/>
    <n v="1871.9711999999997"/>
    <x v="24"/>
    <x v="24"/>
    <s v="6350"/>
    <x v="2"/>
    <x v="3"/>
    <x v="1"/>
    <n v="4004"/>
    <x v="2"/>
    <n v="4004"/>
    <s v="ORÇAMENTO"/>
    <x v="0"/>
    <x v="4"/>
    <x v="0"/>
    <x v="0"/>
    <x v="9"/>
    <x v="9"/>
  </r>
  <r>
    <x v="5"/>
    <s v=" ORÇAMENTO"/>
    <x v="20"/>
    <d v="2025-08-01T00:00:00"/>
    <d v="2025-08-01T00:00:00"/>
    <s v="Orçamento"/>
    <s v="1 | 1"/>
    <x v="8"/>
    <x v="0"/>
    <n v="1958.3333333333333"/>
    <x v="49"/>
    <x v="48"/>
    <s v="10074"/>
    <x v="10"/>
    <x v="3"/>
    <x v="1"/>
    <n v="7001"/>
    <x v="11"/>
    <n v="7001"/>
    <s v="ORÇAMENTO"/>
    <x v="0"/>
    <x v="4"/>
    <x v="11"/>
    <x v="11"/>
    <x v="17"/>
    <x v="17"/>
  </r>
  <r>
    <x v="5"/>
    <s v=" ORÇAMENTO"/>
    <x v="20"/>
    <d v="2025-08-01T00:00:00"/>
    <d v="2025-08-01T00:00:00"/>
    <s v="Orçamento"/>
    <s v="1 | 1"/>
    <x v="8"/>
    <x v="0"/>
    <n v="2000"/>
    <x v="139"/>
    <x v="137"/>
    <s v="1036"/>
    <x v="0"/>
    <x v="3"/>
    <x v="1"/>
    <n v="2001"/>
    <x v="0"/>
    <n v="2001"/>
    <s v="ORÇAMENTO"/>
    <x v="1"/>
    <x v="4"/>
    <x v="2"/>
    <x v="2"/>
    <x v="15"/>
    <x v="15"/>
  </r>
  <r>
    <x v="5"/>
    <s v=" ORÇAMENTO"/>
    <x v="20"/>
    <d v="2025-08-01T00:00:00"/>
    <d v="2025-08-01T00:00:00"/>
    <s v="Orçamento"/>
    <s v="1 | 1"/>
    <x v="8"/>
    <x v="0"/>
    <n v="2000"/>
    <x v="157"/>
    <x v="154"/>
    <s v="1345"/>
    <x v="0"/>
    <x v="3"/>
    <x v="1"/>
    <n v="2001"/>
    <x v="0"/>
    <n v="2001"/>
    <s v="ORÇAMENTO"/>
    <x v="0"/>
    <x v="4"/>
    <x v="9"/>
    <x v="9"/>
    <x v="14"/>
    <x v="14"/>
  </r>
  <r>
    <x v="5"/>
    <s v=" ORÇAMENTO"/>
    <x v="20"/>
    <d v="2025-08-01T00:00:00"/>
    <d v="2025-08-01T00:00:00"/>
    <s v="Orçamento"/>
    <s v="1 | 1"/>
    <x v="8"/>
    <x v="0"/>
    <n v="2000"/>
    <x v="71"/>
    <x v="70"/>
    <s v="10862"/>
    <x v="3"/>
    <x v="3"/>
    <x v="1"/>
    <n v="7004"/>
    <x v="3"/>
    <n v="7004"/>
    <s v="ORÇAMENTO"/>
    <x v="0"/>
    <x v="4"/>
    <x v="0"/>
    <x v="0"/>
    <x v="9"/>
    <x v="9"/>
  </r>
  <r>
    <x v="5"/>
    <s v=" ORÇAMENTO"/>
    <x v="20"/>
    <d v="2025-08-01T00:00:00"/>
    <d v="2025-08-01T00:00:00"/>
    <s v="Orçamento"/>
    <s v="1 | 1"/>
    <x v="8"/>
    <x v="0"/>
    <n v="2000"/>
    <x v="103"/>
    <x v="102"/>
    <s v="11406"/>
    <x v="14"/>
    <x v="3"/>
    <x v="1"/>
    <n v="8001"/>
    <x v="17"/>
    <n v="8001"/>
    <s v="ORÇAMENTO"/>
    <x v="0"/>
    <x v="4"/>
    <x v="0"/>
    <x v="0"/>
    <x v="0"/>
    <x v="0"/>
  </r>
  <r>
    <x v="5"/>
    <s v=" ORÇAMENTO"/>
    <x v="20"/>
    <d v="2025-08-01T00:00:00"/>
    <d v="2025-08-01T00:00:00"/>
    <s v="Orçamento"/>
    <s v="1 | 1"/>
    <x v="8"/>
    <x v="0"/>
    <n v="2000"/>
    <x v="7"/>
    <x v="7"/>
    <s v="7409"/>
    <x v="13"/>
    <x v="3"/>
    <x v="1"/>
    <n v="5001"/>
    <x v="16"/>
    <n v="5001"/>
    <s v="ORÇAMENTO"/>
    <x v="0"/>
    <x v="4"/>
    <x v="0"/>
    <x v="0"/>
    <x v="0"/>
    <x v="0"/>
  </r>
  <r>
    <x v="5"/>
    <s v=" ORÇAMENTO"/>
    <x v="20"/>
    <d v="2025-08-01T00:00:00"/>
    <d v="2025-08-01T00:00:00"/>
    <s v="Orçamento"/>
    <s v="1 | 1"/>
    <x v="8"/>
    <x v="0"/>
    <n v="2161.86"/>
    <x v="14"/>
    <x v="14"/>
    <s v="6519"/>
    <x v="2"/>
    <x v="3"/>
    <x v="1"/>
    <n v="4004"/>
    <x v="2"/>
    <n v="4004"/>
    <s v="ORÇAMENTO"/>
    <x v="0"/>
    <x v="4"/>
    <x v="0"/>
    <x v="0"/>
    <x v="9"/>
    <x v="9"/>
  </r>
  <r>
    <x v="5"/>
    <s v=" ORÇAMENTO"/>
    <x v="20"/>
    <d v="2025-08-01T00:00:00"/>
    <d v="2025-08-01T00:00:00"/>
    <s v="Orçamento"/>
    <s v="1 | 1"/>
    <x v="8"/>
    <x v="0"/>
    <n v="2200"/>
    <x v="34"/>
    <x v="34"/>
    <s v="13337"/>
    <x v="9"/>
    <x v="3"/>
    <x v="1"/>
    <n v="8006"/>
    <x v="10"/>
    <n v="8006"/>
    <s v="ORÇAMENTO"/>
    <x v="0"/>
    <x v="4"/>
    <x v="0"/>
    <x v="0"/>
    <x v="0"/>
    <x v="0"/>
  </r>
  <r>
    <x v="5"/>
    <s v=" ORÇAMENTO"/>
    <x v="20"/>
    <d v="2025-08-01T00:00:00"/>
    <d v="2025-08-01T00:00:00"/>
    <s v="Orçamento"/>
    <s v="1 | 1"/>
    <x v="8"/>
    <x v="0"/>
    <n v="2290"/>
    <x v="44"/>
    <x v="43"/>
    <s v="12754"/>
    <x v="9"/>
    <x v="3"/>
    <x v="1"/>
    <n v="8006"/>
    <x v="10"/>
    <n v="8006"/>
    <s v="ORÇAMENTO"/>
    <x v="0"/>
    <x v="4"/>
    <x v="9"/>
    <x v="9"/>
    <x v="18"/>
    <x v="18"/>
  </r>
  <r>
    <x v="5"/>
    <s v=" ORÇAMENTO"/>
    <x v="20"/>
    <d v="2025-08-01T00:00:00"/>
    <d v="2025-08-01T00:00:00"/>
    <s v="Orçamento"/>
    <s v="1 | 1"/>
    <x v="8"/>
    <x v="0"/>
    <n v="2318.1314791069049"/>
    <x v="33"/>
    <x v="33"/>
    <s v="13885"/>
    <x v="19"/>
    <x v="3"/>
    <x v="1"/>
    <n v="9001"/>
    <x v="24"/>
    <n v="9001"/>
    <s v="ORÇAMENTO"/>
    <x v="1"/>
    <x v="4"/>
    <x v="10"/>
    <x v="10"/>
    <x v="16"/>
    <x v="16"/>
  </r>
  <r>
    <x v="5"/>
    <s v=" ORÇAMENTO"/>
    <x v="20"/>
    <d v="2025-08-01T00:00:00"/>
    <d v="2025-08-01T00:00:00"/>
    <s v="Orçamento"/>
    <s v="1 | 1"/>
    <x v="8"/>
    <x v="0"/>
    <n v="2333.3333333333335"/>
    <x v="91"/>
    <x v="90"/>
    <s v="7255"/>
    <x v="13"/>
    <x v="3"/>
    <x v="1"/>
    <n v="5001"/>
    <x v="16"/>
    <n v="5001"/>
    <s v="ORÇAMENTO"/>
    <x v="0"/>
    <x v="4"/>
    <x v="9"/>
    <x v="9"/>
    <x v="18"/>
    <x v="18"/>
  </r>
  <r>
    <x v="5"/>
    <s v=" ORÇAMENTO"/>
    <x v="20"/>
    <d v="2025-08-01T00:00:00"/>
    <d v="2025-08-01T00:00:00"/>
    <s v="Orçamento"/>
    <s v="1 | 1"/>
    <x v="8"/>
    <x v="0"/>
    <n v="2333.3333333333335"/>
    <x v="49"/>
    <x v="48"/>
    <s v="10073"/>
    <x v="10"/>
    <x v="3"/>
    <x v="1"/>
    <n v="7001"/>
    <x v="11"/>
    <n v="7001"/>
    <s v="ORÇAMENTO"/>
    <x v="0"/>
    <x v="4"/>
    <x v="11"/>
    <x v="11"/>
    <x v="17"/>
    <x v="17"/>
  </r>
  <r>
    <x v="5"/>
    <s v=" ORÇAMENTO"/>
    <x v="20"/>
    <d v="2025-08-01T00:00:00"/>
    <d v="2025-08-01T00:00:00"/>
    <s v="Orçamento"/>
    <s v="1 | 1"/>
    <x v="8"/>
    <x v="0"/>
    <n v="2397.1717363649309"/>
    <x v="52"/>
    <x v="51"/>
    <s v="2511"/>
    <x v="0"/>
    <x v="3"/>
    <x v="1"/>
    <n v="2001"/>
    <x v="0"/>
    <n v="2001"/>
    <s v="ORÇAMENTO"/>
    <x v="1"/>
    <x v="4"/>
    <x v="13"/>
    <x v="13"/>
    <x v="20"/>
    <x v="20"/>
  </r>
  <r>
    <x v="5"/>
    <s v=" ORÇAMENTO"/>
    <x v="20"/>
    <d v="2025-08-01T00:00:00"/>
    <d v="2025-08-01T00:00:00"/>
    <s v="Orçamento"/>
    <s v="1 | 1"/>
    <x v="8"/>
    <x v="0"/>
    <n v="2400"/>
    <x v="29"/>
    <x v="29"/>
    <s v="12367"/>
    <x v="19"/>
    <x v="3"/>
    <x v="1"/>
    <n v="8005"/>
    <x v="23"/>
    <n v="8005"/>
    <s v="ORÇAMENTO"/>
    <x v="0"/>
    <x v="4"/>
    <x v="0"/>
    <x v="0"/>
    <x v="10"/>
    <x v="10"/>
  </r>
  <r>
    <x v="5"/>
    <s v=" ORÇAMENTO"/>
    <x v="20"/>
    <d v="2025-08-01T00:00:00"/>
    <d v="2025-08-01T00:00:00"/>
    <s v="Orçamento"/>
    <s v="1 | 1"/>
    <x v="8"/>
    <x v="0"/>
    <n v="2454.54545454545"/>
    <x v="132"/>
    <x v="130"/>
    <s v="14201"/>
    <x v="2"/>
    <x v="3"/>
    <x v="1"/>
    <n v="4004"/>
    <x v="2"/>
    <n v="4004"/>
    <s v="ORÇAMENTO"/>
    <x v="0"/>
    <x v="4"/>
    <x v="11"/>
    <x v="11"/>
    <x v="17"/>
    <x v="17"/>
  </r>
  <r>
    <x v="5"/>
    <s v=" ORÇAMENTO"/>
    <x v="20"/>
    <d v="2025-08-01T00:00:00"/>
    <d v="2025-08-01T00:00:00"/>
    <s v="Orçamento"/>
    <s v="1 | 1"/>
    <x v="8"/>
    <x v="0"/>
    <n v="2500"/>
    <x v="30"/>
    <x v="30"/>
    <s v="5466"/>
    <x v="12"/>
    <x v="3"/>
    <x v="1"/>
    <n v="4003"/>
    <x v="13"/>
    <n v="4003"/>
    <s v="ORÇAMENTO"/>
    <x v="1"/>
    <x v="4"/>
    <x v="2"/>
    <x v="2"/>
    <x v="13"/>
    <x v="13"/>
  </r>
  <r>
    <x v="5"/>
    <s v=" ORÇAMENTO"/>
    <x v="20"/>
    <d v="2025-08-01T00:00:00"/>
    <d v="2025-08-01T00:00:00"/>
    <s v="Orçamento"/>
    <s v="1 | 1"/>
    <x v="8"/>
    <x v="0"/>
    <n v="2500"/>
    <x v="44"/>
    <x v="43"/>
    <s v="12753"/>
    <x v="9"/>
    <x v="3"/>
    <x v="1"/>
    <n v="8006"/>
    <x v="10"/>
    <n v="8006"/>
    <s v="ORÇAMENTO"/>
    <x v="0"/>
    <x v="4"/>
    <x v="9"/>
    <x v="9"/>
    <x v="18"/>
    <x v="18"/>
  </r>
  <r>
    <x v="5"/>
    <s v=" ORÇAMENTO"/>
    <x v="20"/>
    <d v="2025-08-01T00:00:00"/>
    <d v="2025-08-01T00:00:00"/>
    <s v="Orçamento"/>
    <s v="1 | 1"/>
    <x v="8"/>
    <x v="0"/>
    <n v="2500"/>
    <x v="63"/>
    <x v="62"/>
    <s v="7603"/>
    <x v="18"/>
    <x v="3"/>
    <x v="1"/>
    <n v="5002"/>
    <x v="21"/>
    <n v="5002"/>
    <s v="ORÇAMENTO"/>
    <x v="0"/>
    <x v="4"/>
    <x v="9"/>
    <x v="9"/>
    <x v="18"/>
    <x v="18"/>
  </r>
  <r>
    <x v="5"/>
    <s v=" ORÇAMENTO"/>
    <x v="20"/>
    <d v="2025-08-01T00:00:00"/>
    <d v="2025-08-01T00:00:00"/>
    <s v="Orçamento"/>
    <s v="1 | 1"/>
    <x v="8"/>
    <x v="0"/>
    <n v="2500"/>
    <x v="71"/>
    <x v="70"/>
    <s v="6988"/>
    <x v="2"/>
    <x v="3"/>
    <x v="1"/>
    <n v="4004"/>
    <x v="2"/>
    <n v="4004"/>
    <s v="ORÇAMENTO"/>
    <x v="0"/>
    <x v="4"/>
    <x v="0"/>
    <x v="0"/>
    <x v="9"/>
    <x v="9"/>
  </r>
  <r>
    <x v="5"/>
    <s v=" ORÇAMENTO"/>
    <x v="20"/>
    <d v="2025-08-01T00:00:00"/>
    <d v="2025-08-01T00:00:00"/>
    <s v="Orçamento"/>
    <s v="1 | 1"/>
    <x v="8"/>
    <x v="0"/>
    <n v="2500"/>
    <x v="95"/>
    <x v="94"/>
    <s v="4536"/>
    <x v="8"/>
    <x v="3"/>
    <x v="1"/>
    <n v="3006"/>
    <x v="8"/>
    <n v="3006"/>
    <s v="ORÇAMENTO"/>
    <x v="0"/>
    <x v="4"/>
    <x v="0"/>
    <x v="0"/>
    <x v="0"/>
    <x v="0"/>
  </r>
  <r>
    <x v="5"/>
    <s v=" ORÇAMENTO"/>
    <x v="20"/>
    <d v="2025-08-01T00:00:00"/>
    <d v="2025-08-01T00:00:00"/>
    <s v="Orçamento"/>
    <s v="1 | 1"/>
    <x v="8"/>
    <x v="0"/>
    <n v="2600"/>
    <x v="45"/>
    <x v="44"/>
    <s v="13571"/>
    <x v="9"/>
    <x v="3"/>
    <x v="1"/>
    <n v="8006"/>
    <x v="10"/>
    <n v="8006"/>
    <s v="ORÇAMENTO"/>
    <x v="0"/>
    <x v="4"/>
    <x v="11"/>
    <x v="11"/>
    <x v="17"/>
    <x v="17"/>
  </r>
  <r>
    <x v="5"/>
    <s v=" ORÇAMENTO"/>
    <x v="20"/>
    <d v="2025-08-01T00:00:00"/>
    <d v="2025-08-01T00:00:00"/>
    <s v="Orçamento"/>
    <s v="1 | 1"/>
    <x v="8"/>
    <x v="0"/>
    <n v="2750"/>
    <x v="102"/>
    <x v="101"/>
    <s v="1011"/>
    <x v="0"/>
    <x v="3"/>
    <x v="1"/>
    <n v="2001"/>
    <x v="0"/>
    <n v="2001"/>
    <s v="ORÇAMENTO"/>
    <x v="1"/>
    <x v="4"/>
    <x v="2"/>
    <x v="2"/>
    <x v="15"/>
    <x v="15"/>
  </r>
  <r>
    <x v="5"/>
    <s v=" ORÇAMENTO"/>
    <x v="20"/>
    <d v="2025-08-01T00:00:00"/>
    <d v="2025-08-01T00:00:00"/>
    <s v="Orçamento"/>
    <s v="1 | 1"/>
    <x v="8"/>
    <x v="0"/>
    <n v="2835"/>
    <x v="106"/>
    <x v="105"/>
    <s v="4284"/>
    <x v="8"/>
    <x v="3"/>
    <x v="1"/>
    <n v="3006"/>
    <x v="8"/>
    <n v="3006"/>
    <s v="ORÇAMENTO"/>
    <x v="0"/>
    <x v="4"/>
    <x v="2"/>
    <x v="2"/>
    <x v="15"/>
    <x v="15"/>
  </r>
  <r>
    <x v="5"/>
    <s v=" ORÇAMENTO"/>
    <x v="20"/>
    <d v="2025-08-01T00:00:00"/>
    <d v="2025-08-01T00:00:00"/>
    <s v="Orçamento"/>
    <s v="1 | 1"/>
    <x v="8"/>
    <x v="0"/>
    <n v="2870"/>
    <x v="44"/>
    <x v="43"/>
    <s v="12752"/>
    <x v="9"/>
    <x v="3"/>
    <x v="1"/>
    <n v="8006"/>
    <x v="10"/>
    <n v="8006"/>
    <s v="ORÇAMENTO"/>
    <x v="0"/>
    <x v="4"/>
    <x v="9"/>
    <x v="9"/>
    <x v="18"/>
    <x v="18"/>
  </r>
  <r>
    <x v="5"/>
    <s v=" ORÇAMENTO"/>
    <x v="20"/>
    <d v="2025-08-01T00:00:00"/>
    <d v="2025-08-01T00:00:00"/>
    <s v="Orçamento"/>
    <s v="1 | 1"/>
    <x v="8"/>
    <x v="0"/>
    <n v="2920"/>
    <x v="34"/>
    <x v="34"/>
    <s v="13336"/>
    <x v="9"/>
    <x v="3"/>
    <x v="1"/>
    <n v="8006"/>
    <x v="10"/>
    <n v="8006"/>
    <s v="ORÇAMENTO"/>
    <x v="0"/>
    <x v="4"/>
    <x v="0"/>
    <x v="0"/>
    <x v="0"/>
    <x v="0"/>
  </r>
  <r>
    <x v="5"/>
    <s v=" ORÇAMENTO"/>
    <x v="20"/>
    <d v="2025-08-01T00:00:00"/>
    <d v="2025-08-01T00:00:00"/>
    <s v="Orçamento"/>
    <s v="1 | 1"/>
    <x v="8"/>
    <x v="0"/>
    <n v="2921.8329641652294"/>
    <x v="158"/>
    <x v="155"/>
    <s v="1452"/>
    <x v="0"/>
    <x v="3"/>
    <x v="1"/>
    <n v="2001"/>
    <x v="0"/>
    <n v="2001"/>
    <s v="ORÇAMENTO"/>
    <x v="0"/>
    <x v="4"/>
    <x v="9"/>
    <x v="9"/>
    <x v="14"/>
    <x v="14"/>
  </r>
  <r>
    <x v="5"/>
    <s v=" ORÇAMENTO"/>
    <x v="20"/>
    <d v="2025-08-01T00:00:00"/>
    <d v="2025-08-01T00:00:00"/>
    <s v="Orçamento"/>
    <s v="1 | 1"/>
    <x v="8"/>
    <x v="0"/>
    <n v="3000"/>
    <x v="31"/>
    <x v="31"/>
    <s v="1072"/>
    <x v="0"/>
    <x v="3"/>
    <x v="1"/>
    <n v="2001"/>
    <x v="0"/>
    <n v="2001"/>
    <s v="ORÇAMENTO"/>
    <x v="1"/>
    <x v="4"/>
    <x v="2"/>
    <x v="2"/>
    <x v="15"/>
    <x v="15"/>
  </r>
  <r>
    <x v="5"/>
    <s v=" ORÇAMENTO"/>
    <x v="20"/>
    <d v="2025-08-01T00:00:00"/>
    <d v="2025-08-01T00:00:00"/>
    <s v="Orçamento"/>
    <s v="1 | 1"/>
    <x v="8"/>
    <x v="0"/>
    <n v="3000"/>
    <x v="129"/>
    <x v="127"/>
    <s v="9929"/>
    <x v="10"/>
    <x v="3"/>
    <x v="1"/>
    <n v="7001"/>
    <x v="11"/>
    <n v="7001"/>
    <s v="ORÇAMENTO"/>
    <x v="0"/>
    <x v="4"/>
    <x v="9"/>
    <x v="9"/>
    <x v="22"/>
    <x v="22"/>
  </r>
  <r>
    <x v="5"/>
    <s v=" ORÇAMENTO"/>
    <x v="20"/>
    <d v="2025-08-01T00:00:00"/>
    <d v="2025-08-01T00:00:00"/>
    <s v="Orçamento"/>
    <s v="1 | 1"/>
    <x v="8"/>
    <x v="0"/>
    <n v="3000"/>
    <x v="159"/>
    <x v="156"/>
    <s v="9941"/>
    <x v="10"/>
    <x v="3"/>
    <x v="1"/>
    <n v="7001"/>
    <x v="11"/>
    <n v="7001"/>
    <s v="ORÇAMENTO"/>
    <x v="0"/>
    <x v="4"/>
    <x v="9"/>
    <x v="9"/>
    <x v="22"/>
    <x v="22"/>
  </r>
  <r>
    <x v="5"/>
    <s v=" ORÇAMENTO"/>
    <x v="20"/>
    <d v="2025-08-01T00:00:00"/>
    <d v="2025-08-01T00:00:00"/>
    <s v="Orçamento"/>
    <s v="1 | 1"/>
    <x v="8"/>
    <x v="0"/>
    <n v="3000"/>
    <x v="120"/>
    <x v="118"/>
    <s v="9953"/>
    <x v="10"/>
    <x v="3"/>
    <x v="1"/>
    <n v="7001"/>
    <x v="11"/>
    <n v="7001"/>
    <s v="ORÇAMENTO"/>
    <x v="0"/>
    <x v="4"/>
    <x v="9"/>
    <x v="9"/>
    <x v="22"/>
    <x v="22"/>
  </r>
  <r>
    <x v="5"/>
    <s v=" ORÇAMENTO"/>
    <x v="20"/>
    <d v="2025-08-01T00:00:00"/>
    <d v="2025-08-01T00:00:00"/>
    <s v="Orçamento"/>
    <s v="1 | 1"/>
    <x v="8"/>
    <x v="0"/>
    <n v="3000"/>
    <x v="130"/>
    <x v="128"/>
    <s v="10737"/>
    <x v="3"/>
    <x v="3"/>
    <x v="1"/>
    <n v="7004"/>
    <x v="3"/>
    <n v="7004"/>
    <s v="ORÇAMENTO"/>
    <x v="0"/>
    <x v="4"/>
    <x v="9"/>
    <x v="9"/>
    <x v="22"/>
    <x v="22"/>
  </r>
  <r>
    <x v="5"/>
    <s v=" ORÇAMENTO"/>
    <x v="20"/>
    <d v="2025-08-01T00:00:00"/>
    <d v="2025-08-01T00:00:00"/>
    <s v="Orçamento"/>
    <s v="1 | 1"/>
    <x v="8"/>
    <x v="0"/>
    <n v="3000"/>
    <x v="51"/>
    <x v="50"/>
    <s v="1691"/>
    <x v="0"/>
    <x v="3"/>
    <x v="1"/>
    <n v="2001"/>
    <x v="0"/>
    <n v="2001"/>
    <s v="ORÇAMENTO"/>
    <x v="1"/>
    <x v="4"/>
    <x v="0"/>
    <x v="0"/>
    <x v="10"/>
    <x v="10"/>
  </r>
  <r>
    <x v="5"/>
    <s v=" ORÇAMENTO"/>
    <x v="20"/>
    <d v="2025-08-01T00:00:00"/>
    <d v="2025-08-01T00:00:00"/>
    <s v="Orçamento"/>
    <s v="1 | 1"/>
    <x v="8"/>
    <x v="0"/>
    <n v="3000"/>
    <x v="95"/>
    <x v="94"/>
    <s v="12257"/>
    <x v="21"/>
    <x v="3"/>
    <x v="1"/>
    <n v="8003"/>
    <x v="28"/>
    <n v="8003"/>
    <s v="ORÇAMENTO"/>
    <x v="0"/>
    <x v="4"/>
    <x v="0"/>
    <x v="0"/>
    <x v="0"/>
    <x v="0"/>
  </r>
  <r>
    <x v="5"/>
    <s v=" ORÇAMENTO"/>
    <x v="20"/>
    <d v="2025-08-01T00:00:00"/>
    <d v="2025-08-01T00:00:00"/>
    <s v="Orçamento"/>
    <s v="1 | 1"/>
    <x v="8"/>
    <x v="0"/>
    <n v="3000"/>
    <x v="95"/>
    <x v="94"/>
    <s v="4535"/>
    <x v="8"/>
    <x v="3"/>
    <x v="1"/>
    <n v="3006"/>
    <x v="8"/>
    <n v="3006"/>
    <s v="ORÇAMENTO"/>
    <x v="0"/>
    <x v="4"/>
    <x v="0"/>
    <x v="0"/>
    <x v="0"/>
    <x v="0"/>
  </r>
  <r>
    <x v="5"/>
    <s v=" ORÇAMENTO"/>
    <x v="20"/>
    <d v="2025-08-01T00:00:00"/>
    <d v="2025-08-01T00:00:00"/>
    <s v="Orçamento"/>
    <s v="1 | 1"/>
    <x v="8"/>
    <x v="0"/>
    <n v="3000"/>
    <x v="87"/>
    <x v="86"/>
    <s v="5350"/>
    <x v="22"/>
    <x v="3"/>
    <x v="1"/>
    <n v="4002"/>
    <x v="34"/>
    <n v="4002"/>
    <s v="ORÇAMENTO"/>
    <x v="0"/>
    <x v="4"/>
    <x v="0"/>
    <x v="0"/>
    <x v="0"/>
    <x v="0"/>
  </r>
  <r>
    <x v="5"/>
    <s v=" ORÇAMENTO"/>
    <x v="20"/>
    <d v="2025-08-01T00:00:00"/>
    <d v="2025-08-01T00:00:00"/>
    <s v="Orçamento"/>
    <s v="1 | 1"/>
    <x v="8"/>
    <x v="0"/>
    <n v="3000"/>
    <x v="7"/>
    <x v="7"/>
    <s v="1738"/>
    <x v="0"/>
    <x v="3"/>
    <x v="1"/>
    <n v="2001"/>
    <x v="0"/>
    <n v="2001"/>
    <s v="ORÇAMENTO"/>
    <x v="0"/>
    <x v="4"/>
    <x v="0"/>
    <x v="0"/>
    <x v="0"/>
    <x v="0"/>
  </r>
  <r>
    <x v="5"/>
    <s v=" ORÇAMENTO"/>
    <x v="20"/>
    <d v="2025-08-01T00:00:00"/>
    <d v="2025-08-01T00:00:00"/>
    <s v="Orçamento"/>
    <s v="1 | 1"/>
    <x v="8"/>
    <x v="0"/>
    <n v="3112"/>
    <x v="34"/>
    <x v="34"/>
    <s v="11904"/>
    <x v="4"/>
    <x v="3"/>
    <x v="1"/>
    <n v="8002"/>
    <x v="4"/>
    <n v="8002"/>
    <s v="ORÇAMENTO"/>
    <x v="0"/>
    <x v="4"/>
    <x v="0"/>
    <x v="0"/>
    <x v="0"/>
    <x v="0"/>
  </r>
  <r>
    <x v="5"/>
    <s v=" ORÇAMENTO"/>
    <x v="20"/>
    <d v="2025-08-01T00:00:00"/>
    <d v="2025-08-01T00:00:00"/>
    <s v="Orçamento"/>
    <s v="1 | 1"/>
    <x v="8"/>
    <x v="0"/>
    <n v="3135"/>
    <x v="24"/>
    <x v="24"/>
    <s v="6349"/>
    <x v="2"/>
    <x v="3"/>
    <x v="1"/>
    <n v="4004"/>
    <x v="2"/>
    <n v="4004"/>
    <s v="ORÇAMENTO"/>
    <x v="0"/>
    <x v="4"/>
    <x v="0"/>
    <x v="0"/>
    <x v="9"/>
    <x v="9"/>
  </r>
  <r>
    <x v="5"/>
    <s v=" ORÇAMENTO"/>
    <x v="20"/>
    <d v="2025-08-01T00:00:00"/>
    <d v="2025-08-01T00:00:00"/>
    <s v="Orçamento"/>
    <s v="1 | 1"/>
    <x v="8"/>
    <x v="0"/>
    <n v="3200"/>
    <x v="14"/>
    <x v="14"/>
    <s v="6518"/>
    <x v="2"/>
    <x v="3"/>
    <x v="1"/>
    <n v="4004"/>
    <x v="2"/>
    <n v="4004"/>
    <s v="ORÇAMENTO"/>
    <x v="0"/>
    <x v="4"/>
    <x v="0"/>
    <x v="0"/>
    <x v="9"/>
    <x v="9"/>
  </r>
  <r>
    <x v="5"/>
    <s v=" ORÇAMENTO"/>
    <x v="20"/>
    <d v="2025-08-01T00:00:00"/>
    <d v="2025-08-01T00:00:00"/>
    <s v="Orçamento"/>
    <s v="1 | 1"/>
    <x v="8"/>
    <x v="0"/>
    <n v="3339.86"/>
    <x v="34"/>
    <x v="34"/>
    <s v="5117"/>
    <x v="17"/>
    <x v="3"/>
    <x v="1"/>
    <n v="4001"/>
    <x v="20"/>
    <n v="4001"/>
    <s v="ORÇAMENTO"/>
    <x v="0"/>
    <x v="4"/>
    <x v="0"/>
    <x v="0"/>
    <x v="0"/>
    <x v="0"/>
  </r>
  <r>
    <x v="5"/>
    <s v=" ORÇAMENTO"/>
    <x v="20"/>
    <d v="2025-08-01T00:00:00"/>
    <d v="2025-08-01T00:00:00"/>
    <s v="Orçamento"/>
    <s v="1 | 1"/>
    <x v="8"/>
    <x v="0"/>
    <n v="3400"/>
    <x v="14"/>
    <x v="14"/>
    <s v="6517"/>
    <x v="2"/>
    <x v="3"/>
    <x v="1"/>
    <n v="4004"/>
    <x v="2"/>
    <n v="4004"/>
    <s v="ORÇAMENTO"/>
    <x v="0"/>
    <x v="4"/>
    <x v="0"/>
    <x v="0"/>
    <x v="9"/>
    <x v="9"/>
  </r>
  <r>
    <x v="5"/>
    <s v=" ORÇAMENTO"/>
    <x v="20"/>
    <d v="2025-08-01T00:00:00"/>
    <d v="2025-08-01T00:00:00"/>
    <s v="Orçamento"/>
    <s v="1 | 1"/>
    <x v="8"/>
    <x v="0"/>
    <n v="3400"/>
    <x v="135"/>
    <x v="133"/>
    <s v="6634"/>
    <x v="2"/>
    <x v="3"/>
    <x v="1"/>
    <n v="4004"/>
    <x v="2"/>
    <n v="4004"/>
    <s v="ORÇAMENTO"/>
    <x v="0"/>
    <x v="4"/>
    <x v="0"/>
    <x v="0"/>
    <x v="9"/>
    <x v="9"/>
  </r>
  <r>
    <x v="5"/>
    <s v=" ORÇAMENTO"/>
    <x v="20"/>
    <d v="2025-08-01T00:00:00"/>
    <d v="2025-08-01T00:00:00"/>
    <s v="Orçamento"/>
    <s v="1 | 1"/>
    <x v="8"/>
    <x v="0"/>
    <n v="3400"/>
    <x v="135"/>
    <x v="133"/>
    <s v="6635"/>
    <x v="2"/>
    <x v="3"/>
    <x v="1"/>
    <n v="4004"/>
    <x v="2"/>
    <n v="4004"/>
    <s v="ORÇAMENTO"/>
    <x v="0"/>
    <x v="4"/>
    <x v="0"/>
    <x v="0"/>
    <x v="9"/>
    <x v="9"/>
  </r>
  <r>
    <x v="5"/>
    <s v=" ORÇAMENTO"/>
    <x v="20"/>
    <d v="2025-08-01T00:00:00"/>
    <d v="2025-08-01T00:00:00"/>
    <s v="Orçamento"/>
    <s v="1 | 1"/>
    <x v="8"/>
    <x v="0"/>
    <n v="3500"/>
    <x v="34"/>
    <x v="34"/>
    <s v="12252"/>
    <x v="21"/>
    <x v="3"/>
    <x v="1"/>
    <n v="8003"/>
    <x v="28"/>
    <n v="8003"/>
    <s v="ORÇAMENTO"/>
    <x v="0"/>
    <x v="4"/>
    <x v="0"/>
    <x v="0"/>
    <x v="0"/>
    <x v="0"/>
  </r>
  <r>
    <x v="5"/>
    <s v=" ORÇAMENTO"/>
    <x v="20"/>
    <d v="2025-08-01T00:00:00"/>
    <d v="2025-08-01T00:00:00"/>
    <s v="Orçamento"/>
    <s v="1 | 1"/>
    <x v="8"/>
    <x v="0"/>
    <n v="3900"/>
    <x v="39"/>
    <x v="39"/>
    <s v="4895"/>
    <x v="7"/>
    <x v="3"/>
    <x v="1"/>
    <n v="3008"/>
    <x v="26"/>
    <n v="3008"/>
    <s v="ORÇAMENTO"/>
    <x v="0"/>
    <x v="4"/>
    <x v="11"/>
    <x v="11"/>
    <x v="17"/>
    <x v="17"/>
  </r>
  <r>
    <x v="5"/>
    <s v=" ORÇAMENTO"/>
    <x v="20"/>
    <d v="2025-08-01T00:00:00"/>
    <d v="2025-08-01T00:00:00"/>
    <s v="Orçamento"/>
    <s v="1 | 1"/>
    <x v="8"/>
    <x v="0"/>
    <n v="4000"/>
    <x v="108"/>
    <x v="107"/>
    <s v="9471"/>
    <x v="10"/>
    <x v="3"/>
    <x v="1"/>
    <n v="7001"/>
    <x v="11"/>
    <n v="7001"/>
    <s v="ORÇAMENTO"/>
    <x v="0"/>
    <x v="4"/>
    <x v="9"/>
    <x v="9"/>
    <x v="12"/>
    <x v="12"/>
  </r>
  <r>
    <x v="5"/>
    <s v=" ORÇAMENTO"/>
    <x v="20"/>
    <d v="2025-08-01T00:00:00"/>
    <d v="2025-08-01T00:00:00"/>
    <s v="Orçamento"/>
    <s v="1 | 1"/>
    <x v="8"/>
    <x v="0"/>
    <n v="4000"/>
    <x v="141"/>
    <x v="139"/>
    <s v="10698"/>
    <x v="3"/>
    <x v="3"/>
    <x v="1"/>
    <n v="7004"/>
    <x v="3"/>
    <n v="7004"/>
    <s v="ORÇAMENTO"/>
    <x v="0"/>
    <x v="4"/>
    <x v="9"/>
    <x v="9"/>
    <x v="22"/>
    <x v="22"/>
  </r>
  <r>
    <x v="5"/>
    <s v=" ORÇAMENTO"/>
    <x v="20"/>
    <d v="2025-08-01T00:00:00"/>
    <d v="2025-08-01T00:00:00"/>
    <s v="Orçamento"/>
    <s v="1 | 1"/>
    <x v="8"/>
    <x v="0"/>
    <n v="4000"/>
    <x v="63"/>
    <x v="62"/>
    <s v="5894"/>
    <x v="12"/>
    <x v="3"/>
    <x v="1"/>
    <n v="4003"/>
    <x v="13"/>
    <n v="4003"/>
    <s v="ORÇAMENTO"/>
    <x v="0"/>
    <x v="4"/>
    <x v="9"/>
    <x v="9"/>
    <x v="18"/>
    <x v="18"/>
  </r>
  <r>
    <x v="5"/>
    <s v=" ORÇAMENTO"/>
    <x v="20"/>
    <d v="2025-08-01T00:00:00"/>
    <d v="2025-08-01T00:00:00"/>
    <s v="Orçamento"/>
    <s v="1 | 1"/>
    <x v="8"/>
    <x v="0"/>
    <n v="4000"/>
    <x v="142"/>
    <x v="140"/>
    <s v="12890"/>
    <x v="9"/>
    <x v="3"/>
    <x v="1"/>
    <n v="8006"/>
    <x v="10"/>
    <n v="8006"/>
    <s v="ORÇAMENTO"/>
    <x v="0"/>
    <x v="4"/>
    <x v="0"/>
    <x v="0"/>
    <x v="9"/>
    <x v="9"/>
  </r>
  <r>
    <x v="5"/>
    <s v=" ORÇAMENTO"/>
    <x v="20"/>
    <d v="2025-08-01T00:00:00"/>
    <d v="2025-08-01T00:00:00"/>
    <s v="Orçamento"/>
    <s v="1 | 1"/>
    <x v="8"/>
    <x v="0"/>
    <n v="4000"/>
    <x v="59"/>
    <x v="58"/>
    <s v="11141"/>
    <x v="14"/>
    <x v="3"/>
    <x v="1"/>
    <n v="8001"/>
    <x v="17"/>
    <n v="8001"/>
    <s v="ORÇAMENTO"/>
    <x v="0"/>
    <x v="4"/>
    <x v="0"/>
    <x v="0"/>
    <x v="10"/>
    <x v="10"/>
  </r>
  <r>
    <x v="5"/>
    <s v=" ORÇAMENTO"/>
    <x v="20"/>
    <d v="2025-08-01T00:00:00"/>
    <d v="2025-08-01T00:00:00"/>
    <s v="Orçamento"/>
    <s v="1 | 1"/>
    <x v="8"/>
    <x v="0"/>
    <n v="4000"/>
    <x v="95"/>
    <x v="94"/>
    <s v="4533"/>
    <x v="8"/>
    <x v="3"/>
    <x v="1"/>
    <n v="3006"/>
    <x v="8"/>
    <n v="3006"/>
    <s v="ORÇAMENTO"/>
    <x v="0"/>
    <x v="4"/>
    <x v="0"/>
    <x v="0"/>
    <x v="0"/>
    <x v="0"/>
  </r>
  <r>
    <x v="5"/>
    <s v=" ORÇAMENTO"/>
    <x v="20"/>
    <d v="2025-08-01T00:00:00"/>
    <d v="2025-08-01T00:00:00"/>
    <s v="Orçamento"/>
    <s v="1 | 1"/>
    <x v="8"/>
    <x v="0"/>
    <n v="4000"/>
    <x v="95"/>
    <x v="94"/>
    <s v="4534"/>
    <x v="8"/>
    <x v="3"/>
    <x v="1"/>
    <n v="3006"/>
    <x v="8"/>
    <n v="3006"/>
    <s v="ORÇAMENTO"/>
    <x v="0"/>
    <x v="4"/>
    <x v="0"/>
    <x v="0"/>
    <x v="0"/>
    <x v="0"/>
  </r>
  <r>
    <x v="5"/>
    <s v=" ORÇAMENTO"/>
    <x v="20"/>
    <d v="2025-08-01T00:00:00"/>
    <d v="2025-08-01T00:00:00"/>
    <s v="Orçamento"/>
    <s v="1 | 1"/>
    <x v="8"/>
    <x v="0"/>
    <n v="4100"/>
    <x v="29"/>
    <x v="29"/>
    <s v="12366"/>
    <x v="19"/>
    <x v="3"/>
    <x v="1"/>
    <n v="8005"/>
    <x v="23"/>
    <n v="8005"/>
    <s v="ORÇAMENTO"/>
    <x v="0"/>
    <x v="4"/>
    <x v="0"/>
    <x v="0"/>
    <x v="10"/>
    <x v="10"/>
  </r>
  <r>
    <x v="5"/>
    <s v=" ORÇAMENTO"/>
    <x v="20"/>
    <d v="2025-08-01T00:00:00"/>
    <d v="2025-08-01T00:00:00"/>
    <s v="Orçamento"/>
    <s v="1 | 1"/>
    <x v="8"/>
    <x v="0"/>
    <n v="4471.996087386"/>
    <x v="38"/>
    <x v="38"/>
    <s v="7676"/>
    <x v="2"/>
    <x v="3"/>
    <x v="1"/>
    <n v="5003"/>
    <x v="31"/>
    <n v="5003"/>
    <s v="ORÇAMENTO"/>
    <x v="1"/>
    <x v="4"/>
    <x v="2"/>
    <x v="2"/>
    <x v="13"/>
    <x v="13"/>
  </r>
  <r>
    <x v="5"/>
    <s v=" ORÇAMENTO"/>
    <x v="20"/>
    <d v="2025-08-01T00:00:00"/>
    <d v="2025-08-01T00:00:00"/>
    <s v="Orçamento"/>
    <s v="1 | 1"/>
    <x v="8"/>
    <x v="0"/>
    <n v="4550"/>
    <x v="34"/>
    <x v="34"/>
    <s v="3994"/>
    <x v="15"/>
    <x v="3"/>
    <x v="1"/>
    <n v="3005"/>
    <x v="18"/>
    <n v="3005"/>
    <s v="ORÇAMENTO"/>
    <x v="0"/>
    <x v="4"/>
    <x v="0"/>
    <x v="0"/>
    <x v="0"/>
    <x v="0"/>
  </r>
  <r>
    <x v="5"/>
    <s v=" ORÇAMENTO"/>
    <x v="20"/>
    <d v="2025-08-01T00:00:00"/>
    <d v="2025-08-01T00:00:00"/>
    <s v="Orçamento"/>
    <s v="1 | 1"/>
    <x v="8"/>
    <x v="0"/>
    <n v="4693"/>
    <x v="15"/>
    <x v="15"/>
    <s v="11804"/>
    <x v="4"/>
    <x v="3"/>
    <x v="1"/>
    <n v="8002"/>
    <x v="4"/>
    <n v="8002"/>
    <s v="ORÇAMENTO"/>
    <x v="0"/>
    <x v="4"/>
    <x v="0"/>
    <x v="0"/>
    <x v="10"/>
    <x v="10"/>
  </r>
  <r>
    <x v="5"/>
    <s v=" ORÇAMENTO"/>
    <x v="20"/>
    <d v="2025-08-01T00:00:00"/>
    <d v="2025-08-01T00:00:00"/>
    <s v="Orçamento"/>
    <s v="1 | 1"/>
    <x v="8"/>
    <x v="0"/>
    <n v="4800"/>
    <x v="44"/>
    <x v="43"/>
    <s v="12751"/>
    <x v="9"/>
    <x v="3"/>
    <x v="1"/>
    <n v="8006"/>
    <x v="10"/>
    <n v="8006"/>
    <s v="ORÇAMENTO"/>
    <x v="0"/>
    <x v="4"/>
    <x v="9"/>
    <x v="9"/>
    <x v="18"/>
    <x v="18"/>
  </r>
  <r>
    <x v="5"/>
    <s v=" ORÇAMENTO"/>
    <x v="20"/>
    <d v="2025-08-01T00:00:00"/>
    <d v="2025-08-01T00:00:00"/>
    <s v="Orçamento"/>
    <s v="1 | 1"/>
    <x v="8"/>
    <x v="0"/>
    <n v="4836"/>
    <x v="15"/>
    <x v="15"/>
    <s v="11803"/>
    <x v="4"/>
    <x v="3"/>
    <x v="1"/>
    <n v="8002"/>
    <x v="4"/>
    <n v="8002"/>
    <s v="ORÇAMENTO"/>
    <x v="0"/>
    <x v="4"/>
    <x v="0"/>
    <x v="0"/>
    <x v="10"/>
    <x v="10"/>
  </r>
  <r>
    <x v="5"/>
    <s v=" ORÇAMENTO"/>
    <x v="20"/>
    <d v="2025-08-01T00:00:00"/>
    <d v="2025-08-01T00:00:00"/>
    <s v="Orçamento"/>
    <s v="1 | 1"/>
    <x v="8"/>
    <x v="0"/>
    <n v="5000"/>
    <x v="27"/>
    <x v="27"/>
    <s v="3341"/>
    <x v="11"/>
    <x v="3"/>
    <x v="1"/>
    <n v="3003"/>
    <x v="12"/>
    <n v="3003"/>
    <s v="ORÇAMENTO"/>
    <x v="0"/>
    <x v="4"/>
    <x v="2"/>
    <x v="2"/>
    <x v="13"/>
    <x v="13"/>
  </r>
  <r>
    <x v="5"/>
    <s v=" ORÇAMENTO"/>
    <x v="20"/>
    <d v="2025-08-01T00:00:00"/>
    <d v="2025-08-01T00:00:00"/>
    <s v="Orçamento"/>
    <s v="1 | 1"/>
    <x v="8"/>
    <x v="0"/>
    <n v="5000"/>
    <x v="65"/>
    <x v="64"/>
    <s v="868"/>
    <x v="0"/>
    <x v="3"/>
    <x v="1"/>
    <n v="2001"/>
    <x v="0"/>
    <n v="2001"/>
    <s v="ORÇAMENTO"/>
    <x v="1"/>
    <x v="4"/>
    <x v="2"/>
    <x v="2"/>
    <x v="2"/>
    <x v="2"/>
  </r>
  <r>
    <x v="5"/>
    <s v=" ORÇAMENTO"/>
    <x v="20"/>
    <d v="2025-08-01T00:00:00"/>
    <d v="2025-08-01T00:00:00"/>
    <s v="Orçamento"/>
    <s v="1 | 1"/>
    <x v="8"/>
    <x v="0"/>
    <n v="5000"/>
    <x v="62"/>
    <x v="61"/>
    <s v="2917"/>
    <x v="5"/>
    <x v="3"/>
    <x v="1"/>
    <n v="3001"/>
    <x v="5"/>
    <n v="3001"/>
    <s v="ORÇAMENTO"/>
    <x v="0"/>
    <x v="4"/>
    <x v="9"/>
    <x v="9"/>
    <x v="12"/>
    <x v="12"/>
  </r>
  <r>
    <x v="5"/>
    <s v=" ORÇAMENTO"/>
    <x v="20"/>
    <d v="2025-08-01T00:00:00"/>
    <d v="2025-08-01T00:00:00"/>
    <s v="Orçamento"/>
    <s v="1 | 1"/>
    <x v="8"/>
    <x v="0"/>
    <n v="5000"/>
    <x v="67"/>
    <x v="66"/>
    <s v="9152"/>
    <x v="6"/>
    <x v="3"/>
    <x v="1"/>
    <n v="6002"/>
    <x v="9"/>
    <n v="6002"/>
    <s v="ORÇAMENTO"/>
    <x v="0"/>
    <x v="4"/>
    <x v="9"/>
    <x v="9"/>
    <x v="12"/>
    <x v="12"/>
  </r>
  <r>
    <x v="5"/>
    <s v=" ORÇAMENTO"/>
    <x v="20"/>
    <d v="2025-08-01T00:00:00"/>
    <d v="2025-08-01T00:00:00"/>
    <s v="Orçamento"/>
    <s v="1 | 1"/>
    <x v="8"/>
    <x v="0"/>
    <n v="5000"/>
    <x v="23"/>
    <x v="23"/>
    <s v="1262"/>
    <x v="0"/>
    <x v="3"/>
    <x v="1"/>
    <n v="2001"/>
    <x v="0"/>
    <n v="2001"/>
    <s v="ORÇAMENTO"/>
    <x v="0"/>
    <x v="4"/>
    <x v="9"/>
    <x v="9"/>
    <x v="12"/>
    <x v="12"/>
  </r>
  <r>
    <x v="5"/>
    <s v=" ORÇAMENTO"/>
    <x v="20"/>
    <d v="2025-08-01T00:00:00"/>
    <d v="2025-08-01T00:00:00"/>
    <s v="Orçamento"/>
    <s v="1 | 1"/>
    <x v="8"/>
    <x v="0"/>
    <n v="5000"/>
    <x v="112"/>
    <x v="110"/>
    <s v="7882"/>
    <x v="2"/>
    <x v="3"/>
    <x v="1"/>
    <n v="5003"/>
    <x v="31"/>
    <n v="5003"/>
    <s v="ORÇAMENTO"/>
    <x v="0"/>
    <x v="4"/>
    <x v="9"/>
    <x v="9"/>
    <x v="18"/>
    <x v="18"/>
  </r>
  <r>
    <x v="5"/>
    <s v=" ORÇAMENTO"/>
    <x v="20"/>
    <d v="2025-08-01T00:00:00"/>
    <d v="2025-08-01T00:00:00"/>
    <s v="Orçamento"/>
    <s v="1 | 1"/>
    <x v="8"/>
    <x v="0"/>
    <n v="5000"/>
    <x v="121"/>
    <x v="119"/>
    <s v="6791"/>
    <x v="2"/>
    <x v="3"/>
    <x v="1"/>
    <n v="4004"/>
    <x v="2"/>
    <n v="4004"/>
    <s v="ORÇAMENTO"/>
    <x v="0"/>
    <x v="4"/>
    <x v="0"/>
    <x v="0"/>
    <x v="9"/>
    <x v="9"/>
  </r>
  <r>
    <x v="5"/>
    <s v=" ORÇAMENTO"/>
    <x v="20"/>
    <d v="2025-08-01T00:00:00"/>
    <d v="2025-08-01T00:00:00"/>
    <s v="Orçamento"/>
    <s v="1 | 1"/>
    <x v="8"/>
    <x v="0"/>
    <n v="5000"/>
    <x v="42"/>
    <x v="42"/>
    <s v="7127"/>
    <x v="2"/>
    <x v="3"/>
    <x v="1"/>
    <n v="4004"/>
    <x v="2"/>
    <n v="4004"/>
    <s v="ORÇAMENTO"/>
    <x v="0"/>
    <x v="4"/>
    <x v="0"/>
    <x v="0"/>
    <x v="9"/>
    <x v="9"/>
  </r>
  <r>
    <x v="5"/>
    <s v=" ORÇAMENTO"/>
    <x v="20"/>
    <d v="2025-08-01T00:00:00"/>
    <d v="2025-08-01T00:00:00"/>
    <s v="Orçamento"/>
    <s v="1 | 1"/>
    <x v="8"/>
    <x v="0"/>
    <n v="5000"/>
    <x v="42"/>
    <x v="42"/>
    <s v="7128"/>
    <x v="2"/>
    <x v="3"/>
    <x v="1"/>
    <n v="4004"/>
    <x v="2"/>
    <n v="4004"/>
    <s v="ORÇAMENTO"/>
    <x v="0"/>
    <x v="4"/>
    <x v="0"/>
    <x v="0"/>
    <x v="9"/>
    <x v="9"/>
  </r>
  <r>
    <x v="5"/>
    <s v=" ORÇAMENTO"/>
    <x v="20"/>
    <d v="2025-08-01T00:00:00"/>
    <d v="2025-08-01T00:00:00"/>
    <s v="Orçamento"/>
    <s v="1 | 1"/>
    <x v="8"/>
    <x v="0"/>
    <n v="5000"/>
    <x v="83"/>
    <x v="82"/>
    <s v="9188"/>
    <x v="6"/>
    <x v="3"/>
    <x v="1"/>
    <n v="6002"/>
    <x v="9"/>
    <n v="6002"/>
    <s v="ORÇAMENTO"/>
    <x v="0"/>
    <x v="4"/>
    <x v="0"/>
    <x v="0"/>
    <x v="10"/>
    <x v="10"/>
  </r>
  <r>
    <x v="5"/>
    <s v=" ORÇAMENTO"/>
    <x v="20"/>
    <d v="2025-08-01T00:00:00"/>
    <d v="2025-08-01T00:00:00"/>
    <s v="Orçamento"/>
    <s v="1 | 1"/>
    <x v="8"/>
    <x v="0"/>
    <n v="5000"/>
    <x v="94"/>
    <x v="93"/>
    <s v="229"/>
    <x v="19"/>
    <x v="3"/>
    <x v="1"/>
    <n v="1002"/>
    <x v="22"/>
    <n v="1002"/>
    <s v="ORÇAMENTO"/>
    <x v="0"/>
    <x v="4"/>
    <x v="0"/>
    <x v="0"/>
    <x v="0"/>
    <x v="0"/>
  </r>
  <r>
    <x v="5"/>
    <s v=" ORÇAMENTO"/>
    <x v="20"/>
    <d v="2025-08-01T00:00:00"/>
    <d v="2025-08-01T00:00:00"/>
    <s v="Orçamento"/>
    <s v="1 | 1"/>
    <x v="8"/>
    <x v="0"/>
    <n v="5000"/>
    <x v="49"/>
    <x v="48"/>
    <s v="10072"/>
    <x v="10"/>
    <x v="3"/>
    <x v="1"/>
    <n v="7001"/>
    <x v="11"/>
    <n v="7001"/>
    <s v="ORÇAMENTO"/>
    <x v="0"/>
    <x v="4"/>
    <x v="11"/>
    <x v="11"/>
    <x v="17"/>
    <x v="17"/>
  </r>
  <r>
    <x v="5"/>
    <s v=" ORÇAMENTO"/>
    <x v="20"/>
    <d v="2025-08-01T00:00:00"/>
    <d v="2025-08-01T00:00:00"/>
    <s v="Orçamento"/>
    <s v="1 | 1"/>
    <x v="8"/>
    <x v="0"/>
    <n v="5212.2"/>
    <x v="154"/>
    <x v="151"/>
    <s v="10718"/>
    <x v="3"/>
    <x v="3"/>
    <x v="1"/>
    <n v="7004"/>
    <x v="3"/>
    <n v="7004"/>
    <s v="ORÇAMENTO"/>
    <x v="0"/>
    <x v="4"/>
    <x v="9"/>
    <x v="9"/>
    <x v="22"/>
    <x v="22"/>
  </r>
  <r>
    <x v="5"/>
    <s v=" ORÇAMENTO"/>
    <x v="20"/>
    <d v="2025-08-01T00:00:00"/>
    <d v="2025-08-01T00:00:00"/>
    <s v="Orçamento"/>
    <s v="1 | 1"/>
    <x v="8"/>
    <x v="0"/>
    <n v="5500"/>
    <x v="106"/>
    <x v="105"/>
    <s v="4283"/>
    <x v="8"/>
    <x v="3"/>
    <x v="1"/>
    <n v="3006"/>
    <x v="8"/>
    <n v="3006"/>
    <s v="ORÇAMENTO"/>
    <x v="0"/>
    <x v="4"/>
    <x v="2"/>
    <x v="2"/>
    <x v="15"/>
    <x v="15"/>
  </r>
  <r>
    <x v="5"/>
    <s v=" ORÇAMENTO"/>
    <x v="20"/>
    <d v="2025-08-01T00:00:00"/>
    <d v="2025-08-01T00:00:00"/>
    <s v="Orçamento"/>
    <s v="1 | 1"/>
    <x v="8"/>
    <x v="0"/>
    <n v="5500"/>
    <x v="103"/>
    <x v="102"/>
    <s v="11405"/>
    <x v="14"/>
    <x v="3"/>
    <x v="1"/>
    <n v="8001"/>
    <x v="17"/>
    <n v="8001"/>
    <s v="ORÇAMENTO"/>
    <x v="0"/>
    <x v="4"/>
    <x v="0"/>
    <x v="0"/>
    <x v="0"/>
    <x v="0"/>
  </r>
  <r>
    <x v="5"/>
    <s v=" ORÇAMENTO"/>
    <x v="20"/>
    <d v="2025-08-01T00:00:00"/>
    <d v="2025-08-01T00:00:00"/>
    <s v="Orçamento"/>
    <s v="1 | 1"/>
    <x v="8"/>
    <x v="0"/>
    <n v="5500"/>
    <x v="95"/>
    <x v="94"/>
    <s v="4532"/>
    <x v="8"/>
    <x v="3"/>
    <x v="1"/>
    <n v="3006"/>
    <x v="8"/>
    <n v="3006"/>
    <s v="ORÇAMENTO"/>
    <x v="0"/>
    <x v="4"/>
    <x v="0"/>
    <x v="0"/>
    <x v="0"/>
    <x v="0"/>
  </r>
  <r>
    <x v="5"/>
    <s v=" ORÇAMENTO"/>
    <x v="20"/>
    <d v="2025-08-01T00:00:00"/>
    <d v="2025-08-01T00:00:00"/>
    <s v="Orçamento"/>
    <s v="1 | 1"/>
    <x v="8"/>
    <x v="0"/>
    <n v="5500"/>
    <x v="7"/>
    <x v="7"/>
    <s v="13611"/>
    <x v="21"/>
    <x v="3"/>
    <x v="1"/>
    <n v="8007"/>
    <x v="29"/>
    <n v="8007"/>
    <s v="ORÇAMENTO"/>
    <x v="0"/>
    <x v="4"/>
    <x v="0"/>
    <x v="0"/>
    <x v="0"/>
    <x v="0"/>
  </r>
  <r>
    <x v="5"/>
    <s v=" ORÇAMENTO"/>
    <x v="20"/>
    <d v="2025-08-01T00:00:00"/>
    <d v="2025-08-01T00:00:00"/>
    <s v="Orçamento"/>
    <s v="1 | 1"/>
    <x v="8"/>
    <x v="0"/>
    <n v="5500"/>
    <x v="45"/>
    <x v="44"/>
    <s v="13570"/>
    <x v="9"/>
    <x v="3"/>
    <x v="1"/>
    <n v="8006"/>
    <x v="10"/>
    <n v="8006"/>
    <s v="ORÇAMENTO"/>
    <x v="0"/>
    <x v="4"/>
    <x v="11"/>
    <x v="11"/>
    <x v="17"/>
    <x v="17"/>
  </r>
  <r>
    <x v="5"/>
    <s v=" ORÇAMENTO"/>
    <x v="20"/>
    <d v="2025-08-01T00:00:00"/>
    <d v="2025-08-01T00:00:00"/>
    <s v="Orçamento"/>
    <s v="1 | 1"/>
    <x v="8"/>
    <x v="0"/>
    <n v="5600"/>
    <x v="14"/>
    <x v="14"/>
    <s v="6516"/>
    <x v="2"/>
    <x v="3"/>
    <x v="1"/>
    <n v="4004"/>
    <x v="2"/>
    <n v="4004"/>
    <s v="ORÇAMENTO"/>
    <x v="0"/>
    <x v="4"/>
    <x v="0"/>
    <x v="0"/>
    <x v="9"/>
    <x v="9"/>
  </r>
  <r>
    <x v="5"/>
    <s v=" ORÇAMENTO"/>
    <x v="20"/>
    <d v="2025-08-01T00:00:00"/>
    <d v="2025-08-01T00:00:00"/>
    <s v="Orçamento"/>
    <s v="1 | 1"/>
    <x v="8"/>
    <x v="0"/>
    <n v="5611.4556125999989"/>
    <x v="38"/>
    <x v="38"/>
    <s v="7433"/>
    <x v="18"/>
    <x v="3"/>
    <x v="1"/>
    <n v="5002"/>
    <x v="21"/>
    <n v="5002"/>
    <s v="ORÇAMENTO"/>
    <x v="1"/>
    <x v="4"/>
    <x v="2"/>
    <x v="2"/>
    <x v="13"/>
    <x v="13"/>
  </r>
  <r>
    <x v="5"/>
    <s v=" ORÇAMENTO"/>
    <x v="20"/>
    <d v="2025-08-01T00:00:00"/>
    <d v="2025-08-01T00:00:00"/>
    <s v="Orçamento"/>
    <s v="1 | 1"/>
    <x v="8"/>
    <x v="0"/>
    <n v="5614.2559908000003"/>
    <x v="38"/>
    <x v="38"/>
    <s v="11514"/>
    <x v="4"/>
    <x v="3"/>
    <x v="1"/>
    <n v="8002"/>
    <x v="4"/>
    <n v="8002"/>
    <s v="ORÇAMENTO"/>
    <x v="1"/>
    <x v="4"/>
    <x v="2"/>
    <x v="2"/>
    <x v="13"/>
    <x v="13"/>
  </r>
  <r>
    <x v="5"/>
    <s v=" ORÇAMENTO"/>
    <x v="20"/>
    <d v="2025-08-01T00:00:00"/>
    <d v="2025-08-01T00:00:00"/>
    <s v="Orçamento"/>
    <s v="1 | 1"/>
    <x v="8"/>
    <x v="0"/>
    <n v="5780.1473999999998"/>
    <x v="38"/>
    <x v="38"/>
    <s v="12035"/>
    <x v="21"/>
    <x v="3"/>
    <x v="1"/>
    <n v="8003"/>
    <x v="28"/>
    <n v="8003"/>
    <s v="ORÇAMENTO"/>
    <x v="1"/>
    <x v="4"/>
    <x v="2"/>
    <x v="2"/>
    <x v="13"/>
    <x v="13"/>
  </r>
  <r>
    <x v="5"/>
    <s v=" ORÇAMENTO"/>
    <x v="20"/>
    <d v="2025-08-01T00:00:00"/>
    <d v="2025-08-01T00:00:00"/>
    <s v="Orçamento"/>
    <s v="1 | 1"/>
    <x v="8"/>
    <x v="0"/>
    <n v="5800"/>
    <x v="91"/>
    <x v="90"/>
    <s v="1523"/>
    <x v="0"/>
    <x v="3"/>
    <x v="1"/>
    <n v="2001"/>
    <x v="0"/>
    <n v="2001"/>
    <s v="ORÇAMENTO"/>
    <x v="0"/>
    <x v="4"/>
    <x v="9"/>
    <x v="9"/>
    <x v="18"/>
    <x v="18"/>
  </r>
  <r>
    <x v="5"/>
    <s v=" ORÇAMENTO"/>
    <x v="20"/>
    <d v="2025-08-01T00:00:00"/>
    <d v="2025-08-01T00:00:00"/>
    <s v="Orçamento"/>
    <s v="1 | 1"/>
    <x v="8"/>
    <x v="0"/>
    <n v="6000"/>
    <x v="41"/>
    <x v="41"/>
    <s v="10931"/>
    <x v="3"/>
    <x v="3"/>
    <x v="1"/>
    <n v="7004"/>
    <x v="3"/>
    <n v="7004"/>
    <s v="ORÇAMENTO"/>
    <x v="0"/>
    <x v="4"/>
    <x v="0"/>
    <x v="0"/>
    <x v="9"/>
    <x v="9"/>
  </r>
  <r>
    <x v="5"/>
    <s v=" ORÇAMENTO"/>
    <x v="20"/>
    <d v="2025-08-01T00:00:00"/>
    <d v="2025-08-01T00:00:00"/>
    <s v="Orçamento"/>
    <s v="1 | 1"/>
    <x v="8"/>
    <x v="0"/>
    <n v="6000"/>
    <x v="51"/>
    <x v="50"/>
    <s v="1690"/>
    <x v="0"/>
    <x v="3"/>
    <x v="1"/>
    <n v="2001"/>
    <x v="0"/>
    <n v="2001"/>
    <s v="ORÇAMENTO"/>
    <x v="1"/>
    <x v="4"/>
    <x v="0"/>
    <x v="0"/>
    <x v="10"/>
    <x v="10"/>
  </r>
  <r>
    <x v="5"/>
    <s v=" ORÇAMENTO"/>
    <x v="20"/>
    <d v="2025-08-01T00:00:00"/>
    <d v="2025-08-01T00:00:00"/>
    <s v="Orçamento"/>
    <s v="1 | 1"/>
    <x v="8"/>
    <x v="0"/>
    <n v="6066.7286948000001"/>
    <x v="38"/>
    <x v="38"/>
    <s v="3101"/>
    <x v="16"/>
    <x v="3"/>
    <x v="1"/>
    <n v="3002"/>
    <x v="19"/>
    <n v="3002"/>
    <s v="ORÇAMENTO"/>
    <x v="1"/>
    <x v="4"/>
    <x v="2"/>
    <x v="2"/>
    <x v="13"/>
    <x v="13"/>
  </r>
  <r>
    <x v="5"/>
    <s v=" ORÇAMENTO"/>
    <x v="20"/>
    <d v="2025-08-01T00:00:00"/>
    <d v="2025-08-01T00:00:00"/>
    <s v="Orçamento"/>
    <s v="1 | 1"/>
    <x v="8"/>
    <x v="0"/>
    <n v="6300"/>
    <x v="99"/>
    <x v="98"/>
    <s v="7325"/>
    <x v="13"/>
    <x v="3"/>
    <x v="1"/>
    <n v="5001"/>
    <x v="16"/>
    <n v="5001"/>
    <s v="ORÇAMENTO"/>
    <x v="0"/>
    <x v="4"/>
    <x v="0"/>
    <x v="0"/>
    <x v="10"/>
    <x v="10"/>
  </r>
  <r>
    <x v="5"/>
    <s v=" ORÇAMENTO"/>
    <x v="20"/>
    <d v="2025-08-01T00:00:00"/>
    <d v="2025-08-01T00:00:00"/>
    <s v="Orçamento"/>
    <s v="1 | 1"/>
    <x v="8"/>
    <x v="0"/>
    <n v="6327.4841086038405"/>
    <x v="64"/>
    <x v="63"/>
    <s v="617"/>
    <x v="0"/>
    <x v="3"/>
    <x v="1"/>
    <n v="2001"/>
    <x v="0"/>
    <n v="2001"/>
    <s v="ORÇAMENTO"/>
    <x v="1"/>
    <x v="4"/>
    <x v="2"/>
    <x v="2"/>
    <x v="13"/>
    <x v="13"/>
  </r>
  <r>
    <x v="5"/>
    <s v=" ORÇAMENTO"/>
    <x v="20"/>
    <d v="2025-08-01T00:00:00"/>
    <d v="2025-08-01T00:00:00"/>
    <s v="Orçamento"/>
    <s v="1 | 1"/>
    <x v="8"/>
    <x v="0"/>
    <n v="6500"/>
    <x v="30"/>
    <x v="30"/>
    <s v="5463"/>
    <x v="12"/>
    <x v="3"/>
    <x v="1"/>
    <n v="4003"/>
    <x v="13"/>
    <n v="4003"/>
    <s v="ORÇAMENTO"/>
    <x v="1"/>
    <x v="4"/>
    <x v="2"/>
    <x v="2"/>
    <x v="13"/>
    <x v="13"/>
  </r>
  <r>
    <x v="5"/>
    <s v=" ORÇAMENTO"/>
    <x v="20"/>
    <d v="2025-08-01T00:00:00"/>
    <d v="2025-08-01T00:00:00"/>
    <s v="Orçamento"/>
    <s v="1 | 1"/>
    <x v="8"/>
    <x v="0"/>
    <n v="6500"/>
    <x v="30"/>
    <x v="30"/>
    <s v="5464"/>
    <x v="12"/>
    <x v="3"/>
    <x v="1"/>
    <n v="4003"/>
    <x v="13"/>
    <n v="4003"/>
    <s v="ORÇAMENTO"/>
    <x v="1"/>
    <x v="4"/>
    <x v="2"/>
    <x v="2"/>
    <x v="13"/>
    <x v="13"/>
  </r>
  <r>
    <x v="5"/>
    <s v=" ORÇAMENTO"/>
    <x v="20"/>
    <d v="2025-08-01T00:00:00"/>
    <d v="2025-08-01T00:00:00"/>
    <s v="Orçamento"/>
    <s v="1 | 1"/>
    <x v="8"/>
    <x v="0"/>
    <n v="6500"/>
    <x v="30"/>
    <x v="30"/>
    <s v="5465"/>
    <x v="12"/>
    <x v="3"/>
    <x v="1"/>
    <n v="4003"/>
    <x v="13"/>
    <n v="4003"/>
    <s v="ORÇAMENTO"/>
    <x v="1"/>
    <x v="4"/>
    <x v="2"/>
    <x v="2"/>
    <x v="13"/>
    <x v="13"/>
  </r>
  <r>
    <x v="5"/>
    <s v=" ORÇAMENTO"/>
    <x v="20"/>
    <d v="2025-08-01T00:00:00"/>
    <d v="2025-08-01T00:00:00"/>
    <s v="Orçamento"/>
    <s v="1 | 1"/>
    <x v="8"/>
    <x v="0"/>
    <n v="6500"/>
    <x v="106"/>
    <x v="105"/>
    <s v="4282"/>
    <x v="8"/>
    <x v="3"/>
    <x v="1"/>
    <n v="3006"/>
    <x v="8"/>
    <n v="3006"/>
    <s v="ORÇAMENTO"/>
    <x v="0"/>
    <x v="4"/>
    <x v="2"/>
    <x v="2"/>
    <x v="15"/>
    <x v="15"/>
  </r>
  <r>
    <x v="5"/>
    <s v=" ORÇAMENTO"/>
    <x v="20"/>
    <d v="2025-08-01T00:00:00"/>
    <d v="2025-08-01T00:00:00"/>
    <s v="Orçamento"/>
    <s v="1 | 1"/>
    <x v="8"/>
    <x v="0"/>
    <n v="6500"/>
    <x v="23"/>
    <x v="23"/>
    <s v="1261"/>
    <x v="0"/>
    <x v="3"/>
    <x v="1"/>
    <n v="2001"/>
    <x v="0"/>
    <n v="2001"/>
    <s v="ORÇAMENTO"/>
    <x v="0"/>
    <x v="4"/>
    <x v="9"/>
    <x v="9"/>
    <x v="12"/>
    <x v="12"/>
  </r>
  <r>
    <x v="5"/>
    <s v=" ORÇAMENTO"/>
    <x v="20"/>
    <d v="2025-08-01T00:00:00"/>
    <d v="2025-08-01T00:00:00"/>
    <s v="Orçamento"/>
    <s v="1 | 1"/>
    <x v="8"/>
    <x v="0"/>
    <n v="6500"/>
    <x v="95"/>
    <x v="94"/>
    <s v="4531"/>
    <x v="8"/>
    <x v="3"/>
    <x v="1"/>
    <n v="3006"/>
    <x v="8"/>
    <n v="3006"/>
    <s v="ORÇAMENTO"/>
    <x v="0"/>
    <x v="4"/>
    <x v="0"/>
    <x v="0"/>
    <x v="0"/>
    <x v="0"/>
  </r>
  <r>
    <x v="5"/>
    <s v=" ORÇAMENTO"/>
    <x v="20"/>
    <d v="2025-08-01T00:00:00"/>
    <d v="2025-08-01T00:00:00"/>
    <s v="Orçamento"/>
    <s v="1 | 1"/>
    <x v="8"/>
    <x v="0"/>
    <n v="6607.7275062815997"/>
    <x v="38"/>
    <x v="38"/>
    <s v="10116"/>
    <x v="2"/>
    <x v="3"/>
    <x v="1"/>
    <n v="7002"/>
    <x v="33"/>
    <n v="7002"/>
    <s v="ORÇAMENTO"/>
    <x v="1"/>
    <x v="4"/>
    <x v="2"/>
    <x v="2"/>
    <x v="13"/>
    <x v="13"/>
  </r>
  <r>
    <x v="5"/>
    <s v=" ORÇAMENTO"/>
    <x v="20"/>
    <d v="2025-08-01T00:00:00"/>
    <d v="2025-08-01T00:00:00"/>
    <s v="Orçamento"/>
    <s v="1 | 1"/>
    <x v="8"/>
    <x v="0"/>
    <n v="6903"/>
    <x v="33"/>
    <x v="33"/>
    <s v="13884"/>
    <x v="19"/>
    <x v="3"/>
    <x v="1"/>
    <n v="9001"/>
    <x v="24"/>
    <n v="9001"/>
    <s v="ORÇAMENTO"/>
    <x v="1"/>
    <x v="4"/>
    <x v="10"/>
    <x v="10"/>
    <x v="16"/>
    <x v="16"/>
  </r>
  <r>
    <x v="5"/>
    <s v=" ORÇAMENTO"/>
    <x v="20"/>
    <d v="2025-08-01T00:00:00"/>
    <d v="2025-08-01T00:00:00"/>
    <s v="Orçamento"/>
    <s v="1 | 1"/>
    <x v="8"/>
    <x v="0"/>
    <n v="7000"/>
    <x v="36"/>
    <x v="36"/>
    <s v="1412"/>
    <x v="0"/>
    <x v="3"/>
    <x v="1"/>
    <n v="2001"/>
    <x v="0"/>
    <n v="2001"/>
    <s v="ORÇAMENTO"/>
    <x v="0"/>
    <x v="4"/>
    <x v="9"/>
    <x v="9"/>
    <x v="14"/>
    <x v="14"/>
  </r>
  <r>
    <x v="5"/>
    <s v=" ORÇAMENTO"/>
    <x v="20"/>
    <d v="2025-08-01T00:00:00"/>
    <d v="2025-08-01T00:00:00"/>
    <s v="Orçamento"/>
    <s v="1 | 1"/>
    <x v="8"/>
    <x v="0"/>
    <n v="7000"/>
    <x v="45"/>
    <x v="44"/>
    <s v="13569"/>
    <x v="9"/>
    <x v="3"/>
    <x v="1"/>
    <n v="8006"/>
    <x v="10"/>
    <n v="8006"/>
    <s v="ORÇAMENTO"/>
    <x v="0"/>
    <x v="4"/>
    <x v="11"/>
    <x v="11"/>
    <x v="17"/>
    <x v="17"/>
  </r>
  <r>
    <x v="5"/>
    <s v=" ORÇAMENTO"/>
    <x v="20"/>
    <d v="2025-08-01T00:00:00"/>
    <d v="2025-08-01T00:00:00"/>
    <s v="Orçamento"/>
    <s v="1 | 1"/>
    <x v="8"/>
    <x v="0"/>
    <n v="7457.1"/>
    <x v="27"/>
    <x v="27"/>
    <s v="4954"/>
    <x v="17"/>
    <x v="3"/>
    <x v="1"/>
    <n v="4001"/>
    <x v="20"/>
    <n v="4001"/>
    <s v="ORÇAMENTO"/>
    <x v="0"/>
    <x v="4"/>
    <x v="2"/>
    <x v="2"/>
    <x v="13"/>
    <x v="13"/>
  </r>
  <r>
    <x v="5"/>
    <s v=" ORÇAMENTO"/>
    <x v="20"/>
    <d v="2025-08-01T00:00:00"/>
    <d v="2025-08-01T00:00:00"/>
    <s v="Orçamento"/>
    <s v="1 | 1"/>
    <x v="8"/>
    <x v="0"/>
    <n v="7499.9999999999991"/>
    <x v="37"/>
    <x v="37"/>
    <s v="6029"/>
    <x v="2"/>
    <x v="3"/>
    <x v="1"/>
    <n v="4004"/>
    <x v="2"/>
    <n v="4004"/>
    <s v="ORÇAMENTO"/>
    <x v="1"/>
    <x v="4"/>
    <x v="2"/>
    <x v="2"/>
    <x v="13"/>
    <x v="13"/>
  </r>
  <r>
    <x v="5"/>
    <s v=" ORÇAMENTO"/>
    <x v="20"/>
    <d v="2025-08-01T00:00:00"/>
    <d v="2025-08-01T00:00:00"/>
    <s v="Orçamento"/>
    <s v="1 | 1"/>
    <x v="8"/>
    <x v="0"/>
    <n v="7500"/>
    <x v="126"/>
    <x v="124"/>
    <s v="10637"/>
    <x v="3"/>
    <x v="3"/>
    <x v="1"/>
    <n v="7004"/>
    <x v="3"/>
    <n v="7004"/>
    <s v="ORÇAMENTO"/>
    <x v="0"/>
    <x v="4"/>
    <x v="9"/>
    <x v="9"/>
    <x v="22"/>
    <x v="22"/>
  </r>
  <r>
    <x v="5"/>
    <s v=" ORÇAMENTO"/>
    <x v="20"/>
    <d v="2025-08-01T00:00:00"/>
    <d v="2025-08-01T00:00:00"/>
    <s v="Orçamento"/>
    <s v="1 | 1"/>
    <x v="8"/>
    <x v="0"/>
    <n v="7850"/>
    <x v="103"/>
    <x v="102"/>
    <s v="11404"/>
    <x v="14"/>
    <x v="3"/>
    <x v="1"/>
    <n v="8001"/>
    <x v="17"/>
    <n v="8001"/>
    <s v="ORÇAMENTO"/>
    <x v="0"/>
    <x v="4"/>
    <x v="0"/>
    <x v="0"/>
    <x v="0"/>
    <x v="0"/>
  </r>
  <r>
    <x v="5"/>
    <s v=" ORÇAMENTO"/>
    <x v="20"/>
    <d v="2025-08-01T00:00:00"/>
    <d v="2025-08-01T00:00:00"/>
    <s v="Orçamento"/>
    <s v="1 | 1"/>
    <x v="8"/>
    <x v="0"/>
    <n v="7900"/>
    <x v="148"/>
    <x v="146"/>
    <s v="4639"/>
    <x v="7"/>
    <x v="3"/>
    <x v="1"/>
    <n v="3007"/>
    <x v="25"/>
    <n v="3007"/>
    <s v="ORÇAMENTO"/>
    <x v="0"/>
    <x v="4"/>
    <x v="0"/>
    <x v="0"/>
    <x v="10"/>
    <x v="10"/>
  </r>
  <r>
    <x v="5"/>
    <s v=" ORÇAMENTO"/>
    <x v="20"/>
    <d v="2025-08-01T00:00:00"/>
    <d v="2025-08-01T00:00:00"/>
    <s v="Orçamento"/>
    <s v="1 | 1"/>
    <x v="8"/>
    <x v="0"/>
    <n v="7909.3551357548013"/>
    <x v="97"/>
    <x v="96"/>
    <s v="669"/>
    <x v="0"/>
    <x v="3"/>
    <x v="1"/>
    <n v="2001"/>
    <x v="0"/>
    <n v="2001"/>
    <s v="ORÇAMENTO"/>
    <x v="1"/>
    <x v="4"/>
    <x v="2"/>
    <x v="2"/>
    <x v="13"/>
    <x v="13"/>
  </r>
  <r>
    <x v="5"/>
    <s v=" ORÇAMENTO"/>
    <x v="20"/>
    <d v="2025-08-01T00:00:00"/>
    <d v="2025-08-01T00:00:00"/>
    <s v="Orçamento"/>
    <s v="1 | 1"/>
    <x v="8"/>
    <x v="0"/>
    <n v="7962.0373999999983"/>
    <x v="38"/>
    <x v="38"/>
    <s v="3775"/>
    <x v="15"/>
    <x v="3"/>
    <x v="1"/>
    <n v="3005"/>
    <x v="18"/>
    <n v="3005"/>
    <s v="ORÇAMENTO"/>
    <x v="1"/>
    <x v="4"/>
    <x v="2"/>
    <x v="2"/>
    <x v="13"/>
    <x v="13"/>
  </r>
  <r>
    <x v="5"/>
    <s v=" ORÇAMENTO"/>
    <x v="20"/>
    <d v="2025-08-01T00:00:00"/>
    <d v="2025-08-01T00:00:00"/>
    <s v="Orçamento"/>
    <s v="1 | 1"/>
    <x v="8"/>
    <x v="0"/>
    <n v="7977"/>
    <x v="15"/>
    <x v="15"/>
    <s v="11802"/>
    <x v="4"/>
    <x v="3"/>
    <x v="1"/>
    <n v="8002"/>
    <x v="4"/>
    <n v="8002"/>
    <s v="ORÇAMENTO"/>
    <x v="0"/>
    <x v="4"/>
    <x v="0"/>
    <x v="0"/>
    <x v="10"/>
    <x v="10"/>
  </r>
  <r>
    <x v="5"/>
    <s v=" ORÇAMENTO"/>
    <x v="20"/>
    <d v="2025-08-01T00:00:00"/>
    <d v="2025-08-01T00:00:00"/>
    <s v="Orçamento"/>
    <s v="1 | 1"/>
    <x v="8"/>
    <x v="0"/>
    <n v="8000"/>
    <x v="30"/>
    <x v="30"/>
    <s v="5462"/>
    <x v="12"/>
    <x v="3"/>
    <x v="1"/>
    <n v="4003"/>
    <x v="13"/>
    <n v="4003"/>
    <s v="ORÇAMENTO"/>
    <x v="1"/>
    <x v="4"/>
    <x v="2"/>
    <x v="2"/>
    <x v="13"/>
    <x v="13"/>
  </r>
  <r>
    <x v="5"/>
    <s v=" ORÇAMENTO"/>
    <x v="20"/>
    <d v="2025-08-01T00:00:00"/>
    <d v="2025-08-01T00:00:00"/>
    <s v="Orçamento"/>
    <s v="1 | 1"/>
    <x v="8"/>
    <x v="0"/>
    <n v="8000"/>
    <x v="27"/>
    <x v="27"/>
    <s v="9266"/>
    <x v="10"/>
    <x v="3"/>
    <x v="1"/>
    <n v="7001"/>
    <x v="11"/>
    <n v="7001"/>
    <s v="ORÇAMENTO"/>
    <x v="0"/>
    <x v="4"/>
    <x v="2"/>
    <x v="2"/>
    <x v="13"/>
    <x v="13"/>
  </r>
  <r>
    <x v="5"/>
    <s v=" ORÇAMENTO"/>
    <x v="20"/>
    <d v="2025-08-01T00:00:00"/>
    <d v="2025-08-01T00:00:00"/>
    <s v="Orçamento"/>
    <s v="1 | 1"/>
    <x v="8"/>
    <x v="0"/>
    <n v="8000"/>
    <x v="92"/>
    <x v="91"/>
    <s v="9776"/>
    <x v="10"/>
    <x v="3"/>
    <x v="1"/>
    <n v="7001"/>
    <x v="11"/>
    <n v="7001"/>
    <s v="ORÇAMENTO"/>
    <x v="0"/>
    <x v="4"/>
    <x v="9"/>
    <x v="9"/>
    <x v="12"/>
    <x v="12"/>
  </r>
  <r>
    <x v="5"/>
    <s v=" ORÇAMENTO"/>
    <x v="20"/>
    <d v="2025-08-01T00:00:00"/>
    <d v="2025-08-01T00:00:00"/>
    <s v="Orçamento"/>
    <s v="1 | 1"/>
    <x v="8"/>
    <x v="0"/>
    <n v="8000"/>
    <x v="34"/>
    <x v="34"/>
    <s v="13335"/>
    <x v="9"/>
    <x v="3"/>
    <x v="1"/>
    <n v="8006"/>
    <x v="10"/>
    <n v="8006"/>
    <s v="ORÇAMENTO"/>
    <x v="0"/>
    <x v="4"/>
    <x v="0"/>
    <x v="0"/>
    <x v="0"/>
    <x v="0"/>
  </r>
  <r>
    <x v="5"/>
    <s v=" ORÇAMENTO"/>
    <x v="20"/>
    <d v="2025-08-01T00:00:00"/>
    <d v="2025-08-01T00:00:00"/>
    <s v="Orçamento"/>
    <s v="1 | 1"/>
    <x v="8"/>
    <x v="0"/>
    <n v="8150.9999999999991"/>
    <x v="81"/>
    <x v="80"/>
    <s v="2988"/>
    <x v="5"/>
    <x v="3"/>
    <x v="1"/>
    <n v="3001"/>
    <x v="5"/>
    <n v="3001"/>
    <s v="ORÇAMENTO"/>
    <x v="0"/>
    <x v="4"/>
    <x v="0"/>
    <x v="0"/>
    <x v="10"/>
    <x v="10"/>
  </r>
  <r>
    <x v="5"/>
    <s v=" ORÇAMENTO"/>
    <x v="20"/>
    <d v="2025-08-01T00:00:00"/>
    <d v="2025-08-01T00:00:00"/>
    <s v="Orçamento"/>
    <s v="1 | 1"/>
    <x v="8"/>
    <x v="0"/>
    <n v="8360"/>
    <x v="24"/>
    <x v="24"/>
    <s v="10814"/>
    <x v="3"/>
    <x v="3"/>
    <x v="1"/>
    <n v="7004"/>
    <x v="3"/>
    <n v="7004"/>
    <s v="ORÇAMENTO"/>
    <x v="0"/>
    <x v="4"/>
    <x v="0"/>
    <x v="0"/>
    <x v="9"/>
    <x v="9"/>
  </r>
  <r>
    <x v="5"/>
    <s v=" ORÇAMENTO"/>
    <x v="20"/>
    <d v="2025-08-01T00:00:00"/>
    <d v="2025-08-01T00:00:00"/>
    <s v="Orçamento"/>
    <s v="1 | 1"/>
    <x v="8"/>
    <x v="0"/>
    <n v="8500"/>
    <x v="115"/>
    <x v="113"/>
    <s v="1100"/>
    <x v="0"/>
    <x v="3"/>
    <x v="1"/>
    <n v="2001"/>
    <x v="0"/>
    <n v="2001"/>
    <s v="ORÇAMENTO"/>
    <x v="0"/>
    <x v="4"/>
    <x v="9"/>
    <x v="9"/>
    <x v="12"/>
    <x v="12"/>
  </r>
  <r>
    <x v="5"/>
    <s v=" ORÇAMENTO"/>
    <x v="20"/>
    <d v="2025-08-01T00:00:00"/>
    <d v="2025-08-01T00:00:00"/>
    <s v="Orçamento"/>
    <s v="1 | 1"/>
    <x v="8"/>
    <x v="0"/>
    <n v="8666.869999999999"/>
    <x v="68"/>
    <x v="67"/>
    <s v="277"/>
    <x v="19"/>
    <x v="3"/>
    <x v="1"/>
    <n v="1002"/>
    <x v="22"/>
    <n v="1002"/>
    <s v="ORÇAMENTO"/>
    <x v="1"/>
    <x v="4"/>
    <x v="13"/>
    <x v="13"/>
    <x v="20"/>
    <x v="20"/>
  </r>
  <r>
    <x v="5"/>
    <s v=" ORÇAMENTO"/>
    <x v="20"/>
    <d v="2025-08-01T00:00:00"/>
    <d v="2025-08-01T00:00:00"/>
    <s v="Orçamento"/>
    <s v="1 | 1"/>
    <x v="8"/>
    <x v="0"/>
    <n v="9034.6959999999999"/>
    <x v="153"/>
    <x v="150"/>
    <s v="169"/>
    <x v="19"/>
    <x v="3"/>
    <x v="1"/>
    <n v="1002"/>
    <x v="22"/>
    <n v="1002"/>
    <s v="ORÇAMENTO"/>
    <x v="1"/>
    <x v="4"/>
    <x v="2"/>
    <x v="2"/>
    <x v="15"/>
    <x v="15"/>
  </r>
  <r>
    <x v="5"/>
    <s v=" ORÇAMENTO"/>
    <x v="20"/>
    <d v="2025-08-01T00:00:00"/>
    <d v="2025-08-01T00:00:00"/>
    <s v="Orçamento"/>
    <s v="1 | 1"/>
    <x v="8"/>
    <x v="0"/>
    <n v="9500"/>
    <x v="145"/>
    <x v="143"/>
    <s v="5862"/>
    <x v="12"/>
    <x v="3"/>
    <x v="1"/>
    <n v="4003"/>
    <x v="13"/>
    <n v="4003"/>
    <s v="ORÇAMENTO"/>
    <x v="0"/>
    <x v="4"/>
    <x v="9"/>
    <x v="9"/>
    <x v="22"/>
    <x v="22"/>
  </r>
  <r>
    <x v="5"/>
    <s v=" ORÇAMENTO"/>
    <x v="20"/>
    <d v="2025-08-01T00:00:00"/>
    <d v="2025-08-01T00:00:00"/>
    <s v="Orçamento"/>
    <s v="1 | 1"/>
    <x v="8"/>
    <x v="0"/>
    <n v="10000"/>
    <x v="120"/>
    <x v="118"/>
    <s v="5835"/>
    <x v="10"/>
    <x v="3"/>
    <x v="1"/>
    <n v="7001"/>
    <x v="11"/>
    <n v="7001"/>
    <s v="ORÇAMENTO"/>
    <x v="0"/>
    <x v="4"/>
    <x v="9"/>
    <x v="9"/>
    <x v="22"/>
    <x v="22"/>
  </r>
  <r>
    <x v="5"/>
    <s v=" ORÇAMENTO"/>
    <x v="20"/>
    <d v="2025-08-01T00:00:00"/>
    <d v="2025-08-01T00:00:00"/>
    <s v="Orçamento"/>
    <s v="1 | 1"/>
    <x v="8"/>
    <x v="0"/>
    <n v="10000"/>
    <x v="71"/>
    <x v="70"/>
    <s v="6987"/>
    <x v="2"/>
    <x v="3"/>
    <x v="1"/>
    <n v="4004"/>
    <x v="2"/>
    <n v="4004"/>
    <s v="ORÇAMENTO"/>
    <x v="0"/>
    <x v="4"/>
    <x v="0"/>
    <x v="0"/>
    <x v="9"/>
    <x v="9"/>
  </r>
  <r>
    <x v="5"/>
    <s v=" ORÇAMENTO"/>
    <x v="20"/>
    <d v="2025-08-01T00:00:00"/>
    <d v="2025-08-01T00:00:00"/>
    <s v="Orçamento"/>
    <s v="1 | 1"/>
    <x v="8"/>
    <x v="0"/>
    <n v="10300"/>
    <x v="88"/>
    <x v="87"/>
    <s v="260"/>
    <x v="19"/>
    <x v="3"/>
    <x v="1"/>
    <n v="1002"/>
    <x v="22"/>
    <n v="1002"/>
    <s v="ORÇAMENTO"/>
    <x v="0"/>
    <x v="4"/>
    <x v="0"/>
    <x v="0"/>
    <x v="0"/>
    <x v="0"/>
  </r>
  <r>
    <x v="5"/>
    <s v=" ORÇAMENTO"/>
    <x v="20"/>
    <d v="2025-08-01T00:00:00"/>
    <d v="2025-08-01T00:00:00"/>
    <s v="Orçamento"/>
    <s v="1 | 1"/>
    <x v="8"/>
    <x v="0"/>
    <n v="10893.08"/>
    <x v="81"/>
    <x v="80"/>
    <s v="2987"/>
    <x v="5"/>
    <x v="3"/>
    <x v="1"/>
    <n v="3001"/>
    <x v="5"/>
    <n v="3001"/>
    <s v="ORÇAMENTO"/>
    <x v="0"/>
    <x v="4"/>
    <x v="0"/>
    <x v="0"/>
    <x v="10"/>
    <x v="10"/>
  </r>
  <r>
    <x v="5"/>
    <s v=" ORÇAMENTO"/>
    <x v="20"/>
    <d v="2025-08-01T00:00:00"/>
    <d v="2025-08-01T00:00:00"/>
    <s v="Orçamento"/>
    <s v="1 | 1"/>
    <x v="8"/>
    <x v="0"/>
    <n v="10909"/>
    <x v="15"/>
    <x v="15"/>
    <s v="11801"/>
    <x v="4"/>
    <x v="3"/>
    <x v="1"/>
    <n v="8002"/>
    <x v="4"/>
    <n v="8002"/>
    <s v="ORÇAMENTO"/>
    <x v="0"/>
    <x v="4"/>
    <x v="0"/>
    <x v="0"/>
    <x v="10"/>
    <x v="10"/>
  </r>
  <r>
    <x v="5"/>
    <s v=" ORÇAMENTO"/>
    <x v="20"/>
    <d v="2025-08-01T00:00:00"/>
    <d v="2025-08-01T00:00:00"/>
    <s v="Orçamento"/>
    <s v="1 | 1"/>
    <x v="8"/>
    <x v="0"/>
    <n v="10965.043075548361"/>
    <x v="32"/>
    <x v="32"/>
    <s v="892"/>
    <x v="0"/>
    <x v="3"/>
    <x v="1"/>
    <n v="2001"/>
    <x v="0"/>
    <n v="2001"/>
    <s v="ORÇAMENTO"/>
    <x v="1"/>
    <x v="4"/>
    <x v="2"/>
    <x v="2"/>
    <x v="2"/>
    <x v="2"/>
  </r>
  <r>
    <x v="5"/>
    <s v=" ORÇAMENTO"/>
    <x v="20"/>
    <d v="2025-08-01T00:00:00"/>
    <d v="2025-08-01T00:00:00"/>
    <s v="Orçamento"/>
    <s v="1 | 1"/>
    <x v="8"/>
    <x v="0"/>
    <n v="11000"/>
    <x v="46"/>
    <x v="45"/>
    <s v="10250"/>
    <x v="2"/>
    <x v="3"/>
    <x v="1"/>
    <n v="7002"/>
    <x v="33"/>
    <n v="7002"/>
    <s v="ORÇAMENTO"/>
    <x v="0"/>
    <x v="4"/>
    <x v="9"/>
    <x v="9"/>
    <x v="12"/>
    <x v="12"/>
  </r>
  <r>
    <x v="5"/>
    <s v=" ORÇAMENTO"/>
    <x v="20"/>
    <d v="2025-08-01T00:00:00"/>
    <d v="2025-08-01T00:00:00"/>
    <s v="Orçamento"/>
    <s v="1 | 1"/>
    <x v="8"/>
    <x v="0"/>
    <n v="11078.045"/>
    <x v="37"/>
    <x v="37"/>
    <s v="11550"/>
    <x v="4"/>
    <x v="3"/>
    <x v="1"/>
    <n v="8002"/>
    <x v="4"/>
    <n v="8002"/>
    <s v="ORÇAMENTO"/>
    <x v="1"/>
    <x v="4"/>
    <x v="2"/>
    <x v="2"/>
    <x v="13"/>
    <x v="13"/>
  </r>
  <r>
    <x v="5"/>
    <s v=" ORÇAMENTO"/>
    <x v="20"/>
    <d v="2025-08-01T00:00:00"/>
    <d v="2025-08-01T00:00:00"/>
    <s v="Orçamento"/>
    <s v="1 | 1"/>
    <x v="8"/>
    <x v="0"/>
    <n v="11557.174856399999"/>
    <x v="38"/>
    <x v="38"/>
    <s v="3295"/>
    <x v="11"/>
    <x v="3"/>
    <x v="1"/>
    <n v="3003"/>
    <x v="12"/>
    <n v="3003"/>
    <s v="ORÇAMENTO"/>
    <x v="1"/>
    <x v="4"/>
    <x v="2"/>
    <x v="2"/>
    <x v="13"/>
    <x v="13"/>
  </r>
  <r>
    <x v="5"/>
    <s v=" ORÇAMENTO"/>
    <x v="20"/>
    <d v="2025-08-01T00:00:00"/>
    <d v="2025-08-01T00:00:00"/>
    <s v="Orçamento"/>
    <s v="1 | 1"/>
    <x v="8"/>
    <x v="0"/>
    <n v="11934.9894788658"/>
    <x v="73"/>
    <x v="72"/>
    <s v="633"/>
    <x v="0"/>
    <x v="3"/>
    <x v="1"/>
    <n v="2001"/>
    <x v="0"/>
    <n v="2001"/>
    <s v="ORÇAMENTO"/>
    <x v="1"/>
    <x v="4"/>
    <x v="2"/>
    <x v="2"/>
    <x v="13"/>
    <x v="13"/>
  </r>
  <r>
    <x v="5"/>
    <s v=" ORÇAMENTO"/>
    <x v="20"/>
    <d v="2025-08-01T00:00:00"/>
    <d v="2025-08-01T00:00:00"/>
    <s v="Orçamento"/>
    <s v="1 | 1"/>
    <x v="8"/>
    <x v="0"/>
    <n v="12000"/>
    <x v="30"/>
    <x v="30"/>
    <s v="5461"/>
    <x v="12"/>
    <x v="3"/>
    <x v="1"/>
    <n v="4003"/>
    <x v="13"/>
    <n v="4003"/>
    <s v="ORÇAMENTO"/>
    <x v="1"/>
    <x v="4"/>
    <x v="2"/>
    <x v="2"/>
    <x v="13"/>
    <x v="13"/>
  </r>
  <r>
    <x v="5"/>
    <s v=" ORÇAMENTO"/>
    <x v="20"/>
    <d v="2025-08-01T00:00:00"/>
    <d v="2025-08-01T00:00:00"/>
    <s v="Orçamento"/>
    <s v="1 | 1"/>
    <x v="8"/>
    <x v="0"/>
    <n v="12000"/>
    <x v="116"/>
    <x v="114"/>
    <s v="9905"/>
    <x v="10"/>
    <x v="3"/>
    <x v="1"/>
    <n v="7001"/>
    <x v="11"/>
    <n v="7001"/>
    <s v="ORÇAMENTO"/>
    <x v="0"/>
    <x v="4"/>
    <x v="9"/>
    <x v="9"/>
    <x v="12"/>
    <x v="12"/>
  </r>
  <r>
    <x v="5"/>
    <s v=" ORÇAMENTO"/>
    <x v="20"/>
    <d v="2025-08-01T00:00:00"/>
    <d v="2025-08-01T00:00:00"/>
    <s v="Orçamento"/>
    <s v="1 | 1"/>
    <x v="8"/>
    <x v="0"/>
    <n v="12000"/>
    <x v="114"/>
    <x v="112"/>
    <s v="9965"/>
    <x v="10"/>
    <x v="3"/>
    <x v="1"/>
    <n v="7001"/>
    <x v="11"/>
    <n v="7001"/>
    <s v="ORÇAMENTO"/>
    <x v="0"/>
    <x v="4"/>
    <x v="9"/>
    <x v="9"/>
    <x v="18"/>
    <x v="18"/>
  </r>
  <r>
    <x v="5"/>
    <s v=" ORÇAMENTO"/>
    <x v="20"/>
    <d v="2025-08-01T00:00:00"/>
    <d v="2025-08-01T00:00:00"/>
    <s v="Orçamento"/>
    <s v="1 | 1"/>
    <x v="8"/>
    <x v="0"/>
    <n v="12000"/>
    <x v="138"/>
    <x v="136"/>
    <s v="7827"/>
    <x v="2"/>
    <x v="3"/>
    <x v="1"/>
    <n v="5003"/>
    <x v="31"/>
    <n v="5003"/>
    <s v="ORÇAMENTO"/>
    <x v="0"/>
    <x v="4"/>
    <x v="9"/>
    <x v="9"/>
    <x v="18"/>
    <x v="18"/>
  </r>
  <r>
    <x v="5"/>
    <s v=" ORÇAMENTO"/>
    <x v="20"/>
    <d v="2025-08-01T00:00:00"/>
    <d v="2025-08-01T00:00:00"/>
    <s v="Orçamento"/>
    <s v="1 | 1"/>
    <x v="8"/>
    <x v="0"/>
    <n v="12053.471105450213"/>
    <x v="158"/>
    <x v="155"/>
    <s v="1451"/>
    <x v="0"/>
    <x v="3"/>
    <x v="1"/>
    <n v="2001"/>
    <x v="0"/>
    <n v="2001"/>
    <s v="ORÇAMENTO"/>
    <x v="0"/>
    <x v="4"/>
    <x v="9"/>
    <x v="9"/>
    <x v="14"/>
    <x v="14"/>
  </r>
  <r>
    <x v="5"/>
    <s v=" ORÇAMENTO"/>
    <x v="20"/>
    <d v="2025-08-01T00:00:00"/>
    <d v="2025-08-01T00:00:00"/>
    <s v="Orçamento"/>
    <s v="1 | 1"/>
    <x v="8"/>
    <x v="0"/>
    <n v="12100"/>
    <x v="34"/>
    <x v="34"/>
    <s v="13334"/>
    <x v="9"/>
    <x v="3"/>
    <x v="1"/>
    <n v="8006"/>
    <x v="10"/>
    <n v="8006"/>
    <s v="ORÇAMENTO"/>
    <x v="0"/>
    <x v="4"/>
    <x v="0"/>
    <x v="0"/>
    <x v="0"/>
    <x v="0"/>
  </r>
  <r>
    <x v="5"/>
    <s v=" ORÇAMENTO"/>
    <x v="20"/>
    <d v="2025-08-01T00:00:00"/>
    <d v="2025-08-01T00:00:00"/>
    <s v="Orçamento"/>
    <s v="1 | 1"/>
    <x v="8"/>
    <x v="0"/>
    <n v="12173.967949599999"/>
    <x v="38"/>
    <x v="38"/>
    <s v="11007"/>
    <x v="14"/>
    <x v="3"/>
    <x v="1"/>
    <n v="8001"/>
    <x v="17"/>
    <n v="8001"/>
    <s v="ORÇAMENTO"/>
    <x v="1"/>
    <x v="4"/>
    <x v="2"/>
    <x v="2"/>
    <x v="13"/>
    <x v="13"/>
  </r>
  <r>
    <x v="5"/>
    <s v=" ORÇAMENTO"/>
    <x v="20"/>
    <d v="2025-08-01T00:00:00"/>
    <d v="2025-08-01T00:00:00"/>
    <s v="Orçamento"/>
    <s v="1 | 1"/>
    <x v="8"/>
    <x v="0"/>
    <n v="12188"/>
    <x v="15"/>
    <x v="15"/>
    <s v="11800"/>
    <x v="4"/>
    <x v="3"/>
    <x v="1"/>
    <n v="8002"/>
    <x v="4"/>
    <n v="8002"/>
    <s v="ORÇAMENTO"/>
    <x v="0"/>
    <x v="4"/>
    <x v="0"/>
    <x v="0"/>
    <x v="10"/>
    <x v="10"/>
  </r>
  <r>
    <x v="5"/>
    <s v=" ORÇAMENTO"/>
    <x v="20"/>
    <d v="2025-08-01T00:00:00"/>
    <d v="2025-08-01T00:00:00"/>
    <s v="Orçamento"/>
    <s v="1 | 1"/>
    <x v="8"/>
    <x v="0"/>
    <n v="12360"/>
    <x v="33"/>
    <x v="33"/>
    <s v="13883"/>
    <x v="19"/>
    <x v="3"/>
    <x v="1"/>
    <n v="9001"/>
    <x v="24"/>
    <n v="9001"/>
    <s v="ORÇAMENTO"/>
    <x v="1"/>
    <x v="4"/>
    <x v="10"/>
    <x v="10"/>
    <x v="16"/>
    <x v="16"/>
  </r>
  <r>
    <x v="5"/>
    <s v=" ORÇAMENTO"/>
    <x v="20"/>
    <d v="2025-08-01T00:00:00"/>
    <d v="2025-08-01T00:00:00"/>
    <s v="Orçamento"/>
    <s v="1 | 1"/>
    <x v="8"/>
    <x v="0"/>
    <n v="12572.846"/>
    <x v="33"/>
    <x v="33"/>
    <s v="13882"/>
    <x v="19"/>
    <x v="3"/>
    <x v="1"/>
    <n v="9001"/>
    <x v="24"/>
    <n v="9001"/>
    <s v="ORÇAMENTO"/>
    <x v="1"/>
    <x v="4"/>
    <x v="10"/>
    <x v="10"/>
    <x v="16"/>
    <x v="16"/>
  </r>
  <r>
    <x v="5"/>
    <s v=" ORÇAMENTO"/>
    <x v="20"/>
    <d v="2025-08-01T00:00:00"/>
    <d v="2025-08-01T00:00:00"/>
    <s v="Orçamento"/>
    <s v="1 | 1"/>
    <x v="8"/>
    <x v="0"/>
    <n v="12600"/>
    <x v="72"/>
    <x v="71"/>
    <s v="928"/>
    <x v="0"/>
    <x v="3"/>
    <x v="1"/>
    <n v="2001"/>
    <x v="0"/>
    <n v="2001"/>
    <s v="ORÇAMENTO"/>
    <x v="1"/>
    <x v="4"/>
    <x v="2"/>
    <x v="2"/>
    <x v="15"/>
    <x v="15"/>
  </r>
  <r>
    <x v="5"/>
    <s v=" ORÇAMENTO"/>
    <x v="20"/>
    <d v="2025-08-01T00:00:00"/>
    <d v="2025-08-01T00:00:00"/>
    <s v="Orçamento"/>
    <s v="1 | 1"/>
    <x v="8"/>
    <x v="0"/>
    <n v="13000"/>
    <x v="86"/>
    <x v="85"/>
    <s v="4675"/>
    <x v="7"/>
    <x v="3"/>
    <x v="1"/>
    <n v="3007"/>
    <x v="25"/>
    <n v="3007"/>
    <s v="ORÇAMENTO"/>
    <x v="0"/>
    <x v="4"/>
    <x v="0"/>
    <x v="0"/>
    <x v="0"/>
    <x v="0"/>
  </r>
  <r>
    <x v="5"/>
    <s v=" ORÇAMENTO"/>
    <x v="20"/>
    <d v="2025-08-01T00:00:00"/>
    <d v="2025-08-01T00:00:00"/>
    <s v="Orçamento"/>
    <s v="1 | 1"/>
    <x v="8"/>
    <x v="0"/>
    <n v="13062.5"/>
    <x v="37"/>
    <x v="37"/>
    <s v="10557"/>
    <x v="3"/>
    <x v="3"/>
    <x v="1"/>
    <n v="7004"/>
    <x v="3"/>
    <n v="7004"/>
    <s v="ORÇAMENTO"/>
    <x v="1"/>
    <x v="4"/>
    <x v="2"/>
    <x v="2"/>
    <x v="13"/>
    <x v="13"/>
  </r>
  <r>
    <x v="5"/>
    <s v=" ORÇAMENTO"/>
    <x v="20"/>
    <d v="2025-08-01T00:00:00"/>
    <d v="2025-08-01T00:00:00"/>
    <s v="Orçamento"/>
    <s v="1 | 1"/>
    <x v="8"/>
    <x v="0"/>
    <n v="13500"/>
    <x v="30"/>
    <x v="30"/>
    <s v="5460"/>
    <x v="12"/>
    <x v="3"/>
    <x v="1"/>
    <n v="4003"/>
    <x v="13"/>
    <n v="4003"/>
    <s v="ORÇAMENTO"/>
    <x v="1"/>
    <x v="4"/>
    <x v="2"/>
    <x v="2"/>
    <x v="13"/>
    <x v="13"/>
  </r>
  <r>
    <x v="5"/>
    <s v=" ORÇAMENTO"/>
    <x v="20"/>
    <d v="2025-08-01T00:00:00"/>
    <d v="2025-08-01T00:00:00"/>
    <s v="Orçamento"/>
    <s v="1 | 1"/>
    <x v="8"/>
    <x v="0"/>
    <n v="13515.214899999999"/>
    <x v="37"/>
    <x v="37"/>
    <s v="7189"/>
    <x v="13"/>
    <x v="3"/>
    <x v="1"/>
    <n v="5001"/>
    <x v="16"/>
    <n v="5001"/>
    <s v="ORÇAMENTO"/>
    <x v="1"/>
    <x v="4"/>
    <x v="2"/>
    <x v="2"/>
    <x v="13"/>
    <x v="13"/>
  </r>
  <r>
    <x v="5"/>
    <s v=" ORÇAMENTO"/>
    <x v="20"/>
    <d v="2025-08-01T00:00:00"/>
    <d v="2025-08-01T00:00:00"/>
    <s v="Orçamento"/>
    <s v="1 | 1"/>
    <x v="8"/>
    <x v="0"/>
    <n v="13588.101068849997"/>
    <x v="37"/>
    <x v="37"/>
    <s v="3370"/>
    <x v="11"/>
    <x v="3"/>
    <x v="1"/>
    <n v="3003"/>
    <x v="12"/>
    <n v="3003"/>
    <s v="ORÇAMENTO"/>
    <x v="1"/>
    <x v="4"/>
    <x v="2"/>
    <x v="2"/>
    <x v="13"/>
    <x v="13"/>
  </r>
  <r>
    <x v="5"/>
    <s v=" ORÇAMENTO"/>
    <x v="20"/>
    <d v="2025-08-01T00:00:00"/>
    <d v="2025-08-01T00:00:00"/>
    <s v="Orçamento"/>
    <s v="1 | 1"/>
    <x v="8"/>
    <x v="0"/>
    <n v="13625.995349999999"/>
    <x v="37"/>
    <x v="37"/>
    <s v="2751"/>
    <x v="5"/>
    <x v="3"/>
    <x v="1"/>
    <n v="3001"/>
    <x v="5"/>
    <n v="3001"/>
    <s v="ORÇAMENTO"/>
    <x v="1"/>
    <x v="4"/>
    <x v="2"/>
    <x v="2"/>
    <x v="13"/>
    <x v="13"/>
  </r>
  <r>
    <x v="5"/>
    <s v=" ORÇAMENTO"/>
    <x v="20"/>
    <d v="2025-08-01T00:00:00"/>
    <d v="2025-08-01T00:00:00"/>
    <s v="Orçamento"/>
    <s v="1 | 1"/>
    <x v="8"/>
    <x v="0"/>
    <n v="14000"/>
    <x v="71"/>
    <x v="70"/>
    <s v="6986"/>
    <x v="2"/>
    <x v="3"/>
    <x v="1"/>
    <n v="4004"/>
    <x v="2"/>
    <n v="4004"/>
    <s v="ORÇAMENTO"/>
    <x v="0"/>
    <x v="4"/>
    <x v="0"/>
    <x v="0"/>
    <x v="9"/>
    <x v="9"/>
  </r>
  <r>
    <x v="5"/>
    <s v=" ORÇAMENTO"/>
    <x v="20"/>
    <d v="2025-08-01T00:00:00"/>
    <d v="2025-08-01T00:00:00"/>
    <s v="Orçamento"/>
    <s v="1 | 1"/>
    <x v="8"/>
    <x v="0"/>
    <n v="14230.091043230283"/>
    <x v="158"/>
    <x v="155"/>
    <s v="1450"/>
    <x v="0"/>
    <x v="3"/>
    <x v="1"/>
    <n v="2001"/>
    <x v="0"/>
    <n v="2001"/>
    <s v="ORÇAMENTO"/>
    <x v="0"/>
    <x v="4"/>
    <x v="9"/>
    <x v="9"/>
    <x v="14"/>
    <x v="14"/>
  </r>
  <r>
    <x v="5"/>
    <s v=" ORÇAMENTO"/>
    <x v="20"/>
    <d v="2025-08-01T00:00:00"/>
    <d v="2025-08-01T00:00:00"/>
    <s v="Orçamento"/>
    <s v="1 | 1"/>
    <x v="8"/>
    <x v="0"/>
    <n v="14401.458499999999"/>
    <x v="37"/>
    <x v="37"/>
    <s v="11043"/>
    <x v="14"/>
    <x v="3"/>
    <x v="1"/>
    <n v="8001"/>
    <x v="17"/>
    <n v="8001"/>
    <s v="ORÇAMENTO"/>
    <x v="1"/>
    <x v="4"/>
    <x v="2"/>
    <x v="2"/>
    <x v="13"/>
    <x v="13"/>
  </r>
  <r>
    <x v="5"/>
    <s v=" ORÇAMENTO"/>
    <x v="20"/>
    <d v="2025-08-01T00:00:00"/>
    <d v="2025-08-01T00:00:00"/>
    <s v="Orçamento"/>
    <s v="1 | 1"/>
    <x v="8"/>
    <x v="0"/>
    <n v="14500"/>
    <x v="44"/>
    <x v="43"/>
    <s v="12750"/>
    <x v="9"/>
    <x v="3"/>
    <x v="1"/>
    <n v="8006"/>
    <x v="10"/>
    <n v="8006"/>
    <s v="ORÇAMENTO"/>
    <x v="0"/>
    <x v="4"/>
    <x v="9"/>
    <x v="9"/>
    <x v="18"/>
    <x v="18"/>
  </r>
  <r>
    <x v="5"/>
    <s v=" ORÇAMENTO"/>
    <x v="20"/>
    <d v="2025-08-01T00:00:00"/>
    <d v="2025-08-01T00:00:00"/>
    <s v="Orçamento"/>
    <s v="1 | 1"/>
    <x v="8"/>
    <x v="0"/>
    <n v="14760"/>
    <x v="104"/>
    <x v="103"/>
    <s v="12406"/>
    <x v="19"/>
    <x v="3"/>
    <x v="1"/>
    <n v="8005"/>
    <x v="23"/>
    <n v="8005"/>
    <s v="ORÇAMENTO"/>
    <x v="0"/>
    <x v="4"/>
    <x v="0"/>
    <x v="0"/>
    <x v="10"/>
    <x v="10"/>
  </r>
  <r>
    <x v="5"/>
    <s v=" ORÇAMENTO"/>
    <x v="20"/>
    <d v="2025-08-01T00:00:00"/>
    <d v="2025-08-01T00:00:00"/>
    <s v="Orçamento"/>
    <s v="1 | 1"/>
    <x v="8"/>
    <x v="0"/>
    <n v="15000"/>
    <x v="118"/>
    <x v="116"/>
    <s v="8119"/>
    <x v="2"/>
    <x v="3"/>
    <x v="1"/>
    <n v="5005"/>
    <x v="32"/>
    <n v="5005"/>
    <s v="ORÇAMENTO"/>
    <x v="0"/>
    <x v="4"/>
    <x v="9"/>
    <x v="9"/>
    <x v="18"/>
    <x v="18"/>
  </r>
  <r>
    <x v="5"/>
    <s v=" ORÇAMENTO"/>
    <x v="20"/>
    <d v="2025-08-01T00:00:00"/>
    <d v="2025-08-01T00:00:00"/>
    <s v="Orçamento"/>
    <s v="1 | 1"/>
    <x v="8"/>
    <x v="0"/>
    <n v="15000"/>
    <x v="121"/>
    <x v="119"/>
    <s v="6790"/>
    <x v="2"/>
    <x v="3"/>
    <x v="1"/>
    <n v="4004"/>
    <x v="2"/>
    <n v="4004"/>
    <s v="ORÇAMENTO"/>
    <x v="0"/>
    <x v="4"/>
    <x v="0"/>
    <x v="0"/>
    <x v="9"/>
    <x v="9"/>
  </r>
  <r>
    <x v="5"/>
    <s v=" ORÇAMENTO"/>
    <x v="20"/>
    <d v="2025-08-01T00:00:00"/>
    <d v="2025-08-01T00:00:00"/>
    <s v="Orçamento"/>
    <s v="1 | 1"/>
    <x v="8"/>
    <x v="0"/>
    <n v="15000"/>
    <x v="111"/>
    <x v="109"/>
    <s v="7057"/>
    <x v="2"/>
    <x v="3"/>
    <x v="1"/>
    <n v="4004"/>
    <x v="2"/>
    <n v="4004"/>
    <s v="ORÇAMENTO"/>
    <x v="0"/>
    <x v="4"/>
    <x v="0"/>
    <x v="0"/>
    <x v="9"/>
    <x v="9"/>
  </r>
  <r>
    <x v="5"/>
    <s v=" ORÇAMENTO"/>
    <x v="20"/>
    <d v="2025-08-01T00:00:00"/>
    <d v="2025-08-01T00:00:00"/>
    <s v="Orçamento"/>
    <s v="1 | 1"/>
    <x v="8"/>
    <x v="0"/>
    <n v="15000"/>
    <x v="143"/>
    <x v="141"/>
    <s v="13184"/>
    <x v="9"/>
    <x v="3"/>
    <x v="1"/>
    <n v="8006"/>
    <x v="10"/>
    <n v="8006"/>
    <s v="ORÇAMENTO"/>
    <x v="0"/>
    <x v="4"/>
    <x v="0"/>
    <x v="0"/>
    <x v="0"/>
    <x v="0"/>
  </r>
  <r>
    <x v="5"/>
    <s v=" ORÇAMENTO"/>
    <x v="20"/>
    <d v="2025-08-01T00:00:00"/>
    <d v="2025-08-01T00:00:00"/>
    <s v="Orçamento"/>
    <s v="1 | 1"/>
    <x v="8"/>
    <x v="0"/>
    <n v="15000"/>
    <x v="34"/>
    <x v="34"/>
    <s v="4352"/>
    <x v="8"/>
    <x v="3"/>
    <x v="1"/>
    <n v="3006"/>
    <x v="8"/>
    <n v="3006"/>
    <s v="ORÇAMENTO"/>
    <x v="0"/>
    <x v="4"/>
    <x v="0"/>
    <x v="0"/>
    <x v="0"/>
    <x v="0"/>
  </r>
  <r>
    <x v="5"/>
    <s v=" ORÇAMENTO"/>
    <x v="20"/>
    <d v="2025-08-01T00:00:00"/>
    <d v="2025-08-01T00:00:00"/>
    <s v="Orçamento"/>
    <s v="1 | 1"/>
    <x v="8"/>
    <x v="0"/>
    <n v="15146.408184124977"/>
    <x v="36"/>
    <x v="36"/>
    <s v="1411"/>
    <x v="0"/>
    <x v="3"/>
    <x v="1"/>
    <n v="2001"/>
    <x v="0"/>
    <n v="2001"/>
    <s v="ORÇAMENTO"/>
    <x v="0"/>
    <x v="4"/>
    <x v="9"/>
    <x v="9"/>
    <x v="14"/>
    <x v="14"/>
  </r>
  <r>
    <x v="5"/>
    <s v=" ORÇAMENTO"/>
    <x v="20"/>
    <d v="2025-08-01T00:00:00"/>
    <d v="2025-08-01T00:00:00"/>
    <s v="Orçamento"/>
    <s v="1 | 1"/>
    <x v="8"/>
    <x v="0"/>
    <n v="15247.616079412001"/>
    <x v="38"/>
    <x v="38"/>
    <s v="3574"/>
    <x v="20"/>
    <x v="3"/>
    <x v="1"/>
    <n v="3004"/>
    <x v="27"/>
    <n v="3004"/>
    <s v="ORÇAMENTO"/>
    <x v="1"/>
    <x v="4"/>
    <x v="2"/>
    <x v="2"/>
    <x v="13"/>
    <x v="13"/>
  </r>
  <r>
    <x v="5"/>
    <s v=" ORÇAMENTO"/>
    <x v="20"/>
    <d v="2025-08-01T00:00:00"/>
    <d v="2025-08-01T00:00:00"/>
    <s v="Orçamento"/>
    <s v="1 | 1"/>
    <x v="8"/>
    <x v="0"/>
    <n v="15636.363636363636"/>
    <x v="75"/>
    <x v="74"/>
    <s v="14177"/>
    <x v="10"/>
    <x v="3"/>
    <x v="1"/>
    <n v="7001"/>
    <x v="11"/>
    <n v="7001"/>
    <s v="ORÇAMENTO"/>
    <x v="0"/>
    <x v="4"/>
    <x v="9"/>
    <x v="9"/>
    <x v="22"/>
    <x v="22"/>
  </r>
  <r>
    <x v="5"/>
    <s v=" ORÇAMENTO"/>
    <x v="20"/>
    <d v="2025-08-01T00:00:00"/>
    <d v="2025-08-01T00:00:00"/>
    <s v="Orçamento"/>
    <s v="1 | 1"/>
    <x v="8"/>
    <x v="0"/>
    <n v="15742.5"/>
    <x v="37"/>
    <x v="37"/>
    <s v="4600"/>
    <x v="7"/>
    <x v="3"/>
    <x v="1"/>
    <n v="3007"/>
    <x v="25"/>
    <n v="3007"/>
    <s v="ORÇAMENTO"/>
    <x v="1"/>
    <x v="4"/>
    <x v="2"/>
    <x v="2"/>
    <x v="13"/>
    <x v="13"/>
  </r>
  <r>
    <x v="5"/>
    <s v=" ORÇAMENTO"/>
    <x v="20"/>
    <d v="2025-08-01T00:00:00"/>
    <d v="2025-08-01T00:00:00"/>
    <s v="Orçamento"/>
    <s v="1 | 1"/>
    <x v="8"/>
    <x v="0"/>
    <n v="16000"/>
    <x v="67"/>
    <x v="66"/>
    <s v="1112"/>
    <x v="0"/>
    <x v="3"/>
    <x v="1"/>
    <n v="2001"/>
    <x v="0"/>
    <n v="2001"/>
    <s v="ORÇAMENTO"/>
    <x v="0"/>
    <x v="4"/>
    <x v="9"/>
    <x v="9"/>
    <x v="12"/>
    <x v="12"/>
  </r>
  <r>
    <x v="5"/>
    <s v=" ORÇAMENTO"/>
    <x v="20"/>
    <d v="2025-08-01T00:00:00"/>
    <d v="2025-08-01T00:00:00"/>
    <s v="Orçamento"/>
    <s v="1 | 1"/>
    <x v="8"/>
    <x v="0"/>
    <n v="16000"/>
    <x v="155"/>
    <x v="152"/>
    <s v="10678"/>
    <x v="3"/>
    <x v="3"/>
    <x v="1"/>
    <n v="7004"/>
    <x v="3"/>
    <n v="7004"/>
    <s v="ORÇAMENTO"/>
    <x v="0"/>
    <x v="4"/>
    <x v="9"/>
    <x v="9"/>
    <x v="22"/>
    <x v="22"/>
  </r>
  <r>
    <x v="5"/>
    <s v=" ORÇAMENTO"/>
    <x v="20"/>
    <d v="2025-08-01T00:00:00"/>
    <d v="2025-08-01T00:00:00"/>
    <s v="Orçamento"/>
    <s v="1 | 1"/>
    <x v="8"/>
    <x v="0"/>
    <n v="16000"/>
    <x v="121"/>
    <x v="119"/>
    <s v="6789"/>
    <x v="2"/>
    <x v="3"/>
    <x v="1"/>
    <n v="4004"/>
    <x v="2"/>
    <n v="4004"/>
    <s v="ORÇAMENTO"/>
    <x v="0"/>
    <x v="4"/>
    <x v="0"/>
    <x v="0"/>
    <x v="9"/>
    <x v="9"/>
  </r>
  <r>
    <x v="5"/>
    <s v=" ORÇAMENTO"/>
    <x v="20"/>
    <d v="2025-08-01T00:00:00"/>
    <d v="2025-08-01T00:00:00"/>
    <s v="Orçamento"/>
    <s v="1 | 1"/>
    <x v="8"/>
    <x v="0"/>
    <n v="16178.0313152"/>
    <x v="38"/>
    <x v="38"/>
    <s v="4917"/>
    <x v="17"/>
    <x v="3"/>
    <x v="1"/>
    <n v="4001"/>
    <x v="20"/>
    <n v="4001"/>
    <s v="ORÇAMENTO"/>
    <x v="1"/>
    <x v="4"/>
    <x v="2"/>
    <x v="2"/>
    <x v="13"/>
    <x v="13"/>
  </r>
  <r>
    <x v="5"/>
    <s v=" ORÇAMENTO"/>
    <x v="20"/>
    <d v="2025-08-01T00:00:00"/>
    <d v="2025-08-01T00:00:00"/>
    <s v="Orçamento"/>
    <s v="1 | 1"/>
    <x v="8"/>
    <x v="0"/>
    <n v="16500"/>
    <x v="88"/>
    <x v="87"/>
    <s v="261"/>
    <x v="19"/>
    <x v="3"/>
    <x v="1"/>
    <n v="1002"/>
    <x v="22"/>
    <n v="1002"/>
    <s v="ORÇAMENTO"/>
    <x v="0"/>
    <x v="4"/>
    <x v="0"/>
    <x v="0"/>
    <x v="0"/>
    <x v="0"/>
  </r>
  <r>
    <x v="5"/>
    <s v=" ORÇAMENTO"/>
    <x v="20"/>
    <d v="2025-08-01T00:00:00"/>
    <d v="2025-08-01T00:00:00"/>
    <s v="Orçamento"/>
    <s v="1 | 1"/>
    <x v="8"/>
    <x v="0"/>
    <n v="16720"/>
    <x v="37"/>
    <x v="37"/>
    <s v="9278"/>
    <x v="10"/>
    <x v="3"/>
    <x v="1"/>
    <n v="7001"/>
    <x v="11"/>
    <n v="7001"/>
    <s v="ORÇAMENTO"/>
    <x v="1"/>
    <x v="4"/>
    <x v="2"/>
    <x v="2"/>
    <x v="13"/>
    <x v="13"/>
  </r>
  <r>
    <x v="5"/>
    <s v=" ORÇAMENTO"/>
    <x v="20"/>
    <d v="2025-08-01T00:00:00"/>
    <d v="2025-08-01T00:00:00"/>
    <s v="Orçamento"/>
    <s v="1 | 1"/>
    <x v="8"/>
    <x v="0"/>
    <n v="16720"/>
    <x v="24"/>
    <x v="24"/>
    <s v="6348"/>
    <x v="2"/>
    <x v="3"/>
    <x v="1"/>
    <n v="4004"/>
    <x v="2"/>
    <n v="4004"/>
    <s v="ORÇAMENTO"/>
    <x v="0"/>
    <x v="4"/>
    <x v="0"/>
    <x v="0"/>
    <x v="9"/>
    <x v="9"/>
  </r>
  <r>
    <x v="5"/>
    <s v=" ORÇAMENTO"/>
    <x v="20"/>
    <d v="2025-08-01T00:00:00"/>
    <d v="2025-08-01T00:00:00"/>
    <s v="Orçamento"/>
    <s v="1 | 1"/>
    <x v="8"/>
    <x v="0"/>
    <n v="16903.90097228"/>
    <x v="38"/>
    <x v="38"/>
    <s v="4018"/>
    <x v="8"/>
    <x v="3"/>
    <x v="1"/>
    <n v="3006"/>
    <x v="8"/>
    <n v="3006"/>
    <s v="ORÇAMENTO"/>
    <x v="1"/>
    <x v="4"/>
    <x v="2"/>
    <x v="2"/>
    <x v="13"/>
    <x v="13"/>
  </r>
  <r>
    <x v="5"/>
    <s v=" ORÇAMENTO"/>
    <x v="20"/>
    <d v="2025-08-01T00:00:00"/>
    <d v="2025-08-01T00:00:00"/>
    <s v="Orçamento"/>
    <s v="1 | 1"/>
    <x v="8"/>
    <x v="0"/>
    <n v="17000"/>
    <x v="81"/>
    <x v="80"/>
    <s v="3968"/>
    <x v="15"/>
    <x v="3"/>
    <x v="1"/>
    <n v="3005"/>
    <x v="18"/>
    <n v="3005"/>
    <s v="ORÇAMENTO"/>
    <x v="0"/>
    <x v="4"/>
    <x v="0"/>
    <x v="0"/>
    <x v="10"/>
    <x v="10"/>
  </r>
  <r>
    <x v="5"/>
    <s v=" ORÇAMENTO"/>
    <x v="20"/>
    <d v="2025-08-01T00:00:00"/>
    <d v="2025-08-01T00:00:00"/>
    <s v="Orçamento"/>
    <s v="1 | 1"/>
    <x v="8"/>
    <x v="0"/>
    <n v="17114.659237439999"/>
    <x v="38"/>
    <x v="38"/>
    <s v="10520"/>
    <x v="3"/>
    <x v="3"/>
    <x v="1"/>
    <n v="7004"/>
    <x v="3"/>
    <n v="7004"/>
    <s v="ORÇAMENTO"/>
    <x v="1"/>
    <x v="4"/>
    <x v="2"/>
    <x v="2"/>
    <x v="13"/>
    <x v="13"/>
  </r>
  <r>
    <x v="5"/>
    <s v=" ORÇAMENTO"/>
    <x v="20"/>
    <d v="2025-08-01T00:00:00"/>
    <d v="2025-08-01T00:00:00"/>
    <s v="Orçamento"/>
    <s v="1 | 1"/>
    <x v="8"/>
    <x v="0"/>
    <n v="18000"/>
    <x v="75"/>
    <x v="74"/>
    <s v="9917"/>
    <x v="10"/>
    <x v="3"/>
    <x v="1"/>
    <n v="7001"/>
    <x v="11"/>
    <n v="7001"/>
    <s v="ORÇAMENTO"/>
    <x v="0"/>
    <x v="4"/>
    <x v="9"/>
    <x v="9"/>
    <x v="22"/>
    <x v="22"/>
  </r>
  <r>
    <x v="5"/>
    <s v=" ORÇAMENTO"/>
    <x v="20"/>
    <d v="2025-08-01T00:00:00"/>
    <d v="2025-08-01T00:00:00"/>
    <s v="Orçamento"/>
    <s v="1 | 1"/>
    <x v="8"/>
    <x v="0"/>
    <n v="18230.634501"/>
    <x v="38"/>
    <x v="38"/>
    <s v="7911"/>
    <x v="2"/>
    <x v="3"/>
    <x v="1"/>
    <n v="5005"/>
    <x v="32"/>
    <n v="5005"/>
    <s v="ORÇAMENTO"/>
    <x v="1"/>
    <x v="4"/>
    <x v="2"/>
    <x v="2"/>
    <x v="13"/>
    <x v="13"/>
  </r>
  <r>
    <x v="5"/>
    <s v=" ORÇAMENTO"/>
    <x v="20"/>
    <d v="2025-08-01T00:00:00"/>
    <d v="2025-08-01T00:00:00"/>
    <s v="Orçamento"/>
    <s v="1 | 1"/>
    <x v="8"/>
    <x v="0"/>
    <n v="18600"/>
    <x v="145"/>
    <x v="143"/>
    <s v="5861"/>
    <x v="12"/>
    <x v="3"/>
    <x v="1"/>
    <n v="4003"/>
    <x v="13"/>
    <n v="4003"/>
    <s v="ORÇAMENTO"/>
    <x v="0"/>
    <x v="4"/>
    <x v="9"/>
    <x v="9"/>
    <x v="22"/>
    <x v="22"/>
  </r>
  <r>
    <x v="5"/>
    <s v=" ORÇAMENTO"/>
    <x v="20"/>
    <d v="2025-08-01T00:00:00"/>
    <d v="2025-08-01T00:00:00"/>
    <s v="Orçamento"/>
    <s v="1 | 1"/>
    <x v="8"/>
    <x v="0"/>
    <n v="19876.945"/>
    <x v="24"/>
    <x v="24"/>
    <s v="6347"/>
    <x v="2"/>
    <x v="3"/>
    <x v="1"/>
    <n v="4004"/>
    <x v="2"/>
    <n v="4004"/>
    <s v="ORÇAMENTO"/>
    <x v="0"/>
    <x v="4"/>
    <x v="0"/>
    <x v="0"/>
    <x v="9"/>
    <x v="9"/>
  </r>
  <r>
    <x v="5"/>
    <s v=" ORÇAMENTO"/>
    <x v="20"/>
    <d v="2025-08-01T00:00:00"/>
    <d v="2025-08-01T00:00:00"/>
    <s v="Orçamento"/>
    <s v="1 | 1"/>
    <x v="8"/>
    <x v="0"/>
    <n v="20000"/>
    <x v="30"/>
    <x v="30"/>
    <s v="5191"/>
    <x v="22"/>
    <x v="3"/>
    <x v="1"/>
    <n v="4002"/>
    <x v="34"/>
    <n v="4002"/>
    <s v="ORÇAMENTO"/>
    <x v="1"/>
    <x v="4"/>
    <x v="2"/>
    <x v="2"/>
    <x v="13"/>
    <x v="13"/>
  </r>
  <r>
    <x v="5"/>
    <s v=" ORÇAMENTO"/>
    <x v="20"/>
    <d v="2025-08-01T00:00:00"/>
    <d v="2025-08-01T00:00:00"/>
    <s v="Orçamento"/>
    <s v="1 | 1"/>
    <x v="8"/>
    <x v="0"/>
    <n v="20000"/>
    <x v="27"/>
    <x v="27"/>
    <s v="8840"/>
    <x v="6"/>
    <x v="3"/>
    <x v="1"/>
    <n v="6002"/>
    <x v="9"/>
    <n v="6002"/>
    <s v="ORÇAMENTO"/>
    <x v="0"/>
    <x v="4"/>
    <x v="2"/>
    <x v="2"/>
    <x v="13"/>
    <x v="13"/>
  </r>
  <r>
    <x v="5"/>
    <s v=" ORÇAMENTO"/>
    <x v="20"/>
    <d v="2025-08-01T00:00:00"/>
    <d v="2025-08-01T00:00:00"/>
    <s v="Orçamento"/>
    <s v="1 | 1"/>
    <x v="8"/>
    <x v="0"/>
    <n v="20000"/>
    <x v="65"/>
    <x v="64"/>
    <s v="867"/>
    <x v="0"/>
    <x v="3"/>
    <x v="1"/>
    <n v="2001"/>
    <x v="0"/>
    <n v="2001"/>
    <s v="ORÇAMENTO"/>
    <x v="1"/>
    <x v="4"/>
    <x v="2"/>
    <x v="2"/>
    <x v="2"/>
    <x v="2"/>
  </r>
  <r>
    <x v="5"/>
    <s v=" ORÇAMENTO"/>
    <x v="20"/>
    <d v="2025-08-01T00:00:00"/>
    <d v="2025-08-01T00:00:00"/>
    <s v="Orçamento"/>
    <s v="1 | 1"/>
    <x v="8"/>
    <x v="0"/>
    <n v="20000"/>
    <x v="31"/>
    <x v="31"/>
    <s v="1071"/>
    <x v="0"/>
    <x v="3"/>
    <x v="1"/>
    <n v="2001"/>
    <x v="0"/>
    <n v="2001"/>
    <s v="ORÇAMENTO"/>
    <x v="1"/>
    <x v="4"/>
    <x v="2"/>
    <x v="2"/>
    <x v="15"/>
    <x v="15"/>
  </r>
  <r>
    <x v="5"/>
    <s v=" ORÇAMENTO"/>
    <x v="20"/>
    <d v="2025-08-01T00:00:00"/>
    <d v="2025-08-01T00:00:00"/>
    <s v="Orçamento"/>
    <s v="1 | 1"/>
    <x v="8"/>
    <x v="0"/>
    <n v="20000"/>
    <x v="107"/>
    <x v="106"/>
    <s v="9164"/>
    <x v="6"/>
    <x v="3"/>
    <x v="1"/>
    <n v="6002"/>
    <x v="9"/>
    <n v="6002"/>
    <s v="ORÇAMENTO"/>
    <x v="0"/>
    <x v="4"/>
    <x v="9"/>
    <x v="9"/>
    <x v="12"/>
    <x v="12"/>
  </r>
  <r>
    <x v="5"/>
    <s v=" ORÇAMENTO"/>
    <x v="20"/>
    <d v="2025-08-01T00:00:00"/>
    <d v="2025-08-01T00:00:00"/>
    <s v="Orçamento"/>
    <s v="1 | 1"/>
    <x v="8"/>
    <x v="0"/>
    <n v="20000"/>
    <x v="138"/>
    <x v="136"/>
    <s v="7826"/>
    <x v="2"/>
    <x v="3"/>
    <x v="1"/>
    <n v="5003"/>
    <x v="31"/>
    <n v="5003"/>
    <s v="ORÇAMENTO"/>
    <x v="0"/>
    <x v="4"/>
    <x v="9"/>
    <x v="9"/>
    <x v="18"/>
    <x v="18"/>
  </r>
  <r>
    <x v="5"/>
    <s v=" ORÇAMENTO"/>
    <x v="20"/>
    <d v="2025-08-01T00:00:00"/>
    <d v="2025-08-01T00:00:00"/>
    <s v="Orçamento"/>
    <s v="1 | 1"/>
    <x v="8"/>
    <x v="0"/>
    <n v="20000"/>
    <x v="48"/>
    <x v="47"/>
    <s v="11688"/>
    <x v="4"/>
    <x v="3"/>
    <x v="1"/>
    <n v="8002"/>
    <x v="4"/>
    <n v="8002"/>
    <s v="ORÇAMENTO"/>
    <x v="0"/>
    <x v="4"/>
    <x v="9"/>
    <x v="9"/>
    <x v="18"/>
    <x v="18"/>
  </r>
  <r>
    <x v="5"/>
    <s v=" ORÇAMENTO"/>
    <x v="20"/>
    <d v="2025-08-01T00:00:00"/>
    <d v="2025-08-01T00:00:00"/>
    <s v="Orçamento"/>
    <s v="1 | 1"/>
    <x v="8"/>
    <x v="0"/>
    <n v="20000"/>
    <x v="3"/>
    <x v="3"/>
    <s v="1577"/>
    <x v="0"/>
    <x v="3"/>
    <x v="1"/>
    <n v="2001"/>
    <x v="0"/>
    <n v="2001"/>
    <s v="ORÇAMENTO"/>
    <x v="1"/>
    <x v="4"/>
    <x v="0"/>
    <x v="0"/>
    <x v="3"/>
    <x v="3"/>
  </r>
  <r>
    <x v="5"/>
    <s v=" ORÇAMENTO"/>
    <x v="20"/>
    <d v="2025-08-01T00:00:00"/>
    <d v="2025-08-01T00:00:00"/>
    <s v="Orçamento"/>
    <s v="1 | 1"/>
    <x v="8"/>
    <x v="0"/>
    <n v="20000"/>
    <x v="140"/>
    <x v="138"/>
    <s v="11465"/>
    <x v="14"/>
    <x v="3"/>
    <x v="1"/>
    <n v="8001"/>
    <x v="17"/>
    <n v="8001"/>
    <s v="ORÇAMENTO"/>
    <x v="0"/>
    <x v="4"/>
    <x v="0"/>
    <x v="0"/>
    <x v="0"/>
    <x v="0"/>
  </r>
  <r>
    <x v="5"/>
    <s v=" ORÇAMENTO"/>
    <x v="20"/>
    <d v="2025-08-01T00:00:00"/>
    <d v="2025-08-01T00:00:00"/>
    <s v="Orçamento"/>
    <s v="1 | 1"/>
    <x v="8"/>
    <x v="0"/>
    <n v="20410.208500000001"/>
    <x v="37"/>
    <x v="37"/>
    <s v="12071"/>
    <x v="21"/>
    <x v="3"/>
    <x v="1"/>
    <n v="8003"/>
    <x v="28"/>
    <n v="8003"/>
    <s v="ORÇAMENTO"/>
    <x v="1"/>
    <x v="4"/>
    <x v="2"/>
    <x v="2"/>
    <x v="13"/>
    <x v="13"/>
  </r>
  <r>
    <x v="5"/>
    <s v=" ORÇAMENTO"/>
    <x v="20"/>
    <d v="2025-08-01T00:00:00"/>
    <d v="2025-08-01T00:00:00"/>
    <s v="Orçamento"/>
    <s v="1 | 1"/>
    <x v="8"/>
    <x v="0"/>
    <n v="20900"/>
    <x v="59"/>
    <x v="58"/>
    <s v="205"/>
    <x v="19"/>
    <x v="3"/>
    <x v="1"/>
    <n v="1002"/>
    <x v="22"/>
    <n v="1002"/>
    <s v="ORÇAMENTO"/>
    <x v="0"/>
    <x v="4"/>
    <x v="0"/>
    <x v="0"/>
    <x v="10"/>
    <x v="10"/>
  </r>
  <r>
    <x v="5"/>
    <s v=" ORÇAMENTO"/>
    <x v="20"/>
    <d v="2025-08-01T00:00:00"/>
    <d v="2025-08-01T00:00:00"/>
    <s v="Orçamento"/>
    <s v="1 | 1"/>
    <x v="8"/>
    <x v="0"/>
    <n v="21235"/>
    <x v="33"/>
    <x v="33"/>
    <s v="13881"/>
    <x v="19"/>
    <x v="3"/>
    <x v="1"/>
    <n v="9001"/>
    <x v="24"/>
    <n v="9001"/>
    <s v="ORÇAMENTO"/>
    <x v="1"/>
    <x v="4"/>
    <x v="10"/>
    <x v="10"/>
    <x v="16"/>
    <x v="16"/>
  </r>
  <r>
    <x v="5"/>
    <s v=" ORÇAMENTO"/>
    <x v="20"/>
    <d v="2025-08-01T00:00:00"/>
    <d v="2025-08-01T00:00:00"/>
    <s v="Orçamento"/>
    <s v="1 | 1"/>
    <x v="8"/>
    <x v="0"/>
    <n v="22000"/>
    <x v="34"/>
    <x v="34"/>
    <s v="13333"/>
    <x v="9"/>
    <x v="3"/>
    <x v="1"/>
    <n v="8006"/>
    <x v="10"/>
    <n v="8006"/>
    <s v="ORÇAMENTO"/>
    <x v="0"/>
    <x v="4"/>
    <x v="0"/>
    <x v="0"/>
    <x v="0"/>
    <x v="0"/>
  </r>
  <r>
    <x v="5"/>
    <s v=" ORÇAMENTO"/>
    <x v="20"/>
    <d v="2025-08-01T00:00:00"/>
    <d v="2025-08-01T00:00:00"/>
    <s v="Orçamento"/>
    <s v="1 | 1"/>
    <x v="8"/>
    <x v="0"/>
    <n v="22919.842956183998"/>
    <x v="38"/>
    <x v="38"/>
    <s v="5143"/>
    <x v="22"/>
    <x v="3"/>
    <x v="1"/>
    <n v="4002"/>
    <x v="34"/>
    <n v="4002"/>
    <s v="ORÇAMENTO"/>
    <x v="1"/>
    <x v="4"/>
    <x v="2"/>
    <x v="2"/>
    <x v="13"/>
    <x v="13"/>
  </r>
  <r>
    <x v="5"/>
    <s v=" ORÇAMENTO"/>
    <x v="20"/>
    <d v="2025-08-01T00:00:00"/>
    <d v="2025-08-01T00:00:00"/>
    <s v="Orçamento"/>
    <s v="1 | 1"/>
    <x v="8"/>
    <x v="0"/>
    <n v="23000"/>
    <x v="131"/>
    <x v="129"/>
    <s v="9729"/>
    <x v="10"/>
    <x v="3"/>
    <x v="1"/>
    <n v="7001"/>
    <x v="11"/>
    <n v="7001"/>
    <s v="ORÇAMENTO"/>
    <x v="0"/>
    <x v="4"/>
    <x v="9"/>
    <x v="9"/>
    <x v="12"/>
    <x v="12"/>
  </r>
  <r>
    <x v="5"/>
    <s v=" ORÇAMENTO"/>
    <x v="20"/>
    <d v="2025-08-01T00:00:00"/>
    <d v="2025-08-01T00:00:00"/>
    <s v="Orçamento"/>
    <s v="1 | 1"/>
    <x v="8"/>
    <x v="0"/>
    <n v="23328.244000749601"/>
    <x v="38"/>
    <x v="38"/>
    <s v="4735"/>
    <x v="7"/>
    <x v="3"/>
    <x v="1"/>
    <n v="3008"/>
    <x v="26"/>
    <n v="3008"/>
    <s v="ORÇAMENTO"/>
    <x v="1"/>
    <x v="4"/>
    <x v="2"/>
    <x v="2"/>
    <x v="13"/>
    <x v="13"/>
  </r>
  <r>
    <x v="5"/>
    <s v=" ORÇAMENTO"/>
    <x v="20"/>
    <d v="2025-08-01T00:00:00"/>
    <d v="2025-08-01T00:00:00"/>
    <s v="Orçamento"/>
    <s v="1 | 1"/>
    <x v="8"/>
    <x v="0"/>
    <n v="23500"/>
    <x v="85"/>
    <x v="84"/>
    <s v="129"/>
    <x v="19"/>
    <x v="3"/>
    <x v="1"/>
    <n v="1002"/>
    <x v="22"/>
    <n v="1002"/>
    <s v="ORÇAMENTO"/>
    <x v="1"/>
    <x v="4"/>
    <x v="2"/>
    <x v="2"/>
    <x v="13"/>
    <x v="13"/>
  </r>
  <r>
    <x v="5"/>
    <s v=" ORÇAMENTO"/>
    <x v="20"/>
    <d v="2025-08-01T00:00:00"/>
    <d v="2025-08-01T00:00:00"/>
    <s v="Orçamento"/>
    <s v="1 | 1"/>
    <x v="8"/>
    <x v="0"/>
    <n v="24300"/>
    <x v="23"/>
    <x v="23"/>
    <s v="1260"/>
    <x v="0"/>
    <x v="3"/>
    <x v="1"/>
    <n v="2001"/>
    <x v="0"/>
    <n v="2001"/>
    <s v="ORÇAMENTO"/>
    <x v="0"/>
    <x v="4"/>
    <x v="9"/>
    <x v="9"/>
    <x v="12"/>
    <x v="12"/>
  </r>
  <r>
    <x v="5"/>
    <s v=" ORÇAMENTO"/>
    <x v="20"/>
    <d v="2025-08-01T00:00:00"/>
    <d v="2025-08-01T00:00:00"/>
    <s v="Orçamento"/>
    <s v="1 | 1"/>
    <x v="8"/>
    <x v="0"/>
    <n v="25000"/>
    <x v="147"/>
    <x v="145"/>
    <s v="9812"/>
    <x v="10"/>
    <x v="3"/>
    <x v="1"/>
    <n v="7001"/>
    <x v="11"/>
    <n v="7001"/>
    <s v="ORÇAMENTO"/>
    <x v="0"/>
    <x v="4"/>
    <x v="9"/>
    <x v="9"/>
    <x v="12"/>
    <x v="12"/>
  </r>
  <r>
    <x v="5"/>
    <s v=" ORÇAMENTO"/>
    <x v="20"/>
    <d v="2025-08-01T00:00:00"/>
    <d v="2025-08-01T00:00:00"/>
    <s v="Orçamento"/>
    <s v="1 | 1"/>
    <x v="8"/>
    <x v="0"/>
    <n v="25416.21"/>
    <x v="57"/>
    <x v="56"/>
    <s v="325"/>
    <x v="19"/>
    <x v="3"/>
    <x v="1"/>
    <n v="1002"/>
    <x v="22"/>
    <n v="1002"/>
    <s v="ORÇAMENTO"/>
    <x v="1"/>
    <x v="4"/>
    <x v="13"/>
    <x v="13"/>
    <x v="20"/>
    <x v="20"/>
  </r>
  <r>
    <x v="5"/>
    <s v=" ORÇAMENTO"/>
    <x v="20"/>
    <d v="2025-08-01T00:00:00"/>
    <d v="2025-08-01T00:00:00"/>
    <s v="Orçamento"/>
    <s v="1 | 1"/>
    <x v="8"/>
    <x v="0"/>
    <n v="26559.995367949996"/>
    <x v="37"/>
    <x v="37"/>
    <s v="3137"/>
    <x v="16"/>
    <x v="3"/>
    <x v="1"/>
    <n v="3002"/>
    <x v="19"/>
    <n v="3002"/>
    <s v="ORÇAMENTO"/>
    <x v="1"/>
    <x v="4"/>
    <x v="2"/>
    <x v="2"/>
    <x v="13"/>
    <x v="13"/>
  </r>
  <r>
    <x v="5"/>
    <s v=" ORÇAMENTO"/>
    <x v="20"/>
    <d v="2025-08-01T00:00:00"/>
    <d v="2025-08-01T00:00:00"/>
    <s v="Orçamento"/>
    <s v="1 | 1"/>
    <x v="8"/>
    <x v="0"/>
    <n v="26772.644594356974"/>
    <x v="21"/>
    <x v="21"/>
    <s v="757"/>
    <x v="0"/>
    <x v="3"/>
    <x v="1"/>
    <n v="2001"/>
    <x v="0"/>
    <n v="2001"/>
    <s v="ORÇAMENTO"/>
    <x v="1"/>
    <x v="4"/>
    <x v="2"/>
    <x v="2"/>
    <x v="2"/>
    <x v="2"/>
  </r>
  <r>
    <x v="5"/>
    <s v=" ORÇAMENTO"/>
    <x v="20"/>
    <d v="2025-08-01T00:00:00"/>
    <d v="2025-08-01T00:00:00"/>
    <s v="Orçamento"/>
    <s v="1 | 1"/>
    <x v="8"/>
    <x v="0"/>
    <n v="26794.786175476005"/>
    <x v="38"/>
    <x v="38"/>
    <s v="5376"/>
    <x v="12"/>
    <x v="3"/>
    <x v="1"/>
    <n v="4003"/>
    <x v="13"/>
    <n v="4003"/>
    <s v="ORÇAMENTO"/>
    <x v="1"/>
    <x v="4"/>
    <x v="2"/>
    <x v="2"/>
    <x v="13"/>
    <x v="13"/>
  </r>
  <r>
    <x v="5"/>
    <s v=" ORÇAMENTO"/>
    <x v="20"/>
    <d v="2025-08-01T00:00:00"/>
    <d v="2025-08-01T00:00:00"/>
    <s v="Orçamento"/>
    <s v="1 | 1"/>
    <x v="8"/>
    <x v="0"/>
    <n v="27000"/>
    <x v="23"/>
    <x v="23"/>
    <s v="14147"/>
    <x v="0"/>
    <x v="3"/>
    <x v="1"/>
    <n v="2001"/>
    <x v="0"/>
    <n v="2001"/>
    <s v="ORÇAMENTO"/>
    <x v="0"/>
    <x v="4"/>
    <x v="9"/>
    <x v="9"/>
    <x v="12"/>
    <x v="12"/>
  </r>
  <r>
    <x v="5"/>
    <s v=" ORÇAMENTO"/>
    <x v="20"/>
    <d v="2025-08-01T00:00:00"/>
    <d v="2025-08-01T00:00:00"/>
    <s v="Orçamento"/>
    <s v="1 | 1"/>
    <x v="8"/>
    <x v="0"/>
    <n v="27000"/>
    <x v="7"/>
    <x v="7"/>
    <s v="1737"/>
    <x v="0"/>
    <x v="3"/>
    <x v="1"/>
    <n v="2001"/>
    <x v="0"/>
    <n v="2001"/>
    <s v="ORÇAMENTO"/>
    <x v="0"/>
    <x v="4"/>
    <x v="0"/>
    <x v="0"/>
    <x v="0"/>
    <x v="0"/>
  </r>
  <r>
    <x v="5"/>
    <s v=" ORÇAMENTO"/>
    <x v="20"/>
    <d v="2025-08-01T00:00:00"/>
    <d v="2025-08-01T00:00:00"/>
    <s v="Orçamento"/>
    <s v="1 | 1"/>
    <x v="8"/>
    <x v="0"/>
    <n v="27699.997656"/>
    <x v="37"/>
    <x v="37"/>
    <s v="8863"/>
    <x v="6"/>
    <x v="3"/>
    <x v="1"/>
    <n v="6002"/>
    <x v="9"/>
    <n v="6002"/>
    <s v="ORÇAMENTO"/>
    <x v="1"/>
    <x v="4"/>
    <x v="2"/>
    <x v="2"/>
    <x v="13"/>
    <x v="13"/>
  </r>
  <r>
    <x v="5"/>
    <s v=" ORÇAMENTO"/>
    <x v="20"/>
    <d v="2025-08-01T00:00:00"/>
    <d v="2025-08-01T00:00:00"/>
    <s v="Orçamento"/>
    <s v="1 | 1"/>
    <x v="8"/>
    <x v="0"/>
    <n v="28473.678488717283"/>
    <x v="22"/>
    <x v="22"/>
    <s v="693"/>
    <x v="0"/>
    <x v="3"/>
    <x v="1"/>
    <n v="2001"/>
    <x v="0"/>
    <n v="2001"/>
    <s v="ORÇAMENTO"/>
    <x v="1"/>
    <x v="4"/>
    <x v="2"/>
    <x v="2"/>
    <x v="13"/>
    <x v="13"/>
  </r>
  <r>
    <x v="5"/>
    <s v=" ORÇAMENTO"/>
    <x v="20"/>
    <d v="2025-08-01T00:00:00"/>
    <d v="2025-08-01T00:00:00"/>
    <s v="Orçamento"/>
    <s v="1 | 1"/>
    <x v="8"/>
    <x v="0"/>
    <n v="29000"/>
    <x v="66"/>
    <x v="65"/>
    <s v="2845"/>
    <x v="5"/>
    <x v="3"/>
    <x v="1"/>
    <n v="3001"/>
    <x v="5"/>
    <n v="3001"/>
    <s v="ORÇAMENTO"/>
    <x v="0"/>
    <x v="4"/>
    <x v="9"/>
    <x v="9"/>
    <x v="12"/>
    <x v="12"/>
  </r>
  <r>
    <x v="5"/>
    <s v=" ORÇAMENTO"/>
    <x v="20"/>
    <d v="2025-08-01T00:00:00"/>
    <d v="2025-08-01T00:00:00"/>
    <s v="Orçamento"/>
    <s v="1 | 1"/>
    <x v="8"/>
    <x v="0"/>
    <n v="29749.362717941287"/>
    <x v="158"/>
    <x v="155"/>
    <s v="1449"/>
    <x v="0"/>
    <x v="3"/>
    <x v="1"/>
    <n v="2001"/>
    <x v="0"/>
    <n v="2001"/>
    <s v="ORÇAMENTO"/>
    <x v="0"/>
    <x v="4"/>
    <x v="9"/>
    <x v="9"/>
    <x v="14"/>
    <x v="14"/>
  </r>
  <r>
    <x v="5"/>
    <s v=" ORÇAMENTO"/>
    <x v="20"/>
    <d v="2025-08-01T00:00:00"/>
    <d v="2025-08-01T00:00:00"/>
    <s v="Orçamento"/>
    <s v="1 | 1"/>
    <x v="8"/>
    <x v="0"/>
    <n v="29760"/>
    <x v="133"/>
    <x v="131"/>
    <s v="2656"/>
    <x v="19"/>
    <x v="3"/>
    <x v="1"/>
    <n v="9001"/>
    <x v="24"/>
    <n v="9001"/>
    <s v="ORÇAMENTO"/>
    <x v="1"/>
    <x v="4"/>
    <x v="12"/>
    <x v="12"/>
    <x v="19"/>
    <x v="19"/>
  </r>
  <r>
    <x v="5"/>
    <s v=" ORÇAMENTO"/>
    <x v="20"/>
    <d v="2025-08-01T00:00:00"/>
    <d v="2025-08-01T00:00:00"/>
    <s v="Orçamento"/>
    <s v="1 | 1"/>
    <x v="8"/>
    <x v="0"/>
    <n v="30000"/>
    <x v="30"/>
    <x v="30"/>
    <s v="38"/>
    <x v="19"/>
    <x v="3"/>
    <x v="1"/>
    <n v="1002"/>
    <x v="22"/>
    <n v="1002"/>
    <s v="ORÇAMENTO"/>
    <x v="1"/>
    <x v="4"/>
    <x v="2"/>
    <x v="2"/>
    <x v="13"/>
    <x v="13"/>
  </r>
  <r>
    <x v="5"/>
    <s v=" ORÇAMENTO"/>
    <x v="20"/>
    <d v="2025-08-01T00:00:00"/>
    <d v="2025-08-01T00:00:00"/>
    <s v="Orçamento"/>
    <s v="1 | 1"/>
    <x v="8"/>
    <x v="0"/>
    <n v="30000"/>
    <x v="125"/>
    <x v="123"/>
    <s v="9140"/>
    <x v="6"/>
    <x v="3"/>
    <x v="1"/>
    <n v="6002"/>
    <x v="9"/>
    <n v="6002"/>
    <s v="ORÇAMENTO"/>
    <x v="0"/>
    <x v="4"/>
    <x v="9"/>
    <x v="9"/>
    <x v="12"/>
    <x v="12"/>
  </r>
  <r>
    <x v="5"/>
    <s v=" ORÇAMENTO"/>
    <x v="20"/>
    <d v="2025-08-01T00:00:00"/>
    <d v="2025-08-01T00:00:00"/>
    <s v="Orçamento"/>
    <s v="1 | 1"/>
    <x v="8"/>
    <x v="0"/>
    <n v="31500"/>
    <x v="100"/>
    <x v="99"/>
    <s v="964"/>
    <x v="0"/>
    <x v="3"/>
    <x v="1"/>
    <n v="2001"/>
    <x v="0"/>
    <n v="2001"/>
    <s v="ORÇAMENTO"/>
    <x v="1"/>
    <x v="4"/>
    <x v="2"/>
    <x v="2"/>
    <x v="15"/>
    <x v="15"/>
  </r>
  <r>
    <x v="5"/>
    <s v=" ORÇAMENTO"/>
    <x v="20"/>
    <d v="2025-08-01T00:00:00"/>
    <d v="2025-08-01T00:00:00"/>
    <s v="Orçamento"/>
    <s v="1 | 1"/>
    <x v="8"/>
    <x v="0"/>
    <n v="33068.076377732046"/>
    <x v="10"/>
    <x v="10"/>
    <s v="2412"/>
    <x v="0"/>
    <x v="3"/>
    <x v="1"/>
    <n v="2001"/>
    <x v="0"/>
    <n v="2001"/>
    <s v="ORÇAMENTO"/>
    <x v="1"/>
    <x v="4"/>
    <x v="5"/>
    <x v="5"/>
    <x v="6"/>
    <x v="6"/>
  </r>
  <r>
    <x v="5"/>
    <s v=" ORÇAMENTO"/>
    <x v="20"/>
    <d v="2025-08-01T00:00:00"/>
    <d v="2025-08-01T00:00:00"/>
    <s v="Orçamento"/>
    <s v="1 | 1"/>
    <x v="8"/>
    <x v="0"/>
    <n v="33333.333333333336"/>
    <x v="35"/>
    <x v="35"/>
    <s v="2905"/>
    <x v="5"/>
    <x v="3"/>
    <x v="1"/>
    <n v="3001"/>
    <x v="5"/>
    <n v="3001"/>
    <s v="ORÇAMENTO"/>
    <x v="0"/>
    <x v="4"/>
    <x v="9"/>
    <x v="9"/>
    <x v="12"/>
    <x v="12"/>
  </r>
  <r>
    <x v="5"/>
    <s v=" ORÇAMENTO"/>
    <x v="20"/>
    <d v="2025-08-01T00:00:00"/>
    <d v="2025-08-01T00:00:00"/>
    <s v="Orçamento"/>
    <s v="1 | 1"/>
    <x v="8"/>
    <x v="0"/>
    <n v="34000"/>
    <x v="23"/>
    <x v="23"/>
    <s v="1259"/>
    <x v="0"/>
    <x v="3"/>
    <x v="1"/>
    <n v="2001"/>
    <x v="0"/>
    <n v="2001"/>
    <s v="ORÇAMENTO"/>
    <x v="0"/>
    <x v="4"/>
    <x v="9"/>
    <x v="9"/>
    <x v="12"/>
    <x v="12"/>
  </r>
  <r>
    <x v="5"/>
    <s v=" ORÇAMENTO"/>
    <x v="20"/>
    <d v="2025-08-01T00:00:00"/>
    <d v="2025-08-01T00:00:00"/>
    <s v="Orçamento"/>
    <s v="1 | 1"/>
    <x v="8"/>
    <x v="0"/>
    <n v="35000"/>
    <x v="139"/>
    <x v="137"/>
    <s v="1035"/>
    <x v="0"/>
    <x v="3"/>
    <x v="1"/>
    <n v="2001"/>
    <x v="0"/>
    <n v="2001"/>
    <s v="ORÇAMENTO"/>
    <x v="1"/>
    <x v="4"/>
    <x v="2"/>
    <x v="2"/>
    <x v="15"/>
    <x v="15"/>
  </r>
  <r>
    <x v="5"/>
    <s v=" ORÇAMENTO"/>
    <x v="20"/>
    <d v="2025-08-01T00:00:00"/>
    <d v="2025-08-01T00:00:00"/>
    <s v="Orçamento"/>
    <s v="1 | 1"/>
    <x v="8"/>
    <x v="0"/>
    <n v="35693.478682399669"/>
    <x v="70"/>
    <x v="69"/>
    <s v="988"/>
    <x v="0"/>
    <x v="3"/>
    <x v="1"/>
    <n v="2001"/>
    <x v="0"/>
    <n v="2001"/>
    <s v="ORÇAMENTO"/>
    <x v="1"/>
    <x v="4"/>
    <x v="2"/>
    <x v="2"/>
    <x v="15"/>
    <x v="15"/>
  </r>
  <r>
    <x v="5"/>
    <s v=" ORÇAMENTO"/>
    <x v="20"/>
    <d v="2025-08-01T00:00:00"/>
    <d v="2025-08-01T00:00:00"/>
    <s v="Orçamento"/>
    <s v="1 | 1"/>
    <x v="8"/>
    <x v="0"/>
    <n v="37064.629008691794"/>
    <x v="89"/>
    <x v="88"/>
    <s v="2018"/>
    <x v="0"/>
    <x v="3"/>
    <x v="1"/>
    <n v="2001"/>
    <x v="0"/>
    <n v="2001"/>
    <s v="ORÇAMENTO"/>
    <x v="1"/>
    <x v="4"/>
    <x v="5"/>
    <x v="5"/>
    <x v="6"/>
    <x v="6"/>
  </r>
  <r>
    <x v="5"/>
    <s v=" ORÇAMENTO"/>
    <x v="20"/>
    <d v="2025-08-01T00:00:00"/>
    <d v="2025-08-01T00:00:00"/>
    <s v="Orçamento"/>
    <s v="1 | 1"/>
    <x v="8"/>
    <x v="0"/>
    <n v="37263.467390005499"/>
    <x v="32"/>
    <x v="32"/>
    <s v="891"/>
    <x v="0"/>
    <x v="3"/>
    <x v="1"/>
    <n v="2001"/>
    <x v="0"/>
    <n v="2001"/>
    <s v="ORÇAMENTO"/>
    <x v="1"/>
    <x v="4"/>
    <x v="2"/>
    <x v="2"/>
    <x v="2"/>
    <x v="2"/>
  </r>
  <r>
    <x v="5"/>
    <s v=" ORÇAMENTO"/>
    <x v="20"/>
    <d v="2025-08-01T00:00:00"/>
    <d v="2025-08-01T00:00:00"/>
    <s v="Orçamento"/>
    <s v="1 | 1"/>
    <x v="8"/>
    <x v="0"/>
    <n v="38968.067346587239"/>
    <x v="64"/>
    <x v="63"/>
    <s v="616"/>
    <x v="0"/>
    <x v="3"/>
    <x v="1"/>
    <n v="2001"/>
    <x v="0"/>
    <n v="2001"/>
    <s v="ORÇAMENTO"/>
    <x v="1"/>
    <x v="4"/>
    <x v="2"/>
    <x v="2"/>
    <x v="13"/>
    <x v="13"/>
  </r>
  <r>
    <x v="5"/>
    <s v=" ORÇAMENTO"/>
    <x v="20"/>
    <d v="2025-08-01T00:00:00"/>
    <d v="2025-08-01T00:00:00"/>
    <s v="Orçamento"/>
    <s v="1 | 1"/>
    <x v="8"/>
    <x v="0"/>
    <n v="40000"/>
    <x v="30"/>
    <x v="30"/>
    <s v="5190"/>
    <x v="22"/>
    <x v="3"/>
    <x v="1"/>
    <n v="4002"/>
    <x v="34"/>
    <n v="4002"/>
    <s v="ORÇAMENTO"/>
    <x v="1"/>
    <x v="4"/>
    <x v="2"/>
    <x v="2"/>
    <x v="13"/>
    <x v="13"/>
  </r>
  <r>
    <x v="5"/>
    <s v=" ORÇAMENTO"/>
    <x v="20"/>
    <d v="2025-08-01T00:00:00"/>
    <d v="2025-08-01T00:00:00"/>
    <s v="Orçamento"/>
    <s v="1 | 1"/>
    <x v="8"/>
    <x v="0"/>
    <n v="40000"/>
    <x v="76"/>
    <x v="75"/>
    <s v="9659"/>
    <x v="10"/>
    <x v="3"/>
    <x v="1"/>
    <n v="7001"/>
    <x v="11"/>
    <n v="7001"/>
    <s v="ORÇAMENTO"/>
    <x v="0"/>
    <x v="4"/>
    <x v="9"/>
    <x v="9"/>
    <x v="12"/>
    <x v="12"/>
  </r>
  <r>
    <x v="5"/>
    <s v=" ORÇAMENTO"/>
    <x v="20"/>
    <d v="2025-08-01T00:00:00"/>
    <d v="2025-08-01T00:00:00"/>
    <s v="Orçamento"/>
    <s v="1 | 1"/>
    <x v="8"/>
    <x v="0"/>
    <n v="41000"/>
    <x v="29"/>
    <x v="29"/>
    <s v="12365"/>
    <x v="19"/>
    <x v="3"/>
    <x v="1"/>
    <n v="8005"/>
    <x v="23"/>
    <n v="8005"/>
    <s v="ORÇAMENTO"/>
    <x v="0"/>
    <x v="4"/>
    <x v="0"/>
    <x v="0"/>
    <x v="10"/>
    <x v="10"/>
  </r>
  <r>
    <x v="5"/>
    <s v=" ORÇAMENTO"/>
    <x v="20"/>
    <d v="2025-08-01T00:00:00"/>
    <d v="2025-08-01T00:00:00"/>
    <s v="Orçamento"/>
    <s v="1 | 1"/>
    <x v="8"/>
    <x v="0"/>
    <n v="41272.347309163226"/>
    <x v="38"/>
    <x v="38"/>
    <s v="5992"/>
    <x v="2"/>
    <x v="3"/>
    <x v="1"/>
    <n v="4004"/>
    <x v="2"/>
    <n v="4004"/>
    <s v="ORÇAMENTO"/>
    <x v="1"/>
    <x v="4"/>
    <x v="2"/>
    <x v="2"/>
    <x v="13"/>
    <x v="13"/>
  </r>
  <r>
    <x v="5"/>
    <s v=" ORÇAMENTO"/>
    <x v="20"/>
    <d v="2025-08-01T00:00:00"/>
    <d v="2025-08-01T00:00:00"/>
    <s v="Orçamento"/>
    <s v="1 | 1"/>
    <x v="8"/>
    <x v="0"/>
    <n v="44384.189926200001"/>
    <x v="38"/>
    <x v="38"/>
    <s v="10983"/>
    <x v="6"/>
    <x v="3"/>
    <x v="1"/>
    <n v="7005"/>
    <x v="37"/>
    <n v="7005"/>
    <s v="ORÇAMENTO"/>
    <x v="1"/>
    <x v="4"/>
    <x v="2"/>
    <x v="2"/>
    <x v="13"/>
    <x v="13"/>
  </r>
  <r>
    <x v="5"/>
    <s v=" ORÇAMENTO"/>
    <x v="20"/>
    <d v="2025-08-01T00:00:00"/>
    <d v="2025-08-01T00:00:00"/>
    <s v="Orçamento"/>
    <s v="1 | 1"/>
    <x v="8"/>
    <x v="0"/>
    <n v="47330.14"/>
    <x v="24"/>
    <x v="24"/>
    <s v="6345"/>
    <x v="2"/>
    <x v="3"/>
    <x v="1"/>
    <n v="4004"/>
    <x v="2"/>
    <n v="4004"/>
    <s v="ORÇAMENTO"/>
    <x v="0"/>
    <x v="4"/>
    <x v="0"/>
    <x v="0"/>
    <x v="9"/>
    <x v="9"/>
  </r>
  <r>
    <x v="5"/>
    <s v=" ORÇAMENTO"/>
    <x v="20"/>
    <d v="2025-08-01T00:00:00"/>
    <d v="2025-08-01T00:00:00"/>
    <s v="Orçamento"/>
    <s v="1 | 1"/>
    <x v="8"/>
    <x v="0"/>
    <n v="48684.658549999993"/>
    <x v="37"/>
    <x v="37"/>
    <s v="12466"/>
    <x v="9"/>
    <x v="3"/>
    <x v="1"/>
    <n v="8006"/>
    <x v="10"/>
    <n v="8006"/>
    <s v="ORÇAMENTO"/>
    <x v="1"/>
    <x v="4"/>
    <x v="2"/>
    <x v="2"/>
    <x v="13"/>
    <x v="13"/>
  </r>
  <r>
    <x v="5"/>
    <s v=" ORÇAMENTO"/>
    <x v="20"/>
    <d v="2025-08-01T00:00:00"/>
    <d v="2025-08-01T00:00:00"/>
    <s v="Orçamento"/>
    <s v="1 | 1"/>
    <x v="8"/>
    <x v="0"/>
    <n v="50000"/>
    <x v="105"/>
    <x v="104"/>
    <s v="8324"/>
    <x v="6"/>
    <x v="3"/>
    <x v="1"/>
    <n v="6001"/>
    <x v="6"/>
    <n v="6001"/>
    <s v="ORÇAMENTO"/>
    <x v="0"/>
    <x v="4"/>
    <x v="2"/>
    <x v="2"/>
    <x v="13"/>
    <x v="13"/>
  </r>
  <r>
    <x v="5"/>
    <s v=" ORÇAMENTO"/>
    <x v="20"/>
    <d v="2025-08-01T00:00:00"/>
    <d v="2025-08-01T00:00:00"/>
    <s v="Orçamento"/>
    <s v="1 | 1"/>
    <x v="8"/>
    <x v="0"/>
    <n v="50000"/>
    <x v="77"/>
    <x v="76"/>
    <s v="9705"/>
    <x v="10"/>
    <x v="3"/>
    <x v="1"/>
    <n v="7001"/>
    <x v="11"/>
    <n v="7001"/>
    <s v="ORÇAMENTO"/>
    <x v="0"/>
    <x v="4"/>
    <x v="9"/>
    <x v="9"/>
    <x v="12"/>
    <x v="12"/>
  </r>
  <r>
    <x v="5"/>
    <s v=" ORÇAMENTO"/>
    <x v="20"/>
    <d v="2025-08-01T00:00:00"/>
    <d v="2025-08-01T00:00:00"/>
    <s v="Orçamento"/>
    <s v="1 | 1"/>
    <x v="8"/>
    <x v="0"/>
    <n v="50000"/>
    <x v="119"/>
    <x v="117"/>
    <s v="10658"/>
    <x v="3"/>
    <x v="3"/>
    <x v="1"/>
    <n v="7004"/>
    <x v="3"/>
    <n v="7004"/>
    <s v="ORÇAMENTO"/>
    <x v="0"/>
    <x v="4"/>
    <x v="9"/>
    <x v="9"/>
    <x v="22"/>
    <x v="22"/>
  </r>
  <r>
    <x v="5"/>
    <s v=" ORÇAMENTO"/>
    <x v="20"/>
    <d v="2025-08-01T00:00:00"/>
    <d v="2025-08-01T00:00:00"/>
    <s v="Orçamento"/>
    <s v="1 | 1"/>
    <x v="8"/>
    <x v="0"/>
    <n v="50000"/>
    <x v="39"/>
    <x v="39"/>
    <s v="8148"/>
    <x v="7"/>
    <x v="3"/>
    <x v="1"/>
    <n v="5008"/>
    <x v="7"/>
    <n v="5008"/>
    <s v="ORÇAMENTO"/>
    <x v="0"/>
    <x v="4"/>
    <x v="11"/>
    <x v="11"/>
    <x v="17"/>
    <x v="17"/>
  </r>
  <r>
    <x v="5"/>
    <s v=" ORÇAMENTO"/>
    <x v="20"/>
    <d v="2025-08-01T00:00:00"/>
    <d v="2025-08-01T00:00:00"/>
    <s v="Orçamento"/>
    <s v="1 | 1"/>
    <x v="8"/>
    <x v="0"/>
    <n v="51035"/>
    <x v="24"/>
    <x v="24"/>
    <s v="6346"/>
    <x v="2"/>
    <x v="3"/>
    <x v="1"/>
    <n v="4004"/>
    <x v="2"/>
    <n v="4004"/>
    <s v="ORÇAMENTO"/>
    <x v="0"/>
    <x v="4"/>
    <x v="0"/>
    <x v="0"/>
    <x v="9"/>
    <x v="9"/>
  </r>
  <r>
    <x v="5"/>
    <s v=" ORÇAMENTO"/>
    <x v="20"/>
    <d v="2025-08-01T00:00:00"/>
    <d v="2025-08-01T00:00:00"/>
    <s v="Orçamento"/>
    <s v="1 | 1"/>
    <x v="8"/>
    <x v="0"/>
    <n v="60000"/>
    <x v="27"/>
    <x v="27"/>
    <s v="8383"/>
    <x v="6"/>
    <x v="3"/>
    <x v="1"/>
    <n v="6001"/>
    <x v="6"/>
    <n v="6001"/>
    <s v="ORÇAMENTO"/>
    <x v="0"/>
    <x v="4"/>
    <x v="2"/>
    <x v="2"/>
    <x v="13"/>
    <x v="13"/>
  </r>
  <r>
    <x v="5"/>
    <s v=" ORÇAMENTO"/>
    <x v="20"/>
    <d v="2025-08-01T00:00:00"/>
    <d v="2025-08-01T00:00:00"/>
    <s v="Orçamento"/>
    <s v="1 | 1"/>
    <x v="8"/>
    <x v="0"/>
    <n v="60146.02"/>
    <x v="37"/>
    <x v="37"/>
    <s v="5540"/>
    <x v="12"/>
    <x v="3"/>
    <x v="1"/>
    <n v="4003"/>
    <x v="13"/>
    <n v="4003"/>
    <s v="ORÇAMENTO"/>
    <x v="1"/>
    <x v="4"/>
    <x v="2"/>
    <x v="2"/>
    <x v="13"/>
    <x v="13"/>
  </r>
  <r>
    <x v="5"/>
    <s v=" ORÇAMENTO"/>
    <x v="20"/>
    <d v="2025-08-01T00:00:00"/>
    <d v="2025-08-01T00:00:00"/>
    <s v="Orçamento"/>
    <s v="1 | 1"/>
    <x v="8"/>
    <x v="0"/>
    <n v="60849.426843975816"/>
    <x v="20"/>
    <x v="20"/>
    <s v="733"/>
    <x v="0"/>
    <x v="3"/>
    <x v="1"/>
    <n v="2001"/>
    <x v="0"/>
    <n v="2001"/>
    <s v="ORÇAMENTO"/>
    <x v="1"/>
    <x v="4"/>
    <x v="2"/>
    <x v="2"/>
    <x v="2"/>
    <x v="2"/>
  </r>
  <r>
    <x v="5"/>
    <s v=" ORÇAMENTO"/>
    <x v="20"/>
    <d v="2025-08-01T00:00:00"/>
    <d v="2025-08-01T00:00:00"/>
    <s v="Orçamento"/>
    <s v="1 | 1"/>
    <x v="8"/>
    <x v="0"/>
    <n v="63000"/>
    <x v="66"/>
    <x v="65"/>
    <s v="2844"/>
    <x v="5"/>
    <x v="3"/>
    <x v="1"/>
    <n v="3001"/>
    <x v="5"/>
    <n v="3001"/>
    <s v="ORÇAMENTO"/>
    <x v="0"/>
    <x v="4"/>
    <x v="9"/>
    <x v="9"/>
    <x v="12"/>
    <x v="12"/>
  </r>
  <r>
    <x v="5"/>
    <s v=" ORÇAMENTO"/>
    <x v="20"/>
    <d v="2025-08-01T00:00:00"/>
    <d v="2025-08-01T00:00:00"/>
    <s v="Orçamento"/>
    <s v="1 | 1"/>
    <x v="8"/>
    <x v="0"/>
    <n v="70000"/>
    <x v="97"/>
    <x v="96"/>
    <s v="668"/>
    <x v="0"/>
    <x v="3"/>
    <x v="1"/>
    <n v="2001"/>
    <x v="0"/>
    <n v="2001"/>
    <s v="ORÇAMENTO"/>
    <x v="1"/>
    <x v="4"/>
    <x v="2"/>
    <x v="2"/>
    <x v="13"/>
    <x v="13"/>
  </r>
  <r>
    <x v="5"/>
    <s v=" ORÇAMENTO"/>
    <x v="20"/>
    <d v="2025-08-01T00:00:00"/>
    <d v="2025-08-01T00:00:00"/>
    <s v="Orçamento"/>
    <s v="1 | 1"/>
    <x v="8"/>
    <x v="0"/>
    <n v="72789.730844367034"/>
    <x v="98"/>
    <x v="97"/>
    <s v="2232"/>
    <x v="0"/>
    <x v="3"/>
    <x v="1"/>
    <n v="2001"/>
    <x v="0"/>
    <n v="2001"/>
    <s v="ORÇAMENTO"/>
    <x v="1"/>
    <x v="4"/>
    <x v="5"/>
    <x v="5"/>
    <x v="6"/>
    <x v="6"/>
  </r>
  <r>
    <x v="5"/>
    <s v=" ORÇAMENTO"/>
    <x v="20"/>
    <d v="2025-08-01T00:00:00"/>
    <d v="2025-08-01T00:00:00"/>
    <s v="Orçamento"/>
    <s v="1 | 1"/>
    <x v="8"/>
    <x v="0"/>
    <n v="76000"/>
    <x v="23"/>
    <x v="23"/>
    <s v="1258"/>
    <x v="0"/>
    <x v="3"/>
    <x v="1"/>
    <n v="2001"/>
    <x v="0"/>
    <n v="2001"/>
    <s v="ORÇAMENTO"/>
    <x v="0"/>
    <x v="4"/>
    <x v="9"/>
    <x v="9"/>
    <x v="12"/>
    <x v="12"/>
  </r>
  <r>
    <x v="5"/>
    <s v=" ORÇAMENTO"/>
    <x v="20"/>
    <d v="2025-08-01T00:00:00"/>
    <d v="2025-08-01T00:00:00"/>
    <s v="Orçamento"/>
    <s v="1 | 1"/>
    <x v="8"/>
    <x v="0"/>
    <n v="76967.385000000009"/>
    <x v="70"/>
    <x v="69"/>
    <s v="987"/>
    <x v="0"/>
    <x v="3"/>
    <x v="1"/>
    <n v="2001"/>
    <x v="0"/>
    <n v="2001"/>
    <s v="ORÇAMENTO"/>
    <x v="1"/>
    <x v="4"/>
    <x v="2"/>
    <x v="2"/>
    <x v="15"/>
    <x v="15"/>
  </r>
  <r>
    <x v="5"/>
    <s v=" ORÇAMENTO"/>
    <x v="20"/>
    <d v="2025-08-01T00:00:00"/>
    <d v="2025-08-01T00:00:00"/>
    <s v="Orçamento"/>
    <s v="1 | 1"/>
    <x v="8"/>
    <x v="0"/>
    <n v="80000"/>
    <x v="16"/>
    <x v="16"/>
    <s v="11928"/>
    <x v="4"/>
    <x v="3"/>
    <x v="1"/>
    <n v="8002"/>
    <x v="4"/>
    <n v="8002"/>
    <s v="ORÇAMENTO"/>
    <x v="0"/>
    <x v="4"/>
    <x v="0"/>
    <x v="0"/>
    <x v="0"/>
    <x v="0"/>
  </r>
  <r>
    <x v="5"/>
    <s v=" ORÇAMENTO"/>
    <x v="20"/>
    <d v="2025-08-01T00:00:00"/>
    <d v="2025-08-01T00:00:00"/>
    <s v="Orçamento"/>
    <s v="1 | 1"/>
    <x v="8"/>
    <x v="0"/>
    <n v="87300"/>
    <x v="23"/>
    <x v="23"/>
    <s v="1257"/>
    <x v="0"/>
    <x v="3"/>
    <x v="1"/>
    <n v="2001"/>
    <x v="0"/>
    <n v="2001"/>
    <s v="ORÇAMENTO"/>
    <x v="0"/>
    <x v="4"/>
    <x v="9"/>
    <x v="9"/>
    <x v="12"/>
    <x v="12"/>
  </r>
  <r>
    <x v="5"/>
    <s v=" ORÇAMENTO"/>
    <x v="20"/>
    <d v="2025-08-01T00:00:00"/>
    <d v="2025-08-01T00:00:00"/>
    <s v="Orçamento"/>
    <s v="1 | 1"/>
    <x v="8"/>
    <x v="0"/>
    <n v="98898.765762474868"/>
    <x v="2"/>
    <x v="2"/>
    <s v="828"/>
    <x v="0"/>
    <x v="3"/>
    <x v="1"/>
    <n v="2001"/>
    <x v="0"/>
    <n v="2001"/>
    <s v="ORÇAMENTO"/>
    <x v="1"/>
    <x v="4"/>
    <x v="2"/>
    <x v="2"/>
    <x v="2"/>
    <x v="2"/>
  </r>
  <r>
    <x v="5"/>
    <s v=" ORÇAMENTO"/>
    <x v="20"/>
    <d v="2025-08-01T00:00:00"/>
    <d v="2025-08-01T00:00:00"/>
    <s v="Orçamento"/>
    <s v="1 | 1"/>
    <x v="8"/>
    <x v="0"/>
    <n v="99312.448326727928"/>
    <x v="9"/>
    <x v="9"/>
    <s v="1898"/>
    <x v="0"/>
    <x v="3"/>
    <x v="1"/>
    <n v="2001"/>
    <x v="0"/>
    <n v="2001"/>
    <s v="ORÇAMENTO"/>
    <x v="1"/>
    <x v="4"/>
    <x v="4"/>
    <x v="4"/>
    <x v="5"/>
    <x v="5"/>
  </r>
  <r>
    <x v="5"/>
    <s v=" ORÇAMENTO"/>
    <x v="20"/>
    <d v="2025-08-01T00:00:00"/>
    <d v="2025-08-01T00:00:00"/>
    <s v="Orçamento"/>
    <s v="1 | 1"/>
    <x v="8"/>
    <x v="0"/>
    <n v="105000"/>
    <x v="72"/>
    <x v="71"/>
    <s v="927"/>
    <x v="0"/>
    <x v="3"/>
    <x v="1"/>
    <n v="2001"/>
    <x v="0"/>
    <n v="2001"/>
    <s v="ORÇAMENTO"/>
    <x v="1"/>
    <x v="4"/>
    <x v="2"/>
    <x v="2"/>
    <x v="15"/>
    <x v="15"/>
  </r>
  <r>
    <x v="5"/>
    <s v=" ORÇAMENTO"/>
    <x v="20"/>
    <d v="2025-08-01T00:00:00"/>
    <d v="2025-08-01T00:00:00"/>
    <s v="Orçamento"/>
    <s v="1 | 1"/>
    <x v="8"/>
    <x v="0"/>
    <n v="106398.98954901601"/>
    <x v="38"/>
    <x v="38"/>
    <s v="8796"/>
    <x v="6"/>
    <x v="3"/>
    <x v="1"/>
    <n v="6002"/>
    <x v="9"/>
    <n v="6002"/>
    <s v="ORÇAMENTO"/>
    <x v="1"/>
    <x v="4"/>
    <x v="2"/>
    <x v="2"/>
    <x v="13"/>
    <x v="13"/>
  </r>
  <r>
    <x v="5"/>
    <s v=" ORÇAMENTO"/>
    <x v="20"/>
    <d v="2025-08-01T00:00:00"/>
    <d v="2025-08-01T00:00:00"/>
    <s v="Orçamento"/>
    <s v="1 | 1"/>
    <x v="8"/>
    <x v="0"/>
    <n v="114081.84295219895"/>
    <x v="6"/>
    <x v="6"/>
    <s v="525"/>
    <x v="0"/>
    <x v="3"/>
    <x v="1"/>
    <n v="2001"/>
    <x v="0"/>
    <n v="2001"/>
    <s v="ORÇAMENTO"/>
    <x v="1"/>
    <x v="4"/>
    <x v="3"/>
    <x v="3"/>
    <x v="4"/>
    <x v="4"/>
  </r>
  <r>
    <x v="5"/>
    <s v=" ORÇAMENTO"/>
    <x v="20"/>
    <d v="2025-08-01T00:00:00"/>
    <d v="2025-08-01T00:00:00"/>
    <s v="Orçamento"/>
    <s v="1 | 1"/>
    <x v="8"/>
    <x v="0"/>
    <n v="115222.13647111278"/>
    <x v="21"/>
    <x v="21"/>
    <s v="756"/>
    <x v="0"/>
    <x v="3"/>
    <x v="1"/>
    <n v="2001"/>
    <x v="0"/>
    <n v="2001"/>
    <s v="ORÇAMENTO"/>
    <x v="1"/>
    <x v="4"/>
    <x v="2"/>
    <x v="2"/>
    <x v="2"/>
    <x v="2"/>
  </r>
  <r>
    <x v="5"/>
    <s v=" ORÇAMENTO"/>
    <x v="20"/>
    <d v="2025-08-01T00:00:00"/>
    <d v="2025-08-01T00:00:00"/>
    <s v="Orçamento"/>
    <s v="1 | 1"/>
    <x v="8"/>
    <x v="0"/>
    <n v="117738.47579141299"/>
    <x v="26"/>
    <x v="26"/>
    <s v="1392"/>
    <x v="0"/>
    <x v="3"/>
    <x v="1"/>
    <n v="2001"/>
    <x v="0"/>
    <n v="2001"/>
    <s v="ORÇAMENTO"/>
    <x v="0"/>
    <x v="4"/>
    <x v="9"/>
    <x v="9"/>
    <x v="14"/>
    <x v="14"/>
  </r>
  <r>
    <x v="5"/>
    <s v=" ORÇAMENTO"/>
    <x v="20"/>
    <d v="2025-08-01T00:00:00"/>
    <d v="2025-08-01T00:00:00"/>
    <s v="Orçamento"/>
    <s v="1 | 1"/>
    <x v="8"/>
    <x v="0"/>
    <n v="119041.85819690333"/>
    <x v="22"/>
    <x v="22"/>
    <s v="692"/>
    <x v="0"/>
    <x v="3"/>
    <x v="1"/>
    <n v="2001"/>
    <x v="0"/>
    <n v="2001"/>
    <s v="ORÇAMENTO"/>
    <x v="1"/>
    <x v="4"/>
    <x v="2"/>
    <x v="2"/>
    <x v="13"/>
    <x v="13"/>
  </r>
  <r>
    <x v="5"/>
    <s v=" ORÇAMENTO"/>
    <x v="20"/>
    <d v="2025-08-01T00:00:00"/>
    <d v="2025-08-01T00:00:00"/>
    <s v="Orçamento"/>
    <s v="1 | 1"/>
    <x v="8"/>
    <x v="0"/>
    <n v="122413.65317507731"/>
    <x v="2"/>
    <x v="2"/>
    <s v="827"/>
    <x v="0"/>
    <x v="3"/>
    <x v="1"/>
    <n v="2001"/>
    <x v="0"/>
    <n v="2001"/>
    <s v="ORÇAMENTO"/>
    <x v="1"/>
    <x v="4"/>
    <x v="2"/>
    <x v="2"/>
    <x v="2"/>
    <x v="2"/>
  </r>
  <r>
    <x v="5"/>
    <s v=" ORÇAMENTO"/>
    <x v="20"/>
    <d v="2025-08-01T00:00:00"/>
    <d v="2025-08-01T00:00:00"/>
    <s v="Orçamento"/>
    <s v="1 | 1"/>
    <x v="8"/>
    <x v="0"/>
    <n v="137000"/>
    <x v="33"/>
    <x v="33"/>
    <s v="13880"/>
    <x v="19"/>
    <x v="3"/>
    <x v="1"/>
    <n v="9001"/>
    <x v="24"/>
    <n v="9001"/>
    <s v="ORÇAMENTO"/>
    <x v="1"/>
    <x v="4"/>
    <x v="10"/>
    <x v="10"/>
    <x v="16"/>
    <x v="16"/>
  </r>
  <r>
    <x v="5"/>
    <s v=" ORÇAMENTO"/>
    <x v="20"/>
    <d v="2025-08-01T00:00:00"/>
    <d v="2025-08-01T00:00:00"/>
    <s v="Orçamento"/>
    <s v="1 | 1"/>
    <x v="8"/>
    <x v="0"/>
    <n v="143000"/>
    <x v="69"/>
    <x v="68"/>
    <s v="2438"/>
    <x v="0"/>
    <x v="3"/>
    <x v="1"/>
    <n v="2001"/>
    <x v="0"/>
    <n v="2001"/>
    <s v="ORÇAMENTO"/>
    <x v="1"/>
    <x v="4"/>
    <x v="14"/>
    <x v="14"/>
    <x v="21"/>
    <x v="21"/>
  </r>
  <r>
    <x v="5"/>
    <s v=" ORÇAMENTO"/>
    <x v="20"/>
    <d v="2025-08-01T00:00:00"/>
    <d v="2025-08-01T00:00:00"/>
    <s v="Orçamento"/>
    <s v="1 | 1"/>
    <x v="8"/>
    <x v="0"/>
    <n v="147228.15871922395"/>
    <x v="38"/>
    <x v="38"/>
    <s v="9212"/>
    <x v="10"/>
    <x v="3"/>
    <x v="1"/>
    <n v="7001"/>
    <x v="11"/>
    <n v="7001"/>
    <s v="ORÇAMENTO"/>
    <x v="1"/>
    <x v="4"/>
    <x v="2"/>
    <x v="2"/>
    <x v="13"/>
    <x v="13"/>
  </r>
  <r>
    <x v="5"/>
    <s v=" ORÇAMENTO"/>
    <x v="20"/>
    <d v="2025-08-01T00:00:00"/>
    <d v="2025-08-01T00:00:00"/>
    <s v="Orçamento"/>
    <s v="1 | 1"/>
    <x v="8"/>
    <x v="0"/>
    <n v="154659.99999999997"/>
    <x v="85"/>
    <x v="84"/>
    <s v="128"/>
    <x v="19"/>
    <x v="3"/>
    <x v="1"/>
    <n v="1002"/>
    <x v="22"/>
    <n v="1002"/>
    <s v="ORÇAMENTO"/>
    <x v="1"/>
    <x v="4"/>
    <x v="2"/>
    <x v="2"/>
    <x v="13"/>
    <x v="13"/>
  </r>
  <r>
    <x v="5"/>
    <s v=" ORÇAMENTO"/>
    <x v="20"/>
    <d v="2025-08-01T00:00:00"/>
    <d v="2025-08-01T00:00:00"/>
    <s v="Orçamento"/>
    <s v="1 | 1"/>
    <x v="8"/>
    <x v="0"/>
    <n v="186000"/>
    <x v="133"/>
    <x v="131"/>
    <s v="2655"/>
    <x v="19"/>
    <x v="3"/>
    <x v="1"/>
    <n v="9001"/>
    <x v="24"/>
    <n v="9001"/>
    <s v="ORÇAMENTO"/>
    <x v="1"/>
    <x v="4"/>
    <x v="12"/>
    <x v="12"/>
    <x v="19"/>
    <x v="19"/>
  </r>
  <r>
    <x v="5"/>
    <s v=" ORÇAMENTO"/>
    <x v="20"/>
    <d v="2025-08-01T00:00:00"/>
    <d v="2025-08-01T00:00:00"/>
    <s v="Orçamento"/>
    <s v="1 | 1"/>
    <x v="8"/>
    <x v="0"/>
    <n v="235288.78161797294"/>
    <x v="61"/>
    <x v="60"/>
    <s v="2111"/>
    <x v="0"/>
    <x v="3"/>
    <x v="1"/>
    <n v="2001"/>
    <x v="0"/>
    <n v="2001"/>
    <s v="ORÇAMENTO"/>
    <x v="1"/>
    <x v="4"/>
    <x v="5"/>
    <x v="5"/>
    <x v="6"/>
    <x v="6"/>
  </r>
  <r>
    <x v="5"/>
    <s v=" ORÇAMENTO"/>
    <x v="20"/>
    <d v="2025-08-01T00:00:00"/>
    <d v="2025-08-01T00:00:00"/>
    <s v="Orçamento"/>
    <s v="1 | 1"/>
    <x v="8"/>
    <x v="0"/>
    <n v="255374.86712587179"/>
    <x v="8"/>
    <x v="8"/>
    <s v="1820"/>
    <x v="0"/>
    <x v="3"/>
    <x v="1"/>
    <n v="2001"/>
    <x v="0"/>
    <n v="2001"/>
    <s v="ORÇAMENTO"/>
    <x v="1"/>
    <x v="4"/>
    <x v="4"/>
    <x v="4"/>
    <x v="5"/>
    <x v="5"/>
  </r>
  <r>
    <x v="5"/>
    <s v=" ORÇAMENTO"/>
    <x v="20"/>
    <d v="2025-08-01T00:00:00"/>
    <d v="2025-08-01T00:00:00"/>
    <s v="Orçamento"/>
    <s v="1 | 1"/>
    <x v="8"/>
    <x v="0"/>
    <n v="270150"/>
    <x v="100"/>
    <x v="99"/>
    <s v="963"/>
    <x v="0"/>
    <x v="3"/>
    <x v="1"/>
    <n v="2001"/>
    <x v="0"/>
    <n v="2001"/>
    <s v="ORÇAMENTO"/>
    <x v="1"/>
    <x v="4"/>
    <x v="2"/>
    <x v="2"/>
    <x v="15"/>
    <x v="15"/>
  </r>
  <r>
    <x v="5"/>
    <s v=" ORÇAMENTO"/>
    <x v="20"/>
    <d v="2025-08-01T00:00:00"/>
    <d v="2025-08-01T00:00:00"/>
    <s v="Orçamento"/>
    <s v="1 | 1"/>
    <x v="8"/>
    <x v="0"/>
    <n v="300000"/>
    <x v="46"/>
    <x v="45"/>
    <s v="9592"/>
    <x v="10"/>
    <x v="3"/>
    <x v="1"/>
    <n v="7001"/>
    <x v="11"/>
    <n v="7001"/>
    <s v="ORÇAMENTO"/>
    <x v="0"/>
    <x v="4"/>
    <x v="9"/>
    <x v="9"/>
    <x v="12"/>
    <x v="12"/>
  </r>
  <r>
    <x v="5"/>
    <s v=" ORÇAMENTO"/>
    <x v="20"/>
    <d v="2025-08-01T00:00:00"/>
    <d v="2025-08-01T00:00:00"/>
    <s v="Orçamento"/>
    <s v="1 | 1"/>
    <x v="8"/>
    <x v="0"/>
    <n v="476218.72"/>
    <x v="123"/>
    <x v="121"/>
    <s v="2629"/>
    <x v="0"/>
    <x v="3"/>
    <x v="1"/>
    <n v="2001"/>
    <x v="0"/>
    <n v="2001"/>
    <s v="ORÇAMENTO"/>
    <x v="1"/>
    <x v="4"/>
    <x v="12"/>
    <x v="12"/>
    <x v="19"/>
    <x v="19"/>
  </r>
  <r>
    <x v="5"/>
    <s v=" ORÇAMENTO"/>
    <x v="20"/>
    <d v="2025-08-01T00:00:00"/>
    <d v="2025-08-01T00:00:00"/>
    <s v="Orçamento"/>
    <s v="1 | 1"/>
    <x v="8"/>
    <x v="0"/>
    <n v="492483.42385563289"/>
    <x v="20"/>
    <x v="20"/>
    <s v="732"/>
    <x v="0"/>
    <x v="3"/>
    <x v="1"/>
    <n v="2001"/>
    <x v="0"/>
    <n v="2001"/>
    <s v="ORÇAMENTO"/>
    <x v="1"/>
    <x v="4"/>
    <x v="2"/>
    <x v="2"/>
    <x v="2"/>
    <x v="2"/>
  </r>
  <r>
    <x v="5"/>
    <s v=" ORÇAMENTO"/>
    <x v="20"/>
    <d v="2025-08-01T00:00:00"/>
    <d v="2025-08-01T00:00:00"/>
    <s v="Orçamento"/>
    <s v="1 | 1"/>
    <x v="8"/>
    <x v="0"/>
    <n v="501960.10898967535"/>
    <x v="5"/>
    <x v="5"/>
    <s v="571"/>
    <x v="0"/>
    <x v="3"/>
    <x v="1"/>
    <n v="2001"/>
    <x v="0"/>
    <n v="2001"/>
    <s v="ORÇAMENTO"/>
    <x v="1"/>
    <x v="4"/>
    <x v="3"/>
    <x v="3"/>
    <x v="4"/>
    <x v="4"/>
  </r>
  <r>
    <x v="5"/>
    <s v=" ORÇAMENTO"/>
    <x v="20"/>
    <d v="2025-08-01T00:00:00"/>
    <d v="2025-08-01T00:00:00"/>
    <s v="Orçamento"/>
    <s v="1 | 1"/>
    <x v="8"/>
    <x v="0"/>
    <n v="540000"/>
    <x v="23"/>
    <x v="23"/>
    <s v="1256"/>
    <x v="0"/>
    <x v="3"/>
    <x v="1"/>
    <n v="2001"/>
    <x v="0"/>
    <n v="2001"/>
    <s v="ORÇAMENTO"/>
    <x v="0"/>
    <x v="4"/>
    <x v="9"/>
    <x v="9"/>
    <x v="12"/>
    <x v="12"/>
  </r>
  <r>
    <x v="5"/>
    <s v=" ORÇAMENTO"/>
    <x v="20"/>
    <d v="2025-08-01T00:00:00"/>
    <d v="2025-08-01T00:00:00"/>
    <s v="Orçamento"/>
    <s v="1 | 1"/>
    <x v="8"/>
    <x v="0"/>
    <n v="709374.63090519956"/>
    <x v="11"/>
    <x v="11"/>
    <s v="479"/>
    <x v="0"/>
    <x v="3"/>
    <x v="1"/>
    <n v="2001"/>
    <x v="0"/>
    <n v="2001"/>
    <s v="ORÇAMENTO"/>
    <x v="1"/>
    <x v="4"/>
    <x v="3"/>
    <x v="3"/>
    <x v="4"/>
    <x v="4"/>
  </r>
  <r>
    <x v="5"/>
    <s v=" ORÇAMENTO"/>
    <x v="20"/>
    <d v="2025-08-01T00:00:00"/>
    <d v="2025-08-01T00:00:00"/>
    <s v="Orçamento"/>
    <s v="1 | 1"/>
    <x v="8"/>
    <x v="0"/>
    <n v="795665.96525772009"/>
    <x v="38"/>
    <x v="38"/>
    <s v="8216"/>
    <x v="6"/>
    <x v="3"/>
    <x v="1"/>
    <n v="6001"/>
    <x v="6"/>
    <n v="6001"/>
    <s v="ORÇAMENTO"/>
    <x v="1"/>
    <x v="4"/>
    <x v="2"/>
    <x v="2"/>
    <x v="13"/>
    <x v="13"/>
  </r>
  <r>
    <x v="5"/>
    <s v=" ORÇAMENTO"/>
    <x v="20"/>
    <d v="2025-08-01T00:00:00"/>
    <d v="2025-08-01T00:00:00"/>
    <s v="Orçamento"/>
    <s v="1 | 1"/>
    <x v="8"/>
    <x v="0"/>
    <n v="903316.83794027742"/>
    <x v="117"/>
    <x v="115"/>
    <s v="1088"/>
    <x v="0"/>
    <x v="3"/>
    <x v="1"/>
    <n v="2001"/>
    <x v="0"/>
    <n v="2001"/>
    <s v="ORÇAMENTO"/>
    <x v="0"/>
    <x v="4"/>
    <x v="9"/>
    <x v="9"/>
    <x v="12"/>
    <x v="12"/>
  </r>
  <r>
    <x v="5"/>
    <s v=" ORÇAMENTO"/>
    <x v="20"/>
    <d v="2025-08-01T00:00:00"/>
    <d v="2025-08-01T00:00:00"/>
    <s v="Orçamento"/>
    <s v="1 | 1"/>
    <x v="8"/>
    <x v="0"/>
    <n v="1287813.6293271128"/>
    <x v="28"/>
    <x v="28"/>
    <s v="1333"/>
    <x v="0"/>
    <x v="3"/>
    <x v="1"/>
    <n v="2001"/>
    <x v="0"/>
    <n v="2001"/>
    <s v="ORÇAMENTO"/>
    <x v="0"/>
    <x v="4"/>
    <x v="9"/>
    <x v="9"/>
    <x v="14"/>
    <x v="14"/>
  </r>
  <r>
    <x v="5"/>
    <s v=" ORÇAMENTO"/>
    <x v="21"/>
    <d v="2025-09-01T00:00:00"/>
    <d v="2025-09-01T00:00:00"/>
    <s v="Orçamento"/>
    <s v="1 | 1"/>
    <x v="8"/>
    <x v="0"/>
    <n v="-14313395.703610847"/>
    <x v="50"/>
    <x v="49"/>
    <s v="422"/>
    <x v="0"/>
    <x v="3"/>
    <x v="1"/>
    <n v="2001"/>
    <x v="0"/>
    <n v="2001"/>
    <s v="ORÇAMENTO"/>
    <x v="1"/>
    <x v="4"/>
    <x v="8"/>
    <x v="8"/>
    <x v="11"/>
    <x v="11"/>
  </r>
  <r>
    <x v="5"/>
    <s v=" ORÇAMENTO"/>
    <x v="21"/>
    <d v="2025-09-01T00:00:00"/>
    <d v="2025-09-01T00:00:00"/>
    <s v="Orçamento"/>
    <s v="1 | 1"/>
    <x v="8"/>
    <x v="0"/>
    <n v="-46000"/>
    <x v="82"/>
    <x v="81"/>
    <s v="14168"/>
    <x v="7"/>
    <x v="3"/>
    <x v="1"/>
    <n v="3007"/>
    <x v="25"/>
    <n v="3007"/>
    <s v="ORÇAMENTO"/>
    <x v="0"/>
    <x v="4"/>
    <x v="11"/>
    <x v="11"/>
    <x v="17"/>
    <x v="17"/>
  </r>
  <r>
    <x v="5"/>
    <s v=" ORÇAMENTO"/>
    <x v="21"/>
    <d v="2025-09-01T00:00:00"/>
    <d v="2025-09-01T00:00:00"/>
    <s v="Orçamento"/>
    <s v="1 | 1"/>
    <x v="8"/>
    <x v="0"/>
    <n v="-27000"/>
    <x v="66"/>
    <x v="65"/>
    <s v="14136"/>
    <x v="5"/>
    <x v="3"/>
    <x v="1"/>
    <n v="3001"/>
    <x v="5"/>
    <n v="3001"/>
    <s v="ORÇAMENTO"/>
    <x v="0"/>
    <x v="4"/>
    <x v="9"/>
    <x v="9"/>
    <x v="12"/>
    <x v="12"/>
  </r>
  <r>
    <x v="5"/>
    <s v=" ORÇAMENTO"/>
    <x v="21"/>
    <d v="2025-09-01T00:00:00"/>
    <d v="2025-09-01T00:00:00"/>
    <s v="Orçamento"/>
    <s v="1 | 1"/>
    <x v="8"/>
    <x v="0"/>
    <n v="-10000"/>
    <x v="150"/>
    <x v="136"/>
    <s v="14083"/>
    <x v="2"/>
    <x v="3"/>
    <x v="1"/>
    <n v="5003"/>
    <x v="31"/>
    <n v="5003"/>
    <s v="ORÇAMENTO"/>
    <x v="0"/>
    <x v="4"/>
    <x v="0"/>
    <x v="0"/>
    <x v="0"/>
    <x v="0"/>
  </r>
  <r>
    <x v="5"/>
    <s v=" ORÇAMENTO"/>
    <x v="21"/>
    <d v="2025-09-01T00:00:00"/>
    <d v="2025-09-01T00:00:00"/>
    <s v="Orçamento"/>
    <s v="1 | 1"/>
    <x v="8"/>
    <x v="0"/>
    <n v="-4674.9326000000001"/>
    <x v="66"/>
    <x v="65"/>
    <m/>
    <x v="5"/>
    <x v="3"/>
    <x v="1"/>
    <n v="3001"/>
    <x v="5"/>
    <n v="3001"/>
    <s v="ORÇAMENTO"/>
    <x v="0"/>
    <x v="4"/>
    <x v="9"/>
    <x v="9"/>
    <x v="12"/>
    <x v="12"/>
  </r>
  <r>
    <x v="5"/>
    <s v=" ORÇAMENTO"/>
    <x v="21"/>
    <d v="2025-09-01T00:00:00"/>
    <d v="2025-09-01T00:00:00"/>
    <s v="Orçamento"/>
    <s v="1 | 1"/>
    <x v="8"/>
    <x v="0"/>
    <n v="-3000"/>
    <x v="138"/>
    <x v="136"/>
    <s v="14079"/>
    <x v="2"/>
    <x v="3"/>
    <x v="1"/>
    <n v="5003"/>
    <x v="31"/>
    <n v="5003"/>
    <s v="ORÇAMENTO"/>
    <x v="0"/>
    <x v="4"/>
    <x v="9"/>
    <x v="9"/>
    <x v="18"/>
    <x v="18"/>
  </r>
  <r>
    <x v="5"/>
    <s v=" ORÇAMENTO"/>
    <x v="21"/>
    <d v="2025-09-01T00:00:00"/>
    <d v="2025-09-01T00:00:00"/>
    <s v="Orçamento"/>
    <s v="1 | 1"/>
    <x v="8"/>
    <x v="0"/>
    <n v="-2648.13753"/>
    <x v="86"/>
    <x v="85"/>
    <m/>
    <x v="7"/>
    <x v="3"/>
    <x v="1"/>
    <n v="3007"/>
    <x v="25"/>
    <n v="3007"/>
    <s v="ORÇAMENTO"/>
    <x v="0"/>
    <x v="4"/>
    <x v="0"/>
    <x v="0"/>
    <x v="0"/>
    <x v="0"/>
  </r>
  <r>
    <x v="5"/>
    <s v=" ORÇAMENTO"/>
    <x v="21"/>
    <d v="2025-09-01T00:00:00"/>
    <d v="2025-09-01T00:00:00"/>
    <s v="Orçamento"/>
    <s v="1 | 1"/>
    <x v="8"/>
    <x v="0"/>
    <n v="-2217.5158333333302"/>
    <x v="46"/>
    <x v="45"/>
    <s v="14190"/>
    <x v="10"/>
    <x v="3"/>
    <x v="1"/>
    <n v="7001"/>
    <x v="11"/>
    <n v="7001"/>
    <s v="ORÇAMENTO"/>
    <x v="0"/>
    <x v="4"/>
    <x v="9"/>
    <x v="9"/>
    <x v="12"/>
    <x v="12"/>
  </r>
  <r>
    <x v="5"/>
    <s v=" ORÇAMENTO"/>
    <x v="21"/>
    <d v="2025-09-01T00:00:00"/>
    <d v="2025-09-01T00:00:00"/>
    <s v="Orçamento"/>
    <s v="1 | 1"/>
    <x v="8"/>
    <x v="0"/>
    <n v="-1500"/>
    <x v="27"/>
    <x v="27"/>
    <s v="14054"/>
    <x v="11"/>
    <x v="3"/>
    <x v="1"/>
    <n v="3003"/>
    <x v="12"/>
    <n v="3003"/>
    <s v="ORÇAMENTO"/>
    <x v="0"/>
    <x v="4"/>
    <x v="2"/>
    <x v="2"/>
    <x v="13"/>
    <x v="13"/>
  </r>
  <r>
    <x v="5"/>
    <s v=" ORÇAMENTO"/>
    <x v="21"/>
    <d v="2025-09-01T00:00:00"/>
    <d v="2025-09-01T00:00:00"/>
    <s v="Orçamento"/>
    <s v="1 | 1"/>
    <x v="8"/>
    <x v="0"/>
    <n v="-1500"/>
    <x v="60"/>
    <x v="59"/>
    <s v="1646"/>
    <x v="0"/>
    <x v="3"/>
    <x v="1"/>
    <n v="2001"/>
    <x v="0"/>
    <n v="2001"/>
    <s v="ORÇAMENTO"/>
    <x v="1"/>
    <x v="4"/>
    <x v="0"/>
    <x v="0"/>
    <x v="3"/>
    <x v="3"/>
  </r>
  <r>
    <x v="5"/>
    <s v=" ORÇAMENTO"/>
    <x v="21"/>
    <d v="2025-09-01T00:00:00"/>
    <d v="2025-09-01T00:00:00"/>
    <s v="Orçamento"/>
    <s v="1 | 1"/>
    <x v="8"/>
    <x v="0"/>
    <n v="-750.58333333333303"/>
    <x v="63"/>
    <x v="62"/>
    <s v="14070"/>
    <x v="12"/>
    <x v="3"/>
    <x v="1"/>
    <n v="4003"/>
    <x v="13"/>
    <n v="4003"/>
    <s v="ORÇAMENTO"/>
    <x v="0"/>
    <x v="4"/>
    <x v="9"/>
    <x v="9"/>
    <x v="18"/>
    <x v="18"/>
  </r>
  <r>
    <x v="5"/>
    <s v=" ORÇAMENTO"/>
    <x v="21"/>
    <d v="2025-09-01T00:00:00"/>
    <d v="2025-09-01T00:00:00"/>
    <s v="Orçamento"/>
    <s v="1 | 1"/>
    <x v="8"/>
    <x v="0"/>
    <n v="-150"/>
    <x v="95"/>
    <x v="94"/>
    <s v="14013"/>
    <x v="11"/>
    <x v="3"/>
    <x v="1"/>
    <n v="3003"/>
    <x v="12"/>
    <n v="3003"/>
    <s v="ORÇAMENTO"/>
    <x v="0"/>
    <x v="4"/>
    <x v="0"/>
    <x v="0"/>
    <x v="0"/>
    <x v="0"/>
  </r>
  <r>
    <x v="5"/>
    <s v=" ORÇAMENTO"/>
    <x v="21"/>
    <d v="2025-09-01T00:00:00"/>
    <d v="2025-09-01T00:00:00"/>
    <s v="Orçamento"/>
    <s v="1 | 1"/>
    <x v="8"/>
    <x v="0"/>
    <n v="-122"/>
    <x v="106"/>
    <x v="105"/>
    <s v="14001"/>
    <x v="11"/>
    <x v="3"/>
    <x v="1"/>
    <n v="3003"/>
    <x v="12"/>
    <n v="3003"/>
    <s v="ORÇAMENTO"/>
    <x v="0"/>
    <x v="4"/>
    <x v="2"/>
    <x v="2"/>
    <x v="15"/>
    <x v="15"/>
  </r>
  <r>
    <x v="5"/>
    <s v=" ORÇAMENTO"/>
    <x v="21"/>
    <d v="2025-09-01T00:00:00"/>
    <d v="2025-09-01T00:00:00"/>
    <s v="Orçamento"/>
    <s v="1 | 1"/>
    <x v="8"/>
    <x v="0"/>
    <n v="-47"/>
    <x v="59"/>
    <x v="58"/>
    <s v="14025"/>
    <x v="11"/>
    <x v="3"/>
    <x v="1"/>
    <n v="3003"/>
    <x v="12"/>
    <n v="3003"/>
    <s v="ORÇAMENTO"/>
    <x v="0"/>
    <x v="4"/>
    <x v="0"/>
    <x v="0"/>
    <x v="10"/>
    <x v="10"/>
  </r>
  <r>
    <x v="5"/>
    <s v=" ORÇAMENTO"/>
    <x v="21"/>
    <d v="2025-09-01T00:00:00"/>
    <d v="2025-09-01T00:00:00"/>
    <s v="Orçamento"/>
    <s v="1 | 1"/>
    <x v="8"/>
    <x v="0"/>
    <n v="-36"/>
    <x v="106"/>
    <x v="105"/>
    <s v="13989"/>
    <x v="20"/>
    <x v="3"/>
    <x v="1"/>
    <n v="3004"/>
    <x v="27"/>
    <n v="3004"/>
    <s v="ORÇAMENTO"/>
    <x v="0"/>
    <x v="4"/>
    <x v="2"/>
    <x v="2"/>
    <x v="15"/>
    <x v="15"/>
  </r>
  <r>
    <x v="5"/>
    <s v=" ORÇAMENTO"/>
    <x v="21"/>
    <d v="2025-09-01T00:00:00"/>
    <d v="2025-09-01T00:00:00"/>
    <s v="Orçamento"/>
    <s v="1 | 1"/>
    <x v="8"/>
    <x v="0"/>
    <n v="-29.886299999999999"/>
    <x v="106"/>
    <x v="105"/>
    <s v="14037"/>
    <x v="16"/>
    <x v="3"/>
    <x v="1"/>
    <n v="3002"/>
    <x v="19"/>
    <n v="3002"/>
    <s v="ORÇAMENTO"/>
    <x v="0"/>
    <x v="4"/>
    <x v="2"/>
    <x v="2"/>
    <x v="15"/>
    <x v="15"/>
  </r>
  <r>
    <x v="5"/>
    <s v=" ORÇAMENTO"/>
    <x v="21"/>
    <d v="2025-09-01T00:00:00"/>
    <d v="2025-09-01T00:00:00"/>
    <s v="Orçamento"/>
    <s v="1 | 1"/>
    <x v="8"/>
    <x v="0"/>
    <n v="1E-3"/>
    <x v="39"/>
    <x v="39"/>
    <s v="8136"/>
    <x v="7"/>
    <x v="3"/>
    <x v="1"/>
    <n v="5007"/>
    <x v="35"/>
    <n v="5007"/>
    <s v="ORÇAMENTO"/>
    <x v="0"/>
    <x v="4"/>
    <x v="11"/>
    <x v="11"/>
    <x v="17"/>
    <x v="17"/>
  </r>
  <r>
    <x v="5"/>
    <s v=" ORÇAMENTO"/>
    <x v="21"/>
    <d v="2025-09-01T00:00:00"/>
    <d v="2025-09-01T00:00:00"/>
    <s v="Orçamento"/>
    <s v="1 | 1"/>
    <x v="8"/>
    <x v="0"/>
    <n v="16"/>
    <x v="14"/>
    <x v="14"/>
    <s v="6535"/>
    <x v="2"/>
    <x v="3"/>
    <x v="1"/>
    <n v="4004"/>
    <x v="2"/>
    <n v="4004"/>
    <s v="ORÇAMENTO"/>
    <x v="0"/>
    <x v="4"/>
    <x v="0"/>
    <x v="0"/>
    <x v="9"/>
    <x v="9"/>
  </r>
  <r>
    <x v="5"/>
    <s v=" ORÇAMENTO"/>
    <x v="21"/>
    <d v="2025-09-01T00:00:00"/>
    <d v="2025-09-01T00:00:00"/>
    <s v="Orçamento"/>
    <s v="1 | 1"/>
    <x v="8"/>
    <x v="0"/>
    <n v="16"/>
    <x v="14"/>
    <x v="14"/>
    <s v="6536"/>
    <x v="2"/>
    <x v="3"/>
    <x v="1"/>
    <n v="4004"/>
    <x v="2"/>
    <n v="4004"/>
    <s v="ORÇAMENTO"/>
    <x v="0"/>
    <x v="4"/>
    <x v="0"/>
    <x v="0"/>
    <x v="9"/>
    <x v="9"/>
  </r>
  <r>
    <x v="5"/>
    <s v=" ORÇAMENTO"/>
    <x v="21"/>
    <d v="2025-09-01T00:00:00"/>
    <d v="2025-09-01T00:00:00"/>
    <s v="Orçamento"/>
    <s v="1 | 1"/>
    <x v="8"/>
    <x v="0"/>
    <n v="16"/>
    <x v="14"/>
    <x v="14"/>
    <s v="6537"/>
    <x v="2"/>
    <x v="3"/>
    <x v="1"/>
    <n v="4004"/>
    <x v="2"/>
    <n v="4004"/>
    <s v="ORÇAMENTO"/>
    <x v="0"/>
    <x v="4"/>
    <x v="0"/>
    <x v="0"/>
    <x v="9"/>
    <x v="9"/>
  </r>
  <r>
    <x v="5"/>
    <s v=" ORÇAMENTO"/>
    <x v="21"/>
    <d v="2025-09-01T00:00:00"/>
    <d v="2025-09-01T00:00:00"/>
    <s v="Orçamento"/>
    <s v="1 | 1"/>
    <x v="8"/>
    <x v="0"/>
    <n v="25"/>
    <x v="87"/>
    <x v="86"/>
    <s v="7382"/>
    <x v="13"/>
    <x v="3"/>
    <x v="1"/>
    <n v="5001"/>
    <x v="16"/>
    <n v="5001"/>
    <s v="ORÇAMENTO"/>
    <x v="0"/>
    <x v="4"/>
    <x v="0"/>
    <x v="0"/>
    <x v="0"/>
    <x v="0"/>
  </r>
  <r>
    <x v="5"/>
    <s v=" ORÇAMENTO"/>
    <x v="21"/>
    <d v="2025-09-01T00:00:00"/>
    <d v="2025-09-01T00:00:00"/>
    <s v="Orçamento"/>
    <s v="1 | 1"/>
    <x v="8"/>
    <x v="0"/>
    <n v="29.9"/>
    <x v="103"/>
    <x v="102"/>
    <s v="11421"/>
    <x v="14"/>
    <x v="3"/>
    <x v="1"/>
    <n v="8001"/>
    <x v="17"/>
    <n v="8001"/>
    <s v="ORÇAMENTO"/>
    <x v="0"/>
    <x v="4"/>
    <x v="0"/>
    <x v="0"/>
    <x v="0"/>
    <x v="0"/>
  </r>
  <r>
    <x v="5"/>
    <s v=" ORÇAMENTO"/>
    <x v="21"/>
    <d v="2025-09-01T00:00:00"/>
    <d v="2025-09-01T00:00:00"/>
    <s v="Orçamento"/>
    <s v="1 | 1"/>
    <x v="8"/>
    <x v="0"/>
    <n v="30"/>
    <x v="93"/>
    <x v="92"/>
    <s v="13089"/>
    <x v="9"/>
    <x v="3"/>
    <x v="1"/>
    <n v="8006"/>
    <x v="10"/>
    <n v="8006"/>
    <s v="ORÇAMENTO"/>
    <x v="0"/>
    <x v="4"/>
    <x v="0"/>
    <x v="0"/>
    <x v="0"/>
    <x v="0"/>
  </r>
  <r>
    <x v="5"/>
    <s v=" ORÇAMENTO"/>
    <x v="21"/>
    <d v="2025-09-01T00:00:00"/>
    <d v="2025-09-01T00:00:00"/>
    <s v="Orçamento"/>
    <s v="1 | 1"/>
    <x v="8"/>
    <x v="0"/>
    <n v="32.49"/>
    <x v="103"/>
    <x v="102"/>
    <s v="11420"/>
    <x v="14"/>
    <x v="3"/>
    <x v="1"/>
    <n v="8001"/>
    <x v="17"/>
    <n v="8001"/>
    <s v="ORÇAMENTO"/>
    <x v="0"/>
    <x v="4"/>
    <x v="0"/>
    <x v="0"/>
    <x v="0"/>
    <x v="0"/>
  </r>
  <r>
    <x v="5"/>
    <s v=" ORÇAMENTO"/>
    <x v="21"/>
    <d v="2025-09-01T00:00:00"/>
    <d v="2025-09-01T00:00:00"/>
    <s v="Orçamento"/>
    <s v="1 | 1"/>
    <x v="8"/>
    <x v="0"/>
    <n v="40"/>
    <x v="93"/>
    <x v="92"/>
    <s v="13088"/>
    <x v="9"/>
    <x v="3"/>
    <x v="1"/>
    <n v="8006"/>
    <x v="10"/>
    <n v="8006"/>
    <s v="ORÇAMENTO"/>
    <x v="0"/>
    <x v="4"/>
    <x v="0"/>
    <x v="0"/>
    <x v="0"/>
    <x v="0"/>
  </r>
  <r>
    <x v="5"/>
    <s v=" ORÇAMENTO"/>
    <x v="21"/>
    <d v="2025-09-01T00:00:00"/>
    <d v="2025-09-01T00:00:00"/>
    <s v="Orçamento"/>
    <s v="1 | 1"/>
    <x v="8"/>
    <x v="0"/>
    <n v="50"/>
    <x v="93"/>
    <x v="92"/>
    <s v="13087"/>
    <x v="9"/>
    <x v="3"/>
    <x v="1"/>
    <n v="8006"/>
    <x v="10"/>
    <n v="8006"/>
    <s v="ORÇAMENTO"/>
    <x v="0"/>
    <x v="4"/>
    <x v="0"/>
    <x v="0"/>
    <x v="0"/>
    <x v="0"/>
  </r>
  <r>
    <x v="5"/>
    <s v=" ORÇAMENTO"/>
    <x v="21"/>
    <d v="2025-09-01T00:00:00"/>
    <d v="2025-09-01T00:00:00"/>
    <s v="Orçamento"/>
    <s v="1 | 1"/>
    <x v="8"/>
    <x v="0"/>
    <n v="60"/>
    <x v="87"/>
    <x v="86"/>
    <s v="7381"/>
    <x v="13"/>
    <x v="3"/>
    <x v="1"/>
    <n v="5001"/>
    <x v="16"/>
    <n v="5001"/>
    <s v="ORÇAMENTO"/>
    <x v="0"/>
    <x v="4"/>
    <x v="0"/>
    <x v="0"/>
    <x v="0"/>
    <x v="0"/>
  </r>
  <r>
    <x v="5"/>
    <s v=" ORÇAMENTO"/>
    <x v="21"/>
    <d v="2025-09-01T00:00:00"/>
    <d v="2025-09-01T00:00:00"/>
    <s v="Orçamento"/>
    <s v="1 | 1"/>
    <x v="8"/>
    <x v="0"/>
    <n v="62.6755"/>
    <x v="33"/>
    <x v="33"/>
    <s v="13907"/>
    <x v="19"/>
    <x v="3"/>
    <x v="1"/>
    <n v="9001"/>
    <x v="24"/>
    <n v="9001"/>
    <s v="ORÇAMENTO"/>
    <x v="1"/>
    <x v="4"/>
    <x v="10"/>
    <x v="10"/>
    <x v="16"/>
    <x v="16"/>
  </r>
  <r>
    <x v="5"/>
    <s v=" ORÇAMENTO"/>
    <x v="21"/>
    <d v="2025-09-01T00:00:00"/>
    <d v="2025-09-01T00:00:00"/>
    <s v="Orçamento"/>
    <s v="1 | 1"/>
    <x v="8"/>
    <x v="0"/>
    <n v="90"/>
    <x v="71"/>
    <x v="70"/>
    <s v="7000"/>
    <x v="2"/>
    <x v="3"/>
    <x v="1"/>
    <n v="4004"/>
    <x v="2"/>
    <n v="4004"/>
    <s v="ORÇAMENTO"/>
    <x v="0"/>
    <x v="4"/>
    <x v="0"/>
    <x v="0"/>
    <x v="9"/>
    <x v="9"/>
  </r>
  <r>
    <x v="5"/>
    <s v=" ORÇAMENTO"/>
    <x v="21"/>
    <d v="2025-09-01T00:00:00"/>
    <d v="2025-09-01T00:00:00"/>
    <s v="Orçamento"/>
    <s v="1 | 1"/>
    <x v="8"/>
    <x v="0"/>
    <n v="90"/>
    <x v="71"/>
    <x v="70"/>
    <s v="7001"/>
    <x v="2"/>
    <x v="3"/>
    <x v="1"/>
    <n v="4004"/>
    <x v="2"/>
    <n v="4004"/>
    <s v="ORÇAMENTO"/>
    <x v="0"/>
    <x v="4"/>
    <x v="0"/>
    <x v="0"/>
    <x v="9"/>
    <x v="9"/>
  </r>
  <r>
    <x v="5"/>
    <s v=" ORÇAMENTO"/>
    <x v="21"/>
    <d v="2025-09-01T00:00:00"/>
    <d v="2025-09-01T00:00:00"/>
    <s v="Orçamento"/>
    <s v="1 | 1"/>
    <x v="8"/>
    <x v="0"/>
    <n v="100"/>
    <x v="43"/>
    <x v="43"/>
    <s v="12842"/>
    <x v="9"/>
    <x v="3"/>
    <x v="1"/>
    <n v="8006"/>
    <x v="10"/>
    <n v="8006"/>
    <s v="ORÇAMENTO"/>
    <x v="0"/>
    <x v="4"/>
    <x v="0"/>
    <x v="0"/>
    <x v="9"/>
    <x v="9"/>
  </r>
  <r>
    <x v="5"/>
    <s v=" ORÇAMENTO"/>
    <x v="21"/>
    <d v="2025-09-01T00:00:00"/>
    <d v="2025-09-01T00:00:00"/>
    <s v="Orçamento"/>
    <s v="1 | 1"/>
    <x v="8"/>
    <x v="0"/>
    <n v="100"/>
    <x v="101"/>
    <x v="100"/>
    <s v="11881"/>
    <x v="4"/>
    <x v="3"/>
    <x v="1"/>
    <n v="8002"/>
    <x v="4"/>
    <n v="8002"/>
    <s v="ORÇAMENTO"/>
    <x v="0"/>
    <x v="4"/>
    <x v="0"/>
    <x v="0"/>
    <x v="0"/>
    <x v="0"/>
  </r>
  <r>
    <x v="5"/>
    <s v=" ORÇAMENTO"/>
    <x v="21"/>
    <d v="2025-09-01T00:00:00"/>
    <d v="2025-09-01T00:00:00"/>
    <s v="Orçamento"/>
    <s v="1 | 1"/>
    <x v="8"/>
    <x v="0"/>
    <n v="100"/>
    <x v="87"/>
    <x v="86"/>
    <s v="11972"/>
    <x v="4"/>
    <x v="3"/>
    <x v="1"/>
    <n v="8002"/>
    <x v="4"/>
    <n v="8002"/>
    <s v="ORÇAMENTO"/>
    <x v="0"/>
    <x v="4"/>
    <x v="0"/>
    <x v="0"/>
    <x v="0"/>
    <x v="0"/>
  </r>
  <r>
    <x v="5"/>
    <s v=" ORÇAMENTO"/>
    <x v="21"/>
    <d v="2025-09-01T00:00:00"/>
    <d v="2025-09-01T00:00:00"/>
    <s v="Orçamento"/>
    <s v="1 | 1"/>
    <x v="8"/>
    <x v="0"/>
    <n v="100"/>
    <x v="87"/>
    <x v="86"/>
    <s v="3077"/>
    <x v="5"/>
    <x v="3"/>
    <x v="1"/>
    <n v="3001"/>
    <x v="5"/>
    <n v="3001"/>
    <s v="ORÇAMENTO"/>
    <x v="0"/>
    <x v="4"/>
    <x v="0"/>
    <x v="0"/>
    <x v="0"/>
    <x v="0"/>
  </r>
  <r>
    <x v="5"/>
    <s v=" ORÇAMENTO"/>
    <x v="21"/>
    <d v="2025-09-01T00:00:00"/>
    <d v="2025-09-01T00:00:00"/>
    <s v="Orçamento"/>
    <s v="1 | 1"/>
    <x v="8"/>
    <x v="0"/>
    <n v="100"/>
    <x v="7"/>
    <x v="7"/>
    <s v="12000"/>
    <x v="4"/>
    <x v="3"/>
    <x v="1"/>
    <n v="8002"/>
    <x v="4"/>
    <n v="8002"/>
    <s v="ORÇAMENTO"/>
    <x v="0"/>
    <x v="4"/>
    <x v="0"/>
    <x v="0"/>
    <x v="0"/>
    <x v="0"/>
  </r>
  <r>
    <x v="5"/>
    <s v=" ORÇAMENTO"/>
    <x v="21"/>
    <d v="2025-09-01T00:00:00"/>
    <d v="2025-09-01T00:00:00"/>
    <s v="Orçamento"/>
    <s v="1 | 1"/>
    <x v="8"/>
    <x v="0"/>
    <n v="110"/>
    <x v="44"/>
    <x v="43"/>
    <s v="12771"/>
    <x v="9"/>
    <x v="3"/>
    <x v="1"/>
    <n v="8006"/>
    <x v="10"/>
    <n v="8006"/>
    <s v="ORÇAMENTO"/>
    <x v="0"/>
    <x v="4"/>
    <x v="9"/>
    <x v="9"/>
    <x v="18"/>
    <x v="18"/>
  </r>
  <r>
    <x v="5"/>
    <s v=" ORÇAMENTO"/>
    <x v="21"/>
    <d v="2025-09-01T00:00:00"/>
    <d v="2025-09-01T00:00:00"/>
    <s v="Orçamento"/>
    <s v="1 | 1"/>
    <x v="8"/>
    <x v="0"/>
    <n v="112.18181818181819"/>
    <x v="109"/>
    <x v="108"/>
    <s v="7352"/>
    <x v="13"/>
    <x v="3"/>
    <x v="1"/>
    <n v="5001"/>
    <x v="16"/>
    <n v="5001"/>
    <s v="ORÇAMENTO"/>
    <x v="0"/>
    <x v="4"/>
    <x v="0"/>
    <x v="0"/>
    <x v="0"/>
    <x v="0"/>
  </r>
  <r>
    <x v="5"/>
    <s v=" ORÇAMENTO"/>
    <x v="21"/>
    <d v="2025-09-01T00:00:00"/>
    <d v="2025-09-01T00:00:00"/>
    <s v="Orçamento"/>
    <s v="1 | 1"/>
    <x v="8"/>
    <x v="0"/>
    <n v="114.16"/>
    <x v="103"/>
    <x v="102"/>
    <s v="11419"/>
    <x v="14"/>
    <x v="3"/>
    <x v="1"/>
    <n v="8001"/>
    <x v="17"/>
    <n v="8001"/>
    <s v="ORÇAMENTO"/>
    <x v="0"/>
    <x v="4"/>
    <x v="0"/>
    <x v="0"/>
    <x v="0"/>
    <x v="0"/>
  </r>
  <r>
    <x v="5"/>
    <s v=" ORÇAMENTO"/>
    <x v="21"/>
    <d v="2025-09-01T00:00:00"/>
    <d v="2025-09-01T00:00:00"/>
    <s v="Orçamento"/>
    <s v="1 | 1"/>
    <x v="8"/>
    <x v="0"/>
    <n v="120"/>
    <x v="93"/>
    <x v="92"/>
    <s v="13086"/>
    <x v="9"/>
    <x v="3"/>
    <x v="1"/>
    <n v="8006"/>
    <x v="10"/>
    <n v="8006"/>
    <s v="ORÇAMENTO"/>
    <x v="0"/>
    <x v="4"/>
    <x v="0"/>
    <x v="0"/>
    <x v="0"/>
    <x v="0"/>
  </r>
  <r>
    <x v="5"/>
    <s v=" ORÇAMENTO"/>
    <x v="21"/>
    <d v="2025-09-01T00:00:00"/>
    <d v="2025-09-01T00:00:00"/>
    <s v="Orçamento"/>
    <s v="1 | 1"/>
    <x v="8"/>
    <x v="0"/>
    <n v="140"/>
    <x v="93"/>
    <x v="92"/>
    <s v="13085"/>
    <x v="9"/>
    <x v="3"/>
    <x v="1"/>
    <n v="8006"/>
    <x v="10"/>
    <n v="8006"/>
    <s v="ORÇAMENTO"/>
    <x v="0"/>
    <x v="4"/>
    <x v="0"/>
    <x v="0"/>
    <x v="0"/>
    <x v="0"/>
  </r>
  <r>
    <x v="5"/>
    <s v=" ORÇAMENTO"/>
    <x v="21"/>
    <d v="2025-09-01T00:00:00"/>
    <d v="2025-09-01T00:00:00"/>
    <s v="Orçamento"/>
    <s v="1 | 1"/>
    <x v="8"/>
    <x v="0"/>
    <n v="140"/>
    <x v="34"/>
    <x v="34"/>
    <s v="10014"/>
    <x v="10"/>
    <x v="3"/>
    <x v="1"/>
    <n v="7001"/>
    <x v="11"/>
    <n v="7001"/>
    <s v="ORÇAMENTO"/>
    <x v="0"/>
    <x v="4"/>
    <x v="0"/>
    <x v="0"/>
    <x v="0"/>
    <x v="0"/>
  </r>
  <r>
    <x v="5"/>
    <s v=" ORÇAMENTO"/>
    <x v="21"/>
    <d v="2025-09-01T00:00:00"/>
    <d v="2025-09-01T00:00:00"/>
    <s v="Orçamento"/>
    <s v="1 | 1"/>
    <x v="8"/>
    <x v="0"/>
    <n v="150"/>
    <x v="95"/>
    <x v="94"/>
    <s v="3551"/>
    <x v="11"/>
    <x v="3"/>
    <x v="1"/>
    <n v="3003"/>
    <x v="12"/>
    <n v="3003"/>
    <s v="ORÇAMENTO"/>
    <x v="0"/>
    <x v="4"/>
    <x v="0"/>
    <x v="0"/>
    <x v="0"/>
    <x v="0"/>
  </r>
  <r>
    <x v="5"/>
    <s v=" ORÇAMENTO"/>
    <x v="21"/>
    <d v="2025-09-01T00:00:00"/>
    <d v="2025-09-01T00:00:00"/>
    <s v="Orçamento"/>
    <s v="1 | 1"/>
    <x v="8"/>
    <x v="0"/>
    <n v="160"/>
    <x v="93"/>
    <x v="92"/>
    <s v="13084"/>
    <x v="9"/>
    <x v="3"/>
    <x v="1"/>
    <n v="8006"/>
    <x v="10"/>
    <n v="8006"/>
    <s v="ORÇAMENTO"/>
    <x v="0"/>
    <x v="4"/>
    <x v="0"/>
    <x v="0"/>
    <x v="0"/>
    <x v="0"/>
  </r>
  <r>
    <x v="5"/>
    <s v=" ORÇAMENTO"/>
    <x v="21"/>
    <d v="2025-09-01T00:00:00"/>
    <d v="2025-09-01T00:00:00"/>
    <s v="Orçamento"/>
    <s v="1 | 1"/>
    <x v="8"/>
    <x v="0"/>
    <n v="170"/>
    <x v="71"/>
    <x v="70"/>
    <s v="6999"/>
    <x v="2"/>
    <x v="3"/>
    <x v="1"/>
    <n v="4004"/>
    <x v="2"/>
    <n v="4004"/>
    <s v="ORÇAMENTO"/>
    <x v="0"/>
    <x v="4"/>
    <x v="0"/>
    <x v="0"/>
    <x v="9"/>
    <x v="9"/>
  </r>
  <r>
    <x v="5"/>
    <s v=" ORÇAMENTO"/>
    <x v="21"/>
    <d v="2025-09-01T00:00:00"/>
    <d v="2025-09-01T00:00:00"/>
    <s v="Orçamento"/>
    <s v="1 | 1"/>
    <x v="8"/>
    <x v="0"/>
    <n v="176"/>
    <x v="3"/>
    <x v="3"/>
    <s v="1586"/>
    <x v="0"/>
    <x v="3"/>
    <x v="1"/>
    <n v="2001"/>
    <x v="0"/>
    <n v="2001"/>
    <s v="ORÇAMENTO"/>
    <x v="1"/>
    <x v="4"/>
    <x v="0"/>
    <x v="0"/>
    <x v="3"/>
    <x v="3"/>
  </r>
  <r>
    <x v="5"/>
    <s v=" ORÇAMENTO"/>
    <x v="21"/>
    <d v="2025-09-01T00:00:00"/>
    <d v="2025-09-01T00:00:00"/>
    <s v="Orçamento"/>
    <s v="1 | 1"/>
    <x v="8"/>
    <x v="0"/>
    <n v="191.75"/>
    <x v="33"/>
    <x v="33"/>
    <s v="13906"/>
    <x v="19"/>
    <x v="3"/>
    <x v="1"/>
    <n v="9001"/>
    <x v="24"/>
    <n v="9001"/>
    <s v="ORÇAMENTO"/>
    <x v="1"/>
    <x v="4"/>
    <x v="10"/>
    <x v="10"/>
    <x v="16"/>
    <x v="16"/>
  </r>
  <r>
    <x v="5"/>
    <s v=" ORÇAMENTO"/>
    <x v="21"/>
    <d v="2025-09-01T00:00:00"/>
    <d v="2025-09-01T00:00:00"/>
    <s v="Orçamento"/>
    <s v="1 | 1"/>
    <x v="8"/>
    <x v="0"/>
    <n v="194"/>
    <x v="87"/>
    <x v="86"/>
    <s v="7380"/>
    <x v="13"/>
    <x v="3"/>
    <x v="1"/>
    <n v="5001"/>
    <x v="16"/>
    <n v="5001"/>
    <s v="ORÇAMENTO"/>
    <x v="0"/>
    <x v="4"/>
    <x v="0"/>
    <x v="0"/>
    <x v="0"/>
    <x v="0"/>
  </r>
  <r>
    <x v="5"/>
    <s v=" ORÇAMENTO"/>
    <x v="21"/>
    <d v="2025-09-01T00:00:00"/>
    <d v="2025-09-01T00:00:00"/>
    <s v="Orçamento"/>
    <s v="1 | 1"/>
    <x v="8"/>
    <x v="0"/>
    <n v="200"/>
    <x v="106"/>
    <x v="105"/>
    <s v="8072"/>
    <x v="2"/>
    <x v="3"/>
    <x v="1"/>
    <n v="5005"/>
    <x v="32"/>
    <n v="5005"/>
    <s v="ORÇAMENTO"/>
    <x v="0"/>
    <x v="4"/>
    <x v="2"/>
    <x v="2"/>
    <x v="15"/>
    <x v="15"/>
  </r>
  <r>
    <x v="5"/>
    <s v=" ORÇAMENTO"/>
    <x v="21"/>
    <d v="2025-09-01T00:00:00"/>
    <d v="2025-09-01T00:00:00"/>
    <s v="Orçamento"/>
    <s v="1 | 1"/>
    <x v="8"/>
    <x v="0"/>
    <n v="200"/>
    <x v="122"/>
    <x v="120"/>
    <s v="10883"/>
    <x v="3"/>
    <x v="3"/>
    <x v="1"/>
    <n v="7004"/>
    <x v="3"/>
    <n v="7004"/>
    <s v="ORÇAMENTO"/>
    <x v="0"/>
    <x v="4"/>
    <x v="0"/>
    <x v="0"/>
    <x v="9"/>
    <x v="9"/>
  </r>
  <r>
    <x v="5"/>
    <s v=" ORÇAMENTO"/>
    <x v="21"/>
    <d v="2025-09-01T00:00:00"/>
    <d v="2025-09-01T00:00:00"/>
    <s v="Orçamento"/>
    <s v="1 | 1"/>
    <x v="8"/>
    <x v="0"/>
    <n v="200"/>
    <x v="83"/>
    <x v="82"/>
    <s v="11835"/>
    <x v="4"/>
    <x v="3"/>
    <x v="1"/>
    <n v="8002"/>
    <x v="4"/>
    <n v="8002"/>
    <s v="ORÇAMENTO"/>
    <x v="0"/>
    <x v="4"/>
    <x v="0"/>
    <x v="0"/>
    <x v="10"/>
    <x v="10"/>
  </r>
  <r>
    <x v="5"/>
    <s v=" ORÇAMENTO"/>
    <x v="21"/>
    <d v="2025-09-01T00:00:00"/>
    <d v="2025-09-01T00:00:00"/>
    <s v="Orçamento"/>
    <s v="1 | 1"/>
    <x v="8"/>
    <x v="0"/>
    <n v="200"/>
    <x v="134"/>
    <x v="132"/>
    <s v="11859"/>
    <x v="4"/>
    <x v="3"/>
    <x v="1"/>
    <n v="8002"/>
    <x v="4"/>
    <n v="8002"/>
    <s v="ORÇAMENTO"/>
    <x v="0"/>
    <x v="4"/>
    <x v="0"/>
    <x v="0"/>
    <x v="10"/>
    <x v="10"/>
  </r>
  <r>
    <x v="5"/>
    <s v=" ORÇAMENTO"/>
    <x v="21"/>
    <d v="2025-09-01T00:00:00"/>
    <d v="2025-09-01T00:00:00"/>
    <s v="Orçamento"/>
    <s v="1 | 1"/>
    <x v="8"/>
    <x v="0"/>
    <n v="200"/>
    <x v="34"/>
    <x v="34"/>
    <s v="13349"/>
    <x v="9"/>
    <x v="3"/>
    <x v="1"/>
    <n v="8006"/>
    <x v="10"/>
    <n v="8006"/>
    <s v="ORÇAMENTO"/>
    <x v="0"/>
    <x v="4"/>
    <x v="0"/>
    <x v="0"/>
    <x v="0"/>
    <x v="0"/>
  </r>
  <r>
    <x v="5"/>
    <s v=" ORÇAMENTO"/>
    <x v="21"/>
    <d v="2025-09-01T00:00:00"/>
    <d v="2025-09-01T00:00:00"/>
    <s v="Orçamento"/>
    <s v="1 | 1"/>
    <x v="8"/>
    <x v="0"/>
    <n v="200"/>
    <x v="87"/>
    <x v="86"/>
    <s v="11971"/>
    <x v="4"/>
    <x v="3"/>
    <x v="1"/>
    <n v="8002"/>
    <x v="4"/>
    <n v="8002"/>
    <s v="ORÇAMENTO"/>
    <x v="0"/>
    <x v="4"/>
    <x v="0"/>
    <x v="0"/>
    <x v="0"/>
    <x v="0"/>
  </r>
  <r>
    <x v="5"/>
    <s v=" ORÇAMENTO"/>
    <x v="21"/>
    <d v="2025-09-01T00:00:00"/>
    <d v="2025-09-01T00:00:00"/>
    <s v="Orçamento"/>
    <s v="1 | 1"/>
    <x v="8"/>
    <x v="0"/>
    <n v="200"/>
    <x v="96"/>
    <x v="95"/>
    <s v="12013"/>
    <x v="4"/>
    <x v="3"/>
    <x v="1"/>
    <n v="8002"/>
    <x v="4"/>
    <n v="8002"/>
    <s v="ORÇAMENTO"/>
    <x v="0"/>
    <x v="4"/>
    <x v="0"/>
    <x v="0"/>
    <x v="0"/>
    <x v="0"/>
  </r>
  <r>
    <x v="5"/>
    <s v=" ORÇAMENTO"/>
    <x v="21"/>
    <d v="2025-09-01T00:00:00"/>
    <d v="2025-09-01T00:00:00"/>
    <s v="Orçamento"/>
    <s v="1 | 1"/>
    <x v="8"/>
    <x v="0"/>
    <n v="240"/>
    <x v="51"/>
    <x v="50"/>
    <s v="1697"/>
    <x v="0"/>
    <x v="3"/>
    <x v="1"/>
    <n v="2001"/>
    <x v="0"/>
    <n v="2001"/>
    <s v="ORÇAMENTO"/>
    <x v="1"/>
    <x v="4"/>
    <x v="0"/>
    <x v="0"/>
    <x v="10"/>
    <x v="10"/>
  </r>
  <r>
    <x v="5"/>
    <s v=" ORÇAMENTO"/>
    <x v="21"/>
    <d v="2025-09-01T00:00:00"/>
    <d v="2025-09-01T00:00:00"/>
    <s v="Orçamento"/>
    <s v="1 | 1"/>
    <x v="8"/>
    <x v="0"/>
    <n v="250"/>
    <x v="106"/>
    <x v="105"/>
    <s v="1053"/>
    <x v="0"/>
    <x v="3"/>
    <x v="1"/>
    <n v="2001"/>
    <x v="0"/>
    <n v="2001"/>
    <s v="ORÇAMENTO"/>
    <x v="0"/>
    <x v="4"/>
    <x v="2"/>
    <x v="2"/>
    <x v="15"/>
    <x v="15"/>
  </r>
  <r>
    <x v="5"/>
    <s v=" ORÇAMENTO"/>
    <x v="21"/>
    <d v="2025-09-01T00:00:00"/>
    <d v="2025-09-01T00:00:00"/>
    <s v="Orçamento"/>
    <s v="1 | 1"/>
    <x v="8"/>
    <x v="0"/>
    <n v="250"/>
    <x v="106"/>
    <x v="105"/>
    <s v="3746"/>
    <x v="20"/>
    <x v="3"/>
    <x v="1"/>
    <n v="3004"/>
    <x v="27"/>
    <n v="3004"/>
    <s v="ORÇAMENTO"/>
    <x v="0"/>
    <x v="4"/>
    <x v="2"/>
    <x v="2"/>
    <x v="15"/>
    <x v="15"/>
  </r>
  <r>
    <x v="5"/>
    <s v=" ORÇAMENTO"/>
    <x v="21"/>
    <d v="2025-09-01T00:00:00"/>
    <d v="2025-09-01T00:00:00"/>
    <s v="Orçamento"/>
    <s v="1 | 1"/>
    <x v="8"/>
    <x v="0"/>
    <n v="250"/>
    <x v="106"/>
    <x v="105"/>
    <s v="4301"/>
    <x v="8"/>
    <x v="3"/>
    <x v="1"/>
    <n v="3006"/>
    <x v="8"/>
    <n v="3006"/>
    <s v="ORÇAMENTO"/>
    <x v="0"/>
    <x v="4"/>
    <x v="2"/>
    <x v="2"/>
    <x v="15"/>
    <x v="15"/>
  </r>
  <r>
    <x v="5"/>
    <s v=" ORÇAMENTO"/>
    <x v="21"/>
    <d v="2025-09-01T00:00:00"/>
    <d v="2025-09-01T00:00:00"/>
    <s v="Orçamento"/>
    <s v="1 | 1"/>
    <x v="8"/>
    <x v="0"/>
    <n v="250"/>
    <x v="44"/>
    <x v="43"/>
    <s v="12770"/>
    <x v="9"/>
    <x v="3"/>
    <x v="1"/>
    <n v="8006"/>
    <x v="10"/>
    <n v="8006"/>
    <s v="ORÇAMENTO"/>
    <x v="0"/>
    <x v="4"/>
    <x v="9"/>
    <x v="9"/>
    <x v="18"/>
    <x v="18"/>
  </r>
  <r>
    <x v="5"/>
    <s v=" ORÇAMENTO"/>
    <x v="21"/>
    <d v="2025-09-01T00:00:00"/>
    <d v="2025-09-01T00:00:00"/>
    <s v="Orçamento"/>
    <s v="1 | 1"/>
    <x v="8"/>
    <x v="0"/>
    <n v="250"/>
    <x v="93"/>
    <x v="92"/>
    <s v="13083"/>
    <x v="9"/>
    <x v="3"/>
    <x v="1"/>
    <n v="8006"/>
    <x v="10"/>
    <n v="8006"/>
    <s v="ORÇAMENTO"/>
    <x v="0"/>
    <x v="4"/>
    <x v="0"/>
    <x v="0"/>
    <x v="0"/>
    <x v="0"/>
  </r>
  <r>
    <x v="5"/>
    <s v=" ORÇAMENTO"/>
    <x v="21"/>
    <d v="2025-09-01T00:00:00"/>
    <d v="2025-09-01T00:00:00"/>
    <s v="Orçamento"/>
    <s v="1 | 1"/>
    <x v="8"/>
    <x v="0"/>
    <n v="270"/>
    <x v="106"/>
    <x v="105"/>
    <s v="4300"/>
    <x v="8"/>
    <x v="3"/>
    <x v="1"/>
    <n v="3006"/>
    <x v="8"/>
    <n v="3006"/>
    <s v="ORÇAMENTO"/>
    <x v="0"/>
    <x v="4"/>
    <x v="2"/>
    <x v="2"/>
    <x v="15"/>
    <x v="15"/>
  </r>
  <r>
    <x v="5"/>
    <s v=" ORÇAMENTO"/>
    <x v="21"/>
    <d v="2025-09-01T00:00:00"/>
    <d v="2025-09-01T00:00:00"/>
    <s v="Orçamento"/>
    <s v="1 | 1"/>
    <x v="8"/>
    <x v="0"/>
    <n v="270"/>
    <x v="93"/>
    <x v="92"/>
    <s v="13082"/>
    <x v="9"/>
    <x v="3"/>
    <x v="1"/>
    <n v="8006"/>
    <x v="10"/>
    <n v="8006"/>
    <s v="ORÇAMENTO"/>
    <x v="0"/>
    <x v="4"/>
    <x v="0"/>
    <x v="0"/>
    <x v="0"/>
    <x v="0"/>
  </r>
  <r>
    <x v="5"/>
    <s v=" ORÇAMENTO"/>
    <x v="21"/>
    <d v="2025-09-01T00:00:00"/>
    <d v="2025-09-01T00:00:00"/>
    <s v="Orçamento"/>
    <s v="1 | 1"/>
    <x v="8"/>
    <x v="0"/>
    <n v="300"/>
    <x v="106"/>
    <x v="105"/>
    <s v="3484"/>
    <x v="11"/>
    <x v="3"/>
    <x v="1"/>
    <n v="3003"/>
    <x v="12"/>
    <n v="3003"/>
    <s v="ORÇAMENTO"/>
    <x v="0"/>
    <x v="4"/>
    <x v="2"/>
    <x v="2"/>
    <x v="15"/>
    <x v="15"/>
  </r>
  <r>
    <x v="5"/>
    <s v=" ORÇAMENTO"/>
    <x v="21"/>
    <d v="2025-09-01T00:00:00"/>
    <d v="2025-09-01T00:00:00"/>
    <s v="Orçamento"/>
    <s v="1 | 1"/>
    <x v="8"/>
    <x v="0"/>
    <n v="300"/>
    <x v="106"/>
    <x v="105"/>
    <s v="3485"/>
    <x v="11"/>
    <x v="3"/>
    <x v="1"/>
    <n v="3003"/>
    <x v="12"/>
    <n v="3003"/>
    <s v="ORÇAMENTO"/>
    <x v="0"/>
    <x v="4"/>
    <x v="2"/>
    <x v="2"/>
    <x v="15"/>
    <x v="15"/>
  </r>
  <r>
    <x v="5"/>
    <s v=" ORÇAMENTO"/>
    <x v="21"/>
    <d v="2025-09-01T00:00:00"/>
    <d v="2025-09-01T00:00:00"/>
    <s v="Orçamento"/>
    <s v="1 | 1"/>
    <x v="8"/>
    <x v="0"/>
    <n v="300"/>
    <x v="106"/>
    <x v="105"/>
    <s v="3745"/>
    <x v="20"/>
    <x v="3"/>
    <x v="1"/>
    <n v="3004"/>
    <x v="27"/>
    <n v="3004"/>
    <s v="ORÇAMENTO"/>
    <x v="0"/>
    <x v="4"/>
    <x v="2"/>
    <x v="2"/>
    <x v="15"/>
    <x v="15"/>
  </r>
  <r>
    <x v="5"/>
    <s v=" ORÇAMENTO"/>
    <x v="21"/>
    <d v="2025-09-01T00:00:00"/>
    <d v="2025-09-01T00:00:00"/>
    <s v="Orçamento"/>
    <s v="1 | 1"/>
    <x v="8"/>
    <x v="0"/>
    <n v="300"/>
    <x v="63"/>
    <x v="62"/>
    <s v="10793"/>
    <x v="3"/>
    <x v="3"/>
    <x v="1"/>
    <n v="7004"/>
    <x v="3"/>
    <n v="7004"/>
    <s v="ORÇAMENTO"/>
    <x v="0"/>
    <x v="4"/>
    <x v="9"/>
    <x v="9"/>
    <x v="18"/>
    <x v="18"/>
  </r>
  <r>
    <x v="5"/>
    <s v=" ORÇAMENTO"/>
    <x v="21"/>
    <d v="2025-09-01T00:00:00"/>
    <d v="2025-09-01T00:00:00"/>
    <s v="Orçamento"/>
    <s v="1 | 1"/>
    <x v="8"/>
    <x v="0"/>
    <n v="300"/>
    <x v="63"/>
    <x v="62"/>
    <s v="9999"/>
    <x v="10"/>
    <x v="3"/>
    <x v="1"/>
    <n v="7001"/>
    <x v="11"/>
    <n v="7001"/>
    <s v="ORÇAMENTO"/>
    <x v="0"/>
    <x v="4"/>
    <x v="9"/>
    <x v="9"/>
    <x v="18"/>
    <x v="18"/>
  </r>
  <r>
    <x v="5"/>
    <s v=" ORÇAMENTO"/>
    <x v="21"/>
    <d v="2025-09-01T00:00:00"/>
    <d v="2025-09-01T00:00:00"/>
    <s v="Orçamento"/>
    <s v="1 | 1"/>
    <x v="8"/>
    <x v="0"/>
    <n v="300"/>
    <x v="121"/>
    <x v="119"/>
    <s v="6800"/>
    <x v="2"/>
    <x v="3"/>
    <x v="1"/>
    <n v="4004"/>
    <x v="2"/>
    <n v="4004"/>
    <s v="ORÇAMENTO"/>
    <x v="0"/>
    <x v="4"/>
    <x v="0"/>
    <x v="0"/>
    <x v="9"/>
    <x v="9"/>
  </r>
  <r>
    <x v="5"/>
    <s v=" ORÇAMENTO"/>
    <x v="21"/>
    <d v="2025-09-01T00:00:00"/>
    <d v="2025-09-01T00:00:00"/>
    <s v="Orçamento"/>
    <s v="1 | 1"/>
    <x v="8"/>
    <x v="0"/>
    <n v="300"/>
    <x v="42"/>
    <x v="42"/>
    <s v="10911"/>
    <x v="3"/>
    <x v="3"/>
    <x v="1"/>
    <n v="7004"/>
    <x v="3"/>
    <n v="7004"/>
    <s v="ORÇAMENTO"/>
    <x v="0"/>
    <x v="4"/>
    <x v="0"/>
    <x v="0"/>
    <x v="9"/>
    <x v="9"/>
  </r>
  <r>
    <x v="5"/>
    <s v=" ORÇAMENTO"/>
    <x v="21"/>
    <d v="2025-09-01T00:00:00"/>
    <d v="2025-09-01T00:00:00"/>
    <s v="Orçamento"/>
    <s v="1 | 1"/>
    <x v="8"/>
    <x v="0"/>
    <n v="300"/>
    <x v="59"/>
    <x v="58"/>
    <s v="3041"/>
    <x v="5"/>
    <x v="3"/>
    <x v="1"/>
    <n v="3001"/>
    <x v="5"/>
    <n v="3001"/>
    <s v="ORÇAMENTO"/>
    <x v="0"/>
    <x v="4"/>
    <x v="0"/>
    <x v="0"/>
    <x v="10"/>
    <x v="10"/>
  </r>
  <r>
    <x v="5"/>
    <s v=" ORÇAMENTO"/>
    <x v="21"/>
    <d v="2025-09-01T00:00:00"/>
    <d v="2025-09-01T00:00:00"/>
    <s v="Orçamento"/>
    <s v="1 | 1"/>
    <x v="8"/>
    <x v="0"/>
    <n v="300"/>
    <x v="93"/>
    <x v="92"/>
    <s v="13081"/>
    <x v="9"/>
    <x v="3"/>
    <x v="1"/>
    <n v="8006"/>
    <x v="10"/>
    <n v="8006"/>
    <s v="ORÇAMENTO"/>
    <x v="0"/>
    <x v="4"/>
    <x v="0"/>
    <x v="0"/>
    <x v="0"/>
    <x v="0"/>
  </r>
  <r>
    <x v="5"/>
    <s v=" ORÇAMENTO"/>
    <x v="21"/>
    <d v="2025-09-01T00:00:00"/>
    <d v="2025-09-01T00:00:00"/>
    <s v="Orçamento"/>
    <s v="1 | 1"/>
    <x v="8"/>
    <x v="0"/>
    <n v="300"/>
    <x v="34"/>
    <x v="34"/>
    <s v="7157"/>
    <x v="2"/>
    <x v="3"/>
    <x v="1"/>
    <n v="4004"/>
    <x v="2"/>
    <n v="4004"/>
    <s v="ORÇAMENTO"/>
    <x v="0"/>
    <x v="4"/>
    <x v="0"/>
    <x v="0"/>
    <x v="0"/>
    <x v="0"/>
  </r>
  <r>
    <x v="5"/>
    <s v=" ORÇAMENTO"/>
    <x v="21"/>
    <d v="2025-09-01T00:00:00"/>
    <d v="2025-09-01T00:00:00"/>
    <s v="Orçamento"/>
    <s v="1 | 1"/>
    <x v="8"/>
    <x v="0"/>
    <n v="300"/>
    <x v="140"/>
    <x v="138"/>
    <s v="11959"/>
    <x v="4"/>
    <x v="3"/>
    <x v="1"/>
    <n v="8002"/>
    <x v="4"/>
    <n v="8002"/>
    <s v="ORÇAMENTO"/>
    <x v="0"/>
    <x v="4"/>
    <x v="0"/>
    <x v="0"/>
    <x v="0"/>
    <x v="0"/>
  </r>
  <r>
    <x v="5"/>
    <s v=" ORÇAMENTO"/>
    <x v="21"/>
    <d v="2025-09-01T00:00:00"/>
    <d v="2025-09-01T00:00:00"/>
    <s v="Orçamento"/>
    <s v="1 | 1"/>
    <x v="8"/>
    <x v="0"/>
    <n v="300"/>
    <x v="87"/>
    <x v="86"/>
    <s v="12267"/>
    <x v="21"/>
    <x v="3"/>
    <x v="1"/>
    <n v="8003"/>
    <x v="28"/>
    <n v="8003"/>
    <s v="ORÇAMENTO"/>
    <x v="0"/>
    <x v="4"/>
    <x v="0"/>
    <x v="0"/>
    <x v="0"/>
    <x v="0"/>
  </r>
  <r>
    <x v="5"/>
    <s v=" ORÇAMENTO"/>
    <x v="21"/>
    <d v="2025-09-01T00:00:00"/>
    <d v="2025-09-01T00:00:00"/>
    <s v="Orçamento"/>
    <s v="1 | 1"/>
    <x v="8"/>
    <x v="0"/>
    <n v="300"/>
    <x v="7"/>
    <x v="7"/>
    <s v="11999"/>
    <x v="4"/>
    <x v="3"/>
    <x v="1"/>
    <n v="8002"/>
    <x v="4"/>
    <n v="8002"/>
    <s v="ORÇAMENTO"/>
    <x v="0"/>
    <x v="4"/>
    <x v="0"/>
    <x v="0"/>
    <x v="0"/>
    <x v="0"/>
  </r>
  <r>
    <x v="5"/>
    <s v=" ORÇAMENTO"/>
    <x v="21"/>
    <d v="2025-09-01T00:00:00"/>
    <d v="2025-09-01T00:00:00"/>
    <s v="Orçamento"/>
    <s v="1 | 1"/>
    <x v="8"/>
    <x v="0"/>
    <n v="303.45999999999998"/>
    <x v="106"/>
    <x v="105"/>
    <s v="5100"/>
    <x v="17"/>
    <x v="3"/>
    <x v="1"/>
    <n v="4001"/>
    <x v="20"/>
    <n v="4001"/>
    <s v="ORÇAMENTO"/>
    <x v="0"/>
    <x v="4"/>
    <x v="2"/>
    <x v="2"/>
    <x v="15"/>
    <x v="15"/>
  </r>
  <r>
    <x v="5"/>
    <s v=" ORÇAMENTO"/>
    <x v="21"/>
    <d v="2025-09-01T00:00:00"/>
    <d v="2025-09-01T00:00:00"/>
    <s v="Orçamento"/>
    <s v="1 | 1"/>
    <x v="8"/>
    <x v="0"/>
    <n v="320"/>
    <x v="106"/>
    <x v="105"/>
    <s v="5099"/>
    <x v="17"/>
    <x v="3"/>
    <x v="1"/>
    <n v="4001"/>
    <x v="20"/>
    <n v="4001"/>
    <s v="ORÇAMENTO"/>
    <x v="0"/>
    <x v="4"/>
    <x v="2"/>
    <x v="2"/>
    <x v="15"/>
    <x v="15"/>
  </r>
  <r>
    <x v="5"/>
    <s v=" ORÇAMENTO"/>
    <x v="21"/>
    <d v="2025-09-01T00:00:00"/>
    <d v="2025-09-01T00:00:00"/>
    <s v="Orçamento"/>
    <s v="1 | 1"/>
    <x v="8"/>
    <x v="0"/>
    <n v="356"/>
    <x v="114"/>
    <x v="112"/>
    <s v="10750"/>
    <x v="3"/>
    <x v="3"/>
    <x v="1"/>
    <n v="7004"/>
    <x v="3"/>
    <n v="7004"/>
    <s v="ORÇAMENTO"/>
    <x v="0"/>
    <x v="4"/>
    <x v="9"/>
    <x v="9"/>
    <x v="18"/>
    <x v="18"/>
  </r>
  <r>
    <x v="5"/>
    <s v=" ORÇAMENTO"/>
    <x v="21"/>
    <d v="2025-09-01T00:00:00"/>
    <d v="2025-09-01T00:00:00"/>
    <s v="Orçamento"/>
    <s v="1 | 1"/>
    <x v="8"/>
    <x v="0"/>
    <n v="366.66666666666669"/>
    <x v="49"/>
    <x v="48"/>
    <s v="10960"/>
    <x v="3"/>
    <x v="3"/>
    <x v="1"/>
    <n v="7004"/>
    <x v="3"/>
    <n v="7004"/>
    <s v="ORÇAMENTO"/>
    <x v="0"/>
    <x v="4"/>
    <x v="11"/>
    <x v="11"/>
    <x v="17"/>
    <x v="17"/>
  </r>
  <r>
    <x v="5"/>
    <s v=" ORÇAMENTO"/>
    <x v="21"/>
    <d v="2025-09-01T00:00:00"/>
    <d v="2025-09-01T00:00:00"/>
    <s v="Orçamento"/>
    <s v="1 | 1"/>
    <x v="8"/>
    <x v="0"/>
    <n v="400"/>
    <x v="81"/>
    <x v="80"/>
    <s v="2991"/>
    <x v="5"/>
    <x v="3"/>
    <x v="1"/>
    <n v="3001"/>
    <x v="5"/>
    <n v="3001"/>
    <s v="ORÇAMENTO"/>
    <x v="0"/>
    <x v="4"/>
    <x v="0"/>
    <x v="0"/>
    <x v="10"/>
    <x v="10"/>
  </r>
  <r>
    <x v="5"/>
    <s v=" ORÇAMENTO"/>
    <x v="21"/>
    <d v="2025-09-01T00:00:00"/>
    <d v="2025-09-01T00:00:00"/>
    <s v="Orçamento"/>
    <s v="1 | 1"/>
    <x v="8"/>
    <x v="0"/>
    <n v="400"/>
    <x v="93"/>
    <x v="92"/>
    <s v="13080"/>
    <x v="9"/>
    <x v="3"/>
    <x v="1"/>
    <n v="8006"/>
    <x v="10"/>
    <n v="8006"/>
    <s v="ORÇAMENTO"/>
    <x v="0"/>
    <x v="4"/>
    <x v="0"/>
    <x v="0"/>
    <x v="0"/>
    <x v="0"/>
  </r>
  <r>
    <x v="5"/>
    <s v=" ORÇAMENTO"/>
    <x v="21"/>
    <d v="2025-09-01T00:00:00"/>
    <d v="2025-09-01T00:00:00"/>
    <s v="Orçamento"/>
    <s v="1 | 1"/>
    <x v="8"/>
    <x v="0"/>
    <n v="400"/>
    <x v="103"/>
    <x v="102"/>
    <s v="11418"/>
    <x v="14"/>
    <x v="3"/>
    <x v="1"/>
    <n v="8001"/>
    <x v="17"/>
    <n v="8001"/>
    <s v="ORÇAMENTO"/>
    <x v="0"/>
    <x v="4"/>
    <x v="0"/>
    <x v="0"/>
    <x v="0"/>
    <x v="0"/>
  </r>
  <r>
    <x v="5"/>
    <s v=" ORÇAMENTO"/>
    <x v="21"/>
    <d v="2025-09-01T00:00:00"/>
    <d v="2025-09-01T00:00:00"/>
    <s v="Orçamento"/>
    <s v="1 | 1"/>
    <x v="8"/>
    <x v="0"/>
    <n v="400"/>
    <x v="87"/>
    <x v="86"/>
    <s v="5926"/>
    <x v="12"/>
    <x v="3"/>
    <x v="1"/>
    <n v="4003"/>
    <x v="13"/>
    <n v="4003"/>
    <s v="ORÇAMENTO"/>
    <x v="0"/>
    <x v="4"/>
    <x v="0"/>
    <x v="0"/>
    <x v="0"/>
    <x v="0"/>
  </r>
  <r>
    <x v="5"/>
    <s v=" ORÇAMENTO"/>
    <x v="21"/>
    <d v="2025-09-01T00:00:00"/>
    <d v="2025-09-01T00:00:00"/>
    <s v="Orçamento"/>
    <s v="1 | 1"/>
    <x v="8"/>
    <x v="0"/>
    <n v="416.67"/>
    <x v="103"/>
    <x v="102"/>
    <s v="11417"/>
    <x v="14"/>
    <x v="3"/>
    <x v="1"/>
    <n v="8001"/>
    <x v="17"/>
    <n v="8001"/>
    <s v="ORÇAMENTO"/>
    <x v="0"/>
    <x v="4"/>
    <x v="0"/>
    <x v="0"/>
    <x v="0"/>
    <x v="0"/>
  </r>
  <r>
    <x v="5"/>
    <s v=" ORÇAMENTO"/>
    <x v="21"/>
    <d v="2025-09-01T00:00:00"/>
    <d v="2025-09-01T00:00:00"/>
    <s v="Orçamento"/>
    <s v="1 | 1"/>
    <x v="8"/>
    <x v="0"/>
    <n v="450"/>
    <x v="71"/>
    <x v="70"/>
    <s v="6998"/>
    <x v="2"/>
    <x v="3"/>
    <x v="1"/>
    <n v="4004"/>
    <x v="2"/>
    <n v="4004"/>
    <s v="ORÇAMENTO"/>
    <x v="0"/>
    <x v="4"/>
    <x v="0"/>
    <x v="0"/>
    <x v="9"/>
    <x v="9"/>
  </r>
  <r>
    <x v="5"/>
    <s v=" ORÇAMENTO"/>
    <x v="21"/>
    <d v="2025-09-01T00:00:00"/>
    <d v="2025-09-01T00:00:00"/>
    <s v="Orçamento"/>
    <s v="1 | 1"/>
    <x v="8"/>
    <x v="0"/>
    <n v="450"/>
    <x v="34"/>
    <x v="34"/>
    <s v="13348"/>
    <x v="9"/>
    <x v="3"/>
    <x v="1"/>
    <n v="8006"/>
    <x v="10"/>
    <n v="8006"/>
    <s v="ORÇAMENTO"/>
    <x v="0"/>
    <x v="4"/>
    <x v="0"/>
    <x v="0"/>
    <x v="0"/>
    <x v="0"/>
  </r>
  <r>
    <x v="5"/>
    <s v=" ORÇAMENTO"/>
    <x v="21"/>
    <d v="2025-09-01T00:00:00"/>
    <d v="2025-09-01T00:00:00"/>
    <s v="Orçamento"/>
    <s v="1 | 1"/>
    <x v="8"/>
    <x v="0"/>
    <n v="476"/>
    <x v="156"/>
    <x v="153"/>
    <s v="11655"/>
    <x v="4"/>
    <x v="3"/>
    <x v="1"/>
    <n v="8002"/>
    <x v="4"/>
    <n v="8002"/>
    <s v="ORÇAMENTO"/>
    <x v="0"/>
    <x v="4"/>
    <x v="9"/>
    <x v="9"/>
    <x v="12"/>
    <x v="12"/>
  </r>
  <r>
    <x v="5"/>
    <s v=" ORÇAMENTO"/>
    <x v="21"/>
    <d v="2025-09-01T00:00:00"/>
    <d v="2025-09-01T00:00:00"/>
    <s v="Orçamento"/>
    <s v="1 | 1"/>
    <x v="8"/>
    <x v="0"/>
    <n v="496.21"/>
    <x v="106"/>
    <x v="105"/>
    <s v="3269"/>
    <x v="16"/>
    <x v="3"/>
    <x v="1"/>
    <n v="3002"/>
    <x v="19"/>
    <n v="3002"/>
    <s v="ORÇAMENTO"/>
    <x v="0"/>
    <x v="4"/>
    <x v="2"/>
    <x v="2"/>
    <x v="15"/>
    <x v="15"/>
  </r>
  <r>
    <x v="5"/>
    <s v=" ORÇAMENTO"/>
    <x v="21"/>
    <d v="2025-09-01T00:00:00"/>
    <d v="2025-09-01T00:00:00"/>
    <s v="Orçamento"/>
    <s v="1 | 1"/>
    <x v="8"/>
    <x v="0"/>
    <n v="500"/>
    <x v="106"/>
    <x v="105"/>
    <s v="12226"/>
    <x v="21"/>
    <x v="3"/>
    <x v="1"/>
    <n v="8003"/>
    <x v="28"/>
    <n v="8003"/>
    <s v="ORÇAMENTO"/>
    <x v="0"/>
    <x v="4"/>
    <x v="2"/>
    <x v="2"/>
    <x v="15"/>
    <x v="15"/>
  </r>
  <r>
    <x v="5"/>
    <s v=" ORÇAMENTO"/>
    <x v="21"/>
    <d v="2025-09-01T00:00:00"/>
    <d v="2025-09-01T00:00:00"/>
    <s v="Orçamento"/>
    <s v="1 | 1"/>
    <x v="8"/>
    <x v="0"/>
    <n v="500"/>
    <x v="106"/>
    <x v="105"/>
    <s v="3268"/>
    <x v="16"/>
    <x v="3"/>
    <x v="1"/>
    <n v="3002"/>
    <x v="19"/>
    <n v="3002"/>
    <s v="ORÇAMENTO"/>
    <x v="0"/>
    <x v="4"/>
    <x v="2"/>
    <x v="2"/>
    <x v="15"/>
    <x v="15"/>
  </r>
  <r>
    <x v="5"/>
    <s v=" ORÇAMENTO"/>
    <x v="21"/>
    <d v="2025-09-01T00:00:00"/>
    <d v="2025-09-01T00:00:00"/>
    <s v="Orçamento"/>
    <s v="1 | 1"/>
    <x v="8"/>
    <x v="0"/>
    <n v="500"/>
    <x v="106"/>
    <x v="105"/>
    <s v="3913"/>
    <x v="15"/>
    <x v="3"/>
    <x v="1"/>
    <n v="3005"/>
    <x v="18"/>
    <n v="3005"/>
    <s v="ORÇAMENTO"/>
    <x v="0"/>
    <x v="4"/>
    <x v="2"/>
    <x v="2"/>
    <x v="15"/>
    <x v="15"/>
  </r>
  <r>
    <x v="5"/>
    <s v=" ORÇAMENTO"/>
    <x v="21"/>
    <d v="2025-09-01T00:00:00"/>
    <d v="2025-09-01T00:00:00"/>
    <s v="Orçamento"/>
    <s v="1 | 1"/>
    <x v="8"/>
    <x v="0"/>
    <n v="500"/>
    <x v="106"/>
    <x v="105"/>
    <s v="3914"/>
    <x v="15"/>
    <x v="3"/>
    <x v="1"/>
    <n v="3005"/>
    <x v="18"/>
    <n v="3005"/>
    <s v="ORÇAMENTO"/>
    <x v="0"/>
    <x v="4"/>
    <x v="2"/>
    <x v="2"/>
    <x v="15"/>
    <x v="15"/>
  </r>
  <r>
    <x v="5"/>
    <s v=" ORÇAMENTO"/>
    <x v="21"/>
    <d v="2025-09-01T00:00:00"/>
    <d v="2025-09-01T00:00:00"/>
    <s v="Orçamento"/>
    <s v="1 | 1"/>
    <x v="8"/>
    <x v="0"/>
    <n v="500"/>
    <x v="106"/>
    <x v="105"/>
    <s v="4299"/>
    <x v="8"/>
    <x v="3"/>
    <x v="1"/>
    <n v="3006"/>
    <x v="8"/>
    <n v="3006"/>
    <s v="ORÇAMENTO"/>
    <x v="0"/>
    <x v="4"/>
    <x v="2"/>
    <x v="2"/>
    <x v="15"/>
    <x v="15"/>
  </r>
  <r>
    <x v="5"/>
    <s v=" ORÇAMENTO"/>
    <x v="21"/>
    <d v="2025-09-01T00:00:00"/>
    <d v="2025-09-01T00:00:00"/>
    <s v="Orçamento"/>
    <s v="1 | 1"/>
    <x v="8"/>
    <x v="0"/>
    <n v="500"/>
    <x v="106"/>
    <x v="105"/>
    <s v="9424"/>
    <x v="10"/>
    <x v="3"/>
    <x v="1"/>
    <n v="7001"/>
    <x v="11"/>
    <n v="7001"/>
    <s v="ORÇAMENTO"/>
    <x v="0"/>
    <x v="4"/>
    <x v="2"/>
    <x v="2"/>
    <x v="15"/>
    <x v="15"/>
  </r>
  <r>
    <x v="5"/>
    <s v=" ORÇAMENTO"/>
    <x v="21"/>
    <d v="2025-09-01T00:00:00"/>
    <d v="2025-09-01T00:00:00"/>
    <s v="Orçamento"/>
    <s v="1 | 1"/>
    <x v="8"/>
    <x v="0"/>
    <n v="500"/>
    <x v="151"/>
    <x v="148"/>
    <s v="9859"/>
    <x v="10"/>
    <x v="3"/>
    <x v="1"/>
    <n v="7001"/>
    <x v="11"/>
    <n v="7001"/>
    <s v="ORÇAMENTO"/>
    <x v="0"/>
    <x v="4"/>
    <x v="9"/>
    <x v="9"/>
    <x v="12"/>
    <x v="12"/>
  </r>
  <r>
    <x v="5"/>
    <s v=" ORÇAMENTO"/>
    <x v="21"/>
    <d v="2025-09-01T00:00:00"/>
    <d v="2025-09-01T00:00:00"/>
    <s v="Orçamento"/>
    <s v="1 | 1"/>
    <x v="8"/>
    <x v="0"/>
    <n v="500"/>
    <x v="99"/>
    <x v="98"/>
    <s v="11701"/>
    <x v="4"/>
    <x v="3"/>
    <x v="1"/>
    <n v="8002"/>
    <x v="4"/>
    <n v="8002"/>
    <s v="ORÇAMENTO"/>
    <x v="0"/>
    <x v="4"/>
    <x v="0"/>
    <x v="0"/>
    <x v="10"/>
    <x v="10"/>
  </r>
  <r>
    <x v="5"/>
    <s v=" ORÇAMENTO"/>
    <x v="21"/>
    <d v="2025-09-01T00:00:00"/>
    <d v="2025-09-01T00:00:00"/>
    <s v="Orçamento"/>
    <s v="1 | 1"/>
    <x v="8"/>
    <x v="0"/>
    <n v="500"/>
    <x v="59"/>
    <x v="58"/>
    <s v="3524"/>
    <x v="11"/>
    <x v="3"/>
    <x v="1"/>
    <n v="3003"/>
    <x v="12"/>
    <n v="3003"/>
    <s v="ORÇAMENTO"/>
    <x v="0"/>
    <x v="4"/>
    <x v="0"/>
    <x v="0"/>
    <x v="10"/>
    <x v="10"/>
  </r>
  <r>
    <x v="5"/>
    <s v=" ORÇAMENTO"/>
    <x v="21"/>
    <d v="2025-09-01T00:00:00"/>
    <d v="2025-09-01T00:00:00"/>
    <s v="Orçamento"/>
    <s v="1 | 1"/>
    <x v="8"/>
    <x v="0"/>
    <n v="500"/>
    <x v="101"/>
    <x v="100"/>
    <s v="3065"/>
    <x v="5"/>
    <x v="3"/>
    <x v="1"/>
    <n v="3001"/>
    <x v="5"/>
    <n v="3001"/>
    <s v="ORÇAMENTO"/>
    <x v="0"/>
    <x v="4"/>
    <x v="0"/>
    <x v="0"/>
    <x v="0"/>
    <x v="0"/>
  </r>
  <r>
    <x v="5"/>
    <s v=" ORÇAMENTO"/>
    <x v="21"/>
    <d v="2025-09-01T00:00:00"/>
    <d v="2025-09-01T00:00:00"/>
    <s v="Orçamento"/>
    <s v="1 | 1"/>
    <x v="8"/>
    <x v="0"/>
    <n v="500"/>
    <x v="34"/>
    <x v="34"/>
    <s v="4688"/>
    <x v="7"/>
    <x v="3"/>
    <x v="1"/>
    <n v="3007"/>
    <x v="25"/>
    <n v="3007"/>
    <s v="ORÇAMENTO"/>
    <x v="0"/>
    <x v="4"/>
    <x v="0"/>
    <x v="0"/>
    <x v="0"/>
    <x v="0"/>
  </r>
  <r>
    <x v="5"/>
    <s v=" ORÇAMENTO"/>
    <x v="21"/>
    <d v="2025-09-01T00:00:00"/>
    <d v="2025-09-01T00:00:00"/>
    <s v="Orçamento"/>
    <s v="1 | 1"/>
    <x v="8"/>
    <x v="0"/>
    <n v="500"/>
    <x v="95"/>
    <x v="94"/>
    <s v="4547"/>
    <x v="8"/>
    <x v="3"/>
    <x v="1"/>
    <n v="3006"/>
    <x v="8"/>
    <n v="3006"/>
    <s v="ORÇAMENTO"/>
    <x v="0"/>
    <x v="4"/>
    <x v="0"/>
    <x v="0"/>
    <x v="0"/>
    <x v="0"/>
  </r>
  <r>
    <x v="5"/>
    <s v=" ORÇAMENTO"/>
    <x v="21"/>
    <d v="2025-09-01T00:00:00"/>
    <d v="2025-09-01T00:00:00"/>
    <s v="Orçamento"/>
    <s v="1 | 1"/>
    <x v="8"/>
    <x v="0"/>
    <n v="500"/>
    <x v="7"/>
    <x v="7"/>
    <s v="4712"/>
    <x v="7"/>
    <x v="3"/>
    <x v="1"/>
    <n v="3007"/>
    <x v="25"/>
    <n v="3007"/>
    <s v="ORÇAMENTO"/>
    <x v="0"/>
    <x v="4"/>
    <x v="0"/>
    <x v="0"/>
    <x v="0"/>
    <x v="0"/>
  </r>
  <r>
    <x v="5"/>
    <s v=" ORÇAMENTO"/>
    <x v="21"/>
    <d v="2025-09-01T00:00:00"/>
    <d v="2025-09-01T00:00:00"/>
    <s v="Orçamento"/>
    <s v="1 | 1"/>
    <x v="8"/>
    <x v="0"/>
    <n v="500"/>
    <x v="49"/>
    <x v="48"/>
    <s v="10081"/>
    <x v="10"/>
    <x v="3"/>
    <x v="1"/>
    <n v="7001"/>
    <x v="11"/>
    <n v="7001"/>
    <s v="ORÇAMENTO"/>
    <x v="0"/>
    <x v="4"/>
    <x v="11"/>
    <x v="11"/>
    <x v="17"/>
    <x v="17"/>
  </r>
  <r>
    <x v="5"/>
    <s v=" ORÇAMENTO"/>
    <x v="21"/>
    <d v="2025-09-01T00:00:00"/>
    <d v="2025-09-01T00:00:00"/>
    <s v="Orçamento"/>
    <s v="1 | 1"/>
    <x v="8"/>
    <x v="0"/>
    <n v="520"/>
    <x v="93"/>
    <x v="92"/>
    <s v="13079"/>
    <x v="9"/>
    <x v="3"/>
    <x v="1"/>
    <n v="8006"/>
    <x v="10"/>
    <n v="8006"/>
    <s v="ORÇAMENTO"/>
    <x v="0"/>
    <x v="4"/>
    <x v="0"/>
    <x v="0"/>
    <x v="0"/>
    <x v="0"/>
  </r>
  <r>
    <x v="5"/>
    <s v=" ORÇAMENTO"/>
    <x v="21"/>
    <d v="2025-09-01T00:00:00"/>
    <d v="2025-09-01T00:00:00"/>
    <s v="Orçamento"/>
    <s v="1 | 1"/>
    <x v="8"/>
    <x v="0"/>
    <n v="550"/>
    <x v="44"/>
    <x v="43"/>
    <s v="12769"/>
    <x v="9"/>
    <x v="3"/>
    <x v="1"/>
    <n v="8006"/>
    <x v="10"/>
    <n v="8006"/>
    <s v="ORÇAMENTO"/>
    <x v="0"/>
    <x v="4"/>
    <x v="9"/>
    <x v="9"/>
    <x v="18"/>
    <x v="18"/>
  </r>
  <r>
    <x v="5"/>
    <s v=" ORÇAMENTO"/>
    <x v="21"/>
    <d v="2025-09-01T00:00:00"/>
    <d v="2025-09-01T00:00:00"/>
    <s v="Orçamento"/>
    <s v="1 | 1"/>
    <x v="8"/>
    <x v="0"/>
    <n v="550"/>
    <x v="142"/>
    <x v="140"/>
    <s v="12893"/>
    <x v="9"/>
    <x v="3"/>
    <x v="1"/>
    <n v="8006"/>
    <x v="10"/>
    <n v="8006"/>
    <s v="ORÇAMENTO"/>
    <x v="0"/>
    <x v="4"/>
    <x v="0"/>
    <x v="0"/>
    <x v="9"/>
    <x v="9"/>
  </r>
  <r>
    <x v="5"/>
    <s v=" ORÇAMENTO"/>
    <x v="21"/>
    <d v="2025-09-01T00:00:00"/>
    <d v="2025-09-01T00:00:00"/>
    <s v="Orçamento"/>
    <s v="1 | 1"/>
    <x v="8"/>
    <x v="0"/>
    <n v="550"/>
    <x v="3"/>
    <x v="3"/>
    <s v="1585"/>
    <x v="0"/>
    <x v="3"/>
    <x v="1"/>
    <n v="2001"/>
    <x v="0"/>
    <n v="2001"/>
    <s v="ORÇAMENTO"/>
    <x v="1"/>
    <x v="4"/>
    <x v="0"/>
    <x v="0"/>
    <x v="3"/>
    <x v="3"/>
  </r>
  <r>
    <x v="5"/>
    <s v=" ORÇAMENTO"/>
    <x v="21"/>
    <d v="2025-09-01T00:00:00"/>
    <d v="2025-09-01T00:00:00"/>
    <s v="Orçamento"/>
    <s v="1 | 1"/>
    <x v="8"/>
    <x v="0"/>
    <n v="575.25"/>
    <x v="33"/>
    <x v="33"/>
    <s v="13905"/>
    <x v="19"/>
    <x v="3"/>
    <x v="1"/>
    <n v="9001"/>
    <x v="24"/>
    <n v="9001"/>
    <s v="ORÇAMENTO"/>
    <x v="1"/>
    <x v="4"/>
    <x v="10"/>
    <x v="10"/>
    <x v="16"/>
    <x v="16"/>
  </r>
  <r>
    <x v="5"/>
    <s v=" ORÇAMENTO"/>
    <x v="21"/>
    <d v="2025-09-01T00:00:00"/>
    <d v="2025-09-01T00:00:00"/>
    <s v="Orçamento"/>
    <s v="1 | 1"/>
    <x v="8"/>
    <x v="0"/>
    <n v="580"/>
    <x v="3"/>
    <x v="3"/>
    <s v="1584"/>
    <x v="0"/>
    <x v="3"/>
    <x v="1"/>
    <n v="2001"/>
    <x v="0"/>
    <n v="2001"/>
    <s v="ORÇAMENTO"/>
    <x v="1"/>
    <x v="4"/>
    <x v="0"/>
    <x v="0"/>
    <x v="3"/>
    <x v="3"/>
  </r>
  <r>
    <x v="5"/>
    <s v=" ORÇAMENTO"/>
    <x v="21"/>
    <d v="2025-09-01T00:00:00"/>
    <d v="2025-09-01T00:00:00"/>
    <s v="Orçamento"/>
    <s v="1 | 1"/>
    <x v="8"/>
    <x v="0"/>
    <n v="591"/>
    <x v="106"/>
    <x v="105"/>
    <s v="4298"/>
    <x v="8"/>
    <x v="3"/>
    <x v="1"/>
    <n v="3006"/>
    <x v="8"/>
    <n v="3006"/>
    <s v="ORÇAMENTO"/>
    <x v="0"/>
    <x v="4"/>
    <x v="2"/>
    <x v="2"/>
    <x v="15"/>
    <x v="15"/>
  </r>
  <r>
    <x v="5"/>
    <s v=" ORÇAMENTO"/>
    <x v="21"/>
    <d v="2025-09-01T00:00:00"/>
    <d v="2025-09-01T00:00:00"/>
    <s v="Orçamento"/>
    <s v="1 | 1"/>
    <x v="8"/>
    <x v="0"/>
    <n v="600"/>
    <x v="53"/>
    <x v="52"/>
    <s v="182"/>
    <x v="19"/>
    <x v="3"/>
    <x v="1"/>
    <n v="1002"/>
    <x v="22"/>
    <n v="1002"/>
    <s v="ORÇAMENTO"/>
    <x v="1"/>
    <x v="4"/>
    <x v="0"/>
    <x v="0"/>
    <x v="3"/>
    <x v="3"/>
  </r>
  <r>
    <x v="5"/>
    <s v=" ORÇAMENTO"/>
    <x v="21"/>
    <d v="2025-09-01T00:00:00"/>
    <d v="2025-09-01T00:00:00"/>
    <s v="Orçamento"/>
    <s v="1 | 1"/>
    <x v="8"/>
    <x v="0"/>
    <n v="600"/>
    <x v="93"/>
    <x v="92"/>
    <s v="13078"/>
    <x v="9"/>
    <x v="3"/>
    <x v="1"/>
    <n v="8006"/>
    <x v="10"/>
    <n v="8006"/>
    <s v="ORÇAMENTO"/>
    <x v="0"/>
    <x v="4"/>
    <x v="0"/>
    <x v="0"/>
    <x v="0"/>
    <x v="0"/>
  </r>
  <r>
    <x v="5"/>
    <s v=" ORÇAMENTO"/>
    <x v="21"/>
    <d v="2025-09-01T00:00:00"/>
    <d v="2025-09-01T00:00:00"/>
    <s v="Orçamento"/>
    <s v="1 | 1"/>
    <x v="8"/>
    <x v="0"/>
    <n v="636.95930869096549"/>
    <x v="33"/>
    <x v="33"/>
    <s v="13904"/>
    <x v="19"/>
    <x v="3"/>
    <x v="1"/>
    <n v="9001"/>
    <x v="24"/>
    <n v="9001"/>
    <s v="ORÇAMENTO"/>
    <x v="1"/>
    <x v="4"/>
    <x v="10"/>
    <x v="10"/>
    <x v="16"/>
    <x v="16"/>
  </r>
  <r>
    <x v="5"/>
    <s v=" ORÇAMENTO"/>
    <x v="21"/>
    <d v="2025-09-01T00:00:00"/>
    <d v="2025-09-01T00:00:00"/>
    <s v="Orçamento"/>
    <s v="1 | 1"/>
    <x v="8"/>
    <x v="0"/>
    <n v="650"/>
    <x v="106"/>
    <x v="105"/>
    <s v="3483"/>
    <x v="11"/>
    <x v="3"/>
    <x v="1"/>
    <n v="3003"/>
    <x v="12"/>
    <n v="3003"/>
    <s v="ORÇAMENTO"/>
    <x v="0"/>
    <x v="4"/>
    <x v="2"/>
    <x v="2"/>
    <x v="15"/>
    <x v="15"/>
  </r>
  <r>
    <x v="5"/>
    <s v=" ORÇAMENTO"/>
    <x v="21"/>
    <d v="2025-09-01T00:00:00"/>
    <d v="2025-09-01T00:00:00"/>
    <s v="Orçamento"/>
    <s v="1 | 1"/>
    <x v="8"/>
    <x v="0"/>
    <n v="650"/>
    <x v="106"/>
    <x v="105"/>
    <s v="3744"/>
    <x v="20"/>
    <x v="3"/>
    <x v="1"/>
    <n v="3004"/>
    <x v="27"/>
    <n v="3004"/>
    <s v="ORÇAMENTO"/>
    <x v="0"/>
    <x v="4"/>
    <x v="2"/>
    <x v="2"/>
    <x v="15"/>
    <x v="15"/>
  </r>
  <r>
    <x v="5"/>
    <s v=" ORÇAMENTO"/>
    <x v="21"/>
    <d v="2025-09-01T00:00:00"/>
    <d v="2025-09-01T00:00:00"/>
    <s v="Orçamento"/>
    <s v="1 | 1"/>
    <x v="8"/>
    <x v="0"/>
    <n v="650"/>
    <x v="44"/>
    <x v="43"/>
    <s v="12768"/>
    <x v="9"/>
    <x v="3"/>
    <x v="1"/>
    <n v="8006"/>
    <x v="10"/>
    <n v="8006"/>
    <s v="ORÇAMENTO"/>
    <x v="0"/>
    <x v="4"/>
    <x v="9"/>
    <x v="9"/>
    <x v="18"/>
    <x v="18"/>
  </r>
  <r>
    <x v="5"/>
    <s v=" ORÇAMENTO"/>
    <x v="21"/>
    <d v="2025-09-01T00:00:00"/>
    <d v="2025-09-01T00:00:00"/>
    <s v="Orçamento"/>
    <s v="1 | 1"/>
    <x v="8"/>
    <x v="0"/>
    <n v="650"/>
    <x v="135"/>
    <x v="133"/>
    <s v="6641"/>
    <x v="2"/>
    <x v="3"/>
    <x v="1"/>
    <n v="4004"/>
    <x v="2"/>
    <n v="4004"/>
    <s v="ORÇAMENTO"/>
    <x v="0"/>
    <x v="4"/>
    <x v="0"/>
    <x v="0"/>
    <x v="9"/>
    <x v="9"/>
  </r>
  <r>
    <x v="5"/>
    <s v=" ORÇAMENTO"/>
    <x v="21"/>
    <d v="2025-09-01T00:00:00"/>
    <d v="2025-09-01T00:00:00"/>
    <s v="Orçamento"/>
    <s v="1 | 1"/>
    <x v="8"/>
    <x v="0"/>
    <n v="650"/>
    <x v="135"/>
    <x v="133"/>
    <s v="6642"/>
    <x v="2"/>
    <x v="3"/>
    <x v="1"/>
    <n v="4004"/>
    <x v="2"/>
    <n v="4004"/>
    <s v="ORÇAMENTO"/>
    <x v="0"/>
    <x v="4"/>
    <x v="0"/>
    <x v="0"/>
    <x v="9"/>
    <x v="9"/>
  </r>
  <r>
    <x v="5"/>
    <s v=" ORÇAMENTO"/>
    <x v="21"/>
    <d v="2025-09-01T00:00:00"/>
    <d v="2025-09-01T00:00:00"/>
    <s v="Orçamento"/>
    <s v="1 | 1"/>
    <x v="8"/>
    <x v="0"/>
    <n v="650"/>
    <x v="135"/>
    <x v="133"/>
    <s v="6643"/>
    <x v="2"/>
    <x v="3"/>
    <x v="1"/>
    <n v="4004"/>
    <x v="2"/>
    <n v="4004"/>
    <s v="ORÇAMENTO"/>
    <x v="0"/>
    <x v="4"/>
    <x v="0"/>
    <x v="0"/>
    <x v="9"/>
    <x v="9"/>
  </r>
  <r>
    <x v="5"/>
    <s v=" ORÇAMENTO"/>
    <x v="21"/>
    <d v="2025-09-01T00:00:00"/>
    <d v="2025-09-01T00:00:00"/>
    <s v="Orçamento"/>
    <s v="1 | 1"/>
    <x v="8"/>
    <x v="0"/>
    <n v="690.30000000000007"/>
    <x v="33"/>
    <x v="33"/>
    <s v="13903"/>
    <x v="19"/>
    <x v="3"/>
    <x v="1"/>
    <n v="9001"/>
    <x v="24"/>
    <n v="9001"/>
    <s v="ORÇAMENTO"/>
    <x v="1"/>
    <x v="4"/>
    <x v="10"/>
    <x v="10"/>
    <x v="16"/>
    <x v="16"/>
  </r>
  <r>
    <x v="5"/>
    <s v=" ORÇAMENTO"/>
    <x v="21"/>
    <d v="2025-09-01T00:00:00"/>
    <d v="2025-09-01T00:00:00"/>
    <s v="Orçamento"/>
    <s v="1 | 1"/>
    <x v="8"/>
    <x v="0"/>
    <n v="700"/>
    <x v="106"/>
    <x v="105"/>
    <s v="4297"/>
    <x v="8"/>
    <x v="3"/>
    <x v="1"/>
    <n v="3006"/>
    <x v="8"/>
    <n v="3006"/>
    <s v="ORÇAMENTO"/>
    <x v="0"/>
    <x v="4"/>
    <x v="2"/>
    <x v="2"/>
    <x v="15"/>
    <x v="15"/>
  </r>
  <r>
    <x v="5"/>
    <s v=" ORÇAMENTO"/>
    <x v="21"/>
    <d v="2025-09-01T00:00:00"/>
    <d v="2025-09-01T00:00:00"/>
    <s v="Orçamento"/>
    <s v="1 | 1"/>
    <x v="8"/>
    <x v="0"/>
    <n v="715"/>
    <x v="106"/>
    <x v="105"/>
    <s v="5651"/>
    <x v="12"/>
    <x v="3"/>
    <x v="1"/>
    <n v="4003"/>
    <x v="13"/>
    <n v="4003"/>
    <s v="ORÇAMENTO"/>
    <x v="0"/>
    <x v="4"/>
    <x v="2"/>
    <x v="2"/>
    <x v="15"/>
    <x v="15"/>
  </r>
  <r>
    <x v="5"/>
    <s v=" ORÇAMENTO"/>
    <x v="21"/>
    <d v="2025-09-01T00:00:00"/>
    <d v="2025-09-01T00:00:00"/>
    <s v="Orçamento"/>
    <s v="1 | 1"/>
    <x v="8"/>
    <x v="0"/>
    <n v="780"/>
    <x v="33"/>
    <x v="33"/>
    <s v="13902"/>
    <x v="19"/>
    <x v="3"/>
    <x v="1"/>
    <n v="9001"/>
    <x v="24"/>
    <n v="9001"/>
    <s v="ORÇAMENTO"/>
    <x v="1"/>
    <x v="4"/>
    <x v="10"/>
    <x v="10"/>
    <x v="16"/>
    <x v="16"/>
  </r>
  <r>
    <x v="5"/>
    <s v=" ORÇAMENTO"/>
    <x v="21"/>
    <d v="2025-09-01T00:00:00"/>
    <d v="2025-09-01T00:00:00"/>
    <s v="Orçamento"/>
    <s v="1 | 1"/>
    <x v="8"/>
    <x v="0"/>
    <n v="800"/>
    <x v="106"/>
    <x v="105"/>
    <s v="12551"/>
    <x v="9"/>
    <x v="3"/>
    <x v="1"/>
    <n v="8006"/>
    <x v="10"/>
    <n v="8006"/>
    <s v="ORÇAMENTO"/>
    <x v="0"/>
    <x v="4"/>
    <x v="2"/>
    <x v="2"/>
    <x v="15"/>
    <x v="15"/>
  </r>
  <r>
    <x v="5"/>
    <s v=" ORÇAMENTO"/>
    <x v="21"/>
    <d v="2025-09-01T00:00:00"/>
    <d v="2025-09-01T00:00:00"/>
    <s v="Orçamento"/>
    <s v="1 | 1"/>
    <x v="8"/>
    <x v="0"/>
    <n v="800"/>
    <x v="106"/>
    <x v="105"/>
    <s v="4296"/>
    <x v="8"/>
    <x v="3"/>
    <x v="1"/>
    <n v="3006"/>
    <x v="8"/>
    <n v="3006"/>
    <s v="ORÇAMENTO"/>
    <x v="0"/>
    <x v="4"/>
    <x v="2"/>
    <x v="2"/>
    <x v="15"/>
    <x v="15"/>
  </r>
  <r>
    <x v="5"/>
    <s v=" ORÇAMENTO"/>
    <x v="21"/>
    <d v="2025-09-01T00:00:00"/>
    <d v="2025-09-01T00:00:00"/>
    <s v="Orçamento"/>
    <s v="1 | 1"/>
    <x v="8"/>
    <x v="0"/>
    <n v="800"/>
    <x v="106"/>
    <x v="105"/>
    <s v="7212"/>
    <x v="13"/>
    <x v="3"/>
    <x v="1"/>
    <n v="5001"/>
    <x v="16"/>
    <n v="5001"/>
    <s v="ORÇAMENTO"/>
    <x v="0"/>
    <x v="4"/>
    <x v="2"/>
    <x v="2"/>
    <x v="15"/>
    <x v="15"/>
  </r>
  <r>
    <x v="5"/>
    <s v=" ORÇAMENTO"/>
    <x v="21"/>
    <d v="2025-09-01T00:00:00"/>
    <d v="2025-09-01T00:00:00"/>
    <s v="Orçamento"/>
    <s v="1 | 1"/>
    <x v="8"/>
    <x v="0"/>
    <n v="800"/>
    <x v="44"/>
    <x v="43"/>
    <s v="12767"/>
    <x v="9"/>
    <x v="3"/>
    <x v="1"/>
    <n v="8006"/>
    <x v="10"/>
    <n v="8006"/>
    <s v="ORÇAMENTO"/>
    <x v="0"/>
    <x v="4"/>
    <x v="9"/>
    <x v="9"/>
    <x v="18"/>
    <x v="18"/>
  </r>
  <r>
    <x v="5"/>
    <s v=" ORÇAMENTO"/>
    <x v="21"/>
    <d v="2025-09-01T00:00:00"/>
    <d v="2025-09-01T00:00:00"/>
    <s v="Orçamento"/>
    <s v="1 | 1"/>
    <x v="8"/>
    <x v="0"/>
    <n v="800"/>
    <x v="53"/>
    <x v="52"/>
    <s v="1622"/>
    <x v="0"/>
    <x v="3"/>
    <x v="1"/>
    <n v="2001"/>
    <x v="0"/>
    <n v="2001"/>
    <s v="ORÇAMENTO"/>
    <x v="1"/>
    <x v="4"/>
    <x v="0"/>
    <x v="0"/>
    <x v="3"/>
    <x v="3"/>
  </r>
  <r>
    <x v="5"/>
    <s v=" ORÇAMENTO"/>
    <x v="21"/>
    <d v="2025-09-01T00:00:00"/>
    <d v="2025-09-01T00:00:00"/>
    <s v="Orçamento"/>
    <s v="1 | 1"/>
    <x v="8"/>
    <x v="0"/>
    <n v="900"/>
    <x v="51"/>
    <x v="50"/>
    <s v="1696"/>
    <x v="0"/>
    <x v="3"/>
    <x v="1"/>
    <n v="2001"/>
    <x v="0"/>
    <n v="2001"/>
    <s v="ORÇAMENTO"/>
    <x v="1"/>
    <x v="4"/>
    <x v="0"/>
    <x v="0"/>
    <x v="10"/>
    <x v="10"/>
  </r>
  <r>
    <x v="5"/>
    <s v=" ORÇAMENTO"/>
    <x v="21"/>
    <d v="2025-09-01T00:00:00"/>
    <d v="2025-09-01T00:00:00"/>
    <s v="Orçamento"/>
    <s v="1 | 1"/>
    <x v="8"/>
    <x v="0"/>
    <n v="901.00800000000004"/>
    <x v="33"/>
    <x v="33"/>
    <s v="13901"/>
    <x v="19"/>
    <x v="3"/>
    <x v="1"/>
    <n v="9001"/>
    <x v="24"/>
    <n v="9001"/>
    <s v="ORÇAMENTO"/>
    <x v="1"/>
    <x v="4"/>
    <x v="10"/>
    <x v="10"/>
    <x v="16"/>
    <x v="16"/>
  </r>
  <r>
    <x v="5"/>
    <s v=" ORÇAMENTO"/>
    <x v="21"/>
    <d v="2025-09-01T00:00:00"/>
    <d v="2025-09-01T00:00:00"/>
    <s v="Orçamento"/>
    <s v="1 | 1"/>
    <x v="8"/>
    <x v="0"/>
    <n v="1000"/>
    <x v="30"/>
    <x v="30"/>
    <s v="5477"/>
    <x v="12"/>
    <x v="3"/>
    <x v="1"/>
    <n v="4003"/>
    <x v="13"/>
    <n v="4003"/>
    <s v="ORÇAMENTO"/>
    <x v="1"/>
    <x v="4"/>
    <x v="2"/>
    <x v="2"/>
    <x v="13"/>
    <x v="13"/>
  </r>
  <r>
    <x v="5"/>
    <s v=" ORÇAMENTO"/>
    <x v="21"/>
    <d v="2025-09-01T00:00:00"/>
    <d v="2025-09-01T00:00:00"/>
    <s v="Orçamento"/>
    <s v="1 | 1"/>
    <x v="8"/>
    <x v="0"/>
    <n v="1000"/>
    <x v="106"/>
    <x v="105"/>
    <s v="3912"/>
    <x v="15"/>
    <x v="3"/>
    <x v="1"/>
    <n v="3005"/>
    <x v="18"/>
    <n v="3005"/>
    <s v="ORÇAMENTO"/>
    <x v="0"/>
    <x v="4"/>
    <x v="2"/>
    <x v="2"/>
    <x v="15"/>
    <x v="15"/>
  </r>
  <r>
    <x v="5"/>
    <s v=" ORÇAMENTO"/>
    <x v="21"/>
    <d v="2025-09-01T00:00:00"/>
    <d v="2025-09-01T00:00:00"/>
    <s v="Orçamento"/>
    <s v="1 | 1"/>
    <x v="8"/>
    <x v="0"/>
    <n v="1000"/>
    <x v="106"/>
    <x v="105"/>
    <s v="4295"/>
    <x v="8"/>
    <x v="3"/>
    <x v="1"/>
    <n v="3006"/>
    <x v="8"/>
    <n v="3006"/>
    <s v="ORÇAMENTO"/>
    <x v="0"/>
    <x v="4"/>
    <x v="2"/>
    <x v="2"/>
    <x v="15"/>
    <x v="15"/>
  </r>
  <r>
    <x v="5"/>
    <s v=" ORÇAMENTO"/>
    <x v="21"/>
    <d v="2025-09-01T00:00:00"/>
    <d v="2025-09-01T00:00:00"/>
    <s v="Orçamento"/>
    <s v="1 | 1"/>
    <x v="8"/>
    <x v="0"/>
    <n v="1000"/>
    <x v="44"/>
    <x v="43"/>
    <s v="12766"/>
    <x v="9"/>
    <x v="3"/>
    <x v="1"/>
    <n v="8006"/>
    <x v="10"/>
    <n v="8006"/>
    <s v="ORÇAMENTO"/>
    <x v="0"/>
    <x v="4"/>
    <x v="9"/>
    <x v="9"/>
    <x v="18"/>
    <x v="18"/>
  </r>
  <r>
    <x v="5"/>
    <s v=" ORÇAMENTO"/>
    <x v="21"/>
    <d v="2025-09-01T00:00:00"/>
    <d v="2025-09-01T00:00:00"/>
    <s v="Orçamento"/>
    <s v="1 | 1"/>
    <x v="8"/>
    <x v="0"/>
    <n v="1000"/>
    <x v="91"/>
    <x v="90"/>
    <s v="7258"/>
    <x v="13"/>
    <x v="3"/>
    <x v="1"/>
    <n v="5001"/>
    <x v="16"/>
    <n v="5001"/>
    <s v="ORÇAMENTO"/>
    <x v="0"/>
    <x v="4"/>
    <x v="9"/>
    <x v="9"/>
    <x v="18"/>
    <x v="18"/>
  </r>
  <r>
    <x v="5"/>
    <s v=" ORÇAMENTO"/>
    <x v="21"/>
    <d v="2025-09-01T00:00:00"/>
    <d v="2025-09-01T00:00:00"/>
    <s v="Orçamento"/>
    <s v="1 | 1"/>
    <x v="8"/>
    <x v="0"/>
    <n v="1000"/>
    <x v="14"/>
    <x v="14"/>
    <s v="6534"/>
    <x v="2"/>
    <x v="3"/>
    <x v="1"/>
    <n v="4004"/>
    <x v="2"/>
    <n v="4004"/>
    <s v="ORÇAMENTO"/>
    <x v="0"/>
    <x v="4"/>
    <x v="0"/>
    <x v="0"/>
    <x v="9"/>
    <x v="9"/>
  </r>
  <r>
    <x v="5"/>
    <s v=" ORÇAMENTO"/>
    <x v="21"/>
    <d v="2025-09-01T00:00:00"/>
    <d v="2025-09-01T00:00:00"/>
    <s v="Orçamento"/>
    <s v="1 | 1"/>
    <x v="8"/>
    <x v="0"/>
    <n v="1000"/>
    <x v="71"/>
    <x v="70"/>
    <s v="6997"/>
    <x v="2"/>
    <x v="3"/>
    <x v="1"/>
    <n v="4004"/>
    <x v="2"/>
    <n v="4004"/>
    <s v="ORÇAMENTO"/>
    <x v="0"/>
    <x v="4"/>
    <x v="0"/>
    <x v="0"/>
    <x v="9"/>
    <x v="9"/>
  </r>
  <r>
    <x v="5"/>
    <s v=" ORÇAMENTO"/>
    <x v="21"/>
    <d v="2025-09-01T00:00:00"/>
    <d v="2025-09-01T00:00:00"/>
    <s v="Orçamento"/>
    <s v="1 | 1"/>
    <x v="8"/>
    <x v="0"/>
    <n v="1000"/>
    <x v="29"/>
    <x v="29"/>
    <s v="12372"/>
    <x v="19"/>
    <x v="3"/>
    <x v="1"/>
    <n v="8005"/>
    <x v="23"/>
    <n v="8005"/>
    <s v="ORÇAMENTO"/>
    <x v="0"/>
    <x v="4"/>
    <x v="0"/>
    <x v="0"/>
    <x v="10"/>
    <x v="10"/>
  </r>
  <r>
    <x v="5"/>
    <s v=" ORÇAMENTO"/>
    <x v="21"/>
    <d v="2025-09-01T00:00:00"/>
    <d v="2025-09-01T00:00:00"/>
    <s v="Orçamento"/>
    <s v="1 | 1"/>
    <x v="8"/>
    <x v="0"/>
    <n v="1000"/>
    <x v="34"/>
    <x v="34"/>
    <s v="13347"/>
    <x v="9"/>
    <x v="3"/>
    <x v="1"/>
    <n v="8006"/>
    <x v="10"/>
    <n v="8006"/>
    <s v="ORÇAMENTO"/>
    <x v="0"/>
    <x v="4"/>
    <x v="0"/>
    <x v="0"/>
    <x v="0"/>
    <x v="0"/>
  </r>
  <r>
    <x v="5"/>
    <s v=" ORÇAMENTO"/>
    <x v="21"/>
    <d v="2025-09-01T00:00:00"/>
    <d v="2025-09-01T00:00:00"/>
    <s v="Orçamento"/>
    <s v="1 | 1"/>
    <x v="8"/>
    <x v="0"/>
    <n v="1031"/>
    <x v="128"/>
    <x v="126"/>
    <s v="7595"/>
    <x v="18"/>
    <x v="3"/>
    <x v="1"/>
    <n v="5002"/>
    <x v="21"/>
    <n v="5002"/>
    <s v="ORÇAMENTO"/>
    <x v="0"/>
    <x v="4"/>
    <x v="9"/>
    <x v="9"/>
    <x v="18"/>
    <x v="18"/>
  </r>
  <r>
    <x v="5"/>
    <s v=" ORÇAMENTO"/>
    <x v="21"/>
    <d v="2025-09-01T00:00:00"/>
    <d v="2025-09-01T00:00:00"/>
    <s v="Orçamento"/>
    <s v="1 | 1"/>
    <x v="8"/>
    <x v="0"/>
    <n v="1166.6666666666667"/>
    <x v="49"/>
    <x v="48"/>
    <s v="10080"/>
    <x v="10"/>
    <x v="3"/>
    <x v="1"/>
    <n v="7001"/>
    <x v="11"/>
    <n v="7001"/>
    <s v="ORÇAMENTO"/>
    <x v="0"/>
    <x v="4"/>
    <x v="11"/>
    <x v="11"/>
    <x v="17"/>
    <x v="17"/>
  </r>
  <r>
    <x v="5"/>
    <s v=" ORÇAMENTO"/>
    <x v="21"/>
    <d v="2025-09-01T00:00:00"/>
    <d v="2025-09-01T00:00:00"/>
    <s v="Orçamento"/>
    <s v="1 | 1"/>
    <x v="8"/>
    <x v="0"/>
    <n v="1200"/>
    <x v="43"/>
    <x v="43"/>
    <s v="12841"/>
    <x v="9"/>
    <x v="3"/>
    <x v="1"/>
    <n v="8006"/>
    <x v="10"/>
    <n v="8006"/>
    <s v="ORÇAMENTO"/>
    <x v="0"/>
    <x v="4"/>
    <x v="0"/>
    <x v="0"/>
    <x v="9"/>
    <x v="9"/>
  </r>
  <r>
    <x v="5"/>
    <s v=" ORÇAMENTO"/>
    <x v="21"/>
    <d v="2025-09-01T00:00:00"/>
    <d v="2025-09-01T00:00:00"/>
    <s v="Orçamento"/>
    <s v="1 | 1"/>
    <x v="8"/>
    <x v="0"/>
    <n v="1202.5"/>
    <x v="34"/>
    <x v="34"/>
    <s v="7647"/>
    <x v="18"/>
    <x v="3"/>
    <x v="1"/>
    <n v="5002"/>
    <x v="21"/>
    <n v="5002"/>
    <s v="ORÇAMENTO"/>
    <x v="0"/>
    <x v="4"/>
    <x v="0"/>
    <x v="0"/>
    <x v="0"/>
    <x v="0"/>
  </r>
  <r>
    <x v="5"/>
    <s v=" ORÇAMENTO"/>
    <x v="21"/>
    <d v="2025-09-01T00:00:00"/>
    <d v="2025-09-01T00:00:00"/>
    <s v="Orçamento"/>
    <s v="1 | 1"/>
    <x v="8"/>
    <x v="0"/>
    <n v="1214.8769488519374"/>
    <x v="102"/>
    <x v="101"/>
    <s v="1014"/>
    <x v="0"/>
    <x v="3"/>
    <x v="1"/>
    <n v="2001"/>
    <x v="0"/>
    <n v="2001"/>
    <s v="ORÇAMENTO"/>
    <x v="1"/>
    <x v="4"/>
    <x v="2"/>
    <x v="2"/>
    <x v="15"/>
    <x v="15"/>
  </r>
  <r>
    <x v="5"/>
    <s v=" ORÇAMENTO"/>
    <x v="21"/>
    <d v="2025-09-01T00:00:00"/>
    <d v="2025-09-01T00:00:00"/>
    <s v="Orçamento"/>
    <s v="1 | 1"/>
    <x v="8"/>
    <x v="0"/>
    <n v="1254.54545454545"/>
    <x v="35"/>
    <x v="35"/>
    <s v="14162"/>
    <x v="5"/>
    <x v="3"/>
    <x v="1"/>
    <n v="3001"/>
    <x v="5"/>
    <n v="3001"/>
    <s v="ORÇAMENTO"/>
    <x v="0"/>
    <x v="4"/>
    <x v="9"/>
    <x v="9"/>
    <x v="12"/>
    <x v="12"/>
  </r>
  <r>
    <x v="5"/>
    <s v=" ORÇAMENTO"/>
    <x v="21"/>
    <d v="2025-09-01T00:00:00"/>
    <d v="2025-09-01T00:00:00"/>
    <s v="Orçamento"/>
    <s v="1 | 1"/>
    <x v="8"/>
    <x v="0"/>
    <n v="1300"/>
    <x v="14"/>
    <x v="14"/>
    <s v="6533"/>
    <x v="2"/>
    <x v="3"/>
    <x v="1"/>
    <n v="4004"/>
    <x v="2"/>
    <n v="4004"/>
    <s v="ORÇAMENTO"/>
    <x v="0"/>
    <x v="4"/>
    <x v="0"/>
    <x v="0"/>
    <x v="9"/>
    <x v="9"/>
  </r>
  <r>
    <x v="5"/>
    <s v=" ORÇAMENTO"/>
    <x v="21"/>
    <d v="2025-09-01T00:00:00"/>
    <d v="2025-09-01T00:00:00"/>
    <s v="Orçamento"/>
    <s v="1 | 1"/>
    <x v="8"/>
    <x v="0"/>
    <n v="1353.6861588000002"/>
    <x v="38"/>
    <x v="38"/>
    <s v="12431"/>
    <x v="9"/>
    <x v="3"/>
    <x v="1"/>
    <n v="8006"/>
    <x v="10"/>
    <n v="8006"/>
    <s v="ORÇAMENTO"/>
    <x v="1"/>
    <x v="4"/>
    <x v="2"/>
    <x v="2"/>
    <x v="13"/>
    <x v="13"/>
  </r>
  <r>
    <x v="5"/>
    <s v=" ORÇAMENTO"/>
    <x v="21"/>
    <d v="2025-09-01T00:00:00"/>
    <d v="2025-09-01T00:00:00"/>
    <s v="Orçamento"/>
    <s v="1 | 1"/>
    <x v="8"/>
    <x v="0"/>
    <n v="1400"/>
    <x v="95"/>
    <x v="94"/>
    <s v="4546"/>
    <x v="8"/>
    <x v="3"/>
    <x v="1"/>
    <n v="3006"/>
    <x v="8"/>
    <n v="3006"/>
    <s v="ORÇAMENTO"/>
    <x v="0"/>
    <x v="4"/>
    <x v="0"/>
    <x v="0"/>
    <x v="0"/>
    <x v="0"/>
  </r>
  <r>
    <x v="5"/>
    <s v=" ORÇAMENTO"/>
    <x v="21"/>
    <d v="2025-09-01T00:00:00"/>
    <d v="2025-09-01T00:00:00"/>
    <s v="Orçamento"/>
    <s v="1 | 1"/>
    <x v="8"/>
    <x v="0"/>
    <n v="1500"/>
    <x v="30"/>
    <x v="30"/>
    <s v="5476"/>
    <x v="12"/>
    <x v="3"/>
    <x v="1"/>
    <n v="4003"/>
    <x v="13"/>
    <n v="4003"/>
    <s v="ORÇAMENTO"/>
    <x v="1"/>
    <x v="4"/>
    <x v="2"/>
    <x v="2"/>
    <x v="13"/>
    <x v="13"/>
  </r>
  <r>
    <x v="5"/>
    <s v=" ORÇAMENTO"/>
    <x v="21"/>
    <d v="2025-09-01T00:00:00"/>
    <d v="2025-09-01T00:00:00"/>
    <s v="Orçamento"/>
    <s v="1 | 1"/>
    <x v="8"/>
    <x v="0"/>
    <n v="1500"/>
    <x v="27"/>
    <x v="27"/>
    <s v="3344"/>
    <x v="11"/>
    <x v="3"/>
    <x v="1"/>
    <n v="3003"/>
    <x v="12"/>
    <n v="3003"/>
    <s v="ORÇAMENTO"/>
    <x v="0"/>
    <x v="4"/>
    <x v="2"/>
    <x v="2"/>
    <x v="13"/>
    <x v="13"/>
  </r>
  <r>
    <x v="5"/>
    <s v=" ORÇAMENTO"/>
    <x v="21"/>
    <d v="2025-09-01T00:00:00"/>
    <d v="2025-09-01T00:00:00"/>
    <s v="Orçamento"/>
    <s v="1 | 1"/>
    <x v="8"/>
    <x v="0"/>
    <n v="1500"/>
    <x v="106"/>
    <x v="105"/>
    <s v="12225"/>
    <x v="23"/>
    <x v="3"/>
    <x v="1"/>
    <n v="8008"/>
    <x v="38"/>
    <n v="8008"/>
    <s v="ORÇAMENTO"/>
    <x v="0"/>
    <x v="4"/>
    <x v="2"/>
    <x v="2"/>
    <x v="15"/>
    <x v="15"/>
  </r>
  <r>
    <x v="5"/>
    <s v=" ORÇAMENTO"/>
    <x v="21"/>
    <d v="2025-09-01T00:00:00"/>
    <d v="2025-09-01T00:00:00"/>
    <s v="Orçamento"/>
    <s v="1 | 1"/>
    <x v="8"/>
    <x v="0"/>
    <n v="1500"/>
    <x v="66"/>
    <x v="65"/>
    <s v="2850"/>
    <x v="5"/>
    <x v="3"/>
    <x v="1"/>
    <n v="3001"/>
    <x v="5"/>
    <n v="3001"/>
    <s v="ORÇAMENTO"/>
    <x v="0"/>
    <x v="4"/>
    <x v="9"/>
    <x v="9"/>
    <x v="12"/>
    <x v="12"/>
  </r>
  <r>
    <x v="5"/>
    <s v=" ORÇAMENTO"/>
    <x v="21"/>
    <d v="2025-09-01T00:00:00"/>
    <d v="2025-09-01T00:00:00"/>
    <s v="Orçamento"/>
    <s v="1 | 1"/>
    <x v="8"/>
    <x v="0"/>
    <n v="1500"/>
    <x v="66"/>
    <x v="65"/>
    <s v="2851"/>
    <x v="5"/>
    <x v="3"/>
    <x v="1"/>
    <n v="3001"/>
    <x v="5"/>
    <n v="3001"/>
    <s v="ORÇAMENTO"/>
    <x v="0"/>
    <x v="4"/>
    <x v="9"/>
    <x v="9"/>
    <x v="12"/>
    <x v="12"/>
  </r>
  <r>
    <x v="5"/>
    <s v=" ORÇAMENTO"/>
    <x v="21"/>
    <d v="2025-09-01T00:00:00"/>
    <d v="2025-09-01T00:00:00"/>
    <s v="Orçamento"/>
    <s v="1 | 1"/>
    <x v="8"/>
    <x v="0"/>
    <n v="1500"/>
    <x v="121"/>
    <x v="119"/>
    <s v="6798"/>
    <x v="2"/>
    <x v="3"/>
    <x v="1"/>
    <n v="4004"/>
    <x v="2"/>
    <n v="4004"/>
    <s v="ORÇAMENTO"/>
    <x v="0"/>
    <x v="4"/>
    <x v="0"/>
    <x v="0"/>
    <x v="9"/>
    <x v="9"/>
  </r>
  <r>
    <x v="5"/>
    <s v=" ORÇAMENTO"/>
    <x v="21"/>
    <d v="2025-09-01T00:00:00"/>
    <d v="2025-09-01T00:00:00"/>
    <s v="Orçamento"/>
    <s v="1 | 1"/>
    <x v="8"/>
    <x v="0"/>
    <n v="1500"/>
    <x v="121"/>
    <x v="119"/>
    <s v="6799"/>
    <x v="2"/>
    <x v="3"/>
    <x v="1"/>
    <n v="4004"/>
    <x v="2"/>
    <n v="4004"/>
    <s v="ORÇAMENTO"/>
    <x v="0"/>
    <x v="4"/>
    <x v="0"/>
    <x v="0"/>
    <x v="9"/>
    <x v="9"/>
  </r>
  <r>
    <x v="5"/>
    <s v=" ORÇAMENTO"/>
    <x v="21"/>
    <d v="2025-09-01T00:00:00"/>
    <d v="2025-09-01T00:00:00"/>
    <s v="Orçamento"/>
    <s v="1 | 1"/>
    <x v="8"/>
    <x v="0"/>
    <n v="1500"/>
    <x v="93"/>
    <x v="92"/>
    <s v="13077"/>
    <x v="9"/>
    <x v="3"/>
    <x v="1"/>
    <n v="8006"/>
    <x v="10"/>
    <n v="8006"/>
    <s v="ORÇAMENTO"/>
    <x v="0"/>
    <x v="4"/>
    <x v="0"/>
    <x v="0"/>
    <x v="0"/>
    <x v="0"/>
  </r>
  <r>
    <x v="5"/>
    <s v=" ORÇAMENTO"/>
    <x v="21"/>
    <d v="2025-09-01T00:00:00"/>
    <d v="2025-09-01T00:00:00"/>
    <s v="Orçamento"/>
    <s v="1 | 1"/>
    <x v="8"/>
    <x v="0"/>
    <n v="1500"/>
    <x v="140"/>
    <x v="138"/>
    <s v="11467"/>
    <x v="14"/>
    <x v="3"/>
    <x v="1"/>
    <n v="8001"/>
    <x v="17"/>
    <n v="8001"/>
    <s v="ORÇAMENTO"/>
    <x v="0"/>
    <x v="4"/>
    <x v="0"/>
    <x v="0"/>
    <x v="0"/>
    <x v="0"/>
  </r>
  <r>
    <x v="5"/>
    <s v=" ORÇAMENTO"/>
    <x v="21"/>
    <d v="2025-09-01T00:00:00"/>
    <d v="2025-09-01T00:00:00"/>
    <s v="Orçamento"/>
    <s v="1 | 1"/>
    <x v="8"/>
    <x v="0"/>
    <n v="1500"/>
    <x v="96"/>
    <x v="95"/>
    <s v="11491"/>
    <x v="14"/>
    <x v="3"/>
    <x v="1"/>
    <n v="8001"/>
    <x v="17"/>
    <n v="8001"/>
    <s v="ORÇAMENTO"/>
    <x v="0"/>
    <x v="4"/>
    <x v="0"/>
    <x v="0"/>
    <x v="0"/>
    <x v="0"/>
  </r>
  <r>
    <x v="5"/>
    <s v=" ORÇAMENTO"/>
    <x v="21"/>
    <d v="2025-09-01T00:00:00"/>
    <d v="2025-09-01T00:00:00"/>
    <s v="Orçamento"/>
    <s v="1 | 1"/>
    <x v="8"/>
    <x v="0"/>
    <n v="1550"/>
    <x v="3"/>
    <x v="3"/>
    <s v="1583"/>
    <x v="0"/>
    <x v="3"/>
    <x v="1"/>
    <n v="2001"/>
    <x v="0"/>
    <n v="2001"/>
    <s v="ORÇAMENTO"/>
    <x v="1"/>
    <x v="4"/>
    <x v="0"/>
    <x v="0"/>
    <x v="3"/>
    <x v="3"/>
  </r>
  <r>
    <x v="5"/>
    <s v=" ORÇAMENTO"/>
    <x v="21"/>
    <d v="2025-09-01T00:00:00"/>
    <d v="2025-09-01T00:00:00"/>
    <s v="Orçamento"/>
    <s v="1 | 1"/>
    <x v="8"/>
    <x v="0"/>
    <n v="1592.3982717274137"/>
    <x v="133"/>
    <x v="131"/>
    <s v="2660"/>
    <x v="19"/>
    <x v="3"/>
    <x v="1"/>
    <n v="9001"/>
    <x v="24"/>
    <n v="9001"/>
    <s v="ORÇAMENTO"/>
    <x v="1"/>
    <x v="4"/>
    <x v="12"/>
    <x v="12"/>
    <x v="19"/>
    <x v="19"/>
  </r>
  <r>
    <x v="5"/>
    <s v=" ORÇAMENTO"/>
    <x v="21"/>
    <d v="2025-09-01T00:00:00"/>
    <d v="2025-09-01T00:00:00"/>
    <s v="Orçamento"/>
    <s v="1 | 1"/>
    <x v="8"/>
    <x v="0"/>
    <n v="1600"/>
    <x v="59"/>
    <x v="58"/>
    <s v="3523"/>
    <x v="11"/>
    <x v="3"/>
    <x v="1"/>
    <n v="3003"/>
    <x v="12"/>
    <n v="3003"/>
    <s v="ORÇAMENTO"/>
    <x v="0"/>
    <x v="4"/>
    <x v="0"/>
    <x v="0"/>
    <x v="10"/>
    <x v="10"/>
  </r>
  <r>
    <x v="5"/>
    <s v=" ORÇAMENTO"/>
    <x v="21"/>
    <d v="2025-09-01T00:00:00"/>
    <d v="2025-09-01T00:00:00"/>
    <s v="Orçamento"/>
    <s v="1 | 1"/>
    <x v="8"/>
    <x v="0"/>
    <n v="1634"/>
    <x v="34"/>
    <x v="34"/>
    <s v="7646"/>
    <x v="18"/>
    <x v="3"/>
    <x v="1"/>
    <n v="5002"/>
    <x v="21"/>
    <n v="5002"/>
    <s v="ORÇAMENTO"/>
    <x v="0"/>
    <x v="4"/>
    <x v="0"/>
    <x v="0"/>
    <x v="0"/>
    <x v="0"/>
  </r>
  <r>
    <x v="5"/>
    <s v=" ORÇAMENTO"/>
    <x v="21"/>
    <d v="2025-09-01T00:00:00"/>
    <d v="2025-09-01T00:00:00"/>
    <s v="Orçamento"/>
    <s v="1 | 1"/>
    <x v="8"/>
    <x v="0"/>
    <n v="1639"/>
    <x v="103"/>
    <x v="102"/>
    <s v="11416"/>
    <x v="14"/>
    <x v="3"/>
    <x v="1"/>
    <n v="8001"/>
    <x v="17"/>
    <n v="8001"/>
    <s v="ORÇAMENTO"/>
    <x v="0"/>
    <x v="4"/>
    <x v="0"/>
    <x v="0"/>
    <x v="0"/>
    <x v="0"/>
  </r>
  <r>
    <x v="5"/>
    <s v=" ORÇAMENTO"/>
    <x v="21"/>
    <d v="2025-09-01T00:00:00"/>
    <d v="2025-09-01T00:00:00"/>
    <s v="Orçamento"/>
    <s v="1 | 1"/>
    <x v="8"/>
    <x v="0"/>
    <n v="1650"/>
    <x v="43"/>
    <x v="43"/>
    <s v="12840"/>
    <x v="9"/>
    <x v="3"/>
    <x v="1"/>
    <n v="8006"/>
    <x v="10"/>
    <n v="8006"/>
    <s v="ORÇAMENTO"/>
    <x v="0"/>
    <x v="4"/>
    <x v="0"/>
    <x v="0"/>
    <x v="9"/>
    <x v="9"/>
  </r>
  <r>
    <x v="5"/>
    <s v=" ORÇAMENTO"/>
    <x v="21"/>
    <d v="2025-09-01T00:00:00"/>
    <d v="2025-09-01T00:00:00"/>
    <s v="Orçamento"/>
    <s v="1 | 1"/>
    <x v="8"/>
    <x v="0"/>
    <n v="1700"/>
    <x v="14"/>
    <x v="14"/>
    <s v="6532"/>
    <x v="2"/>
    <x v="3"/>
    <x v="1"/>
    <n v="4004"/>
    <x v="2"/>
    <n v="4004"/>
    <s v="ORÇAMENTO"/>
    <x v="0"/>
    <x v="4"/>
    <x v="0"/>
    <x v="0"/>
    <x v="9"/>
    <x v="9"/>
  </r>
  <r>
    <x v="5"/>
    <s v=" ORÇAMENTO"/>
    <x v="21"/>
    <d v="2025-09-01T00:00:00"/>
    <d v="2025-09-01T00:00:00"/>
    <s v="Orçamento"/>
    <s v="1 | 1"/>
    <x v="8"/>
    <x v="0"/>
    <n v="1751"/>
    <x v="33"/>
    <x v="33"/>
    <s v="13900"/>
    <x v="19"/>
    <x v="3"/>
    <x v="1"/>
    <n v="9001"/>
    <x v="24"/>
    <n v="9001"/>
    <s v="ORÇAMENTO"/>
    <x v="1"/>
    <x v="4"/>
    <x v="10"/>
    <x v="10"/>
    <x v="16"/>
    <x v="16"/>
  </r>
  <r>
    <x v="5"/>
    <s v=" ORÇAMENTO"/>
    <x v="21"/>
    <d v="2025-09-01T00:00:00"/>
    <d v="2025-09-01T00:00:00"/>
    <s v="Orçamento"/>
    <s v="1 | 1"/>
    <x v="8"/>
    <x v="0"/>
    <n v="1800"/>
    <x v="14"/>
    <x v="14"/>
    <s v="6531"/>
    <x v="2"/>
    <x v="3"/>
    <x v="1"/>
    <n v="4004"/>
    <x v="2"/>
    <n v="4004"/>
    <s v="ORÇAMENTO"/>
    <x v="0"/>
    <x v="4"/>
    <x v="0"/>
    <x v="0"/>
    <x v="9"/>
    <x v="9"/>
  </r>
  <r>
    <x v="5"/>
    <s v=" ORÇAMENTO"/>
    <x v="21"/>
    <d v="2025-09-01T00:00:00"/>
    <d v="2025-09-01T00:00:00"/>
    <s v="Orçamento"/>
    <s v="1 | 1"/>
    <x v="8"/>
    <x v="0"/>
    <n v="1800"/>
    <x v="34"/>
    <x v="34"/>
    <s v="13346"/>
    <x v="9"/>
    <x v="3"/>
    <x v="1"/>
    <n v="8006"/>
    <x v="10"/>
    <n v="8006"/>
    <s v="ORÇAMENTO"/>
    <x v="0"/>
    <x v="4"/>
    <x v="0"/>
    <x v="0"/>
    <x v="0"/>
    <x v="0"/>
  </r>
  <r>
    <x v="5"/>
    <s v=" ORÇAMENTO"/>
    <x v="21"/>
    <d v="2025-09-01T00:00:00"/>
    <d v="2025-09-01T00:00:00"/>
    <s v="Orçamento"/>
    <s v="1 | 1"/>
    <x v="8"/>
    <x v="0"/>
    <n v="1858"/>
    <x v="14"/>
    <x v="14"/>
    <s v="10835"/>
    <x v="3"/>
    <x v="3"/>
    <x v="1"/>
    <n v="7004"/>
    <x v="3"/>
    <n v="7004"/>
    <s v="ORÇAMENTO"/>
    <x v="0"/>
    <x v="4"/>
    <x v="0"/>
    <x v="0"/>
    <x v="9"/>
    <x v="9"/>
  </r>
  <r>
    <x v="5"/>
    <s v=" ORÇAMENTO"/>
    <x v="21"/>
    <d v="2025-09-01T00:00:00"/>
    <d v="2025-09-01T00:00:00"/>
    <s v="Orçamento"/>
    <s v="1 | 1"/>
    <x v="8"/>
    <x v="0"/>
    <n v="1860"/>
    <x v="63"/>
    <x v="62"/>
    <s v="9998"/>
    <x v="10"/>
    <x v="3"/>
    <x v="1"/>
    <n v="7001"/>
    <x v="11"/>
    <n v="7001"/>
    <s v="ORÇAMENTO"/>
    <x v="0"/>
    <x v="4"/>
    <x v="9"/>
    <x v="9"/>
    <x v="18"/>
    <x v="18"/>
  </r>
  <r>
    <x v="5"/>
    <s v=" ORÇAMENTO"/>
    <x v="21"/>
    <d v="2025-09-01T00:00:00"/>
    <d v="2025-09-01T00:00:00"/>
    <s v="Orçamento"/>
    <s v="1 | 1"/>
    <x v="8"/>
    <x v="0"/>
    <n v="1871.9711999999997"/>
    <x v="24"/>
    <x v="24"/>
    <s v="6356"/>
    <x v="2"/>
    <x v="3"/>
    <x v="1"/>
    <n v="4004"/>
    <x v="2"/>
    <n v="4004"/>
    <s v="ORÇAMENTO"/>
    <x v="0"/>
    <x v="4"/>
    <x v="0"/>
    <x v="0"/>
    <x v="9"/>
    <x v="9"/>
  </r>
  <r>
    <x v="5"/>
    <s v=" ORÇAMENTO"/>
    <x v="21"/>
    <d v="2025-09-01T00:00:00"/>
    <d v="2025-09-01T00:00:00"/>
    <s v="Orçamento"/>
    <s v="1 | 1"/>
    <x v="8"/>
    <x v="0"/>
    <n v="1958.3333333333333"/>
    <x v="49"/>
    <x v="48"/>
    <s v="10079"/>
    <x v="10"/>
    <x v="3"/>
    <x v="1"/>
    <n v="7001"/>
    <x v="11"/>
    <n v="7001"/>
    <s v="ORÇAMENTO"/>
    <x v="0"/>
    <x v="4"/>
    <x v="11"/>
    <x v="11"/>
    <x v="17"/>
    <x v="17"/>
  </r>
  <r>
    <x v="5"/>
    <s v=" ORÇAMENTO"/>
    <x v="21"/>
    <d v="2025-09-01T00:00:00"/>
    <d v="2025-09-01T00:00:00"/>
    <s v="Orçamento"/>
    <s v="1 | 1"/>
    <x v="8"/>
    <x v="0"/>
    <n v="2000"/>
    <x v="139"/>
    <x v="137"/>
    <s v="1038"/>
    <x v="0"/>
    <x v="3"/>
    <x v="1"/>
    <n v="2001"/>
    <x v="0"/>
    <n v="2001"/>
    <s v="ORÇAMENTO"/>
    <x v="1"/>
    <x v="4"/>
    <x v="2"/>
    <x v="2"/>
    <x v="15"/>
    <x v="15"/>
  </r>
  <r>
    <x v="5"/>
    <s v=" ORÇAMENTO"/>
    <x v="21"/>
    <d v="2025-09-01T00:00:00"/>
    <d v="2025-09-01T00:00:00"/>
    <s v="Orçamento"/>
    <s v="1 | 1"/>
    <x v="8"/>
    <x v="0"/>
    <n v="2000"/>
    <x v="157"/>
    <x v="154"/>
    <s v="1346"/>
    <x v="0"/>
    <x v="3"/>
    <x v="1"/>
    <n v="2001"/>
    <x v="0"/>
    <n v="2001"/>
    <s v="ORÇAMENTO"/>
    <x v="0"/>
    <x v="4"/>
    <x v="9"/>
    <x v="9"/>
    <x v="14"/>
    <x v="14"/>
  </r>
  <r>
    <x v="5"/>
    <s v=" ORÇAMENTO"/>
    <x v="21"/>
    <d v="2025-09-01T00:00:00"/>
    <d v="2025-09-01T00:00:00"/>
    <s v="Orçamento"/>
    <s v="1 | 1"/>
    <x v="8"/>
    <x v="0"/>
    <n v="2000"/>
    <x v="71"/>
    <x v="70"/>
    <s v="10863"/>
    <x v="3"/>
    <x v="3"/>
    <x v="1"/>
    <n v="7004"/>
    <x v="3"/>
    <n v="7004"/>
    <s v="ORÇAMENTO"/>
    <x v="0"/>
    <x v="4"/>
    <x v="0"/>
    <x v="0"/>
    <x v="9"/>
    <x v="9"/>
  </r>
  <r>
    <x v="5"/>
    <s v=" ORÇAMENTO"/>
    <x v="21"/>
    <d v="2025-09-01T00:00:00"/>
    <d v="2025-09-01T00:00:00"/>
    <s v="Orçamento"/>
    <s v="1 | 1"/>
    <x v="8"/>
    <x v="0"/>
    <n v="2000"/>
    <x v="59"/>
    <x v="58"/>
    <s v="11841"/>
    <x v="4"/>
    <x v="3"/>
    <x v="1"/>
    <n v="8002"/>
    <x v="4"/>
    <n v="8002"/>
    <s v="ORÇAMENTO"/>
    <x v="0"/>
    <x v="4"/>
    <x v="0"/>
    <x v="0"/>
    <x v="10"/>
    <x v="10"/>
  </r>
  <r>
    <x v="5"/>
    <s v=" ORÇAMENTO"/>
    <x v="21"/>
    <d v="2025-09-01T00:00:00"/>
    <d v="2025-09-01T00:00:00"/>
    <s v="Orçamento"/>
    <s v="1 | 1"/>
    <x v="8"/>
    <x v="0"/>
    <n v="2000"/>
    <x v="103"/>
    <x v="102"/>
    <s v="11415"/>
    <x v="14"/>
    <x v="3"/>
    <x v="1"/>
    <n v="8001"/>
    <x v="17"/>
    <n v="8001"/>
    <s v="ORÇAMENTO"/>
    <x v="0"/>
    <x v="4"/>
    <x v="0"/>
    <x v="0"/>
    <x v="0"/>
    <x v="0"/>
  </r>
  <r>
    <x v="5"/>
    <s v=" ORÇAMENTO"/>
    <x v="21"/>
    <d v="2025-09-01T00:00:00"/>
    <d v="2025-09-01T00:00:00"/>
    <s v="Orçamento"/>
    <s v="1 | 1"/>
    <x v="8"/>
    <x v="0"/>
    <n v="2000"/>
    <x v="7"/>
    <x v="7"/>
    <s v="7410"/>
    <x v="13"/>
    <x v="3"/>
    <x v="1"/>
    <n v="5001"/>
    <x v="16"/>
    <n v="5001"/>
    <s v="ORÇAMENTO"/>
    <x v="0"/>
    <x v="4"/>
    <x v="0"/>
    <x v="0"/>
    <x v="0"/>
    <x v="0"/>
  </r>
  <r>
    <x v="5"/>
    <s v=" ORÇAMENTO"/>
    <x v="21"/>
    <d v="2025-09-01T00:00:00"/>
    <d v="2025-09-01T00:00:00"/>
    <s v="Orçamento"/>
    <s v="1 | 1"/>
    <x v="8"/>
    <x v="0"/>
    <n v="2161.86"/>
    <x v="14"/>
    <x v="14"/>
    <s v="6530"/>
    <x v="2"/>
    <x v="3"/>
    <x v="1"/>
    <n v="4004"/>
    <x v="2"/>
    <n v="4004"/>
    <s v="ORÇAMENTO"/>
    <x v="0"/>
    <x v="4"/>
    <x v="0"/>
    <x v="0"/>
    <x v="9"/>
    <x v="9"/>
  </r>
  <r>
    <x v="5"/>
    <s v=" ORÇAMENTO"/>
    <x v="21"/>
    <d v="2025-09-01T00:00:00"/>
    <d v="2025-09-01T00:00:00"/>
    <s v="Orçamento"/>
    <s v="1 | 1"/>
    <x v="8"/>
    <x v="0"/>
    <n v="2200"/>
    <x v="34"/>
    <x v="34"/>
    <s v="13345"/>
    <x v="9"/>
    <x v="3"/>
    <x v="1"/>
    <n v="8006"/>
    <x v="10"/>
    <n v="8006"/>
    <s v="ORÇAMENTO"/>
    <x v="0"/>
    <x v="4"/>
    <x v="0"/>
    <x v="0"/>
    <x v="0"/>
    <x v="0"/>
  </r>
  <r>
    <x v="5"/>
    <s v=" ORÇAMENTO"/>
    <x v="21"/>
    <d v="2025-09-01T00:00:00"/>
    <d v="2025-09-01T00:00:00"/>
    <s v="Orçamento"/>
    <s v="1 | 1"/>
    <x v="8"/>
    <x v="0"/>
    <n v="2290"/>
    <x v="44"/>
    <x v="43"/>
    <s v="12765"/>
    <x v="9"/>
    <x v="3"/>
    <x v="1"/>
    <n v="8006"/>
    <x v="10"/>
    <n v="8006"/>
    <s v="ORÇAMENTO"/>
    <x v="0"/>
    <x v="4"/>
    <x v="9"/>
    <x v="9"/>
    <x v="18"/>
    <x v="18"/>
  </r>
  <r>
    <x v="5"/>
    <s v=" ORÇAMENTO"/>
    <x v="21"/>
    <d v="2025-09-01T00:00:00"/>
    <d v="2025-09-01T00:00:00"/>
    <s v="Orçamento"/>
    <s v="1 | 1"/>
    <x v="8"/>
    <x v="0"/>
    <n v="2333.3333333333335"/>
    <x v="91"/>
    <x v="90"/>
    <s v="7257"/>
    <x v="13"/>
    <x v="3"/>
    <x v="1"/>
    <n v="5001"/>
    <x v="16"/>
    <n v="5001"/>
    <s v="ORÇAMENTO"/>
    <x v="0"/>
    <x v="4"/>
    <x v="9"/>
    <x v="9"/>
    <x v="18"/>
    <x v="18"/>
  </r>
  <r>
    <x v="5"/>
    <s v=" ORÇAMENTO"/>
    <x v="21"/>
    <d v="2025-09-01T00:00:00"/>
    <d v="2025-09-01T00:00:00"/>
    <s v="Orçamento"/>
    <s v="1 | 1"/>
    <x v="8"/>
    <x v="0"/>
    <n v="2333.3333333333335"/>
    <x v="49"/>
    <x v="48"/>
    <s v="10078"/>
    <x v="10"/>
    <x v="3"/>
    <x v="1"/>
    <n v="7001"/>
    <x v="11"/>
    <n v="7001"/>
    <s v="ORÇAMENTO"/>
    <x v="0"/>
    <x v="4"/>
    <x v="11"/>
    <x v="11"/>
    <x v="17"/>
    <x v="17"/>
  </r>
  <r>
    <x v="5"/>
    <s v=" ORÇAMENTO"/>
    <x v="21"/>
    <d v="2025-09-01T00:00:00"/>
    <d v="2025-09-01T00:00:00"/>
    <s v="Orçamento"/>
    <s v="1 | 1"/>
    <x v="8"/>
    <x v="0"/>
    <n v="2335.517465200207"/>
    <x v="33"/>
    <x v="33"/>
    <s v="13899"/>
    <x v="19"/>
    <x v="3"/>
    <x v="1"/>
    <n v="9001"/>
    <x v="24"/>
    <n v="9001"/>
    <s v="ORÇAMENTO"/>
    <x v="1"/>
    <x v="4"/>
    <x v="10"/>
    <x v="10"/>
    <x v="16"/>
    <x v="16"/>
  </r>
  <r>
    <x v="5"/>
    <s v=" ORÇAMENTO"/>
    <x v="21"/>
    <d v="2025-09-01T00:00:00"/>
    <d v="2025-09-01T00:00:00"/>
    <s v="Orçamento"/>
    <s v="1 | 1"/>
    <x v="8"/>
    <x v="0"/>
    <n v="2400"/>
    <x v="29"/>
    <x v="29"/>
    <s v="12371"/>
    <x v="19"/>
    <x v="3"/>
    <x v="1"/>
    <n v="8005"/>
    <x v="23"/>
    <n v="8005"/>
    <s v="ORÇAMENTO"/>
    <x v="0"/>
    <x v="4"/>
    <x v="0"/>
    <x v="0"/>
    <x v="10"/>
    <x v="10"/>
  </r>
  <r>
    <x v="5"/>
    <s v=" ORÇAMENTO"/>
    <x v="21"/>
    <d v="2025-09-01T00:00:00"/>
    <d v="2025-09-01T00:00:00"/>
    <s v="Orçamento"/>
    <s v="1 | 1"/>
    <x v="8"/>
    <x v="0"/>
    <n v="2400.9092915740257"/>
    <x v="52"/>
    <x v="51"/>
    <s v="2512"/>
    <x v="0"/>
    <x v="3"/>
    <x v="1"/>
    <n v="2001"/>
    <x v="0"/>
    <n v="2001"/>
    <s v="ORÇAMENTO"/>
    <x v="1"/>
    <x v="4"/>
    <x v="13"/>
    <x v="13"/>
    <x v="20"/>
    <x v="20"/>
  </r>
  <r>
    <x v="5"/>
    <s v=" ORÇAMENTO"/>
    <x v="21"/>
    <d v="2025-09-01T00:00:00"/>
    <d v="2025-09-01T00:00:00"/>
    <s v="Orçamento"/>
    <s v="1 | 1"/>
    <x v="8"/>
    <x v="0"/>
    <n v="2454.54545454545"/>
    <x v="132"/>
    <x v="130"/>
    <s v="14202"/>
    <x v="2"/>
    <x v="3"/>
    <x v="1"/>
    <n v="4004"/>
    <x v="2"/>
    <n v="4004"/>
    <s v="ORÇAMENTO"/>
    <x v="0"/>
    <x v="4"/>
    <x v="11"/>
    <x v="11"/>
    <x v="17"/>
    <x v="17"/>
  </r>
  <r>
    <x v="5"/>
    <s v=" ORÇAMENTO"/>
    <x v="21"/>
    <d v="2025-09-01T00:00:00"/>
    <d v="2025-09-01T00:00:00"/>
    <s v="Orçamento"/>
    <s v="1 | 1"/>
    <x v="8"/>
    <x v="0"/>
    <n v="2500"/>
    <x v="30"/>
    <x v="30"/>
    <s v="5475"/>
    <x v="12"/>
    <x v="3"/>
    <x v="1"/>
    <n v="4003"/>
    <x v="13"/>
    <n v="4003"/>
    <s v="ORÇAMENTO"/>
    <x v="1"/>
    <x v="4"/>
    <x v="2"/>
    <x v="2"/>
    <x v="13"/>
    <x v="13"/>
  </r>
  <r>
    <x v="5"/>
    <s v=" ORÇAMENTO"/>
    <x v="21"/>
    <d v="2025-09-01T00:00:00"/>
    <d v="2025-09-01T00:00:00"/>
    <s v="Orçamento"/>
    <s v="1 | 1"/>
    <x v="8"/>
    <x v="0"/>
    <n v="2500"/>
    <x v="44"/>
    <x v="43"/>
    <s v="12764"/>
    <x v="9"/>
    <x v="3"/>
    <x v="1"/>
    <n v="8006"/>
    <x v="10"/>
    <n v="8006"/>
    <s v="ORÇAMENTO"/>
    <x v="0"/>
    <x v="4"/>
    <x v="9"/>
    <x v="9"/>
    <x v="18"/>
    <x v="18"/>
  </r>
  <r>
    <x v="5"/>
    <s v=" ORÇAMENTO"/>
    <x v="21"/>
    <d v="2025-09-01T00:00:00"/>
    <d v="2025-09-01T00:00:00"/>
    <s v="Orçamento"/>
    <s v="1 | 1"/>
    <x v="8"/>
    <x v="0"/>
    <n v="2500"/>
    <x v="71"/>
    <x v="70"/>
    <s v="6996"/>
    <x v="2"/>
    <x v="3"/>
    <x v="1"/>
    <n v="4004"/>
    <x v="2"/>
    <n v="4004"/>
    <s v="ORÇAMENTO"/>
    <x v="0"/>
    <x v="4"/>
    <x v="0"/>
    <x v="0"/>
    <x v="9"/>
    <x v="9"/>
  </r>
  <r>
    <x v="5"/>
    <s v=" ORÇAMENTO"/>
    <x v="21"/>
    <d v="2025-09-01T00:00:00"/>
    <d v="2025-09-01T00:00:00"/>
    <s v="Orçamento"/>
    <s v="1 | 1"/>
    <x v="8"/>
    <x v="0"/>
    <n v="2500"/>
    <x v="95"/>
    <x v="94"/>
    <s v="4545"/>
    <x v="8"/>
    <x v="3"/>
    <x v="1"/>
    <n v="3006"/>
    <x v="8"/>
    <n v="3006"/>
    <s v="ORÇAMENTO"/>
    <x v="0"/>
    <x v="4"/>
    <x v="0"/>
    <x v="0"/>
    <x v="0"/>
    <x v="0"/>
  </r>
  <r>
    <x v="5"/>
    <s v=" ORÇAMENTO"/>
    <x v="21"/>
    <d v="2025-09-01T00:00:00"/>
    <d v="2025-09-01T00:00:00"/>
    <s v="Orçamento"/>
    <s v="1 | 1"/>
    <x v="8"/>
    <x v="0"/>
    <n v="2600"/>
    <x v="45"/>
    <x v="44"/>
    <s v="13574"/>
    <x v="9"/>
    <x v="3"/>
    <x v="1"/>
    <n v="8006"/>
    <x v="10"/>
    <n v="8006"/>
    <s v="ORÇAMENTO"/>
    <x v="0"/>
    <x v="4"/>
    <x v="11"/>
    <x v="11"/>
    <x v="17"/>
    <x v="17"/>
  </r>
  <r>
    <x v="5"/>
    <s v=" ORÇAMENTO"/>
    <x v="21"/>
    <d v="2025-09-01T00:00:00"/>
    <d v="2025-09-01T00:00:00"/>
    <s v="Orçamento"/>
    <s v="1 | 1"/>
    <x v="8"/>
    <x v="0"/>
    <n v="2750"/>
    <x v="102"/>
    <x v="101"/>
    <s v="1013"/>
    <x v="0"/>
    <x v="3"/>
    <x v="1"/>
    <n v="2001"/>
    <x v="0"/>
    <n v="2001"/>
    <s v="ORÇAMENTO"/>
    <x v="1"/>
    <x v="4"/>
    <x v="2"/>
    <x v="2"/>
    <x v="15"/>
    <x v="15"/>
  </r>
  <r>
    <x v="5"/>
    <s v=" ORÇAMENTO"/>
    <x v="21"/>
    <d v="2025-09-01T00:00:00"/>
    <d v="2025-09-01T00:00:00"/>
    <s v="Orçamento"/>
    <s v="1 | 1"/>
    <x v="8"/>
    <x v="0"/>
    <n v="2835"/>
    <x v="106"/>
    <x v="105"/>
    <s v="4294"/>
    <x v="8"/>
    <x v="3"/>
    <x v="1"/>
    <n v="3006"/>
    <x v="8"/>
    <n v="3006"/>
    <s v="ORÇAMENTO"/>
    <x v="0"/>
    <x v="4"/>
    <x v="2"/>
    <x v="2"/>
    <x v="15"/>
    <x v="15"/>
  </r>
  <r>
    <x v="5"/>
    <s v=" ORÇAMENTO"/>
    <x v="21"/>
    <d v="2025-09-01T00:00:00"/>
    <d v="2025-09-01T00:00:00"/>
    <s v="Orçamento"/>
    <s v="1 | 1"/>
    <x v="8"/>
    <x v="0"/>
    <n v="2870"/>
    <x v="44"/>
    <x v="43"/>
    <s v="12763"/>
    <x v="9"/>
    <x v="3"/>
    <x v="1"/>
    <n v="8006"/>
    <x v="10"/>
    <n v="8006"/>
    <s v="ORÇAMENTO"/>
    <x v="0"/>
    <x v="4"/>
    <x v="9"/>
    <x v="9"/>
    <x v="18"/>
    <x v="18"/>
  </r>
  <r>
    <x v="5"/>
    <s v=" ORÇAMENTO"/>
    <x v="21"/>
    <d v="2025-09-01T00:00:00"/>
    <d v="2025-09-01T00:00:00"/>
    <s v="Orçamento"/>
    <s v="1 | 1"/>
    <x v="8"/>
    <x v="0"/>
    <n v="2920"/>
    <x v="34"/>
    <x v="34"/>
    <s v="13344"/>
    <x v="9"/>
    <x v="3"/>
    <x v="1"/>
    <n v="8006"/>
    <x v="10"/>
    <n v="8006"/>
    <s v="ORÇAMENTO"/>
    <x v="0"/>
    <x v="4"/>
    <x v="0"/>
    <x v="0"/>
    <x v="0"/>
    <x v="0"/>
  </r>
  <r>
    <x v="5"/>
    <s v=" ORÇAMENTO"/>
    <x v="21"/>
    <d v="2025-09-01T00:00:00"/>
    <d v="2025-09-01T00:00:00"/>
    <s v="Orçamento"/>
    <s v="1 | 1"/>
    <x v="8"/>
    <x v="0"/>
    <n v="2947.7619845655381"/>
    <x v="158"/>
    <x v="155"/>
    <s v="1456"/>
    <x v="0"/>
    <x v="3"/>
    <x v="1"/>
    <n v="2001"/>
    <x v="0"/>
    <n v="2001"/>
    <s v="ORÇAMENTO"/>
    <x v="0"/>
    <x v="4"/>
    <x v="9"/>
    <x v="9"/>
    <x v="14"/>
    <x v="14"/>
  </r>
  <r>
    <x v="5"/>
    <s v=" ORÇAMENTO"/>
    <x v="21"/>
    <d v="2025-09-01T00:00:00"/>
    <d v="2025-09-01T00:00:00"/>
    <s v="Orçamento"/>
    <s v="1 | 1"/>
    <x v="8"/>
    <x v="0"/>
    <n v="3000"/>
    <x v="31"/>
    <x v="31"/>
    <s v="1074"/>
    <x v="0"/>
    <x v="3"/>
    <x v="1"/>
    <n v="2001"/>
    <x v="0"/>
    <n v="2001"/>
    <s v="ORÇAMENTO"/>
    <x v="1"/>
    <x v="4"/>
    <x v="2"/>
    <x v="2"/>
    <x v="15"/>
    <x v="15"/>
  </r>
  <r>
    <x v="5"/>
    <s v=" ORÇAMENTO"/>
    <x v="21"/>
    <d v="2025-09-01T00:00:00"/>
    <d v="2025-09-01T00:00:00"/>
    <s v="Orçamento"/>
    <s v="1 | 1"/>
    <x v="8"/>
    <x v="0"/>
    <n v="3000"/>
    <x v="129"/>
    <x v="127"/>
    <s v="9930"/>
    <x v="10"/>
    <x v="3"/>
    <x v="1"/>
    <n v="7001"/>
    <x v="11"/>
    <n v="7001"/>
    <s v="ORÇAMENTO"/>
    <x v="0"/>
    <x v="4"/>
    <x v="9"/>
    <x v="9"/>
    <x v="22"/>
    <x v="22"/>
  </r>
  <r>
    <x v="5"/>
    <s v=" ORÇAMENTO"/>
    <x v="21"/>
    <d v="2025-09-01T00:00:00"/>
    <d v="2025-09-01T00:00:00"/>
    <s v="Orçamento"/>
    <s v="1 | 1"/>
    <x v="8"/>
    <x v="0"/>
    <n v="3000"/>
    <x v="159"/>
    <x v="156"/>
    <s v="9942"/>
    <x v="10"/>
    <x v="3"/>
    <x v="1"/>
    <n v="7001"/>
    <x v="11"/>
    <n v="7001"/>
    <s v="ORÇAMENTO"/>
    <x v="0"/>
    <x v="4"/>
    <x v="9"/>
    <x v="9"/>
    <x v="22"/>
    <x v="22"/>
  </r>
  <r>
    <x v="5"/>
    <s v=" ORÇAMENTO"/>
    <x v="21"/>
    <d v="2025-09-01T00:00:00"/>
    <d v="2025-09-01T00:00:00"/>
    <s v="Orçamento"/>
    <s v="1 | 1"/>
    <x v="8"/>
    <x v="0"/>
    <n v="3000"/>
    <x v="120"/>
    <x v="118"/>
    <s v="9954"/>
    <x v="10"/>
    <x v="3"/>
    <x v="1"/>
    <n v="7001"/>
    <x v="11"/>
    <n v="7001"/>
    <s v="ORÇAMENTO"/>
    <x v="0"/>
    <x v="4"/>
    <x v="9"/>
    <x v="9"/>
    <x v="22"/>
    <x v="22"/>
  </r>
  <r>
    <x v="5"/>
    <s v=" ORÇAMENTO"/>
    <x v="21"/>
    <d v="2025-09-01T00:00:00"/>
    <d v="2025-09-01T00:00:00"/>
    <s v="Orçamento"/>
    <s v="1 | 1"/>
    <x v="8"/>
    <x v="0"/>
    <n v="3000"/>
    <x v="130"/>
    <x v="128"/>
    <s v="10738"/>
    <x v="3"/>
    <x v="3"/>
    <x v="1"/>
    <n v="7004"/>
    <x v="3"/>
    <n v="7004"/>
    <s v="ORÇAMENTO"/>
    <x v="0"/>
    <x v="4"/>
    <x v="9"/>
    <x v="9"/>
    <x v="22"/>
    <x v="22"/>
  </r>
  <r>
    <x v="5"/>
    <s v=" ORÇAMENTO"/>
    <x v="21"/>
    <d v="2025-09-01T00:00:00"/>
    <d v="2025-09-01T00:00:00"/>
    <s v="Orçamento"/>
    <s v="1 | 1"/>
    <x v="8"/>
    <x v="0"/>
    <n v="3000"/>
    <x v="51"/>
    <x v="50"/>
    <s v="1695"/>
    <x v="0"/>
    <x v="3"/>
    <x v="1"/>
    <n v="2001"/>
    <x v="0"/>
    <n v="2001"/>
    <s v="ORÇAMENTO"/>
    <x v="1"/>
    <x v="4"/>
    <x v="0"/>
    <x v="0"/>
    <x v="10"/>
    <x v="10"/>
  </r>
  <r>
    <x v="5"/>
    <s v=" ORÇAMENTO"/>
    <x v="21"/>
    <d v="2025-09-01T00:00:00"/>
    <d v="2025-09-01T00:00:00"/>
    <s v="Orçamento"/>
    <s v="1 | 1"/>
    <x v="8"/>
    <x v="0"/>
    <n v="3000"/>
    <x v="95"/>
    <x v="94"/>
    <s v="4544"/>
    <x v="8"/>
    <x v="3"/>
    <x v="1"/>
    <n v="3006"/>
    <x v="8"/>
    <n v="3006"/>
    <s v="ORÇAMENTO"/>
    <x v="0"/>
    <x v="4"/>
    <x v="0"/>
    <x v="0"/>
    <x v="0"/>
    <x v="0"/>
  </r>
  <r>
    <x v="5"/>
    <s v=" ORÇAMENTO"/>
    <x v="21"/>
    <d v="2025-09-01T00:00:00"/>
    <d v="2025-09-01T00:00:00"/>
    <s v="Orçamento"/>
    <s v="1 | 1"/>
    <x v="8"/>
    <x v="0"/>
    <n v="3000"/>
    <x v="87"/>
    <x v="86"/>
    <s v="5351"/>
    <x v="22"/>
    <x v="3"/>
    <x v="1"/>
    <n v="4002"/>
    <x v="34"/>
    <n v="4002"/>
    <s v="ORÇAMENTO"/>
    <x v="0"/>
    <x v="4"/>
    <x v="0"/>
    <x v="0"/>
    <x v="0"/>
    <x v="0"/>
  </r>
  <r>
    <x v="5"/>
    <s v=" ORÇAMENTO"/>
    <x v="21"/>
    <d v="2025-09-01T00:00:00"/>
    <d v="2025-09-01T00:00:00"/>
    <s v="Orçamento"/>
    <s v="1 | 1"/>
    <x v="8"/>
    <x v="0"/>
    <n v="3000"/>
    <x v="7"/>
    <x v="7"/>
    <s v="1740"/>
    <x v="0"/>
    <x v="3"/>
    <x v="1"/>
    <n v="2001"/>
    <x v="0"/>
    <n v="2001"/>
    <s v="ORÇAMENTO"/>
    <x v="0"/>
    <x v="4"/>
    <x v="0"/>
    <x v="0"/>
    <x v="0"/>
    <x v="0"/>
  </r>
  <r>
    <x v="5"/>
    <s v=" ORÇAMENTO"/>
    <x v="21"/>
    <d v="2025-09-01T00:00:00"/>
    <d v="2025-09-01T00:00:00"/>
    <s v="Orçamento"/>
    <s v="1 | 1"/>
    <x v="8"/>
    <x v="0"/>
    <n v="3112"/>
    <x v="34"/>
    <x v="34"/>
    <s v="11905"/>
    <x v="4"/>
    <x v="3"/>
    <x v="1"/>
    <n v="8002"/>
    <x v="4"/>
    <n v="8002"/>
    <s v="ORÇAMENTO"/>
    <x v="0"/>
    <x v="4"/>
    <x v="0"/>
    <x v="0"/>
    <x v="0"/>
    <x v="0"/>
  </r>
  <r>
    <x v="5"/>
    <s v=" ORÇAMENTO"/>
    <x v="21"/>
    <d v="2025-09-01T00:00:00"/>
    <d v="2025-09-01T00:00:00"/>
    <s v="Orçamento"/>
    <s v="1 | 1"/>
    <x v="8"/>
    <x v="0"/>
    <n v="3135"/>
    <x v="24"/>
    <x v="24"/>
    <s v="6355"/>
    <x v="2"/>
    <x v="3"/>
    <x v="1"/>
    <n v="4004"/>
    <x v="2"/>
    <n v="4004"/>
    <s v="ORÇAMENTO"/>
    <x v="0"/>
    <x v="4"/>
    <x v="0"/>
    <x v="0"/>
    <x v="9"/>
    <x v="9"/>
  </r>
  <r>
    <x v="5"/>
    <s v=" ORÇAMENTO"/>
    <x v="21"/>
    <d v="2025-09-01T00:00:00"/>
    <d v="2025-09-01T00:00:00"/>
    <s v="Orçamento"/>
    <s v="1 | 1"/>
    <x v="8"/>
    <x v="0"/>
    <n v="3200"/>
    <x v="14"/>
    <x v="14"/>
    <s v="6529"/>
    <x v="2"/>
    <x v="3"/>
    <x v="1"/>
    <n v="4004"/>
    <x v="2"/>
    <n v="4004"/>
    <s v="ORÇAMENTO"/>
    <x v="0"/>
    <x v="4"/>
    <x v="0"/>
    <x v="0"/>
    <x v="9"/>
    <x v="9"/>
  </r>
  <r>
    <x v="5"/>
    <s v=" ORÇAMENTO"/>
    <x v="21"/>
    <d v="2025-09-01T00:00:00"/>
    <d v="2025-09-01T00:00:00"/>
    <s v="Orçamento"/>
    <s v="1 | 1"/>
    <x v="8"/>
    <x v="0"/>
    <n v="3339.86"/>
    <x v="34"/>
    <x v="34"/>
    <s v="5118"/>
    <x v="17"/>
    <x v="3"/>
    <x v="1"/>
    <n v="4001"/>
    <x v="20"/>
    <n v="4001"/>
    <s v="ORÇAMENTO"/>
    <x v="0"/>
    <x v="4"/>
    <x v="0"/>
    <x v="0"/>
    <x v="0"/>
    <x v="0"/>
  </r>
  <r>
    <x v="5"/>
    <s v=" ORÇAMENTO"/>
    <x v="21"/>
    <d v="2025-09-01T00:00:00"/>
    <d v="2025-09-01T00:00:00"/>
    <s v="Orçamento"/>
    <s v="1 | 1"/>
    <x v="8"/>
    <x v="0"/>
    <n v="3400"/>
    <x v="14"/>
    <x v="14"/>
    <s v="6528"/>
    <x v="2"/>
    <x v="3"/>
    <x v="1"/>
    <n v="4004"/>
    <x v="2"/>
    <n v="4004"/>
    <s v="ORÇAMENTO"/>
    <x v="0"/>
    <x v="4"/>
    <x v="0"/>
    <x v="0"/>
    <x v="9"/>
    <x v="9"/>
  </r>
  <r>
    <x v="5"/>
    <s v=" ORÇAMENTO"/>
    <x v="21"/>
    <d v="2025-09-01T00:00:00"/>
    <d v="2025-09-01T00:00:00"/>
    <s v="Orçamento"/>
    <s v="1 | 1"/>
    <x v="8"/>
    <x v="0"/>
    <n v="3400"/>
    <x v="135"/>
    <x v="133"/>
    <s v="6639"/>
    <x v="2"/>
    <x v="3"/>
    <x v="1"/>
    <n v="4004"/>
    <x v="2"/>
    <n v="4004"/>
    <s v="ORÇAMENTO"/>
    <x v="0"/>
    <x v="4"/>
    <x v="0"/>
    <x v="0"/>
    <x v="9"/>
    <x v="9"/>
  </r>
  <r>
    <x v="5"/>
    <s v=" ORÇAMENTO"/>
    <x v="21"/>
    <d v="2025-09-01T00:00:00"/>
    <d v="2025-09-01T00:00:00"/>
    <s v="Orçamento"/>
    <s v="1 | 1"/>
    <x v="8"/>
    <x v="0"/>
    <n v="3400"/>
    <x v="135"/>
    <x v="133"/>
    <s v="6640"/>
    <x v="2"/>
    <x v="3"/>
    <x v="1"/>
    <n v="4004"/>
    <x v="2"/>
    <n v="4004"/>
    <s v="ORÇAMENTO"/>
    <x v="0"/>
    <x v="4"/>
    <x v="0"/>
    <x v="0"/>
    <x v="9"/>
    <x v="9"/>
  </r>
  <r>
    <x v="5"/>
    <s v=" ORÇAMENTO"/>
    <x v="21"/>
    <d v="2025-09-01T00:00:00"/>
    <d v="2025-09-01T00:00:00"/>
    <s v="Orçamento"/>
    <s v="1 | 1"/>
    <x v="8"/>
    <x v="0"/>
    <n v="3500"/>
    <x v="34"/>
    <x v="34"/>
    <s v="12253"/>
    <x v="21"/>
    <x v="3"/>
    <x v="1"/>
    <n v="8003"/>
    <x v="28"/>
    <n v="8003"/>
    <s v="ORÇAMENTO"/>
    <x v="0"/>
    <x v="4"/>
    <x v="0"/>
    <x v="0"/>
    <x v="0"/>
    <x v="0"/>
  </r>
  <r>
    <x v="5"/>
    <s v=" ORÇAMENTO"/>
    <x v="21"/>
    <d v="2025-09-01T00:00:00"/>
    <d v="2025-09-01T00:00:00"/>
    <s v="Orçamento"/>
    <s v="1 | 1"/>
    <x v="8"/>
    <x v="0"/>
    <n v="4000"/>
    <x v="108"/>
    <x v="107"/>
    <s v="9472"/>
    <x v="10"/>
    <x v="3"/>
    <x v="1"/>
    <n v="7001"/>
    <x v="11"/>
    <n v="7001"/>
    <s v="ORÇAMENTO"/>
    <x v="0"/>
    <x v="4"/>
    <x v="9"/>
    <x v="9"/>
    <x v="12"/>
    <x v="12"/>
  </r>
  <r>
    <x v="5"/>
    <s v=" ORÇAMENTO"/>
    <x v="21"/>
    <d v="2025-09-01T00:00:00"/>
    <d v="2025-09-01T00:00:00"/>
    <s v="Orçamento"/>
    <s v="1 | 1"/>
    <x v="8"/>
    <x v="0"/>
    <n v="4000"/>
    <x v="141"/>
    <x v="139"/>
    <s v="10699"/>
    <x v="3"/>
    <x v="3"/>
    <x v="1"/>
    <n v="7004"/>
    <x v="3"/>
    <n v="7004"/>
    <s v="ORÇAMENTO"/>
    <x v="0"/>
    <x v="4"/>
    <x v="9"/>
    <x v="9"/>
    <x v="22"/>
    <x v="22"/>
  </r>
  <r>
    <x v="5"/>
    <s v=" ORÇAMENTO"/>
    <x v="21"/>
    <d v="2025-09-01T00:00:00"/>
    <d v="2025-09-01T00:00:00"/>
    <s v="Orçamento"/>
    <s v="1 | 1"/>
    <x v="8"/>
    <x v="0"/>
    <n v="4000"/>
    <x v="63"/>
    <x v="62"/>
    <s v="5895"/>
    <x v="12"/>
    <x v="3"/>
    <x v="1"/>
    <n v="4003"/>
    <x v="13"/>
    <n v="4003"/>
    <s v="ORÇAMENTO"/>
    <x v="0"/>
    <x v="4"/>
    <x v="9"/>
    <x v="9"/>
    <x v="18"/>
    <x v="18"/>
  </r>
  <r>
    <x v="5"/>
    <s v=" ORÇAMENTO"/>
    <x v="21"/>
    <d v="2025-09-01T00:00:00"/>
    <d v="2025-09-01T00:00:00"/>
    <s v="Orçamento"/>
    <s v="1 | 1"/>
    <x v="8"/>
    <x v="0"/>
    <n v="4000"/>
    <x v="142"/>
    <x v="140"/>
    <s v="12892"/>
    <x v="9"/>
    <x v="3"/>
    <x v="1"/>
    <n v="8006"/>
    <x v="10"/>
    <n v="8006"/>
    <s v="ORÇAMENTO"/>
    <x v="0"/>
    <x v="4"/>
    <x v="0"/>
    <x v="0"/>
    <x v="9"/>
    <x v="9"/>
  </r>
  <r>
    <x v="5"/>
    <s v=" ORÇAMENTO"/>
    <x v="21"/>
    <d v="2025-09-01T00:00:00"/>
    <d v="2025-09-01T00:00:00"/>
    <s v="Orçamento"/>
    <s v="1 | 1"/>
    <x v="8"/>
    <x v="0"/>
    <n v="4000"/>
    <x v="59"/>
    <x v="58"/>
    <s v="11142"/>
    <x v="14"/>
    <x v="3"/>
    <x v="1"/>
    <n v="8001"/>
    <x v="17"/>
    <n v="8001"/>
    <s v="ORÇAMENTO"/>
    <x v="0"/>
    <x v="4"/>
    <x v="0"/>
    <x v="0"/>
    <x v="10"/>
    <x v="10"/>
  </r>
  <r>
    <x v="5"/>
    <s v=" ORÇAMENTO"/>
    <x v="21"/>
    <d v="2025-09-01T00:00:00"/>
    <d v="2025-09-01T00:00:00"/>
    <s v="Orçamento"/>
    <s v="1 | 1"/>
    <x v="8"/>
    <x v="0"/>
    <n v="4000"/>
    <x v="95"/>
    <x v="94"/>
    <s v="4542"/>
    <x v="8"/>
    <x v="3"/>
    <x v="1"/>
    <n v="3006"/>
    <x v="8"/>
    <n v="3006"/>
    <s v="ORÇAMENTO"/>
    <x v="0"/>
    <x v="4"/>
    <x v="0"/>
    <x v="0"/>
    <x v="0"/>
    <x v="0"/>
  </r>
  <r>
    <x v="5"/>
    <s v=" ORÇAMENTO"/>
    <x v="21"/>
    <d v="2025-09-01T00:00:00"/>
    <d v="2025-09-01T00:00:00"/>
    <s v="Orçamento"/>
    <s v="1 | 1"/>
    <x v="8"/>
    <x v="0"/>
    <n v="4000"/>
    <x v="95"/>
    <x v="94"/>
    <s v="4543"/>
    <x v="8"/>
    <x v="3"/>
    <x v="1"/>
    <n v="3006"/>
    <x v="8"/>
    <n v="3006"/>
    <s v="ORÇAMENTO"/>
    <x v="0"/>
    <x v="4"/>
    <x v="0"/>
    <x v="0"/>
    <x v="0"/>
    <x v="0"/>
  </r>
  <r>
    <x v="5"/>
    <s v=" ORÇAMENTO"/>
    <x v="21"/>
    <d v="2025-09-01T00:00:00"/>
    <d v="2025-09-01T00:00:00"/>
    <s v="Orçamento"/>
    <s v="1 | 1"/>
    <x v="8"/>
    <x v="0"/>
    <n v="4100"/>
    <x v="29"/>
    <x v="29"/>
    <s v="12370"/>
    <x v="19"/>
    <x v="3"/>
    <x v="1"/>
    <n v="8005"/>
    <x v="23"/>
    <n v="8005"/>
    <s v="ORÇAMENTO"/>
    <x v="0"/>
    <x v="4"/>
    <x v="0"/>
    <x v="0"/>
    <x v="10"/>
    <x v="10"/>
  </r>
  <r>
    <x v="5"/>
    <s v=" ORÇAMENTO"/>
    <x v="21"/>
    <d v="2025-09-01T00:00:00"/>
    <d v="2025-09-01T00:00:00"/>
    <s v="Orçamento"/>
    <s v="1 | 1"/>
    <x v="8"/>
    <x v="0"/>
    <n v="4471.996087386"/>
    <x v="38"/>
    <x v="38"/>
    <s v="7677"/>
    <x v="2"/>
    <x v="3"/>
    <x v="1"/>
    <n v="5003"/>
    <x v="31"/>
    <n v="5003"/>
    <s v="ORÇAMENTO"/>
    <x v="1"/>
    <x v="4"/>
    <x v="2"/>
    <x v="2"/>
    <x v="13"/>
    <x v="13"/>
  </r>
  <r>
    <x v="5"/>
    <s v=" ORÇAMENTO"/>
    <x v="21"/>
    <d v="2025-09-01T00:00:00"/>
    <d v="2025-09-01T00:00:00"/>
    <s v="Orçamento"/>
    <s v="1 | 1"/>
    <x v="8"/>
    <x v="0"/>
    <n v="4693"/>
    <x v="15"/>
    <x v="15"/>
    <s v="11809"/>
    <x v="4"/>
    <x v="3"/>
    <x v="1"/>
    <n v="8002"/>
    <x v="4"/>
    <n v="8002"/>
    <s v="ORÇAMENTO"/>
    <x v="0"/>
    <x v="4"/>
    <x v="0"/>
    <x v="0"/>
    <x v="10"/>
    <x v="10"/>
  </r>
  <r>
    <x v="5"/>
    <s v=" ORÇAMENTO"/>
    <x v="21"/>
    <d v="2025-09-01T00:00:00"/>
    <d v="2025-09-01T00:00:00"/>
    <s v="Orçamento"/>
    <s v="1 | 1"/>
    <x v="8"/>
    <x v="0"/>
    <n v="4700"/>
    <x v="34"/>
    <x v="34"/>
    <s v="3995"/>
    <x v="15"/>
    <x v="3"/>
    <x v="1"/>
    <n v="3005"/>
    <x v="18"/>
    <n v="3005"/>
    <s v="ORÇAMENTO"/>
    <x v="0"/>
    <x v="4"/>
    <x v="0"/>
    <x v="0"/>
    <x v="0"/>
    <x v="0"/>
  </r>
  <r>
    <x v="5"/>
    <s v=" ORÇAMENTO"/>
    <x v="21"/>
    <d v="2025-09-01T00:00:00"/>
    <d v="2025-09-01T00:00:00"/>
    <s v="Orçamento"/>
    <s v="1 | 1"/>
    <x v="8"/>
    <x v="0"/>
    <n v="4800"/>
    <x v="44"/>
    <x v="43"/>
    <s v="12762"/>
    <x v="9"/>
    <x v="3"/>
    <x v="1"/>
    <n v="8006"/>
    <x v="10"/>
    <n v="8006"/>
    <s v="ORÇAMENTO"/>
    <x v="0"/>
    <x v="4"/>
    <x v="9"/>
    <x v="9"/>
    <x v="18"/>
    <x v="18"/>
  </r>
  <r>
    <x v="5"/>
    <s v=" ORÇAMENTO"/>
    <x v="21"/>
    <d v="2025-09-01T00:00:00"/>
    <d v="2025-09-01T00:00:00"/>
    <s v="Orçamento"/>
    <s v="1 | 1"/>
    <x v="8"/>
    <x v="0"/>
    <n v="4836"/>
    <x v="15"/>
    <x v="15"/>
    <s v="11808"/>
    <x v="4"/>
    <x v="3"/>
    <x v="1"/>
    <n v="8002"/>
    <x v="4"/>
    <n v="8002"/>
    <s v="ORÇAMENTO"/>
    <x v="0"/>
    <x v="4"/>
    <x v="0"/>
    <x v="0"/>
    <x v="10"/>
    <x v="10"/>
  </r>
  <r>
    <x v="5"/>
    <s v=" ORÇAMENTO"/>
    <x v="21"/>
    <d v="2025-09-01T00:00:00"/>
    <d v="2025-09-01T00:00:00"/>
    <s v="Orçamento"/>
    <s v="1 | 1"/>
    <x v="8"/>
    <x v="0"/>
    <n v="5000"/>
    <x v="27"/>
    <x v="27"/>
    <s v="3343"/>
    <x v="11"/>
    <x v="3"/>
    <x v="1"/>
    <n v="3003"/>
    <x v="12"/>
    <n v="3003"/>
    <s v="ORÇAMENTO"/>
    <x v="0"/>
    <x v="4"/>
    <x v="2"/>
    <x v="2"/>
    <x v="13"/>
    <x v="13"/>
  </r>
  <r>
    <x v="5"/>
    <s v=" ORÇAMENTO"/>
    <x v="21"/>
    <d v="2025-09-01T00:00:00"/>
    <d v="2025-09-01T00:00:00"/>
    <s v="Orçamento"/>
    <s v="1 | 1"/>
    <x v="8"/>
    <x v="0"/>
    <n v="5000"/>
    <x v="65"/>
    <x v="64"/>
    <s v="870"/>
    <x v="0"/>
    <x v="3"/>
    <x v="1"/>
    <n v="2001"/>
    <x v="0"/>
    <n v="2001"/>
    <s v="ORÇAMENTO"/>
    <x v="1"/>
    <x v="4"/>
    <x v="2"/>
    <x v="2"/>
    <x v="2"/>
    <x v="2"/>
  </r>
  <r>
    <x v="5"/>
    <s v=" ORÇAMENTO"/>
    <x v="21"/>
    <d v="2025-09-01T00:00:00"/>
    <d v="2025-09-01T00:00:00"/>
    <s v="Orçamento"/>
    <s v="1 | 1"/>
    <x v="8"/>
    <x v="0"/>
    <n v="5000"/>
    <x v="106"/>
    <x v="105"/>
    <s v="8071"/>
    <x v="2"/>
    <x v="3"/>
    <x v="1"/>
    <n v="5005"/>
    <x v="32"/>
    <n v="5005"/>
    <s v="ORÇAMENTO"/>
    <x v="0"/>
    <x v="4"/>
    <x v="2"/>
    <x v="2"/>
    <x v="15"/>
    <x v="15"/>
  </r>
  <r>
    <x v="5"/>
    <s v=" ORÇAMENTO"/>
    <x v="21"/>
    <d v="2025-09-01T00:00:00"/>
    <d v="2025-09-01T00:00:00"/>
    <s v="Orçamento"/>
    <s v="1 | 1"/>
    <x v="8"/>
    <x v="0"/>
    <n v="5000"/>
    <x v="62"/>
    <x v="61"/>
    <s v="2918"/>
    <x v="5"/>
    <x v="3"/>
    <x v="1"/>
    <n v="3001"/>
    <x v="5"/>
    <n v="3001"/>
    <s v="ORÇAMENTO"/>
    <x v="0"/>
    <x v="4"/>
    <x v="9"/>
    <x v="9"/>
    <x v="12"/>
    <x v="12"/>
  </r>
  <r>
    <x v="5"/>
    <s v=" ORÇAMENTO"/>
    <x v="21"/>
    <d v="2025-09-01T00:00:00"/>
    <d v="2025-09-01T00:00:00"/>
    <s v="Orçamento"/>
    <s v="1 | 1"/>
    <x v="8"/>
    <x v="0"/>
    <n v="5000"/>
    <x v="67"/>
    <x v="66"/>
    <s v="9153"/>
    <x v="6"/>
    <x v="3"/>
    <x v="1"/>
    <n v="6002"/>
    <x v="9"/>
    <n v="6002"/>
    <s v="ORÇAMENTO"/>
    <x v="0"/>
    <x v="4"/>
    <x v="9"/>
    <x v="9"/>
    <x v="12"/>
    <x v="12"/>
  </r>
  <r>
    <x v="5"/>
    <s v=" ORÇAMENTO"/>
    <x v="21"/>
    <d v="2025-09-01T00:00:00"/>
    <d v="2025-09-01T00:00:00"/>
    <s v="Orçamento"/>
    <s v="1 | 1"/>
    <x v="8"/>
    <x v="0"/>
    <n v="5000"/>
    <x v="23"/>
    <x v="23"/>
    <s v="1269"/>
    <x v="0"/>
    <x v="3"/>
    <x v="1"/>
    <n v="2001"/>
    <x v="0"/>
    <n v="2001"/>
    <s v="ORÇAMENTO"/>
    <x v="0"/>
    <x v="4"/>
    <x v="9"/>
    <x v="9"/>
    <x v="12"/>
    <x v="12"/>
  </r>
  <r>
    <x v="5"/>
    <s v=" ORÇAMENTO"/>
    <x v="21"/>
    <d v="2025-09-01T00:00:00"/>
    <d v="2025-09-01T00:00:00"/>
    <s v="Orçamento"/>
    <s v="1 | 1"/>
    <x v="8"/>
    <x v="0"/>
    <n v="5000"/>
    <x v="112"/>
    <x v="110"/>
    <s v="7883"/>
    <x v="2"/>
    <x v="3"/>
    <x v="1"/>
    <n v="5003"/>
    <x v="31"/>
    <n v="5003"/>
    <s v="ORÇAMENTO"/>
    <x v="0"/>
    <x v="4"/>
    <x v="9"/>
    <x v="9"/>
    <x v="18"/>
    <x v="18"/>
  </r>
  <r>
    <x v="5"/>
    <s v=" ORÇAMENTO"/>
    <x v="21"/>
    <d v="2025-09-01T00:00:00"/>
    <d v="2025-09-01T00:00:00"/>
    <s v="Orçamento"/>
    <s v="1 | 1"/>
    <x v="8"/>
    <x v="0"/>
    <n v="5000"/>
    <x v="121"/>
    <x v="119"/>
    <s v="6797"/>
    <x v="2"/>
    <x v="3"/>
    <x v="1"/>
    <n v="4004"/>
    <x v="2"/>
    <n v="4004"/>
    <s v="ORÇAMENTO"/>
    <x v="0"/>
    <x v="4"/>
    <x v="0"/>
    <x v="0"/>
    <x v="9"/>
    <x v="9"/>
  </r>
  <r>
    <x v="5"/>
    <s v=" ORÇAMENTO"/>
    <x v="21"/>
    <d v="2025-09-01T00:00:00"/>
    <d v="2025-09-01T00:00:00"/>
    <s v="Orçamento"/>
    <s v="1 | 1"/>
    <x v="8"/>
    <x v="0"/>
    <n v="5000"/>
    <x v="42"/>
    <x v="42"/>
    <s v="7129"/>
    <x v="2"/>
    <x v="3"/>
    <x v="1"/>
    <n v="4004"/>
    <x v="2"/>
    <n v="4004"/>
    <s v="ORÇAMENTO"/>
    <x v="0"/>
    <x v="4"/>
    <x v="0"/>
    <x v="0"/>
    <x v="9"/>
    <x v="9"/>
  </r>
  <r>
    <x v="5"/>
    <s v=" ORÇAMENTO"/>
    <x v="21"/>
    <d v="2025-09-01T00:00:00"/>
    <d v="2025-09-01T00:00:00"/>
    <s v="Orçamento"/>
    <s v="1 | 1"/>
    <x v="8"/>
    <x v="0"/>
    <n v="5000"/>
    <x v="42"/>
    <x v="42"/>
    <s v="7130"/>
    <x v="2"/>
    <x v="3"/>
    <x v="1"/>
    <n v="4004"/>
    <x v="2"/>
    <n v="4004"/>
    <s v="ORÇAMENTO"/>
    <x v="0"/>
    <x v="4"/>
    <x v="0"/>
    <x v="0"/>
    <x v="9"/>
    <x v="9"/>
  </r>
  <r>
    <x v="5"/>
    <s v=" ORÇAMENTO"/>
    <x v="21"/>
    <d v="2025-09-01T00:00:00"/>
    <d v="2025-09-01T00:00:00"/>
    <s v="Orçamento"/>
    <s v="1 | 1"/>
    <x v="8"/>
    <x v="0"/>
    <n v="5000"/>
    <x v="83"/>
    <x v="82"/>
    <s v="9189"/>
    <x v="6"/>
    <x v="3"/>
    <x v="1"/>
    <n v="6002"/>
    <x v="9"/>
    <n v="6002"/>
    <s v="ORÇAMENTO"/>
    <x v="0"/>
    <x v="4"/>
    <x v="0"/>
    <x v="0"/>
    <x v="10"/>
    <x v="10"/>
  </r>
  <r>
    <x v="5"/>
    <s v=" ORÇAMENTO"/>
    <x v="21"/>
    <d v="2025-09-01T00:00:00"/>
    <d v="2025-09-01T00:00:00"/>
    <s v="Orçamento"/>
    <s v="1 | 1"/>
    <x v="8"/>
    <x v="0"/>
    <n v="5000"/>
    <x v="95"/>
    <x v="94"/>
    <s v="4541"/>
    <x v="8"/>
    <x v="3"/>
    <x v="1"/>
    <n v="3006"/>
    <x v="8"/>
    <n v="3006"/>
    <s v="ORÇAMENTO"/>
    <x v="0"/>
    <x v="4"/>
    <x v="0"/>
    <x v="0"/>
    <x v="0"/>
    <x v="0"/>
  </r>
  <r>
    <x v="5"/>
    <s v=" ORÇAMENTO"/>
    <x v="21"/>
    <d v="2025-09-01T00:00:00"/>
    <d v="2025-09-01T00:00:00"/>
    <s v="Orçamento"/>
    <s v="1 | 1"/>
    <x v="8"/>
    <x v="0"/>
    <n v="5000"/>
    <x v="94"/>
    <x v="93"/>
    <s v="230"/>
    <x v="19"/>
    <x v="3"/>
    <x v="1"/>
    <n v="1002"/>
    <x v="22"/>
    <n v="1002"/>
    <s v="ORÇAMENTO"/>
    <x v="0"/>
    <x v="4"/>
    <x v="0"/>
    <x v="0"/>
    <x v="0"/>
    <x v="0"/>
  </r>
  <r>
    <x v="5"/>
    <s v=" ORÇAMENTO"/>
    <x v="21"/>
    <d v="2025-09-01T00:00:00"/>
    <d v="2025-09-01T00:00:00"/>
    <s v="Orçamento"/>
    <s v="1 | 1"/>
    <x v="8"/>
    <x v="0"/>
    <n v="5000"/>
    <x v="49"/>
    <x v="48"/>
    <s v="10077"/>
    <x v="10"/>
    <x v="3"/>
    <x v="1"/>
    <n v="7001"/>
    <x v="11"/>
    <n v="7001"/>
    <s v="ORÇAMENTO"/>
    <x v="0"/>
    <x v="4"/>
    <x v="11"/>
    <x v="11"/>
    <x v="17"/>
    <x v="17"/>
  </r>
  <r>
    <x v="5"/>
    <s v=" ORÇAMENTO"/>
    <x v="21"/>
    <d v="2025-09-01T00:00:00"/>
    <d v="2025-09-01T00:00:00"/>
    <s v="Orçamento"/>
    <s v="1 | 1"/>
    <x v="8"/>
    <x v="0"/>
    <n v="5212.2"/>
    <x v="154"/>
    <x v="151"/>
    <s v="10719"/>
    <x v="3"/>
    <x v="3"/>
    <x v="1"/>
    <n v="7004"/>
    <x v="3"/>
    <n v="7004"/>
    <s v="ORÇAMENTO"/>
    <x v="0"/>
    <x v="4"/>
    <x v="9"/>
    <x v="9"/>
    <x v="22"/>
    <x v="22"/>
  </r>
  <r>
    <x v="5"/>
    <s v=" ORÇAMENTO"/>
    <x v="21"/>
    <d v="2025-09-01T00:00:00"/>
    <d v="2025-09-01T00:00:00"/>
    <s v="Orçamento"/>
    <s v="1 | 1"/>
    <x v="8"/>
    <x v="0"/>
    <n v="5500"/>
    <x v="106"/>
    <x v="105"/>
    <s v="4293"/>
    <x v="8"/>
    <x v="3"/>
    <x v="1"/>
    <n v="3006"/>
    <x v="8"/>
    <n v="3006"/>
    <s v="ORÇAMENTO"/>
    <x v="0"/>
    <x v="4"/>
    <x v="2"/>
    <x v="2"/>
    <x v="15"/>
    <x v="15"/>
  </r>
  <r>
    <x v="5"/>
    <s v=" ORÇAMENTO"/>
    <x v="21"/>
    <d v="2025-09-01T00:00:00"/>
    <d v="2025-09-01T00:00:00"/>
    <s v="Orçamento"/>
    <s v="1 | 1"/>
    <x v="8"/>
    <x v="0"/>
    <n v="5500"/>
    <x v="103"/>
    <x v="102"/>
    <s v="11414"/>
    <x v="14"/>
    <x v="3"/>
    <x v="1"/>
    <n v="8001"/>
    <x v="17"/>
    <n v="8001"/>
    <s v="ORÇAMENTO"/>
    <x v="0"/>
    <x v="4"/>
    <x v="0"/>
    <x v="0"/>
    <x v="0"/>
    <x v="0"/>
  </r>
  <r>
    <x v="5"/>
    <s v=" ORÇAMENTO"/>
    <x v="21"/>
    <d v="2025-09-01T00:00:00"/>
    <d v="2025-09-01T00:00:00"/>
    <s v="Orçamento"/>
    <s v="1 | 1"/>
    <x v="8"/>
    <x v="0"/>
    <n v="5500"/>
    <x v="95"/>
    <x v="94"/>
    <s v="4540"/>
    <x v="8"/>
    <x v="3"/>
    <x v="1"/>
    <n v="3006"/>
    <x v="8"/>
    <n v="3006"/>
    <s v="ORÇAMENTO"/>
    <x v="0"/>
    <x v="4"/>
    <x v="0"/>
    <x v="0"/>
    <x v="0"/>
    <x v="0"/>
  </r>
  <r>
    <x v="5"/>
    <s v=" ORÇAMENTO"/>
    <x v="21"/>
    <d v="2025-09-01T00:00:00"/>
    <d v="2025-09-01T00:00:00"/>
    <s v="Orçamento"/>
    <s v="1 | 1"/>
    <x v="8"/>
    <x v="0"/>
    <n v="5500"/>
    <x v="7"/>
    <x v="7"/>
    <s v="13612"/>
    <x v="21"/>
    <x v="3"/>
    <x v="1"/>
    <n v="8007"/>
    <x v="29"/>
    <n v="8007"/>
    <s v="ORÇAMENTO"/>
    <x v="0"/>
    <x v="4"/>
    <x v="0"/>
    <x v="0"/>
    <x v="0"/>
    <x v="0"/>
  </r>
  <r>
    <x v="5"/>
    <s v=" ORÇAMENTO"/>
    <x v="21"/>
    <d v="2025-09-01T00:00:00"/>
    <d v="2025-09-01T00:00:00"/>
    <s v="Orçamento"/>
    <s v="1 | 1"/>
    <x v="8"/>
    <x v="0"/>
    <n v="5500"/>
    <x v="45"/>
    <x v="44"/>
    <s v="13573"/>
    <x v="9"/>
    <x v="3"/>
    <x v="1"/>
    <n v="8006"/>
    <x v="10"/>
    <n v="8006"/>
    <s v="ORÇAMENTO"/>
    <x v="0"/>
    <x v="4"/>
    <x v="11"/>
    <x v="11"/>
    <x v="17"/>
    <x v="17"/>
  </r>
  <r>
    <x v="5"/>
    <s v=" ORÇAMENTO"/>
    <x v="21"/>
    <d v="2025-09-01T00:00:00"/>
    <d v="2025-09-01T00:00:00"/>
    <s v="Orçamento"/>
    <s v="1 | 1"/>
    <x v="8"/>
    <x v="0"/>
    <n v="5600"/>
    <x v="14"/>
    <x v="14"/>
    <s v="6527"/>
    <x v="2"/>
    <x v="3"/>
    <x v="1"/>
    <n v="4004"/>
    <x v="2"/>
    <n v="4004"/>
    <s v="ORÇAMENTO"/>
    <x v="0"/>
    <x v="4"/>
    <x v="0"/>
    <x v="0"/>
    <x v="9"/>
    <x v="9"/>
  </r>
  <r>
    <x v="5"/>
    <s v=" ORÇAMENTO"/>
    <x v="21"/>
    <d v="2025-09-01T00:00:00"/>
    <d v="2025-09-01T00:00:00"/>
    <s v="Orçamento"/>
    <s v="1 | 1"/>
    <x v="8"/>
    <x v="0"/>
    <n v="5611.4556125999989"/>
    <x v="38"/>
    <x v="38"/>
    <s v="7434"/>
    <x v="18"/>
    <x v="3"/>
    <x v="1"/>
    <n v="5002"/>
    <x v="21"/>
    <n v="5002"/>
    <s v="ORÇAMENTO"/>
    <x v="1"/>
    <x v="4"/>
    <x v="2"/>
    <x v="2"/>
    <x v="13"/>
    <x v="13"/>
  </r>
  <r>
    <x v="5"/>
    <s v=" ORÇAMENTO"/>
    <x v="21"/>
    <d v="2025-09-01T00:00:00"/>
    <d v="2025-09-01T00:00:00"/>
    <s v="Orçamento"/>
    <s v="1 | 1"/>
    <x v="8"/>
    <x v="0"/>
    <n v="5614.2559908000003"/>
    <x v="38"/>
    <x v="38"/>
    <s v="11515"/>
    <x v="4"/>
    <x v="3"/>
    <x v="1"/>
    <n v="8002"/>
    <x v="4"/>
    <n v="8002"/>
    <s v="ORÇAMENTO"/>
    <x v="1"/>
    <x v="4"/>
    <x v="2"/>
    <x v="2"/>
    <x v="13"/>
    <x v="13"/>
  </r>
  <r>
    <x v="5"/>
    <s v=" ORÇAMENTO"/>
    <x v="21"/>
    <d v="2025-09-01T00:00:00"/>
    <d v="2025-09-01T00:00:00"/>
    <s v="Orçamento"/>
    <s v="1 | 1"/>
    <x v="8"/>
    <x v="0"/>
    <n v="5780.1473999999998"/>
    <x v="38"/>
    <x v="38"/>
    <s v="12036"/>
    <x v="21"/>
    <x v="3"/>
    <x v="1"/>
    <n v="8003"/>
    <x v="28"/>
    <n v="8003"/>
    <s v="ORÇAMENTO"/>
    <x v="1"/>
    <x v="4"/>
    <x v="2"/>
    <x v="2"/>
    <x v="13"/>
    <x v="13"/>
  </r>
  <r>
    <x v="5"/>
    <s v=" ORÇAMENTO"/>
    <x v="21"/>
    <d v="2025-09-01T00:00:00"/>
    <d v="2025-09-01T00:00:00"/>
    <s v="Orçamento"/>
    <s v="1 | 1"/>
    <x v="8"/>
    <x v="0"/>
    <n v="5800"/>
    <x v="91"/>
    <x v="90"/>
    <s v="1524"/>
    <x v="0"/>
    <x v="3"/>
    <x v="1"/>
    <n v="2001"/>
    <x v="0"/>
    <n v="2001"/>
    <s v="ORÇAMENTO"/>
    <x v="0"/>
    <x v="4"/>
    <x v="9"/>
    <x v="9"/>
    <x v="18"/>
    <x v="18"/>
  </r>
  <r>
    <x v="5"/>
    <s v=" ORÇAMENTO"/>
    <x v="21"/>
    <d v="2025-09-01T00:00:00"/>
    <d v="2025-09-01T00:00:00"/>
    <s v="Orçamento"/>
    <s v="1 | 1"/>
    <x v="8"/>
    <x v="0"/>
    <n v="6000"/>
    <x v="41"/>
    <x v="41"/>
    <s v="10932"/>
    <x v="3"/>
    <x v="3"/>
    <x v="1"/>
    <n v="7004"/>
    <x v="3"/>
    <n v="7004"/>
    <s v="ORÇAMENTO"/>
    <x v="0"/>
    <x v="4"/>
    <x v="0"/>
    <x v="0"/>
    <x v="9"/>
    <x v="9"/>
  </r>
  <r>
    <x v="5"/>
    <s v=" ORÇAMENTO"/>
    <x v="21"/>
    <d v="2025-09-01T00:00:00"/>
    <d v="2025-09-01T00:00:00"/>
    <s v="Orçamento"/>
    <s v="1 | 1"/>
    <x v="8"/>
    <x v="0"/>
    <n v="6000"/>
    <x v="51"/>
    <x v="50"/>
    <s v="1694"/>
    <x v="0"/>
    <x v="3"/>
    <x v="1"/>
    <n v="2001"/>
    <x v="0"/>
    <n v="2001"/>
    <s v="ORÇAMENTO"/>
    <x v="1"/>
    <x v="4"/>
    <x v="0"/>
    <x v="0"/>
    <x v="10"/>
    <x v="10"/>
  </r>
  <r>
    <x v="5"/>
    <s v=" ORÇAMENTO"/>
    <x v="21"/>
    <d v="2025-09-01T00:00:00"/>
    <d v="2025-09-01T00:00:00"/>
    <s v="Orçamento"/>
    <s v="1 | 1"/>
    <x v="8"/>
    <x v="0"/>
    <n v="6066.7286948000001"/>
    <x v="38"/>
    <x v="38"/>
    <s v="3102"/>
    <x v="16"/>
    <x v="3"/>
    <x v="1"/>
    <n v="3002"/>
    <x v="19"/>
    <n v="3002"/>
    <s v="ORÇAMENTO"/>
    <x v="1"/>
    <x v="4"/>
    <x v="2"/>
    <x v="2"/>
    <x v="13"/>
    <x v="13"/>
  </r>
  <r>
    <x v="5"/>
    <s v=" ORÇAMENTO"/>
    <x v="21"/>
    <d v="2025-09-01T00:00:00"/>
    <d v="2025-09-01T00:00:00"/>
    <s v="Orçamento"/>
    <s v="1 | 1"/>
    <x v="8"/>
    <x v="0"/>
    <n v="6300"/>
    <x v="99"/>
    <x v="98"/>
    <s v="7326"/>
    <x v="13"/>
    <x v="3"/>
    <x v="1"/>
    <n v="5001"/>
    <x v="16"/>
    <n v="5001"/>
    <s v="ORÇAMENTO"/>
    <x v="0"/>
    <x v="4"/>
    <x v="0"/>
    <x v="0"/>
    <x v="10"/>
    <x v="10"/>
  </r>
  <r>
    <x v="5"/>
    <s v=" ORÇAMENTO"/>
    <x v="21"/>
    <d v="2025-09-01T00:00:00"/>
    <d v="2025-09-01T00:00:00"/>
    <s v="Orçamento"/>
    <s v="1 | 1"/>
    <x v="8"/>
    <x v="0"/>
    <n v="6327.4841086038405"/>
    <x v="64"/>
    <x v="63"/>
    <s v="619"/>
    <x v="0"/>
    <x v="3"/>
    <x v="1"/>
    <n v="2001"/>
    <x v="0"/>
    <n v="2001"/>
    <s v="ORÇAMENTO"/>
    <x v="1"/>
    <x v="4"/>
    <x v="2"/>
    <x v="2"/>
    <x v="13"/>
    <x v="13"/>
  </r>
  <r>
    <x v="5"/>
    <s v=" ORÇAMENTO"/>
    <x v="21"/>
    <d v="2025-09-01T00:00:00"/>
    <d v="2025-09-01T00:00:00"/>
    <s v="Orçamento"/>
    <s v="1 | 1"/>
    <x v="8"/>
    <x v="0"/>
    <n v="6500"/>
    <x v="30"/>
    <x v="30"/>
    <s v="5472"/>
    <x v="12"/>
    <x v="3"/>
    <x v="1"/>
    <n v="4003"/>
    <x v="13"/>
    <n v="4003"/>
    <s v="ORÇAMENTO"/>
    <x v="1"/>
    <x v="4"/>
    <x v="2"/>
    <x v="2"/>
    <x v="13"/>
    <x v="13"/>
  </r>
  <r>
    <x v="5"/>
    <s v=" ORÇAMENTO"/>
    <x v="21"/>
    <d v="2025-09-01T00:00:00"/>
    <d v="2025-09-01T00:00:00"/>
    <s v="Orçamento"/>
    <s v="1 | 1"/>
    <x v="8"/>
    <x v="0"/>
    <n v="6500"/>
    <x v="30"/>
    <x v="30"/>
    <s v="5473"/>
    <x v="12"/>
    <x v="3"/>
    <x v="1"/>
    <n v="4003"/>
    <x v="13"/>
    <n v="4003"/>
    <s v="ORÇAMENTO"/>
    <x v="1"/>
    <x v="4"/>
    <x v="2"/>
    <x v="2"/>
    <x v="13"/>
    <x v="13"/>
  </r>
  <r>
    <x v="5"/>
    <s v=" ORÇAMENTO"/>
    <x v="21"/>
    <d v="2025-09-01T00:00:00"/>
    <d v="2025-09-01T00:00:00"/>
    <s v="Orçamento"/>
    <s v="1 | 1"/>
    <x v="8"/>
    <x v="0"/>
    <n v="6500"/>
    <x v="30"/>
    <x v="30"/>
    <s v="5474"/>
    <x v="12"/>
    <x v="3"/>
    <x v="1"/>
    <n v="4003"/>
    <x v="13"/>
    <n v="4003"/>
    <s v="ORÇAMENTO"/>
    <x v="1"/>
    <x v="4"/>
    <x v="2"/>
    <x v="2"/>
    <x v="13"/>
    <x v="13"/>
  </r>
  <r>
    <x v="5"/>
    <s v=" ORÇAMENTO"/>
    <x v="21"/>
    <d v="2025-09-01T00:00:00"/>
    <d v="2025-09-01T00:00:00"/>
    <s v="Orçamento"/>
    <s v="1 | 1"/>
    <x v="8"/>
    <x v="0"/>
    <n v="6500"/>
    <x v="106"/>
    <x v="105"/>
    <s v="4292"/>
    <x v="8"/>
    <x v="3"/>
    <x v="1"/>
    <n v="3006"/>
    <x v="8"/>
    <n v="3006"/>
    <s v="ORÇAMENTO"/>
    <x v="0"/>
    <x v="4"/>
    <x v="2"/>
    <x v="2"/>
    <x v="15"/>
    <x v="15"/>
  </r>
  <r>
    <x v="5"/>
    <s v=" ORÇAMENTO"/>
    <x v="21"/>
    <d v="2025-09-01T00:00:00"/>
    <d v="2025-09-01T00:00:00"/>
    <s v="Orçamento"/>
    <s v="1 | 1"/>
    <x v="8"/>
    <x v="0"/>
    <n v="6500"/>
    <x v="23"/>
    <x v="23"/>
    <s v="1268"/>
    <x v="0"/>
    <x v="3"/>
    <x v="1"/>
    <n v="2001"/>
    <x v="0"/>
    <n v="2001"/>
    <s v="ORÇAMENTO"/>
    <x v="0"/>
    <x v="4"/>
    <x v="9"/>
    <x v="9"/>
    <x v="12"/>
    <x v="12"/>
  </r>
  <r>
    <x v="5"/>
    <s v=" ORÇAMENTO"/>
    <x v="21"/>
    <d v="2025-09-01T00:00:00"/>
    <d v="2025-09-01T00:00:00"/>
    <s v="Orçamento"/>
    <s v="1 | 1"/>
    <x v="8"/>
    <x v="0"/>
    <n v="6500"/>
    <x v="95"/>
    <x v="94"/>
    <s v="4539"/>
    <x v="8"/>
    <x v="3"/>
    <x v="1"/>
    <n v="3006"/>
    <x v="8"/>
    <n v="3006"/>
    <s v="ORÇAMENTO"/>
    <x v="0"/>
    <x v="4"/>
    <x v="0"/>
    <x v="0"/>
    <x v="0"/>
    <x v="0"/>
  </r>
  <r>
    <x v="5"/>
    <s v=" ORÇAMENTO"/>
    <x v="21"/>
    <d v="2025-09-01T00:00:00"/>
    <d v="2025-09-01T00:00:00"/>
    <s v="Orçamento"/>
    <s v="1 | 1"/>
    <x v="8"/>
    <x v="0"/>
    <n v="6607.7275062815997"/>
    <x v="38"/>
    <x v="38"/>
    <s v="10117"/>
    <x v="2"/>
    <x v="3"/>
    <x v="1"/>
    <n v="7002"/>
    <x v="33"/>
    <n v="7002"/>
    <s v="ORÇAMENTO"/>
    <x v="1"/>
    <x v="4"/>
    <x v="2"/>
    <x v="2"/>
    <x v="13"/>
    <x v="13"/>
  </r>
  <r>
    <x v="5"/>
    <s v=" ORÇAMENTO"/>
    <x v="21"/>
    <d v="2025-09-01T00:00:00"/>
    <d v="2025-09-01T00:00:00"/>
    <s v="Orçamento"/>
    <s v="1 | 1"/>
    <x v="8"/>
    <x v="0"/>
    <n v="6903"/>
    <x v="33"/>
    <x v="33"/>
    <s v="13898"/>
    <x v="19"/>
    <x v="3"/>
    <x v="1"/>
    <n v="9001"/>
    <x v="24"/>
    <n v="9001"/>
    <s v="ORÇAMENTO"/>
    <x v="1"/>
    <x v="4"/>
    <x v="10"/>
    <x v="10"/>
    <x v="16"/>
    <x v="16"/>
  </r>
  <r>
    <x v="5"/>
    <s v=" ORÇAMENTO"/>
    <x v="21"/>
    <d v="2025-09-01T00:00:00"/>
    <d v="2025-09-01T00:00:00"/>
    <s v="Orçamento"/>
    <s v="1 | 1"/>
    <x v="8"/>
    <x v="0"/>
    <n v="7000"/>
    <x v="36"/>
    <x v="36"/>
    <s v="1414"/>
    <x v="0"/>
    <x v="3"/>
    <x v="1"/>
    <n v="2001"/>
    <x v="0"/>
    <n v="2001"/>
    <s v="ORÇAMENTO"/>
    <x v="0"/>
    <x v="4"/>
    <x v="9"/>
    <x v="9"/>
    <x v="14"/>
    <x v="14"/>
  </r>
  <r>
    <x v="5"/>
    <s v=" ORÇAMENTO"/>
    <x v="21"/>
    <d v="2025-09-01T00:00:00"/>
    <d v="2025-09-01T00:00:00"/>
    <s v="Orçamento"/>
    <s v="1 | 1"/>
    <x v="8"/>
    <x v="0"/>
    <n v="7000"/>
    <x v="128"/>
    <x v="126"/>
    <s v="7594"/>
    <x v="18"/>
    <x v="3"/>
    <x v="1"/>
    <n v="5002"/>
    <x v="21"/>
    <n v="5002"/>
    <s v="ORÇAMENTO"/>
    <x v="0"/>
    <x v="4"/>
    <x v="9"/>
    <x v="9"/>
    <x v="18"/>
    <x v="18"/>
  </r>
  <r>
    <x v="5"/>
    <s v=" ORÇAMENTO"/>
    <x v="21"/>
    <d v="2025-09-01T00:00:00"/>
    <d v="2025-09-01T00:00:00"/>
    <s v="Orçamento"/>
    <s v="1 | 1"/>
    <x v="8"/>
    <x v="0"/>
    <n v="7000"/>
    <x v="45"/>
    <x v="44"/>
    <s v="13572"/>
    <x v="9"/>
    <x v="3"/>
    <x v="1"/>
    <n v="8006"/>
    <x v="10"/>
    <n v="8006"/>
    <s v="ORÇAMENTO"/>
    <x v="0"/>
    <x v="4"/>
    <x v="11"/>
    <x v="11"/>
    <x v="17"/>
    <x v="17"/>
  </r>
  <r>
    <x v="5"/>
    <s v=" ORÇAMENTO"/>
    <x v="21"/>
    <d v="2025-09-01T00:00:00"/>
    <d v="2025-09-01T00:00:00"/>
    <s v="Orçamento"/>
    <s v="1 | 1"/>
    <x v="8"/>
    <x v="0"/>
    <n v="7457.1"/>
    <x v="27"/>
    <x v="27"/>
    <s v="4955"/>
    <x v="17"/>
    <x v="3"/>
    <x v="1"/>
    <n v="4001"/>
    <x v="20"/>
    <n v="4001"/>
    <s v="ORÇAMENTO"/>
    <x v="0"/>
    <x v="4"/>
    <x v="2"/>
    <x v="2"/>
    <x v="13"/>
    <x v="13"/>
  </r>
  <r>
    <x v="5"/>
    <s v=" ORÇAMENTO"/>
    <x v="21"/>
    <d v="2025-09-01T00:00:00"/>
    <d v="2025-09-01T00:00:00"/>
    <s v="Orçamento"/>
    <s v="1 | 1"/>
    <x v="8"/>
    <x v="0"/>
    <n v="7499.9999999999991"/>
    <x v="37"/>
    <x v="37"/>
    <s v="6030"/>
    <x v="2"/>
    <x v="3"/>
    <x v="1"/>
    <n v="4004"/>
    <x v="2"/>
    <n v="4004"/>
    <s v="ORÇAMENTO"/>
    <x v="1"/>
    <x v="4"/>
    <x v="2"/>
    <x v="2"/>
    <x v="13"/>
    <x v="13"/>
  </r>
  <r>
    <x v="5"/>
    <s v=" ORÇAMENTO"/>
    <x v="21"/>
    <d v="2025-09-01T00:00:00"/>
    <d v="2025-09-01T00:00:00"/>
    <s v="Orçamento"/>
    <s v="1 | 1"/>
    <x v="8"/>
    <x v="0"/>
    <n v="7500"/>
    <x v="126"/>
    <x v="124"/>
    <s v="10638"/>
    <x v="3"/>
    <x v="3"/>
    <x v="1"/>
    <n v="7004"/>
    <x v="3"/>
    <n v="7004"/>
    <s v="ORÇAMENTO"/>
    <x v="0"/>
    <x v="4"/>
    <x v="9"/>
    <x v="9"/>
    <x v="22"/>
    <x v="22"/>
  </r>
  <r>
    <x v="5"/>
    <s v=" ORÇAMENTO"/>
    <x v="21"/>
    <d v="2025-09-01T00:00:00"/>
    <d v="2025-09-01T00:00:00"/>
    <s v="Orçamento"/>
    <s v="1 | 1"/>
    <x v="8"/>
    <x v="0"/>
    <n v="7850"/>
    <x v="103"/>
    <x v="102"/>
    <s v="11413"/>
    <x v="14"/>
    <x v="3"/>
    <x v="1"/>
    <n v="8001"/>
    <x v="17"/>
    <n v="8001"/>
    <s v="ORÇAMENTO"/>
    <x v="0"/>
    <x v="4"/>
    <x v="0"/>
    <x v="0"/>
    <x v="0"/>
    <x v="0"/>
  </r>
  <r>
    <x v="5"/>
    <s v=" ORÇAMENTO"/>
    <x v="21"/>
    <d v="2025-09-01T00:00:00"/>
    <d v="2025-09-01T00:00:00"/>
    <s v="Orçamento"/>
    <s v="1 | 1"/>
    <x v="8"/>
    <x v="0"/>
    <n v="7900"/>
    <x v="148"/>
    <x v="146"/>
    <s v="4640"/>
    <x v="7"/>
    <x v="3"/>
    <x v="1"/>
    <n v="3007"/>
    <x v="25"/>
    <n v="3007"/>
    <s v="ORÇAMENTO"/>
    <x v="0"/>
    <x v="4"/>
    <x v="0"/>
    <x v="0"/>
    <x v="10"/>
    <x v="10"/>
  </r>
  <r>
    <x v="5"/>
    <s v=" ORÇAMENTO"/>
    <x v="21"/>
    <d v="2025-09-01T00:00:00"/>
    <d v="2025-09-01T00:00:00"/>
    <s v="Orçamento"/>
    <s v="1 | 1"/>
    <x v="8"/>
    <x v="0"/>
    <n v="7909.3551357548013"/>
    <x v="97"/>
    <x v="96"/>
    <s v="671"/>
    <x v="0"/>
    <x v="3"/>
    <x v="1"/>
    <n v="2001"/>
    <x v="0"/>
    <n v="2001"/>
    <s v="ORÇAMENTO"/>
    <x v="1"/>
    <x v="4"/>
    <x v="2"/>
    <x v="2"/>
    <x v="13"/>
    <x v="13"/>
  </r>
  <r>
    <x v="5"/>
    <s v=" ORÇAMENTO"/>
    <x v="21"/>
    <d v="2025-09-01T00:00:00"/>
    <d v="2025-09-01T00:00:00"/>
    <s v="Orçamento"/>
    <s v="1 | 1"/>
    <x v="8"/>
    <x v="0"/>
    <n v="7962.0373999999983"/>
    <x v="38"/>
    <x v="38"/>
    <s v="3776"/>
    <x v="15"/>
    <x v="3"/>
    <x v="1"/>
    <n v="3005"/>
    <x v="18"/>
    <n v="3005"/>
    <s v="ORÇAMENTO"/>
    <x v="1"/>
    <x v="4"/>
    <x v="2"/>
    <x v="2"/>
    <x v="13"/>
    <x v="13"/>
  </r>
  <r>
    <x v="5"/>
    <s v=" ORÇAMENTO"/>
    <x v="21"/>
    <d v="2025-09-01T00:00:00"/>
    <d v="2025-09-01T00:00:00"/>
    <s v="Orçamento"/>
    <s v="1 | 1"/>
    <x v="8"/>
    <x v="0"/>
    <n v="7977"/>
    <x v="15"/>
    <x v="15"/>
    <s v="11807"/>
    <x v="4"/>
    <x v="3"/>
    <x v="1"/>
    <n v="8002"/>
    <x v="4"/>
    <n v="8002"/>
    <s v="ORÇAMENTO"/>
    <x v="0"/>
    <x v="4"/>
    <x v="0"/>
    <x v="0"/>
    <x v="10"/>
    <x v="10"/>
  </r>
  <r>
    <x v="5"/>
    <s v=" ORÇAMENTO"/>
    <x v="21"/>
    <d v="2025-09-01T00:00:00"/>
    <d v="2025-09-01T00:00:00"/>
    <s v="Orçamento"/>
    <s v="1 | 1"/>
    <x v="8"/>
    <x v="0"/>
    <n v="8000"/>
    <x v="30"/>
    <x v="30"/>
    <s v="5471"/>
    <x v="12"/>
    <x v="3"/>
    <x v="1"/>
    <n v="4003"/>
    <x v="13"/>
    <n v="4003"/>
    <s v="ORÇAMENTO"/>
    <x v="1"/>
    <x v="4"/>
    <x v="2"/>
    <x v="2"/>
    <x v="13"/>
    <x v="13"/>
  </r>
  <r>
    <x v="5"/>
    <s v=" ORÇAMENTO"/>
    <x v="21"/>
    <d v="2025-09-01T00:00:00"/>
    <d v="2025-09-01T00:00:00"/>
    <s v="Orçamento"/>
    <s v="1 | 1"/>
    <x v="8"/>
    <x v="0"/>
    <n v="8000"/>
    <x v="27"/>
    <x v="27"/>
    <s v="9267"/>
    <x v="10"/>
    <x v="3"/>
    <x v="1"/>
    <n v="7001"/>
    <x v="11"/>
    <n v="7001"/>
    <s v="ORÇAMENTO"/>
    <x v="0"/>
    <x v="4"/>
    <x v="2"/>
    <x v="2"/>
    <x v="13"/>
    <x v="13"/>
  </r>
  <r>
    <x v="5"/>
    <s v=" ORÇAMENTO"/>
    <x v="21"/>
    <d v="2025-09-01T00:00:00"/>
    <d v="2025-09-01T00:00:00"/>
    <s v="Orçamento"/>
    <s v="1 | 1"/>
    <x v="8"/>
    <x v="0"/>
    <n v="8000"/>
    <x v="92"/>
    <x v="91"/>
    <s v="9777"/>
    <x v="10"/>
    <x v="3"/>
    <x v="1"/>
    <n v="7001"/>
    <x v="11"/>
    <n v="7001"/>
    <s v="ORÇAMENTO"/>
    <x v="0"/>
    <x v="4"/>
    <x v="9"/>
    <x v="9"/>
    <x v="12"/>
    <x v="12"/>
  </r>
  <r>
    <x v="5"/>
    <s v=" ORÇAMENTO"/>
    <x v="21"/>
    <d v="2025-09-01T00:00:00"/>
    <d v="2025-09-01T00:00:00"/>
    <s v="Orçamento"/>
    <s v="1 | 1"/>
    <x v="8"/>
    <x v="0"/>
    <n v="8000"/>
    <x v="34"/>
    <x v="34"/>
    <s v="13343"/>
    <x v="9"/>
    <x v="3"/>
    <x v="1"/>
    <n v="8006"/>
    <x v="10"/>
    <n v="8006"/>
    <s v="ORÇAMENTO"/>
    <x v="0"/>
    <x v="4"/>
    <x v="0"/>
    <x v="0"/>
    <x v="0"/>
    <x v="0"/>
  </r>
  <r>
    <x v="5"/>
    <s v=" ORÇAMENTO"/>
    <x v="21"/>
    <d v="2025-09-01T00:00:00"/>
    <d v="2025-09-01T00:00:00"/>
    <s v="Orçamento"/>
    <s v="1 | 1"/>
    <x v="8"/>
    <x v="0"/>
    <n v="8150.9999999999991"/>
    <x v="81"/>
    <x v="80"/>
    <s v="2990"/>
    <x v="5"/>
    <x v="3"/>
    <x v="1"/>
    <n v="3001"/>
    <x v="5"/>
    <n v="3001"/>
    <s v="ORÇAMENTO"/>
    <x v="0"/>
    <x v="4"/>
    <x v="0"/>
    <x v="0"/>
    <x v="10"/>
    <x v="10"/>
  </r>
  <r>
    <x v="5"/>
    <s v=" ORÇAMENTO"/>
    <x v="21"/>
    <d v="2025-09-01T00:00:00"/>
    <d v="2025-09-01T00:00:00"/>
    <s v="Orçamento"/>
    <s v="1 | 1"/>
    <x v="8"/>
    <x v="0"/>
    <n v="8360"/>
    <x v="24"/>
    <x v="24"/>
    <s v="10815"/>
    <x v="3"/>
    <x v="3"/>
    <x v="1"/>
    <n v="7004"/>
    <x v="3"/>
    <n v="7004"/>
    <s v="ORÇAMENTO"/>
    <x v="0"/>
    <x v="4"/>
    <x v="0"/>
    <x v="0"/>
    <x v="9"/>
    <x v="9"/>
  </r>
  <r>
    <x v="5"/>
    <s v=" ORÇAMENTO"/>
    <x v="21"/>
    <d v="2025-09-01T00:00:00"/>
    <d v="2025-09-01T00:00:00"/>
    <s v="Orçamento"/>
    <s v="1 | 1"/>
    <x v="8"/>
    <x v="0"/>
    <n v="8500"/>
    <x v="115"/>
    <x v="113"/>
    <s v="1101"/>
    <x v="0"/>
    <x v="3"/>
    <x v="1"/>
    <n v="2001"/>
    <x v="0"/>
    <n v="2001"/>
    <s v="ORÇAMENTO"/>
    <x v="0"/>
    <x v="4"/>
    <x v="9"/>
    <x v="9"/>
    <x v="12"/>
    <x v="12"/>
  </r>
  <r>
    <x v="5"/>
    <s v=" ORÇAMENTO"/>
    <x v="21"/>
    <d v="2025-09-01T00:00:00"/>
    <d v="2025-09-01T00:00:00"/>
    <s v="Orçamento"/>
    <s v="1 | 1"/>
    <x v="8"/>
    <x v="0"/>
    <n v="8666.869999999999"/>
    <x v="68"/>
    <x v="67"/>
    <s v="278"/>
    <x v="19"/>
    <x v="3"/>
    <x v="1"/>
    <n v="1002"/>
    <x v="22"/>
    <n v="1002"/>
    <s v="ORÇAMENTO"/>
    <x v="1"/>
    <x v="4"/>
    <x v="13"/>
    <x v="13"/>
    <x v="20"/>
    <x v="20"/>
  </r>
  <r>
    <x v="5"/>
    <s v=" ORÇAMENTO"/>
    <x v="21"/>
    <d v="2025-09-01T00:00:00"/>
    <d v="2025-09-01T00:00:00"/>
    <s v="Orçamento"/>
    <s v="1 | 1"/>
    <x v="8"/>
    <x v="0"/>
    <n v="9034.6959999999999"/>
    <x v="153"/>
    <x v="150"/>
    <s v="170"/>
    <x v="19"/>
    <x v="3"/>
    <x v="1"/>
    <n v="1002"/>
    <x v="22"/>
    <n v="1002"/>
    <s v="ORÇAMENTO"/>
    <x v="1"/>
    <x v="4"/>
    <x v="2"/>
    <x v="2"/>
    <x v="15"/>
    <x v="15"/>
  </r>
  <r>
    <x v="5"/>
    <s v=" ORÇAMENTO"/>
    <x v="21"/>
    <d v="2025-09-01T00:00:00"/>
    <d v="2025-09-01T00:00:00"/>
    <s v="Orçamento"/>
    <s v="1 | 1"/>
    <x v="8"/>
    <x v="0"/>
    <n v="9500"/>
    <x v="145"/>
    <x v="143"/>
    <s v="5864"/>
    <x v="12"/>
    <x v="3"/>
    <x v="1"/>
    <n v="4003"/>
    <x v="13"/>
    <n v="4003"/>
    <s v="ORÇAMENTO"/>
    <x v="0"/>
    <x v="4"/>
    <x v="9"/>
    <x v="9"/>
    <x v="22"/>
    <x v="22"/>
  </r>
  <r>
    <x v="5"/>
    <s v=" ORÇAMENTO"/>
    <x v="21"/>
    <d v="2025-09-01T00:00:00"/>
    <d v="2025-09-01T00:00:00"/>
    <s v="Orçamento"/>
    <s v="1 | 1"/>
    <x v="8"/>
    <x v="0"/>
    <n v="10000"/>
    <x v="120"/>
    <x v="118"/>
    <s v="5836"/>
    <x v="10"/>
    <x v="3"/>
    <x v="1"/>
    <n v="7001"/>
    <x v="11"/>
    <n v="7001"/>
    <s v="ORÇAMENTO"/>
    <x v="0"/>
    <x v="4"/>
    <x v="9"/>
    <x v="9"/>
    <x v="22"/>
    <x v="22"/>
  </r>
  <r>
    <x v="5"/>
    <s v=" ORÇAMENTO"/>
    <x v="21"/>
    <d v="2025-09-01T00:00:00"/>
    <d v="2025-09-01T00:00:00"/>
    <s v="Orçamento"/>
    <s v="1 | 1"/>
    <x v="8"/>
    <x v="0"/>
    <n v="10000"/>
    <x v="71"/>
    <x v="70"/>
    <s v="6995"/>
    <x v="2"/>
    <x v="3"/>
    <x v="1"/>
    <n v="4004"/>
    <x v="2"/>
    <n v="4004"/>
    <s v="ORÇAMENTO"/>
    <x v="0"/>
    <x v="4"/>
    <x v="0"/>
    <x v="0"/>
    <x v="9"/>
    <x v="9"/>
  </r>
  <r>
    <x v="5"/>
    <s v=" ORÇAMENTO"/>
    <x v="21"/>
    <d v="2025-09-01T00:00:00"/>
    <d v="2025-09-01T00:00:00"/>
    <s v="Orçamento"/>
    <s v="1 | 1"/>
    <x v="8"/>
    <x v="0"/>
    <n v="10000"/>
    <x v="150"/>
    <x v="136"/>
    <s v="7889"/>
    <x v="2"/>
    <x v="3"/>
    <x v="1"/>
    <n v="5003"/>
    <x v="31"/>
    <n v="5003"/>
    <s v="ORÇAMENTO"/>
    <x v="0"/>
    <x v="4"/>
    <x v="0"/>
    <x v="0"/>
    <x v="0"/>
    <x v="0"/>
  </r>
  <r>
    <x v="5"/>
    <s v=" ORÇAMENTO"/>
    <x v="21"/>
    <d v="2025-09-01T00:00:00"/>
    <d v="2025-09-01T00:00:00"/>
    <s v="Orçamento"/>
    <s v="1 | 1"/>
    <x v="8"/>
    <x v="0"/>
    <n v="10300"/>
    <x v="88"/>
    <x v="87"/>
    <s v="262"/>
    <x v="19"/>
    <x v="3"/>
    <x v="1"/>
    <n v="1002"/>
    <x v="22"/>
    <n v="1002"/>
    <s v="ORÇAMENTO"/>
    <x v="0"/>
    <x v="4"/>
    <x v="0"/>
    <x v="0"/>
    <x v="0"/>
    <x v="0"/>
  </r>
  <r>
    <x v="5"/>
    <s v=" ORÇAMENTO"/>
    <x v="21"/>
    <d v="2025-09-01T00:00:00"/>
    <d v="2025-09-01T00:00:00"/>
    <s v="Orçamento"/>
    <s v="1 | 1"/>
    <x v="8"/>
    <x v="0"/>
    <n v="10893.08"/>
    <x v="81"/>
    <x v="80"/>
    <s v="2989"/>
    <x v="5"/>
    <x v="3"/>
    <x v="1"/>
    <n v="3001"/>
    <x v="5"/>
    <n v="3001"/>
    <s v="ORÇAMENTO"/>
    <x v="0"/>
    <x v="4"/>
    <x v="0"/>
    <x v="0"/>
    <x v="10"/>
    <x v="10"/>
  </r>
  <r>
    <x v="5"/>
    <s v=" ORÇAMENTO"/>
    <x v="21"/>
    <d v="2025-09-01T00:00:00"/>
    <d v="2025-09-01T00:00:00"/>
    <s v="Orçamento"/>
    <s v="1 | 1"/>
    <x v="8"/>
    <x v="0"/>
    <n v="10909"/>
    <x v="15"/>
    <x v="15"/>
    <s v="11806"/>
    <x v="4"/>
    <x v="3"/>
    <x v="1"/>
    <n v="8002"/>
    <x v="4"/>
    <n v="8002"/>
    <s v="ORÇAMENTO"/>
    <x v="0"/>
    <x v="4"/>
    <x v="0"/>
    <x v="0"/>
    <x v="10"/>
    <x v="10"/>
  </r>
  <r>
    <x v="5"/>
    <s v=" ORÇAMENTO"/>
    <x v="21"/>
    <d v="2025-09-01T00:00:00"/>
    <d v="2025-09-01T00:00:00"/>
    <s v="Orçamento"/>
    <s v="1 | 1"/>
    <x v="8"/>
    <x v="0"/>
    <n v="10965.043075548361"/>
    <x v="32"/>
    <x v="32"/>
    <s v="894"/>
    <x v="0"/>
    <x v="3"/>
    <x v="1"/>
    <n v="2001"/>
    <x v="0"/>
    <n v="2001"/>
    <s v="ORÇAMENTO"/>
    <x v="1"/>
    <x v="4"/>
    <x v="2"/>
    <x v="2"/>
    <x v="2"/>
    <x v="2"/>
  </r>
  <r>
    <x v="5"/>
    <s v=" ORÇAMENTO"/>
    <x v="21"/>
    <d v="2025-09-01T00:00:00"/>
    <d v="2025-09-01T00:00:00"/>
    <s v="Orçamento"/>
    <s v="1 | 1"/>
    <x v="8"/>
    <x v="0"/>
    <n v="11000"/>
    <x v="46"/>
    <x v="45"/>
    <s v="10251"/>
    <x v="2"/>
    <x v="3"/>
    <x v="1"/>
    <n v="7002"/>
    <x v="33"/>
    <n v="7002"/>
    <s v="ORÇAMENTO"/>
    <x v="0"/>
    <x v="4"/>
    <x v="9"/>
    <x v="9"/>
    <x v="12"/>
    <x v="12"/>
  </r>
  <r>
    <x v="5"/>
    <s v=" ORÇAMENTO"/>
    <x v="21"/>
    <d v="2025-09-01T00:00:00"/>
    <d v="2025-09-01T00:00:00"/>
    <s v="Orçamento"/>
    <s v="1 | 1"/>
    <x v="8"/>
    <x v="0"/>
    <n v="11078.045"/>
    <x v="37"/>
    <x v="37"/>
    <s v="11551"/>
    <x v="4"/>
    <x v="3"/>
    <x v="1"/>
    <n v="8002"/>
    <x v="4"/>
    <n v="8002"/>
    <s v="ORÇAMENTO"/>
    <x v="1"/>
    <x v="4"/>
    <x v="2"/>
    <x v="2"/>
    <x v="13"/>
    <x v="13"/>
  </r>
  <r>
    <x v="5"/>
    <s v=" ORÇAMENTO"/>
    <x v="21"/>
    <d v="2025-09-01T00:00:00"/>
    <d v="2025-09-01T00:00:00"/>
    <s v="Orçamento"/>
    <s v="1 | 1"/>
    <x v="8"/>
    <x v="0"/>
    <n v="11557.174856399999"/>
    <x v="38"/>
    <x v="38"/>
    <s v="3296"/>
    <x v="11"/>
    <x v="3"/>
    <x v="1"/>
    <n v="3003"/>
    <x v="12"/>
    <n v="3003"/>
    <s v="ORÇAMENTO"/>
    <x v="1"/>
    <x v="4"/>
    <x v="2"/>
    <x v="2"/>
    <x v="13"/>
    <x v="13"/>
  </r>
  <r>
    <x v="5"/>
    <s v=" ORÇAMENTO"/>
    <x v="21"/>
    <d v="2025-09-01T00:00:00"/>
    <d v="2025-09-01T00:00:00"/>
    <s v="Orçamento"/>
    <s v="1 | 1"/>
    <x v="8"/>
    <x v="0"/>
    <n v="11934.9894788658"/>
    <x v="73"/>
    <x v="72"/>
    <s v="634"/>
    <x v="0"/>
    <x v="3"/>
    <x v="1"/>
    <n v="2001"/>
    <x v="0"/>
    <n v="2001"/>
    <s v="ORÇAMENTO"/>
    <x v="1"/>
    <x v="4"/>
    <x v="2"/>
    <x v="2"/>
    <x v="13"/>
    <x v="13"/>
  </r>
  <r>
    <x v="5"/>
    <s v=" ORÇAMENTO"/>
    <x v="21"/>
    <d v="2025-09-01T00:00:00"/>
    <d v="2025-09-01T00:00:00"/>
    <s v="Orçamento"/>
    <s v="1 | 1"/>
    <x v="8"/>
    <x v="0"/>
    <n v="12000"/>
    <x v="30"/>
    <x v="30"/>
    <s v="5470"/>
    <x v="12"/>
    <x v="3"/>
    <x v="1"/>
    <n v="4003"/>
    <x v="13"/>
    <n v="4003"/>
    <s v="ORÇAMENTO"/>
    <x v="1"/>
    <x v="4"/>
    <x v="2"/>
    <x v="2"/>
    <x v="13"/>
    <x v="13"/>
  </r>
  <r>
    <x v="5"/>
    <s v=" ORÇAMENTO"/>
    <x v="21"/>
    <d v="2025-09-01T00:00:00"/>
    <d v="2025-09-01T00:00:00"/>
    <s v="Orçamento"/>
    <s v="1 | 1"/>
    <x v="8"/>
    <x v="0"/>
    <n v="12000"/>
    <x v="116"/>
    <x v="114"/>
    <s v="9906"/>
    <x v="10"/>
    <x v="3"/>
    <x v="1"/>
    <n v="7001"/>
    <x v="11"/>
    <n v="7001"/>
    <s v="ORÇAMENTO"/>
    <x v="0"/>
    <x v="4"/>
    <x v="9"/>
    <x v="9"/>
    <x v="12"/>
    <x v="12"/>
  </r>
  <r>
    <x v="5"/>
    <s v=" ORÇAMENTO"/>
    <x v="21"/>
    <d v="2025-09-01T00:00:00"/>
    <d v="2025-09-01T00:00:00"/>
    <s v="Orçamento"/>
    <s v="1 | 1"/>
    <x v="8"/>
    <x v="0"/>
    <n v="12000"/>
    <x v="114"/>
    <x v="112"/>
    <s v="9966"/>
    <x v="10"/>
    <x v="3"/>
    <x v="1"/>
    <n v="7001"/>
    <x v="11"/>
    <n v="7001"/>
    <s v="ORÇAMENTO"/>
    <x v="0"/>
    <x v="4"/>
    <x v="9"/>
    <x v="9"/>
    <x v="18"/>
    <x v="18"/>
  </r>
  <r>
    <x v="5"/>
    <s v=" ORÇAMENTO"/>
    <x v="21"/>
    <d v="2025-09-01T00:00:00"/>
    <d v="2025-09-01T00:00:00"/>
    <s v="Orçamento"/>
    <s v="1 | 1"/>
    <x v="8"/>
    <x v="0"/>
    <n v="12000"/>
    <x v="138"/>
    <x v="136"/>
    <s v="7829"/>
    <x v="2"/>
    <x v="3"/>
    <x v="1"/>
    <n v="5003"/>
    <x v="31"/>
    <n v="5003"/>
    <s v="ORÇAMENTO"/>
    <x v="0"/>
    <x v="4"/>
    <x v="9"/>
    <x v="9"/>
    <x v="18"/>
    <x v="18"/>
  </r>
  <r>
    <x v="5"/>
    <s v=" ORÇAMENTO"/>
    <x v="21"/>
    <d v="2025-09-01T00:00:00"/>
    <d v="2025-09-01T00:00:00"/>
    <s v="Orçamento"/>
    <s v="1 | 1"/>
    <x v="8"/>
    <x v="0"/>
    <n v="12160.436391289899"/>
    <x v="158"/>
    <x v="155"/>
    <s v="1455"/>
    <x v="0"/>
    <x v="3"/>
    <x v="1"/>
    <n v="2001"/>
    <x v="0"/>
    <n v="2001"/>
    <s v="ORÇAMENTO"/>
    <x v="0"/>
    <x v="4"/>
    <x v="9"/>
    <x v="9"/>
    <x v="14"/>
    <x v="14"/>
  </r>
  <r>
    <x v="5"/>
    <s v=" ORÇAMENTO"/>
    <x v="21"/>
    <d v="2025-09-01T00:00:00"/>
    <d v="2025-09-01T00:00:00"/>
    <s v="Orçamento"/>
    <s v="1 | 1"/>
    <x v="8"/>
    <x v="0"/>
    <n v="12173.967949599999"/>
    <x v="38"/>
    <x v="38"/>
    <s v="11008"/>
    <x v="14"/>
    <x v="3"/>
    <x v="1"/>
    <n v="8001"/>
    <x v="17"/>
    <n v="8001"/>
    <s v="ORÇAMENTO"/>
    <x v="1"/>
    <x v="4"/>
    <x v="2"/>
    <x v="2"/>
    <x v="13"/>
    <x v="13"/>
  </r>
  <r>
    <x v="5"/>
    <s v=" ORÇAMENTO"/>
    <x v="21"/>
    <d v="2025-09-01T00:00:00"/>
    <d v="2025-09-01T00:00:00"/>
    <s v="Orçamento"/>
    <s v="1 | 1"/>
    <x v="8"/>
    <x v="0"/>
    <n v="12188"/>
    <x v="15"/>
    <x v="15"/>
    <s v="11805"/>
    <x v="4"/>
    <x v="3"/>
    <x v="1"/>
    <n v="8002"/>
    <x v="4"/>
    <n v="8002"/>
    <s v="ORÇAMENTO"/>
    <x v="0"/>
    <x v="4"/>
    <x v="0"/>
    <x v="0"/>
    <x v="10"/>
    <x v="10"/>
  </r>
  <r>
    <x v="5"/>
    <s v=" ORÇAMENTO"/>
    <x v="21"/>
    <d v="2025-09-01T00:00:00"/>
    <d v="2025-09-01T00:00:00"/>
    <s v="Orçamento"/>
    <s v="1 | 1"/>
    <x v="8"/>
    <x v="0"/>
    <n v="12360"/>
    <x v="33"/>
    <x v="33"/>
    <s v="13897"/>
    <x v="19"/>
    <x v="3"/>
    <x v="1"/>
    <n v="9001"/>
    <x v="24"/>
    <n v="9001"/>
    <s v="ORÇAMENTO"/>
    <x v="1"/>
    <x v="4"/>
    <x v="10"/>
    <x v="10"/>
    <x v="16"/>
    <x v="16"/>
  </r>
  <r>
    <x v="5"/>
    <s v=" ORÇAMENTO"/>
    <x v="21"/>
    <d v="2025-09-01T00:00:00"/>
    <d v="2025-09-01T00:00:00"/>
    <s v="Orçamento"/>
    <s v="1 | 1"/>
    <x v="8"/>
    <x v="0"/>
    <n v="12572.846"/>
    <x v="33"/>
    <x v="33"/>
    <s v="13896"/>
    <x v="19"/>
    <x v="3"/>
    <x v="1"/>
    <n v="9001"/>
    <x v="24"/>
    <n v="9001"/>
    <s v="ORÇAMENTO"/>
    <x v="1"/>
    <x v="4"/>
    <x v="10"/>
    <x v="10"/>
    <x v="16"/>
    <x v="16"/>
  </r>
  <r>
    <x v="5"/>
    <s v=" ORÇAMENTO"/>
    <x v="21"/>
    <d v="2025-09-01T00:00:00"/>
    <d v="2025-09-01T00:00:00"/>
    <s v="Orçamento"/>
    <s v="1 | 1"/>
    <x v="8"/>
    <x v="0"/>
    <n v="12600"/>
    <x v="72"/>
    <x v="71"/>
    <s v="930"/>
    <x v="0"/>
    <x v="3"/>
    <x v="1"/>
    <n v="2001"/>
    <x v="0"/>
    <n v="2001"/>
    <s v="ORÇAMENTO"/>
    <x v="1"/>
    <x v="4"/>
    <x v="2"/>
    <x v="2"/>
    <x v="15"/>
    <x v="15"/>
  </r>
  <r>
    <x v="5"/>
    <s v=" ORÇAMENTO"/>
    <x v="21"/>
    <d v="2025-09-01T00:00:00"/>
    <d v="2025-09-01T00:00:00"/>
    <s v="Orçamento"/>
    <s v="1 | 1"/>
    <x v="8"/>
    <x v="0"/>
    <n v="13000"/>
    <x v="86"/>
    <x v="85"/>
    <s v="4676"/>
    <x v="7"/>
    <x v="3"/>
    <x v="1"/>
    <n v="3007"/>
    <x v="25"/>
    <n v="3007"/>
    <s v="ORÇAMENTO"/>
    <x v="0"/>
    <x v="4"/>
    <x v="0"/>
    <x v="0"/>
    <x v="0"/>
    <x v="0"/>
  </r>
  <r>
    <x v="5"/>
    <s v=" ORÇAMENTO"/>
    <x v="21"/>
    <d v="2025-09-01T00:00:00"/>
    <d v="2025-09-01T00:00:00"/>
    <s v="Orçamento"/>
    <s v="1 | 1"/>
    <x v="8"/>
    <x v="0"/>
    <n v="13062.5"/>
    <x v="37"/>
    <x v="37"/>
    <s v="10558"/>
    <x v="3"/>
    <x v="3"/>
    <x v="1"/>
    <n v="7004"/>
    <x v="3"/>
    <n v="7004"/>
    <s v="ORÇAMENTO"/>
    <x v="1"/>
    <x v="4"/>
    <x v="2"/>
    <x v="2"/>
    <x v="13"/>
    <x v="13"/>
  </r>
  <r>
    <x v="5"/>
    <s v=" ORÇAMENTO"/>
    <x v="21"/>
    <d v="2025-09-01T00:00:00"/>
    <d v="2025-09-01T00:00:00"/>
    <s v="Orçamento"/>
    <s v="1 | 1"/>
    <x v="8"/>
    <x v="0"/>
    <n v="13500"/>
    <x v="30"/>
    <x v="30"/>
    <s v="5469"/>
    <x v="12"/>
    <x v="3"/>
    <x v="1"/>
    <n v="4003"/>
    <x v="13"/>
    <n v="4003"/>
    <s v="ORÇAMENTO"/>
    <x v="1"/>
    <x v="4"/>
    <x v="2"/>
    <x v="2"/>
    <x v="13"/>
    <x v="13"/>
  </r>
  <r>
    <x v="5"/>
    <s v=" ORÇAMENTO"/>
    <x v="21"/>
    <d v="2025-09-01T00:00:00"/>
    <d v="2025-09-01T00:00:00"/>
    <s v="Orçamento"/>
    <s v="1 | 1"/>
    <x v="8"/>
    <x v="0"/>
    <n v="13515.214899999999"/>
    <x v="37"/>
    <x v="37"/>
    <s v="7190"/>
    <x v="13"/>
    <x v="3"/>
    <x v="1"/>
    <n v="5001"/>
    <x v="16"/>
    <n v="5001"/>
    <s v="ORÇAMENTO"/>
    <x v="1"/>
    <x v="4"/>
    <x v="2"/>
    <x v="2"/>
    <x v="13"/>
    <x v="13"/>
  </r>
  <r>
    <x v="5"/>
    <s v=" ORÇAMENTO"/>
    <x v="21"/>
    <d v="2025-09-01T00:00:00"/>
    <d v="2025-09-01T00:00:00"/>
    <s v="Orçamento"/>
    <s v="1 | 1"/>
    <x v="8"/>
    <x v="0"/>
    <n v="13588.101068849997"/>
    <x v="37"/>
    <x v="37"/>
    <s v="3371"/>
    <x v="11"/>
    <x v="3"/>
    <x v="1"/>
    <n v="3003"/>
    <x v="12"/>
    <n v="3003"/>
    <s v="ORÇAMENTO"/>
    <x v="1"/>
    <x v="4"/>
    <x v="2"/>
    <x v="2"/>
    <x v="13"/>
    <x v="13"/>
  </r>
  <r>
    <x v="5"/>
    <s v=" ORÇAMENTO"/>
    <x v="21"/>
    <d v="2025-09-01T00:00:00"/>
    <d v="2025-09-01T00:00:00"/>
    <s v="Orçamento"/>
    <s v="1 | 1"/>
    <x v="8"/>
    <x v="0"/>
    <n v="13625.995349999999"/>
    <x v="37"/>
    <x v="37"/>
    <s v="2752"/>
    <x v="5"/>
    <x v="3"/>
    <x v="1"/>
    <n v="3001"/>
    <x v="5"/>
    <n v="3001"/>
    <s v="ORÇAMENTO"/>
    <x v="1"/>
    <x v="4"/>
    <x v="2"/>
    <x v="2"/>
    <x v="13"/>
    <x v="13"/>
  </r>
  <r>
    <x v="5"/>
    <s v=" ORÇAMENTO"/>
    <x v="21"/>
    <d v="2025-09-01T00:00:00"/>
    <d v="2025-09-01T00:00:00"/>
    <s v="Orçamento"/>
    <s v="1 | 1"/>
    <x v="8"/>
    <x v="0"/>
    <n v="14000"/>
    <x v="71"/>
    <x v="70"/>
    <s v="6994"/>
    <x v="2"/>
    <x v="3"/>
    <x v="1"/>
    <n v="4004"/>
    <x v="2"/>
    <n v="4004"/>
    <s v="ORÇAMENTO"/>
    <x v="0"/>
    <x v="4"/>
    <x v="0"/>
    <x v="0"/>
    <x v="9"/>
    <x v="9"/>
  </r>
  <r>
    <x v="5"/>
    <s v=" ORÇAMENTO"/>
    <x v="21"/>
    <d v="2025-09-01T00:00:00"/>
    <d v="2025-09-01T00:00:00"/>
    <s v="Orçamento"/>
    <s v="1 | 1"/>
    <x v="8"/>
    <x v="0"/>
    <n v="14356.372156998052"/>
    <x v="158"/>
    <x v="155"/>
    <s v="1454"/>
    <x v="0"/>
    <x v="3"/>
    <x v="1"/>
    <n v="2001"/>
    <x v="0"/>
    <n v="2001"/>
    <s v="ORÇAMENTO"/>
    <x v="0"/>
    <x v="4"/>
    <x v="9"/>
    <x v="9"/>
    <x v="14"/>
    <x v="14"/>
  </r>
  <r>
    <x v="5"/>
    <s v=" ORÇAMENTO"/>
    <x v="21"/>
    <d v="2025-09-01T00:00:00"/>
    <d v="2025-09-01T00:00:00"/>
    <s v="Orçamento"/>
    <s v="1 | 1"/>
    <x v="8"/>
    <x v="0"/>
    <n v="14401.458499999999"/>
    <x v="37"/>
    <x v="37"/>
    <s v="11044"/>
    <x v="14"/>
    <x v="3"/>
    <x v="1"/>
    <n v="8001"/>
    <x v="17"/>
    <n v="8001"/>
    <s v="ORÇAMENTO"/>
    <x v="1"/>
    <x v="4"/>
    <x v="2"/>
    <x v="2"/>
    <x v="13"/>
    <x v="13"/>
  </r>
  <r>
    <x v="5"/>
    <s v=" ORÇAMENTO"/>
    <x v="21"/>
    <d v="2025-09-01T00:00:00"/>
    <d v="2025-09-01T00:00:00"/>
    <s v="Orçamento"/>
    <s v="1 | 1"/>
    <x v="8"/>
    <x v="0"/>
    <n v="14500"/>
    <x v="44"/>
    <x v="43"/>
    <s v="12761"/>
    <x v="9"/>
    <x v="3"/>
    <x v="1"/>
    <n v="8006"/>
    <x v="10"/>
    <n v="8006"/>
    <s v="ORÇAMENTO"/>
    <x v="0"/>
    <x v="4"/>
    <x v="9"/>
    <x v="9"/>
    <x v="18"/>
    <x v="18"/>
  </r>
  <r>
    <x v="5"/>
    <s v=" ORÇAMENTO"/>
    <x v="21"/>
    <d v="2025-09-01T00:00:00"/>
    <d v="2025-09-01T00:00:00"/>
    <s v="Orçamento"/>
    <s v="1 | 1"/>
    <x v="8"/>
    <x v="0"/>
    <n v="14760"/>
    <x v="104"/>
    <x v="103"/>
    <s v="12407"/>
    <x v="19"/>
    <x v="3"/>
    <x v="1"/>
    <n v="8005"/>
    <x v="23"/>
    <n v="8005"/>
    <s v="ORÇAMENTO"/>
    <x v="0"/>
    <x v="4"/>
    <x v="0"/>
    <x v="0"/>
    <x v="10"/>
    <x v="10"/>
  </r>
  <r>
    <x v="5"/>
    <s v=" ORÇAMENTO"/>
    <x v="21"/>
    <d v="2025-09-01T00:00:00"/>
    <d v="2025-09-01T00:00:00"/>
    <s v="Orçamento"/>
    <s v="1 | 1"/>
    <x v="8"/>
    <x v="0"/>
    <n v="15000"/>
    <x v="118"/>
    <x v="116"/>
    <s v="8120"/>
    <x v="2"/>
    <x v="3"/>
    <x v="1"/>
    <n v="5005"/>
    <x v="32"/>
    <n v="5005"/>
    <s v="ORÇAMENTO"/>
    <x v="0"/>
    <x v="4"/>
    <x v="9"/>
    <x v="9"/>
    <x v="18"/>
    <x v="18"/>
  </r>
  <r>
    <x v="5"/>
    <s v=" ORÇAMENTO"/>
    <x v="21"/>
    <d v="2025-09-01T00:00:00"/>
    <d v="2025-09-01T00:00:00"/>
    <s v="Orçamento"/>
    <s v="1 | 1"/>
    <x v="8"/>
    <x v="0"/>
    <n v="15000"/>
    <x v="121"/>
    <x v="119"/>
    <s v="6796"/>
    <x v="2"/>
    <x v="3"/>
    <x v="1"/>
    <n v="4004"/>
    <x v="2"/>
    <n v="4004"/>
    <s v="ORÇAMENTO"/>
    <x v="0"/>
    <x v="4"/>
    <x v="0"/>
    <x v="0"/>
    <x v="9"/>
    <x v="9"/>
  </r>
  <r>
    <x v="5"/>
    <s v=" ORÇAMENTO"/>
    <x v="21"/>
    <d v="2025-09-01T00:00:00"/>
    <d v="2025-09-01T00:00:00"/>
    <s v="Orçamento"/>
    <s v="1 | 1"/>
    <x v="8"/>
    <x v="0"/>
    <n v="15000"/>
    <x v="111"/>
    <x v="109"/>
    <s v="7058"/>
    <x v="2"/>
    <x v="3"/>
    <x v="1"/>
    <n v="4004"/>
    <x v="2"/>
    <n v="4004"/>
    <s v="ORÇAMENTO"/>
    <x v="0"/>
    <x v="4"/>
    <x v="0"/>
    <x v="0"/>
    <x v="9"/>
    <x v="9"/>
  </r>
  <r>
    <x v="5"/>
    <s v=" ORÇAMENTO"/>
    <x v="21"/>
    <d v="2025-09-01T00:00:00"/>
    <d v="2025-09-01T00:00:00"/>
    <s v="Orçamento"/>
    <s v="1 | 1"/>
    <x v="8"/>
    <x v="0"/>
    <n v="15000"/>
    <x v="143"/>
    <x v="141"/>
    <s v="13185"/>
    <x v="9"/>
    <x v="3"/>
    <x v="1"/>
    <n v="8006"/>
    <x v="10"/>
    <n v="8006"/>
    <s v="ORÇAMENTO"/>
    <x v="0"/>
    <x v="4"/>
    <x v="0"/>
    <x v="0"/>
    <x v="0"/>
    <x v="0"/>
  </r>
  <r>
    <x v="5"/>
    <s v=" ORÇAMENTO"/>
    <x v="21"/>
    <d v="2025-09-01T00:00:00"/>
    <d v="2025-09-01T00:00:00"/>
    <s v="Orçamento"/>
    <s v="1 | 1"/>
    <x v="8"/>
    <x v="0"/>
    <n v="15000"/>
    <x v="34"/>
    <x v="34"/>
    <s v="4353"/>
    <x v="8"/>
    <x v="3"/>
    <x v="1"/>
    <n v="3006"/>
    <x v="8"/>
    <n v="3006"/>
    <s v="ORÇAMENTO"/>
    <x v="0"/>
    <x v="4"/>
    <x v="0"/>
    <x v="0"/>
    <x v="0"/>
    <x v="0"/>
  </r>
  <r>
    <x v="5"/>
    <s v=" ORÇAMENTO"/>
    <x v="21"/>
    <d v="2025-09-01T00:00:00"/>
    <d v="2025-09-01T00:00:00"/>
    <s v="Orçamento"/>
    <s v="1 | 1"/>
    <x v="8"/>
    <x v="0"/>
    <n v="15247.616079412001"/>
    <x v="38"/>
    <x v="38"/>
    <s v="3575"/>
    <x v="20"/>
    <x v="3"/>
    <x v="1"/>
    <n v="3004"/>
    <x v="27"/>
    <n v="3004"/>
    <s v="ORÇAMENTO"/>
    <x v="1"/>
    <x v="4"/>
    <x v="2"/>
    <x v="2"/>
    <x v="13"/>
    <x v="13"/>
  </r>
  <r>
    <x v="5"/>
    <s v=" ORÇAMENTO"/>
    <x v="21"/>
    <d v="2025-09-01T00:00:00"/>
    <d v="2025-09-01T00:00:00"/>
    <s v="Orçamento"/>
    <s v="1 | 1"/>
    <x v="8"/>
    <x v="0"/>
    <n v="15280.820907786538"/>
    <x v="36"/>
    <x v="36"/>
    <s v="1413"/>
    <x v="0"/>
    <x v="3"/>
    <x v="1"/>
    <n v="2001"/>
    <x v="0"/>
    <n v="2001"/>
    <s v="ORÇAMENTO"/>
    <x v="0"/>
    <x v="4"/>
    <x v="9"/>
    <x v="9"/>
    <x v="14"/>
    <x v="14"/>
  </r>
  <r>
    <x v="5"/>
    <s v=" ORÇAMENTO"/>
    <x v="21"/>
    <d v="2025-09-01T00:00:00"/>
    <d v="2025-09-01T00:00:00"/>
    <s v="Orçamento"/>
    <s v="1 | 1"/>
    <x v="8"/>
    <x v="0"/>
    <n v="15636.363636363636"/>
    <x v="75"/>
    <x v="74"/>
    <s v="14178"/>
    <x v="10"/>
    <x v="3"/>
    <x v="1"/>
    <n v="7001"/>
    <x v="11"/>
    <n v="7001"/>
    <s v="ORÇAMENTO"/>
    <x v="0"/>
    <x v="4"/>
    <x v="9"/>
    <x v="9"/>
    <x v="22"/>
    <x v="22"/>
  </r>
  <r>
    <x v="5"/>
    <s v=" ORÇAMENTO"/>
    <x v="21"/>
    <d v="2025-09-01T00:00:00"/>
    <d v="2025-09-01T00:00:00"/>
    <s v="Orçamento"/>
    <s v="1 | 1"/>
    <x v="8"/>
    <x v="0"/>
    <n v="15742.5"/>
    <x v="37"/>
    <x v="37"/>
    <s v="4601"/>
    <x v="7"/>
    <x v="3"/>
    <x v="1"/>
    <n v="3007"/>
    <x v="25"/>
    <n v="3007"/>
    <s v="ORÇAMENTO"/>
    <x v="1"/>
    <x v="4"/>
    <x v="2"/>
    <x v="2"/>
    <x v="13"/>
    <x v="13"/>
  </r>
  <r>
    <x v="5"/>
    <s v=" ORÇAMENTO"/>
    <x v="21"/>
    <d v="2025-09-01T00:00:00"/>
    <d v="2025-09-01T00:00:00"/>
    <s v="Orçamento"/>
    <s v="1 | 1"/>
    <x v="8"/>
    <x v="0"/>
    <n v="16000"/>
    <x v="67"/>
    <x v="66"/>
    <s v="1113"/>
    <x v="0"/>
    <x v="3"/>
    <x v="1"/>
    <n v="2001"/>
    <x v="0"/>
    <n v="2001"/>
    <s v="ORÇAMENTO"/>
    <x v="0"/>
    <x v="4"/>
    <x v="9"/>
    <x v="9"/>
    <x v="12"/>
    <x v="12"/>
  </r>
  <r>
    <x v="5"/>
    <s v=" ORÇAMENTO"/>
    <x v="21"/>
    <d v="2025-09-01T00:00:00"/>
    <d v="2025-09-01T00:00:00"/>
    <s v="Orçamento"/>
    <s v="1 | 1"/>
    <x v="8"/>
    <x v="0"/>
    <n v="16000"/>
    <x v="155"/>
    <x v="152"/>
    <s v="10679"/>
    <x v="3"/>
    <x v="3"/>
    <x v="1"/>
    <n v="7004"/>
    <x v="3"/>
    <n v="7004"/>
    <s v="ORÇAMENTO"/>
    <x v="0"/>
    <x v="4"/>
    <x v="9"/>
    <x v="9"/>
    <x v="22"/>
    <x v="22"/>
  </r>
  <r>
    <x v="5"/>
    <s v=" ORÇAMENTO"/>
    <x v="21"/>
    <d v="2025-09-01T00:00:00"/>
    <d v="2025-09-01T00:00:00"/>
    <s v="Orçamento"/>
    <s v="1 | 1"/>
    <x v="8"/>
    <x v="0"/>
    <n v="16000"/>
    <x v="121"/>
    <x v="119"/>
    <s v="6795"/>
    <x v="2"/>
    <x v="3"/>
    <x v="1"/>
    <n v="4004"/>
    <x v="2"/>
    <n v="4004"/>
    <s v="ORÇAMENTO"/>
    <x v="0"/>
    <x v="4"/>
    <x v="0"/>
    <x v="0"/>
    <x v="9"/>
    <x v="9"/>
  </r>
  <r>
    <x v="5"/>
    <s v=" ORÇAMENTO"/>
    <x v="21"/>
    <d v="2025-09-01T00:00:00"/>
    <d v="2025-09-01T00:00:00"/>
    <s v="Orçamento"/>
    <s v="1 | 1"/>
    <x v="8"/>
    <x v="0"/>
    <n v="16178.0313152"/>
    <x v="38"/>
    <x v="38"/>
    <s v="4918"/>
    <x v="17"/>
    <x v="3"/>
    <x v="1"/>
    <n v="4001"/>
    <x v="20"/>
    <n v="4001"/>
    <s v="ORÇAMENTO"/>
    <x v="1"/>
    <x v="4"/>
    <x v="2"/>
    <x v="2"/>
    <x v="13"/>
    <x v="13"/>
  </r>
  <r>
    <x v="5"/>
    <s v=" ORÇAMENTO"/>
    <x v="21"/>
    <d v="2025-09-01T00:00:00"/>
    <d v="2025-09-01T00:00:00"/>
    <s v="Orçamento"/>
    <s v="1 | 1"/>
    <x v="8"/>
    <x v="0"/>
    <n v="16500"/>
    <x v="88"/>
    <x v="87"/>
    <s v="263"/>
    <x v="19"/>
    <x v="3"/>
    <x v="1"/>
    <n v="1002"/>
    <x v="22"/>
    <n v="1002"/>
    <s v="ORÇAMENTO"/>
    <x v="0"/>
    <x v="4"/>
    <x v="0"/>
    <x v="0"/>
    <x v="0"/>
    <x v="0"/>
  </r>
  <r>
    <x v="5"/>
    <s v=" ORÇAMENTO"/>
    <x v="21"/>
    <d v="2025-09-01T00:00:00"/>
    <d v="2025-09-01T00:00:00"/>
    <s v="Orçamento"/>
    <s v="1 | 1"/>
    <x v="8"/>
    <x v="0"/>
    <n v="16720"/>
    <x v="37"/>
    <x v="37"/>
    <s v="9279"/>
    <x v="10"/>
    <x v="3"/>
    <x v="1"/>
    <n v="7001"/>
    <x v="11"/>
    <n v="7001"/>
    <s v="ORÇAMENTO"/>
    <x v="1"/>
    <x v="4"/>
    <x v="2"/>
    <x v="2"/>
    <x v="13"/>
    <x v="13"/>
  </r>
  <r>
    <x v="5"/>
    <s v=" ORÇAMENTO"/>
    <x v="21"/>
    <d v="2025-09-01T00:00:00"/>
    <d v="2025-09-01T00:00:00"/>
    <s v="Orçamento"/>
    <s v="1 | 1"/>
    <x v="8"/>
    <x v="0"/>
    <n v="16720"/>
    <x v="24"/>
    <x v="24"/>
    <s v="6354"/>
    <x v="2"/>
    <x v="3"/>
    <x v="1"/>
    <n v="4004"/>
    <x v="2"/>
    <n v="4004"/>
    <s v="ORÇAMENTO"/>
    <x v="0"/>
    <x v="4"/>
    <x v="0"/>
    <x v="0"/>
    <x v="9"/>
    <x v="9"/>
  </r>
  <r>
    <x v="5"/>
    <s v=" ORÇAMENTO"/>
    <x v="21"/>
    <d v="2025-09-01T00:00:00"/>
    <d v="2025-09-01T00:00:00"/>
    <s v="Orçamento"/>
    <s v="1 | 1"/>
    <x v="8"/>
    <x v="0"/>
    <n v="16903.90097228"/>
    <x v="38"/>
    <x v="38"/>
    <s v="4019"/>
    <x v="8"/>
    <x v="3"/>
    <x v="1"/>
    <n v="3006"/>
    <x v="8"/>
    <n v="3006"/>
    <s v="ORÇAMENTO"/>
    <x v="1"/>
    <x v="4"/>
    <x v="2"/>
    <x v="2"/>
    <x v="13"/>
    <x v="13"/>
  </r>
  <r>
    <x v="5"/>
    <s v=" ORÇAMENTO"/>
    <x v="21"/>
    <d v="2025-09-01T00:00:00"/>
    <d v="2025-09-01T00:00:00"/>
    <s v="Orçamento"/>
    <s v="1 | 1"/>
    <x v="8"/>
    <x v="0"/>
    <n v="17000"/>
    <x v="81"/>
    <x v="80"/>
    <s v="3969"/>
    <x v="15"/>
    <x v="3"/>
    <x v="1"/>
    <n v="3005"/>
    <x v="18"/>
    <n v="3005"/>
    <s v="ORÇAMENTO"/>
    <x v="0"/>
    <x v="4"/>
    <x v="0"/>
    <x v="0"/>
    <x v="10"/>
    <x v="10"/>
  </r>
  <r>
    <x v="5"/>
    <s v=" ORÇAMENTO"/>
    <x v="21"/>
    <d v="2025-09-01T00:00:00"/>
    <d v="2025-09-01T00:00:00"/>
    <s v="Orçamento"/>
    <s v="1 | 1"/>
    <x v="8"/>
    <x v="0"/>
    <n v="17114.659237439999"/>
    <x v="38"/>
    <x v="38"/>
    <s v="10521"/>
    <x v="3"/>
    <x v="3"/>
    <x v="1"/>
    <n v="7004"/>
    <x v="3"/>
    <n v="7004"/>
    <s v="ORÇAMENTO"/>
    <x v="1"/>
    <x v="4"/>
    <x v="2"/>
    <x v="2"/>
    <x v="13"/>
    <x v="13"/>
  </r>
  <r>
    <x v="5"/>
    <s v=" ORÇAMENTO"/>
    <x v="21"/>
    <d v="2025-09-01T00:00:00"/>
    <d v="2025-09-01T00:00:00"/>
    <s v="Orçamento"/>
    <s v="1 | 1"/>
    <x v="8"/>
    <x v="0"/>
    <n v="18000"/>
    <x v="75"/>
    <x v="74"/>
    <s v="9918"/>
    <x v="10"/>
    <x v="3"/>
    <x v="1"/>
    <n v="7001"/>
    <x v="11"/>
    <n v="7001"/>
    <s v="ORÇAMENTO"/>
    <x v="0"/>
    <x v="4"/>
    <x v="9"/>
    <x v="9"/>
    <x v="22"/>
    <x v="22"/>
  </r>
  <r>
    <x v="5"/>
    <s v=" ORÇAMENTO"/>
    <x v="21"/>
    <d v="2025-09-01T00:00:00"/>
    <d v="2025-09-01T00:00:00"/>
    <s v="Orçamento"/>
    <s v="1 | 1"/>
    <x v="8"/>
    <x v="0"/>
    <n v="18230.634501"/>
    <x v="38"/>
    <x v="38"/>
    <s v="7912"/>
    <x v="2"/>
    <x v="3"/>
    <x v="1"/>
    <n v="5005"/>
    <x v="32"/>
    <n v="5005"/>
    <s v="ORÇAMENTO"/>
    <x v="1"/>
    <x v="4"/>
    <x v="2"/>
    <x v="2"/>
    <x v="13"/>
    <x v="13"/>
  </r>
  <r>
    <x v="5"/>
    <s v=" ORÇAMENTO"/>
    <x v="21"/>
    <d v="2025-09-01T00:00:00"/>
    <d v="2025-09-01T00:00:00"/>
    <s v="Orçamento"/>
    <s v="1 | 1"/>
    <x v="8"/>
    <x v="0"/>
    <n v="18600"/>
    <x v="145"/>
    <x v="143"/>
    <s v="5863"/>
    <x v="12"/>
    <x v="3"/>
    <x v="1"/>
    <n v="4003"/>
    <x v="13"/>
    <n v="4003"/>
    <s v="ORÇAMENTO"/>
    <x v="0"/>
    <x v="4"/>
    <x v="9"/>
    <x v="9"/>
    <x v="22"/>
    <x v="22"/>
  </r>
  <r>
    <x v="5"/>
    <s v=" ORÇAMENTO"/>
    <x v="21"/>
    <d v="2025-09-01T00:00:00"/>
    <d v="2025-09-01T00:00:00"/>
    <s v="Orçamento"/>
    <s v="1 | 1"/>
    <x v="8"/>
    <x v="0"/>
    <n v="19000"/>
    <x v="63"/>
    <x v="62"/>
    <s v="7604"/>
    <x v="18"/>
    <x v="3"/>
    <x v="1"/>
    <n v="5002"/>
    <x v="21"/>
    <n v="5002"/>
    <s v="ORÇAMENTO"/>
    <x v="0"/>
    <x v="4"/>
    <x v="9"/>
    <x v="9"/>
    <x v="18"/>
    <x v="18"/>
  </r>
  <r>
    <x v="5"/>
    <s v=" ORÇAMENTO"/>
    <x v="21"/>
    <d v="2025-09-01T00:00:00"/>
    <d v="2025-09-01T00:00:00"/>
    <s v="Orçamento"/>
    <s v="1 | 1"/>
    <x v="8"/>
    <x v="0"/>
    <n v="19876.945"/>
    <x v="24"/>
    <x v="24"/>
    <s v="6353"/>
    <x v="2"/>
    <x v="3"/>
    <x v="1"/>
    <n v="4004"/>
    <x v="2"/>
    <n v="4004"/>
    <s v="ORÇAMENTO"/>
    <x v="0"/>
    <x v="4"/>
    <x v="0"/>
    <x v="0"/>
    <x v="9"/>
    <x v="9"/>
  </r>
  <r>
    <x v="5"/>
    <s v=" ORÇAMENTO"/>
    <x v="21"/>
    <d v="2025-09-01T00:00:00"/>
    <d v="2025-09-01T00:00:00"/>
    <s v="Orçamento"/>
    <s v="1 | 1"/>
    <x v="8"/>
    <x v="0"/>
    <n v="20000"/>
    <x v="30"/>
    <x v="30"/>
    <s v="5193"/>
    <x v="22"/>
    <x v="3"/>
    <x v="1"/>
    <n v="4002"/>
    <x v="34"/>
    <n v="4002"/>
    <s v="ORÇAMENTO"/>
    <x v="1"/>
    <x v="4"/>
    <x v="2"/>
    <x v="2"/>
    <x v="13"/>
    <x v="13"/>
  </r>
  <r>
    <x v="5"/>
    <s v=" ORÇAMENTO"/>
    <x v="21"/>
    <d v="2025-09-01T00:00:00"/>
    <d v="2025-09-01T00:00:00"/>
    <s v="Orçamento"/>
    <s v="1 | 1"/>
    <x v="8"/>
    <x v="0"/>
    <n v="20000"/>
    <x v="27"/>
    <x v="27"/>
    <s v="8841"/>
    <x v="6"/>
    <x v="3"/>
    <x v="1"/>
    <n v="6002"/>
    <x v="9"/>
    <n v="6002"/>
    <s v="ORÇAMENTO"/>
    <x v="0"/>
    <x v="4"/>
    <x v="2"/>
    <x v="2"/>
    <x v="13"/>
    <x v="13"/>
  </r>
  <r>
    <x v="5"/>
    <s v=" ORÇAMENTO"/>
    <x v="21"/>
    <d v="2025-09-01T00:00:00"/>
    <d v="2025-09-01T00:00:00"/>
    <s v="Orçamento"/>
    <s v="1 | 1"/>
    <x v="8"/>
    <x v="0"/>
    <n v="20000"/>
    <x v="65"/>
    <x v="64"/>
    <s v="869"/>
    <x v="0"/>
    <x v="3"/>
    <x v="1"/>
    <n v="2001"/>
    <x v="0"/>
    <n v="2001"/>
    <s v="ORÇAMENTO"/>
    <x v="1"/>
    <x v="4"/>
    <x v="2"/>
    <x v="2"/>
    <x v="2"/>
    <x v="2"/>
  </r>
  <r>
    <x v="5"/>
    <s v=" ORÇAMENTO"/>
    <x v="21"/>
    <d v="2025-09-01T00:00:00"/>
    <d v="2025-09-01T00:00:00"/>
    <s v="Orçamento"/>
    <s v="1 | 1"/>
    <x v="8"/>
    <x v="0"/>
    <n v="20000"/>
    <x v="31"/>
    <x v="31"/>
    <s v="1073"/>
    <x v="0"/>
    <x v="3"/>
    <x v="1"/>
    <n v="2001"/>
    <x v="0"/>
    <n v="2001"/>
    <s v="ORÇAMENTO"/>
    <x v="1"/>
    <x v="4"/>
    <x v="2"/>
    <x v="2"/>
    <x v="15"/>
    <x v="15"/>
  </r>
  <r>
    <x v="5"/>
    <s v=" ORÇAMENTO"/>
    <x v="21"/>
    <d v="2025-09-01T00:00:00"/>
    <d v="2025-09-01T00:00:00"/>
    <s v="Orçamento"/>
    <s v="1 | 1"/>
    <x v="8"/>
    <x v="0"/>
    <n v="20000"/>
    <x v="107"/>
    <x v="106"/>
    <s v="9165"/>
    <x v="6"/>
    <x v="3"/>
    <x v="1"/>
    <n v="6002"/>
    <x v="9"/>
    <n v="6002"/>
    <s v="ORÇAMENTO"/>
    <x v="0"/>
    <x v="4"/>
    <x v="9"/>
    <x v="9"/>
    <x v="12"/>
    <x v="12"/>
  </r>
  <r>
    <x v="5"/>
    <s v=" ORÇAMENTO"/>
    <x v="21"/>
    <d v="2025-09-01T00:00:00"/>
    <d v="2025-09-01T00:00:00"/>
    <s v="Orçamento"/>
    <s v="1 | 1"/>
    <x v="8"/>
    <x v="0"/>
    <n v="20000"/>
    <x v="138"/>
    <x v="136"/>
    <s v="7828"/>
    <x v="2"/>
    <x v="3"/>
    <x v="1"/>
    <n v="5003"/>
    <x v="31"/>
    <n v="5003"/>
    <s v="ORÇAMENTO"/>
    <x v="0"/>
    <x v="4"/>
    <x v="9"/>
    <x v="9"/>
    <x v="18"/>
    <x v="18"/>
  </r>
  <r>
    <x v="5"/>
    <s v=" ORÇAMENTO"/>
    <x v="21"/>
    <d v="2025-09-01T00:00:00"/>
    <d v="2025-09-01T00:00:00"/>
    <s v="Orçamento"/>
    <s v="1 | 1"/>
    <x v="8"/>
    <x v="0"/>
    <n v="20000"/>
    <x v="48"/>
    <x v="47"/>
    <s v="11689"/>
    <x v="4"/>
    <x v="3"/>
    <x v="1"/>
    <n v="8002"/>
    <x v="4"/>
    <n v="8002"/>
    <s v="ORÇAMENTO"/>
    <x v="0"/>
    <x v="4"/>
    <x v="9"/>
    <x v="9"/>
    <x v="18"/>
    <x v="18"/>
  </r>
  <r>
    <x v="5"/>
    <s v=" ORÇAMENTO"/>
    <x v="21"/>
    <d v="2025-09-01T00:00:00"/>
    <d v="2025-09-01T00:00:00"/>
    <s v="Orçamento"/>
    <s v="1 | 1"/>
    <x v="8"/>
    <x v="0"/>
    <n v="20000"/>
    <x v="3"/>
    <x v="3"/>
    <s v="1582"/>
    <x v="0"/>
    <x v="3"/>
    <x v="1"/>
    <n v="2001"/>
    <x v="0"/>
    <n v="2001"/>
    <s v="ORÇAMENTO"/>
    <x v="1"/>
    <x v="4"/>
    <x v="0"/>
    <x v="0"/>
    <x v="3"/>
    <x v="3"/>
  </r>
  <r>
    <x v="5"/>
    <s v=" ORÇAMENTO"/>
    <x v="21"/>
    <d v="2025-09-01T00:00:00"/>
    <d v="2025-09-01T00:00:00"/>
    <s v="Orçamento"/>
    <s v="1 | 1"/>
    <x v="8"/>
    <x v="0"/>
    <n v="20000"/>
    <x v="140"/>
    <x v="138"/>
    <s v="11466"/>
    <x v="14"/>
    <x v="3"/>
    <x v="1"/>
    <n v="8001"/>
    <x v="17"/>
    <n v="8001"/>
    <s v="ORÇAMENTO"/>
    <x v="0"/>
    <x v="4"/>
    <x v="0"/>
    <x v="0"/>
    <x v="0"/>
    <x v="0"/>
  </r>
  <r>
    <x v="5"/>
    <s v=" ORÇAMENTO"/>
    <x v="21"/>
    <d v="2025-09-01T00:00:00"/>
    <d v="2025-09-01T00:00:00"/>
    <s v="Orçamento"/>
    <s v="1 | 1"/>
    <x v="8"/>
    <x v="0"/>
    <n v="20410.208500000001"/>
    <x v="37"/>
    <x v="37"/>
    <s v="12072"/>
    <x v="21"/>
    <x v="3"/>
    <x v="1"/>
    <n v="8003"/>
    <x v="28"/>
    <n v="8003"/>
    <s v="ORÇAMENTO"/>
    <x v="1"/>
    <x v="4"/>
    <x v="2"/>
    <x v="2"/>
    <x v="13"/>
    <x v="13"/>
  </r>
  <r>
    <x v="5"/>
    <s v=" ORÇAMENTO"/>
    <x v="21"/>
    <d v="2025-09-01T00:00:00"/>
    <d v="2025-09-01T00:00:00"/>
    <s v="Orçamento"/>
    <s v="1 | 1"/>
    <x v="8"/>
    <x v="0"/>
    <n v="20900"/>
    <x v="59"/>
    <x v="58"/>
    <s v="206"/>
    <x v="19"/>
    <x v="3"/>
    <x v="1"/>
    <n v="1002"/>
    <x v="22"/>
    <n v="1002"/>
    <s v="ORÇAMENTO"/>
    <x v="0"/>
    <x v="4"/>
    <x v="0"/>
    <x v="0"/>
    <x v="10"/>
    <x v="10"/>
  </r>
  <r>
    <x v="5"/>
    <s v=" ORÇAMENTO"/>
    <x v="21"/>
    <d v="2025-09-01T00:00:00"/>
    <d v="2025-09-01T00:00:00"/>
    <s v="Orçamento"/>
    <s v="1 | 1"/>
    <x v="8"/>
    <x v="0"/>
    <n v="21235"/>
    <x v="33"/>
    <x v="33"/>
    <s v="13895"/>
    <x v="19"/>
    <x v="3"/>
    <x v="1"/>
    <n v="9001"/>
    <x v="24"/>
    <n v="9001"/>
    <s v="ORÇAMENTO"/>
    <x v="1"/>
    <x v="4"/>
    <x v="10"/>
    <x v="10"/>
    <x v="16"/>
    <x v="16"/>
  </r>
  <r>
    <x v="5"/>
    <s v=" ORÇAMENTO"/>
    <x v="21"/>
    <d v="2025-09-01T00:00:00"/>
    <d v="2025-09-01T00:00:00"/>
    <s v="Orçamento"/>
    <s v="1 | 1"/>
    <x v="8"/>
    <x v="0"/>
    <n v="22000"/>
    <x v="34"/>
    <x v="34"/>
    <s v="13342"/>
    <x v="9"/>
    <x v="3"/>
    <x v="1"/>
    <n v="8006"/>
    <x v="10"/>
    <n v="8006"/>
    <s v="ORÇAMENTO"/>
    <x v="0"/>
    <x v="4"/>
    <x v="0"/>
    <x v="0"/>
    <x v="0"/>
    <x v="0"/>
  </r>
  <r>
    <x v="5"/>
    <s v=" ORÇAMENTO"/>
    <x v="21"/>
    <d v="2025-09-01T00:00:00"/>
    <d v="2025-09-01T00:00:00"/>
    <s v="Orçamento"/>
    <s v="1 | 1"/>
    <x v="8"/>
    <x v="0"/>
    <n v="22919.842956183998"/>
    <x v="38"/>
    <x v="38"/>
    <s v="5144"/>
    <x v="22"/>
    <x v="3"/>
    <x v="1"/>
    <n v="4002"/>
    <x v="34"/>
    <n v="4002"/>
    <s v="ORÇAMENTO"/>
    <x v="1"/>
    <x v="4"/>
    <x v="2"/>
    <x v="2"/>
    <x v="13"/>
    <x v="13"/>
  </r>
  <r>
    <x v="5"/>
    <s v=" ORÇAMENTO"/>
    <x v="21"/>
    <d v="2025-09-01T00:00:00"/>
    <d v="2025-09-01T00:00:00"/>
    <s v="Orçamento"/>
    <s v="1 | 1"/>
    <x v="8"/>
    <x v="0"/>
    <n v="23000"/>
    <x v="131"/>
    <x v="129"/>
    <s v="9730"/>
    <x v="10"/>
    <x v="3"/>
    <x v="1"/>
    <n v="7001"/>
    <x v="11"/>
    <n v="7001"/>
    <s v="ORÇAMENTO"/>
    <x v="0"/>
    <x v="4"/>
    <x v="9"/>
    <x v="9"/>
    <x v="12"/>
    <x v="12"/>
  </r>
  <r>
    <x v="5"/>
    <s v=" ORÇAMENTO"/>
    <x v="21"/>
    <d v="2025-09-01T00:00:00"/>
    <d v="2025-09-01T00:00:00"/>
    <s v="Orçamento"/>
    <s v="1 | 1"/>
    <x v="8"/>
    <x v="0"/>
    <n v="23328.244000749601"/>
    <x v="38"/>
    <x v="38"/>
    <s v="4736"/>
    <x v="7"/>
    <x v="3"/>
    <x v="1"/>
    <n v="3008"/>
    <x v="26"/>
    <n v="3008"/>
    <s v="ORÇAMENTO"/>
    <x v="1"/>
    <x v="4"/>
    <x v="2"/>
    <x v="2"/>
    <x v="13"/>
    <x v="13"/>
  </r>
  <r>
    <x v="5"/>
    <s v=" ORÇAMENTO"/>
    <x v="21"/>
    <d v="2025-09-01T00:00:00"/>
    <d v="2025-09-01T00:00:00"/>
    <s v="Orçamento"/>
    <s v="1 | 1"/>
    <x v="8"/>
    <x v="0"/>
    <n v="23500"/>
    <x v="85"/>
    <x v="84"/>
    <s v="131"/>
    <x v="19"/>
    <x v="3"/>
    <x v="1"/>
    <n v="1002"/>
    <x v="22"/>
    <n v="1002"/>
    <s v="ORÇAMENTO"/>
    <x v="1"/>
    <x v="4"/>
    <x v="2"/>
    <x v="2"/>
    <x v="13"/>
    <x v="13"/>
  </r>
  <r>
    <x v="5"/>
    <s v=" ORÇAMENTO"/>
    <x v="21"/>
    <d v="2025-09-01T00:00:00"/>
    <d v="2025-09-01T00:00:00"/>
    <s v="Orçamento"/>
    <s v="1 | 1"/>
    <x v="8"/>
    <x v="0"/>
    <n v="25000"/>
    <x v="147"/>
    <x v="145"/>
    <s v="9813"/>
    <x v="10"/>
    <x v="3"/>
    <x v="1"/>
    <n v="7001"/>
    <x v="11"/>
    <n v="7001"/>
    <s v="ORÇAMENTO"/>
    <x v="0"/>
    <x v="4"/>
    <x v="9"/>
    <x v="9"/>
    <x v="12"/>
    <x v="12"/>
  </r>
  <r>
    <x v="5"/>
    <s v=" ORÇAMENTO"/>
    <x v="21"/>
    <d v="2025-09-01T00:00:00"/>
    <d v="2025-09-01T00:00:00"/>
    <s v="Orçamento"/>
    <s v="1 | 1"/>
    <x v="8"/>
    <x v="0"/>
    <n v="25416.21"/>
    <x v="57"/>
    <x v="56"/>
    <s v="326"/>
    <x v="19"/>
    <x v="3"/>
    <x v="1"/>
    <n v="1002"/>
    <x v="22"/>
    <n v="1002"/>
    <s v="ORÇAMENTO"/>
    <x v="1"/>
    <x v="4"/>
    <x v="13"/>
    <x v="13"/>
    <x v="20"/>
    <x v="20"/>
  </r>
  <r>
    <x v="5"/>
    <s v=" ORÇAMENTO"/>
    <x v="21"/>
    <d v="2025-09-01T00:00:00"/>
    <d v="2025-09-01T00:00:00"/>
    <s v="Orçamento"/>
    <s v="1 | 1"/>
    <x v="8"/>
    <x v="0"/>
    <n v="26559.995367949996"/>
    <x v="37"/>
    <x v="37"/>
    <s v="3138"/>
    <x v="16"/>
    <x v="3"/>
    <x v="1"/>
    <n v="3002"/>
    <x v="19"/>
    <n v="3002"/>
    <s v="ORÇAMENTO"/>
    <x v="1"/>
    <x v="4"/>
    <x v="2"/>
    <x v="2"/>
    <x v="13"/>
    <x v="13"/>
  </r>
  <r>
    <x v="5"/>
    <s v=" ORÇAMENTO"/>
    <x v="21"/>
    <d v="2025-09-01T00:00:00"/>
    <d v="2025-09-01T00:00:00"/>
    <s v="Orçamento"/>
    <s v="1 | 1"/>
    <x v="8"/>
    <x v="0"/>
    <n v="26772.644594356974"/>
    <x v="21"/>
    <x v="21"/>
    <s v="759"/>
    <x v="0"/>
    <x v="3"/>
    <x v="1"/>
    <n v="2001"/>
    <x v="0"/>
    <n v="2001"/>
    <s v="ORÇAMENTO"/>
    <x v="1"/>
    <x v="4"/>
    <x v="2"/>
    <x v="2"/>
    <x v="2"/>
    <x v="2"/>
  </r>
  <r>
    <x v="5"/>
    <s v=" ORÇAMENTO"/>
    <x v="21"/>
    <d v="2025-09-01T00:00:00"/>
    <d v="2025-09-01T00:00:00"/>
    <s v="Orçamento"/>
    <s v="1 | 1"/>
    <x v="8"/>
    <x v="0"/>
    <n v="26794.786175476005"/>
    <x v="38"/>
    <x v="38"/>
    <s v="5377"/>
    <x v="12"/>
    <x v="3"/>
    <x v="1"/>
    <n v="4003"/>
    <x v="13"/>
    <n v="4003"/>
    <s v="ORÇAMENTO"/>
    <x v="1"/>
    <x v="4"/>
    <x v="2"/>
    <x v="2"/>
    <x v="13"/>
    <x v="13"/>
  </r>
  <r>
    <x v="5"/>
    <s v=" ORÇAMENTO"/>
    <x v="21"/>
    <d v="2025-09-01T00:00:00"/>
    <d v="2025-09-01T00:00:00"/>
    <s v="Orçamento"/>
    <s v="1 | 1"/>
    <x v="8"/>
    <x v="0"/>
    <n v="27000"/>
    <x v="23"/>
    <x v="23"/>
    <s v="14148"/>
    <x v="0"/>
    <x v="3"/>
    <x v="1"/>
    <n v="2001"/>
    <x v="0"/>
    <n v="2001"/>
    <s v="ORÇAMENTO"/>
    <x v="0"/>
    <x v="4"/>
    <x v="9"/>
    <x v="9"/>
    <x v="12"/>
    <x v="12"/>
  </r>
  <r>
    <x v="5"/>
    <s v=" ORÇAMENTO"/>
    <x v="21"/>
    <d v="2025-09-01T00:00:00"/>
    <d v="2025-09-01T00:00:00"/>
    <s v="Orçamento"/>
    <s v="1 | 1"/>
    <x v="8"/>
    <x v="0"/>
    <n v="27000"/>
    <x v="7"/>
    <x v="7"/>
    <s v="1739"/>
    <x v="0"/>
    <x v="3"/>
    <x v="1"/>
    <n v="2001"/>
    <x v="0"/>
    <n v="2001"/>
    <s v="ORÇAMENTO"/>
    <x v="0"/>
    <x v="4"/>
    <x v="0"/>
    <x v="0"/>
    <x v="0"/>
    <x v="0"/>
  </r>
  <r>
    <x v="5"/>
    <s v=" ORÇAMENTO"/>
    <x v="21"/>
    <d v="2025-09-01T00:00:00"/>
    <d v="2025-09-01T00:00:00"/>
    <s v="Orçamento"/>
    <s v="1 | 1"/>
    <x v="8"/>
    <x v="0"/>
    <n v="27699.997656"/>
    <x v="37"/>
    <x v="37"/>
    <s v="8864"/>
    <x v="6"/>
    <x v="3"/>
    <x v="1"/>
    <n v="6002"/>
    <x v="9"/>
    <n v="6002"/>
    <s v="ORÇAMENTO"/>
    <x v="1"/>
    <x v="4"/>
    <x v="2"/>
    <x v="2"/>
    <x v="13"/>
    <x v="13"/>
  </r>
  <r>
    <x v="5"/>
    <s v=" ORÇAMENTO"/>
    <x v="21"/>
    <d v="2025-09-01T00:00:00"/>
    <d v="2025-09-01T00:00:00"/>
    <s v="Orçamento"/>
    <s v="1 | 1"/>
    <x v="8"/>
    <x v="0"/>
    <n v="28228.5"/>
    <x v="23"/>
    <x v="23"/>
    <s v="1267"/>
    <x v="0"/>
    <x v="3"/>
    <x v="1"/>
    <n v="2001"/>
    <x v="0"/>
    <n v="2001"/>
    <s v="ORÇAMENTO"/>
    <x v="0"/>
    <x v="4"/>
    <x v="9"/>
    <x v="9"/>
    <x v="12"/>
    <x v="12"/>
  </r>
  <r>
    <x v="5"/>
    <s v=" ORÇAMENTO"/>
    <x v="21"/>
    <d v="2025-09-01T00:00:00"/>
    <d v="2025-09-01T00:00:00"/>
    <s v="Orçamento"/>
    <s v="1 | 1"/>
    <x v="8"/>
    <x v="0"/>
    <n v="28473.678488717283"/>
    <x v="22"/>
    <x v="22"/>
    <s v="695"/>
    <x v="0"/>
    <x v="3"/>
    <x v="1"/>
    <n v="2001"/>
    <x v="0"/>
    <n v="2001"/>
    <s v="ORÇAMENTO"/>
    <x v="1"/>
    <x v="4"/>
    <x v="2"/>
    <x v="2"/>
    <x v="13"/>
    <x v="13"/>
  </r>
  <r>
    <x v="5"/>
    <s v=" ORÇAMENTO"/>
    <x v="21"/>
    <d v="2025-09-01T00:00:00"/>
    <d v="2025-09-01T00:00:00"/>
    <s v="Orçamento"/>
    <s v="1 | 1"/>
    <x v="8"/>
    <x v="0"/>
    <n v="29000"/>
    <x v="66"/>
    <x v="65"/>
    <s v="2849"/>
    <x v="5"/>
    <x v="3"/>
    <x v="1"/>
    <n v="3001"/>
    <x v="5"/>
    <n v="3001"/>
    <s v="ORÇAMENTO"/>
    <x v="0"/>
    <x v="4"/>
    <x v="9"/>
    <x v="9"/>
    <x v="12"/>
    <x v="12"/>
  </r>
  <r>
    <x v="5"/>
    <s v=" ORÇAMENTO"/>
    <x v="21"/>
    <d v="2025-09-01T00:00:00"/>
    <d v="2025-09-01T00:00:00"/>
    <s v="Orçamento"/>
    <s v="1 | 1"/>
    <x v="8"/>
    <x v="0"/>
    <n v="29760"/>
    <x v="133"/>
    <x v="131"/>
    <s v="2659"/>
    <x v="19"/>
    <x v="3"/>
    <x v="1"/>
    <n v="9001"/>
    <x v="24"/>
    <n v="9001"/>
    <s v="ORÇAMENTO"/>
    <x v="1"/>
    <x v="4"/>
    <x v="12"/>
    <x v="12"/>
    <x v="19"/>
    <x v="19"/>
  </r>
  <r>
    <x v="5"/>
    <s v=" ORÇAMENTO"/>
    <x v="21"/>
    <d v="2025-09-01T00:00:00"/>
    <d v="2025-09-01T00:00:00"/>
    <s v="Orçamento"/>
    <s v="1 | 1"/>
    <x v="8"/>
    <x v="0"/>
    <n v="30000"/>
    <x v="30"/>
    <x v="30"/>
    <s v="39"/>
    <x v="19"/>
    <x v="3"/>
    <x v="1"/>
    <n v="1002"/>
    <x v="22"/>
    <n v="1002"/>
    <s v="ORÇAMENTO"/>
    <x v="1"/>
    <x v="4"/>
    <x v="2"/>
    <x v="2"/>
    <x v="13"/>
    <x v="13"/>
  </r>
  <r>
    <x v="5"/>
    <s v=" ORÇAMENTO"/>
    <x v="21"/>
    <d v="2025-09-01T00:00:00"/>
    <d v="2025-09-01T00:00:00"/>
    <s v="Orçamento"/>
    <s v="1 | 1"/>
    <x v="8"/>
    <x v="0"/>
    <n v="30000"/>
    <x v="125"/>
    <x v="123"/>
    <s v="9141"/>
    <x v="6"/>
    <x v="3"/>
    <x v="1"/>
    <n v="6002"/>
    <x v="9"/>
    <n v="6002"/>
    <s v="ORÇAMENTO"/>
    <x v="0"/>
    <x v="4"/>
    <x v="9"/>
    <x v="9"/>
    <x v="12"/>
    <x v="12"/>
  </r>
  <r>
    <x v="5"/>
    <s v=" ORÇAMENTO"/>
    <x v="21"/>
    <d v="2025-09-01T00:00:00"/>
    <d v="2025-09-01T00:00:00"/>
    <s v="Orçamento"/>
    <s v="1 | 1"/>
    <x v="8"/>
    <x v="0"/>
    <n v="30013.365432083458"/>
    <x v="158"/>
    <x v="155"/>
    <s v="1453"/>
    <x v="0"/>
    <x v="3"/>
    <x v="1"/>
    <n v="2001"/>
    <x v="0"/>
    <n v="2001"/>
    <s v="ORÇAMENTO"/>
    <x v="0"/>
    <x v="4"/>
    <x v="9"/>
    <x v="9"/>
    <x v="14"/>
    <x v="14"/>
  </r>
  <r>
    <x v="5"/>
    <s v=" ORÇAMENTO"/>
    <x v="21"/>
    <d v="2025-09-01T00:00:00"/>
    <d v="2025-09-01T00:00:00"/>
    <s v="Orçamento"/>
    <s v="1 | 1"/>
    <x v="8"/>
    <x v="0"/>
    <n v="31500"/>
    <x v="100"/>
    <x v="99"/>
    <s v="966"/>
    <x v="0"/>
    <x v="3"/>
    <x v="1"/>
    <n v="2001"/>
    <x v="0"/>
    <n v="2001"/>
    <s v="ORÇAMENTO"/>
    <x v="1"/>
    <x v="4"/>
    <x v="2"/>
    <x v="2"/>
    <x v="15"/>
    <x v="15"/>
  </r>
  <r>
    <x v="5"/>
    <s v=" ORÇAMENTO"/>
    <x v="21"/>
    <d v="2025-09-01T00:00:00"/>
    <d v="2025-09-01T00:00:00"/>
    <s v="Orçamento"/>
    <s v="1 | 1"/>
    <x v="8"/>
    <x v="0"/>
    <n v="33326.007373478358"/>
    <x v="10"/>
    <x v="10"/>
    <s v="2413"/>
    <x v="0"/>
    <x v="3"/>
    <x v="1"/>
    <n v="2001"/>
    <x v="0"/>
    <n v="2001"/>
    <s v="ORÇAMENTO"/>
    <x v="1"/>
    <x v="4"/>
    <x v="5"/>
    <x v="5"/>
    <x v="6"/>
    <x v="6"/>
  </r>
  <r>
    <x v="5"/>
    <s v=" ORÇAMENTO"/>
    <x v="21"/>
    <d v="2025-09-01T00:00:00"/>
    <d v="2025-09-01T00:00:00"/>
    <s v="Orçamento"/>
    <s v="1 | 1"/>
    <x v="8"/>
    <x v="0"/>
    <n v="33333.333333333336"/>
    <x v="35"/>
    <x v="35"/>
    <s v="2906"/>
    <x v="5"/>
    <x v="3"/>
    <x v="1"/>
    <n v="3001"/>
    <x v="5"/>
    <n v="3001"/>
    <s v="ORÇAMENTO"/>
    <x v="0"/>
    <x v="4"/>
    <x v="9"/>
    <x v="9"/>
    <x v="12"/>
    <x v="12"/>
  </r>
  <r>
    <x v="5"/>
    <s v=" ORÇAMENTO"/>
    <x v="21"/>
    <d v="2025-09-01T00:00:00"/>
    <d v="2025-09-01T00:00:00"/>
    <s v="Orçamento"/>
    <s v="1 | 1"/>
    <x v="8"/>
    <x v="0"/>
    <n v="34000"/>
    <x v="23"/>
    <x v="23"/>
    <s v="1266"/>
    <x v="0"/>
    <x v="3"/>
    <x v="1"/>
    <n v="2001"/>
    <x v="0"/>
    <n v="2001"/>
    <s v="ORÇAMENTO"/>
    <x v="0"/>
    <x v="4"/>
    <x v="9"/>
    <x v="9"/>
    <x v="12"/>
    <x v="12"/>
  </r>
  <r>
    <x v="5"/>
    <s v=" ORÇAMENTO"/>
    <x v="21"/>
    <d v="2025-09-01T00:00:00"/>
    <d v="2025-09-01T00:00:00"/>
    <s v="Orçamento"/>
    <s v="1 | 1"/>
    <x v="8"/>
    <x v="0"/>
    <n v="35000"/>
    <x v="139"/>
    <x v="137"/>
    <s v="1037"/>
    <x v="0"/>
    <x v="3"/>
    <x v="1"/>
    <n v="2001"/>
    <x v="0"/>
    <n v="2001"/>
    <s v="ORÇAMENTO"/>
    <x v="1"/>
    <x v="4"/>
    <x v="2"/>
    <x v="2"/>
    <x v="15"/>
    <x v="15"/>
  </r>
  <r>
    <x v="5"/>
    <s v=" ORÇAMENTO"/>
    <x v="21"/>
    <d v="2025-09-01T00:00:00"/>
    <d v="2025-09-01T00:00:00"/>
    <s v="Orçamento"/>
    <s v="1 | 1"/>
    <x v="8"/>
    <x v="0"/>
    <n v="35693.478682399669"/>
    <x v="70"/>
    <x v="69"/>
    <s v="990"/>
    <x v="0"/>
    <x v="3"/>
    <x v="1"/>
    <n v="2001"/>
    <x v="0"/>
    <n v="2001"/>
    <s v="ORÇAMENTO"/>
    <x v="1"/>
    <x v="4"/>
    <x v="2"/>
    <x v="2"/>
    <x v="15"/>
    <x v="15"/>
  </r>
  <r>
    <x v="5"/>
    <s v=" ORÇAMENTO"/>
    <x v="21"/>
    <d v="2025-09-01T00:00:00"/>
    <d v="2025-09-01T00:00:00"/>
    <s v="Orçamento"/>
    <s v="1 | 1"/>
    <x v="8"/>
    <x v="0"/>
    <n v="37263.467390005499"/>
    <x v="32"/>
    <x v="32"/>
    <s v="893"/>
    <x v="0"/>
    <x v="3"/>
    <x v="1"/>
    <n v="2001"/>
    <x v="0"/>
    <n v="2001"/>
    <s v="ORÇAMENTO"/>
    <x v="1"/>
    <x v="4"/>
    <x v="2"/>
    <x v="2"/>
    <x v="2"/>
    <x v="2"/>
  </r>
  <r>
    <x v="5"/>
    <s v=" ORÇAMENTO"/>
    <x v="21"/>
    <d v="2025-09-01T00:00:00"/>
    <d v="2025-09-01T00:00:00"/>
    <s v="Orçamento"/>
    <s v="1 | 1"/>
    <x v="8"/>
    <x v="0"/>
    <n v="37353.733114959592"/>
    <x v="89"/>
    <x v="88"/>
    <s v="2019"/>
    <x v="0"/>
    <x v="3"/>
    <x v="1"/>
    <n v="2001"/>
    <x v="0"/>
    <n v="2001"/>
    <s v="ORÇAMENTO"/>
    <x v="1"/>
    <x v="4"/>
    <x v="5"/>
    <x v="5"/>
    <x v="6"/>
    <x v="6"/>
  </r>
  <r>
    <x v="5"/>
    <s v=" ORÇAMENTO"/>
    <x v="21"/>
    <d v="2025-09-01T00:00:00"/>
    <d v="2025-09-01T00:00:00"/>
    <s v="Orçamento"/>
    <s v="1 | 1"/>
    <x v="8"/>
    <x v="0"/>
    <n v="38968.067346587239"/>
    <x v="64"/>
    <x v="63"/>
    <s v="618"/>
    <x v="0"/>
    <x v="3"/>
    <x v="1"/>
    <n v="2001"/>
    <x v="0"/>
    <n v="2001"/>
    <s v="ORÇAMENTO"/>
    <x v="1"/>
    <x v="4"/>
    <x v="2"/>
    <x v="2"/>
    <x v="13"/>
    <x v="13"/>
  </r>
  <r>
    <x v="5"/>
    <s v=" ORÇAMENTO"/>
    <x v="21"/>
    <d v="2025-09-01T00:00:00"/>
    <d v="2025-09-01T00:00:00"/>
    <s v="Orçamento"/>
    <s v="1 | 1"/>
    <x v="8"/>
    <x v="0"/>
    <n v="40000"/>
    <x v="30"/>
    <x v="30"/>
    <s v="5192"/>
    <x v="22"/>
    <x v="3"/>
    <x v="1"/>
    <n v="4002"/>
    <x v="34"/>
    <n v="4002"/>
    <s v="ORÇAMENTO"/>
    <x v="1"/>
    <x v="4"/>
    <x v="2"/>
    <x v="2"/>
    <x v="13"/>
    <x v="13"/>
  </r>
  <r>
    <x v="5"/>
    <s v=" ORÇAMENTO"/>
    <x v="21"/>
    <d v="2025-09-01T00:00:00"/>
    <d v="2025-09-01T00:00:00"/>
    <s v="Orçamento"/>
    <s v="1 | 1"/>
    <x v="8"/>
    <x v="0"/>
    <n v="40000"/>
    <x v="76"/>
    <x v="75"/>
    <s v="9660"/>
    <x v="10"/>
    <x v="3"/>
    <x v="1"/>
    <n v="7001"/>
    <x v="11"/>
    <n v="7001"/>
    <s v="ORÇAMENTO"/>
    <x v="0"/>
    <x v="4"/>
    <x v="9"/>
    <x v="9"/>
    <x v="12"/>
    <x v="12"/>
  </r>
  <r>
    <x v="5"/>
    <s v=" ORÇAMENTO"/>
    <x v="21"/>
    <d v="2025-09-01T00:00:00"/>
    <d v="2025-09-01T00:00:00"/>
    <s v="Orçamento"/>
    <s v="1 | 1"/>
    <x v="8"/>
    <x v="0"/>
    <n v="41000"/>
    <x v="29"/>
    <x v="29"/>
    <s v="12369"/>
    <x v="19"/>
    <x v="3"/>
    <x v="1"/>
    <n v="8005"/>
    <x v="23"/>
    <n v="8005"/>
    <s v="ORÇAMENTO"/>
    <x v="0"/>
    <x v="4"/>
    <x v="0"/>
    <x v="0"/>
    <x v="10"/>
    <x v="10"/>
  </r>
  <r>
    <x v="5"/>
    <s v=" ORÇAMENTO"/>
    <x v="21"/>
    <d v="2025-09-01T00:00:00"/>
    <d v="2025-09-01T00:00:00"/>
    <s v="Orçamento"/>
    <s v="1 | 1"/>
    <x v="8"/>
    <x v="0"/>
    <n v="41272.347309163226"/>
    <x v="38"/>
    <x v="38"/>
    <s v="5993"/>
    <x v="2"/>
    <x v="3"/>
    <x v="1"/>
    <n v="4004"/>
    <x v="2"/>
    <n v="4004"/>
    <s v="ORÇAMENTO"/>
    <x v="1"/>
    <x v="4"/>
    <x v="2"/>
    <x v="2"/>
    <x v="13"/>
    <x v="13"/>
  </r>
  <r>
    <x v="5"/>
    <s v=" ORÇAMENTO"/>
    <x v="21"/>
    <d v="2025-09-01T00:00:00"/>
    <d v="2025-09-01T00:00:00"/>
    <s v="Orçamento"/>
    <s v="1 | 1"/>
    <x v="8"/>
    <x v="0"/>
    <n v="44384.189926200001"/>
    <x v="38"/>
    <x v="38"/>
    <s v="10984"/>
    <x v="6"/>
    <x v="3"/>
    <x v="1"/>
    <n v="7005"/>
    <x v="37"/>
    <n v="7005"/>
    <s v="ORÇAMENTO"/>
    <x v="1"/>
    <x v="4"/>
    <x v="2"/>
    <x v="2"/>
    <x v="13"/>
    <x v="13"/>
  </r>
  <r>
    <x v="5"/>
    <s v=" ORÇAMENTO"/>
    <x v="21"/>
    <d v="2025-09-01T00:00:00"/>
    <d v="2025-09-01T00:00:00"/>
    <s v="Orçamento"/>
    <s v="1 | 1"/>
    <x v="8"/>
    <x v="0"/>
    <n v="46000"/>
    <x v="82"/>
    <x v="81"/>
    <s v="5723"/>
    <x v="7"/>
    <x v="3"/>
    <x v="1"/>
    <n v="3007"/>
    <x v="25"/>
    <n v="3007"/>
    <s v="ORÇAMENTO"/>
    <x v="0"/>
    <x v="4"/>
    <x v="11"/>
    <x v="11"/>
    <x v="17"/>
    <x v="17"/>
  </r>
  <r>
    <x v="5"/>
    <s v=" ORÇAMENTO"/>
    <x v="21"/>
    <d v="2025-09-01T00:00:00"/>
    <d v="2025-09-01T00:00:00"/>
    <s v="Orçamento"/>
    <s v="1 | 1"/>
    <x v="8"/>
    <x v="0"/>
    <n v="47330.14"/>
    <x v="24"/>
    <x v="24"/>
    <s v="6351"/>
    <x v="2"/>
    <x v="3"/>
    <x v="1"/>
    <n v="4004"/>
    <x v="2"/>
    <n v="4004"/>
    <s v="ORÇAMENTO"/>
    <x v="0"/>
    <x v="4"/>
    <x v="0"/>
    <x v="0"/>
    <x v="9"/>
    <x v="9"/>
  </r>
  <r>
    <x v="5"/>
    <s v=" ORÇAMENTO"/>
    <x v="21"/>
    <d v="2025-09-01T00:00:00"/>
    <d v="2025-09-01T00:00:00"/>
    <s v="Orçamento"/>
    <s v="1 | 1"/>
    <x v="8"/>
    <x v="0"/>
    <n v="48684.658549999993"/>
    <x v="37"/>
    <x v="37"/>
    <s v="12467"/>
    <x v="9"/>
    <x v="3"/>
    <x v="1"/>
    <n v="8006"/>
    <x v="10"/>
    <n v="8006"/>
    <s v="ORÇAMENTO"/>
    <x v="1"/>
    <x v="4"/>
    <x v="2"/>
    <x v="2"/>
    <x v="13"/>
    <x v="13"/>
  </r>
  <r>
    <x v="5"/>
    <s v=" ORÇAMENTO"/>
    <x v="21"/>
    <d v="2025-09-01T00:00:00"/>
    <d v="2025-09-01T00:00:00"/>
    <s v="Orçamento"/>
    <s v="1 | 1"/>
    <x v="8"/>
    <x v="0"/>
    <n v="50000"/>
    <x v="105"/>
    <x v="104"/>
    <s v="8325"/>
    <x v="6"/>
    <x v="3"/>
    <x v="1"/>
    <n v="6001"/>
    <x v="6"/>
    <n v="6001"/>
    <s v="ORÇAMENTO"/>
    <x v="0"/>
    <x v="4"/>
    <x v="2"/>
    <x v="2"/>
    <x v="13"/>
    <x v="13"/>
  </r>
  <r>
    <x v="5"/>
    <s v=" ORÇAMENTO"/>
    <x v="21"/>
    <d v="2025-09-01T00:00:00"/>
    <d v="2025-09-01T00:00:00"/>
    <s v="Orçamento"/>
    <s v="1 | 1"/>
    <x v="8"/>
    <x v="0"/>
    <n v="50000"/>
    <x v="77"/>
    <x v="76"/>
    <s v="9706"/>
    <x v="10"/>
    <x v="3"/>
    <x v="1"/>
    <n v="7001"/>
    <x v="11"/>
    <n v="7001"/>
    <s v="ORÇAMENTO"/>
    <x v="0"/>
    <x v="4"/>
    <x v="9"/>
    <x v="9"/>
    <x v="12"/>
    <x v="12"/>
  </r>
  <r>
    <x v="5"/>
    <s v=" ORÇAMENTO"/>
    <x v="21"/>
    <d v="2025-09-01T00:00:00"/>
    <d v="2025-09-01T00:00:00"/>
    <s v="Orçamento"/>
    <s v="1 | 1"/>
    <x v="8"/>
    <x v="0"/>
    <n v="50000"/>
    <x v="119"/>
    <x v="117"/>
    <s v="10659"/>
    <x v="3"/>
    <x v="3"/>
    <x v="1"/>
    <n v="7004"/>
    <x v="3"/>
    <n v="7004"/>
    <s v="ORÇAMENTO"/>
    <x v="0"/>
    <x v="4"/>
    <x v="9"/>
    <x v="9"/>
    <x v="22"/>
    <x v="22"/>
  </r>
  <r>
    <x v="5"/>
    <s v=" ORÇAMENTO"/>
    <x v="21"/>
    <d v="2025-09-01T00:00:00"/>
    <d v="2025-09-01T00:00:00"/>
    <s v="Orçamento"/>
    <s v="1 | 1"/>
    <x v="8"/>
    <x v="0"/>
    <n v="50000"/>
    <x v="39"/>
    <x v="39"/>
    <s v="8149"/>
    <x v="7"/>
    <x v="3"/>
    <x v="1"/>
    <n v="5008"/>
    <x v="7"/>
    <n v="5008"/>
    <s v="ORÇAMENTO"/>
    <x v="0"/>
    <x v="4"/>
    <x v="11"/>
    <x v="11"/>
    <x v="17"/>
    <x v="17"/>
  </r>
  <r>
    <x v="5"/>
    <s v=" ORÇAMENTO"/>
    <x v="21"/>
    <d v="2025-09-01T00:00:00"/>
    <d v="2025-09-01T00:00:00"/>
    <s v="Orçamento"/>
    <s v="1 | 1"/>
    <x v="8"/>
    <x v="0"/>
    <n v="51035"/>
    <x v="24"/>
    <x v="24"/>
    <s v="6352"/>
    <x v="2"/>
    <x v="3"/>
    <x v="1"/>
    <n v="4004"/>
    <x v="2"/>
    <n v="4004"/>
    <s v="ORÇAMENTO"/>
    <x v="0"/>
    <x v="4"/>
    <x v="0"/>
    <x v="0"/>
    <x v="9"/>
    <x v="9"/>
  </r>
  <r>
    <x v="5"/>
    <s v=" ORÇAMENTO"/>
    <x v="21"/>
    <d v="2025-09-01T00:00:00"/>
    <d v="2025-09-01T00:00:00"/>
    <s v="Orçamento"/>
    <s v="1 | 1"/>
    <x v="8"/>
    <x v="0"/>
    <n v="60000"/>
    <x v="27"/>
    <x v="27"/>
    <s v="8384"/>
    <x v="6"/>
    <x v="3"/>
    <x v="1"/>
    <n v="6001"/>
    <x v="6"/>
    <n v="6001"/>
    <s v="ORÇAMENTO"/>
    <x v="0"/>
    <x v="4"/>
    <x v="2"/>
    <x v="2"/>
    <x v="13"/>
    <x v="13"/>
  </r>
  <r>
    <x v="5"/>
    <s v=" ORÇAMENTO"/>
    <x v="21"/>
    <d v="2025-09-01T00:00:00"/>
    <d v="2025-09-01T00:00:00"/>
    <s v="Orçamento"/>
    <s v="1 | 1"/>
    <x v="8"/>
    <x v="0"/>
    <n v="60146.02"/>
    <x v="37"/>
    <x v="37"/>
    <s v="5541"/>
    <x v="12"/>
    <x v="3"/>
    <x v="1"/>
    <n v="4003"/>
    <x v="13"/>
    <n v="4003"/>
    <s v="ORÇAMENTO"/>
    <x v="1"/>
    <x v="4"/>
    <x v="2"/>
    <x v="2"/>
    <x v="13"/>
    <x v="13"/>
  </r>
  <r>
    <x v="5"/>
    <s v=" ORÇAMENTO"/>
    <x v="21"/>
    <d v="2025-09-01T00:00:00"/>
    <d v="2025-09-01T00:00:00"/>
    <s v="Orçamento"/>
    <s v="1 | 1"/>
    <x v="8"/>
    <x v="0"/>
    <n v="60849.426843975816"/>
    <x v="20"/>
    <x v="20"/>
    <s v="735"/>
    <x v="0"/>
    <x v="3"/>
    <x v="1"/>
    <n v="2001"/>
    <x v="0"/>
    <n v="2001"/>
    <s v="ORÇAMENTO"/>
    <x v="1"/>
    <x v="4"/>
    <x v="2"/>
    <x v="2"/>
    <x v="2"/>
    <x v="2"/>
  </r>
  <r>
    <x v="5"/>
    <s v=" ORÇAMENTO"/>
    <x v="21"/>
    <d v="2025-09-01T00:00:00"/>
    <d v="2025-09-01T00:00:00"/>
    <s v="Orçamento"/>
    <s v="1 | 1"/>
    <x v="8"/>
    <x v="0"/>
    <n v="63000"/>
    <x v="66"/>
    <x v="65"/>
    <s v="2848"/>
    <x v="5"/>
    <x v="3"/>
    <x v="1"/>
    <n v="3001"/>
    <x v="5"/>
    <n v="3001"/>
    <s v="ORÇAMENTO"/>
    <x v="0"/>
    <x v="4"/>
    <x v="9"/>
    <x v="9"/>
    <x v="12"/>
    <x v="12"/>
  </r>
  <r>
    <x v="5"/>
    <s v=" ORÇAMENTO"/>
    <x v="21"/>
    <d v="2025-09-01T00:00:00"/>
    <d v="2025-09-01T00:00:00"/>
    <s v="Orçamento"/>
    <s v="1 | 1"/>
    <x v="8"/>
    <x v="0"/>
    <n v="66901.638915303891"/>
    <x v="98"/>
    <x v="97"/>
    <s v="2233"/>
    <x v="0"/>
    <x v="3"/>
    <x v="1"/>
    <n v="2001"/>
    <x v="0"/>
    <n v="2001"/>
    <s v="ORÇAMENTO"/>
    <x v="1"/>
    <x v="4"/>
    <x v="5"/>
    <x v="5"/>
    <x v="6"/>
    <x v="6"/>
  </r>
  <r>
    <x v="5"/>
    <s v=" ORÇAMENTO"/>
    <x v="21"/>
    <d v="2025-09-01T00:00:00"/>
    <d v="2025-09-01T00:00:00"/>
    <s v="Orçamento"/>
    <s v="1 | 1"/>
    <x v="8"/>
    <x v="0"/>
    <n v="70000"/>
    <x v="97"/>
    <x v="96"/>
    <s v="670"/>
    <x v="0"/>
    <x v="3"/>
    <x v="1"/>
    <n v="2001"/>
    <x v="0"/>
    <n v="2001"/>
    <s v="ORÇAMENTO"/>
    <x v="1"/>
    <x v="4"/>
    <x v="2"/>
    <x v="2"/>
    <x v="13"/>
    <x v="13"/>
  </r>
  <r>
    <x v="5"/>
    <s v=" ORÇAMENTO"/>
    <x v="21"/>
    <d v="2025-09-01T00:00:00"/>
    <d v="2025-09-01T00:00:00"/>
    <s v="Orçamento"/>
    <s v="1 | 1"/>
    <x v="8"/>
    <x v="0"/>
    <n v="76000"/>
    <x v="23"/>
    <x v="23"/>
    <s v="1265"/>
    <x v="0"/>
    <x v="3"/>
    <x v="1"/>
    <n v="2001"/>
    <x v="0"/>
    <n v="2001"/>
    <s v="ORÇAMENTO"/>
    <x v="0"/>
    <x v="4"/>
    <x v="9"/>
    <x v="9"/>
    <x v="12"/>
    <x v="12"/>
  </r>
  <r>
    <x v="5"/>
    <s v=" ORÇAMENTO"/>
    <x v="21"/>
    <d v="2025-09-01T00:00:00"/>
    <d v="2025-09-01T00:00:00"/>
    <s v="Orçamento"/>
    <s v="1 | 1"/>
    <x v="8"/>
    <x v="0"/>
    <n v="76967.385000000009"/>
    <x v="70"/>
    <x v="69"/>
    <s v="989"/>
    <x v="0"/>
    <x v="3"/>
    <x v="1"/>
    <n v="2001"/>
    <x v="0"/>
    <n v="2001"/>
    <s v="ORÇAMENTO"/>
    <x v="1"/>
    <x v="4"/>
    <x v="2"/>
    <x v="2"/>
    <x v="15"/>
    <x v="15"/>
  </r>
  <r>
    <x v="5"/>
    <s v=" ORÇAMENTO"/>
    <x v="21"/>
    <d v="2025-09-01T00:00:00"/>
    <d v="2025-09-01T00:00:00"/>
    <s v="Orçamento"/>
    <s v="1 | 1"/>
    <x v="8"/>
    <x v="0"/>
    <n v="80000"/>
    <x v="16"/>
    <x v="16"/>
    <s v="11929"/>
    <x v="4"/>
    <x v="3"/>
    <x v="1"/>
    <n v="8002"/>
    <x v="4"/>
    <n v="8002"/>
    <s v="ORÇAMENTO"/>
    <x v="0"/>
    <x v="4"/>
    <x v="0"/>
    <x v="0"/>
    <x v="0"/>
    <x v="0"/>
  </r>
  <r>
    <x v="5"/>
    <s v=" ORÇAMENTO"/>
    <x v="21"/>
    <d v="2025-09-01T00:00:00"/>
    <d v="2025-09-01T00:00:00"/>
    <s v="Orçamento"/>
    <s v="1 | 1"/>
    <x v="8"/>
    <x v="0"/>
    <n v="87300"/>
    <x v="23"/>
    <x v="23"/>
    <s v="1264"/>
    <x v="0"/>
    <x v="3"/>
    <x v="1"/>
    <n v="2001"/>
    <x v="0"/>
    <n v="2001"/>
    <s v="ORÇAMENTO"/>
    <x v="0"/>
    <x v="4"/>
    <x v="9"/>
    <x v="9"/>
    <x v="12"/>
    <x v="12"/>
  </r>
  <r>
    <x v="5"/>
    <s v=" ORÇAMENTO"/>
    <x v="21"/>
    <d v="2025-09-01T00:00:00"/>
    <d v="2025-09-01T00:00:00"/>
    <s v="Orçamento"/>
    <s v="1 | 1"/>
    <x v="8"/>
    <x v="0"/>
    <n v="98898.765762474868"/>
    <x v="2"/>
    <x v="2"/>
    <s v="830"/>
    <x v="0"/>
    <x v="3"/>
    <x v="1"/>
    <n v="2001"/>
    <x v="0"/>
    <n v="2001"/>
    <s v="ORÇAMENTO"/>
    <x v="1"/>
    <x v="4"/>
    <x v="2"/>
    <x v="2"/>
    <x v="2"/>
    <x v="2"/>
  </r>
  <r>
    <x v="5"/>
    <s v=" ORÇAMENTO"/>
    <x v="21"/>
    <d v="2025-09-01T00:00:00"/>
    <d v="2025-09-01T00:00:00"/>
    <s v="Orçamento"/>
    <s v="1 | 1"/>
    <x v="8"/>
    <x v="0"/>
    <n v="100193.76992527593"/>
    <x v="9"/>
    <x v="9"/>
    <s v="1899"/>
    <x v="0"/>
    <x v="3"/>
    <x v="1"/>
    <n v="2001"/>
    <x v="0"/>
    <n v="2001"/>
    <s v="ORÇAMENTO"/>
    <x v="1"/>
    <x v="4"/>
    <x v="4"/>
    <x v="4"/>
    <x v="5"/>
    <x v="5"/>
  </r>
  <r>
    <x v="5"/>
    <s v=" ORÇAMENTO"/>
    <x v="21"/>
    <d v="2025-09-01T00:00:00"/>
    <d v="2025-09-01T00:00:00"/>
    <s v="Orçamento"/>
    <s v="1 | 1"/>
    <x v="8"/>
    <x v="0"/>
    <n v="105000"/>
    <x v="72"/>
    <x v="71"/>
    <s v="929"/>
    <x v="0"/>
    <x v="3"/>
    <x v="1"/>
    <n v="2001"/>
    <x v="0"/>
    <n v="2001"/>
    <s v="ORÇAMENTO"/>
    <x v="1"/>
    <x v="4"/>
    <x v="2"/>
    <x v="2"/>
    <x v="15"/>
    <x v="15"/>
  </r>
  <r>
    <x v="5"/>
    <s v=" ORÇAMENTO"/>
    <x v="21"/>
    <d v="2025-09-01T00:00:00"/>
    <d v="2025-09-01T00:00:00"/>
    <s v="Orçamento"/>
    <s v="1 | 1"/>
    <x v="8"/>
    <x v="0"/>
    <n v="106398.98954901601"/>
    <x v="38"/>
    <x v="38"/>
    <s v="8797"/>
    <x v="6"/>
    <x v="3"/>
    <x v="1"/>
    <n v="6002"/>
    <x v="9"/>
    <n v="6002"/>
    <s v="ORÇAMENTO"/>
    <x v="1"/>
    <x v="4"/>
    <x v="2"/>
    <x v="2"/>
    <x v="13"/>
    <x v="13"/>
  </r>
  <r>
    <x v="5"/>
    <s v=" ORÇAMENTO"/>
    <x v="21"/>
    <d v="2025-09-01T00:00:00"/>
    <d v="2025-09-01T00:00:00"/>
    <s v="Orçamento"/>
    <s v="1 | 1"/>
    <x v="8"/>
    <x v="0"/>
    <n v="115222.13647111278"/>
    <x v="21"/>
    <x v="21"/>
    <s v="758"/>
    <x v="0"/>
    <x v="3"/>
    <x v="1"/>
    <n v="2001"/>
    <x v="0"/>
    <n v="2001"/>
    <s v="ORÇAMENTO"/>
    <x v="1"/>
    <x v="4"/>
    <x v="2"/>
    <x v="2"/>
    <x v="2"/>
    <x v="2"/>
  </r>
  <r>
    <x v="5"/>
    <s v=" ORÇAMENTO"/>
    <x v="21"/>
    <d v="2025-09-01T00:00:00"/>
    <d v="2025-09-01T00:00:00"/>
    <s v="Orçamento"/>
    <s v="1 | 1"/>
    <x v="8"/>
    <x v="0"/>
    <n v="116245.17388472368"/>
    <x v="6"/>
    <x v="6"/>
    <s v="526"/>
    <x v="0"/>
    <x v="3"/>
    <x v="1"/>
    <n v="2001"/>
    <x v="0"/>
    <n v="2001"/>
    <s v="ORÇAMENTO"/>
    <x v="1"/>
    <x v="4"/>
    <x v="3"/>
    <x v="3"/>
    <x v="4"/>
    <x v="4"/>
  </r>
  <r>
    <x v="5"/>
    <s v=" ORÇAMENTO"/>
    <x v="21"/>
    <d v="2025-09-01T00:00:00"/>
    <d v="2025-09-01T00:00:00"/>
    <s v="Orçamento"/>
    <s v="1 | 1"/>
    <x v="8"/>
    <x v="0"/>
    <n v="118783.31421241046"/>
    <x v="26"/>
    <x v="26"/>
    <s v="1393"/>
    <x v="0"/>
    <x v="3"/>
    <x v="1"/>
    <n v="2001"/>
    <x v="0"/>
    <n v="2001"/>
    <s v="ORÇAMENTO"/>
    <x v="0"/>
    <x v="4"/>
    <x v="9"/>
    <x v="9"/>
    <x v="14"/>
    <x v="14"/>
  </r>
  <r>
    <x v="5"/>
    <s v=" ORÇAMENTO"/>
    <x v="21"/>
    <d v="2025-09-01T00:00:00"/>
    <d v="2025-09-01T00:00:00"/>
    <s v="Orçamento"/>
    <s v="1 | 1"/>
    <x v="8"/>
    <x v="0"/>
    <n v="119041.85819690333"/>
    <x v="22"/>
    <x v="22"/>
    <s v="694"/>
    <x v="0"/>
    <x v="3"/>
    <x v="1"/>
    <n v="2001"/>
    <x v="0"/>
    <n v="2001"/>
    <s v="ORÇAMENTO"/>
    <x v="1"/>
    <x v="4"/>
    <x v="2"/>
    <x v="2"/>
    <x v="13"/>
    <x v="13"/>
  </r>
  <r>
    <x v="5"/>
    <s v=" ORÇAMENTO"/>
    <x v="21"/>
    <d v="2025-09-01T00:00:00"/>
    <d v="2025-09-01T00:00:00"/>
    <s v="Orçamento"/>
    <s v="1 | 1"/>
    <x v="8"/>
    <x v="0"/>
    <n v="122413.65317507731"/>
    <x v="2"/>
    <x v="2"/>
    <s v="829"/>
    <x v="0"/>
    <x v="3"/>
    <x v="1"/>
    <n v="2001"/>
    <x v="0"/>
    <n v="2001"/>
    <s v="ORÇAMENTO"/>
    <x v="1"/>
    <x v="4"/>
    <x v="2"/>
    <x v="2"/>
    <x v="2"/>
    <x v="2"/>
  </r>
  <r>
    <x v="5"/>
    <s v=" ORÇAMENTO"/>
    <x v="21"/>
    <d v="2025-09-01T00:00:00"/>
    <d v="2025-09-01T00:00:00"/>
    <s v="Orçamento"/>
    <s v="1 | 1"/>
    <x v="8"/>
    <x v="0"/>
    <n v="137000"/>
    <x v="33"/>
    <x v="33"/>
    <s v="13894"/>
    <x v="19"/>
    <x v="3"/>
    <x v="1"/>
    <n v="9001"/>
    <x v="24"/>
    <n v="9001"/>
    <s v="ORÇAMENTO"/>
    <x v="1"/>
    <x v="4"/>
    <x v="10"/>
    <x v="10"/>
    <x v="16"/>
    <x v="16"/>
  </r>
  <r>
    <x v="5"/>
    <s v=" ORÇAMENTO"/>
    <x v="21"/>
    <d v="2025-09-01T00:00:00"/>
    <d v="2025-09-01T00:00:00"/>
    <s v="Orçamento"/>
    <s v="1 | 1"/>
    <x v="8"/>
    <x v="0"/>
    <n v="143000"/>
    <x v="69"/>
    <x v="68"/>
    <s v="2439"/>
    <x v="0"/>
    <x v="3"/>
    <x v="1"/>
    <n v="2001"/>
    <x v="0"/>
    <n v="2001"/>
    <s v="ORÇAMENTO"/>
    <x v="1"/>
    <x v="4"/>
    <x v="14"/>
    <x v="14"/>
    <x v="21"/>
    <x v="21"/>
  </r>
  <r>
    <x v="5"/>
    <s v=" ORÇAMENTO"/>
    <x v="21"/>
    <d v="2025-09-01T00:00:00"/>
    <d v="2025-09-01T00:00:00"/>
    <s v="Orçamento"/>
    <s v="1 | 1"/>
    <x v="8"/>
    <x v="0"/>
    <n v="147228.15871922395"/>
    <x v="38"/>
    <x v="38"/>
    <s v="9213"/>
    <x v="10"/>
    <x v="3"/>
    <x v="1"/>
    <n v="7001"/>
    <x v="11"/>
    <n v="7001"/>
    <s v="ORÇAMENTO"/>
    <x v="1"/>
    <x v="4"/>
    <x v="2"/>
    <x v="2"/>
    <x v="13"/>
    <x v="13"/>
  </r>
  <r>
    <x v="5"/>
    <s v=" ORÇAMENTO"/>
    <x v="21"/>
    <d v="2025-09-01T00:00:00"/>
    <d v="2025-09-01T00:00:00"/>
    <s v="Orçamento"/>
    <s v="1 | 1"/>
    <x v="8"/>
    <x v="0"/>
    <n v="154659.99999999997"/>
    <x v="85"/>
    <x v="84"/>
    <s v="130"/>
    <x v="19"/>
    <x v="3"/>
    <x v="1"/>
    <n v="1002"/>
    <x v="22"/>
    <n v="1002"/>
    <s v="ORÇAMENTO"/>
    <x v="1"/>
    <x v="4"/>
    <x v="2"/>
    <x v="2"/>
    <x v="13"/>
    <x v="13"/>
  </r>
  <r>
    <x v="5"/>
    <s v=" ORÇAMENTO"/>
    <x v="21"/>
    <d v="2025-09-01T00:00:00"/>
    <d v="2025-09-01T00:00:00"/>
    <s v="Orçamento"/>
    <s v="1 | 1"/>
    <x v="8"/>
    <x v="0"/>
    <n v="186000"/>
    <x v="133"/>
    <x v="131"/>
    <s v="2658"/>
    <x v="19"/>
    <x v="3"/>
    <x v="1"/>
    <n v="9001"/>
    <x v="24"/>
    <n v="9001"/>
    <s v="ORÇAMENTO"/>
    <x v="1"/>
    <x v="4"/>
    <x v="12"/>
    <x v="12"/>
    <x v="19"/>
    <x v="19"/>
  </r>
  <r>
    <x v="5"/>
    <s v=" ORÇAMENTO"/>
    <x v="21"/>
    <d v="2025-09-01T00:00:00"/>
    <d v="2025-09-01T00:00:00"/>
    <s v="Orçamento"/>
    <s v="1 | 1"/>
    <x v="8"/>
    <x v="0"/>
    <n v="237026.53411459317"/>
    <x v="61"/>
    <x v="60"/>
    <s v="2112"/>
    <x v="0"/>
    <x v="3"/>
    <x v="1"/>
    <n v="2001"/>
    <x v="0"/>
    <n v="2001"/>
    <s v="ORÇAMENTO"/>
    <x v="1"/>
    <x v="4"/>
    <x v="5"/>
    <x v="5"/>
    <x v="6"/>
    <x v="6"/>
  </r>
  <r>
    <x v="5"/>
    <s v=" ORÇAMENTO"/>
    <x v="21"/>
    <d v="2025-09-01T00:00:00"/>
    <d v="2025-09-01T00:00:00"/>
    <s v="Orçamento"/>
    <s v="1 | 1"/>
    <x v="8"/>
    <x v="0"/>
    <n v="257641.12266499523"/>
    <x v="8"/>
    <x v="8"/>
    <s v="1821"/>
    <x v="0"/>
    <x v="3"/>
    <x v="1"/>
    <n v="2001"/>
    <x v="0"/>
    <n v="2001"/>
    <s v="ORÇAMENTO"/>
    <x v="1"/>
    <x v="4"/>
    <x v="4"/>
    <x v="4"/>
    <x v="5"/>
    <x v="5"/>
  </r>
  <r>
    <x v="5"/>
    <s v=" ORÇAMENTO"/>
    <x v="21"/>
    <d v="2025-09-01T00:00:00"/>
    <d v="2025-09-01T00:00:00"/>
    <s v="Orçamento"/>
    <s v="1 | 1"/>
    <x v="8"/>
    <x v="0"/>
    <n v="270150"/>
    <x v="100"/>
    <x v="99"/>
    <s v="965"/>
    <x v="0"/>
    <x v="3"/>
    <x v="1"/>
    <n v="2001"/>
    <x v="0"/>
    <n v="2001"/>
    <s v="ORÇAMENTO"/>
    <x v="1"/>
    <x v="4"/>
    <x v="2"/>
    <x v="2"/>
    <x v="15"/>
    <x v="15"/>
  </r>
  <r>
    <x v="5"/>
    <s v=" ORÇAMENTO"/>
    <x v="21"/>
    <d v="2025-09-01T00:00:00"/>
    <d v="2025-09-01T00:00:00"/>
    <s v="Orçamento"/>
    <s v="1 | 1"/>
    <x v="8"/>
    <x v="0"/>
    <n v="300000"/>
    <x v="46"/>
    <x v="45"/>
    <s v="9593"/>
    <x v="10"/>
    <x v="3"/>
    <x v="1"/>
    <n v="7001"/>
    <x v="11"/>
    <n v="7001"/>
    <s v="ORÇAMENTO"/>
    <x v="0"/>
    <x v="4"/>
    <x v="9"/>
    <x v="9"/>
    <x v="12"/>
    <x v="12"/>
  </r>
  <r>
    <x v="5"/>
    <s v=" ORÇAMENTO"/>
    <x v="21"/>
    <d v="2025-09-01T00:00:00"/>
    <d v="2025-09-01T00:00:00"/>
    <s v="Orçamento"/>
    <s v="1 | 1"/>
    <x v="8"/>
    <x v="0"/>
    <n v="476218.72"/>
    <x v="123"/>
    <x v="121"/>
    <s v="2630"/>
    <x v="0"/>
    <x v="3"/>
    <x v="1"/>
    <n v="2001"/>
    <x v="0"/>
    <n v="2001"/>
    <s v="ORÇAMENTO"/>
    <x v="1"/>
    <x v="4"/>
    <x v="12"/>
    <x v="12"/>
    <x v="19"/>
    <x v="19"/>
  </r>
  <r>
    <x v="5"/>
    <s v=" ORÇAMENTO"/>
    <x v="21"/>
    <d v="2025-09-01T00:00:00"/>
    <d v="2025-09-01T00:00:00"/>
    <s v="Orçamento"/>
    <s v="1 | 1"/>
    <x v="8"/>
    <x v="0"/>
    <n v="492483.42385563289"/>
    <x v="20"/>
    <x v="20"/>
    <s v="734"/>
    <x v="0"/>
    <x v="3"/>
    <x v="1"/>
    <n v="2001"/>
    <x v="0"/>
    <n v="2001"/>
    <s v="ORÇAMENTO"/>
    <x v="1"/>
    <x v="4"/>
    <x v="2"/>
    <x v="2"/>
    <x v="2"/>
    <x v="2"/>
  </r>
  <r>
    <x v="5"/>
    <s v=" ORÇAMENTO"/>
    <x v="21"/>
    <d v="2025-09-01T00:00:00"/>
    <d v="2025-09-01T00:00:00"/>
    <s v="Orçamento"/>
    <s v="1 | 1"/>
    <x v="8"/>
    <x v="0"/>
    <n v="511478.76509278419"/>
    <x v="5"/>
    <x v="5"/>
    <s v="572"/>
    <x v="0"/>
    <x v="3"/>
    <x v="1"/>
    <n v="2001"/>
    <x v="0"/>
    <n v="2001"/>
    <s v="ORÇAMENTO"/>
    <x v="1"/>
    <x v="4"/>
    <x v="3"/>
    <x v="3"/>
    <x v="4"/>
    <x v="4"/>
  </r>
  <r>
    <x v="5"/>
    <s v=" ORÇAMENTO"/>
    <x v="21"/>
    <d v="2025-09-01T00:00:00"/>
    <d v="2025-09-01T00:00:00"/>
    <s v="Orçamento"/>
    <s v="1 | 1"/>
    <x v="8"/>
    <x v="0"/>
    <n v="540000"/>
    <x v="23"/>
    <x v="23"/>
    <s v="1263"/>
    <x v="0"/>
    <x v="3"/>
    <x v="1"/>
    <n v="2001"/>
    <x v="0"/>
    <n v="2001"/>
    <s v="ORÇAMENTO"/>
    <x v="0"/>
    <x v="4"/>
    <x v="9"/>
    <x v="9"/>
    <x v="12"/>
    <x v="12"/>
  </r>
  <r>
    <x v="5"/>
    <s v=" ORÇAMENTO"/>
    <x v="21"/>
    <d v="2025-09-01T00:00:00"/>
    <d v="2025-09-01T00:00:00"/>
    <s v="Orçamento"/>
    <s v="1 | 1"/>
    <x v="8"/>
    <x v="0"/>
    <n v="715669.78518054239"/>
    <x v="11"/>
    <x v="11"/>
    <s v="480"/>
    <x v="0"/>
    <x v="3"/>
    <x v="1"/>
    <n v="2001"/>
    <x v="0"/>
    <n v="2001"/>
    <s v="ORÇAMENTO"/>
    <x v="1"/>
    <x v="4"/>
    <x v="3"/>
    <x v="3"/>
    <x v="4"/>
    <x v="4"/>
  </r>
  <r>
    <x v="5"/>
    <s v=" ORÇAMENTO"/>
    <x v="21"/>
    <d v="2025-09-01T00:00:00"/>
    <d v="2025-09-01T00:00:00"/>
    <s v="Orçamento"/>
    <s v="1 | 1"/>
    <x v="8"/>
    <x v="0"/>
    <n v="795665.96525772009"/>
    <x v="38"/>
    <x v="38"/>
    <s v="8217"/>
    <x v="6"/>
    <x v="3"/>
    <x v="1"/>
    <n v="6001"/>
    <x v="6"/>
    <n v="6001"/>
    <s v="ORÇAMENTO"/>
    <x v="1"/>
    <x v="4"/>
    <x v="2"/>
    <x v="2"/>
    <x v="13"/>
    <x v="13"/>
  </r>
  <r>
    <x v="5"/>
    <s v=" ORÇAMENTO"/>
    <x v="21"/>
    <d v="2025-09-01T00:00:00"/>
    <d v="2025-09-01T00:00:00"/>
    <s v="Orçamento"/>
    <s v="1 | 1"/>
    <x v="8"/>
    <x v="0"/>
    <n v="915096.08950701845"/>
    <x v="117"/>
    <x v="115"/>
    <s v="1089"/>
    <x v="0"/>
    <x v="3"/>
    <x v="1"/>
    <n v="2001"/>
    <x v="0"/>
    <n v="2001"/>
    <s v="ORÇAMENTO"/>
    <x v="0"/>
    <x v="4"/>
    <x v="9"/>
    <x v="9"/>
    <x v="12"/>
    <x v="12"/>
  </r>
  <r>
    <x v="5"/>
    <s v=" ORÇAMENTO"/>
    <x v="21"/>
    <d v="2025-09-01T00:00:00"/>
    <d v="2025-09-01T00:00:00"/>
    <s v="Orçamento"/>
    <s v="1 | 1"/>
    <x v="8"/>
    <x v="0"/>
    <n v="1294576.3895001831"/>
    <x v="28"/>
    <x v="28"/>
    <s v="1334"/>
    <x v="0"/>
    <x v="3"/>
    <x v="1"/>
    <n v="2001"/>
    <x v="0"/>
    <n v="2001"/>
    <s v="ORÇAMENTO"/>
    <x v="0"/>
    <x v="4"/>
    <x v="9"/>
    <x v="9"/>
    <x v="14"/>
    <x v="14"/>
  </r>
  <r>
    <x v="5"/>
    <s v=" ORÇAMENTO"/>
    <x v="22"/>
    <d v="2025-10-01T00:00:00"/>
    <d v="2025-10-01T00:00:00"/>
    <s v="Orçamento"/>
    <s v="1 | 1"/>
    <x v="8"/>
    <x v="0"/>
    <n v="-14300714.573490083"/>
    <x v="50"/>
    <x v="49"/>
    <s v="423"/>
    <x v="0"/>
    <x v="3"/>
    <x v="1"/>
    <n v="2001"/>
    <x v="0"/>
    <n v="2001"/>
    <s v="ORÇAMENTO"/>
    <x v="1"/>
    <x v="0"/>
    <x v="8"/>
    <x v="8"/>
    <x v="11"/>
    <x v="11"/>
  </r>
  <r>
    <x v="5"/>
    <s v=" ORÇAMENTO"/>
    <x v="22"/>
    <d v="2025-10-01T00:00:00"/>
    <d v="2025-10-01T00:00:00"/>
    <s v="Orçamento"/>
    <s v="1 | 1"/>
    <x v="8"/>
    <x v="0"/>
    <n v="-27000"/>
    <x v="66"/>
    <x v="65"/>
    <s v="14137"/>
    <x v="5"/>
    <x v="3"/>
    <x v="1"/>
    <n v="3001"/>
    <x v="5"/>
    <n v="3001"/>
    <s v="ORÇAMENTO"/>
    <x v="0"/>
    <x v="0"/>
    <x v="9"/>
    <x v="9"/>
    <x v="12"/>
    <x v="12"/>
  </r>
  <r>
    <x v="5"/>
    <s v=" ORÇAMENTO"/>
    <x v="22"/>
    <d v="2025-10-01T00:00:00"/>
    <d v="2025-10-01T00:00:00"/>
    <s v="Orçamento"/>
    <s v="1 | 1"/>
    <x v="8"/>
    <x v="0"/>
    <n v="-4674.9326000000001"/>
    <x v="66"/>
    <x v="65"/>
    <m/>
    <x v="5"/>
    <x v="3"/>
    <x v="1"/>
    <n v="3001"/>
    <x v="5"/>
    <n v="3001"/>
    <s v="ORÇAMENTO"/>
    <x v="0"/>
    <x v="0"/>
    <x v="9"/>
    <x v="9"/>
    <x v="12"/>
    <x v="12"/>
  </r>
  <r>
    <x v="5"/>
    <s v=" ORÇAMENTO"/>
    <x v="22"/>
    <d v="2025-10-01T00:00:00"/>
    <d v="2025-10-01T00:00:00"/>
    <s v="Orçamento"/>
    <s v="1 | 1"/>
    <x v="8"/>
    <x v="0"/>
    <n v="-3000"/>
    <x v="138"/>
    <x v="136"/>
    <s v="14080"/>
    <x v="2"/>
    <x v="3"/>
    <x v="1"/>
    <n v="5003"/>
    <x v="31"/>
    <n v="5003"/>
    <s v="ORÇAMENTO"/>
    <x v="0"/>
    <x v="0"/>
    <x v="9"/>
    <x v="9"/>
    <x v="18"/>
    <x v="18"/>
  </r>
  <r>
    <x v="5"/>
    <s v=" ORÇAMENTO"/>
    <x v="22"/>
    <d v="2025-10-01T00:00:00"/>
    <d v="2025-10-01T00:00:00"/>
    <s v="Orçamento"/>
    <s v="1 | 1"/>
    <x v="8"/>
    <x v="0"/>
    <n v="-2648.13753"/>
    <x v="86"/>
    <x v="85"/>
    <m/>
    <x v="7"/>
    <x v="3"/>
    <x v="1"/>
    <n v="3007"/>
    <x v="25"/>
    <n v="3007"/>
    <s v="ORÇAMENTO"/>
    <x v="0"/>
    <x v="0"/>
    <x v="0"/>
    <x v="0"/>
    <x v="0"/>
    <x v="0"/>
  </r>
  <r>
    <x v="5"/>
    <s v=" ORÇAMENTO"/>
    <x v="22"/>
    <d v="2025-10-01T00:00:00"/>
    <d v="2025-10-01T00:00:00"/>
    <s v="Orçamento"/>
    <s v="1 | 1"/>
    <x v="8"/>
    <x v="0"/>
    <n v="-2217.5158333333302"/>
    <x v="46"/>
    <x v="45"/>
    <s v="14191"/>
    <x v="10"/>
    <x v="3"/>
    <x v="1"/>
    <n v="7001"/>
    <x v="11"/>
    <n v="7001"/>
    <s v="ORÇAMENTO"/>
    <x v="0"/>
    <x v="0"/>
    <x v="9"/>
    <x v="9"/>
    <x v="12"/>
    <x v="12"/>
  </r>
  <r>
    <x v="5"/>
    <s v=" ORÇAMENTO"/>
    <x v="22"/>
    <d v="2025-10-01T00:00:00"/>
    <d v="2025-10-01T00:00:00"/>
    <s v="Orçamento"/>
    <s v="1 | 1"/>
    <x v="8"/>
    <x v="0"/>
    <n v="-1500"/>
    <x v="27"/>
    <x v="27"/>
    <s v="14055"/>
    <x v="11"/>
    <x v="3"/>
    <x v="1"/>
    <n v="3003"/>
    <x v="12"/>
    <n v="3003"/>
    <s v="ORÇAMENTO"/>
    <x v="0"/>
    <x v="0"/>
    <x v="2"/>
    <x v="2"/>
    <x v="13"/>
    <x v="13"/>
  </r>
  <r>
    <x v="5"/>
    <s v=" ORÇAMENTO"/>
    <x v="22"/>
    <d v="2025-10-01T00:00:00"/>
    <d v="2025-10-01T00:00:00"/>
    <s v="Orçamento"/>
    <s v="1 | 1"/>
    <x v="8"/>
    <x v="0"/>
    <n v="-1500"/>
    <x v="60"/>
    <x v="59"/>
    <s v="1647"/>
    <x v="0"/>
    <x v="3"/>
    <x v="1"/>
    <n v="2001"/>
    <x v="0"/>
    <n v="2001"/>
    <s v="ORÇAMENTO"/>
    <x v="1"/>
    <x v="0"/>
    <x v="0"/>
    <x v="0"/>
    <x v="3"/>
    <x v="3"/>
  </r>
  <r>
    <x v="5"/>
    <s v=" ORÇAMENTO"/>
    <x v="22"/>
    <d v="2025-10-01T00:00:00"/>
    <d v="2025-10-01T00:00:00"/>
    <s v="Orçamento"/>
    <s v="1 | 1"/>
    <x v="8"/>
    <x v="0"/>
    <n v="-750.58333333333303"/>
    <x v="63"/>
    <x v="62"/>
    <s v="14071"/>
    <x v="12"/>
    <x v="3"/>
    <x v="1"/>
    <n v="4003"/>
    <x v="13"/>
    <n v="4003"/>
    <s v="ORÇAMENTO"/>
    <x v="0"/>
    <x v="0"/>
    <x v="9"/>
    <x v="9"/>
    <x v="18"/>
    <x v="18"/>
  </r>
  <r>
    <x v="5"/>
    <s v=" ORÇAMENTO"/>
    <x v="22"/>
    <d v="2025-10-01T00:00:00"/>
    <d v="2025-10-01T00:00:00"/>
    <s v="Orçamento"/>
    <s v="1 | 1"/>
    <x v="8"/>
    <x v="0"/>
    <n v="-150"/>
    <x v="95"/>
    <x v="94"/>
    <s v="14014"/>
    <x v="11"/>
    <x v="3"/>
    <x v="1"/>
    <n v="3003"/>
    <x v="12"/>
    <n v="3003"/>
    <s v="ORÇAMENTO"/>
    <x v="0"/>
    <x v="0"/>
    <x v="0"/>
    <x v="0"/>
    <x v="0"/>
    <x v="0"/>
  </r>
  <r>
    <x v="5"/>
    <s v=" ORÇAMENTO"/>
    <x v="22"/>
    <d v="2025-10-01T00:00:00"/>
    <d v="2025-10-01T00:00:00"/>
    <s v="Orçamento"/>
    <s v="1 | 1"/>
    <x v="8"/>
    <x v="0"/>
    <n v="-122"/>
    <x v="106"/>
    <x v="105"/>
    <s v="14002"/>
    <x v="11"/>
    <x v="3"/>
    <x v="1"/>
    <n v="3003"/>
    <x v="12"/>
    <n v="3003"/>
    <s v="ORÇAMENTO"/>
    <x v="0"/>
    <x v="0"/>
    <x v="2"/>
    <x v="2"/>
    <x v="15"/>
    <x v="15"/>
  </r>
  <r>
    <x v="5"/>
    <s v=" ORÇAMENTO"/>
    <x v="22"/>
    <d v="2025-10-01T00:00:00"/>
    <d v="2025-10-01T00:00:00"/>
    <s v="Orçamento"/>
    <s v="1 | 1"/>
    <x v="8"/>
    <x v="0"/>
    <n v="-47"/>
    <x v="59"/>
    <x v="58"/>
    <s v="14026"/>
    <x v="11"/>
    <x v="3"/>
    <x v="1"/>
    <n v="3003"/>
    <x v="12"/>
    <n v="3003"/>
    <s v="ORÇAMENTO"/>
    <x v="0"/>
    <x v="0"/>
    <x v="0"/>
    <x v="0"/>
    <x v="10"/>
    <x v="10"/>
  </r>
  <r>
    <x v="5"/>
    <s v=" ORÇAMENTO"/>
    <x v="22"/>
    <d v="2025-10-01T00:00:00"/>
    <d v="2025-10-01T00:00:00"/>
    <s v="Orçamento"/>
    <s v="1 | 1"/>
    <x v="8"/>
    <x v="0"/>
    <n v="-36"/>
    <x v="106"/>
    <x v="105"/>
    <s v="13990"/>
    <x v="20"/>
    <x v="3"/>
    <x v="1"/>
    <n v="3004"/>
    <x v="27"/>
    <n v="3004"/>
    <s v="ORÇAMENTO"/>
    <x v="0"/>
    <x v="0"/>
    <x v="2"/>
    <x v="2"/>
    <x v="15"/>
    <x v="15"/>
  </r>
  <r>
    <x v="5"/>
    <s v=" ORÇAMENTO"/>
    <x v="22"/>
    <d v="2025-10-01T00:00:00"/>
    <d v="2025-10-01T00:00:00"/>
    <s v="Orçamento"/>
    <s v="1 | 1"/>
    <x v="8"/>
    <x v="0"/>
    <n v="-29.886299999999999"/>
    <x v="106"/>
    <x v="105"/>
    <s v="14038"/>
    <x v="16"/>
    <x v="3"/>
    <x v="1"/>
    <n v="3002"/>
    <x v="19"/>
    <n v="3002"/>
    <s v="ORÇAMENTO"/>
    <x v="0"/>
    <x v="0"/>
    <x v="2"/>
    <x v="2"/>
    <x v="15"/>
    <x v="15"/>
  </r>
  <r>
    <x v="5"/>
    <s v=" ORÇAMENTO"/>
    <x v="22"/>
    <d v="2025-10-01T00:00:00"/>
    <d v="2025-10-01T00:00:00"/>
    <s v="Orçamento"/>
    <s v="1 | 1"/>
    <x v="8"/>
    <x v="0"/>
    <n v="1E-3"/>
    <x v="39"/>
    <x v="39"/>
    <s v="8137"/>
    <x v="7"/>
    <x v="3"/>
    <x v="1"/>
    <n v="5007"/>
    <x v="35"/>
    <n v="5007"/>
    <s v="ORÇAMENTO"/>
    <x v="0"/>
    <x v="0"/>
    <x v="11"/>
    <x v="11"/>
    <x v="17"/>
    <x v="17"/>
  </r>
  <r>
    <x v="5"/>
    <s v=" ORÇAMENTO"/>
    <x v="22"/>
    <d v="2025-10-01T00:00:00"/>
    <d v="2025-10-01T00:00:00"/>
    <s v="Orçamento"/>
    <s v="1 | 1"/>
    <x v="8"/>
    <x v="0"/>
    <n v="16"/>
    <x v="14"/>
    <x v="14"/>
    <s v="6546"/>
    <x v="2"/>
    <x v="3"/>
    <x v="1"/>
    <n v="4004"/>
    <x v="2"/>
    <n v="4004"/>
    <s v="ORÇAMENTO"/>
    <x v="0"/>
    <x v="0"/>
    <x v="0"/>
    <x v="0"/>
    <x v="9"/>
    <x v="9"/>
  </r>
  <r>
    <x v="5"/>
    <s v=" ORÇAMENTO"/>
    <x v="22"/>
    <d v="2025-10-01T00:00:00"/>
    <d v="2025-10-01T00:00:00"/>
    <s v="Orçamento"/>
    <s v="1 | 1"/>
    <x v="8"/>
    <x v="0"/>
    <n v="16"/>
    <x v="14"/>
    <x v="14"/>
    <s v="6547"/>
    <x v="2"/>
    <x v="3"/>
    <x v="1"/>
    <n v="4004"/>
    <x v="2"/>
    <n v="4004"/>
    <s v="ORÇAMENTO"/>
    <x v="0"/>
    <x v="0"/>
    <x v="0"/>
    <x v="0"/>
    <x v="9"/>
    <x v="9"/>
  </r>
  <r>
    <x v="5"/>
    <s v=" ORÇAMENTO"/>
    <x v="22"/>
    <d v="2025-10-01T00:00:00"/>
    <d v="2025-10-01T00:00:00"/>
    <s v="Orçamento"/>
    <s v="1 | 1"/>
    <x v="8"/>
    <x v="0"/>
    <n v="16"/>
    <x v="14"/>
    <x v="14"/>
    <s v="6548"/>
    <x v="2"/>
    <x v="3"/>
    <x v="1"/>
    <n v="4004"/>
    <x v="2"/>
    <n v="4004"/>
    <s v="ORÇAMENTO"/>
    <x v="0"/>
    <x v="0"/>
    <x v="0"/>
    <x v="0"/>
    <x v="9"/>
    <x v="9"/>
  </r>
  <r>
    <x v="5"/>
    <s v=" ORÇAMENTO"/>
    <x v="22"/>
    <d v="2025-10-01T00:00:00"/>
    <d v="2025-10-01T00:00:00"/>
    <s v="Orçamento"/>
    <s v="1 | 1"/>
    <x v="8"/>
    <x v="0"/>
    <n v="25"/>
    <x v="87"/>
    <x v="86"/>
    <s v="7385"/>
    <x v="13"/>
    <x v="3"/>
    <x v="1"/>
    <n v="5001"/>
    <x v="16"/>
    <n v="5001"/>
    <s v="ORÇAMENTO"/>
    <x v="0"/>
    <x v="0"/>
    <x v="0"/>
    <x v="0"/>
    <x v="0"/>
    <x v="0"/>
  </r>
  <r>
    <x v="5"/>
    <s v=" ORÇAMENTO"/>
    <x v="22"/>
    <d v="2025-10-01T00:00:00"/>
    <d v="2025-10-01T00:00:00"/>
    <s v="Orçamento"/>
    <s v="1 | 1"/>
    <x v="8"/>
    <x v="0"/>
    <n v="29.9"/>
    <x v="103"/>
    <x v="102"/>
    <s v="11430"/>
    <x v="14"/>
    <x v="3"/>
    <x v="1"/>
    <n v="8001"/>
    <x v="17"/>
    <n v="8001"/>
    <s v="ORÇAMENTO"/>
    <x v="0"/>
    <x v="0"/>
    <x v="0"/>
    <x v="0"/>
    <x v="0"/>
    <x v="0"/>
  </r>
  <r>
    <x v="5"/>
    <s v=" ORÇAMENTO"/>
    <x v="22"/>
    <d v="2025-10-01T00:00:00"/>
    <d v="2025-10-01T00:00:00"/>
    <s v="Orçamento"/>
    <s v="1 | 1"/>
    <x v="8"/>
    <x v="0"/>
    <n v="30"/>
    <x v="93"/>
    <x v="92"/>
    <s v="13102"/>
    <x v="9"/>
    <x v="3"/>
    <x v="1"/>
    <n v="8006"/>
    <x v="10"/>
    <n v="8006"/>
    <s v="ORÇAMENTO"/>
    <x v="0"/>
    <x v="0"/>
    <x v="0"/>
    <x v="0"/>
    <x v="0"/>
    <x v="0"/>
  </r>
  <r>
    <x v="5"/>
    <s v=" ORÇAMENTO"/>
    <x v="22"/>
    <d v="2025-10-01T00:00:00"/>
    <d v="2025-10-01T00:00:00"/>
    <s v="Orçamento"/>
    <s v="1 | 1"/>
    <x v="8"/>
    <x v="0"/>
    <n v="32.49"/>
    <x v="103"/>
    <x v="102"/>
    <s v="11429"/>
    <x v="14"/>
    <x v="3"/>
    <x v="1"/>
    <n v="8001"/>
    <x v="17"/>
    <n v="8001"/>
    <s v="ORÇAMENTO"/>
    <x v="0"/>
    <x v="0"/>
    <x v="0"/>
    <x v="0"/>
    <x v="0"/>
    <x v="0"/>
  </r>
  <r>
    <x v="5"/>
    <s v=" ORÇAMENTO"/>
    <x v="22"/>
    <d v="2025-10-01T00:00:00"/>
    <d v="2025-10-01T00:00:00"/>
    <s v="Orçamento"/>
    <s v="1 | 1"/>
    <x v="8"/>
    <x v="0"/>
    <n v="40"/>
    <x v="93"/>
    <x v="92"/>
    <s v="13101"/>
    <x v="9"/>
    <x v="3"/>
    <x v="1"/>
    <n v="8006"/>
    <x v="10"/>
    <n v="8006"/>
    <s v="ORÇAMENTO"/>
    <x v="0"/>
    <x v="0"/>
    <x v="0"/>
    <x v="0"/>
    <x v="0"/>
    <x v="0"/>
  </r>
  <r>
    <x v="5"/>
    <s v=" ORÇAMENTO"/>
    <x v="22"/>
    <d v="2025-10-01T00:00:00"/>
    <d v="2025-10-01T00:00:00"/>
    <s v="Orçamento"/>
    <s v="1 | 1"/>
    <x v="8"/>
    <x v="0"/>
    <n v="50"/>
    <x v="93"/>
    <x v="92"/>
    <s v="13100"/>
    <x v="9"/>
    <x v="3"/>
    <x v="1"/>
    <n v="8006"/>
    <x v="10"/>
    <n v="8006"/>
    <s v="ORÇAMENTO"/>
    <x v="0"/>
    <x v="0"/>
    <x v="0"/>
    <x v="0"/>
    <x v="0"/>
    <x v="0"/>
  </r>
  <r>
    <x v="5"/>
    <s v=" ORÇAMENTO"/>
    <x v="22"/>
    <d v="2025-10-01T00:00:00"/>
    <d v="2025-10-01T00:00:00"/>
    <s v="Orçamento"/>
    <s v="1 | 1"/>
    <x v="8"/>
    <x v="0"/>
    <n v="60"/>
    <x v="87"/>
    <x v="86"/>
    <s v="7384"/>
    <x v="13"/>
    <x v="3"/>
    <x v="1"/>
    <n v="5001"/>
    <x v="16"/>
    <n v="5001"/>
    <s v="ORÇAMENTO"/>
    <x v="0"/>
    <x v="0"/>
    <x v="0"/>
    <x v="0"/>
    <x v="0"/>
    <x v="0"/>
  </r>
  <r>
    <x v="5"/>
    <s v=" ORÇAMENTO"/>
    <x v="22"/>
    <d v="2025-10-01T00:00:00"/>
    <d v="2025-10-01T00:00:00"/>
    <s v="Orçamento"/>
    <s v="1 | 1"/>
    <x v="8"/>
    <x v="0"/>
    <n v="62.6755"/>
    <x v="33"/>
    <x v="33"/>
    <s v="13921"/>
    <x v="19"/>
    <x v="3"/>
    <x v="1"/>
    <n v="9001"/>
    <x v="24"/>
    <n v="9001"/>
    <s v="ORÇAMENTO"/>
    <x v="1"/>
    <x v="0"/>
    <x v="10"/>
    <x v="10"/>
    <x v="16"/>
    <x v="16"/>
  </r>
  <r>
    <x v="5"/>
    <s v=" ORÇAMENTO"/>
    <x v="22"/>
    <d v="2025-10-01T00:00:00"/>
    <d v="2025-10-01T00:00:00"/>
    <s v="Orçamento"/>
    <s v="1 | 1"/>
    <x v="8"/>
    <x v="0"/>
    <n v="90"/>
    <x v="71"/>
    <x v="70"/>
    <s v="7008"/>
    <x v="2"/>
    <x v="3"/>
    <x v="1"/>
    <n v="4004"/>
    <x v="2"/>
    <n v="4004"/>
    <s v="ORÇAMENTO"/>
    <x v="0"/>
    <x v="0"/>
    <x v="0"/>
    <x v="0"/>
    <x v="9"/>
    <x v="9"/>
  </r>
  <r>
    <x v="5"/>
    <s v=" ORÇAMENTO"/>
    <x v="22"/>
    <d v="2025-10-01T00:00:00"/>
    <d v="2025-10-01T00:00:00"/>
    <s v="Orçamento"/>
    <s v="1 | 1"/>
    <x v="8"/>
    <x v="0"/>
    <n v="90"/>
    <x v="71"/>
    <x v="70"/>
    <s v="7009"/>
    <x v="2"/>
    <x v="3"/>
    <x v="1"/>
    <n v="4004"/>
    <x v="2"/>
    <n v="4004"/>
    <s v="ORÇAMENTO"/>
    <x v="0"/>
    <x v="0"/>
    <x v="0"/>
    <x v="0"/>
    <x v="9"/>
    <x v="9"/>
  </r>
  <r>
    <x v="5"/>
    <s v=" ORÇAMENTO"/>
    <x v="22"/>
    <d v="2025-10-01T00:00:00"/>
    <d v="2025-10-01T00:00:00"/>
    <s v="Orçamento"/>
    <s v="1 | 1"/>
    <x v="8"/>
    <x v="0"/>
    <n v="100"/>
    <x v="43"/>
    <x v="43"/>
    <s v="12845"/>
    <x v="9"/>
    <x v="3"/>
    <x v="1"/>
    <n v="8006"/>
    <x v="10"/>
    <n v="8006"/>
    <s v="ORÇAMENTO"/>
    <x v="0"/>
    <x v="0"/>
    <x v="0"/>
    <x v="0"/>
    <x v="9"/>
    <x v="9"/>
  </r>
  <r>
    <x v="5"/>
    <s v=" ORÇAMENTO"/>
    <x v="22"/>
    <d v="2025-10-01T00:00:00"/>
    <d v="2025-10-01T00:00:00"/>
    <s v="Orçamento"/>
    <s v="1 | 1"/>
    <x v="8"/>
    <x v="0"/>
    <n v="100"/>
    <x v="101"/>
    <x v="100"/>
    <s v="11882"/>
    <x v="4"/>
    <x v="3"/>
    <x v="1"/>
    <n v="8002"/>
    <x v="4"/>
    <n v="8002"/>
    <s v="ORÇAMENTO"/>
    <x v="0"/>
    <x v="0"/>
    <x v="0"/>
    <x v="0"/>
    <x v="0"/>
    <x v="0"/>
  </r>
  <r>
    <x v="5"/>
    <s v=" ORÇAMENTO"/>
    <x v="22"/>
    <d v="2025-10-01T00:00:00"/>
    <d v="2025-10-01T00:00:00"/>
    <s v="Orçamento"/>
    <s v="1 | 1"/>
    <x v="8"/>
    <x v="0"/>
    <n v="100"/>
    <x v="87"/>
    <x v="86"/>
    <s v="3078"/>
    <x v="5"/>
    <x v="3"/>
    <x v="1"/>
    <n v="3001"/>
    <x v="5"/>
    <n v="3001"/>
    <s v="ORÇAMENTO"/>
    <x v="0"/>
    <x v="0"/>
    <x v="0"/>
    <x v="0"/>
    <x v="0"/>
    <x v="0"/>
  </r>
  <r>
    <x v="5"/>
    <s v=" ORÇAMENTO"/>
    <x v="22"/>
    <d v="2025-10-01T00:00:00"/>
    <d v="2025-10-01T00:00:00"/>
    <s v="Orçamento"/>
    <s v="1 | 1"/>
    <x v="8"/>
    <x v="0"/>
    <n v="100"/>
    <x v="7"/>
    <x v="7"/>
    <s v="12001"/>
    <x v="4"/>
    <x v="3"/>
    <x v="1"/>
    <n v="8002"/>
    <x v="4"/>
    <n v="8002"/>
    <s v="ORÇAMENTO"/>
    <x v="0"/>
    <x v="0"/>
    <x v="0"/>
    <x v="0"/>
    <x v="0"/>
    <x v="0"/>
  </r>
  <r>
    <x v="5"/>
    <s v=" ORÇAMENTO"/>
    <x v="22"/>
    <d v="2025-10-01T00:00:00"/>
    <d v="2025-10-01T00:00:00"/>
    <s v="Orçamento"/>
    <s v="1 | 1"/>
    <x v="8"/>
    <x v="0"/>
    <n v="110"/>
    <x v="44"/>
    <x v="43"/>
    <s v="12782"/>
    <x v="9"/>
    <x v="3"/>
    <x v="1"/>
    <n v="8006"/>
    <x v="10"/>
    <n v="8006"/>
    <s v="ORÇAMENTO"/>
    <x v="0"/>
    <x v="0"/>
    <x v="9"/>
    <x v="9"/>
    <x v="18"/>
    <x v="18"/>
  </r>
  <r>
    <x v="5"/>
    <s v=" ORÇAMENTO"/>
    <x v="22"/>
    <d v="2025-10-01T00:00:00"/>
    <d v="2025-10-01T00:00:00"/>
    <s v="Orçamento"/>
    <s v="1 | 1"/>
    <x v="8"/>
    <x v="0"/>
    <n v="112.18181818181819"/>
    <x v="109"/>
    <x v="108"/>
    <s v="7353"/>
    <x v="13"/>
    <x v="3"/>
    <x v="1"/>
    <n v="5001"/>
    <x v="16"/>
    <n v="5001"/>
    <s v="ORÇAMENTO"/>
    <x v="0"/>
    <x v="0"/>
    <x v="0"/>
    <x v="0"/>
    <x v="0"/>
    <x v="0"/>
  </r>
  <r>
    <x v="5"/>
    <s v=" ORÇAMENTO"/>
    <x v="22"/>
    <d v="2025-10-01T00:00:00"/>
    <d v="2025-10-01T00:00:00"/>
    <s v="Orçamento"/>
    <s v="1 | 1"/>
    <x v="8"/>
    <x v="0"/>
    <n v="114.16"/>
    <x v="103"/>
    <x v="102"/>
    <s v="11428"/>
    <x v="14"/>
    <x v="3"/>
    <x v="1"/>
    <n v="8001"/>
    <x v="17"/>
    <n v="8001"/>
    <s v="ORÇAMENTO"/>
    <x v="0"/>
    <x v="0"/>
    <x v="0"/>
    <x v="0"/>
    <x v="0"/>
    <x v="0"/>
  </r>
  <r>
    <x v="5"/>
    <s v=" ORÇAMENTO"/>
    <x v="22"/>
    <d v="2025-10-01T00:00:00"/>
    <d v="2025-10-01T00:00:00"/>
    <s v="Orçamento"/>
    <s v="1 | 1"/>
    <x v="8"/>
    <x v="0"/>
    <n v="120"/>
    <x v="93"/>
    <x v="92"/>
    <s v="13099"/>
    <x v="9"/>
    <x v="3"/>
    <x v="1"/>
    <n v="8006"/>
    <x v="10"/>
    <n v="8006"/>
    <s v="ORÇAMENTO"/>
    <x v="0"/>
    <x v="0"/>
    <x v="0"/>
    <x v="0"/>
    <x v="0"/>
    <x v="0"/>
  </r>
  <r>
    <x v="5"/>
    <s v=" ORÇAMENTO"/>
    <x v="22"/>
    <d v="2025-10-01T00:00:00"/>
    <d v="2025-10-01T00:00:00"/>
    <s v="Orçamento"/>
    <s v="1 | 1"/>
    <x v="8"/>
    <x v="0"/>
    <n v="140"/>
    <x v="93"/>
    <x v="92"/>
    <s v="13098"/>
    <x v="9"/>
    <x v="3"/>
    <x v="1"/>
    <n v="8006"/>
    <x v="10"/>
    <n v="8006"/>
    <s v="ORÇAMENTO"/>
    <x v="0"/>
    <x v="0"/>
    <x v="0"/>
    <x v="0"/>
    <x v="0"/>
    <x v="0"/>
  </r>
  <r>
    <x v="5"/>
    <s v=" ORÇAMENTO"/>
    <x v="22"/>
    <d v="2025-10-01T00:00:00"/>
    <d v="2025-10-01T00:00:00"/>
    <s v="Orçamento"/>
    <s v="1 | 1"/>
    <x v="8"/>
    <x v="0"/>
    <n v="140"/>
    <x v="34"/>
    <x v="34"/>
    <s v="10015"/>
    <x v="10"/>
    <x v="3"/>
    <x v="1"/>
    <n v="7001"/>
    <x v="11"/>
    <n v="7001"/>
    <s v="ORÇAMENTO"/>
    <x v="0"/>
    <x v="0"/>
    <x v="0"/>
    <x v="0"/>
    <x v="0"/>
    <x v="0"/>
  </r>
  <r>
    <x v="5"/>
    <s v=" ORÇAMENTO"/>
    <x v="22"/>
    <d v="2025-10-01T00:00:00"/>
    <d v="2025-10-01T00:00:00"/>
    <s v="Orçamento"/>
    <s v="1 | 1"/>
    <x v="8"/>
    <x v="0"/>
    <n v="150"/>
    <x v="95"/>
    <x v="94"/>
    <s v="3552"/>
    <x v="11"/>
    <x v="3"/>
    <x v="1"/>
    <n v="3003"/>
    <x v="12"/>
    <n v="3003"/>
    <s v="ORÇAMENTO"/>
    <x v="0"/>
    <x v="0"/>
    <x v="0"/>
    <x v="0"/>
    <x v="0"/>
    <x v="0"/>
  </r>
  <r>
    <x v="5"/>
    <s v=" ORÇAMENTO"/>
    <x v="22"/>
    <d v="2025-10-01T00:00:00"/>
    <d v="2025-10-01T00:00:00"/>
    <s v="Orçamento"/>
    <s v="1 | 1"/>
    <x v="8"/>
    <x v="0"/>
    <n v="160"/>
    <x v="93"/>
    <x v="92"/>
    <s v="13097"/>
    <x v="9"/>
    <x v="3"/>
    <x v="1"/>
    <n v="8006"/>
    <x v="10"/>
    <n v="8006"/>
    <s v="ORÇAMENTO"/>
    <x v="0"/>
    <x v="0"/>
    <x v="0"/>
    <x v="0"/>
    <x v="0"/>
    <x v="0"/>
  </r>
  <r>
    <x v="5"/>
    <s v=" ORÇAMENTO"/>
    <x v="22"/>
    <d v="2025-10-01T00:00:00"/>
    <d v="2025-10-01T00:00:00"/>
    <s v="Orçamento"/>
    <s v="1 | 1"/>
    <x v="8"/>
    <x v="0"/>
    <n v="170"/>
    <x v="71"/>
    <x v="70"/>
    <s v="7007"/>
    <x v="2"/>
    <x v="3"/>
    <x v="1"/>
    <n v="4004"/>
    <x v="2"/>
    <n v="4004"/>
    <s v="ORÇAMENTO"/>
    <x v="0"/>
    <x v="0"/>
    <x v="0"/>
    <x v="0"/>
    <x v="9"/>
    <x v="9"/>
  </r>
  <r>
    <x v="5"/>
    <s v=" ORÇAMENTO"/>
    <x v="22"/>
    <d v="2025-10-01T00:00:00"/>
    <d v="2025-10-01T00:00:00"/>
    <s v="Orçamento"/>
    <s v="1 | 1"/>
    <x v="8"/>
    <x v="0"/>
    <n v="176"/>
    <x v="3"/>
    <x v="3"/>
    <s v="1591"/>
    <x v="0"/>
    <x v="3"/>
    <x v="1"/>
    <n v="2001"/>
    <x v="0"/>
    <n v="2001"/>
    <s v="ORÇAMENTO"/>
    <x v="1"/>
    <x v="0"/>
    <x v="0"/>
    <x v="0"/>
    <x v="3"/>
    <x v="3"/>
  </r>
  <r>
    <x v="5"/>
    <s v=" ORÇAMENTO"/>
    <x v="22"/>
    <d v="2025-10-01T00:00:00"/>
    <d v="2025-10-01T00:00:00"/>
    <s v="Orçamento"/>
    <s v="1 | 1"/>
    <x v="8"/>
    <x v="0"/>
    <n v="191.75"/>
    <x v="33"/>
    <x v="33"/>
    <s v="13920"/>
    <x v="19"/>
    <x v="3"/>
    <x v="1"/>
    <n v="9001"/>
    <x v="24"/>
    <n v="9001"/>
    <s v="ORÇAMENTO"/>
    <x v="1"/>
    <x v="0"/>
    <x v="10"/>
    <x v="10"/>
    <x v="16"/>
    <x v="16"/>
  </r>
  <r>
    <x v="5"/>
    <s v=" ORÇAMENTO"/>
    <x v="22"/>
    <d v="2025-10-01T00:00:00"/>
    <d v="2025-10-01T00:00:00"/>
    <s v="Orçamento"/>
    <s v="1 | 1"/>
    <x v="8"/>
    <x v="0"/>
    <n v="194"/>
    <x v="87"/>
    <x v="86"/>
    <s v="7383"/>
    <x v="13"/>
    <x v="3"/>
    <x v="1"/>
    <n v="5001"/>
    <x v="16"/>
    <n v="5001"/>
    <s v="ORÇAMENTO"/>
    <x v="0"/>
    <x v="0"/>
    <x v="0"/>
    <x v="0"/>
    <x v="0"/>
    <x v="0"/>
  </r>
  <r>
    <x v="5"/>
    <s v=" ORÇAMENTO"/>
    <x v="22"/>
    <d v="2025-10-01T00:00:00"/>
    <d v="2025-10-01T00:00:00"/>
    <s v="Orçamento"/>
    <s v="1 | 1"/>
    <x v="8"/>
    <x v="0"/>
    <n v="200"/>
    <x v="106"/>
    <x v="105"/>
    <s v="8073"/>
    <x v="2"/>
    <x v="3"/>
    <x v="1"/>
    <n v="5005"/>
    <x v="32"/>
    <n v="5005"/>
    <s v="ORÇAMENTO"/>
    <x v="0"/>
    <x v="0"/>
    <x v="2"/>
    <x v="2"/>
    <x v="15"/>
    <x v="15"/>
  </r>
  <r>
    <x v="5"/>
    <s v=" ORÇAMENTO"/>
    <x v="22"/>
    <d v="2025-10-01T00:00:00"/>
    <d v="2025-10-01T00:00:00"/>
    <s v="Orçamento"/>
    <s v="1 | 1"/>
    <x v="8"/>
    <x v="0"/>
    <n v="200"/>
    <x v="122"/>
    <x v="120"/>
    <s v="10884"/>
    <x v="3"/>
    <x v="3"/>
    <x v="1"/>
    <n v="7004"/>
    <x v="3"/>
    <n v="7004"/>
    <s v="ORÇAMENTO"/>
    <x v="0"/>
    <x v="0"/>
    <x v="0"/>
    <x v="0"/>
    <x v="9"/>
    <x v="9"/>
  </r>
  <r>
    <x v="5"/>
    <s v=" ORÇAMENTO"/>
    <x v="22"/>
    <d v="2025-10-01T00:00:00"/>
    <d v="2025-10-01T00:00:00"/>
    <s v="Orçamento"/>
    <s v="1 | 1"/>
    <x v="8"/>
    <x v="0"/>
    <n v="200"/>
    <x v="34"/>
    <x v="34"/>
    <s v="13357"/>
    <x v="9"/>
    <x v="3"/>
    <x v="1"/>
    <n v="8006"/>
    <x v="10"/>
    <n v="8006"/>
    <s v="ORÇAMENTO"/>
    <x v="0"/>
    <x v="0"/>
    <x v="0"/>
    <x v="0"/>
    <x v="0"/>
    <x v="0"/>
  </r>
  <r>
    <x v="5"/>
    <s v=" ORÇAMENTO"/>
    <x v="22"/>
    <d v="2025-10-01T00:00:00"/>
    <d v="2025-10-01T00:00:00"/>
    <s v="Orçamento"/>
    <s v="1 | 1"/>
    <x v="8"/>
    <x v="0"/>
    <n v="200"/>
    <x v="96"/>
    <x v="95"/>
    <s v="12014"/>
    <x v="4"/>
    <x v="3"/>
    <x v="1"/>
    <n v="8002"/>
    <x v="4"/>
    <n v="8002"/>
    <s v="ORÇAMENTO"/>
    <x v="0"/>
    <x v="0"/>
    <x v="0"/>
    <x v="0"/>
    <x v="0"/>
    <x v="0"/>
  </r>
  <r>
    <x v="5"/>
    <s v=" ORÇAMENTO"/>
    <x v="22"/>
    <d v="2025-10-01T00:00:00"/>
    <d v="2025-10-01T00:00:00"/>
    <s v="Orçamento"/>
    <s v="1 | 1"/>
    <x v="8"/>
    <x v="0"/>
    <n v="240"/>
    <x v="51"/>
    <x v="50"/>
    <s v="1701"/>
    <x v="0"/>
    <x v="3"/>
    <x v="1"/>
    <n v="2001"/>
    <x v="0"/>
    <n v="2001"/>
    <s v="ORÇAMENTO"/>
    <x v="1"/>
    <x v="0"/>
    <x v="0"/>
    <x v="0"/>
    <x v="10"/>
    <x v="10"/>
  </r>
  <r>
    <x v="5"/>
    <s v=" ORÇAMENTO"/>
    <x v="22"/>
    <d v="2025-10-01T00:00:00"/>
    <d v="2025-10-01T00:00:00"/>
    <s v="Orçamento"/>
    <s v="1 | 1"/>
    <x v="8"/>
    <x v="0"/>
    <n v="250"/>
    <x v="106"/>
    <x v="105"/>
    <s v="1054"/>
    <x v="0"/>
    <x v="3"/>
    <x v="1"/>
    <n v="2001"/>
    <x v="0"/>
    <n v="2001"/>
    <s v="ORÇAMENTO"/>
    <x v="0"/>
    <x v="0"/>
    <x v="2"/>
    <x v="2"/>
    <x v="15"/>
    <x v="15"/>
  </r>
  <r>
    <x v="5"/>
    <s v=" ORÇAMENTO"/>
    <x v="22"/>
    <d v="2025-10-01T00:00:00"/>
    <d v="2025-10-01T00:00:00"/>
    <s v="Orçamento"/>
    <s v="1 | 1"/>
    <x v="8"/>
    <x v="0"/>
    <n v="250"/>
    <x v="106"/>
    <x v="105"/>
    <s v="3749"/>
    <x v="20"/>
    <x v="3"/>
    <x v="1"/>
    <n v="3004"/>
    <x v="27"/>
    <n v="3004"/>
    <s v="ORÇAMENTO"/>
    <x v="0"/>
    <x v="0"/>
    <x v="2"/>
    <x v="2"/>
    <x v="15"/>
    <x v="15"/>
  </r>
  <r>
    <x v="5"/>
    <s v=" ORÇAMENTO"/>
    <x v="22"/>
    <d v="2025-10-01T00:00:00"/>
    <d v="2025-10-01T00:00:00"/>
    <s v="Orçamento"/>
    <s v="1 | 1"/>
    <x v="8"/>
    <x v="0"/>
    <n v="250"/>
    <x v="106"/>
    <x v="105"/>
    <s v="4311"/>
    <x v="8"/>
    <x v="3"/>
    <x v="1"/>
    <n v="3006"/>
    <x v="8"/>
    <n v="3006"/>
    <s v="ORÇAMENTO"/>
    <x v="0"/>
    <x v="0"/>
    <x v="2"/>
    <x v="2"/>
    <x v="15"/>
    <x v="15"/>
  </r>
  <r>
    <x v="5"/>
    <s v=" ORÇAMENTO"/>
    <x v="22"/>
    <d v="2025-10-01T00:00:00"/>
    <d v="2025-10-01T00:00:00"/>
    <s v="Orçamento"/>
    <s v="1 | 1"/>
    <x v="8"/>
    <x v="0"/>
    <n v="250"/>
    <x v="44"/>
    <x v="43"/>
    <s v="12781"/>
    <x v="9"/>
    <x v="3"/>
    <x v="1"/>
    <n v="8006"/>
    <x v="10"/>
    <n v="8006"/>
    <s v="ORÇAMENTO"/>
    <x v="0"/>
    <x v="0"/>
    <x v="9"/>
    <x v="9"/>
    <x v="18"/>
    <x v="18"/>
  </r>
  <r>
    <x v="5"/>
    <s v=" ORÇAMENTO"/>
    <x v="22"/>
    <d v="2025-10-01T00:00:00"/>
    <d v="2025-10-01T00:00:00"/>
    <s v="Orçamento"/>
    <s v="1 | 1"/>
    <x v="8"/>
    <x v="0"/>
    <n v="250"/>
    <x v="93"/>
    <x v="92"/>
    <s v="13096"/>
    <x v="9"/>
    <x v="3"/>
    <x v="1"/>
    <n v="8006"/>
    <x v="10"/>
    <n v="8006"/>
    <s v="ORÇAMENTO"/>
    <x v="0"/>
    <x v="0"/>
    <x v="0"/>
    <x v="0"/>
    <x v="0"/>
    <x v="0"/>
  </r>
  <r>
    <x v="5"/>
    <s v=" ORÇAMENTO"/>
    <x v="22"/>
    <d v="2025-10-01T00:00:00"/>
    <d v="2025-10-01T00:00:00"/>
    <s v="Orçamento"/>
    <s v="1 | 1"/>
    <x v="8"/>
    <x v="0"/>
    <n v="270"/>
    <x v="106"/>
    <x v="105"/>
    <s v="4310"/>
    <x v="8"/>
    <x v="3"/>
    <x v="1"/>
    <n v="3006"/>
    <x v="8"/>
    <n v="3006"/>
    <s v="ORÇAMENTO"/>
    <x v="0"/>
    <x v="0"/>
    <x v="2"/>
    <x v="2"/>
    <x v="15"/>
    <x v="15"/>
  </r>
  <r>
    <x v="5"/>
    <s v=" ORÇAMENTO"/>
    <x v="22"/>
    <d v="2025-10-01T00:00:00"/>
    <d v="2025-10-01T00:00:00"/>
    <s v="Orçamento"/>
    <s v="1 | 1"/>
    <x v="8"/>
    <x v="0"/>
    <n v="270"/>
    <x v="93"/>
    <x v="92"/>
    <s v="13095"/>
    <x v="9"/>
    <x v="3"/>
    <x v="1"/>
    <n v="8006"/>
    <x v="10"/>
    <n v="8006"/>
    <s v="ORÇAMENTO"/>
    <x v="0"/>
    <x v="0"/>
    <x v="0"/>
    <x v="0"/>
    <x v="0"/>
    <x v="0"/>
  </r>
  <r>
    <x v="5"/>
    <s v=" ORÇAMENTO"/>
    <x v="22"/>
    <d v="2025-10-01T00:00:00"/>
    <d v="2025-10-01T00:00:00"/>
    <s v="Orçamento"/>
    <s v="1 | 1"/>
    <x v="8"/>
    <x v="0"/>
    <n v="300"/>
    <x v="106"/>
    <x v="105"/>
    <s v="3487"/>
    <x v="11"/>
    <x v="3"/>
    <x v="1"/>
    <n v="3003"/>
    <x v="12"/>
    <n v="3003"/>
    <s v="ORÇAMENTO"/>
    <x v="0"/>
    <x v="0"/>
    <x v="2"/>
    <x v="2"/>
    <x v="15"/>
    <x v="15"/>
  </r>
  <r>
    <x v="5"/>
    <s v=" ORÇAMENTO"/>
    <x v="22"/>
    <d v="2025-10-01T00:00:00"/>
    <d v="2025-10-01T00:00:00"/>
    <s v="Orçamento"/>
    <s v="1 | 1"/>
    <x v="8"/>
    <x v="0"/>
    <n v="300"/>
    <x v="106"/>
    <x v="105"/>
    <s v="3488"/>
    <x v="11"/>
    <x v="3"/>
    <x v="1"/>
    <n v="3003"/>
    <x v="12"/>
    <n v="3003"/>
    <s v="ORÇAMENTO"/>
    <x v="0"/>
    <x v="0"/>
    <x v="2"/>
    <x v="2"/>
    <x v="15"/>
    <x v="15"/>
  </r>
  <r>
    <x v="5"/>
    <s v=" ORÇAMENTO"/>
    <x v="22"/>
    <d v="2025-10-01T00:00:00"/>
    <d v="2025-10-01T00:00:00"/>
    <s v="Orçamento"/>
    <s v="1 | 1"/>
    <x v="8"/>
    <x v="0"/>
    <n v="300"/>
    <x v="106"/>
    <x v="105"/>
    <s v="3748"/>
    <x v="20"/>
    <x v="3"/>
    <x v="1"/>
    <n v="3004"/>
    <x v="27"/>
    <n v="3004"/>
    <s v="ORÇAMENTO"/>
    <x v="0"/>
    <x v="0"/>
    <x v="2"/>
    <x v="2"/>
    <x v="15"/>
    <x v="15"/>
  </r>
  <r>
    <x v="5"/>
    <s v=" ORÇAMENTO"/>
    <x v="22"/>
    <d v="2025-10-01T00:00:00"/>
    <d v="2025-10-01T00:00:00"/>
    <s v="Orçamento"/>
    <s v="1 | 1"/>
    <x v="8"/>
    <x v="0"/>
    <n v="300"/>
    <x v="63"/>
    <x v="62"/>
    <s v="10001"/>
    <x v="10"/>
    <x v="3"/>
    <x v="1"/>
    <n v="7001"/>
    <x v="11"/>
    <n v="7001"/>
    <s v="ORÇAMENTO"/>
    <x v="0"/>
    <x v="0"/>
    <x v="9"/>
    <x v="9"/>
    <x v="18"/>
    <x v="18"/>
  </r>
  <r>
    <x v="5"/>
    <s v=" ORÇAMENTO"/>
    <x v="22"/>
    <d v="2025-10-01T00:00:00"/>
    <d v="2025-10-01T00:00:00"/>
    <s v="Orçamento"/>
    <s v="1 | 1"/>
    <x v="8"/>
    <x v="0"/>
    <n v="300"/>
    <x v="63"/>
    <x v="62"/>
    <s v="10794"/>
    <x v="3"/>
    <x v="3"/>
    <x v="1"/>
    <n v="7004"/>
    <x v="3"/>
    <n v="7004"/>
    <s v="ORÇAMENTO"/>
    <x v="0"/>
    <x v="0"/>
    <x v="9"/>
    <x v="9"/>
    <x v="18"/>
    <x v="18"/>
  </r>
  <r>
    <x v="5"/>
    <s v=" ORÇAMENTO"/>
    <x v="22"/>
    <d v="2025-10-01T00:00:00"/>
    <d v="2025-10-01T00:00:00"/>
    <s v="Orçamento"/>
    <s v="1 | 1"/>
    <x v="8"/>
    <x v="0"/>
    <n v="300"/>
    <x v="121"/>
    <x v="119"/>
    <s v="6806"/>
    <x v="2"/>
    <x v="3"/>
    <x v="1"/>
    <n v="4004"/>
    <x v="2"/>
    <n v="4004"/>
    <s v="ORÇAMENTO"/>
    <x v="0"/>
    <x v="0"/>
    <x v="0"/>
    <x v="0"/>
    <x v="9"/>
    <x v="9"/>
  </r>
  <r>
    <x v="5"/>
    <s v=" ORÇAMENTO"/>
    <x v="22"/>
    <d v="2025-10-01T00:00:00"/>
    <d v="2025-10-01T00:00:00"/>
    <s v="Orçamento"/>
    <s v="1 | 1"/>
    <x v="8"/>
    <x v="0"/>
    <n v="300"/>
    <x v="42"/>
    <x v="42"/>
    <s v="10912"/>
    <x v="3"/>
    <x v="3"/>
    <x v="1"/>
    <n v="7004"/>
    <x v="3"/>
    <n v="7004"/>
    <s v="ORÇAMENTO"/>
    <x v="0"/>
    <x v="0"/>
    <x v="0"/>
    <x v="0"/>
    <x v="9"/>
    <x v="9"/>
  </r>
  <r>
    <x v="5"/>
    <s v=" ORÇAMENTO"/>
    <x v="22"/>
    <d v="2025-10-01T00:00:00"/>
    <d v="2025-10-01T00:00:00"/>
    <s v="Orçamento"/>
    <s v="1 | 1"/>
    <x v="8"/>
    <x v="0"/>
    <n v="300"/>
    <x v="59"/>
    <x v="58"/>
    <s v="3042"/>
    <x v="5"/>
    <x v="3"/>
    <x v="1"/>
    <n v="3001"/>
    <x v="5"/>
    <n v="3001"/>
    <s v="ORÇAMENTO"/>
    <x v="0"/>
    <x v="0"/>
    <x v="0"/>
    <x v="0"/>
    <x v="10"/>
    <x v="10"/>
  </r>
  <r>
    <x v="5"/>
    <s v=" ORÇAMENTO"/>
    <x v="22"/>
    <d v="2025-10-01T00:00:00"/>
    <d v="2025-10-01T00:00:00"/>
    <s v="Orçamento"/>
    <s v="1 | 1"/>
    <x v="8"/>
    <x v="0"/>
    <n v="300"/>
    <x v="93"/>
    <x v="92"/>
    <s v="13094"/>
    <x v="9"/>
    <x v="3"/>
    <x v="1"/>
    <n v="8006"/>
    <x v="10"/>
    <n v="8006"/>
    <s v="ORÇAMENTO"/>
    <x v="0"/>
    <x v="0"/>
    <x v="0"/>
    <x v="0"/>
    <x v="0"/>
    <x v="0"/>
  </r>
  <r>
    <x v="5"/>
    <s v=" ORÇAMENTO"/>
    <x v="22"/>
    <d v="2025-10-01T00:00:00"/>
    <d v="2025-10-01T00:00:00"/>
    <s v="Orçamento"/>
    <s v="1 | 1"/>
    <x v="8"/>
    <x v="0"/>
    <n v="300"/>
    <x v="34"/>
    <x v="34"/>
    <s v="7158"/>
    <x v="2"/>
    <x v="3"/>
    <x v="1"/>
    <n v="4004"/>
    <x v="2"/>
    <n v="4004"/>
    <s v="ORÇAMENTO"/>
    <x v="0"/>
    <x v="0"/>
    <x v="0"/>
    <x v="0"/>
    <x v="0"/>
    <x v="0"/>
  </r>
  <r>
    <x v="5"/>
    <s v=" ORÇAMENTO"/>
    <x v="22"/>
    <d v="2025-10-01T00:00:00"/>
    <d v="2025-10-01T00:00:00"/>
    <s v="Orçamento"/>
    <s v="1 | 1"/>
    <x v="8"/>
    <x v="0"/>
    <n v="300"/>
    <x v="140"/>
    <x v="138"/>
    <s v="11960"/>
    <x v="4"/>
    <x v="3"/>
    <x v="1"/>
    <n v="8002"/>
    <x v="4"/>
    <n v="8002"/>
    <s v="ORÇAMENTO"/>
    <x v="0"/>
    <x v="0"/>
    <x v="0"/>
    <x v="0"/>
    <x v="0"/>
    <x v="0"/>
  </r>
  <r>
    <x v="5"/>
    <s v=" ORÇAMENTO"/>
    <x v="22"/>
    <d v="2025-10-01T00:00:00"/>
    <d v="2025-10-01T00:00:00"/>
    <s v="Orçamento"/>
    <s v="1 | 1"/>
    <x v="8"/>
    <x v="0"/>
    <n v="300"/>
    <x v="87"/>
    <x v="86"/>
    <s v="12268"/>
    <x v="21"/>
    <x v="3"/>
    <x v="1"/>
    <n v="8003"/>
    <x v="28"/>
    <n v="8003"/>
    <s v="ORÇAMENTO"/>
    <x v="0"/>
    <x v="0"/>
    <x v="0"/>
    <x v="0"/>
    <x v="0"/>
    <x v="0"/>
  </r>
  <r>
    <x v="5"/>
    <s v=" ORÇAMENTO"/>
    <x v="22"/>
    <d v="2025-10-01T00:00:00"/>
    <d v="2025-10-01T00:00:00"/>
    <s v="Orçamento"/>
    <s v="1 | 1"/>
    <x v="8"/>
    <x v="0"/>
    <n v="303.45999999999998"/>
    <x v="106"/>
    <x v="105"/>
    <s v="5102"/>
    <x v="17"/>
    <x v="3"/>
    <x v="1"/>
    <n v="4001"/>
    <x v="20"/>
    <n v="4001"/>
    <s v="ORÇAMENTO"/>
    <x v="0"/>
    <x v="0"/>
    <x v="2"/>
    <x v="2"/>
    <x v="15"/>
    <x v="15"/>
  </r>
  <r>
    <x v="5"/>
    <s v=" ORÇAMENTO"/>
    <x v="22"/>
    <d v="2025-10-01T00:00:00"/>
    <d v="2025-10-01T00:00:00"/>
    <s v="Orçamento"/>
    <s v="1 | 1"/>
    <x v="8"/>
    <x v="0"/>
    <n v="320"/>
    <x v="106"/>
    <x v="105"/>
    <s v="5101"/>
    <x v="17"/>
    <x v="3"/>
    <x v="1"/>
    <n v="4001"/>
    <x v="20"/>
    <n v="4001"/>
    <s v="ORÇAMENTO"/>
    <x v="0"/>
    <x v="0"/>
    <x v="2"/>
    <x v="2"/>
    <x v="15"/>
    <x v="15"/>
  </r>
  <r>
    <x v="5"/>
    <s v=" ORÇAMENTO"/>
    <x v="22"/>
    <d v="2025-10-01T00:00:00"/>
    <d v="2025-10-01T00:00:00"/>
    <s v="Orçamento"/>
    <s v="1 | 1"/>
    <x v="8"/>
    <x v="0"/>
    <n v="356"/>
    <x v="114"/>
    <x v="112"/>
    <s v="10751"/>
    <x v="3"/>
    <x v="3"/>
    <x v="1"/>
    <n v="7004"/>
    <x v="3"/>
    <n v="7004"/>
    <s v="ORÇAMENTO"/>
    <x v="0"/>
    <x v="0"/>
    <x v="9"/>
    <x v="9"/>
    <x v="18"/>
    <x v="18"/>
  </r>
  <r>
    <x v="5"/>
    <s v=" ORÇAMENTO"/>
    <x v="22"/>
    <d v="2025-10-01T00:00:00"/>
    <d v="2025-10-01T00:00:00"/>
    <s v="Orçamento"/>
    <s v="1 | 1"/>
    <x v="8"/>
    <x v="0"/>
    <n v="366.66666666666669"/>
    <x v="49"/>
    <x v="48"/>
    <s v="10961"/>
    <x v="3"/>
    <x v="3"/>
    <x v="1"/>
    <n v="7004"/>
    <x v="3"/>
    <n v="7004"/>
    <s v="ORÇAMENTO"/>
    <x v="0"/>
    <x v="0"/>
    <x v="11"/>
    <x v="11"/>
    <x v="17"/>
    <x v="17"/>
  </r>
  <r>
    <x v="5"/>
    <s v=" ORÇAMENTO"/>
    <x v="22"/>
    <d v="2025-10-01T00:00:00"/>
    <d v="2025-10-01T00:00:00"/>
    <s v="Orçamento"/>
    <s v="1 | 1"/>
    <x v="8"/>
    <x v="0"/>
    <n v="400"/>
    <x v="93"/>
    <x v="92"/>
    <s v="13093"/>
    <x v="9"/>
    <x v="3"/>
    <x v="1"/>
    <n v="8006"/>
    <x v="10"/>
    <n v="8006"/>
    <s v="ORÇAMENTO"/>
    <x v="0"/>
    <x v="0"/>
    <x v="0"/>
    <x v="0"/>
    <x v="0"/>
    <x v="0"/>
  </r>
  <r>
    <x v="5"/>
    <s v=" ORÇAMENTO"/>
    <x v="22"/>
    <d v="2025-10-01T00:00:00"/>
    <d v="2025-10-01T00:00:00"/>
    <s v="Orçamento"/>
    <s v="1 | 1"/>
    <x v="8"/>
    <x v="0"/>
    <n v="400"/>
    <x v="103"/>
    <x v="102"/>
    <s v="11427"/>
    <x v="14"/>
    <x v="3"/>
    <x v="1"/>
    <n v="8001"/>
    <x v="17"/>
    <n v="8001"/>
    <s v="ORÇAMENTO"/>
    <x v="0"/>
    <x v="0"/>
    <x v="0"/>
    <x v="0"/>
    <x v="0"/>
    <x v="0"/>
  </r>
  <r>
    <x v="5"/>
    <s v=" ORÇAMENTO"/>
    <x v="22"/>
    <d v="2025-10-01T00:00:00"/>
    <d v="2025-10-01T00:00:00"/>
    <s v="Orçamento"/>
    <s v="1 | 1"/>
    <x v="8"/>
    <x v="0"/>
    <n v="400"/>
    <x v="87"/>
    <x v="86"/>
    <s v="5927"/>
    <x v="12"/>
    <x v="3"/>
    <x v="1"/>
    <n v="4003"/>
    <x v="13"/>
    <n v="4003"/>
    <s v="ORÇAMENTO"/>
    <x v="0"/>
    <x v="0"/>
    <x v="0"/>
    <x v="0"/>
    <x v="0"/>
    <x v="0"/>
  </r>
  <r>
    <x v="5"/>
    <s v=" ORÇAMENTO"/>
    <x v="22"/>
    <d v="2025-10-01T00:00:00"/>
    <d v="2025-10-01T00:00:00"/>
    <s v="Orçamento"/>
    <s v="1 | 1"/>
    <x v="8"/>
    <x v="0"/>
    <n v="416.67"/>
    <x v="103"/>
    <x v="102"/>
    <s v="11426"/>
    <x v="14"/>
    <x v="3"/>
    <x v="1"/>
    <n v="8001"/>
    <x v="17"/>
    <n v="8001"/>
    <s v="ORÇAMENTO"/>
    <x v="0"/>
    <x v="0"/>
    <x v="0"/>
    <x v="0"/>
    <x v="0"/>
    <x v="0"/>
  </r>
  <r>
    <x v="5"/>
    <s v=" ORÇAMENTO"/>
    <x v="22"/>
    <d v="2025-10-01T00:00:00"/>
    <d v="2025-10-01T00:00:00"/>
    <s v="Orçamento"/>
    <s v="1 | 1"/>
    <x v="8"/>
    <x v="0"/>
    <n v="450"/>
    <x v="71"/>
    <x v="70"/>
    <s v="7006"/>
    <x v="2"/>
    <x v="3"/>
    <x v="1"/>
    <n v="4004"/>
    <x v="2"/>
    <n v="4004"/>
    <s v="ORÇAMENTO"/>
    <x v="0"/>
    <x v="0"/>
    <x v="0"/>
    <x v="0"/>
    <x v="9"/>
    <x v="9"/>
  </r>
  <r>
    <x v="5"/>
    <s v=" ORÇAMENTO"/>
    <x v="22"/>
    <d v="2025-10-01T00:00:00"/>
    <d v="2025-10-01T00:00:00"/>
    <s v="Orçamento"/>
    <s v="1 | 1"/>
    <x v="8"/>
    <x v="0"/>
    <n v="450"/>
    <x v="34"/>
    <x v="34"/>
    <s v="13356"/>
    <x v="9"/>
    <x v="3"/>
    <x v="1"/>
    <n v="8006"/>
    <x v="10"/>
    <n v="8006"/>
    <s v="ORÇAMENTO"/>
    <x v="0"/>
    <x v="0"/>
    <x v="0"/>
    <x v="0"/>
    <x v="0"/>
    <x v="0"/>
  </r>
  <r>
    <x v="5"/>
    <s v=" ORÇAMENTO"/>
    <x v="22"/>
    <d v="2025-10-01T00:00:00"/>
    <d v="2025-10-01T00:00:00"/>
    <s v="Orçamento"/>
    <s v="1 | 1"/>
    <x v="8"/>
    <x v="0"/>
    <n v="496.21"/>
    <x v="106"/>
    <x v="105"/>
    <s v="3271"/>
    <x v="16"/>
    <x v="3"/>
    <x v="1"/>
    <n v="3002"/>
    <x v="19"/>
    <n v="3002"/>
    <s v="ORÇAMENTO"/>
    <x v="0"/>
    <x v="0"/>
    <x v="2"/>
    <x v="2"/>
    <x v="15"/>
    <x v="15"/>
  </r>
  <r>
    <x v="5"/>
    <s v=" ORÇAMENTO"/>
    <x v="22"/>
    <d v="2025-10-01T00:00:00"/>
    <d v="2025-10-01T00:00:00"/>
    <s v="Orçamento"/>
    <s v="1 | 1"/>
    <x v="8"/>
    <x v="0"/>
    <n v="500"/>
    <x v="106"/>
    <x v="105"/>
    <s v="12228"/>
    <x v="21"/>
    <x v="3"/>
    <x v="1"/>
    <n v="8003"/>
    <x v="28"/>
    <n v="8003"/>
    <s v="ORÇAMENTO"/>
    <x v="0"/>
    <x v="0"/>
    <x v="2"/>
    <x v="2"/>
    <x v="15"/>
    <x v="15"/>
  </r>
  <r>
    <x v="5"/>
    <s v=" ORÇAMENTO"/>
    <x v="22"/>
    <d v="2025-10-01T00:00:00"/>
    <d v="2025-10-01T00:00:00"/>
    <s v="Orçamento"/>
    <s v="1 | 1"/>
    <x v="8"/>
    <x v="0"/>
    <n v="500"/>
    <x v="106"/>
    <x v="105"/>
    <s v="3270"/>
    <x v="16"/>
    <x v="3"/>
    <x v="1"/>
    <n v="3002"/>
    <x v="19"/>
    <n v="3002"/>
    <s v="ORÇAMENTO"/>
    <x v="0"/>
    <x v="0"/>
    <x v="2"/>
    <x v="2"/>
    <x v="15"/>
    <x v="15"/>
  </r>
  <r>
    <x v="5"/>
    <s v=" ORÇAMENTO"/>
    <x v="22"/>
    <d v="2025-10-01T00:00:00"/>
    <d v="2025-10-01T00:00:00"/>
    <s v="Orçamento"/>
    <s v="1 | 1"/>
    <x v="8"/>
    <x v="0"/>
    <n v="500"/>
    <x v="106"/>
    <x v="105"/>
    <s v="3916"/>
    <x v="15"/>
    <x v="3"/>
    <x v="1"/>
    <n v="3005"/>
    <x v="18"/>
    <n v="3005"/>
    <s v="ORÇAMENTO"/>
    <x v="0"/>
    <x v="0"/>
    <x v="2"/>
    <x v="2"/>
    <x v="15"/>
    <x v="15"/>
  </r>
  <r>
    <x v="5"/>
    <s v=" ORÇAMENTO"/>
    <x v="22"/>
    <d v="2025-10-01T00:00:00"/>
    <d v="2025-10-01T00:00:00"/>
    <s v="Orçamento"/>
    <s v="1 | 1"/>
    <x v="8"/>
    <x v="0"/>
    <n v="500"/>
    <x v="106"/>
    <x v="105"/>
    <s v="3917"/>
    <x v="15"/>
    <x v="3"/>
    <x v="1"/>
    <n v="3005"/>
    <x v="18"/>
    <n v="3005"/>
    <s v="ORÇAMENTO"/>
    <x v="0"/>
    <x v="0"/>
    <x v="2"/>
    <x v="2"/>
    <x v="15"/>
    <x v="15"/>
  </r>
  <r>
    <x v="5"/>
    <s v=" ORÇAMENTO"/>
    <x v="22"/>
    <d v="2025-10-01T00:00:00"/>
    <d v="2025-10-01T00:00:00"/>
    <s v="Orçamento"/>
    <s v="1 | 1"/>
    <x v="8"/>
    <x v="0"/>
    <n v="500"/>
    <x v="106"/>
    <x v="105"/>
    <s v="4309"/>
    <x v="8"/>
    <x v="3"/>
    <x v="1"/>
    <n v="3006"/>
    <x v="8"/>
    <n v="3006"/>
    <s v="ORÇAMENTO"/>
    <x v="0"/>
    <x v="0"/>
    <x v="2"/>
    <x v="2"/>
    <x v="15"/>
    <x v="15"/>
  </r>
  <r>
    <x v="5"/>
    <s v=" ORÇAMENTO"/>
    <x v="22"/>
    <d v="2025-10-01T00:00:00"/>
    <d v="2025-10-01T00:00:00"/>
    <s v="Orçamento"/>
    <s v="1 | 1"/>
    <x v="8"/>
    <x v="0"/>
    <n v="500"/>
    <x v="106"/>
    <x v="105"/>
    <s v="9425"/>
    <x v="10"/>
    <x v="3"/>
    <x v="1"/>
    <n v="7001"/>
    <x v="11"/>
    <n v="7001"/>
    <s v="ORÇAMENTO"/>
    <x v="0"/>
    <x v="0"/>
    <x v="2"/>
    <x v="2"/>
    <x v="15"/>
    <x v="15"/>
  </r>
  <r>
    <x v="5"/>
    <s v=" ORÇAMENTO"/>
    <x v="22"/>
    <d v="2025-10-01T00:00:00"/>
    <d v="2025-10-01T00:00:00"/>
    <s v="Orçamento"/>
    <s v="1 | 1"/>
    <x v="8"/>
    <x v="0"/>
    <n v="500"/>
    <x v="151"/>
    <x v="148"/>
    <s v="9860"/>
    <x v="10"/>
    <x v="3"/>
    <x v="1"/>
    <n v="7001"/>
    <x v="11"/>
    <n v="7001"/>
    <s v="ORÇAMENTO"/>
    <x v="0"/>
    <x v="0"/>
    <x v="9"/>
    <x v="9"/>
    <x v="12"/>
    <x v="12"/>
  </r>
  <r>
    <x v="5"/>
    <s v=" ORÇAMENTO"/>
    <x v="22"/>
    <d v="2025-10-01T00:00:00"/>
    <d v="2025-10-01T00:00:00"/>
    <s v="Orçamento"/>
    <s v="1 | 1"/>
    <x v="8"/>
    <x v="0"/>
    <n v="500"/>
    <x v="99"/>
    <x v="98"/>
    <s v="11702"/>
    <x v="4"/>
    <x v="3"/>
    <x v="1"/>
    <n v="8002"/>
    <x v="4"/>
    <n v="8002"/>
    <s v="ORÇAMENTO"/>
    <x v="0"/>
    <x v="0"/>
    <x v="0"/>
    <x v="0"/>
    <x v="10"/>
    <x v="10"/>
  </r>
  <r>
    <x v="5"/>
    <s v=" ORÇAMENTO"/>
    <x v="22"/>
    <d v="2025-10-01T00:00:00"/>
    <d v="2025-10-01T00:00:00"/>
    <s v="Orçamento"/>
    <s v="1 | 1"/>
    <x v="8"/>
    <x v="0"/>
    <n v="500"/>
    <x v="59"/>
    <x v="58"/>
    <s v="3526"/>
    <x v="11"/>
    <x v="3"/>
    <x v="1"/>
    <n v="3003"/>
    <x v="12"/>
    <n v="3003"/>
    <s v="ORÇAMENTO"/>
    <x v="0"/>
    <x v="0"/>
    <x v="0"/>
    <x v="0"/>
    <x v="10"/>
    <x v="10"/>
  </r>
  <r>
    <x v="5"/>
    <s v=" ORÇAMENTO"/>
    <x v="22"/>
    <d v="2025-10-01T00:00:00"/>
    <d v="2025-10-01T00:00:00"/>
    <s v="Orçamento"/>
    <s v="1 | 1"/>
    <x v="8"/>
    <x v="0"/>
    <n v="500"/>
    <x v="101"/>
    <x v="100"/>
    <s v="3066"/>
    <x v="5"/>
    <x v="3"/>
    <x v="1"/>
    <n v="3001"/>
    <x v="5"/>
    <n v="3001"/>
    <s v="ORÇAMENTO"/>
    <x v="0"/>
    <x v="0"/>
    <x v="0"/>
    <x v="0"/>
    <x v="0"/>
    <x v="0"/>
  </r>
  <r>
    <x v="5"/>
    <s v=" ORÇAMENTO"/>
    <x v="22"/>
    <d v="2025-10-01T00:00:00"/>
    <d v="2025-10-01T00:00:00"/>
    <s v="Orçamento"/>
    <s v="1 | 1"/>
    <x v="8"/>
    <x v="0"/>
    <n v="500"/>
    <x v="34"/>
    <x v="34"/>
    <s v="4689"/>
    <x v="7"/>
    <x v="3"/>
    <x v="1"/>
    <n v="3007"/>
    <x v="25"/>
    <n v="3007"/>
    <s v="ORÇAMENTO"/>
    <x v="0"/>
    <x v="0"/>
    <x v="0"/>
    <x v="0"/>
    <x v="0"/>
    <x v="0"/>
  </r>
  <r>
    <x v="5"/>
    <s v=" ORÇAMENTO"/>
    <x v="22"/>
    <d v="2025-10-01T00:00:00"/>
    <d v="2025-10-01T00:00:00"/>
    <s v="Orçamento"/>
    <s v="1 | 1"/>
    <x v="8"/>
    <x v="0"/>
    <n v="500"/>
    <x v="95"/>
    <x v="94"/>
    <s v="4557"/>
    <x v="8"/>
    <x v="3"/>
    <x v="1"/>
    <n v="3006"/>
    <x v="8"/>
    <n v="3006"/>
    <s v="ORÇAMENTO"/>
    <x v="0"/>
    <x v="0"/>
    <x v="0"/>
    <x v="0"/>
    <x v="0"/>
    <x v="0"/>
  </r>
  <r>
    <x v="5"/>
    <s v=" ORÇAMENTO"/>
    <x v="22"/>
    <d v="2025-10-01T00:00:00"/>
    <d v="2025-10-01T00:00:00"/>
    <s v="Orçamento"/>
    <s v="1 | 1"/>
    <x v="8"/>
    <x v="0"/>
    <n v="500"/>
    <x v="49"/>
    <x v="48"/>
    <s v="10086"/>
    <x v="10"/>
    <x v="3"/>
    <x v="1"/>
    <n v="7001"/>
    <x v="11"/>
    <n v="7001"/>
    <s v="ORÇAMENTO"/>
    <x v="0"/>
    <x v="0"/>
    <x v="11"/>
    <x v="11"/>
    <x v="17"/>
    <x v="17"/>
  </r>
  <r>
    <x v="5"/>
    <s v=" ORÇAMENTO"/>
    <x v="22"/>
    <d v="2025-10-01T00:00:00"/>
    <d v="2025-10-01T00:00:00"/>
    <s v="Orçamento"/>
    <s v="1 | 1"/>
    <x v="8"/>
    <x v="0"/>
    <n v="520"/>
    <x v="93"/>
    <x v="92"/>
    <s v="13092"/>
    <x v="9"/>
    <x v="3"/>
    <x v="1"/>
    <n v="8006"/>
    <x v="10"/>
    <n v="8006"/>
    <s v="ORÇAMENTO"/>
    <x v="0"/>
    <x v="0"/>
    <x v="0"/>
    <x v="0"/>
    <x v="0"/>
    <x v="0"/>
  </r>
  <r>
    <x v="5"/>
    <s v=" ORÇAMENTO"/>
    <x v="22"/>
    <d v="2025-10-01T00:00:00"/>
    <d v="2025-10-01T00:00:00"/>
    <s v="Orçamento"/>
    <s v="1 | 1"/>
    <x v="8"/>
    <x v="0"/>
    <n v="550"/>
    <x v="44"/>
    <x v="43"/>
    <s v="12780"/>
    <x v="9"/>
    <x v="3"/>
    <x v="1"/>
    <n v="8006"/>
    <x v="10"/>
    <n v="8006"/>
    <s v="ORÇAMENTO"/>
    <x v="0"/>
    <x v="0"/>
    <x v="9"/>
    <x v="9"/>
    <x v="18"/>
    <x v="18"/>
  </r>
  <r>
    <x v="5"/>
    <s v=" ORÇAMENTO"/>
    <x v="22"/>
    <d v="2025-10-01T00:00:00"/>
    <d v="2025-10-01T00:00:00"/>
    <s v="Orçamento"/>
    <s v="1 | 1"/>
    <x v="8"/>
    <x v="0"/>
    <n v="550"/>
    <x v="142"/>
    <x v="140"/>
    <s v="12895"/>
    <x v="9"/>
    <x v="3"/>
    <x v="1"/>
    <n v="8006"/>
    <x v="10"/>
    <n v="8006"/>
    <s v="ORÇAMENTO"/>
    <x v="0"/>
    <x v="0"/>
    <x v="0"/>
    <x v="0"/>
    <x v="9"/>
    <x v="9"/>
  </r>
  <r>
    <x v="5"/>
    <s v=" ORÇAMENTO"/>
    <x v="22"/>
    <d v="2025-10-01T00:00:00"/>
    <d v="2025-10-01T00:00:00"/>
    <s v="Orçamento"/>
    <s v="1 | 1"/>
    <x v="8"/>
    <x v="0"/>
    <n v="550"/>
    <x v="3"/>
    <x v="3"/>
    <s v="1590"/>
    <x v="0"/>
    <x v="3"/>
    <x v="1"/>
    <n v="2001"/>
    <x v="0"/>
    <n v="2001"/>
    <s v="ORÇAMENTO"/>
    <x v="1"/>
    <x v="0"/>
    <x v="0"/>
    <x v="0"/>
    <x v="3"/>
    <x v="3"/>
  </r>
  <r>
    <x v="5"/>
    <s v=" ORÇAMENTO"/>
    <x v="22"/>
    <d v="2025-10-01T00:00:00"/>
    <d v="2025-10-01T00:00:00"/>
    <s v="Orçamento"/>
    <s v="1 | 1"/>
    <x v="8"/>
    <x v="0"/>
    <n v="575.25"/>
    <x v="33"/>
    <x v="33"/>
    <s v="13919"/>
    <x v="19"/>
    <x v="3"/>
    <x v="1"/>
    <n v="9001"/>
    <x v="24"/>
    <n v="9001"/>
    <s v="ORÇAMENTO"/>
    <x v="1"/>
    <x v="0"/>
    <x v="10"/>
    <x v="10"/>
    <x v="16"/>
    <x v="16"/>
  </r>
  <r>
    <x v="5"/>
    <s v=" ORÇAMENTO"/>
    <x v="22"/>
    <d v="2025-10-01T00:00:00"/>
    <d v="2025-10-01T00:00:00"/>
    <s v="Orçamento"/>
    <s v="1 | 1"/>
    <x v="8"/>
    <x v="0"/>
    <n v="580"/>
    <x v="3"/>
    <x v="3"/>
    <s v="1589"/>
    <x v="0"/>
    <x v="3"/>
    <x v="1"/>
    <n v="2001"/>
    <x v="0"/>
    <n v="2001"/>
    <s v="ORÇAMENTO"/>
    <x v="1"/>
    <x v="0"/>
    <x v="0"/>
    <x v="0"/>
    <x v="3"/>
    <x v="3"/>
  </r>
  <r>
    <x v="5"/>
    <s v=" ORÇAMENTO"/>
    <x v="22"/>
    <d v="2025-10-01T00:00:00"/>
    <d v="2025-10-01T00:00:00"/>
    <s v="Orçamento"/>
    <s v="1 | 1"/>
    <x v="8"/>
    <x v="0"/>
    <n v="591"/>
    <x v="106"/>
    <x v="105"/>
    <s v="4308"/>
    <x v="8"/>
    <x v="3"/>
    <x v="1"/>
    <n v="3006"/>
    <x v="8"/>
    <n v="3006"/>
    <s v="ORÇAMENTO"/>
    <x v="0"/>
    <x v="0"/>
    <x v="2"/>
    <x v="2"/>
    <x v="15"/>
    <x v="15"/>
  </r>
  <r>
    <x v="5"/>
    <s v=" ORÇAMENTO"/>
    <x v="22"/>
    <d v="2025-10-01T00:00:00"/>
    <d v="2025-10-01T00:00:00"/>
    <s v="Orçamento"/>
    <s v="1 | 1"/>
    <x v="8"/>
    <x v="0"/>
    <n v="600"/>
    <x v="53"/>
    <x v="52"/>
    <s v="183"/>
    <x v="19"/>
    <x v="3"/>
    <x v="1"/>
    <n v="1002"/>
    <x v="22"/>
    <n v="1002"/>
    <s v="ORÇAMENTO"/>
    <x v="1"/>
    <x v="0"/>
    <x v="0"/>
    <x v="0"/>
    <x v="3"/>
    <x v="3"/>
  </r>
  <r>
    <x v="5"/>
    <s v=" ORÇAMENTO"/>
    <x v="22"/>
    <d v="2025-10-01T00:00:00"/>
    <d v="2025-10-01T00:00:00"/>
    <s v="Orçamento"/>
    <s v="1 | 1"/>
    <x v="8"/>
    <x v="0"/>
    <n v="600"/>
    <x v="93"/>
    <x v="92"/>
    <s v="13091"/>
    <x v="9"/>
    <x v="3"/>
    <x v="1"/>
    <n v="8006"/>
    <x v="10"/>
    <n v="8006"/>
    <s v="ORÇAMENTO"/>
    <x v="0"/>
    <x v="0"/>
    <x v="0"/>
    <x v="0"/>
    <x v="0"/>
    <x v="0"/>
  </r>
  <r>
    <x v="5"/>
    <s v=" ORÇAMENTO"/>
    <x v="22"/>
    <d v="2025-10-01T00:00:00"/>
    <d v="2025-10-01T00:00:00"/>
    <s v="Orçamento"/>
    <s v="1 | 1"/>
    <x v="8"/>
    <x v="0"/>
    <n v="641.73650350614776"/>
    <x v="33"/>
    <x v="33"/>
    <s v="13918"/>
    <x v="19"/>
    <x v="3"/>
    <x v="1"/>
    <n v="9001"/>
    <x v="24"/>
    <n v="9001"/>
    <s v="ORÇAMENTO"/>
    <x v="1"/>
    <x v="0"/>
    <x v="10"/>
    <x v="10"/>
    <x v="16"/>
    <x v="16"/>
  </r>
  <r>
    <x v="5"/>
    <s v=" ORÇAMENTO"/>
    <x v="22"/>
    <d v="2025-10-01T00:00:00"/>
    <d v="2025-10-01T00:00:00"/>
    <s v="Orçamento"/>
    <s v="1 | 1"/>
    <x v="8"/>
    <x v="0"/>
    <n v="650"/>
    <x v="106"/>
    <x v="105"/>
    <s v="3486"/>
    <x v="11"/>
    <x v="3"/>
    <x v="1"/>
    <n v="3003"/>
    <x v="12"/>
    <n v="3003"/>
    <s v="ORÇAMENTO"/>
    <x v="0"/>
    <x v="0"/>
    <x v="2"/>
    <x v="2"/>
    <x v="15"/>
    <x v="15"/>
  </r>
  <r>
    <x v="5"/>
    <s v=" ORÇAMENTO"/>
    <x v="22"/>
    <d v="2025-10-01T00:00:00"/>
    <d v="2025-10-01T00:00:00"/>
    <s v="Orçamento"/>
    <s v="1 | 1"/>
    <x v="8"/>
    <x v="0"/>
    <n v="650"/>
    <x v="106"/>
    <x v="105"/>
    <s v="3747"/>
    <x v="20"/>
    <x v="3"/>
    <x v="1"/>
    <n v="3004"/>
    <x v="27"/>
    <n v="3004"/>
    <s v="ORÇAMENTO"/>
    <x v="0"/>
    <x v="0"/>
    <x v="2"/>
    <x v="2"/>
    <x v="15"/>
    <x v="15"/>
  </r>
  <r>
    <x v="5"/>
    <s v=" ORÇAMENTO"/>
    <x v="22"/>
    <d v="2025-10-01T00:00:00"/>
    <d v="2025-10-01T00:00:00"/>
    <s v="Orçamento"/>
    <s v="1 | 1"/>
    <x v="8"/>
    <x v="0"/>
    <n v="650"/>
    <x v="44"/>
    <x v="43"/>
    <s v="12779"/>
    <x v="9"/>
    <x v="3"/>
    <x v="1"/>
    <n v="8006"/>
    <x v="10"/>
    <n v="8006"/>
    <s v="ORÇAMENTO"/>
    <x v="0"/>
    <x v="0"/>
    <x v="9"/>
    <x v="9"/>
    <x v="18"/>
    <x v="18"/>
  </r>
  <r>
    <x v="5"/>
    <s v=" ORÇAMENTO"/>
    <x v="22"/>
    <d v="2025-10-01T00:00:00"/>
    <d v="2025-10-01T00:00:00"/>
    <s v="Orçamento"/>
    <s v="1 | 1"/>
    <x v="8"/>
    <x v="0"/>
    <n v="650"/>
    <x v="135"/>
    <x v="133"/>
    <s v="6646"/>
    <x v="2"/>
    <x v="3"/>
    <x v="1"/>
    <n v="4004"/>
    <x v="2"/>
    <n v="4004"/>
    <s v="ORÇAMENTO"/>
    <x v="0"/>
    <x v="0"/>
    <x v="0"/>
    <x v="0"/>
    <x v="9"/>
    <x v="9"/>
  </r>
  <r>
    <x v="5"/>
    <s v=" ORÇAMENTO"/>
    <x v="22"/>
    <d v="2025-10-01T00:00:00"/>
    <d v="2025-10-01T00:00:00"/>
    <s v="Orçamento"/>
    <s v="1 | 1"/>
    <x v="8"/>
    <x v="0"/>
    <n v="650"/>
    <x v="135"/>
    <x v="133"/>
    <s v="6647"/>
    <x v="2"/>
    <x v="3"/>
    <x v="1"/>
    <n v="4004"/>
    <x v="2"/>
    <n v="4004"/>
    <s v="ORÇAMENTO"/>
    <x v="0"/>
    <x v="0"/>
    <x v="0"/>
    <x v="0"/>
    <x v="9"/>
    <x v="9"/>
  </r>
  <r>
    <x v="5"/>
    <s v=" ORÇAMENTO"/>
    <x v="22"/>
    <d v="2025-10-01T00:00:00"/>
    <d v="2025-10-01T00:00:00"/>
    <s v="Orçamento"/>
    <s v="1 | 1"/>
    <x v="8"/>
    <x v="0"/>
    <n v="650"/>
    <x v="135"/>
    <x v="133"/>
    <s v="6648"/>
    <x v="2"/>
    <x v="3"/>
    <x v="1"/>
    <n v="4004"/>
    <x v="2"/>
    <n v="4004"/>
    <s v="ORÇAMENTO"/>
    <x v="0"/>
    <x v="0"/>
    <x v="0"/>
    <x v="0"/>
    <x v="9"/>
    <x v="9"/>
  </r>
  <r>
    <x v="5"/>
    <s v=" ORÇAMENTO"/>
    <x v="22"/>
    <d v="2025-10-01T00:00:00"/>
    <d v="2025-10-01T00:00:00"/>
    <s v="Orçamento"/>
    <s v="1 | 1"/>
    <x v="8"/>
    <x v="0"/>
    <n v="690.30000000000007"/>
    <x v="33"/>
    <x v="33"/>
    <s v="13917"/>
    <x v="19"/>
    <x v="3"/>
    <x v="1"/>
    <n v="9001"/>
    <x v="24"/>
    <n v="9001"/>
    <s v="ORÇAMENTO"/>
    <x v="1"/>
    <x v="0"/>
    <x v="10"/>
    <x v="10"/>
    <x v="16"/>
    <x v="16"/>
  </r>
  <r>
    <x v="5"/>
    <s v=" ORÇAMENTO"/>
    <x v="22"/>
    <d v="2025-10-01T00:00:00"/>
    <d v="2025-10-01T00:00:00"/>
    <s v="Orçamento"/>
    <s v="1 | 1"/>
    <x v="8"/>
    <x v="0"/>
    <n v="700"/>
    <x v="106"/>
    <x v="105"/>
    <s v="4307"/>
    <x v="8"/>
    <x v="3"/>
    <x v="1"/>
    <n v="3006"/>
    <x v="8"/>
    <n v="3006"/>
    <s v="ORÇAMENTO"/>
    <x v="0"/>
    <x v="0"/>
    <x v="2"/>
    <x v="2"/>
    <x v="15"/>
    <x v="15"/>
  </r>
  <r>
    <x v="5"/>
    <s v=" ORÇAMENTO"/>
    <x v="22"/>
    <d v="2025-10-01T00:00:00"/>
    <d v="2025-10-01T00:00:00"/>
    <s v="Orçamento"/>
    <s v="1 | 1"/>
    <x v="8"/>
    <x v="0"/>
    <n v="715"/>
    <x v="106"/>
    <x v="105"/>
    <s v="5652"/>
    <x v="12"/>
    <x v="3"/>
    <x v="1"/>
    <n v="4003"/>
    <x v="13"/>
    <n v="4003"/>
    <s v="ORÇAMENTO"/>
    <x v="0"/>
    <x v="0"/>
    <x v="2"/>
    <x v="2"/>
    <x v="15"/>
    <x v="15"/>
  </r>
  <r>
    <x v="5"/>
    <s v=" ORÇAMENTO"/>
    <x v="22"/>
    <d v="2025-10-01T00:00:00"/>
    <d v="2025-10-01T00:00:00"/>
    <s v="Orçamento"/>
    <s v="1 | 1"/>
    <x v="8"/>
    <x v="0"/>
    <n v="780"/>
    <x v="33"/>
    <x v="33"/>
    <s v="13916"/>
    <x v="19"/>
    <x v="3"/>
    <x v="1"/>
    <n v="9001"/>
    <x v="24"/>
    <n v="9001"/>
    <s v="ORÇAMENTO"/>
    <x v="1"/>
    <x v="0"/>
    <x v="10"/>
    <x v="10"/>
    <x v="16"/>
    <x v="16"/>
  </r>
  <r>
    <x v="5"/>
    <s v=" ORÇAMENTO"/>
    <x v="22"/>
    <d v="2025-10-01T00:00:00"/>
    <d v="2025-10-01T00:00:00"/>
    <s v="Orçamento"/>
    <s v="1 | 1"/>
    <x v="8"/>
    <x v="0"/>
    <n v="800"/>
    <x v="106"/>
    <x v="105"/>
    <s v="12552"/>
    <x v="9"/>
    <x v="3"/>
    <x v="1"/>
    <n v="8006"/>
    <x v="10"/>
    <n v="8006"/>
    <s v="ORÇAMENTO"/>
    <x v="0"/>
    <x v="0"/>
    <x v="2"/>
    <x v="2"/>
    <x v="15"/>
    <x v="15"/>
  </r>
  <r>
    <x v="5"/>
    <s v=" ORÇAMENTO"/>
    <x v="22"/>
    <d v="2025-10-01T00:00:00"/>
    <d v="2025-10-01T00:00:00"/>
    <s v="Orçamento"/>
    <s v="1 | 1"/>
    <x v="8"/>
    <x v="0"/>
    <n v="800"/>
    <x v="106"/>
    <x v="105"/>
    <s v="4306"/>
    <x v="8"/>
    <x v="3"/>
    <x v="1"/>
    <n v="3006"/>
    <x v="8"/>
    <n v="3006"/>
    <s v="ORÇAMENTO"/>
    <x v="0"/>
    <x v="0"/>
    <x v="2"/>
    <x v="2"/>
    <x v="15"/>
    <x v="15"/>
  </r>
  <r>
    <x v="5"/>
    <s v=" ORÇAMENTO"/>
    <x v="22"/>
    <d v="2025-10-01T00:00:00"/>
    <d v="2025-10-01T00:00:00"/>
    <s v="Orçamento"/>
    <s v="1 | 1"/>
    <x v="8"/>
    <x v="0"/>
    <n v="800"/>
    <x v="106"/>
    <x v="105"/>
    <s v="7213"/>
    <x v="13"/>
    <x v="3"/>
    <x v="1"/>
    <n v="5001"/>
    <x v="16"/>
    <n v="5001"/>
    <s v="ORÇAMENTO"/>
    <x v="0"/>
    <x v="0"/>
    <x v="2"/>
    <x v="2"/>
    <x v="15"/>
    <x v="15"/>
  </r>
  <r>
    <x v="5"/>
    <s v=" ORÇAMENTO"/>
    <x v="22"/>
    <d v="2025-10-01T00:00:00"/>
    <d v="2025-10-01T00:00:00"/>
    <s v="Orçamento"/>
    <s v="1 | 1"/>
    <x v="8"/>
    <x v="0"/>
    <n v="800"/>
    <x v="44"/>
    <x v="43"/>
    <s v="12778"/>
    <x v="9"/>
    <x v="3"/>
    <x v="1"/>
    <n v="8006"/>
    <x v="10"/>
    <n v="8006"/>
    <s v="ORÇAMENTO"/>
    <x v="0"/>
    <x v="0"/>
    <x v="9"/>
    <x v="9"/>
    <x v="18"/>
    <x v="18"/>
  </r>
  <r>
    <x v="5"/>
    <s v=" ORÇAMENTO"/>
    <x v="22"/>
    <d v="2025-10-01T00:00:00"/>
    <d v="2025-10-01T00:00:00"/>
    <s v="Orçamento"/>
    <s v="1 | 1"/>
    <x v="8"/>
    <x v="0"/>
    <n v="800"/>
    <x v="53"/>
    <x v="52"/>
    <s v="1623"/>
    <x v="0"/>
    <x v="3"/>
    <x v="1"/>
    <n v="2001"/>
    <x v="0"/>
    <n v="2001"/>
    <s v="ORÇAMENTO"/>
    <x v="1"/>
    <x v="0"/>
    <x v="0"/>
    <x v="0"/>
    <x v="3"/>
    <x v="3"/>
  </r>
  <r>
    <x v="5"/>
    <s v=" ORÇAMENTO"/>
    <x v="22"/>
    <d v="2025-10-01T00:00:00"/>
    <d v="2025-10-01T00:00:00"/>
    <s v="Orçamento"/>
    <s v="1 | 1"/>
    <x v="8"/>
    <x v="0"/>
    <n v="900"/>
    <x v="51"/>
    <x v="50"/>
    <s v="1700"/>
    <x v="0"/>
    <x v="3"/>
    <x v="1"/>
    <n v="2001"/>
    <x v="0"/>
    <n v="2001"/>
    <s v="ORÇAMENTO"/>
    <x v="1"/>
    <x v="0"/>
    <x v="0"/>
    <x v="0"/>
    <x v="10"/>
    <x v="10"/>
  </r>
  <r>
    <x v="5"/>
    <s v=" ORÇAMENTO"/>
    <x v="22"/>
    <d v="2025-10-01T00:00:00"/>
    <d v="2025-10-01T00:00:00"/>
    <s v="Orçamento"/>
    <s v="1 | 1"/>
    <x v="8"/>
    <x v="0"/>
    <n v="901.00800000000004"/>
    <x v="33"/>
    <x v="33"/>
    <s v="13915"/>
    <x v="19"/>
    <x v="3"/>
    <x v="1"/>
    <n v="9001"/>
    <x v="24"/>
    <n v="9001"/>
    <s v="ORÇAMENTO"/>
    <x v="1"/>
    <x v="0"/>
    <x v="10"/>
    <x v="10"/>
    <x v="16"/>
    <x v="16"/>
  </r>
  <r>
    <x v="5"/>
    <s v=" ORÇAMENTO"/>
    <x v="22"/>
    <d v="2025-10-01T00:00:00"/>
    <d v="2025-10-01T00:00:00"/>
    <s v="Orçamento"/>
    <s v="1 | 1"/>
    <x v="8"/>
    <x v="0"/>
    <n v="1000"/>
    <x v="30"/>
    <x v="30"/>
    <s v="5486"/>
    <x v="12"/>
    <x v="3"/>
    <x v="1"/>
    <n v="4003"/>
    <x v="13"/>
    <n v="4003"/>
    <s v="ORÇAMENTO"/>
    <x v="1"/>
    <x v="0"/>
    <x v="2"/>
    <x v="2"/>
    <x v="13"/>
    <x v="13"/>
  </r>
  <r>
    <x v="5"/>
    <s v=" ORÇAMENTO"/>
    <x v="22"/>
    <d v="2025-10-01T00:00:00"/>
    <d v="2025-10-01T00:00:00"/>
    <s v="Orçamento"/>
    <s v="1 | 1"/>
    <x v="8"/>
    <x v="0"/>
    <n v="1000"/>
    <x v="106"/>
    <x v="105"/>
    <s v="3915"/>
    <x v="15"/>
    <x v="3"/>
    <x v="1"/>
    <n v="3005"/>
    <x v="18"/>
    <n v="3005"/>
    <s v="ORÇAMENTO"/>
    <x v="0"/>
    <x v="0"/>
    <x v="2"/>
    <x v="2"/>
    <x v="15"/>
    <x v="15"/>
  </r>
  <r>
    <x v="5"/>
    <s v=" ORÇAMENTO"/>
    <x v="22"/>
    <d v="2025-10-01T00:00:00"/>
    <d v="2025-10-01T00:00:00"/>
    <s v="Orçamento"/>
    <s v="1 | 1"/>
    <x v="8"/>
    <x v="0"/>
    <n v="1000"/>
    <x v="106"/>
    <x v="105"/>
    <s v="4305"/>
    <x v="8"/>
    <x v="3"/>
    <x v="1"/>
    <n v="3006"/>
    <x v="8"/>
    <n v="3006"/>
    <s v="ORÇAMENTO"/>
    <x v="0"/>
    <x v="0"/>
    <x v="2"/>
    <x v="2"/>
    <x v="15"/>
    <x v="15"/>
  </r>
  <r>
    <x v="5"/>
    <s v=" ORÇAMENTO"/>
    <x v="22"/>
    <d v="2025-10-01T00:00:00"/>
    <d v="2025-10-01T00:00:00"/>
    <s v="Orçamento"/>
    <s v="1 | 1"/>
    <x v="8"/>
    <x v="0"/>
    <n v="1000"/>
    <x v="44"/>
    <x v="43"/>
    <s v="12777"/>
    <x v="9"/>
    <x v="3"/>
    <x v="1"/>
    <n v="8006"/>
    <x v="10"/>
    <n v="8006"/>
    <s v="ORÇAMENTO"/>
    <x v="0"/>
    <x v="0"/>
    <x v="9"/>
    <x v="9"/>
    <x v="18"/>
    <x v="18"/>
  </r>
  <r>
    <x v="5"/>
    <s v=" ORÇAMENTO"/>
    <x v="22"/>
    <d v="2025-10-01T00:00:00"/>
    <d v="2025-10-01T00:00:00"/>
    <s v="Orçamento"/>
    <s v="1 | 1"/>
    <x v="8"/>
    <x v="0"/>
    <n v="1000"/>
    <x v="91"/>
    <x v="90"/>
    <s v="7260"/>
    <x v="13"/>
    <x v="3"/>
    <x v="1"/>
    <n v="5001"/>
    <x v="16"/>
    <n v="5001"/>
    <s v="ORÇAMENTO"/>
    <x v="0"/>
    <x v="0"/>
    <x v="9"/>
    <x v="9"/>
    <x v="18"/>
    <x v="18"/>
  </r>
  <r>
    <x v="5"/>
    <s v=" ORÇAMENTO"/>
    <x v="22"/>
    <d v="2025-10-01T00:00:00"/>
    <d v="2025-10-01T00:00:00"/>
    <s v="Orçamento"/>
    <s v="1 | 1"/>
    <x v="8"/>
    <x v="0"/>
    <n v="1000"/>
    <x v="14"/>
    <x v="14"/>
    <s v="6545"/>
    <x v="2"/>
    <x v="3"/>
    <x v="1"/>
    <n v="4004"/>
    <x v="2"/>
    <n v="4004"/>
    <s v="ORÇAMENTO"/>
    <x v="0"/>
    <x v="0"/>
    <x v="0"/>
    <x v="0"/>
    <x v="9"/>
    <x v="9"/>
  </r>
  <r>
    <x v="5"/>
    <s v=" ORÇAMENTO"/>
    <x v="22"/>
    <d v="2025-10-01T00:00:00"/>
    <d v="2025-10-01T00:00:00"/>
    <s v="Orçamento"/>
    <s v="1 | 1"/>
    <x v="8"/>
    <x v="0"/>
    <n v="1000"/>
    <x v="71"/>
    <x v="70"/>
    <s v="7005"/>
    <x v="2"/>
    <x v="3"/>
    <x v="1"/>
    <n v="4004"/>
    <x v="2"/>
    <n v="4004"/>
    <s v="ORÇAMENTO"/>
    <x v="0"/>
    <x v="0"/>
    <x v="0"/>
    <x v="0"/>
    <x v="9"/>
    <x v="9"/>
  </r>
  <r>
    <x v="5"/>
    <s v=" ORÇAMENTO"/>
    <x v="22"/>
    <d v="2025-10-01T00:00:00"/>
    <d v="2025-10-01T00:00:00"/>
    <s v="Orçamento"/>
    <s v="1 | 1"/>
    <x v="8"/>
    <x v="0"/>
    <n v="1000"/>
    <x v="29"/>
    <x v="29"/>
    <s v="12377"/>
    <x v="19"/>
    <x v="3"/>
    <x v="1"/>
    <n v="8005"/>
    <x v="23"/>
    <n v="8005"/>
    <s v="ORÇAMENTO"/>
    <x v="0"/>
    <x v="0"/>
    <x v="0"/>
    <x v="0"/>
    <x v="10"/>
    <x v="10"/>
  </r>
  <r>
    <x v="5"/>
    <s v=" ORÇAMENTO"/>
    <x v="22"/>
    <d v="2025-10-01T00:00:00"/>
    <d v="2025-10-01T00:00:00"/>
    <s v="Orçamento"/>
    <s v="1 | 1"/>
    <x v="8"/>
    <x v="0"/>
    <n v="1000"/>
    <x v="34"/>
    <x v="34"/>
    <s v="13355"/>
    <x v="9"/>
    <x v="3"/>
    <x v="1"/>
    <n v="8006"/>
    <x v="10"/>
    <n v="8006"/>
    <s v="ORÇAMENTO"/>
    <x v="0"/>
    <x v="0"/>
    <x v="0"/>
    <x v="0"/>
    <x v="0"/>
    <x v="0"/>
  </r>
  <r>
    <x v="5"/>
    <s v=" ORÇAMENTO"/>
    <x v="22"/>
    <d v="2025-10-01T00:00:00"/>
    <d v="2025-10-01T00:00:00"/>
    <s v="Orçamento"/>
    <s v="1 | 1"/>
    <x v="8"/>
    <x v="0"/>
    <n v="1000"/>
    <x v="96"/>
    <x v="95"/>
    <s v="12283"/>
    <x v="21"/>
    <x v="3"/>
    <x v="1"/>
    <n v="8003"/>
    <x v="28"/>
    <n v="8003"/>
    <s v="ORÇAMENTO"/>
    <x v="0"/>
    <x v="0"/>
    <x v="0"/>
    <x v="0"/>
    <x v="0"/>
    <x v="0"/>
  </r>
  <r>
    <x v="5"/>
    <s v=" ORÇAMENTO"/>
    <x v="22"/>
    <d v="2025-10-01T00:00:00"/>
    <d v="2025-10-01T00:00:00"/>
    <s v="Orçamento"/>
    <s v="1 | 1"/>
    <x v="8"/>
    <x v="0"/>
    <n v="1031"/>
    <x v="128"/>
    <x v="126"/>
    <s v="7596"/>
    <x v="18"/>
    <x v="3"/>
    <x v="1"/>
    <n v="5002"/>
    <x v="21"/>
    <n v="5002"/>
    <s v="ORÇAMENTO"/>
    <x v="0"/>
    <x v="0"/>
    <x v="9"/>
    <x v="9"/>
    <x v="18"/>
    <x v="18"/>
  </r>
  <r>
    <x v="5"/>
    <s v=" ORÇAMENTO"/>
    <x v="22"/>
    <d v="2025-10-01T00:00:00"/>
    <d v="2025-10-01T00:00:00"/>
    <s v="Orçamento"/>
    <s v="1 | 1"/>
    <x v="8"/>
    <x v="0"/>
    <n v="1166.6666666666667"/>
    <x v="49"/>
    <x v="48"/>
    <s v="10085"/>
    <x v="10"/>
    <x v="3"/>
    <x v="1"/>
    <n v="7001"/>
    <x v="11"/>
    <n v="7001"/>
    <s v="ORÇAMENTO"/>
    <x v="0"/>
    <x v="0"/>
    <x v="11"/>
    <x v="11"/>
    <x v="17"/>
    <x v="17"/>
  </r>
  <r>
    <x v="5"/>
    <s v=" ORÇAMENTO"/>
    <x v="22"/>
    <d v="2025-10-01T00:00:00"/>
    <d v="2025-10-01T00:00:00"/>
    <s v="Orçamento"/>
    <s v="1 | 1"/>
    <x v="8"/>
    <x v="0"/>
    <n v="1200"/>
    <x v="43"/>
    <x v="43"/>
    <s v="12844"/>
    <x v="9"/>
    <x v="3"/>
    <x v="1"/>
    <n v="8006"/>
    <x v="10"/>
    <n v="8006"/>
    <s v="ORÇAMENTO"/>
    <x v="0"/>
    <x v="0"/>
    <x v="0"/>
    <x v="0"/>
    <x v="9"/>
    <x v="9"/>
  </r>
  <r>
    <x v="5"/>
    <s v=" ORÇAMENTO"/>
    <x v="22"/>
    <d v="2025-10-01T00:00:00"/>
    <d v="2025-10-01T00:00:00"/>
    <s v="Orçamento"/>
    <s v="1 | 1"/>
    <x v="8"/>
    <x v="0"/>
    <n v="1202.5"/>
    <x v="34"/>
    <x v="34"/>
    <s v="7649"/>
    <x v="18"/>
    <x v="3"/>
    <x v="1"/>
    <n v="5002"/>
    <x v="21"/>
    <n v="5002"/>
    <s v="ORÇAMENTO"/>
    <x v="0"/>
    <x v="0"/>
    <x v="0"/>
    <x v="0"/>
    <x v="0"/>
    <x v="0"/>
  </r>
  <r>
    <x v="5"/>
    <s v=" ORÇAMENTO"/>
    <x v="22"/>
    <d v="2025-10-01T00:00:00"/>
    <d v="2025-10-01T00:00:00"/>
    <s v="Orçamento"/>
    <s v="1 | 1"/>
    <x v="8"/>
    <x v="0"/>
    <n v="1214.8769488519374"/>
    <x v="102"/>
    <x v="101"/>
    <s v="1016"/>
    <x v="0"/>
    <x v="3"/>
    <x v="1"/>
    <n v="2001"/>
    <x v="0"/>
    <n v="2001"/>
    <s v="ORÇAMENTO"/>
    <x v="1"/>
    <x v="0"/>
    <x v="2"/>
    <x v="2"/>
    <x v="15"/>
    <x v="15"/>
  </r>
  <r>
    <x v="5"/>
    <s v=" ORÇAMENTO"/>
    <x v="22"/>
    <d v="2025-10-01T00:00:00"/>
    <d v="2025-10-01T00:00:00"/>
    <s v="Orçamento"/>
    <s v="1 | 1"/>
    <x v="8"/>
    <x v="0"/>
    <n v="1254.54545454545"/>
    <x v="35"/>
    <x v="35"/>
    <s v="14163"/>
    <x v="5"/>
    <x v="3"/>
    <x v="1"/>
    <n v="3001"/>
    <x v="5"/>
    <n v="3001"/>
    <s v="ORÇAMENTO"/>
    <x v="0"/>
    <x v="0"/>
    <x v="9"/>
    <x v="9"/>
    <x v="12"/>
    <x v="12"/>
  </r>
  <r>
    <x v="5"/>
    <s v=" ORÇAMENTO"/>
    <x v="22"/>
    <d v="2025-10-01T00:00:00"/>
    <d v="2025-10-01T00:00:00"/>
    <s v="Orçamento"/>
    <s v="1 | 1"/>
    <x v="8"/>
    <x v="0"/>
    <n v="1300"/>
    <x v="14"/>
    <x v="14"/>
    <s v="6544"/>
    <x v="2"/>
    <x v="3"/>
    <x v="1"/>
    <n v="4004"/>
    <x v="2"/>
    <n v="4004"/>
    <s v="ORÇAMENTO"/>
    <x v="0"/>
    <x v="0"/>
    <x v="0"/>
    <x v="0"/>
    <x v="9"/>
    <x v="9"/>
  </r>
  <r>
    <x v="5"/>
    <s v=" ORÇAMENTO"/>
    <x v="22"/>
    <d v="2025-10-01T00:00:00"/>
    <d v="2025-10-01T00:00:00"/>
    <s v="Orçamento"/>
    <s v="1 | 1"/>
    <x v="8"/>
    <x v="0"/>
    <n v="1353.6861588000002"/>
    <x v="38"/>
    <x v="38"/>
    <s v="12432"/>
    <x v="9"/>
    <x v="3"/>
    <x v="1"/>
    <n v="8006"/>
    <x v="10"/>
    <n v="8006"/>
    <s v="ORÇAMENTO"/>
    <x v="1"/>
    <x v="0"/>
    <x v="2"/>
    <x v="2"/>
    <x v="13"/>
    <x v="13"/>
  </r>
  <r>
    <x v="5"/>
    <s v=" ORÇAMENTO"/>
    <x v="22"/>
    <d v="2025-10-01T00:00:00"/>
    <d v="2025-10-01T00:00:00"/>
    <s v="Orçamento"/>
    <s v="1 | 1"/>
    <x v="8"/>
    <x v="0"/>
    <n v="1400"/>
    <x v="95"/>
    <x v="94"/>
    <s v="4556"/>
    <x v="8"/>
    <x v="3"/>
    <x v="1"/>
    <n v="3006"/>
    <x v="8"/>
    <n v="3006"/>
    <s v="ORÇAMENTO"/>
    <x v="0"/>
    <x v="0"/>
    <x v="0"/>
    <x v="0"/>
    <x v="0"/>
    <x v="0"/>
  </r>
  <r>
    <x v="5"/>
    <s v=" ORÇAMENTO"/>
    <x v="22"/>
    <d v="2025-10-01T00:00:00"/>
    <d v="2025-10-01T00:00:00"/>
    <s v="Orçamento"/>
    <s v="1 | 1"/>
    <x v="8"/>
    <x v="0"/>
    <n v="1500"/>
    <x v="30"/>
    <x v="30"/>
    <s v="5485"/>
    <x v="12"/>
    <x v="3"/>
    <x v="1"/>
    <n v="4003"/>
    <x v="13"/>
    <n v="4003"/>
    <s v="ORÇAMENTO"/>
    <x v="1"/>
    <x v="0"/>
    <x v="2"/>
    <x v="2"/>
    <x v="13"/>
    <x v="13"/>
  </r>
  <r>
    <x v="5"/>
    <s v=" ORÇAMENTO"/>
    <x v="22"/>
    <d v="2025-10-01T00:00:00"/>
    <d v="2025-10-01T00:00:00"/>
    <s v="Orçamento"/>
    <s v="1 | 1"/>
    <x v="8"/>
    <x v="0"/>
    <n v="1500"/>
    <x v="27"/>
    <x v="27"/>
    <s v="3346"/>
    <x v="11"/>
    <x v="3"/>
    <x v="1"/>
    <n v="3003"/>
    <x v="12"/>
    <n v="3003"/>
    <s v="ORÇAMENTO"/>
    <x v="0"/>
    <x v="0"/>
    <x v="2"/>
    <x v="2"/>
    <x v="13"/>
    <x v="13"/>
  </r>
  <r>
    <x v="5"/>
    <s v=" ORÇAMENTO"/>
    <x v="22"/>
    <d v="2025-10-01T00:00:00"/>
    <d v="2025-10-01T00:00:00"/>
    <s v="Orçamento"/>
    <s v="1 | 1"/>
    <x v="8"/>
    <x v="0"/>
    <n v="1500"/>
    <x v="106"/>
    <x v="105"/>
    <s v="12227"/>
    <x v="23"/>
    <x v="3"/>
    <x v="1"/>
    <n v="8008"/>
    <x v="38"/>
    <n v="8008"/>
    <s v="ORÇAMENTO"/>
    <x v="0"/>
    <x v="0"/>
    <x v="2"/>
    <x v="2"/>
    <x v="15"/>
    <x v="15"/>
  </r>
  <r>
    <x v="5"/>
    <s v=" ORÇAMENTO"/>
    <x v="22"/>
    <d v="2025-10-01T00:00:00"/>
    <d v="2025-10-01T00:00:00"/>
    <s v="Orçamento"/>
    <s v="1 | 1"/>
    <x v="8"/>
    <x v="0"/>
    <n v="1500"/>
    <x v="66"/>
    <x v="65"/>
    <s v="2854"/>
    <x v="5"/>
    <x v="3"/>
    <x v="1"/>
    <n v="3001"/>
    <x v="5"/>
    <n v="3001"/>
    <s v="ORÇAMENTO"/>
    <x v="0"/>
    <x v="0"/>
    <x v="9"/>
    <x v="9"/>
    <x v="12"/>
    <x v="12"/>
  </r>
  <r>
    <x v="5"/>
    <s v=" ORÇAMENTO"/>
    <x v="22"/>
    <d v="2025-10-01T00:00:00"/>
    <d v="2025-10-01T00:00:00"/>
    <s v="Orçamento"/>
    <s v="1 | 1"/>
    <x v="8"/>
    <x v="0"/>
    <n v="1500"/>
    <x v="66"/>
    <x v="65"/>
    <s v="2855"/>
    <x v="5"/>
    <x v="3"/>
    <x v="1"/>
    <n v="3001"/>
    <x v="5"/>
    <n v="3001"/>
    <s v="ORÇAMENTO"/>
    <x v="0"/>
    <x v="0"/>
    <x v="9"/>
    <x v="9"/>
    <x v="12"/>
    <x v="12"/>
  </r>
  <r>
    <x v="5"/>
    <s v=" ORÇAMENTO"/>
    <x v="22"/>
    <d v="2025-10-01T00:00:00"/>
    <d v="2025-10-01T00:00:00"/>
    <s v="Orçamento"/>
    <s v="1 | 1"/>
    <x v="8"/>
    <x v="0"/>
    <n v="1500"/>
    <x v="121"/>
    <x v="119"/>
    <s v="6804"/>
    <x v="2"/>
    <x v="3"/>
    <x v="1"/>
    <n v="4004"/>
    <x v="2"/>
    <n v="4004"/>
    <s v="ORÇAMENTO"/>
    <x v="0"/>
    <x v="0"/>
    <x v="0"/>
    <x v="0"/>
    <x v="9"/>
    <x v="9"/>
  </r>
  <r>
    <x v="5"/>
    <s v=" ORÇAMENTO"/>
    <x v="22"/>
    <d v="2025-10-01T00:00:00"/>
    <d v="2025-10-01T00:00:00"/>
    <s v="Orçamento"/>
    <s v="1 | 1"/>
    <x v="8"/>
    <x v="0"/>
    <n v="1500"/>
    <x v="121"/>
    <x v="119"/>
    <s v="6805"/>
    <x v="2"/>
    <x v="3"/>
    <x v="1"/>
    <n v="4004"/>
    <x v="2"/>
    <n v="4004"/>
    <s v="ORÇAMENTO"/>
    <x v="0"/>
    <x v="0"/>
    <x v="0"/>
    <x v="0"/>
    <x v="9"/>
    <x v="9"/>
  </r>
  <r>
    <x v="5"/>
    <s v=" ORÇAMENTO"/>
    <x v="22"/>
    <d v="2025-10-01T00:00:00"/>
    <d v="2025-10-01T00:00:00"/>
    <s v="Orçamento"/>
    <s v="1 | 1"/>
    <x v="8"/>
    <x v="0"/>
    <n v="1500"/>
    <x v="93"/>
    <x v="92"/>
    <s v="13090"/>
    <x v="9"/>
    <x v="3"/>
    <x v="1"/>
    <n v="8006"/>
    <x v="10"/>
    <n v="8006"/>
    <s v="ORÇAMENTO"/>
    <x v="0"/>
    <x v="0"/>
    <x v="0"/>
    <x v="0"/>
    <x v="0"/>
    <x v="0"/>
  </r>
  <r>
    <x v="5"/>
    <s v=" ORÇAMENTO"/>
    <x v="22"/>
    <d v="2025-10-01T00:00:00"/>
    <d v="2025-10-01T00:00:00"/>
    <s v="Orçamento"/>
    <s v="1 | 1"/>
    <x v="8"/>
    <x v="0"/>
    <n v="1500"/>
    <x v="96"/>
    <x v="95"/>
    <s v="11492"/>
    <x v="14"/>
    <x v="3"/>
    <x v="1"/>
    <n v="8001"/>
    <x v="17"/>
    <n v="8001"/>
    <s v="ORÇAMENTO"/>
    <x v="0"/>
    <x v="0"/>
    <x v="0"/>
    <x v="0"/>
    <x v="0"/>
    <x v="0"/>
  </r>
  <r>
    <x v="5"/>
    <s v=" ORÇAMENTO"/>
    <x v="22"/>
    <d v="2025-10-01T00:00:00"/>
    <d v="2025-10-01T00:00:00"/>
    <s v="Orçamento"/>
    <s v="1 | 1"/>
    <x v="8"/>
    <x v="0"/>
    <n v="1550"/>
    <x v="3"/>
    <x v="3"/>
    <s v="1588"/>
    <x v="0"/>
    <x v="3"/>
    <x v="1"/>
    <n v="2001"/>
    <x v="0"/>
    <n v="2001"/>
    <s v="ORÇAMENTO"/>
    <x v="1"/>
    <x v="0"/>
    <x v="0"/>
    <x v="0"/>
    <x v="3"/>
    <x v="3"/>
  </r>
  <r>
    <x v="5"/>
    <s v=" ORÇAMENTO"/>
    <x v="22"/>
    <d v="2025-10-01T00:00:00"/>
    <d v="2025-10-01T00:00:00"/>
    <s v="Orçamento"/>
    <s v="1 | 1"/>
    <x v="8"/>
    <x v="0"/>
    <n v="1600"/>
    <x v="59"/>
    <x v="58"/>
    <s v="3525"/>
    <x v="11"/>
    <x v="3"/>
    <x v="1"/>
    <n v="3003"/>
    <x v="12"/>
    <n v="3003"/>
    <s v="ORÇAMENTO"/>
    <x v="0"/>
    <x v="0"/>
    <x v="0"/>
    <x v="0"/>
    <x v="10"/>
    <x v="10"/>
  </r>
  <r>
    <x v="5"/>
    <s v=" ORÇAMENTO"/>
    <x v="22"/>
    <d v="2025-10-01T00:00:00"/>
    <d v="2025-10-01T00:00:00"/>
    <s v="Orçamento"/>
    <s v="1 | 1"/>
    <x v="8"/>
    <x v="0"/>
    <n v="1604.3412587653693"/>
    <x v="133"/>
    <x v="131"/>
    <s v="2663"/>
    <x v="19"/>
    <x v="3"/>
    <x v="1"/>
    <n v="9001"/>
    <x v="24"/>
    <n v="9001"/>
    <s v="ORÇAMENTO"/>
    <x v="1"/>
    <x v="0"/>
    <x v="12"/>
    <x v="12"/>
    <x v="19"/>
    <x v="19"/>
  </r>
  <r>
    <x v="5"/>
    <s v=" ORÇAMENTO"/>
    <x v="22"/>
    <d v="2025-10-01T00:00:00"/>
    <d v="2025-10-01T00:00:00"/>
    <s v="Orçamento"/>
    <s v="1 | 1"/>
    <x v="8"/>
    <x v="0"/>
    <n v="1634"/>
    <x v="34"/>
    <x v="34"/>
    <s v="7648"/>
    <x v="18"/>
    <x v="3"/>
    <x v="1"/>
    <n v="5002"/>
    <x v="21"/>
    <n v="5002"/>
    <s v="ORÇAMENTO"/>
    <x v="0"/>
    <x v="0"/>
    <x v="0"/>
    <x v="0"/>
    <x v="0"/>
    <x v="0"/>
  </r>
  <r>
    <x v="5"/>
    <s v=" ORÇAMENTO"/>
    <x v="22"/>
    <d v="2025-10-01T00:00:00"/>
    <d v="2025-10-01T00:00:00"/>
    <s v="Orçamento"/>
    <s v="1 | 1"/>
    <x v="8"/>
    <x v="0"/>
    <n v="1639"/>
    <x v="103"/>
    <x v="102"/>
    <s v="11425"/>
    <x v="14"/>
    <x v="3"/>
    <x v="1"/>
    <n v="8001"/>
    <x v="17"/>
    <n v="8001"/>
    <s v="ORÇAMENTO"/>
    <x v="0"/>
    <x v="0"/>
    <x v="0"/>
    <x v="0"/>
    <x v="0"/>
    <x v="0"/>
  </r>
  <r>
    <x v="5"/>
    <s v=" ORÇAMENTO"/>
    <x v="22"/>
    <d v="2025-10-01T00:00:00"/>
    <d v="2025-10-01T00:00:00"/>
    <s v="Orçamento"/>
    <s v="1 | 1"/>
    <x v="8"/>
    <x v="0"/>
    <n v="1650"/>
    <x v="43"/>
    <x v="43"/>
    <s v="12843"/>
    <x v="9"/>
    <x v="3"/>
    <x v="1"/>
    <n v="8006"/>
    <x v="10"/>
    <n v="8006"/>
    <s v="ORÇAMENTO"/>
    <x v="0"/>
    <x v="0"/>
    <x v="0"/>
    <x v="0"/>
    <x v="9"/>
    <x v="9"/>
  </r>
  <r>
    <x v="5"/>
    <s v=" ORÇAMENTO"/>
    <x v="22"/>
    <d v="2025-10-01T00:00:00"/>
    <d v="2025-10-01T00:00:00"/>
    <s v="Orçamento"/>
    <s v="1 | 1"/>
    <x v="8"/>
    <x v="0"/>
    <n v="1700"/>
    <x v="14"/>
    <x v="14"/>
    <s v="6543"/>
    <x v="2"/>
    <x v="3"/>
    <x v="1"/>
    <n v="4004"/>
    <x v="2"/>
    <n v="4004"/>
    <s v="ORÇAMENTO"/>
    <x v="0"/>
    <x v="0"/>
    <x v="0"/>
    <x v="0"/>
    <x v="9"/>
    <x v="9"/>
  </r>
  <r>
    <x v="5"/>
    <s v=" ORÇAMENTO"/>
    <x v="22"/>
    <d v="2025-10-01T00:00:00"/>
    <d v="2025-10-01T00:00:00"/>
    <s v="Orçamento"/>
    <s v="1 | 1"/>
    <x v="8"/>
    <x v="0"/>
    <n v="1751"/>
    <x v="33"/>
    <x v="33"/>
    <s v="13914"/>
    <x v="19"/>
    <x v="3"/>
    <x v="1"/>
    <n v="9001"/>
    <x v="24"/>
    <n v="9001"/>
    <s v="ORÇAMENTO"/>
    <x v="1"/>
    <x v="0"/>
    <x v="10"/>
    <x v="10"/>
    <x v="16"/>
    <x v="16"/>
  </r>
  <r>
    <x v="5"/>
    <s v=" ORÇAMENTO"/>
    <x v="22"/>
    <d v="2025-10-01T00:00:00"/>
    <d v="2025-10-01T00:00:00"/>
    <s v="Orçamento"/>
    <s v="1 | 1"/>
    <x v="8"/>
    <x v="0"/>
    <n v="1800"/>
    <x v="14"/>
    <x v="14"/>
    <s v="6542"/>
    <x v="2"/>
    <x v="3"/>
    <x v="1"/>
    <n v="4004"/>
    <x v="2"/>
    <n v="4004"/>
    <s v="ORÇAMENTO"/>
    <x v="0"/>
    <x v="0"/>
    <x v="0"/>
    <x v="0"/>
    <x v="9"/>
    <x v="9"/>
  </r>
  <r>
    <x v="5"/>
    <s v=" ORÇAMENTO"/>
    <x v="22"/>
    <d v="2025-10-01T00:00:00"/>
    <d v="2025-10-01T00:00:00"/>
    <s v="Orçamento"/>
    <s v="1 | 1"/>
    <x v="8"/>
    <x v="0"/>
    <n v="1800"/>
    <x v="34"/>
    <x v="34"/>
    <s v="13354"/>
    <x v="9"/>
    <x v="3"/>
    <x v="1"/>
    <n v="8006"/>
    <x v="10"/>
    <n v="8006"/>
    <s v="ORÇAMENTO"/>
    <x v="0"/>
    <x v="0"/>
    <x v="0"/>
    <x v="0"/>
    <x v="0"/>
    <x v="0"/>
  </r>
  <r>
    <x v="5"/>
    <s v=" ORÇAMENTO"/>
    <x v="22"/>
    <d v="2025-10-01T00:00:00"/>
    <d v="2025-10-01T00:00:00"/>
    <s v="Orçamento"/>
    <s v="1 | 1"/>
    <x v="8"/>
    <x v="0"/>
    <n v="1858"/>
    <x v="14"/>
    <x v="14"/>
    <s v="10836"/>
    <x v="3"/>
    <x v="3"/>
    <x v="1"/>
    <n v="7004"/>
    <x v="3"/>
    <n v="7004"/>
    <s v="ORÇAMENTO"/>
    <x v="0"/>
    <x v="0"/>
    <x v="0"/>
    <x v="0"/>
    <x v="9"/>
    <x v="9"/>
  </r>
  <r>
    <x v="5"/>
    <s v=" ORÇAMENTO"/>
    <x v="22"/>
    <d v="2025-10-01T00:00:00"/>
    <d v="2025-10-01T00:00:00"/>
    <s v="Orçamento"/>
    <s v="1 | 1"/>
    <x v="8"/>
    <x v="0"/>
    <n v="1860"/>
    <x v="63"/>
    <x v="62"/>
    <s v="10000"/>
    <x v="10"/>
    <x v="3"/>
    <x v="1"/>
    <n v="7001"/>
    <x v="11"/>
    <n v="7001"/>
    <s v="ORÇAMENTO"/>
    <x v="0"/>
    <x v="0"/>
    <x v="9"/>
    <x v="9"/>
    <x v="18"/>
    <x v="18"/>
  </r>
  <r>
    <x v="5"/>
    <s v=" ORÇAMENTO"/>
    <x v="22"/>
    <d v="2025-10-01T00:00:00"/>
    <d v="2025-10-01T00:00:00"/>
    <s v="Orçamento"/>
    <s v="1 | 1"/>
    <x v="8"/>
    <x v="0"/>
    <n v="1871.9711999999997"/>
    <x v="24"/>
    <x v="24"/>
    <s v="6362"/>
    <x v="2"/>
    <x v="3"/>
    <x v="1"/>
    <n v="4004"/>
    <x v="2"/>
    <n v="4004"/>
    <s v="ORÇAMENTO"/>
    <x v="0"/>
    <x v="0"/>
    <x v="0"/>
    <x v="0"/>
    <x v="9"/>
    <x v="9"/>
  </r>
  <r>
    <x v="5"/>
    <s v=" ORÇAMENTO"/>
    <x v="22"/>
    <d v="2025-10-01T00:00:00"/>
    <d v="2025-10-01T00:00:00"/>
    <s v="Orçamento"/>
    <s v="1 | 1"/>
    <x v="8"/>
    <x v="0"/>
    <n v="1958.3333333333333"/>
    <x v="49"/>
    <x v="48"/>
    <s v="10084"/>
    <x v="10"/>
    <x v="3"/>
    <x v="1"/>
    <n v="7001"/>
    <x v="11"/>
    <n v="7001"/>
    <s v="ORÇAMENTO"/>
    <x v="0"/>
    <x v="0"/>
    <x v="11"/>
    <x v="11"/>
    <x v="17"/>
    <x v="17"/>
  </r>
  <r>
    <x v="5"/>
    <s v=" ORÇAMENTO"/>
    <x v="22"/>
    <d v="2025-10-01T00:00:00"/>
    <d v="2025-10-01T00:00:00"/>
    <s v="Orçamento"/>
    <s v="1 | 1"/>
    <x v="8"/>
    <x v="0"/>
    <n v="2000"/>
    <x v="139"/>
    <x v="137"/>
    <s v="1040"/>
    <x v="0"/>
    <x v="3"/>
    <x v="1"/>
    <n v="2001"/>
    <x v="0"/>
    <n v="2001"/>
    <s v="ORÇAMENTO"/>
    <x v="1"/>
    <x v="0"/>
    <x v="2"/>
    <x v="2"/>
    <x v="15"/>
    <x v="15"/>
  </r>
  <r>
    <x v="5"/>
    <s v=" ORÇAMENTO"/>
    <x v="22"/>
    <d v="2025-10-01T00:00:00"/>
    <d v="2025-10-01T00:00:00"/>
    <s v="Orçamento"/>
    <s v="1 | 1"/>
    <x v="8"/>
    <x v="0"/>
    <n v="2000"/>
    <x v="157"/>
    <x v="154"/>
    <s v="1347"/>
    <x v="0"/>
    <x v="3"/>
    <x v="1"/>
    <n v="2001"/>
    <x v="0"/>
    <n v="2001"/>
    <s v="ORÇAMENTO"/>
    <x v="0"/>
    <x v="0"/>
    <x v="9"/>
    <x v="9"/>
    <x v="14"/>
    <x v="14"/>
  </r>
  <r>
    <x v="5"/>
    <s v=" ORÇAMENTO"/>
    <x v="22"/>
    <d v="2025-10-01T00:00:00"/>
    <d v="2025-10-01T00:00:00"/>
    <s v="Orçamento"/>
    <s v="1 | 1"/>
    <x v="8"/>
    <x v="0"/>
    <n v="2000"/>
    <x v="71"/>
    <x v="70"/>
    <s v="10864"/>
    <x v="3"/>
    <x v="3"/>
    <x v="1"/>
    <n v="7004"/>
    <x v="3"/>
    <n v="7004"/>
    <s v="ORÇAMENTO"/>
    <x v="0"/>
    <x v="0"/>
    <x v="0"/>
    <x v="0"/>
    <x v="9"/>
    <x v="9"/>
  </r>
  <r>
    <x v="5"/>
    <s v=" ORÇAMENTO"/>
    <x v="22"/>
    <d v="2025-10-01T00:00:00"/>
    <d v="2025-10-01T00:00:00"/>
    <s v="Orçamento"/>
    <s v="1 | 1"/>
    <x v="8"/>
    <x v="0"/>
    <n v="2000"/>
    <x v="103"/>
    <x v="102"/>
    <s v="11424"/>
    <x v="14"/>
    <x v="3"/>
    <x v="1"/>
    <n v="8001"/>
    <x v="17"/>
    <n v="8001"/>
    <s v="ORÇAMENTO"/>
    <x v="0"/>
    <x v="0"/>
    <x v="0"/>
    <x v="0"/>
    <x v="0"/>
    <x v="0"/>
  </r>
  <r>
    <x v="5"/>
    <s v=" ORÇAMENTO"/>
    <x v="22"/>
    <d v="2025-10-01T00:00:00"/>
    <d v="2025-10-01T00:00:00"/>
    <s v="Orçamento"/>
    <s v="1 | 1"/>
    <x v="8"/>
    <x v="0"/>
    <n v="2000"/>
    <x v="7"/>
    <x v="7"/>
    <s v="7411"/>
    <x v="13"/>
    <x v="3"/>
    <x v="1"/>
    <n v="5001"/>
    <x v="16"/>
    <n v="5001"/>
    <s v="ORÇAMENTO"/>
    <x v="0"/>
    <x v="0"/>
    <x v="0"/>
    <x v="0"/>
    <x v="0"/>
    <x v="0"/>
  </r>
  <r>
    <x v="5"/>
    <s v=" ORÇAMENTO"/>
    <x v="22"/>
    <d v="2025-10-01T00:00:00"/>
    <d v="2025-10-01T00:00:00"/>
    <s v="Orçamento"/>
    <s v="1 | 1"/>
    <x v="8"/>
    <x v="0"/>
    <n v="2161.86"/>
    <x v="14"/>
    <x v="14"/>
    <s v="6541"/>
    <x v="2"/>
    <x v="3"/>
    <x v="1"/>
    <n v="4004"/>
    <x v="2"/>
    <n v="4004"/>
    <s v="ORÇAMENTO"/>
    <x v="0"/>
    <x v="0"/>
    <x v="0"/>
    <x v="0"/>
    <x v="9"/>
    <x v="9"/>
  </r>
  <r>
    <x v="5"/>
    <s v=" ORÇAMENTO"/>
    <x v="22"/>
    <d v="2025-10-01T00:00:00"/>
    <d v="2025-10-01T00:00:00"/>
    <s v="Orçamento"/>
    <s v="1 | 1"/>
    <x v="8"/>
    <x v="0"/>
    <n v="2200"/>
    <x v="34"/>
    <x v="34"/>
    <s v="13353"/>
    <x v="9"/>
    <x v="3"/>
    <x v="1"/>
    <n v="8006"/>
    <x v="10"/>
    <n v="8006"/>
    <s v="ORÇAMENTO"/>
    <x v="0"/>
    <x v="0"/>
    <x v="0"/>
    <x v="0"/>
    <x v="0"/>
    <x v="0"/>
  </r>
  <r>
    <x v="5"/>
    <s v=" ORÇAMENTO"/>
    <x v="22"/>
    <d v="2025-10-01T00:00:00"/>
    <d v="2025-10-01T00:00:00"/>
    <s v="Orçamento"/>
    <s v="1 | 1"/>
    <x v="8"/>
    <x v="0"/>
    <n v="2290"/>
    <x v="44"/>
    <x v="43"/>
    <s v="12776"/>
    <x v="9"/>
    <x v="3"/>
    <x v="1"/>
    <n v="8006"/>
    <x v="10"/>
    <n v="8006"/>
    <s v="ORÇAMENTO"/>
    <x v="0"/>
    <x v="0"/>
    <x v="9"/>
    <x v="9"/>
    <x v="18"/>
    <x v="18"/>
  </r>
  <r>
    <x v="5"/>
    <s v=" ORÇAMENTO"/>
    <x v="22"/>
    <d v="2025-10-01T00:00:00"/>
    <d v="2025-10-01T00:00:00"/>
    <s v="Orçamento"/>
    <s v="1 | 1"/>
    <x v="8"/>
    <x v="0"/>
    <n v="2333.3333333333335"/>
    <x v="91"/>
    <x v="90"/>
    <s v="7259"/>
    <x v="13"/>
    <x v="3"/>
    <x v="1"/>
    <n v="5001"/>
    <x v="16"/>
    <n v="5001"/>
    <s v="ORÇAMENTO"/>
    <x v="0"/>
    <x v="0"/>
    <x v="9"/>
    <x v="9"/>
    <x v="18"/>
    <x v="18"/>
  </r>
  <r>
    <x v="5"/>
    <s v=" ORÇAMENTO"/>
    <x v="22"/>
    <d v="2025-10-01T00:00:00"/>
    <d v="2025-10-01T00:00:00"/>
    <s v="Orçamento"/>
    <s v="1 | 1"/>
    <x v="8"/>
    <x v="0"/>
    <n v="2333.3333333333335"/>
    <x v="49"/>
    <x v="48"/>
    <s v="10083"/>
    <x v="10"/>
    <x v="3"/>
    <x v="1"/>
    <n v="7001"/>
    <x v="11"/>
    <n v="7001"/>
    <s v="ORÇAMENTO"/>
    <x v="0"/>
    <x v="0"/>
    <x v="11"/>
    <x v="11"/>
    <x v="17"/>
    <x v="17"/>
  </r>
  <r>
    <x v="5"/>
    <s v=" ORÇAMENTO"/>
    <x v="22"/>
    <d v="2025-10-01T00:00:00"/>
    <d v="2025-10-01T00:00:00"/>
    <s v="Orçamento"/>
    <s v="1 | 1"/>
    <x v="8"/>
    <x v="0"/>
    <n v="2353.0338461892088"/>
    <x v="33"/>
    <x v="33"/>
    <s v="13913"/>
    <x v="19"/>
    <x v="3"/>
    <x v="1"/>
    <n v="9001"/>
    <x v="24"/>
    <n v="9001"/>
    <s v="ORÇAMENTO"/>
    <x v="1"/>
    <x v="0"/>
    <x v="10"/>
    <x v="10"/>
    <x v="16"/>
    <x v="16"/>
  </r>
  <r>
    <x v="5"/>
    <s v=" ORÇAMENTO"/>
    <x v="22"/>
    <d v="2025-10-01T00:00:00"/>
    <d v="2025-10-01T00:00:00"/>
    <s v="Orçamento"/>
    <s v="1 | 1"/>
    <x v="8"/>
    <x v="0"/>
    <n v="2400"/>
    <x v="29"/>
    <x v="29"/>
    <s v="12376"/>
    <x v="19"/>
    <x v="3"/>
    <x v="1"/>
    <n v="8005"/>
    <x v="23"/>
    <n v="8005"/>
    <s v="ORÇAMENTO"/>
    <x v="0"/>
    <x v="0"/>
    <x v="0"/>
    <x v="0"/>
    <x v="10"/>
    <x v="10"/>
  </r>
  <r>
    <x v="5"/>
    <s v=" ORÇAMENTO"/>
    <x v="22"/>
    <d v="2025-10-01T00:00:00"/>
    <d v="2025-10-01T00:00:00"/>
    <s v="Orçamento"/>
    <s v="1 | 1"/>
    <x v="8"/>
    <x v="0"/>
    <n v="2404.6580594487477"/>
    <x v="52"/>
    <x v="51"/>
    <s v="2513"/>
    <x v="0"/>
    <x v="3"/>
    <x v="1"/>
    <n v="2001"/>
    <x v="0"/>
    <n v="2001"/>
    <s v="ORÇAMENTO"/>
    <x v="1"/>
    <x v="0"/>
    <x v="13"/>
    <x v="13"/>
    <x v="20"/>
    <x v="20"/>
  </r>
  <r>
    <x v="5"/>
    <s v=" ORÇAMENTO"/>
    <x v="22"/>
    <d v="2025-10-01T00:00:00"/>
    <d v="2025-10-01T00:00:00"/>
    <s v="Orçamento"/>
    <s v="1 | 1"/>
    <x v="8"/>
    <x v="0"/>
    <n v="2454.54545454545"/>
    <x v="132"/>
    <x v="130"/>
    <s v="14203"/>
    <x v="2"/>
    <x v="3"/>
    <x v="1"/>
    <n v="4004"/>
    <x v="2"/>
    <n v="4004"/>
    <s v="ORÇAMENTO"/>
    <x v="0"/>
    <x v="0"/>
    <x v="11"/>
    <x v="11"/>
    <x v="17"/>
    <x v="17"/>
  </r>
  <r>
    <x v="5"/>
    <s v=" ORÇAMENTO"/>
    <x v="22"/>
    <d v="2025-10-01T00:00:00"/>
    <d v="2025-10-01T00:00:00"/>
    <s v="Orçamento"/>
    <s v="1 | 1"/>
    <x v="8"/>
    <x v="0"/>
    <n v="2500"/>
    <x v="30"/>
    <x v="30"/>
    <s v="5484"/>
    <x v="12"/>
    <x v="3"/>
    <x v="1"/>
    <n v="4003"/>
    <x v="13"/>
    <n v="4003"/>
    <s v="ORÇAMENTO"/>
    <x v="1"/>
    <x v="0"/>
    <x v="2"/>
    <x v="2"/>
    <x v="13"/>
    <x v="13"/>
  </r>
  <r>
    <x v="5"/>
    <s v=" ORÇAMENTO"/>
    <x v="22"/>
    <d v="2025-10-01T00:00:00"/>
    <d v="2025-10-01T00:00:00"/>
    <s v="Orçamento"/>
    <s v="1 | 1"/>
    <x v="8"/>
    <x v="0"/>
    <n v="2500"/>
    <x v="44"/>
    <x v="43"/>
    <s v="12775"/>
    <x v="9"/>
    <x v="3"/>
    <x v="1"/>
    <n v="8006"/>
    <x v="10"/>
    <n v="8006"/>
    <s v="ORÇAMENTO"/>
    <x v="0"/>
    <x v="0"/>
    <x v="9"/>
    <x v="9"/>
    <x v="18"/>
    <x v="18"/>
  </r>
  <r>
    <x v="5"/>
    <s v=" ORÇAMENTO"/>
    <x v="22"/>
    <d v="2025-10-01T00:00:00"/>
    <d v="2025-10-01T00:00:00"/>
    <s v="Orçamento"/>
    <s v="1 | 1"/>
    <x v="8"/>
    <x v="0"/>
    <n v="2500"/>
    <x v="71"/>
    <x v="70"/>
    <s v="7004"/>
    <x v="2"/>
    <x v="3"/>
    <x v="1"/>
    <n v="4004"/>
    <x v="2"/>
    <n v="4004"/>
    <s v="ORÇAMENTO"/>
    <x v="0"/>
    <x v="0"/>
    <x v="0"/>
    <x v="0"/>
    <x v="9"/>
    <x v="9"/>
  </r>
  <r>
    <x v="5"/>
    <s v=" ORÇAMENTO"/>
    <x v="22"/>
    <d v="2025-10-01T00:00:00"/>
    <d v="2025-10-01T00:00:00"/>
    <s v="Orçamento"/>
    <s v="1 | 1"/>
    <x v="8"/>
    <x v="0"/>
    <n v="2500"/>
    <x v="95"/>
    <x v="94"/>
    <s v="4555"/>
    <x v="8"/>
    <x v="3"/>
    <x v="1"/>
    <n v="3006"/>
    <x v="8"/>
    <n v="3006"/>
    <s v="ORÇAMENTO"/>
    <x v="0"/>
    <x v="0"/>
    <x v="0"/>
    <x v="0"/>
    <x v="0"/>
    <x v="0"/>
  </r>
  <r>
    <x v="5"/>
    <s v=" ORÇAMENTO"/>
    <x v="22"/>
    <d v="2025-10-01T00:00:00"/>
    <d v="2025-10-01T00:00:00"/>
    <s v="Orçamento"/>
    <s v="1 | 1"/>
    <x v="8"/>
    <x v="0"/>
    <n v="2600"/>
    <x v="45"/>
    <x v="44"/>
    <s v="13577"/>
    <x v="9"/>
    <x v="3"/>
    <x v="1"/>
    <n v="8006"/>
    <x v="10"/>
    <n v="8006"/>
    <s v="ORÇAMENTO"/>
    <x v="0"/>
    <x v="0"/>
    <x v="11"/>
    <x v="11"/>
    <x v="17"/>
    <x v="17"/>
  </r>
  <r>
    <x v="5"/>
    <s v=" ORÇAMENTO"/>
    <x v="22"/>
    <d v="2025-10-01T00:00:00"/>
    <d v="2025-10-01T00:00:00"/>
    <s v="Orçamento"/>
    <s v="1 | 1"/>
    <x v="8"/>
    <x v="0"/>
    <n v="2750"/>
    <x v="102"/>
    <x v="101"/>
    <s v="1015"/>
    <x v="0"/>
    <x v="3"/>
    <x v="1"/>
    <n v="2001"/>
    <x v="0"/>
    <n v="2001"/>
    <s v="ORÇAMENTO"/>
    <x v="1"/>
    <x v="0"/>
    <x v="2"/>
    <x v="2"/>
    <x v="15"/>
    <x v="15"/>
  </r>
  <r>
    <x v="5"/>
    <s v=" ORÇAMENTO"/>
    <x v="22"/>
    <d v="2025-10-01T00:00:00"/>
    <d v="2025-10-01T00:00:00"/>
    <s v="Orçamento"/>
    <s v="1 | 1"/>
    <x v="8"/>
    <x v="0"/>
    <n v="2835"/>
    <x v="106"/>
    <x v="105"/>
    <s v="4304"/>
    <x v="8"/>
    <x v="3"/>
    <x v="1"/>
    <n v="3006"/>
    <x v="8"/>
    <n v="3006"/>
    <s v="ORÇAMENTO"/>
    <x v="0"/>
    <x v="0"/>
    <x v="2"/>
    <x v="2"/>
    <x v="15"/>
    <x v="15"/>
  </r>
  <r>
    <x v="5"/>
    <s v=" ORÇAMENTO"/>
    <x v="22"/>
    <d v="2025-10-01T00:00:00"/>
    <d v="2025-10-01T00:00:00"/>
    <s v="Orçamento"/>
    <s v="1 | 1"/>
    <x v="8"/>
    <x v="0"/>
    <n v="2870"/>
    <x v="44"/>
    <x v="43"/>
    <s v="12774"/>
    <x v="9"/>
    <x v="3"/>
    <x v="1"/>
    <n v="8006"/>
    <x v="10"/>
    <n v="8006"/>
    <s v="ORÇAMENTO"/>
    <x v="0"/>
    <x v="0"/>
    <x v="9"/>
    <x v="9"/>
    <x v="18"/>
    <x v="18"/>
  </r>
  <r>
    <x v="5"/>
    <s v=" ORÇAMENTO"/>
    <x v="22"/>
    <d v="2025-10-01T00:00:00"/>
    <d v="2025-10-01T00:00:00"/>
    <s v="Orçamento"/>
    <s v="1 | 1"/>
    <x v="8"/>
    <x v="0"/>
    <n v="2920"/>
    <x v="34"/>
    <x v="34"/>
    <s v="13352"/>
    <x v="9"/>
    <x v="3"/>
    <x v="1"/>
    <n v="8006"/>
    <x v="10"/>
    <n v="8006"/>
    <s v="ORÇAMENTO"/>
    <x v="0"/>
    <x v="0"/>
    <x v="0"/>
    <x v="0"/>
    <x v="0"/>
    <x v="0"/>
  </r>
  <r>
    <x v="5"/>
    <s v=" ORÇAMENTO"/>
    <x v="22"/>
    <d v="2025-10-01T00:00:00"/>
    <d v="2025-10-01T00:00:00"/>
    <s v="Orçamento"/>
    <s v="1 | 1"/>
    <x v="8"/>
    <x v="0"/>
    <n v="2945.1503783425728"/>
    <x v="158"/>
    <x v="155"/>
    <s v="1460"/>
    <x v="0"/>
    <x v="3"/>
    <x v="1"/>
    <n v="2001"/>
    <x v="0"/>
    <n v="2001"/>
    <s v="ORÇAMENTO"/>
    <x v="0"/>
    <x v="0"/>
    <x v="9"/>
    <x v="9"/>
    <x v="14"/>
    <x v="14"/>
  </r>
  <r>
    <x v="5"/>
    <s v=" ORÇAMENTO"/>
    <x v="22"/>
    <d v="2025-10-01T00:00:00"/>
    <d v="2025-10-01T00:00:00"/>
    <s v="Orçamento"/>
    <s v="1 | 1"/>
    <x v="8"/>
    <x v="0"/>
    <n v="3000"/>
    <x v="31"/>
    <x v="31"/>
    <s v="1076"/>
    <x v="0"/>
    <x v="3"/>
    <x v="1"/>
    <n v="2001"/>
    <x v="0"/>
    <n v="2001"/>
    <s v="ORÇAMENTO"/>
    <x v="1"/>
    <x v="0"/>
    <x v="2"/>
    <x v="2"/>
    <x v="15"/>
    <x v="15"/>
  </r>
  <r>
    <x v="5"/>
    <s v=" ORÇAMENTO"/>
    <x v="22"/>
    <d v="2025-10-01T00:00:00"/>
    <d v="2025-10-01T00:00:00"/>
    <s v="Orçamento"/>
    <s v="1 | 1"/>
    <x v="8"/>
    <x v="0"/>
    <n v="3000"/>
    <x v="129"/>
    <x v="127"/>
    <s v="9931"/>
    <x v="10"/>
    <x v="3"/>
    <x v="1"/>
    <n v="7001"/>
    <x v="11"/>
    <n v="7001"/>
    <s v="ORÇAMENTO"/>
    <x v="0"/>
    <x v="0"/>
    <x v="9"/>
    <x v="9"/>
    <x v="22"/>
    <x v="22"/>
  </r>
  <r>
    <x v="5"/>
    <s v=" ORÇAMENTO"/>
    <x v="22"/>
    <d v="2025-10-01T00:00:00"/>
    <d v="2025-10-01T00:00:00"/>
    <s v="Orçamento"/>
    <s v="1 | 1"/>
    <x v="8"/>
    <x v="0"/>
    <n v="3000"/>
    <x v="159"/>
    <x v="156"/>
    <s v="9943"/>
    <x v="10"/>
    <x v="3"/>
    <x v="1"/>
    <n v="7001"/>
    <x v="11"/>
    <n v="7001"/>
    <s v="ORÇAMENTO"/>
    <x v="0"/>
    <x v="0"/>
    <x v="9"/>
    <x v="9"/>
    <x v="22"/>
    <x v="22"/>
  </r>
  <r>
    <x v="5"/>
    <s v=" ORÇAMENTO"/>
    <x v="22"/>
    <d v="2025-10-01T00:00:00"/>
    <d v="2025-10-01T00:00:00"/>
    <s v="Orçamento"/>
    <s v="1 | 1"/>
    <x v="8"/>
    <x v="0"/>
    <n v="3000"/>
    <x v="120"/>
    <x v="118"/>
    <s v="9955"/>
    <x v="10"/>
    <x v="3"/>
    <x v="1"/>
    <n v="7001"/>
    <x v="11"/>
    <n v="7001"/>
    <s v="ORÇAMENTO"/>
    <x v="0"/>
    <x v="0"/>
    <x v="9"/>
    <x v="9"/>
    <x v="22"/>
    <x v="22"/>
  </r>
  <r>
    <x v="5"/>
    <s v=" ORÇAMENTO"/>
    <x v="22"/>
    <d v="2025-10-01T00:00:00"/>
    <d v="2025-10-01T00:00:00"/>
    <s v="Orçamento"/>
    <s v="1 | 1"/>
    <x v="8"/>
    <x v="0"/>
    <n v="3000"/>
    <x v="130"/>
    <x v="128"/>
    <s v="10739"/>
    <x v="3"/>
    <x v="3"/>
    <x v="1"/>
    <n v="7004"/>
    <x v="3"/>
    <n v="7004"/>
    <s v="ORÇAMENTO"/>
    <x v="0"/>
    <x v="0"/>
    <x v="9"/>
    <x v="9"/>
    <x v="22"/>
    <x v="22"/>
  </r>
  <r>
    <x v="5"/>
    <s v=" ORÇAMENTO"/>
    <x v="22"/>
    <d v="2025-10-01T00:00:00"/>
    <d v="2025-10-01T00:00:00"/>
    <s v="Orçamento"/>
    <s v="1 | 1"/>
    <x v="8"/>
    <x v="0"/>
    <n v="3000"/>
    <x v="51"/>
    <x v="50"/>
    <s v="1699"/>
    <x v="0"/>
    <x v="3"/>
    <x v="1"/>
    <n v="2001"/>
    <x v="0"/>
    <n v="2001"/>
    <s v="ORÇAMENTO"/>
    <x v="1"/>
    <x v="0"/>
    <x v="0"/>
    <x v="0"/>
    <x v="10"/>
    <x v="10"/>
  </r>
  <r>
    <x v="5"/>
    <s v=" ORÇAMENTO"/>
    <x v="22"/>
    <d v="2025-10-01T00:00:00"/>
    <d v="2025-10-01T00:00:00"/>
    <s v="Orçamento"/>
    <s v="1 | 1"/>
    <x v="8"/>
    <x v="0"/>
    <n v="3000"/>
    <x v="95"/>
    <x v="94"/>
    <s v="4554"/>
    <x v="8"/>
    <x v="3"/>
    <x v="1"/>
    <n v="3006"/>
    <x v="8"/>
    <n v="3006"/>
    <s v="ORÇAMENTO"/>
    <x v="0"/>
    <x v="0"/>
    <x v="0"/>
    <x v="0"/>
    <x v="0"/>
    <x v="0"/>
  </r>
  <r>
    <x v="5"/>
    <s v=" ORÇAMENTO"/>
    <x v="22"/>
    <d v="2025-10-01T00:00:00"/>
    <d v="2025-10-01T00:00:00"/>
    <s v="Orçamento"/>
    <s v="1 | 1"/>
    <x v="8"/>
    <x v="0"/>
    <n v="3000"/>
    <x v="87"/>
    <x v="86"/>
    <s v="5352"/>
    <x v="22"/>
    <x v="3"/>
    <x v="1"/>
    <n v="4002"/>
    <x v="34"/>
    <n v="4002"/>
    <s v="ORÇAMENTO"/>
    <x v="0"/>
    <x v="0"/>
    <x v="0"/>
    <x v="0"/>
    <x v="0"/>
    <x v="0"/>
  </r>
  <r>
    <x v="5"/>
    <s v=" ORÇAMENTO"/>
    <x v="22"/>
    <d v="2025-10-01T00:00:00"/>
    <d v="2025-10-01T00:00:00"/>
    <s v="Orçamento"/>
    <s v="1 | 1"/>
    <x v="8"/>
    <x v="0"/>
    <n v="3000"/>
    <x v="7"/>
    <x v="7"/>
    <s v="1742"/>
    <x v="0"/>
    <x v="3"/>
    <x v="1"/>
    <n v="2001"/>
    <x v="0"/>
    <n v="2001"/>
    <s v="ORÇAMENTO"/>
    <x v="0"/>
    <x v="0"/>
    <x v="0"/>
    <x v="0"/>
    <x v="0"/>
    <x v="0"/>
  </r>
  <r>
    <x v="5"/>
    <s v=" ORÇAMENTO"/>
    <x v="22"/>
    <d v="2025-10-01T00:00:00"/>
    <d v="2025-10-01T00:00:00"/>
    <s v="Orçamento"/>
    <s v="1 | 1"/>
    <x v="8"/>
    <x v="0"/>
    <n v="3000"/>
    <x v="7"/>
    <x v="7"/>
    <s v="4713"/>
    <x v="7"/>
    <x v="3"/>
    <x v="1"/>
    <n v="3007"/>
    <x v="25"/>
    <n v="3007"/>
    <s v="ORÇAMENTO"/>
    <x v="0"/>
    <x v="0"/>
    <x v="0"/>
    <x v="0"/>
    <x v="0"/>
    <x v="0"/>
  </r>
  <r>
    <x v="5"/>
    <s v=" ORÇAMENTO"/>
    <x v="22"/>
    <d v="2025-10-01T00:00:00"/>
    <d v="2025-10-01T00:00:00"/>
    <s v="Orçamento"/>
    <s v="1 | 1"/>
    <x v="8"/>
    <x v="0"/>
    <n v="3112"/>
    <x v="34"/>
    <x v="34"/>
    <s v="11906"/>
    <x v="4"/>
    <x v="3"/>
    <x v="1"/>
    <n v="8002"/>
    <x v="4"/>
    <n v="8002"/>
    <s v="ORÇAMENTO"/>
    <x v="0"/>
    <x v="0"/>
    <x v="0"/>
    <x v="0"/>
    <x v="0"/>
    <x v="0"/>
  </r>
  <r>
    <x v="5"/>
    <s v=" ORÇAMENTO"/>
    <x v="22"/>
    <d v="2025-10-01T00:00:00"/>
    <d v="2025-10-01T00:00:00"/>
    <s v="Orçamento"/>
    <s v="1 | 1"/>
    <x v="8"/>
    <x v="0"/>
    <n v="3135"/>
    <x v="24"/>
    <x v="24"/>
    <s v="6361"/>
    <x v="2"/>
    <x v="3"/>
    <x v="1"/>
    <n v="4004"/>
    <x v="2"/>
    <n v="4004"/>
    <s v="ORÇAMENTO"/>
    <x v="0"/>
    <x v="0"/>
    <x v="0"/>
    <x v="0"/>
    <x v="9"/>
    <x v="9"/>
  </r>
  <r>
    <x v="5"/>
    <s v=" ORÇAMENTO"/>
    <x v="22"/>
    <d v="2025-10-01T00:00:00"/>
    <d v="2025-10-01T00:00:00"/>
    <s v="Orçamento"/>
    <s v="1 | 1"/>
    <x v="8"/>
    <x v="0"/>
    <n v="3200"/>
    <x v="14"/>
    <x v="14"/>
    <s v="6540"/>
    <x v="2"/>
    <x v="3"/>
    <x v="1"/>
    <n v="4004"/>
    <x v="2"/>
    <n v="4004"/>
    <s v="ORÇAMENTO"/>
    <x v="0"/>
    <x v="0"/>
    <x v="0"/>
    <x v="0"/>
    <x v="9"/>
    <x v="9"/>
  </r>
  <r>
    <x v="5"/>
    <s v=" ORÇAMENTO"/>
    <x v="22"/>
    <d v="2025-10-01T00:00:00"/>
    <d v="2025-10-01T00:00:00"/>
    <s v="Orçamento"/>
    <s v="1 | 1"/>
    <x v="8"/>
    <x v="0"/>
    <n v="3339.86"/>
    <x v="34"/>
    <x v="34"/>
    <s v="5120"/>
    <x v="17"/>
    <x v="3"/>
    <x v="1"/>
    <n v="4001"/>
    <x v="20"/>
    <n v="4001"/>
    <s v="ORÇAMENTO"/>
    <x v="0"/>
    <x v="0"/>
    <x v="0"/>
    <x v="0"/>
    <x v="0"/>
    <x v="0"/>
  </r>
  <r>
    <x v="5"/>
    <s v=" ORÇAMENTO"/>
    <x v="22"/>
    <d v="2025-10-01T00:00:00"/>
    <d v="2025-10-01T00:00:00"/>
    <s v="Orçamento"/>
    <s v="1 | 1"/>
    <x v="8"/>
    <x v="0"/>
    <n v="3400"/>
    <x v="14"/>
    <x v="14"/>
    <s v="6539"/>
    <x v="2"/>
    <x v="3"/>
    <x v="1"/>
    <n v="4004"/>
    <x v="2"/>
    <n v="4004"/>
    <s v="ORÇAMENTO"/>
    <x v="0"/>
    <x v="0"/>
    <x v="0"/>
    <x v="0"/>
    <x v="9"/>
    <x v="9"/>
  </r>
  <r>
    <x v="5"/>
    <s v=" ORÇAMENTO"/>
    <x v="22"/>
    <d v="2025-10-01T00:00:00"/>
    <d v="2025-10-01T00:00:00"/>
    <s v="Orçamento"/>
    <s v="1 | 1"/>
    <x v="8"/>
    <x v="0"/>
    <n v="3400"/>
    <x v="135"/>
    <x v="133"/>
    <s v="6644"/>
    <x v="2"/>
    <x v="3"/>
    <x v="1"/>
    <n v="4004"/>
    <x v="2"/>
    <n v="4004"/>
    <s v="ORÇAMENTO"/>
    <x v="0"/>
    <x v="0"/>
    <x v="0"/>
    <x v="0"/>
    <x v="9"/>
    <x v="9"/>
  </r>
  <r>
    <x v="5"/>
    <s v=" ORÇAMENTO"/>
    <x v="22"/>
    <d v="2025-10-01T00:00:00"/>
    <d v="2025-10-01T00:00:00"/>
    <s v="Orçamento"/>
    <s v="1 | 1"/>
    <x v="8"/>
    <x v="0"/>
    <n v="3400"/>
    <x v="135"/>
    <x v="133"/>
    <s v="6645"/>
    <x v="2"/>
    <x v="3"/>
    <x v="1"/>
    <n v="4004"/>
    <x v="2"/>
    <n v="4004"/>
    <s v="ORÇAMENTO"/>
    <x v="0"/>
    <x v="0"/>
    <x v="0"/>
    <x v="0"/>
    <x v="9"/>
    <x v="9"/>
  </r>
  <r>
    <x v="5"/>
    <s v=" ORÇAMENTO"/>
    <x v="22"/>
    <d v="2025-10-01T00:00:00"/>
    <d v="2025-10-01T00:00:00"/>
    <s v="Orçamento"/>
    <s v="1 | 1"/>
    <x v="8"/>
    <x v="0"/>
    <n v="3500"/>
    <x v="34"/>
    <x v="34"/>
    <s v="12254"/>
    <x v="21"/>
    <x v="3"/>
    <x v="1"/>
    <n v="8003"/>
    <x v="28"/>
    <n v="8003"/>
    <s v="ORÇAMENTO"/>
    <x v="0"/>
    <x v="0"/>
    <x v="0"/>
    <x v="0"/>
    <x v="0"/>
    <x v="0"/>
  </r>
  <r>
    <x v="5"/>
    <s v=" ORÇAMENTO"/>
    <x v="22"/>
    <d v="2025-10-01T00:00:00"/>
    <d v="2025-10-01T00:00:00"/>
    <s v="Orçamento"/>
    <s v="1 | 1"/>
    <x v="8"/>
    <x v="0"/>
    <n v="4000"/>
    <x v="108"/>
    <x v="107"/>
    <s v="9473"/>
    <x v="10"/>
    <x v="3"/>
    <x v="1"/>
    <n v="7001"/>
    <x v="11"/>
    <n v="7001"/>
    <s v="ORÇAMENTO"/>
    <x v="0"/>
    <x v="0"/>
    <x v="9"/>
    <x v="9"/>
    <x v="12"/>
    <x v="12"/>
  </r>
  <r>
    <x v="5"/>
    <s v=" ORÇAMENTO"/>
    <x v="22"/>
    <d v="2025-10-01T00:00:00"/>
    <d v="2025-10-01T00:00:00"/>
    <s v="Orçamento"/>
    <s v="1 | 1"/>
    <x v="8"/>
    <x v="0"/>
    <n v="4000"/>
    <x v="141"/>
    <x v="139"/>
    <s v="10700"/>
    <x v="3"/>
    <x v="3"/>
    <x v="1"/>
    <n v="7004"/>
    <x v="3"/>
    <n v="7004"/>
    <s v="ORÇAMENTO"/>
    <x v="0"/>
    <x v="0"/>
    <x v="9"/>
    <x v="9"/>
    <x v="22"/>
    <x v="22"/>
  </r>
  <r>
    <x v="5"/>
    <s v=" ORÇAMENTO"/>
    <x v="22"/>
    <d v="2025-10-01T00:00:00"/>
    <d v="2025-10-01T00:00:00"/>
    <s v="Orçamento"/>
    <s v="1 | 1"/>
    <x v="8"/>
    <x v="0"/>
    <n v="4000"/>
    <x v="63"/>
    <x v="62"/>
    <s v="5896"/>
    <x v="12"/>
    <x v="3"/>
    <x v="1"/>
    <n v="4003"/>
    <x v="13"/>
    <n v="4003"/>
    <s v="ORÇAMENTO"/>
    <x v="0"/>
    <x v="0"/>
    <x v="9"/>
    <x v="9"/>
    <x v="18"/>
    <x v="18"/>
  </r>
  <r>
    <x v="5"/>
    <s v=" ORÇAMENTO"/>
    <x v="22"/>
    <d v="2025-10-01T00:00:00"/>
    <d v="2025-10-01T00:00:00"/>
    <s v="Orçamento"/>
    <s v="1 | 1"/>
    <x v="8"/>
    <x v="0"/>
    <n v="4000"/>
    <x v="142"/>
    <x v="140"/>
    <s v="12894"/>
    <x v="9"/>
    <x v="3"/>
    <x v="1"/>
    <n v="8006"/>
    <x v="10"/>
    <n v="8006"/>
    <s v="ORÇAMENTO"/>
    <x v="0"/>
    <x v="0"/>
    <x v="0"/>
    <x v="0"/>
    <x v="9"/>
    <x v="9"/>
  </r>
  <r>
    <x v="5"/>
    <s v=" ORÇAMENTO"/>
    <x v="22"/>
    <d v="2025-10-01T00:00:00"/>
    <d v="2025-10-01T00:00:00"/>
    <s v="Orçamento"/>
    <s v="1 | 1"/>
    <x v="8"/>
    <x v="0"/>
    <n v="4000"/>
    <x v="59"/>
    <x v="58"/>
    <s v="11143"/>
    <x v="14"/>
    <x v="3"/>
    <x v="1"/>
    <n v="8001"/>
    <x v="17"/>
    <n v="8001"/>
    <s v="ORÇAMENTO"/>
    <x v="0"/>
    <x v="0"/>
    <x v="0"/>
    <x v="0"/>
    <x v="10"/>
    <x v="10"/>
  </r>
  <r>
    <x v="5"/>
    <s v=" ORÇAMENTO"/>
    <x v="22"/>
    <d v="2025-10-01T00:00:00"/>
    <d v="2025-10-01T00:00:00"/>
    <s v="Orçamento"/>
    <s v="1 | 1"/>
    <x v="8"/>
    <x v="0"/>
    <n v="4000"/>
    <x v="95"/>
    <x v="94"/>
    <s v="4552"/>
    <x v="8"/>
    <x v="3"/>
    <x v="1"/>
    <n v="3006"/>
    <x v="8"/>
    <n v="3006"/>
    <s v="ORÇAMENTO"/>
    <x v="0"/>
    <x v="0"/>
    <x v="0"/>
    <x v="0"/>
    <x v="0"/>
    <x v="0"/>
  </r>
  <r>
    <x v="5"/>
    <s v=" ORÇAMENTO"/>
    <x v="22"/>
    <d v="2025-10-01T00:00:00"/>
    <d v="2025-10-01T00:00:00"/>
    <s v="Orçamento"/>
    <s v="1 | 1"/>
    <x v="8"/>
    <x v="0"/>
    <n v="4000"/>
    <x v="95"/>
    <x v="94"/>
    <s v="4553"/>
    <x v="8"/>
    <x v="3"/>
    <x v="1"/>
    <n v="3006"/>
    <x v="8"/>
    <n v="3006"/>
    <s v="ORÇAMENTO"/>
    <x v="0"/>
    <x v="0"/>
    <x v="0"/>
    <x v="0"/>
    <x v="0"/>
    <x v="0"/>
  </r>
  <r>
    <x v="5"/>
    <s v=" ORÇAMENTO"/>
    <x v="22"/>
    <d v="2025-10-01T00:00:00"/>
    <d v="2025-10-01T00:00:00"/>
    <s v="Orçamento"/>
    <s v="1 | 1"/>
    <x v="8"/>
    <x v="0"/>
    <n v="4100"/>
    <x v="29"/>
    <x v="29"/>
    <s v="12375"/>
    <x v="19"/>
    <x v="3"/>
    <x v="1"/>
    <n v="8005"/>
    <x v="23"/>
    <n v="8005"/>
    <s v="ORÇAMENTO"/>
    <x v="0"/>
    <x v="0"/>
    <x v="0"/>
    <x v="0"/>
    <x v="10"/>
    <x v="10"/>
  </r>
  <r>
    <x v="5"/>
    <s v=" ORÇAMENTO"/>
    <x v="22"/>
    <d v="2025-10-01T00:00:00"/>
    <d v="2025-10-01T00:00:00"/>
    <s v="Orçamento"/>
    <s v="1 | 1"/>
    <x v="8"/>
    <x v="0"/>
    <n v="4471.996087386"/>
    <x v="38"/>
    <x v="38"/>
    <s v="7678"/>
    <x v="2"/>
    <x v="3"/>
    <x v="1"/>
    <n v="5003"/>
    <x v="31"/>
    <n v="5003"/>
    <s v="ORÇAMENTO"/>
    <x v="1"/>
    <x v="0"/>
    <x v="2"/>
    <x v="2"/>
    <x v="13"/>
    <x v="13"/>
  </r>
  <r>
    <x v="5"/>
    <s v=" ORÇAMENTO"/>
    <x v="22"/>
    <d v="2025-10-01T00:00:00"/>
    <d v="2025-10-01T00:00:00"/>
    <s v="Orçamento"/>
    <s v="1 | 1"/>
    <x v="8"/>
    <x v="0"/>
    <n v="4693"/>
    <x v="15"/>
    <x v="15"/>
    <s v="11814"/>
    <x v="4"/>
    <x v="3"/>
    <x v="1"/>
    <n v="8002"/>
    <x v="4"/>
    <n v="8002"/>
    <s v="ORÇAMENTO"/>
    <x v="0"/>
    <x v="0"/>
    <x v="0"/>
    <x v="0"/>
    <x v="10"/>
    <x v="10"/>
  </r>
  <r>
    <x v="5"/>
    <s v=" ORÇAMENTO"/>
    <x v="22"/>
    <d v="2025-10-01T00:00:00"/>
    <d v="2025-10-01T00:00:00"/>
    <s v="Orçamento"/>
    <s v="1 | 1"/>
    <x v="8"/>
    <x v="0"/>
    <n v="4800"/>
    <x v="44"/>
    <x v="43"/>
    <s v="12773"/>
    <x v="9"/>
    <x v="3"/>
    <x v="1"/>
    <n v="8006"/>
    <x v="10"/>
    <n v="8006"/>
    <s v="ORÇAMENTO"/>
    <x v="0"/>
    <x v="0"/>
    <x v="9"/>
    <x v="9"/>
    <x v="18"/>
    <x v="18"/>
  </r>
  <r>
    <x v="5"/>
    <s v=" ORÇAMENTO"/>
    <x v="22"/>
    <d v="2025-10-01T00:00:00"/>
    <d v="2025-10-01T00:00:00"/>
    <s v="Orçamento"/>
    <s v="1 | 1"/>
    <x v="8"/>
    <x v="0"/>
    <n v="4836"/>
    <x v="15"/>
    <x v="15"/>
    <s v="11813"/>
    <x v="4"/>
    <x v="3"/>
    <x v="1"/>
    <n v="8002"/>
    <x v="4"/>
    <n v="8002"/>
    <s v="ORÇAMENTO"/>
    <x v="0"/>
    <x v="0"/>
    <x v="0"/>
    <x v="0"/>
    <x v="10"/>
    <x v="10"/>
  </r>
  <r>
    <x v="5"/>
    <s v=" ORÇAMENTO"/>
    <x v="22"/>
    <d v="2025-10-01T00:00:00"/>
    <d v="2025-10-01T00:00:00"/>
    <s v="Orçamento"/>
    <s v="1 | 1"/>
    <x v="8"/>
    <x v="0"/>
    <n v="4850"/>
    <x v="34"/>
    <x v="34"/>
    <s v="3996"/>
    <x v="15"/>
    <x v="3"/>
    <x v="1"/>
    <n v="3005"/>
    <x v="18"/>
    <n v="3005"/>
    <s v="ORÇAMENTO"/>
    <x v="0"/>
    <x v="0"/>
    <x v="0"/>
    <x v="0"/>
    <x v="0"/>
    <x v="0"/>
  </r>
  <r>
    <x v="5"/>
    <s v=" ORÇAMENTO"/>
    <x v="22"/>
    <d v="2025-10-01T00:00:00"/>
    <d v="2025-10-01T00:00:00"/>
    <s v="Orçamento"/>
    <s v="1 | 1"/>
    <x v="8"/>
    <x v="0"/>
    <n v="5000"/>
    <x v="27"/>
    <x v="27"/>
    <s v="3345"/>
    <x v="11"/>
    <x v="3"/>
    <x v="1"/>
    <n v="3003"/>
    <x v="12"/>
    <n v="3003"/>
    <s v="ORÇAMENTO"/>
    <x v="0"/>
    <x v="0"/>
    <x v="2"/>
    <x v="2"/>
    <x v="13"/>
    <x v="13"/>
  </r>
  <r>
    <x v="5"/>
    <s v=" ORÇAMENTO"/>
    <x v="22"/>
    <d v="2025-10-01T00:00:00"/>
    <d v="2025-10-01T00:00:00"/>
    <s v="Orçamento"/>
    <s v="1 | 1"/>
    <x v="8"/>
    <x v="0"/>
    <n v="5000"/>
    <x v="65"/>
    <x v="64"/>
    <s v="872"/>
    <x v="0"/>
    <x v="3"/>
    <x v="1"/>
    <n v="2001"/>
    <x v="0"/>
    <n v="2001"/>
    <s v="ORÇAMENTO"/>
    <x v="1"/>
    <x v="0"/>
    <x v="2"/>
    <x v="2"/>
    <x v="2"/>
    <x v="2"/>
  </r>
  <r>
    <x v="5"/>
    <s v=" ORÇAMENTO"/>
    <x v="22"/>
    <d v="2025-10-01T00:00:00"/>
    <d v="2025-10-01T00:00:00"/>
    <s v="Orçamento"/>
    <s v="1 | 1"/>
    <x v="8"/>
    <x v="0"/>
    <n v="5000"/>
    <x v="62"/>
    <x v="61"/>
    <s v="2919"/>
    <x v="5"/>
    <x v="3"/>
    <x v="1"/>
    <n v="3001"/>
    <x v="5"/>
    <n v="3001"/>
    <s v="ORÇAMENTO"/>
    <x v="0"/>
    <x v="0"/>
    <x v="9"/>
    <x v="9"/>
    <x v="12"/>
    <x v="12"/>
  </r>
  <r>
    <x v="5"/>
    <s v=" ORÇAMENTO"/>
    <x v="22"/>
    <d v="2025-10-01T00:00:00"/>
    <d v="2025-10-01T00:00:00"/>
    <s v="Orçamento"/>
    <s v="1 | 1"/>
    <x v="8"/>
    <x v="0"/>
    <n v="5000"/>
    <x v="67"/>
    <x v="66"/>
    <s v="9154"/>
    <x v="6"/>
    <x v="3"/>
    <x v="1"/>
    <n v="6002"/>
    <x v="9"/>
    <n v="6002"/>
    <s v="ORÇAMENTO"/>
    <x v="0"/>
    <x v="0"/>
    <x v="9"/>
    <x v="9"/>
    <x v="12"/>
    <x v="12"/>
  </r>
  <r>
    <x v="5"/>
    <s v=" ORÇAMENTO"/>
    <x v="22"/>
    <d v="2025-10-01T00:00:00"/>
    <d v="2025-10-01T00:00:00"/>
    <s v="Orçamento"/>
    <s v="1 | 1"/>
    <x v="8"/>
    <x v="0"/>
    <n v="5000"/>
    <x v="23"/>
    <x v="23"/>
    <s v="1276"/>
    <x v="0"/>
    <x v="3"/>
    <x v="1"/>
    <n v="2001"/>
    <x v="0"/>
    <n v="2001"/>
    <s v="ORÇAMENTO"/>
    <x v="0"/>
    <x v="0"/>
    <x v="9"/>
    <x v="9"/>
    <x v="12"/>
    <x v="12"/>
  </r>
  <r>
    <x v="5"/>
    <s v=" ORÇAMENTO"/>
    <x v="22"/>
    <d v="2025-10-01T00:00:00"/>
    <d v="2025-10-01T00:00:00"/>
    <s v="Orçamento"/>
    <s v="1 | 1"/>
    <x v="8"/>
    <x v="0"/>
    <n v="5000"/>
    <x v="112"/>
    <x v="110"/>
    <s v="7884"/>
    <x v="2"/>
    <x v="3"/>
    <x v="1"/>
    <n v="5003"/>
    <x v="31"/>
    <n v="5003"/>
    <s v="ORÇAMENTO"/>
    <x v="0"/>
    <x v="0"/>
    <x v="9"/>
    <x v="9"/>
    <x v="18"/>
    <x v="18"/>
  </r>
  <r>
    <x v="5"/>
    <s v=" ORÇAMENTO"/>
    <x v="22"/>
    <d v="2025-10-01T00:00:00"/>
    <d v="2025-10-01T00:00:00"/>
    <s v="Orçamento"/>
    <s v="1 | 1"/>
    <x v="8"/>
    <x v="0"/>
    <n v="5000"/>
    <x v="121"/>
    <x v="119"/>
    <s v="6803"/>
    <x v="2"/>
    <x v="3"/>
    <x v="1"/>
    <n v="4004"/>
    <x v="2"/>
    <n v="4004"/>
    <s v="ORÇAMENTO"/>
    <x v="0"/>
    <x v="0"/>
    <x v="0"/>
    <x v="0"/>
    <x v="9"/>
    <x v="9"/>
  </r>
  <r>
    <x v="5"/>
    <s v=" ORÇAMENTO"/>
    <x v="22"/>
    <d v="2025-10-01T00:00:00"/>
    <d v="2025-10-01T00:00:00"/>
    <s v="Orçamento"/>
    <s v="1 | 1"/>
    <x v="8"/>
    <x v="0"/>
    <n v="5000"/>
    <x v="42"/>
    <x v="42"/>
    <s v="7131"/>
    <x v="2"/>
    <x v="3"/>
    <x v="1"/>
    <n v="4004"/>
    <x v="2"/>
    <n v="4004"/>
    <s v="ORÇAMENTO"/>
    <x v="0"/>
    <x v="0"/>
    <x v="0"/>
    <x v="0"/>
    <x v="9"/>
    <x v="9"/>
  </r>
  <r>
    <x v="5"/>
    <s v=" ORÇAMENTO"/>
    <x v="22"/>
    <d v="2025-10-01T00:00:00"/>
    <d v="2025-10-01T00:00:00"/>
    <s v="Orçamento"/>
    <s v="1 | 1"/>
    <x v="8"/>
    <x v="0"/>
    <n v="5000"/>
    <x v="42"/>
    <x v="42"/>
    <s v="7132"/>
    <x v="2"/>
    <x v="3"/>
    <x v="1"/>
    <n v="4004"/>
    <x v="2"/>
    <n v="4004"/>
    <s v="ORÇAMENTO"/>
    <x v="0"/>
    <x v="0"/>
    <x v="0"/>
    <x v="0"/>
    <x v="9"/>
    <x v="9"/>
  </r>
  <r>
    <x v="5"/>
    <s v=" ORÇAMENTO"/>
    <x v="22"/>
    <d v="2025-10-01T00:00:00"/>
    <d v="2025-10-01T00:00:00"/>
    <s v="Orçamento"/>
    <s v="1 | 1"/>
    <x v="8"/>
    <x v="0"/>
    <n v="5000"/>
    <x v="83"/>
    <x v="82"/>
    <s v="9190"/>
    <x v="6"/>
    <x v="3"/>
    <x v="1"/>
    <n v="6002"/>
    <x v="9"/>
    <n v="6002"/>
    <s v="ORÇAMENTO"/>
    <x v="0"/>
    <x v="0"/>
    <x v="0"/>
    <x v="0"/>
    <x v="10"/>
    <x v="10"/>
  </r>
  <r>
    <x v="5"/>
    <s v=" ORÇAMENTO"/>
    <x v="22"/>
    <d v="2025-10-01T00:00:00"/>
    <d v="2025-10-01T00:00:00"/>
    <s v="Orçamento"/>
    <s v="1 | 1"/>
    <x v="8"/>
    <x v="0"/>
    <n v="5000"/>
    <x v="95"/>
    <x v="94"/>
    <s v="4551"/>
    <x v="8"/>
    <x v="3"/>
    <x v="1"/>
    <n v="3006"/>
    <x v="8"/>
    <n v="3006"/>
    <s v="ORÇAMENTO"/>
    <x v="0"/>
    <x v="0"/>
    <x v="0"/>
    <x v="0"/>
    <x v="0"/>
    <x v="0"/>
  </r>
  <r>
    <x v="5"/>
    <s v=" ORÇAMENTO"/>
    <x v="22"/>
    <d v="2025-10-01T00:00:00"/>
    <d v="2025-10-01T00:00:00"/>
    <s v="Orçamento"/>
    <s v="1 | 1"/>
    <x v="8"/>
    <x v="0"/>
    <n v="5000"/>
    <x v="94"/>
    <x v="93"/>
    <s v="231"/>
    <x v="19"/>
    <x v="3"/>
    <x v="1"/>
    <n v="1002"/>
    <x v="22"/>
    <n v="1002"/>
    <s v="ORÇAMENTO"/>
    <x v="0"/>
    <x v="0"/>
    <x v="0"/>
    <x v="0"/>
    <x v="0"/>
    <x v="0"/>
  </r>
  <r>
    <x v="5"/>
    <s v=" ORÇAMENTO"/>
    <x v="22"/>
    <d v="2025-10-01T00:00:00"/>
    <d v="2025-10-01T00:00:00"/>
    <s v="Orçamento"/>
    <s v="1 | 1"/>
    <x v="8"/>
    <x v="0"/>
    <n v="5000"/>
    <x v="49"/>
    <x v="48"/>
    <s v="10082"/>
    <x v="10"/>
    <x v="3"/>
    <x v="1"/>
    <n v="7001"/>
    <x v="11"/>
    <n v="7001"/>
    <s v="ORÇAMENTO"/>
    <x v="0"/>
    <x v="0"/>
    <x v="11"/>
    <x v="11"/>
    <x v="17"/>
    <x v="17"/>
  </r>
  <r>
    <x v="5"/>
    <s v=" ORÇAMENTO"/>
    <x v="22"/>
    <d v="2025-10-01T00:00:00"/>
    <d v="2025-10-01T00:00:00"/>
    <s v="Orçamento"/>
    <s v="1 | 1"/>
    <x v="8"/>
    <x v="0"/>
    <n v="5212.2"/>
    <x v="154"/>
    <x v="151"/>
    <s v="10720"/>
    <x v="3"/>
    <x v="3"/>
    <x v="1"/>
    <n v="7004"/>
    <x v="3"/>
    <n v="7004"/>
    <s v="ORÇAMENTO"/>
    <x v="0"/>
    <x v="0"/>
    <x v="9"/>
    <x v="9"/>
    <x v="22"/>
    <x v="22"/>
  </r>
  <r>
    <x v="5"/>
    <s v=" ORÇAMENTO"/>
    <x v="22"/>
    <d v="2025-10-01T00:00:00"/>
    <d v="2025-10-01T00:00:00"/>
    <s v="Orçamento"/>
    <s v="1 | 1"/>
    <x v="8"/>
    <x v="0"/>
    <n v="5500"/>
    <x v="106"/>
    <x v="105"/>
    <s v="4303"/>
    <x v="8"/>
    <x v="3"/>
    <x v="1"/>
    <n v="3006"/>
    <x v="8"/>
    <n v="3006"/>
    <s v="ORÇAMENTO"/>
    <x v="0"/>
    <x v="0"/>
    <x v="2"/>
    <x v="2"/>
    <x v="15"/>
    <x v="15"/>
  </r>
  <r>
    <x v="5"/>
    <s v=" ORÇAMENTO"/>
    <x v="22"/>
    <d v="2025-10-01T00:00:00"/>
    <d v="2025-10-01T00:00:00"/>
    <s v="Orçamento"/>
    <s v="1 | 1"/>
    <x v="8"/>
    <x v="0"/>
    <n v="5500"/>
    <x v="103"/>
    <x v="102"/>
    <s v="11423"/>
    <x v="14"/>
    <x v="3"/>
    <x v="1"/>
    <n v="8001"/>
    <x v="17"/>
    <n v="8001"/>
    <s v="ORÇAMENTO"/>
    <x v="0"/>
    <x v="0"/>
    <x v="0"/>
    <x v="0"/>
    <x v="0"/>
    <x v="0"/>
  </r>
  <r>
    <x v="5"/>
    <s v=" ORÇAMENTO"/>
    <x v="22"/>
    <d v="2025-10-01T00:00:00"/>
    <d v="2025-10-01T00:00:00"/>
    <s v="Orçamento"/>
    <s v="1 | 1"/>
    <x v="8"/>
    <x v="0"/>
    <n v="5500"/>
    <x v="95"/>
    <x v="94"/>
    <s v="4550"/>
    <x v="8"/>
    <x v="3"/>
    <x v="1"/>
    <n v="3006"/>
    <x v="8"/>
    <n v="3006"/>
    <s v="ORÇAMENTO"/>
    <x v="0"/>
    <x v="0"/>
    <x v="0"/>
    <x v="0"/>
    <x v="0"/>
    <x v="0"/>
  </r>
  <r>
    <x v="5"/>
    <s v=" ORÇAMENTO"/>
    <x v="22"/>
    <d v="2025-10-01T00:00:00"/>
    <d v="2025-10-01T00:00:00"/>
    <s v="Orçamento"/>
    <s v="1 | 1"/>
    <x v="8"/>
    <x v="0"/>
    <n v="5500"/>
    <x v="7"/>
    <x v="7"/>
    <s v="13613"/>
    <x v="21"/>
    <x v="3"/>
    <x v="1"/>
    <n v="8007"/>
    <x v="29"/>
    <n v="8007"/>
    <s v="ORÇAMENTO"/>
    <x v="0"/>
    <x v="0"/>
    <x v="0"/>
    <x v="0"/>
    <x v="0"/>
    <x v="0"/>
  </r>
  <r>
    <x v="5"/>
    <s v=" ORÇAMENTO"/>
    <x v="22"/>
    <d v="2025-10-01T00:00:00"/>
    <d v="2025-10-01T00:00:00"/>
    <s v="Orçamento"/>
    <s v="1 | 1"/>
    <x v="8"/>
    <x v="0"/>
    <n v="5500"/>
    <x v="45"/>
    <x v="44"/>
    <s v="13576"/>
    <x v="9"/>
    <x v="3"/>
    <x v="1"/>
    <n v="8006"/>
    <x v="10"/>
    <n v="8006"/>
    <s v="ORÇAMENTO"/>
    <x v="0"/>
    <x v="0"/>
    <x v="11"/>
    <x v="11"/>
    <x v="17"/>
    <x v="17"/>
  </r>
  <r>
    <x v="5"/>
    <s v=" ORÇAMENTO"/>
    <x v="22"/>
    <d v="2025-10-01T00:00:00"/>
    <d v="2025-10-01T00:00:00"/>
    <s v="Orçamento"/>
    <s v="1 | 1"/>
    <x v="8"/>
    <x v="0"/>
    <n v="5600"/>
    <x v="14"/>
    <x v="14"/>
    <s v="6538"/>
    <x v="2"/>
    <x v="3"/>
    <x v="1"/>
    <n v="4004"/>
    <x v="2"/>
    <n v="4004"/>
    <s v="ORÇAMENTO"/>
    <x v="0"/>
    <x v="0"/>
    <x v="0"/>
    <x v="0"/>
    <x v="9"/>
    <x v="9"/>
  </r>
  <r>
    <x v="5"/>
    <s v=" ORÇAMENTO"/>
    <x v="22"/>
    <d v="2025-10-01T00:00:00"/>
    <d v="2025-10-01T00:00:00"/>
    <s v="Orçamento"/>
    <s v="1 | 1"/>
    <x v="8"/>
    <x v="0"/>
    <n v="5611.4556125999989"/>
    <x v="38"/>
    <x v="38"/>
    <s v="7435"/>
    <x v="18"/>
    <x v="3"/>
    <x v="1"/>
    <n v="5002"/>
    <x v="21"/>
    <n v="5002"/>
    <s v="ORÇAMENTO"/>
    <x v="1"/>
    <x v="0"/>
    <x v="2"/>
    <x v="2"/>
    <x v="13"/>
    <x v="13"/>
  </r>
  <r>
    <x v="5"/>
    <s v=" ORÇAMENTO"/>
    <x v="22"/>
    <d v="2025-10-01T00:00:00"/>
    <d v="2025-10-01T00:00:00"/>
    <s v="Orçamento"/>
    <s v="1 | 1"/>
    <x v="8"/>
    <x v="0"/>
    <n v="5614.2559908000003"/>
    <x v="38"/>
    <x v="38"/>
    <s v="11516"/>
    <x v="4"/>
    <x v="3"/>
    <x v="1"/>
    <n v="8002"/>
    <x v="4"/>
    <n v="8002"/>
    <s v="ORÇAMENTO"/>
    <x v="1"/>
    <x v="0"/>
    <x v="2"/>
    <x v="2"/>
    <x v="13"/>
    <x v="13"/>
  </r>
  <r>
    <x v="5"/>
    <s v=" ORÇAMENTO"/>
    <x v="22"/>
    <d v="2025-10-01T00:00:00"/>
    <d v="2025-10-01T00:00:00"/>
    <s v="Orçamento"/>
    <s v="1 | 1"/>
    <x v="8"/>
    <x v="0"/>
    <n v="5780.1473999999998"/>
    <x v="38"/>
    <x v="38"/>
    <s v="12037"/>
    <x v="21"/>
    <x v="3"/>
    <x v="1"/>
    <n v="8003"/>
    <x v="28"/>
    <n v="8003"/>
    <s v="ORÇAMENTO"/>
    <x v="1"/>
    <x v="0"/>
    <x v="2"/>
    <x v="2"/>
    <x v="13"/>
    <x v="13"/>
  </r>
  <r>
    <x v="5"/>
    <s v=" ORÇAMENTO"/>
    <x v="22"/>
    <d v="2025-10-01T00:00:00"/>
    <d v="2025-10-01T00:00:00"/>
    <s v="Orçamento"/>
    <s v="1 | 1"/>
    <x v="8"/>
    <x v="0"/>
    <n v="5800"/>
    <x v="91"/>
    <x v="90"/>
    <s v="1525"/>
    <x v="0"/>
    <x v="3"/>
    <x v="1"/>
    <n v="2001"/>
    <x v="0"/>
    <n v="2001"/>
    <s v="ORÇAMENTO"/>
    <x v="0"/>
    <x v="0"/>
    <x v="9"/>
    <x v="9"/>
    <x v="18"/>
    <x v="18"/>
  </r>
  <r>
    <x v="5"/>
    <s v=" ORÇAMENTO"/>
    <x v="22"/>
    <d v="2025-10-01T00:00:00"/>
    <d v="2025-10-01T00:00:00"/>
    <s v="Orçamento"/>
    <s v="1 | 1"/>
    <x v="8"/>
    <x v="0"/>
    <n v="6000"/>
    <x v="41"/>
    <x v="41"/>
    <s v="10933"/>
    <x v="3"/>
    <x v="3"/>
    <x v="1"/>
    <n v="7004"/>
    <x v="3"/>
    <n v="7004"/>
    <s v="ORÇAMENTO"/>
    <x v="0"/>
    <x v="0"/>
    <x v="0"/>
    <x v="0"/>
    <x v="9"/>
    <x v="9"/>
  </r>
  <r>
    <x v="5"/>
    <s v=" ORÇAMENTO"/>
    <x v="22"/>
    <d v="2025-10-01T00:00:00"/>
    <d v="2025-10-01T00:00:00"/>
    <s v="Orçamento"/>
    <s v="1 | 1"/>
    <x v="8"/>
    <x v="0"/>
    <n v="6000"/>
    <x v="51"/>
    <x v="50"/>
    <s v="1698"/>
    <x v="0"/>
    <x v="3"/>
    <x v="1"/>
    <n v="2001"/>
    <x v="0"/>
    <n v="2001"/>
    <s v="ORÇAMENTO"/>
    <x v="1"/>
    <x v="0"/>
    <x v="0"/>
    <x v="0"/>
    <x v="10"/>
    <x v="10"/>
  </r>
  <r>
    <x v="5"/>
    <s v=" ORÇAMENTO"/>
    <x v="22"/>
    <d v="2025-10-01T00:00:00"/>
    <d v="2025-10-01T00:00:00"/>
    <s v="Orçamento"/>
    <s v="1 | 1"/>
    <x v="8"/>
    <x v="0"/>
    <n v="6000"/>
    <x v="95"/>
    <x v="94"/>
    <s v="4549"/>
    <x v="8"/>
    <x v="3"/>
    <x v="1"/>
    <n v="3006"/>
    <x v="8"/>
    <n v="3006"/>
    <s v="ORÇAMENTO"/>
    <x v="0"/>
    <x v="0"/>
    <x v="0"/>
    <x v="0"/>
    <x v="0"/>
    <x v="0"/>
  </r>
  <r>
    <x v="5"/>
    <s v=" ORÇAMENTO"/>
    <x v="22"/>
    <d v="2025-10-01T00:00:00"/>
    <d v="2025-10-01T00:00:00"/>
    <s v="Orçamento"/>
    <s v="1 | 1"/>
    <x v="8"/>
    <x v="0"/>
    <n v="6066.7286948000001"/>
    <x v="38"/>
    <x v="38"/>
    <s v="3103"/>
    <x v="16"/>
    <x v="3"/>
    <x v="1"/>
    <n v="3002"/>
    <x v="19"/>
    <n v="3002"/>
    <s v="ORÇAMENTO"/>
    <x v="1"/>
    <x v="0"/>
    <x v="2"/>
    <x v="2"/>
    <x v="13"/>
    <x v="13"/>
  </r>
  <r>
    <x v="5"/>
    <s v=" ORÇAMENTO"/>
    <x v="22"/>
    <d v="2025-10-01T00:00:00"/>
    <d v="2025-10-01T00:00:00"/>
    <s v="Orçamento"/>
    <s v="1 | 1"/>
    <x v="8"/>
    <x v="0"/>
    <n v="6300"/>
    <x v="99"/>
    <x v="98"/>
    <s v="7327"/>
    <x v="13"/>
    <x v="3"/>
    <x v="1"/>
    <n v="5001"/>
    <x v="16"/>
    <n v="5001"/>
    <s v="ORÇAMENTO"/>
    <x v="0"/>
    <x v="0"/>
    <x v="0"/>
    <x v="0"/>
    <x v="10"/>
    <x v="10"/>
  </r>
  <r>
    <x v="5"/>
    <s v=" ORÇAMENTO"/>
    <x v="22"/>
    <d v="2025-10-01T00:00:00"/>
    <d v="2025-10-01T00:00:00"/>
    <s v="Orçamento"/>
    <s v="1 | 1"/>
    <x v="8"/>
    <x v="0"/>
    <n v="6327.4841086038405"/>
    <x v="64"/>
    <x v="63"/>
    <s v="621"/>
    <x v="0"/>
    <x v="3"/>
    <x v="1"/>
    <n v="2001"/>
    <x v="0"/>
    <n v="2001"/>
    <s v="ORÇAMENTO"/>
    <x v="1"/>
    <x v="0"/>
    <x v="2"/>
    <x v="2"/>
    <x v="13"/>
    <x v="13"/>
  </r>
  <r>
    <x v="5"/>
    <s v=" ORÇAMENTO"/>
    <x v="22"/>
    <d v="2025-10-01T00:00:00"/>
    <d v="2025-10-01T00:00:00"/>
    <s v="Orçamento"/>
    <s v="1 | 1"/>
    <x v="8"/>
    <x v="0"/>
    <n v="6500"/>
    <x v="30"/>
    <x v="30"/>
    <s v="5481"/>
    <x v="12"/>
    <x v="3"/>
    <x v="1"/>
    <n v="4003"/>
    <x v="13"/>
    <n v="4003"/>
    <s v="ORÇAMENTO"/>
    <x v="1"/>
    <x v="0"/>
    <x v="2"/>
    <x v="2"/>
    <x v="13"/>
    <x v="13"/>
  </r>
  <r>
    <x v="5"/>
    <s v=" ORÇAMENTO"/>
    <x v="22"/>
    <d v="2025-10-01T00:00:00"/>
    <d v="2025-10-01T00:00:00"/>
    <s v="Orçamento"/>
    <s v="1 | 1"/>
    <x v="8"/>
    <x v="0"/>
    <n v="6500"/>
    <x v="30"/>
    <x v="30"/>
    <s v="5482"/>
    <x v="12"/>
    <x v="3"/>
    <x v="1"/>
    <n v="4003"/>
    <x v="13"/>
    <n v="4003"/>
    <s v="ORÇAMENTO"/>
    <x v="1"/>
    <x v="0"/>
    <x v="2"/>
    <x v="2"/>
    <x v="13"/>
    <x v="13"/>
  </r>
  <r>
    <x v="5"/>
    <s v=" ORÇAMENTO"/>
    <x v="22"/>
    <d v="2025-10-01T00:00:00"/>
    <d v="2025-10-01T00:00:00"/>
    <s v="Orçamento"/>
    <s v="1 | 1"/>
    <x v="8"/>
    <x v="0"/>
    <n v="6500"/>
    <x v="30"/>
    <x v="30"/>
    <s v="5483"/>
    <x v="12"/>
    <x v="3"/>
    <x v="1"/>
    <n v="4003"/>
    <x v="13"/>
    <n v="4003"/>
    <s v="ORÇAMENTO"/>
    <x v="1"/>
    <x v="0"/>
    <x v="2"/>
    <x v="2"/>
    <x v="13"/>
    <x v="13"/>
  </r>
  <r>
    <x v="5"/>
    <s v=" ORÇAMENTO"/>
    <x v="22"/>
    <d v="2025-10-01T00:00:00"/>
    <d v="2025-10-01T00:00:00"/>
    <s v="Orçamento"/>
    <s v="1 | 1"/>
    <x v="8"/>
    <x v="0"/>
    <n v="6500"/>
    <x v="106"/>
    <x v="105"/>
    <s v="4302"/>
    <x v="8"/>
    <x v="3"/>
    <x v="1"/>
    <n v="3006"/>
    <x v="8"/>
    <n v="3006"/>
    <s v="ORÇAMENTO"/>
    <x v="0"/>
    <x v="0"/>
    <x v="2"/>
    <x v="2"/>
    <x v="15"/>
    <x v="15"/>
  </r>
  <r>
    <x v="5"/>
    <s v=" ORÇAMENTO"/>
    <x v="22"/>
    <d v="2025-10-01T00:00:00"/>
    <d v="2025-10-01T00:00:00"/>
    <s v="Orçamento"/>
    <s v="1 | 1"/>
    <x v="8"/>
    <x v="0"/>
    <n v="6500"/>
    <x v="23"/>
    <x v="23"/>
    <s v="1275"/>
    <x v="0"/>
    <x v="3"/>
    <x v="1"/>
    <n v="2001"/>
    <x v="0"/>
    <n v="2001"/>
    <s v="ORÇAMENTO"/>
    <x v="0"/>
    <x v="0"/>
    <x v="9"/>
    <x v="9"/>
    <x v="12"/>
    <x v="12"/>
  </r>
  <r>
    <x v="5"/>
    <s v=" ORÇAMENTO"/>
    <x v="22"/>
    <d v="2025-10-01T00:00:00"/>
    <d v="2025-10-01T00:00:00"/>
    <s v="Orçamento"/>
    <s v="1 | 1"/>
    <x v="8"/>
    <x v="0"/>
    <n v="6500"/>
    <x v="95"/>
    <x v="94"/>
    <s v="4548"/>
    <x v="8"/>
    <x v="3"/>
    <x v="1"/>
    <n v="3006"/>
    <x v="8"/>
    <n v="3006"/>
    <s v="ORÇAMENTO"/>
    <x v="0"/>
    <x v="0"/>
    <x v="0"/>
    <x v="0"/>
    <x v="0"/>
    <x v="0"/>
  </r>
  <r>
    <x v="5"/>
    <s v=" ORÇAMENTO"/>
    <x v="22"/>
    <d v="2025-10-01T00:00:00"/>
    <d v="2025-10-01T00:00:00"/>
    <s v="Orçamento"/>
    <s v="1 | 1"/>
    <x v="8"/>
    <x v="0"/>
    <n v="6607.7275062815997"/>
    <x v="38"/>
    <x v="38"/>
    <s v="10118"/>
    <x v="2"/>
    <x v="3"/>
    <x v="1"/>
    <n v="7002"/>
    <x v="33"/>
    <n v="7002"/>
    <s v="ORÇAMENTO"/>
    <x v="1"/>
    <x v="0"/>
    <x v="2"/>
    <x v="2"/>
    <x v="13"/>
    <x v="13"/>
  </r>
  <r>
    <x v="5"/>
    <s v=" ORÇAMENTO"/>
    <x v="22"/>
    <d v="2025-10-01T00:00:00"/>
    <d v="2025-10-01T00:00:00"/>
    <s v="Orçamento"/>
    <s v="1 | 1"/>
    <x v="8"/>
    <x v="0"/>
    <n v="6903"/>
    <x v="33"/>
    <x v="33"/>
    <s v="13912"/>
    <x v="19"/>
    <x v="3"/>
    <x v="1"/>
    <n v="9001"/>
    <x v="24"/>
    <n v="9001"/>
    <s v="ORÇAMENTO"/>
    <x v="1"/>
    <x v="0"/>
    <x v="10"/>
    <x v="10"/>
    <x v="16"/>
    <x v="16"/>
  </r>
  <r>
    <x v="5"/>
    <s v=" ORÇAMENTO"/>
    <x v="22"/>
    <d v="2025-10-01T00:00:00"/>
    <d v="2025-10-01T00:00:00"/>
    <s v="Orçamento"/>
    <s v="1 | 1"/>
    <x v="8"/>
    <x v="0"/>
    <n v="7000"/>
    <x v="36"/>
    <x v="36"/>
    <s v="1416"/>
    <x v="0"/>
    <x v="3"/>
    <x v="1"/>
    <n v="2001"/>
    <x v="0"/>
    <n v="2001"/>
    <s v="ORÇAMENTO"/>
    <x v="0"/>
    <x v="0"/>
    <x v="9"/>
    <x v="9"/>
    <x v="14"/>
    <x v="14"/>
  </r>
  <r>
    <x v="5"/>
    <s v=" ORÇAMENTO"/>
    <x v="22"/>
    <d v="2025-10-01T00:00:00"/>
    <d v="2025-10-01T00:00:00"/>
    <s v="Orçamento"/>
    <s v="1 | 1"/>
    <x v="8"/>
    <x v="0"/>
    <n v="7000"/>
    <x v="45"/>
    <x v="44"/>
    <s v="13575"/>
    <x v="9"/>
    <x v="3"/>
    <x v="1"/>
    <n v="8006"/>
    <x v="10"/>
    <n v="8006"/>
    <s v="ORÇAMENTO"/>
    <x v="0"/>
    <x v="0"/>
    <x v="11"/>
    <x v="11"/>
    <x v="17"/>
    <x v="17"/>
  </r>
  <r>
    <x v="5"/>
    <s v=" ORÇAMENTO"/>
    <x v="22"/>
    <d v="2025-10-01T00:00:00"/>
    <d v="2025-10-01T00:00:00"/>
    <s v="Orçamento"/>
    <s v="1 | 1"/>
    <x v="8"/>
    <x v="0"/>
    <n v="7457.1"/>
    <x v="27"/>
    <x v="27"/>
    <s v="4956"/>
    <x v="17"/>
    <x v="3"/>
    <x v="1"/>
    <n v="4001"/>
    <x v="20"/>
    <n v="4001"/>
    <s v="ORÇAMENTO"/>
    <x v="0"/>
    <x v="0"/>
    <x v="2"/>
    <x v="2"/>
    <x v="13"/>
    <x v="13"/>
  </r>
  <r>
    <x v="5"/>
    <s v=" ORÇAMENTO"/>
    <x v="22"/>
    <d v="2025-10-01T00:00:00"/>
    <d v="2025-10-01T00:00:00"/>
    <s v="Orçamento"/>
    <s v="1 | 1"/>
    <x v="8"/>
    <x v="0"/>
    <n v="7499.9999999999991"/>
    <x v="37"/>
    <x v="37"/>
    <s v="6031"/>
    <x v="2"/>
    <x v="3"/>
    <x v="1"/>
    <n v="4004"/>
    <x v="2"/>
    <n v="4004"/>
    <s v="ORÇAMENTO"/>
    <x v="1"/>
    <x v="0"/>
    <x v="2"/>
    <x v="2"/>
    <x v="13"/>
    <x v="13"/>
  </r>
  <r>
    <x v="5"/>
    <s v=" ORÇAMENTO"/>
    <x v="22"/>
    <d v="2025-10-01T00:00:00"/>
    <d v="2025-10-01T00:00:00"/>
    <s v="Orçamento"/>
    <s v="1 | 1"/>
    <x v="8"/>
    <x v="0"/>
    <n v="7500"/>
    <x v="126"/>
    <x v="124"/>
    <s v="10639"/>
    <x v="3"/>
    <x v="3"/>
    <x v="1"/>
    <n v="7004"/>
    <x v="3"/>
    <n v="7004"/>
    <s v="ORÇAMENTO"/>
    <x v="0"/>
    <x v="0"/>
    <x v="9"/>
    <x v="9"/>
    <x v="22"/>
    <x v="22"/>
  </r>
  <r>
    <x v="5"/>
    <s v=" ORÇAMENTO"/>
    <x v="22"/>
    <d v="2025-10-01T00:00:00"/>
    <d v="2025-10-01T00:00:00"/>
    <s v="Orçamento"/>
    <s v="1 | 1"/>
    <x v="8"/>
    <x v="0"/>
    <n v="7850"/>
    <x v="103"/>
    <x v="102"/>
    <s v="11422"/>
    <x v="14"/>
    <x v="3"/>
    <x v="1"/>
    <n v="8001"/>
    <x v="17"/>
    <n v="8001"/>
    <s v="ORÇAMENTO"/>
    <x v="0"/>
    <x v="0"/>
    <x v="0"/>
    <x v="0"/>
    <x v="0"/>
    <x v="0"/>
  </r>
  <r>
    <x v="5"/>
    <s v=" ORÇAMENTO"/>
    <x v="22"/>
    <d v="2025-10-01T00:00:00"/>
    <d v="2025-10-01T00:00:00"/>
    <s v="Orçamento"/>
    <s v="1 | 1"/>
    <x v="8"/>
    <x v="0"/>
    <n v="7900"/>
    <x v="148"/>
    <x v="146"/>
    <s v="4641"/>
    <x v="7"/>
    <x v="3"/>
    <x v="1"/>
    <n v="3007"/>
    <x v="25"/>
    <n v="3007"/>
    <s v="ORÇAMENTO"/>
    <x v="0"/>
    <x v="0"/>
    <x v="0"/>
    <x v="0"/>
    <x v="10"/>
    <x v="10"/>
  </r>
  <r>
    <x v="5"/>
    <s v=" ORÇAMENTO"/>
    <x v="22"/>
    <d v="2025-10-01T00:00:00"/>
    <d v="2025-10-01T00:00:00"/>
    <s v="Orçamento"/>
    <s v="1 | 1"/>
    <x v="8"/>
    <x v="0"/>
    <n v="7909.3551357548013"/>
    <x v="97"/>
    <x v="96"/>
    <s v="673"/>
    <x v="0"/>
    <x v="3"/>
    <x v="1"/>
    <n v="2001"/>
    <x v="0"/>
    <n v="2001"/>
    <s v="ORÇAMENTO"/>
    <x v="1"/>
    <x v="0"/>
    <x v="2"/>
    <x v="2"/>
    <x v="13"/>
    <x v="13"/>
  </r>
  <r>
    <x v="5"/>
    <s v=" ORÇAMENTO"/>
    <x v="22"/>
    <d v="2025-10-01T00:00:00"/>
    <d v="2025-10-01T00:00:00"/>
    <s v="Orçamento"/>
    <s v="1 | 1"/>
    <x v="8"/>
    <x v="0"/>
    <n v="7962.0373999999983"/>
    <x v="38"/>
    <x v="38"/>
    <s v="3777"/>
    <x v="15"/>
    <x v="3"/>
    <x v="1"/>
    <n v="3005"/>
    <x v="18"/>
    <n v="3005"/>
    <s v="ORÇAMENTO"/>
    <x v="1"/>
    <x v="0"/>
    <x v="2"/>
    <x v="2"/>
    <x v="13"/>
    <x v="13"/>
  </r>
  <r>
    <x v="5"/>
    <s v=" ORÇAMENTO"/>
    <x v="22"/>
    <d v="2025-10-01T00:00:00"/>
    <d v="2025-10-01T00:00:00"/>
    <s v="Orçamento"/>
    <s v="1 | 1"/>
    <x v="8"/>
    <x v="0"/>
    <n v="7977"/>
    <x v="15"/>
    <x v="15"/>
    <s v="11812"/>
    <x v="4"/>
    <x v="3"/>
    <x v="1"/>
    <n v="8002"/>
    <x v="4"/>
    <n v="8002"/>
    <s v="ORÇAMENTO"/>
    <x v="0"/>
    <x v="0"/>
    <x v="0"/>
    <x v="0"/>
    <x v="10"/>
    <x v="10"/>
  </r>
  <r>
    <x v="5"/>
    <s v=" ORÇAMENTO"/>
    <x v="22"/>
    <d v="2025-10-01T00:00:00"/>
    <d v="2025-10-01T00:00:00"/>
    <s v="Orçamento"/>
    <s v="1 | 1"/>
    <x v="8"/>
    <x v="0"/>
    <n v="8000"/>
    <x v="30"/>
    <x v="30"/>
    <s v="5480"/>
    <x v="12"/>
    <x v="3"/>
    <x v="1"/>
    <n v="4003"/>
    <x v="13"/>
    <n v="4003"/>
    <s v="ORÇAMENTO"/>
    <x v="1"/>
    <x v="0"/>
    <x v="2"/>
    <x v="2"/>
    <x v="13"/>
    <x v="13"/>
  </r>
  <r>
    <x v="5"/>
    <s v=" ORÇAMENTO"/>
    <x v="22"/>
    <d v="2025-10-01T00:00:00"/>
    <d v="2025-10-01T00:00:00"/>
    <s v="Orçamento"/>
    <s v="1 | 1"/>
    <x v="8"/>
    <x v="0"/>
    <n v="8000"/>
    <x v="27"/>
    <x v="27"/>
    <s v="9268"/>
    <x v="10"/>
    <x v="3"/>
    <x v="1"/>
    <n v="7001"/>
    <x v="11"/>
    <n v="7001"/>
    <s v="ORÇAMENTO"/>
    <x v="0"/>
    <x v="0"/>
    <x v="2"/>
    <x v="2"/>
    <x v="13"/>
    <x v="13"/>
  </r>
  <r>
    <x v="5"/>
    <s v=" ORÇAMENTO"/>
    <x v="22"/>
    <d v="2025-10-01T00:00:00"/>
    <d v="2025-10-01T00:00:00"/>
    <s v="Orçamento"/>
    <s v="1 | 1"/>
    <x v="8"/>
    <x v="0"/>
    <n v="8000"/>
    <x v="92"/>
    <x v="91"/>
    <s v="9778"/>
    <x v="10"/>
    <x v="3"/>
    <x v="1"/>
    <n v="7001"/>
    <x v="11"/>
    <n v="7001"/>
    <s v="ORÇAMENTO"/>
    <x v="0"/>
    <x v="0"/>
    <x v="9"/>
    <x v="9"/>
    <x v="12"/>
    <x v="12"/>
  </r>
  <r>
    <x v="5"/>
    <s v=" ORÇAMENTO"/>
    <x v="22"/>
    <d v="2025-10-01T00:00:00"/>
    <d v="2025-10-01T00:00:00"/>
    <s v="Orçamento"/>
    <s v="1 | 1"/>
    <x v="8"/>
    <x v="0"/>
    <n v="8000"/>
    <x v="34"/>
    <x v="34"/>
    <s v="13351"/>
    <x v="9"/>
    <x v="3"/>
    <x v="1"/>
    <n v="8006"/>
    <x v="10"/>
    <n v="8006"/>
    <s v="ORÇAMENTO"/>
    <x v="0"/>
    <x v="0"/>
    <x v="0"/>
    <x v="0"/>
    <x v="0"/>
    <x v="0"/>
  </r>
  <r>
    <x v="5"/>
    <s v=" ORÇAMENTO"/>
    <x v="22"/>
    <d v="2025-10-01T00:00:00"/>
    <d v="2025-10-01T00:00:00"/>
    <s v="Orçamento"/>
    <s v="1 | 1"/>
    <x v="8"/>
    <x v="0"/>
    <n v="8150.9999999999991"/>
    <x v="81"/>
    <x v="80"/>
    <s v="2993"/>
    <x v="5"/>
    <x v="3"/>
    <x v="1"/>
    <n v="3001"/>
    <x v="5"/>
    <n v="3001"/>
    <s v="ORÇAMENTO"/>
    <x v="0"/>
    <x v="0"/>
    <x v="0"/>
    <x v="0"/>
    <x v="10"/>
    <x v="10"/>
  </r>
  <r>
    <x v="5"/>
    <s v=" ORÇAMENTO"/>
    <x v="22"/>
    <d v="2025-10-01T00:00:00"/>
    <d v="2025-10-01T00:00:00"/>
    <s v="Orçamento"/>
    <s v="1 | 1"/>
    <x v="8"/>
    <x v="0"/>
    <n v="8360"/>
    <x v="24"/>
    <x v="24"/>
    <s v="10816"/>
    <x v="3"/>
    <x v="3"/>
    <x v="1"/>
    <n v="7004"/>
    <x v="3"/>
    <n v="7004"/>
    <s v="ORÇAMENTO"/>
    <x v="0"/>
    <x v="0"/>
    <x v="0"/>
    <x v="0"/>
    <x v="9"/>
    <x v="9"/>
  </r>
  <r>
    <x v="5"/>
    <s v=" ORÇAMENTO"/>
    <x v="22"/>
    <d v="2025-10-01T00:00:00"/>
    <d v="2025-10-01T00:00:00"/>
    <s v="Orçamento"/>
    <s v="1 | 1"/>
    <x v="8"/>
    <x v="0"/>
    <n v="8500"/>
    <x v="115"/>
    <x v="113"/>
    <s v="1102"/>
    <x v="0"/>
    <x v="3"/>
    <x v="1"/>
    <n v="2001"/>
    <x v="0"/>
    <n v="2001"/>
    <s v="ORÇAMENTO"/>
    <x v="0"/>
    <x v="0"/>
    <x v="9"/>
    <x v="9"/>
    <x v="12"/>
    <x v="12"/>
  </r>
  <r>
    <x v="5"/>
    <s v=" ORÇAMENTO"/>
    <x v="22"/>
    <d v="2025-10-01T00:00:00"/>
    <d v="2025-10-01T00:00:00"/>
    <s v="Orçamento"/>
    <s v="1 | 1"/>
    <x v="8"/>
    <x v="0"/>
    <n v="8666.869999999999"/>
    <x v="68"/>
    <x v="67"/>
    <s v="279"/>
    <x v="19"/>
    <x v="3"/>
    <x v="1"/>
    <n v="1002"/>
    <x v="22"/>
    <n v="1002"/>
    <s v="ORÇAMENTO"/>
    <x v="1"/>
    <x v="0"/>
    <x v="13"/>
    <x v="13"/>
    <x v="20"/>
    <x v="20"/>
  </r>
  <r>
    <x v="5"/>
    <s v=" ORÇAMENTO"/>
    <x v="22"/>
    <d v="2025-10-01T00:00:00"/>
    <d v="2025-10-01T00:00:00"/>
    <s v="Orçamento"/>
    <s v="1 | 1"/>
    <x v="8"/>
    <x v="0"/>
    <n v="9000"/>
    <x v="30"/>
    <x v="30"/>
    <s v="41"/>
    <x v="19"/>
    <x v="3"/>
    <x v="1"/>
    <n v="1002"/>
    <x v="22"/>
    <n v="1002"/>
    <s v="ORÇAMENTO"/>
    <x v="1"/>
    <x v="0"/>
    <x v="2"/>
    <x v="2"/>
    <x v="13"/>
    <x v="13"/>
  </r>
  <r>
    <x v="5"/>
    <s v=" ORÇAMENTO"/>
    <x v="22"/>
    <d v="2025-10-01T00:00:00"/>
    <d v="2025-10-01T00:00:00"/>
    <s v="Orçamento"/>
    <s v="1 | 1"/>
    <x v="8"/>
    <x v="0"/>
    <n v="9000"/>
    <x v="46"/>
    <x v="45"/>
    <s v="7540"/>
    <x v="18"/>
    <x v="3"/>
    <x v="1"/>
    <n v="5002"/>
    <x v="21"/>
    <n v="5002"/>
    <s v="ORÇAMENTO"/>
    <x v="0"/>
    <x v="0"/>
    <x v="9"/>
    <x v="9"/>
    <x v="12"/>
    <x v="12"/>
  </r>
  <r>
    <x v="5"/>
    <s v=" ORÇAMENTO"/>
    <x v="22"/>
    <d v="2025-10-01T00:00:00"/>
    <d v="2025-10-01T00:00:00"/>
    <s v="Orçamento"/>
    <s v="1 | 1"/>
    <x v="8"/>
    <x v="0"/>
    <n v="9034.6959999999999"/>
    <x v="153"/>
    <x v="150"/>
    <s v="171"/>
    <x v="19"/>
    <x v="3"/>
    <x v="1"/>
    <n v="1002"/>
    <x v="22"/>
    <n v="1002"/>
    <s v="ORÇAMENTO"/>
    <x v="1"/>
    <x v="0"/>
    <x v="2"/>
    <x v="2"/>
    <x v="15"/>
    <x v="15"/>
  </r>
  <r>
    <x v="5"/>
    <s v=" ORÇAMENTO"/>
    <x v="22"/>
    <d v="2025-10-01T00:00:00"/>
    <d v="2025-10-01T00:00:00"/>
    <s v="Orçamento"/>
    <s v="1 | 1"/>
    <x v="8"/>
    <x v="0"/>
    <n v="9500"/>
    <x v="145"/>
    <x v="143"/>
    <s v="5866"/>
    <x v="12"/>
    <x v="3"/>
    <x v="1"/>
    <n v="4003"/>
    <x v="13"/>
    <n v="4003"/>
    <s v="ORÇAMENTO"/>
    <x v="0"/>
    <x v="0"/>
    <x v="9"/>
    <x v="9"/>
    <x v="22"/>
    <x v="22"/>
  </r>
  <r>
    <x v="5"/>
    <s v=" ORÇAMENTO"/>
    <x v="22"/>
    <d v="2025-10-01T00:00:00"/>
    <d v="2025-10-01T00:00:00"/>
    <s v="Orçamento"/>
    <s v="1 | 1"/>
    <x v="8"/>
    <x v="0"/>
    <n v="10000"/>
    <x v="120"/>
    <x v="118"/>
    <s v="5837"/>
    <x v="10"/>
    <x v="3"/>
    <x v="1"/>
    <n v="7001"/>
    <x v="11"/>
    <n v="7001"/>
    <s v="ORÇAMENTO"/>
    <x v="0"/>
    <x v="0"/>
    <x v="9"/>
    <x v="9"/>
    <x v="22"/>
    <x v="22"/>
  </r>
  <r>
    <x v="5"/>
    <s v=" ORÇAMENTO"/>
    <x v="22"/>
    <d v="2025-10-01T00:00:00"/>
    <d v="2025-10-01T00:00:00"/>
    <s v="Orçamento"/>
    <s v="1 | 1"/>
    <x v="8"/>
    <x v="0"/>
    <n v="10000"/>
    <x v="71"/>
    <x v="70"/>
    <s v="7003"/>
    <x v="2"/>
    <x v="3"/>
    <x v="1"/>
    <n v="4004"/>
    <x v="2"/>
    <n v="4004"/>
    <s v="ORÇAMENTO"/>
    <x v="0"/>
    <x v="0"/>
    <x v="0"/>
    <x v="0"/>
    <x v="9"/>
    <x v="9"/>
  </r>
  <r>
    <x v="5"/>
    <s v=" ORÇAMENTO"/>
    <x v="22"/>
    <d v="2025-10-01T00:00:00"/>
    <d v="2025-10-01T00:00:00"/>
    <s v="Orçamento"/>
    <s v="1 | 1"/>
    <x v="8"/>
    <x v="0"/>
    <n v="10300"/>
    <x v="88"/>
    <x v="87"/>
    <s v="264"/>
    <x v="19"/>
    <x v="3"/>
    <x v="1"/>
    <n v="1002"/>
    <x v="22"/>
    <n v="1002"/>
    <s v="ORÇAMENTO"/>
    <x v="0"/>
    <x v="0"/>
    <x v="0"/>
    <x v="0"/>
    <x v="0"/>
    <x v="0"/>
  </r>
  <r>
    <x v="5"/>
    <s v=" ORÇAMENTO"/>
    <x v="22"/>
    <d v="2025-10-01T00:00:00"/>
    <d v="2025-10-01T00:00:00"/>
    <s v="Orçamento"/>
    <s v="1 | 1"/>
    <x v="8"/>
    <x v="0"/>
    <n v="10893.08"/>
    <x v="81"/>
    <x v="80"/>
    <s v="2992"/>
    <x v="5"/>
    <x v="3"/>
    <x v="1"/>
    <n v="3001"/>
    <x v="5"/>
    <n v="3001"/>
    <s v="ORÇAMENTO"/>
    <x v="0"/>
    <x v="0"/>
    <x v="0"/>
    <x v="0"/>
    <x v="10"/>
    <x v="10"/>
  </r>
  <r>
    <x v="5"/>
    <s v=" ORÇAMENTO"/>
    <x v="22"/>
    <d v="2025-10-01T00:00:00"/>
    <d v="2025-10-01T00:00:00"/>
    <s v="Orçamento"/>
    <s v="1 | 1"/>
    <x v="8"/>
    <x v="0"/>
    <n v="10909"/>
    <x v="15"/>
    <x v="15"/>
    <s v="11811"/>
    <x v="4"/>
    <x v="3"/>
    <x v="1"/>
    <n v="8002"/>
    <x v="4"/>
    <n v="8002"/>
    <s v="ORÇAMENTO"/>
    <x v="0"/>
    <x v="0"/>
    <x v="0"/>
    <x v="0"/>
    <x v="10"/>
    <x v="10"/>
  </r>
  <r>
    <x v="5"/>
    <s v=" ORÇAMENTO"/>
    <x v="22"/>
    <d v="2025-10-01T00:00:00"/>
    <d v="2025-10-01T00:00:00"/>
    <s v="Orçamento"/>
    <s v="1 | 1"/>
    <x v="8"/>
    <x v="0"/>
    <n v="10965.043075548361"/>
    <x v="32"/>
    <x v="32"/>
    <s v="896"/>
    <x v="0"/>
    <x v="3"/>
    <x v="1"/>
    <n v="2001"/>
    <x v="0"/>
    <n v="2001"/>
    <s v="ORÇAMENTO"/>
    <x v="1"/>
    <x v="0"/>
    <x v="2"/>
    <x v="2"/>
    <x v="2"/>
    <x v="2"/>
  </r>
  <r>
    <x v="5"/>
    <s v=" ORÇAMENTO"/>
    <x v="22"/>
    <d v="2025-10-01T00:00:00"/>
    <d v="2025-10-01T00:00:00"/>
    <s v="Orçamento"/>
    <s v="1 | 1"/>
    <x v="8"/>
    <x v="0"/>
    <n v="11000"/>
    <x v="46"/>
    <x v="45"/>
    <s v="10252"/>
    <x v="2"/>
    <x v="3"/>
    <x v="1"/>
    <n v="7002"/>
    <x v="33"/>
    <n v="7002"/>
    <s v="ORÇAMENTO"/>
    <x v="0"/>
    <x v="0"/>
    <x v="9"/>
    <x v="9"/>
    <x v="12"/>
    <x v="12"/>
  </r>
  <r>
    <x v="5"/>
    <s v=" ORÇAMENTO"/>
    <x v="22"/>
    <d v="2025-10-01T00:00:00"/>
    <d v="2025-10-01T00:00:00"/>
    <s v="Orçamento"/>
    <s v="1 | 1"/>
    <x v="8"/>
    <x v="0"/>
    <n v="11078.045"/>
    <x v="37"/>
    <x v="37"/>
    <s v="11552"/>
    <x v="4"/>
    <x v="3"/>
    <x v="1"/>
    <n v="8002"/>
    <x v="4"/>
    <n v="8002"/>
    <s v="ORÇAMENTO"/>
    <x v="1"/>
    <x v="0"/>
    <x v="2"/>
    <x v="2"/>
    <x v="13"/>
    <x v="13"/>
  </r>
  <r>
    <x v="5"/>
    <s v=" ORÇAMENTO"/>
    <x v="22"/>
    <d v="2025-10-01T00:00:00"/>
    <d v="2025-10-01T00:00:00"/>
    <s v="Orçamento"/>
    <s v="1 | 1"/>
    <x v="8"/>
    <x v="0"/>
    <n v="11557.174856399999"/>
    <x v="38"/>
    <x v="38"/>
    <s v="3297"/>
    <x v="11"/>
    <x v="3"/>
    <x v="1"/>
    <n v="3003"/>
    <x v="12"/>
    <n v="3003"/>
    <s v="ORÇAMENTO"/>
    <x v="1"/>
    <x v="0"/>
    <x v="2"/>
    <x v="2"/>
    <x v="13"/>
    <x v="13"/>
  </r>
  <r>
    <x v="5"/>
    <s v=" ORÇAMENTO"/>
    <x v="22"/>
    <d v="2025-10-01T00:00:00"/>
    <d v="2025-10-01T00:00:00"/>
    <s v="Orçamento"/>
    <s v="1 | 1"/>
    <x v="8"/>
    <x v="0"/>
    <n v="11934.9894788658"/>
    <x v="73"/>
    <x v="72"/>
    <s v="635"/>
    <x v="0"/>
    <x v="3"/>
    <x v="1"/>
    <n v="2001"/>
    <x v="0"/>
    <n v="2001"/>
    <s v="ORÇAMENTO"/>
    <x v="1"/>
    <x v="0"/>
    <x v="2"/>
    <x v="2"/>
    <x v="13"/>
    <x v="13"/>
  </r>
  <r>
    <x v="5"/>
    <s v=" ORÇAMENTO"/>
    <x v="22"/>
    <d v="2025-10-01T00:00:00"/>
    <d v="2025-10-01T00:00:00"/>
    <s v="Orçamento"/>
    <s v="1 | 1"/>
    <x v="8"/>
    <x v="0"/>
    <n v="12000"/>
    <x v="30"/>
    <x v="30"/>
    <s v="5479"/>
    <x v="12"/>
    <x v="3"/>
    <x v="1"/>
    <n v="4003"/>
    <x v="13"/>
    <n v="4003"/>
    <s v="ORÇAMENTO"/>
    <x v="1"/>
    <x v="0"/>
    <x v="2"/>
    <x v="2"/>
    <x v="13"/>
    <x v="13"/>
  </r>
  <r>
    <x v="5"/>
    <s v=" ORÇAMENTO"/>
    <x v="22"/>
    <d v="2025-10-01T00:00:00"/>
    <d v="2025-10-01T00:00:00"/>
    <s v="Orçamento"/>
    <s v="1 | 1"/>
    <x v="8"/>
    <x v="0"/>
    <n v="12000"/>
    <x v="116"/>
    <x v="114"/>
    <s v="9907"/>
    <x v="10"/>
    <x v="3"/>
    <x v="1"/>
    <n v="7001"/>
    <x v="11"/>
    <n v="7001"/>
    <s v="ORÇAMENTO"/>
    <x v="0"/>
    <x v="0"/>
    <x v="9"/>
    <x v="9"/>
    <x v="12"/>
    <x v="12"/>
  </r>
  <r>
    <x v="5"/>
    <s v=" ORÇAMENTO"/>
    <x v="22"/>
    <d v="2025-10-01T00:00:00"/>
    <d v="2025-10-01T00:00:00"/>
    <s v="Orçamento"/>
    <s v="1 | 1"/>
    <x v="8"/>
    <x v="0"/>
    <n v="12000"/>
    <x v="114"/>
    <x v="112"/>
    <s v="9967"/>
    <x v="10"/>
    <x v="3"/>
    <x v="1"/>
    <n v="7001"/>
    <x v="11"/>
    <n v="7001"/>
    <s v="ORÇAMENTO"/>
    <x v="0"/>
    <x v="0"/>
    <x v="9"/>
    <x v="9"/>
    <x v="18"/>
    <x v="18"/>
  </r>
  <r>
    <x v="5"/>
    <s v=" ORÇAMENTO"/>
    <x v="22"/>
    <d v="2025-10-01T00:00:00"/>
    <d v="2025-10-01T00:00:00"/>
    <s v="Orçamento"/>
    <s v="1 | 1"/>
    <x v="8"/>
    <x v="0"/>
    <n v="12000"/>
    <x v="138"/>
    <x v="136"/>
    <s v="7831"/>
    <x v="2"/>
    <x v="3"/>
    <x v="1"/>
    <n v="5003"/>
    <x v="31"/>
    <n v="5003"/>
    <s v="ORÇAMENTO"/>
    <x v="0"/>
    <x v="0"/>
    <x v="9"/>
    <x v="9"/>
    <x v="18"/>
    <x v="18"/>
  </r>
  <r>
    <x v="5"/>
    <s v=" ORÇAMENTO"/>
    <x v="22"/>
    <d v="2025-10-01T00:00:00"/>
    <d v="2025-10-01T00:00:00"/>
    <s v="Orçamento"/>
    <s v="1 | 1"/>
    <x v="8"/>
    <x v="0"/>
    <n v="12149.662702125117"/>
    <x v="158"/>
    <x v="155"/>
    <s v="1459"/>
    <x v="0"/>
    <x v="3"/>
    <x v="1"/>
    <n v="2001"/>
    <x v="0"/>
    <n v="2001"/>
    <s v="ORÇAMENTO"/>
    <x v="0"/>
    <x v="0"/>
    <x v="9"/>
    <x v="9"/>
    <x v="14"/>
    <x v="14"/>
  </r>
  <r>
    <x v="5"/>
    <s v=" ORÇAMENTO"/>
    <x v="22"/>
    <d v="2025-10-01T00:00:00"/>
    <d v="2025-10-01T00:00:00"/>
    <s v="Orçamento"/>
    <s v="1 | 1"/>
    <x v="8"/>
    <x v="0"/>
    <n v="12173.967949599999"/>
    <x v="38"/>
    <x v="38"/>
    <s v="11009"/>
    <x v="14"/>
    <x v="3"/>
    <x v="1"/>
    <n v="8001"/>
    <x v="17"/>
    <n v="8001"/>
    <s v="ORÇAMENTO"/>
    <x v="1"/>
    <x v="0"/>
    <x v="2"/>
    <x v="2"/>
    <x v="13"/>
    <x v="13"/>
  </r>
  <r>
    <x v="5"/>
    <s v=" ORÇAMENTO"/>
    <x v="22"/>
    <d v="2025-10-01T00:00:00"/>
    <d v="2025-10-01T00:00:00"/>
    <s v="Orçamento"/>
    <s v="1 | 1"/>
    <x v="8"/>
    <x v="0"/>
    <n v="12188"/>
    <x v="15"/>
    <x v="15"/>
    <s v="11810"/>
    <x v="4"/>
    <x v="3"/>
    <x v="1"/>
    <n v="8002"/>
    <x v="4"/>
    <n v="8002"/>
    <s v="ORÇAMENTO"/>
    <x v="0"/>
    <x v="0"/>
    <x v="0"/>
    <x v="0"/>
    <x v="10"/>
    <x v="10"/>
  </r>
  <r>
    <x v="5"/>
    <s v=" ORÇAMENTO"/>
    <x v="22"/>
    <d v="2025-10-01T00:00:00"/>
    <d v="2025-10-01T00:00:00"/>
    <s v="Orçamento"/>
    <s v="1 | 1"/>
    <x v="8"/>
    <x v="0"/>
    <n v="12360"/>
    <x v="33"/>
    <x v="33"/>
    <s v="13911"/>
    <x v="19"/>
    <x v="3"/>
    <x v="1"/>
    <n v="9001"/>
    <x v="24"/>
    <n v="9001"/>
    <s v="ORÇAMENTO"/>
    <x v="1"/>
    <x v="0"/>
    <x v="10"/>
    <x v="10"/>
    <x v="16"/>
    <x v="16"/>
  </r>
  <r>
    <x v="5"/>
    <s v=" ORÇAMENTO"/>
    <x v="22"/>
    <d v="2025-10-01T00:00:00"/>
    <d v="2025-10-01T00:00:00"/>
    <s v="Orçamento"/>
    <s v="1 | 1"/>
    <x v="8"/>
    <x v="0"/>
    <n v="12572.846"/>
    <x v="33"/>
    <x v="33"/>
    <s v="13910"/>
    <x v="19"/>
    <x v="3"/>
    <x v="1"/>
    <n v="9001"/>
    <x v="24"/>
    <n v="9001"/>
    <s v="ORÇAMENTO"/>
    <x v="1"/>
    <x v="0"/>
    <x v="10"/>
    <x v="10"/>
    <x v="16"/>
    <x v="16"/>
  </r>
  <r>
    <x v="5"/>
    <s v=" ORÇAMENTO"/>
    <x v="22"/>
    <d v="2025-10-01T00:00:00"/>
    <d v="2025-10-01T00:00:00"/>
    <s v="Orçamento"/>
    <s v="1 | 1"/>
    <x v="8"/>
    <x v="0"/>
    <n v="12600"/>
    <x v="72"/>
    <x v="71"/>
    <s v="932"/>
    <x v="0"/>
    <x v="3"/>
    <x v="1"/>
    <n v="2001"/>
    <x v="0"/>
    <n v="2001"/>
    <s v="ORÇAMENTO"/>
    <x v="1"/>
    <x v="0"/>
    <x v="2"/>
    <x v="2"/>
    <x v="15"/>
    <x v="15"/>
  </r>
  <r>
    <x v="5"/>
    <s v=" ORÇAMENTO"/>
    <x v="22"/>
    <d v="2025-10-01T00:00:00"/>
    <d v="2025-10-01T00:00:00"/>
    <s v="Orçamento"/>
    <s v="1 | 1"/>
    <x v="8"/>
    <x v="0"/>
    <n v="13000"/>
    <x v="86"/>
    <x v="85"/>
    <s v="4677"/>
    <x v="7"/>
    <x v="3"/>
    <x v="1"/>
    <n v="3007"/>
    <x v="25"/>
    <n v="3007"/>
    <s v="ORÇAMENTO"/>
    <x v="0"/>
    <x v="0"/>
    <x v="0"/>
    <x v="0"/>
    <x v="0"/>
    <x v="0"/>
  </r>
  <r>
    <x v="5"/>
    <s v=" ORÇAMENTO"/>
    <x v="22"/>
    <d v="2025-10-01T00:00:00"/>
    <d v="2025-10-01T00:00:00"/>
    <s v="Orçamento"/>
    <s v="1 | 1"/>
    <x v="8"/>
    <x v="0"/>
    <n v="13062.5"/>
    <x v="37"/>
    <x v="37"/>
    <s v="10559"/>
    <x v="3"/>
    <x v="3"/>
    <x v="1"/>
    <n v="7004"/>
    <x v="3"/>
    <n v="7004"/>
    <s v="ORÇAMENTO"/>
    <x v="1"/>
    <x v="0"/>
    <x v="2"/>
    <x v="2"/>
    <x v="13"/>
    <x v="13"/>
  </r>
  <r>
    <x v="5"/>
    <s v=" ORÇAMENTO"/>
    <x v="22"/>
    <d v="2025-10-01T00:00:00"/>
    <d v="2025-10-01T00:00:00"/>
    <s v="Orçamento"/>
    <s v="1 | 1"/>
    <x v="8"/>
    <x v="0"/>
    <n v="13500"/>
    <x v="30"/>
    <x v="30"/>
    <s v="5478"/>
    <x v="12"/>
    <x v="3"/>
    <x v="1"/>
    <n v="4003"/>
    <x v="13"/>
    <n v="4003"/>
    <s v="ORÇAMENTO"/>
    <x v="1"/>
    <x v="0"/>
    <x v="2"/>
    <x v="2"/>
    <x v="13"/>
    <x v="13"/>
  </r>
  <r>
    <x v="5"/>
    <s v=" ORÇAMENTO"/>
    <x v="22"/>
    <d v="2025-10-01T00:00:00"/>
    <d v="2025-10-01T00:00:00"/>
    <s v="Orçamento"/>
    <s v="1 | 1"/>
    <x v="8"/>
    <x v="0"/>
    <n v="13515.214899999999"/>
    <x v="37"/>
    <x v="37"/>
    <s v="7191"/>
    <x v="13"/>
    <x v="3"/>
    <x v="1"/>
    <n v="5001"/>
    <x v="16"/>
    <n v="5001"/>
    <s v="ORÇAMENTO"/>
    <x v="1"/>
    <x v="0"/>
    <x v="2"/>
    <x v="2"/>
    <x v="13"/>
    <x v="13"/>
  </r>
  <r>
    <x v="5"/>
    <s v=" ORÇAMENTO"/>
    <x v="22"/>
    <d v="2025-10-01T00:00:00"/>
    <d v="2025-10-01T00:00:00"/>
    <s v="Orçamento"/>
    <s v="1 | 1"/>
    <x v="8"/>
    <x v="0"/>
    <n v="13588.101068849997"/>
    <x v="37"/>
    <x v="37"/>
    <s v="3372"/>
    <x v="11"/>
    <x v="3"/>
    <x v="1"/>
    <n v="3003"/>
    <x v="12"/>
    <n v="3003"/>
    <s v="ORÇAMENTO"/>
    <x v="1"/>
    <x v="0"/>
    <x v="2"/>
    <x v="2"/>
    <x v="13"/>
    <x v="13"/>
  </r>
  <r>
    <x v="5"/>
    <s v=" ORÇAMENTO"/>
    <x v="22"/>
    <d v="2025-10-01T00:00:00"/>
    <d v="2025-10-01T00:00:00"/>
    <s v="Orçamento"/>
    <s v="1 | 1"/>
    <x v="8"/>
    <x v="0"/>
    <n v="13625.995349999999"/>
    <x v="37"/>
    <x v="37"/>
    <s v="2753"/>
    <x v="5"/>
    <x v="3"/>
    <x v="1"/>
    <n v="3001"/>
    <x v="5"/>
    <n v="3001"/>
    <s v="ORÇAMENTO"/>
    <x v="1"/>
    <x v="0"/>
    <x v="2"/>
    <x v="2"/>
    <x v="13"/>
    <x v="13"/>
  </r>
  <r>
    <x v="5"/>
    <s v=" ORÇAMENTO"/>
    <x v="22"/>
    <d v="2025-10-01T00:00:00"/>
    <d v="2025-10-01T00:00:00"/>
    <s v="Orçamento"/>
    <s v="1 | 1"/>
    <x v="8"/>
    <x v="0"/>
    <n v="14000"/>
    <x v="71"/>
    <x v="70"/>
    <s v="7002"/>
    <x v="2"/>
    <x v="3"/>
    <x v="1"/>
    <n v="4004"/>
    <x v="2"/>
    <n v="4004"/>
    <s v="ORÇAMENTO"/>
    <x v="0"/>
    <x v="0"/>
    <x v="0"/>
    <x v="0"/>
    <x v="9"/>
    <x v="9"/>
  </r>
  <r>
    <x v="5"/>
    <s v=" ORÇAMENTO"/>
    <x v="22"/>
    <d v="2025-10-01T00:00:00"/>
    <d v="2025-10-01T00:00:00"/>
    <s v="Orçamento"/>
    <s v="1 | 1"/>
    <x v="8"/>
    <x v="0"/>
    <n v="14343.652951356369"/>
    <x v="158"/>
    <x v="155"/>
    <s v="1458"/>
    <x v="0"/>
    <x v="3"/>
    <x v="1"/>
    <n v="2001"/>
    <x v="0"/>
    <n v="2001"/>
    <s v="ORÇAMENTO"/>
    <x v="0"/>
    <x v="0"/>
    <x v="9"/>
    <x v="9"/>
    <x v="14"/>
    <x v="14"/>
  </r>
  <r>
    <x v="5"/>
    <s v=" ORÇAMENTO"/>
    <x v="22"/>
    <d v="2025-10-01T00:00:00"/>
    <d v="2025-10-01T00:00:00"/>
    <s v="Orçamento"/>
    <s v="1 | 1"/>
    <x v="8"/>
    <x v="0"/>
    <n v="14401.458499999999"/>
    <x v="37"/>
    <x v="37"/>
    <s v="11045"/>
    <x v="14"/>
    <x v="3"/>
    <x v="1"/>
    <n v="8001"/>
    <x v="17"/>
    <n v="8001"/>
    <s v="ORÇAMENTO"/>
    <x v="1"/>
    <x v="0"/>
    <x v="2"/>
    <x v="2"/>
    <x v="13"/>
    <x v="13"/>
  </r>
  <r>
    <x v="5"/>
    <s v=" ORÇAMENTO"/>
    <x v="22"/>
    <d v="2025-10-01T00:00:00"/>
    <d v="2025-10-01T00:00:00"/>
    <s v="Orçamento"/>
    <s v="1 | 1"/>
    <x v="8"/>
    <x v="0"/>
    <n v="14500"/>
    <x v="44"/>
    <x v="43"/>
    <s v="12772"/>
    <x v="9"/>
    <x v="3"/>
    <x v="1"/>
    <n v="8006"/>
    <x v="10"/>
    <n v="8006"/>
    <s v="ORÇAMENTO"/>
    <x v="0"/>
    <x v="0"/>
    <x v="9"/>
    <x v="9"/>
    <x v="18"/>
    <x v="18"/>
  </r>
  <r>
    <x v="5"/>
    <s v=" ORÇAMENTO"/>
    <x v="22"/>
    <d v="2025-10-01T00:00:00"/>
    <d v="2025-10-01T00:00:00"/>
    <s v="Orçamento"/>
    <s v="1 | 1"/>
    <x v="8"/>
    <x v="0"/>
    <n v="14760"/>
    <x v="104"/>
    <x v="103"/>
    <s v="12408"/>
    <x v="19"/>
    <x v="3"/>
    <x v="1"/>
    <n v="8005"/>
    <x v="23"/>
    <n v="8005"/>
    <s v="ORÇAMENTO"/>
    <x v="0"/>
    <x v="0"/>
    <x v="0"/>
    <x v="0"/>
    <x v="10"/>
    <x v="10"/>
  </r>
  <r>
    <x v="5"/>
    <s v=" ORÇAMENTO"/>
    <x v="22"/>
    <d v="2025-10-01T00:00:00"/>
    <d v="2025-10-01T00:00:00"/>
    <s v="Orçamento"/>
    <s v="1 | 1"/>
    <x v="8"/>
    <x v="0"/>
    <n v="15000"/>
    <x v="118"/>
    <x v="116"/>
    <s v="8121"/>
    <x v="2"/>
    <x v="3"/>
    <x v="1"/>
    <n v="5005"/>
    <x v="32"/>
    <n v="5005"/>
    <s v="ORÇAMENTO"/>
    <x v="0"/>
    <x v="0"/>
    <x v="9"/>
    <x v="9"/>
    <x v="18"/>
    <x v="18"/>
  </r>
  <r>
    <x v="5"/>
    <s v=" ORÇAMENTO"/>
    <x v="22"/>
    <d v="2025-10-01T00:00:00"/>
    <d v="2025-10-01T00:00:00"/>
    <s v="Orçamento"/>
    <s v="1 | 1"/>
    <x v="8"/>
    <x v="0"/>
    <n v="15000"/>
    <x v="121"/>
    <x v="119"/>
    <s v="6802"/>
    <x v="2"/>
    <x v="3"/>
    <x v="1"/>
    <n v="4004"/>
    <x v="2"/>
    <n v="4004"/>
    <s v="ORÇAMENTO"/>
    <x v="0"/>
    <x v="0"/>
    <x v="0"/>
    <x v="0"/>
    <x v="9"/>
    <x v="9"/>
  </r>
  <r>
    <x v="5"/>
    <s v=" ORÇAMENTO"/>
    <x v="22"/>
    <d v="2025-10-01T00:00:00"/>
    <d v="2025-10-01T00:00:00"/>
    <s v="Orçamento"/>
    <s v="1 | 1"/>
    <x v="8"/>
    <x v="0"/>
    <n v="15000"/>
    <x v="111"/>
    <x v="109"/>
    <s v="7059"/>
    <x v="2"/>
    <x v="3"/>
    <x v="1"/>
    <n v="4004"/>
    <x v="2"/>
    <n v="4004"/>
    <s v="ORÇAMENTO"/>
    <x v="0"/>
    <x v="0"/>
    <x v="0"/>
    <x v="0"/>
    <x v="9"/>
    <x v="9"/>
  </r>
  <r>
    <x v="5"/>
    <s v=" ORÇAMENTO"/>
    <x v="22"/>
    <d v="2025-10-01T00:00:00"/>
    <d v="2025-10-01T00:00:00"/>
    <s v="Orçamento"/>
    <s v="1 | 1"/>
    <x v="8"/>
    <x v="0"/>
    <n v="15000"/>
    <x v="143"/>
    <x v="141"/>
    <s v="13186"/>
    <x v="9"/>
    <x v="3"/>
    <x v="1"/>
    <n v="8006"/>
    <x v="10"/>
    <n v="8006"/>
    <s v="ORÇAMENTO"/>
    <x v="0"/>
    <x v="0"/>
    <x v="0"/>
    <x v="0"/>
    <x v="0"/>
    <x v="0"/>
  </r>
  <r>
    <x v="5"/>
    <s v=" ORÇAMENTO"/>
    <x v="22"/>
    <d v="2025-10-01T00:00:00"/>
    <d v="2025-10-01T00:00:00"/>
    <s v="Orçamento"/>
    <s v="1 | 1"/>
    <x v="8"/>
    <x v="0"/>
    <n v="15000"/>
    <x v="34"/>
    <x v="34"/>
    <s v="4354"/>
    <x v="8"/>
    <x v="3"/>
    <x v="1"/>
    <n v="3006"/>
    <x v="8"/>
    <n v="3006"/>
    <s v="ORÇAMENTO"/>
    <x v="0"/>
    <x v="0"/>
    <x v="0"/>
    <x v="0"/>
    <x v="0"/>
    <x v="0"/>
  </r>
  <r>
    <x v="5"/>
    <s v=" ORÇAMENTO"/>
    <x v="22"/>
    <d v="2025-10-01T00:00:00"/>
    <d v="2025-10-01T00:00:00"/>
    <s v="Orçamento"/>
    <s v="1 | 1"/>
    <x v="8"/>
    <x v="0"/>
    <n v="15247.616079412001"/>
    <x v="38"/>
    <x v="38"/>
    <s v="3576"/>
    <x v="20"/>
    <x v="3"/>
    <x v="1"/>
    <n v="3004"/>
    <x v="27"/>
    <n v="3004"/>
    <s v="ORÇAMENTO"/>
    <x v="1"/>
    <x v="0"/>
    <x v="2"/>
    <x v="2"/>
    <x v="13"/>
    <x v="13"/>
  </r>
  <r>
    <x v="5"/>
    <s v=" ORÇAMENTO"/>
    <x v="22"/>
    <d v="2025-10-01T00:00:00"/>
    <d v="2025-10-01T00:00:00"/>
    <s v="Orçamento"/>
    <s v="1 | 1"/>
    <x v="8"/>
    <x v="0"/>
    <n v="15267.282675329592"/>
    <x v="36"/>
    <x v="36"/>
    <s v="1415"/>
    <x v="0"/>
    <x v="3"/>
    <x v="1"/>
    <n v="2001"/>
    <x v="0"/>
    <n v="2001"/>
    <s v="ORÇAMENTO"/>
    <x v="0"/>
    <x v="0"/>
    <x v="9"/>
    <x v="9"/>
    <x v="14"/>
    <x v="14"/>
  </r>
  <r>
    <x v="5"/>
    <s v=" ORÇAMENTO"/>
    <x v="22"/>
    <d v="2025-10-01T00:00:00"/>
    <d v="2025-10-01T00:00:00"/>
    <s v="Orçamento"/>
    <s v="1 | 1"/>
    <x v="8"/>
    <x v="0"/>
    <n v="15636.363636363636"/>
    <x v="75"/>
    <x v="74"/>
    <s v="14179"/>
    <x v="10"/>
    <x v="3"/>
    <x v="1"/>
    <n v="7001"/>
    <x v="11"/>
    <n v="7001"/>
    <s v="ORÇAMENTO"/>
    <x v="0"/>
    <x v="0"/>
    <x v="9"/>
    <x v="9"/>
    <x v="22"/>
    <x v="22"/>
  </r>
  <r>
    <x v="5"/>
    <s v=" ORÇAMENTO"/>
    <x v="22"/>
    <d v="2025-10-01T00:00:00"/>
    <d v="2025-10-01T00:00:00"/>
    <s v="Orçamento"/>
    <s v="1 | 1"/>
    <x v="8"/>
    <x v="0"/>
    <n v="15742.5"/>
    <x v="37"/>
    <x v="37"/>
    <s v="4602"/>
    <x v="7"/>
    <x v="3"/>
    <x v="1"/>
    <n v="3007"/>
    <x v="25"/>
    <n v="3007"/>
    <s v="ORÇAMENTO"/>
    <x v="1"/>
    <x v="0"/>
    <x v="2"/>
    <x v="2"/>
    <x v="13"/>
    <x v="13"/>
  </r>
  <r>
    <x v="5"/>
    <s v=" ORÇAMENTO"/>
    <x v="22"/>
    <d v="2025-10-01T00:00:00"/>
    <d v="2025-10-01T00:00:00"/>
    <s v="Orçamento"/>
    <s v="1 | 1"/>
    <x v="8"/>
    <x v="0"/>
    <n v="16000"/>
    <x v="67"/>
    <x v="66"/>
    <s v="1114"/>
    <x v="0"/>
    <x v="3"/>
    <x v="1"/>
    <n v="2001"/>
    <x v="0"/>
    <n v="2001"/>
    <s v="ORÇAMENTO"/>
    <x v="0"/>
    <x v="0"/>
    <x v="9"/>
    <x v="9"/>
    <x v="12"/>
    <x v="12"/>
  </r>
  <r>
    <x v="5"/>
    <s v=" ORÇAMENTO"/>
    <x v="22"/>
    <d v="2025-10-01T00:00:00"/>
    <d v="2025-10-01T00:00:00"/>
    <s v="Orçamento"/>
    <s v="1 | 1"/>
    <x v="8"/>
    <x v="0"/>
    <n v="16000"/>
    <x v="155"/>
    <x v="152"/>
    <s v="10680"/>
    <x v="3"/>
    <x v="3"/>
    <x v="1"/>
    <n v="7004"/>
    <x v="3"/>
    <n v="7004"/>
    <s v="ORÇAMENTO"/>
    <x v="0"/>
    <x v="0"/>
    <x v="9"/>
    <x v="9"/>
    <x v="22"/>
    <x v="22"/>
  </r>
  <r>
    <x v="5"/>
    <s v=" ORÇAMENTO"/>
    <x v="22"/>
    <d v="2025-10-01T00:00:00"/>
    <d v="2025-10-01T00:00:00"/>
    <s v="Orçamento"/>
    <s v="1 | 1"/>
    <x v="8"/>
    <x v="0"/>
    <n v="16000"/>
    <x v="121"/>
    <x v="119"/>
    <s v="6801"/>
    <x v="2"/>
    <x v="3"/>
    <x v="1"/>
    <n v="4004"/>
    <x v="2"/>
    <n v="4004"/>
    <s v="ORÇAMENTO"/>
    <x v="0"/>
    <x v="0"/>
    <x v="0"/>
    <x v="0"/>
    <x v="9"/>
    <x v="9"/>
  </r>
  <r>
    <x v="5"/>
    <s v=" ORÇAMENTO"/>
    <x v="22"/>
    <d v="2025-10-01T00:00:00"/>
    <d v="2025-10-01T00:00:00"/>
    <s v="Orçamento"/>
    <s v="1 | 1"/>
    <x v="8"/>
    <x v="0"/>
    <n v="16178.0313152"/>
    <x v="38"/>
    <x v="38"/>
    <s v="4919"/>
    <x v="17"/>
    <x v="3"/>
    <x v="1"/>
    <n v="4001"/>
    <x v="20"/>
    <n v="4001"/>
    <s v="ORÇAMENTO"/>
    <x v="1"/>
    <x v="0"/>
    <x v="2"/>
    <x v="2"/>
    <x v="13"/>
    <x v="13"/>
  </r>
  <r>
    <x v="5"/>
    <s v=" ORÇAMENTO"/>
    <x v="22"/>
    <d v="2025-10-01T00:00:00"/>
    <d v="2025-10-01T00:00:00"/>
    <s v="Orçamento"/>
    <s v="1 | 1"/>
    <x v="8"/>
    <x v="0"/>
    <n v="16500"/>
    <x v="88"/>
    <x v="87"/>
    <s v="265"/>
    <x v="19"/>
    <x v="3"/>
    <x v="1"/>
    <n v="1002"/>
    <x v="22"/>
    <n v="1002"/>
    <s v="ORÇAMENTO"/>
    <x v="0"/>
    <x v="0"/>
    <x v="0"/>
    <x v="0"/>
    <x v="0"/>
    <x v="0"/>
  </r>
  <r>
    <x v="5"/>
    <s v=" ORÇAMENTO"/>
    <x v="22"/>
    <d v="2025-10-01T00:00:00"/>
    <d v="2025-10-01T00:00:00"/>
    <s v="Orçamento"/>
    <s v="1 | 1"/>
    <x v="8"/>
    <x v="0"/>
    <n v="16720"/>
    <x v="37"/>
    <x v="37"/>
    <s v="9280"/>
    <x v="10"/>
    <x v="3"/>
    <x v="1"/>
    <n v="7001"/>
    <x v="11"/>
    <n v="7001"/>
    <s v="ORÇAMENTO"/>
    <x v="1"/>
    <x v="0"/>
    <x v="2"/>
    <x v="2"/>
    <x v="13"/>
    <x v="13"/>
  </r>
  <r>
    <x v="5"/>
    <s v=" ORÇAMENTO"/>
    <x v="22"/>
    <d v="2025-10-01T00:00:00"/>
    <d v="2025-10-01T00:00:00"/>
    <s v="Orçamento"/>
    <s v="1 | 1"/>
    <x v="8"/>
    <x v="0"/>
    <n v="16720"/>
    <x v="24"/>
    <x v="24"/>
    <s v="6360"/>
    <x v="2"/>
    <x v="3"/>
    <x v="1"/>
    <n v="4004"/>
    <x v="2"/>
    <n v="4004"/>
    <s v="ORÇAMENTO"/>
    <x v="0"/>
    <x v="0"/>
    <x v="0"/>
    <x v="0"/>
    <x v="9"/>
    <x v="9"/>
  </r>
  <r>
    <x v="5"/>
    <s v=" ORÇAMENTO"/>
    <x v="22"/>
    <d v="2025-10-01T00:00:00"/>
    <d v="2025-10-01T00:00:00"/>
    <s v="Orçamento"/>
    <s v="1 | 1"/>
    <x v="8"/>
    <x v="0"/>
    <n v="16903.90097228"/>
    <x v="38"/>
    <x v="38"/>
    <s v="4020"/>
    <x v="8"/>
    <x v="3"/>
    <x v="1"/>
    <n v="3006"/>
    <x v="8"/>
    <n v="3006"/>
    <s v="ORÇAMENTO"/>
    <x v="1"/>
    <x v="0"/>
    <x v="2"/>
    <x v="2"/>
    <x v="13"/>
    <x v="13"/>
  </r>
  <r>
    <x v="5"/>
    <s v=" ORÇAMENTO"/>
    <x v="22"/>
    <d v="2025-10-01T00:00:00"/>
    <d v="2025-10-01T00:00:00"/>
    <s v="Orçamento"/>
    <s v="1 | 1"/>
    <x v="8"/>
    <x v="0"/>
    <n v="17000"/>
    <x v="81"/>
    <x v="80"/>
    <s v="3970"/>
    <x v="15"/>
    <x v="3"/>
    <x v="1"/>
    <n v="3005"/>
    <x v="18"/>
    <n v="3005"/>
    <s v="ORÇAMENTO"/>
    <x v="0"/>
    <x v="0"/>
    <x v="0"/>
    <x v="0"/>
    <x v="10"/>
    <x v="10"/>
  </r>
  <r>
    <x v="5"/>
    <s v=" ORÇAMENTO"/>
    <x v="22"/>
    <d v="2025-10-01T00:00:00"/>
    <d v="2025-10-01T00:00:00"/>
    <s v="Orçamento"/>
    <s v="1 | 1"/>
    <x v="8"/>
    <x v="0"/>
    <n v="17114.659237439999"/>
    <x v="38"/>
    <x v="38"/>
    <s v="10522"/>
    <x v="3"/>
    <x v="3"/>
    <x v="1"/>
    <n v="7004"/>
    <x v="3"/>
    <n v="7004"/>
    <s v="ORÇAMENTO"/>
    <x v="1"/>
    <x v="0"/>
    <x v="2"/>
    <x v="2"/>
    <x v="13"/>
    <x v="13"/>
  </r>
  <r>
    <x v="5"/>
    <s v=" ORÇAMENTO"/>
    <x v="22"/>
    <d v="2025-10-01T00:00:00"/>
    <d v="2025-10-01T00:00:00"/>
    <s v="Orçamento"/>
    <s v="1 | 1"/>
    <x v="8"/>
    <x v="0"/>
    <n v="18000"/>
    <x v="75"/>
    <x v="74"/>
    <s v="9919"/>
    <x v="10"/>
    <x v="3"/>
    <x v="1"/>
    <n v="7001"/>
    <x v="11"/>
    <n v="7001"/>
    <s v="ORÇAMENTO"/>
    <x v="0"/>
    <x v="0"/>
    <x v="9"/>
    <x v="9"/>
    <x v="22"/>
    <x v="22"/>
  </r>
  <r>
    <x v="5"/>
    <s v=" ORÇAMENTO"/>
    <x v="22"/>
    <d v="2025-10-01T00:00:00"/>
    <d v="2025-10-01T00:00:00"/>
    <s v="Orçamento"/>
    <s v="1 | 1"/>
    <x v="8"/>
    <x v="0"/>
    <n v="18230.634501"/>
    <x v="38"/>
    <x v="38"/>
    <s v="7913"/>
    <x v="2"/>
    <x v="3"/>
    <x v="1"/>
    <n v="5005"/>
    <x v="32"/>
    <n v="5005"/>
    <s v="ORÇAMENTO"/>
    <x v="1"/>
    <x v="0"/>
    <x v="2"/>
    <x v="2"/>
    <x v="13"/>
    <x v="13"/>
  </r>
  <r>
    <x v="5"/>
    <s v=" ORÇAMENTO"/>
    <x v="22"/>
    <d v="2025-10-01T00:00:00"/>
    <d v="2025-10-01T00:00:00"/>
    <s v="Orçamento"/>
    <s v="1 | 1"/>
    <x v="8"/>
    <x v="0"/>
    <n v="18600"/>
    <x v="145"/>
    <x v="143"/>
    <s v="5865"/>
    <x v="12"/>
    <x v="3"/>
    <x v="1"/>
    <n v="4003"/>
    <x v="13"/>
    <n v="4003"/>
    <s v="ORÇAMENTO"/>
    <x v="0"/>
    <x v="0"/>
    <x v="9"/>
    <x v="9"/>
    <x v="22"/>
    <x v="22"/>
  </r>
  <r>
    <x v="5"/>
    <s v=" ORÇAMENTO"/>
    <x v="22"/>
    <d v="2025-10-01T00:00:00"/>
    <d v="2025-10-01T00:00:00"/>
    <s v="Orçamento"/>
    <s v="1 | 1"/>
    <x v="8"/>
    <x v="0"/>
    <n v="19876.945"/>
    <x v="24"/>
    <x v="24"/>
    <s v="6359"/>
    <x v="2"/>
    <x v="3"/>
    <x v="1"/>
    <n v="4004"/>
    <x v="2"/>
    <n v="4004"/>
    <s v="ORÇAMENTO"/>
    <x v="0"/>
    <x v="0"/>
    <x v="0"/>
    <x v="0"/>
    <x v="9"/>
    <x v="9"/>
  </r>
  <r>
    <x v="5"/>
    <s v=" ORÇAMENTO"/>
    <x v="22"/>
    <d v="2025-10-01T00:00:00"/>
    <d v="2025-10-01T00:00:00"/>
    <s v="Orçamento"/>
    <s v="1 | 1"/>
    <x v="8"/>
    <x v="0"/>
    <n v="20000"/>
    <x v="30"/>
    <x v="30"/>
    <s v="5195"/>
    <x v="22"/>
    <x v="3"/>
    <x v="1"/>
    <n v="4002"/>
    <x v="34"/>
    <n v="4002"/>
    <s v="ORÇAMENTO"/>
    <x v="1"/>
    <x v="0"/>
    <x v="2"/>
    <x v="2"/>
    <x v="13"/>
    <x v="13"/>
  </r>
  <r>
    <x v="5"/>
    <s v=" ORÇAMENTO"/>
    <x v="22"/>
    <d v="2025-10-01T00:00:00"/>
    <d v="2025-10-01T00:00:00"/>
    <s v="Orçamento"/>
    <s v="1 | 1"/>
    <x v="8"/>
    <x v="0"/>
    <n v="20000"/>
    <x v="27"/>
    <x v="27"/>
    <s v="8842"/>
    <x v="6"/>
    <x v="3"/>
    <x v="1"/>
    <n v="6002"/>
    <x v="9"/>
    <n v="6002"/>
    <s v="ORÇAMENTO"/>
    <x v="0"/>
    <x v="0"/>
    <x v="2"/>
    <x v="2"/>
    <x v="13"/>
    <x v="13"/>
  </r>
  <r>
    <x v="5"/>
    <s v=" ORÇAMENTO"/>
    <x v="22"/>
    <d v="2025-10-01T00:00:00"/>
    <d v="2025-10-01T00:00:00"/>
    <s v="Orçamento"/>
    <s v="1 | 1"/>
    <x v="8"/>
    <x v="0"/>
    <n v="20000"/>
    <x v="65"/>
    <x v="64"/>
    <s v="871"/>
    <x v="0"/>
    <x v="3"/>
    <x v="1"/>
    <n v="2001"/>
    <x v="0"/>
    <n v="2001"/>
    <s v="ORÇAMENTO"/>
    <x v="1"/>
    <x v="0"/>
    <x v="2"/>
    <x v="2"/>
    <x v="2"/>
    <x v="2"/>
  </r>
  <r>
    <x v="5"/>
    <s v=" ORÇAMENTO"/>
    <x v="22"/>
    <d v="2025-10-01T00:00:00"/>
    <d v="2025-10-01T00:00:00"/>
    <s v="Orçamento"/>
    <s v="1 | 1"/>
    <x v="8"/>
    <x v="0"/>
    <n v="20000"/>
    <x v="31"/>
    <x v="31"/>
    <s v="1075"/>
    <x v="0"/>
    <x v="3"/>
    <x v="1"/>
    <n v="2001"/>
    <x v="0"/>
    <n v="2001"/>
    <s v="ORÇAMENTO"/>
    <x v="1"/>
    <x v="0"/>
    <x v="2"/>
    <x v="2"/>
    <x v="15"/>
    <x v="15"/>
  </r>
  <r>
    <x v="5"/>
    <s v=" ORÇAMENTO"/>
    <x v="22"/>
    <d v="2025-10-01T00:00:00"/>
    <d v="2025-10-01T00:00:00"/>
    <s v="Orçamento"/>
    <s v="1 | 1"/>
    <x v="8"/>
    <x v="0"/>
    <n v="20000"/>
    <x v="107"/>
    <x v="106"/>
    <s v="9166"/>
    <x v="6"/>
    <x v="3"/>
    <x v="1"/>
    <n v="6002"/>
    <x v="9"/>
    <n v="6002"/>
    <s v="ORÇAMENTO"/>
    <x v="0"/>
    <x v="0"/>
    <x v="9"/>
    <x v="9"/>
    <x v="12"/>
    <x v="12"/>
  </r>
  <r>
    <x v="5"/>
    <s v=" ORÇAMENTO"/>
    <x v="22"/>
    <d v="2025-10-01T00:00:00"/>
    <d v="2025-10-01T00:00:00"/>
    <s v="Orçamento"/>
    <s v="1 | 1"/>
    <x v="8"/>
    <x v="0"/>
    <n v="20000"/>
    <x v="138"/>
    <x v="136"/>
    <s v="7830"/>
    <x v="2"/>
    <x v="3"/>
    <x v="1"/>
    <n v="5003"/>
    <x v="31"/>
    <n v="5003"/>
    <s v="ORÇAMENTO"/>
    <x v="0"/>
    <x v="0"/>
    <x v="9"/>
    <x v="9"/>
    <x v="18"/>
    <x v="18"/>
  </r>
  <r>
    <x v="5"/>
    <s v=" ORÇAMENTO"/>
    <x v="22"/>
    <d v="2025-10-01T00:00:00"/>
    <d v="2025-10-01T00:00:00"/>
    <s v="Orçamento"/>
    <s v="1 | 1"/>
    <x v="8"/>
    <x v="0"/>
    <n v="20000"/>
    <x v="48"/>
    <x v="47"/>
    <s v="11690"/>
    <x v="4"/>
    <x v="3"/>
    <x v="1"/>
    <n v="8002"/>
    <x v="4"/>
    <n v="8002"/>
    <s v="ORÇAMENTO"/>
    <x v="0"/>
    <x v="0"/>
    <x v="9"/>
    <x v="9"/>
    <x v="18"/>
    <x v="18"/>
  </r>
  <r>
    <x v="5"/>
    <s v=" ORÇAMENTO"/>
    <x v="22"/>
    <d v="2025-10-01T00:00:00"/>
    <d v="2025-10-01T00:00:00"/>
    <s v="Orçamento"/>
    <s v="1 | 1"/>
    <x v="8"/>
    <x v="0"/>
    <n v="20000"/>
    <x v="3"/>
    <x v="3"/>
    <s v="1587"/>
    <x v="0"/>
    <x v="3"/>
    <x v="1"/>
    <n v="2001"/>
    <x v="0"/>
    <n v="2001"/>
    <s v="ORÇAMENTO"/>
    <x v="1"/>
    <x v="0"/>
    <x v="0"/>
    <x v="0"/>
    <x v="3"/>
    <x v="3"/>
  </r>
  <r>
    <x v="5"/>
    <s v=" ORÇAMENTO"/>
    <x v="22"/>
    <d v="2025-10-01T00:00:00"/>
    <d v="2025-10-01T00:00:00"/>
    <s v="Orçamento"/>
    <s v="1 | 1"/>
    <x v="8"/>
    <x v="0"/>
    <n v="20000"/>
    <x v="29"/>
    <x v="29"/>
    <s v="12374"/>
    <x v="19"/>
    <x v="3"/>
    <x v="1"/>
    <n v="8005"/>
    <x v="23"/>
    <n v="8005"/>
    <s v="ORÇAMENTO"/>
    <x v="0"/>
    <x v="0"/>
    <x v="0"/>
    <x v="0"/>
    <x v="10"/>
    <x v="10"/>
  </r>
  <r>
    <x v="5"/>
    <s v=" ORÇAMENTO"/>
    <x v="22"/>
    <d v="2025-10-01T00:00:00"/>
    <d v="2025-10-01T00:00:00"/>
    <s v="Orçamento"/>
    <s v="1 | 1"/>
    <x v="8"/>
    <x v="0"/>
    <n v="20000"/>
    <x v="140"/>
    <x v="138"/>
    <s v="11468"/>
    <x v="14"/>
    <x v="3"/>
    <x v="1"/>
    <n v="8001"/>
    <x v="17"/>
    <n v="8001"/>
    <s v="ORÇAMENTO"/>
    <x v="0"/>
    <x v="0"/>
    <x v="0"/>
    <x v="0"/>
    <x v="0"/>
    <x v="0"/>
  </r>
  <r>
    <x v="5"/>
    <s v=" ORÇAMENTO"/>
    <x v="22"/>
    <d v="2025-10-01T00:00:00"/>
    <d v="2025-10-01T00:00:00"/>
    <s v="Orçamento"/>
    <s v="1 | 1"/>
    <x v="8"/>
    <x v="0"/>
    <n v="20410.208500000001"/>
    <x v="37"/>
    <x v="37"/>
    <s v="12073"/>
    <x v="21"/>
    <x v="3"/>
    <x v="1"/>
    <n v="8003"/>
    <x v="28"/>
    <n v="8003"/>
    <s v="ORÇAMENTO"/>
    <x v="1"/>
    <x v="0"/>
    <x v="2"/>
    <x v="2"/>
    <x v="13"/>
    <x v="13"/>
  </r>
  <r>
    <x v="5"/>
    <s v=" ORÇAMENTO"/>
    <x v="22"/>
    <d v="2025-10-01T00:00:00"/>
    <d v="2025-10-01T00:00:00"/>
    <s v="Orçamento"/>
    <s v="1 | 1"/>
    <x v="8"/>
    <x v="0"/>
    <n v="20900"/>
    <x v="59"/>
    <x v="58"/>
    <s v="207"/>
    <x v="19"/>
    <x v="3"/>
    <x v="1"/>
    <n v="1002"/>
    <x v="22"/>
    <n v="1002"/>
    <s v="ORÇAMENTO"/>
    <x v="0"/>
    <x v="0"/>
    <x v="0"/>
    <x v="0"/>
    <x v="10"/>
    <x v="10"/>
  </r>
  <r>
    <x v="5"/>
    <s v=" ORÇAMENTO"/>
    <x v="22"/>
    <d v="2025-10-01T00:00:00"/>
    <d v="2025-10-01T00:00:00"/>
    <s v="Orçamento"/>
    <s v="1 | 1"/>
    <x v="8"/>
    <x v="0"/>
    <n v="21235"/>
    <x v="33"/>
    <x v="33"/>
    <s v="13909"/>
    <x v="19"/>
    <x v="3"/>
    <x v="1"/>
    <n v="9001"/>
    <x v="24"/>
    <n v="9001"/>
    <s v="ORÇAMENTO"/>
    <x v="1"/>
    <x v="0"/>
    <x v="10"/>
    <x v="10"/>
    <x v="16"/>
    <x v="16"/>
  </r>
  <r>
    <x v="5"/>
    <s v=" ORÇAMENTO"/>
    <x v="22"/>
    <d v="2025-10-01T00:00:00"/>
    <d v="2025-10-01T00:00:00"/>
    <s v="Orçamento"/>
    <s v="1 | 1"/>
    <x v="8"/>
    <x v="0"/>
    <n v="22000"/>
    <x v="34"/>
    <x v="34"/>
    <s v="13350"/>
    <x v="9"/>
    <x v="3"/>
    <x v="1"/>
    <n v="8006"/>
    <x v="10"/>
    <n v="8006"/>
    <s v="ORÇAMENTO"/>
    <x v="0"/>
    <x v="0"/>
    <x v="0"/>
    <x v="0"/>
    <x v="0"/>
    <x v="0"/>
  </r>
  <r>
    <x v="5"/>
    <s v=" ORÇAMENTO"/>
    <x v="22"/>
    <d v="2025-10-01T00:00:00"/>
    <d v="2025-10-01T00:00:00"/>
    <s v="Orçamento"/>
    <s v="1 | 1"/>
    <x v="8"/>
    <x v="0"/>
    <n v="22919.842956183998"/>
    <x v="38"/>
    <x v="38"/>
    <s v="5145"/>
    <x v="22"/>
    <x v="3"/>
    <x v="1"/>
    <n v="4002"/>
    <x v="34"/>
    <n v="4002"/>
    <s v="ORÇAMENTO"/>
    <x v="1"/>
    <x v="0"/>
    <x v="2"/>
    <x v="2"/>
    <x v="13"/>
    <x v="13"/>
  </r>
  <r>
    <x v="5"/>
    <s v=" ORÇAMENTO"/>
    <x v="22"/>
    <d v="2025-10-01T00:00:00"/>
    <d v="2025-10-01T00:00:00"/>
    <s v="Orçamento"/>
    <s v="1 | 1"/>
    <x v="8"/>
    <x v="0"/>
    <n v="23000"/>
    <x v="131"/>
    <x v="129"/>
    <s v="9731"/>
    <x v="10"/>
    <x v="3"/>
    <x v="1"/>
    <n v="7001"/>
    <x v="11"/>
    <n v="7001"/>
    <s v="ORÇAMENTO"/>
    <x v="0"/>
    <x v="0"/>
    <x v="9"/>
    <x v="9"/>
    <x v="12"/>
    <x v="12"/>
  </r>
  <r>
    <x v="5"/>
    <s v=" ORÇAMENTO"/>
    <x v="22"/>
    <d v="2025-10-01T00:00:00"/>
    <d v="2025-10-01T00:00:00"/>
    <s v="Orçamento"/>
    <s v="1 | 1"/>
    <x v="8"/>
    <x v="0"/>
    <n v="23328.244000749601"/>
    <x v="38"/>
    <x v="38"/>
    <s v="4737"/>
    <x v="7"/>
    <x v="3"/>
    <x v="1"/>
    <n v="3008"/>
    <x v="26"/>
    <n v="3008"/>
    <s v="ORÇAMENTO"/>
    <x v="1"/>
    <x v="0"/>
    <x v="2"/>
    <x v="2"/>
    <x v="13"/>
    <x v="13"/>
  </r>
  <r>
    <x v="5"/>
    <s v=" ORÇAMENTO"/>
    <x v="22"/>
    <d v="2025-10-01T00:00:00"/>
    <d v="2025-10-01T00:00:00"/>
    <s v="Orçamento"/>
    <s v="1 | 1"/>
    <x v="8"/>
    <x v="0"/>
    <n v="23500"/>
    <x v="85"/>
    <x v="84"/>
    <s v="133"/>
    <x v="19"/>
    <x v="3"/>
    <x v="1"/>
    <n v="1002"/>
    <x v="22"/>
    <n v="1002"/>
    <s v="ORÇAMENTO"/>
    <x v="1"/>
    <x v="0"/>
    <x v="2"/>
    <x v="2"/>
    <x v="13"/>
    <x v="13"/>
  </r>
  <r>
    <x v="5"/>
    <s v=" ORÇAMENTO"/>
    <x v="22"/>
    <d v="2025-10-01T00:00:00"/>
    <d v="2025-10-01T00:00:00"/>
    <s v="Orçamento"/>
    <s v="1 | 1"/>
    <x v="8"/>
    <x v="0"/>
    <n v="25000"/>
    <x v="147"/>
    <x v="145"/>
    <s v="9814"/>
    <x v="10"/>
    <x v="3"/>
    <x v="1"/>
    <n v="7001"/>
    <x v="11"/>
    <n v="7001"/>
    <s v="ORÇAMENTO"/>
    <x v="0"/>
    <x v="0"/>
    <x v="9"/>
    <x v="9"/>
    <x v="12"/>
    <x v="12"/>
  </r>
  <r>
    <x v="5"/>
    <s v=" ORÇAMENTO"/>
    <x v="22"/>
    <d v="2025-10-01T00:00:00"/>
    <d v="2025-10-01T00:00:00"/>
    <s v="Orçamento"/>
    <s v="1 | 1"/>
    <x v="8"/>
    <x v="0"/>
    <n v="25416.21"/>
    <x v="57"/>
    <x v="56"/>
    <s v="327"/>
    <x v="19"/>
    <x v="3"/>
    <x v="1"/>
    <n v="1002"/>
    <x v="22"/>
    <n v="1002"/>
    <s v="ORÇAMENTO"/>
    <x v="1"/>
    <x v="0"/>
    <x v="13"/>
    <x v="13"/>
    <x v="20"/>
    <x v="20"/>
  </r>
  <r>
    <x v="5"/>
    <s v=" ORÇAMENTO"/>
    <x v="22"/>
    <d v="2025-10-01T00:00:00"/>
    <d v="2025-10-01T00:00:00"/>
    <s v="Orçamento"/>
    <s v="1 | 1"/>
    <x v="8"/>
    <x v="0"/>
    <n v="26559.995367949996"/>
    <x v="37"/>
    <x v="37"/>
    <s v="3139"/>
    <x v="16"/>
    <x v="3"/>
    <x v="1"/>
    <n v="3002"/>
    <x v="19"/>
    <n v="3002"/>
    <s v="ORÇAMENTO"/>
    <x v="1"/>
    <x v="0"/>
    <x v="2"/>
    <x v="2"/>
    <x v="13"/>
    <x v="13"/>
  </r>
  <r>
    <x v="5"/>
    <s v=" ORÇAMENTO"/>
    <x v="22"/>
    <d v="2025-10-01T00:00:00"/>
    <d v="2025-10-01T00:00:00"/>
    <s v="Orçamento"/>
    <s v="1 | 1"/>
    <x v="8"/>
    <x v="0"/>
    <n v="26772.644594356974"/>
    <x v="21"/>
    <x v="21"/>
    <s v="761"/>
    <x v="0"/>
    <x v="3"/>
    <x v="1"/>
    <n v="2001"/>
    <x v="0"/>
    <n v="2001"/>
    <s v="ORÇAMENTO"/>
    <x v="1"/>
    <x v="0"/>
    <x v="2"/>
    <x v="2"/>
    <x v="2"/>
    <x v="2"/>
  </r>
  <r>
    <x v="5"/>
    <s v=" ORÇAMENTO"/>
    <x v="22"/>
    <d v="2025-10-01T00:00:00"/>
    <d v="2025-10-01T00:00:00"/>
    <s v="Orçamento"/>
    <s v="1 | 1"/>
    <x v="8"/>
    <x v="0"/>
    <n v="26794.786175476005"/>
    <x v="38"/>
    <x v="38"/>
    <s v="5378"/>
    <x v="12"/>
    <x v="3"/>
    <x v="1"/>
    <n v="4003"/>
    <x v="13"/>
    <n v="4003"/>
    <s v="ORÇAMENTO"/>
    <x v="1"/>
    <x v="0"/>
    <x v="2"/>
    <x v="2"/>
    <x v="13"/>
    <x v="13"/>
  </r>
  <r>
    <x v="5"/>
    <s v=" ORÇAMENTO"/>
    <x v="22"/>
    <d v="2025-10-01T00:00:00"/>
    <d v="2025-10-01T00:00:00"/>
    <s v="Orçamento"/>
    <s v="1 | 1"/>
    <x v="8"/>
    <x v="0"/>
    <n v="27000"/>
    <x v="23"/>
    <x v="23"/>
    <s v="14149"/>
    <x v="0"/>
    <x v="3"/>
    <x v="1"/>
    <n v="2001"/>
    <x v="0"/>
    <n v="2001"/>
    <s v="ORÇAMENTO"/>
    <x v="0"/>
    <x v="0"/>
    <x v="9"/>
    <x v="9"/>
    <x v="12"/>
    <x v="12"/>
  </r>
  <r>
    <x v="5"/>
    <s v=" ORÇAMENTO"/>
    <x v="22"/>
    <d v="2025-10-01T00:00:00"/>
    <d v="2025-10-01T00:00:00"/>
    <s v="Orçamento"/>
    <s v="1 | 1"/>
    <x v="8"/>
    <x v="0"/>
    <n v="27000"/>
    <x v="7"/>
    <x v="7"/>
    <s v="1741"/>
    <x v="0"/>
    <x v="3"/>
    <x v="1"/>
    <n v="2001"/>
    <x v="0"/>
    <n v="2001"/>
    <s v="ORÇAMENTO"/>
    <x v="0"/>
    <x v="0"/>
    <x v="0"/>
    <x v="0"/>
    <x v="0"/>
    <x v="0"/>
  </r>
  <r>
    <x v="5"/>
    <s v=" ORÇAMENTO"/>
    <x v="22"/>
    <d v="2025-10-01T00:00:00"/>
    <d v="2025-10-01T00:00:00"/>
    <s v="Orçamento"/>
    <s v="1 | 1"/>
    <x v="8"/>
    <x v="0"/>
    <n v="27699.997656"/>
    <x v="37"/>
    <x v="37"/>
    <s v="8865"/>
    <x v="6"/>
    <x v="3"/>
    <x v="1"/>
    <n v="6002"/>
    <x v="9"/>
    <n v="6002"/>
    <s v="ORÇAMENTO"/>
    <x v="1"/>
    <x v="0"/>
    <x v="2"/>
    <x v="2"/>
    <x v="13"/>
    <x v="13"/>
  </r>
  <r>
    <x v="5"/>
    <s v=" ORÇAMENTO"/>
    <x v="22"/>
    <d v="2025-10-01T00:00:00"/>
    <d v="2025-10-01T00:00:00"/>
    <s v="Orçamento"/>
    <s v="1 | 1"/>
    <x v="8"/>
    <x v="0"/>
    <n v="28228.5"/>
    <x v="23"/>
    <x v="23"/>
    <s v="1274"/>
    <x v="0"/>
    <x v="3"/>
    <x v="1"/>
    <n v="2001"/>
    <x v="0"/>
    <n v="2001"/>
    <s v="ORÇAMENTO"/>
    <x v="0"/>
    <x v="0"/>
    <x v="9"/>
    <x v="9"/>
    <x v="12"/>
    <x v="12"/>
  </r>
  <r>
    <x v="5"/>
    <s v=" ORÇAMENTO"/>
    <x v="22"/>
    <d v="2025-10-01T00:00:00"/>
    <d v="2025-10-01T00:00:00"/>
    <s v="Orçamento"/>
    <s v="1 | 1"/>
    <x v="8"/>
    <x v="0"/>
    <n v="28473.678488717283"/>
    <x v="22"/>
    <x v="22"/>
    <s v="697"/>
    <x v="0"/>
    <x v="3"/>
    <x v="1"/>
    <n v="2001"/>
    <x v="0"/>
    <n v="2001"/>
    <s v="ORÇAMENTO"/>
    <x v="1"/>
    <x v="0"/>
    <x v="2"/>
    <x v="2"/>
    <x v="13"/>
    <x v="13"/>
  </r>
  <r>
    <x v="5"/>
    <s v=" ORÇAMENTO"/>
    <x v="22"/>
    <d v="2025-10-01T00:00:00"/>
    <d v="2025-10-01T00:00:00"/>
    <s v="Orçamento"/>
    <s v="1 | 1"/>
    <x v="8"/>
    <x v="0"/>
    <n v="29000"/>
    <x v="66"/>
    <x v="65"/>
    <s v="2853"/>
    <x v="5"/>
    <x v="3"/>
    <x v="1"/>
    <n v="3001"/>
    <x v="5"/>
    <n v="3001"/>
    <s v="ORÇAMENTO"/>
    <x v="0"/>
    <x v="0"/>
    <x v="9"/>
    <x v="9"/>
    <x v="12"/>
    <x v="12"/>
  </r>
  <r>
    <x v="5"/>
    <s v=" ORÇAMENTO"/>
    <x v="22"/>
    <d v="2025-10-01T00:00:00"/>
    <d v="2025-10-01T00:00:00"/>
    <s v="Orçamento"/>
    <s v="1 | 1"/>
    <x v="8"/>
    <x v="0"/>
    <n v="29986.774719419078"/>
    <x v="158"/>
    <x v="155"/>
    <s v="1457"/>
    <x v="0"/>
    <x v="3"/>
    <x v="1"/>
    <n v="2001"/>
    <x v="0"/>
    <n v="2001"/>
    <s v="ORÇAMENTO"/>
    <x v="0"/>
    <x v="0"/>
    <x v="9"/>
    <x v="9"/>
    <x v="14"/>
    <x v="14"/>
  </r>
  <r>
    <x v="5"/>
    <s v=" ORÇAMENTO"/>
    <x v="22"/>
    <d v="2025-10-01T00:00:00"/>
    <d v="2025-10-01T00:00:00"/>
    <s v="Orçamento"/>
    <s v="1 | 1"/>
    <x v="8"/>
    <x v="0"/>
    <n v="30000"/>
    <x v="30"/>
    <x v="30"/>
    <s v="40"/>
    <x v="19"/>
    <x v="3"/>
    <x v="1"/>
    <n v="1002"/>
    <x v="22"/>
    <n v="1002"/>
    <s v="ORÇAMENTO"/>
    <x v="1"/>
    <x v="0"/>
    <x v="2"/>
    <x v="2"/>
    <x v="13"/>
    <x v="13"/>
  </r>
  <r>
    <x v="5"/>
    <s v=" ORÇAMENTO"/>
    <x v="22"/>
    <d v="2025-10-01T00:00:00"/>
    <d v="2025-10-01T00:00:00"/>
    <s v="Orçamento"/>
    <s v="1 | 1"/>
    <x v="8"/>
    <x v="0"/>
    <n v="30000"/>
    <x v="125"/>
    <x v="123"/>
    <s v="9142"/>
    <x v="6"/>
    <x v="3"/>
    <x v="1"/>
    <n v="6002"/>
    <x v="9"/>
    <n v="6002"/>
    <s v="ORÇAMENTO"/>
    <x v="0"/>
    <x v="0"/>
    <x v="9"/>
    <x v="9"/>
    <x v="12"/>
    <x v="12"/>
  </r>
  <r>
    <x v="5"/>
    <s v=" ORÇAMENTO"/>
    <x v="22"/>
    <d v="2025-10-01T00:00:00"/>
    <d v="2025-10-01T00:00:00"/>
    <s v="Orçamento"/>
    <s v="1 | 1"/>
    <x v="8"/>
    <x v="0"/>
    <n v="30533.760000000002"/>
    <x v="133"/>
    <x v="131"/>
    <s v="2662"/>
    <x v="19"/>
    <x v="3"/>
    <x v="1"/>
    <n v="9001"/>
    <x v="24"/>
    <n v="9001"/>
    <s v="ORÇAMENTO"/>
    <x v="1"/>
    <x v="0"/>
    <x v="12"/>
    <x v="12"/>
    <x v="19"/>
    <x v="19"/>
  </r>
  <r>
    <x v="5"/>
    <s v=" ORÇAMENTO"/>
    <x v="22"/>
    <d v="2025-10-01T00:00:00"/>
    <d v="2025-10-01T00:00:00"/>
    <s v="Orçamento"/>
    <s v="1 | 1"/>
    <x v="8"/>
    <x v="0"/>
    <n v="31500"/>
    <x v="100"/>
    <x v="99"/>
    <s v="968"/>
    <x v="0"/>
    <x v="3"/>
    <x v="1"/>
    <n v="2001"/>
    <x v="0"/>
    <n v="2001"/>
    <s v="ORÇAMENTO"/>
    <x v="1"/>
    <x v="0"/>
    <x v="2"/>
    <x v="2"/>
    <x v="15"/>
    <x v="15"/>
  </r>
  <r>
    <x v="5"/>
    <s v=" ORÇAMENTO"/>
    <x v="22"/>
    <d v="2025-10-01T00:00:00"/>
    <d v="2025-10-01T00:00:00"/>
    <s v="Orçamento"/>
    <s v="1 | 1"/>
    <x v="8"/>
    <x v="0"/>
    <n v="31975.99"/>
    <x v="34"/>
    <x v="34"/>
    <s v="5119"/>
    <x v="17"/>
    <x v="3"/>
    <x v="1"/>
    <n v="4001"/>
    <x v="20"/>
    <n v="4001"/>
    <s v="ORÇAMENTO"/>
    <x v="0"/>
    <x v="0"/>
    <x v="0"/>
    <x v="0"/>
    <x v="0"/>
    <x v="0"/>
  </r>
  <r>
    <x v="5"/>
    <s v=" ORÇAMENTO"/>
    <x v="22"/>
    <d v="2025-10-01T00:00:00"/>
    <d v="2025-10-01T00:00:00"/>
    <s v="Orçamento"/>
    <s v="1 | 1"/>
    <x v="8"/>
    <x v="0"/>
    <n v="33333.333333333336"/>
    <x v="35"/>
    <x v="35"/>
    <s v="2907"/>
    <x v="5"/>
    <x v="3"/>
    <x v="1"/>
    <n v="3001"/>
    <x v="5"/>
    <n v="3001"/>
    <s v="ORÇAMENTO"/>
    <x v="0"/>
    <x v="0"/>
    <x v="9"/>
    <x v="9"/>
    <x v="12"/>
    <x v="12"/>
  </r>
  <r>
    <x v="5"/>
    <s v=" ORÇAMENTO"/>
    <x v="22"/>
    <d v="2025-10-01T00:00:00"/>
    <d v="2025-10-01T00:00:00"/>
    <s v="Orçamento"/>
    <s v="1 | 1"/>
    <x v="8"/>
    <x v="0"/>
    <n v="33585.95023099149"/>
    <x v="10"/>
    <x v="10"/>
    <s v="2414"/>
    <x v="0"/>
    <x v="3"/>
    <x v="1"/>
    <n v="2001"/>
    <x v="0"/>
    <n v="2001"/>
    <s v="ORÇAMENTO"/>
    <x v="1"/>
    <x v="0"/>
    <x v="5"/>
    <x v="5"/>
    <x v="6"/>
    <x v="6"/>
  </r>
  <r>
    <x v="5"/>
    <s v=" ORÇAMENTO"/>
    <x v="22"/>
    <d v="2025-10-01T00:00:00"/>
    <d v="2025-10-01T00:00:00"/>
    <s v="Orçamento"/>
    <s v="1 | 1"/>
    <x v="8"/>
    <x v="0"/>
    <n v="34000"/>
    <x v="23"/>
    <x v="23"/>
    <s v="1273"/>
    <x v="0"/>
    <x v="3"/>
    <x v="1"/>
    <n v="2001"/>
    <x v="0"/>
    <n v="2001"/>
    <s v="ORÇAMENTO"/>
    <x v="0"/>
    <x v="0"/>
    <x v="9"/>
    <x v="9"/>
    <x v="12"/>
    <x v="12"/>
  </r>
  <r>
    <x v="5"/>
    <s v=" ORÇAMENTO"/>
    <x v="22"/>
    <d v="2025-10-01T00:00:00"/>
    <d v="2025-10-01T00:00:00"/>
    <s v="Orçamento"/>
    <s v="1 | 1"/>
    <x v="8"/>
    <x v="0"/>
    <n v="35000"/>
    <x v="139"/>
    <x v="137"/>
    <s v="1039"/>
    <x v="0"/>
    <x v="3"/>
    <x v="1"/>
    <n v="2001"/>
    <x v="0"/>
    <n v="2001"/>
    <s v="ORÇAMENTO"/>
    <x v="1"/>
    <x v="0"/>
    <x v="2"/>
    <x v="2"/>
    <x v="15"/>
    <x v="15"/>
  </r>
  <r>
    <x v="5"/>
    <s v=" ORÇAMENTO"/>
    <x v="22"/>
    <d v="2025-10-01T00:00:00"/>
    <d v="2025-10-01T00:00:00"/>
    <s v="Orçamento"/>
    <s v="1 | 1"/>
    <x v="8"/>
    <x v="0"/>
    <n v="35693.478682399669"/>
    <x v="70"/>
    <x v="69"/>
    <s v="992"/>
    <x v="0"/>
    <x v="3"/>
    <x v="1"/>
    <n v="2001"/>
    <x v="0"/>
    <n v="2001"/>
    <s v="ORÇAMENTO"/>
    <x v="1"/>
    <x v="0"/>
    <x v="2"/>
    <x v="2"/>
    <x v="15"/>
    <x v="15"/>
  </r>
  <r>
    <x v="5"/>
    <s v=" ORÇAMENTO"/>
    <x v="22"/>
    <d v="2025-10-01T00:00:00"/>
    <d v="2025-10-01T00:00:00"/>
    <s v="Orçamento"/>
    <s v="1 | 1"/>
    <x v="8"/>
    <x v="0"/>
    <n v="37263.467390005499"/>
    <x v="32"/>
    <x v="32"/>
    <s v="895"/>
    <x v="0"/>
    <x v="3"/>
    <x v="1"/>
    <n v="2001"/>
    <x v="0"/>
    <n v="2001"/>
    <s v="ORÇAMENTO"/>
    <x v="1"/>
    <x v="0"/>
    <x v="2"/>
    <x v="2"/>
    <x v="2"/>
    <x v="2"/>
  </r>
  <r>
    <x v="5"/>
    <s v=" ORÇAMENTO"/>
    <x v="22"/>
    <d v="2025-10-01T00:00:00"/>
    <d v="2025-10-01T00:00:00"/>
    <s v="Orçamento"/>
    <s v="1 | 1"/>
    <x v="8"/>
    <x v="0"/>
    <n v="37645.092233256277"/>
    <x v="89"/>
    <x v="88"/>
    <s v="2020"/>
    <x v="0"/>
    <x v="3"/>
    <x v="1"/>
    <n v="2001"/>
    <x v="0"/>
    <n v="2001"/>
    <s v="ORÇAMENTO"/>
    <x v="1"/>
    <x v="0"/>
    <x v="5"/>
    <x v="5"/>
    <x v="6"/>
    <x v="6"/>
  </r>
  <r>
    <x v="5"/>
    <s v=" ORÇAMENTO"/>
    <x v="22"/>
    <d v="2025-10-01T00:00:00"/>
    <d v="2025-10-01T00:00:00"/>
    <s v="Orçamento"/>
    <s v="1 | 1"/>
    <x v="8"/>
    <x v="0"/>
    <n v="38968.067346587239"/>
    <x v="64"/>
    <x v="63"/>
    <s v="620"/>
    <x v="0"/>
    <x v="3"/>
    <x v="1"/>
    <n v="2001"/>
    <x v="0"/>
    <n v="2001"/>
    <s v="ORÇAMENTO"/>
    <x v="1"/>
    <x v="0"/>
    <x v="2"/>
    <x v="2"/>
    <x v="13"/>
    <x v="13"/>
  </r>
  <r>
    <x v="5"/>
    <s v=" ORÇAMENTO"/>
    <x v="22"/>
    <d v="2025-10-01T00:00:00"/>
    <d v="2025-10-01T00:00:00"/>
    <s v="Orçamento"/>
    <s v="1 | 1"/>
    <x v="8"/>
    <x v="0"/>
    <n v="40000"/>
    <x v="30"/>
    <x v="30"/>
    <s v="5194"/>
    <x v="22"/>
    <x v="3"/>
    <x v="1"/>
    <n v="4002"/>
    <x v="34"/>
    <n v="4002"/>
    <s v="ORÇAMENTO"/>
    <x v="1"/>
    <x v="0"/>
    <x v="2"/>
    <x v="2"/>
    <x v="13"/>
    <x v="13"/>
  </r>
  <r>
    <x v="5"/>
    <s v=" ORÇAMENTO"/>
    <x v="22"/>
    <d v="2025-10-01T00:00:00"/>
    <d v="2025-10-01T00:00:00"/>
    <s v="Orçamento"/>
    <s v="1 | 1"/>
    <x v="8"/>
    <x v="0"/>
    <n v="40000"/>
    <x v="76"/>
    <x v="75"/>
    <s v="9661"/>
    <x v="10"/>
    <x v="3"/>
    <x v="1"/>
    <n v="7001"/>
    <x v="11"/>
    <n v="7001"/>
    <s v="ORÇAMENTO"/>
    <x v="0"/>
    <x v="0"/>
    <x v="9"/>
    <x v="9"/>
    <x v="12"/>
    <x v="12"/>
  </r>
  <r>
    <x v="5"/>
    <s v=" ORÇAMENTO"/>
    <x v="22"/>
    <d v="2025-10-01T00:00:00"/>
    <d v="2025-10-01T00:00:00"/>
    <s v="Orçamento"/>
    <s v="1 | 1"/>
    <x v="8"/>
    <x v="0"/>
    <n v="41000"/>
    <x v="29"/>
    <x v="29"/>
    <s v="12373"/>
    <x v="19"/>
    <x v="3"/>
    <x v="1"/>
    <n v="8005"/>
    <x v="23"/>
    <n v="8005"/>
    <s v="ORÇAMENTO"/>
    <x v="0"/>
    <x v="0"/>
    <x v="0"/>
    <x v="0"/>
    <x v="10"/>
    <x v="10"/>
  </r>
  <r>
    <x v="5"/>
    <s v=" ORÇAMENTO"/>
    <x v="22"/>
    <d v="2025-10-01T00:00:00"/>
    <d v="2025-10-01T00:00:00"/>
    <s v="Orçamento"/>
    <s v="1 | 1"/>
    <x v="8"/>
    <x v="0"/>
    <n v="41272.347309163226"/>
    <x v="38"/>
    <x v="38"/>
    <s v="5994"/>
    <x v="2"/>
    <x v="3"/>
    <x v="1"/>
    <n v="4004"/>
    <x v="2"/>
    <n v="4004"/>
    <s v="ORÇAMENTO"/>
    <x v="1"/>
    <x v="0"/>
    <x v="2"/>
    <x v="2"/>
    <x v="13"/>
    <x v="13"/>
  </r>
  <r>
    <x v="5"/>
    <s v=" ORÇAMENTO"/>
    <x v="22"/>
    <d v="2025-10-01T00:00:00"/>
    <d v="2025-10-01T00:00:00"/>
    <s v="Orçamento"/>
    <s v="1 | 1"/>
    <x v="8"/>
    <x v="0"/>
    <n v="44384.189926200001"/>
    <x v="38"/>
    <x v="38"/>
    <s v="10985"/>
    <x v="6"/>
    <x v="3"/>
    <x v="1"/>
    <n v="7005"/>
    <x v="37"/>
    <n v="7005"/>
    <s v="ORÇAMENTO"/>
    <x v="1"/>
    <x v="0"/>
    <x v="2"/>
    <x v="2"/>
    <x v="13"/>
    <x v="13"/>
  </r>
  <r>
    <x v="5"/>
    <s v=" ORÇAMENTO"/>
    <x v="22"/>
    <d v="2025-10-01T00:00:00"/>
    <d v="2025-10-01T00:00:00"/>
    <s v="Orçamento"/>
    <s v="1 | 1"/>
    <x v="8"/>
    <x v="0"/>
    <n v="47330.14"/>
    <x v="24"/>
    <x v="24"/>
    <s v="6357"/>
    <x v="2"/>
    <x v="3"/>
    <x v="1"/>
    <n v="4004"/>
    <x v="2"/>
    <n v="4004"/>
    <s v="ORÇAMENTO"/>
    <x v="0"/>
    <x v="0"/>
    <x v="0"/>
    <x v="0"/>
    <x v="9"/>
    <x v="9"/>
  </r>
  <r>
    <x v="5"/>
    <s v=" ORÇAMENTO"/>
    <x v="22"/>
    <d v="2025-10-01T00:00:00"/>
    <d v="2025-10-01T00:00:00"/>
    <s v="Orçamento"/>
    <s v="1 | 1"/>
    <x v="8"/>
    <x v="0"/>
    <n v="48684.658549999993"/>
    <x v="37"/>
    <x v="37"/>
    <s v="12468"/>
    <x v="9"/>
    <x v="3"/>
    <x v="1"/>
    <n v="8006"/>
    <x v="10"/>
    <n v="8006"/>
    <s v="ORÇAMENTO"/>
    <x v="1"/>
    <x v="0"/>
    <x v="2"/>
    <x v="2"/>
    <x v="13"/>
    <x v="13"/>
  </r>
  <r>
    <x v="5"/>
    <s v=" ORÇAMENTO"/>
    <x v="22"/>
    <d v="2025-10-01T00:00:00"/>
    <d v="2025-10-01T00:00:00"/>
    <s v="Orçamento"/>
    <s v="1 | 1"/>
    <x v="8"/>
    <x v="0"/>
    <n v="50000"/>
    <x v="105"/>
    <x v="104"/>
    <s v="8326"/>
    <x v="6"/>
    <x v="3"/>
    <x v="1"/>
    <n v="6001"/>
    <x v="6"/>
    <n v="6001"/>
    <s v="ORÇAMENTO"/>
    <x v="0"/>
    <x v="0"/>
    <x v="2"/>
    <x v="2"/>
    <x v="13"/>
    <x v="13"/>
  </r>
  <r>
    <x v="5"/>
    <s v=" ORÇAMENTO"/>
    <x v="22"/>
    <d v="2025-10-01T00:00:00"/>
    <d v="2025-10-01T00:00:00"/>
    <s v="Orçamento"/>
    <s v="1 | 1"/>
    <x v="8"/>
    <x v="0"/>
    <n v="50000"/>
    <x v="77"/>
    <x v="76"/>
    <s v="9707"/>
    <x v="10"/>
    <x v="3"/>
    <x v="1"/>
    <n v="7001"/>
    <x v="11"/>
    <n v="7001"/>
    <s v="ORÇAMENTO"/>
    <x v="0"/>
    <x v="0"/>
    <x v="9"/>
    <x v="9"/>
    <x v="12"/>
    <x v="12"/>
  </r>
  <r>
    <x v="5"/>
    <s v=" ORÇAMENTO"/>
    <x v="22"/>
    <d v="2025-10-01T00:00:00"/>
    <d v="2025-10-01T00:00:00"/>
    <s v="Orçamento"/>
    <s v="1 | 1"/>
    <x v="8"/>
    <x v="0"/>
    <n v="50000"/>
    <x v="119"/>
    <x v="117"/>
    <s v="10660"/>
    <x v="3"/>
    <x v="3"/>
    <x v="1"/>
    <n v="7004"/>
    <x v="3"/>
    <n v="7004"/>
    <s v="ORÇAMENTO"/>
    <x v="0"/>
    <x v="0"/>
    <x v="9"/>
    <x v="9"/>
    <x v="22"/>
    <x v="22"/>
  </r>
  <r>
    <x v="5"/>
    <s v=" ORÇAMENTO"/>
    <x v="22"/>
    <d v="2025-10-01T00:00:00"/>
    <d v="2025-10-01T00:00:00"/>
    <s v="Orçamento"/>
    <s v="1 | 1"/>
    <x v="8"/>
    <x v="0"/>
    <n v="50000"/>
    <x v="39"/>
    <x v="39"/>
    <s v="8150"/>
    <x v="7"/>
    <x v="3"/>
    <x v="1"/>
    <n v="5008"/>
    <x v="7"/>
    <n v="5008"/>
    <s v="ORÇAMENTO"/>
    <x v="0"/>
    <x v="0"/>
    <x v="11"/>
    <x v="11"/>
    <x v="17"/>
    <x v="17"/>
  </r>
  <r>
    <x v="5"/>
    <s v=" ORÇAMENTO"/>
    <x v="22"/>
    <d v="2025-10-01T00:00:00"/>
    <d v="2025-10-01T00:00:00"/>
    <s v="Orçamento"/>
    <s v="1 | 1"/>
    <x v="8"/>
    <x v="0"/>
    <n v="51035"/>
    <x v="24"/>
    <x v="24"/>
    <s v="6358"/>
    <x v="2"/>
    <x v="3"/>
    <x v="1"/>
    <n v="4004"/>
    <x v="2"/>
    <n v="4004"/>
    <s v="ORÇAMENTO"/>
    <x v="0"/>
    <x v="0"/>
    <x v="0"/>
    <x v="0"/>
    <x v="9"/>
    <x v="9"/>
  </r>
  <r>
    <x v="5"/>
    <s v=" ORÇAMENTO"/>
    <x v="22"/>
    <d v="2025-10-01T00:00:00"/>
    <d v="2025-10-01T00:00:00"/>
    <s v="Orçamento"/>
    <s v="1 | 1"/>
    <x v="8"/>
    <x v="0"/>
    <n v="60000"/>
    <x v="27"/>
    <x v="27"/>
    <s v="8385"/>
    <x v="6"/>
    <x v="3"/>
    <x v="1"/>
    <n v="6001"/>
    <x v="6"/>
    <n v="6001"/>
    <s v="ORÇAMENTO"/>
    <x v="0"/>
    <x v="0"/>
    <x v="2"/>
    <x v="2"/>
    <x v="13"/>
    <x v="13"/>
  </r>
  <r>
    <x v="5"/>
    <s v=" ORÇAMENTO"/>
    <x v="22"/>
    <d v="2025-10-01T00:00:00"/>
    <d v="2025-10-01T00:00:00"/>
    <s v="Orçamento"/>
    <s v="1 | 1"/>
    <x v="8"/>
    <x v="0"/>
    <n v="60146.02"/>
    <x v="37"/>
    <x v="37"/>
    <s v="5542"/>
    <x v="12"/>
    <x v="3"/>
    <x v="1"/>
    <n v="4003"/>
    <x v="13"/>
    <n v="4003"/>
    <s v="ORÇAMENTO"/>
    <x v="1"/>
    <x v="0"/>
    <x v="2"/>
    <x v="2"/>
    <x v="13"/>
    <x v="13"/>
  </r>
  <r>
    <x v="5"/>
    <s v=" ORÇAMENTO"/>
    <x v="22"/>
    <d v="2025-10-01T00:00:00"/>
    <d v="2025-10-01T00:00:00"/>
    <s v="Orçamento"/>
    <s v="1 | 1"/>
    <x v="8"/>
    <x v="0"/>
    <n v="60849.426843975816"/>
    <x v="20"/>
    <x v="20"/>
    <s v="737"/>
    <x v="0"/>
    <x v="3"/>
    <x v="1"/>
    <n v="2001"/>
    <x v="0"/>
    <n v="2001"/>
    <s v="ORÇAMENTO"/>
    <x v="1"/>
    <x v="0"/>
    <x v="2"/>
    <x v="2"/>
    <x v="2"/>
    <x v="2"/>
  </r>
  <r>
    <x v="5"/>
    <s v=" ORÇAMENTO"/>
    <x v="22"/>
    <d v="2025-10-01T00:00:00"/>
    <d v="2025-10-01T00:00:00"/>
    <s v="Orçamento"/>
    <s v="1 | 1"/>
    <x v="8"/>
    <x v="0"/>
    <n v="63000"/>
    <x v="66"/>
    <x v="65"/>
    <s v="2852"/>
    <x v="5"/>
    <x v="3"/>
    <x v="1"/>
    <n v="3001"/>
    <x v="5"/>
    <n v="3001"/>
    <s v="ORÇAMENTO"/>
    <x v="0"/>
    <x v="0"/>
    <x v="9"/>
    <x v="9"/>
    <x v="12"/>
    <x v="12"/>
  </r>
  <r>
    <x v="5"/>
    <s v=" ORÇAMENTO"/>
    <x v="22"/>
    <d v="2025-10-01T00:00:00"/>
    <d v="2025-10-01T00:00:00"/>
    <s v="Orçamento"/>
    <s v="1 | 1"/>
    <x v="8"/>
    <x v="0"/>
    <n v="67423.471698843263"/>
    <x v="98"/>
    <x v="97"/>
    <s v="2234"/>
    <x v="0"/>
    <x v="3"/>
    <x v="1"/>
    <n v="2001"/>
    <x v="0"/>
    <n v="2001"/>
    <s v="ORÇAMENTO"/>
    <x v="1"/>
    <x v="0"/>
    <x v="5"/>
    <x v="5"/>
    <x v="6"/>
    <x v="6"/>
  </r>
  <r>
    <x v="5"/>
    <s v=" ORÇAMENTO"/>
    <x v="22"/>
    <d v="2025-10-01T00:00:00"/>
    <d v="2025-10-01T00:00:00"/>
    <s v="Orçamento"/>
    <s v="1 | 1"/>
    <x v="8"/>
    <x v="0"/>
    <n v="70000"/>
    <x v="97"/>
    <x v="96"/>
    <s v="672"/>
    <x v="0"/>
    <x v="3"/>
    <x v="1"/>
    <n v="2001"/>
    <x v="0"/>
    <n v="2001"/>
    <s v="ORÇAMENTO"/>
    <x v="1"/>
    <x v="0"/>
    <x v="2"/>
    <x v="2"/>
    <x v="13"/>
    <x v="13"/>
  </r>
  <r>
    <x v="5"/>
    <s v=" ORÇAMENTO"/>
    <x v="22"/>
    <d v="2025-10-01T00:00:00"/>
    <d v="2025-10-01T00:00:00"/>
    <s v="Orçamento"/>
    <s v="1 | 1"/>
    <x v="8"/>
    <x v="0"/>
    <n v="76000"/>
    <x v="23"/>
    <x v="23"/>
    <s v="1272"/>
    <x v="0"/>
    <x v="3"/>
    <x v="1"/>
    <n v="2001"/>
    <x v="0"/>
    <n v="2001"/>
    <s v="ORÇAMENTO"/>
    <x v="0"/>
    <x v="0"/>
    <x v="9"/>
    <x v="9"/>
    <x v="12"/>
    <x v="12"/>
  </r>
  <r>
    <x v="5"/>
    <s v=" ORÇAMENTO"/>
    <x v="22"/>
    <d v="2025-10-01T00:00:00"/>
    <d v="2025-10-01T00:00:00"/>
    <s v="Orçamento"/>
    <s v="1 | 1"/>
    <x v="8"/>
    <x v="0"/>
    <n v="76967.385000000009"/>
    <x v="70"/>
    <x v="69"/>
    <s v="991"/>
    <x v="0"/>
    <x v="3"/>
    <x v="1"/>
    <n v="2001"/>
    <x v="0"/>
    <n v="2001"/>
    <s v="ORÇAMENTO"/>
    <x v="1"/>
    <x v="0"/>
    <x v="2"/>
    <x v="2"/>
    <x v="15"/>
    <x v="15"/>
  </r>
  <r>
    <x v="5"/>
    <s v=" ORÇAMENTO"/>
    <x v="22"/>
    <d v="2025-10-01T00:00:00"/>
    <d v="2025-10-01T00:00:00"/>
    <s v="Orçamento"/>
    <s v="1 | 1"/>
    <x v="8"/>
    <x v="0"/>
    <n v="80000"/>
    <x v="16"/>
    <x v="16"/>
    <s v="11930"/>
    <x v="4"/>
    <x v="3"/>
    <x v="1"/>
    <n v="8002"/>
    <x v="4"/>
    <n v="8002"/>
    <s v="ORÇAMENTO"/>
    <x v="0"/>
    <x v="0"/>
    <x v="0"/>
    <x v="0"/>
    <x v="0"/>
    <x v="0"/>
  </r>
  <r>
    <x v="5"/>
    <s v=" ORÇAMENTO"/>
    <x v="22"/>
    <d v="2025-10-01T00:00:00"/>
    <d v="2025-10-01T00:00:00"/>
    <s v="Orçamento"/>
    <s v="1 | 1"/>
    <x v="8"/>
    <x v="0"/>
    <n v="87300"/>
    <x v="23"/>
    <x v="23"/>
    <s v="1271"/>
    <x v="0"/>
    <x v="3"/>
    <x v="1"/>
    <n v="2001"/>
    <x v="0"/>
    <n v="2001"/>
    <s v="ORÇAMENTO"/>
    <x v="0"/>
    <x v="0"/>
    <x v="9"/>
    <x v="9"/>
    <x v="12"/>
    <x v="12"/>
  </r>
  <r>
    <x v="5"/>
    <s v=" ORÇAMENTO"/>
    <x v="22"/>
    <d v="2025-10-01T00:00:00"/>
    <d v="2025-10-01T00:00:00"/>
    <s v="Orçamento"/>
    <s v="1 | 1"/>
    <x v="8"/>
    <x v="0"/>
    <n v="98898.765762474868"/>
    <x v="2"/>
    <x v="2"/>
    <s v="832"/>
    <x v="0"/>
    <x v="3"/>
    <x v="1"/>
    <n v="2001"/>
    <x v="0"/>
    <n v="2001"/>
    <s v="ORÇAMENTO"/>
    <x v="1"/>
    <x v="0"/>
    <x v="2"/>
    <x v="2"/>
    <x v="2"/>
    <x v="2"/>
  </r>
  <r>
    <x v="5"/>
    <s v=" ORÇAMENTO"/>
    <x v="22"/>
    <d v="2025-10-01T00:00:00"/>
    <d v="2025-10-01T00:00:00"/>
    <s v="Orçamento"/>
    <s v="1 | 1"/>
    <x v="8"/>
    <x v="0"/>
    <n v="100105.00201443059"/>
    <x v="9"/>
    <x v="9"/>
    <s v="1900"/>
    <x v="0"/>
    <x v="3"/>
    <x v="1"/>
    <n v="2001"/>
    <x v="0"/>
    <n v="2001"/>
    <s v="ORÇAMENTO"/>
    <x v="1"/>
    <x v="0"/>
    <x v="4"/>
    <x v="4"/>
    <x v="5"/>
    <x v="5"/>
  </r>
  <r>
    <x v="5"/>
    <s v=" ORÇAMENTO"/>
    <x v="22"/>
    <d v="2025-10-01T00:00:00"/>
    <d v="2025-10-01T00:00:00"/>
    <s v="Orçamento"/>
    <s v="1 | 1"/>
    <x v="8"/>
    <x v="0"/>
    <n v="105000"/>
    <x v="72"/>
    <x v="71"/>
    <s v="931"/>
    <x v="0"/>
    <x v="3"/>
    <x v="1"/>
    <n v="2001"/>
    <x v="0"/>
    <n v="2001"/>
    <s v="ORÇAMENTO"/>
    <x v="1"/>
    <x v="0"/>
    <x v="2"/>
    <x v="2"/>
    <x v="15"/>
    <x v="15"/>
  </r>
  <r>
    <x v="5"/>
    <s v=" ORÇAMENTO"/>
    <x v="22"/>
    <d v="2025-10-01T00:00:00"/>
    <d v="2025-10-01T00:00:00"/>
    <s v="Orçamento"/>
    <s v="1 | 1"/>
    <x v="8"/>
    <x v="0"/>
    <n v="106398.98954901601"/>
    <x v="38"/>
    <x v="38"/>
    <s v="8798"/>
    <x v="6"/>
    <x v="3"/>
    <x v="1"/>
    <n v="6002"/>
    <x v="9"/>
    <n v="6002"/>
    <s v="ORÇAMENTO"/>
    <x v="1"/>
    <x v="0"/>
    <x v="2"/>
    <x v="2"/>
    <x v="13"/>
    <x v="13"/>
  </r>
  <r>
    <x v="5"/>
    <s v=" ORÇAMENTO"/>
    <x v="22"/>
    <d v="2025-10-01T00:00:00"/>
    <d v="2025-10-01T00:00:00"/>
    <s v="Orçamento"/>
    <s v="1 | 1"/>
    <x v="8"/>
    <x v="0"/>
    <n v="115222.13647111278"/>
    <x v="21"/>
    <x v="21"/>
    <s v="760"/>
    <x v="0"/>
    <x v="3"/>
    <x v="1"/>
    <n v="2001"/>
    <x v="0"/>
    <n v="2001"/>
    <s v="ORÇAMENTO"/>
    <x v="1"/>
    <x v="0"/>
    <x v="2"/>
    <x v="2"/>
    <x v="2"/>
    <x v="2"/>
  </r>
  <r>
    <x v="5"/>
    <s v=" ORÇAMENTO"/>
    <x v="22"/>
    <d v="2025-10-01T00:00:00"/>
    <d v="2025-10-01T00:00:00"/>
    <s v="Orçamento"/>
    <s v="1 | 1"/>
    <x v="8"/>
    <x v="0"/>
    <n v="117303.60688416538"/>
    <x v="6"/>
    <x v="6"/>
    <s v="527"/>
    <x v="0"/>
    <x v="3"/>
    <x v="1"/>
    <n v="2001"/>
    <x v="0"/>
    <n v="2001"/>
    <s v="ORÇAMENTO"/>
    <x v="1"/>
    <x v="0"/>
    <x v="3"/>
    <x v="3"/>
    <x v="4"/>
    <x v="4"/>
  </r>
  <r>
    <x v="5"/>
    <s v=" ORÇAMENTO"/>
    <x v="22"/>
    <d v="2025-10-01T00:00:00"/>
    <d v="2025-10-01T00:00:00"/>
    <s v="Orçamento"/>
    <s v="1 | 1"/>
    <x v="8"/>
    <x v="0"/>
    <n v="118678.07666466887"/>
    <x v="26"/>
    <x v="26"/>
    <s v="1394"/>
    <x v="0"/>
    <x v="3"/>
    <x v="1"/>
    <n v="2001"/>
    <x v="0"/>
    <n v="2001"/>
    <s v="ORÇAMENTO"/>
    <x v="0"/>
    <x v="0"/>
    <x v="9"/>
    <x v="9"/>
    <x v="14"/>
    <x v="14"/>
  </r>
  <r>
    <x v="5"/>
    <s v=" ORÇAMENTO"/>
    <x v="22"/>
    <d v="2025-10-01T00:00:00"/>
    <d v="2025-10-01T00:00:00"/>
    <s v="Orçamento"/>
    <s v="1 | 1"/>
    <x v="8"/>
    <x v="0"/>
    <n v="119041.85819690333"/>
    <x v="22"/>
    <x v="22"/>
    <s v="696"/>
    <x v="0"/>
    <x v="3"/>
    <x v="1"/>
    <n v="2001"/>
    <x v="0"/>
    <n v="2001"/>
    <s v="ORÇAMENTO"/>
    <x v="1"/>
    <x v="0"/>
    <x v="2"/>
    <x v="2"/>
    <x v="13"/>
    <x v="13"/>
  </r>
  <r>
    <x v="5"/>
    <s v=" ORÇAMENTO"/>
    <x v="22"/>
    <d v="2025-10-01T00:00:00"/>
    <d v="2025-10-01T00:00:00"/>
    <s v="Orçamento"/>
    <s v="1 | 1"/>
    <x v="8"/>
    <x v="0"/>
    <n v="122413.65317507731"/>
    <x v="2"/>
    <x v="2"/>
    <s v="831"/>
    <x v="0"/>
    <x v="3"/>
    <x v="1"/>
    <n v="2001"/>
    <x v="0"/>
    <n v="2001"/>
    <s v="ORÇAMENTO"/>
    <x v="1"/>
    <x v="0"/>
    <x v="2"/>
    <x v="2"/>
    <x v="2"/>
    <x v="2"/>
  </r>
  <r>
    <x v="5"/>
    <s v=" ORÇAMENTO"/>
    <x v="22"/>
    <d v="2025-10-01T00:00:00"/>
    <d v="2025-10-01T00:00:00"/>
    <s v="Orçamento"/>
    <s v="1 | 1"/>
    <x v="8"/>
    <x v="0"/>
    <n v="137000"/>
    <x v="33"/>
    <x v="33"/>
    <s v="13908"/>
    <x v="19"/>
    <x v="3"/>
    <x v="1"/>
    <n v="9001"/>
    <x v="24"/>
    <n v="9001"/>
    <s v="ORÇAMENTO"/>
    <x v="1"/>
    <x v="0"/>
    <x v="10"/>
    <x v="10"/>
    <x v="16"/>
    <x v="16"/>
  </r>
  <r>
    <x v="5"/>
    <s v=" ORÇAMENTO"/>
    <x v="22"/>
    <d v="2025-10-01T00:00:00"/>
    <d v="2025-10-01T00:00:00"/>
    <s v="Orçamento"/>
    <s v="1 | 1"/>
    <x v="8"/>
    <x v="0"/>
    <n v="143000"/>
    <x v="69"/>
    <x v="68"/>
    <s v="2440"/>
    <x v="0"/>
    <x v="3"/>
    <x v="1"/>
    <n v="2001"/>
    <x v="0"/>
    <n v="2001"/>
    <s v="ORÇAMENTO"/>
    <x v="1"/>
    <x v="0"/>
    <x v="14"/>
    <x v="14"/>
    <x v="21"/>
    <x v="21"/>
  </r>
  <r>
    <x v="5"/>
    <s v=" ORÇAMENTO"/>
    <x v="22"/>
    <d v="2025-10-01T00:00:00"/>
    <d v="2025-10-01T00:00:00"/>
    <s v="Orçamento"/>
    <s v="1 | 1"/>
    <x v="8"/>
    <x v="0"/>
    <n v="147228.15871922395"/>
    <x v="38"/>
    <x v="38"/>
    <s v="9214"/>
    <x v="10"/>
    <x v="3"/>
    <x v="1"/>
    <n v="7001"/>
    <x v="11"/>
    <n v="7001"/>
    <s v="ORÇAMENTO"/>
    <x v="1"/>
    <x v="0"/>
    <x v="2"/>
    <x v="2"/>
    <x v="13"/>
    <x v="13"/>
  </r>
  <r>
    <x v="5"/>
    <s v=" ORÇAMENTO"/>
    <x v="22"/>
    <d v="2025-10-01T00:00:00"/>
    <d v="2025-10-01T00:00:00"/>
    <s v="Orçamento"/>
    <s v="1 | 1"/>
    <x v="8"/>
    <x v="0"/>
    <n v="154659.99999999997"/>
    <x v="85"/>
    <x v="84"/>
    <s v="132"/>
    <x v="19"/>
    <x v="3"/>
    <x v="1"/>
    <n v="1002"/>
    <x v="22"/>
    <n v="1002"/>
    <s v="ORÇAMENTO"/>
    <x v="1"/>
    <x v="0"/>
    <x v="2"/>
    <x v="2"/>
    <x v="13"/>
    <x v="13"/>
  </r>
  <r>
    <x v="5"/>
    <s v=" ORÇAMENTO"/>
    <x v="22"/>
    <d v="2025-10-01T00:00:00"/>
    <d v="2025-10-01T00:00:00"/>
    <s v="Orçamento"/>
    <s v="1 | 1"/>
    <x v="8"/>
    <x v="0"/>
    <n v="190836"/>
    <x v="133"/>
    <x v="131"/>
    <s v="2661"/>
    <x v="19"/>
    <x v="3"/>
    <x v="1"/>
    <n v="9001"/>
    <x v="24"/>
    <n v="9001"/>
    <s v="ORÇAMENTO"/>
    <x v="1"/>
    <x v="0"/>
    <x v="12"/>
    <x v="12"/>
    <x v="19"/>
    <x v="19"/>
  </r>
  <r>
    <x v="5"/>
    <s v=" ORÇAMENTO"/>
    <x v="22"/>
    <d v="2025-10-01T00:00:00"/>
    <d v="2025-10-01T00:00:00"/>
    <s v="Orçamento"/>
    <s v="1 | 1"/>
    <x v="8"/>
    <x v="0"/>
    <n v="238777.84108068698"/>
    <x v="61"/>
    <x v="60"/>
    <s v="2113"/>
    <x v="0"/>
    <x v="3"/>
    <x v="1"/>
    <n v="2001"/>
    <x v="0"/>
    <n v="2001"/>
    <s v="ORÇAMENTO"/>
    <x v="1"/>
    <x v="0"/>
    <x v="5"/>
    <x v="5"/>
    <x v="6"/>
    <x v="6"/>
  </r>
  <r>
    <x v="5"/>
    <s v=" ORÇAMENTO"/>
    <x v="22"/>
    <d v="2025-10-01T00:00:00"/>
    <d v="2025-10-01T00:00:00"/>
    <s v="Orçamento"/>
    <s v="1 | 1"/>
    <x v="8"/>
    <x v="0"/>
    <n v="257412.86232282149"/>
    <x v="8"/>
    <x v="8"/>
    <s v="1822"/>
    <x v="0"/>
    <x v="3"/>
    <x v="1"/>
    <n v="2001"/>
    <x v="0"/>
    <n v="2001"/>
    <s v="ORÇAMENTO"/>
    <x v="1"/>
    <x v="0"/>
    <x v="4"/>
    <x v="4"/>
    <x v="5"/>
    <x v="5"/>
  </r>
  <r>
    <x v="5"/>
    <s v=" ORÇAMENTO"/>
    <x v="22"/>
    <d v="2025-10-01T00:00:00"/>
    <d v="2025-10-01T00:00:00"/>
    <s v="Orçamento"/>
    <s v="1 | 1"/>
    <x v="8"/>
    <x v="0"/>
    <n v="270150"/>
    <x v="100"/>
    <x v="99"/>
    <s v="967"/>
    <x v="0"/>
    <x v="3"/>
    <x v="1"/>
    <n v="2001"/>
    <x v="0"/>
    <n v="2001"/>
    <s v="ORÇAMENTO"/>
    <x v="1"/>
    <x v="0"/>
    <x v="2"/>
    <x v="2"/>
    <x v="15"/>
    <x v="15"/>
  </r>
  <r>
    <x v="5"/>
    <s v=" ORÇAMENTO"/>
    <x v="22"/>
    <d v="2025-10-01T00:00:00"/>
    <d v="2025-10-01T00:00:00"/>
    <s v="Orçamento"/>
    <s v="1 | 1"/>
    <x v="8"/>
    <x v="0"/>
    <n v="300000"/>
    <x v="46"/>
    <x v="45"/>
    <s v="9594"/>
    <x v="10"/>
    <x v="3"/>
    <x v="1"/>
    <n v="7001"/>
    <x v="11"/>
    <n v="7001"/>
    <s v="ORÇAMENTO"/>
    <x v="0"/>
    <x v="0"/>
    <x v="9"/>
    <x v="9"/>
    <x v="12"/>
    <x v="12"/>
  </r>
  <r>
    <x v="5"/>
    <s v=" ORÇAMENTO"/>
    <x v="22"/>
    <d v="2025-10-01T00:00:00"/>
    <d v="2025-10-01T00:00:00"/>
    <s v="Orçamento"/>
    <s v="1 | 1"/>
    <x v="8"/>
    <x v="0"/>
    <n v="476218.72"/>
    <x v="123"/>
    <x v="121"/>
    <s v="2631"/>
    <x v="0"/>
    <x v="3"/>
    <x v="1"/>
    <n v="2001"/>
    <x v="0"/>
    <n v="2001"/>
    <s v="ORÇAMENTO"/>
    <x v="1"/>
    <x v="0"/>
    <x v="12"/>
    <x v="12"/>
    <x v="19"/>
    <x v="19"/>
  </r>
  <r>
    <x v="5"/>
    <s v=" ORÇAMENTO"/>
    <x v="22"/>
    <d v="2025-10-01T00:00:00"/>
    <d v="2025-10-01T00:00:00"/>
    <s v="Orçamento"/>
    <s v="1 | 1"/>
    <x v="8"/>
    <x v="0"/>
    <n v="492483.42385563289"/>
    <x v="20"/>
    <x v="20"/>
    <s v="736"/>
    <x v="0"/>
    <x v="3"/>
    <x v="1"/>
    <n v="2001"/>
    <x v="0"/>
    <n v="2001"/>
    <s v="ORÇAMENTO"/>
    <x v="1"/>
    <x v="0"/>
    <x v="2"/>
    <x v="2"/>
    <x v="2"/>
    <x v="2"/>
  </r>
  <r>
    <x v="5"/>
    <s v=" ORÇAMENTO"/>
    <x v="22"/>
    <d v="2025-10-01T00:00:00"/>
    <d v="2025-10-01T00:00:00"/>
    <s v="Orçamento"/>
    <s v="1 | 1"/>
    <x v="8"/>
    <x v="0"/>
    <n v="516135.87029032764"/>
    <x v="5"/>
    <x v="5"/>
    <s v="573"/>
    <x v="0"/>
    <x v="3"/>
    <x v="1"/>
    <n v="2001"/>
    <x v="0"/>
    <n v="2001"/>
    <s v="ORÇAMENTO"/>
    <x v="1"/>
    <x v="0"/>
    <x v="3"/>
    <x v="3"/>
    <x v="4"/>
    <x v="4"/>
  </r>
  <r>
    <x v="5"/>
    <s v=" ORÇAMENTO"/>
    <x v="22"/>
    <d v="2025-10-01T00:00:00"/>
    <d v="2025-10-01T00:00:00"/>
    <s v="Orçamento"/>
    <s v="1 | 1"/>
    <x v="8"/>
    <x v="0"/>
    <n v="540000"/>
    <x v="23"/>
    <x v="23"/>
    <s v="1270"/>
    <x v="0"/>
    <x v="3"/>
    <x v="1"/>
    <n v="2001"/>
    <x v="0"/>
    <n v="2001"/>
    <s v="ORÇAMENTO"/>
    <x v="0"/>
    <x v="0"/>
    <x v="9"/>
    <x v="9"/>
    <x v="12"/>
    <x v="12"/>
  </r>
  <r>
    <x v="5"/>
    <s v=" ORÇAMENTO"/>
    <x v="22"/>
    <d v="2025-10-01T00:00:00"/>
    <d v="2025-10-01T00:00:00"/>
    <s v="Orçamento"/>
    <s v="1 | 1"/>
    <x v="8"/>
    <x v="0"/>
    <n v="715035.72867450421"/>
    <x v="11"/>
    <x v="11"/>
    <s v="481"/>
    <x v="0"/>
    <x v="3"/>
    <x v="1"/>
    <n v="2001"/>
    <x v="0"/>
    <n v="2001"/>
    <s v="ORÇAMENTO"/>
    <x v="1"/>
    <x v="0"/>
    <x v="3"/>
    <x v="3"/>
    <x v="4"/>
    <x v="4"/>
  </r>
  <r>
    <x v="5"/>
    <s v=" ORÇAMENTO"/>
    <x v="22"/>
    <d v="2025-10-01T00:00:00"/>
    <d v="2025-10-01T00:00:00"/>
    <s v="Orçamento"/>
    <s v="1 | 1"/>
    <x v="8"/>
    <x v="0"/>
    <n v="795665.96525772009"/>
    <x v="38"/>
    <x v="38"/>
    <s v="8218"/>
    <x v="6"/>
    <x v="3"/>
    <x v="1"/>
    <n v="6001"/>
    <x v="6"/>
    <n v="6001"/>
    <s v="ORÇAMENTO"/>
    <x v="1"/>
    <x v="0"/>
    <x v="2"/>
    <x v="2"/>
    <x v="13"/>
    <x v="13"/>
  </r>
  <r>
    <x v="5"/>
    <s v=" ORÇAMENTO"/>
    <x v="22"/>
    <d v="2025-10-01T00:00:00"/>
    <d v="2025-10-01T00:00:00"/>
    <s v="Orçamento"/>
    <s v="1 | 1"/>
    <x v="8"/>
    <x v="0"/>
    <n v="927028.94251418998"/>
    <x v="117"/>
    <x v="115"/>
    <s v="1090"/>
    <x v="0"/>
    <x v="3"/>
    <x v="1"/>
    <n v="2001"/>
    <x v="0"/>
    <n v="2001"/>
    <s v="ORÇAMENTO"/>
    <x v="0"/>
    <x v="0"/>
    <x v="9"/>
    <x v="9"/>
    <x v="12"/>
    <x v="12"/>
  </r>
  <r>
    <x v="5"/>
    <s v=" ORÇAMENTO"/>
    <x v="22"/>
    <d v="2025-10-01T00:00:00"/>
    <d v="2025-10-01T00:00:00"/>
    <s v="Orçamento"/>
    <s v="1 | 1"/>
    <x v="8"/>
    <x v="0"/>
    <n v="1298849.0443535282"/>
    <x v="28"/>
    <x v="28"/>
    <s v="1335"/>
    <x v="0"/>
    <x v="3"/>
    <x v="1"/>
    <n v="2001"/>
    <x v="0"/>
    <n v="2001"/>
    <s v="ORÇAMENTO"/>
    <x v="0"/>
    <x v="0"/>
    <x v="9"/>
    <x v="9"/>
    <x v="14"/>
    <x v="14"/>
  </r>
  <r>
    <x v="5"/>
    <s v=" ORÇAMENTO"/>
    <x v="23"/>
    <d v="2025-11-01T00:00:00"/>
    <d v="2025-11-01T00:00:00"/>
    <s v="Orçamento"/>
    <s v="1 | 1"/>
    <x v="8"/>
    <x v="0"/>
    <n v="-14570995.630422836"/>
    <x v="50"/>
    <x v="49"/>
    <s v="424"/>
    <x v="0"/>
    <x v="3"/>
    <x v="1"/>
    <n v="2001"/>
    <x v="0"/>
    <n v="2001"/>
    <s v="ORÇAMENTO"/>
    <x v="1"/>
    <x v="0"/>
    <x v="8"/>
    <x v="8"/>
    <x v="11"/>
    <x v="11"/>
  </r>
  <r>
    <x v="5"/>
    <s v=" ORÇAMENTO"/>
    <x v="23"/>
    <d v="2025-11-01T00:00:00"/>
    <d v="2025-11-01T00:00:00"/>
    <s v="Orçamento"/>
    <s v="1 | 1"/>
    <x v="8"/>
    <x v="0"/>
    <n v="-27000"/>
    <x v="66"/>
    <x v="65"/>
    <s v="14138"/>
    <x v="5"/>
    <x v="3"/>
    <x v="1"/>
    <n v="3001"/>
    <x v="5"/>
    <n v="3001"/>
    <s v="ORÇAMENTO"/>
    <x v="0"/>
    <x v="0"/>
    <x v="9"/>
    <x v="9"/>
    <x v="12"/>
    <x v="12"/>
  </r>
  <r>
    <x v="5"/>
    <s v=" ORÇAMENTO"/>
    <x v="23"/>
    <d v="2025-11-01T00:00:00"/>
    <d v="2025-11-01T00:00:00"/>
    <s v="Orçamento"/>
    <s v="1 | 1"/>
    <x v="8"/>
    <x v="0"/>
    <n v="-10000"/>
    <x v="150"/>
    <x v="136"/>
    <s v="14083"/>
    <x v="2"/>
    <x v="3"/>
    <x v="1"/>
    <n v="5003"/>
    <x v="31"/>
    <n v="5003"/>
    <s v="ORÇAMENTO"/>
    <x v="0"/>
    <x v="0"/>
    <x v="0"/>
    <x v="0"/>
    <x v="0"/>
    <x v="0"/>
  </r>
  <r>
    <x v="5"/>
    <s v=" ORÇAMENTO"/>
    <x v="23"/>
    <d v="2025-11-01T00:00:00"/>
    <d v="2025-11-01T00:00:00"/>
    <s v="Orçamento"/>
    <s v="1 | 1"/>
    <x v="8"/>
    <x v="0"/>
    <n v="-4674.9326000000001"/>
    <x v="66"/>
    <x v="65"/>
    <m/>
    <x v="5"/>
    <x v="3"/>
    <x v="1"/>
    <n v="3001"/>
    <x v="5"/>
    <n v="3001"/>
    <s v="ORÇAMENTO"/>
    <x v="0"/>
    <x v="0"/>
    <x v="9"/>
    <x v="9"/>
    <x v="12"/>
    <x v="12"/>
  </r>
  <r>
    <x v="5"/>
    <s v=" ORÇAMENTO"/>
    <x v="23"/>
    <d v="2025-11-01T00:00:00"/>
    <d v="2025-11-01T00:00:00"/>
    <s v="Orçamento"/>
    <s v="1 | 1"/>
    <x v="8"/>
    <x v="0"/>
    <n v="-3500"/>
    <x v="109"/>
    <x v="108"/>
    <s v="14061"/>
    <x v="12"/>
    <x v="3"/>
    <x v="1"/>
    <n v="4003"/>
    <x v="13"/>
    <n v="4003"/>
    <s v="ORÇAMENTO"/>
    <x v="0"/>
    <x v="0"/>
    <x v="0"/>
    <x v="0"/>
    <x v="0"/>
    <x v="0"/>
  </r>
  <r>
    <x v="5"/>
    <s v=" ORÇAMENTO"/>
    <x v="23"/>
    <d v="2025-11-01T00:00:00"/>
    <d v="2025-11-01T00:00:00"/>
    <s v="Orçamento"/>
    <s v="1 | 1"/>
    <x v="8"/>
    <x v="0"/>
    <n v="-3000"/>
    <x v="138"/>
    <x v="136"/>
    <s v="14081"/>
    <x v="2"/>
    <x v="3"/>
    <x v="1"/>
    <n v="5003"/>
    <x v="31"/>
    <n v="5003"/>
    <s v="ORÇAMENTO"/>
    <x v="0"/>
    <x v="0"/>
    <x v="9"/>
    <x v="9"/>
    <x v="18"/>
    <x v="18"/>
  </r>
  <r>
    <x v="5"/>
    <s v=" ORÇAMENTO"/>
    <x v="23"/>
    <d v="2025-11-01T00:00:00"/>
    <d v="2025-11-01T00:00:00"/>
    <s v="Orçamento"/>
    <s v="1 | 1"/>
    <x v="8"/>
    <x v="0"/>
    <n v="-2648.13753"/>
    <x v="86"/>
    <x v="85"/>
    <m/>
    <x v="7"/>
    <x v="3"/>
    <x v="1"/>
    <n v="3007"/>
    <x v="25"/>
    <n v="3007"/>
    <s v="ORÇAMENTO"/>
    <x v="0"/>
    <x v="0"/>
    <x v="0"/>
    <x v="0"/>
    <x v="0"/>
    <x v="0"/>
  </r>
  <r>
    <x v="5"/>
    <s v=" ORÇAMENTO"/>
    <x v="23"/>
    <d v="2025-11-01T00:00:00"/>
    <d v="2025-11-01T00:00:00"/>
    <s v="Orçamento"/>
    <s v="1 | 1"/>
    <x v="8"/>
    <x v="0"/>
    <n v="-2217.5158333333302"/>
    <x v="46"/>
    <x v="45"/>
    <s v="14192"/>
    <x v="10"/>
    <x v="3"/>
    <x v="1"/>
    <n v="7001"/>
    <x v="11"/>
    <n v="7001"/>
    <s v="ORÇAMENTO"/>
    <x v="0"/>
    <x v="0"/>
    <x v="9"/>
    <x v="9"/>
    <x v="12"/>
    <x v="12"/>
  </r>
  <r>
    <x v="5"/>
    <s v=" ORÇAMENTO"/>
    <x v="23"/>
    <d v="2025-11-01T00:00:00"/>
    <d v="2025-11-01T00:00:00"/>
    <s v="Orçamento"/>
    <s v="1 | 1"/>
    <x v="8"/>
    <x v="0"/>
    <n v="-1500"/>
    <x v="27"/>
    <x v="27"/>
    <s v="14056"/>
    <x v="11"/>
    <x v="3"/>
    <x v="1"/>
    <n v="3003"/>
    <x v="12"/>
    <n v="3003"/>
    <s v="ORÇAMENTO"/>
    <x v="0"/>
    <x v="0"/>
    <x v="2"/>
    <x v="2"/>
    <x v="13"/>
    <x v="13"/>
  </r>
  <r>
    <x v="5"/>
    <s v=" ORÇAMENTO"/>
    <x v="23"/>
    <d v="2025-11-01T00:00:00"/>
    <d v="2025-11-01T00:00:00"/>
    <s v="Orçamento"/>
    <s v="1 | 1"/>
    <x v="8"/>
    <x v="0"/>
    <n v="-1500"/>
    <x v="60"/>
    <x v="59"/>
    <s v="1648"/>
    <x v="0"/>
    <x v="3"/>
    <x v="1"/>
    <n v="2001"/>
    <x v="0"/>
    <n v="2001"/>
    <s v="ORÇAMENTO"/>
    <x v="1"/>
    <x v="0"/>
    <x v="0"/>
    <x v="0"/>
    <x v="3"/>
    <x v="3"/>
  </r>
  <r>
    <x v="5"/>
    <s v=" ORÇAMENTO"/>
    <x v="23"/>
    <d v="2025-11-01T00:00:00"/>
    <d v="2025-11-01T00:00:00"/>
    <s v="Orçamento"/>
    <s v="1 | 1"/>
    <x v="8"/>
    <x v="0"/>
    <n v="-750.58333333333303"/>
    <x v="63"/>
    <x v="62"/>
    <s v="14072"/>
    <x v="12"/>
    <x v="3"/>
    <x v="1"/>
    <n v="4003"/>
    <x v="13"/>
    <n v="4003"/>
    <s v="ORÇAMENTO"/>
    <x v="0"/>
    <x v="0"/>
    <x v="9"/>
    <x v="9"/>
    <x v="18"/>
    <x v="18"/>
  </r>
  <r>
    <x v="5"/>
    <s v=" ORÇAMENTO"/>
    <x v="23"/>
    <d v="2025-11-01T00:00:00"/>
    <d v="2025-11-01T00:00:00"/>
    <s v="Orçamento"/>
    <s v="1 | 1"/>
    <x v="8"/>
    <x v="0"/>
    <n v="-150"/>
    <x v="95"/>
    <x v="94"/>
    <s v="14015"/>
    <x v="11"/>
    <x v="3"/>
    <x v="1"/>
    <n v="3003"/>
    <x v="12"/>
    <n v="3003"/>
    <s v="ORÇAMENTO"/>
    <x v="0"/>
    <x v="0"/>
    <x v="0"/>
    <x v="0"/>
    <x v="0"/>
    <x v="0"/>
  </r>
  <r>
    <x v="5"/>
    <s v=" ORÇAMENTO"/>
    <x v="23"/>
    <d v="2025-11-01T00:00:00"/>
    <d v="2025-11-01T00:00:00"/>
    <s v="Orçamento"/>
    <s v="1 | 1"/>
    <x v="8"/>
    <x v="0"/>
    <n v="-122"/>
    <x v="106"/>
    <x v="105"/>
    <s v="14003"/>
    <x v="11"/>
    <x v="3"/>
    <x v="1"/>
    <n v="3003"/>
    <x v="12"/>
    <n v="3003"/>
    <s v="ORÇAMENTO"/>
    <x v="0"/>
    <x v="0"/>
    <x v="2"/>
    <x v="2"/>
    <x v="15"/>
    <x v="15"/>
  </r>
  <r>
    <x v="5"/>
    <s v=" ORÇAMENTO"/>
    <x v="23"/>
    <d v="2025-11-01T00:00:00"/>
    <d v="2025-11-01T00:00:00"/>
    <s v="Orçamento"/>
    <s v="1 | 1"/>
    <x v="8"/>
    <x v="0"/>
    <n v="-47"/>
    <x v="59"/>
    <x v="58"/>
    <s v="14027"/>
    <x v="11"/>
    <x v="3"/>
    <x v="1"/>
    <n v="3003"/>
    <x v="12"/>
    <n v="3003"/>
    <s v="ORÇAMENTO"/>
    <x v="0"/>
    <x v="0"/>
    <x v="0"/>
    <x v="0"/>
    <x v="10"/>
    <x v="10"/>
  </r>
  <r>
    <x v="5"/>
    <s v=" ORÇAMENTO"/>
    <x v="23"/>
    <d v="2025-11-01T00:00:00"/>
    <d v="2025-11-01T00:00:00"/>
    <s v="Orçamento"/>
    <s v="1 | 1"/>
    <x v="8"/>
    <x v="0"/>
    <n v="-36"/>
    <x v="106"/>
    <x v="105"/>
    <s v="13991"/>
    <x v="20"/>
    <x v="3"/>
    <x v="1"/>
    <n v="3004"/>
    <x v="27"/>
    <n v="3004"/>
    <s v="ORÇAMENTO"/>
    <x v="0"/>
    <x v="0"/>
    <x v="2"/>
    <x v="2"/>
    <x v="15"/>
    <x v="15"/>
  </r>
  <r>
    <x v="5"/>
    <s v=" ORÇAMENTO"/>
    <x v="23"/>
    <d v="2025-11-01T00:00:00"/>
    <d v="2025-11-01T00:00:00"/>
    <s v="Orçamento"/>
    <s v="1 | 1"/>
    <x v="8"/>
    <x v="0"/>
    <n v="-29.886299999999999"/>
    <x v="106"/>
    <x v="105"/>
    <s v="14039"/>
    <x v="16"/>
    <x v="3"/>
    <x v="1"/>
    <n v="3002"/>
    <x v="19"/>
    <n v="3002"/>
    <s v="ORÇAMENTO"/>
    <x v="0"/>
    <x v="0"/>
    <x v="2"/>
    <x v="2"/>
    <x v="15"/>
    <x v="15"/>
  </r>
  <r>
    <x v="5"/>
    <s v=" ORÇAMENTO"/>
    <x v="23"/>
    <d v="2025-11-01T00:00:00"/>
    <d v="2025-11-01T00:00:00"/>
    <s v="Orçamento"/>
    <s v="1 | 1"/>
    <x v="8"/>
    <x v="0"/>
    <n v="1E-3"/>
    <x v="39"/>
    <x v="39"/>
    <s v="8138"/>
    <x v="7"/>
    <x v="3"/>
    <x v="1"/>
    <n v="5007"/>
    <x v="35"/>
    <n v="5007"/>
    <s v="ORÇAMENTO"/>
    <x v="0"/>
    <x v="0"/>
    <x v="11"/>
    <x v="11"/>
    <x v="17"/>
    <x v="17"/>
  </r>
  <r>
    <x v="5"/>
    <s v=" ORÇAMENTO"/>
    <x v="23"/>
    <d v="2025-11-01T00:00:00"/>
    <d v="2025-11-01T00:00:00"/>
    <s v="Orçamento"/>
    <s v="1 | 1"/>
    <x v="8"/>
    <x v="0"/>
    <n v="16"/>
    <x v="14"/>
    <x v="14"/>
    <s v="6557"/>
    <x v="2"/>
    <x v="3"/>
    <x v="1"/>
    <n v="4004"/>
    <x v="2"/>
    <n v="4004"/>
    <s v="ORÇAMENTO"/>
    <x v="0"/>
    <x v="0"/>
    <x v="0"/>
    <x v="0"/>
    <x v="9"/>
    <x v="9"/>
  </r>
  <r>
    <x v="5"/>
    <s v=" ORÇAMENTO"/>
    <x v="23"/>
    <d v="2025-11-01T00:00:00"/>
    <d v="2025-11-01T00:00:00"/>
    <s v="Orçamento"/>
    <s v="1 | 1"/>
    <x v="8"/>
    <x v="0"/>
    <n v="16"/>
    <x v="14"/>
    <x v="14"/>
    <s v="6558"/>
    <x v="2"/>
    <x v="3"/>
    <x v="1"/>
    <n v="4004"/>
    <x v="2"/>
    <n v="4004"/>
    <s v="ORÇAMENTO"/>
    <x v="0"/>
    <x v="0"/>
    <x v="0"/>
    <x v="0"/>
    <x v="9"/>
    <x v="9"/>
  </r>
  <r>
    <x v="5"/>
    <s v=" ORÇAMENTO"/>
    <x v="23"/>
    <d v="2025-11-01T00:00:00"/>
    <d v="2025-11-01T00:00:00"/>
    <s v="Orçamento"/>
    <s v="1 | 1"/>
    <x v="8"/>
    <x v="0"/>
    <n v="16"/>
    <x v="14"/>
    <x v="14"/>
    <s v="6559"/>
    <x v="2"/>
    <x v="3"/>
    <x v="1"/>
    <n v="4004"/>
    <x v="2"/>
    <n v="4004"/>
    <s v="ORÇAMENTO"/>
    <x v="0"/>
    <x v="0"/>
    <x v="0"/>
    <x v="0"/>
    <x v="9"/>
    <x v="9"/>
  </r>
  <r>
    <x v="5"/>
    <s v=" ORÇAMENTO"/>
    <x v="23"/>
    <d v="2025-11-01T00:00:00"/>
    <d v="2025-11-01T00:00:00"/>
    <s v="Orçamento"/>
    <s v="1 | 1"/>
    <x v="8"/>
    <x v="0"/>
    <n v="25"/>
    <x v="87"/>
    <x v="86"/>
    <s v="7388"/>
    <x v="13"/>
    <x v="3"/>
    <x v="1"/>
    <n v="5001"/>
    <x v="16"/>
    <n v="5001"/>
    <s v="ORÇAMENTO"/>
    <x v="0"/>
    <x v="0"/>
    <x v="0"/>
    <x v="0"/>
    <x v="0"/>
    <x v="0"/>
  </r>
  <r>
    <x v="5"/>
    <s v=" ORÇAMENTO"/>
    <x v="23"/>
    <d v="2025-11-01T00:00:00"/>
    <d v="2025-11-01T00:00:00"/>
    <s v="Orçamento"/>
    <s v="1 | 1"/>
    <x v="8"/>
    <x v="0"/>
    <n v="29.9"/>
    <x v="103"/>
    <x v="102"/>
    <s v="11439"/>
    <x v="14"/>
    <x v="3"/>
    <x v="1"/>
    <n v="8001"/>
    <x v="17"/>
    <n v="8001"/>
    <s v="ORÇAMENTO"/>
    <x v="0"/>
    <x v="0"/>
    <x v="0"/>
    <x v="0"/>
    <x v="0"/>
    <x v="0"/>
  </r>
  <r>
    <x v="5"/>
    <s v=" ORÇAMENTO"/>
    <x v="23"/>
    <d v="2025-11-01T00:00:00"/>
    <d v="2025-11-01T00:00:00"/>
    <s v="Orçamento"/>
    <s v="1 | 1"/>
    <x v="8"/>
    <x v="0"/>
    <n v="30"/>
    <x v="93"/>
    <x v="92"/>
    <s v="13115"/>
    <x v="9"/>
    <x v="3"/>
    <x v="1"/>
    <n v="8006"/>
    <x v="10"/>
    <n v="8006"/>
    <s v="ORÇAMENTO"/>
    <x v="0"/>
    <x v="0"/>
    <x v="0"/>
    <x v="0"/>
    <x v="0"/>
    <x v="0"/>
  </r>
  <r>
    <x v="5"/>
    <s v=" ORÇAMENTO"/>
    <x v="23"/>
    <d v="2025-11-01T00:00:00"/>
    <d v="2025-11-01T00:00:00"/>
    <s v="Orçamento"/>
    <s v="1 | 1"/>
    <x v="8"/>
    <x v="0"/>
    <n v="32.49"/>
    <x v="103"/>
    <x v="102"/>
    <s v="11438"/>
    <x v="14"/>
    <x v="3"/>
    <x v="1"/>
    <n v="8001"/>
    <x v="17"/>
    <n v="8001"/>
    <s v="ORÇAMENTO"/>
    <x v="0"/>
    <x v="0"/>
    <x v="0"/>
    <x v="0"/>
    <x v="0"/>
    <x v="0"/>
  </r>
  <r>
    <x v="5"/>
    <s v=" ORÇAMENTO"/>
    <x v="23"/>
    <d v="2025-11-01T00:00:00"/>
    <d v="2025-11-01T00:00:00"/>
    <s v="Orçamento"/>
    <s v="1 | 1"/>
    <x v="8"/>
    <x v="0"/>
    <n v="40"/>
    <x v="93"/>
    <x v="92"/>
    <s v="13114"/>
    <x v="9"/>
    <x v="3"/>
    <x v="1"/>
    <n v="8006"/>
    <x v="10"/>
    <n v="8006"/>
    <s v="ORÇAMENTO"/>
    <x v="0"/>
    <x v="0"/>
    <x v="0"/>
    <x v="0"/>
    <x v="0"/>
    <x v="0"/>
  </r>
  <r>
    <x v="5"/>
    <s v=" ORÇAMENTO"/>
    <x v="23"/>
    <d v="2025-11-01T00:00:00"/>
    <d v="2025-11-01T00:00:00"/>
    <s v="Orçamento"/>
    <s v="1 | 1"/>
    <x v="8"/>
    <x v="0"/>
    <n v="50"/>
    <x v="93"/>
    <x v="92"/>
    <s v="13113"/>
    <x v="9"/>
    <x v="3"/>
    <x v="1"/>
    <n v="8006"/>
    <x v="10"/>
    <n v="8006"/>
    <s v="ORÇAMENTO"/>
    <x v="0"/>
    <x v="0"/>
    <x v="0"/>
    <x v="0"/>
    <x v="0"/>
    <x v="0"/>
  </r>
  <r>
    <x v="5"/>
    <s v=" ORÇAMENTO"/>
    <x v="23"/>
    <d v="2025-11-01T00:00:00"/>
    <d v="2025-11-01T00:00:00"/>
    <s v="Orçamento"/>
    <s v="1 | 1"/>
    <x v="8"/>
    <x v="0"/>
    <n v="60"/>
    <x v="87"/>
    <x v="86"/>
    <s v="7387"/>
    <x v="13"/>
    <x v="3"/>
    <x v="1"/>
    <n v="5001"/>
    <x v="16"/>
    <n v="5001"/>
    <s v="ORÇAMENTO"/>
    <x v="0"/>
    <x v="0"/>
    <x v="0"/>
    <x v="0"/>
    <x v="0"/>
    <x v="0"/>
  </r>
  <r>
    <x v="5"/>
    <s v=" ORÇAMENTO"/>
    <x v="23"/>
    <d v="2025-11-01T00:00:00"/>
    <d v="2025-11-01T00:00:00"/>
    <s v="Orçamento"/>
    <s v="1 | 1"/>
    <x v="8"/>
    <x v="0"/>
    <n v="62.6755"/>
    <x v="33"/>
    <x v="33"/>
    <s v="13935"/>
    <x v="19"/>
    <x v="3"/>
    <x v="1"/>
    <n v="9001"/>
    <x v="24"/>
    <n v="9001"/>
    <s v="ORÇAMENTO"/>
    <x v="1"/>
    <x v="0"/>
    <x v="10"/>
    <x v="10"/>
    <x v="16"/>
    <x v="16"/>
  </r>
  <r>
    <x v="5"/>
    <s v=" ORÇAMENTO"/>
    <x v="23"/>
    <d v="2025-11-01T00:00:00"/>
    <d v="2025-11-01T00:00:00"/>
    <s v="Orçamento"/>
    <s v="1 | 1"/>
    <x v="8"/>
    <x v="0"/>
    <n v="90"/>
    <x v="71"/>
    <x v="70"/>
    <s v="7016"/>
    <x v="2"/>
    <x v="3"/>
    <x v="1"/>
    <n v="4004"/>
    <x v="2"/>
    <n v="4004"/>
    <s v="ORÇAMENTO"/>
    <x v="0"/>
    <x v="0"/>
    <x v="0"/>
    <x v="0"/>
    <x v="9"/>
    <x v="9"/>
  </r>
  <r>
    <x v="5"/>
    <s v=" ORÇAMENTO"/>
    <x v="23"/>
    <d v="2025-11-01T00:00:00"/>
    <d v="2025-11-01T00:00:00"/>
    <s v="Orçamento"/>
    <s v="1 | 1"/>
    <x v="8"/>
    <x v="0"/>
    <n v="90"/>
    <x v="71"/>
    <x v="70"/>
    <s v="7017"/>
    <x v="2"/>
    <x v="3"/>
    <x v="1"/>
    <n v="4004"/>
    <x v="2"/>
    <n v="4004"/>
    <s v="ORÇAMENTO"/>
    <x v="0"/>
    <x v="0"/>
    <x v="0"/>
    <x v="0"/>
    <x v="9"/>
    <x v="9"/>
  </r>
  <r>
    <x v="5"/>
    <s v=" ORÇAMENTO"/>
    <x v="23"/>
    <d v="2025-11-01T00:00:00"/>
    <d v="2025-11-01T00:00:00"/>
    <s v="Orçamento"/>
    <s v="1 | 1"/>
    <x v="8"/>
    <x v="0"/>
    <n v="100"/>
    <x v="43"/>
    <x v="43"/>
    <s v="12848"/>
    <x v="9"/>
    <x v="3"/>
    <x v="1"/>
    <n v="8006"/>
    <x v="10"/>
    <n v="8006"/>
    <s v="ORÇAMENTO"/>
    <x v="0"/>
    <x v="0"/>
    <x v="0"/>
    <x v="0"/>
    <x v="9"/>
    <x v="9"/>
  </r>
  <r>
    <x v="5"/>
    <s v=" ORÇAMENTO"/>
    <x v="23"/>
    <d v="2025-11-01T00:00:00"/>
    <d v="2025-11-01T00:00:00"/>
    <s v="Orçamento"/>
    <s v="1 | 1"/>
    <x v="8"/>
    <x v="0"/>
    <n v="100"/>
    <x v="101"/>
    <x v="100"/>
    <s v="11883"/>
    <x v="4"/>
    <x v="3"/>
    <x v="1"/>
    <n v="8002"/>
    <x v="4"/>
    <n v="8002"/>
    <s v="ORÇAMENTO"/>
    <x v="0"/>
    <x v="0"/>
    <x v="0"/>
    <x v="0"/>
    <x v="0"/>
    <x v="0"/>
  </r>
  <r>
    <x v="5"/>
    <s v=" ORÇAMENTO"/>
    <x v="23"/>
    <d v="2025-11-01T00:00:00"/>
    <d v="2025-11-01T00:00:00"/>
    <s v="Orçamento"/>
    <s v="1 | 1"/>
    <x v="8"/>
    <x v="0"/>
    <n v="100"/>
    <x v="87"/>
    <x v="86"/>
    <s v="11974"/>
    <x v="4"/>
    <x v="3"/>
    <x v="1"/>
    <n v="8002"/>
    <x v="4"/>
    <n v="8002"/>
    <s v="ORÇAMENTO"/>
    <x v="0"/>
    <x v="0"/>
    <x v="0"/>
    <x v="0"/>
    <x v="0"/>
    <x v="0"/>
  </r>
  <r>
    <x v="5"/>
    <s v=" ORÇAMENTO"/>
    <x v="23"/>
    <d v="2025-11-01T00:00:00"/>
    <d v="2025-11-01T00:00:00"/>
    <s v="Orçamento"/>
    <s v="1 | 1"/>
    <x v="8"/>
    <x v="0"/>
    <n v="100"/>
    <x v="87"/>
    <x v="86"/>
    <s v="3079"/>
    <x v="5"/>
    <x v="3"/>
    <x v="1"/>
    <n v="3001"/>
    <x v="5"/>
    <n v="3001"/>
    <s v="ORÇAMENTO"/>
    <x v="0"/>
    <x v="0"/>
    <x v="0"/>
    <x v="0"/>
    <x v="0"/>
    <x v="0"/>
  </r>
  <r>
    <x v="5"/>
    <s v=" ORÇAMENTO"/>
    <x v="23"/>
    <d v="2025-11-01T00:00:00"/>
    <d v="2025-11-01T00:00:00"/>
    <s v="Orçamento"/>
    <s v="1 | 1"/>
    <x v="8"/>
    <x v="0"/>
    <n v="100"/>
    <x v="7"/>
    <x v="7"/>
    <s v="12003"/>
    <x v="4"/>
    <x v="3"/>
    <x v="1"/>
    <n v="8002"/>
    <x v="4"/>
    <n v="8002"/>
    <s v="ORÇAMENTO"/>
    <x v="0"/>
    <x v="0"/>
    <x v="0"/>
    <x v="0"/>
    <x v="0"/>
    <x v="0"/>
  </r>
  <r>
    <x v="5"/>
    <s v=" ORÇAMENTO"/>
    <x v="23"/>
    <d v="2025-11-01T00:00:00"/>
    <d v="2025-11-01T00:00:00"/>
    <s v="Orçamento"/>
    <s v="1 | 1"/>
    <x v="8"/>
    <x v="0"/>
    <n v="110"/>
    <x v="44"/>
    <x v="43"/>
    <s v="12793"/>
    <x v="9"/>
    <x v="3"/>
    <x v="1"/>
    <n v="8006"/>
    <x v="10"/>
    <n v="8006"/>
    <s v="ORÇAMENTO"/>
    <x v="0"/>
    <x v="0"/>
    <x v="9"/>
    <x v="9"/>
    <x v="18"/>
    <x v="18"/>
  </r>
  <r>
    <x v="5"/>
    <s v=" ORÇAMENTO"/>
    <x v="23"/>
    <d v="2025-11-01T00:00:00"/>
    <d v="2025-11-01T00:00:00"/>
    <s v="Orçamento"/>
    <s v="1 | 1"/>
    <x v="8"/>
    <x v="0"/>
    <n v="112.18181818181819"/>
    <x v="109"/>
    <x v="108"/>
    <s v="7354"/>
    <x v="13"/>
    <x v="3"/>
    <x v="1"/>
    <n v="5001"/>
    <x v="16"/>
    <n v="5001"/>
    <s v="ORÇAMENTO"/>
    <x v="0"/>
    <x v="0"/>
    <x v="0"/>
    <x v="0"/>
    <x v="0"/>
    <x v="0"/>
  </r>
  <r>
    <x v="5"/>
    <s v=" ORÇAMENTO"/>
    <x v="23"/>
    <d v="2025-11-01T00:00:00"/>
    <d v="2025-11-01T00:00:00"/>
    <s v="Orçamento"/>
    <s v="1 | 1"/>
    <x v="8"/>
    <x v="0"/>
    <n v="114.16"/>
    <x v="103"/>
    <x v="102"/>
    <s v="11437"/>
    <x v="14"/>
    <x v="3"/>
    <x v="1"/>
    <n v="8001"/>
    <x v="17"/>
    <n v="8001"/>
    <s v="ORÇAMENTO"/>
    <x v="0"/>
    <x v="0"/>
    <x v="0"/>
    <x v="0"/>
    <x v="0"/>
    <x v="0"/>
  </r>
  <r>
    <x v="5"/>
    <s v=" ORÇAMENTO"/>
    <x v="23"/>
    <d v="2025-11-01T00:00:00"/>
    <d v="2025-11-01T00:00:00"/>
    <s v="Orçamento"/>
    <s v="1 | 1"/>
    <x v="8"/>
    <x v="0"/>
    <n v="120"/>
    <x v="93"/>
    <x v="92"/>
    <s v="13112"/>
    <x v="9"/>
    <x v="3"/>
    <x v="1"/>
    <n v="8006"/>
    <x v="10"/>
    <n v="8006"/>
    <s v="ORÇAMENTO"/>
    <x v="0"/>
    <x v="0"/>
    <x v="0"/>
    <x v="0"/>
    <x v="0"/>
    <x v="0"/>
  </r>
  <r>
    <x v="5"/>
    <s v=" ORÇAMENTO"/>
    <x v="23"/>
    <d v="2025-11-01T00:00:00"/>
    <d v="2025-11-01T00:00:00"/>
    <s v="Orçamento"/>
    <s v="1 | 1"/>
    <x v="8"/>
    <x v="0"/>
    <n v="140"/>
    <x v="93"/>
    <x v="92"/>
    <s v="13111"/>
    <x v="9"/>
    <x v="3"/>
    <x v="1"/>
    <n v="8006"/>
    <x v="10"/>
    <n v="8006"/>
    <s v="ORÇAMENTO"/>
    <x v="0"/>
    <x v="0"/>
    <x v="0"/>
    <x v="0"/>
    <x v="0"/>
    <x v="0"/>
  </r>
  <r>
    <x v="5"/>
    <s v=" ORÇAMENTO"/>
    <x v="23"/>
    <d v="2025-11-01T00:00:00"/>
    <d v="2025-11-01T00:00:00"/>
    <s v="Orçamento"/>
    <s v="1 | 1"/>
    <x v="8"/>
    <x v="0"/>
    <n v="140"/>
    <x v="34"/>
    <x v="34"/>
    <s v="10016"/>
    <x v="10"/>
    <x v="3"/>
    <x v="1"/>
    <n v="7001"/>
    <x v="11"/>
    <n v="7001"/>
    <s v="ORÇAMENTO"/>
    <x v="0"/>
    <x v="0"/>
    <x v="0"/>
    <x v="0"/>
    <x v="0"/>
    <x v="0"/>
  </r>
  <r>
    <x v="5"/>
    <s v=" ORÇAMENTO"/>
    <x v="23"/>
    <d v="2025-11-01T00:00:00"/>
    <d v="2025-11-01T00:00:00"/>
    <s v="Orçamento"/>
    <s v="1 | 1"/>
    <x v="8"/>
    <x v="0"/>
    <n v="150"/>
    <x v="95"/>
    <x v="94"/>
    <s v="3553"/>
    <x v="11"/>
    <x v="3"/>
    <x v="1"/>
    <n v="3003"/>
    <x v="12"/>
    <n v="3003"/>
    <s v="ORÇAMENTO"/>
    <x v="0"/>
    <x v="0"/>
    <x v="0"/>
    <x v="0"/>
    <x v="0"/>
    <x v="0"/>
  </r>
  <r>
    <x v="5"/>
    <s v=" ORÇAMENTO"/>
    <x v="23"/>
    <d v="2025-11-01T00:00:00"/>
    <d v="2025-11-01T00:00:00"/>
    <s v="Orçamento"/>
    <s v="1 | 1"/>
    <x v="8"/>
    <x v="0"/>
    <n v="160"/>
    <x v="93"/>
    <x v="92"/>
    <s v="13110"/>
    <x v="9"/>
    <x v="3"/>
    <x v="1"/>
    <n v="8006"/>
    <x v="10"/>
    <n v="8006"/>
    <s v="ORÇAMENTO"/>
    <x v="0"/>
    <x v="0"/>
    <x v="0"/>
    <x v="0"/>
    <x v="0"/>
    <x v="0"/>
  </r>
  <r>
    <x v="5"/>
    <s v=" ORÇAMENTO"/>
    <x v="23"/>
    <d v="2025-11-01T00:00:00"/>
    <d v="2025-11-01T00:00:00"/>
    <s v="Orçamento"/>
    <s v="1 | 1"/>
    <x v="8"/>
    <x v="0"/>
    <n v="170"/>
    <x v="71"/>
    <x v="70"/>
    <s v="7015"/>
    <x v="2"/>
    <x v="3"/>
    <x v="1"/>
    <n v="4004"/>
    <x v="2"/>
    <n v="4004"/>
    <s v="ORÇAMENTO"/>
    <x v="0"/>
    <x v="0"/>
    <x v="0"/>
    <x v="0"/>
    <x v="9"/>
    <x v="9"/>
  </r>
  <r>
    <x v="5"/>
    <s v=" ORÇAMENTO"/>
    <x v="23"/>
    <d v="2025-11-01T00:00:00"/>
    <d v="2025-11-01T00:00:00"/>
    <s v="Orçamento"/>
    <s v="1 | 1"/>
    <x v="8"/>
    <x v="0"/>
    <n v="176"/>
    <x v="3"/>
    <x v="3"/>
    <s v="1596"/>
    <x v="0"/>
    <x v="3"/>
    <x v="1"/>
    <n v="2001"/>
    <x v="0"/>
    <n v="2001"/>
    <s v="ORÇAMENTO"/>
    <x v="1"/>
    <x v="0"/>
    <x v="0"/>
    <x v="0"/>
    <x v="3"/>
    <x v="3"/>
  </r>
  <r>
    <x v="5"/>
    <s v=" ORÇAMENTO"/>
    <x v="23"/>
    <d v="2025-11-01T00:00:00"/>
    <d v="2025-11-01T00:00:00"/>
    <s v="Orçamento"/>
    <s v="1 | 1"/>
    <x v="8"/>
    <x v="0"/>
    <n v="191.75"/>
    <x v="33"/>
    <x v="33"/>
    <s v="13934"/>
    <x v="19"/>
    <x v="3"/>
    <x v="1"/>
    <n v="9001"/>
    <x v="24"/>
    <n v="9001"/>
    <s v="ORÇAMENTO"/>
    <x v="1"/>
    <x v="0"/>
    <x v="10"/>
    <x v="10"/>
    <x v="16"/>
    <x v="16"/>
  </r>
  <r>
    <x v="5"/>
    <s v=" ORÇAMENTO"/>
    <x v="23"/>
    <d v="2025-11-01T00:00:00"/>
    <d v="2025-11-01T00:00:00"/>
    <s v="Orçamento"/>
    <s v="1 | 1"/>
    <x v="8"/>
    <x v="0"/>
    <n v="194"/>
    <x v="87"/>
    <x v="86"/>
    <s v="7386"/>
    <x v="13"/>
    <x v="3"/>
    <x v="1"/>
    <n v="5001"/>
    <x v="16"/>
    <n v="5001"/>
    <s v="ORÇAMENTO"/>
    <x v="0"/>
    <x v="0"/>
    <x v="0"/>
    <x v="0"/>
    <x v="0"/>
    <x v="0"/>
  </r>
  <r>
    <x v="5"/>
    <s v=" ORÇAMENTO"/>
    <x v="23"/>
    <d v="2025-11-01T00:00:00"/>
    <d v="2025-11-01T00:00:00"/>
    <s v="Orçamento"/>
    <s v="1 | 1"/>
    <x v="8"/>
    <x v="0"/>
    <n v="200"/>
    <x v="106"/>
    <x v="105"/>
    <s v="8074"/>
    <x v="2"/>
    <x v="3"/>
    <x v="1"/>
    <n v="5005"/>
    <x v="32"/>
    <n v="5005"/>
    <s v="ORÇAMENTO"/>
    <x v="0"/>
    <x v="0"/>
    <x v="2"/>
    <x v="2"/>
    <x v="15"/>
    <x v="15"/>
  </r>
  <r>
    <x v="5"/>
    <s v=" ORÇAMENTO"/>
    <x v="23"/>
    <d v="2025-11-01T00:00:00"/>
    <d v="2025-11-01T00:00:00"/>
    <s v="Orçamento"/>
    <s v="1 | 1"/>
    <x v="8"/>
    <x v="0"/>
    <n v="200"/>
    <x v="122"/>
    <x v="120"/>
    <s v="10885"/>
    <x v="3"/>
    <x v="3"/>
    <x v="1"/>
    <n v="7004"/>
    <x v="3"/>
    <n v="7004"/>
    <s v="ORÇAMENTO"/>
    <x v="0"/>
    <x v="0"/>
    <x v="0"/>
    <x v="0"/>
    <x v="9"/>
    <x v="9"/>
  </r>
  <r>
    <x v="5"/>
    <s v=" ORÇAMENTO"/>
    <x v="23"/>
    <d v="2025-11-01T00:00:00"/>
    <d v="2025-11-01T00:00:00"/>
    <s v="Orçamento"/>
    <s v="1 | 1"/>
    <x v="8"/>
    <x v="0"/>
    <n v="200"/>
    <x v="83"/>
    <x v="82"/>
    <s v="11836"/>
    <x v="4"/>
    <x v="3"/>
    <x v="1"/>
    <n v="8002"/>
    <x v="4"/>
    <n v="8002"/>
    <s v="ORÇAMENTO"/>
    <x v="0"/>
    <x v="0"/>
    <x v="0"/>
    <x v="0"/>
    <x v="10"/>
    <x v="10"/>
  </r>
  <r>
    <x v="5"/>
    <s v=" ORÇAMENTO"/>
    <x v="23"/>
    <d v="2025-11-01T00:00:00"/>
    <d v="2025-11-01T00:00:00"/>
    <s v="Orçamento"/>
    <s v="1 | 1"/>
    <x v="8"/>
    <x v="0"/>
    <n v="200"/>
    <x v="134"/>
    <x v="132"/>
    <s v="11860"/>
    <x v="4"/>
    <x v="3"/>
    <x v="1"/>
    <n v="8002"/>
    <x v="4"/>
    <n v="8002"/>
    <s v="ORÇAMENTO"/>
    <x v="0"/>
    <x v="0"/>
    <x v="0"/>
    <x v="0"/>
    <x v="10"/>
    <x v="10"/>
  </r>
  <r>
    <x v="5"/>
    <s v=" ORÇAMENTO"/>
    <x v="23"/>
    <d v="2025-11-01T00:00:00"/>
    <d v="2025-11-01T00:00:00"/>
    <s v="Orçamento"/>
    <s v="1 | 1"/>
    <x v="8"/>
    <x v="0"/>
    <n v="200"/>
    <x v="34"/>
    <x v="34"/>
    <s v="13366"/>
    <x v="9"/>
    <x v="3"/>
    <x v="1"/>
    <n v="8006"/>
    <x v="10"/>
    <n v="8006"/>
    <s v="ORÇAMENTO"/>
    <x v="0"/>
    <x v="0"/>
    <x v="0"/>
    <x v="0"/>
    <x v="0"/>
    <x v="0"/>
  </r>
  <r>
    <x v="5"/>
    <s v=" ORÇAMENTO"/>
    <x v="23"/>
    <d v="2025-11-01T00:00:00"/>
    <d v="2025-11-01T00:00:00"/>
    <s v="Orçamento"/>
    <s v="1 | 1"/>
    <x v="8"/>
    <x v="0"/>
    <n v="200"/>
    <x v="87"/>
    <x v="86"/>
    <s v="11973"/>
    <x v="4"/>
    <x v="3"/>
    <x v="1"/>
    <n v="8002"/>
    <x v="4"/>
    <n v="8002"/>
    <s v="ORÇAMENTO"/>
    <x v="0"/>
    <x v="0"/>
    <x v="0"/>
    <x v="0"/>
    <x v="0"/>
    <x v="0"/>
  </r>
  <r>
    <x v="5"/>
    <s v=" ORÇAMENTO"/>
    <x v="23"/>
    <d v="2025-11-01T00:00:00"/>
    <d v="2025-11-01T00:00:00"/>
    <s v="Orçamento"/>
    <s v="1 | 1"/>
    <x v="8"/>
    <x v="0"/>
    <n v="200"/>
    <x v="96"/>
    <x v="95"/>
    <s v="12015"/>
    <x v="4"/>
    <x v="3"/>
    <x v="1"/>
    <n v="8002"/>
    <x v="4"/>
    <n v="8002"/>
    <s v="ORÇAMENTO"/>
    <x v="0"/>
    <x v="0"/>
    <x v="0"/>
    <x v="0"/>
    <x v="0"/>
    <x v="0"/>
  </r>
  <r>
    <x v="5"/>
    <s v=" ORÇAMENTO"/>
    <x v="23"/>
    <d v="2025-11-01T00:00:00"/>
    <d v="2025-11-01T00:00:00"/>
    <s v="Orçamento"/>
    <s v="1 | 1"/>
    <x v="8"/>
    <x v="0"/>
    <n v="240"/>
    <x v="51"/>
    <x v="50"/>
    <s v="1705"/>
    <x v="0"/>
    <x v="3"/>
    <x v="1"/>
    <n v="2001"/>
    <x v="0"/>
    <n v="2001"/>
    <s v="ORÇAMENTO"/>
    <x v="1"/>
    <x v="0"/>
    <x v="0"/>
    <x v="0"/>
    <x v="10"/>
    <x v="10"/>
  </r>
  <r>
    <x v="5"/>
    <s v=" ORÇAMENTO"/>
    <x v="23"/>
    <d v="2025-11-01T00:00:00"/>
    <d v="2025-11-01T00:00:00"/>
    <s v="Orçamento"/>
    <s v="1 | 1"/>
    <x v="8"/>
    <x v="0"/>
    <n v="250"/>
    <x v="106"/>
    <x v="105"/>
    <s v="1055"/>
    <x v="0"/>
    <x v="3"/>
    <x v="1"/>
    <n v="2001"/>
    <x v="0"/>
    <n v="2001"/>
    <s v="ORÇAMENTO"/>
    <x v="0"/>
    <x v="0"/>
    <x v="2"/>
    <x v="2"/>
    <x v="15"/>
    <x v="15"/>
  </r>
  <r>
    <x v="5"/>
    <s v=" ORÇAMENTO"/>
    <x v="23"/>
    <d v="2025-11-01T00:00:00"/>
    <d v="2025-11-01T00:00:00"/>
    <s v="Orçamento"/>
    <s v="1 | 1"/>
    <x v="8"/>
    <x v="0"/>
    <n v="250"/>
    <x v="106"/>
    <x v="105"/>
    <s v="3752"/>
    <x v="20"/>
    <x v="3"/>
    <x v="1"/>
    <n v="3004"/>
    <x v="27"/>
    <n v="3004"/>
    <s v="ORÇAMENTO"/>
    <x v="0"/>
    <x v="0"/>
    <x v="2"/>
    <x v="2"/>
    <x v="15"/>
    <x v="15"/>
  </r>
  <r>
    <x v="5"/>
    <s v=" ORÇAMENTO"/>
    <x v="23"/>
    <d v="2025-11-01T00:00:00"/>
    <d v="2025-11-01T00:00:00"/>
    <s v="Orçamento"/>
    <s v="1 | 1"/>
    <x v="8"/>
    <x v="0"/>
    <n v="250"/>
    <x v="106"/>
    <x v="105"/>
    <s v="4321"/>
    <x v="8"/>
    <x v="3"/>
    <x v="1"/>
    <n v="3006"/>
    <x v="8"/>
    <n v="3006"/>
    <s v="ORÇAMENTO"/>
    <x v="0"/>
    <x v="0"/>
    <x v="2"/>
    <x v="2"/>
    <x v="15"/>
    <x v="15"/>
  </r>
  <r>
    <x v="5"/>
    <s v=" ORÇAMENTO"/>
    <x v="23"/>
    <d v="2025-11-01T00:00:00"/>
    <d v="2025-11-01T00:00:00"/>
    <s v="Orçamento"/>
    <s v="1 | 1"/>
    <x v="8"/>
    <x v="0"/>
    <n v="250"/>
    <x v="44"/>
    <x v="43"/>
    <s v="12792"/>
    <x v="9"/>
    <x v="3"/>
    <x v="1"/>
    <n v="8006"/>
    <x v="10"/>
    <n v="8006"/>
    <s v="ORÇAMENTO"/>
    <x v="0"/>
    <x v="0"/>
    <x v="9"/>
    <x v="9"/>
    <x v="18"/>
    <x v="18"/>
  </r>
  <r>
    <x v="5"/>
    <s v=" ORÇAMENTO"/>
    <x v="23"/>
    <d v="2025-11-01T00:00:00"/>
    <d v="2025-11-01T00:00:00"/>
    <s v="Orçamento"/>
    <s v="1 | 1"/>
    <x v="8"/>
    <x v="0"/>
    <n v="250"/>
    <x v="93"/>
    <x v="92"/>
    <s v="13109"/>
    <x v="9"/>
    <x v="3"/>
    <x v="1"/>
    <n v="8006"/>
    <x v="10"/>
    <n v="8006"/>
    <s v="ORÇAMENTO"/>
    <x v="0"/>
    <x v="0"/>
    <x v="0"/>
    <x v="0"/>
    <x v="0"/>
    <x v="0"/>
  </r>
  <r>
    <x v="5"/>
    <s v=" ORÇAMENTO"/>
    <x v="23"/>
    <d v="2025-11-01T00:00:00"/>
    <d v="2025-11-01T00:00:00"/>
    <s v="Orçamento"/>
    <s v="1 | 1"/>
    <x v="8"/>
    <x v="0"/>
    <n v="270"/>
    <x v="106"/>
    <x v="105"/>
    <s v="4320"/>
    <x v="8"/>
    <x v="3"/>
    <x v="1"/>
    <n v="3006"/>
    <x v="8"/>
    <n v="3006"/>
    <s v="ORÇAMENTO"/>
    <x v="0"/>
    <x v="0"/>
    <x v="2"/>
    <x v="2"/>
    <x v="15"/>
    <x v="15"/>
  </r>
  <r>
    <x v="5"/>
    <s v=" ORÇAMENTO"/>
    <x v="23"/>
    <d v="2025-11-01T00:00:00"/>
    <d v="2025-11-01T00:00:00"/>
    <s v="Orçamento"/>
    <s v="1 | 1"/>
    <x v="8"/>
    <x v="0"/>
    <n v="270"/>
    <x v="93"/>
    <x v="92"/>
    <s v="13108"/>
    <x v="9"/>
    <x v="3"/>
    <x v="1"/>
    <n v="8006"/>
    <x v="10"/>
    <n v="8006"/>
    <s v="ORÇAMENTO"/>
    <x v="0"/>
    <x v="0"/>
    <x v="0"/>
    <x v="0"/>
    <x v="0"/>
    <x v="0"/>
  </r>
  <r>
    <x v="5"/>
    <s v=" ORÇAMENTO"/>
    <x v="23"/>
    <d v="2025-11-01T00:00:00"/>
    <d v="2025-11-01T00:00:00"/>
    <s v="Orçamento"/>
    <s v="1 | 1"/>
    <x v="8"/>
    <x v="0"/>
    <n v="300"/>
    <x v="106"/>
    <x v="105"/>
    <s v="3490"/>
    <x v="11"/>
    <x v="3"/>
    <x v="1"/>
    <n v="3003"/>
    <x v="12"/>
    <n v="3003"/>
    <s v="ORÇAMENTO"/>
    <x v="0"/>
    <x v="0"/>
    <x v="2"/>
    <x v="2"/>
    <x v="15"/>
    <x v="15"/>
  </r>
  <r>
    <x v="5"/>
    <s v=" ORÇAMENTO"/>
    <x v="23"/>
    <d v="2025-11-01T00:00:00"/>
    <d v="2025-11-01T00:00:00"/>
    <s v="Orçamento"/>
    <s v="1 | 1"/>
    <x v="8"/>
    <x v="0"/>
    <n v="300"/>
    <x v="106"/>
    <x v="105"/>
    <s v="3491"/>
    <x v="11"/>
    <x v="3"/>
    <x v="1"/>
    <n v="3003"/>
    <x v="12"/>
    <n v="3003"/>
    <s v="ORÇAMENTO"/>
    <x v="0"/>
    <x v="0"/>
    <x v="2"/>
    <x v="2"/>
    <x v="15"/>
    <x v="15"/>
  </r>
  <r>
    <x v="5"/>
    <s v=" ORÇAMENTO"/>
    <x v="23"/>
    <d v="2025-11-01T00:00:00"/>
    <d v="2025-11-01T00:00:00"/>
    <s v="Orçamento"/>
    <s v="1 | 1"/>
    <x v="8"/>
    <x v="0"/>
    <n v="300"/>
    <x v="106"/>
    <x v="105"/>
    <s v="3751"/>
    <x v="20"/>
    <x v="3"/>
    <x v="1"/>
    <n v="3004"/>
    <x v="27"/>
    <n v="3004"/>
    <s v="ORÇAMENTO"/>
    <x v="0"/>
    <x v="0"/>
    <x v="2"/>
    <x v="2"/>
    <x v="15"/>
    <x v="15"/>
  </r>
  <r>
    <x v="5"/>
    <s v=" ORÇAMENTO"/>
    <x v="23"/>
    <d v="2025-11-01T00:00:00"/>
    <d v="2025-11-01T00:00:00"/>
    <s v="Orçamento"/>
    <s v="1 | 1"/>
    <x v="8"/>
    <x v="0"/>
    <n v="300"/>
    <x v="63"/>
    <x v="62"/>
    <s v="10003"/>
    <x v="10"/>
    <x v="3"/>
    <x v="1"/>
    <n v="7001"/>
    <x v="11"/>
    <n v="7001"/>
    <s v="ORÇAMENTO"/>
    <x v="0"/>
    <x v="0"/>
    <x v="9"/>
    <x v="9"/>
    <x v="18"/>
    <x v="18"/>
  </r>
  <r>
    <x v="5"/>
    <s v=" ORÇAMENTO"/>
    <x v="23"/>
    <d v="2025-11-01T00:00:00"/>
    <d v="2025-11-01T00:00:00"/>
    <s v="Orçamento"/>
    <s v="1 | 1"/>
    <x v="8"/>
    <x v="0"/>
    <n v="300"/>
    <x v="63"/>
    <x v="62"/>
    <s v="10795"/>
    <x v="3"/>
    <x v="3"/>
    <x v="1"/>
    <n v="7004"/>
    <x v="3"/>
    <n v="7004"/>
    <s v="ORÇAMENTO"/>
    <x v="0"/>
    <x v="0"/>
    <x v="9"/>
    <x v="9"/>
    <x v="18"/>
    <x v="18"/>
  </r>
  <r>
    <x v="5"/>
    <s v=" ORÇAMENTO"/>
    <x v="23"/>
    <d v="2025-11-01T00:00:00"/>
    <d v="2025-11-01T00:00:00"/>
    <s v="Orçamento"/>
    <s v="1 | 1"/>
    <x v="8"/>
    <x v="0"/>
    <n v="300"/>
    <x v="121"/>
    <x v="119"/>
    <s v="6812"/>
    <x v="2"/>
    <x v="3"/>
    <x v="1"/>
    <n v="4004"/>
    <x v="2"/>
    <n v="4004"/>
    <s v="ORÇAMENTO"/>
    <x v="0"/>
    <x v="0"/>
    <x v="0"/>
    <x v="0"/>
    <x v="9"/>
    <x v="9"/>
  </r>
  <r>
    <x v="5"/>
    <s v=" ORÇAMENTO"/>
    <x v="23"/>
    <d v="2025-11-01T00:00:00"/>
    <d v="2025-11-01T00:00:00"/>
    <s v="Orçamento"/>
    <s v="1 | 1"/>
    <x v="8"/>
    <x v="0"/>
    <n v="300"/>
    <x v="42"/>
    <x v="42"/>
    <s v="10913"/>
    <x v="3"/>
    <x v="3"/>
    <x v="1"/>
    <n v="7004"/>
    <x v="3"/>
    <n v="7004"/>
    <s v="ORÇAMENTO"/>
    <x v="0"/>
    <x v="0"/>
    <x v="0"/>
    <x v="0"/>
    <x v="9"/>
    <x v="9"/>
  </r>
  <r>
    <x v="5"/>
    <s v=" ORÇAMENTO"/>
    <x v="23"/>
    <d v="2025-11-01T00:00:00"/>
    <d v="2025-11-01T00:00:00"/>
    <s v="Orçamento"/>
    <s v="1 | 1"/>
    <x v="8"/>
    <x v="0"/>
    <n v="300"/>
    <x v="59"/>
    <x v="58"/>
    <s v="3043"/>
    <x v="5"/>
    <x v="3"/>
    <x v="1"/>
    <n v="3001"/>
    <x v="5"/>
    <n v="3001"/>
    <s v="ORÇAMENTO"/>
    <x v="0"/>
    <x v="0"/>
    <x v="0"/>
    <x v="0"/>
    <x v="10"/>
    <x v="10"/>
  </r>
  <r>
    <x v="5"/>
    <s v=" ORÇAMENTO"/>
    <x v="23"/>
    <d v="2025-11-01T00:00:00"/>
    <d v="2025-11-01T00:00:00"/>
    <s v="Orçamento"/>
    <s v="1 | 1"/>
    <x v="8"/>
    <x v="0"/>
    <n v="300"/>
    <x v="93"/>
    <x v="92"/>
    <s v="13107"/>
    <x v="9"/>
    <x v="3"/>
    <x v="1"/>
    <n v="8006"/>
    <x v="10"/>
    <n v="8006"/>
    <s v="ORÇAMENTO"/>
    <x v="0"/>
    <x v="0"/>
    <x v="0"/>
    <x v="0"/>
    <x v="0"/>
    <x v="0"/>
  </r>
  <r>
    <x v="5"/>
    <s v=" ORÇAMENTO"/>
    <x v="23"/>
    <d v="2025-11-01T00:00:00"/>
    <d v="2025-11-01T00:00:00"/>
    <s v="Orçamento"/>
    <s v="1 | 1"/>
    <x v="8"/>
    <x v="0"/>
    <n v="300"/>
    <x v="34"/>
    <x v="34"/>
    <s v="7159"/>
    <x v="2"/>
    <x v="3"/>
    <x v="1"/>
    <n v="4004"/>
    <x v="2"/>
    <n v="4004"/>
    <s v="ORÇAMENTO"/>
    <x v="0"/>
    <x v="0"/>
    <x v="0"/>
    <x v="0"/>
    <x v="0"/>
    <x v="0"/>
  </r>
  <r>
    <x v="5"/>
    <s v=" ORÇAMENTO"/>
    <x v="23"/>
    <d v="2025-11-01T00:00:00"/>
    <d v="2025-11-01T00:00:00"/>
    <s v="Orçamento"/>
    <s v="1 | 1"/>
    <x v="8"/>
    <x v="0"/>
    <n v="300"/>
    <x v="140"/>
    <x v="138"/>
    <s v="11961"/>
    <x v="4"/>
    <x v="3"/>
    <x v="1"/>
    <n v="8002"/>
    <x v="4"/>
    <n v="8002"/>
    <s v="ORÇAMENTO"/>
    <x v="0"/>
    <x v="0"/>
    <x v="0"/>
    <x v="0"/>
    <x v="0"/>
    <x v="0"/>
  </r>
  <r>
    <x v="5"/>
    <s v=" ORÇAMENTO"/>
    <x v="23"/>
    <d v="2025-11-01T00:00:00"/>
    <d v="2025-11-01T00:00:00"/>
    <s v="Orçamento"/>
    <s v="1 | 1"/>
    <x v="8"/>
    <x v="0"/>
    <n v="300"/>
    <x v="87"/>
    <x v="86"/>
    <s v="12269"/>
    <x v="21"/>
    <x v="3"/>
    <x v="1"/>
    <n v="8003"/>
    <x v="28"/>
    <n v="8003"/>
    <s v="ORÇAMENTO"/>
    <x v="0"/>
    <x v="0"/>
    <x v="0"/>
    <x v="0"/>
    <x v="0"/>
    <x v="0"/>
  </r>
  <r>
    <x v="5"/>
    <s v=" ORÇAMENTO"/>
    <x v="23"/>
    <d v="2025-11-01T00:00:00"/>
    <d v="2025-11-01T00:00:00"/>
    <s v="Orçamento"/>
    <s v="1 | 1"/>
    <x v="8"/>
    <x v="0"/>
    <n v="300"/>
    <x v="7"/>
    <x v="7"/>
    <s v="12002"/>
    <x v="4"/>
    <x v="3"/>
    <x v="1"/>
    <n v="8002"/>
    <x v="4"/>
    <n v="8002"/>
    <s v="ORÇAMENTO"/>
    <x v="0"/>
    <x v="0"/>
    <x v="0"/>
    <x v="0"/>
    <x v="0"/>
    <x v="0"/>
  </r>
  <r>
    <x v="5"/>
    <s v=" ORÇAMENTO"/>
    <x v="23"/>
    <d v="2025-11-01T00:00:00"/>
    <d v="2025-11-01T00:00:00"/>
    <s v="Orçamento"/>
    <s v="1 | 1"/>
    <x v="8"/>
    <x v="0"/>
    <n v="303.45999999999998"/>
    <x v="106"/>
    <x v="105"/>
    <s v="5104"/>
    <x v="17"/>
    <x v="3"/>
    <x v="1"/>
    <n v="4001"/>
    <x v="20"/>
    <n v="4001"/>
    <s v="ORÇAMENTO"/>
    <x v="0"/>
    <x v="0"/>
    <x v="2"/>
    <x v="2"/>
    <x v="15"/>
    <x v="15"/>
  </r>
  <r>
    <x v="5"/>
    <s v=" ORÇAMENTO"/>
    <x v="23"/>
    <d v="2025-11-01T00:00:00"/>
    <d v="2025-11-01T00:00:00"/>
    <s v="Orçamento"/>
    <s v="1 | 1"/>
    <x v="8"/>
    <x v="0"/>
    <n v="320"/>
    <x v="106"/>
    <x v="105"/>
    <s v="5103"/>
    <x v="17"/>
    <x v="3"/>
    <x v="1"/>
    <n v="4001"/>
    <x v="20"/>
    <n v="4001"/>
    <s v="ORÇAMENTO"/>
    <x v="0"/>
    <x v="0"/>
    <x v="2"/>
    <x v="2"/>
    <x v="15"/>
    <x v="15"/>
  </r>
  <r>
    <x v="5"/>
    <s v=" ORÇAMENTO"/>
    <x v="23"/>
    <d v="2025-11-01T00:00:00"/>
    <d v="2025-11-01T00:00:00"/>
    <s v="Orçamento"/>
    <s v="1 | 1"/>
    <x v="8"/>
    <x v="0"/>
    <n v="356"/>
    <x v="114"/>
    <x v="112"/>
    <s v="10752"/>
    <x v="3"/>
    <x v="3"/>
    <x v="1"/>
    <n v="7004"/>
    <x v="3"/>
    <n v="7004"/>
    <s v="ORÇAMENTO"/>
    <x v="0"/>
    <x v="0"/>
    <x v="9"/>
    <x v="9"/>
    <x v="18"/>
    <x v="18"/>
  </r>
  <r>
    <x v="5"/>
    <s v=" ORÇAMENTO"/>
    <x v="23"/>
    <d v="2025-11-01T00:00:00"/>
    <d v="2025-11-01T00:00:00"/>
    <s v="Orçamento"/>
    <s v="1 | 1"/>
    <x v="8"/>
    <x v="0"/>
    <n v="366.66666666666669"/>
    <x v="49"/>
    <x v="48"/>
    <s v="10962"/>
    <x v="3"/>
    <x v="3"/>
    <x v="1"/>
    <n v="7004"/>
    <x v="3"/>
    <n v="7004"/>
    <s v="ORÇAMENTO"/>
    <x v="0"/>
    <x v="0"/>
    <x v="11"/>
    <x v="11"/>
    <x v="17"/>
    <x v="17"/>
  </r>
  <r>
    <x v="5"/>
    <s v=" ORÇAMENTO"/>
    <x v="23"/>
    <d v="2025-11-01T00:00:00"/>
    <d v="2025-11-01T00:00:00"/>
    <s v="Orçamento"/>
    <s v="1 | 1"/>
    <x v="8"/>
    <x v="0"/>
    <n v="400"/>
    <x v="93"/>
    <x v="92"/>
    <s v="13106"/>
    <x v="9"/>
    <x v="3"/>
    <x v="1"/>
    <n v="8006"/>
    <x v="10"/>
    <n v="8006"/>
    <s v="ORÇAMENTO"/>
    <x v="0"/>
    <x v="0"/>
    <x v="0"/>
    <x v="0"/>
    <x v="0"/>
    <x v="0"/>
  </r>
  <r>
    <x v="5"/>
    <s v=" ORÇAMENTO"/>
    <x v="23"/>
    <d v="2025-11-01T00:00:00"/>
    <d v="2025-11-01T00:00:00"/>
    <s v="Orçamento"/>
    <s v="1 | 1"/>
    <x v="8"/>
    <x v="0"/>
    <n v="400"/>
    <x v="103"/>
    <x v="102"/>
    <s v="11436"/>
    <x v="14"/>
    <x v="3"/>
    <x v="1"/>
    <n v="8001"/>
    <x v="17"/>
    <n v="8001"/>
    <s v="ORÇAMENTO"/>
    <x v="0"/>
    <x v="0"/>
    <x v="0"/>
    <x v="0"/>
    <x v="0"/>
    <x v="0"/>
  </r>
  <r>
    <x v="5"/>
    <s v=" ORÇAMENTO"/>
    <x v="23"/>
    <d v="2025-11-01T00:00:00"/>
    <d v="2025-11-01T00:00:00"/>
    <s v="Orçamento"/>
    <s v="1 | 1"/>
    <x v="8"/>
    <x v="0"/>
    <n v="400"/>
    <x v="87"/>
    <x v="86"/>
    <s v="5928"/>
    <x v="12"/>
    <x v="3"/>
    <x v="1"/>
    <n v="4003"/>
    <x v="13"/>
    <n v="4003"/>
    <s v="ORÇAMENTO"/>
    <x v="0"/>
    <x v="0"/>
    <x v="0"/>
    <x v="0"/>
    <x v="0"/>
    <x v="0"/>
  </r>
  <r>
    <x v="5"/>
    <s v=" ORÇAMENTO"/>
    <x v="23"/>
    <d v="2025-11-01T00:00:00"/>
    <d v="2025-11-01T00:00:00"/>
    <s v="Orçamento"/>
    <s v="1 | 1"/>
    <x v="8"/>
    <x v="0"/>
    <n v="416.67"/>
    <x v="103"/>
    <x v="102"/>
    <s v="11435"/>
    <x v="14"/>
    <x v="3"/>
    <x v="1"/>
    <n v="8001"/>
    <x v="17"/>
    <n v="8001"/>
    <s v="ORÇAMENTO"/>
    <x v="0"/>
    <x v="0"/>
    <x v="0"/>
    <x v="0"/>
    <x v="0"/>
    <x v="0"/>
  </r>
  <r>
    <x v="5"/>
    <s v=" ORÇAMENTO"/>
    <x v="23"/>
    <d v="2025-11-01T00:00:00"/>
    <d v="2025-11-01T00:00:00"/>
    <s v="Orçamento"/>
    <s v="1 | 1"/>
    <x v="8"/>
    <x v="0"/>
    <n v="450"/>
    <x v="71"/>
    <x v="70"/>
    <s v="7014"/>
    <x v="2"/>
    <x v="3"/>
    <x v="1"/>
    <n v="4004"/>
    <x v="2"/>
    <n v="4004"/>
    <s v="ORÇAMENTO"/>
    <x v="0"/>
    <x v="0"/>
    <x v="0"/>
    <x v="0"/>
    <x v="9"/>
    <x v="9"/>
  </r>
  <r>
    <x v="5"/>
    <s v=" ORÇAMENTO"/>
    <x v="23"/>
    <d v="2025-11-01T00:00:00"/>
    <d v="2025-11-01T00:00:00"/>
    <s v="Orçamento"/>
    <s v="1 | 1"/>
    <x v="8"/>
    <x v="0"/>
    <n v="450"/>
    <x v="34"/>
    <x v="34"/>
    <s v="13365"/>
    <x v="9"/>
    <x v="3"/>
    <x v="1"/>
    <n v="8006"/>
    <x v="10"/>
    <n v="8006"/>
    <s v="ORÇAMENTO"/>
    <x v="0"/>
    <x v="0"/>
    <x v="0"/>
    <x v="0"/>
    <x v="0"/>
    <x v="0"/>
  </r>
  <r>
    <x v="5"/>
    <s v=" ORÇAMENTO"/>
    <x v="23"/>
    <d v="2025-11-01T00:00:00"/>
    <d v="2025-11-01T00:00:00"/>
    <s v="Orçamento"/>
    <s v="1 | 1"/>
    <x v="8"/>
    <x v="0"/>
    <n v="476"/>
    <x v="156"/>
    <x v="153"/>
    <s v="11656"/>
    <x v="4"/>
    <x v="3"/>
    <x v="1"/>
    <n v="8002"/>
    <x v="4"/>
    <n v="8002"/>
    <s v="ORÇAMENTO"/>
    <x v="0"/>
    <x v="0"/>
    <x v="9"/>
    <x v="9"/>
    <x v="12"/>
    <x v="12"/>
  </r>
  <r>
    <x v="5"/>
    <s v=" ORÇAMENTO"/>
    <x v="23"/>
    <d v="2025-11-01T00:00:00"/>
    <d v="2025-11-01T00:00:00"/>
    <s v="Orçamento"/>
    <s v="1 | 1"/>
    <x v="8"/>
    <x v="0"/>
    <n v="496.21"/>
    <x v="106"/>
    <x v="105"/>
    <s v="3273"/>
    <x v="16"/>
    <x v="3"/>
    <x v="1"/>
    <n v="3002"/>
    <x v="19"/>
    <n v="3002"/>
    <s v="ORÇAMENTO"/>
    <x v="0"/>
    <x v="0"/>
    <x v="2"/>
    <x v="2"/>
    <x v="15"/>
    <x v="15"/>
  </r>
  <r>
    <x v="5"/>
    <s v=" ORÇAMENTO"/>
    <x v="23"/>
    <d v="2025-11-01T00:00:00"/>
    <d v="2025-11-01T00:00:00"/>
    <s v="Orçamento"/>
    <s v="1 | 1"/>
    <x v="8"/>
    <x v="0"/>
    <n v="500"/>
    <x v="106"/>
    <x v="105"/>
    <s v="12230"/>
    <x v="21"/>
    <x v="3"/>
    <x v="1"/>
    <n v="8003"/>
    <x v="28"/>
    <n v="8003"/>
    <s v="ORÇAMENTO"/>
    <x v="0"/>
    <x v="0"/>
    <x v="2"/>
    <x v="2"/>
    <x v="15"/>
    <x v="15"/>
  </r>
  <r>
    <x v="5"/>
    <s v=" ORÇAMENTO"/>
    <x v="23"/>
    <d v="2025-11-01T00:00:00"/>
    <d v="2025-11-01T00:00:00"/>
    <s v="Orçamento"/>
    <s v="1 | 1"/>
    <x v="8"/>
    <x v="0"/>
    <n v="500"/>
    <x v="106"/>
    <x v="105"/>
    <s v="3272"/>
    <x v="16"/>
    <x v="3"/>
    <x v="1"/>
    <n v="3002"/>
    <x v="19"/>
    <n v="3002"/>
    <s v="ORÇAMENTO"/>
    <x v="0"/>
    <x v="0"/>
    <x v="2"/>
    <x v="2"/>
    <x v="15"/>
    <x v="15"/>
  </r>
  <r>
    <x v="5"/>
    <s v=" ORÇAMENTO"/>
    <x v="23"/>
    <d v="2025-11-01T00:00:00"/>
    <d v="2025-11-01T00:00:00"/>
    <s v="Orçamento"/>
    <s v="1 | 1"/>
    <x v="8"/>
    <x v="0"/>
    <n v="500"/>
    <x v="106"/>
    <x v="105"/>
    <s v="3919"/>
    <x v="15"/>
    <x v="3"/>
    <x v="1"/>
    <n v="3005"/>
    <x v="18"/>
    <n v="3005"/>
    <s v="ORÇAMENTO"/>
    <x v="0"/>
    <x v="0"/>
    <x v="2"/>
    <x v="2"/>
    <x v="15"/>
    <x v="15"/>
  </r>
  <r>
    <x v="5"/>
    <s v=" ORÇAMENTO"/>
    <x v="23"/>
    <d v="2025-11-01T00:00:00"/>
    <d v="2025-11-01T00:00:00"/>
    <s v="Orçamento"/>
    <s v="1 | 1"/>
    <x v="8"/>
    <x v="0"/>
    <n v="500"/>
    <x v="106"/>
    <x v="105"/>
    <s v="3920"/>
    <x v="15"/>
    <x v="3"/>
    <x v="1"/>
    <n v="3005"/>
    <x v="18"/>
    <n v="3005"/>
    <s v="ORÇAMENTO"/>
    <x v="0"/>
    <x v="0"/>
    <x v="2"/>
    <x v="2"/>
    <x v="15"/>
    <x v="15"/>
  </r>
  <r>
    <x v="5"/>
    <s v=" ORÇAMENTO"/>
    <x v="23"/>
    <d v="2025-11-01T00:00:00"/>
    <d v="2025-11-01T00:00:00"/>
    <s v="Orçamento"/>
    <s v="1 | 1"/>
    <x v="8"/>
    <x v="0"/>
    <n v="500"/>
    <x v="106"/>
    <x v="105"/>
    <s v="4319"/>
    <x v="8"/>
    <x v="3"/>
    <x v="1"/>
    <n v="3006"/>
    <x v="8"/>
    <n v="3006"/>
    <s v="ORÇAMENTO"/>
    <x v="0"/>
    <x v="0"/>
    <x v="2"/>
    <x v="2"/>
    <x v="15"/>
    <x v="15"/>
  </r>
  <r>
    <x v="5"/>
    <s v=" ORÇAMENTO"/>
    <x v="23"/>
    <d v="2025-11-01T00:00:00"/>
    <d v="2025-11-01T00:00:00"/>
    <s v="Orçamento"/>
    <s v="1 | 1"/>
    <x v="8"/>
    <x v="0"/>
    <n v="500"/>
    <x v="106"/>
    <x v="105"/>
    <s v="9426"/>
    <x v="10"/>
    <x v="3"/>
    <x v="1"/>
    <n v="7001"/>
    <x v="11"/>
    <n v="7001"/>
    <s v="ORÇAMENTO"/>
    <x v="0"/>
    <x v="0"/>
    <x v="2"/>
    <x v="2"/>
    <x v="15"/>
    <x v="15"/>
  </r>
  <r>
    <x v="5"/>
    <s v=" ORÇAMENTO"/>
    <x v="23"/>
    <d v="2025-11-01T00:00:00"/>
    <d v="2025-11-01T00:00:00"/>
    <s v="Orçamento"/>
    <s v="1 | 1"/>
    <x v="8"/>
    <x v="0"/>
    <n v="500"/>
    <x v="151"/>
    <x v="148"/>
    <s v="9861"/>
    <x v="10"/>
    <x v="3"/>
    <x v="1"/>
    <n v="7001"/>
    <x v="11"/>
    <n v="7001"/>
    <s v="ORÇAMENTO"/>
    <x v="0"/>
    <x v="0"/>
    <x v="9"/>
    <x v="9"/>
    <x v="12"/>
    <x v="12"/>
  </r>
  <r>
    <x v="5"/>
    <s v=" ORÇAMENTO"/>
    <x v="23"/>
    <d v="2025-11-01T00:00:00"/>
    <d v="2025-11-01T00:00:00"/>
    <s v="Orçamento"/>
    <s v="1 | 1"/>
    <x v="8"/>
    <x v="0"/>
    <n v="500"/>
    <x v="99"/>
    <x v="98"/>
    <s v="11703"/>
    <x v="4"/>
    <x v="3"/>
    <x v="1"/>
    <n v="8002"/>
    <x v="4"/>
    <n v="8002"/>
    <s v="ORÇAMENTO"/>
    <x v="0"/>
    <x v="0"/>
    <x v="0"/>
    <x v="0"/>
    <x v="10"/>
    <x v="10"/>
  </r>
  <r>
    <x v="5"/>
    <s v=" ORÇAMENTO"/>
    <x v="23"/>
    <d v="2025-11-01T00:00:00"/>
    <d v="2025-11-01T00:00:00"/>
    <s v="Orçamento"/>
    <s v="1 | 1"/>
    <x v="8"/>
    <x v="0"/>
    <n v="500"/>
    <x v="59"/>
    <x v="58"/>
    <s v="3528"/>
    <x v="11"/>
    <x v="3"/>
    <x v="1"/>
    <n v="3003"/>
    <x v="12"/>
    <n v="3003"/>
    <s v="ORÇAMENTO"/>
    <x v="0"/>
    <x v="0"/>
    <x v="0"/>
    <x v="0"/>
    <x v="10"/>
    <x v="10"/>
  </r>
  <r>
    <x v="5"/>
    <s v=" ORÇAMENTO"/>
    <x v="23"/>
    <d v="2025-11-01T00:00:00"/>
    <d v="2025-11-01T00:00:00"/>
    <s v="Orçamento"/>
    <s v="1 | 1"/>
    <x v="8"/>
    <x v="0"/>
    <n v="500"/>
    <x v="101"/>
    <x v="100"/>
    <s v="3067"/>
    <x v="5"/>
    <x v="3"/>
    <x v="1"/>
    <n v="3001"/>
    <x v="5"/>
    <n v="3001"/>
    <s v="ORÇAMENTO"/>
    <x v="0"/>
    <x v="0"/>
    <x v="0"/>
    <x v="0"/>
    <x v="0"/>
    <x v="0"/>
  </r>
  <r>
    <x v="5"/>
    <s v=" ORÇAMENTO"/>
    <x v="23"/>
    <d v="2025-11-01T00:00:00"/>
    <d v="2025-11-01T00:00:00"/>
    <s v="Orçamento"/>
    <s v="1 | 1"/>
    <x v="8"/>
    <x v="0"/>
    <n v="500"/>
    <x v="34"/>
    <x v="34"/>
    <s v="4690"/>
    <x v="7"/>
    <x v="3"/>
    <x v="1"/>
    <n v="3007"/>
    <x v="25"/>
    <n v="3007"/>
    <s v="ORÇAMENTO"/>
    <x v="0"/>
    <x v="0"/>
    <x v="0"/>
    <x v="0"/>
    <x v="0"/>
    <x v="0"/>
  </r>
  <r>
    <x v="5"/>
    <s v=" ORÇAMENTO"/>
    <x v="23"/>
    <d v="2025-11-01T00:00:00"/>
    <d v="2025-11-01T00:00:00"/>
    <s v="Orçamento"/>
    <s v="1 | 1"/>
    <x v="8"/>
    <x v="0"/>
    <n v="500"/>
    <x v="95"/>
    <x v="94"/>
    <s v="4566"/>
    <x v="8"/>
    <x v="3"/>
    <x v="1"/>
    <n v="3006"/>
    <x v="8"/>
    <n v="3006"/>
    <s v="ORÇAMENTO"/>
    <x v="0"/>
    <x v="0"/>
    <x v="0"/>
    <x v="0"/>
    <x v="0"/>
    <x v="0"/>
  </r>
  <r>
    <x v="5"/>
    <s v=" ORÇAMENTO"/>
    <x v="23"/>
    <d v="2025-11-01T00:00:00"/>
    <d v="2025-11-01T00:00:00"/>
    <s v="Orçamento"/>
    <s v="1 | 1"/>
    <x v="8"/>
    <x v="0"/>
    <n v="500"/>
    <x v="7"/>
    <x v="7"/>
    <s v="4714"/>
    <x v="7"/>
    <x v="3"/>
    <x v="1"/>
    <n v="3007"/>
    <x v="25"/>
    <n v="3007"/>
    <s v="ORÇAMENTO"/>
    <x v="0"/>
    <x v="0"/>
    <x v="0"/>
    <x v="0"/>
    <x v="0"/>
    <x v="0"/>
  </r>
  <r>
    <x v="5"/>
    <s v=" ORÇAMENTO"/>
    <x v="23"/>
    <d v="2025-11-01T00:00:00"/>
    <d v="2025-11-01T00:00:00"/>
    <s v="Orçamento"/>
    <s v="1 | 1"/>
    <x v="8"/>
    <x v="0"/>
    <n v="500"/>
    <x v="49"/>
    <x v="48"/>
    <s v="10091"/>
    <x v="10"/>
    <x v="3"/>
    <x v="1"/>
    <n v="7001"/>
    <x v="11"/>
    <n v="7001"/>
    <s v="ORÇAMENTO"/>
    <x v="0"/>
    <x v="0"/>
    <x v="11"/>
    <x v="11"/>
    <x v="17"/>
    <x v="17"/>
  </r>
  <r>
    <x v="5"/>
    <s v=" ORÇAMENTO"/>
    <x v="23"/>
    <d v="2025-11-01T00:00:00"/>
    <d v="2025-11-01T00:00:00"/>
    <s v="Orçamento"/>
    <s v="1 | 1"/>
    <x v="8"/>
    <x v="0"/>
    <n v="520"/>
    <x v="93"/>
    <x v="92"/>
    <s v="13105"/>
    <x v="9"/>
    <x v="3"/>
    <x v="1"/>
    <n v="8006"/>
    <x v="10"/>
    <n v="8006"/>
    <s v="ORÇAMENTO"/>
    <x v="0"/>
    <x v="0"/>
    <x v="0"/>
    <x v="0"/>
    <x v="0"/>
    <x v="0"/>
  </r>
  <r>
    <x v="5"/>
    <s v=" ORÇAMENTO"/>
    <x v="23"/>
    <d v="2025-11-01T00:00:00"/>
    <d v="2025-11-01T00:00:00"/>
    <s v="Orçamento"/>
    <s v="1 | 1"/>
    <x v="8"/>
    <x v="0"/>
    <n v="550"/>
    <x v="44"/>
    <x v="43"/>
    <s v="12791"/>
    <x v="9"/>
    <x v="3"/>
    <x v="1"/>
    <n v="8006"/>
    <x v="10"/>
    <n v="8006"/>
    <s v="ORÇAMENTO"/>
    <x v="0"/>
    <x v="0"/>
    <x v="9"/>
    <x v="9"/>
    <x v="18"/>
    <x v="18"/>
  </r>
  <r>
    <x v="5"/>
    <s v=" ORÇAMENTO"/>
    <x v="23"/>
    <d v="2025-11-01T00:00:00"/>
    <d v="2025-11-01T00:00:00"/>
    <s v="Orçamento"/>
    <s v="1 | 1"/>
    <x v="8"/>
    <x v="0"/>
    <n v="550"/>
    <x v="142"/>
    <x v="140"/>
    <s v="12897"/>
    <x v="9"/>
    <x v="3"/>
    <x v="1"/>
    <n v="8006"/>
    <x v="10"/>
    <n v="8006"/>
    <s v="ORÇAMENTO"/>
    <x v="0"/>
    <x v="0"/>
    <x v="0"/>
    <x v="0"/>
    <x v="9"/>
    <x v="9"/>
  </r>
  <r>
    <x v="5"/>
    <s v=" ORÇAMENTO"/>
    <x v="23"/>
    <d v="2025-11-01T00:00:00"/>
    <d v="2025-11-01T00:00:00"/>
    <s v="Orçamento"/>
    <s v="1 | 1"/>
    <x v="8"/>
    <x v="0"/>
    <n v="550"/>
    <x v="3"/>
    <x v="3"/>
    <s v="1595"/>
    <x v="0"/>
    <x v="3"/>
    <x v="1"/>
    <n v="2001"/>
    <x v="0"/>
    <n v="2001"/>
    <s v="ORÇAMENTO"/>
    <x v="1"/>
    <x v="0"/>
    <x v="0"/>
    <x v="0"/>
    <x v="3"/>
    <x v="3"/>
  </r>
  <r>
    <x v="5"/>
    <s v=" ORÇAMENTO"/>
    <x v="23"/>
    <d v="2025-11-01T00:00:00"/>
    <d v="2025-11-01T00:00:00"/>
    <s v="Orçamento"/>
    <s v="1 | 1"/>
    <x v="8"/>
    <x v="0"/>
    <n v="575.25"/>
    <x v="33"/>
    <x v="33"/>
    <s v="13933"/>
    <x v="19"/>
    <x v="3"/>
    <x v="1"/>
    <n v="9001"/>
    <x v="24"/>
    <n v="9001"/>
    <s v="ORÇAMENTO"/>
    <x v="1"/>
    <x v="0"/>
    <x v="10"/>
    <x v="10"/>
    <x v="16"/>
    <x v="16"/>
  </r>
  <r>
    <x v="5"/>
    <s v=" ORÇAMENTO"/>
    <x v="23"/>
    <d v="2025-11-01T00:00:00"/>
    <d v="2025-11-01T00:00:00"/>
    <s v="Orçamento"/>
    <s v="1 | 1"/>
    <x v="8"/>
    <x v="0"/>
    <n v="580"/>
    <x v="3"/>
    <x v="3"/>
    <s v="1594"/>
    <x v="0"/>
    <x v="3"/>
    <x v="1"/>
    <n v="2001"/>
    <x v="0"/>
    <n v="2001"/>
    <s v="ORÇAMENTO"/>
    <x v="1"/>
    <x v="0"/>
    <x v="0"/>
    <x v="0"/>
    <x v="3"/>
    <x v="3"/>
  </r>
  <r>
    <x v="5"/>
    <s v=" ORÇAMENTO"/>
    <x v="23"/>
    <d v="2025-11-01T00:00:00"/>
    <d v="2025-11-01T00:00:00"/>
    <s v="Orçamento"/>
    <s v="1 | 1"/>
    <x v="8"/>
    <x v="0"/>
    <n v="591"/>
    <x v="106"/>
    <x v="105"/>
    <s v="4318"/>
    <x v="8"/>
    <x v="3"/>
    <x v="1"/>
    <n v="3006"/>
    <x v="8"/>
    <n v="3006"/>
    <s v="ORÇAMENTO"/>
    <x v="0"/>
    <x v="0"/>
    <x v="2"/>
    <x v="2"/>
    <x v="15"/>
    <x v="15"/>
  </r>
  <r>
    <x v="5"/>
    <s v=" ORÇAMENTO"/>
    <x v="23"/>
    <d v="2025-11-01T00:00:00"/>
    <d v="2025-11-01T00:00:00"/>
    <s v="Orçamento"/>
    <s v="1 | 1"/>
    <x v="8"/>
    <x v="0"/>
    <n v="600"/>
    <x v="53"/>
    <x v="52"/>
    <s v="184"/>
    <x v="19"/>
    <x v="3"/>
    <x v="1"/>
    <n v="1002"/>
    <x v="22"/>
    <n v="1002"/>
    <s v="ORÇAMENTO"/>
    <x v="1"/>
    <x v="0"/>
    <x v="0"/>
    <x v="0"/>
    <x v="3"/>
    <x v="3"/>
  </r>
  <r>
    <x v="5"/>
    <s v=" ORÇAMENTO"/>
    <x v="23"/>
    <d v="2025-11-01T00:00:00"/>
    <d v="2025-11-01T00:00:00"/>
    <s v="Orçamento"/>
    <s v="1 | 1"/>
    <x v="8"/>
    <x v="0"/>
    <n v="600"/>
    <x v="93"/>
    <x v="92"/>
    <s v="13104"/>
    <x v="9"/>
    <x v="3"/>
    <x v="1"/>
    <n v="8006"/>
    <x v="10"/>
    <n v="8006"/>
    <s v="ORÇAMENTO"/>
    <x v="0"/>
    <x v="0"/>
    <x v="0"/>
    <x v="0"/>
    <x v="0"/>
    <x v="0"/>
  </r>
  <r>
    <x v="5"/>
    <s v=" ORÇAMENTO"/>
    <x v="23"/>
    <d v="2025-11-01T00:00:00"/>
    <d v="2025-11-01T00:00:00"/>
    <s v="Orçamento"/>
    <s v="1 | 1"/>
    <x v="8"/>
    <x v="0"/>
    <n v="646.54952728244393"/>
    <x v="33"/>
    <x v="33"/>
    <s v="13932"/>
    <x v="19"/>
    <x v="3"/>
    <x v="1"/>
    <n v="9001"/>
    <x v="24"/>
    <n v="9001"/>
    <s v="ORÇAMENTO"/>
    <x v="1"/>
    <x v="0"/>
    <x v="10"/>
    <x v="10"/>
    <x v="16"/>
    <x v="16"/>
  </r>
  <r>
    <x v="5"/>
    <s v=" ORÇAMENTO"/>
    <x v="23"/>
    <d v="2025-11-01T00:00:00"/>
    <d v="2025-11-01T00:00:00"/>
    <s v="Orçamento"/>
    <s v="1 | 1"/>
    <x v="8"/>
    <x v="0"/>
    <n v="650"/>
    <x v="106"/>
    <x v="105"/>
    <s v="3489"/>
    <x v="11"/>
    <x v="3"/>
    <x v="1"/>
    <n v="3003"/>
    <x v="12"/>
    <n v="3003"/>
    <s v="ORÇAMENTO"/>
    <x v="0"/>
    <x v="0"/>
    <x v="2"/>
    <x v="2"/>
    <x v="15"/>
    <x v="15"/>
  </r>
  <r>
    <x v="5"/>
    <s v=" ORÇAMENTO"/>
    <x v="23"/>
    <d v="2025-11-01T00:00:00"/>
    <d v="2025-11-01T00:00:00"/>
    <s v="Orçamento"/>
    <s v="1 | 1"/>
    <x v="8"/>
    <x v="0"/>
    <n v="650"/>
    <x v="106"/>
    <x v="105"/>
    <s v="3750"/>
    <x v="20"/>
    <x v="3"/>
    <x v="1"/>
    <n v="3004"/>
    <x v="27"/>
    <n v="3004"/>
    <s v="ORÇAMENTO"/>
    <x v="0"/>
    <x v="0"/>
    <x v="2"/>
    <x v="2"/>
    <x v="15"/>
    <x v="15"/>
  </r>
  <r>
    <x v="5"/>
    <s v=" ORÇAMENTO"/>
    <x v="23"/>
    <d v="2025-11-01T00:00:00"/>
    <d v="2025-11-01T00:00:00"/>
    <s v="Orçamento"/>
    <s v="1 | 1"/>
    <x v="8"/>
    <x v="0"/>
    <n v="650"/>
    <x v="44"/>
    <x v="43"/>
    <s v="12790"/>
    <x v="9"/>
    <x v="3"/>
    <x v="1"/>
    <n v="8006"/>
    <x v="10"/>
    <n v="8006"/>
    <s v="ORÇAMENTO"/>
    <x v="0"/>
    <x v="0"/>
    <x v="9"/>
    <x v="9"/>
    <x v="18"/>
    <x v="18"/>
  </r>
  <r>
    <x v="5"/>
    <s v=" ORÇAMENTO"/>
    <x v="23"/>
    <d v="2025-11-01T00:00:00"/>
    <d v="2025-11-01T00:00:00"/>
    <s v="Orçamento"/>
    <s v="1 | 1"/>
    <x v="8"/>
    <x v="0"/>
    <n v="650"/>
    <x v="135"/>
    <x v="133"/>
    <s v="6651"/>
    <x v="2"/>
    <x v="3"/>
    <x v="1"/>
    <n v="4004"/>
    <x v="2"/>
    <n v="4004"/>
    <s v="ORÇAMENTO"/>
    <x v="0"/>
    <x v="0"/>
    <x v="0"/>
    <x v="0"/>
    <x v="9"/>
    <x v="9"/>
  </r>
  <r>
    <x v="5"/>
    <s v=" ORÇAMENTO"/>
    <x v="23"/>
    <d v="2025-11-01T00:00:00"/>
    <d v="2025-11-01T00:00:00"/>
    <s v="Orçamento"/>
    <s v="1 | 1"/>
    <x v="8"/>
    <x v="0"/>
    <n v="650"/>
    <x v="135"/>
    <x v="133"/>
    <s v="6652"/>
    <x v="2"/>
    <x v="3"/>
    <x v="1"/>
    <n v="4004"/>
    <x v="2"/>
    <n v="4004"/>
    <s v="ORÇAMENTO"/>
    <x v="0"/>
    <x v="0"/>
    <x v="0"/>
    <x v="0"/>
    <x v="9"/>
    <x v="9"/>
  </r>
  <r>
    <x v="5"/>
    <s v=" ORÇAMENTO"/>
    <x v="23"/>
    <d v="2025-11-01T00:00:00"/>
    <d v="2025-11-01T00:00:00"/>
    <s v="Orçamento"/>
    <s v="1 | 1"/>
    <x v="8"/>
    <x v="0"/>
    <n v="650"/>
    <x v="135"/>
    <x v="133"/>
    <s v="6653"/>
    <x v="2"/>
    <x v="3"/>
    <x v="1"/>
    <n v="4004"/>
    <x v="2"/>
    <n v="4004"/>
    <s v="ORÇAMENTO"/>
    <x v="0"/>
    <x v="0"/>
    <x v="0"/>
    <x v="0"/>
    <x v="9"/>
    <x v="9"/>
  </r>
  <r>
    <x v="5"/>
    <s v=" ORÇAMENTO"/>
    <x v="23"/>
    <d v="2025-11-01T00:00:00"/>
    <d v="2025-11-01T00:00:00"/>
    <s v="Orçamento"/>
    <s v="1 | 1"/>
    <x v="8"/>
    <x v="0"/>
    <n v="690.30000000000007"/>
    <x v="33"/>
    <x v="33"/>
    <s v="13931"/>
    <x v="19"/>
    <x v="3"/>
    <x v="1"/>
    <n v="9001"/>
    <x v="24"/>
    <n v="9001"/>
    <s v="ORÇAMENTO"/>
    <x v="1"/>
    <x v="0"/>
    <x v="10"/>
    <x v="10"/>
    <x v="16"/>
    <x v="16"/>
  </r>
  <r>
    <x v="5"/>
    <s v=" ORÇAMENTO"/>
    <x v="23"/>
    <d v="2025-11-01T00:00:00"/>
    <d v="2025-11-01T00:00:00"/>
    <s v="Orçamento"/>
    <s v="1 | 1"/>
    <x v="8"/>
    <x v="0"/>
    <n v="700"/>
    <x v="106"/>
    <x v="105"/>
    <s v="4317"/>
    <x v="8"/>
    <x v="3"/>
    <x v="1"/>
    <n v="3006"/>
    <x v="8"/>
    <n v="3006"/>
    <s v="ORÇAMENTO"/>
    <x v="0"/>
    <x v="0"/>
    <x v="2"/>
    <x v="2"/>
    <x v="15"/>
    <x v="15"/>
  </r>
  <r>
    <x v="5"/>
    <s v=" ORÇAMENTO"/>
    <x v="23"/>
    <d v="2025-11-01T00:00:00"/>
    <d v="2025-11-01T00:00:00"/>
    <s v="Orçamento"/>
    <s v="1 | 1"/>
    <x v="8"/>
    <x v="0"/>
    <n v="715"/>
    <x v="106"/>
    <x v="105"/>
    <s v="5653"/>
    <x v="12"/>
    <x v="3"/>
    <x v="1"/>
    <n v="4003"/>
    <x v="13"/>
    <n v="4003"/>
    <s v="ORÇAMENTO"/>
    <x v="0"/>
    <x v="0"/>
    <x v="2"/>
    <x v="2"/>
    <x v="15"/>
    <x v="15"/>
  </r>
  <r>
    <x v="5"/>
    <s v=" ORÇAMENTO"/>
    <x v="23"/>
    <d v="2025-11-01T00:00:00"/>
    <d v="2025-11-01T00:00:00"/>
    <s v="Orçamento"/>
    <s v="1 | 1"/>
    <x v="8"/>
    <x v="0"/>
    <n v="780"/>
    <x v="33"/>
    <x v="33"/>
    <s v="13930"/>
    <x v="19"/>
    <x v="3"/>
    <x v="1"/>
    <n v="9001"/>
    <x v="24"/>
    <n v="9001"/>
    <s v="ORÇAMENTO"/>
    <x v="1"/>
    <x v="0"/>
    <x v="10"/>
    <x v="10"/>
    <x v="16"/>
    <x v="16"/>
  </r>
  <r>
    <x v="5"/>
    <s v=" ORÇAMENTO"/>
    <x v="23"/>
    <d v="2025-11-01T00:00:00"/>
    <d v="2025-11-01T00:00:00"/>
    <s v="Orçamento"/>
    <s v="1 | 1"/>
    <x v="8"/>
    <x v="0"/>
    <n v="800"/>
    <x v="106"/>
    <x v="105"/>
    <s v="12553"/>
    <x v="9"/>
    <x v="3"/>
    <x v="1"/>
    <n v="8006"/>
    <x v="10"/>
    <n v="8006"/>
    <s v="ORÇAMENTO"/>
    <x v="0"/>
    <x v="0"/>
    <x v="2"/>
    <x v="2"/>
    <x v="15"/>
    <x v="15"/>
  </r>
  <r>
    <x v="5"/>
    <s v=" ORÇAMENTO"/>
    <x v="23"/>
    <d v="2025-11-01T00:00:00"/>
    <d v="2025-11-01T00:00:00"/>
    <s v="Orçamento"/>
    <s v="1 | 1"/>
    <x v="8"/>
    <x v="0"/>
    <n v="800"/>
    <x v="106"/>
    <x v="105"/>
    <s v="4316"/>
    <x v="8"/>
    <x v="3"/>
    <x v="1"/>
    <n v="3006"/>
    <x v="8"/>
    <n v="3006"/>
    <s v="ORÇAMENTO"/>
    <x v="0"/>
    <x v="0"/>
    <x v="2"/>
    <x v="2"/>
    <x v="15"/>
    <x v="15"/>
  </r>
  <r>
    <x v="5"/>
    <s v=" ORÇAMENTO"/>
    <x v="23"/>
    <d v="2025-11-01T00:00:00"/>
    <d v="2025-11-01T00:00:00"/>
    <s v="Orçamento"/>
    <s v="1 | 1"/>
    <x v="8"/>
    <x v="0"/>
    <n v="800"/>
    <x v="106"/>
    <x v="105"/>
    <s v="7214"/>
    <x v="13"/>
    <x v="3"/>
    <x v="1"/>
    <n v="5001"/>
    <x v="16"/>
    <n v="5001"/>
    <s v="ORÇAMENTO"/>
    <x v="0"/>
    <x v="0"/>
    <x v="2"/>
    <x v="2"/>
    <x v="15"/>
    <x v="15"/>
  </r>
  <r>
    <x v="5"/>
    <s v=" ORÇAMENTO"/>
    <x v="23"/>
    <d v="2025-11-01T00:00:00"/>
    <d v="2025-11-01T00:00:00"/>
    <s v="Orçamento"/>
    <s v="1 | 1"/>
    <x v="8"/>
    <x v="0"/>
    <n v="800"/>
    <x v="44"/>
    <x v="43"/>
    <s v="12789"/>
    <x v="9"/>
    <x v="3"/>
    <x v="1"/>
    <n v="8006"/>
    <x v="10"/>
    <n v="8006"/>
    <s v="ORÇAMENTO"/>
    <x v="0"/>
    <x v="0"/>
    <x v="9"/>
    <x v="9"/>
    <x v="18"/>
    <x v="18"/>
  </r>
  <r>
    <x v="5"/>
    <s v=" ORÇAMENTO"/>
    <x v="23"/>
    <d v="2025-11-01T00:00:00"/>
    <d v="2025-11-01T00:00:00"/>
    <s v="Orçamento"/>
    <s v="1 | 1"/>
    <x v="8"/>
    <x v="0"/>
    <n v="800"/>
    <x v="53"/>
    <x v="52"/>
    <s v="1624"/>
    <x v="0"/>
    <x v="3"/>
    <x v="1"/>
    <n v="2001"/>
    <x v="0"/>
    <n v="2001"/>
    <s v="ORÇAMENTO"/>
    <x v="1"/>
    <x v="0"/>
    <x v="0"/>
    <x v="0"/>
    <x v="3"/>
    <x v="3"/>
  </r>
  <r>
    <x v="5"/>
    <s v=" ORÇAMENTO"/>
    <x v="23"/>
    <d v="2025-11-01T00:00:00"/>
    <d v="2025-11-01T00:00:00"/>
    <s v="Orçamento"/>
    <s v="1 | 1"/>
    <x v="8"/>
    <x v="0"/>
    <n v="900"/>
    <x v="51"/>
    <x v="50"/>
    <s v="1704"/>
    <x v="0"/>
    <x v="3"/>
    <x v="1"/>
    <n v="2001"/>
    <x v="0"/>
    <n v="2001"/>
    <s v="ORÇAMENTO"/>
    <x v="1"/>
    <x v="0"/>
    <x v="0"/>
    <x v="0"/>
    <x v="10"/>
    <x v="10"/>
  </r>
  <r>
    <x v="5"/>
    <s v=" ORÇAMENTO"/>
    <x v="23"/>
    <d v="2025-11-01T00:00:00"/>
    <d v="2025-11-01T00:00:00"/>
    <s v="Orçamento"/>
    <s v="1 | 1"/>
    <x v="8"/>
    <x v="0"/>
    <n v="901.00800000000004"/>
    <x v="33"/>
    <x v="33"/>
    <s v="13929"/>
    <x v="19"/>
    <x v="3"/>
    <x v="1"/>
    <n v="9001"/>
    <x v="24"/>
    <n v="9001"/>
    <s v="ORÇAMENTO"/>
    <x v="1"/>
    <x v="0"/>
    <x v="10"/>
    <x v="10"/>
    <x v="16"/>
    <x v="16"/>
  </r>
  <r>
    <x v="5"/>
    <s v=" ORÇAMENTO"/>
    <x v="23"/>
    <d v="2025-11-01T00:00:00"/>
    <d v="2025-11-01T00:00:00"/>
    <s v="Orçamento"/>
    <s v="1 | 1"/>
    <x v="8"/>
    <x v="0"/>
    <n v="1000"/>
    <x v="30"/>
    <x v="30"/>
    <s v="5495"/>
    <x v="12"/>
    <x v="3"/>
    <x v="1"/>
    <n v="4003"/>
    <x v="13"/>
    <n v="4003"/>
    <s v="ORÇAMENTO"/>
    <x v="1"/>
    <x v="0"/>
    <x v="2"/>
    <x v="2"/>
    <x v="13"/>
    <x v="13"/>
  </r>
  <r>
    <x v="5"/>
    <s v=" ORÇAMENTO"/>
    <x v="23"/>
    <d v="2025-11-01T00:00:00"/>
    <d v="2025-11-01T00:00:00"/>
    <s v="Orçamento"/>
    <s v="1 | 1"/>
    <x v="8"/>
    <x v="0"/>
    <n v="1000"/>
    <x v="106"/>
    <x v="105"/>
    <s v="3918"/>
    <x v="15"/>
    <x v="3"/>
    <x v="1"/>
    <n v="3005"/>
    <x v="18"/>
    <n v="3005"/>
    <s v="ORÇAMENTO"/>
    <x v="0"/>
    <x v="0"/>
    <x v="2"/>
    <x v="2"/>
    <x v="15"/>
    <x v="15"/>
  </r>
  <r>
    <x v="5"/>
    <s v=" ORÇAMENTO"/>
    <x v="23"/>
    <d v="2025-11-01T00:00:00"/>
    <d v="2025-11-01T00:00:00"/>
    <s v="Orçamento"/>
    <s v="1 | 1"/>
    <x v="8"/>
    <x v="0"/>
    <n v="1000"/>
    <x v="106"/>
    <x v="105"/>
    <s v="4315"/>
    <x v="8"/>
    <x v="3"/>
    <x v="1"/>
    <n v="3006"/>
    <x v="8"/>
    <n v="3006"/>
    <s v="ORÇAMENTO"/>
    <x v="0"/>
    <x v="0"/>
    <x v="2"/>
    <x v="2"/>
    <x v="15"/>
    <x v="15"/>
  </r>
  <r>
    <x v="5"/>
    <s v=" ORÇAMENTO"/>
    <x v="23"/>
    <d v="2025-11-01T00:00:00"/>
    <d v="2025-11-01T00:00:00"/>
    <s v="Orçamento"/>
    <s v="1 | 1"/>
    <x v="8"/>
    <x v="0"/>
    <n v="1000"/>
    <x v="44"/>
    <x v="43"/>
    <s v="12788"/>
    <x v="9"/>
    <x v="3"/>
    <x v="1"/>
    <n v="8006"/>
    <x v="10"/>
    <n v="8006"/>
    <s v="ORÇAMENTO"/>
    <x v="0"/>
    <x v="0"/>
    <x v="9"/>
    <x v="9"/>
    <x v="18"/>
    <x v="18"/>
  </r>
  <r>
    <x v="5"/>
    <s v=" ORÇAMENTO"/>
    <x v="23"/>
    <d v="2025-11-01T00:00:00"/>
    <d v="2025-11-01T00:00:00"/>
    <s v="Orçamento"/>
    <s v="1 | 1"/>
    <x v="8"/>
    <x v="0"/>
    <n v="1000"/>
    <x v="91"/>
    <x v="90"/>
    <s v="7262"/>
    <x v="13"/>
    <x v="3"/>
    <x v="1"/>
    <n v="5001"/>
    <x v="16"/>
    <n v="5001"/>
    <s v="ORÇAMENTO"/>
    <x v="0"/>
    <x v="0"/>
    <x v="9"/>
    <x v="9"/>
    <x v="18"/>
    <x v="18"/>
  </r>
  <r>
    <x v="5"/>
    <s v=" ORÇAMENTO"/>
    <x v="23"/>
    <d v="2025-11-01T00:00:00"/>
    <d v="2025-11-01T00:00:00"/>
    <s v="Orçamento"/>
    <s v="1 | 1"/>
    <x v="8"/>
    <x v="0"/>
    <n v="1000"/>
    <x v="14"/>
    <x v="14"/>
    <s v="6556"/>
    <x v="2"/>
    <x v="3"/>
    <x v="1"/>
    <n v="4004"/>
    <x v="2"/>
    <n v="4004"/>
    <s v="ORÇAMENTO"/>
    <x v="0"/>
    <x v="0"/>
    <x v="0"/>
    <x v="0"/>
    <x v="9"/>
    <x v="9"/>
  </r>
  <r>
    <x v="5"/>
    <s v=" ORÇAMENTO"/>
    <x v="23"/>
    <d v="2025-11-01T00:00:00"/>
    <d v="2025-11-01T00:00:00"/>
    <s v="Orçamento"/>
    <s v="1 | 1"/>
    <x v="8"/>
    <x v="0"/>
    <n v="1000"/>
    <x v="71"/>
    <x v="70"/>
    <s v="7013"/>
    <x v="2"/>
    <x v="3"/>
    <x v="1"/>
    <n v="4004"/>
    <x v="2"/>
    <n v="4004"/>
    <s v="ORÇAMENTO"/>
    <x v="0"/>
    <x v="0"/>
    <x v="0"/>
    <x v="0"/>
    <x v="9"/>
    <x v="9"/>
  </r>
  <r>
    <x v="5"/>
    <s v=" ORÇAMENTO"/>
    <x v="23"/>
    <d v="2025-11-01T00:00:00"/>
    <d v="2025-11-01T00:00:00"/>
    <s v="Orçamento"/>
    <s v="1 | 1"/>
    <x v="8"/>
    <x v="0"/>
    <n v="1000"/>
    <x v="29"/>
    <x v="29"/>
    <s v="12382"/>
    <x v="19"/>
    <x v="3"/>
    <x v="1"/>
    <n v="8005"/>
    <x v="23"/>
    <n v="8005"/>
    <s v="ORÇAMENTO"/>
    <x v="0"/>
    <x v="0"/>
    <x v="0"/>
    <x v="0"/>
    <x v="10"/>
    <x v="10"/>
  </r>
  <r>
    <x v="5"/>
    <s v=" ORÇAMENTO"/>
    <x v="23"/>
    <d v="2025-11-01T00:00:00"/>
    <d v="2025-11-01T00:00:00"/>
    <s v="Orçamento"/>
    <s v="1 | 1"/>
    <x v="8"/>
    <x v="0"/>
    <n v="1000"/>
    <x v="34"/>
    <x v="34"/>
    <s v="13363"/>
    <x v="9"/>
    <x v="3"/>
    <x v="1"/>
    <n v="8006"/>
    <x v="10"/>
    <n v="8006"/>
    <s v="ORÇAMENTO"/>
    <x v="0"/>
    <x v="0"/>
    <x v="0"/>
    <x v="0"/>
    <x v="0"/>
    <x v="0"/>
  </r>
  <r>
    <x v="5"/>
    <s v=" ORÇAMENTO"/>
    <x v="23"/>
    <d v="2025-11-01T00:00:00"/>
    <d v="2025-11-01T00:00:00"/>
    <s v="Orçamento"/>
    <s v="1 | 1"/>
    <x v="8"/>
    <x v="0"/>
    <n v="1000"/>
    <x v="34"/>
    <x v="34"/>
    <s v="13364"/>
    <x v="9"/>
    <x v="3"/>
    <x v="1"/>
    <n v="8006"/>
    <x v="10"/>
    <n v="8006"/>
    <s v="ORÇAMENTO"/>
    <x v="0"/>
    <x v="0"/>
    <x v="0"/>
    <x v="0"/>
    <x v="0"/>
    <x v="0"/>
  </r>
  <r>
    <x v="5"/>
    <s v=" ORÇAMENTO"/>
    <x v="23"/>
    <d v="2025-11-01T00:00:00"/>
    <d v="2025-11-01T00:00:00"/>
    <s v="Orçamento"/>
    <s v="1 | 1"/>
    <x v="8"/>
    <x v="0"/>
    <n v="1031"/>
    <x v="128"/>
    <x v="126"/>
    <s v="7597"/>
    <x v="18"/>
    <x v="3"/>
    <x v="1"/>
    <n v="5002"/>
    <x v="21"/>
    <n v="5002"/>
    <s v="ORÇAMENTO"/>
    <x v="0"/>
    <x v="0"/>
    <x v="9"/>
    <x v="9"/>
    <x v="18"/>
    <x v="18"/>
  </r>
  <r>
    <x v="5"/>
    <s v=" ORÇAMENTO"/>
    <x v="23"/>
    <d v="2025-11-01T00:00:00"/>
    <d v="2025-11-01T00:00:00"/>
    <s v="Orçamento"/>
    <s v="1 | 1"/>
    <x v="8"/>
    <x v="0"/>
    <n v="1166.6666666666667"/>
    <x v="49"/>
    <x v="48"/>
    <s v="10090"/>
    <x v="10"/>
    <x v="3"/>
    <x v="1"/>
    <n v="7001"/>
    <x v="11"/>
    <n v="7001"/>
    <s v="ORÇAMENTO"/>
    <x v="0"/>
    <x v="0"/>
    <x v="11"/>
    <x v="11"/>
    <x v="17"/>
    <x v="17"/>
  </r>
  <r>
    <x v="5"/>
    <s v=" ORÇAMENTO"/>
    <x v="23"/>
    <d v="2025-11-01T00:00:00"/>
    <d v="2025-11-01T00:00:00"/>
    <s v="Orçamento"/>
    <s v="1 | 1"/>
    <x v="8"/>
    <x v="0"/>
    <n v="1200"/>
    <x v="43"/>
    <x v="43"/>
    <s v="12847"/>
    <x v="9"/>
    <x v="3"/>
    <x v="1"/>
    <n v="8006"/>
    <x v="10"/>
    <n v="8006"/>
    <s v="ORÇAMENTO"/>
    <x v="0"/>
    <x v="0"/>
    <x v="0"/>
    <x v="0"/>
    <x v="9"/>
    <x v="9"/>
  </r>
  <r>
    <x v="5"/>
    <s v=" ORÇAMENTO"/>
    <x v="23"/>
    <d v="2025-11-01T00:00:00"/>
    <d v="2025-11-01T00:00:00"/>
    <s v="Orçamento"/>
    <s v="1 | 1"/>
    <x v="8"/>
    <x v="0"/>
    <n v="1202.5"/>
    <x v="34"/>
    <x v="34"/>
    <s v="7651"/>
    <x v="18"/>
    <x v="3"/>
    <x v="1"/>
    <n v="5002"/>
    <x v="21"/>
    <n v="5002"/>
    <s v="ORÇAMENTO"/>
    <x v="0"/>
    <x v="0"/>
    <x v="0"/>
    <x v="0"/>
    <x v="0"/>
    <x v="0"/>
  </r>
  <r>
    <x v="5"/>
    <s v=" ORÇAMENTO"/>
    <x v="23"/>
    <d v="2025-11-01T00:00:00"/>
    <d v="2025-11-01T00:00:00"/>
    <s v="Orçamento"/>
    <s v="1 | 1"/>
    <x v="8"/>
    <x v="0"/>
    <n v="1214.8769488519374"/>
    <x v="102"/>
    <x v="101"/>
    <s v="1018"/>
    <x v="0"/>
    <x v="3"/>
    <x v="1"/>
    <n v="2001"/>
    <x v="0"/>
    <n v="2001"/>
    <s v="ORÇAMENTO"/>
    <x v="1"/>
    <x v="0"/>
    <x v="2"/>
    <x v="2"/>
    <x v="15"/>
    <x v="15"/>
  </r>
  <r>
    <x v="5"/>
    <s v=" ORÇAMENTO"/>
    <x v="23"/>
    <d v="2025-11-01T00:00:00"/>
    <d v="2025-11-01T00:00:00"/>
    <s v="Orçamento"/>
    <s v="1 | 1"/>
    <x v="8"/>
    <x v="0"/>
    <n v="1254.54545454545"/>
    <x v="35"/>
    <x v="35"/>
    <s v="14164"/>
    <x v="5"/>
    <x v="3"/>
    <x v="1"/>
    <n v="3001"/>
    <x v="5"/>
    <n v="3001"/>
    <s v="ORÇAMENTO"/>
    <x v="0"/>
    <x v="0"/>
    <x v="9"/>
    <x v="9"/>
    <x v="12"/>
    <x v="12"/>
  </r>
  <r>
    <x v="5"/>
    <s v=" ORÇAMENTO"/>
    <x v="23"/>
    <d v="2025-11-01T00:00:00"/>
    <d v="2025-11-01T00:00:00"/>
    <s v="Orçamento"/>
    <s v="1 | 1"/>
    <x v="8"/>
    <x v="0"/>
    <n v="1300"/>
    <x v="14"/>
    <x v="14"/>
    <s v="6555"/>
    <x v="2"/>
    <x v="3"/>
    <x v="1"/>
    <n v="4004"/>
    <x v="2"/>
    <n v="4004"/>
    <s v="ORÇAMENTO"/>
    <x v="0"/>
    <x v="0"/>
    <x v="0"/>
    <x v="0"/>
    <x v="9"/>
    <x v="9"/>
  </r>
  <r>
    <x v="5"/>
    <s v=" ORÇAMENTO"/>
    <x v="23"/>
    <d v="2025-11-01T00:00:00"/>
    <d v="2025-11-01T00:00:00"/>
    <s v="Orçamento"/>
    <s v="1 | 1"/>
    <x v="8"/>
    <x v="0"/>
    <n v="1353.6861588000002"/>
    <x v="38"/>
    <x v="38"/>
    <s v="12433"/>
    <x v="9"/>
    <x v="3"/>
    <x v="1"/>
    <n v="8006"/>
    <x v="10"/>
    <n v="8006"/>
    <s v="ORÇAMENTO"/>
    <x v="1"/>
    <x v="0"/>
    <x v="2"/>
    <x v="2"/>
    <x v="13"/>
    <x v="13"/>
  </r>
  <r>
    <x v="5"/>
    <s v=" ORÇAMENTO"/>
    <x v="23"/>
    <d v="2025-11-01T00:00:00"/>
    <d v="2025-11-01T00:00:00"/>
    <s v="Orçamento"/>
    <s v="1 | 1"/>
    <x v="8"/>
    <x v="0"/>
    <n v="1400"/>
    <x v="95"/>
    <x v="94"/>
    <s v="4565"/>
    <x v="8"/>
    <x v="3"/>
    <x v="1"/>
    <n v="3006"/>
    <x v="8"/>
    <n v="3006"/>
    <s v="ORÇAMENTO"/>
    <x v="0"/>
    <x v="0"/>
    <x v="0"/>
    <x v="0"/>
    <x v="0"/>
    <x v="0"/>
  </r>
  <r>
    <x v="5"/>
    <s v=" ORÇAMENTO"/>
    <x v="23"/>
    <d v="2025-11-01T00:00:00"/>
    <d v="2025-11-01T00:00:00"/>
    <s v="Orçamento"/>
    <s v="1 | 1"/>
    <x v="8"/>
    <x v="0"/>
    <n v="1500"/>
    <x v="30"/>
    <x v="30"/>
    <s v="5494"/>
    <x v="12"/>
    <x v="3"/>
    <x v="1"/>
    <n v="4003"/>
    <x v="13"/>
    <n v="4003"/>
    <s v="ORÇAMENTO"/>
    <x v="1"/>
    <x v="0"/>
    <x v="2"/>
    <x v="2"/>
    <x v="13"/>
    <x v="13"/>
  </r>
  <r>
    <x v="5"/>
    <s v=" ORÇAMENTO"/>
    <x v="23"/>
    <d v="2025-11-01T00:00:00"/>
    <d v="2025-11-01T00:00:00"/>
    <s v="Orçamento"/>
    <s v="1 | 1"/>
    <x v="8"/>
    <x v="0"/>
    <n v="1500"/>
    <x v="27"/>
    <x v="27"/>
    <s v="3348"/>
    <x v="11"/>
    <x v="3"/>
    <x v="1"/>
    <n v="3003"/>
    <x v="12"/>
    <n v="3003"/>
    <s v="ORÇAMENTO"/>
    <x v="0"/>
    <x v="0"/>
    <x v="2"/>
    <x v="2"/>
    <x v="13"/>
    <x v="13"/>
  </r>
  <r>
    <x v="5"/>
    <s v=" ORÇAMENTO"/>
    <x v="23"/>
    <d v="2025-11-01T00:00:00"/>
    <d v="2025-11-01T00:00:00"/>
    <s v="Orçamento"/>
    <s v="1 | 1"/>
    <x v="8"/>
    <x v="0"/>
    <n v="1500"/>
    <x v="106"/>
    <x v="105"/>
    <s v="12229"/>
    <x v="23"/>
    <x v="3"/>
    <x v="1"/>
    <n v="8008"/>
    <x v="38"/>
    <n v="8008"/>
    <s v="ORÇAMENTO"/>
    <x v="0"/>
    <x v="0"/>
    <x v="2"/>
    <x v="2"/>
    <x v="15"/>
    <x v="15"/>
  </r>
  <r>
    <x v="5"/>
    <s v=" ORÇAMENTO"/>
    <x v="23"/>
    <d v="2025-11-01T00:00:00"/>
    <d v="2025-11-01T00:00:00"/>
    <s v="Orçamento"/>
    <s v="1 | 1"/>
    <x v="8"/>
    <x v="0"/>
    <n v="1500"/>
    <x v="66"/>
    <x v="65"/>
    <s v="2858"/>
    <x v="5"/>
    <x v="3"/>
    <x v="1"/>
    <n v="3001"/>
    <x v="5"/>
    <n v="3001"/>
    <s v="ORÇAMENTO"/>
    <x v="0"/>
    <x v="0"/>
    <x v="9"/>
    <x v="9"/>
    <x v="12"/>
    <x v="12"/>
  </r>
  <r>
    <x v="5"/>
    <s v=" ORÇAMENTO"/>
    <x v="23"/>
    <d v="2025-11-01T00:00:00"/>
    <d v="2025-11-01T00:00:00"/>
    <s v="Orçamento"/>
    <s v="1 | 1"/>
    <x v="8"/>
    <x v="0"/>
    <n v="1500"/>
    <x v="66"/>
    <x v="65"/>
    <s v="2859"/>
    <x v="5"/>
    <x v="3"/>
    <x v="1"/>
    <n v="3001"/>
    <x v="5"/>
    <n v="3001"/>
    <s v="ORÇAMENTO"/>
    <x v="0"/>
    <x v="0"/>
    <x v="9"/>
    <x v="9"/>
    <x v="12"/>
    <x v="12"/>
  </r>
  <r>
    <x v="5"/>
    <s v=" ORÇAMENTO"/>
    <x v="23"/>
    <d v="2025-11-01T00:00:00"/>
    <d v="2025-11-01T00:00:00"/>
    <s v="Orçamento"/>
    <s v="1 | 1"/>
    <x v="8"/>
    <x v="0"/>
    <n v="1500"/>
    <x v="121"/>
    <x v="119"/>
    <s v="6810"/>
    <x v="2"/>
    <x v="3"/>
    <x v="1"/>
    <n v="4004"/>
    <x v="2"/>
    <n v="4004"/>
    <s v="ORÇAMENTO"/>
    <x v="0"/>
    <x v="0"/>
    <x v="0"/>
    <x v="0"/>
    <x v="9"/>
    <x v="9"/>
  </r>
  <r>
    <x v="5"/>
    <s v=" ORÇAMENTO"/>
    <x v="23"/>
    <d v="2025-11-01T00:00:00"/>
    <d v="2025-11-01T00:00:00"/>
    <s v="Orçamento"/>
    <s v="1 | 1"/>
    <x v="8"/>
    <x v="0"/>
    <n v="1500"/>
    <x v="121"/>
    <x v="119"/>
    <s v="6811"/>
    <x v="2"/>
    <x v="3"/>
    <x v="1"/>
    <n v="4004"/>
    <x v="2"/>
    <n v="4004"/>
    <s v="ORÇAMENTO"/>
    <x v="0"/>
    <x v="0"/>
    <x v="0"/>
    <x v="0"/>
    <x v="9"/>
    <x v="9"/>
  </r>
  <r>
    <x v="5"/>
    <s v=" ORÇAMENTO"/>
    <x v="23"/>
    <d v="2025-11-01T00:00:00"/>
    <d v="2025-11-01T00:00:00"/>
    <s v="Orçamento"/>
    <s v="1 | 1"/>
    <x v="8"/>
    <x v="0"/>
    <n v="1500"/>
    <x v="93"/>
    <x v="92"/>
    <s v="13103"/>
    <x v="9"/>
    <x v="3"/>
    <x v="1"/>
    <n v="8006"/>
    <x v="10"/>
    <n v="8006"/>
    <s v="ORÇAMENTO"/>
    <x v="0"/>
    <x v="0"/>
    <x v="0"/>
    <x v="0"/>
    <x v="0"/>
    <x v="0"/>
  </r>
  <r>
    <x v="5"/>
    <s v=" ORÇAMENTO"/>
    <x v="23"/>
    <d v="2025-11-01T00:00:00"/>
    <d v="2025-11-01T00:00:00"/>
    <s v="Orçamento"/>
    <s v="1 | 1"/>
    <x v="8"/>
    <x v="0"/>
    <n v="1500"/>
    <x v="95"/>
    <x v="94"/>
    <s v="5903"/>
    <x v="12"/>
    <x v="3"/>
    <x v="1"/>
    <n v="4003"/>
    <x v="13"/>
    <n v="4003"/>
    <s v="ORÇAMENTO"/>
    <x v="0"/>
    <x v="0"/>
    <x v="0"/>
    <x v="0"/>
    <x v="0"/>
    <x v="0"/>
  </r>
  <r>
    <x v="5"/>
    <s v=" ORÇAMENTO"/>
    <x v="23"/>
    <d v="2025-11-01T00:00:00"/>
    <d v="2025-11-01T00:00:00"/>
    <s v="Orçamento"/>
    <s v="1 | 1"/>
    <x v="8"/>
    <x v="0"/>
    <n v="1500"/>
    <x v="96"/>
    <x v="95"/>
    <s v="11493"/>
    <x v="14"/>
    <x v="3"/>
    <x v="1"/>
    <n v="8001"/>
    <x v="17"/>
    <n v="8001"/>
    <s v="ORÇAMENTO"/>
    <x v="0"/>
    <x v="0"/>
    <x v="0"/>
    <x v="0"/>
    <x v="0"/>
    <x v="0"/>
  </r>
  <r>
    <x v="5"/>
    <s v=" ORÇAMENTO"/>
    <x v="23"/>
    <d v="2025-11-01T00:00:00"/>
    <d v="2025-11-01T00:00:00"/>
    <s v="Orçamento"/>
    <s v="1 | 1"/>
    <x v="8"/>
    <x v="0"/>
    <n v="1550"/>
    <x v="3"/>
    <x v="3"/>
    <s v="1593"/>
    <x v="0"/>
    <x v="3"/>
    <x v="1"/>
    <n v="2001"/>
    <x v="0"/>
    <n v="2001"/>
    <s v="ORÇAMENTO"/>
    <x v="1"/>
    <x v="0"/>
    <x v="0"/>
    <x v="0"/>
    <x v="3"/>
    <x v="3"/>
  </r>
  <r>
    <x v="5"/>
    <s v=" ORÇAMENTO"/>
    <x v="23"/>
    <d v="2025-11-01T00:00:00"/>
    <d v="2025-11-01T00:00:00"/>
    <s v="Orçamento"/>
    <s v="1 | 1"/>
    <x v="8"/>
    <x v="0"/>
    <n v="1600"/>
    <x v="59"/>
    <x v="58"/>
    <s v="3527"/>
    <x v="11"/>
    <x v="3"/>
    <x v="1"/>
    <n v="3003"/>
    <x v="12"/>
    <n v="3003"/>
    <s v="ORÇAMENTO"/>
    <x v="0"/>
    <x v="0"/>
    <x v="0"/>
    <x v="0"/>
    <x v="10"/>
    <x v="10"/>
  </r>
  <r>
    <x v="5"/>
    <s v=" ORÇAMENTO"/>
    <x v="23"/>
    <d v="2025-11-01T00:00:00"/>
    <d v="2025-11-01T00:00:00"/>
    <s v="Orçamento"/>
    <s v="1 | 1"/>
    <x v="8"/>
    <x v="0"/>
    <n v="1616.3738182061097"/>
    <x v="133"/>
    <x v="131"/>
    <s v="2666"/>
    <x v="19"/>
    <x v="3"/>
    <x v="1"/>
    <n v="9001"/>
    <x v="24"/>
    <n v="9001"/>
    <s v="ORÇAMENTO"/>
    <x v="1"/>
    <x v="0"/>
    <x v="12"/>
    <x v="12"/>
    <x v="19"/>
    <x v="19"/>
  </r>
  <r>
    <x v="5"/>
    <s v=" ORÇAMENTO"/>
    <x v="23"/>
    <d v="2025-11-01T00:00:00"/>
    <d v="2025-11-01T00:00:00"/>
    <s v="Orçamento"/>
    <s v="1 | 1"/>
    <x v="8"/>
    <x v="0"/>
    <n v="1634"/>
    <x v="34"/>
    <x v="34"/>
    <s v="7650"/>
    <x v="18"/>
    <x v="3"/>
    <x v="1"/>
    <n v="5002"/>
    <x v="21"/>
    <n v="5002"/>
    <s v="ORÇAMENTO"/>
    <x v="0"/>
    <x v="0"/>
    <x v="0"/>
    <x v="0"/>
    <x v="0"/>
    <x v="0"/>
  </r>
  <r>
    <x v="5"/>
    <s v=" ORÇAMENTO"/>
    <x v="23"/>
    <d v="2025-11-01T00:00:00"/>
    <d v="2025-11-01T00:00:00"/>
    <s v="Orçamento"/>
    <s v="1 | 1"/>
    <x v="8"/>
    <x v="0"/>
    <n v="1639"/>
    <x v="103"/>
    <x v="102"/>
    <s v="11434"/>
    <x v="14"/>
    <x v="3"/>
    <x v="1"/>
    <n v="8001"/>
    <x v="17"/>
    <n v="8001"/>
    <s v="ORÇAMENTO"/>
    <x v="0"/>
    <x v="0"/>
    <x v="0"/>
    <x v="0"/>
    <x v="0"/>
    <x v="0"/>
  </r>
  <r>
    <x v="5"/>
    <s v=" ORÇAMENTO"/>
    <x v="23"/>
    <d v="2025-11-01T00:00:00"/>
    <d v="2025-11-01T00:00:00"/>
    <s v="Orçamento"/>
    <s v="1 | 1"/>
    <x v="8"/>
    <x v="0"/>
    <n v="1650"/>
    <x v="43"/>
    <x v="43"/>
    <s v="12846"/>
    <x v="9"/>
    <x v="3"/>
    <x v="1"/>
    <n v="8006"/>
    <x v="10"/>
    <n v="8006"/>
    <s v="ORÇAMENTO"/>
    <x v="0"/>
    <x v="0"/>
    <x v="0"/>
    <x v="0"/>
    <x v="9"/>
    <x v="9"/>
  </r>
  <r>
    <x v="5"/>
    <s v=" ORÇAMENTO"/>
    <x v="23"/>
    <d v="2025-11-01T00:00:00"/>
    <d v="2025-11-01T00:00:00"/>
    <s v="Orçamento"/>
    <s v="1 | 1"/>
    <x v="8"/>
    <x v="0"/>
    <n v="1700"/>
    <x v="14"/>
    <x v="14"/>
    <s v="6554"/>
    <x v="2"/>
    <x v="3"/>
    <x v="1"/>
    <n v="4004"/>
    <x v="2"/>
    <n v="4004"/>
    <s v="ORÇAMENTO"/>
    <x v="0"/>
    <x v="0"/>
    <x v="0"/>
    <x v="0"/>
    <x v="9"/>
    <x v="9"/>
  </r>
  <r>
    <x v="5"/>
    <s v=" ORÇAMENTO"/>
    <x v="23"/>
    <d v="2025-11-01T00:00:00"/>
    <d v="2025-11-01T00:00:00"/>
    <s v="Orçamento"/>
    <s v="1 | 1"/>
    <x v="8"/>
    <x v="0"/>
    <n v="1751"/>
    <x v="33"/>
    <x v="33"/>
    <s v="13928"/>
    <x v="19"/>
    <x v="3"/>
    <x v="1"/>
    <n v="9001"/>
    <x v="24"/>
    <n v="9001"/>
    <s v="ORÇAMENTO"/>
    <x v="1"/>
    <x v="0"/>
    <x v="10"/>
    <x v="10"/>
    <x v="16"/>
    <x v="16"/>
  </r>
  <r>
    <x v="5"/>
    <s v=" ORÇAMENTO"/>
    <x v="23"/>
    <d v="2025-11-01T00:00:00"/>
    <d v="2025-11-01T00:00:00"/>
    <s v="Orçamento"/>
    <s v="1 | 1"/>
    <x v="8"/>
    <x v="0"/>
    <n v="1800"/>
    <x v="14"/>
    <x v="14"/>
    <s v="6553"/>
    <x v="2"/>
    <x v="3"/>
    <x v="1"/>
    <n v="4004"/>
    <x v="2"/>
    <n v="4004"/>
    <s v="ORÇAMENTO"/>
    <x v="0"/>
    <x v="0"/>
    <x v="0"/>
    <x v="0"/>
    <x v="9"/>
    <x v="9"/>
  </r>
  <r>
    <x v="5"/>
    <s v=" ORÇAMENTO"/>
    <x v="23"/>
    <d v="2025-11-01T00:00:00"/>
    <d v="2025-11-01T00:00:00"/>
    <s v="Orçamento"/>
    <s v="1 | 1"/>
    <x v="8"/>
    <x v="0"/>
    <n v="1800"/>
    <x v="34"/>
    <x v="34"/>
    <s v="13362"/>
    <x v="9"/>
    <x v="3"/>
    <x v="1"/>
    <n v="8006"/>
    <x v="10"/>
    <n v="8006"/>
    <s v="ORÇAMENTO"/>
    <x v="0"/>
    <x v="0"/>
    <x v="0"/>
    <x v="0"/>
    <x v="0"/>
    <x v="0"/>
  </r>
  <r>
    <x v="5"/>
    <s v=" ORÇAMENTO"/>
    <x v="23"/>
    <d v="2025-11-01T00:00:00"/>
    <d v="2025-11-01T00:00:00"/>
    <s v="Orçamento"/>
    <s v="1 | 1"/>
    <x v="8"/>
    <x v="0"/>
    <n v="1858"/>
    <x v="14"/>
    <x v="14"/>
    <s v="10837"/>
    <x v="3"/>
    <x v="3"/>
    <x v="1"/>
    <n v="7004"/>
    <x v="3"/>
    <n v="7004"/>
    <s v="ORÇAMENTO"/>
    <x v="0"/>
    <x v="0"/>
    <x v="0"/>
    <x v="0"/>
    <x v="9"/>
    <x v="9"/>
  </r>
  <r>
    <x v="5"/>
    <s v=" ORÇAMENTO"/>
    <x v="23"/>
    <d v="2025-11-01T00:00:00"/>
    <d v="2025-11-01T00:00:00"/>
    <s v="Orçamento"/>
    <s v="1 | 1"/>
    <x v="8"/>
    <x v="0"/>
    <n v="1860"/>
    <x v="63"/>
    <x v="62"/>
    <s v="10002"/>
    <x v="10"/>
    <x v="3"/>
    <x v="1"/>
    <n v="7001"/>
    <x v="11"/>
    <n v="7001"/>
    <s v="ORÇAMENTO"/>
    <x v="0"/>
    <x v="0"/>
    <x v="9"/>
    <x v="9"/>
    <x v="18"/>
    <x v="18"/>
  </r>
  <r>
    <x v="5"/>
    <s v=" ORÇAMENTO"/>
    <x v="23"/>
    <d v="2025-11-01T00:00:00"/>
    <d v="2025-11-01T00:00:00"/>
    <s v="Orçamento"/>
    <s v="1 | 1"/>
    <x v="8"/>
    <x v="0"/>
    <n v="1871.9711999999997"/>
    <x v="24"/>
    <x v="24"/>
    <s v="6368"/>
    <x v="2"/>
    <x v="3"/>
    <x v="1"/>
    <n v="4004"/>
    <x v="2"/>
    <n v="4004"/>
    <s v="ORÇAMENTO"/>
    <x v="0"/>
    <x v="0"/>
    <x v="0"/>
    <x v="0"/>
    <x v="9"/>
    <x v="9"/>
  </r>
  <r>
    <x v="5"/>
    <s v=" ORÇAMENTO"/>
    <x v="23"/>
    <d v="2025-11-01T00:00:00"/>
    <d v="2025-11-01T00:00:00"/>
    <s v="Orçamento"/>
    <s v="1 | 1"/>
    <x v="8"/>
    <x v="0"/>
    <n v="1958.3333333333333"/>
    <x v="49"/>
    <x v="48"/>
    <s v="10089"/>
    <x v="10"/>
    <x v="3"/>
    <x v="1"/>
    <n v="7001"/>
    <x v="11"/>
    <n v="7001"/>
    <s v="ORÇAMENTO"/>
    <x v="0"/>
    <x v="0"/>
    <x v="11"/>
    <x v="11"/>
    <x v="17"/>
    <x v="17"/>
  </r>
  <r>
    <x v="5"/>
    <s v=" ORÇAMENTO"/>
    <x v="23"/>
    <d v="2025-11-01T00:00:00"/>
    <d v="2025-11-01T00:00:00"/>
    <s v="Orçamento"/>
    <s v="1 | 1"/>
    <x v="8"/>
    <x v="0"/>
    <n v="2000"/>
    <x v="139"/>
    <x v="137"/>
    <s v="1042"/>
    <x v="0"/>
    <x v="3"/>
    <x v="1"/>
    <n v="2001"/>
    <x v="0"/>
    <n v="2001"/>
    <s v="ORÇAMENTO"/>
    <x v="1"/>
    <x v="0"/>
    <x v="2"/>
    <x v="2"/>
    <x v="15"/>
    <x v="15"/>
  </r>
  <r>
    <x v="5"/>
    <s v=" ORÇAMENTO"/>
    <x v="23"/>
    <d v="2025-11-01T00:00:00"/>
    <d v="2025-11-01T00:00:00"/>
    <s v="Orçamento"/>
    <s v="1 | 1"/>
    <x v="8"/>
    <x v="0"/>
    <n v="2000"/>
    <x v="157"/>
    <x v="154"/>
    <s v="1348"/>
    <x v="0"/>
    <x v="3"/>
    <x v="1"/>
    <n v="2001"/>
    <x v="0"/>
    <n v="2001"/>
    <s v="ORÇAMENTO"/>
    <x v="0"/>
    <x v="0"/>
    <x v="9"/>
    <x v="9"/>
    <x v="14"/>
    <x v="14"/>
  </r>
  <r>
    <x v="5"/>
    <s v=" ORÇAMENTO"/>
    <x v="23"/>
    <d v="2025-11-01T00:00:00"/>
    <d v="2025-11-01T00:00:00"/>
    <s v="Orçamento"/>
    <s v="1 | 1"/>
    <x v="8"/>
    <x v="0"/>
    <n v="2000"/>
    <x v="71"/>
    <x v="70"/>
    <s v="10865"/>
    <x v="3"/>
    <x v="3"/>
    <x v="1"/>
    <n v="7004"/>
    <x v="3"/>
    <n v="7004"/>
    <s v="ORÇAMENTO"/>
    <x v="0"/>
    <x v="0"/>
    <x v="0"/>
    <x v="0"/>
    <x v="9"/>
    <x v="9"/>
  </r>
  <r>
    <x v="5"/>
    <s v=" ORÇAMENTO"/>
    <x v="23"/>
    <d v="2025-11-01T00:00:00"/>
    <d v="2025-11-01T00:00:00"/>
    <s v="Orçamento"/>
    <s v="1 | 1"/>
    <x v="8"/>
    <x v="0"/>
    <n v="2000"/>
    <x v="59"/>
    <x v="58"/>
    <s v="11842"/>
    <x v="4"/>
    <x v="3"/>
    <x v="1"/>
    <n v="8002"/>
    <x v="4"/>
    <n v="8002"/>
    <s v="ORÇAMENTO"/>
    <x v="0"/>
    <x v="0"/>
    <x v="0"/>
    <x v="0"/>
    <x v="10"/>
    <x v="10"/>
  </r>
  <r>
    <x v="5"/>
    <s v=" ORÇAMENTO"/>
    <x v="23"/>
    <d v="2025-11-01T00:00:00"/>
    <d v="2025-11-01T00:00:00"/>
    <s v="Orçamento"/>
    <s v="1 | 1"/>
    <x v="8"/>
    <x v="0"/>
    <n v="2000"/>
    <x v="103"/>
    <x v="102"/>
    <s v="11433"/>
    <x v="14"/>
    <x v="3"/>
    <x v="1"/>
    <n v="8001"/>
    <x v="17"/>
    <n v="8001"/>
    <s v="ORÇAMENTO"/>
    <x v="0"/>
    <x v="0"/>
    <x v="0"/>
    <x v="0"/>
    <x v="0"/>
    <x v="0"/>
  </r>
  <r>
    <x v="5"/>
    <s v=" ORÇAMENTO"/>
    <x v="23"/>
    <d v="2025-11-01T00:00:00"/>
    <d v="2025-11-01T00:00:00"/>
    <s v="Orçamento"/>
    <s v="1 | 1"/>
    <x v="8"/>
    <x v="0"/>
    <n v="2000"/>
    <x v="7"/>
    <x v="7"/>
    <s v="7412"/>
    <x v="13"/>
    <x v="3"/>
    <x v="1"/>
    <n v="5001"/>
    <x v="16"/>
    <n v="5001"/>
    <s v="ORÇAMENTO"/>
    <x v="0"/>
    <x v="0"/>
    <x v="0"/>
    <x v="0"/>
    <x v="0"/>
    <x v="0"/>
  </r>
  <r>
    <x v="5"/>
    <s v=" ORÇAMENTO"/>
    <x v="23"/>
    <d v="2025-11-01T00:00:00"/>
    <d v="2025-11-01T00:00:00"/>
    <s v="Orçamento"/>
    <s v="1 | 1"/>
    <x v="8"/>
    <x v="0"/>
    <n v="2161.86"/>
    <x v="14"/>
    <x v="14"/>
    <s v="6552"/>
    <x v="2"/>
    <x v="3"/>
    <x v="1"/>
    <n v="4004"/>
    <x v="2"/>
    <n v="4004"/>
    <s v="ORÇAMENTO"/>
    <x v="0"/>
    <x v="0"/>
    <x v="0"/>
    <x v="0"/>
    <x v="9"/>
    <x v="9"/>
  </r>
  <r>
    <x v="5"/>
    <s v=" ORÇAMENTO"/>
    <x v="23"/>
    <d v="2025-11-01T00:00:00"/>
    <d v="2025-11-01T00:00:00"/>
    <s v="Orçamento"/>
    <s v="1 | 1"/>
    <x v="8"/>
    <x v="0"/>
    <n v="2200"/>
    <x v="34"/>
    <x v="34"/>
    <s v="13361"/>
    <x v="9"/>
    <x v="3"/>
    <x v="1"/>
    <n v="8006"/>
    <x v="10"/>
    <n v="8006"/>
    <s v="ORÇAMENTO"/>
    <x v="0"/>
    <x v="0"/>
    <x v="0"/>
    <x v="0"/>
    <x v="0"/>
    <x v="0"/>
  </r>
  <r>
    <x v="5"/>
    <s v=" ORÇAMENTO"/>
    <x v="23"/>
    <d v="2025-11-01T00:00:00"/>
    <d v="2025-11-01T00:00:00"/>
    <s v="Orçamento"/>
    <s v="1 | 1"/>
    <x v="8"/>
    <x v="0"/>
    <n v="2290"/>
    <x v="44"/>
    <x v="43"/>
    <s v="12787"/>
    <x v="9"/>
    <x v="3"/>
    <x v="1"/>
    <n v="8006"/>
    <x v="10"/>
    <n v="8006"/>
    <s v="ORÇAMENTO"/>
    <x v="0"/>
    <x v="0"/>
    <x v="9"/>
    <x v="9"/>
    <x v="18"/>
    <x v="18"/>
  </r>
  <r>
    <x v="5"/>
    <s v=" ORÇAMENTO"/>
    <x v="23"/>
    <d v="2025-11-01T00:00:00"/>
    <d v="2025-11-01T00:00:00"/>
    <s v="Orçamento"/>
    <s v="1 | 1"/>
    <x v="8"/>
    <x v="0"/>
    <n v="2333.3333333333335"/>
    <x v="91"/>
    <x v="90"/>
    <s v="7261"/>
    <x v="13"/>
    <x v="3"/>
    <x v="1"/>
    <n v="5001"/>
    <x v="16"/>
    <n v="5001"/>
    <s v="ORÇAMENTO"/>
    <x v="0"/>
    <x v="0"/>
    <x v="9"/>
    <x v="9"/>
    <x v="18"/>
    <x v="18"/>
  </r>
  <r>
    <x v="5"/>
    <s v=" ORÇAMENTO"/>
    <x v="23"/>
    <d v="2025-11-01T00:00:00"/>
    <d v="2025-11-01T00:00:00"/>
    <s v="Orçamento"/>
    <s v="1 | 1"/>
    <x v="8"/>
    <x v="0"/>
    <n v="2333.3333333333335"/>
    <x v="49"/>
    <x v="48"/>
    <s v="10088"/>
    <x v="10"/>
    <x v="3"/>
    <x v="1"/>
    <n v="7001"/>
    <x v="11"/>
    <n v="7001"/>
    <s v="ORÇAMENTO"/>
    <x v="0"/>
    <x v="0"/>
    <x v="11"/>
    <x v="11"/>
    <x v="17"/>
    <x v="17"/>
  </r>
  <r>
    <x v="5"/>
    <s v=" ORÇAMENTO"/>
    <x v="23"/>
    <d v="2025-11-01T00:00:00"/>
    <d v="2025-11-01T00:00:00"/>
    <s v="Orçamento"/>
    <s v="1 | 1"/>
    <x v="8"/>
    <x v="0"/>
    <n v="2370.681600035628"/>
    <x v="33"/>
    <x v="33"/>
    <s v="13927"/>
    <x v="19"/>
    <x v="3"/>
    <x v="1"/>
    <n v="9001"/>
    <x v="24"/>
    <n v="9001"/>
    <s v="ORÇAMENTO"/>
    <x v="1"/>
    <x v="0"/>
    <x v="10"/>
    <x v="10"/>
    <x v="16"/>
    <x v="16"/>
  </r>
  <r>
    <x v="5"/>
    <s v=" ORÇAMENTO"/>
    <x v="23"/>
    <d v="2025-11-01T00:00:00"/>
    <d v="2025-11-01T00:00:00"/>
    <s v="Orçamento"/>
    <s v="1 | 1"/>
    <x v="8"/>
    <x v="0"/>
    <n v="2400"/>
    <x v="29"/>
    <x v="29"/>
    <s v="12381"/>
    <x v="19"/>
    <x v="3"/>
    <x v="1"/>
    <n v="8005"/>
    <x v="23"/>
    <n v="8005"/>
    <s v="ORÇAMENTO"/>
    <x v="0"/>
    <x v="0"/>
    <x v="0"/>
    <x v="0"/>
    <x v="10"/>
    <x v="10"/>
  </r>
  <r>
    <x v="5"/>
    <s v=" ORÇAMENTO"/>
    <x v="23"/>
    <d v="2025-11-01T00:00:00"/>
    <d v="2025-11-01T00:00:00"/>
    <s v="Orçamento"/>
    <s v="1 | 1"/>
    <x v="8"/>
    <x v="0"/>
    <n v="2408.4180736270937"/>
    <x v="52"/>
    <x v="51"/>
    <s v="2514"/>
    <x v="0"/>
    <x v="3"/>
    <x v="1"/>
    <n v="2001"/>
    <x v="0"/>
    <n v="2001"/>
    <s v="ORÇAMENTO"/>
    <x v="1"/>
    <x v="0"/>
    <x v="13"/>
    <x v="13"/>
    <x v="20"/>
    <x v="20"/>
  </r>
  <r>
    <x v="5"/>
    <s v=" ORÇAMENTO"/>
    <x v="23"/>
    <d v="2025-11-01T00:00:00"/>
    <d v="2025-11-01T00:00:00"/>
    <s v="Orçamento"/>
    <s v="1 | 1"/>
    <x v="8"/>
    <x v="0"/>
    <n v="2454.54545454545"/>
    <x v="132"/>
    <x v="130"/>
    <s v="14204"/>
    <x v="2"/>
    <x v="3"/>
    <x v="1"/>
    <n v="4004"/>
    <x v="2"/>
    <n v="4004"/>
    <s v="ORÇAMENTO"/>
    <x v="0"/>
    <x v="0"/>
    <x v="11"/>
    <x v="11"/>
    <x v="17"/>
    <x v="17"/>
  </r>
  <r>
    <x v="5"/>
    <s v=" ORÇAMENTO"/>
    <x v="23"/>
    <d v="2025-11-01T00:00:00"/>
    <d v="2025-11-01T00:00:00"/>
    <s v="Orçamento"/>
    <s v="1 | 1"/>
    <x v="8"/>
    <x v="0"/>
    <n v="2500"/>
    <x v="30"/>
    <x v="30"/>
    <s v="5493"/>
    <x v="12"/>
    <x v="3"/>
    <x v="1"/>
    <n v="4003"/>
    <x v="13"/>
    <n v="4003"/>
    <s v="ORÇAMENTO"/>
    <x v="1"/>
    <x v="0"/>
    <x v="2"/>
    <x v="2"/>
    <x v="13"/>
    <x v="13"/>
  </r>
  <r>
    <x v="5"/>
    <s v=" ORÇAMENTO"/>
    <x v="23"/>
    <d v="2025-11-01T00:00:00"/>
    <d v="2025-11-01T00:00:00"/>
    <s v="Orçamento"/>
    <s v="1 | 1"/>
    <x v="8"/>
    <x v="0"/>
    <n v="2500"/>
    <x v="44"/>
    <x v="43"/>
    <s v="12786"/>
    <x v="9"/>
    <x v="3"/>
    <x v="1"/>
    <n v="8006"/>
    <x v="10"/>
    <n v="8006"/>
    <s v="ORÇAMENTO"/>
    <x v="0"/>
    <x v="0"/>
    <x v="9"/>
    <x v="9"/>
    <x v="18"/>
    <x v="18"/>
  </r>
  <r>
    <x v="5"/>
    <s v=" ORÇAMENTO"/>
    <x v="23"/>
    <d v="2025-11-01T00:00:00"/>
    <d v="2025-11-01T00:00:00"/>
    <s v="Orçamento"/>
    <s v="1 | 1"/>
    <x v="8"/>
    <x v="0"/>
    <n v="2500"/>
    <x v="71"/>
    <x v="70"/>
    <s v="7012"/>
    <x v="2"/>
    <x v="3"/>
    <x v="1"/>
    <n v="4004"/>
    <x v="2"/>
    <n v="4004"/>
    <s v="ORÇAMENTO"/>
    <x v="0"/>
    <x v="0"/>
    <x v="0"/>
    <x v="0"/>
    <x v="9"/>
    <x v="9"/>
  </r>
  <r>
    <x v="5"/>
    <s v=" ORÇAMENTO"/>
    <x v="23"/>
    <d v="2025-11-01T00:00:00"/>
    <d v="2025-11-01T00:00:00"/>
    <s v="Orçamento"/>
    <s v="1 | 1"/>
    <x v="8"/>
    <x v="0"/>
    <n v="2500"/>
    <x v="95"/>
    <x v="94"/>
    <s v="4564"/>
    <x v="8"/>
    <x v="3"/>
    <x v="1"/>
    <n v="3006"/>
    <x v="8"/>
    <n v="3006"/>
    <s v="ORÇAMENTO"/>
    <x v="0"/>
    <x v="0"/>
    <x v="0"/>
    <x v="0"/>
    <x v="0"/>
    <x v="0"/>
  </r>
  <r>
    <x v="5"/>
    <s v=" ORÇAMENTO"/>
    <x v="23"/>
    <d v="2025-11-01T00:00:00"/>
    <d v="2025-11-01T00:00:00"/>
    <s v="Orçamento"/>
    <s v="1 | 1"/>
    <x v="8"/>
    <x v="0"/>
    <n v="2600"/>
    <x v="45"/>
    <x v="44"/>
    <s v="13580"/>
    <x v="9"/>
    <x v="3"/>
    <x v="1"/>
    <n v="8006"/>
    <x v="10"/>
    <n v="8006"/>
    <s v="ORÇAMENTO"/>
    <x v="0"/>
    <x v="0"/>
    <x v="11"/>
    <x v="11"/>
    <x v="17"/>
    <x v="17"/>
  </r>
  <r>
    <x v="5"/>
    <s v=" ORÇAMENTO"/>
    <x v="23"/>
    <d v="2025-11-01T00:00:00"/>
    <d v="2025-11-01T00:00:00"/>
    <s v="Orçamento"/>
    <s v="1 | 1"/>
    <x v="8"/>
    <x v="0"/>
    <n v="2750"/>
    <x v="102"/>
    <x v="101"/>
    <s v="1017"/>
    <x v="0"/>
    <x v="3"/>
    <x v="1"/>
    <n v="2001"/>
    <x v="0"/>
    <n v="2001"/>
    <s v="ORÇAMENTO"/>
    <x v="1"/>
    <x v="0"/>
    <x v="2"/>
    <x v="2"/>
    <x v="15"/>
    <x v="15"/>
  </r>
  <r>
    <x v="5"/>
    <s v=" ORÇAMENTO"/>
    <x v="23"/>
    <d v="2025-11-01T00:00:00"/>
    <d v="2025-11-01T00:00:00"/>
    <s v="Orçamento"/>
    <s v="1 | 1"/>
    <x v="8"/>
    <x v="0"/>
    <n v="2835"/>
    <x v="106"/>
    <x v="105"/>
    <s v="4314"/>
    <x v="8"/>
    <x v="3"/>
    <x v="1"/>
    <n v="3006"/>
    <x v="8"/>
    <n v="3006"/>
    <s v="ORÇAMENTO"/>
    <x v="0"/>
    <x v="0"/>
    <x v="2"/>
    <x v="2"/>
    <x v="15"/>
    <x v="15"/>
  </r>
  <r>
    <x v="5"/>
    <s v=" ORÇAMENTO"/>
    <x v="23"/>
    <d v="2025-11-01T00:00:00"/>
    <d v="2025-11-01T00:00:00"/>
    <s v="Orçamento"/>
    <s v="1 | 1"/>
    <x v="8"/>
    <x v="0"/>
    <n v="2870"/>
    <x v="44"/>
    <x v="43"/>
    <s v="12785"/>
    <x v="9"/>
    <x v="3"/>
    <x v="1"/>
    <n v="8006"/>
    <x v="10"/>
    <n v="8006"/>
    <s v="ORÇAMENTO"/>
    <x v="0"/>
    <x v="0"/>
    <x v="9"/>
    <x v="9"/>
    <x v="18"/>
    <x v="18"/>
  </r>
  <r>
    <x v="5"/>
    <s v=" ORÇAMENTO"/>
    <x v="23"/>
    <d v="2025-11-01T00:00:00"/>
    <d v="2025-11-01T00:00:00"/>
    <s v="Orçamento"/>
    <s v="1 | 1"/>
    <x v="8"/>
    <x v="0"/>
    <n v="2920"/>
    <x v="34"/>
    <x v="34"/>
    <s v="13360"/>
    <x v="9"/>
    <x v="3"/>
    <x v="1"/>
    <n v="8006"/>
    <x v="10"/>
    <n v="8006"/>
    <s v="ORÇAMENTO"/>
    <x v="0"/>
    <x v="0"/>
    <x v="0"/>
    <x v="0"/>
    <x v="0"/>
    <x v="0"/>
  </r>
  <r>
    <x v="5"/>
    <s v=" ORÇAMENTO"/>
    <x v="23"/>
    <d v="2025-11-01T00:00:00"/>
    <d v="2025-11-01T00:00:00"/>
    <s v="Orçamento"/>
    <s v="1 | 1"/>
    <x v="8"/>
    <x v="0"/>
    <n v="3000"/>
    <x v="31"/>
    <x v="31"/>
    <s v="1078"/>
    <x v="0"/>
    <x v="3"/>
    <x v="1"/>
    <n v="2001"/>
    <x v="0"/>
    <n v="2001"/>
    <s v="ORÇAMENTO"/>
    <x v="1"/>
    <x v="0"/>
    <x v="2"/>
    <x v="2"/>
    <x v="15"/>
    <x v="15"/>
  </r>
  <r>
    <x v="5"/>
    <s v=" ORÇAMENTO"/>
    <x v="23"/>
    <d v="2025-11-01T00:00:00"/>
    <d v="2025-11-01T00:00:00"/>
    <s v="Orçamento"/>
    <s v="1 | 1"/>
    <x v="8"/>
    <x v="0"/>
    <n v="3000"/>
    <x v="129"/>
    <x v="127"/>
    <s v="9932"/>
    <x v="10"/>
    <x v="3"/>
    <x v="1"/>
    <n v="7001"/>
    <x v="11"/>
    <n v="7001"/>
    <s v="ORÇAMENTO"/>
    <x v="0"/>
    <x v="0"/>
    <x v="9"/>
    <x v="9"/>
    <x v="22"/>
    <x v="22"/>
  </r>
  <r>
    <x v="5"/>
    <s v=" ORÇAMENTO"/>
    <x v="23"/>
    <d v="2025-11-01T00:00:00"/>
    <d v="2025-11-01T00:00:00"/>
    <s v="Orçamento"/>
    <s v="1 | 1"/>
    <x v="8"/>
    <x v="0"/>
    <n v="3000"/>
    <x v="159"/>
    <x v="156"/>
    <s v="9944"/>
    <x v="10"/>
    <x v="3"/>
    <x v="1"/>
    <n v="7001"/>
    <x v="11"/>
    <n v="7001"/>
    <s v="ORÇAMENTO"/>
    <x v="0"/>
    <x v="0"/>
    <x v="9"/>
    <x v="9"/>
    <x v="22"/>
    <x v="22"/>
  </r>
  <r>
    <x v="5"/>
    <s v=" ORÇAMENTO"/>
    <x v="23"/>
    <d v="2025-11-01T00:00:00"/>
    <d v="2025-11-01T00:00:00"/>
    <s v="Orçamento"/>
    <s v="1 | 1"/>
    <x v="8"/>
    <x v="0"/>
    <n v="3000"/>
    <x v="120"/>
    <x v="118"/>
    <s v="9956"/>
    <x v="10"/>
    <x v="3"/>
    <x v="1"/>
    <n v="7001"/>
    <x v="11"/>
    <n v="7001"/>
    <s v="ORÇAMENTO"/>
    <x v="0"/>
    <x v="0"/>
    <x v="9"/>
    <x v="9"/>
    <x v="22"/>
    <x v="22"/>
  </r>
  <r>
    <x v="5"/>
    <s v=" ORÇAMENTO"/>
    <x v="23"/>
    <d v="2025-11-01T00:00:00"/>
    <d v="2025-11-01T00:00:00"/>
    <s v="Orçamento"/>
    <s v="1 | 1"/>
    <x v="8"/>
    <x v="0"/>
    <n v="3000"/>
    <x v="130"/>
    <x v="128"/>
    <s v="10740"/>
    <x v="3"/>
    <x v="3"/>
    <x v="1"/>
    <n v="7004"/>
    <x v="3"/>
    <n v="7004"/>
    <s v="ORÇAMENTO"/>
    <x v="0"/>
    <x v="0"/>
    <x v="9"/>
    <x v="9"/>
    <x v="22"/>
    <x v="22"/>
  </r>
  <r>
    <x v="5"/>
    <s v=" ORÇAMENTO"/>
    <x v="23"/>
    <d v="2025-11-01T00:00:00"/>
    <d v="2025-11-01T00:00:00"/>
    <s v="Orçamento"/>
    <s v="1 | 1"/>
    <x v="8"/>
    <x v="0"/>
    <n v="3000"/>
    <x v="51"/>
    <x v="50"/>
    <s v="1703"/>
    <x v="0"/>
    <x v="3"/>
    <x v="1"/>
    <n v="2001"/>
    <x v="0"/>
    <n v="2001"/>
    <s v="ORÇAMENTO"/>
    <x v="1"/>
    <x v="0"/>
    <x v="0"/>
    <x v="0"/>
    <x v="10"/>
    <x v="10"/>
  </r>
  <r>
    <x v="5"/>
    <s v=" ORÇAMENTO"/>
    <x v="23"/>
    <d v="2025-11-01T00:00:00"/>
    <d v="2025-11-01T00:00:00"/>
    <s v="Orçamento"/>
    <s v="1 | 1"/>
    <x v="8"/>
    <x v="0"/>
    <n v="3000"/>
    <x v="95"/>
    <x v="94"/>
    <s v="4563"/>
    <x v="8"/>
    <x v="3"/>
    <x v="1"/>
    <n v="3006"/>
    <x v="8"/>
    <n v="3006"/>
    <s v="ORÇAMENTO"/>
    <x v="0"/>
    <x v="0"/>
    <x v="0"/>
    <x v="0"/>
    <x v="0"/>
    <x v="0"/>
  </r>
  <r>
    <x v="5"/>
    <s v=" ORÇAMENTO"/>
    <x v="23"/>
    <d v="2025-11-01T00:00:00"/>
    <d v="2025-11-01T00:00:00"/>
    <s v="Orçamento"/>
    <s v="1 | 1"/>
    <x v="8"/>
    <x v="0"/>
    <n v="3000"/>
    <x v="87"/>
    <x v="86"/>
    <s v="5353"/>
    <x v="22"/>
    <x v="3"/>
    <x v="1"/>
    <n v="4002"/>
    <x v="34"/>
    <n v="4002"/>
    <s v="ORÇAMENTO"/>
    <x v="0"/>
    <x v="0"/>
    <x v="0"/>
    <x v="0"/>
    <x v="0"/>
    <x v="0"/>
  </r>
  <r>
    <x v="5"/>
    <s v=" ORÇAMENTO"/>
    <x v="23"/>
    <d v="2025-11-01T00:00:00"/>
    <d v="2025-11-01T00:00:00"/>
    <s v="Orçamento"/>
    <s v="1 | 1"/>
    <x v="8"/>
    <x v="0"/>
    <n v="3000"/>
    <x v="7"/>
    <x v="7"/>
    <s v="1744"/>
    <x v="0"/>
    <x v="3"/>
    <x v="1"/>
    <n v="2001"/>
    <x v="0"/>
    <n v="2001"/>
    <s v="ORÇAMENTO"/>
    <x v="0"/>
    <x v="0"/>
    <x v="0"/>
    <x v="0"/>
    <x v="0"/>
    <x v="0"/>
  </r>
  <r>
    <x v="5"/>
    <s v=" ORÇAMENTO"/>
    <x v="23"/>
    <d v="2025-11-01T00:00:00"/>
    <d v="2025-11-01T00:00:00"/>
    <s v="Orçamento"/>
    <s v="1 | 1"/>
    <x v="8"/>
    <x v="0"/>
    <n v="3000.8132162373972"/>
    <x v="158"/>
    <x v="155"/>
    <s v="1464"/>
    <x v="0"/>
    <x v="3"/>
    <x v="1"/>
    <n v="2001"/>
    <x v="0"/>
    <n v="2001"/>
    <s v="ORÇAMENTO"/>
    <x v="0"/>
    <x v="0"/>
    <x v="9"/>
    <x v="9"/>
    <x v="14"/>
    <x v="14"/>
  </r>
  <r>
    <x v="5"/>
    <s v=" ORÇAMENTO"/>
    <x v="23"/>
    <d v="2025-11-01T00:00:00"/>
    <d v="2025-11-01T00:00:00"/>
    <s v="Orçamento"/>
    <s v="1 | 1"/>
    <x v="8"/>
    <x v="0"/>
    <n v="3112"/>
    <x v="34"/>
    <x v="34"/>
    <s v="11907"/>
    <x v="4"/>
    <x v="3"/>
    <x v="1"/>
    <n v="8002"/>
    <x v="4"/>
    <n v="8002"/>
    <s v="ORÇAMENTO"/>
    <x v="0"/>
    <x v="0"/>
    <x v="0"/>
    <x v="0"/>
    <x v="0"/>
    <x v="0"/>
  </r>
  <r>
    <x v="5"/>
    <s v=" ORÇAMENTO"/>
    <x v="23"/>
    <d v="2025-11-01T00:00:00"/>
    <d v="2025-11-01T00:00:00"/>
    <s v="Orçamento"/>
    <s v="1 | 1"/>
    <x v="8"/>
    <x v="0"/>
    <n v="3135"/>
    <x v="24"/>
    <x v="24"/>
    <s v="6367"/>
    <x v="2"/>
    <x v="3"/>
    <x v="1"/>
    <n v="4004"/>
    <x v="2"/>
    <n v="4004"/>
    <s v="ORÇAMENTO"/>
    <x v="0"/>
    <x v="0"/>
    <x v="0"/>
    <x v="0"/>
    <x v="9"/>
    <x v="9"/>
  </r>
  <r>
    <x v="5"/>
    <s v=" ORÇAMENTO"/>
    <x v="23"/>
    <d v="2025-11-01T00:00:00"/>
    <d v="2025-11-01T00:00:00"/>
    <s v="Orçamento"/>
    <s v="1 | 1"/>
    <x v="8"/>
    <x v="0"/>
    <n v="3200"/>
    <x v="14"/>
    <x v="14"/>
    <s v="6551"/>
    <x v="2"/>
    <x v="3"/>
    <x v="1"/>
    <n v="4004"/>
    <x v="2"/>
    <n v="4004"/>
    <s v="ORÇAMENTO"/>
    <x v="0"/>
    <x v="0"/>
    <x v="0"/>
    <x v="0"/>
    <x v="9"/>
    <x v="9"/>
  </r>
  <r>
    <x v="5"/>
    <s v=" ORÇAMENTO"/>
    <x v="23"/>
    <d v="2025-11-01T00:00:00"/>
    <d v="2025-11-01T00:00:00"/>
    <s v="Orçamento"/>
    <s v="1 | 1"/>
    <x v="8"/>
    <x v="0"/>
    <n v="3339.86"/>
    <x v="34"/>
    <x v="34"/>
    <s v="5121"/>
    <x v="17"/>
    <x v="3"/>
    <x v="1"/>
    <n v="4001"/>
    <x v="20"/>
    <n v="4001"/>
    <s v="ORÇAMENTO"/>
    <x v="0"/>
    <x v="0"/>
    <x v="0"/>
    <x v="0"/>
    <x v="0"/>
    <x v="0"/>
  </r>
  <r>
    <x v="5"/>
    <s v=" ORÇAMENTO"/>
    <x v="23"/>
    <d v="2025-11-01T00:00:00"/>
    <d v="2025-11-01T00:00:00"/>
    <s v="Orçamento"/>
    <s v="1 | 1"/>
    <x v="8"/>
    <x v="0"/>
    <n v="3400"/>
    <x v="14"/>
    <x v="14"/>
    <s v="6550"/>
    <x v="2"/>
    <x v="3"/>
    <x v="1"/>
    <n v="4004"/>
    <x v="2"/>
    <n v="4004"/>
    <s v="ORÇAMENTO"/>
    <x v="0"/>
    <x v="0"/>
    <x v="0"/>
    <x v="0"/>
    <x v="9"/>
    <x v="9"/>
  </r>
  <r>
    <x v="5"/>
    <s v=" ORÇAMENTO"/>
    <x v="23"/>
    <d v="2025-11-01T00:00:00"/>
    <d v="2025-11-01T00:00:00"/>
    <s v="Orçamento"/>
    <s v="1 | 1"/>
    <x v="8"/>
    <x v="0"/>
    <n v="3400"/>
    <x v="135"/>
    <x v="133"/>
    <s v="6649"/>
    <x v="2"/>
    <x v="3"/>
    <x v="1"/>
    <n v="4004"/>
    <x v="2"/>
    <n v="4004"/>
    <s v="ORÇAMENTO"/>
    <x v="0"/>
    <x v="0"/>
    <x v="0"/>
    <x v="0"/>
    <x v="9"/>
    <x v="9"/>
  </r>
  <r>
    <x v="5"/>
    <s v=" ORÇAMENTO"/>
    <x v="23"/>
    <d v="2025-11-01T00:00:00"/>
    <d v="2025-11-01T00:00:00"/>
    <s v="Orçamento"/>
    <s v="1 | 1"/>
    <x v="8"/>
    <x v="0"/>
    <n v="3400"/>
    <x v="135"/>
    <x v="133"/>
    <s v="6650"/>
    <x v="2"/>
    <x v="3"/>
    <x v="1"/>
    <n v="4004"/>
    <x v="2"/>
    <n v="4004"/>
    <s v="ORÇAMENTO"/>
    <x v="0"/>
    <x v="0"/>
    <x v="0"/>
    <x v="0"/>
    <x v="9"/>
    <x v="9"/>
  </r>
  <r>
    <x v="5"/>
    <s v=" ORÇAMENTO"/>
    <x v="23"/>
    <d v="2025-11-01T00:00:00"/>
    <d v="2025-11-01T00:00:00"/>
    <s v="Orçamento"/>
    <s v="1 | 1"/>
    <x v="8"/>
    <x v="0"/>
    <n v="3400"/>
    <x v="99"/>
    <x v="98"/>
    <s v="7329"/>
    <x v="13"/>
    <x v="3"/>
    <x v="1"/>
    <n v="5001"/>
    <x v="16"/>
    <n v="5001"/>
    <s v="ORÇAMENTO"/>
    <x v="0"/>
    <x v="0"/>
    <x v="0"/>
    <x v="0"/>
    <x v="10"/>
    <x v="10"/>
  </r>
  <r>
    <x v="5"/>
    <s v=" ORÇAMENTO"/>
    <x v="23"/>
    <d v="2025-11-01T00:00:00"/>
    <d v="2025-11-01T00:00:00"/>
    <s v="Orçamento"/>
    <s v="1 | 1"/>
    <x v="8"/>
    <x v="0"/>
    <n v="3500"/>
    <x v="34"/>
    <x v="34"/>
    <s v="12255"/>
    <x v="21"/>
    <x v="3"/>
    <x v="1"/>
    <n v="8003"/>
    <x v="28"/>
    <n v="8003"/>
    <s v="ORÇAMENTO"/>
    <x v="0"/>
    <x v="0"/>
    <x v="0"/>
    <x v="0"/>
    <x v="0"/>
    <x v="0"/>
  </r>
  <r>
    <x v="5"/>
    <s v=" ORÇAMENTO"/>
    <x v="23"/>
    <d v="2025-11-01T00:00:00"/>
    <d v="2025-11-01T00:00:00"/>
    <s v="Orçamento"/>
    <s v="1 | 1"/>
    <x v="8"/>
    <x v="0"/>
    <n v="3900"/>
    <x v="39"/>
    <x v="39"/>
    <s v="4896"/>
    <x v="7"/>
    <x v="3"/>
    <x v="1"/>
    <n v="3008"/>
    <x v="26"/>
    <n v="3008"/>
    <s v="ORÇAMENTO"/>
    <x v="0"/>
    <x v="0"/>
    <x v="11"/>
    <x v="11"/>
    <x v="17"/>
    <x v="17"/>
  </r>
  <r>
    <x v="5"/>
    <s v=" ORÇAMENTO"/>
    <x v="23"/>
    <d v="2025-11-01T00:00:00"/>
    <d v="2025-11-01T00:00:00"/>
    <s v="Orçamento"/>
    <s v="1 | 1"/>
    <x v="8"/>
    <x v="0"/>
    <n v="4000"/>
    <x v="108"/>
    <x v="107"/>
    <s v="9474"/>
    <x v="10"/>
    <x v="3"/>
    <x v="1"/>
    <n v="7001"/>
    <x v="11"/>
    <n v="7001"/>
    <s v="ORÇAMENTO"/>
    <x v="0"/>
    <x v="0"/>
    <x v="9"/>
    <x v="9"/>
    <x v="12"/>
    <x v="12"/>
  </r>
  <r>
    <x v="5"/>
    <s v=" ORÇAMENTO"/>
    <x v="23"/>
    <d v="2025-11-01T00:00:00"/>
    <d v="2025-11-01T00:00:00"/>
    <s v="Orçamento"/>
    <s v="1 | 1"/>
    <x v="8"/>
    <x v="0"/>
    <n v="4000"/>
    <x v="141"/>
    <x v="139"/>
    <s v="10701"/>
    <x v="3"/>
    <x v="3"/>
    <x v="1"/>
    <n v="7004"/>
    <x v="3"/>
    <n v="7004"/>
    <s v="ORÇAMENTO"/>
    <x v="0"/>
    <x v="0"/>
    <x v="9"/>
    <x v="9"/>
    <x v="22"/>
    <x v="22"/>
  </r>
  <r>
    <x v="5"/>
    <s v=" ORÇAMENTO"/>
    <x v="23"/>
    <d v="2025-11-01T00:00:00"/>
    <d v="2025-11-01T00:00:00"/>
    <s v="Orçamento"/>
    <s v="1 | 1"/>
    <x v="8"/>
    <x v="0"/>
    <n v="4000"/>
    <x v="63"/>
    <x v="62"/>
    <s v="5897"/>
    <x v="12"/>
    <x v="3"/>
    <x v="1"/>
    <n v="4003"/>
    <x v="13"/>
    <n v="4003"/>
    <s v="ORÇAMENTO"/>
    <x v="0"/>
    <x v="0"/>
    <x v="9"/>
    <x v="9"/>
    <x v="18"/>
    <x v="18"/>
  </r>
  <r>
    <x v="5"/>
    <s v=" ORÇAMENTO"/>
    <x v="23"/>
    <d v="2025-11-01T00:00:00"/>
    <d v="2025-11-01T00:00:00"/>
    <s v="Orçamento"/>
    <s v="1 | 1"/>
    <x v="8"/>
    <x v="0"/>
    <n v="4000"/>
    <x v="142"/>
    <x v="140"/>
    <s v="12896"/>
    <x v="9"/>
    <x v="3"/>
    <x v="1"/>
    <n v="8006"/>
    <x v="10"/>
    <n v="8006"/>
    <s v="ORÇAMENTO"/>
    <x v="0"/>
    <x v="0"/>
    <x v="0"/>
    <x v="0"/>
    <x v="9"/>
    <x v="9"/>
  </r>
  <r>
    <x v="5"/>
    <s v=" ORÇAMENTO"/>
    <x v="23"/>
    <d v="2025-11-01T00:00:00"/>
    <d v="2025-11-01T00:00:00"/>
    <s v="Orçamento"/>
    <s v="1 | 1"/>
    <x v="8"/>
    <x v="0"/>
    <n v="4000"/>
    <x v="59"/>
    <x v="58"/>
    <s v="11144"/>
    <x v="14"/>
    <x v="3"/>
    <x v="1"/>
    <n v="8001"/>
    <x v="17"/>
    <n v="8001"/>
    <s v="ORÇAMENTO"/>
    <x v="0"/>
    <x v="0"/>
    <x v="0"/>
    <x v="0"/>
    <x v="10"/>
    <x v="10"/>
  </r>
  <r>
    <x v="5"/>
    <s v=" ORÇAMENTO"/>
    <x v="23"/>
    <d v="2025-11-01T00:00:00"/>
    <d v="2025-11-01T00:00:00"/>
    <s v="Orçamento"/>
    <s v="1 | 1"/>
    <x v="8"/>
    <x v="0"/>
    <n v="4000"/>
    <x v="95"/>
    <x v="94"/>
    <s v="4561"/>
    <x v="8"/>
    <x v="3"/>
    <x v="1"/>
    <n v="3006"/>
    <x v="8"/>
    <n v="3006"/>
    <s v="ORÇAMENTO"/>
    <x v="0"/>
    <x v="0"/>
    <x v="0"/>
    <x v="0"/>
    <x v="0"/>
    <x v="0"/>
  </r>
  <r>
    <x v="5"/>
    <s v=" ORÇAMENTO"/>
    <x v="23"/>
    <d v="2025-11-01T00:00:00"/>
    <d v="2025-11-01T00:00:00"/>
    <s v="Orçamento"/>
    <s v="1 | 1"/>
    <x v="8"/>
    <x v="0"/>
    <n v="4000"/>
    <x v="95"/>
    <x v="94"/>
    <s v="4562"/>
    <x v="8"/>
    <x v="3"/>
    <x v="1"/>
    <n v="3006"/>
    <x v="8"/>
    <n v="3006"/>
    <s v="ORÇAMENTO"/>
    <x v="0"/>
    <x v="0"/>
    <x v="0"/>
    <x v="0"/>
    <x v="0"/>
    <x v="0"/>
  </r>
  <r>
    <x v="5"/>
    <s v=" ORÇAMENTO"/>
    <x v="23"/>
    <d v="2025-11-01T00:00:00"/>
    <d v="2025-11-01T00:00:00"/>
    <s v="Orçamento"/>
    <s v="1 | 1"/>
    <x v="8"/>
    <x v="0"/>
    <n v="4075.4999999999995"/>
    <x v="81"/>
    <x v="80"/>
    <s v="2997"/>
    <x v="5"/>
    <x v="3"/>
    <x v="1"/>
    <n v="3001"/>
    <x v="5"/>
    <n v="3001"/>
    <s v="ORÇAMENTO"/>
    <x v="0"/>
    <x v="0"/>
    <x v="0"/>
    <x v="0"/>
    <x v="10"/>
    <x v="10"/>
  </r>
  <r>
    <x v="5"/>
    <s v=" ORÇAMENTO"/>
    <x v="23"/>
    <d v="2025-11-01T00:00:00"/>
    <d v="2025-11-01T00:00:00"/>
    <s v="Orçamento"/>
    <s v="1 | 1"/>
    <x v="8"/>
    <x v="0"/>
    <n v="4100"/>
    <x v="29"/>
    <x v="29"/>
    <s v="12380"/>
    <x v="19"/>
    <x v="3"/>
    <x v="1"/>
    <n v="8005"/>
    <x v="23"/>
    <n v="8005"/>
    <s v="ORÇAMENTO"/>
    <x v="0"/>
    <x v="0"/>
    <x v="0"/>
    <x v="0"/>
    <x v="10"/>
    <x v="10"/>
  </r>
  <r>
    <x v="5"/>
    <s v=" ORÇAMENTO"/>
    <x v="23"/>
    <d v="2025-11-01T00:00:00"/>
    <d v="2025-11-01T00:00:00"/>
    <s v="Orçamento"/>
    <s v="1 | 1"/>
    <x v="8"/>
    <x v="0"/>
    <n v="4471.996087386"/>
    <x v="38"/>
    <x v="38"/>
    <s v="7679"/>
    <x v="2"/>
    <x v="3"/>
    <x v="1"/>
    <n v="5003"/>
    <x v="31"/>
    <n v="5003"/>
    <s v="ORÇAMENTO"/>
    <x v="1"/>
    <x v="0"/>
    <x v="2"/>
    <x v="2"/>
    <x v="13"/>
    <x v="13"/>
  </r>
  <r>
    <x v="5"/>
    <s v=" ORÇAMENTO"/>
    <x v="23"/>
    <d v="2025-11-01T00:00:00"/>
    <d v="2025-11-01T00:00:00"/>
    <s v="Orçamento"/>
    <s v="1 | 1"/>
    <x v="8"/>
    <x v="0"/>
    <n v="4693"/>
    <x v="15"/>
    <x v="15"/>
    <s v="11819"/>
    <x v="4"/>
    <x v="3"/>
    <x v="1"/>
    <n v="8002"/>
    <x v="4"/>
    <n v="8002"/>
    <s v="ORÇAMENTO"/>
    <x v="0"/>
    <x v="0"/>
    <x v="0"/>
    <x v="0"/>
    <x v="10"/>
    <x v="10"/>
  </r>
  <r>
    <x v="5"/>
    <s v=" ORÇAMENTO"/>
    <x v="23"/>
    <d v="2025-11-01T00:00:00"/>
    <d v="2025-11-01T00:00:00"/>
    <s v="Orçamento"/>
    <s v="1 | 1"/>
    <x v="8"/>
    <x v="0"/>
    <n v="4800"/>
    <x v="44"/>
    <x v="43"/>
    <s v="12784"/>
    <x v="9"/>
    <x v="3"/>
    <x v="1"/>
    <n v="8006"/>
    <x v="10"/>
    <n v="8006"/>
    <s v="ORÇAMENTO"/>
    <x v="0"/>
    <x v="0"/>
    <x v="9"/>
    <x v="9"/>
    <x v="18"/>
    <x v="18"/>
  </r>
  <r>
    <x v="5"/>
    <s v=" ORÇAMENTO"/>
    <x v="23"/>
    <d v="2025-11-01T00:00:00"/>
    <d v="2025-11-01T00:00:00"/>
    <s v="Orçamento"/>
    <s v="1 | 1"/>
    <x v="8"/>
    <x v="0"/>
    <n v="4836"/>
    <x v="15"/>
    <x v="15"/>
    <s v="11818"/>
    <x v="4"/>
    <x v="3"/>
    <x v="1"/>
    <n v="8002"/>
    <x v="4"/>
    <n v="8002"/>
    <s v="ORÇAMENTO"/>
    <x v="0"/>
    <x v="0"/>
    <x v="0"/>
    <x v="0"/>
    <x v="10"/>
    <x v="10"/>
  </r>
  <r>
    <x v="5"/>
    <s v=" ORÇAMENTO"/>
    <x v="23"/>
    <d v="2025-11-01T00:00:00"/>
    <d v="2025-11-01T00:00:00"/>
    <s v="Orçamento"/>
    <s v="1 | 1"/>
    <x v="8"/>
    <x v="0"/>
    <n v="5000"/>
    <x v="27"/>
    <x v="27"/>
    <s v="3347"/>
    <x v="11"/>
    <x v="3"/>
    <x v="1"/>
    <n v="3003"/>
    <x v="12"/>
    <n v="3003"/>
    <s v="ORÇAMENTO"/>
    <x v="0"/>
    <x v="0"/>
    <x v="2"/>
    <x v="2"/>
    <x v="13"/>
    <x v="13"/>
  </r>
  <r>
    <x v="5"/>
    <s v=" ORÇAMENTO"/>
    <x v="23"/>
    <d v="2025-11-01T00:00:00"/>
    <d v="2025-11-01T00:00:00"/>
    <s v="Orçamento"/>
    <s v="1 | 1"/>
    <x v="8"/>
    <x v="0"/>
    <n v="5000"/>
    <x v="65"/>
    <x v="64"/>
    <s v="874"/>
    <x v="0"/>
    <x v="3"/>
    <x v="1"/>
    <n v="2001"/>
    <x v="0"/>
    <n v="2001"/>
    <s v="ORÇAMENTO"/>
    <x v="1"/>
    <x v="0"/>
    <x v="2"/>
    <x v="2"/>
    <x v="2"/>
    <x v="2"/>
  </r>
  <r>
    <x v="5"/>
    <s v=" ORÇAMENTO"/>
    <x v="23"/>
    <d v="2025-11-01T00:00:00"/>
    <d v="2025-11-01T00:00:00"/>
    <s v="Orçamento"/>
    <s v="1 | 1"/>
    <x v="8"/>
    <x v="0"/>
    <n v="5000"/>
    <x v="62"/>
    <x v="61"/>
    <s v="2920"/>
    <x v="5"/>
    <x v="3"/>
    <x v="1"/>
    <n v="3001"/>
    <x v="5"/>
    <n v="3001"/>
    <s v="ORÇAMENTO"/>
    <x v="0"/>
    <x v="0"/>
    <x v="9"/>
    <x v="9"/>
    <x v="12"/>
    <x v="12"/>
  </r>
  <r>
    <x v="5"/>
    <s v=" ORÇAMENTO"/>
    <x v="23"/>
    <d v="2025-11-01T00:00:00"/>
    <d v="2025-11-01T00:00:00"/>
    <s v="Orçamento"/>
    <s v="1 | 1"/>
    <x v="8"/>
    <x v="0"/>
    <n v="5000"/>
    <x v="67"/>
    <x v="66"/>
    <s v="9155"/>
    <x v="6"/>
    <x v="3"/>
    <x v="1"/>
    <n v="6002"/>
    <x v="9"/>
    <n v="6002"/>
    <s v="ORÇAMENTO"/>
    <x v="0"/>
    <x v="0"/>
    <x v="9"/>
    <x v="9"/>
    <x v="12"/>
    <x v="12"/>
  </r>
  <r>
    <x v="5"/>
    <s v=" ORÇAMENTO"/>
    <x v="23"/>
    <d v="2025-11-01T00:00:00"/>
    <d v="2025-11-01T00:00:00"/>
    <s v="Orçamento"/>
    <s v="1 | 1"/>
    <x v="8"/>
    <x v="0"/>
    <n v="5000"/>
    <x v="23"/>
    <x v="23"/>
    <s v="1283"/>
    <x v="0"/>
    <x v="3"/>
    <x v="1"/>
    <n v="2001"/>
    <x v="0"/>
    <n v="2001"/>
    <s v="ORÇAMENTO"/>
    <x v="0"/>
    <x v="0"/>
    <x v="9"/>
    <x v="9"/>
    <x v="12"/>
    <x v="12"/>
  </r>
  <r>
    <x v="5"/>
    <s v=" ORÇAMENTO"/>
    <x v="23"/>
    <d v="2025-11-01T00:00:00"/>
    <d v="2025-11-01T00:00:00"/>
    <s v="Orçamento"/>
    <s v="1 | 1"/>
    <x v="8"/>
    <x v="0"/>
    <n v="5000"/>
    <x v="112"/>
    <x v="110"/>
    <s v="7885"/>
    <x v="2"/>
    <x v="3"/>
    <x v="1"/>
    <n v="5003"/>
    <x v="31"/>
    <n v="5003"/>
    <s v="ORÇAMENTO"/>
    <x v="0"/>
    <x v="0"/>
    <x v="9"/>
    <x v="9"/>
    <x v="18"/>
    <x v="18"/>
  </r>
  <r>
    <x v="5"/>
    <s v=" ORÇAMENTO"/>
    <x v="23"/>
    <d v="2025-11-01T00:00:00"/>
    <d v="2025-11-01T00:00:00"/>
    <s v="Orçamento"/>
    <s v="1 | 1"/>
    <x v="8"/>
    <x v="0"/>
    <n v="5000"/>
    <x v="121"/>
    <x v="119"/>
    <s v="6809"/>
    <x v="2"/>
    <x v="3"/>
    <x v="1"/>
    <n v="4004"/>
    <x v="2"/>
    <n v="4004"/>
    <s v="ORÇAMENTO"/>
    <x v="0"/>
    <x v="0"/>
    <x v="0"/>
    <x v="0"/>
    <x v="9"/>
    <x v="9"/>
  </r>
  <r>
    <x v="5"/>
    <s v=" ORÇAMENTO"/>
    <x v="23"/>
    <d v="2025-11-01T00:00:00"/>
    <d v="2025-11-01T00:00:00"/>
    <s v="Orçamento"/>
    <s v="1 | 1"/>
    <x v="8"/>
    <x v="0"/>
    <n v="5000"/>
    <x v="42"/>
    <x v="42"/>
    <s v="7133"/>
    <x v="2"/>
    <x v="3"/>
    <x v="1"/>
    <n v="4004"/>
    <x v="2"/>
    <n v="4004"/>
    <s v="ORÇAMENTO"/>
    <x v="0"/>
    <x v="0"/>
    <x v="0"/>
    <x v="0"/>
    <x v="9"/>
    <x v="9"/>
  </r>
  <r>
    <x v="5"/>
    <s v=" ORÇAMENTO"/>
    <x v="23"/>
    <d v="2025-11-01T00:00:00"/>
    <d v="2025-11-01T00:00:00"/>
    <s v="Orçamento"/>
    <s v="1 | 1"/>
    <x v="8"/>
    <x v="0"/>
    <n v="5000"/>
    <x v="42"/>
    <x v="42"/>
    <s v="7134"/>
    <x v="2"/>
    <x v="3"/>
    <x v="1"/>
    <n v="4004"/>
    <x v="2"/>
    <n v="4004"/>
    <s v="ORÇAMENTO"/>
    <x v="0"/>
    <x v="0"/>
    <x v="0"/>
    <x v="0"/>
    <x v="9"/>
    <x v="9"/>
  </r>
  <r>
    <x v="5"/>
    <s v=" ORÇAMENTO"/>
    <x v="23"/>
    <d v="2025-11-01T00:00:00"/>
    <d v="2025-11-01T00:00:00"/>
    <s v="Orçamento"/>
    <s v="1 | 1"/>
    <x v="8"/>
    <x v="0"/>
    <n v="5000"/>
    <x v="83"/>
    <x v="82"/>
    <s v="9191"/>
    <x v="6"/>
    <x v="3"/>
    <x v="1"/>
    <n v="6002"/>
    <x v="9"/>
    <n v="6002"/>
    <s v="ORÇAMENTO"/>
    <x v="0"/>
    <x v="0"/>
    <x v="0"/>
    <x v="0"/>
    <x v="10"/>
    <x v="10"/>
  </r>
  <r>
    <x v="5"/>
    <s v=" ORÇAMENTO"/>
    <x v="23"/>
    <d v="2025-11-01T00:00:00"/>
    <d v="2025-11-01T00:00:00"/>
    <s v="Orçamento"/>
    <s v="1 | 1"/>
    <x v="8"/>
    <x v="0"/>
    <n v="5000"/>
    <x v="34"/>
    <x v="34"/>
    <s v="3997"/>
    <x v="15"/>
    <x v="3"/>
    <x v="1"/>
    <n v="3005"/>
    <x v="18"/>
    <n v="3005"/>
    <s v="ORÇAMENTO"/>
    <x v="0"/>
    <x v="0"/>
    <x v="0"/>
    <x v="0"/>
    <x v="0"/>
    <x v="0"/>
  </r>
  <r>
    <x v="5"/>
    <s v=" ORÇAMENTO"/>
    <x v="23"/>
    <d v="2025-11-01T00:00:00"/>
    <d v="2025-11-01T00:00:00"/>
    <s v="Orçamento"/>
    <s v="1 | 1"/>
    <x v="8"/>
    <x v="0"/>
    <n v="5000"/>
    <x v="95"/>
    <x v="94"/>
    <s v="4560"/>
    <x v="8"/>
    <x v="3"/>
    <x v="1"/>
    <n v="3006"/>
    <x v="8"/>
    <n v="3006"/>
    <s v="ORÇAMENTO"/>
    <x v="0"/>
    <x v="0"/>
    <x v="0"/>
    <x v="0"/>
    <x v="0"/>
    <x v="0"/>
  </r>
  <r>
    <x v="5"/>
    <s v=" ORÇAMENTO"/>
    <x v="23"/>
    <d v="2025-11-01T00:00:00"/>
    <d v="2025-11-01T00:00:00"/>
    <s v="Orçamento"/>
    <s v="1 | 1"/>
    <x v="8"/>
    <x v="0"/>
    <n v="5000"/>
    <x v="94"/>
    <x v="93"/>
    <s v="232"/>
    <x v="19"/>
    <x v="3"/>
    <x v="1"/>
    <n v="1002"/>
    <x v="22"/>
    <n v="1002"/>
    <s v="ORÇAMENTO"/>
    <x v="0"/>
    <x v="0"/>
    <x v="0"/>
    <x v="0"/>
    <x v="0"/>
    <x v="0"/>
  </r>
  <r>
    <x v="5"/>
    <s v=" ORÇAMENTO"/>
    <x v="23"/>
    <d v="2025-11-01T00:00:00"/>
    <d v="2025-11-01T00:00:00"/>
    <s v="Orçamento"/>
    <s v="1 | 1"/>
    <x v="8"/>
    <x v="0"/>
    <n v="5000"/>
    <x v="49"/>
    <x v="48"/>
    <s v="10087"/>
    <x v="10"/>
    <x v="3"/>
    <x v="1"/>
    <n v="7001"/>
    <x v="11"/>
    <n v="7001"/>
    <s v="ORÇAMENTO"/>
    <x v="0"/>
    <x v="0"/>
    <x v="11"/>
    <x v="11"/>
    <x v="17"/>
    <x v="17"/>
  </r>
  <r>
    <x v="5"/>
    <s v=" ORÇAMENTO"/>
    <x v="23"/>
    <d v="2025-11-01T00:00:00"/>
    <d v="2025-11-01T00:00:00"/>
    <s v="Orçamento"/>
    <s v="1 | 1"/>
    <x v="8"/>
    <x v="0"/>
    <n v="5212.2"/>
    <x v="154"/>
    <x v="151"/>
    <s v="10721"/>
    <x v="3"/>
    <x v="3"/>
    <x v="1"/>
    <n v="7004"/>
    <x v="3"/>
    <n v="7004"/>
    <s v="ORÇAMENTO"/>
    <x v="0"/>
    <x v="0"/>
    <x v="9"/>
    <x v="9"/>
    <x v="22"/>
    <x v="22"/>
  </r>
  <r>
    <x v="5"/>
    <s v=" ORÇAMENTO"/>
    <x v="23"/>
    <d v="2025-11-01T00:00:00"/>
    <d v="2025-11-01T00:00:00"/>
    <s v="Orçamento"/>
    <s v="1 | 1"/>
    <x v="8"/>
    <x v="0"/>
    <n v="5446.54"/>
    <x v="81"/>
    <x v="80"/>
    <s v="2996"/>
    <x v="5"/>
    <x v="3"/>
    <x v="1"/>
    <n v="3001"/>
    <x v="5"/>
    <n v="3001"/>
    <s v="ORÇAMENTO"/>
    <x v="0"/>
    <x v="0"/>
    <x v="0"/>
    <x v="0"/>
    <x v="10"/>
    <x v="10"/>
  </r>
  <r>
    <x v="5"/>
    <s v=" ORÇAMENTO"/>
    <x v="23"/>
    <d v="2025-11-01T00:00:00"/>
    <d v="2025-11-01T00:00:00"/>
    <s v="Orçamento"/>
    <s v="1 | 1"/>
    <x v="8"/>
    <x v="0"/>
    <n v="5500"/>
    <x v="106"/>
    <x v="105"/>
    <s v="4313"/>
    <x v="8"/>
    <x v="3"/>
    <x v="1"/>
    <n v="3006"/>
    <x v="8"/>
    <n v="3006"/>
    <s v="ORÇAMENTO"/>
    <x v="0"/>
    <x v="0"/>
    <x v="2"/>
    <x v="2"/>
    <x v="15"/>
    <x v="15"/>
  </r>
  <r>
    <x v="5"/>
    <s v=" ORÇAMENTO"/>
    <x v="23"/>
    <d v="2025-11-01T00:00:00"/>
    <d v="2025-11-01T00:00:00"/>
    <s v="Orçamento"/>
    <s v="1 | 1"/>
    <x v="8"/>
    <x v="0"/>
    <n v="5500"/>
    <x v="103"/>
    <x v="102"/>
    <s v="11432"/>
    <x v="14"/>
    <x v="3"/>
    <x v="1"/>
    <n v="8001"/>
    <x v="17"/>
    <n v="8001"/>
    <s v="ORÇAMENTO"/>
    <x v="0"/>
    <x v="0"/>
    <x v="0"/>
    <x v="0"/>
    <x v="0"/>
    <x v="0"/>
  </r>
  <r>
    <x v="5"/>
    <s v=" ORÇAMENTO"/>
    <x v="23"/>
    <d v="2025-11-01T00:00:00"/>
    <d v="2025-11-01T00:00:00"/>
    <s v="Orçamento"/>
    <s v="1 | 1"/>
    <x v="8"/>
    <x v="0"/>
    <n v="5500"/>
    <x v="95"/>
    <x v="94"/>
    <s v="4559"/>
    <x v="8"/>
    <x v="3"/>
    <x v="1"/>
    <n v="3006"/>
    <x v="8"/>
    <n v="3006"/>
    <s v="ORÇAMENTO"/>
    <x v="0"/>
    <x v="0"/>
    <x v="0"/>
    <x v="0"/>
    <x v="0"/>
    <x v="0"/>
  </r>
  <r>
    <x v="5"/>
    <s v=" ORÇAMENTO"/>
    <x v="23"/>
    <d v="2025-11-01T00:00:00"/>
    <d v="2025-11-01T00:00:00"/>
    <s v="Orçamento"/>
    <s v="1 | 1"/>
    <x v="8"/>
    <x v="0"/>
    <n v="5500"/>
    <x v="7"/>
    <x v="7"/>
    <s v="13614"/>
    <x v="21"/>
    <x v="3"/>
    <x v="1"/>
    <n v="8007"/>
    <x v="29"/>
    <n v="8007"/>
    <s v="ORÇAMENTO"/>
    <x v="0"/>
    <x v="0"/>
    <x v="0"/>
    <x v="0"/>
    <x v="0"/>
    <x v="0"/>
  </r>
  <r>
    <x v="5"/>
    <s v=" ORÇAMENTO"/>
    <x v="23"/>
    <d v="2025-11-01T00:00:00"/>
    <d v="2025-11-01T00:00:00"/>
    <s v="Orçamento"/>
    <s v="1 | 1"/>
    <x v="8"/>
    <x v="0"/>
    <n v="5500"/>
    <x v="45"/>
    <x v="44"/>
    <s v="13579"/>
    <x v="9"/>
    <x v="3"/>
    <x v="1"/>
    <n v="8006"/>
    <x v="10"/>
    <n v="8006"/>
    <s v="ORÇAMENTO"/>
    <x v="0"/>
    <x v="0"/>
    <x v="11"/>
    <x v="11"/>
    <x v="17"/>
    <x v="17"/>
  </r>
  <r>
    <x v="5"/>
    <s v=" ORÇAMENTO"/>
    <x v="23"/>
    <d v="2025-11-01T00:00:00"/>
    <d v="2025-11-01T00:00:00"/>
    <s v="Orçamento"/>
    <s v="1 | 1"/>
    <x v="8"/>
    <x v="0"/>
    <n v="5600"/>
    <x v="14"/>
    <x v="14"/>
    <s v="6549"/>
    <x v="2"/>
    <x v="3"/>
    <x v="1"/>
    <n v="4004"/>
    <x v="2"/>
    <n v="4004"/>
    <s v="ORÇAMENTO"/>
    <x v="0"/>
    <x v="0"/>
    <x v="0"/>
    <x v="0"/>
    <x v="9"/>
    <x v="9"/>
  </r>
  <r>
    <x v="5"/>
    <s v=" ORÇAMENTO"/>
    <x v="23"/>
    <d v="2025-11-01T00:00:00"/>
    <d v="2025-11-01T00:00:00"/>
    <s v="Orçamento"/>
    <s v="1 | 1"/>
    <x v="8"/>
    <x v="0"/>
    <n v="5611.4556125999989"/>
    <x v="38"/>
    <x v="38"/>
    <s v="7436"/>
    <x v="18"/>
    <x v="3"/>
    <x v="1"/>
    <n v="5002"/>
    <x v="21"/>
    <n v="5002"/>
    <s v="ORÇAMENTO"/>
    <x v="1"/>
    <x v="0"/>
    <x v="2"/>
    <x v="2"/>
    <x v="13"/>
    <x v="13"/>
  </r>
  <r>
    <x v="5"/>
    <s v=" ORÇAMENTO"/>
    <x v="23"/>
    <d v="2025-11-01T00:00:00"/>
    <d v="2025-11-01T00:00:00"/>
    <s v="Orçamento"/>
    <s v="1 | 1"/>
    <x v="8"/>
    <x v="0"/>
    <n v="5614.2559908000003"/>
    <x v="38"/>
    <x v="38"/>
    <s v="11517"/>
    <x v="4"/>
    <x v="3"/>
    <x v="1"/>
    <n v="8002"/>
    <x v="4"/>
    <n v="8002"/>
    <s v="ORÇAMENTO"/>
    <x v="1"/>
    <x v="0"/>
    <x v="2"/>
    <x v="2"/>
    <x v="13"/>
    <x v="13"/>
  </r>
  <r>
    <x v="5"/>
    <s v=" ORÇAMENTO"/>
    <x v="23"/>
    <d v="2025-11-01T00:00:00"/>
    <d v="2025-11-01T00:00:00"/>
    <s v="Orçamento"/>
    <s v="1 | 1"/>
    <x v="8"/>
    <x v="0"/>
    <n v="5780.1473999999998"/>
    <x v="38"/>
    <x v="38"/>
    <s v="12038"/>
    <x v="21"/>
    <x v="3"/>
    <x v="1"/>
    <n v="8003"/>
    <x v="28"/>
    <n v="8003"/>
    <s v="ORÇAMENTO"/>
    <x v="1"/>
    <x v="0"/>
    <x v="2"/>
    <x v="2"/>
    <x v="13"/>
    <x v="13"/>
  </r>
  <r>
    <x v="5"/>
    <s v=" ORÇAMENTO"/>
    <x v="23"/>
    <d v="2025-11-01T00:00:00"/>
    <d v="2025-11-01T00:00:00"/>
    <s v="Orçamento"/>
    <s v="1 | 1"/>
    <x v="8"/>
    <x v="0"/>
    <n v="5800"/>
    <x v="91"/>
    <x v="90"/>
    <s v="1526"/>
    <x v="0"/>
    <x v="3"/>
    <x v="1"/>
    <n v="2001"/>
    <x v="0"/>
    <n v="2001"/>
    <s v="ORÇAMENTO"/>
    <x v="0"/>
    <x v="0"/>
    <x v="9"/>
    <x v="9"/>
    <x v="18"/>
    <x v="18"/>
  </r>
  <r>
    <x v="5"/>
    <s v=" ORÇAMENTO"/>
    <x v="23"/>
    <d v="2025-11-01T00:00:00"/>
    <d v="2025-11-01T00:00:00"/>
    <s v="Orçamento"/>
    <s v="1 | 1"/>
    <x v="8"/>
    <x v="0"/>
    <n v="6000"/>
    <x v="41"/>
    <x v="41"/>
    <s v="10934"/>
    <x v="3"/>
    <x v="3"/>
    <x v="1"/>
    <n v="7004"/>
    <x v="3"/>
    <n v="7004"/>
    <s v="ORÇAMENTO"/>
    <x v="0"/>
    <x v="0"/>
    <x v="0"/>
    <x v="0"/>
    <x v="9"/>
    <x v="9"/>
  </r>
  <r>
    <x v="5"/>
    <s v=" ORÇAMENTO"/>
    <x v="23"/>
    <d v="2025-11-01T00:00:00"/>
    <d v="2025-11-01T00:00:00"/>
    <s v="Orçamento"/>
    <s v="1 | 1"/>
    <x v="8"/>
    <x v="0"/>
    <n v="6000"/>
    <x v="51"/>
    <x v="50"/>
    <s v="1702"/>
    <x v="0"/>
    <x v="3"/>
    <x v="1"/>
    <n v="2001"/>
    <x v="0"/>
    <n v="2001"/>
    <s v="ORÇAMENTO"/>
    <x v="1"/>
    <x v="0"/>
    <x v="0"/>
    <x v="0"/>
    <x v="10"/>
    <x v="10"/>
  </r>
  <r>
    <x v="5"/>
    <s v=" ORÇAMENTO"/>
    <x v="23"/>
    <d v="2025-11-01T00:00:00"/>
    <d v="2025-11-01T00:00:00"/>
    <s v="Orçamento"/>
    <s v="1 | 1"/>
    <x v="8"/>
    <x v="0"/>
    <n v="6066.7286948000001"/>
    <x v="38"/>
    <x v="38"/>
    <s v="3104"/>
    <x v="16"/>
    <x v="3"/>
    <x v="1"/>
    <n v="3002"/>
    <x v="19"/>
    <n v="3002"/>
    <s v="ORÇAMENTO"/>
    <x v="1"/>
    <x v="0"/>
    <x v="2"/>
    <x v="2"/>
    <x v="13"/>
    <x v="13"/>
  </r>
  <r>
    <x v="5"/>
    <s v=" ORÇAMENTO"/>
    <x v="23"/>
    <d v="2025-11-01T00:00:00"/>
    <d v="2025-11-01T00:00:00"/>
    <s v="Orçamento"/>
    <s v="1 | 1"/>
    <x v="8"/>
    <x v="0"/>
    <n v="6300"/>
    <x v="99"/>
    <x v="98"/>
    <s v="7328"/>
    <x v="13"/>
    <x v="3"/>
    <x v="1"/>
    <n v="5001"/>
    <x v="16"/>
    <n v="5001"/>
    <s v="ORÇAMENTO"/>
    <x v="0"/>
    <x v="0"/>
    <x v="0"/>
    <x v="0"/>
    <x v="10"/>
    <x v="10"/>
  </r>
  <r>
    <x v="5"/>
    <s v=" ORÇAMENTO"/>
    <x v="23"/>
    <d v="2025-11-01T00:00:00"/>
    <d v="2025-11-01T00:00:00"/>
    <s v="Orçamento"/>
    <s v="1 | 1"/>
    <x v="8"/>
    <x v="0"/>
    <n v="6327.4841086038405"/>
    <x v="64"/>
    <x v="63"/>
    <s v="623"/>
    <x v="0"/>
    <x v="3"/>
    <x v="1"/>
    <n v="2001"/>
    <x v="0"/>
    <n v="2001"/>
    <s v="ORÇAMENTO"/>
    <x v="1"/>
    <x v="0"/>
    <x v="2"/>
    <x v="2"/>
    <x v="13"/>
    <x v="13"/>
  </r>
  <r>
    <x v="5"/>
    <s v=" ORÇAMENTO"/>
    <x v="23"/>
    <d v="2025-11-01T00:00:00"/>
    <d v="2025-11-01T00:00:00"/>
    <s v="Orçamento"/>
    <s v="1 | 1"/>
    <x v="8"/>
    <x v="0"/>
    <n v="6500"/>
    <x v="30"/>
    <x v="30"/>
    <s v="5490"/>
    <x v="12"/>
    <x v="3"/>
    <x v="1"/>
    <n v="4003"/>
    <x v="13"/>
    <n v="4003"/>
    <s v="ORÇAMENTO"/>
    <x v="1"/>
    <x v="0"/>
    <x v="2"/>
    <x v="2"/>
    <x v="13"/>
    <x v="13"/>
  </r>
  <r>
    <x v="5"/>
    <s v=" ORÇAMENTO"/>
    <x v="23"/>
    <d v="2025-11-01T00:00:00"/>
    <d v="2025-11-01T00:00:00"/>
    <s v="Orçamento"/>
    <s v="1 | 1"/>
    <x v="8"/>
    <x v="0"/>
    <n v="6500"/>
    <x v="30"/>
    <x v="30"/>
    <s v="5491"/>
    <x v="12"/>
    <x v="3"/>
    <x v="1"/>
    <n v="4003"/>
    <x v="13"/>
    <n v="4003"/>
    <s v="ORÇAMENTO"/>
    <x v="1"/>
    <x v="0"/>
    <x v="2"/>
    <x v="2"/>
    <x v="13"/>
    <x v="13"/>
  </r>
  <r>
    <x v="5"/>
    <s v=" ORÇAMENTO"/>
    <x v="23"/>
    <d v="2025-11-01T00:00:00"/>
    <d v="2025-11-01T00:00:00"/>
    <s v="Orçamento"/>
    <s v="1 | 1"/>
    <x v="8"/>
    <x v="0"/>
    <n v="6500"/>
    <x v="30"/>
    <x v="30"/>
    <s v="5492"/>
    <x v="12"/>
    <x v="3"/>
    <x v="1"/>
    <n v="4003"/>
    <x v="13"/>
    <n v="4003"/>
    <s v="ORÇAMENTO"/>
    <x v="1"/>
    <x v="0"/>
    <x v="2"/>
    <x v="2"/>
    <x v="13"/>
    <x v="13"/>
  </r>
  <r>
    <x v="5"/>
    <s v=" ORÇAMENTO"/>
    <x v="23"/>
    <d v="2025-11-01T00:00:00"/>
    <d v="2025-11-01T00:00:00"/>
    <s v="Orçamento"/>
    <s v="1 | 1"/>
    <x v="8"/>
    <x v="0"/>
    <n v="6500"/>
    <x v="106"/>
    <x v="105"/>
    <s v="4312"/>
    <x v="8"/>
    <x v="3"/>
    <x v="1"/>
    <n v="3006"/>
    <x v="8"/>
    <n v="3006"/>
    <s v="ORÇAMENTO"/>
    <x v="0"/>
    <x v="0"/>
    <x v="2"/>
    <x v="2"/>
    <x v="15"/>
    <x v="15"/>
  </r>
  <r>
    <x v="5"/>
    <s v=" ORÇAMENTO"/>
    <x v="23"/>
    <d v="2025-11-01T00:00:00"/>
    <d v="2025-11-01T00:00:00"/>
    <s v="Orçamento"/>
    <s v="1 | 1"/>
    <x v="8"/>
    <x v="0"/>
    <n v="6500"/>
    <x v="23"/>
    <x v="23"/>
    <s v="1282"/>
    <x v="0"/>
    <x v="3"/>
    <x v="1"/>
    <n v="2001"/>
    <x v="0"/>
    <n v="2001"/>
    <s v="ORÇAMENTO"/>
    <x v="0"/>
    <x v="0"/>
    <x v="9"/>
    <x v="9"/>
    <x v="12"/>
    <x v="12"/>
  </r>
  <r>
    <x v="5"/>
    <s v=" ORÇAMENTO"/>
    <x v="23"/>
    <d v="2025-11-01T00:00:00"/>
    <d v="2025-11-01T00:00:00"/>
    <s v="Orçamento"/>
    <s v="1 | 1"/>
    <x v="8"/>
    <x v="0"/>
    <n v="6500"/>
    <x v="95"/>
    <x v="94"/>
    <s v="4558"/>
    <x v="8"/>
    <x v="3"/>
    <x v="1"/>
    <n v="3006"/>
    <x v="8"/>
    <n v="3006"/>
    <s v="ORÇAMENTO"/>
    <x v="0"/>
    <x v="0"/>
    <x v="0"/>
    <x v="0"/>
    <x v="0"/>
    <x v="0"/>
  </r>
  <r>
    <x v="5"/>
    <s v=" ORÇAMENTO"/>
    <x v="23"/>
    <d v="2025-11-01T00:00:00"/>
    <d v="2025-11-01T00:00:00"/>
    <s v="Orçamento"/>
    <s v="1 | 1"/>
    <x v="8"/>
    <x v="0"/>
    <n v="6607.7275062815997"/>
    <x v="38"/>
    <x v="38"/>
    <s v="10119"/>
    <x v="2"/>
    <x v="3"/>
    <x v="1"/>
    <n v="7002"/>
    <x v="33"/>
    <n v="7002"/>
    <s v="ORÇAMENTO"/>
    <x v="1"/>
    <x v="0"/>
    <x v="2"/>
    <x v="2"/>
    <x v="13"/>
    <x v="13"/>
  </r>
  <r>
    <x v="5"/>
    <s v=" ORÇAMENTO"/>
    <x v="23"/>
    <d v="2025-11-01T00:00:00"/>
    <d v="2025-11-01T00:00:00"/>
    <s v="Orçamento"/>
    <s v="1 | 1"/>
    <x v="8"/>
    <x v="0"/>
    <n v="6903"/>
    <x v="33"/>
    <x v="33"/>
    <s v="13926"/>
    <x v="19"/>
    <x v="3"/>
    <x v="1"/>
    <n v="9001"/>
    <x v="24"/>
    <n v="9001"/>
    <s v="ORÇAMENTO"/>
    <x v="1"/>
    <x v="0"/>
    <x v="10"/>
    <x v="10"/>
    <x v="16"/>
    <x v="16"/>
  </r>
  <r>
    <x v="5"/>
    <s v=" ORÇAMENTO"/>
    <x v="23"/>
    <d v="2025-11-01T00:00:00"/>
    <d v="2025-11-01T00:00:00"/>
    <s v="Orçamento"/>
    <s v="1 | 1"/>
    <x v="8"/>
    <x v="0"/>
    <n v="7000"/>
    <x v="36"/>
    <x v="36"/>
    <s v="1418"/>
    <x v="0"/>
    <x v="3"/>
    <x v="1"/>
    <n v="2001"/>
    <x v="0"/>
    <n v="2001"/>
    <s v="ORÇAMENTO"/>
    <x v="0"/>
    <x v="0"/>
    <x v="9"/>
    <x v="9"/>
    <x v="14"/>
    <x v="14"/>
  </r>
  <r>
    <x v="5"/>
    <s v=" ORÇAMENTO"/>
    <x v="23"/>
    <d v="2025-11-01T00:00:00"/>
    <d v="2025-11-01T00:00:00"/>
    <s v="Orçamento"/>
    <s v="1 | 1"/>
    <x v="8"/>
    <x v="0"/>
    <n v="7000"/>
    <x v="45"/>
    <x v="44"/>
    <s v="13578"/>
    <x v="9"/>
    <x v="3"/>
    <x v="1"/>
    <n v="8006"/>
    <x v="10"/>
    <n v="8006"/>
    <s v="ORÇAMENTO"/>
    <x v="0"/>
    <x v="0"/>
    <x v="11"/>
    <x v="11"/>
    <x v="17"/>
    <x v="17"/>
  </r>
  <r>
    <x v="5"/>
    <s v=" ORÇAMENTO"/>
    <x v="23"/>
    <d v="2025-11-01T00:00:00"/>
    <d v="2025-11-01T00:00:00"/>
    <s v="Orçamento"/>
    <s v="1 | 1"/>
    <x v="8"/>
    <x v="0"/>
    <n v="7457.1"/>
    <x v="27"/>
    <x v="27"/>
    <s v="4957"/>
    <x v="17"/>
    <x v="3"/>
    <x v="1"/>
    <n v="4001"/>
    <x v="20"/>
    <n v="4001"/>
    <s v="ORÇAMENTO"/>
    <x v="0"/>
    <x v="0"/>
    <x v="2"/>
    <x v="2"/>
    <x v="13"/>
    <x v="13"/>
  </r>
  <r>
    <x v="5"/>
    <s v=" ORÇAMENTO"/>
    <x v="23"/>
    <d v="2025-11-01T00:00:00"/>
    <d v="2025-11-01T00:00:00"/>
    <s v="Orçamento"/>
    <s v="1 | 1"/>
    <x v="8"/>
    <x v="0"/>
    <n v="7499.9999999999991"/>
    <x v="37"/>
    <x v="37"/>
    <s v="6032"/>
    <x v="2"/>
    <x v="3"/>
    <x v="1"/>
    <n v="4004"/>
    <x v="2"/>
    <n v="4004"/>
    <s v="ORÇAMENTO"/>
    <x v="1"/>
    <x v="0"/>
    <x v="2"/>
    <x v="2"/>
    <x v="13"/>
    <x v="13"/>
  </r>
  <r>
    <x v="5"/>
    <s v=" ORÇAMENTO"/>
    <x v="23"/>
    <d v="2025-11-01T00:00:00"/>
    <d v="2025-11-01T00:00:00"/>
    <s v="Orçamento"/>
    <s v="1 | 1"/>
    <x v="8"/>
    <x v="0"/>
    <n v="7500"/>
    <x v="126"/>
    <x v="124"/>
    <s v="10640"/>
    <x v="3"/>
    <x v="3"/>
    <x v="1"/>
    <n v="7004"/>
    <x v="3"/>
    <n v="7004"/>
    <s v="ORÇAMENTO"/>
    <x v="0"/>
    <x v="0"/>
    <x v="9"/>
    <x v="9"/>
    <x v="22"/>
    <x v="22"/>
  </r>
  <r>
    <x v="5"/>
    <s v=" ORÇAMENTO"/>
    <x v="23"/>
    <d v="2025-11-01T00:00:00"/>
    <d v="2025-11-01T00:00:00"/>
    <s v="Orçamento"/>
    <s v="1 | 1"/>
    <x v="8"/>
    <x v="0"/>
    <n v="7500"/>
    <x v="109"/>
    <x v="108"/>
    <s v="5917"/>
    <x v="12"/>
    <x v="3"/>
    <x v="1"/>
    <n v="4003"/>
    <x v="13"/>
    <n v="4003"/>
    <s v="ORÇAMENTO"/>
    <x v="0"/>
    <x v="0"/>
    <x v="0"/>
    <x v="0"/>
    <x v="0"/>
    <x v="0"/>
  </r>
  <r>
    <x v="5"/>
    <s v=" ORÇAMENTO"/>
    <x v="23"/>
    <d v="2025-11-01T00:00:00"/>
    <d v="2025-11-01T00:00:00"/>
    <s v="Orçamento"/>
    <s v="1 | 1"/>
    <x v="8"/>
    <x v="0"/>
    <n v="7850"/>
    <x v="103"/>
    <x v="102"/>
    <s v="11431"/>
    <x v="14"/>
    <x v="3"/>
    <x v="1"/>
    <n v="8001"/>
    <x v="17"/>
    <n v="8001"/>
    <s v="ORÇAMENTO"/>
    <x v="0"/>
    <x v="0"/>
    <x v="0"/>
    <x v="0"/>
    <x v="0"/>
    <x v="0"/>
  </r>
  <r>
    <x v="5"/>
    <s v=" ORÇAMENTO"/>
    <x v="23"/>
    <d v="2025-11-01T00:00:00"/>
    <d v="2025-11-01T00:00:00"/>
    <s v="Orçamento"/>
    <s v="1 | 1"/>
    <x v="8"/>
    <x v="0"/>
    <n v="7900"/>
    <x v="148"/>
    <x v="146"/>
    <s v="4642"/>
    <x v="7"/>
    <x v="3"/>
    <x v="1"/>
    <n v="3007"/>
    <x v="25"/>
    <n v="3007"/>
    <s v="ORÇAMENTO"/>
    <x v="0"/>
    <x v="0"/>
    <x v="0"/>
    <x v="0"/>
    <x v="10"/>
    <x v="10"/>
  </r>
  <r>
    <x v="5"/>
    <s v=" ORÇAMENTO"/>
    <x v="23"/>
    <d v="2025-11-01T00:00:00"/>
    <d v="2025-11-01T00:00:00"/>
    <s v="Orçamento"/>
    <s v="1 | 1"/>
    <x v="8"/>
    <x v="0"/>
    <n v="7909.3551357548013"/>
    <x v="97"/>
    <x v="96"/>
    <s v="675"/>
    <x v="0"/>
    <x v="3"/>
    <x v="1"/>
    <n v="2001"/>
    <x v="0"/>
    <n v="2001"/>
    <s v="ORÇAMENTO"/>
    <x v="1"/>
    <x v="0"/>
    <x v="2"/>
    <x v="2"/>
    <x v="13"/>
    <x v="13"/>
  </r>
  <r>
    <x v="5"/>
    <s v=" ORÇAMENTO"/>
    <x v="23"/>
    <d v="2025-11-01T00:00:00"/>
    <d v="2025-11-01T00:00:00"/>
    <s v="Orçamento"/>
    <s v="1 | 1"/>
    <x v="8"/>
    <x v="0"/>
    <n v="7962.0373999999983"/>
    <x v="38"/>
    <x v="38"/>
    <s v="3778"/>
    <x v="15"/>
    <x v="3"/>
    <x v="1"/>
    <n v="3005"/>
    <x v="18"/>
    <n v="3005"/>
    <s v="ORÇAMENTO"/>
    <x v="1"/>
    <x v="0"/>
    <x v="2"/>
    <x v="2"/>
    <x v="13"/>
    <x v="13"/>
  </r>
  <r>
    <x v="5"/>
    <s v=" ORÇAMENTO"/>
    <x v="23"/>
    <d v="2025-11-01T00:00:00"/>
    <d v="2025-11-01T00:00:00"/>
    <s v="Orçamento"/>
    <s v="1 | 1"/>
    <x v="8"/>
    <x v="0"/>
    <n v="7977"/>
    <x v="15"/>
    <x v="15"/>
    <s v="11817"/>
    <x v="4"/>
    <x v="3"/>
    <x v="1"/>
    <n v="8002"/>
    <x v="4"/>
    <n v="8002"/>
    <s v="ORÇAMENTO"/>
    <x v="0"/>
    <x v="0"/>
    <x v="0"/>
    <x v="0"/>
    <x v="10"/>
    <x v="10"/>
  </r>
  <r>
    <x v="5"/>
    <s v=" ORÇAMENTO"/>
    <x v="23"/>
    <d v="2025-11-01T00:00:00"/>
    <d v="2025-11-01T00:00:00"/>
    <s v="Orçamento"/>
    <s v="1 | 1"/>
    <x v="8"/>
    <x v="0"/>
    <n v="8000"/>
    <x v="30"/>
    <x v="30"/>
    <s v="5489"/>
    <x v="12"/>
    <x v="3"/>
    <x v="1"/>
    <n v="4003"/>
    <x v="13"/>
    <n v="4003"/>
    <s v="ORÇAMENTO"/>
    <x v="1"/>
    <x v="0"/>
    <x v="2"/>
    <x v="2"/>
    <x v="13"/>
    <x v="13"/>
  </r>
  <r>
    <x v="5"/>
    <s v=" ORÇAMENTO"/>
    <x v="23"/>
    <d v="2025-11-01T00:00:00"/>
    <d v="2025-11-01T00:00:00"/>
    <s v="Orçamento"/>
    <s v="1 | 1"/>
    <x v="8"/>
    <x v="0"/>
    <n v="8000"/>
    <x v="27"/>
    <x v="27"/>
    <s v="9269"/>
    <x v="10"/>
    <x v="3"/>
    <x v="1"/>
    <n v="7001"/>
    <x v="11"/>
    <n v="7001"/>
    <s v="ORÇAMENTO"/>
    <x v="0"/>
    <x v="0"/>
    <x v="2"/>
    <x v="2"/>
    <x v="13"/>
    <x v="13"/>
  </r>
  <r>
    <x v="5"/>
    <s v=" ORÇAMENTO"/>
    <x v="23"/>
    <d v="2025-11-01T00:00:00"/>
    <d v="2025-11-01T00:00:00"/>
    <s v="Orçamento"/>
    <s v="1 | 1"/>
    <x v="8"/>
    <x v="0"/>
    <n v="8000"/>
    <x v="92"/>
    <x v="91"/>
    <s v="9779"/>
    <x v="10"/>
    <x v="3"/>
    <x v="1"/>
    <n v="7001"/>
    <x v="11"/>
    <n v="7001"/>
    <s v="ORÇAMENTO"/>
    <x v="0"/>
    <x v="0"/>
    <x v="9"/>
    <x v="9"/>
    <x v="12"/>
    <x v="12"/>
  </r>
  <r>
    <x v="5"/>
    <s v=" ORÇAMENTO"/>
    <x v="23"/>
    <d v="2025-11-01T00:00:00"/>
    <d v="2025-11-01T00:00:00"/>
    <s v="Orçamento"/>
    <s v="1 | 1"/>
    <x v="8"/>
    <x v="0"/>
    <n v="8000"/>
    <x v="34"/>
    <x v="34"/>
    <s v="13359"/>
    <x v="9"/>
    <x v="3"/>
    <x v="1"/>
    <n v="8006"/>
    <x v="10"/>
    <n v="8006"/>
    <s v="ORÇAMENTO"/>
    <x v="0"/>
    <x v="0"/>
    <x v="0"/>
    <x v="0"/>
    <x v="0"/>
    <x v="0"/>
  </r>
  <r>
    <x v="5"/>
    <s v=" ORÇAMENTO"/>
    <x v="23"/>
    <d v="2025-11-01T00:00:00"/>
    <d v="2025-11-01T00:00:00"/>
    <s v="Orçamento"/>
    <s v="1 | 1"/>
    <x v="8"/>
    <x v="0"/>
    <n v="8150.9999999999991"/>
    <x v="81"/>
    <x v="80"/>
    <s v="2995"/>
    <x v="5"/>
    <x v="3"/>
    <x v="1"/>
    <n v="3001"/>
    <x v="5"/>
    <n v="3001"/>
    <s v="ORÇAMENTO"/>
    <x v="0"/>
    <x v="0"/>
    <x v="0"/>
    <x v="0"/>
    <x v="10"/>
    <x v="10"/>
  </r>
  <r>
    <x v="5"/>
    <s v=" ORÇAMENTO"/>
    <x v="23"/>
    <d v="2025-11-01T00:00:00"/>
    <d v="2025-11-01T00:00:00"/>
    <s v="Orçamento"/>
    <s v="1 | 1"/>
    <x v="8"/>
    <x v="0"/>
    <n v="8360"/>
    <x v="24"/>
    <x v="24"/>
    <s v="10817"/>
    <x v="3"/>
    <x v="3"/>
    <x v="1"/>
    <n v="7004"/>
    <x v="3"/>
    <n v="7004"/>
    <s v="ORÇAMENTO"/>
    <x v="0"/>
    <x v="0"/>
    <x v="0"/>
    <x v="0"/>
    <x v="9"/>
    <x v="9"/>
  </r>
  <r>
    <x v="5"/>
    <s v=" ORÇAMENTO"/>
    <x v="23"/>
    <d v="2025-11-01T00:00:00"/>
    <d v="2025-11-01T00:00:00"/>
    <s v="Orçamento"/>
    <s v="1 | 1"/>
    <x v="8"/>
    <x v="0"/>
    <n v="8500"/>
    <x v="115"/>
    <x v="113"/>
    <s v="1103"/>
    <x v="0"/>
    <x v="3"/>
    <x v="1"/>
    <n v="2001"/>
    <x v="0"/>
    <n v="2001"/>
    <s v="ORÇAMENTO"/>
    <x v="0"/>
    <x v="0"/>
    <x v="9"/>
    <x v="9"/>
    <x v="12"/>
    <x v="12"/>
  </r>
  <r>
    <x v="5"/>
    <s v=" ORÇAMENTO"/>
    <x v="23"/>
    <d v="2025-11-01T00:00:00"/>
    <d v="2025-11-01T00:00:00"/>
    <s v="Orçamento"/>
    <s v="1 | 1"/>
    <x v="8"/>
    <x v="0"/>
    <n v="8500"/>
    <x v="81"/>
    <x v="80"/>
    <s v="3972"/>
    <x v="15"/>
    <x v="3"/>
    <x v="1"/>
    <n v="3005"/>
    <x v="18"/>
    <n v="3005"/>
    <s v="ORÇAMENTO"/>
    <x v="0"/>
    <x v="0"/>
    <x v="0"/>
    <x v="0"/>
    <x v="10"/>
    <x v="10"/>
  </r>
  <r>
    <x v="5"/>
    <s v=" ORÇAMENTO"/>
    <x v="23"/>
    <d v="2025-11-01T00:00:00"/>
    <d v="2025-11-01T00:00:00"/>
    <s v="Orçamento"/>
    <s v="1 | 1"/>
    <x v="8"/>
    <x v="0"/>
    <n v="8666.869999999999"/>
    <x v="68"/>
    <x v="67"/>
    <s v="280"/>
    <x v="19"/>
    <x v="3"/>
    <x v="1"/>
    <n v="1002"/>
    <x v="22"/>
    <n v="1002"/>
    <s v="ORÇAMENTO"/>
    <x v="1"/>
    <x v="0"/>
    <x v="13"/>
    <x v="13"/>
    <x v="20"/>
    <x v="20"/>
  </r>
  <r>
    <x v="5"/>
    <s v=" ORÇAMENTO"/>
    <x v="23"/>
    <d v="2025-11-01T00:00:00"/>
    <d v="2025-11-01T00:00:00"/>
    <s v="Orçamento"/>
    <s v="1 | 1"/>
    <x v="8"/>
    <x v="0"/>
    <n v="9034.6959999999999"/>
    <x v="153"/>
    <x v="150"/>
    <s v="172"/>
    <x v="19"/>
    <x v="3"/>
    <x v="1"/>
    <n v="1002"/>
    <x v="22"/>
    <n v="1002"/>
    <s v="ORÇAMENTO"/>
    <x v="1"/>
    <x v="0"/>
    <x v="2"/>
    <x v="2"/>
    <x v="15"/>
    <x v="15"/>
  </r>
  <r>
    <x v="5"/>
    <s v=" ORÇAMENTO"/>
    <x v="23"/>
    <d v="2025-11-01T00:00:00"/>
    <d v="2025-11-01T00:00:00"/>
    <s v="Orçamento"/>
    <s v="1 | 1"/>
    <x v="8"/>
    <x v="0"/>
    <n v="9500"/>
    <x v="145"/>
    <x v="143"/>
    <s v="5868"/>
    <x v="12"/>
    <x v="3"/>
    <x v="1"/>
    <n v="4003"/>
    <x v="13"/>
    <n v="4003"/>
    <s v="ORÇAMENTO"/>
    <x v="0"/>
    <x v="0"/>
    <x v="9"/>
    <x v="9"/>
    <x v="22"/>
    <x v="22"/>
  </r>
  <r>
    <x v="5"/>
    <s v=" ORÇAMENTO"/>
    <x v="23"/>
    <d v="2025-11-01T00:00:00"/>
    <d v="2025-11-01T00:00:00"/>
    <s v="Orçamento"/>
    <s v="1 | 1"/>
    <x v="8"/>
    <x v="0"/>
    <n v="10000"/>
    <x v="120"/>
    <x v="118"/>
    <s v="5838"/>
    <x v="10"/>
    <x v="3"/>
    <x v="1"/>
    <n v="7001"/>
    <x v="11"/>
    <n v="7001"/>
    <s v="ORÇAMENTO"/>
    <x v="0"/>
    <x v="0"/>
    <x v="9"/>
    <x v="9"/>
    <x v="22"/>
    <x v="22"/>
  </r>
  <r>
    <x v="5"/>
    <s v=" ORÇAMENTO"/>
    <x v="23"/>
    <d v="2025-11-01T00:00:00"/>
    <d v="2025-11-01T00:00:00"/>
    <s v="Orçamento"/>
    <s v="1 | 1"/>
    <x v="8"/>
    <x v="0"/>
    <n v="10000"/>
    <x v="71"/>
    <x v="70"/>
    <s v="7011"/>
    <x v="2"/>
    <x v="3"/>
    <x v="1"/>
    <n v="4004"/>
    <x v="2"/>
    <n v="4004"/>
    <s v="ORÇAMENTO"/>
    <x v="0"/>
    <x v="0"/>
    <x v="0"/>
    <x v="0"/>
    <x v="9"/>
    <x v="9"/>
  </r>
  <r>
    <x v="5"/>
    <s v=" ORÇAMENTO"/>
    <x v="23"/>
    <d v="2025-11-01T00:00:00"/>
    <d v="2025-11-01T00:00:00"/>
    <s v="Orçamento"/>
    <s v="1 | 1"/>
    <x v="8"/>
    <x v="0"/>
    <n v="10000"/>
    <x v="150"/>
    <x v="136"/>
    <s v="7890"/>
    <x v="2"/>
    <x v="3"/>
    <x v="1"/>
    <n v="5003"/>
    <x v="31"/>
    <n v="5003"/>
    <s v="ORÇAMENTO"/>
    <x v="0"/>
    <x v="0"/>
    <x v="0"/>
    <x v="0"/>
    <x v="0"/>
    <x v="0"/>
  </r>
  <r>
    <x v="5"/>
    <s v=" ORÇAMENTO"/>
    <x v="23"/>
    <d v="2025-11-01T00:00:00"/>
    <d v="2025-11-01T00:00:00"/>
    <s v="Orçamento"/>
    <s v="1 | 1"/>
    <x v="8"/>
    <x v="0"/>
    <n v="10300"/>
    <x v="88"/>
    <x v="87"/>
    <s v="266"/>
    <x v="19"/>
    <x v="3"/>
    <x v="1"/>
    <n v="1002"/>
    <x v="22"/>
    <n v="1002"/>
    <s v="ORÇAMENTO"/>
    <x v="0"/>
    <x v="0"/>
    <x v="0"/>
    <x v="0"/>
    <x v="0"/>
    <x v="0"/>
  </r>
  <r>
    <x v="5"/>
    <s v=" ORÇAMENTO"/>
    <x v="23"/>
    <d v="2025-11-01T00:00:00"/>
    <d v="2025-11-01T00:00:00"/>
    <s v="Orçamento"/>
    <s v="1 | 1"/>
    <x v="8"/>
    <x v="0"/>
    <n v="10893.08"/>
    <x v="81"/>
    <x v="80"/>
    <s v="2994"/>
    <x v="5"/>
    <x v="3"/>
    <x v="1"/>
    <n v="3001"/>
    <x v="5"/>
    <n v="3001"/>
    <s v="ORÇAMENTO"/>
    <x v="0"/>
    <x v="0"/>
    <x v="0"/>
    <x v="0"/>
    <x v="10"/>
    <x v="10"/>
  </r>
  <r>
    <x v="5"/>
    <s v=" ORÇAMENTO"/>
    <x v="23"/>
    <d v="2025-11-01T00:00:00"/>
    <d v="2025-11-01T00:00:00"/>
    <s v="Orçamento"/>
    <s v="1 | 1"/>
    <x v="8"/>
    <x v="0"/>
    <n v="10909"/>
    <x v="15"/>
    <x v="15"/>
    <s v="11816"/>
    <x v="4"/>
    <x v="3"/>
    <x v="1"/>
    <n v="8002"/>
    <x v="4"/>
    <n v="8002"/>
    <s v="ORÇAMENTO"/>
    <x v="0"/>
    <x v="0"/>
    <x v="0"/>
    <x v="0"/>
    <x v="10"/>
    <x v="10"/>
  </r>
  <r>
    <x v="5"/>
    <s v=" ORÇAMENTO"/>
    <x v="23"/>
    <d v="2025-11-01T00:00:00"/>
    <d v="2025-11-01T00:00:00"/>
    <s v="Orçamento"/>
    <s v="1 | 1"/>
    <x v="8"/>
    <x v="0"/>
    <n v="10965.043075548361"/>
    <x v="32"/>
    <x v="32"/>
    <s v="898"/>
    <x v="0"/>
    <x v="3"/>
    <x v="1"/>
    <n v="2001"/>
    <x v="0"/>
    <n v="2001"/>
    <s v="ORÇAMENTO"/>
    <x v="1"/>
    <x v="0"/>
    <x v="2"/>
    <x v="2"/>
    <x v="2"/>
    <x v="2"/>
  </r>
  <r>
    <x v="5"/>
    <s v=" ORÇAMENTO"/>
    <x v="23"/>
    <d v="2025-11-01T00:00:00"/>
    <d v="2025-11-01T00:00:00"/>
    <s v="Orçamento"/>
    <s v="1 | 1"/>
    <x v="8"/>
    <x v="0"/>
    <n v="11000"/>
    <x v="46"/>
    <x v="45"/>
    <s v="10253"/>
    <x v="2"/>
    <x v="3"/>
    <x v="1"/>
    <n v="7002"/>
    <x v="33"/>
    <n v="7002"/>
    <s v="ORÇAMENTO"/>
    <x v="0"/>
    <x v="0"/>
    <x v="9"/>
    <x v="9"/>
    <x v="12"/>
    <x v="12"/>
  </r>
  <r>
    <x v="5"/>
    <s v=" ORÇAMENTO"/>
    <x v="23"/>
    <d v="2025-11-01T00:00:00"/>
    <d v="2025-11-01T00:00:00"/>
    <s v="Orçamento"/>
    <s v="1 | 1"/>
    <x v="8"/>
    <x v="0"/>
    <n v="11078.045"/>
    <x v="37"/>
    <x v="37"/>
    <s v="11553"/>
    <x v="4"/>
    <x v="3"/>
    <x v="1"/>
    <n v="8002"/>
    <x v="4"/>
    <n v="8002"/>
    <s v="ORÇAMENTO"/>
    <x v="1"/>
    <x v="0"/>
    <x v="2"/>
    <x v="2"/>
    <x v="13"/>
    <x v="13"/>
  </r>
  <r>
    <x v="5"/>
    <s v=" ORÇAMENTO"/>
    <x v="23"/>
    <d v="2025-11-01T00:00:00"/>
    <d v="2025-11-01T00:00:00"/>
    <s v="Orçamento"/>
    <s v="1 | 1"/>
    <x v="8"/>
    <x v="0"/>
    <n v="11557.174856399999"/>
    <x v="38"/>
    <x v="38"/>
    <s v="3298"/>
    <x v="11"/>
    <x v="3"/>
    <x v="1"/>
    <n v="3003"/>
    <x v="12"/>
    <n v="3003"/>
    <s v="ORÇAMENTO"/>
    <x v="1"/>
    <x v="0"/>
    <x v="2"/>
    <x v="2"/>
    <x v="13"/>
    <x v="13"/>
  </r>
  <r>
    <x v="5"/>
    <s v=" ORÇAMENTO"/>
    <x v="23"/>
    <d v="2025-11-01T00:00:00"/>
    <d v="2025-11-01T00:00:00"/>
    <s v="Orçamento"/>
    <s v="1 | 1"/>
    <x v="8"/>
    <x v="0"/>
    <n v="11934.9894788658"/>
    <x v="73"/>
    <x v="72"/>
    <s v="636"/>
    <x v="0"/>
    <x v="3"/>
    <x v="1"/>
    <n v="2001"/>
    <x v="0"/>
    <n v="2001"/>
    <s v="ORÇAMENTO"/>
    <x v="1"/>
    <x v="0"/>
    <x v="2"/>
    <x v="2"/>
    <x v="13"/>
    <x v="13"/>
  </r>
  <r>
    <x v="5"/>
    <s v=" ORÇAMENTO"/>
    <x v="23"/>
    <d v="2025-11-01T00:00:00"/>
    <d v="2025-11-01T00:00:00"/>
    <s v="Orçamento"/>
    <s v="1 | 1"/>
    <x v="8"/>
    <x v="0"/>
    <n v="12000"/>
    <x v="30"/>
    <x v="30"/>
    <s v="5488"/>
    <x v="12"/>
    <x v="3"/>
    <x v="1"/>
    <n v="4003"/>
    <x v="13"/>
    <n v="4003"/>
    <s v="ORÇAMENTO"/>
    <x v="1"/>
    <x v="0"/>
    <x v="2"/>
    <x v="2"/>
    <x v="13"/>
    <x v="13"/>
  </r>
  <r>
    <x v="5"/>
    <s v=" ORÇAMENTO"/>
    <x v="23"/>
    <d v="2025-11-01T00:00:00"/>
    <d v="2025-11-01T00:00:00"/>
    <s v="Orçamento"/>
    <s v="1 | 1"/>
    <x v="8"/>
    <x v="0"/>
    <n v="12000"/>
    <x v="116"/>
    <x v="114"/>
    <s v="9908"/>
    <x v="10"/>
    <x v="3"/>
    <x v="1"/>
    <n v="7001"/>
    <x v="11"/>
    <n v="7001"/>
    <s v="ORÇAMENTO"/>
    <x v="0"/>
    <x v="0"/>
    <x v="9"/>
    <x v="9"/>
    <x v="12"/>
    <x v="12"/>
  </r>
  <r>
    <x v="5"/>
    <s v=" ORÇAMENTO"/>
    <x v="23"/>
    <d v="2025-11-01T00:00:00"/>
    <d v="2025-11-01T00:00:00"/>
    <s v="Orçamento"/>
    <s v="1 | 1"/>
    <x v="8"/>
    <x v="0"/>
    <n v="12000"/>
    <x v="114"/>
    <x v="112"/>
    <s v="9968"/>
    <x v="10"/>
    <x v="3"/>
    <x v="1"/>
    <n v="7001"/>
    <x v="11"/>
    <n v="7001"/>
    <s v="ORÇAMENTO"/>
    <x v="0"/>
    <x v="0"/>
    <x v="9"/>
    <x v="9"/>
    <x v="18"/>
    <x v="18"/>
  </r>
  <r>
    <x v="5"/>
    <s v=" ORÇAMENTO"/>
    <x v="23"/>
    <d v="2025-11-01T00:00:00"/>
    <d v="2025-11-01T00:00:00"/>
    <s v="Orçamento"/>
    <s v="1 | 1"/>
    <x v="8"/>
    <x v="0"/>
    <n v="12000"/>
    <x v="138"/>
    <x v="136"/>
    <s v="7833"/>
    <x v="2"/>
    <x v="3"/>
    <x v="1"/>
    <n v="5003"/>
    <x v="31"/>
    <n v="5003"/>
    <s v="ORÇAMENTO"/>
    <x v="0"/>
    <x v="0"/>
    <x v="9"/>
    <x v="9"/>
    <x v="18"/>
    <x v="18"/>
  </r>
  <r>
    <x v="5"/>
    <s v=" ORÇAMENTO"/>
    <x v="23"/>
    <d v="2025-11-01T00:00:00"/>
    <d v="2025-11-01T00:00:00"/>
    <s v="Orçamento"/>
    <s v="1 | 1"/>
    <x v="8"/>
    <x v="0"/>
    <n v="12173.967949599999"/>
    <x v="38"/>
    <x v="38"/>
    <s v="11010"/>
    <x v="14"/>
    <x v="3"/>
    <x v="1"/>
    <n v="8001"/>
    <x v="17"/>
    <n v="8001"/>
    <s v="ORÇAMENTO"/>
    <x v="1"/>
    <x v="0"/>
    <x v="2"/>
    <x v="2"/>
    <x v="13"/>
    <x v="13"/>
  </r>
  <r>
    <x v="5"/>
    <s v=" ORÇAMENTO"/>
    <x v="23"/>
    <d v="2025-11-01T00:00:00"/>
    <d v="2025-11-01T00:00:00"/>
    <s v="Orçamento"/>
    <s v="1 | 1"/>
    <x v="8"/>
    <x v="0"/>
    <n v="12188"/>
    <x v="15"/>
    <x v="15"/>
    <s v="11815"/>
    <x v="4"/>
    <x v="3"/>
    <x v="1"/>
    <n v="8002"/>
    <x v="4"/>
    <n v="8002"/>
    <s v="ORÇAMENTO"/>
    <x v="0"/>
    <x v="0"/>
    <x v="0"/>
    <x v="0"/>
    <x v="10"/>
    <x v="10"/>
  </r>
  <r>
    <x v="5"/>
    <s v=" ORÇAMENTO"/>
    <x v="23"/>
    <d v="2025-11-01T00:00:00"/>
    <d v="2025-11-01T00:00:00"/>
    <s v="Orçamento"/>
    <s v="1 | 1"/>
    <x v="8"/>
    <x v="0"/>
    <n v="12360"/>
    <x v="33"/>
    <x v="33"/>
    <s v="13925"/>
    <x v="19"/>
    <x v="3"/>
    <x v="1"/>
    <n v="9001"/>
    <x v="24"/>
    <n v="9001"/>
    <s v="ORÇAMENTO"/>
    <x v="1"/>
    <x v="0"/>
    <x v="10"/>
    <x v="10"/>
    <x v="16"/>
    <x v="16"/>
  </r>
  <r>
    <x v="5"/>
    <s v=" ORÇAMENTO"/>
    <x v="23"/>
    <d v="2025-11-01T00:00:00"/>
    <d v="2025-11-01T00:00:00"/>
    <s v="Orçamento"/>
    <s v="1 | 1"/>
    <x v="8"/>
    <x v="0"/>
    <n v="12379.289246982828"/>
    <x v="158"/>
    <x v="155"/>
    <s v="1463"/>
    <x v="0"/>
    <x v="3"/>
    <x v="1"/>
    <n v="2001"/>
    <x v="0"/>
    <n v="2001"/>
    <s v="ORÇAMENTO"/>
    <x v="0"/>
    <x v="0"/>
    <x v="9"/>
    <x v="9"/>
    <x v="14"/>
    <x v="14"/>
  </r>
  <r>
    <x v="5"/>
    <s v=" ORÇAMENTO"/>
    <x v="23"/>
    <d v="2025-11-01T00:00:00"/>
    <d v="2025-11-01T00:00:00"/>
    <s v="Orçamento"/>
    <s v="1 | 1"/>
    <x v="8"/>
    <x v="0"/>
    <n v="12572.846"/>
    <x v="33"/>
    <x v="33"/>
    <s v="13924"/>
    <x v="19"/>
    <x v="3"/>
    <x v="1"/>
    <n v="9001"/>
    <x v="24"/>
    <n v="9001"/>
    <s v="ORÇAMENTO"/>
    <x v="1"/>
    <x v="0"/>
    <x v="10"/>
    <x v="10"/>
    <x v="16"/>
    <x v="16"/>
  </r>
  <r>
    <x v="5"/>
    <s v=" ORÇAMENTO"/>
    <x v="23"/>
    <d v="2025-11-01T00:00:00"/>
    <d v="2025-11-01T00:00:00"/>
    <s v="Orçamento"/>
    <s v="1 | 1"/>
    <x v="8"/>
    <x v="0"/>
    <n v="12600"/>
    <x v="72"/>
    <x v="71"/>
    <s v="934"/>
    <x v="0"/>
    <x v="3"/>
    <x v="1"/>
    <n v="2001"/>
    <x v="0"/>
    <n v="2001"/>
    <s v="ORÇAMENTO"/>
    <x v="1"/>
    <x v="0"/>
    <x v="2"/>
    <x v="2"/>
    <x v="15"/>
    <x v="15"/>
  </r>
  <r>
    <x v="5"/>
    <s v=" ORÇAMENTO"/>
    <x v="23"/>
    <d v="2025-11-01T00:00:00"/>
    <d v="2025-11-01T00:00:00"/>
    <s v="Orçamento"/>
    <s v="1 | 1"/>
    <x v="8"/>
    <x v="0"/>
    <n v="13000"/>
    <x v="86"/>
    <x v="85"/>
    <s v="4678"/>
    <x v="7"/>
    <x v="3"/>
    <x v="1"/>
    <n v="3007"/>
    <x v="25"/>
    <n v="3007"/>
    <s v="ORÇAMENTO"/>
    <x v="0"/>
    <x v="0"/>
    <x v="0"/>
    <x v="0"/>
    <x v="0"/>
    <x v="0"/>
  </r>
  <r>
    <x v="5"/>
    <s v=" ORÇAMENTO"/>
    <x v="23"/>
    <d v="2025-11-01T00:00:00"/>
    <d v="2025-11-01T00:00:00"/>
    <s v="Orçamento"/>
    <s v="1 | 1"/>
    <x v="8"/>
    <x v="0"/>
    <n v="13062.5"/>
    <x v="37"/>
    <x v="37"/>
    <s v="10560"/>
    <x v="3"/>
    <x v="3"/>
    <x v="1"/>
    <n v="7004"/>
    <x v="3"/>
    <n v="7004"/>
    <s v="ORÇAMENTO"/>
    <x v="1"/>
    <x v="0"/>
    <x v="2"/>
    <x v="2"/>
    <x v="13"/>
    <x v="13"/>
  </r>
  <r>
    <x v="5"/>
    <s v=" ORÇAMENTO"/>
    <x v="23"/>
    <d v="2025-11-01T00:00:00"/>
    <d v="2025-11-01T00:00:00"/>
    <s v="Orçamento"/>
    <s v="1 | 1"/>
    <x v="8"/>
    <x v="0"/>
    <n v="13500"/>
    <x v="30"/>
    <x v="30"/>
    <s v="5487"/>
    <x v="12"/>
    <x v="3"/>
    <x v="1"/>
    <n v="4003"/>
    <x v="13"/>
    <n v="4003"/>
    <s v="ORÇAMENTO"/>
    <x v="1"/>
    <x v="0"/>
    <x v="2"/>
    <x v="2"/>
    <x v="13"/>
    <x v="13"/>
  </r>
  <r>
    <x v="5"/>
    <s v=" ORÇAMENTO"/>
    <x v="23"/>
    <d v="2025-11-01T00:00:00"/>
    <d v="2025-11-01T00:00:00"/>
    <s v="Orçamento"/>
    <s v="1 | 1"/>
    <x v="8"/>
    <x v="0"/>
    <n v="13515.214899999999"/>
    <x v="37"/>
    <x v="37"/>
    <s v="7192"/>
    <x v="13"/>
    <x v="3"/>
    <x v="1"/>
    <n v="5001"/>
    <x v="16"/>
    <n v="5001"/>
    <s v="ORÇAMENTO"/>
    <x v="1"/>
    <x v="0"/>
    <x v="2"/>
    <x v="2"/>
    <x v="13"/>
    <x v="13"/>
  </r>
  <r>
    <x v="5"/>
    <s v=" ORÇAMENTO"/>
    <x v="23"/>
    <d v="2025-11-01T00:00:00"/>
    <d v="2025-11-01T00:00:00"/>
    <s v="Orçamento"/>
    <s v="1 | 1"/>
    <x v="8"/>
    <x v="0"/>
    <n v="13588.101068849997"/>
    <x v="37"/>
    <x v="37"/>
    <s v="3373"/>
    <x v="11"/>
    <x v="3"/>
    <x v="1"/>
    <n v="3003"/>
    <x v="12"/>
    <n v="3003"/>
    <s v="ORÇAMENTO"/>
    <x v="1"/>
    <x v="0"/>
    <x v="2"/>
    <x v="2"/>
    <x v="13"/>
    <x v="13"/>
  </r>
  <r>
    <x v="5"/>
    <s v=" ORÇAMENTO"/>
    <x v="23"/>
    <d v="2025-11-01T00:00:00"/>
    <d v="2025-11-01T00:00:00"/>
    <s v="Orçamento"/>
    <s v="1 | 1"/>
    <x v="8"/>
    <x v="0"/>
    <n v="13625.995349999999"/>
    <x v="37"/>
    <x v="37"/>
    <s v="2754"/>
    <x v="5"/>
    <x v="3"/>
    <x v="1"/>
    <n v="3001"/>
    <x v="5"/>
    <n v="3001"/>
    <s v="ORÇAMENTO"/>
    <x v="1"/>
    <x v="0"/>
    <x v="2"/>
    <x v="2"/>
    <x v="13"/>
    <x v="13"/>
  </r>
  <r>
    <x v="5"/>
    <s v=" ORÇAMENTO"/>
    <x v="23"/>
    <d v="2025-11-01T00:00:00"/>
    <d v="2025-11-01T00:00:00"/>
    <s v="Orçamento"/>
    <s v="1 | 1"/>
    <x v="8"/>
    <x v="0"/>
    <n v="14000"/>
    <x v="71"/>
    <x v="70"/>
    <s v="7010"/>
    <x v="2"/>
    <x v="3"/>
    <x v="1"/>
    <n v="4004"/>
    <x v="2"/>
    <n v="4004"/>
    <s v="ORÇAMENTO"/>
    <x v="0"/>
    <x v="0"/>
    <x v="0"/>
    <x v="0"/>
    <x v="9"/>
    <x v="9"/>
  </r>
  <r>
    <x v="5"/>
    <s v=" ORÇAMENTO"/>
    <x v="23"/>
    <d v="2025-11-01T00:00:00"/>
    <d v="2025-11-01T00:00:00"/>
    <s v="Orçamento"/>
    <s v="1 | 1"/>
    <x v="8"/>
    <x v="0"/>
    <n v="14401.458499999999"/>
    <x v="37"/>
    <x v="37"/>
    <s v="11046"/>
    <x v="14"/>
    <x v="3"/>
    <x v="1"/>
    <n v="8001"/>
    <x v="17"/>
    <n v="8001"/>
    <s v="ORÇAMENTO"/>
    <x v="1"/>
    <x v="0"/>
    <x v="2"/>
    <x v="2"/>
    <x v="13"/>
    <x v="13"/>
  </r>
  <r>
    <x v="5"/>
    <s v=" ORÇAMENTO"/>
    <x v="23"/>
    <d v="2025-11-01T00:00:00"/>
    <d v="2025-11-01T00:00:00"/>
    <s v="Orçamento"/>
    <s v="1 | 1"/>
    <x v="8"/>
    <x v="0"/>
    <n v="14500"/>
    <x v="44"/>
    <x v="43"/>
    <s v="12783"/>
    <x v="9"/>
    <x v="3"/>
    <x v="1"/>
    <n v="8006"/>
    <x v="10"/>
    <n v="8006"/>
    <s v="ORÇAMENTO"/>
    <x v="0"/>
    <x v="0"/>
    <x v="9"/>
    <x v="9"/>
    <x v="18"/>
    <x v="18"/>
  </r>
  <r>
    <x v="5"/>
    <s v=" ORÇAMENTO"/>
    <x v="23"/>
    <d v="2025-11-01T00:00:00"/>
    <d v="2025-11-01T00:00:00"/>
    <s v="Orçamento"/>
    <s v="1 | 1"/>
    <x v="8"/>
    <x v="0"/>
    <n v="14614.745536279073"/>
    <x v="158"/>
    <x v="155"/>
    <s v="1462"/>
    <x v="0"/>
    <x v="3"/>
    <x v="1"/>
    <n v="2001"/>
    <x v="0"/>
    <n v="2001"/>
    <s v="ORÇAMENTO"/>
    <x v="0"/>
    <x v="0"/>
    <x v="9"/>
    <x v="9"/>
    <x v="14"/>
    <x v="14"/>
  </r>
  <r>
    <x v="5"/>
    <s v=" ORÇAMENTO"/>
    <x v="23"/>
    <d v="2025-11-01T00:00:00"/>
    <d v="2025-11-01T00:00:00"/>
    <s v="Orçamento"/>
    <s v="1 | 1"/>
    <x v="8"/>
    <x v="0"/>
    <n v="15000"/>
    <x v="118"/>
    <x v="116"/>
    <s v="8122"/>
    <x v="2"/>
    <x v="3"/>
    <x v="1"/>
    <n v="5005"/>
    <x v="32"/>
    <n v="5005"/>
    <s v="ORÇAMENTO"/>
    <x v="0"/>
    <x v="0"/>
    <x v="9"/>
    <x v="9"/>
    <x v="18"/>
    <x v="18"/>
  </r>
  <r>
    <x v="5"/>
    <s v=" ORÇAMENTO"/>
    <x v="23"/>
    <d v="2025-11-01T00:00:00"/>
    <d v="2025-11-01T00:00:00"/>
    <s v="Orçamento"/>
    <s v="1 | 1"/>
    <x v="8"/>
    <x v="0"/>
    <n v="15000"/>
    <x v="121"/>
    <x v="119"/>
    <s v="6808"/>
    <x v="2"/>
    <x v="3"/>
    <x v="1"/>
    <n v="4004"/>
    <x v="2"/>
    <n v="4004"/>
    <s v="ORÇAMENTO"/>
    <x v="0"/>
    <x v="0"/>
    <x v="0"/>
    <x v="0"/>
    <x v="9"/>
    <x v="9"/>
  </r>
  <r>
    <x v="5"/>
    <s v=" ORÇAMENTO"/>
    <x v="23"/>
    <d v="2025-11-01T00:00:00"/>
    <d v="2025-11-01T00:00:00"/>
    <s v="Orçamento"/>
    <s v="1 | 1"/>
    <x v="8"/>
    <x v="0"/>
    <n v="15000"/>
    <x v="111"/>
    <x v="109"/>
    <s v="7060"/>
    <x v="2"/>
    <x v="3"/>
    <x v="1"/>
    <n v="4004"/>
    <x v="2"/>
    <n v="4004"/>
    <s v="ORÇAMENTO"/>
    <x v="0"/>
    <x v="0"/>
    <x v="0"/>
    <x v="0"/>
    <x v="9"/>
    <x v="9"/>
  </r>
  <r>
    <x v="5"/>
    <s v=" ORÇAMENTO"/>
    <x v="23"/>
    <d v="2025-11-01T00:00:00"/>
    <d v="2025-11-01T00:00:00"/>
    <s v="Orçamento"/>
    <s v="1 | 1"/>
    <x v="8"/>
    <x v="0"/>
    <n v="15000"/>
    <x v="29"/>
    <x v="29"/>
    <s v="12379"/>
    <x v="19"/>
    <x v="3"/>
    <x v="1"/>
    <n v="8005"/>
    <x v="23"/>
    <n v="8005"/>
    <s v="ORÇAMENTO"/>
    <x v="0"/>
    <x v="0"/>
    <x v="0"/>
    <x v="0"/>
    <x v="10"/>
    <x v="10"/>
  </r>
  <r>
    <x v="5"/>
    <s v=" ORÇAMENTO"/>
    <x v="23"/>
    <d v="2025-11-01T00:00:00"/>
    <d v="2025-11-01T00:00:00"/>
    <s v="Orçamento"/>
    <s v="1 | 1"/>
    <x v="8"/>
    <x v="0"/>
    <n v="15000"/>
    <x v="143"/>
    <x v="141"/>
    <s v="13187"/>
    <x v="9"/>
    <x v="3"/>
    <x v="1"/>
    <n v="8006"/>
    <x v="10"/>
    <n v="8006"/>
    <s v="ORÇAMENTO"/>
    <x v="0"/>
    <x v="0"/>
    <x v="0"/>
    <x v="0"/>
    <x v="0"/>
    <x v="0"/>
  </r>
  <r>
    <x v="5"/>
    <s v=" ORÇAMENTO"/>
    <x v="23"/>
    <d v="2025-11-01T00:00:00"/>
    <d v="2025-11-01T00:00:00"/>
    <s v="Orçamento"/>
    <s v="1 | 1"/>
    <x v="8"/>
    <x v="0"/>
    <n v="15000"/>
    <x v="34"/>
    <x v="34"/>
    <s v="4355"/>
    <x v="8"/>
    <x v="3"/>
    <x v="1"/>
    <n v="3006"/>
    <x v="8"/>
    <n v="3006"/>
    <s v="ORÇAMENTO"/>
    <x v="0"/>
    <x v="0"/>
    <x v="0"/>
    <x v="0"/>
    <x v="0"/>
    <x v="0"/>
  </r>
  <r>
    <x v="5"/>
    <s v=" ORÇAMENTO"/>
    <x v="23"/>
    <d v="2025-11-01T00:00:00"/>
    <d v="2025-11-01T00:00:00"/>
    <s v="Orçamento"/>
    <s v="1 | 1"/>
    <x v="8"/>
    <x v="0"/>
    <n v="15247.616079412001"/>
    <x v="38"/>
    <x v="38"/>
    <s v="3577"/>
    <x v="20"/>
    <x v="3"/>
    <x v="1"/>
    <n v="3004"/>
    <x v="27"/>
    <n v="3004"/>
    <s v="ORÇAMENTO"/>
    <x v="1"/>
    <x v="0"/>
    <x v="2"/>
    <x v="2"/>
    <x v="13"/>
    <x v="13"/>
  </r>
  <r>
    <x v="5"/>
    <s v=" ORÇAMENTO"/>
    <x v="23"/>
    <d v="2025-11-01T00:00:00"/>
    <d v="2025-11-01T00:00:00"/>
    <s v="Orçamento"/>
    <s v="1 | 1"/>
    <x v="8"/>
    <x v="0"/>
    <n v="15555.831703895521"/>
    <x v="36"/>
    <x v="36"/>
    <s v="1417"/>
    <x v="0"/>
    <x v="3"/>
    <x v="1"/>
    <n v="2001"/>
    <x v="0"/>
    <n v="2001"/>
    <s v="ORÇAMENTO"/>
    <x v="0"/>
    <x v="0"/>
    <x v="9"/>
    <x v="9"/>
    <x v="14"/>
    <x v="14"/>
  </r>
  <r>
    <x v="5"/>
    <s v=" ORÇAMENTO"/>
    <x v="23"/>
    <d v="2025-11-01T00:00:00"/>
    <d v="2025-11-01T00:00:00"/>
    <s v="Orçamento"/>
    <s v="1 | 1"/>
    <x v="8"/>
    <x v="0"/>
    <n v="15636.363636363636"/>
    <x v="75"/>
    <x v="74"/>
    <s v="14180"/>
    <x v="10"/>
    <x v="3"/>
    <x v="1"/>
    <n v="7001"/>
    <x v="11"/>
    <n v="7001"/>
    <s v="ORÇAMENTO"/>
    <x v="0"/>
    <x v="0"/>
    <x v="9"/>
    <x v="9"/>
    <x v="22"/>
    <x v="22"/>
  </r>
  <r>
    <x v="5"/>
    <s v=" ORÇAMENTO"/>
    <x v="23"/>
    <d v="2025-11-01T00:00:00"/>
    <d v="2025-11-01T00:00:00"/>
    <s v="Orçamento"/>
    <s v="1 | 1"/>
    <x v="8"/>
    <x v="0"/>
    <n v="15742.5"/>
    <x v="37"/>
    <x v="37"/>
    <s v="4603"/>
    <x v="7"/>
    <x v="3"/>
    <x v="1"/>
    <n v="3007"/>
    <x v="25"/>
    <n v="3007"/>
    <s v="ORÇAMENTO"/>
    <x v="1"/>
    <x v="0"/>
    <x v="2"/>
    <x v="2"/>
    <x v="13"/>
    <x v="13"/>
  </r>
  <r>
    <x v="5"/>
    <s v=" ORÇAMENTO"/>
    <x v="23"/>
    <d v="2025-11-01T00:00:00"/>
    <d v="2025-11-01T00:00:00"/>
    <s v="Orçamento"/>
    <s v="1 | 1"/>
    <x v="8"/>
    <x v="0"/>
    <n v="16000"/>
    <x v="67"/>
    <x v="66"/>
    <s v="1115"/>
    <x v="0"/>
    <x v="3"/>
    <x v="1"/>
    <n v="2001"/>
    <x v="0"/>
    <n v="2001"/>
    <s v="ORÇAMENTO"/>
    <x v="0"/>
    <x v="0"/>
    <x v="9"/>
    <x v="9"/>
    <x v="12"/>
    <x v="12"/>
  </r>
  <r>
    <x v="5"/>
    <s v=" ORÇAMENTO"/>
    <x v="23"/>
    <d v="2025-11-01T00:00:00"/>
    <d v="2025-11-01T00:00:00"/>
    <s v="Orçamento"/>
    <s v="1 | 1"/>
    <x v="8"/>
    <x v="0"/>
    <n v="16000"/>
    <x v="155"/>
    <x v="152"/>
    <s v="10681"/>
    <x v="3"/>
    <x v="3"/>
    <x v="1"/>
    <n v="7004"/>
    <x v="3"/>
    <n v="7004"/>
    <s v="ORÇAMENTO"/>
    <x v="0"/>
    <x v="0"/>
    <x v="9"/>
    <x v="9"/>
    <x v="22"/>
    <x v="22"/>
  </r>
  <r>
    <x v="5"/>
    <s v=" ORÇAMENTO"/>
    <x v="23"/>
    <d v="2025-11-01T00:00:00"/>
    <d v="2025-11-01T00:00:00"/>
    <s v="Orçamento"/>
    <s v="1 | 1"/>
    <x v="8"/>
    <x v="0"/>
    <n v="16000"/>
    <x v="121"/>
    <x v="119"/>
    <s v="6807"/>
    <x v="2"/>
    <x v="3"/>
    <x v="1"/>
    <n v="4004"/>
    <x v="2"/>
    <n v="4004"/>
    <s v="ORÇAMENTO"/>
    <x v="0"/>
    <x v="0"/>
    <x v="0"/>
    <x v="0"/>
    <x v="9"/>
    <x v="9"/>
  </r>
  <r>
    <x v="5"/>
    <s v=" ORÇAMENTO"/>
    <x v="23"/>
    <d v="2025-11-01T00:00:00"/>
    <d v="2025-11-01T00:00:00"/>
    <s v="Orçamento"/>
    <s v="1 | 1"/>
    <x v="8"/>
    <x v="0"/>
    <n v="16178.0313152"/>
    <x v="38"/>
    <x v="38"/>
    <s v="4920"/>
    <x v="17"/>
    <x v="3"/>
    <x v="1"/>
    <n v="4001"/>
    <x v="20"/>
    <n v="4001"/>
    <s v="ORÇAMENTO"/>
    <x v="1"/>
    <x v="0"/>
    <x v="2"/>
    <x v="2"/>
    <x v="13"/>
    <x v="13"/>
  </r>
  <r>
    <x v="5"/>
    <s v=" ORÇAMENTO"/>
    <x v="23"/>
    <d v="2025-11-01T00:00:00"/>
    <d v="2025-11-01T00:00:00"/>
    <s v="Orçamento"/>
    <s v="1 | 1"/>
    <x v="8"/>
    <x v="0"/>
    <n v="16500"/>
    <x v="88"/>
    <x v="87"/>
    <s v="267"/>
    <x v="19"/>
    <x v="3"/>
    <x v="1"/>
    <n v="1002"/>
    <x v="22"/>
    <n v="1002"/>
    <s v="ORÇAMENTO"/>
    <x v="0"/>
    <x v="0"/>
    <x v="0"/>
    <x v="0"/>
    <x v="0"/>
    <x v="0"/>
  </r>
  <r>
    <x v="5"/>
    <s v=" ORÇAMENTO"/>
    <x v="23"/>
    <d v="2025-11-01T00:00:00"/>
    <d v="2025-11-01T00:00:00"/>
    <s v="Orçamento"/>
    <s v="1 | 1"/>
    <x v="8"/>
    <x v="0"/>
    <n v="16720"/>
    <x v="37"/>
    <x v="37"/>
    <s v="9281"/>
    <x v="10"/>
    <x v="3"/>
    <x v="1"/>
    <n v="7001"/>
    <x v="11"/>
    <n v="7001"/>
    <s v="ORÇAMENTO"/>
    <x v="1"/>
    <x v="0"/>
    <x v="2"/>
    <x v="2"/>
    <x v="13"/>
    <x v="13"/>
  </r>
  <r>
    <x v="5"/>
    <s v=" ORÇAMENTO"/>
    <x v="23"/>
    <d v="2025-11-01T00:00:00"/>
    <d v="2025-11-01T00:00:00"/>
    <s v="Orçamento"/>
    <s v="1 | 1"/>
    <x v="8"/>
    <x v="0"/>
    <n v="16720"/>
    <x v="24"/>
    <x v="24"/>
    <s v="6366"/>
    <x v="2"/>
    <x v="3"/>
    <x v="1"/>
    <n v="4004"/>
    <x v="2"/>
    <n v="4004"/>
    <s v="ORÇAMENTO"/>
    <x v="0"/>
    <x v="0"/>
    <x v="0"/>
    <x v="0"/>
    <x v="9"/>
    <x v="9"/>
  </r>
  <r>
    <x v="5"/>
    <s v=" ORÇAMENTO"/>
    <x v="23"/>
    <d v="2025-11-01T00:00:00"/>
    <d v="2025-11-01T00:00:00"/>
    <s v="Orçamento"/>
    <s v="1 | 1"/>
    <x v="8"/>
    <x v="0"/>
    <n v="16903.90097228"/>
    <x v="38"/>
    <x v="38"/>
    <s v="4021"/>
    <x v="8"/>
    <x v="3"/>
    <x v="1"/>
    <n v="3006"/>
    <x v="8"/>
    <n v="3006"/>
    <s v="ORÇAMENTO"/>
    <x v="1"/>
    <x v="0"/>
    <x v="2"/>
    <x v="2"/>
    <x v="13"/>
    <x v="13"/>
  </r>
  <r>
    <x v="5"/>
    <s v=" ORÇAMENTO"/>
    <x v="23"/>
    <d v="2025-11-01T00:00:00"/>
    <d v="2025-11-01T00:00:00"/>
    <s v="Orçamento"/>
    <s v="1 | 1"/>
    <x v="8"/>
    <x v="0"/>
    <n v="17000"/>
    <x v="81"/>
    <x v="80"/>
    <s v="3971"/>
    <x v="15"/>
    <x v="3"/>
    <x v="1"/>
    <n v="3005"/>
    <x v="18"/>
    <n v="3005"/>
    <s v="ORÇAMENTO"/>
    <x v="0"/>
    <x v="0"/>
    <x v="0"/>
    <x v="0"/>
    <x v="10"/>
    <x v="10"/>
  </r>
  <r>
    <x v="5"/>
    <s v=" ORÇAMENTO"/>
    <x v="23"/>
    <d v="2025-11-01T00:00:00"/>
    <d v="2025-11-01T00:00:00"/>
    <s v="Orçamento"/>
    <s v="1 | 1"/>
    <x v="8"/>
    <x v="0"/>
    <n v="17114.659237439999"/>
    <x v="38"/>
    <x v="38"/>
    <s v="10523"/>
    <x v="3"/>
    <x v="3"/>
    <x v="1"/>
    <n v="7004"/>
    <x v="3"/>
    <n v="7004"/>
    <s v="ORÇAMENTO"/>
    <x v="1"/>
    <x v="0"/>
    <x v="2"/>
    <x v="2"/>
    <x v="13"/>
    <x v="13"/>
  </r>
  <r>
    <x v="5"/>
    <s v=" ORÇAMENTO"/>
    <x v="23"/>
    <d v="2025-11-01T00:00:00"/>
    <d v="2025-11-01T00:00:00"/>
    <s v="Orçamento"/>
    <s v="1 | 1"/>
    <x v="8"/>
    <x v="0"/>
    <n v="18000"/>
    <x v="75"/>
    <x v="74"/>
    <s v="9920"/>
    <x v="10"/>
    <x v="3"/>
    <x v="1"/>
    <n v="7001"/>
    <x v="11"/>
    <n v="7001"/>
    <s v="ORÇAMENTO"/>
    <x v="0"/>
    <x v="0"/>
    <x v="9"/>
    <x v="9"/>
    <x v="22"/>
    <x v="22"/>
  </r>
  <r>
    <x v="5"/>
    <s v=" ORÇAMENTO"/>
    <x v="23"/>
    <d v="2025-11-01T00:00:00"/>
    <d v="2025-11-01T00:00:00"/>
    <s v="Orçamento"/>
    <s v="1 | 1"/>
    <x v="8"/>
    <x v="0"/>
    <n v="18230.634501"/>
    <x v="38"/>
    <x v="38"/>
    <s v="7914"/>
    <x v="2"/>
    <x v="3"/>
    <x v="1"/>
    <n v="5005"/>
    <x v="32"/>
    <n v="5005"/>
    <s v="ORÇAMENTO"/>
    <x v="1"/>
    <x v="0"/>
    <x v="2"/>
    <x v="2"/>
    <x v="13"/>
    <x v="13"/>
  </r>
  <r>
    <x v="5"/>
    <s v=" ORÇAMENTO"/>
    <x v="23"/>
    <d v="2025-11-01T00:00:00"/>
    <d v="2025-11-01T00:00:00"/>
    <s v="Orçamento"/>
    <s v="1 | 1"/>
    <x v="8"/>
    <x v="0"/>
    <n v="18600"/>
    <x v="145"/>
    <x v="143"/>
    <s v="5867"/>
    <x v="12"/>
    <x v="3"/>
    <x v="1"/>
    <n v="4003"/>
    <x v="13"/>
    <n v="4003"/>
    <s v="ORÇAMENTO"/>
    <x v="0"/>
    <x v="0"/>
    <x v="9"/>
    <x v="9"/>
    <x v="22"/>
    <x v="22"/>
  </r>
  <r>
    <x v="5"/>
    <s v=" ORÇAMENTO"/>
    <x v="23"/>
    <d v="2025-11-01T00:00:00"/>
    <d v="2025-11-01T00:00:00"/>
    <s v="Orçamento"/>
    <s v="1 | 1"/>
    <x v="8"/>
    <x v="0"/>
    <n v="19876.945"/>
    <x v="24"/>
    <x v="24"/>
    <s v="6365"/>
    <x v="2"/>
    <x v="3"/>
    <x v="1"/>
    <n v="4004"/>
    <x v="2"/>
    <n v="4004"/>
    <s v="ORÇAMENTO"/>
    <x v="0"/>
    <x v="0"/>
    <x v="0"/>
    <x v="0"/>
    <x v="9"/>
    <x v="9"/>
  </r>
  <r>
    <x v="5"/>
    <s v=" ORÇAMENTO"/>
    <x v="23"/>
    <d v="2025-11-01T00:00:00"/>
    <d v="2025-11-01T00:00:00"/>
    <s v="Orçamento"/>
    <s v="1 | 1"/>
    <x v="8"/>
    <x v="0"/>
    <n v="20000"/>
    <x v="30"/>
    <x v="30"/>
    <s v="5197"/>
    <x v="22"/>
    <x v="3"/>
    <x v="1"/>
    <n v="4002"/>
    <x v="34"/>
    <n v="4002"/>
    <s v="ORÇAMENTO"/>
    <x v="1"/>
    <x v="0"/>
    <x v="2"/>
    <x v="2"/>
    <x v="13"/>
    <x v="13"/>
  </r>
  <r>
    <x v="5"/>
    <s v=" ORÇAMENTO"/>
    <x v="23"/>
    <d v="2025-11-01T00:00:00"/>
    <d v="2025-11-01T00:00:00"/>
    <s v="Orçamento"/>
    <s v="1 | 1"/>
    <x v="8"/>
    <x v="0"/>
    <n v="20000"/>
    <x v="27"/>
    <x v="27"/>
    <s v="8843"/>
    <x v="6"/>
    <x v="3"/>
    <x v="1"/>
    <n v="6002"/>
    <x v="9"/>
    <n v="6002"/>
    <s v="ORÇAMENTO"/>
    <x v="0"/>
    <x v="0"/>
    <x v="2"/>
    <x v="2"/>
    <x v="13"/>
    <x v="13"/>
  </r>
  <r>
    <x v="5"/>
    <s v=" ORÇAMENTO"/>
    <x v="23"/>
    <d v="2025-11-01T00:00:00"/>
    <d v="2025-11-01T00:00:00"/>
    <s v="Orçamento"/>
    <s v="1 | 1"/>
    <x v="8"/>
    <x v="0"/>
    <n v="20000"/>
    <x v="65"/>
    <x v="64"/>
    <s v="873"/>
    <x v="0"/>
    <x v="3"/>
    <x v="1"/>
    <n v="2001"/>
    <x v="0"/>
    <n v="2001"/>
    <s v="ORÇAMENTO"/>
    <x v="1"/>
    <x v="0"/>
    <x v="2"/>
    <x v="2"/>
    <x v="2"/>
    <x v="2"/>
  </r>
  <r>
    <x v="5"/>
    <s v=" ORÇAMENTO"/>
    <x v="23"/>
    <d v="2025-11-01T00:00:00"/>
    <d v="2025-11-01T00:00:00"/>
    <s v="Orçamento"/>
    <s v="1 | 1"/>
    <x v="8"/>
    <x v="0"/>
    <n v="20000"/>
    <x v="31"/>
    <x v="31"/>
    <s v="1077"/>
    <x v="0"/>
    <x v="3"/>
    <x v="1"/>
    <n v="2001"/>
    <x v="0"/>
    <n v="2001"/>
    <s v="ORÇAMENTO"/>
    <x v="1"/>
    <x v="0"/>
    <x v="2"/>
    <x v="2"/>
    <x v="15"/>
    <x v="15"/>
  </r>
  <r>
    <x v="5"/>
    <s v=" ORÇAMENTO"/>
    <x v="23"/>
    <d v="2025-11-01T00:00:00"/>
    <d v="2025-11-01T00:00:00"/>
    <s v="Orçamento"/>
    <s v="1 | 1"/>
    <x v="8"/>
    <x v="0"/>
    <n v="20000"/>
    <x v="107"/>
    <x v="106"/>
    <s v="9167"/>
    <x v="6"/>
    <x v="3"/>
    <x v="1"/>
    <n v="6002"/>
    <x v="9"/>
    <n v="6002"/>
    <s v="ORÇAMENTO"/>
    <x v="0"/>
    <x v="0"/>
    <x v="9"/>
    <x v="9"/>
    <x v="12"/>
    <x v="12"/>
  </r>
  <r>
    <x v="5"/>
    <s v=" ORÇAMENTO"/>
    <x v="23"/>
    <d v="2025-11-01T00:00:00"/>
    <d v="2025-11-01T00:00:00"/>
    <s v="Orçamento"/>
    <s v="1 | 1"/>
    <x v="8"/>
    <x v="0"/>
    <n v="20000"/>
    <x v="138"/>
    <x v="136"/>
    <s v="7832"/>
    <x v="2"/>
    <x v="3"/>
    <x v="1"/>
    <n v="5003"/>
    <x v="31"/>
    <n v="5003"/>
    <s v="ORÇAMENTO"/>
    <x v="0"/>
    <x v="0"/>
    <x v="9"/>
    <x v="9"/>
    <x v="18"/>
    <x v="18"/>
  </r>
  <r>
    <x v="5"/>
    <s v=" ORÇAMENTO"/>
    <x v="23"/>
    <d v="2025-11-01T00:00:00"/>
    <d v="2025-11-01T00:00:00"/>
    <s v="Orçamento"/>
    <s v="1 | 1"/>
    <x v="8"/>
    <x v="0"/>
    <n v="20000"/>
    <x v="48"/>
    <x v="47"/>
    <s v="11691"/>
    <x v="4"/>
    <x v="3"/>
    <x v="1"/>
    <n v="8002"/>
    <x v="4"/>
    <n v="8002"/>
    <s v="ORÇAMENTO"/>
    <x v="0"/>
    <x v="0"/>
    <x v="9"/>
    <x v="9"/>
    <x v="18"/>
    <x v="18"/>
  </r>
  <r>
    <x v="5"/>
    <s v=" ORÇAMENTO"/>
    <x v="23"/>
    <d v="2025-11-01T00:00:00"/>
    <d v="2025-11-01T00:00:00"/>
    <s v="Orçamento"/>
    <s v="1 | 1"/>
    <x v="8"/>
    <x v="0"/>
    <n v="20000"/>
    <x v="3"/>
    <x v="3"/>
    <s v="1592"/>
    <x v="0"/>
    <x v="3"/>
    <x v="1"/>
    <n v="2001"/>
    <x v="0"/>
    <n v="2001"/>
    <s v="ORÇAMENTO"/>
    <x v="1"/>
    <x v="0"/>
    <x v="0"/>
    <x v="0"/>
    <x v="3"/>
    <x v="3"/>
  </r>
  <r>
    <x v="5"/>
    <s v=" ORÇAMENTO"/>
    <x v="23"/>
    <d v="2025-11-01T00:00:00"/>
    <d v="2025-11-01T00:00:00"/>
    <s v="Orçamento"/>
    <s v="1 | 1"/>
    <x v="8"/>
    <x v="0"/>
    <n v="20000"/>
    <x v="140"/>
    <x v="138"/>
    <s v="11469"/>
    <x v="14"/>
    <x v="3"/>
    <x v="1"/>
    <n v="8001"/>
    <x v="17"/>
    <n v="8001"/>
    <s v="ORÇAMENTO"/>
    <x v="0"/>
    <x v="0"/>
    <x v="0"/>
    <x v="0"/>
    <x v="0"/>
    <x v="0"/>
  </r>
  <r>
    <x v="5"/>
    <s v=" ORÇAMENTO"/>
    <x v="23"/>
    <d v="2025-11-01T00:00:00"/>
    <d v="2025-11-01T00:00:00"/>
    <s v="Orçamento"/>
    <s v="1 | 1"/>
    <x v="8"/>
    <x v="0"/>
    <n v="20410.208500000001"/>
    <x v="37"/>
    <x v="37"/>
    <s v="12074"/>
    <x v="21"/>
    <x v="3"/>
    <x v="1"/>
    <n v="8003"/>
    <x v="28"/>
    <n v="8003"/>
    <s v="ORÇAMENTO"/>
    <x v="1"/>
    <x v="0"/>
    <x v="2"/>
    <x v="2"/>
    <x v="13"/>
    <x v="13"/>
  </r>
  <r>
    <x v="5"/>
    <s v=" ORÇAMENTO"/>
    <x v="23"/>
    <d v="2025-11-01T00:00:00"/>
    <d v="2025-11-01T00:00:00"/>
    <s v="Orçamento"/>
    <s v="1 | 1"/>
    <x v="8"/>
    <x v="0"/>
    <n v="20900"/>
    <x v="59"/>
    <x v="58"/>
    <s v="208"/>
    <x v="19"/>
    <x v="3"/>
    <x v="1"/>
    <n v="1002"/>
    <x v="22"/>
    <n v="1002"/>
    <s v="ORÇAMENTO"/>
    <x v="0"/>
    <x v="0"/>
    <x v="0"/>
    <x v="0"/>
    <x v="10"/>
    <x v="10"/>
  </r>
  <r>
    <x v="5"/>
    <s v=" ORÇAMENTO"/>
    <x v="23"/>
    <d v="2025-11-01T00:00:00"/>
    <d v="2025-11-01T00:00:00"/>
    <s v="Orçamento"/>
    <s v="1 | 1"/>
    <x v="8"/>
    <x v="0"/>
    <n v="21235"/>
    <x v="33"/>
    <x v="33"/>
    <s v="13923"/>
    <x v="19"/>
    <x v="3"/>
    <x v="1"/>
    <n v="9001"/>
    <x v="24"/>
    <n v="9001"/>
    <s v="ORÇAMENTO"/>
    <x v="1"/>
    <x v="0"/>
    <x v="10"/>
    <x v="10"/>
    <x v="16"/>
    <x v="16"/>
  </r>
  <r>
    <x v="5"/>
    <s v=" ORÇAMENTO"/>
    <x v="23"/>
    <d v="2025-11-01T00:00:00"/>
    <d v="2025-11-01T00:00:00"/>
    <s v="Orçamento"/>
    <s v="1 | 1"/>
    <x v="8"/>
    <x v="0"/>
    <n v="22000"/>
    <x v="34"/>
    <x v="34"/>
    <s v="13358"/>
    <x v="9"/>
    <x v="3"/>
    <x v="1"/>
    <n v="8006"/>
    <x v="10"/>
    <n v="8006"/>
    <s v="ORÇAMENTO"/>
    <x v="0"/>
    <x v="0"/>
    <x v="0"/>
    <x v="0"/>
    <x v="0"/>
    <x v="0"/>
  </r>
  <r>
    <x v="5"/>
    <s v=" ORÇAMENTO"/>
    <x v="23"/>
    <d v="2025-11-01T00:00:00"/>
    <d v="2025-11-01T00:00:00"/>
    <s v="Orçamento"/>
    <s v="1 | 1"/>
    <x v="8"/>
    <x v="0"/>
    <n v="22140"/>
    <x v="104"/>
    <x v="103"/>
    <s v="12409"/>
    <x v="19"/>
    <x v="3"/>
    <x v="1"/>
    <n v="8005"/>
    <x v="23"/>
    <n v="8005"/>
    <s v="ORÇAMENTO"/>
    <x v="0"/>
    <x v="0"/>
    <x v="0"/>
    <x v="0"/>
    <x v="10"/>
    <x v="10"/>
  </r>
  <r>
    <x v="5"/>
    <s v=" ORÇAMENTO"/>
    <x v="23"/>
    <d v="2025-11-01T00:00:00"/>
    <d v="2025-11-01T00:00:00"/>
    <s v="Orçamento"/>
    <s v="1 | 1"/>
    <x v="8"/>
    <x v="0"/>
    <n v="22919.842956183998"/>
    <x v="38"/>
    <x v="38"/>
    <s v="5146"/>
    <x v="22"/>
    <x v="3"/>
    <x v="1"/>
    <n v="4002"/>
    <x v="34"/>
    <n v="4002"/>
    <s v="ORÇAMENTO"/>
    <x v="1"/>
    <x v="0"/>
    <x v="2"/>
    <x v="2"/>
    <x v="13"/>
    <x v="13"/>
  </r>
  <r>
    <x v="5"/>
    <s v=" ORÇAMENTO"/>
    <x v="23"/>
    <d v="2025-11-01T00:00:00"/>
    <d v="2025-11-01T00:00:00"/>
    <s v="Orçamento"/>
    <s v="1 | 1"/>
    <x v="8"/>
    <x v="0"/>
    <n v="23000"/>
    <x v="131"/>
    <x v="129"/>
    <s v="9732"/>
    <x v="10"/>
    <x v="3"/>
    <x v="1"/>
    <n v="7001"/>
    <x v="11"/>
    <n v="7001"/>
    <s v="ORÇAMENTO"/>
    <x v="0"/>
    <x v="0"/>
    <x v="9"/>
    <x v="9"/>
    <x v="12"/>
    <x v="12"/>
  </r>
  <r>
    <x v="5"/>
    <s v=" ORÇAMENTO"/>
    <x v="23"/>
    <d v="2025-11-01T00:00:00"/>
    <d v="2025-11-01T00:00:00"/>
    <s v="Orçamento"/>
    <s v="1 | 1"/>
    <x v="8"/>
    <x v="0"/>
    <n v="23328.244000749601"/>
    <x v="38"/>
    <x v="38"/>
    <s v="4738"/>
    <x v="7"/>
    <x v="3"/>
    <x v="1"/>
    <n v="3008"/>
    <x v="26"/>
    <n v="3008"/>
    <s v="ORÇAMENTO"/>
    <x v="1"/>
    <x v="0"/>
    <x v="2"/>
    <x v="2"/>
    <x v="13"/>
    <x v="13"/>
  </r>
  <r>
    <x v="5"/>
    <s v=" ORÇAMENTO"/>
    <x v="23"/>
    <d v="2025-11-01T00:00:00"/>
    <d v="2025-11-01T00:00:00"/>
    <s v="Orçamento"/>
    <s v="1 | 1"/>
    <x v="8"/>
    <x v="0"/>
    <n v="23500"/>
    <x v="85"/>
    <x v="84"/>
    <s v="135"/>
    <x v="19"/>
    <x v="3"/>
    <x v="1"/>
    <n v="1002"/>
    <x v="22"/>
    <n v="1002"/>
    <s v="ORÇAMENTO"/>
    <x v="1"/>
    <x v="0"/>
    <x v="2"/>
    <x v="2"/>
    <x v="13"/>
    <x v="13"/>
  </r>
  <r>
    <x v="5"/>
    <s v=" ORÇAMENTO"/>
    <x v="23"/>
    <d v="2025-11-01T00:00:00"/>
    <d v="2025-11-01T00:00:00"/>
    <s v="Orçamento"/>
    <s v="1 | 1"/>
    <x v="8"/>
    <x v="0"/>
    <n v="25000"/>
    <x v="147"/>
    <x v="145"/>
    <s v="9815"/>
    <x v="10"/>
    <x v="3"/>
    <x v="1"/>
    <n v="7001"/>
    <x v="11"/>
    <n v="7001"/>
    <s v="ORÇAMENTO"/>
    <x v="0"/>
    <x v="0"/>
    <x v="9"/>
    <x v="9"/>
    <x v="12"/>
    <x v="12"/>
  </r>
  <r>
    <x v="5"/>
    <s v=" ORÇAMENTO"/>
    <x v="23"/>
    <d v="2025-11-01T00:00:00"/>
    <d v="2025-11-01T00:00:00"/>
    <s v="Orçamento"/>
    <s v="1 | 1"/>
    <x v="8"/>
    <x v="0"/>
    <n v="25416.21"/>
    <x v="57"/>
    <x v="56"/>
    <s v="328"/>
    <x v="19"/>
    <x v="3"/>
    <x v="1"/>
    <n v="1002"/>
    <x v="22"/>
    <n v="1002"/>
    <s v="ORÇAMENTO"/>
    <x v="1"/>
    <x v="0"/>
    <x v="13"/>
    <x v="13"/>
    <x v="20"/>
    <x v="20"/>
  </r>
  <r>
    <x v="5"/>
    <s v=" ORÇAMENTO"/>
    <x v="23"/>
    <d v="2025-11-01T00:00:00"/>
    <d v="2025-11-01T00:00:00"/>
    <s v="Orçamento"/>
    <s v="1 | 1"/>
    <x v="8"/>
    <x v="0"/>
    <n v="26559.995367949996"/>
    <x v="37"/>
    <x v="37"/>
    <s v="3140"/>
    <x v="16"/>
    <x v="3"/>
    <x v="1"/>
    <n v="3002"/>
    <x v="19"/>
    <n v="3002"/>
    <s v="ORÇAMENTO"/>
    <x v="1"/>
    <x v="0"/>
    <x v="2"/>
    <x v="2"/>
    <x v="13"/>
    <x v="13"/>
  </r>
  <r>
    <x v="5"/>
    <s v=" ORÇAMENTO"/>
    <x v="23"/>
    <d v="2025-11-01T00:00:00"/>
    <d v="2025-11-01T00:00:00"/>
    <s v="Orçamento"/>
    <s v="1 | 1"/>
    <x v="8"/>
    <x v="0"/>
    <n v="26772.644594356974"/>
    <x v="21"/>
    <x v="21"/>
    <s v="763"/>
    <x v="0"/>
    <x v="3"/>
    <x v="1"/>
    <n v="2001"/>
    <x v="0"/>
    <n v="2001"/>
    <s v="ORÇAMENTO"/>
    <x v="1"/>
    <x v="0"/>
    <x v="2"/>
    <x v="2"/>
    <x v="2"/>
    <x v="2"/>
  </r>
  <r>
    <x v="5"/>
    <s v=" ORÇAMENTO"/>
    <x v="23"/>
    <d v="2025-11-01T00:00:00"/>
    <d v="2025-11-01T00:00:00"/>
    <s v="Orçamento"/>
    <s v="1 | 1"/>
    <x v="8"/>
    <x v="0"/>
    <n v="26794.786175476005"/>
    <x v="38"/>
    <x v="38"/>
    <s v="5379"/>
    <x v="12"/>
    <x v="3"/>
    <x v="1"/>
    <n v="4003"/>
    <x v="13"/>
    <n v="4003"/>
    <s v="ORÇAMENTO"/>
    <x v="1"/>
    <x v="0"/>
    <x v="2"/>
    <x v="2"/>
    <x v="13"/>
    <x v="13"/>
  </r>
  <r>
    <x v="5"/>
    <s v=" ORÇAMENTO"/>
    <x v="23"/>
    <d v="2025-11-01T00:00:00"/>
    <d v="2025-11-01T00:00:00"/>
    <s v="Orçamento"/>
    <s v="1 | 1"/>
    <x v="8"/>
    <x v="0"/>
    <n v="27000"/>
    <x v="23"/>
    <x v="23"/>
    <s v="14150"/>
    <x v="0"/>
    <x v="3"/>
    <x v="1"/>
    <n v="2001"/>
    <x v="0"/>
    <n v="2001"/>
    <s v="ORÇAMENTO"/>
    <x v="0"/>
    <x v="0"/>
    <x v="9"/>
    <x v="9"/>
    <x v="12"/>
    <x v="12"/>
  </r>
  <r>
    <x v="5"/>
    <s v=" ORÇAMENTO"/>
    <x v="23"/>
    <d v="2025-11-01T00:00:00"/>
    <d v="2025-11-01T00:00:00"/>
    <s v="Orçamento"/>
    <s v="1 | 1"/>
    <x v="8"/>
    <x v="0"/>
    <n v="27000"/>
    <x v="7"/>
    <x v="7"/>
    <s v="1743"/>
    <x v="0"/>
    <x v="3"/>
    <x v="1"/>
    <n v="2001"/>
    <x v="0"/>
    <n v="2001"/>
    <s v="ORÇAMENTO"/>
    <x v="0"/>
    <x v="0"/>
    <x v="0"/>
    <x v="0"/>
    <x v="0"/>
    <x v="0"/>
  </r>
  <r>
    <x v="5"/>
    <s v=" ORÇAMENTO"/>
    <x v="23"/>
    <d v="2025-11-01T00:00:00"/>
    <d v="2025-11-01T00:00:00"/>
    <s v="Orçamento"/>
    <s v="1 | 1"/>
    <x v="8"/>
    <x v="0"/>
    <n v="27699.997656"/>
    <x v="37"/>
    <x v="37"/>
    <s v="8866"/>
    <x v="6"/>
    <x v="3"/>
    <x v="1"/>
    <n v="6002"/>
    <x v="9"/>
    <n v="6002"/>
    <s v="ORÇAMENTO"/>
    <x v="1"/>
    <x v="0"/>
    <x v="2"/>
    <x v="2"/>
    <x v="13"/>
    <x v="13"/>
  </r>
  <r>
    <x v="5"/>
    <s v=" ORÇAMENTO"/>
    <x v="23"/>
    <d v="2025-11-01T00:00:00"/>
    <d v="2025-11-01T00:00:00"/>
    <s v="Orçamento"/>
    <s v="1 | 1"/>
    <x v="8"/>
    <x v="0"/>
    <n v="28228.5"/>
    <x v="23"/>
    <x v="23"/>
    <s v="1281"/>
    <x v="0"/>
    <x v="3"/>
    <x v="1"/>
    <n v="2001"/>
    <x v="0"/>
    <n v="2001"/>
    <s v="ORÇAMENTO"/>
    <x v="0"/>
    <x v="0"/>
    <x v="9"/>
    <x v="9"/>
    <x v="12"/>
    <x v="12"/>
  </r>
  <r>
    <x v="5"/>
    <s v=" ORÇAMENTO"/>
    <x v="23"/>
    <d v="2025-11-01T00:00:00"/>
    <d v="2025-11-01T00:00:00"/>
    <s v="Orçamento"/>
    <s v="1 | 1"/>
    <x v="8"/>
    <x v="0"/>
    <n v="28473.678488717283"/>
    <x v="22"/>
    <x v="22"/>
    <s v="699"/>
    <x v="0"/>
    <x v="3"/>
    <x v="1"/>
    <n v="2001"/>
    <x v="0"/>
    <n v="2001"/>
    <s v="ORÇAMENTO"/>
    <x v="1"/>
    <x v="0"/>
    <x v="2"/>
    <x v="2"/>
    <x v="13"/>
    <x v="13"/>
  </r>
  <r>
    <x v="5"/>
    <s v=" ORÇAMENTO"/>
    <x v="23"/>
    <d v="2025-11-01T00:00:00"/>
    <d v="2025-11-01T00:00:00"/>
    <s v="Orçamento"/>
    <s v="1 | 1"/>
    <x v="8"/>
    <x v="0"/>
    <n v="29000"/>
    <x v="66"/>
    <x v="65"/>
    <s v="2857"/>
    <x v="5"/>
    <x v="3"/>
    <x v="1"/>
    <n v="3001"/>
    <x v="5"/>
    <n v="3001"/>
    <s v="ORÇAMENTO"/>
    <x v="0"/>
    <x v="0"/>
    <x v="9"/>
    <x v="9"/>
    <x v="12"/>
    <x v="12"/>
  </r>
  <r>
    <x v="5"/>
    <s v=" ORÇAMENTO"/>
    <x v="23"/>
    <d v="2025-11-01T00:00:00"/>
    <d v="2025-11-01T00:00:00"/>
    <s v="Orçamento"/>
    <s v="1 | 1"/>
    <x v="8"/>
    <x v="0"/>
    <n v="30000"/>
    <x v="30"/>
    <x v="30"/>
    <s v="42"/>
    <x v="19"/>
    <x v="3"/>
    <x v="1"/>
    <n v="1002"/>
    <x v="22"/>
    <n v="1002"/>
    <s v="ORÇAMENTO"/>
    <x v="1"/>
    <x v="0"/>
    <x v="2"/>
    <x v="2"/>
    <x v="13"/>
    <x v="13"/>
  </r>
  <r>
    <x v="5"/>
    <s v=" ORÇAMENTO"/>
    <x v="23"/>
    <d v="2025-11-01T00:00:00"/>
    <d v="2025-11-01T00:00:00"/>
    <s v="Orçamento"/>
    <s v="1 | 1"/>
    <x v="8"/>
    <x v="0"/>
    <n v="30000"/>
    <x v="125"/>
    <x v="123"/>
    <s v="9143"/>
    <x v="6"/>
    <x v="3"/>
    <x v="1"/>
    <n v="6002"/>
    <x v="9"/>
    <n v="6002"/>
    <s v="ORÇAMENTO"/>
    <x v="0"/>
    <x v="0"/>
    <x v="9"/>
    <x v="9"/>
    <x v="12"/>
    <x v="12"/>
  </r>
  <r>
    <x v="5"/>
    <s v=" ORÇAMENTO"/>
    <x v="23"/>
    <d v="2025-11-01T00:00:00"/>
    <d v="2025-11-01T00:00:00"/>
    <s v="Orçamento"/>
    <s v="1 | 1"/>
    <x v="8"/>
    <x v="0"/>
    <n v="30533.760000000002"/>
    <x v="133"/>
    <x v="131"/>
    <s v="2665"/>
    <x v="19"/>
    <x v="3"/>
    <x v="1"/>
    <n v="9001"/>
    <x v="24"/>
    <n v="9001"/>
    <s v="ORÇAMENTO"/>
    <x v="1"/>
    <x v="0"/>
    <x v="12"/>
    <x v="12"/>
    <x v="19"/>
    <x v="19"/>
  </r>
  <r>
    <x v="5"/>
    <s v=" ORÇAMENTO"/>
    <x v="23"/>
    <d v="2025-11-01T00:00:00"/>
    <d v="2025-11-01T00:00:00"/>
    <s v="Orçamento"/>
    <s v="1 | 1"/>
    <x v="8"/>
    <x v="0"/>
    <n v="30553.519627410831"/>
    <x v="158"/>
    <x v="155"/>
    <s v="1461"/>
    <x v="0"/>
    <x v="3"/>
    <x v="1"/>
    <n v="2001"/>
    <x v="0"/>
    <n v="2001"/>
    <s v="ORÇAMENTO"/>
    <x v="0"/>
    <x v="0"/>
    <x v="9"/>
    <x v="9"/>
    <x v="14"/>
    <x v="14"/>
  </r>
  <r>
    <x v="5"/>
    <s v=" ORÇAMENTO"/>
    <x v="23"/>
    <d v="2025-11-01T00:00:00"/>
    <d v="2025-11-01T00:00:00"/>
    <s v="Orçamento"/>
    <s v="1 | 1"/>
    <x v="8"/>
    <x v="0"/>
    <n v="31500"/>
    <x v="100"/>
    <x v="99"/>
    <s v="970"/>
    <x v="0"/>
    <x v="3"/>
    <x v="1"/>
    <n v="2001"/>
    <x v="0"/>
    <n v="2001"/>
    <s v="ORÇAMENTO"/>
    <x v="1"/>
    <x v="0"/>
    <x v="2"/>
    <x v="2"/>
    <x v="15"/>
    <x v="15"/>
  </r>
  <r>
    <x v="5"/>
    <s v=" ORÇAMENTO"/>
    <x v="23"/>
    <d v="2025-11-01T00:00:00"/>
    <d v="2025-11-01T00:00:00"/>
    <s v="Orçamento"/>
    <s v="1 | 1"/>
    <x v="8"/>
    <x v="0"/>
    <n v="33333.333333333336"/>
    <x v="35"/>
    <x v="35"/>
    <s v="2908"/>
    <x v="5"/>
    <x v="3"/>
    <x v="1"/>
    <n v="3001"/>
    <x v="5"/>
    <n v="3001"/>
    <s v="ORÇAMENTO"/>
    <x v="0"/>
    <x v="0"/>
    <x v="9"/>
    <x v="9"/>
    <x v="12"/>
    <x v="12"/>
  </r>
  <r>
    <x v="5"/>
    <s v=" ORÇAMENTO"/>
    <x v="23"/>
    <d v="2025-11-01T00:00:00"/>
    <d v="2025-11-01T00:00:00"/>
    <s v="Orçamento"/>
    <s v="1 | 1"/>
    <x v="8"/>
    <x v="0"/>
    <n v="33847.920642793229"/>
    <x v="10"/>
    <x v="10"/>
    <s v="2415"/>
    <x v="0"/>
    <x v="3"/>
    <x v="1"/>
    <n v="2001"/>
    <x v="0"/>
    <n v="2001"/>
    <s v="ORÇAMENTO"/>
    <x v="1"/>
    <x v="0"/>
    <x v="5"/>
    <x v="5"/>
    <x v="6"/>
    <x v="6"/>
  </r>
  <r>
    <x v="5"/>
    <s v=" ORÇAMENTO"/>
    <x v="23"/>
    <d v="2025-11-01T00:00:00"/>
    <d v="2025-11-01T00:00:00"/>
    <s v="Orçamento"/>
    <s v="1 | 1"/>
    <x v="8"/>
    <x v="0"/>
    <n v="34000"/>
    <x v="23"/>
    <x v="23"/>
    <s v="1280"/>
    <x v="0"/>
    <x v="3"/>
    <x v="1"/>
    <n v="2001"/>
    <x v="0"/>
    <n v="2001"/>
    <s v="ORÇAMENTO"/>
    <x v="0"/>
    <x v="0"/>
    <x v="9"/>
    <x v="9"/>
    <x v="12"/>
    <x v="12"/>
  </r>
  <r>
    <x v="5"/>
    <s v=" ORÇAMENTO"/>
    <x v="23"/>
    <d v="2025-11-01T00:00:00"/>
    <d v="2025-11-01T00:00:00"/>
    <s v="Orçamento"/>
    <s v="1 | 1"/>
    <x v="8"/>
    <x v="0"/>
    <n v="35000"/>
    <x v="139"/>
    <x v="137"/>
    <s v="1041"/>
    <x v="0"/>
    <x v="3"/>
    <x v="1"/>
    <n v="2001"/>
    <x v="0"/>
    <n v="2001"/>
    <s v="ORÇAMENTO"/>
    <x v="1"/>
    <x v="0"/>
    <x v="2"/>
    <x v="2"/>
    <x v="15"/>
    <x v="15"/>
  </r>
  <r>
    <x v="5"/>
    <s v=" ORÇAMENTO"/>
    <x v="23"/>
    <d v="2025-11-01T00:00:00"/>
    <d v="2025-11-01T00:00:00"/>
    <s v="Orçamento"/>
    <s v="1 | 1"/>
    <x v="8"/>
    <x v="0"/>
    <n v="35693.478682399669"/>
    <x v="70"/>
    <x v="69"/>
    <s v="994"/>
    <x v="0"/>
    <x v="3"/>
    <x v="1"/>
    <n v="2001"/>
    <x v="0"/>
    <n v="2001"/>
    <s v="ORÇAMENTO"/>
    <x v="1"/>
    <x v="0"/>
    <x v="2"/>
    <x v="2"/>
    <x v="15"/>
    <x v="15"/>
  </r>
  <r>
    <x v="5"/>
    <s v=" ORÇAMENTO"/>
    <x v="23"/>
    <d v="2025-11-01T00:00:00"/>
    <d v="2025-11-01T00:00:00"/>
    <s v="Orçamento"/>
    <s v="1 | 1"/>
    <x v="8"/>
    <x v="0"/>
    <n v="37263.467390005499"/>
    <x v="32"/>
    <x v="32"/>
    <s v="897"/>
    <x v="0"/>
    <x v="3"/>
    <x v="1"/>
    <n v="2001"/>
    <x v="0"/>
    <n v="2001"/>
    <s v="ORÇAMENTO"/>
    <x v="1"/>
    <x v="0"/>
    <x v="2"/>
    <x v="2"/>
    <x v="2"/>
    <x v="2"/>
  </r>
  <r>
    <x v="5"/>
    <s v=" ORÇAMENTO"/>
    <x v="23"/>
    <d v="2025-11-01T00:00:00"/>
    <d v="2025-11-01T00:00:00"/>
    <s v="Orçamento"/>
    <s v="1 | 1"/>
    <x v="8"/>
    <x v="0"/>
    <n v="37938.723952675675"/>
    <x v="89"/>
    <x v="88"/>
    <s v="2021"/>
    <x v="0"/>
    <x v="3"/>
    <x v="1"/>
    <n v="2001"/>
    <x v="0"/>
    <n v="2001"/>
    <s v="ORÇAMENTO"/>
    <x v="1"/>
    <x v="0"/>
    <x v="5"/>
    <x v="5"/>
    <x v="6"/>
    <x v="6"/>
  </r>
  <r>
    <x v="5"/>
    <s v=" ORÇAMENTO"/>
    <x v="23"/>
    <d v="2025-11-01T00:00:00"/>
    <d v="2025-11-01T00:00:00"/>
    <s v="Orçamento"/>
    <s v="1 | 1"/>
    <x v="8"/>
    <x v="0"/>
    <n v="38968.067346587239"/>
    <x v="64"/>
    <x v="63"/>
    <s v="622"/>
    <x v="0"/>
    <x v="3"/>
    <x v="1"/>
    <n v="2001"/>
    <x v="0"/>
    <n v="2001"/>
    <s v="ORÇAMENTO"/>
    <x v="1"/>
    <x v="0"/>
    <x v="2"/>
    <x v="2"/>
    <x v="13"/>
    <x v="13"/>
  </r>
  <r>
    <x v="5"/>
    <s v=" ORÇAMENTO"/>
    <x v="23"/>
    <d v="2025-11-01T00:00:00"/>
    <d v="2025-11-01T00:00:00"/>
    <s v="Orçamento"/>
    <s v="1 | 1"/>
    <x v="8"/>
    <x v="0"/>
    <n v="40000"/>
    <x v="30"/>
    <x v="30"/>
    <s v="5196"/>
    <x v="22"/>
    <x v="3"/>
    <x v="1"/>
    <n v="4002"/>
    <x v="34"/>
    <n v="4002"/>
    <s v="ORÇAMENTO"/>
    <x v="1"/>
    <x v="0"/>
    <x v="2"/>
    <x v="2"/>
    <x v="13"/>
    <x v="13"/>
  </r>
  <r>
    <x v="5"/>
    <s v=" ORÇAMENTO"/>
    <x v="23"/>
    <d v="2025-11-01T00:00:00"/>
    <d v="2025-11-01T00:00:00"/>
    <s v="Orçamento"/>
    <s v="1 | 1"/>
    <x v="8"/>
    <x v="0"/>
    <n v="40000"/>
    <x v="76"/>
    <x v="75"/>
    <s v="9662"/>
    <x v="10"/>
    <x v="3"/>
    <x v="1"/>
    <n v="7001"/>
    <x v="11"/>
    <n v="7001"/>
    <s v="ORÇAMENTO"/>
    <x v="0"/>
    <x v="0"/>
    <x v="9"/>
    <x v="9"/>
    <x v="12"/>
    <x v="12"/>
  </r>
  <r>
    <x v="5"/>
    <s v=" ORÇAMENTO"/>
    <x v="23"/>
    <d v="2025-11-01T00:00:00"/>
    <d v="2025-11-01T00:00:00"/>
    <s v="Orçamento"/>
    <s v="1 | 1"/>
    <x v="8"/>
    <x v="0"/>
    <n v="41272.347309163226"/>
    <x v="38"/>
    <x v="38"/>
    <s v="5995"/>
    <x v="2"/>
    <x v="3"/>
    <x v="1"/>
    <n v="4004"/>
    <x v="2"/>
    <n v="4004"/>
    <s v="ORÇAMENTO"/>
    <x v="1"/>
    <x v="0"/>
    <x v="2"/>
    <x v="2"/>
    <x v="13"/>
    <x v="13"/>
  </r>
  <r>
    <x v="5"/>
    <s v=" ORÇAMENTO"/>
    <x v="23"/>
    <d v="2025-11-01T00:00:00"/>
    <d v="2025-11-01T00:00:00"/>
    <s v="Orçamento"/>
    <s v="1 | 1"/>
    <x v="8"/>
    <x v="0"/>
    <n v="44384.189926200001"/>
    <x v="38"/>
    <x v="38"/>
    <s v="10986"/>
    <x v="6"/>
    <x v="3"/>
    <x v="1"/>
    <n v="7005"/>
    <x v="37"/>
    <n v="7005"/>
    <s v="ORÇAMENTO"/>
    <x v="1"/>
    <x v="0"/>
    <x v="2"/>
    <x v="2"/>
    <x v="13"/>
    <x v="13"/>
  </r>
  <r>
    <x v="5"/>
    <s v=" ORÇAMENTO"/>
    <x v="23"/>
    <d v="2025-11-01T00:00:00"/>
    <d v="2025-11-01T00:00:00"/>
    <s v="Orçamento"/>
    <s v="1 | 1"/>
    <x v="8"/>
    <x v="0"/>
    <n v="47330.14"/>
    <x v="24"/>
    <x v="24"/>
    <s v="6363"/>
    <x v="2"/>
    <x v="3"/>
    <x v="1"/>
    <n v="4004"/>
    <x v="2"/>
    <n v="4004"/>
    <s v="ORÇAMENTO"/>
    <x v="0"/>
    <x v="0"/>
    <x v="0"/>
    <x v="0"/>
    <x v="9"/>
    <x v="9"/>
  </r>
  <r>
    <x v="5"/>
    <s v=" ORÇAMENTO"/>
    <x v="23"/>
    <d v="2025-11-01T00:00:00"/>
    <d v="2025-11-01T00:00:00"/>
    <s v="Orçamento"/>
    <s v="1 | 1"/>
    <x v="8"/>
    <x v="0"/>
    <n v="48684.658549999993"/>
    <x v="37"/>
    <x v="37"/>
    <s v="12469"/>
    <x v="9"/>
    <x v="3"/>
    <x v="1"/>
    <n v="8006"/>
    <x v="10"/>
    <n v="8006"/>
    <s v="ORÇAMENTO"/>
    <x v="1"/>
    <x v="0"/>
    <x v="2"/>
    <x v="2"/>
    <x v="13"/>
    <x v="13"/>
  </r>
  <r>
    <x v="5"/>
    <s v=" ORÇAMENTO"/>
    <x v="23"/>
    <d v="2025-11-01T00:00:00"/>
    <d v="2025-11-01T00:00:00"/>
    <s v="Orçamento"/>
    <s v="1 | 1"/>
    <x v="8"/>
    <x v="0"/>
    <n v="50000"/>
    <x v="105"/>
    <x v="104"/>
    <s v="8327"/>
    <x v="6"/>
    <x v="3"/>
    <x v="1"/>
    <n v="6001"/>
    <x v="6"/>
    <n v="6001"/>
    <s v="ORÇAMENTO"/>
    <x v="0"/>
    <x v="0"/>
    <x v="2"/>
    <x v="2"/>
    <x v="13"/>
    <x v="13"/>
  </r>
  <r>
    <x v="5"/>
    <s v=" ORÇAMENTO"/>
    <x v="23"/>
    <d v="2025-11-01T00:00:00"/>
    <d v="2025-11-01T00:00:00"/>
    <s v="Orçamento"/>
    <s v="1 | 1"/>
    <x v="8"/>
    <x v="0"/>
    <n v="50000"/>
    <x v="77"/>
    <x v="76"/>
    <s v="9708"/>
    <x v="10"/>
    <x v="3"/>
    <x v="1"/>
    <n v="7001"/>
    <x v="11"/>
    <n v="7001"/>
    <s v="ORÇAMENTO"/>
    <x v="0"/>
    <x v="0"/>
    <x v="9"/>
    <x v="9"/>
    <x v="12"/>
    <x v="12"/>
  </r>
  <r>
    <x v="5"/>
    <s v=" ORÇAMENTO"/>
    <x v="23"/>
    <d v="2025-11-01T00:00:00"/>
    <d v="2025-11-01T00:00:00"/>
    <s v="Orçamento"/>
    <s v="1 | 1"/>
    <x v="8"/>
    <x v="0"/>
    <n v="50000"/>
    <x v="119"/>
    <x v="117"/>
    <s v="10661"/>
    <x v="3"/>
    <x v="3"/>
    <x v="1"/>
    <n v="7004"/>
    <x v="3"/>
    <n v="7004"/>
    <s v="ORÇAMENTO"/>
    <x v="0"/>
    <x v="0"/>
    <x v="9"/>
    <x v="9"/>
    <x v="22"/>
    <x v="22"/>
  </r>
  <r>
    <x v="5"/>
    <s v=" ORÇAMENTO"/>
    <x v="23"/>
    <d v="2025-11-01T00:00:00"/>
    <d v="2025-11-01T00:00:00"/>
    <s v="Orçamento"/>
    <s v="1 | 1"/>
    <x v="8"/>
    <x v="0"/>
    <n v="50000"/>
    <x v="39"/>
    <x v="39"/>
    <s v="8151"/>
    <x v="7"/>
    <x v="3"/>
    <x v="1"/>
    <n v="5008"/>
    <x v="7"/>
    <n v="5008"/>
    <s v="ORÇAMENTO"/>
    <x v="0"/>
    <x v="0"/>
    <x v="11"/>
    <x v="11"/>
    <x v="17"/>
    <x v="17"/>
  </r>
  <r>
    <x v="5"/>
    <s v=" ORÇAMENTO"/>
    <x v="23"/>
    <d v="2025-11-01T00:00:00"/>
    <d v="2025-11-01T00:00:00"/>
    <s v="Orçamento"/>
    <s v="1 | 1"/>
    <x v="8"/>
    <x v="0"/>
    <n v="51035"/>
    <x v="24"/>
    <x v="24"/>
    <s v="6364"/>
    <x v="2"/>
    <x v="3"/>
    <x v="1"/>
    <n v="4004"/>
    <x v="2"/>
    <n v="4004"/>
    <s v="ORÇAMENTO"/>
    <x v="0"/>
    <x v="0"/>
    <x v="0"/>
    <x v="0"/>
    <x v="9"/>
    <x v="9"/>
  </r>
  <r>
    <x v="5"/>
    <s v=" ORÇAMENTO"/>
    <x v="23"/>
    <d v="2025-11-01T00:00:00"/>
    <d v="2025-11-01T00:00:00"/>
    <s v="Orçamento"/>
    <s v="1 | 1"/>
    <x v="8"/>
    <x v="0"/>
    <n v="60000"/>
    <x v="27"/>
    <x v="27"/>
    <s v="8386"/>
    <x v="6"/>
    <x v="3"/>
    <x v="1"/>
    <n v="6001"/>
    <x v="6"/>
    <n v="6001"/>
    <s v="ORÇAMENTO"/>
    <x v="0"/>
    <x v="0"/>
    <x v="2"/>
    <x v="2"/>
    <x v="13"/>
    <x v="13"/>
  </r>
  <r>
    <x v="5"/>
    <s v=" ORÇAMENTO"/>
    <x v="23"/>
    <d v="2025-11-01T00:00:00"/>
    <d v="2025-11-01T00:00:00"/>
    <s v="Orçamento"/>
    <s v="1 | 1"/>
    <x v="8"/>
    <x v="0"/>
    <n v="60146.02"/>
    <x v="37"/>
    <x v="37"/>
    <s v="5543"/>
    <x v="12"/>
    <x v="3"/>
    <x v="1"/>
    <n v="4003"/>
    <x v="13"/>
    <n v="4003"/>
    <s v="ORÇAMENTO"/>
    <x v="1"/>
    <x v="0"/>
    <x v="2"/>
    <x v="2"/>
    <x v="13"/>
    <x v="13"/>
  </r>
  <r>
    <x v="5"/>
    <s v=" ORÇAMENTO"/>
    <x v="23"/>
    <d v="2025-11-01T00:00:00"/>
    <d v="2025-11-01T00:00:00"/>
    <s v="Orçamento"/>
    <s v="1 | 1"/>
    <x v="8"/>
    <x v="0"/>
    <n v="60849.426843975816"/>
    <x v="20"/>
    <x v="20"/>
    <s v="739"/>
    <x v="0"/>
    <x v="3"/>
    <x v="1"/>
    <n v="2001"/>
    <x v="0"/>
    <n v="2001"/>
    <s v="ORÇAMENTO"/>
    <x v="1"/>
    <x v="0"/>
    <x v="2"/>
    <x v="2"/>
    <x v="2"/>
    <x v="2"/>
  </r>
  <r>
    <x v="5"/>
    <s v=" ORÇAMENTO"/>
    <x v="23"/>
    <d v="2025-11-01T00:00:00"/>
    <d v="2025-11-01T00:00:00"/>
    <s v="Orçamento"/>
    <s v="1 | 1"/>
    <x v="8"/>
    <x v="0"/>
    <n v="61500"/>
    <x v="29"/>
    <x v="29"/>
    <s v="12378"/>
    <x v="19"/>
    <x v="3"/>
    <x v="1"/>
    <n v="8005"/>
    <x v="23"/>
    <n v="8005"/>
    <s v="ORÇAMENTO"/>
    <x v="0"/>
    <x v="0"/>
    <x v="0"/>
    <x v="0"/>
    <x v="10"/>
    <x v="10"/>
  </r>
  <r>
    <x v="5"/>
    <s v=" ORÇAMENTO"/>
    <x v="23"/>
    <d v="2025-11-01T00:00:00"/>
    <d v="2025-11-01T00:00:00"/>
    <s v="Orçamento"/>
    <s v="1 | 1"/>
    <x v="8"/>
    <x v="0"/>
    <n v="63000"/>
    <x v="66"/>
    <x v="65"/>
    <s v="2856"/>
    <x v="5"/>
    <x v="3"/>
    <x v="1"/>
    <n v="3001"/>
    <x v="5"/>
    <n v="3001"/>
    <s v="ORÇAMENTO"/>
    <x v="0"/>
    <x v="0"/>
    <x v="9"/>
    <x v="9"/>
    <x v="12"/>
    <x v="12"/>
  </r>
  <r>
    <x v="5"/>
    <s v=" ORÇAMENTO"/>
    <x v="23"/>
    <d v="2025-11-01T00:00:00"/>
    <d v="2025-11-01T00:00:00"/>
    <s v="Orçamento"/>
    <s v="1 | 1"/>
    <x v="8"/>
    <x v="0"/>
    <n v="67949.37477809425"/>
    <x v="98"/>
    <x v="97"/>
    <s v="2235"/>
    <x v="0"/>
    <x v="3"/>
    <x v="1"/>
    <n v="2001"/>
    <x v="0"/>
    <n v="2001"/>
    <s v="ORÇAMENTO"/>
    <x v="1"/>
    <x v="0"/>
    <x v="5"/>
    <x v="5"/>
    <x v="6"/>
    <x v="6"/>
  </r>
  <r>
    <x v="5"/>
    <s v=" ORÇAMENTO"/>
    <x v="23"/>
    <d v="2025-11-01T00:00:00"/>
    <d v="2025-11-01T00:00:00"/>
    <s v="Orçamento"/>
    <s v="1 | 1"/>
    <x v="8"/>
    <x v="0"/>
    <n v="70000"/>
    <x v="97"/>
    <x v="96"/>
    <s v="674"/>
    <x v="0"/>
    <x v="3"/>
    <x v="1"/>
    <n v="2001"/>
    <x v="0"/>
    <n v="2001"/>
    <s v="ORÇAMENTO"/>
    <x v="1"/>
    <x v="0"/>
    <x v="2"/>
    <x v="2"/>
    <x v="13"/>
    <x v="13"/>
  </r>
  <r>
    <x v="5"/>
    <s v=" ORÇAMENTO"/>
    <x v="23"/>
    <d v="2025-11-01T00:00:00"/>
    <d v="2025-11-01T00:00:00"/>
    <s v="Orçamento"/>
    <s v="1 | 1"/>
    <x v="8"/>
    <x v="0"/>
    <n v="76000"/>
    <x v="23"/>
    <x v="23"/>
    <s v="1279"/>
    <x v="0"/>
    <x v="3"/>
    <x v="1"/>
    <n v="2001"/>
    <x v="0"/>
    <n v="2001"/>
    <s v="ORÇAMENTO"/>
    <x v="0"/>
    <x v="0"/>
    <x v="9"/>
    <x v="9"/>
    <x v="12"/>
    <x v="12"/>
  </r>
  <r>
    <x v="5"/>
    <s v=" ORÇAMENTO"/>
    <x v="23"/>
    <d v="2025-11-01T00:00:00"/>
    <d v="2025-11-01T00:00:00"/>
    <s v="Orçamento"/>
    <s v="1 | 1"/>
    <x v="8"/>
    <x v="0"/>
    <n v="76967.385000000009"/>
    <x v="70"/>
    <x v="69"/>
    <s v="993"/>
    <x v="0"/>
    <x v="3"/>
    <x v="1"/>
    <n v="2001"/>
    <x v="0"/>
    <n v="2001"/>
    <s v="ORÇAMENTO"/>
    <x v="1"/>
    <x v="0"/>
    <x v="2"/>
    <x v="2"/>
    <x v="15"/>
    <x v="15"/>
  </r>
  <r>
    <x v="5"/>
    <s v=" ORÇAMENTO"/>
    <x v="23"/>
    <d v="2025-11-01T00:00:00"/>
    <d v="2025-11-01T00:00:00"/>
    <s v="Orçamento"/>
    <s v="1 | 1"/>
    <x v="8"/>
    <x v="0"/>
    <n v="80000"/>
    <x v="16"/>
    <x v="16"/>
    <s v="11931"/>
    <x v="4"/>
    <x v="3"/>
    <x v="1"/>
    <n v="8002"/>
    <x v="4"/>
    <n v="8002"/>
    <s v="ORÇAMENTO"/>
    <x v="0"/>
    <x v="0"/>
    <x v="0"/>
    <x v="0"/>
    <x v="0"/>
    <x v="0"/>
  </r>
  <r>
    <x v="5"/>
    <s v=" ORÇAMENTO"/>
    <x v="23"/>
    <d v="2025-11-01T00:00:00"/>
    <d v="2025-11-01T00:00:00"/>
    <s v="Orçamento"/>
    <s v="1 | 1"/>
    <x v="8"/>
    <x v="0"/>
    <n v="87300"/>
    <x v="23"/>
    <x v="23"/>
    <s v="1278"/>
    <x v="0"/>
    <x v="3"/>
    <x v="1"/>
    <n v="2001"/>
    <x v="0"/>
    <n v="2001"/>
    <s v="ORÇAMENTO"/>
    <x v="0"/>
    <x v="0"/>
    <x v="9"/>
    <x v="9"/>
    <x v="12"/>
    <x v="12"/>
  </r>
  <r>
    <x v="5"/>
    <s v=" ORÇAMENTO"/>
    <x v="23"/>
    <d v="2025-11-01T00:00:00"/>
    <d v="2025-11-01T00:00:00"/>
    <s v="Orçamento"/>
    <s v="1 | 1"/>
    <x v="8"/>
    <x v="0"/>
    <n v="98898.765762474868"/>
    <x v="2"/>
    <x v="2"/>
    <s v="834"/>
    <x v="0"/>
    <x v="3"/>
    <x v="1"/>
    <n v="2001"/>
    <x v="0"/>
    <n v="2001"/>
    <s v="ORÇAMENTO"/>
    <x v="1"/>
    <x v="0"/>
    <x v="2"/>
    <x v="2"/>
    <x v="2"/>
    <x v="2"/>
  </r>
  <r>
    <x v="5"/>
    <s v=" ORÇAMENTO"/>
    <x v="23"/>
    <d v="2025-11-01T00:00:00"/>
    <d v="2025-11-01T00:00:00"/>
    <s v="Orçamento"/>
    <s v="1 | 1"/>
    <x v="8"/>
    <x v="0"/>
    <n v="101996.96941295985"/>
    <x v="9"/>
    <x v="9"/>
    <s v="1901"/>
    <x v="0"/>
    <x v="3"/>
    <x v="1"/>
    <n v="2001"/>
    <x v="0"/>
    <n v="2001"/>
    <s v="ORÇAMENTO"/>
    <x v="1"/>
    <x v="0"/>
    <x v="4"/>
    <x v="4"/>
    <x v="5"/>
    <x v="5"/>
  </r>
  <r>
    <x v="5"/>
    <s v=" ORÇAMENTO"/>
    <x v="23"/>
    <d v="2025-11-01T00:00:00"/>
    <d v="2025-11-01T00:00:00"/>
    <s v="Orçamento"/>
    <s v="1 | 1"/>
    <x v="8"/>
    <x v="0"/>
    <n v="105000"/>
    <x v="72"/>
    <x v="71"/>
    <s v="933"/>
    <x v="0"/>
    <x v="3"/>
    <x v="1"/>
    <n v="2001"/>
    <x v="0"/>
    <n v="2001"/>
    <s v="ORÇAMENTO"/>
    <x v="1"/>
    <x v="0"/>
    <x v="2"/>
    <x v="2"/>
    <x v="15"/>
    <x v="15"/>
  </r>
  <r>
    <x v="5"/>
    <s v=" ORÇAMENTO"/>
    <x v="23"/>
    <d v="2025-11-01T00:00:00"/>
    <d v="2025-11-01T00:00:00"/>
    <s v="Orçamento"/>
    <s v="1 | 1"/>
    <x v="8"/>
    <x v="0"/>
    <n v="106398.98954901601"/>
    <x v="38"/>
    <x v="38"/>
    <s v="8799"/>
    <x v="6"/>
    <x v="3"/>
    <x v="1"/>
    <n v="6002"/>
    <x v="9"/>
    <n v="6002"/>
    <s v="ORÇAMENTO"/>
    <x v="1"/>
    <x v="0"/>
    <x v="2"/>
    <x v="2"/>
    <x v="13"/>
    <x v="13"/>
  </r>
  <r>
    <x v="5"/>
    <s v=" ORÇAMENTO"/>
    <x v="23"/>
    <d v="2025-11-01T00:00:00"/>
    <d v="2025-11-01T00:00:00"/>
    <s v="Orçamento"/>
    <s v="1 | 1"/>
    <x v="8"/>
    <x v="0"/>
    <n v="115222.13647111278"/>
    <x v="21"/>
    <x v="21"/>
    <s v="762"/>
    <x v="0"/>
    <x v="3"/>
    <x v="1"/>
    <n v="2001"/>
    <x v="0"/>
    <n v="2001"/>
    <s v="ORÇAMENTO"/>
    <x v="1"/>
    <x v="0"/>
    <x v="2"/>
    <x v="2"/>
    <x v="2"/>
    <x v="2"/>
  </r>
  <r>
    <x v="5"/>
    <s v=" ORÇAMENTO"/>
    <x v="23"/>
    <d v="2025-11-01T00:00:00"/>
    <d v="2025-11-01T00:00:00"/>
    <s v="Orçamento"/>
    <s v="1 | 1"/>
    <x v="8"/>
    <x v="0"/>
    <n v="119041.85819690333"/>
    <x v="22"/>
    <x v="22"/>
    <s v="698"/>
    <x v="0"/>
    <x v="3"/>
    <x v="1"/>
    <n v="2001"/>
    <x v="0"/>
    <n v="2001"/>
    <s v="ORÇAMENTO"/>
    <x v="1"/>
    <x v="0"/>
    <x v="2"/>
    <x v="2"/>
    <x v="13"/>
    <x v="13"/>
  </r>
  <r>
    <x v="5"/>
    <s v=" ORÇAMENTO"/>
    <x v="23"/>
    <d v="2025-11-01T00:00:00"/>
    <d v="2025-11-01T00:00:00"/>
    <s v="Orçamento"/>
    <s v="1 | 1"/>
    <x v="8"/>
    <x v="0"/>
    <n v="120715.83121976285"/>
    <x v="6"/>
    <x v="6"/>
    <s v="528"/>
    <x v="0"/>
    <x v="3"/>
    <x v="1"/>
    <n v="2001"/>
    <x v="0"/>
    <n v="2001"/>
    <s v="ORÇAMENTO"/>
    <x v="1"/>
    <x v="0"/>
    <x v="3"/>
    <x v="3"/>
    <x v="4"/>
    <x v="4"/>
  </r>
  <r>
    <x v="5"/>
    <s v=" ORÇAMENTO"/>
    <x v="23"/>
    <d v="2025-11-01T00:00:00"/>
    <d v="2025-11-01T00:00:00"/>
    <s v="Orçamento"/>
    <s v="1 | 1"/>
    <x v="8"/>
    <x v="0"/>
    <n v="120921.07199408651"/>
    <x v="26"/>
    <x v="26"/>
    <s v="1395"/>
    <x v="0"/>
    <x v="3"/>
    <x v="1"/>
    <n v="2001"/>
    <x v="0"/>
    <n v="2001"/>
    <s v="ORÇAMENTO"/>
    <x v="0"/>
    <x v="0"/>
    <x v="9"/>
    <x v="9"/>
    <x v="14"/>
    <x v="14"/>
  </r>
  <r>
    <x v="5"/>
    <s v=" ORÇAMENTO"/>
    <x v="23"/>
    <d v="2025-11-01T00:00:00"/>
    <d v="2025-11-01T00:00:00"/>
    <s v="Orçamento"/>
    <s v="1 | 1"/>
    <x v="8"/>
    <x v="0"/>
    <n v="122413.65317507731"/>
    <x v="2"/>
    <x v="2"/>
    <s v="833"/>
    <x v="0"/>
    <x v="3"/>
    <x v="1"/>
    <n v="2001"/>
    <x v="0"/>
    <n v="2001"/>
    <s v="ORÇAMENTO"/>
    <x v="1"/>
    <x v="0"/>
    <x v="2"/>
    <x v="2"/>
    <x v="2"/>
    <x v="2"/>
  </r>
  <r>
    <x v="5"/>
    <s v=" ORÇAMENTO"/>
    <x v="23"/>
    <d v="2025-11-01T00:00:00"/>
    <d v="2025-11-01T00:00:00"/>
    <s v="Orçamento"/>
    <s v="1 | 1"/>
    <x v="8"/>
    <x v="0"/>
    <n v="137000"/>
    <x v="33"/>
    <x v="33"/>
    <s v="13922"/>
    <x v="19"/>
    <x v="3"/>
    <x v="1"/>
    <n v="9001"/>
    <x v="24"/>
    <n v="9001"/>
    <s v="ORÇAMENTO"/>
    <x v="1"/>
    <x v="0"/>
    <x v="10"/>
    <x v="10"/>
    <x v="16"/>
    <x v="16"/>
  </r>
  <r>
    <x v="5"/>
    <s v=" ORÇAMENTO"/>
    <x v="23"/>
    <d v="2025-11-01T00:00:00"/>
    <d v="2025-11-01T00:00:00"/>
    <s v="Orçamento"/>
    <s v="1 | 1"/>
    <x v="8"/>
    <x v="0"/>
    <n v="143000"/>
    <x v="69"/>
    <x v="68"/>
    <s v="2441"/>
    <x v="0"/>
    <x v="3"/>
    <x v="1"/>
    <n v="2001"/>
    <x v="0"/>
    <n v="2001"/>
    <s v="ORÇAMENTO"/>
    <x v="1"/>
    <x v="0"/>
    <x v="14"/>
    <x v="14"/>
    <x v="21"/>
    <x v="21"/>
  </r>
  <r>
    <x v="5"/>
    <s v=" ORÇAMENTO"/>
    <x v="23"/>
    <d v="2025-11-01T00:00:00"/>
    <d v="2025-11-01T00:00:00"/>
    <s v="Orçamento"/>
    <s v="1 | 1"/>
    <x v="8"/>
    <x v="0"/>
    <n v="147228.15871922395"/>
    <x v="38"/>
    <x v="38"/>
    <s v="9215"/>
    <x v="10"/>
    <x v="3"/>
    <x v="1"/>
    <n v="7001"/>
    <x v="11"/>
    <n v="7001"/>
    <s v="ORÇAMENTO"/>
    <x v="1"/>
    <x v="0"/>
    <x v="2"/>
    <x v="2"/>
    <x v="13"/>
    <x v="13"/>
  </r>
  <r>
    <x v="5"/>
    <s v=" ORÇAMENTO"/>
    <x v="23"/>
    <d v="2025-11-01T00:00:00"/>
    <d v="2025-11-01T00:00:00"/>
    <s v="Orçamento"/>
    <s v="1 | 1"/>
    <x v="8"/>
    <x v="0"/>
    <n v="154659.99999999997"/>
    <x v="85"/>
    <x v="84"/>
    <s v="134"/>
    <x v="19"/>
    <x v="3"/>
    <x v="1"/>
    <n v="1002"/>
    <x v="22"/>
    <n v="1002"/>
    <s v="ORÇAMENTO"/>
    <x v="1"/>
    <x v="0"/>
    <x v="2"/>
    <x v="2"/>
    <x v="13"/>
    <x v="13"/>
  </r>
  <r>
    <x v="5"/>
    <s v=" ORÇAMENTO"/>
    <x v="23"/>
    <d v="2025-11-01T00:00:00"/>
    <d v="2025-11-01T00:00:00"/>
    <s v="Orçamento"/>
    <s v="1 | 1"/>
    <x v="8"/>
    <x v="0"/>
    <n v="190836"/>
    <x v="133"/>
    <x v="131"/>
    <s v="2664"/>
    <x v="19"/>
    <x v="3"/>
    <x v="1"/>
    <n v="9001"/>
    <x v="24"/>
    <n v="9001"/>
    <s v="ORÇAMENTO"/>
    <x v="1"/>
    <x v="0"/>
    <x v="12"/>
    <x v="12"/>
    <x v="19"/>
    <x v="19"/>
  </r>
  <r>
    <x v="5"/>
    <s v=" ORÇAMENTO"/>
    <x v="23"/>
    <d v="2025-11-01T00:00:00"/>
    <d v="2025-11-01T00:00:00"/>
    <s v="Orçamento"/>
    <s v="1 | 1"/>
    <x v="8"/>
    <x v="0"/>
    <n v="240542.80824111635"/>
    <x v="61"/>
    <x v="60"/>
    <s v="2114"/>
    <x v="0"/>
    <x v="3"/>
    <x v="1"/>
    <n v="2001"/>
    <x v="0"/>
    <n v="2001"/>
    <s v="ORÇAMENTO"/>
    <x v="1"/>
    <x v="0"/>
    <x v="5"/>
    <x v="5"/>
    <x v="6"/>
    <x v="6"/>
  </r>
  <r>
    <x v="5"/>
    <s v=" ORÇAMENTO"/>
    <x v="23"/>
    <d v="2025-11-01T00:00:00"/>
    <d v="2025-11-01T00:00:00"/>
    <s v="Orçamento"/>
    <s v="1 | 1"/>
    <x v="8"/>
    <x v="0"/>
    <n v="262277.92134761106"/>
    <x v="8"/>
    <x v="8"/>
    <s v="1823"/>
    <x v="0"/>
    <x v="3"/>
    <x v="1"/>
    <n v="2001"/>
    <x v="0"/>
    <n v="2001"/>
    <s v="ORÇAMENTO"/>
    <x v="1"/>
    <x v="0"/>
    <x v="4"/>
    <x v="4"/>
    <x v="5"/>
    <x v="5"/>
  </r>
  <r>
    <x v="5"/>
    <s v=" ORÇAMENTO"/>
    <x v="23"/>
    <d v="2025-11-01T00:00:00"/>
    <d v="2025-11-01T00:00:00"/>
    <s v="Orçamento"/>
    <s v="1 | 1"/>
    <x v="8"/>
    <x v="0"/>
    <n v="270150"/>
    <x v="100"/>
    <x v="99"/>
    <s v="969"/>
    <x v="0"/>
    <x v="3"/>
    <x v="1"/>
    <n v="2001"/>
    <x v="0"/>
    <n v="2001"/>
    <s v="ORÇAMENTO"/>
    <x v="1"/>
    <x v="0"/>
    <x v="2"/>
    <x v="2"/>
    <x v="15"/>
    <x v="15"/>
  </r>
  <r>
    <x v="5"/>
    <s v=" ORÇAMENTO"/>
    <x v="23"/>
    <d v="2025-11-01T00:00:00"/>
    <d v="2025-11-01T00:00:00"/>
    <s v="Orçamento"/>
    <s v="1 | 1"/>
    <x v="8"/>
    <x v="0"/>
    <n v="300000"/>
    <x v="46"/>
    <x v="45"/>
    <s v="9595"/>
    <x v="10"/>
    <x v="3"/>
    <x v="1"/>
    <n v="7001"/>
    <x v="11"/>
    <n v="7001"/>
    <s v="ORÇAMENTO"/>
    <x v="0"/>
    <x v="0"/>
    <x v="9"/>
    <x v="9"/>
    <x v="12"/>
    <x v="12"/>
  </r>
  <r>
    <x v="5"/>
    <s v=" ORÇAMENTO"/>
    <x v="23"/>
    <d v="2025-11-01T00:00:00"/>
    <d v="2025-11-01T00:00:00"/>
    <s v="Orçamento"/>
    <s v="1 | 1"/>
    <x v="8"/>
    <x v="0"/>
    <n v="476218.72"/>
    <x v="123"/>
    <x v="121"/>
    <s v="2632"/>
    <x v="0"/>
    <x v="3"/>
    <x v="1"/>
    <n v="2001"/>
    <x v="0"/>
    <n v="2001"/>
    <s v="ORÇAMENTO"/>
    <x v="1"/>
    <x v="0"/>
    <x v="12"/>
    <x v="12"/>
    <x v="19"/>
    <x v="19"/>
  </r>
  <r>
    <x v="5"/>
    <s v=" ORÇAMENTO"/>
    <x v="23"/>
    <d v="2025-11-01T00:00:00"/>
    <d v="2025-11-01T00:00:00"/>
    <s v="Orçamento"/>
    <s v="1 | 1"/>
    <x v="8"/>
    <x v="0"/>
    <n v="492483.42385563289"/>
    <x v="20"/>
    <x v="20"/>
    <s v="738"/>
    <x v="0"/>
    <x v="3"/>
    <x v="1"/>
    <n v="2001"/>
    <x v="0"/>
    <n v="2001"/>
    <s v="ORÇAMENTO"/>
    <x v="1"/>
    <x v="0"/>
    <x v="2"/>
    <x v="2"/>
    <x v="2"/>
    <x v="2"/>
  </r>
  <r>
    <x v="5"/>
    <s v=" ORÇAMENTO"/>
    <x v="23"/>
    <d v="2025-11-01T00:00:00"/>
    <d v="2025-11-01T00:00:00"/>
    <s v="Orçamento"/>
    <s v="1 | 1"/>
    <x v="8"/>
    <x v="0"/>
    <n v="531149.65736695658"/>
    <x v="5"/>
    <x v="5"/>
    <s v="574"/>
    <x v="0"/>
    <x v="3"/>
    <x v="1"/>
    <n v="2001"/>
    <x v="0"/>
    <n v="2001"/>
    <s v="ORÇAMENTO"/>
    <x v="1"/>
    <x v="0"/>
    <x v="3"/>
    <x v="3"/>
    <x v="4"/>
    <x v="4"/>
  </r>
  <r>
    <x v="5"/>
    <s v=" ORÇAMENTO"/>
    <x v="23"/>
    <d v="2025-11-01T00:00:00"/>
    <d v="2025-11-01T00:00:00"/>
    <s v="Orçamento"/>
    <s v="1 | 1"/>
    <x v="8"/>
    <x v="0"/>
    <n v="540000"/>
    <x v="23"/>
    <x v="23"/>
    <s v="1277"/>
    <x v="0"/>
    <x v="3"/>
    <x v="1"/>
    <n v="2001"/>
    <x v="0"/>
    <n v="2001"/>
    <s v="ORÇAMENTO"/>
    <x v="0"/>
    <x v="0"/>
    <x v="9"/>
    <x v="9"/>
    <x v="12"/>
    <x v="12"/>
  </r>
  <r>
    <x v="5"/>
    <s v=" ORÇAMENTO"/>
    <x v="23"/>
    <d v="2025-11-01T00:00:00"/>
    <d v="2025-11-01T00:00:00"/>
    <s v="Orçamento"/>
    <s v="1 | 1"/>
    <x v="8"/>
    <x v="0"/>
    <n v="728549.78152114188"/>
    <x v="11"/>
    <x v="11"/>
    <s v="482"/>
    <x v="0"/>
    <x v="3"/>
    <x v="1"/>
    <n v="2001"/>
    <x v="0"/>
    <n v="2001"/>
    <s v="ORÇAMENTO"/>
    <x v="1"/>
    <x v="0"/>
    <x v="3"/>
    <x v="3"/>
    <x v="4"/>
    <x v="4"/>
  </r>
  <r>
    <x v="5"/>
    <s v=" ORÇAMENTO"/>
    <x v="23"/>
    <d v="2025-11-01T00:00:00"/>
    <d v="2025-11-01T00:00:00"/>
    <s v="Orçamento"/>
    <s v="1 | 1"/>
    <x v="8"/>
    <x v="0"/>
    <n v="795665.96525772009"/>
    <x v="38"/>
    <x v="38"/>
    <s v="8219"/>
    <x v="6"/>
    <x v="3"/>
    <x v="1"/>
    <n v="6001"/>
    <x v="6"/>
    <n v="6001"/>
    <s v="ORÇAMENTO"/>
    <x v="1"/>
    <x v="0"/>
    <x v="2"/>
    <x v="2"/>
    <x v="13"/>
    <x v="13"/>
  </r>
  <r>
    <x v="5"/>
    <s v=" ORÇAMENTO"/>
    <x v="23"/>
    <d v="2025-11-01T00:00:00"/>
    <d v="2025-11-01T00:00:00"/>
    <s v="Orçamento"/>
    <s v="1 | 1"/>
    <x v="8"/>
    <x v="0"/>
    <n v="939117.39992457489"/>
    <x v="117"/>
    <x v="115"/>
    <s v="1091"/>
    <x v="0"/>
    <x v="3"/>
    <x v="1"/>
    <n v="2001"/>
    <x v="0"/>
    <n v="2001"/>
    <s v="ORÇAMENTO"/>
    <x v="0"/>
    <x v="0"/>
    <x v="9"/>
    <x v="9"/>
    <x v="12"/>
    <x v="12"/>
  </r>
  <r>
    <x v="5"/>
    <s v=" ORÇAMENTO"/>
    <x v="23"/>
    <d v="2025-11-01T00:00:00"/>
    <d v="2025-11-01T00:00:00"/>
    <s v="Orçamento"/>
    <s v="1 | 1"/>
    <x v="8"/>
    <x v="0"/>
    <n v="1308260.6452815619"/>
    <x v="28"/>
    <x v="28"/>
    <s v="1336"/>
    <x v="0"/>
    <x v="3"/>
    <x v="1"/>
    <n v="2001"/>
    <x v="0"/>
    <n v="2001"/>
    <s v="ORÇAMENTO"/>
    <x v="0"/>
    <x v="0"/>
    <x v="9"/>
    <x v="9"/>
    <x v="14"/>
    <x v="14"/>
  </r>
  <r>
    <x v="5"/>
    <s v=" ORÇAMENTO"/>
    <x v="24"/>
    <d v="2025-12-01T00:00:00"/>
    <d v="2025-12-01T00:00:00"/>
    <s v="Orçamento"/>
    <s v="1 | 1"/>
    <x v="8"/>
    <x v="0"/>
    <n v="-14757186.420364512"/>
    <x v="50"/>
    <x v="49"/>
    <s v="425"/>
    <x v="0"/>
    <x v="3"/>
    <x v="1"/>
    <n v="2001"/>
    <x v="0"/>
    <n v="2001"/>
    <s v="ORÇAMENTO"/>
    <x v="1"/>
    <x v="0"/>
    <x v="8"/>
    <x v="8"/>
    <x v="11"/>
    <x v="11"/>
  </r>
  <r>
    <x v="5"/>
    <s v=" ORÇAMENTO"/>
    <x v="24"/>
    <d v="2025-12-01T00:00:00"/>
    <d v="2025-12-01T00:00:00"/>
    <s v="Orçamento"/>
    <s v="1 | 1"/>
    <x v="8"/>
    <x v="0"/>
    <n v="-46000"/>
    <x v="82"/>
    <x v="81"/>
    <s v="14169"/>
    <x v="7"/>
    <x v="3"/>
    <x v="1"/>
    <n v="3007"/>
    <x v="25"/>
    <n v="3007"/>
    <s v="ORÇAMENTO"/>
    <x v="0"/>
    <x v="0"/>
    <x v="11"/>
    <x v="11"/>
    <x v="17"/>
    <x v="17"/>
  </r>
  <r>
    <x v="5"/>
    <s v=" ORÇAMENTO"/>
    <x v="24"/>
    <d v="2025-12-01T00:00:00"/>
    <d v="2025-12-01T00:00:00"/>
    <s v="Orçamento"/>
    <s v="1 | 1"/>
    <x v="8"/>
    <x v="0"/>
    <n v="-27000"/>
    <x v="66"/>
    <x v="65"/>
    <s v="14139"/>
    <x v="5"/>
    <x v="3"/>
    <x v="1"/>
    <n v="3001"/>
    <x v="5"/>
    <n v="3001"/>
    <s v="ORÇAMENTO"/>
    <x v="0"/>
    <x v="0"/>
    <x v="9"/>
    <x v="9"/>
    <x v="12"/>
    <x v="12"/>
  </r>
  <r>
    <x v="5"/>
    <s v=" ORÇAMENTO"/>
    <x v="24"/>
    <d v="2025-12-01T00:00:00"/>
    <d v="2025-12-01T00:00:00"/>
    <s v="Orçamento"/>
    <s v="1 | 1"/>
    <x v="8"/>
    <x v="0"/>
    <n v="-4674.9326000000001"/>
    <x v="66"/>
    <x v="65"/>
    <m/>
    <x v="5"/>
    <x v="3"/>
    <x v="1"/>
    <n v="3001"/>
    <x v="5"/>
    <n v="3001"/>
    <s v="ORÇAMENTO"/>
    <x v="0"/>
    <x v="0"/>
    <x v="9"/>
    <x v="9"/>
    <x v="12"/>
    <x v="12"/>
  </r>
  <r>
    <x v="5"/>
    <s v=" ORÇAMENTO"/>
    <x v="24"/>
    <d v="2025-12-01T00:00:00"/>
    <d v="2025-12-01T00:00:00"/>
    <s v="Orçamento"/>
    <s v="1 | 1"/>
    <x v="8"/>
    <x v="0"/>
    <n v="-3000"/>
    <x v="138"/>
    <x v="136"/>
    <s v="14082"/>
    <x v="2"/>
    <x v="3"/>
    <x v="1"/>
    <n v="5003"/>
    <x v="31"/>
    <n v="5003"/>
    <s v="ORÇAMENTO"/>
    <x v="0"/>
    <x v="0"/>
    <x v="9"/>
    <x v="9"/>
    <x v="18"/>
    <x v="18"/>
  </r>
  <r>
    <x v="5"/>
    <s v=" ORÇAMENTO"/>
    <x v="24"/>
    <d v="2025-12-01T00:00:00"/>
    <d v="2025-12-01T00:00:00"/>
    <s v="Orçamento"/>
    <s v="1 | 1"/>
    <x v="8"/>
    <x v="0"/>
    <n v="-2648.13753"/>
    <x v="86"/>
    <x v="85"/>
    <m/>
    <x v="7"/>
    <x v="3"/>
    <x v="1"/>
    <n v="3007"/>
    <x v="25"/>
    <n v="3007"/>
    <s v="ORÇAMENTO"/>
    <x v="0"/>
    <x v="0"/>
    <x v="0"/>
    <x v="0"/>
    <x v="0"/>
    <x v="0"/>
  </r>
  <r>
    <x v="5"/>
    <s v=" ORÇAMENTO"/>
    <x v="24"/>
    <d v="2025-12-01T00:00:00"/>
    <d v="2025-12-01T00:00:00"/>
    <s v="Orçamento"/>
    <s v="1 | 1"/>
    <x v="8"/>
    <x v="0"/>
    <n v="-2217.5158333333302"/>
    <x v="46"/>
    <x v="45"/>
    <s v="14193"/>
    <x v="10"/>
    <x v="3"/>
    <x v="1"/>
    <n v="7001"/>
    <x v="11"/>
    <n v="7001"/>
    <s v="ORÇAMENTO"/>
    <x v="0"/>
    <x v="0"/>
    <x v="9"/>
    <x v="9"/>
    <x v="12"/>
    <x v="12"/>
  </r>
  <r>
    <x v="5"/>
    <s v=" ORÇAMENTO"/>
    <x v="24"/>
    <d v="2025-12-01T00:00:00"/>
    <d v="2025-12-01T00:00:00"/>
    <s v="Orçamento"/>
    <s v="1 | 1"/>
    <x v="8"/>
    <x v="0"/>
    <n v="-1500"/>
    <x v="27"/>
    <x v="27"/>
    <s v="14057"/>
    <x v="11"/>
    <x v="3"/>
    <x v="1"/>
    <n v="3003"/>
    <x v="12"/>
    <n v="3003"/>
    <s v="ORÇAMENTO"/>
    <x v="0"/>
    <x v="0"/>
    <x v="2"/>
    <x v="2"/>
    <x v="13"/>
    <x v="13"/>
  </r>
  <r>
    <x v="5"/>
    <s v=" ORÇAMENTO"/>
    <x v="24"/>
    <d v="2025-12-01T00:00:00"/>
    <d v="2025-12-01T00:00:00"/>
    <s v="Orçamento"/>
    <s v="1 | 1"/>
    <x v="8"/>
    <x v="0"/>
    <n v="-1500"/>
    <x v="60"/>
    <x v="59"/>
    <s v="1649"/>
    <x v="0"/>
    <x v="3"/>
    <x v="1"/>
    <n v="2001"/>
    <x v="0"/>
    <n v="2001"/>
    <s v="ORÇAMENTO"/>
    <x v="1"/>
    <x v="0"/>
    <x v="0"/>
    <x v="0"/>
    <x v="3"/>
    <x v="3"/>
  </r>
  <r>
    <x v="5"/>
    <s v=" ORÇAMENTO"/>
    <x v="24"/>
    <d v="2025-12-01T00:00:00"/>
    <d v="2025-12-01T00:00:00"/>
    <s v="Orçamento"/>
    <s v="1 | 1"/>
    <x v="8"/>
    <x v="0"/>
    <n v="-750.58333333333303"/>
    <x v="63"/>
    <x v="62"/>
    <s v="14073"/>
    <x v="12"/>
    <x v="3"/>
    <x v="1"/>
    <n v="4003"/>
    <x v="13"/>
    <n v="4003"/>
    <s v="ORÇAMENTO"/>
    <x v="0"/>
    <x v="0"/>
    <x v="9"/>
    <x v="9"/>
    <x v="18"/>
    <x v="18"/>
  </r>
  <r>
    <x v="5"/>
    <s v=" ORÇAMENTO"/>
    <x v="24"/>
    <d v="2025-12-01T00:00:00"/>
    <d v="2025-12-01T00:00:00"/>
    <s v="Orçamento"/>
    <s v="1 | 1"/>
    <x v="8"/>
    <x v="0"/>
    <n v="-150"/>
    <x v="95"/>
    <x v="94"/>
    <s v="14016"/>
    <x v="11"/>
    <x v="3"/>
    <x v="1"/>
    <n v="3003"/>
    <x v="12"/>
    <n v="3003"/>
    <s v="ORÇAMENTO"/>
    <x v="0"/>
    <x v="0"/>
    <x v="0"/>
    <x v="0"/>
    <x v="0"/>
    <x v="0"/>
  </r>
  <r>
    <x v="5"/>
    <s v=" ORÇAMENTO"/>
    <x v="24"/>
    <d v="2025-12-01T00:00:00"/>
    <d v="2025-12-01T00:00:00"/>
    <s v="Orçamento"/>
    <s v="1 | 1"/>
    <x v="8"/>
    <x v="0"/>
    <n v="-122"/>
    <x v="106"/>
    <x v="105"/>
    <s v="14004"/>
    <x v="11"/>
    <x v="3"/>
    <x v="1"/>
    <n v="3003"/>
    <x v="12"/>
    <n v="3003"/>
    <s v="ORÇAMENTO"/>
    <x v="0"/>
    <x v="0"/>
    <x v="2"/>
    <x v="2"/>
    <x v="15"/>
    <x v="15"/>
  </r>
  <r>
    <x v="5"/>
    <s v=" ORÇAMENTO"/>
    <x v="24"/>
    <d v="2025-12-01T00:00:00"/>
    <d v="2025-12-01T00:00:00"/>
    <s v="Orçamento"/>
    <s v="1 | 1"/>
    <x v="8"/>
    <x v="0"/>
    <n v="-47"/>
    <x v="59"/>
    <x v="58"/>
    <s v="14028"/>
    <x v="11"/>
    <x v="3"/>
    <x v="1"/>
    <n v="3003"/>
    <x v="12"/>
    <n v="3003"/>
    <s v="ORÇAMENTO"/>
    <x v="0"/>
    <x v="0"/>
    <x v="0"/>
    <x v="0"/>
    <x v="10"/>
    <x v="10"/>
  </r>
  <r>
    <x v="5"/>
    <s v=" ORÇAMENTO"/>
    <x v="24"/>
    <d v="2025-12-01T00:00:00"/>
    <d v="2025-12-01T00:00:00"/>
    <s v="Orçamento"/>
    <s v="1 | 1"/>
    <x v="8"/>
    <x v="0"/>
    <n v="-36"/>
    <x v="106"/>
    <x v="105"/>
    <s v="13992"/>
    <x v="20"/>
    <x v="3"/>
    <x v="1"/>
    <n v="3004"/>
    <x v="27"/>
    <n v="3004"/>
    <s v="ORÇAMENTO"/>
    <x v="0"/>
    <x v="0"/>
    <x v="2"/>
    <x v="2"/>
    <x v="15"/>
    <x v="15"/>
  </r>
  <r>
    <x v="5"/>
    <s v=" ORÇAMENTO"/>
    <x v="24"/>
    <d v="2025-12-01T00:00:00"/>
    <d v="2025-12-01T00:00:00"/>
    <s v="Orçamento"/>
    <s v="1 | 1"/>
    <x v="8"/>
    <x v="0"/>
    <n v="-29.886299999999999"/>
    <x v="106"/>
    <x v="105"/>
    <s v="14040"/>
    <x v="16"/>
    <x v="3"/>
    <x v="1"/>
    <n v="3002"/>
    <x v="19"/>
    <n v="3002"/>
    <s v="ORÇAMENTO"/>
    <x v="0"/>
    <x v="0"/>
    <x v="2"/>
    <x v="2"/>
    <x v="15"/>
    <x v="15"/>
  </r>
  <r>
    <x v="5"/>
    <s v=" ORÇAMENTO"/>
    <x v="24"/>
    <d v="2025-12-01T00:00:00"/>
    <d v="2025-12-01T00:00:00"/>
    <s v="Orçamento"/>
    <s v="1 | 1"/>
    <x v="8"/>
    <x v="0"/>
    <n v="1E-3"/>
    <x v="39"/>
    <x v="39"/>
    <s v="8139"/>
    <x v="7"/>
    <x v="3"/>
    <x v="1"/>
    <n v="5007"/>
    <x v="35"/>
    <n v="5007"/>
    <s v="ORÇAMENTO"/>
    <x v="0"/>
    <x v="0"/>
    <x v="11"/>
    <x v="11"/>
    <x v="17"/>
    <x v="17"/>
  </r>
  <r>
    <x v="5"/>
    <s v=" ORÇAMENTO"/>
    <x v="24"/>
    <d v="2025-12-01T00:00:00"/>
    <d v="2025-12-01T00:00:00"/>
    <s v="Orçamento"/>
    <s v="1 | 1"/>
    <x v="8"/>
    <x v="0"/>
    <n v="25"/>
    <x v="87"/>
    <x v="86"/>
    <s v="7391"/>
    <x v="13"/>
    <x v="3"/>
    <x v="1"/>
    <n v="5001"/>
    <x v="16"/>
    <n v="5001"/>
    <s v="ORÇAMENTO"/>
    <x v="0"/>
    <x v="0"/>
    <x v="0"/>
    <x v="0"/>
    <x v="0"/>
    <x v="0"/>
  </r>
  <r>
    <x v="5"/>
    <s v=" ORÇAMENTO"/>
    <x v="24"/>
    <d v="2025-12-01T00:00:00"/>
    <d v="2025-12-01T00:00:00"/>
    <s v="Orçamento"/>
    <s v="1 | 1"/>
    <x v="8"/>
    <x v="0"/>
    <n v="29.9"/>
    <x v="103"/>
    <x v="102"/>
    <s v="11448"/>
    <x v="14"/>
    <x v="3"/>
    <x v="1"/>
    <n v="8001"/>
    <x v="17"/>
    <n v="8001"/>
    <s v="ORÇAMENTO"/>
    <x v="0"/>
    <x v="0"/>
    <x v="0"/>
    <x v="0"/>
    <x v="0"/>
    <x v="0"/>
  </r>
  <r>
    <x v="5"/>
    <s v=" ORÇAMENTO"/>
    <x v="24"/>
    <d v="2025-12-01T00:00:00"/>
    <d v="2025-12-01T00:00:00"/>
    <s v="Orçamento"/>
    <s v="1 | 1"/>
    <x v="8"/>
    <x v="0"/>
    <n v="30"/>
    <x v="93"/>
    <x v="92"/>
    <s v="13128"/>
    <x v="9"/>
    <x v="3"/>
    <x v="1"/>
    <n v="8006"/>
    <x v="10"/>
    <n v="8006"/>
    <s v="ORÇAMENTO"/>
    <x v="0"/>
    <x v="0"/>
    <x v="0"/>
    <x v="0"/>
    <x v="0"/>
    <x v="0"/>
  </r>
  <r>
    <x v="5"/>
    <s v=" ORÇAMENTO"/>
    <x v="24"/>
    <d v="2025-12-01T00:00:00"/>
    <d v="2025-12-01T00:00:00"/>
    <s v="Orçamento"/>
    <s v="1 | 1"/>
    <x v="8"/>
    <x v="0"/>
    <n v="32.49"/>
    <x v="103"/>
    <x v="102"/>
    <s v="11447"/>
    <x v="14"/>
    <x v="3"/>
    <x v="1"/>
    <n v="8001"/>
    <x v="17"/>
    <n v="8001"/>
    <s v="ORÇAMENTO"/>
    <x v="0"/>
    <x v="0"/>
    <x v="0"/>
    <x v="0"/>
    <x v="0"/>
    <x v="0"/>
  </r>
  <r>
    <x v="5"/>
    <s v=" ORÇAMENTO"/>
    <x v="24"/>
    <d v="2025-12-01T00:00:00"/>
    <d v="2025-12-01T00:00:00"/>
    <s v="Orçamento"/>
    <s v="1 | 1"/>
    <x v="8"/>
    <x v="0"/>
    <n v="40"/>
    <x v="93"/>
    <x v="92"/>
    <s v="13127"/>
    <x v="9"/>
    <x v="3"/>
    <x v="1"/>
    <n v="8006"/>
    <x v="10"/>
    <n v="8006"/>
    <s v="ORÇAMENTO"/>
    <x v="0"/>
    <x v="0"/>
    <x v="0"/>
    <x v="0"/>
    <x v="0"/>
    <x v="0"/>
  </r>
  <r>
    <x v="5"/>
    <s v=" ORÇAMENTO"/>
    <x v="24"/>
    <d v="2025-12-01T00:00:00"/>
    <d v="2025-12-01T00:00:00"/>
    <s v="Orçamento"/>
    <s v="1 | 1"/>
    <x v="8"/>
    <x v="0"/>
    <n v="50"/>
    <x v="93"/>
    <x v="92"/>
    <s v="13126"/>
    <x v="9"/>
    <x v="3"/>
    <x v="1"/>
    <n v="8006"/>
    <x v="10"/>
    <n v="8006"/>
    <s v="ORÇAMENTO"/>
    <x v="0"/>
    <x v="0"/>
    <x v="0"/>
    <x v="0"/>
    <x v="0"/>
    <x v="0"/>
  </r>
  <r>
    <x v="5"/>
    <s v=" ORÇAMENTO"/>
    <x v="24"/>
    <d v="2025-12-01T00:00:00"/>
    <d v="2025-12-01T00:00:00"/>
    <s v="Orçamento"/>
    <s v="1 | 1"/>
    <x v="8"/>
    <x v="0"/>
    <n v="60"/>
    <x v="87"/>
    <x v="86"/>
    <s v="7390"/>
    <x v="13"/>
    <x v="3"/>
    <x v="1"/>
    <n v="5001"/>
    <x v="16"/>
    <n v="5001"/>
    <s v="ORÇAMENTO"/>
    <x v="0"/>
    <x v="0"/>
    <x v="0"/>
    <x v="0"/>
    <x v="0"/>
    <x v="0"/>
  </r>
  <r>
    <x v="5"/>
    <s v=" ORÇAMENTO"/>
    <x v="24"/>
    <d v="2025-12-01T00:00:00"/>
    <d v="2025-12-01T00:00:00"/>
    <s v="Orçamento"/>
    <s v="1 | 1"/>
    <x v="8"/>
    <x v="0"/>
    <n v="62.6755"/>
    <x v="33"/>
    <x v="33"/>
    <s v="13949"/>
    <x v="19"/>
    <x v="3"/>
    <x v="1"/>
    <n v="9001"/>
    <x v="24"/>
    <n v="9001"/>
    <s v="ORÇAMENTO"/>
    <x v="1"/>
    <x v="0"/>
    <x v="10"/>
    <x v="10"/>
    <x v="16"/>
    <x v="16"/>
  </r>
  <r>
    <x v="5"/>
    <s v=" ORÇAMENTO"/>
    <x v="24"/>
    <d v="2025-12-01T00:00:00"/>
    <d v="2025-12-01T00:00:00"/>
    <s v="Orçamento"/>
    <s v="1 | 1"/>
    <x v="8"/>
    <x v="0"/>
    <n v="90"/>
    <x v="71"/>
    <x v="70"/>
    <s v="7024"/>
    <x v="2"/>
    <x v="3"/>
    <x v="1"/>
    <n v="4004"/>
    <x v="2"/>
    <n v="4004"/>
    <s v="ORÇAMENTO"/>
    <x v="0"/>
    <x v="0"/>
    <x v="0"/>
    <x v="0"/>
    <x v="9"/>
    <x v="9"/>
  </r>
  <r>
    <x v="5"/>
    <s v=" ORÇAMENTO"/>
    <x v="24"/>
    <d v="2025-12-01T00:00:00"/>
    <d v="2025-12-01T00:00:00"/>
    <s v="Orçamento"/>
    <s v="1 | 1"/>
    <x v="8"/>
    <x v="0"/>
    <n v="90"/>
    <x v="71"/>
    <x v="70"/>
    <s v="7025"/>
    <x v="2"/>
    <x v="3"/>
    <x v="1"/>
    <n v="4004"/>
    <x v="2"/>
    <n v="4004"/>
    <s v="ORÇAMENTO"/>
    <x v="0"/>
    <x v="0"/>
    <x v="0"/>
    <x v="0"/>
    <x v="9"/>
    <x v="9"/>
  </r>
  <r>
    <x v="5"/>
    <s v=" ORÇAMENTO"/>
    <x v="24"/>
    <d v="2025-12-01T00:00:00"/>
    <d v="2025-12-01T00:00:00"/>
    <s v="Orçamento"/>
    <s v="1 | 1"/>
    <x v="8"/>
    <x v="0"/>
    <n v="100"/>
    <x v="43"/>
    <x v="43"/>
    <s v="12851"/>
    <x v="9"/>
    <x v="3"/>
    <x v="1"/>
    <n v="8006"/>
    <x v="10"/>
    <n v="8006"/>
    <s v="ORÇAMENTO"/>
    <x v="0"/>
    <x v="0"/>
    <x v="0"/>
    <x v="0"/>
    <x v="9"/>
    <x v="9"/>
  </r>
  <r>
    <x v="5"/>
    <s v=" ORÇAMENTO"/>
    <x v="24"/>
    <d v="2025-12-01T00:00:00"/>
    <d v="2025-12-01T00:00:00"/>
    <s v="Orçamento"/>
    <s v="1 | 1"/>
    <x v="8"/>
    <x v="0"/>
    <n v="100"/>
    <x v="101"/>
    <x v="100"/>
    <s v="11884"/>
    <x v="4"/>
    <x v="3"/>
    <x v="1"/>
    <n v="8002"/>
    <x v="4"/>
    <n v="8002"/>
    <s v="ORÇAMENTO"/>
    <x v="0"/>
    <x v="0"/>
    <x v="0"/>
    <x v="0"/>
    <x v="0"/>
    <x v="0"/>
  </r>
  <r>
    <x v="5"/>
    <s v=" ORÇAMENTO"/>
    <x v="24"/>
    <d v="2025-12-01T00:00:00"/>
    <d v="2025-12-01T00:00:00"/>
    <s v="Orçamento"/>
    <s v="1 | 1"/>
    <x v="8"/>
    <x v="0"/>
    <n v="100"/>
    <x v="87"/>
    <x v="86"/>
    <s v="3080"/>
    <x v="5"/>
    <x v="3"/>
    <x v="1"/>
    <n v="3001"/>
    <x v="5"/>
    <n v="3001"/>
    <s v="ORÇAMENTO"/>
    <x v="0"/>
    <x v="0"/>
    <x v="0"/>
    <x v="0"/>
    <x v="0"/>
    <x v="0"/>
  </r>
  <r>
    <x v="5"/>
    <s v=" ORÇAMENTO"/>
    <x v="24"/>
    <d v="2025-12-01T00:00:00"/>
    <d v="2025-12-01T00:00:00"/>
    <s v="Orçamento"/>
    <s v="1 | 1"/>
    <x v="8"/>
    <x v="0"/>
    <n v="100"/>
    <x v="7"/>
    <x v="7"/>
    <s v="12004"/>
    <x v="4"/>
    <x v="3"/>
    <x v="1"/>
    <n v="8002"/>
    <x v="4"/>
    <n v="8002"/>
    <s v="ORÇAMENTO"/>
    <x v="0"/>
    <x v="0"/>
    <x v="0"/>
    <x v="0"/>
    <x v="0"/>
    <x v="0"/>
  </r>
  <r>
    <x v="5"/>
    <s v=" ORÇAMENTO"/>
    <x v="24"/>
    <d v="2025-12-01T00:00:00"/>
    <d v="2025-12-01T00:00:00"/>
    <s v="Orçamento"/>
    <s v="1 | 1"/>
    <x v="8"/>
    <x v="0"/>
    <n v="110"/>
    <x v="44"/>
    <x v="43"/>
    <s v="12803"/>
    <x v="9"/>
    <x v="3"/>
    <x v="1"/>
    <n v="8006"/>
    <x v="10"/>
    <n v="8006"/>
    <s v="ORÇAMENTO"/>
    <x v="0"/>
    <x v="0"/>
    <x v="9"/>
    <x v="9"/>
    <x v="18"/>
    <x v="18"/>
  </r>
  <r>
    <x v="5"/>
    <s v=" ORÇAMENTO"/>
    <x v="24"/>
    <d v="2025-12-01T00:00:00"/>
    <d v="2025-12-01T00:00:00"/>
    <s v="Orçamento"/>
    <s v="1 | 1"/>
    <x v="8"/>
    <x v="0"/>
    <n v="112.18181818181819"/>
    <x v="109"/>
    <x v="108"/>
    <s v="7355"/>
    <x v="13"/>
    <x v="3"/>
    <x v="1"/>
    <n v="5001"/>
    <x v="16"/>
    <n v="5001"/>
    <s v="ORÇAMENTO"/>
    <x v="0"/>
    <x v="0"/>
    <x v="0"/>
    <x v="0"/>
    <x v="0"/>
    <x v="0"/>
  </r>
  <r>
    <x v="5"/>
    <s v=" ORÇAMENTO"/>
    <x v="24"/>
    <d v="2025-12-01T00:00:00"/>
    <d v="2025-12-01T00:00:00"/>
    <s v="Orçamento"/>
    <s v="1 | 1"/>
    <x v="8"/>
    <x v="0"/>
    <n v="114.16"/>
    <x v="103"/>
    <x v="102"/>
    <s v="11446"/>
    <x v="14"/>
    <x v="3"/>
    <x v="1"/>
    <n v="8001"/>
    <x v="17"/>
    <n v="8001"/>
    <s v="ORÇAMENTO"/>
    <x v="0"/>
    <x v="0"/>
    <x v="0"/>
    <x v="0"/>
    <x v="0"/>
    <x v="0"/>
  </r>
  <r>
    <x v="5"/>
    <s v=" ORÇAMENTO"/>
    <x v="24"/>
    <d v="2025-12-01T00:00:00"/>
    <d v="2025-12-01T00:00:00"/>
    <s v="Orçamento"/>
    <s v="1 | 1"/>
    <x v="8"/>
    <x v="0"/>
    <n v="120"/>
    <x v="93"/>
    <x v="92"/>
    <s v="13125"/>
    <x v="9"/>
    <x v="3"/>
    <x v="1"/>
    <n v="8006"/>
    <x v="10"/>
    <n v="8006"/>
    <s v="ORÇAMENTO"/>
    <x v="0"/>
    <x v="0"/>
    <x v="0"/>
    <x v="0"/>
    <x v="0"/>
    <x v="0"/>
  </r>
  <r>
    <x v="5"/>
    <s v=" ORÇAMENTO"/>
    <x v="24"/>
    <d v="2025-12-01T00:00:00"/>
    <d v="2025-12-01T00:00:00"/>
    <s v="Orçamento"/>
    <s v="1 | 1"/>
    <x v="8"/>
    <x v="0"/>
    <n v="140"/>
    <x v="93"/>
    <x v="92"/>
    <s v="13124"/>
    <x v="9"/>
    <x v="3"/>
    <x v="1"/>
    <n v="8006"/>
    <x v="10"/>
    <n v="8006"/>
    <s v="ORÇAMENTO"/>
    <x v="0"/>
    <x v="0"/>
    <x v="0"/>
    <x v="0"/>
    <x v="0"/>
    <x v="0"/>
  </r>
  <r>
    <x v="5"/>
    <s v=" ORÇAMENTO"/>
    <x v="24"/>
    <d v="2025-12-01T00:00:00"/>
    <d v="2025-12-01T00:00:00"/>
    <s v="Orçamento"/>
    <s v="1 | 1"/>
    <x v="8"/>
    <x v="0"/>
    <n v="140"/>
    <x v="34"/>
    <x v="34"/>
    <s v="10017"/>
    <x v="10"/>
    <x v="3"/>
    <x v="1"/>
    <n v="7001"/>
    <x v="11"/>
    <n v="7001"/>
    <s v="ORÇAMENTO"/>
    <x v="0"/>
    <x v="0"/>
    <x v="0"/>
    <x v="0"/>
    <x v="0"/>
    <x v="0"/>
  </r>
  <r>
    <x v="5"/>
    <s v=" ORÇAMENTO"/>
    <x v="24"/>
    <d v="2025-12-01T00:00:00"/>
    <d v="2025-12-01T00:00:00"/>
    <s v="Orçamento"/>
    <s v="1 | 1"/>
    <x v="8"/>
    <x v="0"/>
    <n v="150"/>
    <x v="95"/>
    <x v="94"/>
    <s v="3554"/>
    <x v="11"/>
    <x v="3"/>
    <x v="1"/>
    <n v="3003"/>
    <x v="12"/>
    <n v="3003"/>
    <s v="ORÇAMENTO"/>
    <x v="0"/>
    <x v="0"/>
    <x v="0"/>
    <x v="0"/>
    <x v="0"/>
    <x v="0"/>
  </r>
  <r>
    <x v="5"/>
    <s v=" ORÇAMENTO"/>
    <x v="24"/>
    <d v="2025-12-01T00:00:00"/>
    <d v="2025-12-01T00:00:00"/>
    <s v="Orçamento"/>
    <s v="1 | 1"/>
    <x v="8"/>
    <x v="0"/>
    <n v="160"/>
    <x v="93"/>
    <x v="92"/>
    <s v="13123"/>
    <x v="9"/>
    <x v="3"/>
    <x v="1"/>
    <n v="8006"/>
    <x v="10"/>
    <n v="8006"/>
    <s v="ORÇAMENTO"/>
    <x v="0"/>
    <x v="0"/>
    <x v="0"/>
    <x v="0"/>
    <x v="0"/>
    <x v="0"/>
  </r>
  <r>
    <x v="5"/>
    <s v=" ORÇAMENTO"/>
    <x v="24"/>
    <d v="2025-12-01T00:00:00"/>
    <d v="2025-12-01T00:00:00"/>
    <s v="Orçamento"/>
    <s v="1 | 1"/>
    <x v="8"/>
    <x v="0"/>
    <n v="170"/>
    <x v="71"/>
    <x v="70"/>
    <s v="7023"/>
    <x v="2"/>
    <x v="3"/>
    <x v="1"/>
    <n v="4004"/>
    <x v="2"/>
    <n v="4004"/>
    <s v="ORÇAMENTO"/>
    <x v="0"/>
    <x v="0"/>
    <x v="0"/>
    <x v="0"/>
    <x v="9"/>
    <x v="9"/>
  </r>
  <r>
    <x v="5"/>
    <s v=" ORÇAMENTO"/>
    <x v="24"/>
    <d v="2025-12-01T00:00:00"/>
    <d v="2025-12-01T00:00:00"/>
    <s v="Orçamento"/>
    <s v="1 | 1"/>
    <x v="8"/>
    <x v="0"/>
    <n v="176"/>
    <x v="3"/>
    <x v="3"/>
    <s v="1601"/>
    <x v="0"/>
    <x v="3"/>
    <x v="1"/>
    <n v="2001"/>
    <x v="0"/>
    <n v="2001"/>
    <s v="ORÇAMENTO"/>
    <x v="1"/>
    <x v="0"/>
    <x v="0"/>
    <x v="0"/>
    <x v="3"/>
    <x v="3"/>
  </r>
  <r>
    <x v="5"/>
    <s v=" ORÇAMENTO"/>
    <x v="24"/>
    <d v="2025-12-01T00:00:00"/>
    <d v="2025-12-01T00:00:00"/>
    <s v="Orçamento"/>
    <s v="1 | 1"/>
    <x v="8"/>
    <x v="0"/>
    <n v="191.75"/>
    <x v="33"/>
    <x v="33"/>
    <s v="13948"/>
    <x v="19"/>
    <x v="3"/>
    <x v="1"/>
    <n v="9001"/>
    <x v="24"/>
    <n v="9001"/>
    <s v="ORÇAMENTO"/>
    <x v="1"/>
    <x v="0"/>
    <x v="10"/>
    <x v="10"/>
    <x v="16"/>
    <x v="16"/>
  </r>
  <r>
    <x v="5"/>
    <s v=" ORÇAMENTO"/>
    <x v="24"/>
    <d v="2025-12-01T00:00:00"/>
    <d v="2025-12-01T00:00:00"/>
    <s v="Orçamento"/>
    <s v="1 | 1"/>
    <x v="8"/>
    <x v="0"/>
    <n v="194"/>
    <x v="87"/>
    <x v="86"/>
    <s v="7389"/>
    <x v="13"/>
    <x v="3"/>
    <x v="1"/>
    <n v="5001"/>
    <x v="16"/>
    <n v="5001"/>
    <s v="ORÇAMENTO"/>
    <x v="0"/>
    <x v="0"/>
    <x v="0"/>
    <x v="0"/>
    <x v="0"/>
    <x v="0"/>
  </r>
  <r>
    <x v="5"/>
    <s v=" ORÇAMENTO"/>
    <x v="24"/>
    <d v="2025-12-01T00:00:00"/>
    <d v="2025-12-01T00:00:00"/>
    <s v="Orçamento"/>
    <s v="1 | 1"/>
    <x v="8"/>
    <x v="0"/>
    <n v="200"/>
    <x v="106"/>
    <x v="105"/>
    <s v="8075"/>
    <x v="2"/>
    <x v="3"/>
    <x v="1"/>
    <n v="5005"/>
    <x v="32"/>
    <n v="5005"/>
    <s v="ORÇAMENTO"/>
    <x v="0"/>
    <x v="0"/>
    <x v="2"/>
    <x v="2"/>
    <x v="15"/>
    <x v="15"/>
  </r>
  <r>
    <x v="5"/>
    <s v=" ORÇAMENTO"/>
    <x v="24"/>
    <d v="2025-12-01T00:00:00"/>
    <d v="2025-12-01T00:00:00"/>
    <s v="Orçamento"/>
    <s v="1 | 1"/>
    <x v="8"/>
    <x v="0"/>
    <n v="200"/>
    <x v="122"/>
    <x v="120"/>
    <s v="10886"/>
    <x v="3"/>
    <x v="3"/>
    <x v="1"/>
    <n v="7004"/>
    <x v="3"/>
    <n v="7004"/>
    <s v="ORÇAMENTO"/>
    <x v="0"/>
    <x v="0"/>
    <x v="0"/>
    <x v="0"/>
    <x v="9"/>
    <x v="9"/>
  </r>
  <r>
    <x v="5"/>
    <s v=" ORÇAMENTO"/>
    <x v="24"/>
    <d v="2025-12-01T00:00:00"/>
    <d v="2025-12-01T00:00:00"/>
    <s v="Orçamento"/>
    <s v="1 | 1"/>
    <x v="8"/>
    <x v="0"/>
    <n v="200"/>
    <x v="34"/>
    <x v="34"/>
    <s v="13375"/>
    <x v="9"/>
    <x v="3"/>
    <x v="1"/>
    <n v="8006"/>
    <x v="10"/>
    <n v="8006"/>
    <s v="ORÇAMENTO"/>
    <x v="0"/>
    <x v="0"/>
    <x v="0"/>
    <x v="0"/>
    <x v="0"/>
    <x v="0"/>
  </r>
  <r>
    <x v="5"/>
    <s v=" ORÇAMENTO"/>
    <x v="24"/>
    <d v="2025-12-01T00:00:00"/>
    <d v="2025-12-01T00:00:00"/>
    <s v="Orçamento"/>
    <s v="1 | 1"/>
    <x v="8"/>
    <x v="0"/>
    <n v="240"/>
    <x v="51"/>
    <x v="50"/>
    <s v="1709"/>
    <x v="0"/>
    <x v="3"/>
    <x v="1"/>
    <n v="2001"/>
    <x v="0"/>
    <n v="2001"/>
    <s v="ORÇAMENTO"/>
    <x v="1"/>
    <x v="0"/>
    <x v="0"/>
    <x v="0"/>
    <x v="10"/>
    <x v="10"/>
  </r>
  <r>
    <x v="5"/>
    <s v=" ORÇAMENTO"/>
    <x v="24"/>
    <d v="2025-12-01T00:00:00"/>
    <d v="2025-12-01T00:00:00"/>
    <s v="Orçamento"/>
    <s v="1 | 1"/>
    <x v="8"/>
    <x v="0"/>
    <n v="250"/>
    <x v="106"/>
    <x v="105"/>
    <s v="1056"/>
    <x v="0"/>
    <x v="3"/>
    <x v="1"/>
    <n v="2001"/>
    <x v="0"/>
    <n v="2001"/>
    <s v="ORÇAMENTO"/>
    <x v="0"/>
    <x v="0"/>
    <x v="2"/>
    <x v="2"/>
    <x v="15"/>
    <x v="15"/>
  </r>
  <r>
    <x v="5"/>
    <s v=" ORÇAMENTO"/>
    <x v="24"/>
    <d v="2025-12-01T00:00:00"/>
    <d v="2025-12-01T00:00:00"/>
    <s v="Orçamento"/>
    <s v="1 | 1"/>
    <x v="8"/>
    <x v="0"/>
    <n v="250"/>
    <x v="106"/>
    <x v="105"/>
    <s v="3755"/>
    <x v="20"/>
    <x v="3"/>
    <x v="1"/>
    <n v="3004"/>
    <x v="27"/>
    <n v="3004"/>
    <s v="ORÇAMENTO"/>
    <x v="0"/>
    <x v="0"/>
    <x v="2"/>
    <x v="2"/>
    <x v="15"/>
    <x v="15"/>
  </r>
  <r>
    <x v="5"/>
    <s v=" ORÇAMENTO"/>
    <x v="24"/>
    <d v="2025-12-01T00:00:00"/>
    <d v="2025-12-01T00:00:00"/>
    <s v="Orçamento"/>
    <s v="1 | 1"/>
    <x v="8"/>
    <x v="0"/>
    <n v="250"/>
    <x v="106"/>
    <x v="105"/>
    <s v="4331"/>
    <x v="8"/>
    <x v="3"/>
    <x v="1"/>
    <n v="3006"/>
    <x v="8"/>
    <n v="3006"/>
    <s v="ORÇAMENTO"/>
    <x v="0"/>
    <x v="0"/>
    <x v="2"/>
    <x v="2"/>
    <x v="15"/>
    <x v="15"/>
  </r>
  <r>
    <x v="5"/>
    <s v=" ORÇAMENTO"/>
    <x v="24"/>
    <d v="2025-12-01T00:00:00"/>
    <d v="2025-12-01T00:00:00"/>
    <s v="Orçamento"/>
    <s v="1 | 1"/>
    <x v="8"/>
    <x v="0"/>
    <n v="250"/>
    <x v="44"/>
    <x v="43"/>
    <s v="12802"/>
    <x v="9"/>
    <x v="3"/>
    <x v="1"/>
    <n v="8006"/>
    <x v="10"/>
    <n v="8006"/>
    <s v="ORÇAMENTO"/>
    <x v="0"/>
    <x v="0"/>
    <x v="9"/>
    <x v="9"/>
    <x v="18"/>
    <x v="18"/>
  </r>
  <r>
    <x v="5"/>
    <s v=" ORÇAMENTO"/>
    <x v="24"/>
    <d v="2025-12-01T00:00:00"/>
    <d v="2025-12-01T00:00:00"/>
    <s v="Orçamento"/>
    <s v="1 | 1"/>
    <x v="8"/>
    <x v="0"/>
    <n v="250"/>
    <x v="93"/>
    <x v="92"/>
    <s v="13122"/>
    <x v="9"/>
    <x v="3"/>
    <x v="1"/>
    <n v="8006"/>
    <x v="10"/>
    <n v="8006"/>
    <s v="ORÇAMENTO"/>
    <x v="0"/>
    <x v="0"/>
    <x v="0"/>
    <x v="0"/>
    <x v="0"/>
    <x v="0"/>
  </r>
  <r>
    <x v="5"/>
    <s v=" ORÇAMENTO"/>
    <x v="24"/>
    <d v="2025-12-01T00:00:00"/>
    <d v="2025-12-01T00:00:00"/>
    <s v="Orçamento"/>
    <s v="1 | 1"/>
    <x v="8"/>
    <x v="0"/>
    <n v="270"/>
    <x v="106"/>
    <x v="105"/>
    <s v="4330"/>
    <x v="8"/>
    <x v="3"/>
    <x v="1"/>
    <n v="3006"/>
    <x v="8"/>
    <n v="3006"/>
    <s v="ORÇAMENTO"/>
    <x v="0"/>
    <x v="0"/>
    <x v="2"/>
    <x v="2"/>
    <x v="15"/>
    <x v="15"/>
  </r>
  <r>
    <x v="5"/>
    <s v=" ORÇAMENTO"/>
    <x v="24"/>
    <d v="2025-12-01T00:00:00"/>
    <d v="2025-12-01T00:00:00"/>
    <s v="Orçamento"/>
    <s v="1 | 1"/>
    <x v="8"/>
    <x v="0"/>
    <n v="270"/>
    <x v="93"/>
    <x v="92"/>
    <s v="13121"/>
    <x v="9"/>
    <x v="3"/>
    <x v="1"/>
    <n v="8006"/>
    <x v="10"/>
    <n v="8006"/>
    <s v="ORÇAMENTO"/>
    <x v="0"/>
    <x v="0"/>
    <x v="0"/>
    <x v="0"/>
    <x v="0"/>
    <x v="0"/>
  </r>
  <r>
    <x v="5"/>
    <s v=" ORÇAMENTO"/>
    <x v="24"/>
    <d v="2025-12-01T00:00:00"/>
    <d v="2025-12-01T00:00:00"/>
    <s v="Orçamento"/>
    <s v="1 | 1"/>
    <x v="8"/>
    <x v="0"/>
    <n v="300"/>
    <x v="106"/>
    <x v="105"/>
    <s v="3493"/>
    <x v="11"/>
    <x v="3"/>
    <x v="1"/>
    <n v="3003"/>
    <x v="12"/>
    <n v="3003"/>
    <s v="ORÇAMENTO"/>
    <x v="0"/>
    <x v="0"/>
    <x v="2"/>
    <x v="2"/>
    <x v="15"/>
    <x v="15"/>
  </r>
  <r>
    <x v="5"/>
    <s v=" ORÇAMENTO"/>
    <x v="24"/>
    <d v="2025-12-01T00:00:00"/>
    <d v="2025-12-01T00:00:00"/>
    <s v="Orçamento"/>
    <s v="1 | 1"/>
    <x v="8"/>
    <x v="0"/>
    <n v="300"/>
    <x v="106"/>
    <x v="105"/>
    <s v="3494"/>
    <x v="11"/>
    <x v="3"/>
    <x v="1"/>
    <n v="3003"/>
    <x v="12"/>
    <n v="3003"/>
    <s v="ORÇAMENTO"/>
    <x v="0"/>
    <x v="0"/>
    <x v="2"/>
    <x v="2"/>
    <x v="15"/>
    <x v="15"/>
  </r>
  <r>
    <x v="5"/>
    <s v=" ORÇAMENTO"/>
    <x v="24"/>
    <d v="2025-12-01T00:00:00"/>
    <d v="2025-12-01T00:00:00"/>
    <s v="Orçamento"/>
    <s v="1 | 1"/>
    <x v="8"/>
    <x v="0"/>
    <n v="300"/>
    <x v="106"/>
    <x v="105"/>
    <s v="3754"/>
    <x v="20"/>
    <x v="3"/>
    <x v="1"/>
    <n v="3004"/>
    <x v="27"/>
    <n v="3004"/>
    <s v="ORÇAMENTO"/>
    <x v="0"/>
    <x v="0"/>
    <x v="2"/>
    <x v="2"/>
    <x v="15"/>
    <x v="15"/>
  </r>
  <r>
    <x v="5"/>
    <s v=" ORÇAMENTO"/>
    <x v="24"/>
    <d v="2025-12-01T00:00:00"/>
    <d v="2025-12-01T00:00:00"/>
    <s v="Orçamento"/>
    <s v="1 | 1"/>
    <x v="8"/>
    <x v="0"/>
    <n v="300"/>
    <x v="63"/>
    <x v="62"/>
    <s v="10005"/>
    <x v="10"/>
    <x v="3"/>
    <x v="1"/>
    <n v="7001"/>
    <x v="11"/>
    <n v="7001"/>
    <s v="ORÇAMENTO"/>
    <x v="0"/>
    <x v="0"/>
    <x v="9"/>
    <x v="9"/>
    <x v="18"/>
    <x v="18"/>
  </r>
  <r>
    <x v="5"/>
    <s v=" ORÇAMENTO"/>
    <x v="24"/>
    <d v="2025-12-01T00:00:00"/>
    <d v="2025-12-01T00:00:00"/>
    <s v="Orçamento"/>
    <s v="1 | 1"/>
    <x v="8"/>
    <x v="0"/>
    <n v="300"/>
    <x v="63"/>
    <x v="62"/>
    <s v="10796"/>
    <x v="3"/>
    <x v="3"/>
    <x v="1"/>
    <n v="7004"/>
    <x v="3"/>
    <n v="7004"/>
    <s v="ORÇAMENTO"/>
    <x v="0"/>
    <x v="0"/>
    <x v="9"/>
    <x v="9"/>
    <x v="18"/>
    <x v="18"/>
  </r>
  <r>
    <x v="5"/>
    <s v=" ORÇAMENTO"/>
    <x v="24"/>
    <d v="2025-12-01T00:00:00"/>
    <d v="2025-12-01T00:00:00"/>
    <s v="Orçamento"/>
    <s v="1 | 1"/>
    <x v="8"/>
    <x v="0"/>
    <n v="300"/>
    <x v="121"/>
    <x v="119"/>
    <s v="6818"/>
    <x v="2"/>
    <x v="3"/>
    <x v="1"/>
    <n v="4004"/>
    <x v="2"/>
    <n v="4004"/>
    <s v="ORÇAMENTO"/>
    <x v="0"/>
    <x v="0"/>
    <x v="0"/>
    <x v="0"/>
    <x v="9"/>
    <x v="9"/>
  </r>
  <r>
    <x v="5"/>
    <s v=" ORÇAMENTO"/>
    <x v="24"/>
    <d v="2025-12-01T00:00:00"/>
    <d v="2025-12-01T00:00:00"/>
    <s v="Orçamento"/>
    <s v="1 | 1"/>
    <x v="8"/>
    <x v="0"/>
    <n v="300"/>
    <x v="42"/>
    <x v="42"/>
    <s v="10914"/>
    <x v="3"/>
    <x v="3"/>
    <x v="1"/>
    <n v="7004"/>
    <x v="3"/>
    <n v="7004"/>
    <s v="ORÇAMENTO"/>
    <x v="0"/>
    <x v="0"/>
    <x v="0"/>
    <x v="0"/>
    <x v="9"/>
    <x v="9"/>
  </r>
  <r>
    <x v="5"/>
    <s v=" ORÇAMENTO"/>
    <x v="24"/>
    <d v="2025-12-01T00:00:00"/>
    <d v="2025-12-01T00:00:00"/>
    <s v="Orçamento"/>
    <s v="1 | 1"/>
    <x v="8"/>
    <x v="0"/>
    <n v="300"/>
    <x v="59"/>
    <x v="58"/>
    <s v="3044"/>
    <x v="5"/>
    <x v="3"/>
    <x v="1"/>
    <n v="3001"/>
    <x v="5"/>
    <n v="3001"/>
    <s v="ORÇAMENTO"/>
    <x v="0"/>
    <x v="0"/>
    <x v="0"/>
    <x v="0"/>
    <x v="10"/>
    <x v="10"/>
  </r>
  <r>
    <x v="5"/>
    <s v=" ORÇAMENTO"/>
    <x v="24"/>
    <d v="2025-12-01T00:00:00"/>
    <d v="2025-12-01T00:00:00"/>
    <s v="Orçamento"/>
    <s v="1 | 1"/>
    <x v="8"/>
    <x v="0"/>
    <n v="300"/>
    <x v="93"/>
    <x v="92"/>
    <s v="13120"/>
    <x v="9"/>
    <x v="3"/>
    <x v="1"/>
    <n v="8006"/>
    <x v="10"/>
    <n v="8006"/>
    <s v="ORÇAMENTO"/>
    <x v="0"/>
    <x v="0"/>
    <x v="0"/>
    <x v="0"/>
    <x v="0"/>
    <x v="0"/>
  </r>
  <r>
    <x v="5"/>
    <s v=" ORÇAMENTO"/>
    <x v="24"/>
    <d v="2025-12-01T00:00:00"/>
    <d v="2025-12-01T00:00:00"/>
    <s v="Orçamento"/>
    <s v="1 | 1"/>
    <x v="8"/>
    <x v="0"/>
    <n v="300"/>
    <x v="34"/>
    <x v="34"/>
    <s v="7160"/>
    <x v="2"/>
    <x v="3"/>
    <x v="1"/>
    <n v="4004"/>
    <x v="2"/>
    <n v="4004"/>
    <s v="ORÇAMENTO"/>
    <x v="0"/>
    <x v="0"/>
    <x v="0"/>
    <x v="0"/>
    <x v="0"/>
    <x v="0"/>
  </r>
  <r>
    <x v="5"/>
    <s v=" ORÇAMENTO"/>
    <x v="24"/>
    <d v="2025-12-01T00:00:00"/>
    <d v="2025-12-01T00:00:00"/>
    <s v="Orçamento"/>
    <s v="1 | 1"/>
    <x v="8"/>
    <x v="0"/>
    <n v="300"/>
    <x v="140"/>
    <x v="138"/>
    <s v="11962"/>
    <x v="4"/>
    <x v="3"/>
    <x v="1"/>
    <n v="8002"/>
    <x v="4"/>
    <n v="8002"/>
    <s v="ORÇAMENTO"/>
    <x v="0"/>
    <x v="0"/>
    <x v="0"/>
    <x v="0"/>
    <x v="0"/>
    <x v="0"/>
  </r>
  <r>
    <x v="5"/>
    <s v=" ORÇAMENTO"/>
    <x v="24"/>
    <d v="2025-12-01T00:00:00"/>
    <d v="2025-12-01T00:00:00"/>
    <s v="Orçamento"/>
    <s v="1 | 1"/>
    <x v="8"/>
    <x v="0"/>
    <n v="300"/>
    <x v="95"/>
    <x v="94"/>
    <s v="5904"/>
    <x v="12"/>
    <x v="3"/>
    <x v="1"/>
    <n v="4003"/>
    <x v="13"/>
    <n v="4003"/>
    <s v="ORÇAMENTO"/>
    <x v="0"/>
    <x v="0"/>
    <x v="0"/>
    <x v="0"/>
    <x v="0"/>
    <x v="0"/>
  </r>
  <r>
    <x v="5"/>
    <s v=" ORÇAMENTO"/>
    <x v="24"/>
    <d v="2025-12-01T00:00:00"/>
    <d v="2025-12-01T00:00:00"/>
    <s v="Orçamento"/>
    <s v="1 | 1"/>
    <x v="8"/>
    <x v="0"/>
    <n v="300"/>
    <x v="87"/>
    <x v="86"/>
    <s v="12270"/>
    <x v="21"/>
    <x v="3"/>
    <x v="1"/>
    <n v="8003"/>
    <x v="28"/>
    <n v="8003"/>
    <s v="ORÇAMENTO"/>
    <x v="0"/>
    <x v="0"/>
    <x v="0"/>
    <x v="0"/>
    <x v="0"/>
    <x v="0"/>
  </r>
  <r>
    <x v="5"/>
    <s v=" ORÇAMENTO"/>
    <x v="24"/>
    <d v="2025-12-01T00:00:00"/>
    <d v="2025-12-01T00:00:00"/>
    <s v="Orçamento"/>
    <s v="1 | 1"/>
    <x v="8"/>
    <x v="0"/>
    <n v="303.45999999999998"/>
    <x v="106"/>
    <x v="105"/>
    <s v="5106"/>
    <x v="17"/>
    <x v="3"/>
    <x v="1"/>
    <n v="4001"/>
    <x v="20"/>
    <n v="4001"/>
    <s v="ORÇAMENTO"/>
    <x v="0"/>
    <x v="0"/>
    <x v="2"/>
    <x v="2"/>
    <x v="15"/>
    <x v="15"/>
  </r>
  <r>
    <x v="5"/>
    <s v=" ORÇAMENTO"/>
    <x v="24"/>
    <d v="2025-12-01T00:00:00"/>
    <d v="2025-12-01T00:00:00"/>
    <s v="Orçamento"/>
    <s v="1 | 1"/>
    <x v="8"/>
    <x v="0"/>
    <n v="320"/>
    <x v="106"/>
    <x v="105"/>
    <s v="5105"/>
    <x v="17"/>
    <x v="3"/>
    <x v="1"/>
    <n v="4001"/>
    <x v="20"/>
    <n v="4001"/>
    <s v="ORÇAMENTO"/>
    <x v="0"/>
    <x v="0"/>
    <x v="2"/>
    <x v="2"/>
    <x v="15"/>
    <x v="15"/>
  </r>
  <r>
    <x v="5"/>
    <s v=" ORÇAMENTO"/>
    <x v="24"/>
    <d v="2025-12-01T00:00:00"/>
    <d v="2025-12-01T00:00:00"/>
    <s v="Orçamento"/>
    <s v="1 | 1"/>
    <x v="8"/>
    <x v="0"/>
    <n v="356"/>
    <x v="114"/>
    <x v="112"/>
    <s v="10753"/>
    <x v="3"/>
    <x v="3"/>
    <x v="1"/>
    <n v="7004"/>
    <x v="3"/>
    <n v="7004"/>
    <s v="ORÇAMENTO"/>
    <x v="0"/>
    <x v="0"/>
    <x v="9"/>
    <x v="9"/>
    <x v="18"/>
    <x v="18"/>
  </r>
  <r>
    <x v="5"/>
    <s v=" ORÇAMENTO"/>
    <x v="24"/>
    <d v="2025-12-01T00:00:00"/>
    <d v="2025-12-01T00:00:00"/>
    <s v="Orçamento"/>
    <s v="1 | 1"/>
    <x v="8"/>
    <x v="0"/>
    <n v="366.66666666666669"/>
    <x v="49"/>
    <x v="48"/>
    <s v="10963"/>
    <x v="3"/>
    <x v="3"/>
    <x v="1"/>
    <n v="7004"/>
    <x v="3"/>
    <n v="7004"/>
    <s v="ORÇAMENTO"/>
    <x v="0"/>
    <x v="0"/>
    <x v="11"/>
    <x v="11"/>
    <x v="17"/>
    <x v="17"/>
  </r>
  <r>
    <x v="5"/>
    <s v=" ORÇAMENTO"/>
    <x v="24"/>
    <d v="2025-12-01T00:00:00"/>
    <d v="2025-12-01T00:00:00"/>
    <s v="Orçamento"/>
    <s v="1 | 1"/>
    <x v="8"/>
    <x v="0"/>
    <n v="400"/>
    <x v="81"/>
    <x v="80"/>
    <s v="3002"/>
    <x v="5"/>
    <x v="3"/>
    <x v="1"/>
    <n v="3001"/>
    <x v="5"/>
    <n v="3001"/>
    <s v="ORÇAMENTO"/>
    <x v="0"/>
    <x v="0"/>
    <x v="0"/>
    <x v="0"/>
    <x v="10"/>
    <x v="10"/>
  </r>
  <r>
    <x v="5"/>
    <s v=" ORÇAMENTO"/>
    <x v="24"/>
    <d v="2025-12-01T00:00:00"/>
    <d v="2025-12-01T00:00:00"/>
    <s v="Orçamento"/>
    <s v="1 | 1"/>
    <x v="8"/>
    <x v="0"/>
    <n v="400"/>
    <x v="93"/>
    <x v="92"/>
    <s v="13119"/>
    <x v="9"/>
    <x v="3"/>
    <x v="1"/>
    <n v="8006"/>
    <x v="10"/>
    <n v="8006"/>
    <s v="ORÇAMENTO"/>
    <x v="0"/>
    <x v="0"/>
    <x v="0"/>
    <x v="0"/>
    <x v="0"/>
    <x v="0"/>
  </r>
  <r>
    <x v="5"/>
    <s v=" ORÇAMENTO"/>
    <x v="24"/>
    <d v="2025-12-01T00:00:00"/>
    <d v="2025-12-01T00:00:00"/>
    <s v="Orçamento"/>
    <s v="1 | 1"/>
    <x v="8"/>
    <x v="0"/>
    <n v="400"/>
    <x v="103"/>
    <x v="102"/>
    <s v="11445"/>
    <x v="14"/>
    <x v="3"/>
    <x v="1"/>
    <n v="8001"/>
    <x v="17"/>
    <n v="8001"/>
    <s v="ORÇAMENTO"/>
    <x v="0"/>
    <x v="0"/>
    <x v="0"/>
    <x v="0"/>
    <x v="0"/>
    <x v="0"/>
  </r>
  <r>
    <x v="5"/>
    <s v=" ORÇAMENTO"/>
    <x v="24"/>
    <d v="2025-12-01T00:00:00"/>
    <d v="2025-12-01T00:00:00"/>
    <s v="Orçamento"/>
    <s v="1 | 1"/>
    <x v="8"/>
    <x v="0"/>
    <n v="400"/>
    <x v="87"/>
    <x v="86"/>
    <s v="5929"/>
    <x v="12"/>
    <x v="3"/>
    <x v="1"/>
    <n v="4003"/>
    <x v="13"/>
    <n v="4003"/>
    <s v="ORÇAMENTO"/>
    <x v="0"/>
    <x v="0"/>
    <x v="0"/>
    <x v="0"/>
    <x v="0"/>
    <x v="0"/>
  </r>
  <r>
    <x v="5"/>
    <s v=" ORÇAMENTO"/>
    <x v="24"/>
    <d v="2025-12-01T00:00:00"/>
    <d v="2025-12-01T00:00:00"/>
    <s v="Orçamento"/>
    <s v="1 | 1"/>
    <x v="8"/>
    <x v="0"/>
    <n v="416.67"/>
    <x v="103"/>
    <x v="102"/>
    <s v="11444"/>
    <x v="14"/>
    <x v="3"/>
    <x v="1"/>
    <n v="8001"/>
    <x v="17"/>
    <n v="8001"/>
    <s v="ORÇAMENTO"/>
    <x v="0"/>
    <x v="0"/>
    <x v="0"/>
    <x v="0"/>
    <x v="0"/>
    <x v="0"/>
  </r>
  <r>
    <x v="5"/>
    <s v=" ORÇAMENTO"/>
    <x v="24"/>
    <d v="2025-12-01T00:00:00"/>
    <d v="2025-12-01T00:00:00"/>
    <s v="Orçamento"/>
    <s v="1 | 1"/>
    <x v="8"/>
    <x v="0"/>
    <n v="450"/>
    <x v="71"/>
    <x v="70"/>
    <s v="7022"/>
    <x v="2"/>
    <x v="3"/>
    <x v="1"/>
    <n v="4004"/>
    <x v="2"/>
    <n v="4004"/>
    <s v="ORÇAMENTO"/>
    <x v="0"/>
    <x v="0"/>
    <x v="0"/>
    <x v="0"/>
    <x v="9"/>
    <x v="9"/>
  </r>
  <r>
    <x v="5"/>
    <s v=" ORÇAMENTO"/>
    <x v="24"/>
    <d v="2025-12-01T00:00:00"/>
    <d v="2025-12-01T00:00:00"/>
    <s v="Orçamento"/>
    <s v="1 | 1"/>
    <x v="8"/>
    <x v="0"/>
    <n v="450"/>
    <x v="34"/>
    <x v="34"/>
    <s v="13374"/>
    <x v="9"/>
    <x v="3"/>
    <x v="1"/>
    <n v="8006"/>
    <x v="10"/>
    <n v="8006"/>
    <s v="ORÇAMENTO"/>
    <x v="0"/>
    <x v="0"/>
    <x v="0"/>
    <x v="0"/>
    <x v="0"/>
    <x v="0"/>
  </r>
  <r>
    <x v="5"/>
    <s v=" ORÇAMENTO"/>
    <x v="24"/>
    <d v="2025-12-01T00:00:00"/>
    <d v="2025-12-01T00:00:00"/>
    <s v="Orçamento"/>
    <s v="1 | 1"/>
    <x v="8"/>
    <x v="0"/>
    <n v="496.21"/>
    <x v="106"/>
    <x v="105"/>
    <s v="3275"/>
    <x v="16"/>
    <x v="3"/>
    <x v="1"/>
    <n v="3002"/>
    <x v="19"/>
    <n v="3002"/>
    <s v="ORÇAMENTO"/>
    <x v="0"/>
    <x v="0"/>
    <x v="2"/>
    <x v="2"/>
    <x v="15"/>
    <x v="15"/>
  </r>
  <r>
    <x v="5"/>
    <s v=" ORÇAMENTO"/>
    <x v="24"/>
    <d v="2025-12-01T00:00:00"/>
    <d v="2025-12-01T00:00:00"/>
    <s v="Orçamento"/>
    <s v="1 | 1"/>
    <x v="8"/>
    <x v="0"/>
    <n v="500"/>
    <x v="106"/>
    <x v="105"/>
    <s v="12232"/>
    <x v="21"/>
    <x v="3"/>
    <x v="1"/>
    <n v="8003"/>
    <x v="28"/>
    <n v="8003"/>
    <s v="ORÇAMENTO"/>
    <x v="0"/>
    <x v="0"/>
    <x v="2"/>
    <x v="2"/>
    <x v="15"/>
    <x v="15"/>
  </r>
  <r>
    <x v="5"/>
    <s v=" ORÇAMENTO"/>
    <x v="24"/>
    <d v="2025-12-01T00:00:00"/>
    <d v="2025-12-01T00:00:00"/>
    <s v="Orçamento"/>
    <s v="1 | 1"/>
    <x v="8"/>
    <x v="0"/>
    <n v="500"/>
    <x v="106"/>
    <x v="105"/>
    <s v="3274"/>
    <x v="16"/>
    <x v="3"/>
    <x v="1"/>
    <n v="3002"/>
    <x v="19"/>
    <n v="3002"/>
    <s v="ORÇAMENTO"/>
    <x v="0"/>
    <x v="0"/>
    <x v="2"/>
    <x v="2"/>
    <x v="15"/>
    <x v="15"/>
  </r>
  <r>
    <x v="5"/>
    <s v=" ORÇAMENTO"/>
    <x v="24"/>
    <d v="2025-12-01T00:00:00"/>
    <d v="2025-12-01T00:00:00"/>
    <s v="Orçamento"/>
    <s v="1 | 1"/>
    <x v="8"/>
    <x v="0"/>
    <n v="500"/>
    <x v="106"/>
    <x v="105"/>
    <s v="3922"/>
    <x v="15"/>
    <x v="3"/>
    <x v="1"/>
    <n v="3005"/>
    <x v="18"/>
    <n v="3005"/>
    <s v="ORÇAMENTO"/>
    <x v="0"/>
    <x v="0"/>
    <x v="2"/>
    <x v="2"/>
    <x v="15"/>
    <x v="15"/>
  </r>
  <r>
    <x v="5"/>
    <s v=" ORÇAMENTO"/>
    <x v="24"/>
    <d v="2025-12-01T00:00:00"/>
    <d v="2025-12-01T00:00:00"/>
    <s v="Orçamento"/>
    <s v="1 | 1"/>
    <x v="8"/>
    <x v="0"/>
    <n v="500"/>
    <x v="106"/>
    <x v="105"/>
    <s v="3923"/>
    <x v="15"/>
    <x v="3"/>
    <x v="1"/>
    <n v="3005"/>
    <x v="18"/>
    <n v="3005"/>
    <s v="ORÇAMENTO"/>
    <x v="0"/>
    <x v="0"/>
    <x v="2"/>
    <x v="2"/>
    <x v="15"/>
    <x v="15"/>
  </r>
  <r>
    <x v="5"/>
    <s v=" ORÇAMENTO"/>
    <x v="24"/>
    <d v="2025-12-01T00:00:00"/>
    <d v="2025-12-01T00:00:00"/>
    <s v="Orçamento"/>
    <s v="1 | 1"/>
    <x v="8"/>
    <x v="0"/>
    <n v="500"/>
    <x v="106"/>
    <x v="105"/>
    <s v="4329"/>
    <x v="8"/>
    <x v="3"/>
    <x v="1"/>
    <n v="3006"/>
    <x v="8"/>
    <n v="3006"/>
    <s v="ORÇAMENTO"/>
    <x v="0"/>
    <x v="0"/>
    <x v="2"/>
    <x v="2"/>
    <x v="15"/>
    <x v="15"/>
  </r>
  <r>
    <x v="5"/>
    <s v=" ORÇAMENTO"/>
    <x v="24"/>
    <d v="2025-12-01T00:00:00"/>
    <d v="2025-12-01T00:00:00"/>
    <s v="Orçamento"/>
    <s v="1 | 1"/>
    <x v="8"/>
    <x v="0"/>
    <n v="500"/>
    <x v="106"/>
    <x v="105"/>
    <s v="9427"/>
    <x v="10"/>
    <x v="3"/>
    <x v="1"/>
    <n v="7001"/>
    <x v="11"/>
    <n v="7001"/>
    <s v="ORÇAMENTO"/>
    <x v="0"/>
    <x v="0"/>
    <x v="2"/>
    <x v="2"/>
    <x v="15"/>
    <x v="15"/>
  </r>
  <r>
    <x v="5"/>
    <s v=" ORÇAMENTO"/>
    <x v="24"/>
    <d v="2025-12-01T00:00:00"/>
    <d v="2025-12-01T00:00:00"/>
    <s v="Orçamento"/>
    <s v="1 | 1"/>
    <x v="8"/>
    <x v="0"/>
    <n v="500"/>
    <x v="151"/>
    <x v="148"/>
    <s v="9862"/>
    <x v="10"/>
    <x v="3"/>
    <x v="1"/>
    <n v="7001"/>
    <x v="11"/>
    <n v="7001"/>
    <s v="ORÇAMENTO"/>
    <x v="0"/>
    <x v="0"/>
    <x v="9"/>
    <x v="9"/>
    <x v="12"/>
    <x v="12"/>
  </r>
  <r>
    <x v="5"/>
    <s v=" ORÇAMENTO"/>
    <x v="24"/>
    <d v="2025-12-01T00:00:00"/>
    <d v="2025-12-01T00:00:00"/>
    <s v="Orçamento"/>
    <s v="1 | 1"/>
    <x v="8"/>
    <x v="0"/>
    <n v="500"/>
    <x v="99"/>
    <x v="98"/>
    <s v="11704"/>
    <x v="4"/>
    <x v="3"/>
    <x v="1"/>
    <n v="8002"/>
    <x v="4"/>
    <n v="8002"/>
    <s v="ORÇAMENTO"/>
    <x v="0"/>
    <x v="0"/>
    <x v="0"/>
    <x v="0"/>
    <x v="10"/>
    <x v="10"/>
  </r>
  <r>
    <x v="5"/>
    <s v=" ORÇAMENTO"/>
    <x v="24"/>
    <d v="2025-12-01T00:00:00"/>
    <d v="2025-12-01T00:00:00"/>
    <s v="Orçamento"/>
    <s v="1 | 1"/>
    <x v="8"/>
    <x v="0"/>
    <n v="500"/>
    <x v="59"/>
    <x v="58"/>
    <s v="3530"/>
    <x v="11"/>
    <x v="3"/>
    <x v="1"/>
    <n v="3003"/>
    <x v="12"/>
    <n v="3003"/>
    <s v="ORÇAMENTO"/>
    <x v="0"/>
    <x v="0"/>
    <x v="0"/>
    <x v="0"/>
    <x v="10"/>
    <x v="10"/>
  </r>
  <r>
    <x v="5"/>
    <s v=" ORÇAMENTO"/>
    <x v="24"/>
    <d v="2025-12-01T00:00:00"/>
    <d v="2025-12-01T00:00:00"/>
    <s v="Orçamento"/>
    <s v="1 | 1"/>
    <x v="8"/>
    <x v="0"/>
    <n v="500"/>
    <x v="101"/>
    <x v="100"/>
    <s v="3068"/>
    <x v="5"/>
    <x v="3"/>
    <x v="1"/>
    <n v="3001"/>
    <x v="5"/>
    <n v="3001"/>
    <s v="ORÇAMENTO"/>
    <x v="0"/>
    <x v="0"/>
    <x v="0"/>
    <x v="0"/>
    <x v="0"/>
    <x v="0"/>
  </r>
  <r>
    <x v="5"/>
    <s v=" ORÇAMENTO"/>
    <x v="24"/>
    <d v="2025-12-01T00:00:00"/>
    <d v="2025-12-01T00:00:00"/>
    <s v="Orçamento"/>
    <s v="1 | 1"/>
    <x v="8"/>
    <x v="0"/>
    <n v="500"/>
    <x v="34"/>
    <x v="34"/>
    <s v="4691"/>
    <x v="7"/>
    <x v="3"/>
    <x v="1"/>
    <n v="3007"/>
    <x v="25"/>
    <n v="3007"/>
    <s v="ORÇAMENTO"/>
    <x v="0"/>
    <x v="0"/>
    <x v="0"/>
    <x v="0"/>
    <x v="0"/>
    <x v="0"/>
  </r>
  <r>
    <x v="5"/>
    <s v=" ORÇAMENTO"/>
    <x v="24"/>
    <d v="2025-12-01T00:00:00"/>
    <d v="2025-12-01T00:00:00"/>
    <s v="Orçamento"/>
    <s v="1 | 1"/>
    <x v="8"/>
    <x v="0"/>
    <n v="500"/>
    <x v="95"/>
    <x v="94"/>
    <s v="4576"/>
    <x v="8"/>
    <x v="3"/>
    <x v="1"/>
    <n v="3006"/>
    <x v="8"/>
    <n v="3006"/>
    <s v="ORÇAMENTO"/>
    <x v="0"/>
    <x v="0"/>
    <x v="0"/>
    <x v="0"/>
    <x v="0"/>
    <x v="0"/>
  </r>
  <r>
    <x v="5"/>
    <s v=" ORÇAMENTO"/>
    <x v="24"/>
    <d v="2025-12-01T00:00:00"/>
    <d v="2025-12-01T00:00:00"/>
    <s v="Orçamento"/>
    <s v="1 | 1"/>
    <x v="8"/>
    <x v="0"/>
    <n v="500"/>
    <x v="7"/>
    <x v="7"/>
    <s v="4715"/>
    <x v="7"/>
    <x v="3"/>
    <x v="1"/>
    <n v="3007"/>
    <x v="25"/>
    <n v="3007"/>
    <s v="ORÇAMENTO"/>
    <x v="0"/>
    <x v="0"/>
    <x v="0"/>
    <x v="0"/>
    <x v="0"/>
    <x v="0"/>
  </r>
  <r>
    <x v="5"/>
    <s v=" ORÇAMENTO"/>
    <x v="24"/>
    <d v="2025-12-01T00:00:00"/>
    <d v="2025-12-01T00:00:00"/>
    <s v="Orçamento"/>
    <s v="1 | 1"/>
    <x v="8"/>
    <x v="0"/>
    <n v="500"/>
    <x v="49"/>
    <x v="48"/>
    <s v="10096"/>
    <x v="10"/>
    <x v="3"/>
    <x v="1"/>
    <n v="7001"/>
    <x v="11"/>
    <n v="7001"/>
    <s v="ORÇAMENTO"/>
    <x v="0"/>
    <x v="0"/>
    <x v="11"/>
    <x v="11"/>
    <x v="17"/>
    <x v="17"/>
  </r>
  <r>
    <x v="5"/>
    <s v=" ORÇAMENTO"/>
    <x v="24"/>
    <d v="2025-12-01T00:00:00"/>
    <d v="2025-12-01T00:00:00"/>
    <s v="Orçamento"/>
    <s v="1 | 1"/>
    <x v="8"/>
    <x v="0"/>
    <n v="520"/>
    <x v="93"/>
    <x v="92"/>
    <s v="13118"/>
    <x v="9"/>
    <x v="3"/>
    <x v="1"/>
    <n v="8006"/>
    <x v="10"/>
    <n v="8006"/>
    <s v="ORÇAMENTO"/>
    <x v="0"/>
    <x v="0"/>
    <x v="0"/>
    <x v="0"/>
    <x v="0"/>
    <x v="0"/>
  </r>
  <r>
    <x v="5"/>
    <s v=" ORÇAMENTO"/>
    <x v="24"/>
    <d v="2025-12-01T00:00:00"/>
    <d v="2025-12-01T00:00:00"/>
    <s v="Orçamento"/>
    <s v="1 | 1"/>
    <x v="8"/>
    <x v="0"/>
    <n v="550"/>
    <x v="44"/>
    <x v="43"/>
    <s v="12801"/>
    <x v="9"/>
    <x v="3"/>
    <x v="1"/>
    <n v="8006"/>
    <x v="10"/>
    <n v="8006"/>
    <s v="ORÇAMENTO"/>
    <x v="0"/>
    <x v="0"/>
    <x v="9"/>
    <x v="9"/>
    <x v="18"/>
    <x v="18"/>
  </r>
  <r>
    <x v="5"/>
    <s v=" ORÇAMENTO"/>
    <x v="24"/>
    <d v="2025-12-01T00:00:00"/>
    <d v="2025-12-01T00:00:00"/>
    <s v="Orçamento"/>
    <s v="1 | 1"/>
    <x v="8"/>
    <x v="0"/>
    <n v="550"/>
    <x v="142"/>
    <x v="140"/>
    <s v="12899"/>
    <x v="9"/>
    <x v="3"/>
    <x v="1"/>
    <n v="8006"/>
    <x v="10"/>
    <n v="8006"/>
    <s v="ORÇAMENTO"/>
    <x v="0"/>
    <x v="0"/>
    <x v="0"/>
    <x v="0"/>
    <x v="9"/>
    <x v="9"/>
  </r>
  <r>
    <x v="5"/>
    <s v=" ORÇAMENTO"/>
    <x v="24"/>
    <d v="2025-12-01T00:00:00"/>
    <d v="2025-12-01T00:00:00"/>
    <s v="Orçamento"/>
    <s v="1 | 1"/>
    <x v="8"/>
    <x v="0"/>
    <n v="550"/>
    <x v="3"/>
    <x v="3"/>
    <s v="1600"/>
    <x v="0"/>
    <x v="3"/>
    <x v="1"/>
    <n v="2001"/>
    <x v="0"/>
    <n v="2001"/>
    <s v="ORÇAMENTO"/>
    <x v="1"/>
    <x v="0"/>
    <x v="0"/>
    <x v="0"/>
    <x v="3"/>
    <x v="3"/>
  </r>
  <r>
    <x v="5"/>
    <s v=" ORÇAMENTO"/>
    <x v="24"/>
    <d v="2025-12-01T00:00:00"/>
    <d v="2025-12-01T00:00:00"/>
    <s v="Orçamento"/>
    <s v="1 | 1"/>
    <x v="8"/>
    <x v="0"/>
    <n v="575.25"/>
    <x v="33"/>
    <x v="33"/>
    <s v="13947"/>
    <x v="19"/>
    <x v="3"/>
    <x v="1"/>
    <n v="9001"/>
    <x v="24"/>
    <n v="9001"/>
    <s v="ORÇAMENTO"/>
    <x v="1"/>
    <x v="0"/>
    <x v="10"/>
    <x v="10"/>
    <x v="16"/>
    <x v="16"/>
  </r>
  <r>
    <x v="5"/>
    <s v=" ORÇAMENTO"/>
    <x v="24"/>
    <d v="2025-12-01T00:00:00"/>
    <d v="2025-12-01T00:00:00"/>
    <s v="Orçamento"/>
    <s v="1 | 1"/>
    <x v="8"/>
    <x v="0"/>
    <n v="580"/>
    <x v="3"/>
    <x v="3"/>
    <s v="1599"/>
    <x v="0"/>
    <x v="3"/>
    <x v="1"/>
    <n v="2001"/>
    <x v="0"/>
    <n v="2001"/>
    <s v="ORÇAMENTO"/>
    <x v="1"/>
    <x v="0"/>
    <x v="0"/>
    <x v="0"/>
    <x v="3"/>
    <x v="3"/>
  </r>
  <r>
    <x v="5"/>
    <s v=" ORÇAMENTO"/>
    <x v="24"/>
    <d v="2025-12-01T00:00:00"/>
    <d v="2025-12-01T00:00:00"/>
    <s v="Orçamento"/>
    <s v="1 | 1"/>
    <x v="8"/>
    <x v="0"/>
    <n v="591"/>
    <x v="106"/>
    <x v="105"/>
    <s v="4328"/>
    <x v="8"/>
    <x v="3"/>
    <x v="1"/>
    <n v="3006"/>
    <x v="8"/>
    <n v="3006"/>
    <s v="ORÇAMENTO"/>
    <x v="0"/>
    <x v="0"/>
    <x v="2"/>
    <x v="2"/>
    <x v="15"/>
    <x v="15"/>
  </r>
  <r>
    <x v="5"/>
    <s v=" ORÇAMENTO"/>
    <x v="24"/>
    <d v="2025-12-01T00:00:00"/>
    <d v="2025-12-01T00:00:00"/>
    <s v="Orçamento"/>
    <s v="1 | 1"/>
    <x v="8"/>
    <x v="0"/>
    <n v="600"/>
    <x v="53"/>
    <x v="52"/>
    <s v="185"/>
    <x v="19"/>
    <x v="3"/>
    <x v="1"/>
    <n v="1002"/>
    <x v="22"/>
    <n v="1002"/>
    <s v="ORÇAMENTO"/>
    <x v="1"/>
    <x v="0"/>
    <x v="0"/>
    <x v="0"/>
    <x v="3"/>
    <x v="3"/>
  </r>
  <r>
    <x v="5"/>
    <s v=" ORÇAMENTO"/>
    <x v="24"/>
    <d v="2025-12-01T00:00:00"/>
    <d v="2025-12-01T00:00:00"/>
    <s v="Orçamento"/>
    <s v="1 | 1"/>
    <x v="8"/>
    <x v="0"/>
    <n v="600"/>
    <x v="93"/>
    <x v="92"/>
    <s v="13117"/>
    <x v="9"/>
    <x v="3"/>
    <x v="1"/>
    <n v="8006"/>
    <x v="10"/>
    <n v="8006"/>
    <s v="ORÇAMENTO"/>
    <x v="0"/>
    <x v="0"/>
    <x v="0"/>
    <x v="0"/>
    <x v="0"/>
    <x v="0"/>
  </r>
  <r>
    <x v="5"/>
    <s v=" ORÇAMENTO"/>
    <x v="24"/>
    <d v="2025-12-01T00:00:00"/>
    <d v="2025-12-01T00:00:00"/>
    <s v="Orçamento"/>
    <s v="1 | 1"/>
    <x v="8"/>
    <x v="0"/>
    <n v="650"/>
    <x v="106"/>
    <x v="105"/>
    <s v="3492"/>
    <x v="11"/>
    <x v="3"/>
    <x v="1"/>
    <n v="3003"/>
    <x v="12"/>
    <n v="3003"/>
    <s v="ORÇAMENTO"/>
    <x v="0"/>
    <x v="0"/>
    <x v="2"/>
    <x v="2"/>
    <x v="15"/>
    <x v="15"/>
  </r>
  <r>
    <x v="5"/>
    <s v=" ORÇAMENTO"/>
    <x v="24"/>
    <d v="2025-12-01T00:00:00"/>
    <d v="2025-12-01T00:00:00"/>
    <s v="Orçamento"/>
    <s v="1 | 1"/>
    <x v="8"/>
    <x v="0"/>
    <n v="650"/>
    <x v="106"/>
    <x v="105"/>
    <s v="3753"/>
    <x v="20"/>
    <x v="3"/>
    <x v="1"/>
    <n v="3004"/>
    <x v="27"/>
    <n v="3004"/>
    <s v="ORÇAMENTO"/>
    <x v="0"/>
    <x v="0"/>
    <x v="2"/>
    <x v="2"/>
    <x v="15"/>
    <x v="15"/>
  </r>
  <r>
    <x v="5"/>
    <s v=" ORÇAMENTO"/>
    <x v="24"/>
    <d v="2025-12-01T00:00:00"/>
    <d v="2025-12-01T00:00:00"/>
    <s v="Orçamento"/>
    <s v="1 | 1"/>
    <x v="8"/>
    <x v="0"/>
    <n v="650"/>
    <x v="44"/>
    <x v="43"/>
    <s v="12800"/>
    <x v="9"/>
    <x v="3"/>
    <x v="1"/>
    <n v="8006"/>
    <x v="10"/>
    <n v="8006"/>
    <s v="ORÇAMENTO"/>
    <x v="0"/>
    <x v="0"/>
    <x v="9"/>
    <x v="9"/>
    <x v="18"/>
    <x v="18"/>
  </r>
  <r>
    <x v="5"/>
    <s v=" ORÇAMENTO"/>
    <x v="24"/>
    <d v="2025-12-01T00:00:00"/>
    <d v="2025-12-01T00:00:00"/>
    <s v="Orçamento"/>
    <s v="1 | 1"/>
    <x v="8"/>
    <x v="0"/>
    <n v="650"/>
    <x v="135"/>
    <x v="133"/>
    <s v="6656"/>
    <x v="2"/>
    <x v="3"/>
    <x v="1"/>
    <n v="4004"/>
    <x v="2"/>
    <n v="4004"/>
    <s v="ORÇAMENTO"/>
    <x v="0"/>
    <x v="0"/>
    <x v="0"/>
    <x v="0"/>
    <x v="9"/>
    <x v="9"/>
  </r>
  <r>
    <x v="5"/>
    <s v=" ORÇAMENTO"/>
    <x v="24"/>
    <d v="2025-12-01T00:00:00"/>
    <d v="2025-12-01T00:00:00"/>
    <s v="Orçamento"/>
    <s v="1 | 1"/>
    <x v="8"/>
    <x v="0"/>
    <n v="650"/>
    <x v="135"/>
    <x v="133"/>
    <s v="6657"/>
    <x v="2"/>
    <x v="3"/>
    <x v="1"/>
    <n v="4004"/>
    <x v="2"/>
    <n v="4004"/>
    <s v="ORÇAMENTO"/>
    <x v="0"/>
    <x v="0"/>
    <x v="0"/>
    <x v="0"/>
    <x v="9"/>
    <x v="9"/>
  </r>
  <r>
    <x v="5"/>
    <s v=" ORÇAMENTO"/>
    <x v="24"/>
    <d v="2025-12-01T00:00:00"/>
    <d v="2025-12-01T00:00:00"/>
    <s v="Orçamento"/>
    <s v="1 | 1"/>
    <x v="8"/>
    <x v="0"/>
    <n v="650"/>
    <x v="135"/>
    <x v="133"/>
    <s v="6658"/>
    <x v="2"/>
    <x v="3"/>
    <x v="1"/>
    <n v="4004"/>
    <x v="2"/>
    <n v="4004"/>
    <s v="ORÇAMENTO"/>
    <x v="0"/>
    <x v="0"/>
    <x v="0"/>
    <x v="0"/>
    <x v="9"/>
    <x v="9"/>
  </r>
  <r>
    <x v="5"/>
    <s v=" ORÇAMENTO"/>
    <x v="24"/>
    <d v="2025-12-01T00:00:00"/>
    <d v="2025-12-01T00:00:00"/>
    <s v="Orçamento"/>
    <s v="1 | 1"/>
    <x v="8"/>
    <x v="0"/>
    <n v="651.39864873706233"/>
    <x v="33"/>
    <x v="33"/>
    <s v="13946"/>
    <x v="19"/>
    <x v="3"/>
    <x v="1"/>
    <n v="9001"/>
    <x v="24"/>
    <n v="9001"/>
    <s v="ORÇAMENTO"/>
    <x v="1"/>
    <x v="0"/>
    <x v="10"/>
    <x v="10"/>
    <x v="16"/>
    <x v="16"/>
  </r>
  <r>
    <x v="5"/>
    <s v=" ORÇAMENTO"/>
    <x v="24"/>
    <d v="2025-12-01T00:00:00"/>
    <d v="2025-12-01T00:00:00"/>
    <s v="Orçamento"/>
    <s v="1 | 1"/>
    <x v="8"/>
    <x v="0"/>
    <n v="690.30000000000007"/>
    <x v="33"/>
    <x v="33"/>
    <s v="13945"/>
    <x v="19"/>
    <x v="3"/>
    <x v="1"/>
    <n v="9001"/>
    <x v="24"/>
    <n v="9001"/>
    <s v="ORÇAMENTO"/>
    <x v="1"/>
    <x v="0"/>
    <x v="10"/>
    <x v="10"/>
    <x v="16"/>
    <x v="16"/>
  </r>
  <r>
    <x v="5"/>
    <s v=" ORÇAMENTO"/>
    <x v="24"/>
    <d v="2025-12-01T00:00:00"/>
    <d v="2025-12-01T00:00:00"/>
    <s v="Orçamento"/>
    <s v="1 | 1"/>
    <x v="8"/>
    <x v="0"/>
    <n v="700"/>
    <x v="106"/>
    <x v="105"/>
    <s v="4327"/>
    <x v="8"/>
    <x v="3"/>
    <x v="1"/>
    <n v="3006"/>
    <x v="8"/>
    <n v="3006"/>
    <s v="ORÇAMENTO"/>
    <x v="0"/>
    <x v="0"/>
    <x v="2"/>
    <x v="2"/>
    <x v="15"/>
    <x v="15"/>
  </r>
  <r>
    <x v="5"/>
    <s v=" ORÇAMENTO"/>
    <x v="24"/>
    <d v="2025-12-01T00:00:00"/>
    <d v="2025-12-01T00:00:00"/>
    <s v="Orçamento"/>
    <s v="1 | 1"/>
    <x v="8"/>
    <x v="0"/>
    <n v="715"/>
    <x v="106"/>
    <x v="105"/>
    <s v="5654"/>
    <x v="12"/>
    <x v="3"/>
    <x v="1"/>
    <n v="4003"/>
    <x v="13"/>
    <n v="4003"/>
    <s v="ORÇAMENTO"/>
    <x v="0"/>
    <x v="0"/>
    <x v="2"/>
    <x v="2"/>
    <x v="15"/>
    <x v="15"/>
  </r>
  <r>
    <x v="5"/>
    <s v=" ORÇAMENTO"/>
    <x v="24"/>
    <d v="2025-12-01T00:00:00"/>
    <d v="2025-12-01T00:00:00"/>
    <s v="Orçamento"/>
    <s v="1 | 1"/>
    <x v="8"/>
    <x v="0"/>
    <n v="780"/>
    <x v="33"/>
    <x v="33"/>
    <s v="13944"/>
    <x v="19"/>
    <x v="3"/>
    <x v="1"/>
    <n v="9001"/>
    <x v="24"/>
    <n v="9001"/>
    <s v="ORÇAMENTO"/>
    <x v="1"/>
    <x v="0"/>
    <x v="10"/>
    <x v="10"/>
    <x v="16"/>
    <x v="16"/>
  </r>
  <r>
    <x v="5"/>
    <s v=" ORÇAMENTO"/>
    <x v="24"/>
    <d v="2025-12-01T00:00:00"/>
    <d v="2025-12-01T00:00:00"/>
    <s v="Orçamento"/>
    <s v="1 | 1"/>
    <x v="8"/>
    <x v="0"/>
    <n v="800"/>
    <x v="106"/>
    <x v="105"/>
    <s v="12554"/>
    <x v="9"/>
    <x v="3"/>
    <x v="1"/>
    <n v="8006"/>
    <x v="10"/>
    <n v="8006"/>
    <s v="ORÇAMENTO"/>
    <x v="0"/>
    <x v="0"/>
    <x v="2"/>
    <x v="2"/>
    <x v="15"/>
    <x v="15"/>
  </r>
  <r>
    <x v="5"/>
    <s v=" ORÇAMENTO"/>
    <x v="24"/>
    <d v="2025-12-01T00:00:00"/>
    <d v="2025-12-01T00:00:00"/>
    <s v="Orçamento"/>
    <s v="1 | 1"/>
    <x v="8"/>
    <x v="0"/>
    <n v="800"/>
    <x v="106"/>
    <x v="105"/>
    <s v="4326"/>
    <x v="8"/>
    <x v="3"/>
    <x v="1"/>
    <n v="3006"/>
    <x v="8"/>
    <n v="3006"/>
    <s v="ORÇAMENTO"/>
    <x v="0"/>
    <x v="0"/>
    <x v="2"/>
    <x v="2"/>
    <x v="15"/>
    <x v="15"/>
  </r>
  <r>
    <x v="5"/>
    <s v=" ORÇAMENTO"/>
    <x v="24"/>
    <d v="2025-12-01T00:00:00"/>
    <d v="2025-12-01T00:00:00"/>
    <s v="Orçamento"/>
    <s v="1 | 1"/>
    <x v="8"/>
    <x v="0"/>
    <n v="800"/>
    <x v="106"/>
    <x v="105"/>
    <s v="7215"/>
    <x v="13"/>
    <x v="3"/>
    <x v="1"/>
    <n v="5001"/>
    <x v="16"/>
    <n v="5001"/>
    <s v="ORÇAMENTO"/>
    <x v="0"/>
    <x v="0"/>
    <x v="2"/>
    <x v="2"/>
    <x v="15"/>
    <x v="15"/>
  </r>
  <r>
    <x v="5"/>
    <s v=" ORÇAMENTO"/>
    <x v="24"/>
    <d v="2025-12-01T00:00:00"/>
    <d v="2025-12-01T00:00:00"/>
    <s v="Orçamento"/>
    <s v="1 | 1"/>
    <x v="8"/>
    <x v="0"/>
    <n v="800"/>
    <x v="44"/>
    <x v="43"/>
    <s v="12799"/>
    <x v="9"/>
    <x v="3"/>
    <x v="1"/>
    <n v="8006"/>
    <x v="10"/>
    <n v="8006"/>
    <s v="ORÇAMENTO"/>
    <x v="0"/>
    <x v="0"/>
    <x v="9"/>
    <x v="9"/>
    <x v="18"/>
    <x v="18"/>
  </r>
  <r>
    <x v="5"/>
    <s v=" ORÇAMENTO"/>
    <x v="24"/>
    <d v="2025-12-01T00:00:00"/>
    <d v="2025-12-01T00:00:00"/>
    <s v="Orçamento"/>
    <s v="1 | 1"/>
    <x v="8"/>
    <x v="0"/>
    <n v="800"/>
    <x v="53"/>
    <x v="52"/>
    <s v="1625"/>
    <x v="0"/>
    <x v="3"/>
    <x v="1"/>
    <n v="2001"/>
    <x v="0"/>
    <n v="2001"/>
    <s v="ORÇAMENTO"/>
    <x v="1"/>
    <x v="0"/>
    <x v="0"/>
    <x v="0"/>
    <x v="3"/>
    <x v="3"/>
  </r>
  <r>
    <x v="5"/>
    <s v=" ORÇAMENTO"/>
    <x v="24"/>
    <d v="2025-12-01T00:00:00"/>
    <d v="2025-12-01T00:00:00"/>
    <s v="Orçamento"/>
    <s v="1 | 1"/>
    <x v="8"/>
    <x v="0"/>
    <n v="900"/>
    <x v="51"/>
    <x v="50"/>
    <s v="1708"/>
    <x v="0"/>
    <x v="3"/>
    <x v="1"/>
    <n v="2001"/>
    <x v="0"/>
    <n v="2001"/>
    <s v="ORÇAMENTO"/>
    <x v="1"/>
    <x v="0"/>
    <x v="0"/>
    <x v="0"/>
    <x v="10"/>
    <x v="10"/>
  </r>
  <r>
    <x v="5"/>
    <s v=" ORÇAMENTO"/>
    <x v="24"/>
    <d v="2025-12-01T00:00:00"/>
    <d v="2025-12-01T00:00:00"/>
    <s v="Orçamento"/>
    <s v="1 | 1"/>
    <x v="8"/>
    <x v="0"/>
    <n v="901.00800000000004"/>
    <x v="33"/>
    <x v="33"/>
    <s v="13943"/>
    <x v="19"/>
    <x v="3"/>
    <x v="1"/>
    <n v="9001"/>
    <x v="24"/>
    <n v="9001"/>
    <s v="ORÇAMENTO"/>
    <x v="1"/>
    <x v="0"/>
    <x v="10"/>
    <x v="10"/>
    <x v="16"/>
    <x v="16"/>
  </r>
  <r>
    <x v="5"/>
    <s v=" ORÇAMENTO"/>
    <x v="24"/>
    <d v="2025-12-01T00:00:00"/>
    <d v="2025-12-01T00:00:00"/>
    <s v="Orçamento"/>
    <s v="1 | 1"/>
    <x v="8"/>
    <x v="0"/>
    <n v="1000"/>
    <x v="30"/>
    <x v="30"/>
    <s v="5504"/>
    <x v="12"/>
    <x v="3"/>
    <x v="1"/>
    <n v="4003"/>
    <x v="13"/>
    <n v="4003"/>
    <s v="ORÇAMENTO"/>
    <x v="1"/>
    <x v="0"/>
    <x v="2"/>
    <x v="2"/>
    <x v="13"/>
    <x v="13"/>
  </r>
  <r>
    <x v="5"/>
    <s v=" ORÇAMENTO"/>
    <x v="24"/>
    <d v="2025-12-01T00:00:00"/>
    <d v="2025-12-01T00:00:00"/>
    <s v="Orçamento"/>
    <s v="1 | 1"/>
    <x v="8"/>
    <x v="0"/>
    <n v="1000"/>
    <x v="106"/>
    <x v="105"/>
    <s v="3921"/>
    <x v="15"/>
    <x v="3"/>
    <x v="1"/>
    <n v="3005"/>
    <x v="18"/>
    <n v="3005"/>
    <s v="ORÇAMENTO"/>
    <x v="0"/>
    <x v="0"/>
    <x v="2"/>
    <x v="2"/>
    <x v="15"/>
    <x v="15"/>
  </r>
  <r>
    <x v="5"/>
    <s v=" ORÇAMENTO"/>
    <x v="24"/>
    <d v="2025-12-01T00:00:00"/>
    <d v="2025-12-01T00:00:00"/>
    <s v="Orçamento"/>
    <s v="1 | 1"/>
    <x v="8"/>
    <x v="0"/>
    <n v="1000"/>
    <x v="106"/>
    <x v="105"/>
    <s v="4325"/>
    <x v="8"/>
    <x v="3"/>
    <x v="1"/>
    <n v="3006"/>
    <x v="8"/>
    <n v="3006"/>
    <s v="ORÇAMENTO"/>
    <x v="0"/>
    <x v="0"/>
    <x v="2"/>
    <x v="2"/>
    <x v="15"/>
    <x v="15"/>
  </r>
  <r>
    <x v="5"/>
    <s v=" ORÇAMENTO"/>
    <x v="24"/>
    <d v="2025-12-01T00:00:00"/>
    <d v="2025-12-01T00:00:00"/>
    <s v="Orçamento"/>
    <s v="1 | 1"/>
    <x v="8"/>
    <x v="0"/>
    <n v="1000"/>
    <x v="44"/>
    <x v="43"/>
    <s v="12798"/>
    <x v="9"/>
    <x v="3"/>
    <x v="1"/>
    <n v="8006"/>
    <x v="10"/>
    <n v="8006"/>
    <s v="ORÇAMENTO"/>
    <x v="0"/>
    <x v="0"/>
    <x v="9"/>
    <x v="9"/>
    <x v="18"/>
    <x v="18"/>
  </r>
  <r>
    <x v="5"/>
    <s v=" ORÇAMENTO"/>
    <x v="24"/>
    <d v="2025-12-01T00:00:00"/>
    <d v="2025-12-01T00:00:00"/>
    <s v="Orçamento"/>
    <s v="1 | 1"/>
    <x v="8"/>
    <x v="0"/>
    <n v="1000"/>
    <x v="91"/>
    <x v="90"/>
    <s v="7264"/>
    <x v="13"/>
    <x v="3"/>
    <x v="1"/>
    <n v="5001"/>
    <x v="16"/>
    <n v="5001"/>
    <s v="ORÇAMENTO"/>
    <x v="0"/>
    <x v="0"/>
    <x v="9"/>
    <x v="9"/>
    <x v="18"/>
    <x v="18"/>
  </r>
  <r>
    <x v="5"/>
    <s v=" ORÇAMENTO"/>
    <x v="24"/>
    <d v="2025-12-01T00:00:00"/>
    <d v="2025-12-01T00:00:00"/>
    <s v="Orçamento"/>
    <s v="1 | 1"/>
    <x v="8"/>
    <x v="0"/>
    <n v="1000"/>
    <x v="71"/>
    <x v="70"/>
    <s v="7021"/>
    <x v="2"/>
    <x v="3"/>
    <x v="1"/>
    <n v="4004"/>
    <x v="2"/>
    <n v="4004"/>
    <s v="ORÇAMENTO"/>
    <x v="0"/>
    <x v="0"/>
    <x v="0"/>
    <x v="0"/>
    <x v="9"/>
    <x v="9"/>
  </r>
  <r>
    <x v="5"/>
    <s v=" ORÇAMENTO"/>
    <x v="24"/>
    <d v="2025-12-01T00:00:00"/>
    <d v="2025-12-01T00:00:00"/>
    <s v="Orçamento"/>
    <s v="1 | 1"/>
    <x v="8"/>
    <x v="0"/>
    <n v="1000"/>
    <x v="29"/>
    <x v="29"/>
    <s v="12386"/>
    <x v="19"/>
    <x v="3"/>
    <x v="1"/>
    <n v="8005"/>
    <x v="23"/>
    <n v="8005"/>
    <s v="ORÇAMENTO"/>
    <x v="0"/>
    <x v="0"/>
    <x v="0"/>
    <x v="0"/>
    <x v="10"/>
    <x v="10"/>
  </r>
  <r>
    <x v="5"/>
    <s v=" ORÇAMENTO"/>
    <x v="24"/>
    <d v="2025-12-01T00:00:00"/>
    <d v="2025-12-01T00:00:00"/>
    <s v="Orçamento"/>
    <s v="1 | 1"/>
    <x v="8"/>
    <x v="0"/>
    <n v="1000"/>
    <x v="34"/>
    <x v="34"/>
    <s v="13373"/>
    <x v="9"/>
    <x v="3"/>
    <x v="1"/>
    <n v="8006"/>
    <x v="10"/>
    <n v="8006"/>
    <s v="ORÇAMENTO"/>
    <x v="0"/>
    <x v="0"/>
    <x v="0"/>
    <x v="0"/>
    <x v="0"/>
    <x v="0"/>
  </r>
  <r>
    <x v="5"/>
    <s v=" ORÇAMENTO"/>
    <x v="24"/>
    <d v="2025-12-01T00:00:00"/>
    <d v="2025-12-01T00:00:00"/>
    <s v="Orçamento"/>
    <s v="1 | 1"/>
    <x v="8"/>
    <x v="0"/>
    <n v="1000"/>
    <x v="140"/>
    <x v="138"/>
    <s v="11472"/>
    <x v="14"/>
    <x v="3"/>
    <x v="1"/>
    <n v="8001"/>
    <x v="17"/>
    <n v="8001"/>
    <s v="ORÇAMENTO"/>
    <x v="0"/>
    <x v="0"/>
    <x v="0"/>
    <x v="0"/>
    <x v="0"/>
    <x v="0"/>
  </r>
  <r>
    <x v="5"/>
    <s v=" ORÇAMENTO"/>
    <x v="24"/>
    <d v="2025-12-01T00:00:00"/>
    <d v="2025-12-01T00:00:00"/>
    <s v="Orçamento"/>
    <s v="1 | 1"/>
    <x v="8"/>
    <x v="0"/>
    <n v="1031"/>
    <x v="128"/>
    <x v="126"/>
    <s v="7598"/>
    <x v="18"/>
    <x v="3"/>
    <x v="1"/>
    <n v="5002"/>
    <x v="21"/>
    <n v="5002"/>
    <s v="ORÇAMENTO"/>
    <x v="0"/>
    <x v="0"/>
    <x v="9"/>
    <x v="9"/>
    <x v="18"/>
    <x v="18"/>
  </r>
  <r>
    <x v="5"/>
    <s v=" ORÇAMENTO"/>
    <x v="24"/>
    <d v="2025-12-01T00:00:00"/>
    <d v="2025-12-01T00:00:00"/>
    <s v="Orçamento"/>
    <s v="1 | 1"/>
    <x v="8"/>
    <x v="0"/>
    <n v="1166.6666666666667"/>
    <x v="49"/>
    <x v="48"/>
    <s v="10095"/>
    <x v="10"/>
    <x v="3"/>
    <x v="1"/>
    <n v="7001"/>
    <x v="11"/>
    <n v="7001"/>
    <s v="ORÇAMENTO"/>
    <x v="0"/>
    <x v="0"/>
    <x v="11"/>
    <x v="11"/>
    <x v="17"/>
    <x v="17"/>
  </r>
  <r>
    <x v="5"/>
    <s v=" ORÇAMENTO"/>
    <x v="24"/>
    <d v="2025-12-01T00:00:00"/>
    <d v="2025-12-01T00:00:00"/>
    <s v="Orçamento"/>
    <s v="1 | 1"/>
    <x v="8"/>
    <x v="0"/>
    <n v="1200"/>
    <x v="43"/>
    <x v="43"/>
    <s v="12850"/>
    <x v="9"/>
    <x v="3"/>
    <x v="1"/>
    <n v="8006"/>
    <x v="10"/>
    <n v="8006"/>
    <s v="ORÇAMENTO"/>
    <x v="0"/>
    <x v="0"/>
    <x v="0"/>
    <x v="0"/>
    <x v="9"/>
    <x v="9"/>
  </r>
  <r>
    <x v="5"/>
    <s v=" ORÇAMENTO"/>
    <x v="24"/>
    <d v="2025-12-01T00:00:00"/>
    <d v="2025-12-01T00:00:00"/>
    <s v="Orçamento"/>
    <s v="1 | 1"/>
    <x v="8"/>
    <x v="0"/>
    <n v="1202.5"/>
    <x v="34"/>
    <x v="34"/>
    <s v="7653"/>
    <x v="18"/>
    <x v="3"/>
    <x v="1"/>
    <n v="5002"/>
    <x v="21"/>
    <n v="5002"/>
    <s v="ORÇAMENTO"/>
    <x v="0"/>
    <x v="0"/>
    <x v="0"/>
    <x v="0"/>
    <x v="0"/>
    <x v="0"/>
  </r>
  <r>
    <x v="5"/>
    <s v=" ORÇAMENTO"/>
    <x v="24"/>
    <d v="2025-12-01T00:00:00"/>
    <d v="2025-12-01T00:00:00"/>
    <s v="Orçamento"/>
    <s v="1 | 1"/>
    <x v="8"/>
    <x v="0"/>
    <n v="1214.8769488519374"/>
    <x v="102"/>
    <x v="101"/>
    <s v="1020"/>
    <x v="0"/>
    <x v="3"/>
    <x v="1"/>
    <n v="2001"/>
    <x v="0"/>
    <n v="2001"/>
    <s v="ORÇAMENTO"/>
    <x v="1"/>
    <x v="0"/>
    <x v="2"/>
    <x v="2"/>
    <x v="15"/>
    <x v="15"/>
  </r>
  <r>
    <x v="5"/>
    <s v=" ORÇAMENTO"/>
    <x v="24"/>
    <d v="2025-12-01T00:00:00"/>
    <d v="2025-12-01T00:00:00"/>
    <s v="Orçamento"/>
    <s v="1 | 1"/>
    <x v="8"/>
    <x v="0"/>
    <n v="1254.54545454545"/>
    <x v="35"/>
    <x v="35"/>
    <s v="14165"/>
    <x v="5"/>
    <x v="3"/>
    <x v="1"/>
    <n v="3001"/>
    <x v="5"/>
    <n v="3001"/>
    <s v="ORÇAMENTO"/>
    <x v="0"/>
    <x v="0"/>
    <x v="9"/>
    <x v="9"/>
    <x v="12"/>
    <x v="12"/>
  </r>
  <r>
    <x v="5"/>
    <s v=" ORÇAMENTO"/>
    <x v="24"/>
    <d v="2025-12-01T00:00:00"/>
    <d v="2025-12-01T00:00:00"/>
    <s v="Orçamento"/>
    <s v="1 | 1"/>
    <x v="8"/>
    <x v="0"/>
    <n v="1353.6861588000002"/>
    <x v="38"/>
    <x v="38"/>
    <s v="12434"/>
    <x v="9"/>
    <x v="3"/>
    <x v="1"/>
    <n v="8006"/>
    <x v="10"/>
    <n v="8006"/>
    <s v="ORÇAMENTO"/>
    <x v="1"/>
    <x v="0"/>
    <x v="2"/>
    <x v="2"/>
    <x v="13"/>
    <x v="13"/>
  </r>
  <r>
    <x v="5"/>
    <s v=" ORÇAMENTO"/>
    <x v="24"/>
    <d v="2025-12-01T00:00:00"/>
    <d v="2025-12-01T00:00:00"/>
    <s v="Orçamento"/>
    <s v="1 | 1"/>
    <x v="8"/>
    <x v="0"/>
    <n v="1400"/>
    <x v="95"/>
    <x v="94"/>
    <s v="4575"/>
    <x v="8"/>
    <x v="3"/>
    <x v="1"/>
    <n v="3006"/>
    <x v="8"/>
    <n v="3006"/>
    <s v="ORÇAMENTO"/>
    <x v="0"/>
    <x v="0"/>
    <x v="0"/>
    <x v="0"/>
    <x v="0"/>
    <x v="0"/>
  </r>
  <r>
    <x v="5"/>
    <s v=" ORÇAMENTO"/>
    <x v="24"/>
    <d v="2025-12-01T00:00:00"/>
    <d v="2025-12-01T00:00:00"/>
    <s v="Orçamento"/>
    <s v="1 | 1"/>
    <x v="8"/>
    <x v="0"/>
    <n v="1500"/>
    <x v="30"/>
    <x v="30"/>
    <s v="5503"/>
    <x v="12"/>
    <x v="3"/>
    <x v="1"/>
    <n v="4003"/>
    <x v="13"/>
    <n v="4003"/>
    <s v="ORÇAMENTO"/>
    <x v="1"/>
    <x v="0"/>
    <x v="2"/>
    <x v="2"/>
    <x v="13"/>
    <x v="13"/>
  </r>
  <r>
    <x v="5"/>
    <s v=" ORÇAMENTO"/>
    <x v="24"/>
    <d v="2025-12-01T00:00:00"/>
    <d v="2025-12-01T00:00:00"/>
    <s v="Orçamento"/>
    <s v="1 | 1"/>
    <x v="8"/>
    <x v="0"/>
    <n v="1500"/>
    <x v="27"/>
    <x v="27"/>
    <s v="3350"/>
    <x v="11"/>
    <x v="3"/>
    <x v="1"/>
    <n v="3003"/>
    <x v="12"/>
    <n v="3003"/>
    <s v="ORÇAMENTO"/>
    <x v="0"/>
    <x v="0"/>
    <x v="2"/>
    <x v="2"/>
    <x v="13"/>
    <x v="13"/>
  </r>
  <r>
    <x v="5"/>
    <s v=" ORÇAMENTO"/>
    <x v="24"/>
    <d v="2025-12-01T00:00:00"/>
    <d v="2025-12-01T00:00:00"/>
    <s v="Orçamento"/>
    <s v="1 | 1"/>
    <x v="8"/>
    <x v="0"/>
    <n v="1500"/>
    <x v="106"/>
    <x v="105"/>
    <s v="12231"/>
    <x v="23"/>
    <x v="3"/>
    <x v="1"/>
    <n v="8008"/>
    <x v="38"/>
    <n v="8008"/>
    <s v="ORÇAMENTO"/>
    <x v="0"/>
    <x v="0"/>
    <x v="2"/>
    <x v="2"/>
    <x v="15"/>
    <x v="15"/>
  </r>
  <r>
    <x v="5"/>
    <s v=" ORÇAMENTO"/>
    <x v="24"/>
    <d v="2025-12-01T00:00:00"/>
    <d v="2025-12-01T00:00:00"/>
    <s v="Orçamento"/>
    <s v="1 | 1"/>
    <x v="8"/>
    <x v="0"/>
    <n v="1500"/>
    <x v="66"/>
    <x v="65"/>
    <s v="2862"/>
    <x v="5"/>
    <x v="3"/>
    <x v="1"/>
    <n v="3001"/>
    <x v="5"/>
    <n v="3001"/>
    <s v="ORÇAMENTO"/>
    <x v="0"/>
    <x v="0"/>
    <x v="9"/>
    <x v="9"/>
    <x v="12"/>
    <x v="12"/>
  </r>
  <r>
    <x v="5"/>
    <s v=" ORÇAMENTO"/>
    <x v="24"/>
    <d v="2025-12-01T00:00:00"/>
    <d v="2025-12-01T00:00:00"/>
    <s v="Orçamento"/>
    <s v="1 | 1"/>
    <x v="8"/>
    <x v="0"/>
    <n v="1500"/>
    <x v="66"/>
    <x v="65"/>
    <s v="2863"/>
    <x v="5"/>
    <x v="3"/>
    <x v="1"/>
    <n v="3001"/>
    <x v="5"/>
    <n v="3001"/>
    <s v="ORÇAMENTO"/>
    <x v="0"/>
    <x v="0"/>
    <x v="9"/>
    <x v="9"/>
    <x v="12"/>
    <x v="12"/>
  </r>
  <r>
    <x v="5"/>
    <s v=" ORÇAMENTO"/>
    <x v="24"/>
    <d v="2025-12-01T00:00:00"/>
    <d v="2025-12-01T00:00:00"/>
    <s v="Orçamento"/>
    <s v="1 | 1"/>
    <x v="8"/>
    <x v="0"/>
    <n v="1500"/>
    <x v="121"/>
    <x v="119"/>
    <s v="6816"/>
    <x v="2"/>
    <x v="3"/>
    <x v="1"/>
    <n v="4004"/>
    <x v="2"/>
    <n v="4004"/>
    <s v="ORÇAMENTO"/>
    <x v="0"/>
    <x v="0"/>
    <x v="0"/>
    <x v="0"/>
    <x v="9"/>
    <x v="9"/>
  </r>
  <r>
    <x v="5"/>
    <s v=" ORÇAMENTO"/>
    <x v="24"/>
    <d v="2025-12-01T00:00:00"/>
    <d v="2025-12-01T00:00:00"/>
    <s v="Orçamento"/>
    <s v="1 | 1"/>
    <x v="8"/>
    <x v="0"/>
    <n v="1500"/>
    <x v="121"/>
    <x v="119"/>
    <s v="6817"/>
    <x v="2"/>
    <x v="3"/>
    <x v="1"/>
    <n v="4004"/>
    <x v="2"/>
    <n v="4004"/>
    <s v="ORÇAMENTO"/>
    <x v="0"/>
    <x v="0"/>
    <x v="0"/>
    <x v="0"/>
    <x v="9"/>
    <x v="9"/>
  </r>
  <r>
    <x v="5"/>
    <s v=" ORÇAMENTO"/>
    <x v="24"/>
    <d v="2025-12-01T00:00:00"/>
    <d v="2025-12-01T00:00:00"/>
    <s v="Orçamento"/>
    <s v="1 | 1"/>
    <x v="8"/>
    <x v="0"/>
    <n v="1500"/>
    <x v="93"/>
    <x v="92"/>
    <s v="13116"/>
    <x v="9"/>
    <x v="3"/>
    <x v="1"/>
    <n v="8006"/>
    <x v="10"/>
    <n v="8006"/>
    <s v="ORÇAMENTO"/>
    <x v="0"/>
    <x v="0"/>
    <x v="0"/>
    <x v="0"/>
    <x v="0"/>
    <x v="0"/>
  </r>
  <r>
    <x v="5"/>
    <s v=" ORÇAMENTO"/>
    <x v="24"/>
    <d v="2025-12-01T00:00:00"/>
    <d v="2025-12-01T00:00:00"/>
    <s v="Orçamento"/>
    <s v="1 | 1"/>
    <x v="8"/>
    <x v="0"/>
    <n v="1500"/>
    <x v="140"/>
    <x v="138"/>
    <s v="11471"/>
    <x v="14"/>
    <x v="3"/>
    <x v="1"/>
    <n v="8001"/>
    <x v="17"/>
    <n v="8001"/>
    <s v="ORÇAMENTO"/>
    <x v="0"/>
    <x v="0"/>
    <x v="0"/>
    <x v="0"/>
    <x v="0"/>
    <x v="0"/>
  </r>
  <r>
    <x v="5"/>
    <s v=" ORÇAMENTO"/>
    <x v="24"/>
    <d v="2025-12-01T00:00:00"/>
    <d v="2025-12-01T00:00:00"/>
    <s v="Orçamento"/>
    <s v="1 | 1"/>
    <x v="8"/>
    <x v="0"/>
    <n v="1500"/>
    <x v="96"/>
    <x v="95"/>
    <s v="11494"/>
    <x v="14"/>
    <x v="3"/>
    <x v="1"/>
    <n v="8001"/>
    <x v="17"/>
    <n v="8001"/>
    <s v="ORÇAMENTO"/>
    <x v="0"/>
    <x v="0"/>
    <x v="0"/>
    <x v="0"/>
    <x v="0"/>
    <x v="0"/>
  </r>
  <r>
    <x v="5"/>
    <s v=" ORÇAMENTO"/>
    <x v="24"/>
    <d v="2025-12-01T00:00:00"/>
    <d v="2025-12-01T00:00:00"/>
    <s v="Orçamento"/>
    <s v="1 | 1"/>
    <x v="8"/>
    <x v="0"/>
    <n v="1550"/>
    <x v="3"/>
    <x v="3"/>
    <s v="1598"/>
    <x v="0"/>
    <x v="3"/>
    <x v="1"/>
    <n v="2001"/>
    <x v="0"/>
    <n v="2001"/>
    <s v="ORÇAMENTO"/>
    <x v="1"/>
    <x v="0"/>
    <x v="0"/>
    <x v="0"/>
    <x v="3"/>
    <x v="3"/>
  </r>
  <r>
    <x v="5"/>
    <s v=" ORÇAMENTO"/>
    <x v="24"/>
    <d v="2025-12-01T00:00:00"/>
    <d v="2025-12-01T00:00:00"/>
    <s v="Orçamento"/>
    <s v="1 | 1"/>
    <x v="8"/>
    <x v="0"/>
    <n v="1600"/>
    <x v="59"/>
    <x v="58"/>
    <s v="3529"/>
    <x v="11"/>
    <x v="3"/>
    <x v="1"/>
    <n v="3003"/>
    <x v="12"/>
    <n v="3003"/>
    <s v="ORÇAMENTO"/>
    <x v="0"/>
    <x v="0"/>
    <x v="0"/>
    <x v="0"/>
    <x v="10"/>
    <x v="10"/>
  </r>
  <r>
    <x v="5"/>
    <s v=" ORÇAMENTO"/>
    <x v="24"/>
    <d v="2025-12-01T00:00:00"/>
    <d v="2025-12-01T00:00:00"/>
    <s v="Orçamento"/>
    <s v="1 | 1"/>
    <x v="8"/>
    <x v="0"/>
    <n v="1628.4966218426557"/>
    <x v="133"/>
    <x v="131"/>
    <s v="2669"/>
    <x v="19"/>
    <x v="3"/>
    <x v="1"/>
    <n v="9001"/>
    <x v="24"/>
    <n v="9001"/>
    <s v="ORÇAMENTO"/>
    <x v="1"/>
    <x v="0"/>
    <x v="12"/>
    <x v="12"/>
    <x v="19"/>
    <x v="19"/>
  </r>
  <r>
    <x v="5"/>
    <s v=" ORÇAMENTO"/>
    <x v="24"/>
    <d v="2025-12-01T00:00:00"/>
    <d v="2025-12-01T00:00:00"/>
    <s v="Orçamento"/>
    <s v="1 | 1"/>
    <x v="8"/>
    <x v="0"/>
    <n v="1634"/>
    <x v="34"/>
    <x v="34"/>
    <s v="7652"/>
    <x v="18"/>
    <x v="3"/>
    <x v="1"/>
    <n v="5002"/>
    <x v="21"/>
    <n v="5002"/>
    <s v="ORÇAMENTO"/>
    <x v="0"/>
    <x v="0"/>
    <x v="0"/>
    <x v="0"/>
    <x v="0"/>
    <x v="0"/>
  </r>
  <r>
    <x v="5"/>
    <s v=" ORÇAMENTO"/>
    <x v="24"/>
    <d v="2025-12-01T00:00:00"/>
    <d v="2025-12-01T00:00:00"/>
    <s v="Orçamento"/>
    <s v="1 | 1"/>
    <x v="8"/>
    <x v="0"/>
    <n v="1639"/>
    <x v="103"/>
    <x v="102"/>
    <s v="11443"/>
    <x v="14"/>
    <x v="3"/>
    <x v="1"/>
    <n v="8001"/>
    <x v="17"/>
    <n v="8001"/>
    <s v="ORÇAMENTO"/>
    <x v="0"/>
    <x v="0"/>
    <x v="0"/>
    <x v="0"/>
    <x v="0"/>
    <x v="0"/>
  </r>
  <r>
    <x v="5"/>
    <s v=" ORÇAMENTO"/>
    <x v="24"/>
    <d v="2025-12-01T00:00:00"/>
    <d v="2025-12-01T00:00:00"/>
    <s v="Orçamento"/>
    <s v="1 | 1"/>
    <x v="8"/>
    <x v="0"/>
    <n v="1650"/>
    <x v="43"/>
    <x v="43"/>
    <s v="12849"/>
    <x v="9"/>
    <x v="3"/>
    <x v="1"/>
    <n v="8006"/>
    <x v="10"/>
    <n v="8006"/>
    <s v="ORÇAMENTO"/>
    <x v="0"/>
    <x v="0"/>
    <x v="0"/>
    <x v="0"/>
    <x v="9"/>
    <x v="9"/>
  </r>
  <r>
    <x v="5"/>
    <s v=" ORÇAMENTO"/>
    <x v="24"/>
    <d v="2025-12-01T00:00:00"/>
    <d v="2025-12-01T00:00:00"/>
    <s v="Orçamento"/>
    <s v="1 | 1"/>
    <x v="8"/>
    <x v="0"/>
    <n v="1751"/>
    <x v="33"/>
    <x v="33"/>
    <s v="13942"/>
    <x v="19"/>
    <x v="3"/>
    <x v="1"/>
    <n v="9001"/>
    <x v="24"/>
    <n v="9001"/>
    <s v="ORÇAMENTO"/>
    <x v="1"/>
    <x v="0"/>
    <x v="10"/>
    <x v="10"/>
    <x v="16"/>
    <x v="16"/>
  </r>
  <r>
    <x v="5"/>
    <s v=" ORÇAMENTO"/>
    <x v="24"/>
    <d v="2025-12-01T00:00:00"/>
    <d v="2025-12-01T00:00:00"/>
    <s v="Orçamento"/>
    <s v="1 | 1"/>
    <x v="8"/>
    <x v="0"/>
    <n v="1800"/>
    <x v="34"/>
    <x v="34"/>
    <s v="13372"/>
    <x v="9"/>
    <x v="3"/>
    <x v="1"/>
    <n v="8006"/>
    <x v="10"/>
    <n v="8006"/>
    <s v="ORÇAMENTO"/>
    <x v="0"/>
    <x v="0"/>
    <x v="0"/>
    <x v="0"/>
    <x v="0"/>
    <x v="0"/>
  </r>
  <r>
    <x v="5"/>
    <s v=" ORÇAMENTO"/>
    <x v="24"/>
    <d v="2025-12-01T00:00:00"/>
    <d v="2025-12-01T00:00:00"/>
    <s v="Orçamento"/>
    <s v="1 | 1"/>
    <x v="8"/>
    <x v="0"/>
    <n v="1860"/>
    <x v="63"/>
    <x v="62"/>
    <s v="10004"/>
    <x v="10"/>
    <x v="3"/>
    <x v="1"/>
    <n v="7001"/>
    <x v="11"/>
    <n v="7001"/>
    <s v="ORÇAMENTO"/>
    <x v="0"/>
    <x v="0"/>
    <x v="9"/>
    <x v="9"/>
    <x v="18"/>
    <x v="18"/>
  </r>
  <r>
    <x v="5"/>
    <s v=" ORÇAMENTO"/>
    <x v="24"/>
    <d v="2025-12-01T00:00:00"/>
    <d v="2025-12-01T00:00:00"/>
    <s v="Orçamento"/>
    <s v="1 | 1"/>
    <x v="8"/>
    <x v="0"/>
    <n v="1871.9711999999997"/>
    <x v="24"/>
    <x v="24"/>
    <s v="6374"/>
    <x v="2"/>
    <x v="3"/>
    <x v="1"/>
    <n v="4004"/>
    <x v="2"/>
    <n v="4004"/>
    <s v="ORÇAMENTO"/>
    <x v="0"/>
    <x v="0"/>
    <x v="0"/>
    <x v="0"/>
    <x v="9"/>
    <x v="9"/>
  </r>
  <r>
    <x v="5"/>
    <s v=" ORÇAMENTO"/>
    <x v="24"/>
    <d v="2025-12-01T00:00:00"/>
    <d v="2025-12-01T00:00:00"/>
    <s v="Orçamento"/>
    <s v="1 | 1"/>
    <x v="8"/>
    <x v="0"/>
    <n v="1958.3333333333333"/>
    <x v="49"/>
    <x v="48"/>
    <s v="10094"/>
    <x v="10"/>
    <x v="3"/>
    <x v="1"/>
    <n v="7001"/>
    <x v="11"/>
    <n v="7001"/>
    <s v="ORÇAMENTO"/>
    <x v="0"/>
    <x v="0"/>
    <x v="11"/>
    <x v="11"/>
    <x v="17"/>
    <x v="17"/>
  </r>
  <r>
    <x v="5"/>
    <s v=" ORÇAMENTO"/>
    <x v="24"/>
    <d v="2025-12-01T00:00:00"/>
    <d v="2025-12-01T00:00:00"/>
    <s v="Orçamento"/>
    <s v="1 | 1"/>
    <x v="8"/>
    <x v="0"/>
    <n v="2000"/>
    <x v="139"/>
    <x v="137"/>
    <s v="1044"/>
    <x v="0"/>
    <x v="3"/>
    <x v="1"/>
    <n v="2001"/>
    <x v="0"/>
    <n v="2001"/>
    <s v="ORÇAMENTO"/>
    <x v="1"/>
    <x v="0"/>
    <x v="2"/>
    <x v="2"/>
    <x v="15"/>
    <x v="15"/>
  </r>
  <r>
    <x v="5"/>
    <s v=" ORÇAMENTO"/>
    <x v="24"/>
    <d v="2025-12-01T00:00:00"/>
    <d v="2025-12-01T00:00:00"/>
    <s v="Orçamento"/>
    <s v="1 | 1"/>
    <x v="8"/>
    <x v="0"/>
    <n v="2000"/>
    <x v="157"/>
    <x v="154"/>
    <s v="1349"/>
    <x v="0"/>
    <x v="3"/>
    <x v="1"/>
    <n v="2001"/>
    <x v="0"/>
    <n v="2001"/>
    <s v="ORÇAMENTO"/>
    <x v="0"/>
    <x v="0"/>
    <x v="9"/>
    <x v="9"/>
    <x v="14"/>
    <x v="14"/>
  </r>
  <r>
    <x v="5"/>
    <s v=" ORÇAMENTO"/>
    <x v="24"/>
    <d v="2025-12-01T00:00:00"/>
    <d v="2025-12-01T00:00:00"/>
    <s v="Orçamento"/>
    <s v="1 | 1"/>
    <x v="8"/>
    <x v="0"/>
    <n v="2000"/>
    <x v="71"/>
    <x v="70"/>
    <s v="10866"/>
    <x v="3"/>
    <x v="3"/>
    <x v="1"/>
    <n v="7004"/>
    <x v="3"/>
    <n v="7004"/>
    <s v="ORÇAMENTO"/>
    <x v="0"/>
    <x v="0"/>
    <x v="0"/>
    <x v="0"/>
    <x v="9"/>
    <x v="9"/>
  </r>
  <r>
    <x v="5"/>
    <s v=" ORÇAMENTO"/>
    <x v="24"/>
    <d v="2025-12-01T00:00:00"/>
    <d v="2025-12-01T00:00:00"/>
    <s v="Orçamento"/>
    <s v="1 | 1"/>
    <x v="8"/>
    <x v="0"/>
    <n v="2000"/>
    <x v="103"/>
    <x v="102"/>
    <s v="11442"/>
    <x v="14"/>
    <x v="3"/>
    <x v="1"/>
    <n v="8001"/>
    <x v="17"/>
    <n v="8001"/>
    <s v="ORÇAMENTO"/>
    <x v="0"/>
    <x v="0"/>
    <x v="0"/>
    <x v="0"/>
    <x v="0"/>
    <x v="0"/>
  </r>
  <r>
    <x v="5"/>
    <s v=" ORÇAMENTO"/>
    <x v="24"/>
    <d v="2025-12-01T00:00:00"/>
    <d v="2025-12-01T00:00:00"/>
    <s v="Orçamento"/>
    <s v="1 | 1"/>
    <x v="8"/>
    <x v="0"/>
    <n v="2000"/>
    <x v="7"/>
    <x v="7"/>
    <s v="7413"/>
    <x v="13"/>
    <x v="3"/>
    <x v="1"/>
    <n v="5001"/>
    <x v="16"/>
    <n v="5001"/>
    <s v="ORÇAMENTO"/>
    <x v="0"/>
    <x v="0"/>
    <x v="0"/>
    <x v="0"/>
    <x v="0"/>
    <x v="0"/>
  </r>
  <r>
    <x v="5"/>
    <s v=" ORÇAMENTO"/>
    <x v="24"/>
    <d v="2025-12-01T00:00:00"/>
    <d v="2025-12-01T00:00:00"/>
    <s v="Orçamento"/>
    <s v="1 | 1"/>
    <x v="8"/>
    <x v="0"/>
    <n v="2161.86"/>
    <x v="14"/>
    <x v="14"/>
    <s v="6562"/>
    <x v="2"/>
    <x v="3"/>
    <x v="1"/>
    <n v="4004"/>
    <x v="2"/>
    <n v="4004"/>
    <s v="ORÇAMENTO"/>
    <x v="0"/>
    <x v="0"/>
    <x v="0"/>
    <x v="0"/>
    <x v="9"/>
    <x v="9"/>
  </r>
  <r>
    <x v="5"/>
    <s v=" ORÇAMENTO"/>
    <x v="24"/>
    <d v="2025-12-01T00:00:00"/>
    <d v="2025-12-01T00:00:00"/>
    <s v="Orçamento"/>
    <s v="1 | 1"/>
    <x v="8"/>
    <x v="0"/>
    <n v="2200"/>
    <x v="34"/>
    <x v="34"/>
    <s v="13371"/>
    <x v="9"/>
    <x v="3"/>
    <x v="1"/>
    <n v="8006"/>
    <x v="10"/>
    <n v="8006"/>
    <s v="ORÇAMENTO"/>
    <x v="0"/>
    <x v="0"/>
    <x v="0"/>
    <x v="0"/>
    <x v="0"/>
    <x v="0"/>
  </r>
  <r>
    <x v="5"/>
    <s v=" ORÇAMENTO"/>
    <x v="24"/>
    <d v="2025-12-01T00:00:00"/>
    <d v="2025-12-01T00:00:00"/>
    <s v="Orçamento"/>
    <s v="1 | 1"/>
    <x v="8"/>
    <x v="0"/>
    <n v="2333.3333333333335"/>
    <x v="91"/>
    <x v="90"/>
    <s v="7263"/>
    <x v="13"/>
    <x v="3"/>
    <x v="1"/>
    <n v="5001"/>
    <x v="16"/>
    <n v="5001"/>
    <s v="ORÇAMENTO"/>
    <x v="0"/>
    <x v="0"/>
    <x v="9"/>
    <x v="9"/>
    <x v="18"/>
    <x v="18"/>
  </r>
  <r>
    <x v="5"/>
    <s v=" ORÇAMENTO"/>
    <x v="24"/>
    <d v="2025-12-01T00:00:00"/>
    <d v="2025-12-01T00:00:00"/>
    <s v="Orçamento"/>
    <s v="1 | 1"/>
    <x v="8"/>
    <x v="0"/>
    <n v="2333.3333333333335"/>
    <x v="49"/>
    <x v="48"/>
    <s v="10093"/>
    <x v="10"/>
    <x v="3"/>
    <x v="1"/>
    <n v="7001"/>
    <x v="11"/>
    <n v="7001"/>
    <s v="ORÇAMENTO"/>
    <x v="0"/>
    <x v="0"/>
    <x v="11"/>
    <x v="11"/>
    <x v="17"/>
    <x v="17"/>
  </r>
  <r>
    <x v="5"/>
    <s v=" ORÇAMENTO"/>
    <x v="24"/>
    <d v="2025-12-01T00:00:00"/>
    <d v="2025-12-01T00:00:00"/>
    <s v="Orçamento"/>
    <s v="1 | 1"/>
    <x v="8"/>
    <x v="0"/>
    <n v="2388.4617120358953"/>
    <x v="33"/>
    <x v="33"/>
    <s v="13941"/>
    <x v="19"/>
    <x v="3"/>
    <x v="1"/>
    <n v="9001"/>
    <x v="24"/>
    <n v="9001"/>
    <s v="ORÇAMENTO"/>
    <x v="1"/>
    <x v="0"/>
    <x v="10"/>
    <x v="10"/>
    <x v="16"/>
    <x v="16"/>
  </r>
  <r>
    <x v="5"/>
    <s v=" ORÇAMENTO"/>
    <x v="24"/>
    <d v="2025-12-01T00:00:00"/>
    <d v="2025-12-01T00:00:00"/>
    <s v="Orçamento"/>
    <s v="1 | 1"/>
    <x v="8"/>
    <x v="0"/>
    <n v="2400"/>
    <x v="29"/>
    <x v="29"/>
    <s v="12385"/>
    <x v="19"/>
    <x v="3"/>
    <x v="1"/>
    <n v="8005"/>
    <x v="23"/>
    <n v="8005"/>
    <s v="ORÇAMENTO"/>
    <x v="0"/>
    <x v="0"/>
    <x v="0"/>
    <x v="0"/>
    <x v="10"/>
    <x v="10"/>
  </r>
  <r>
    <x v="5"/>
    <s v=" ORÇAMENTO"/>
    <x v="24"/>
    <d v="2025-12-01T00:00:00"/>
    <d v="2025-12-01T00:00:00"/>
    <s v="Orçamento"/>
    <s v="1 | 1"/>
    <x v="8"/>
    <x v="0"/>
    <n v="2412.1893678479746"/>
    <x v="52"/>
    <x v="51"/>
    <s v="2515"/>
    <x v="0"/>
    <x v="3"/>
    <x v="1"/>
    <n v="2001"/>
    <x v="0"/>
    <n v="2001"/>
    <s v="ORÇAMENTO"/>
    <x v="1"/>
    <x v="0"/>
    <x v="13"/>
    <x v="13"/>
    <x v="20"/>
    <x v="20"/>
  </r>
  <r>
    <x v="5"/>
    <s v=" ORÇAMENTO"/>
    <x v="24"/>
    <d v="2025-12-01T00:00:00"/>
    <d v="2025-12-01T00:00:00"/>
    <s v="Orçamento"/>
    <s v="1 | 1"/>
    <x v="8"/>
    <x v="0"/>
    <n v="2454.54545454545"/>
    <x v="132"/>
    <x v="130"/>
    <s v="14205"/>
    <x v="2"/>
    <x v="3"/>
    <x v="1"/>
    <n v="4004"/>
    <x v="2"/>
    <n v="4004"/>
    <s v="ORÇAMENTO"/>
    <x v="0"/>
    <x v="0"/>
    <x v="11"/>
    <x v="11"/>
    <x v="17"/>
    <x v="17"/>
  </r>
  <r>
    <x v="5"/>
    <s v=" ORÇAMENTO"/>
    <x v="24"/>
    <d v="2025-12-01T00:00:00"/>
    <d v="2025-12-01T00:00:00"/>
    <s v="Orçamento"/>
    <s v="1 | 1"/>
    <x v="8"/>
    <x v="0"/>
    <n v="2500"/>
    <x v="30"/>
    <x v="30"/>
    <s v="5502"/>
    <x v="12"/>
    <x v="3"/>
    <x v="1"/>
    <n v="4003"/>
    <x v="13"/>
    <n v="4003"/>
    <s v="ORÇAMENTO"/>
    <x v="1"/>
    <x v="0"/>
    <x v="2"/>
    <x v="2"/>
    <x v="13"/>
    <x v="13"/>
  </r>
  <r>
    <x v="5"/>
    <s v=" ORÇAMENTO"/>
    <x v="24"/>
    <d v="2025-12-01T00:00:00"/>
    <d v="2025-12-01T00:00:00"/>
    <s v="Orçamento"/>
    <s v="1 | 1"/>
    <x v="8"/>
    <x v="0"/>
    <n v="2500"/>
    <x v="44"/>
    <x v="43"/>
    <s v="12797"/>
    <x v="9"/>
    <x v="3"/>
    <x v="1"/>
    <n v="8006"/>
    <x v="10"/>
    <n v="8006"/>
    <s v="ORÇAMENTO"/>
    <x v="0"/>
    <x v="0"/>
    <x v="9"/>
    <x v="9"/>
    <x v="18"/>
    <x v="18"/>
  </r>
  <r>
    <x v="5"/>
    <s v=" ORÇAMENTO"/>
    <x v="24"/>
    <d v="2025-12-01T00:00:00"/>
    <d v="2025-12-01T00:00:00"/>
    <s v="Orçamento"/>
    <s v="1 | 1"/>
    <x v="8"/>
    <x v="0"/>
    <n v="2500"/>
    <x v="63"/>
    <x v="62"/>
    <s v="7605"/>
    <x v="18"/>
    <x v="3"/>
    <x v="1"/>
    <n v="5002"/>
    <x v="21"/>
    <n v="5002"/>
    <s v="ORÇAMENTO"/>
    <x v="0"/>
    <x v="0"/>
    <x v="9"/>
    <x v="9"/>
    <x v="18"/>
    <x v="18"/>
  </r>
  <r>
    <x v="5"/>
    <s v=" ORÇAMENTO"/>
    <x v="24"/>
    <d v="2025-12-01T00:00:00"/>
    <d v="2025-12-01T00:00:00"/>
    <s v="Orçamento"/>
    <s v="1 | 1"/>
    <x v="8"/>
    <x v="0"/>
    <n v="2500"/>
    <x v="71"/>
    <x v="70"/>
    <s v="7020"/>
    <x v="2"/>
    <x v="3"/>
    <x v="1"/>
    <n v="4004"/>
    <x v="2"/>
    <n v="4004"/>
    <s v="ORÇAMENTO"/>
    <x v="0"/>
    <x v="0"/>
    <x v="0"/>
    <x v="0"/>
    <x v="9"/>
    <x v="9"/>
  </r>
  <r>
    <x v="5"/>
    <s v=" ORÇAMENTO"/>
    <x v="24"/>
    <d v="2025-12-01T00:00:00"/>
    <d v="2025-12-01T00:00:00"/>
    <s v="Orçamento"/>
    <s v="1 | 1"/>
    <x v="8"/>
    <x v="0"/>
    <n v="2500"/>
    <x v="95"/>
    <x v="94"/>
    <s v="4574"/>
    <x v="8"/>
    <x v="3"/>
    <x v="1"/>
    <n v="3006"/>
    <x v="8"/>
    <n v="3006"/>
    <s v="ORÇAMENTO"/>
    <x v="0"/>
    <x v="0"/>
    <x v="0"/>
    <x v="0"/>
    <x v="0"/>
    <x v="0"/>
  </r>
  <r>
    <x v="5"/>
    <s v=" ORÇAMENTO"/>
    <x v="24"/>
    <d v="2025-12-01T00:00:00"/>
    <d v="2025-12-01T00:00:00"/>
    <s v="Orçamento"/>
    <s v="1 | 1"/>
    <x v="8"/>
    <x v="0"/>
    <n v="2600"/>
    <x v="45"/>
    <x v="44"/>
    <s v="13583"/>
    <x v="9"/>
    <x v="3"/>
    <x v="1"/>
    <n v="8006"/>
    <x v="10"/>
    <n v="8006"/>
    <s v="ORÇAMENTO"/>
    <x v="0"/>
    <x v="0"/>
    <x v="11"/>
    <x v="11"/>
    <x v="17"/>
    <x v="17"/>
  </r>
  <r>
    <x v="5"/>
    <s v=" ORÇAMENTO"/>
    <x v="24"/>
    <d v="2025-12-01T00:00:00"/>
    <d v="2025-12-01T00:00:00"/>
    <s v="Orçamento"/>
    <s v="1 | 1"/>
    <x v="8"/>
    <x v="0"/>
    <n v="2750"/>
    <x v="102"/>
    <x v="101"/>
    <s v="1019"/>
    <x v="0"/>
    <x v="3"/>
    <x v="1"/>
    <n v="2001"/>
    <x v="0"/>
    <n v="2001"/>
    <s v="ORÇAMENTO"/>
    <x v="1"/>
    <x v="0"/>
    <x v="2"/>
    <x v="2"/>
    <x v="15"/>
    <x v="15"/>
  </r>
  <r>
    <x v="5"/>
    <s v=" ORÇAMENTO"/>
    <x v="24"/>
    <d v="2025-12-01T00:00:00"/>
    <d v="2025-12-01T00:00:00"/>
    <s v="Orçamento"/>
    <s v="1 | 1"/>
    <x v="8"/>
    <x v="0"/>
    <n v="2835"/>
    <x v="106"/>
    <x v="105"/>
    <s v="4324"/>
    <x v="8"/>
    <x v="3"/>
    <x v="1"/>
    <n v="3006"/>
    <x v="8"/>
    <n v="3006"/>
    <s v="ORÇAMENTO"/>
    <x v="0"/>
    <x v="0"/>
    <x v="2"/>
    <x v="2"/>
    <x v="15"/>
    <x v="15"/>
  </r>
  <r>
    <x v="5"/>
    <s v=" ORÇAMENTO"/>
    <x v="24"/>
    <d v="2025-12-01T00:00:00"/>
    <d v="2025-12-01T00:00:00"/>
    <s v="Orçamento"/>
    <s v="1 | 1"/>
    <x v="8"/>
    <x v="0"/>
    <n v="2870"/>
    <x v="44"/>
    <x v="43"/>
    <s v="12796"/>
    <x v="9"/>
    <x v="3"/>
    <x v="1"/>
    <n v="8006"/>
    <x v="10"/>
    <n v="8006"/>
    <s v="ORÇAMENTO"/>
    <x v="0"/>
    <x v="0"/>
    <x v="9"/>
    <x v="9"/>
    <x v="18"/>
    <x v="18"/>
  </r>
  <r>
    <x v="5"/>
    <s v=" ORÇAMENTO"/>
    <x v="24"/>
    <d v="2025-12-01T00:00:00"/>
    <d v="2025-12-01T00:00:00"/>
    <s v="Orçamento"/>
    <s v="1 | 1"/>
    <x v="8"/>
    <x v="0"/>
    <n v="2920"/>
    <x v="34"/>
    <x v="34"/>
    <s v="13370"/>
    <x v="9"/>
    <x v="3"/>
    <x v="1"/>
    <n v="8006"/>
    <x v="10"/>
    <n v="8006"/>
    <s v="ORÇAMENTO"/>
    <x v="0"/>
    <x v="0"/>
    <x v="0"/>
    <x v="0"/>
    <x v="0"/>
    <x v="0"/>
  </r>
  <r>
    <x v="5"/>
    <s v=" ORÇAMENTO"/>
    <x v="24"/>
    <d v="2025-12-01T00:00:00"/>
    <d v="2025-12-01T00:00:00"/>
    <s v="Orçamento"/>
    <s v="1 | 1"/>
    <x v="8"/>
    <x v="0"/>
    <n v="3000"/>
    <x v="31"/>
    <x v="31"/>
    <s v="1080"/>
    <x v="0"/>
    <x v="3"/>
    <x v="1"/>
    <n v="2001"/>
    <x v="0"/>
    <n v="2001"/>
    <s v="ORÇAMENTO"/>
    <x v="1"/>
    <x v="0"/>
    <x v="2"/>
    <x v="2"/>
    <x v="15"/>
    <x v="15"/>
  </r>
  <r>
    <x v="5"/>
    <s v=" ORÇAMENTO"/>
    <x v="24"/>
    <d v="2025-12-01T00:00:00"/>
    <d v="2025-12-01T00:00:00"/>
    <s v="Orçamento"/>
    <s v="1 | 1"/>
    <x v="8"/>
    <x v="0"/>
    <n v="3000"/>
    <x v="129"/>
    <x v="127"/>
    <s v="9933"/>
    <x v="10"/>
    <x v="3"/>
    <x v="1"/>
    <n v="7001"/>
    <x v="11"/>
    <n v="7001"/>
    <s v="ORÇAMENTO"/>
    <x v="0"/>
    <x v="0"/>
    <x v="9"/>
    <x v="9"/>
    <x v="22"/>
    <x v="22"/>
  </r>
  <r>
    <x v="5"/>
    <s v=" ORÇAMENTO"/>
    <x v="24"/>
    <d v="2025-12-01T00:00:00"/>
    <d v="2025-12-01T00:00:00"/>
    <s v="Orçamento"/>
    <s v="1 | 1"/>
    <x v="8"/>
    <x v="0"/>
    <n v="3000"/>
    <x v="159"/>
    <x v="156"/>
    <s v="9945"/>
    <x v="10"/>
    <x v="3"/>
    <x v="1"/>
    <n v="7001"/>
    <x v="11"/>
    <n v="7001"/>
    <s v="ORÇAMENTO"/>
    <x v="0"/>
    <x v="0"/>
    <x v="9"/>
    <x v="9"/>
    <x v="22"/>
    <x v="22"/>
  </r>
  <r>
    <x v="5"/>
    <s v=" ORÇAMENTO"/>
    <x v="24"/>
    <d v="2025-12-01T00:00:00"/>
    <d v="2025-12-01T00:00:00"/>
    <s v="Orçamento"/>
    <s v="1 | 1"/>
    <x v="8"/>
    <x v="0"/>
    <n v="3000"/>
    <x v="120"/>
    <x v="118"/>
    <s v="9957"/>
    <x v="10"/>
    <x v="3"/>
    <x v="1"/>
    <n v="7001"/>
    <x v="11"/>
    <n v="7001"/>
    <s v="ORÇAMENTO"/>
    <x v="0"/>
    <x v="0"/>
    <x v="9"/>
    <x v="9"/>
    <x v="22"/>
    <x v="22"/>
  </r>
  <r>
    <x v="5"/>
    <s v=" ORÇAMENTO"/>
    <x v="24"/>
    <d v="2025-12-01T00:00:00"/>
    <d v="2025-12-01T00:00:00"/>
    <s v="Orçamento"/>
    <s v="1 | 1"/>
    <x v="8"/>
    <x v="0"/>
    <n v="3000"/>
    <x v="130"/>
    <x v="128"/>
    <s v="10741"/>
    <x v="3"/>
    <x v="3"/>
    <x v="1"/>
    <n v="7004"/>
    <x v="3"/>
    <n v="7004"/>
    <s v="ORÇAMENTO"/>
    <x v="0"/>
    <x v="0"/>
    <x v="9"/>
    <x v="9"/>
    <x v="22"/>
    <x v="22"/>
  </r>
  <r>
    <x v="5"/>
    <s v=" ORÇAMENTO"/>
    <x v="24"/>
    <d v="2025-12-01T00:00:00"/>
    <d v="2025-12-01T00:00:00"/>
    <s v="Orçamento"/>
    <s v="1 | 1"/>
    <x v="8"/>
    <x v="0"/>
    <n v="3000"/>
    <x v="51"/>
    <x v="50"/>
    <s v="1707"/>
    <x v="0"/>
    <x v="3"/>
    <x v="1"/>
    <n v="2001"/>
    <x v="0"/>
    <n v="2001"/>
    <s v="ORÇAMENTO"/>
    <x v="1"/>
    <x v="0"/>
    <x v="0"/>
    <x v="0"/>
    <x v="10"/>
    <x v="10"/>
  </r>
  <r>
    <x v="5"/>
    <s v=" ORÇAMENTO"/>
    <x v="24"/>
    <d v="2025-12-01T00:00:00"/>
    <d v="2025-12-01T00:00:00"/>
    <s v="Orçamento"/>
    <s v="1 | 1"/>
    <x v="8"/>
    <x v="0"/>
    <n v="3000"/>
    <x v="95"/>
    <x v="94"/>
    <s v="4573"/>
    <x v="8"/>
    <x v="3"/>
    <x v="1"/>
    <n v="3006"/>
    <x v="8"/>
    <n v="3006"/>
    <s v="ORÇAMENTO"/>
    <x v="0"/>
    <x v="0"/>
    <x v="0"/>
    <x v="0"/>
    <x v="0"/>
    <x v="0"/>
  </r>
  <r>
    <x v="5"/>
    <s v=" ORÇAMENTO"/>
    <x v="24"/>
    <d v="2025-12-01T00:00:00"/>
    <d v="2025-12-01T00:00:00"/>
    <s v="Orçamento"/>
    <s v="1 | 1"/>
    <x v="8"/>
    <x v="0"/>
    <n v="3000"/>
    <x v="87"/>
    <x v="86"/>
    <s v="5354"/>
    <x v="22"/>
    <x v="3"/>
    <x v="1"/>
    <n v="4002"/>
    <x v="34"/>
    <n v="4002"/>
    <s v="ORÇAMENTO"/>
    <x v="0"/>
    <x v="0"/>
    <x v="0"/>
    <x v="0"/>
    <x v="0"/>
    <x v="0"/>
  </r>
  <r>
    <x v="5"/>
    <s v=" ORÇAMENTO"/>
    <x v="24"/>
    <d v="2025-12-01T00:00:00"/>
    <d v="2025-12-01T00:00:00"/>
    <s v="Orçamento"/>
    <s v="1 | 1"/>
    <x v="8"/>
    <x v="0"/>
    <n v="3000"/>
    <x v="7"/>
    <x v="7"/>
    <s v="1746"/>
    <x v="0"/>
    <x v="3"/>
    <x v="1"/>
    <n v="2001"/>
    <x v="0"/>
    <n v="2001"/>
    <s v="ORÇAMENTO"/>
    <x v="0"/>
    <x v="0"/>
    <x v="0"/>
    <x v="0"/>
    <x v="0"/>
    <x v="0"/>
  </r>
  <r>
    <x v="5"/>
    <s v=" ORÇAMENTO"/>
    <x v="24"/>
    <d v="2025-12-01T00:00:00"/>
    <d v="2025-12-01T00:00:00"/>
    <s v="Orçamento"/>
    <s v="1 | 1"/>
    <x v="8"/>
    <x v="0"/>
    <n v="3039.158144571059"/>
    <x v="158"/>
    <x v="155"/>
    <s v="1468"/>
    <x v="0"/>
    <x v="3"/>
    <x v="1"/>
    <n v="2001"/>
    <x v="0"/>
    <n v="2001"/>
    <s v="ORÇAMENTO"/>
    <x v="0"/>
    <x v="0"/>
    <x v="9"/>
    <x v="9"/>
    <x v="14"/>
    <x v="14"/>
  </r>
  <r>
    <x v="5"/>
    <s v=" ORÇAMENTO"/>
    <x v="24"/>
    <d v="2025-12-01T00:00:00"/>
    <d v="2025-12-01T00:00:00"/>
    <s v="Orçamento"/>
    <s v="1 | 1"/>
    <x v="8"/>
    <x v="0"/>
    <n v="3112"/>
    <x v="34"/>
    <x v="34"/>
    <s v="11908"/>
    <x v="4"/>
    <x v="3"/>
    <x v="1"/>
    <n v="8002"/>
    <x v="4"/>
    <n v="8002"/>
    <s v="ORÇAMENTO"/>
    <x v="0"/>
    <x v="0"/>
    <x v="0"/>
    <x v="0"/>
    <x v="0"/>
    <x v="0"/>
  </r>
  <r>
    <x v="5"/>
    <s v=" ORÇAMENTO"/>
    <x v="24"/>
    <d v="2025-12-01T00:00:00"/>
    <d v="2025-12-01T00:00:00"/>
    <s v="Orçamento"/>
    <s v="1 | 1"/>
    <x v="8"/>
    <x v="0"/>
    <n v="3135"/>
    <x v="24"/>
    <x v="24"/>
    <s v="6373"/>
    <x v="2"/>
    <x v="3"/>
    <x v="1"/>
    <n v="4004"/>
    <x v="2"/>
    <n v="4004"/>
    <s v="ORÇAMENTO"/>
    <x v="0"/>
    <x v="0"/>
    <x v="0"/>
    <x v="0"/>
    <x v="9"/>
    <x v="9"/>
  </r>
  <r>
    <x v="5"/>
    <s v=" ORÇAMENTO"/>
    <x v="24"/>
    <d v="2025-12-01T00:00:00"/>
    <d v="2025-12-01T00:00:00"/>
    <s v="Orçamento"/>
    <s v="1 | 1"/>
    <x v="8"/>
    <x v="0"/>
    <n v="3200"/>
    <x v="14"/>
    <x v="14"/>
    <s v="6561"/>
    <x v="2"/>
    <x v="3"/>
    <x v="1"/>
    <n v="4004"/>
    <x v="2"/>
    <n v="4004"/>
    <s v="ORÇAMENTO"/>
    <x v="0"/>
    <x v="0"/>
    <x v="0"/>
    <x v="0"/>
    <x v="9"/>
    <x v="9"/>
  </r>
  <r>
    <x v="5"/>
    <s v=" ORÇAMENTO"/>
    <x v="24"/>
    <d v="2025-12-01T00:00:00"/>
    <d v="2025-12-01T00:00:00"/>
    <s v="Orçamento"/>
    <s v="1 | 1"/>
    <x v="8"/>
    <x v="0"/>
    <n v="3339.86"/>
    <x v="34"/>
    <x v="34"/>
    <s v="5122"/>
    <x v="17"/>
    <x v="3"/>
    <x v="1"/>
    <n v="4001"/>
    <x v="20"/>
    <n v="4001"/>
    <s v="ORÇAMENTO"/>
    <x v="0"/>
    <x v="0"/>
    <x v="0"/>
    <x v="0"/>
    <x v="0"/>
    <x v="0"/>
  </r>
  <r>
    <x v="5"/>
    <s v=" ORÇAMENTO"/>
    <x v="24"/>
    <d v="2025-12-01T00:00:00"/>
    <d v="2025-12-01T00:00:00"/>
    <s v="Orçamento"/>
    <s v="1 | 1"/>
    <x v="8"/>
    <x v="0"/>
    <n v="3400"/>
    <x v="14"/>
    <x v="14"/>
    <s v="6560"/>
    <x v="2"/>
    <x v="3"/>
    <x v="1"/>
    <n v="4004"/>
    <x v="2"/>
    <n v="4004"/>
    <s v="ORÇAMENTO"/>
    <x v="0"/>
    <x v="0"/>
    <x v="0"/>
    <x v="0"/>
    <x v="9"/>
    <x v="9"/>
  </r>
  <r>
    <x v="5"/>
    <s v=" ORÇAMENTO"/>
    <x v="24"/>
    <d v="2025-12-01T00:00:00"/>
    <d v="2025-12-01T00:00:00"/>
    <s v="Orçamento"/>
    <s v="1 | 1"/>
    <x v="8"/>
    <x v="0"/>
    <n v="3400"/>
    <x v="135"/>
    <x v="133"/>
    <s v="6654"/>
    <x v="2"/>
    <x v="3"/>
    <x v="1"/>
    <n v="4004"/>
    <x v="2"/>
    <n v="4004"/>
    <s v="ORÇAMENTO"/>
    <x v="0"/>
    <x v="0"/>
    <x v="0"/>
    <x v="0"/>
    <x v="9"/>
    <x v="9"/>
  </r>
  <r>
    <x v="5"/>
    <s v=" ORÇAMENTO"/>
    <x v="24"/>
    <d v="2025-12-01T00:00:00"/>
    <d v="2025-12-01T00:00:00"/>
    <s v="Orçamento"/>
    <s v="1 | 1"/>
    <x v="8"/>
    <x v="0"/>
    <n v="3400"/>
    <x v="135"/>
    <x v="133"/>
    <s v="6655"/>
    <x v="2"/>
    <x v="3"/>
    <x v="1"/>
    <n v="4004"/>
    <x v="2"/>
    <n v="4004"/>
    <s v="ORÇAMENTO"/>
    <x v="0"/>
    <x v="0"/>
    <x v="0"/>
    <x v="0"/>
    <x v="9"/>
    <x v="9"/>
  </r>
  <r>
    <x v="5"/>
    <s v=" ORÇAMENTO"/>
    <x v="24"/>
    <d v="2025-12-01T00:00:00"/>
    <d v="2025-12-01T00:00:00"/>
    <s v="Orçamento"/>
    <s v="1 | 1"/>
    <x v="8"/>
    <x v="0"/>
    <n v="3500"/>
    <x v="34"/>
    <x v="34"/>
    <s v="12256"/>
    <x v="21"/>
    <x v="3"/>
    <x v="1"/>
    <n v="8003"/>
    <x v="28"/>
    <n v="8003"/>
    <s v="ORÇAMENTO"/>
    <x v="0"/>
    <x v="0"/>
    <x v="0"/>
    <x v="0"/>
    <x v="0"/>
    <x v="0"/>
  </r>
  <r>
    <x v="5"/>
    <s v=" ORÇAMENTO"/>
    <x v="24"/>
    <d v="2025-12-01T00:00:00"/>
    <d v="2025-12-01T00:00:00"/>
    <s v="Orçamento"/>
    <s v="1 | 1"/>
    <x v="8"/>
    <x v="0"/>
    <n v="4000"/>
    <x v="108"/>
    <x v="107"/>
    <s v="9475"/>
    <x v="10"/>
    <x v="3"/>
    <x v="1"/>
    <n v="7001"/>
    <x v="11"/>
    <n v="7001"/>
    <s v="ORÇAMENTO"/>
    <x v="0"/>
    <x v="0"/>
    <x v="9"/>
    <x v="9"/>
    <x v="12"/>
    <x v="12"/>
  </r>
  <r>
    <x v="5"/>
    <s v=" ORÇAMENTO"/>
    <x v="24"/>
    <d v="2025-12-01T00:00:00"/>
    <d v="2025-12-01T00:00:00"/>
    <s v="Orçamento"/>
    <s v="1 | 1"/>
    <x v="8"/>
    <x v="0"/>
    <n v="4000"/>
    <x v="141"/>
    <x v="139"/>
    <s v="10702"/>
    <x v="3"/>
    <x v="3"/>
    <x v="1"/>
    <n v="7004"/>
    <x v="3"/>
    <n v="7004"/>
    <s v="ORÇAMENTO"/>
    <x v="0"/>
    <x v="0"/>
    <x v="9"/>
    <x v="9"/>
    <x v="22"/>
    <x v="22"/>
  </r>
  <r>
    <x v="5"/>
    <s v=" ORÇAMENTO"/>
    <x v="24"/>
    <d v="2025-12-01T00:00:00"/>
    <d v="2025-12-01T00:00:00"/>
    <s v="Orçamento"/>
    <s v="1 | 1"/>
    <x v="8"/>
    <x v="0"/>
    <n v="4000"/>
    <x v="63"/>
    <x v="62"/>
    <s v="5898"/>
    <x v="12"/>
    <x v="3"/>
    <x v="1"/>
    <n v="4003"/>
    <x v="13"/>
    <n v="4003"/>
    <s v="ORÇAMENTO"/>
    <x v="0"/>
    <x v="0"/>
    <x v="9"/>
    <x v="9"/>
    <x v="18"/>
    <x v="18"/>
  </r>
  <r>
    <x v="5"/>
    <s v=" ORÇAMENTO"/>
    <x v="24"/>
    <d v="2025-12-01T00:00:00"/>
    <d v="2025-12-01T00:00:00"/>
    <s v="Orçamento"/>
    <s v="1 | 1"/>
    <x v="8"/>
    <x v="0"/>
    <n v="4000"/>
    <x v="142"/>
    <x v="140"/>
    <s v="12898"/>
    <x v="9"/>
    <x v="3"/>
    <x v="1"/>
    <n v="8006"/>
    <x v="10"/>
    <n v="8006"/>
    <s v="ORÇAMENTO"/>
    <x v="0"/>
    <x v="0"/>
    <x v="0"/>
    <x v="0"/>
    <x v="9"/>
    <x v="9"/>
  </r>
  <r>
    <x v="5"/>
    <s v=" ORÇAMENTO"/>
    <x v="24"/>
    <d v="2025-12-01T00:00:00"/>
    <d v="2025-12-01T00:00:00"/>
    <s v="Orçamento"/>
    <s v="1 | 1"/>
    <x v="8"/>
    <x v="0"/>
    <n v="4000"/>
    <x v="59"/>
    <x v="58"/>
    <s v="11145"/>
    <x v="14"/>
    <x v="3"/>
    <x v="1"/>
    <n v="8001"/>
    <x v="17"/>
    <n v="8001"/>
    <s v="ORÇAMENTO"/>
    <x v="0"/>
    <x v="0"/>
    <x v="0"/>
    <x v="0"/>
    <x v="10"/>
    <x v="10"/>
  </r>
  <r>
    <x v="5"/>
    <s v=" ORÇAMENTO"/>
    <x v="24"/>
    <d v="2025-12-01T00:00:00"/>
    <d v="2025-12-01T00:00:00"/>
    <s v="Orçamento"/>
    <s v="1 | 1"/>
    <x v="8"/>
    <x v="0"/>
    <n v="4000"/>
    <x v="95"/>
    <x v="94"/>
    <s v="4571"/>
    <x v="8"/>
    <x v="3"/>
    <x v="1"/>
    <n v="3006"/>
    <x v="8"/>
    <n v="3006"/>
    <s v="ORÇAMENTO"/>
    <x v="0"/>
    <x v="0"/>
    <x v="0"/>
    <x v="0"/>
    <x v="0"/>
    <x v="0"/>
  </r>
  <r>
    <x v="5"/>
    <s v=" ORÇAMENTO"/>
    <x v="24"/>
    <d v="2025-12-01T00:00:00"/>
    <d v="2025-12-01T00:00:00"/>
    <s v="Orçamento"/>
    <s v="1 | 1"/>
    <x v="8"/>
    <x v="0"/>
    <n v="4000"/>
    <x v="95"/>
    <x v="94"/>
    <s v="4572"/>
    <x v="8"/>
    <x v="3"/>
    <x v="1"/>
    <n v="3006"/>
    <x v="8"/>
    <n v="3006"/>
    <s v="ORÇAMENTO"/>
    <x v="0"/>
    <x v="0"/>
    <x v="0"/>
    <x v="0"/>
    <x v="0"/>
    <x v="0"/>
  </r>
  <r>
    <x v="5"/>
    <s v=" ORÇAMENTO"/>
    <x v="24"/>
    <d v="2025-12-01T00:00:00"/>
    <d v="2025-12-01T00:00:00"/>
    <s v="Orçamento"/>
    <s v="1 | 1"/>
    <x v="8"/>
    <x v="0"/>
    <n v="4075.4999999999995"/>
    <x v="81"/>
    <x v="80"/>
    <s v="3001"/>
    <x v="5"/>
    <x v="3"/>
    <x v="1"/>
    <n v="3001"/>
    <x v="5"/>
    <n v="3001"/>
    <s v="ORÇAMENTO"/>
    <x v="0"/>
    <x v="0"/>
    <x v="0"/>
    <x v="0"/>
    <x v="10"/>
    <x v="10"/>
  </r>
  <r>
    <x v="5"/>
    <s v=" ORÇAMENTO"/>
    <x v="24"/>
    <d v="2025-12-01T00:00:00"/>
    <d v="2025-12-01T00:00:00"/>
    <s v="Orçamento"/>
    <s v="1 | 1"/>
    <x v="8"/>
    <x v="0"/>
    <n v="4100"/>
    <x v="29"/>
    <x v="29"/>
    <s v="12384"/>
    <x v="19"/>
    <x v="3"/>
    <x v="1"/>
    <n v="8005"/>
    <x v="23"/>
    <n v="8005"/>
    <s v="ORÇAMENTO"/>
    <x v="0"/>
    <x v="0"/>
    <x v="0"/>
    <x v="0"/>
    <x v="10"/>
    <x v="10"/>
  </r>
  <r>
    <x v="5"/>
    <s v=" ORÇAMENTO"/>
    <x v="24"/>
    <d v="2025-12-01T00:00:00"/>
    <d v="2025-12-01T00:00:00"/>
    <s v="Orçamento"/>
    <s v="1 | 1"/>
    <x v="8"/>
    <x v="0"/>
    <n v="4471.996087386"/>
    <x v="38"/>
    <x v="38"/>
    <s v="7680"/>
    <x v="2"/>
    <x v="3"/>
    <x v="1"/>
    <n v="5003"/>
    <x v="31"/>
    <n v="5003"/>
    <s v="ORÇAMENTO"/>
    <x v="1"/>
    <x v="0"/>
    <x v="2"/>
    <x v="2"/>
    <x v="13"/>
    <x v="13"/>
  </r>
  <r>
    <x v="5"/>
    <s v=" ORÇAMENTO"/>
    <x v="24"/>
    <d v="2025-12-01T00:00:00"/>
    <d v="2025-12-01T00:00:00"/>
    <s v="Orçamento"/>
    <s v="1 | 1"/>
    <x v="8"/>
    <x v="0"/>
    <n v="4693"/>
    <x v="15"/>
    <x v="15"/>
    <s v="11824"/>
    <x v="4"/>
    <x v="3"/>
    <x v="1"/>
    <n v="8002"/>
    <x v="4"/>
    <n v="8002"/>
    <s v="ORÇAMENTO"/>
    <x v="0"/>
    <x v="0"/>
    <x v="0"/>
    <x v="0"/>
    <x v="10"/>
    <x v="10"/>
  </r>
  <r>
    <x v="5"/>
    <s v=" ORÇAMENTO"/>
    <x v="24"/>
    <d v="2025-12-01T00:00:00"/>
    <d v="2025-12-01T00:00:00"/>
    <s v="Orçamento"/>
    <s v="1 | 1"/>
    <x v="8"/>
    <x v="0"/>
    <n v="4800"/>
    <x v="44"/>
    <x v="43"/>
    <s v="12795"/>
    <x v="9"/>
    <x v="3"/>
    <x v="1"/>
    <n v="8006"/>
    <x v="10"/>
    <n v="8006"/>
    <s v="ORÇAMENTO"/>
    <x v="0"/>
    <x v="0"/>
    <x v="9"/>
    <x v="9"/>
    <x v="18"/>
    <x v="18"/>
  </r>
  <r>
    <x v="5"/>
    <s v=" ORÇAMENTO"/>
    <x v="24"/>
    <d v="2025-12-01T00:00:00"/>
    <d v="2025-12-01T00:00:00"/>
    <s v="Orçamento"/>
    <s v="1 | 1"/>
    <x v="8"/>
    <x v="0"/>
    <n v="4836"/>
    <x v="15"/>
    <x v="15"/>
    <s v="11823"/>
    <x v="4"/>
    <x v="3"/>
    <x v="1"/>
    <n v="8002"/>
    <x v="4"/>
    <n v="8002"/>
    <s v="ORÇAMENTO"/>
    <x v="0"/>
    <x v="0"/>
    <x v="0"/>
    <x v="0"/>
    <x v="10"/>
    <x v="10"/>
  </r>
  <r>
    <x v="5"/>
    <s v=" ORÇAMENTO"/>
    <x v="24"/>
    <d v="2025-12-01T00:00:00"/>
    <d v="2025-12-01T00:00:00"/>
    <s v="Orçamento"/>
    <s v="1 | 1"/>
    <x v="8"/>
    <x v="0"/>
    <n v="5000"/>
    <x v="27"/>
    <x v="27"/>
    <s v="3349"/>
    <x v="11"/>
    <x v="3"/>
    <x v="1"/>
    <n v="3003"/>
    <x v="12"/>
    <n v="3003"/>
    <s v="ORÇAMENTO"/>
    <x v="0"/>
    <x v="0"/>
    <x v="2"/>
    <x v="2"/>
    <x v="13"/>
    <x v="13"/>
  </r>
  <r>
    <x v="5"/>
    <s v=" ORÇAMENTO"/>
    <x v="24"/>
    <d v="2025-12-01T00:00:00"/>
    <d v="2025-12-01T00:00:00"/>
    <s v="Orçamento"/>
    <s v="1 | 1"/>
    <x v="8"/>
    <x v="0"/>
    <n v="5000"/>
    <x v="65"/>
    <x v="64"/>
    <s v="876"/>
    <x v="0"/>
    <x v="3"/>
    <x v="1"/>
    <n v="2001"/>
    <x v="0"/>
    <n v="2001"/>
    <s v="ORÇAMENTO"/>
    <x v="1"/>
    <x v="0"/>
    <x v="2"/>
    <x v="2"/>
    <x v="2"/>
    <x v="2"/>
  </r>
  <r>
    <x v="5"/>
    <s v=" ORÇAMENTO"/>
    <x v="24"/>
    <d v="2025-12-01T00:00:00"/>
    <d v="2025-12-01T00:00:00"/>
    <s v="Orçamento"/>
    <s v="1 | 1"/>
    <x v="8"/>
    <x v="0"/>
    <n v="5000"/>
    <x v="62"/>
    <x v="61"/>
    <s v="2921"/>
    <x v="5"/>
    <x v="3"/>
    <x v="1"/>
    <n v="3001"/>
    <x v="5"/>
    <n v="3001"/>
    <s v="ORÇAMENTO"/>
    <x v="0"/>
    <x v="0"/>
    <x v="9"/>
    <x v="9"/>
    <x v="12"/>
    <x v="12"/>
  </r>
  <r>
    <x v="5"/>
    <s v=" ORÇAMENTO"/>
    <x v="24"/>
    <d v="2025-12-01T00:00:00"/>
    <d v="2025-12-01T00:00:00"/>
    <s v="Orçamento"/>
    <s v="1 | 1"/>
    <x v="8"/>
    <x v="0"/>
    <n v="5000"/>
    <x v="67"/>
    <x v="66"/>
    <s v="9156"/>
    <x v="6"/>
    <x v="3"/>
    <x v="1"/>
    <n v="6002"/>
    <x v="9"/>
    <n v="6002"/>
    <s v="ORÇAMENTO"/>
    <x v="0"/>
    <x v="0"/>
    <x v="9"/>
    <x v="9"/>
    <x v="12"/>
    <x v="12"/>
  </r>
  <r>
    <x v="5"/>
    <s v=" ORÇAMENTO"/>
    <x v="24"/>
    <d v="2025-12-01T00:00:00"/>
    <d v="2025-12-01T00:00:00"/>
    <s v="Orçamento"/>
    <s v="1 | 1"/>
    <x v="8"/>
    <x v="0"/>
    <n v="5000"/>
    <x v="23"/>
    <x v="23"/>
    <s v="1290"/>
    <x v="0"/>
    <x v="3"/>
    <x v="1"/>
    <n v="2001"/>
    <x v="0"/>
    <n v="2001"/>
    <s v="ORÇAMENTO"/>
    <x v="0"/>
    <x v="0"/>
    <x v="9"/>
    <x v="9"/>
    <x v="12"/>
    <x v="12"/>
  </r>
  <r>
    <x v="5"/>
    <s v=" ORÇAMENTO"/>
    <x v="24"/>
    <d v="2025-12-01T00:00:00"/>
    <d v="2025-12-01T00:00:00"/>
    <s v="Orçamento"/>
    <s v="1 | 1"/>
    <x v="8"/>
    <x v="0"/>
    <n v="5000"/>
    <x v="112"/>
    <x v="110"/>
    <s v="7886"/>
    <x v="2"/>
    <x v="3"/>
    <x v="1"/>
    <n v="5003"/>
    <x v="31"/>
    <n v="5003"/>
    <s v="ORÇAMENTO"/>
    <x v="0"/>
    <x v="0"/>
    <x v="9"/>
    <x v="9"/>
    <x v="18"/>
    <x v="18"/>
  </r>
  <r>
    <x v="5"/>
    <s v=" ORÇAMENTO"/>
    <x v="24"/>
    <d v="2025-12-01T00:00:00"/>
    <d v="2025-12-01T00:00:00"/>
    <s v="Orçamento"/>
    <s v="1 | 1"/>
    <x v="8"/>
    <x v="0"/>
    <n v="5000"/>
    <x v="121"/>
    <x v="119"/>
    <s v="6815"/>
    <x v="2"/>
    <x v="3"/>
    <x v="1"/>
    <n v="4004"/>
    <x v="2"/>
    <n v="4004"/>
    <s v="ORÇAMENTO"/>
    <x v="0"/>
    <x v="0"/>
    <x v="0"/>
    <x v="0"/>
    <x v="9"/>
    <x v="9"/>
  </r>
  <r>
    <x v="5"/>
    <s v=" ORÇAMENTO"/>
    <x v="24"/>
    <d v="2025-12-01T00:00:00"/>
    <d v="2025-12-01T00:00:00"/>
    <s v="Orçamento"/>
    <s v="1 | 1"/>
    <x v="8"/>
    <x v="0"/>
    <n v="5000"/>
    <x v="42"/>
    <x v="42"/>
    <s v="7135"/>
    <x v="2"/>
    <x v="3"/>
    <x v="1"/>
    <n v="4004"/>
    <x v="2"/>
    <n v="4004"/>
    <s v="ORÇAMENTO"/>
    <x v="0"/>
    <x v="0"/>
    <x v="0"/>
    <x v="0"/>
    <x v="9"/>
    <x v="9"/>
  </r>
  <r>
    <x v="5"/>
    <s v=" ORÇAMENTO"/>
    <x v="24"/>
    <d v="2025-12-01T00:00:00"/>
    <d v="2025-12-01T00:00:00"/>
    <s v="Orçamento"/>
    <s v="1 | 1"/>
    <x v="8"/>
    <x v="0"/>
    <n v="5000"/>
    <x v="42"/>
    <x v="42"/>
    <s v="7136"/>
    <x v="2"/>
    <x v="3"/>
    <x v="1"/>
    <n v="4004"/>
    <x v="2"/>
    <n v="4004"/>
    <s v="ORÇAMENTO"/>
    <x v="0"/>
    <x v="0"/>
    <x v="0"/>
    <x v="0"/>
    <x v="9"/>
    <x v="9"/>
  </r>
  <r>
    <x v="5"/>
    <s v=" ORÇAMENTO"/>
    <x v="24"/>
    <d v="2025-12-01T00:00:00"/>
    <d v="2025-12-01T00:00:00"/>
    <s v="Orçamento"/>
    <s v="1 | 1"/>
    <x v="8"/>
    <x v="0"/>
    <n v="5000"/>
    <x v="83"/>
    <x v="82"/>
    <s v="9192"/>
    <x v="6"/>
    <x v="3"/>
    <x v="1"/>
    <n v="6002"/>
    <x v="9"/>
    <n v="6002"/>
    <s v="ORÇAMENTO"/>
    <x v="0"/>
    <x v="0"/>
    <x v="0"/>
    <x v="0"/>
    <x v="10"/>
    <x v="10"/>
  </r>
  <r>
    <x v="5"/>
    <s v=" ORÇAMENTO"/>
    <x v="24"/>
    <d v="2025-12-01T00:00:00"/>
    <d v="2025-12-01T00:00:00"/>
    <s v="Orçamento"/>
    <s v="1 | 1"/>
    <x v="8"/>
    <x v="0"/>
    <n v="5000"/>
    <x v="94"/>
    <x v="93"/>
    <s v="233"/>
    <x v="19"/>
    <x v="3"/>
    <x v="1"/>
    <n v="1002"/>
    <x v="22"/>
    <n v="1002"/>
    <s v="ORÇAMENTO"/>
    <x v="0"/>
    <x v="0"/>
    <x v="0"/>
    <x v="0"/>
    <x v="0"/>
    <x v="0"/>
  </r>
  <r>
    <x v="5"/>
    <s v=" ORÇAMENTO"/>
    <x v="24"/>
    <d v="2025-12-01T00:00:00"/>
    <d v="2025-12-01T00:00:00"/>
    <s v="Orçamento"/>
    <s v="1 | 1"/>
    <x v="8"/>
    <x v="0"/>
    <n v="5000"/>
    <x v="49"/>
    <x v="48"/>
    <s v="10092"/>
    <x v="10"/>
    <x v="3"/>
    <x v="1"/>
    <n v="7001"/>
    <x v="11"/>
    <n v="7001"/>
    <s v="ORÇAMENTO"/>
    <x v="0"/>
    <x v="0"/>
    <x v="11"/>
    <x v="11"/>
    <x v="17"/>
    <x v="17"/>
  </r>
  <r>
    <x v="5"/>
    <s v=" ORÇAMENTO"/>
    <x v="24"/>
    <d v="2025-12-01T00:00:00"/>
    <d v="2025-12-01T00:00:00"/>
    <s v="Orçamento"/>
    <s v="1 | 1"/>
    <x v="8"/>
    <x v="0"/>
    <n v="5150"/>
    <x v="34"/>
    <x v="34"/>
    <s v="3998"/>
    <x v="15"/>
    <x v="3"/>
    <x v="1"/>
    <n v="3005"/>
    <x v="18"/>
    <n v="3005"/>
    <s v="ORÇAMENTO"/>
    <x v="0"/>
    <x v="0"/>
    <x v="0"/>
    <x v="0"/>
    <x v="0"/>
    <x v="0"/>
  </r>
  <r>
    <x v="5"/>
    <s v=" ORÇAMENTO"/>
    <x v="24"/>
    <d v="2025-12-01T00:00:00"/>
    <d v="2025-12-01T00:00:00"/>
    <s v="Orçamento"/>
    <s v="1 | 1"/>
    <x v="8"/>
    <x v="0"/>
    <n v="5212.2"/>
    <x v="154"/>
    <x v="151"/>
    <s v="10722"/>
    <x v="3"/>
    <x v="3"/>
    <x v="1"/>
    <n v="7004"/>
    <x v="3"/>
    <n v="7004"/>
    <s v="ORÇAMENTO"/>
    <x v="0"/>
    <x v="0"/>
    <x v="9"/>
    <x v="9"/>
    <x v="22"/>
    <x v="22"/>
  </r>
  <r>
    <x v="5"/>
    <s v=" ORÇAMENTO"/>
    <x v="24"/>
    <d v="2025-12-01T00:00:00"/>
    <d v="2025-12-01T00:00:00"/>
    <s v="Orçamento"/>
    <s v="1 | 1"/>
    <x v="8"/>
    <x v="0"/>
    <n v="5446.54"/>
    <x v="81"/>
    <x v="80"/>
    <s v="3000"/>
    <x v="5"/>
    <x v="3"/>
    <x v="1"/>
    <n v="3001"/>
    <x v="5"/>
    <n v="3001"/>
    <s v="ORÇAMENTO"/>
    <x v="0"/>
    <x v="0"/>
    <x v="0"/>
    <x v="0"/>
    <x v="10"/>
    <x v="10"/>
  </r>
  <r>
    <x v="5"/>
    <s v=" ORÇAMENTO"/>
    <x v="24"/>
    <d v="2025-12-01T00:00:00"/>
    <d v="2025-12-01T00:00:00"/>
    <s v="Orçamento"/>
    <s v="1 | 1"/>
    <x v="8"/>
    <x v="0"/>
    <n v="5500"/>
    <x v="106"/>
    <x v="105"/>
    <s v="4323"/>
    <x v="8"/>
    <x v="3"/>
    <x v="1"/>
    <n v="3006"/>
    <x v="8"/>
    <n v="3006"/>
    <s v="ORÇAMENTO"/>
    <x v="0"/>
    <x v="0"/>
    <x v="2"/>
    <x v="2"/>
    <x v="15"/>
    <x v="15"/>
  </r>
  <r>
    <x v="5"/>
    <s v=" ORÇAMENTO"/>
    <x v="24"/>
    <d v="2025-12-01T00:00:00"/>
    <d v="2025-12-01T00:00:00"/>
    <s v="Orçamento"/>
    <s v="1 | 1"/>
    <x v="8"/>
    <x v="0"/>
    <n v="5500"/>
    <x v="103"/>
    <x v="102"/>
    <s v="11441"/>
    <x v="14"/>
    <x v="3"/>
    <x v="1"/>
    <n v="8001"/>
    <x v="17"/>
    <n v="8001"/>
    <s v="ORÇAMENTO"/>
    <x v="0"/>
    <x v="0"/>
    <x v="0"/>
    <x v="0"/>
    <x v="0"/>
    <x v="0"/>
  </r>
  <r>
    <x v="5"/>
    <s v=" ORÇAMENTO"/>
    <x v="24"/>
    <d v="2025-12-01T00:00:00"/>
    <d v="2025-12-01T00:00:00"/>
    <s v="Orçamento"/>
    <s v="1 | 1"/>
    <x v="8"/>
    <x v="0"/>
    <n v="5500"/>
    <x v="95"/>
    <x v="94"/>
    <s v="4570"/>
    <x v="8"/>
    <x v="3"/>
    <x v="1"/>
    <n v="3006"/>
    <x v="8"/>
    <n v="3006"/>
    <s v="ORÇAMENTO"/>
    <x v="0"/>
    <x v="0"/>
    <x v="0"/>
    <x v="0"/>
    <x v="0"/>
    <x v="0"/>
  </r>
  <r>
    <x v="5"/>
    <s v=" ORÇAMENTO"/>
    <x v="24"/>
    <d v="2025-12-01T00:00:00"/>
    <d v="2025-12-01T00:00:00"/>
    <s v="Orçamento"/>
    <s v="1 | 1"/>
    <x v="8"/>
    <x v="0"/>
    <n v="5500"/>
    <x v="7"/>
    <x v="7"/>
    <s v="13615"/>
    <x v="21"/>
    <x v="3"/>
    <x v="1"/>
    <n v="8007"/>
    <x v="29"/>
    <n v="8007"/>
    <s v="ORÇAMENTO"/>
    <x v="0"/>
    <x v="0"/>
    <x v="0"/>
    <x v="0"/>
    <x v="0"/>
    <x v="0"/>
  </r>
  <r>
    <x v="5"/>
    <s v=" ORÇAMENTO"/>
    <x v="24"/>
    <d v="2025-12-01T00:00:00"/>
    <d v="2025-12-01T00:00:00"/>
    <s v="Orçamento"/>
    <s v="1 | 1"/>
    <x v="8"/>
    <x v="0"/>
    <n v="5500"/>
    <x v="45"/>
    <x v="44"/>
    <s v="13582"/>
    <x v="9"/>
    <x v="3"/>
    <x v="1"/>
    <n v="8006"/>
    <x v="10"/>
    <n v="8006"/>
    <s v="ORÇAMENTO"/>
    <x v="0"/>
    <x v="0"/>
    <x v="11"/>
    <x v="11"/>
    <x v="17"/>
    <x v="17"/>
  </r>
  <r>
    <x v="5"/>
    <s v=" ORÇAMENTO"/>
    <x v="24"/>
    <d v="2025-12-01T00:00:00"/>
    <d v="2025-12-01T00:00:00"/>
    <s v="Orçamento"/>
    <s v="1 | 1"/>
    <x v="8"/>
    <x v="0"/>
    <n v="5611.4556125999989"/>
    <x v="38"/>
    <x v="38"/>
    <s v="7437"/>
    <x v="18"/>
    <x v="3"/>
    <x v="1"/>
    <n v="5002"/>
    <x v="21"/>
    <n v="5002"/>
    <s v="ORÇAMENTO"/>
    <x v="1"/>
    <x v="0"/>
    <x v="2"/>
    <x v="2"/>
    <x v="13"/>
    <x v="13"/>
  </r>
  <r>
    <x v="5"/>
    <s v=" ORÇAMENTO"/>
    <x v="24"/>
    <d v="2025-12-01T00:00:00"/>
    <d v="2025-12-01T00:00:00"/>
    <s v="Orçamento"/>
    <s v="1 | 1"/>
    <x v="8"/>
    <x v="0"/>
    <n v="5614.2559908000003"/>
    <x v="38"/>
    <x v="38"/>
    <s v="11518"/>
    <x v="4"/>
    <x v="3"/>
    <x v="1"/>
    <n v="8002"/>
    <x v="4"/>
    <n v="8002"/>
    <s v="ORÇAMENTO"/>
    <x v="1"/>
    <x v="0"/>
    <x v="2"/>
    <x v="2"/>
    <x v="13"/>
    <x v="13"/>
  </r>
  <r>
    <x v="5"/>
    <s v=" ORÇAMENTO"/>
    <x v="24"/>
    <d v="2025-12-01T00:00:00"/>
    <d v="2025-12-01T00:00:00"/>
    <s v="Orçamento"/>
    <s v="1 | 1"/>
    <x v="8"/>
    <x v="0"/>
    <n v="5780.1473999999998"/>
    <x v="38"/>
    <x v="38"/>
    <s v="12039"/>
    <x v="21"/>
    <x v="3"/>
    <x v="1"/>
    <n v="8003"/>
    <x v="28"/>
    <n v="8003"/>
    <s v="ORÇAMENTO"/>
    <x v="1"/>
    <x v="0"/>
    <x v="2"/>
    <x v="2"/>
    <x v="13"/>
    <x v="13"/>
  </r>
  <r>
    <x v="5"/>
    <s v=" ORÇAMENTO"/>
    <x v="24"/>
    <d v="2025-12-01T00:00:00"/>
    <d v="2025-12-01T00:00:00"/>
    <s v="Orçamento"/>
    <s v="1 | 1"/>
    <x v="8"/>
    <x v="0"/>
    <n v="5800"/>
    <x v="91"/>
    <x v="90"/>
    <s v="1527"/>
    <x v="0"/>
    <x v="3"/>
    <x v="1"/>
    <n v="2001"/>
    <x v="0"/>
    <n v="2001"/>
    <s v="ORÇAMENTO"/>
    <x v="0"/>
    <x v="0"/>
    <x v="9"/>
    <x v="9"/>
    <x v="18"/>
    <x v="18"/>
  </r>
  <r>
    <x v="5"/>
    <s v=" ORÇAMENTO"/>
    <x v="24"/>
    <d v="2025-12-01T00:00:00"/>
    <d v="2025-12-01T00:00:00"/>
    <s v="Orçamento"/>
    <s v="1 | 1"/>
    <x v="8"/>
    <x v="0"/>
    <n v="6000"/>
    <x v="41"/>
    <x v="41"/>
    <s v="10935"/>
    <x v="3"/>
    <x v="3"/>
    <x v="1"/>
    <n v="7004"/>
    <x v="3"/>
    <n v="7004"/>
    <s v="ORÇAMENTO"/>
    <x v="0"/>
    <x v="0"/>
    <x v="0"/>
    <x v="0"/>
    <x v="9"/>
    <x v="9"/>
  </r>
  <r>
    <x v="5"/>
    <s v=" ORÇAMENTO"/>
    <x v="24"/>
    <d v="2025-12-01T00:00:00"/>
    <d v="2025-12-01T00:00:00"/>
    <s v="Orçamento"/>
    <s v="1 | 1"/>
    <x v="8"/>
    <x v="0"/>
    <n v="6000"/>
    <x v="51"/>
    <x v="50"/>
    <s v="1706"/>
    <x v="0"/>
    <x v="3"/>
    <x v="1"/>
    <n v="2001"/>
    <x v="0"/>
    <n v="2001"/>
    <s v="ORÇAMENTO"/>
    <x v="1"/>
    <x v="0"/>
    <x v="0"/>
    <x v="0"/>
    <x v="10"/>
    <x v="10"/>
  </r>
  <r>
    <x v="5"/>
    <s v=" ORÇAMENTO"/>
    <x v="24"/>
    <d v="2025-12-01T00:00:00"/>
    <d v="2025-12-01T00:00:00"/>
    <s v="Orçamento"/>
    <s v="1 | 1"/>
    <x v="8"/>
    <x v="0"/>
    <n v="6066.7286948000001"/>
    <x v="38"/>
    <x v="38"/>
    <s v="3105"/>
    <x v="16"/>
    <x v="3"/>
    <x v="1"/>
    <n v="3002"/>
    <x v="19"/>
    <n v="3002"/>
    <s v="ORÇAMENTO"/>
    <x v="1"/>
    <x v="0"/>
    <x v="2"/>
    <x v="2"/>
    <x v="13"/>
    <x v="13"/>
  </r>
  <r>
    <x v="5"/>
    <s v=" ORÇAMENTO"/>
    <x v="24"/>
    <d v="2025-12-01T00:00:00"/>
    <d v="2025-12-01T00:00:00"/>
    <s v="Orçamento"/>
    <s v="1 | 1"/>
    <x v="8"/>
    <x v="0"/>
    <n v="6300"/>
    <x v="99"/>
    <x v="98"/>
    <s v="7330"/>
    <x v="13"/>
    <x v="3"/>
    <x v="1"/>
    <n v="5001"/>
    <x v="16"/>
    <n v="5001"/>
    <s v="ORÇAMENTO"/>
    <x v="0"/>
    <x v="0"/>
    <x v="0"/>
    <x v="0"/>
    <x v="10"/>
    <x v="10"/>
  </r>
  <r>
    <x v="5"/>
    <s v=" ORÇAMENTO"/>
    <x v="24"/>
    <d v="2025-12-01T00:00:00"/>
    <d v="2025-12-01T00:00:00"/>
    <s v="Orçamento"/>
    <s v="1 | 1"/>
    <x v="8"/>
    <x v="0"/>
    <n v="6327.4841086038405"/>
    <x v="64"/>
    <x v="63"/>
    <s v="625"/>
    <x v="0"/>
    <x v="3"/>
    <x v="1"/>
    <n v="2001"/>
    <x v="0"/>
    <n v="2001"/>
    <s v="ORÇAMENTO"/>
    <x v="1"/>
    <x v="0"/>
    <x v="2"/>
    <x v="2"/>
    <x v="13"/>
    <x v="13"/>
  </r>
  <r>
    <x v="5"/>
    <s v=" ORÇAMENTO"/>
    <x v="24"/>
    <d v="2025-12-01T00:00:00"/>
    <d v="2025-12-01T00:00:00"/>
    <s v="Orçamento"/>
    <s v="1 | 1"/>
    <x v="8"/>
    <x v="0"/>
    <n v="6500"/>
    <x v="30"/>
    <x v="30"/>
    <s v="5499"/>
    <x v="12"/>
    <x v="3"/>
    <x v="1"/>
    <n v="4003"/>
    <x v="13"/>
    <n v="4003"/>
    <s v="ORÇAMENTO"/>
    <x v="1"/>
    <x v="0"/>
    <x v="2"/>
    <x v="2"/>
    <x v="13"/>
    <x v="13"/>
  </r>
  <r>
    <x v="5"/>
    <s v=" ORÇAMENTO"/>
    <x v="24"/>
    <d v="2025-12-01T00:00:00"/>
    <d v="2025-12-01T00:00:00"/>
    <s v="Orçamento"/>
    <s v="1 | 1"/>
    <x v="8"/>
    <x v="0"/>
    <n v="6500"/>
    <x v="30"/>
    <x v="30"/>
    <s v="5500"/>
    <x v="12"/>
    <x v="3"/>
    <x v="1"/>
    <n v="4003"/>
    <x v="13"/>
    <n v="4003"/>
    <s v="ORÇAMENTO"/>
    <x v="1"/>
    <x v="0"/>
    <x v="2"/>
    <x v="2"/>
    <x v="13"/>
    <x v="13"/>
  </r>
  <r>
    <x v="5"/>
    <s v=" ORÇAMENTO"/>
    <x v="24"/>
    <d v="2025-12-01T00:00:00"/>
    <d v="2025-12-01T00:00:00"/>
    <s v="Orçamento"/>
    <s v="1 | 1"/>
    <x v="8"/>
    <x v="0"/>
    <n v="6500"/>
    <x v="30"/>
    <x v="30"/>
    <s v="5501"/>
    <x v="12"/>
    <x v="3"/>
    <x v="1"/>
    <n v="4003"/>
    <x v="13"/>
    <n v="4003"/>
    <s v="ORÇAMENTO"/>
    <x v="1"/>
    <x v="0"/>
    <x v="2"/>
    <x v="2"/>
    <x v="13"/>
    <x v="13"/>
  </r>
  <r>
    <x v="5"/>
    <s v=" ORÇAMENTO"/>
    <x v="24"/>
    <d v="2025-12-01T00:00:00"/>
    <d v="2025-12-01T00:00:00"/>
    <s v="Orçamento"/>
    <s v="1 | 1"/>
    <x v="8"/>
    <x v="0"/>
    <n v="6500"/>
    <x v="106"/>
    <x v="105"/>
    <s v="4322"/>
    <x v="8"/>
    <x v="3"/>
    <x v="1"/>
    <n v="3006"/>
    <x v="8"/>
    <n v="3006"/>
    <s v="ORÇAMENTO"/>
    <x v="0"/>
    <x v="0"/>
    <x v="2"/>
    <x v="2"/>
    <x v="15"/>
    <x v="15"/>
  </r>
  <r>
    <x v="5"/>
    <s v=" ORÇAMENTO"/>
    <x v="24"/>
    <d v="2025-12-01T00:00:00"/>
    <d v="2025-12-01T00:00:00"/>
    <s v="Orçamento"/>
    <s v="1 | 1"/>
    <x v="8"/>
    <x v="0"/>
    <n v="6500"/>
    <x v="23"/>
    <x v="23"/>
    <s v="1289"/>
    <x v="0"/>
    <x v="3"/>
    <x v="1"/>
    <n v="2001"/>
    <x v="0"/>
    <n v="2001"/>
    <s v="ORÇAMENTO"/>
    <x v="0"/>
    <x v="0"/>
    <x v="9"/>
    <x v="9"/>
    <x v="12"/>
    <x v="12"/>
  </r>
  <r>
    <x v="5"/>
    <s v=" ORÇAMENTO"/>
    <x v="24"/>
    <d v="2025-12-01T00:00:00"/>
    <d v="2025-12-01T00:00:00"/>
    <s v="Orçamento"/>
    <s v="1 | 1"/>
    <x v="8"/>
    <x v="0"/>
    <n v="6500"/>
    <x v="95"/>
    <x v="94"/>
    <s v="4569"/>
    <x v="8"/>
    <x v="3"/>
    <x v="1"/>
    <n v="3006"/>
    <x v="8"/>
    <n v="3006"/>
    <s v="ORÇAMENTO"/>
    <x v="0"/>
    <x v="0"/>
    <x v="0"/>
    <x v="0"/>
    <x v="0"/>
    <x v="0"/>
  </r>
  <r>
    <x v="5"/>
    <s v=" ORÇAMENTO"/>
    <x v="24"/>
    <d v="2025-12-01T00:00:00"/>
    <d v="2025-12-01T00:00:00"/>
    <s v="Orçamento"/>
    <s v="1 | 1"/>
    <x v="8"/>
    <x v="0"/>
    <n v="6607.7275062815997"/>
    <x v="38"/>
    <x v="38"/>
    <s v="10120"/>
    <x v="2"/>
    <x v="3"/>
    <x v="1"/>
    <n v="7002"/>
    <x v="33"/>
    <n v="7002"/>
    <s v="ORÇAMENTO"/>
    <x v="1"/>
    <x v="0"/>
    <x v="2"/>
    <x v="2"/>
    <x v="13"/>
    <x v="13"/>
  </r>
  <r>
    <x v="5"/>
    <s v=" ORÇAMENTO"/>
    <x v="24"/>
    <d v="2025-12-01T00:00:00"/>
    <d v="2025-12-01T00:00:00"/>
    <s v="Orçamento"/>
    <s v="1 | 1"/>
    <x v="8"/>
    <x v="0"/>
    <n v="6903"/>
    <x v="33"/>
    <x v="33"/>
    <s v="13940"/>
    <x v="19"/>
    <x v="3"/>
    <x v="1"/>
    <n v="9001"/>
    <x v="24"/>
    <n v="9001"/>
    <s v="ORÇAMENTO"/>
    <x v="1"/>
    <x v="0"/>
    <x v="10"/>
    <x v="10"/>
    <x v="16"/>
    <x v="16"/>
  </r>
  <r>
    <x v="5"/>
    <s v=" ORÇAMENTO"/>
    <x v="24"/>
    <d v="2025-12-01T00:00:00"/>
    <d v="2025-12-01T00:00:00"/>
    <s v="Orçamento"/>
    <s v="1 | 1"/>
    <x v="8"/>
    <x v="0"/>
    <n v="7000"/>
    <x v="36"/>
    <x v="36"/>
    <s v="1420"/>
    <x v="0"/>
    <x v="3"/>
    <x v="1"/>
    <n v="2001"/>
    <x v="0"/>
    <n v="2001"/>
    <s v="ORÇAMENTO"/>
    <x v="0"/>
    <x v="0"/>
    <x v="9"/>
    <x v="9"/>
    <x v="14"/>
    <x v="14"/>
  </r>
  <r>
    <x v="5"/>
    <s v=" ORÇAMENTO"/>
    <x v="24"/>
    <d v="2025-12-01T00:00:00"/>
    <d v="2025-12-01T00:00:00"/>
    <s v="Orçamento"/>
    <s v="1 | 1"/>
    <x v="8"/>
    <x v="0"/>
    <n v="7000"/>
    <x v="45"/>
    <x v="44"/>
    <s v="13581"/>
    <x v="9"/>
    <x v="3"/>
    <x v="1"/>
    <n v="8006"/>
    <x v="10"/>
    <n v="8006"/>
    <s v="ORÇAMENTO"/>
    <x v="0"/>
    <x v="0"/>
    <x v="11"/>
    <x v="11"/>
    <x v="17"/>
    <x v="17"/>
  </r>
  <r>
    <x v="5"/>
    <s v=" ORÇAMENTO"/>
    <x v="24"/>
    <d v="2025-12-01T00:00:00"/>
    <d v="2025-12-01T00:00:00"/>
    <s v="Orçamento"/>
    <s v="1 | 1"/>
    <x v="8"/>
    <x v="0"/>
    <n v="7457.1"/>
    <x v="27"/>
    <x v="27"/>
    <s v="4958"/>
    <x v="17"/>
    <x v="3"/>
    <x v="1"/>
    <n v="4001"/>
    <x v="20"/>
    <n v="4001"/>
    <s v="ORÇAMENTO"/>
    <x v="0"/>
    <x v="0"/>
    <x v="2"/>
    <x v="2"/>
    <x v="13"/>
    <x v="13"/>
  </r>
  <r>
    <x v="5"/>
    <s v=" ORÇAMENTO"/>
    <x v="24"/>
    <d v="2025-12-01T00:00:00"/>
    <d v="2025-12-01T00:00:00"/>
    <s v="Orçamento"/>
    <s v="1 | 1"/>
    <x v="8"/>
    <x v="0"/>
    <n v="7499.9999999999991"/>
    <x v="37"/>
    <x v="37"/>
    <s v="6033"/>
    <x v="2"/>
    <x v="3"/>
    <x v="1"/>
    <n v="4004"/>
    <x v="2"/>
    <n v="4004"/>
    <s v="ORÇAMENTO"/>
    <x v="1"/>
    <x v="0"/>
    <x v="2"/>
    <x v="2"/>
    <x v="13"/>
    <x v="13"/>
  </r>
  <r>
    <x v="5"/>
    <s v=" ORÇAMENTO"/>
    <x v="24"/>
    <d v="2025-12-01T00:00:00"/>
    <d v="2025-12-01T00:00:00"/>
    <s v="Orçamento"/>
    <s v="1 | 1"/>
    <x v="8"/>
    <x v="0"/>
    <n v="7500"/>
    <x v="126"/>
    <x v="124"/>
    <s v="10641"/>
    <x v="3"/>
    <x v="3"/>
    <x v="1"/>
    <n v="7004"/>
    <x v="3"/>
    <n v="7004"/>
    <s v="ORÇAMENTO"/>
    <x v="0"/>
    <x v="0"/>
    <x v="9"/>
    <x v="9"/>
    <x v="22"/>
    <x v="22"/>
  </r>
  <r>
    <x v="5"/>
    <s v=" ORÇAMENTO"/>
    <x v="24"/>
    <d v="2025-12-01T00:00:00"/>
    <d v="2025-12-01T00:00:00"/>
    <s v="Orçamento"/>
    <s v="1 | 1"/>
    <x v="8"/>
    <x v="0"/>
    <n v="7850"/>
    <x v="103"/>
    <x v="102"/>
    <s v="11440"/>
    <x v="14"/>
    <x v="3"/>
    <x v="1"/>
    <n v="8001"/>
    <x v="17"/>
    <n v="8001"/>
    <s v="ORÇAMENTO"/>
    <x v="0"/>
    <x v="0"/>
    <x v="0"/>
    <x v="0"/>
    <x v="0"/>
    <x v="0"/>
  </r>
  <r>
    <x v="5"/>
    <s v=" ORÇAMENTO"/>
    <x v="24"/>
    <d v="2025-12-01T00:00:00"/>
    <d v="2025-12-01T00:00:00"/>
    <s v="Orçamento"/>
    <s v="1 | 1"/>
    <x v="8"/>
    <x v="0"/>
    <n v="7900"/>
    <x v="148"/>
    <x v="146"/>
    <s v="4643"/>
    <x v="7"/>
    <x v="3"/>
    <x v="1"/>
    <n v="3007"/>
    <x v="25"/>
    <n v="3007"/>
    <s v="ORÇAMENTO"/>
    <x v="0"/>
    <x v="0"/>
    <x v="0"/>
    <x v="0"/>
    <x v="10"/>
    <x v="10"/>
  </r>
  <r>
    <x v="5"/>
    <s v=" ORÇAMENTO"/>
    <x v="24"/>
    <d v="2025-12-01T00:00:00"/>
    <d v="2025-12-01T00:00:00"/>
    <s v="Orçamento"/>
    <s v="1 | 1"/>
    <x v="8"/>
    <x v="0"/>
    <n v="7909.3551357548013"/>
    <x v="97"/>
    <x v="96"/>
    <s v="677"/>
    <x v="0"/>
    <x v="3"/>
    <x v="1"/>
    <n v="2001"/>
    <x v="0"/>
    <n v="2001"/>
    <s v="ORÇAMENTO"/>
    <x v="1"/>
    <x v="0"/>
    <x v="2"/>
    <x v="2"/>
    <x v="13"/>
    <x v="13"/>
  </r>
  <r>
    <x v="5"/>
    <s v=" ORÇAMENTO"/>
    <x v="24"/>
    <d v="2025-12-01T00:00:00"/>
    <d v="2025-12-01T00:00:00"/>
    <s v="Orçamento"/>
    <s v="1 | 1"/>
    <x v="8"/>
    <x v="0"/>
    <n v="7962.0373999999983"/>
    <x v="38"/>
    <x v="38"/>
    <s v="3779"/>
    <x v="15"/>
    <x v="3"/>
    <x v="1"/>
    <n v="3005"/>
    <x v="18"/>
    <n v="3005"/>
    <s v="ORÇAMENTO"/>
    <x v="1"/>
    <x v="0"/>
    <x v="2"/>
    <x v="2"/>
    <x v="13"/>
    <x v="13"/>
  </r>
  <r>
    <x v="5"/>
    <s v=" ORÇAMENTO"/>
    <x v="24"/>
    <d v="2025-12-01T00:00:00"/>
    <d v="2025-12-01T00:00:00"/>
    <s v="Orçamento"/>
    <s v="1 | 1"/>
    <x v="8"/>
    <x v="0"/>
    <n v="7977"/>
    <x v="15"/>
    <x v="15"/>
    <s v="11822"/>
    <x v="4"/>
    <x v="3"/>
    <x v="1"/>
    <n v="8002"/>
    <x v="4"/>
    <n v="8002"/>
    <s v="ORÇAMENTO"/>
    <x v="0"/>
    <x v="0"/>
    <x v="0"/>
    <x v="0"/>
    <x v="10"/>
    <x v="10"/>
  </r>
  <r>
    <x v="5"/>
    <s v=" ORÇAMENTO"/>
    <x v="24"/>
    <d v="2025-12-01T00:00:00"/>
    <d v="2025-12-01T00:00:00"/>
    <s v="Orçamento"/>
    <s v="1 | 1"/>
    <x v="8"/>
    <x v="0"/>
    <n v="8000"/>
    <x v="30"/>
    <x v="30"/>
    <s v="5498"/>
    <x v="12"/>
    <x v="3"/>
    <x v="1"/>
    <n v="4003"/>
    <x v="13"/>
    <n v="4003"/>
    <s v="ORÇAMENTO"/>
    <x v="1"/>
    <x v="0"/>
    <x v="2"/>
    <x v="2"/>
    <x v="13"/>
    <x v="13"/>
  </r>
  <r>
    <x v="5"/>
    <s v=" ORÇAMENTO"/>
    <x v="24"/>
    <d v="2025-12-01T00:00:00"/>
    <d v="2025-12-01T00:00:00"/>
    <s v="Orçamento"/>
    <s v="1 | 1"/>
    <x v="8"/>
    <x v="0"/>
    <n v="8000"/>
    <x v="27"/>
    <x v="27"/>
    <s v="9270"/>
    <x v="10"/>
    <x v="3"/>
    <x v="1"/>
    <n v="7001"/>
    <x v="11"/>
    <n v="7001"/>
    <s v="ORÇAMENTO"/>
    <x v="0"/>
    <x v="0"/>
    <x v="2"/>
    <x v="2"/>
    <x v="13"/>
    <x v="13"/>
  </r>
  <r>
    <x v="5"/>
    <s v=" ORÇAMENTO"/>
    <x v="24"/>
    <d v="2025-12-01T00:00:00"/>
    <d v="2025-12-01T00:00:00"/>
    <s v="Orçamento"/>
    <s v="1 | 1"/>
    <x v="8"/>
    <x v="0"/>
    <n v="8000"/>
    <x v="92"/>
    <x v="91"/>
    <s v="9780"/>
    <x v="10"/>
    <x v="3"/>
    <x v="1"/>
    <n v="7001"/>
    <x v="11"/>
    <n v="7001"/>
    <s v="ORÇAMENTO"/>
    <x v="0"/>
    <x v="0"/>
    <x v="9"/>
    <x v="9"/>
    <x v="12"/>
    <x v="12"/>
  </r>
  <r>
    <x v="5"/>
    <s v=" ORÇAMENTO"/>
    <x v="24"/>
    <d v="2025-12-01T00:00:00"/>
    <d v="2025-12-01T00:00:00"/>
    <s v="Orçamento"/>
    <s v="1 | 1"/>
    <x v="8"/>
    <x v="0"/>
    <n v="8000"/>
    <x v="34"/>
    <x v="34"/>
    <s v="13369"/>
    <x v="9"/>
    <x v="3"/>
    <x v="1"/>
    <n v="8006"/>
    <x v="10"/>
    <n v="8006"/>
    <s v="ORÇAMENTO"/>
    <x v="0"/>
    <x v="0"/>
    <x v="0"/>
    <x v="0"/>
    <x v="0"/>
    <x v="0"/>
  </r>
  <r>
    <x v="5"/>
    <s v=" ORÇAMENTO"/>
    <x v="24"/>
    <d v="2025-12-01T00:00:00"/>
    <d v="2025-12-01T00:00:00"/>
    <s v="Orçamento"/>
    <s v="1 | 1"/>
    <x v="8"/>
    <x v="0"/>
    <n v="8150.9999999999991"/>
    <x v="81"/>
    <x v="80"/>
    <s v="2999"/>
    <x v="5"/>
    <x v="3"/>
    <x v="1"/>
    <n v="3001"/>
    <x v="5"/>
    <n v="3001"/>
    <s v="ORÇAMENTO"/>
    <x v="0"/>
    <x v="0"/>
    <x v="0"/>
    <x v="0"/>
    <x v="10"/>
    <x v="10"/>
  </r>
  <r>
    <x v="5"/>
    <s v=" ORÇAMENTO"/>
    <x v="24"/>
    <d v="2025-12-01T00:00:00"/>
    <d v="2025-12-01T00:00:00"/>
    <s v="Orçamento"/>
    <s v="1 | 1"/>
    <x v="8"/>
    <x v="0"/>
    <n v="8360"/>
    <x v="24"/>
    <x v="24"/>
    <s v="10818"/>
    <x v="3"/>
    <x v="3"/>
    <x v="1"/>
    <n v="7004"/>
    <x v="3"/>
    <n v="7004"/>
    <s v="ORÇAMENTO"/>
    <x v="0"/>
    <x v="0"/>
    <x v="0"/>
    <x v="0"/>
    <x v="9"/>
    <x v="9"/>
  </r>
  <r>
    <x v="5"/>
    <s v=" ORÇAMENTO"/>
    <x v="24"/>
    <d v="2025-12-01T00:00:00"/>
    <d v="2025-12-01T00:00:00"/>
    <s v="Orçamento"/>
    <s v="1 | 1"/>
    <x v="8"/>
    <x v="0"/>
    <n v="8500"/>
    <x v="115"/>
    <x v="113"/>
    <s v="1104"/>
    <x v="0"/>
    <x v="3"/>
    <x v="1"/>
    <n v="2001"/>
    <x v="0"/>
    <n v="2001"/>
    <s v="ORÇAMENTO"/>
    <x v="0"/>
    <x v="0"/>
    <x v="9"/>
    <x v="9"/>
    <x v="12"/>
    <x v="12"/>
  </r>
  <r>
    <x v="5"/>
    <s v=" ORÇAMENTO"/>
    <x v="24"/>
    <d v="2025-12-01T00:00:00"/>
    <d v="2025-12-01T00:00:00"/>
    <s v="Orçamento"/>
    <s v="1 | 1"/>
    <x v="8"/>
    <x v="0"/>
    <n v="8500"/>
    <x v="81"/>
    <x v="80"/>
    <s v="3974"/>
    <x v="15"/>
    <x v="3"/>
    <x v="1"/>
    <n v="3005"/>
    <x v="18"/>
    <n v="3005"/>
    <s v="ORÇAMENTO"/>
    <x v="0"/>
    <x v="0"/>
    <x v="0"/>
    <x v="0"/>
    <x v="10"/>
    <x v="10"/>
  </r>
  <r>
    <x v="5"/>
    <s v=" ORÇAMENTO"/>
    <x v="24"/>
    <d v="2025-12-01T00:00:00"/>
    <d v="2025-12-01T00:00:00"/>
    <s v="Orçamento"/>
    <s v="1 | 1"/>
    <x v="8"/>
    <x v="0"/>
    <n v="8666.869999999999"/>
    <x v="68"/>
    <x v="67"/>
    <s v="281"/>
    <x v="19"/>
    <x v="3"/>
    <x v="1"/>
    <n v="1002"/>
    <x v="22"/>
    <n v="1002"/>
    <s v="ORÇAMENTO"/>
    <x v="1"/>
    <x v="0"/>
    <x v="13"/>
    <x v="13"/>
    <x v="20"/>
    <x v="20"/>
  </r>
  <r>
    <x v="5"/>
    <s v=" ORÇAMENTO"/>
    <x v="24"/>
    <d v="2025-12-01T00:00:00"/>
    <d v="2025-12-01T00:00:00"/>
    <s v="Orçamento"/>
    <s v="1 | 1"/>
    <x v="8"/>
    <x v="0"/>
    <n v="9034.6959999999999"/>
    <x v="153"/>
    <x v="150"/>
    <s v="173"/>
    <x v="19"/>
    <x v="3"/>
    <x v="1"/>
    <n v="1002"/>
    <x v="22"/>
    <n v="1002"/>
    <s v="ORÇAMENTO"/>
    <x v="1"/>
    <x v="0"/>
    <x v="2"/>
    <x v="2"/>
    <x v="15"/>
    <x v="15"/>
  </r>
  <r>
    <x v="5"/>
    <s v=" ORÇAMENTO"/>
    <x v="24"/>
    <d v="2025-12-01T00:00:00"/>
    <d v="2025-12-01T00:00:00"/>
    <s v="Orçamento"/>
    <s v="1 | 1"/>
    <x v="8"/>
    <x v="0"/>
    <n v="9500"/>
    <x v="145"/>
    <x v="143"/>
    <s v="5870"/>
    <x v="12"/>
    <x v="3"/>
    <x v="1"/>
    <n v="4003"/>
    <x v="13"/>
    <n v="4003"/>
    <s v="ORÇAMENTO"/>
    <x v="0"/>
    <x v="0"/>
    <x v="9"/>
    <x v="9"/>
    <x v="22"/>
    <x v="22"/>
  </r>
  <r>
    <x v="5"/>
    <s v=" ORÇAMENTO"/>
    <x v="24"/>
    <d v="2025-12-01T00:00:00"/>
    <d v="2025-12-01T00:00:00"/>
    <s v="Orçamento"/>
    <s v="1 | 1"/>
    <x v="8"/>
    <x v="0"/>
    <n v="10000"/>
    <x v="120"/>
    <x v="118"/>
    <s v="5839"/>
    <x v="10"/>
    <x v="3"/>
    <x v="1"/>
    <n v="7001"/>
    <x v="11"/>
    <n v="7001"/>
    <s v="ORÇAMENTO"/>
    <x v="0"/>
    <x v="0"/>
    <x v="9"/>
    <x v="9"/>
    <x v="22"/>
    <x v="22"/>
  </r>
  <r>
    <x v="5"/>
    <s v=" ORÇAMENTO"/>
    <x v="24"/>
    <d v="2025-12-01T00:00:00"/>
    <d v="2025-12-01T00:00:00"/>
    <s v="Orçamento"/>
    <s v="1 | 1"/>
    <x v="8"/>
    <x v="0"/>
    <n v="10000"/>
    <x v="71"/>
    <x v="70"/>
    <s v="7019"/>
    <x v="2"/>
    <x v="3"/>
    <x v="1"/>
    <n v="4004"/>
    <x v="2"/>
    <n v="4004"/>
    <s v="ORÇAMENTO"/>
    <x v="0"/>
    <x v="0"/>
    <x v="0"/>
    <x v="0"/>
    <x v="9"/>
    <x v="9"/>
  </r>
  <r>
    <x v="5"/>
    <s v=" ORÇAMENTO"/>
    <x v="24"/>
    <d v="2025-12-01T00:00:00"/>
    <d v="2025-12-01T00:00:00"/>
    <s v="Orçamento"/>
    <s v="1 | 1"/>
    <x v="8"/>
    <x v="0"/>
    <n v="10300"/>
    <x v="88"/>
    <x v="87"/>
    <s v="268"/>
    <x v="19"/>
    <x v="3"/>
    <x v="1"/>
    <n v="1002"/>
    <x v="22"/>
    <n v="1002"/>
    <s v="ORÇAMENTO"/>
    <x v="0"/>
    <x v="0"/>
    <x v="0"/>
    <x v="0"/>
    <x v="0"/>
    <x v="0"/>
  </r>
  <r>
    <x v="5"/>
    <s v=" ORÇAMENTO"/>
    <x v="24"/>
    <d v="2025-12-01T00:00:00"/>
    <d v="2025-12-01T00:00:00"/>
    <s v="Orçamento"/>
    <s v="1 | 1"/>
    <x v="8"/>
    <x v="0"/>
    <n v="10893.08"/>
    <x v="81"/>
    <x v="80"/>
    <s v="2998"/>
    <x v="5"/>
    <x v="3"/>
    <x v="1"/>
    <n v="3001"/>
    <x v="5"/>
    <n v="3001"/>
    <s v="ORÇAMENTO"/>
    <x v="0"/>
    <x v="0"/>
    <x v="0"/>
    <x v="0"/>
    <x v="10"/>
    <x v="10"/>
  </r>
  <r>
    <x v="5"/>
    <s v=" ORÇAMENTO"/>
    <x v="24"/>
    <d v="2025-12-01T00:00:00"/>
    <d v="2025-12-01T00:00:00"/>
    <s v="Orçamento"/>
    <s v="1 | 1"/>
    <x v="8"/>
    <x v="0"/>
    <n v="10909"/>
    <x v="15"/>
    <x v="15"/>
    <s v="11821"/>
    <x v="4"/>
    <x v="3"/>
    <x v="1"/>
    <n v="8002"/>
    <x v="4"/>
    <n v="8002"/>
    <s v="ORÇAMENTO"/>
    <x v="0"/>
    <x v="0"/>
    <x v="0"/>
    <x v="0"/>
    <x v="10"/>
    <x v="10"/>
  </r>
  <r>
    <x v="5"/>
    <s v=" ORÇAMENTO"/>
    <x v="24"/>
    <d v="2025-12-01T00:00:00"/>
    <d v="2025-12-01T00:00:00"/>
    <s v="Orçamento"/>
    <s v="1 | 1"/>
    <x v="8"/>
    <x v="0"/>
    <n v="10965.043075548361"/>
    <x v="32"/>
    <x v="32"/>
    <s v="900"/>
    <x v="0"/>
    <x v="3"/>
    <x v="1"/>
    <n v="2001"/>
    <x v="0"/>
    <n v="2001"/>
    <s v="ORÇAMENTO"/>
    <x v="1"/>
    <x v="0"/>
    <x v="2"/>
    <x v="2"/>
    <x v="2"/>
    <x v="2"/>
  </r>
  <r>
    <x v="5"/>
    <s v=" ORÇAMENTO"/>
    <x v="24"/>
    <d v="2025-12-01T00:00:00"/>
    <d v="2025-12-01T00:00:00"/>
    <s v="Orçamento"/>
    <s v="1 | 1"/>
    <x v="8"/>
    <x v="0"/>
    <n v="11000"/>
    <x v="46"/>
    <x v="45"/>
    <s v="10254"/>
    <x v="2"/>
    <x v="3"/>
    <x v="1"/>
    <n v="7002"/>
    <x v="33"/>
    <n v="7002"/>
    <s v="ORÇAMENTO"/>
    <x v="0"/>
    <x v="0"/>
    <x v="9"/>
    <x v="9"/>
    <x v="12"/>
    <x v="12"/>
  </r>
  <r>
    <x v="5"/>
    <s v=" ORÇAMENTO"/>
    <x v="24"/>
    <d v="2025-12-01T00:00:00"/>
    <d v="2025-12-01T00:00:00"/>
    <s v="Orçamento"/>
    <s v="1 | 1"/>
    <x v="8"/>
    <x v="0"/>
    <n v="11078.045"/>
    <x v="37"/>
    <x v="37"/>
    <s v="11554"/>
    <x v="4"/>
    <x v="3"/>
    <x v="1"/>
    <n v="8002"/>
    <x v="4"/>
    <n v="8002"/>
    <s v="ORÇAMENTO"/>
    <x v="1"/>
    <x v="0"/>
    <x v="2"/>
    <x v="2"/>
    <x v="13"/>
    <x v="13"/>
  </r>
  <r>
    <x v="5"/>
    <s v=" ORÇAMENTO"/>
    <x v="24"/>
    <d v="2025-12-01T00:00:00"/>
    <d v="2025-12-01T00:00:00"/>
    <s v="Orçamento"/>
    <s v="1 | 1"/>
    <x v="8"/>
    <x v="0"/>
    <n v="11557.174856399999"/>
    <x v="38"/>
    <x v="38"/>
    <s v="3299"/>
    <x v="11"/>
    <x v="3"/>
    <x v="1"/>
    <n v="3003"/>
    <x v="12"/>
    <n v="3003"/>
    <s v="ORÇAMENTO"/>
    <x v="1"/>
    <x v="0"/>
    <x v="2"/>
    <x v="2"/>
    <x v="13"/>
    <x v="13"/>
  </r>
  <r>
    <x v="5"/>
    <s v=" ORÇAMENTO"/>
    <x v="24"/>
    <d v="2025-12-01T00:00:00"/>
    <d v="2025-12-01T00:00:00"/>
    <s v="Orçamento"/>
    <s v="1 | 1"/>
    <x v="8"/>
    <x v="0"/>
    <n v="11934.9894788658"/>
    <x v="73"/>
    <x v="72"/>
    <s v="637"/>
    <x v="0"/>
    <x v="3"/>
    <x v="1"/>
    <n v="2001"/>
    <x v="0"/>
    <n v="2001"/>
    <s v="ORÇAMENTO"/>
    <x v="1"/>
    <x v="0"/>
    <x v="2"/>
    <x v="2"/>
    <x v="13"/>
    <x v="13"/>
  </r>
  <r>
    <x v="5"/>
    <s v=" ORÇAMENTO"/>
    <x v="24"/>
    <d v="2025-12-01T00:00:00"/>
    <d v="2025-12-01T00:00:00"/>
    <s v="Orçamento"/>
    <s v="1 | 1"/>
    <x v="8"/>
    <x v="0"/>
    <n v="12000"/>
    <x v="30"/>
    <x v="30"/>
    <s v="5497"/>
    <x v="12"/>
    <x v="3"/>
    <x v="1"/>
    <n v="4003"/>
    <x v="13"/>
    <n v="4003"/>
    <s v="ORÇAMENTO"/>
    <x v="1"/>
    <x v="0"/>
    <x v="2"/>
    <x v="2"/>
    <x v="13"/>
    <x v="13"/>
  </r>
  <r>
    <x v="5"/>
    <s v=" ORÇAMENTO"/>
    <x v="24"/>
    <d v="2025-12-01T00:00:00"/>
    <d v="2025-12-01T00:00:00"/>
    <s v="Orçamento"/>
    <s v="1 | 1"/>
    <x v="8"/>
    <x v="0"/>
    <n v="12000"/>
    <x v="116"/>
    <x v="114"/>
    <s v="9909"/>
    <x v="10"/>
    <x v="3"/>
    <x v="1"/>
    <n v="7001"/>
    <x v="11"/>
    <n v="7001"/>
    <s v="ORÇAMENTO"/>
    <x v="0"/>
    <x v="0"/>
    <x v="9"/>
    <x v="9"/>
    <x v="12"/>
    <x v="12"/>
  </r>
  <r>
    <x v="5"/>
    <s v=" ORÇAMENTO"/>
    <x v="24"/>
    <d v="2025-12-01T00:00:00"/>
    <d v="2025-12-01T00:00:00"/>
    <s v="Orçamento"/>
    <s v="1 | 1"/>
    <x v="8"/>
    <x v="0"/>
    <n v="12000"/>
    <x v="114"/>
    <x v="112"/>
    <s v="9969"/>
    <x v="10"/>
    <x v="3"/>
    <x v="1"/>
    <n v="7001"/>
    <x v="11"/>
    <n v="7001"/>
    <s v="ORÇAMENTO"/>
    <x v="0"/>
    <x v="0"/>
    <x v="9"/>
    <x v="9"/>
    <x v="18"/>
    <x v="18"/>
  </r>
  <r>
    <x v="5"/>
    <s v=" ORÇAMENTO"/>
    <x v="24"/>
    <d v="2025-12-01T00:00:00"/>
    <d v="2025-12-01T00:00:00"/>
    <s v="Orçamento"/>
    <s v="1 | 1"/>
    <x v="8"/>
    <x v="0"/>
    <n v="12000"/>
    <x v="138"/>
    <x v="136"/>
    <s v="7835"/>
    <x v="2"/>
    <x v="3"/>
    <x v="1"/>
    <n v="5003"/>
    <x v="31"/>
    <n v="5003"/>
    <s v="ORÇAMENTO"/>
    <x v="0"/>
    <x v="0"/>
    <x v="9"/>
    <x v="9"/>
    <x v="18"/>
    <x v="18"/>
  </r>
  <r>
    <x v="5"/>
    <s v=" ORÇAMENTO"/>
    <x v="24"/>
    <d v="2025-12-01T00:00:00"/>
    <d v="2025-12-01T00:00:00"/>
    <s v="Orçamento"/>
    <s v="1 | 1"/>
    <x v="8"/>
    <x v="0"/>
    <n v="12000"/>
    <x v="34"/>
    <x v="34"/>
    <s v="13368"/>
    <x v="9"/>
    <x v="3"/>
    <x v="1"/>
    <n v="8006"/>
    <x v="10"/>
    <n v="8006"/>
    <s v="ORÇAMENTO"/>
    <x v="0"/>
    <x v="0"/>
    <x v="0"/>
    <x v="0"/>
    <x v="0"/>
    <x v="0"/>
  </r>
  <r>
    <x v="5"/>
    <s v=" ORÇAMENTO"/>
    <x v="24"/>
    <d v="2025-12-01T00:00:00"/>
    <d v="2025-12-01T00:00:00"/>
    <s v="Orçamento"/>
    <s v="1 | 1"/>
    <x v="8"/>
    <x v="0"/>
    <n v="12173.967949599999"/>
    <x v="38"/>
    <x v="38"/>
    <s v="11011"/>
    <x v="14"/>
    <x v="3"/>
    <x v="1"/>
    <n v="8001"/>
    <x v="17"/>
    <n v="8001"/>
    <s v="ORÇAMENTO"/>
    <x v="1"/>
    <x v="0"/>
    <x v="2"/>
    <x v="2"/>
    <x v="13"/>
    <x v="13"/>
  </r>
  <r>
    <x v="5"/>
    <s v=" ORÇAMENTO"/>
    <x v="24"/>
    <d v="2025-12-01T00:00:00"/>
    <d v="2025-12-01T00:00:00"/>
    <s v="Orçamento"/>
    <s v="1 | 1"/>
    <x v="8"/>
    <x v="0"/>
    <n v="12188"/>
    <x v="15"/>
    <x v="15"/>
    <s v="11820"/>
    <x v="4"/>
    <x v="3"/>
    <x v="1"/>
    <n v="8002"/>
    <x v="4"/>
    <n v="8002"/>
    <s v="ORÇAMENTO"/>
    <x v="0"/>
    <x v="0"/>
    <x v="0"/>
    <x v="0"/>
    <x v="10"/>
    <x v="10"/>
  </r>
  <r>
    <x v="5"/>
    <s v=" ORÇAMENTO"/>
    <x v="24"/>
    <d v="2025-12-01T00:00:00"/>
    <d v="2025-12-01T00:00:00"/>
    <s v="Orçamento"/>
    <s v="1 | 1"/>
    <x v="8"/>
    <x v="0"/>
    <n v="12360"/>
    <x v="33"/>
    <x v="33"/>
    <s v="13939"/>
    <x v="19"/>
    <x v="3"/>
    <x v="1"/>
    <n v="9001"/>
    <x v="24"/>
    <n v="9001"/>
    <s v="ORÇAMENTO"/>
    <x v="1"/>
    <x v="0"/>
    <x v="10"/>
    <x v="10"/>
    <x v="16"/>
    <x v="16"/>
  </r>
  <r>
    <x v="5"/>
    <s v=" ORÇAMENTO"/>
    <x v="24"/>
    <d v="2025-12-01T00:00:00"/>
    <d v="2025-12-01T00:00:00"/>
    <s v="Orçamento"/>
    <s v="1 | 1"/>
    <x v="8"/>
    <x v="0"/>
    <n v="12537.474020506457"/>
    <x v="158"/>
    <x v="155"/>
    <s v="1467"/>
    <x v="0"/>
    <x v="3"/>
    <x v="1"/>
    <n v="2001"/>
    <x v="0"/>
    <n v="2001"/>
    <s v="ORÇAMENTO"/>
    <x v="0"/>
    <x v="0"/>
    <x v="9"/>
    <x v="9"/>
    <x v="14"/>
    <x v="14"/>
  </r>
  <r>
    <x v="5"/>
    <s v=" ORÇAMENTO"/>
    <x v="24"/>
    <d v="2025-12-01T00:00:00"/>
    <d v="2025-12-01T00:00:00"/>
    <s v="Orçamento"/>
    <s v="1 | 1"/>
    <x v="8"/>
    <x v="0"/>
    <n v="12572.846"/>
    <x v="33"/>
    <x v="33"/>
    <s v="13938"/>
    <x v="19"/>
    <x v="3"/>
    <x v="1"/>
    <n v="9001"/>
    <x v="24"/>
    <n v="9001"/>
    <s v="ORÇAMENTO"/>
    <x v="1"/>
    <x v="0"/>
    <x v="10"/>
    <x v="10"/>
    <x v="16"/>
    <x v="16"/>
  </r>
  <r>
    <x v="5"/>
    <s v=" ORÇAMENTO"/>
    <x v="24"/>
    <d v="2025-12-01T00:00:00"/>
    <d v="2025-12-01T00:00:00"/>
    <s v="Orçamento"/>
    <s v="1 | 1"/>
    <x v="8"/>
    <x v="0"/>
    <n v="12600"/>
    <x v="72"/>
    <x v="71"/>
    <s v="936"/>
    <x v="0"/>
    <x v="3"/>
    <x v="1"/>
    <n v="2001"/>
    <x v="0"/>
    <n v="2001"/>
    <s v="ORÇAMENTO"/>
    <x v="1"/>
    <x v="0"/>
    <x v="2"/>
    <x v="2"/>
    <x v="15"/>
    <x v="15"/>
  </r>
  <r>
    <x v="5"/>
    <s v=" ORÇAMENTO"/>
    <x v="24"/>
    <d v="2025-12-01T00:00:00"/>
    <d v="2025-12-01T00:00:00"/>
    <s v="Orçamento"/>
    <s v="1 | 1"/>
    <x v="8"/>
    <x v="0"/>
    <n v="13000"/>
    <x v="86"/>
    <x v="85"/>
    <s v="4679"/>
    <x v="7"/>
    <x v="3"/>
    <x v="1"/>
    <n v="3007"/>
    <x v="25"/>
    <n v="3007"/>
    <s v="ORÇAMENTO"/>
    <x v="0"/>
    <x v="0"/>
    <x v="0"/>
    <x v="0"/>
    <x v="0"/>
    <x v="0"/>
  </r>
  <r>
    <x v="5"/>
    <s v=" ORÇAMENTO"/>
    <x v="24"/>
    <d v="2025-12-01T00:00:00"/>
    <d v="2025-12-01T00:00:00"/>
    <s v="Orçamento"/>
    <s v="1 | 1"/>
    <x v="8"/>
    <x v="0"/>
    <n v="13062.5"/>
    <x v="37"/>
    <x v="37"/>
    <s v="10561"/>
    <x v="3"/>
    <x v="3"/>
    <x v="1"/>
    <n v="7004"/>
    <x v="3"/>
    <n v="7004"/>
    <s v="ORÇAMENTO"/>
    <x v="1"/>
    <x v="0"/>
    <x v="2"/>
    <x v="2"/>
    <x v="13"/>
    <x v="13"/>
  </r>
  <r>
    <x v="5"/>
    <s v=" ORÇAMENTO"/>
    <x v="24"/>
    <d v="2025-12-01T00:00:00"/>
    <d v="2025-12-01T00:00:00"/>
    <s v="Orçamento"/>
    <s v="1 | 1"/>
    <x v="8"/>
    <x v="0"/>
    <n v="13500"/>
    <x v="30"/>
    <x v="30"/>
    <s v="5496"/>
    <x v="12"/>
    <x v="3"/>
    <x v="1"/>
    <n v="4003"/>
    <x v="13"/>
    <n v="4003"/>
    <s v="ORÇAMENTO"/>
    <x v="1"/>
    <x v="0"/>
    <x v="2"/>
    <x v="2"/>
    <x v="13"/>
    <x v="13"/>
  </r>
  <r>
    <x v="5"/>
    <s v=" ORÇAMENTO"/>
    <x v="24"/>
    <d v="2025-12-01T00:00:00"/>
    <d v="2025-12-01T00:00:00"/>
    <s v="Orçamento"/>
    <s v="1 | 1"/>
    <x v="8"/>
    <x v="0"/>
    <n v="13515.214899999999"/>
    <x v="37"/>
    <x v="37"/>
    <s v="7193"/>
    <x v="13"/>
    <x v="3"/>
    <x v="1"/>
    <n v="5001"/>
    <x v="16"/>
    <n v="5001"/>
    <s v="ORÇAMENTO"/>
    <x v="1"/>
    <x v="0"/>
    <x v="2"/>
    <x v="2"/>
    <x v="13"/>
    <x v="13"/>
  </r>
  <r>
    <x v="5"/>
    <s v=" ORÇAMENTO"/>
    <x v="24"/>
    <d v="2025-12-01T00:00:00"/>
    <d v="2025-12-01T00:00:00"/>
    <s v="Orçamento"/>
    <s v="1 | 1"/>
    <x v="8"/>
    <x v="0"/>
    <n v="13588.101068849997"/>
    <x v="37"/>
    <x v="37"/>
    <s v="3374"/>
    <x v="11"/>
    <x v="3"/>
    <x v="1"/>
    <n v="3003"/>
    <x v="12"/>
    <n v="3003"/>
    <s v="ORÇAMENTO"/>
    <x v="1"/>
    <x v="0"/>
    <x v="2"/>
    <x v="2"/>
    <x v="13"/>
    <x v="13"/>
  </r>
  <r>
    <x v="5"/>
    <s v=" ORÇAMENTO"/>
    <x v="24"/>
    <d v="2025-12-01T00:00:00"/>
    <d v="2025-12-01T00:00:00"/>
    <s v="Orçamento"/>
    <s v="1 | 1"/>
    <x v="8"/>
    <x v="0"/>
    <n v="13625.995349999999"/>
    <x v="37"/>
    <x v="37"/>
    <s v="2755"/>
    <x v="5"/>
    <x v="3"/>
    <x v="1"/>
    <n v="3001"/>
    <x v="5"/>
    <n v="3001"/>
    <s v="ORÇAMENTO"/>
    <x v="1"/>
    <x v="0"/>
    <x v="2"/>
    <x v="2"/>
    <x v="13"/>
    <x v="13"/>
  </r>
  <r>
    <x v="5"/>
    <s v=" ORÇAMENTO"/>
    <x v="24"/>
    <d v="2025-12-01T00:00:00"/>
    <d v="2025-12-01T00:00:00"/>
    <s v="Orçamento"/>
    <s v="1 | 1"/>
    <x v="8"/>
    <x v="0"/>
    <n v="14000"/>
    <x v="71"/>
    <x v="70"/>
    <s v="7018"/>
    <x v="2"/>
    <x v="3"/>
    <x v="1"/>
    <n v="4004"/>
    <x v="2"/>
    <n v="4004"/>
    <s v="ORÇAMENTO"/>
    <x v="0"/>
    <x v="0"/>
    <x v="0"/>
    <x v="0"/>
    <x v="9"/>
    <x v="9"/>
  </r>
  <r>
    <x v="5"/>
    <s v=" ORÇAMENTO"/>
    <x v="24"/>
    <d v="2025-12-01T00:00:00"/>
    <d v="2025-12-01T00:00:00"/>
    <s v="Orçamento"/>
    <s v="1 | 1"/>
    <x v="8"/>
    <x v="0"/>
    <n v="14401.458499999999"/>
    <x v="37"/>
    <x v="37"/>
    <s v="11047"/>
    <x v="14"/>
    <x v="3"/>
    <x v="1"/>
    <n v="8001"/>
    <x v="17"/>
    <n v="8001"/>
    <s v="ORÇAMENTO"/>
    <x v="1"/>
    <x v="0"/>
    <x v="2"/>
    <x v="2"/>
    <x v="13"/>
    <x v="13"/>
  </r>
  <r>
    <x v="5"/>
    <s v=" ORÇAMENTO"/>
    <x v="24"/>
    <d v="2025-12-01T00:00:00"/>
    <d v="2025-12-01T00:00:00"/>
    <s v="Orçamento"/>
    <s v="1 | 1"/>
    <x v="8"/>
    <x v="0"/>
    <n v="14500"/>
    <x v="44"/>
    <x v="43"/>
    <s v="12794"/>
    <x v="9"/>
    <x v="3"/>
    <x v="1"/>
    <n v="8006"/>
    <x v="10"/>
    <n v="8006"/>
    <s v="ORÇAMENTO"/>
    <x v="0"/>
    <x v="0"/>
    <x v="9"/>
    <x v="9"/>
    <x v="18"/>
    <x v="18"/>
  </r>
  <r>
    <x v="5"/>
    <s v=" ORÇAMENTO"/>
    <x v="24"/>
    <d v="2025-12-01T00:00:00"/>
    <d v="2025-12-01T00:00:00"/>
    <s v="Orçamento"/>
    <s v="1 | 1"/>
    <x v="8"/>
    <x v="0"/>
    <n v="14801.495370347717"/>
    <x v="158"/>
    <x v="155"/>
    <s v="1466"/>
    <x v="0"/>
    <x v="3"/>
    <x v="1"/>
    <n v="2001"/>
    <x v="0"/>
    <n v="2001"/>
    <s v="ORÇAMENTO"/>
    <x v="0"/>
    <x v="0"/>
    <x v="9"/>
    <x v="9"/>
    <x v="14"/>
    <x v="14"/>
  </r>
  <r>
    <x v="5"/>
    <s v=" ORÇAMENTO"/>
    <x v="24"/>
    <d v="2025-12-01T00:00:00"/>
    <d v="2025-12-01T00:00:00"/>
    <s v="Orçamento"/>
    <s v="1 | 1"/>
    <x v="8"/>
    <x v="0"/>
    <n v="15000"/>
    <x v="118"/>
    <x v="116"/>
    <s v="8123"/>
    <x v="2"/>
    <x v="3"/>
    <x v="1"/>
    <n v="5005"/>
    <x v="32"/>
    <n v="5005"/>
    <s v="ORÇAMENTO"/>
    <x v="0"/>
    <x v="0"/>
    <x v="9"/>
    <x v="9"/>
    <x v="18"/>
    <x v="18"/>
  </r>
  <r>
    <x v="5"/>
    <s v=" ORÇAMENTO"/>
    <x v="24"/>
    <d v="2025-12-01T00:00:00"/>
    <d v="2025-12-01T00:00:00"/>
    <s v="Orçamento"/>
    <s v="1 | 1"/>
    <x v="8"/>
    <x v="0"/>
    <n v="15000"/>
    <x v="121"/>
    <x v="119"/>
    <s v="6814"/>
    <x v="2"/>
    <x v="3"/>
    <x v="1"/>
    <n v="4004"/>
    <x v="2"/>
    <n v="4004"/>
    <s v="ORÇAMENTO"/>
    <x v="0"/>
    <x v="0"/>
    <x v="0"/>
    <x v="0"/>
    <x v="9"/>
    <x v="9"/>
  </r>
  <r>
    <x v="5"/>
    <s v=" ORÇAMENTO"/>
    <x v="24"/>
    <d v="2025-12-01T00:00:00"/>
    <d v="2025-12-01T00:00:00"/>
    <s v="Orçamento"/>
    <s v="1 | 1"/>
    <x v="8"/>
    <x v="0"/>
    <n v="15000"/>
    <x v="111"/>
    <x v="109"/>
    <s v="7061"/>
    <x v="2"/>
    <x v="3"/>
    <x v="1"/>
    <n v="4004"/>
    <x v="2"/>
    <n v="4004"/>
    <s v="ORÇAMENTO"/>
    <x v="0"/>
    <x v="0"/>
    <x v="0"/>
    <x v="0"/>
    <x v="9"/>
    <x v="9"/>
  </r>
  <r>
    <x v="5"/>
    <s v=" ORÇAMENTO"/>
    <x v="24"/>
    <d v="2025-12-01T00:00:00"/>
    <d v="2025-12-01T00:00:00"/>
    <s v="Orçamento"/>
    <s v="1 | 1"/>
    <x v="8"/>
    <x v="0"/>
    <n v="15000"/>
    <x v="143"/>
    <x v="141"/>
    <s v="13188"/>
    <x v="9"/>
    <x v="3"/>
    <x v="1"/>
    <n v="8006"/>
    <x v="10"/>
    <n v="8006"/>
    <s v="ORÇAMENTO"/>
    <x v="0"/>
    <x v="0"/>
    <x v="0"/>
    <x v="0"/>
    <x v="0"/>
    <x v="0"/>
  </r>
  <r>
    <x v="5"/>
    <s v=" ORÇAMENTO"/>
    <x v="24"/>
    <d v="2025-12-01T00:00:00"/>
    <d v="2025-12-01T00:00:00"/>
    <s v="Orçamento"/>
    <s v="1 | 1"/>
    <x v="8"/>
    <x v="0"/>
    <n v="15000"/>
    <x v="34"/>
    <x v="34"/>
    <s v="4356"/>
    <x v="8"/>
    <x v="3"/>
    <x v="1"/>
    <n v="3006"/>
    <x v="8"/>
    <n v="3006"/>
    <s v="ORÇAMENTO"/>
    <x v="0"/>
    <x v="0"/>
    <x v="0"/>
    <x v="0"/>
    <x v="0"/>
    <x v="0"/>
  </r>
  <r>
    <x v="5"/>
    <s v=" ORÇAMENTO"/>
    <x v="24"/>
    <d v="2025-12-01T00:00:00"/>
    <d v="2025-12-01T00:00:00"/>
    <s v="Orçamento"/>
    <s v="1 | 1"/>
    <x v="8"/>
    <x v="0"/>
    <n v="15247.616079412001"/>
    <x v="38"/>
    <x v="38"/>
    <s v="3578"/>
    <x v="20"/>
    <x v="3"/>
    <x v="1"/>
    <n v="3004"/>
    <x v="27"/>
    <n v="3004"/>
    <s v="ORÇAMENTO"/>
    <x v="1"/>
    <x v="0"/>
    <x v="2"/>
    <x v="2"/>
    <x v="13"/>
    <x v="13"/>
  </r>
  <r>
    <x v="5"/>
    <s v=" ORÇAMENTO"/>
    <x v="24"/>
    <d v="2025-12-01T00:00:00"/>
    <d v="2025-12-01T00:00:00"/>
    <s v="Orçamento"/>
    <s v="1 | 1"/>
    <x v="8"/>
    <x v="0"/>
    <n v="15636.363636363636"/>
    <x v="75"/>
    <x v="74"/>
    <s v="14181"/>
    <x v="10"/>
    <x v="3"/>
    <x v="1"/>
    <n v="7001"/>
    <x v="11"/>
    <n v="7001"/>
    <s v="ORÇAMENTO"/>
    <x v="0"/>
    <x v="0"/>
    <x v="9"/>
    <x v="9"/>
    <x v="22"/>
    <x v="22"/>
  </r>
  <r>
    <x v="5"/>
    <s v=" ORÇAMENTO"/>
    <x v="24"/>
    <d v="2025-12-01T00:00:00"/>
    <d v="2025-12-01T00:00:00"/>
    <s v="Orçamento"/>
    <s v="1 | 1"/>
    <x v="8"/>
    <x v="0"/>
    <n v="15742.5"/>
    <x v="37"/>
    <x v="37"/>
    <s v="4604"/>
    <x v="7"/>
    <x v="3"/>
    <x v="1"/>
    <n v="3007"/>
    <x v="25"/>
    <n v="3007"/>
    <s v="ORÇAMENTO"/>
    <x v="1"/>
    <x v="0"/>
    <x v="2"/>
    <x v="2"/>
    <x v="13"/>
    <x v="13"/>
  </r>
  <r>
    <x v="5"/>
    <s v=" ORÇAMENTO"/>
    <x v="24"/>
    <d v="2025-12-01T00:00:00"/>
    <d v="2025-12-01T00:00:00"/>
    <s v="Orçamento"/>
    <s v="1 | 1"/>
    <x v="8"/>
    <x v="0"/>
    <n v="15754.606905440485"/>
    <x v="36"/>
    <x v="36"/>
    <s v="1419"/>
    <x v="0"/>
    <x v="3"/>
    <x v="1"/>
    <n v="2001"/>
    <x v="0"/>
    <n v="2001"/>
    <s v="ORÇAMENTO"/>
    <x v="0"/>
    <x v="0"/>
    <x v="9"/>
    <x v="9"/>
    <x v="14"/>
    <x v="14"/>
  </r>
  <r>
    <x v="5"/>
    <s v=" ORÇAMENTO"/>
    <x v="24"/>
    <d v="2025-12-01T00:00:00"/>
    <d v="2025-12-01T00:00:00"/>
    <s v="Orçamento"/>
    <s v="1 | 1"/>
    <x v="8"/>
    <x v="0"/>
    <n v="16000"/>
    <x v="67"/>
    <x v="66"/>
    <s v="1116"/>
    <x v="0"/>
    <x v="3"/>
    <x v="1"/>
    <n v="2001"/>
    <x v="0"/>
    <n v="2001"/>
    <s v="ORÇAMENTO"/>
    <x v="0"/>
    <x v="0"/>
    <x v="9"/>
    <x v="9"/>
    <x v="12"/>
    <x v="12"/>
  </r>
  <r>
    <x v="5"/>
    <s v=" ORÇAMENTO"/>
    <x v="24"/>
    <d v="2025-12-01T00:00:00"/>
    <d v="2025-12-01T00:00:00"/>
    <s v="Orçamento"/>
    <s v="1 | 1"/>
    <x v="8"/>
    <x v="0"/>
    <n v="16000"/>
    <x v="155"/>
    <x v="152"/>
    <s v="10682"/>
    <x v="3"/>
    <x v="3"/>
    <x v="1"/>
    <n v="7004"/>
    <x v="3"/>
    <n v="7004"/>
    <s v="ORÇAMENTO"/>
    <x v="0"/>
    <x v="0"/>
    <x v="9"/>
    <x v="9"/>
    <x v="22"/>
    <x v="22"/>
  </r>
  <r>
    <x v="5"/>
    <s v=" ORÇAMENTO"/>
    <x v="24"/>
    <d v="2025-12-01T00:00:00"/>
    <d v="2025-12-01T00:00:00"/>
    <s v="Orçamento"/>
    <s v="1 | 1"/>
    <x v="8"/>
    <x v="0"/>
    <n v="16000"/>
    <x v="121"/>
    <x v="119"/>
    <s v="6813"/>
    <x v="2"/>
    <x v="3"/>
    <x v="1"/>
    <n v="4004"/>
    <x v="2"/>
    <n v="4004"/>
    <s v="ORÇAMENTO"/>
    <x v="0"/>
    <x v="0"/>
    <x v="0"/>
    <x v="0"/>
    <x v="9"/>
    <x v="9"/>
  </r>
  <r>
    <x v="5"/>
    <s v=" ORÇAMENTO"/>
    <x v="24"/>
    <d v="2025-12-01T00:00:00"/>
    <d v="2025-12-01T00:00:00"/>
    <s v="Orçamento"/>
    <s v="1 | 1"/>
    <x v="8"/>
    <x v="0"/>
    <n v="16178.0313152"/>
    <x v="38"/>
    <x v="38"/>
    <s v="4921"/>
    <x v="17"/>
    <x v="3"/>
    <x v="1"/>
    <n v="4001"/>
    <x v="20"/>
    <n v="4001"/>
    <s v="ORÇAMENTO"/>
    <x v="1"/>
    <x v="0"/>
    <x v="2"/>
    <x v="2"/>
    <x v="13"/>
    <x v="13"/>
  </r>
  <r>
    <x v="5"/>
    <s v=" ORÇAMENTO"/>
    <x v="24"/>
    <d v="2025-12-01T00:00:00"/>
    <d v="2025-12-01T00:00:00"/>
    <s v="Orçamento"/>
    <s v="1 | 1"/>
    <x v="8"/>
    <x v="0"/>
    <n v="16500"/>
    <x v="88"/>
    <x v="87"/>
    <s v="269"/>
    <x v="19"/>
    <x v="3"/>
    <x v="1"/>
    <n v="1002"/>
    <x v="22"/>
    <n v="1002"/>
    <s v="ORÇAMENTO"/>
    <x v="0"/>
    <x v="0"/>
    <x v="0"/>
    <x v="0"/>
    <x v="0"/>
    <x v="0"/>
  </r>
  <r>
    <x v="5"/>
    <s v=" ORÇAMENTO"/>
    <x v="24"/>
    <d v="2025-12-01T00:00:00"/>
    <d v="2025-12-01T00:00:00"/>
    <s v="Orçamento"/>
    <s v="1 | 1"/>
    <x v="8"/>
    <x v="0"/>
    <n v="16720"/>
    <x v="37"/>
    <x v="37"/>
    <s v="9282"/>
    <x v="10"/>
    <x v="3"/>
    <x v="1"/>
    <n v="7001"/>
    <x v="11"/>
    <n v="7001"/>
    <s v="ORÇAMENTO"/>
    <x v="1"/>
    <x v="0"/>
    <x v="2"/>
    <x v="2"/>
    <x v="13"/>
    <x v="13"/>
  </r>
  <r>
    <x v="5"/>
    <s v=" ORÇAMENTO"/>
    <x v="24"/>
    <d v="2025-12-01T00:00:00"/>
    <d v="2025-12-01T00:00:00"/>
    <s v="Orçamento"/>
    <s v="1 | 1"/>
    <x v="8"/>
    <x v="0"/>
    <n v="16720"/>
    <x v="24"/>
    <x v="24"/>
    <s v="6372"/>
    <x v="2"/>
    <x v="3"/>
    <x v="1"/>
    <n v="4004"/>
    <x v="2"/>
    <n v="4004"/>
    <s v="ORÇAMENTO"/>
    <x v="0"/>
    <x v="0"/>
    <x v="0"/>
    <x v="0"/>
    <x v="9"/>
    <x v="9"/>
  </r>
  <r>
    <x v="5"/>
    <s v=" ORÇAMENTO"/>
    <x v="24"/>
    <d v="2025-12-01T00:00:00"/>
    <d v="2025-12-01T00:00:00"/>
    <s v="Orçamento"/>
    <s v="1 | 1"/>
    <x v="8"/>
    <x v="0"/>
    <n v="16903.90097228"/>
    <x v="38"/>
    <x v="38"/>
    <s v="4022"/>
    <x v="8"/>
    <x v="3"/>
    <x v="1"/>
    <n v="3006"/>
    <x v="8"/>
    <n v="3006"/>
    <s v="ORÇAMENTO"/>
    <x v="1"/>
    <x v="0"/>
    <x v="2"/>
    <x v="2"/>
    <x v="13"/>
    <x v="13"/>
  </r>
  <r>
    <x v="5"/>
    <s v=" ORÇAMENTO"/>
    <x v="24"/>
    <d v="2025-12-01T00:00:00"/>
    <d v="2025-12-01T00:00:00"/>
    <s v="Orçamento"/>
    <s v="1 | 1"/>
    <x v="8"/>
    <x v="0"/>
    <n v="17000"/>
    <x v="81"/>
    <x v="80"/>
    <s v="3973"/>
    <x v="15"/>
    <x v="3"/>
    <x v="1"/>
    <n v="3005"/>
    <x v="18"/>
    <n v="3005"/>
    <s v="ORÇAMENTO"/>
    <x v="0"/>
    <x v="0"/>
    <x v="0"/>
    <x v="0"/>
    <x v="10"/>
    <x v="10"/>
  </r>
  <r>
    <x v="5"/>
    <s v=" ORÇAMENTO"/>
    <x v="24"/>
    <d v="2025-12-01T00:00:00"/>
    <d v="2025-12-01T00:00:00"/>
    <s v="Orçamento"/>
    <s v="1 | 1"/>
    <x v="8"/>
    <x v="0"/>
    <n v="17114.659237439999"/>
    <x v="38"/>
    <x v="38"/>
    <s v="10524"/>
    <x v="3"/>
    <x v="3"/>
    <x v="1"/>
    <n v="7004"/>
    <x v="3"/>
    <n v="7004"/>
    <s v="ORÇAMENTO"/>
    <x v="1"/>
    <x v="0"/>
    <x v="2"/>
    <x v="2"/>
    <x v="13"/>
    <x v="13"/>
  </r>
  <r>
    <x v="5"/>
    <s v=" ORÇAMENTO"/>
    <x v="24"/>
    <d v="2025-12-01T00:00:00"/>
    <d v="2025-12-01T00:00:00"/>
    <s v="Orçamento"/>
    <s v="1 | 1"/>
    <x v="8"/>
    <x v="0"/>
    <n v="18000"/>
    <x v="75"/>
    <x v="74"/>
    <s v="9921"/>
    <x v="10"/>
    <x v="3"/>
    <x v="1"/>
    <n v="7001"/>
    <x v="11"/>
    <n v="7001"/>
    <s v="ORÇAMENTO"/>
    <x v="0"/>
    <x v="0"/>
    <x v="9"/>
    <x v="9"/>
    <x v="22"/>
    <x v="22"/>
  </r>
  <r>
    <x v="5"/>
    <s v=" ORÇAMENTO"/>
    <x v="24"/>
    <d v="2025-12-01T00:00:00"/>
    <d v="2025-12-01T00:00:00"/>
    <s v="Orçamento"/>
    <s v="1 | 1"/>
    <x v="8"/>
    <x v="0"/>
    <n v="18230.634501"/>
    <x v="38"/>
    <x v="38"/>
    <s v="7915"/>
    <x v="2"/>
    <x v="3"/>
    <x v="1"/>
    <n v="5005"/>
    <x v="32"/>
    <n v="5005"/>
    <s v="ORÇAMENTO"/>
    <x v="1"/>
    <x v="0"/>
    <x v="2"/>
    <x v="2"/>
    <x v="13"/>
    <x v="13"/>
  </r>
  <r>
    <x v="5"/>
    <s v=" ORÇAMENTO"/>
    <x v="24"/>
    <d v="2025-12-01T00:00:00"/>
    <d v="2025-12-01T00:00:00"/>
    <s v="Orçamento"/>
    <s v="1 | 1"/>
    <x v="8"/>
    <x v="0"/>
    <n v="18600"/>
    <x v="145"/>
    <x v="143"/>
    <s v="5869"/>
    <x v="12"/>
    <x v="3"/>
    <x v="1"/>
    <n v="4003"/>
    <x v="13"/>
    <n v="4003"/>
    <s v="ORÇAMENTO"/>
    <x v="0"/>
    <x v="0"/>
    <x v="9"/>
    <x v="9"/>
    <x v="22"/>
    <x v="22"/>
  </r>
  <r>
    <x v="5"/>
    <s v=" ORÇAMENTO"/>
    <x v="24"/>
    <d v="2025-12-01T00:00:00"/>
    <d v="2025-12-01T00:00:00"/>
    <s v="Orçamento"/>
    <s v="1 | 1"/>
    <x v="8"/>
    <x v="0"/>
    <n v="19876.945"/>
    <x v="24"/>
    <x v="24"/>
    <s v="6371"/>
    <x v="2"/>
    <x v="3"/>
    <x v="1"/>
    <n v="4004"/>
    <x v="2"/>
    <n v="4004"/>
    <s v="ORÇAMENTO"/>
    <x v="0"/>
    <x v="0"/>
    <x v="0"/>
    <x v="0"/>
    <x v="9"/>
    <x v="9"/>
  </r>
  <r>
    <x v="5"/>
    <s v=" ORÇAMENTO"/>
    <x v="24"/>
    <d v="2025-12-01T00:00:00"/>
    <d v="2025-12-01T00:00:00"/>
    <s v="Orçamento"/>
    <s v="1 | 1"/>
    <x v="8"/>
    <x v="0"/>
    <n v="20000"/>
    <x v="30"/>
    <x v="30"/>
    <s v="5199"/>
    <x v="22"/>
    <x v="3"/>
    <x v="1"/>
    <n v="4002"/>
    <x v="34"/>
    <n v="4002"/>
    <s v="ORÇAMENTO"/>
    <x v="1"/>
    <x v="0"/>
    <x v="2"/>
    <x v="2"/>
    <x v="13"/>
    <x v="13"/>
  </r>
  <r>
    <x v="5"/>
    <s v=" ORÇAMENTO"/>
    <x v="24"/>
    <d v="2025-12-01T00:00:00"/>
    <d v="2025-12-01T00:00:00"/>
    <s v="Orçamento"/>
    <s v="1 | 1"/>
    <x v="8"/>
    <x v="0"/>
    <n v="20000"/>
    <x v="27"/>
    <x v="27"/>
    <s v="8844"/>
    <x v="6"/>
    <x v="3"/>
    <x v="1"/>
    <n v="6002"/>
    <x v="9"/>
    <n v="6002"/>
    <s v="ORÇAMENTO"/>
    <x v="0"/>
    <x v="0"/>
    <x v="2"/>
    <x v="2"/>
    <x v="13"/>
    <x v="13"/>
  </r>
  <r>
    <x v="5"/>
    <s v=" ORÇAMENTO"/>
    <x v="24"/>
    <d v="2025-12-01T00:00:00"/>
    <d v="2025-12-01T00:00:00"/>
    <s v="Orçamento"/>
    <s v="1 | 1"/>
    <x v="8"/>
    <x v="0"/>
    <n v="20000"/>
    <x v="65"/>
    <x v="64"/>
    <s v="875"/>
    <x v="0"/>
    <x v="3"/>
    <x v="1"/>
    <n v="2001"/>
    <x v="0"/>
    <n v="2001"/>
    <s v="ORÇAMENTO"/>
    <x v="1"/>
    <x v="0"/>
    <x v="2"/>
    <x v="2"/>
    <x v="2"/>
    <x v="2"/>
  </r>
  <r>
    <x v="5"/>
    <s v=" ORÇAMENTO"/>
    <x v="24"/>
    <d v="2025-12-01T00:00:00"/>
    <d v="2025-12-01T00:00:00"/>
    <s v="Orçamento"/>
    <s v="1 | 1"/>
    <x v="8"/>
    <x v="0"/>
    <n v="20000"/>
    <x v="31"/>
    <x v="31"/>
    <s v="1079"/>
    <x v="0"/>
    <x v="3"/>
    <x v="1"/>
    <n v="2001"/>
    <x v="0"/>
    <n v="2001"/>
    <s v="ORÇAMENTO"/>
    <x v="1"/>
    <x v="0"/>
    <x v="2"/>
    <x v="2"/>
    <x v="15"/>
    <x v="15"/>
  </r>
  <r>
    <x v="5"/>
    <s v=" ORÇAMENTO"/>
    <x v="24"/>
    <d v="2025-12-01T00:00:00"/>
    <d v="2025-12-01T00:00:00"/>
    <s v="Orçamento"/>
    <s v="1 | 1"/>
    <x v="8"/>
    <x v="0"/>
    <n v="20000"/>
    <x v="107"/>
    <x v="106"/>
    <s v="9168"/>
    <x v="6"/>
    <x v="3"/>
    <x v="1"/>
    <n v="6002"/>
    <x v="9"/>
    <n v="6002"/>
    <s v="ORÇAMENTO"/>
    <x v="0"/>
    <x v="0"/>
    <x v="9"/>
    <x v="9"/>
    <x v="12"/>
    <x v="12"/>
  </r>
  <r>
    <x v="5"/>
    <s v=" ORÇAMENTO"/>
    <x v="24"/>
    <d v="2025-12-01T00:00:00"/>
    <d v="2025-12-01T00:00:00"/>
    <s v="Orçamento"/>
    <s v="1 | 1"/>
    <x v="8"/>
    <x v="0"/>
    <n v="20000"/>
    <x v="138"/>
    <x v="136"/>
    <s v="7834"/>
    <x v="2"/>
    <x v="3"/>
    <x v="1"/>
    <n v="5003"/>
    <x v="31"/>
    <n v="5003"/>
    <s v="ORÇAMENTO"/>
    <x v="0"/>
    <x v="0"/>
    <x v="9"/>
    <x v="9"/>
    <x v="18"/>
    <x v="18"/>
  </r>
  <r>
    <x v="5"/>
    <s v=" ORÇAMENTO"/>
    <x v="24"/>
    <d v="2025-12-01T00:00:00"/>
    <d v="2025-12-01T00:00:00"/>
    <s v="Orçamento"/>
    <s v="1 | 1"/>
    <x v="8"/>
    <x v="0"/>
    <n v="20000"/>
    <x v="48"/>
    <x v="47"/>
    <s v="11692"/>
    <x v="4"/>
    <x v="3"/>
    <x v="1"/>
    <n v="8002"/>
    <x v="4"/>
    <n v="8002"/>
    <s v="ORÇAMENTO"/>
    <x v="0"/>
    <x v="0"/>
    <x v="9"/>
    <x v="9"/>
    <x v="18"/>
    <x v="18"/>
  </r>
  <r>
    <x v="5"/>
    <s v=" ORÇAMENTO"/>
    <x v="24"/>
    <d v="2025-12-01T00:00:00"/>
    <d v="2025-12-01T00:00:00"/>
    <s v="Orçamento"/>
    <s v="1 | 1"/>
    <x v="8"/>
    <x v="0"/>
    <n v="20000"/>
    <x v="3"/>
    <x v="3"/>
    <s v="1597"/>
    <x v="0"/>
    <x v="3"/>
    <x v="1"/>
    <n v="2001"/>
    <x v="0"/>
    <n v="2001"/>
    <s v="ORÇAMENTO"/>
    <x v="1"/>
    <x v="0"/>
    <x v="0"/>
    <x v="0"/>
    <x v="3"/>
    <x v="3"/>
  </r>
  <r>
    <x v="5"/>
    <s v=" ORÇAMENTO"/>
    <x v="24"/>
    <d v="2025-12-01T00:00:00"/>
    <d v="2025-12-01T00:00:00"/>
    <s v="Orçamento"/>
    <s v="1 | 1"/>
    <x v="8"/>
    <x v="0"/>
    <n v="20000"/>
    <x v="140"/>
    <x v="138"/>
    <s v="11470"/>
    <x v="14"/>
    <x v="3"/>
    <x v="1"/>
    <n v="8001"/>
    <x v="17"/>
    <n v="8001"/>
    <s v="ORÇAMENTO"/>
    <x v="0"/>
    <x v="0"/>
    <x v="0"/>
    <x v="0"/>
    <x v="0"/>
    <x v="0"/>
  </r>
  <r>
    <x v="5"/>
    <s v=" ORÇAMENTO"/>
    <x v="24"/>
    <d v="2025-12-01T00:00:00"/>
    <d v="2025-12-01T00:00:00"/>
    <s v="Orçamento"/>
    <s v="1 | 1"/>
    <x v="8"/>
    <x v="0"/>
    <n v="20410.208500000001"/>
    <x v="37"/>
    <x v="37"/>
    <s v="12075"/>
    <x v="21"/>
    <x v="3"/>
    <x v="1"/>
    <n v="8003"/>
    <x v="28"/>
    <n v="8003"/>
    <s v="ORÇAMENTO"/>
    <x v="1"/>
    <x v="0"/>
    <x v="2"/>
    <x v="2"/>
    <x v="13"/>
    <x v="13"/>
  </r>
  <r>
    <x v="5"/>
    <s v=" ORÇAMENTO"/>
    <x v="24"/>
    <d v="2025-12-01T00:00:00"/>
    <d v="2025-12-01T00:00:00"/>
    <s v="Orçamento"/>
    <s v="1 | 1"/>
    <x v="8"/>
    <x v="0"/>
    <n v="20900"/>
    <x v="59"/>
    <x v="58"/>
    <s v="209"/>
    <x v="19"/>
    <x v="3"/>
    <x v="1"/>
    <n v="1002"/>
    <x v="22"/>
    <n v="1002"/>
    <s v="ORÇAMENTO"/>
    <x v="0"/>
    <x v="0"/>
    <x v="0"/>
    <x v="0"/>
    <x v="10"/>
    <x v="10"/>
  </r>
  <r>
    <x v="5"/>
    <s v=" ORÇAMENTO"/>
    <x v="24"/>
    <d v="2025-12-01T00:00:00"/>
    <d v="2025-12-01T00:00:00"/>
    <s v="Orçamento"/>
    <s v="1 | 1"/>
    <x v="8"/>
    <x v="0"/>
    <n v="21235"/>
    <x v="33"/>
    <x v="33"/>
    <s v="13937"/>
    <x v="19"/>
    <x v="3"/>
    <x v="1"/>
    <n v="9001"/>
    <x v="24"/>
    <n v="9001"/>
    <s v="ORÇAMENTO"/>
    <x v="1"/>
    <x v="0"/>
    <x v="10"/>
    <x v="10"/>
    <x v="16"/>
    <x v="16"/>
  </r>
  <r>
    <x v="5"/>
    <s v=" ORÇAMENTO"/>
    <x v="24"/>
    <d v="2025-12-01T00:00:00"/>
    <d v="2025-12-01T00:00:00"/>
    <s v="Orçamento"/>
    <s v="1 | 1"/>
    <x v="8"/>
    <x v="0"/>
    <n v="22000"/>
    <x v="34"/>
    <x v="34"/>
    <s v="13367"/>
    <x v="9"/>
    <x v="3"/>
    <x v="1"/>
    <n v="8006"/>
    <x v="10"/>
    <n v="8006"/>
    <s v="ORÇAMENTO"/>
    <x v="0"/>
    <x v="0"/>
    <x v="0"/>
    <x v="0"/>
    <x v="0"/>
    <x v="0"/>
  </r>
  <r>
    <x v="5"/>
    <s v=" ORÇAMENTO"/>
    <x v="24"/>
    <d v="2025-12-01T00:00:00"/>
    <d v="2025-12-01T00:00:00"/>
    <s v="Orçamento"/>
    <s v="1 | 1"/>
    <x v="8"/>
    <x v="0"/>
    <n v="22140"/>
    <x v="104"/>
    <x v="103"/>
    <s v="12410"/>
    <x v="19"/>
    <x v="3"/>
    <x v="1"/>
    <n v="8005"/>
    <x v="23"/>
    <n v="8005"/>
    <s v="ORÇAMENTO"/>
    <x v="0"/>
    <x v="0"/>
    <x v="0"/>
    <x v="0"/>
    <x v="10"/>
    <x v="10"/>
  </r>
  <r>
    <x v="5"/>
    <s v=" ORÇAMENTO"/>
    <x v="24"/>
    <d v="2025-12-01T00:00:00"/>
    <d v="2025-12-01T00:00:00"/>
    <s v="Orçamento"/>
    <s v="1 | 1"/>
    <x v="8"/>
    <x v="0"/>
    <n v="22919.842956183998"/>
    <x v="38"/>
    <x v="38"/>
    <s v="5147"/>
    <x v="22"/>
    <x v="3"/>
    <x v="1"/>
    <n v="4002"/>
    <x v="34"/>
    <n v="4002"/>
    <s v="ORÇAMENTO"/>
    <x v="1"/>
    <x v="0"/>
    <x v="2"/>
    <x v="2"/>
    <x v="13"/>
    <x v="13"/>
  </r>
  <r>
    <x v="5"/>
    <s v=" ORÇAMENTO"/>
    <x v="24"/>
    <d v="2025-12-01T00:00:00"/>
    <d v="2025-12-01T00:00:00"/>
    <s v="Orçamento"/>
    <s v="1 | 1"/>
    <x v="8"/>
    <x v="0"/>
    <n v="23000"/>
    <x v="131"/>
    <x v="129"/>
    <s v="9733"/>
    <x v="10"/>
    <x v="3"/>
    <x v="1"/>
    <n v="7001"/>
    <x v="11"/>
    <n v="7001"/>
    <s v="ORÇAMENTO"/>
    <x v="0"/>
    <x v="0"/>
    <x v="9"/>
    <x v="9"/>
    <x v="12"/>
    <x v="12"/>
  </r>
  <r>
    <x v="5"/>
    <s v=" ORÇAMENTO"/>
    <x v="24"/>
    <d v="2025-12-01T00:00:00"/>
    <d v="2025-12-01T00:00:00"/>
    <s v="Orçamento"/>
    <s v="1 | 1"/>
    <x v="8"/>
    <x v="0"/>
    <n v="23328.244000749601"/>
    <x v="38"/>
    <x v="38"/>
    <s v="4739"/>
    <x v="7"/>
    <x v="3"/>
    <x v="1"/>
    <n v="3008"/>
    <x v="26"/>
    <n v="3008"/>
    <s v="ORÇAMENTO"/>
    <x v="1"/>
    <x v="0"/>
    <x v="2"/>
    <x v="2"/>
    <x v="13"/>
    <x v="13"/>
  </r>
  <r>
    <x v="5"/>
    <s v=" ORÇAMENTO"/>
    <x v="24"/>
    <d v="2025-12-01T00:00:00"/>
    <d v="2025-12-01T00:00:00"/>
    <s v="Orçamento"/>
    <s v="1 | 1"/>
    <x v="8"/>
    <x v="0"/>
    <n v="23500"/>
    <x v="85"/>
    <x v="84"/>
    <s v="137"/>
    <x v="19"/>
    <x v="3"/>
    <x v="1"/>
    <n v="1002"/>
    <x v="22"/>
    <n v="1002"/>
    <s v="ORÇAMENTO"/>
    <x v="1"/>
    <x v="0"/>
    <x v="2"/>
    <x v="2"/>
    <x v="13"/>
    <x v="13"/>
  </r>
  <r>
    <x v="5"/>
    <s v=" ORÇAMENTO"/>
    <x v="24"/>
    <d v="2025-12-01T00:00:00"/>
    <d v="2025-12-01T00:00:00"/>
    <s v="Orçamento"/>
    <s v="1 | 1"/>
    <x v="8"/>
    <x v="0"/>
    <n v="25000"/>
    <x v="147"/>
    <x v="145"/>
    <s v="9816"/>
    <x v="10"/>
    <x v="3"/>
    <x v="1"/>
    <n v="7001"/>
    <x v="11"/>
    <n v="7001"/>
    <s v="ORÇAMENTO"/>
    <x v="0"/>
    <x v="0"/>
    <x v="9"/>
    <x v="9"/>
    <x v="12"/>
    <x v="12"/>
  </r>
  <r>
    <x v="5"/>
    <s v=" ORÇAMENTO"/>
    <x v="24"/>
    <d v="2025-12-01T00:00:00"/>
    <d v="2025-12-01T00:00:00"/>
    <s v="Orçamento"/>
    <s v="1 | 1"/>
    <x v="8"/>
    <x v="0"/>
    <n v="25416.21"/>
    <x v="57"/>
    <x v="56"/>
    <s v="329"/>
    <x v="19"/>
    <x v="3"/>
    <x v="1"/>
    <n v="1002"/>
    <x v="22"/>
    <n v="1002"/>
    <s v="ORÇAMENTO"/>
    <x v="1"/>
    <x v="0"/>
    <x v="13"/>
    <x v="13"/>
    <x v="20"/>
    <x v="20"/>
  </r>
  <r>
    <x v="5"/>
    <s v=" ORÇAMENTO"/>
    <x v="24"/>
    <d v="2025-12-01T00:00:00"/>
    <d v="2025-12-01T00:00:00"/>
    <s v="Orçamento"/>
    <s v="1 | 1"/>
    <x v="8"/>
    <x v="0"/>
    <n v="26559.995367949996"/>
    <x v="37"/>
    <x v="37"/>
    <s v="3141"/>
    <x v="16"/>
    <x v="3"/>
    <x v="1"/>
    <n v="3002"/>
    <x v="19"/>
    <n v="3002"/>
    <s v="ORÇAMENTO"/>
    <x v="1"/>
    <x v="0"/>
    <x v="2"/>
    <x v="2"/>
    <x v="13"/>
    <x v="13"/>
  </r>
  <r>
    <x v="5"/>
    <s v=" ORÇAMENTO"/>
    <x v="24"/>
    <d v="2025-12-01T00:00:00"/>
    <d v="2025-12-01T00:00:00"/>
    <s v="Orçamento"/>
    <s v="1 | 1"/>
    <x v="8"/>
    <x v="0"/>
    <n v="26772.644594356974"/>
    <x v="21"/>
    <x v="21"/>
    <s v="765"/>
    <x v="0"/>
    <x v="3"/>
    <x v="1"/>
    <n v="2001"/>
    <x v="0"/>
    <n v="2001"/>
    <s v="ORÇAMENTO"/>
    <x v="1"/>
    <x v="0"/>
    <x v="2"/>
    <x v="2"/>
    <x v="2"/>
    <x v="2"/>
  </r>
  <r>
    <x v="5"/>
    <s v=" ORÇAMENTO"/>
    <x v="24"/>
    <d v="2025-12-01T00:00:00"/>
    <d v="2025-12-01T00:00:00"/>
    <s v="Orçamento"/>
    <s v="1 | 1"/>
    <x v="8"/>
    <x v="0"/>
    <n v="26794.786175476005"/>
    <x v="38"/>
    <x v="38"/>
    <s v="5380"/>
    <x v="12"/>
    <x v="3"/>
    <x v="1"/>
    <n v="4003"/>
    <x v="13"/>
    <n v="4003"/>
    <s v="ORÇAMENTO"/>
    <x v="1"/>
    <x v="0"/>
    <x v="2"/>
    <x v="2"/>
    <x v="13"/>
    <x v="13"/>
  </r>
  <r>
    <x v="5"/>
    <s v=" ORÇAMENTO"/>
    <x v="24"/>
    <d v="2025-12-01T00:00:00"/>
    <d v="2025-12-01T00:00:00"/>
    <s v="Orçamento"/>
    <s v="1 | 1"/>
    <x v="8"/>
    <x v="0"/>
    <n v="27000"/>
    <x v="23"/>
    <x v="23"/>
    <s v="14151"/>
    <x v="0"/>
    <x v="3"/>
    <x v="1"/>
    <n v="2001"/>
    <x v="0"/>
    <n v="2001"/>
    <s v="ORÇAMENTO"/>
    <x v="0"/>
    <x v="0"/>
    <x v="9"/>
    <x v="9"/>
    <x v="12"/>
    <x v="12"/>
  </r>
  <r>
    <x v="5"/>
    <s v=" ORÇAMENTO"/>
    <x v="24"/>
    <d v="2025-12-01T00:00:00"/>
    <d v="2025-12-01T00:00:00"/>
    <s v="Orçamento"/>
    <s v="1 | 1"/>
    <x v="8"/>
    <x v="0"/>
    <n v="27000"/>
    <x v="7"/>
    <x v="7"/>
    <s v="1745"/>
    <x v="0"/>
    <x v="3"/>
    <x v="1"/>
    <n v="2001"/>
    <x v="0"/>
    <n v="2001"/>
    <s v="ORÇAMENTO"/>
    <x v="0"/>
    <x v="0"/>
    <x v="0"/>
    <x v="0"/>
    <x v="0"/>
    <x v="0"/>
  </r>
  <r>
    <x v="5"/>
    <s v=" ORÇAMENTO"/>
    <x v="24"/>
    <d v="2025-12-01T00:00:00"/>
    <d v="2025-12-01T00:00:00"/>
    <s v="Orçamento"/>
    <s v="1 | 1"/>
    <x v="8"/>
    <x v="0"/>
    <n v="27699.997656"/>
    <x v="37"/>
    <x v="37"/>
    <s v="8867"/>
    <x v="6"/>
    <x v="3"/>
    <x v="1"/>
    <n v="6002"/>
    <x v="9"/>
    <n v="6002"/>
    <s v="ORÇAMENTO"/>
    <x v="1"/>
    <x v="0"/>
    <x v="2"/>
    <x v="2"/>
    <x v="13"/>
    <x v="13"/>
  </r>
  <r>
    <x v="5"/>
    <s v=" ORÇAMENTO"/>
    <x v="24"/>
    <d v="2025-12-01T00:00:00"/>
    <d v="2025-12-01T00:00:00"/>
    <s v="Orçamento"/>
    <s v="1 | 1"/>
    <x v="8"/>
    <x v="0"/>
    <n v="28228.5"/>
    <x v="23"/>
    <x v="23"/>
    <s v="1288"/>
    <x v="0"/>
    <x v="3"/>
    <x v="1"/>
    <n v="2001"/>
    <x v="0"/>
    <n v="2001"/>
    <s v="ORÇAMENTO"/>
    <x v="0"/>
    <x v="0"/>
    <x v="9"/>
    <x v="9"/>
    <x v="12"/>
    <x v="12"/>
  </r>
  <r>
    <x v="5"/>
    <s v=" ORÇAMENTO"/>
    <x v="24"/>
    <d v="2025-12-01T00:00:00"/>
    <d v="2025-12-01T00:00:00"/>
    <s v="Orçamento"/>
    <s v="1 | 1"/>
    <x v="8"/>
    <x v="0"/>
    <n v="28473.678488717283"/>
    <x v="22"/>
    <x v="22"/>
    <s v="701"/>
    <x v="0"/>
    <x v="3"/>
    <x v="1"/>
    <n v="2001"/>
    <x v="0"/>
    <n v="2001"/>
    <s v="ORÇAMENTO"/>
    <x v="1"/>
    <x v="0"/>
    <x v="2"/>
    <x v="2"/>
    <x v="13"/>
    <x v="13"/>
  </r>
  <r>
    <x v="5"/>
    <s v=" ORÇAMENTO"/>
    <x v="24"/>
    <d v="2025-12-01T00:00:00"/>
    <d v="2025-12-01T00:00:00"/>
    <s v="Orçamento"/>
    <s v="1 | 1"/>
    <x v="8"/>
    <x v="0"/>
    <n v="29000"/>
    <x v="66"/>
    <x v="65"/>
    <s v="2861"/>
    <x v="5"/>
    <x v="3"/>
    <x v="1"/>
    <n v="3001"/>
    <x v="5"/>
    <n v="3001"/>
    <s v="ORÇAMENTO"/>
    <x v="0"/>
    <x v="0"/>
    <x v="9"/>
    <x v="9"/>
    <x v="12"/>
    <x v="12"/>
  </r>
  <r>
    <x v="5"/>
    <s v=" ORÇAMENTO"/>
    <x v="24"/>
    <d v="2025-12-01T00:00:00"/>
    <d v="2025-12-01T00:00:00"/>
    <s v="Orçamento"/>
    <s v="1 | 1"/>
    <x v="8"/>
    <x v="0"/>
    <n v="30000"/>
    <x v="30"/>
    <x v="30"/>
    <s v="43"/>
    <x v="19"/>
    <x v="3"/>
    <x v="1"/>
    <n v="1002"/>
    <x v="22"/>
    <n v="1002"/>
    <s v="ORÇAMENTO"/>
    <x v="1"/>
    <x v="0"/>
    <x v="2"/>
    <x v="2"/>
    <x v="13"/>
    <x v="13"/>
  </r>
  <r>
    <x v="5"/>
    <s v=" ORÇAMENTO"/>
    <x v="24"/>
    <d v="2025-12-01T00:00:00"/>
    <d v="2025-12-01T00:00:00"/>
    <s v="Orçamento"/>
    <s v="1 | 1"/>
    <x v="8"/>
    <x v="0"/>
    <n v="30000"/>
    <x v="125"/>
    <x v="123"/>
    <s v="9144"/>
    <x v="6"/>
    <x v="3"/>
    <x v="1"/>
    <n v="6002"/>
    <x v="9"/>
    <n v="6002"/>
    <s v="ORÇAMENTO"/>
    <x v="0"/>
    <x v="0"/>
    <x v="9"/>
    <x v="9"/>
    <x v="12"/>
    <x v="12"/>
  </r>
  <r>
    <x v="5"/>
    <s v=" ORÇAMENTO"/>
    <x v="24"/>
    <d v="2025-12-01T00:00:00"/>
    <d v="2025-12-01T00:00:00"/>
    <s v="Orçamento"/>
    <s v="1 | 1"/>
    <x v="8"/>
    <x v="0"/>
    <n v="30533.760000000002"/>
    <x v="133"/>
    <x v="131"/>
    <s v="2668"/>
    <x v="19"/>
    <x v="3"/>
    <x v="1"/>
    <n v="9001"/>
    <x v="24"/>
    <n v="9001"/>
    <s v="ORÇAMENTO"/>
    <x v="1"/>
    <x v="0"/>
    <x v="12"/>
    <x v="12"/>
    <x v="19"/>
    <x v="19"/>
  </r>
  <r>
    <x v="5"/>
    <s v=" ORÇAMENTO"/>
    <x v="24"/>
    <d v="2025-12-01T00:00:00"/>
    <d v="2025-12-01T00:00:00"/>
    <s v="Orçamento"/>
    <s v="1 | 1"/>
    <x v="8"/>
    <x v="0"/>
    <n v="30943.937969383871"/>
    <x v="158"/>
    <x v="155"/>
    <s v="1465"/>
    <x v="0"/>
    <x v="3"/>
    <x v="1"/>
    <n v="2001"/>
    <x v="0"/>
    <n v="2001"/>
    <s v="ORÇAMENTO"/>
    <x v="0"/>
    <x v="0"/>
    <x v="9"/>
    <x v="9"/>
    <x v="14"/>
    <x v="14"/>
  </r>
  <r>
    <x v="5"/>
    <s v=" ORÇAMENTO"/>
    <x v="24"/>
    <d v="2025-12-01T00:00:00"/>
    <d v="2025-12-01T00:00:00"/>
    <s v="Orçamento"/>
    <s v="1 | 1"/>
    <x v="8"/>
    <x v="0"/>
    <n v="31500"/>
    <x v="100"/>
    <x v="99"/>
    <s v="972"/>
    <x v="0"/>
    <x v="3"/>
    <x v="1"/>
    <n v="2001"/>
    <x v="0"/>
    <n v="2001"/>
    <s v="ORÇAMENTO"/>
    <x v="1"/>
    <x v="0"/>
    <x v="2"/>
    <x v="2"/>
    <x v="15"/>
    <x v="15"/>
  </r>
  <r>
    <x v="5"/>
    <s v=" ORÇAMENTO"/>
    <x v="24"/>
    <d v="2025-12-01T00:00:00"/>
    <d v="2025-12-01T00:00:00"/>
    <s v="Orçamento"/>
    <s v="1 | 1"/>
    <x v="8"/>
    <x v="0"/>
    <n v="33333.333333333336"/>
    <x v="35"/>
    <x v="35"/>
    <s v="2909"/>
    <x v="5"/>
    <x v="3"/>
    <x v="1"/>
    <n v="3001"/>
    <x v="5"/>
    <n v="3001"/>
    <s v="ORÇAMENTO"/>
    <x v="0"/>
    <x v="0"/>
    <x v="9"/>
    <x v="9"/>
    <x v="12"/>
    <x v="12"/>
  </r>
  <r>
    <x v="5"/>
    <s v=" ORÇAMENTO"/>
    <x v="24"/>
    <d v="2025-12-01T00:00:00"/>
    <d v="2025-12-01T00:00:00"/>
    <s v="Orçamento"/>
    <s v="1 | 1"/>
    <x v="8"/>
    <x v="0"/>
    <n v="34000"/>
    <x v="23"/>
    <x v="23"/>
    <s v="1287"/>
    <x v="0"/>
    <x v="3"/>
    <x v="1"/>
    <n v="2001"/>
    <x v="0"/>
    <n v="2001"/>
    <s v="ORÇAMENTO"/>
    <x v="0"/>
    <x v="0"/>
    <x v="9"/>
    <x v="9"/>
    <x v="12"/>
    <x v="12"/>
  </r>
  <r>
    <x v="5"/>
    <s v=" ORÇAMENTO"/>
    <x v="24"/>
    <d v="2025-12-01T00:00:00"/>
    <d v="2025-12-01T00:00:00"/>
    <s v="Orçamento"/>
    <s v="1 | 1"/>
    <x v="8"/>
    <x v="0"/>
    <n v="34111.934423807012"/>
    <x v="10"/>
    <x v="10"/>
    <s v="2416"/>
    <x v="0"/>
    <x v="3"/>
    <x v="1"/>
    <n v="2001"/>
    <x v="0"/>
    <n v="2001"/>
    <s v="ORÇAMENTO"/>
    <x v="1"/>
    <x v="0"/>
    <x v="5"/>
    <x v="5"/>
    <x v="6"/>
    <x v="6"/>
  </r>
  <r>
    <x v="5"/>
    <s v=" ORÇAMENTO"/>
    <x v="24"/>
    <d v="2025-12-01T00:00:00"/>
    <d v="2025-12-01T00:00:00"/>
    <s v="Orçamento"/>
    <s v="1 | 1"/>
    <x v="8"/>
    <x v="0"/>
    <n v="35000"/>
    <x v="139"/>
    <x v="137"/>
    <s v="1043"/>
    <x v="0"/>
    <x v="3"/>
    <x v="1"/>
    <n v="2001"/>
    <x v="0"/>
    <n v="2001"/>
    <s v="ORÇAMENTO"/>
    <x v="1"/>
    <x v="0"/>
    <x v="2"/>
    <x v="2"/>
    <x v="15"/>
    <x v="15"/>
  </r>
  <r>
    <x v="5"/>
    <s v=" ORÇAMENTO"/>
    <x v="24"/>
    <d v="2025-12-01T00:00:00"/>
    <d v="2025-12-01T00:00:00"/>
    <s v="Orçamento"/>
    <s v="1 | 1"/>
    <x v="8"/>
    <x v="0"/>
    <n v="35693.478682399669"/>
    <x v="70"/>
    <x v="69"/>
    <s v="996"/>
    <x v="0"/>
    <x v="3"/>
    <x v="1"/>
    <n v="2001"/>
    <x v="0"/>
    <n v="2001"/>
    <s v="ORÇAMENTO"/>
    <x v="1"/>
    <x v="0"/>
    <x v="2"/>
    <x v="2"/>
    <x v="15"/>
    <x v="15"/>
  </r>
  <r>
    <x v="5"/>
    <s v=" ORÇAMENTO"/>
    <x v="24"/>
    <d v="2025-12-01T00:00:00"/>
    <d v="2025-12-01T00:00:00"/>
    <s v="Orçamento"/>
    <s v="1 | 1"/>
    <x v="8"/>
    <x v="0"/>
    <n v="37263.467390005499"/>
    <x v="32"/>
    <x v="32"/>
    <s v="899"/>
    <x v="0"/>
    <x v="3"/>
    <x v="1"/>
    <n v="2001"/>
    <x v="0"/>
    <n v="2001"/>
    <s v="ORÇAMENTO"/>
    <x v="1"/>
    <x v="0"/>
    <x v="2"/>
    <x v="2"/>
    <x v="2"/>
    <x v="2"/>
  </r>
  <r>
    <x v="5"/>
    <s v=" ORÇAMENTO"/>
    <x v="24"/>
    <d v="2025-12-01T00:00:00"/>
    <d v="2025-12-01T00:00:00"/>
    <s v="Orçamento"/>
    <s v="1 | 1"/>
    <x v="8"/>
    <x v="0"/>
    <n v="38234.645999506552"/>
    <x v="89"/>
    <x v="88"/>
    <s v="2022"/>
    <x v="0"/>
    <x v="3"/>
    <x v="1"/>
    <n v="2001"/>
    <x v="0"/>
    <n v="2001"/>
    <s v="ORÇAMENTO"/>
    <x v="1"/>
    <x v="0"/>
    <x v="5"/>
    <x v="5"/>
    <x v="6"/>
    <x v="6"/>
  </r>
  <r>
    <x v="5"/>
    <s v=" ORÇAMENTO"/>
    <x v="24"/>
    <d v="2025-12-01T00:00:00"/>
    <d v="2025-12-01T00:00:00"/>
    <s v="Orçamento"/>
    <s v="1 | 1"/>
    <x v="8"/>
    <x v="0"/>
    <n v="38968.067346587239"/>
    <x v="64"/>
    <x v="63"/>
    <s v="624"/>
    <x v="0"/>
    <x v="3"/>
    <x v="1"/>
    <n v="2001"/>
    <x v="0"/>
    <n v="2001"/>
    <s v="ORÇAMENTO"/>
    <x v="1"/>
    <x v="0"/>
    <x v="2"/>
    <x v="2"/>
    <x v="13"/>
    <x v="13"/>
  </r>
  <r>
    <x v="5"/>
    <s v=" ORÇAMENTO"/>
    <x v="24"/>
    <d v="2025-12-01T00:00:00"/>
    <d v="2025-12-01T00:00:00"/>
    <s v="Orçamento"/>
    <s v="1 | 1"/>
    <x v="8"/>
    <x v="0"/>
    <n v="40000"/>
    <x v="30"/>
    <x v="30"/>
    <s v="5198"/>
    <x v="22"/>
    <x v="3"/>
    <x v="1"/>
    <n v="4002"/>
    <x v="34"/>
    <n v="4002"/>
    <s v="ORÇAMENTO"/>
    <x v="1"/>
    <x v="0"/>
    <x v="2"/>
    <x v="2"/>
    <x v="13"/>
    <x v="13"/>
  </r>
  <r>
    <x v="5"/>
    <s v=" ORÇAMENTO"/>
    <x v="24"/>
    <d v="2025-12-01T00:00:00"/>
    <d v="2025-12-01T00:00:00"/>
    <s v="Orçamento"/>
    <s v="1 | 1"/>
    <x v="8"/>
    <x v="0"/>
    <n v="40000"/>
    <x v="76"/>
    <x v="75"/>
    <s v="9663"/>
    <x v="10"/>
    <x v="3"/>
    <x v="1"/>
    <n v="7001"/>
    <x v="11"/>
    <n v="7001"/>
    <s v="ORÇAMENTO"/>
    <x v="0"/>
    <x v="0"/>
    <x v="9"/>
    <x v="9"/>
    <x v="12"/>
    <x v="12"/>
  </r>
  <r>
    <x v="5"/>
    <s v=" ORÇAMENTO"/>
    <x v="24"/>
    <d v="2025-12-01T00:00:00"/>
    <d v="2025-12-01T00:00:00"/>
    <s v="Orçamento"/>
    <s v="1 | 1"/>
    <x v="8"/>
    <x v="0"/>
    <n v="41272.347309163226"/>
    <x v="38"/>
    <x v="38"/>
    <s v="5996"/>
    <x v="2"/>
    <x v="3"/>
    <x v="1"/>
    <n v="4004"/>
    <x v="2"/>
    <n v="4004"/>
    <s v="ORÇAMENTO"/>
    <x v="1"/>
    <x v="0"/>
    <x v="2"/>
    <x v="2"/>
    <x v="13"/>
    <x v="13"/>
  </r>
  <r>
    <x v="5"/>
    <s v=" ORÇAMENTO"/>
    <x v="24"/>
    <d v="2025-12-01T00:00:00"/>
    <d v="2025-12-01T00:00:00"/>
    <s v="Orçamento"/>
    <s v="1 | 1"/>
    <x v="8"/>
    <x v="0"/>
    <n v="44384.189926200001"/>
    <x v="38"/>
    <x v="38"/>
    <s v="10987"/>
    <x v="6"/>
    <x v="3"/>
    <x v="1"/>
    <n v="7005"/>
    <x v="37"/>
    <n v="7005"/>
    <s v="ORÇAMENTO"/>
    <x v="1"/>
    <x v="0"/>
    <x v="2"/>
    <x v="2"/>
    <x v="13"/>
    <x v="13"/>
  </r>
  <r>
    <x v="5"/>
    <s v=" ORÇAMENTO"/>
    <x v="24"/>
    <d v="2025-12-01T00:00:00"/>
    <d v="2025-12-01T00:00:00"/>
    <s v="Orçamento"/>
    <s v="1 | 1"/>
    <x v="8"/>
    <x v="0"/>
    <n v="46000"/>
    <x v="82"/>
    <x v="81"/>
    <s v="5724"/>
    <x v="7"/>
    <x v="3"/>
    <x v="1"/>
    <n v="3007"/>
    <x v="25"/>
    <n v="3007"/>
    <s v="ORÇAMENTO"/>
    <x v="0"/>
    <x v="0"/>
    <x v="11"/>
    <x v="11"/>
    <x v="17"/>
    <x v="17"/>
  </r>
  <r>
    <x v="5"/>
    <s v=" ORÇAMENTO"/>
    <x v="24"/>
    <d v="2025-12-01T00:00:00"/>
    <d v="2025-12-01T00:00:00"/>
    <s v="Orçamento"/>
    <s v="1 | 1"/>
    <x v="8"/>
    <x v="0"/>
    <n v="47330.14"/>
    <x v="24"/>
    <x v="24"/>
    <s v="6369"/>
    <x v="2"/>
    <x v="3"/>
    <x v="1"/>
    <n v="4004"/>
    <x v="2"/>
    <n v="4004"/>
    <s v="ORÇAMENTO"/>
    <x v="0"/>
    <x v="0"/>
    <x v="0"/>
    <x v="0"/>
    <x v="9"/>
    <x v="9"/>
  </r>
  <r>
    <x v="5"/>
    <s v=" ORÇAMENTO"/>
    <x v="24"/>
    <d v="2025-12-01T00:00:00"/>
    <d v="2025-12-01T00:00:00"/>
    <s v="Orçamento"/>
    <s v="1 | 1"/>
    <x v="8"/>
    <x v="0"/>
    <n v="48684.658549999993"/>
    <x v="37"/>
    <x v="37"/>
    <s v="12470"/>
    <x v="9"/>
    <x v="3"/>
    <x v="1"/>
    <n v="8006"/>
    <x v="10"/>
    <n v="8006"/>
    <s v="ORÇAMENTO"/>
    <x v="1"/>
    <x v="0"/>
    <x v="2"/>
    <x v="2"/>
    <x v="13"/>
    <x v="13"/>
  </r>
  <r>
    <x v="5"/>
    <s v=" ORÇAMENTO"/>
    <x v="24"/>
    <d v="2025-12-01T00:00:00"/>
    <d v="2025-12-01T00:00:00"/>
    <s v="Orçamento"/>
    <s v="1 | 1"/>
    <x v="8"/>
    <x v="0"/>
    <n v="50000"/>
    <x v="105"/>
    <x v="104"/>
    <s v="8328"/>
    <x v="6"/>
    <x v="3"/>
    <x v="1"/>
    <n v="6001"/>
    <x v="6"/>
    <n v="6001"/>
    <s v="ORÇAMENTO"/>
    <x v="0"/>
    <x v="0"/>
    <x v="2"/>
    <x v="2"/>
    <x v="13"/>
    <x v="13"/>
  </r>
  <r>
    <x v="5"/>
    <s v=" ORÇAMENTO"/>
    <x v="24"/>
    <d v="2025-12-01T00:00:00"/>
    <d v="2025-12-01T00:00:00"/>
    <s v="Orçamento"/>
    <s v="1 | 1"/>
    <x v="8"/>
    <x v="0"/>
    <n v="50000"/>
    <x v="77"/>
    <x v="76"/>
    <s v="9709"/>
    <x v="10"/>
    <x v="3"/>
    <x v="1"/>
    <n v="7001"/>
    <x v="11"/>
    <n v="7001"/>
    <s v="ORÇAMENTO"/>
    <x v="0"/>
    <x v="0"/>
    <x v="9"/>
    <x v="9"/>
    <x v="12"/>
    <x v="12"/>
  </r>
  <r>
    <x v="5"/>
    <s v=" ORÇAMENTO"/>
    <x v="24"/>
    <d v="2025-12-01T00:00:00"/>
    <d v="2025-12-01T00:00:00"/>
    <s v="Orçamento"/>
    <s v="1 | 1"/>
    <x v="8"/>
    <x v="0"/>
    <n v="50000"/>
    <x v="119"/>
    <x v="117"/>
    <s v="10662"/>
    <x v="3"/>
    <x v="3"/>
    <x v="1"/>
    <n v="7004"/>
    <x v="3"/>
    <n v="7004"/>
    <s v="ORÇAMENTO"/>
    <x v="0"/>
    <x v="0"/>
    <x v="9"/>
    <x v="9"/>
    <x v="22"/>
    <x v="22"/>
  </r>
  <r>
    <x v="5"/>
    <s v=" ORÇAMENTO"/>
    <x v="24"/>
    <d v="2025-12-01T00:00:00"/>
    <d v="2025-12-01T00:00:00"/>
    <s v="Orçamento"/>
    <s v="1 | 1"/>
    <x v="8"/>
    <x v="0"/>
    <n v="50000"/>
    <x v="39"/>
    <x v="39"/>
    <s v="8152"/>
    <x v="7"/>
    <x v="3"/>
    <x v="1"/>
    <n v="5008"/>
    <x v="7"/>
    <n v="5008"/>
    <s v="ORÇAMENTO"/>
    <x v="0"/>
    <x v="0"/>
    <x v="11"/>
    <x v="11"/>
    <x v="17"/>
    <x v="17"/>
  </r>
  <r>
    <x v="5"/>
    <s v=" ORÇAMENTO"/>
    <x v="24"/>
    <d v="2025-12-01T00:00:00"/>
    <d v="2025-12-01T00:00:00"/>
    <s v="Orçamento"/>
    <s v="1 | 1"/>
    <x v="8"/>
    <x v="0"/>
    <n v="51035"/>
    <x v="24"/>
    <x v="24"/>
    <s v="6370"/>
    <x v="2"/>
    <x v="3"/>
    <x v="1"/>
    <n v="4004"/>
    <x v="2"/>
    <n v="4004"/>
    <s v="ORÇAMENTO"/>
    <x v="0"/>
    <x v="0"/>
    <x v="0"/>
    <x v="0"/>
    <x v="9"/>
    <x v="9"/>
  </r>
  <r>
    <x v="5"/>
    <s v=" ORÇAMENTO"/>
    <x v="24"/>
    <d v="2025-12-01T00:00:00"/>
    <d v="2025-12-01T00:00:00"/>
    <s v="Orçamento"/>
    <s v="1 | 1"/>
    <x v="8"/>
    <x v="0"/>
    <n v="60000"/>
    <x v="27"/>
    <x v="27"/>
    <s v="8387"/>
    <x v="6"/>
    <x v="3"/>
    <x v="1"/>
    <n v="6001"/>
    <x v="6"/>
    <n v="6001"/>
    <s v="ORÇAMENTO"/>
    <x v="0"/>
    <x v="0"/>
    <x v="2"/>
    <x v="2"/>
    <x v="13"/>
    <x v="13"/>
  </r>
  <r>
    <x v="5"/>
    <s v=" ORÇAMENTO"/>
    <x v="24"/>
    <d v="2025-12-01T00:00:00"/>
    <d v="2025-12-01T00:00:00"/>
    <s v="Orçamento"/>
    <s v="1 | 1"/>
    <x v="8"/>
    <x v="0"/>
    <n v="60146.02"/>
    <x v="37"/>
    <x v="37"/>
    <s v="5544"/>
    <x v="12"/>
    <x v="3"/>
    <x v="1"/>
    <n v="4003"/>
    <x v="13"/>
    <n v="4003"/>
    <s v="ORÇAMENTO"/>
    <x v="1"/>
    <x v="0"/>
    <x v="2"/>
    <x v="2"/>
    <x v="13"/>
    <x v="13"/>
  </r>
  <r>
    <x v="5"/>
    <s v=" ORÇAMENTO"/>
    <x v="24"/>
    <d v="2025-12-01T00:00:00"/>
    <d v="2025-12-01T00:00:00"/>
    <s v="Orçamento"/>
    <s v="1 | 1"/>
    <x v="8"/>
    <x v="0"/>
    <n v="60849.426843975816"/>
    <x v="20"/>
    <x v="20"/>
    <s v="741"/>
    <x v="0"/>
    <x v="3"/>
    <x v="1"/>
    <n v="2001"/>
    <x v="0"/>
    <n v="2001"/>
    <s v="ORÇAMENTO"/>
    <x v="1"/>
    <x v="0"/>
    <x v="2"/>
    <x v="2"/>
    <x v="2"/>
    <x v="2"/>
  </r>
  <r>
    <x v="5"/>
    <s v=" ORÇAMENTO"/>
    <x v="24"/>
    <d v="2025-12-01T00:00:00"/>
    <d v="2025-12-01T00:00:00"/>
    <s v="Orçamento"/>
    <s v="1 | 1"/>
    <x v="8"/>
    <x v="0"/>
    <n v="61500"/>
    <x v="29"/>
    <x v="29"/>
    <s v="12383"/>
    <x v="19"/>
    <x v="3"/>
    <x v="1"/>
    <n v="8005"/>
    <x v="23"/>
    <n v="8005"/>
    <s v="ORÇAMENTO"/>
    <x v="0"/>
    <x v="0"/>
    <x v="0"/>
    <x v="0"/>
    <x v="10"/>
    <x v="10"/>
  </r>
  <r>
    <x v="5"/>
    <s v=" ORÇAMENTO"/>
    <x v="24"/>
    <d v="2025-12-01T00:00:00"/>
    <d v="2025-12-01T00:00:00"/>
    <s v="Orçamento"/>
    <s v="1 | 1"/>
    <x v="8"/>
    <x v="0"/>
    <n v="63000"/>
    <x v="66"/>
    <x v="65"/>
    <s v="2860"/>
    <x v="5"/>
    <x v="3"/>
    <x v="1"/>
    <n v="3001"/>
    <x v="5"/>
    <n v="3001"/>
    <s v="ORÇAMENTO"/>
    <x v="0"/>
    <x v="0"/>
    <x v="9"/>
    <x v="9"/>
    <x v="12"/>
    <x v="12"/>
  </r>
  <r>
    <x v="5"/>
    <s v=" ORÇAMENTO"/>
    <x v="24"/>
    <d v="2025-12-01T00:00:00"/>
    <d v="2025-12-01T00:00:00"/>
    <s v="Orçamento"/>
    <s v="1 | 1"/>
    <x v="8"/>
    <x v="0"/>
    <n v="68479.379901363383"/>
    <x v="98"/>
    <x v="97"/>
    <s v="2236"/>
    <x v="0"/>
    <x v="3"/>
    <x v="1"/>
    <n v="2001"/>
    <x v="0"/>
    <n v="2001"/>
    <s v="ORÇAMENTO"/>
    <x v="1"/>
    <x v="0"/>
    <x v="5"/>
    <x v="5"/>
    <x v="6"/>
    <x v="6"/>
  </r>
  <r>
    <x v="5"/>
    <s v=" ORÇAMENTO"/>
    <x v="24"/>
    <d v="2025-12-01T00:00:00"/>
    <d v="2025-12-01T00:00:00"/>
    <s v="Orçamento"/>
    <s v="1 | 1"/>
    <x v="8"/>
    <x v="0"/>
    <n v="70000"/>
    <x v="97"/>
    <x v="96"/>
    <s v="676"/>
    <x v="0"/>
    <x v="3"/>
    <x v="1"/>
    <n v="2001"/>
    <x v="0"/>
    <n v="2001"/>
    <s v="ORÇAMENTO"/>
    <x v="1"/>
    <x v="0"/>
    <x v="2"/>
    <x v="2"/>
    <x v="13"/>
    <x v="13"/>
  </r>
  <r>
    <x v="5"/>
    <s v=" ORÇAMENTO"/>
    <x v="24"/>
    <d v="2025-12-01T00:00:00"/>
    <d v="2025-12-01T00:00:00"/>
    <s v="Orçamento"/>
    <s v="1 | 1"/>
    <x v="8"/>
    <x v="0"/>
    <n v="76000"/>
    <x v="23"/>
    <x v="23"/>
    <s v="1286"/>
    <x v="0"/>
    <x v="3"/>
    <x v="1"/>
    <n v="2001"/>
    <x v="0"/>
    <n v="2001"/>
    <s v="ORÇAMENTO"/>
    <x v="0"/>
    <x v="0"/>
    <x v="9"/>
    <x v="9"/>
    <x v="12"/>
    <x v="12"/>
  </r>
  <r>
    <x v="5"/>
    <s v=" ORÇAMENTO"/>
    <x v="24"/>
    <d v="2025-12-01T00:00:00"/>
    <d v="2025-12-01T00:00:00"/>
    <s v="Orçamento"/>
    <s v="1 | 1"/>
    <x v="8"/>
    <x v="0"/>
    <n v="76967.385000000009"/>
    <x v="70"/>
    <x v="69"/>
    <s v="995"/>
    <x v="0"/>
    <x v="3"/>
    <x v="1"/>
    <n v="2001"/>
    <x v="0"/>
    <n v="2001"/>
    <s v="ORÇAMENTO"/>
    <x v="1"/>
    <x v="0"/>
    <x v="2"/>
    <x v="2"/>
    <x v="15"/>
    <x v="15"/>
  </r>
  <r>
    <x v="5"/>
    <s v=" ORÇAMENTO"/>
    <x v="24"/>
    <d v="2025-12-01T00:00:00"/>
    <d v="2025-12-01T00:00:00"/>
    <s v="Orçamento"/>
    <s v="1 | 1"/>
    <x v="8"/>
    <x v="0"/>
    <n v="80000"/>
    <x v="16"/>
    <x v="16"/>
    <s v="11932"/>
    <x v="4"/>
    <x v="3"/>
    <x v="1"/>
    <n v="8002"/>
    <x v="4"/>
    <n v="8002"/>
    <s v="ORÇAMENTO"/>
    <x v="0"/>
    <x v="0"/>
    <x v="0"/>
    <x v="0"/>
    <x v="0"/>
    <x v="0"/>
  </r>
  <r>
    <x v="5"/>
    <s v=" ORÇAMENTO"/>
    <x v="24"/>
    <d v="2025-12-01T00:00:00"/>
    <d v="2025-12-01T00:00:00"/>
    <s v="Orçamento"/>
    <s v="1 | 1"/>
    <x v="8"/>
    <x v="0"/>
    <n v="82000"/>
    <x v="95"/>
    <x v="94"/>
    <s v="4568"/>
    <x v="8"/>
    <x v="3"/>
    <x v="1"/>
    <n v="3006"/>
    <x v="8"/>
    <n v="3006"/>
    <s v="ORÇAMENTO"/>
    <x v="0"/>
    <x v="0"/>
    <x v="0"/>
    <x v="0"/>
    <x v="0"/>
    <x v="0"/>
  </r>
  <r>
    <x v="5"/>
    <s v=" ORÇAMENTO"/>
    <x v="24"/>
    <d v="2025-12-01T00:00:00"/>
    <d v="2025-12-01T00:00:00"/>
    <s v="Orçamento"/>
    <s v="1 | 1"/>
    <x v="8"/>
    <x v="0"/>
    <n v="87300"/>
    <x v="23"/>
    <x v="23"/>
    <s v="1285"/>
    <x v="0"/>
    <x v="3"/>
    <x v="1"/>
    <n v="2001"/>
    <x v="0"/>
    <n v="2001"/>
    <s v="ORÇAMENTO"/>
    <x v="0"/>
    <x v="0"/>
    <x v="9"/>
    <x v="9"/>
    <x v="12"/>
    <x v="12"/>
  </r>
  <r>
    <x v="5"/>
    <s v=" ORÇAMENTO"/>
    <x v="24"/>
    <d v="2025-12-01T00:00:00"/>
    <d v="2025-12-01T00:00:00"/>
    <s v="Orçamento"/>
    <s v="1 | 1"/>
    <x v="8"/>
    <x v="0"/>
    <n v="98898.765762474868"/>
    <x v="2"/>
    <x v="2"/>
    <s v="836"/>
    <x v="0"/>
    <x v="3"/>
    <x v="1"/>
    <n v="2001"/>
    <x v="0"/>
    <n v="2001"/>
    <s v="ORÇAMENTO"/>
    <x v="1"/>
    <x v="0"/>
    <x v="2"/>
    <x v="2"/>
    <x v="2"/>
    <x v="2"/>
  </r>
  <r>
    <x v="5"/>
    <s v=" ORÇAMENTO"/>
    <x v="24"/>
    <d v="2025-12-01T00:00:00"/>
    <d v="2025-12-01T00:00:00"/>
    <s v="Orçamento"/>
    <s v="1 | 1"/>
    <x v="8"/>
    <x v="0"/>
    <n v="103300.30494255159"/>
    <x v="9"/>
    <x v="9"/>
    <s v="1902"/>
    <x v="0"/>
    <x v="3"/>
    <x v="1"/>
    <n v="2001"/>
    <x v="0"/>
    <n v="2001"/>
    <s v="ORÇAMENTO"/>
    <x v="1"/>
    <x v="0"/>
    <x v="4"/>
    <x v="4"/>
    <x v="5"/>
    <x v="5"/>
  </r>
  <r>
    <x v="5"/>
    <s v=" ORÇAMENTO"/>
    <x v="24"/>
    <d v="2025-12-01T00:00:00"/>
    <d v="2025-12-01T00:00:00"/>
    <s v="Orçamento"/>
    <s v="1 | 1"/>
    <x v="8"/>
    <x v="0"/>
    <n v="105000"/>
    <x v="72"/>
    <x v="71"/>
    <s v="935"/>
    <x v="0"/>
    <x v="3"/>
    <x v="1"/>
    <n v="2001"/>
    <x v="0"/>
    <n v="2001"/>
    <s v="ORÇAMENTO"/>
    <x v="1"/>
    <x v="0"/>
    <x v="2"/>
    <x v="2"/>
    <x v="15"/>
    <x v="15"/>
  </r>
  <r>
    <x v="5"/>
    <s v=" ORÇAMENTO"/>
    <x v="24"/>
    <d v="2025-12-01T00:00:00"/>
    <d v="2025-12-01T00:00:00"/>
    <s v="Orçamento"/>
    <s v="1 | 1"/>
    <x v="8"/>
    <x v="0"/>
    <n v="106398.98954901601"/>
    <x v="38"/>
    <x v="38"/>
    <s v="8800"/>
    <x v="6"/>
    <x v="3"/>
    <x v="1"/>
    <n v="6002"/>
    <x v="9"/>
    <n v="6002"/>
    <s v="ORÇAMENTO"/>
    <x v="1"/>
    <x v="0"/>
    <x v="2"/>
    <x v="2"/>
    <x v="13"/>
    <x v="13"/>
  </r>
  <r>
    <x v="5"/>
    <s v=" ORÇAMENTO"/>
    <x v="24"/>
    <d v="2025-12-01T00:00:00"/>
    <d v="2025-12-01T00:00:00"/>
    <s v="Orçamento"/>
    <s v="1 | 1"/>
    <x v="8"/>
    <x v="0"/>
    <n v="115222.13647111278"/>
    <x v="21"/>
    <x v="21"/>
    <s v="764"/>
    <x v="0"/>
    <x v="3"/>
    <x v="1"/>
    <n v="2001"/>
    <x v="0"/>
    <n v="2001"/>
    <s v="ORÇAMENTO"/>
    <x v="1"/>
    <x v="0"/>
    <x v="2"/>
    <x v="2"/>
    <x v="2"/>
    <x v="2"/>
  </r>
  <r>
    <x v="5"/>
    <s v=" ORÇAMENTO"/>
    <x v="24"/>
    <d v="2025-12-01T00:00:00"/>
    <d v="2025-12-01T00:00:00"/>
    <s v="Orçamento"/>
    <s v="1 | 1"/>
    <x v="8"/>
    <x v="0"/>
    <n v="119041.85819690333"/>
    <x v="22"/>
    <x v="22"/>
    <s v="700"/>
    <x v="0"/>
    <x v="3"/>
    <x v="1"/>
    <n v="2001"/>
    <x v="0"/>
    <n v="2001"/>
    <s v="ORÇAMENTO"/>
    <x v="1"/>
    <x v="0"/>
    <x v="2"/>
    <x v="2"/>
    <x v="13"/>
    <x v="13"/>
  </r>
  <r>
    <x v="5"/>
    <s v=" ORÇAMENTO"/>
    <x v="24"/>
    <d v="2025-12-01T00:00:00"/>
    <d v="2025-12-01T00:00:00"/>
    <s v="Orçamento"/>
    <s v="1 | 1"/>
    <x v="8"/>
    <x v="0"/>
    <n v="122413.65317507731"/>
    <x v="2"/>
    <x v="2"/>
    <s v="835"/>
    <x v="0"/>
    <x v="3"/>
    <x v="1"/>
    <n v="2001"/>
    <x v="0"/>
    <n v="2001"/>
    <s v="ORÇAMENTO"/>
    <x v="1"/>
    <x v="0"/>
    <x v="2"/>
    <x v="2"/>
    <x v="2"/>
    <x v="2"/>
  </r>
  <r>
    <x v="5"/>
    <s v=" ORÇAMENTO"/>
    <x v="24"/>
    <d v="2025-12-01T00:00:00"/>
    <d v="2025-12-01T00:00:00"/>
    <s v="Orçamento"/>
    <s v="1 | 1"/>
    <x v="8"/>
    <x v="0"/>
    <n v="122466.22309331306"/>
    <x v="26"/>
    <x v="26"/>
    <s v="1396"/>
    <x v="0"/>
    <x v="3"/>
    <x v="1"/>
    <n v="2001"/>
    <x v="0"/>
    <n v="2001"/>
    <s v="ORÇAMENTO"/>
    <x v="0"/>
    <x v="0"/>
    <x v="9"/>
    <x v="9"/>
    <x v="14"/>
    <x v="14"/>
  </r>
  <r>
    <x v="5"/>
    <s v=" ORÇAMENTO"/>
    <x v="24"/>
    <d v="2025-12-01T00:00:00"/>
    <d v="2025-12-01T00:00:00"/>
    <s v="Orçamento"/>
    <s v="1 | 1"/>
    <x v="8"/>
    <x v="0"/>
    <n v="123480.94331279953"/>
    <x v="6"/>
    <x v="6"/>
    <s v="529"/>
    <x v="0"/>
    <x v="3"/>
    <x v="1"/>
    <n v="2001"/>
    <x v="0"/>
    <n v="2001"/>
    <s v="ORÇAMENTO"/>
    <x v="1"/>
    <x v="0"/>
    <x v="3"/>
    <x v="3"/>
    <x v="4"/>
    <x v="4"/>
  </r>
  <r>
    <x v="5"/>
    <s v=" ORÇAMENTO"/>
    <x v="24"/>
    <d v="2025-12-01T00:00:00"/>
    <d v="2025-12-01T00:00:00"/>
    <s v="Orçamento"/>
    <s v="1 | 1"/>
    <x v="8"/>
    <x v="0"/>
    <n v="137000"/>
    <x v="33"/>
    <x v="33"/>
    <s v="13936"/>
    <x v="19"/>
    <x v="3"/>
    <x v="1"/>
    <n v="9001"/>
    <x v="24"/>
    <n v="9001"/>
    <s v="ORÇAMENTO"/>
    <x v="1"/>
    <x v="0"/>
    <x v="10"/>
    <x v="10"/>
    <x v="16"/>
    <x v="16"/>
  </r>
  <r>
    <x v="5"/>
    <s v=" ORÇAMENTO"/>
    <x v="24"/>
    <d v="2025-12-01T00:00:00"/>
    <d v="2025-12-01T00:00:00"/>
    <s v="Orçamento"/>
    <s v="1 | 1"/>
    <x v="8"/>
    <x v="0"/>
    <n v="143000"/>
    <x v="69"/>
    <x v="68"/>
    <s v="2442"/>
    <x v="0"/>
    <x v="3"/>
    <x v="1"/>
    <n v="2001"/>
    <x v="0"/>
    <n v="2001"/>
    <s v="ORÇAMENTO"/>
    <x v="1"/>
    <x v="0"/>
    <x v="14"/>
    <x v="14"/>
    <x v="21"/>
    <x v="21"/>
  </r>
  <r>
    <x v="5"/>
    <s v=" ORÇAMENTO"/>
    <x v="24"/>
    <d v="2025-12-01T00:00:00"/>
    <d v="2025-12-01T00:00:00"/>
    <s v="Orçamento"/>
    <s v="1 | 1"/>
    <x v="8"/>
    <x v="0"/>
    <n v="147228.15871922395"/>
    <x v="38"/>
    <x v="38"/>
    <s v="9216"/>
    <x v="10"/>
    <x v="3"/>
    <x v="1"/>
    <n v="7001"/>
    <x v="11"/>
    <n v="7001"/>
    <s v="ORÇAMENTO"/>
    <x v="1"/>
    <x v="0"/>
    <x v="2"/>
    <x v="2"/>
    <x v="13"/>
    <x v="13"/>
  </r>
  <r>
    <x v="5"/>
    <s v=" ORÇAMENTO"/>
    <x v="24"/>
    <d v="2025-12-01T00:00:00"/>
    <d v="2025-12-01T00:00:00"/>
    <s v="Orçamento"/>
    <s v="1 | 1"/>
    <x v="8"/>
    <x v="0"/>
    <n v="154659.99999999997"/>
    <x v="85"/>
    <x v="84"/>
    <s v="136"/>
    <x v="19"/>
    <x v="3"/>
    <x v="1"/>
    <n v="1002"/>
    <x v="22"/>
    <n v="1002"/>
    <s v="ORÇAMENTO"/>
    <x v="1"/>
    <x v="0"/>
    <x v="2"/>
    <x v="2"/>
    <x v="13"/>
    <x v="13"/>
  </r>
  <r>
    <x v="5"/>
    <s v=" ORÇAMENTO"/>
    <x v="24"/>
    <d v="2025-12-01T00:00:00"/>
    <d v="2025-12-01T00:00:00"/>
    <s v="Orçamento"/>
    <s v="1 | 1"/>
    <x v="8"/>
    <x v="0"/>
    <n v="190836"/>
    <x v="133"/>
    <x v="131"/>
    <s v="2667"/>
    <x v="19"/>
    <x v="3"/>
    <x v="1"/>
    <n v="9001"/>
    <x v="24"/>
    <n v="9001"/>
    <s v="ORÇAMENTO"/>
    <x v="1"/>
    <x v="0"/>
    <x v="12"/>
    <x v="12"/>
    <x v="19"/>
    <x v="19"/>
  </r>
  <r>
    <x v="5"/>
    <s v=" ORÇAMENTO"/>
    <x v="24"/>
    <d v="2025-12-01T00:00:00"/>
    <d v="2025-12-01T00:00:00"/>
    <s v="Orçamento"/>
    <s v="1 | 1"/>
    <x v="8"/>
    <x v="0"/>
    <n v="242321.54214539711"/>
    <x v="61"/>
    <x v="60"/>
    <s v="2115"/>
    <x v="0"/>
    <x v="3"/>
    <x v="1"/>
    <n v="2001"/>
    <x v="0"/>
    <n v="2001"/>
    <s v="ORÇAMENTO"/>
    <x v="1"/>
    <x v="0"/>
    <x v="5"/>
    <x v="5"/>
    <x v="6"/>
    <x v="6"/>
  </r>
  <r>
    <x v="5"/>
    <s v=" ORÇAMENTO"/>
    <x v="24"/>
    <d v="2025-12-01T00:00:00"/>
    <d v="2025-12-01T00:00:00"/>
    <s v="Orçamento"/>
    <s v="1 | 1"/>
    <x v="8"/>
    <x v="0"/>
    <n v="250000"/>
    <x v="95"/>
    <x v="94"/>
    <s v="4567"/>
    <x v="8"/>
    <x v="3"/>
    <x v="1"/>
    <n v="3006"/>
    <x v="8"/>
    <n v="3006"/>
    <s v="ORÇAMENTO"/>
    <x v="0"/>
    <x v="0"/>
    <x v="0"/>
    <x v="0"/>
    <x v="0"/>
    <x v="0"/>
  </r>
  <r>
    <x v="5"/>
    <s v=" ORÇAMENTO"/>
    <x v="24"/>
    <d v="2025-12-01T00:00:00"/>
    <d v="2025-12-01T00:00:00"/>
    <s v="Orçamento"/>
    <s v="1 | 1"/>
    <x v="8"/>
    <x v="0"/>
    <n v="265629.35556656122"/>
    <x v="8"/>
    <x v="8"/>
    <s v="1824"/>
    <x v="0"/>
    <x v="3"/>
    <x v="1"/>
    <n v="2001"/>
    <x v="0"/>
    <n v="2001"/>
    <s v="ORÇAMENTO"/>
    <x v="1"/>
    <x v="0"/>
    <x v="4"/>
    <x v="4"/>
    <x v="5"/>
    <x v="5"/>
  </r>
  <r>
    <x v="5"/>
    <s v=" ORÇAMENTO"/>
    <x v="24"/>
    <d v="2025-12-01T00:00:00"/>
    <d v="2025-12-01T00:00:00"/>
    <s v="Orçamento"/>
    <s v="1 | 1"/>
    <x v="8"/>
    <x v="0"/>
    <n v="270150"/>
    <x v="100"/>
    <x v="99"/>
    <s v="971"/>
    <x v="0"/>
    <x v="3"/>
    <x v="1"/>
    <n v="2001"/>
    <x v="0"/>
    <n v="2001"/>
    <s v="ORÇAMENTO"/>
    <x v="1"/>
    <x v="0"/>
    <x v="2"/>
    <x v="2"/>
    <x v="15"/>
    <x v="15"/>
  </r>
  <r>
    <x v="5"/>
    <s v=" ORÇAMENTO"/>
    <x v="24"/>
    <d v="2025-12-01T00:00:00"/>
    <d v="2025-12-01T00:00:00"/>
    <s v="Orçamento"/>
    <s v="1 | 1"/>
    <x v="8"/>
    <x v="0"/>
    <n v="300000"/>
    <x v="46"/>
    <x v="45"/>
    <s v="9596"/>
    <x v="10"/>
    <x v="3"/>
    <x v="1"/>
    <n v="7001"/>
    <x v="11"/>
    <n v="7001"/>
    <s v="ORÇAMENTO"/>
    <x v="0"/>
    <x v="0"/>
    <x v="9"/>
    <x v="9"/>
    <x v="12"/>
    <x v="12"/>
  </r>
  <r>
    <x v="5"/>
    <s v=" ORÇAMENTO"/>
    <x v="24"/>
    <d v="2025-12-01T00:00:00"/>
    <d v="2025-12-01T00:00:00"/>
    <s v="Orçamento"/>
    <s v="1 | 1"/>
    <x v="8"/>
    <x v="0"/>
    <n v="476218.72"/>
    <x v="123"/>
    <x v="121"/>
    <s v="2633"/>
    <x v="0"/>
    <x v="3"/>
    <x v="1"/>
    <n v="2001"/>
    <x v="0"/>
    <n v="2001"/>
    <s v="ORÇAMENTO"/>
    <x v="1"/>
    <x v="0"/>
    <x v="12"/>
    <x v="12"/>
    <x v="19"/>
    <x v="19"/>
  </r>
  <r>
    <x v="5"/>
    <s v=" ORÇAMENTO"/>
    <x v="24"/>
    <d v="2025-12-01T00:00:00"/>
    <d v="2025-12-01T00:00:00"/>
    <s v="Orçamento"/>
    <s v="1 | 1"/>
    <x v="8"/>
    <x v="0"/>
    <n v="492483.42385563289"/>
    <x v="20"/>
    <x v="20"/>
    <s v="740"/>
    <x v="0"/>
    <x v="3"/>
    <x v="1"/>
    <n v="2001"/>
    <x v="0"/>
    <n v="2001"/>
    <s v="ORÇAMENTO"/>
    <x v="1"/>
    <x v="0"/>
    <x v="2"/>
    <x v="2"/>
    <x v="2"/>
    <x v="2"/>
  </r>
  <r>
    <x v="5"/>
    <s v=" ORÇAMENTO"/>
    <x v="24"/>
    <d v="2025-12-01T00:00:00"/>
    <d v="2025-12-01T00:00:00"/>
    <s v="Orçamento"/>
    <s v="1 | 1"/>
    <x v="8"/>
    <x v="0"/>
    <n v="540000"/>
    <x v="23"/>
    <x v="23"/>
    <s v="1284"/>
    <x v="0"/>
    <x v="3"/>
    <x v="1"/>
    <n v="2001"/>
    <x v="0"/>
    <n v="2001"/>
    <s v="ORÇAMENTO"/>
    <x v="0"/>
    <x v="0"/>
    <x v="9"/>
    <x v="9"/>
    <x v="12"/>
    <x v="12"/>
  </r>
  <r>
    <x v="5"/>
    <s v=" ORÇAMENTO"/>
    <x v="24"/>
    <d v="2025-12-01T00:00:00"/>
    <d v="2025-12-01T00:00:00"/>
    <s v="Orçamento"/>
    <s v="1 | 1"/>
    <x v="8"/>
    <x v="0"/>
    <n v="543316.15057631792"/>
    <x v="5"/>
    <x v="5"/>
    <s v="575"/>
    <x v="0"/>
    <x v="3"/>
    <x v="1"/>
    <n v="2001"/>
    <x v="0"/>
    <n v="2001"/>
    <s v="ORÇAMENTO"/>
    <x v="1"/>
    <x v="0"/>
    <x v="3"/>
    <x v="3"/>
    <x v="4"/>
    <x v="4"/>
  </r>
  <r>
    <x v="5"/>
    <s v=" ORÇAMENTO"/>
    <x v="24"/>
    <d v="2025-12-01T00:00:00"/>
    <d v="2025-12-01T00:00:00"/>
    <s v="Orçamento"/>
    <s v="1 | 1"/>
    <x v="8"/>
    <x v="0"/>
    <n v="737859.32101822563"/>
    <x v="11"/>
    <x v="11"/>
    <s v="483"/>
    <x v="0"/>
    <x v="3"/>
    <x v="1"/>
    <n v="2001"/>
    <x v="0"/>
    <n v="2001"/>
    <s v="ORÇAMENTO"/>
    <x v="1"/>
    <x v="0"/>
    <x v="3"/>
    <x v="3"/>
    <x v="4"/>
    <x v="4"/>
  </r>
  <r>
    <x v="5"/>
    <s v=" ORÇAMENTO"/>
    <x v="24"/>
    <d v="2025-12-01T00:00:00"/>
    <d v="2025-12-01T00:00:00"/>
    <s v="Orçamento"/>
    <s v="1 | 1"/>
    <x v="8"/>
    <x v="0"/>
    <n v="795665.96525772009"/>
    <x v="38"/>
    <x v="38"/>
    <s v="8220"/>
    <x v="6"/>
    <x v="3"/>
    <x v="1"/>
    <n v="6001"/>
    <x v="6"/>
    <n v="6001"/>
    <s v="ORÇAMENTO"/>
    <x v="1"/>
    <x v="0"/>
    <x v="2"/>
    <x v="2"/>
    <x v="13"/>
    <x v="13"/>
  </r>
  <r>
    <x v="5"/>
    <s v=" ORÇAMENTO"/>
    <x v="24"/>
    <d v="2025-12-01T00:00:00"/>
    <d v="2025-12-01T00:00:00"/>
    <s v="Orçamento"/>
    <s v="1 | 1"/>
    <x v="8"/>
    <x v="0"/>
    <n v="951363.4908195911"/>
    <x v="117"/>
    <x v="115"/>
    <s v="1092"/>
    <x v="0"/>
    <x v="3"/>
    <x v="1"/>
    <n v="2001"/>
    <x v="0"/>
    <n v="2001"/>
    <s v="ORÇAMENTO"/>
    <x v="0"/>
    <x v="0"/>
    <x v="9"/>
    <x v="9"/>
    <x v="12"/>
    <x v="12"/>
  </r>
  <r>
    <x v="5"/>
    <s v=" ORÇAMENTO"/>
    <x v="24"/>
    <d v="2025-12-01T00:00:00"/>
    <d v="2025-12-01T00:00:00"/>
    <s v="Orçamento"/>
    <s v="1 | 1"/>
    <x v="8"/>
    <x v="0"/>
    <n v="1316168.4945466213"/>
    <x v="28"/>
    <x v="28"/>
    <s v="1337"/>
    <x v="0"/>
    <x v="3"/>
    <x v="1"/>
    <n v="2001"/>
    <x v="0"/>
    <n v="2001"/>
    <s v="ORÇAMENTO"/>
    <x v="0"/>
    <x v="0"/>
    <x v="9"/>
    <x v="9"/>
    <x v="14"/>
    <x v="14"/>
  </r>
  <r>
    <x v="6"/>
    <s v="13Â° SALARIO"/>
    <x v="0"/>
    <d v="2024-11-25T00:00:00"/>
    <d v="2024-11-26T00:00:00"/>
    <s v="'1036669"/>
    <s v="1 | 1"/>
    <x v="5"/>
    <x v="0"/>
    <n v="-1585.21"/>
    <x v="22"/>
    <x v="22"/>
    <s v="REF. 1-2Âª PARCELA   - AntecipaÃ§Ã£o de 13Âº Salario - JULIO CEZAR BAPTISTA DA SILVA - GA"/>
    <x v="2"/>
    <x v="1"/>
    <x v="0"/>
    <n v="4004"/>
    <x v="2"/>
    <n v="40041"/>
    <s v="PATRIMÔNIO (Administrativo)"/>
    <x v="1"/>
    <x v="0"/>
    <x v="2"/>
    <x v="2"/>
    <x v="13"/>
    <x v="13"/>
  </r>
  <r>
    <x v="6"/>
    <s v="13Â° SALARIO"/>
    <x v="0"/>
    <d v="2024-11-28T00:00:00"/>
    <d v="2024-11-28T00:00:00"/>
    <s v="'1036802"/>
    <s v="1 | 1"/>
    <x v="5"/>
    <x v="0"/>
    <n v="-33669.839999999997"/>
    <x v="22"/>
    <x v="22"/>
    <s v="REF. 1Âª PARCELA DO 13Âº SALÃRIO  -  GA"/>
    <x v="10"/>
    <x v="2"/>
    <x v="0"/>
    <n v="7001"/>
    <x v="11"/>
    <n v="70017"/>
    <s v="OFICINA (Comum)"/>
    <x v="1"/>
    <x v="0"/>
    <x v="2"/>
    <x v="2"/>
    <x v="13"/>
    <x v="13"/>
  </r>
  <r>
    <x v="6"/>
    <s v="13Â° SALARIO"/>
    <x v="0"/>
    <d v="2024-11-28T00:00:00"/>
    <d v="2024-11-28T00:00:00"/>
    <s v="'1036802"/>
    <s v="1 | 1"/>
    <x v="5"/>
    <x v="0"/>
    <n v="-18824.16"/>
    <x v="22"/>
    <x v="22"/>
    <s v="REF. 1Âª PARCELA DO 13Âº SALÃRIO  -  GA"/>
    <x v="2"/>
    <x v="1"/>
    <x v="0"/>
    <n v="4004"/>
    <x v="2"/>
    <n v="40041"/>
    <s v="PATRIMÔNIO (Administrativo)"/>
    <x v="1"/>
    <x v="0"/>
    <x v="2"/>
    <x v="2"/>
    <x v="13"/>
    <x v="13"/>
  </r>
  <r>
    <x v="6"/>
    <s v="13Â° SALARIO"/>
    <x v="0"/>
    <d v="2024-11-28T00:00:00"/>
    <d v="2024-11-28T00:00:00"/>
    <s v="'1036802"/>
    <s v="1 | 1"/>
    <x v="5"/>
    <x v="0"/>
    <n v="-6259.86"/>
    <x v="22"/>
    <x v="22"/>
    <s v="REF. 1Âª PARCELA DO 13Âº SALÃRIO  -  GA"/>
    <x v="10"/>
    <x v="2"/>
    <x v="0"/>
    <n v="7003"/>
    <x v="14"/>
    <n v="70037"/>
    <s v="SERRALHERIA (Comum)"/>
    <x v="1"/>
    <x v="0"/>
    <x v="2"/>
    <x v="2"/>
    <x v="13"/>
    <x v="13"/>
  </r>
  <r>
    <x v="6"/>
    <s v="13Â° SALARIO"/>
    <x v="0"/>
    <d v="2024-11-28T00:00:00"/>
    <d v="2024-11-28T00:00:00"/>
    <s v="'1036802"/>
    <s v="1 | 1"/>
    <x v="5"/>
    <x v="0"/>
    <n v="-3573.25"/>
    <x v="22"/>
    <x v="22"/>
    <s v="REF. 1Âª PARCELA DO 13Âº SALÃRIO  -  GA"/>
    <x v="7"/>
    <x v="2"/>
    <x v="0"/>
    <n v="3008"/>
    <x v="26"/>
    <n v="30087"/>
    <s v="ALMOXARIFADO (Comum)"/>
    <x v="1"/>
    <x v="0"/>
    <x v="2"/>
    <x v="2"/>
    <x v="13"/>
    <x v="13"/>
  </r>
  <r>
    <x v="6"/>
    <s v="13Â° SALARIO"/>
    <x v="0"/>
    <d v="2024-11-28T00:00:00"/>
    <d v="2024-11-28T00:00:00"/>
    <s v="'1036802"/>
    <s v="1 | 1"/>
    <x v="5"/>
    <x v="0"/>
    <n v="-2886.93"/>
    <x v="22"/>
    <x v="22"/>
    <s v="REF. 1Âª PARCELA DO 13Âº SALÃRIO  -  GA"/>
    <x v="3"/>
    <x v="1"/>
    <x v="0"/>
    <n v="7004"/>
    <x v="3"/>
    <n v="70041"/>
    <s v="FÁBRICA CNTR (Administrativo)"/>
    <x v="1"/>
    <x v="0"/>
    <x v="2"/>
    <x v="2"/>
    <x v="13"/>
    <x v="13"/>
  </r>
  <r>
    <x v="6"/>
    <s v="13Â° SALARIO"/>
    <x v="0"/>
    <d v="2024-11-28T00:00:00"/>
    <d v="2024-11-28T00:00:00"/>
    <s v="'1036802"/>
    <s v="1 | 1"/>
    <x v="5"/>
    <x v="0"/>
    <n v="-2827.76"/>
    <x v="22"/>
    <x v="22"/>
    <s v="REF. 1Âª PARCELA DO 13Âº SALÃRIO  -  GA"/>
    <x v="2"/>
    <x v="2"/>
    <x v="0"/>
    <n v="7002"/>
    <x v="33"/>
    <n v="70027"/>
    <s v="LAVAGEM (Comum)"/>
    <x v="1"/>
    <x v="0"/>
    <x v="2"/>
    <x v="2"/>
    <x v="13"/>
    <x v="13"/>
  </r>
  <r>
    <x v="6"/>
    <s v="13Â° SALARIO"/>
    <x v="0"/>
    <d v="2024-11-28T00:00:00"/>
    <d v="2024-11-28T00:00:00"/>
    <s v="'1036802"/>
    <s v="1 | 1"/>
    <x v="5"/>
    <x v="0"/>
    <n v="-1048.69"/>
    <x v="22"/>
    <x v="22"/>
    <s v="REF. 1Âª PARCELA DO 13Âº SALÃRIO  -  GA"/>
    <x v="2"/>
    <x v="2"/>
    <x v="0"/>
    <n v="5003"/>
    <x v="31"/>
    <n v="50037"/>
    <s v="LAVANDERIA (Comum)"/>
    <x v="1"/>
    <x v="0"/>
    <x v="2"/>
    <x v="2"/>
    <x v="13"/>
    <x v="13"/>
  </r>
  <r>
    <x v="6"/>
    <s v="13Â° SALARIO"/>
    <x v="0"/>
    <d v="2024-11-28T00:00:00"/>
    <d v="2024-11-28T00:00:00"/>
    <s v="'1036802"/>
    <s v="1 | 1"/>
    <x v="5"/>
    <x v="0"/>
    <n v="-737.92"/>
    <x v="33"/>
    <x v="33"/>
    <s v="REF. 1Âª PARCELA DO 13Âº SALÃRIO  -  GA"/>
    <x v="19"/>
    <x v="0"/>
    <x v="0"/>
    <n v="9001"/>
    <x v="24"/>
    <n v="90011"/>
    <s v="SÓCIO - 1 (Administrativo)"/>
    <x v="1"/>
    <x v="0"/>
    <x v="10"/>
    <x v="10"/>
    <x v="16"/>
    <x v="16"/>
  </r>
  <r>
    <x v="6"/>
    <s v="13Â° SALARIO"/>
    <x v="0"/>
    <d v="2024-11-28T00:00:00"/>
    <d v="2024-11-28T00:00:00"/>
    <s v="'1036802"/>
    <s v="1 | 1"/>
    <x v="5"/>
    <x v="0"/>
    <n v="0"/>
    <x v="22"/>
    <x v="22"/>
    <s v="REF. 1Âª PARCELA DO 13Âº SALÃRIO  -  GA"/>
    <x v="6"/>
    <x v="2"/>
    <x v="0"/>
    <n v="6002"/>
    <x v="9"/>
    <n v="60022"/>
    <s v="OPERACIONAL ADM (Extraordinário)"/>
    <x v="1"/>
    <x v="0"/>
    <x v="2"/>
    <x v="2"/>
    <x v="13"/>
    <x v="13"/>
  </r>
  <r>
    <x v="6"/>
    <s v="13Â° SALARIO"/>
    <x v="0"/>
    <d v="2024-11-28T00:00:00"/>
    <d v="2024-11-28T00:00:00"/>
    <s v="'1036802"/>
    <s v="1 | 1"/>
    <x v="5"/>
    <x v="0"/>
    <n v="0"/>
    <x v="22"/>
    <x v="22"/>
    <s v="REF. 1Âª PARCELA DO 13Âº SALÃRIO  -  GA"/>
    <x v="6"/>
    <x v="2"/>
    <x v="0"/>
    <n v="6002"/>
    <x v="9"/>
    <n v="60025"/>
    <s v="OPERACIONAL ADM (Químico e Biológico)"/>
    <x v="1"/>
    <x v="0"/>
    <x v="2"/>
    <x v="2"/>
    <x v="13"/>
    <x v="13"/>
  </r>
  <r>
    <x v="6"/>
    <s v="13Â° SALARIO"/>
    <x v="0"/>
    <d v="2024-11-28T00:00:00"/>
    <d v="2024-11-28T00:00:00"/>
    <s v="'1036802"/>
    <s v="1 | 1"/>
    <x v="5"/>
    <x v="0"/>
    <n v="0"/>
    <x v="22"/>
    <x v="22"/>
    <s v="REF. 1Âª PARCELA DO 13Âº SALÃRIO  -  GA"/>
    <x v="2"/>
    <x v="2"/>
    <x v="0"/>
    <n v="5004"/>
    <x v="39"/>
    <n v="50047"/>
    <s v="PORTARIA (Comum)"/>
    <x v="1"/>
    <x v="0"/>
    <x v="2"/>
    <x v="2"/>
    <x v="13"/>
    <x v="13"/>
  </r>
  <r>
    <x v="6"/>
    <s v="13Â° SALARIO"/>
    <x v="0"/>
    <d v="2024-11-28T00:00:00"/>
    <d v="2024-11-28T00:00:00"/>
    <s v="'1036803"/>
    <s v="1 | 1"/>
    <x v="5"/>
    <x v="0"/>
    <n v="-3110.53"/>
    <x v="33"/>
    <x v="33"/>
    <s v="REF.1Âª PARCELA DO 13Âº SALÃRIO - G.A ELISANGELA DE CARVALHO SILVA - LUIZ CARLOS DE OLIVEIRA SILVA - LUIZ MANOEL ANTUNES DOS SANTOS"/>
    <x v="19"/>
    <x v="0"/>
    <x v="0"/>
    <n v="9001"/>
    <x v="24"/>
    <n v="90011"/>
    <s v="SÓCIO - 1 (Administrativo)"/>
    <x v="1"/>
    <x v="0"/>
    <x v="10"/>
    <x v="10"/>
    <x v="16"/>
    <x v="16"/>
  </r>
  <r>
    <x v="6"/>
    <s v="13Â° SALARIO"/>
    <x v="0"/>
    <d v="2024-11-28T00:00:00"/>
    <d v="2024-12-19T00:00:00"/>
    <s v="'1038116"/>
    <s v="1 | 1"/>
    <x v="5"/>
    <x v="0"/>
    <n v="-34717.71"/>
    <x v="22"/>
    <x v="22"/>
    <s v="REF. 2Âª PARCELA DO 13Âº SALÃRIO  -  GA"/>
    <x v="10"/>
    <x v="2"/>
    <x v="0"/>
    <n v="7001"/>
    <x v="11"/>
    <n v="70017"/>
    <s v="OFICINA (Comum)"/>
    <x v="1"/>
    <x v="0"/>
    <x v="2"/>
    <x v="2"/>
    <x v="13"/>
    <x v="13"/>
  </r>
  <r>
    <x v="6"/>
    <s v="13Â° SALARIO"/>
    <x v="0"/>
    <d v="2024-11-28T00:00:00"/>
    <d v="2024-12-19T00:00:00"/>
    <s v="'1038116"/>
    <s v="1 | 1"/>
    <x v="5"/>
    <x v="0"/>
    <n v="-16919.939999999999"/>
    <x v="22"/>
    <x v="22"/>
    <s v="REF. 2Âª PARCELA DO 13Âº SALÃRIO  -  GA"/>
    <x v="2"/>
    <x v="1"/>
    <x v="0"/>
    <n v="4004"/>
    <x v="2"/>
    <n v="40041"/>
    <s v="PATRIMÔNIO (Administrativo)"/>
    <x v="1"/>
    <x v="0"/>
    <x v="2"/>
    <x v="2"/>
    <x v="13"/>
    <x v="13"/>
  </r>
  <r>
    <x v="6"/>
    <s v="13Â° SALARIO"/>
    <x v="0"/>
    <d v="2024-11-28T00:00:00"/>
    <d v="2024-12-19T00:00:00"/>
    <s v="'1038116"/>
    <s v="1 | 1"/>
    <x v="5"/>
    <x v="0"/>
    <n v="-5825.04"/>
    <x v="22"/>
    <x v="22"/>
    <s v="REF. 2Âª PARCELA DO 13Âº SALÃRIO  -  GA"/>
    <x v="10"/>
    <x v="2"/>
    <x v="0"/>
    <n v="7003"/>
    <x v="14"/>
    <n v="70037"/>
    <s v="SERRALHERIA (Comum)"/>
    <x v="1"/>
    <x v="0"/>
    <x v="2"/>
    <x v="2"/>
    <x v="13"/>
    <x v="13"/>
  </r>
  <r>
    <x v="6"/>
    <s v="13Â° SALARIO"/>
    <x v="0"/>
    <d v="2024-11-28T00:00:00"/>
    <d v="2024-12-19T00:00:00"/>
    <s v="'1038116"/>
    <s v="1 | 1"/>
    <x v="5"/>
    <x v="0"/>
    <n v="-3489.32"/>
    <x v="22"/>
    <x v="22"/>
    <s v="REF. 2Âª PARCELA DO 13Âº SALÃRIO  -  GA"/>
    <x v="3"/>
    <x v="1"/>
    <x v="0"/>
    <n v="7004"/>
    <x v="3"/>
    <n v="70041"/>
    <s v="FÁBRICA CNTR (Administrativo)"/>
    <x v="1"/>
    <x v="0"/>
    <x v="2"/>
    <x v="2"/>
    <x v="13"/>
    <x v="13"/>
  </r>
  <r>
    <x v="6"/>
    <s v="13Â° SALARIO"/>
    <x v="0"/>
    <d v="2024-11-28T00:00:00"/>
    <d v="2024-12-19T00:00:00"/>
    <s v="'1038116"/>
    <s v="1 | 1"/>
    <x v="5"/>
    <x v="0"/>
    <n v="-3005.67"/>
    <x v="22"/>
    <x v="22"/>
    <s v="REF. 2Âª PARCELA DO 13Âº SALÃRIO  -  GA"/>
    <x v="7"/>
    <x v="2"/>
    <x v="0"/>
    <n v="3008"/>
    <x v="26"/>
    <n v="30087"/>
    <s v="ALMOXARIFADO (Comum)"/>
    <x v="1"/>
    <x v="0"/>
    <x v="2"/>
    <x v="2"/>
    <x v="13"/>
    <x v="13"/>
  </r>
  <r>
    <x v="6"/>
    <s v="13Â° SALARIO"/>
    <x v="0"/>
    <d v="2024-11-28T00:00:00"/>
    <d v="2024-12-19T00:00:00"/>
    <s v="'1038116"/>
    <s v="1 | 1"/>
    <x v="5"/>
    <x v="0"/>
    <n v="-2675.91"/>
    <x v="22"/>
    <x v="22"/>
    <s v="REF. 2Âª PARCELA DO 13Âº SALÃRIO  -  GA"/>
    <x v="2"/>
    <x v="2"/>
    <x v="0"/>
    <n v="7002"/>
    <x v="33"/>
    <n v="70027"/>
    <s v="LAVAGEM (Comum)"/>
    <x v="1"/>
    <x v="0"/>
    <x v="2"/>
    <x v="2"/>
    <x v="13"/>
    <x v="13"/>
  </r>
  <r>
    <x v="6"/>
    <s v="13Â° SALARIO"/>
    <x v="0"/>
    <d v="2024-11-28T00:00:00"/>
    <d v="2024-12-19T00:00:00"/>
    <s v="'1038116"/>
    <s v="1 | 1"/>
    <x v="5"/>
    <x v="0"/>
    <n v="-2069.81"/>
    <x v="22"/>
    <x v="22"/>
    <s v="REF. 2Âª PARCELA DO 13Âº SALÃRIO  -  GA"/>
    <x v="6"/>
    <x v="2"/>
    <x v="0"/>
    <n v="6002"/>
    <x v="9"/>
    <n v="60022"/>
    <s v="OPERACIONAL ADM (Extraordinário)"/>
    <x v="1"/>
    <x v="0"/>
    <x v="2"/>
    <x v="2"/>
    <x v="13"/>
    <x v="13"/>
  </r>
  <r>
    <x v="6"/>
    <s v="13Â° SALARIO"/>
    <x v="0"/>
    <d v="2024-11-28T00:00:00"/>
    <d v="2024-12-19T00:00:00"/>
    <s v="'1038116"/>
    <s v="1 | 1"/>
    <x v="5"/>
    <x v="0"/>
    <n v="-1895.03"/>
    <x v="22"/>
    <x v="22"/>
    <s v="REF. 2Âª PARCELA DO 13Âº SALÃRIO  -  GA"/>
    <x v="6"/>
    <x v="2"/>
    <x v="0"/>
    <n v="6002"/>
    <x v="9"/>
    <n v="60025"/>
    <s v="OPERACIONAL ADM (Químico e Biológico)"/>
    <x v="1"/>
    <x v="0"/>
    <x v="2"/>
    <x v="2"/>
    <x v="13"/>
    <x v="13"/>
  </r>
  <r>
    <x v="6"/>
    <s v="13Â° SALARIO"/>
    <x v="0"/>
    <d v="2024-11-28T00:00:00"/>
    <d v="2024-12-19T00:00:00"/>
    <s v="'1038116"/>
    <s v="1 | 1"/>
    <x v="5"/>
    <x v="0"/>
    <n v="-1182.03"/>
    <x v="22"/>
    <x v="22"/>
    <s v="REF. 2Âª PARCELA DO 13Âº SALÃRIO  -  GA"/>
    <x v="2"/>
    <x v="2"/>
    <x v="0"/>
    <n v="5003"/>
    <x v="31"/>
    <n v="50037"/>
    <s v="LAVANDERIA (Comum)"/>
    <x v="1"/>
    <x v="0"/>
    <x v="2"/>
    <x v="2"/>
    <x v="13"/>
    <x v="13"/>
  </r>
  <r>
    <x v="6"/>
    <s v="13Â° SALARIO"/>
    <x v="0"/>
    <d v="2024-11-28T00:00:00"/>
    <d v="2024-12-19T00:00:00"/>
    <s v="'1038116"/>
    <s v="1 | 1"/>
    <x v="5"/>
    <x v="0"/>
    <n v="-748.36"/>
    <x v="33"/>
    <x v="33"/>
    <s v="REF. 2Âª PARCELA DO 13Âº SALÃRIO  -  GA"/>
    <x v="19"/>
    <x v="0"/>
    <x v="0"/>
    <n v="9001"/>
    <x v="24"/>
    <n v="90011"/>
    <s v="SÓCIO - 1 (Administrativo)"/>
    <x v="1"/>
    <x v="0"/>
    <x v="10"/>
    <x v="10"/>
    <x v="16"/>
    <x v="16"/>
  </r>
  <r>
    <x v="6"/>
    <s v="13Â° SALARIO"/>
    <x v="0"/>
    <d v="2024-11-28T00:00:00"/>
    <d v="2024-12-19T00:00:00"/>
    <s v="'1038116"/>
    <s v="1 | 1"/>
    <x v="5"/>
    <x v="0"/>
    <n v="0"/>
    <x v="22"/>
    <x v="22"/>
    <s v="REF. 2Âª PARCELA DO 13Âº SALÃRIO  -  GA"/>
    <x v="2"/>
    <x v="2"/>
    <x v="0"/>
    <n v="5004"/>
    <x v="39"/>
    <n v="50047"/>
    <s v="PORTARIA (Comum)"/>
    <x v="1"/>
    <x v="0"/>
    <x v="2"/>
    <x v="2"/>
    <x v="13"/>
    <x v="13"/>
  </r>
  <r>
    <x v="6"/>
    <s v="13Â° SALARIO"/>
    <x v="0"/>
    <d v="2024-12-18T00:00:00"/>
    <d v="2024-12-19T00:00:00"/>
    <s v="'1038117"/>
    <s v="1 | 1"/>
    <x v="5"/>
    <x v="0"/>
    <n v="-2613.11"/>
    <x v="33"/>
    <x v="33"/>
    <s v="REF.2Âª PARCELA DO 13Âº SALÃRIO - G.A ELISANGELA DE CARVALHO SILVA - LUIZ CARLOS DE OLIVEIRA SILVA - LUIZ MANOEL ANTUNES DOS SANTOS"/>
    <x v="19"/>
    <x v="0"/>
    <x v="0"/>
    <n v="9001"/>
    <x v="24"/>
    <n v="90011"/>
    <s v="SÓCIO - 1 (Administrativo)"/>
    <x v="1"/>
    <x v="0"/>
    <x v="10"/>
    <x v="10"/>
    <x v="16"/>
    <x v="16"/>
  </r>
  <r>
    <x v="6"/>
    <s v="AGUAS DO RIO 4 SPE S.A"/>
    <x v="4"/>
    <d v="2024-01-11T00:00:00"/>
    <d v="2024-02-01T00:00:00"/>
    <s v="'53424"/>
    <s v="1 | 1"/>
    <x v="7"/>
    <x v="0"/>
    <n v="-846.95"/>
    <x v="121"/>
    <x v="119"/>
    <s v="REF. CONTA AGUA  AV. GUILHERME MAXWELL -154  -  JANEIRO/2024"/>
    <x v="2"/>
    <x v="2"/>
    <x v="0"/>
    <n v="4004"/>
    <x v="2"/>
    <n v="40047"/>
    <s v="PATRIMÔNIO (Comum)"/>
    <x v="0"/>
    <x v="1"/>
    <x v="0"/>
    <x v="0"/>
    <x v="9"/>
    <x v="9"/>
  </r>
  <r>
    <x v="6"/>
    <s v="AGUAS DO RIO 4 SPE S.A"/>
    <x v="5"/>
    <d v="2024-02-08T00:00:00"/>
    <d v="2024-03-01T00:00:00"/>
    <s v="'379423"/>
    <s v="1 | 1"/>
    <x v="7"/>
    <x v="0"/>
    <n v="-846.95"/>
    <x v="121"/>
    <x v="119"/>
    <s v="REF. CONTA AGUA  AV. GUILHERME MAXWELL -154  -  FEVEREIRO/2024"/>
    <x v="2"/>
    <x v="2"/>
    <x v="0"/>
    <n v="4004"/>
    <x v="2"/>
    <n v="40047"/>
    <s v="PATRIMÔNIO (Comum)"/>
    <x v="0"/>
    <x v="1"/>
    <x v="0"/>
    <x v="0"/>
    <x v="9"/>
    <x v="9"/>
  </r>
  <r>
    <x v="6"/>
    <s v="AGUAS DO RIO 4 SPE S.A"/>
    <x v="6"/>
    <d v="2024-03-09T00:00:00"/>
    <d v="2024-04-01T00:00:00"/>
    <s v="'1023800"/>
    <s v="1 | 1"/>
    <x v="7"/>
    <x v="0"/>
    <n v="-846.95"/>
    <x v="121"/>
    <x v="119"/>
    <s v="REF. CONTA AGUA  AV. GUILHERME MAXWELL -154  -  MARÃ‡O/2024"/>
    <x v="2"/>
    <x v="2"/>
    <x v="0"/>
    <n v="4004"/>
    <x v="2"/>
    <n v="40047"/>
    <s v="PATRIMÔNIO (Comum)"/>
    <x v="0"/>
    <x v="1"/>
    <x v="0"/>
    <x v="0"/>
    <x v="9"/>
    <x v="9"/>
  </r>
  <r>
    <x v="6"/>
    <s v="AGUAS DO RIO 4 SPE S.A"/>
    <x v="7"/>
    <d v="2024-04-24T00:00:00"/>
    <d v="2024-05-01T00:00:00"/>
    <s v="'9022"/>
    <s v="1 | 1"/>
    <x v="7"/>
    <x v="0"/>
    <n v="-846.95"/>
    <x v="121"/>
    <x v="119"/>
    <s v="REF. CONTA AGUA - RUA GUILHERME FROTA, 500 -  ABRIL/2024"/>
    <x v="2"/>
    <x v="1"/>
    <x v="0"/>
    <n v="4004"/>
    <x v="2"/>
    <n v="40041"/>
    <s v="PATRIMÔNIO (Administrativo)"/>
    <x v="0"/>
    <x v="3"/>
    <x v="0"/>
    <x v="0"/>
    <x v="9"/>
    <x v="9"/>
  </r>
  <r>
    <x v="6"/>
    <s v="AGUAS DO RIO 4 SPE S.A"/>
    <x v="8"/>
    <d v="2024-05-10T00:00:00"/>
    <d v="2024-06-01T00:00:00"/>
    <s v="'305153"/>
    <s v="1 | 1"/>
    <x v="7"/>
    <x v="0"/>
    <n v="-855.76"/>
    <x v="121"/>
    <x v="119"/>
    <s v="REF. CONTA AGUA - RUA GUILHERME FROTA, 500 -  MAIO/2024"/>
    <x v="2"/>
    <x v="1"/>
    <x v="0"/>
    <n v="4004"/>
    <x v="2"/>
    <n v="40041"/>
    <s v="PATRIMÔNIO (Administrativo)"/>
    <x v="0"/>
    <x v="3"/>
    <x v="0"/>
    <x v="0"/>
    <x v="9"/>
    <x v="9"/>
  </r>
  <r>
    <x v="6"/>
    <s v="AGUAS DO RIO 4 SPE S.A"/>
    <x v="9"/>
    <d v="2024-06-10T00:00:00"/>
    <d v="2024-07-01T00:00:00"/>
    <s v="'695935"/>
    <s v="1 | 1"/>
    <x v="7"/>
    <x v="0"/>
    <n v="-855.76"/>
    <x v="121"/>
    <x v="119"/>
    <s v="REF. CONTA AGUA - RUA GUILHERME FROTA, 500 -  JUN/2024"/>
    <x v="2"/>
    <x v="1"/>
    <x v="0"/>
    <n v="4004"/>
    <x v="2"/>
    <n v="40041"/>
    <s v="PATRIMÔNIO (Administrativo)"/>
    <x v="0"/>
    <x v="3"/>
    <x v="0"/>
    <x v="0"/>
    <x v="9"/>
    <x v="9"/>
  </r>
  <r>
    <x v="6"/>
    <s v="AGUAS DO RIO 4 SPE S.A"/>
    <x v="10"/>
    <d v="2024-07-10T00:00:00"/>
    <d v="2024-08-01T00:00:00"/>
    <s v="'14105"/>
    <s v="1 | 1"/>
    <x v="7"/>
    <x v="0"/>
    <n v="-7166.99"/>
    <x v="121"/>
    <x v="119"/>
    <s v="REF. CONTA AGUA - RUA GUILHERME FROTA, 500 -  JUN/2024"/>
    <x v="2"/>
    <x v="2"/>
    <x v="0"/>
    <n v="4004"/>
    <x v="2"/>
    <n v="40047"/>
    <s v="PATRIMÔNIO (Comum)"/>
    <x v="0"/>
    <x v="4"/>
    <x v="0"/>
    <x v="0"/>
    <x v="9"/>
    <x v="9"/>
  </r>
  <r>
    <x v="6"/>
    <s v="AGUAS DO RIO 4 SPE S.A"/>
    <x v="11"/>
    <d v="2024-08-19T00:00:00"/>
    <d v="2024-09-01T00:00:00"/>
    <s v="'443702"/>
    <s v="1 | 1"/>
    <x v="7"/>
    <x v="0"/>
    <n v="-14979.56"/>
    <x v="121"/>
    <x v="119"/>
    <s v="REF. CONTA AGUA - RUA GUILHERME MAXWELL , 154 -  AGO/2024 - GA SERVIÃ‡OS "/>
    <x v="2"/>
    <x v="2"/>
    <x v="0"/>
    <n v="4004"/>
    <x v="2"/>
    <n v="40047"/>
    <s v="PATRIMÔNIO (Comum)"/>
    <x v="0"/>
    <x v="4"/>
    <x v="0"/>
    <x v="0"/>
    <x v="9"/>
    <x v="9"/>
  </r>
  <r>
    <x v="6"/>
    <s v="AGUAS DO RIO 4 SPE S.A"/>
    <x v="12"/>
    <d v="2024-09-10T00:00:00"/>
    <d v="2024-10-01T00:00:00"/>
    <s v="'949747"/>
    <s v="1 | 1"/>
    <x v="7"/>
    <x v="0"/>
    <n v="-8214.02"/>
    <x v="121"/>
    <x v="119"/>
    <s v="REF. CONTA AGUA - RUA GUILHERME MAXWELL , 154 -  SET/2024 - GA SERVIÃ‡OS "/>
    <x v="2"/>
    <x v="2"/>
    <x v="0"/>
    <n v="4004"/>
    <x v="2"/>
    <n v="40047"/>
    <s v="PATRIMÔNIO (Comum)"/>
    <x v="0"/>
    <x v="4"/>
    <x v="0"/>
    <x v="0"/>
    <x v="9"/>
    <x v="9"/>
  </r>
  <r>
    <x v="6"/>
    <s v="AGUAS DO RIO 4 SPE S.A"/>
    <x v="13"/>
    <d v="2024-11-01T00:00:00"/>
    <d v="2024-11-06T00:00:00"/>
    <s v="'259002"/>
    <s v="1 | 1"/>
    <x v="7"/>
    <x v="0"/>
    <n v="-23114.3"/>
    <x v="121"/>
    <x v="119"/>
    <s v="REF. CONTA AGUA - RUA GUILHERME MAXWELL , 154 -  OUT/2024 - GA SERVIÃ‡OS "/>
    <x v="2"/>
    <x v="2"/>
    <x v="0"/>
    <n v="4004"/>
    <x v="2"/>
    <n v="40047"/>
    <s v="PATRIMÔNIO (Comum)"/>
    <x v="0"/>
    <x v="0"/>
    <x v="0"/>
    <x v="0"/>
    <x v="9"/>
    <x v="9"/>
  </r>
  <r>
    <x v="6"/>
    <s v="AGUAS DO RIO 4 SPE S.A"/>
    <x v="14"/>
    <d v="2024-11-25T00:00:00"/>
    <d v="2024-12-01T00:00:00"/>
    <s v="'604873"/>
    <s v="1 | 1"/>
    <x v="7"/>
    <x v="0"/>
    <n v="-5493.16"/>
    <x v="121"/>
    <x v="119"/>
    <s v="REF. CONTA AGUA - RUA GUILHERME MAXWELL , 154 -  NOV/2024 - GA SERVIÃ‡OS "/>
    <x v="2"/>
    <x v="2"/>
    <x v="0"/>
    <n v="4004"/>
    <x v="2"/>
    <n v="40047"/>
    <s v="PATRIMÔNIO (Comum)"/>
    <x v="0"/>
    <x v="0"/>
    <x v="0"/>
    <x v="0"/>
    <x v="9"/>
    <x v="9"/>
  </r>
  <r>
    <x v="6"/>
    <s v="AGUAS DO RIO 4 SPE S.A"/>
    <x v="0"/>
    <d v="2024-12-16T00:00:00"/>
    <d v="2025-01-01T00:00:00"/>
    <s v="'169995675"/>
    <s v="1 | 1"/>
    <x v="7"/>
    <x v="0"/>
    <n v="-50360.480000000003"/>
    <x v="121"/>
    <x v="119"/>
    <s v="REF. CONTA AGUA - RUA GUILHERME MAXWELL , 154 -  DEZ/2024 - GA SERVIÃ‡OS "/>
    <x v="2"/>
    <x v="2"/>
    <x v="0"/>
    <n v="4004"/>
    <x v="2"/>
    <n v="40047"/>
    <s v="PATRIMÔNIO (Comum)"/>
    <x v="0"/>
    <x v="0"/>
    <x v="0"/>
    <x v="0"/>
    <x v="9"/>
    <x v="9"/>
  </r>
  <r>
    <x v="6"/>
    <s v="AGUAS DO RIO 4 SPE S.A"/>
    <x v="1"/>
    <d v="2025-01-30T00:00:00"/>
    <d v="2025-02-01T00:00:00"/>
    <s v="'151017011"/>
    <s v="1 | 1"/>
    <x v="7"/>
    <x v="0"/>
    <n v="-9263.44"/>
    <x v="121"/>
    <x v="119"/>
    <s v="REF. CONTA AGUA - RUA GUILHERME MAXWELL , 154 -  JAN/2024 - GA SERVIÃ‡OS "/>
    <x v="2"/>
    <x v="2"/>
    <x v="0"/>
    <n v="4004"/>
    <x v="2"/>
    <n v="40047"/>
    <s v="PATRIMÔNIO (Comum)"/>
    <x v="0"/>
    <x v="1"/>
    <x v="0"/>
    <x v="0"/>
    <x v="9"/>
    <x v="9"/>
  </r>
  <r>
    <x v="6"/>
    <s v="BIOAGRI LABORATORIOS LTDA"/>
    <x v="9"/>
    <d v="2024-06-07T00:00:00"/>
    <d v="2024-07-15T00:00:00"/>
    <s v="'873"/>
    <s v="1 | 1"/>
    <x v="7"/>
    <x v="0"/>
    <n v="-2395.8000000000002"/>
    <x v="90"/>
    <x v="89"/>
    <s v="REF SERVIÃ‡O DE ANÃLISE DE EFLUENTE"/>
    <x v="13"/>
    <x v="0"/>
    <x v="0"/>
    <n v="5001"/>
    <x v="16"/>
    <n v="50011"/>
    <s v="GERÊNCIA TÉCNICA (Administrativo)"/>
    <x v="0"/>
    <x v="3"/>
    <x v="9"/>
    <x v="9"/>
    <x v="18"/>
    <x v="18"/>
  </r>
  <r>
    <x v="6"/>
    <s v="BIOAGRI LABORATORIOS LTDA"/>
    <x v="13"/>
    <d v="2024-09-17T00:00:00"/>
    <d v="2024-11-22T00:00:00"/>
    <s v="'987"/>
    <s v="1 | 1"/>
    <x v="7"/>
    <x v="0"/>
    <n v="-2133.5100000000002"/>
    <x v="90"/>
    <x v="89"/>
    <s v="REF SERVIÃ‡O DE ANÃLISE DE EFLUENTE"/>
    <x v="13"/>
    <x v="0"/>
    <x v="0"/>
    <n v="5001"/>
    <x v="16"/>
    <n v="50011"/>
    <s v="GERÊNCIA TÉCNICA (Administrativo)"/>
    <x v="0"/>
    <x v="0"/>
    <x v="9"/>
    <x v="9"/>
    <x v="18"/>
    <x v="18"/>
  </r>
  <r>
    <x v="6"/>
    <s v="BRADESCO SAUDE S/A"/>
    <x v="4"/>
    <d v="2023-12-15T00:00:00"/>
    <d v="2024-01-16T00:00:00"/>
    <s v="'1021370"/>
    <s v="1 | 1"/>
    <x v="7"/>
    <x v="0"/>
    <n v="-17853.099999999999"/>
    <x v="33"/>
    <x v="33"/>
    <s v="REF. AO PLANO DE SAUDE DA FAMILIA - APOLICE 613382154 - M/A - JANEIRO/2024"/>
    <x v="19"/>
    <x v="0"/>
    <x v="0"/>
    <n v="9001"/>
    <x v="24"/>
    <n v="90011"/>
    <s v="SÓCIO - 1 (Administrativo)"/>
    <x v="1"/>
    <x v="1"/>
    <x v="10"/>
    <x v="10"/>
    <x v="16"/>
    <x v="16"/>
  </r>
  <r>
    <x v="6"/>
    <s v="BRADESCO SAUDE S/A"/>
    <x v="4"/>
    <d v="2023-12-15T00:00:00"/>
    <d v="2024-01-16T00:00:00"/>
    <s v="'1021370"/>
    <s v="1 | 1"/>
    <x v="7"/>
    <x v="0"/>
    <n v="-7423.88"/>
    <x v="153"/>
    <x v="150"/>
    <s v="REF. AO PLANO DE SAUDE DA FAMILIA - APOLICE 613382154 - M/A - JANEIRO/2024"/>
    <x v="19"/>
    <x v="1"/>
    <x v="0"/>
    <n v="1002"/>
    <x v="22"/>
    <n v="10021"/>
    <s v="DIRETORIA (Administrativo)"/>
    <x v="1"/>
    <x v="1"/>
    <x v="2"/>
    <x v="2"/>
    <x v="15"/>
    <x v="15"/>
  </r>
  <r>
    <x v="6"/>
    <s v="BRADESCO SAUDE S/A"/>
    <x v="4"/>
    <d v="2023-12-15T00:00:00"/>
    <d v="2024-01-16T00:00:00"/>
    <s v="'1021370"/>
    <s v="1 | 1"/>
    <x v="7"/>
    <x v="0"/>
    <n v="-598.24"/>
    <x v="53"/>
    <x v="52"/>
    <s v="REF. AO PLANO DE SAUDE DA FAMILIA - APOLICE 613382154 - M/A - JANEIRO/2024"/>
    <x v="19"/>
    <x v="0"/>
    <x v="0"/>
    <n v="1002"/>
    <x v="22"/>
    <n v="10021"/>
    <s v="DIRETORIA (Administrativo)"/>
    <x v="1"/>
    <x v="1"/>
    <x v="0"/>
    <x v="0"/>
    <x v="3"/>
    <x v="3"/>
  </r>
  <r>
    <x v="6"/>
    <s v="BRADESCO SAUDE S/A"/>
    <x v="5"/>
    <d v="2024-01-18T00:00:00"/>
    <d v="2024-02-16T00:00:00"/>
    <s v="'1022217"/>
    <s v="1 | 1"/>
    <x v="7"/>
    <x v="0"/>
    <n v="-17853.099999999999"/>
    <x v="33"/>
    <x v="33"/>
    <s v="REF. AO PLANO DE SAUDE DA FAMILIA - APOLICE 613382154 - M/A - FEVEREIRO/2024"/>
    <x v="19"/>
    <x v="0"/>
    <x v="0"/>
    <n v="9001"/>
    <x v="24"/>
    <n v="90011"/>
    <s v="SÓCIO - 1 (Administrativo)"/>
    <x v="1"/>
    <x v="1"/>
    <x v="10"/>
    <x v="10"/>
    <x v="16"/>
    <x v="16"/>
  </r>
  <r>
    <x v="6"/>
    <s v="BRADESCO SAUDE S/A"/>
    <x v="5"/>
    <d v="2024-01-18T00:00:00"/>
    <d v="2024-02-16T00:00:00"/>
    <s v="'1022217"/>
    <s v="1 | 1"/>
    <x v="7"/>
    <x v="0"/>
    <n v="-7423.88"/>
    <x v="153"/>
    <x v="150"/>
    <s v="REF. AO PLANO DE SAUDE DA FAMILIA - APOLICE 613382154 - M/A - FEVEREIRO/2024"/>
    <x v="19"/>
    <x v="1"/>
    <x v="0"/>
    <n v="1002"/>
    <x v="22"/>
    <n v="10021"/>
    <s v="DIRETORIA (Administrativo)"/>
    <x v="1"/>
    <x v="1"/>
    <x v="2"/>
    <x v="2"/>
    <x v="15"/>
    <x v="15"/>
  </r>
  <r>
    <x v="6"/>
    <s v="BRADESCO SAUDE S/A"/>
    <x v="5"/>
    <d v="2024-01-18T00:00:00"/>
    <d v="2024-02-16T00:00:00"/>
    <s v="'1022217"/>
    <s v="1 | 1"/>
    <x v="7"/>
    <x v="0"/>
    <n v="-598.24"/>
    <x v="53"/>
    <x v="52"/>
    <s v="REF. AO PLANO DE SAUDE DA FAMILIA - APOLICE 613382154 - M/A - FEVEREIRO/2024"/>
    <x v="19"/>
    <x v="0"/>
    <x v="0"/>
    <n v="1002"/>
    <x v="22"/>
    <n v="10021"/>
    <s v="DIRETORIA (Administrativo)"/>
    <x v="1"/>
    <x v="1"/>
    <x v="0"/>
    <x v="0"/>
    <x v="3"/>
    <x v="3"/>
  </r>
  <r>
    <x v="6"/>
    <s v="BRADESCO SAUDE S/A"/>
    <x v="6"/>
    <d v="2024-02-21T00:00:00"/>
    <d v="2024-03-16T00:00:00"/>
    <s v="'1023085"/>
    <s v="1 | 1"/>
    <x v="7"/>
    <x v="0"/>
    <n v="-17853.099999999999"/>
    <x v="33"/>
    <x v="33"/>
    <s v="REF. AO PLANO DE SAUDE DA FAMILIA - APOLICE 613382154 - M/A - MARÃ‡O/2024"/>
    <x v="19"/>
    <x v="0"/>
    <x v="0"/>
    <n v="9001"/>
    <x v="24"/>
    <n v="90011"/>
    <s v="SÓCIO - 1 (Administrativo)"/>
    <x v="1"/>
    <x v="1"/>
    <x v="10"/>
    <x v="10"/>
    <x v="16"/>
    <x v="16"/>
  </r>
  <r>
    <x v="6"/>
    <s v="BRADESCO SAUDE S/A"/>
    <x v="6"/>
    <d v="2024-02-21T00:00:00"/>
    <d v="2024-03-16T00:00:00"/>
    <s v="'1023085"/>
    <s v="1 | 1"/>
    <x v="7"/>
    <x v="0"/>
    <n v="-7423.88"/>
    <x v="153"/>
    <x v="150"/>
    <s v="REF. AO PLANO DE SAUDE DA FAMILIA - APOLICE 613382154 - M/A - MARÃ‡O/2024"/>
    <x v="19"/>
    <x v="1"/>
    <x v="0"/>
    <n v="1002"/>
    <x v="22"/>
    <n v="10021"/>
    <s v="DIRETORIA (Administrativo)"/>
    <x v="1"/>
    <x v="1"/>
    <x v="2"/>
    <x v="2"/>
    <x v="15"/>
    <x v="15"/>
  </r>
  <r>
    <x v="6"/>
    <s v="BRADESCO SAUDE S/A"/>
    <x v="6"/>
    <d v="2024-02-21T00:00:00"/>
    <d v="2024-03-16T00:00:00"/>
    <s v="'1023085"/>
    <s v="1 | 1"/>
    <x v="7"/>
    <x v="0"/>
    <n v="-598.24"/>
    <x v="53"/>
    <x v="52"/>
    <s v="REF. AO PLANO DE SAUDE DA FAMILIA - APOLICE 613382154 - M/A - MARÃ‡O/2024"/>
    <x v="19"/>
    <x v="0"/>
    <x v="0"/>
    <n v="1002"/>
    <x v="22"/>
    <n v="10021"/>
    <s v="DIRETORIA (Administrativo)"/>
    <x v="1"/>
    <x v="1"/>
    <x v="0"/>
    <x v="0"/>
    <x v="3"/>
    <x v="3"/>
  </r>
  <r>
    <x v="6"/>
    <s v="BRADESCO SAUDE S/A"/>
    <x v="7"/>
    <d v="2024-04-16T00:00:00"/>
    <d v="2024-04-16T00:00:00"/>
    <s v="'1023996"/>
    <s v="1 | 1"/>
    <x v="7"/>
    <x v="0"/>
    <n v="-17853.099999999999"/>
    <x v="33"/>
    <x v="33"/>
    <s v="REF. AO PLANO DE SAUDE DA FAMILIA - APOLICE 613382154 - M/A "/>
    <x v="19"/>
    <x v="0"/>
    <x v="0"/>
    <n v="9001"/>
    <x v="24"/>
    <n v="90011"/>
    <s v="SÓCIO - 1 (Administrativo)"/>
    <x v="1"/>
    <x v="3"/>
    <x v="10"/>
    <x v="10"/>
    <x v="16"/>
    <x v="16"/>
  </r>
  <r>
    <x v="6"/>
    <s v="BRADESCO SAUDE S/A"/>
    <x v="7"/>
    <d v="2024-04-16T00:00:00"/>
    <d v="2024-04-16T00:00:00"/>
    <s v="'1023996"/>
    <s v="1 | 1"/>
    <x v="7"/>
    <x v="0"/>
    <n v="-7575.69"/>
    <x v="153"/>
    <x v="150"/>
    <s v="REF. AO PLANO DE SAUDE DA FAMILIA - APOLICE 613382154 - M/A "/>
    <x v="19"/>
    <x v="1"/>
    <x v="0"/>
    <n v="1002"/>
    <x v="22"/>
    <n v="10021"/>
    <s v="DIRETORIA (Administrativo)"/>
    <x v="1"/>
    <x v="3"/>
    <x v="2"/>
    <x v="2"/>
    <x v="15"/>
    <x v="15"/>
  </r>
  <r>
    <x v="6"/>
    <s v="BRADESCO SAUDE S/A"/>
    <x v="7"/>
    <d v="2024-04-16T00:00:00"/>
    <d v="2024-04-16T00:00:00"/>
    <s v="'1023996"/>
    <s v="1 | 1"/>
    <x v="7"/>
    <x v="0"/>
    <n v="-598.24"/>
    <x v="53"/>
    <x v="52"/>
    <s v="REF. AO PLANO DE SAUDE DA FAMILIA - APOLICE 613382154 - M/A "/>
    <x v="19"/>
    <x v="0"/>
    <x v="0"/>
    <n v="1002"/>
    <x v="22"/>
    <n v="10021"/>
    <s v="DIRETORIA (Administrativo)"/>
    <x v="1"/>
    <x v="3"/>
    <x v="0"/>
    <x v="0"/>
    <x v="3"/>
    <x v="3"/>
  </r>
  <r>
    <x v="6"/>
    <s v="BRADESCO SAUDE S/A"/>
    <x v="8"/>
    <d v="2024-04-16T00:00:00"/>
    <d v="2024-05-16T00:00:00"/>
    <s v="'1025408"/>
    <s v="1 | 1"/>
    <x v="7"/>
    <x v="0"/>
    <n v="-17853.099999999999"/>
    <x v="33"/>
    <x v="33"/>
    <s v="REF. AO PLANO DE SAUDE DA FAMILIA - APOLICE 613382154 - M/A "/>
    <x v="19"/>
    <x v="0"/>
    <x v="0"/>
    <n v="9001"/>
    <x v="24"/>
    <n v="90011"/>
    <s v="SÓCIO - 1 (Administrativo)"/>
    <x v="1"/>
    <x v="3"/>
    <x v="10"/>
    <x v="10"/>
    <x v="16"/>
    <x v="16"/>
  </r>
  <r>
    <x v="6"/>
    <s v="BRADESCO SAUDE S/A"/>
    <x v="8"/>
    <d v="2024-04-16T00:00:00"/>
    <d v="2024-05-16T00:00:00"/>
    <s v="'1025408"/>
    <s v="1 | 1"/>
    <x v="7"/>
    <x v="0"/>
    <n v="-7575.69"/>
    <x v="153"/>
    <x v="150"/>
    <s v="REF. AO PLANO DE SAUDE DA FAMILIA - APOLICE 613382154 - M/A "/>
    <x v="19"/>
    <x v="1"/>
    <x v="0"/>
    <n v="1002"/>
    <x v="22"/>
    <n v="10021"/>
    <s v="DIRETORIA (Administrativo)"/>
    <x v="1"/>
    <x v="3"/>
    <x v="2"/>
    <x v="2"/>
    <x v="15"/>
    <x v="15"/>
  </r>
  <r>
    <x v="6"/>
    <s v="BRADESCO SAUDE S/A"/>
    <x v="8"/>
    <d v="2024-04-16T00:00:00"/>
    <d v="2024-05-16T00:00:00"/>
    <s v="'1025408"/>
    <s v="1 | 1"/>
    <x v="7"/>
    <x v="0"/>
    <n v="-598.24"/>
    <x v="53"/>
    <x v="52"/>
    <s v="REF. AO PLANO DE SAUDE DA FAMILIA - APOLICE 613382154 - M/A "/>
    <x v="19"/>
    <x v="0"/>
    <x v="0"/>
    <n v="1002"/>
    <x v="22"/>
    <n v="10021"/>
    <s v="DIRETORIA (Administrativo)"/>
    <x v="1"/>
    <x v="3"/>
    <x v="0"/>
    <x v="0"/>
    <x v="3"/>
    <x v="3"/>
  </r>
  <r>
    <x v="6"/>
    <s v="BRADESCO SAUDE S/A"/>
    <x v="9"/>
    <d v="2024-05-16T00:00:00"/>
    <d v="2024-06-16T00:00:00"/>
    <s v="'1026874"/>
    <s v="1 | 1"/>
    <x v="7"/>
    <x v="0"/>
    <n v="-17853.099999999999"/>
    <x v="33"/>
    <x v="33"/>
    <s v="REF. AO PLANO DE SAUDE DA FAMILIA - APOLICE 9700382154 - M/A "/>
    <x v="19"/>
    <x v="0"/>
    <x v="0"/>
    <n v="9001"/>
    <x v="24"/>
    <n v="90011"/>
    <s v="SÓCIO - 1 (Administrativo)"/>
    <x v="1"/>
    <x v="3"/>
    <x v="10"/>
    <x v="10"/>
    <x v="16"/>
    <x v="16"/>
  </r>
  <r>
    <x v="6"/>
    <s v="BRADESCO SAUDE S/A"/>
    <x v="9"/>
    <d v="2024-05-16T00:00:00"/>
    <d v="2024-06-16T00:00:00"/>
    <s v="'1026874"/>
    <s v="1 | 1"/>
    <x v="7"/>
    <x v="0"/>
    <n v="-7575.69"/>
    <x v="153"/>
    <x v="150"/>
    <s v="REF. AO PLANO DE SAUDE DA FAMILIA - APOLICE 9700382154 - M/A "/>
    <x v="19"/>
    <x v="1"/>
    <x v="0"/>
    <n v="1002"/>
    <x v="22"/>
    <n v="10021"/>
    <s v="DIRETORIA (Administrativo)"/>
    <x v="1"/>
    <x v="3"/>
    <x v="2"/>
    <x v="2"/>
    <x v="15"/>
    <x v="15"/>
  </r>
  <r>
    <x v="6"/>
    <s v="BRADESCO SAUDE S/A"/>
    <x v="9"/>
    <d v="2024-05-16T00:00:00"/>
    <d v="2024-06-16T00:00:00"/>
    <s v="'1026874"/>
    <s v="1 | 1"/>
    <x v="7"/>
    <x v="0"/>
    <n v="-598.24"/>
    <x v="53"/>
    <x v="52"/>
    <s v="REF. AO PLANO DE SAUDE DA FAMILIA - APOLICE 9700382154 - M/A "/>
    <x v="19"/>
    <x v="0"/>
    <x v="0"/>
    <n v="1002"/>
    <x v="22"/>
    <n v="10021"/>
    <s v="DIRETORIA (Administrativo)"/>
    <x v="1"/>
    <x v="3"/>
    <x v="0"/>
    <x v="0"/>
    <x v="3"/>
    <x v="3"/>
  </r>
  <r>
    <x v="6"/>
    <s v="BRADESCO SAUDE S/A"/>
    <x v="10"/>
    <d v="2024-06-14T00:00:00"/>
    <d v="2024-07-16T00:00:00"/>
    <s v="'1029561"/>
    <s v="1 | 1"/>
    <x v="7"/>
    <x v="0"/>
    <n v="-17853.099999999999"/>
    <x v="33"/>
    <x v="33"/>
    <s v="REF. AO PLANO DE SAUDE DA FAMILIA - APOLICE 9700382154 - M/A "/>
    <x v="19"/>
    <x v="0"/>
    <x v="0"/>
    <n v="9001"/>
    <x v="24"/>
    <n v="90011"/>
    <s v="SÓCIO - 1 (Administrativo)"/>
    <x v="1"/>
    <x v="4"/>
    <x v="10"/>
    <x v="10"/>
    <x v="16"/>
    <x v="16"/>
  </r>
  <r>
    <x v="6"/>
    <s v="BRADESCO SAUDE S/A"/>
    <x v="10"/>
    <d v="2024-06-14T00:00:00"/>
    <d v="2024-07-16T00:00:00"/>
    <s v="'1029561"/>
    <s v="1 | 1"/>
    <x v="7"/>
    <x v="0"/>
    <n v="-7575.69"/>
    <x v="153"/>
    <x v="150"/>
    <s v="REF. AO PLANO DE SAUDE DA FAMILIA - APOLICE 9700382154 - M/A "/>
    <x v="19"/>
    <x v="1"/>
    <x v="0"/>
    <n v="1002"/>
    <x v="22"/>
    <n v="10021"/>
    <s v="DIRETORIA (Administrativo)"/>
    <x v="1"/>
    <x v="4"/>
    <x v="2"/>
    <x v="2"/>
    <x v="15"/>
    <x v="15"/>
  </r>
  <r>
    <x v="6"/>
    <s v="BRADESCO SAUDE S/A"/>
    <x v="10"/>
    <d v="2024-06-14T00:00:00"/>
    <d v="2024-07-16T00:00:00"/>
    <s v="'1029561"/>
    <s v="1 | 1"/>
    <x v="7"/>
    <x v="0"/>
    <n v="-598.24"/>
    <x v="53"/>
    <x v="52"/>
    <s v="REF. AO PLANO DE SAUDE DA FAMILIA - APOLICE 9700382154 - M/A "/>
    <x v="19"/>
    <x v="0"/>
    <x v="0"/>
    <n v="1002"/>
    <x v="22"/>
    <n v="10021"/>
    <s v="DIRETORIA (Administrativo)"/>
    <x v="1"/>
    <x v="4"/>
    <x v="0"/>
    <x v="0"/>
    <x v="3"/>
    <x v="3"/>
  </r>
  <r>
    <x v="6"/>
    <s v="BRADESCO SAUDE S/A"/>
    <x v="11"/>
    <d v="2024-07-15T00:00:00"/>
    <d v="2024-08-16T00:00:00"/>
    <s v="'1030863"/>
    <s v="1 | 1"/>
    <x v="7"/>
    <x v="0"/>
    <n v="-17853.099999999999"/>
    <x v="33"/>
    <x v="33"/>
    <s v="REF. AO PLANO DE SAUDE DA FAMILIA - APOLICE 9700382154 - M/A "/>
    <x v="19"/>
    <x v="0"/>
    <x v="0"/>
    <n v="9001"/>
    <x v="24"/>
    <n v="90011"/>
    <s v="SÓCIO - 1 (Administrativo)"/>
    <x v="1"/>
    <x v="4"/>
    <x v="10"/>
    <x v="10"/>
    <x v="16"/>
    <x v="16"/>
  </r>
  <r>
    <x v="6"/>
    <s v="BRADESCO SAUDE S/A"/>
    <x v="11"/>
    <d v="2024-07-15T00:00:00"/>
    <d v="2024-08-16T00:00:00"/>
    <s v="'1030863"/>
    <s v="1 | 1"/>
    <x v="7"/>
    <x v="0"/>
    <n v="-7575.69"/>
    <x v="153"/>
    <x v="150"/>
    <s v="REF. AO PLANO DE SAUDE DA FAMILIA - APOLICE 9700382154 - M/A "/>
    <x v="19"/>
    <x v="1"/>
    <x v="0"/>
    <n v="1002"/>
    <x v="22"/>
    <n v="10021"/>
    <s v="DIRETORIA (Administrativo)"/>
    <x v="1"/>
    <x v="4"/>
    <x v="2"/>
    <x v="2"/>
    <x v="15"/>
    <x v="15"/>
  </r>
  <r>
    <x v="6"/>
    <s v="BRADESCO SAUDE S/A"/>
    <x v="11"/>
    <d v="2024-07-15T00:00:00"/>
    <d v="2024-08-16T00:00:00"/>
    <s v="'1030863"/>
    <s v="1 | 1"/>
    <x v="7"/>
    <x v="0"/>
    <n v="-598.24"/>
    <x v="53"/>
    <x v="52"/>
    <s v="REF. AO PLANO DE SAUDE DA FAMILIA - APOLICE 9700382154 - M/A "/>
    <x v="19"/>
    <x v="0"/>
    <x v="0"/>
    <n v="1002"/>
    <x v="22"/>
    <n v="10021"/>
    <s v="DIRETORIA (Administrativo)"/>
    <x v="1"/>
    <x v="4"/>
    <x v="0"/>
    <x v="0"/>
    <x v="3"/>
    <x v="3"/>
  </r>
  <r>
    <x v="6"/>
    <s v="BRADESCO SAUDE S/A"/>
    <x v="12"/>
    <d v="2024-08-16T00:00:00"/>
    <d v="2024-09-16T00:00:00"/>
    <s v="'970193941"/>
    <s v="1 | 1"/>
    <x v="7"/>
    <x v="0"/>
    <n v="-17853.099999999999"/>
    <x v="33"/>
    <x v="33"/>
    <s v="REF. AO PLANO DE SAUDE DA FAMILIA - APOLICE 9700382154 - M/A "/>
    <x v="19"/>
    <x v="0"/>
    <x v="0"/>
    <n v="9001"/>
    <x v="24"/>
    <n v="90011"/>
    <s v="SÓCIO - 1 (Administrativo)"/>
    <x v="1"/>
    <x v="4"/>
    <x v="10"/>
    <x v="10"/>
    <x v="16"/>
    <x v="16"/>
  </r>
  <r>
    <x v="6"/>
    <s v="BRADESCO SAUDE S/A"/>
    <x v="12"/>
    <d v="2024-08-16T00:00:00"/>
    <d v="2024-09-16T00:00:00"/>
    <s v="'970193941"/>
    <s v="1 | 1"/>
    <x v="7"/>
    <x v="0"/>
    <n v="-7575.69"/>
    <x v="153"/>
    <x v="150"/>
    <s v="REF. AO PLANO DE SAUDE DA FAMILIA - APOLICE 9700382154 - M/A "/>
    <x v="19"/>
    <x v="1"/>
    <x v="0"/>
    <n v="1002"/>
    <x v="22"/>
    <n v="10021"/>
    <s v="DIRETORIA (Administrativo)"/>
    <x v="1"/>
    <x v="4"/>
    <x v="2"/>
    <x v="2"/>
    <x v="15"/>
    <x v="15"/>
  </r>
  <r>
    <x v="6"/>
    <s v="BRADESCO SAUDE S/A"/>
    <x v="12"/>
    <d v="2024-08-16T00:00:00"/>
    <d v="2024-09-16T00:00:00"/>
    <s v="'970193941"/>
    <s v="1 | 1"/>
    <x v="7"/>
    <x v="0"/>
    <n v="-598.24"/>
    <x v="53"/>
    <x v="52"/>
    <s v="REF. AO PLANO DE SAUDE DA FAMILIA - APOLICE 9700382154 - M/A "/>
    <x v="19"/>
    <x v="0"/>
    <x v="0"/>
    <n v="1002"/>
    <x v="22"/>
    <n v="10021"/>
    <s v="DIRETORIA (Administrativo)"/>
    <x v="1"/>
    <x v="4"/>
    <x v="0"/>
    <x v="0"/>
    <x v="3"/>
    <x v="3"/>
  </r>
  <r>
    <x v="6"/>
    <s v="BRADESCO SAUDE S/A"/>
    <x v="13"/>
    <d v="2024-09-18T00:00:00"/>
    <d v="2024-10-16T00:00:00"/>
    <s v="'970198271"/>
    <s v="1 | 1"/>
    <x v="7"/>
    <x v="0"/>
    <n v="-21585.7"/>
    <x v="33"/>
    <x v="33"/>
    <s v="REF. AO PLANO DE SAUDE DA FAMILIA - APOLICE 9700382154 - M/A "/>
    <x v="19"/>
    <x v="0"/>
    <x v="0"/>
    <n v="9001"/>
    <x v="24"/>
    <n v="90011"/>
    <s v="SÓCIO - 1 (Administrativo)"/>
    <x v="1"/>
    <x v="0"/>
    <x v="10"/>
    <x v="10"/>
    <x v="16"/>
    <x v="16"/>
  </r>
  <r>
    <x v="6"/>
    <s v="BRADESCO SAUDE S/A"/>
    <x v="13"/>
    <d v="2024-09-18T00:00:00"/>
    <d v="2024-10-16T00:00:00"/>
    <s v="'970198271"/>
    <s v="1 | 1"/>
    <x v="7"/>
    <x v="0"/>
    <n v="-9145.18"/>
    <x v="153"/>
    <x v="150"/>
    <s v="REF. AO PLANO DE SAUDE DA FAMILIA - APOLICE 9700382154 - M/A "/>
    <x v="19"/>
    <x v="1"/>
    <x v="0"/>
    <n v="1002"/>
    <x v="22"/>
    <n v="10021"/>
    <s v="DIRETORIA (Administrativo)"/>
    <x v="1"/>
    <x v="0"/>
    <x v="2"/>
    <x v="2"/>
    <x v="15"/>
    <x v="15"/>
  </r>
  <r>
    <x v="6"/>
    <s v="BRADESCO SAUDE S/A"/>
    <x v="13"/>
    <d v="2024-09-18T00:00:00"/>
    <d v="2024-10-16T00:00:00"/>
    <s v="'970198271"/>
    <s v="1 | 1"/>
    <x v="7"/>
    <x v="0"/>
    <n v="-727.9"/>
    <x v="53"/>
    <x v="52"/>
    <s v="REF. AO PLANO DE SAUDE DA FAMILIA - APOLICE 9700382154 - M/A "/>
    <x v="19"/>
    <x v="0"/>
    <x v="0"/>
    <n v="1002"/>
    <x v="22"/>
    <n v="10021"/>
    <s v="DIRETORIA (Administrativo)"/>
    <x v="1"/>
    <x v="0"/>
    <x v="0"/>
    <x v="0"/>
    <x v="3"/>
    <x v="3"/>
  </r>
  <r>
    <x v="6"/>
    <s v="BRADESCO SAUDE S/A"/>
    <x v="14"/>
    <d v="2024-10-16T00:00:00"/>
    <d v="2024-11-16T00:00:00"/>
    <s v="'970201307"/>
    <s v="1 | 1"/>
    <x v="7"/>
    <x v="0"/>
    <n v="-21585.7"/>
    <x v="33"/>
    <x v="33"/>
    <s v="REF. AO PLANO DE SAUDE DA FAMILIA - APOLICE 9700382154 - M/A "/>
    <x v="19"/>
    <x v="0"/>
    <x v="0"/>
    <n v="9001"/>
    <x v="24"/>
    <n v="90011"/>
    <s v="SÓCIO - 1 (Administrativo)"/>
    <x v="1"/>
    <x v="0"/>
    <x v="10"/>
    <x v="10"/>
    <x v="16"/>
    <x v="16"/>
  </r>
  <r>
    <x v="6"/>
    <s v="BRADESCO SAUDE S/A"/>
    <x v="14"/>
    <d v="2024-10-16T00:00:00"/>
    <d v="2024-11-16T00:00:00"/>
    <s v="'970201307"/>
    <s v="1 | 1"/>
    <x v="7"/>
    <x v="0"/>
    <n v="-9145.18"/>
    <x v="153"/>
    <x v="150"/>
    <s v="REF. AO PLANO DE SAUDE DA FAMILIA - APOLICE 9700382154 - M/A "/>
    <x v="19"/>
    <x v="1"/>
    <x v="0"/>
    <n v="1002"/>
    <x v="22"/>
    <n v="10021"/>
    <s v="DIRETORIA (Administrativo)"/>
    <x v="1"/>
    <x v="0"/>
    <x v="2"/>
    <x v="2"/>
    <x v="15"/>
    <x v="15"/>
  </r>
  <r>
    <x v="6"/>
    <s v="BRADESCO SAUDE S/A"/>
    <x v="14"/>
    <d v="2024-10-16T00:00:00"/>
    <d v="2024-11-16T00:00:00"/>
    <s v="'970201307"/>
    <s v="1 | 1"/>
    <x v="7"/>
    <x v="0"/>
    <n v="-727.9"/>
    <x v="53"/>
    <x v="52"/>
    <s v="REF. AO PLANO DE SAUDE DA FAMILIA - APOLICE 9700382154 - M/A "/>
    <x v="19"/>
    <x v="0"/>
    <x v="0"/>
    <n v="1002"/>
    <x v="22"/>
    <n v="10021"/>
    <s v="DIRETORIA (Administrativo)"/>
    <x v="1"/>
    <x v="0"/>
    <x v="0"/>
    <x v="0"/>
    <x v="3"/>
    <x v="3"/>
  </r>
  <r>
    <x v="6"/>
    <s v="BRADESCO SAUDE S/A"/>
    <x v="0"/>
    <d v="2024-11-18T00:00:00"/>
    <d v="2024-12-16T00:00:00"/>
    <s v="'9700382154"/>
    <s v="1 | 1"/>
    <x v="7"/>
    <x v="0"/>
    <n v="-21585.7"/>
    <x v="33"/>
    <x v="33"/>
    <s v="REF. AO PLANO DE SAUDE DA FAMILIA - APOLICE 9700382154 - M/A "/>
    <x v="19"/>
    <x v="0"/>
    <x v="0"/>
    <n v="9001"/>
    <x v="24"/>
    <n v="90011"/>
    <s v="SÓCIO - 1 (Administrativo)"/>
    <x v="1"/>
    <x v="0"/>
    <x v="10"/>
    <x v="10"/>
    <x v="16"/>
    <x v="16"/>
  </r>
  <r>
    <x v="6"/>
    <s v="BRADESCO SAUDE S/A"/>
    <x v="0"/>
    <d v="2024-11-18T00:00:00"/>
    <d v="2024-12-16T00:00:00"/>
    <s v="'9700382154"/>
    <s v="1 | 1"/>
    <x v="7"/>
    <x v="0"/>
    <n v="-9145.18"/>
    <x v="153"/>
    <x v="150"/>
    <s v="REF. AO PLANO DE SAUDE DA FAMILIA - APOLICE 9700382154 - M/A "/>
    <x v="19"/>
    <x v="1"/>
    <x v="0"/>
    <n v="1002"/>
    <x v="22"/>
    <n v="10021"/>
    <s v="DIRETORIA (Administrativo)"/>
    <x v="1"/>
    <x v="0"/>
    <x v="2"/>
    <x v="2"/>
    <x v="15"/>
    <x v="15"/>
  </r>
  <r>
    <x v="6"/>
    <s v="BRADESCO SAUDE S/A"/>
    <x v="0"/>
    <d v="2024-11-18T00:00:00"/>
    <d v="2024-12-16T00:00:00"/>
    <s v="'9700382154"/>
    <s v="1 | 1"/>
    <x v="7"/>
    <x v="0"/>
    <n v="-727.9"/>
    <x v="53"/>
    <x v="52"/>
    <s v="REF. AO PLANO DE SAUDE DA FAMILIA - APOLICE 9700382154 - M/A "/>
    <x v="19"/>
    <x v="0"/>
    <x v="0"/>
    <n v="1002"/>
    <x v="22"/>
    <n v="10021"/>
    <s v="DIRETORIA (Administrativo)"/>
    <x v="1"/>
    <x v="0"/>
    <x v="0"/>
    <x v="0"/>
    <x v="3"/>
    <x v="3"/>
  </r>
  <r>
    <x v="6"/>
    <s v="BRADESCO SAUDE S/A"/>
    <x v="1"/>
    <d v="2024-12-20T00:00:00"/>
    <d v="2025-01-16T00:00:00"/>
    <s v="'970209666"/>
    <s v="1 | 1"/>
    <x v="7"/>
    <x v="0"/>
    <n v="-21585.7"/>
    <x v="33"/>
    <x v="33"/>
    <s v="REF. AO PLANO DE SAUDE DA FAMILIA - APOLICE 9700382154 - M/A "/>
    <x v="19"/>
    <x v="0"/>
    <x v="0"/>
    <n v="9001"/>
    <x v="24"/>
    <n v="90011"/>
    <s v="SÓCIO - 1 (Administrativo)"/>
    <x v="1"/>
    <x v="1"/>
    <x v="10"/>
    <x v="10"/>
    <x v="16"/>
    <x v="16"/>
  </r>
  <r>
    <x v="6"/>
    <s v="BRADESCO SAUDE S/A"/>
    <x v="1"/>
    <d v="2024-12-20T00:00:00"/>
    <d v="2025-01-16T00:00:00"/>
    <s v="'970209666"/>
    <s v="1 | 1"/>
    <x v="7"/>
    <x v="0"/>
    <n v="-9145.18"/>
    <x v="153"/>
    <x v="150"/>
    <s v="REF. AO PLANO DE SAUDE DA FAMILIA - APOLICE 9700382154 - M/A "/>
    <x v="19"/>
    <x v="1"/>
    <x v="0"/>
    <n v="1002"/>
    <x v="22"/>
    <n v="10021"/>
    <s v="DIRETORIA (Administrativo)"/>
    <x v="1"/>
    <x v="1"/>
    <x v="2"/>
    <x v="2"/>
    <x v="15"/>
    <x v="15"/>
  </r>
  <r>
    <x v="6"/>
    <s v="BRADESCO SAUDE S/A"/>
    <x v="1"/>
    <d v="2024-12-20T00:00:00"/>
    <d v="2025-01-16T00:00:00"/>
    <s v="'970209666"/>
    <s v="1 | 1"/>
    <x v="7"/>
    <x v="0"/>
    <n v="-727.9"/>
    <x v="53"/>
    <x v="52"/>
    <s v="REF. AO PLANO DE SAUDE DA FAMILIA - APOLICE 9700382154 - M/A "/>
    <x v="19"/>
    <x v="0"/>
    <x v="0"/>
    <n v="1002"/>
    <x v="22"/>
    <n v="10021"/>
    <s v="DIRETORIA (Administrativo)"/>
    <x v="1"/>
    <x v="1"/>
    <x v="0"/>
    <x v="0"/>
    <x v="3"/>
    <x v="3"/>
  </r>
  <r>
    <x v="6"/>
    <s v="BRADESCO SAUDE S/A"/>
    <x v="2"/>
    <d v="2025-01-20T00:00:00"/>
    <d v="2025-02-16T00:00:00"/>
    <s v="'970213256"/>
    <s v="1 | 1"/>
    <x v="7"/>
    <x v="1"/>
    <n v="-21585.7"/>
    <x v="33"/>
    <x v="33"/>
    <s v="REF. AO PLANO DE SAUDE DA FAMILIA - APOLICE 9700382154 - M/A "/>
    <x v="19"/>
    <x v="0"/>
    <x v="0"/>
    <n v="9001"/>
    <x v="24"/>
    <n v="90011"/>
    <s v="SÓCIO - 1 (Administrativo)"/>
    <x v="1"/>
    <x v="1"/>
    <x v="10"/>
    <x v="10"/>
    <x v="16"/>
    <x v="16"/>
  </r>
  <r>
    <x v="6"/>
    <s v="BRADESCO SAUDE S/A"/>
    <x v="2"/>
    <d v="2025-01-20T00:00:00"/>
    <d v="2025-02-16T00:00:00"/>
    <s v="'970213256"/>
    <s v="1 | 1"/>
    <x v="7"/>
    <x v="1"/>
    <n v="-9145.18"/>
    <x v="153"/>
    <x v="150"/>
    <s v="REF. AO PLANO DE SAUDE DA FAMILIA - APOLICE 9700382154 - M/A "/>
    <x v="19"/>
    <x v="1"/>
    <x v="0"/>
    <n v="1002"/>
    <x v="22"/>
    <n v="10021"/>
    <s v="DIRETORIA (Administrativo)"/>
    <x v="1"/>
    <x v="1"/>
    <x v="2"/>
    <x v="2"/>
    <x v="15"/>
    <x v="15"/>
  </r>
  <r>
    <x v="6"/>
    <s v="BRADESCO SAUDE S/A"/>
    <x v="2"/>
    <d v="2025-01-20T00:00:00"/>
    <d v="2025-02-16T00:00:00"/>
    <s v="'970213256"/>
    <s v="1 | 1"/>
    <x v="7"/>
    <x v="1"/>
    <n v="-727.9"/>
    <x v="53"/>
    <x v="52"/>
    <s v="REF. AO PLANO DE SAUDE DA FAMILIA - APOLICE 9700382154 - M/A "/>
    <x v="19"/>
    <x v="0"/>
    <x v="0"/>
    <n v="1002"/>
    <x v="22"/>
    <n v="10021"/>
    <s v="DIRETORIA (Administrativo)"/>
    <x v="1"/>
    <x v="1"/>
    <x v="0"/>
    <x v="0"/>
    <x v="3"/>
    <x v="3"/>
  </r>
  <r>
    <x v="6"/>
    <s v="CENTRO DE BIOLOGIA EXPERIMENTAL OCEANUS LTDA"/>
    <x v="7"/>
    <d v="2024-05-02T00:00:00"/>
    <d v="2024-05-09T00:00:00"/>
    <s v="'34591"/>
    <s v="1 | 1"/>
    <x v="10"/>
    <x v="0"/>
    <n v="-140"/>
    <x v="128"/>
    <x v="126"/>
    <s v="REF. SERVICOS DE ANALISES LABORATORIAIS AMBIENTAIS"/>
    <x v="2"/>
    <x v="0"/>
    <x v="0"/>
    <n v="4004"/>
    <x v="2"/>
    <n v="40047"/>
    <s v="PATRIMÔNIO (Comum)"/>
    <x v="0"/>
    <x v="3"/>
    <x v="9"/>
    <x v="9"/>
    <x v="18"/>
    <x v="18"/>
  </r>
  <r>
    <x v="6"/>
    <s v="CERTSEC - AR E SERVICOS DIGITAIS LTDA"/>
    <x v="6"/>
    <d v="2024-03-14T00:00:00"/>
    <d v="2024-03-14T00:00:00"/>
    <s v="'1023417"/>
    <s v="1 | 1"/>
    <x v="6"/>
    <x v="0"/>
    <n v="-227.7"/>
    <x v="59"/>
    <x v="58"/>
    <s v="REF.  CERTIFICADO DIGITAL "/>
    <x v="5"/>
    <x v="0"/>
    <x v="0"/>
    <n v="3001"/>
    <x v="5"/>
    <n v="30011"/>
    <s v="CONTROLADORIA (Administrativo)"/>
    <x v="0"/>
    <x v="1"/>
    <x v="0"/>
    <x v="0"/>
    <x v="10"/>
    <x v="10"/>
  </r>
  <r>
    <x v="6"/>
    <s v="CONSELHO REGIONAL DE ENGENHARIA E AGRONOMIA DO RIO DE JANEIRO"/>
    <x v="4"/>
    <d v="2024-01-29T00:00:00"/>
    <d v="2024-01-31T00:00:00"/>
    <s v="'28342400000366365"/>
    <s v="1 | 1"/>
    <x v="7"/>
    <x v="0"/>
    <n v="-298.44"/>
    <x v="51"/>
    <x v="50"/>
    <s v="REF. CREA - RJ - GA  -2024 "/>
    <x v="0"/>
    <x v="0"/>
    <x v="0"/>
    <n v="2001"/>
    <x v="0"/>
    <n v="20011"/>
    <s v="CORPORATIVO (Administrativo)"/>
    <x v="1"/>
    <x v="1"/>
    <x v="0"/>
    <x v="0"/>
    <x v="10"/>
    <x v="10"/>
  </r>
  <r>
    <x v="6"/>
    <s v="CONSELHO REGIONAL DE ENGENHARIA E AGRONOMIA DO RIO DE JANEIRO"/>
    <x v="5"/>
    <d v="2024-02-06T00:00:00"/>
    <d v="2024-02-08T00:00:00"/>
    <s v="'28078570002037758"/>
    <s v="1 | 1"/>
    <x v="7"/>
    <x v="0"/>
    <n v="-99.64"/>
    <x v="51"/>
    <x v="50"/>
    <s v="REF. CREA - RJ - GA -2023"/>
    <x v="0"/>
    <x v="0"/>
    <x v="0"/>
    <n v="2001"/>
    <x v="0"/>
    <n v="20011"/>
    <s v="CORPORATIVO (Administrativo)"/>
    <x v="1"/>
    <x v="1"/>
    <x v="0"/>
    <x v="0"/>
    <x v="10"/>
    <x v="10"/>
  </r>
  <r>
    <x v="6"/>
    <s v="CONSELHO REGIONAL DE ENGENHARIA E AGRONOMIA DO RIO DE JANEIRO"/>
    <x v="5"/>
    <d v="2024-02-16T00:00:00"/>
    <d v="2024-02-23T00:00:00"/>
    <s v="'28078570002044884"/>
    <s v="1 | 1"/>
    <x v="7"/>
    <x v="0"/>
    <n v="-99.64"/>
    <x v="51"/>
    <x v="50"/>
    <s v="REF. RESPONSÃVEL TÃ‰CNICO GA "/>
    <x v="0"/>
    <x v="0"/>
    <x v="0"/>
    <n v="2001"/>
    <x v="0"/>
    <n v="20011"/>
    <s v="CORPORATIVO (Administrativo)"/>
    <x v="1"/>
    <x v="1"/>
    <x v="0"/>
    <x v="0"/>
    <x v="10"/>
    <x v="10"/>
  </r>
  <r>
    <x v="6"/>
    <s v="DAS"/>
    <x v="4"/>
    <d v="2024-01-10T00:00:00"/>
    <d v="2024-01-31T00:00:00"/>
    <s v="'1022121"/>
    <s v="1 | 1"/>
    <x v="1"/>
    <x v="0"/>
    <n v="-2831.43"/>
    <x v="10"/>
    <x v="10"/>
    <s v="REF. DAS PARCSN 26 DE 60"/>
    <x v="0"/>
    <x v="0"/>
    <x v="0"/>
    <n v="2001"/>
    <x v="0"/>
    <n v="20011"/>
    <s v="CORPORATIVO (Administrativo)"/>
    <x v="1"/>
    <x v="1"/>
    <x v="5"/>
    <x v="5"/>
    <x v="6"/>
    <x v="6"/>
  </r>
  <r>
    <x v="6"/>
    <s v="DAS"/>
    <x v="4"/>
    <d v="2024-01-10T00:00:00"/>
    <d v="2024-01-31T00:00:00"/>
    <s v="'1022122"/>
    <s v="1 | 1"/>
    <x v="1"/>
    <x v="0"/>
    <n v="-1429.89"/>
    <x v="10"/>
    <x v="10"/>
    <s v="REF. DAS  PERT/SN   PARC 67 DE 150"/>
    <x v="0"/>
    <x v="0"/>
    <x v="0"/>
    <n v="2001"/>
    <x v="0"/>
    <n v="20011"/>
    <s v="CORPORATIVO (Administrativo)"/>
    <x v="1"/>
    <x v="1"/>
    <x v="5"/>
    <x v="5"/>
    <x v="6"/>
    <x v="6"/>
  </r>
  <r>
    <x v="6"/>
    <s v="DAS"/>
    <x v="4"/>
    <d v="2024-01-10T00:00:00"/>
    <d v="2024-01-31T00:00:00"/>
    <s v="'1022123"/>
    <s v="1 | 1"/>
    <x v="1"/>
    <x v="0"/>
    <n v="-362.27"/>
    <x v="10"/>
    <x v="10"/>
    <s v="REF.  DAS PARCELAMENTO  RELP  PARC 21 DE 102 "/>
    <x v="0"/>
    <x v="0"/>
    <x v="0"/>
    <n v="2001"/>
    <x v="0"/>
    <n v="20011"/>
    <s v="CORPORATIVO (Administrativo)"/>
    <x v="1"/>
    <x v="1"/>
    <x v="5"/>
    <x v="5"/>
    <x v="6"/>
    <x v="6"/>
  </r>
  <r>
    <x v="6"/>
    <s v="DAS"/>
    <x v="4"/>
    <d v="2024-01-10T00:00:00"/>
    <d v="2024-01-31T00:00:00"/>
    <s v="'1022125"/>
    <s v="1 | 1"/>
    <x v="1"/>
    <x v="0"/>
    <n v="-1007.99"/>
    <x v="10"/>
    <x v="10"/>
    <s v="REF.  DAS PGFN NÂº 5.110.380 PARC 28 DE 60 "/>
    <x v="0"/>
    <x v="0"/>
    <x v="0"/>
    <n v="2001"/>
    <x v="0"/>
    <n v="20011"/>
    <s v="CORPORATIVO (Administrativo)"/>
    <x v="1"/>
    <x v="1"/>
    <x v="5"/>
    <x v="5"/>
    <x v="6"/>
    <x v="6"/>
  </r>
  <r>
    <x v="6"/>
    <s v="DAS"/>
    <x v="5"/>
    <d v="2024-02-15T00:00:00"/>
    <d v="2024-02-29T00:00:00"/>
    <s v="'1022905"/>
    <s v="1 | 1"/>
    <x v="1"/>
    <x v="0"/>
    <n v="-2853.39"/>
    <x v="10"/>
    <x v="10"/>
    <s v="REF. DAS PARCSN 27 DE 60"/>
    <x v="0"/>
    <x v="0"/>
    <x v="0"/>
    <n v="2001"/>
    <x v="0"/>
    <n v="20011"/>
    <s v="CORPORATIVO (Administrativo)"/>
    <x v="1"/>
    <x v="1"/>
    <x v="5"/>
    <x v="5"/>
    <x v="6"/>
    <x v="6"/>
  </r>
  <r>
    <x v="6"/>
    <s v="DAS"/>
    <x v="5"/>
    <d v="2024-02-15T00:00:00"/>
    <d v="2024-02-29T00:00:00"/>
    <s v="'1022906"/>
    <s v="1 | 1"/>
    <x v="1"/>
    <x v="0"/>
    <n v="-365.18"/>
    <x v="10"/>
    <x v="10"/>
    <s v="REF.  DAS PARCELAMENTO  RELP  PARC 22 DE 102"/>
    <x v="0"/>
    <x v="0"/>
    <x v="0"/>
    <n v="2001"/>
    <x v="0"/>
    <n v="20011"/>
    <s v="CORPORATIVO (Administrativo)"/>
    <x v="1"/>
    <x v="1"/>
    <x v="5"/>
    <x v="5"/>
    <x v="6"/>
    <x v="6"/>
  </r>
  <r>
    <x v="6"/>
    <s v="DAS"/>
    <x v="5"/>
    <d v="2024-02-15T00:00:00"/>
    <d v="2024-02-29T00:00:00"/>
    <s v="'1022908"/>
    <s v="1 | 1"/>
    <x v="1"/>
    <x v="0"/>
    <n v="-1439.77"/>
    <x v="10"/>
    <x v="10"/>
    <s v="REF. DAS  PERT/SN   PARC 68 DE 150"/>
    <x v="0"/>
    <x v="0"/>
    <x v="0"/>
    <n v="2001"/>
    <x v="0"/>
    <n v="20011"/>
    <s v="CORPORATIVO (Administrativo)"/>
    <x v="1"/>
    <x v="1"/>
    <x v="5"/>
    <x v="5"/>
    <x v="6"/>
    <x v="6"/>
  </r>
  <r>
    <x v="6"/>
    <s v="DAS"/>
    <x v="5"/>
    <d v="2024-02-15T00:00:00"/>
    <d v="2024-02-29T00:00:00"/>
    <s v="'1022909"/>
    <s v="1 | 1"/>
    <x v="1"/>
    <x v="0"/>
    <n v="-1015.73"/>
    <x v="10"/>
    <x v="10"/>
    <s v="REF.  DAS PGFN NÂº 5.110.380 PARC 29 DE 60 "/>
    <x v="0"/>
    <x v="0"/>
    <x v="0"/>
    <n v="2001"/>
    <x v="0"/>
    <n v="20011"/>
    <s v="CORPORATIVO (Administrativo)"/>
    <x v="1"/>
    <x v="1"/>
    <x v="5"/>
    <x v="5"/>
    <x v="6"/>
    <x v="6"/>
  </r>
  <r>
    <x v="6"/>
    <s v="DAS"/>
    <x v="6"/>
    <d v="2024-03-28T00:00:00"/>
    <d v="2024-03-28T00:00:00"/>
    <s v="'1023623"/>
    <s v="1 | 1"/>
    <x v="1"/>
    <x v="0"/>
    <n v="-2871.51"/>
    <x v="10"/>
    <x v="10"/>
    <s v="REF. DAS PARCSN 28 DE 60"/>
    <x v="0"/>
    <x v="0"/>
    <x v="0"/>
    <n v="2001"/>
    <x v="0"/>
    <n v="20011"/>
    <s v="CORPORATIVO (Administrativo)"/>
    <x v="1"/>
    <x v="1"/>
    <x v="5"/>
    <x v="5"/>
    <x v="6"/>
    <x v="6"/>
  </r>
  <r>
    <x v="6"/>
    <s v="DAS"/>
    <x v="6"/>
    <d v="2024-03-28T00:00:00"/>
    <d v="2024-03-28T00:00:00"/>
    <s v="'1023624"/>
    <s v="1 | 1"/>
    <x v="1"/>
    <x v="0"/>
    <n v="-367.58"/>
    <x v="10"/>
    <x v="10"/>
    <s v="REF.  DAS PARCELAMENTO  RELP  PARC 23 DE 102"/>
    <x v="0"/>
    <x v="0"/>
    <x v="0"/>
    <n v="2001"/>
    <x v="0"/>
    <n v="20011"/>
    <s v="CORPORATIVO (Administrativo)"/>
    <x v="1"/>
    <x v="1"/>
    <x v="5"/>
    <x v="5"/>
    <x v="6"/>
    <x v="6"/>
  </r>
  <r>
    <x v="6"/>
    <s v="DAS"/>
    <x v="6"/>
    <d v="2024-03-28T00:00:00"/>
    <d v="2024-03-28T00:00:00"/>
    <s v="'1023625"/>
    <s v="1 | 1"/>
    <x v="1"/>
    <x v="0"/>
    <n v="-1447.91"/>
    <x v="10"/>
    <x v="10"/>
    <s v="REF. DAS  PERT/SN   PARC 69 DE 150"/>
    <x v="0"/>
    <x v="0"/>
    <x v="0"/>
    <n v="2001"/>
    <x v="0"/>
    <n v="20011"/>
    <s v="CORPORATIVO (Administrativo)"/>
    <x v="1"/>
    <x v="1"/>
    <x v="5"/>
    <x v="5"/>
    <x v="6"/>
    <x v="6"/>
  </r>
  <r>
    <x v="6"/>
    <s v="DAS"/>
    <x v="6"/>
    <d v="2024-03-28T00:00:00"/>
    <d v="2024-03-28T00:00:00"/>
    <s v="'1023626"/>
    <s v="1 | 1"/>
    <x v="1"/>
    <x v="0"/>
    <n v="-1022.11"/>
    <x v="10"/>
    <x v="10"/>
    <s v="REF.  DAS PGFN NÂº 5.110.380 PARC 30 DE 60 "/>
    <x v="0"/>
    <x v="0"/>
    <x v="0"/>
    <n v="2001"/>
    <x v="0"/>
    <n v="20011"/>
    <s v="CORPORATIVO (Administrativo)"/>
    <x v="1"/>
    <x v="1"/>
    <x v="5"/>
    <x v="5"/>
    <x v="6"/>
    <x v="6"/>
  </r>
  <r>
    <x v="6"/>
    <s v="DAS"/>
    <x v="7"/>
    <d v="2024-04-11T00:00:00"/>
    <d v="2024-04-30T00:00:00"/>
    <s v="'1024965"/>
    <s v="1 | 1"/>
    <x v="1"/>
    <x v="0"/>
    <n v="-2890.3"/>
    <x v="10"/>
    <x v="10"/>
    <s v="REF.  DA PARCSN PARC 29 DE 60"/>
    <x v="0"/>
    <x v="0"/>
    <x v="0"/>
    <n v="2001"/>
    <x v="0"/>
    <n v="20011"/>
    <s v="CORPORATIVO (Administrativo)"/>
    <x v="1"/>
    <x v="3"/>
    <x v="5"/>
    <x v="5"/>
    <x v="6"/>
    <x v="6"/>
  </r>
  <r>
    <x v="6"/>
    <s v="DAS"/>
    <x v="7"/>
    <d v="2024-04-11T00:00:00"/>
    <d v="2024-04-30T00:00:00"/>
    <s v="'1024966"/>
    <s v="1 | 1"/>
    <x v="1"/>
    <x v="0"/>
    <n v="-1456.36"/>
    <x v="10"/>
    <x v="10"/>
    <s v="REF. DAS-PERT/SN PARC-70/150  "/>
    <x v="0"/>
    <x v="0"/>
    <x v="0"/>
    <n v="2001"/>
    <x v="0"/>
    <n v="20011"/>
    <s v="CORPORATIVO (Administrativo)"/>
    <x v="1"/>
    <x v="3"/>
    <x v="5"/>
    <x v="5"/>
    <x v="6"/>
    <x v="6"/>
  </r>
  <r>
    <x v="6"/>
    <s v="DAS"/>
    <x v="7"/>
    <d v="2024-04-11T00:00:00"/>
    <d v="2024-04-30T00:00:00"/>
    <s v="'1024967"/>
    <s v="1 | 1"/>
    <x v="1"/>
    <x v="0"/>
    <n v="-370.07"/>
    <x v="10"/>
    <x v="10"/>
    <s v="REF.  PARC.RELP. PARC 24 DE 102"/>
    <x v="0"/>
    <x v="0"/>
    <x v="0"/>
    <n v="2001"/>
    <x v="0"/>
    <n v="20011"/>
    <s v="CORPORATIVO (Administrativo)"/>
    <x v="1"/>
    <x v="3"/>
    <x v="5"/>
    <x v="5"/>
    <x v="6"/>
    <x v="6"/>
  </r>
  <r>
    <x v="6"/>
    <s v="DAS"/>
    <x v="7"/>
    <d v="2024-04-11T00:00:00"/>
    <d v="2024-04-30T00:00:00"/>
    <s v="'1024968"/>
    <s v="1 | 1"/>
    <x v="1"/>
    <x v="0"/>
    <n v="-1260.56"/>
    <x v="61"/>
    <x v="60"/>
    <s v="REF.  GPS- PREV-PARC 56/60- 633308420 "/>
    <x v="0"/>
    <x v="0"/>
    <x v="0"/>
    <n v="2001"/>
    <x v="0"/>
    <n v="20011"/>
    <s v="CORPORATIVO (Administrativo)"/>
    <x v="1"/>
    <x v="3"/>
    <x v="5"/>
    <x v="5"/>
    <x v="6"/>
    <x v="6"/>
  </r>
  <r>
    <x v="6"/>
    <s v="DAS"/>
    <x v="7"/>
    <d v="2024-04-11T00:00:00"/>
    <d v="2024-04-30T00:00:00"/>
    <s v="'1024969"/>
    <s v="1 | 1"/>
    <x v="1"/>
    <x v="0"/>
    <n v="-1028.73"/>
    <x v="10"/>
    <x v="10"/>
    <s v="REF.  DAS PGFN NÂº 5.110.380 -31/60"/>
    <x v="0"/>
    <x v="0"/>
    <x v="0"/>
    <n v="2001"/>
    <x v="0"/>
    <n v="20011"/>
    <s v="CORPORATIVO (Administrativo)"/>
    <x v="1"/>
    <x v="3"/>
    <x v="5"/>
    <x v="5"/>
    <x v="6"/>
    <x v="6"/>
  </r>
  <r>
    <x v="6"/>
    <s v="DAS"/>
    <x v="7"/>
    <d v="2024-04-11T00:00:00"/>
    <d v="2024-04-30T00:00:00"/>
    <s v="'1025064"/>
    <s v="1 | 1"/>
    <x v="1"/>
    <x v="0"/>
    <n v="-622.67999999999995"/>
    <x v="98"/>
    <x v="97"/>
    <s v="REF.  RELP SN PARC 23 DE 54"/>
    <x v="0"/>
    <x v="0"/>
    <x v="0"/>
    <n v="2001"/>
    <x v="0"/>
    <n v="20011"/>
    <s v="CORPORATIVO (Administrativo)"/>
    <x v="1"/>
    <x v="3"/>
    <x v="5"/>
    <x v="5"/>
    <x v="6"/>
    <x v="6"/>
  </r>
  <r>
    <x v="6"/>
    <s v="DAS"/>
    <x v="7"/>
    <d v="2024-05-02T00:00:00"/>
    <d v="2024-05-20T00:00:00"/>
    <s v="'1025828"/>
    <s v="1 | 1"/>
    <x v="1"/>
    <x v="0"/>
    <n v="-81745.929999999993"/>
    <x v="2"/>
    <x v="2"/>
    <s v="REF. DAS GA BASE  ABRIL/2024"/>
    <x v="0"/>
    <x v="2"/>
    <x v="0"/>
    <n v="2001"/>
    <x v="0"/>
    <n v="20017"/>
    <s v="CORPORATIVO (Comum)"/>
    <x v="1"/>
    <x v="3"/>
    <x v="2"/>
    <x v="2"/>
    <x v="2"/>
    <x v="2"/>
  </r>
  <r>
    <x v="6"/>
    <s v="DAS"/>
    <x v="8"/>
    <d v="2024-05-13T00:00:00"/>
    <d v="2024-05-29T00:00:00"/>
    <s v="'1026395"/>
    <s v="1 | 1"/>
    <x v="1"/>
    <x v="0"/>
    <n v="-1268.81"/>
    <x v="61"/>
    <x v="60"/>
    <s v="REF.  GPS- PREV-PARC 57/60- 633308420 "/>
    <x v="0"/>
    <x v="0"/>
    <x v="0"/>
    <n v="2001"/>
    <x v="0"/>
    <n v="20011"/>
    <s v="CORPORATIVO (Administrativo)"/>
    <x v="1"/>
    <x v="3"/>
    <x v="5"/>
    <x v="5"/>
    <x v="6"/>
    <x v="6"/>
  </r>
  <r>
    <x v="6"/>
    <s v="DAS"/>
    <x v="8"/>
    <d v="2024-05-13T00:00:00"/>
    <d v="2024-05-31T00:00:00"/>
    <s v="'07.17.24134.0179774-3"/>
    <s v="1 | 1"/>
    <x v="1"/>
    <x v="0"/>
    <n v="-1035.83"/>
    <x v="10"/>
    <x v="10"/>
    <s v="REF.  DAS PGFN NÂº 5.110.380 -32/60"/>
    <x v="0"/>
    <x v="0"/>
    <x v="0"/>
    <n v="2001"/>
    <x v="0"/>
    <n v="20011"/>
    <s v="CORPORATIVO (Administrativo)"/>
    <x v="1"/>
    <x v="3"/>
    <x v="5"/>
    <x v="5"/>
    <x v="6"/>
    <x v="6"/>
  </r>
  <r>
    <x v="6"/>
    <s v="DAS"/>
    <x v="8"/>
    <d v="2024-05-13T00:00:00"/>
    <d v="2024-05-31T00:00:00"/>
    <s v="'07.18.24134.0156349-6"/>
    <s v="1 | 1"/>
    <x v="1"/>
    <x v="0"/>
    <n v="-2910.45"/>
    <x v="10"/>
    <x v="10"/>
    <s v="REF.  DA PARCSN PARC 30 DE 60"/>
    <x v="0"/>
    <x v="0"/>
    <x v="0"/>
    <n v="2001"/>
    <x v="0"/>
    <n v="20011"/>
    <s v="CORPORATIVO (Administrativo)"/>
    <x v="1"/>
    <x v="3"/>
    <x v="5"/>
    <x v="5"/>
    <x v="6"/>
    <x v="6"/>
  </r>
  <r>
    <x v="6"/>
    <s v="DAS"/>
    <x v="8"/>
    <d v="2024-05-13T00:00:00"/>
    <d v="2024-05-31T00:00:00"/>
    <s v="'07.18.24134.0164017-2"/>
    <s v="1 | 1"/>
    <x v="1"/>
    <x v="0"/>
    <n v="-372.74"/>
    <x v="10"/>
    <x v="10"/>
    <s v="REF.  PARC.RELP. PARC 25DE 102"/>
    <x v="0"/>
    <x v="0"/>
    <x v="0"/>
    <n v="2001"/>
    <x v="0"/>
    <n v="20011"/>
    <s v="CORPORATIVO (Administrativo)"/>
    <x v="1"/>
    <x v="3"/>
    <x v="5"/>
    <x v="5"/>
    <x v="6"/>
    <x v="6"/>
  </r>
  <r>
    <x v="6"/>
    <s v="DAS"/>
    <x v="8"/>
    <d v="2024-05-13T00:00:00"/>
    <d v="2024-05-31T00:00:00"/>
    <s v="'07.18.24134.0171545-8"/>
    <s v="1 | 1"/>
    <x v="1"/>
    <x v="0"/>
    <n v="-1465.42"/>
    <x v="10"/>
    <x v="10"/>
    <s v="REF. DAS-PERT/SN PARC-71/150  "/>
    <x v="0"/>
    <x v="0"/>
    <x v="0"/>
    <n v="2001"/>
    <x v="0"/>
    <n v="20011"/>
    <s v="CORPORATIVO (Administrativo)"/>
    <x v="1"/>
    <x v="3"/>
    <x v="5"/>
    <x v="5"/>
    <x v="6"/>
    <x v="6"/>
  </r>
  <r>
    <x v="6"/>
    <s v="DAS"/>
    <x v="8"/>
    <d v="2024-05-13T00:00:00"/>
    <d v="2024-05-31T00:00:00"/>
    <s v="'1026995"/>
    <s v="1 | 1"/>
    <x v="1"/>
    <x v="0"/>
    <n v="-627.21"/>
    <x v="10"/>
    <x v="10"/>
    <s v="REF. RELP SN PARC 24 DE 54 -   DD CC"/>
    <x v="0"/>
    <x v="0"/>
    <x v="0"/>
    <n v="2001"/>
    <x v="0"/>
    <n v="20011"/>
    <s v="CORPORATIVO (Administrativo)"/>
    <x v="1"/>
    <x v="3"/>
    <x v="5"/>
    <x v="5"/>
    <x v="6"/>
    <x v="6"/>
  </r>
  <r>
    <x v="6"/>
    <s v="DAS"/>
    <x v="8"/>
    <d v="2024-06-05T00:00:00"/>
    <d v="2024-06-20T00:00:00"/>
    <s v="'07.20.24157.6161309"/>
    <s v="1 | 1"/>
    <x v="1"/>
    <x v="0"/>
    <n v="-83089.399999999994"/>
    <x v="2"/>
    <x v="2"/>
    <s v="REF. DAS GA BASE  MAI/2024"/>
    <x v="0"/>
    <x v="2"/>
    <x v="0"/>
    <n v="2001"/>
    <x v="0"/>
    <n v="20017"/>
    <s v="CORPORATIVO (Comum)"/>
    <x v="1"/>
    <x v="3"/>
    <x v="2"/>
    <x v="2"/>
    <x v="2"/>
    <x v="2"/>
  </r>
  <r>
    <x v="6"/>
    <s v="DAS"/>
    <x v="9"/>
    <d v="2024-06-13T00:00:00"/>
    <d v="2024-06-28T00:00:00"/>
    <s v="'07.17.24165.3041999-5"/>
    <s v="1 | 1"/>
    <x v="1"/>
    <x v="0"/>
    <n v="-1042.44"/>
    <x v="10"/>
    <x v="10"/>
    <s v="REF.  DAS PGFN NÂº 5.110.380 -33/60"/>
    <x v="0"/>
    <x v="0"/>
    <x v="0"/>
    <n v="2001"/>
    <x v="0"/>
    <n v="20011"/>
    <s v="CORPORATIVO (Administrativo)"/>
    <x v="1"/>
    <x v="3"/>
    <x v="5"/>
    <x v="5"/>
    <x v="6"/>
    <x v="6"/>
  </r>
  <r>
    <x v="6"/>
    <s v="DAS"/>
    <x v="9"/>
    <d v="2024-06-13T00:00:00"/>
    <d v="2024-06-28T00:00:00"/>
    <s v="'07.18.24165.2977311-4"/>
    <s v="1 | 1"/>
    <x v="1"/>
    <x v="0"/>
    <n v="-2929.25"/>
    <x v="10"/>
    <x v="10"/>
    <s v="REF.  DA PARCSN PARC 31 DE 60"/>
    <x v="0"/>
    <x v="0"/>
    <x v="0"/>
    <n v="2001"/>
    <x v="0"/>
    <n v="20011"/>
    <s v="CORPORATIVO (Administrativo)"/>
    <x v="1"/>
    <x v="3"/>
    <x v="5"/>
    <x v="5"/>
    <x v="6"/>
    <x v="6"/>
  </r>
  <r>
    <x v="6"/>
    <s v="DAS"/>
    <x v="9"/>
    <d v="2024-06-13T00:00:00"/>
    <d v="2024-06-28T00:00:00"/>
    <s v="'07.18.24165.2991093-6"/>
    <s v="1 | 1"/>
    <x v="1"/>
    <x v="0"/>
    <n v="-1473.87"/>
    <x v="10"/>
    <x v="10"/>
    <s v="REF. DAS-PERT/SN PARC- 72/150  "/>
    <x v="0"/>
    <x v="0"/>
    <x v="0"/>
    <n v="2001"/>
    <x v="0"/>
    <n v="20011"/>
    <s v="CORPORATIVO (Administrativo)"/>
    <x v="1"/>
    <x v="3"/>
    <x v="5"/>
    <x v="5"/>
    <x v="6"/>
    <x v="6"/>
  </r>
  <r>
    <x v="6"/>
    <s v="DAS"/>
    <x v="9"/>
    <d v="2024-06-13T00:00:00"/>
    <d v="2024-06-28T00:00:00"/>
    <s v="'07.18.24165.3001666-6"/>
    <s v="1 | 1"/>
    <x v="1"/>
    <x v="0"/>
    <n v="-375.23"/>
    <x v="10"/>
    <x v="10"/>
    <s v="REF.  PARC.RELP. PARC 26 DE 102"/>
    <x v="0"/>
    <x v="0"/>
    <x v="0"/>
    <n v="2001"/>
    <x v="0"/>
    <n v="20011"/>
    <s v="CORPORATIVO (Administrativo)"/>
    <x v="1"/>
    <x v="3"/>
    <x v="5"/>
    <x v="5"/>
    <x v="6"/>
    <x v="6"/>
  </r>
  <r>
    <x v="6"/>
    <s v="DAS"/>
    <x v="9"/>
    <d v="2024-06-13T00:00:00"/>
    <d v="2024-06-28T00:00:00"/>
    <s v="'1028067"/>
    <s v="1 | 1"/>
    <x v="1"/>
    <x v="0"/>
    <n v="-631.44000000000005"/>
    <x v="10"/>
    <x v="10"/>
    <s v="REF. RELP SN PARC 25 DE 54 -   DD CC"/>
    <x v="0"/>
    <x v="0"/>
    <x v="0"/>
    <n v="2001"/>
    <x v="0"/>
    <n v="20011"/>
    <s v="CORPORATIVO (Administrativo)"/>
    <x v="1"/>
    <x v="3"/>
    <x v="5"/>
    <x v="5"/>
    <x v="6"/>
    <x v="6"/>
  </r>
  <r>
    <x v="6"/>
    <s v="DAS"/>
    <x v="9"/>
    <d v="2024-07-03T00:00:00"/>
    <d v="2024-07-22T00:00:00"/>
    <s v="'07.20.24185.1569584-5"/>
    <s v="1 | 1"/>
    <x v="1"/>
    <x v="0"/>
    <n v="-88449.7"/>
    <x v="2"/>
    <x v="2"/>
    <s v="REF. DAS GA BASE  JUN/2024"/>
    <x v="0"/>
    <x v="2"/>
    <x v="0"/>
    <n v="2001"/>
    <x v="0"/>
    <n v="20017"/>
    <s v="CORPORATIVO (Comum)"/>
    <x v="1"/>
    <x v="3"/>
    <x v="2"/>
    <x v="2"/>
    <x v="2"/>
    <x v="2"/>
  </r>
  <r>
    <x v="6"/>
    <s v="DAS"/>
    <x v="10"/>
    <d v="2024-07-15T00:00:00"/>
    <d v="2024-07-31T00:00:00"/>
    <s v="'07.17.24197.5339172-6"/>
    <s v="1 | 1"/>
    <x v="1"/>
    <x v="0"/>
    <n v="-1048.74"/>
    <x v="10"/>
    <x v="10"/>
    <s v="REF.  DAS PGFN NÂº 5.110.380 -34/60"/>
    <x v="0"/>
    <x v="0"/>
    <x v="0"/>
    <n v="2001"/>
    <x v="0"/>
    <n v="20011"/>
    <s v="CORPORATIVO (Administrativo)"/>
    <x v="1"/>
    <x v="4"/>
    <x v="5"/>
    <x v="5"/>
    <x v="6"/>
    <x v="6"/>
  </r>
  <r>
    <x v="6"/>
    <s v="DAS"/>
    <x v="10"/>
    <d v="2024-07-15T00:00:00"/>
    <d v="2024-07-31T00:00:00"/>
    <s v="'07.18.24197.5304404-4"/>
    <s v="1 | 1"/>
    <x v="1"/>
    <x v="0"/>
    <n v="-2947.14"/>
    <x v="10"/>
    <x v="10"/>
    <s v="REF.  DA PARCSN PARC 32 DE 60"/>
    <x v="0"/>
    <x v="0"/>
    <x v="0"/>
    <n v="2001"/>
    <x v="0"/>
    <n v="20011"/>
    <s v="CORPORATIVO (Administrativo)"/>
    <x v="1"/>
    <x v="4"/>
    <x v="5"/>
    <x v="5"/>
    <x v="6"/>
    <x v="6"/>
  </r>
  <r>
    <x v="6"/>
    <s v="DAS"/>
    <x v="10"/>
    <d v="2024-07-15T00:00:00"/>
    <d v="2024-07-31T00:00:00"/>
    <s v="'07.18.24197.5323868-0"/>
    <s v="1 | 1"/>
    <x v="1"/>
    <x v="0"/>
    <n v="-1481.91"/>
    <x v="10"/>
    <x v="10"/>
    <s v="REF. DAS-PERT/SN PARC-73/150  "/>
    <x v="0"/>
    <x v="0"/>
    <x v="0"/>
    <n v="2001"/>
    <x v="0"/>
    <n v="20011"/>
    <s v="CORPORATIVO (Administrativo)"/>
    <x v="1"/>
    <x v="4"/>
    <x v="5"/>
    <x v="5"/>
    <x v="6"/>
    <x v="6"/>
  </r>
  <r>
    <x v="6"/>
    <s v="DAS"/>
    <x v="10"/>
    <d v="2024-07-15T00:00:00"/>
    <d v="2024-07-31T00:00:00"/>
    <s v="'07.18.24197.5358024-8"/>
    <s v="1 | 1"/>
    <x v="1"/>
    <x v="0"/>
    <n v="-377.6"/>
    <x v="10"/>
    <x v="10"/>
    <s v="REF.  PARC.RELP. PARC 27 DE 102"/>
    <x v="0"/>
    <x v="0"/>
    <x v="0"/>
    <n v="2001"/>
    <x v="0"/>
    <n v="20011"/>
    <s v="CORPORATIVO (Administrativo)"/>
    <x v="1"/>
    <x v="4"/>
    <x v="5"/>
    <x v="5"/>
    <x v="6"/>
    <x v="6"/>
  </r>
  <r>
    <x v="6"/>
    <s v="DAS"/>
    <x v="10"/>
    <d v="2024-07-15T00:00:00"/>
    <d v="2024-07-31T00:00:00"/>
    <s v="'1029536"/>
    <s v="1 | 1"/>
    <x v="1"/>
    <x v="0"/>
    <n v="-635.46"/>
    <x v="10"/>
    <x v="10"/>
    <s v="REF. RELP SN PARC 26 DE 54 -   DD CC"/>
    <x v="0"/>
    <x v="0"/>
    <x v="0"/>
    <n v="2001"/>
    <x v="0"/>
    <n v="20011"/>
    <s v="CORPORATIVO (Administrativo)"/>
    <x v="1"/>
    <x v="4"/>
    <x v="5"/>
    <x v="5"/>
    <x v="6"/>
    <x v="6"/>
  </r>
  <r>
    <x v="6"/>
    <s v="DAS"/>
    <x v="10"/>
    <d v="2024-08-09T00:00:00"/>
    <d v="2024-08-20T00:00:00"/>
    <s v="'07.20.24222.7154690-9"/>
    <s v="1 | 1"/>
    <x v="1"/>
    <x v="0"/>
    <n v="-93204.9"/>
    <x v="2"/>
    <x v="2"/>
    <s v="REF. DAS GA BASE  JUL/2024"/>
    <x v="0"/>
    <x v="2"/>
    <x v="0"/>
    <n v="2001"/>
    <x v="0"/>
    <n v="20017"/>
    <s v="CORPORATIVO (Comum)"/>
    <x v="1"/>
    <x v="4"/>
    <x v="2"/>
    <x v="2"/>
    <x v="2"/>
    <x v="2"/>
  </r>
  <r>
    <x v="6"/>
    <s v="DAS"/>
    <x v="11"/>
    <d v="2024-08-14T00:00:00"/>
    <d v="2024-08-30T00:00:00"/>
    <s v="'07.18.24227.1734618-4"/>
    <s v="1 | 1"/>
    <x v="1"/>
    <x v="0"/>
    <n v="-1491.18"/>
    <x v="10"/>
    <x v="10"/>
    <s v="REF. DAS-PERT/SN PARC- 74/150  "/>
    <x v="0"/>
    <x v="0"/>
    <x v="0"/>
    <n v="2001"/>
    <x v="0"/>
    <n v="20011"/>
    <s v="CORPORATIVO (Administrativo)"/>
    <x v="1"/>
    <x v="4"/>
    <x v="5"/>
    <x v="5"/>
    <x v="6"/>
    <x v="6"/>
  </r>
  <r>
    <x v="6"/>
    <s v="DAS"/>
    <x v="11"/>
    <d v="2024-08-14T00:00:00"/>
    <d v="2024-08-30T00:00:00"/>
    <s v="'1031074"/>
    <s v="1 | 1"/>
    <x v="1"/>
    <x v="0"/>
    <n v="-640.09"/>
    <x v="10"/>
    <x v="10"/>
    <s v="REF. RELP SN PARC 27  DE 54 -   DD CC"/>
    <x v="0"/>
    <x v="0"/>
    <x v="0"/>
    <n v="2001"/>
    <x v="0"/>
    <n v="20011"/>
    <s v="CORPORATIVO (Administrativo)"/>
    <x v="1"/>
    <x v="4"/>
    <x v="5"/>
    <x v="5"/>
    <x v="6"/>
    <x v="6"/>
  </r>
  <r>
    <x v="6"/>
    <s v="DAS"/>
    <x v="11"/>
    <d v="2024-08-15T00:00:00"/>
    <d v="2024-08-30T00:00:00"/>
    <s v="'07.17.24227.1685313-4"/>
    <s v="1 | 1"/>
    <x v="1"/>
    <x v="0"/>
    <n v="-1056"/>
    <x v="10"/>
    <x v="10"/>
    <s v="REF.  DAS PGFN NÂº 5.110.380 -35/60"/>
    <x v="0"/>
    <x v="0"/>
    <x v="0"/>
    <n v="2001"/>
    <x v="0"/>
    <n v="20011"/>
    <s v="CORPORATIVO (Administrativo)"/>
    <x v="1"/>
    <x v="4"/>
    <x v="5"/>
    <x v="5"/>
    <x v="6"/>
    <x v="6"/>
  </r>
  <r>
    <x v="6"/>
    <s v="DAS"/>
    <x v="11"/>
    <d v="2024-08-15T00:00:00"/>
    <d v="2024-08-30T00:00:00"/>
    <s v="'07182422717175444"/>
    <s v="1 | 1"/>
    <x v="1"/>
    <x v="0"/>
    <n v="-380.33"/>
    <x v="10"/>
    <x v="10"/>
    <s v="REF.  PARC.RELP. PARC 28 DE 102"/>
    <x v="0"/>
    <x v="0"/>
    <x v="0"/>
    <n v="2001"/>
    <x v="0"/>
    <n v="20011"/>
    <s v="CORPORATIVO (Administrativo)"/>
    <x v="1"/>
    <x v="4"/>
    <x v="5"/>
    <x v="5"/>
    <x v="6"/>
    <x v="6"/>
  </r>
  <r>
    <x v="6"/>
    <s v="DAS"/>
    <x v="11"/>
    <d v="2024-08-16T00:00:00"/>
    <d v="2024-08-30T00:00:00"/>
    <s v="'07.18.24229.5978667-4 P"/>
    <s v="1 | 1"/>
    <x v="1"/>
    <x v="0"/>
    <n v="-2967.74"/>
    <x v="10"/>
    <x v="10"/>
    <s v="REF.  DA PARCSN PARC 33 DE 60"/>
    <x v="0"/>
    <x v="0"/>
    <x v="0"/>
    <n v="2001"/>
    <x v="0"/>
    <n v="20011"/>
    <s v="CORPORATIVO (Administrativo)"/>
    <x v="1"/>
    <x v="4"/>
    <x v="5"/>
    <x v="5"/>
    <x v="6"/>
    <x v="6"/>
  </r>
  <r>
    <x v="6"/>
    <s v="DAS"/>
    <x v="11"/>
    <d v="2024-09-03T00:00:00"/>
    <d v="2024-09-20T00:00:00"/>
    <s v="'07.20.24247.9284982-5"/>
    <s v="1 | 1"/>
    <x v="1"/>
    <x v="0"/>
    <n v="-101332.09"/>
    <x v="2"/>
    <x v="2"/>
    <s v="REF. DAS GA BASE  AGO/2024"/>
    <x v="0"/>
    <x v="2"/>
    <x v="0"/>
    <n v="2001"/>
    <x v="0"/>
    <n v="20017"/>
    <s v="CORPORATIVO (Comum)"/>
    <x v="1"/>
    <x v="4"/>
    <x v="2"/>
    <x v="2"/>
    <x v="2"/>
    <x v="2"/>
  </r>
  <r>
    <x v="6"/>
    <s v="DAS"/>
    <x v="12"/>
    <d v="2024-09-10T00:00:00"/>
    <d v="2024-09-30T00:00:00"/>
    <s v="'07.17.24254.5900640-8"/>
    <s v="1 | 1"/>
    <x v="1"/>
    <x v="0"/>
    <n v="-1062.94"/>
    <x v="10"/>
    <x v="10"/>
    <s v="REF.  DAS PGFN NÂº 5.110.380 -36/60"/>
    <x v="0"/>
    <x v="0"/>
    <x v="0"/>
    <n v="2001"/>
    <x v="0"/>
    <n v="20011"/>
    <s v="CORPORATIVO (Administrativo)"/>
    <x v="1"/>
    <x v="4"/>
    <x v="5"/>
    <x v="5"/>
    <x v="6"/>
    <x v="6"/>
  </r>
  <r>
    <x v="6"/>
    <s v="DAS"/>
    <x v="12"/>
    <d v="2024-09-10T00:00:00"/>
    <d v="2024-09-30T00:00:00"/>
    <s v="'07.18.24254.5829237-1"/>
    <s v="1 | 1"/>
    <x v="1"/>
    <x v="0"/>
    <n v="-2987.44"/>
    <x v="10"/>
    <x v="10"/>
    <s v="REF.  DA PARCSN PARC 34 DE 60"/>
    <x v="0"/>
    <x v="0"/>
    <x v="0"/>
    <n v="2001"/>
    <x v="0"/>
    <n v="20011"/>
    <s v="CORPORATIVO (Administrativo)"/>
    <x v="1"/>
    <x v="4"/>
    <x v="5"/>
    <x v="5"/>
    <x v="6"/>
    <x v="6"/>
  </r>
  <r>
    <x v="6"/>
    <s v="DAS"/>
    <x v="12"/>
    <d v="2024-09-10T00:00:00"/>
    <d v="2024-09-30T00:00:00"/>
    <s v="'07.18.24254.5845419-3"/>
    <s v="1 | 1"/>
    <x v="1"/>
    <x v="0"/>
    <n v="-1500.03"/>
    <x v="10"/>
    <x v="10"/>
    <s v="REF.DAS-PERT/SN PARC-75/150  "/>
    <x v="0"/>
    <x v="0"/>
    <x v="0"/>
    <n v="2001"/>
    <x v="0"/>
    <n v="20011"/>
    <s v="CORPORATIVO (Administrativo)"/>
    <x v="1"/>
    <x v="4"/>
    <x v="5"/>
    <x v="5"/>
    <x v="6"/>
    <x v="6"/>
  </r>
  <r>
    <x v="6"/>
    <s v="DAS"/>
    <x v="12"/>
    <d v="2024-09-10T00:00:00"/>
    <d v="2024-09-30T00:00:00"/>
    <s v="'07.18.24254.5878934-9"/>
    <s v="1 | 1"/>
    <x v="1"/>
    <x v="0"/>
    <n v="-382.94"/>
    <x v="10"/>
    <x v="10"/>
    <s v="REF.  PARC.RELP. PARC 29 DE 102"/>
    <x v="0"/>
    <x v="0"/>
    <x v="0"/>
    <n v="2001"/>
    <x v="0"/>
    <n v="20011"/>
    <s v="CORPORATIVO (Administrativo)"/>
    <x v="1"/>
    <x v="4"/>
    <x v="5"/>
    <x v="5"/>
    <x v="6"/>
    <x v="6"/>
  </r>
  <r>
    <x v="6"/>
    <s v="DAS"/>
    <x v="12"/>
    <d v="2024-10-09T00:00:00"/>
    <d v="2024-10-21T00:00:00"/>
    <s v="'07.20.24283.2699450-8"/>
    <s v="1 | 2"/>
    <x v="1"/>
    <x v="0"/>
    <n v="-88379.46"/>
    <x v="2"/>
    <x v="2"/>
    <s v="REF. DAS GA BASE  SET/2024"/>
    <x v="0"/>
    <x v="2"/>
    <x v="0"/>
    <n v="2001"/>
    <x v="0"/>
    <n v="20017"/>
    <s v="CORPORATIVO (Comum)"/>
    <x v="1"/>
    <x v="4"/>
    <x v="2"/>
    <x v="2"/>
    <x v="2"/>
    <x v="2"/>
  </r>
  <r>
    <x v="6"/>
    <s v="DAS"/>
    <x v="12"/>
    <d v="2024-10-09T00:00:00"/>
    <d v="2024-10-21T00:00:00"/>
    <s v="'07.20.24283.2699450-8"/>
    <s v="2 | 2"/>
    <x v="1"/>
    <x v="0"/>
    <n v="-23400"/>
    <x v="2"/>
    <x v="2"/>
    <s v="REF. DAS GA BASE  SET/2024"/>
    <x v="0"/>
    <x v="2"/>
    <x v="0"/>
    <n v="2001"/>
    <x v="0"/>
    <n v="20017"/>
    <s v="CORPORATIVO (Comum)"/>
    <x v="1"/>
    <x v="4"/>
    <x v="2"/>
    <x v="2"/>
    <x v="2"/>
    <x v="2"/>
  </r>
  <r>
    <x v="6"/>
    <s v="DAS"/>
    <x v="13"/>
    <d v="2024-10-10T00:00:00"/>
    <d v="2024-10-31T00:00:00"/>
    <s v="'07.17.24284.7728819-8"/>
    <s v="1 | 1"/>
    <x v="1"/>
    <x v="0"/>
    <n v="-1069.6400000000001"/>
    <x v="10"/>
    <x v="10"/>
    <s v="REF.  DAS PGFN NÂº 5.110.380 -37 /60"/>
    <x v="0"/>
    <x v="0"/>
    <x v="0"/>
    <n v="2001"/>
    <x v="0"/>
    <n v="20011"/>
    <s v="CORPORATIVO (Administrativo)"/>
    <x v="1"/>
    <x v="0"/>
    <x v="5"/>
    <x v="5"/>
    <x v="6"/>
    <x v="6"/>
  </r>
  <r>
    <x v="6"/>
    <s v="DAS"/>
    <x v="13"/>
    <d v="2024-10-10T00:00:00"/>
    <d v="2024-10-31T00:00:00"/>
    <s v="'07.18.24284.7694463-0"/>
    <s v="1 | 1"/>
    <x v="1"/>
    <x v="0"/>
    <n v="-1508.58"/>
    <x v="10"/>
    <x v="10"/>
    <s v="REF.DAS-PERT/SN PARC- 76/150  "/>
    <x v="0"/>
    <x v="0"/>
    <x v="0"/>
    <n v="2001"/>
    <x v="0"/>
    <n v="20011"/>
    <s v="CORPORATIVO (Administrativo)"/>
    <x v="1"/>
    <x v="0"/>
    <x v="5"/>
    <x v="5"/>
    <x v="6"/>
    <x v="6"/>
  </r>
  <r>
    <x v="6"/>
    <s v="DAS"/>
    <x v="13"/>
    <d v="2024-10-10T00:00:00"/>
    <d v="2024-10-31T00:00:00"/>
    <s v="'07.18.24284.7703284-8"/>
    <s v="1 | 1"/>
    <x v="1"/>
    <x v="0"/>
    <n v="-3006.47"/>
    <x v="10"/>
    <x v="10"/>
    <s v="REF.  DA PARCSN PARC 35 DE 60"/>
    <x v="0"/>
    <x v="0"/>
    <x v="0"/>
    <n v="2001"/>
    <x v="0"/>
    <n v="20011"/>
    <s v="CORPORATIVO (Administrativo)"/>
    <x v="1"/>
    <x v="0"/>
    <x v="5"/>
    <x v="5"/>
    <x v="6"/>
    <x v="6"/>
  </r>
  <r>
    <x v="6"/>
    <s v="DAS"/>
    <x v="13"/>
    <d v="2024-10-10T00:00:00"/>
    <d v="2024-10-31T00:00:00"/>
    <s v="'07.18.24284.7718130-4"/>
    <s v="1 | 1"/>
    <x v="1"/>
    <x v="0"/>
    <n v="-385.46"/>
    <x v="10"/>
    <x v="10"/>
    <s v="REF.  PARC.RELP. PARC 30 DE 102"/>
    <x v="0"/>
    <x v="0"/>
    <x v="0"/>
    <n v="2001"/>
    <x v="0"/>
    <n v="20011"/>
    <s v="CORPORATIVO (Administrativo)"/>
    <x v="1"/>
    <x v="0"/>
    <x v="5"/>
    <x v="5"/>
    <x v="6"/>
    <x v="6"/>
  </r>
  <r>
    <x v="6"/>
    <s v="DAS"/>
    <x v="13"/>
    <d v="2024-11-07T00:00:00"/>
    <d v="2024-11-21T00:00:00"/>
    <s v="'07.20.24312.0057264-7/ 07.20.24312.0057656-1"/>
    <s v="1 | 2"/>
    <x v="1"/>
    <x v="0"/>
    <n v="-88650.38"/>
    <x v="2"/>
    <x v="2"/>
    <s v="REF. DAS GA BASE  OUT/2024"/>
    <x v="0"/>
    <x v="2"/>
    <x v="0"/>
    <n v="2001"/>
    <x v="0"/>
    <n v="20017"/>
    <s v="CORPORATIVO (Comum)"/>
    <x v="1"/>
    <x v="0"/>
    <x v="2"/>
    <x v="2"/>
    <x v="2"/>
    <x v="2"/>
  </r>
  <r>
    <x v="6"/>
    <s v="DAS"/>
    <x v="13"/>
    <d v="2024-11-07T00:00:00"/>
    <d v="2024-11-21T00:00:00"/>
    <s v="'07.20.24312.0057264-7/ 07.20.24312.0057656-1"/>
    <s v="2 | 2"/>
    <x v="1"/>
    <x v="0"/>
    <n v="-22850"/>
    <x v="2"/>
    <x v="2"/>
    <s v="REF. DAS GA BASE  OUT/2024"/>
    <x v="0"/>
    <x v="2"/>
    <x v="0"/>
    <n v="2001"/>
    <x v="0"/>
    <n v="20017"/>
    <s v="CORPORATIVO (Comum)"/>
    <x v="1"/>
    <x v="0"/>
    <x v="2"/>
    <x v="2"/>
    <x v="2"/>
    <x v="2"/>
  </r>
  <r>
    <x v="6"/>
    <s v="DAS"/>
    <x v="14"/>
    <d v="2024-11-11T00:00:00"/>
    <d v="2024-11-29T00:00:00"/>
    <s v="' 07.17.24316.6359336-1"/>
    <s v="1 | 1"/>
    <x v="1"/>
    <x v="0"/>
    <n v="-1077.05"/>
    <x v="10"/>
    <x v="10"/>
    <s v="REF.  DAS PGFN NÂº 5.110.380 - 38/60"/>
    <x v="0"/>
    <x v="0"/>
    <x v="0"/>
    <n v="2001"/>
    <x v="0"/>
    <n v="20011"/>
    <s v="CORPORATIVO (Administrativo)"/>
    <x v="1"/>
    <x v="0"/>
    <x v="5"/>
    <x v="5"/>
    <x v="6"/>
    <x v="6"/>
  </r>
  <r>
    <x v="6"/>
    <s v="DAS"/>
    <x v="14"/>
    <d v="2024-11-11T00:00:00"/>
    <d v="2024-11-29T00:00:00"/>
    <s v="' 07.18.24316.6304957-7"/>
    <s v="1 | 1"/>
    <x v="1"/>
    <x v="0"/>
    <n v="-3027.52"/>
    <x v="10"/>
    <x v="10"/>
    <s v="REF.  DA PARCSN PARC 36 DE 60"/>
    <x v="0"/>
    <x v="0"/>
    <x v="0"/>
    <n v="2001"/>
    <x v="0"/>
    <n v="20011"/>
    <s v="CORPORATIVO (Administrativo)"/>
    <x v="1"/>
    <x v="0"/>
    <x v="5"/>
    <x v="5"/>
    <x v="6"/>
    <x v="6"/>
  </r>
  <r>
    <x v="6"/>
    <s v="DAS"/>
    <x v="14"/>
    <d v="2024-11-11T00:00:00"/>
    <d v="2024-11-29T00:00:00"/>
    <s v="' 07.18.24316.6320993-0"/>
    <s v="1 | 1"/>
    <x v="1"/>
    <x v="0"/>
    <n v="-388.25"/>
    <x v="10"/>
    <x v="10"/>
    <s v="REF.  PARC.RELP. PARC 31 DE 102"/>
    <x v="0"/>
    <x v="0"/>
    <x v="0"/>
    <n v="2001"/>
    <x v="0"/>
    <n v="20011"/>
    <s v="CORPORATIVO (Administrativo)"/>
    <x v="1"/>
    <x v="0"/>
    <x v="5"/>
    <x v="5"/>
    <x v="6"/>
    <x v="6"/>
  </r>
  <r>
    <x v="6"/>
    <s v="DAS"/>
    <x v="14"/>
    <d v="2024-11-11T00:00:00"/>
    <d v="2024-11-29T00:00:00"/>
    <s v="'07.18.24316.6336058-2"/>
    <s v="1 | 1"/>
    <x v="1"/>
    <x v="0"/>
    <n v="-1518.05"/>
    <x v="10"/>
    <x v="10"/>
    <s v="REF.DAS-PERT/SN PARC- 77/150  "/>
    <x v="0"/>
    <x v="0"/>
    <x v="0"/>
    <n v="2001"/>
    <x v="0"/>
    <n v="20011"/>
    <s v="CORPORATIVO (Administrativo)"/>
    <x v="1"/>
    <x v="0"/>
    <x v="5"/>
    <x v="5"/>
    <x v="6"/>
    <x v="6"/>
  </r>
  <r>
    <x v="6"/>
    <s v="DAS"/>
    <x v="14"/>
    <d v="2024-12-03T00:00:00"/>
    <d v="2024-12-20T00:00:00"/>
    <s v="' 07.20.24338.3348846-4/07.20.24338.3354820-3"/>
    <s v="1 | 2"/>
    <x v="1"/>
    <x v="0"/>
    <n v="-71440.14"/>
    <x v="2"/>
    <x v="2"/>
    <s v="REF. DAS GA BASE  NOV/2024"/>
    <x v="0"/>
    <x v="2"/>
    <x v="0"/>
    <n v="2001"/>
    <x v="0"/>
    <n v="20017"/>
    <s v="CORPORATIVO (Comum)"/>
    <x v="1"/>
    <x v="0"/>
    <x v="2"/>
    <x v="2"/>
    <x v="2"/>
    <x v="2"/>
  </r>
  <r>
    <x v="6"/>
    <s v="DAS"/>
    <x v="14"/>
    <d v="2024-12-03T00:00:00"/>
    <d v="2024-12-20T00:00:00"/>
    <s v="' 07.20.24338.3348846-4/07.20.24338.3354820-3"/>
    <s v="2 | 2"/>
    <x v="1"/>
    <x v="0"/>
    <n v="-59929.27"/>
    <x v="2"/>
    <x v="2"/>
    <s v="REF. DAS GA BASE  NOV/2024"/>
    <x v="0"/>
    <x v="2"/>
    <x v="0"/>
    <n v="2001"/>
    <x v="0"/>
    <n v="20017"/>
    <s v="CORPORATIVO (Comum)"/>
    <x v="1"/>
    <x v="0"/>
    <x v="2"/>
    <x v="2"/>
    <x v="2"/>
    <x v="2"/>
  </r>
  <r>
    <x v="6"/>
    <s v="DAS"/>
    <x v="0"/>
    <d v="2024-12-11T00:00:00"/>
    <d v="2024-12-30T00:00:00"/>
    <s v="' 07.18.24346.6881469-1"/>
    <s v="1 | 1"/>
    <x v="1"/>
    <x v="0"/>
    <n v="-3045.41"/>
    <x v="10"/>
    <x v="10"/>
    <s v="REF.  DA PARCSN PARC 37 DE 60"/>
    <x v="0"/>
    <x v="0"/>
    <x v="0"/>
    <n v="2001"/>
    <x v="0"/>
    <n v="20011"/>
    <s v="CORPORATIVO (Administrativo)"/>
    <x v="1"/>
    <x v="0"/>
    <x v="5"/>
    <x v="5"/>
    <x v="6"/>
    <x v="6"/>
  </r>
  <r>
    <x v="6"/>
    <s v="DAS"/>
    <x v="0"/>
    <d v="2024-12-11T00:00:00"/>
    <d v="2024-12-30T00:00:00"/>
    <s v="' 07.18.24346.6899207-7"/>
    <s v="1 | 1"/>
    <x v="1"/>
    <x v="0"/>
    <n v="-1526.09"/>
    <x v="10"/>
    <x v="10"/>
    <s v="REF.DAS-PERT/SN PARC- 78/150  "/>
    <x v="0"/>
    <x v="0"/>
    <x v="0"/>
    <n v="2001"/>
    <x v="0"/>
    <n v="20011"/>
    <s v="CORPORATIVO (Administrativo)"/>
    <x v="1"/>
    <x v="0"/>
    <x v="5"/>
    <x v="5"/>
    <x v="6"/>
    <x v="6"/>
  </r>
  <r>
    <x v="6"/>
    <s v="DAS"/>
    <x v="0"/>
    <d v="2024-12-11T00:00:00"/>
    <d v="2024-12-30T00:00:00"/>
    <s v="' 07.18.24346.6923465-6"/>
    <s v="1 | 1"/>
    <x v="1"/>
    <x v="0"/>
    <n v="-390.62"/>
    <x v="10"/>
    <x v="10"/>
    <s v="REF.  PARC.RELP. PARC 32 DE 102"/>
    <x v="0"/>
    <x v="0"/>
    <x v="0"/>
    <n v="2001"/>
    <x v="0"/>
    <n v="20011"/>
    <s v="CORPORATIVO (Administrativo)"/>
    <x v="1"/>
    <x v="0"/>
    <x v="5"/>
    <x v="5"/>
    <x v="6"/>
    <x v="6"/>
  </r>
  <r>
    <x v="6"/>
    <s v="DAS"/>
    <x v="0"/>
    <d v="2024-12-11T00:00:00"/>
    <d v="2024-12-30T00:00:00"/>
    <s v="'07.17.24346.6956165-2"/>
    <s v="1 | 1"/>
    <x v="1"/>
    <x v="0"/>
    <n v="-1083.3499999999999"/>
    <x v="10"/>
    <x v="10"/>
    <s v="REF.  DAS PGFN NÂº 5.110.380 - 39/60"/>
    <x v="0"/>
    <x v="0"/>
    <x v="0"/>
    <n v="2001"/>
    <x v="0"/>
    <n v="20011"/>
    <s v="CORPORATIVO (Administrativo)"/>
    <x v="1"/>
    <x v="0"/>
    <x v="5"/>
    <x v="5"/>
    <x v="6"/>
    <x v="6"/>
  </r>
  <r>
    <x v="6"/>
    <s v="DAS"/>
    <x v="1"/>
    <d v="2025-01-10T00:00:00"/>
    <d v="2025-01-31T00:00:00"/>
    <s v="' 07.17.25010.7321962-8"/>
    <s v="1 | 1"/>
    <x v="1"/>
    <x v="0"/>
    <n v="-1090.77"/>
    <x v="10"/>
    <x v="10"/>
    <s v="REF.  DAS PGFN NÂº 5.110.380 - 40/60"/>
    <x v="0"/>
    <x v="0"/>
    <x v="0"/>
    <n v="2001"/>
    <x v="0"/>
    <n v="20011"/>
    <s v="CORPORATIVO (Administrativo)"/>
    <x v="1"/>
    <x v="1"/>
    <x v="5"/>
    <x v="5"/>
    <x v="6"/>
    <x v="6"/>
  </r>
  <r>
    <x v="6"/>
    <s v="DAS"/>
    <x v="1"/>
    <d v="2025-01-10T00:00:00"/>
    <d v="2025-01-31T00:00:00"/>
    <s v="' 07.18.25010.7078305-5"/>
    <s v="1 | 1"/>
    <x v="1"/>
    <x v="0"/>
    <n v="-393.41"/>
    <x v="10"/>
    <x v="10"/>
    <s v="REF.  PARC.RELP. PARC 33 DE 102"/>
    <x v="0"/>
    <x v="0"/>
    <x v="0"/>
    <n v="2001"/>
    <x v="0"/>
    <n v="20011"/>
    <s v="CORPORATIVO (Administrativo)"/>
    <x v="1"/>
    <x v="1"/>
    <x v="5"/>
    <x v="5"/>
    <x v="6"/>
    <x v="6"/>
  </r>
  <r>
    <x v="6"/>
    <s v="DAS"/>
    <x v="1"/>
    <d v="2025-01-10T00:00:00"/>
    <d v="2025-01-31T00:00:00"/>
    <s v="' 07.18.25010.7299424-0"/>
    <s v="1 | 1"/>
    <x v="1"/>
    <x v="0"/>
    <n v="-3066.47"/>
    <x v="10"/>
    <x v="10"/>
    <s v="REF.  DA PARCSN PARC 38 DE 60"/>
    <x v="0"/>
    <x v="0"/>
    <x v="0"/>
    <n v="2001"/>
    <x v="0"/>
    <n v="20011"/>
    <s v="CORPORATIVO (Administrativo)"/>
    <x v="1"/>
    <x v="1"/>
    <x v="5"/>
    <x v="5"/>
    <x v="6"/>
    <x v="6"/>
  </r>
  <r>
    <x v="6"/>
    <s v="DAS"/>
    <x v="1"/>
    <d v="2025-01-10T00:00:00"/>
    <d v="2025-01-31T00:00:00"/>
    <s v="'07.18.25010.7050114-9"/>
    <s v="1 | 1"/>
    <x v="1"/>
    <x v="0"/>
    <n v="-1535.56"/>
    <x v="10"/>
    <x v="10"/>
    <s v="REF.DAS-PERT/SN PARC- 79/150  "/>
    <x v="0"/>
    <x v="0"/>
    <x v="0"/>
    <n v="2001"/>
    <x v="0"/>
    <n v="20011"/>
    <s v="CORPORATIVO (Administrativo)"/>
    <x v="1"/>
    <x v="1"/>
    <x v="5"/>
    <x v="5"/>
    <x v="6"/>
    <x v="6"/>
  </r>
  <r>
    <x v="6"/>
    <s v="ESTADO DO RIO DE JANEIRO - CORPO DE BOMBEIROS MILITAR ESTADO DO RIO DE JANEIRO - CORPO DE BOMBEIROS MILITAR"/>
    <x v="2"/>
    <d v="2025-01-30T00:00:00"/>
    <d v="2025-02-21T00:00:00"/>
    <s v="'1039987"/>
    <s v="1 | 5"/>
    <x v="1"/>
    <x v="1"/>
    <n v="-511.68"/>
    <x v="14"/>
    <x v="14"/>
    <s v="REF. Funesbom - Bombeiro 2024 Cap Carlos 209"/>
    <x v="2"/>
    <x v="1"/>
    <x v="0"/>
    <n v="4004"/>
    <x v="2"/>
    <n v="40041"/>
    <s v="PATRIMÔNIO (Administrativo)"/>
    <x v="0"/>
    <x v="1"/>
    <x v="0"/>
    <x v="0"/>
    <x v="9"/>
    <x v="9"/>
  </r>
  <r>
    <x v="6"/>
    <s v="ESTADO DO RIO DE JANEIRO - CORPO DE BOMBEIROS MILITAR ESTADO DO RIO DE JANEIRO - CORPO DE BOMBEIROS MILITAR"/>
    <x v="15"/>
    <d v="2025-01-30T00:00:00"/>
    <d v="2025-03-14T00:00:00"/>
    <s v="'1039987"/>
    <s v="2 | 5"/>
    <x v="1"/>
    <x v="1"/>
    <n v="-511.68"/>
    <x v="14"/>
    <x v="14"/>
    <s v="REF. Funesbom - Bombeiro 2024 Cap Carlos 209"/>
    <x v="2"/>
    <x v="1"/>
    <x v="0"/>
    <n v="4004"/>
    <x v="2"/>
    <n v="40041"/>
    <s v="PATRIMÔNIO (Administrativo)"/>
    <x v="0"/>
    <x v="1"/>
    <x v="0"/>
    <x v="0"/>
    <x v="9"/>
    <x v="9"/>
  </r>
  <r>
    <x v="6"/>
    <s v="ESTADO DO RIO DE JANEIRO - CORPO DE BOMBEIROS MILITAR ESTADO DO RIO DE JANEIRO - CORPO DE BOMBEIROS MILITAR"/>
    <x v="16"/>
    <d v="2025-01-30T00:00:00"/>
    <d v="2025-04-11T00:00:00"/>
    <s v="'1039987"/>
    <s v="3 | 5"/>
    <x v="1"/>
    <x v="1"/>
    <n v="-511.68"/>
    <x v="14"/>
    <x v="14"/>
    <s v="REF. Funesbom - Bombeiro 2024 Cap Carlos 209"/>
    <x v="2"/>
    <x v="1"/>
    <x v="0"/>
    <n v="4004"/>
    <x v="2"/>
    <n v="40041"/>
    <s v="PATRIMÔNIO (Administrativo)"/>
    <x v="0"/>
    <x v="3"/>
    <x v="0"/>
    <x v="0"/>
    <x v="9"/>
    <x v="9"/>
  </r>
  <r>
    <x v="6"/>
    <s v="ESTADO DO RIO DE JANEIRO - CORPO DE BOMBEIROS MILITAR ESTADO DO RIO DE JANEIRO - CORPO DE BOMBEIROS MILITAR"/>
    <x v="17"/>
    <d v="2025-01-30T00:00:00"/>
    <d v="2025-05-16T00:00:00"/>
    <s v="'1039987"/>
    <s v="4 | 5"/>
    <x v="1"/>
    <x v="1"/>
    <n v="-511.68"/>
    <x v="14"/>
    <x v="14"/>
    <s v="REF. Funesbom - Bombeiro 2024 Cap Carlos 209"/>
    <x v="2"/>
    <x v="1"/>
    <x v="0"/>
    <n v="4004"/>
    <x v="2"/>
    <n v="40041"/>
    <s v="PATRIMÔNIO (Administrativo)"/>
    <x v="0"/>
    <x v="3"/>
    <x v="0"/>
    <x v="0"/>
    <x v="9"/>
    <x v="9"/>
  </r>
  <r>
    <x v="6"/>
    <s v="ESTADO DO RIO DE JANEIRO - CORPO DE BOMBEIROS MILITAR ESTADO DO RIO DE JANEIRO - CORPO DE BOMBEIROS MILITAR"/>
    <x v="18"/>
    <d v="2025-01-30T00:00:00"/>
    <d v="2025-06-13T00:00:00"/>
    <s v="'1039987"/>
    <s v="5 | 5"/>
    <x v="1"/>
    <x v="1"/>
    <n v="-511.68"/>
    <x v="14"/>
    <x v="14"/>
    <s v="REF. Funesbom - Bombeiro 2024 Cap Carlos 209"/>
    <x v="2"/>
    <x v="1"/>
    <x v="0"/>
    <n v="4004"/>
    <x v="2"/>
    <n v="40041"/>
    <s v="PATRIMÔNIO (Administrativo)"/>
    <x v="0"/>
    <x v="3"/>
    <x v="0"/>
    <x v="0"/>
    <x v="9"/>
    <x v="9"/>
  </r>
  <r>
    <x v="6"/>
    <s v="FENIX EMERGENCIAS AMBIENTAIS LTDA"/>
    <x v="9"/>
    <d v="2024-06-06T00:00:00"/>
    <d v="2024-06-17T00:00:00"/>
    <s v="'15017"/>
    <s v="1 | 1"/>
    <x v="10"/>
    <x v="0"/>
    <n v="-100"/>
    <x v="63"/>
    <x v="62"/>
    <s v="REF. SERVIÃ‡OS PRESTADOS PARA ELABORAÃ‡ÃƒO DO PLANO AÃ‡ÃƒO EMERGENCIAL "/>
    <x v="13"/>
    <x v="0"/>
    <x v="0"/>
    <n v="5001"/>
    <x v="16"/>
    <n v="50011"/>
    <s v="GERÊNCIA TÉCNICA (Administrativo)"/>
    <x v="0"/>
    <x v="3"/>
    <x v="9"/>
    <x v="9"/>
    <x v="18"/>
    <x v="18"/>
  </r>
  <r>
    <x v="6"/>
    <s v="FENIX EMERGENCIAS AMBIENTAIS LTDA"/>
    <x v="10"/>
    <d v="2024-07-03T00:00:00"/>
    <d v="2024-07-19T00:00:00"/>
    <s v="'15268"/>
    <s v="1 | 1"/>
    <x v="10"/>
    <x v="0"/>
    <n v="-100"/>
    <x v="63"/>
    <x v="62"/>
    <s v="REF. SERVIÃ‡OS PRESTADOS PARA ELABORAÃ‡ÃƒO DO PLANO AÃ‡ÃƒO EMERGENCIAL "/>
    <x v="13"/>
    <x v="0"/>
    <x v="0"/>
    <n v="5001"/>
    <x v="16"/>
    <n v="50011"/>
    <s v="GERÊNCIA TÉCNICA (Administrativo)"/>
    <x v="0"/>
    <x v="4"/>
    <x v="9"/>
    <x v="9"/>
    <x v="18"/>
    <x v="18"/>
  </r>
  <r>
    <x v="6"/>
    <s v="FENIX EMERGENCIAS AMBIENTAIS LTDA"/>
    <x v="11"/>
    <d v="2024-08-08T00:00:00"/>
    <d v="2024-08-19T00:00:00"/>
    <s v="'15663"/>
    <s v="1 | 1"/>
    <x v="10"/>
    <x v="0"/>
    <n v="-100"/>
    <x v="63"/>
    <x v="62"/>
    <s v="REF. SERVIÃ‡OS PRESTADOS PARA ELABORAÃ‡ÃƒO DO PLANO AÃ‡ÃƒO EMERGENCIAL "/>
    <x v="13"/>
    <x v="0"/>
    <x v="0"/>
    <n v="5001"/>
    <x v="16"/>
    <n v="50017"/>
    <s v="GERÊNCIA TÉCNICA (Comum)"/>
    <x v="0"/>
    <x v="4"/>
    <x v="9"/>
    <x v="9"/>
    <x v="18"/>
    <x v="18"/>
  </r>
  <r>
    <x v="6"/>
    <s v="FENIX EMERGENCIAS AMBIENTAIS LTDA"/>
    <x v="13"/>
    <d v="2024-10-01T00:00:00"/>
    <d v="2024-10-16T00:00:00"/>
    <s v="'16122"/>
    <s v="1 | 1"/>
    <x v="10"/>
    <x v="0"/>
    <n v="-100"/>
    <x v="63"/>
    <x v="62"/>
    <s v="REF. SERVIÃ‡OS PRESTADOS PARA ELABORAÃ‡ÃƒO DO PLANO AÃ‡ÃƒO EMERGENCIAL "/>
    <x v="13"/>
    <x v="0"/>
    <x v="0"/>
    <n v="5001"/>
    <x v="16"/>
    <n v="50017"/>
    <s v="GERÊNCIA TÉCNICA (Comum)"/>
    <x v="0"/>
    <x v="0"/>
    <x v="9"/>
    <x v="9"/>
    <x v="18"/>
    <x v="18"/>
  </r>
  <r>
    <x v="6"/>
    <s v="FENIX EMERGENCIAS AMBIENTAIS LTDA"/>
    <x v="13"/>
    <d v="2024-10-28T00:00:00"/>
    <d v="2024-10-31T00:00:00"/>
    <s v="'1035034"/>
    <s v="1 | 1"/>
    <x v="8"/>
    <x v="0"/>
    <n v="-102"/>
    <x v="63"/>
    <x v="62"/>
    <s v="REF. SERVIÃ‡OS PRESTADOS PARA ELABORAÃ‡ÃƒO DO PLANO AÃ‡ÃƒO EMERGENCIAL referente ao vencimento 16/09"/>
    <x v="13"/>
    <x v="0"/>
    <x v="0"/>
    <n v="5001"/>
    <x v="16"/>
    <n v="50017"/>
    <s v="GERÊNCIA TÉCNICA (Comum)"/>
    <x v="0"/>
    <x v="0"/>
    <x v="9"/>
    <x v="9"/>
    <x v="18"/>
    <x v="18"/>
  </r>
  <r>
    <x v="6"/>
    <s v="FENIX EMERGENCIAS AMBIENTAIS LTDA"/>
    <x v="14"/>
    <d v="2024-11-05T00:00:00"/>
    <d v="2024-11-20T00:00:00"/>
    <s v="'16491"/>
    <s v="1 | 1"/>
    <x v="8"/>
    <x v="0"/>
    <n v="-100"/>
    <x v="63"/>
    <x v="62"/>
    <s v="REF. SERVIÃ‡OS PRESTADOS PARA ELABORAÃ‡ÃƒO DO PLANO AÃ‡ÃƒO EMERGENCIAL"/>
    <x v="13"/>
    <x v="0"/>
    <x v="0"/>
    <n v="5001"/>
    <x v="16"/>
    <n v="50017"/>
    <s v="GERÊNCIA TÉCNICA (Comum)"/>
    <x v="0"/>
    <x v="0"/>
    <x v="9"/>
    <x v="9"/>
    <x v="18"/>
    <x v="18"/>
  </r>
  <r>
    <x v="6"/>
    <s v="FENIX EMERGENCIAS AMBIENTAIS LTDA"/>
    <x v="0"/>
    <d v="2024-12-05T00:00:00"/>
    <d v="2024-12-20T00:00:00"/>
    <s v="'16866"/>
    <s v="1 | 1"/>
    <x v="10"/>
    <x v="0"/>
    <n v="-100"/>
    <x v="63"/>
    <x v="62"/>
    <s v="REF. SERVIÃ‡OS PRESTADOS PARA ELABORAÃ‡ÃƒO DO PLANO AÃ‡ÃƒO EMERGENCIAL "/>
    <x v="13"/>
    <x v="0"/>
    <x v="0"/>
    <n v="5001"/>
    <x v="16"/>
    <n v="50011"/>
    <s v="GERÊNCIA TÉCNICA (Administrativo)"/>
    <x v="0"/>
    <x v="0"/>
    <x v="9"/>
    <x v="9"/>
    <x v="18"/>
    <x v="18"/>
  </r>
  <r>
    <x v="6"/>
    <s v="FENIX EMERGENCIAS AMBIENTAIS LTDA"/>
    <x v="0"/>
    <d v="2024-12-16T00:00:00"/>
    <d v="2024-12-20T00:00:00"/>
    <s v="'17033"/>
    <s v="1 | 1"/>
    <x v="10"/>
    <x v="0"/>
    <n v="-100"/>
    <x v="63"/>
    <x v="62"/>
    <s v="REF. SERVIÃ‡OS PRESTADOS PARA ELABORAÃ‡ÃƒO DO PLANO AÃ‡ÃƒO EMERGENCIAL "/>
    <x v="13"/>
    <x v="0"/>
    <x v="0"/>
    <n v="5001"/>
    <x v="16"/>
    <n v="50011"/>
    <s v="GERÊNCIA TÉCNICA (Administrativo)"/>
    <x v="0"/>
    <x v="0"/>
    <x v="9"/>
    <x v="9"/>
    <x v="18"/>
    <x v="18"/>
  </r>
  <r>
    <x v="6"/>
    <s v="FENIX EMERGENCIAS AMBIENTAIS LTDA"/>
    <x v="2"/>
    <d v="2025-02-05T00:00:00"/>
    <d v="2025-02-20T00:00:00"/>
    <s v="'17543 "/>
    <s v="1 | 1"/>
    <x v="10"/>
    <x v="1"/>
    <n v="-100"/>
    <x v="63"/>
    <x v="62"/>
    <s v="REF. SERVIÃ‡OS PRESTADOS PARA ELABORAÃ‡ÃƒO DO PLANO AÃ‡ÃƒO EMERGENCIAL "/>
    <x v="13"/>
    <x v="0"/>
    <x v="0"/>
    <n v="5001"/>
    <x v="16"/>
    <n v="50011"/>
    <s v="GERÊNCIA TÉCNICA (Administrativo)"/>
    <x v="0"/>
    <x v="1"/>
    <x v="9"/>
    <x v="9"/>
    <x v="18"/>
    <x v="18"/>
  </r>
  <r>
    <x v="6"/>
    <s v="FERIAS "/>
    <x v="4"/>
    <d v="2023-12-26T00:00:00"/>
    <d v="2023-12-28T00:00:00"/>
    <s v="'1021465"/>
    <s v="1 | 1"/>
    <x v="5"/>
    <x v="0"/>
    <n v="-6592.31"/>
    <x v="64"/>
    <x v="63"/>
    <s v="REF. FÃ‰RIAS - JANEIRO/2024 - G.A"/>
    <x v="10"/>
    <x v="2"/>
    <x v="0"/>
    <n v="7001"/>
    <x v="11"/>
    <n v="70017"/>
    <s v="OFICINA (Comum)"/>
    <x v="1"/>
    <x v="1"/>
    <x v="2"/>
    <x v="2"/>
    <x v="13"/>
    <x v="13"/>
  </r>
  <r>
    <x v="6"/>
    <s v="FERIAS "/>
    <x v="4"/>
    <d v="2023-12-26T00:00:00"/>
    <d v="2023-12-28T00:00:00"/>
    <s v="'1021465"/>
    <s v="1 | 1"/>
    <x v="5"/>
    <x v="0"/>
    <n v="-3469.21"/>
    <x v="64"/>
    <x v="63"/>
    <s v="REF. FÃ‰RIAS - JANEIRO/2024 - G.A"/>
    <x v="10"/>
    <x v="2"/>
    <x v="0"/>
    <n v="7003"/>
    <x v="14"/>
    <n v="70037"/>
    <s v="SERRALHERIA (Comum)"/>
    <x v="1"/>
    <x v="1"/>
    <x v="2"/>
    <x v="2"/>
    <x v="13"/>
    <x v="13"/>
  </r>
  <r>
    <x v="6"/>
    <s v="FERIAS "/>
    <x v="4"/>
    <d v="2024-01-24T00:00:00"/>
    <d v="2024-02-02T00:00:00"/>
    <s v="'1022252"/>
    <s v="1 | 1"/>
    <x v="5"/>
    <x v="0"/>
    <n v="-2683.69"/>
    <x v="64"/>
    <x v="63"/>
    <s v="REF. FÃ‰RIAS - FILIPE JOHNSON GOMES  - G.A"/>
    <x v="7"/>
    <x v="2"/>
    <x v="0"/>
    <n v="3008"/>
    <x v="26"/>
    <n v="30087"/>
    <s v="ALMOXARIFADO (Comum)"/>
    <x v="1"/>
    <x v="1"/>
    <x v="2"/>
    <x v="2"/>
    <x v="13"/>
    <x v="13"/>
  </r>
  <r>
    <x v="6"/>
    <s v="FERIAS "/>
    <x v="5"/>
    <d v="2024-01-24T00:00:00"/>
    <d v="2024-01-30T00:00:00"/>
    <s v="'1022251"/>
    <s v="1 | 1"/>
    <x v="5"/>
    <x v="0"/>
    <n v="-8920.81"/>
    <x v="64"/>
    <x v="63"/>
    <s v="REF. FÃ‰RIAS - GA  - FEVEREIRO / 2024"/>
    <x v="10"/>
    <x v="2"/>
    <x v="0"/>
    <n v="7001"/>
    <x v="11"/>
    <n v="70017"/>
    <s v="OFICINA (Comum)"/>
    <x v="1"/>
    <x v="1"/>
    <x v="2"/>
    <x v="2"/>
    <x v="13"/>
    <x v="13"/>
  </r>
  <r>
    <x v="6"/>
    <s v="FERIAS "/>
    <x v="7"/>
    <d v="2024-03-28T00:00:00"/>
    <d v="2024-03-28T00:00:00"/>
    <s v="'1024061"/>
    <s v="1 | 1"/>
    <x v="5"/>
    <x v="0"/>
    <n v="-6476.04"/>
    <x v="64"/>
    <x v="63"/>
    <s v="REF. FÃ‰RIAS - ABRIL / 2024 G.A"/>
    <x v="2"/>
    <x v="1"/>
    <x v="0"/>
    <n v="4004"/>
    <x v="2"/>
    <n v="40041"/>
    <s v="PATRIMÔNIO (Administrativo)"/>
    <x v="1"/>
    <x v="3"/>
    <x v="2"/>
    <x v="2"/>
    <x v="13"/>
    <x v="13"/>
  </r>
  <r>
    <x v="6"/>
    <s v="FERIAS "/>
    <x v="7"/>
    <d v="2024-03-28T00:00:00"/>
    <d v="2024-03-28T00:00:00"/>
    <s v="'1024061"/>
    <s v="1 | 1"/>
    <x v="5"/>
    <x v="0"/>
    <n v="-4697.34"/>
    <x v="64"/>
    <x v="63"/>
    <s v="REF. FÃ‰RIAS - ABRIL / 2024 G.A"/>
    <x v="10"/>
    <x v="2"/>
    <x v="0"/>
    <n v="7001"/>
    <x v="11"/>
    <n v="70017"/>
    <s v="OFICINA (Comum)"/>
    <x v="1"/>
    <x v="3"/>
    <x v="2"/>
    <x v="2"/>
    <x v="13"/>
    <x v="13"/>
  </r>
  <r>
    <x v="6"/>
    <s v="FERIAS "/>
    <x v="8"/>
    <d v="2024-04-25T00:00:00"/>
    <d v="2024-04-30T00:00:00"/>
    <s v="'1025573"/>
    <s v="1 | 1"/>
    <x v="5"/>
    <x v="0"/>
    <n v="-6537.41"/>
    <x v="64"/>
    <x v="63"/>
    <s v="REF. FÃ‰RIAS - MAIO/ 2024 G.A"/>
    <x v="10"/>
    <x v="2"/>
    <x v="0"/>
    <n v="7001"/>
    <x v="11"/>
    <n v="70017"/>
    <s v="OFICINA (Comum)"/>
    <x v="1"/>
    <x v="3"/>
    <x v="2"/>
    <x v="2"/>
    <x v="13"/>
    <x v="13"/>
  </r>
  <r>
    <x v="6"/>
    <s v="FERIAS "/>
    <x v="9"/>
    <d v="2024-05-23T00:00:00"/>
    <d v="2024-05-31T00:00:00"/>
    <s v="'1026837"/>
    <s v="1 | 1"/>
    <x v="5"/>
    <x v="0"/>
    <n v="-4342.1400000000003"/>
    <x v="64"/>
    <x v="63"/>
    <s v="REF.FÃ‰RIAS - GA - JUNHO/2024"/>
    <x v="10"/>
    <x v="2"/>
    <x v="0"/>
    <n v="7001"/>
    <x v="11"/>
    <n v="70017"/>
    <s v="OFICINA (Comum)"/>
    <x v="1"/>
    <x v="3"/>
    <x v="2"/>
    <x v="2"/>
    <x v="13"/>
    <x v="13"/>
  </r>
  <r>
    <x v="6"/>
    <s v="FERIAS "/>
    <x v="9"/>
    <d v="2024-06-26T00:00:00"/>
    <d v="2024-06-28T00:00:00"/>
    <s v="'1028573"/>
    <s v="1 | 1"/>
    <x v="5"/>
    <x v="0"/>
    <n v="-2470.92"/>
    <x v="33"/>
    <x v="33"/>
    <s v="FÃ‰RIAS - LUIZ CARLOS DE OLIVEIRA / G.A"/>
    <x v="19"/>
    <x v="0"/>
    <x v="0"/>
    <n v="9001"/>
    <x v="24"/>
    <n v="90011"/>
    <s v="SÓCIO - 1 (Administrativo)"/>
    <x v="1"/>
    <x v="3"/>
    <x v="10"/>
    <x v="10"/>
    <x v="16"/>
    <x v="16"/>
  </r>
  <r>
    <x v="6"/>
    <s v="FERIAS "/>
    <x v="10"/>
    <d v="2024-06-25T00:00:00"/>
    <d v="2024-06-28T00:00:00"/>
    <s v="'1028505"/>
    <s v="1 | 1"/>
    <x v="5"/>
    <x v="0"/>
    <n v="-8511.86"/>
    <x v="64"/>
    <x v="63"/>
    <s v="REF.FÃ‰RIAS - GA - JULHO/2024"/>
    <x v="6"/>
    <x v="2"/>
    <x v="0"/>
    <n v="6001"/>
    <x v="6"/>
    <n v="60015"/>
    <s v="OPERACIONAL (Químico e Biológico)"/>
    <x v="1"/>
    <x v="4"/>
    <x v="2"/>
    <x v="2"/>
    <x v="13"/>
    <x v="13"/>
  </r>
  <r>
    <x v="6"/>
    <s v="FERIAS "/>
    <x v="10"/>
    <d v="2024-06-25T00:00:00"/>
    <d v="2024-06-28T00:00:00"/>
    <s v="'1028505"/>
    <s v="1 | 1"/>
    <x v="5"/>
    <x v="0"/>
    <n v="-4301.45"/>
    <x v="64"/>
    <x v="63"/>
    <s v="REF.FÃ‰RIAS - GA - JULHO/2024"/>
    <x v="10"/>
    <x v="2"/>
    <x v="0"/>
    <n v="7001"/>
    <x v="11"/>
    <n v="70017"/>
    <s v="OFICINA (Comum)"/>
    <x v="1"/>
    <x v="4"/>
    <x v="2"/>
    <x v="2"/>
    <x v="13"/>
    <x v="13"/>
  </r>
  <r>
    <x v="6"/>
    <s v="FERIAS "/>
    <x v="10"/>
    <d v="2024-06-25T00:00:00"/>
    <d v="2024-06-28T00:00:00"/>
    <s v="'1028505"/>
    <s v="1 | 1"/>
    <x v="5"/>
    <x v="0"/>
    <n v="-2695.11"/>
    <x v="64"/>
    <x v="63"/>
    <s v="REF.FÃ‰RIAS - GA - JULHO/2024"/>
    <x v="2"/>
    <x v="1"/>
    <x v="0"/>
    <n v="4004"/>
    <x v="2"/>
    <n v="40041"/>
    <s v="PATRIMÔNIO (Administrativo)"/>
    <x v="1"/>
    <x v="4"/>
    <x v="2"/>
    <x v="2"/>
    <x v="13"/>
    <x v="13"/>
  </r>
  <r>
    <x v="6"/>
    <s v="FERIAS "/>
    <x v="11"/>
    <d v="2024-07-25T00:00:00"/>
    <d v="2024-07-30T00:00:00"/>
    <s v="'1029927"/>
    <s v="1 | 1"/>
    <x v="5"/>
    <x v="0"/>
    <n v="-9771.08"/>
    <x v="64"/>
    <x v="63"/>
    <s v="REF: FÃ‰RIAS - AGOSTO/24 - GA "/>
    <x v="6"/>
    <x v="2"/>
    <x v="0"/>
    <n v="6001"/>
    <x v="6"/>
    <n v="60015"/>
    <s v="OPERACIONAL (Químico e Biológico)"/>
    <x v="1"/>
    <x v="4"/>
    <x v="2"/>
    <x v="2"/>
    <x v="13"/>
    <x v="13"/>
  </r>
  <r>
    <x v="6"/>
    <s v="FERIAS "/>
    <x v="11"/>
    <d v="2024-07-25T00:00:00"/>
    <d v="2024-07-30T00:00:00"/>
    <s v="'1029927"/>
    <s v="1 | 1"/>
    <x v="5"/>
    <x v="0"/>
    <n v="-3617.02"/>
    <x v="64"/>
    <x v="63"/>
    <s v="REF: FÃ‰RIAS - AGOSTO/24 - GA "/>
    <x v="10"/>
    <x v="2"/>
    <x v="0"/>
    <n v="7001"/>
    <x v="11"/>
    <n v="70017"/>
    <s v="OFICINA (Comum)"/>
    <x v="1"/>
    <x v="4"/>
    <x v="2"/>
    <x v="2"/>
    <x v="13"/>
    <x v="13"/>
  </r>
  <r>
    <x v="6"/>
    <s v="FERIAS "/>
    <x v="11"/>
    <d v="2024-07-25T00:00:00"/>
    <d v="2024-07-30T00:00:00"/>
    <s v="'1029927"/>
    <s v="1 | 1"/>
    <x v="5"/>
    <x v="0"/>
    <n v="-2695.11"/>
    <x v="64"/>
    <x v="63"/>
    <s v="REF: FÃ‰RIAS - AGOSTO/24 - GA "/>
    <x v="2"/>
    <x v="1"/>
    <x v="0"/>
    <n v="4004"/>
    <x v="2"/>
    <n v="40041"/>
    <s v="PATRIMÔNIO (Administrativo)"/>
    <x v="1"/>
    <x v="4"/>
    <x v="2"/>
    <x v="2"/>
    <x v="13"/>
    <x v="13"/>
  </r>
  <r>
    <x v="6"/>
    <s v="FERIAS "/>
    <x v="12"/>
    <d v="2024-08-27T00:00:00"/>
    <d v="2024-08-30T00:00:00"/>
    <s v="'1031683"/>
    <s v="1 | 1"/>
    <x v="5"/>
    <x v="0"/>
    <n v="-4715.95"/>
    <x v="64"/>
    <x v="63"/>
    <s v="REF: FÃ‰RIAS - SETEMBRO/24 - GA "/>
    <x v="10"/>
    <x v="2"/>
    <x v="0"/>
    <n v="7001"/>
    <x v="11"/>
    <n v="70017"/>
    <s v="OFICINA (Comum)"/>
    <x v="1"/>
    <x v="4"/>
    <x v="2"/>
    <x v="2"/>
    <x v="13"/>
    <x v="13"/>
  </r>
  <r>
    <x v="6"/>
    <s v="FERIAS "/>
    <x v="12"/>
    <d v="2024-08-27T00:00:00"/>
    <d v="2024-08-30T00:00:00"/>
    <s v="'1031683"/>
    <s v="1 | 1"/>
    <x v="5"/>
    <x v="0"/>
    <n v="-3765.79"/>
    <x v="64"/>
    <x v="63"/>
    <s v="REF: FÃ‰RIAS - SETEMBRO/24 - GA "/>
    <x v="2"/>
    <x v="1"/>
    <x v="0"/>
    <n v="4004"/>
    <x v="2"/>
    <n v="40041"/>
    <s v="PATRIMÔNIO (Administrativo)"/>
    <x v="1"/>
    <x v="4"/>
    <x v="2"/>
    <x v="2"/>
    <x v="13"/>
    <x v="13"/>
  </r>
  <r>
    <x v="6"/>
    <s v="FERIAS "/>
    <x v="12"/>
    <d v="2024-08-27T00:00:00"/>
    <d v="2024-08-30T00:00:00"/>
    <s v="'1031683"/>
    <s v="1 | 1"/>
    <x v="5"/>
    <x v="0"/>
    <n v="-3287.63"/>
    <x v="64"/>
    <x v="63"/>
    <s v="REF: FÃ‰RIAS - SETEMBRO/24 - GA "/>
    <x v="10"/>
    <x v="2"/>
    <x v="0"/>
    <n v="7003"/>
    <x v="14"/>
    <n v="70037"/>
    <s v="SERRALHERIA (Comum)"/>
    <x v="1"/>
    <x v="4"/>
    <x v="2"/>
    <x v="2"/>
    <x v="13"/>
    <x v="13"/>
  </r>
  <r>
    <x v="6"/>
    <s v="FERIAS "/>
    <x v="12"/>
    <d v="2024-08-27T00:00:00"/>
    <d v="2024-08-30T00:00:00"/>
    <s v="'1031683"/>
    <s v="1 | 1"/>
    <x v="5"/>
    <x v="0"/>
    <n v="-2380.27"/>
    <x v="64"/>
    <x v="63"/>
    <s v="REF: FÃ‰RIAS - SETEMBRO/24 - GA "/>
    <x v="2"/>
    <x v="2"/>
    <x v="0"/>
    <n v="5003"/>
    <x v="31"/>
    <n v="50037"/>
    <s v="LAVANDERIA (Comum)"/>
    <x v="1"/>
    <x v="4"/>
    <x v="2"/>
    <x v="2"/>
    <x v="13"/>
    <x v="13"/>
  </r>
  <r>
    <x v="6"/>
    <s v="FERIAS "/>
    <x v="12"/>
    <d v="2024-08-27T00:00:00"/>
    <d v="2024-08-30T00:00:00"/>
    <s v="'1031683"/>
    <s v="1 | 1"/>
    <x v="5"/>
    <x v="0"/>
    <n v="-1975.74"/>
    <x v="33"/>
    <x v="33"/>
    <s v="REF: FÃ‰RIAS - SETEMBRO/24 - GA "/>
    <x v="19"/>
    <x v="0"/>
    <x v="0"/>
    <n v="9001"/>
    <x v="24"/>
    <n v="90011"/>
    <s v="SÓCIO - 1 (Administrativo)"/>
    <x v="1"/>
    <x v="4"/>
    <x v="10"/>
    <x v="10"/>
    <x v="16"/>
    <x v="16"/>
  </r>
  <r>
    <x v="6"/>
    <s v="FERIAS "/>
    <x v="13"/>
    <d v="2024-09-26T00:00:00"/>
    <d v="2024-09-30T00:00:00"/>
    <s v="'1033272"/>
    <s v="1 | 1"/>
    <x v="5"/>
    <x v="0"/>
    <n v="-6486.23"/>
    <x v="64"/>
    <x v="63"/>
    <s v="***RETIFICAÃ‡ÃƒO***  FÃ‰RIAS - CESAR EDUARDO DOS SANTOS AZEVEDO JUNIOR - GA"/>
    <x v="10"/>
    <x v="2"/>
    <x v="0"/>
    <n v="7001"/>
    <x v="11"/>
    <n v="70017"/>
    <s v="OFICINA (Comum)"/>
    <x v="1"/>
    <x v="0"/>
    <x v="2"/>
    <x v="2"/>
    <x v="13"/>
    <x v="13"/>
  </r>
  <r>
    <x v="6"/>
    <s v="FERIAS "/>
    <x v="14"/>
    <d v="2024-10-22T00:00:00"/>
    <d v="2024-10-30T00:00:00"/>
    <s v="'1034705"/>
    <s v="1 | 1"/>
    <x v="5"/>
    <x v="0"/>
    <n v="-2315.61"/>
    <x v="64"/>
    <x v="63"/>
    <s v="FÃ‰RIAS NOVEMBRO / 2024 - GA"/>
    <x v="2"/>
    <x v="1"/>
    <x v="0"/>
    <n v="4004"/>
    <x v="2"/>
    <n v="40041"/>
    <s v="PATRIMÔNIO (Administrativo)"/>
    <x v="1"/>
    <x v="0"/>
    <x v="2"/>
    <x v="2"/>
    <x v="13"/>
    <x v="13"/>
  </r>
  <r>
    <x v="6"/>
    <s v="FERIAS "/>
    <x v="14"/>
    <d v="2024-10-22T00:00:00"/>
    <d v="2024-11-01T00:00:00"/>
    <s v="'1034725"/>
    <s v="1 | 1"/>
    <x v="5"/>
    <x v="0"/>
    <n v="-4369.46"/>
    <x v="64"/>
    <x v="63"/>
    <s v="FÃ‰RIAS NOVEMBRO / 2024 - GA"/>
    <x v="10"/>
    <x v="2"/>
    <x v="0"/>
    <n v="7001"/>
    <x v="11"/>
    <n v="70017"/>
    <s v="OFICINA (Comum)"/>
    <x v="1"/>
    <x v="0"/>
    <x v="2"/>
    <x v="2"/>
    <x v="13"/>
    <x v="13"/>
  </r>
  <r>
    <x v="6"/>
    <s v="FERIAS "/>
    <x v="14"/>
    <d v="2024-11-01T00:00:00"/>
    <d v="2024-11-05T00:00:00"/>
    <s v="'1035216"/>
    <s v="1 | 1"/>
    <x v="5"/>
    <x v="0"/>
    <n v="-1464.25"/>
    <x v="64"/>
    <x v="63"/>
    <s v="FÃ‰RIAS - CARLOS ALBERTO TEIXEIRA BASTOS"/>
    <x v="10"/>
    <x v="2"/>
    <x v="0"/>
    <n v="7001"/>
    <x v="11"/>
    <n v="70017"/>
    <s v="OFICINA (Comum)"/>
    <x v="1"/>
    <x v="0"/>
    <x v="2"/>
    <x v="2"/>
    <x v="13"/>
    <x v="13"/>
  </r>
  <r>
    <x v="6"/>
    <s v="FERIAS "/>
    <x v="0"/>
    <d v="2024-11-27T00:00:00"/>
    <d v="2024-11-29T00:00:00"/>
    <s v="'1036740"/>
    <s v="1 | 1"/>
    <x v="5"/>
    <x v="0"/>
    <n v="-6103.93"/>
    <x v="64"/>
    <x v="63"/>
    <s v="FÃ‰RIAS - DEZEMBRO/2024 - GA"/>
    <x v="2"/>
    <x v="1"/>
    <x v="0"/>
    <n v="4004"/>
    <x v="2"/>
    <n v="40041"/>
    <s v="PATRIMÔNIO (Administrativo)"/>
    <x v="1"/>
    <x v="0"/>
    <x v="2"/>
    <x v="2"/>
    <x v="13"/>
    <x v="13"/>
  </r>
  <r>
    <x v="6"/>
    <s v="FERIAS "/>
    <x v="0"/>
    <d v="2024-11-27T00:00:00"/>
    <d v="2024-11-29T00:00:00"/>
    <s v="'1036740"/>
    <s v="1 | 1"/>
    <x v="5"/>
    <x v="0"/>
    <n v="-4820.5"/>
    <x v="64"/>
    <x v="63"/>
    <s v="FÃ‰RIAS - DEZEMBRO/2024 - GA"/>
    <x v="7"/>
    <x v="2"/>
    <x v="0"/>
    <n v="3008"/>
    <x v="26"/>
    <n v="30087"/>
    <s v="ALMOXARIFADO (Comum)"/>
    <x v="1"/>
    <x v="0"/>
    <x v="2"/>
    <x v="2"/>
    <x v="13"/>
    <x v="13"/>
  </r>
  <r>
    <x v="6"/>
    <s v="FERIAS "/>
    <x v="0"/>
    <d v="2024-11-27T00:00:00"/>
    <d v="2024-11-29T00:00:00"/>
    <s v="'1036740"/>
    <s v="1 | 1"/>
    <x v="5"/>
    <x v="0"/>
    <n v="-4052.58"/>
    <x v="64"/>
    <x v="63"/>
    <s v="FÃ‰RIAS - DEZEMBRO/2024 - GA"/>
    <x v="10"/>
    <x v="2"/>
    <x v="0"/>
    <n v="7001"/>
    <x v="11"/>
    <n v="70017"/>
    <s v="OFICINA (Comum)"/>
    <x v="1"/>
    <x v="0"/>
    <x v="2"/>
    <x v="2"/>
    <x v="13"/>
    <x v="13"/>
  </r>
  <r>
    <x v="6"/>
    <s v="FERIAS "/>
    <x v="0"/>
    <d v="2024-11-27T00:00:00"/>
    <d v="2024-11-29T00:00:00"/>
    <s v="'1036740"/>
    <s v="1 | 1"/>
    <x v="5"/>
    <x v="0"/>
    <n v="-2981.63"/>
    <x v="64"/>
    <x v="63"/>
    <s v="FÃ‰RIAS - DEZEMBRO/2024 - GA"/>
    <x v="2"/>
    <x v="2"/>
    <x v="0"/>
    <n v="7002"/>
    <x v="33"/>
    <n v="70027"/>
    <s v="LAVAGEM (Comum)"/>
    <x v="1"/>
    <x v="0"/>
    <x v="2"/>
    <x v="2"/>
    <x v="13"/>
    <x v="13"/>
  </r>
  <r>
    <x v="6"/>
    <s v="FERIAS "/>
    <x v="0"/>
    <d v="2024-12-18T00:00:00"/>
    <d v="2024-12-20T00:00:00"/>
    <s v="'1038168"/>
    <s v="1 | 1"/>
    <x v="5"/>
    <x v="0"/>
    <n v="-1984.31"/>
    <x v="33"/>
    <x v="33"/>
    <s v="FÃ‰RIAS - ELISANGELA DE CARVALHO SILVA - GA"/>
    <x v="19"/>
    <x v="0"/>
    <x v="0"/>
    <n v="9001"/>
    <x v="24"/>
    <n v="90011"/>
    <s v="SÓCIO - 1 (Administrativo)"/>
    <x v="1"/>
    <x v="0"/>
    <x v="10"/>
    <x v="10"/>
    <x v="16"/>
    <x v="16"/>
  </r>
  <r>
    <x v="6"/>
    <s v="FERIAS "/>
    <x v="1"/>
    <d v="2024-12-27T00:00:00"/>
    <d v="2024-12-30T00:00:00"/>
    <s v="'1038395"/>
    <s v="1 | 1"/>
    <x v="5"/>
    <x v="0"/>
    <n v="-7811.85"/>
    <x v="64"/>
    <x v="63"/>
    <s v="FÃ‰RIAS - JANEIRO/2025 - GA"/>
    <x v="10"/>
    <x v="2"/>
    <x v="0"/>
    <n v="7001"/>
    <x v="11"/>
    <n v="70017"/>
    <s v="OFICINA (Comum)"/>
    <x v="1"/>
    <x v="1"/>
    <x v="2"/>
    <x v="2"/>
    <x v="13"/>
    <x v="13"/>
  </r>
  <r>
    <x v="6"/>
    <s v="FERIAS "/>
    <x v="1"/>
    <d v="2024-12-27T00:00:00"/>
    <d v="2024-12-30T00:00:00"/>
    <s v="'1038395"/>
    <s v="1 | 1"/>
    <x v="5"/>
    <x v="0"/>
    <n v="-4704.97"/>
    <x v="64"/>
    <x v="63"/>
    <s v="FÃ‰RIAS - JANEIRO/2025 - GA"/>
    <x v="2"/>
    <x v="1"/>
    <x v="0"/>
    <n v="4004"/>
    <x v="2"/>
    <n v="40041"/>
    <s v="PATRIMÔNIO (Administrativo)"/>
    <x v="1"/>
    <x v="1"/>
    <x v="2"/>
    <x v="2"/>
    <x v="13"/>
    <x v="13"/>
  </r>
  <r>
    <x v="6"/>
    <s v="FERIAS "/>
    <x v="2"/>
    <d v="2025-01-24T00:00:00"/>
    <d v="2025-01-31T00:00:00"/>
    <s v="'1039604"/>
    <s v="1 | 1"/>
    <x v="5"/>
    <x v="0"/>
    <n v="-13092.96"/>
    <x v="64"/>
    <x v="63"/>
    <s v="FÃ‰RIAS - FEVEREIRO/2025 - GA"/>
    <x v="10"/>
    <x v="2"/>
    <x v="0"/>
    <n v="7001"/>
    <x v="11"/>
    <n v="70017"/>
    <s v="OFICINA (Comum)"/>
    <x v="1"/>
    <x v="1"/>
    <x v="2"/>
    <x v="2"/>
    <x v="13"/>
    <x v="13"/>
  </r>
  <r>
    <x v="6"/>
    <s v="FERIAS "/>
    <x v="2"/>
    <d v="2025-01-24T00:00:00"/>
    <d v="2025-01-31T00:00:00"/>
    <s v="'1039604"/>
    <s v="1 | 1"/>
    <x v="5"/>
    <x v="0"/>
    <n v="-4084.39"/>
    <x v="64"/>
    <x v="63"/>
    <s v="FÃ‰RIAS - FEVEREIRO/2025 - GA"/>
    <x v="2"/>
    <x v="1"/>
    <x v="0"/>
    <n v="4004"/>
    <x v="2"/>
    <n v="40041"/>
    <s v="PATRIMÔNIO (Administrativo)"/>
    <x v="1"/>
    <x v="1"/>
    <x v="2"/>
    <x v="2"/>
    <x v="13"/>
    <x v="13"/>
  </r>
  <r>
    <x v="6"/>
    <s v="FERIAS "/>
    <x v="2"/>
    <d v="2025-01-27T00:00:00"/>
    <d v="2025-02-04T00:00:00"/>
    <s v="'1039676"/>
    <s v="1 | 1"/>
    <x v="5"/>
    <x v="0"/>
    <n v="-3897.46"/>
    <x v="64"/>
    <x v="63"/>
    <s v="FÃ‰RIAS - FILIPE JOHNSON GOMES DA SILVA DE ANDRADE - GA"/>
    <x v="7"/>
    <x v="2"/>
    <x v="0"/>
    <n v="3008"/>
    <x v="26"/>
    <n v="30087"/>
    <s v="ALMOXARIFADO (Comum)"/>
    <x v="1"/>
    <x v="1"/>
    <x v="2"/>
    <x v="2"/>
    <x v="13"/>
    <x v="13"/>
  </r>
  <r>
    <x v="6"/>
    <s v="FERIAS "/>
    <x v="2"/>
    <d v="2025-01-27T00:00:00"/>
    <d v="2025-02-04T00:00:00"/>
    <s v="'1039676"/>
    <s v="1 | 1"/>
    <x v="5"/>
    <x v="0"/>
    <n v="0"/>
    <x v="64"/>
    <x v="63"/>
    <s v="FÃ‰RIAS - FILIPE JOHNSON GOMES DA SILVA DE ANDRADE - GA"/>
    <x v="12"/>
    <x v="1"/>
    <x v="0"/>
    <n v="4003"/>
    <x v="13"/>
    <n v="40031"/>
    <s v="RELACIONAMENTO (Administrativo)"/>
    <x v="1"/>
    <x v="1"/>
    <x v="2"/>
    <x v="2"/>
    <x v="13"/>
    <x v="13"/>
  </r>
  <r>
    <x v="6"/>
    <s v="FERIAS "/>
    <x v="2"/>
    <d v="2025-01-27T00:00:00"/>
    <d v="2025-02-04T00:00:00"/>
    <s v="'1039676"/>
    <s v="1 | 1"/>
    <x v="5"/>
    <x v="0"/>
    <n v="0"/>
    <x v="64"/>
    <x v="63"/>
    <s v="FÃ‰RIAS - FILIPE JOHNSON GOMES DA SILVA DE ANDRADE - GA"/>
    <x v="17"/>
    <x v="1"/>
    <x v="0"/>
    <n v="4001"/>
    <x v="20"/>
    <n v="40011"/>
    <s v="ATENDIMENTO (Administrativo)"/>
    <x v="1"/>
    <x v="1"/>
    <x v="2"/>
    <x v="2"/>
    <x v="13"/>
    <x v="13"/>
  </r>
  <r>
    <x v="6"/>
    <s v="FERIAS "/>
    <x v="2"/>
    <d v="2025-01-27T00:00:00"/>
    <d v="2025-02-04T00:00:00"/>
    <s v="'1039676"/>
    <s v="1 | 1"/>
    <x v="5"/>
    <x v="0"/>
    <n v="0"/>
    <x v="64"/>
    <x v="63"/>
    <s v="FÃ‰RIAS - FILIPE JOHNSON GOMES DA SILVA DE ANDRADE - GA"/>
    <x v="6"/>
    <x v="2"/>
    <x v="0"/>
    <n v="6002"/>
    <x v="9"/>
    <n v="60022"/>
    <s v="OPERACIONAL ADM (Extraordinário)"/>
    <x v="1"/>
    <x v="1"/>
    <x v="2"/>
    <x v="2"/>
    <x v="13"/>
    <x v="13"/>
  </r>
  <r>
    <x v="6"/>
    <s v="FERIAS "/>
    <x v="2"/>
    <d v="2025-01-27T00:00:00"/>
    <d v="2025-02-07T00:00:00"/>
    <s v="'1039753"/>
    <s v="1 | 1"/>
    <x v="5"/>
    <x v="0"/>
    <n v="-5836.53"/>
    <x v="64"/>
    <x v="63"/>
    <s v="FÃ‰RIAS - PAULO MAXIMIANO DA SILVA - GA"/>
    <x v="3"/>
    <x v="2"/>
    <x v="0"/>
    <n v="7004"/>
    <x v="3"/>
    <n v="70047"/>
    <s v="FÁBRICA CNTR (Comum)"/>
    <x v="1"/>
    <x v="1"/>
    <x v="2"/>
    <x v="2"/>
    <x v="13"/>
    <x v="13"/>
  </r>
  <r>
    <x v="6"/>
    <s v="FERIAS "/>
    <x v="2"/>
    <d v="2025-01-27T00:00:00"/>
    <d v="2025-02-07T00:00:00"/>
    <s v="'1039753"/>
    <s v="1 | 1"/>
    <x v="5"/>
    <x v="0"/>
    <n v="0"/>
    <x v="64"/>
    <x v="63"/>
    <s v="FÃ‰RIAS - PAULO MAXIMIANO DA SILVA - GA"/>
    <x v="12"/>
    <x v="1"/>
    <x v="0"/>
    <n v="4003"/>
    <x v="13"/>
    <n v="40031"/>
    <s v="RELACIONAMENTO (Administrativo)"/>
    <x v="1"/>
    <x v="1"/>
    <x v="2"/>
    <x v="2"/>
    <x v="13"/>
    <x v="13"/>
  </r>
  <r>
    <x v="6"/>
    <s v="FERIAS "/>
    <x v="2"/>
    <d v="2025-01-27T00:00:00"/>
    <d v="2025-02-07T00:00:00"/>
    <s v="'1039753"/>
    <s v="1 | 1"/>
    <x v="5"/>
    <x v="0"/>
    <n v="0"/>
    <x v="64"/>
    <x v="63"/>
    <s v="FÃ‰RIAS - PAULO MAXIMIANO DA SILVA - GA"/>
    <x v="17"/>
    <x v="1"/>
    <x v="0"/>
    <n v="4001"/>
    <x v="20"/>
    <n v="40011"/>
    <s v="ATENDIMENTO (Administrativo)"/>
    <x v="1"/>
    <x v="1"/>
    <x v="2"/>
    <x v="2"/>
    <x v="13"/>
    <x v="13"/>
  </r>
  <r>
    <x v="6"/>
    <s v="FERIAS "/>
    <x v="2"/>
    <d v="2025-01-27T00:00:00"/>
    <d v="2025-02-07T00:00:00"/>
    <s v="'1039753"/>
    <s v="1 | 1"/>
    <x v="5"/>
    <x v="0"/>
    <n v="0"/>
    <x v="64"/>
    <x v="63"/>
    <s v="FÃ‰RIAS - PAULO MAXIMIANO DA SILVA - GA"/>
    <x v="6"/>
    <x v="2"/>
    <x v="0"/>
    <n v="6002"/>
    <x v="9"/>
    <n v="60022"/>
    <s v="OPERACIONAL ADM (Extraordinário)"/>
    <x v="1"/>
    <x v="1"/>
    <x v="2"/>
    <x v="2"/>
    <x v="13"/>
    <x v="13"/>
  </r>
  <r>
    <x v="6"/>
    <s v="FERIAS "/>
    <x v="2"/>
    <d v="2025-01-27T00:00:00"/>
    <d v="2025-02-07T00:00:00"/>
    <s v="'1039753"/>
    <s v="1 | 1"/>
    <x v="5"/>
    <x v="0"/>
    <n v="0"/>
    <x v="64"/>
    <x v="63"/>
    <s v="FÃ‰RIAS - PAULO MAXIMIANO DA SILVA - GA"/>
    <x v="7"/>
    <x v="2"/>
    <x v="0"/>
    <n v="3008"/>
    <x v="26"/>
    <n v="30087"/>
    <s v="ALMOXARIFADO (Comum)"/>
    <x v="1"/>
    <x v="1"/>
    <x v="2"/>
    <x v="2"/>
    <x v="13"/>
    <x v="13"/>
  </r>
  <r>
    <x v="6"/>
    <s v="FOLHA DE PAGAMENTO"/>
    <x v="7"/>
    <d v="2024-05-03T00:00:00"/>
    <d v="2024-05-07T00:00:00"/>
    <s v="'1025970"/>
    <s v="1 | 1"/>
    <x v="5"/>
    <x v="0"/>
    <n v="-52202.23"/>
    <x v="38"/>
    <x v="38"/>
    <s v="REF. FOLHA DE PAGAMENTO - GA - 04/2024"/>
    <x v="10"/>
    <x v="2"/>
    <x v="0"/>
    <n v="7001"/>
    <x v="11"/>
    <n v="70017"/>
    <s v="OFICINA (Comum)"/>
    <x v="1"/>
    <x v="3"/>
    <x v="2"/>
    <x v="2"/>
    <x v="13"/>
    <x v="13"/>
  </r>
  <r>
    <x v="6"/>
    <s v="FOLHA DE PAGAMENTO"/>
    <x v="7"/>
    <d v="2024-05-03T00:00:00"/>
    <d v="2024-05-07T00:00:00"/>
    <s v="'1025970"/>
    <s v="1 | 1"/>
    <x v="5"/>
    <x v="0"/>
    <n v="-29744.5"/>
    <x v="38"/>
    <x v="38"/>
    <s v="REF. FOLHA DE PAGAMENTO - GA - 04/2024"/>
    <x v="2"/>
    <x v="1"/>
    <x v="0"/>
    <n v="4004"/>
    <x v="2"/>
    <n v="40041"/>
    <s v="PATRIMÔNIO (Administrativo)"/>
    <x v="1"/>
    <x v="3"/>
    <x v="2"/>
    <x v="2"/>
    <x v="13"/>
    <x v="13"/>
  </r>
  <r>
    <x v="6"/>
    <s v="FOLHA DE PAGAMENTO"/>
    <x v="7"/>
    <d v="2024-05-03T00:00:00"/>
    <d v="2024-05-07T00:00:00"/>
    <s v="'1025970"/>
    <s v="1 | 1"/>
    <x v="5"/>
    <x v="0"/>
    <n v="-10651.29"/>
    <x v="38"/>
    <x v="38"/>
    <s v="REF. FOLHA DE PAGAMENTO - GA - 04/2024"/>
    <x v="10"/>
    <x v="2"/>
    <x v="0"/>
    <n v="7003"/>
    <x v="14"/>
    <n v="70037"/>
    <s v="SERRALHERIA (Comum)"/>
    <x v="1"/>
    <x v="3"/>
    <x v="2"/>
    <x v="2"/>
    <x v="13"/>
    <x v="13"/>
  </r>
  <r>
    <x v="6"/>
    <s v="FOLHA DE PAGAMENTO"/>
    <x v="7"/>
    <d v="2024-05-03T00:00:00"/>
    <d v="2024-05-07T00:00:00"/>
    <s v="'1025970"/>
    <s v="1 | 1"/>
    <x v="5"/>
    <x v="0"/>
    <n v="-5720.59"/>
    <x v="38"/>
    <x v="38"/>
    <s v="REF. FOLHA DE PAGAMENTO - GA - 04/2024"/>
    <x v="2"/>
    <x v="2"/>
    <x v="0"/>
    <n v="7002"/>
    <x v="33"/>
    <n v="70027"/>
    <s v="LAVAGEM (Comum)"/>
    <x v="1"/>
    <x v="3"/>
    <x v="2"/>
    <x v="2"/>
    <x v="13"/>
    <x v="13"/>
  </r>
  <r>
    <x v="6"/>
    <s v="FOLHA DE PAGAMENTO"/>
    <x v="7"/>
    <d v="2024-05-03T00:00:00"/>
    <d v="2024-05-07T00:00:00"/>
    <s v="'1025970"/>
    <s v="1 | 1"/>
    <x v="5"/>
    <x v="0"/>
    <n v="-4568.63"/>
    <x v="38"/>
    <x v="38"/>
    <s v="REF. FOLHA DE PAGAMENTO - GA - 04/2024"/>
    <x v="7"/>
    <x v="2"/>
    <x v="0"/>
    <n v="3008"/>
    <x v="26"/>
    <n v="30087"/>
    <s v="ALMOXARIFADO (Comum)"/>
    <x v="1"/>
    <x v="3"/>
    <x v="2"/>
    <x v="2"/>
    <x v="13"/>
    <x v="13"/>
  </r>
  <r>
    <x v="6"/>
    <s v="FOLHA DE PAGAMENTO"/>
    <x v="7"/>
    <d v="2024-05-03T00:00:00"/>
    <d v="2024-05-07T00:00:00"/>
    <s v="'1025970"/>
    <s v="1 | 1"/>
    <x v="5"/>
    <x v="0"/>
    <n v="-4548.76"/>
    <x v="38"/>
    <x v="38"/>
    <s v="REF. FOLHA DE PAGAMENTO - GA - 04/2024"/>
    <x v="6"/>
    <x v="2"/>
    <x v="0"/>
    <n v="6002"/>
    <x v="9"/>
    <n v="60025"/>
    <s v="OPERACIONAL ADM (Químico e Biológico)"/>
    <x v="1"/>
    <x v="3"/>
    <x v="2"/>
    <x v="2"/>
    <x v="13"/>
    <x v="13"/>
  </r>
  <r>
    <x v="6"/>
    <s v="FOLHA DE PAGAMENTO"/>
    <x v="7"/>
    <d v="2024-05-03T00:00:00"/>
    <d v="2024-05-07T00:00:00"/>
    <s v="'1025970"/>
    <s v="1 | 1"/>
    <x v="5"/>
    <x v="0"/>
    <n v="-4479.58"/>
    <x v="38"/>
    <x v="38"/>
    <s v="REF. FOLHA DE PAGAMENTO - GA - 04/2024"/>
    <x v="6"/>
    <x v="2"/>
    <x v="0"/>
    <n v="6002"/>
    <x v="9"/>
    <n v="60022"/>
    <s v="OPERACIONAL ADM (Extraordinário)"/>
    <x v="1"/>
    <x v="3"/>
    <x v="2"/>
    <x v="2"/>
    <x v="13"/>
    <x v="13"/>
  </r>
  <r>
    <x v="6"/>
    <s v="FOLHA DE PAGAMENTO"/>
    <x v="7"/>
    <d v="2024-05-03T00:00:00"/>
    <d v="2024-05-07T00:00:00"/>
    <s v="'1025970"/>
    <s v="1 | 1"/>
    <x v="5"/>
    <x v="0"/>
    <n v="-4135.01"/>
    <x v="38"/>
    <x v="38"/>
    <s v="REF. FOLHA DE PAGAMENTO - GA - 04/2024"/>
    <x v="2"/>
    <x v="2"/>
    <x v="0"/>
    <n v="5003"/>
    <x v="31"/>
    <n v="50037"/>
    <s v="LAVANDERIA (Comum)"/>
    <x v="1"/>
    <x v="3"/>
    <x v="2"/>
    <x v="2"/>
    <x v="13"/>
    <x v="13"/>
  </r>
  <r>
    <x v="6"/>
    <s v="FOLHA DE PAGAMENTO"/>
    <x v="7"/>
    <d v="2024-05-03T00:00:00"/>
    <d v="2024-05-07T00:00:00"/>
    <s v="'1025970"/>
    <s v="1 | 1"/>
    <x v="5"/>
    <x v="0"/>
    <n v="-2818.94"/>
    <x v="33"/>
    <x v="33"/>
    <s v="REF. FOLHA DE PAGAMENTO - GA - 04/2024"/>
    <x v="19"/>
    <x v="0"/>
    <x v="0"/>
    <n v="9001"/>
    <x v="24"/>
    <n v="90011"/>
    <s v="SÓCIO - 1 (Administrativo)"/>
    <x v="1"/>
    <x v="3"/>
    <x v="10"/>
    <x v="10"/>
    <x v="16"/>
    <x v="16"/>
  </r>
  <r>
    <x v="6"/>
    <s v="FOLHA DE PAGAMENTO"/>
    <x v="7"/>
    <d v="2024-05-03T00:00:00"/>
    <d v="2024-05-07T00:00:00"/>
    <s v="'1025970"/>
    <s v="1 | 1"/>
    <x v="5"/>
    <x v="0"/>
    <n v="-2777.38"/>
    <x v="38"/>
    <x v="38"/>
    <s v="REF. FOLHA DE PAGAMENTO - GA - 04/2024"/>
    <x v="3"/>
    <x v="2"/>
    <x v="0"/>
    <n v="7004"/>
    <x v="3"/>
    <n v="70047"/>
    <s v="FÁBRICA CNTR (Comum)"/>
    <x v="1"/>
    <x v="3"/>
    <x v="2"/>
    <x v="2"/>
    <x v="13"/>
    <x v="13"/>
  </r>
  <r>
    <x v="6"/>
    <s v="FOLHA DE PAGAMENTO"/>
    <x v="7"/>
    <d v="2024-05-07T00:00:00"/>
    <d v="2024-05-07T00:00:00"/>
    <s v="'1025971"/>
    <s v="1 | 1"/>
    <x v="5"/>
    <x v="0"/>
    <n v="-3940.56"/>
    <x v="33"/>
    <x v="33"/>
    <s v="REF. FOLHA DE PAGAMENTO - G.A - 02/2024 -(_x0009_LUIZ CARLOS DE OLIVEIRA SILVA - AUXILIAR DE JARDINAGEM - LUIZ MANOEL ANTUNES DOS SANTOS )"/>
    <x v="19"/>
    <x v="0"/>
    <x v="0"/>
    <n v="9001"/>
    <x v="24"/>
    <n v="90011"/>
    <s v="SÓCIO - 1 (Administrativo)"/>
    <x v="1"/>
    <x v="3"/>
    <x v="10"/>
    <x v="10"/>
    <x v="16"/>
    <x v="16"/>
  </r>
  <r>
    <x v="6"/>
    <s v="FOLHA DE PAGAMENTO"/>
    <x v="8"/>
    <d v="2024-06-05T00:00:00"/>
    <d v="2024-06-06T00:00:00"/>
    <s v="'1027384"/>
    <s v="1 | 1"/>
    <x v="5"/>
    <x v="0"/>
    <n v="-60296.21"/>
    <x v="38"/>
    <x v="38"/>
    <s v="REF. FOLHA DE PAGAMENTO - GA - 05/2024"/>
    <x v="10"/>
    <x v="2"/>
    <x v="0"/>
    <n v="7001"/>
    <x v="11"/>
    <n v="70017"/>
    <s v="OFICINA (Comum)"/>
    <x v="1"/>
    <x v="3"/>
    <x v="2"/>
    <x v="2"/>
    <x v="13"/>
    <x v="13"/>
  </r>
  <r>
    <x v="6"/>
    <s v="FOLHA DE PAGAMENTO"/>
    <x v="8"/>
    <d v="2024-06-05T00:00:00"/>
    <d v="2024-06-06T00:00:00"/>
    <s v="'1027384"/>
    <s v="1 | 1"/>
    <x v="5"/>
    <x v="0"/>
    <n v="-35562.230000000003"/>
    <x v="38"/>
    <x v="38"/>
    <s v="REF. FOLHA DE PAGAMENTO - GA - 05/2024"/>
    <x v="2"/>
    <x v="1"/>
    <x v="0"/>
    <n v="4004"/>
    <x v="2"/>
    <n v="40041"/>
    <s v="PATRIMÔNIO (Administrativo)"/>
    <x v="1"/>
    <x v="3"/>
    <x v="2"/>
    <x v="2"/>
    <x v="13"/>
    <x v="13"/>
  </r>
  <r>
    <x v="6"/>
    <s v="FOLHA DE PAGAMENTO"/>
    <x v="8"/>
    <d v="2024-06-05T00:00:00"/>
    <d v="2024-06-06T00:00:00"/>
    <s v="'1027384"/>
    <s v="1 | 1"/>
    <x v="5"/>
    <x v="0"/>
    <n v="-12637.47"/>
    <x v="38"/>
    <x v="38"/>
    <s v="REF. FOLHA DE PAGAMENTO - GA - 05/2024"/>
    <x v="10"/>
    <x v="2"/>
    <x v="0"/>
    <n v="7003"/>
    <x v="14"/>
    <n v="70037"/>
    <s v="SERRALHERIA (Comum)"/>
    <x v="1"/>
    <x v="3"/>
    <x v="2"/>
    <x v="2"/>
    <x v="13"/>
    <x v="13"/>
  </r>
  <r>
    <x v="6"/>
    <s v="FOLHA DE PAGAMENTO"/>
    <x v="8"/>
    <d v="2024-06-05T00:00:00"/>
    <d v="2024-06-06T00:00:00"/>
    <s v="'1027384"/>
    <s v="1 | 1"/>
    <x v="5"/>
    <x v="0"/>
    <n v="-5972.32"/>
    <x v="38"/>
    <x v="38"/>
    <s v="REF. FOLHA DE PAGAMENTO - GA - 05/2024"/>
    <x v="2"/>
    <x v="2"/>
    <x v="0"/>
    <n v="7002"/>
    <x v="33"/>
    <n v="70027"/>
    <s v="LAVAGEM (Comum)"/>
    <x v="1"/>
    <x v="3"/>
    <x v="2"/>
    <x v="2"/>
    <x v="13"/>
    <x v="13"/>
  </r>
  <r>
    <x v="6"/>
    <s v="FOLHA DE PAGAMENTO"/>
    <x v="8"/>
    <d v="2024-06-05T00:00:00"/>
    <d v="2024-06-06T00:00:00"/>
    <s v="'1027384"/>
    <s v="1 | 1"/>
    <x v="5"/>
    <x v="0"/>
    <n v="-5853.9"/>
    <x v="38"/>
    <x v="38"/>
    <s v="REF. FOLHA DE PAGAMENTO - GA - 05/2024"/>
    <x v="6"/>
    <x v="2"/>
    <x v="0"/>
    <n v="6002"/>
    <x v="9"/>
    <n v="60022"/>
    <s v="OPERACIONAL ADM (Extraordinário)"/>
    <x v="1"/>
    <x v="3"/>
    <x v="2"/>
    <x v="2"/>
    <x v="13"/>
    <x v="13"/>
  </r>
  <r>
    <x v="6"/>
    <s v="FOLHA DE PAGAMENTO"/>
    <x v="8"/>
    <d v="2024-06-05T00:00:00"/>
    <d v="2024-06-06T00:00:00"/>
    <s v="'1027384"/>
    <s v="1 | 1"/>
    <x v="5"/>
    <x v="0"/>
    <n v="-4633.1400000000003"/>
    <x v="38"/>
    <x v="38"/>
    <s v="REF. FOLHA DE PAGAMENTO - GA - 05/2024"/>
    <x v="7"/>
    <x v="2"/>
    <x v="0"/>
    <n v="3008"/>
    <x v="26"/>
    <n v="30087"/>
    <s v="ALMOXARIFADO (Comum)"/>
    <x v="1"/>
    <x v="3"/>
    <x v="2"/>
    <x v="2"/>
    <x v="13"/>
    <x v="13"/>
  </r>
  <r>
    <x v="6"/>
    <s v="FOLHA DE PAGAMENTO"/>
    <x v="8"/>
    <d v="2024-06-05T00:00:00"/>
    <d v="2024-06-06T00:00:00"/>
    <s v="'1027384"/>
    <s v="1 | 1"/>
    <x v="5"/>
    <x v="0"/>
    <n v="-4071.46"/>
    <x v="38"/>
    <x v="38"/>
    <s v="REF. FOLHA DE PAGAMENTO - GA - 05/2024"/>
    <x v="6"/>
    <x v="2"/>
    <x v="0"/>
    <n v="6002"/>
    <x v="9"/>
    <n v="60025"/>
    <s v="OPERACIONAL ADM (Químico e Biológico)"/>
    <x v="1"/>
    <x v="3"/>
    <x v="2"/>
    <x v="2"/>
    <x v="13"/>
    <x v="13"/>
  </r>
  <r>
    <x v="6"/>
    <s v="FOLHA DE PAGAMENTO"/>
    <x v="8"/>
    <d v="2024-06-05T00:00:00"/>
    <d v="2024-06-06T00:00:00"/>
    <s v="'1027384"/>
    <s v="1 | 1"/>
    <x v="5"/>
    <x v="0"/>
    <n v="-2818.94"/>
    <x v="33"/>
    <x v="33"/>
    <s v="REF. FOLHA DE PAGAMENTO - GA - 05/2024"/>
    <x v="19"/>
    <x v="0"/>
    <x v="0"/>
    <n v="9001"/>
    <x v="24"/>
    <n v="90011"/>
    <s v="SÓCIO - 1 (Administrativo)"/>
    <x v="1"/>
    <x v="3"/>
    <x v="10"/>
    <x v="10"/>
    <x v="16"/>
    <x v="16"/>
  </r>
  <r>
    <x v="6"/>
    <s v="FOLHA DE PAGAMENTO"/>
    <x v="8"/>
    <d v="2024-06-05T00:00:00"/>
    <d v="2024-06-06T00:00:00"/>
    <s v="'1027384"/>
    <s v="1 | 1"/>
    <x v="5"/>
    <x v="0"/>
    <n v="-2777.38"/>
    <x v="38"/>
    <x v="38"/>
    <s v="REF. FOLHA DE PAGAMENTO - GA - 05/2024"/>
    <x v="3"/>
    <x v="2"/>
    <x v="0"/>
    <n v="7004"/>
    <x v="3"/>
    <n v="70047"/>
    <s v="FÁBRICA CNTR (Comum)"/>
    <x v="1"/>
    <x v="3"/>
    <x v="2"/>
    <x v="2"/>
    <x v="13"/>
    <x v="13"/>
  </r>
  <r>
    <x v="6"/>
    <s v="FOLHA DE PAGAMENTO"/>
    <x v="8"/>
    <d v="2024-06-05T00:00:00"/>
    <d v="2024-06-06T00:00:00"/>
    <s v="'1027384"/>
    <s v="1 | 1"/>
    <x v="5"/>
    <x v="0"/>
    <n v="-2701.19"/>
    <x v="38"/>
    <x v="38"/>
    <s v="REF. FOLHA DE PAGAMENTO - GA - 05/2024"/>
    <x v="2"/>
    <x v="2"/>
    <x v="0"/>
    <n v="5003"/>
    <x v="31"/>
    <n v="50037"/>
    <s v="LAVANDERIA (Comum)"/>
    <x v="1"/>
    <x v="3"/>
    <x v="2"/>
    <x v="2"/>
    <x v="13"/>
    <x v="13"/>
  </r>
  <r>
    <x v="6"/>
    <s v="FOLHA DE PAGAMENTO"/>
    <x v="8"/>
    <d v="2024-06-05T00:00:00"/>
    <d v="2024-06-06T00:00:00"/>
    <s v="'1027385"/>
    <s v="1 | 1"/>
    <x v="5"/>
    <x v="0"/>
    <n v="-3940.56"/>
    <x v="33"/>
    <x v="33"/>
    <s v="REF. FOLHA DE PAGAMENTO - G.A - 05/2024 -(_x0009_LUIZ CARLOS DE OLIVEIRA SILVA - AUXILIAR DE JARDINAGEM - LUIZ MANOEL ANTUNES DOS SANTOS )"/>
    <x v="19"/>
    <x v="0"/>
    <x v="0"/>
    <n v="9001"/>
    <x v="24"/>
    <n v="90011"/>
    <s v="SÓCIO - 1 (Administrativo)"/>
    <x v="1"/>
    <x v="3"/>
    <x v="10"/>
    <x v="10"/>
    <x v="16"/>
    <x v="16"/>
  </r>
  <r>
    <x v="6"/>
    <s v="FOLHA DE PAGAMENTO"/>
    <x v="9"/>
    <d v="2024-07-03T00:00:00"/>
    <d v="2024-07-05T00:00:00"/>
    <s v="'1028874"/>
    <s v="1 | 1"/>
    <x v="5"/>
    <x v="0"/>
    <n v="-59683.5"/>
    <x v="38"/>
    <x v="38"/>
    <s v="REF. FOLHA DE PAGAMENTO - GA - 06/2024"/>
    <x v="10"/>
    <x v="2"/>
    <x v="0"/>
    <n v="7001"/>
    <x v="11"/>
    <n v="70017"/>
    <s v="OFICINA (Comum)"/>
    <x v="1"/>
    <x v="3"/>
    <x v="2"/>
    <x v="2"/>
    <x v="13"/>
    <x v="13"/>
  </r>
  <r>
    <x v="6"/>
    <s v="FOLHA DE PAGAMENTO"/>
    <x v="9"/>
    <d v="2024-07-03T00:00:00"/>
    <d v="2024-07-05T00:00:00"/>
    <s v="'1028874"/>
    <s v="1 | 1"/>
    <x v="5"/>
    <x v="0"/>
    <n v="-33923.089999999997"/>
    <x v="38"/>
    <x v="38"/>
    <s v="REF. FOLHA DE PAGAMENTO - GA - 06/2024"/>
    <x v="2"/>
    <x v="1"/>
    <x v="0"/>
    <n v="4004"/>
    <x v="2"/>
    <n v="40041"/>
    <s v="PATRIMÔNIO (Administrativo)"/>
    <x v="1"/>
    <x v="3"/>
    <x v="2"/>
    <x v="2"/>
    <x v="13"/>
    <x v="13"/>
  </r>
  <r>
    <x v="6"/>
    <s v="FOLHA DE PAGAMENTO"/>
    <x v="9"/>
    <d v="2024-07-03T00:00:00"/>
    <d v="2024-07-05T00:00:00"/>
    <s v="'1028874"/>
    <s v="1 | 1"/>
    <x v="5"/>
    <x v="0"/>
    <n v="-12800.86"/>
    <x v="38"/>
    <x v="38"/>
    <s v="REF. FOLHA DE PAGAMENTO - GA - 06/2024"/>
    <x v="10"/>
    <x v="2"/>
    <x v="0"/>
    <n v="7003"/>
    <x v="14"/>
    <n v="70037"/>
    <s v="SERRALHERIA (Comum)"/>
    <x v="1"/>
    <x v="3"/>
    <x v="2"/>
    <x v="2"/>
    <x v="13"/>
    <x v="13"/>
  </r>
  <r>
    <x v="6"/>
    <s v="FOLHA DE PAGAMENTO"/>
    <x v="9"/>
    <d v="2024-07-03T00:00:00"/>
    <d v="2024-07-05T00:00:00"/>
    <s v="'1028874"/>
    <s v="1 | 1"/>
    <x v="5"/>
    <x v="0"/>
    <n v="-5643.04"/>
    <x v="38"/>
    <x v="38"/>
    <s v="REF. FOLHA DE PAGAMENTO - GA - 06/2024"/>
    <x v="2"/>
    <x v="2"/>
    <x v="0"/>
    <n v="7002"/>
    <x v="33"/>
    <n v="70027"/>
    <s v="LAVAGEM (Comum)"/>
    <x v="1"/>
    <x v="3"/>
    <x v="2"/>
    <x v="2"/>
    <x v="13"/>
    <x v="13"/>
  </r>
  <r>
    <x v="6"/>
    <s v="FOLHA DE PAGAMENTO"/>
    <x v="9"/>
    <d v="2024-07-03T00:00:00"/>
    <d v="2024-07-05T00:00:00"/>
    <s v="'1028874"/>
    <s v="1 | 1"/>
    <x v="5"/>
    <x v="0"/>
    <n v="-5148.08"/>
    <x v="38"/>
    <x v="38"/>
    <s v="REF. FOLHA DE PAGAMENTO - GA - 06/2024"/>
    <x v="6"/>
    <x v="2"/>
    <x v="0"/>
    <n v="6002"/>
    <x v="9"/>
    <n v="60022"/>
    <s v="OPERACIONAL ADM (Extraordinário)"/>
    <x v="1"/>
    <x v="3"/>
    <x v="2"/>
    <x v="2"/>
    <x v="13"/>
    <x v="13"/>
  </r>
  <r>
    <x v="6"/>
    <s v="FOLHA DE PAGAMENTO"/>
    <x v="9"/>
    <d v="2024-07-03T00:00:00"/>
    <d v="2024-07-05T00:00:00"/>
    <s v="'1028874"/>
    <s v="1 | 1"/>
    <x v="5"/>
    <x v="0"/>
    <n v="-4444.8"/>
    <x v="38"/>
    <x v="38"/>
    <s v="REF. FOLHA DE PAGAMENTO - GA - 06/2024"/>
    <x v="7"/>
    <x v="2"/>
    <x v="0"/>
    <n v="3008"/>
    <x v="26"/>
    <n v="30087"/>
    <s v="ALMOXARIFADO (Comum)"/>
    <x v="1"/>
    <x v="3"/>
    <x v="2"/>
    <x v="2"/>
    <x v="13"/>
    <x v="13"/>
  </r>
  <r>
    <x v="6"/>
    <s v="FOLHA DE PAGAMENTO"/>
    <x v="9"/>
    <d v="2024-07-03T00:00:00"/>
    <d v="2024-07-05T00:00:00"/>
    <s v="'1028874"/>
    <s v="1 | 1"/>
    <x v="5"/>
    <x v="0"/>
    <n v="-4393.5600000000004"/>
    <x v="38"/>
    <x v="38"/>
    <s v="REF. FOLHA DE PAGAMENTO - GA - 06/2024"/>
    <x v="2"/>
    <x v="2"/>
    <x v="0"/>
    <n v="5003"/>
    <x v="31"/>
    <n v="50037"/>
    <s v="LAVANDERIA (Comum)"/>
    <x v="1"/>
    <x v="3"/>
    <x v="2"/>
    <x v="2"/>
    <x v="13"/>
    <x v="13"/>
  </r>
  <r>
    <x v="6"/>
    <s v="FOLHA DE PAGAMENTO"/>
    <x v="9"/>
    <d v="2024-07-03T00:00:00"/>
    <d v="2024-07-05T00:00:00"/>
    <s v="'1028874"/>
    <s v="1 | 1"/>
    <x v="5"/>
    <x v="0"/>
    <n v="-4072.91"/>
    <x v="38"/>
    <x v="38"/>
    <s v="REF. FOLHA DE PAGAMENTO - GA - 06/2024"/>
    <x v="6"/>
    <x v="2"/>
    <x v="0"/>
    <n v="6002"/>
    <x v="9"/>
    <n v="60025"/>
    <s v="OPERACIONAL ADM (Químico e Biológico)"/>
    <x v="1"/>
    <x v="3"/>
    <x v="2"/>
    <x v="2"/>
    <x v="13"/>
    <x v="13"/>
  </r>
  <r>
    <x v="6"/>
    <s v="FOLHA DE PAGAMENTO"/>
    <x v="9"/>
    <d v="2024-07-03T00:00:00"/>
    <d v="2024-07-05T00:00:00"/>
    <s v="'1028874"/>
    <s v="1 | 1"/>
    <x v="5"/>
    <x v="0"/>
    <n v="-2821.84"/>
    <x v="33"/>
    <x v="33"/>
    <s v="REF. FOLHA DE PAGAMENTO - GA - 06/2024"/>
    <x v="19"/>
    <x v="0"/>
    <x v="0"/>
    <n v="9001"/>
    <x v="24"/>
    <n v="90011"/>
    <s v="SÓCIO - 1 (Administrativo)"/>
    <x v="1"/>
    <x v="3"/>
    <x v="10"/>
    <x v="10"/>
    <x v="16"/>
    <x v="16"/>
  </r>
  <r>
    <x v="6"/>
    <s v="FOLHA DE PAGAMENTO"/>
    <x v="9"/>
    <d v="2024-07-03T00:00:00"/>
    <d v="2024-07-05T00:00:00"/>
    <s v="'1028874"/>
    <s v="1 | 1"/>
    <x v="5"/>
    <x v="0"/>
    <n v="-2778.83"/>
    <x v="38"/>
    <x v="38"/>
    <s v="REF. FOLHA DE PAGAMENTO - GA - 06/2024"/>
    <x v="3"/>
    <x v="2"/>
    <x v="0"/>
    <n v="7004"/>
    <x v="3"/>
    <n v="70047"/>
    <s v="FÁBRICA CNTR (Comum)"/>
    <x v="1"/>
    <x v="3"/>
    <x v="2"/>
    <x v="2"/>
    <x v="13"/>
    <x v="13"/>
  </r>
  <r>
    <x v="6"/>
    <s v="FOLHA DE PAGAMENTO"/>
    <x v="9"/>
    <d v="2024-07-03T00:00:00"/>
    <d v="2024-07-05T00:00:00"/>
    <s v="'1028875"/>
    <s v="1 | 1"/>
    <x v="5"/>
    <x v="0"/>
    <n v="-3943.46"/>
    <x v="33"/>
    <x v="33"/>
    <s v="REF. FOLHA DE PAGAMENTO - G.A - 06/2024 -(_x0009_LUIZ CARLOS DE OLIVEIRA SILVA - AUXILIAR DE JARDINAGEM - LUIZ MANOEL ANTUNES DOS SANTOS )"/>
    <x v="19"/>
    <x v="0"/>
    <x v="0"/>
    <n v="9001"/>
    <x v="24"/>
    <n v="90011"/>
    <s v="SÓCIO - 1 (Administrativo)"/>
    <x v="1"/>
    <x v="3"/>
    <x v="10"/>
    <x v="10"/>
    <x v="16"/>
    <x v="16"/>
  </r>
  <r>
    <x v="6"/>
    <s v="FOLHA DE PAGAMENTO"/>
    <x v="10"/>
    <d v="2024-08-02T00:00:00"/>
    <d v="2024-08-06T00:00:00"/>
    <s v="'1030440"/>
    <s v="1 | 1"/>
    <x v="5"/>
    <x v="0"/>
    <n v="-61040.17"/>
    <x v="38"/>
    <x v="38"/>
    <s v="REF. FOLHA DE PAGAMENTO - GA - 07/2024"/>
    <x v="10"/>
    <x v="2"/>
    <x v="0"/>
    <n v="7001"/>
    <x v="11"/>
    <n v="70017"/>
    <s v="OFICINA (Comum)"/>
    <x v="1"/>
    <x v="4"/>
    <x v="2"/>
    <x v="2"/>
    <x v="13"/>
    <x v="13"/>
  </r>
  <r>
    <x v="6"/>
    <s v="FOLHA DE PAGAMENTO"/>
    <x v="10"/>
    <d v="2024-08-02T00:00:00"/>
    <d v="2024-08-06T00:00:00"/>
    <s v="'1030440"/>
    <s v="1 | 1"/>
    <x v="5"/>
    <x v="0"/>
    <n v="-33666.54"/>
    <x v="38"/>
    <x v="38"/>
    <s v="REF. FOLHA DE PAGAMENTO - GA - 07/2024"/>
    <x v="2"/>
    <x v="1"/>
    <x v="0"/>
    <n v="4004"/>
    <x v="2"/>
    <n v="40041"/>
    <s v="PATRIMÔNIO (Administrativo)"/>
    <x v="1"/>
    <x v="4"/>
    <x v="2"/>
    <x v="2"/>
    <x v="13"/>
    <x v="13"/>
  </r>
  <r>
    <x v="6"/>
    <s v="FOLHA DE PAGAMENTO"/>
    <x v="10"/>
    <d v="2024-08-02T00:00:00"/>
    <d v="2024-08-06T00:00:00"/>
    <s v="'1030440"/>
    <s v="1 | 1"/>
    <x v="5"/>
    <x v="0"/>
    <n v="-10834.97"/>
    <x v="38"/>
    <x v="38"/>
    <s v="REF. FOLHA DE PAGAMENTO - GA - 07/2024"/>
    <x v="10"/>
    <x v="2"/>
    <x v="0"/>
    <n v="7003"/>
    <x v="14"/>
    <n v="70037"/>
    <s v="SERRALHERIA (Comum)"/>
    <x v="1"/>
    <x v="4"/>
    <x v="2"/>
    <x v="2"/>
    <x v="13"/>
    <x v="13"/>
  </r>
  <r>
    <x v="6"/>
    <s v="FOLHA DE PAGAMENTO"/>
    <x v="10"/>
    <d v="2024-08-02T00:00:00"/>
    <d v="2024-08-06T00:00:00"/>
    <s v="'1030440"/>
    <s v="1 | 1"/>
    <x v="5"/>
    <x v="0"/>
    <n v="-4666.3599999999997"/>
    <x v="38"/>
    <x v="38"/>
    <s v="REF. FOLHA DE PAGAMENTO - GA - 07/2024"/>
    <x v="6"/>
    <x v="2"/>
    <x v="0"/>
    <n v="6002"/>
    <x v="9"/>
    <n v="60022"/>
    <s v="OPERACIONAL ADM (Extraordinário)"/>
    <x v="1"/>
    <x v="4"/>
    <x v="2"/>
    <x v="2"/>
    <x v="13"/>
    <x v="13"/>
  </r>
  <r>
    <x v="6"/>
    <s v="FOLHA DE PAGAMENTO"/>
    <x v="10"/>
    <d v="2024-08-02T00:00:00"/>
    <d v="2024-08-06T00:00:00"/>
    <s v="'1030440"/>
    <s v="1 | 1"/>
    <x v="5"/>
    <x v="0"/>
    <n v="-4551.09"/>
    <x v="38"/>
    <x v="38"/>
    <s v="REF. FOLHA DE PAGAMENTO - GA - 07/2024"/>
    <x v="2"/>
    <x v="2"/>
    <x v="0"/>
    <n v="5003"/>
    <x v="31"/>
    <n v="50037"/>
    <s v="LAVANDERIA (Comum)"/>
    <x v="1"/>
    <x v="4"/>
    <x v="2"/>
    <x v="2"/>
    <x v="13"/>
    <x v="13"/>
  </r>
  <r>
    <x v="6"/>
    <s v="FOLHA DE PAGAMENTO"/>
    <x v="10"/>
    <d v="2024-08-02T00:00:00"/>
    <d v="2024-08-06T00:00:00"/>
    <s v="'1030440"/>
    <s v="1 | 1"/>
    <x v="5"/>
    <x v="0"/>
    <n v="-4433.55"/>
    <x v="38"/>
    <x v="38"/>
    <s v="REF. FOLHA DE PAGAMENTO - GA - 07/2024"/>
    <x v="7"/>
    <x v="2"/>
    <x v="0"/>
    <n v="3008"/>
    <x v="26"/>
    <n v="30087"/>
    <s v="ALMOXARIFADO (Comum)"/>
    <x v="1"/>
    <x v="4"/>
    <x v="2"/>
    <x v="2"/>
    <x v="13"/>
    <x v="13"/>
  </r>
  <r>
    <x v="6"/>
    <s v="FOLHA DE PAGAMENTO"/>
    <x v="10"/>
    <d v="2024-08-02T00:00:00"/>
    <d v="2024-08-06T00:00:00"/>
    <s v="'1030440"/>
    <s v="1 | 1"/>
    <x v="5"/>
    <x v="0"/>
    <n v="-4344.79"/>
    <x v="38"/>
    <x v="38"/>
    <s v="REF. FOLHA DE PAGAMENTO - GA - 07/2024"/>
    <x v="3"/>
    <x v="2"/>
    <x v="0"/>
    <n v="7004"/>
    <x v="3"/>
    <n v="70047"/>
    <s v="FÁBRICA CNTR (Comum)"/>
    <x v="1"/>
    <x v="4"/>
    <x v="2"/>
    <x v="2"/>
    <x v="13"/>
    <x v="13"/>
  </r>
  <r>
    <x v="6"/>
    <s v="FOLHA DE PAGAMENTO"/>
    <x v="10"/>
    <d v="2024-08-02T00:00:00"/>
    <d v="2024-08-06T00:00:00"/>
    <s v="'1030440"/>
    <s v="1 | 1"/>
    <x v="5"/>
    <x v="0"/>
    <n v="-4009.84"/>
    <x v="38"/>
    <x v="38"/>
    <s v="REF. FOLHA DE PAGAMENTO - GA - 07/2024"/>
    <x v="2"/>
    <x v="2"/>
    <x v="0"/>
    <n v="7002"/>
    <x v="33"/>
    <n v="70027"/>
    <s v="LAVAGEM (Comum)"/>
    <x v="1"/>
    <x v="4"/>
    <x v="2"/>
    <x v="2"/>
    <x v="13"/>
    <x v="13"/>
  </r>
  <r>
    <x v="6"/>
    <s v="FOLHA DE PAGAMENTO"/>
    <x v="10"/>
    <d v="2024-08-02T00:00:00"/>
    <d v="2024-08-06T00:00:00"/>
    <s v="'1030440"/>
    <s v="1 | 1"/>
    <x v="5"/>
    <x v="0"/>
    <n v="-2074.83"/>
    <x v="33"/>
    <x v="33"/>
    <s v="REF. FOLHA DE PAGAMENTO - GA - 07/2024"/>
    <x v="19"/>
    <x v="0"/>
    <x v="0"/>
    <n v="9001"/>
    <x v="24"/>
    <n v="90011"/>
    <s v="SÓCIO - 1 (Administrativo)"/>
    <x v="1"/>
    <x v="4"/>
    <x v="10"/>
    <x v="10"/>
    <x v="16"/>
    <x v="16"/>
  </r>
  <r>
    <x v="6"/>
    <s v="FOLHA DE PAGAMENTO"/>
    <x v="10"/>
    <d v="2024-08-02T00:00:00"/>
    <d v="2024-08-06T00:00:00"/>
    <s v="'1030440"/>
    <s v="1 | 1"/>
    <x v="5"/>
    <x v="0"/>
    <n v="-97.17"/>
    <x v="38"/>
    <x v="38"/>
    <s v="REF. FOLHA DE PAGAMENTO - GA - 07/2024"/>
    <x v="6"/>
    <x v="2"/>
    <x v="0"/>
    <n v="6002"/>
    <x v="9"/>
    <n v="60025"/>
    <s v="OPERACIONAL ADM (Químico e Biológico)"/>
    <x v="1"/>
    <x v="4"/>
    <x v="2"/>
    <x v="2"/>
    <x v="13"/>
    <x v="13"/>
  </r>
  <r>
    <x v="6"/>
    <s v="FOLHA DE PAGAMENTO"/>
    <x v="10"/>
    <d v="2024-08-02T00:00:00"/>
    <d v="2024-08-06T00:00:00"/>
    <s v="'1030441"/>
    <s v="1 | 1"/>
    <x v="5"/>
    <x v="0"/>
    <n v="-2143.9299999999998"/>
    <x v="33"/>
    <x v="33"/>
    <s v="REF. FOLHA DE PAGAMENTO - G.A - 07/2024 -(_x0009_LUIZ CARLOS DE OLIVEIRA SILVA - AUXILIAR DE JARDINAGEM - LUIZ MANOEL ANTUNES DOS SANTOS )"/>
    <x v="19"/>
    <x v="0"/>
    <x v="0"/>
    <n v="9001"/>
    <x v="24"/>
    <n v="90011"/>
    <s v="SÓCIO - 1 (Administrativo)"/>
    <x v="1"/>
    <x v="4"/>
    <x v="10"/>
    <x v="10"/>
    <x v="16"/>
    <x v="16"/>
  </r>
  <r>
    <x v="6"/>
    <s v="FOLHA DE PAGAMENTO"/>
    <x v="11"/>
    <d v="2024-09-05T00:00:00"/>
    <d v="2024-09-06T00:00:00"/>
    <s v="'1032137"/>
    <s v="1 | 1"/>
    <x v="5"/>
    <x v="0"/>
    <n v="-74935.929999999993"/>
    <x v="38"/>
    <x v="38"/>
    <s v="REF. FOLHA DE PAGAMENTO - GA - 08/2024"/>
    <x v="10"/>
    <x v="2"/>
    <x v="0"/>
    <n v="7001"/>
    <x v="11"/>
    <n v="70017"/>
    <s v="OFICINA (Comum)"/>
    <x v="1"/>
    <x v="4"/>
    <x v="2"/>
    <x v="2"/>
    <x v="13"/>
    <x v="13"/>
  </r>
  <r>
    <x v="6"/>
    <s v="FOLHA DE PAGAMENTO"/>
    <x v="11"/>
    <d v="2024-09-05T00:00:00"/>
    <d v="2024-09-06T00:00:00"/>
    <s v="'1032137"/>
    <s v="1 | 1"/>
    <x v="5"/>
    <x v="0"/>
    <n v="-37360.300000000003"/>
    <x v="38"/>
    <x v="38"/>
    <s v="REF. FOLHA DE PAGAMENTO - GA - 08/2024"/>
    <x v="2"/>
    <x v="1"/>
    <x v="0"/>
    <n v="4004"/>
    <x v="2"/>
    <n v="40041"/>
    <s v="PATRIMÔNIO (Administrativo)"/>
    <x v="1"/>
    <x v="4"/>
    <x v="2"/>
    <x v="2"/>
    <x v="13"/>
    <x v="13"/>
  </r>
  <r>
    <x v="6"/>
    <s v="FOLHA DE PAGAMENTO"/>
    <x v="11"/>
    <d v="2024-09-05T00:00:00"/>
    <d v="2024-09-06T00:00:00"/>
    <s v="'1032137"/>
    <s v="1 | 1"/>
    <x v="5"/>
    <x v="0"/>
    <n v="-15767.19"/>
    <x v="38"/>
    <x v="38"/>
    <s v="REF. FOLHA DE PAGAMENTO - GA - 08/2024"/>
    <x v="10"/>
    <x v="2"/>
    <x v="0"/>
    <n v="7003"/>
    <x v="14"/>
    <n v="70037"/>
    <s v="SERRALHERIA (Comum)"/>
    <x v="1"/>
    <x v="4"/>
    <x v="2"/>
    <x v="2"/>
    <x v="13"/>
    <x v="13"/>
  </r>
  <r>
    <x v="6"/>
    <s v="FOLHA DE PAGAMENTO"/>
    <x v="11"/>
    <d v="2024-09-05T00:00:00"/>
    <d v="2024-09-06T00:00:00"/>
    <s v="'1032137"/>
    <s v="1 | 1"/>
    <x v="5"/>
    <x v="0"/>
    <n v="-10382.08"/>
    <x v="38"/>
    <x v="38"/>
    <s v="REF. FOLHA DE PAGAMENTO - GA - 08/2024"/>
    <x v="3"/>
    <x v="2"/>
    <x v="0"/>
    <n v="7004"/>
    <x v="3"/>
    <n v="70047"/>
    <s v="FÁBRICA CNTR (Comum)"/>
    <x v="1"/>
    <x v="4"/>
    <x v="2"/>
    <x v="2"/>
    <x v="13"/>
    <x v="13"/>
  </r>
  <r>
    <x v="6"/>
    <s v="FOLHA DE PAGAMENTO"/>
    <x v="11"/>
    <d v="2024-09-05T00:00:00"/>
    <d v="2024-09-06T00:00:00"/>
    <s v="'1032137"/>
    <s v="1 | 1"/>
    <x v="5"/>
    <x v="0"/>
    <n v="-6371.24"/>
    <x v="38"/>
    <x v="38"/>
    <s v="REF. FOLHA DE PAGAMENTO - GA - 08/2024"/>
    <x v="2"/>
    <x v="2"/>
    <x v="0"/>
    <n v="7002"/>
    <x v="33"/>
    <n v="70027"/>
    <s v="LAVAGEM (Comum)"/>
    <x v="1"/>
    <x v="4"/>
    <x v="2"/>
    <x v="2"/>
    <x v="13"/>
    <x v="13"/>
  </r>
  <r>
    <x v="6"/>
    <s v="FOLHA DE PAGAMENTO"/>
    <x v="11"/>
    <d v="2024-09-05T00:00:00"/>
    <d v="2024-09-06T00:00:00"/>
    <s v="'1032137"/>
    <s v="1 | 1"/>
    <x v="5"/>
    <x v="0"/>
    <n v="-5220.3999999999996"/>
    <x v="38"/>
    <x v="38"/>
    <s v="REF. FOLHA DE PAGAMENTO - GA - 08/2024"/>
    <x v="2"/>
    <x v="2"/>
    <x v="0"/>
    <n v="5003"/>
    <x v="31"/>
    <n v="50037"/>
    <s v="LAVANDERIA (Comum)"/>
    <x v="1"/>
    <x v="4"/>
    <x v="2"/>
    <x v="2"/>
    <x v="13"/>
    <x v="13"/>
  </r>
  <r>
    <x v="6"/>
    <s v="FOLHA DE PAGAMENTO"/>
    <x v="11"/>
    <d v="2024-09-05T00:00:00"/>
    <d v="2024-09-06T00:00:00"/>
    <s v="'1032137"/>
    <s v="1 | 1"/>
    <x v="5"/>
    <x v="0"/>
    <n v="-4965.03"/>
    <x v="38"/>
    <x v="38"/>
    <s v="REF. FOLHA DE PAGAMENTO - GA - 08/2024"/>
    <x v="7"/>
    <x v="2"/>
    <x v="0"/>
    <n v="3008"/>
    <x v="26"/>
    <n v="30087"/>
    <s v="ALMOXARIFADO (Comum)"/>
    <x v="1"/>
    <x v="4"/>
    <x v="2"/>
    <x v="2"/>
    <x v="13"/>
    <x v="13"/>
  </r>
  <r>
    <x v="6"/>
    <s v="FOLHA DE PAGAMENTO"/>
    <x v="11"/>
    <d v="2024-09-05T00:00:00"/>
    <d v="2024-09-06T00:00:00"/>
    <s v="'1032137"/>
    <s v="1 | 1"/>
    <x v="5"/>
    <x v="0"/>
    <n v="-4232.5"/>
    <x v="38"/>
    <x v="38"/>
    <s v="REF. FOLHA DE PAGAMENTO - GA - 08/2024"/>
    <x v="6"/>
    <x v="2"/>
    <x v="0"/>
    <n v="6002"/>
    <x v="9"/>
    <n v="60025"/>
    <s v="OPERACIONAL ADM (Químico e Biológico)"/>
    <x v="1"/>
    <x v="4"/>
    <x v="2"/>
    <x v="2"/>
    <x v="13"/>
    <x v="13"/>
  </r>
  <r>
    <x v="6"/>
    <s v="FOLHA DE PAGAMENTO"/>
    <x v="11"/>
    <d v="2024-09-05T00:00:00"/>
    <d v="2024-09-06T00:00:00"/>
    <s v="'1032137"/>
    <s v="1 | 1"/>
    <x v="5"/>
    <x v="0"/>
    <n v="-1505.78"/>
    <x v="33"/>
    <x v="33"/>
    <s v="REF. FOLHA DE PAGAMENTO - GA - 08/2024"/>
    <x v="19"/>
    <x v="0"/>
    <x v="0"/>
    <n v="9001"/>
    <x v="24"/>
    <n v="90011"/>
    <s v="SÓCIO - 1 (Administrativo)"/>
    <x v="1"/>
    <x v="4"/>
    <x v="10"/>
    <x v="10"/>
    <x v="16"/>
    <x v="16"/>
  </r>
  <r>
    <x v="6"/>
    <s v="FOLHA DE PAGAMENTO"/>
    <x v="11"/>
    <d v="2024-09-05T00:00:00"/>
    <d v="2024-09-06T00:00:00"/>
    <s v="'1032137"/>
    <s v="1 | 1"/>
    <x v="5"/>
    <x v="0"/>
    <n v="-832.89"/>
    <x v="38"/>
    <x v="38"/>
    <s v="REF. FOLHA DE PAGAMENTO - GA - 08/2024"/>
    <x v="6"/>
    <x v="2"/>
    <x v="0"/>
    <n v="6002"/>
    <x v="9"/>
    <n v="60022"/>
    <s v="OPERACIONAL ADM (Extraordinário)"/>
    <x v="1"/>
    <x v="4"/>
    <x v="2"/>
    <x v="2"/>
    <x v="13"/>
    <x v="13"/>
  </r>
  <r>
    <x v="6"/>
    <s v="FOLHA DE PAGAMENTO"/>
    <x v="11"/>
    <d v="2024-09-05T00:00:00"/>
    <d v="2024-09-06T00:00:00"/>
    <s v="'1032138"/>
    <s v="1 | 1"/>
    <x v="5"/>
    <x v="0"/>
    <n v="-4314.57"/>
    <x v="33"/>
    <x v="33"/>
    <s v="REF. FOLHA DE PAGAMENTO - G.A - 08/2024 -(_x0009_LUIZ CARLOS DE OLIVEIRA SILVA - AUXILIAR DE JARDINAGEM - LUIZ MANOEL ANTUNES DOS SANTOS - ELISANGELA DE CARVALHO SILVA)"/>
    <x v="19"/>
    <x v="0"/>
    <x v="0"/>
    <n v="9001"/>
    <x v="24"/>
    <n v="90011"/>
    <s v="SÓCIO - 1 (Administrativo)"/>
    <x v="1"/>
    <x v="4"/>
    <x v="10"/>
    <x v="10"/>
    <x v="16"/>
    <x v="16"/>
  </r>
  <r>
    <x v="6"/>
    <s v="FOLHA DE PAGAMENTO"/>
    <x v="11"/>
    <d v="2024-09-05T00:00:00"/>
    <d v="2024-09-09T00:00:00"/>
    <s v="'1032138"/>
    <s v="2 | 1"/>
    <x v="5"/>
    <x v="0"/>
    <n v="-480.22"/>
    <x v="33"/>
    <x v="33"/>
    <s v="REF. FOLHA DE PAGAMENTO - G.A - 08/2024 -(_x0009_LUIZ CARLOS DE OLIVEIRA SILVA - AUXILIAR DE JARDINAGEM - LUIZ MANOEL ANTUNES DOS SANTOS - ELISANGELA DE CARVALHO SILVA)"/>
    <x v="19"/>
    <x v="0"/>
    <x v="0"/>
    <n v="9001"/>
    <x v="24"/>
    <n v="90011"/>
    <s v="SÓCIO - 1 (Administrativo)"/>
    <x v="1"/>
    <x v="4"/>
    <x v="10"/>
    <x v="10"/>
    <x v="16"/>
    <x v="16"/>
  </r>
  <r>
    <x v="6"/>
    <s v="FOLHA DE PAGAMENTO"/>
    <x v="12"/>
    <d v="2024-10-03T00:00:00"/>
    <d v="2024-10-04T00:00:00"/>
    <s v="'1033624"/>
    <s v="1 | 1"/>
    <x v="5"/>
    <x v="0"/>
    <n v="-71790.5"/>
    <x v="38"/>
    <x v="38"/>
    <s v="REF. FOLHA DE PAGAMENTO - GA - 09/2024"/>
    <x v="10"/>
    <x v="2"/>
    <x v="0"/>
    <n v="7001"/>
    <x v="11"/>
    <n v="70017"/>
    <s v="OFICINA (Comum)"/>
    <x v="1"/>
    <x v="4"/>
    <x v="2"/>
    <x v="2"/>
    <x v="13"/>
    <x v="13"/>
  </r>
  <r>
    <x v="6"/>
    <s v="FOLHA DE PAGAMENTO"/>
    <x v="12"/>
    <d v="2024-10-03T00:00:00"/>
    <d v="2024-10-04T00:00:00"/>
    <s v="'1033624"/>
    <s v="1 | 1"/>
    <x v="5"/>
    <x v="0"/>
    <n v="-33036.33"/>
    <x v="38"/>
    <x v="38"/>
    <s v="REF. FOLHA DE PAGAMENTO - GA - 09/2024"/>
    <x v="2"/>
    <x v="1"/>
    <x v="0"/>
    <n v="4004"/>
    <x v="2"/>
    <n v="40041"/>
    <s v="PATRIMÔNIO (Administrativo)"/>
    <x v="1"/>
    <x v="4"/>
    <x v="2"/>
    <x v="2"/>
    <x v="13"/>
    <x v="13"/>
  </r>
  <r>
    <x v="6"/>
    <s v="FOLHA DE PAGAMENTO"/>
    <x v="12"/>
    <d v="2024-10-03T00:00:00"/>
    <d v="2024-10-04T00:00:00"/>
    <s v="'1033624"/>
    <s v="1 | 1"/>
    <x v="5"/>
    <x v="0"/>
    <n v="-13010.42"/>
    <x v="38"/>
    <x v="38"/>
    <s v="REF. FOLHA DE PAGAMENTO - GA - 09/2024"/>
    <x v="10"/>
    <x v="2"/>
    <x v="0"/>
    <n v="7003"/>
    <x v="14"/>
    <n v="70037"/>
    <s v="SERRALHERIA (Comum)"/>
    <x v="1"/>
    <x v="4"/>
    <x v="2"/>
    <x v="2"/>
    <x v="13"/>
    <x v="13"/>
  </r>
  <r>
    <x v="6"/>
    <s v="FOLHA DE PAGAMENTO"/>
    <x v="12"/>
    <d v="2024-10-03T00:00:00"/>
    <d v="2024-10-04T00:00:00"/>
    <s v="'1033624"/>
    <s v="1 | 1"/>
    <x v="5"/>
    <x v="0"/>
    <n v="-9772.57"/>
    <x v="38"/>
    <x v="38"/>
    <s v="REF. FOLHA DE PAGAMENTO - GA - 09/2024"/>
    <x v="3"/>
    <x v="2"/>
    <x v="0"/>
    <n v="7004"/>
    <x v="3"/>
    <n v="70047"/>
    <s v="FÁBRICA CNTR (Comum)"/>
    <x v="1"/>
    <x v="4"/>
    <x v="2"/>
    <x v="2"/>
    <x v="13"/>
    <x v="13"/>
  </r>
  <r>
    <x v="6"/>
    <s v="FOLHA DE PAGAMENTO"/>
    <x v="12"/>
    <d v="2024-10-03T00:00:00"/>
    <d v="2024-10-04T00:00:00"/>
    <s v="'1033624"/>
    <s v="1 | 1"/>
    <x v="5"/>
    <x v="0"/>
    <n v="-5962.37"/>
    <x v="38"/>
    <x v="38"/>
    <s v="REF. FOLHA DE PAGAMENTO - GA - 09/2024"/>
    <x v="2"/>
    <x v="2"/>
    <x v="0"/>
    <n v="7002"/>
    <x v="33"/>
    <n v="70027"/>
    <s v="LAVAGEM (Comum)"/>
    <x v="1"/>
    <x v="4"/>
    <x v="2"/>
    <x v="2"/>
    <x v="13"/>
    <x v="13"/>
  </r>
  <r>
    <x v="6"/>
    <s v="FOLHA DE PAGAMENTO"/>
    <x v="12"/>
    <d v="2024-10-03T00:00:00"/>
    <d v="2024-10-04T00:00:00"/>
    <s v="'1033624"/>
    <s v="1 | 1"/>
    <x v="5"/>
    <x v="0"/>
    <n v="-5268.99"/>
    <x v="38"/>
    <x v="38"/>
    <s v="REF. FOLHA DE PAGAMENTO - GA - 09/2024"/>
    <x v="7"/>
    <x v="2"/>
    <x v="0"/>
    <n v="3008"/>
    <x v="26"/>
    <n v="30087"/>
    <s v="ALMOXARIFADO (Comum)"/>
    <x v="1"/>
    <x v="4"/>
    <x v="2"/>
    <x v="2"/>
    <x v="13"/>
    <x v="13"/>
  </r>
  <r>
    <x v="6"/>
    <s v="FOLHA DE PAGAMENTO"/>
    <x v="12"/>
    <d v="2024-10-03T00:00:00"/>
    <d v="2024-10-04T00:00:00"/>
    <s v="'1033624"/>
    <s v="1 | 1"/>
    <x v="5"/>
    <x v="0"/>
    <n v="-4798.2"/>
    <x v="38"/>
    <x v="38"/>
    <s v="REF. FOLHA DE PAGAMENTO - GA - 09/2024"/>
    <x v="6"/>
    <x v="2"/>
    <x v="0"/>
    <n v="6002"/>
    <x v="9"/>
    <n v="60022"/>
    <s v="OPERACIONAL ADM (Extraordinário)"/>
    <x v="1"/>
    <x v="4"/>
    <x v="2"/>
    <x v="2"/>
    <x v="13"/>
    <x v="13"/>
  </r>
  <r>
    <x v="6"/>
    <s v="FOLHA DE PAGAMENTO"/>
    <x v="12"/>
    <d v="2024-10-03T00:00:00"/>
    <d v="2024-10-04T00:00:00"/>
    <s v="'1033624"/>
    <s v="1 | 1"/>
    <x v="5"/>
    <x v="0"/>
    <n v="-4406.4399999999996"/>
    <x v="38"/>
    <x v="38"/>
    <s v="REF. FOLHA DE PAGAMENTO - GA - 09/2024"/>
    <x v="6"/>
    <x v="2"/>
    <x v="0"/>
    <n v="6002"/>
    <x v="9"/>
    <n v="60025"/>
    <s v="OPERACIONAL ADM (Químico e Biológico)"/>
    <x v="1"/>
    <x v="4"/>
    <x v="2"/>
    <x v="2"/>
    <x v="13"/>
    <x v="13"/>
  </r>
  <r>
    <x v="6"/>
    <s v="FOLHA DE PAGAMENTO"/>
    <x v="12"/>
    <d v="2024-10-03T00:00:00"/>
    <d v="2024-10-04T00:00:00"/>
    <s v="'1033624"/>
    <s v="1 | 1"/>
    <x v="5"/>
    <x v="0"/>
    <n v="-3295.28"/>
    <x v="38"/>
    <x v="38"/>
    <s v="REF. FOLHA DE PAGAMENTO - GA - 09/2024"/>
    <x v="2"/>
    <x v="2"/>
    <x v="0"/>
    <n v="5003"/>
    <x v="31"/>
    <n v="50037"/>
    <s v="LAVANDERIA (Comum)"/>
    <x v="1"/>
    <x v="4"/>
    <x v="2"/>
    <x v="2"/>
    <x v="13"/>
    <x v="13"/>
  </r>
  <r>
    <x v="6"/>
    <s v="FOLHA DE PAGAMENTO"/>
    <x v="12"/>
    <d v="2024-10-03T00:00:00"/>
    <d v="2024-10-04T00:00:00"/>
    <s v="'1033624"/>
    <s v="1 | 1"/>
    <x v="5"/>
    <x v="0"/>
    <n v="-22.33"/>
    <x v="33"/>
    <x v="33"/>
    <s v="REF. FOLHA DE PAGAMENTO - GA - 09/2024"/>
    <x v="19"/>
    <x v="0"/>
    <x v="0"/>
    <n v="9001"/>
    <x v="24"/>
    <n v="90011"/>
    <s v="SÓCIO - 1 (Administrativo)"/>
    <x v="1"/>
    <x v="4"/>
    <x v="10"/>
    <x v="10"/>
    <x v="16"/>
    <x v="16"/>
  </r>
  <r>
    <x v="6"/>
    <s v="FOLHA DE PAGAMENTO"/>
    <x v="12"/>
    <d v="2024-10-03T00:00:00"/>
    <d v="2024-10-04T00:00:00"/>
    <s v="'1033625"/>
    <s v="1 | 1"/>
    <x v="5"/>
    <x v="0"/>
    <n v="-5491.76"/>
    <x v="33"/>
    <x v="33"/>
    <s v="REF. FOLHA DE PAGAMENTO - G.A - 09/2024 -(_x0009_LUIZ CARLOS DE OLIVEIRA SILVA - AUXILIAR DE JARDINAGEM - LUIZ MANOEL ANTUNES DOS SANTOS - ELISANGELA DE CARVALHO SILVA)"/>
    <x v="19"/>
    <x v="0"/>
    <x v="0"/>
    <n v="9001"/>
    <x v="24"/>
    <n v="90011"/>
    <s v="SÓCIO - 1 (Administrativo)"/>
    <x v="1"/>
    <x v="4"/>
    <x v="10"/>
    <x v="10"/>
    <x v="16"/>
    <x v="16"/>
  </r>
  <r>
    <x v="6"/>
    <s v="FOLHA DE PAGAMENTO"/>
    <x v="13"/>
    <d v="2024-10-07T00:00:00"/>
    <d v="2024-10-09T00:00:00"/>
    <s v="'1033891"/>
    <s v="1 | 1"/>
    <x v="5"/>
    <x v="0"/>
    <n v="-4000"/>
    <x v="38"/>
    <x v="38"/>
    <s v="REF. ADTO A FUNCIONÃRIO"/>
    <x v="10"/>
    <x v="2"/>
    <x v="0"/>
    <n v="7001"/>
    <x v="11"/>
    <n v="70017"/>
    <s v="OFICINA (Comum)"/>
    <x v="1"/>
    <x v="0"/>
    <x v="2"/>
    <x v="2"/>
    <x v="13"/>
    <x v="13"/>
  </r>
  <r>
    <x v="6"/>
    <s v="FOLHA DE PAGAMENTO"/>
    <x v="13"/>
    <d v="2024-10-24T00:00:00"/>
    <d v="2024-10-28T00:00:00"/>
    <s v="'1034848"/>
    <s v="1 | 1"/>
    <x v="5"/>
    <x v="0"/>
    <n v="-700"/>
    <x v="38"/>
    <x v="38"/>
    <s v="REF. ADTO SALÃRIO  FUNCIONÃRIO"/>
    <x v="10"/>
    <x v="2"/>
    <x v="0"/>
    <n v="7001"/>
    <x v="11"/>
    <n v="70017"/>
    <s v="OFICINA (Comum)"/>
    <x v="1"/>
    <x v="0"/>
    <x v="2"/>
    <x v="2"/>
    <x v="13"/>
    <x v="13"/>
  </r>
  <r>
    <x v="6"/>
    <s v="FOLHA DE PAGAMENTO"/>
    <x v="13"/>
    <d v="2024-11-03T00:00:00"/>
    <d v="2024-11-07T00:00:00"/>
    <s v="'1035457"/>
    <s v="1 | 1"/>
    <x v="5"/>
    <x v="0"/>
    <n v="-69491.009999999995"/>
    <x v="38"/>
    <x v="38"/>
    <s v="REF. FOLHA DE PAGAMENTO - GA - 10/2024"/>
    <x v="10"/>
    <x v="2"/>
    <x v="0"/>
    <n v="7001"/>
    <x v="11"/>
    <n v="70017"/>
    <s v="OFICINA (Comum)"/>
    <x v="1"/>
    <x v="0"/>
    <x v="2"/>
    <x v="2"/>
    <x v="13"/>
    <x v="13"/>
  </r>
  <r>
    <x v="6"/>
    <s v="FOLHA DE PAGAMENTO"/>
    <x v="13"/>
    <d v="2024-11-03T00:00:00"/>
    <d v="2024-11-07T00:00:00"/>
    <s v="'1035457"/>
    <s v="1 | 1"/>
    <x v="5"/>
    <x v="0"/>
    <n v="-36296.019999999997"/>
    <x v="38"/>
    <x v="38"/>
    <s v="REF. FOLHA DE PAGAMENTO - GA - 10/2024"/>
    <x v="2"/>
    <x v="1"/>
    <x v="0"/>
    <n v="4004"/>
    <x v="2"/>
    <n v="40041"/>
    <s v="PATRIMÔNIO (Administrativo)"/>
    <x v="1"/>
    <x v="0"/>
    <x v="2"/>
    <x v="2"/>
    <x v="13"/>
    <x v="13"/>
  </r>
  <r>
    <x v="6"/>
    <s v="FOLHA DE PAGAMENTO"/>
    <x v="13"/>
    <d v="2024-11-03T00:00:00"/>
    <d v="2024-11-07T00:00:00"/>
    <s v="'1035457"/>
    <s v="1 | 1"/>
    <x v="5"/>
    <x v="0"/>
    <n v="-15318.38"/>
    <x v="38"/>
    <x v="38"/>
    <s v="REF. FOLHA DE PAGAMENTO - GA - 10/2024"/>
    <x v="10"/>
    <x v="2"/>
    <x v="0"/>
    <n v="7003"/>
    <x v="14"/>
    <n v="70037"/>
    <s v="SERRALHERIA (Comum)"/>
    <x v="1"/>
    <x v="0"/>
    <x v="2"/>
    <x v="2"/>
    <x v="13"/>
    <x v="13"/>
  </r>
  <r>
    <x v="6"/>
    <s v="FOLHA DE PAGAMENTO"/>
    <x v="13"/>
    <d v="2024-11-03T00:00:00"/>
    <d v="2024-11-07T00:00:00"/>
    <s v="'1035457"/>
    <s v="1 | 1"/>
    <x v="5"/>
    <x v="0"/>
    <n v="-9787.07"/>
    <x v="38"/>
    <x v="38"/>
    <s v="REF. FOLHA DE PAGAMENTO - GA - 10/2024"/>
    <x v="3"/>
    <x v="2"/>
    <x v="0"/>
    <n v="7004"/>
    <x v="3"/>
    <n v="70047"/>
    <s v="FÁBRICA CNTR (Comum)"/>
    <x v="1"/>
    <x v="0"/>
    <x v="2"/>
    <x v="2"/>
    <x v="13"/>
    <x v="13"/>
  </r>
  <r>
    <x v="6"/>
    <s v="FOLHA DE PAGAMENTO"/>
    <x v="13"/>
    <d v="2024-11-03T00:00:00"/>
    <d v="2024-11-07T00:00:00"/>
    <s v="'1035457"/>
    <s v="1 | 1"/>
    <x v="5"/>
    <x v="0"/>
    <n v="-7414.97"/>
    <x v="38"/>
    <x v="38"/>
    <s v="REF. FOLHA DE PAGAMENTO - GA - 10/2024"/>
    <x v="7"/>
    <x v="2"/>
    <x v="0"/>
    <n v="3008"/>
    <x v="26"/>
    <n v="30087"/>
    <s v="ALMOXARIFADO (Comum)"/>
    <x v="1"/>
    <x v="0"/>
    <x v="2"/>
    <x v="2"/>
    <x v="13"/>
    <x v="13"/>
  </r>
  <r>
    <x v="6"/>
    <s v="FOLHA DE PAGAMENTO"/>
    <x v="13"/>
    <d v="2024-11-03T00:00:00"/>
    <d v="2024-11-07T00:00:00"/>
    <s v="'1035457"/>
    <s v="1 | 1"/>
    <x v="5"/>
    <x v="0"/>
    <n v="-5982.92"/>
    <x v="38"/>
    <x v="38"/>
    <s v="REF. FOLHA DE PAGAMENTO - GA - 10/2024"/>
    <x v="2"/>
    <x v="2"/>
    <x v="0"/>
    <n v="7002"/>
    <x v="33"/>
    <n v="70027"/>
    <s v="LAVAGEM (Comum)"/>
    <x v="1"/>
    <x v="0"/>
    <x v="2"/>
    <x v="2"/>
    <x v="13"/>
    <x v="13"/>
  </r>
  <r>
    <x v="6"/>
    <s v="FOLHA DE PAGAMENTO"/>
    <x v="13"/>
    <d v="2024-11-03T00:00:00"/>
    <d v="2024-11-07T00:00:00"/>
    <s v="'1035457"/>
    <s v="1 | 1"/>
    <x v="5"/>
    <x v="0"/>
    <n v="-4867.24"/>
    <x v="38"/>
    <x v="38"/>
    <s v="REF. FOLHA DE PAGAMENTO - GA - 10/2024"/>
    <x v="2"/>
    <x v="2"/>
    <x v="0"/>
    <n v="5003"/>
    <x v="31"/>
    <n v="50037"/>
    <s v="LAVANDERIA (Comum)"/>
    <x v="1"/>
    <x v="0"/>
    <x v="2"/>
    <x v="2"/>
    <x v="13"/>
    <x v="13"/>
  </r>
  <r>
    <x v="6"/>
    <s v="FOLHA DE PAGAMENTO"/>
    <x v="13"/>
    <d v="2024-11-03T00:00:00"/>
    <d v="2024-11-07T00:00:00"/>
    <s v="'1035457"/>
    <s v="1 | 1"/>
    <x v="5"/>
    <x v="0"/>
    <n v="-4812.24"/>
    <x v="38"/>
    <x v="38"/>
    <s v="REF. FOLHA DE PAGAMENTO - GA - 10/2024"/>
    <x v="6"/>
    <x v="2"/>
    <x v="0"/>
    <n v="6002"/>
    <x v="9"/>
    <n v="60022"/>
    <s v="OPERACIONAL ADM (Extraordinário)"/>
    <x v="1"/>
    <x v="0"/>
    <x v="2"/>
    <x v="2"/>
    <x v="13"/>
    <x v="13"/>
  </r>
  <r>
    <x v="6"/>
    <s v="FOLHA DE PAGAMENTO"/>
    <x v="13"/>
    <d v="2024-11-03T00:00:00"/>
    <d v="2024-11-07T00:00:00"/>
    <s v="'1035457"/>
    <s v="1 | 1"/>
    <x v="5"/>
    <x v="0"/>
    <n v="-4414.4399999999996"/>
    <x v="38"/>
    <x v="38"/>
    <s v="REF. FOLHA DE PAGAMENTO - GA - 10/2024"/>
    <x v="6"/>
    <x v="2"/>
    <x v="0"/>
    <n v="6002"/>
    <x v="9"/>
    <n v="60025"/>
    <s v="OPERACIONAL ADM (Químico e Biológico)"/>
    <x v="1"/>
    <x v="0"/>
    <x v="2"/>
    <x v="2"/>
    <x v="13"/>
    <x v="13"/>
  </r>
  <r>
    <x v="6"/>
    <s v="FOLHA DE PAGAMENTO"/>
    <x v="13"/>
    <d v="2024-11-03T00:00:00"/>
    <d v="2024-11-07T00:00:00"/>
    <s v="'1035457"/>
    <s v="1 | 1"/>
    <x v="5"/>
    <x v="0"/>
    <n v="-1417.35"/>
    <x v="33"/>
    <x v="33"/>
    <s v="REF. FOLHA DE PAGAMENTO - GA - 10/2024"/>
    <x v="19"/>
    <x v="0"/>
    <x v="0"/>
    <n v="9001"/>
    <x v="24"/>
    <n v="90011"/>
    <s v="SÓCIO - 1 (Administrativo)"/>
    <x v="1"/>
    <x v="0"/>
    <x v="10"/>
    <x v="10"/>
    <x v="16"/>
    <x v="16"/>
  </r>
  <r>
    <x v="6"/>
    <s v="FOLHA DE PAGAMENTO"/>
    <x v="13"/>
    <d v="2024-11-05T00:00:00"/>
    <d v="2024-11-07T00:00:00"/>
    <s v="'1035458"/>
    <s v="1 | 1"/>
    <x v="5"/>
    <x v="0"/>
    <n v="-5507.76"/>
    <x v="33"/>
    <x v="33"/>
    <s v="REF. FOLHA DE PAGAMENTO - G.A - 10/2024 -(_x0009_LUIZ CARLOS DE OLIVEIRA SILVA - AUXILIAR DE JARDINAGEM - LUIZ MANOEL ANTUNES DOS SANTOS - ELISANGELA DE CARVALHO SILVA)"/>
    <x v="19"/>
    <x v="0"/>
    <x v="0"/>
    <n v="9001"/>
    <x v="24"/>
    <n v="90011"/>
    <s v="SÓCIO - 1 (Administrativo)"/>
    <x v="1"/>
    <x v="0"/>
    <x v="10"/>
    <x v="10"/>
    <x v="16"/>
    <x v="16"/>
  </r>
  <r>
    <x v="6"/>
    <s v="FOLHA DE PAGAMENTO"/>
    <x v="14"/>
    <d v="2024-12-04T00:00:00"/>
    <d v="2024-12-06T00:00:00"/>
    <s v="'1037222"/>
    <s v="1 | 1"/>
    <x v="5"/>
    <x v="0"/>
    <n v="-83009.509999999995"/>
    <x v="38"/>
    <x v="38"/>
    <s v="REF. FOLHA DE PAGAMENTO - GA - 11/2024"/>
    <x v="10"/>
    <x v="2"/>
    <x v="0"/>
    <n v="7001"/>
    <x v="11"/>
    <n v="70017"/>
    <s v="OFICINA (Comum)"/>
    <x v="1"/>
    <x v="0"/>
    <x v="2"/>
    <x v="2"/>
    <x v="13"/>
    <x v="13"/>
  </r>
  <r>
    <x v="6"/>
    <s v="FOLHA DE PAGAMENTO"/>
    <x v="14"/>
    <d v="2024-12-04T00:00:00"/>
    <d v="2024-12-06T00:00:00"/>
    <s v="'1037222"/>
    <s v="1 | 1"/>
    <x v="5"/>
    <x v="0"/>
    <n v="-37553.21"/>
    <x v="38"/>
    <x v="38"/>
    <s v="REF. FOLHA DE PAGAMENTO - GA - 11/2024"/>
    <x v="2"/>
    <x v="1"/>
    <x v="0"/>
    <n v="4004"/>
    <x v="2"/>
    <n v="40041"/>
    <s v="PATRIMÔNIO (Administrativo)"/>
    <x v="1"/>
    <x v="0"/>
    <x v="2"/>
    <x v="2"/>
    <x v="13"/>
    <x v="13"/>
  </r>
  <r>
    <x v="6"/>
    <s v="FOLHA DE PAGAMENTO"/>
    <x v="14"/>
    <d v="2024-12-04T00:00:00"/>
    <d v="2024-12-06T00:00:00"/>
    <s v="'1037222"/>
    <s v="1 | 1"/>
    <x v="5"/>
    <x v="0"/>
    <n v="-18286.47"/>
    <x v="38"/>
    <x v="38"/>
    <s v="REF. FOLHA DE PAGAMENTO - GA - 11/2024"/>
    <x v="10"/>
    <x v="2"/>
    <x v="0"/>
    <n v="7003"/>
    <x v="14"/>
    <n v="70037"/>
    <s v="SERRALHERIA (Comum)"/>
    <x v="1"/>
    <x v="0"/>
    <x v="2"/>
    <x v="2"/>
    <x v="13"/>
    <x v="13"/>
  </r>
  <r>
    <x v="6"/>
    <s v="FOLHA DE PAGAMENTO"/>
    <x v="14"/>
    <d v="2024-12-04T00:00:00"/>
    <d v="2024-12-06T00:00:00"/>
    <s v="'1037222"/>
    <s v="1 | 1"/>
    <x v="5"/>
    <x v="0"/>
    <n v="-11583.44"/>
    <x v="38"/>
    <x v="38"/>
    <s v="REF. FOLHA DE PAGAMENTO - GA - 11/2024"/>
    <x v="3"/>
    <x v="2"/>
    <x v="0"/>
    <n v="7004"/>
    <x v="3"/>
    <n v="70047"/>
    <s v="FÁBRICA CNTR (Comum)"/>
    <x v="1"/>
    <x v="0"/>
    <x v="2"/>
    <x v="2"/>
    <x v="13"/>
    <x v="13"/>
  </r>
  <r>
    <x v="6"/>
    <s v="FOLHA DE PAGAMENTO"/>
    <x v="14"/>
    <d v="2024-12-04T00:00:00"/>
    <d v="2024-12-06T00:00:00"/>
    <s v="'1037222"/>
    <s v="1 | 1"/>
    <x v="5"/>
    <x v="0"/>
    <n v="-8349.31"/>
    <x v="38"/>
    <x v="38"/>
    <s v="REF. FOLHA DE PAGAMENTO - GA - 11/2024"/>
    <x v="7"/>
    <x v="2"/>
    <x v="0"/>
    <n v="3008"/>
    <x v="26"/>
    <n v="30087"/>
    <s v="ALMOXARIFADO (Comum)"/>
    <x v="1"/>
    <x v="0"/>
    <x v="2"/>
    <x v="2"/>
    <x v="13"/>
    <x v="13"/>
  </r>
  <r>
    <x v="6"/>
    <s v="FOLHA DE PAGAMENTO"/>
    <x v="14"/>
    <d v="2024-12-04T00:00:00"/>
    <d v="2024-12-06T00:00:00"/>
    <s v="'1037222"/>
    <s v="1 | 1"/>
    <x v="5"/>
    <x v="0"/>
    <n v="-7250.61"/>
    <x v="38"/>
    <x v="38"/>
    <s v="REF. FOLHA DE PAGAMENTO - GA - 11/2024"/>
    <x v="2"/>
    <x v="2"/>
    <x v="0"/>
    <n v="7002"/>
    <x v="33"/>
    <n v="70027"/>
    <s v="LAVAGEM (Comum)"/>
    <x v="1"/>
    <x v="0"/>
    <x v="2"/>
    <x v="2"/>
    <x v="13"/>
    <x v="13"/>
  </r>
  <r>
    <x v="6"/>
    <s v="FOLHA DE PAGAMENTO"/>
    <x v="14"/>
    <d v="2024-12-04T00:00:00"/>
    <d v="2024-12-06T00:00:00"/>
    <s v="'1037222"/>
    <s v="1 | 1"/>
    <x v="5"/>
    <x v="0"/>
    <n v="-6146.95"/>
    <x v="38"/>
    <x v="38"/>
    <s v="REF. FOLHA DE PAGAMENTO - GA - 11/2024"/>
    <x v="6"/>
    <x v="2"/>
    <x v="0"/>
    <n v="6002"/>
    <x v="9"/>
    <n v="60022"/>
    <s v="OPERACIONAL ADM (Extraordinário)"/>
    <x v="1"/>
    <x v="0"/>
    <x v="2"/>
    <x v="2"/>
    <x v="13"/>
    <x v="13"/>
  </r>
  <r>
    <x v="6"/>
    <s v="FOLHA DE PAGAMENTO"/>
    <x v="14"/>
    <d v="2024-12-04T00:00:00"/>
    <d v="2024-12-06T00:00:00"/>
    <s v="'1037222"/>
    <s v="1 | 1"/>
    <x v="5"/>
    <x v="0"/>
    <n v="-5503.57"/>
    <x v="38"/>
    <x v="38"/>
    <s v="REF. FOLHA DE PAGAMENTO - GA - 11/2024"/>
    <x v="6"/>
    <x v="2"/>
    <x v="0"/>
    <n v="6002"/>
    <x v="9"/>
    <n v="60025"/>
    <s v="OPERACIONAL ADM (Químico e Biológico)"/>
    <x v="1"/>
    <x v="0"/>
    <x v="2"/>
    <x v="2"/>
    <x v="13"/>
    <x v="13"/>
  </r>
  <r>
    <x v="6"/>
    <s v="FOLHA DE PAGAMENTO"/>
    <x v="14"/>
    <d v="2024-12-04T00:00:00"/>
    <d v="2024-12-06T00:00:00"/>
    <s v="'1037222"/>
    <s v="1 | 1"/>
    <x v="5"/>
    <x v="0"/>
    <n v="-4051.05"/>
    <x v="38"/>
    <x v="38"/>
    <s v="REF. FOLHA DE PAGAMENTO - GA - 11/2024"/>
    <x v="2"/>
    <x v="2"/>
    <x v="0"/>
    <n v="5003"/>
    <x v="31"/>
    <n v="50037"/>
    <s v="LAVANDERIA (Comum)"/>
    <x v="1"/>
    <x v="0"/>
    <x v="2"/>
    <x v="2"/>
    <x v="13"/>
    <x v="13"/>
  </r>
  <r>
    <x v="6"/>
    <s v="FOLHA DE PAGAMENTO"/>
    <x v="14"/>
    <d v="2024-12-04T00:00:00"/>
    <d v="2024-12-06T00:00:00"/>
    <s v="'1037222"/>
    <s v="1 | 1"/>
    <x v="5"/>
    <x v="0"/>
    <n v="-1427.83"/>
    <x v="33"/>
    <x v="33"/>
    <s v="REF. FOLHA DE PAGAMENTO - GA - 11/2024"/>
    <x v="19"/>
    <x v="0"/>
    <x v="0"/>
    <n v="9001"/>
    <x v="24"/>
    <n v="90011"/>
    <s v="SÓCIO - 1 (Administrativo)"/>
    <x v="1"/>
    <x v="0"/>
    <x v="10"/>
    <x v="10"/>
    <x v="16"/>
    <x v="16"/>
  </r>
  <r>
    <x v="6"/>
    <s v="FOLHA DE PAGAMENTO"/>
    <x v="14"/>
    <d v="2024-12-04T00:00:00"/>
    <d v="2024-12-06T00:00:00"/>
    <s v="'1037223"/>
    <s v="1 | 1"/>
    <x v="5"/>
    <x v="0"/>
    <n v="-5526.56"/>
    <x v="33"/>
    <x v="33"/>
    <s v="REF. FOLHA DE PAGAMENTO - G.A - 11/2024 -(_x0009_LUIZ CARLOS DE OLIVEIRA SILVA - AUXILIAR DE JARDINAGEM - LUIZ MANOEL ANTUNES DOS SANTOS - ELISANGELA DE CARVALHO SILVA)"/>
    <x v="19"/>
    <x v="0"/>
    <x v="0"/>
    <n v="9001"/>
    <x v="24"/>
    <n v="90011"/>
    <s v="SÓCIO - 1 (Administrativo)"/>
    <x v="1"/>
    <x v="0"/>
    <x v="10"/>
    <x v="10"/>
    <x v="16"/>
    <x v="16"/>
  </r>
  <r>
    <x v="6"/>
    <s v="FOLHA DE PAGAMENTO"/>
    <x v="0"/>
    <d v="2025-01-06T00:00:00"/>
    <d v="2025-01-07T00:00:00"/>
    <s v="'1038698"/>
    <s v="1 | 1"/>
    <x v="5"/>
    <x v="0"/>
    <n v="-68834.25"/>
    <x v="38"/>
    <x v="38"/>
    <s v="REF. FOLHA DE PAGAMENTO - GA - 12/2024"/>
    <x v="10"/>
    <x v="2"/>
    <x v="0"/>
    <n v="7001"/>
    <x v="11"/>
    <n v="70017"/>
    <s v="OFICINA (Comum)"/>
    <x v="1"/>
    <x v="0"/>
    <x v="2"/>
    <x v="2"/>
    <x v="13"/>
    <x v="13"/>
  </r>
  <r>
    <x v="6"/>
    <s v="FOLHA DE PAGAMENTO"/>
    <x v="0"/>
    <d v="2025-01-06T00:00:00"/>
    <d v="2025-01-07T00:00:00"/>
    <s v="'1038698"/>
    <s v="1 | 1"/>
    <x v="5"/>
    <x v="0"/>
    <n v="-31817.360000000001"/>
    <x v="38"/>
    <x v="38"/>
    <s v="REF. FOLHA DE PAGAMENTO - GA - 12/2024"/>
    <x v="2"/>
    <x v="1"/>
    <x v="0"/>
    <n v="4004"/>
    <x v="2"/>
    <n v="40041"/>
    <s v="PATRIMÔNIO (Administrativo)"/>
    <x v="1"/>
    <x v="0"/>
    <x v="2"/>
    <x v="2"/>
    <x v="13"/>
    <x v="13"/>
  </r>
  <r>
    <x v="6"/>
    <s v="FOLHA DE PAGAMENTO"/>
    <x v="0"/>
    <d v="2025-01-06T00:00:00"/>
    <d v="2025-01-07T00:00:00"/>
    <s v="'1038698"/>
    <s v="1 | 1"/>
    <x v="5"/>
    <x v="0"/>
    <n v="-13242.91"/>
    <x v="38"/>
    <x v="38"/>
    <s v="REF. FOLHA DE PAGAMENTO - GA - 12/2024"/>
    <x v="10"/>
    <x v="2"/>
    <x v="0"/>
    <n v="7003"/>
    <x v="14"/>
    <n v="70037"/>
    <s v="SERRALHERIA (Comum)"/>
    <x v="1"/>
    <x v="0"/>
    <x v="2"/>
    <x v="2"/>
    <x v="13"/>
    <x v="13"/>
  </r>
  <r>
    <x v="6"/>
    <s v="FOLHA DE PAGAMENTO"/>
    <x v="0"/>
    <d v="2025-01-06T00:00:00"/>
    <d v="2025-01-07T00:00:00"/>
    <s v="'1038698"/>
    <s v="1 | 1"/>
    <x v="5"/>
    <x v="0"/>
    <n v="-9987.92"/>
    <x v="38"/>
    <x v="38"/>
    <s v="REF. FOLHA DE PAGAMENTO - GA - 12/2024"/>
    <x v="3"/>
    <x v="2"/>
    <x v="0"/>
    <n v="7004"/>
    <x v="3"/>
    <n v="70047"/>
    <s v="FÁBRICA CNTR (Comum)"/>
    <x v="1"/>
    <x v="0"/>
    <x v="2"/>
    <x v="2"/>
    <x v="13"/>
    <x v="13"/>
  </r>
  <r>
    <x v="6"/>
    <s v="FOLHA DE PAGAMENTO"/>
    <x v="0"/>
    <d v="2025-01-06T00:00:00"/>
    <d v="2025-01-07T00:00:00"/>
    <s v="'1038698"/>
    <s v="1 | 1"/>
    <x v="5"/>
    <x v="0"/>
    <n v="-5288.69"/>
    <x v="38"/>
    <x v="38"/>
    <s v="REF. FOLHA DE PAGAMENTO - GA - 12/2024"/>
    <x v="2"/>
    <x v="2"/>
    <x v="0"/>
    <n v="5003"/>
    <x v="31"/>
    <n v="50037"/>
    <s v="LAVANDERIA (Comum)"/>
    <x v="1"/>
    <x v="0"/>
    <x v="2"/>
    <x v="2"/>
    <x v="13"/>
    <x v="13"/>
  </r>
  <r>
    <x v="6"/>
    <s v="FOLHA DE PAGAMENTO"/>
    <x v="0"/>
    <d v="2025-01-06T00:00:00"/>
    <d v="2025-01-07T00:00:00"/>
    <s v="'1038698"/>
    <s v="1 | 1"/>
    <x v="5"/>
    <x v="0"/>
    <n v="-4710.47"/>
    <x v="38"/>
    <x v="38"/>
    <s v="REF. FOLHA DE PAGAMENTO - GA - 12/2024"/>
    <x v="6"/>
    <x v="2"/>
    <x v="0"/>
    <n v="6002"/>
    <x v="9"/>
    <n v="60022"/>
    <s v="OPERACIONAL ADM (Extraordinário)"/>
    <x v="1"/>
    <x v="0"/>
    <x v="2"/>
    <x v="2"/>
    <x v="13"/>
    <x v="13"/>
  </r>
  <r>
    <x v="6"/>
    <s v="FOLHA DE PAGAMENTO"/>
    <x v="0"/>
    <d v="2025-01-06T00:00:00"/>
    <d v="2025-01-07T00:00:00"/>
    <s v="'1038698"/>
    <s v="1 | 1"/>
    <x v="5"/>
    <x v="0"/>
    <n v="-4419.1400000000003"/>
    <x v="38"/>
    <x v="38"/>
    <s v="REF. FOLHA DE PAGAMENTO - GA - 12/2024"/>
    <x v="6"/>
    <x v="2"/>
    <x v="0"/>
    <n v="6002"/>
    <x v="9"/>
    <n v="60025"/>
    <s v="OPERACIONAL ADM (Químico e Biológico)"/>
    <x v="1"/>
    <x v="0"/>
    <x v="2"/>
    <x v="2"/>
    <x v="13"/>
    <x v="13"/>
  </r>
  <r>
    <x v="6"/>
    <s v="FOLHA DE PAGAMENTO"/>
    <x v="0"/>
    <d v="2025-01-06T00:00:00"/>
    <d v="2025-01-07T00:00:00"/>
    <s v="'1038698"/>
    <s v="1 | 1"/>
    <x v="5"/>
    <x v="0"/>
    <n v="-4066.92"/>
    <x v="38"/>
    <x v="38"/>
    <s v="REF. FOLHA DE PAGAMENTO - GA - 12/2024"/>
    <x v="2"/>
    <x v="2"/>
    <x v="0"/>
    <n v="7002"/>
    <x v="33"/>
    <n v="70027"/>
    <s v="LAVAGEM (Comum)"/>
    <x v="1"/>
    <x v="0"/>
    <x v="2"/>
    <x v="2"/>
    <x v="13"/>
    <x v="13"/>
  </r>
  <r>
    <x v="6"/>
    <s v="FOLHA DE PAGAMENTO"/>
    <x v="0"/>
    <d v="2025-01-06T00:00:00"/>
    <d v="2025-01-07T00:00:00"/>
    <s v="'1038698"/>
    <s v="1 | 1"/>
    <x v="5"/>
    <x v="0"/>
    <n v="-3799.71"/>
    <x v="38"/>
    <x v="38"/>
    <s v="REF. FOLHA DE PAGAMENTO - GA - 12/2024"/>
    <x v="7"/>
    <x v="2"/>
    <x v="0"/>
    <n v="3008"/>
    <x v="26"/>
    <n v="30087"/>
    <s v="ALMOXARIFADO (Comum)"/>
    <x v="1"/>
    <x v="0"/>
    <x v="2"/>
    <x v="2"/>
    <x v="13"/>
    <x v="13"/>
  </r>
  <r>
    <x v="6"/>
    <s v="FOLHA DE PAGAMENTO"/>
    <x v="0"/>
    <d v="2025-01-06T00:00:00"/>
    <d v="2025-01-07T00:00:00"/>
    <s v="'1038698"/>
    <s v="1 | 1"/>
    <x v="5"/>
    <x v="0"/>
    <n v="-1423.13"/>
    <x v="33"/>
    <x v="33"/>
    <s v="REF. FOLHA DE PAGAMENTO - GA - 12/2024"/>
    <x v="19"/>
    <x v="0"/>
    <x v="0"/>
    <n v="9001"/>
    <x v="24"/>
    <n v="90011"/>
    <s v="SÓCIO - 1 (Administrativo)"/>
    <x v="1"/>
    <x v="0"/>
    <x v="10"/>
    <x v="10"/>
    <x v="16"/>
    <x v="16"/>
  </r>
  <r>
    <x v="6"/>
    <s v="FOLHA DE PAGAMENTO"/>
    <x v="0"/>
    <d v="2025-01-06T00:00:00"/>
    <d v="2025-01-07T00:00:00"/>
    <s v="'1038702"/>
    <s v="1 | 1"/>
    <x v="5"/>
    <x v="0"/>
    <n v="-5177.82"/>
    <x v="33"/>
    <x v="33"/>
    <s v="REF. FOLHA DE PAGAMENTO - G.A - 12/2024 -(_x0009_LUIZ CARLOS DE OLIVEIRA SILVA - AUXILIAR DE JARDINAGEM - LUIZ MANOEL ANTUNES DOS SANTOS - ELISANGELA DE CARVALHO SILVA)"/>
    <x v="19"/>
    <x v="0"/>
    <x v="0"/>
    <n v="9001"/>
    <x v="24"/>
    <n v="90011"/>
    <s v="SÓCIO - 1 (Administrativo)"/>
    <x v="1"/>
    <x v="0"/>
    <x v="10"/>
    <x v="10"/>
    <x v="16"/>
    <x v="16"/>
  </r>
  <r>
    <x v="6"/>
    <s v="FOLHA DE PAGAMENTO"/>
    <x v="1"/>
    <d v="2025-02-05T00:00:00"/>
    <d v="2025-02-06T00:00:00"/>
    <s v="'1040278"/>
    <s v="1 | 1"/>
    <x v="5"/>
    <x v="0"/>
    <n v="-93754.85"/>
    <x v="38"/>
    <x v="38"/>
    <s v="REF. FOLHA DE PAGAMENTO - GA - 01/2025"/>
    <x v="10"/>
    <x v="2"/>
    <x v="0"/>
    <n v="7001"/>
    <x v="11"/>
    <n v="70017"/>
    <s v="OFICINA (Comum)"/>
    <x v="1"/>
    <x v="1"/>
    <x v="2"/>
    <x v="2"/>
    <x v="13"/>
    <x v="13"/>
  </r>
  <r>
    <x v="6"/>
    <s v="FOLHA DE PAGAMENTO"/>
    <x v="1"/>
    <d v="2025-02-05T00:00:00"/>
    <d v="2025-02-06T00:00:00"/>
    <s v="'1040278"/>
    <s v="1 | 1"/>
    <x v="5"/>
    <x v="0"/>
    <n v="-37405.879999999997"/>
    <x v="38"/>
    <x v="38"/>
    <s v="REF. FOLHA DE PAGAMENTO - GA - 01/2025"/>
    <x v="2"/>
    <x v="1"/>
    <x v="0"/>
    <n v="4004"/>
    <x v="2"/>
    <n v="40041"/>
    <s v="PATRIMÔNIO (Administrativo)"/>
    <x v="1"/>
    <x v="1"/>
    <x v="2"/>
    <x v="2"/>
    <x v="13"/>
    <x v="13"/>
  </r>
  <r>
    <x v="6"/>
    <s v="FOLHA DE PAGAMENTO"/>
    <x v="1"/>
    <d v="2025-02-05T00:00:00"/>
    <d v="2025-02-06T00:00:00"/>
    <s v="'1040278"/>
    <s v="1 | 1"/>
    <x v="5"/>
    <x v="0"/>
    <n v="-9975.3700000000008"/>
    <x v="38"/>
    <x v="38"/>
    <s v="REF. FOLHA DE PAGAMENTO - GA - 01/2025"/>
    <x v="3"/>
    <x v="2"/>
    <x v="0"/>
    <n v="7004"/>
    <x v="3"/>
    <n v="70047"/>
    <s v="FÁBRICA CNTR (Comum)"/>
    <x v="1"/>
    <x v="1"/>
    <x v="2"/>
    <x v="2"/>
    <x v="13"/>
    <x v="13"/>
  </r>
  <r>
    <x v="6"/>
    <s v="FOLHA DE PAGAMENTO"/>
    <x v="1"/>
    <d v="2025-02-05T00:00:00"/>
    <d v="2025-02-06T00:00:00"/>
    <s v="'1040278"/>
    <s v="1 | 1"/>
    <x v="5"/>
    <x v="0"/>
    <n v="-7735.43"/>
    <x v="38"/>
    <x v="38"/>
    <s v="REF. FOLHA DE PAGAMENTO - GA - 01/2025"/>
    <x v="7"/>
    <x v="2"/>
    <x v="0"/>
    <n v="3008"/>
    <x v="26"/>
    <n v="30087"/>
    <s v="ALMOXARIFADO (Comum)"/>
    <x v="1"/>
    <x v="1"/>
    <x v="2"/>
    <x v="2"/>
    <x v="13"/>
    <x v="13"/>
  </r>
  <r>
    <x v="6"/>
    <s v="FOLHA DE PAGAMENTO"/>
    <x v="1"/>
    <d v="2025-02-05T00:00:00"/>
    <d v="2025-02-06T00:00:00"/>
    <s v="'1040278"/>
    <s v="1 | 1"/>
    <x v="5"/>
    <x v="0"/>
    <n v="-6001.79"/>
    <x v="38"/>
    <x v="38"/>
    <s v="REF. FOLHA DE PAGAMENTO - GA - 01/2025"/>
    <x v="2"/>
    <x v="2"/>
    <x v="0"/>
    <n v="7002"/>
    <x v="33"/>
    <n v="70027"/>
    <s v="LAVAGEM (Comum)"/>
    <x v="1"/>
    <x v="1"/>
    <x v="2"/>
    <x v="2"/>
    <x v="13"/>
    <x v="13"/>
  </r>
  <r>
    <x v="6"/>
    <s v="FOLHA DE PAGAMENTO"/>
    <x v="1"/>
    <d v="2025-02-05T00:00:00"/>
    <d v="2025-02-06T00:00:00"/>
    <s v="'1040278"/>
    <s v="1 | 1"/>
    <x v="5"/>
    <x v="0"/>
    <n v="-5039.8999999999996"/>
    <x v="38"/>
    <x v="38"/>
    <s v="REF. FOLHA DE PAGAMENTO - GA - 01/2025"/>
    <x v="6"/>
    <x v="2"/>
    <x v="0"/>
    <n v="6002"/>
    <x v="9"/>
    <n v="60022"/>
    <s v="OPERACIONAL ADM (Extraordinário)"/>
    <x v="1"/>
    <x v="1"/>
    <x v="2"/>
    <x v="2"/>
    <x v="13"/>
    <x v="13"/>
  </r>
  <r>
    <x v="6"/>
    <s v="FOLHA DE PAGAMENTO"/>
    <x v="1"/>
    <d v="2025-02-05T00:00:00"/>
    <d v="2025-02-06T00:00:00"/>
    <s v="'1040278"/>
    <s v="1 | 1"/>
    <x v="5"/>
    <x v="0"/>
    <n v="-4710.21"/>
    <x v="38"/>
    <x v="38"/>
    <s v="REF. FOLHA DE PAGAMENTO - GA - 01/2025"/>
    <x v="2"/>
    <x v="2"/>
    <x v="0"/>
    <n v="5003"/>
    <x v="31"/>
    <n v="50037"/>
    <s v="LAVANDERIA (Comum)"/>
    <x v="1"/>
    <x v="1"/>
    <x v="2"/>
    <x v="2"/>
    <x v="13"/>
    <x v="13"/>
  </r>
  <r>
    <x v="6"/>
    <s v="FOLHA DE PAGAMENTO"/>
    <x v="1"/>
    <d v="2025-02-05T00:00:00"/>
    <d v="2025-02-06T00:00:00"/>
    <s v="'1040278"/>
    <s v="1 | 1"/>
    <x v="5"/>
    <x v="0"/>
    <n v="-4428.18"/>
    <x v="38"/>
    <x v="38"/>
    <s v="REF. FOLHA DE PAGAMENTO - GA - 01/2025"/>
    <x v="6"/>
    <x v="2"/>
    <x v="0"/>
    <n v="6002"/>
    <x v="9"/>
    <n v="60025"/>
    <s v="OPERACIONAL ADM (Químico e Biológico)"/>
    <x v="1"/>
    <x v="1"/>
    <x v="2"/>
    <x v="2"/>
    <x v="13"/>
    <x v="13"/>
  </r>
  <r>
    <x v="6"/>
    <s v="FOLHA DE PAGAMENTO"/>
    <x v="1"/>
    <d v="2025-02-05T00:00:00"/>
    <d v="2025-02-06T00:00:00"/>
    <s v="'1040278"/>
    <s v="1 | 1"/>
    <x v="5"/>
    <x v="0"/>
    <n v="-1492.07"/>
    <x v="33"/>
    <x v="33"/>
    <s v="REF. FOLHA DE PAGAMENTO - GA - 01/2025"/>
    <x v="19"/>
    <x v="0"/>
    <x v="0"/>
    <n v="9001"/>
    <x v="24"/>
    <n v="90011"/>
    <s v="SÓCIO - 1 (Administrativo)"/>
    <x v="1"/>
    <x v="1"/>
    <x v="10"/>
    <x v="10"/>
    <x v="16"/>
    <x v="16"/>
  </r>
  <r>
    <x v="6"/>
    <s v="FOLHA DE PAGAMENTO"/>
    <x v="1"/>
    <d v="2025-02-06T00:00:00"/>
    <d v="2025-02-06T00:00:00"/>
    <s v="'1040370"/>
    <s v="1 | 1"/>
    <x v="5"/>
    <x v="0"/>
    <n v="-4003.76"/>
    <x v="33"/>
    <x v="33"/>
    <s v="REF. FOLHA DE PAGAMENTO - G.A - 01/2025    -LUIZ CARLOS DE OLIVEIRA SILVA - AUXILIAR DE JARDINAGEM - LUIZ MANOEL ANTUNES DOS SANTOS )"/>
    <x v="19"/>
    <x v="0"/>
    <x v="0"/>
    <n v="9001"/>
    <x v="24"/>
    <n v="90011"/>
    <s v="SÓCIO - 1 (Administrativo)"/>
    <x v="1"/>
    <x v="1"/>
    <x v="10"/>
    <x v="10"/>
    <x v="16"/>
    <x v="16"/>
  </r>
  <r>
    <x v="6"/>
    <s v="FUNDO DE GARANTIA DO TEMPO DE SERVICO"/>
    <x v="4"/>
    <d v="2024-01-19T00:00:00"/>
    <d v="2024-01-22T00:00:00"/>
    <s v="'1022113"/>
    <s v="1 | 1"/>
    <x v="5"/>
    <x v="0"/>
    <n v="-3332.45"/>
    <x v="17"/>
    <x v="17"/>
    <s v="REF. SOLICITAÃ‡ÃƒO DE PAGAMENTO  FGTS - GA SERVIÃ‡OS - PAGAMENTO ÃšNICO  "/>
    <x v="0"/>
    <x v="0"/>
    <x v="0"/>
    <n v="2001"/>
    <x v="0"/>
    <n v="20011"/>
    <s v="CORPORATIVO (Administrativo)"/>
    <x v="1"/>
    <x v="1"/>
    <x v="7"/>
    <x v="7"/>
    <x v="8"/>
    <x v="8"/>
  </r>
  <r>
    <x v="6"/>
    <s v="FUNDO DE GARANTIA DO TEMPO DE SERVICO"/>
    <x v="4"/>
    <d v="2024-01-19T00:00:00"/>
    <d v="2024-01-22T00:00:00"/>
    <s v="'1022114"/>
    <s v="1 | 1"/>
    <x v="5"/>
    <x v="0"/>
    <n v="-4232.57"/>
    <x v="17"/>
    <x v="17"/>
    <s v="REF. SOLICITAÃ‡ÃƒO DE PAGAMENTO  FGTS - GA SERVIÃ‡OS - PAGAMENTO ÃšNICO  "/>
    <x v="0"/>
    <x v="0"/>
    <x v="0"/>
    <n v="2001"/>
    <x v="0"/>
    <n v="20011"/>
    <s v="CORPORATIVO (Administrativo)"/>
    <x v="1"/>
    <x v="1"/>
    <x v="7"/>
    <x v="7"/>
    <x v="8"/>
    <x v="8"/>
  </r>
  <r>
    <x v="6"/>
    <s v="FUNDO DE GARANTIA DO TEMPO DE SERVICO"/>
    <x v="4"/>
    <d v="2024-01-19T00:00:00"/>
    <d v="2024-01-22T00:00:00"/>
    <s v="'1022115"/>
    <s v="1 | 1"/>
    <x v="5"/>
    <x v="0"/>
    <n v="-120.16"/>
    <x v="17"/>
    <x v="17"/>
    <s v="REF. SOLICITAÃ‡ÃƒO DE PAGAMENTO  FGTS - GA SERVIÃ‡OS - PAGAMENTO ÃšNICO  "/>
    <x v="0"/>
    <x v="0"/>
    <x v="0"/>
    <n v="2001"/>
    <x v="0"/>
    <n v="20011"/>
    <s v="CORPORATIVO (Administrativo)"/>
    <x v="1"/>
    <x v="1"/>
    <x v="7"/>
    <x v="7"/>
    <x v="8"/>
    <x v="8"/>
  </r>
  <r>
    <x v="6"/>
    <s v="FUNDO DE GARANTIA DO TEMPO DE SERVICO"/>
    <x v="4"/>
    <d v="2024-01-19T00:00:00"/>
    <d v="2024-01-22T00:00:00"/>
    <s v="'1022116"/>
    <s v="1 | 1"/>
    <x v="5"/>
    <x v="0"/>
    <n v="-139.34"/>
    <x v="17"/>
    <x v="17"/>
    <s v="REF. SOLICITAÃ‡ÃƒO DE PAGAMENTO  FGTS - GA SERVIÃ‡OS - PAGAMENTO ÃšNICO  "/>
    <x v="0"/>
    <x v="0"/>
    <x v="0"/>
    <n v="2001"/>
    <x v="0"/>
    <n v="20011"/>
    <s v="CORPORATIVO (Administrativo)"/>
    <x v="1"/>
    <x v="1"/>
    <x v="7"/>
    <x v="7"/>
    <x v="8"/>
    <x v="8"/>
  </r>
  <r>
    <x v="6"/>
    <s v="FUNDO DE GARANTIA DO TEMPO DE SERVICO"/>
    <x v="4"/>
    <d v="2024-01-25T00:00:00"/>
    <d v="2024-01-26T00:00:00"/>
    <s v="'1022289"/>
    <s v="1 | 1"/>
    <x v="5"/>
    <x v="0"/>
    <n v="-1306.74"/>
    <x v="17"/>
    <x v="17"/>
    <s v="REF. SOLICITAÃ‡ÃƒO DE PAGAMENTO  FGTS - GA SERVIÃ‡OS - PAGAMENTO PRIMEIRA PARCELA "/>
    <x v="0"/>
    <x v="0"/>
    <x v="0"/>
    <n v="2001"/>
    <x v="0"/>
    <n v="20011"/>
    <s v="CORPORATIVO (Administrativo)"/>
    <x v="1"/>
    <x v="1"/>
    <x v="7"/>
    <x v="7"/>
    <x v="8"/>
    <x v="8"/>
  </r>
  <r>
    <x v="6"/>
    <s v="FUNDO DE GARANTIA DO TEMPO DE SERVICO"/>
    <x v="4"/>
    <d v="2024-01-25T00:00:00"/>
    <d v="2024-01-26T00:00:00"/>
    <s v="'1022290"/>
    <s v="1 | 1"/>
    <x v="5"/>
    <x v="0"/>
    <n v="-6635.89"/>
    <x v="17"/>
    <x v="17"/>
    <s v="REF. SOLICITAÃ‡ÃƒO DE PAGAMENTO  FGTS - GA SERVIÃ‡OS - PAGAMENTO PRIMEIRA PARCELA "/>
    <x v="0"/>
    <x v="0"/>
    <x v="0"/>
    <n v="2001"/>
    <x v="0"/>
    <n v="20011"/>
    <s v="CORPORATIVO (Administrativo)"/>
    <x v="1"/>
    <x v="1"/>
    <x v="7"/>
    <x v="7"/>
    <x v="8"/>
    <x v="8"/>
  </r>
  <r>
    <x v="6"/>
    <s v="FUNDO DE GARANTIA DO TEMPO DE SERVICO"/>
    <x v="4"/>
    <d v="2024-01-25T00:00:00"/>
    <d v="2024-01-26T00:00:00"/>
    <s v="'1022291"/>
    <s v="1 | 1"/>
    <x v="5"/>
    <x v="0"/>
    <n v="-12218.32"/>
    <x v="17"/>
    <x v="17"/>
    <s v="REF. SOLICITAÃ‡ÃƒO DE PAGAMENTO  FGTS - GA SERVIÃ‡OS - PAGAMENTO PRIMEIRA PARCELA "/>
    <x v="0"/>
    <x v="0"/>
    <x v="0"/>
    <n v="2001"/>
    <x v="0"/>
    <n v="20011"/>
    <s v="CORPORATIVO (Administrativo)"/>
    <x v="1"/>
    <x v="1"/>
    <x v="7"/>
    <x v="7"/>
    <x v="8"/>
    <x v="8"/>
  </r>
  <r>
    <x v="6"/>
    <s v="FUNDO DE GARANTIA DO TEMPO DE SERVICO"/>
    <x v="4"/>
    <d v="2024-01-25T00:00:00"/>
    <d v="2024-01-26T00:00:00"/>
    <s v="'1022292"/>
    <s v="1 | 1"/>
    <x v="5"/>
    <x v="0"/>
    <n v="-109.09"/>
    <x v="17"/>
    <x v="17"/>
    <s v="REF. SOLICITAÃ‡ÃƒO DE PAGAMENTO  FGTS - GA SERVIÃ‡OS - PAGAMENTO PRIMEIRA PARCELA "/>
    <x v="0"/>
    <x v="0"/>
    <x v="0"/>
    <n v="2001"/>
    <x v="0"/>
    <n v="20011"/>
    <s v="CORPORATIVO (Administrativo)"/>
    <x v="1"/>
    <x v="1"/>
    <x v="7"/>
    <x v="7"/>
    <x v="8"/>
    <x v="8"/>
  </r>
  <r>
    <x v="6"/>
    <s v="FUNDO DE GARANTIA DO TEMPO DE SERVICO"/>
    <x v="4"/>
    <d v="2024-01-25T00:00:00"/>
    <d v="2024-01-26T00:00:00"/>
    <s v="'1022293"/>
    <s v="1 | 1"/>
    <x v="5"/>
    <x v="0"/>
    <n v="-313.27999999999997"/>
    <x v="17"/>
    <x v="17"/>
    <s v="REF. SOLICITAÃ‡ÃƒO DE PAGAMENTO  FGTS - GA SERVIÃ‡OS - PAGAMENTO PRIMEIRA PARCELA "/>
    <x v="0"/>
    <x v="0"/>
    <x v="0"/>
    <n v="2001"/>
    <x v="0"/>
    <n v="20011"/>
    <s v="CORPORATIVO (Administrativo)"/>
    <x v="1"/>
    <x v="1"/>
    <x v="7"/>
    <x v="7"/>
    <x v="8"/>
    <x v="8"/>
  </r>
  <r>
    <x v="6"/>
    <s v="FUNDO DE GARANTIA DO TEMPO DE SERVICO"/>
    <x v="4"/>
    <d v="2024-01-25T00:00:00"/>
    <d v="2024-01-26T00:00:00"/>
    <s v="'1022294"/>
    <s v="1 | 1"/>
    <x v="5"/>
    <x v="0"/>
    <n v="-413.93"/>
    <x v="17"/>
    <x v="17"/>
    <s v="REF. SOLICITAÃ‡ÃƒO DE PAGAMENTO  FGTS - GA SERVIÃ‡OS - PAGAMENTO PRIMEIRA PARCELA "/>
    <x v="0"/>
    <x v="0"/>
    <x v="0"/>
    <n v="2001"/>
    <x v="0"/>
    <n v="20011"/>
    <s v="CORPORATIVO (Administrativo)"/>
    <x v="1"/>
    <x v="1"/>
    <x v="7"/>
    <x v="7"/>
    <x v="8"/>
    <x v="8"/>
  </r>
  <r>
    <x v="6"/>
    <s v="FUNDO DE GARANTIA DO TEMPO DE SERVICO"/>
    <x v="4"/>
    <d v="2024-01-25T00:00:00"/>
    <d v="2024-01-26T00:00:00"/>
    <s v="'1022295"/>
    <s v="1 | 1"/>
    <x v="5"/>
    <x v="0"/>
    <n v="-531.16999999999996"/>
    <x v="17"/>
    <x v="17"/>
    <s v="REF. SOLICITAÃ‡ÃƒO DE PAGAMENTO  FGTS - GA SERVIÃ‡OS - PAGAMENTO PRIMEIRA PARCELA "/>
    <x v="0"/>
    <x v="0"/>
    <x v="0"/>
    <n v="2001"/>
    <x v="0"/>
    <n v="20011"/>
    <s v="CORPORATIVO (Administrativo)"/>
    <x v="1"/>
    <x v="1"/>
    <x v="7"/>
    <x v="7"/>
    <x v="8"/>
    <x v="8"/>
  </r>
  <r>
    <x v="6"/>
    <s v="FUNDO DE GARANTIA DO TEMPO DE SERVICO"/>
    <x v="4"/>
    <d v="2024-01-25T00:00:00"/>
    <d v="2024-01-26T00:00:00"/>
    <s v="'1022296"/>
    <s v="1 | 1"/>
    <x v="5"/>
    <x v="0"/>
    <n v="-577.20000000000005"/>
    <x v="17"/>
    <x v="17"/>
    <s v="REF. SOLICITAÃ‡ÃƒO DE PAGAMENTO  FGTS - GA SERVIÃ‡OS - PAGAMENTO PRIMEIRA PARCELA "/>
    <x v="0"/>
    <x v="0"/>
    <x v="0"/>
    <n v="2001"/>
    <x v="0"/>
    <n v="20011"/>
    <s v="CORPORATIVO (Administrativo)"/>
    <x v="1"/>
    <x v="1"/>
    <x v="7"/>
    <x v="7"/>
    <x v="8"/>
    <x v="8"/>
  </r>
  <r>
    <x v="6"/>
    <s v="FUNDO DE GARANTIA DO TEMPO DE SERVICO"/>
    <x v="4"/>
    <d v="2024-01-25T00:00:00"/>
    <d v="2024-01-26T00:00:00"/>
    <s v="'1022297"/>
    <s v="1 | 1"/>
    <x v="5"/>
    <x v="0"/>
    <n v="-629.07000000000005"/>
    <x v="17"/>
    <x v="17"/>
    <s v="REF. SOLICITAÃ‡ÃƒO DE PAGAMENTO  FGTS - GA SERVIÃ‡OS - PAGAMENTO PRIMEIRA PARCELA "/>
    <x v="0"/>
    <x v="0"/>
    <x v="0"/>
    <n v="2001"/>
    <x v="0"/>
    <n v="20011"/>
    <s v="CORPORATIVO (Administrativo)"/>
    <x v="1"/>
    <x v="1"/>
    <x v="7"/>
    <x v="7"/>
    <x v="8"/>
    <x v="8"/>
  </r>
  <r>
    <x v="6"/>
    <s v="FUNDO DE GARANTIA DO TEMPO DE SERVICO"/>
    <x v="4"/>
    <d v="2024-01-25T00:00:00"/>
    <d v="2024-01-26T00:00:00"/>
    <s v="'1022298"/>
    <s v="1 | 1"/>
    <x v="5"/>
    <x v="0"/>
    <n v="-957.3"/>
    <x v="17"/>
    <x v="17"/>
    <s v="REF. SOLICITAÃ‡ÃƒO DE PAGAMENTO  FGTS - GA SERVIÃ‡OS - PAGAMENTO PRIMEIRA PARCELA "/>
    <x v="0"/>
    <x v="0"/>
    <x v="0"/>
    <n v="2001"/>
    <x v="0"/>
    <n v="20011"/>
    <s v="CORPORATIVO (Administrativo)"/>
    <x v="1"/>
    <x v="1"/>
    <x v="7"/>
    <x v="7"/>
    <x v="8"/>
    <x v="8"/>
  </r>
  <r>
    <x v="6"/>
    <s v="FUNDO DE GARANTIA DO TEMPO DE SERVICO"/>
    <x v="7"/>
    <d v="2024-04-19T00:00:00"/>
    <d v="2024-04-26T00:00:00"/>
    <s v="'01240419049410851"/>
    <s v="1 | 1"/>
    <x v="5"/>
    <x v="0"/>
    <n v="-1272.6400000000001"/>
    <x v="65"/>
    <x v="64"/>
    <s v="REF. GFD - JOAO PEDRO AMERICO DA SILVA - G.A"/>
    <x v="2"/>
    <x v="2"/>
    <x v="0"/>
    <n v="7002"/>
    <x v="33"/>
    <n v="70027"/>
    <s v="LAVAGEM (Comum)"/>
    <x v="1"/>
    <x v="3"/>
    <x v="2"/>
    <x v="2"/>
    <x v="2"/>
    <x v="2"/>
  </r>
  <r>
    <x v="6"/>
    <s v="FUNDO DE GARANTIA DO TEMPO DE SERVICO"/>
    <x v="7"/>
    <d v="2024-04-20T00:00:00"/>
    <d v="2024-05-20T00:00:00"/>
    <s v="'1026489"/>
    <s v="1 | 1"/>
    <x v="5"/>
    <x v="0"/>
    <n v="-5945.21"/>
    <x v="21"/>
    <x v="21"/>
    <s v="REF.  FGTS ABRIL 2024"/>
    <x v="10"/>
    <x v="2"/>
    <x v="0"/>
    <n v="7001"/>
    <x v="11"/>
    <n v="70017"/>
    <s v="OFICINA (Comum)"/>
    <x v="1"/>
    <x v="3"/>
    <x v="2"/>
    <x v="2"/>
    <x v="2"/>
    <x v="2"/>
  </r>
  <r>
    <x v="6"/>
    <s v="FUNDO DE GARANTIA DO TEMPO DE SERVICO"/>
    <x v="7"/>
    <d v="2024-04-20T00:00:00"/>
    <d v="2024-05-20T00:00:00"/>
    <s v="'1026489"/>
    <s v="1 | 1"/>
    <x v="5"/>
    <x v="0"/>
    <n v="-3478.69"/>
    <x v="21"/>
    <x v="21"/>
    <s v="REF.  FGTS ABRIL 2024"/>
    <x v="2"/>
    <x v="1"/>
    <x v="0"/>
    <n v="4004"/>
    <x v="2"/>
    <n v="40041"/>
    <s v="PATRIMÔNIO (Administrativo)"/>
    <x v="1"/>
    <x v="3"/>
    <x v="2"/>
    <x v="2"/>
    <x v="2"/>
    <x v="2"/>
  </r>
  <r>
    <x v="6"/>
    <s v="FUNDO DE GARANTIA DO TEMPO DE SERVICO"/>
    <x v="7"/>
    <d v="2024-04-20T00:00:00"/>
    <d v="2024-05-20T00:00:00"/>
    <s v="'1026489"/>
    <s v="1 | 1"/>
    <x v="5"/>
    <x v="0"/>
    <n v="-1029.6400000000001"/>
    <x v="21"/>
    <x v="21"/>
    <s v="REF.  FGTS ABRIL 2024"/>
    <x v="10"/>
    <x v="2"/>
    <x v="0"/>
    <n v="7003"/>
    <x v="14"/>
    <n v="70037"/>
    <s v="SERRALHERIA (Comum)"/>
    <x v="1"/>
    <x v="3"/>
    <x v="2"/>
    <x v="2"/>
    <x v="2"/>
    <x v="2"/>
  </r>
  <r>
    <x v="6"/>
    <s v="FUNDO DE GARANTIA DO TEMPO DE SERVICO"/>
    <x v="7"/>
    <d v="2024-04-20T00:00:00"/>
    <d v="2024-05-20T00:00:00"/>
    <s v="'1026489"/>
    <s v="1 | 1"/>
    <x v="5"/>
    <x v="0"/>
    <n v="-630"/>
    <x v="33"/>
    <x v="33"/>
    <s v="REF.  FGTS ABRIL 2024"/>
    <x v="19"/>
    <x v="0"/>
    <x v="0"/>
    <n v="9001"/>
    <x v="24"/>
    <n v="90011"/>
    <s v="SÓCIO - 1 (Administrativo)"/>
    <x v="1"/>
    <x v="3"/>
    <x v="10"/>
    <x v="10"/>
    <x v="16"/>
    <x v="16"/>
  </r>
  <r>
    <x v="6"/>
    <s v="FUNDO DE GARANTIA DO TEMPO DE SERVICO"/>
    <x v="7"/>
    <d v="2024-04-20T00:00:00"/>
    <d v="2024-05-20T00:00:00"/>
    <s v="'1026489"/>
    <s v="1 | 1"/>
    <x v="5"/>
    <x v="0"/>
    <n v="-575.97"/>
    <x v="21"/>
    <x v="21"/>
    <s v="REF.  FGTS ABRIL 2024"/>
    <x v="2"/>
    <x v="2"/>
    <x v="0"/>
    <n v="7002"/>
    <x v="33"/>
    <n v="70027"/>
    <s v="LAVAGEM (Comum)"/>
    <x v="1"/>
    <x v="3"/>
    <x v="2"/>
    <x v="2"/>
    <x v="2"/>
    <x v="2"/>
  </r>
  <r>
    <x v="6"/>
    <s v="FUNDO DE GARANTIA DO TEMPO DE SERVICO"/>
    <x v="7"/>
    <d v="2024-04-20T00:00:00"/>
    <d v="2024-05-20T00:00:00"/>
    <s v="'1026489"/>
    <s v="1 | 1"/>
    <x v="5"/>
    <x v="0"/>
    <n v="-508.69"/>
    <x v="21"/>
    <x v="21"/>
    <s v="REF.  FGTS ABRIL 2024"/>
    <x v="6"/>
    <x v="2"/>
    <x v="0"/>
    <n v="6002"/>
    <x v="9"/>
    <n v="60025"/>
    <s v="OPERACIONAL ADM (Químico e Biológico)"/>
    <x v="1"/>
    <x v="3"/>
    <x v="2"/>
    <x v="2"/>
    <x v="2"/>
    <x v="2"/>
  </r>
  <r>
    <x v="6"/>
    <s v="FUNDO DE GARANTIA DO TEMPO DE SERVICO"/>
    <x v="7"/>
    <d v="2024-04-20T00:00:00"/>
    <d v="2024-05-20T00:00:00"/>
    <s v="'1026489"/>
    <s v="1 | 1"/>
    <x v="5"/>
    <x v="0"/>
    <n v="-469.9"/>
    <x v="21"/>
    <x v="21"/>
    <s v="REF.  FGTS ABRIL 2024"/>
    <x v="2"/>
    <x v="2"/>
    <x v="0"/>
    <n v="5003"/>
    <x v="31"/>
    <n v="50037"/>
    <s v="LAVANDERIA (Comum)"/>
    <x v="1"/>
    <x v="3"/>
    <x v="2"/>
    <x v="2"/>
    <x v="2"/>
    <x v="2"/>
  </r>
  <r>
    <x v="6"/>
    <s v="FUNDO DE GARANTIA DO TEMPO DE SERVICO"/>
    <x v="7"/>
    <d v="2024-04-20T00:00:00"/>
    <d v="2024-05-20T00:00:00"/>
    <s v="'1026489"/>
    <s v="1 | 1"/>
    <x v="5"/>
    <x v="0"/>
    <n v="-464.15"/>
    <x v="21"/>
    <x v="21"/>
    <s v="REF.  FGTS ABRIL 2024"/>
    <x v="6"/>
    <x v="2"/>
    <x v="0"/>
    <n v="6002"/>
    <x v="9"/>
    <n v="60022"/>
    <s v="OPERACIONAL ADM (Extraordinário)"/>
    <x v="1"/>
    <x v="3"/>
    <x v="2"/>
    <x v="2"/>
    <x v="2"/>
    <x v="2"/>
  </r>
  <r>
    <x v="6"/>
    <s v="FUNDO DE GARANTIA DO TEMPO DE SERVICO"/>
    <x v="7"/>
    <d v="2024-04-20T00:00:00"/>
    <d v="2024-05-20T00:00:00"/>
    <s v="'1026489"/>
    <s v="1 | 1"/>
    <x v="5"/>
    <x v="0"/>
    <n v="-449.99"/>
    <x v="21"/>
    <x v="21"/>
    <s v="REF.  FGTS ABRIL 2024"/>
    <x v="7"/>
    <x v="2"/>
    <x v="0"/>
    <n v="3008"/>
    <x v="26"/>
    <n v="30087"/>
    <s v="ALMOXARIFADO (Comum)"/>
    <x v="1"/>
    <x v="3"/>
    <x v="2"/>
    <x v="2"/>
    <x v="2"/>
    <x v="2"/>
  </r>
  <r>
    <x v="6"/>
    <s v="FUNDO DE GARANTIA DO TEMPO DE SERVICO"/>
    <x v="7"/>
    <d v="2024-04-20T00:00:00"/>
    <d v="2024-05-20T00:00:00"/>
    <s v="'1026489"/>
    <s v="1 | 1"/>
    <x v="5"/>
    <x v="0"/>
    <n v="-250.23"/>
    <x v="21"/>
    <x v="21"/>
    <s v="REF.  FGTS ABRIL 2024"/>
    <x v="3"/>
    <x v="2"/>
    <x v="0"/>
    <n v="7004"/>
    <x v="3"/>
    <n v="70047"/>
    <s v="FÁBRICA CNTR (Comum)"/>
    <x v="1"/>
    <x v="3"/>
    <x v="2"/>
    <x v="2"/>
    <x v="2"/>
    <x v="2"/>
  </r>
  <r>
    <x v="6"/>
    <s v="FUNDO DE GARANTIA DO TEMPO DE SERVICO"/>
    <x v="8"/>
    <d v="2024-06-11T00:00:00"/>
    <d v="2024-06-20T00:00:00"/>
    <s v="'0124061113277239-8"/>
    <s v="1 | 1"/>
    <x v="5"/>
    <x v="0"/>
    <n v="-6893.7"/>
    <x v="21"/>
    <x v="21"/>
    <s v="REF.  FGTS MAIO 2024"/>
    <x v="10"/>
    <x v="2"/>
    <x v="0"/>
    <n v="7001"/>
    <x v="11"/>
    <n v="70017"/>
    <s v="OFICINA (Comum)"/>
    <x v="1"/>
    <x v="3"/>
    <x v="2"/>
    <x v="2"/>
    <x v="2"/>
    <x v="2"/>
  </r>
  <r>
    <x v="6"/>
    <s v="FUNDO DE GARANTIA DO TEMPO DE SERVICO"/>
    <x v="8"/>
    <d v="2024-06-11T00:00:00"/>
    <d v="2024-06-20T00:00:00"/>
    <s v="'0124061113277239-8"/>
    <s v="1 | 1"/>
    <x v="5"/>
    <x v="0"/>
    <n v="-3417.13"/>
    <x v="21"/>
    <x v="21"/>
    <s v="REF.  FGTS MAIO 2024"/>
    <x v="2"/>
    <x v="1"/>
    <x v="0"/>
    <n v="4004"/>
    <x v="2"/>
    <n v="40041"/>
    <s v="PATRIMÔNIO (Administrativo)"/>
    <x v="1"/>
    <x v="3"/>
    <x v="2"/>
    <x v="2"/>
    <x v="2"/>
    <x v="2"/>
  </r>
  <r>
    <x v="6"/>
    <s v="FUNDO DE GARANTIA DO TEMPO DE SERVICO"/>
    <x v="8"/>
    <d v="2024-06-11T00:00:00"/>
    <d v="2024-06-20T00:00:00"/>
    <s v="'0124061113277239-8"/>
    <s v="1 | 1"/>
    <x v="5"/>
    <x v="0"/>
    <n v="-1242.04"/>
    <x v="21"/>
    <x v="21"/>
    <s v="REF.  FGTS MAIO 2024"/>
    <x v="10"/>
    <x v="2"/>
    <x v="0"/>
    <n v="7003"/>
    <x v="14"/>
    <n v="70037"/>
    <s v="SERRALHERIA (Comum)"/>
    <x v="1"/>
    <x v="3"/>
    <x v="2"/>
    <x v="2"/>
    <x v="2"/>
    <x v="2"/>
  </r>
  <r>
    <x v="6"/>
    <s v="FUNDO DE GARANTIA DO TEMPO DE SERVICO"/>
    <x v="8"/>
    <d v="2024-06-11T00:00:00"/>
    <d v="2024-06-20T00:00:00"/>
    <s v="'0124061113277239-8"/>
    <s v="1 | 1"/>
    <x v="5"/>
    <x v="0"/>
    <n v="-657.57"/>
    <x v="21"/>
    <x v="21"/>
    <s v="REF.  FGTS MAIO 2024"/>
    <x v="6"/>
    <x v="2"/>
    <x v="0"/>
    <n v="6002"/>
    <x v="9"/>
    <n v="60022"/>
    <s v="OPERACIONAL ADM (Extraordinário)"/>
    <x v="1"/>
    <x v="3"/>
    <x v="2"/>
    <x v="2"/>
    <x v="2"/>
    <x v="2"/>
  </r>
  <r>
    <x v="6"/>
    <s v="FUNDO DE GARANTIA DO TEMPO DE SERVICO"/>
    <x v="8"/>
    <d v="2024-06-11T00:00:00"/>
    <d v="2024-06-20T00:00:00"/>
    <s v="'0124061113277239-8"/>
    <s v="1 | 1"/>
    <x v="5"/>
    <x v="0"/>
    <n v="-630"/>
    <x v="33"/>
    <x v="33"/>
    <s v="REF.  FGTS MAIO 2024"/>
    <x v="19"/>
    <x v="0"/>
    <x v="0"/>
    <n v="9001"/>
    <x v="24"/>
    <n v="90011"/>
    <s v="SÓCIO - 1 (Administrativo)"/>
    <x v="1"/>
    <x v="3"/>
    <x v="10"/>
    <x v="10"/>
    <x v="16"/>
    <x v="16"/>
  </r>
  <r>
    <x v="6"/>
    <s v="FUNDO DE GARANTIA DO TEMPO DE SERVICO"/>
    <x v="8"/>
    <d v="2024-06-11T00:00:00"/>
    <d v="2024-06-20T00:00:00"/>
    <s v="'0124061113277239-8"/>
    <s v="1 | 1"/>
    <x v="5"/>
    <x v="0"/>
    <n v="-580.24"/>
    <x v="21"/>
    <x v="21"/>
    <s v="REF.  FGTS MAIO 2024"/>
    <x v="2"/>
    <x v="2"/>
    <x v="0"/>
    <n v="7002"/>
    <x v="33"/>
    <n v="70027"/>
    <s v="LAVAGEM (Comum)"/>
    <x v="1"/>
    <x v="3"/>
    <x v="2"/>
    <x v="2"/>
    <x v="2"/>
    <x v="2"/>
  </r>
  <r>
    <x v="6"/>
    <s v="FUNDO DE GARANTIA DO TEMPO DE SERVICO"/>
    <x v="8"/>
    <d v="2024-06-11T00:00:00"/>
    <d v="2024-06-20T00:00:00"/>
    <s v="'0124061113277239-8"/>
    <s v="1 | 1"/>
    <x v="5"/>
    <x v="0"/>
    <n v="-527.20000000000005"/>
    <x v="21"/>
    <x v="21"/>
    <s v="REF.  FGTS MAIO 2024"/>
    <x v="2"/>
    <x v="2"/>
    <x v="0"/>
    <n v="5003"/>
    <x v="31"/>
    <n v="50037"/>
    <s v="LAVANDERIA (Comum)"/>
    <x v="1"/>
    <x v="3"/>
    <x v="2"/>
    <x v="2"/>
    <x v="2"/>
    <x v="2"/>
  </r>
  <r>
    <x v="6"/>
    <s v="FUNDO DE GARANTIA DO TEMPO DE SERVICO"/>
    <x v="8"/>
    <d v="2024-06-11T00:00:00"/>
    <d v="2024-06-20T00:00:00"/>
    <s v="'0124061113277239-8"/>
    <s v="1 | 1"/>
    <x v="5"/>
    <x v="0"/>
    <n v="-451"/>
    <x v="21"/>
    <x v="21"/>
    <s v="REF.  FGTS MAIO 2024"/>
    <x v="6"/>
    <x v="2"/>
    <x v="0"/>
    <n v="6002"/>
    <x v="9"/>
    <n v="60025"/>
    <s v="OPERACIONAL ADM (Químico e Biológico)"/>
    <x v="1"/>
    <x v="3"/>
    <x v="2"/>
    <x v="2"/>
    <x v="2"/>
    <x v="2"/>
  </r>
  <r>
    <x v="6"/>
    <s v="FUNDO DE GARANTIA DO TEMPO DE SERVICO"/>
    <x v="8"/>
    <d v="2024-06-11T00:00:00"/>
    <d v="2024-06-20T00:00:00"/>
    <s v="'0124061113277239-8"/>
    <s v="1 | 1"/>
    <x v="5"/>
    <x v="0"/>
    <n v="-450.71"/>
    <x v="21"/>
    <x v="21"/>
    <s v="REF.  FGTS MAIO 2024"/>
    <x v="7"/>
    <x v="2"/>
    <x v="0"/>
    <n v="3008"/>
    <x v="26"/>
    <n v="30087"/>
    <s v="ALMOXARIFADO (Comum)"/>
    <x v="1"/>
    <x v="3"/>
    <x v="2"/>
    <x v="2"/>
    <x v="2"/>
    <x v="2"/>
  </r>
  <r>
    <x v="6"/>
    <s v="FUNDO DE GARANTIA DO TEMPO DE SERVICO"/>
    <x v="8"/>
    <d v="2024-06-11T00:00:00"/>
    <d v="2024-06-20T00:00:00"/>
    <s v="'0124061113277239-8"/>
    <s v="1 | 1"/>
    <x v="5"/>
    <x v="0"/>
    <n v="-250.25"/>
    <x v="21"/>
    <x v="21"/>
    <s v="REF.  FGTS MAIO 2024"/>
    <x v="3"/>
    <x v="2"/>
    <x v="0"/>
    <n v="7004"/>
    <x v="3"/>
    <n v="70047"/>
    <s v="FÁBRICA CNTR (Comum)"/>
    <x v="1"/>
    <x v="3"/>
    <x v="2"/>
    <x v="2"/>
    <x v="2"/>
    <x v="2"/>
  </r>
  <r>
    <x v="6"/>
    <s v="FUNDO DE GARANTIA DO TEMPO DE SERVICO"/>
    <x v="9"/>
    <d v="2024-07-09T00:00:00"/>
    <d v="2024-07-19T00:00:00"/>
    <s v="'0124070917725409-9"/>
    <s v="1 | 1"/>
    <x v="5"/>
    <x v="0"/>
    <n v="-6760.79"/>
    <x v="21"/>
    <x v="21"/>
    <s v="REF.  FGTS JUN 2024"/>
    <x v="10"/>
    <x v="2"/>
    <x v="0"/>
    <n v="7001"/>
    <x v="11"/>
    <n v="70017"/>
    <s v="OFICINA (Comum)"/>
    <x v="1"/>
    <x v="3"/>
    <x v="2"/>
    <x v="2"/>
    <x v="2"/>
    <x v="2"/>
  </r>
  <r>
    <x v="6"/>
    <s v="FUNDO DE GARANTIA DO TEMPO DE SERVICO"/>
    <x v="9"/>
    <d v="2024-07-09T00:00:00"/>
    <d v="2024-07-19T00:00:00"/>
    <s v="'0124070917725409-9"/>
    <s v="1 | 1"/>
    <x v="5"/>
    <x v="0"/>
    <n v="-3261.09"/>
    <x v="21"/>
    <x v="21"/>
    <s v="REF.  FGTS JUN 2024"/>
    <x v="2"/>
    <x v="1"/>
    <x v="0"/>
    <n v="4004"/>
    <x v="2"/>
    <n v="40041"/>
    <s v="PATRIMÔNIO (Administrativo)"/>
    <x v="1"/>
    <x v="3"/>
    <x v="2"/>
    <x v="2"/>
    <x v="2"/>
    <x v="2"/>
  </r>
  <r>
    <x v="6"/>
    <s v="FUNDO DE GARANTIA DO TEMPO DE SERVICO"/>
    <x v="9"/>
    <d v="2024-07-09T00:00:00"/>
    <d v="2024-07-19T00:00:00"/>
    <s v="'0124070917725409-9"/>
    <s v="1 | 1"/>
    <x v="5"/>
    <x v="0"/>
    <n v="-1242.26"/>
    <x v="21"/>
    <x v="21"/>
    <s v="REF.  FGTS JUN 2024"/>
    <x v="10"/>
    <x v="2"/>
    <x v="0"/>
    <n v="7003"/>
    <x v="14"/>
    <n v="70037"/>
    <s v="SERRALHERIA (Comum)"/>
    <x v="1"/>
    <x v="3"/>
    <x v="2"/>
    <x v="2"/>
    <x v="2"/>
    <x v="2"/>
  </r>
  <r>
    <x v="6"/>
    <s v="FUNDO DE GARANTIA DO TEMPO DE SERVICO"/>
    <x v="9"/>
    <d v="2024-07-09T00:00:00"/>
    <d v="2024-07-19T00:00:00"/>
    <s v="'0124070917725409-9"/>
    <s v="1 | 1"/>
    <x v="5"/>
    <x v="0"/>
    <n v="-630"/>
    <x v="33"/>
    <x v="33"/>
    <s v="REF.  FGTS JUN 2024"/>
    <x v="19"/>
    <x v="0"/>
    <x v="0"/>
    <n v="9001"/>
    <x v="24"/>
    <n v="90011"/>
    <s v="SÓCIO - 1 (Administrativo)"/>
    <x v="1"/>
    <x v="3"/>
    <x v="10"/>
    <x v="10"/>
    <x v="16"/>
    <x v="16"/>
  </r>
  <r>
    <x v="6"/>
    <s v="FUNDO DE GARANTIA DO TEMPO DE SERVICO"/>
    <x v="9"/>
    <d v="2024-07-09T00:00:00"/>
    <d v="2024-07-19T00:00:00"/>
    <s v="'0124070917725409-9"/>
    <s v="1 | 1"/>
    <x v="5"/>
    <x v="0"/>
    <n v="-576.05999999999995"/>
    <x v="21"/>
    <x v="21"/>
    <s v="REF.  FGTS JUN 2024"/>
    <x v="6"/>
    <x v="2"/>
    <x v="0"/>
    <n v="6002"/>
    <x v="9"/>
    <n v="60022"/>
    <s v="OPERACIONAL ADM (Extraordinário)"/>
    <x v="1"/>
    <x v="3"/>
    <x v="2"/>
    <x v="2"/>
    <x v="2"/>
    <x v="2"/>
  </r>
  <r>
    <x v="6"/>
    <s v="FUNDO DE GARANTIA DO TEMPO DE SERVICO"/>
    <x v="9"/>
    <d v="2024-07-09T00:00:00"/>
    <d v="2024-07-19T00:00:00"/>
    <s v="'0124070917725409-9"/>
    <s v="1 | 1"/>
    <x v="5"/>
    <x v="0"/>
    <n v="-561.17999999999995"/>
    <x v="21"/>
    <x v="21"/>
    <s v="REF.  FGTS JUN 2024"/>
    <x v="2"/>
    <x v="2"/>
    <x v="0"/>
    <n v="7002"/>
    <x v="33"/>
    <n v="70027"/>
    <s v="LAVAGEM (Comum)"/>
    <x v="1"/>
    <x v="3"/>
    <x v="2"/>
    <x v="2"/>
    <x v="2"/>
    <x v="2"/>
  </r>
  <r>
    <x v="6"/>
    <s v="FUNDO DE GARANTIA DO TEMPO DE SERVICO"/>
    <x v="9"/>
    <d v="2024-07-09T00:00:00"/>
    <d v="2024-07-19T00:00:00"/>
    <s v="'0124070917725409-9"/>
    <s v="1 | 1"/>
    <x v="5"/>
    <x v="0"/>
    <n v="-472.35"/>
    <x v="21"/>
    <x v="21"/>
    <s v="REF.  FGTS JUN 2024"/>
    <x v="2"/>
    <x v="2"/>
    <x v="0"/>
    <n v="5003"/>
    <x v="31"/>
    <n v="50037"/>
    <s v="LAVANDERIA (Comum)"/>
    <x v="1"/>
    <x v="3"/>
    <x v="2"/>
    <x v="2"/>
    <x v="2"/>
    <x v="2"/>
  </r>
  <r>
    <x v="6"/>
    <s v="FUNDO DE GARANTIA DO TEMPO DE SERVICO"/>
    <x v="9"/>
    <d v="2024-07-09T00:00:00"/>
    <d v="2024-07-19T00:00:00"/>
    <s v="'0124070917725409-9"/>
    <s v="1 | 1"/>
    <x v="5"/>
    <x v="0"/>
    <n v="-451"/>
    <x v="21"/>
    <x v="21"/>
    <s v="REF.  FGTS JUN 2024"/>
    <x v="6"/>
    <x v="2"/>
    <x v="0"/>
    <n v="6002"/>
    <x v="9"/>
    <n v="60025"/>
    <s v="OPERACIONAL ADM (Químico e Biológico)"/>
    <x v="1"/>
    <x v="3"/>
    <x v="2"/>
    <x v="2"/>
    <x v="2"/>
    <x v="2"/>
  </r>
  <r>
    <x v="6"/>
    <s v="FUNDO DE GARANTIA DO TEMPO DE SERVICO"/>
    <x v="9"/>
    <d v="2024-07-09T00:00:00"/>
    <d v="2024-07-19T00:00:00"/>
    <s v="'0124070917725409-9"/>
    <s v="1 | 1"/>
    <x v="5"/>
    <x v="0"/>
    <n v="-432.14"/>
    <x v="21"/>
    <x v="21"/>
    <s v="REF.  FGTS JUN 2024"/>
    <x v="7"/>
    <x v="2"/>
    <x v="0"/>
    <n v="3008"/>
    <x v="26"/>
    <n v="30087"/>
    <s v="ALMOXARIFADO (Comum)"/>
    <x v="1"/>
    <x v="3"/>
    <x v="2"/>
    <x v="2"/>
    <x v="2"/>
    <x v="2"/>
  </r>
  <r>
    <x v="6"/>
    <s v="FUNDO DE GARANTIA DO TEMPO DE SERVICO"/>
    <x v="9"/>
    <d v="2024-07-09T00:00:00"/>
    <d v="2024-07-19T00:00:00"/>
    <s v="'0124070917725409-9"/>
    <s v="1 | 1"/>
    <x v="5"/>
    <x v="0"/>
    <n v="-250.23"/>
    <x v="21"/>
    <x v="21"/>
    <s v="REF.  FGTS JUN 2024"/>
    <x v="3"/>
    <x v="2"/>
    <x v="0"/>
    <n v="7004"/>
    <x v="3"/>
    <n v="70047"/>
    <s v="FÁBRICA CNTR (Comum)"/>
    <x v="1"/>
    <x v="3"/>
    <x v="2"/>
    <x v="2"/>
    <x v="2"/>
    <x v="2"/>
  </r>
  <r>
    <x v="6"/>
    <s v="FUNDO DE GARANTIA DO TEMPO DE SERVICO"/>
    <x v="10"/>
    <d v="2024-07-01T00:00:00"/>
    <d v="2024-07-05T00:00:00"/>
    <s v="'0124070115925864-3"/>
    <s v="1 | 1"/>
    <x v="5"/>
    <x v="0"/>
    <n v="-1093.1500000000001"/>
    <x v="65"/>
    <x v="64"/>
    <s v="REF. GFD -  RAFAEL CARLOS ALBERTO / G.A"/>
    <x v="2"/>
    <x v="1"/>
    <x v="0"/>
    <n v="4004"/>
    <x v="2"/>
    <n v="40041"/>
    <s v="PATRIMÔNIO (Administrativo)"/>
    <x v="1"/>
    <x v="4"/>
    <x v="2"/>
    <x v="2"/>
    <x v="2"/>
    <x v="2"/>
  </r>
  <r>
    <x v="6"/>
    <s v="FUNDO DE GARANTIA DO TEMPO DE SERVICO"/>
    <x v="10"/>
    <d v="2024-07-30T00:00:00"/>
    <d v="2024-08-06T00:00:00"/>
    <s v="'0124073020352092-5"/>
    <s v="1 | 1"/>
    <x v="5"/>
    <x v="0"/>
    <n v="-1025.07"/>
    <x v="65"/>
    <x v="64"/>
    <s v="REF. GFD - FERNANDO ALLAM / GA"/>
    <x v="2"/>
    <x v="2"/>
    <x v="0"/>
    <n v="7002"/>
    <x v="33"/>
    <n v="70027"/>
    <s v="LAVAGEM (Comum)"/>
    <x v="1"/>
    <x v="4"/>
    <x v="2"/>
    <x v="2"/>
    <x v="2"/>
    <x v="2"/>
  </r>
  <r>
    <x v="6"/>
    <s v="FUNDO DE GARANTIA DO TEMPO DE SERVICO"/>
    <x v="10"/>
    <d v="2024-08-07T00:00:00"/>
    <d v="2024-08-20T00:00:00"/>
    <s v="'0124080722156257-1"/>
    <s v="1 | 1"/>
    <x v="5"/>
    <x v="0"/>
    <n v="-6864.94"/>
    <x v="21"/>
    <x v="21"/>
    <s v="REF.  FGTS JUL 2024"/>
    <x v="10"/>
    <x v="2"/>
    <x v="0"/>
    <n v="7001"/>
    <x v="11"/>
    <n v="70017"/>
    <s v="OFICINA (Comum)"/>
    <x v="1"/>
    <x v="4"/>
    <x v="2"/>
    <x v="2"/>
    <x v="2"/>
    <x v="2"/>
  </r>
  <r>
    <x v="6"/>
    <s v="FUNDO DE GARANTIA DO TEMPO DE SERVICO"/>
    <x v="10"/>
    <d v="2024-08-07T00:00:00"/>
    <d v="2024-08-20T00:00:00"/>
    <s v="'0124080722156257-1"/>
    <s v="1 | 1"/>
    <x v="5"/>
    <x v="0"/>
    <n v="-3454.27"/>
    <x v="21"/>
    <x v="21"/>
    <s v="REF.  FGTS JUL 2024"/>
    <x v="2"/>
    <x v="1"/>
    <x v="0"/>
    <n v="4004"/>
    <x v="2"/>
    <n v="40041"/>
    <s v="PATRIMÔNIO (Administrativo)"/>
    <x v="1"/>
    <x v="4"/>
    <x v="2"/>
    <x v="2"/>
    <x v="2"/>
    <x v="2"/>
  </r>
  <r>
    <x v="6"/>
    <s v="FUNDO DE GARANTIA DO TEMPO DE SERVICO"/>
    <x v="10"/>
    <d v="2024-08-07T00:00:00"/>
    <d v="2024-08-20T00:00:00"/>
    <s v="'0124080722156257-1"/>
    <s v="1 | 1"/>
    <x v="5"/>
    <x v="0"/>
    <n v="-1048.04"/>
    <x v="21"/>
    <x v="21"/>
    <s v="REF.  FGTS JUL 2024"/>
    <x v="10"/>
    <x v="2"/>
    <x v="0"/>
    <n v="7003"/>
    <x v="14"/>
    <n v="70037"/>
    <s v="SERRALHERIA (Comum)"/>
    <x v="1"/>
    <x v="4"/>
    <x v="2"/>
    <x v="2"/>
    <x v="2"/>
    <x v="2"/>
  </r>
  <r>
    <x v="6"/>
    <s v="FUNDO DE GARANTIA DO TEMPO DE SERVICO"/>
    <x v="10"/>
    <d v="2024-08-07T00:00:00"/>
    <d v="2024-08-20T00:00:00"/>
    <s v="'0124080722156257-1"/>
    <s v="1 | 1"/>
    <x v="5"/>
    <x v="0"/>
    <n v="-839.59"/>
    <x v="21"/>
    <x v="21"/>
    <s v="REF.  FGTS JUL 2024"/>
    <x v="6"/>
    <x v="2"/>
    <x v="0"/>
    <n v="6002"/>
    <x v="9"/>
    <n v="60025"/>
    <s v="OPERACIONAL ADM (Químico e Biológico)"/>
    <x v="1"/>
    <x v="4"/>
    <x v="2"/>
    <x v="2"/>
    <x v="2"/>
    <x v="2"/>
  </r>
  <r>
    <x v="6"/>
    <s v="FUNDO DE GARANTIA DO TEMPO DE SERVICO"/>
    <x v="10"/>
    <d v="2024-08-07T00:00:00"/>
    <d v="2024-08-20T00:00:00"/>
    <s v="'0124080722156257-1"/>
    <s v="1 | 1"/>
    <x v="5"/>
    <x v="0"/>
    <n v="-625.57000000000005"/>
    <x v="33"/>
    <x v="33"/>
    <s v="REF.  FGTS JUL 2024"/>
    <x v="19"/>
    <x v="0"/>
    <x v="0"/>
    <n v="9001"/>
    <x v="24"/>
    <n v="90011"/>
    <s v="SÓCIO - 1 (Administrativo)"/>
    <x v="1"/>
    <x v="4"/>
    <x v="10"/>
    <x v="10"/>
    <x v="16"/>
    <x v="16"/>
  </r>
  <r>
    <x v="6"/>
    <s v="FUNDO DE GARANTIA DO TEMPO DE SERVICO"/>
    <x v="10"/>
    <d v="2024-08-07T00:00:00"/>
    <d v="2024-08-20T00:00:00"/>
    <s v="'0124080722156257-1"/>
    <s v="1 | 1"/>
    <x v="5"/>
    <x v="0"/>
    <n v="-503.18"/>
    <x v="21"/>
    <x v="21"/>
    <s v="REF.  FGTS JUL 2024"/>
    <x v="6"/>
    <x v="2"/>
    <x v="0"/>
    <n v="6002"/>
    <x v="9"/>
    <n v="60022"/>
    <s v="OPERACIONAL ADM (Extraordinário)"/>
    <x v="1"/>
    <x v="4"/>
    <x v="2"/>
    <x v="2"/>
    <x v="2"/>
    <x v="2"/>
  </r>
  <r>
    <x v="6"/>
    <s v="FUNDO DE GARANTIA DO TEMPO DE SERVICO"/>
    <x v="10"/>
    <d v="2024-08-07T00:00:00"/>
    <d v="2024-08-20T00:00:00"/>
    <s v="'0124080722156257-1"/>
    <s v="1 | 1"/>
    <x v="5"/>
    <x v="0"/>
    <n v="-469.44"/>
    <x v="21"/>
    <x v="21"/>
    <s v="REF.  FGTS JUL 2024"/>
    <x v="2"/>
    <x v="2"/>
    <x v="0"/>
    <n v="5003"/>
    <x v="31"/>
    <n v="50037"/>
    <s v="LAVANDERIA (Comum)"/>
    <x v="1"/>
    <x v="4"/>
    <x v="2"/>
    <x v="2"/>
    <x v="2"/>
    <x v="2"/>
  </r>
  <r>
    <x v="6"/>
    <s v="FUNDO DE GARANTIA DO TEMPO DE SERVICO"/>
    <x v="10"/>
    <d v="2024-08-07T00:00:00"/>
    <d v="2024-08-20T00:00:00"/>
    <s v="'0124080722156257-1"/>
    <s v="1 | 1"/>
    <x v="5"/>
    <x v="0"/>
    <n v="-432.14"/>
    <x v="21"/>
    <x v="21"/>
    <s v="REF.  FGTS JUL 2024"/>
    <x v="7"/>
    <x v="2"/>
    <x v="0"/>
    <n v="3008"/>
    <x v="26"/>
    <n v="30087"/>
    <s v="ALMOXARIFADO (Comum)"/>
    <x v="1"/>
    <x v="4"/>
    <x v="2"/>
    <x v="2"/>
    <x v="2"/>
    <x v="2"/>
  </r>
  <r>
    <x v="6"/>
    <s v="FUNDO DE GARANTIA DO TEMPO DE SERVICO"/>
    <x v="10"/>
    <d v="2024-08-07T00:00:00"/>
    <d v="2024-08-20T00:00:00"/>
    <s v="'0124080722156257-1"/>
    <s v="1 | 1"/>
    <x v="5"/>
    <x v="0"/>
    <n v="-392.02"/>
    <x v="21"/>
    <x v="21"/>
    <s v="REF.  FGTS JUL 2024"/>
    <x v="3"/>
    <x v="2"/>
    <x v="0"/>
    <n v="7004"/>
    <x v="3"/>
    <n v="70047"/>
    <s v="FÁBRICA CNTR (Comum)"/>
    <x v="1"/>
    <x v="4"/>
    <x v="2"/>
    <x v="2"/>
    <x v="2"/>
    <x v="2"/>
  </r>
  <r>
    <x v="6"/>
    <s v="FUNDO DE GARANTIA DO TEMPO DE SERVICO"/>
    <x v="10"/>
    <d v="2024-08-07T00:00:00"/>
    <d v="2024-08-20T00:00:00"/>
    <s v="'0124080722156257-1"/>
    <s v="1 | 1"/>
    <x v="5"/>
    <x v="0"/>
    <n v="-374.12"/>
    <x v="21"/>
    <x v="21"/>
    <s v="REF.  FGTS JUL 2024"/>
    <x v="2"/>
    <x v="2"/>
    <x v="0"/>
    <n v="7002"/>
    <x v="33"/>
    <n v="70027"/>
    <s v="LAVAGEM (Comum)"/>
    <x v="1"/>
    <x v="4"/>
    <x v="2"/>
    <x v="2"/>
    <x v="2"/>
    <x v="2"/>
  </r>
  <r>
    <x v="6"/>
    <s v="FUNDO DE GARANTIA DO TEMPO DE SERVICO"/>
    <x v="11"/>
    <d v="2024-09-12T00:00:00"/>
    <d v="2024-09-20T00:00:00"/>
    <s v="'0124091228055966-5"/>
    <s v="1 | 1"/>
    <x v="5"/>
    <x v="0"/>
    <n v="-8160.89"/>
    <x v="21"/>
    <x v="21"/>
    <s v="REF.  FGTS AGOSTO 2024"/>
    <x v="10"/>
    <x v="2"/>
    <x v="0"/>
    <n v="7001"/>
    <x v="11"/>
    <n v="70017"/>
    <s v="OFICINA (Comum)"/>
    <x v="1"/>
    <x v="4"/>
    <x v="2"/>
    <x v="2"/>
    <x v="2"/>
    <x v="2"/>
  </r>
  <r>
    <x v="6"/>
    <s v="FUNDO DE GARANTIA DO TEMPO DE SERVICO"/>
    <x v="11"/>
    <d v="2024-09-12T00:00:00"/>
    <d v="2024-09-20T00:00:00"/>
    <s v="'0124091228055966-5"/>
    <s v="1 | 1"/>
    <x v="5"/>
    <x v="0"/>
    <n v="-3794.37"/>
    <x v="21"/>
    <x v="21"/>
    <s v="REF.  FGTS AGOSTO 2024"/>
    <x v="2"/>
    <x v="1"/>
    <x v="0"/>
    <n v="4004"/>
    <x v="2"/>
    <n v="40041"/>
    <s v="PATRIMÔNIO (Administrativo)"/>
    <x v="1"/>
    <x v="4"/>
    <x v="2"/>
    <x v="2"/>
    <x v="2"/>
    <x v="2"/>
  </r>
  <r>
    <x v="6"/>
    <s v="FUNDO DE GARANTIA DO TEMPO DE SERVICO"/>
    <x v="11"/>
    <d v="2024-09-12T00:00:00"/>
    <d v="2024-09-20T00:00:00"/>
    <s v="'0124091228055966-5"/>
    <s v="1 | 1"/>
    <x v="5"/>
    <x v="0"/>
    <n v="-1519.4"/>
    <x v="21"/>
    <x v="21"/>
    <s v="REF.  FGTS AGOSTO 2024"/>
    <x v="10"/>
    <x v="2"/>
    <x v="0"/>
    <n v="7003"/>
    <x v="14"/>
    <n v="70037"/>
    <s v="SERRALHERIA (Comum)"/>
    <x v="1"/>
    <x v="4"/>
    <x v="2"/>
    <x v="2"/>
    <x v="2"/>
    <x v="2"/>
  </r>
  <r>
    <x v="6"/>
    <s v="FUNDO DE GARANTIA DO TEMPO DE SERVICO"/>
    <x v="11"/>
    <d v="2024-09-12T00:00:00"/>
    <d v="2024-09-20T00:00:00"/>
    <s v="'0124091228055966-5"/>
    <s v="1 | 1"/>
    <x v="5"/>
    <x v="0"/>
    <n v="-1020.19"/>
    <x v="21"/>
    <x v="21"/>
    <s v="REF.  FGTS AGOSTO 2024"/>
    <x v="6"/>
    <x v="2"/>
    <x v="0"/>
    <n v="6002"/>
    <x v="9"/>
    <n v="60022"/>
    <s v="OPERACIONAL ADM (Extraordinário)"/>
    <x v="1"/>
    <x v="4"/>
    <x v="2"/>
    <x v="2"/>
    <x v="2"/>
    <x v="2"/>
  </r>
  <r>
    <x v="6"/>
    <s v="FUNDO DE GARANTIA DO TEMPO DE SERVICO"/>
    <x v="11"/>
    <d v="2024-09-12T00:00:00"/>
    <d v="2024-09-20T00:00:00"/>
    <s v="'0124091228055966-5"/>
    <s v="1 | 1"/>
    <x v="5"/>
    <x v="0"/>
    <n v="-955.01"/>
    <x v="21"/>
    <x v="21"/>
    <s v="REF.  FGTS AGOSTO 2024"/>
    <x v="3"/>
    <x v="2"/>
    <x v="0"/>
    <n v="7004"/>
    <x v="3"/>
    <n v="70047"/>
    <s v="FÁBRICA CNTR (Comum)"/>
    <x v="1"/>
    <x v="4"/>
    <x v="2"/>
    <x v="2"/>
    <x v="2"/>
    <x v="2"/>
  </r>
  <r>
    <x v="6"/>
    <s v="FUNDO DE GARANTIA DO TEMPO DE SERVICO"/>
    <x v="11"/>
    <d v="2024-09-12T00:00:00"/>
    <d v="2024-09-20T00:00:00"/>
    <s v="'0124091228055966-5"/>
    <s v="1 | 1"/>
    <x v="5"/>
    <x v="0"/>
    <n v="-601.76"/>
    <x v="21"/>
    <x v="21"/>
    <s v="REF.  FGTS AGOSTO 2024"/>
    <x v="2"/>
    <x v="2"/>
    <x v="0"/>
    <n v="7002"/>
    <x v="33"/>
    <n v="70027"/>
    <s v="LAVAGEM (Comum)"/>
    <x v="1"/>
    <x v="4"/>
    <x v="2"/>
    <x v="2"/>
    <x v="2"/>
    <x v="2"/>
  </r>
  <r>
    <x v="6"/>
    <s v="FUNDO DE GARANTIA DO TEMPO DE SERVICO"/>
    <x v="11"/>
    <d v="2024-09-12T00:00:00"/>
    <d v="2024-09-20T00:00:00"/>
    <s v="'0124091228055966-5"/>
    <s v="1 | 1"/>
    <x v="5"/>
    <x v="0"/>
    <n v="-582.72"/>
    <x v="33"/>
    <x v="33"/>
    <s v="REF.  FGTS AGOSTO 2024"/>
    <x v="19"/>
    <x v="0"/>
    <x v="0"/>
    <n v="9001"/>
    <x v="24"/>
    <n v="90011"/>
    <s v="SÓCIO - 1 (Administrativo)"/>
    <x v="1"/>
    <x v="4"/>
    <x v="10"/>
    <x v="10"/>
    <x v="16"/>
    <x v="16"/>
  </r>
  <r>
    <x v="6"/>
    <s v="FUNDO DE GARANTIA DO TEMPO DE SERVICO"/>
    <x v="11"/>
    <d v="2024-09-12T00:00:00"/>
    <d v="2024-09-20T00:00:00"/>
    <s v="'0124091228055966-5"/>
    <s v="1 | 1"/>
    <x v="5"/>
    <x v="0"/>
    <n v="-529.12"/>
    <x v="21"/>
    <x v="21"/>
    <s v="REF.  FGTS AGOSTO 2024"/>
    <x v="2"/>
    <x v="2"/>
    <x v="0"/>
    <n v="5003"/>
    <x v="31"/>
    <n v="50037"/>
    <s v="LAVANDERIA (Comum)"/>
    <x v="1"/>
    <x v="4"/>
    <x v="2"/>
    <x v="2"/>
    <x v="2"/>
    <x v="2"/>
  </r>
  <r>
    <x v="6"/>
    <s v="FUNDO DE GARANTIA DO TEMPO DE SERVICO"/>
    <x v="11"/>
    <d v="2024-09-12T00:00:00"/>
    <d v="2024-09-20T00:00:00"/>
    <s v="'0124091228055966-5"/>
    <s v="1 | 1"/>
    <x v="5"/>
    <x v="0"/>
    <n v="-484.95"/>
    <x v="21"/>
    <x v="21"/>
    <s v="REF.  FGTS AGOSTO 2024"/>
    <x v="7"/>
    <x v="2"/>
    <x v="0"/>
    <n v="3008"/>
    <x v="26"/>
    <n v="30087"/>
    <s v="ALMOXARIFADO (Comum)"/>
    <x v="1"/>
    <x v="4"/>
    <x v="2"/>
    <x v="2"/>
    <x v="2"/>
    <x v="2"/>
  </r>
  <r>
    <x v="6"/>
    <s v="FUNDO DE GARANTIA DO TEMPO DE SERVICO"/>
    <x v="11"/>
    <d v="2024-09-12T00:00:00"/>
    <d v="2024-09-20T00:00:00"/>
    <s v="'0124091228055966-5"/>
    <s v="1 | 1"/>
    <x v="5"/>
    <x v="0"/>
    <n v="-471.61"/>
    <x v="21"/>
    <x v="21"/>
    <s v="REF.  FGTS AGOSTO 2024"/>
    <x v="6"/>
    <x v="2"/>
    <x v="0"/>
    <n v="6002"/>
    <x v="9"/>
    <n v="60025"/>
    <s v="OPERACIONAL ADM (Químico e Biológico)"/>
    <x v="1"/>
    <x v="4"/>
    <x v="2"/>
    <x v="2"/>
    <x v="2"/>
    <x v="2"/>
  </r>
  <r>
    <x v="6"/>
    <s v="FUNDO DE GARANTIA DO TEMPO DE SERVICO"/>
    <x v="12"/>
    <d v="2024-09-10T00:00:00"/>
    <d v="2024-09-13T00:00:00"/>
    <s v="'0124091027611293-0"/>
    <s v="1 | 1"/>
    <x v="5"/>
    <x v="0"/>
    <n v="-1101.3599999999999"/>
    <x v="65"/>
    <x v="64"/>
    <s v="GFD -  RENATO COELHO DE PAIVA "/>
    <x v="2"/>
    <x v="2"/>
    <x v="0"/>
    <n v="7002"/>
    <x v="33"/>
    <n v="70027"/>
    <s v="LAVAGEM (Comum)"/>
    <x v="1"/>
    <x v="4"/>
    <x v="2"/>
    <x v="2"/>
    <x v="2"/>
    <x v="2"/>
  </r>
  <r>
    <x v="6"/>
    <s v="FUNDO DE GARANTIA DO TEMPO DE SERVICO"/>
    <x v="12"/>
    <d v="2024-10-11T00:00:00"/>
    <d v="2024-10-18T00:00:00"/>
    <s v="'0124101132830088-7"/>
    <s v="1 | 1"/>
    <x v="5"/>
    <x v="0"/>
    <n v="-7915.53"/>
    <x v="21"/>
    <x v="21"/>
    <s v="REF.  FGTS SETEMBRO 2024"/>
    <x v="10"/>
    <x v="2"/>
    <x v="0"/>
    <n v="7001"/>
    <x v="11"/>
    <n v="70017"/>
    <s v="OFICINA (Comum)"/>
    <x v="1"/>
    <x v="4"/>
    <x v="2"/>
    <x v="2"/>
    <x v="2"/>
    <x v="2"/>
  </r>
  <r>
    <x v="6"/>
    <s v="FUNDO DE GARANTIA DO TEMPO DE SERVICO"/>
    <x v="12"/>
    <d v="2024-10-11T00:00:00"/>
    <d v="2024-10-18T00:00:00"/>
    <s v="'0124101132830088-7"/>
    <s v="1 | 1"/>
    <x v="5"/>
    <x v="0"/>
    <n v="-3522.75"/>
    <x v="21"/>
    <x v="21"/>
    <s v="REF.  FGTS SETEMBRO 2024"/>
    <x v="2"/>
    <x v="1"/>
    <x v="0"/>
    <n v="4004"/>
    <x v="2"/>
    <n v="40041"/>
    <s v="PATRIMÔNIO (Administrativo)"/>
    <x v="1"/>
    <x v="4"/>
    <x v="2"/>
    <x v="2"/>
    <x v="2"/>
    <x v="2"/>
  </r>
  <r>
    <x v="6"/>
    <s v="FUNDO DE GARANTIA DO TEMPO DE SERVICO"/>
    <x v="12"/>
    <d v="2024-10-11T00:00:00"/>
    <d v="2024-10-18T00:00:00"/>
    <s v="'0124101132830088-7"/>
    <s v="1 | 1"/>
    <x v="5"/>
    <x v="0"/>
    <n v="-1574.46"/>
    <x v="21"/>
    <x v="21"/>
    <s v="REF.  FGTS SETEMBRO 2024"/>
    <x v="10"/>
    <x v="2"/>
    <x v="0"/>
    <n v="7003"/>
    <x v="14"/>
    <n v="70037"/>
    <s v="SERRALHERIA (Comum)"/>
    <x v="1"/>
    <x v="4"/>
    <x v="2"/>
    <x v="2"/>
    <x v="2"/>
    <x v="2"/>
  </r>
  <r>
    <x v="6"/>
    <s v="FUNDO DE GARANTIA DO TEMPO DE SERVICO"/>
    <x v="12"/>
    <d v="2024-10-11T00:00:00"/>
    <d v="2024-10-18T00:00:00"/>
    <s v="'0124101132830088-7"/>
    <s v="1 | 1"/>
    <x v="5"/>
    <x v="0"/>
    <n v="-927.84"/>
    <x v="21"/>
    <x v="21"/>
    <s v="REF.  FGTS SETEMBRO 2024"/>
    <x v="3"/>
    <x v="2"/>
    <x v="0"/>
    <n v="7004"/>
    <x v="3"/>
    <n v="70047"/>
    <s v="FÁBRICA CNTR (Comum)"/>
    <x v="1"/>
    <x v="4"/>
    <x v="2"/>
    <x v="2"/>
    <x v="2"/>
    <x v="2"/>
  </r>
  <r>
    <x v="6"/>
    <s v="FUNDO DE GARANTIA DO TEMPO DE SERVICO"/>
    <x v="12"/>
    <d v="2024-10-11T00:00:00"/>
    <d v="2024-10-18T00:00:00"/>
    <s v="'0124101132830088-7"/>
    <s v="1 | 1"/>
    <x v="5"/>
    <x v="0"/>
    <n v="-678.71"/>
    <x v="33"/>
    <x v="33"/>
    <s v="REF.  FGTS SETEMBRO 2024"/>
    <x v="19"/>
    <x v="0"/>
    <x v="0"/>
    <n v="9001"/>
    <x v="24"/>
    <n v="90011"/>
    <s v="SÓCIO - 1 (Administrativo)"/>
    <x v="1"/>
    <x v="4"/>
    <x v="10"/>
    <x v="10"/>
    <x v="16"/>
    <x v="16"/>
  </r>
  <r>
    <x v="6"/>
    <s v="FUNDO DE GARANTIA DO TEMPO DE SERVICO"/>
    <x v="12"/>
    <d v="2024-10-11T00:00:00"/>
    <d v="2024-10-18T00:00:00"/>
    <s v="'0124101132830088-7"/>
    <s v="1 | 1"/>
    <x v="5"/>
    <x v="0"/>
    <n v="-572.13"/>
    <x v="21"/>
    <x v="21"/>
    <s v="REF.  FGTS SETEMBRO 2024"/>
    <x v="2"/>
    <x v="2"/>
    <x v="0"/>
    <n v="7002"/>
    <x v="33"/>
    <n v="70027"/>
    <s v="LAVAGEM (Comum)"/>
    <x v="1"/>
    <x v="4"/>
    <x v="2"/>
    <x v="2"/>
    <x v="2"/>
    <x v="2"/>
  </r>
  <r>
    <x v="6"/>
    <s v="FUNDO DE GARANTIA DO TEMPO DE SERVICO"/>
    <x v="12"/>
    <d v="2024-10-11T00:00:00"/>
    <d v="2024-10-18T00:00:00"/>
    <s v="'0124101132830088-7"/>
    <s v="1 | 1"/>
    <x v="5"/>
    <x v="0"/>
    <n v="-534.95000000000005"/>
    <x v="21"/>
    <x v="21"/>
    <s v="REF.  FGTS SETEMBRO 2024"/>
    <x v="7"/>
    <x v="2"/>
    <x v="0"/>
    <n v="3008"/>
    <x v="26"/>
    <n v="30087"/>
    <s v="ALMOXARIFADO (Comum)"/>
    <x v="1"/>
    <x v="4"/>
    <x v="2"/>
    <x v="2"/>
    <x v="2"/>
    <x v="2"/>
  </r>
  <r>
    <x v="6"/>
    <s v="FUNDO DE GARANTIA DO TEMPO DE SERVICO"/>
    <x v="12"/>
    <d v="2024-10-11T00:00:00"/>
    <d v="2024-10-18T00:00:00"/>
    <s v="'0124101132830088-7"/>
    <s v="1 | 1"/>
    <x v="5"/>
    <x v="0"/>
    <n v="-534.37"/>
    <x v="21"/>
    <x v="21"/>
    <s v="REF.  FGTS SETEMBRO 2024"/>
    <x v="6"/>
    <x v="2"/>
    <x v="0"/>
    <n v="6002"/>
    <x v="9"/>
    <n v="60022"/>
    <s v="OPERACIONAL ADM (Extraordinário)"/>
    <x v="1"/>
    <x v="4"/>
    <x v="2"/>
    <x v="2"/>
    <x v="2"/>
    <x v="2"/>
  </r>
  <r>
    <x v="6"/>
    <s v="FUNDO DE GARANTIA DO TEMPO DE SERVICO"/>
    <x v="12"/>
    <d v="2024-10-11T00:00:00"/>
    <d v="2024-10-18T00:00:00"/>
    <s v="'0124101132830088-7"/>
    <s v="1 | 1"/>
    <x v="5"/>
    <x v="0"/>
    <n v="-532.17999999999995"/>
    <x v="21"/>
    <x v="21"/>
    <s v="REF.  FGTS SETEMBRO 2024"/>
    <x v="2"/>
    <x v="2"/>
    <x v="0"/>
    <n v="5003"/>
    <x v="31"/>
    <n v="50037"/>
    <s v="LAVANDERIA (Comum)"/>
    <x v="1"/>
    <x v="4"/>
    <x v="2"/>
    <x v="2"/>
    <x v="2"/>
    <x v="2"/>
  </r>
  <r>
    <x v="6"/>
    <s v="FUNDO DE GARANTIA DO TEMPO DE SERVICO"/>
    <x v="12"/>
    <d v="2024-10-11T00:00:00"/>
    <d v="2024-10-18T00:00:00"/>
    <s v="'0124101132830088-7"/>
    <s v="1 | 1"/>
    <x v="5"/>
    <x v="0"/>
    <n v="-453.64"/>
    <x v="21"/>
    <x v="21"/>
    <s v="REF.  FGTS SETEMBRO 2024"/>
    <x v="6"/>
    <x v="2"/>
    <x v="0"/>
    <n v="6002"/>
    <x v="9"/>
    <n v="60025"/>
    <s v="OPERACIONAL ADM (Químico e Biológico)"/>
    <x v="1"/>
    <x v="4"/>
    <x v="2"/>
    <x v="2"/>
    <x v="2"/>
    <x v="2"/>
  </r>
  <r>
    <x v="6"/>
    <s v="FUNDO DE GARANTIA DO TEMPO DE SERVICO"/>
    <x v="13"/>
    <d v="2024-10-08T00:00:00"/>
    <d v="2024-10-11T00:00:00"/>
    <s v="'0124100832153119-0"/>
    <s v="1 | 1"/>
    <x v="5"/>
    <x v="0"/>
    <n v="-942.09"/>
    <x v="65"/>
    <x v="64"/>
    <s v="GFD -  SAMUEL ROBERTO VIEIRA DA SILVA"/>
    <x v="10"/>
    <x v="2"/>
    <x v="0"/>
    <n v="7001"/>
    <x v="11"/>
    <n v="70017"/>
    <s v="OFICINA (Comum)"/>
    <x v="1"/>
    <x v="0"/>
    <x v="2"/>
    <x v="2"/>
    <x v="2"/>
    <x v="2"/>
  </r>
  <r>
    <x v="6"/>
    <s v="FUNDO DE GARANTIA DO TEMPO DE SERVICO"/>
    <x v="13"/>
    <d v="2024-11-08T00:00:00"/>
    <d v="2024-11-14T00:00:00"/>
    <s v="'0124110737008113-4"/>
    <s v="1 | 1"/>
    <x v="5"/>
    <x v="0"/>
    <n v="-8031.44"/>
    <x v="21"/>
    <x v="21"/>
    <s v="REF.  FGTS OUTUBRO 2024"/>
    <x v="10"/>
    <x v="2"/>
    <x v="0"/>
    <n v="7001"/>
    <x v="11"/>
    <n v="70017"/>
    <s v="OFICINA (Comum)"/>
    <x v="1"/>
    <x v="0"/>
    <x v="2"/>
    <x v="2"/>
    <x v="2"/>
    <x v="2"/>
  </r>
  <r>
    <x v="6"/>
    <s v="FUNDO DE GARANTIA DO TEMPO DE SERVICO"/>
    <x v="13"/>
    <d v="2024-11-08T00:00:00"/>
    <d v="2024-11-14T00:00:00"/>
    <s v="'0124110737008113-4"/>
    <s v="1 | 1"/>
    <x v="5"/>
    <x v="0"/>
    <n v="-3460.11"/>
    <x v="21"/>
    <x v="21"/>
    <s v="REF.  FGTS OUTUBRO 2024"/>
    <x v="2"/>
    <x v="1"/>
    <x v="0"/>
    <n v="4004"/>
    <x v="2"/>
    <n v="40041"/>
    <s v="PATRIMÔNIO (Administrativo)"/>
    <x v="1"/>
    <x v="0"/>
    <x v="2"/>
    <x v="2"/>
    <x v="2"/>
    <x v="2"/>
  </r>
  <r>
    <x v="6"/>
    <s v="FUNDO DE GARANTIA DO TEMPO DE SERVICO"/>
    <x v="13"/>
    <d v="2024-11-08T00:00:00"/>
    <d v="2024-11-14T00:00:00"/>
    <s v="'0124110737008113-4"/>
    <s v="1 | 1"/>
    <x v="5"/>
    <x v="0"/>
    <n v="-1480.11"/>
    <x v="21"/>
    <x v="21"/>
    <s v="REF.  FGTS OUTUBRO 2024"/>
    <x v="10"/>
    <x v="2"/>
    <x v="0"/>
    <n v="7003"/>
    <x v="14"/>
    <n v="70037"/>
    <s v="SERRALHERIA (Comum)"/>
    <x v="1"/>
    <x v="0"/>
    <x v="2"/>
    <x v="2"/>
    <x v="2"/>
    <x v="2"/>
  </r>
  <r>
    <x v="6"/>
    <s v="FUNDO DE GARANTIA DO TEMPO DE SERVICO"/>
    <x v="13"/>
    <d v="2024-11-08T00:00:00"/>
    <d v="2024-11-14T00:00:00"/>
    <s v="'0124110737008113-4"/>
    <s v="1 | 1"/>
    <x v="5"/>
    <x v="0"/>
    <n v="-927.84"/>
    <x v="21"/>
    <x v="21"/>
    <s v="REF.  FGTS OUTUBRO 2024"/>
    <x v="3"/>
    <x v="2"/>
    <x v="0"/>
    <n v="7004"/>
    <x v="3"/>
    <n v="70047"/>
    <s v="FÁBRICA CNTR (Comum)"/>
    <x v="1"/>
    <x v="0"/>
    <x v="2"/>
    <x v="2"/>
    <x v="2"/>
    <x v="2"/>
  </r>
  <r>
    <x v="6"/>
    <s v="FUNDO DE GARANTIA DO TEMPO DE SERVICO"/>
    <x v="13"/>
    <d v="2024-11-08T00:00:00"/>
    <d v="2024-11-14T00:00:00"/>
    <s v="'0124110737008113-4"/>
    <s v="1 | 1"/>
    <x v="5"/>
    <x v="0"/>
    <n v="-728.76"/>
    <x v="21"/>
    <x v="21"/>
    <s v="REF.  FGTS OUTUBRO 2024"/>
    <x v="7"/>
    <x v="2"/>
    <x v="0"/>
    <n v="3008"/>
    <x v="26"/>
    <n v="30087"/>
    <s v="ALMOXARIFADO (Comum)"/>
    <x v="1"/>
    <x v="0"/>
    <x v="2"/>
    <x v="2"/>
    <x v="2"/>
    <x v="2"/>
  </r>
  <r>
    <x v="6"/>
    <s v="FUNDO DE GARANTIA DO TEMPO DE SERVICO"/>
    <x v="13"/>
    <d v="2024-11-08T00:00:00"/>
    <d v="2024-11-14T00:00:00"/>
    <s v="'0124110737008113-4"/>
    <s v="1 | 1"/>
    <x v="5"/>
    <x v="0"/>
    <n v="-642.92999999999995"/>
    <x v="33"/>
    <x v="33"/>
    <s v="REF.  FGTS OUTUBRO 2024"/>
    <x v="19"/>
    <x v="0"/>
    <x v="0"/>
    <n v="9001"/>
    <x v="24"/>
    <n v="90011"/>
    <s v="SÓCIO - 1 (Administrativo)"/>
    <x v="1"/>
    <x v="0"/>
    <x v="10"/>
    <x v="10"/>
    <x v="16"/>
    <x v="16"/>
  </r>
  <r>
    <x v="6"/>
    <s v="FUNDO DE GARANTIA DO TEMPO DE SERVICO"/>
    <x v="13"/>
    <d v="2024-11-08T00:00:00"/>
    <d v="2024-11-14T00:00:00"/>
    <s v="'0124110737008113-4"/>
    <s v="1 | 1"/>
    <x v="5"/>
    <x v="0"/>
    <n v="-572.13"/>
    <x v="21"/>
    <x v="21"/>
    <s v="REF.  FGTS OUTUBRO 2024"/>
    <x v="2"/>
    <x v="2"/>
    <x v="0"/>
    <n v="7002"/>
    <x v="33"/>
    <n v="70027"/>
    <s v="LAVAGEM (Comum)"/>
    <x v="1"/>
    <x v="0"/>
    <x v="2"/>
    <x v="2"/>
    <x v="2"/>
    <x v="2"/>
  </r>
  <r>
    <x v="6"/>
    <s v="FUNDO DE GARANTIA DO TEMPO DE SERVICO"/>
    <x v="13"/>
    <d v="2024-11-08T00:00:00"/>
    <d v="2024-11-14T00:00:00"/>
    <s v="'0124110737008113-4"/>
    <s v="1 | 1"/>
    <x v="5"/>
    <x v="0"/>
    <n v="-535.14"/>
    <x v="21"/>
    <x v="21"/>
    <s v="REF.  FGTS OUTUBRO 2024"/>
    <x v="6"/>
    <x v="2"/>
    <x v="0"/>
    <n v="6002"/>
    <x v="9"/>
    <n v="60022"/>
    <s v="OPERACIONAL ADM (Extraordinário)"/>
    <x v="1"/>
    <x v="0"/>
    <x v="2"/>
    <x v="2"/>
    <x v="2"/>
    <x v="2"/>
  </r>
  <r>
    <x v="6"/>
    <s v="FUNDO DE GARANTIA DO TEMPO DE SERVICO"/>
    <x v="13"/>
    <d v="2024-11-08T00:00:00"/>
    <d v="2024-11-14T00:00:00"/>
    <s v="'0124110737008113-4"/>
    <s v="1 | 1"/>
    <x v="5"/>
    <x v="0"/>
    <n v="-483.64"/>
    <x v="21"/>
    <x v="21"/>
    <s v="REF.  FGTS OUTUBRO 2024"/>
    <x v="2"/>
    <x v="2"/>
    <x v="0"/>
    <n v="5003"/>
    <x v="31"/>
    <n v="50037"/>
    <s v="LAVANDERIA (Comum)"/>
    <x v="1"/>
    <x v="0"/>
    <x v="2"/>
    <x v="2"/>
    <x v="2"/>
    <x v="2"/>
  </r>
  <r>
    <x v="6"/>
    <s v="FUNDO DE GARANTIA DO TEMPO DE SERVICO"/>
    <x v="13"/>
    <d v="2024-11-08T00:00:00"/>
    <d v="2024-11-14T00:00:00"/>
    <s v="'0124110737008113-4"/>
    <s v="1 | 1"/>
    <x v="5"/>
    <x v="0"/>
    <n v="-453.64"/>
    <x v="21"/>
    <x v="21"/>
    <s v="REF.  FGTS OUTUBRO 2024"/>
    <x v="6"/>
    <x v="2"/>
    <x v="0"/>
    <n v="6002"/>
    <x v="9"/>
    <n v="60025"/>
    <s v="OPERACIONAL ADM (Químico e Biológico)"/>
    <x v="1"/>
    <x v="0"/>
    <x v="2"/>
    <x v="2"/>
    <x v="2"/>
    <x v="2"/>
  </r>
  <r>
    <x v="6"/>
    <s v="FUNDO DE GARANTIA DO TEMPO DE SERVICO"/>
    <x v="14"/>
    <d v="2024-11-04T00:00:00"/>
    <d v="2024-11-11T00:00:00"/>
    <s v="' 0124110436192560-6"/>
    <s v="1 | 1"/>
    <x v="5"/>
    <x v="0"/>
    <n v="-1400.18"/>
    <x v="65"/>
    <x v="64"/>
    <s v="GFD -  SONIA DOS SANTOS RODRIGUES - GA"/>
    <x v="2"/>
    <x v="2"/>
    <x v="0"/>
    <n v="5003"/>
    <x v="31"/>
    <n v="50037"/>
    <s v="LAVANDERIA (Comum)"/>
    <x v="1"/>
    <x v="0"/>
    <x v="2"/>
    <x v="2"/>
    <x v="2"/>
    <x v="2"/>
  </r>
  <r>
    <x v="6"/>
    <s v="FUNDO DE GARANTIA DO TEMPO DE SERVICO"/>
    <x v="14"/>
    <d v="2024-11-27T00:00:00"/>
    <d v="2024-11-29T00:00:00"/>
    <s v="'0124112739808948-7"/>
    <s v="1 | 1"/>
    <x v="5"/>
    <x v="0"/>
    <n v="-1659.37"/>
    <x v="65"/>
    <x v="64"/>
    <s v="GFD -  CAMILA VERONICA DA SILVA"/>
    <x v="2"/>
    <x v="2"/>
    <x v="0"/>
    <n v="5003"/>
    <x v="31"/>
    <n v="50037"/>
    <s v="LAVANDERIA (Comum)"/>
    <x v="1"/>
    <x v="0"/>
    <x v="2"/>
    <x v="2"/>
    <x v="2"/>
    <x v="2"/>
  </r>
  <r>
    <x v="6"/>
    <s v="FUNDO DE GARANTIA DO TEMPO DE SERVICO"/>
    <x v="14"/>
    <d v="2024-12-13T00:00:00"/>
    <d v="2024-12-20T00:00:00"/>
    <s v="'0124121343545553-0"/>
    <s v="1 | 1"/>
    <x v="5"/>
    <x v="0"/>
    <n v="-12139.58"/>
    <x v="21"/>
    <x v="21"/>
    <s v="REF.  FGTS NOVEMBRO 2024"/>
    <x v="10"/>
    <x v="2"/>
    <x v="0"/>
    <n v="7001"/>
    <x v="11"/>
    <n v="70017"/>
    <s v="OFICINA (Comum)"/>
    <x v="1"/>
    <x v="0"/>
    <x v="2"/>
    <x v="2"/>
    <x v="2"/>
    <x v="2"/>
  </r>
  <r>
    <x v="6"/>
    <s v="FUNDO DE GARANTIA DO TEMPO DE SERVICO"/>
    <x v="14"/>
    <d v="2024-12-13T00:00:00"/>
    <d v="2024-12-20T00:00:00"/>
    <s v="'0124121343545553-0"/>
    <s v="1 | 1"/>
    <x v="5"/>
    <x v="0"/>
    <n v="-5344.71"/>
    <x v="21"/>
    <x v="21"/>
    <s v="REF.  FGTS NOVEMBRO 2024"/>
    <x v="2"/>
    <x v="1"/>
    <x v="0"/>
    <n v="4004"/>
    <x v="2"/>
    <n v="40041"/>
    <s v="PATRIMÔNIO (Administrativo)"/>
    <x v="1"/>
    <x v="0"/>
    <x v="2"/>
    <x v="2"/>
    <x v="2"/>
    <x v="2"/>
  </r>
  <r>
    <x v="6"/>
    <s v="FUNDO DE GARANTIA DO TEMPO DE SERVICO"/>
    <x v="14"/>
    <d v="2024-12-13T00:00:00"/>
    <d v="2024-12-20T00:00:00"/>
    <s v="'0124121343545553-0"/>
    <s v="1 | 1"/>
    <x v="5"/>
    <x v="0"/>
    <n v="-2145.64"/>
    <x v="21"/>
    <x v="21"/>
    <s v="REF.  FGTS NOVEMBRO 2024"/>
    <x v="10"/>
    <x v="2"/>
    <x v="0"/>
    <n v="7003"/>
    <x v="14"/>
    <n v="70037"/>
    <s v="SERRALHERIA (Comum)"/>
    <x v="1"/>
    <x v="0"/>
    <x v="2"/>
    <x v="2"/>
    <x v="2"/>
    <x v="2"/>
  </r>
  <r>
    <x v="6"/>
    <s v="FUNDO DE GARANTIA DO TEMPO DE SERVICO"/>
    <x v="14"/>
    <d v="2024-12-13T00:00:00"/>
    <d v="2024-12-20T00:00:00"/>
    <s v="'0124121343545553-0"/>
    <s v="1 | 1"/>
    <x v="5"/>
    <x v="0"/>
    <n v="-1327.01"/>
    <x v="21"/>
    <x v="21"/>
    <s v="REF.  FGTS NOVEMBRO 2024"/>
    <x v="3"/>
    <x v="2"/>
    <x v="0"/>
    <n v="7004"/>
    <x v="3"/>
    <n v="70047"/>
    <s v="FÁBRICA CNTR (Comum)"/>
    <x v="1"/>
    <x v="0"/>
    <x v="2"/>
    <x v="2"/>
    <x v="2"/>
    <x v="2"/>
  </r>
  <r>
    <x v="6"/>
    <s v="FUNDO DE GARANTIA DO TEMPO DE SERVICO"/>
    <x v="14"/>
    <d v="2024-12-13T00:00:00"/>
    <d v="2024-12-20T00:00:00"/>
    <s v="'0124121343545553-0"/>
    <s v="1 | 1"/>
    <x v="5"/>
    <x v="0"/>
    <n v="-1104.3499999999999"/>
    <x v="21"/>
    <x v="21"/>
    <s v="REF.  FGTS NOVEMBRO 2024"/>
    <x v="7"/>
    <x v="2"/>
    <x v="0"/>
    <n v="3008"/>
    <x v="26"/>
    <n v="30087"/>
    <s v="ALMOXARIFADO (Comum)"/>
    <x v="1"/>
    <x v="0"/>
    <x v="2"/>
    <x v="2"/>
    <x v="2"/>
    <x v="2"/>
  </r>
  <r>
    <x v="6"/>
    <s v="FUNDO DE GARANTIA DO TEMPO DE SERVICO"/>
    <x v="14"/>
    <d v="2024-12-13T00:00:00"/>
    <d v="2024-12-20T00:00:00"/>
    <s v="'0124121343545553-0"/>
    <s v="1 | 1"/>
    <x v="5"/>
    <x v="0"/>
    <n v="-945.07"/>
    <x v="33"/>
    <x v="33"/>
    <s v="REF.  FGTS NOVEMBRO 2024"/>
    <x v="19"/>
    <x v="0"/>
    <x v="0"/>
    <n v="9001"/>
    <x v="24"/>
    <n v="90011"/>
    <s v="SÓCIO - 1 (Administrativo)"/>
    <x v="1"/>
    <x v="0"/>
    <x v="10"/>
    <x v="10"/>
    <x v="16"/>
    <x v="16"/>
  </r>
  <r>
    <x v="6"/>
    <s v="FUNDO DE GARANTIA DO TEMPO DE SERVICO"/>
    <x v="14"/>
    <d v="2024-12-13T00:00:00"/>
    <d v="2024-12-20T00:00:00"/>
    <s v="'0124121343545553-0"/>
    <s v="1 | 1"/>
    <x v="5"/>
    <x v="0"/>
    <n v="-909.39"/>
    <x v="21"/>
    <x v="21"/>
    <s v="REF.  FGTS NOVEMBRO 2024"/>
    <x v="2"/>
    <x v="2"/>
    <x v="0"/>
    <n v="7002"/>
    <x v="33"/>
    <n v="70027"/>
    <s v="LAVAGEM (Comum)"/>
    <x v="1"/>
    <x v="0"/>
    <x v="2"/>
    <x v="2"/>
    <x v="2"/>
    <x v="2"/>
  </r>
  <r>
    <x v="6"/>
    <s v="FUNDO DE GARANTIA DO TEMPO DE SERVICO"/>
    <x v="14"/>
    <d v="2024-12-13T00:00:00"/>
    <d v="2024-12-20T00:00:00"/>
    <s v="'0124121343545553-0"/>
    <s v="1 | 1"/>
    <x v="5"/>
    <x v="0"/>
    <n v="-693.14"/>
    <x v="21"/>
    <x v="21"/>
    <s v="REF.  FGTS NOVEMBRO 2024"/>
    <x v="6"/>
    <x v="2"/>
    <x v="0"/>
    <n v="6002"/>
    <x v="9"/>
    <n v="60022"/>
    <s v="OPERACIONAL ADM (Extraordinário)"/>
    <x v="1"/>
    <x v="0"/>
    <x v="2"/>
    <x v="2"/>
    <x v="2"/>
    <x v="2"/>
  </r>
  <r>
    <x v="6"/>
    <s v="FUNDO DE GARANTIA DO TEMPO DE SERVICO"/>
    <x v="14"/>
    <d v="2024-12-13T00:00:00"/>
    <d v="2024-12-20T00:00:00"/>
    <s v="'0124121343545553-0"/>
    <s v="1 | 1"/>
    <x v="5"/>
    <x v="0"/>
    <n v="-592.78"/>
    <x v="21"/>
    <x v="21"/>
    <s v="REF.  FGTS NOVEMBRO 2024"/>
    <x v="6"/>
    <x v="2"/>
    <x v="0"/>
    <n v="6002"/>
    <x v="9"/>
    <n v="60025"/>
    <s v="OPERACIONAL ADM (Químico e Biológico)"/>
    <x v="1"/>
    <x v="0"/>
    <x v="2"/>
    <x v="2"/>
    <x v="2"/>
    <x v="2"/>
  </r>
  <r>
    <x v="6"/>
    <s v="FUNDO DE GARANTIA DO TEMPO DE SERVICO"/>
    <x v="14"/>
    <d v="2024-12-13T00:00:00"/>
    <d v="2024-12-20T00:00:00"/>
    <s v="'0124121343545553-0"/>
    <s v="1 | 1"/>
    <x v="5"/>
    <x v="0"/>
    <n v="-445.27"/>
    <x v="21"/>
    <x v="21"/>
    <s v="REF.  FGTS NOVEMBRO 2024"/>
    <x v="2"/>
    <x v="2"/>
    <x v="0"/>
    <n v="5003"/>
    <x v="31"/>
    <n v="50037"/>
    <s v="LAVANDERIA (Comum)"/>
    <x v="1"/>
    <x v="0"/>
    <x v="2"/>
    <x v="2"/>
    <x v="2"/>
    <x v="2"/>
  </r>
  <r>
    <x v="6"/>
    <s v="FUNDO DE GARANTIA DO TEMPO DE SERVICO"/>
    <x v="0"/>
    <d v="2024-12-12T00:00:00"/>
    <d v="2024-12-16T00:00:00"/>
    <s v="' 0124121243215325-0"/>
    <s v="1 | 1"/>
    <x v="5"/>
    <x v="0"/>
    <n v="-1406.4"/>
    <x v="65"/>
    <x v="64"/>
    <s v="GFD -  ISRAEL DE DEUS - GA"/>
    <x v="10"/>
    <x v="2"/>
    <x v="0"/>
    <n v="7003"/>
    <x v="14"/>
    <n v="70037"/>
    <s v="SERRALHERIA (Comum)"/>
    <x v="1"/>
    <x v="0"/>
    <x v="2"/>
    <x v="2"/>
    <x v="2"/>
    <x v="2"/>
  </r>
  <r>
    <x v="6"/>
    <s v="FUNDO DE GARANTIA DO TEMPO DE SERVICO"/>
    <x v="0"/>
    <d v="2024-12-12T00:00:00"/>
    <d v="2024-12-16T00:00:00"/>
    <s v="'0124121243446141-5  "/>
    <s v="1 | 1"/>
    <x v="5"/>
    <x v="0"/>
    <n v="-277.05"/>
    <x v="65"/>
    <x v="64"/>
    <s v="GFD - GA - NOVEMBRO/24"/>
    <x v="10"/>
    <x v="2"/>
    <x v="0"/>
    <n v="7003"/>
    <x v="14"/>
    <n v="70037"/>
    <s v="SERRALHERIA (Comum)"/>
    <x v="1"/>
    <x v="0"/>
    <x v="2"/>
    <x v="2"/>
    <x v="2"/>
    <x v="2"/>
  </r>
  <r>
    <x v="6"/>
    <s v="FUNDO DE GARANTIA DO TEMPO DE SERVICO"/>
    <x v="0"/>
    <d v="2025-01-13T00:00:00"/>
    <d v="2025-01-17T00:00:00"/>
    <s v="'0125011048568801-4"/>
    <s v="1 | 1"/>
    <x v="5"/>
    <x v="0"/>
    <n v="-11600.31"/>
    <x v="21"/>
    <x v="21"/>
    <s v="REF.  FGTS DEZEMBRO 2024"/>
    <x v="10"/>
    <x v="2"/>
    <x v="0"/>
    <n v="7001"/>
    <x v="11"/>
    <n v="70017"/>
    <s v="OFICINA (Comum)"/>
    <x v="1"/>
    <x v="0"/>
    <x v="2"/>
    <x v="2"/>
    <x v="2"/>
    <x v="2"/>
  </r>
  <r>
    <x v="6"/>
    <s v="FUNDO DE GARANTIA DO TEMPO DE SERVICO"/>
    <x v="0"/>
    <d v="2025-01-13T00:00:00"/>
    <d v="2025-01-17T00:00:00"/>
    <s v="'0125011048568801-4"/>
    <s v="1 | 1"/>
    <x v="5"/>
    <x v="0"/>
    <n v="-4759.34"/>
    <x v="21"/>
    <x v="21"/>
    <s v="REF.  FGTS DEZEMBRO 2024"/>
    <x v="2"/>
    <x v="1"/>
    <x v="0"/>
    <n v="4004"/>
    <x v="2"/>
    <n v="40041"/>
    <s v="PATRIMÔNIO (Administrativo)"/>
    <x v="1"/>
    <x v="0"/>
    <x v="2"/>
    <x v="2"/>
    <x v="2"/>
    <x v="2"/>
  </r>
  <r>
    <x v="6"/>
    <s v="FUNDO DE GARANTIA DO TEMPO DE SERVICO"/>
    <x v="0"/>
    <d v="2025-01-13T00:00:00"/>
    <d v="2025-01-17T00:00:00"/>
    <s v="'0125011048568801-4"/>
    <s v="1 | 1"/>
    <x v="5"/>
    <x v="0"/>
    <n v="-1879.21"/>
    <x v="21"/>
    <x v="21"/>
    <s v="REF.  FGTS DEZEMBRO 2024"/>
    <x v="10"/>
    <x v="2"/>
    <x v="0"/>
    <n v="7003"/>
    <x v="14"/>
    <n v="70037"/>
    <s v="SERRALHERIA (Comum)"/>
    <x v="1"/>
    <x v="0"/>
    <x v="2"/>
    <x v="2"/>
    <x v="2"/>
    <x v="2"/>
  </r>
  <r>
    <x v="6"/>
    <s v="FUNDO DE GARANTIA DO TEMPO DE SERVICO"/>
    <x v="0"/>
    <d v="2025-01-13T00:00:00"/>
    <d v="2025-01-17T00:00:00"/>
    <s v="'0125011048568801-4"/>
    <s v="1 | 1"/>
    <x v="5"/>
    <x v="0"/>
    <n v="-1256.25"/>
    <x v="21"/>
    <x v="21"/>
    <s v="REF.  FGTS DEZEMBRO 2024"/>
    <x v="3"/>
    <x v="2"/>
    <x v="0"/>
    <n v="7004"/>
    <x v="3"/>
    <n v="70047"/>
    <s v="FÁBRICA CNTR (Comum)"/>
    <x v="1"/>
    <x v="0"/>
    <x v="2"/>
    <x v="2"/>
    <x v="2"/>
    <x v="2"/>
  </r>
  <r>
    <x v="6"/>
    <s v="FUNDO DE GARANTIA DO TEMPO DE SERVICO"/>
    <x v="0"/>
    <d v="2025-01-13T00:00:00"/>
    <d v="2025-01-17T00:00:00"/>
    <s v="'0125011048568801-4"/>
    <s v="1 | 1"/>
    <x v="5"/>
    <x v="0"/>
    <n v="-1156.98"/>
    <x v="21"/>
    <x v="21"/>
    <s v="REF.  FGTS DEZEMBRO 2024"/>
    <x v="7"/>
    <x v="2"/>
    <x v="0"/>
    <n v="3008"/>
    <x v="26"/>
    <n v="30087"/>
    <s v="ALMOXARIFADO (Comum)"/>
    <x v="1"/>
    <x v="0"/>
    <x v="2"/>
    <x v="2"/>
    <x v="2"/>
    <x v="2"/>
  </r>
  <r>
    <x v="6"/>
    <s v="FUNDO DE GARANTIA DO TEMPO DE SERVICO"/>
    <x v="0"/>
    <d v="2025-01-13T00:00:00"/>
    <d v="2025-01-17T00:00:00"/>
    <s v="'0125011048568801-4"/>
    <s v="1 | 1"/>
    <x v="5"/>
    <x v="0"/>
    <n v="-977.25"/>
    <x v="33"/>
    <x v="33"/>
    <s v="REF.  FGTS DEZEMBRO 2024"/>
    <x v="19"/>
    <x v="0"/>
    <x v="0"/>
    <n v="9001"/>
    <x v="24"/>
    <n v="90011"/>
    <s v="SÓCIO - 1 (Administrativo)"/>
    <x v="1"/>
    <x v="0"/>
    <x v="10"/>
    <x v="10"/>
    <x v="16"/>
    <x v="16"/>
  </r>
  <r>
    <x v="6"/>
    <s v="FUNDO DE GARANTIA DO TEMPO DE SERVICO"/>
    <x v="0"/>
    <d v="2025-01-13T00:00:00"/>
    <d v="2025-01-17T00:00:00"/>
    <s v="'0125011048568801-4"/>
    <s v="1 | 1"/>
    <x v="5"/>
    <x v="0"/>
    <n v="-907.29"/>
    <x v="21"/>
    <x v="21"/>
    <s v="REF.  FGTS DEZEMBRO 2024"/>
    <x v="2"/>
    <x v="2"/>
    <x v="0"/>
    <n v="7002"/>
    <x v="33"/>
    <n v="70027"/>
    <s v="LAVAGEM (Comum)"/>
    <x v="1"/>
    <x v="0"/>
    <x v="2"/>
    <x v="2"/>
    <x v="2"/>
    <x v="2"/>
  </r>
  <r>
    <x v="6"/>
    <s v="FUNDO DE GARANTIA DO TEMPO DE SERVICO"/>
    <x v="0"/>
    <d v="2025-01-13T00:00:00"/>
    <d v="2025-01-17T00:00:00"/>
    <s v="'0125011048568801-4"/>
    <s v="1 | 1"/>
    <x v="5"/>
    <x v="0"/>
    <n v="-797.87"/>
    <x v="21"/>
    <x v="21"/>
    <s v="REF.  FGTS DEZEMBRO 2024"/>
    <x v="6"/>
    <x v="2"/>
    <x v="0"/>
    <n v="6002"/>
    <x v="9"/>
    <n v="60022"/>
    <s v="OPERACIONAL ADM (Extraordinário)"/>
    <x v="1"/>
    <x v="0"/>
    <x v="2"/>
    <x v="2"/>
    <x v="2"/>
    <x v="2"/>
  </r>
  <r>
    <x v="6"/>
    <s v="FUNDO DE GARANTIA DO TEMPO DE SERVICO"/>
    <x v="0"/>
    <d v="2025-01-13T00:00:00"/>
    <d v="2025-01-17T00:00:00"/>
    <s v="'0125011048568801-4"/>
    <s v="1 | 1"/>
    <x v="5"/>
    <x v="0"/>
    <n v="-700.71"/>
    <x v="21"/>
    <x v="21"/>
    <s v="REF.  FGTS DEZEMBRO 2024"/>
    <x v="6"/>
    <x v="2"/>
    <x v="0"/>
    <n v="6002"/>
    <x v="9"/>
    <n v="60025"/>
    <s v="OPERACIONAL ADM (Químico e Biológico)"/>
    <x v="1"/>
    <x v="0"/>
    <x v="2"/>
    <x v="2"/>
    <x v="2"/>
    <x v="2"/>
  </r>
  <r>
    <x v="6"/>
    <s v="FUNDO DE GARANTIA DO TEMPO DE SERVICO"/>
    <x v="0"/>
    <d v="2025-01-13T00:00:00"/>
    <d v="2025-01-17T00:00:00"/>
    <s v="'0125011048568801-4"/>
    <s v="1 | 1"/>
    <x v="5"/>
    <x v="0"/>
    <n v="-590.66999999999996"/>
    <x v="21"/>
    <x v="21"/>
    <s v="REF.  FGTS DEZEMBRO 2024"/>
    <x v="2"/>
    <x v="2"/>
    <x v="0"/>
    <n v="5003"/>
    <x v="31"/>
    <n v="50037"/>
    <s v="LAVANDERIA (Comum)"/>
    <x v="1"/>
    <x v="0"/>
    <x v="2"/>
    <x v="2"/>
    <x v="2"/>
    <x v="2"/>
  </r>
  <r>
    <x v="6"/>
    <s v="FUNDO DE GARANTIA DO TEMPO DE SERVICO"/>
    <x v="1"/>
    <d v="2025-01-08T00:00:00"/>
    <d v="2025-01-10T00:00:00"/>
    <s v="'0125010847904982-8"/>
    <s v="1 | 1"/>
    <x v="5"/>
    <x v="0"/>
    <n v="-4401.05"/>
    <x v="65"/>
    <x v="64"/>
    <s v="GFD - MARCELO DOS SANTOS FERNANDES - GA"/>
    <x v="6"/>
    <x v="2"/>
    <x v="0"/>
    <n v="6001"/>
    <x v="6"/>
    <n v="60012"/>
    <s v="OPERACIONAL (Extraordinário)"/>
    <x v="1"/>
    <x v="1"/>
    <x v="2"/>
    <x v="2"/>
    <x v="2"/>
    <x v="2"/>
  </r>
  <r>
    <x v="6"/>
    <s v="FUNDO DE GARANTIA DO TEMPO DE SERVICO"/>
    <x v="1"/>
    <d v="2025-01-28T00:00:00"/>
    <d v="2025-02-06T00:00:00"/>
    <s v="' 0125012851325455-1"/>
    <s v="1 | 1"/>
    <x v="5"/>
    <x v="0"/>
    <n v="-1300.8399999999999"/>
    <x v="33"/>
    <x v="33"/>
    <s v="GFD - ELISANGELA DE CARVALHO SILVA - GA"/>
    <x v="19"/>
    <x v="0"/>
    <x v="0"/>
    <n v="9001"/>
    <x v="24"/>
    <n v="90011"/>
    <s v="SÓCIO - 1 (Administrativo)"/>
    <x v="1"/>
    <x v="1"/>
    <x v="10"/>
    <x v="10"/>
    <x v="16"/>
    <x v="16"/>
  </r>
  <r>
    <x v="6"/>
    <s v="FUNDO DE GARANTIA DO TEMPO DE SERVICO"/>
    <x v="1"/>
    <d v="2025-02-13T00:00:00"/>
    <d v="2025-02-20T00:00:00"/>
    <s v="' 0125021354652884-5"/>
    <s v="1 | 1"/>
    <x v="5"/>
    <x v="1"/>
    <n v="-9363.9599999999991"/>
    <x v="21"/>
    <x v="21"/>
    <s v="ENC: FGTS - JANEIRO/2025 - GA"/>
    <x v="10"/>
    <x v="2"/>
    <x v="0"/>
    <n v="7001"/>
    <x v="11"/>
    <n v="70017"/>
    <s v="OFICINA (Comum)"/>
    <x v="1"/>
    <x v="1"/>
    <x v="2"/>
    <x v="2"/>
    <x v="2"/>
    <x v="2"/>
  </r>
  <r>
    <x v="6"/>
    <s v="FUNDO DE GARANTIA DO TEMPO DE SERVICO"/>
    <x v="1"/>
    <d v="2025-02-13T00:00:00"/>
    <d v="2025-02-20T00:00:00"/>
    <s v="' 0125021354652884-5"/>
    <s v="1 | 1"/>
    <x v="5"/>
    <x v="1"/>
    <n v="-3935.95"/>
    <x v="21"/>
    <x v="21"/>
    <s v="ENC: FGTS - JANEIRO/2025 - GA"/>
    <x v="2"/>
    <x v="1"/>
    <x v="0"/>
    <n v="4004"/>
    <x v="2"/>
    <n v="40041"/>
    <s v="PATRIMÔNIO (Administrativo)"/>
    <x v="1"/>
    <x v="1"/>
    <x v="2"/>
    <x v="2"/>
    <x v="2"/>
    <x v="2"/>
  </r>
  <r>
    <x v="6"/>
    <s v="FUNDO DE GARANTIA DO TEMPO DE SERVICO"/>
    <x v="1"/>
    <d v="2025-02-13T00:00:00"/>
    <d v="2025-02-20T00:00:00"/>
    <s v="' 0125021354652884-5"/>
    <s v="1 | 1"/>
    <x v="5"/>
    <x v="1"/>
    <n v="-1551.37"/>
    <x v="21"/>
    <x v="21"/>
    <s v="ENC: FGTS - JANEIRO/2025 - GA"/>
    <x v="10"/>
    <x v="2"/>
    <x v="0"/>
    <n v="7003"/>
    <x v="14"/>
    <n v="70037"/>
    <s v="SERRALHERIA (Comum)"/>
    <x v="1"/>
    <x v="1"/>
    <x v="2"/>
    <x v="2"/>
    <x v="2"/>
    <x v="2"/>
  </r>
  <r>
    <x v="6"/>
    <s v="FUNDO DE GARANTIA DO TEMPO DE SERVICO"/>
    <x v="1"/>
    <d v="2025-02-13T00:00:00"/>
    <d v="2025-02-20T00:00:00"/>
    <s v="' 0125021354652884-5"/>
    <s v="1 | 1"/>
    <x v="5"/>
    <x v="1"/>
    <n v="-927.84"/>
    <x v="21"/>
    <x v="21"/>
    <s v="ENC: FGTS - JANEIRO/2025 - GA"/>
    <x v="3"/>
    <x v="2"/>
    <x v="0"/>
    <n v="7004"/>
    <x v="3"/>
    <n v="70047"/>
    <s v="FÁBRICA CNTR (Comum)"/>
    <x v="1"/>
    <x v="1"/>
    <x v="2"/>
    <x v="2"/>
    <x v="2"/>
    <x v="2"/>
  </r>
  <r>
    <x v="6"/>
    <s v="FUNDO DE GARANTIA DO TEMPO DE SERVICO"/>
    <x v="1"/>
    <d v="2025-02-13T00:00:00"/>
    <d v="2025-02-20T00:00:00"/>
    <s v="' 0125021354652884-5"/>
    <s v="1 | 1"/>
    <x v="5"/>
    <x v="1"/>
    <n v="-759.06"/>
    <x v="21"/>
    <x v="21"/>
    <s v="ENC: FGTS - JANEIRO/2025 - GA"/>
    <x v="7"/>
    <x v="2"/>
    <x v="0"/>
    <n v="3008"/>
    <x v="26"/>
    <n v="30087"/>
    <s v="ALMOXARIFADO (Comum)"/>
    <x v="1"/>
    <x v="1"/>
    <x v="2"/>
    <x v="2"/>
    <x v="2"/>
    <x v="2"/>
  </r>
  <r>
    <x v="6"/>
    <s v="FUNDO DE GARANTIA DO TEMPO DE SERVICO"/>
    <x v="1"/>
    <d v="2025-02-13T00:00:00"/>
    <d v="2025-02-20T00:00:00"/>
    <s v="' 0125021354652884-5"/>
    <s v="1 | 1"/>
    <x v="5"/>
    <x v="1"/>
    <n v="-572.13"/>
    <x v="21"/>
    <x v="21"/>
    <s v="ENC: FGTS - JANEIRO/2025 - GA"/>
    <x v="2"/>
    <x v="2"/>
    <x v="0"/>
    <n v="7002"/>
    <x v="33"/>
    <n v="70027"/>
    <s v="LAVAGEM (Comum)"/>
    <x v="1"/>
    <x v="1"/>
    <x v="2"/>
    <x v="2"/>
    <x v="2"/>
    <x v="2"/>
  </r>
  <r>
    <x v="6"/>
    <s v="FUNDO DE GARANTIA DO TEMPO DE SERVICO"/>
    <x v="1"/>
    <d v="2025-02-13T00:00:00"/>
    <d v="2025-02-20T00:00:00"/>
    <s v="' 0125021354652884-5"/>
    <s v="1 | 1"/>
    <x v="5"/>
    <x v="1"/>
    <n v="-565.01"/>
    <x v="21"/>
    <x v="21"/>
    <s v="ENC: FGTS - JANEIRO/2025 - GA"/>
    <x v="6"/>
    <x v="2"/>
    <x v="0"/>
    <n v="6002"/>
    <x v="9"/>
    <n v="60022"/>
    <s v="OPERACIONAL ADM (Extraordinário)"/>
    <x v="1"/>
    <x v="1"/>
    <x v="2"/>
    <x v="2"/>
    <x v="2"/>
    <x v="2"/>
  </r>
  <r>
    <x v="6"/>
    <s v="FUNDO DE GARANTIA DO TEMPO DE SERVICO"/>
    <x v="1"/>
    <d v="2025-02-13T00:00:00"/>
    <d v="2025-02-20T00:00:00"/>
    <s v="' 0125021354652884-5"/>
    <s v="1 | 1"/>
    <x v="5"/>
    <x v="1"/>
    <n v="-525.58000000000004"/>
    <x v="33"/>
    <x v="33"/>
    <s v="ENC: FGTS - JANEIRO/2025 - GA"/>
    <x v="19"/>
    <x v="0"/>
    <x v="0"/>
    <n v="9001"/>
    <x v="24"/>
    <n v="90011"/>
    <s v="SÓCIO - 1 (Administrativo)"/>
    <x v="1"/>
    <x v="1"/>
    <x v="10"/>
    <x v="10"/>
    <x v="16"/>
    <x v="16"/>
  </r>
  <r>
    <x v="6"/>
    <s v="FUNDO DE GARANTIA DO TEMPO DE SERVICO"/>
    <x v="1"/>
    <d v="2025-02-13T00:00:00"/>
    <d v="2025-02-20T00:00:00"/>
    <s v="' 0125021354652884-5"/>
    <s v="1 | 1"/>
    <x v="5"/>
    <x v="1"/>
    <n v="-479.31"/>
    <x v="21"/>
    <x v="21"/>
    <s v="ENC: FGTS - JANEIRO/2025 - GA"/>
    <x v="2"/>
    <x v="2"/>
    <x v="0"/>
    <n v="5003"/>
    <x v="31"/>
    <n v="50037"/>
    <s v="LAVANDERIA (Comum)"/>
    <x v="1"/>
    <x v="1"/>
    <x v="2"/>
    <x v="2"/>
    <x v="2"/>
    <x v="2"/>
  </r>
  <r>
    <x v="6"/>
    <s v="FUNDO DE GARANTIA DO TEMPO DE SERVICO"/>
    <x v="1"/>
    <d v="2025-02-13T00:00:00"/>
    <d v="2025-02-20T00:00:00"/>
    <s v="' 0125021354652884-5"/>
    <s v="1 | 1"/>
    <x v="5"/>
    <x v="1"/>
    <n v="-453.64"/>
    <x v="21"/>
    <x v="21"/>
    <s v="ENC: FGTS - JANEIRO/2025 - GA"/>
    <x v="6"/>
    <x v="2"/>
    <x v="0"/>
    <n v="6002"/>
    <x v="9"/>
    <n v="60025"/>
    <s v="OPERACIONAL ADM (Químico e Biológico)"/>
    <x v="1"/>
    <x v="1"/>
    <x v="2"/>
    <x v="2"/>
    <x v="2"/>
    <x v="2"/>
  </r>
  <r>
    <x v="6"/>
    <s v="FUNDO DE GARANTIA DO TEMPO DE SERVICO"/>
    <x v="2"/>
    <d v="2025-02-10T00:00:00"/>
    <d v="2025-02-14T00:00:00"/>
    <s v="'0125021053702137-2"/>
    <s v="1 | 1"/>
    <x v="5"/>
    <x v="2"/>
    <n v="-397.47"/>
    <x v="65"/>
    <x v="64"/>
    <s v="ENC: RESCISÃƒO MAURICEA SILVA - GA"/>
    <x v="19"/>
    <x v="1"/>
    <x v="0"/>
    <n v="9001"/>
    <x v="24"/>
    <n v="90011"/>
    <s v="SÓCIO - 1 (Administrativo)"/>
    <x v="1"/>
    <x v="1"/>
    <x v="2"/>
    <x v="2"/>
    <x v="2"/>
    <x v="2"/>
  </r>
  <r>
    <x v="6"/>
    <s v="GA SERVIÃ‡OS DE AUTOMOTORES LTDA"/>
    <x v="4"/>
    <d v="2024-01-02T00:00:00"/>
    <d v="2024-01-02T00:00:00"/>
    <s v="'20240102002-REND"/>
    <s v="1 | 1"/>
    <x v="0"/>
    <x v="0"/>
    <n v="1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6"/>
    <s v="GA SERVIÃ‡OS DE AUTOMOTORES LTDA"/>
    <x v="4"/>
    <d v="2024-01-04T00:00:00"/>
    <d v="2024-01-04T00:00:00"/>
    <s v="'20240104001-REND"/>
    <s v="1 | 1"/>
    <x v="0"/>
    <x v="0"/>
    <n v="1000"/>
    <x v="1"/>
    <x v="1"/>
    <s v="Gerado por conciliacao automatica SISPAG FORNECEDORES"/>
    <x v="0"/>
    <x v="0"/>
    <x v="0"/>
    <n v="2001"/>
    <x v="0"/>
    <n v="20017"/>
    <s v="CORPORATIVO (Comum)"/>
    <x v="1"/>
    <x v="1"/>
    <x v="1"/>
    <x v="1"/>
    <x v="1"/>
    <x v="1"/>
  </r>
  <r>
    <x v="6"/>
    <s v="GA SERVIÃ‡OS DE AUTOMOTORES LTDA"/>
    <x v="4"/>
    <d v="2024-01-05T00:00:00"/>
    <d v="2024-01-05T00:00:00"/>
    <s v="'20240105013-REND"/>
    <s v="1 | 1"/>
    <x v="0"/>
    <x v="0"/>
    <n v="118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6"/>
    <s v="GA SERVIÃ‡OS DE AUTOMOTORES LTDA"/>
    <x v="4"/>
    <d v="2024-01-05T00:00:00"/>
    <d v="2024-01-05T00:00:00"/>
    <s v="'20240105014-REND"/>
    <s v="1 | 1"/>
    <x v="0"/>
    <x v="0"/>
    <n v="0.05"/>
    <x v="60"/>
    <x v="59"/>
    <s v="Gerado por conciliacao automatica REND PAGO APLIC AUT APR"/>
    <x v="0"/>
    <x v="0"/>
    <x v="0"/>
    <n v="2001"/>
    <x v="0"/>
    <n v="20017"/>
    <s v="CORPORATIVO (Comum)"/>
    <x v="1"/>
    <x v="1"/>
    <x v="0"/>
    <x v="0"/>
    <x v="3"/>
    <x v="3"/>
  </r>
  <r>
    <x v="6"/>
    <s v="GA SERVIÃ‡OS DE AUTOMOTORES LTDA"/>
    <x v="4"/>
    <d v="2024-01-08T00:00:00"/>
    <d v="2024-01-08T00:00:00"/>
    <s v="'20240108001-REND"/>
    <s v="1 | 1"/>
    <x v="0"/>
    <x v="0"/>
    <n v="1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6"/>
    <s v="GA SERVIÃ‡OS DE AUTOMOTORES LTDA"/>
    <x v="4"/>
    <d v="2024-01-09T00:00:00"/>
    <d v="2024-01-09T00:00:00"/>
    <s v="'20240109002-REND"/>
    <s v="1 | 1"/>
    <x v="0"/>
    <x v="0"/>
    <n v="0.01"/>
    <x v="60"/>
    <x v="59"/>
    <s v="Gerado por conciliacao automatica REND PAGO APLIC AUT APR"/>
    <x v="0"/>
    <x v="0"/>
    <x v="0"/>
    <n v="2001"/>
    <x v="0"/>
    <n v="20017"/>
    <s v="CORPORATIVO (Comum)"/>
    <x v="1"/>
    <x v="1"/>
    <x v="0"/>
    <x v="0"/>
    <x v="3"/>
    <x v="3"/>
  </r>
  <r>
    <x v="6"/>
    <s v="GA SERVIÃ‡OS DE AUTOMOTORES LTDA"/>
    <x v="4"/>
    <d v="2024-01-10T00:00:00"/>
    <d v="2024-01-10T00:00:00"/>
    <s v="'20240110003-REND"/>
    <s v="1 | 1"/>
    <x v="0"/>
    <x v="0"/>
    <n v="20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6"/>
    <s v="GA SERVIÃ‡OS DE AUTOMOTORES LTDA"/>
    <x v="4"/>
    <d v="2024-01-11T00:00:00"/>
    <d v="2024-01-11T00:00:00"/>
    <s v="'20240111003-REND"/>
    <s v="1 | 1"/>
    <x v="0"/>
    <x v="0"/>
    <n v="1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6"/>
    <s v="GA SERVIÃ‡OS DE AUTOMOTORES LTDA"/>
    <x v="4"/>
    <d v="2024-01-15T00:00:00"/>
    <d v="2024-01-15T00:00:00"/>
    <s v="'20240115002-REND"/>
    <s v="1 | 1"/>
    <x v="0"/>
    <x v="0"/>
    <n v="15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6"/>
    <s v="GA SERVIÃ‡OS DE AUTOMOTORES LTDA"/>
    <x v="4"/>
    <d v="2024-01-16T00:00:00"/>
    <d v="2024-01-16T00:00:00"/>
    <s v="'20240116002-REND"/>
    <s v="1 | 1"/>
    <x v="0"/>
    <x v="0"/>
    <n v="26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6"/>
    <s v="GA SERVIÃ‡OS DE AUTOMOTORES LTDA"/>
    <x v="4"/>
    <d v="2024-01-19T00:00:00"/>
    <d v="2024-01-19T00:00:00"/>
    <s v="'20240119005-REND"/>
    <s v="1 | 1"/>
    <x v="0"/>
    <x v="0"/>
    <n v="16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6"/>
    <s v="GA SERVIÃ‡OS DE AUTOMOTORES LTDA"/>
    <x v="4"/>
    <d v="2024-01-19T00:00:00"/>
    <d v="2024-01-19T00:00:00"/>
    <s v="'20240119006-REND"/>
    <s v="1 | 1"/>
    <x v="0"/>
    <x v="0"/>
    <n v="0.04"/>
    <x v="60"/>
    <x v="59"/>
    <s v="Gerado por conciliacao automatica REND PAGO APLIC AUT APR"/>
    <x v="0"/>
    <x v="0"/>
    <x v="0"/>
    <n v="2001"/>
    <x v="0"/>
    <n v="20017"/>
    <s v="CORPORATIVO (Comum)"/>
    <x v="1"/>
    <x v="1"/>
    <x v="0"/>
    <x v="0"/>
    <x v="3"/>
    <x v="3"/>
  </r>
  <r>
    <x v="6"/>
    <s v="GA SERVIÃ‡OS DE AUTOMOTORES LTDA"/>
    <x v="4"/>
    <d v="2024-01-22T00:00:00"/>
    <d v="2024-01-22T00:00:00"/>
    <s v="'20240122004-REND"/>
    <s v="1 | 1"/>
    <x v="0"/>
    <x v="0"/>
    <n v="41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6"/>
    <s v="GA SERVIÃ‡OS DE AUTOMOTORES LTDA"/>
    <x v="4"/>
    <d v="2024-01-26T00:00:00"/>
    <d v="2024-01-26T00:00:00"/>
    <s v="'20240126003-REND"/>
    <s v="1 | 1"/>
    <x v="0"/>
    <x v="0"/>
    <n v="25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6"/>
    <s v="GA SERVIÃ‡OS DE AUTOMOTORES LTDA"/>
    <x v="4"/>
    <d v="2024-01-29T00:00:00"/>
    <d v="2024-01-29T00:00:00"/>
    <s v="'20240129002-REND"/>
    <s v="1 | 1"/>
    <x v="0"/>
    <x v="0"/>
    <n v="9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6"/>
    <s v="GA SERVIÃ‡OS DE AUTOMOTORES LTDA"/>
    <x v="4"/>
    <d v="2024-01-29T00:00:00"/>
    <d v="2024-01-29T00:00:00"/>
    <s v="'20240129003-REND"/>
    <s v="1 | 1"/>
    <x v="0"/>
    <x v="0"/>
    <n v="0.02"/>
    <x v="60"/>
    <x v="59"/>
    <s v="Gerado por conciliacao automatica REND PAGO APLIC AUT APR"/>
    <x v="0"/>
    <x v="0"/>
    <x v="0"/>
    <n v="2001"/>
    <x v="0"/>
    <n v="20017"/>
    <s v="CORPORATIVO (Comum)"/>
    <x v="1"/>
    <x v="1"/>
    <x v="0"/>
    <x v="0"/>
    <x v="3"/>
    <x v="3"/>
  </r>
  <r>
    <x v="6"/>
    <s v="GA SERVIÃ‡OS DE AUTOMOTORES LTDA"/>
    <x v="4"/>
    <d v="2024-01-30T00:00:00"/>
    <d v="2024-01-30T00:00:00"/>
    <s v="'20240130005-REND"/>
    <s v="1 | 1"/>
    <x v="0"/>
    <x v="0"/>
    <n v="32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6"/>
    <s v="GA SERVIÃ‡OS DE AUTOMOTORES LTDA"/>
    <x v="4"/>
    <d v="2024-01-30T00:00:00"/>
    <d v="2024-01-30T00:00:00"/>
    <s v="'20240130006-REND"/>
    <s v="1 | 1"/>
    <x v="0"/>
    <x v="0"/>
    <n v="0.02"/>
    <x v="60"/>
    <x v="59"/>
    <s v="Gerado por conciliacao automatica REND PAGO APLIC AUT APR"/>
    <x v="0"/>
    <x v="0"/>
    <x v="0"/>
    <n v="2001"/>
    <x v="0"/>
    <n v="20017"/>
    <s v="CORPORATIVO (Comum)"/>
    <x v="1"/>
    <x v="1"/>
    <x v="0"/>
    <x v="0"/>
    <x v="3"/>
    <x v="3"/>
  </r>
  <r>
    <x v="6"/>
    <s v="GA SERVIÃ‡OS DE AUTOMOTORES LTDA"/>
    <x v="4"/>
    <d v="2024-01-31T00:00:00"/>
    <d v="2024-01-31T00:00:00"/>
    <s v="'20240131004-REND"/>
    <s v="1 | 1"/>
    <x v="0"/>
    <x v="0"/>
    <n v="9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6"/>
    <s v="GA SERVIÃ‡OS DE AUTOMOTORES LTDA"/>
    <x v="5"/>
    <d v="2024-02-01T00:00:00"/>
    <d v="2024-02-01T00:00:00"/>
    <s v="'20240201002-REND"/>
    <s v="1 | 1"/>
    <x v="0"/>
    <x v="0"/>
    <n v="7.0000000000000007E-2"/>
    <x v="60"/>
    <x v="59"/>
    <s v="Gerado por conciliacao automatica REND PAGO APLIC AUT APR"/>
    <x v="0"/>
    <x v="0"/>
    <x v="0"/>
    <n v="2001"/>
    <x v="0"/>
    <n v="20017"/>
    <s v="CORPORATIVO (Comum)"/>
    <x v="1"/>
    <x v="1"/>
    <x v="0"/>
    <x v="0"/>
    <x v="3"/>
    <x v="3"/>
  </r>
  <r>
    <x v="6"/>
    <s v="GA SERVIÃ‡OS DE AUTOMOTORES LTDA"/>
    <x v="5"/>
    <d v="2024-02-02T00:00:00"/>
    <d v="2024-02-02T00:00:00"/>
    <s v="'20240202003-REND"/>
    <s v="1 | 1"/>
    <x v="0"/>
    <x v="0"/>
    <n v="3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6"/>
    <s v="GA SERVIÃ‡OS DE AUTOMOTORES LTDA"/>
    <x v="5"/>
    <d v="2024-02-06T00:00:00"/>
    <d v="2024-02-06T00:00:00"/>
    <s v="'20240206009-REND"/>
    <s v="1 | 1"/>
    <x v="0"/>
    <x v="0"/>
    <n v="121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6"/>
    <s v="GA SERVIÃ‡OS DE AUTOMOTORES LTDA"/>
    <x v="5"/>
    <d v="2024-02-06T00:00:00"/>
    <d v="2024-02-06T00:00:00"/>
    <s v="'20240206010-REND"/>
    <s v="1 | 1"/>
    <x v="0"/>
    <x v="0"/>
    <n v="0.03"/>
    <x v="60"/>
    <x v="59"/>
    <s v="Gerado por conciliacao automatica REND PAGO APLIC AUT APR"/>
    <x v="0"/>
    <x v="0"/>
    <x v="0"/>
    <n v="2001"/>
    <x v="0"/>
    <n v="20017"/>
    <s v="CORPORATIVO (Comum)"/>
    <x v="1"/>
    <x v="1"/>
    <x v="0"/>
    <x v="0"/>
    <x v="3"/>
    <x v="3"/>
  </r>
  <r>
    <x v="6"/>
    <s v="GA SERVIÃ‡OS DE AUTOMOTORES LTDA"/>
    <x v="5"/>
    <d v="2024-02-07T00:00:00"/>
    <d v="2024-02-07T00:00:00"/>
    <s v="'20240207003-REND"/>
    <s v="1 | 1"/>
    <x v="0"/>
    <x v="0"/>
    <n v="13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6"/>
    <s v="GA SERVIÃ‡OS DE AUTOMOTORES LTDA"/>
    <x v="5"/>
    <d v="2024-02-09T00:00:00"/>
    <d v="2024-02-09T00:00:00"/>
    <s v="'20240209003-REND"/>
    <s v="1 | 1"/>
    <x v="0"/>
    <x v="0"/>
    <n v="1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6"/>
    <s v="GA SERVIÃ‡OS DE AUTOMOTORES LTDA"/>
    <x v="5"/>
    <d v="2024-02-14T00:00:00"/>
    <d v="2024-02-14T00:00:00"/>
    <s v="'20240214003-REND"/>
    <s v="1 | 1"/>
    <x v="0"/>
    <x v="0"/>
    <n v="22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6"/>
    <s v="GA SERVIÃ‡OS DE AUTOMOTORES LTDA"/>
    <x v="5"/>
    <d v="2024-02-15T00:00:00"/>
    <d v="2024-02-15T00:00:00"/>
    <s v="'20240215003-REND"/>
    <s v="1 | 1"/>
    <x v="0"/>
    <x v="0"/>
    <n v="15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6"/>
    <s v="GA SERVIÃ‡OS DE AUTOMOTORES LTDA"/>
    <x v="5"/>
    <d v="2024-02-16T00:00:00"/>
    <d v="2024-02-16T00:00:00"/>
    <s v="'20240216003-REND"/>
    <s v="1 | 1"/>
    <x v="0"/>
    <x v="0"/>
    <n v="29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6"/>
    <s v="GA SERVIÃ‡OS DE AUTOMOTORES LTDA"/>
    <x v="5"/>
    <d v="2024-02-20T00:00:00"/>
    <d v="2024-02-20T00:00:00"/>
    <s v="'20240220001-REND"/>
    <s v="1 | 1"/>
    <x v="0"/>
    <x v="0"/>
    <n v="116000"/>
    <x v="1"/>
    <x v="1"/>
    <s v="Gerado por conciliacao automatica SISPAG FORNECEDORES"/>
    <x v="0"/>
    <x v="0"/>
    <x v="0"/>
    <n v="2001"/>
    <x v="0"/>
    <n v="20017"/>
    <s v="CORPORATIVO (Comum)"/>
    <x v="1"/>
    <x v="1"/>
    <x v="1"/>
    <x v="1"/>
    <x v="1"/>
    <x v="1"/>
  </r>
  <r>
    <x v="6"/>
    <s v="GA SERVIÃ‡OS DE AUTOMOTORES LTDA"/>
    <x v="5"/>
    <d v="2024-02-20T00:00:00"/>
    <d v="2024-02-20T00:00:00"/>
    <s v="'20240220005-REND"/>
    <s v="1 | 1"/>
    <x v="0"/>
    <x v="0"/>
    <n v="0.04"/>
    <x v="60"/>
    <x v="59"/>
    <s v="Gerado por conciliacao automatica REND PAGO APLIC AUT APR"/>
    <x v="0"/>
    <x v="0"/>
    <x v="0"/>
    <n v="2001"/>
    <x v="0"/>
    <n v="20017"/>
    <s v="CORPORATIVO (Comum)"/>
    <x v="1"/>
    <x v="1"/>
    <x v="0"/>
    <x v="0"/>
    <x v="3"/>
    <x v="3"/>
  </r>
  <r>
    <x v="6"/>
    <s v="GA SERVIÃ‡OS DE AUTOMOTORES LTDA"/>
    <x v="5"/>
    <d v="2024-02-23T00:00:00"/>
    <d v="2024-02-23T00:00:00"/>
    <s v="'20240223002-REND"/>
    <s v="1 | 1"/>
    <x v="0"/>
    <x v="0"/>
    <n v="0.01"/>
    <x v="60"/>
    <x v="59"/>
    <s v="Gerado por conciliacao automatica REND PAGO APLIC AUT APR"/>
    <x v="0"/>
    <x v="0"/>
    <x v="0"/>
    <n v="2001"/>
    <x v="0"/>
    <n v="20017"/>
    <s v="CORPORATIVO (Comum)"/>
    <x v="1"/>
    <x v="1"/>
    <x v="0"/>
    <x v="0"/>
    <x v="3"/>
    <x v="3"/>
  </r>
  <r>
    <x v="6"/>
    <s v="GA SERVIÃ‡OS DE AUTOMOTORES LTDA"/>
    <x v="5"/>
    <d v="2024-02-28T00:00:00"/>
    <d v="2024-02-28T00:00:00"/>
    <s v="'20240228005-REND"/>
    <s v="1 | 1"/>
    <x v="0"/>
    <x v="0"/>
    <n v="37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6"/>
    <s v="GA SERVIÃ‡OS DE AUTOMOTORES LTDA"/>
    <x v="5"/>
    <d v="2024-02-29T00:00:00"/>
    <d v="2024-02-29T00:00:00"/>
    <s v="'20240229004-REND"/>
    <s v="1 | 1"/>
    <x v="0"/>
    <x v="0"/>
    <n v="17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6"/>
    <s v="GA SERVIÃ‡OS DE AUTOMOTORES LTDA"/>
    <x v="5"/>
    <d v="2024-02-29T00:00:00"/>
    <d v="2024-02-29T00:00:00"/>
    <s v="'20240229006-REND"/>
    <s v="1 | 1"/>
    <x v="0"/>
    <x v="0"/>
    <n v="0.03"/>
    <x v="60"/>
    <x v="59"/>
    <s v="Gerado por conciliacao automatica REND PAGO APLIC AUT MAIS"/>
    <x v="0"/>
    <x v="0"/>
    <x v="0"/>
    <n v="2001"/>
    <x v="0"/>
    <n v="20017"/>
    <s v="CORPORATIVO (Comum)"/>
    <x v="1"/>
    <x v="1"/>
    <x v="0"/>
    <x v="0"/>
    <x v="3"/>
    <x v="3"/>
  </r>
  <r>
    <x v="6"/>
    <s v="GA SERVIÃ‡OS DE AUTOMOTORES LTDA"/>
    <x v="6"/>
    <d v="2024-03-01T00:00:00"/>
    <d v="2024-03-01T00:00:00"/>
    <s v="'20240301002-REND"/>
    <s v="1 | 1"/>
    <x v="0"/>
    <x v="0"/>
    <n v="1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6"/>
    <s v="GA SERVIÃ‡OS DE AUTOMOTORES LTDA"/>
    <x v="6"/>
    <d v="2024-03-04T00:00:00"/>
    <d v="2024-03-04T00:00:00"/>
    <s v="'20240304002-REND"/>
    <s v="1 | 1"/>
    <x v="0"/>
    <x v="0"/>
    <n v="0.01"/>
    <x v="60"/>
    <x v="59"/>
    <s v="Gerado por conciliacao automatica REND PAGO APLIC AUT MAIS"/>
    <x v="0"/>
    <x v="0"/>
    <x v="0"/>
    <n v="2001"/>
    <x v="0"/>
    <n v="20017"/>
    <s v="CORPORATIVO (Comum)"/>
    <x v="1"/>
    <x v="1"/>
    <x v="0"/>
    <x v="0"/>
    <x v="3"/>
    <x v="3"/>
  </r>
  <r>
    <x v="6"/>
    <s v="GA SERVIÃ‡OS DE AUTOMOTORES LTDA"/>
    <x v="6"/>
    <d v="2024-03-06T00:00:00"/>
    <d v="2024-03-06T00:00:00"/>
    <s v="'20240306008-REND"/>
    <s v="1 | 1"/>
    <x v="0"/>
    <x v="0"/>
    <n v="112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6"/>
    <s v="GA SERVIÃ‡OS DE AUTOMOTORES LTDA"/>
    <x v="6"/>
    <d v="2024-03-07T00:00:00"/>
    <d v="2024-03-07T00:00:00"/>
    <s v="'20240307004-REND"/>
    <s v="1 | 1"/>
    <x v="0"/>
    <x v="0"/>
    <n v="11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6"/>
    <s v="GA SERVIÃ‡OS DE AUTOMOTORES LTDA"/>
    <x v="6"/>
    <d v="2024-03-07T00:00:00"/>
    <d v="2024-03-07T00:00:00"/>
    <s v="'20240307005-REND"/>
    <s v="1 | 1"/>
    <x v="0"/>
    <x v="0"/>
    <n v="1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6"/>
    <s v="GA SERVIÃ‡OS DE AUTOMOTORES LTDA"/>
    <x v="6"/>
    <d v="2024-03-07T00:00:00"/>
    <d v="2024-03-07T00:00:00"/>
    <s v="'20240307007-REND"/>
    <s v="1 | 1"/>
    <x v="0"/>
    <x v="0"/>
    <n v="0.03"/>
    <x v="60"/>
    <x v="59"/>
    <s v="Gerado por conciliacao automatica REND PAGO APLIC AUT MAIS"/>
    <x v="0"/>
    <x v="0"/>
    <x v="0"/>
    <n v="2001"/>
    <x v="0"/>
    <n v="20017"/>
    <s v="CORPORATIVO (Comum)"/>
    <x v="1"/>
    <x v="1"/>
    <x v="0"/>
    <x v="0"/>
    <x v="3"/>
    <x v="3"/>
  </r>
  <r>
    <x v="6"/>
    <s v="GA SERVIÃ‡OS DE AUTOMOTORES LTDA"/>
    <x v="6"/>
    <d v="2024-03-11T00:00:00"/>
    <d v="2024-03-11T00:00:00"/>
    <s v="'20240311003-REND"/>
    <s v="1 | 1"/>
    <x v="0"/>
    <x v="0"/>
    <n v="22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6"/>
    <s v="GA SERVIÃ‡OS DE AUTOMOTORES LTDA"/>
    <x v="6"/>
    <d v="2024-03-13T00:00:00"/>
    <d v="2024-03-13T00:00:00"/>
    <s v="'20240313005-REND"/>
    <s v="1 | 1"/>
    <x v="0"/>
    <x v="0"/>
    <n v="21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6"/>
    <s v="GA SERVIÃ‡OS DE AUTOMOTORES LTDA"/>
    <x v="6"/>
    <d v="2024-03-14T00:00:00"/>
    <d v="2024-03-14T00:00:00"/>
    <s v="'20240314004-REND"/>
    <s v="1 | 1"/>
    <x v="0"/>
    <x v="0"/>
    <n v="0.01"/>
    <x v="60"/>
    <x v="59"/>
    <s v="Gerado por conciliacao automatica REND PAGO APLIC AUT APR"/>
    <x v="0"/>
    <x v="0"/>
    <x v="0"/>
    <n v="2001"/>
    <x v="0"/>
    <n v="20017"/>
    <s v="CORPORATIVO (Comum)"/>
    <x v="1"/>
    <x v="1"/>
    <x v="0"/>
    <x v="0"/>
    <x v="3"/>
    <x v="3"/>
  </r>
  <r>
    <x v="6"/>
    <s v="GA SERVIÃ‡OS DE AUTOMOTORES LTDA"/>
    <x v="6"/>
    <d v="2024-03-15T00:00:00"/>
    <d v="2024-03-15T00:00:00"/>
    <s v="'20240315003-REND"/>
    <s v="1 | 1"/>
    <x v="0"/>
    <x v="0"/>
    <n v="14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6"/>
    <s v="GA SERVIÃ‡OS DE AUTOMOTORES LTDA"/>
    <x v="6"/>
    <d v="2024-03-18T00:00:00"/>
    <d v="2024-03-18T00:00:00"/>
    <s v="'20240318002-REND"/>
    <s v="1 | 1"/>
    <x v="0"/>
    <x v="0"/>
    <n v="26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6"/>
    <s v="GA SERVIÃ‡OS DE AUTOMOTORES LTDA"/>
    <x v="6"/>
    <d v="2024-03-20T00:00:00"/>
    <d v="2024-03-20T00:00:00"/>
    <s v="'20240320007-REND"/>
    <s v="1 | 1"/>
    <x v="0"/>
    <x v="0"/>
    <n v="92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6"/>
    <s v="GA SERVIÃ‡OS DE AUTOMOTORES LTDA"/>
    <x v="6"/>
    <d v="2024-03-21T00:00:00"/>
    <d v="2024-03-21T00:00:00"/>
    <s v="'20240321002-REND"/>
    <s v="1 | 1"/>
    <x v="0"/>
    <x v="0"/>
    <n v="2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6"/>
    <s v="GA SERVIÃ‡OS DE AUTOMOTORES LTDA"/>
    <x v="6"/>
    <d v="2024-03-21T00:00:00"/>
    <d v="2024-03-21T00:00:00"/>
    <s v="'20240321003-REND"/>
    <s v="1 | 1"/>
    <x v="0"/>
    <x v="0"/>
    <n v="0.02"/>
    <x v="60"/>
    <x v="59"/>
    <s v="Gerado por conciliacao automatica REND PAGO APLIC AUT APR"/>
    <x v="0"/>
    <x v="0"/>
    <x v="0"/>
    <n v="2001"/>
    <x v="0"/>
    <n v="20017"/>
    <s v="CORPORATIVO (Comum)"/>
    <x v="1"/>
    <x v="1"/>
    <x v="0"/>
    <x v="0"/>
    <x v="3"/>
    <x v="3"/>
  </r>
  <r>
    <x v="6"/>
    <s v="GA SERVIÃ‡OS DE AUTOMOTORES LTDA"/>
    <x v="6"/>
    <d v="2024-03-26T00:00:00"/>
    <d v="2024-03-26T00:00:00"/>
    <s v="'20240326003-REND"/>
    <s v="1 | 1"/>
    <x v="0"/>
    <x v="0"/>
    <n v="0.03"/>
    <x v="60"/>
    <x v="59"/>
    <s v="Gerado por conciliacao automatica REND PAGO APLIC AUT APR"/>
    <x v="0"/>
    <x v="0"/>
    <x v="0"/>
    <n v="2001"/>
    <x v="0"/>
    <n v="20017"/>
    <s v="CORPORATIVO (Comum)"/>
    <x v="1"/>
    <x v="1"/>
    <x v="0"/>
    <x v="0"/>
    <x v="3"/>
    <x v="3"/>
  </r>
  <r>
    <x v="6"/>
    <s v="GA SERVIÃ‡OS DE AUTOMOTORES LTDA"/>
    <x v="6"/>
    <d v="2024-03-27T00:00:00"/>
    <d v="2024-03-27T00:00:00"/>
    <s v="'20240327002-REND"/>
    <s v="1 | 1"/>
    <x v="0"/>
    <x v="0"/>
    <n v="12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6"/>
    <s v="GA SERVIÃ‡OS DE AUTOMOTORES LTDA"/>
    <x v="6"/>
    <d v="2024-03-28T00:00:00"/>
    <d v="2024-03-28T00:00:00"/>
    <s v="'20240328009-REND"/>
    <s v="1 | 1"/>
    <x v="0"/>
    <x v="0"/>
    <n v="45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6"/>
    <s v="GA SERVIÃ‡OS DE AUTOMOTORES LTDA"/>
    <x v="7"/>
    <d v="2024-04-01T00:00:00"/>
    <d v="2024-04-01T00:00:00"/>
    <s v="'20240401002-REND"/>
    <s v="1 | 1"/>
    <x v="0"/>
    <x v="0"/>
    <n v="0.05"/>
    <x v="60"/>
    <x v="59"/>
    <s v="Gerado por conciliacao automatica REND PAGO APLIC AUT APR"/>
    <x v="0"/>
    <x v="0"/>
    <x v="0"/>
    <n v="2001"/>
    <x v="0"/>
    <n v="20017"/>
    <s v="CORPORATIVO (Comum)"/>
    <x v="1"/>
    <x v="3"/>
    <x v="0"/>
    <x v="0"/>
    <x v="3"/>
    <x v="3"/>
  </r>
  <r>
    <x v="6"/>
    <s v="GA SERVIÃ‡OS DE AUTOMOTORES LTDA"/>
    <x v="7"/>
    <d v="2024-04-02T00:00:00"/>
    <d v="2024-04-02T00:00:00"/>
    <s v="'20240402002-REND"/>
    <s v="1 | 1"/>
    <x v="0"/>
    <x v="0"/>
    <n v="0.02"/>
    <x v="60"/>
    <x v="59"/>
    <s v="Gerado por conciliacao automatica REND PAGO APLIC AUT MAIS"/>
    <x v="0"/>
    <x v="0"/>
    <x v="0"/>
    <n v="2001"/>
    <x v="0"/>
    <n v="20017"/>
    <s v="CORPORATIVO (Comum)"/>
    <x v="1"/>
    <x v="3"/>
    <x v="0"/>
    <x v="0"/>
    <x v="3"/>
    <x v="3"/>
  </r>
  <r>
    <x v="6"/>
    <s v="GA SERVIÃ‡OS DE AUTOMOTORES LTDA"/>
    <x v="7"/>
    <d v="2024-04-03T00:00:00"/>
    <d v="2024-04-03T00:00:00"/>
    <s v="'20240403009-REND"/>
    <s v="1 | 1"/>
    <x v="0"/>
    <x v="0"/>
    <n v="120000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6"/>
    <s v="GA SERVIÃ‡OS DE AUTOMOTORES LTDA"/>
    <x v="7"/>
    <d v="2024-04-04T00:00:00"/>
    <d v="2024-04-04T00:00:00"/>
    <s v="'20240404003-REND"/>
    <s v="1 | 1"/>
    <x v="0"/>
    <x v="0"/>
    <n v="0.01"/>
    <x v="60"/>
    <x v="59"/>
    <s v="Gerado por conciliacao automatica REND PAGO APLIC AUT APR"/>
    <x v="0"/>
    <x v="0"/>
    <x v="0"/>
    <n v="2001"/>
    <x v="0"/>
    <n v="20017"/>
    <s v="CORPORATIVO (Comum)"/>
    <x v="1"/>
    <x v="3"/>
    <x v="0"/>
    <x v="0"/>
    <x v="3"/>
    <x v="3"/>
  </r>
  <r>
    <x v="6"/>
    <s v="GA SERVIÃ‡OS DE AUTOMOTORES LTDA"/>
    <x v="7"/>
    <d v="2024-04-05T00:00:00"/>
    <d v="2024-04-05T00:00:00"/>
    <s v="'20240405005-REND"/>
    <s v="1 | 1"/>
    <x v="0"/>
    <x v="0"/>
    <n v="3000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6"/>
    <s v="GA SERVIÃ‡OS DE AUTOMOTORES LTDA"/>
    <x v="7"/>
    <d v="2024-04-08T00:00:00"/>
    <d v="2024-04-08T00:00:00"/>
    <s v="'20240408003-REND"/>
    <s v="1 | 1"/>
    <x v="0"/>
    <x v="0"/>
    <n v="4000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6"/>
    <s v="GA SERVIÃ‡OS DE AUTOMOTORES LTDA"/>
    <x v="7"/>
    <d v="2024-04-10T00:00:00"/>
    <d v="2024-04-10T00:00:00"/>
    <s v="'20240410003-REND"/>
    <s v="1 | 1"/>
    <x v="0"/>
    <x v="0"/>
    <n v="22000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6"/>
    <s v="GA SERVIÃ‡OS DE AUTOMOTORES LTDA"/>
    <x v="7"/>
    <d v="2024-04-15T00:00:00"/>
    <d v="2024-04-15T00:00:00"/>
    <s v="'20240415003-REND"/>
    <s v="1 | 1"/>
    <x v="0"/>
    <x v="0"/>
    <n v="13000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6"/>
    <s v="GA SERVIÃ‡OS DE AUTOMOTORES LTDA"/>
    <x v="7"/>
    <d v="2024-04-16T00:00:00"/>
    <d v="2024-04-16T00:00:00"/>
    <s v="'20240416002-REND"/>
    <s v="1 | 1"/>
    <x v="0"/>
    <x v="0"/>
    <n v="26000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6"/>
    <s v="GA SERVIÃ‡OS DE AUTOMOTORES LTDA"/>
    <x v="7"/>
    <d v="2024-04-17T00:00:00"/>
    <d v="2024-04-17T00:00:00"/>
    <s v="'20240417002-REND"/>
    <s v="1 | 1"/>
    <x v="0"/>
    <x v="0"/>
    <n v="1000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6"/>
    <s v="GA SERVIÃ‡OS DE AUTOMOTORES LTDA"/>
    <x v="7"/>
    <d v="2024-04-19T00:00:00"/>
    <d v="2024-04-19T00:00:00"/>
    <s v="'20240419001-REND"/>
    <s v="1 | 1"/>
    <x v="0"/>
    <x v="0"/>
    <n v="30000"/>
    <x v="1"/>
    <x v="1"/>
    <s v="Gerado por conciliacao automatica SISPAG FORNECEDORES"/>
    <x v="0"/>
    <x v="0"/>
    <x v="0"/>
    <n v="2001"/>
    <x v="0"/>
    <n v="20017"/>
    <s v="CORPORATIVO (Comum)"/>
    <x v="1"/>
    <x v="3"/>
    <x v="1"/>
    <x v="1"/>
    <x v="1"/>
    <x v="1"/>
  </r>
  <r>
    <x v="6"/>
    <s v="GA SERVIÃ‡OS DE AUTOMOTORES LTDA"/>
    <x v="7"/>
    <d v="2024-04-19T00:00:00"/>
    <d v="2024-04-19T00:00:00"/>
    <s v="'20240419004-REND"/>
    <s v="1 | 1"/>
    <x v="0"/>
    <x v="0"/>
    <n v="0.04"/>
    <x v="60"/>
    <x v="59"/>
    <s v="Gerado por conciliacao automatica REND PAGO APLIC AUT APR"/>
    <x v="0"/>
    <x v="0"/>
    <x v="0"/>
    <n v="2001"/>
    <x v="0"/>
    <n v="20017"/>
    <s v="CORPORATIVO (Comum)"/>
    <x v="1"/>
    <x v="3"/>
    <x v="0"/>
    <x v="0"/>
    <x v="3"/>
    <x v="3"/>
  </r>
  <r>
    <x v="6"/>
    <s v="GA SERVIÃ‡OS DE AUTOMOTORES LTDA"/>
    <x v="7"/>
    <d v="2024-04-22T00:00:00"/>
    <d v="2024-04-22T00:00:00"/>
    <s v="'20240422004-REND"/>
    <s v="1 | 1"/>
    <x v="0"/>
    <x v="0"/>
    <n v="82000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6"/>
    <s v="GA SERVIÃ‡OS DE AUTOMOTORES LTDA"/>
    <x v="7"/>
    <d v="2024-04-24T00:00:00"/>
    <d v="2024-04-24T00:00:00"/>
    <s v="'20240424002-REND"/>
    <s v="1 | 1"/>
    <x v="0"/>
    <x v="0"/>
    <n v="0.03"/>
    <x v="60"/>
    <x v="59"/>
    <s v="Gerado por conciliacao automatica REND PAGO APLIC AUT APR"/>
    <x v="0"/>
    <x v="0"/>
    <x v="0"/>
    <n v="2001"/>
    <x v="0"/>
    <n v="20017"/>
    <s v="CORPORATIVO (Comum)"/>
    <x v="1"/>
    <x v="3"/>
    <x v="0"/>
    <x v="0"/>
    <x v="3"/>
    <x v="3"/>
  </r>
  <r>
    <x v="6"/>
    <s v="GA SERVIÃ‡OS DE AUTOMOTORES LTDA"/>
    <x v="7"/>
    <d v="2024-04-25T00:00:00"/>
    <d v="2024-04-25T00:00:00"/>
    <s v="'20240425001-REND"/>
    <s v="1 | 1"/>
    <x v="0"/>
    <x v="0"/>
    <n v="1000"/>
    <x v="1"/>
    <x v="1"/>
    <s v="Gerado por conciliacao automatica SISPAG FORNECEDORES"/>
    <x v="0"/>
    <x v="0"/>
    <x v="0"/>
    <n v="2001"/>
    <x v="0"/>
    <n v="20017"/>
    <s v="CORPORATIVO (Comum)"/>
    <x v="1"/>
    <x v="3"/>
    <x v="1"/>
    <x v="1"/>
    <x v="1"/>
    <x v="1"/>
  </r>
  <r>
    <x v="6"/>
    <s v="GA SERVIÃ‡OS DE AUTOMOTORES LTDA"/>
    <x v="7"/>
    <d v="2024-04-26T00:00:00"/>
    <d v="2024-04-26T00:00:00"/>
    <s v="'20240426002-REND"/>
    <s v="1 | 1"/>
    <x v="0"/>
    <x v="0"/>
    <n v="18000"/>
    <x v="1"/>
    <x v="1"/>
    <s v="Gerado por conciliacao automatica SISPAG FORNECEDORES"/>
    <x v="0"/>
    <x v="0"/>
    <x v="0"/>
    <n v="2001"/>
    <x v="0"/>
    <n v="20017"/>
    <s v="CORPORATIVO (Comum)"/>
    <x v="1"/>
    <x v="3"/>
    <x v="1"/>
    <x v="1"/>
    <x v="1"/>
    <x v="1"/>
  </r>
  <r>
    <x v="6"/>
    <s v="GA SERVIÃ‡OS DE AUTOMOTORES LTDA"/>
    <x v="7"/>
    <d v="2024-04-26T00:00:00"/>
    <d v="2024-04-26T00:00:00"/>
    <s v="'20240426005-REND"/>
    <s v="1 | 1"/>
    <x v="0"/>
    <x v="0"/>
    <n v="0.01"/>
    <x v="60"/>
    <x v="59"/>
    <s v="Gerado por conciliacao automatica REND PAGO APLIC AUT MAIS"/>
    <x v="0"/>
    <x v="0"/>
    <x v="0"/>
    <n v="2001"/>
    <x v="0"/>
    <n v="20017"/>
    <s v="CORPORATIVO (Comum)"/>
    <x v="1"/>
    <x v="3"/>
    <x v="0"/>
    <x v="0"/>
    <x v="3"/>
    <x v="3"/>
  </r>
  <r>
    <x v="6"/>
    <s v="GA SERVIÃ‡OS DE AUTOMOTORES LTDA"/>
    <x v="7"/>
    <d v="2024-04-29T00:00:00"/>
    <d v="2024-04-29T00:00:00"/>
    <s v="'20240429003-REND"/>
    <s v="1 | 1"/>
    <x v="0"/>
    <x v="0"/>
    <n v="28000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6"/>
    <s v="GA SERVIÃ‡OS DE AUTOMOTORES LTDA"/>
    <x v="7"/>
    <d v="2024-04-30T00:00:00"/>
    <d v="2024-04-30T00:00:00"/>
    <s v="'20240430006-REND"/>
    <s v="1 | 1"/>
    <x v="0"/>
    <x v="0"/>
    <n v="18000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6"/>
    <s v="GA SERVIÃ‡OS DE AUTOMOTORES LTDA"/>
    <x v="8"/>
    <d v="2024-05-02T00:00:00"/>
    <d v="2024-05-02T00:00:00"/>
    <s v="'20240502002-REND"/>
    <s v="1 | 1"/>
    <x v="0"/>
    <x v="0"/>
    <n v="0.01"/>
    <x v="60"/>
    <x v="59"/>
    <s v="Gerado por conciliacao automatica REND PAGO APLIC AUT MAIS"/>
    <x v="0"/>
    <x v="0"/>
    <x v="0"/>
    <n v="2001"/>
    <x v="0"/>
    <n v="20017"/>
    <s v="CORPORATIVO (Comum)"/>
    <x v="1"/>
    <x v="3"/>
    <x v="0"/>
    <x v="0"/>
    <x v="3"/>
    <x v="3"/>
  </r>
  <r>
    <x v="6"/>
    <s v="GA SERVIÃ‡OS DE AUTOMOTORES LTDA"/>
    <x v="8"/>
    <d v="2024-05-03T00:00:00"/>
    <d v="2024-05-03T00:00:00"/>
    <s v="'20240503001-REND"/>
    <s v="1 | 1"/>
    <x v="0"/>
    <x v="0"/>
    <n v="1000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6"/>
    <s v="GA SERVIÃ‡OS DE AUTOMOTORES LTDA"/>
    <x v="8"/>
    <d v="2024-05-07T00:00:00"/>
    <d v="2024-05-07T00:00:00"/>
    <s v="'20240507008-REND"/>
    <s v="1 | 1"/>
    <x v="0"/>
    <x v="0"/>
    <n v="126000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6"/>
    <s v="GA SERVIÃ‡OS DE AUTOMOTORES LTDA"/>
    <x v="8"/>
    <d v="2024-05-07T00:00:00"/>
    <d v="2024-05-07T00:00:00"/>
    <s v="'20240507009-REND"/>
    <s v="1 | 1"/>
    <x v="0"/>
    <x v="0"/>
    <n v="0.01"/>
    <x v="60"/>
    <x v="59"/>
    <s v="Gerado por conciliacao automatica REND PAGO APLIC AUT APR"/>
    <x v="0"/>
    <x v="0"/>
    <x v="0"/>
    <n v="2001"/>
    <x v="0"/>
    <n v="20017"/>
    <s v="CORPORATIVO (Comum)"/>
    <x v="1"/>
    <x v="3"/>
    <x v="0"/>
    <x v="0"/>
    <x v="3"/>
    <x v="3"/>
  </r>
  <r>
    <x v="6"/>
    <s v="GA SERVIÃ‡OS DE AUTOMOTORES LTDA"/>
    <x v="8"/>
    <d v="2024-05-09T00:00:00"/>
    <d v="2024-05-09T00:00:00"/>
    <s v="'20240509002-REND"/>
    <s v="1 | 1"/>
    <x v="0"/>
    <x v="0"/>
    <n v="1000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6"/>
    <s v="GA SERVIÃ‡OS DE AUTOMOTORES LTDA"/>
    <x v="8"/>
    <d v="2024-05-10T00:00:00"/>
    <d v="2024-05-10T00:00:00"/>
    <s v="'20240510004-REND"/>
    <s v="1 | 1"/>
    <x v="0"/>
    <x v="0"/>
    <n v="28000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6"/>
    <s v="GA SERVIÃ‡OS DE AUTOMOTORES LTDA"/>
    <x v="8"/>
    <d v="2024-05-13T00:00:00"/>
    <d v="2024-05-13T00:00:00"/>
    <s v="'20240513004-REND"/>
    <s v="1 | 1"/>
    <x v="0"/>
    <x v="0"/>
    <n v="11000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6"/>
    <s v="GA SERVIÃ‡OS DE AUTOMOTORES LTDA"/>
    <x v="8"/>
    <d v="2024-05-13T00:00:00"/>
    <d v="2024-05-13T00:00:00"/>
    <s v="'20240513005-REND"/>
    <s v="1 | 1"/>
    <x v="0"/>
    <x v="0"/>
    <n v="0.01"/>
    <x v="60"/>
    <x v="59"/>
    <s v="Gerado por conciliacao automatica REND PAGO APLIC AUT APR"/>
    <x v="0"/>
    <x v="0"/>
    <x v="0"/>
    <n v="2001"/>
    <x v="0"/>
    <n v="20017"/>
    <s v="CORPORATIVO (Comum)"/>
    <x v="1"/>
    <x v="3"/>
    <x v="0"/>
    <x v="0"/>
    <x v="3"/>
    <x v="3"/>
  </r>
  <r>
    <x v="6"/>
    <s v="GA SERVIÃ‡OS DE AUTOMOTORES LTDA"/>
    <x v="8"/>
    <d v="2024-05-14T00:00:00"/>
    <d v="2024-05-14T00:00:00"/>
    <s v="'20240514003-REND"/>
    <s v="1 | 1"/>
    <x v="0"/>
    <x v="0"/>
    <n v="1000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6"/>
    <s v="GA SERVIÃ‡OS DE AUTOMOTORES LTDA"/>
    <x v="8"/>
    <d v="2024-05-15T00:00:00"/>
    <d v="2024-05-15T00:00:00"/>
    <s v="'20240515002-REND"/>
    <s v="1 | 1"/>
    <x v="0"/>
    <x v="0"/>
    <n v="9000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6"/>
    <s v="GA SERVIÃ‡OS DE AUTOMOTORES LTDA"/>
    <x v="8"/>
    <d v="2024-05-16T00:00:00"/>
    <d v="2024-05-16T00:00:00"/>
    <s v="'20240516002-REND"/>
    <s v="1 | 1"/>
    <x v="0"/>
    <x v="0"/>
    <n v="26000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6"/>
    <s v="GA SERVIÃ‡OS DE AUTOMOTORES LTDA"/>
    <x v="8"/>
    <d v="2024-05-20T00:00:00"/>
    <d v="2024-05-20T00:00:00"/>
    <s v="'20240520005-REND"/>
    <s v="1 | 1"/>
    <x v="0"/>
    <x v="0"/>
    <n v="115000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6"/>
    <s v="GA SERVIÃ‡OS DE AUTOMOTORES LTDA"/>
    <x v="8"/>
    <d v="2024-05-23T00:00:00"/>
    <d v="2024-05-23T00:00:00"/>
    <s v="'20240523003-REND"/>
    <s v="1 | 1"/>
    <x v="0"/>
    <x v="0"/>
    <n v="0.02"/>
    <x v="60"/>
    <x v="59"/>
    <s v="Gerado por conciliacao automatica REND PAGO APLIC AUT APR"/>
    <x v="0"/>
    <x v="0"/>
    <x v="0"/>
    <n v="2001"/>
    <x v="0"/>
    <n v="20017"/>
    <s v="CORPORATIVO (Comum)"/>
    <x v="1"/>
    <x v="3"/>
    <x v="0"/>
    <x v="0"/>
    <x v="3"/>
    <x v="3"/>
  </r>
  <r>
    <x v="6"/>
    <s v="GA SERVIÃ‡OS DE AUTOMOTORES LTDA"/>
    <x v="8"/>
    <d v="2024-05-24T00:00:00"/>
    <d v="2024-05-24T00:00:00"/>
    <s v="'20240524003-REND"/>
    <s v="1 | 1"/>
    <x v="0"/>
    <x v="0"/>
    <n v="3000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6"/>
    <s v="GA SERVIÃ‡OS DE AUTOMOTORES LTDA"/>
    <x v="8"/>
    <d v="2024-05-27T00:00:00"/>
    <d v="2024-05-27T00:00:00"/>
    <s v="'20240527003-REND"/>
    <s v="1 | 1"/>
    <x v="0"/>
    <x v="0"/>
    <n v="27000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6"/>
    <s v="GA SERVIÃ‡OS DE AUTOMOTORES LTDA"/>
    <x v="8"/>
    <d v="2024-05-27T00:00:00"/>
    <d v="2024-05-27T00:00:00"/>
    <s v="'20240527004-REND"/>
    <s v="1 | 1"/>
    <x v="0"/>
    <x v="0"/>
    <n v="0.03"/>
    <x v="60"/>
    <x v="59"/>
    <s v="Gerado por conciliacao automatica REND PAGO APLIC AUT MAIS"/>
    <x v="0"/>
    <x v="0"/>
    <x v="0"/>
    <n v="2001"/>
    <x v="0"/>
    <n v="20017"/>
    <s v="CORPORATIVO (Comum)"/>
    <x v="1"/>
    <x v="3"/>
    <x v="0"/>
    <x v="0"/>
    <x v="3"/>
    <x v="3"/>
  </r>
  <r>
    <x v="6"/>
    <s v="GA SERVIÃ‡OS DE AUTOMOTORES LTDA"/>
    <x v="8"/>
    <d v="2024-05-28T00:00:00"/>
    <d v="2024-05-28T00:00:00"/>
    <s v="'20240528002-REND"/>
    <s v="1 | 1"/>
    <x v="0"/>
    <x v="0"/>
    <n v="11000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6"/>
    <s v="GA SERVIÃ‡OS DE AUTOMOTORES LTDA"/>
    <x v="8"/>
    <d v="2024-05-28T00:00:00"/>
    <d v="2024-05-28T00:00:00"/>
    <s v="'20240528003-REND"/>
    <s v="1 | 1"/>
    <x v="0"/>
    <x v="0"/>
    <n v="0.03"/>
    <x v="60"/>
    <x v="59"/>
    <s v="Gerado por conciliacao automatica REND PAGO APLIC AUT APR"/>
    <x v="0"/>
    <x v="0"/>
    <x v="0"/>
    <n v="2001"/>
    <x v="0"/>
    <n v="20017"/>
    <s v="CORPORATIVO (Comum)"/>
    <x v="1"/>
    <x v="3"/>
    <x v="0"/>
    <x v="0"/>
    <x v="3"/>
    <x v="3"/>
  </r>
  <r>
    <x v="6"/>
    <s v="GA SERVIÃ‡OS DE AUTOMOTORES LTDA"/>
    <x v="8"/>
    <d v="2024-05-29T00:00:00"/>
    <d v="2024-05-29T00:00:00"/>
    <s v="'20240529002-REND"/>
    <s v="1 | 1"/>
    <x v="0"/>
    <x v="0"/>
    <n v="2000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6"/>
    <s v="GA SERVIÃ‡OS DE AUTOMOTORES LTDA"/>
    <x v="8"/>
    <d v="2024-05-31T00:00:00"/>
    <d v="2024-05-31T00:00:00"/>
    <s v="'20240531005-REND"/>
    <s v="1 | 1"/>
    <x v="0"/>
    <x v="0"/>
    <n v="11000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6"/>
    <s v="GA SERVIÃ‡OS DE AUTOMOTORES LTDA"/>
    <x v="8"/>
    <d v="2024-05-31T00:00:00"/>
    <d v="2024-05-31T00:00:00"/>
    <s v="'20240531007-REND"/>
    <s v="1 | 1"/>
    <x v="0"/>
    <x v="0"/>
    <n v="0.01"/>
    <x v="60"/>
    <x v="59"/>
    <s v="Gerado por conciliacao automatica REND PAGO APLIC AUT MAIS"/>
    <x v="0"/>
    <x v="0"/>
    <x v="0"/>
    <n v="2001"/>
    <x v="0"/>
    <n v="20017"/>
    <s v="CORPORATIVO (Comum)"/>
    <x v="1"/>
    <x v="3"/>
    <x v="0"/>
    <x v="0"/>
    <x v="3"/>
    <x v="3"/>
  </r>
  <r>
    <x v="6"/>
    <s v="GA SERVIÃ‡OS DE AUTOMOTORES LTDA"/>
    <x v="9"/>
    <d v="2024-06-03T00:00:00"/>
    <d v="2024-06-03T00:00:00"/>
    <s v="'20240603002-REND"/>
    <s v="1 | 1"/>
    <x v="0"/>
    <x v="0"/>
    <n v="2000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6"/>
    <s v="GA SERVIÃ‡OS DE AUTOMOTORES LTDA"/>
    <x v="9"/>
    <d v="2024-06-06T00:00:00"/>
    <d v="2024-06-06T00:00:00"/>
    <s v="'20240606008-REND"/>
    <s v="1 | 1"/>
    <x v="0"/>
    <x v="0"/>
    <n v="143000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6"/>
    <s v="GA SERVIÃ‡OS DE AUTOMOTORES LTDA"/>
    <x v="9"/>
    <d v="2024-06-10T00:00:00"/>
    <d v="2024-06-10T00:00:00"/>
    <s v="'20240610002-REND"/>
    <s v="1 | 1"/>
    <x v="0"/>
    <x v="0"/>
    <n v="16000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6"/>
    <s v="GA SERVIÃ‡OS DE AUTOMOTORES LTDA"/>
    <x v="9"/>
    <d v="2024-06-10T00:00:00"/>
    <d v="2024-06-10T00:00:00"/>
    <s v="'20240610003-REND"/>
    <s v="1 | 1"/>
    <x v="0"/>
    <x v="0"/>
    <n v="0.01"/>
    <x v="60"/>
    <x v="59"/>
    <s v="Gerado por conciliacao automatica REND PAGO APLIC AUT APR"/>
    <x v="0"/>
    <x v="0"/>
    <x v="0"/>
    <n v="2001"/>
    <x v="0"/>
    <n v="20017"/>
    <s v="CORPORATIVO (Comum)"/>
    <x v="1"/>
    <x v="3"/>
    <x v="0"/>
    <x v="0"/>
    <x v="3"/>
    <x v="3"/>
  </r>
  <r>
    <x v="6"/>
    <s v="GA SERVIÃ‡OS DE AUTOMOTORES LTDA"/>
    <x v="9"/>
    <d v="2024-06-11T00:00:00"/>
    <d v="2024-06-11T00:00:00"/>
    <s v="'20240611003-REND"/>
    <s v="1 | 1"/>
    <x v="0"/>
    <x v="0"/>
    <n v="1000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6"/>
    <s v="GA SERVIÃ‡OS DE AUTOMOTORES LTDA"/>
    <x v="9"/>
    <d v="2024-06-13T00:00:00"/>
    <d v="2024-06-13T00:00:00"/>
    <s v="'20240613002-REND"/>
    <s v="1 | 1"/>
    <x v="0"/>
    <x v="0"/>
    <n v="11000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6"/>
    <s v="GA SERVIÃ‡OS DE AUTOMOTORES LTDA"/>
    <x v="9"/>
    <d v="2024-06-13T00:00:00"/>
    <d v="2024-06-13T00:00:00"/>
    <s v="'20240613003-REND"/>
    <s v="1 | 1"/>
    <x v="0"/>
    <x v="0"/>
    <n v="0.01"/>
    <x v="60"/>
    <x v="59"/>
    <s v="Gerado por conciliacao automatica REND PAGO APLIC AUT MAIS"/>
    <x v="0"/>
    <x v="0"/>
    <x v="0"/>
    <n v="2001"/>
    <x v="0"/>
    <n v="20017"/>
    <s v="CORPORATIVO (Comum)"/>
    <x v="1"/>
    <x v="3"/>
    <x v="0"/>
    <x v="0"/>
    <x v="3"/>
    <x v="3"/>
  </r>
  <r>
    <x v="6"/>
    <s v="GA SERVIÃ‡OS DE AUTOMOTORES LTDA"/>
    <x v="9"/>
    <d v="2024-06-17T00:00:00"/>
    <d v="2024-06-17T00:00:00"/>
    <s v="'20240617005-REND"/>
    <s v="1 | 1"/>
    <x v="0"/>
    <x v="0"/>
    <n v="38000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6"/>
    <s v="GA SERVIÃ‡OS DE AUTOMOTORES LTDA"/>
    <x v="9"/>
    <d v="2024-06-18T00:00:00"/>
    <d v="2024-06-18T00:00:00"/>
    <s v="'20240618002-REND"/>
    <s v="1 | 1"/>
    <x v="0"/>
    <x v="0"/>
    <n v="0.01"/>
    <x v="60"/>
    <x v="59"/>
    <s v="Gerado por conciliacao automatica REND PAGO APLIC AUT APR"/>
    <x v="0"/>
    <x v="0"/>
    <x v="0"/>
    <n v="2001"/>
    <x v="0"/>
    <n v="20017"/>
    <s v="CORPORATIVO (Comum)"/>
    <x v="1"/>
    <x v="3"/>
    <x v="0"/>
    <x v="0"/>
    <x v="3"/>
    <x v="3"/>
  </r>
  <r>
    <x v="6"/>
    <s v="GA SERVIÃ‡OS DE AUTOMOTORES LTDA"/>
    <x v="9"/>
    <d v="2024-06-20T00:00:00"/>
    <d v="2024-06-20T00:00:00"/>
    <s v="'20240620006-REND"/>
    <s v="1 | 1"/>
    <x v="0"/>
    <x v="0"/>
    <n v="122000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6"/>
    <s v="GA SERVIÃ‡OS DE AUTOMOTORES LTDA"/>
    <x v="9"/>
    <d v="2024-06-26T00:00:00"/>
    <d v="2024-06-26T00:00:00"/>
    <s v="'20240626002-REND"/>
    <s v="1 | 1"/>
    <x v="0"/>
    <x v="0"/>
    <n v="28000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6"/>
    <s v="GA SERVIÃ‡OS DE AUTOMOTORES LTDA"/>
    <x v="9"/>
    <d v="2024-06-26T00:00:00"/>
    <d v="2024-06-26T00:00:00"/>
    <s v="'20240626003-REND"/>
    <s v="1 | 1"/>
    <x v="0"/>
    <x v="0"/>
    <n v="0.05"/>
    <x v="60"/>
    <x v="59"/>
    <s v="Gerado por conciliacao automatica REND PAGO APLIC AUT APR"/>
    <x v="0"/>
    <x v="0"/>
    <x v="0"/>
    <n v="2001"/>
    <x v="0"/>
    <n v="20017"/>
    <s v="CORPORATIVO (Comum)"/>
    <x v="1"/>
    <x v="3"/>
    <x v="0"/>
    <x v="0"/>
    <x v="3"/>
    <x v="3"/>
  </r>
  <r>
    <x v="6"/>
    <s v="GA SERVIÃ‡OS DE AUTOMOTORES LTDA"/>
    <x v="9"/>
    <d v="2024-06-27T00:00:00"/>
    <d v="2024-06-27T00:00:00"/>
    <s v="'20240627003-REND"/>
    <s v="1 | 1"/>
    <x v="0"/>
    <x v="0"/>
    <n v="11000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6"/>
    <s v="GA SERVIÃ‡OS DE AUTOMOTORES LTDA"/>
    <x v="9"/>
    <d v="2024-06-28T00:00:00"/>
    <d v="2024-06-28T00:00:00"/>
    <s v="'20240628007-REND"/>
    <s v="1 | 1"/>
    <x v="0"/>
    <x v="0"/>
    <n v="25000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6"/>
    <s v="GA SERVIÃ‡OS DE AUTOMOTORES LTDA"/>
    <x v="9"/>
    <d v="2024-06-28T00:00:00"/>
    <d v="2024-06-28T00:00:00"/>
    <s v="'20240628009-REND"/>
    <s v="1 | 1"/>
    <x v="0"/>
    <x v="0"/>
    <n v="0.02"/>
    <x v="60"/>
    <x v="59"/>
    <s v="Gerado por conciliacao automatica REND PAGO APLIC AUT MAIS"/>
    <x v="0"/>
    <x v="0"/>
    <x v="0"/>
    <n v="2001"/>
    <x v="0"/>
    <n v="20017"/>
    <s v="CORPORATIVO (Comum)"/>
    <x v="1"/>
    <x v="3"/>
    <x v="0"/>
    <x v="0"/>
    <x v="3"/>
    <x v="3"/>
  </r>
  <r>
    <x v="6"/>
    <s v="GA SERVIÃ‡OS DE AUTOMOTORES LTDA"/>
    <x v="10"/>
    <d v="2024-07-01T00:00:00"/>
    <d v="2024-07-01T00:00:00"/>
    <s v="'20240701002-REND"/>
    <s v="1 | 1"/>
    <x v="0"/>
    <x v="0"/>
    <n v="1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6"/>
    <s v="GA SERVIÃ‡OS DE AUTOMOTORES LTDA"/>
    <x v="10"/>
    <d v="2024-07-02T00:00:00"/>
    <d v="2024-07-02T00:00:00"/>
    <s v="'20240702002-REND"/>
    <s v="1 | 1"/>
    <x v="0"/>
    <x v="0"/>
    <n v="0.01"/>
    <x v="60"/>
    <x v="59"/>
    <s v="Gerado por conciliacao automatica REND PAGO APLIC AUT APR"/>
    <x v="0"/>
    <x v="0"/>
    <x v="0"/>
    <n v="2001"/>
    <x v="0"/>
    <n v="20017"/>
    <s v="CORPORATIVO (Comum)"/>
    <x v="1"/>
    <x v="4"/>
    <x v="0"/>
    <x v="0"/>
    <x v="3"/>
    <x v="3"/>
  </r>
  <r>
    <x v="6"/>
    <s v="GA SERVIÃ‡OS DE AUTOMOTORES LTDA"/>
    <x v="10"/>
    <d v="2024-07-03T00:00:00"/>
    <d v="2024-07-03T00:00:00"/>
    <s v="'20240703003-REND"/>
    <s v="1 | 1"/>
    <x v="0"/>
    <x v="0"/>
    <n v="1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6"/>
    <s v="GA SERVIÃ‡OS DE AUTOMOTORES LTDA"/>
    <x v="10"/>
    <d v="2024-07-04T00:00:00"/>
    <d v="2024-07-04T00:00:00"/>
    <s v="'20240704002-REND"/>
    <s v="1 | 1"/>
    <x v="0"/>
    <x v="0"/>
    <n v="1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6"/>
    <s v="GA SERVIÃ‡OS DE AUTOMOTORES LTDA"/>
    <x v="10"/>
    <d v="2024-07-05T00:00:00"/>
    <d v="2024-07-05T00:00:00"/>
    <s v="'20240705010-REND"/>
    <s v="1 | 1"/>
    <x v="0"/>
    <x v="0"/>
    <n v="148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6"/>
    <s v="GA SERVIÃ‡OS DE AUTOMOTORES LTDA"/>
    <x v="10"/>
    <d v="2024-07-05T00:00:00"/>
    <d v="2024-07-05T00:00:00"/>
    <s v="'20240705011-REND"/>
    <s v="1 | 1"/>
    <x v="0"/>
    <x v="0"/>
    <n v="0.01"/>
    <x v="60"/>
    <x v="59"/>
    <s v="Gerado por conciliacao automatica REND PAGO APLIC AUT MAIS"/>
    <x v="0"/>
    <x v="0"/>
    <x v="0"/>
    <n v="2001"/>
    <x v="0"/>
    <n v="20017"/>
    <s v="CORPORATIVO (Comum)"/>
    <x v="1"/>
    <x v="4"/>
    <x v="0"/>
    <x v="0"/>
    <x v="3"/>
    <x v="3"/>
  </r>
  <r>
    <x v="6"/>
    <s v="GA SERVIÃ‡OS DE AUTOMOTORES LTDA"/>
    <x v="10"/>
    <d v="2024-07-10T00:00:00"/>
    <d v="2024-07-10T00:00:00"/>
    <s v="'20240710002-REND"/>
    <s v="1 | 1"/>
    <x v="0"/>
    <x v="0"/>
    <n v="17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6"/>
    <s v="GA SERVIÃ‡OS DE AUTOMOTORES LTDA"/>
    <x v="10"/>
    <d v="2024-07-12T00:00:00"/>
    <d v="2024-07-12T00:00:00"/>
    <s v="'20240712002-REND"/>
    <s v="1 | 1"/>
    <x v="0"/>
    <x v="0"/>
    <n v="3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6"/>
    <s v="GA SERVIÃ‡OS DE AUTOMOTORES LTDA"/>
    <x v="10"/>
    <d v="2024-07-12T00:00:00"/>
    <d v="2024-07-12T00:00:00"/>
    <s v="'20240712003-REND"/>
    <s v="1 | 1"/>
    <x v="0"/>
    <x v="0"/>
    <n v="0.01"/>
    <x v="60"/>
    <x v="59"/>
    <s v="Gerado por conciliacao automatica REND PAGO APLIC AUT MAIS"/>
    <x v="0"/>
    <x v="0"/>
    <x v="0"/>
    <n v="2001"/>
    <x v="0"/>
    <n v="20017"/>
    <s v="CORPORATIVO (Comum)"/>
    <x v="1"/>
    <x v="4"/>
    <x v="0"/>
    <x v="0"/>
    <x v="3"/>
    <x v="3"/>
  </r>
  <r>
    <x v="6"/>
    <s v="GA SERVIÃ‡OS DE AUTOMOTORES LTDA"/>
    <x v="10"/>
    <d v="2024-07-15T00:00:00"/>
    <d v="2024-07-15T00:00:00"/>
    <s v="'20240715007-REND"/>
    <s v="1 | 1"/>
    <x v="0"/>
    <x v="0"/>
    <n v="25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6"/>
    <s v="GA SERVIÃ‡OS DE AUTOMOTORES LTDA"/>
    <x v="10"/>
    <d v="2024-07-16T00:00:00"/>
    <d v="2024-07-16T00:00:00"/>
    <s v="'20240716002-REND"/>
    <s v="1 | 1"/>
    <x v="0"/>
    <x v="0"/>
    <n v="26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6"/>
    <s v="GA SERVIÃ‡OS DE AUTOMOTORES LTDA"/>
    <x v="10"/>
    <d v="2024-07-18T00:00:00"/>
    <d v="2024-07-18T00:00:00"/>
    <s v="'20240718002-REND"/>
    <s v="1 | 1"/>
    <x v="0"/>
    <x v="0"/>
    <n v="1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6"/>
    <s v="GA SERVIÃ‡OS DE AUTOMOTORES LTDA"/>
    <x v="10"/>
    <d v="2024-07-19T00:00:00"/>
    <d v="2024-07-19T00:00:00"/>
    <s v="'20240719006-REND"/>
    <s v="1 | 1"/>
    <x v="0"/>
    <x v="0"/>
    <n v="36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6"/>
    <s v="GA SERVIÃ‡OS DE AUTOMOTORES LTDA"/>
    <x v="10"/>
    <d v="2024-07-19T00:00:00"/>
    <d v="2024-07-19T00:00:00"/>
    <s v="'20240719007-REND"/>
    <s v="1 | 1"/>
    <x v="0"/>
    <x v="0"/>
    <n v="0.02"/>
    <x v="60"/>
    <x v="59"/>
    <s v="Gerado por conciliacao automatica REND PAGO APLIC AUT APR"/>
    <x v="0"/>
    <x v="0"/>
    <x v="0"/>
    <n v="2001"/>
    <x v="0"/>
    <n v="20017"/>
    <s v="CORPORATIVO (Comum)"/>
    <x v="1"/>
    <x v="4"/>
    <x v="0"/>
    <x v="0"/>
    <x v="3"/>
    <x v="3"/>
  </r>
  <r>
    <x v="6"/>
    <s v="GA SERVIÃ‡OS DE AUTOMOTORES LTDA"/>
    <x v="10"/>
    <d v="2024-07-22T00:00:00"/>
    <d v="2024-07-22T00:00:00"/>
    <s v="'20240722004-REND"/>
    <s v="1 | 1"/>
    <x v="0"/>
    <x v="0"/>
    <n v="92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6"/>
    <s v="GA SERVIÃ‡OS DE AUTOMOTORES LTDA"/>
    <x v="10"/>
    <d v="2024-07-26T00:00:00"/>
    <d v="2024-07-26T00:00:00"/>
    <s v="'20240726002-REND"/>
    <s v="1 | 1"/>
    <x v="0"/>
    <x v="0"/>
    <n v="5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6"/>
    <s v="GA SERVIÃ‡OS DE AUTOMOTORES LTDA"/>
    <x v="10"/>
    <d v="2024-07-26T00:00:00"/>
    <d v="2024-07-26T00:00:00"/>
    <s v="'20240726003-REND"/>
    <s v="1 | 1"/>
    <x v="0"/>
    <x v="0"/>
    <n v="0.06"/>
    <x v="60"/>
    <x v="59"/>
    <s v="Gerado por conciliacao automatica REND PAGO APLIC AUT APR"/>
    <x v="0"/>
    <x v="0"/>
    <x v="0"/>
    <n v="2001"/>
    <x v="0"/>
    <n v="20017"/>
    <s v="CORPORATIVO (Comum)"/>
    <x v="1"/>
    <x v="4"/>
    <x v="0"/>
    <x v="0"/>
    <x v="3"/>
    <x v="3"/>
  </r>
  <r>
    <x v="6"/>
    <s v="GA SERVIÃ‡OS DE AUTOMOTORES LTDA"/>
    <x v="10"/>
    <d v="2024-07-29T00:00:00"/>
    <d v="2024-07-29T00:00:00"/>
    <s v="'20240729002-REND"/>
    <s v="1 | 1"/>
    <x v="0"/>
    <x v="0"/>
    <n v="11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6"/>
    <s v="GA SERVIÃ‡OS DE AUTOMOTORES LTDA"/>
    <x v="10"/>
    <d v="2024-07-30T00:00:00"/>
    <d v="2024-07-30T00:00:00"/>
    <s v="'20240730005-REND"/>
    <s v="1 | 1"/>
    <x v="0"/>
    <x v="0"/>
    <n v="44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6"/>
    <s v="GA SERVIÃ‡OS DE AUTOMOTORES LTDA"/>
    <x v="10"/>
    <d v="2024-07-31T00:00:00"/>
    <d v="2024-07-31T00:00:00"/>
    <s v="'20240731003-REND"/>
    <s v="1 | 1"/>
    <x v="0"/>
    <x v="0"/>
    <n v="8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6"/>
    <s v="GA SERVIÃ‡OS DE AUTOMOTORES LTDA"/>
    <x v="11"/>
    <d v="2024-08-01T00:00:00"/>
    <d v="2024-08-01T00:00:00"/>
    <s v="'20240801003-REND"/>
    <s v="1 | 1"/>
    <x v="0"/>
    <x v="0"/>
    <n v="8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6"/>
    <s v="GA SERVIÃ‡OS DE AUTOMOTORES LTDA"/>
    <x v="11"/>
    <d v="2024-08-02T00:00:00"/>
    <d v="2024-08-02T00:00:00"/>
    <s v="'20240802003-REND"/>
    <s v="1 | 1"/>
    <x v="0"/>
    <x v="0"/>
    <n v="0.01"/>
    <x v="60"/>
    <x v="59"/>
    <s v="Gerado por conciliacao automatica REND PAGO APLIC AUT MAIS"/>
    <x v="0"/>
    <x v="0"/>
    <x v="0"/>
    <n v="2001"/>
    <x v="0"/>
    <n v="20017"/>
    <s v="CORPORATIVO (Comum)"/>
    <x v="1"/>
    <x v="4"/>
    <x v="0"/>
    <x v="0"/>
    <x v="3"/>
    <x v="3"/>
  </r>
  <r>
    <x v="6"/>
    <s v="GA SERVIÃ‡OS DE AUTOMOTORES LTDA"/>
    <x v="11"/>
    <d v="2024-08-06T00:00:00"/>
    <d v="2024-08-06T00:00:00"/>
    <s v="'20240806015-REND"/>
    <s v="1 | 1"/>
    <x v="0"/>
    <x v="0"/>
    <n v="143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6"/>
    <s v="GA SERVIÃ‡OS DE AUTOMOTORES LTDA"/>
    <x v="11"/>
    <d v="2024-08-06T00:00:00"/>
    <d v="2024-08-06T00:00:00"/>
    <s v="'20240806016-REND"/>
    <s v="1 | 1"/>
    <x v="0"/>
    <x v="0"/>
    <n v="0.01"/>
    <x v="60"/>
    <x v="59"/>
    <s v="Gerado por conciliacao automatica REND PAGO APLIC AUT MAIS"/>
    <x v="0"/>
    <x v="0"/>
    <x v="0"/>
    <n v="2001"/>
    <x v="0"/>
    <n v="20017"/>
    <s v="CORPORATIVO (Comum)"/>
    <x v="1"/>
    <x v="4"/>
    <x v="0"/>
    <x v="0"/>
    <x v="3"/>
    <x v="3"/>
  </r>
  <r>
    <x v="6"/>
    <s v="GA SERVIÃ‡OS DE AUTOMOTORES LTDA"/>
    <x v="11"/>
    <d v="2024-08-08T00:00:00"/>
    <d v="2024-08-08T00:00:00"/>
    <s v="'20240808005-REND"/>
    <s v="1 | 1"/>
    <x v="0"/>
    <x v="0"/>
    <n v="9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6"/>
    <s v="GA SERVIÃ‡OS DE AUTOMOTORES LTDA"/>
    <x v="11"/>
    <d v="2024-08-12T00:00:00"/>
    <d v="2024-08-12T00:00:00"/>
    <s v="'20240812004-REND"/>
    <s v="1 | 1"/>
    <x v="0"/>
    <x v="0"/>
    <n v="17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6"/>
    <s v="GA SERVIÃ‡OS DE AUTOMOTORES LTDA"/>
    <x v="11"/>
    <d v="2024-08-12T00:00:00"/>
    <d v="2024-08-12T00:00:00"/>
    <s v="'20240812005-REND"/>
    <s v="1 | 1"/>
    <x v="0"/>
    <x v="0"/>
    <n v="0.03"/>
    <x v="60"/>
    <x v="59"/>
    <s v="Gerado por conciliacao automatica REND PAGO APLIC AUT MAIS"/>
    <x v="0"/>
    <x v="0"/>
    <x v="0"/>
    <n v="2001"/>
    <x v="0"/>
    <n v="20017"/>
    <s v="CORPORATIVO (Comum)"/>
    <x v="1"/>
    <x v="4"/>
    <x v="0"/>
    <x v="0"/>
    <x v="3"/>
    <x v="3"/>
  </r>
  <r>
    <x v="6"/>
    <s v="GA SERVIÃ‡OS DE AUTOMOTORES LTDA"/>
    <x v="11"/>
    <d v="2024-08-13T00:00:00"/>
    <d v="2024-08-13T00:00:00"/>
    <s v="'20240813003-REND"/>
    <s v="1 | 1"/>
    <x v="0"/>
    <x v="0"/>
    <n v="10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6"/>
    <s v="GA SERVIÃ‡OS DE AUTOMOTORES LTDA"/>
    <x v="11"/>
    <d v="2024-08-15T00:00:00"/>
    <d v="2024-08-15T00:00:00"/>
    <s v="'20240815005-REND"/>
    <s v="1 | 1"/>
    <x v="0"/>
    <x v="0"/>
    <n v="11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6"/>
    <s v="GA SERVIÃ‡OS DE AUTOMOTORES LTDA"/>
    <x v="11"/>
    <d v="2024-08-16T00:00:00"/>
    <d v="2024-08-16T00:00:00"/>
    <s v="'20240816006-REND"/>
    <s v="1 | 1"/>
    <x v="0"/>
    <x v="0"/>
    <n v="27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6"/>
    <s v="GA SERVIÃ‡OS DE AUTOMOTORES LTDA"/>
    <x v="11"/>
    <d v="2024-08-16T00:00:00"/>
    <d v="2024-08-16T00:00:00"/>
    <s v="'20240816007-REND"/>
    <s v="1 | 1"/>
    <x v="0"/>
    <x v="0"/>
    <n v="0.03"/>
    <x v="60"/>
    <x v="59"/>
    <s v="Gerado por conciliacao automatica REND PAGO APLIC AUT APR"/>
    <x v="0"/>
    <x v="0"/>
    <x v="0"/>
    <n v="2001"/>
    <x v="0"/>
    <n v="20017"/>
    <s v="CORPORATIVO (Comum)"/>
    <x v="1"/>
    <x v="4"/>
    <x v="0"/>
    <x v="0"/>
    <x v="3"/>
    <x v="3"/>
  </r>
  <r>
    <x v="6"/>
    <s v="GA SERVIÃ‡OS DE AUTOMOTORES LTDA"/>
    <x v="11"/>
    <d v="2024-08-19T00:00:00"/>
    <d v="2024-08-19T00:00:00"/>
    <s v="'20240819002-REND"/>
    <s v="1 | 1"/>
    <x v="0"/>
    <x v="0"/>
    <n v="1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6"/>
    <s v="GA SERVIÃ‡OS DE AUTOMOTORES LTDA"/>
    <x v="11"/>
    <d v="2024-08-20T00:00:00"/>
    <d v="2024-08-20T00:00:00"/>
    <s v="'20240820006-REND"/>
    <s v="1 | 1"/>
    <x v="0"/>
    <x v="0"/>
    <n v="131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6"/>
    <s v="GA SERVIÃ‡OS DE AUTOMOTORES LTDA"/>
    <x v="11"/>
    <d v="2024-08-20T00:00:00"/>
    <d v="2024-08-20T00:00:00"/>
    <s v="'20240820007-REND"/>
    <s v="1 | 1"/>
    <x v="0"/>
    <x v="0"/>
    <n v="0.01"/>
    <x v="60"/>
    <x v="59"/>
    <s v="Gerado por conciliacao automatica REND PAGO APLIC AUT MAIS"/>
    <x v="0"/>
    <x v="0"/>
    <x v="0"/>
    <n v="2001"/>
    <x v="0"/>
    <n v="20017"/>
    <s v="CORPORATIVO (Comum)"/>
    <x v="1"/>
    <x v="4"/>
    <x v="0"/>
    <x v="0"/>
    <x v="3"/>
    <x v="3"/>
  </r>
  <r>
    <x v="6"/>
    <s v="GA SERVIÃ‡OS DE AUTOMOTORES LTDA"/>
    <x v="11"/>
    <d v="2024-08-27T00:00:00"/>
    <d v="2024-08-27T00:00:00"/>
    <s v="'20240827003-REND"/>
    <s v="1 | 1"/>
    <x v="0"/>
    <x v="0"/>
    <n v="12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6"/>
    <s v="GA SERVIÃ‡OS DE AUTOMOTORES LTDA"/>
    <x v="11"/>
    <d v="2024-08-28T00:00:00"/>
    <d v="2024-08-28T00:00:00"/>
    <s v="'20240828004-REND"/>
    <s v="1 | 1"/>
    <x v="0"/>
    <x v="0"/>
    <n v="41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6"/>
    <s v="GA SERVIÃ‡OS DE AUTOMOTORES LTDA"/>
    <x v="11"/>
    <d v="2024-08-30T00:00:00"/>
    <d v="2024-08-30T00:00:00"/>
    <s v="'20240830005-REND"/>
    <s v="1 | 1"/>
    <x v="0"/>
    <x v="0"/>
    <n v="23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6"/>
    <s v="GA SERVIÃ‡OS DE AUTOMOTORES LTDA"/>
    <x v="11"/>
    <d v="2024-08-30T00:00:00"/>
    <d v="2024-08-30T00:00:00"/>
    <s v="'20240830007-REND"/>
    <s v="1 | 1"/>
    <x v="0"/>
    <x v="0"/>
    <n v="0.03"/>
    <x v="60"/>
    <x v="59"/>
    <s v="Gerado por conciliacao automatica REND PAGO APLIC AUT APR"/>
    <x v="0"/>
    <x v="0"/>
    <x v="0"/>
    <n v="2001"/>
    <x v="0"/>
    <n v="20017"/>
    <s v="CORPORATIVO (Comum)"/>
    <x v="1"/>
    <x v="4"/>
    <x v="0"/>
    <x v="0"/>
    <x v="3"/>
    <x v="3"/>
  </r>
  <r>
    <x v="6"/>
    <s v="GA SERVIÃ‡OS DE AUTOMOTORES LTDA"/>
    <x v="12"/>
    <d v="2024-09-02T00:00:00"/>
    <d v="2024-09-02T00:00:00"/>
    <s v="'20240902002-REND"/>
    <s v="1 | 1"/>
    <x v="0"/>
    <x v="0"/>
    <n v="16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6"/>
    <s v="GA SERVIÃ‡OS DE AUTOMOTORES LTDA"/>
    <x v="12"/>
    <d v="2024-09-06T00:00:00"/>
    <d v="2024-09-06T00:00:00"/>
    <s v="'20240906010-REND"/>
    <s v="1 | 1"/>
    <x v="0"/>
    <x v="0"/>
    <n v="167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6"/>
    <s v="GA SERVIÃ‡OS DE AUTOMOTORES LTDA"/>
    <x v="12"/>
    <d v="2024-09-09T00:00:00"/>
    <d v="2024-09-09T00:00:00"/>
    <s v="'20240909003-REND"/>
    <s v="1 | 1"/>
    <x v="0"/>
    <x v="0"/>
    <n v="0.01"/>
    <x v="60"/>
    <x v="59"/>
    <s v="Gerado por conciliacao automatica REND PAGO APLIC AUT MAIS"/>
    <x v="0"/>
    <x v="0"/>
    <x v="0"/>
    <n v="2001"/>
    <x v="0"/>
    <n v="20017"/>
    <s v="CORPORATIVO (Comum)"/>
    <x v="1"/>
    <x v="4"/>
    <x v="0"/>
    <x v="0"/>
    <x v="3"/>
    <x v="3"/>
  </r>
  <r>
    <x v="6"/>
    <s v="GA SERVIÃ‡OS DE AUTOMOTORES LTDA"/>
    <x v="12"/>
    <d v="2024-09-10T00:00:00"/>
    <d v="2024-09-10T00:00:00"/>
    <s v="'20240910002-REND"/>
    <s v="1 | 1"/>
    <x v="0"/>
    <x v="0"/>
    <n v="18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6"/>
    <s v="GA SERVIÃ‡OS DE AUTOMOTORES LTDA"/>
    <x v="12"/>
    <d v="2024-09-11T00:00:00"/>
    <d v="2024-09-11T00:00:00"/>
    <s v="'20240911003-REND"/>
    <s v="1 | 1"/>
    <x v="0"/>
    <x v="0"/>
    <n v="1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6"/>
    <s v="GA SERVIÃ‡OS DE AUTOMOTORES LTDA"/>
    <x v="12"/>
    <d v="2024-09-13T00:00:00"/>
    <d v="2024-09-13T00:00:00"/>
    <s v="'20240913005-REND"/>
    <s v="1 | 1"/>
    <x v="0"/>
    <x v="0"/>
    <n v="17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6"/>
    <s v="GA SERVIÃ‡OS DE AUTOMOTORES LTDA"/>
    <x v="12"/>
    <d v="2024-09-16T00:00:00"/>
    <d v="2024-09-16T00:00:00"/>
    <s v="'20240916007-REND"/>
    <s v="1 | 1"/>
    <x v="0"/>
    <x v="0"/>
    <n v="38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6"/>
    <s v="GA SERVIÃ‡OS DE AUTOMOTORES LTDA"/>
    <x v="12"/>
    <d v="2024-09-16T00:00:00"/>
    <d v="2024-09-16T00:00:00"/>
    <s v="'20240916008-REND"/>
    <s v="1 | 1"/>
    <x v="0"/>
    <x v="0"/>
    <n v="0.01"/>
    <x v="60"/>
    <x v="59"/>
    <s v="Gerado por conciliacao automatica REND PAGO APLIC AUT MAIS"/>
    <x v="0"/>
    <x v="0"/>
    <x v="0"/>
    <n v="2001"/>
    <x v="0"/>
    <n v="20017"/>
    <s v="CORPORATIVO (Comum)"/>
    <x v="1"/>
    <x v="4"/>
    <x v="0"/>
    <x v="0"/>
    <x v="3"/>
    <x v="3"/>
  </r>
  <r>
    <x v="6"/>
    <s v="GA SERVIÃ‡OS DE AUTOMOTORES LTDA"/>
    <x v="12"/>
    <d v="2024-09-20T00:00:00"/>
    <d v="2024-09-20T00:00:00"/>
    <s v="'20240920006-REND"/>
    <s v="1 | 1"/>
    <x v="0"/>
    <x v="0"/>
    <n v="148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6"/>
    <s v="GA SERVIÃ‡OS DE AUTOMOTORES LTDA"/>
    <x v="12"/>
    <d v="2024-09-26T00:00:00"/>
    <d v="2024-09-26T00:00:00"/>
    <s v="'20240926002-REND"/>
    <s v="1 | 1"/>
    <x v="0"/>
    <x v="0"/>
    <n v="15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6"/>
    <s v="GA SERVIÃ‡OS DE AUTOMOTORES LTDA"/>
    <x v="12"/>
    <d v="2024-09-27T00:00:00"/>
    <d v="2024-09-27T00:00:00"/>
    <s v="'20240927002-REND"/>
    <s v="1 | 1"/>
    <x v="0"/>
    <x v="0"/>
    <n v="35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6"/>
    <s v="GA SERVIÃ‡OS DE AUTOMOTORES LTDA"/>
    <x v="12"/>
    <d v="2024-09-30T00:00:00"/>
    <d v="2024-09-30T00:00:00"/>
    <s v="'20240930003-REND"/>
    <s v="1 | 1"/>
    <x v="0"/>
    <x v="0"/>
    <n v="13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6"/>
    <s v="GA SERVIÃ‡OS DE AUTOMOTORES LTDA"/>
    <x v="13"/>
    <d v="2024-10-01T00:00:00"/>
    <d v="2024-10-01T00:00:00"/>
    <s v="'20241001003-REND"/>
    <s v="1 | 1"/>
    <x v="0"/>
    <x v="0"/>
    <n v="80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6"/>
    <s v="GA SERVIÃ‡OS DE AUTOMOTORES LTDA"/>
    <x v="13"/>
    <d v="2024-10-01T00:00:00"/>
    <d v="2024-10-01T00:00:00"/>
    <s v="'20241001004-REND"/>
    <s v="1 | 1"/>
    <x v="0"/>
    <x v="0"/>
    <n v="0.05"/>
    <x v="60"/>
    <x v="59"/>
    <s v="Gerado por conciliacao automatica REND PAGO APLIC AUT APR"/>
    <x v="0"/>
    <x v="0"/>
    <x v="0"/>
    <n v="2001"/>
    <x v="0"/>
    <n v="20017"/>
    <s v="CORPORATIVO (Comum)"/>
    <x v="1"/>
    <x v="0"/>
    <x v="0"/>
    <x v="0"/>
    <x v="3"/>
    <x v="3"/>
  </r>
  <r>
    <x v="6"/>
    <s v="GA SERVIÃ‡OS DE AUTOMOTORES LTDA"/>
    <x v="13"/>
    <d v="2024-10-02T00:00:00"/>
    <d v="2024-10-02T00:00:00"/>
    <s v="'20241002002-REND"/>
    <s v="1 | 1"/>
    <x v="0"/>
    <x v="0"/>
    <n v="0.03"/>
    <x v="60"/>
    <x v="59"/>
    <s v="Gerado por conciliacao automatica REND PAGO APLIC AUT MAIS"/>
    <x v="0"/>
    <x v="0"/>
    <x v="0"/>
    <n v="2001"/>
    <x v="0"/>
    <n v="20017"/>
    <s v="CORPORATIVO (Comum)"/>
    <x v="1"/>
    <x v="0"/>
    <x v="0"/>
    <x v="0"/>
    <x v="3"/>
    <x v="3"/>
  </r>
  <r>
    <x v="6"/>
    <s v="GA SERVIÃ‡OS DE AUTOMOTORES LTDA"/>
    <x v="13"/>
    <d v="2024-10-03T00:00:00"/>
    <d v="2024-10-03T00:00:00"/>
    <s v="'20241003002-REND"/>
    <s v="1 | 1"/>
    <x v="0"/>
    <x v="0"/>
    <n v="10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6"/>
    <s v="GA SERVIÃ‡OS DE AUTOMOTORES LTDA"/>
    <x v="13"/>
    <d v="2024-10-04T00:00:00"/>
    <d v="2024-10-04T00:00:00"/>
    <s v="'20241004011-REND"/>
    <s v="1 | 1"/>
    <x v="0"/>
    <x v="0"/>
    <n v="1580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6"/>
    <s v="GA SERVIÃ‡OS DE AUTOMOTORES LTDA"/>
    <x v="13"/>
    <d v="2024-10-04T00:00:00"/>
    <d v="2024-10-04T00:00:00"/>
    <s v="'20241004012-REND"/>
    <s v="1 | 1"/>
    <x v="0"/>
    <x v="0"/>
    <n v="0.03"/>
    <x v="60"/>
    <x v="59"/>
    <s v="Gerado por conciliacao automatica REND PAGO APLIC AUT MAIS"/>
    <x v="0"/>
    <x v="0"/>
    <x v="0"/>
    <n v="2001"/>
    <x v="0"/>
    <n v="20017"/>
    <s v="CORPORATIVO (Comum)"/>
    <x v="1"/>
    <x v="0"/>
    <x v="0"/>
    <x v="0"/>
    <x v="3"/>
    <x v="3"/>
  </r>
  <r>
    <x v="6"/>
    <s v="GA SERVIÃ‡OS DE AUTOMOTORES LTDA"/>
    <x v="13"/>
    <d v="2024-10-07T00:00:00"/>
    <d v="2024-10-07T00:00:00"/>
    <s v="'20241007002-REND"/>
    <s v="1 | 1"/>
    <x v="0"/>
    <x v="0"/>
    <n v="10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6"/>
    <s v="GA SERVIÃ‡OS DE AUTOMOTORES LTDA"/>
    <x v="13"/>
    <d v="2024-10-09T00:00:00"/>
    <d v="2024-10-09T00:00:00"/>
    <s v="'20241009002-REND"/>
    <s v="1 | 1"/>
    <x v="0"/>
    <x v="0"/>
    <n v="40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6"/>
    <s v="GA SERVIÃ‡OS DE AUTOMOTORES LTDA"/>
    <x v="13"/>
    <d v="2024-10-10T00:00:00"/>
    <d v="2024-10-10T00:00:00"/>
    <s v="'20241010002-REND"/>
    <s v="1 | 1"/>
    <x v="0"/>
    <x v="0"/>
    <n v="170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6"/>
    <s v="GA SERVIÃ‡OS DE AUTOMOTORES LTDA"/>
    <x v="13"/>
    <d v="2024-10-11T00:00:00"/>
    <d v="2024-10-11T00:00:00"/>
    <s v="'20241011004-REND"/>
    <s v="1 | 1"/>
    <x v="0"/>
    <x v="0"/>
    <n v="60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6"/>
    <s v="GA SERVIÃ‡OS DE AUTOMOTORES LTDA"/>
    <x v="13"/>
    <d v="2024-10-11T00:00:00"/>
    <d v="2024-10-11T00:00:00"/>
    <s v="'20241011005-REND"/>
    <s v="1 | 1"/>
    <x v="0"/>
    <x v="0"/>
    <n v="0.02"/>
    <x v="60"/>
    <x v="59"/>
    <s v="Gerado por conciliacao automatica REND PAGO APLIC AUT APR"/>
    <x v="0"/>
    <x v="0"/>
    <x v="0"/>
    <n v="2001"/>
    <x v="0"/>
    <n v="20017"/>
    <s v="CORPORATIVO (Comum)"/>
    <x v="1"/>
    <x v="0"/>
    <x v="0"/>
    <x v="0"/>
    <x v="3"/>
    <x v="3"/>
  </r>
  <r>
    <x v="6"/>
    <s v="GA SERVIÃ‡OS DE AUTOMOTORES LTDA"/>
    <x v="13"/>
    <d v="2024-10-14T00:00:00"/>
    <d v="2024-10-14T00:00:00"/>
    <s v="'20241014002-REND"/>
    <s v="1 | 1"/>
    <x v="0"/>
    <x v="0"/>
    <n v="100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6"/>
    <s v="GA SERVIÃ‡OS DE AUTOMOTORES LTDA"/>
    <x v="13"/>
    <d v="2024-10-15T00:00:00"/>
    <d v="2024-10-15T00:00:00"/>
    <s v="'20241015004-REND"/>
    <s v="1 | 1"/>
    <x v="0"/>
    <x v="0"/>
    <n v="120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6"/>
    <s v="GA SERVIÃ‡OS DE AUTOMOTORES LTDA"/>
    <x v="13"/>
    <d v="2024-10-16T00:00:00"/>
    <d v="2024-10-16T00:00:00"/>
    <s v="'20241016006-REND"/>
    <s v="1 | 1"/>
    <x v="0"/>
    <x v="0"/>
    <n v="320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6"/>
    <s v="GA SERVIÃ‡OS DE AUTOMOTORES LTDA"/>
    <x v="13"/>
    <d v="2024-10-17T00:00:00"/>
    <d v="2024-10-17T00:00:00"/>
    <s v="'20241017002-REND"/>
    <s v="1 | 1"/>
    <x v="0"/>
    <x v="0"/>
    <n v="0.01"/>
    <x v="60"/>
    <x v="59"/>
    <s v="Gerado por conciliacao automatica REND PAGO APLIC AUT MAIS"/>
    <x v="0"/>
    <x v="0"/>
    <x v="0"/>
    <n v="2001"/>
    <x v="0"/>
    <n v="20017"/>
    <s v="CORPORATIVO (Comum)"/>
    <x v="1"/>
    <x v="0"/>
    <x v="0"/>
    <x v="0"/>
    <x v="3"/>
    <x v="3"/>
  </r>
  <r>
    <x v="6"/>
    <s v="GA SERVIÃ‡OS DE AUTOMOTORES LTDA"/>
    <x v="13"/>
    <d v="2024-10-18T00:00:00"/>
    <d v="2024-10-18T00:00:00"/>
    <s v="'20241018004-REND"/>
    <s v="1 | 1"/>
    <x v="0"/>
    <x v="0"/>
    <n v="390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6"/>
    <s v="GA SERVIÃ‡OS DE AUTOMOTORES LTDA"/>
    <x v="13"/>
    <d v="2024-10-18T00:00:00"/>
    <d v="2024-10-18T00:00:00"/>
    <s v="'20241018005-REND"/>
    <s v="1 | 1"/>
    <x v="0"/>
    <x v="0"/>
    <n v="0.02"/>
    <x v="60"/>
    <x v="59"/>
    <s v="Gerado por conciliacao automatica REND PAGO APLIC AUT APR"/>
    <x v="0"/>
    <x v="0"/>
    <x v="0"/>
    <n v="2001"/>
    <x v="0"/>
    <n v="20017"/>
    <s v="CORPORATIVO (Comum)"/>
    <x v="1"/>
    <x v="0"/>
    <x v="0"/>
    <x v="0"/>
    <x v="3"/>
    <x v="3"/>
  </r>
  <r>
    <x v="6"/>
    <s v="GA SERVIÃ‡OS DE AUTOMOTORES LTDA"/>
    <x v="13"/>
    <d v="2024-10-21T00:00:00"/>
    <d v="2024-10-21T00:00:00"/>
    <s v="'20241021006-REND"/>
    <s v="1 | 1"/>
    <x v="0"/>
    <x v="0"/>
    <n v="1150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6"/>
    <s v="GA SERVIÃ‡OS DE AUTOMOTORES LTDA"/>
    <x v="13"/>
    <d v="2024-10-25T00:00:00"/>
    <d v="2024-10-25T00:00:00"/>
    <s v="'20241025002-REND"/>
    <s v="1 | 1"/>
    <x v="0"/>
    <x v="0"/>
    <n v="0.03"/>
    <x v="60"/>
    <x v="59"/>
    <s v="Gerado por conciliacao automatica REND PAGO APLIC AUT APR"/>
    <x v="0"/>
    <x v="0"/>
    <x v="0"/>
    <n v="2001"/>
    <x v="0"/>
    <n v="20017"/>
    <s v="CORPORATIVO (Comum)"/>
    <x v="1"/>
    <x v="0"/>
    <x v="0"/>
    <x v="0"/>
    <x v="3"/>
    <x v="3"/>
  </r>
  <r>
    <x v="6"/>
    <s v="GA SERVIÃ‡OS DE AUTOMOTORES LTDA"/>
    <x v="13"/>
    <d v="2024-10-28T00:00:00"/>
    <d v="2024-10-28T00:00:00"/>
    <s v="'20241028003-REND"/>
    <s v="1 | 1"/>
    <x v="0"/>
    <x v="0"/>
    <n v="0.03"/>
    <x v="60"/>
    <x v="59"/>
    <s v="Gerado por conciliacao automatica REND PAGO APLIC AUT APR"/>
    <x v="0"/>
    <x v="0"/>
    <x v="0"/>
    <n v="2001"/>
    <x v="0"/>
    <n v="20017"/>
    <s v="CORPORATIVO (Comum)"/>
    <x v="1"/>
    <x v="0"/>
    <x v="0"/>
    <x v="0"/>
    <x v="3"/>
    <x v="3"/>
  </r>
  <r>
    <x v="6"/>
    <s v="GA SERVIÃ‡OS DE AUTOMOTORES LTDA"/>
    <x v="13"/>
    <d v="2024-10-29T00:00:00"/>
    <d v="2024-10-29T00:00:00"/>
    <s v="'20241029001-REND"/>
    <s v="1 | 1"/>
    <x v="0"/>
    <x v="0"/>
    <n v="10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6"/>
    <s v="GA SERVIÃ‡OS DE AUTOMOTORES LTDA"/>
    <x v="13"/>
    <d v="2024-10-30T00:00:00"/>
    <d v="2024-10-30T00:00:00"/>
    <s v="'20241030004-REND"/>
    <s v="1 | 1"/>
    <x v="0"/>
    <x v="0"/>
    <n v="140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6"/>
    <s v="GA SERVIÃ‡OS DE AUTOMOTORES LTDA"/>
    <x v="13"/>
    <d v="2024-10-31T00:00:00"/>
    <d v="2024-10-31T00:00:00"/>
    <s v="'20241031004-REND"/>
    <s v="1 | 1"/>
    <x v="0"/>
    <x v="0"/>
    <n v="390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6"/>
    <s v="GA SERVIÃ‡OS DE AUTOMOTORES LTDA"/>
    <x v="13"/>
    <d v="2024-10-31T00:00:00"/>
    <d v="2024-10-31T00:00:00"/>
    <s v="'20241031006-REND"/>
    <s v="1 | 1"/>
    <x v="0"/>
    <x v="0"/>
    <n v="0.01"/>
    <x v="60"/>
    <x v="59"/>
    <s v="Gerado por conciliacao automatica REND PAGO APLIC AUT APR"/>
    <x v="0"/>
    <x v="0"/>
    <x v="0"/>
    <n v="2001"/>
    <x v="0"/>
    <n v="20017"/>
    <s v="CORPORATIVO (Comum)"/>
    <x v="1"/>
    <x v="0"/>
    <x v="0"/>
    <x v="0"/>
    <x v="3"/>
    <x v="3"/>
  </r>
  <r>
    <x v="6"/>
    <s v="GA SERVIÃ‡OS DE AUTOMOTORES LTDA"/>
    <x v="14"/>
    <d v="2024-11-01T00:00:00"/>
    <d v="2024-11-01T00:00:00"/>
    <s v="'20241101002-REND"/>
    <s v="1 | 1"/>
    <x v="0"/>
    <x v="0"/>
    <n v="40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6"/>
    <s v="GA SERVIÃ‡OS DE AUTOMOTORES LTDA"/>
    <x v="14"/>
    <d v="2024-11-01T00:00:00"/>
    <d v="2024-11-01T00:00:00"/>
    <s v="'20241101003-REND"/>
    <s v="1 | 1"/>
    <x v="0"/>
    <x v="0"/>
    <n v="0.01"/>
    <x v="60"/>
    <x v="59"/>
    <s v="Gerado por conciliacao automatica REND PAGO APLIC AUT MAIS"/>
    <x v="0"/>
    <x v="0"/>
    <x v="0"/>
    <n v="2001"/>
    <x v="0"/>
    <n v="20017"/>
    <s v="CORPORATIVO (Comum)"/>
    <x v="1"/>
    <x v="0"/>
    <x v="0"/>
    <x v="0"/>
    <x v="3"/>
    <x v="3"/>
  </r>
  <r>
    <x v="6"/>
    <s v="GA SERVIÃ‡OS DE AUTOMOTORES LTDA"/>
    <x v="14"/>
    <d v="2024-11-04T00:00:00"/>
    <d v="2024-11-04T00:00:00"/>
    <s v="'20241104002-REND"/>
    <s v="1 | 1"/>
    <x v="0"/>
    <x v="0"/>
    <n v="70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6"/>
    <s v="GA SERVIÃ‡OS DE AUTOMOTORES LTDA"/>
    <x v="14"/>
    <d v="2024-11-04T00:00:00"/>
    <d v="2024-11-04T00:00:00"/>
    <s v="'20241104004-REND"/>
    <s v="1 | 1"/>
    <x v="0"/>
    <x v="0"/>
    <n v="0.01"/>
    <x v="60"/>
    <x v="59"/>
    <s v="Gerado por conciliacao automatica REND PAGO APLIC AUT APR"/>
    <x v="0"/>
    <x v="0"/>
    <x v="0"/>
    <n v="2001"/>
    <x v="0"/>
    <n v="20017"/>
    <s v="CORPORATIVO (Comum)"/>
    <x v="1"/>
    <x v="0"/>
    <x v="0"/>
    <x v="0"/>
    <x v="3"/>
    <x v="3"/>
  </r>
  <r>
    <x v="6"/>
    <s v="GA SERVIÃ‡OS DE AUTOMOTORES LTDA"/>
    <x v="14"/>
    <d v="2024-11-05T00:00:00"/>
    <d v="2024-11-05T00:00:00"/>
    <s v="'20241105005-REND"/>
    <s v="1 | 1"/>
    <x v="0"/>
    <x v="0"/>
    <n v="20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6"/>
    <s v="GA SERVIÃ‡OS DE AUTOMOTORES LTDA"/>
    <x v="14"/>
    <d v="2024-11-06T00:00:00"/>
    <d v="2024-11-06T00:00:00"/>
    <s v="'20241106005-REND"/>
    <s v="1 | 1"/>
    <x v="0"/>
    <x v="0"/>
    <n v="240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6"/>
    <s v="GA SERVIÃ‡OS DE AUTOMOTORES LTDA"/>
    <x v="14"/>
    <d v="2024-11-07T00:00:00"/>
    <d v="2024-11-07T00:00:00"/>
    <s v="'20241107010-REND"/>
    <s v="1 | 1"/>
    <x v="0"/>
    <x v="0"/>
    <n v="1660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6"/>
    <s v="GA SERVIÃ‡OS DE AUTOMOTORES LTDA"/>
    <x v="14"/>
    <d v="2024-11-07T00:00:00"/>
    <d v="2024-11-07T00:00:00"/>
    <s v="'20241107011-REND"/>
    <s v="1 | 1"/>
    <x v="0"/>
    <x v="0"/>
    <n v="0.01"/>
    <x v="60"/>
    <x v="59"/>
    <s v="Gerado por conciliacao automatica REND PAGO APLIC AUT MAIS"/>
    <x v="0"/>
    <x v="0"/>
    <x v="0"/>
    <n v="2001"/>
    <x v="0"/>
    <n v="20017"/>
    <s v="CORPORATIVO (Comum)"/>
    <x v="1"/>
    <x v="0"/>
    <x v="0"/>
    <x v="0"/>
    <x v="3"/>
    <x v="3"/>
  </r>
  <r>
    <x v="6"/>
    <s v="GA SERVIÃ‡OS DE AUTOMOTORES LTDA"/>
    <x v="14"/>
    <d v="2024-11-11T00:00:00"/>
    <d v="2024-11-11T00:00:00"/>
    <s v="'20241111003-REND"/>
    <s v="1 | 1"/>
    <x v="0"/>
    <x v="0"/>
    <n v="230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6"/>
    <s v="GA SERVIÃ‡OS DE AUTOMOTORES LTDA"/>
    <x v="14"/>
    <d v="2024-11-13T00:00:00"/>
    <d v="2024-11-13T00:00:00"/>
    <s v="'20241113003-REND"/>
    <s v="1 | 1"/>
    <x v="0"/>
    <x v="0"/>
    <n v="110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6"/>
    <s v="GA SERVIÃ‡OS DE AUTOMOTORES LTDA"/>
    <x v="14"/>
    <d v="2024-11-14T00:00:00"/>
    <d v="2024-11-14T00:00:00"/>
    <s v="'20241114003-REND"/>
    <s v="1 | 1"/>
    <x v="0"/>
    <x v="0"/>
    <n v="390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6"/>
    <s v="GA SERVIÃ‡OS DE AUTOMOTORES LTDA"/>
    <x v="14"/>
    <d v="2024-11-21T00:00:00"/>
    <d v="2024-11-21T00:00:00"/>
    <s v="'20241121011-REND"/>
    <s v="1 | 1"/>
    <x v="0"/>
    <x v="0"/>
    <n v="420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6"/>
    <s v="GA SERVIÃ‡OS DE AUTOMOTORES LTDA"/>
    <x v="14"/>
    <d v="2024-11-21T00:00:00"/>
    <d v="2024-11-21T00:00:00"/>
    <s v="'20241121012-REND"/>
    <s v="1 | 1"/>
    <x v="0"/>
    <x v="0"/>
    <n v="1140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6"/>
    <s v="GA SERVIÃ‡OS DE AUTOMOTORES LTDA"/>
    <x v="14"/>
    <d v="2024-11-21T00:00:00"/>
    <d v="2024-11-21T00:00:00"/>
    <s v="'20241121013-REND"/>
    <s v="1 | 1"/>
    <x v="0"/>
    <x v="0"/>
    <n v="0.04"/>
    <x v="60"/>
    <x v="59"/>
    <s v="Gerado por conciliacao automatica REND PAGO APLIC AUT MAIS"/>
    <x v="0"/>
    <x v="0"/>
    <x v="0"/>
    <n v="2001"/>
    <x v="0"/>
    <n v="20017"/>
    <s v="CORPORATIVO (Comum)"/>
    <x v="1"/>
    <x v="0"/>
    <x v="0"/>
    <x v="0"/>
    <x v="3"/>
    <x v="3"/>
  </r>
  <r>
    <x v="6"/>
    <s v="GA SERVIÃ‡OS DE AUTOMOTORES LTDA"/>
    <x v="14"/>
    <d v="2024-11-22T00:00:00"/>
    <d v="2024-11-22T00:00:00"/>
    <s v="'20241122002-REND"/>
    <s v="1 | 1"/>
    <x v="0"/>
    <x v="0"/>
    <n v="20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6"/>
    <s v="GA SERVIÃ‡OS DE AUTOMOTORES LTDA"/>
    <x v="14"/>
    <d v="2024-11-25T00:00:00"/>
    <d v="2024-11-25T00:00:00"/>
    <s v="'20241125002-REND"/>
    <s v="1 | 1"/>
    <x v="0"/>
    <x v="0"/>
    <n v="40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6"/>
    <s v="GA SERVIÃ‡OS DE AUTOMOTORES LTDA"/>
    <x v="14"/>
    <d v="2024-11-26T00:00:00"/>
    <d v="2024-11-26T00:00:00"/>
    <s v="'20241126007-REND"/>
    <s v="1 | 1"/>
    <x v="0"/>
    <x v="0"/>
    <n v="20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6"/>
    <s v="GA SERVIÃ‡OS DE AUTOMOTORES LTDA"/>
    <x v="14"/>
    <d v="2024-11-28T00:00:00"/>
    <d v="2024-11-28T00:00:00"/>
    <s v="'20241128012-REND"/>
    <s v="1 | 1"/>
    <x v="0"/>
    <x v="0"/>
    <n v="860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6"/>
    <s v="GA SERVIÃ‡OS DE AUTOMOTORES LTDA"/>
    <x v="14"/>
    <d v="2024-11-28T00:00:00"/>
    <d v="2024-11-28T00:00:00"/>
    <s v="'20241128013-REND"/>
    <s v="1 | 1"/>
    <x v="0"/>
    <x v="0"/>
    <n v="0.03"/>
    <x v="60"/>
    <x v="59"/>
    <s v="Gerado por conciliacao automatica REND PAGO APLIC AUT APR"/>
    <x v="0"/>
    <x v="0"/>
    <x v="0"/>
    <n v="2001"/>
    <x v="0"/>
    <n v="20017"/>
    <s v="CORPORATIVO (Comum)"/>
    <x v="1"/>
    <x v="0"/>
    <x v="0"/>
    <x v="0"/>
    <x v="3"/>
    <x v="3"/>
  </r>
  <r>
    <x v="6"/>
    <s v="GA SERVIÃ‡OS DE AUTOMOTORES LTDA"/>
    <x v="14"/>
    <d v="2024-11-29T00:00:00"/>
    <d v="2024-11-29T00:00:00"/>
    <s v="'20241129007-REND"/>
    <s v="1 | 1"/>
    <x v="0"/>
    <x v="0"/>
    <n v="680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6"/>
    <s v="GA SERVIÃ‡OS DE AUTOMOTORES LTDA"/>
    <x v="0"/>
    <d v="2024-12-02T00:00:00"/>
    <d v="2024-12-02T00:00:00"/>
    <s v="'20241202002-REND"/>
    <s v="1 | 1"/>
    <x v="0"/>
    <x v="0"/>
    <n v="50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6"/>
    <s v="GA SERVIÃ‡OS DE AUTOMOTORES LTDA"/>
    <x v="0"/>
    <d v="2024-12-02T00:00:00"/>
    <d v="2024-12-02T00:00:00"/>
    <s v="'20241202003-REND"/>
    <s v="1 | 1"/>
    <x v="0"/>
    <x v="0"/>
    <n v="0.02"/>
    <x v="60"/>
    <x v="59"/>
    <s v="Gerado por conciliacao automatica REND PAGO APLIC AUT MAIS"/>
    <x v="0"/>
    <x v="0"/>
    <x v="0"/>
    <n v="2001"/>
    <x v="0"/>
    <n v="20017"/>
    <s v="CORPORATIVO (Comum)"/>
    <x v="1"/>
    <x v="0"/>
    <x v="0"/>
    <x v="0"/>
    <x v="3"/>
    <x v="3"/>
  </r>
  <r>
    <x v="6"/>
    <s v="GA SERVIÃ‡OS DE AUTOMOTORES LTDA"/>
    <x v="0"/>
    <d v="2024-12-03T00:00:00"/>
    <d v="2024-12-03T00:00:00"/>
    <s v="'20241203002-REND"/>
    <s v="1 | 1"/>
    <x v="0"/>
    <x v="0"/>
    <n v="0.01"/>
    <x v="60"/>
    <x v="59"/>
    <s v="Gerado por conciliacao automatica REND PAGO APLIC AUT MAIS"/>
    <x v="0"/>
    <x v="0"/>
    <x v="0"/>
    <n v="2001"/>
    <x v="0"/>
    <n v="20017"/>
    <s v="CORPORATIVO (Comum)"/>
    <x v="1"/>
    <x v="0"/>
    <x v="0"/>
    <x v="0"/>
    <x v="3"/>
    <x v="3"/>
  </r>
  <r>
    <x v="6"/>
    <s v="GA SERVIÃ‡OS DE AUTOMOTORES LTDA"/>
    <x v="0"/>
    <d v="2024-12-04T00:00:00"/>
    <d v="2024-12-04T00:00:00"/>
    <s v="'20241204001-REND"/>
    <s v="1 | 1"/>
    <x v="0"/>
    <x v="0"/>
    <n v="10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6"/>
    <s v="GA SERVIÃ‡OS DE AUTOMOTORES LTDA"/>
    <x v="0"/>
    <d v="2024-12-06T00:00:00"/>
    <d v="2024-12-06T00:00:00"/>
    <s v="'20241206010-REND"/>
    <s v="1 | 1"/>
    <x v="0"/>
    <x v="0"/>
    <n v="190000"/>
    <x v="1"/>
    <x v="1"/>
    <s v="Gerado por conciliacao automatica SISPAG ANSP REC"/>
    <x v="0"/>
    <x v="0"/>
    <x v="0"/>
    <n v="2001"/>
    <x v="0"/>
    <n v="20017"/>
    <s v="CORPORATIVO (Comum)"/>
    <x v="1"/>
    <x v="0"/>
    <x v="1"/>
    <x v="1"/>
    <x v="1"/>
    <x v="1"/>
  </r>
  <r>
    <x v="6"/>
    <s v="GA SERVIÃ‡OS DE AUTOMOTORES LTDA"/>
    <x v="0"/>
    <d v="2024-12-06T00:00:00"/>
    <d v="2024-12-06T00:00:00"/>
    <s v="'20241206011-REND"/>
    <s v="1 | 1"/>
    <x v="0"/>
    <x v="0"/>
    <n v="0.02"/>
    <x v="60"/>
    <x v="59"/>
    <s v="Gerado por conciliacao automatica REND PAGO APLIC AUT MAIS"/>
    <x v="0"/>
    <x v="0"/>
    <x v="0"/>
    <n v="2001"/>
    <x v="0"/>
    <n v="20017"/>
    <s v="CORPORATIVO (Comum)"/>
    <x v="1"/>
    <x v="0"/>
    <x v="0"/>
    <x v="0"/>
    <x v="3"/>
    <x v="3"/>
  </r>
  <r>
    <x v="6"/>
    <s v="GA SERVIÃ‡OS DE AUTOMOTORES LTDA"/>
    <x v="0"/>
    <d v="2024-12-10T00:00:00"/>
    <d v="2024-12-10T00:00:00"/>
    <s v="'20241210003-REND"/>
    <s v="1 | 1"/>
    <x v="0"/>
    <x v="0"/>
    <n v="17000"/>
    <x v="1"/>
    <x v="1"/>
    <s v="Gerado por conciliacao automatica SISPAG ANSP REC"/>
    <x v="0"/>
    <x v="0"/>
    <x v="0"/>
    <n v="2001"/>
    <x v="0"/>
    <n v="20017"/>
    <s v="CORPORATIVO (Comum)"/>
    <x v="1"/>
    <x v="0"/>
    <x v="1"/>
    <x v="1"/>
    <x v="1"/>
    <x v="1"/>
  </r>
  <r>
    <x v="6"/>
    <s v="GA SERVIÃ‡OS DE AUTOMOTORES LTDA"/>
    <x v="0"/>
    <d v="2024-12-10T00:00:00"/>
    <d v="2024-12-10T00:00:00"/>
    <s v="'20241210004-REND"/>
    <s v="1 | 1"/>
    <x v="0"/>
    <x v="0"/>
    <n v="0.01"/>
    <x v="60"/>
    <x v="59"/>
    <s v="Gerado por conciliacao automatica REND PAGO APLIC AUT MAIS"/>
    <x v="0"/>
    <x v="0"/>
    <x v="0"/>
    <n v="2001"/>
    <x v="0"/>
    <n v="20017"/>
    <s v="CORPORATIVO (Comum)"/>
    <x v="1"/>
    <x v="0"/>
    <x v="0"/>
    <x v="0"/>
    <x v="3"/>
    <x v="3"/>
  </r>
  <r>
    <x v="6"/>
    <s v="GA SERVIÃ‡OS DE AUTOMOTORES LTDA"/>
    <x v="0"/>
    <d v="2024-12-13T00:00:00"/>
    <d v="2024-12-13T00:00:00"/>
    <s v="'20241213003-REND"/>
    <s v="1 | 1"/>
    <x v="0"/>
    <x v="0"/>
    <n v="100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6"/>
    <s v="GA SERVIÃ‡OS DE AUTOMOTORES LTDA"/>
    <x v="0"/>
    <d v="2024-12-16T00:00:00"/>
    <d v="2024-12-16T00:00:00"/>
    <s v="'20241216008-REND"/>
    <s v="1 | 1"/>
    <x v="0"/>
    <x v="0"/>
    <n v="520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6"/>
    <s v="GA SERVIÃ‡OS DE AUTOMOTORES LTDA"/>
    <x v="0"/>
    <d v="2024-12-19T00:00:00"/>
    <d v="2024-12-19T00:00:00"/>
    <s v="'20241219011-REND"/>
    <s v="1 | 1"/>
    <x v="0"/>
    <x v="0"/>
    <n v="760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6"/>
    <s v="GA SERVIÃ‡OS DE AUTOMOTORES LTDA"/>
    <x v="0"/>
    <d v="2024-12-19T00:00:00"/>
    <d v="2024-12-19T00:00:00"/>
    <s v="'20241219012-REND"/>
    <s v="1 | 1"/>
    <x v="0"/>
    <x v="0"/>
    <n v="0.05"/>
    <x v="60"/>
    <x v="59"/>
    <s v="Gerado por conciliacao automatica REND PAGO APLIC AUT MAIS"/>
    <x v="0"/>
    <x v="0"/>
    <x v="0"/>
    <n v="2001"/>
    <x v="0"/>
    <n v="20017"/>
    <s v="CORPORATIVO (Comum)"/>
    <x v="1"/>
    <x v="0"/>
    <x v="0"/>
    <x v="0"/>
    <x v="3"/>
    <x v="3"/>
  </r>
  <r>
    <x v="6"/>
    <s v="GA SERVIÃ‡OS DE AUTOMOTORES LTDA"/>
    <x v="0"/>
    <d v="2024-12-20T00:00:00"/>
    <d v="2024-12-20T00:00:00"/>
    <s v="'20241220011-REND"/>
    <s v="1 | 1"/>
    <x v="0"/>
    <x v="0"/>
    <n v="2140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6"/>
    <s v="GA SERVIÃ‡OS DE AUTOMOTORES LTDA"/>
    <x v="0"/>
    <d v="2024-12-24T00:00:00"/>
    <d v="2024-12-24T00:00:00"/>
    <s v="'20241224002-REND"/>
    <s v="1 | 1"/>
    <x v="0"/>
    <x v="0"/>
    <n v="40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6"/>
    <s v="GA SERVIÃ‡OS DE AUTOMOTORES LTDA"/>
    <x v="0"/>
    <d v="2024-12-26T00:00:00"/>
    <d v="2024-12-26T00:00:00"/>
    <s v="'20241226002-REND"/>
    <s v="1 | 1"/>
    <x v="0"/>
    <x v="0"/>
    <n v="60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6"/>
    <s v="GA SERVIÃ‡OS DE AUTOMOTORES LTDA"/>
    <x v="0"/>
    <d v="2024-12-26T00:00:00"/>
    <d v="2024-12-26T00:00:00"/>
    <s v="'20241226003-REND"/>
    <s v="1 | 1"/>
    <x v="0"/>
    <x v="0"/>
    <n v="0.04"/>
    <x v="60"/>
    <x v="59"/>
    <s v="Gerado por conciliacao automatica REND PAGO APLIC AUT MAIS"/>
    <x v="0"/>
    <x v="0"/>
    <x v="0"/>
    <n v="2001"/>
    <x v="0"/>
    <n v="20017"/>
    <s v="CORPORATIVO (Comum)"/>
    <x v="1"/>
    <x v="0"/>
    <x v="0"/>
    <x v="0"/>
    <x v="3"/>
    <x v="3"/>
  </r>
  <r>
    <x v="6"/>
    <s v="GA SERVIÃ‡OS DE AUTOMOTORES LTDA"/>
    <x v="0"/>
    <d v="2024-12-27T00:00:00"/>
    <d v="2024-12-27T00:00:00"/>
    <s v="'20241227004-REND"/>
    <s v="1 | 1"/>
    <x v="0"/>
    <x v="0"/>
    <n v="160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6"/>
    <s v="GA SERVIÃ‡OS DE AUTOMOTORES LTDA"/>
    <x v="0"/>
    <d v="2024-12-30T00:00:00"/>
    <d v="2024-12-30T00:00:00"/>
    <s v="'20241230005-REND"/>
    <s v="1 | 1"/>
    <x v="0"/>
    <x v="0"/>
    <n v="530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6"/>
    <s v="GA SERVIÃ‡OS DE AUTOMOTORES LTDA"/>
    <x v="1"/>
    <d v="2025-01-02T00:00:00"/>
    <d v="2025-01-02T00:00:00"/>
    <s v="'20250102001-REND"/>
    <s v="1 | 1"/>
    <x v="0"/>
    <x v="0"/>
    <n v="50000"/>
    <x v="1"/>
    <x v="1"/>
    <s v="Gerado por conciliacao automatica SISPAG FORNECEDORES"/>
    <x v="0"/>
    <x v="0"/>
    <x v="0"/>
    <n v="2001"/>
    <x v="0"/>
    <n v="20017"/>
    <s v="CORPORATIVO (Comum)"/>
    <x v="1"/>
    <x v="1"/>
    <x v="1"/>
    <x v="1"/>
    <x v="1"/>
    <x v="1"/>
  </r>
  <r>
    <x v="6"/>
    <s v="GA SERVIÃ‡OS DE AUTOMOTORES LTDA"/>
    <x v="1"/>
    <d v="2025-01-02T00:00:00"/>
    <d v="2025-01-02T00:00:00"/>
    <s v="'20250102003-REND"/>
    <s v="1 | 1"/>
    <x v="0"/>
    <x v="0"/>
    <n v="0.02"/>
    <x v="60"/>
    <x v="59"/>
    <s v="Gerado por conciliacao automatica REND PAGO APLIC AUT MAIS"/>
    <x v="0"/>
    <x v="0"/>
    <x v="0"/>
    <n v="2001"/>
    <x v="0"/>
    <n v="20017"/>
    <s v="CORPORATIVO (Comum)"/>
    <x v="1"/>
    <x v="1"/>
    <x v="0"/>
    <x v="0"/>
    <x v="3"/>
    <x v="3"/>
  </r>
  <r>
    <x v="6"/>
    <s v="GA SERVIÃ‡OS DE AUTOMOTORES LTDA"/>
    <x v="1"/>
    <d v="2025-01-03T00:00:00"/>
    <d v="2025-01-03T00:00:00"/>
    <s v="'20250103002-REND"/>
    <s v="1 | 1"/>
    <x v="0"/>
    <x v="0"/>
    <n v="0.01"/>
    <x v="60"/>
    <x v="59"/>
    <s v="Gerado por conciliacao automatica REND PAGO APLIC AUT APR"/>
    <x v="0"/>
    <x v="0"/>
    <x v="0"/>
    <n v="2001"/>
    <x v="0"/>
    <n v="20017"/>
    <s v="CORPORATIVO (Comum)"/>
    <x v="1"/>
    <x v="1"/>
    <x v="0"/>
    <x v="0"/>
    <x v="3"/>
    <x v="3"/>
  </r>
  <r>
    <x v="6"/>
    <s v="GA SERVIÃ‡OS DE AUTOMOTORES LTDA"/>
    <x v="1"/>
    <d v="2025-01-07T00:00:00"/>
    <d v="2025-01-07T00:00:00"/>
    <s v="'20250107011-REND"/>
    <s v="1 | 1"/>
    <x v="0"/>
    <x v="0"/>
    <n v="155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6"/>
    <s v="GA SERVIÃ‡OS DE AUTOMOTORES LTDA"/>
    <x v="1"/>
    <d v="2025-01-09T00:00:00"/>
    <d v="2025-01-09T00:00:00"/>
    <s v="'20250109002-REND"/>
    <s v="1 | 1"/>
    <x v="0"/>
    <x v="0"/>
    <n v="0.01"/>
    <x v="60"/>
    <x v="59"/>
    <s v="Gerado por conciliacao automatica REND PAGO APLIC AUT APR"/>
    <x v="0"/>
    <x v="0"/>
    <x v="0"/>
    <n v="2001"/>
    <x v="0"/>
    <n v="20017"/>
    <s v="CORPORATIVO (Comum)"/>
    <x v="1"/>
    <x v="1"/>
    <x v="0"/>
    <x v="0"/>
    <x v="3"/>
    <x v="3"/>
  </r>
  <r>
    <x v="6"/>
    <s v="GA SERVIÃ‡OS DE AUTOMOTORES LTDA"/>
    <x v="1"/>
    <d v="2025-01-10T00:00:00"/>
    <d v="2025-01-10T00:00:00"/>
    <s v="'20250110005-REND"/>
    <s v="1 | 1"/>
    <x v="0"/>
    <x v="0"/>
    <n v="28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6"/>
    <s v="GA SERVIÃ‡OS DE AUTOMOTORES LTDA"/>
    <x v="1"/>
    <d v="2025-01-13T00:00:00"/>
    <d v="2025-01-13T00:00:00"/>
    <s v="'20250113004-REND"/>
    <s v="1 | 1"/>
    <x v="0"/>
    <x v="0"/>
    <n v="16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6"/>
    <s v="GA SERVIÃ‡OS DE AUTOMOTORES LTDA"/>
    <x v="1"/>
    <d v="2025-01-13T00:00:00"/>
    <d v="2025-01-13T00:00:00"/>
    <s v="'20250113005-REND"/>
    <s v="1 | 1"/>
    <x v="0"/>
    <x v="0"/>
    <n v="0.02"/>
    <x v="60"/>
    <x v="59"/>
    <s v="Gerado por conciliacao automatica REND PAGO APLIC AUT APR"/>
    <x v="0"/>
    <x v="0"/>
    <x v="0"/>
    <n v="2001"/>
    <x v="0"/>
    <n v="20017"/>
    <s v="CORPORATIVO (Comum)"/>
    <x v="1"/>
    <x v="1"/>
    <x v="0"/>
    <x v="0"/>
    <x v="3"/>
    <x v="3"/>
  </r>
  <r>
    <x v="6"/>
    <s v="GA SERVIÃ‡OS DE AUTOMOTORES LTDA"/>
    <x v="1"/>
    <d v="2025-01-14T00:00:00"/>
    <d v="2025-01-14T00:00:00"/>
    <s v="'20250114003-REND"/>
    <s v="1 | 1"/>
    <x v="0"/>
    <x v="0"/>
    <n v="2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6"/>
    <s v="GA SERVIÃ‡OS DE AUTOMOTORES LTDA"/>
    <x v="1"/>
    <d v="2025-01-15T00:00:00"/>
    <d v="2025-01-15T00:00:00"/>
    <s v="'20250115008-REND"/>
    <s v="1 | 1"/>
    <x v="0"/>
    <x v="0"/>
    <n v="15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6"/>
    <s v="GA SERVIÃ‡OS DE AUTOMOTORES LTDA"/>
    <x v="1"/>
    <d v="2025-01-16T00:00:00"/>
    <d v="2025-01-16T00:00:00"/>
    <s v="'20250116002-REND"/>
    <s v="1 | 1"/>
    <x v="0"/>
    <x v="0"/>
    <n v="30000"/>
    <x v="1"/>
    <x v="1"/>
    <s v="Gerado por conciliacao automatica SISPAG EKO TRANSPORTES"/>
    <x v="0"/>
    <x v="0"/>
    <x v="0"/>
    <n v="2001"/>
    <x v="0"/>
    <n v="20017"/>
    <s v="CORPORATIVO (Comum)"/>
    <x v="1"/>
    <x v="1"/>
    <x v="1"/>
    <x v="1"/>
    <x v="1"/>
    <x v="1"/>
  </r>
  <r>
    <x v="6"/>
    <s v="GA SERVIÃ‡OS DE AUTOMOTORES LTDA"/>
    <x v="1"/>
    <d v="2025-01-16T00:00:00"/>
    <d v="2025-01-16T00:00:00"/>
    <s v="'20250116003-REND"/>
    <s v="1 | 1"/>
    <x v="0"/>
    <x v="0"/>
    <n v="0.02"/>
    <x v="60"/>
    <x v="59"/>
    <s v="Gerado por conciliacao automatica REND PAGO APLIC AUT APR"/>
    <x v="0"/>
    <x v="0"/>
    <x v="0"/>
    <n v="2001"/>
    <x v="0"/>
    <n v="20017"/>
    <s v="CORPORATIVO (Comum)"/>
    <x v="1"/>
    <x v="1"/>
    <x v="0"/>
    <x v="0"/>
    <x v="3"/>
    <x v="3"/>
  </r>
  <r>
    <x v="6"/>
    <s v="GA SERVIÃ‡OS DE AUTOMOTORES LTDA"/>
    <x v="1"/>
    <d v="2025-01-17T00:00:00"/>
    <d v="2025-01-17T00:00:00"/>
    <s v="'20250117003-REND"/>
    <s v="1 | 1"/>
    <x v="0"/>
    <x v="0"/>
    <n v="51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6"/>
    <s v="GA SERVIÃ‡OS DE AUTOMOTORES LTDA"/>
    <x v="1"/>
    <d v="2025-01-21T00:00:00"/>
    <d v="2025-01-21T00:00:00"/>
    <s v="'20250121004-REND"/>
    <s v="1 | 1"/>
    <x v="0"/>
    <x v="0"/>
    <n v="2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6"/>
    <s v="GA SERVIÃ‡OS DE AUTOMOTORES LTDA"/>
    <x v="1"/>
    <d v="2025-01-21T00:00:00"/>
    <d v="2025-01-21T00:00:00"/>
    <s v="'20250121005-REND"/>
    <s v="1 | 1"/>
    <x v="0"/>
    <x v="0"/>
    <n v="0.01"/>
    <x v="60"/>
    <x v="59"/>
    <s v="Gerado por conciliacao automatica REND PAGO APLIC AUT MAIS"/>
    <x v="0"/>
    <x v="0"/>
    <x v="0"/>
    <n v="2001"/>
    <x v="0"/>
    <n v="20017"/>
    <s v="CORPORATIVO (Comum)"/>
    <x v="1"/>
    <x v="1"/>
    <x v="0"/>
    <x v="0"/>
    <x v="3"/>
    <x v="3"/>
  </r>
  <r>
    <x v="6"/>
    <s v="GA SERVIÃ‡OS DE AUTOMOTORES LTDA"/>
    <x v="1"/>
    <d v="2025-01-22T00:00:00"/>
    <d v="2025-01-22T00:00:00"/>
    <s v="'20250122006-REND"/>
    <s v="1 | 1"/>
    <x v="0"/>
    <x v="0"/>
    <n v="3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6"/>
    <s v="GA SERVIÃ‡OS DE AUTOMOTORES LTDA"/>
    <x v="1"/>
    <d v="2025-01-27T00:00:00"/>
    <d v="2025-01-27T00:00:00"/>
    <s v="'20250127005-REND"/>
    <s v="1 | 1"/>
    <x v="0"/>
    <x v="0"/>
    <n v="4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6"/>
    <s v="GA SERVIÃ‡OS DE AUTOMOTORES LTDA"/>
    <x v="1"/>
    <d v="2025-01-29T00:00:00"/>
    <d v="2025-01-29T00:00:00"/>
    <s v="'20250129006-REND"/>
    <s v="1 | 1"/>
    <x v="0"/>
    <x v="0"/>
    <n v="34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6"/>
    <s v="GA SERVIÃ‡OS DE AUTOMOTORES LTDA"/>
    <x v="1"/>
    <d v="2025-01-30T00:00:00"/>
    <d v="2025-01-30T00:00:00"/>
    <s v="'20250130002-REND"/>
    <s v="1 | 1"/>
    <x v="0"/>
    <x v="0"/>
    <n v="12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6"/>
    <s v="GA SERVIÃ‡OS DE AUTOMOTORES LTDA"/>
    <x v="1"/>
    <d v="2025-01-31T00:00:00"/>
    <d v="2025-01-31T00:00:00"/>
    <s v="'20250131004-REND"/>
    <s v="1 | 1"/>
    <x v="0"/>
    <x v="0"/>
    <n v="24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6"/>
    <s v="GA SERVIÃ‡OS DE AUTOMOTORES LTDA"/>
    <x v="2"/>
    <d v="2025-02-03T00:00:00"/>
    <d v="2025-02-03T00:00:00"/>
    <s v="'20250203002-REND"/>
    <s v="1 | 1"/>
    <x v="0"/>
    <x v="0"/>
    <n v="10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6"/>
    <s v="GA SERVIÃ‡OS DE AUTOMOTORES LTDA"/>
    <x v="2"/>
    <d v="2025-02-04T00:00:00"/>
    <d v="2025-02-04T00:00:00"/>
    <s v="'20250204004-REND"/>
    <s v="1 | 1"/>
    <x v="0"/>
    <x v="0"/>
    <n v="3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6"/>
    <s v="GA SERVIÃ‡OS DE AUTOMOTORES LTDA"/>
    <x v="2"/>
    <d v="2025-02-04T00:00:00"/>
    <d v="2025-02-04T00:00:00"/>
    <s v="'20250204006-REND"/>
    <s v="1 | 1"/>
    <x v="0"/>
    <x v="0"/>
    <n v="0.03"/>
    <x v="60"/>
    <x v="59"/>
    <s v="Gerado por conciliacao automatica REND PAGO APLIC AUT MAIS"/>
    <x v="0"/>
    <x v="0"/>
    <x v="0"/>
    <n v="2001"/>
    <x v="0"/>
    <n v="20017"/>
    <s v="CORPORATIVO (Comum)"/>
    <x v="1"/>
    <x v="1"/>
    <x v="0"/>
    <x v="0"/>
    <x v="3"/>
    <x v="3"/>
  </r>
  <r>
    <x v="6"/>
    <s v="GA SERVIÃ‡OS DE AUTOMOTORES LTDA"/>
    <x v="2"/>
    <d v="2025-02-05T00:00:00"/>
    <d v="2025-02-05T00:00:00"/>
    <s v="'20250205002-REND"/>
    <s v="1 | 1"/>
    <x v="0"/>
    <x v="0"/>
    <n v="1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6"/>
    <s v="GA SERVIÃ‡OS DE AUTOMOTORES LTDA"/>
    <x v="2"/>
    <d v="2025-02-06T00:00:00"/>
    <d v="2025-02-06T00:00:00"/>
    <s v="'20250206016-REND"/>
    <s v="1 | 1"/>
    <x v="0"/>
    <x v="0"/>
    <n v="186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6"/>
    <s v="GA SERVIÃ‡OS DE AUTOMOTORES LTDA"/>
    <x v="2"/>
    <d v="2025-02-07T00:00:00"/>
    <d v="2025-02-07T00:00:00"/>
    <s v="'20250207003-REND"/>
    <s v="1 | 1"/>
    <x v="0"/>
    <x v="0"/>
    <n v="7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6"/>
    <s v="GA SERVIÃ‡OS DE AUTOMOTORES LTDA"/>
    <x v="2"/>
    <d v="2025-02-10T00:00:00"/>
    <d v="2025-02-10T00:00:00"/>
    <s v="'20250210002-REND"/>
    <s v="1 | 1"/>
    <x v="0"/>
    <x v="0"/>
    <n v="17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6"/>
    <s v="GUILHERME CARVALHO DE ALMEIDA"/>
    <x v="4"/>
    <d v="2024-01-04T00:00:00"/>
    <d v="2024-01-10T00:00:00"/>
    <s v="'1021723"/>
    <s v="1 | 1"/>
    <x v="2"/>
    <x v="0"/>
    <n v="-5017.46"/>
    <x v="24"/>
    <x v="24"/>
    <s v="REF. ALUGUEL COMERCIAL - RUA CAPITÃƒO CARLOS nÂº 209 MARÃ‰ - GUILHERME CARVALHO DE ALMEIDA -JANEIRO/2024"/>
    <x v="2"/>
    <x v="2"/>
    <x v="0"/>
    <n v="4004"/>
    <x v="2"/>
    <n v="40047"/>
    <s v="PATRIMÔNIO (Comum)"/>
    <x v="0"/>
    <x v="1"/>
    <x v="0"/>
    <x v="0"/>
    <x v="9"/>
    <x v="9"/>
  </r>
  <r>
    <x v="6"/>
    <s v="GUILHERME CARVALHO DE ALMEIDA"/>
    <x v="6"/>
    <d v="2024-03-01T00:00:00"/>
    <d v="2024-03-10T00:00:00"/>
    <s v="'1023111"/>
    <s v="1 | 1"/>
    <x v="2"/>
    <x v="0"/>
    <n v="-5028.5"/>
    <x v="24"/>
    <x v="24"/>
    <s v="REF. ALUGUEL COMERCIAL - RUA CAPITÃƒO CARLOS nÂº 209 MARÃ‰ - GUILHERME CARVALHO DE ALMEIDA - MARÃ‡O/2024"/>
    <x v="2"/>
    <x v="2"/>
    <x v="0"/>
    <n v="4004"/>
    <x v="2"/>
    <n v="40047"/>
    <s v="PATRIMÔNIO (Comum)"/>
    <x v="0"/>
    <x v="1"/>
    <x v="0"/>
    <x v="0"/>
    <x v="9"/>
    <x v="9"/>
  </r>
  <r>
    <x v="6"/>
    <s v="GUILHERME CARVALHO DE ALMEIDA"/>
    <x v="7"/>
    <d v="2024-04-10T00:00:00"/>
    <d v="2024-04-10T00:00:00"/>
    <s v="'1024231"/>
    <s v="1 | 1"/>
    <x v="2"/>
    <x v="0"/>
    <n v="-5028.5"/>
    <x v="24"/>
    <x v="24"/>
    <s v="REF. ALUGUEL COMERCIAL - RUA CAPITÃƒO CARLOS nÂº 209 MARÃ‰ - GUILHERME CARVALHO DE ALMEIDA "/>
    <x v="2"/>
    <x v="2"/>
    <x v="0"/>
    <n v="4004"/>
    <x v="2"/>
    <n v="40047"/>
    <s v="PATRIMÔNIO (Comum)"/>
    <x v="0"/>
    <x v="3"/>
    <x v="0"/>
    <x v="0"/>
    <x v="9"/>
    <x v="9"/>
  </r>
  <r>
    <x v="6"/>
    <s v="INSTITUTO NACIONAL DO SEGURO SOCIAL - INSS"/>
    <x v="4"/>
    <d v="2024-01-10T00:00:00"/>
    <d v="2024-01-31T00:00:00"/>
    <s v="'1022124"/>
    <s v="1 | 1"/>
    <x v="1"/>
    <x v="0"/>
    <n v="-1236.45"/>
    <x v="61"/>
    <x v="60"/>
    <s v="REF. GPS - PREV. PARC 53/60 - 633308420"/>
    <x v="0"/>
    <x v="0"/>
    <x v="0"/>
    <n v="2001"/>
    <x v="0"/>
    <n v="20011"/>
    <s v="CORPORATIVO (Administrativo)"/>
    <x v="1"/>
    <x v="1"/>
    <x v="5"/>
    <x v="5"/>
    <x v="6"/>
    <x v="6"/>
  </r>
  <r>
    <x v="6"/>
    <s v="INSTITUTO NACIONAL DO SEGURO SOCIAL - INSS"/>
    <x v="5"/>
    <d v="2024-02-15T00:00:00"/>
    <d v="2024-02-29T00:00:00"/>
    <s v="'1022904"/>
    <s v="1 | 1"/>
    <x v="1"/>
    <x v="0"/>
    <n v="-1245.44"/>
    <x v="61"/>
    <x v="60"/>
    <s v="REF. GPS - PREV. PARC 54/60 - 633308420"/>
    <x v="0"/>
    <x v="0"/>
    <x v="0"/>
    <n v="2001"/>
    <x v="0"/>
    <n v="20011"/>
    <s v="CORPORATIVO (Administrativo)"/>
    <x v="1"/>
    <x v="1"/>
    <x v="5"/>
    <x v="5"/>
    <x v="6"/>
    <x v="6"/>
  </r>
  <r>
    <x v="6"/>
    <s v="INSTITUTO NACIONAL DO SEGURO SOCIAL - INSS"/>
    <x v="6"/>
    <d v="2024-03-28T00:00:00"/>
    <d v="2024-03-28T00:00:00"/>
    <s v="'1023628"/>
    <s v="1 | 1"/>
    <x v="1"/>
    <x v="0"/>
    <n v="-1252.8599999999999"/>
    <x v="61"/>
    <x v="60"/>
    <s v="REF. GPS - PREV. PARC 54/60 - 633308420"/>
    <x v="0"/>
    <x v="0"/>
    <x v="0"/>
    <n v="2001"/>
    <x v="0"/>
    <n v="20011"/>
    <s v="CORPORATIVO (Administrativo)"/>
    <x v="1"/>
    <x v="1"/>
    <x v="5"/>
    <x v="5"/>
    <x v="6"/>
    <x v="6"/>
  </r>
  <r>
    <x v="6"/>
    <s v="IONICA ENGENHARIA E PROJETOS LTDA"/>
    <x v="0"/>
    <d v="2024-12-05T00:00:00"/>
    <d v="2024-12-25T00:00:00"/>
    <s v="'350"/>
    <s v="1 | 1"/>
    <x v="10"/>
    <x v="0"/>
    <n v="-6475.65"/>
    <x v="39"/>
    <x v="39"/>
    <s v="REF: OBRA LINHA AMARELA "/>
    <x v="7"/>
    <x v="0"/>
    <x v="0"/>
    <n v="5008"/>
    <x v="7"/>
    <n v="50081"/>
    <s v="REFORMA LINHA AMARELA (Administrativo)"/>
    <x v="0"/>
    <x v="0"/>
    <x v="11"/>
    <x v="11"/>
    <x v="17"/>
    <x v="17"/>
  </r>
  <r>
    <x v="6"/>
    <s v="ITAU UNIBANCO S.A."/>
    <x v="4"/>
    <d v="2024-01-03T00:00:00"/>
    <d v="2024-01-03T00:00:00"/>
    <s v="'20240103001-TAR"/>
    <s v="1 | 1"/>
    <x v="2"/>
    <x v="0"/>
    <n v="-215"/>
    <x v="3"/>
    <x v="3"/>
    <s v="Gerado por conciliacao automatica TAR CTA EMP MENSAL 12/23"/>
    <x v="0"/>
    <x v="0"/>
    <x v="0"/>
    <n v="2001"/>
    <x v="0"/>
    <n v="20011"/>
    <s v="CORPORATIVO (Administrativo)"/>
    <x v="1"/>
    <x v="1"/>
    <x v="0"/>
    <x v="0"/>
    <x v="3"/>
    <x v="3"/>
  </r>
  <r>
    <x v="6"/>
    <s v="ITAU UNIBANCO S.A."/>
    <x v="4"/>
    <d v="2024-01-05T00:00:00"/>
    <d v="2024-01-05T00:00:00"/>
    <s v="'20240105010-TAR"/>
    <s v="1 | 1"/>
    <x v="2"/>
    <x v="0"/>
    <n v="-23"/>
    <x v="3"/>
    <x v="3"/>
    <s v="Gerado por conciliacao automatica TAR ORDEM PAGTO SISPAG"/>
    <x v="0"/>
    <x v="0"/>
    <x v="0"/>
    <n v="2001"/>
    <x v="0"/>
    <n v="20011"/>
    <s v="CORPORATIVO (Administrativo)"/>
    <x v="1"/>
    <x v="1"/>
    <x v="0"/>
    <x v="0"/>
    <x v="3"/>
    <x v="3"/>
  </r>
  <r>
    <x v="6"/>
    <s v="ITAU UNIBANCO S.A."/>
    <x v="4"/>
    <d v="2024-01-05T00:00:00"/>
    <d v="2024-01-05T00:00:00"/>
    <s v="'20240105011-TAR"/>
    <s v="1 | 1"/>
    <x v="2"/>
    <x v="0"/>
    <n v="-202.5"/>
    <x v="3"/>
    <x v="3"/>
    <s v="Gerado por conciliacao automatica TAR C/C SISPAG"/>
    <x v="0"/>
    <x v="0"/>
    <x v="0"/>
    <n v="2001"/>
    <x v="0"/>
    <n v="20011"/>
    <s v="CORPORATIVO (Administrativo)"/>
    <x v="1"/>
    <x v="1"/>
    <x v="0"/>
    <x v="0"/>
    <x v="3"/>
    <x v="3"/>
  </r>
  <r>
    <x v="6"/>
    <s v="ITAU UNIBANCO S.A."/>
    <x v="4"/>
    <d v="2024-01-05T00:00:00"/>
    <d v="2024-01-05T00:00:00"/>
    <s v="'20240105012-TAR"/>
    <s v="1 | 1"/>
    <x v="2"/>
    <x v="0"/>
    <n v="-10.6"/>
    <x v="3"/>
    <x v="3"/>
    <s v="Gerado por conciliacao automatica TAR TED SISPAG"/>
    <x v="0"/>
    <x v="0"/>
    <x v="0"/>
    <n v="2001"/>
    <x v="0"/>
    <n v="20011"/>
    <s v="CORPORATIVO (Administrativo)"/>
    <x v="1"/>
    <x v="1"/>
    <x v="0"/>
    <x v="0"/>
    <x v="3"/>
    <x v="3"/>
  </r>
  <r>
    <x v="6"/>
    <s v="ITAU UNIBANCO S.A."/>
    <x v="4"/>
    <d v="2024-01-11T00:00:00"/>
    <d v="2024-01-11T00:00:00"/>
    <s v="'20240111002-TAR"/>
    <s v="1 | 1"/>
    <x v="2"/>
    <x v="0"/>
    <n v="-52.4"/>
    <x v="3"/>
    <x v="3"/>
    <s v="Gerado por conciliacao automatica TAR 30H INT EMPR PLUS"/>
    <x v="0"/>
    <x v="0"/>
    <x v="0"/>
    <n v="2001"/>
    <x v="0"/>
    <n v="20011"/>
    <s v="CORPORATIVO (Administrativo)"/>
    <x v="1"/>
    <x v="1"/>
    <x v="0"/>
    <x v="0"/>
    <x v="3"/>
    <x v="3"/>
  </r>
  <r>
    <x v="6"/>
    <s v="ITAU UNIBANCO S.A."/>
    <x v="5"/>
    <d v="2024-02-02T00:00:00"/>
    <d v="2024-02-02T00:00:00"/>
    <s v="'20240202002-TAR"/>
    <s v="1 | 1"/>
    <x v="2"/>
    <x v="0"/>
    <n v="-4.05"/>
    <x v="3"/>
    <x v="3"/>
    <s v="Gerado por conciliacao automatica TAR C/C SISPAG"/>
    <x v="0"/>
    <x v="0"/>
    <x v="0"/>
    <n v="2001"/>
    <x v="0"/>
    <n v="20011"/>
    <s v="CORPORATIVO (Administrativo)"/>
    <x v="1"/>
    <x v="1"/>
    <x v="0"/>
    <x v="0"/>
    <x v="3"/>
    <x v="3"/>
  </r>
  <r>
    <x v="6"/>
    <s v="ITAU UNIBANCO S.A."/>
    <x v="5"/>
    <d v="2024-02-02T00:00:00"/>
    <d v="2024-02-02T00:00:00"/>
    <s v="'20240202004-TAR"/>
    <s v="1 | 1"/>
    <x v="2"/>
    <x v="0"/>
    <n v="-215"/>
    <x v="3"/>
    <x v="3"/>
    <s v="Gerado por conciliacao automatica TAR CTA EMP MENSAL 01/24"/>
    <x v="0"/>
    <x v="0"/>
    <x v="0"/>
    <n v="2001"/>
    <x v="0"/>
    <n v="20011"/>
    <s v="CORPORATIVO (Administrativo)"/>
    <x v="1"/>
    <x v="1"/>
    <x v="0"/>
    <x v="0"/>
    <x v="3"/>
    <x v="3"/>
  </r>
  <r>
    <x v="6"/>
    <s v="ITAU UNIBANCO S.A."/>
    <x v="5"/>
    <d v="2024-02-06T00:00:00"/>
    <d v="2024-02-06T00:00:00"/>
    <s v="'20240206006-TAR"/>
    <s v="1 | 1"/>
    <x v="2"/>
    <x v="0"/>
    <n v="-23"/>
    <x v="3"/>
    <x v="3"/>
    <s v="Gerado por conciliacao automatica TAR ORDEM PAGTO SISPAG"/>
    <x v="0"/>
    <x v="0"/>
    <x v="0"/>
    <n v="2001"/>
    <x v="0"/>
    <n v="20011"/>
    <s v="CORPORATIVO (Administrativo)"/>
    <x v="1"/>
    <x v="1"/>
    <x v="0"/>
    <x v="0"/>
    <x v="3"/>
    <x v="3"/>
  </r>
  <r>
    <x v="6"/>
    <s v="ITAU UNIBANCO S.A."/>
    <x v="5"/>
    <d v="2024-02-06T00:00:00"/>
    <d v="2024-02-06T00:00:00"/>
    <s v="'20240206007-TAR"/>
    <s v="1 | 1"/>
    <x v="2"/>
    <x v="0"/>
    <n v="-202.5"/>
    <x v="3"/>
    <x v="3"/>
    <s v="Gerado por conciliacao automatica TAR C/C SISPAG"/>
    <x v="0"/>
    <x v="0"/>
    <x v="0"/>
    <n v="2001"/>
    <x v="0"/>
    <n v="20011"/>
    <s v="CORPORATIVO (Administrativo)"/>
    <x v="1"/>
    <x v="1"/>
    <x v="0"/>
    <x v="0"/>
    <x v="3"/>
    <x v="3"/>
  </r>
  <r>
    <x v="6"/>
    <s v="ITAU UNIBANCO S.A."/>
    <x v="5"/>
    <d v="2024-02-06T00:00:00"/>
    <d v="2024-02-06T00:00:00"/>
    <s v="'20240206008-TAR"/>
    <s v="1 | 1"/>
    <x v="2"/>
    <x v="0"/>
    <n v="-10.6"/>
    <x v="3"/>
    <x v="3"/>
    <s v="Gerado por conciliacao automatica TAR TED SISPAG"/>
    <x v="0"/>
    <x v="0"/>
    <x v="0"/>
    <n v="2001"/>
    <x v="0"/>
    <n v="20011"/>
    <s v="CORPORATIVO (Administrativo)"/>
    <x v="1"/>
    <x v="1"/>
    <x v="0"/>
    <x v="0"/>
    <x v="3"/>
    <x v="3"/>
  </r>
  <r>
    <x v="6"/>
    <s v="ITAU UNIBANCO S.A."/>
    <x v="5"/>
    <d v="2024-02-15T00:00:00"/>
    <d v="2024-02-15T00:00:00"/>
    <s v="'20240215002-TAR"/>
    <s v="1 | 1"/>
    <x v="2"/>
    <x v="0"/>
    <n v="-52.4"/>
    <x v="3"/>
    <x v="3"/>
    <s v="Gerado por conciliacao automatica TAR 30H INT EMPR PLUS"/>
    <x v="0"/>
    <x v="0"/>
    <x v="0"/>
    <n v="2001"/>
    <x v="0"/>
    <n v="20011"/>
    <s v="CORPORATIVO (Administrativo)"/>
    <x v="1"/>
    <x v="1"/>
    <x v="0"/>
    <x v="0"/>
    <x v="3"/>
    <x v="3"/>
  </r>
  <r>
    <x v="6"/>
    <s v="ITAU UNIBANCO S.A."/>
    <x v="5"/>
    <d v="2024-02-28T00:00:00"/>
    <d v="2024-02-28T00:00:00"/>
    <s v="'20240228004-TAR"/>
    <s v="1 | 1"/>
    <x v="2"/>
    <x v="0"/>
    <n v="-8.1"/>
    <x v="3"/>
    <x v="3"/>
    <s v="Gerado por conciliacao automatica TAR C/C SISPAG"/>
    <x v="0"/>
    <x v="0"/>
    <x v="0"/>
    <n v="2001"/>
    <x v="0"/>
    <n v="20011"/>
    <s v="CORPORATIVO (Administrativo)"/>
    <x v="1"/>
    <x v="1"/>
    <x v="0"/>
    <x v="0"/>
    <x v="3"/>
    <x v="3"/>
  </r>
  <r>
    <x v="6"/>
    <s v="ITAU UNIBANCO S.A."/>
    <x v="6"/>
    <d v="2024-03-04T00:00:00"/>
    <d v="2024-03-04T00:00:00"/>
    <s v="'20240304001-TAR"/>
    <s v="1 | 1"/>
    <x v="2"/>
    <x v="0"/>
    <n v="-260"/>
    <x v="3"/>
    <x v="3"/>
    <s v="Gerado por conciliacao automatica TAR CTA EMP MENSAL 02/24"/>
    <x v="0"/>
    <x v="0"/>
    <x v="0"/>
    <n v="2001"/>
    <x v="0"/>
    <n v="20011"/>
    <s v="CORPORATIVO (Administrativo)"/>
    <x v="1"/>
    <x v="1"/>
    <x v="0"/>
    <x v="0"/>
    <x v="3"/>
    <x v="3"/>
  </r>
  <r>
    <x v="6"/>
    <s v="ITAU UNIBANCO S.A."/>
    <x v="6"/>
    <d v="2024-03-06T00:00:00"/>
    <d v="2024-03-06T00:00:00"/>
    <s v="'20240306005-TAR"/>
    <s v="1 | 1"/>
    <x v="2"/>
    <x v="0"/>
    <n v="-23"/>
    <x v="3"/>
    <x v="3"/>
    <s v="Gerado por conciliacao automatica TAR ORDEM PAGTO SISPAG"/>
    <x v="0"/>
    <x v="0"/>
    <x v="0"/>
    <n v="2001"/>
    <x v="0"/>
    <n v="20011"/>
    <s v="CORPORATIVO (Administrativo)"/>
    <x v="1"/>
    <x v="1"/>
    <x v="0"/>
    <x v="0"/>
    <x v="3"/>
    <x v="3"/>
  </r>
  <r>
    <x v="6"/>
    <s v="ITAU UNIBANCO S.A."/>
    <x v="6"/>
    <d v="2024-03-06T00:00:00"/>
    <d v="2024-03-06T00:00:00"/>
    <s v="'20240306006-TAR"/>
    <s v="1 | 1"/>
    <x v="2"/>
    <x v="0"/>
    <n v="-202.5"/>
    <x v="3"/>
    <x v="3"/>
    <s v="Gerado por conciliacao automatica TAR C/C SISPAG"/>
    <x v="0"/>
    <x v="0"/>
    <x v="0"/>
    <n v="2001"/>
    <x v="0"/>
    <n v="20011"/>
    <s v="CORPORATIVO (Administrativo)"/>
    <x v="1"/>
    <x v="1"/>
    <x v="0"/>
    <x v="0"/>
    <x v="3"/>
    <x v="3"/>
  </r>
  <r>
    <x v="6"/>
    <s v="ITAU UNIBANCO S.A."/>
    <x v="6"/>
    <d v="2024-03-06T00:00:00"/>
    <d v="2024-03-06T00:00:00"/>
    <s v="'20240306007-TAR"/>
    <s v="1 | 1"/>
    <x v="2"/>
    <x v="0"/>
    <n v="-21.2"/>
    <x v="3"/>
    <x v="3"/>
    <s v="Gerado por conciliacao automatica TAR TED SISPAG"/>
    <x v="0"/>
    <x v="0"/>
    <x v="0"/>
    <n v="2001"/>
    <x v="0"/>
    <n v="20011"/>
    <s v="CORPORATIVO (Administrativo)"/>
    <x v="1"/>
    <x v="1"/>
    <x v="0"/>
    <x v="0"/>
    <x v="3"/>
    <x v="3"/>
  </r>
  <r>
    <x v="6"/>
    <s v="ITAU UNIBANCO S.A."/>
    <x v="6"/>
    <d v="2024-03-07T00:00:00"/>
    <d v="2024-03-07T00:00:00"/>
    <s v="'20240307003-TAR"/>
    <s v="1 | 1"/>
    <x v="2"/>
    <x v="0"/>
    <n v="-10.6"/>
    <x v="3"/>
    <x v="3"/>
    <s v="Gerado por conciliacao automatica TAR TED SISPAG"/>
    <x v="0"/>
    <x v="0"/>
    <x v="0"/>
    <n v="2001"/>
    <x v="0"/>
    <n v="20011"/>
    <s v="CORPORATIVO (Administrativo)"/>
    <x v="1"/>
    <x v="1"/>
    <x v="0"/>
    <x v="0"/>
    <x v="3"/>
    <x v="3"/>
  </r>
  <r>
    <x v="6"/>
    <s v="ITAU UNIBANCO S.A."/>
    <x v="6"/>
    <d v="2024-03-08T00:00:00"/>
    <d v="2024-03-08T00:00:00"/>
    <s v="'20240308002-TAR"/>
    <s v="1 | 1"/>
    <x v="2"/>
    <x v="0"/>
    <n v="-10.6"/>
    <x v="3"/>
    <x v="3"/>
    <s v="Gerado por conciliacao automatica TAR TED SISPAG"/>
    <x v="0"/>
    <x v="0"/>
    <x v="0"/>
    <n v="2001"/>
    <x v="0"/>
    <n v="20011"/>
    <s v="CORPORATIVO (Administrativo)"/>
    <x v="1"/>
    <x v="1"/>
    <x v="0"/>
    <x v="0"/>
    <x v="3"/>
    <x v="3"/>
  </r>
  <r>
    <x v="6"/>
    <s v="ITAU UNIBANCO S.A."/>
    <x v="7"/>
    <d v="2024-04-02T00:00:00"/>
    <d v="2024-04-02T00:00:00"/>
    <s v="'20240402001-TAR"/>
    <s v="1 | 1"/>
    <x v="2"/>
    <x v="0"/>
    <n v="-260"/>
    <x v="3"/>
    <x v="3"/>
    <s v="Gerado por conciliacao automatica TAR CTA EMP MENSAL 03/24"/>
    <x v="0"/>
    <x v="0"/>
    <x v="0"/>
    <n v="2001"/>
    <x v="0"/>
    <n v="20011"/>
    <s v="CORPORATIVO (Administrativo)"/>
    <x v="1"/>
    <x v="3"/>
    <x v="0"/>
    <x v="0"/>
    <x v="3"/>
    <x v="3"/>
  </r>
  <r>
    <x v="6"/>
    <s v="ITAU UNIBANCO S.A."/>
    <x v="7"/>
    <d v="2024-04-03T00:00:00"/>
    <d v="2024-04-03T00:00:00"/>
    <s v="'20240403006-TAR"/>
    <s v="1 | 1"/>
    <x v="2"/>
    <x v="0"/>
    <n v="-23"/>
    <x v="3"/>
    <x v="3"/>
    <s v="Gerado por conciliacao automatica TAR ORDEM PAGTO SISPAG"/>
    <x v="0"/>
    <x v="0"/>
    <x v="0"/>
    <n v="2001"/>
    <x v="0"/>
    <n v="20011"/>
    <s v="CORPORATIVO (Administrativo)"/>
    <x v="1"/>
    <x v="3"/>
    <x v="0"/>
    <x v="0"/>
    <x v="3"/>
    <x v="3"/>
  </r>
  <r>
    <x v="6"/>
    <s v="ITAU UNIBANCO S.A."/>
    <x v="7"/>
    <d v="2024-04-03T00:00:00"/>
    <d v="2024-04-03T00:00:00"/>
    <s v="'20240403007-TAR"/>
    <s v="1 | 1"/>
    <x v="2"/>
    <x v="0"/>
    <n v="-218.7"/>
    <x v="3"/>
    <x v="3"/>
    <s v="Gerado por conciliacao automatica TAR C/C SISPAG"/>
    <x v="0"/>
    <x v="0"/>
    <x v="0"/>
    <n v="2001"/>
    <x v="0"/>
    <n v="20011"/>
    <s v="CORPORATIVO (Administrativo)"/>
    <x v="1"/>
    <x v="3"/>
    <x v="0"/>
    <x v="0"/>
    <x v="3"/>
    <x v="3"/>
  </r>
  <r>
    <x v="6"/>
    <s v="ITAU UNIBANCO S.A."/>
    <x v="7"/>
    <d v="2024-04-03T00:00:00"/>
    <d v="2024-04-03T00:00:00"/>
    <s v="'20240403008-TAR"/>
    <s v="1 | 1"/>
    <x v="2"/>
    <x v="0"/>
    <n v="-21.2"/>
    <x v="3"/>
    <x v="3"/>
    <s v="Gerado por conciliacao automatica TAR TED SISPAG"/>
    <x v="0"/>
    <x v="0"/>
    <x v="0"/>
    <n v="2001"/>
    <x v="0"/>
    <n v="20011"/>
    <s v="CORPORATIVO (Administrativo)"/>
    <x v="1"/>
    <x v="3"/>
    <x v="0"/>
    <x v="0"/>
    <x v="3"/>
    <x v="3"/>
  </r>
  <r>
    <x v="6"/>
    <s v="ITAU UNIBANCO S.A."/>
    <x v="7"/>
    <d v="2024-04-04T00:00:00"/>
    <d v="2024-04-04T00:00:00"/>
    <s v="'20240404002-TAR"/>
    <s v="1 | 1"/>
    <x v="2"/>
    <x v="0"/>
    <n v="-10.6"/>
    <x v="3"/>
    <x v="3"/>
    <s v="Gerado por conciliacao automatica TAR TED SISPAG"/>
    <x v="0"/>
    <x v="0"/>
    <x v="0"/>
    <n v="2001"/>
    <x v="0"/>
    <n v="20011"/>
    <s v="CORPORATIVO (Administrativo)"/>
    <x v="1"/>
    <x v="3"/>
    <x v="0"/>
    <x v="0"/>
    <x v="3"/>
    <x v="3"/>
  </r>
  <r>
    <x v="6"/>
    <s v="ITAU UNIBANCO S.A."/>
    <x v="7"/>
    <d v="2024-04-05T00:00:00"/>
    <d v="2024-04-05T00:00:00"/>
    <s v="'20240405004-TAR"/>
    <s v="1 | 1"/>
    <x v="2"/>
    <x v="0"/>
    <n v="-10.6"/>
    <x v="3"/>
    <x v="3"/>
    <s v="Gerado por conciliacao automatica TAR TED SISPAG"/>
    <x v="0"/>
    <x v="0"/>
    <x v="0"/>
    <n v="2001"/>
    <x v="0"/>
    <n v="20011"/>
    <s v="CORPORATIVO (Administrativo)"/>
    <x v="1"/>
    <x v="3"/>
    <x v="0"/>
    <x v="0"/>
    <x v="3"/>
    <x v="3"/>
  </r>
  <r>
    <x v="6"/>
    <s v="ITAU UNIBANCO S.A."/>
    <x v="7"/>
    <d v="2024-04-11T00:00:00"/>
    <d v="2024-04-11T00:00:00"/>
    <s v="'20240411002-TAR"/>
    <s v="1 | 1"/>
    <x v="2"/>
    <x v="0"/>
    <n v="-52.4"/>
    <x v="3"/>
    <x v="3"/>
    <s v="Gerado por conciliacao automatica TAR 30H INT EMPR PLUS"/>
    <x v="0"/>
    <x v="0"/>
    <x v="0"/>
    <n v="2001"/>
    <x v="0"/>
    <n v="20011"/>
    <s v="CORPORATIVO (Administrativo)"/>
    <x v="1"/>
    <x v="3"/>
    <x v="0"/>
    <x v="0"/>
    <x v="3"/>
    <x v="3"/>
  </r>
  <r>
    <x v="6"/>
    <s v="ITAU UNIBANCO S.A."/>
    <x v="7"/>
    <d v="2024-04-30T00:00:00"/>
    <d v="2024-04-30T00:00:00"/>
    <s v="'20240430005-TAR"/>
    <s v="1 | 1"/>
    <x v="2"/>
    <x v="0"/>
    <n v="-8.1"/>
    <x v="3"/>
    <x v="3"/>
    <s v="Gerado por conciliacao automatica TAR C/C SISPAG"/>
    <x v="0"/>
    <x v="0"/>
    <x v="0"/>
    <n v="2001"/>
    <x v="0"/>
    <n v="20011"/>
    <s v="CORPORATIVO (Administrativo)"/>
    <x v="1"/>
    <x v="3"/>
    <x v="0"/>
    <x v="0"/>
    <x v="3"/>
    <x v="3"/>
  </r>
  <r>
    <x v="6"/>
    <s v="ITAU UNIBANCO S.A."/>
    <x v="8"/>
    <d v="2024-05-03T00:00:00"/>
    <d v="2024-05-03T00:00:00"/>
    <s v="'20240503002-TAR"/>
    <s v="1 | 1"/>
    <x v="2"/>
    <x v="0"/>
    <n v="-260"/>
    <x v="3"/>
    <x v="3"/>
    <s v="Gerado por conciliacao automatica TAR CTA EMP MENSAL 04/24"/>
    <x v="0"/>
    <x v="0"/>
    <x v="0"/>
    <n v="2001"/>
    <x v="0"/>
    <n v="20011"/>
    <s v="CORPORATIVO (Administrativo)"/>
    <x v="1"/>
    <x v="3"/>
    <x v="0"/>
    <x v="0"/>
    <x v="3"/>
    <x v="3"/>
  </r>
  <r>
    <x v="6"/>
    <s v="ITAU UNIBANCO S.A."/>
    <x v="8"/>
    <d v="2024-05-07T00:00:00"/>
    <d v="2024-05-07T00:00:00"/>
    <s v="'20240507005-TAR"/>
    <s v="1 | 1"/>
    <x v="2"/>
    <x v="0"/>
    <n v="-46"/>
    <x v="3"/>
    <x v="3"/>
    <s v="Gerado por conciliacao automatica TAR ORDEM PAGTO SISPAG"/>
    <x v="0"/>
    <x v="0"/>
    <x v="0"/>
    <n v="2001"/>
    <x v="0"/>
    <n v="20011"/>
    <s v="CORPORATIVO (Administrativo)"/>
    <x v="1"/>
    <x v="3"/>
    <x v="0"/>
    <x v="0"/>
    <x v="3"/>
    <x v="3"/>
  </r>
  <r>
    <x v="6"/>
    <s v="ITAU UNIBANCO S.A."/>
    <x v="8"/>
    <d v="2024-05-07T00:00:00"/>
    <d v="2024-05-07T00:00:00"/>
    <s v="'20240507006-TAR"/>
    <s v="1 | 1"/>
    <x v="2"/>
    <x v="0"/>
    <n v="-214.65"/>
    <x v="3"/>
    <x v="3"/>
    <s v="Gerado por conciliacao automatica TAR C/C SISPAG"/>
    <x v="0"/>
    <x v="0"/>
    <x v="0"/>
    <n v="2001"/>
    <x v="0"/>
    <n v="20011"/>
    <s v="CORPORATIVO (Administrativo)"/>
    <x v="1"/>
    <x v="3"/>
    <x v="0"/>
    <x v="0"/>
    <x v="3"/>
    <x v="3"/>
  </r>
  <r>
    <x v="6"/>
    <s v="ITAU UNIBANCO S.A."/>
    <x v="8"/>
    <d v="2024-05-07T00:00:00"/>
    <d v="2024-05-07T00:00:00"/>
    <s v="'20240507007-TAR"/>
    <s v="1 | 1"/>
    <x v="2"/>
    <x v="0"/>
    <n v="-21.2"/>
    <x v="3"/>
    <x v="3"/>
    <s v="Gerado por conciliacao automatica TAR TED SISPAG"/>
    <x v="0"/>
    <x v="0"/>
    <x v="0"/>
    <n v="2001"/>
    <x v="0"/>
    <n v="20011"/>
    <s v="CORPORATIVO (Administrativo)"/>
    <x v="1"/>
    <x v="3"/>
    <x v="0"/>
    <x v="0"/>
    <x v="3"/>
    <x v="3"/>
  </r>
  <r>
    <x v="6"/>
    <s v="ITAU UNIBANCO S.A."/>
    <x v="8"/>
    <d v="2024-05-13T00:00:00"/>
    <d v="2024-05-13T00:00:00"/>
    <s v="'20240513003-TAR"/>
    <s v="1 | 1"/>
    <x v="2"/>
    <x v="0"/>
    <n v="-52.4"/>
    <x v="3"/>
    <x v="3"/>
    <s v="Gerado por conciliacao automatica TAR 30H INT EMPR PLUS"/>
    <x v="0"/>
    <x v="0"/>
    <x v="0"/>
    <n v="2001"/>
    <x v="0"/>
    <n v="20011"/>
    <s v="CORPORATIVO (Administrativo)"/>
    <x v="1"/>
    <x v="3"/>
    <x v="0"/>
    <x v="0"/>
    <x v="3"/>
    <x v="3"/>
  </r>
  <r>
    <x v="6"/>
    <s v="ITAU UNIBANCO S.A."/>
    <x v="8"/>
    <d v="2024-05-23T00:00:00"/>
    <d v="2024-05-23T00:00:00"/>
    <s v="'20240523002-TAR"/>
    <s v="1 | 1"/>
    <x v="2"/>
    <x v="0"/>
    <n v="-10.6"/>
    <x v="3"/>
    <x v="3"/>
    <s v="Gerado por conciliacao automatica TAR TED SISPAG"/>
    <x v="0"/>
    <x v="0"/>
    <x v="0"/>
    <n v="2001"/>
    <x v="0"/>
    <n v="20011"/>
    <s v="CORPORATIVO (Administrativo)"/>
    <x v="1"/>
    <x v="3"/>
    <x v="0"/>
    <x v="0"/>
    <x v="3"/>
    <x v="3"/>
  </r>
  <r>
    <x v="6"/>
    <s v="ITAU UNIBANCO S.A."/>
    <x v="8"/>
    <d v="2024-05-31T00:00:00"/>
    <d v="2024-05-31T00:00:00"/>
    <s v="'20240531004-TAR"/>
    <s v="1 | 1"/>
    <x v="2"/>
    <x v="0"/>
    <n v="-4.05"/>
    <x v="3"/>
    <x v="3"/>
    <s v="Gerado por conciliacao automatica TAR C/C SISPAG"/>
    <x v="0"/>
    <x v="0"/>
    <x v="0"/>
    <n v="2001"/>
    <x v="0"/>
    <n v="20011"/>
    <s v="CORPORATIVO (Administrativo)"/>
    <x v="1"/>
    <x v="3"/>
    <x v="0"/>
    <x v="0"/>
    <x v="3"/>
    <x v="3"/>
  </r>
  <r>
    <x v="6"/>
    <s v="ITAU UNIBANCO S.A."/>
    <x v="9"/>
    <d v="2024-06-04T00:00:00"/>
    <d v="2024-06-04T00:00:00"/>
    <s v="'20240604001-TAR"/>
    <s v="1 | 1"/>
    <x v="2"/>
    <x v="0"/>
    <n v="-260"/>
    <x v="3"/>
    <x v="3"/>
    <s v="Gerado por conciliacao automatica TAR CTA EMP MENSAL 05/24"/>
    <x v="0"/>
    <x v="0"/>
    <x v="0"/>
    <n v="2001"/>
    <x v="0"/>
    <n v="20011"/>
    <s v="CORPORATIVO (Administrativo)"/>
    <x v="1"/>
    <x v="3"/>
    <x v="0"/>
    <x v="0"/>
    <x v="3"/>
    <x v="3"/>
  </r>
  <r>
    <x v="6"/>
    <s v="ITAU UNIBANCO S.A."/>
    <x v="9"/>
    <d v="2024-06-06T00:00:00"/>
    <d v="2024-06-06T00:00:00"/>
    <s v="'20240606005-TAR"/>
    <s v="1 | 1"/>
    <x v="2"/>
    <x v="0"/>
    <n v="-46"/>
    <x v="3"/>
    <x v="3"/>
    <s v="Gerado por conciliacao automatica TAR ORDEM PAGTO SISPAG"/>
    <x v="0"/>
    <x v="0"/>
    <x v="0"/>
    <n v="2001"/>
    <x v="0"/>
    <n v="20011"/>
    <s v="CORPORATIVO (Administrativo)"/>
    <x v="1"/>
    <x v="3"/>
    <x v="0"/>
    <x v="0"/>
    <x v="3"/>
    <x v="3"/>
  </r>
  <r>
    <x v="6"/>
    <s v="ITAU UNIBANCO S.A."/>
    <x v="9"/>
    <d v="2024-06-06T00:00:00"/>
    <d v="2024-06-06T00:00:00"/>
    <s v="'20240606006-TAR"/>
    <s v="1 | 1"/>
    <x v="2"/>
    <x v="0"/>
    <n v="-222.75"/>
    <x v="3"/>
    <x v="3"/>
    <s v="Gerado por conciliacao automatica TAR C/C SISPAG"/>
    <x v="0"/>
    <x v="0"/>
    <x v="0"/>
    <n v="2001"/>
    <x v="0"/>
    <n v="20011"/>
    <s v="CORPORATIVO (Administrativo)"/>
    <x v="1"/>
    <x v="3"/>
    <x v="0"/>
    <x v="0"/>
    <x v="3"/>
    <x v="3"/>
  </r>
  <r>
    <x v="6"/>
    <s v="ITAU UNIBANCO S.A."/>
    <x v="9"/>
    <d v="2024-06-06T00:00:00"/>
    <d v="2024-06-06T00:00:00"/>
    <s v="'20240606007-TAR"/>
    <s v="1 | 1"/>
    <x v="2"/>
    <x v="0"/>
    <n v="-21.2"/>
    <x v="3"/>
    <x v="3"/>
    <s v="Gerado por conciliacao automatica TAR TED SISPAG"/>
    <x v="0"/>
    <x v="0"/>
    <x v="0"/>
    <n v="2001"/>
    <x v="0"/>
    <n v="20011"/>
    <s v="CORPORATIVO (Administrativo)"/>
    <x v="1"/>
    <x v="3"/>
    <x v="0"/>
    <x v="0"/>
    <x v="3"/>
    <x v="3"/>
  </r>
  <r>
    <x v="6"/>
    <s v="ITAU UNIBANCO S.A."/>
    <x v="9"/>
    <d v="2024-06-12T00:00:00"/>
    <d v="2024-06-12T00:00:00"/>
    <s v="'20240612001-TAR"/>
    <s v="1 | 1"/>
    <x v="2"/>
    <x v="0"/>
    <n v="-52.4"/>
    <x v="3"/>
    <x v="3"/>
    <s v="Gerado por conciliacao automatica TAR 30H INT EMPR PLUS"/>
    <x v="0"/>
    <x v="0"/>
    <x v="0"/>
    <n v="2001"/>
    <x v="0"/>
    <n v="20011"/>
    <s v="CORPORATIVO (Administrativo)"/>
    <x v="1"/>
    <x v="3"/>
    <x v="0"/>
    <x v="0"/>
    <x v="3"/>
    <x v="3"/>
  </r>
  <r>
    <x v="6"/>
    <s v="ITAU UNIBANCO S.A."/>
    <x v="9"/>
    <d v="2024-06-28T00:00:00"/>
    <d v="2024-06-28T00:00:00"/>
    <s v="'20240628005-TAR"/>
    <s v="1 | 1"/>
    <x v="2"/>
    <x v="0"/>
    <n v="-12.15"/>
    <x v="3"/>
    <x v="3"/>
    <s v="Gerado por conciliacao automatica TAR C/C SISPAG"/>
    <x v="0"/>
    <x v="0"/>
    <x v="0"/>
    <n v="2001"/>
    <x v="0"/>
    <n v="20011"/>
    <s v="CORPORATIVO (Administrativo)"/>
    <x v="1"/>
    <x v="3"/>
    <x v="0"/>
    <x v="0"/>
    <x v="3"/>
    <x v="3"/>
  </r>
  <r>
    <x v="6"/>
    <s v="ITAU UNIBANCO S.A."/>
    <x v="9"/>
    <d v="2024-06-28T00:00:00"/>
    <d v="2024-06-28T00:00:00"/>
    <s v="'20240628006-TAR"/>
    <s v="1 | 1"/>
    <x v="2"/>
    <x v="0"/>
    <n v="-10.6"/>
    <x v="3"/>
    <x v="3"/>
    <s v="Gerado por conciliacao automatica TAR TED SISPAG"/>
    <x v="0"/>
    <x v="0"/>
    <x v="0"/>
    <n v="2001"/>
    <x v="0"/>
    <n v="20011"/>
    <s v="CORPORATIVO (Administrativo)"/>
    <x v="1"/>
    <x v="3"/>
    <x v="0"/>
    <x v="0"/>
    <x v="3"/>
    <x v="3"/>
  </r>
  <r>
    <x v="6"/>
    <s v="ITAU UNIBANCO S.A."/>
    <x v="10"/>
    <d v="2024-07-02T00:00:00"/>
    <d v="2024-07-02T00:00:00"/>
    <s v="'20240702001-TAR"/>
    <s v="1 | 1"/>
    <x v="2"/>
    <x v="0"/>
    <n v="-260"/>
    <x v="3"/>
    <x v="3"/>
    <s v="Gerado por conciliacao automatica TAR CTA EMP MENSAL 06/24"/>
    <x v="0"/>
    <x v="0"/>
    <x v="0"/>
    <n v="2001"/>
    <x v="0"/>
    <n v="20011"/>
    <s v="CORPORATIVO (Administrativo)"/>
    <x v="1"/>
    <x v="4"/>
    <x v="0"/>
    <x v="0"/>
    <x v="3"/>
    <x v="3"/>
  </r>
  <r>
    <x v="6"/>
    <s v="ITAU UNIBANCO S.A."/>
    <x v="10"/>
    <d v="2024-07-05T00:00:00"/>
    <d v="2024-07-05T00:00:00"/>
    <s v="'1029349"/>
    <s v="1 | 1"/>
    <x v="2"/>
    <x v="0"/>
    <n v="-23"/>
    <x v="3"/>
    <x v="3"/>
    <s v="Gerado por conciliacao automatica TAR SISPAG TIT OUTRO BCO"/>
    <x v="0"/>
    <x v="0"/>
    <x v="0"/>
    <n v="2001"/>
    <x v="0"/>
    <n v="20011"/>
    <s v="CORPORATIVO (Administrativo)"/>
    <x v="1"/>
    <x v="4"/>
    <x v="0"/>
    <x v="0"/>
    <x v="3"/>
    <x v="3"/>
  </r>
  <r>
    <x v="6"/>
    <s v="ITAU UNIBANCO S.A."/>
    <x v="10"/>
    <d v="2024-07-05T00:00:00"/>
    <d v="2024-07-05T00:00:00"/>
    <s v="'20240705008-TAR"/>
    <s v="1 | 1"/>
    <x v="2"/>
    <x v="0"/>
    <n v="-230.85"/>
    <x v="3"/>
    <x v="3"/>
    <s v="Gerado por conciliacao automatica TAR C/C SISPAG"/>
    <x v="0"/>
    <x v="0"/>
    <x v="0"/>
    <n v="2001"/>
    <x v="0"/>
    <n v="20011"/>
    <s v="CORPORATIVO (Administrativo)"/>
    <x v="1"/>
    <x v="4"/>
    <x v="0"/>
    <x v="0"/>
    <x v="3"/>
    <x v="3"/>
  </r>
  <r>
    <x v="6"/>
    <s v="ITAU UNIBANCO S.A."/>
    <x v="10"/>
    <d v="2024-07-05T00:00:00"/>
    <d v="2024-07-05T00:00:00"/>
    <s v="'20240705009-TAR"/>
    <s v="1 | 1"/>
    <x v="2"/>
    <x v="0"/>
    <n v="-21.2"/>
    <x v="3"/>
    <x v="3"/>
    <s v="Gerado por conciliacao automatica TAR TED SISPAG"/>
    <x v="0"/>
    <x v="0"/>
    <x v="0"/>
    <n v="2001"/>
    <x v="0"/>
    <n v="20011"/>
    <s v="CORPORATIVO (Administrativo)"/>
    <x v="1"/>
    <x v="4"/>
    <x v="0"/>
    <x v="0"/>
    <x v="3"/>
    <x v="3"/>
  </r>
  <r>
    <x v="6"/>
    <s v="ITAU UNIBANCO S.A."/>
    <x v="10"/>
    <d v="2024-07-11T00:00:00"/>
    <d v="2024-07-11T00:00:00"/>
    <s v="'20240711001-TAR"/>
    <s v="1 | 1"/>
    <x v="2"/>
    <x v="0"/>
    <n v="-52.4"/>
    <x v="3"/>
    <x v="3"/>
    <s v="Gerado por conciliacao automatica TAR 30H INT EMPR PLUS"/>
    <x v="0"/>
    <x v="0"/>
    <x v="0"/>
    <n v="2001"/>
    <x v="0"/>
    <n v="20011"/>
    <s v="CORPORATIVO (Administrativo)"/>
    <x v="1"/>
    <x v="4"/>
    <x v="0"/>
    <x v="0"/>
    <x v="3"/>
    <x v="3"/>
  </r>
  <r>
    <x v="6"/>
    <s v="ITAU UNIBANCO S.A."/>
    <x v="10"/>
    <d v="2024-07-30T00:00:00"/>
    <d v="2024-07-30T00:00:00"/>
    <s v="'20240730004-TAR"/>
    <s v="1 | 1"/>
    <x v="2"/>
    <x v="0"/>
    <n v="-12.15"/>
    <x v="3"/>
    <x v="3"/>
    <s v="Gerado por conciliacao automatica TAR C/C SISPAG"/>
    <x v="0"/>
    <x v="0"/>
    <x v="0"/>
    <n v="2001"/>
    <x v="0"/>
    <n v="20011"/>
    <s v="CORPORATIVO (Administrativo)"/>
    <x v="1"/>
    <x v="4"/>
    <x v="0"/>
    <x v="0"/>
    <x v="3"/>
    <x v="3"/>
  </r>
  <r>
    <x v="6"/>
    <s v="ITAU UNIBANCO S.A."/>
    <x v="11"/>
    <d v="2024-08-02T00:00:00"/>
    <d v="2024-08-02T00:00:00"/>
    <s v="'20240802002-TAR"/>
    <s v="1 | 1"/>
    <x v="2"/>
    <x v="0"/>
    <n v="-260"/>
    <x v="3"/>
    <x v="3"/>
    <s v="Gerado por conciliacao automatica TAR CTA EMP MENSAL 07/24"/>
    <x v="0"/>
    <x v="0"/>
    <x v="0"/>
    <n v="2001"/>
    <x v="0"/>
    <n v="20011"/>
    <s v="CORPORATIVO (Administrativo)"/>
    <x v="1"/>
    <x v="4"/>
    <x v="0"/>
    <x v="0"/>
    <x v="3"/>
    <x v="3"/>
  </r>
  <r>
    <x v="6"/>
    <s v="ITAU UNIBANCO S.A."/>
    <x v="11"/>
    <d v="2024-08-06T00:00:00"/>
    <d v="2024-08-06T00:00:00"/>
    <s v="'20240806011-TAR"/>
    <s v="1 | 1"/>
    <x v="2"/>
    <x v="0"/>
    <n v="-23"/>
    <x v="3"/>
    <x v="3"/>
    <s v="Gerado por conciliacao automatica TAR ORDEM PAGTO SISPAG"/>
    <x v="0"/>
    <x v="0"/>
    <x v="0"/>
    <n v="2001"/>
    <x v="0"/>
    <n v="20011"/>
    <s v="CORPORATIVO (Administrativo)"/>
    <x v="1"/>
    <x v="4"/>
    <x v="0"/>
    <x v="0"/>
    <x v="3"/>
    <x v="3"/>
  </r>
  <r>
    <x v="6"/>
    <s v="ITAU UNIBANCO S.A."/>
    <x v="11"/>
    <d v="2024-08-06T00:00:00"/>
    <d v="2024-08-06T00:00:00"/>
    <s v="'20240806012-TAR"/>
    <s v="1 | 1"/>
    <x v="2"/>
    <x v="0"/>
    <n v="-247.05"/>
    <x v="3"/>
    <x v="3"/>
    <s v="Gerado por conciliacao automatica TAR C/C SISPAG"/>
    <x v="0"/>
    <x v="0"/>
    <x v="0"/>
    <n v="2001"/>
    <x v="0"/>
    <n v="20011"/>
    <s v="CORPORATIVO (Administrativo)"/>
    <x v="1"/>
    <x v="4"/>
    <x v="0"/>
    <x v="0"/>
    <x v="3"/>
    <x v="3"/>
  </r>
  <r>
    <x v="6"/>
    <s v="ITAU UNIBANCO S.A."/>
    <x v="11"/>
    <d v="2024-08-06T00:00:00"/>
    <d v="2024-08-06T00:00:00"/>
    <s v="'20240806013-TAR"/>
    <s v="1 | 1"/>
    <x v="2"/>
    <x v="0"/>
    <n v="-10.6"/>
    <x v="3"/>
    <x v="3"/>
    <s v="Gerado por conciliacao automatica TAR TED SISPAG"/>
    <x v="0"/>
    <x v="0"/>
    <x v="0"/>
    <n v="2001"/>
    <x v="0"/>
    <n v="20011"/>
    <s v="CORPORATIVO (Administrativo)"/>
    <x v="1"/>
    <x v="4"/>
    <x v="0"/>
    <x v="0"/>
    <x v="3"/>
    <x v="3"/>
  </r>
  <r>
    <x v="6"/>
    <s v="ITAU UNIBANCO S.A."/>
    <x v="11"/>
    <d v="2024-08-06T00:00:00"/>
    <d v="2024-08-06T00:00:00"/>
    <s v="'20240806014-TAR"/>
    <s v="1 | 1"/>
    <x v="2"/>
    <x v="0"/>
    <n v="-10.6"/>
    <x v="3"/>
    <x v="3"/>
    <s v="Gerado por conciliacao automatica TAR TED SISPAG"/>
    <x v="0"/>
    <x v="0"/>
    <x v="0"/>
    <n v="2001"/>
    <x v="0"/>
    <n v="20011"/>
    <s v="CORPORATIVO (Administrativo)"/>
    <x v="1"/>
    <x v="4"/>
    <x v="0"/>
    <x v="0"/>
    <x v="3"/>
    <x v="3"/>
  </r>
  <r>
    <x v="6"/>
    <s v="ITAU UNIBANCO S.A."/>
    <x v="11"/>
    <d v="2024-08-13T00:00:00"/>
    <d v="2024-08-13T00:00:00"/>
    <s v="'20240813002-TAR"/>
    <s v="1 | 1"/>
    <x v="2"/>
    <x v="0"/>
    <n v="-52.4"/>
    <x v="3"/>
    <x v="3"/>
    <s v="Gerado por conciliacao automatica TAR 30H INT EMPR PLUS"/>
    <x v="0"/>
    <x v="0"/>
    <x v="0"/>
    <n v="2001"/>
    <x v="0"/>
    <n v="20011"/>
    <s v="CORPORATIVO (Administrativo)"/>
    <x v="1"/>
    <x v="4"/>
    <x v="0"/>
    <x v="0"/>
    <x v="3"/>
    <x v="3"/>
  </r>
  <r>
    <x v="6"/>
    <s v="ITAU UNIBANCO S.A."/>
    <x v="11"/>
    <d v="2024-08-30T00:00:00"/>
    <d v="2024-08-30T00:00:00"/>
    <s v="'20240830004-TAR"/>
    <s v="1 | 1"/>
    <x v="2"/>
    <x v="0"/>
    <n v="-20.25"/>
    <x v="3"/>
    <x v="3"/>
    <s v="Gerado por conciliacao automatica TAR C/C SISPAG"/>
    <x v="0"/>
    <x v="0"/>
    <x v="0"/>
    <n v="2001"/>
    <x v="0"/>
    <n v="20011"/>
    <s v="CORPORATIVO (Administrativo)"/>
    <x v="1"/>
    <x v="4"/>
    <x v="0"/>
    <x v="0"/>
    <x v="3"/>
    <x v="3"/>
  </r>
  <r>
    <x v="6"/>
    <s v="ITAU UNIBANCO S.A."/>
    <x v="12"/>
    <d v="2024-09-03T00:00:00"/>
    <d v="2024-09-03T00:00:00"/>
    <s v="'20240903001-TAR"/>
    <s v="1 | 1"/>
    <x v="2"/>
    <x v="0"/>
    <n v="-260"/>
    <x v="3"/>
    <x v="3"/>
    <s v="Gerado por conciliacao automatica TAR CTA EMP MENSAL 08/24"/>
    <x v="0"/>
    <x v="0"/>
    <x v="0"/>
    <n v="2001"/>
    <x v="0"/>
    <n v="20011"/>
    <s v="CORPORATIVO (Administrativo)"/>
    <x v="1"/>
    <x v="4"/>
    <x v="0"/>
    <x v="0"/>
    <x v="3"/>
    <x v="3"/>
  </r>
  <r>
    <x v="6"/>
    <s v="ITAU UNIBANCO S.A."/>
    <x v="12"/>
    <d v="2024-09-06T00:00:00"/>
    <d v="2024-09-06T00:00:00"/>
    <s v="'20240906007-TAR"/>
    <s v="1 | 1"/>
    <x v="2"/>
    <x v="0"/>
    <n v="-23"/>
    <x v="3"/>
    <x v="3"/>
    <s v="Gerado por conciliacao automatica TAR ORDEM PAGTO SISPAG"/>
    <x v="0"/>
    <x v="0"/>
    <x v="0"/>
    <n v="2001"/>
    <x v="0"/>
    <n v="20011"/>
    <s v="CORPORATIVO (Administrativo)"/>
    <x v="1"/>
    <x v="4"/>
    <x v="0"/>
    <x v="0"/>
    <x v="3"/>
    <x v="3"/>
  </r>
  <r>
    <x v="6"/>
    <s v="ITAU UNIBANCO S.A."/>
    <x v="12"/>
    <d v="2024-09-06T00:00:00"/>
    <d v="2024-09-06T00:00:00"/>
    <s v="'20240906008-TAR"/>
    <s v="1 | 1"/>
    <x v="2"/>
    <x v="0"/>
    <n v="-275.39999999999998"/>
    <x v="3"/>
    <x v="3"/>
    <s v="Gerado por conciliacao automatica TAR C/C SISPAG"/>
    <x v="0"/>
    <x v="0"/>
    <x v="0"/>
    <n v="2001"/>
    <x v="0"/>
    <n v="20011"/>
    <s v="CORPORATIVO (Administrativo)"/>
    <x v="1"/>
    <x v="4"/>
    <x v="0"/>
    <x v="0"/>
    <x v="3"/>
    <x v="3"/>
  </r>
  <r>
    <x v="6"/>
    <s v="ITAU UNIBANCO S.A."/>
    <x v="12"/>
    <d v="2024-09-06T00:00:00"/>
    <d v="2024-09-06T00:00:00"/>
    <s v="'20240906009-TAR"/>
    <s v="1 | 1"/>
    <x v="2"/>
    <x v="0"/>
    <n v="-10.6"/>
    <x v="3"/>
    <x v="3"/>
    <s v="Gerado por conciliacao automatica TAR TED SISPAG"/>
    <x v="0"/>
    <x v="0"/>
    <x v="0"/>
    <n v="2001"/>
    <x v="0"/>
    <n v="20011"/>
    <s v="CORPORATIVO (Administrativo)"/>
    <x v="1"/>
    <x v="4"/>
    <x v="0"/>
    <x v="0"/>
    <x v="3"/>
    <x v="3"/>
  </r>
  <r>
    <x v="6"/>
    <s v="ITAU UNIBANCO S.A."/>
    <x v="12"/>
    <d v="2024-09-09T00:00:00"/>
    <d v="2024-09-09T00:00:00"/>
    <s v="'20240909002-TAR"/>
    <s v="1 | 1"/>
    <x v="2"/>
    <x v="0"/>
    <n v="-10.6"/>
    <x v="3"/>
    <x v="3"/>
    <s v="Gerado por conciliacao automatica TAR TED SISPAG"/>
    <x v="0"/>
    <x v="0"/>
    <x v="0"/>
    <n v="2001"/>
    <x v="0"/>
    <n v="20011"/>
    <s v="CORPORATIVO (Administrativo)"/>
    <x v="1"/>
    <x v="4"/>
    <x v="0"/>
    <x v="0"/>
    <x v="3"/>
    <x v="3"/>
  </r>
  <r>
    <x v="6"/>
    <s v="ITAU UNIBANCO S.A."/>
    <x v="12"/>
    <d v="2024-09-11T00:00:00"/>
    <d v="2024-09-11T00:00:00"/>
    <s v="'20240911002-TAR"/>
    <s v="1 | 1"/>
    <x v="2"/>
    <x v="0"/>
    <n v="-52.4"/>
    <x v="3"/>
    <x v="3"/>
    <s v="Gerado por conciliacao automatica TAR 30H INT EMPR PLUS"/>
    <x v="0"/>
    <x v="0"/>
    <x v="0"/>
    <n v="2001"/>
    <x v="0"/>
    <n v="20011"/>
    <s v="CORPORATIVO (Administrativo)"/>
    <x v="1"/>
    <x v="4"/>
    <x v="0"/>
    <x v="0"/>
    <x v="3"/>
    <x v="3"/>
  </r>
  <r>
    <x v="6"/>
    <s v="ITAU UNIBANCO S.A."/>
    <x v="12"/>
    <d v="2024-09-16T00:00:00"/>
    <d v="2024-09-16T00:00:00"/>
    <s v="'20240916006-TAR"/>
    <s v="1 | 1"/>
    <x v="2"/>
    <x v="0"/>
    <n v="-10.6"/>
    <x v="3"/>
    <x v="3"/>
    <s v="Gerado por conciliacao automatica TAR TED SISPAG"/>
    <x v="0"/>
    <x v="0"/>
    <x v="0"/>
    <n v="2001"/>
    <x v="0"/>
    <n v="20011"/>
    <s v="CORPORATIVO (Administrativo)"/>
    <x v="1"/>
    <x v="4"/>
    <x v="0"/>
    <x v="0"/>
    <x v="3"/>
    <x v="3"/>
  </r>
  <r>
    <x v="6"/>
    <s v="ITAU UNIBANCO S.A."/>
    <x v="13"/>
    <d v="2024-10-02T00:00:00"/>
    <d v="2024-10-02T00:00:00"/>
    <s v="'20241002001-TAR"/>
    <s v="1 | 1"/>
    <x v="2"/>
    <x v="0"/>
    <n v="-260"/>
    <x v="3"/>
    <x v="3"/>
    <s v="Gerado por conciliacao automatica TAR CTA EMP MENSAL 09/24"/>
    <x v="0"/>
    <x v="0"/>
    <x v="0"/>
    <n v="2001"/>
    <x v="0"/>
    <n v="20011"/>
    <s v="CORPORATIVO (Administrativo)"/>
    <x v="1"/>
    <x v="0"/>
    <x v="0"/>
    <x v="0"/>
    <x v="3"/>
    <x v="3"/>
  </r>
  <r>
    <x v="6"/>
    <s v="ITAU UNIBANCO S.A."/>
    <x v="13"/>
    <d v="2024-10-04T00:00:00"/>
    <d v="2024-10-04T00:00:00"/>
    <s v="'20241004006-TAR"/>
    <s v="1 | 1"/>
    <x v="2"/>
    <x v="0"/>
    <n v="-4.05"/>
    <x v="3"/>
    <x v="3"/>
    <s v="Gerado por conciliacao automatica TAR SISPAG CATEGORIA 306"/>
    <x v="0"/>
    <x v="0"/>
    <x v="0"/>
    <n v="2001"/>
    <x v="0"/>
    <n v="20011"/>
    <s v="CORPORATIVO (Administrativo)"/>
    <x v="1"/>
    <x v="0"/>
    <x v="0"/>
    <x v="0"/>
    <x v="3"/>
    <x v="3"/>
  </r>
  <r>
    <x v="6"/>
    <s v="ITAU UNIBANCO S.A."/>
    <x v="13"/>
    <d v="2024-10-04T00:00:00"/>
    <d v="2024-10-04T00:00:00"/>
    <s v="'20241004007-TAR"/>
    <s v="1 | 1"/>
    <x v="2"/>
    <x v="0"/>
    <n v="-23"/>
    <x v="3"/>
    <x v="3"/>
    <s v="Gerado por conciliacao automatica TAR ORDEM PAGTO SISPAG"/>
    <x v="0"/>
    <x v="0"/>
    <x v="0"/>
    <n v="2001"/>
    <x v="0"/>
    <n v="20011"/>
    <s v="CORPORATIVO (Administrativo)"/>
    <x v="1"/>
    <x v="0"/>
    <x v="0"/>
    <x v="0"/>
    <x v="3"/>
    <x v="3"/>
  </r>
  <r>
    <x v="6"/>
    <s v="ITAU UNIBANCO S.A."/>
    <x v="13"/>
    <d v="2024-10-04T00:00:00"/>
    <d v="2024-10-04T00:00:00"/>
    <s v="'20241004008-TAR"/>
    <s v="1 | 1"/>
    <x v="2"/>
    <x v="0"/>
    <n v="-267.3"/>
    <x v="3"/>
    <x v="3"/>
    <s v="Gerado por conciliacao automatica TAR C/C SISPAG"/>
    <x v="0"/>
    <x v="0"/>
    <x v="0"/>
    <n v="2001"/>
    <x v="0"/>
    <n v="20011"/>
    <s v="CORPORATIVO (Administrativo)"/>
    <x v="1"/>
    <x v="0"/>
    <x v="0"/>
    <x v="0"/>
    <x v="3"/>
    <x v="3"/>
  </r>
  <r>
    <x v="6"/>
    <s v="ITAU UNIBANCO S.A."/>
    <x v="13"/>
    <d v="2024-10-04T00:00:00"/>
    <d v="2024-10-04T00:00:00"/>
    <s v="'20241004009-TAR"/>
    <s v="1 | 1"/>
    <x v="2"/>
    <x v="0"/>
    <n v="-10.6"/>
    <x v="3"/>
    <x v="3"/>
    <s v="Gerado por conciliacao automatica TAR TED SISPAG"/>
    <x v="0"/>
    <x v="0"/>
    <x v="0"/>
    <n v="2001"/>
    <x v="0"/>
    <n v="20011"/>
    <s v="CORPORATIVO (Administrativo)"/>
    <x v="1"/>
    <x v="0"/>
    <x v="0"/>
    <x v="0"/>
    <x v="3"/>
    <x v="3"/>
  </r>
  <r>
    <x v="6"/>
    <s v="ITAU UNIBANCO S.A."/>
    <x v="13"/>
    <d v="2024-10-04T00:00:00"/>
    <d v="2024-10-04T00:00:00"/>
    <s v="'20241004010-TAR"/>
    <s v="1 | 1"/>
    <x v="2"/>
    <x v="0"/>
    <n v="-21.2"/>
    <x v="3"/>
    <x v="3"/>
    <s v="Gerado por conciliacao automatica TAR TED SISPAG"/>
    <x v="0"/>
    <x v="0"/>
    <x v="0"/>
    <n v="2001"/>
    <x v="0"/>
    <n v="20011"/>
    <s v="CORPORATIVO (Administrativo)"/>
    <x v="1"/>
    <x v="0"/>
    <x v="0"/>
    <x v="0"/>
    <x v="3"/>
    <x v="3"/>
  </r>
  <r>
    <x v="6"/>
    <s v="ITAU UNIBANCO S.A."/>
    <x v="13"/>
    <d v="2024-10-11T00:00:00"/>
    <d v="2024-10-11T00:00:00"/>
    <s v="'20241011003-TAR"/>
    <s v="1 | 1"/>
    <x v="2"/>
    <x v="0"/>
    <n v="-52.4"/>
    <x v="3"/>
    <x v="3"/>
    <s v="Gerado por conciliacao automatica TAR 30H INT EMPR PLUS"/>
    <x v="0"/>
    <x v="0"/>
    <x v="0"/>
    <n v="2001"/>
    <x v="0"/>
    <n v="20011"/>
    <s v="CORPORATIVO (Administrativo)"/>
    <x v="1"/>
    <x v="0"/>
    <x v="0"/>
    <x v="0"/>
    <x v="3"/>
    <x v="3"/>
  </r>
  <r>
    <x v="6"/>
    <s v="ITAU UNIBANCO S.A."/>
    <x v="13"/>
    <d v="2024-10-28T00:00:00"/>
    <d v="2024-10-28T00:00:00"/>
    <s v="'20241028002-TAR"/>
    <s v="1 | 1"/>
    <x v="2"/>
    <x v="0"/>
    <n v="-4.05"/>
    <x v="3"/>
    <x v="3"/>
    <s v="Gerado por conciliacao automatica TAR C/C SISPAG"/>
    <x v="0"/>
    <x v="0"/>
    <x v="0"/>
    <n v="2001"/>
    <x v="0"/>
    <n v="20011"/>
    <s v="CORPORATIVO (Administrativo)"/>
    <x v="1"/>
    <x v="0"/>
    <x v="0"/>
    <x v="0"/>
    <x v="3"/>
    <x v="3"/>
  </r>
  <r>
    <x v="6"/>
    <s v="ITAU UNIBANCO S.A."/>
    <x v="13"/>
    <d v="2024-10-30T00:00:00"/>
    <d v="2024-10-30T00:00:00"/>
    <s v="'20241030003-TAR"/>
    <s v="1 | 1"/>
    <x v="2"/>
    <x v="0"/>
    <n v="-4.05"/>
    <x v="3"/>
    <x v="3"/>
    <s v="Gerado por conciliacao automatica TAR C/C SISPAG"/>
    <x v="0"/>
    <x v="0"/>
    <x v="0"/>
    <n v="2001"/>
    <x v="0"/>
    <n v="20011"/>
    <s v="CORPORATIVO (Administrativo)"/>
    <x v="1"/>
    <x v="0"/>
    <x v="0"/>
    <x v="0"/>
    <x v="3"/>
    <x v="3"/>
  </r>
  <r>
    <x v="6"/>
    <s v="ITAU UNIBANCO S.A."/>
    <x v="14"/>
    <d v="2024-11-04T00:00:00"/>
    <d v="2024-11-04T00:00:00"/>
    <s v="'20241104003-TAR"/>
    <s v="1 | 1"/>
    <x v="2"/>
    <x v="0"/>
    <n v="-260"/>
    <x v="3"/>
    <x v="3"/>
    <s v="Gerado por conciliacao automatica TAR CTA EMP MENSAL 10/24"/>
    <x v="0"/>
    <x v="0"/>
    <x v="0"/>
    <n v="2001"/>
    <x v="0"/>
    <n v="20011"/>
    <s v="CORPORATIVO (Administrativo)"/>
    <x v="1"/>
    <x v="0"/>
    <x v="0"/>
    <x v="0"/>
    <x v="3"/>
    <x v="3"/>
  </r>
  <r>
    <x v="6"/>
    <s v="ITAU UNIBANCO S.A."/>
    <x v="14"/>
    <d v="2024-11-07T00:00:00"/>
    <d v="2024-11-07T00:00:00"/>
    <s v="'20241107006-TAR"/>
    <s v="1 | 1"/>
    <x v="2"/>
    <x v="0"/>
    <n v="-4.05"/>
    <x v="3"/>
    <x v="3"/>
    <s v="Gerado por conciliacao automatica TAR SISPAG CATEGORIA 306"/>
    <x v="0"/>
    <x v="0"/>
    <x v="0"/>
    <n v="2001"/>
    <x v="0"/>
    <n v="20011"/>
    <s v="CORPORATIVO (Administrativo)"/>
    <x v="1"/>
    <x v="0"/>
    <x v="0"/>
    <x v="0"/>
    <x v="3"/>
    <x v="3"/>
  </r>
  <r>
    <x v="6"/>
    <s v="ITAU UNIBANCO S.A."/>
    <x v="14"/>
    <d v="2024-11-07T00:00:00"/>
    <d v="2024-11-07T00:00:00"/>
    <s v="'20241107007-TAR"/>
    <s v="1 | 1"/>
    <x v="2"/>
    <x v="0"/>
    <n v="-23"/>
    <x v="3"/>
    <x v="3"/>
    <s v="Gerado por conciliacao automatica TAR ORDEM PAGTO SISPAG"/>
    <x v="0"/>
    <x v="0"/>
    <x v="0"/>
    <n v="2001"/>
    <x v="0"/>
    <n v="20011"/>
    <s v="CORPORATIVO (Administrativo)"/>
    <x v="1"/>
    <x v="0"/>
    <x v="0"/>
    <x v="0"/>
    <x v="3"/>
    <x v="3"/>
  </r>
  <r>
    <x v="6"/>
    <s v="ITAU UNIBANCO S.A."/>
    <x v="14"/>
    <d v="2024-11-07T00:00:00"/>
    <d v="2024-11-07T00:00:00"/>
    <s v="'20241107008-TAR"/>
    <s v="1 | 1"/>
    <x v="2"/>
    <x v="0"/>
    <n v="-271.35000000000002"/>
    <x v="3"/>
    <x v="3"/>
    <s v="Gerado por conciliacao automatica TAR C/C SISPAG"/>
    <x v="0"/>
    <x v="0"/>
    <x v="0"/>
    <n v="2001"/>
    <x v="0"/>
    <n v="20011"/>
    <s v="CORPORATIVO (Administrativo)"/>
    <x v="1"/>
    <x v="0"/>
    <x v="0"/>
    <x v="0"/>
    <x v="3"/>
    <x v="3"/>
  </r>
  <r>
    <x v="6"/>
    <s v="ITAU UNIBANCO S.A."/>
    <x v="14"/>
    <d v="2024-11-07T00:00:00"/>
    <d v="2024-11-07T00:00:00"/>
    <s v="'20241107009-TAR"/>
    <s v="1 | 1"/>
    <x v="2"/>
    <x v="0"/>
    <n v="-21.2"/>
    <x v="3"/>
    <x v="3"/>
    <s v="Gerado por conciliacao automatica TAR TED SISPAG"/>
    <x v="0"/>
    <x v="0"/>
    <x v="0"/>
    <n v="2001"/>
    <x v="0"/>
    <n v="20011"/>
    <s v="CORPORATIVO (Administrativo)"/>
    <x v="1"/>
    <x v="0"/>
    <x v="0"/>
    <x v="0"/>
    <x v="3"/>
    <x v="3"/>
  </r>
  <r>
    <x v="6"/>
    <s v="ITAU UNIBANCO S.A."/>
    <x v="14"/>
    <d v="2024-11-13T00:00:00"/>
    <d v="2024-11-13T00:00:00"/>
    <s v="'20241113002-TAR"/>
    <s v="1 | 1"/>
    <x v="2"/>
    <x v="0"/>
    <n v="-52.4"/>
    <x v="3"/>
    <x v="3"/>
    <s v="Gerado por conciliacao automatica TAR 30H INT EMPR PLUS"/>
    <x v="0"/>
    <x v="0"/>
    <x v="0"/>
    <n v="2001"/>
    <x v="0"/>
    <n v="20011"/>
    <s v="CORPORATIVO (Administrativo)"/>
    <x v="1"/>
    <x v="0"/>
    <x v="0"/>
    <x v="0"/>
    <x v="3"/>
    <x v="3"/>
  </r>
  <r>
    <x v="6"/>
    <s v="ITAU UNIBANCO S.A."/>
    <x v="14"/>
    <d v="2024-11-26T00:00:00"/>
    <d v="2024-11-26T00:00:00"/>
    <s v="'20241126005-TAR"/>
    <s v="1 | 1"/>
    <x v="2"/>
    <x v="0"/>
    <n v="-4.05"/>
    <x v="3"/>
    <x v="3"/>
    <s v="Gerado por conciliacao automatica TAR C/C SISPAG"/>
    <x v="0"/>
    <x v="0"/>
    <x v="0"/>
    <n v="2001"/>
    <x v="0"/>
    <n v="20011"/>
    <s v="CORPORATIVO (Administrativo)"/>
    <x v="1"/>
    <x v="0"/>
    <x v="0"/>
    <x v="0"/>
    <x v="3"/>
    <x v="3"/>
  </r>
  <r>
    <x v="6"/>
    <s v="ITAU UNIBANCO S.A."/>
    <x v="14"/>
    <d v="2024-11-26T00:00:00"/>
    <d v="2024-11-26T00:00:00"/>
    <s v="'20241126006-TAR"/>
    <s v="1 | 1"/>
    <x v="2"/>
    <x v="0"/>
    <n v="-4.05"/>
    <x v="3"/>
    <x v="3"/>
    <s v="Gerado por conciliacao automatica TAR C/C SISPAG"/>
    <x v="0"/>
    <x v="0"/>
    <x v="0"/>
    <n v="2001"/>
    <x v="0"/>
    <n v="20011"/>
    <s v="CORPORATIVO (Administrativo)"/>
    <x v="1"/>
    <x v="0"/>
    <x v="0"/>
    <x v="0"/>
    <x v="3"/>
    <x v="3"/>
  </r>
  <r>
    <x v="6"/>
    <s v="ITAU UNIBANCO S.A."/>
    <x v="14"/>
    <d v="2024-11-28T00:00:00"/>
    <d v="2024-11-28T00:00:00"/>
    <s v="'20241128008-TAR"/>
    <s v="1 | 1"/>
    <x v="2"/>
    <x v="0"/>
    <n v="-4.05"/>
    <x v="3"/>
    <x v="3"/>
    <s v="Gerado por conciliacao automatica TAR SISPAG CATEGORIA 306"/>
    <x v="0"/>
    <x v="0"/>
    <x v="0"/>
    <n v="2001"/>
    <x v="0"/>
    <n v="20011"/>
    <s v="CORPORATIVO (Administrativo)"/>
    <x v="1"/>
    <x v="0"/>
    <x v="0"/>
    <x v="0"/>
    <x v="3"/>
    <x v="3"/>
  </r>
  <r>
    <x v="6"/>
    <s v="ITAU UNIBANCO S.A."/>
    <x v="14"/>
    <d v="2024-11-28T00:00:00"/>
    <d v="2024-11-28T00:00:00"/>
    <s v="'20241128009-TAR"/>
    <s v="1 | 1"/>
    <x v="2"/>
    <x v="0"/>
    <n v="-23"/>
    <x v="3"/>
    <x v="3"/>
    <s v="Gerado por conciliacao automatica TAR ORDEM PAGTO SISPAG"/>
    <x v="0"/>
    <x v="0"/>
    <x v="0"/>
    <n v="2001"/>
    <x v="0"/>
    <n v="20011"/>
    <s v="CORPORATIVO (Administrativo)"/>
    <x v="1"/>
    <x v="0"/>
    <x v="0"/>
    <x v="0"/>
    <x v="3"/>
    <x v="3"/>
  </r>
  <r>
    <x v="6"/>
    <s v="ITAU UNIBANCO S.A."/>
    <x v="14"/>
    <d v="2024-11-28T00:00:00"/>
    <d v="2024-11-28T00:00:00"/>
    <s v="'20241128010-TAR"/>
    <s v="1 | 1"/>
    <x v="2"/>
    <x v="0"/>
    <n v="-247.05"/>
    <x v="3"/>
    <x v="3"/>
    <s v="Gerado por conciliacao automatica TAR C/C SISPAG"/>
    <x v="0"/>
    <x v="0"/>
    <x v="0"/>
    <n v="2001"/>
    <x v="0"/>
    <n v="20011"/>
    <s v="CORPORATIVO (Administrativo)"/>
    <x v="1"/>
    <x v="0"/>
    <x v="0"/>
    <x v="0"/>
    <x v="3"/>
    <x v="3"/>
  </r>
  <r>
    <x v="6"/>
    <s v="ITAU UNIBANCO S.A."/>
    <x v="14"/>
    <d v="2024-11-28T00:00:00"/>
    <d v="2024-11-28T00:00:00"/>
    <s v="'20241128011-TAR"/>
    <s v="1 | 1"/>
    <x v="2"/>
    <x v="0"/>
    <n v="-10.6"/>
    <x v="3"/>
    <x v="3"/>
    <s v="Gerado por conciliacao automatica TAR TED SISPAG"/>
    <x v="0"/>
    <x v="0"/>
    <x v="0"/>
    <n v="2001"/>
    <x v="0"/>
    <n v="20011"/>
    <s v="CORPORATIVO (Administrativo)"/>
    <x v="1"/>
    <x v="0"/>
    <x v="0"/>
    <x v="0"/>
    <x v="3"/>
    <x v="3"/>
  </r>
  <r>
    <x v="6"/>
    <s v="ITAU UNIBANCO S.A."/>
    <x v="14"/>
    <d v="2024-11-29T00:00:00"/>
    <d v="2024-11-29T00:00:00"/>
    <s v="'20241129006-TAR"/>
    <s v="1 | 1"/>
    <x v="2"/>
    <x v="0"/>
    <n v="-20.25"/>
    <x v="3"/>
    <x v="3"/>
    <s v="Gerado por conciliacao automatica TAR C/C SISPAG"/>
    <x v="0"/>
    <x v="0"/>
    <x v="0"/>
    <n v="2001"/>
    <x v="0"/>
    <n v="20011"/>
    <s v="CORPORATIVO (Administrativo)"/>
    <x v="1"/>
    <x v="0"/>
    <x v="0"/>
    <x v="0"/>
    <x v="3"/>
    <x v="3"/>
  </r>
  <r>
    <x v="6"/>
    <s v="ITAU UNIBANCO S.A."/>
    <x v="0"/>
    <d v="2024-12-03T00:00:00"/>
    <d v="2024-12-03T00:00:00"/>
    <s v="'20241203001-TAR"/>
    <s v="1 | 1"/>
    <x v="2"/>
    <x v="0"/>
    <n v="-260"/>
    <x v="3"/>
    <x v="3"/>
    <s v="Gerado por conciliacao automatica TAR CTA EMP MENSAL 11/24"/>
    <x v="0"/>
    <x v="0"/>
    <x v="0"/>
    <n v="2001"/>
    <x v="0"/>
    <n v="20011"/>
    <s v="CORPORATIVO (Administrativo)"/>
    <x v="1"/>
    <x v="0"/>
    <x v="0"/>
    <x v="0"/>
    <x v="3"/>
    <x v="3"/>
  </r>
  <r>
    <x v="6"/>
    <s v="ITAU UNIBANCO S.A."/>
    <x v="0"/>
    <d v="2024-12-06T00:00:00"/>
    <d v="2024-12-06T00:00:00"/>
    <s v="'20241206007-TAR"/>
    <s v="1 | 1"/>
    <x v="2"/>
    <x v="0"/>
    <n v="-4.05"/>
    <x v="3"/>
    <x v="3"/>
    <s v="Gerado por conciliacao automatica TAR SISPAG CATEGORIA 306"/>
    <x v="0"/>
    <x v="0"/>
    <x v="0"/>
    <n v="2001"/>
    <x v="0"/>
    <n v="20011"/>
    <s v="CORPORATIVO (Administrativo)"/>
    <x v="1"/>
    <x v="0"/>
    <x v="0"/>
    <x v="0"/>
    <x v="3"/>
    <x v="3"/>
  </r>
  <r>
    <x v="6"/>
    <s v="ITAU UNIBANCO S.A."/>
    <x v="0"/>
    <d v="2024-12-06T00:00:00"/>
    <d v="2024-12-06T00:00:00"/>
    <s v="'20241206008-TAR"/>
    <s v="1 | 1"/>
    <x v="2"/>
    <x v="0"/>
    <n v="-23"/>
    <x v="3"/>
    <x v="3"/>
    <s v="Gerado por conciliacao automatica TAR ORDEM PAGTO SISPAG"/>
    <x v="0"/>
    <x v="0"/>
    <x v="0"/>
    <n v="2001"/>
    <x v="0"/>
    <n v="20011"/>
    <s v="CORPORATIVO (Administrativo)"/>
    <x v="1"/>
    <x v="0"/>
    <x v="0"/>
    <x v="0"/>
    <x v="3"/>
    <x v="3"/>
  </r>
  <r>
    <x v="6"/>
    <s v="ITAU UNIBANCO S.A."/>
    <x v="0"/>
    <d v="2024-12-06T00:00:00"/>
    <d v="2024-12-06T00:00:00"/>
    <s v="'20241206009-TAR"/>
    <s v="1 | 1"/>
    <x v="2"/>
    <x v="0"/>
    <n v="-271.35000000000002"/>
    <x v="3"/>
    <x v="3"/>
    <s v="Gerado por conciliacao automatica TAR C/C SISPAG"/>
    <x v="0"/>
    <x v="0"/>
    <x v="0"/>
    <n v="2001"/>
    <x v="0"/>
    <n v="20011"/>
    <s v="CORPORATIVO (Administrativo)"/>
    <x v="1"/>
    <x v="0"/>
    <x v="0"/>
    <x v="0"/>
    <x v="3"/>
    <x v="3"/>
  </r>
  <r>
    <x v="6"/>
    <s v="ITAU UNIBANCO S.A."/>
    <x v="0"/>
    <d v="2024-12-11T00:00:00"/>
    <d v="2024-12-11T00:00:00"/>
    <s v="'20241211001-TAR"/>
    <s v="1 | 1"/>
    <x v="2"/>
    <x v="0"/>
    <n v="-52.4"/>
    <x v="3"/>
    <x v="3"/>
    <s v="Gerado por conciliacao automatica TAR 30H INT EMPR PLUS"/>
    <x v="0"/>
    <x v="0"/>
    <x v="0"/>
    <n v="2001"/>
    <x v="0"/>
    <n v="20011"/>
    <s v="CORPORATIVO (Administrativo)"/>
    <x v="1"/>
    <x v="0"/>
    <x v="0"/>
    <x v="0"/>
    <x v="3"/>
    <x v="3"/>
  </r>
  <r>
    <x v="6"/>
    <s v="ITAU UNIBANCO S.A."/>
    <x v="0"/>
    <d v="2024-12-16T00:00:00"/>
    <d v="2024-12-16T00:00:00"/>
    <s v="'20241216007-TAR"/>
    <s v="1 | 1"/>
    <x v="2"/>
    <x v="0"/>
    <n v="-4.05"/>
    <x v="3"/>
    <x v="3"/>
    <s v="Gerado por conciliacao automatica TAR C/C SISPAG"/>
    <x v="0"/>
    <x v="0"/>
    <x v="0"/>
    <n v="2001"/>
    <x v="0"/>
    <n v="20011"/>
    <s v="CORPORATIVO (Administrativo)"/>
    <x v="1"/>
    <x v="0"/>
    <x v="0"/>
    <x v="0"/>
    <x v="3"/>
    <x v="3"/>
  </r>
  <r>
    <x v="6"/>
    <s v="ITAU UNIBANCO S.A."/>
    <x v="0"/>
    <d v="2024-12-19T00:00:00"/>
    <d v="2024-12-19T00:00:00"/>
    <s v="'20241219008-TAR"/>
    <s v="1 | 1"/>
    <x v="2"/>
    <x v="0"/>
    <n v="-4.05"/>
    <x v="3"/>
    <x v="3"/>
    <s v="Gerado por conciliacao automatica TAR SISPAG CATEGORIA 306"/>
    <x v="0"/>
    <x v="0"/>
    <x v="0"/>
    <n v="2001"/>
    <x v="0"/>
    <n v="20011"/>
    <s v="CORPORATIVO (Administrativo)"/>
    <x v="1"/>
    <x v="0"/>
    <x v="0"/>
    <x v="0"/>
    <x v="3"/>
    <x v="3"/>
  </r>
  <r>
    <x v="6"/>
    <s v="ITAU UNIBANCO S.A."/>
    <x v="0"/>
    <d v="2024-12-19T00:00:00"/>
    <d v="2024-12-19T00:00:00"/>
    <s v="'20241219009-TAR"/>
    <s v="1 | 1"/>
    <x v="2"/>
    <x v="0"/>
    <n v="-23"/>
    <x v="3"/>
    <x v="3"/>
    <s v="Gerado por conciliacao automatica TAR ORDEM PAGTO SISPAG"/>
    <x v="0"/>
    <x v="0"/>
    <x v="0"/>
    <n v="2001"/>
    <x v="0"/>
    <n v="20011"/>
    <s v="CORPORATIVO (Administrativo)"/>
    <x v="1"/>
    <x v="0"/>
    <x v="0"/>
    <x v="0"/>
    <x v="3"/>
    <x v="3"/>
  </r>
  <r>
    <x v="6"/>
    <s v="ITAU UNIBANCO S.A."/>
    <x v="0"/>
    <d v="2024-12-19T00:00:00"/>
    <d v="2024-12-19T00:00:00"/>
    <s v="'20241219010-TAR"/>
    <s v="1 | 1"/>
    <x v="2"/>
    <x v="0"/>
    <n v="-275.39999999999998"/>
    <x v="3"/>
    <x v="3"/>
    <s v="Gerado por conciliacao automatica TAR C/C SISPAG"/>
    <x v="0"/>
    <x v="0"/>
    <x v="0"/>
    <n v="2001"/>
    <x v="0"/>
    <n v="20011"/>
    <s v="CORPORATIVO (Administrativo)"/>
    <x v="1"/>
    <x v="0"/>
    <x v="0"/>
    <x v="0"/>
    <x v="3"/>
    <x v="3"/>
  </r>
  <r>
    <x v="6"/>
    <s v="ITAU UNIBANCO S.A."/>
    <x v="0"/>
    <d v="2024-12-20T00:00:00"/>
    <d v="2024-12-20T00:00:00"/>
    <s v="'20241220010-TAR"/>
    <s v="1 | 1"/>
    <x v="2"/>
    <x v="0"/>
    <n v="-23"/>
    <x v="3"/>
    <x v="3"/>
    <s v="Gerado por conciliacao automatica TAR ORDEM PAGTO SISPAG"/>
    <x v="0"/>
    <x v="0"/>
    <x v="0"/>
    <n v="2001"/>
    <x v="0"/>
    <n v="20011"/>
    <s v="CORPORATIVO (Administrativo)"/>
    <x v="1"/>
    <x v="0"/>
    <x v="0"/>
    <x v="0"/>
    <x v="3"/>
    <x v="3"/>
  </r>
  <r>
    <x v="6"/>
    <s v="ITAU UNIBANCO S.A."/>
    <x v="0"/>
    <d v="2024-12-30T00:00:00"/>
    <d v="2024-12-30T00:00:00"/>
    <s v="'20241230004-TAR"/>
    <s v="1 | 1"/>
    <x v="2"/>
    <x v="0"/>
    <n v="-16.2"/>
    <x v="3"/>
    <x v="3"/>
    <s v="Gerado por conciliacao automatica TAR C/C SISPAG"/>
    <x v="0"/>
    <x v="0"/>
    <x v="0"/>
    <n v="2001"/>
    <x v="0"/>
    <n v="20011"/>
    <s v="CORPORATIVO (Administrativo)"/>
    <x v="1"/>
    <x v="0"/>
    <x v="0"/>
    <x v="0"/>
    <x v="3"/>
    <x v="3"/>
  </r>
  <r>
    <x v="6"/>
    <s v="ITAU UNIBANCO S.A."/>
    <x v="1"/>
    <d v="2025-01-03T00:00:00"/>
    <d v="2025-01-03T00:00:00"/>
    <s v="'20250103001-TAR"/>
    <s v="1 | 1"/>
    <x v="2"/>
    <x v="0"/>
    <n v="-260"/>
    <x v="3"/>
    <x v="3"/>
    <s v="Gerado por conciliacao automatica TAR CTA EMP MENSAL 12/24"/>
    <x v="0"/>
    <x v="0"/>
    <x v="0"/>
    <n v="2001"/>
    <x v="0"/>
    <n v="20011"/>
    <s v="CORPORATIVO (Administrativo)"/>
    <x v="1"/>
    <x v="1"/>
    <x v="0"/>
    <x v="0"/>
    <x v="3"/>
    <x v="3"/>
  </r>
  <r>
    <x v="6"/>
    <s v="ITAU UNIBANCO S.A."/>
    <x v="1"/>
    <d v="2025-01-07T00:00:00"/>
    <d v="2025-01-07T00:00:00"/>
    <s v="'20250107008-TAR"/>
    <s v="1 | 1"/>
    <x v="2"/>
    <x v="0"/>
    <n v="-4.05"/>
    <x v="3"/>
    <x v="3"/>
    <s v="Gerado por conciliacao automatica TAR SISPAG CATEGORIA 306"/>
    <x v="0"/>
    <x v="0"/>
    <x v="0"/>
    <n v="2001"/>
    <x v="0"/>
    <n v="20011"/>
    <s v="CORPORATIVO (Administrativo)"/>
    <x v="1"/>
    <x v="1"/>
    <x v="0"/>
    <x v="0"/>
    <x v="3"/>
    <x v="3"/>
  </r>
  <r>
    <x v="6"/>
    <s v="ITAU UNIBANCO S.A."/>
    <x v="1"/>
    <d v="2025-01-07T00:00:00"/>
    <d v="2025-01-07T00:00:00"/>
    <s v="'20250107009-TAR"/>
    <s v="1 | 1"/>
    <x v="2"/>
    <x v="0"/>
    <n v="-23"/>
    <x v="3"/>
    <x v="3"/>
    <s v="Gerado por conciliacao automatica TAR ORDEM PAGTO SISPAG"/>
    <x v="0"/>
    <x v="0"/>
    <x v="0"/>
    <n v="2001"/>
    <x v="0"/>
    <n v="20011"/>
    <s v="CORPORATIVO (Administrativo)"/>
    <x v="1"/>
    <x v="1"/>
    <x v="0"/>
    <x v="0"/>
    <x v="3"/>
    <x v="3"/>
  </r>
  <r>
    <x v="6"/>
    <s v="ITAU UNIBANCO S.A."/>
    <x v="1"/>
    <d v="2025-01-07T00:00:00"/>
    <d v="2025-01-07T00:00:00"/>
    <s v="'20250107010-TAR"/>
    <s v="1 | 1"/>
    <x v="2"/>
    <x v="0"/>
    <n v="-271.35000000000002"/>
    <x v="3"/>
    <x v="3"/>
    <s v="Gerado por conciliacao automatica TAR C/C SISPAG"/>
    <x v="0"/>
    <x v="0"/>
    <x v="0"/>
    <n v="2001"/>
    <x v="0"/>
    <n v="20011"/>
    <s v="CORPORATIVO (Administrativo)"/>
    <x v="1"/>
    <x v="1"/>
    <x v="0"/>
    <x v="0"/>
    <x v="3"/>
    <x v="3"/>
  </r>
  <r>
    <x v="6"/>
    <s v="ITAU UNIBANCO S.A."/>
    <x v="1"/>
    <d v="2025-01-10T00:00:00"/>
    <d v="2025-01-10T00:00:00"/>
    <s v="'20250110004-TAR"/>
    <s v="1 | 1"/>
    <x v="2"/>
    <x v="0"/>
    <n v="-4.05"/>
    <x v="3"/>
    <x v="3"/>
    <s v="Gerado por conciliacao automatica TAR C/C SISPAG"/>
    <x v="0"/>
    <x v="0"/>
    <x v="0"/>
    <n v="2001"/>
    <x v="0"/>
    <n v="20011"/>
    <s v="CORPORATIVO (Administrativo)"/>
    <x v="1"/>
    <x v="1"/>
    <x v="0"/>
    <x v="0"/>
    <x v="3"/>
    <x v="3"/>
  </r>
  <r>
    <x v="6"/>
    <s v="ITAU UNIBANCO S.A."/>
    <x v="1"/>
    <d v="2025-01-13T00:00:00"/>
    <d v="2025-01-13T00:00:00"/>
    <s v="'20250113003-TAR"/>
    <s v="1 | 1"/>
    <x v="2"/>
    <x v="0"/>
    <n v="-52.4"/>
    <x v="3"/>
    <x v="3"/>
    <s v="Gerado por conciliacao automatica TAR 30H INT EMPR PLUS"/>
    <x v="0"/>
    <x v="0"/>
    <x v="0"/>
    <n v="2001"/>
    <x v="0"/>
    <n v="20011"/>
    <s v="CORPORATIVO (Administrativo)"/>
    <x v="1"/>
    <x v="1"/>
    <x v="0"/>
    <x v="0"/>
    <x v="3"/>
    <x v="3"/>
  </r>
  <r>
    <x v="6"/>
    <s v="ITAU UNIBANCO S.A."/>
    <x v="1"/>
    <d v="2025-01-31T00:00:00"/>
    <d v="2025-01-31T00:00:00"/>
    <s v="'20250131003-TAR"/>
    <s v="1 | 1"/>
    <x v="2"/>
    <x v="0"/>
    <n v="-20.25"/>
    <x v="3"/>
    <x v="3"/>
    <s v="Gerado por conciliacao automatica TAR C/C SISPAG"/>
    <x v="0"/>
    <x v="0"/>
    <x v="0"/>
    <n v="2001"/>
    <x v="0"/>
    <n v="20011"/>
    <s v="CORPORATIVO (Administrativo)"/>
    <x v="1"/>
    <x v="1"/>
    <x v="0"/>
    <x v="0"/>
    <x v="3"/>
    <x v="3"/>
  </r>
  <r>
    <x v="6"/>
    <s v="ITAU UNIBANCO S.A."/>
    <x v="2"/>
    <d v="2025-02-04T00:00:00"/>
    <d v="2025-02-04T00:00:00"/>
    <s v="'20250204003-TAR"/>
    <s v="1 | 1"/>
    <x v="2"/>
    <x v="0"/>
    <n v="-4.05"/>
    <x v="3"/>
    <x v="3"/>
    <s v="Gerado por conciliacao automatica TAR C/C SISPAG"/>
    <x v="0"/>
    <x v="0"/>
    <x v="0"/>
    <n v="2001"/>
    <x v="0"/>
    <n v="20011"/>
    <s v="CORPORATIVO (Administrativo)"/>
    <x v="1"/>
    <x v="1"/>
    <x v="0"/>
    <x v="0"/>
    <x v="3"/>
    <x v="3"/>
  </r>
  <r>
    <x v="6"/>
    <s v="ITAU UNIBANCO S.A."/>
    <x v="2"/>
    <d v="2025-02-04T00:00:00"/>
    <d v="2025-02-04T00:00:00"/>
    <s v="'20250204005-TAR"/>
    <s v="1 | 1"/>
    <x v="2"/>
    <x v="0"/>
    <n v="-260"/>
    <x v="3"/>
    <x v="3"/>
    <s v="Gerado por conciliacao automatica TAR CTA EMP MENSAL 01/25"/>
    <x v="0"/>
    <x v="0"/>
    <x v="0"/>
    <n v="2001"/>
    <x v="0"/>
    <n v="20011"/>
    <s v="CORPORATIVO (Administrativo)"/>
    <x v="1"/>
    <x v="1"/>
    <x v="0"/>
    <x v="0"/>
    <x v="3"/>
    <x v="3"/>
  </r>
  <r>
    <x v="6"/>
    <s v="ITAU UNIBANCO S.A."/>
    <x v="2"/>
    <d v="2025-02-06T00:00:00"/>
    <d v="2025-02-06T00:00:00"/>
    <s v="'20250206011-TAR"/>
    <s v="1 | 1"/>
    <x v="2"/>
    <x v="0"/>
    <n v="-4.05"/>
    <x v="3"/>
    <x v="3"/>
    <s v="Gerado por conciliacao automatica TAR SISPAG CATEGORIA 306"/>
    <x v="0"/>
    <x v="0"/>
    <x v="0"/>
    <n v="2001"/>
    <x v="0"/>
    <n v="20011"/>
    <s v="CORPORATIVO (Administrativo)"/>
    <x v="1"/>
    <x v="1"/>
    <x v="0"/>
    <x v="0"/>
    <x v="3"/>
    <x v="3"/>
  </r>
  <r>
    <x v="6"/>
    <s v="ITAU UNIBANCO S.A."/>
    <x v="2"/>
    <d v="2025-02-06T00:00:00"/>
    <d v="2025-02-06T00:00:00"/>
    <s v="'20250206012-TAR"/>
    <s v="1 | 1"/>
    <x v="2"/>
    <x v="0"/>
    <n v="-23"/>
    <x v="3"/>
    <x v="3"/>
    <s v="Gerado por conciliacao automatica TAR ORDEM PAGTO SISPAG"/>
    <x v="0"/>
    <x v="0"/>
    <x v="0"/>
    <n v="2001"/>
    <x v="0"/>
    <n v="20011"/>
    <s v="CORPORATIVO (Administrativo)"/>
    <x v="1"/>
    <x v="1"/>
    <x v="0"/>
    <x v="0"/>
    <x v="3"/>
    <x v="3"/>
  </r>
  <r>
    <x v="6"/>
    <s v="ITAU UNIBANCO S.A."/>
    <x v="2"/>
    <d v="2025-02-06T00:00:00"/>
    <d v="2025-02-06T00:00:00"/>
    <s v="'20250206013-TAR"/>
    <s v="1 | 1"/>
    <x v="2"/>
    <x v="0"/>
    <n v="-291.60000000000002"/>
    <x v="3"/>
    <x v="3"/>
    <s v="Gerado por conciliacao automatica TAR C/C SISPAG"/>
    <x v="0"/>
    <x v="0"/>
    <x v="0"/>
    <n v="2001"/>
    <x v="0"/>
    <n v="20011"/>
    <s v="CORPORATIVO (Administrativo)"/>
    <x v="1"/>
    <x v="1"/>
    <x v="0"/>
    <x v="0"/>
    <x v="3"/>
    <x v="3"/>
  </r>
  <r>
    <x v="6"/>
    <s v="ITAU UNIBANCO S.A."/>
    <x v="2"/>
    <d v="2025-02-06T00:00:00"/>
    <d v="2025-02-06T00:00:00"/>
    <s v="'20250206014-TAR"/>
    <s v="1 | 1"/>
    <x v="2"/>
    <x v="0"/>
    <n v="-4.05"/>
    <x v="3"/>
    <x v="3"/>
    <s v="Gerado por conciliacao automatica TAR C/C SISPAG"/>
    <x v="0"/>
    <x v="0"/>
    <x v="0"/>
    <n v="2001"/>
    <x v="0"/>
    <n v="20011"/>
    <s v="CORPORATIVO (Administrativo)"/>
    <x v="1"/>
    <x v="1"/>
    <x v="0"/>
    <x v="0"/>
    <x v="3"/>
    <x v="3"/>
  </r>
  <r>
    <x v="6"/>
    <s v="ITAU UNIBANCO S.A."/>
    <x v="2"/>
    <d v="2025-02-06T00:00:00"/>
    <d v="2025-02-06T00:00:00"/>
    <s v="'20250206015-TAR"/>
    <s v="1 | 1"/>
    <x v="2"/>
    <x v="0"/>
    <n v="-10.55"/>
    <x v="3"/>
    <x v="3"/>
    <s v="Gerado por conciliacao automatica TAR TED SISPAG"/>
    <x v="0"/>
    <x v="0"/>
    <x v="0"/>
    <n v="2001"/>
    <x v="0"/>
    <n v="20011"/>
    <s v="CORPORATIVO (Administrativo)"/>
    <x v="1"/>
    <x v="1"/>
    <x v="0"/>
    <x v="0"/>
    <x v="3"/>
    <x v="3"/>
  </r>
  <r>
    <x v="6"/>
    <s v="KLINI PLANOS DE SAUDE LTDA"/>
    <x v="7"/>
    <d v="2024-04-11T00:00:00"/>
    <d v="2024-04-15T00:00:00"/>
    <s v="'1024983"/>
    <s v="1 | 1"/>
    <x v="8"/>
    <x v="0"/>
    <n v="-5068.17"/>
    <x v="70"/>
    <x v="69"/>
    <s v="REF -  KLINI SAÃšDE - GA "/>
    <x v="10"/>
    <x v="2"/>
    <x v="0"/>
    <n v="7001"/>
    <x v="11"/>
    <n v="70017"/>
    <s v="OFICINA (Comum)"/>
    <x v="1"/>
    <x v="3"/>
    <x v="2"/>
    <x v="2"/>
    <x v="15"/>
    <x v="15"/>
  </r>
  <r>
    <x v="6"/>
    <s v="KLINI PLANOS DE SAUDE LTDA"/>
    <x v="7"/>
    <d v="2024-04-11T00:00:00"/>
    <d v="2024-04-15T00:00:00"/>
    <s v="'1024983"/>
    <s v="1 | 1"/>
    <x v="8"/>
    <x v="0"/>
    <n v="-3191.07"/>
    <x v="70"/>
    <x v="69"/>
    <s v="REF -  KLINI SAÃšDE - GA "/>
    <x v="2"/>
    <x v="1"/>
    <x v="0"/>
    <n v="4004"/>
    <x v="2"/>
    <n v="40041"/>
    <s v="PATRIMÔNIO (Administrativo)"/>
    <x v="1"/>
    <x v="3"/>
    <x v="2"/>
    <x v="2"/>
    <x v="15"/>
    <x v="15"/>
  </r>
  <r>
    <x v="6"/>
    <s v="KLINI PLANOS DE SAUDE LTDA"/>
    <x v="7"/>
    <d v="2024-04-11T00:00:00"/>
    <d v="2024-04-15T00:00:00"/>
    <s v="'1024983"/>
    <s v="1 | 1"/>
    <x v="8"/>
    <x v="0"/>
    <n v="-1313.97"/>
    <x v="70"/>
    <x v="69"/>
    <s v="REF -  KLINI SAÃšDE - GA "/>
    <x v="2"/>
    <x v="2"/>
    <x v="0"/>
    <n v="5003"/>
    <x v="31"/>
    <n v="50037"/>
    <s v="LAVANDERIA (Comum)"/>
    <x v="1"/>
    <x v="3"/>
    <x v="2"/>
    <x v="2"/>
    <x v="15"/>
    <x v="15"/>
  </r>
  <r>
    <x v="6"/>
    <s v="KLINI PLANOS DE SAUDE LTDA"/>
    <x v="7"/>
    <d v="2024-04-11T00:00:00"/>
    <d v="2024-04-15T00:00:00"/>
    <s v="'1024983"/>
    <s v="1 | 1"/>
    <x v="8"/>
    <x v="0"/>
    <n v="-750.84"/>
    <x v="70"/>
    <x v="69"/>
    <s v="REF -  KLINI SAÃšDE - GA "/>
    <x v="7"/>
    <x v="2"/>
    <x v="0"/>
    <n v="3008"/>
    <x v="26"/>
    <n v="30087"/>
    <s v="ALMOXARIFADO (Comum)"/>
    <x v="1"/>
    <x v="3"/>
    <x v="2"/>
    <x v="2"/>
    <x v="15"/>
    <x v="15"/>
  </r>
  <r>
    <x v="6"/>
    <s v="KLINI PLANOS DE SAUDE LTDA"/>
    <x v="7"/>
    <d v="2024-04-11T00:00:00"/>
    <d v="2024-04-15T00:00:00"/>
    <s v="'1024983"/>
    <s v="1 | 1"/>
    <x v="8"/>
    <x v="0"/>
    <n v="-750.84"/>
    <x v="70"/>
    <x v="69"/>
    <s v="REF -  KLINI SAÃšDE - GA "/>
    <x v="2"/>
    <x v="2"/>
    <x v="0"/>
    <n v="7002"/>
    <x v="33"/>
    <n v="70027"/>
    <s v="LAVAGEM (Comum)"/>
    <x v="1"/>
    <x v="3"/>
    <x v="2"/>
    <x v="2"/>
    <x v="15"/>
    <x v="15"/>
  </r>
  <r>
    <x v="6"/>
    <s v="KLINI PLANOS DE SAUDE LTDA"/>
    <x v="7"/>
    <d v="2024-04-11T00:00:00"/>
    <d v="2024-04-15T00:00:00"/>
    <s v="'1024983"/>
    <s v="1 | 1"/>
    <x v="8"/>
    <x v="0"/>
    <n v="-750.84"/>
    <x v="33"/>
    <x v="33"/>
    <s v="REF -  KLINI SAÃšDE - GA "/>
    <x v="19"/>
    <x v="0"/>
    <x v="0"/>
    <n v="9001"/>
    <x v="24"/>
    <n v="90011"/>
    <s v="SÓCIO - 1 (Administrativo)"/>
    <x v="1"/>
    <x v="3"/>
    <x v="10"/>
    <x v="10"/>
    <x v="16"/>
    <x v="16"/>
  </r>
  <r>
    <x v="6"/>
    <s v="KLINI PLANOS DE SAUDE LTDA"/>
    <x v="7"/>
    <d v="2024-04-11T00:00:00"/>
    <d v="2024-04-15T00:00:00"/>
    <s v="'1024983"/>
    <s v="1 | 1"/>
    <x v="8"/>
    <x v="0"/>
    <n v="-187.71"/>
    <x v="70"/>
    <x v="69"/>
    <s v="REF -  KLINI SAÃšDE - GA "/>
    <x v="10"/>
    <x v="2"/>
    <x v="0"/>
    <n v="7003"/>
    <x v="14"/>
    <n v="70037"/>
    <s v="SERRALHERIA (Comum)"/>
    <x v="1"/>
    <x v="3"/>
    <x v="2"/>
    <x v="2"/>
    <x v="15"/>
    <x v="15"/>
  </r>
  <r>
    <x v="6"/>
    <s v="KLINI PLANOS DE SAUDE LTDA"/>
    <x v="7"/>
    <d v="2024-04-11T00:00:00"/>
    <d v="2024-04-15T00:00:00"/>
    <s v="'1024983"/>
    <s v="1 | 1"/>
    <x v="8"/>
    <x v="0"/>
    <n v="-187.71"/>
    <x v="70"/>
    <x v="69"/>
    <s v="REF -  KLINI SAÃšDE - GA "/>
    <x v="6"/>
    <x v="2"/>
    <x v="0"/>
    <n v="6002"/>
    <x v="9"/>
    <n v="60025"/>
    <s v="OPERACIONAL ADM (Químico e Biológico)"/>
    <x v="1"/>
    <x v="3"/>
    <x v="2"/>
    <x v="2"/>
    <x v="15"/>
    <x v="15"/>
  </r>
  <r>
    <x v="6"/>
    <s v="KLINI PLANOS DE SAUDE LTDA"/>
    <x v="7"/>
    <d v="2024-04-11T00:00:00"/>
    <d v="2024-04-15T00:00:00"/>
    <s v="'1024983"/>
    <s v="1 | 1"/>
    <x v="8"/>
    <x v="0"/>
    <n v="0"/>
    <x v="70"/>
    <x v="69"/>
    <s v="REF -  KLINI SAÃšDE - GA "/>
    <x v="6"/>
    <x v="2"/>
    <x v="0"/>
    <n v="6001"/>
    <x v="6"/>
    <n v="60012"/>
    <s v="OPERACIONAL (Extraordinário)"/>
    <x v="1"/>
    <x v="3"/>
    <x v="2"/>
    <x v="2"/>
    <x v="15"/>
    <x v="15"/>
  </r>
  <r>
    <x v="6"/>
    <s v="KLINI PLANOS DE SAUDE LTDA"/>
    <x v="8"/>
    <d v="2024-05-13T00:00:00"/>
    <d v="2024-05-15T00:00:00"/>
    <s v="'1026354"/>
    <s v="1 | 1"/>
    <x v="6"/>
    <x v="0"/>
    <n v="-4109.8599999999997"/>
    <x v="70"/>
    <x v="69"/>
    <s v="REF -  KLINI SAÃšDE - GA "/>
    <x v="10"/>
    <x v="2"/>
    <x v="0"/>
    <n v="7001"/>
    <x v="11"/>
    <n v="70017"/>
    <s v="OFICINA (Comum)"/>
    <x v="1"/>
    <x v="3"/>
    <x v="2"/>
    <x v="2"/>
    <x v="15"/>
    <x v="15"/>
  </r>
  <r>
    <x v="6"/>
    <s v="KLINI PLANOS DE SAUDE LTDA"/>
    <x v="8"/>
    <d v="2024-05-13T00:00:00"/>
    <d v="2024-05-15T00:00:00"/>
    <s v="'1026354"/>
    <s v="1 | 1"/>
    <x v="6"/>
    <x v="0"/>
    <n v="-2212.9899999999998"/>
    <x v="70"/>
    <x v="69"/>
    <s v="REF -  KLINI SAÃšDE - GA "/>
    <x v="2"/>
    <x v="1"/>
    <x v="0"/>
    <n v="4004"/>
    <x v="2"/>
    <n v="40041"/>
    <s v="PATRIMÔNIO (Administrativo)"/>
    <x v="1"/>
    <x v="3"/>
    <x v="2"/>
    <x v="2"/>
    <x v="15"/>
    <x v="15"/>
  </r>
  <r>
    <x v="6"/>
    <s v="KLINI PLANOS DE SAUDE LTDA"/>
    <x v="8"/>
    <d v="2024-05-13T00:00:00"/>
    <d v="2024-05-15T00:00:00"/>
    <s v="'1026354"/>
    <s v="1 | 1"/>
    <x v="6"/>
    <x v="0"/>
    <n v="-1106.53"/>
    <x v="70"/>
    <x v="69"/>
    <s v="REF -  KLINI SAÃšDE - GA "/>
    <x v="2"/>
    <x v="2"/>
    <x v="0"/>
    <n v="5003"/>
    <x v="31"/>
    <n v="50037"/>
    <s v="LAVANDERIA (Comum)"/>
    <x v="1"/>
    <x v="3"/>
    <x v="2"/>
    <x v="2"/>
    <x v="15"/>
    <x v="15"/>
  </r>
  <r>
    <x v="6"/>
    <s v="KLINI PLANOS DE SAUDE LTDA"/>
    <x v="8"/>
    <d v="2024-05-13T00:00:00"/>
    <d v="2024-05-15T00:00:00"/>
    <s v="'1026354"/>
    <s v="1 | 1"/>
    <x v="6"/>
    <x v="0"/>
    <n v="-632.28"/>
    <x v="33"/>
    <x v="33"/>
    <s v="REF -  KLINI SAÃšDE - GA "/>
    <x v="19"/>
    <x v="0"/>
    <x v="0"/>
    <n v="9001"/>
    <x v="24"/>
    <n v="90011"/>
    <s v="SÓCIO - 1 (Administrativo)"/>
    <x v="1"/>
    <x v="3"/>
    <x v="10"/>
    <x v="10"/>
    <x v="16"/>
    <x v="16"/>
  </r>
  <r>
    <x v="6"/>
    <s v="KLINI PLANOS DE SAUDE LTDA"/>
    <x v="8"/>
    <d v="2024-05-13T00:00:00"/>
    <d v="2024-05-15T00:00:00"/>
    <s v="'1026354"/>
    <s v="1 | 1"/>
    <x v="6"/>
    <x v="0"/>
    <n v="-474.21"/>
    <x v="70"/>
    <x v="69"/>
    <s v="REF -  KLINI SAÃšDE - GA "/>
    <x v="2"/>
    <x v="2"/>
    <x v="0"/>
    <n v="7002"/>
    <x v="33"/>
    <n v="70027"/>
    <s v="LAVAGEM (Comum)"/>
    <x v="1"/>
    <x v="3"/>
    <x v="2"/>
    <x v="2"/>
    <x v="15"/>
    <x v="15"/>
  </r>
  <r>
    <x v="6"/>
    <s v="KLINI PLANOS DE SAUDE LTDA"/>
    <x v="8"/>
    <d v="2024-05-13T00:00:00"/>
    <d v="2024-05-15T00:00:00"/>
    <s v="'1026354"/>
    <s v="1 | 1"/>
    <x v="6"/>
    <x v="0"/>
    <n v="-158.07"/>
    <x v="70"/>
    <x v="69"/>
    <s v="REF -  KLINI SAÃšDE - GA "/>
    <x v="10"/>
    <x v="2"/>
    <x v="0"/>
    <n v="7003"/>
    <x v="14"/>
    <n v="70037"/>
    <s v="SERRALHERIA (Comum)"/>
    <x v="1"/>
    <x v="3"/>
    <x v="2"/>
    <x v="2"/>
    <x v="15"/>
    <x v="15"/>
  </r>
  <r>
    <x v="6"/>
    <s v="KLINI PLANOS DE SAUDE LTDA"/>
    <x v="8"/>
    <d v="2024-05-13T00:00:00"/>
    <d v="2024-05-15T00:00:00"/>
    <s v="'1026354"/>
    <s v="1 | 1"/>
    <x v="6"/>
    <x v="0"/>
    <n v="-158.07"/>
    <x v="70"/>
    <x v="69"/>
    <s v="REF -  KLINI SAÃšDE - GA "/>
    <x v="6"/>
    <x v="2"/>
    <x v="0"/>
    <n v="6002"/>
    <x v="9"/>
    <n v="60025"/>
    <s v="OPERACIONAL ADM (Químico e Biológico)"/>
    <x v="1"/>
    <x v="3"/>
    <x v="2"/>
    <x v="2"/>
    <x v="15"/>
    <x v="15"/>
  </r>
  <r>
    <x v="6"/>
    <s v="KLINI PLANOS DE SAUDE LTDA"/>
    <x v="8"/>
    <d v="2024-05-13T00:00:00"/>
    <d v="2024-05-15T00:00:00"/>
    <s v="'1026354"/>
    <s v="1 | 1"/>
    <x v="6"/>
    <x v="0"/>
    <n v="-158.07"/>
    <x v="70"/>
    <x v="69"/>
    <s v="REF -  KLINI SAÃšDE - GA "/>
    <x v="7"/>
    <x v="2"/>
    <x v="0"/>
    <n v="3008"/>
    <x v="26"/>
    <n v="30087"/>
    <s v="ALMOXARIFADO (Comum)"/>
    <x v="1"/>
    <x v="3"/>
    <x v="2"/>
    <x v="2"/>
    <x v="15"/>
    <x v="15"/>
  </r>
  <r>
    <x v="6"/>
    <s v="KLINI PLANOS DE SAUDE LTDA"/>
    <x v="8"/>
    <d v="2024-05-13T00:00:00"/>
    <d v="2024-05-15T00:00:00"/>
    <s v="'1026354"/>
    <s v="1 | 1"/>
    <x v="6"/>
    <x v="0"/>
    <n v="0"/>
    <x v="70"/>
    <x v="69"/>
    <s v="REF -  KLINI SAÃšDE - GA "/>
    <x v="6"/>
    <x v="2"/>
    <x v="0"/>
    <n v="6001"/>
    <x v="6"/>
    <n v="60012"/>
    <s v="OPERACIONAL (Extraordinário)"/>
    <x v="1"/>
    <x v="3"/>
    <x v="2"/>
    <x v="2"/>
    <x v="15"/>
    <x v="15"/>
  </r>
  <r>
    <x v="6"/>
    <s v="KLINI PLANOS DE SAUDE LTDA"/>
    <x v="9"/>
    <d v="2024-05-20T00:00:00"/>
    <d v="2024-06-15T00:00:00"/>
    <s v="'31841"/>
    <s v="1 | 1"/>
    <x v="10"/>
    <x v="0"/>
    <n v="-5068.17"/>
    <x v="70"/>
    <x v="69"/>
    <s v="REF -  KLINI SAÃšDE - GA "/>
    <x v="10"/>
    <x v="2"/>
    <x v="0"/>
    <n v="7001"/>
    <x v="11"/>
    <n v="70017"/>
    <s v="OFICINA (Comum)"/>
    <x v="1"/>
    <x v="3"/>
    <x v="2"/>
    <x v="2"/>
    <x v="15"/>
    <x v="15"/>
  </r>
  <r>
    <x v="6"/>
    <s v="KLINI PLANOS DE SAUDE LTDA"/>
    <x v="9"/>
    <d v="2024-05-20T00:00:00"/>
    <d v="2024-06-15T00:00:00"/>
    <s v="'31841"/>
    <s v="1 | 1"/>
    <x v="10"/>
    <x v="0"/>
    <n v="-2252.52"/>
    <x v="70"/>
    <x v="69"/>
    <s v="REF -  KLINI SAÃšDE - GA "/>
    <x v="2"/>
    <x v="1"/>
    <x v="0"/>
    <n v="4004"/>
    <x v="2"/>
    <n v="40041"/>
    <s v="PATRIMÔNIO (Administrativo)"/>
    <x v="1"/>
    <x v="3"/>
    <x v="2"/>
    <x v="2"/>
    <x v="15"/>
    <x v="15"/>
  </r>
  <r>
    <x v="6"/>
    <s v="KLINI PLANOS DE SAUDE LTDA"/>
    <x v="9"/>
    <d v="2024-05-20T00:00:00"/>
    <d v="2024-06-15T00:00:00"/>
    <s v="'31841"/>
    <s v="1 | 1"/>
    <x v="10"/>
    <x v="0"/>
    <n v="-1313.97"/>
    <x v="70"/>
    <x v="69"/>
    <s v="REF -  KLINI SAÃšDE - GA "/>
    <x v="2"/>
    <x v="2"/>
    <x v="0"/>
    <n v="5003"/>
    <x v="31"/>
    <n v="50037"/>
    <s v="LAVANDERIA (Comum)"/>
    <x v="1"/>
    <x v="3"/>
    <x v="2"/>
    <x v="2"/>
    <x v="15"/>
    <x v="15"/>
  </r>
  <r>
    <x v="6"/>
    <s v="KLINI PLANOS DE SAUDE LTDA"/>
    <x v="9"/>
    <d v="2024-05-20T00:00:00"/>
    <d v="2024-06-15T00:00:00"/>
    <s v="'31841"/>
    <s v="1 | 1"/>
    <x v="10"/>
    <x v="0"/>
    <n v="-750.84"/>
    <x v="33"/>
    <x v="33"/>
    <s v="REF -  KLINI SAÃšDE - GA "/>
    <x v="19"/>
    <x v="0"/>
    <x v="0"/>
    <n v="9001"/>
    <x v="24"/>
    <n v="90011"/>
    <s v="SÓCIO - 1 (Administrativo)"/>
    <x v="1"/>
    <x v="3"/>
    <x v="10"/>
    <x v="10"/>
    <x v="16"/>
    <x v="16"/>
  </r>
  <r>
    <x v="6"/>
    <s v="KLINI PLANOS DE SAUDE LTDA"/>
    <x v="9"/>
    <d v="2024-05-20T00:00:00"/>
    <d v="2024-06-15T00:00:00"/>
    <s v="'31841"/>
    <s v="1 | 1"/>
    <x v="10"/>
    <x v="0"/>
    <n v="-563.13"/>
    <x v="70"/>
    <x v="69"/>
    <s v="REF -  KLINI SAÃšDE - GA "/>
    <x v="2"/>
    <x v="2"/>
    <x v="0"/>
    <n v="7002"/>
    <x v="33"/>
    <n v="70027"/>
    <s v="LAVAGEM (Comum)"/>
    <x v="1"/>
    <x v="3"/>
    <x v="2"/>
    <x v="2"/>
    <x v="15"/>
    <x v="15"/>
  </r>
  <r>
    <x v="6"/>
    <s v="KLINI PLANOS DE SAUDE LTDA"/>
    <x v="9"/>
    <d v="2024-05-20T00:00:00"/>
    <d v="2024-06-15T00:00:00"/>
    <s v="'31841"/>
    <s v="1 | 1"/>
    <x v="10"/>
    <x v="0"/>
    <n v="-187.71"/>
    <x v="70"/>
    <x v="69"/>
    <s v="REF -  KLINI SAÃšDE - GA "/>
    <x v="10"/>
    <x v="2"/>
    <x v="0"/>
    <n v="7003"/>
    <x v="14"/>
    <n v="70037"/>
    <s v="SERRALHERIA (Comum)"/>
    <x v="1"/>
    <x v="3"/>
    <x v="2"/>
    <x v="2"/>
    <x v="15"/>
    <x v="15"/>
  </r>
  <r>
    <x v="6"/>
    <s v="KLINI PLANOS DE SAUDE LTDA"/>
    <x v="9"/>
    <d v="2024-05-20T00:00:00"/>
    <d v="2024-06-15T00:00:00"/>
    <s v="'31841"/>
    <s v="1 | 1"/>
    <x v="10"/>
    <x v="0"/>
    <n v="-187.71"/>
    <x v="70"/>
    <x v="69"/>
    <s v="REF -  KLINI SAÃšDE - GA "/>
    <x v="6"/>
    <x v="2"/>
    <x v="0"/>
    <n v="6002"/>
    <x v="9"/>
    <n v="60025"/>
    <s v="OPERACIONAL ADM (Químico e Biológico)"/>
    <x v="1"/>
    <x v="3"/>
    <x v="2"/>
    <x v="2"/>
    <x v="15"/>
    <x v="15"/>
  </r>
  <r>
    <x v="6"/>
    <s v="KLINI PLANOS DE SAUDE LTDA"/>
    <x v="9"/>
    <d v="2024-05-20T00:00:00"/>
    <d v="2024-06-15T00:00:00"/>
    <s v="'31841"/>
    <s v="1 | 1"/>
    <x v="10"/>
    <x v="0"/>
    <n v="-187.71"/>
    <x v="70"/>
    <x v="69"/>
    <s v="REF -  KLINI SAÃšDE - GA "/>
    <x v="7"/>
    <x v="2"/>
    <x v="0"/>
    <n v="3008"/>
    <x v="26"/>
    <n v="30087"/>
    <s v="ALMOXARIFADO (Comum)"/>
    <x v="1"/>
    <x v="3"/>
    <x v="2"/>
    <x v="2"/>
    <x v="15"/>
    <x v="15"/>
  </r>
  <r>
    <x v="6"/>
    <s v="KLINI PLANOS DE SAUDE LTDA"/>
    <x v="9"/>
    <d v="2024-05-20T00:00:00"/>
    <d v="2024-06-15T00:00:00"/>
    <s v="'31841"/>
    <s v="1 | 1"/>
    <x v="10"/>
    <x v="0"/>
    <n v="0"/>
    <x v="70"/>
    <x v="69"/>
    <s v="REF -  KLINI SAÃšDE - GA "/>
    <x v="6"/>
    <x v="2"/>
    <x v="0"/>
    <n v="6001"/>
    <x v="6"/>
    <n v="60012"/>
    <s v="OPERACIONAL (Extraordinário)"/>
    <x v="1"/>
    <x v="3"/>
    <x v="2"/>
    <x v="2"/>
    <x v="15"/>
    <x v="15"/>
  </r>
  <r>
    <x v="6"/>
    <s v="KLINI PLANOS DE SAUDE LTDA"/>
    <x v="10"/>
    <d v="2024-06-20T00:00:00"/>
    <d v="2024-07-15T00:00:00"/>
    <s v="'1029362"/>
    <s v="1 | 1"/>
    <x v="6"/>
    <x v="0"/>
    <n v="-140"/>
    <x v="70"/>
    <x v="69"/>
    <s v="REF -  KLINI SAÃšDE - GA - COPARTICIPAÃ‡ÃƒO"/>
    <x v="10"/>
    <x v="2"/>
    <x v="0"/>
    <n v="7001"/>
    <x v="11"/>
    <n v="70017"/>
    <s v="OFICINA (Comum)"/>
    <x v="1"/>
    <x v="4"/>
    <x v="2"/>
    <x v="2"/>
    <x v="15"/>
    <x v="15"/>
  </r>
  <r>
    <x v="6"/>
    <s v="KLINI PLANOS DE SAUDE LTDA"/>
    <x v="10"/>
    <d v="2024-06-20T00:00:00"/>
    <d v="2024-07-15T00:00:00"/>
    <s v="'1029362"/>
    <s v="1 | 1"/>
    <x v="6"/>
    <x v="0"/>
    <n v="-20"/>
    <x v="70"/>
    <x v="69"/>
    <s v="REF -  KLINI SAÃšDE - GA - COPARTICIPAÃ‡ÃƒO"/>
    <x v="2"/>
    <x v="1"/>
    <x v="0"/>
    <n v="4004"/>
    <x v="2"/>
    <n v="40041"/>
    <s v="PATRIMÔNIO (Administrativo)"/>
    <x v="1"/>
    <x v="4"/>
    <x v="2"/>
    <x v="2"/>
    <x v="15"/>
    <x v="15"/>
  </r>
  <r>
    <x v="6"/>
    <s v="KLINI PLANOS DE SAUDE LTDA"/>
    <x v="10"/>
    <d v="2024-06-20T00:00:00"/>
    <d v="2024-07-15T00:00:00"/>
    <s v="'1029362"/>
    <s v="1 | 1"/>
    <x v="6"/>
    <x v="0"/>
    <n v="0"/>
    <x v="70"/>
    <x v="69"/>
    <s v="REF -  KLINI SAÃšDE - GA - COPARTICIPAÃ‡ÃƒO"/>
    <x v="7"/>
    <x v="2"/>
    <x v="0"/>
    <n v="3008"/>
    <x v="26"/>
    <n v="30087"/>
    <s v="ALMOXARIFADO (Comum)"/>
    <x v="1"/>
    <x v="4"/>
    <x v="2"/>
    <x v="2"/>
    <x v="15"/>
    <x v="15"/>
  </r>
  <r>
    <x v="6"/>
    <s v="KLINI PLANOS DE SAUDE LTDA"/>
    <x v="10"/>
    <d v="2024-06-26T00:00:00"/>
    <d v="2024-07-15T00:00:00"/>
    <s v="'1029350"/>
    <s v="1 | 1"/>
    <x v="6"/>
    <x v="0"/>
    <n v="-4109.8599999999997"/>
    <x v="70"/>
    <x v="69"/>
    <s v="REF -  KLINI SAÃšDE - GA "/>
    <x v="10"/>
    <x v="2"/>
    <x v="0"/>
    <n v="7001"/>
    <x v="11"/>
    <n v="70017"/>
    <s v="OFICINA (Comum)"/>
    <x v="1"/>
    <x v="4"/>
    <x v="2"/>
    <x v="2"/>
    <x v="15"/>
    <x v="15"/>
  </r>
  <r>
    <x v="6"/>
    <s v="KLINI PLANOS DE SAUDE LTDA"/>
    <x v="10"/>
    <d v="2024-06-26T00:00:00"/>
    <d v="2024-07-15T00:00:00"/>
    <s v="'1029350"/>
    <s v="1 | 1"/>
    <x v="6"/>
    <x v="0"/>
    <n v="-2212.9899999999998"/>
    <x v="70"/>
    <x v="69"/>
    <s v="REF -  KLINI SAÃšDE - GA "/>
    <x v="2"/>
    <x v="1"/>
    <x v="0"/>
    <n v="4004"/>
    <x v="2"/>
    <n v="40041"/>
    <s v="PATRIMÔNIO (Administrativo)"/>
    <x v="1"/>
    <x v="4"/>
    <x v="2"/>
    <x v="2"/>
    <x v="15"/>
    <x v="15"/>
  </r>
  <r>
    <x v="6"/>
    <s v="KLINI PLANOS DE SAUDE LTDA"/>
    <x v="10"/>
    <d v="2024-06-26T00:00:00"/>
    <d v="2024-07-15T00:00:00"/>
    <s v="'1029350"/>
    <s v="1 | 1"/>
    <x v="6"/>
    <x v="0"/>
    <n v="-1126.26"/>
    <x v="70"/>
    <x v="69"/>
    <s v="REF -  KLINI SAÃšDE - GA "/>
    <x v="6"/>
    <x v="2"/>
    <x v="0"/>
    <n v="6001"/>
    <x v="6"/>
    <n v="60012"/>
    <s v="OPERACIONAL (Extraordinário)"/>
    <x v="1"/>
    <x v="4"/>
    <x v="2"/>
    <x v="2"/>
    <x v="15"/>
    <x v="15"/>
  </r>
  <r>
    <x v="6"/>
    <s v="KLINI PLANOS DE SAUDE LTDA"/>
    <x v="10"/>
    <d v="2024-06-26T00:00:00"/>
    <d v="2024-07-15T00:00:00"/>
    <s v="'1029350"/>
    <s v="1 | 1"/>
    <x v="6"/>
    <x v="0"/>
    <n v="-1106.53"/>
    <x v="70"/>
    <x v="69"/>
    <s v="REF -  KLINI SAÃšDE - GA "/>
    <x v="2"/>
    <x v="2"/>
    <x v="0"/>
    <n v="5003"/>
    <x v="31"/>
    <n v="50037"/>
    <s v="LAVANDERIA (Comum)"/>
    <x v="1"/>
    <x v="4"/>
    <x v="2"/>
    <x v="2"/>
    <x v="15"/>
    <x v="15"/>
  </r>
  <r>
    <x v="6"/>
    <s v="KLINI PLANOS DE SAUDE LTDA"/>
    <x v="10"/>
    <d v="2024-06-26T00:00:00"/>
    <d v="2024-07-15T00:00:00"/>
    <s v="'1029350"/>
    <s v="1 | 1"/>
    <x v="6"/>
    <x v="0"/>
    <n v="-632.28"/>
    <x v="33"/>
    <x v="33"/>
    <s v="REF -  KLINI SAÃšDE - GA "/>
    <x v="19"/>
    <x v="0"/>
    <x v="0"/>
    <n v="9001"/>
    <x v="24"/>
    <n v="90011"/>
    <s v="SÓCIO - 1 (Administrativo)"/>
    <x v="1"/>
    <x v="4"/>
    <x v="10"/>
    <x v="10"/>
    <x v="16"/>
    <x v="16"/>
  </r>
  <r>
    <x v="6"/>
    <s v="KLINI PLANOS DE SAUDE LTDA"/>
    <x v="10"/>
    <d v="2024-06-26T00:00:00"/>
    <d v="2024-07-15T00:00:00"/>
    <s v="'1029350"/>
    <s v="1 | 1"/>
    <x v="6"/>
    <x v="0"/>
    <n v="-474.21"/>
    <x v="70"/>
    <x v="69"/>
    <s v="REF -  KLINI SAÃšDE - GA "/>
    <x v="2"/>
    <x v="2"/>
    <x v="0"/>
    <n v="7002"/>
    <x v="33"/>
    <n v="70027"/>
    <s v="LAVAGEM (Comum)"/>
    <x v="1"/>
    <x v="4"/>
    <x v="2"/>
    <x v="2"/>
    <x v="15"/>
    <x v="15"/>
  </r>
  <r>
    <x v="6"/>
    <s v="KLINI PLANOS DE SAUDE LTDA"/>
    <x v="10"/>
    <d v="2024-06-26T00:00:00"/>
    <d v="2024-07-15T00:00:00"/>
    <s v="'1029350"/>
    <s v="1 | 1"/>
    <x v="6"/>
    <x v="0"/>
    <n v="-158.07"/>
    <x v="70"/>
    <x v="69"/>
    <s v="REF -  KLINI SAÃšDE - GA "/>
    <x v="10"/>
    <x v="2"/>
    <x v="0"/>
    <n v="7003"/>
    <x v="14"/>
    <n v="70037"/>
    <s v="SERRALHERIA (Comum)"/>
    <x v="1"/>
    <x v="4"/>
    <x v="2"/>
    <x v="2"/>
    <x v="15"/>
    <x v="15"/>
  </r>
  <r>
    <x v="6"/>
    <s v="KLINI PLANOS DE SAUDE LTDA"/>
    <x v="10"/>
    <d v="2024-06-26T00:00:00"/>
    <d v="2024-07-15T00:00:00"/>
    <s v="'1029350"/>
    <s v="1 | 1"/>
    <x v="6"/>
    <x v="0"/>
    <n v="-158.07"/>
    <x v="70"/>
    <x v="69"/>
    <s v="REF -  KLINI SAÃšDE - GA "/>
    <x v="6"/>
    <x v="2"/>
    <x v="0"/>
    <n v="6002"/>
    <x v="9"/>
    <n v="60025"/>
    <s v="OPERACIONAL ADM (Químico e Biológico)"/>
    <x v="1"/>
    <x v="4"/>
    <x v="2"/>
    <x v="2"/>
    <x v="15"/>
    <x v="15"/>
  </r>
  <r>
    <x v="6"/>
    <s v="KLINI PLANOS DE SAUDE LTDA"/>
    <x v="10"/>
    <d v="2024-06-26T00:00:00"/>
    <d v="2024-07-15T00:00:00"/>
    <s v="'1029350"/>
    <s v="1 | 1"/>
    <x v="6"/>
    <x v="0"/>
    <n v="-158.07"/>
    <x v="70"/>
    <x v="69"/>
    <s v="REF -  KLINI SAÃšDE - GA "/>
    <x v="7"/>
    <x v="2"/>
    <x v="0"/>
    <n v="3008"/>
    <x v="26"/>
    <n v="30087"/>
    <s v="ALMOXARIFADO (Comum)"/>
    <x v="1"/>
    <x v="4"/>
    <x v="2"/>
    <x v="2"/>
    <x v="15"/>
    <x v="15"/>
  </r>
  <r>
    <x v="6"/>
    <s v="KLINI PLANOS DE SAUDE LTDA"/>
    <x v="10"/>
    <d v="2024-08-06T00:00:00"/>
    <d v="2024-08-10T00:00:00"/>
    <s v="'1030586"/>
    <s v="1 | 1"/>
    <x v="6"/>
    <x v="0"/>
    <n v="-187.71"/>
    <x v="70"/>
    <x v="69"/>
    <s v="RES: GRUPO URBAM || FATURAS KLINI SAÃšDE EM ABERTO "/>
    <x v="2"/>
    <x v="1"/>
    <x v="0"/>
    <n v="4004"/>
    <x v="2"/>
    <n v="40041"/>
    <s v="PATRIMÔNIO (Administrativo)"/>
    <x v="1"/>
    <x v="4"/>
    <x v="2"/>
    <x v="2"/>
    <x v="15"/>
    <x v="15"/>
  </r>
  <r>
    <x v="6"/>
    <s v="KLINI PLANOS DE SAUDE LTDA"/>
    <x v="10"/>
    <d v="2024-08-06T00:00:00"/>
    <d v="2024-08-10T00:00:00"/>
    <s v="'1030586"/>
    <s v="1 | 1"/>
    <x v="6"/>
    <x v="0"/>
    <n v="0"/>
    <x v="70"/>
    <x v="69"/>
    <s v="RES: GRUPO URBAM || FATURAS KLINI SAÃšDE EM ABERTO "/>
    <x v="10"/>
    <x v="2"/>
    <x v="0"/>
    <n v="7001"/>
    <x v="11"/>
    <n v="70017"/>
    <s v="OFICINA (Comum)"/>
    <x v="1"/>
    <x v="4"/>
    <x v="2"/>
    <x v="2"/>
    <x v="15"/>
    <x v="15"/>
  </r>
  <r>
    <x v="6"/>
    <s v="KLINI PLANOS DE SAUDE LTDA"/>
    <x v="10"/>
    <d v="2024-08-06T00:00:00"/>
    <d v="2024-08-10T00:00:00"/>
    <s v="'1030586"/>
    <s v="1 | 1"/>
    <x v="6"/>
    <x v="0"/>
    <n v="0"/>
    <x v="70"/>
    <x v="69"/>
    <s v="RES: GRUPO URBAM || FATURAS KLINI SAÃšDE EM ABERTO "/>
    <x v="7"/>
    <x v="2"/>
    <x v="0"/>
    <n v="3008"/>
    <x v="26"/>
    <n v="30087"/>
    <s v="ALMOXARIFADO (Comum)"/>
    <x v="1"/>
    <x v="4"/>
    <x v="2"/>
    <x v="2"/>
    <x v="15"/>
    <x v="15"/>
  </r>
  <r>
    <x v="6"/>
    <s v="KLINI PLANOS DE SAUDE LTDA"/>
    <x v="11"/>
    <d v="2024-07-19T00:00:00"/>
    <d v="2024-08-15T00:00:00"/>
    <s v="'1030997"/>
    <s v="1 | 1"/>
    <x v="6"/>
    <x v="0"/>
    <n v="-187.71"/>
    <x v="70"/>
    <x v="69"/>
    <s v="REF -  KLINI SAÃšDE - GA  "/>
    <x v="10"/>
    <x v="2"/>
    <x v="0"/>
    <n v="7001"/>
    <x v="11"/>
    <n v="70017"/>
    <s v="OFICINA (Comum)"/>
    <x v="1"/>
    <x v="4"/>
    <x v="2"/>
    <x v="2"/>
    <x v="15"/>
    <x v="15"/>
  </r>
  <r>
    <x v="6"/>
    <s v="KLINI PLANOS DE SAUDE LTDA"/>
    <x v="11"/>
    <d v="2024-07-19T00:00:00"/>
    <d v="2024-08-15T00:00:00"/>
    <s v="'1030997"/>
    <s v="1 | 1"/>
    <x v="6"/>
    <x v="0"/>
    <n v="0"/>
    <x v="70"/>
    <x v="69"/>
    <s v="REF -  KLINI SAÃšDE - GA  "/>
    <x v="2"/>
    <x v="2"/>
    <x v="0"/>
    <n v="7002"/>
    <x v="33"/>
    <n v="70027"/>
    <s v="LAVAGEM (Comum)"/>
    <x v="1"/>
    <x v="4"/>
    <x v="2"/>
    <x v="2"/>
    <x v="15"/>
    <x v="15"/>
  </r>
  <r>
    <x v="6"/>
    <s v="KLINI PLANOS DE SAUDE LTDA"/>
    <x v="11"/>
    <d v="2024-07-19T00:00:00"/>
    <d v="2024-08-15T00:00:00"/>
    <s v="'1030997"/>
    <s v="1 | 1"/>
    <x v="6"/>
    <x v="0"/>
    <n v="0"/>
    <x v="70"/>
    <x v="69"/>
    <s v="REF -  KLINI SAÃšDE - GA  "/>
    <x v="2"/>
    <x v="1"/>
    <x v="0"/>
    <n v="4004"/>
    <x v="2"/>
    <n v="40041"/>
    <s v="PATRIMÔNIO (Administrativo)"/>
    <x v="1"/>
    <x v="4"/>
    <x v="2"/>
    <x v="2"/>
    <x v="15"/>
    <x v="15"/>
  </r>
  <r>
    <x v="6"/>
    <s v="KLINI PLANOS DE SAUDE LTDA"/>
    <x v="11"/>
    <d v="2024-07-19T00:00:00"/>
    <d v="2024-08-15T00:00:00"/>
    <s v="'39325"/>
    <s v="1 | 1"/>
    <x v="10"/>
    <x v="0"/>
    <n v="-190"/>
    <x v="70"/>
    <x v="69"/>
    <s v="REF -  KLINI SAÃšDE - GA - COPARTICIPAÃ‡ÃƒO"/>
    <x v="10"/>
    <x v="2"/>
    <x v="0"/>
    <n v="7001"/>
    <x v="11"/>
    <n v="70017"/>
    <s v="OFICINA (Comum)"/>
    <x v="1"/>
    <x v="4"/>
    <x v="2"/>
    <x v="2"/>
    <x v="15"/>
    <x v="15"/>
  </r>
  <r>
    <x v="6"/>
    <s v="KLINI PLANOS DE SAUDE LTDA"/>
    <x v="11"/>
    <d v="2024-07-19T00:00:00"/>
    <d v="2024-08-15T00:00:00"/>
    <s v="'39325"/>
    <s v="1 | 1"/>
    <x v="10"/>
    <x v="0"/>
    <n v="-90"/>
    <x v="70"/>
    <x v="69"/>
    <s v="REF -  KLINI SAÃšDE - GA - COPARTICIPAÃ‡ÃƒO"/>
    <x v="2"/>
    <x v="1"/>
    <x v="0"/>
    <n v="4004"/>
    <x v="2"/>
    <n v="40041"/>
    <s v="PATRIMÔNIO (Administrativo)"/>
    <x v="1"/>
    <x v="4"/>
    <x v="2"/>
    <x v="2"/>
    <x v="15"/>
    <x v="15"/>
  </r>
  <r>
    <x v="6"/>
    <s v="KLINI PLANOS DE SAUDE LTDA"/>
    <x v="11"/>
    <d v="2024-07-19T00:00:00"/>
    <d v="2024-08-15T00:00:00"/>
    <s v="'39325"/>
    <s v="1 | 1"/>
    <x v="10"/>
    <x v="0"/>
    <n v="-50"/>
    <x v="70"/>
    <x v="69"/>
    <s v="REF -  KLINI SAÃšDE - GA - COPARTICIPAÃ‡ÃƒO"/>
    <x v="2"/>
    <x v="2"/>
    <x v="0"/>
    <n v="7002"/>
    <x v="33"/>
    <n v="70027"/>
    <s v="LAVAGEM (Comum)"/>
    <x v="1"/>
    <x v="4"/>
    <x v="2"/>
    <x v="2"/>
    <x v="15"/>
    <x v="15"/>
  </r>
  <r>
    <x v="6"/>
    <s v="KLINI PLANOS DE SAUDE LTDA"/>
    <x v="11"/>
    <d v="2024-07-19T00:00:00"/>
    <d v="2024-08-15T00:00:00"/>
    <s v="'39425"/>
    <s v="1 | 1"/>
    <x v="10"/>
    <x v="0"/>
    <n v="-4692.75"/>
    <x v="70"/>
    <x v="69"/>
    <s v="REF -  KLINI SAÃšDE - GA "/>
    <x v="10"/>
    <x v="2"/>
    <x v="0"/>
    <n v="7001"/>
    <x v="11"/>
    <n v="70017"/>
    <s v="OFICINA (Comum)"/>
    <x v="1"/>
    <x v="4"/>
    <x v="2"/>
    <x v="2"/>
    <x v="15"/>
    <x v="15"/>
  </r>
  <r>
    <x v="6"/>
    <s v="KLINI PLANOS DE SAUDE LTDA"/>
    <x v="11"/>
    <d v="2024-07-19T00:00:00"/>
    <d v="2024-08-15T00:00:00"/>
    <s v="'39425"/>
    <s v="1 | 1"/>
    <x v="10"/>
    <x v="0"/>
    <n v="-2064.81"/>
    <x v="70"/>
    <x v="69"/>
    <s v="REF -  KLINI SAÃšDE - GA "/>
    <x v="2"/>
    <x v="1"/>
    <x v="0"/>
    <n v="4004"/>
    <x v="2"/>
    <n v="40041"/>
    <s v="PATRIMÔNIO (Administrativo)"/>
    <x v="1"/>
    <x v="4"/>
    <x v="2"/>
    <x v="2"/>
    <x v="15"/>
    <x v="15"/>
  </r>
  <r>
    <x v="6"/>
    <s v="KLINI PLANOS DE SAUDE LTDA"/>
    <x v="11"/>
    <d v="2024-07-19T00:00:00"/>
    <d v="2024-08-15T00:00:00"/>
    <s v="'39425"/>
    <s v="1 | 1"/>
    <x v="10"/>
    <x v="0"/>
    <n v="-750.84"/>
    <x v="70"/>
    <x v="69"/>
    <s v="REF -  KLINI SAÃšDE - GA "/>
    <x v="2"/>
    <x v="2"/>
    <x v="0"/>
    <n v="5003"/>
    <x v="31"/>
    <n v="50037"/>
    <s v="LAVANDERIA (Comum)"/>
    <x v="1"/>
    <x v="4"/>
    <x v="2"/>
    <x v="2"/>
    <x v="15"/>
    <x v="15"/>
  </r>
  <r>
    <x v="6"/>
    <s v="KLINI PLANOS DE SAUDE LTDA"/>
    <x v="11"/>
    <d v="2024-07-19T00:00:00"/>
    <d v="2024-08-15T00:00:00"/>
    <s v="'39425"/>
    <s v="1 | 1"/>
    <x v="10"/>
    <x v="0"/>
    <n v="-750.84"/>
    <x v="33"/>
    <x v="33"/>
    <s v="REF -  KLINI SAÃšDE - GA "/>
    <x v="19"/>
    <x v="0"/>
    <x v="0"/>
    <n v="9001"/>
    <x v="24"/>
    <n v="90011"/>
    <s v="SÓCIO - 1 (Administrativo)"/>
    <x v="1"/>
    <x v="4"/>
    <x v="10"/>
    <x v="10"/>
    <x v="16"/>
    <x v="16"/>
  </r>
  <r>
    <x v="6"/>
    <s v="KLINI PLANOS DE SAUDE LTDA"/>
    <x v="11"/>
    <d v="2024-07-19T00:00:00"/>
    <d v="2024-08-15T00:00:00"/>
    <s v="'39425"/>
    <s v="1 | 1"/>
    <x v="10"/>
    <x v="0"/>
    <n v="-563.13"/>
    <x v="70"/>
    <x v="69"/>
    <s v="REF -  KLINI SAÃšDE - GA "/>
    <x v="2"/>
    <x v="2"/>
    <x v="0"/>
    <n v="7002"/>
    <x v="33"/>
    <n v="70027"/>
    <s v="LAVAGEM (Comum)"/>
    <x v="1"/>
    <x v="4"/>
    <x v="2"/>
    <x v="2"/>
    <x v="15"/>
    <x v="15"/>
  </r>
  <r>
    <x v="6"/>
    <s v="KLINI PLANOS DE SAUDE LTDA"/>
    <x v="11"/>
    <d v="2024-07-19T00:00:00"/>
    <d v="2024-08-15T00:00:00"/>
    <s v="'39425"/>
    <s v="1 | 1"/>
    <x v="10"/>
    <x v="0"/>
    <n v="-187.71"/>
    <x v="70"/>
    <x v="69"/>
    <s v="REF -  KLINI SAÃšDE - GA "/>
    <x v="10"/>
    <x v="2"/>
    <x v="0"/>
    <n v="7003"/>
    <x v="14"/>
    <n v="70037"/>
    <s v="SERRALHERIA (Comum)"/>
    <x v="1"/>
    <x v="4"/>
    <x v="2"/>
    <x v="2"/>
    <x v="15"/>
    <x v="15"/>
  </r>
  <r>
    <x v="6"/>
    <s v="KLINI PLANOS DE SAUDE LTDA"/>
    <x v="11"/>
    <d v="2024-07-19T00:00:00"/>
    <d v="2024-08-15T00:00:00"/>
    <s v="'39425"/>
    <s v="1 | 1"/>
    <x v="10"/>
    <x v="0"/>
    <n v="-187.71"/>
    <x v="70"/>
    <x v="69"/>
    <s v="REF -  KLINI SAÃšDE - GA "/>
    <x v="6"/>
    <x v="2"/>
    <x v="0"/>
    <n v="6002"/>
    <x v="9"/>
    <n v="60025"/>
    <s v="OPERACIONAL ADM (Químico e Biológico)"/>
    <x v="1"/>
    <x v="4"/>
    <x v="2"/>
    <x v="2"/>
    <x v="15"/>
    <x v="15"/>
  </r>
  <r>
    <x v="6"/>
    <s v="KLINI PLANOS DE SAUDE LTDA"/>
    <x v="11"/>
    <d v="2024-07-19T00:00:00"/>
    <d v="2024-08-15T00:00:00"/>
    <s v="'39425"/>
    <s v="1 | 1"/>
    <x v="10"/>
    <x v="0"/>
    <n v="-187.71"/>
    <x v="70"/>
    <x v="69"/>
    <s v="REF -  KLINI SAÃšDE - GA "/>
    <x v="7"/>
    <x v="2"/>
    <x v="0"/>
    <n v="3008"/>
    <x v="26"/>
    <n v="30087"/>
    <s v="ALMOXARIFADO (Comum)"/>
    <x v="1"/>
    <x v="4"/>
    <x v="2"/>
    <x v="2"/>
    <x v="15"/>
    <x v="15"/>
  </r>
  <r>
    <x v="6"/>
    <s v="KLINI PLANOS DE SAUDE LTDA"/>
    <x v="11"/>
    <d v="2024-07-19T00:00:00"/>
    <d v="2024-08-15T00:00:00"/>
    <s v="'39425"/>
    <s v="1 | 1"/>
    <x v="10"/>
    <x v="0"/>
    <n v="0"/>
    <x v="70"/>
    <x v="69"/>
    <s v="REF -  KLINI SAÃšDE - GA "/>
    <x v="6"/>
    <x v="2"/>
    <x v="0"/>
    <n v="6001"/>
    <x v="6"/>
    <n v="60012"/>
    <s v="OPERACIONAL (Extraordinário)"/>
    <x v="1"/>
    <x v="4"/>
    <x v="2"/>
    <x v="2"/>
    <x v="15"/>
    <x v="15"/>
  </r>
  <r>
    <x v="6"/>
    <s v="KLINI PLANOS DE SAUDE LTDA"/>
    <x v="12"/>
    <d v="2024-08-20T00:00:00"/>
    <d v="2024-09-15T00:00:00"/>
    <s v="'1032562"/>
    <s v="1 | 1"/>
    <x v="10"/>
    <x v="0"/>
    <n v="-5443.59"/>
    <x v="70"/>
    <x v="69"/>
    <s v="REF -  KLINI SAÃšDE - GA "/>
    <x v="10"/>
    <x v="2"/>
    <x v="0"/>
    <n v="7001"/>
    <x v="11"/>
    <n v="70017"/>
    <s v="OFICINA (Comum)"/>
    <x v="1"/>
    <x v="4"/>
    <x v="2"/>
    <x v="2"/>
    <x v="15"/>
    <x v="15"/>
  </r>
  <r>
    <x v="6"/>
    <s v="KLINI PLANOS DE SAUDE LTDA"/>
    <x v="12"/>
    <d v="2024-08-20T00:00:00"/>
    <d v="2024-09-15T00:00:00"/>
    <s v="'1032562"/>
    <s v="1 | 1"/>
    <x v="10"/>
    <x v="0"/>
    <n v="-1877.1"/>
    <x v="70"/>
    <x v="69"/>
    <s v="REF -  KLINI SAÃšDE - GA "/>
    <x v="2"/>
    <x v="1"/>
    <x v="0"/>
    <n v="4004"/>
    <x v="2"/>
    <n v="40041"/>
    <s v="PATRIMÔNIO (Administrativo)"/>
    <x v="1"/>
    <x v="4"/>
    <x v="2"/>
    <x v="2"/>
    <x v="15"/>
    <x v="15"/>
  </r>
  <r>
    <x v="6"/>
    <s v="KLINI PLANOS DE SAUDE LTDA"/>
    <x v="12"/>
    <d v="2024-08-20T00:00:00"/>
    <d v="2024-09-15T00:00:00"/>
    <s v="'1032562"/>
    <s v="1 | 1"/>
    <x v="10"/>
    <x v="0"/>
    <n v="-938.55"/>
    <x v="70"/>
    <x v="69"/>
    <s v="REF -  KLINI SAÃšDE - GA "/>
    <x v="2"/>
    <x v="2"/>
    <x v="0"/>
    <n v="5003"/>
    <x v="31"/>
    <n v="50037"/>
    <s v="LAVANDERIA (Comum)"/>
    <x v="1"/>
    <x v="4"/>
    <x v="2"/>
    <x v="2"/>
    <x v="15"/>
    <x v="15"/>
  </r>
  <r>
    <x v="6"/>
    <s v="KLINI PLANOS DE SAUDE LTDA"/>
    <x v="12"/>
    <d v="2024-08-20T00:00:00"/>
    <d v="2024-09-15T00:00:00"/>
    <s v="'1032562"/>
    <s v="1 | 1"/>
    <x v="10"/>
    <x v="0"/>
    <n v="-750.84"/>
    <x v="33"/>
    <x v="33"/>
    <s v="REF -  KLINI SAÃšDE - GA "/>
    <x v="19"/>
    <x v="0"/>
    <x v="0"/>
    <n v="9001"/>
    <x v="24"/>
    <n v="90011"/>
    <s v="SÓCIO - 1 (Administrativo)"/>
    <x v="1"/>
    <x v="4"/>
    <x v="10"/>
    <x v="10"/>
    <x v="16"/>
    <x v="16"/>
  </r>
  <r>
    <x v="6"/>
    <s v="KLINI PLANOS DE SAUDE LTDA"/>
    <x v="12"/>
    <d v="2024-08-20T00:00:00"/>
    <d v="2024-09-15T00:00:00"/>
    <s v="'1032562"/>
    <s v="1 | 1"/>
    <x v="10"/>
    <x v="0"/>
    <n v="-375.42"/>
    <x v="70"/>
    <x v="69"/>
    <s v="REF -  KLINI SAÃšDE - GA "/>
    <x v="2"/>
    <x v="2"/>
    <x v="0"/>
    <n v="5005"/>
    <x v="32"/>
    <n v="50057"/>
    <s v="SEGURANÇA DO TRABALHO (Comum)"/>
    <x v="1"/>
    <x v="4"/>
    <x v="2"/>
    <x v="2"/>
    <x v="15"/>
    <x v="15"/>
  </r>
  <r>
    <x v="6"/>
    <s v="KLINI PLANOS DE SAUDE LTDA"/>
    <x v="12"/>
    <d v="2024-08-20T00:00:00"/>
    <d v="2024-09-15T00:00:00"/>
    <s v="'1032562"/>
    <s v="1 | 1"/>
    <x v="10"/>
    <x v="0"/>
    <n v="-187.71"/>
    <x v="70"/>
    <x v="69"/>
    <s v="REF -  KLINI SAÃšDE - GA "/>
    <x v="10"/>
    <x v="2"/>
    <x v="0"/>
    <n v="7003"/>
    <x v="14"/>
    <n v="70037"/>
    <s v="SERRALHERIA (Comum)"/>
    <x v="1"/>
    <x v="4"/>
    <x v="2"/>
    <x v="2"/>
    <x v="15"/>
    <x v="15"/>
  </r>
  <r>
    <x v="6"/>
    <s v="KLINI PLANOS DE SAUDE LTDA"/>
    <x v="12"/>
    <d v="2024-08-20T00:00:00"/>
    <d v="2024-09-15T00:00:00"/>
    <s v="'1032562"/>
    <s v="1 | 1"/>
    <x v="10"/>
    <x v="0"/>
    <n v="-187.71"/>
    <x v="70"/>
    <x v="69"/>
    <s v="REF -  KLINI SAÃšDE - GA "/>
    <x v="6"/>
    <x v="2"/>
    <x v="0"/>
    <n v="6002"/>
    <x v="9"/>
    <n v="60025"/>
    <s v="OPERACIONAL ADM (Químico e Biológico)"/>
    <x v="1"/>
    <x v="4"/>
    <x v="2"/>
    <x v="2"/>
    <x v="15"/>
    <x v="15"/>
  </r>
  <r>
    <x v="6"/>
    <s v="KLINI PLANOS DE SAUDE LTDA"/>
    <x v="12"/>
    <d v="2024-08-20T00:00:00"/>
    <d v="2024-09-15T00:00:00"/>
    <s v="'1032562"/>
    <s v="1 | 1"/>
    <x v="10"/>
    <x v="0"/>
    <n v="-187.71"/>
    <x v="70"/>
    <x v="69"/>
    <s v="REF -  KLINI SAÃšDE - GA "/>
    <x v="7"/>
    <x v="2"/>
    <x v="0"/>
    <n v="3008"/>
    <x v="26"/>
    <n v="30087"/>
    <s v="ALMOXARIFADO (Comum)"/>
    <x v="1"/>
    <x v="4"/>
    <x v="2"/>
    <x v="2"/>
    <x v="15"/>
    <x v="15"/>
  </r>
  <r>
    <x v="6"/>
    <s v="KLINI PLANOS DE SAUDE LTDA"/>
    <x v="12"/>
    <d v="2024-09-11T00:00:00"/>
    <d v="2024-09-15T00:00:00"/>
    <s v="'1032594"/>
    <s v="1 | 1"/>
    <x v="10"/>
    <x v="0"/>
    <n v="-180"/>
    <x v="70"/>
    <x v="69"/>
    <s v="REF -  KLINI SAÃšDE - GA   - COOPARTICIPACAO"/>
    <x v="10"/>
    <x v="2"/>
    <x v="0"/>
    <n v="7001"/>
    <x v="11"/>
    <n v="70017"/>
    <s v="OFICINA (Comum)"/>
    <x v="1"/>
    <x v="4"/>
    <x v="2"/>
    <x v="2"/>
    <x v="15"/>
    <x v="15"/>
  </r>
  <r>
    <x v="6"/>
    <s v="KLINI PLANOS DE SAUDE LTDA"/>
    <x v="12"/>
    <d v="2024-09-11T00:00:00"/>
    <d v="2024-09-15T00:00:00"/>
    <s v="'1032594"/>
    <s v="1 | 1"/>
    <x v="10"/>
    <x v="0"/>
    <n v="-30"/>
    <x v="70"/>
    <x v="69"/>
    <s v="REF -  KLINI SAÃšDE - GA   - COOPARTICIPACAO"/>
    <x v="2"/>
    <x v="2"/>
    <x v="0"/>
    <n v="7002"/>
    <x v="33"/>
    <n v="70027"/>
    <s v="LAVAGEM (Comum)"/>
    <x v="1"/>
    <x v="4"/>
    <x v="2"/>
    <x v="2"/>
    <x v="15"/>
    <x v="15"/>
  </r>
  <r>
    <x v="6"/>
    <s v="KLINI PLANOS DE SAUDE LTDA"/>
    <x v="12"/>
    <d v="2024-09-11T00:00:00"/>
    <d v="2024-09-15T00:00:00"/>
    <s v="'1032594"/>
    <s v="1 | 1"/>
    <x v="10"/>
    <x v="0"/>
    <n v="-30"/>
    <x v="70"/>
    <x v="69"/>
    <s v="REF -  KLINI SAÃšDE - GA   - COOPARTICIPACAO"/>
    <x v="2"/>
    <x v="1"/>
    <x v="0"/>
    <n v="4004"/>
    <x v="2"/>
    <n v="40041"/>
    <s v="PATRIMÔNIO (Administrativo)"/>
    <x v="1"/>
    <x v="4"/>
    <x v="2"/>
    <x v="2"/>
    <x v="15"/>
    <x v="15"/>
  </r>
  <r>
    <x v="6"/>
    <s v="KLINI PLANOS DE SAUDE LTDA"/>
    <x v="13"/>
    <d v="2024-09-20T00:00:00"/>
    <d v="2024-10-15T00:00:00"/>
    <s v="'1034242"/>
    <s v="1 | 1"/>
    <x v="6"/>
    <x v="0"/>
    <n v="-5443.59"/>
    <x v="70"/>
    <x v="69"/>
    <s v="REF -  KLINI SAÃšDE - GA "/>
    <x v="10"/>
    <x v="2"/>
    <x v="0"/>
    <n v="7001"/>
    <x v="11"/>
    <n v="70017"/>
    <s v="OFICINA (Comum)"/>
    <x v="1"/>
    <x v="0"/>
    <x v="2"/>
    <x v="2"/>
    <x v="15"/>
    <x v="15"/>
  </r>
  <r>
    <x v="6"/>
    <s v="KLINI PLANOS DE SAUDE LTDA"/>
    <x v="13"/>
    <d v="2024-09-20T00:00:00"/>
    <d v="2024-10-15T00:00:00"/>
    <s v="'1034242"/>
    <s v="1 | 1"/>
    <x v="6"/>
    <x v="0"/>
    <n v="-1877.1"/>
    <x v="70"/>
    <x v="69"/>
    <s v="REF -  KLINI SAÃšDE - GA "/>
    <x v="2"/>
    <x v="1"/>
    <x v="0"/>
    <n v="4004"/>
    <x v="2"/>
    <n v="40041"/>
    <s v="PATRIMÔNIO (Administrativo)"/>
    <x v="1"/>
    <x v="0"/>
    <x v="2"/>
    <x v="2"/>
    <x v="15"/>
    <x v="15"/>
  </r>
  <r>
    <x v="6"/>
    <s v="KLINI PLANOS DE SAUDE LTDA"/>
    <x v="13"/>
    <d v="2024-09-20T00:00:00"/>
    <d v="2024-10-15T00:00:00"/>
    <s v="'1034242"/>
    <s v="1 | 1"/>
    <x v="6"/>
    <x v="0"/>
    <n v="-938.55"/>
    <x v="70"/>
    <x v="69"/>
    <s v="REF -  KLINI SAÃšDE - GA "/>
    <x v="2"/>
    <x v="2"/>
    <x v="0"/>
    <n v="5003"/>
    <x v="31"/>
    <n v="50037"/>
    <s v="LAVANDERIA (Comum)"/>
    <x v="1"/>
    <x v="0"/>
    <x v="2"/>
    <x v="2"/>
    <x v="15"/>
    <x v="15"/>
  </r>
  <r>
    <x v="6"/>
    <s v="KLINI PLANOS DE SAUDE LTDA"/>
    <x v="13"/>
    <d v="2024-09-20T00:00:00"/>
    <d v="2024-10-15T00:00:00"/>
    <s v="'1034242"/>
    <s v="1 | 1"/>
    <x v="6"/>
    <x v="0"/>
    <n v="-750.84"/>
    <x v="33"/>
    <x v="33"/>
    <s v="REF -  KLINI SAÃšDE - GA "/>
    <x v="19"/>
    <x v="0"/>
    <x v="0"/>
    <n v="9001"/>
    <x v="24"/>
    <n v="90011"/>
    <s v="SÓCIO - 1 (Administrativo)"/>
    <x v="1"/>
    <x v="0"/>
    <x v="10"/>
    <x v="10"/>
    <x v="16"/>
    <x v="16"/>
  </r>
  <r>
    <x v="6"/>
    <s v="KLINI PLANOS DE SAUDE LTDA"/>
    <x v="13"/>
    <d v="2024-09-20T00:00:00"/>
    <d v="2024-10-15T00:00:00"/>
    <s v="'1034242"/>
    <s v="1 | 1"/>
    <x v="6"/>
    <x v="0"/>
    <n v="-375.42"/>
    <x v="70"/>
    <x v="69"/>
    <s v="REF -  KLINI SAÃšDE - GA "/>
    <x v="2"/>
    <x v="2"/>
    <x v="0"/>
    <n v="5005"/>
    <x v="32"/>
    <n v="50057"/>
    <s v="SEGURANÇA DO TRABALHO (Comum)"/>
    <x v="1"/>
    <x v="0"/>
    <x v="2"/>
    <x v="2"/>
    <x v="15"/>
    <x v="15"/>
  </r>
  <r>
    <x v="6"/>
    <s v="KLINI PLANOS DE SAUDE LTDA"/>
    <x v="13"/>
    <d v="2024-09-20T00:00:00"/>
    <d v="2024-10-15T00:00:00"/>
    <s v="'1034242"/>
    <s v="1 | 1"/>
    <x v="6"/>
    <x v="0"/>
    <n v="-187.71"/>
    <x v="70"/>
    <x v="69"/>
    <s v="REF -  KLINI SAÃšDE - GA "/>
    <x v="10"/>
    <x v="2"/>
    <x v="0"/>
    <n v="7003"/>
    <x v="14"/>
    <n v="70037"/>
    <s v="SERRALHERIA (Comum)"/>
    <x v="1"/>
    <x v="0"/>
    <x v="2"/>
    <x v="2"/>
    <x v="15"/>
    <x v="15"/>
  </r>
  <r>
    <x v="6"/>
    <s v="KLINI PLANOS DE SAUDE LTDA"/>
    <x v="13"/>
    <d v="2024-09-20T00:00:00"/>
    <d v="2024-10-15T00:00:00"/>
    <s v="'1034242"/>
    <s v="1 | 1"/>
    <x v="6"/>
    <x v="0"/>
    <n v="-187.71"/>
    <x v="70"/>
    <x v="69"/>
    <s v="REF -  KLINI SAÃšDE - GA "/>
    <x v="6"/>
    <x v="2"/>
    <x v="0"/>
    <n v="6002"/>
    <x v="9"/>
    <n v="60025"/>
    <s v="OPERACIONAL ADM (Químico e Biológico)"/>
    <x v="1"/>
    <x v="0"/>
    <x v="2"/>
    <x v="2"/>
    <x v="15"/>
    <x v="15"/>
  </r>
  <r>
    <x v="6"/>
    <s v="KLINI PLANOS DE SAUDE LTDA"/>
    <x v="13"/>
    <d v="2024-09-20T00:00:00"/>
    <d v="2024-10-15T00:00:00"/>
    <s v="'1034242"/>
    <s v="1 | 1"/>
    <x v="6"/>
    <x v="0"/>
    <n v="-187.71"/>
    <x v="70"/>
    <x v="69"/>
    <s v="REF -  KLINI SAÃšDE - GA "/>
    <x v="7"/>
    <x v="2"/>
    <x v="0"/>
    <n v="3008"/>
    <x v="26"/>
    <n v="30087"/>
    <s v="ALMOXARIFADO (Comum)"/>
    <x v="1"/>
    <x v="0"/>
    <x v="2"/>
    <x v="2"/>
    <x v="15"/>
    <x v="15"/>
  </r>
  <r>
    <x v="6"/>
    <s v="KLINI PLANOS DE SAUDE LTDA"/>
    <x v="13"/>
    <d v="2024-10-11T00:00:00"/>
    <d v="2024-10-15T00:00:00"/>
    <s v="'1034243"/>
    <s v="1 | 1"/>
    <x v="6"/>
    <x v="0"/>
    <n v="-326"/>
    <x v="70"/>
    <x v="69"/>
    <s v="REF -  KLINI SAÃšDE - GA  COOPARTICIPAÃ‡ÃƒO "/>
    <x v="10"/>
    <x v="2"/>
    <x v="0"/>
    <n v="7001"/>
    <x v="11"/>
    <n v="70017"/>
    <s v="OFICINA (Comum)"/>
    <x v="1"/>
    <x v="0"/>
    <x v="2"/>
    <x v="2"/>
    <x v="15"/>
    <x v="15"/>
  </r>
  <r>
    <x v="6"/>
    <s v="KLINI PLANOS DE SAUDE LTDA"/>
    <x v="13"/>
    <d v="2024-10-11T00:00:00"/>
    <d v="2024-10-15T00:00:00"/>
    <s v="'1034243"/>
    <s v="1 | 1"/>
    <x v="6"/>
    <x v="0"/>
    <n v="-80"/>
    <x v="70"/>
    <x v="69"/>
    <s v="REF -  KLINI SAÃšDE - GA  COOPARTICIPAÃ‡ÃƒO "/>
    <x v="2"/>
    <x v="1"/>
    <x v="0"/>
    <n v="4004"/>
    <x v="2"/>
    <n v="40041"/>
    <s v="PATRIMÔNIO (Administrativo)"/>
    <x v="1"/>
    <x v="0"/>
    <x v="2"/>
    <x v="2"/>
    <x v="15"/>
    <x v="15"/>
  </r>
  <r>
    <x v="6"/>
    <s v="KLINI PLANOS DE SAUDE LTDA"/>
    <x v="13"/>
    <d v="2024-10-11T00:00:00"/>
    <d v="2024-10-15T00:00:00"/>
    <s v="'1034243"/>
    <s v="1 | 1"/>
    <x v="6"/>
    <x v="0"/>
    <n v="-30"/>
    <x v="70"/>
    <x v="69"/>
    <s v="REF -  KLINI SAÃšDE - GA  COOPARTICIPAÃ‡ÃƒO "/>
    <x v="10"/>
    <x v="2"/>
    <x v="0"/>
    <n v="7003"/>
    <x v="14"/>
    <n v="70037"/>
    <s v="SERRALHERIA (Comum)"/>
    <x v="1"/>
    <x v="0"/>
    <x v="2"/>
    <x v="2"/>
    <x v="15"/>
    <x v="15"/>
  </r>
  <r>
    <x v="6"/>
    <s v="KLINI PLANOS DE SAUDE LTDA"/>
    <x v="14"/>
    <d v="2024-10-24T00:00:00"/>
    <d v="2024-11-15T00:00:00"/>
    <s v="'1036012"/>
    <s v="1 | 1"/>
    <x v="10"/>
    <x v="0"/>
    <n v="-5395.59"/>
    <x v="70"/>
    <x v="69"/>
    <s v="REF -  KLINI SAÃšDE - GA "/>
    <x v="10"/>
    <x v="2"/>
    <x v="0"/>
    <n v="7001"/>
    <x v="11"/>
    <n v="70017"/>
    <s v="OFICINA (Comum)"/>
    <x v="1"/>
    <x v="0"/>
    <x v="2"/>
    <x v="2"/>
    <x v="15"/>
    <x v="15"/>
  </r>
  <r>
    <x v="6"/>
    <s v="KLINI PLANOS DE SAUDE LTDA"/>
    <x v="14"/>
    <d v="2024-10-24T00:00:00"/>
    <d v="2024-11-15T00:00:00"/>
    <s v="'1036012"/>
    <s v="1 | 1"/>
    <x v="10"/>
    <x v="0"/>
    <n v="-1126.26"/>
    <x v="70"/>
    <x v="69"/>
    <s v="REF -  KLINI SAÃšDE - GA "/>
    <x v="2"/>
    <x v="1"/>
    <x v="0"/>
    <n v="4004"/>
    <x v="2"/>
    <n v="40041"/>
    <s v="PATRIMÔNIO (Administrativo)"/>
    <x v="1"/>
    <x v="0"/>
    <x v="2"/>
    <x v="2"/>
    <x v="15"/>
    <x v="15"/>
  </r>
  <r>
    <x v="6"/>
    <s v="KLINI PLANOS DE SAUDE LTDA"/>
    <x v="14"/>
    <d v="2024-10-24T00:00:00"/>
    <d v="2024-11-15T00:00:00"/>
    <s v="'1036012"/>
    <s v="1 | 1"/>
    <x v="10"/>
    <x v="0"/>
    <n v="-938.55"/>
    <x v="33"/>
    <x v="33"/>
    <s v="REF -  KLINI SAÃšDE - GA "/>
    <x v="19"/>
    <x v="0"/>
    <x v="0"/>
    <n v="9001"/>
    <x v="24"/>
    <n v="90011"/>
    <s v="SÓCIO - 1 (Administrativo)"/>
    <x v="1"/>
    <x v="0"/>
    <x v="10"/>
    <x v="10"/>
    <x v="16"/>
    <x v="16"/>
  </r>
  <r>
    <x v="6"/>
    <s v="KLINI PLANOS DE SAUDE LTDA"/>
    <x v="14"/>
    <d v="2024-10-24T00:00:00"/>
    <d v="2024-11-15T00:00:00"/>
    <s v="'1036012"/>
    <s v="1 | 1"/>
    <x v="10"/>
    <x v="0"/>
    <n v="-750.84"/>
    <x v="70"/>
    <x v="69"/>
    <s v="REF -  KLINI SAÃšDE - GA "/>
    <x v="2"/>
    <x v="2"/>
    <x v="0"/>
    <n v="5003"/>
    <x v="31"/>
    <n v="50037"/>
    <s v="LAVANDERIA (Comum)"/>
    <x v="1"/>
    <x v="0"/>
    <x v="2"/>
    <x v="2"/>
    <x v="15"/>
    <x v="15"/>
  </r>
  <r>
    <x v="6"/>
    <s v="KLINI PLANOS DE SAUDE LTDA"/>
    <x v="14"/>
    <d v="2024-10-24T00:00:00"/>
    <d v="2024-11-15T00:00:00"/>
    <s v="'1036012"/>
    <s v="1 | 1"/>
    <x v="10"/>
    <x v="0"/>
    <n v="-375.42"/>
    <x v="70"/>
    <x v="69"/>
    <s v="REF -  KLINI SAÃšDE - GA "/>
    <x v="2"/>
    <x v="2"/>
    <x v="0"/>
    <n v="5005"/>
    <x v="32"/>
    <n v="50057"/>
    <s v="SEGURANÇA DO TRABALHO (Comum)"/>
    <x v="1"/>
    <x v="0"/>
    <x v="2"/>
    <x v="2"/>
    <x v="15"/>
    <x v="15"/>
  </r>
  <r>
    <x v="6"/>
    <s v="KLINI PLANOS DE SAUDE LTDA"/>
    <x v="14"/>
    <d v="2024-10-24T00:00:00"/>
    <d v="2024-11-15T00:00:00"/>
    <s v="'1036012"/>
    <s v="1 | 1"/>
    <x v="10"/>
    <x v="0"/>
    <n v="-187.71"/>
    <x v="70"/>
    <x v="69"/>
    <s v="REF -  KLINI SAÃšDE - GA "/>
    <x v="10"/>
    <x v="2"/>
    <x v="0"/>
    <n v="7003"/>
    <x v="14"/>
    <n v="70037"/>
    <s v="SERRALHERIA (Comum)"/>
    <x v="1"/>
    <x v="0"/>
    <x v="2"/>
    <x v="2"/>
    <x v="15"/>
    <x v="15"/>
  </r>
  <r>
    <x v="6"/>
    <s v="KLINI PLANOS DE SAUDE LTDA"/>
    <x v="14"/>
    <d v="2024-10-24T00:00:00"/>
    <d v="2024-11-15T00:00:00"/>
    <s v="'1036012"/>
    <s v="1 | 1"/>
    <x v="10"/>
    <x v="0"/>
    <n v="-187.71"/>
    <x v="70"/>
    <x v="69"/>
    <s v="REF -  KLINI SAÃšDE - GA "/>
    <x v="6"/>
    <x v="2"/>
    <x v="0"/>
    <n v="6002"/>
    <x v="9"/>
    <n v="60025"/>
    <s v="OPERACIONAL ADM (Químico e Biológico)"/>
    <x v="1"/>
    <x v="0"/>
    <x v="2"/>
    <x v="2"/>
    <x v="15"/>
    <x v="15"/>
  </r>
  <r>
    <x v="6"/>
    <s v="KLINI PLANOS DE SAUDE LTDA"/>
    <x v="14"/>
    <d v="2024-10-24T00:00:00"/>
    <d v="2024-11-15T00:00:00"/>
    <s v="'1036012"/>
    <s v="1 | 1"/>
    <x v="10"/>
    <x v="0"/>
    <n v="-187.71"/>
    <x v="70"/>
    <x v="69"/>
    <s v="REF -  KLINI SAÃšDE - GA "/>
    <x v="7"/>
    <x v="2"/>
    <x v="0"/>
    <n v="3008"/>
    <x v="26"/>
    <n v="30087"/>
    <s v="ALMOXARIFADO (Comum)"/>
    <x v="1"/>
    <x v="0"/>
    <x v="2"/>
    <x v="2"/>
    <x v="15"/>
    <x v="15"/>
  </r>
  <r>
    <x v="6"/>
    <s v="KLINI PLANOS DE SAUDE LTDA"/>
    <x v="14"/>
    <d v="2024-10-24T00:00:00"/>
    <d v="2024-11-15T00:00:00"/>
    <s v="'1036012"/>
    <s v="1 | 1"/>
    <x v="10"/>
    <x v="0"/>
    <n v="-187.71"/>
    <x v="70"/>
    <x v="69"/>
    <s v="REF -  KLINI SAÃšDE - GA "/>
    <x v="2"/>
    <x v="2"/>
    <x v="0"/>
    <n v="7002"/>
    <x v="33"/>
    <n v="70027"/>
    <s v="LAVAGEM (Comum)"/>
    <x v="1"/>
    <x v="0"/>
    <x v="2"/>
    <x v="2"/>
    <x v="15"/>
    <x v="15"/>
  </r>
  <r>
    <x v="6"/>
    <s v="KLINI PLANOS DE SAUDE LTDA"/>
    <x v="14"/>
    <d v="2024-11-11T00:00:00"/>
    <d v="2024-11-15T00:00:00"/>
    <s v="'1036011"/>
    <s v="1 | 1"/>
    <x v="6"/>
    <x v="0"/>
    <n v="-198"/>
    <x v="70"/>
    <x v="69"/>
    <s v="REF -  KLINI SAÃšDE - GA  COOPARTICIPAÃ‡ÃƒO "/>
    <x v="10"/>
    <x v="2"/>
    <x v="0"/>
    <n v="7001"/>
    <x v="11"/>
    <n v="70017"/>
    <s v="OFICINA (Comum)"/>
    <x v="1"/>
    <x v="0"/>
    <x v="2"/>
    <x v="2"/>
    <x v="15"/>
    <x v="15"/>
  </r>
  <r>
    <x v="6"/>
    <s v="KLINI PLANOS DE SAUDE LTDA"/>
    <x v="14"/>
    <d v="2024-11-11T00:00:00"/>
    <d v="2024-11-15T00:00:00"/>
    <s v="'1036011"/>
    <s v="1 | 1"/>
    <x v="6"/>
    <x v="0"/>
    <n v="-30"/>
    <x v="70"/>
    <x v="69"/>
    <s v="REF -  KLINI SAÃšDE - GA  COOPARTICIPAÃ‡ÃƒO "/>
    <x v="2"/>
    <x v="1"/>
    <x v="0"/>
    <n v="4004"/>
    <x v="2"/>
    <n v="40041"/>
    <s v="PATRIMÔNIO (Administrativo)"/>
    <x v="1"/>
    <x v="0"/>
    <x v="2"/>
    <x v="2"/>
    <x v="15"/>
    <x v="15"/>
  </r>
  <r>
    <x v="6"/>
    <s v="KLINI PLANOS DE SAUDE LTDA"/>
    <x v="14"/>
    <d v="2024-11-11T00:00:00"/>
    <d v="2024-11-15T00:00:00"/>
    <s v="'1036011"/>
    <s v="1 | 1"/>
    <x v="6"/>
    <x v="0"/>
    <n v="0"/>
    <x v="70"/>
    <x v="69"/>
    <s v="REF -  KLINI SAÃšDE - GA  COOPARTICIPAÃ‡ÃƒO "/>
    <x v="10"/>
    <x v="2"/>
    <x v="0"/>
    <n v="7003"/>
    <x v="14"/>
    <n v="70037"/>
    <s v="SERRALHERIA (Comum)"/>
    <x v="1"/>
    <x v="0"/>
    <x v="2"/>
    <x v="2"/>
    <x v="15"/>
    <x v="15"/>
  </r>
  <r>
    <x v="6"/>
    <s v="KLINI PLANOS DE SAUDE LTDA"/>
    <x v="0"/>
    <d v="2024-11-21T00:00:00"/>
    <d v="2024-12-15T00:00:00"/>
    <s v="'60161"/>
    <s v="1 | 1"/>
    <x v="10"/>
    <x v="0"/>
    <n v="-218"/>
    <x v="70"/>
    <x v="69"/>
    <s v="REF -  KLINI SAÃšDE - GA  COOPARTICIPAÃ‡ÃƒO "/>
    <x v="10"/>
    <x v="2"/>
    <x v="0"/>
    <n v="7001"/>
    <x v="11"/>
    <n v="70017"/>
    <s v="OFICINA (Comum)"/>
    <x v="1"/>
    <x v="0"/>
    <x v="2"/>
    <x v="2"/>
    <x v="15"/>
    <x v="15"/>
  </r>
  <r>
    <x v="6"/>
    <s v="KLINI PLANOS DE SAUDE LTDA"/>
    <x v="0"/>
    <d v="2024-11-21T00:00:00"/>
    <d v="2024-12-15T00:00:00"/>
    <s v="'60161"/>
    <s v="1 | 1"/>
    <x v="10"/>
    <x v="0"/>
    <n v="-30"/>
    <x v="70"/>
    <x v="69"/>
    <s v="REF -  KLINI SAÃšDE - GA  COOPARTICIPAÃ‡ÃƒO "/>
    <x v="2"/>
    <x v="1"/>
    <x v="0"/>
    <n v="4004"/>
    <x v="2"/>
    <n v="40041"/>
    <s v="PATRIMÔNIO (Administrativo)"/>
    <x v="1"/>
    <x v="0"/>
    <x v="2"/>
    <x v="2"/>
    <x v="15"/>
    <x v="15"/>
  </r>
  <r>
    <x v="6"/>
    <s v="KLINI PLANOS DE SAUDE LTDA"/>
    <x v="0"/>
    <d v="2024-11-21T00:00:00"/>
    <d v="2024-12-15T00:00:00"/>
    <s v="'60161"/>
    <s v="1 | 1"/>
    <x v="10"/>
    <x v="0"/>
    <n v="0"/>
    <x v="70"/>
    <x v="69"/>
    <s v="REF -  KLINI SAÃšDE - GA  COOPARTICIPAÃ‡ÃƒO "/>
    <x v="10"/>
    <x v="2"/>
    <x v="0"/>
    <n v="7003"/>
    <x v="14"/>
    <n v="70037"/>
    <s v="SERRALHERIA (Comum)"/>
    <x v="1"/>
    <x v="0"/>
    <x v="2"/>
    <x v="2"/>
    <x v="15"/>
    <x v="15"/>
  </r>
  <r>
    <x v="6"/>
    <s v="KLINI PLANOS DE SAUDE LTDA"/>
    <x v="0"/>
    <d v="2024-11-21T00:00:00"/>
    <d v="2024-12-15T00:00:00"/>
    <s v="'60162"/>
    <s v="1 | 1"/>
    <x v="10"/>
    <x v="0"/>
    <n v="-6757.56"/>
    <x v="70"/>
    <x v="69"/>
    <s v="REF -  KLINI SAÃšDE - GA "/>
    <x v="10"/>
    <x v="2"/>
    <x v="0"/>
    <n v="7001"/>
    <x v="11"/>
    <n v="70017"/>
    <s v="OFICINA (Comum)"/>
    <x v="1"/>
    <x v="0"/>
    <x v="2"/>
    <x v="2"/>
    <x v="15"/>
    <x v="15"/>
  </r>
  <r>
    <x v="6"/>
    <s v="KLINI PLANOS DE SAUDE LTDA"/>
    <x v="0"/>
    <d v="2024-11-21T00:00:00"/>
    <d v="2024-12-15T00:00:00"/>
    <s v="'60162"/>
    <s v="1 | 1"/>
    <x v="10"/>
    <x v="0"/>
    <n v="-1313.97"/>
    <x v="70"/>
    <x v="69"/>
    <s v="REF -  KLINI SAÃšDE - GA "/>
    <x v="2"/>
    <x v="1"/>
    <x v="0"/>
    <n v="4004"/>
    <x v="2"/>
    <n v="40041"/>
    <s v="PATRIMÔNIO (Administrativo)"/>
    <x v="1"/>
    <x v="0"/>
    <x v="2"/>
    <x v="2"/>
    <x v="15"/>
    <x v="15"/>
  </r>
  <r>
    <x v="6"/>
    <s v="KLINI PLANOS DE SAUDE LTDA"/>
    <x v="0"/>
    <d v="2024-11-21T00:00:00"/>
    <d v="2024-12-15T00:00:00"/>
    <s v="'60162"/>
    <s v="1 | 1"/>
    <x v="10"/>
    <x v="0"/>
    <n v="-750.84"/>
    <x v="70"/>
    <x v="69"/>
    <s v="REF -  KLINI SAÃšDE - GA "/>
    <x v="2"/>
    <x v="2"/>
    <x v="0"/>
    <n v="5003"/>
    <x v="31"/>
    <n v="50037"/>
    <s v="LAVANDERIA (Comum)"/>
    <x v="1"/>
    <x v="0"/>
    <x v="2"/>
    <x v="2"/>
    <x v="15"/>
    <x v="15"/>
  </r>
  <r>
    <x v="6"/>
    <s v="KLINI PLANOS DE SAUDE LTDA"/>
    <x v="0"/>
    <d v="2024-11-21T00:00:00"/>
    <d v="2024-12-15T00:00:00"/>
    <s v="'60162"/>
    <s v="1 | 1"/>
    <x v="10"/>
    <x v="0"/>
    <n v="-750.84"/>
    <x v="33"/>
    <x v="33"/>
    <s v="REF -  KLINI SAÃšDE - GA "/>
    <x v="19"/>
    <x v="0"/>
    <x v="0"/>
    <n v="9001"/>
    <x v="24"/>
    <n v="90011"/>
    <s v="SÓCIO - 1 (Administrativo)"/>
    <x v="1"/>
    <x v="0"/>
    <x v="10"/>
    <x v="10"/>
    <x v="16"/>
    <x v="16"/>
  </r>
  <r>
    <x v="6"/>
    <s v="KLINI PLANOS DE SAUDE LTDA"/>
    <x v="0"/>
    <d v="2024-11-21T00:00:00"/>
    <d v="2024-12-15T00:00:00"/>
    <s v="'60162"/>
    <s v="1 | 1"/>
    <x v="10"/>
    <x v="0"/>
    <n v="-563.13"/>
    <x v="70"/>
    <x v="69"/>
    <s v="REF -  KLINI SAÃšDE - GA "/>
    <x v="2"/>
    <x v="2"/>
    <x v="0"/>
    <n v="7002"/>
    <x v="33"/>
    <n v="70027"/>
    <s v="LAVAGEM (Comum)"/>
    <x v="1"/>
    <x v="0"/>
    <x v="2"/>
    <x v="2"/>
    <x v="15"/>
    <x v="15"/>
  </r>
  <r>
    <x v="6"/>
    <s v="KLINI PLANOS DE SAUDE LTDA"/>
    <x v="0"/>
    <d v="2024-11-21T00:00:00"/>
    <d v="2024-12-15T00:00:00"/>
    <s v="'60162"/>
    <s v="1 | 1"/>
    <x v="10"/>
    <x v="0"/>
    <n v="-375.42"/>
    <x v="70"/>
    <x v="69"/>
    <s v="REF -  KLINI SAÃšDE - GA "/>
    <x v="2"/>
    <x v="2"/>
    <x v="0"/>
    <n v="5005"/>
    <x v="32"/>
    <n v="50057"/>
    <s v="SEGURANÇA DO TRABALHO (Comum)"/>
    <x v="1"/>
    <x v="0"/>
    <x v="2"/>
    <x v="2"/>
    <x v="15"/>
    <x v="15"/>
  </r>
  <r>
    <x v="6"/>
    <s v="KLINI PLANOS DE SAUDE LTDA"/>
    <x v="0"/>
    <d v="2024-11-21T00:00:00"/>
    <d v="2024-12-15T00:00:00"/>
    <s v="'60162"/>
    <s v="1 | 1"/>
    <x v="10"/>
    <x v="0"/>
    <n v="-187.71"/>
    <x v="70"/>
    <x v="69"/>
    <s v="REF -  KLINI SAÃšDE - GA "/>
    <x v="10"/>
    <x v="2"/>
    <x v="0"/>
    <n v="7003"/>
    <x v="14"/>
    <n v="70037"/>
    <s v="SERRALHERIA (Comum)"/>
    <x v="1"/>
    <x v="0"/>
    <x v="2"/>
    <x v="2"/>
    <x v="15"/>
    <x v="15"/>
  </r>
  <r>
    <x v="6"/>
    <s v="KLINI PLANOS DE SAUDE LTDA"/>
    <x v="0"/>
    <d v="2024-11-21T00:00:00"/>
    <d v="2024-12-15T00:00:00"/>
    <s v="'60162"/>
    <s v="1 | 1"/>
    <x v="10"/>
    <x v="0"/>
    <n v="-187.71"/>
    <x v="70"/>
    <x v="69"/>
    <s v="REF -  KLINI SAÃšDE - GA "/>
    <x v="6"/>
    <x v="2"/>
    <x v="0"/>
    <n v="6002"/>
    <x v="9"/>
    <n v="60025"/>
    <s v="OPERACIONAL ADM (Químico e Biológico)"/>
    <x v="1"/>
    <x v="0"/>
    <x v="2"/>
    <x v="2"/>
    <x v="15"/>
    <x v="15"/>
  </r>
  <r>
    <x v="6"/>
    <s v="KLINI PLANOS DE SAUDE LTDA"/>
    <x v="0"/>
    <d v="2024-11-21T00:00:00"/>
    <d v="2024-12-15T00:00:00"/>
    <s v="'60162"/>
    <s v="1 | 1"/>
    <x v="10"/>
    <x v="0"/>
    <n v="-187.71"/>
    <x v="70"/>
    <x v="69"/>
    <s v="REF -  KLINI SAÃšDE - GA "/>
    <x v="7"/>
    <x v="2"/>
    <x v="0"/>
    <n v="3008"/>
    <x v="26"/>
    <n v="30087"/>
    <s v="ALMOXARIFADO (Comum)"/>
    <x v="1"/>
    <x v="0"/>
    <x v="2"/>
    <x v="2"/>
    <x v="15"/>
    <x v="15"/>
  </r>
  <r>
    <x v="6"/>
    <s v="KLINI PLANOS DE SAUDE LTDA"/>
    <x v="1"/>
    <d v="2025-01-14T00:00:00"/>
    <d v="2025-01-15T00:00:00"/>
    <s v="'1039187"/>
    <s v="1 | 1"/>
    <x v="6"/>
    <x v="0"/>
    <n v="-106"/>
    <x v="70"/>
    <x v="69"/>
    <s v="REF -  KLINI SAÃšDE - GA  COOPARTICIPAÃ‡ÃƒO "/>
    <x v="10"/>
    <x v="2"/>
    <x v="0"/>
    <n v="7001"/>
    <x v="11"/>
    <n v="70017"/>
    <s v="OFICINA (Comum)"/>
    <x v="1"/>
    <x v="1"/>
    <x v="2"/>
    <x v="2"/>
    <x v="15"/>
    <x v="15"/>
  </r>
  <r>
    <x v="6"/>
    <s v="KLINI PLANOS DE SAUDE LTDA"/>
    <x v="1"/>
    <d v="2025-01-14T00:00:00"/>
    <d v="2025-01-15T00:00:00"/>
    <s v="'1039187"/>
    <s v="1 | 1"/>
    <x v="6"/>
    <x v="0"/>
    <n v="-20"/>
    <x v="70"/>
    <x v="69"/>
    <s v="REF -  KLINI SAÃšDE - GA  COOPARTICIPAÃ‡ÃƒO "/>
    <x v="2"/>
    <x v="1"/>
    <x v="0"/>
    <n v="4004"/>
    <x v="2"/>
    <n v="40041"/>
    <s v="PATRIMÔNIO (Administrativo)"/>
    <x v="1"/>
    <x v="1"/>
    <x v="2"/>
    <x v="2"/>
    <x v="15"/>
    <x v="15"/>
  </r>
  <r>
    <x v="6"/>
    <s v="KLINI PLANOS DE SAUDE LTDA"/>
    <x v="1"/>
    <d v="2025-01-14T00:00:00"/>
    <d v="2025-01-15T00:00:00"/>
    <s v="'1039187"/>
    <s v="1 | 1"/>
    <x v="6"/>
    <x v="0"/>
    <n v="-8"/>
    <x v="70"/>
    <x v="69"/>
    <s v="REF -  KLINI SAÃšDE - GA  COOPARTICIPAÃ‡ÃƒO "/>
    <x v="7"/>
    <x v="2"/>
    <x v="0"/>
    <n v="3008"/>
    <x v="26"/>
    <n v="30087"/>
    <s v="ALMOXARIFADO (Comum)"/>
    <x v="1"/>
    <x v="1"/>
    <x v="2"/>
    <x v="2"/>
    <x v="15"/>
    <x v="15"/>
  </r>
  <r>
    <x v="6"/>
    <s v="KLINI PLANOS DE SAUDE LTDA"/>
    <x v="1"/>
    <d v="2025-01-14T00:00:00"/>
    <d v="2025-01-15T00:00:00"/>
    <s v="'1039191"/>
    <s v="1 | 1"/>
    <x v="6"/>
    <x v="0"/>
    <n v="-187.71"/>
    <x v="70"/>
    <x v="69"/>
    <s v="REF -  KLINI SAÃšDE - GA  COMPLEMENTO "/>
    <x v="10"/>
    <x v="2"/>
    <x v="0"/>
    <n v="7001"/>
    <x v="11"/>
    <n v="70017"/>
    <s v="OFICINA (Comum)"/>
    <x v="1"/>
    <x v="1"/>
    <x v="2"/>
    <x v="2"/>
    <x v="15"/>
    <x v="15"/>
  </r>
  <r>
    <x v="6"/>
    <s v="KLINI PLANOS DE SAUDE LTDA"/>
    <x v="1"/>
    <d v="2025-01-14T00:00:00"/>
    <d v="2025-01-15T00:00:00"/>
    <s v="'1039191"/>
    <s v="1 | 1"/>
    <x v="6"/>
    <x v="0"/>
    <n v="-187.71"/>
    <x v="70"/>
    <x v="69"/>
    <s v="REF -  KLINI SAÃšDE - GA  COMPLEMENTO "/>
    <x v="7"/>
    <x v="2"/>
    <x v="0"/>
    <n v="3008"/>
    <x v="26"/>
    <n v="30087"/>
    <s v="ALMOXARIFADO (Comum)"/>
    <x v="1"/>
    <x v="1"/>
    <x v="2"/>
    <x v="2"/>
    <x v="15"/>
    <x v="15"/>
  </r>
  <r>
    <x v="6"/>
    <s v="KLINI PLANOS DE SAUDE LTDA"/>
    <x v="1"/>
    <d v="2025-01-14T00:00:00"/>
    <d v="2025-01-15T00:00:00"/>
    <s v="'1039191"/>
    <s v="1 | 1"/>
    <x v="6"/>
    <x v="0"/>
    <n v="0"/>
    <x v="70"/>
    <x v="69"/>
    <s v="REF -  KLINI SAÃšDE - GA  COMPLEMENTO "/>
    <x v="2"/>
    <x v="1"/>
    <x v="0"/>
    <n v="4004"/>
    <x v="2"/>
    <n v="40041"/>
    <s v="PATRIMÔNIO (Administrativo)"/>
    <x v="1"/>
    <x v="1"/>
    <x v="2"/>
    <x v="2"/>
    <x v="15"/>
    <x v="15"/>
  </r>
  <r>
    <x v="6"/>
    <s v="KLINI PLANOS DE SAUDE LTDA"/>
    <x v="1"/>
    <d v="2025-01-24T00:00:00"/>
    <d v="2025-01-15T00:00:00"/>
    <s v="'1039185"/>
    <s v="1 | 1"/>
    <x v="6"/>
    <x v="0"/>
    <n v="-6006.72"/>
    <x v="70"/>
    <x v="69"/>
    <s v="REF -  KLINI SAÃšDE - GA "/>
    <x v="10"/>
    <x v="2"/>
    <x v="0"/>
    <n v="7001"/>
    <x v="11"/>
    <n v="70017"/>
    <s v="OFICINA (Comum)"/>
    <x v="1"/>
    <x v="1"/>
    <x v="2"/>
    <x v="2"/>
    <x v="15"/>
    <x v="15"/>
  </r>
  <r>
    <x v="6"/>
    <s v="KLINI PLANOS DE SAUDE LTDA"/>
    <x v="1"/>
    <d v="2025-01-24T00:00:00"/>
    <d v="2025-01-15T00:00:00"/>
    <s v="'1039185"/>
    <s v="1 | 1"/>
    <x v="6"/>
    <x v="0"/>
    <n v="-1313.97"/>
    <x v="70"/>
    <x v="69"/>
    <s v="REF -  KLINI SAÃšDE - GA "/>
    <x v="2"/>
    <x v="1"/>
    <x v="0"/>
    <n v="4004"/>
    <x v="2"/>
    <n v="40041"/>
    <s v="PATRIMÔNIO (Administrativo)"/>
    <x v="1"/>
    <x v="1"/>
    <x v="2"/>
    <x v="2"/>
    <x v="15"/>
    <x v="15"/>
  </r>
  <r>
    <x v="6"/>
    <s v="KLINI PLANOS DE SAUDE LTDA"/>
    <x v="1"/>
    <d v="2025-01-24T00:00:00"/>
    <d v="2025-01-15T00:00:00"/>
    <s v="'1039185"/>
    <s v="1 | 1"/>
    <x v="6"/>
    <x v="0"/>
    <n v="-750.84"/>
    <x v="33"/>
    <x v="33"/>
    <s v="REF -  KLINI SAÃšDE - GA "/>
    <x v="19"/>
    <x v="0"/>
    <x v="0"/>
    <n v="9001"/>
    <x v="24"/>
    <n v="90011"/>
    <s v="SÓCIO - 1 (Administrativo)"/>
    <x v="1"/>
    <x v="1"/>
    <x v="10"/>
    <x v="10"/>
    <x v="16"/>
    <x v="16"/>
  </r>
  <r>
    <x v="6"/>
    <s v="KLINI PLANOS DE SAUDE LTDA"/>
    <x v="1"/>
    <d v="2025-01-24T00:00:00"/>
    <d v="2025-01-15T00:00:00"/>
    <s v="'1039185"/>
    <s v="1 | 1"/>
    <x v="6"/>
    <x v="0"/>
    <n v="-375.42"/>
    <x v="70"/>
    <x v="69"/>
    <s v="REF -  KLINI SAÃšDE - GA "/>
    <x v="2"/>
    <x v="2"/>
    <x v="0"/>
    <n v="5003"/>
    <x v="31"/>
    <n v="50037"/>
    <s v="LAVANDERIA (Comum)"/>
    <x v="1"/>
    <x v="1"/>
    <x v="2"/>
    <x v="2"/>
    <x v="15"/>
    <x v="15"/>
  </r>
  <r>
    <x v="6"/>
    <s v="KLINI PLANOS DE SAUDE LTDA"/>
    <x v="1"/>
    <d v="2025-01-24T00:00:00"/>
    <d v="2025-01-15T00:00:00"/>
    <s v="'1039185"/>
    <s v="1 | 1"/>
    <x v="6"/>
    <x v="0"/>
    <n v="-375.42"/>
    <x v="70"/>
    <x v="69"/>
    <s v="REF -  KLINI SAÃšDE - GA "/>
    <x v="2"/>
    <x v="2"/>
    <x v="0"/>
    <n v="5005"/>
    <x v="32"/>
    <n v="50057"/>
    <s v="SEGURANÇA DO TRABALHO (Comum)"/>
    <x v="1"/>
    <x v="1"/>
    <x v="2"/>
    <x v="2"/>
    <x v="15"/>
    <x v="15"/>
  </r>
  <r>
    <x v="6"/>
    <s v="KLINI PLANOS DE SAUDE LTDA"/>
    <x v="1"/>
    <d v="2025-01-24T00:00:00"/>
    <d v="2025-01-15T00:00:00"/>
    <s v="'1039185"/>
    <s v="1 | 1"/>
    <x v="6"/>
    <x v="0"/>
    <n v="-375.42"/>
    <x v="70"/>
    <x v="69"/>
    <s v="REF -  KLINI SAÃšDE - GA "/>
    <x v="2"/>
    <x v="2"/>
    <x v="0"/>
    <n v="7002"/>
    <x v="33"/>
    <n v="70027"/>
    <s v="LAVAGEM (Comum)"/>
    <x v="1"/>
    <x v="1"/>
    <x v="2"/>
    <x v="2"/>
    <x v="15"/>
    <x v="15"/>
  </r>
  <r>
    <x v="6"/>
    <s v="KLINI PLANOS DE SAUDE LTDA"/>
    <x v="1"/>
    <d v="2025-01-24T00:00:00"/>
    <d v="2025-01-15T00:00:00"/>
    <s v="'1039185"/>
    <s v="1 | 1"/>
    <x v="6"/>
    <x v="0"/>
    <n v="-375.42"/>
    <x v="70"/>
    <x v="69"/>
    <s v="REF -  KLINI SAÃšDE - GA "/>
    <x v="3"/>
    <x v="2"/>
    <x v="0"/>
    <n v="7004"/>
    <x v="3"/>
    <n v="70047"/>
    <s v="FÁBRICA CNTR (Comum)"/>
    <x v="1"/>
    <x v="1"/>
    <x v="2"/>
    <x v="2"/>
    <x v="15"/>
    <x v="15"/>
  </r>
  <r>
    <x v="6"/>
    <s v="KLINI PLANOS DE SAUDE LTDA"/>
    <x v="1"/>
    <d v="2025-01-24T00:00:00"/>
    <d v="2025-01-15T00:00:00"/>
    <s v="'1039185"/>
    <s v="1 | 1"/>
    <x v="6"/>
    <x v="0"/>
    <n v="-187.71"/>
    <x v="70"/>
    <x v="69"/>
    <s v="REF -  KLINI SAÃšDE - GA "/>
    <x v="10"/>
    <x v="2"/>
    <x v="0"/>
    <n v="7003"/>
    <x v="14"/>
    <n v="70037"/>
    <s v="SERRALHERIA (Comum)"/>
    <x v="1"/>
    <x v="1"/>
    <x v="2"/>
    <x v="2"/>
    <x v="15"/>
    <x v="15"/>
  </r>
  <r>
    <x v="6"/>
    <s v="KLINI PLANOS DE SAUDE LTDA"/>
    <x v="1"/>
    <d v="2025-01-24T00:00:00"/>
    <d v="2025-01-15T00:00:00"/>
    <s v="'1039185"/>
    <s v="1 | 1"/>
    <x v="6"/>
    <x v="0"/>
    <n v="-187.71"/>
    <x v="70"/>
    <x v="69"/>
    <s v="REF -  KLINI SAÃšDE - GA "/>
    <x v="7"/>
    <x v="2"/>
    <x v="0"/>
    <n v="3008"/>
    <x v="26"/>
    <n v="30087"/>
    <s v="ALMOXARIFADO (Comum)"/>
    <x v="1"/>
    <x v="1"/>
    <x v="2"/>
    <x v="2"/>
    <x v="15"/>
    <x v="15"/>
  </r>
  <r>
    <x v="6"/>
    <s v="KLINI PLANOS DE SAUDE LTDA"/>
    <x v="1"/>
    <d v="2025-01-24T00:00:00"/>
    <d v="2025-01-15T00:00:00"/>
    <s v="'1039185"/>
    <s v="1 | 1"/>
    <x v="6"/>
    <x v="0"/>
    <n v="0"/>
    <x v="70"/>
    <x v="69"/>
    <s v="REF -  KLINI SAÃšDE - GA "/>
    <x v="6"/>
    <x v="2"/>
    <x v="0"/>
    <n v="6002"/>
    <x v="9"/>
    <n v="60025"/>
    <s v="OPERACIONAL ADM (Químico e Biológico)"/>
    <x v="1"/>
    <x v="1"/>
    <x v="2"/>
    <x v="2"/>
    <x v="15"/>
    <x v="15"/>
  </r>
  <r>
    <x v="6"/>
    <s v="KLINI PLANOS DE SAUDE LTDA"/>
    <x v="2"/>
    <d v="2025-02-06T00:00:00"/>
    <d v="2025-02-15T00:00:00"/>
    <s v="'1040416"/>
    <s v="1 | 1"/>
    <x v="6"/>
    <x v="1"/>
    <n v="-6194.43"/>
    <x v="70"/>
    <x v="69"/>
    <s v="REF -  KLINI SAÃšDE - GA "/>
    <x v="10"/>
    <x v="2"/>
    <x v="0"/>
    <n v="7001"/>
    <x v="11"/>
    <n v="70017"/>
    <s v="OFICINA (Comum)"/>
    <x v="1"/>
    <x v="1"/>
    <x v="2"/>
    <x v="2"/>
    <x v="15"/>
    <x v="15"/>
  </r>
  <r>
    <x v="6"/>
    <s v="KLINI PLANOS DE SAUDE LTDA"/>
    <x v="2"/>
    <d v="2025-02-06T00:00:00"/>
    <d v="2025-02-15T00:00:00"/>
    <s v="'1040416"/>
    <s v="1 | 1"/>
    <x v="6"/>
    <x v="1"/>
    <n v="-1126.26"/>
    <x v="70"/>
    <x v="69"/>
    <s v="REF -  KLINI SAÃšDE - GA "/>
    <x v="2"/>
    <x v="1"/>
    <x v="0"/>
    <n v="4004"/>
    <x v="2"/>
    <n v="40041"/>
    <s v="PATRIMÔNIO (Administrativo)"/>
    <x v="1"/>
    <x v="1"/>
    <x v="2"/>
    <x v="2"/>
    <x v="15"/>
    <x v="15"/>
  </r>
  <r>
    <x v="6"/>
    <s v="KLINI PLANOS DE SAUDE LTDA"/>
    <x v="2"/>
    <d v="2025-02-06T00:00:00"/>
    <d v="2025-02-15T00:00:00"/>
    <s v="'1040416"/>
    <s v="1 | 1"/>
    <x v="6"/>
    <x v="1"/>
    <n v="-750.84"/>
    <x v="33"/>
    <x v="33"/>
    <s v="REF -  KLINI SAÃšDE - GA "/>
    <x v="19"/>
    <x v="0"/>
    <x v="0"/>
    <n v="9001"/>
    <x v="24"/>
    <n v="90011"/>
    <s v="SÓCIO - 1 (Administrativo)"/>
    <x v="1"/>
    <x v="1"/>
    <x v="10"/>
    <x v="10"/>
    <x v="16"/>
    <x v="16"/>
  </r>
  <r>
    <x v="6"/>
    <s v="KLINI PLANOS DE SAUDE LTDA"/>
    <x v="2"/>
    <d v="2025-02-06T00:00:00"/>
    <d v="2025-02-15T00:00:00"/>
    <s v="'1040416"/>
    <s v="1 | 1"/>
    <x v="6"/>
    <x v="1"/>
    <n v="-563.13"/>
    <x v="70"/>
    <x v="69"/>
    <s v="REF -  KLINI SAÃšDE - GA "/>
    <x v="2"/>
    <x v="2"/>
    <x v="0"/>
    <n v="5003"/>
    <x v="31"/>
    <n v="50037"/>
    <s v="LAVANDERIA (Comum)"/>
    <x v="1"/>
    <x v="1"/>
    <x v="2"/>
    <x v="2"/>
    <x v="15"/>
    <x v="15"/>
  </r>
  <r>
    <x v="6"/>
    <s v="KLINI PLANOS DE SAUDE LTDA"/>
    <x v="2"/>
    <d v="2025-02-06T00:00:00"/>
    <d v="2025-02-15T00:00:00"/>
    <s v="'1040416"/>
    <s v="1 | 1"/>
    <x v="6"/>
    <x v="1"/>
    <n v="-375.42"/>
    <x v="70"/>
    <x v="69"/>
    <s v="REF -  KLINI SAÃšDE - GA "/>
    <x v="10"/>
    <x v="2"/>
    <x v="0"/>
    <n v="7003"/>
    <x v="14"/>
    <n v="70037"/>
    <s v="SERRALHERIA (Comum)"/>
    <x v="1"/>
    <x v="1"/>
    <x v="2"/>
    <x v="2"/>
    <x v="15"/>
    <x v="15"/>
  </r>
  <r>
    <x v="6"/>
    <s v="KLINI PLANOS DE SAUDE LTDA"/>
    <x v="2"/>
    <d v="2025-02-06T00:00:00"/>
    <d v="2025-02-15T00:00:00"/>
    <s v="'1040416"/>
    <s v="1 | 1"/>
    <x v="6"/>
    <x v="1"/>
    <n v="-375.42"/>
    <x v="70"/>
    <x v="69"/>
    <s v="REF -  KLINI SAÃšDE - GA "/>
    <x v="7"/>
    <x v="2"/>
    <x v="0"/>
    <n v="3008"/>
    <x v="26"/>
    <n v="30087"/>
    <s v="ALMOXARIFADO (Comum)"/>
    <x v="1"/>
    <x v="1"/>
    <x v="2"/>
    <x v="2"/>
    <x v="15"/>
    <x v="15"/>
  </r>
  <r>
    <x v="6"/>
    <s v="KLINI PLANOS DE SAUDE LTDA"/>
    <x v="2"/>
    <d v="2025-02-06T00:00:00"/>
    <d v="2025-02-15T00:00:00"/>
    <s v="'1040416"/>
    <s v="1 | 1"/>
    <x v="6"/>
    <x v="1"/>
    <n v="-375.42"/>
    <x v="70"/>
    <x v="69"/>
    <s v="REF -  KLINI SAÃšDE - GA "/>
    <x v="2"/>
    <x v="2"/>
    <x v="0"/>
    <n v="5005"/>
    <x v="32"/>
    <n v="50057"/>
    <s v="SEGURANÇA DO TRABALHO (Comum)"/>
    <x v="1"/>
    <x v="1"/>
    <x v="2"/>
    <x v="2"/>
    <x v="15"/>
    <x v="15"/>
  </r>
  <r>
    <x v="6"/>
    <s v="KLINI PLANOS DE SAUDE LTDA"/>
    <x v="2"/>
    <d v="2025-02-06T00:00:00"/>
    <d v="2025-02-15T00:00:00"/>
    <s v="'1040416"/>
    <s v="1 | 1"/>
    <x v="6"/>
    <x v="1"/>
    <n v="-187.71"/>
    <x v="70"/>
    <x v="69"/>
    <s v="REF -  KLINI SAÃšDE - GA "/>
    <x v="2"/>
    <x v="2"/>
    <x v="0"/>
    <n v="7002"/>
    <x v="33"/>
    <n v="70027"/>
    <s v="LAVAGEM (Comum)"/>
    <x v="1"/>
    <x v="1"/>
    <x v="2"/>
    <x v="2"/>
    <x v="15"/>
    <x v="15"/>
  </r>
  <r>
    <x v="6"/>
    <s v="KLINI PLANOS DE SAUDE LTDA"/>
    <x v="2"/>
    <d v="2025-02-06T00:00:00"/>
    <d v="2025-02-15T00:00:00"/>
    <s v="'1040416"/>
    <s v="1 | 1"/>
    <x v="6"/>
    <x v="1"/>
    <n v="-187.71"/>
    <x v="70"/>
    <x v="69"/>
    <s v="REF -  KLINI SAÃšDE - GA "/>
    <x v="3"/>
    <x v="2"/>
    <x v="0"/>
    <n v="7004"/>
    <x v="3"/>
    <n v="70047"/>
    <s v="FÁBRICA CNTR (Comum)"/>
    <x v="1"/>
    <x v="1"/>
    <x v="2"/>
    <x v="2"/>
    <x v="15"/>
    <x v="15"/>
  </r>
  <r>
    <x v="6"/>
    <s v="KLINI PLANOS DE SAUDE LTDA"/>
    <x v="2"/>
    <d v="2025-02-06T00:00:00"/>
    <d v="2025-02-15T00:00:00"/>
    <s v="'1040416"/>
    <s v="1 | 1"/>
    <x v="6"/>
    <x v="1"/>
    <n v="0"/>
    <x v="70"/>
    <x v="69"/>
    <s v="REF -  KLINI SAÃšDE - GA "/>
    <x v="6"/>
    <x v="2"/>
    <x v="0"/>
    <n v="6002"/>
    <x v="9"/>
    <n v="60025"/>
    <s v="OPERACIONAL ADM (Químico e Biológico)"/>
    <x v="1"/>
    <x v="1"/>
    <x v="2"/>
    <x v="2"/>
    <x v="15"/>
    <x v="15"/>
  </r>
  <r>
    <x v="6"/>
    <s v="KLINI PLANOS DE SAUDE LTDA"/>
    <x v="2"/>
    <d v="2025-02-10T00:00:00"/>
    <d v="2025-02-15T00:00:00"/>
    <s v="'1040431"/>
    <s v="1 | 1"/>
    <x v="6"/>
    <x v="1"/>
    <n v="-750.84"/>
    <x v="70"/>
    <x v="69"/>
    <s v="REF -  KLINI SAÃšDE - GA  COMPLEMENTO "/>
    <x v="2"/>
    <x v="2"/>
    <x v="0"/>
    <n v="5003"/>
    <x v="31"/>
    <n v="50037"/>
    <s v="LAVANDERIA (Comum)"/>
    <x v="1"/>
    <x v="1"/>
    <x v="2"/>
    <x v="2"/>
    <x v="15"/>
    <x v="15"/>
  </r>
  <r>
    <x v="6"/>
    <s v="KLINI PLANOS DE SAUDE LTDA"/>
    <x v="2"/>
    <d v="2025-02-10T00:00:00"/>
    <d v="2025-02-15T00:00:00"/>
    <s v="'1040431"/>
    <s v="1 | 1"/>
    <x v="6"/>
    <x v="1"/>
    <n v="-375.42"/>
    <x v="70"/>
    <x v="69"/>
    <s v="REF -  KLINI SAÃšDE - GA  COMPLEMENTO "/>
    <x v="2"/>
    <x v="2"/>
    <x v="0"/>
    <n v="5005"/>
    <x v="32"/>
    <n v="50057"/>
    <s v="SEGURANÇA DO TRABALHO (Comum)"/>
    <x v="1"/>
    <x v="1"/>
    <x v="2"/>
    <x v="2"/>
    <x v="15"/>
    <x v="15"/>
  </r>
  <r>
    <x v="6"/>
    <s v="KLINI PLANOS DE SAUDE LTDA"/>
    <x v="2"/>
    <d v="2025-02-10T00:00:00"/>
    <d v="2025-02-15T00:00:00"/>
    <s v="'1040431"/>
    <s v="1 | 1"/>
    <x v="6"/>
    <x v="1"/>
    <n v="0"/>
    <x v="70"/>
    <x v="69"/>
    <s v="REF -  KLINI SAÃšDE - GA  COMPLEMENTO "/>
    <x v="10"/>
    <x v="2"/>
    <x v="0"/>
    <n v="7001"/>
    <x v="11"/>
    <n v="70017"/>
    <s v="OFICINA (Comum)"/>
    <x v="1"/>
    <x v="1"/>
    <x v="2"/>
    <x v="2"/>
    <x v="15"/>
    <x v="15"/>
  </r>
  <r>
    <x v="6"/>
    <s v="KLINI PLANOS DE SAUDE LTDA"/>
    <x v="2"/>
    <d v="2025-02-10T00:00:00"/>
    <d v="2025-02-15T00:00:00"/>
    <s v="'1040431"/>
    <s v="1 | 1"/>
    <x v="6"/>
    <x v="1"/>
    <n v="0"/>
    <x v="70"/>
    <x v="69"/>
    <s v="REF -  KLINI SAÃšDE - GA  COMPLEMENTO "/>
    <x v="2"/>
    <x v="1"/>
    <x v="0"/>
    <n v="4004"/>
    <x v="2"/>
    <n v="40041"/>
    <s v="PATRIMÔNIO (Administrativo)"/>
    <x v="1"/>
    <x v="1"/>
    <x v="2"/>
    <x v="2"/>
    <x v="15"/>
    <x v="15"/>
  </r>
  <r>
    <x v="6"/>
    <s v="KLINI PLANOS DE SAUDE LTDA"/>
    <x v="2"/>
    <d v="2025-02-12T00:00:00"/>
    <d v="2025-02-17T00:00:00"/>
    <s v="'1040719"/>
    <s v="1 | 1"/>
    <x v="6"/>
    <x v="1"/>
    <n v="-106"/>
    <x v="70"/>
    <x v="69"/>
    <s v="REF -  KLINI SAÃšDE - GA  COOPARTICIPAÃ‡ÃƒO "/>
    <x v="10"/>
    <x v="2"/>
    <x v="0"/>
    <n v="7001"/>
    <x v="11"/>
    <n v="70017"/>
    <s v="OFICINA (Comum)"/>
    <x v="1"/>
    <x v="1"/>
    <x v="2"/>
    <x v="2"/>
    <x v="15"/>
    <x v="15"/>
  </r>
  <r>
    <x v="6"/>
    <s v="KLINI PLANOS DE SAUDE LTDA"/>
    <x v="2"/>
    <d v="2025-02-12T00:00:00"/>
    <d v="2025-02-17T00:00:00"/>
    <s v="'1040719"/>
    <s v="1 | 1"/>
    <x v="6"/>
    <x v="1"/>
    <n v="-38"/>
    <x v="70"/>
    <x v="69"/>
    <s v="REF -  KLINI SAÃšDE - GA  COOPARTICIPAÃ‡ÃƒO "/>
    <x v="2"/>
    <x v="1"/>
    <x v="0"/>
    <n v="4004"/>
    <x v="2"/>
    <n v="40041"/>
    <s v="PATRIMÔNIO (Administrativo)"/>
    <x v="1"/>
    <x v="1"/>
    <x v="2"/>
    <x v="2"/>
    <x v="15"/>
    <x v="15"/>
  </r>
  <r>
    <x v="6"/>
    <s v="KLINI PLANOS DE SAUDE LTDA"/>
    <x v="2"/>
    <d v="2025-02-12T00:00:00"/>
    <d v="2025-02-17T00:00:00"/>
    <s v="'1040719"/>
    <s v="1 | 1"/>
    <x v="6"/>
    <x v="1"/>
    <n v="-30"/>
    <x v="70"/>
    <x v="69"/>
    <s v="REF -  KLINI SAÃšDE - GA  COOPARTICIPAÃ‡ÃƒO "/>
    <x v="10"/>
    <x v="2"/>
    <x v="0"/>
    <n v="7003"/>
    <x v="14"/>
    <n v="70037"/>
    <s v="SERRALHERIA (Comum)"/>
    <x v="1"/>
    <x v="1"/>
    <x v="2"/>
    <x v="2"/>
    <x v="15"/>
    <x v="15"/>
  </r>
  <r>
    <x v="6"/>
    <s v="LIGHT SERVICOS DE ELETRICIDADE S A"/>
    <x v="7"/>
    <d v="2024-05-09T00:00:00"/>
    <d v="2024-05-13T00:00:00"/>
    <s v="'1026203"/>
    <s v="1 | 1"/>
    <x v="9"/>
    <x v="0"/>
    <n v="-11382.56"/>
    <x v="71"/>
    <x v="70"/>
    <s v="REF. CONTA LUZ ABR/2024, AV GUILHERME MAXWELL 154 MARE / RIO DE JANEIRO, RJ CEP 21040-212 CNPJ 05.539.814/0001-12"/>
    <x v="2"/>
    <x v="2"/>
    <x v="0"/>
    <n v="4004"/>
    <x v="2"/>
    <n v="40047"/>
    <s v="PATRIMÔNIO (Comum)"/>
    <x v="0"/>
    <x v="3"/>
    <x v="0"/>
    <x v="0"/>
    <x v="9"/>
    <x v="9"/>
  </r>
  <r>
    <x v="6"/>
    <s v="LIGHT SERVICOS DE ELETRICIDADE S A"/>
    <x v="8"/>
    <d v="2024-05-23T00:00:00"/>
    <d v="2024-06-13T00:00:00"/>
    <s v="'1027496"/>
    <s v="1 | 1"/>
    <x v="9"/>
    <x v="0"/>
    <n v="-11542.65"/>
    <x v="71"/>
    <x v="70"/>
    <s v="REF. CONTA LUZ MAI/2024, AV GUILHERME MAXWELL 154 MARE / RIO DE JANEIRO, RJ CEP 21040-212 CNPJ 05.539.814/0001-12"/>
    <x v="2"/>
    <x v="2"/>
    <x v="0"/>
    <n v="4004"/>
    <x v="2"/>
    <n v="40047"/>
    <s v="PATRIMÔNIO (Comum)"/>
    <x v="0"/>
    <x v="3"/>
    <x v="0"/>
    <x v="0"/>
    <x v="9"/>
    <x v="9"/>
  </r>
  <r>
    <x v="6"/>
    <s v="LIGHT SERVICOS DE ELETRICIDADE S A"/>
    <x v="9"/>
    <d v="2024-06-25T00:00:00"/>
    <d v="2024-07-15T00:00:00"/>
    <s v="'38316067"/>
    <s v="1 | 1"/>
    <x v="9"/>
    <x v="0"/>
    <n v="-10663.43"/>
    <x v="71"/>
    <x v="70"/>
    <s v="REF. CONTA LUZ JUN/2024, AV GUILHERME MAXWELL 154 MARE / RIO DE JANEIRO, RJ CEP 21040-212 CNPJ 05.539.814/0001-12"/>
    <x v="2"/>
    <x v="2"/>
    <x v="0"/>
    <n v="4004"/>
    <x v="2"/>
    <n v="40047"/>
    <s v="PATRIMÔNIO (Comum)"/>
    <x v="0"/>
    <x v="3"/>
    <x v="0"/>
    <x v="0"/>
    <x v="9"/>
    <x v="9"/>
  </r>
  <r>
    <x v="6"/>
    <s v="LIGHT SERVICOS DE ELETRICIDADE S A"/>
    <x v="10"/>
    <d v="2024-07-26T00:00:00"/>
    <d v="2024-08-13T00:00:00"/>
    <s v="'40205963"/>
    <s v="1 | 1"/>
    <x v="9"/>
    <x v="0"/>
    <n v="-9150.32"/>
    <x v="71"/>
    <x v="70"/>
    <s v="REF. CONTA LUZ JUN/2024, AV GUILHERME MAXWELL 154 MARE / RIO DE JANEIRO, RJ CEP 21040-212 CNPJ 05.539.814/0001-12"/>
    <x v="2"/>
    <x v="2"/>
    <x v="0"/>
    <n v="4004"/>
    <x v="2"/>
    <n v="40047"/>
    <s v="PATRIMÔNIO (Comum)"/>
    <x v="0"/>
    <x v="4"/>
    <x v="0"/>
    <x v="0"/>
    <x v="9"/>
    <x v="9"/>
  </r>
  <r>
    <x v="6"/>
    <s v="LIGHT SERVICOS DE ELETRICIDADE S A"/>
    <x v="11"/>
    <d v="2024-08-27T00:00:00"/>
    <d v="2024-09-13T00:00:00"/>
    <s v="'41729553"/>
    <s v="1 | 1"/>
    <x v="9"/>
    <x v="0"/>
    <n v="-9728.8700000000008"/>
    <x v="71"/>
    <x v="70"/>
    <s v="REF. CONTA LUZ AGO/2024, AV GUILHERME MAXWELL 154 MARE / RIO DE JANEIRO, RJ CEP 21040-212 CNPJ 05.539.814/0001-12"/>
    <x v="2"/>
    <x v="2"/>
    <x v="0"/>
    <n v="4004"/>
    <x v="2"/>
    <n v="40047"/>
    <s v="PATRIMÔNIO (Comum)"/>
    <x v="0"/>
    <x v="4"/>
    <x v="0"/>
    <x v="0"/>
    <x v="9"/>
    <x v="9"/>
  </r>
  <r>
    <x v="6"/>
    <s v="LIGHT SERVICOS DE ELETRICIDADE S A"/>
    <x v="12"/>
    <d v="2024-09-25T00:00:00"/>
    <d v="2024-10-14T00:00:00"/>
    <s v="'043406067"/>
    <s v="1 | 1"/>
    <x v="9"/>
    <x v="0"/>
    <n v="-9863.0499999999993"/>
    <x v="71"/>
    <x v="70"/>
    <s v="REF. CONTA LUZ SET/2024, AV GUILHERME MAXWELL 154 MARE / RIO DE JANEIRO, RJ CEP 21040-212 CNPJ 05.539.814/0001-12"/>
    <x v="2"/>
    <x v="2"/>
    <x v="0"/>
    <n v="4004"/>
    <x v="2"/>
    <n v="40047"/>
    <s v="PATRIMÔNIO (Comum)"/>
    <x v="0"/>
    <x v="4"/>
    <x v="0"/>
    <x v="0"/>
    <x v="9"/>
    <x v="9"/>
  </r>
  <r>
    <x v="6"/>
    <s v="LIGHT SERVICOS DE ELETRICIDADE S A"/>
    <x v="13"/>
    <d v="2024-10-28T00:00:00"/>
    <d v="2024-11-13T00:00:00"/>
    <s v="'45216947"/>
    <s v="1 | 1"/>
    <x v="9"/>
    <x v="0"/>
    <n v="-10912.94"/>
    <x v="71"/>
    <x v="70"/>
    <s v="REF. CONTA LUZ OUT/2024, AV GUILHERME MAXWELL 154 MARE / RIO DE JANEIRO, RJ CEP 21040-212 CNPJ 05.539.814/0001-12"/>
    <x v="2"/>
    <x v="2"/>
    <x v="0"/>
    <n v="4004"/>
    <x v="2"/>
    <n v="40047"/>
    <s v="PATRIMÔNIO (Comum)"/>
    <x v="0"/>
    <x v="0"/>
    <x v="0"/>
    <x v="0"/>
    <x v="9"/>
    <x v="9"/>
  </r>
  <r>
    <x v="6"/>
    <s v="LIGHT SERVICOS DE ELETRICIDADE S A"/>
    <x v="14"/>
    <d v="2024-11-27T00:00:00"/>
    <d v="2024-12-13T00:00:00"/>
    <s v="'046892544"/>
    <s v="1 | 1"/>
    <x v="9"/>
    <x v="0"/>
    <n v="-9251.9"/>
    <x v="71"/>
    <x v="70"/>
    <s v="REF. CONTA LUZ NOV/2024, AV GUILHERME MAXWELL 154 MARE / RIO DE JANEIRO, RJ CEP 21040-212 CNPJ 05.539.814/0001-12"/>
    <x v="2"/>
    <x v="2"/>
    <x v="0"/>
    <n v="4004"/>
    <x v="2"/>
    <n v="40047"/>
    <s v="PATRIMÔNIO (Comum)"/>
    <x v="0"/>
    <x v="0"/>
    <x v="0"/>
    <x v="0"/>
    <x v="9"/>
    <x v="9"/>
  </r>
  <r>
    <x v="6"/>
    <s v="LIGHT SERVICOS DE ELETRICIDADE S A"/>
    <x v="0"/>
    <d v="2024-12-27T00:00:00"/>
    <d v="2025-01-13T00:00:00"/>
    <s v="'048627976"/>
    <s v="1 | 1"/>
    <x v="9"/>
    <x v="0"/>
    <n v="-9205.1200000000008"/>
    <x v="71"/>
    <x v="70"/>
    <s v="REF. CONTA LUZ DEZ/2024, AV GUILHERME MAXWELL 154 MARE / RIO DE JANEIRO, RJ CEP 21040-212 CNPJ 05.539.814/0001-12"/>
    <x v="2"/>
    <x v="2"/>
    <x v="0"/>
    <n v="4004"/>
    <x v="2"/>
    <n v="40047"/>
    <s v="PATRIMÔNIO (Comum)"/>
    <x v="0"/>
    <x v="0"/>
    <x v="0"/>
    <x v="0"/>
    <x v="9"/>
    <x v="9"/>
  </r>
  <r>
    <x v="6"/>
    <s v="LIGHT SERVICOS DE ELETRICIDADE S A"/>
    <x v="1"/>
    <d v="2025-01-27T00:00:00"/>
    <d v="2025-02-13T00:00:00"/>
    <s v="'050310329"/>
    <s v="1 | 1"/>
    <x v="9"/>
    <x v="2"/>
    <n v="-10046.549999999999"/>
    <x v="71"/>
    <x v="70"/>
    <s v="REF. CONTA LUZ JAN/2025 , AV GUILHERME MAXWELL 154 MARE / RIO DE JANEIRO, RJ CEP 21040-212 CNPJ 05.539.814/0001-12"/>
    <x v="2"/>
    <x v="2"/>
    <x v="0"/>
    <n v="4004"/>
    <x v="2"/>
    <n v="40047"/>
    <s v="PATRIMÔNIO (Comum)"/>
    <x v="0"/>
    <x v="1"/>
    <x v="0"/>
    <x v="0"/>
    <x v="9"/>
    <x v="9"/>
  </r>
  <r>
    <x v="6"/>
    <s v="MARIA TERESA MELLO BASTOS"/>
    <x v="5"/>
    <d v="2024-03-05T00:00:00"/>
    <d v="2024-03-10T00:00:00"/>
    <s v="'33"/>
    <s v="1 | 1"/>
    <x v="2"/>
    <x v="0"/>
    <n v="-15083.55"/>
    <x v="24"/>
    <x v="24"/>
    <s v="REF. ALUGUEL  AV GUILLHERME MAXWELL, 154/156 - FEVEREITO/2024"/>
    <x v="2"/>
    <x v="2"/>
    <x v="0"/>
    <n v="4004"/>
    <x v="2"/>
    <n v="40047"/>
    <s v="PATRIMÔNIO (Comum)"/>
    <x v="0"/>
    <x v="1"/>
    <x v="0"/>
    <x v="0"/>
    <x v="9"/>
    <x v="9"/>
  </r>
  <r>
    <x v="6"/>
    <s v="MARIA TERESA MELLO BASTOS"/>
    <x v="5"/>
    <d v="2024-03-05T00:00:00"/>
    <d v="2024-03-10T00:00:00"/>
    <s v="'33"/>
    <s v="1 | 1"/>
    <x v="2"/>
    <x v="0"/>
    <n v="-1216.7"/>
    <x v="14"/>
    <x v="14"/>
    <s v="REF. ALUGUEL  AV GUILLHERME MAXWELL, 154/156 - FEVEREITO/2024"/>
    <x v="2"/>
    <x v="2"/>
    <x v="0"/>
    <n v="4004"/>
    <x v="2"/>
    <n v="40047"/>
    <s v="PATRIMÔNIO (Comum)"/>
    <x v="0"/>
    <x v="1"/>
    <x v="0"/>
    <x v="0"/>
    <x v="9"/>
    <x v="9"/>
  </r>
  <r>
    <x v="6"/>
    <s v="MARIA TERESA MELLO BASTOS"/>
    <x v="7"/>
    <d v="2024-05-07T00:00:00"/>
    <d v="2024-05-10T00:00:00"/>
    <s v="'35"/>
    <s v="1 | 1"/>
    <x v="2"/>
    <x v="0"/>
    <n v="-15083.55"/>
    <x v="24"/>
    <x v="24"/>
    <s v="REF. ALUGUEL  AV GUILLHERME MAXWELL, 154/156 - ABR/2024"/>
    <x v="2"/>
    <x v="2"/>
    <x v="0"/>
    <n v="4004"/>
    <x v="2"/>
    <n v="40047"/>
    <s v="PATRIMÔNIO (Comum)"/>
    <x v="0"/>
    <x v="3"/>
    <x v="0"/>
    <x v="0"/>
    <x v="9"/>
    <x v="9"/>
  </r>
  <r>
    <x v="6"/>
    <s v="MARIA TERESA MELLO BASTOS"/>
    <x v="7"/>
    <d v="2024-05-07T00:00:00"/>
    <d v="2024-05-10T00:00:00"/>
    <s v="'35"/>
    <s v="1 | 1"/>
    <x v="2"/>
    <x v="0"/>
    <n v="-1216.7"/>
    <x v="14"/>
    <x v="14"/>
    <s v="REF. ALUGUEL  AV GUILLHERME MAXWELL, 154/156 - ABR/2024"/>
    <x v="2"/>
    <x v="2"/>
    <x v="0"/>
    <n v="4004"/>
    <x v="2"/>
    <n v="40047"/>
    <s v="PATRIMÔNIO (Comum)"/>
    <x v="0"/>
    <x v="3"/>
    <x v="0"/>
    <x v="0"/>
    <x v="9"/>
    <x v="9"/>
  </r>
  <r>
    <x v="6"/>
    <s v="MARIA TERESA MELLO BASTOS"/>
    <x v="8"/>
    <d v="2024-06-04T00:00:00"/>
    <d v="2024-06-10T00:00:00"/>
    <s v="'36"/>
    <s v="1 | 1"/>
    <x v="2"/>
    <x v="0"/>
    <n v="-15083.55"/>
    <x v="24"/>
    <x v="24"/>
    <s v="REF. ALUGUEL  AV GUILLHERME MAXWELL, 154/156 - MAI/2024"/>
    <x v="2"/>
    <x v="2"/>
    <x v="0"/>
    <n v="4004"/>
    <x v="2"/>
    <n v="40047"/>
    <s v="PATRIMÔNIO (Comum)"/>
    <x v="0"/>
    <x v="3"/>
    <x v="0"/>
    <x v="0"/>
    <x v="9"/>
    <x v="9"/>
  </r>
  <r>
    <x v="6"/>
    <s v="MARIA TERESA MELLO BASTOS"/>
    <x v="8"/>
    <d v="2024-06-04T00:00:00"/>
    <d v="2024-06-10T00:00:00"/>
    <s v="'36"/>
    <s v="1 | 1"/>
    <x v="2"/>
    <x v="0"/>
    <n v="-1216.7"/>
    <x v="14"/>
    <x v="14"/>
    <s v="REF. ALUGUEL  AV GUILLHERME MAXWELL, 154/156 - MAI/2024"/>
    <x v="2"/>
    <x v="2"/>
    <x v="0"/>
    <n v="4004"/>
    <x v="2"/>
    <n v="40047"/>
    <s v="PATRIMÔNIO (Comum)"/>
    <x v="0"/>
    <x v="3"/>
    <x v="0"/>
    <x v="0"/>
    <x v="9"/>
    <x v="9"/>
  </r>
  <r>
    <x v="6"/>
    <s v="MARIA TERESA MELLO BASTOS"/>
    <x v="9"/>
    <d v="2024-07-04T00:00:00"/>
    <d v="2024-07-10T00:00:00"/>
    <s v="'37"/>
    <s v="1 | 1"/>
    <x v="2"/>
    <x v="0"/>
    <n v="-15675.72"/>
    <x v="24"/>
    <x v="24"/>
    <s v="REF. ALUGUEL  AV GUILLHERME MAXWELL, 154/156 - JUN/2024"/>
    <x v="2"/>
    <x v="2"/>
    <x v="0"/>
    <n v="4004"/>
    <x v="2"/>
    <n v="40047"/>
    <s v="PATRIMÔNIO (Comum)"/>
    <x v="0"/>
    <x v="3"/>
    <x v="0"/>
    <x v="0"/>
    <x v="9"/>
    <x v="9"/>
  </r>
  <r>
    <x v="6"/>
    <s v="MARIA TERESA MELLO BASTOS"/>
    <x v="9"/>
    <d v="2024-07-04T00:00:00"/>
    <d v="2024-07-10T00:00:00"/>
    <s v="'37"/>
    <s v="1 | 1"/>
    <x v="2"/>
    <x v="0"/>
    <n v="-1216.7"/>
    <x v="14"/>
    <x v="14"/>
    <s v="REF. ALUGUEL  AV GUILLHERME MAXWELL, 154/156 - JUN/2024"/>
    <x v="2"/>
    <x v="2"/>
    <x v="0"/>
    <n v="4004"/>
    <x v="2"/>
    <n v="40047"/>
    <s v="PATRIMÔNIO (Comum)"/>
    <x v="0"/>
    <x v="3"/>
    <x v="0"/>
    <x v="0"/>
    <x v="9"/>
    <x v="9"/>
  </r>
  <r>
    <x v="6"/>
    <s v="MARIA TERESA MELLO BASTOS"/>
    <x v="10"/>
    <d v="2024-08-04T00:00:00"/>
    <d v="2024-08-10T00:00:00"/>
    <s v="'38"/>
    <s v="1 | 1"/>
    <x v="2"/>
    <x v="0"/>
    <n v="-15675.72"/>
    <x v="24"/>
    <x v="24"/>
    <s v="REF. ALUGUEL  AV GUILLHERME MAXWELL, 154/156 - JUL/2024"/>
    <x v="2"/>
    <x v="2"/>
    <x v="0"/>
    <n v="4004"/>
    <x v="2"/>
    <n v="40047"/>
    <s v="PATRIMÔNIO (Comum)"/>
    <x v="0"/>
    <x v="4"/>
    <x v="0"/>
    <x v="0"/>
    <x v="9"/>
    <x v="9"/>
  </r>
  <r>
    <x v="6"/>
    <s v="MARIA TERESA MELLO BASTOS"/>
    <x v="10"/>
    <d v="2024-08-04T00:00:00"/>
    <d v="2024-08-10T00:00:00"/>
    <s v="'38"/>
    <s v="1 | 1"/>
    <x v="2"/>
    <x v="0"/>
    <n v="-1216.7"/>
    <x v="14"/>
    <x v="14"/>
    <s v="REF. ALUGUEL  AV GUILLHERME MAXWELL, 154/156 - JUL/2024"/>
    <x v="2"/>
    <x v="2"/>
    <x v="0"/>
    <n v="4004"/>
    <x v="2"/>
    <n v="40047"/>
    <s v="PATRIMÔNIO (Comum)"/>
    <x v="0"/>
    <x v="4"/>
    <x v="0"/>
    <x v="0"/>
    <x v="9"/>
    <x v="9"/>
  </r>
  <r>
    <x v="6"/>
    <s v="MARIA TERESA MELLO BASTOS"/>
    <x v="11"/>
    <d v="2024-09-04T00:00:00"/>
    <d v="2024-09-10T00:00:00"/>
    <s v="'39"/>
    <s v="1 | 1"/>
    <x v="2"/>
    <x v="0"/>
    <n v="-15675.72"/>
    <x v="24"/>
    <x v="24"/>
    <s v="REF. ALUGUEL  AV GUILLHERME MAXWELL, 154/156 - AGO/2024"/>
    <x v="2"/>
    <x v="2"/>
    <x v="0"/>
    <n v="4004"/>
    <x v="2"/>
    <n v="40047"/>
    <s v="PATRIMÔNIO (Comum)"/>
    <x v="0"/>
    <x v="4"/>
    <x v="0"/>
    <x v="0"/>
    <x v="9"/>
    <x v="9"/>
  </r>
  <r>
    <x v="6"/>
    <s v="MARIA TERESA MELLO BASTOS"/>
    <x v="11"/>
    <d v="2024-09-04T00:00:00"/>
    <d v="2024-09-10T00:00:00"/>
    <s v="'39"/>
    <s v="1 | 1"/>
    <x v="2"/>
    <x v="0"/>
    <n v="-1216.7"/>
    <x v="14"/>
    <x v="14"/>
    <s v="REF. ALUGUEL  AV GUILLHERME MAXWELL, 154/156 - AGO/2024"/>
    <x v="2"/>
    <x v="2"/>
    <x v="0"/>
    <n v="4004"/>
    <x v="2"/>
    <n v="40047"/>
    <s v="PATRIMÔNIO (Comum)"/>
    <x v="0"/>
    <x v="4"/>
    <x v="0"/>
    <x v="0"/>
    <x v="9"/>
    <x v="9"/>
  </r>
  <r>
    <x v="6"/>
    <s v="MARIA TERESA MELLO BASTOS"/>
    <x v="12"/>
    <d v="2024-10-04T00:00:00"/>
    <d v="2024-10-10T00:00:00"/>
    <s v="'40"/>
    <s v="1 | 1"/>
    <x v="2"/>
    <x v="0"/>
    <n v="-15675.72"/>
    <x v="24"/>
    <x v="24"/>
    <s v="REF. ALUGUEL  AV GUILLHERME MAXWELL, 154/156 - SET/2024"/>
    <x v="2"/>
    <x v="2"/>
    <x v="0"/>
    <n v="4004"/>
    <x v="2"/>
    <n v="40047"/>
    <s v="PATRIMÔNIO (Comum)"/>
    <x v="0"/>
    <x v="4"/>
    <x v="0"/>
    <x v="0"/>
    <x v="9"/>
    <x v="9"/>
  </r>
  <r>
    <x v="6"/>
    <s v="MARIA TERESA MELLO BASTOS"/>
    <x v="12"/>
    <d v="2024-10-04T00:00:00"/>
    <d v="2024-10-10T00:00:00"/>
    <s v="'40"/>
    <s v="1 | 1"/>
    <x v="2"/>
    <x v="0"/>
    <n v="-1216.7"/>
    <x v="14"/>
    <x v="14"/>
    <s v="REF. ALUGUEL  AV GUILLHERME MAXWELL, 154/156 - SET/2024"/>
    <x v="2"/>
    <x v="2"/>
    <x v="0"/>
    <n v="4004"/>
    <x v="2"/>
    <n v="40047"/>
    <s v="PATRIMÔNIO (Comum)"/>
    <x v="0"/>
    <x v="4"/>
    <x v="0"/>
    <x v="0"/>
    <x v="9"/>
    <x v="9"/>
  </r>
  <r>
    <x v="6"/>
    <s v="MARIA TERESA MELLO BASTOS"/>
    <x v="13"/>
    <d v="2024-11-04T00:00:00"/>
    <d v="2024-11-10T00:00:00"/>
    <s v="'41"/>
    <s v="1 | 1"/>
    <x v="2"/>
    <x v="0"/>
    <n v="-15675.72"/>
    <x v="24"/>
    <x v="24"/>
    <s v="REF. ALUGUEL  AV GUILLHERME MAXWELL, 154/156 - OUT/2024"/>
    <x v="2"/>
    <x v="2"/>
    <x v="0"/>
    <n v="4004"/>
    <x v="2"/>
    <n v="40047"/>
    <s v="PATRIMÔNIO (Comum)"/>
    <x v="0"/>
    <x v="0"/>
    <x v="0"/>
    <x v="0"/>
    <x v="9"/>
    <x v="9"/>
  </r>
  <r>
    <x v="6"/>
    <s v="MARIA TERESA MELLO BASTOS"/>
    <x v="13"/>
    <d v="2024-11-04T00:00:00"/>
    <d v="2024-11-10T00:00:00"/>
    <s v="'41"/>
    <s v="1 | 1"/>
    <x v="2"/>
    <x v="0"/>
    <n v="-1216.7"/>
    <x v="14"/>
    <x v="14"/>
    <s v="REF. ALUGUEL  AV GUILLHERME MAXWELL, 154/156 - OUT/2024"/>
    <x v="2"/>
    <x v="2"/>
    <x v="0"/>
    <n v="4004"/>
    <x v="2"/>
    <n v="40047"/>
    <s v="PATRIMÔNIO (Comum)"/>
    <x v="0"/>
    <x v="0"/>
    <x v="0"/>
    <x v="0"/>
    <x v="9"/>
    <x v="9"/>
  </r>
  <r>
    <x v="6"/>
    <s v="MARIA TERESA MELLO BASTOS"/>
    <x v="14"/>
    <d v="2024-12-04T00:00:00"/>
    <d v="2024-12-10T00:00:00"/>
    <s v="'42"/>
    <s v="1 | 1"/>
    <x v="2"/>
    <x v="0"/>
    <n v="-15675.72"/>
    <x v="24"/>
    <x v="24"/>
    <s v="REF. ALUGUEL  AV GUILLHERME MAXWELL, 154/156 - NOV/2024"/>
    <x v="2"/>
    <x v="2"/>
    <x v="0"/>
    <n v="4004"/>
    <x v="2"/>
    <n v="40047"/>
    <s v="PATRIMÔNIO (Comum)"/>
    <x v="0"/>
    <x v="0"/>
    <x v="0"/>
    <x v="0"/>
    <x v="9"/>
    <x v="9"/>
  </r>
  <r>
    <x v="6"/>
    <s v="MARIA TERESA MELLO BASTOS"/>
    <x v="14"/>
    <d v="2024-12-04T00:00:00"/>
    <d v="2024-12-10T00:00:00"/>
    <s v="'42"/>
    <s v="1 | 1"/>
    <x v="2"/>
    <x v="0"/>
    <n v="-1216.7"/>
    <x v="14"/>
    <x v="14"/>
    <s v="REF. ALUGUEL  AV GUILLHERME MAXWELL, 154/156 - NOV/2024"/>
    <x v="2"/>
    <x v="2"/>
    <x v="0"/>
    <n v="4004"/>
    <x v="2"/>
    <n v="40047"/>
    <s v="PATRIMÔNIO (Comum)"/>
    <x v="0"/>
    <x v="0"/>
    <x v="0"/>
    <x v="0"/>
    <x v="9"/>
    <x v="9"/>
  </r>
  <r>
    <x v="6"/>
    <s v="MARIA TERESA MELLO BASTOS"/>
    <x v="0"/>
    <d v="2025-01-03T00:00:00"/>
    <d v="2025-01-10T00:00:00"/>
    <s v="'1038652"/>
    <s v="1 | 1"/>
    <x v="2"/>
    <x v="0"/>
    <n v="-15675.72"/>
    <x v="24"/>
    <x v="24"/>
    <s v="ENC: ALUGUEL 154"/>
    <x v="2"/>
    <x v="2"/>
    <x v="0"/>
    <n v="4004"/>
    <x v="2"/>
    <n v="40047"/>
    <s v="PATRIMÔNIO (Comum)"/>
    <x v="0"/>
    <x v="0"/>
    <x v="0"/>
    <x v="0"/>
    <x v="9"/>
    <x v="9"/>
  </r>
  <r>
    <x v="6"/>
    <s v="MARIA TERESA MELLO BASTOS"/>
    <x v="1"/>
    <d v="2025-02-05T00:00:00"/>
    <d v="2025-02-10T00:00:00"/>
    <s v="'1040277"/>
    <s v="1 | 1"/>
    <x v="2"/>
    <x v="0"/>
    <n v="-16949.72"/>
    <x v="24"/>
    <x v="24"/>
    <s v="ENC: ALUGUEL 154"/>
    <x v="2"/>
    <x v="2"/>
    <x v="0"/>
    <n v="4004"/>
    <x v="2"/>
    <n v="40047"/>
    <s v="PATRIMÔNIO (Comum)"/>
    <x v="0"/>
    <x v="1"/>
    <x v="0"/>
    <x v="0"/>
    <x v="9"/>
    <x v="9"/>
  </r>
  <r>
    <x v="6"/>
    <s v="OTIMIZA PAGAMENTOS E INTERMEDIACAO DE NEGOCIOS LTDA"/>
    <x v="4"/>
    <d v="2023-12-29T00:00:00"/>
    <d v="2024-01-10T00:00:00"/>
    <s v="'38836"/>
    <s v="1 | 1"/>
    <x v="10"/>
    <x v="0"/>
    <n v="-296.66000000000003"/>
    <x v="72"/>
    <x v="71"/>
    <s v="REF. OTIMIZA - JANEIRO/23 - GA"/>
    <x v="10"/>
    <x v="2"/>
    <x v="0"/>
    <n v="7001"/>
    <x v="11"/>
    <n v="70017"/>
    <s v="OFICINA (Comum)"/>
    <x v="1"/>
    <x v="1"/>
    <x v="2"/>
    <x v="2"/>
    <x v="15"/>
    <x v="15"/>
  </r>
  <r>
    <x v="6"/>
    <s v="OTIMIZA PAGAMENTOS E INTERMEDIACAO DE NEGOCIOS LTDA"/>
    <x v="4"/>
    <d v="2023-12-29T00:00:00"/>
    <d v="2024-01-10T00:00:00"/>
    <s v="'38836"/>
    <s v="1 | 1"/>
    <x v="10"/>
    <x v="0"/>
    <n v="-97"/>
    <x v="72"/>
    <x v="71"/>
    <s v="REF. OTIMIZA - JANEIRO/23 - GA"/>
    <x v="2"/>
    <x v="1"/>
    <x v="0"/>
    <n v="4004"/>
    <x v="2"/>
    <n v="40041"/>
    <s v="PATRIMÔNIO (Administrativo)"/>
    <x v="1"/>
    <x v="1"/>
    <x v="2"/>
    <x v="2"/>
    <x v="15"/>
    <x v="15"/>
  </r>
  <r>
    <x v="6"/>
    <s v="OTIMIZA PAGAMENTOS E INTERMEDIACAO DE NEGOCIOS LTDA"/>
    <x v="4"/>
    <d v="2023-12-29T00:00:00"/>
    <d v="2024-01-10T00:00:00"/>
    <s v="'38836"/>
    <s v="1 | 1"/>
    <x v="10"/>
    <x v="0"/>
    <n v="-39.799999999999997"/>
    <x v="72"/>
    <x v="71"/>
    <s v="REF. OTIMIZA - JANEIRO/23 - GA"/>
    <x v="2"/>
    <x v="2"/>
    <x v="0"/>
    <n v="7002"/>
    <x v="33"/>
    <n v="70027"/>
    <s v="LAVAGEM (Comum)"/>
    <x v="1"/>
    <x v="1"/>
    <x v="2"/>
    <x v="2"/>
    <x v="15"/>
    <x v="15"/>
  </r>
  <r>
    <x v="6"/>
    <s v="OTIMIZA PAGAMENTOS E INTERMEDIACAO DE NEGOCIOS LTDA"/>
    <x v="5"/>
    <d v="2024-01-30T00:00:00"/>
    <d v="2024-02-10T00:00:00"/>
    <s v="'39580"/>
    <s v="1 | 1"/>
    <x v="10"/>
    <x v="0"/>
    <n v="-239.8"/>
    <x v="72"/>
    <x v="71"/>
    <s v="REF. OTIMIZA - FEVEREIRO/24 - GA"/>
    <x v="10"/>
    <x v="2"/>
    <x v="0"/>
    <n v="7001"/>
    <x v="11"/>
    <n v="70017"/>
    <s v="OFICINA (Comum)"/>
    <x v="1"/>
    <x v="1"/>
    <x v="2"/>
    <x v="2"/>
    <x v="15"/>
    <x v="15"/>
  </r>
  <r>
    <x v="6"/>
    <s v="OTIMIZA PAGAMENTOS E INTERMEDIACAO DE NEGOCIOS LTDA"/>
    <x v="5"/>
    <d v="2024-01-30T00:00:00"/>
    <d v="2024-02-10T00:00:00"/>
    <s v="'39580"/>
    <s v="1 | 1"/>
    <x v="10"/>
    <x v="0"/>
    <n v="-128.82"/>
    <x v="72"/>
    <x v="71"/>
    <s v="REF. OTIMIZA - FEVEREIRO/24 - GA"/>
    <x v="2"/>
    <x v="1"/>
    <x v="0"/>
    <n v="4004"/>
    <x v="2"/>
    <n v="40041"/>
    <s v="PATRIMÔNIO (Administrativo)"/>
    <x v="1"/>
    <x v="1"/>
    <x v="2"/>
    <x v="2"/>
    <x v="15"/>
    <x v="15"/>
  </r>
  <r>
    <x v="6"/>
    <s v="OTIMIZA PAGAMENTOS E INTERMEDIACAO DE NEGOCIOS LTDA"/>
    <x v="5"/>
    <d v="2024-01-30T00:00:00"/>
    <d v="2024-02-10T00:00:00"/>
    <s v="'39580"/>
    <s v="1 | 1"/>
    <x v="10"/>
    <x v="0"/>
    <n v="-28.27"/>
    <x v="72"/>
    <x v="71"/>
    <s v="REF. OTIMIZA - FEVEREIRO/24 - GA"/>
    <x v="2"/>
    <x v="2"/>
    <x v="0"/>
    <n v="7002"/>
    <x v="33"/>
    <n v="70027"/>
    <s v="LAVAGEM (Comum)"/>
    <x v="1"/>
    <x v="1"/>
    <x v="2"/>
    <x v="2"/>
    <x v="15"/>
    <x v="15"/>
  </r>
  <r>
    <x v="6"/>
    <s v="OTIMIZA PAGAMENTOS E INTERMEDIACAO DE NEGOCIOS LTDA"/>
    <x v="5"/>
    <d v="2024-01-30T00:00:00"/>
    <d v="2024-02-10T00:00:00"/>
    <s v="'39580"/>
    <s v="1 | 1"/>
    <x v="10"/>
    <x v="0"/>
    <n v="-18.43"/>
    <x v="72"/>
    <x v="71"/>
    <s v="REF. OTIMIZA - FEVEREIRO/24 - GA"/>
    <x v="7"/>
    <x v="2"/>
    <x v="0"/>
    <n v="3008"/>
    <x v="26"/>
    <n v="30087"/>
    <s v="ALMOXARIFADO (Comum)"/>
    <x v="1"/>
    <x v="1"/>
    <x v="2"/>
    <x v="2"/>
    <x v="15"/>
    <x v="15"/>
  </r>
  <r>
    <x v="6"/>
    <s v="OTIMIZA PAGAMENTOS E INTERMEDIACAO DE NEGOCIOS LTDA"/>
    <x v="5"/>
    <d v="2024-01-30T00:00:00"/>
    <d v="2024-02-10T00:00:00"/>
    <s v="'39580"/>
    <s v="1 | 1"/>
    <x v="10"/>
    <x v="0"/>
    <n v="-5.96"/>
    <x v="72"/>
    <x v="71"/>
    <s v="REF. OTIMIZA - FEVEREIRO/24 - GA"/>
    <x v="10"/>
    <x v="2"/>
    <x v="0"/>
    <n v="7003"/>
    <x v="14"/>
    <n v="70037"/>
    <s v="SERRALHERIA (Comum)"/>
    <x v="1"/>
    <x v="1"/>
    <x v="2"/>
    <x v="2"/>
    <x v="15"/>
    <x v="15"/>
  </r>
  <r>
    <x v="6"/>
    <s v="OTIMIZA PAGAMENTOS E INTERMEDIACAO DE NEGOCIOS LTDA"/>
    <x v="7"/>
    <d v="2024-04-23T00:00:00"/>
    <d v="2024-05-10T00:00:00"/>
    <s v="'1026069"/>
    <s v="1 | 1"/>
    <x v="10"/>
    <x v="0"/>
    <n v="-292.38"/>
    <x v="72"/>
    <x v="71"/>
    <s v="REF. OTIMIZA - ABR/24 - GA"/>
    <x v="10"/>
    <x v="2"/>
    <x v="0"/>
    <n v="7001"/>
    <x v="11"/>
    <n v="70017"/>
    <s v="OFICINA (Comum)"/>
    <x v="1"/>
    <x v="3"/>
    <x v="2"/>
    <x v="2"/>
    <x v="15"/>
    <x v="15"/>
  </r>
  <r>
    <x v="6"/>
    <s v="OTIMIZA PAGAMENTOS E INTERMEDIACAO DE NEGOCIOS LTDA"/>
    <x v="7"/>
    <d v="2024-04-23T00:00:00"/>
    <d v="2024-05-10T00:00:00"/>
    <s v="'1026069"/>
    <s v="1 | 1"/>
    <x v="10"/>
    <x v="0"/>
    <n v="-196.83"/>
    <x v="72"/>
    <x v="71"/>
    <s v="REF. OTIMIZA - ABR/24 - GA"/>
    <x v="2"/>
    <x v="1"/>
    <x v="0"/>
    <n v="4004"/>
    <x v="2"/>
    <n v="40041"/>
    <s v="PATRIMÔNIO (Administrativo)"/>
    <x v="1"/>
    <x v="3"/>
    <x v="2"/>
    <x v="2"/>
    <x v="15"/>
    <x v="15"/>
  </r>
  <r>
    <x v="6"/>
    <s v="OTIMIZA PAGAMENTOS E INTERMEDIACAO DE NEGOCIOS LTDA"/>
    <x v="7"/>
    <d v="2024-04-23T00:00:00"/>
    <d v="2024-05-10T00:00:00"/>
    <s v="'1026069"/>
    <s v="1 | 1"/>
    <x v="10"/>
    <x v="0"/>
    <n v="-41.11"/>
    <x v="72"/>
    <x v="71"/>
    <s v="REF. OTIMIZA - ABR/24 - GA"/>
    <x v="2"/>
    <x v="2"/>
    <x v="0"/>
    <n v="7002"/>
    <x v="33"/>
    <n v="70027"/>
    <s v="LAVAGEM (Comum)"/>
    <x v="1"/>
    <x v="3"/>
    <x v="2"/>
    <x v="2"/>
    <x v="15"/>
    <x v="15"/>
  </r>
  <r>
    <x v="6"/>
    <s v="OTIMIZA PAGAMENTOS E INTERMEDIACAO DE NEGOCIOS LTDA"/>
    <x v="7"/>
    <d v="2024-04-23T00:00:00"/>
    <d v="2024-05-10T00:00:00"/>
    <s v="'1026069"/>
    <s v="1 | 1"/>
    <x v="10"/>
    <x v="0"/>
    <n v="-8.84"/>
    <x v="72"/>
    <x v="71"/>
    <s v="REF. OTIMIZA - ABR/24 - GA"/>
    <x v="6"/>
    <x v="2"/>
    <x v="0"/>
    <n v="6002"/>
    <x v="9"/>
    <n v="60022"/>
    <s v="OPERACIONAL ADM (Extraordinário)"/>
    <x v="1"/>
    <x v="3"/>
    <x v="2"/>
    <x v="2"/>
    <x v="15"/>
    <x v="15"/>
  </r>
  <r>
    <x v="6"/>
    <s v="OTIMIZA PAGAMENTOS E INTERMEDIACAO DE NEGOCIOS LTDA"/>
    <x v="7"/>
    <d v="2024-04-23T00:00:00"/>
    <d v="2024-05-10T00:00:00"/>
    <s v="'1026069"/>
    <s v="1 | 1"/>
    <x v="10"/>
    <x v="0"/>
    <n v="-0.35"/>
    <x v="72"/>
    <x v="71"/>
    <s v="REF. OTIMIZA - ABR/24 - GA"/>
    <x v="10"/>
    <x v="2"/>
    <x v="0"/>
    <n v="7003"/>
    <x v="14"/>
    <n v="70037"/>
    <s v="SERRALHERIA (Comum)"/>
    <x v="1"/>
    <x v="3"/>
    <x v="2"/>
    <x v="2"/>
    <x v="15"/>
    <x v="15"/>
  </r>
  <r>
    <x v="6"/>
    <s v="OTIMIZA PAGAMENTOS E INTERMEDIACAO DE NEGOCIOS LTDA"/>
    <x v="8"/>
    <d v="2024-06-13T00:00:00"/>
    <d v="2024-06-18T00:00:00"/>
    <s v="'43644"/>
    <s v="1 | 1"/>
    <x v="10"/>
    <x v="0"/>
    <n v="-104.37"/>
    <x v="72"/>
    <x v="71"/>
    <s v="REF. OTIMIZA - ABR/24 - GA"/>
    <x v="2"/>
    <x v="1"/>
    <x v="0"/>
    <n v="4004"/>
    <x v="2"/>
    <n v="40041"/>
    <s v="PATRIMÔNIO (Administrativo)"/>
    <x v="1"/>
    <x v="3"/>
    <x v="2"/>
    <x v="2"/>
    <x v="15"/>
    <x v="15"/>
  </r>
  <r>
    <x v="6"/>
    <s v="OTIMIZA PAGAMENTOS E INTERMEDIACAO DE NEGOCIOS LTDA"/>
    <x v="8"/>
    <d v="2024-06-13T00:00:00"/>
    <d v="2024-06-18T00:00:00"/>
    <s v="'43644"/>
    <s v="1 | 1"/>
    <x v="10"/>
    <x v="0"/>
    <n v="-99.38"/>
    <x v="72"/>
    <x v="71"/>
    <s v="REF. OTIMIZA - ABR/24 - GA"/>
    <x v="10"/>
    <x v="2"/>
    <x v="0"/>
    <n v="7001"/>
    <x v="11"/>
    <n v="70017"/>
    <s v="OFICINA (Comum)"/>
    <x v="1"/>
    <x v="3"/>
    <x v="2"/>
    <x v="2"/>
    <x v="15"/>
    <x v="15"/>
  </r>
  <r>
    <x v="6"/>
    <s v="OTIMIZA PAGAMENTOS E INTERMEDIACAO DE NEGOCIOS LTDA"/>
    <x v="8"/>
    <d v="2024-06-13T00:00:00"/>
    <d v="2024-06-18T00:00:00"/>
    <s v="'43644"/>
    <s v="1 | 1"/>
    <x v="10"/>
    <x v="0"/>
    <n v="-11.46"/>
    <x v="72"/>
    <x v="71"/>
    <s v="REF. OTIMIZA - ABR/24 - GA"/>
    <x v="7"/>
    <x v="2"/>
    <x v="0"/>
    <n v="3008"/>
    <x v="26"/>
    <n v="30087"/>
    <s v="ALMOXARIFADO (Comum)"/>
    <x v="1"/>
    <x v="3"/>
    <x v="2"/>
    <x v="2"/>
    <x v="15"/>
    <x v="15"/>
  </r>
  <r>
    <x v="6"/>
    <s v="OTIMIZA PAGAMENTOS E INTERMEDIACAO DE NEGOCIOS LTDA"/>
    <x v="9"/>
    <d v="2024-07-10T00:00:00"/>
    <d v="2024-07-18T00:00:00"/>
    <s v="'43978"/>
    <s v="1 | 1"/>
    <x v="10"/>
    <x v="0"/>
    <n v="-287.66000000000003"/>
    <x v="72"/>
    <x v="71"/>
    <s v="REF. OTIMIZA - JUL/24 - GA"/>
    <x v="10"/>
    <x v="2"/>
    <x v="0"/>
    <n v="7001"/>
    <x v="11"/>
    <n v="70017"/>
    <s v="OFICINA (Comum)"/>
    <x v="1"/>
    <x v="3"/>
    <x v="2"/>
    <x v="2"/>
    <x v="15"/>
    <x v="15"/>
  </r>
  <r>
    <x v="6"/>
    <s v="OTIMIZA PAGAMENTOS E INTERMEDIACAO DE NEGOCIOS LTDA"/>
    <x v="9"/>
    <d v="2024-07-10T00:00:00"/>
    <d v="2024-07-18T00:00:00"/>
    <s v="'43978"/>
    <s v="1 | 1"/>
    <x v="10"/>
    <x v="0"/>
    <n v="-268.19"/>
    <x v="72"/>
    <x v="71"/>
    <s v="REF. OTIMIZA - JUL/24 - GA"/>
    <x v="2"/>
    <x v="1"/>
    <x v="0"/>
    <n v="4004"/>
    <x v="2"/>
    <n v="40041"/>
    <s v="PATRIMÔNIO (Administrativo)"/>
    <x v="1"/>
    <x v="3"/>
    <x v="2"/>
    <x v="2"/>
    <x v="15"/>
    <x v="15"/>
  </r>
  <r>
    <x v="6"/>
    <s v="OTIMIZA PAGAMENTOS E INTERMEDIACAO DE NEGOCIOS LTDA"/>
    <x v="9"/>
    <d v="2024-07-10T00:00:00"/>
    <d v="2024-07-18T00:00:00"/>
    <s v="'43978"/>
    <s v="1 | 1"/>
    <x v="10"/>
    <x v="0"/>
    <n v="-68.87"/>
    <x v="72"/>
    <x v="71"/>
    <s v="REF. OTIMIZA - JUL/24 - GA"/>
    <x v="2"/>
    <x v="2"/>
    <x v="0"/>
    <n v="7002"/>
    <x v="33"/>
    <n v="70027"/>
    <s v="LAVAGEM (Comum)"/>
    <x v="1"/>
    <x v="3"/>
    <x v="2"/>
    <x v="2"/>
    <x v="15"/>
    <x v="15"/>
  </r>
  <r>
    <x v="6"/>
    <s v="OTIMIZA PAGAMENTOS E INTERMEDIACAO DE NEGOCIOS LTDA"/>
    <x v="9"/>
    <d v="2024-07-10T00:00:00"/>
    <d v="2024-07-18T00:00:00"/>
    <s v="'43978"/>
    <s v="1 | 1"/>
    <x v="10"/>
    <x v="0"/>
    <n v="-16.82"/>
    <x v="72"/>
    <x v="71"/>
    <s v="REF. OTIMIZA - JUL/24 - GA"/>
    <x v="7"/>
    <x v="2"/>
    <x v="0"/>
    <n v="3008"/>
    <x v="26"/>
    <n v="30087"/>
    <s v="ALMOXARIFADO (Comum)"/>
    <x v="1"/>
    <x v="3"/>
    <x v="2"/>
    <x v="2"/>
    <x v="15"/>
    <x v="15"/>
  </r>
  <r>
    <x v="6"/>
    <s v="OTIMIZA PAGAMENTOS E INTERMEDIACAO DE NEGOCIOS LTDA"/>
    <x v="9"/>
    <d v="2024-07-10T00:00:00"/>
    <d v="2024-07-18T00:00:00"/>
    <s v="'43978"/>
    <s v="1 | 1"/>
    <x v="10"/>
    <x v="0"/>
    <n v="-12.93"/>
    <x v="72"/>
    <x v="71"/>
    <s v="REF. OTIMIZA - JUL/24 - GA"/>
    <x v="6"/>
    <x v="2"/>
    <x v="0"/>
    <n v="6001"/>
    <x v="6"/>
    <n v="60012"/>
    <s v="OPERACIONAL (Extraordinário)"/>
    <x v="1"/>
    <x v="3"/>
    <x v="2"/>
    <x v="2"/>
    <x v="15"/>
    <x v="15"/>
  </r>
  <r>
    <x v="6"/>
    <s v="OTIMIZA PAGAMENTOS E INTERMEDIACAO DE NEGOCIOS LTDA"/>
    <x v="9"/>
    <d v="2024-07-10T00:00:00"/>
    <d v="2024-07-18T00:00:00"/>
    <s v="'43978"/>
    <s v="1 | 1"/>
    <x v="10"/>
    <x v="0"/>
    <n v="-8.9700000000000006"/>
    <x v="72"/>
    <x v="71"/>
    <s v="REF. OTIMIZA - JUL/24 - GA"/>
    <x v="10"/>
    <x v="2"/>
    <x v="0"/>
    <n v="7003"/>
    <x v="14"/>
    <n v="70037"/>
    <s v="SERRALHERIA (Comum)"/>
    <x v="1"/>
    <x v="3"/>
    <x v="2"/>
    <x v="2"/>
    <x v="15"/>
    <x v="15"/>
  </r>
  <r>
    <x v="6"/>
    <s v="OTIMIZA PAGAMENTOS E INTERMEDIACAO DE NEGOCIOS LTDA"/>
    <x v="9"/>
    <d v="2024-07-10T00:00:00"/>
    <d v="2024-07-18T00:00:00"/>
    <s v="'43978"/>
    <s v="1 | 1"/>
    <x v="10"/>
    <x v="0"/>
    <n v="-5.63"/>
    <x v="72"/>
    <x v="71"/>
    <s v="REF. OTIMIZA - JUL/24 - GA"/>
    <x v="6"/>
    <x v="2"/>
    <x v="0"/>
    <n v="6002"/>
    <x v="9"/>
    <n v="60022"/>
    <s v="OPERACIONAL ADM (Extraordinário)"/>
    <x v="1"/>
    <x v="3"/>
    <x v="2"/>
    <x v="2"/>
    <x v="15"/>
    <x v="15"/>
  </r>
  <r>
    <x v="6"/>
    <s v="OTIMIZA PAGAMENTOS E INTERMEDIACAO DE NEGOCIOS LTDA"/>
    <x v="10"/>
    <d v="2024-08-05T00:00:00"/>
    <d v="2024-08-12T00:00:00"/>
    <s v="'44189"/>
    <s v="1 | 1"/>
    <x v="10"/>
    <x v="0"/>
    <n v="-370.58"/>
    <x v="72"/>
    <x v="71"/>
    <s v="REF. OTIMIZA - AGO/24 - GA"/>
    <x v="10"/>
    <x v="2"/>
    <x v="0"/>
    <n v="7001"/>
    <x v="11"/>
    <n v="70017"/>
    <s v="OFICINA (Comum)"/>
    <x v="1"/>
    <x v="4"/>
    <x v="2"/>
    <x v="2"/>
    <x v="15"/>
    <x v="15"/>
  </r>
  <r>
    <x v="6"/>
    <s v="OTIMIZA PAGAMENTOS E INTERMEDIACAO DE NEGOCIOS LTDA"/>
    <x v="10"/>
    <d v="2024-08-05T00:00:00"/>
    <d v="2024-08-12T00:00:00"/>
    <s v="'44189"/>
    <s v="1 | 1"/>
    <x v="10"/>
    <x v="0"/>
    <n v="-219.89"/>
    <x v="72"/>
    <x v="71"/>
    <s v="REF. OTIMIZA - AGO/24 - GA"/>
    <x v="2"/>
    <x v="1"/>
    <x v="0"/>
    <n v="4004"/>
    <x v="2"/>
    <n v="40041"/>
    <s v="PATRIMÔNIO (Administrativo)"/>
    <x v="1"/>
    <x v="4"/>
    <x v="2"/>
    <x v="2"/>
    <x v="15"/>
    <x v="15"/>
  </r>
  <r>
    <x v="6"/>
    <s v="OTIMIZA PAGAMENTOS E INTERMEDIACAO DE NEGOCIOS LTDA"/>
    <x v="10"/>
    <d v="2024-08-05T00:00:00"/>
    <d v="2024-08-12T00:00:00"/>
    <s v="'44189"/>
    <s v="1 | 1"/>
    <x v="10"/>
    <x v="0"/>
    <n v="-52.47"/>
    <x v="72"/>
    <x v="71"/>
    <s v="REF. OTIMIZA - AGO/24 - GA"/>
    <x v="2"/>
    <x v="2"/>
    <x v="0"/>
    <n v="7002"/>
    <x v="33"/>
    <n v="70027"/>
    <s v="LAVAGEM (Comum)"/>
    <x v="1"/>
    <x v="4"/>
    <x v="2"/>
    <x v="2"/>
    <x v="15"/>
    <x v="15"/>
  </r>
  <r>
    <x v="6"/>
    <s v="OTIMIZA PAGAMENTOS E INTERMEDIACAO DE NEGOCIOS LTDA"/>
    <x v="10"/>
    <d v="2024-08-05T00:00:00"/>
    <d v="2024-08-12T00:00:00"/>
    <s v="'44189"/>
    <s v="1 | 1"/>
    <x v="10"/>
    <x v="0"/>
    <n v="-13.7"/>
    <x v="72"/>
    <x v="71"/>
    <s v="REF. OTIMIZA - AGO/24 - GA"/>
    <x v="7"/>
    <x v="2"/>
    <x v="0"/>
    <n v="3008"/>
    <x v="26"/>
    <n v="30087"/>
    <s v="ALMOXARIFADO (Comum)"/>
    <x v="1"/>
    <x v="4"/>
    <x v="2"/>
    <x v="2"/>
    <x v="15"/>
    <x v="15"/>
  </r>
  <r>
    <x v="6"/>
    <s v="OTIMIZA PAGAMENTOS E INTERMEDIACAO DE NEGOCIOS LTDA"/>
    <x v="10"/>
    <d v="2024-08-05T00:00:00"/>
    <d v="2024-08-12T00:00:00"/>
    <s v="'44189"/>
    <s v="1 | 1"/>
    <x v="10"/>
    <x v="0"/>
    <n v="-13.25"/>
    <x v="72"/>
    <x v="71"/>
    <s v="REF. OTIMIZA - AGO/24 - GA"/>
    <x v="6"/>
    <x v="2"/>
    <x v="0"/>
    <n v="6002"/>
    <x v="9"/>
    <n v="60022"/>
    <s v="OPERACIONAL ADM (Extraordinário)"/>
    <x v="1"/>
    <x v="4"/>
    <x v="2"/>
    <x v="2"/>
    <x v="15"/>
    <x v="15"/>
  </r>
  <r>
    <x v="6"/>
    <s v="OTIMIZA PAGAMENTOS E INTERMEDIACAO DE NEGOCIOS LTDA"/>
    <x v="10"/>
    <d v="2024-08-05T00:00:00"/>
    <d v="2024-08-12T00:00:00"/>
    <s v="'44189"/>
    <s v="1 | 1"/>
    <x v="10"/>
    <x v="0"/>
    <n v="-2.65"/>
    <x v="72"/>
    <x v="71"/>
    <s v="REF. OTIMIZA - AGO/24 - GA"/>
    <x v="10"/>
    <x v="2"/>
    <x v="0"/>
    <n v="7003"/>
    <x v="14"/>
    <n v="70037"/>
    <s v="SERRALHERIA (Comum)"/>
    <x v="1"/>
    <x v="4"/>
    <x v="2"/>
    <x v="2"/>
    <x v="15"/>
    <x v="15"/>
  </r>
  <r>
    <x v="6"/>
    <s v="OTIMIZA PAGAMENTOS E INTERMEDIACAO DE NEGOCIOS LTDA"/>
    <x v="10"/>
    <d v="2024-08-05T00:00:00"/>
    <d v="2024-08-12T00:00:00"/>
    <s v="'44189"/>
    <s v="1 | 1"/>
    <x v="10"/>
    <x v="0"/>
    <n v="0"/>
    <x v="72"/>
    <x v="71"/>
    <s v="REF. OTIMIZA - AGO/24 - GA"/>
    <x v="6"/>
    <x v="2"/>
    <x v="0"/>
    <n v="6001"/>
    <x v="6"/>
    <n v="60012"/>
    <s v="OPERACIONAL (Extraordinário)"/>
    <x v="1"/>
    <x v="4"/>
    <x v="2"/>
    <x v="2"/>
    <x v="15"/>
    <x v="15"/>
  </r>
  <r>
    <x v="6"/>
    <s v="OTIMIZA PAGAMENTOS E INTERMEDIACAO DE NEGOCIOS LTDA"/>
    <x v="11"/>
    <d v="2024-09-05T00:00:00"/>
    <d v="2024-09-13T00:00:00"/>
    <s v="'44481"/>
    <s v="1 | 1"/>
    <x v="10"/>
    <x v="0"/>
    <n v="-533.17999999999995"/>
    <x v="72"/>
    <x v="71"/>
    <s v="REF. OTIMIZA - AGO/24 - GA"/>
    <x v="15"/>
    <x v="1"/>
    <x v="0"/>
    <n v="3005"/>
    <x v="18"/>
    <n v="30051"/>
    <s v="DEPARTAMENTO PESSOAL (Administrativo)"/>
    <x v="1"/>
    <x v="4"/>
    <x v="2"/>
    <x v="2"/>
    <x v="15"/>
    <x v="15"/>
  </r>
  <r>
    <x v="6"/>
    <s v="OTIMIZA PAGAMENTOS E INTERMEDIACAO DE NEGOCIOS LTDA"/>
    <x v="12"/>
    <d v="2024-10-16T00:00:00"/>
    <d v="2024-10-25T00:00:00"/>
    <s v="'44668"/>
    <s v="1 | 1"/>
    <x v="10"/>
    <x v="0"/>
    <n v="-235.65"/>
    <x v="72"/>
    <x v="71"/>
    <s v="REF. OTIMIZA - SET/24 - GA"/>
    <x v="10"/>
    <x v="2"/>
    <x v="0"/>
    <n v="7001"/>
    <x v="11"/>
    <n v="70017"/>
    <s v="OFICINA (Comum)"/>
    <x v="1"/>
    <x v="4"/>
    <x v="2"/>
    <x v="2"/>
    <x v="15"/>
    <x v="15"/>
  </r>
  <r>
    <x v="6"/>
    <s v="OTIMIZA PAGAMENTOS E INTERMEDIACAO DE NEGOCIOS LTDA"/>
    <x v="12"/>
    <d v="2024-10-16T00:00:00"/>
    <d v="2024-10-25T00:00:00"/>
    <s v="'44668"/>
    <s v="1 | 1"/>
    <x v="10"/>
    <x v="0"/>
    <n v="-120.68"/>
    <x v="72"/>
    <x v="71"/>
    <s v="REF. OTIMIZA - SET/24 - GA"/>
    <x v="2"/>
    <x v="1"/>
    <x v="0"/>
    <n v="4004"/>
    <x v="2"/>
    <n v="40041"/>
    <s v="PATRIMÔNIO (Administrativo)"/>
    <x v="1"/>
    <x v="4"/>
    <x v="2"/>
    <x v="2"/>
    <x v="15"/>
    <x v="15"/>
  </r>
  <r>
    <x v="6"/>
    <s v="OTIMIZA PAGAMENTOS E INTERMEDIACAO DE NEGOCIOS LTDA"/>
    <x v="12"/>
    <d v="2024-10-16T00:00:00"/>
    <d v="2024-10-25T00:00:00"/>
    <s v="'44668"/>
    <s v="1 | 1"/>
    <x v="10"/>
    <x v="0"/>
    <n v="-21"/>
    <x v="72"/>
    <x v="71"/>
    <s v="REF. OTIMIZA - SET/24 - GA"/>
    <x v="2"/>
    <x v="2"/>
    <x v="0"/>
    <n v="7002"/>
    <x v="33"/>
    <n v="70027"/>
    <s v="LAVAGEM (Comum)"/>
    <x v="1"/>
    <x v="4"/>
    <x v="2"/>
    <x v="2"/>
    <x v="15"/>
    <x v="15"/>
  </r>
  <r>
    <x v="6"/>
    <s v="OTIMIZA PAGAMENTOS E INTERMEDIACAO DE NEGOCIOS LTDA"/>
    <x v="12"/>
    <d v="2024-10-16T00:00:00"/>
    <d v="2024-10-25T00:00:00"/>
    <s v="'44668"/>
    <s v="1 | 1"/>
    <x v="10"/>
    <x v="0"/>
    <n v="-19.399999999999999"/>
    <x v="72"/>
    <x v="71"/>
    <s v="REF. OTIMIZA - SET/24 - GA"/>
    <x v="6"/>
    <x v="2"/>
    <x v="0"/>
    <n v="6002"/>
    <x v="9"/>
    <n v="60022"/>
    <s v="OPERACIONAL ADM (Extraordinário)"/>
    <x v="1"/>
    <x v="4"/>
    <x v="2"/>
    <x v="2"/>
    <x v="15"/>
    <x v="15"/>
  </r>
  <r>
    <x v="6"/>
    <s v="OTIMIZA PAGAMENTOS E INTERMEDIACAO DE NEGOCIOS LTDA"/>
    <x v="12"/>
    <d v="2024-10-16T00:00:00"/>
    <d v="2024-10-25T00:00:00"/>
    <s v="'44668"/>
    <s v="1 | 1"/>
    <x v="10"/>
    <x v="0"/>
    <n v="-8.93"/>
    <x v="72"/>
    <x v="71"/>
    <s v="REF. OTIMIZA - SET/24 - GA"/>
    <x v="7"/>
    <x v="2"/>
    <x v="0"/>
    <n v="3008"/>
    <x v="26"/>
    <n v="30087"/>
    <s v="ALMOXARIFADO (Comum)"/>
    <x v="1"/>
    <x v="4"/>
    <x v="2"/>
    <x v="2"/>
    <x v="15"/>
    <x v="15"/>
  </r>
  <r>
    <x v="6"/>
    <s v="OTIMIZA PAGAMENTOS E INTERMEDIACAO DE NEGOCIOS LTDA"/>
    <x v="12"/>
    <d v="2024-10-16T00:00:00"/>
    <d v="2024-10-25T00:00:00"/>
    <s v="'44668"/>
    <s v="1 | 1"/>
    <x v="10"/>
    <x v="0"/>
    <n v="-1.28"/>
    <x v="72"/>
    <x v="71"/>
    <s v="REF. OTIMIZA - SET/24 - GA"/>
    <x v="10"/>
    <x v="2"/>
    <x v="0"/>
    <n v="7003"/>
    <x v="14"/>
    <n v="70037"/>
    <s v="SERRALHERIA (Comum)"/>
    <x v="1"/>
    <x v="4"/>
    <x v="2"/>
    <x v="2"/>
    <x v="15"/>
    <x v="15"/>
  </r>
  <r>
    <x v="6"/>
    <s v="OTIMIZA PAGAMENTOS E INTERMEDIACAO DE NEGOCIOS LTDA"/>
    <x v="13"/>
    <d v="2024-11-08T00:00:00"/>
    <d v="2024-11-15T00:00:00"/>
    <s v="'44846"/>
    <s v="1 | 1"/>
    <x v="10"/>
    <x v="0"/>
    <n v="-324.5"/>
    <x v="72"/>
    <x v="71"/>
    <s v="REF. OTIMIZA - OUT/24 - GA"/>
    <x v="10"/>
    <x v="2"/>
    <x v="0"/>
    <n v="7001"/>
    <x v="11"/>
    <n v="70017"/>
    <s v="OFICINA (Comum)"/>
    <x v="1"/>
    <x v="0"/>
    <x v="2"/>
    <x v="2"/>
    <x v="15"/>
    <x v="15"/>
  </r>
  <r>
    <x v="6"/>
    <s v="OTIMIZA PAGAMENTOS E INTERMEDIACAO DE NEGOCIOS LTDA"/>
    <x v="13"/>
    <d v="2024-11-08T00:00:00"/>
    <d v="2024-11-15T00:00:00"/>
    <s v="'44846"/>
    <s v="1 | 1"/>
    <x v="10"/>
    <x v="0"/>
    <n v="-122.51"/>
    <x v="72"/>
    <x v="71"/>
    <s v="REF. OTIMIZA - OUT/24 - GA"/>
    <x v="2"/>
    <x v="1"/>
    <x v="0"/>
    <n v="4004"/>
    <x v="2"/>
    <n v="40041"/>
    <s v="PATRIMÔNIO (Administrativo)"/>
    <x v="1"/>
    <x v="0"/>
    <x v="2"/>
    <x v="2"/>
    <x v="15"/>
    <x v="15"/>
  </r>
  <r>
    <x v="6"/>
    <s v="OTIMIZA PAGAMENTOS E INTERMEDIACAO DE NEGOCIOS LTDA"/>
    <x v="13"/>
    <d v="2024-11-08T00:00:00"/>
    <d v="2024-11-15T00:00:00"/>
    <s v="'44846"/>
    <s v="1 | 1"/>
    <x v="10"/>
    <x v="0"/>
    <n v="-64.88"/>
    <x v="72"/>
    <x v="71"/>
    <s v="REF. OTIMIZA - OUT/24 - GA"/>
    <x v="10"/>
    <x v="2"/>
    <x v="0"/>
    <n v="7003"/>
    <x v="14"/>
    <n v="70037"/>
    <s v="SERRALHERIA (Comum)"/>
    <x v="1"/>
    <x v="0"/>
    <x v="2"/>
    <x v="2"/>
    <x v="15"/>
    <x v="15"/>
  </r>
  <r>
    <x v="6"/>
    <s v="OTIMIZA PAGAMENTOS E INTERMEDIACAO DE NEGOCIOS LTDA"/>
    <x v="13"/>
    <d v="2024-11-08T00:00:00"/>
    <d v="2024-11-15T00:00:00"/>
    <s v="'44846"/>
    <s v="1 | 1"/>
    <x v="10"/>
    <x v="0"/>
    <n v="-34.950000000000003"/>
    <x v="72"/>
    <x v="71"/>
    <s v="REF. OTIMIZA - OUT/24 - GA"/>
    <x v="7"/>
    <x v="2"/>
    <x v="0"/>
    <n v="3008"/>
    <x v="26"/>
    <n v="30087"/>
    <s v="ALMOXARIFADO (Comum)"/>
    <x v="1"/>
    <x v="0"/>
    <x v="2"/>
    <x v="2"/>
    <x v="15"/>
    <x v="15"/>
  </r>
  <r>
    <x v="6"/>
    <s v="OTIMIZA PAGAMENTOS E INTERMEDIACAO DE NEGOCIOS LTDA"/>
    <x v="13"/>
    <d v="2024-11-08T00:00:00"/>
    <d v="2024-11-15T00:00:00"/>
    <s v="'44846"/>
    <s v="1 | 1"/>
    <x v="10"/>
    <x v="0"/>
    <n v="-32.869999999999997"/>
    <x v="72"/>
    <x v="71"/>
    <s v="REF. OTIMIZA - OUT/24 - GA"/>
    <x v="2"/>
    <x v="2"/>
    <x v="0"/>
    <n v="7002"/>
    <x v="33"/>
    <n v="70027"/>
    <s v="LAVAGEM (Comum)"/>
    <x v="1"/>
    <x v="0"/>
    <x v="2"/>
    <x v="2"/>
    <x v="15"/>
    <x v="15"/>
  </r>
  <r>
    <x v="6"/>
    <s v="OTIMIZA PAGAMENTOS E INTERMEDIACAO DE NEGOCIOS LTDA"/>
    <x v="13"/>
    <d v="2024-11-08T00:00:00"/>
    <d v="2024-11-15T00:00:00"/>
    <s v="'44846"/>
    <s v="1 | 1"/>
    <x v="10"/>
    <x v="0"/>
    <n v="-9.8000000000000007"/>
    <x v="72"/>
    <x v="71"/>
    <s v="REF. OTIMIZA - OUT/24 - GA"/>
    <x v="3"/>
    <x v="2"/>
    <x v="0"/>
    <n v="7004"/>
    <x v="3"/>
    <n v="70047"/>
    <s v="FÁBRICA CNTR (Comum)"/>
    <x v="1"/>
    <x v="0"/>
    <x v="2"/>
    <x v="2"/>
    <x v="15"/>
    <x v="15"/>
  </r>
  <r>
    <x v="6"/>
    <s v="OTIMIZA PAGAMENTOS E INTERMEDIACAO DE NEGOCIOS LTDA"/>
    <x v="13"/>
    <d v="2024-11-08T00:00:00"/>
    <d v="2024-11-15T00:00:00"/>
    <s v="'44846"/>
    <s v="1 | 1"/>
    <x v="10"/>
    <x v="0"/>
    <n v="-4.25"/>
    <x v="72"/>
    <x v="71"/>
    <s v="REF. OTIMIZA - OUT/24 - GA"/>
    <x v="6"/>
    <x v="2"/>
    <x v="0"/>
    <n v="6002"/>
    <x v="9"/>
    <n v="60022"/>
    <s v="OPERACIONAL ADM (Extraordinário)"/>
    <x v="1"/>
    <x v="0"/>
    <x v="2"/>
    <x v="2"/>
    <x v="15"/>
    <x v="15"/>
  </r>
  <r>
    <x v="6"/>
    <s v="OTIMIZA PAGAMENTOS E INTERMEDIACAO DE NEGOCIOS LTDA"/>
    <x v="0"/>
    <d v="2024-12-06T00:00:00"/>
    <d v="2024-12-13T00:00:00"/>
    <s v="'45418"/>
    <s v="1 | 1"/>
    <x v="10"/>
    <x v="0"/>
    <n v="-312.07"/>
    <x v="72"/>
    <x v="71"/>
    <s v="REF. OTIMIZA - nov/24 - GA"/>
    <x v="10"/>
    <x v="2"/>
    <x v="0"/>
    <n v="7001"/>
    <x v="11"/>
    <n v="70017"/>
    <s v="OFICINA (Comum)"/>
    <x v="1"/>
    <x v="0"/>
    <x v="2"/>
    <x v="2"/>
    <x v="15"/>
    <x v="15"/>
  </r>
  <r>
    <x v="6"/>
    <s v="OTIMIZA PAGAMENTOS E INTERMEDIACAO DE NEGOCIOS LTDA"/>
    <x v="0"/>
    <d v="2024-12-06T00:00:00"/>
    <d v="2024-12-13T00:00:00"/>
    <s v="'45418"/>
    <s v="1 | 1"/>
    <x v="10"/>
    <x v="0"/>
    <n v="-157.21"/>
    <x v="72"/>
    <x v="71"/>
    <s v="REF. OTIMIZA - nov/24 - GA"/>
    <x v="2"/>
    <x v="1"/>
    <x v="0"/>
    <n v="4004"/>
    <x v="2"/>
    <n v="40041"/>
    <s v="PATRIMÔNIO (Administrativo)"/>
    <x v="1"/>
    <x v="0"/>
    <x v="2"/>
    <x v="2"/>
    <x v="15"/>
    <x v="15"/>
  </r>
  <r>
    <x v="6"/>
    <s v="OTIMIZA PAGAMENTOS E INTERMEDIACAO DE NEGOCIOS LTDA"/>
    <x v="0"/>
    <d v="2024-12-06T00:00:00"/>
    <d v="2024-12-13T00:00:00"/>
    <s v="'45418"/>
    <s v="1 | 1"/>
    <x v="10"/>
    <x v="0"/>
    <n v="-38.36"/>
    <x v="72"/>
    <x v="71"/>
    <s v="REF. OTIMIZA - nov/24 - GA"/>
    <x v="10"/>
    <x v="2"/>
    <x v="0"/>
    <n v="7003"/>
    <x v="14"/>
    <n v="70037"/>
    <s v="SERRALHERIA (Comum)"/>
    <x v="1"/>
    <x v="0"/>
    <x v="2"/>
    <x v="2"/>
    <x v="15"/>
    <x v="15"/>
  </r>
  <r>
    <x v="6"/>
    <s v="OTIMIZA PAGAMENTOS E INTERMEDIACAO DE NEGOCIOS LTDA"/>
    <x v="0"/>
    <d v="2024-12-06T00:00:00"/>
    <d v="2024-12-13T00:00:00"/>
    <s v="'45418"/>
    <s v="1 | 1"/>
    <x v="10"/>
    <x v="0"/>
    <n v="-22.91"/>
    <x v="72"/>
    <x v="71"/>
    <s v="REF. OTIMIZA - nov/24 - GA"/>
    <x v="2"/>
    <x v="2"/>
    <x v="0"/>
    <n v="7002"/>
    <x v="33"/>
    <n v="70027"/>
    <s v="LAVAGEM (Comum)"/>
    <x v="1"/>
    <x v="0"/>
    <x v="2"/>
    <x v="2"/>
    <x v="15"/>
    <x v="15"/>
  </r>
  <r>
    <x v="6"/>
    <s v="OTIMIZA PAGAMENTOS E INTERMEDIACAO DE NEGOCIOS LTDA"/>
    <x v="0"/>
    <d v="2024-12-06T00:00:00"/>
    <d v="2024-12-13T00:00:00"/>
    <s v="'45418"/>
    <s v="1 | 1"/>
    <x v="10"/>
    <x v="0"/>
    <n v="-11.51"/>
    <x v="72"/>
    <x v="71"/>
    <s v="REF. OTIMIZA - nov/24 - GA"/>
    <x v="2"/>
    <x v="2"/>
    <x v="0"/>
    <n v="5003"/>
    <x v="31"/>
    <n v="50037"/>
    <s v="LAVANDERIA (Comum)"/>
    <x v="1"/>
    <x v="0"/>
    <x v="2"/>
    <x v="2"/>
    <x v="15"/>
    <x v="15"/>
  </r>
  <r>
    <x v="6"/>
    <s v="OTIMIZA PAGAMENTOS E INTERMEDIACAO DE NEGOCIOS LTDA"/>
    <x v="0"/>
    <d v="2024-12-06T00:00:00"/>
    <d v="2024-12-13T00:00:00"/>
    <s v="'45418"/>
    <s v="1 | 1"/>
    <x v="10"/>
    <x v="0"/>
    <n v="-10.72"/>
    <x v="72"/>
    <x v="71"/>
    <s v="REF. OTIMIZA - nov/24 - GA"/>
    <x v="7"/>
    <x v="2"/>
    <x v="0"/>
    <n v="3008"/>
    <x v="26"/>
    <n v="30087"/>
    <s v="ALMOXARIFADO (Comum)"/>
    <x v="1"/>
    <x v="0"/>
    <x v="2"/>
    <x v="2"/>
    <x v="15"/>
    <x v="15"/>
  </r>
  <r>
    <x v="6"/>
    <s v="OTIMIZA PAGAMENTOS E INTERMEDIACAO DE NEGOCIOS LTDA"/>
    <x v="0"/>
    <d v="2024-12-06T00:00:00"/>
    <d v="2024-12-13T00:00:00"/>
    <s v="'45418"/>
    <s v="1 | 1"/>
    <x v="10"/>
    <x v="0"/>
    <n v="-10.029999999999999"/>
    <x v="72"/>
    <x v="71"/>
    <s v="REF. OTIMIZA - nov/24 - GA"/>
    <x v="3"/>
    <x v="2"/>
    <x v="0"/>
    <n v="7004"/>
    <x v="3"/>
    <n v="70047"/>
    <s v="FÁBRICA CNTR (Comum)"/>
    <x v="1"/>
    <x v="0"/>
    <x v="2"/>
    <x v="2"/>
    <x v="15"/>
    <x v="15"/>
  </r>
  <r>
    <x v="6"/>
    <s v="OTIMIZA PAGAMENTOS E INTERMEDIACAO DE NEGOCIOS LTDA"/>
    <x v="0"/>
    <d v="2024-12-06T00:00:00"/>
    <d v="2024-12-13T00:00:00"/>
    <s v="'45418"/>
    <s v="1 | 1"/>
    <x v="10"/>
    <x v="0"/>
    <n v="-8.91"/>
    <x v="72"/>
    <x v="71"/>
    <s v="REF. OTIMIZA - nov/24 - GA"/>
    <x v="6"/>
    <x v="2"/>
    <x v="0"/>
    <n v="6002"/>
    <x v="9"/>
    <n v="60022"/>
    <s v="OPERACIONAL ADM (Extraordinário)"/>
    <x v="1"/>
    <x v="0"/>
    <x v="2"/>
    <x v="2"/>
    <x v="15"/>
    <x v="15"/>
  </r>
  <r>
    <x v="6"/>
    <s v="OTIMIZA PAGAMENTOS E INTERMEDIACAO DE NEGOCIOS LTDA"/>
    <x v="0"/>
    <d v="2025-01-06T00:00:00"/>
    <d v="2025-01-22T00:00:00"/>
    <s v="'46162"/>
    <s v="1 | 1"/>
    <x v="10"/>
    <x v="0"/>
    <n v="-168.99"/>
    <x v="72"/>
    <x v="71"/>
    <s v="REF. OTIMIZA - DEZ/24 - GA"/>
    <x v="10"/>
    <x v="2"/>
    <x v="0"/>
    <n v="7001"/>
    <x v="11"/>
    <n v="70017"/>
    <s v="OFICINA (Comum)"/>
    <x v="1"/>
    <x v="0"/>
    <x v="2"/>
    <x v="2"/>
    <x v="15"/>
    <x v="15"/>
  </r>
  <r>
    <x v="6"/>
    <s v="OTIMIZA PAGAMENTOS E INTERMEDIACAO DE NEGOCIOS LTDA"/>
    <x v="0"/>
    <d v="2025-01-06T00:00:00"/>
    <d v="2025-01-22T00:00:00"/>
    <s v="'46162"/>
    <s v="1 | 1"/>
    <x v="10"/>
    <x v="0"/>
    <n v="-64.05"/>
    <x v="72"/>
    <x v="71"/>
    <s v="REF. OTIMIZA - DEZ/24 - GA"/>
    <x v="2"/>
    <x v="1"/>
    <x v="0"/>
    <n v="4004"/>
    <x v="2"/>
    <n v="40041"/>
    <s v="PATRIMÔNIO (Administrativo)"/>
    <x v="1"/>
    <x v="0"/>
    <x v="2"/>
    <x v="2"/>
    <x v="15"/>
    <x v="15"/>
  </r>
  <r>
    <x v="6"/>
    <s v="OTIMIZA PAGAMENTOS E INTERMEDIACAO DE NEGOCIOS LTDA"/>
    <x v="0"/>
    <d v="2025-01-06T00:00:00"/>
    <d v="2025-01-22T00:00:00"/>
    <s v="'46162"/>
    <s v="1 | 1"/>
    <x v="10"/>
    <x v="0"/>
    <n v="-36.17"/>
    <x v="72"/>
    <x v="71"/>
    <s v="REF. OTIMIZA - DEZ/24 - GA"/>
    <x v="10"/>
    <x v="2"/>
    <x v="0"/>
    <n v="7003"/>
    <x v="14"/>
    <n v="70037"/>
    <s v="SERRALHERIA (Comum)"/>
    <x v="1"/>
    <x v="0"/>
    <x v="2"/>
    <x v="2"/>
    <x v="15"/>
    <x v="15"/>
  </r>
  <r>
    <x v="6"/>
    <s v="OTIMIZA PAGAMENTOS E INTERMEDIACAO DE NEGOCIOS LTDA"/>
    <x v="0"/>
    <d v="2025-01-06T00:00:00"/>
    <d v="2025-01-22T00:00:00"/>
    <s v="'46162"/>
    <s v="1 | 1"/>
    <x v="10"/>
    <x v="0"/>
    <n v="-22.85"/>
    <x v="72"/>
    <x v="71"/>
    <s v="REF. OTIMIZA - DEZ/24 - GA"/>
    <x v="2"/>
    <x v="2"/>
    <x v="0"/>
    <n v="5003"/>
    <x v="31"/>
    <n v="50037"/>
    <s v="LAVANDERIA (Comum)"/>
    <x v="1"/>
    <x v="0"/>
    <x v="2"/>
    <x v="2"/>
    <x v="15"/>
    <x v="15"/>
  </r>
  <r>
    <x v="6"/>
    <s v="OTIMIZA PAGAMENTOS E INTERMEDIACAO DE NEGOCIOS LTDA"/>
    <x v="0"/>
    <d v="2025-01-06T00:00:00"/>
    <d v="2025-01-22T00:00:00"/>
    <s v="'46162"/>
    <s v="1 | 1"/>
    <x v="10"/>
    <x v="0"/>
    <n v="0"/>
    <x v="72"/>
    <x v="71"/>
    <s v="REF. OTIMIZA - DEZ/24 - GA"/>
    <x v="6"/>
    <x v="2"/>
    <x v="0"/>
    <n v="6002"/>
    <x v="9"/>
    <n v="60022"/>
    <s v="OPERACIONAL ADM (Extraordinário)"/>
    <x v="1"/>
    <x v="0"/>
    <x v="2"/>
    <x v="2"/>
    <x v="15"/>
    <x v="15"/>
  </r>
  <r>
    <x v="6"/>
    <s v="OTIMIZA PAGAMENTOS E INTERMEDIACAO DE NEGOCIOS LTDA"/>
    <x v="0"/>
    <d v="2025-01-06T00:00:00"/>
    <d v="2025-01-22T00:00:00"/>
    <s v="'46162"/>
    <s v="1 | 1"/>
    <x v="10"/>
    <x v="0"/>
    <n v="0"/>
    <x v="72"/>
    <x v="71"/>
    <s v="REF. OTIMIZA - DEZ/24 - GA"/>
    <x v="7"/>
    <x v="2"/>
    <x v="0"/>
    <n v="3008"/>
    <x v="26"/>
    <n v="30087"/>
    <s v="ALMOXARIFADO (Comum)"/>
    <x v="1"/>
    <x v="0"/>
    <x v="2"/>
    <x v="2"/>
    <x v="15"/>
    <x v="15"/>
  </r>
  <r>
    <x v="6"/>
    <s v="OTIMIZA PAGAMENTOS E INTERMEDIACAO DE NEGOCIOS LTDA"/>
    <x v="0"/>
    <d v="2025-01-06T00:00:00"/>
    <d v="2025-01-22T00:00:00"/>
    <s v="'46162"/>
    <s v="1 | 1"/>
    <x v="10"/>
    <x v="0"/>
    <n v="0"/>
    <x v="72"/>
    <x v="71"/>
    <s v="REF. OTIMIZA - DEZ/24 - GA"/>
    <x v="2"/>
    <x v="2"/>
    <x v="0"/>
    <n v="7002"/>
    <x v="33"/>
    <n v="70027"/>
    <s v="LAVAGEM (Comum)"/>
    <x v="1"/>
    <x v="0"/>
    <x v="2"/>
    <x v="2"/>
    <x v="15"/>
    <x v="15"/>
  </r>
  <r>
    <x v="6"/>
    <s v="OTIMIZA PAGAMENTOS E INTERMEDIACAO DE NEGOCIOS LTDA"/>
    <x v="0"/>
    <d v="2025-01-06T00:00:00"/>
    <d v="2025-01-22T00:00:00"/>
    <s v="'46162"/>
    <s v="1 | 1"/>
    <x v="10"/>
    <x v="0"/>
    <n v="0"/>
    <x v="72"/>
    <x v="71"/>
    <s v="REF. OTIMIZA - DEZ/24 - GA"/>
    <x v="3"/>
    <x v="2"/>
    <x v="0"/>
    <n v="7004"/>
    <x v="3"/>
    <n v="70047"/>
    <s v="FÁBRICA CNTR (Comum)"/>
    <x v="1"/>
    <x v="0"/>
    <x v="2"/>
    <x v="2"/>
    <x v="15"/>
    <x v="15"/>
  </r>
  <r>
    <x v="6"/>
    <s v="OTIMIZA PAGAMENTOS E INTERMEDIACAO DE NEGOCIOS LTDA"/>
    <x v="1"/>
    <d v="2025-02-10T00:00:00"/>
    <d v="2025-02-17T00:00:00"/>
    <s v="'46729"/>
    <s v="1 | 1"/>
    <x v="10"/>
    <x v="1"/>
    <n v="-333.43"/>
    <x v="72"/>
    <x v="71"/>
    <s v="REF. OTIMIZA - JAN/25  - GA"/>
    <x v="10"/>
    <x v="2"/>
    <x v="0"/>
    <n v="7001"/>
    <x v="11"/>
    <n v="70017"/>
    <s v="OFICINA (Comum)"/>
    <x v="1"/>
    <x v="1"/>
    <x v="2"/>
    <x v="2"/>
    <x v="15"/>
    <x v="15"/>
  </r>
  <r>
    <x v="6"/>
    <s v="OTIMIZA PAGAMENTOS E INTERMEDIACAO DE NEGOCIOS LTDA"/>
    <x v="1"/>
    <d v="2025-02-10T00:00:00"/>
    <d v="2025-02-17T00:00:00"/>
    <s v="'46729"/>
    <s v="1 | 1"/>
    <x v="10"/>
    <x v="1"/>
    <n v="-175.76"/>
    <x v="72"/>
    <x v="71"/>
    <s v="REF. OTIMIZA - JAN/25  - GA"/>
    <x v="2"/>
    <x v="1"/>
    <x v="0"/>
    <n v="4004"/>
    <x v="2"/>
    <n v="40041"/>
    <s v="PATRIMÔNIO (Administrativo)"/>
    <x v="1"/>
    <x v="1"/>
    <x v="2"/>
    <x v="2"/>
    <x v="15"/>
    <x v="15"/>
  </r>
  <r>
    <x v="6"/>
    <s v="OTIMIZA PAGAMENTOS E INTERMEDIACAO DE NEGOCIOS LTDA"/>
    <x v="1"/>
    <d v="2025-02-10T00:00:00"/>
    <d v="2025-02-17T00:00:00"/>
    <s v="'46729"/>
    <s v="1 | 1"/>
    <x v="10"/>
    <x v="1"/>
    <n v="-51.8"/>
    <x v="72"/>
    <x v="71"/>
    <s v="REF. OTIMIZA - JAN/25  - GA"/>
    <x v="2"/>
    <x v="2"/>
    <x v="0"/>
    <n v="7002"/>
    <x v="33"/>
    <n v="70027"/>
    <s v="LAVAGEM (Comum)"/>
    <x v="1"/>
    <x v="1"/>
    <x v="2"/>
    <x v="2"/>
    <x v="15"/>
    <x v="15"/>
  </r>
  <r>
    <x v="6"/>
    <s v="OTIMIZA PAGAMENTOS E INTERMEDIACAO DE NEGOCIOS LTDA"/>
    <x v="1"/>
    <d v="2025-02-10T00:00:00"/>
    <d v="2025-02-17T00:00:00"/>
    <s v="'46729"/>
    <s v="1 | 1"/>
    <x v="10"/>
    <x v="1"/>
    <n v="-50.57"/>
    <x v="72"/>
    <x v="71"/>
    <s v="REF. OTIMIZA - JAN/25  - GA"/>
    <x v="7"/>
    <x v="2"/>
    <x v="0"/>
    <n v="3008"/>
    <x v="26"/>
    <n v="30087"/>
    <s v="ALMOXARIFADO (Comum)"/>
    <x v="1"/>
    <x v="1"/>
    <x v="2"/>
    <x v="2"/>
    <x v="15"/>
    <x v="15"/>
  </r>
  <r>
    <x v="6"/>
    <s v="OTIMIZA PAGAMENTOS E INTERMEDIACAO DE NEGOCIOS LTDA"/>
    <x v="1"/>
    <d v="2025-02-10T00:00:00"/>
    <d v="2025-02-17T00:00:00"/>
    <s v="'46729"/>
    <s v="1 | 1"/>
    <x v="10"/>
    <x v="1"/>
    <n v="-9.5299999999999994"/>
    <x v="72"/>
    <x v="71"/>
    <s v="REF. OTIMIZA - JAN/25  - GA"/>
    <x v="2"/>
    <x v="2"/>
    <x v="0"/>
    <n v="5003"/>
    <x v="31"/>
    <n v="50037"/>
    <s v="LAVANDERIA (Comum)"/>
    <x v="1"/>
    <x v="1"/>
    <x v="2"/>
    <x v="2"/>
    <x v="15"/>
    <x v="15"/>
  </r>
  <r>
    <x v="6"/>
    <s v="OTIMIZA PAGAMENTOS E INTERMEDIACAO DE NEGOCIOS LTDA"/>
    <x v="1"/>
    <d v="2025-02-10T00:00:00"/>
    <d v="2025-02-17T00:00:00"/>
    <s v="'46729"/>
    <s v="1 | 1"/>
    <x v="10"/>
    <x v="1"/>
    <n v="-7.5"/>
    <x v="72"/>
    <x v="71"/>
    <s v="REF. OTIMIZA - JAN/25  - GA"/>
    <x v="10"/>
    <x v="2"/>
    <x v="0"/>
    <n v="7003"/>
    <x v="14"/>
    <n v="70037"/>
    <s v="SERRALHERIA (Comum)"/>
    <x v="1"/>
    <x v="1"/>
    <x v="2"/>
    <x v="2"/>
    <x v="15"/>
    <x v="15"/>
  </r>
  <r>
    <x v="6"/>
    <s v="OTIMIZA PAGAMENTOS E INTERMEDIACAO DE NEGOCIOS LTDA"/>
    <x v="1"/>
    <d v="2025-02-10T00:00:00"/>
    <d v="2025-02-17T00:00:00"/>
    <s v="'46729"/>
    <s v="1 | 1"/>
    <x v="10"/>
    <x v="1"/>
    <n v="0"/>
    <x v="72"/>
    <x v="71"/>
    <s v="REF. OTIMIZA - JAN/25  - GA"/>
    <x v="6"/>
    <x v="2"/>
    <x v="0"/>
    <n v="6002"/>
    <x v="9"/>
    <n v="60022"/>
    <s v="OPERACIONAL ADM (Extraordinário)"/>
    <x v="1"/>
    <x v="1"/>
    <x v="2"/>
    <x v="2"/>
    <x v="15"/>
    <x v="15"/>
  </r>
  <r>
    <x v="6"/>
    <s v="OTIMIZA PAGAMENTOS E INTERMEDIACAO DE NEGOCIOS LTDA"/>
    <x v="1"/>
    <d v="2025-02-10T00:00:00"/>
    <d v="2025-02-17T00:00:00"/>
    <s v="'46729"/>
    <s v="1 | 1"/>
    <x v="10"/>
    <x v="1"/>
    <n v="0"/>
    <x v="72"/>
    <x v="71"/>
    <s v="REF. OTIMIZA - JAN/25  - GA"/>
    <x v="3"/>
    <x v="2"/>
    <x v="0"/>
    <n v="7004"/>
    <x v="3"/>
    <n v="70047"/>
    <s v="FÁBRICA CNTR (Comum)"/>
    <x v="1"/>
    <x v="1"/>
    <x v="2"/>
    <x v="2"/>
    <x v="15"/>
    <x v="15"/>
  </r>
  <r>
    <x v="6"/>
    <s v="PENSAO ALIMENTICIA"/>
    <x v="7"/>
    <d v="2024-05-03T00:00:00"/>
    <d v="2024-05-07T00:00:00"/>
    <s v="'1025905"/>
    <s v="1 | 1"/>
    <x v="5"/>
    <x v="0"/>
    <n v="-1022.03"/>
    <x v="73"/>
    <x v="72"/>
    <s v="REF.  PENSÃƒO ALIMENTICIA -ABR/2024 - COLABORADOR : FABIANO SILVA BONFIM"/>
    <x v="10"/>
    <x v="2"/>
    <x v="0"/>
    <n v="7001"/>
    <x v="11"/>
    <n v="70017"/>
    <s v="OFICINA (Comum)"/>
    <x v="1"/>
    <x v="3"/>
    <x v="2"/>
    <x v="2"/>
    <x v="13"/>
    <x v="13"/>
  </r>
  <r>
    <x v="6"/>
    <s v="PENSAO ALIMENTICIA"/>
    <x v="8"/>
    <d v="2024-06-05T00:00:00"/>
    <d v="2024-06-06T00:00:00"/>
    <s v="'1027388"/>
    <s v="1 | 1"/>
    <x v="5"/>
    <x v="0"/>
    <n v="-1141.4000000000001"/>
    <x v="73"/>
    <x v="72"/>
    <s v="REF.  PENSÃƒO ALIMENTICIA - MAI/2024 - COLABORADOR : FABIANO SILVA BONFIM"/>
    <x v="10"/>
    <x v="2"/>
    <x v="0"/>
    <n v="7001"/>
    <x v="11"/>
    <n v="70017"/>
    <s v="OFICINA (Comum)"/>
    <x v="1"/>
    <x v="3"/>
    <x v="2"/>
    <x v="2"/>
    <x v="13"/>
    <x v="13"/>
  </r>
  <r>
    <x v="6"/>
    <s v="PENSAO ALIMENTICIA"/>
    <x v="9"/>
    <d v="2024-07-03T00:00:00"/>
    <d v="2024-07-05T00:00:00"/>
    <s v="'1028876"/>
    <s v="1 | 1"/>
    <x v="5"/>
    <x v="0"/>
    <n v="-1023.95"/>
    <x v="73"/>
    <x v="72"/>
    <s v="REF.  PENSÃƒO ALIMENTICIA -  JUN/2024 - COLABORADOR : FABIANO SILVA BONFIM"/>
    <x v="10"/>
    <x v="2"/>
    <x v="0"/>
    <n v="7001"/>
    <x v="11"/>
    <n v="70017"/>
    <s v="OFICINA (Comum)"/>
    <x v="1"/>
    <x v="3"/>
    <x v="2"/>
    <x v="2"/>
    <x v="13"/>
    <x v="13"/>
  </r>
  <r>
    <x v="6"/>
    <s v="PENSAO ALIMENTICIA"/>
    <x v="10"/>
    <d v="2024-08-02T00:00:00"/>
    <d v="2024-08-06T00:00:00"/>
    <s v="'1030450"/>
    <s v="1 | 1"/>
    <x v="5"/>
    <x v="0"/>
    <n v="-958.34"/>
    <x v="73"/>
    <x v="72"/>
    <s v="REF.  PENSÃƒO - GA - 07/2024"/>
    <x v="10"/>
    <x v="2"/>
    <x v="0"/>
    <n v="7001"/>
    <x v="11"/>
    <n v="70017"/>
    <s v="OFICINA (Comum)"/>
    <x v="1"/>
    <x v="4"/>
    <x v="2"/>
    <x v="2"/>
    <x v="13"/>
    <x v="13"/>
  </r>
  <r>
    <x v="6"/>
    <s v="PENSAO ALIMENTICIA"/>
    <x v="11"/>
    <d v="2024-09-13T00:00:00"/>
    <d v="2024-09-16T00:00:00"/>
    <s v="'1032696"/>
    <s v="1 | 1"/>
    <x v="5"/>
    <x v="0"/>
    <n v="-1130.97"/>
    <x v="73"/>
    <x v="72"/>
    <s v="REF.  PENSÃƒO - GA - 08/2024"/>
    <x v="10"/>
    <x v="2"/>
    <x v="0"/>
    <n v="7001"/>
    <x v="11"/>
    <n v="70017"/>
    <s v="OFICINA (Comum)"/>
    <x v="1"/>
    <x v="4"/>
    <x v="2"/>
    <x v="2"/>
    <x v="13"/>
    <x v="13"/>
  </r>
  <r>
    <x v="6"/>
    <s v="PENSAO ALIMENTICIA"/>
    <x v="12"/>
    <d v="2024-10-03T00:00:00"/>
    <d v="2024-10-04T00:00:00"/>
    <s v="'1033626"/>
    <s v="1 | 1"/>
    <x v="5"/>
    <x v="0"/>
    <n v="-1074.01"/>
    <x v="73"/>
    <x v="72"/>
    <s v="REF.  PENSÃƒO - GA - 09/2024"/>
    <x v="10"/>
    <x v="2"/>
    <x v="0"/>
    <n v="7001"/>
    <x v="11"/>
    <n v="70017"/>
    <s v="OFICINA (Comum)"/>
    <x v="1"/>
    <x v="4"/>
    <x v="2"/>
    <x v="2"/>
    <x v="13"/>
    <x v="13"/>
  </r>
  <r>
    <x v="6"/>
    <s v="PENSAO ALIMENTICIA"/>
    <x v="13"/>
    <d v="2024-11-05T00:00:00"/>
    <d v="2024-11-07T00:00:00"/>
    <s v="'1035489"/>
    <s v="1 | 1"/>
    <x v="5"/>
    <x v="0"/>
    <n v="-1079.6400000000001"/>
    <x v="73"/>
    <x v="72"/>
    <s v="REF.  PENSÃƒO - GA - 10/2024"/>
    <x v="10"/>
    <x v="2"/>
    <x v="0"/>
    <n v="7001"/>
    <x v="11"/>
    <n v="70017"/>
    <s v="OFICINA (Comum)"/>
    <x v="1"/>
    <x v="0"/>
    <x v="2"/>
    <x v="2"/>
    <x v="13"/>
    <x v="13"/>
  </r>
  <r>
    <x v="6"/>
    <s v="PENSAO ALIMENTICIA"/>
    <x v="14"/>
    <d v="2024-12-05T00:00:00"/>
    <d v="2024-12-06T00:00:00"/>
    <s v="'1037299"/>
    <s v="1 | 1"/>
    <x v="5"/>
    <x v="0"/>
    <n v="-1387.09"/>
    <x v="73"/>
    <x v="72"/>
    <s v="REF.  PENSÃƒO - GA - 11/2024  -  FABIANO SILVA BONFIM"/>
    <x v="10"/>
    <x v="2"/>
    <x v="0"/>
    <n v="7001"/>
    <x v="11"/>
    <n v="70017"/>
    <s v="OFICINA (Comum)"/>
    <x v="1"/>
    <x v="0"/>
    <x v="2"/>
    <x v="2"/>
    <x v="13"/>
    <x v="13"/>
  </r>
  <r>
    <x v="6"/>
    <s v="PENSAO ALIMENTICIA"/>
    <x v="14"/>
    <d v="2024-12-05T00:00:00"/>
    <d v="2024-12-06T00:00:00"/>
    <s v="'1037300"/>
    <s v="1 | 1"/>
    <x v="5"/>
    <x v="0"/>
    <n v="-317.04000000000002"/>
    <x v="73"/>
    <x v="72"/>
    <s v="REF.  PENSÃƒO - GA - 11/2024  - RENATO BELLO LOPES"/>
    <x v="2"/>
    <x v="1"/>
    <x v="0"/>
    <n v="4004"/>
    <x v="2"/>
    <n v="40041"/>
    <s v="PATRIMÔNIO (Administrativo)"/>
    <x v="1"/>
    <x v="0"/>
    <x v="2"/>
    <x v="2"/>
    <x v="13"/>
    <x v="13"/>
  </r>
  <r>
    <x v="6"/>
    <s v="PENSAO ALIMENTICIA"/>
    <x v="0"/>
    <d v="2024-12-18T00:00:00"/>
    <d v="2024-12-19T00:00:00"/>
    <s v="'1038126"/>
    <s v="1 | 1"/>
    <x v="5"/>
    <x v="0"/>
    <n v="-1085.52"/>
    <x v="22"/>
    <x v="22"/>
    <s v="REF.  PENSÃƒO - GA - 13Âº SALÃRIO"/>
    <x v="10"/>
    <x v="2"/>
    <x v="0"/>
    <n v="7001"/>
    <x v="11"/>
    <n v="70017"/>
    <s v="OFICINA (Comum)"/>
    <x v="1"/>
    <x v="0"/>
    <x v="2"/>
    <x v="2"/>
    <x v="13"/>
    <x v="13"/>
  </r>
  <r>
    <x v="6"/>
    <s v="PENSAO ALIMENTICIA"/>
    <x v="0"/>
    <d v="2024-12-18T00:00:00"/>
    <d v="2024-12-19T00:00:00"/>
    <s v="'1038128"/>
    <s v="1 | 1"/>
    <x v="5"/>
    <x v="0"/>
    <n v="-317.04000000000002"/>
    <x v="22"/>
    <x v="22"/>
    <s v="REF.  PENSÃƒO - GA - 13Âº SALÃRIO RENATO BELLO LOPES"/>
    <x v="2"/>
    <x v="1"/>
    <x v="0"/>
    <n v="4004"/>
    <x v="2"/>
    <n v="40041"/>
    <s v="PATRIMÔNIO (Administrativo)"/>
    <x v="1"/>
    <x v="0"/>
    <x v="2"/>
    <x v="2"/>
    <x v="13"/>
    <x v="13"/>
  </r>
  <r>
    <x v="6"/>
    <s v="PENSAO ALIMENTICIA"/>
    <x v="0"/>
    <d v="2025-01-06T00:00:00"/>
    <d v="2025-01-07T00:00:00"/>
    <s v="'1038694"/>
    <s v="1 | 1"/>
    <x v="5"/>
    <x v="0"/>
    <n v="-998.98"/>
    <x v="73"/>
    <x v="72"/>
    <s v="PENSÃƒO - GA - 12/2024"/>
    <x v="10"/>
    <x v="2"/>
    <x v="0"/>
    <n v="7001"/>
    <x v="11"/>
    <n v="70017"/>
    <s v="OFICINA (Comum)"/>
    <x v="1"/>
    <x v="0"/>
    <x v="2"/>
    <x v="2"/>
    <x v="13"/>
    <x v="13"/>
  </r>
  <r>
    <x v="6"/>
    <s v="PENSAO ALIMENTICIA"/>
    <x v="0"/>
    <d v="2025-01-06T00:00:00"/>
    <d v="2025-01-07T00:00:00"/>
    <s v="'1038694"/>
    <s v="1 | 1"/>
    <x v="5"/>
    <x v="0"/>
    <n v="-317.04000000000002"/>
    <x v="73"/>
    <x v="72"/>
    <s v="PENSÃƒO - GA - 12/2024"/>
    <x v="2"/>
    <x v="1"/>
    <x v="0"/>
    <n v="4004"/>
    <x v="2"/>
    <n v="40041"/>
    <s v="PATRIMÔNIO (Administrativo)"/>
    <x v="1"/>
    <x v="0"/>
    <x v="2"/>
    <x v="2"/>
    <x v="13"/>
    <x v="13"/>
  </r>
  <r>
    <x v="6"/>
    <s v="PENSAO ALIMENTICIA"/>
    <x v="1"/>
    <d v="2025-02-05T00:00:00"/>
    <d v="2025-02-06T00:00:00"/>
    <s v="'1040320"/>
    <s v="1 | 1"/>
    <x v="5"/>
    <x v="0"/>
    <n v="-1051.74"/>
    <x v="73"/>
    <x v="72"/>
    <s v="PENSÃƒO - GA - 01/2025"/>
    <x v="10"/>
    <x v="2"/>
    <x v="0"/>
    <n v="7001"/>
    <x v="11"/>
    <n v="70017"/>
    <s v="OFICINA (Comum)"/>
    <x v="1"/>
    <x v="1"/>
    <x v="2"/>
    <x v="2"/>
    <x v="13"/>
    <x v="13"/>
  </r>
  <r>
    <x v="6"/>
    <s v="PENSAO ALIMENTICIA"/>
    <x v="1"/>
    <d v="2025-02-05T00:00:00"/>
    <d v="2025-02-06T00:00:00"/>
    <s v="'1040320"/>
    <s v="1 | 1"/>
    <x v="5"/>
    <x v="0"/>
    <n v="-317.36"/>
    <x v="73"/>
    <x v="72"/>
    <s v="PENSÃƒO - GA - 01/2025"/>
    <x v="2"/>
    <x v="1"/>
    <x v="0"/>
    <n v="4004"/>
    <x v="2"/>
    <n v="40041"/>
    <s v="PATRIMÔNIO (Administrativo)"/>
    <x v="1"/>
    <x v="1"/>
    <x v="2"/>
    <x v="2"/>
    <x v="13"/>
    <x v="13"/>
  </r>
  <r>
    <x v="6"/>
    <s v="PIRES E VIDAL ASSESSORIA E EMPREENDIMENTOS LTDA"/>
    <x v="7"/>
    <d v="2024-05-20T00:00:00"/>
    <d v="2024-05-20T00:00:00"/>
    <s v="'5741"/>
    <s v="1 | 1"/>
    <x v="10"/>
    <x v="0"/>
    <n v="-716.87"/>
    <x v="31"/>
    <x v="31"/>
    <s v="REF. A EXAME MÃ‰DICO MAIO/2024"/>
    <x v="15"/>
    <x v="2"/>
    <x v="0"/>
    <n v="3005"/>
    <x v="18"/>
    <n v="30057"/>
    <s v="DEPARTAMENTO PESSOAL (Comum)"/>
    <x v="1"/>
    <x v="3"/>
    <x v="2"/>
    <x v="2"/>
    <x v="15"/>
    <x v="15"/>
  </r>
  <r>
    <x v="6"/>
    <s v="PIRES E VIDAL ASSESSORIA E EMPREENDIMENTOS LTDA"/>
    <x v="8"/>
    <d v="2024-05-31T00:00:00"/>
    <d v="2024-06-20T00:00:00"/>
    <s v="'5861"/>
    <s v="1 | 1"/>
    <x v="11"/>
    <x v="0"/>
    <n v="-626.88"/>
    <x v="31"/>
    <x v="31"/>
    <s v="REF. A EXAME MÃ‰DICO MAIO/2024"/>
    <x v="15"/>
    <x v="1"/>
    <x v="0"/>
    <n v="3005"/>
    <x v="18"/>
    <n v="30051"/>
    <s v="DEPARTAMENTO PESSOAL (Administrativo)"/>
    <x v="1"/>
    <x v="3"/>
    <x v="2"/>
    <x v="2"/>
    <x v="15"/>
    <x v="15"/>
  </r>
  <r>
    <x v="6"/>
    <s v="PIRES E VIDAL ASSESSORIA E EMPREENDIMENTOS LTDA"/>
    <x v="9"/>
    <d v="2024-07-05T00:00:00"/>
    <d v="2024-07-22T00:00:00"/>
    <s v="'6011"/>
    <s v="1 | 1"/>
    <x v="11"/>
    <x v="0"/>
    <n v="-2006.45"/>
    <x v="31"/>
    <x v="31"/>
    <s v="VIDALCLIN - GA - Nota fiscal nÂº 6011 - 06/2024"/>
    <x v="15"/>
    <x v="1"/>
    <x v="0"/>
    <n v="3005"/>
    <x v="18"/>
    <n v="30051"/>
    <s v="DEPARTAMENTO PESSOAL (Administrativo)"/>
    <x v="1"/>
    <x v="3"/>
    <x v="2"/>
    <x v="2"/>
    <x v="15"/>
    <x v="15"/>
  </r>
  <r>
    <x v="6"/>
    <s v="PIRES E VIDAL ASSESSORIA E EMPREENDIMENTOS LTDA"/>
    <x v="10"/>
    <d v="2024-08-09T00:00:00"/>
    <d v="2024-08-20T00:00:00"/>
    <s v="'6128"/>
    <s v="1 | 1"/>
    <x v="11"/>
    <x v="0"/>
    <n v="-2204.56"/>
    <x v="31"/>
    <x v="31"/>
    <s v="VIDALCLIN - GA - Nota fiscal nÂº 6128 - 076/2024"/>
    <x v="15"/>
    <x v="2"/>
    <x v="0"/>
    <n v="3005"/>
    <x v="18"/>
    <n v="30057"/>
    <s v="DEPARTAMENTO PESSOAL (Comum)"/>
    <x v="1"/>
    <x v="4"/>
    <x v="2"/>
    <x v="2"/>
    <x v="15"/>
    <x v="15"/>
  </r>
  <r>
    <x v="6"/>
    <s v="PIRES E VIDAL ASSESSORIA E EMPREENDIMENTOS LTDA"/>
    <x v="10"/>
    <d v="2024-08-09T00:00:00"/>
    <d v="2024-08-20T00:00:00"/>
    <s v="'6128"/>
    <s v="1 | 1"/>
    <x v="11"/>
    <x v="0"/>
    <n v="-336.96"/>
    <x v="31"/>
    <x v="31"/>
    <s v="VIDALCLIN - GA - Nota fiscal nÂº 6128 - 076/2024"/>
    <x v="15"/>
    <x v="1"/>
    <x v="0"/>
    <n v="3005"/>
    <x v="18"/>
    <n v="30051"/>
    <s v="DEPARTAMENTO PESSOAL (Administrativo)"/>
    <x v="1"/>
    <x v="4"/>
    <x v="2"/>
    <x v="2"/>
    <x v="15"/>
    <x v="15"/>
  </r>
  <r>
    <x v="6"/>
    <s v="PIRES E VIDAL ASSESSORIA E EMPREENDIMENTOS LTDA"/>
    <x v="11"/>
    <d v="2024-09-18T00:00:00"/>
    <d v="2024-09-20T00:00:00"/>
    <s v="'6222"/>
    <s v="1 | 1"/>
    <x v="11"/>
    <x v="0"/>
    <n v="-3258.34"/>
    <x v="31"/>
    <x v="31"/>
    <s v="VIDALCLIN - GA - Nota fiscal nÂº 6128 - 076/2024"/>
    <x v="15"/>
    <x v="1"/>
    <x v="0"/>
    <n v="3005"/>
    <x v="18"/>
    <n v="30051"/>
    <s v="DEPARTAMENTO PESSOAL (Administrativo)"/>
    <x v="1"/>
    <x v="4"/>
    <x v="2"/>
    <x v="2"/>
    <x v="15"/>
    <x v="15"/>
  </r>
  <r>
    <x v="6"/>
    <s v="PIRES E VIDAL ASSESSORIA E EMPREENDIMENTOS LTDA"/>
    <x v="11"/>
    <d v="2024-09-18T00:00:00"/>
    <d v="2024-09-20T00:00:00"/>
    <s v="'6222"/>
    <s v="1 | 1"/>
    <x v="11"/>
    <x v="0"/>
    <n v="0"/>
    <x v="31"/>
    <x v="31"/>
    <s v="VIDALCLIN - GA - Nota fiscal nÂº 6128 - 076/2024"/>
    <x v="15"/>
    <x v="2"/>
    <x v="0"/>
    <n v="3005"/>
    <x v="18"/>
    <n v="30057"/>
    <s v="DEPARTAMENTO PESSOAL (Comum)"/>
    <x v="1"/>
    <x v="4"/>
    <x v="2"/>
    <x v="2"/>
    <x v="15"/>
    <x v="15"/>
  </r>
  <r>
    <x v="6"/>
    <s v="PIRES E VIDAL ASSESSORIA E EMPREENDIMENTOS LTDA"/>
    <x v="12"/>
    <d v="2024-10-03T00:00:00"/>
    <d v="2024-10-21T00:00:00"/>
    <s v="'6364"/>
    <s v="1 | 1"/>
    <x v="11"/>
    <x v="0"/>
    <n v="-919.3"/>
    <x v="31"/>
    <x v="31"/>
    <s v="VIDALCLIN - GA - Nota fiscal nÂº 6364 - 076/2024"/>
    <x v="15"/>
    <x v="1"/>
    <x v="0"/>
    <n v="3005"/>
    <x v="18"/>
    <n v="30051"/>
    <s v="DEPARTAMENTO PESSOAL (Administrativo)"/>
    <x v="1"/>
    <x v="4"/>
    <x v="2"/>
    <x v="2"/>
    <x v="15"/>
    <x v="15"/>
  </r>
  <r>
    <x v="6"/>
    <s v="PIRES E VIDAL ASSESSORIA E EMPREENDIMENTOS LTDA"/>
    <x v="12"/>
    <d v="2024-10-03T00:00:00"/>
    <d v="2024-10-21T00:00:00"/>
    <s v="'6364"/>
    <s v="1 | 1"/>
    <x v="11"/>
    <x v="0"/>
    <n v="0"/>
    <x v="31"/>
    <x v="31"/>
    <s v="VIDALCLIN - GA - Nota fiscal nÂº 6364 - 076/2024"/>
    <x v="15"/>
    <x v="2"/>
    <x v="0"/>
    <n v="3005"/>
    <x v="18"/>
    <n v="30057"/>
    <s v="DEPARTAMENTO PESSOAL (Comum)"/>
    <x v="1"/>
    <x v="4"/>
    <x v="2"/>
    <x v="2"/>
    <x v="15"/>
    <x v="15"/>
  </r>
  <r>
    <x v="6"/>
    <s v="PIRES E VIDAL ASSESSORIA E EMPREENDIMENTOS LTDA"/>
    <x v="13"/>
    <d v="2024-11-06T00:00:00"/>
    <d v="2024-11-21T00:00:00"/>
    <s v="'6455"/>
    <s v="1 | 1"/>
    <x v="11"/>
    <x v="0"/>
    <n v="-753.69"/>
    <x v="31"/>
    <x v="31"/>
    <s v="VIDALCLIN - GA - Nota fiscal nÂº 6455 "/>
    <x v="15"/>
    <x v="1"/>
    <x v="0"/>
    <n v="3005"/>
    <x v="18"/>
    <n v="30051"/>
    <s v="DEPARTAMENTO PESSOAL (Administrativo)"/>
    <x v="1"/>
    <x v="0"/>
    <x v="2"/>
    <x v="2"/>
    <x v="15"/>
    <x v="15"/>
  </r>
  <r>
    <x v="6"/>
    <s v="PIRES E VIDAL ASSESSORIA E EMPREENDIMENTOS LTDA"/>
    <x v="13"/>
    <d v="2024-11-06T00:00:00"/>
    <d v="2024-11-21T00:00:00"/>
    <s v="'6455"/>
    <s v="1 | 1"/>
    <x v="11"/>
    <x v="0"/>
    <n v="0"/>
    <x v="31"/>
    <x v="31"/>
    <s v="VIDALCLIN - GA - Nota fiscal nÂº 6455 "/>
    <x v="15"/>
    <x v="2"/>
    <x v="0"/>
    <n v="3005"/>
    <x v="18"/>
    <n v="30057"/>
    <s v="DEPARTAMENTO PESSOAL (Comum)"/>
    <x v="1"/>
    <x v="0"/>
    <x v="2"/>
    <x v="2"/>
    <x v="15"/>
    <x v="15"/>
  </r>
  <r>
    <x v="6"/>
    <s v="PIRES E VIDAL ASSESSORIA E EMPREENDIMENTOS LTDA"/>
    <x v="0"/>
    <d v="2024-12-04T00:00:00"/>
    <d v="2024-12-20T00:00:00"/>
    <s v="'6561"/>
    <s v="1 | 1"/>
    <x v="11"/>
    <x v="0"/>
    <n v="-6531.68"/>
    <x v="31"/>
    <x v="31"/>
    <s v="VIDALCLIN - GA - Nota fiscal nÂº 6561"/>
    <x v="15"/>
    <x v="1"/>
    <x v="0"/>
    <n v="3005"/>
    <x v="18"/>
    <n v="30051"/>
    <s v="DEPARTAMENTO PESSOAL (Administrativo)"/>
    <x v="1"/>
    <x v="0"/>
    <x v="2"/>
    <x v="2"/>
    <x v="15"/>
    <x v="15"/>
  </r>
  <r>
    <x v="6"/>
    <s v="PIRES E VIDAL ASSESSORIA E EMPREENDIMENTOS LTDA"/>
    <x v="0"/>
    <d v="2024-12-04T00:00:00"/>
    <d v="2024-12-20T00:00:00"/>
    <s v="'6561"/>
    <s v="1 | 1"/>
    <x v="11"/>
    <x v="0"/>
    <n v="0"/>
    <x v="31"/>
    <x v="31"/>
    <s v="VIDALCLIN - GA - Nota fiscal nÂº 6561"/>
    <x v="15"/>
    <x v="2"/>
    <x v="0"/>
    <n v="3005"/>
    <x v="18"/>
    <n v="30057"/>
    <s v="DEPARTAMENTO PESSOAL (Comum)"/>
    <x v="1"/>
    <x v="0"/>
    <x v="2"/>
    <x v="2"/>
    <x v="15"/>
    <x v="15"/>
  </r>
  <r>
    <x v="6"/>
    <s v="PIRES E VIDAL ASSESSORIA E EMPREENDIMENTOS LTDA"/>
    <x v="0"/>
    <d v="2025-01-09T00:00:00"/>
    <d v="2025-01-21T00:00:00"/>
    <s v="'6676 "/>
    <s v="1 | 1"/>
    <x v="11"/>
    <x v="0"/>
    <n v="-2007.38"/>
    <x v="31"/>
    <x v="31"/>
    <s v="VIDALCLIN - GA - Nota fiscal nÂº 6676 "/>
    <x v="15"/>
    <x v="1"/>
    <x v="0"/>
    <n v="3005"/>
    <x v="18"/>
    <n v="30051"/>
    <s v="DEPARTAMENTO PESSOAL (Administrativo)"/>
    <x v="1"/>
    <x v="0"/>
    <x v="2"/>
    <x v="2"/>
    <x v="15"/>
    <x v="15"/>
  </r>
  <r>
    <x v="6"/>
    <s v="PIRES E VIDAL ASSESSORIA E EMPREENDIMENTOS LTDA"/>
    <x v="0"/>
    <d v="2025-01-09T00:00:00"/>
    <d v="2025-01-21T00:00:00"/>
    <s v="'6676 "/>
    <s v="1 | 1"/>
    <x v="11"/>
    <x v="0"/>
    <n v="0"/>
    <x v="31"/>
    <x v="31"/>
    <s v="VIDALCLIN - GA - Nota fiscal nÂº 6676 "/>
    <x v="15"/>
    <x v="2"/>
    <x v="0"/>
    <n v="3005"/>
    <x v="18"/>
    <n v="30057"/>
    <s v="DEPARTAMENTO PESSOAL (Comum)"/>
    <x v="1"/>
    <x v="0"/>
    <x v="2"/>
    <x v="2"/>
    <x v="15"/>
    <x v="15"/>
  </r>
  <r>
    <x v="6"/>
    <s v="PLUXEE FROTA E COMBUSTIVEL BRASIL LTDA."/>
    <x v="4"/>
    <d v="2023-12-26T00:00:00"/>
    <d v="2023-12-27T00:00:00"/>
    <s v="'1021450"/>
    <s v="1 | 1"/>
    <x v="6"/>
    <x v="0"/>
    <n v="-397.9"/>
    <x v="72"/>
    <x v="71"/>
    <s v="REF. PEDIDO VC MENSAL JANEIRO 2024 - GA"/>
    <x v="6"/>
    <x v="2"/>
    <x v="0"/>
    <n v="6002"/>
    <x v="9"/>
    <n v="60025"/>
    <s v="OPERACIONAL ADM (Químico e Biológico)"/>
    <x v="1"/>
    <x v="1"/>
    <x v="2"/>
    <x v="2"/>
    <x v="15"/>
    <x v="15"/>
  </r>
  <r>
    <x v="6"/>
    <s v="PLUXEE FROTA E COMBUSTIVEL BRASIL LTDA."/>
    <x v="4"/>
    <d v="2023-12-26T00:00:00"/>
    <d v="2023-12-27T00:00:00"/>
    <s v="'1021450"/>
    <s v="1 | 1"/>
    <x v="6"/>
    <x v="0"/>
    <n v="-4.8"/>
    <x v="72"/>
    <x v="71"/>
    <s v="REF. PEDIDO VC MENSAL JANEIRO 2024 - GA"/>
    <x v="0"/>
    <x v="2"/>
    <x v="0"/>
    <n v="2001"/>
    <x v="0"/>
    <n v="20017"/>
    <s v="CORPORATIVO (Comum)"/>
    <x v="1"/>
    <x v="1"/>
    <x v="2"/>
    <x v="2"/>
    <x v="15"/>
    <x v="15"/>
  </r>
  <r>
    <x v="6"/>
    <s v="PLUXEE FROTA E COMBUSTIVEL BRASIL LTDA."/>
    <x v="5"/>
    <d v="2024-01-26T00:00:00"/>
    <d v="2024-01-30T00:00:00"/>
    <s v="'1022333"/>
    <s v="1 | 1"/>
    <x v="6"/>
    <x v="0"/>
    <n v="-350.8"/>
    <x v="72"/>
    <x v="71"/>
    <s v="REF. PEDIDO VC MENSAL FEVEREIRO 2024 - GA"/>
    <x v="6"/>
    <x v="2"/>
    <x v="0"/>
    <n v="6002"/>
    <x v="9"/>
    <n v="60025"/>
    <s v="OPERACIONAL ADM (Químico e Biológico)"/>
    <x v="1"/>
    <x v="1"/>
    <x v="2"/>
    <x v="2"/>
    <x v="15"/>
    <x v="15"/>
  </r>
  <r>
    <x v="6"/>
    <s v="PLUXEE FROTA E COMBUSTIVEL BRASIL LTDA."/>
    <x v="7"/>
    <d v="2024-03-28T00:00:00"/>
    <d v="2024-03-28T00:00:00"/>
    <s v="'1024079"/>
    <s v="1 | 1"/>
    <x v="6"/>
    <x v="0"/>
    <n v="-380.6"/>
    <x v="72"/>
    <x v="71"/>
    <s v="REF. PEDIDO VC MENSAL ABRIL 2024 - GA"/>
    <x v="6"/>
    <x v="2"/>
    <x v="0"/>
    <n v="6002"/>
    <x v="9"/>
    <n v="60025"/>
    <s v="OPERACIONAL ADM (Químico e Biológico)"/>
    <x v="1"/>
    <x v="3"/>
    <x v="2"/>
    <x v="2"/>
    <x v="15"/>
    <x v="15"/>
  </r>
  <r>
    <x v="6"/>
    <s v="PLUXEE FROTA E COMBUSTIVEL BRASIL LTDA."/>
    <x v="7"/>
    <d v="2024-04-04T00:00:00"/>
    <d v="2024-04-08T00:00:00"/>
    <s v="'1024468"/>
    <s v="1 | 1"/>
    <x v="6"/>
    <x v="0"/>
    <n v="-300"/>
    <x v="125"/>
    <x v="123"/>
    <s v="REF. VA - GA - Rafael de Andrade Souza "/>
    <x v="6"/>
    <x v="0"/>
    <x v="0"/>
    <n v="6002"/>
    <x v="9"/>
    <n v="60022"/>
    <s v="OPERACIONAL ADM (Extraordinário)"/>
    <x v="0"/>
    <x v="3"/>
    <x v="9"/>
    <x v="9"/>
    <x v="12"/>
    <x v="12"/>
  </r>
  <r>
    <x v="6"/>
    <s v="PLUXEE FROTA E COMBUSTIVEL BRASIL LTDA."/>
    <x v="7"/>
    <d v="2024-04-08T00:00:00"/>
    <d v="2024-04-10T00:00:00"/>
    <s v="'34795279/24"/>
    <s v="1 | 1"/>
    <x v="6"/>
    <x v="0"/>
    <n v="-765"/>
    <x v="72"/>
    <x v="71"/>
    <s v="REF. PEDIDO VC MENSAL ABRIL 2024 - GA"/>
    <x v="6"/>
    <x v="2"/>
    <x v="0"/>
    <n v="6002"/>
    <x v="9"/>
    <n v="60025"/>
    <s v="OPERACIONAL ADM (Químico e Biológico)"/>
    <x v="1"/>
    <x v="3"/>
    <x v="2"/>
    <x v="2"/>
    <x v="15"/>
    <x v="15"/>
  </r>
  <r>
    <x v="6"/>
    <s v="PLUXEE FROTA E COMBUSTIVEL BRASIL LTDA."/>
    <x v="8"/>
    <d v="2024-05-24T00:00:00"/>
    <d v="2024-05-28T00:00:00"/>
    <s v="'1026877"/>
    <s v="1 | 1"/>
    <x v="6"/>
    <x v="0"/>
    <n v="-346"/>
    <x v="72"/>
    <x v="71"/>
    <s v="REF. PEDIDO VC MENSAL JUNHO 2024 - GA"/>
    <x v="6"/>
    <x v="2"/>
    <x v="0"/>
    <n v="6002"/>
    <x v="9"/>
    <n v="60025"/>
    <s v="OPERACIONAL ADM (Químico e Biológico)"/>
    <x v="1"/>
    <x v="3"/>
    <x v="2"/>
    <x v="2"/>
    <x v="15"/>
    <x v="15"/>
  </r>
  <r>
    <x v="6"/>
    <s v="PLUXEE FROTA E COMBUSTIVEL BRASIL LTDA."/>
    <x v="11"/>
    <d v="2024-07-25T00:00:00"/>
    <d v="2024-07-30T00:00:00"/>
    <s v="'35866076"/>
    <s v="1 | 1"/>
    <x v="6"/>
    <x v="0"/>
    <n v="-380.6"/>
    <x v="72"/>
    <x v="71"/>
    <s v="PEDIDO VC MENSAL AGOSTO 2024 - GA"/>
    <x v="6"/>
    <x v="2"/>
    <x v="0"/>
    <n v="6002"/>
    <x v="9"/>
    <n v="60025"/>
    <s v="OPERACIONAL ADM (Químico e Biológico)"/>
    <x v="1"/>
    <x v="4"/>
    <x v="2"/>
    <x v="2"/>
    <x v="15"/>
    <x v="15"/>
  </r>
  <r>
    <x v="6"/>
    <s v="PLUXEE FROTA E COMBUSTIVEL BRASIL LTDA."/>
    <x v="12"/>
    <d v="2024-08-26T00:00:00"/>
    <d v="2024-08-28T00:00:00"/>
    <s v="'1031575"/>
    <s v="1 | 1"/>
    <x v="6"/>
    <x v="0"/>
    <n v="-363.3"/>
    <x v="72"/>
    <x v="71"/>
    <s v="PEDIDO VC MENSAL SETEMBRO 2024 - GA"/>
    <x v="6"/>
    <x v="2"/>
    <x v="0"/>
    <n v="6002"/>
    <x v="9"/>
    <n v="60025"/>
    <s v="OPERACIONAL ADM (Químico e Biológico)"/>
    <x v="1"/>
    <x v="4"/>
    <x v="2"/>
    <x v="2"/>
    <x v="15"/>
    <x v="15"/>
  </r>
  <r>
    <x v="6"/>
    <s v="PREFEITURA DO RIO DE JANEIRO - IPTU"/>
    <x v="2"/>
    <d v="2025-01-07T00:00:00"/>
    <d v="2025-02-07T00:00:00"/>
    <s v="'1039530"/>
    <s v="1 | 10"/>
    <x v="1"/>
    <x v="0"/>
    <n v="-812"/>
    <x v="14"/>
    <x v="14"/>
    <s v="REF. IPTU 2025-  RUA CAP CARLOS , 209 LOT 3 PAL 49070 - MARE"/>
    <x v="2"/>
    <x v="2"/>
    <x v="0"/>
    <n v="4004"/>
    <x v="2"/>
    <n v="40047"/>
    <s v="PATRIMÔNIO (Comum)"/>
    <x v="0"/>
    <x v="1"/>
    <x v="0"/>
    <x v="0"/>
    <x v="9"/>
    <x v="9"/>
  </r>
  <r>
    <x v="6"/>
    <s v="PREFEITURA DO RIO DE JANEIRO - IPTU"/>
    <x v="15"/>
    <d v="2025-01-07T00:00:00"/>
    <d v="2025-03-11T00:00:00"/>
    <s v="'1039530"/>
    <s v="2 | 10"/>
    <x v="1"/>
    <x v="1"/>
    <n v="-812"/>
    <x v="14"/>
    <x v="14"/>
    <s v="REF. IPTU 2025-  RUA CAP CARLOS , 209 LOT 3 PAL 49070 - MARE"/>
    <x v="2"/>
    <x v="2"/>
    <x v="0"/>
    <n v="4004"/>
    <x v="2"/>
    <n v="40047"/>
    <s v="PATRIMÔNIO (Comum)"/>
    <x v="0"/>
    <x v="1"/>
    <x v="0"/>
    <x v="0"/>
    <x v="9"/>
    <x v="9"/>
  </r>
  <r>
    <x v="6"/>
    <s v="PREFEITURA DO RIO DE JANEIRO - IPTU"/>
    <x v="16"/>
    <d v="2025-01-07T00:00:00"/>
    <d v="2025-04-07T00:00:00"/>
    <s v="'1039530"/>
    <s v="3 | 10"/>
    <x v="1"/>
    <x v="1"/>
    <n v="-812"/>
    <x v="14"/>
    <x v="14"/>
    <s v="REF. IPTU 2025-  RUA CAP CARLOS , 209 LOT 3 PAL 49070 - MARE"/>
    <x v="2"/>
    <x v="2"/>
    <x v="0"/>
    <n v="4004"/>
    <x v="2"/>
    <n v="40047"/>
    <s v="PATRIMÔNIO (Comum)"/>
    <x v="0"/>
    <x v="3"/>
    <x v="0"/>
    <x v="0"/>
    <x v="9"/>
    <x v="9"/>
  </r>
  <r>
    <x v="6"/>
    <s v="PREFEITURA DO RIO DE JANEIRO - IPTU"/>
    <x v="17"/>
    <d v="2025-01-07T00:00:00"/>
    <d v="2025-05-08T00:00:00"/>
    <s v="'1039530"/>
    <s v="4 | 10"/>
    <x v="1"/>
    <x v="1"/>
    <n v="-812"/>
    <x v="14"/>
    <x v="14"/>
    <s v="REF. IPTU 2025-  RUA CAP CARLOS , 209 LOT 3 PAL 49070 - MARE"/>
    <x v="2"/>
    <x v="2"/>
    <x v="0"/>
    <n v="4004"/>
    <x v="2"/>
    <n v="40047"/>
    <s v="PATRIMÔNIO (Comum)"/>
    <x v="0"/>
    <x v="3"/>
    <x v="0"/>
    <x v="0"/>
    <x v="9"/>
    <x v="9"/>
  </r>
  <r>
    <x v="6"/>
    <s v="PREFEITURA DO RIO DE JANEIRO - IPTU"/>
    <x v="18"/>
    <d v="2025-01-07T00:00:00"/>
    <d v="2025-06-06T00:00:00"/>
    <s v="'1039530"/>
    <s v="5 | 10"/>
    <x v="1"/>
    <x v="1"/>
    <n v="-812"/>
    <x v="14"/>
    <x v="14"/>
    <s v="REF. IPTU 2025-  RUA CAP CARLOS , 209 LOT 3 PAL 49070 - MARE"/>
    <x v="2"/>
    <x v="2"/>
    <x v="0"/>
    <n v="4004"/>
    <x v="2"/>
    <n v="40047"/>
    <s v="PATRIMÔNIO (Comum)"/>
    <x v="0"/>
    <x v="3"/>
    <x v="0"/>
    <x v="0"/>
    <x v="9"/>
    <x v="9"/>
  </r>
  <r>
    <x v="6"/>
    <s v="PREFEITURA DO RIO DE JANEIRO - IPTU"/>
    <x v="19"/>
    <d v="2025-01-07T00:00:00"/>
    <d v="2025-07-07T00:00:00"/>
    <s v="'1039530"/>
    <s v="6 | 10"/>
    <x v="1"/>
    <x v="1"/>
    <n v="-812"/>
    <x v="14"/>
    <x v="14"/>
    <s v="REF. IPTU 2025-  RUA CAP CARLOS , 209 LOT 3 PAL 49070 - MARE"/>
    <x v="2"/>
    <x v="2"/>
    <x v="0"/>
    <n v="4004"/>
    <x v="2"/>
    <n v="40047"/>
    <s v="PATRIMÔNIO (Comum)"/>
    <x v="0"/>
    <x v="4"/>
    <x v="0"/>
    <x v="0"/>
    <x v="9"/>
    <x v="9"/>
  </r>
  <r>
    <x v="6"/>
    <s v="PREFEITURA DO RIO DE JANEIRO - IPTU"/>
    <x v="20"/>
    <d v="2025-01-07T00:00:00"/>
    <d v="2025-08-07T00:00:00"/>
    <s v="'1039530"/>
    <s v="7 | 10"/>
    <x v="1"/>
    <x v="1"/>
    <n v="-812"/>
    <x v="14"/>
    <x v="14"/>
    <s v="REF. IPTU 2025-  RUA CAP CARLOS , 209 LOT 3 PAL 49070 - MARE"/>
    <x v="2"/>
    <x v="2"/>
    <x v="0"/>
    <n v="4004"/>
    <x v="2"/>
    <n v="40047"/>
    <s v="PATRIMÔNIO (Comum)"/>
    <x v="0"/>
    <x v="4"/>
    <x v="0"/>
    <x v="0"/>
    <x v="9"/>
    <x v="9"/>
  </r>
  <r>
    <x v="6"/>
    <s v="PREFEITURA DO RIO DE JANEIRO - IPTU"/>
    <x v="21"/>
    <d v="2025-01-07T00:00:00"/>
    <d v="2025-09-05T00:00:00"/>
    <s v="'1039530"/>
    <s v="8 | 10"/>
    <x v="1"/>
    <x v="1"/>
    <n v="-812"/>
    <x v="14"/>
    <x v="14"/>
    <s v="REF. IPTU 2025-  RUA CAP CARLOS , 209 LOT 3 PAL 49070 - MARE"/>
    <x v="2"/>
    <x v="2"/>
    <x v="0"/>
    <n v="4004"/>
    <x v="2"/>
    <n v="40047"/>
    <s v="PATRIMÔNIO (Comum)"/>
    <x v="0"/>
    <x v="4"/>
    <x v="0"/>
    <x v="0"/>
    <x v="9"/>
    <x v="9"/>
  </r>
  <r>
    <x v="6"/>
    <s v="PREFEITURA DO RIO DE JANEIRO - IPTU"/>
    <x v="22"/>
    <d v="2025-01-07T00:00:00"/>
    <d v="2025-10-07T00:00:00"/>
    <s v="'1039530"/>
    <s v="9 | 10"/>
    <x v="1"/>
    <x v="1"/>
    <n v="-812"/>
    <x v="14"/>
    <x v="14"/>
    <s v="REF. IPTU 2025-  RUA CAP CARLOS , 209 LOT 3 PAL 49070 - MARE"/>
    <x v="2"/>
    <x v="2"/>
    <x v="0"/>
    <n v="4004"/>
    <x v="2"/>
    <n v="40047"/>
    <s v="PATRIMÔNIO (Comum)"/>
    <x v="0"/>
    <x v="0"/>
    <x v="0"/>
    <x v="0"/>
    <x v="9"/>
    <x v="9"/>
  </r>
  <r>
    <x v="6"/>
    <s v="PREFEITURA DO RIO DE JANEIRO - IPTU"/>
    <x v="23"/>
    <d v="2025-01-07T00:00:00"/>
    <d v="2025-11-07T00:00:00"/>
    <s v="'1039530"/>
    <s v="10 | 10"/>
    <x v="1"/>
    <x v="1"/>
    <n v="-812"/>
    <x v="14"/>
    <x v="14"/>
    <s v="REF. IPTU 2025-  RUA CAP CARLOS , 209 LOT 3 PAL 49070 - MARE"/>
    <x v="2"/>
    <x v="2"/>
    <x v="0"/>
    <n v="4004"/>
    <x v="2"/>
    <n v="40047"/>
    <s v="PATRIMÔNIO (Comum)"/>
    <x v="0"/>
    <x v="0"/>
    <x v="0"/>
    <x v="0"/>
    <x v="9"/>
    <x v="9"/>
  </r>
  <r>
    <x v="6"/>
    <s v="PROCESSO"/>
    <x v="14"/>
    <d v="2024-11-07T00:00:00"/>
    <d v="2024-11-25T00:00:00"/>
    <s v="' 0100730-59.2023.5.01.0034"/>
    <s v="1 | 4"/>
    <x v="13"/>
    <x v="0"/>
    <n v="-3750"/>
    <x v="16"/>
    <x v="16"/>
    <s v="Fwd: SolicitaÃ§Ã£o de pagamento - Acordo RT 0100730-59.2023.5.01.0034 - Gutierre Evangelista Moreira x SR Santos ServiÃ§os Automotores (GA) "/>
    <x v="4"/>
    <x v="0"/>
    <x v="0"/>
    <n v="8002"/>
    <x v="4"/>
    <n v="80021"/>
    <s v="JURÍDICO (Administrativo)"/>
    <x v="0"/>
    <x v="0"/>
    <x v="0"/>
    <x v="0"/>
    <x v="0"/>
    <x v="0"/>
  </r>
  <r>
    <x v="6"/>
    <s v="PROCESSO"/>
    <x v="14"/>
    <d v="2024-11-07T00:00:00"/>
    <d v="2024-12-26T00:00:00"/>
    <s v="' 0100730-59.2023.5.01.0034"/>
    <s v="2 | 4"/>
    <x v="13"/>
    <x v="0"/>
    <n v="-3750"/>
    <x v="16"/>
    <x v="16"/>
    <s v="Fwd: SolicitaÃ§Ã£o de pagamento - Acordo RT 0100730-59.2023.5.01.0034 - Gutierre Evangelista Moreira x SR Santos ServiÃ§os Automotores (GA) "/>
    <x v="4"/>
    <x v="0"/>
    <x v="0"/>
    <n v="8002"/>
    <x v="4"/>
    <n v="80021"/>
    <s v="JURÍDICO (Administrativo)"/>
    <x v="0"/>
    <x v="0"/>
    <x v="0"/>
    <x v="0"/>
    <x v="0"/>
    <x v="0"/>
  </r>
  <r>
    <x v="6"/>
    <s v="PROCESSO"/>
    <x v="14"/>
    <d v="2024-11-07T00:00:00"/>
    <d v="2025-01-27T00:00:00"/>
    <s v="' 0100730-59.2023.5.01.0034"/>
    <s v="3 | 4"/>
    <x v="13"/>
    <x v="0"/>
    <n v="-3750"/>
    <x v="16"/>
    <x v="16"/>
    <s v="Fwd: SolicitaÃ§Ã£o de pagamento - Acordo RT 0100730-59.2023.5.01.0034 - Gutierre Evangelista Moreira x SR Santos ServiÃ§os Automotores (GA) "/>
    <x v="4"/>
    <x v="0"/>
    <x v="0"/>
    <n v="8002"/>
    <x v="4"/>
    <n v="80021"/>
    <s v="JURÍDICO (Administrativo)"/>
    <x v="0"/>
    <x v="0"/>
    <x v="0"/>
    <x v="0"/>
    <x v="0"/>
    <x v="0"/>
  </r>
  <r>
    <x v="6"/>
    <s v="PROCESSO"/>
    <x v="14"/>
    <d v="2024-11-07T00:00:00"/>
    <d v="2025-02-25T00:00:00"/>
    <s v="' 0100730-59.2023.5.01.0034"/>
    <s v="4 | 4"/>
    <x v="13"/>
    <x v="1"/>
    <n v="-3750"/>
    <x v="16"/>
    <x v="16"/>
    <s v="Fwd: SolicitaÃ§Ã£o de pagamento - Acordo RT 0100730-59.2023.5.01.0034 - Gutierre Evangelista Moreira x SR Santos ServiÃ§os Automotores (GA) "/>
    <x v="4"/>
    <x v="0"/>
    <x v="0"/>
    <n v="8002"/>
    <x v="4"/>
    <n v="80021"/>
    <s v="JURÍDICO (Administrativo)"/>
    <x v="0"/>
    <x v="0"/>
    <x v="0"/>
    <x v="0"/>
    <x v="0"/>
    <x v="0"/>
  </r>
  <r>
    <x v="6"/>
    <s v="RESCISAO"/>
    <x v="6"/>
    <d v="2024-03-21T00:00:00"/>
    <d v="2024-03-21T00:00:00"/>
    <s v="'1023649"/>
    <s v="1 | 1"/>
    <x v="5"/>
    <x v="0"/>
    <n v="-2439.9"/>
    <x v="97"/>
    <x v="96"/>
    <s v="REF. TRCT - EDUARDO DE CARVALHO DA SILVA - G.A"/>
    <x v="10"/>
    <x v="2"/>
    <x v="0"/>
    <n v="7001"/>
    <x v="11"/>
    <n v="70017"/>
    <s v="OFICINA (Comum)"/>
    <x v="1"/>
    <x v="1"/>
    <x v="2"/>
    <x v="2"/>
    <x v="13"/>
    <x v="13"/>
  </r>
  <r>
    <x v="6"/>
    <s v="RESCISAO"/>
    <x v="7"/>
    <d v="2024-04-22T00:00:00"/>
    <d v="2024-04-26T00:00:00"/>
    <s v="'1025363"/>
    <s v="1 | 1"/>
    <x v="5"/>
    <x v="0"/>
    <n v="-6673.46"/>
    <x v="97"/>
    <x v="96"/>
    <s v="REF.TRCT - JOAO PEDRO AMERICO DA SILVA - G.A "/>
    <x v="2"/>
    <x v="2"/>
    <x v="0"/>
    <n v="7002"/>
    <x v="33"/>
    <n v="70027"/>
    <s v="LAVAGEM (Comum)"/>
    <x v="1"/>
    <x v="3"/>
    <x v="2"/>
    <x v="2"/>
    <x v="13"/>
    <x v="13"/>
  </r>
  <r>
    <x v="6"/>
    <s v="RESCISAO"/>
    <x v="10"/>
    <d v="2024-07-02T00:00:00"/>
    <d v="2024-07-05T00:00:00"/>
    <s v="'1028724"/>
    <s v="1 | 1"/>
    <x v="5"/>
    <x v="0"/>
    <n v="-6604.4"/>
    <x v="97"/>
    <x v="96"/>
    <s v="ENC: TRCT -  RAFAEL CARLOS ALBERTO / G.A"/>
    <x v="2"/>
    <x v="1"/>
    <x v="0"/>
    <n v="4004"/>
    <x v="2"/>
    <n v="40041"/>
    <s v="PATRIMÔNIO (Administrativo)"/>
    <x v="1"/>
    <x v="4"/>
    <x v="2"/>
    <x v="2"/>
    <x v="13"/>
    <x v="13"/>
  </r>
  <r>
    <x v="6"/>
    <s v="RESCISAO"/>
    <x v="10"/>
    <d v="2024-07-30T00:00:00"/>
    <d v="2024-08-06T00:00:00"/>
    <s v="'1030158"/>
    <s v="1 | 1"/>
    <x v="5"/>
    <x v="0"/>
    <n v="-7783.78"/>
    <x v="97"/>
    <x v="96"/>
    <s v="ENC: TRCT -  FERNANDO ALLAM REPIZO BELO / GA"/>
    <x v="2"/>
    <x v="2"/>
    <x v="0"/>
    <n v="7002"/>
    <x v="33"/>
    <n v="70027"/>
    <s v="LAVAGEM (Comum)"/>
    <x v="1"/>
    <x v="4"/>
    <x v="2"/>
    <x v="2"/>
    <x v="13"/>
    <x v="13"/>
  </r>
  <r>
    <x v="6"/>
    <s v="RESCISAO"/>
    <x v="12"/>
    <d v="2024-09-10T00:00:00"/>
    <d v="2024-09-13T00:00:00"/>
    <s v="'1032505"/>
    <s v="1 | 1"/>
    <x v="5"/>
    <x v="0"/>
    <n v="-5760.95"/>
    <x v="97"/>
    <x v="96"/>
    <s v="ENC: TRCT -  RENATO COELHO DE PAIVA "/>
    <x v="2"/>
    <x v="2"/>
    <x v="0"/>
    <n v="7002"/>
    <x v="33"/>
    <n v="70027"/>
    <s v="LAVAGEM (Comum)"/>
    <x v="1"/>
    <x v="4"/>
    <x v="2"/>
    <x v="2"/>
    <x v="13"/>
    <x v="13"/>
  </r>
  <r>
    <x v="6"/>
    <s v="RESCISAO"/>
    <x v="13"/>
    <d v="2024-10-08T00:00:00"/>
    <d v="2024-10-11T00:00:00"/>
    <s v="'1033990"/>
    <s v="1 | 1"/>
    <x v="5"/>
    <x v="0"/>
    <n v="-5710.62"/>
    <x v="97"/>
    <x v="96"/>
    <s v="ENC: TRCT -  SAMUEL ROBERTO VIEIRA DA SILVA"/>
    <x v="10"/>
    <x v="2"/>
    <x v="0"/>
    <n v="7001"/>
    <x v="11"/>
    <n v="70017"/>
    <s v="OFICINA (Comum)"/>
    <x v="1"/>
    <x v="0"/>
    <x v="2"/>
    <x v="2"/>
    <x v="13"/>
    <x v="13"/>
  </r>
  <r>
    <x v="6"/>
    <s v="RESCISAO"/>
    <x v="14"/>
    <d v="2024-11-05T00:00:00"/>
    <d v="2024-11-11T00:00:00"/>
    <s v="'1035386"/>
    <s v="1 | 1"/>
    <x v="5"/>
    <x v="0"/>
    <n v="-3885.5"/>
    <x v="97"/>
    <x v="96"/>
    <s v="ENC: TRCT -  SONIA DOS SANTOS RODRIGUES - GA"/>
    <x v="2"/>
    <x v="2"/>
    <x v="0"/>
    <n v="5003"/>
    <x v="31"/>
    <n v="50037"/>
    <s v="LAVANDERIA (Comum)"/>
    <x v="1"/>
    <x v="0"/>
    <x v="2"/>
    <x v="2"/>
    <x v="13"/>
    <x v="13"/>
  </r>
  <r>
    <x v="6"/>
    <s v="RESCISAO"/>
    <x v="14"/>
    <d v="2024-11-28T00:00:00"/>
    <d v="2024-11-29T00:00:00"/>
    <s v="'1036834"/>
    <s v="1 | 1"/>
    <x v="5"/>
    <x v="0"/>
    <n v="-8806.83"/>
    <x v="97"/>
    <x v="96"/>
    <s v="ENC: TRCT -  CAMILA VERONICA DA SILVA - GA"/>
    <x v="2"/>
    <x v="2"/>
    <x v="0"/>
    <n v="5003"/>
    <x v="31"/>
    <n v="50037"/>
    <s v="LAVANDERIA (Comum)"/>
    <x v="1"/>
    <x v="0"/>
    <x v="2"/>
    <x v="2"/>
    <x v="13"/>
    <x v="13"/>
  </r>
  <r>
    <x v="6"/>
    <s v="RESCISAO"/>
    <x v="0"/>
    <d v="2024-12-12T00:00:00"/>
    <d v="2024-12-16T00:00:00"/>
    <s v="'1037809"/>
    <s v="1 | 1"/>
    <x v="5"/>
    <x v="0"/>
    <n v="-7054.93"/>
    <x v="97"/>
    <x v="96"/>
    <s v="ENC: TRCT - ISRAEL DE DEUS - GA"/>
    <x v="10"/>
    <x v="2"/>
    <x v="0"/>
    <n v="7003"/>
    <x v="14"/>
    <n v="70037"/>
    <s v="SERRALHERIA (Comum)"/>
    <x v="1"/>
    <x v="0"/>
    <x v="2"/>
    <x v="2"/>
    <x v="13"/>
    <x v="13"/>
  </r>
  <r>
    <x v="6"/>
    <s v="RESCISAO"/>
    <x v="1"/>
    <d v="2025-01-09T00:00:00"/>
    <d v="2025-01-10T00:00:00"/>
    <s v="'1038942"/>
    <s v="1 | 1"/>
    <x v="5"/>
    <x v="0"/>
    <n v="-7019.81"/>
    <x v="97"/>
    <x v="96"/>
    <s v="ENC: TRCT - MARCELO DOS SANTOS FERNANDES - GA"/>
    <x v="2"/>
    <x v="1"/>
    <x v="0"/>
    <n v="4004"/>
    <x v="2"/>
    <n v="40041"/>
    <s v="PATRIMÔNIO (Administrativo)"/>
    <x v="1"/>
    <x v="1"/>
    <x v="2"/>
    <x v="2"/>
    <x v="13"/>
    <x v="13"/>
  </r>
  <r>
    <x v="6"/>
    <s v="RESCISAO"/>
    <x v="1"/>
    <d v="2025-01-28T00:00:00"/>
    <d v="2025-02-06T00:00:00"/>
    <s v="'1039848"/>
    <s v="1 | 1"/>
    <x v="5"/>
    <x v="0"/>
    <n v="-2964.29"/>
    <x v="97"/>
    <x v="96"/>
    <s v="ENC: TRCT - JUAN MATHEUS DA SILVA BULLE - GA"/>
    <x v="10"/>
    <x v="2"/>
    <x v="0"/>
    <n v="7001"/>
    <x v="11"/>
    <n v="70017"/>
    <s v="OFICINA (Comum)"/>
    <x v="1"/>
    <x v="1"/>
    <x v="2"/>
    <x v="2"/>
    <x v="13"/>
    <x v="13"/>
  </r>
  <r>
    <x v="6"/>
    <s v="RESCISAO"/>
    <x v="1"/>
    <d v="2025-01-29T00:00:00"/>
    <d v="2025-02-06T00:00:00"/>
    <s v="'1039878"/>
    <s v="1 | 1"/>
    <x v="5"/>
    <x v="0"/>
    <n v="-3387.16"/>
    <x v="33"/>
    <x v="33"/>
    <s v="ENC: TRCT - ELISANGELA DE CARVALHO SILVA - GA"/>
    <x v="19"/>
    <x v="0"/>
    <x v="0"/>
    <n v="9001"/>
    <x v="24"/>
    <n v="90011"/>
    <s v="SÓCIO - 1 (Administrativo)"/>
    <x v="1"/>
    <x v="1"/>
    <x v="10"/>
    <x v="10"/>
    <x v="16"/>
    <x v="16"/>
  </r>
  <r>
    <x v="6"/>
    <s v="RESCISAO"/>
    <x v="2"/>
    <d v="2025-02-05T00:00:00"/>
    <d v="2025-02-06T00:00:00"/>
    <s v="'1040348"/>
    <s v="1 | 1"/>
    <x v="5"/>
    <x v="0"/>
    <n v="-2706.79"/>
    <x v="97"/>
    <x v="96"/>
    <s v="ENC: TRCT -  MARCOS VINICIUS OLIVEIRA DA SILVA - GA"/>
    <x v="10"/>
    <x v="2"/>
    <x v="0"/>
    <n v="7001"/>
    <x v="11"/>
    <n v="70017"/>
    <s v="OFICINA (Comum)"/>
    <x v="1"/>
    <x v="1"/>
    <x v="2"/>
    <x v="2"/>
    <x v="13"/>
    <x v="13"/>
  </r>
  <r>
    <x v="6"/>
    <s v="RIOPAR PARTICIPACOES S.A."/>
    <x v="4"/>
    <d v="2023-12-27T00:00:00"/>
    <d v="2023-12-28T00:00:00"/>
    <s v="'75439508"/>
    <s v="1 | 1"/>
    <x v="7"/>
    <x v="0"/>
    <n v="-3713.45"/>
    <x v="72"/>
    <x v="71"/>
    <s v="REF. PEDIDO VT MENSAL JANEIRO 2024 - GA"/>
    <x v="2"/>
    <x v="1"/>
    <x v="0"/>
    <n v="4004"/>
    <x v="2"/>
    <n v="40041"/>
    <s v="PATRIMÔNIO (Administrativo)"/>
    <x v="1"/>
    <x v="1"/>
    <x v="2"/>
    <x v="2"/>
    <x v="15"/>
    <x v="15"/>
  </r>
  <r>
    <x v="6"/>
    <s v="RIOPAR PARTICIPACOES S.A."/>
    <x v="4"/>
    <d v="2023-12-27T00:00:00"/>
    <d v="2023-12-28T00:00:00"/>
    <s v="'75439508"/>
    <s v="1 | 1"/>
    <x v="7"/>
    <x v="0"/>
    <n v="-2205.65"/>
    <x v="72"/>
    <x v="71"/>
    <s v="REF. PEDIDO VT MENSAL JANEIRO 2024 - GA"/>
    <x v="10"/>
    <x v="2"/>
    <x v="0"/>
    <n v="7001"/>
    <x v="11"/>
    <n v="70017"/>
    <s v="OFICINA (Comum)"/>
    <x v="1"/>
    <x v="1"/>
    <x v="2"/>
    <x v="2"/>
    <x v="15"/>
    <x v="15"/>
  </r>
  <r>
    <x v="6"/>
    <s v="RIOPAR PARTICIPACOES S.A."/>
    <x v="4"/>
    <d v="2023-12-27T00:00:00"/>
    <d v="2023-12-28T00:00:00"/>
    <s v="'75439508"/>
    <s v="1 | 1"/>
    <x v="7"/>
    <x v="0"/>
    <n v="-1184.0999999999999"/>
    <x v="72"/>
    <x v="71"/>
    <s v="REF. PEDIDO VT MENSAL JANEIRO 2024 - GA"/>
    <x v="7"/>
    <x v="2"/>
    <x v="0"/>
    <n v="3008"/>
    <x v="26"/>
    <n v="30087"/>
    <s v="ALMOXARIFADO (Comum)"/>
    <x v="1"/>
    <x v="1"/>
    <x v="2"/>
    <x v="2"/>
    <x v="15"/>
    <x v="15"/>
  </r>
  <r>
    <x v="6"/>
    <s v="RIOPAR PARTICIPACOES S.A."/>
    <x v="4"/>
    <d v="2023-12-27T00:00:00"/>
    <d v="2023-12-28T00:00:00"/>
    <s v="'75439508"/>
    <s v="1 | 1"/>
    <x v="7"/>
    <x v="0"/>
    <n v="-394.1"/>
    <x v="72"/>
    <x v="71"/>
    <s v="REF. PEDIDO VT MENSAL JANEIRO 2024 - GA"/>
    <x v="2"/>
    <x v="2"/>
    <x v="0"/>
    <n v="5003"/>
    <x v="31"/>
    <n v="50037"/>
    <s v="LAVANDERIA (Comum)"/>
    <x v="1"/>
    <x v="1"/>
    <x v="2"/>
    <x v="2"/>
    <x v="15"/>
    <x v="15"/>
  </r>
  <r>
    <x v="6"/>
    <s v="RIOPAR PARTICIPACOES S.A."/>
    <x v="4"/>
    <d v="2023-12-27T00:00:00"/>
    <d v="2023-12-28T00:00:00"/>
    <s v="'75439508"/>
    <s v="1 | 1"/>
    <x v="7"/>
    <x v="0"/>
    <n v="-380.6"/>
    <x v="72"/>
    <x v="71"/>
    <s v="REF. PEDIDO VT MENSAL JANEIRO 2024 - GA"/>
    <x v="6"/>
    <x v="2"/>
    <x v="0"/>
    <n v="6002"/>
    <x v="9"/>
    <n v="60022"/>
    <s v="OPERACIONAL ADM (Extraordinário)"/>
    <x v="1"/>
    <x v="1"/>
    <x v="2"/>
    <x v="2"/>
    <x v="15"/>
    <x v="15"/>
  </r>
  <r>
    <x v="6"/>
    <s v="RIOPAR PARTICIPACOES S.A."/>
    <x v="4"/>
    <d v="2023-12-27T00:00:00"/>
    <d v="2023-12-28T00:00:00"/>
    <s v="'75439508"/>
    <s v="1 | 1"/>
    <x v="7"/>
    <x v="0"/>
    <n v="-344.9"/>
    <x v="72"/>
    <x v="71"/>
    <s v="REF. PEDIDO VT MENSAL JANEIRO 2024 - GA"/>
    <x v="10"/>
    <x v="2"/>
    <x v="0"/>
    <n v="7003"/>
    <x v="14"/>
    <n v="70037"/>
    <s v="SERRALHERIA (Comum)"/>
    <x v="1"/>
    <x v="1"/>
    <x v="2"/>
    <x v="2"/>
    <x v="15"/>
    <x v="15"/>
  </r>
  <r>
    <x v="6"/>
    <s v="RIOPAR PARTICIPACOES S.A."/>
    <x v="4"/>
    <d v="2023-12-27T00:00:00"/>
    <d v="2023-12-28T00:00:00"/>
    <s v="'75439508"/>
    <s v="1 | 1"/>
    <x v="7"/>
    <x v="0"/>
    <n v="-342"/>
    <x v="72"/>
    <x v="71"/>
    <s v="REF. PEDIDO VT MENSAL JANEIRO 2024 - GA"/>
    <x v="2"/>
    <x v="2"/>
    <x v="0"/>
    <n v="7002"/>
    <x v="33"/>
    <n v="70027"/>
    <s v="LAVAGEM (Comum)"/>
    <x v="1"/>
    <x v="1"/>
    <x v="2"/>
    <x v="2"/>
    <x v="15"/>
    <x v="15"/>
  </r>
  <r>
    <x v="6"/>
    <s v="RIOPAR PARTICIPACOES S.A."/>
    <x v="4"/>
    <d v="2024-01-02T00:00:00"/>
    <d v="2024-01-05T00:00:00"/>
    <s v="'7059746"/>
    <s v="1 | 1"/>
    <x v="7"/>
    <x v="0"/>
    <n v="-30.1"/>
    <x v="72"/>
    <x v="71"/>
    <s v="REF. PEDIDO DE CANCELAMENTO E 2 VIA VT - GUSTAVO DAMASIO DE MORAES"/>
    <x v="10"/>
    <x v="2"/>
    <x v="0"/>
    <n v="7001"/>
    <x v="11"/>
    <n v="70017"/>
    <s v="OFICINA (Comum)"/>
    <x v="1"/>
    <x v="1"/>
    <x v="2"/>
    <x v="2"/>
    <x v="15"/>
    <x v="15"/>
  </r>
  <r>
    <x v="6"/>
    <s v="RIOPAR PARTICIPACOES S.A."/>
    <x v="4"/>
    <d v="2024-01-02T00:00:00"/>
    <d v="2024-01-05T00:00:00"/>
    <s v="'75472395"/>
    <s v="1 | 1"/>
    <x v="7"/>
    <x v="0"/>
    <n v="-20.49"/>
    <x v="72"/>
    <x v="71"/>
    <s v="REF. PEDIDO DE CANCELAMENTO E 2 VIA VT - GUSTAVO DAMASIO DE MORAES"/>
    <x v="10"/>
    <x v="2"/>
    <x v="0"/>
    <n v="7001"/>
    <x v="11"/>
    <n v="70017"/>
    <s v="OFICINA (Comum)"/>
    <x v="1"/>
    <x v="1"/>
    <x v="2"/>
    <x v="2"/>
    <x v="15"/>
    <x v="15"/>
  </r>
  <r>
    <x v="6"/>
    <s v="RIOPAR PARTICIPACOES S.A."/>
    <x v="4"/>
    <d v="2024-01-03T00:00:00"/>
    <d v="2024-01-05T00:00:00"/>
    <s v="'75474134"/>
    <s v="1 | 1"/>
    <x v="7"/>
    <x v="0"/>
    <n v="-20.49"/>
    <x v="72"/>
    <x v="71"/>
    <s v="REF. PEDIDO DE CANCELAMENTO E 2 VIA VT - WESLEY CORDAO SOUZA"/>
    <x v="17"/>
    <x v="1"/>
    <x v="0"/>
    <n v="4001"/>
    <x v="20"/>
    <n v="40011"/>
    <s v="ATENDIMENTO (Administrativo)"/>
    <x v="1"/>
    <x v="1"/>
    <x v="2"/>
    <x v="2"/>
    <x v="15"/>
    <x v="15"/>
  </r>
  <r>
    <x v="6"/>
    <s v="RIOPAR PARTICIPACOES S.A."/>
    <x v="4"/>
    <d v="2024-01-04T00:00:00"/>
    <d v="2024-01-09T00:00:00"/>
    <s v="'75486763"/>
    <s v="1 | 1"/>
    <x v="7"/>
    <x v="0"/>
    <n v="-273.60000000000002"/>
    <x v="72"/>
    <x v="71"/>
    <s v="REF. PEDIDO VA MENSAL JANEIRO 2024 - MARCELO LUIZ DE FRANCA "/>
    <x v="10"/>
    <x v="2"/>
    <x v="0"/>
    <n v="7001"/>
    <x v="11"/>
    <n v="70017"/>
    <s v="OFICINA (Comum)"/>
    <x v="1"/>
    <x v="1"/>
    <x v="2"/>
    <x v="2"/>
    <x v="15"/>
    <x v="15"/>
  </r>
  <r>
    <x v="6"/>
    <s v="RIOPAR PARTICIPACOES S.A."/>
    <x v="4"/>
    <d v="2024-01-17T00:00:00"/>
    <d v="2024-01-19T00:00:00"/>
    <s v="'75554407"/>
    <s v="1 | 1"/>
    <x v="7"/>
    <x v="0"/>
    <n v="-24.79"/>
    <x v="72"/>
    <x v="71"/>
    <s v="REF. CANCELAMENTO E  2 VIA VT  - TONY EDSON DE PONTES CLEMENTE"/>
    <x v="2"/>
    <x v="1"/>
    <x v="0"/>
    <n v="4004"/>
    <x v="2"/>
    <n v="40041"/>
    <s v="PATRIMÔNIO (Administrativo)"/>
    <x v="1"/>
    <x v="1"/>
    <x v="2"/>
    <x v="2"/>
    <x v="15"/>
    <x v="15"/>
  </r>
  <r>
    <x v="6"/>
    <s v="RIOPAR PARTICIPACOES S.A."/>
    <x v="5"/>
    <d v="2024-01-24T00:00:00"/>
    <d v="2024-01-29T00:00:00"/>
    <s v="'75603891"/>
    <s v="1 | 1"/>
    <x v="7"/>
    <x v="0"/>
    <n v="-3510.45"/>
    <x v="72"/>
    <x v="71"/>
    <s v="REF. PEDIDO VT MENSAL FEVEREIRO 2024 - GA"/>
    <x v="10"/>
    <x v="2"/>
    <x v="0"/>
    <n v="7001"/>
    <x v="11"/>
    <n v="70017"/>
    <s v="OFICINA (Comum)"/>
    <x v="1"/>
    <x v="1"/>
    <x v="2"/>
    <x v="2"/>
    <x v="15"/>
    <x v="15"/>
  </r>
  <r>
    <x v="6"/>
    <s v="RIOPAR PARTICIPACOES S.A."/>
    <x v="5"/>
    <d v="2024-01-24T00:00:00"/>
    <d v="2024-01-29T00:00:00"/>
    <s v="'75603891"/>
    <s v="1 | 1"/>
    <x v="7"/>
    <x v="0"/>
    <n v="-3373.1"/>
    <x v="72"/>
    <x v="71"/>
    <s v="REF. PEDIDO VT MENSAL FEVEREIRO 2024 - GA"/>
    <x v="2"/>
    <x v="1"/>
    <x v="0"/>
    <n v="4004"/>
    <x v="2"/>
    <n v="40041"/>
    <s v="PATRIMÔNIO (Administrativo)"/>
    <x v="1"/>
    <x v="1"/>
    <x v="2"/>
    <x v="2"/>
    <x v="15"/>
    <x v="15"/>
  </r>
  <r>
    <x v="6"/>
    <s v="RIOPAR PARTICIPACOES S.A."/>
    <x v="5"/>
    <d v="2024-01-24T00:00:00"/>
    <d v="2024-01-29T00:00:00"/>
    <s v="'75603891"/>
    <s v="1 | 1"/>
    <x v="7"/>
    <x v="0"/>
    <n v="-530"/>
    <x v="72"/>
    <x v="71"/>
    <s v="REF. PEDIDO VT MENSAL FEVEREIRO 2024 - GA"/>
    <x v="10"/>
    <x v="2"/>
    <x v="0"/>
    <n v="7003"/>
    <x v="14"/>
    <n v="70037"/>
    <s v="SERRALHERIA (Comum)"/>
    <x v="1"/>
    <x v="1"/>
    <x v="2"/>
    <x v="2"/>
    <x v="15"/>
    <x v="15"/>
  </r>
  <r>
    <x v="6"/>
    <s v="RIOPAR PARTICIPACOES S.A."/>
    <x v="5"/>
    <d v="2024-01-24T00:00:00"/>
    <d v="2024-01-29T00:00:00"/>
    <s v="'75603891"/>
    <s v="1 | 1"/>
    <x v="7"/>
    <x v="0"/>
    <n v="-434.74"/>
    <x v="72"/>
    <x v="71"/>
    <s v="REF. PEDIDO VT MENSAL FEVEREIRO 2024 - GA"/>
    <x v="2"/>
    <x v="2"/>
    <x v="0"/>
    <n v="7002"/>
    <x v="33"/>
    <n v="70027"/>
    <s v="LAVAGEM (Comum)"/>
    <x v="1"/>
    <x v="1"/>
    <x v="2"/>
    <x v="2"/>
    <x v="15"/>
    <x v="15"/>
  </r>
  <r>
    <x v="6"/>
    <s v="RIOPAR PARTICIPACOES S.A."/>
    <x v="5"/>
    <d v="2024-01-24T00:00:00"/>
    <d v="2024-01-29T00:00:00"/>
    <s v="'75603891"/>
    <s v="1 | 1"/>
    <x v="7"/>
    <x v="0"/>
    <n v="-376.9"/>
    <x v="72"/>
    <x v="71"/>
    <s v="REF. PEDIDO VT MENSAL FEVEREIRO 2024 - GA"/>
    <x v="2"/>
    <x v="2"/>
    <x v="0"/>
    <n v="5003"/>
    <x v="31"/>
    <n v="50037"/>
    <s v="LAVANDERIA (Comum)"/>
    <x v="1"/>
    <x v="1"/>
    <x v="2"/>
    <x v="2"/>
    <x v="15"/>
    <x v="15"/>
  </r>
  <r>
    <x v="6"/>
    <s v="RIOPAR PARTICIPACOES S.A."/>
    <x v="5"/>
    <d v="2024-01-24T00:00:00"/>
    <d v="2024-01-29T00:00:00"/>
    <s v="'75603891"/>
    <s v="1 | 1"/>
    <x v="7"/>
    <x v="0"/>
    <n v="-363.3"/>
    <x v="72"/>
    <x v="71"/>
    <s v="REF. PEDIDO VT MENSAL FEVEREIRO 2024 - GA"/>
    <x v="6"/>
    <x v="2"/>
    <x v="0"/>
    <n v="6002"/>
    <x v="9"/>
    <n v="60022"/>
    <s v="OPERACIONAL ADM (Extraordinário)"/>
    <x v="1"/>
    <x v="1"/>
    <x v="2"/>
    <x v="2"/>
    <x v="15"/>
    <x v="15"/>
  </r>
  <r>
    <x v="6"/>
    <s v="RIOPAR PARTICIPACOES S.A."/>
    <x v="5"/>
    <d v="2024-01-24T00:00:00"/>
    <d v="2024-01-29T00:00:00"/>
    <s v="'75603891"/>
    <s v="1 | 1"/>
    <x v="7"/>
    <x v="0"/>
    <n v="-326.35000000000002"/>
    <x v="72"/>
    <x v="71"/>
    <s v="REF. PEDIDO VT MENSAL FEVEREIRO 2024 - GA"/>
    <x v="7"/>
    <x v="2"/>
    <x v="0"/>
    <n v="3008"/>
    <x v="26"/>
    <n v="30087"/>
    <s v="ALMOXARIFADO (Comum)"/>
    <x v="1"/>
    <x v="1"/>
    <x v="2"/>
    <x v="2"/>
    <x v="15"/>
    <x v="15"/>
  </r>
  <r>
    <x v="6"/>
    <s v="RIOPAR PARTICIPACOES S.A."/>
    <x v="5"/>
    <d v="2024-01-25T00:00:00"/>
    <d v="2024-01-29T00:00:00"/>
    <s v="'75622045"/>
    <s v="1 | 1"/>
    <x v="7"/>
    <x v="0"/>
    <n v="-275.2"/>
    <x v="72"/>
    <x v="71"/>
    <s v="REF. PEDIDO VT MENSAL FEVEREIRO 2024 NOVO - ISRAEL DE DEUS"/>
    <x v="10"/>
    <x v="2"/>
    <x v="0"/>
    <n v="7003"/>
    <x v="14"/>
    <n v="70037"/>
    <s v="SERRALHERIA (Comum)"/>
    <x v="1"/>
    <x v="1"/>
    <x v="2"/>
    <x v="2"/>
    <x v="15"/>
    <x v="15"/>
  </r>
  <r>
    <x v="6"/>
    <s v="RIOPAR PARTICIPACOES S.A."/>
    <x v="5"/>
    <d v="2024-02-06T00:00:00"/>
    <d v="2024-02-08T00:00:00"/>
    <s v="'75721029"/>
    <s v="1 | 1"/>
    <x v="7"/>
    <x v="0"/>
    <n v="-239.4"/>
    <x v="72"/>
    <x v="71"/>
    <s v="REF. PEDIDO VT MENSAL FEVEREIRO 2024 NOVA - EDUARDO CARVALHO DA SILVA"/>
    <x v="10"/>
    <x v="2"/>
    <x v="0"/>
    <n v="7001"/>
    <x v="11"/>
    <n v="70017"/>
    <s v="OFICINA (Comum)"/>
    <x v="1"/>
    <x v="1"/>
    <x v="2"/>
    <x v="2"/>
    <x v="15"/>
    <x v="15"/>
  </r>
  <r>
    <x v="6"/>
    <s v="RIOPAR PARTICIPACOES S.A."/>
    <x v="5"/>
    <d v="2024-02-15T00:00:00"/>
    <d v="2024-02-19T00:00:00"/>
    <s v="'7105457"/>
    <s v="1 | 1"/>
    <x v="7"/>
    <x v="0"/>
    <n v="-30.1"/>
    <x v="72"/>
    <x v="71"/>
    <s v="REF. CANCELAMENTO E  2Âª VIA RIOCARD - GA"/>
    <x v="2"/>
    <x v="2"/>
    <x v="0"/>
    <n v="7002"/>
    <x v="33"/>
    <n v="70027"/>
    <s v="LAVAGEM (Comum)"/>
    <x v="1"/>
    <x v="1"/>
    <x v="2"/>
    <x v="2"/>
    <x v="15"/>
    <x v="15"/>
  </r>
  <r>
    <x v="6"/>
    <s v="RIOPAR PARTICIPACOES S.A."/>
    <x v="5"/>
    <d v="2024-02-15T00:00:00"/>
    <d v="2024-02-19T00:00:00"/>
    <s v="'75754287"/>
    <s v="1 | 1"/>
    <x v="7"/>
    <x v="0"/>
    <n v="-20.49"/>
    <x v="72"/>
    <x v="71"/>
    <s v="REF. CANCELAMENTO E  2Âª VIA RIOCARD - GA"/>
    <x v="2"/>
    <x v="2"/>
    <x v="0"/>
    <n v="7002"/>
    <x v="33"/>
    <n v="70027"/>
    <s v="LAVAGEM (Comum)"/>
    <x v="1"/>
    <x v="1"/>
    <x v="2"/>
    <x v="2"/>
    <x v="15"/>
    <x v="15"/>
  </r>
  <r>
    <x v="6"/>
    <s v="RIOPAR PARTICIPACOES S.A."/>
    <x v="6"/>
    <d v="2024-03-13T00:00:00"/>
    <d v="2024-03-13T00:00:00"/>
    <s v="'1023486"/>
    <s v="1 | 1"/>
    <x v="7"/>
    <x v="0"/>
    <n v="-205.2"/>
    <x v="72"/>
    <x v="71"/>
    <s v="REF. PEDIDO VT MENSAL CELSO DOS ANJOS BARBOSA "/>
    <x v="7"/>
    <x v="2"/>
    <x v="0"/>
    <n v="3008"/>
    <x v="26"/>
    <n v="30087"/>
    <s v="ALMOXARIFADO (Comum)"/>
    <x v="1"/>
    <x v="1"/>
    <x v="2"/>
    <x v="2"/>
    <x v="15"/>
    <x v="15"/>
  </r>
  <r>
    <x v="6"/>
    <s v="RIOPAR PARTICIPACOES S.A."/>
    <x v="6"/>
    <d v="2024-03-20T00:00:00"/>
    <d v="2024-03-20T00:00:00"/>
    <s v="'1023831"/>
    <s v="1 | 1"/>
    <x v="7"/>
    <x v="0"/>
    <n v="-77.400000000000006"/>
    <x v="72"/>
    <x v="71"/>
    <s v="REF PEDIDO VT MENSAL MARÃ‡O 2024 NOVA - DANIELLE CRISTINA NITZ CAMPOS  "/>
    <x v="2"/>
    <x v="1"/>
    <x v="0"/>
    <n v="4004"/>
    <x v="2"/>
    <n v="40041"/>
    <s v="PATRIMÔNIO (Administrativo)"/>
    <x v="1"/>
    <x v="1"/>
    <x v="2"/>
    <x v="2"/>
    <x v="15"/>
    <x v="15"/>
  </r>
  <r>
    <x v="6"/>
    <s v="RIOPAR PARTICIPACOES S.A."/>
    <x v="6"/>
    <d v="2024-03-26T00:00:00"/>
    <d v="2024-03-26T00:00:00"/>
    <s v="'1024002"/>
    <s v="1 | 1"/>
    <x v="7"/>
    <x v="0"/>
    <n v="-136.80000000000001"/>
    <x v="72"/>
    <x v="71"/>
    <s v="REF.  VT mensal MARÃ‡O 2024 do funcionÃ¡rio novo PAULINO DA CONCEIÃ‡ÃƒO da empresa GA"/>
    <x v="10"/>
    <x v="2"/>
    <x v="0"/>
    <n v="7001"/>
    <x v="11"/>
    <n v="70017"/>
    <s v="OFICINA (Comum)"/>
    <x v="1"/>
    <x v="1"/>
    <x v="2"/>
    <x v="2"/>
    <x v="15"/>
    <x v="15"/>
  </r>
  <r>
    <x v="6"/>
    <s v="RIOPAR PARTICIPACOES S.A."/>
    <x v="7"/>
    <d v="2024-03-27T00:00:00"/>
    <d v="2024-03-27T00:00:00"/>
    <s v="'1024048"/>
    <s v="1 | 1"/>
    <x v="7"/>
    <x v="0"/>
    <n v="-4406.75"/>
    <x v="72"/>
    <x v="71"/>
    <s v="REF. PEDIDO VT MENSAL ABRIL 2024 - GA"/>
    <x v="10"/>
    <x v="2"/>
    <x v="0"/>
    <n v="7001"/>
    <x v="11"/>
    <n v="70017"/>
    <s v="OFICINA (Comum)"/>
    <x v="1"/>
    <x v="3"/>
    <x v="2"/>
    <x v="2"/>
    <x v="15"/>
    <x v="15"/>
  </r>
  <r>
    <x v="6"/>
    <s v="RIOPAR PARTICIPACOES S.A."/>
    <x v="7"/>
    <d v="2024-03-27T00:00:00"/>
    <d v="2024-03-27T00:00:00"/>
    <s v="'1024048"/>
    <s v="1 | 1"/>
    <x v="7"/>
    <x v="0"/>
    <n v="-4002.65"/>
    <x v="72"/>
    <x v="71"/>
    <s v="REF. PEDIDO VT MENSAL ABRIL 2024 - GA"/>
    <x v="2"/>
    <x v="1"/>
    <x v="0"/>
    <n v="4004"/>
    <x v="2"/>
    <n v="40041"/>
    <s v="PATRIMÔNIO (Administrativo)"/>
    <x v="1"/>
    <x v="3"/>
    <x v="2"/>
    <x v="2"/>
    <x v="15"/>
    <x v="15"/>
  </r>
  <r>
    <x v="6"/>
    <s v="RIOPAR PARTICIPACOES S.A."/>
    <x v="7"/>
    <d v="2024-03-27T00:00:00"/>
    <d v="2024-03-27T00:00:00"/>
    <s v="'1024048"/>
    <s v="1 | 1"/>
    <x v="7"/>
    <x v="0"/>
    <n v="-790.8"/>
    <x v="72"/>
    <x v="71"/>
    <s v="REF. PEDIDO VT MENSAL ABRIL 2024 - GA"/>
    <x v="7"/>
    <x v="2"/>
    <x v="0"/>
    <n v="3008"/>
    <x v="26"/>
    <n v="30087"/>
    <s v="ALMOXARIFADO (Comum)"/>
    <x v="1"/>
    <x v="3"/>
    <x v="2"/>
    <x v="2"/>
    <x v="15"/>
    <x v="15"/>
  </r>
  <r>
    <x v="6"/>
    <s v="RIOPAR PARTICIPACOES S.A."/>
    <x v="7"/>
    <d v="2024-03-27T00:00:00"/>
    <d v="2024-03-27T00:00:00"/>
    <s v="'1024048"/>
    <s v="1 | 1"/>
    <x v="7"/>
    <x v="0"/>
    <n v="-776.2"/>
    <x v="72"/>
    <x v="71"/>
    <s v="REF. PEDIDO VT MENSAL ABRIL 2024 - GA"/>
    <x v="10"/>
    <x v="2"/>
    <x v="0"/>
    <n v="7003"/>
    <x v="14"/>
    <n v="70037"/>
    <s v="SERRALHERIA (Comum)"/>
    <x v="1"/>
    <x v="3"/>
    <x v="2"/>
    <x v="2"/>
    <x v="15"/>
    <x v="15"/>
  </r>
  <r>
    <x v="6"/>
    <s v="RIOPAR PARTICIPACOES S.A."/>
    <x v="7"/>
    <d v="2024-03-27T00:00:00"/>
    <d v="2024-03-27T00:00:00"/>
    <s v="'1024048"/>
    <s v="1 | 1"/>
    <x v="7"/>
    <x v="0"/>
    <n v="-714.45"/>
    <x v="72"/>
    <x v="71"/>
    <s v="REF. PEDIDO VT MENSAL ABRIL 2024 - GA"/>
    <x v="2"/>
    <x v="2"/>
    <x v="0"/>
    <n v="7002"/>
    <x v="33"/>
    <n v="70027"/>
    <s v="LAVAGEM (Comum)"/>
    <x v="1"/>
    <x v="3"/>
    <x v="2"/>
    <x v="2"/>
    <x v="15"/>
    <x v="15"/>
  </r>
  <r>
    <x v="6"/>
    <s v="RIOPAR PARTICIPACOES S.A."/>
    <x v="7"/>
    <d v="2024-03-27T00:00:00"/>
    <d v="2024-03-27T00:00:00"/>
    <s v="'1024048"/>
    <s v="1 | 1"/>
    <x v="7"/>
    <x v="0"/>
    <n v="-385.5"/>
    <x v="72"/>
    <x v="71"/>
    <s v="REF. PEDIDO VT MENSAL ABRIL 2024 - GA"/>
    <x v="2"/>
    <x v="2"/>
    <x v="0"/>
    <n v="5003"/>
    <x v="31"/>
    <n v="50037"/>
    <s v="LAVANDERIA (Comum)"/>
    <x v="1"/>
    <x v="3"/>
    <x v="2"/>
    <x v="2"/>
    <x v="15"/>
    <x v="15"/>
  </r>
  <r>
    <x v="6"/>
    <s v="RIOPAR PARTICIPACOES S.A."/>
    <x v="7"/>
    <d v="2024-03-27T00:00:00"/>
    <d v="2024-03-27T00:00:00"/>
    <s v="'1024048"/>
    <s v="1 | 1"/>
    <x v="7"/>
    <x v="0"/>
    <n v="-154.9"/>
    <x v="72"/>
    <x v="71"/>
    <s v="REF. PEDIDO VT MENSAL ABRIL 2024 - GA"/>
    <x v="6"/>
    <x v="2"/>
    <x v="0"/>
    <n v="6002"/>
    <x v="9"/>
    <n v="60022"/>
    <s v="OPERACIONAL ADM (Extraordinário)"/>
    <x v="1"/>
    <x v="3"/>
    <x v="2"/>
    <x v="2"/>
    <x v="15"/>
    <x v="15"/>
  </r>
  <r>
    <x v="6"/>
    <s v="RIOPAR PARTICIPACOES S.A."/>
    <x v="7"/>
    <d v="2024-03-28T00:00:00"/>
    <d v="2024-03-28T00:00:00"/>
    <s v="'1024116"/>
    <s v="1 | 1"/>
    <x v="7"/>
    <x v="0"/>
    <n v="-444.6"/>
    <x v="72"/>
    <x v="71"/>
    <s v="REF. VT mensal ABRIL 2024 do funcionÃ¡rio novo PAULINO DA CONCEIÃ‡ÃƒO, empresa GA"/>
    <x v="10"/>
    <x v="2"/>
    <x v="0"/>
    <n v="7001"/>
    <x v="11"/>
    <n v="70017"/>
    <s v="OFICINA (Comum)"/>
    <x v="1"/>
    <x v="3"/>
    <x v="2"/>
    <x v="2"/>
    <x v="15"/>
    <x v="15"/>
  </r>
  <r>
    <x v="6"/>
    <s v="RIOPAR PARTICIPACOES S.A."/>
    <x v="7"/>
    <d v="2024-04-03T00:00:00"/>
    <d v="2024-04-05T00:00:00"/>
    <s v="'1024458"/>
    <s v="1 | 1"/>
    <x v="7"/>
    <x v="0"/>
    <n v="-2075"/>
    <x v="72"/>
    <x v="71"/>
    <s v="REF. BOLETO CARTÃƒO EXPRESSO "/>
    <x v="10"/>
    <x v="2"/>
    <x v="0"/>
    <n v="7001"/>
    <x v="11"/>
    <n v="70017"/>
    <s v="OFICINA (Comum)"/>
    <x v="1"/>
    <x v="3"/>
    <x v="2"/>
    <x v="2"/>
    <x v="15"/>
    <x v="15"/>
  </r>
  <r>
    <x v="6"/>
    <s v="RIOPAR PARTICIPACOES S.A."/>
    <x v="7"/>
    <d v="2024-04-09T00:00:00"/>
    <d v="2024-04-11T00:00:00"/>
    <s v="'1024792"/>
    <s v="1 | 1"/>
    <x v="7"/>
    <x v="0"/>
    <n v="-102.6"/>
    <x v="72"/>
    <x v="71"/>
    <s v="REF. PEDIDO V T MENSAL ABRIL 2024  -GUSTAVO DAMASIO DE MORAES empresa GA"/>
    <x v="10"/>
    <x v="2"/>
    <x v="0"/>
    <n v="7001"/>
    <x v="11"/>
    <n v="70017"/>
    <s v="OFICINA (Comum)"/>
    <x v="1"/>
    <x v="3"/>
    <x v="2"/>
    <x v="2"/>
    <x v="15"/>
    <x v="15"/>
  </r>
  <r>
    <x v="6"/>
    <s v="RIOPAR PARTICIPACOES S.A."/>
    <x v="8"/>
    <d v="2024-04-22T00:00:00"/>
    <d v="2024-04-26T00:00:00"/>
    <s v="'1025415"/>
    <s v="1 | 1"/>
    <x v="7"/>
    <x v="0"/>
    <n v="-3977.9"/>
    <x v="72"/>
    <x v="71"/>
    <s v="REF. PEDIDO VT MENSAL MAIO 2024 - GA"/>
    <x v="10"/>
    <x v="2"/>
    <x v="0"/>
    <n v="7001"/>
    <x v="11"/>
    <n v="70017"/>
    <s v="OFICINA (Comum)"/>
    <x v="1"/>
    <x v="3"/>
    <x v="2"/>
    <x v="2"/>
    <x v="15"/>
    <x v="15"/>
  </r>
  <r>
    <x v="6"/>
    <s v="RIOPAR PARTICIPACOES S.A."/>
    <x v="8"/>
    <d v="2024-04-22T00:00:00"/>
    <d v="2024-04-26T00:00:00"/>
    <s v="'1025415"/>
    <s v="1 | 1"/>
    <x v="7"/>
    <x v="0"/>
    <n v="-1600.8"/>
    <x v="72"/>
    <x v="71"/>
    <s v="REF. PEDIDO VT MENSAL MAIO 2024 - GA"/>
    <x v="2"/>
    <x v="1"/>
    <x v="0"/>
    <n v="4004"/>
    <x v="2"/>
    <n v="40041"/>
    <s v="PATRIMÔNIO (Administrativo)"/>
    <x v="1"/>
    <x v="3"/>
    <x v="2"/>
    <x v="2"/>
    <x v="15"/>
    <x v="15"/>
  </r>
  <r>
    <x v="6"/>
    <s v="RIOPAR PARTICIPACOES S.A."/>
    <x v="8"/>
    <d v="2024-04-22T00:00:00"/>
    <d v="2024-04-26T00:00:00"/>
    <s v="'1025415"/>
    <s v="1 | 1"/>
    <x v="7"/>
    <x v="0"/>
    <n v="-1173.4000000000001"/>
    <x v="72"/>
    <x v="71"/>
    <s v="REF. PEDIDO VT MENSAL MAIO 2024 - GA"/>
    <x v="12"/>
    <x v="1"/>
    <x v="0"/>
    <n v="4003"/>
    <x v="13"/>
    <n v="40031"/>
    <s v="RELACIONAMENTO (Administrativo)"/>
    <x v="1"/>
    <x v="3"/>
    <x v="2"/>
    <x v="2"/>
    <x v="15"/>
    <x v="15"/>
  </r>
  <r>
    <x v="6"/>
    <s v="RIOPAR PARTICIPACOES S.A."/>
    <x v="8"/>
    <d v="2024-04-22T00:00:00"/>
    <d v="2024-04-26T00:00:00"/>
    <s v="'1025415"/>
    <s v="1 | 1"/>
    <x v="7"/>
    <x v="0"/>
    <n v="-932.35"/>
    <x v="72"/>
    <x v="71"/>
    <s v="REF. PEDIDO VT MENSAL MAIO 2024 - GA"/>
    <x v="2"/>
    <x v="2"/>
    <x v="0"/>
    <n v="4004"/>
    <x v="2"/>
    <n v="40047"/>
    <s v="PATRIMÔNIO (Comum)"/>
    <x v="1"/>
    <x v="3"/>
    <x v="2"/>
    <x v="2"/>
    <x v="15"/>
    <x v="15"/>
  </r>
  <r>
    <x v="6"/>
    <s v="RIOPAR PARTICIPACOES S.A."/>
    <x v="8"/>
    <d v="2024-04-22T00:00:00"/>
    <d v="2024-04-26T00:00:00"/>
    <s v="'1025415"/>
    <s v="1 | 1"/>
    <x v="7"/>
    <x v="0"/>
    <n v="-825.65"/>
    <x v="72"/>
    <x v="71"/>
    <s v="REF. PEDIDO VT MENSAL MAIO 2024 - GA"/>
    <x v="10"/>
    <x v="2"/>
    <x v="0"/>
    <n v="7003"/>
    <x v="14"/>
    <n v="70037"/>
    <s v="SERRALHERIA (Comum)"/>
    <x v="1"/>
    <x v="3"/>
    <x v="2"/>
    <x v="2"/>
    <x v="15"/>
    <x v="15"/>
  </r>
  <r>
    <x v="6"/>
    <s v="RIOPAR PARTICIPACOES S.A."/>
    <x v="8"/>
    <d v="2024-04-22T00:00:00"/>
    <d v="2024-04-26T00:00:00"/>
    <s v="'1025415"/>
    <s v="1 | 1"/>
    <x v="7"/>
    <x v="0"/>
    <n v="-807.9"/>
    <x v="72"/>
    <x v="71"/>
    <s v="REF. PEDIDO VT MENSAL MAIO 2024 - GA"/>
    <x v="7"/>
    <x v="2"/>
    <x v="0"/>
    <n v="3008"/>
    <x v="26"/>
    <n v="30087"/>
    <s v="ALMOXARIFADO (Comum)"/>
    <x v="1"/>
    <x v="3"/>
    <x v="2"/>
    <x v="2"/>
    <x v="15"/>
    <x v="15"/>
  </r>
  <r>
    <x v="6"/>
    <s v="RIOPAR PARTICIPACOES S.A."/>
    <x v="8"/>
    <d v="2024-04-22T00:00:00"/>
    <d v="2024-04-26T00:00:00"/>
    <s v="'1025415"/>
    <s v="1 | 1"/>
    <x v="7"/>
    <x v="0"/>
    <n v="-411.2"/>
    <x v="72"/>
    <x v="71"/>
    <s v="REF. PEDIDO VT MENSAL MAIO 2024 - GA"/>
    <x v="2"/>
    <x v="2"/>
    <x v="0"/>
    <n v="5003"/>
    <x v="31"/>
    <n v="50037"/>
    <s v="LAVANDERIA (Comum)"/>
    <x v="1"/>
    <x v="3"/>
    <x v="2"/>
    <x v="2"/>
    <x v="15"/>
    <x v="15"/>
  </r>
  <r>
    <x v="6"/>
    <s v="RIOPAR PARTICIPACOES S.A."/>
    <x v="8"/>
    <d v="2024-04-22T00:00:00"/>
    <d v="2024-04-26T00:00:00"/>
    <s v="'1025415"/>
    <s v="1 | 1"/>
    <x v="7"/>
    <x v="0"/>
    <n v="-359.1"/>
    <x v="72"/>
    <x v="71"/>
    <s v="REF. PEDIDO VT MENSAL MAIO 2024 - GA"/>
    <x v="2"/>
    <x v="2"/>
    <x v="0"/>
    <n v="7002"/>
    <x v="33"/>
    <n v="70027"/>
    <s v="LAVAGEM (Comum)"/>
    <x v="1"/>
    <x v="3"/>
    <x v="2"/>
    <x v="2"/>
    <x v="15"/>
    <x v="15"/>
  </r>
  <r>
    <x v="6"/>
    <s v="RIOPAR PARTICIPACOES S.A."/>
    <x v="8"/>
    <d v="2024-04-22T00:00:00"/>
    <d v="2024-04-26T00:00:00"/>
    <s v="'1025415"/>
    <s v="1 | 1"/>
    <x v="7"/>
    <x v="0"/>
    <n v="-304.35000000000002"/>
    <x v="72"/>
    <x v="71"/>
    <s v="REF. PEDIDO VT MENSAL MAIO 2024 - GA"/>
    <x v="6"/>
    <x v="2"/>
    <x v="0"/>
    <n v="6002"/>
    <x v="9"/>
    <n v="60022"/>
    <s v="OPERACIONAL ADM (Extraordinário)"/>
    <x v="1"/>
    <x v="3"/>
    <x v="2"/>
    <x v="2"/>
    <x v="15"/>
    <x v="15"/>
  </r>
  <r>
    <x v="6"/>
    <s v="RIOPAR PARTICIPACOES S.A."/>
    <x v="8"/>
    <d v="2024-05-10T00:00:00"/>
    <d v="2024-05-14T00:00:00"/>
    <s v="'7197552"/>
    <s v="1 | 1"/>
    <x v="7"/>
    <x v="0"/>
    <n v="-30.1"/>
    <x v="72"/>
    <x v="71"/>
    <s v="REF. PEDIDO DE CANCELAMENTO DO VT - LUCAS PERES REIS DA SILVA"/>
    <x v="10"/>
    <x v="2"/>
    <x v="0"/>
    <n v="7001"/>
    <x v="11"/>
    <n v="70017"/>
    <s v="OFICINA (Comum)"/>
    <x v="1"/>
    <x v="3"/>
    <x v="2"/>
    <x v="2"/>
    <x v="15"/>
    <x v="15"/>
  </r>
  <r>
    <x v="6"/>
    <s v="RIOPAR PARTICIPACOES S.A."/>
    <x v="8"/>
    <d v="2024-05-10T00:00:00"/>
    <d v="2024-05-14T00:00:00"/>
    <s v="'76402024"/>
    <s v="1 | 1"/>
    <x v="7"/>
    <x v="0"/>
    <n v="-398.84"/>
    <x v="72"/>
    <x v="71"/>
    <s v="REF. PEDIDO VT MENSAL MAIO 2024 NOVO - LUCAS PERES REIS DA SILVA"/>
    <x v="10"/>
    <x v="2"/>
    <x v="0"/>
    <n v="7001"/>
    <x v="11"/>
    <n v="70017"/>
    <s v="OFICINA (Comum)"/>
    <x v="1"/>
    <x v="3"/>
    <x v="2"/>
    <x v="2"/>
    <x v="15"/>
    <x v="15"/>
  </r>
  <r>
    <x v="6"/>
    <s v="RIOPAR PARTICIPACOES S.A."/>
    <x v="9"/>
    <d v="2024-05-24T00:00:00"/>
    <d v="2024-05-28T00:00:00"/>
    <s v="'76519667"/>
    <s v="1 | 1"/>
    <x v="7"/>
    <x v="0"/>
    <n v="-5278.6"/>
    <x v="72"/>
    <x v="71"/>
    <s v="REF. PEDIDO VT MENSAL JUN2024 - GA"/>
    <x v="10"/>
    <x v="2"/>
    <x v="0"/>
    <n v="7001"/>
    <x v="11"/>
    <n v="70017"/>
    <s v="OFICINA (Comum)"/>
    <x v="1"/>
    <x v="3"/>
    <x v="2"/>
    <x v="2"/>
    <x v="15"/>
    <x v="15"/>
  </r>
  <r>
    <x v="6"/>
    <s v="RIOPAR PARTICIPACOES S.A."/>
    <x v="9"/>
    <d v="2024-05-24T00:00:00"/>
    <d v="2024-05-28T00:00:00"/>
    <s v="'76519667"/>
    <s v="1 | 1"/>
    <x v="7"/>
    <x v="0"/>
    <n v="-3929.7"/>
    <x v="72"/>
    <x v="71"/>
    <s v="REF. PEDIDO VT MENSAL JUN2024 - GA"/>
    <x v="2"/>
    <x v="1"/>
    <x v="0"/>
    <n v="4004"/>
    <x v="2"/>
    <n v="40041"/>
    <s v="PATRIMÔNIO (Administrativo)"/>
    <x v="1"/>
    <x v="3"/>
    <x v="2"/>
    <x v="2"/>
    <x v="15"/>
    <x v="15"/>
  </r>
  <r>
    <x v="6"/>
    <s v="RIOPAR PARTICIPACOES S.A."/>
    <x v="9"/>
    <d v="2024-05-24T00:00:00"/>
    <d v="2024-05-28T00:00:00"/>
    <s v="'76519667"/>
    <s v="1 | 1"/>
    <x v="7"/>
    <x v="0"/>
    <n v="-855"/>
    <x v="72"/>
    <x v="71"/>
    <s v="REF. PEDIDO VT MENSAL JUN2024 - GA"/>
    <x v="2"/>
    <x v="2"/>
    <x v="0"/>
    <n v="7002"/>
    <x v="33"/>
    <n v="70027"/>
    <s v="LAVAGEM (Comum)"/>
    <x v="1"/>
    <x v="3"/>
    <x v="2"/>
    <x v="2"/>
    <x v="15"/>
    <x v="15"/>
  </r>
  <r>
    <x v="6"/>
    <s v="RIOPAR PARTICIPACOES S.A."/>
    <x v="9"/>
    <d v="2024-05-24T00:00:00"/>
    <d v="2024-05-28T00:00:00"/>
    <s v="'76519667"/>
    <s v="1 | 1"/>
    <x v="7"/>
    <x v="0"/>
    <n v="-724.5"/>
    <x v="72"/>
    <x v="71"/>
    <s v="REF. PEDIDO VT MENSAL JUN2024 - GA"/>
    <x v="10"/>
    <x v="2"/>
    <x v="0"/>
    <n v="7003"/>
    <x v="14"/>
    <n v="70037"/>
    <s v="SERRALHERIA (Comum)"/>
    <x v="1"/>
    <x v="3"/>
    <x v="2"/>
    <x v="2"/>
    <x v="15"/>
    <x v="15"/>
  </r>
  <r>
    <x v="6"/>
    <s v="RIOPAR PARTICIPACOES S.A."/>
    <x v="9"/>
    <d v="2024-05-24T00:00:00"/>
    <d v="2024-05-28T00:00:00"/>
    <s v="'76519667"/>
    <s v="1 | 1"/>
    <x v="7"/>
    <x v="0"/>
    <n v="-697.05"/>
    <x v="72"/>
    <x v="71"/>
    <s v="REF. PEDIDO VT MENSAL JUN2024 - GA"/>
    <x v="7"/>
    <x v="2"/>
    <x v="0"/>
    <n v="3008"/>
    <x v="26"/>
    <n v="30087"/>
    <s v="ALMOXARIFADO (Comum)"/>
    <x v="1"/>
    <x v="3"/>
    <x v="2"/>
    <x v="2"/>
    <x v="15"/>
    <x v="15"/>
  </r>
  <r>
    <x v="6"/>
    <s v="RIOPAR PARTICIPACOES S.A."/>
    <x v="9"/>
    <d v="2024-05-24T00:00:00"/>
    <d v="2024-05-28T00:00:00"/>
    <s v="'76519667"/>
    <s v="1 | 1"/>
    <x v="7"/>
    <x v="0"/>
    <n v="-385.5"/>
    <x v="72"/>
    <x v="71"/>
    <s v="REF. PEDIDO VT MENSAL JUN2024 - GA"/>
    <x v="2"/>
    <x v="2"/>
    <x v="0"/>
    <n v="5003"/>
    <x v="31"/>
    <n v="50037"/>
    <s v="LAVANDERIA (Comum)"/>
    <x v="1"/>
    <x v="3"/>
    <x v="2"/>
    <x v="2"/>
    <x v="15"/>
    <x v="15"/>
  </r>
  <r>
    <x v="6"/>
    <s v="RIOPAR PARTICIPACOES S.A."/>
    <x v="9"/>
    <d v="2024-05-24T00:00:00"/>
    <d v="2024-05-28T00:00:00"/>
    <s v="'76519667"/>
    <s v="1 | 1"/>
    <x v="7"/>
    <x v="0"/>
    <n v="-363.3"/>
    <x v="72"/>
    <x v="71"/>
    <s v="REF. PEDIDO VT MENSAL JUN2024 - GA"/>
    <x v="6"/>
    <x v="2"/>
    <x v="0"/>
    <n v="6002"/>
    <x v="9"/>
    <n v="60022"/>
    <s v="OPERACIONAL ADM (Extraordinário)"/>
    <x v="1"/>
    <x v="3"/>
    <x v="2"/>
    <x v="2"/>
    <x v="15"/>
    <x v="15"/>
  </r>
  <r>
    <x v="6"/>
    <s v="RIOPAR PARTICIPACOES S.A."/>
    <x v="9"/>
    <d v="2024-05-24T00:00:00"/>
    <d v="2024-05-28T00:00:00"/>
    <s v="'76519667"/>
    <s v="1 | 1"/>
    <x v="7"/>
    <x v="0"/>
    <n v="0"/>
    <x v="72"/>
    <x v="71"/>
    <s v="REF. PEDIDO VT MENSAL JUN2024 - GA"/>
    <x v="12"/>
    <x v="1"/>
    <x v="0"/>
    <n v="4003"/>
    <x v="13"/>
    <n v="40031"/>
    <s v="RELACIONAMENTO (Administrativo)"/>
    <x v="1"/>
    <x v="3"/>
    <x v="2"/>
    <x v="2"/>
    <x v="15"/>
    <x v="15"/>
  </r>
  <r>
    <x v="6"/>
    <s v="RIOPAR PARTICIPACOES S.A."/>
    <x v="9"/>
    <d v="2024-05-24T00:00:00"/>
    <d v="2024-05-28T00:00:00"/>
    <s v="'76519667"/>
    <s v="1 | 1"/>
    <x v="7"/>
    <x v="0"/>
    <n v="0"/>
    <x v="72"/>
    <x v="71"/>
    <s v="REF. PEDIDO VT MENSAL JUN2024 - GA"/>
    <x v="2"/>
    <x v="2"/>
    <x v="0"/>
    <n v="4004"/>
    <x v="2"/>
    <n v="40047"/>
    <s v="PATRIMÔNIO (Comum)"/>
    <x v="1"/>
    <x v="3"/>
    <x v="2"/>
    <x v="2"/>
    <x v="15"/>
    <x v="15"/>
  </r>
  <r>
    <x v="6"/>
    <s v="RIOPAR PARTICIPACOES S.A."/>
    <x v="9"/>
    <d v="2024-06-07T00:00:00"/>
    <d v="2024-06-11T00:00:00"/>
    <s v="'76621397"/>
    <s v="1 | 1"/>
    <x v="7"/>
    <x v="0"/>
    <n v="-307.8"/>
    <x v="72"/>
    <x v="71"/>
    <s v="REF : PEDIDO VT MENSAL JUNHO 2024 NOVO GA - CARLOS HENRIQUE DA CRUZ JUNIOR "/>
    <x v="10"/>
    <x v="2"/>
    <x v="0"/>
    <n v="7001"/>
    <x v="11"/>
    <n v="70017"/>
    <s v="OFICINA (Comum)"/>
    <x v="1"/>
    <x v="3"/>
    <x v="2"/>
    <x v="2"/>
    <x v="15"/>
    <x v="15"/>
  </r>
  <r>
    <x v="6"/>
    <s v="RIOPAR PARTICIPACOES S.A."/>
    <x v="9"/>
    <d v="2024-06-12T00:00:00"/>
    <d v="2024-06-14T00:00:00"/>
    <s v="'159720"/>
    <s v="1 | 1"/>
    <x v="7"/>
    <x v="0"/>
    <n v="-25"/>
    <x v="72"/>
    <x v="71"/>
    <s v="REF : ServiÃ§o de DesassociaÃ§Ã£o de UsuÃ¡rio - GA"/>
    <x v="10"/>
    <x v="2"/>
    <x v="0"/>
    <n v="7001"/>
    <x v="11"/>
    <n v="70017"/>
    <s v="OFICINA (Comum)"/>
    <x v="1"/>
    <x v="3"/>
    <x v="2"/>
    <x v="2"/>
    <x v="15"/>
    <x v="15"/>
  </r>
  <r>
    <x v="6"/>
    <s v="RIOPAR PARTICIPACOES S.A."/>
    <x v="9"/>
    <d v="2024-06-12T00:00:00"/>
    <d v="2024-06-14T00:00:00"/>
    <s v="'7232067"/>
    <s v="1 | 1"/>
    <x v="7"/>
    <x v="0"/>
    <n v="-30.1"/>
    <x v="72"/>
    <x v="71"/>
    <s v="REF : SolicitaÃ§Ã£o de cancelamento de Rio Card - GA"/>
    <x v="10"/>
    <x v="2"/>
    <x v="0"/>
    <n v="7001"/>
    <x v="11"/>
    <n v="70017"/>
    <s v="OFICINA (Comum)"/>
    <x v="1"/>
    <x v="3"/>
    <x v="2"/>
    <x v="2"/>
    <x v="15"/>
    <x v="15"/>
  </r>
  <r>
    <x v="6"/>
    <s v="RIOPAR PARTICIPACOES S.A."/>
    <x v="9"/>
    <d v="2024-06-17T00:00:00"/>
    <d v="2024-06-19T00:00:00"/>
    <s v="'162603"/>
    <s v="1 | 1"/>
    <x v="7"/>
    <x v="0"/>
    <n v="-25"/>
    <x v="72"/>
    <x v="71"/>
    <s v="REF : ServiÃ§o de DesassociaÃ§Ã£o de UsuÃ¡rio - GA"/>
    <x v="2"/>
    <x v="2"/>
    <x v="0"/>
    <n v="7002"/>
    <x v="33"/>
    <n v="70027"/>
    <s v="LAVAGEM (Comum)"/>
    <x v="1"/>
    <x v="3"/>
    <x v="2"/>
    <x v="2"/>
    <x v="15"/>
    <x v="15"/>
  </r>
  <r>
    <x v="6"/>
    <s v="RIOPAR PARTICIPACOES S.A."/>
    <x v="9"/>
    <d v="2024-06-17T00:00:00"/>
    <d v="2024-06-19T00:00:00"/>
    <s v="'76664604"/>
    <s v="1 | 1"/>
    <x v="7"/>
    <x v="0"/>
    <n v="-22.64"/>
    <x v="72"/>
    <x v="71"/>
    <s v="REF : SolicitaÃ§Ã£o de 2Âª via de Rio Card - GA"/>
    <x v="10"/>
    <x v="2"/>
    <x v="0"/>
    <n v="7001"/>
    <x v="11"/>
    <n v="70017"/>
    <s v="OFICINA (Comum)"/>
    <x v="1"/>
    <x v="3"/>
    <x v="2"/>
    <x v="2"/>
    <x v="15"/>
    <x v="15"/>
  </r>
  <r>
    <x v="6"/>
    <s v="RIOPAR PARTICIPACOES S.A."/>
    <x v="9"/>
    <d v="2024-06-25T00:00:00"/>
    <d v="2024-06-27T00:00:00"/>
    <s v="'76741051"/>
    <s v="1 | 1"/>
    <x v="7"/>
    <x v="0"/>
    <n v="-547.20000000000005"/>
    <x v="72"/>
    <x v="71"/>
    <s v="PEDIDO VT MENSAL JULHO 2024 NOVO GA - MARCOS VINICIUS OLIVEIRA DA SILVA"/>
    <x v="10"/>
    <x v="2"/>
    <x v="0"/>
    <n v="7001"/>
    <x v="11"/>
    <n v="70017"/>
    <s v="OFICINA (Comum)"/>
    <x v="1"/>
    <x v="3"/>
    <x v="2"/>
    <x v="2"/>
    <x v="15"/>
    <x v="15"/>
  </r>
  <r>
    <x v="6"/>
    <s v="RIOPAR PARTICIPACOES S.A."/>
    <x v="10"/>
    <d v="2024-06-24T00:00:00"/>
    <d v="2024-06-27T00:00:00"/>
    <s v="'76733253"/>
    <s v="1 | 1"/>
    <x v="7"/>
    <x v="0"/>
    <n v="-4434.8999999999996"/>
    <x v="72"/>
    <x v="71"/>
    <s v="REF. PEDIDO VT MENSAL JUL/2024 - GA"/>
    <x v="10"/>
    <x v="2"/>
    <x v="0"/>
    <n v="7001"/>
    <x v="11"/>
    <n v="70017"/>
    <s v="OFICINA (Comum)"/>
    <x v="1"/>
    <x v="4"/>
    <x v="2"/>
    <x v="2"/>
    <x v="15"/>
    <x v="15"/>
  </r>
  <r>
    <x v="6"/>
    <s v="RIOPAR PARTICIPACOES S.A."/>
    <x v="10"/>
    <d v="2024-06-24T00:00:00"/>
    <d v="2024-06-27T00:00:00"/>
    <s v="'76733253"/>
    <s v="1 | 1"/>
    <x v="7"/>
    <x v="0"/>
    <n v="-2581.0500000000002"/>
    <x v="72"/>
    <x v="71"/>
    <s v="REF. PEDIDO VT MENSAL JUL/2024 - GA"/>
    <x v="2"/>
    <x v="1"/>
    <x v="0"/>
    <n v="4004"/>
    <x v="2"/>
    <n v="40041"/>
    <s v="PATRIMÔNIO (Administrativo)"/>
    <x v="1"/>
    <x v="4"/>
    <x v="2"/>
    <x v="2"/>
    <x v="15"/>
    <x v="15"/>
  </r>
  <r>
    <x v="6"/>
    <s v="RIOPAR PARTICIPACOES S.A."/>
    <x v="10"/>
    <d v="2024-06-24T00:00:00"/>
    <d v="2024-06-27T00:00:00"/>
    <s v="'76733253"/>
    <s v="1 | 1"/>
    <x v="7"/>
    <x v="0"/>
    <n v="-768.2"/>
    <x v="72"/>
    <x v="71"/>
    <s v="REF. PEDIDO VT MENSAL JUL/2024 - GA"/>
    <x v="10"/>
    <x v="2"/>
    <x v="0"/>
    <n v="7003"/>
    <x v="14"/>
    <n v="70037"/>
    <s v="SERRALHERIA (Comum)"/>
    <x v="1"/>
    <x v="4"/>
    <x v="2"/>
    <x v="2"/>
    <x v="15"/>
    <x v="15"/>
  </r>
  <r>
    <x v="6"/>
    <s v="RIOPAR PARTICIPACOES S.A."/>
    <x v="10"/>
    <d v="2024-06-24T00:00:00"/>
    <d v="2024-06-27T00:00:00"/>
    <s v="'76733253"/>
    <s v="1 | 1"/>
    <x v="7"/>
    <x v="0"/>
    <n v="-747.4"/>
    <x v="72"/>
    <x v="71"/>
    <s v="REF. PEDIDO VT MENSAL JUL/2024 - GA"/>
    <x v="7"/>
    <x v="2"/>
    <x v="0"/>
    <n v="3008"/>
    <x v="26"/>
    <n v="30087"/>
    <s v="ALMOXARIFADO (Comum)"/>
    <x v="1"/>
    <x v="4"/>
    <x v="2"/>
    <x v="2"/>
    <x v="15"/>
    <x v="15"/>
  </r>
  <r>
    <x v="6"/>
    <s v="RIOPAR PARTICIPACOES S.A."/>
    <x v="10"/>
    <d v="2024-06-24T00:00:00"/>
    <d v="2024-06-27T00:00:00"/>
    <s v="'76733253"/>
    <s v="1 | 1"/>
    <x v="7"/>
    <x v="0"/>
    <n v="-464.3"/>
    <x v="72"/>
    <x v="71"/>
    <s v="REF. PEDIDO VT MENSAL JUL/2024 - GA"/>
    <x v="2"/>
    <x v="2"/>
    <x v="0"/>
    <n v="7002"/>
    <x v="33"/>
    <n v="70027"/>
    <s v="LAVAGEM (Comum)"/>
    <x v="1"/>
    <x v="4"/>
    <x v="2"/>
    <x v="2"/>
    <x v="15"/>
    <x v="15"/>
  </r>
  <r>
    <x v="6"/>
    <s v="RIOPAR PARTICIPACOES S.A."/>
    <x v="10"/>
    <d v="2024-06-24T00:00:00"/>
    <d v="2024-06-27T00:00:00"/>
    <s v="'76733253"/>
    <s v="1 | 1"/>
    <x v="7"/>
    <x v="0"/>
    <n v="-385.5"/>
    <x v="72"/>
    <x v="71"/>
    <s v="REF. PEDIDO VT MENSAL JUL/2024 - GA"/>
    <x v="2"/>
    <x v="2"/>
    <x v="0"/>
    <n v="5003"/>
    <x v="31"/>
    <n v="50037"/>
    <s v="LAVANDERIA (Comum)"/>
    <x v="1"/>
    <x v="4"/>
    <x v="2"/>
    <x v="2"/>
    <x v="15"/>
    <x v="15"/>
  </r>
  <r>
    <x v="6"/>
    <s v="RIOPAR PARTICIPACOES S.A."/>
    <x v="10"/>
    <d v="2024-06-24T00:00:00"/>
    <d v="2024-06-27T00:00:00"/>
    <s v="'76733253"/>
    <s v="1 | 1"/>
    <x v="7"/>
    <x v="0"/>
    <n v="-239.3"/>
    <x v="72"/>
    <x v="71"/>
    <s v="REF. PEDIDO VT MENSAL JUL/2024 - GA"/>
    <x v="6"/>
    <x v="2"/>
    <x v="0"/>
    <n v="6002"/>
    <x v="9"/>
    <n v="60022"/>
    <s v="OPERACIONAL ADM (Extraordinário)"/>
    <x v="1"/>
    <x v="4"/>
    <x v="2"/>
    <x v="2"/>
    <x v="15"/>
    <x v="15"/>
  </r>
  <r>
    <x v="6"/>
    <s v="RIOPAR PARTICIPACOES S.A."/>
    <x v="10"/>
    <d v="2024-06-24T00:00:00"/>
    <d v="2024-06-27T00:00:00"/>
    <s v="'76733253"/>
    <s v="1 | 1"/>
    <x v="7"/>
    <x v="0"/>
    <n v="0"/>
    <x v="72"/>
    <x v="71"/>
    <s v="REF. PEDIDO VT MENSAL JUL/2024 - GA"/>
    <x v="12"/>
    <x v="1"/>
    <x v="0"/>
    <n v="4003"/>
    <x v="13"/>
    <n v="40031"/>
    <s v="RELACIONAMENTO (Administrativo)"/>
    <x v="1"/>
    <x v="4"/>
    <x v="2"/>
    <x v="2"/>
    <x v="15"/>
    <x v="15"/>
  </r>
  <r>
    <x v="6"/>
    <s v="RIOPAR PARTICIPACOES S.A."/>
    <x v="10"/>
    <d v="2024-06-24T00:00:00"/>
    <d v="2024-06-27T00:00:00"/>
    <s v="'76733253"/>
    <s v="1 | 1"/>
    <x v="7"/>
    <x v="0"/>
    <n v="0"/>
    <x v="72"/>
    <x v="71"/>
    <s v="REF. PEDIDO VT MENSAL JUL/2024 - GA"/>
    <x v="2"/>
    <x v="2"/>
    <x v="0"/>
    <n v="4004"/>
    <x v="2"/>
    <n v="40047"/>
    <s v="PATRIMÔNIO (Comum)"/>
    <x v="1"/>
    <x v="4"/>
    <x v="2"/>
    <x v="2"/>
    <x v="15"/>
    <x v="15"/>
  </r>
  <r>
    <x v="6"/>
    <s v="RIOPAR PARTICIPACOES S.A."/>
    <x v="10"/>
    <d v="2024-07-01T00:00:00"/>
    <d v="2024-07-03T00:00:00"/>
    <s v="'76807676"/>
    <s v="1 | 1"/>
    <x v="7"/>
    <x v="0"/>
    <n v="-484.34"/>
    <x v="72"/>
    <x v="71"/>
    <s v="PEDIDO VT MENSAL JULHO 2024 NOVO GA -WESLEY DA COSTA FRANCA "/>
    <x v="2"/>
    <x v="1"/>
    <x v="0"/>
    <n v="4004"/>
    <x v="2"/>
    <n v="40041"/>
    <s v="PATRIMÔNIO (Administrativo)"/>
    <x v="1"/>
    <x v="4"/>
    <x v="2"/>
    <x v="2"/>
    <x v="15"/>
    <x v="15"/>
  </r>
  <r>
    <x v="6"/>
    <s v="RIOPAR PARTICIPACOES S.A."/>
    <x v="10"/>
    <d v="2024-07-02T00:00:00"/>
    <d v="2024-07-04T00:00:00"/>
    <s v="'76814411"/>
    <s v="1 | 1"/>
    <x v="7"/>
    <x v="0"/>
    <n v="-154"/>
    <x v="72"/>
    <x v="71"/>
    <s v="Complemento VT - RUBENS DA SILVA BANDEIRA  - GA"/>
    <x v="2"/>
    <x v="1"/>
    <x v="0"/>
    <n v="4004"/>
    <x v="2"/>
    <n v="40041"/>
    <s v="PATRIMÔNIO (Administrativo)"/>
    <x v="1"/>
    <x v="4"/>
    <x v="2"/>
    <x v="2"/>
    <x v="15"/>
    <x v="15"/>
  </r>
  <r>
    <x v="6"/>
    <s v="RIOPAR PARTICIPACOES S.A."/>
    <x v="10"/>
    <d v="2024-07-10T00:00:00"/>
    <d v="2024-07-15T00:00:00"/>
    <s v="'76864087"/>
    <s v="1 | 1"/>
    <x v="7"/>
    <x v="0"/>
    <n v="-307.8"/>
    <x v="72"/>
    <x v="71"/>
    <s v="PEDIDO VT MENSAL JULHO NOVO GA - LUCIANO NASCIMENTO DA SILVA"/>
    <x v="10"/>
    <x v="2"/>
    <x v="0"/>
    <n v="7001"/>
    <x v="11"/>
    <n v="70017"/>
    <s v="OFICINA (Comum)"/>
    <x v="1"/>
    <x v="4"/>
    <x v="2"/>
    <x v="2"/>
    <x v="15"/>
    <x v="15"/>
  </r>
  <r>
    <x v="6"/>
    <s v="RIOPAR PARTICIPACOES S.A."/>
    <x v="10"/>
    <d v="2024-07-17T00:00:00"/>
    <d v="2024-07-19T00:00:00"/>
    <s v="'163977"/>
    <s v="1 | 1"/>
    <x v="7"/>
    <x v="0"/>
    <n v="-25"/>
    <x v="72"/>
    <x v="71"/>
    <s v="ServiÃ§o de DesassociaÃ§Ã£o de UsuÃ¡rio - GA"/>
    <x v="2"/>
    <x v="2"/>
    <x v="0"/>
    <n v="7002"/>
    <x v="33"/>
    <n v="70027"/>
    <s v="LAVAGEM (Comum)"/>
    <x v="1"/>
    <x v="4"/>
    <x v="2"/>
    <x v="2"/>
    <x v="15"/>
    <x v="15"/>
  </r>
  <r>
    <x v="6"/>
    <s v="RIOPAR PARTICIPACOES S.A."/>
    <x v="11"/>
    <d v="2024-07-23T00:00:00"/>
    <d v="2024-07-29T00:00:00"/>
    <s v="'80108789"/>
    <s v="1 | 1"/>
    <x v="7"/>
    <x v="0"/>
    <n v="-4489.97"/>
    <x v="72"/>
    <x v="71"/>
    <s v="REF. PEDIDO VT MENSAL AGO/2024 - GA"/>
    <x v="10"/>
    <x v="2"/>
    <x v="0"/>
    <n v="7001"/>
    <x v="11"/>
    <n v="70017"/>
    <s v="OFICINA (Comum)"/>
    <x v="1"/>
    <x v="4"/>
    <x v="2"/>
    <x v="2"/>
    <x v="15"/>
    <x v="15"/>
  </r>
  <r>
    <x v="6"/>
    <s v="RIOPAR PARTICIPACOES S.A."/>
    <x v="11"/>
    <d v="2024-07-23T00:00:00"/>
    <d v="2024-07-29T00:00:00"/>
    <s v="'80108789"/>
    <s v="1 | 1"/>
    <x v="7"/>
    <x v="0"/>
    <n v="-2984.85"/>
    <x v="72"/>
    <x v="71"/>
    <s v="REF. PEDIDO VT MENSAL AGO/2024 - GA"/>
    <x v="2"/>
    <x v="1"/>
    <x v="0"/>
    <n v="4004"/>
    <x v="2"/>
    <n v="40041"/>
    <s v="PATRIMÔNIO (Administrativo)"/>
    <x v="1"/>
    <x v="4"/>
    <x v="2"/>
    <x v="2"/>
    <x v="15"/>
    <x v="15"/>
  </r>
  <r>
    <x v="6"/>
    <s v="RIOPAR PARTICIPACOES S.A."/>
    <x v="11"/>
    <d v="2024-07-23T00:00:00"/>
    <d v="2024-07-29T00:00:00"/>
    <s v="'80108789"/>
    <s v="1 | 1"/>
    <x v="7"/>
    <x v="0"/>
    <n v="-771.25"/>
    <x v="72"/>
    <x v="71"/>
    <s v="REF. PEDIDO VT MENSAL AGO/2024 - GA"/>
    <x v="10"/>
    <x v="2"/>
    <x v="0"/>
    <n v="7003"/>
    <x v="14"/>
    <n v="70037"/>
    <s v="SERRALHERIA (Comum)"/>
    <x v="1"/>
    <x v="4"/>
    <x v="2"/>
    <x v="2"/>
    <x v="15"/>
    <x v="15"/>
  </r>
  <r>
    <x v="6"/>
    <s v="RIOPAR PARTICIPACOES S.A."/>
    <x v="11"/>
    <d v="2024-07-23T00:00:00"/>
    <d v="2024-07-29T00:00:00"/>
    <s v="'80108789"/>
    <s v="1 | 1"/>
    <x v="7"/>
    <x v="0"/>
    <n v="-746.6"/>
    <x v="72"/>
    <x v="71"/>
    <s v="REF. PEDIDO VT MENSAL AGO/2024 - GA"/>
    <x v="7"/>
    <x v="2"/>
    <x v="0"/>
    <n v="3008"/>
    <x v="26"/>
    <n v="30087"/>
    <s v="ALMOXARIFADO (Comum)"/>
    <x v="1"/>
    <x v="4"/>
    <x v="2"/>
    <x v="2"/>
    <x v="15"/>
    <x v="15"/>
  </r>
  <r>
    <x v="6"/>
    <s v="RIOPAR PARTICIPACOES S.A."/>
    <x v="11"/>
    <d v="2024-07-23T00:00:00"/>
    <d v="2024-07-29T00:00:00"/>
    <s v="'80108789"/>
    <s v="1 | 1"/>
    <x v="7"/>
    <x v="0"/>
    <n v="-659.1"/>
    <x v="72"/>
    <x v="71"/>
    <s v="REF. PEDIDO VT MENSAL AGO/2024 - GA"/>
    <x v="2"/>
    <x v="2"/>
    <x v="0"/>
    <n v="7002"/>
    <x v="33"/>
    <n v="70027"/>
    <s v="LAVAGEM (Comum)"/>
    <x v="1"/>
    <x v="4"/>
    <x v="2"/>
    <x v="2"/>
    <x v="15"/>
    <x v="15"/>
  </r>
  <r>
    <x v="6"/>
    <s v="RIOPAR PARTICIPACOES S.A."/>
    <x v="11"/>
    <d v="2024-07-23T00:00:00"/>
    <d v="2024-07-29T00:00:00"/>
    <s v="'80108789"/>
    <s v="1 | 1"/>
    <x v="7"/>
    <x v="0"/>
    <n v="-385.5"/>
    <x v="72"/>
    <x v="71"/>
    <s v="REF. PEDIDO VT MENSAL AGO/2024 - GA"/>
    <x v="2"/>
    <x v="2"/>
    <x v="0"/>
    <n v="5003"/>
    <x v="31"/>
    <n v="50037"/>
    <s v="LAVANDERIA (Comum)"/>
    <x v="1"/>
    <x v="4"/>
    <x v="2"/>
    <x v="2"/>
    <x v="15"/>
    <x v="15"/>
  </r>
  <r>
    <x v="6"/>
    <s v="RIOPAR PARTICIPACOES S.A."/>
    <x v="11"/>
    <d v="2024-07-23T00:00:00"/>
    <d v="2024-07-29T00:00:00"/>
    <s v="'80108789"/>
    <s v="1 | 1"/>
    <x v="7"/>
    <x v="0"/>
    <n v="-304.95"/>
    <x v="72"/>
    <x v="71"/>
    <s v="REF. PEDIDO VT MENSAL AGO/2024 - GA"/>
    <x v="6"/>
    <x v="2"/>
    <x v="0"/>
    <n v="6002"/>
    <x v="9"/>
    <n v="60022"/>
    <s v="OPERACIONAL ADM (Extraordinário)"/>
    <x v="1"/>
    <x v="4"/>
    <x v="2"/>
    <x v="2"/>
    <x v="15"/>
    <x v="15"/>
  </r>
  <r>
    <x v="6"/>
    <s v="RIOPAR PARTICIPACOES S.A."/>
    <x v="11"/>
    <d v="2024-07-23T00:00:00"/>
    <d v="2024-07-29T00:00:00"/>
    <s v="'80108789"/>
    <s v="1 | 1"/>
    <x v="7"/>
    <x v="0"/>
    <n v="0"/>
    <x v="72"/>
    <x v="71"/>
    <s v="REF. PEDIDO VT MENSAL AGO/2024 - GA"/>
    <x v="12"/>
    <x v="1"/>
    <x v="0"/>
    <n v="4003"/>
    <x v="13"/>
    <n v="40031"/>
    <s v="RELACIONAMENTO (Administrativo)"/>
    <x v="1"/>
    <x v="4"/>
    <x v="2"/>
    <x v="2"/>
    <x v="15"/>
    <x v="15"/>
  </r>
  <r>
    <x v="6"/>
    <s v="RIOPAR PARTICIPACOES S.A."/>
    <x v="11"/>
    <d v="2024-07-23T00:00:00"/>
    <d v="2024-07-29T00:00:00"/>
    <s v="'80108789"/>
    <s v="1 | 1"/>
    <x v="7"/>
    <x v="0"/>
    <n v="0"/>
    <x v="72"/>
    <x v="71"/>
    <s v="REF. PEDIDO VT MENSAL AGO/2024 - GA"/>
    <x v="2"/>
    <x v="2"/>
    <x v="0"/>
    <n v="4004"/>
    <x v="2"/>
    <n v="40047"/>
    <s v="PATRIMÔNIO (Comum)"/>
    <x v="1"/>
    <x v="4"/>
    <x v="2"/>
    <x v="2"/>
    <x v="15"/>
    <x v="15"/>
  </r>
  <r>
    <x v="6"/>
    <s v="RIOPAR PARTICIPACOES S.A."/>
    <x v="11"/>
    <d v="2024-08-02T00:00:00"/>
    <d v="2024-09-01T00:00:00"/>
    <s v="'1030414"/>
    <s v="1 | 1"/>
    <x v="7"/>
    <x v="0"/>
    <n v="-189.2"/>
    <x v="72"/>
    <x v="71"/>
    <s v="PEDIDO VT MENSAL AGOSTO 2024 NOVOS - GA "/>
    <x v="3"/>
    <x v="2"/>
    <x v="0"/>
    <n v="7004"/>
    <x v="3"/>
    <n v="70047"/>
    <s v="FÁBRICA CNTR (Comum)"/>
    <x v="1"/>
    <x v="4"/>
    <x v="2"/>
    <x v="2"/>
    <x v="15"/>
    <x v="15"/>
  </r>
  <r>
    <x v="6"/>
    <s v="RIOPAR PARTICIPACOES S.A."/>
    <x v="11"/>
    <d v="2024-08-02T00:00:00"/>
    <d v="2024-09-01T00:00:00"/>
    <s v="'1030414"/>
    <s v="1 | 1"/>
    <x v="7"/>
    <x v="0"/>
    <n v="-129"/>
    <x v="72"/>
    <x v="71"/>
    <s v="PEDIDO VT MENSAL AGOSTO 2024 NOVOS - GA "/>
    <x v="2"/>
    <x v="2"/>
    <x v="0"/>
    <n v="7002"/>
    <x v="33"/>
    <n v="70027"/>
    <s v="LAVAGEM (Comum)"/>
    <x v="1"/>
    <x v="4"/>
    <x v="2"/>
    <x v="2"/>
    <x v="15"/>
    <x v="15"/>
  </r>
  <r>
    <x v="6"/>
    <s v="RIOPAR PARTICIPACOES S.A."/>
    <x v="11"/>
    <d v="2024-08-06T00:00:00"/>
    <d v="2024-08-08T00:00:00"/>
    <s v="'1030597"/>
    <s v="1 | 1"/>
    <x v="7"/>
    <x v="0"/>
    <n v="-376.2"/>
    <x v="72"/>
    <x v="71"/>
    <s v="VT - GA - LUAN COELHO DOS SANTOS"/>
    <x v="10"/>
    <x v="2"/>
    <x v="0"/>
    <n v="7001"/>
    <x v="11"/>
    <n v="70017"/>
    <s v="OFICINA (Comum)"/>
    <x v="1"/>
    <x v="4"/>
    <x v="2"/>
    <x v="2"/>
    <x v="15"/>
    <x v="15"/>
  </r>
  <r>
    <x v="6"/>
    <s v="RIOPAR PARTICIPACOES S.A."/>
    <x v="11"/>
    <d v="2024-08-06T00:00:00"/>
    <d v="2024-08-08T00:00:00"/>
    <s v="'1030620"/>
    <s v="1 | 1"/>
    <x v="7"/>
    <x v="0"/>
    <n v="-324.89999999999998"/>
    <x v="72"/>
    <x v="71"/>
    <s v="PEDIDO VT MENSAL AGOSTO 2024 NOVO GA - TARCISO MEIRA DOS SANTOS "/>
    <x v="3"/>
    <x v="2"/>
    <x v="0"/>
    <n v="7004"/>
    <x v="3"/>
    <n v="70047"/>
    <s v="FÁBRICA CNTR (Comum)"/>
    <x v="1"/>
    <x v="4"/>
    <x v="2"/>
    <x v="2"/>
    <x v="15"/>
    <x v="15"/>
  </r>
  <r>
    <x v="6"/>
    <s v="RIOPAR PARTICIPACOES S.A."/>
    <x v="11"/>
    <d v="2024-08-14T00:00:00"/>
    <d v="2024-08-16T00:00:00"/>
    <s v="'1031049"/>
    <s v="1 | 1"/>
    <x v="7"/>
    <x v="0"/>
    <n v="-154.80000000000001"/>
    <x v="72"/>
    <x v="71"/>
    <s v="PEDIDO VT MENSAL AGOSTO 2024 NOVOS -  GA"/>
    <x v="10"/>
    <x v="2"/>
    <x v="0"/>
    <n v="7003"/>
    <x v="14"/>
    <n v="70037"/>
    <s v="SERRALHERIA (Comum)"/>
    <x v="1"/>
    <x v="4"/>
    <x v="2"/>
    <x v="2"/>
    <x v="15"/>
    <x v="15"/>
  </r>
  <r>
    <x v="6"/>
    <s v="RIOPAR PARTICIPACOES S.A."/>
    <x v="11"/>
    <d v="2024-08-14T00:00:00"/>
    <d v="2024-08-16T00:00:00"/>
    <s v="'1031049"/>
    <s v="1 | 1"/>
    <x v="7"/>
    <x v="0"/>
    <n v="-146.19999999999999"/>
    <x v="72"/>
    <x v="71"/>
    <s v="PEDIDO VT MENSAL AGOSTO 2024 NOVOS -  GA"/>
    <x v="10"/>
    <x v="2"/>
    <x v="0"/>
    <n v="7001"/>
    <x v="11"/>
    <n v="70017"/>
    <s v="OFICINA (Comum)"/>
    <x v="1"/>
    <x v="4"/>
    <x v="2"/>
    <x v="2"/>
    <x v="15"/>
    <x v="15"/>
  </r>
  <r>
    <x v="6"/>
    <s v="RIOPAR PARTICIPACOES S.A."/>
    <x v="11"/>
    <d v="2024-08-14T00:00:00"/>
    <d v="2024-08-16T00:00:00"/>
    <s v="'1031052"/>
    <s v="1 | 1"/>
    <x v="7"/>
    <x v="0"/>
    <n v="-360.54"/>
    <x v="72"/>
    <x v="71"/>
    <s v="PEDIDO DE VT 2 VIA E CANCELAMENTO -  ELI RIBEIRO AMARO"/>
    <x v="10"/>
    <x v="2"/>
    <x v="0"/>
    <n v="7003"/>
    <x v="14"/>
    <n v="70037"/>
    <s v="SERRALHERIA (Comum)"/>
    <x v="1"/>
    <x v="4"/>
    <x v="2"/>
    <x v="2"/>
    <x v="15"/>
    <x v="15"/>
  </r>
  <r>
    <x v="6"/>
    <s v="RIOPAR PARTICIPACOES S.A."/>
    <x v="11"/>
    <d v="2024-08-14T00:00:00"/>
    <d v="2024-08-16T00:00:00"/>
    <s v="'1031052"/>
    <s v="1 | 1"/>
    <x v="7"/>
    <x v="0"/>
    <n v="0"/>
    <x v="72"/>
    <x v="71"/>
    <s v="PEDIDO DE VT 2 VIA E CANCELAMENTO -  ELI RIBEIRO AMARO"/>
    <x v="10"/>
    <x v="2"/>
    <x v="0"/>
    <n v="7001"/>
    <x v="11"/>
    <n v="70017"/>
    <s v="OFICINA (Comum)"/>
    <x v="1"/>
    <x v="4"/>
    <x v="2"/>
    <x v="2"/>
    <x v="15"/>
    <x v="15"/>
  </r>
  <r>
    <x v="6"/>
    <s v="RIOPAR PARTICIPACOES S.A."/>
    <x v="11"/>
    <d v="2024-08-19T00:00:00"/>
    <d v="2024-08-21T00:00:00"/>
    <s v="'1031244"/>
    <s v="1 | 1"/>
    <x v="7"/>
    <x v="0"/>
    <n v="-52.74"/>
    <x v="72"/>
    <x v="71"/>
    <s v="CANCELAMENTO E 2 VIA DE RIO CARD  - HUGO DE ANDRADE PINTO"/>
    <x v="10"/>
    <x v="2"/>
    <x v="0"/>
    <n v="7001"/>
    <x v="11"/>
    <n v="70017"/>
    <s v="OFICINA (Comum)"/>
    <x v="1"/>
    <x v="4"/>
    <x v="2"/>
    <x v="2"/>
    <x v="15"/>
    <x v="15"/>
  </r>
  <r>
    <x v="6"/>
    <s v="RIOPAR PARTICIPACOES S.A."/>
    <x v="12"/>
    <d v="2024-08-23T00:00:00"/>
    <d v="2024-08-27T00:00:00"/>
    <s v="'1031559"/>
    <s v="1 | 1"/>
    <x v="7"/>
    <x v="0"/>
    <n v="-547.20000000000005"/>
    <x v="72"/>
    <x v="71"/>
    <s v="PEDIDO VT MENSAL SETEMBRO 2024 - FABIO MAGALHAES FIGUEIREDO "/>
    <x v="10"/>
    <x v="2"/>
    <x v="0"/>
    <n v="7001"/>
    <x v="11"/>
    <n v="70017"/>
    <s v="OFICINA (Comum)"/>
    <x v="1"/>
    <x v="4"/>
    <x v="2"/>
    <x v="2"/>
    <x v="15"/>
    <x v="15"/>
  </r>
  <r>
    <x v="6"/>
    <s v="RIOPAR PARTICIPACOES S.A."/>
    <x v="12"/>
    <d v="2024-08-23T00:00:00"/>
    <d v="2024-08-27T00:00:00"/>
    <s v="'1031559"/>
    <s v="1 | 1"/>
    <x v="7"/>
    <x v="0"/>
    <n v="0"/>
    <x v="72"/>
    <x v="71"/>
    <s v="PEDIDO VT MENSAL SETEMBRO 2024 - FABIO MAGALHAES FIGUEIREDO "/>
    <x v="10"/>
    <x v="2"/>
    <x v="0"/>
    <n v="7003"/>
    <x v="14"/>
    <n v="70037"/>
    <s v="SERRALHERIA (Comum)"/>
    <x v="1"/>
    <x v="4"/>
    <x v="2"/>
    <x v="2"/>
    <x v="15"/>
    <x v="15"/>
  </r>
  <r>
    <x v="6"/>
    <s v="RIOPAR PARTICIPACOES S.A."/>
    <x v="12"/>
    <d v="2024-08-26T00:00:00"/>
    <d v="2024-08-27T00:00:00"/>
    <s v="'1031584"/>
    <s v="1 | 1"/>
    <x v="7"/>
    <x v="0"/>
    <n v="-5178.7"/>
    <x v="72"/>
    <x v="71"/>
    <s v="REF. PEDIDO VT MENSAL SETEMBRO/2024 - GA"/>
    <x v="10"/>
    <x v="2"/>
    <x v="0"/>
    <n v="7001"/>
    <x v="11"/>
    <n v="70017"/>
    <s v="OFICINA (Comum)"/>
    <x v="1"/>
    <x v="4"/>
    <x v="2"/>
    <x v="2"/>
    <x v="15"/>
    <x v="15"/>
  </r>
  <r>
    <x v="6"/>
    <s v="RIOPAR PARTICIPACOES S.A."/>
    <x v="12"/>
    <d v="2024-08-26T00:00:00"/>
    <d v="2024-08-27T00:00:00"/>
    <s v="'1031584"/>
    <s v="1 | 1"/>
    <x v="7"/>
    <x v="0"/>
    <n v="-3190.9"/>
    <x v="72"/>
    <x v="71"/>
    <s v="REF. PEDIDO VT MENSAL SETEMBRO/2024 - GA"/>
    <x v="2"/>
    <x v="2"/>
    <x v="0"/>
    <n v="4004"/>
    <x v="2"/>
    <n v="40047"/>
    <s v="PATRIMÔNIO (Comum)"/>
    <x v="1"/>
    <x v="4"/>
    <x v="2"/>
    <x v="2"/>
    <x v="15"/>
    <x v="15"/>
  </r>
  <r>
    <x v="6"/>
    <s v="RIOPAR PARTICIPACOES S.A."/>
    <x v="12"/>
    <d v="2024-08-26T00:00:00"/>
    <d v="2024-08-27T00:00:00"/>
    <s v="'1031584"/>
    <s v="1 | 1"/>
    <x v="7"/>
    <x v="0"/>
    <n v="-1371.45"/>
    <x v="72"/>
    <x v="71"/>
    <s v="REF. PEDIDO VT MENSAL SETEMBRO/2024 - GA"/>
    <x v="10"/>
    <x v="2"/>
    <x v="0"/>
    <n v="7003"/>
    <x v="14"/>
    <n v="70037"/>
    <s v="SERRALHERIA (Comum)"/>
    <x v="1"/>
    <x v="4"/>
    <x v="2"/>
    <x v="2"/>
    <x v="15"/>
    <x v="15"/>
  </r>
  <r>
    <x v="6"/>
    <s v="RIOPAR PARTICIPACOES S.A."/>
    <x v="12"/>
    <d v="2024-08-26T00:00:00"/>
    <d v="2024-08-27T00:00:00"/>
    <s v="'1031584"/>
    <s v="1 | 1"/>
    <x v="7"/>
    <x v="0"/>
    <n v="-662.65"/>
    <x v="72"/>
    <x v="71"/>
    <s v="REF. PEDIDO VT MENSAL SETEMBRO/2024 - GA"/>
    <x v="2"/>
    <x v="2"/>
    <x v="0"/>
    <n v="7002"/>
    <x v="33"/>
    <n v="70027"/>
    <s v="LAVAGEM (Comum)"/>
    <x v="1"/>
    <x v="4"/>
    <x v="2"/>
    <x v="2"/>
    <x v="15"/>
    <x v="15"/>
  </r>
  <r>
    <x v="6"/>
    <s v="RIOPAR PARTICIPACOES S.A."/>
    <x v="12"/>
    <d v="2024-08-26T00:00:00"/>
    <d v="2024-08-27T00:00:00"/>
    <s v="'1031584"/>
    <s v="1 | 1"/>
    <x v="7"/>
    <x v="0"/>
    <n v="-565.4"/>
    <x v="72"/>
    <x v="71"/>
    <s v="REF. PEDIDO VT MENSAL SETEMBRO/2024 - GA"/>
    <x v="3"/>
    <x v="2"/>
    <x v="0"/>
    <n v="7004"/>
    <x v="3"/>
    <n v="70047"/>
    <s v="FÁBRICA CNTR (Comum)"/>
    <x v="1"/>
    <x v="4"/>
    <x v="2"/>
    <x v="2"/>
    <x v="15"/>
    <x v="15"/>
  </r>
  <r>
    <x v="6"/>
    <s v="RIOPAR PARTICIPACOES S.A."/>
    <x v="12"/>
    <d v="2024-08-26T00:00:00"/>
    <d v="2024-08-27T00:00:00"/>
    <s v="'1031584"/>
    <s v="1 | 1"/>
    <x v="7"/>
    <x v="0"/>
    <n v="-244.3"/>
    <x v="72"/>
    <x v="71"/>
    <s v="REF. PEDIDO VT MENSAL SETEMBRO/2024 - GA"/>
    <x v="7"/>
    <x v="2"/>
    <x v="0"/>
    <n v="3008"/>
    <x v="26"/>
    <n v="30087"/>
    <s v="ALMOXARIFADO (Comum)"/>
    <x v="1"/>
    <x v="4"/>
    <x v="2"/>
    <x v="2"/>
    <x v="15"/>
    <x v="15"/>
  </r>
  <r>
    <x v="6"/>
    <s v="RIOPAR PARTICIPACOES S.A."/>
    <x v="12"/>
    <d v="2024-08-26T00:00:00"/>
    <d v="2024-08-27T00:00:00"/>
    <s v="'1031584"/>
    <s v="1 | 1"/>
    <x v="7"/>
    <x v="0"/>
    <n v="-129"/>
    <x v="72"/>
    <x v="71"/>
    <s v="REF. PEDIDO VT MENSAL SETEMBRO/2024 - GA"/>
    <x v="2"/>
    <x v="2"/>
    <x v="0"/>
    <n v="5003"/>
    <x v="31"/>
    <n v="50037"/>
    <s v="LAVANDERIA (Comum)"/>
    <x v="1"/>
    <x v="4"/>
    <x v="2"/>
    <x v="2"/>
    <x v="15"/>
    <x v="15"/>
  </r>
  <r>
    <x v="6"/>
    <s v="RIOPAR PARTICIPACOES S.A."/>
    <x v="12"/>
    <d v="2024-08-26T00:00:00"/>
    <d v="2024-08-27T00:00:00"/>
    <s v="'1031584"/>
    <s v="1 | 1"/>
    <x v="7"/>
    <x v="0"/>
    <n v="-102.6"/>
    <x v="72"/>
    <x v="71"/>
    <s v="REF. PEDIDO VT MENSAL SETEMBRO/2024 - GA"/>
    <x v="6"/>
    <x v="2"/>
    <x v="0"/>
    <n v="6002"/>
    <x v="9"/>
    <n v="60022"/>
    <s v="OPERACIONAL ADM (Extraordinário)"/>
    <x v="1"/>
    <x v="4"/>
    <x v="2"/>
    <x v="2"/>
    <x v="15"/>
    <x v="15"/>
  </r>
  <r>
    <x v="6"/>
    <s v="RIOPAR PARTICIPACOES S.A."/>
    <x v="12"/>
    <d v="2024-08-26T00:00:00"/>
    <d v="2024-08-27T00:00:00"/>
    <s v="'1031584"/>
    <s v="1 | 1"/>
    <x v="7"/>
    <x v="0"/>
    <n v="0"/>
    <x v="72"/>
    <x v="71"/>
    <s v="REF. PEDIDO VT MENSAL SETEMBRO/2024 - GA"/>
    <x v="2"/>
    <x v="1"/>
    <x v="0"/>
    <n v="4004"/>
    <x v="2"/>
    <n v="40041"/>
    <s v="PATRIMÔNIO (Administrativo)"/>
    <x v="1"/>
    <x v="4"/>
    <x v="2"/>
    <x v="2"/>
    <x v="15"/>
    <x v="15"/>
  </r>
  <r>
    <x v="6"/>
    <s v="RIOPAR PARTICIPACOES S.A."/>
    <x v="12"/>
    <d v="2024-09-04T00:00:00"/>
    <d v="2024-09-06T00:00:00"/>
    <s v="'1032068"/>
    <s v="1 | 1"/>
    <x v="7"/>
    <x v="0"/>
    <n v="-393.3"/>
    <x v="72"/>
    <x v="71"/>
    <s v="PEDIDO VT MENSAL SETEMBRO 2024 - MARCOS DO NASCIMENTO SILVA"/>
    <x v="2"/>
    <x v="1"/>
    <x v="0"/>
    <n v="4004"/>
    <x v="2"/>
    <n v="40041"/>
    <s v="PATRIMÔNIO (Administrativo)"/>
    <x v="1"/>
    <x v="4"/>
    <x v="2"/>
    <x v="2"/>
    <x v="15"/>
    <x v="15"/>
  </r>
  <r>
    <x v="6"/>
    <s v="RIOPAR PARTICIPACOES S.A."/>
    <x v="12"/>
    <d v="2024-09-16T00:00:00"/>
    <d v="2024-09-18T00:00:00"/>
    <s v="'1032759"/>
    <s v="1 | 1"/>
    <x v="7"/>
    <x v="0"/>
    <n v="-52.74"/>
    <x v="72"/>
    <x v="71"/>
    <s v="PEDIDO DE CANCELAMENTO E 2 VIA GA - KAUÃƒ PHELLIPE DE JESUS DANTAS"/>
    <x v="2"/>
    <x v="1"/>
    <x v="0"/>
    <n v="4004"/>
    <x v="2"/>
    <n v="40041"/>
    <s v="PATRIMÔNIO (Administrativo)"/>
    <x v="1"/>
    <x v="4"/>
    <x v="2"/>
    <x v="2"/>
    <x v="15"/>
    <x v="15"/>
  </r>
  <r>
    <x v="6"/>
    <s v="RIOPAR PARTICIPACOES S.A."/>
    <x v="12"/>
    <d v="2024-09-27T00:00:00"/>
    <d v="2024-10-01T00:00:00"/>
    <s v="'1033339"/>
    <s v="1 | 1"/>
    <x v="7"/>
    <x v="0"/>
    <n v="-307.8"/>
    <x v="72"/>
    <x v="71"/>
    <s v="PEDIDO DE VT MENSAL OUTUBRO 2024 GA - GUILHERME DA CONCEICAO DE ALMEIDA"/>
    <x v="10"/>
    <x v="2"/>
    <x v="0"/>
    <n v="7001"/>
    <x v="11"/>
    <n v="70017"/>
    <s v="OFICINA (Comum)"/>
    <x v="1"/>
    <x v="4"/>
    <x v="2"/>
    <x v="2"/>
    <x v="15"/>
    <x v="15"/>
  </r>
  <r>
    <x v="6"/>
    <s v="RIOPAR PARTICIPACOES S.A."/>
    <x v="13"/>
    <d v="2024-09-20T00:00:00"/>
    <d v="2024-09-26T00:00:00"/>
    <s v="'1033068"/>
    <s v="1 | 1"/>
    <x v="7"/>
    <x v="0"/>
    <n v="-6317.1"/>
    <x v="72"/>
    <x v="71"/>
    <s v="REF. PEDIDO VT MENSAL OUTUBRO /2024 - GA"/>
    <x v="10"/>
    <x v="2"/>
    <x v="0"/>
    <n v="7001"/>
    <x v="11"/>
    <n v="70017"/>
    <s v="OFICINA (Comum)"/>
    <x v="1"/>
    <x v="0"/>
    <x v="2"/>
    <x v="2"/>
    <x v="15"/>
    <x v="15"/>
  </r>
  <r>
    <x v="6"/>
    <s v="RIOPAR PARTICIPACOES S.A."/>
    <x v="13"/>
    <d v="2024-09-20T00:00:00"/>
    <d v="2024-09-26T00:00:00"/>
    <s v="'1033068"/>
    <s v="1 | 1"/>
    <x v="7"/>
    <x v="0"/>
    <n v="-4030.45"/>
    <x v="72"/>
    <x v="71"/>
    <s v="REF. PEDIDO VT MENSAL OUTUBRO /2024 - GA"/>
    <x v="2"/>
    <x v="2"/>
    <x v="0"/>
    <n v="4004"/>
    <x v="2"/>
    <n v="40047"/>
    <s v="PATRIMÔNIO (Comum)"/>
    <x v="1"/>
    <x v="0"/>
    <x v="2"/>
    <x v="2"/>
    <x v="15"/>
    <x v="15"/>
  </r>
  <r>
    <x v="6"/>
    <s v="RIOPAR PARTICIPACOES S.A."/>
    <x v="13"/>
    <d v="2024-09-20T00:00:00"/>
    <d v="2024-09-26T00:00:00"/>
    <s v="'1033068"/>
    <s v="1 | 1"/>
    <x v="7"/>
    <x v="0"/>
    <n v="-1414.4"/>
    <x v="72"/>
    <x v="71"/>
    <s v="REF. PEDIDO VT MENSAL OUTUBRO /2024 - GA"/>
    <x v="10"/>
    <x v="2"/>
    <x v="0"/>
    <n v="7003"/>
    <x v="14"/>
    <n v="70037"/>
    <s v="SERRALHERIA (Comum)"/>
    <x v="1"/>
    <x v="0"/>
    <x v="2"/>
    <x v="2"/>
    <x v="15"/>
    <x v="15"/>
  </r>
  <r>
    <x v="6"/>
    <s v="RIOPAR PARTICIPACOES S.A."/>
    <x v="13"/>
    <d v="2024-09-20T00:00:00"/>
    <d v="2024-09-26T00:00:00"/>
    <s v="'1033068"/>
    <s v="1 | 1"/>
    <x v="7"/>
    <x v="0"/>
    <n v="-778.4"/>
    <x v="72"/>
    <x v="71"/>
    <s v="REF. PEDIDO VT MENSAL OUTUBRO /2024 - GA"/>
    <x v="7"/>
    <x v="2"/>
    <x v="0"/>
    <n v="3008"/>
    <x v="26"/>
    <n v="30087"/>
    <s v="ALMOXARIFADO (Comum)"/>
    <x v="1"/>
    <x v="0"/>
    <x v="2"/>
    <x v="2"/>
    <x v="15"/>
    <x v="15"/>
  </r>
  <r>
    <x v="6"/>
    <s v="RIOPAR PARTICIPACOES S.A."/>
    <x v="13"/>
    <d v="2024-09-20T00:00:00"/>
    <d v="2024-09-26T00:00:00"/>
    <s v="'1033068"/>
    <s v="1 | 1"/>
    <x v="7"/>
    <x v="0"/>
    <n v="-647.4"/>
    <x v="72"/>
    <x v="71"/>
    <s v="REF. PEDIDO VT MENSAL OUTUBRO /2024 - GA"/>
    <x v="2"/>
    <x v="2"/>
    <x v="0"/>
    <n v="7002"/>
    <x v="33"/>
    <n v="70027"/>
    <s v="LAVAGEM (Comum)"/>
    <x v="1"/>
    <x v="0"/>
    <x v="2"/>
    <x v="2"/>
    <x v="15"/>
    <x v="15"/>
  </r>
  <r>
    <x v="6"/>
    <s v="RIOPAR PARTICIPACOES S.A."/>
    <x v="13"/>
    <d v="2024-09-20T00:00:00"/>
    <d v="2024-09-26T00:00:00"/>
    <s v="'1033068"/>
    <s v="1 | 1"/>
    <x v="7"/>
    <x v="0"/>
    <n v="-591.1"/>
    <x v="72"/>
    <x v="71"/>
    <s v="REF. PEDIDO VT MENSAL OUTUBRO /2024 - GA"/>
    <x v="3"/>
    <x v="2"/>
    <x v="0"/>
    <n v="7004"/>
    <x v="3"/>
    <n v="70047"/>
    <s v="FÁBRICA CNTR (Comum)"/>
    <x v="1"/>
    <x v="0"/>
    <x v="2"/>
    <x v="2"/>
    <x v="15"/>
    <x v="15"/>
  </r>
  <r>
    <x v="6"/>
    <s v="RIOPAR PARTICIPACOES S.A."/>
    <x v="13"/>
    <d v="2024-09-20T00:00:00"/>
    <d v="2024-09-26T00:00:00"/>
    <s v="'1033068"/>
    <s v="1 | 1"/>
    <x v="7"/>
    <x v="0"/>
    <n v="-385.5"/>
    <x v="72"/>
    <x v="71"/>
    <s v="REF. PEDIDO VT MENSAL OUTUBRO /2024 - GA"/>
    <x v="2"/>
    <x v="2"/>
    <x v="0"/>
    <n v="5003"/>
    <x v="31"/>
    <n v="50037"/>
    <s v="LAVANDERIA (Comum)"/>
    <x v="1"/>
    <x v="0"/>
    <x v="2"/>
    <x v="2"/>
    <x v="15"/>
    <x v="15"/>
  </r>
  <r>
    <x v="6"/>
    <s v="RIOPAR PARTICIPACOES S.A."/>
    <x v="13"/>
    <d v="2024-09-20T00:00:00"/>
    <d v="2024-09-26T00:00:00"/>
    <s v="'1033068"/>
    <s v="1 | 1"/>
    <x v="7"/>
    <x v="0"/>
    <n v="-263.95"/>
    <x v="72"/>
    <x v="71"/>
    <s v="REF. PEDIDO VT MENSAL OUTUBRO /2024 - GA"/>
    <x v="6"/>
    <x v="2"/>
    <x v="0"/>
    <n v="6002"/>
    <x v="9"/>
    <n v="60022"/>
    <s v="OPERACIONAL ADM (Extraordinário)"/>
    <x v="1"/>
    <x v="0"/>
    <x v="2"/>
    <x v="2"/>
    <x v="15"/>
    <x v="15"/>
  </r>
  <r>
    <x v="6"/>
    <s v="RIOPAR PARTICIPACOES S.A."/>
    <x v="13"/>
    <d v="2024-09-20T00:00:00"/>
    <d v="2024-09-26T00:00:00"/>
    <s v="'1033068"/>
    <s v="1 | 1"/>
    <x v="7"/>
    <x v="0"/>
    <n v="0"/>
    <x v="72"/>
    <x v="71"/>
    <s v="REF. PEDIDO VT MENSAL OUTUBRO /2024 - GA"/>
    <x v="2"/>
    <x v="1"/>
    <x v="0"/>
    <n v="4004"/>
    <x v="2"/>
    <n v="40041"/>
    <s v="PATRIMÔNIO (Administrativo)"/>
    <x v="1"/>
    <x v="0"/>
    <x v="2"/>
    <x v="2"/>
    <x v="15"/>
    <x v="15"/>
  </r>
  <r>
    <x v="6"/>
    <s v="RIOPAR PARTICIPACOES S.A."/>
    <x v="13"/>
    <d v="2024-10-03T00:00:00"/>
    <d v="2024-10-07T00:00:00"/>
    <s v="'1033669"/>
    <s v="1 | 1"/>
    <x v="7"/>
    <x v="0"/>
    <n v="-342"/>
    <x v="72"/>
    <x v="71"/>
    <s v="PEDIDO VT MENSAL OUTUBRO 2024 -  JONATHAN LUIZ FERNANDES  "/>
    <x v="7"/>
    <x v="2"/>
    <x v="0"/>
    <n v="3008"/>
    <x v="26"/>
    <n v="30087"/>
    <s v="ALMOXARIFADO (Comum)"/>
    <x v="1"/>
    <x v="0"/>
    <x v="2"/>
    <x v="2"/>
    <x v="15"/>
    <x v="15"/>
  </r>
  <r>
    <x v="6"/>
    <s v="RIOPAR PARTICIPACOES S.A."/>
    <x v="13"/>
    <d v="2024-10-14T00:00:00"/>
    <d v="2024-10-16T00:00:00"/>
    <s v="'1034304"/>
    <s v="1 | 1"/>
    <x v="7"/>
    <x v="0"/>
    <n v="-68.400000000000006"/>
    <x v="72"/>
    <x v="71"/>
    <s v="PEDIDO VT COMPLEMENTAR - GA"/>
    <x v="7"/>
    <x v="2"/>
    <x v="0"/>
    <n v="3008"/>
    <x v="26"/>
    <n v="30087"/>
    <s v="ALMOXARIFADO (Comum)"/>
    <x v="1"/>
    <x v="0"/>
    <x v="2"/>
    <x v="2"/>
    <x v="15"/>
    <x v="15"/>
  </r>
  <r>
    <x v="6"/>
    <s v="RIOPAR PARTICIPACOES S.A."/>
    <x v="13"/>
    <d v="2024-10-15T00:00:00"/>
    <d v="2024-10-17T00:00:00"/>
    <s v="'1034355"/>
    <s v="1 | 1"/>
    <x v="7"/>
    <x v="0"/>
    <n v="-153.9"/>
    <x v="72"/>
    <x v="71"/>
    <s v="PEDIDO VT MENSAL OUTUBRO 2024 NOVO GA - RAFAEL LIMA DO NASCIMENTO"/>
    <x v="10"/>
    <x v="2"/>
    <x v="0"/>
    <n v="7001"/>
    <x v="11"/>
    <n v="70017"/>
    <s v="OFICINA (Comum)"/>
    <x v="1"/>
    <x v="0"/>
    <x v="2"/>
    <x v="2"/>
    <x v="15"/>
    <x v="15"/>
  </r>
  <r>
    <x v="6"/>
    <s v="RIOPAR PARTICIPACOES S.A."/>
    <x v="13"/>
    <d v="2024-10-17T00:00:00"/>
    <d v="2024-10-21T00:00:00"/>
    <s v="'1034520"/>
    <s v="1 | 1"/>
    <x v="7"/>
    <x v="0"/>
    <n v="-197.8"/>
    <x v="72"/>
    <x v="71"/>
    <s v="PEDIDO VA MENSAL OUTUBRO 2024 -JOSE LUIZ DA SILVA"/>
    <x v="10"/>
    <x v="2"/>
    <x v="0"/>
    <n v="7001"/>
    <x v="11"/>
    <n v="70017"/>
    <s v="OFICINA (Comum)"/>
    <x v="1"/>
    <x v="0"/>
    <x v="2"/>
    <x v="2"/>
    <x v="15"/>
    <x v="15"/>
  </r>
  <r>
    <x v="6"/>
    <s v="RIOPAR PARTICIPACOES S.A."/>
    <x v="14"/>
    <d v="2024-10-24T00:00:00"/>
    <d v="2024-10-30T00:00:00"/>
    <s v="'1034804"/>
    <s v="1 | 1"/>
    <x v="7"/>
    <x v="0"/>
    <n v="-4990.95"/>
    <x v="72"/>
    <x v="71"/>
    <s v="PEDIDO VT MENSAL NOVEMBRO 2024 -  GA "/>
    <x v="10"/>
    <x v="2"/>
    <x v="0"/>
    <n v="7001"/>
    <x v="11"/>
    <n v="70017"/>
    <s v="OFICINA (Comum)"/>
    <x v="1"/>
    <x v="0"/>
    <x v="2"/>
    <x v="2"/>
    <x v="15"/>
    <x v="15"/>
  </r>
  <r>
    <x v="6"/>
    <s v="RIOPAR PARTICIPACOES S.A."/>
    <x v="14"/>
    <d v="2024-10-24T00:00:00"/>
    <d v="2024-10-30T00:00:00"/>
    <s v="'1034804"/>
    <s v="1 | 1"/>
    <x v="7"/>
    <x v="0"/>
    <n v="-3119.25"/>
    <x v="72"/>
    <x v="71"/>
    <s v="PEDIDO VT MENSAL NOVEMBRO 2024 -  GA "/>
    <x v="2"/>
    <x v="2"/>
    <x v="0"/>
    <n v="4004"/>
    <x v="2"/>
    <n v="40047"/>
    <s v="PATRIMÔNIO (Comum)"/>
    <x v="1"/>
    <x v="0"/>
    <x v="2"/>
    <x v="2"/>
    <x v="15"/>
    <x v="15"/>
  </r>
  <r>
    <x v="6"/>
    <s v="RIOPAR PARTICIPACOES S.A."/>
    <x v="14"/>
    <d v="2024-10-24T00:00:00"/>
    <d v="2024-10-30T00:00:00"/>
    <s v="'1034804"/>
    <s v="1 | 1"/>
    <x v="7"/>
    <x v="0"/>
    <n v="-895.63"/>
    <x v="72"/>
    <x v="71"/>
    <s v="PEDIDO VT MENSAL NOVEMBRO 2024 -  GA "/>
    <x v="7"/>
    <x v="2"/>
    <x v="0"/>
    <n v="3008"/>
    <x v="26"/>
    <n v="30087"/>
    <s v="ALMOXARIFADO (Comum)"/>
    <x v="1"/>
    <x v="0"/>
    <x v="2"/>
    <x v="2"/>
    <x v="15"/>
    <x v="15"/>
  </r>
  <r>
    <x v="6"/>
    <s v="RIOPAR PARTICIPACOES S.A."/>
    <x v="14"/>
    <d v="2024-10-24T00:00:00"/>
    <d v="2024-10-30T00:00:00"/>
    <s v="'1034804"/>
    <s v="1 | 1"/>
    <x v="7"/>
    <x v="0"/>
    <n v="-835.95"/>
    <x v="72"/>
    <x v="71"/>
    <s v="PEDIDO VT MENSAL NOVEMBRO 2024 -  GA "/>
    <x v="10"/>
    <x v="2"/>
    <x v="0"/>
    <n v="7003"/>
    <x v="14"/>
    <n v="70037"/>
    <s v="SERRALHERIA (Comum)"/>
    <x v="1"/>
    <x v="0"/>
    <x v="2"/>
    <x v="2"/>
    <x v="15"/>
    <x v="15"/>
  </r>
  <r>
    <x v="6"/>
    <s v="RIOPAR PARTICIPACOES S.A."/>
    <x v="14"/>
    <d v="2024-10-24T00:00:00"/>
    <d v="2024-10-30T00:00:00"/>
    <s v="'1034804"/>
    <s v="1 | 1"/>
    <x v="7"/>
    <x v="0"/>
    <n v="-525.75"/>
    <x v="72"/>
    <x v="71"/>
    <s v="PEDIDO VT MENSAL NOVEMBRO 2024 -  GA "/>
    <x v="3"/>
    <x v="2"/>
    <x v="0"/>
    <n v="7004"/>
    <x v="3"/>
    <n v="70047"/>
    <s v="FÁBRICA CNTR (Comum)"/>
    <x v="1"/>
    <x v="0"/>
    <x v="2"/>
    <x v="2"/>
    <x v="15"/>
    <x v="15"/>
  </r>
  <r>
    <x v="6"/>
    <s v="RIOPAR PARTICIPACOES S.A."/>
    <x v="14"/>
    <d v="2024-10-24T00:00:00"/>
    <d v="2024-10-30T00:00:00"/>
    <s v="'1034804"/>
    <s v="1 | 1"/>
    <x v="7"/>
    <x v="0"/>
    <n v="-457.1"/>
    <x v="72"/>
    <x v="71"/>
    <s v="PEDIDO VT MENSAL NOVEMBRO 2024 -  GA "/>
    <x v="2"/>
    <x v="2"/>
    <x v="0"/>
    <n v="7002"/>
    <x v="33"/>
    <n v="70027"/>
    <s v="LAVAGEM (Comum)"/>
    <x v="1"/>
    <x v="0"/>
    <x v="2"/>
    <x v="2"/>
    <x v="15"/>
    <x v="15"/>
  </r>
  <r>
    <x v="6"/>
    <s v="RIOPAR PARTICIPACOES S.A."/>
    <x v="14"/>
    <d v="2024-10-24T00:00:00"/>
    <d v="2024-10-30T00:00:00"/>
    <s v="'1034804"/>
    <s v="1 | 1"/>
    <x v="7"/>
    <x v="0"/>
    <n v="-385.5"/>
    <x v="72"/>
    <x v="71"/>
    <s v="PEDIDO VT MENSAL NOVEMBRO 2024 -  GA "/>
    <x v="2"/>
    <x v="2"/>
    <x v="0"/>
    <n v="5003"/>
    <x v="31"/>
    <n v="50037"/>
    <s v="LAVANDERIA (Comum)"/>
    <x v="1"/>
    <x v="0"/>
    <x v="2"/>
    <x v="2"/>
    <x v="15"/>
    <x v="15"/>
  </r>
  <r>
    <x v="6"/>
    <s v="RIOPAR PARTICIPACOES S.A."/>
    <x v="14"/>
    <d v="2024-10-24T00:00:00"/>
    <d v="2024-10-30T00:00:00"/>
    <s v="'1034804"/>
    <s v="1 | 1"/>
    <x v="7"/>
    <x v="0"/>
    <n v="-330.75"/>
    <x v="72"/>
    <x v="71"/>
    <s v="PEDIDO VT MENSAL NOVEMBRO 2024 -  GA "/>
    <x v="6"/>
    <x v="2"/>
    <x v="0"/>
    <n v="6002"/>
    <x v="9"/>
    <n v="60022"/>
    <s v="OPERACIONAL ADM (Extraordinário)"/>
    <x v="1"/>
    <x v="0"/>
    <x v="2"/>
    <x v="2"/>
    <x v="15"/>
    <x v="15"/>
  </r>
  <r>
    <x v="6"/>
    <s v="RIOPAR PARTICIPACOES S.A."/>
    <x v="14"/>
    <d v="2024-10-24T00:00:00"/>
    <d v="2024-10-30T00:00:00"/>
    <s v="'1034804"/>
    <s v="1 | 1"/>
    <x v="7"/>
    <x v="0"/>
    <n v="0"/>
    <x v="72"/>
    <x v="71"/>
    <s v="PEDIDO VT MENSAL NOVEMBRO 2024 -  GA "/>
    <x v="2"/>
    <x v="1"/>
    <x v="0"/>
    <n v="4004"/>
    <x v="2"/>
    <n v="40041"/>
    <s v="PATRIMÔNIO (Administrativo)"/>
    <x v="1"/>
    <x v="0"/>
    <x v="2"/>
    <x v="2"/>
    <x v="15"/>
    <x v="15"/>
  </r>
  <r>
    <x v="6"/>
    <s v="RIOPAR PARTICIPACOES S.A."/>
    <x v="14"/>
    <d v="2024-11-01T00:00:00"/>
    <d v="2024-11-05T00:00:00"/>
    <s v="'1035198"/>
    <s v="1 | 1"/>
    <x v="7"/>
    <x v="0"/>
    <n v="-256.5"/>
    <x v="72"/>
    <x v="71"/>
    <s v="PEDIDO VT MENSAL NOVEMBRO 2024 - KAUA PHELLIPE DE JESUS DANTAS "/>
    <x v="2"/>
    <x v="1"/>
    <x v="0"/>
    <n v="4004"/>
    <x v="2"/>
    <n v="40041"/>
    <s v="PATRIMÔNIO (Administrativo)"/>
    <x v="1"/>
    <x v="0"/>
    <x v="2"/>
    <x v="2"/>
    <x v="15"/>
    <x v="15"/>
  </r>
  <r>
    <x v="6"/>
    <s v="RIOPAR PARTICIPACOES S.A."/>
    <x v="14"/>
    <d v="2024-11-04T00:00:00"/>
    <d v="2024-11-05T00:00:00"/>
    <s v="'1035274"/>
    <s v="1 | 1"/>
    <x v="7"/>
    <x v="0"/>
    <n v="-52.74"/>
    <x v="72"/>
    <x v="71"/>
    <s v="PEDIDO DE CANCELAMENTO E 2 VIA - GUSTAVO DAMASIO DE MORAES"/>
    <x v="6"/>
    <x v="2"/>
    <x v="0"/>
    <n v="6001"/>
    <x v="6"/>
    <n v="60012"/>
    <s v="OPERACIONAL (Extraordinário)"/>
    <x v="1"/>
    <x v="0"/>
    <x v="2"/>
    <x v="2"/>
    <x v="15"/>
    <x v="15"/>
  </r>
  <r>
    <x v="6"/>
    <s v="RIOPAR PARTICIPACOES S.A."/>
    <x v="14"/>
    <d v="2024-11-04T00:00:00"/>
    <d v="2024-11-06T00:00:00"/>
    <s v="'1035333"/>
    <s v="1 | 1"/>
    <x v="7"/>
    <x v="0"/>
    <n v="-309.24"/>
    <x v="72"/>
    <x v="71"/>
    <s v="PEDIDO Cancelamento + 2Âª via e  recarga - GABRIELLE DOS SANTOS QUINTILIANO"/>
    <x v="2"/>
    <x v="2"/>
    <x v="0"/>
    <n v="5003"/>
    <x v="31"/>
    <n v="50037"/>
    <s v="LAVANDERIA (Comum)"/>
    <x v="1"/>
    <x v="0"/>
    <x v="2"/>
    <x v="2"/>
    <x v="15"/>
    <x v="15"/>
  </r>
  <r>
    <x v="6"/>
    <s v="RIOPAR PARTICIPACOES S.A."/>
    <x v="14"/>
    <d v="2024-11-22T00:00:00"/>
    <d v="2024-11-26T00:00:00"/>
    <s v="'1036499"/>
    <s v="1 | 1"/>
    <x v="7"/>
    <x v="0"/>
    <n v="-108.14"/>
    <x v="72"/>
    <x v="71"/>
    <s v="PEDIDO  VT MENSAL NOVEMBRO GA 2024 NOVO - GLAUCIA DA CRUZ VASCONCELOS"/>
    <x v="2"/>
    <x v="2"/>
    <x v="0"/>
    <n v="5003"/>
    <x v="31"/>
    <n v="50037"/>
    <s v="LAVANDERIA (Comum)"/>
    <x v="1"/>
    <x v="0"/>
    <x v="2"/>
    <x v="2"/>
    <x v="15"/>
    <x v="15"/>
  </r>
  <r>
    <x v="6"/>
    <s v="RIOPAR PARTICIPACOES S.A."/>
    <x v="14"/>
    <d v="2024-11-26T00:00:00"/>
    <d v="2024-11-28T00:00:00"/>
    <s v="'1036697"/>
    <s v="1 | 1"/>
    <x v="7"/>
    <x v="0"/>
    <n v="-359.1"/>
    <x v="72"/>
    <x v="71"/>
    <s v="PEDIDO VT MENSAL DEZEMBRO 2024 -  MARIA VERONICA DA SILVA"/>
    <x v="2"/>
    <x v="1"/>
    <x v="0"/>
    <n v="4004"/>
    <x v="2"/>
    <n v="40041"/>
    <s v="PATRIMÔNIO (Administrativo)"/>
    <x v="1"/>
    <x v="0"/>
    <x v="2"/>
    <x v="2"/>
    <x v="15"/>
    <x v="15"/>
  </r>
  <r>
    <x v="6"/>
    <s v="RIOPAR PARTICIPACOES S.A."/>
    <x v="0"/>
    <d v="2024-11-26T00:00:00"/>
    <d v="2024-11-28T00:00:00"/>
    <s v="'1036682"/>
    <s v="1 | 1"/>
    <x v="7"/>
    <x v="0"/>
    <n v="-5300.25"/>
    <x v="72"/>
    <x v="71"/>
    <s v="PEDIDO VT MENSAL DEZEMBRO 2024 -  GA"/>
    <x v="10"/>
    <x v="2"/>
    <x v="0"/>
    <n v="7001"/>
    <x v="11"/>
    <n v="70017"/>
    <s v="OFICINA (Comum)"/>
    <x v="1"/>
    <x v="0"/>
    <x v="2"/>
    <x v="2"/>
    <x v="15"/>
    <x v="15"/>
  </r>
  <r>
    <x v="6"/>
    <s v="RIOPAR PARTICIPACOES S.A."/>
    <x v="0"/>
    <d v="2024-11-26T00:00:00"/>
    <d v="2024-11-28T00:00:00"/>
    <s v="'1036682"/>
    <s v="1 | 1"/>
    <x v="7"/>
    <x v="0"/>
    <n v="-4101.95"/>
    <x v="72"/>
    <x v="71"/>
    <s v="PEDIDO VT MENSAL DEZEMBRO 2024 -  GA"/>
    <x v="2"/>
    <x v="2"/>
    <x v="0"/>
    <n v="4004"/>
    <x v="2"/>
    <n v="40047"/>
    <s v="PATRIMÔNIO (Comum)"/>
    <x v="1"/>
    <x v="0"/>
    <x v="2"/>
    <x v="2"/>
    <x v="15"/>
    <x v="15"/>
  </r>
  <r>
    <x v="6"/>
    <s v="RIOPAR PARTICIPACOES S.A."/>
    <x v="0"/>
    <d v="2024-11-26T00:00:00"/>
    <d v="2024-11-28T00:00:00"/>
    <s v="'1036682"/>
    <s v="1 | 1"/>
    <x v="7"/>
    <x v="0"/>
    <n v="-908.95"/>
    <x v="72"/>
    <x v="71"/>
    <s v="PEDIDO VT MENSAL DEZEMBRO 2024 -  GA"/>
    <x v="10"/>
    <x v="2"/>
    <x v="0"/>
    <n v="7003"/>
    <x v="14"/>
    <n v="70037"/>
    <s v="SERRALHERIA (Comum)"/>
    <x v="1"/>
    <x v="0"/>
    <x v="2"/>
    <x v="2"/>
    <x v="15"/>
    <x v="15"/>
  </r>
  <r>
    <x v="6"/>
    <s v="RIOPAR PARTICIPACOES S.A."/>
    <x v="0"/>
    <d v="2024-11-26T00:00:00"/>
    <d v="2024-11-28T00:00:00"/>
    <s v="'1036682"/>
    <s v="1 | 1"/>
    <x v="7"/>
    <x v="0"/>
    <n v="-778.85"/>
    <x v="72"/>
    <x v="71"/>
    <s v="PEDIDO VT MENSAL DEZEMBRO 2024 -  GA"/>
    <x v="2"/>
    <x v="2"/>
    <x v="0"/>
    <n v="7002"/>
    <x v="33"/>
    <n v="70027"/>
    <s v="LAVAGEM (Comum)"/>
    <x v="1"/>
    <x v="0"/>
    <x v="2"/>
    <x v="2"/>
    <x v="15"/>
    <x v="15"/>
  </r>
  <r>
    <x v="6"/>
    <s v="RIOPAR PARTICIPACOES S.A."/>
    <x v="0"/>
    <d v="2024-11-26T00:00:00"/>
    <d v="2024-11-28T00:00:00"/>
    <s v="'1036682"/>
    <s v="1 | 1"/>
    <x v="7"/>
    <x v="0"/>
    <n v="-718.2"/>
    <x v="72"/>
    <x v="71"/>
    <s v="PEDIDO VT MENSAL DEZEMBRO 2024 -  GA"/>
    <x v="7"/>
    <x v="2"/>
    <x v="0"/>
    <n v="3008"/>
    <x v="26"/>
    <n v="30087"/>
    <s v="ALMOXARIFADO (Comum)"/>
    <x v="1"/>
    <x v="0"/>
    <x v="2"/>
    <x v="2"/>
    <x v="15"/>
    <x v="15"/>
  </r>
  <r>
    <x v="6"/>
    <s v="RIOPAR PARTICIPACOES S.A."/>
    <x v="0"/>
    <d v="2024-11-26T00:00:00"/>
    <d v="2024-11-28T00:00:00"/>
    <s v="'1036682"/>
    <s v="1 | 1"/>
    <x v="7"/>
    <x v="0"/>
    <n v="-504.65"/>
    <x v="72"/>
    <x v="71"/>
    <s v="PEDIDO VT MENSAL DEZEMBRO 2024 -  GA"/>
    <x v="3"/>
    <x v="2"/>
    <x v="0"/>
    <n v="7004"/>
    <x v="3"/>
    <n v="70047"/>
    <s v="FÁBRICA CNTR (Comum)"/>
    <x v="1"/>
    <x v="0"/>
    <x v="2"/>
    <x v="2"/>
    <x v="15"/>
    <x v="15"/>
  </r>
  <r>
    <x v="6"/>
    <s v="RIOPAR PARTICIPACOES S.A."/>
    <x v="0"/>
    <d v="2024-11-26T00:00:00"/>
    <d v="2024-11-28T00:00:00"/>
    <s v="'1036682"/>
    <s v="1 | 1"/>
    <x v="7"/>
    <x v="0"/>
    <n v="-372.6"/>
    <x v="72"/>
    <x v="71"/>
    <s v="PEDIDO VT MENSAL DEZEMBRO 2024 -  GA"/>
    <x v="2"/>
    <x v="2"/>
    <x v="0"/>
    <n v="5003"/>
    <x v="31"/>
    <n v="50037"/>
    <s v="LAVANDERIA (Comum)"/>
    <x v="1"/>
    <x v="0"/>
    <x v="2"/>
    <x v="2"/>
    <x v="15"/>
    <x v="15"/>
  </r>
  <r>
    <x v="6"/>
    <s v="RIOPAR PARTICIPACOES S.A."/>
    <x v="0"/>
    <d v="2024-11-26T00:00:00"/>
    <d v="2024-11-28T00:00:00"/>
    <s v="'1036682"/>
    <s v="1 | 1"/>
    <x v="7"/>
    <x v="0"/>
    <n v="-299.7"/>
    <x v="72"/>
    <x v="71"/>
    <s v="PEDIDO VT MENSAL DEZEMBRO 2024 -  GA"/>
    <x v="6"/>
    <x v="2"/>
    <x v="0"/>
    <n v="6002"/>
    <x v="9"/>
    <n v="60022"/>
    <s v="OPERACIONAL ADM (Extraordinário)"/>
    <x v="1"/>
    <x v="0"/>
    <x v="2"/>
    <x v="2"/>
    <x v="15"/>
    <x v="15"/>
  </r>
  <r>
    <x v="6"/>
    <s v="RIOPAR PARTICIPACOES S.A."/>
    <x v="0"/>
    <d v="2024-11-26T00:00:00"/>
    <d v="2024-11-28T00:00:00"/>
    <s v="'1036682"/>
    <s v="1 | 1"/>
    <x v="7"/>
    <x v="0"/>
    <n v="0"/>
    <x v="72"/>
    <x v="71"/>
    <s v="PEDIDO VT MENSAL DEZEMBRO 2024 -  GA"/>
    <x v="2"/>
    <x v="1"/>
    <x v="0"/>
    <n v="4004"/>
    <x v="2"/>
    <n v="40041"/>
    <s v="PATRIMÔNIO (Administrativo)"/>
    <x v="1"/>
    <x v="0"/>
    <x v="2"/>
    <x v="2"/>
    <x v="15"/>
    <x v="15"/>
  </r>
  <r>
    <x v="6"/>
    <s v="RIOPAR PARTICIPACOES S.A."/>
    <x v="0"/>
    <d v="2024-12-23T00:00:00"/>
    <d v="2024-12-27T00:00:00"/>
    <s v="'1038281"/>
    <s v="1 | 1"/>
    <x v="7"/>
    <x v="0"/>
    <n v="-581.4"/>
    <x v="72"/>
    <x v="71"/>
    <s v="PEDIDO VT MENSAL JANEIRO 2025 - GILBERTO GONCALVES DA COSTA"/>
    <x v="10"/>
    <x v="2"/>
    <x v="0"/>
    <n v="7001"/>
    <x v="11"/>
    <n v="70017"/>
    <s v="OFICINA (Comum)"/>
    <x v="1"/>
    <x v="0"/>
    <x v="2"/>
    <x v="2"/>
    <x v="15"/>
    <x v="15"/>
  </r>
  <r>
    <x v="6"/>
    <s v="RIOPAR PARTICIPACOES S.A."/>
    <x v="1"/>
    <d v="2024-12-20T00:00:00"/>
    <d v="2024-12-27T00:00:00"/>
    <s v="'1038253"/>
    <s v="1 | 1"/>
    <x v="7"/>
    <x v="0"/>
    <n v="-6638.5"/>
    <x v="72"/>
    <x v="71"/>
    <s v="PEDIDO VT MENSAL JANEIRO 2025 - GA"/>
    <x v="10"/>
    <x v="2"/>
    <x v="0"/>
    <n v="7001"/>
    <x v="11"/>
    <n v="70017"/>
    <s v="OFICINA (Comum)"/>
    <x v="1"/>
    <x v="1"/>
    <x v="2"/>
    <x v="2"/>
    <x v="15"/>
    <x v="15"/>
  </r>
  <r>
    <x v="6"/>
    <s v="RIOPAR PARTICIPACOES S.A."/>
    <x v="1"/>
    <d v="2024-12-20T00:00:00"/>
    <d v="2024-12-27T00:00:00"/>
    <s v="'1038253"/>
    <s v="1 | 1"/>
    <x v="7"/>
    <x v="0"/>
    <n v="-3586.9"/>
    <x v="72"/>
    <x v="71"/>
    <s v="PEDIDO VT MENSAL JANEIRO 2025 - GA"/>
    <x v="2"/>
    <x v="1"/>
    <x v="0"/>
    <n v="4004"/>
    <x v="2"/>
    <n v="40041"/>
    <s v="PATRIMÔNIO (Administrativo)"/>
    <x v="1"/>
    <x v="1"/>
    <x v="2"/>
    <x v="2"/>
    <x v="15"/>
    <x v="15"/>
  </r>
  <r>
    <x v="6"/>
    <s v="RIOPAR PARTICIPACOES S.A."/>
    <x v="1"/>
    <d v="2024-12-20T00:00:00"/>
    <d v="2024-12-27T00:00:00"/>
    <s v="'1038253"/>
    <s v="1 | 1"/>
    <x v="7"/>
    <x v="0"/>
    <n v="-1282.5"/>
    <x v="72"/>
    <x v="71"/>
    <s v="PEDIDO VT MENSAL JANEIRO 2025 - GA"/>
    <x v="7"/>
    <x v="2"/>
    <x v="0"/>
    <n v="3008"/>
    <x v="26"/>
    <n v="30087"/>
    <s v="ALMOXARIFADO (Comum)"/>
    <x v="1"/>
    <x v="1"/>
    <x v="2"/>
    <x v="2"/>
    <x v="15"/>
    <x v="15"/>
  </r>
  <r>
    <x v="6"/>
    <s v="RIOPAR PARTICIPACOES S.A."/>
    <x v="1"/>
    <d v="2024-12-20T00:00:00"/>
    <d v="2024-12-27T00:00:00"/>
    <s v="'1038253"/>
    <s v="1 | 1"/>
    <x v="7"/>
    <x v="0"/>
    <n v="-932.55"/>
    <x v="72"/>
    <x v="71"/>
    <s v="PEDIDO VT MENSAL JANEIRO 2025 - GA"/>
    <x v="10"/>
    <x v="2"/>
    <x v="0"/>
    <n v="7003"/>
    <x v="14"/>
    <n v="70037"/>
    <s v="SERRALHERIA (Comum)"/>
    <x v="1"/>
    <x v="1"/>
    <x v="2"/>
    <x v="2"/>
    <x v="15"/>
    <x v="15"/>
  </r>
  <r>
    <x v="6"/>
    <s v="RIOPAR PARTICIPACOES S.A."/>
    <x v="1"/>
    <d v="2024-12-20T00:00:00"/>
    <d v="2024-12-27T00:00:00"/>
    <s v="'1038253"/>
    <s v="1 | 1"/>
    <x v="7"/>
    <x v="0"/>
    <n v="-625.54999999999995"/>
    <x v="72"/>
    <x v="71"/>
    <s v="PEDIDO VT MENSAL JANEIRO 2025 - GA"/>
    <x v="2"/>
    <x v="2"/>
    <x v="0"/>
    <n v="7002"/>
    <x v="33"/>
    <n v="70027"/>
    <s v="LAVAGEM (Comum)"/>
    <x v="1"/>
    <x v="1"/>
    <x v="2"/>
    <x v="2"/>
    <x v="15"/>
    <x v="15"/>
  </r>
  <r>
    <x v="6"/>
    <s v="RIOPAR PARTICIPACOES S.A."/>
    <x v="1"/>
    <d v="2024-12-20T00:00:00"/>
    <d v="2024-12-27T00:00:00"/>
    <s v="'1038253"/>
    <s v="1 | 1"/>
    <x v="7"/>
    <x v="0"/>
    <n v="-565.4"/>
    <x v="72"/>
    <x v="71"/>
    <s v="PEDIDO VT MENSAL JANEIRO 2025 - GA"/>
    <x v="3"/>
    <x v="2"/>
    <x v="0"/>
    <n v="7004"/>
    <x v="3"/>
    <n v="70047"/>
    <s v="FÁBRICA CNTR (Comum)"/>
    <x v="1"/>
    <x v="1"/>
    <x v="2"/>
    <x v="2"/>
    <x v="15"/>
    <x v="15"/>
  </r>
  <r>
    <x v="6"/>
    <s v="RIOPAR PARTICIPACOES S.A."/>
    <x v="1"/>
    <d v="2024-12-20T00:00:00"/>
    <d v="2024-12-27T00:00:00"/>
    <s v="'1038253"/>
    <s v="1 | 1"/>
    <x v="7"/>
    <x v="0"/>
    <n v="-488.35"/>
    <x v="72"/>
    <x v="71"/>
    <s v="PEDIDO VT MENSAL JANEIRO 2025 - GA"/>
    <x v="2"/>
    <x v="2"/>
    <x v="0"/>
    <n v="5003"/>
    <x v="31"/>
    <n v="50037"/>
    <s v="LAVANDERIA (Comum)"/>
    <x v="1"/>
    <x v="1"/>
    <x v="2"/>
    <x v="2"/>
    <x v="15"/>
    <x v="15"/>
  </r>
  <r>
    <x v="6"/>
    <s v="RIOPAR PARTICIPACOES S.A."/>
    <x v="1"/>
    <d v="2024-12-20T00:00:00"/>
    <d v="2024-12-27T00:00:00"/>
    <s v="'1038253"/>
    <s v="1 | 1"/>
    <x v="7"/>
    <x v="0"/>
    <n v="-359.1"/>
    <x v="72"/>
    <x v="71"/>
    <s v="PEDIDO VT MENSAL JANEIRO 2025 - GA"/>
    <x v="6"/>
    <x v="2"/>
    <x v="0"/>
    <n v="6002"/>
    <x v="9"/>
    <n v="60022"/>
    <s v="OPERACIONAL ADM (Extraordinário)"/>
    <x v="1"/>
    <x v="1"/>
    <x v="2"/>
    <x v="2"/>
    <x v="15"/>
    <x v="15"/>
  </r>
  <r>
    <x v="6"/>
    <s v="RIOPAR PARTICIPACOES S.A."/>
    <x v="1"/>
    <d v="2024-12-20T00:00:00"/>
    <d v="2024-12-27T00:00:00"/>
    <s v="'1038253"/>
    <s v="1 | 1"/>
    <x v="7"/>
    <x v="0"/>
    <n v="0"/>
    <x v="72"/>
    <x v="71"/>
    <s v="PEDIDO VT MENSAL JANEIRO 2025 - GA"/>
    <x v="2"/>
    <x v="2"/>
    <x v="0"/>
    <n v="4004"/>
    <x v="2"/>
    <n v="40047"/>
    <s v="PATRIMÔNIO (Comum)"/>
    <x v="1"/>
    <x v="1"/>
    <x v="2"/>
    <x v="2"/>
    <x v="15"/>
    <x v="15"/>
  </r>
  <r>
    <x v="6"/>
    <s v="RIOPAR PARTICIPACOES S.A."/>
    <x v="1"/>
    <d v="2025-01-06T00:00:00"/>
    <d v="2025-01-08T00:00:00"/>
    <s v="'1038688"/>
    <s v="1 | 1"/>
    <x v="7"/>
    <x v="0"/>
    <n v="-54.26"/>
    <x v="72"/>
    <x v="71"/>
    <s v="PEDIDO DE CANCELAMENTO E 2 VIA - JONATHAN LUIZ FERNANDES"/>
    <x v="7"/>
    <x v="2"/>
    <x v="0"/>
    <n v="3008"/>
    <x v="26"/>
    <n v="30087"/>
    <s v="ALMOXARIFADO (Comum)"/>
    <x v="1"/>
    <x v="1"/>
    <x v="2"/>
    <x v="2"/>
    <x v="15"/>
    <x v="15"/>
  </r>
  <r>
    <x v="6"/>
    <s v="RIOPAR PARTICIPACOES S.A."/>
    <x v="1"/>
    <d v="2025-01-07T00:00:00"/>
    <d v="2025-01-09T00:00:00"/>
    <s v="'1038866"/>
    <s v="1 | 1"/>
    <x v="7"/>
    <x v="0"/>
    <n v="-376.2"/>
    <x v="72"/>
    <x v="71"/>
    <s v="PEDIDO VT MENSAL JANEIRO 2025 - JUAN MATHEUS DA SILVA BULLE"/>
    <x v="10"/>
    <x v="2"/>
    <x v="0"/>
    <n v="7001"/>
    <x v="11"/>
    <n v="70017"/>
    <s v="OFICINA (Comum)"/>
    <x v="1"/>
    <x v="1"/>
    <x v="2"/>
    <x v="2"/>
    <x v="15"/>
    <x v="15"/>
  </r>
  <r>
    <x v="6"/>
    <s v="RIOPAR PARTICIPACOES S.A."/>
    <x v="1"/>
    <d v="2025-01-10T00:00:00"/>
    <d v="2025-01-14T00:00:00"/>
    <s v="'1039022"/>
    <s v="1 | 1"/>
    <x v="7"/>
    <x v="0"/>
    <n v="-581.4"/>
    <x v="72"/>
    <x v="71"/>
    <s v="PEDIDO VT MENSAL JANEIRO 2025 NOVOS - GA"/>
    <x v="2"/>
    <x v="2"/>
    <x v="0"/>
    <n v="4004"/>
    <x v="2"/>
    <n v="40047"/>
    <s v="PATRIMÔNIO (Comum)"/>
    <x v="1"/>
    <x v="1"/>
    <x v="2"/>
    <x v="2"/>
    <x v="15"/>
    <x v="15"/>
  </r>
  <r>
    <x v="6"/>
    <s v="RIOPAR PARTICIPACOES S.A."/>
    <x v="1"/>
    <d v="2025-01-10T00:00:00"/>
    <d v="2025-01-14T00:00:00"/>
    <s v="'1039022"/>
    <s v="1 | 1"/>
    <x v="7"/>
    <x v="0"/>
    <n v="-188"/>
    <x v="72"/>
    <x v="71"/>
    <s v="PEDIDO VT MENSAL JANEIRO 2025 NOVOS - GA"/>
    <x v="10"/>
    <x v="2"/>
    <x v="0"/>
    <n v="7001"/>
    <x v="11"/>
    <n v="70017"/>
    <s v="OFICINA (Comum)"/>
    <x v="1"/>
    <x v="1"/>
    <x v="2"/>
    <x v="2"/>
    <x v="15"/>
    <x v="15"/>
  </r>
  <r>
    <x v="6"/>
    <s v="RIOPAR PARTICIPACOES S.A."/>
    <x v="1"/>
    <d v="2025-01-13T00:00:00"/>
    <d v="2025-01-15T00:00:00"/>
    <s v="'1039117"/>
    <s v="1 | 1"/>
    <x v="7"/>
    <x v="0"/>
    <n v="-290.7"/>
    <x v="72"/>
    <x v="71"/>
    <s v="PEDIDO VT MENSAL JANEIRO 2025 - FABRICIO DIAS COSTA"/>
    <x v="10"/>
    <x v="2"/>
    <x v="0"/>
    <n v="7001"/>
    <x v="11"/>
    <n v="70017"/>
    <s v="OFICINA (Comum)"/>
    <x v="1"/>
    <x v="1"/>
    <x v="2"/>
    <x v="2"/>
    <x v="15"/>
    <x v="15"/>
  </r>
  <r>
    <x v="6"/>
    <s v="RIOPAR PARTICIPACOES S.A."/>
    <x v="1"/>
    <d v="2025-01-13T00:00:00"/>
    <d v="2025-01-15T00:00:00"/>
    <s v="'1039117"/>
    <s v="1 | 1"/>
    <x v="7"/>
    <x v="0"/>
    <n v="0"/>
    <x v="72"/>
    <x v="71"/>
    <s v="PEDIDO VT MENSAL JANEIRO 2025 - FABRICIO DIAS COSTA"/>
    <x v="2"/>
    <x v="2"/>
    <x v="0"/>
    <n v="4004"/>
    <x v="2"/>
    <n v="40047"/>
    <s v="PATRIMÔNIO (Comum)"/>
    <x v="1"/>
    <x v="1"/>
    <x v="2"/>
    <x v="2"/>
    <x v="15"/>
    <x v="15"/>
  </r>
  <r>
    <x v="6"/>
    <s v="RIOPAR PARTICIPACOES S.A."/>
    <x v="1"/>
    <d v="2025-01-13T00:00:00"/>
    <d v="2025-01-15T00:00:00"/>
    <s v="'1039118"/>
    <s v="1 | 1"/>
    <x v="7"/>
    <x v="0"/>
    <n v="-183.96"/>
    <x v="72"/>
    <x v="71"/>
    <s v="PEDIDO VT MENSAL JANEIRO 2025 - PEDRO GEOVANNE ALVES DE SOUZA LISBOA "/>
    <x v="10"/>
    <x v="2"/>
    <x v="0"/>
    <n v="7001"/>
    <x v="11"/>
    <n v="70017"/>
    <s v="OFICINA (Comum)"/>
    <x v="1"/>
    <x v="1"/>
    <x v="2"/>
    <x v="2"/>
    <x v="15"/>
    <x v="15"/>
  </r>
  <r>
    <x v="6"/>
    <s v="RIOPAR PARTICIPACOES S.A."/>
    <x v="1"/>
    <d v="2025-01-13T00:00:00"/>
    <d v="2025-01-15T00:00:00"/>
    <s v="'1039118"/>
    <s v="1 | 1"/>
    <x v="7"/>
    <x v="0"/>
    <n v="0"/>
    <x v="72"/>
    <x v="71"/>
    <s v="PEDIDO VT MENSAL JANEIRO 2025 - PEDRO GEOVANNE ALVES DE SOUZA LISBOA "/>
    <x v="2"/>
    <x v="2"/>
    <x v="0"/>
    <n v="4004"/>
    <x v="2"/>
    <n v="40047"/>
    <s v="PATRIMÔNIO (Comum)"/>
    <x v="1"/>
    <x v="1"/>
    <x v="2"/>
    <x v="2"/>
    <x v="15"/>
    <x v="15"/>
  </r>
  <r>
    <x v="6"/>
    <s v="RIOPAR PARTICIPACOES S.A."/>
    <x v="1"/>
    <d v="2025-01-16T00:00:00"/>
    <d v="2025-01-21T00:00:00"/>
    <s v="'1039317"/>
    <s v="1 | 1"/>
    <x v="7"/>
    <x v="0"/>
    <n v="-205.2"/>
    <x v="72"/>
    <x v="71"/>
    <s v="PEDIDO VT MENSAL JANEIRO 2025 - NATANAEL ALVES BARBOSA"/>
    <x v="2"/>
    <x v="1"/>
    <x v="0"/>
    <n v="4004"/>
    <x v="2"/>
    <n v="40041"/>
    <s v="PATRIMÔNIO (Administrativo)"/>
    <x v="1"/>
    <x v="1"/>
    <x v="2"/>
    <x v="2"/>
    <x v="15"/>
    <x v="15"/>
  </r>
  <r>
    <x v="6"/>
    <s v="RIOPAR PARTICIPACOES S.A."/>
    <x v="1"/>
    <d v="2025-01-17T00:00:00"/>
    <d v="2025-01-22T00:00:00"/>
    <s v="'1039356"/>
    <s v="1 | 1"/>
    <x v="7"/>
    <x v="0"/>
    <n v="-103.4"/>
    <x v="72"/>
    <x v="71"/>
    <s v="PEDIDO VT MENSAL JANEIRO 2025 - DIOGO CARVALHO DE ARAUJO CARDOSO"/>
    <x v="2"/>
    <x v="1"/>
    <x v="0"/>
    <n v="4004"/>
    <x v="2"/>
    <n v="40041"/>
    <s v="PATRIMÔNIO (Administrativo)"/>
    <x v="1"/>
    <x v="1"/>
    <x v="2"/>
    <x v="2"/>
    <x v="15"/>
    <x v="15"/>
  </r>
  <r>
    <x v="6"/>
    <s v="RIOPAR PARTICIPACOES S.A."/>
    <x v="1"/>
    <d v="2025-01-17T00:00:00"/>
    <d v="2025-01-22T00:00:00"/>
    <s v="'1039371"/>
    <s v="1 | 1"/>
    <x v="7"/>
    <x v="0"/>
    <n v="-57.06"/>
    <x v="72"/>
    <x v="71"/>
    <s v="PEDIDO DE CANCELAMENTO E 2 VIA - CELSO DOS ANJOS BARBOSA"/>
    <x v="2"/>
    <x v="1"/>
    <x v="0"/>
    <n v="4004"/>
    <x v="2"/>
    <n v="40041"/>
    <s v="PATRIMÔNIO (Administrativo)"/>
    <x v="1"/>
    <x v="1"/>
    <x v="2"/>
    <x v="2"/>
    <x v="15"/>
    <x v="15"/>
  </r>
  <r>
    <x v="6"/>
    <s v="RIOPAR PARTICIPACOES S.A."/>
    <x v="1"/>
    <d v="2025-01-21T00:00:00"/>
    <d v="2025-01-23T00:00:00"/>
    <s v="'1039438"/>
    <s v="1 | 1"/>
    <x v="7"/>
    <x v="0"/>
    <n v="-57.06"/>
    <x v="72"/>
    <x v="71"/>
    <s v="PEDIDO DE CANCELAMENTO E 2 VIA - EDMILSON BERNARDES DA SILVA  "/>
    <x v="10"/>
    <x v="2"/>
    <x v="0"/>
    <n v="7001"/>
    <x v="11"/>
    <n v="70017"/>
    <s v="OFICINA (Comum)"/>
    <x v="1"/>
    <x v="1"/>
    <x v="2"/>
    <x v="2"/>
    <x v="15"/>
    <x v="15"/>
  </r>
  <r>
    <x v="6"/>
    <s v="RIOPAR PARTICIPACOES S.A."/>
    <x v="1"/>
    <d v="2025-01-21T00:00:00"/>
    <d v="2025-01-23T00:00:00"/>
    <s v="'1039449"/>
    <s v="1 | 1"/>
    <x v="7"/>
    <x v="0"/>
    <n v="-57.06"/>
    <x v="72"/>
    <x v="71"/>
    <s v="PEDIDO DE CANCELAMENTO E 2 VIA - ROGERIO POZES DE SOUZA"/>
    <x v="10"/>
    <x v="2"/>
    <x v="0"/>
    <n v="7001"/>
    <x v="11"/>
    <n v="70017"/>
    <s v="OFICINA (Comum)"/>
    <x v="1"/>
    <x v="1"/>
    <x v="2"/>
    <x v="2"/>
    <x v="15"/>
    <x v="15"/>
  </r>
  <r>
    <x v="6"/>
    <s v="RIOPAR PARTICIPACOES S.A."/>
    <x v="1"/>
    <d v="2025-01-23T00:00:00"/>
    <d v="2025-01-27T00:00:00"/>
    <s v="'1039541"/>
    <s v="1 | 1"/>
    <x v="7"/>
    <x v="0"/>
    <n v="-57.06"/>
    <x v="72"/>
    <x v="71"/>
    <s v="PEDIDO DE CANCELAMENTO E 2 VIA - WELLINGTON MIRANDA DA ROCHA "/>
    <x v="10"/>
    <x v="2"/>
    <x v="0"/>
    <n v="7001"/>
    <x v="11"/>
    <n v="70017"/>
    <s v="OFICINA (Comum)"/>
    <x v="1"/>
    <x v="1"/>
    <x v="2"/>
    <x v="2"/>
    <x v="15"/>
    <x v="15"/>
  </r>
  <r>
    <x v="6"/>
    <s v="RIOPAR PARTICIPACOES S.A."/>
    <x v="1"/>
    <d v="2025-01-24T00:00:00"/>
    <d v="2025-01-28T00:00:00"/>
    <s v="'1039606"/>
    <s v="1 | 1"/>
    <x v="7"/>
    <x v="0"/>
    <n v="-154"/>
    <x v="72"/>
    <x v="71"/>
    <s v="PEDIDO VT  COMPLEMENTAR FEVEREIRO 2025 - DIEGO ALVES DO CARMO DA SILVA "/>
    <x v="10"/>
    <x v="2"/>
    <x v="0"/>
    <n v="7001"/>
    <x v="11"/>
    <n v="70017"/>
    <s v="OFICINA (Comum)"/>
    <x v="1"/>
    <x v="1"/>
    <x v="2"/>
    <x v="2"/>
    <x v="15"/>
    <x v="15"/>
  </r>
  <r>
    <x v="6"/>
    <s v="RIOPAR PARTICIPACOES S.A."/>
    <x v="1"/>
    <d v="2025-01-27T00:00:00"/>
    <d v="2025-01-29T00:00:00"/>
    <s v="'1039699"/>
    <s v="1 | 1"/>
    <x v="7"/>
    <x v="0"/>
    <n v="-57.06"/>
    <x v="72"/>
    <x v="71"/>
    <s v="PEDIDO DE CANCELAMENTO E 2 VIA - LEONEL NORBERTO SAMPAIO"/>
    <x v="10"/>
    <x v="2"/>
    <x v="0"/>
    <n v="7001"/>
    <x v="11"/>
    <n v="70017"/>
    <s v="OFICINA (Comum)"/>
    <x v="1"/>
    <x v="1"/>
    <x v="2"/>
    <x v="2"/>
    <x v="15"/>
    <x v="15"/>
  </r>
  <r>
    <x v="6"/>
    <s v="RIOPAR PARTICIPACOES S.A."/>
    <x v="1"/>
    <d v="2025-01-27T00:00:00"/>
    <d v="2025-01-29T00:00:00"/>
    <s v="'1039700"/>
    <s v="1 | 1"/>
    <x v="7"/>
    <x v="0"/>
    <n v="-57.06"/>
    <x v="72"/>
    <x v="71"/>
    <s v="PEDIDO DE CANCELAMENTO E 2 VIA - DIEGO ALVES DO CARMO DA SILVA"/>
    <x v="10"/>
    <x v="2"/>
    <x v="0"/>
    <n v="7003"/>
    <x v="14"/>
    <n v="70037"/>
    <s v="SERRALHERIA (Comum)"/>
    <x v="1"/>
    <x v="1"/>
    <x v="2"/>
    <x v="2"/>
    <x v="15"/>
    <x v="15"/>
  </r>
  <r>
    <x v="6"/>
    <s v="RIOPAR PARTICIPACOES S.A."/>
    <x v="1"/>
    <d v="2025-01-31T00:00:00"/>
    <d v="2025-02-04T00:00:00"/>
    <s v="'1040038"/>
    <s v="1 | 1"/>
    <x v="7"/>
    <x v="0"/>
    <n v="-150"/>
    <x v="72"/>
    <x v="71"/>
    <s v="PEDIDO VT COMPLEMENTAR MENSAL FEVEREIRO 2025 - GA"/>
    <x v="10"/>
    <x v="2"/>
    <x v="0"/>
    <n v="7003"/>
    <x v="14"/>
    <n v="70037"/>
    <s v="SERRALHERIA (Comum)"/>
    <x v="1"/>
    <x v="1"/>
    <x v="2"/>
    <x v="2"/>
    <x v="15"/>
    <x v="15"/>
  </r>
  <r>
    <x v="6"/>
    <s v="RIOPAR PARTICIPACOES S.A."/>
    <x v="1"/>
    <d v="2025-02-11T00:00:00"/>
    <d v="2025-02-13T00:00:00"/>
    <s v="'1040617"/>
    <s v="1 | 1"/>
    <x v="7"/>
    <x v="2"/>
    <n v="-239.4"/>
    <x v="72"/>
    <x v="71"/>
    <s v="PEDIDO VT MENSAL FEVEREIRO 2025 NOVOS- GA"/>
    <x v="10"/>
    <x v="2"/>
    <x v="0"/>
    <n v="7001"/>
    <x v="11"/>
    <n v="70017"/>
    <s v="OFICINA (Comum)"/>
    <x v="1"/>
    <x v="1"/>
    <x v="2"/>
    <x v="2"/>
    <x v="15"/>
    <x v="15"/>
  </r>
  <r>
    <x v="6"/>
    <s v="RIOPAR PARTICIPACOES S.A."/>
    <x v="1"/>
    <d v="2025-02-11T00:00:00"/>
    <d v="2025-02-13T00:00:00"/>
    <s v="'1040617"/>
    <s v="1 | 1"/>
    <x v="7"/>
    <x v="2"/>
    <n v="-84.6"/>
    <x v="72"/>
    <x v="71"/>
    <s v="PEDIDO VT MENSAL FEVEREIRO 2025 NOVOS- GA"/>
    <x v="2"/>
    <x v="1"/>
    <x v="0"/>
    <n v="4004"/>
    <x v="2"/>
    <n v="40041"/>
    <s v="PATRIMÔNIO (Administrativo)"/>
    <x v="1"/>
    <x v="1"/>
    <x v="2"/>
    <x v="2"/>
    <x v="15"/>
    <x v="15"/>
  </r>
  <r>
    <x v="6"/>
    <s v="RIOPAR PARTICIPACOES S.A."/>
    <x v="2"/>
    <d v="2025-01-28T00:00:00"/>
    <d v="2025-01-30T00:00:00"/>
    <s v="'1039770"/>
    <s v="1 | 1"/>
    <x v="7"/>
    <x v="0"/>
    <n v="-4714.92"/>
    <x v="72"/>
    <x v="71"/>
    <s v="PEDIDO VT MENSAL FEVEREIRO 2025 - GA "/>
    <x v="10"/>
    <x v="2"/>
    <x v="0"/>
    <n v="7001"/>
    <x v="11"/>
    <n v="70017"/>
    <s v="OFICINA (Comum)"/>
    <x v="1"/>
    <x v="1"/>
    <x v="2"/>
    <x v="2"/>
    <x v="15"/>
    <x v="15"/>
  </r>
  <r>
    <x v="6"/>
    <s v="RIOPAR PARTICIPACOES S.A."/>
    <x v="2"/>
    <d v="2025-01-28T00:00:00"/>
    <d v="2025-01-30T00:00:00"/>
    <s v="'1039770"/>
    <s v="1 | 1"/>
    <x v="7"/>
    <x v="0"/>
    <n v="-3320.1"/>
    <x v="72"/>
    <x v="71"/>
    <s v="PEDIDO VT MENSAL FEVEREIRO 2025 - GA "/>
    <x v="2"/>
    <x v="1"/>
    <x v="0"/>
    <n v="4004"/>
    <x v="2"/>
    <n v="40041"/>
    <s v="PATRIMÔNIO (Administrativo)"/>
    <x v="1"/>
    <x v="1"/>
    <x v="2"/>
    <x v="2"/>
    <x v="15"/>
    <x v="15"/>
  </r>
  <r>
    <x v="6"/>
    <s v="RIOPAR PARTICIPACOES S.A."/>
    <x v="2"/>
    <d v="2025-01-28T00:00:00"/>
    <d v="2025-01-30T00:00:00"/>
    <s v="'1039770"/>
    <s v="1 | 1"/>
    <x v="7"/>
    <x v="0"/>
    <n v="-1386.2"/>
    <x v="72"/>
    <x v="71"/>
    <s v="PEDIDO VT MENSAL FEVEREIRO 2025 - GA "/>
    <x v="10"/>
    <x v="2"/>
    <x v="0"/>
    <n v="7003"/>
    <x v="14"/>
    <n v="70037"/>
    <s v="SERRALHERIA (Comum)"/>
    <x v="1"/>
    <x v="1"/>
    <x v="2"/>
    <x v="2"/>
    <x v="15"/>
    <x v="15"/>
  </r>
  <r>
    <x v="6"/>
    <s v="RIOPAR PARTICIPACOES S.A."/>
    <x v="2"/>
    <d v="2025-01-28T00:00:00"/>
    <d v="2025-01-30T00:00:00"/>
    <s v="'1039770"/>
    <s v="1 | 1"/>
    <x v="7"/>
    <x v="0"/>
    <n v="-530"/>
    <x v="72"/>
    <x v="71"/>
    <s v="PEDIDO VT MENSAL FEVEREIRO 2025 - GA "/>
    <x v="3"/>
    <x v="2"/>
    <x v="0"/>
    <n v="7004"/>
    <x v="3"/>
    <n v="70047"/>
    <s v="FÁBRICA CNTR (Comum)"/>
    <x v="1"/>
    <x v="1"/>
    <x v="2"/>
    <x v="2"/>
    <x v="15"/>
    <x v="15"/>
  </r>
  <r>
    <x v="6"/>
    <s v="RIOPAR PARTICIPACOES S.A."/>
    <x v="2"/>
    <d v="2025-01-28T00:00:00"/>
    <d v="2025-01-30T00:00:00"/>
    <s v="'1039770"/>
    <s v="1 | 1"/>
    <x v="7"/>
    <x v="0"/>
    <n v="-517.85"/>
    <x v="72"/>
    <x v="71"/>
    <s v="PEDIDO VT MENSAL FEVEREIRO 2025 - GA "/>
    <x v="7"/>
    <x v="2"/>
    <x v="0"/>
    <n v="3008"/>
    <x v="26"/>
    <n v="30087"/>
    <s v="ALMOXARIFADO (Comum)"/>
    <x v="1"/>
    <x v="1"/>
    <x v="2"/>
    <x v="2"/>
    <x v="15"/>
    <x v="15"/>
  </r>
  <r>
    <x v="6"/>
    <s v="RIOPAR PARTICIPACOES S.A."/>
    <x v="2"/>
    <d v="2025-01-28T00:00:00"/>
    <d v="2025-01-30T00:00:00"/>
    <s v="'1039770"/>
    <s v="1 | 1"/>
    <x v="7"/>
    <x v="0"/>
    <n v="-415.3"/>
    <x v="72"/>
    <x v="71"/>
    <s v="PEDIDO VT MENSAL FEVEREIRO 2025 - GA "/>
    <x v="2"/>
    <x v="2"/>
    <x v="0"/>
    <n v="5003"/>
    <x v="31"/>
    <n v="50037"/>
    <s v="LAVANDERIA (Comum)"/>
    <x v="1"/>
    <x v="1"/>
    <x v="2"/>
    <x v="2"/>
    <x v="15"/>
    <x v="15"/>
  </r>
  <r>
    <x v="6"/>
    <s v="RIOPAR PARTICIPACOES S.A."/>
    <x v="2"/>
    <d v="2025-01-28T00:00:00"/>
    <d v="2025-01-30T00:00:00"/>
    <s v="'1039770"/>
    <s v="1 | 1"/>
    <x v="7"/>
    <x v="0"/>
    <n v="-367.65"/>
    <x v="72"/>
    <x v="71"/>
    <s v="PEDIDO VT MENSAL FEVEREIRO 2025 - GA "/>
    <x v="2"/>
    <x v="2"/>
    <x v="0"/>
    <n v="7002"/>
    <x v="33"/>
    <n v="70027"/>
    <s v="LAVAGEM (Comum)"/>
    <x v="1"/>
    <x v="1"/>
    <x v="2"/>
    <x v="2"/>
    <x v="15"/>
    <x v="15"/>
  </r>
  <r>
    <x v="6"/>
    <s v="RIOPAR PARTICIPACOES S.A."/>
    <x v="2"/>
    <d v="2025-01-28T00:00:00"/>
    <d v="2025-01-30T00:00:00"/>
    <s v="'1039770"/>
    <s v="1 | 1"/>
    <x v="7"/>
    <x v="0"/>
    <n v="-342"/>
    <x v="72"/>
    <x v="71"/>
    <s v="PEDIDO VT MENSAL FEVEREIRO 2025 - GA "/>
    <x v="6"/>
    <x v="2"/>
    <x v="0"/>
    <n v="6002"/>
    <x v="9"/>
    <n v="60022"/>
    <s v="OPERACIONAL ADM (Extraordinário)"/>
    <x v="1"/>
    <x v="1"/>
    <x v="2"/>
    <x v="2"/>
    <x v="15"/>
    <x v="15"/>
  </r>
  <r>
    <x v="6"/>
    <s v="RIOPAR PARTICIPACOES S.A."/>
    <x v="2"/>
    <d v="2025-01-28T00:00:00"/>
    <d v="2025-01-30T00:00:00"/>
    <s v="'1039770"/>
    <s v="1 | 1"/>
    <x v="7"/>
    <x v="0"/>
    <n v="0"/>
    <x v="72"/>
    <x v="71"/>
    <s v="PEDIDO VT MENSAL FEVEREIRO 2025 - GA "/>
    <x v="2"/>
    <x v="2"/>
    <x v="0"/>
    <n v="4004"/>
    <x v="2"/>
    <n v="40047"/>
    <s v="PATRIMÔNIO (Comum)"/>
    <x v="1"/>
    <x v="1"/>
    <x v="2"/>
    <x v="2"/>
    <x v="15"/>
    <x v="15"/>
  </r>
  <r>
    <x v="6"/>
    <s v="RIOPAR PARTICIPACOES S.A."/>
    <x v="2"/>
    <d v="2025-02-11T00:00:00"/>
    <d v="2025-02-13T00:00:00"/>
    <s v="'1040611"/>
    <s v="1 | 1"/>
    <x v="7"/>
    <x v="2"/>
    <n v="-330.66"/>
    <x v="72"/>
    <x v="71"/>
    <s v="PEDIDO Cancelamento + 2Âª via + recarga  - SERGIO RIBEIRO GARCIA"/>
    <x v="10"/>
    <x v="2"/>
    <x v="0"/>
    <n v="7001"/>
    <x v="11"/>
    <n v="70017"/>
    <s v="OFICINA (Comum)"/>
    <x v="1"/>
    <x v="1"/>
    <x v="2"/>
    <x v="2"/>
    <x v="15"/>
    <x v="15"/>
  </r>
  <r>
    <x v="6"/>
    <s v="RIOPAR PARTICIPACOES S.A."/>
    <x v="2"/>
    <d v="2025-02-13T00:00:00"/>
    <d v="2025-02-17T00:00:00"/>
    <s v="'1040832"/>
    <s v="1 | 1"/>
    <x v="7"/>
    <x v="1"/>
    <n v="-262.26"/>
    <x v="72"/>
    <x v="71"/>
    <s v="PEDIDO Cancelamento + 2Âª via + recarga - JONATHAN SILVA MARTINS FERREIRA"/>
    <x v="10"/>
    <x v="2"/>
    <x v="0"/>
    <n v="7001"/>
    <x v="11"/>
    <n v="70017"/>
    <s v="OFICINA (Comum)"/>
    <x v="1"/>
    <x v="1"/>
    <x v="2"/>
    <x v="2"/>
    <x v="15"/>
    <x v="15"/>
  </r>
  <r>
    <x v="6"/>
    <s v="RIOPAR PARTICIPACOES S.A."/>
    <x v="2"/>
    <d v="2025-02-13T00:00:00"/>
    <d v="2025-02-17T00:00:00"/>
    <s v="'1040832"/>
    <s v="1 | 1"/>
    <x v="7"/>
    <x v="1"/>
    <n v="0"/>
    <x v="72"/>
    <x v="71"/>
    <s v="PEDIDO Cancelamento + 2Âª via + recarga - JONATHAN SILVA MARTINS FERREIRA"/>
    <x v="2"/>
    <x v="1"/>
    <x v="0"/>
    <n v="4004"/>
    <x v="2"/>
    <n v="40041"/>
    <s v="PATRIMÔNIO (Administrativo)"/>
    <x v="1"/>
    <x v="1"/>
    <x v="2"/>
    <x v="2"/>
    <x v="15"/>
    <x v="15"/>
  </r>
  <r>
    <x v="6"/>
    <s v="RIOPAR PARTICIPACOES S.A."/>
    <x v="2"/>
    <d v="2025-02-13T00:00:00"/>
    <d v="2025-02-17T00:00:00"/>
    <s v="'1040844"/>
    <s v="1 | 1"/>
    <x v="7"/>
    <x v="1"/>
    <n v="-75.2"/>
    <x v="72"/>
    <x v="71"/>
    <s v="PEDIDO VT MENSAL FEVEREIRO 2025 - GABRIEL DOS SANTOS RODRIGUES"/>
    <x v="2"/>
    <x v="1"/>
    <x v="0"/>
    <n v="4004"/>
    <x v="2"/>
    <n v="40041"/>
    <s v="PATRIMÔNIO (Administrativo)"/>
    <x v="1"/>
    <x v="1"/>
    <x v="2"/>
    <x v="2"/>
    <x v="15"/>
    <x v="15"/>
  </r>
  <r>
    <x v="6"/>
    <s v="RIOPAR PARTICIPACOES S.A."/>
    <x v="2"/>
    <d v="2025-02-13T00:00:00"/>
    <d v="2025-02-17T00:00:00"/>
    <s v="'1040844"/>
    <s v="1 | 1"/>
    <x v="7"/>
    <x v="1"/>
    <n v="0"/>
    <x v="72"/>
    <x v="71"/>
    <s v="PEDIDO VT MENSAL FEVEREIRO 2025 - GABRIEL DOS SANTOS RODRIGUES"/>
    <x v="10"/>
    <x v="2"/>
    <x v="0"/>
    <n v="7001"/>
    <x v="11"/>
    <n v="70017"/>
    <s v="OFICINA (Comum)"/>
    <x v="1"/>
    <x v="1"/>
    <x v="2"/>
    <x v="2"/>
    <x v="15"/>
    <x v="15"/>
  </r>
  <r>
    <x v="6"/>
    <s v="RIOPAR PARTICIPACOES S.A."/>
    <x v="2"/>
    <d v="2025-02-13T00:00:00"/>
    <d v="2025-02-17T00:00:00"/>
    <s v="'1040851"/>
    <s v="1 | 1"/>
    <x v="7"/>
    <x v="1"/>
    <n v="-57.06"/>
    <x v="72"/>
    <x v="71"/>
    <s v="PEDIDO DE CANCELAMENTO E 2 VIA - FABRICIO DIAS COSTA"/>
    <x v="10"/>
    <x v="2"/>
    <x v="0"/>
    <n v="7001"/>
    <x v="11"/>
    <n v="70017"/>
    <s v="OFICINA (Comum)"/>
    <x v="1"/>
    <x v="1"/>
    <x v="2"/>
    <x v="2"/>
    <x v="15"/>
    <x v="15"/>
  </r>
  <r>
    <x v="6"/>
    <s v="RIOPAR PARTICIPACOES S.A."/>
    <x v="2"/>
    <d v="2025-02-13T00:00:00"/>
    <d v="2025-02-17T00:00:00"/>
    <s v="'1040851"/>
    <s v="1 | 1"/>
    <x v="7"/>
    <x v="1"/>
    <n v="0"/>
    <x v="72"/>
    <x v="71"/>
    <s v="PEDIDO DE CANCELAMENTO E 2 VIA - FABRICIO DIAS COSTA"/>
    <x v="2"/>
    <x v="1"/>
    <x v="0"/>
    <n v="4004"/>
    <x v="2"/>
    <n v="40041"/>
    <s v="PATRIMÔNIO (Administrativo)"/>
    <x v="1"/>
    <x v="1"/>
    <x v="2"/>
    <x v="2"/>
    <x v="15"/>
    <x v="15"/>
  </r>
  <r>
    <x v="6"/>
    <s v="RIOPAR PARTICIPACOES S.A."/>
    <x v="2"/>
    <d v="2025-02-14T00:00:00"/>
    <d v="2025-02-18T00:00:00"/>
    <s v="'1040894"/>
    <s v="1 | 1"/>
    <x v="7"/>
    <x v="1"/>
    <n v="-188"/>
    <x v="72"/>
    <x v="71"/>
    <s v="PEDIDO VA MENSAL FEVEREIRO 2025 - RICHARD PEREIRA SILVA"/>
    <x v="2"/>
    <x v="1"/>
    <x v="0"/>
    <n v="4004"/>
    <x v="2"/>
    <n v="40041"/>
    <s v="PATRIMÔNIO (Administrativo)"/>
    <x v="1"/>
    <x v="1"/>
    <x v="2"/>
    <x v="2"/>
    <x v="15"/>
    <x v="15"/>
  </r>
  <r>
    <x v="6"/>
    <s v="SECRETARIA DA RECEITA FEDERAL DO BRASIL - RFB"/>
    <x v="4"/>
    <d v="2024-01-11T00:00:00"/>
    <d v="2024-01-31T00:00:00"/>
    <s v="'1022126"/>
    <s v="1 | 1"/>
    <x v="1"/>
    <x v="0"/>
    <n v="-609.45000000000005"/>
    <x v="98"/>
    <x v="97"/>
    <s v="REF.  RELP SN  PARC  20 DE 54 - DEBITO CC ITAU"/>
    <x v="0"/>
    <x v="0"/>
    <x v="0"/>
    <n v="2001"/>
    <x v="0"/>
    <n v="20011"/>
    <s v="CORPORATIVO (Administrativo)"/>
    <x v="1"/>
    <x v="1"/>
    <x v="5"/>
    <x v="5"/>
    <x v="6"/>
    <x v="6"/>
  </r>
  <r>
    <x v="6"/>
    <s v="SECRETARIA DA RECEITA FEDERAL DO BRASIL - RFB"/>
    <x v="5"/>
    <d v="2024-02-15T00:00:00"/>
    <d v="2024-02-29T00:00:00"/>
    <s v="'1022910"/>
    <s v="1 | 1"/>
    <x v="1"/>
    <x v="0"/>
    <n v="-614.38"/>
    <x v="98"/>
    <x v="97"/>
    <s v="REF.  RELP SN  PARC  21 DE 54 - DEBITO CC ITAU"/>
    <x v="0"/>
    <x v="0"/>
    <x v="0"/>
    <n v="2001"/>
    <x v="0"/>
    <n v="20011"/>
    <s v="CORPORATIVO (Administrativo)"/>
    <x v="1"/>
    <x v="1"/>
    <x v="5"/>
    <x v="5"/>
    <x v="6"/>
    <x v="6"/>
  </r>
  <r>
    <x v="6"/>
    <s v="SECRETARIA DA RECEITA FEDERAL DO BRASIL - RFB"/>
    <x v="5"/>
    <d v="2024-03-20T00:00:00"/>
    <d v="2024-03-20T00:00:00"/>
    <s v="'1023840"/>
    <s v="1 | 1"/>
    <x v="1"/>
    <x v="0"/>
    <n v="-5818.04"/>
    <x v="20"/>
    <x v="20"/>
    <s v="REF. DCTFWEB GA - 02/2024"/>
    <x v="10"/>
    <x v="2"/>
    <x v="0"/>
    <n v="7001"/>
    <x v="11"/>
    <n v="70017"/>
    <s v="OFICINA (Comum)"/>
    <x v="1"/>
    <x v="1"/>
    <x v="2"/>
    <x v="2"/>
    <x v="2"/>
    <x v="2"/>
  </r>
  <r>
    <x v="6"/>
    <s v="SECRETARIA DA RECEITA FEDERAL DO BRASIL - RFB"/>
    <x v="5"/>
    <d v="2024-03-20T00:00:00"/>
    <d v="2024-03-20T00:00:00"/>
    <s v="'1023840"/>
    <s v="1 | 1"/>
    <x v="1"/>
    <x v="0"/>
    <n v="-2807.66"/>
    <x v="20"/>
    <x v="20"/>
    <s v="REF. DCTFWEB GA - 02/2024"/>
    <x v="2"/>
    <x v="1"/>
    <x v="0"/>
    <n v="4004"/>
    <x v="2"/>
    <n v="40041"/>
    <s v="PATRIMÔNIO (Administrativo)"/>
    <x v="1"/>
    <x v="1"/>
    <x v="2"/>
    <x v="2"/>
    <x v="2"/>
    <x v="2"/>
  </r>
  <r>
    <x v="6"/>
    <s v="SECRETARIA DA RECEITA FEDERAL DO BRASIL - RFB"/>
    <x v="5"/>
    <d v="2024-03-20T00:00:00"/>
    <d v="2024-03-20T00:00:00"/>
    <s v="'1023840"/>
    <s v="1 | 1"/>
    <x v="1"/>
    <x v="0"/>
    <n v="-1169.17"/>
    <x v="20"/>
    <x v="20"/>
    <s v="REF. DCTFWEB GA - 02/2024"/>
    <x v="10"/>
    <x v="2"/>
    <x v="0"/>
    <n v="7003"/>
    <x v="14"/>
    <n v="70037"/>
    <s v="SERRALHERIA (Comum)"/>
    <x v="1"/>
    <x v="1"/>
    <x v="2"/>
    <x v="2"/>
    <x v="2"/>
    <x v="2"/>
  </r>
  <r>
    <x v="6"/>
    <s v="SECRETARIA DA RECEITA FEDERAL DO BRASIL - RFB"/>
    <x v="5"/>
    <d v="2024-03-20T00:00:00"/>
    <d v="2024-03-20T00:00:00"/>
    <s v="'1023840"/>
    <s v="1 | 1"/>
    <x v="1"/>
    <x v="0"/>
    <n v="-1052.6400000000001"/>
    <x v="32"/>
    <x v="32"/>
    <s v="REF. DCTFWEB GA - 02/2024"/>
    <x v="10"/>
    <x v="2"/>
    <x v="0"/>
    <n v="7001"/>
    <x v="11"/>
    <n v="70017"/>
    <s v="OFICINA (Comum)"/>
    <x v="1"/>
    <x v="1"/>
    <x v="2"/>
    <x v="2"/>
    <x v="2"/>
    <x v="2"/>
  </r>
  <r>
    <x v="6"/>
    <s v="SECRETARIA DA RECEITA FEDERAL DO BRASIL - RFB"/>
    <x v="5"/>
    <d v="2024-03-20T00:00:00"/>
    <d v="2024-03-20T00:00:00"/>
    <s v="'1023840"/>
    <s v="1 | 1"/>
    <x v="1"/>
    <x v="0"/>
    <n v="-939.37"/>
    <x v="20"/>
    <x v="20"/>
    <s v="REF. DCTFWEB GA - 02/2024"/>
    <x v="6"/>
    <x v="2"/>
    <x v="0"/>
    <n v="6002"/>
    <x v="9"/>
    <n v="60022"/>
    <s v="OPERACIONAL ADM (Extraordinário)"/>
    <x v="1"/>
    <x v="1"/>
    <x v="2"/>
    <x v="2"/>
    <x v="2"/>
    <x v="2"/>
  </r>
  <r>
    <x v="6"/>
    <s v="SECRETARIA DA RECEITA FEDERAL DO BRASIL - RFB"/>
    <x v="5"/>
    <d v="2024-03-20T00:00:00"/>
    <d v="2024-03-20T00:00:00"/>
    <s v="'1023840"/>
    <s v="1 | 1"/>
    <x v="1"/>
    <x v="0"/>
    <n v="-671.5"/>
    <x v="149"/>
    <x v="147"/>
    <s v="REF. DCTFWEB GA - 02/2024"/>
    <x v="0"/>
    <x v="0"/>
    <x v="0"/>
    <n v="2001"/>
    <x v="0"/>
    <n v="20011"/>
    <s v="CORPORATIVO (Administrativo)"/>
    <x v="1"/>
    <x v="1"/>
    <x v="4"/>
    <x v="4"/>
    <x v="5"/>
    <x v="5"/>
  </r>
  <r>
    <x v="6"/>
    <s v="SECRETARIA DA RECEITA FEDERAL DO BRASIL - RFB"/>
    <x v="5"/>
    <d v="2024-03-20T00:00:00"/>
    <d v="2024-03-20T00:00:00"/>
    <s v="'1023840"/>
    <s v="1 | 1"/>
    <x v="1"/>
    <x v="0"/>
    <n v="-656.78"/>
    <x v="32"/>
    <x v="32"/>
    <s v="REF. DCTFWEB GA - 02/2024"/>
    <x v="6"/>
    <x v="2"/>
    <x v="0"/>
    <n v="6002"/>
    <x v="9"/>
    <n v="60022"/>
    <s v="OPERACIONAL ADM (Extraordinário)"/>
    <x v="1"/>
    <x v="1"/>
    <x v="2"/>
    <x v="2"/>
    <x v="2"/>
    <x v="2"/>
  </r>
  <r>
    <x v="6"/>
    <s v="SECRETARIA DA RECEITA FEDERAL DO BRASIL - RFB"/>
    <x v="5"/>
    <d v="2024-03-20T00:00:00"/>
    <d v="2024-03-20T00:00:00"/>
    <s v="'1023840"/>
    <s v="1 | 1"/>
    <x v="1"/>
    <x v="0"/>
    <n v="-590.29"/>
    <x v="33"/>
    <x v="33"/>
    <s v="REF. DCTFWEB GA - 02/2024"/>
    <x v="19"/>
    <x v="0"/>
    <x v="0"/>
    <n v="9001"/>
    <x v="24"/>
    <n v="90011"/>
    <s v="SÓCIO - 1 (Administrativo)"/>
    <x v="1"/>
    <x v="1"/>
    <x v="10"/>
    <x v="10"/>
    <x v="16"/>
    <x v="16"/>
  </r>
  <r>
    <x v="6"/>
    <s v="SECRETARIA DA RECEITA FEDERAL DO BRASIL - RFB"/>
    <x v="5"/>
    <d v="2024-03-20T00:00:00"/>
    <d v="2024-03-20T00:00:00"/>
    <s v="'1023840"/>
    <s v="1 | 1"/>
    <x v="1"/>
    <x v="0"/>
    <n v="-588.80999999999995"/>
    <x v="20"/>
    <x v="20"/>
    <s v="REF. DCTFWEB GA - 02/2024"/>
    <x v="6"/>
    <x v="2"/>
    <x v="0"/>
    <n v="6002"/>
    <x v="9"/>
    <n v="60025"/>
    <s v="OPERACIONAL ADM (Químico e Biológico)"/>
    <x v="1"/>
    <x v="1"/>
    <x v="2"/>
    <x v="2"/>
    <x v="2"/>
    <x v="2"/>
  </r>
  <r>
    <x v="6"/>
    <s v="SECRETARIA DA RECEITA FEDERAL DO BRASIL - RFB"/>
    <x v="5"/>
    <d v="2024-03-20T00:00:00"/>
    <d v="2024-03-20T00:00:00"/>
    <s v="'1023840"/>
    <s v="1 | 1"/>
    <x v="1"/>
    <x v="0"/>
    <n v="-586.21"/>
    <x v="20"/>
    <x v="20"/>
    <s v="REF. DCTFWEB GA - 02/2024"/>
    <x v="2"/>
    <x v="2"/>
    <x v="0"/>
    <n v="7002"/>
    <x v="33"/>
    <n v="70027"/>
    <s v="LAVAGEM (Comum)"/>
    <x v="1"/>
    <x v="1"/>
    <x v="2"/>
    <x v="2"/>
    <x v="2"/>
    <x v="2"/>
  </r>
  <r>
    <x v="6"/>
    <s v="SECRETARIA DA RECEITA FEDERAL DO BRASIL - RFB"/>
    <x v="5"/>
    <d v="2024-03-20T00:00:00"/>
    <d v="2024-03-20T00:00:00"/>
    <s v="'1023840"/>
    <s v="1 | 1"/>
    <x v="1"/>
    <x v="0"/>
    <n v="-499.25"/>
    <x v="20"/>
    <x v="20"/>
    <s v="REF. DCTFWEB GA - 02/2024"/>
    <x v="7"/>
    <x v="2"/>
    <x v="0"/>
    <n v="3008"/>
    <x v="26"/>
    <n v="30087"/>
    <s v="ALMOXARIFADO (Comum)"/>
    <x v="1"/>
    <x v="1"/>
    <x v="2"/>
    <x v="2"/>
    <x v="2"/>
    <x v="2"/>
  </r>
  <r>
    <x v="6"/>
    <s v="SECRETARIA DA RECEITA FEDERAL DO BRASIL - RFB"/>
    <x v="5"/>
    <d v="2024-03-20T00:00:00"/>
    <d v="2024-03-20T00:00:00"/>
    <s v="'1023840"/>
    <s v="1 | 1"/>
    <x v="1"/>
    <x v="0"/>
    <n v="-454.58"/>
    <x v="32"/>
    <x v="32"/>
    <s v="REF. DCTFWEB GA - 02/2024"/>
    <x v="6"/>
    <x v="2"/>
    <x v="0"/>
    <n v="6002"/>
    <x v="9"/>
    <n v="60025"/>
    <s v="OPERACIONAL ADM (Químico e Biológico)"/>
    <x v="1"/>
    <x v="1"/>
    <x v="2"/>
    <x v="2"/>
    <x v="2"/>
    <x v="2"/>
  </r>
  <r>
    <x v="6"/>
    <s v="SECRETARIA DA RECEITA FEDERAL DO BRASIL - RFB"/>
    <x v="5"/>
    <d v="2024-03-20T00:00:00"/>
    <d v="2024-03-20T00:00:00"/>
    <s v="'1023840"/>
    <s v="1 | 1"/>
    <x v="1"/>
    <x v="0"/>
    <n v="-448.42"/>
    <x v="20"/>
    <x v="20"/>
    <s v="REF. DCTFWEB GA - 02/2024"/>
    <x v="2"/>
    <x v="2"/>
    <x v="0"/>
    <n v="5003"/>
    <x v="31"/>
    <n v="50037"/>
    <s v="LAVANDERIA (Comum)"/>
    <x v="1"/>
    <x v="1"/>
    <x v="2"/>
    <x v="2"/>
    <x v="2"/>
    <x v="2"/>
  </r>
  <r>
    <x v="6"/>
    <s v="SECRETARIA DA RECEITA FEDERAL DO BRASIL - RFB"/>
    <x v="5"/>
    <d v="2024-03-20T00:00:00"/>
    <d v="2024-03-20T00:00:00"/>
    <s v="'1023840"/>
    <s v="1 | 1"/>
    <x v="1"/>
    <x v="0"/>
    <n v="-347.23"/>
    <x v="32"/>
    <x v="32"/>
    <s v="REF. DCTFWEB GA - 02/2024"/>
    <x v="10"/>
    <x v="2"/>
    <x v="0"/>
    <n v="7003"/>
    <x v="14"/>
    <n v="70037"/>
    <s v="SERRALHERIA (Comum)"/>
    <x v="1"/>
    <x v="1"/>
    <x v="2"/>
    <x v="2"/>
    <x v="2"/>
    <x v="2"/>
  </r>
  <r>
    <x v="6"/>
    <s v="SECRETARIA DA RECEITA FEDERAL DO BRASIL - RFB"/>
    <x v="5"/>
    <d v="2024-03-20T00:00:00"/>
    <d v="2024-03-20T00:00:00"/>
    <s v="'1023840"/>
    <s v="1 | 1"/>
    <x v="1"/>
    <x v="0"/>
    <n v="-177"/>
    <x v="20"/>
    <x v="20"/>
    <s v="REF. DCTFWEB GA - 02/2024"/>
    <x v="3"/>
    <x v="2"/>
    <x v="0"/>
    <n v="7004"/>
    <x v="3"/>
    <n v="70047"/>
    <s v="FÁBRICA CNTR (Comum)"/>
    <x v="1"/>
    <x v="1"/>
    <x v="2"/>
    <x v="2"/>
    <x v="2"/>
    <x v="2"/>
  </r>
  <r>
    <x v="6"/>
    <s v="SECRETARIA DA RECEITA FEDERAL DO BRASIL - RFB"/>
    <x v="5"/>
    <d v="2024-03-20T00:00:00"/>
    <d v="2024-03-20T00:00:00"/>
    <s v="'1023840"/>
    <s v="1 | 1"/>
    <x v="1"/>
    <x v="0"/>
    <n v="-38.299999999999997"/>
    <x v="32"/>
    <x v="32"/>
    <s v="REF. DCTFWEB GA - 02/2024"/>
    <x v="7"/>
    <x v="2"/>
    <x v="0"/>
    <n v="3008"/>
    <x v="26"/>
    <n v="30087"/>
    <s v="ALMOXARIFADO (Comum)"/>
    <x v="1"/>
    <x v="1"/>
    <x v="2"/>
    <x v="2"/>
    <x v="2"/>
    <x v="2"/>
  </r>
  <r>
    <x v="6"/>
    <s v="SECRETARIA DA RECEITA FEDERAL DO BRASIL - RFB"/>
    <x v="6"/>
    <d v="2024-03-28T00:00:00"/>
    <d v="2024-03-28T00:00:00"/>
    <s v="'1023627"/>
    <s v="1 | 1"/>
    <x v="1"/>
    <x v="0"/>
    <n v="-618.46"/>
    <x v="98"/>
    <x v="97"/>
    <s v="REF.  RELP SN  PARC  22 DE 54 - DEBITO CC ITAU"/>
    <x v="0"/>
    <x v="0"/>
    <x v="0"/>
    <n v="2001"/>
    <x v="0"/>
    <n v="20011"/>
    <s v="CORPORATIVO (Administrativo)"/>
    <x v="1"/>
    <x v="1"/>
    <x v="5"/>
    <x v="5"/>
    <x v="6"/>
    <x v="6"/>
  </r>
  <r>
    <x v="6"/>
    <s v="SECRETARIA DA RECEITA FEDERAL DO BRASIL - RFB"/>
    <x v="7"/>
    <d v="2024-04-20T00:00:00"/>
    <d v="2024-05-20T00:00:00"/>
    <s v="'1026494"/>
    <s v="1 | 1"/>
    <x v="1"/>
    <x v="0"/>
    <n v="-6567.92"/>
    <x v="20"/>
    <x v="20"/>
    <s v="REF. DCTFWEB ABRIL 2024"/>
    <x v="10"/>
    <x v="2"/>
    <x v="0"/>
    <n v="7001"/>
    <x v="11"/>
    <n v="70017"/>
    <s v="OFICINA (Comum)"/>
    <x v="1"/>
    <x v="3"/>
    <x v="2"/>
    <x v="2"/>
    <x v="2"/>
    <x v="2"/>
  </r>
  <r>
    <x v="6"/>
    <s v="SECRETARIA DA RECEITA FEDERAL DO BRASIL - RFB"/>
    <x v="7"/>
    <d v="2024-04-20T00:00:00"/>
    <d v="2024-05-20T00:00:00"/>
    <s v="'1026494"/>
    <s v="1 | 1"/>
    <x v="1"/>
    <x v="0"/>
    <n v="-3399.93"/>
    <x v="20"/>
    <x v="20"/>
    <s v="REF. DCTFWEB ABRIL 2024"/>
    <x v="2"/>
    <x v="1"/>
    <x v="0"/>
    <n v="4004"/>
    <x v="2"/>
    <n v="40041"/>
    <s v="PATRIMÔNIO (Administrativo)"/>
    <x v="1"/>
    <x v="3"/>
    <x v="2"/>
    <x v="2"/>
    <x v="2"/>
    <x v="2"/>
  </r>
  <r>
    <x v="6"/>
    <s v="SECRETARIA DA RECEITA FEDERAL DO BRASIL - RFB"/>
    <x v="7"/>
    <d v="2024-04-20T00:00:00"/>
    <d v="2024-05-20T00:00:00"/>
    <s v="'1026494"/>
    <s v="1 | 1"/>
    <x v="1"/>
    <x v="0"/>
    <n v="-1945.22"/>
    <x v="32"/>
    <x v="32"/>
    <s v="REF. DCTFWEB ABRIL 2024"/>
    <x v="10"/>
    <x v="2"/>
    <x v="0"/>
    <n v="7001"/>
    <x v="11"/>
    <n v="70017"/>
    <s v="OFICINA (Comum)"/>
    <x v="1"/>
    <x v="3"/>
    <x v="2"/>
    <x v="2"/>
    <x v="2"/>
    <x v="2"/>
  </r>
  <r>
    <x v="6"/>
    <s v="SECRETARIA DA RECEITA FEDERAL DO BRASIL - RFB"/>
    <x v="7"/>
    <d v="2024-04-20T00:00:00"/>
    <d v="2024-05-20T00:00:00"/>
    <s v="'1026494"/>
    <s v="1 | 1"/>
    <x v="1"/>
    <x v="0"/>
    <n v="-1159.92"/>
    <x v="20"/>
    <x v="20"/>
    <s v="REF. DCTFWEB ABRIL 2024"/>
    <x v="10"/>
    <x v="2"/>
    <x v="0"/>
    <n v="7003"/>
    <x v="14"/>
    <n v="70037"/>
    <s v="SERRALHERIA (Comum)"/>
    <x v="1"/>
    <x v="3"/>
    <x v="2"/>
    <x v="2"/>
    <x v="2"/>
    <x v="2"/>
  </r>
  <r>
    <x v="6"/>
    <s v="SECRETARIA DA RECEITA FEDERAL DO BRASIL - RFB"/>
    <x v="7"/>
    <d v="2024-04-20T00:00:00"/>
    <d v="2024-05-20T00:00:00"/>
    <s v="'1026494"/>
    <s v="1 | 1"/>
    <x v="1"/>
    <x v="0"/>
    <n v="-760.91"/>
    <x v="20"/>
    <x v="20"/>
    <s v="REF. DCTFWEB ABRIL 2024"/>
    <x v="2"/>
    <x v="2"/>
    <x v="0"/>
    <n v="7002"/>
    <x v="33"/>
    <n v="70027"/>
    <s v="LAVAGEM (Comum)"/>
    <x v="1"/>
    <x v="3"/>
    <x v="2"/>
    <x v="2"/>
    <x v="2"/>
    <x v="2"/>
  </r>
  <r>
    <x v="6"/>
    <s v="SECRETARIA DA RECEITA FEDERAL DO BRASIL - RFB"/>
    <x v="7"/>
    <d v="2024-04-20T00:00:00"/>
    <d v="2024-05-20T00:00:00"/>
    <s v="'1026494"/>
    <s v="1 | 1"/>
    <x v="1"/>
    <x v="0"/>
    <n v="-709"/>
    <x v="20"/>
    <x v="20"/>
    <s v="REF. DCTFWEB ABRIL 2024"/>
    <x v="6"/>
    <x v="2"/>
    <x v="0"/>
    <n v="6002"/>
    <x v="9"/>
    <n v="60025"/>
    <s v="OPERACIONAL ADM (Químico e Biológico)"/>
    <x v="1"/>
    <x v="3"/>
    <x v="2"/>
    <x v="2"/>
    <x v="2"/>
    <x v="2"/>
  </r>
  <r>
    <x v="6"/>
    <s v="SECRETARIA DA RECEITA FEDERAL DO BRASIL - RFB"/>
    <x v="7"/>
    <d v="2024-04-20T00:00:00"/>
    <d v="2024-05-20T00:00:00"/>
    <s v="'1026494"/>
    <s v="1 | 1"/>
    <x v="1"/>
    <x v="0"/>
    <n v="-657.61"/>
    <x v="32"/>
    <x v="32"/>
    <s v="REF. DCTFWEB ABRIL 2024"/>
    <x v="6"/>
    <x v="2"/>
    <x v="0"/>
    <n v="6002"/>
    <x v="9"/>
    <n v="60025"/>
    <s v="OPERACIONAL ADM (Químico e Biológico)"/>
    <x v="1"/>
    <x v="3"/>
    <x v="2"/>
    <x v="2"/>
    <x v="2"/>
    <x v="2"/>
  </r>
  <r>
    <x v="6"/>
    <s v="SECRETARIA DA RECEITA FEDERAL DO BRASIL - RFB"/>
    <x v="7"/>
    <d v="2024-04-20T00:00:00"/>
    <d v="2024-05-20T00:00:00"/>
    <s v="'1026494"/>
    <s v="1 | 1"/>
    <x v="1"/>
    <x v="0"/>
    <n v="-631.08000000000004"/>
    <x v="20"/>
    <x v="20"/>
    <s v="REF. DCTFWEB ABRIL 2024"/>
    <x v="6"/>
    <x v="2"/>
    <x v="0"/>
    <n v="6002"/>
    <x v="9"/>
    <n v="60022"/>
    <s v="OPERACIONAL ADM (Extraordinário)"/>
    <x v="1"/>
    <x v="3"/>
    <x v="2"/>
    <x v="2"/>
    <x v="2"/>
    <x v="2"/>
  </r>
  <r>
    <x v="6"/>
    <s v="SECRETARIA DA RECEITA FEDERAL DO BRASIL - RFB"/>
    <x v="7"/>
    <d v="2024-04-20T00:00:00"/>
    <d v="2024-05-20T00:00:00"/>
    <s v="'1026494"/>
    <s v="1 | 1"/>
    <x v="1"/>
    <x v="0"/>
    <n v="-624.19000000000005"/>
    <x v="33"/>
    <x v="33"/>
    <s v="REF. DCTFWEB ABRIL 2024"/>
    <x v="19"/>
    <x v="0"/>
    <x v="0"/>
    <n v="9001"/>
    <x v="24"/>
    <n v="90011"/>
    <s v="SÓCIO - 1 (Administrativo)"/>
    <x v="1"/>
    <x v="3"/>
    <x v="10"/>
    <x v="10"/>
    <x v="16"/>
    <x v="16"/>
  </r>
  <r>
    <x v="6"/>
    <s v="SECRETARIA DA RECEITA FEDERAL DO BRASIL - RFB"/>
    <x v="7"/>
    <d v="2024-04-20T00:00:00"/>
    <d v="2024-05-20T00:00:00"/>
    <s v="'1026494"/>
    <s v="1 | 1"/>
    <x v="1"/>
    <x v="0"/>
    <n v="-484.76"/>
    <x v="32"/>
    <x v="32"/>
    <s v="REF. DCTFWEB ABRIL 2024"/>
    <x v="6"/>
    <x v="2"/>
    <x v="0"/>
    <n v="6002"/>
    <x v="9"/>
    <n v="60022"/>
    <s v="OPERACIONAL ADM (Extraordinário)"/>
    <x v="1"/>
    <x v="3"/>
    <x v="2"/>
    <x v="2"/>
    <x v="2"/>
    <x v="2"/>
  </r>
  <r>
    <x v="6"/>
    <s v="SECRETARIA DA RECEITA FEDERAL DO BRASIL - RFB"/>
    <x v="7"/>
    <d v="2024-04-20T00:00:00"/>
    <d v="2024-05-20T00:00:00"/>
    <s v="'1026494"/>
    <s v="1 | 1"/>
    <x v="1"/>
    <x v="0"/>
    <n v="-481.59"/>
    <x v="20"/>
    <x v="20"/>
    <s v="REF. DCTFWEB ABRIL 2024"/>
    <x v="7"/>
    <x v="2"/>
    <x v="0"/>
    <n v="3008"/>
    <x v="26"/>
    <n v="30087"/>
    <s v="ALMOXARIFADO (Comum)"/>
    <x v="1"/>
    <x v="3"/>
    <x v="2"/>
    <x v="2"/>
    <x v="2"/>
    <x v="2"/>
  </r>
  <r>
    <x v="6"/>
    <s v="SECRETARIA DA RECEITA FEDERAL DO BRASIL - RFB"/>
    <x v="7"/>
    <d v="2024-04-20T00:00:00"/>
    <d v="2024-05-20T00:00:00"/>
    <s v="'1026494"/>
    <s v="1 | 1"/>
    <x v="1"/>
    <x v="0"/>
    <n v="-465.1"/>
    <x v="20"/>
    <x v="20"/>
    <s v="REF. DCTFWEB ABRIL 2024"/>
    <x v="2"/>
    <x v="2"/>
    <x v="0"/>
    <n v="5003"/>
    <x v="31"/>
    <n v="50037"/>
    <s v="LAVANDERIA (Comum)"/>
    <x v="1"/>
    <x v="3"/>
    <x v="2"/>
    <x v="2"/>
    <x v="2"/>
    <x v="2"/>
  </r>
  <r>
    <x v="6"/>
    <s v="SECRETARIA DA RECEITA FEDERAL DO BRASIL - RFB"/>
    <x v="7"/>
    <d v="2024-04-20T00:00:00"/>
    <d v="2024-05-20T00:00:00"/>
    <s v="'1026494"/>
    <s v="1 | 1"/>
    <x v="1"/>
    <x v="0"/>
    <n v="-274.17"/>
    <x v="20"/>
    <x v="20"/>
    <s v="REF. DCTFWEB ABRIL 2024"/>
    <x v="3"/>
    <x v="2"/>
    <x v="0"/>
    <n v="7004"/>
    <x v="3"/>
    <n v="70047"/>
    <s v="FÁBRICA CNTR (Comum)"/>
    <x v="1"/>
    <x v="3"/>
    <x v="2"/>
    <x v="2"/>
    <x v="2"/>
    <x v="2"/>
  </r>
  <r>
    <x v="6"/>
    <s v="SECRETARIA DA RECEITA FEDERAL DO BRASIL - RFB"/>
    <x v="7"/>
    <d v="2024-04-20T00:00:00"/>
    <d v="2024-05-20T00:00:00"/>
    <s v="'1026494"/>
    <s v="1 | 1"/>
    <x v="1"/>
    <x v="0"/>
    <n v="-269.17"/>
    <x v="32"/>
    <x v="32"/>
    <s v="REF. DCTFWEB ABRIL 2024"/>
    <x v="10"/>
    <x v="2"/>
    <x v="0"/>
    <n v="7003"/>
    <x v="14"/>
    <n v="70037"/>
    <s v="SERRALHERIA (Comum)"/>
    <x v="1"/>
    <x v="3"/>
    <x v="2"/>
    <x v="2"/>
    <x v="2"/>
    <x v="2"/>
  </r>
  <r>
    <x v="6"/>
    <s v="SECRETARIA DA RECEITA FEDERAL DO BRASIL - RFB"/>
    <x v="7"/>
    <d v="2024-04-20T00:00:00"/>
    <d v="2024-05-20T00:00:00"/>
    <s v="'1026494"/>
    <s v="1 | 1"/>
    <x v="1"/>
    <x v="0"/>
    <n v="-52.87"/>
    <x v="32"/>
    <x v="32"/>
    <s v="REF. DCTFWEB ABRIL 2024"/>
    <x v="2"/>
    <x v="1"/>
    <x v="0"/>
    <n v="4004"/>
    <x v="2"/>
    <n v="40041"/>
    <s v="PATRIMÔNIO (Administrativo)"/>
    <x v="1"/>
    <x v="3"/>
    <x v="2"/>
    <x v="2"/>
    <x v="2"/>
    <x v="2"/>
  </r>
  <r>
    <x v="6"/>
    <s v="SECRETARIA DA RECEITA FEDERAL DO BRASIL - RFB"/>
    <x v="7"/>
    <d v="2024-04-20T00:00:00"/>
    <d v="2024-05-20T00:00:00"/>
    <s v="'1026494"/>
    <s v="1 | 1"/>
    <x v="1"/>
    <x v="0"/>
    <n v="-32.46"/>
    <x v="32"/>
    <x v="32"/>
    <s v="REF. DCTFWEB ABRIL 2024"/>
    <x v="7"/>
    <x v="2"/>
    <x v="0"/>
    <n v="3008"/>
    <x v="26"/>
    <n v="30087"/>
    <s v="ALMOXARIFADO (Comum)"/>
    <x v="1"/>
    <x v="3"/>
    <x v="2"/>
    <x v="2"/>
    <x v="2"/>
    <x v="2"/>
  </r>
  <r>
    <x v="6"/>
    <s v="SECRETARIA DA RECEITA FEDERAL DO BRASIL - RFB"/>
    <x v="7"/>
    <d v="2024-04-20T00:00:00"/>
    <d v="2024-05-20T00:00:00"/>
    <s v="'1026494"/>
    <s v="1 | 1"/>
    <x v="1"/>
    <x v="0"/>
    <n v="-16.86"/>
    <x v="32"/>
    <x v="32"/>
    <s v="REF. DCTFWEB ABRIL 2024"/>
    <x v="3"/>
    <x v="2"/>
    <x v="0"/>
    <n v="7004"/>
    <x v="3"/>
    <n v="70047"/>
    <s v="FÁBRICA CNTR (Comum)"/>
    <x v="1"/>
    <x v="3"/>
    <x v="2"/>
    <x v="2"/>
    <x v="2"/>
    <x v="2"/>
  </r>
  <r>
    <x v="6"/>
    <s v="SECRETARIA DA RECEITA FEDERAL DO BRASIL - RFB"/>
    <x v="8"/>
    <d v="2024-06-11T00:00:00"/>
    <d v="2024-06-20T00:00:00"/>
    <s v="'07.16.24163.9261300-2"/>
    <s v="1 | 1"/>
    <x v="1"/>
    <x v="0"/>
    <n v="-7965.78"/>
    <x v="20"/>
    <x v="20"/>
    <s v="REF. DCTFWEB MAIO 2024"/>
    <x v="10"/>
    <x v="2"/>
    <x v="0"/>
    <n v="7001"/>
    <x v="11"/>
    <n v="70017"/>
    <s v="OFICINA (Comum)"/>
    <x v="1"/>
    <x v="3"/>
    <x v="2"/>
    <x v="2"/>
    <x v="2"/>
    <x v="2"/>
  </r>
  <r>
    <x v="6"/>
    <s v="SECRETARIA DA RECEITA FEDERAL DO BRASIL - RFB"/>
    <x v="8"/>
    <d v="2024-06-11T00:00:00"/>
    <d v="2024-06-20T00:00:00"/>
    <s v="'07.16.24163.9261300-2"/>
    <s v="1 | 1"/>
    <x v="1"/>
    <x v="0"/>
    <n v="-3285.27"/>
    <x v="20"/>
    <x v="20"/>
    <s v="REF. DCTFWEB MAIO 2024"/>
    <x v="2"/>
    <x v="1"/>
    <x v="0"/>
    <n v="4004"/>
    <x v="2"/>
    <n v="40041"/>
    <s v="PATRIMÔNIO (Administrativo)"/>
    <x v="1"/>
    <x v="3"/>
    <x v="2"/>
    <x v="2"/>
    <x v="2"/>
    <x v="2"/>
  </r>
  <r>
    <x v="6"/>
    <s v="SECRETARIA DA RECEITA FEDERAL DO BRASIL - RFB"/>
    <x v="8"/>
    <d v="2024-06-11T00:00:00"/>
    <d v="2024-06-20T00:00:00"/>
    <s v="'07.16.24163.9261300-2"/>
    <s v="1 | 1"/>
    <x v="1"/>
    <x v="0"/>
    <n v="-2896.49"/>
    <x v="32"/>
    <x v="32"/>
    <s v="REF. DCTFWEB MAIO 2024"/>
    <x v="10"/>
    <x v="2"/>
    <x v="0"/>
    <n v="7001"/>
    <x v="11"/>
    <n v="70017"/>
    <s v="OFICINA (Comum)"/>
    <x v="1"/>
    <x v="3"/>
    <x v="2"/>
    <x v="2"/>
    <x v="2"/>
    <x v="2"/>
  </r>
  <r>
    <x v="6"/>
    <s v="SECRETARIA DA RECEITA FEDERAL DO BRASIL - RFB"/>
    <x v="8"/>
    <d v="2024-06-11T00:00:00"/>
    <d v="2024-06-20T00:00:00"/>
    <s v="'07.16.24163.9261300-2"/>
    <s v="1 | 1"/>
    <x v="1"/>
    <x v="0"/>
    <n v="-1489.11"/>
    <x v="20"/>
    <x v="20"/>
    <s v="REF. DCTFWEB MAIO 2024"/>
    <x v="10"/>
    <x v="2"/>
    <x v="0"/>
    <n v="7003"/>
    <x v="14"/>
    <n v="70037"/>
    <s v="SERRALHERIA (Comum)"/>
    <x v="1"/>
    <x v="3"/>
    <x v="2"/>
    <x v="2"/>
    <x v="2"/>
    <x v="2"/>
  </r>
  <r>
    <x v="6"/>
    <s v="SECRETARIA DA RECEITA FEDERAL DO BRASIL - RFB"/>
    <x v="8"/>
    <d v="2024-06-11T00:00:00"/>
    <d v="2024-06-20T00:00:00"/>
    <s v="'07.16.24163.9261300-2"/>
    <s v="1 | 1"/>
    <x v="1"/>
    <x v="0"/>
    <n v="-1062.3499999999999"/>
    <x v="32"/>
    <x v="32"/>
    <s v="REF. DCTFWEB MAIO 2024"/>
    <x v="6"/>
    <x v="2"/>
    <x v="0"/>
    <n v="6002"/>
    <x v="9"/>
    <n v="60022"/>
    <s v="OPERACIONAL ADM (Extraordinário)"/>
    <x v="1"/>
    <x v="3"/>
    <x v="2"/>
    <x v="2"/>
    <x v="2"/>
    <x v="2"/>
  </r>
  <r>
    <x v="6"/>
    <s v="SECRETARIA DA RECEITA FEDERAL DO BRASIL - RFB"/>
    <x v="8"/>
    <d v="2024-06-11T00:00:00"/>
    <d v="2024-06-20T00:00:00"/>
    <s v="'07.16.24163.9261300-2"/>
    <s v="1 | 1"/>
    <x v="1"/>
    <x v="0"/>
    <n v="-908.85"/>
    <x v="20"/>
    <x v="20"/>
    <s v="REF. DCTFWEB MAIO 2024"/>
    <x v="6"/>
    <x v="2"/>
    <x v="0"/>
    <n v="6002"/>
    <x v="9"/>
    <n v="60022"/>
    <s v="OPERACIONAL ADM (Extraordinário)"/>
    <x v="1"/>
    <x v="3"/>
    <x v="2"/>
    <x v="2"/>
    <x v="2"/>
    <x v="2"/>
  </r>
  <r>
    <x v="6"/>
    <s v="SECRETARIA DA RECEITA FEDERAL DO BRASIL - RFB"/>
    <x v="8"/>
    <d v="2024-06-11T00:00:00"/>
    <d v="2024-06-20T00:00:00"/>
    <s v="'07.16.24163.9261300-2"/>
    <s v="1 | 1"/>
    <x v="1"/>
    <x v="0"/>
    <n v="-624.19000000000005"/>
    <x v="33"/>
    <x v="33"/>
    <s v="REF. DCTFWEB MAIO 2024"/>
    <x v="19"/>
    <x v="0"/>
    <x v="0"/>
    <n v="9001"/>
    <x v="24"/>
    <n v="90011"/>
    <s v="SÓCIO - 1 (Administrativo)"/>
    <x v="1"/>
    <x v="3"/>
    <x v="10"/>
    <x v="10"/>
    <x v="16"/>
    <x v="16"/>
  </r>
  <r>
    <x v="6"/>
    <s v="SECRETARIA DA RECEITA FEDERAL DO BRASIL - RFB"/>
    <x v="8"/>
    <d v="2024-06-11T00:00:00"/>
    <d v="2024-06-20T00:00:00"/>
    <s v="'07.16.24163.9261300-2"/>
    <s v="1 | 1"/>
    <x v="1"/>
    <x v="0"/>
    <n v="-608.05999999999995"/>
    <x v="20"/>
    <x v="20"/>
    <s v="REF. DCTFWEB MAIO 2024"/>
    <x v="6"/>
    <x v="2"/>
    <x v="0"/>
    <n v="6002"/>
    <x v="9"/>
    <n v="60025"/>
    <s v="OPERACIONAL ADM (Químico e Biológico)"/>
    <x v="1"/>
    <x v="3"/>
    <x v="2"/>
    <x v="2"/>
    <x v="2"/>
    <x v="2"/>
  </r>
  <r>
    <x v="6"/>
    <s v="SECRETARIA DA RECEITA FEDERAL DO BRASIL - RFB"/>
    <x v="8"/>
    <d v="2024-06-11T00:00:00"/>
    <d v="2024-06-20T00:00:00"/>
    <s v="'07.16.24163.9261300-2"/>
    <s v="1 | 1"/>
    <x v="1"/>
    <x v="0"/>
    <n v="-589.23"/>
    <x v="20"/>
    <x v="20"/>
    <s v="REF. DCTFWEB MAIO 2024"/>
    <x v="2"/>
    <x v="2"/>
    <x v="0"/>
    <n v="7002"/>
    <x v="33"/>
    <n v="70027"/>
    <s v="LAVAGEM (Comum)"/>
    <x v="1"/>
    <x v="3"/>
    <x v="2"/>
    <x v="2"/>
    <x v="2"/>
    <x v="2"/>
  </r>
  <r>
    <x v="6"/>
    <s v="SECRETARIA DA RECEITA FEDERAL DO BRASIL - RFB"/>
    <x v="8"/>
    <d v="2024-06-11T00:00:00"/>
    <d v="2024-06-20T00:00:00"/>
    <s v="'07.16.24163.9261300-2"/>
    <s v="1 | 1"/>
    <x v="1"/>
    <x v="0"/>
    <n v="-580.20000000000005"/>
    <x v="32"/>
    <x v="32"/>
    <s v="REF. DCTFWEB MAIO 2024"/>
    <x v="10"/>
    <x v="2"/>
    <x v="0"/>
    <n v="7003"/>
    <x v="14"/>
    <n v="70037"/>
    <s v="SERRALHERIA (Comum)"/>
    <x v="1"/>
    <x v="3"/>
    <x v="2"/>
    <x v="2"/>
    <x v="2"/>
    <x v="2"/>
  </r>
  <r>
    <x v="6"/>
    <s v="SECRETARIA DA RECEITA FEDERAL DO BRASIL - RFB"/>
    <x v="8"/>
    <d v="2024-06-11T00:00:00"/>
    <d v="2024-06-20T00:00:00"/>
    <s v="'07.16.24163.9261300-2"/>
    <s v="1 | 1"/>
    <x v="1"/>
    <x v="0"/>
    <n v="-529.27"/>
    <x v="20"/>
    <x v="20"/>
    <s v="REF. DCTFWEB MAIO 2024"/>
    <x v="2"/>
    <x v="2"/>
    <x v="0"/>
    <n v="5003"/>
    <x v="31"/>
    <n v="50037"/>
    <s v="LAVANDERIA (Comum)"/>
    <x v="1"/>
    <x v="3"/>
    <x v="2"/>
    <x v="2"/>
    <x v="2"/>
    <x v="2"/>
  </r>
  <r>
    <x v="6"/>
    <s v="SECRETARIA DA RECEITA FEDERAL DO BRASIL - RFB"/>
    <x v="8"/>
    <d v="2024-06-11T00:00:00"/>
    <d v="2024-06-20T00:00:00"/>
    <s v="'07.16.24163.9261300-2"/>
    <s v="1 | 1"/>
    <x v="1"/>
    <x v="0"/>
    <n v="-487.1"/>
    <x v="32"/>
    <x v="32"/>
    <s v="REF. DCTFWEB MAIO 2024"/>
    <x v="6"/>
    <x v="2"/>
    <x v="0"/>
    <n v="6002"/>
    <x v="9"/>
    <n v="60025"/>
    <s v="OPERACIONAL ADM (Químico e Biológico)"/>
    <x v="1"/>
    <x v="3"/>
    <x v="2"/>
    <x v="2"/>
    <x v="2"/>
    <x v="2"/>
  </r>
  <r>
    <x v="6"/>
    <s v="SECRETARIA DA RECEITA FEDERAL DO BRASIL - RFB"/>
    <x v="8"/>
    <d v="2024-06-11T00:00:00"/>
    <d v="2024-06-20T00:00:00"/>
    <s v="'07.16.24163.9261300-2"/>
    <s v="1 | 1"/>
    <x v="1"/>
    <x v="0"/>
    <n v="-482.4"/>
    <x v="20"/>
    <x v="20"/>
    <s v="REF. DCTFWEB MAIO 2024"/>
    <x v="7"/>
    <x v="2"/>
    <x v="0"/>
    <n v="3008"/>
    <x v="26"/>
    <n v="30087"/>
    <s v="ALMOXARIFADO (Comum)"/>
    <x v="1"/>
    <x v="3"/>
    <x v="2"/>
    <x v="2"/>
    <x v="2"/>
    <x v="2"/>
  </r>
  <r>
    <x v="6"/>
    <s v="SECRETARIA DA RECEITA FEDERAL DO BRASIL - RFB"/>
    <x v="8"/>
    <d v="2024-06-11T00:00:00"/>
    <d v="2024-06-20T00:00:00"/>
    <s v="'07.16.24163.9261300-2"/>
    <s v="1 | 1"/>
    <x v="1"/>
    <x v="0"/>
    <n v="-274.17"/>
    <x v="20"/>
    <x v="20"/>
    <s v="REF. DCTFWEB MAIO 2024"/>
    <x v="3"/>
    <x v="2"/>
    <x v="0"/>
    <n v="7004"/>
    <x v="3"/>
    <n v="70047"/>
    <s v="FÁBRICA CNTR (Comum)"/>
    <x v="1"/>
    <x v="3"/>
    <x v="2"/>
    <x v="2"/>
    <x v="2"/>
    <x v="2"/>
  </r>
  <r>
    <x v="6"/>
    <s v="SECRETARIA DA RECEITA FEDERAL DO BRASIL - RFB"/>
    <x v="8"/>
    <d v="2024-06-11T00:00:00"/>
    <d v="2024-06-20T00:00:00"/>
    <s v="'07.16.24163.9261300-2"/>
    <s v="1 | 1"/>
    <x v="1"/>
    <x v="0"/>
    <n v="-83.07"/>
    <x v="32"/>
    <x v="32"/>
    <s v="REF. DCTFWEB MAIO 2024"/>
    <x v="2"/>
    <x v="1"/>
    <x v="0"/>
    <n v="4004"/>
    <x v="2"/>
    <n v="40041"/>
    <s v="PATRIMÔNIO (Administrativo)"/>
    <x v="1"/>
    <x v="3"/>
    <x v="2"/>
    <x v="2"/>
    <x v="2"/>
    <x v="2"/>
  </r>
  <r>
    <x v="6"/>
    <s v="SECRETARIA DA RECEITA FEDERAL DO BRASIL - RFB"/>
    <x v="8"/>
    <d v="2024-06-11T00:00:00"/>
    <d v="2024-06-20T00:00:00"/>
    <s v="'07.16.24163.9261300-2"/>
    <s v="1 | 1"/>
    <x v="1"/>
    <x v="0"/>
    <n v="-32.46"/>
    <x v="32"/>
    <x v="32"/>
    <s v="REF. DCTFWEB MAIO 2024"/>
    <x v="7"/>
    <x v="2"/>
    <x v="0"/>
    <n v="3008"/>
    <x v="26"/>
    <n v="30087"/>
    <s v="ALMOXARIFADO (Comum)"/>
    <x v="1"/>
    <x v="3"/>
    <x v="2"/>
    <x v="2"/>
    <x v="2"/>
    <x v="2"/>
  </r>
  <r>
    <x v="6"/>
    <s v="SECRETARIA DA RECEITA FEDERAL DO BRASIL - RFB"/>
    <x v="8"/>
    <d v="2024-06-11T00:00:00"/>
    <d v="2024-06-20T00:00:00"/>
    <s v="'07.16.24163.9261300-2"/>
    <s v="1 | 1"/>
    <x v="1"/>
    <x v="0"/>
    <n v="-16.16"/>
    <x v="32"/>
    <x v="32"/>
    <s v="REF. DCTFWEB MAIO 2024"/>
    <x v="3"/>
    <x v="2"/>
    <x v="0"/>
    <n v="7004"/>
    <x v="3"/>
    <n v="70047"/>
    <s v="FÁBRICA CNTR (Comum)"/>
    <x v="1"/>
    <x v="3"/>
    <x v="2"/>
    <x v="2"/>
    <x v="2"/>
    <x v="2"/>
  </r>
  <r>
    <x v="6"/>
    <s v="SECRETARIA DA RECEITA FEDERAL DO BRASIL - RFB"/>
    <x v="9"/>
    <d v="2024-06-13T00:00:00"/>
    <d v="2024-06-28T00:00:00"/>
    <s v="'1028066"/>
    <s v="1 | 1"/>
    <x v="1"/>
    <x v="0"/>
    <n v="-1276.51"/>
    <x v="61"/>
    <x v="60"/>
    <s v="REF.  GPS- PREV-PARC 58/60- 633308420 "/>
    <x v="0"/>
    <x v="0"/>
    <x v="0"/>
    <n v="2001"/>
    <x v="0"/>
    <n v="20011"/>
    <s v="CORPORATIVO (Administrativo)"/>
    <x v="1"/>
    <x v="3"/>
    <x v="5"/>
    <x v="5"/>
    <x v="6"/>
    <x v="6"/>
  </r>
  <r>
    <x v="6"/>
    <s v="SECRETARIA DA RECEITA FEDERAL DO BRASIL - RFB"/>
    <x v="9"/>
    <d v="2024-07-09T00:00:00"/>
    <d v="2024-07-19T00:00:00"/>
    <s v="'07.16.24191.2883496-7"/>
    <s v="1 | 1"/>
    <x v="1"/>
    <x v="0"/>
    <n v="-7545.04"/>
    <x v="20"/>
    <x v="20"/>
    <s v="REF. DCTFWEB JUNHO/2024"/>
    <x v="10"/>
    <x v="2"/>
    <x v="0"/>
    <n v="7001"/>
    <x v="11"/>
    <n v="70017"/>
    <s v="OFICINA (Comum)"/>
    <x v="1"/>
    <x v="3"/>
    <x v="2"/>
    <x v="2"/>
    <x v="2"/>
    <x v="2"/>
  </r>
  <r>
    <x v="6"/>
    <s v="SECRETARIA DA RECEITA FEDERAL DO BRASIL - RFB"/>
    <x v="9"/>
    <d v="2024-07-09T00:00:00"/>
    <d v="2024-07-19T00:00:00"/>
    <s v="'07.16.24191.2883496-7"/>
    <s v="1 | 1"/>
    <x v="1"/>
    <x v="0"/>
    <n v="-3342.31"/>
    <x v="20"/>
    <x v="20"/>
    <s v="REF. DCTFWEB JUNHO/2024"/>
    <x v="2"/>
    <x v="1"/>
    <x v="0"/>
    <n v="4004"/>
    <x v="2"/>
    <n v="40041"/>
    <s v="PATRIMÔNIO (Administrativo)"/>
    <x v="1"/>
    <x v="3"/>
    <x v="2"/>
    <x v="2"/>
    <x v="2"/>
    <x v="2"/>
  </r>
  <r>
    <x v="6"/>
    <s v="SECRETARIA DA RECEITA FEDERAL DO BRASIL - RFB"/>
    <x v="9"/>
    <d v="2024-07-09T00:00:00"/>
    <d v="2024-07-19T00:00:00"/>
    <s v="'07.16.24191.2883496-7"/>
    <s v="1 | 1"/>
    <x v="1"/>
    <x v="0"/>
    <n v="-2330.84"/>
    <x v="32"/>
    <x v="32"/>
    <s v="REF. DCTFWEB JUNHO/2024"/>
    <x v="10"/>
    <x v="2"/>
    <x v="0"/>
    <n v="7001"/>
    <x v="11"/>
    <n v="70017"/>
    <s v="OFICINA (Comum)"/>
    <x v="1"/>
    <x v="3"/>
    <x v="2"/>
    <x v="2"/>
    <x v="2"/>
    <x v="2"/>
  </r>
  <r>
    <x v="6"/>
    <s v="SECRETARIA DA RECEITA FEDERAL DO BRASIL - RFB"/>
    <x v="9"/>
    <d v="2024-07-09T00:00:00"/>
    <d v="2024-07-19T00:00:00"/>
    <s v="'07.16.24191.2883496-7"/>
    <s v="1 | 1"/>
    <x v="1"/>
    <x v="0"/>
    <n v="-1474.11"/>
    <x v="20"/>
    <x v="20"/>
    <s v="REF. DCTFWEB JUNHO/2024"/>
    <x v="10"/>
    <x v="2"/>
    <x v="0"/>
    <n v="7003"/>
    <x v="14"/>
    <n v="70037"/>
    <s v="SERRALHERIA (Comum)"/>
    <x v="1"/>
    <x v="3"/>
    <x v="2"/>
    <x v="2"/>
    <x v="2"/>
    <x v="2"/>
  </r>
  <r>
    <x v="6"/>
    <s v="SECRETARIA DA RECEITA FEDERAL DO BRASIL - RFB"/>
    <x v="9"/>
    <d v="2024-07-09T00:00:00"/>
    <d v="2024-07-19T00:00:00"/>
    <s v="'07.16.24191.2883496-7"/>
    <s v="1 | 1"/>
    <x v="1"/>
    <x v="0"/>
    <n v="-1413.98"/>
    <x v="32"/>
    <x v="32"/>
    <s v="REF. DCTFWEB JUNHO/2024"/>
    <x v="6"/>
    <x v="2"/>
    <x v="0"/>
    <n v="6002"/>
    <x v="9"/>
    <n v="60025"/>
    <s v="OPERACIONAL ADM (Químico e Biológico)"/>
    <x v="1"/>
    <x v="3"/>
    <x v="2"/>
    <x v="2"/>
    <x v="2"/>
    <x v="2"/>
  </r>
  <r>
    <x v="6"/>
    <s v="SECRETARIA DA RECEITA FEDERAL DO BRASIL - RFB"/>
    <x v="9"/>
    <d v="2024-07-09T00:00:00"/>
    <d v="2024-07-19T00:00:00"/>
    <s v="'07.16.24191.2883496-7"/>
    <s v="1 | 1"/>
    <x v="1"/>
    <x v="0"/>
    <n v="-826.91"/>
    <x v="20"/>
    <x v="20"/>
    <s v="REF. DCTFWEB JUNHO/2024"/>
    <x v="6"/>
    <x v="2"/>
    <x v="0"/>
    <n v="6002"/>
    <x v="9"/>
    <n v="60022"/>
    <s v="OPERACIONAL ADM (Extraordinário)"/>
    <x v="1"/>
    <x v="3"/>
    <x v="2"/>
    <x v="2"/>
    <x v="2"/>
    <x v="2"/>
  </r>
  <r>
    <x v="6"/>
    <s v="SECRETARIA DA RECEITA FEDERAL DO BRASIL - RFB"/>
    <x v="9"/>
    <d v="2024-07-09T00:00:00"/>
    <d v="2024-07-19T00:00:00"/>
    <s v="'07.16.24191.2883496-7"/>
    <s v="1 | 1"/>
    <x v="1"/>
    <x v="0"/>
    <n v="-804.65"/>
    <x v="32"/>
    <x v="32"/>
    <s v="REF. DCTFWEB JUNHO/2024"/>
    <x v="6"/>
    <x v="2"/>
    <x v="0"/>
    <n v="6002"/>
    <x v="9"/>
    <n v="60022"/>
    <s v="OPERACIONAL ADM (Extraordinário)"/>
    <x v="1"/>
    <x v="3"/>
    <x v="2"/>
    <x v="2"/>
    <x v="2"/>
    <x v="2"/>
  </r>
  <r>
    <x v="6"/>
    <s v="SECRETARIA DA RECEITA FEDERAL DO BRASIL - RFB"/>
    <x v="9"/>
    <d v="2024-07-09T00:00:00"/>
    <d v="2024-07-19T00:00:00"/>
    <s v="'07.16.24191.2883496-7"/>
    <s v="1 | 1"/>
    <x v="1"/>
    <x v="0"/>
    <n v="-624.19000000000005"/>
    <x v="33"/>
    <x v="33"/>
    <s v="REF. DCTFWEB JUNHO/2024"/>
    <x v="19"/>
    <x v="0"/>
    <x v="0"/>
    <n v="9001"/>
    <x v="24"/>
    <n v="90011"/>
    <s v="SÓCIO - 1 (Administrativo)"/>
    <x v="1"/>
    <x v="3"/>
    <x v="10"/>
    <x v="10"/>
    <x v="16"/>
    <x v="16"/>
  </r>
  <r>
    <x v="6"/>
    <s v="SECRETARIA DA RECEITA FEDERAL DO BRASIL - RFB"/>
    <x v="9"/>
    <d v="2024-07-09T00:00:00"/>
    <d v="2024-07-19T00:00:00"/>
    <s v="'07.16.24191.2883496-7"/>
    <s v="1 | 1"/>
    <x v="1"/>
    <x v="0"/>
    <n v="-608.05999999999995"/>
    <x v="20"/>
    <x v="20"/>
    <s v="REF. DCTFWEB JUNHO/2024"/>
    <x v="6"/>
    <x v="2"/>
    <x v="0"/>
    <n v="6002"/>
    <x v="9"/>
    <n v="60025"/>
    <s v="OPERACIONAL ADM (Químico e Biológico)"/>
    <x v="1"/>
    <x v="3"/>
    <x v="2"/>
    <x v="2"/>
    <x v="2"/>
    <x v="2"/>
  </r>
  <r>
    <x v="6"/>
    <s v="SECRETARIA DA RECEITA FEDERAL DO BRASIL - RFB"/>
    <x v="9"/>
    <d v="2024-07-09T00:00:00"/>
    <d v="2024-07-19T00:00:00"/>
    <s v="'07.16.24191.2883496-7"/>
    <s v="1 | 1"/>
    <x v="1"/>
    <x v="0"/>
    <n v="-567.78"/>
    <x v="20"/>
    <x v="20"/>
    <s v="REF. DCTFWEB JUNHO/2024"/>
    <x v="2"/>
    <x v="2"/>
    <x v="0"/>
    <n v="7002"/>
    <x v="33"/>
    <n v="70027"/>
    <s v="LAVAGEM (Comum)"/>
    <x v="1"/>
    <x v="3"/>
    <x v="2"/>
    <x v="2"/>
    <x v="2"/>
    <x v="2"/>
  </r>
  <r>
    <x v="6"/>
    <s v="SECRETARIA DA RECEITA FEDERAL DO BRASIL - RFB"/>
    <x v="9"/>
    <d v="2024-07-09T00:00:00"/>
    <d v="2024-07-19T00:00:00"/>
    <s v="'07.16.24191.2883496-7"/>
    <s v="1 | 1"/>
    <x v="1"/>
    <x v="0"/>
    <n v="-467.85"/>
    <x v="20"/>
    <x v="20"/>
    <s v="REF. DCTFWEB JUNHO/2024"/>
    <x v="2"/>
    <x v="2"/>
    <x v="0"/>
    <n v="5003"/>
    <x v="31"/>
    <n v="50037"/>
    <s v="LAVANDERIA (Comum)"/>
    <x v="1"/>
    <x v="3"/>
    <x v="2"/>
    <x v="2"/>
    <x v="2"/>
    <x v="2"/>
  </r>
  <r>
    <x v="6"/>
    <s v="SECRETARIA DA RECEITA FEDERAL DO BRASIL - RFB"/>
    <x v="9"/>
    <d v="2024-07-09T00:00:00"/>
    <d v="2024-07-19T00:00:00"/>
    <s v="'07.16.24191.2883496-7"/>
    <s v="1 | 1"/>
    <x v="1"/>
    <x v="0"/>
    <n v="-461.51"/>
    <x v="20"/>
    <x v="20"/>
    <s v="REF. DCTFWEB JUNHO/2024"/>
    <x v="7"/>
    <x v="2"/>
    <x v="0"/>
    <n v="3008"/>
    <x v="26"/>
    <n v="30087"/>
    <s v="ALMOXARIFADO (Comum)"/>
    <x v="1"/>
    <x v="3"/>
    <x v="2"/>
    <x v="2"/>
    <x v="2"/>
    <x v="2"/>
  </r>
  <r>
    <x v="6"/>
    <s v="SECRETARIA DA RECEITA FEDERAL DO BRASIL - RFB"/>
    <x v="9"/>
    <d v="2024-07-09T00:00:00"/>
    <d v="2024-07-19T00:00:00"/>
    <s v="'07.16.24191.2883496-7"/>
    <s v="1 | 1"/>
    <x v="1"/>
    <x v="0"/>
    <n v="-458.45"/>
    <x v="32"/>
    <x v="32"/>
    <s v="REF. DCTFWEB JUNHO/2024"/>
    <x v="10"/>
    <x v="2"/>
    <x v="0"/>
    <n v="7003"/>
    <x v="14"/>
    <n v="70037"/>
    <s v="SERRALHERIA (Comum)"/>
    <x v="1"/>
    <x v="3"/>
    <x v="2"/>
    <x v="2"/>
    <x v="2"/>
    <x v="2"/>
  </r>
  <r>
    <x v="6"/>
    <s v="SECRETARIA DA RECEITA FEDERAL DO BRASIL - RFB"/>
    <x v="9"/>
    <d v="2024-07-09T00:00:00"/>
    <d v="2024-07-19T00:00:00"/>
    <s v="'07.16.24191.2883496-7"/>
    <s v="1 | 1"/>
    <x v="1"/>
    <x v="0"/>
    <n v="-274.17"/>
    <x v="20"/>
    <x v="20"/>
    <s v="REF. DCTFWEB JUNHO/2024"/>
    <x v="3"/>
    <x v="2"/>
    <x v="0"/>
    <n v="7004"/>
    <x v="3"/>
    <n v="70047"/>
    <s v="FÁBRICA CNTR (Comum)"/>
    <x v="1"/>
    <x v="3"/>
    <x v="2"/>
    <x v="2"/>
    <x v="2"/>
    <x v="2"/>
  </r>
  <r>
    <x v="6"/>
    <s v="SECRETARIA DA RECEITA FEDERAL DO BRASIL - RFB"/>
    <x v="9"/>
    <d v="2024-07-09T00:00:00"/>
    <d v="2024-07-19T00:00:00"/>
    <s v="'07.16.24191.2883496-7"/>
    <s v="1 | 1"/>
    <x v="1"/>
    <x v="0"/>
    <n v="-83.07"/>
    <x v="32"/>
    <x v="32"/>
    <s v="REF. DCTFWEB JUNHO/2024"/>
    <x v="2"/>
    <x v="1"/>
    <x v="0"/>
    <n v="4004"/>
    <x v="2"/>
    <n v="40041"/>
    <s v="PATRIMÔNIO (Administrativo)"/>
    <x v="1"/>
    <x v="3"/>
    <x v="2"/>
    <x v="2"/>
    <x v="2"/>
    <x v="2"/>
  </r>
  <r>
    <x v="6"/>
    <s v="SECRETARIA DA RECEITA FEDERAL DO BRASIL - RFB"/>
    <x v="9"/>
    <d v="2024-07-09T00:00:00"/>
    <d v="2024-07-19T00:00:00"/>
    <s v="'07.16.24191.2883496-7"/>
    <s v="1 | 1"/>
    <x v="1"/>
    <x v="0"/>
    <n v="-67.040000000000006"/>
    <x v="32"/>
    <x v="32"/>
    <s v="REF. DCTFWEB JUNHO/2024"/>
    <x v="0"/>
    <x v="2"/>
    <x v="0"/>
    <n v="2001"/>
    <x v="0"/>
    <n v="20017"/>
    <s v="CORPORATIVO (Comum)"/>
    <x v="1"/>
    <x v="3"/>
    <x v="2"/>
    <x v="2"/>
    <x v="2"/>
    <x v="2"/>
  </r>
  <r>
    <x v="6"/>
    <s v="SECRETARIA DA RECEITA FEDERAL DO BRASIL - RFB"/>
    <x v="9"/>
    <d v="2024-07-09T00:00:00"/>
    <d v="2024-07-19T00:00:00"/>
    <s v="'07.16.24191.2883496-7"/>
    <s v="1 | 1"/>
    <x v="1"/>
    <x v="0"/>
    <n v="-32.46"/>
    <x v="32"/>
    <x v="32"/>
    <s v="REF. DCTFWEB JUNHO/2024"/>
    <x v="7"/>
    <x v="2"/>
    <x v="0"/>
    <n v="3008"/>
    <x v="26"/>
    <n v="30087"/>
    <s v="ALMOXARIFADO (Comum)"/>
    <x v="1"/>
    <x v="3"/>
    <x v="2"/>
    <x v="2"/>
    <x v="2"/>
    <x v="2"/>
  </r>
  <r>
    <x v="6"/>
    <s v="SECRETARIA DA RECEITA FEDERAL DO BRASIL - RFB"/>
    <x v="9"/>
    <d v="2024-07-09T00:00:00"/>
    <d v="2024-07-19T00:00:00"/>
    <s v="'07.16.24191.2883496-7"/>
    <s v="1 | 1"/>
    <x v="1"/>
    <x v="0"/>
    <n v="-16.16"/>
    <x v="32"/>
    <x v="32"/>
    <s v="REF. DCTFWEB JUNHO/2024"/>
    <x v="3"/>
    <x v="2"/>
    <x v="0"/>
    <n v="7004"/>
    <x v="3"/>
    <n v="70047"/>
    <s v="FÁBRICA CNTR (Comum)"/>
    <x v="1"/>
    <x v="3"/>
    <x v="2"/>
    <x v="2"/>
    <x v="2"/>
    <x v="2"/>
  </r>
  <r>
    <x v="6"/>
    <s v="SECRETARIA DA RECEITA FEDERAL DO BRASIL - RFB"/>
    <x v="10"/>
    <d v="2024-07-15T00:00:00"/>
    <d v="2024-07-31T00:00:00"/>
    <s v="'1029535"/>
    <s v="1 | 1"/>
    <x v="1"/>
    <x v="0"/>
    <n v="-1283.83"/>
    <x v="61"/>
    <x v="60"/>
    <s v="REF.  GPS- PREV-PARC 59/60- 633308420 "/>
    <x v="0"/>
    <x v="0"/>
    <x v="0"/>
    <n v="2001"/>
    <x v="0"/>
    <n v="20011"/>
    <s v="CORPORATIVO (Administrativo)"/>
    <x v="1"/>
    <x v="4"/>
    <x v="5"/>
    <x v="5"/>
    <x v="6"/>
    <x v="6"/>
  </r>
  <r>
    <x v="6"/>
    <s v="SECRETARIA DA RECEITA FEDERAL DO BRASIL - RFB"/>
    <x v="10"/>
    <d v="2024-08-12T00:00:00"/>
    <d v="2024-08-20T00:00:00"/>
    <s v="'07.16.24225.1959008-0"/>
    <s v="1 | 1"/>
    <x v="1"/>
    <x v="0"/>
    <n v="-7553.27"/>
    <x v="20"/>
    <x v="20"/>
    <s v="REF. DCTFWEB JULHO/2024"/>
    <x v="10"/>
    <x v="2"/>
    <x v="0"/>
    <n v="7001"/>
    <x v="11"/>
    <n v="70017"/>
    <s v="OFICINA (Comum)"/>
    <x v="1"/>
    <x v="4"/>
    <x v="2"/>
    <x v="2"/>
    <x v="2"/>
    <x v="2"/>
  </r>
  <r>
    <x v="6"/>
    <s v="SECRETARIA DA RECEITA FEDERAL DO BRASIL - RFB"/>
    <x v="10"/>
    <d v="2024-08-12T00:00:00"/>
    <d v="2024-08-20T00:00:00"/>
    <s v="'07.16.24225.1959008-0"/>
    <s v="1 | 1"/>
    <x v="1"/>
    <x v="0"/>
    <n v="-3337.37"/>
    <x v="20"/>
    <x v="20"/>
    <s v="REF. DCTFWEB JULHO/2024"/>
    <x v="2"/>
    <x v="1"/>
    <x v="0"/>
    <n v="4004"/>
    <x v="2"/>
    <n v="40041"/>
    <s v="PATRIMÔNIO (Administrativo)"/>
    <x v="1"/>
    <x v="4"/>
    <x v="2"/>
    <x v="2"/>
    <x v="2"/>
    <x v="2"/>
  </r>
  <r>
    <x v="6"/>
    <s v="SECRETARIA DA RECEITA FEDERAL DO BRASIL - RFB"/>
    <x v="10"/>
    <d v="2024-08-12T00:00:00"/>
    <d v="2024-08-20T00:00:00"/>
    <s v="'07.16.24225.1959008-0"/>
    <s v="1 | 1"/>
    <x v="1"/>
    <x v="0"/>
    <n v="-1774.41"/>
    <x v="32"/>
    <x v="32"/>
    <s v="REF. DCTFWEB JULHO/2024"/>
    <x v="6"/>
    <x v="2"/>
    <x v="0"/>
    <n v="6002"/>
    <x v="9"/>
    <n v="60022"/>
    <s v="OPERACIONAL ADM (Extraordinário)"/>
    <x v="1"/>
    <x v="4"/>
    <x v="2"/>
    <x v="2"/>
    <x v="2"/>
    <x v="2"/>
  </r>
  <r>
    <x v="6"/>
    <s v="SECRETARIA DA RECEITA FEDERAL DO BRASIL - RFB"/>
    <x v="10"/>
    <d v="2024-08-12T00:00:00"/>
    <d v="2024-08-20T00:00:00"/>
    <s v="'07.16.24225.1959008-0"/>
    <s v="1 | 1"/>
    <x v="1"/>
    <x v="0"/>
    <n v="-1588.2"/>
    <x v="32"/>
    <x v="32"/>
    <s v="REF. DCTFWEB JULHO/2024"/>
    <x v="10"/>
    <x v="2"/>
    <x v="0"/>
    <n v="7001"/>
    <x v="11"/>
    <n v="70017"/>
    <s v="OFICINA (Comum)"/>
    <x v="1"/>
    <x v="4"/>
    <x v="2"/>
    <x v="2"/>
    <x v="2"/>
    <x v="2"/>
  </r>
  <r>
    <x v="6"/>
    <s v="SECRETARIA DA RECEITA FEDERAL DO BRASIL - RFB"/>
    <x v="10"/>
    <d v="2024-08-12T00:00:00"/>
    <d v="2024-08-20T00:00:00"/>
    <s v="'07.16.24225.1959008-0"/>
    <s v="1 | 1"/>
    <x v="1"/>
    <x v="0"/>
    <n v="-1180.6199999999999"/>
    <x v="20"/>
    <x v="20"/>
    <s v="REF. DCTFWEB JULHO/2024"/>
    <x v="10"/>
    <x v="2"/>
    <x v="0"/>
    <n v="7003"/>
    <x v="14"/>
    <n v="70037"/>
    <s v="SERRALHERIA (Comum)"/>
    <x v="1"/>
    <x v="4"/>
    <x v="2"/>
    <x v="2"/>
    <x v="2"/>
    <x v="2"/>
  </r>
  <r>
    <x v="6"/>
    <s v="SECRETARIA DA RECEITA FEDERAL DO BRASIL - RFB"/>
    <x v="10"/>
    <d v="2024-08-12T00:00:00"/>
    <d v="2024-08-20T00:00:00"/>
    <s v="'07.16.24225.1959008-0"/>
    <s v="1 | 1"/>
    <x v="1"/>
    <x v="0"/>
    <n v="-894.71"/>
    <x v="20"/>
    <x v="20"/>
    <s v="REF. DCTFWEB JULHO/2024"/>
    <x v="6"/>
    <x v="2"/>
    <x v="0"/>
    <n v="6002"/>
    <x v="9"/>
    <n v="60025"/>
    <s v="OPERACIONAL ADM (Químico e Biológico)"/>
    <x v="1"/>
    <x v="4"/>
    <x v="2"/>
    <x v="2"/>
    <x v="2"/>
    <x v="2"/>
  </r>
  <r>
    <x v="6"/>
    <s v="SECRETARIA DA RECEITA FEDERAL DO BRASIL - RFB"/>
    <x v="10"/>
    <d v="2024-08-12T00:00:00"/>
    <d v="2024-08-20T00:00:00"/>
    <s v="'07.16.24225.1959008-0"/>
    <s v="1 | 1"/>
    <x v="1"/>
    <x v="0"/>
    <n v="-751.11"/>
    <x v="20"/>
    <x v="20"/>
    <s v="REF. DCTFWEB JULHO/2024"/>
    <x v="2"/>
    <x v="2"/>
    <x v="0"/>
    <n v="7002"/>
    <x v="33"/>
    <n v="70027"/>
    <s v="LAVAGEM (Comum)"/>
    <x v="1"/>
    <x v="4"/>
    <x v="2"/>
    <x v="2"/>
    <x v="2"/>
    <x v="2"/>
  </r>
  <r>
    <x v="6"/>
    <s v="SECRETARIA DA RECEITA FEDERAL DO BRASIL - RFB"/>
    <x v="10"/>
    <d v="2024-08-12T00:00:00"/>
    <d v="2024-08-20T00:00:00"/>
    <s v="'07.16.24225.1959008-0"/>
    <s v="1 | 1"/>
    <x v="1"/>
    <x v="0"/>
    <n v="-699.39"/>
    <x v="20"/>
    <x v="20"/>
    <s v="REF. DCTFWEB JULHO/2024"/>
    <x v="6"/>
    <x v="2"/>
    <x v="0"/>
    <n v="6002"/>
    <x v="9"/>
    <n v="60022"/>
    <s v="OPERACIONAL ADM (Extraordinário)"/>
    <x v="1"/>
    <x v="4"/>
    <x v="2"/>
    <x v="2"/>
    <x v="2"/>
    <x v="2"/>
  </r>
  <r>
    <x v="6"/>
    <s v="SECRETARIA DA RECEITA FEDERAL DO BRASIL - RFB"/>
    <x v="10"/>
    <d v="2024-08-12T00:00:00"/>
    <d v="2024-08-20T00:00:00"/>
    <s v="'07.16.24225.1959008-0"/>
    <s v="1 | 1"/>
    <x v="1"/>
    <x v="0"/>
    <n v="-631.26"/>
    <x v="33"/>
    <x v="33"/>
    <s v="REF. DCTFWEB JULHO/2024"/>
    <x v="19"/>
    <x v="0"/>
    <x v="0"/>
    <n v="9001"/>
    <x v="24"/>
    <n v="90011"/>
    <s v="SÓCIO - 1 (Administrativo)"/>
    <x v="1"/>
    <x v="4"/>
    <x v="10"/>
    <x v="10"/>
    <x v="16"/>
    <x v="16"/>
  </r>
  <r>
    <x v="6"/>
    <s v="SECRETARIA DA RECEITA FEDERAL DO BRASIL - RFB"/>
    <x v="10"/>
    <d v="2024-08-12T00:00:00"/>
    <d v="2024-08-20T00:00:00"/>
    <s v="'07.16.24225.1959008-0"/>
    <s v="1 | 1"/>
    <x v="1"/>
    <x v="0"/>
    <n v="-464.58"/>
    <x v="20"/>
    <x v="20"/>
    <s v="REF. DCTFWEB JULHO/2024"/>
    <x v="2"/>
    <x v="2"/>
    <x v="0"/>
    <n v="5003"/>
    <x v="31"/>
    <n v="50037"/>
    <s v="LAVANDERIA (Comum)"/>
    <x v="1"/>
    <x v="4"/>
    <x v="2"/>
    <x v="2"/>
    <x v="2"/>
    <x v="2"/>
  </r>
  <r>
    <x v="6"/>
    <s v="SECRETARIA DA RECEITA FEDERAL DO BRASIL - RFB"/>
    <x v="10"/>
    <d v="2024-08-12T00:00:00"/>
    <d v="2024-08-20T00:00:00"/>
    <s v="'07.16.24225.1959008-0"/>
    <s v="1 | 1"/>
    <x v="1"/>
    <x v="0"/>
    <n v="-461.51"/>
    <x v="20"/>
    <x v="20"/>
    <s v="REF. DCTFWEB JULHO/2024"/>
    <x v="7"/>
    <x v="2"/>
    <x v="0"/>
    <n v="3008"/>
    <x v="26"/>
    <n v="30087"/>
    <s v="ALMOXARIFADO (Comum)"/>
    <x v="1"/>
    <x v="4"/>
    <x v="2"/>
    <x v="2"/>
    <x v="2"/>
    <x v="2"/>
  </r>
  <r>
    <x v="6"/>
    <s v="SECRETARIA DA RECEITA FEDERAL DO BRASIL - RFB"/>
    <x v="10"/>
    <d v="2024-08-12T00:00:00"/>
    <d v="2024-08-20T00:00:00"/>
    <s v="'07.16.24225.1959008-0"/>
    <s v="1 | 1"/>
    <x v="1"/>
    <x v="0"/>
    <n v="-409.37"/>
    <x v="20"/>
    <x v="20"/>
    <s v="REF. DCTFWEB JULHO/2024"/>
    <x v="3"/>
    <x v="2"/>
    <x v="0"/>
    <n v="7004"/>
    <x v="3"/>
    <n v="70047"/>
    <s v="FÁBRICA CNTR (Comum)"/>
    <x v="1"/>
    <x v="4"/>
    <x v="2"/>
    <x v="2"/>
    <x v="2"/>
    <x v="2"/>
  </r>
  <r>
    <x v="6"/>
    <s v="SECRETARIA DA RECEITA FEDERAL DO BRASIL - RFB"/>
    <x v="10"/>
    <d v="2024-08-12T00:00:00"/>
    <d v="2024-08-20T00:00:00"/>
    <s v="'07.16.24225.1959008-0"/>
    <s v="1 | 1"/>
    <x v="1"/>
    <x v="0"/>
    <n v="-269.87"/>
    <x v="32"/>
    <x v="32"/>
    <s v="REF. DCTFWEB JULHO/2024"/>
    <x v="10"/>
    <x v="2"/>
    <x v="0"/>
    <n v="7003"/>
    <x v="14"/>
    <n v="70037"/>
    <s v="SERRALHERIA (Comum)"/>
    <x v="1"/>
    <x v="4"/>
    <x v="2"/>
    <x v="2"/>
    <x v="2"/>
    <x v="2"/>
  </r>
  <r>
    <x v="6"/>
    <s v="SECRETARIA DA RECEITA FEDERAL DO BRASIL - RFB"/>
    <x v="10"/>
    <d v="2024-08-12T00:00:00"/>
    <d v="2024-08-20T00:00:00"/>
    <s v="'07.16.24225.1959008-0"/>
    <s v="1 | 1"/>
    <x v="1"/>
    <x v="0"/>
    <n v="-83.07"/>
    <x v="32"/>
    <x v="32"/>
    <s v="REF. DCTFWEB JULHO/2024"/>
    <x v="2"/>
    <x v="1"/>
    <x v="0"/>
    <n v="4004"/>
    <x v="2"/>
    <n v="40041"/>
    <s v="PATRIMÔNIO (Administrativo)"/>
    <x v="1"/>
    <x v="4"/>
    <x v="2"/>
    <x v="2"/>
    <x v="2"/>
    <x v="2"/>
  </r>
  <r>
    <x v="6"/>
    <s v="SECRETARIA DA RECEITA FEDERAL DO BRASIL - RFB"/>
    <x v="10"/>
    <d v="2024-08-12T00:00:00"/>
    <d v="2024-08-20T00:00:00"/>
    <s v="'07.16.24225.1959008-0"/>
    <s v="1 | 1"/>
    <x v="1"/>
    <x v="0"/>
    <n v="-38.700000000000003"/>
    <x v="32"/>
    <x v="32"/>
    <s v="REF. DCTFWEB JULHO/2024"/>
    <x v="0"/>
    <x v="2"/>
    <x v="0"/>
    <n v="2001"/>
    <x v="0"/>
    <n v="20017"/>
    <s v="CORPORATIVO (Comum)"/>
    <x v="1"/>
    <x v="4"/>
    <x v="2"/>
    <x v="2"/>
    <x v="2"/>
    <x v="2"/>
  </r>
  <r>
    <x v="6"/>
    <s v="SECRETARIA DA RECEITA FEDERAL DO BRASIL - RFB"/>
    <x v="10"/>
    <d v="2024-08-12T00:00:00"/>
    <d v="2024-08-20T00:00:00"/>
    <s v="'07.16.24225.1959008-0"/>
    <s v="1 | 1"/>
    <x v="1"/>
    <x v="0"/>
    <n v="-32.46"/>
    <x v="32"/>
    <x v="32"/>
    <s v="REF. DCTFWEB JULHO/2024"/>
    <x v="7"/>
    <x v="2"/>
    <x v="0"/>
    <n v="3008"/>
    <x v="26"/>
    <n v="30087"/>
    <s v="ALMOXARIFADO (Comum)"/>
    <x v="1"/>
    <x v="4"/>
    <x v="2"/>
    <x v="2"/>
    <x v="2"/>
    <x v="2"/>
  </r>
  <r>
    <x v="6"/>
    <s v="SECRETARIA DA RECEITA FEDERAL DO BRASIL - RFB"/>
    <x v="10"/>
    <d v="2024-08-12T00:00:00"/>
    <d v="2024-08-20T00:00:00"/>
    <s v="'07.16.24225.1959008-0"/>
    <s v="1 | 1"/>
    <x v="1"/>
    <x v="0"/>
    <n v="-16.16"/>
    <x v="32"/>
    <x v="32"/>
    <s v="REF. DCTFWEB JULHO/2024"/>
    <x v="3"/>
    <x v="2"/>
    <x v="0"/>
    <n v="7004"/>
    <x v="3"/>
    <n v="70047"/>
    <s v="FÁBRICA CNTR (Comum)"/>
    <x v="1"/>
    <x v="4"/>
    <x v="2"/>
    <x v="2"/>
    <x v="2"/>
    <x v="2"/>
  </r>
  <r>
    <x v="6"/>
    <s v="SECRETARIA DA RECEITA FEDERAL DO BRASIL - RFB"/>
    <x v="10"/>
    <d v="2024-08-12T00:00:00"/>
    <d v="2024-08-20T00:00:00"/>
    <s v="'07.16.24225.1959008-0"/>
    <s v="1 | 1"/>
    <x v="1"/>
    <x v="0"/>
    <n v="0"/>
    <x v="32"/>
    <x v="32"/>
    <s v="REF. DCTFWEB JULHO/2024"/>
    <x v="6"/>
    <x v="2"/>
    <x v="0"/>
    <n v="6002"/>
    <x v="9"/>
    <n v="60025"/>
    <s v="OPERACIONAL ADM (Químico e Biológico)"/>
    <x v="1"/>
    <x v="4"/>
    <x v="2"/>
    <x v="2"/>
    <x v="2"/>
    <x v="2"/>
  </r>
  <r>
    <x v="6"/>
    <s v="SECRETARIA DA RECEITA FEDERAL DO BRASIL - RFB"/>
    <x v="11"/>
    <d v="2024-08-04T00:00:00"/>
    <d v="2024-08-30T00:00:00"/>
    <s v="'1031073"/>
    <s v="1 | 1"/>
    <x v="1"/>
    <x v="0"/>
    <n v="-1292.27"/>
    <x v="61"/>
    <x v="60"/>
    <s v="REF.  GPS- PREV-PARC 60/60- 633308420 "/>
    <x v="0"/>
    <x v="0"/>
    <x v="0"/>
    <n v="2001"/>
    <x v="0"/>
    <n v="20011"/>
    <s v="CORPORATIVO (Administrativo)"/>
    <x v="1"/>
    <x v="4"/>
    <x v="5"/>
    <x v="5"/>
    <x v="6"/>
    <x v="6"/>
  </r>
  <r>
    <x v="6"/>
    <s v="SECRETARIA DA RECEITA FEDERAL DO BRASIL - RFB"/>
    <x v="11"/>
    <d v="2024-09-12T00:00:00"/>
    <d v="2024-09-20T00:00:00"/>
    <s v="'07.16.24256.5306474-0"/>
    <s v="1 | 1"/>
    <x v="1"/>
    <x v="0"/>
    <n v="-9510.56"/>
    <x v="20"/>
    <x v="20"/>
    <s v="REF. DCTFWEB AGOSTO/2024"/>
    <x v="10"/>
    <x v="2"/>
    <x v="0"/>
    <n v="7001"/>
    <x v="11"/>
    <n v="70017"/>
    <s v="OFICINA (Comum)"/>
    <x v="1"/>
    <x v="4"/>
    <x v="2"/>
    <x v="2"/>
    <x v="2"/>
    <x v="2"/>
  </r>
  <r>
    <x v="6"/>
    <s v="SECRETARIA DA RECEITA FEDERAL DO BRASIL - RFB"/>
    <x v="11"/>
    <d v="2024-09-12T00:00:00"/>
    <d v="2024-09-20T00:00:00"/>
    <s v="'07.16.24256.5306474-0"/>
    <s v="1 | 1"/>
    <x v="1"/>
    <x v="0"/>
    <n v="-3759.93"/>
    <x v="20"/>
    <x v="20"/>
    <s v="REF. DCTFWEB AGOSTO/2024"/>
    <x v="2"/>
    <x v="1"/>
    <x v="0"/>
    <n v="4004"/>
    <x v="2"/>
    <n v="40041"/>
    <s v="PATRIMÔNIO (Administrativo)"/>
    <x v="1"/>
    <x v="4"/>
    <x v="2"/>
    <x v="2"/>
    <x v="2"/>
    <x v="2"/>
  </r>
  <r>
    <x v="6"/>
    <s v="SECRETARIA DA RECEITA FEDERAL DO BRASIL - RFB"/>
    <x v="11"/>
    <d v="2024-09-12T00:00:00"/>
    <d v="2024-09-20T00:00:00"/>
    <s v="'07.16.24256.5306474-0"/>
    <s v="1 | 1"/>
    <x v="1"/>
    <x v="0"/>
    <n v="-3075.93"/>
    <x v="32"/>
    <x v="32"/>
    <s v="REF. DCTFWEB AGOSTO/2024"/>
    <x v="10"/>
    <x v="2"/>
    <x v="0"/>
    <n v="7001"/>
    <x v="11"/>
    <n v="70017"/>
    <s v="OFICINA (Comum)"/>
    <x v="1"/>
    <x v="4"/>
    <x v="2"/>
    <x v="2"/>
    <x v="2"/>
    <x v="2"/>
  </r>
  <r>
    <x v="6"/>
    <s v="SECRETARIA DA RECEITA FEDERAL DO BRASIL - RFB"/>
    <x v="11"/>
    <d v="2024-09-12T00:00:00"/>
    <d v="2024-09-20T00:00:00"/>
    <s v="'07.16.24256.5306474-0"/>
    <s v="1 | 1"/>
    <x v="1"/>
    <x v="0"/>
    <n v="-1733.57"/>
    <x v="20"/>
    <x v="20"/>
    <s v="REF. DCTFWEB AGOSTO/2024"/>
    <x v="10"/>
    <x v="2"/>
    <x v="0"/>
    <n v="7003"/>
    <x v="14"/>
    <n v="70037"/>
    <s v="SERRALHERIA (Comum)"/>
    <x v="1"/>
    <x v="4"/>
    <x v="2"/>
    <x v="2"/>
    <x v="2"/>
    <x v="2"/>
  </r>
  <r>
    <x v="6"/>
    <s v="SECRETARIA DA RECEITA FEDERAL DO BRASIL - RFB"/>
    <x v="11"/>
    <d v="2024-09-12T00:00:00"/>
    <d v="2024-09-20T00:00:00"/>
    <s v="'07.16.24256.5306474-0"/>
    <s v="1 | 1"/>
    <x v="1"/>
    <x v="0"/>
    <n v="-1048.68"/>
    <x v="20"/>
    <x v="20"/>
    <s v="REF. DCTFWEB AGOSTO/2024"/>
    <x v="3"/>
    <x v="2"/>
    <x v="0"/>
    <n v="7004"/>
    <x v="3"/>
    <n v="70047"/>
    <s v="FÁBRICA CNTR (Comum)"/>
    <x v="1"/>
    <x v="4"/>
    <x v="2"/>
    <x v="2"/>
    <x v="2"/>
    <x v="2"/>
  </r>
  <r>
    <x v="6"/>
    <s v="SECRETARIA DA RECEITA FEDERAL DO BRASIL - RFB"/>
    <x v="11"/>
    <d v="2024-09-12T00:00:00"/>
    <d v="2024-09-20T00:00:00"/>
    <s v="'07.16.24256.5306474-0"/>
    <s v="1 | 1"/>
    <x v="1"/>
    <x v="0"/>
    <n v="-939.44"/>
    <x v="20"/>
    <x v="20"/>
    <s v="REF. DCTFWEB AGOSTO/2024"/>
    <x v="6"/>
    <x v="2"/>
    <x v="0"/>
    <n v="6002"/>
    <x v="9"/>
    <n v="60022"/>
    <s v="OPERACIONAL ADM (Extraordinário)"/>
    <x v="1"/>
    <x v="4"/>
    <x v="2"/>
    <x v="2"/>
    <x v="2"/>
    <x v="2"/>
  </r>
  <r>
    <x v="6"/>
    <s v="SECRETARIA DA RECEITA FEDERAL DO BRASIL - RFB"/>
    <x v="11"/>
    <d v="2024-09-12T00:00:00"/>
    <d v="2024-09-20T00:00:00"/>
    <s v="'07.16.24256.5306474-0"/>
    <s v="1 | 1"/>
    <x v="1"/>
    <x v="0"/>
    <n v="-644.12"/>
    <x v="20"/>
    <x v="20"/>
    <s v="REF. DCTFWEB AGOSTO/2024"/>
    <x v="6"/>
    <x v="2"/>
    <x v="0"/>
    <n v="6002"/>
    <x v="9"/>
    <n v="60025"/>
    <s v="OPERACIONAL ADM (Químico e Biológico)"/>
    <x v="1"/>
    <x v="4"/>
    <x v="2"/>
    <x v="2"/>
    <x v="2"/>
    <x v="2"/>
  </r>
  <r>
    <x v="6"/>
    <s v="SECRETARIA DA RECEITA FEDERAL DO BRASIL - RFB"/>
    <x v="11"/>
    <d v="2024-09-12T00:00:00"/>
    <d v="2024-09-20T00:00:00"/>
    <s v="'07.16.24256.5306474-0"/>
    <s v="1 | 1"/>
    <x v="1"/>
    <x v="0"/>
    <n v="-613.44000000000005"/>
    <x v="20"/>
    <x v="20"/>
    <s v="REF. DCTFWEB AGOSTO/2024"/>
    <x v="2"/>
    <x v="2"/>
    <x v="0"/>
    <n v="7002"/>
    <x v="33"/>
    <n v="70027"/>
    <s v="LAVAGEM (Comum)"/>
    <x v="1"/>
    <x v="4"/>
    <x v="2"/>
    <x v="2"/>
    <x v="2"/>
    <x v="2"/>
  </r>
  <r>
    <x v="6"/>
    <s v="SECRETARIA DA RECEITA FEDERAL DO BRASIL - RFB"/>
    <x v="11"/>
    <d v="2024-09-12T00:00:00"/>
    <d v="2024-09-20T00:00:00"/>
    <s v="'07.16.24256.5306474-0"/>
    <s v="1 | 1"/>
    <x v="1"/>
    <x v="0"/>
    <n v="-565.9"/>
    <x v="32"/>
    <x v="32"/>
    <s v="REF. DCTFWEB AGOSTO/2024"/>
    <x v="10"/>
    <x v="2"/>
    <x v="0"/>
    <n v="7003"/>
    <x v="14"/>
    <n v="70037"/>
    <s v="SERRALHERIA (Comum)"/>
    <x v="1"/>
    <x v="4"/>
    <x v="2"/>
    <x v="2"/>
    <x v="2"/>
    <x v="2"/>
  </r>
  <r>
    <x v="6"/>
    <s v="SECRETARIA DA RECEITA FEDERAL DO BRASIL - RFB"/>
    <x v="11"/>
    <d v="2024-09-12T00:00:00"/>
    <d v="2024-09-20T00:00:00"/>
    <s v="'07.16.24256.5306474-0"/>
    <s v="1 | 1"/>
    <x v="1"/>
    <x v="0"/>
    <n v="-534.28"/>
    <x v="32"/>
    <x v="32"/>
    <s v="REF. DCTFWEB AGOSTO/2024"/>
    <x v="6"/>
    <x v="2"/>
    <x v="0"/>
    <n v="6002"/>
    <x v="9"/>
    <n v="60025"/>
    <s v="OPERACIONAL ADM (Químico e Biológico)"/>
    <x v="1"/>
    <x v="4"/>
    <x v="2"/>
    <x v="2"/>
    <x v="2"/>
    <x v="2"/>
  </r>
  <r>
    <x v="6"/>
    <s v="SECRETARIA DA RECEITA FEDERAL DO BRASIL - RFB"/>
    <x v="11"/>
    <d v="2024-09-12T00:00:00"/>
    <d v="2024-09-20T00:00:00"/>
    <s v="'07.16.24256.5306474-0"/>
    <s v="1 | 1"/>
    <x v="1"/>
    <x v="0"/>
    <n v="-531.85"/>
    <x v="20"/>
    <x v="20"/>
    <s v="REF. DCTFWEB AGOSTO/2024"/>
    <x v="7"/>
    <x v="2"/>
    <x v="0"/>
    <n v="3008"/>
    <x v="26"/>
    <n v="30087"/>
    <s v="ALMOXARIFADO (Comum)"/>
    <x v="1"/>
    <x v="4"/>
    <x v="2"/>
    <x v="2"/>
    <x v="2"/>
    <x v="2"/>
  </r>
  <r>
    <x v="6"/>
    <s v="SECRETARIA DA RECEITA FEDERAL DO BRASIL - RFB"/>
    <x v="11"/>
    <d v="2024-09-12T00:00:00"/>
    <d v="2024-09-20T00:00:00"/>
    <s v="'07.16.24256.5306474-0"/>
    <s v="1 | 1"/>
    <x v="1"/>
    <x v="0"/>
    <n v="-531.73"/>
    <x v="20"/>
    <x v="20"/>
    <s v="REF. DCTFWEB AGOSTO/2024"/>
    <x v="2"/>
    <x v="2"/>
    <x v="0"/>
    <n v="5003"/>
    <x v="31"/>
    <n v="50037"/>
    <s v="LAVANDERIA (Comum)"/>
    <x v="1"/>
    <x v="4"/>
    <x v="2"/>
    <x v="2"/>
    <x v="2"/>
    <x v="2"/>
  </r>
  <r>
    <x v="6"/>
    <s v="SECRETARIA DA RECEITA FEDERAL DO BRASIL - RFB"/>
    <x v="11"/>
    <d v="2024-09-12T00:00:00"/>
    <d v="2024-09-20T00:00:00"/>
    <s v="'07.16.24256.5306474-0"/>
    <s v="1 | 1"/>
    <x v="1"/>
    <x v="0"/>
    <n v="-389.32"/>
    <x v="32"/>
    <x v="32"/>
    <s v="REF. DCTFWEB AGOSTO/2024"/>
    <x v="2"/>
    <x v="1"/>
    <x v="0"/>
    <n v="4004"/>
    <x v="2"/>
    <n v="40041"/>
    <s v="PATRIMÔNIO (Administrativo)"/>
    <x v="1"/>
    <x v="4"/>
    <x v="2"/>
    <x v="2"/>
    <x v="2"/>
    <x v="2"/>
  </r>
  <r>
    <x v="6"/>
    <s v="SECRETARIA DA RECEITA FEDERAL DO BRASIL - RFB"/>
    <x v="11"/>
    <d v="2024-09-12T00:00:00"/>
    <d v="2024-09-20T00:00:00"/>
    <s v="'07.16.24256.5306474-0"/>
    <s v="1 | 1"/>
    <x v="1"/>
    <x v="0"/>
    <n v="-216.49"/>
    <x v="33"/>
    <x v="33"/>
    <s v="REF. DCTFWEB AGOSTO/2024"/>
    <x v="19"/>
    <x v="0"/>
    <x v="0"/>
    <n v="9001"/>
    <x v="24"/>
    <n v="90011"/>
    <s v="SÓCIO - 1 (Administrativo)"/>
    <x v="1"/>
    <x v="4"/>
    <x v="10"/>
    <x v="10"/>
    <x v="16"/>
    <x v="16"/>
  </r>
  <r>
    <x v="6"/>
    <s v="SECRETARIA DA RECEITA FEDERAL DO BRASIL - RFB"/>
    <x v="11"/>
    <d v="2024-09-12T00:00:00"/>
    <d v="2024-09-20T00:00:00"/>
    <s v="'07.16.24256.5306474-0"/>
    <s v="1 | 1"/>
    <x v="1"/>
    <x v="0"/>
    <n v="-108.41"/>
    <x v="32"/>
    <x v="32"/>
    <s v="REF. DCTFWEB AGOSTO/2024"/>
    <x v="3"/>
    <x v="2"/>
    <x v="0"/>
    <n v="7004"/>
    <x v="3"/>
    <n v="70047"/>
    <s v="FÁBRICA CNTR (Comum)"/>
    <x v="1"/>
    <x v="4"/>
    <x v="2"/>
    <x v="2"/>
    <x v="2"/>
    <x v="2"/>
  </r>
  <r>
    <x v="6"/>
    <s v="SECRETARIA DA RECEITA FEDERAL DO BRASIL - RFB"/>
    <x v="11"/>
    <d v="2024-09-12T00:00:00"/>
    <d v="2024-09-20T00:00:00"/>
    <s v="'07.16.24256.5306474-0"/>
    <s v="1 | 1"/>
    <x v="1"/>
    <x v="0"/>
    <n v="-77.13"/>
    <x v="32"/>
    <x v="32"/>
    <s v="REF. DCTFWEB AGOSTO/2024"/>
    <x v="7"/>
    <x v="2"/>
    <x v="0"/>
    <n v="3008"/>
    <x v="26"/>
    <n v="30087"/>
    <s v="ALMOXARIFADO (Comum)"/>
    <x v="1"/>
    <x v="4"/>
    <x v="2"/>
    <x v="2"/>
    <x v="2"/>
    <x v="2"/>
  </r>
  <r>
    <x v="6"/>
    <s v="SECRETARIA DA RECEITA FEDERAL DO BRASIL - RFB"/>
    <x v="11"/>
    <d v="2024-09-12T00:00:00"/>
    <d v="2024-09-20T00:00:00"/>
    <s v="'07.16.24256.5306474-0"/>
    <s v="1 | 1"/>
    <x v="1"/>
    <x v="0"/>
    <n v="-49.62"/>
    <x v="32"/>
    <x v="32"/>
    <s v="REF. DCTFWEB AGOSTO/2024"/>
    <x v="0"/>
    <x v="2"/>
    <x v="0"/>
    <n v="2001"/>
    <x v="0"/>
    <n v="20017"/>
    <s v="CORPORATIVO (Comum)"/>
    <x v="1"/>
    <x v="4"/>
    <x v="2"/>
    <x v="2"/>
    <x v="2"/>
    <x v="2"/>
  </r>
  <r>
    <x v="6"/>
    <s v="SECRETARIA DA RECEITA FEDERAL DO BRASIL - RFB"/>
    <x v="11"/>
    <d v="2024-09-12T00:00:00"/>
    <d v="2024-09-20T00:00:00"/>
    <s v="'07.16.24256.5306474-0"/>
    <s v="1 | 1"/>
    <x v="1"/>
    <x v="0"/>
    <n v="-22.93"/>
    <x v="32"/>
    <x v="32"/>
    <s v="REF. DCTFWEB AGOSTO/2024"/>
    <x v="2"/>
    <x v="1"/>
    <x v="0"/>
    <n v="4004"/>
    <x v="2"/>
    <n v="40041"/>
    <s v="PATRIMÔNIO (Administrativo)"/>
    <x v="1"/>
    <x v="4"/>
    <x v="2"/>
    <x v="2"/>
    <x v="2"/>
    <x v="2"/>
  </r>
  <r>
    <x v="6"/>
    <s v="SECRETARIA DA RECEITA FEDERAL DO BRASIL - RFB"/>
    <x v="12"/>
    <d v="2024-09-10T00:00:00"/>
    <d v="2024-09-30T00:00:00"/>
    <s v="'1032479"/>
    <s v="1 | 1"/>
    <x v="1"/>
    <x v="0"/>
    <n v="-644.52"/>
    <x v="10"/>
    <x v="10"/>
    <s v="REF. RELP SN PARC 28 DE 54 -   DEBITO CC"/>
    <x v="0"/>
    <x v="0"/>
    <x v="0"/>
    <n v="2001"/>
    <x v="0"/>
    <n v="20011"/>
    <s v="CORPORATIVO (Administrativo)"/>
    <x v="1"/>
    <x v="4"/>
    <x v="5"/>
    <x v="5"/>
    <x v="6"/>
    <x v="6"/>
  </r>
  <r>
    <x v="6"/>
    <s v="SECRETARIA DA RECEITA FEDERAL DO BRASIL - RFB"/>
    <x v="12"/>
    <d v="2024-10-11T00:00:00"/>
    <d v="2024-10-18T00:00:00"/>
    <s v="'07.16.24285.0530067-9"/>
    <s v="1 | 1"/>
    <x v="1"/>
    <x v="0"/>
    <n v="-8867.02"/>
    <x v="20"/>
    <x v="20"/>
    <s v="REF. DCTFWEB SETEMBRO/2024"/>
    <x v="10"/>
    <x v="2"/>
    <x v="0"/>
    <n v="7001"/>
    <x v="11"/>
    <n v="70017"/>
    <s v="OFICINA (Comum)"/>
    <x v="1"/>
    <x v="4"/>
    <x v="2"/>
    <x v="2"/>
    <x v="2"/>
    <x v="2"/>
  </r>
  <r>
    <x v="6"/>
    <s v="SECRETARIA DA RECEITA FEDERAL DO BRASIL - RFB"/>
    <x v="12"/>
    <d v="2024-10-11T00:00:00"/>
    <d v="2024-10-18T00:00:00"/>
    <s v="'07.16.24285.0530067-9"/>
    <s v="1 | 1"/>
    <x v="1"/>
    <x v="0"/>
    <n v="-3690.06"/>
    <x v="20"/>
    <x v="20"/>
    <s v="REF. DCTFWEB SETEMBRO/2024"/>
    <x v="2"/>
    <x v="1"/>
    <x v="0"/>
    <n v="4004"/>
    <x v="2"/>
    <n v="40041"/>
    <s v="PATRIMÔNIO (Administrativo)"/>
    <x v="1"/>
    <x v="4"/>
    <x v="2"/>
    <x v="2"/>
    <x v="2"/>
    <x v="2"/>
  </r>
  <r>
    <x v="6"/>
    <s v="SECRETARIA DA RECEITA FEDERAL DO BRASIL - RFB"/>
    <x v="12"/>
    <d v="2024-10-11T00:00:00"/>
    <d v="2024-10-18T00:00:00"/>
    <s v="'07.16.24285.0530067-9"/>
    <s v="1 | 1"/>
    <x v="1"/>
    <x v="0"/>
    <n v="-2802.25"/>
    <x v="32"/>
    <x v="32"/>
    <s v="REF. DCTFWEB SETEMBRO/2024"/>
    <x v="10"/>
    <x v="2"/>
    <x v="0"/>
    <n v="7001"/>
    <x v="11"/>
    <n v="70017"/>
    <s v="OFICINA (Comum)"/>
    <x v="1"/>
    <x v="4"/>
    <x v="2"/>
    <x v="2"/>
    <x v="2"/>
    <x v="2"/>
  </r>
  <r>
    <x v="6"/>
    <s v="SECRETARIA DA RECEITA FEDERAL DO BRASIL - RFB"/>
    <x v="12"/>
    <d v="2024-10-11T00:00:00"/>
    <d v="2024-10-18T00:00:00"/>
    <s v="'07.16.24285.0530067-9"/>
    <s v="1 | 1"/>
    <x v="1"/>
    <x v="0"/>
    <n v="-1786.3"/>
    <x v="20"/>
    <x v="20"/>
    <s v="REF. DCTFWEB SETEMBRO/2024"/>
    <x v="10"/>
    <x v="2"/>
    <x v="0"/>
    <n v="7003"/>
    <x v="14"/>
    <n v="70037"/>
    <s v="SERRALHERIA (Comum)"/>
    <x v="1"/>
    <x v="4"/>
    <x v="2"/>
    <x v="2"/>
    <x v="2"/>
    <x v="2"/>
  </r>
  <r>
    <x v="6"/>
    <s v="SECRETARIA DA RECEITA FEDERAL DO BRASIL - RFB"/>
    <x v="12"/>
    <d v="2024-10-11T00:00:00"/>
    <d v="2024-10-18T00:00:00"/>
    <s v="'07.16.24285.0530067-9"/>
    <s v="1 | 1"/>
    <x v="1"/>
    <x v="0"/>
    <n v="-1435.41"/>
    <x v="20"/>
    <x v="20"/>
    <s v="REF. DCTFWEB SETEMBRO/2024"/>
    <x v="6"/>
    <x v="2"/>
    <x v="0"/>
    <n v="6002"/>
    <x v="9"/>
    <n v="60022"/>
    <s v="OPERACIONAL ADM (Extraordinário)"/>
    <x v="1"/>
    <x v="4"/>
    <x v="2"/>
    <x v="2"/>
    <x v="2"/>
    <x v="2"/>
  </r>
  <r>
    <x v="6"/>
    <s v="SECRETARIA DA RECEITA FEDERAL DO BRASIL - RFB"/>
    <x v="12"/>
    <d v="2024-10-11T00:00:00"/>
    <d v="2024-10-18T00:00:00"/>
    <s v="'07.16.24285.0530067-9"/>
    <s v="1 | 1"/>
    <x v="1"/>
    <x v="0"/>
    <n v="-1008.97"/>
    <x v="20"/>
    <x v="20"/>
    <s v="REF. DCTFWEB SETEMBRO/2024"/>
    <x v="3"/>
    <x v="2"/>
    <x v="0"/>
    <n v="7004"/>
    <x v="3"/>
    <n v="70047"/>
    <s v="FÁBRICA CNTR (Comum)"/>
    <x v="1"/>
    <x v="4"/>
    <x v="2"/>
    <x v="2"/>
    <x v="2"/>
    <x v="2"/>
  </r>
  <r>
    <x v="6"/>
    <s v="SECRETARIA DA RECEITA FEDERAL DO BRASIL - RFB"/>
    <x v="12"/>
    <d v="2024-10-11T00:00:00"/>
    <d v="2024-10-18T00:00:00"/>
    <s v="'07.16.24285.0530067-9"/>
    <s v="1 | 1"/>
    <x v="1"/>
    <x v="0"/>
    <n v="-624.45000000000005"/>
    <x v="20"/>
    <x v="20"/>
    <s v="REF. DCTFWEB SETEMBRO/2024"/>
    <x v="7"/>
    <x v="2"/>
    <x v="0"/>
    <n v="3008"/>
    <x v="26"/>
    <n v="30087"/>
    <s v="ALMOXARIFADO (Comum)"/>
    <x v="1"/>
    <x v="4"/>
    <x v="2"/>
    <x v="2"/>
    <x v="2"/>
    <x v="2"/>
  </r>
  <r>
    <x v="6"/>
    <s v="SECRETARIA DA RECEITA FEDERAL DO BRASIL - RFB"/>
    <x v="12"/>
    <d v="2024-10-11T00:00:00"/>
    <d v="2024-10-18T00:00:00"/>
    <s v="'07.16.24285.0530067-9"/>
    <s v="1 | 1"/>
    <x v="1"/>
    <x v="0"/>
    <n v="-612.67999999999995"/>
    <x v="20"/>
    <x v="20"/>
    <s v="REF. DCTFWEB SETEMBRO/2024"/>
    <x v="6"/>
    <x v="2"/>
    <x v="0"/>
    <n v="6002"/>
    <x v="9"/>
    <n v="60025"/>
    <s v="OPERACIONAL ADM (Químico e Biológico)"/>
    <x v="1"/>
    <x v="4"/>
    <x v="2"/>
    <x v="2"/>
    <x v="2"/>
    <x v="2"/>
  </r>
  <r>
    <x v="6"/>
    <s v="SECRETARIA DA RECEITA FEDERAL DO BRASIL - RFB"/>
    <x v="12"/>
    <d v="2024-10-11T00:00:00"/>
    <d v="2024-10-18T00:00:00"/>
    <s v="'07.16.24285.0530067-9"/>
    <s v="1 | 1"/>
    <x v="1"/>
    <x v="0"/>
    <n v="-580.11"/>
    <x v="20"/>
    <x v="20"/>
    <s v="REF. DCTFWEB SETEMBRO/2024"/>
    <x v="2"/>
    <x v="2"/>
    <x v="0"/>
    <n v="7002"/>
    <x v="33"/>
    <n v="70027"/>
    <s v="LAVAGEM (Comum)"/>
    <x v="1"/>
    <x v="4"/>
    <x v="2"/>
    <x v="2"/>
    <x v="2"/>
    <x v="2"/>
  </r>
  <r>
    <x v="6"/>
    <s v="SECRETARIA DA RECEITA FEDERAL DO BRASIL - RFB"/>
    <x v="12"/>
    <d v="2024-10-11T00:00:00"/>
    <d v="2024-10-18T00:00:00"/>
    <s v="'07.16.24285.0530067-9"/>
    <s v="1 | 1"/>
    <x v="1"/>
    <x v="0"/>
    <n v="-535.16999999999996"/>
    <x v="20"/>
    <x v="20"/>
    <s v="REF. DCTFWEB SETEMBRO/2024"/>
    <x v="2"/>
    <x v="2"/>
    <x v="0"/>
    <n v="5003"/>
    <x v="31"/>
    <n v="50037"/>
    <s v="LAVANDERIA (Comum)"/>
    <x v="1"/>
    <x v="4"/>
    <x v="2"/>
    <x v="2"/>
    <x v="2"/>
    <x v="2"/>
  </r>
  <r>
    <x v="6"/>
    <s v="SECRETARIA DA RECEITA FEDERAL DO BRASIL - RFB"/>
    <x v="12"/>
    <d v="2024-10-11T00:00:00"/>
    <d v="2024-10-18T00:00:00"/>
    <s v="'07.16.24285.0530067-9"/>
    <s v="1 | 1"/>
    <x v="1"/>
    <x v="0"/>
    <n v="-494.9"/>
    <x v="32"/>
    <x v="32"/>
    <s v="REF. DCTFWEB SETEMBRO/2024"/>
    <x v="6"/>
    <x v="2"/>
    <x v="0"/>
    <n v="6002"/>
    <x v="9"/>
    <n v="60025"/>
    <s v="OPERACIONAL ADM (Químico e Biológico)"/>
    <x v="1"/>
    <x v="4"/>
    <x v="2"/>
    <x v="2"/>
    <x v="2"/>
    <x v="2"/>
  </r>
  <r>
    <x v="6"/>
    <s v="SECRETARIA DA RECEITA FEDERAL DO BRASIL - RFB"/>
    <x v="12"/>
    <d v="2024-10-11T00:00:00"/>
    <d v="2024-10-18T00:00:00"/>
    <s v="'07.16.24285.0530067-9"/>
    <s v="1 | 1"/>
    <x v="1"/>
    <x v="0"/>
    <n v="-206.09"/>
    <x v="32"/>
    <x v="32"/>
    <s v="REF. DCTFWEB SETEMBRO/2024"/>
    <x v="7"/>
    <x v="2"/>
    <x v="0"/>
    <n v="3008"/>
    <x v="26"/>
    <n v="30087"/>
    <s v="ALMOXARIFADO (Comum)"/>
    <x v="1"/>
    <x v="4"/>
    <x v="2"/>
    <x v="2"/>
    <x v="2"/>
    <x v="2"/>
  </r>
  <r>
    <x v="6"/>
    <s v="SECRETARIA DA RECEITA FEDERAL DO BRASIL - RFB"/>
    <x v="12"/>
    <d v="2024-10-11T00:00:00"/>
    <d v="2024-10-18T00:00:00"/>
    <s v="'07.16.24285.0530067-9"/>
    <s v="1 | 1"/>
    <x v="1"/>
    <x v="0"/>
    <n v="-195.05"/>
    <x v="32"/>
    <x v="32"/>
    <s v="REF. DCTFWEB SETEMBRO/2024"/>
    <x v="10"/>
    <x v="2"/>
    <x v="0"/>
    <n v="7003"/>
    <x v="14"/>
    <n v="70037"/>
    <s v="SERRALHERIA (Comum)"/>
    <x v="1"/>
    <x v="4"/>
    <x v="2"/>
    <x v="2"/>
    <x v="2"/>
    <x v="2"/>
  </r>
  <r>
    <x v="6"/>
    <s v="SECRETARIA DA RECEITA FEDERAL DO BRASIL - RFB"/>
    <x v="12"/>
    <d v="2024-10-11T00:00:00"/>
    <d v="2024-10-18T00:00:00"/>
    <s v="'07.16.24285.0530067-9"/>
    <s v="1 | 1"/>
    <x v="1"/>
    <x v="0"/>
    <n v="-81.22"/>
    <x v="32"/>
    <x v="32"/>
    <s v="REF. DCTFWEB SETEMBRO/2024"/>
    <x v="3"/>
    <x v="2"/>
    <x v="0"/>
    <n v="7004"/>
    <x v="3"/>
    <n v="70047"/>
    <s v="FÁBRICA CNTR (Comum)"/>
    <x v="1"/>
    <x v="4"/>
    <x v="2"/>
    <x v="2"/>
    <x v="2"/>
    <x v="2"/>
  </r>
  <r>
    <x v="6"/>
    <s v="SECRETARIA DA RECEITA FEDERAL DO BRASIL - RFB"/>
    <x v="12"/>
    <d v="2024-10-11T00:00:00"/>
    <d v="2024-10-18T00:00:00"/>
    <s v="'07.16.24285.0530067-9"/>
    <s v="1 | 1"/>
    <x v="1"/>
    <x v="0"/>
    <n v="-61.75"/>
    <x v="32"/>
    <x v="32"/>
    <s v="REF. DCTFWEB SETEMBRO/2024"/>
    <x v="2"/>
    <x v="1"/>
    <x v="0"/>
    <n v="4004"/>
    <x v="2"/>
    <n v="40041"/>
    <s v="PATRIMÔNIO (Administrativo)"/>
    <x v="1"/>
    <x v="4"/>
    <x v="2"/>
    <x v="2"/>
    <x v="2"/>
    <x v="2"/>
  </r>
  <r>
    <x v="6"/>
    <s v="SECRETARIA DA RECEITA FEDERAL DO BRASIL - RFB"/>
    <x v="12"/>
    <d v="2024-10-11T00:00:00"/>
    <d v="2024-10-18T00:00:00"/>
    <s v="'07.16.24285.0530067-9"/>
    <s v="1 | 1"/>
    <x v="1"/>
    <x v="0"/>
    <n v="0"/>
    <x v="32"/>
    <x v="32"/>
    <s v="REF. DCTFWEB SETEMBRO/2024"/>
    <x v="2"/>
    <x v="1"/>
    <x v="0"/>
    <n v="4004"/>
    <x v="2"/>
    <n v="40041"/>
    <s v="PATRIMÔNIO (Administrativo)"/>
    <x v="1"/>
    <x v="4"/>
    <x v="2"/>
    <x v="2"/>
    <x v="2"/>
    <x v="2"/>
  </r>
  <r>
    <x v="6"/>
    <s v="SECRETARIA DA RECEITA FEDERAL DO BRASIL - RFB"/>
    <x v="12"/>
    <d v="2024-10-11T00:00:00"/>
    <d v="2024-10-18T00:00:00"/>
    <s v="'07.16.24285.0530067-9"/>
    <s v="1 | 1"/>
    <x v="1"/>
    <x v="0"/>
    <n v="0"/>
    <x v="33"/>
    <x v="33"/>
    <s v="REF. DCTFWEB SETEMBRO/2024"/>
    <x v="19"/>
    <x v="0"/>
    <x v="0"/>
    <n v="9001"/>
    <x v="24"/>
    <n v="90011"/>
    <s v="SÓCIO - 1 (Administrativo)"/>
    <x v="1"/>
    <x v="4"/>
    <x v="10"/>
    <x v="10"/>
    <x v="16"/>
    <x v="16"/>
  </r>
  <r>
    <x v="6"/>
    <s v="SECRETARIA DA RECEITA FEDERAL DO BRASIL - RFB"/>
    <x v="12"/>
    <d v="2024-10-11T00:00:00"/>
    <d v="2024-10-18T00:00:00"/>
    <s v="'07.16.24285.0530067-9"/>
    <s v="1 | 1"/>
    <x v="1"/>
    <x v="0"/>
    <n v="945.65"/>
    <x v="32"/>
    <x v="32"/>
    <s v="REF. DCTFWEB SETEMBRO/2024"/>
    <x v="0"/>
    <x v="2"/>
    <x v="0"/>
    <n v="2001"/>
    <x v="0"/>
    <n v="20017"/>
    <s v="CORPORATIVO (Comum)"/>
    <x v="1"/>
    <x v="4"/>
    <x v="2"/>
    <x v="2"/>
    <x v="2"/>
    <x v="2"/>
  </r>
  <r>
    <x v="6"/>
    <s v="SECRETARIA DA RECEITA FEDERAL DO BRASIL - RFB"/>
    <x v="13"/>
    <d v="2024-10-10T00:00:00"/>
    <d v="2024-10-31T00:00:00"/>
    <s v="'1034202"/>
    <s v="1 | 1"/>
    <x v="1"/>
    <x v="0"/>
    <n v="-648.79"/>
    <x v="10"/>
    <x v="10"/>
    <s v="REF. RELP SN PARC 29 DE 54 -   DEBITO CC"/>
    <x v="0"/>
    <x v="0"/>
    <x v="0"/>
    <n v="2001"/>
    <x v="0"/>
    <n v="20011"/>
    <s v="CORPORATIVO (Administrativo)"/>
    <x v="1"/>
    <x v="0"/>
    <x v="5"/>
    <x v="5"/>
    <x v="6"/>
    <x v="6"/>
  </r>
  <r>
    <x v="6"/>
    <s v="SECRETARIA DA RECEITA FEDERAL DO BRASIL - RFB"/>
    <x v="13"/>
    <d v="2024-11-07T00:00:00"/>
    <d v="2024-11-14T00:00:00"/>
    <s v="' 07.16.24312.0026951-4"/>
    <s v="1 | 1"/>
    <x v="1"/>
    <x v="0"/>
    <n v="-8968.58"/>
    <x v="20"/>
    <x v="20"/>
    <s v="REF. DCTFWEB OUTUBRO/2024"/>
    <x v="10"/>
    <x v="2"/>
    <x v="0"/>
    <n v="7001"/>
    <x v="11"/>
    <n v="70017"/>
    <s v="OFICINA (Comum)"/>
    <x v="1"/>
    <x v="0"/>
    <x v="2"/>
    <x v="2"/>
    <x v="2"/>
    <x v="2"/>
  </r>
  <r>
    <x v="6"/>
    <s v="SECRETARIA DA RECEITA FEDERAL DO BRASIL - RFB"/>
    <x v="13"/>
    <d v="2024-11-07T00:00:00"/>
    <d v="2024-11-14T00:00:00"/>
    <s v="' 07.16.24312.0026951-4"/>
    <s v="1 | 1"/>
    <x v="1"/>
    <x v="0"/>
    <n v="-3343.37"/>
    <x v="20"/>
    <x v="20"/>
    <s v="REF. DCTFWEB OUTUBRO/2024"/>
    <x v="2"/>
    <x v="1"/>
    <x v="0"/>
    <n v="4004"/>
    <x v="2"/>
    <n v="40041"/>
    <s v="PATRIMÔNIO (Administrativo)"/>
    <x v="1"/>
    <x v="0"/>
    <x v="2"/>
    <x v="2"/>
    <x v="2"/>
    <x v="2"/>
  </r>
  <r>
    <x v="6"/>
    <s v="SECRETARIA DA RECEITA FEDERAL DO BRASIL - RFB"/>
    <x v="13"/>
    <d v="2024-11-07T00:00:00"/>
    <d v="2024-11-14T00:00:00"/>
    <s v="' 07.16.24312.0026951-4"/>
    <s v="1 | 1"/>
    <x v="1"/>
    <x v="0"/>
    <n v="-2231.86"/>
    <x v="32"/>
    <x v="32"/>
    <s v="REF. DCTFWEB OUTUBRO/2024"/>
    <x v="10"/>
    <x v="2"/>
    <x v="0"/>
    <n v="7001"/>
    <x v="11"/>
    <n v="70017"/>
    <s v="OFICINA (Comum)"/>
    <x v="1"/>
    <x v="0"/>
    <x v="2"/>
    <x v="2"/>
    <x v="2"/>
    <x v="2"/>
  </r>
  <r>
    <x v="6"/>
    <s v="SECRETARIA DA RECEITA FEDERAL DO BRASIL - RFB"/>
    <x v="13"/>
    <d v="2024-11-07T00:00:00"/>
    <d v="2024-11-14T00:00:00"/>
    <s v="' 07.16.24312.0026951-4"/>
    <s v="1 | 1"/>
    <x v="1"/>
    <x v="0"/>
    <n v="-1638.06"/>
    <x v="20"/>
    <x v="20"/>
    <s v="REF. DCTFWEB OUTUBRO/2024"/>
    <x v="10"/>
    <x v="2"/>
    <x v="0"/>
    <n v="7003"/>
    <x v="14"/>
    <n v="70037"/>
    <s v="SERRALHERIA (Comum)"/>
    <x v="1"/>
    <x v="0"/>
    <x v="2"/>
    <x v="2"/>
    <x v="2"/>
    <x v="2"/>
  </r>
  <r>
    <x v="6"/>
    <s v="SECRETARIA DA RECEITA FEDERAL DO BRASIL - RFB"/>
    <x v="13"/>
    <d v="2024-11-07T00:00:00"/>
    <d v="2024-11-14T00:00:00"/>
    <s v="' 07.16.24312.0026951-4"/>
    <s v="1 | 1"/>
    <x v="1"/>
    <x v="0"/>
    <n v="-1008.97"/>
    <x v="20"/>
    <x v="20"/>
    <s v="REF. DCTFWEB OUTUBRO/2024"/>
    <x v="3"/>
    <x v="1"/>
    <x v="0"/>
    <n v="7004"/>
    <x v="3"/>
    <n v="70041"/>
    <s v="FÁBRICA CNTR (Administrativo)"/>
    <x v="1"/>
    <x v="0"/>
    <x v="2"/>
    <x v="2"/>
    <x v="2"/>
    <x v="2"/>
  </r>
  <r>
    <x v="6"/>
    <s v="SECRETARIA DA RECEITA FEDERAL DO BRASIL - RFB"/>
    <x v="13"/>
    <d v="2024-11-07T00:00:00"/>
    <d v="2024-11-14T00:00:00"/>
    <s v="' 07.16.24312.0026951-4"/>
    <s v="1 | 1"/>
    <x v="1"/>
    <x v="0"/>
    <n v="-821.31"/>
    <x v="20"/>
    <x v="20"/>
    <s v="REF. DCTFWEB OUTUBRO/2024"/>
    <x v="7"/>
    <x v="2"/>
    <x v="0"/>
    <n v="3008"/>
    <x v="26"/>
    <n v="30087"/>
    <s v="ALMOXARIFADO (Comum)"/>
    <x v="1"/>
    <x v="0"/>
    <x v="2"/>
    <x v="2"/>
    <x v="2"/>
    <x v="2"/>
  </r>
  <r>
    <x v="6"/>
    <s v="SECRETARIA DA RECEITA FEDERAL DO BRASIL - RFB"/>
    <x v="13"/>
    <d v="2024-11-07T00:00:00"/>
    <d v="2024-11-14T00:00:00"/>
    <s v="' 07.16.24312.0026951-4"/>
    <s v="1 | 1"/>
    <x v="1"/>
    <x v="0"/>
    <n v="-755.32"/>
    <x v="20"/>
    <x v="20"/>
    <s v="REF. DCTFWEB OUTUBRO/2024"/>
    <x v="6"/>
    <x v="2"/>
    <x v="0"/>
    <n v="6002"/>
    <x v="9"/>
    <n v="60022"/>
    <s v="OPERACIONAL ADM (Extraordinário)"/>
    <x v="1"/>
    <x v="0"/>
    <x v="2"/>
    <x v="2"/>
    <x v="2"/>
    <x v="2"/>
  </r>
  <r>
    <x v="6"/>
    <s v="SECRETARIA DA RECEITA FEDERAL DO BRASIL - RFB"/>
    <x v="13"/>
    <d v="2024-11-07T00:00:00"/>
    <d v="2024-11-14T00:00:00"/>
    <s v="' 07.16.24312.0026951-4"/>
    <s v="1 | 1"/>
    <x v="1"/>
    <x v="0"/>
    <n v="-683.72"/>
    <x v="32"/>
    <x v="32"/>
    <s v="REF. DCTFWEB OUTUBRO/2024"/>
    <x v="6"/>
    <x v="2"/>
    <x v="0"/>
    <n v="6002"/>
    <x v="9"/>
    <n v="60022"/>
    <s v="OPERACIONAL ADM (Extraordinário)"/>
    <x v="1"/>
    <x v="0"/>
    <x v="2"/>
    <x v="2"/>
    <x v="2"/>
    <x v="2"/>
  </r>
  <r>
    <x v="6"/>
    <s v="SECRETARIA DA RECEITA FEDERAL DO BRASIL - RFB"/>
    <x v="13"/>
    <d v="2024-11-07T00:00:00"/>
    <d v="2024-11-14T00:00:00"/>
    <s v="' 07.16.24312.0026951-4"/>
    <s v="1 | 1"/>
    <x v="1"/>
    <x v="0"/>
    <n v="-612.67999999999995"/>
    <x v="20"/>
    <x v="20"/>
    <s v="REF. DCTFWEB OUTUBRO/2024"/>
    <x v="6"/>
    <x v="2"/>
    <x v="0"/>
    <n v="6002"/>
    <x v="9"/>
    <n v="60025"/>
    <s v="OPERACIONAL ADM (Químico e Biológico)"/>
    <x v="1"/>
    <x v="0"/>
    <x v="2"/>
    <x v="2"/>
    <x v="2"/>
    <x v="2"/>
  </r>
  <r>
    <x v="6"/>
    <s v="SECRETARIA DA RECEITA FEDERAL DO BRASIL - RFB"/>
    <x v="13"/>
    <d v="2024-11-07T00:00:00"/>
    <d v="2024-11-14T00:00:00"/>
    <s v="' 07.16.24312.0026951-4"/>
    <s v="1 | 1"/>
    <x v="1"/>
    <x v="0"/>
    <n v="-580.11"/>
    <x v="20"/>
    <x v="20"/>
    <s v="REF. DCTFWEB OUTUBRO/2024"/>
    <x v="2"/>
    <x v="2"/>
    <x v="0"/>
    <n v="7002"/>
    <x v="33"/>
    <n v="70027"/>
    <s v="LAVAGEM (Comum)"/>
    <x v="1"/>
    <x v="0"/>
    <x v="2"/>
    <x v="2"/>
    <x v="2"/>
    <x v="2"/>
  </r>
  <r>
    <x v="6"/>
    <s v="SECRETARIA DA RECEITA FEDERAL DO BRASIL - RFB"/>
    <x v="13"/>
    <d v="2024-11-07T00:00:00"/>
    <d v="2024-11-14T00:00:00"/>
    <s v="' 07.16.24312.0026951-4"/>
    <s v="1 | 1"/>
    <x v="1"/>
    <x v="0"/>
    <n v="-494.9"/>
    <x v="32"/>
    <x v="32"/>
    <s v="REF. DCTFWEB OUTUBRO/2024"/>
    <x v="6"/>
    <x v="2"/>
    <x v="0"/>
    <n v="6002"/>
    <x v="9"/>
    <n v="60025"/>
    <s v="OPERACIONAL ADM (Químico e Biológico)"/>
    <x v="1"/>
    <x v="0"/>
    <x v="2"/>
    <x v="2"/>
    <x v="2"/>
    <x v="2"/>
  </r>
  <r>
    <x v="6"/>
    <s v="SECRETARIA DA RECEITA FEDERAL DO BRASIL - RFB"/>
    <x v="13"/>
    <d v="2024-11-07T00:00:00"/>
    <d v="2024-11-14T00:00:00"/>
    <s v="' 07.16.24312.0026951-4"/>
    <s v="1 | 1"/>
    <x v="1"/>
    <x v="0"/>
    <n v="-480.55"/>
    <x v="20"/>
    <x v="20"/>
    <s v="REF. DCTFWEB OUTUBRO/2024"/>
    <x v="2"/>
    <x v="2"/>
    <x v="0"/>
    <n v="5003"/>
    <x v="31"/>
    <n v="50037"/>
    <s v="LAVANDERIA (Comum)"/>
    <x v="1"/>
    <x v="0"/>
    <x v="2"/>
    <x v="2"/>
    <x v="2"/>
    <x v="2"/>
  </r>
  <r>
    <x v="6"/>
    <s v="SECRETARIA DA RECEITA FEDERAL DO BRASIL - RFB"/>
    <x v="13"/>
    <d v="2024-11-07T00:00:00"/>
    <d v="2024-11-14T00:00:00"/>
    <s v="' 07.16.24312.0026951-4"/>
    <s v="1 | 1"/>
    <x v="1"/>
    <x v="0"/>
    <n v="-297.94"/>
    <x v="32"/>
    <x v="32"/>
    <s v="REF. DCTFWEB OUTUBRO/2024"/>
    <x v="10"/>
    <x v="2"/>
    <x v="0"/>
    <n v="7003"/>
    <x v="14"/>
    <n v="70037"/>
    <s v="SERRALHERIA (Comum)"/>
    <x v="1"/>
    <x v="0"/>
    <x v="2"/>
    <x v="2"/>
    <x v="2"/>
    <x v="2"/>
  </r>
  <r>
    <x v="6"/>
    <s v="SECRETARIA DA RECEITA FEDERAL DO BRASIL - RFB"/>
    <x v="13"/>
    <d v="2024-11-07T00:00:00"/>
    <d v="2024-11-14T00:00:00"/>
    <s v="' 07.16.24312.0026951-4"/>
    <s v="1 | 1"/>
    <x v="1"/>
    <x v="0"/>
    <n v="-206.09"/>
    <x v="32"/>
    <x v="32"/>
    <s v="REF. DCTFWEB OUTUBRO/2024"/>
    <x v="7"/>
    <x v="2"/>
    <x v="0"/>
    <n v="3008"/>
    <x v="26"/>
    <n v="30087"/>
    <s v="ALMOXARIFADO (Comum)"/>
    <x v="1"/>
    <x v="0"/>
    <x v="2"/>
    <x v="2"/>
    <x v="2"/>
    <x v="2"/>
  </r>
  <r>
    <x v="6"/>
    <s v="SECRETARIA DA RECEITA FEDERAL DO BRASIL - RFB"/>
    <x v="13"/>
    <d v="2024-11-07T00:00:00"/>
    <d v="2024-11-14T00:00:00"/>
    <s v="' 07.16.24312.0026951-4"/>
    <s v="1 | 1"/>
    <x v="1"/>
    <x v="0"/>
    <n v="-96.67"/>
    <x v="32"/>
    <x v="32"/>
    <s v="REF. DCTFWEB OUTUBRO/2024"/>
    <x v="2"/>
    <x v="1"/>
    <x v="0"/>
    <n v="4004"/>
    <x v="2"/>
    <n v="40041"/>
    <s v="PATRIMÔNIO (Administrativo)"/>
    <x v="1"/>
    <x v="0"/>
    <x v="2"/>
    <x v="2"/>
    <x v="2"/>
    <x v="2"/>
  </r>
  <r>
    <x v="6"/>
    <s v="SECRETARIA DA RECEITA FEDERAL DO BRASIL - RFB"/>
    <x v="13"/>
    <d v="2024-11-07T00:00:00"/>
    <d v="2024-11-14T00:00:00"/>
    <s v="' 07.16.24312.0026951-4"/>
    <s v="1 | 1"/>
    <x v="1"/>
    <x v="0"/>
    <n v="-81.22"/>
    <x v="32"/>
    <x v="32"/>
    <s v="REF. DCTFWEB OUTUBRO/2024"/>
    <x v="3"/>
    <x v="1"/>
    <x v="0"/>
    <n v="7004"/>
    <x v="3"/>
    <n v="70041"/>
    <s v="FÁBRICA CNTR (Administrativo)"/>
    <x v="1"/>
    <x v="0"/>
    <x v="2"/>
    <x v="2"/>
    <x v="2"/>
    <x v="2"/>
  </r>
  <r>
    <x v="6"/>
    <s v="SECRETARIA DA RECEITA FEDERAL DO BRASIL - RFB"/>
    <x v="13"/>
    <d v="2024-11-07T00:00:00"/>
    <d v="2024-11-14T00:00:00"/>
    <s v="' 07.16.24312.0026951-4"/>
    <s v="1 | 1"/>
    <x v="1"/>
    <x v="0"/>
    <n v="-11.48"/>
    <x v="32"/>
    <x v="32"/>
    <s v="REF. DCTFWEB OUTUBRO/2024"/>
    <x v="0"/>
    <x v="2"/>
    <x v="0"/>
    <n v="2001"/>
    <x v="0"/>
    <n v="20017"/>
    <s v="CORPORATIVO (Comum)"/>
    <x v="1"/>
    <x v="0"/>
    <x v="2"/>
    <x v="2"/>
    <x v="2"/>
    <x v="2"/>
  </r>
  <r>
    <x v="6"/>
    <s v="SECRETARIA DA RECEITA FEDERAL DO BRASIL - RFB"/>
    <x v="13"/>
    <d v="2024-11-07T00:00:00"/>
    <d v="2024-11-14T00:00:00"/>
    <s v="' 07.16.24312.0026951-4"/>
    <s v="1 | 1"/>
    <x v="1"/>
    <x v="0"/>
    <n v="1032.3900000000001"/>
    <x v="20"/>
    <x v="20"/>
    <s v="REF. DCTFWEB OUTUBRO/2024"/>
    <x v="0"/>
    <x v="2"/>
    <x v="0"/>
    <n v="2001"/>
    <x v="0"/>
    <n v="20017"/>
    <s v="CORPORATIVO (Comum)"/>
    <x v="1"/>
    <x v="0"/>
    <x v="2"/>
    <x v="2"/>
    <x v="2"/>
    <x v="2"/>
  </r>
  <r>
    <x v="6"/>
    <s v="SECRETARIA DA RECEITA FEDERAL DO BRASIL - RFB"/>
    <x v="14"/>
    <d v="2024-11-11T00:00:00"/>
    <d v="2024-11-29T00:00:00"/>
    <s v="'1035979"/>
    <s v="1 | 1"/>
    <x v="1"/>
    <x v="0"/>
    <n v="-653.53"/>
    <x v="10"/>
    <x v="10"/>
    <s v="REF. RELP SN PARC 30 DE 54 -   DEBITO CC"/>
    <x v="0"/>
    <x v="0"/>
    <x v="0"/>
    <n v="2001"/>
    <x v="0"/>
    <n v="20011"/>
    <s v="CORPORATIVO (Administrativo)"/>
    <x v="1"/>
    <x v="0"/>
    <x v="5"/>
    <x v="5"/>
    <x v="6"/>
    <x v="6"/>
  </r>
  <r>
    <x v="6"/>
    <s v="SECRETARIA DA RECEITA FEDERAL DO BRASIL - RFB"/>
    <x v="14"/>
    <d v="2024-12-13T00:00:00"/>
    <d v="2024-12-20T00:00:00"/>
    <s v="'07.16.24348.4802312-0"/>
    <s v="1 | 1"/>
    <x v="1"/>
    <x v="0"/>
    <n v="-11156.29"/>
    <x v="20"/>
    <x v="20"/>
    <s v="REF. DCTFWEB NOVEMBRO/2024"/>
    <x v="10"/>
    <x v="2"/>
    <x v="0"/>
    <n v="7001"/>
    <x v="11"/>
    <n v="70017"/>
    <s v="OFICINA (Comum)"/>
    <x v="1"/>
    <x v="0"/>
    <x v="2"/>
    <x v="2"/>
    <x v="2"/>
    <x v="2"/>
  </r>
  <r>
    <x v="6"/>
    <s v="SECRETARIA DA RECEITA FEDERAL DO BRASIL - RFB"/>
    <x v="14"/>
    <d v="2024-12-13T00:00:00"/>
    <d v="2024-12-20T00:00:00"/>
    <s v="'07.16.24348.4802312-0"/>
    <s v="1 | 1"/>
    <x v="1"/>
    <x v="0"/>
    <n v="-5247.57"/>
    <x v="32"/>
    <x v="32"/>
    <s v="REF. DCTFWEB NOVEMBRO/2024"/>
    <x v="10"/>
    <x v="2"/>
    <x v="0"/>
    <n v="7001"/>
    <x v="11"/>
    <n v="70017"/>
    <s v="OFICINA (Comum)"/>
    <x v="1"/>
    <x v="0"/>
    <x v="2"/>
    <x v="2"/>
    <x v="2"/>
    <x v="2"/>
  </r>
  <r>
    <x v="6"/>
    <s v="SECRETARIA DA RECEITA FEDERAL DO BRASIL - RFB"/>
    <x v="14"/>
    <d v="2024-12-13T00:00:00"/>
    <d v="2024-12-20T00:00:00"/>
    <s v="'07.16.24348.4802312-0"/>
    <s v="1 | 1"/>
    <x v="1"/>
    <x v="0"/>
    <n v="-3725.01"/>
    <x v="20"/>
    <x v="20"/>
    <s v="REF. DCTFWEB NOVEMBRO/2024"/>
    <x v="2"/>
    <x v="1"/>
    <x v="0"/>
    <n v="4004"/>
    <x v="2"/>
    <n v="40041"/>
    <s v="PATRIMÔNIO (Administrativo)"/>
    <x v="1"/>
    <x v="0"/>
    <x v="2"/>
    <x v="2"/>
    <x v="2"/>
    <x v="2"/>
  </r>
  <r>
    <x v="6"/>
    <s v="SECRETARIA DA RECEITA FEDERAL DO BRASIL - RFB"/>
    <x v="14"/>
    <d v="2024-12-13T00:00:00"/>
    <d v="2024-12-20T00:00:00"/>
    <s v="'07.16.24348.4802312-0"/>
    <s v="1 | 1"/>
    <x v="1"/>
    <x v="0"/>
    <n v="-2352.9699999999998"/>
    <x v="20"/>
    <x v="20"/>
    <s v="REF. DCTFWEB NOVEMBRO/2024"/>
    <x v="10"/>
    <x v="2"/>
    <x v="0"/>
    <n v="7003"/>
    <x v="14"/>
    <n v="70037"/>
    <s v="SERRALHERIA (Comum)"/>
    <x v="1"/>
    <x v="0"/>
    <x v="2"/>
    <x v="2"/>
    <x v="2"/>
    <x v="2"/>
  </r>
  <r>
    <x v="6"/>
    <s v="SECRETARIA DA RECEITA FEDERAL DO BRASIL - RFB"/>
    <x v="14"/>
    <d v="2024-12-13T00:00:00"/>
    <d v="2024-12-20T00:00:00"/>
    <s v="'07.16.24348.4802312-0"/>
    <s v="1 | 1"/>
    <x v="1"/>
    <x v="0"/>
    <n v="-1251.3599999999999"/>
    <x v="20"/>
    <x v="20"/>
    <s v="REF. DCTFWEB NOVEMBRO/2024"/>
    <x v="3"/>
    <x v="2"/>
    <x v="0"/>
    <n v="7004"/>
    <x v="3"/>
    <n v="70047"/>
    <s v="FÁBRICA CNTR (Comum)"/>
    <x v="1"/>
    <x v="0"/>
    <x v="2"/>
    <x v="2"/>
    <x v="2"/>
    <x v="2"/>
  </r>
  <r>
    <x v="6"/>
    <s v="SECRETARIA DA RECEITA FEDERAL DO BRASIL - RFB"/>
    <x v="14"/>
    <d v="2024-12-13T00:00:00"/>
    <d v="2024-12-20T00:00:00"/>
    <s v="'07.16.24348.4802312-0"/>
    <s v="1 | 1"/>
    <x v="1"/>
    <x v="0"/>
    <n v="-1184.6199999999999"/>
    <x v="32"/>
    <x v="32"/>
    <s v="REF. DCTFWEB NOVEMBRO/2024"/>
    <x v="6"/>
    <x v="2"/>
    <x v="0"/>
    <n v="6002"/>
    <x v="9"/>
    <n v="60022"/>
    <s v="OPERACIONAL ADM (Extraordinário)"/>
    <x v="1"/>
    <x v="0"/>
    <x v="2"/>
    <x v="2"/>
    <x v="2"/>
    <x v="2"/>
  </r>
  <r>
    <x v="6"/>
    <s v="SECRETARIA DA RECEITA FEDERAL DO BRASIL - RFB"/>
    <x v="14"/>
    <d v="2024-12-13T00:00:00"/>
    <d v="2024-12-20T00:00:00"/>
    <s v="'07.16.24348.4802312-0"/>
    <s v="1 | 1"/>
    <x v="1"/>
    <x v="0"/>
    <n v="-934.19"/>
    <x v="20"/>
    <x v="20"/>
    <s v="REF. DCTFWEB NOVEMBRO/2024"/>
    <x v="7"/>
    <x v="2"/>
    <x v="0"/>
    <n v="3008"/>
    <x v="26"/>
    <n v="30087"/>
    <s v="ALMOXARIFADO (Comum)"/>
    <x v="1"/>
    <x v="0"/>
    <x v="2"/>
    <x v="2"/>
    <x v="2"/>
    <x v="2"/>
  </r>
  <r>
    <x v="6"/>
    <s v="SECRETARIA DA RECEITA FEDERAL DO BRASIL - RFB"/>
    <x v="14"/>
    <d v="2024-12-13T00:00:00"/>
    <d v="2024-12-20T00:00:00"/>
    <s v="'07.16.24348.4802312-0"/>
    <s v="1 | 1"/>
    <x v="1"/>
    <x v="0"/>
    <n v="-908.85"/>
    <x v="20"/>
    <x v="20"/>
    <s v="REF. DCTFWEB NOVEMBRO/2024"/>
    <x v="6"/>
    <x v="2"/>
    <x v="0"/>
    <n v="6002"/>
    <x v="9"/>
    <n v="60022"/>
    <s v="OPERACIONAL ADM (Extraordinário)"/>
    <x v="1"/>
    <x v="0"/>
    <x v="2"/>
    <x v="2"/>
    <x v="2"/>
    <x v="2"/>
  </r>
  <r>
    <x v="6"/>
    <s v="SECRETARIA DA RECEITA FEDERAL DO BRASIL - RFB"/>
    <x v="14"/>
    <d v="2024-12-13T00:00:00"/>
    <d v="2024-12-20T00:00:00"/>
    <s v="'07.16.24348.4802312-0"/>
    <s v="1 | 1"/>
    <x v="1"/>
    <x v="0"/>
    <n v="-906.23"/>
    <x v="32"/>
    <x v="32"/>
    <s v="REF. DCTFWEB NOVEMBRO/2024"/>
    <x v="6"/>
    <x v="2"/>
    <x v="0"/>
    <n v="6002"/>
    <x v="9"/>
    <n v="60025"/>
    <s v="OPERACIONAL ADM (Químico e Biológico)"/>
    <x v="1"/>
    <x v="0"/>
    <x v="2"/>
    <x v="2"/>
    <x v="2"/>
    <x v="2"/>
  </r>
  <r>
    <x v="6"/>
    <s v="SECRETARIA DA RECEITA FEDERAL DO BRASIL - RFB"/>
    <x v="14"/>
    <d v="2024-12-13T00:00:00"/>
    <d v="2024-12-20T00:00:00"/>
    <s v="'07.16.24348.4802312-0"/>
    <s v="1 | 1"/>
    <x v="1"/>
    <x v="0"/>
    <n v="-856.18"/>
    <x v="20"/>
    <x v="20"/>
    <s v="REF. DCTFWEB NOVEMBRO/2024"/>
    <x v="6"/>
    <x v="2"/>
    <x v="0"/>
    <n v="6002"/>
    <x v="9"/>
    <n v="60025"/>
    <s v="OPERACIONAL ADM (Químico e Biológico)"/>
    <x v="1"/>
    <x v="0"/>
    <x v="2"/>
    <x v="2"/>
    <x v="2"/>
    <x v="2"/>
  </r>
  <r>
    <x v="6"/>
    <s v="SECRETARIA DA RECEITA FEDERAL DO BRASIL - RFB"/>
    <x v="14"/>
    <d v="2024-12-13T00:00:00"/>
    <d v="2024-12-20T00:00:00"/>
    <s v="'07.16.24348.4802312-0"/>
    <s v="1 | 1"/>
    <x v="1"/>
    <x v="0"/>
    <n v="-800.17"/>
    <x v="20"/>
    <x v="20"/>
    <s v="REF. DCTFWEB NOVEMBRO/2024"/>
    <x v="2"/>
    <x v="2"/>
    <x v="0"/>
    <n v="5003"/>
    <x v="31"/>
    <n v="50037"/>
    <s v="LAVANDERIA (Comum)"/>
    <x v="1"/>
    <x v="0"/>
    <x v="2"/>
    <x v="2"/>
    <x v="2"/>
    <x v="2"/>
  </r>
  <r>
    <x v="6"/>
    <s v="SECRETARIA DA RECEITA FEDERAL DO BRASIL - RFB"/>
    <x v="14"/>
    <d v="2024-12-13T00:00:00"/>
    <d v="2024-12-20T00:00:00"/>
    <s v="'07.16.24348.4802312-0"/>
    <s v="1 | 1"/>
    <x v="1"/>
    <x v="0"/>
    <n v="-778.52"/>
    <x v="32"/>
    <x v="32"/>
    <s v="REF. DCTFWEB NOVEMBRO/2024"/>
    <x v="10"/>
    <x v="2"/>
    <x v="0"/>
    <n v="7003"/>
    <x v="14"/>
    <n v="70037"/>
    <s v="SERRALHERIA (Comum)"/>
    <x v="1"/>
    <x v="0"/>
    <x v="2"/>
    <x v="2"/>
    <x v="2"/>
    <x v="2"/>
  </r>
  <r>
    <x v="6"/>
    <s v="SECRETARIA DA RECEITA FEDERAL DO BRASIL - RFB"/>
    <x v="14"/>
    <d v="2024-12-13T00:00:00"/>
    <d v="2024-12-20T00:00:00"/>
    <s v="'07.16.24348.4802312-0"/>
    <s v="1 | 1"/>
    <x v="1"/>
    <x v="0"/>
    <n v="-737.96"/>
    <x v="32"/>
    <x v="32"/>
    <s v="REF. DCTFWEB NOVEMBRO/2024"/>
    <x v="7"/>
    <x v="2"/>
    <x v="0"/>
    <n v="3008"/>
    <x v="26"/>
    <n v="30087"/>
    <s v="ALMOXARIFADO (Comum)"/>
    <x v="1"/>
    <x v="0"/>
    <x v="2"/>
    <x v="2"/>
    <x v="2"/>
    <x v="2"/>
  </r>
  <r>
    <x v="6"/>
    <s v="SECRETARIA DA RECEITA FEDERAL DO BRASIL - RFB"/>
    <x v="14"/>
    <d v="2024-12-13T00:00:00"/>
    <d v="2024-12-20T00:00:00"/>
    <s v="'07.16.24348.4802312-0"/>
    <s v="1 | 1"/>
    <x v="1"/>
    <x v="0"/>
    <n v="-729.75"/>
    <x v="20"/>
    <x v="20"/>
    <s v="REF. DCTFWEB NOVEMBRO/2024"/>
    <x v="2"/>
    <x v="2"/>
    <x v="0"/>
    <n v="7002"/>
    <x v="33"/>
    <n v="70027"/>
    <s v="LAVAGEM (Comum)"/>
    <x v="1"/>
    <x v="0"/>
    <x v="2"/>
    <x v="2"/>
    <x v="2"/>
    <x v="2"/>
  </r>
  <r>
    <x v="6"/>
    <s v="SECRETARIA DA RECEITA FEDERAL DO BRASIL - RFB"/>
    <x v="14"/>
    <d v="2024-12-13T00:00:00"/>
    <d v="2024-12-20T00:00:00"/>
    <s v="'07.16.24348.4802312-0"/>
    <s v="1 | 1"/>
    <x v="1"/>
    <x v="0"/>
    <n v="-399.03"/>
    <x v="32"/>
    <x v="32"/>
    <s v="REF. DCTFWEB NOVEMBRO/2024"/>
    <x v="2"/>
    <x v="1"/>
    <x v="0"/>
    <n v="4004"/>
    <x v="2"/>
    <n v="40041"/>
    <s v="PATRIMÔNIO (Administrativo)"/>
    <x v="1"/>
    <x v="0"/>
    <x v="2"/>
    <x v="2"/>
    <x v="2"/>
    <x v="2"/>
  </r>
  <r>
    <x v="6"/>
    <s v="SECRETARIA DA RECEITA FEDERAL DO BRASIL - RFB"/>
    <x v="14"/>
    <d v="2024-12-13T00:00:00"/>
    <d v="2024-12-20T00:00:00"/>
    <s v="'07.16.24348.4802312-0"/>
    <s v="1 | 1"/>
    <x v="1"/>
    <x v="0"/>
    <n v="-290.33999999999997"/>
    <x v="32"/>
    <x v="32"/>
    <s v="REF. DCTFWEB NOVEMBRO/2024"/>
    <x v="3"/>
    <x v="2"/>
    <x v="0"/>
    <n v="7004"/>
    <x v="3"/>
    <n v="70047"/>
    <s v="FÁBRICA CNTR (Comum)"/>
    <x v="1"/>
    <x v="0"/>
    <x v="2"/>
    <x v="2"/>
    <x v="2"/>
    <x v="2"/>
  </r>
  <r>
    <x v="6"/>
    <s v="SECRETARIA DA RECEITA FEDERAL DO BRASIL - RFB"/>
    <x v="14"/>
    <d v="2024-12-13T00:00:00"/>
    <d v="2024-12-20T00:00:00"/>
    <s v="'07.16.24348.4802312-0"/>
    <s v="1 | 1"/>
    <x v="1"/>
    <x v="0"/>
    <n v="-69.650000000000006"/>
    <x v="32"/>
    <x v="32"/>
    <s v="REF. DCTFWEB NOVEMBRO/2024"/>
    <x v="2"/>
    <x v="2"/>
    <x v="0"/>
    <n v="7002"/>
    <x v="33"/>
    <n v="70027"/>
    <s v="LAVAGEM (Comum)"/>
    <x v="1"/>
    <x v="0"/>
    <x v="2"/>
    <x v="2"/>
    <x v="2"/>
    <x v="2"/>
  </r>
  <r>
    <x v="6"/>
    <s v="SECRETARIA DA RECEITA FEDERAL DO BRASIL - RFB"/>
    <x v="14"/>
    <d v="2024-12-13T00:00:00"/>
    <d v="2024-12-20T00:00:00"/>
    <s v="'07.16.24348.4802312-0"/>
    <s v="1 | 1"/>
    <x v="1"/>
    <x v="0"/>
    <n v="939.36"/>
    <x v="20"/>
    <x v="20"/>
    <s v="REF. DCTFWEB NOVEMBRO/2024"/>
    <x v="0"/>
    <x v="2"/>
    <x v="0"/>
    <n v="2001"/>
    <x v="0"/>
    <n v="20017"/>
    <s v="CORPORATIVO (Comum)"/>
    <x v="1"/>
    <x v="0"/>
    <x v="2"/>
    <x v="2"/>
    <x v="2"/>
    <x v="2"/>
  </r>
  <r>
    <x v="6"/>
    <s v="SECRETARIA DA RECEITA FEDERAL DO BRASIL - RFB"/>
    <x v="0"/>
    <d v="2024-12-12T00:00:00"/>
    <d v="2024-12-30T00:00:00"/>
    <s v="'1037773"/>
    <s v="1 | 1"/>
    <x v="1"/>
    <x v="0"/>
    <n v="-657.55"/>
    <x v="10"/>
    <x v="10"/>
    <s v="REF. RELP SN PARC 31 DE 54 -   DEBITO CC"/>
    <x v="0"/>
    <x v="0"/>
    <x v="0"/>
    <n v="2001"/>
    <x v="0"/>
    <n v="20011"/>
    <s v="CORPORATIVO (Administrativo)"/>
    <x v="1"/>
    <x v="0"/>
    <x v="5"/>
    <x v="5"/>
    <x v="6"/>
    <x v="6"/>
  </r>
  <r>
    <x v="6"/>
    <s v="SECRETARIA DA RECEITA FEDERAL DO BRASIL - RFB"/>
    <x v="0"/>
    <d v="2024-12-17T00:00:00"/>
    <d v="2024-12-20T00:00:00"/>
    <s v="' 07.16.24352.6703781-2"/>
    <s v="1 | 1"/>
    <x v="1"/>
    <x v="0"/>
    <n v="-7616.36"/>
    <x v="22"/>
    <x v="22"/>
    <s v="ENC: INSS - 13Âª SALÃRIO/2024 - GA"/>
    <x v="10"/>
    <x v="2"/>
    <x v="0"/>
    <n v="7001"/>
    <x v="11"/>
    <n v="70017"/>
    <s v="OFICINA (Comum)"/>
    <x v="1"/>
    <x v="0"/>
    <x v="2"/>
    <x v="2"/>
    <x v="13"/>
    <x v="13"/>
  </r>
  <r>
    <x v="6"/>
    <s v="SECRETARIA DA RECEITA FEDERAL DO BRASIL - RFB"/>
    <x v="0"/>
    <d v="2024-12-17T00:00:00"/>
    <d v="2024-12-20T00:00:00"/>
    <s v="' 07.16.24352.6703781-2"/>
    <s v="1 | 1"/>
    <x v="1"/>
    <x v="0"/>
    <n v="-3280.22"/>
    <x v="22"/>
    <x v="22"/>
    <s v="ENC: INSS - 13Âª SALÃRIO/2024 - GA"/>
    <x v="2"/>
    <x v="1"/>
    <x v="0"/>
    <n v="4004"/>
    <x v="2"/>
    <n v="40041"/>
    <s v="PATRIMÔNIO (Administrativo)"/>
    <x v="1"/>
    <x v="0"/>
    <x v="2"/>
    <x v="2"/>
    <x v="13"/>
    <x v="13"/>
  </r>
  <r>
    <x v="6"/>
    <s v="SECRETARIA DA RECEITA FEDERAL DO BRASIL - RFB"/>
    <x v="0"/>
    <d v="2024-12-17T00:00:00"/>
    <d v="2024-12-20T00:00:00"/>
    <s v="' 07.16.24352.6703781-2"/>
    <s v="1 | 1"/>
    <x v="1"/>
    <x v="0"/>
    <n v="-1265.46"/>
    <x v="22"/>
    <x v="22"/>
    <s v="ENC: INSS - 13Âª SALÃRIO/2024 - GA"/>
    <x v="10"/>
    <x v="2"/>
    <x v="0"/>
    <n v="7003"/>
    <x v="14"/>
    <n v="70037"/>
    <s v="SERRALHERIA (Comum)"/>
    <x v="1"/>
    <x v="0"/>
    <x v="2"/>
    <x v="2"/>
    <x v="13"/>
    <x v="13"/>
  </r>
  <r>
    <x v="6"/>
    <s v="SECRETARIA DA RECEITA FEDERAL DO BRASIL - RFB"/>
    <x v="0"/>
    <d v="2024-12-17T00:00:00"/>
    <d v="2024-12-20T00:00:00"/>
    <s v="' 07.16.24352.6703781-2"/>
    <s v="1 | 1"/>
    <x v="1"/>
    <x v="0"/>
    <n v="-759.42"/>
    <x v="22"/>
    <x v="22"/>
    <s v="ENC: INSS - 13Âª SALÃRIO/2024 - GA"/>
    <x v="6"/>
    <x v="2"/>
    <x v="0"/>
    <n v="6002"/>
    <x v="9"/>
    <n v="60022"/>
    <s v="OPERACIONAL ADM (Extraordinário)"/>
    <x v="1"/>
    <x v="0"/>
    <x v="2"/>
    <x v="2"/>
    <x v="13"/>
    <x v="13"/>
  </r>
  <r>
    <x v="6"/>
    <s v="SECRETARIA DA RECEITA FEDERAL DO BRASIL - RFB"/>
    <x v="0"/>
    <d v="2024-12-17T00:00:00"/>
    <d v="2024-12-20T00:00:00"/>
    <s v="' 07.16.24352.6703781-2"/>
    <s v="1 | 1"/>
    <x v="1"/>
    <x v="0"/>
    <n v="-685.27"/>
    <x v="22"/>
    <x v="22"/>
    <s v="ENC: INSS - 13Âª SALÃRIO/2024 - GA"/>
    <x v="7"/>
    <x v="2"/>
    <x v="0"/>
    <n v="3008"/>
    <x v="26"/>
    <n v="30087"/>
    <s v="ALMOXARIFADO (Comum)"/>
    <x v="1"/>
    <x v="0"/>
    <x v="2"/>
    <x v="2"/>
    <x v="13"/>
    <x v="13"/>
  </r>
  <r>
    <x v="6"/>
    <s v="SECRETARIA DA RECEITA FEDERAL DO BRASIL - RFB"/>
    <x v="0"/>
    <d v="2024-12-17T00:00:00"/>
    <d v="2024-12-20T00:00:00"/>
    <s v="' 07.16.24352.6703781-2"/>
    <s v="1 | 1"/>
    <x v="1"/>
    <x v="0"/>
    <n v="-644.61"/>
    <x v="22"/>
    <x v="22"/>
    <s v="ENC: INSS - 13Âª SALÃRIO/2024 - GA"/>
    <x v="6"/>
    <x v="2"/>
    <x v="0"/>
    <n v="6002"/>
    <x v="9"/>
    <n v="60025"/>
    <s v="OPERACIONAL ADM (Químico e Biológico)"/>
    <x v="1"/>
    <x v="0"/>
    <x v="2"/>
    <x v="2"/>
    <x v="13"/>
    <x v="13"/>
  </r>
  <r>
    <x v="6"/>
    <s v="SECRETARIA DA RECEITA FEDERAL DO BRASIL - RFB"/>
    <x v="0"/>
    <d v="2024-12-17T00:00:00"/>
    <d v="2024-12-20T00:00:00"/>
    <s v="' 07.16.24352.6703781-2"/>
    <s v="1 | 1"/>
    <x v="1"/>
    <x v="0"/>
    <n v="-561.54999999999995"/>
    <x v="22"/>
    <x v="22"/>
    <s v="ENC: INSS - 13Âª SALÃRIO/2024 - GA"/>
    <x v="3"/>
    <x v="2"/>
    <x v="0"/>
    <n v="7004"/>
    <x v="3"/>
    <n v="70047"/>
    <s v="FÁBRICA CNTR (Comum)"/>
    <x v="1"/>
    <x v="0"/>
    <x v="2"/>
    <x v="2"/>
    <x v="13"/>
    <x v="13"/>
  </r>
  <r>
    <x v="6"/>
    <s v="SECRETARIA DA RECEITA FEDERAL DO BRASIL - RFB"/>
    <x v="0"/>
    <d v="2024-12-17T00:00:00"/>
    <d v="2024-12-20T00:00:00"/>
    <s v="' 07.16.24352.6703781-2"/>
    <s v="1 | 1"/>
    <x v="1"/>
    <x v="0"/>
    <n v="-479.88"/>
    <x v="22"/>
    <x v="22"/>
    <s v="ENC: INSS - 13Âª SALÃRIO/2024 - GA"/>
    <x v="2"/>
    <x v="2"/>
    <x v="0"/>
    <n v="7002"/>
    <x v="33"/>
    <n v="70027"/>
    <s v="LAVAGEM (Comum)"/>
    <x v="1"/>
    <x v="0"/>
    <x v="2"/>
    <x v="2"/>
    <x v="13"/>
    <x v="13"/>
  </r>
  <r>
    <x v="6"/>
    <s v="SECRETARIA DA RECEITA FEDERAL DO BRASIL - RFB"/>
    <x v="0"/>
    <d v="2024-12-17T00:00:00"/>
    <d v="2024-12-20T00:00:00"/>
    <s v="' 07.16.24352.6703781-2"/>
    <s v="1 | 1"/>
    <x v="1"/>
    <x v="0"/>
    <n v="-189.36"/>
    <x v="22"/>
    <x v="22"/>
    <s v="ENC: INSS - 13Âª SALÃRIO/2024 - GA"/>
    <x v="2"/>
    <x v="2"/>
    <x v="0"/>
    <n v="5003"/>
    <x v="31"/>
    <n v="50037"/>
    <s v="LAVANDERIA (Comum)"/>
    <x v="1"/>
    <x v="0"/>
    <x v="2"/>
    <x v="2"/>
    <x v="13"/>
    <x v="13"/>
  </r>
  <r>
    <x v="6"/>
    <s v="SECRETARIA DA RECEITA FEDERAL DO BRASIL - RFB"/>
    <x v="0"/>
    <d v="2024-12-17T00:00:00"/>
    <d v="2024-12-20T00:00:00"/>
    <s v="' 07.16.24352.6703781-2"/>
    <s v="1 | 1"/>
    <x v="1"/>
    <x v="0"/>
    <n v="-84.46"/>
    <x v="33"/>
    <x v="33"/>
    <s v="ENC: INSS - 13Âª SALÃRIO/2024 - GA"/>
    <x v="19"/>
    <x v="0"/>
    <x v="0"/>
    <n v="9001"/>
    <x v="24"/>
    <n v="90011"/>
    <s v="SÓCIO - 1 (Administrativo)"/>
    <x v="1"/>
    <x v="0"/>
    <x v="10"/>
    <x v="10"/>
    <x v="16"/>
    <x v="16"/>
  </r>
  <r>
    <x v="6"/>
    <s v="SECRETARIA DA RECEITA FEDERAL DO BRASIL - RFB"/>
    <x v="0"/>
    <d v="2024-12-17T00:00:00"/>
    <d v="2024-12-20T00:00:00"/>
    <s v="' 07.16.24352.6703781-2"/>
    <s v="1 | 1"/>
    <x v="1"/>
    <x v="0"/>
    <n v="0"/>
    <x v="22"/>
    <x v="22"/>
    <s v="ENC: INSS - 13Âª SALÃRIO/2024 - GA"/>
    <x v="12"/>
    <x v="1"/>
    <x v="0"/>
    <n v="4003"/>
    <x v="13"/>
    <n v="40031"/>
    <s v="RELACIONAMENTO (Administrativo)"/>
    <x v="1"/>
    <x v="0"/>
    <x v="2"/>
    <x v="2"/>
    <x v="13"/>
    <x v="13"/>
  </r>
  <r>
    <x v="6"/>
    <s v="SECRETARIA DA RECEITA FEDERAL DO BRASIL - RFB"/>
    <x v="0"/>
    <d v="2024-12-17T00:00:00"/>
    <d v="2024-12-20T00:00:00"/>
    <s v="' 07.16.24352.6703781-2"/>
    <s v="1 | 1"/>
    <x v="1"/>
    <x v="0"/>
    <n v="0"/>
    <x v="22"/>
    <x v="22"/>
    <s v="ENC: INSS - 13Âª SALÃRIO/2024 - GA"/>
    <x v="14"/>
    <x v="1"/>
    <x v="0"/>
    <n v="8001"/>
    <x v="17"/>
    <n v="80011"/>
    <s v="MARKETING (Administrativo)"/>
    <x v="1"/>
    <x v="0"/>
    <x v="2"/>
    <x v="2"/>
    <x v="13"/>
    <x v="13"/>
  </r>
  <r>
    <x v="6"/>
    <s v="SECRETARIA DA RECEITA FEDERAL DO BRASIL - RFB"/>
    <x v="0"/>
    <d v="2024-12-17T00:00:00"/>
    <d v="2024-12-20T00:00:00"/>
    <s v="' 07.16.24352.6703781-2"/>
    <s v="1 | 1"/>
    <x v="1"/>
    <x v="0"/>
    <n v="0"/>
    <x v="22"/>
    <x v="22"/>
    <s v="ENC: INSS - 13Âª SALÃRIO/2024 - GA"/>
    <x v="15"/>
    <x v="1"/>
    <x v="0"/>
    <n v="3005"/>
    <x v="18"/>
    <n v="30051"/>
    <s v="DEPARTAMENTO PESSOAL (Administrativo)"/>
    <x v="1"/>
    <x v="0"/>
    <x v="2"/>
    <x v="2"/>
    <x v="13"/>
    <x v="13"/>
  </r>
  <r>
    <x v="6"/>
    <s v="SECRETARIA DA RECEITA FEDERAL DO BRASIL - RFB"/>
    <x v="0"/>
    <d v="2024-12-17T00:00:00"/>
    <d v="2024-12-20T00:00:00"/>
    <s v="' 07.16.24352.6703781-2"/>
    <s v="1 | 1"/>
    <x v="1"/>
    <x v="0"/>
    <n v="0"/>
    <x v="22"/>
    <x v="22"/>
    <s v="ENC: INSS - 13Âª SALÃRIO/2024 - GA"/>
    <x v="16"/>
    <x v="1"/>
    <x v="0"/>
    <n v="3002"/>
    <x v="19"/>
    <n v="30021"/>
    <s v="FINANCEIRO (Administrativo)"/>
    <x v="1"/>
    <x v="0"/>
    <x v="2"/>
    <x v="2"/>
    <x v="13"/>
    <x v="13"/>
  </r>
  <r>
    <x v="6"/>
    <s v="SECRETARIA DA RECEITA FEDERAL DO BRASIL - RFB"/>
    <x v="0"/>
    <d v="2024-12-17T00:00:00"/>
    <d v="2024-12-20T00:00:00"/>
    <s v="' 07.16.24352.6703781-2"/>
    <s v="1 | 1"/>
    <x v="1"/>
    <x v="0"/>
    <n v="0"/>
    <x v="22"/>
    <x v="22"/>
    <s v="ENC: INSS - 13Âª SALÃRIO/2024 - GA"/>
    <x v="6"/>
    <x v="2"/>
    <x v="0"/>
    <n v="6001"/>
    <x v="6"/>
    <n v="60012"/>
    <s v="OPERACIONAL (Extraordinário)"/>
    <x v="1"/>
    <x v="0"/>
    <x v="2"/>
    <x v="2"/>
    <x v="13"/>
    <x v="13"/>
  </r>
  <r>
    <x v="6"/>
    <s v="SECRETARIA DA RECEITA FEDERAL DO BRASIL - RFB"/>
    <x v="0"/>
    <d v="2024-12-17T00:00:00"/>
    <d v="2024-12-20T00:00:00"/>
    <s v="' 07.16.24352.6703781-2"/>
    <s v="1 | 1"/>
    <x v="1"/>
    <x v="0"/>
    <n v="0"/>
    <x v="22"/>
    <x v="22"/>
    <s v="ENC: INSS - 13Âª SALÃRIO/2024 - GA"/>
    <x v="6"/>
    <x v="2"/>
    <x v="0"/>
    <n v="6001"/>
    <x v="6"/>
    <n v="60013"/>
    <s v="OPERACIONAL (Poli e Rollon)"/>
    <x v="1"/>
    <x v="0"/>
    <x v="2"/>
    <x v="2"/>
    <x v="13"/>
    <x v="13"/>
  </r>
  <r>
    <x v="6"/>
    <s v="SECRETARIA DA RECEITA FEDERAL DO BRASIL - RFB"/>
    <x v="0"/>
    <d v="2024-12-17T00:00:00"/>
    <d v="2024-12-20T00:00:00"/>
    <s v="' 07.16.24352.6703781-2"/>
    <s v="1 | 1"/>
    <x v="1"/>
    <x v="0"/>
    <n v="0"/>
    <x v="22"/>
    <x v="22"/>
    <s v="ENC: INSS - 13Âª SALÃRIO/2024 - GA"/>
    <x v="6"/>
    <x v="2"/>
    <x v="0"/>
    <n v="6001"/>
    <x v="6"/>
    <n v="60014"/>
    <s v="OPERACIONAL (Reciclável)"/>
    <x v="1"/>
    <x v="0"/>
    <x v="2"/>
    <x v="2"/>
    <x v="13"/>
    <x v="13"/>
  </r>
  <r>
    <x v="6"/>
    <s v="SECRETARIA DA RECEITA FEDERAL DO BRASIL - RFB"/>
    <x v="0"/>
    <d v="2024-12-17T00:00:00"/>
    <d v="2024-12-20T00:00:00"/>
    <s v="' 07.16.24352.6703781-2"/>
    <s v="1 | 1"/>
    <x v="1"/>
    <x v="0"/>
    <n v="0"/>
    <x v="22"/>
    <x v="22"/>
    <s v="ENC: INSS - 13Âª SALÃRIO/2024 - GA"/>
    <x v="6"/>
    <x v="2"/>
    <x v="0"/>
    <n v="6001"/>
    <x v="6"/>
    <n v="60015"/>
    <s v="OPERACIONAL (Químico e Biológico)"/>
    <x v="1"/>
    <x v="0"/>
    <x v="2"/>
    <x v="2"/>
    <x v="13"/>
    <x v="13"/>
  </r>
  <r>
    <x v="6"/>
    <s v="SECRETARIA DA RECEITA FEDERAL DO BRASIL - RFB"/>
    <x v="0"/>
    <d v="2024-12-17T00:00:00"/>
    <d v="2024-12-20T00:00:00"/>
    <s v="' 07.16.24352.6703781-2"/>
    <s v="1 | 1"/>
    <x v="1"/>
    <x v="0"/>
    <n v="0"/>
    <x v="22"/>
    <x v="22"/>
    <s v="ENC: INSS - 13Âª SALÃRIO/2024 - GA"/>
    <x v="6"/>
    <x v="2"/>
    <x v="0"/>
    <n v="6002"/>
    <x v="9"/>
    <n v="60027"/>
    <s v="OPERACIONAL ADM (Comum)"/>
    <x v="1"/>
    <x v="0"/>
    <x v="2"/>
    <x v="2"/>
    <x v="13"/>
    <x v="13"/>
  </r>
  <r>
    <x v="6"/>
    <s v="SECRETARIA DA RECEITA FEDERAL DO BRASIL - RFB"/>
    <x v="0"/>
    <d v="2024-12-17T00:00:00"/>
    <d v="2024-12-20T00:00:00"/>
    <s v="' 07.16.24352.6703781-2"/>
    <s v="1 | 1"/>
    <x v="1"/>
    <x v="0"/>
    <n v="0"/>
    <x v="22"/>
    <x v="22"/>
    <s v="ENC: INSS - 13Âª SALÃRIO/2024 - GA"/>
    <x v="6"/>
    <x v="2"/>
    <x v="0"/>
    <n v="7005"/>
    <x v="37"/>
    <n v="70057"/>
    <s v="MULTIPLAN (Comum)"/>
    <x v="1"/>
    <x v="0"/>
    <x v="2"/>
    <x v="2"/>
    <x v="13"/>
    <x v="13"/>
  </r>
  <r>
    <x v="6"/>
    <s v="SECRETARIA DA RECEITA FEDERAL DO BRASIL - RFB"/>
    <x v="0"/>
    <d v="2024-12-17T00:00:00"/>
    <d v="2024-12-20T00:00:00"/>
    <s v="' 07.16.24352.6703781-2"/>
    <s v="1 | 1"/>
    <x v="1"/>
    <x v="0"/>
    <n v="0"/>
    <x v="22"/>
    <x v="22"/>
    <s v="ENC: INSS - 13Âª SALÃRIO/2024 - GA"/>
    <x v="18"/>
    <x v="1"/>
    <x v="0"/>
    <n v="5002"/>
    <x v="21"/>
    <n v="50021"/>
    <s v="MANIFESTO (Administrativo)"/>
    <x v="1"/>
    <x v="0"/>
    <x v="2"/>
    <x v="2"/>
    <x v="13"/>
    <x v="13"/>
  </r>
  <r>
    <x v="6"/>
    <s v="SECRETARIA DA RECEITA FEDERAL DO BRASIL - RFB"/>
    <x v="0"/>
    <d v="2024-12-17T00:00:00"/>
    <d v="2024-12-20T00:00:00"/>
    <s v="' 07.16.24352.6703781-2"/>
    <s v="1 | 1"/>
    <x v="1"/>
    <x v="0"/>
    <n v="0"/>
    <x v="22"/>
    <x v="22"/>
    <s v="ENC: INSS - 13Âª SALÃRIO/2024 - GA"/>
    <x v="9"/>
    <x v="1"/>
    <x v="0"/>
    <n v="8006"/>
    <x v="10"/>
    <n v="80061"/>
    <s v="TECNOLOGIA DA INFORMAÇÃO (Administrativo)"/>
    <x v="1"/>
    <x v="0"/>
    <x v="2"/>
    <x v="2"/>
    <x v="13"/>
    <x v="13"/>
  </r>
  <r>
    <x v="6"/>
    <s v="SECRETARIA DA RECEITA FEDERAL DO BRASIL - RFB"/>
    <x v="0"/>
    <d v="2024-12-17T00:00:00"/>
    <d v="2024-12-20T00:00:00"/>
    <s v="' 07.16.24352.6703781-2"/>
    <s v="1 | 1"/>
    <x v="1"/>
    <x v="0"/>
    <n v="0"/>
    <x v="22"/>
    <x v="22"/>
    <s v="ENC: INSS - 13Âª SALÃRIO/2024 - GA"/>
    <x v="11"/>
    <x v="1"/>
    <x v="0"/>
    <n v="3003"/>
    <x v="12"/>
    <n v="30031"/>
    <s v="COBRANÇA (Administrativo)"/>
    <x v="1"/>
    <x v="0"/>
    <x v="2"/>
    <x v="2"/>
    <x v="13"/>
    <x v="13"/>
  </r>
  <r>
    <x v="6"/>
    <s v="SECRETARIA DA RECEITA FEDERAL DO BRASIL - RFB"/>
    <x v="0"/>
    <d v="2024-12-17T00:00:00"/>
    <d v="2024-12-20T00:00:00"/>
    <s v="' 07.16.24352.6703781-2"/>
    <s v="1 | 1"/>
    <x v="1"/>
    <x v="0"/>
    <n v="0"/>
    <x v="22"/>
    <x v="22"/>
    <s v="ENC: INSS - 13Âª SALÃRIO/2024 - GA"/>
    <x v="20"/>
    <x v="1"/>
    <x v="0"/>
    <n v="3004"/>
    <x v="27"/>
    <n v="30041"/>
    <s v="FATURAMENTO (Administrativo)"/>
    <x v="1"/>
    <x v="0"/>
    <x v="2"/>
    <x v="2"/>
    <x v="13"/>
    <x v="13"/>
  </r>
  <r>
    <x v="6"/>
    <s v="SECRETARIA DA RECEITA FEDERAL DO BRASIL - RFB"/>
    <x v="0"/>
    <d v="2024-12-17T00:00:00"/>
    <d v="2024-12-20T00:00:00"/>
    <s v="' 07.16.24352.6703781-2"/>
    <s v="1 | 1"/>
    <x v="1"/>
    <x v="0"/>
    <n v="0"/>
    <x v="22"/>
    <x v="22"/>
    <s v="ENC: INSS - 13Âª SALÃRIO/2024 - GA"/>
    <x v="4"/>
    <x v="1"/>
    <x v="0"/>
    <n v="8002"/>
    <x v="4"/>
    <n v="80021"/>
    <s v="JURÍDICO (Administrativo)"/>
    <x v="1"/>
    <x v="0"/>
    <x v="2"/>
    <x v="2"/>
    <x v="13"/>
    <x v="13"/>
  </r>
  <r>
    <x v="6"/>
    <s v="SECRETARIA DA RECEITA FEDERAL DO BRASIL - RFB"/>
    <x v="0"/>
    <d v="2024-12-17T00:00:00"/>
    <d v="2024-12-20T00:00:00"/>
    <s v="' 07.16.24352.6703781-2"/>
    <s v="1 | 1"/>
    <x v="1"/>
    <x v="0"/>
    <n v="0"/>
    <x v="22"/>
    <x v="22"/>
    <s v="ENC: INSS - 13Âª SALÃRIO/2024 - GA"/>
    <x v="8"/>
    <x v="1"/>
    <x v="0"/>
    <n v="3006"/>
    <x v="8"/>
    <n v="30061"/>
    <s v="RECURSOS HUMANOS (Administrativo)"/>
    <x v="1"/>
    <x v="0"/>
    <x v="2"/>
    <x v="2"/>
    <x v="13"/>
    <x v="13"/>
  </r>
  <r>
    <x v="6"/>
    <s v="SECRETARIA DA RECEITA FEDERAL DO BRASIL - RFB"/>
    <x v="0"/>
    <d v="2024-12-17T00:00:00"/>
    <d v="2024-12-20T00:00:00"/>
    <s v="' 07.16.24352.6703781-2"/>
    <s v="1 | 1"/>
    <x v="1"/>
    <x v="0"/>
    <n v="0"/>
    <x v="22"/>
    <x v="22"/>
    <s v="ENC: INSS - 13Âª SALÃRIO/2024 - GA"/>
    <x v="21"/>
    <x v="1"/>
    <x v="0"/>
    <n v="8003"/>
    <x v="28"/>
    <n v="80031"/>
    <s v="QUALIDADE E PROCESSOS (Administrativo)"/>
    <x v="1"/>
    <x v="0"/>
    <x v="2"/>
    <x v="2"/>
    <x v="13"/>
    <x v="13"/>
  </r>
  <r>
    <x v="6"/>
    <s v="SECRETARIA DA RECEITA FEDERAL DO BRASIL - RFB"/>
    <x v="0"/>
    <d v="2024-12-17T00:00:00"/>
    <d v="2024-12-20T00:00:00"/>
    <s v="' 07.16.24352.6703781-2"/>
    <s v="1 | 1"/>
    <x v="1"/>
    <x v="0"/>
    <n v="0"/>
    <x v="22"/>
    <x v="22"/>
    <s v="ENC: INSS - 13Âª SALÃRIO/2024 - GA"/>
    <x v="2"/>
    <x v="2"/>
    <x v="0"/>
    <n v="5005"/>
    <x v="32"/>
    <n v="50057"/>
    <s v="SEGURANÇA DO TRABALHO (Comum)"/>
    <x v="1"/>
    <x v="0"/>
    <x v="2"/>
    <x v="2"/>
    <x v="13"/>
    <x v="13"/>
  </r>
  <r>
    <x v="6"/>
    <s v="SECRETARIA DA RECEITA FEDERAL DO BRASIL - RFB"/>
    <x v="0"/>
    <d v="2025-01-15T00:00:00"/>
    <d v="2025-01-17T00:00:00"/>
    <s v="' 07.16.25014.8271760-3"/>
    <s v="1 | 1"/>
    <x v="1"/>
    <x v="0"/>
    <n v="-8543.2999999999993"/>
    <x v="20"/>
    <x v="20"/>
    <s v="REF. DCTFWEB dezembro /2024"/>
    <x v="10"/>
    <x v="2"/>
    <x v="0"/>
    <n v="7001"/>
    <x v="11"/>
    <n v="70017"/>
    <s v="OFICINA (Comum)"/>
    <x v="1"/>
    <x v="0"/>
    <x v="2"/>
    <x v="2"/>
    <x v="2"/>
    <x v="2"/>
  </r>
  <r>
    <x v="6"/>
    <s v="SECRETARIA DA RECEITA FEDERAL DO BRASIL - RFB"/>
    <x v="0"/>
    <d v="2025-01-15T00:00:00"/>
    <d v="2025-01-17T00:00:00"/>
    <s v="' 07.16.25014.8271760-3"/>
    <s v="1 | 1"/>
    <x v="1"/>
    <x v="0"/>
    <n v="-5065.08"/>
    <x v="32"/>
    <x v="32"/>
    <s v="REF. DCTFWEB dezembro /2024"/>
    <x v="10"/>
    <x v="2"/>
    <x v="0"/>
    <n v="7001"/>
    <x v="11"/>
    <n v="70017"/>
    <s v="OFICINA (Comum)"/>
    <x v="1"/>
    <x v="0"/>
    <x v="2"/>
    <x v="2"/>
    <x v="2"/>
    <x v="2"/>
  </r>
  <r>
    <x v="6"/>
    <s v="SECRETARIA DA RECEITA FEDERAL DO BRASIL - RFB"/>
    <x v="0"/>
    <d v="2025-01-15T00:00:00"/>
    <d v="2025-01-17T00:00:00"/>
    <s v="' 07.16.25014.8271760-3"/>
    <s v="1 | 1"/>
    <x v="1"/>
    <x v="0"/>
    <n v="-3546.66"/>
    <x v="20"/>
    <x v="20"/>
    <s v="REF. DCTFWEB dezembro /2024"/>
    <x v="2"/>
    <x v="1"/>
    <x v="0"/>
    <n v="4004"/>
    <x v="2"/>
    <n v="40041"/>
    <s v="PATRIMÔNIO (Administrativo)"/>
    <x v="1"/>
    <x v="0"/>
    <x v="2"/>
    <x v="2"/>
    <x v="2"/>
    <x v="2"/>
  </r>
  <r>
    <x v="6"/>
    <s v="SECRETARIA DA RECEITA FEDERAL DO BRASIL - RFB"/>
    <x v="0"/>
    <d v="2025-01-15T00:00:00"/>
    <d v="2025-01-17T00:00:00"/>
    <s v="' 07.16.25014.8271760-3"/>
    <s v="1 | 1"/>
    <x v="1"/>
    <x v="0"/>
    <n v="-1670.12"/>
    <x v="20"/>
    <x v="20"/>
    <s v="REF. DCTFWEB dezembro /2024"/>
    <x v="10"/>
    <x v="2"/>
    <x v="0"/>
    <n v="7003"/>
    <x v="14"/>
    <n v="70037"/>
    <s v="SERRALHERIA (Comum)"/>
    <x v="1"/>
    <x v="0"/>
    <x v="2"/>
    <x v="2"/>
    <x v="2"/>
    <x v="2"/>
  </r>
  <r>
    <x v="6"/>
    <s v="SECRETARIA DA RECEITA FEDERAL DO BRASIL - RFB"/>
    <x v="0"/>
    <d v="2025-01-15T00:00:00"/>
    <d v="2025-01-17T00:00:00"/>
    <s v="' 07.16.25014.8271760-3"/>
    <s v="1 | 1"/>
    <x v="1"/>
    <x v="0"/>
    <n v="-1318.62"/>
    <x v="32"/>
    <x v="32"/>
    <s v="REF. DCTFWEB dezembro /2024"/>
    <x v="6"/>
    <x v="2"/>
    <x v="0"/>
    <n v="6002"/>
    <x v="9"/>
    <n v="60022"/>
    <s v="OPERACIONAL ADM (Extraordinário)"/>
    <x v="1"/>
    <x v="0"/>
    <x v="2"/>
    <x v="2"/>
    <x v="2"/>
    <x v="2"/>
  </r>
  <r>
    <x v="6"/>
    <s v="SECRETARIA DA RECEITA FEDERAL DO BRASIL - RFB"/>
    <x v="0"/>
    <d v="2025-01-15T00:00:00"/>
    <d v="2025-01-17T00:00:00"/>
    <s v="' 07.16.25014.8271760-3"/>
    <s v="1 | 1"/>
    <x v="1"/>
    <x v="0"/>
    <n v="-1043.74"/>
    <x v="32"/>
    <x v="32"/>
    <s v="REF. DCTFWEB dezembro /2024"/>
    <x v="6"/>
    <x v="2"/>
    <x v="0"/>
    <n v="6002"/>
    <x v="9"/>
    <n v="60025"/>
    <s v="OPERACIONAL ADM (Químico e Biológico)"/>
    <x v="1"/>
    <x v="0"/>
    <x v="2"/>
    <x v="2"/>
    <x v="2"/>
    <x v="2"/>
  </r>
  <r>
    <x v="6"/>
    <s v="SECRETARIA DA RECEITA FEDERAL DO BRASIL - RFB"/>
    <x v="0"/>
    <d v="2025-01-15T00:00:00"/>
    <d v="2025-01-17T00:00:00"/>
    <s v="' 07.16.25014.8271760-3"/>
    <s v="1 | 1"/>
    <x v="1"/>
    <x v="0"/>
    <n v="-1034.21"/>
    <x v="20"/>
    <x v="20"/>
    <s v="REF. DCTFWEB dezembro /2024"/>
    <x v="7"/>
    <x v="2"/>
    <x v="0"/>
    <n v="3008"/>
    <x v="26"/>
    <n v="30087"/>
    <s v="ALMOXARIFADO (Comum)"/>
    <x v="1"/>
    <x v="0"/>
    <x v="2"/>
    <x v="2"/>
    <x v="2"/>
    <x v="2"/>
  </r>
  <r>
    <x v="6"/>
    <s v="SECRETARIA DA RECEITA FEDERAL DO BRASIL - RFB"/>
    <x v="0"/>
    <d v="2025-01-15T00:00:00"/>
    <d v="2025-01-17T00:00:00"/>
    <s v="' 07.16.25014.8271760-3"/>
    <s v="1 | 1"/>
    <x v="1"/>
    <x v="0"/>
    <n v="-1012.42"/>
    <x v="20"/>
    <x v="20"/>
    <s v="REF. DCTFWEB dezembro /2024"/>
    <x v="3"/>
    <x v="2"/>
    <x v="0"/>
    <n v="7004"/>
    <x v="3"/>
    <n v="70047"/>
    <s v="FÁBRICA CNTR (Comum)"/>
    <x v="1"/>
    <x v="0"/>
    <x v="2"/>
    <x v="2"/>
    <x v="2"/>
    <x v="2"/>
  </r>
  <r>
    <x v="6"/>
    <s v="SECRETARIA DA RECEITA FEDERAL DO BRASIL - RFB"/>
    <x v="0"/>
    <d v="2025-01-15T00:00:00"/>
    <d v="2025-01-17T00:00:00"/>
    <s v="' 07.16.25014.8271760-3"/>
    <s v="1 | 1"/>
    <x v="1"/>
    <x v="0"/>
    <n v="-722.32"/>
    <x v="20"/>
    <x v="20"/>
    <s v="REF. DCTFWEB dezembro /2024"/>
    <x v="6"/>
    <x v="2"/>
    <x v="0"/>
    <n v="6002"/>
    <x v="9"/>
    <n v="60022"/>
    <s v="OPERACIONAL ADM (Extraordinário)"/>
    <x v="1"/>
    <x v="0"/>
    <x v="2"/>
    <x v="2"/>
    <x v="2"/>
    <x v="2"/>
  </r>
  <r>
    <x v="6"/>
    <s v="SECRETARIA DA RECEITA FEDERAL DO BRASIL - RFB"/>
    <x v="0"/>
    <d v="2025-01-15T00:00:00"/>
    <d v="2025-01-17T00:00:00"/>
    <s v="' 07.16.25014.8271760-3"/>
    <s v="1 | 1"/>
    <x v="1"/>
    <x v="0"/>
    <n v="-695.55"/>
    <x v="32"/>
    <x v="32"/>
    <s v="REF. DCTFWEB dezembro /2024"/>
    <x v="10"/>
    <x v="2"/>
    <x v="0"/>
    <n v="7003"/>
    <x v="14"/>
    <n v="70037"/>
    <s v="SERRALHERIA (Comum)"/>
    <x v="1"/>
    <x v="0"/>
    <x v="2"/>
    <x v="2"/>
    <x v="2"/>
    <x v="2"/>
  </r>
  <r>
    <x v="6"/>
    <s v="SECRETARIA DA RECEITA FEDERAL DO BRASIL - RFB"/>
    <x v="0"/>
    <d v="2025-01-15T00:00:00"/>
    <d v="2025-01-17T00:00:00"/>
    <s v="' 07.16.25014.8271760-3"/>
    <s v="1 | 1"/>
    <x v="1"/>
    <x v="0"/>
    <n v="-694.65"/>
    <x v="20"/>
    <x v="20"/>
    <s v="REF. DCTFWEB dezembro /2024"/>
    <x v="2"/>
    <x v="2"/>
    <x v="0"/>
    <n v="7002"/>
    <x v="33"/>
    <n v="70027"/>
    <s v="LAVAGEM (Comum)"/>
    <x v="1"/>
    <x v="0"/>
    <x v="2"/>
    <x v="2"/>
    <x v="2"/>
    <x v="2"/>
  </r>
  <r>
    <x v="6"/>
    <s v="SECRETARIA DA RECEITA FEDERAL DO BRASIL - RFB"/>
    <x v="0"/>
    <d v="2025-01-15T00:00:00"/>
    <d v="2025-01-17T00:00:00"/>
    <s v="' 07.16.25014.8271760-3"/>
    <s v="1 | 1"/>
    <x v="1"/>
    <x v="0"/>
    <n v="-612.67999999999995"/>
    <x v="20"/>
    <x v="20"/>
    <s v="REF. DCTFWEB dezembro /2024"/>
    <x v="6"/>
    <x v="2"/>
    <x v="0"/>
    <n v="6002"/>
    <x v="9"/>
    <n v="60025"/>
    <s v="OPERACIONAL ADM (Químico e Biológico)"/>
    <x v="1"/>
    <x v="0"/>
    <x v="2"/>
    <x v="2"/>
    <x v="2"/>
    <x v="2"/>
  </r>
  <r>
    <x v="6"/>
    <s v="SECRETARIA DA RECEITA FEDERAL DO BRASIL - RFB"/>
    <x v="0"/>
    <d v="2025-01-15T00:00:00"/>
    <d v="2025-01-17T00:00:00"/>
    <s v="' 07.16.25014.8271760-3"/>
    <s v="1 | 1"/>
    <x v="1"/>
    <x v="0"/>
    <n v="-477.44"/>
    <x v="20"/>
    <x v="20"/>
    <s v="REF. DCTFWEB dezembro /2024"/>
    <x v="2"/>
    <x v="2"/>
    <x v="0"/>
    <n v="5003"/>
    <x v="31"/>
    <n v="50037"/>
    <s v="LAVANDERIA (Comum)"/>
    <x v="1"/>
    <x v="0"/>
    <x v="2"/>
    <x v="2"/>
    <x v="2"/>
    <x v="2"/>
  </r>
  <r>
    <x v="6"/>
    <s v="SECRETARIA DA RECEITA FEDERAL DO BRASIL - RFB"/>
    <x v="0"/>
    <d v="2025-01-15T00:00:00"/>
    <d v="2025-01-17T00:00:00"/>
    <s v="' 07.16.25014.8271760-3"/>
    <s v="1 | 1"/>
    <x v="1"/>
    <x v="0"/>
    <n v="-424.35"/>
    <x v="32"/>
    <x v="32"/>
    <s v="REF. DCTFWEB dezembro /2024"/>
    <x v="0"/>
    <x v="1"/>
    <x v="0"/>
    <n v="2001"/>
    <x v="0"/>
    <n v="20011"/>
    <s v="CORPORATIVO (Administrativo)"/>
    <x v="1"/>
    <x v="0"/>
    <x v="2"/>
    <x v="2"/>
    <x v="2"/>
    <x v="2"/>
  </r>
  <r>
    <x v="6"/>
    <s v="SECRETARIA DA RECEITA FEDERAL DO BRASIL - RFB"/>
    <x v="0"/>
    <d v="2025-01-15T00:00:00"/>
    <d v="2025-01-17T00:00:00"/>
    <s v="' 07.16.25014.8271760-3"/>
    <s v="1 | 1"/>
    <x v="1"/>
    <x v="0"/>
    <n v="-206.09"/>
    <x v="32"/>
    <x v="32"/>
    <s v="REF. DCTFWEB dezembro /2024"/>
    <x v="7"/>
    <x v="2"/>
    <x v="0"/>
    <n v="3008"/>
    <x v="26"/>
    <n v="30087"/>
    <s v="ALMOXARIFADO (Comum)"/>
    <x v="1"/>
    <x v="0"/>
    <x v="2"/>
    <x v="2"/>
    <x v="2"/>
    <x v="2"/>
  </r>
  <r>
    <x v="6"/>
    <s v="SECRETARIA DA RECEITA FEDERAL DO BRASIL - RFB"/>
    <x v="0"/>
    <d v="2025-01-15T00:00:00"/>
    <d v="2025-01-17T00:00:00"/>
    <s v="' 07.16.25014.8271760-3"/>
    <s v="1 | 1"/>
    <x v="1"/>
    <x v="0"/>
    <n v="-174.64"/>
    <x v="32"/>
    <x v="32"/>
    <s v="REF. DCTFWEB dezembro /2024"/>
    <x v="2"/>
    <x v="1"/>
    <x v="0"/>
    <n v="4004"/>
    <x v="2"/>
    <n v="40041"/>
    <s v="PATRIMÔNIO (Administrativo)"/>
    <x v="1"/>
    <x v="0"/>
    <x v="2"/>
    <x v="2"/>
    <x v="2"/>
    <x v="2"/>
  </r>
  <r>
    <x v="6"/>
    <s v="SECRETARIA DA RECEITA FEDERAL DO BRASIL - RFB"/>
    <x v="0"/>
    <d v="2025-01-15T00:00:00"/>
    <d v="2025-01-17T00:00:00"/>
    <s v="' 07.16.25014.8271760-3"/>
    <s v="1 | 1"/>
    <x v="1"/>
    <x v="0"/>
    <n v="-93.03"/>
    <x v="32"/>
    <x v="32"/>
    <s v="REF. DCTFWEB dezembro /2024"/>
    <x v="3"/>
    <x v="2"/>
    <x v="0"/>
    <n v="7004"/>
    <x v="3"/>
    <n v="70047"/>
    <s v="FÁBRICA CNTR (Comum)"/>
    <x v="1"/>
    <x v="0"/>
    <x v="2"/>
    <x v="2"/>
    <x v="2"/>
    <x v="2"/>
  </r>
  <r>
    <x v="6"/>
    <s v="SECRETARIA DA RECEITA FEDERAL DO BRASIL - RFB"/>
    <x v="0"/>
    <d v="2025-01-15T00:00:00"/>
    <d v="2025-01-17T00:00:00"/>
    <s v="' 07.16.25014.8271760-3"/>
    <s v="1 | 1"/>
    <x v="1"/>
    <x v="0"/>
    <n v="585.35"/>
    <x v="20"/>
    <x v="20"/>
    <s v="REF. DCTFWEB dezembro /2024"/>
    <x v="0"/>
    <x v="2"/>
    <x v="0"/>
    <n v="2001"/>
    <x v="0"/>
    <n v="20017"/>
    <s v="CORPORATIVO (Comum)"/>
    <x v="1"/>
    <x v="0"/>
    <x v="2"/>
    <x v="2"/>
    <x v="2"/>
    <x v="2"/>
  </r>
  <r>
    <x v="6"/>
    <s v="SECRETARIA DA RECEITA FEDERAL DO BRASIL - RFB"/>
    <x v="1"/>
    <d v="2025-01-13T00:00:00"/>
    <d v="2025-01-31T00:00:00"/>
    <s v="'1039089"/>
    <s v="1 | 1"/>
    <x v="1"/>
    <x v="0"/>
    <n v="-662.28"/>
    <x v="10"/>
    <x v="10"/>
    <s v="REF. RELP SN PARC 32 DE 54 -   DEBITO CC"/>
    <x v="0"/>
    <x v="0"/>
    <x v="0"/>
    <n v="2001"/>
    <x v="0"/>
    <n v="20011"/>
    <s v="CORPORATIVO (Administrativo)"/>
    <x v="1"/>
    <x v="1"/>
    <x v="5"/>
    <x v="5"/>
    <x v="6"/>
    <x v="6"/>
  </r>
  <r>
    <x v="6"/>
    <s v="SECRETARIA DA RECEITA FEDERAL DO BRASIL - RFB"/>
    <x v="2"/>
    <d v="2025-02-11T00:00:00"/>
    <d v="2025-02-28T00:00:00"/>
    <s v="'07.18.25042.6088467-1"/>
    <s v="1 | 1"/>
    <x v="1"/>
    <x v="1"/>
    <n v="-1545.84"/>
    <x v="10"/>
    <x v="10"/>
    <s v="REF. DAS-PERT/SN PARC-80/150  "/>
    <x v="0"/>
    <x v="0"/>
    <x v="0"/>
    <n v="2001"/>
    <x v="0"/>
    <n v="20011"/>
    <s v="CORPORATIVO (Administrativo)"/>
    <x v="1"/>
    <x v="1"/>
    <x v="5"/>
    <x v="5"/>
    <x v="6"/>
    <x v="6"/>
  </r>
  <r>
    <x v="6"/>
    <s v="SECRETARIA DA RECEITA FEDERAL DO BRASIL - RFB"/>
    <x v="2"/>
    <d v="2025-02-12T00:00:00"/>
    <d v="2025-02-28T00:00:00"/>
    <s v="' 07.17.25042.6162665-5"/>
    <s v="1 | 1"/>
    <x v="1"/>
    <x v="1"/>
    <n v="-1098.83"/>
    <x v="10"/>
    <x v="10"/>
    <s v="REF. DAS PGFN NÂº 5.110.380 -41/60"/>
    <x v="0"/>
    <x v="0"/>
    <x v="0"/>
    <n v="2001"/>
    <x v="0"/>
    <n v="20011"/>
    <s v="CORPORATIVO (Administrativo)"/>
    <x v="1"/>
    <x v="1"/>
    <x v="5"/>
    <x v="5"/>
    <x v="6"/>
    <x v="6"/>
  </r>
  <r>
    <x v="6"/>
    <s v="SECRETARIA DA RECEITA FEDERAL DO BRASIL - RFB"/>
    <x v="2"/>
    <d v="2025-02-12T00:00:00"/>
    <d v="2025-02-28T00:00:00"/>
    <s v="' 07.18.25042.6062699-0"/>
    <s v="1 | 1"/>
    <x v="1"/>
    <x v="1"/>
    <n v="-396.44"/>
    <x v="10"/>
    <x v="10"/>
    <s v="REF. PARC.RELP. PARC 34 DE 102"/>
    <x v="0"/>
    <x v="0"/>
    <x v="0"/>
    <n v="2001"/>
    <x v="0"/>
    <n v="20011"/>
    <s v="CORPORATIVO (Administrativo)"/>
    <x v="1"/>
    <x v="1"/>
    <x v="5"/>
    <x v="5"/>
    <x v="6"/>
    <x v="6"/>
  </r>
  <r>
    <x v="6"/>
    <s v="SECRETARIA DA RECEITA FEDERAL DO BRASIL - RFB"/>
    <x v="2"/>
    <d v="2025-02-12T00:00:00"/>
    <d v="2025-02-28T00:00:00"/>
    <s v="'07.18.25042.6044571-6"/>
    <s v="1 | 1"/>
    <x v="1"/>
    <x v="1"/>
    <n v="-3089.34"/>
    <x v="10"/>
    <x v="10"/>
    <s v="REF. PARCSN PARC 39 DE 60"/>
    <x v="0"/>
    <x v="0"/>
    <x v="0"/>
    <n v="2001"/>
    <x v="0"/>
    <n v="20011"/>
    <s v="CORPORATIVO (Administrativo)"/>
    <x v="1"/>
    <x v="1"/>
    <x v="5"/>
    <x v="5"/>
    <x v="6"/>
    <x v="6"/>
  </r>
  <r>
    <x v="6"/>
    <s v="SECRETARIA DA RECEITA FEDERAL DO BRASIL - RFB"/>
    <x v="2"/>
    <d v="2025-02-12T00:00:00"/>
    <d v="2025-02-28T00:00:00"/>
    <s v="'1040706"/>
    <s v="1 | 1"/>
    <x v="1"/>
    <x v="1"/>
    <n v="-667.42"/>
    <x v="10"/>
    <x v="10"/>
    <s v="REF. RELP SN PARC 33 DE 54 -   DEBITO CC"/>
    <x v="0"/>
    <x v="0"/>
    <x v="0"/>
    <n v="2001"/>
    <x v="0"/>
    <n v="20011"/>
    <s v="CORPORATIVO (Administrativo)"/>
    <x v="1"/>
    <x v="1"/>
    <x v="5"/>
    <x v="5"/>
    <x v="6"/>
    <x v="6"/>
  </r>
  <r>
    <x v="6"/>
    <s v="SECRETARIA MUNICIPAL DE FAZENDA"/>
    <x v="7"/>
    <d v="2024-04-26T00:00:00"/>
    <d v="2024-04-30T00:00:00"/>
    <s v="'774409"/>
    <s v="1 | 1"/>
    <x v="1"/>
    <x v="0"/>
    <n v="-3352.05"/>
    <x v="99"/>
    <x v="98"/>
    <s v="REF. GUIA RENOVAÃ‡ÃƒO VIGILANCIA SANITARIA 2024"/>
    <x v="13"/>
    <x v="0"/>
    <x v="0"/>
    <n v="5001"/>
    <x v="16"/>
    <n v="50011"/>
    <s v="GERÊNCIA TÉCNICA (Administrativo)"/>
    <x v="0"/>
    <x v="3"/>
    <x v="0"/>
    <x v="0"/>
    <x v="10"/>
    <x v="10"/>
  </r>
  <r>
    <x v="6"/>
    <s v="SECRETARIA MUNICIPAL DE FAZENDA"/>
    <x v="2"/>
    <d v="2025-02-04T00:00:00"/>
    <d v="2025-02-05T00:00:00"/>
    <s v="'1040242"/>
    <s v="1 | 1"/>
    <x v="1"/>
    <x v="0"/>
    <n v="-37.01"/>
    <x v="99"/>
    <x v="98"/>
    <s v="REF. GUIA RETENCAO "/>
    <x v="13"/>
    <x v="0"/>
    <x v="0"/>
    <n v="5001"/>
    <x v="16"/>
    <n v="50011"/>
    <s v="GERÊNCIA TÉCNICA (Administrativo)"/>
    <x v="0"/>
    <x v="1"/>
    <x v="0"/>
    <x v="0"/>
    <x v="10"/>
    <x v="10"/>
  </r>
  <r>
    <x v="6"/>
    <s v="SINDICATO DOS EMPREGADOS DE EMPRESAS DE ASSEIO E CONSERVACAO DO MUNICIPIO DO RIO DE JANEIRO-RJ"/>
    <x v="7"/>
    <d v="2024-04-18T00:00:00"/>
    <d v="2024-04-22T00:00:00"/>
    <s v="'1025306"/>
    <s v="1 | 1"/>
    <x v="8"/>
    <x v="0"/>
    <n v="-728"/>
    <x v="51"/>
    <x v="50"/>
    <s v="REF. CONTRIBUICAO CONST. CONFED. LABORAL - GA"/>
    <x v="0"/>
    <x v="0"/>
    <x v="0"/>
    <n v="2001"/>
    <x v="0"/>
    <n v="20011"/>
    <s v="CORPORATIVO (Administrativo)"/>
    <x v="1"/>
    <x v="3"/>
    <x v="0"/>
    <x v="0"/>
    <x v="10"/>
    <x v="10"/>
  </r>
  <r>
    <x v="6"/>
    <s v="SODEXO PASS DO BRASIL SERVICOS E COMERCIO S.A."/>
    <x v="4"/>
    <d v="2023-12-26T00:00:00"/>
    <d v="2023-12-27T00:00:00"/>
    <s v="'1021441"/>
    <s v="1 | 1"/>
    <x v="6"/>
    <x v="0"/>
    <n v="-382.5"/>
    <x v="100"/>
    <x v="99"/>
    <s v="REF. PEDIDO VR MENSAL JANEIRO 2024 - GA"/>
    <x v="10"/>
    <x v="2"/>
    <x v="0"/>
    <n v="7001"/>
    <x v="11"/>
    <n v="70017"/>
    <s v="OFICINA (Comum)"/>
    <x v="1"/>
    <x v="1"/>
    <x v="2"/>
    <x v="2"/>
    <x v="15"/>
    <x v="15"/>
  </r>
  <r>
    <x v="6"/>
    <s v="SODEXO PASS DO BRASIL SERVICOS E COMERCIO S.A."/>
    <x v="4"/>
    <d v="2023-12-26T00:00:00"/>
    <d v="2023-12-27T00:00:00"/>
    <s v="'1021443"/>
    <s v="1 | 1"/>
    <x v="6"/>
    <x v="0"/>
    <n v="-7762.5"/>
    <x v="100"/>
    <x v="99"/>
    <s v="REF. PEDIDO VA MENSAL JANEIRO 2024 - GA"/>
    <x v="2"/>
    <x v="1"/>
    <x v="0"/>
    <n v="4004"/>
    <x v="2"/>
    <n v="40041"/>
    <s v="PATRIMÔNIO (Administrativo)"/>
    <x v="1"/>
    <x v="1"/>
    <x v="2"/>
    <x v="2"/>
    <x v="15"/>
    <x v="15"/>
  </r>
  <r>
    <x v="6"/>
    <s v="SODEXO PASS DO BRASIL SERVICOS E COMERCIO S.A."/>
    <x v="4"/>
    <d v="2023-12-26T00:00:00"/>
    <d v="2023-12-27T00:00:00"/>
    <s v="'1021443"/>
    <s v="1 | 1"/>
    <x v="6"/>
    <x v="0"/>
    <n v="-6592.5"/>
    <x v="100"/>
    <x v="99"/>
    <s v="REF. PEDIDO VA MENSAL JANEIRO 2024 - GA"/>
    <x v="10"/>
    <x v="2"/>
    <x v="0"/>
    <n v="7001"/>
    <x v="11"/>
    <n v="70017"/>
    <s v="OFICINA (Comum)"/>
    <x v="1"/>
    <x v="1"/>
    <x v="2"/>
    <x v="2"/>
    <x v="15"/>
    <x v="15"/>
  </r>
  <r>
    <x v="6"/>
    <s v="SODEXO PASS DO BRASIL SERVICOS E COMERCIO S.A."/>
    <x v="4"/>
    <d v="2023-12-26T00:00:00"/>
    <d v="2023-12-27T00:00:00"/>
    <s v="'1021443"/>
    <s v="1 | 1"/>
    <x v="6"/>
    <x v="0"/>
    <n v="-1980"/>
    <x v="33"/>
    <x v="33"/>
    <s v="REF. PEDIDO VA MENSAL JANEIRO 2024 - GA"/>
    <x v="19"/>
    <x v="0"/>
    <x v="0"/>
    <n v="9001"/>
    <x v="24"/>
    <n v="90011"/>
    <s v="SÓCIO - 1 (Administrativo)"/>
    <x v="1"/>
    <x v="1"/>
    <x v="10"/>
    <x v="10"/>
    <x v="16"/>
    <x v="16"/>
  </r>
  <r>
    <x v="6"/>
    <s v="SODEXO PASS DO BRASIL SERVICOS E COMERCIO S.A."/>
    <x v="4"/>
    <d v="2023-12-26T00:00:00"/>
    <d v="2023-12-27T00:00:00"/>
    <s v="'1021443"/>
    <s v="1 | 1"/>
    <x v="6"/>
    <x v="0"/>
    <n v="-1552.5"/>
    <x v="100"/>
    <x v="99"/>
    <s v="REF. PEDIDO VA MENSAL JANEIRO 2024 - GA"/>
    <x v="7"/>
    <x v="2"/>
    <x v="0"/>
    <n v="3008"/>
    <x v="26"/>
    <n v="30087"/>
    <s v="ALMOXARIFADO (Comum)"/>
    <x v="1"/>
    <x v="1"/>
    <x v="2"/>
    <x v="2"/>
    <x v="15"/>
    <x v="15"/>
  </r>
  <r>
    <x v="6"/>
    <s v="SODEXO PASS DO BRASIL SERVICOS E COMERCIO S.A."/>
    <x v="4"/>
    <d v="2023-12-26T00:00:00"/>
    <d v="2023-12-27T00:00:00"/>
    <s v="'1021443"/>
    <s v="1 | 1"/>
    <x v="6"/>
    <x v="0"/>
    <n v="-1552.5"/>
    <x v="100"/>
    <x v="99"/>
    <s v="REF. PEDIDO VA MENSAL JANEIRO 2024 - GA"/>
    <x v="2"/>
    <x v="2"/>
    <x v="0"/>
    <n v="5003"/>
    <x v="31"/>
    <n v="50037"/>
    <s v="LAVANDERIA (Comum)"/>
    <x v="1"/>
    <x v="1"/>
    <x v="2"/>
    <x v="2"/>
    <x v="15"/>
    <x v="15"/>
  </r>
  <r>
    <x v="6"/>
    <s v="SODEXO PASS DO BRASIL SERVICOS E COMERCIO S.A."/>
    <x v="4"/>
    <d v="2023-12-26T00:00:00"/>
    <d v="2023-12-27T00:00:00"/>
    <s v="'1021443"/>
    <s v="1 | 1"/>
    <x v="6"/>
    <x v="0"/>
    <n v="-1147.5"/>
    <x v="100"/>
    <x v="99"/>
    <s v="REF. PEDIDO VA MENSAL JANEIRO 2024 - GA"/>
    <x v="10"/>
    <x v="2"/>
    <x v="0"/>
    <n v="7003"/>
    <x v="14"/>
    <n v="70037"/>
    <s v="SERRALHERIA (Comum)"/>
    <x v="1"/>
    <x v="1"/>
    <x v="2"/>
    <x v="2"/>
    <x v="15"/>
    <x v="15"/>
  </r>
  <r>
    <x v="6"/>
    <s v="SODEXO PASS DO BRASIL SERVICOS E COMERCIO S.A."/>
    <x v="4"/>
    <d v="2023-12-26T00:00:00"/>
    <d v="2023-12-27T00:00:00"/>
    <s v="'1021443"/>
    <s v="1 | 1"/>
    <x v="6"/>
    <x v="0"/>
    <n v="-817.5"/>
    <x v="100"/>
    <x v="99"/>
    <s v="REF. PEDIDO VA MENSAL JANEIRO 2024 - GA"/>
    <x v="6"/>
    <x v="2"/>
    <x v="0"/>
    <n v="6002"/>
    <x v="9"/>
    <n v="60025"/>
    <s v="OPERACIONAL ADM (Químico e Biológico)"/>
    <x v="1"/>
    <x v="1"/>
    <x v="2"/>
    <x v="2"/>
    <x v="15"/>
    <x v="15"/>
  </r>
  <r>
    <x v="6"/>
    <s v="SODEXO PASS DO BRASIL SERVICOS E COMERCIO S.A."/>
    <x v="4"/>
    <d v="2023-12-26T00:00:00"/>
    <d v="2023-12-27T00:00:00"/>
    <s v="'1021443"/>
    <s v="1 | 1"/>
    <x v="6"/>
    <x v="0"/>
    <n v="-795"/>
    <x v="100"/>
    <x v="99"/>
    <s v="REF. PEDIDO VA MENSAL JANEIRO 2024 - GA"/>
    <x v="6"/>
    <x v="2"/>
    <x v="0"/>
    <n v="6002"/>
    <x v="9"/>
    <n v="60022"/>
    <s v="OPERACIONAL ADM (Extraordinário)"/>
    <x v="1"/>
    <x v="1"/>
    <x v="2"/>
    <x v="2"/>
    <x v="15"/>
    <x v="15"/>
  </r>
  <r>
    <x v="6"/>
    <s v="SODEXO PASS DO BRASIL SERVICOS E COMERCIO S.A."/>
    <x v="4"/>
    <d v="2023-12-26T00:00:00"/>
    <d v="2023-12-27T00:00:00"/>
    <s v="'1021443"/>
    <s v="1 | 1"/>
    <x v="6"/>
    <x v="0"/>
    <n v="-787.5"/>
    <x v="100"/>
    <x v="99"/>
    <s v="REF. PEDIDO VA MENSAL JANEIRO 2024 - GA"/>
    <x v="2"/>
    <x v="2"/>
    <x v="0"/>
    <n v="7002"/>
    <x v="33"/>
    <n v="70027"/>
    <s v="LAVAGEM (Comum)"/>
    <x v="1"/>
    <x v="1"/>
    <x v="2"/>
    <x v="2"/>
    <x v="15"/>
    <x v="15"/>
  </r>
  <r>
    <x v="6"/>
    <s v="SODEXO PASS DO BRASIL SERVICOS E COMERCIO S.A."/>
    <x v="4"/>
    <d v="2024-01-02T00:00:00"/>
    <d v="2024-01-04T00:00:00"/>
    <s v="'1021604"/>
    <s v="1 | 1"/>
    <x v="6"/>
    <x v="0"/>
    <n v="-315"/>
    <x v="100"/>
    <x v="99"/>
    <s v="REF. PEDIDO DE VA COMPLEMENTAR -  GA"/>
    <x v="10"/>
    <x v="2"/>
    <x v="0"/>
    <n v="7001"/>
    <x v="11"/>
    <n v="70017"/>
    <s v="OFICINA (Comum)"/>
    <x v="1"/>
    <x v="1"/>
    <x v="2"/>
    <x v="2"/>
    <x v="15"/>
    <x v="15"/>
  </r>
  <r>
    <x v="6"/>
    <s v="SODEXO PASS DO BRASIL SERVICOS E COMERCIO S.A."/>
    <x v="4"/>
    <d v="2024-01-02T00:00:00"/>
    <d v="2024-01-04T00:00:00"/>
    <s v="'1021636"/>
    <s v="1 | 1"/>
    <x v="6"/>
    <x v="0"/>
    <n v="-8"/>
    <x v="100"/>
    <x v="99"/>
    <s v="REF. 2 VIA VA - WESLEY CORDAO SOUZA"/>
    <x v="17"/>
    <x v="1"/>
    <x v="0"/>
    <n v="4001"/>
    <x v="20"/>
    <n v="40011"/>
    <s v="ATENDIMENTO (Administrativo)"/>
    <x v="1"/>
    <x v="1"/>
    <x v="2"/>
    <x v="2"/>
    <x v="15"/>
    <x v="15"/>
  </r>
  <r>
    <x v="6"/>
    <s v="SODEXO PASS DO BRASIL SERVICOS E COMERCIO S.A."/>
    <x v="4"/>
    <d v="2024-01-09T00:00:00"/>
    <d v="2024-01-11T00:00:00"/>
    <s v="'1021858"/>
    <s v="1 | 1"/>
    <x v="6"/>
    <x v="0"/>
    <n v="-270"/>
    <x v="100"/>
    <x v="99"/>
    <s v="REF. VA - GA - ADMISSÃƒO 08/01"/>
    <x v="10"/>
    <x v="2"/>
    <x v="0"/>
    <n v="7001"/>
    <x v="11"/>
    <n v="70017"/>
    <s v="OFICINA (Comum)"/>
    <x v="1"/>
    <x v="1"/>
    <x v="2"/>
    <x v="2"/>
    <x v="15"/>
    <x v="15"/>
  </r>
  <r>
    <x v="6"/>
    <s v="SODEXO PASS DO BRASIL SERVICOS E COMERCIO S.A."/>
    <x v="4"/>
    <d v="2024-01-24T00:00:00"/>
    <d v="2024-01-26T00:00:00"/>
    <s v="'1022249"/>
    <s v="1 | 1"/>
    <x v="6"/>
    <x v="0"/>
    <n v="-720"/>
    <x v="100"/>
    <x v="99"/>
    <s v="REF. VA - GA - ISRAEL DE DEUS "/>
    <x v="10"/>
    <x v="2"/>
    <x v="0"/>
    <n v="7003"/>
    <x v="14"/>
    <n v="70037"/>
    <s v="SERRALHERIA (Comum)"/>
    <x v="1"/>
    <x v="1"/>
    <x v="2"/>
    <x v="2"/>
    <x v="15"/>
    <x v="15"/>
  </r>
  <r>
    <x v="6"/>
    <s v="SODEXO PASS DO BRASIL SERVICOS E COMERCIO S.A."/>
    <x v="5"/>
    <d v="2024-01-26T00:00:00"/>
    <d v="2024-01-30T00:00:00"/>
    <s v="'1022331"/>
    <s v="1 | 1"/>
    <x v="6"/>
    <x v="0"/>
    <n v="-562.5"/>
    <x v="100"/>
    <x v="99"/>
    <s v="REF. PEDIDO VA MENSAL FEVEREIRO 2024 - GA"/>
    <x v="10"/>
    <x v="2"/>
    <x v="0"/>
    <n v="7001"/>
    <x v="11"/>
    <n v="70017"/>
    <s v="OFICINA (Comum)"/>
    <x v="1"/>
    <x v="1"/>
    <x v="2"/>
    <x v="2"/>
    <x v="15"/>
    <x v="15"/>
  </r>
  <r>
    <x v="6"/>
    <s v="SODEXO PASS DO BRASIL SERVICOS E COMERCIO S.A."/>
    <x v="5"/>
    <d v="2024-01-26T00:00:00"/>
    <d v="2024-01-30T00:00:00"/>
    <s v="'1022338"/>
    <s v="1 | 1"/>
    <x v="6"/>
    <x v="0"/>
    <n v="-7537.5"/>
    <x v="100"/>
    <x v="99"/>
    <s v="REF. PEDIDO VA MENSAL FEVEREIRO 2024 - GA"/>
    <x v="2"/>
    <x v="1"/>
    <x v="0"/>
    <n v="4004"/>
    <x v="2"/>
    <n v="40041"/>
    <s v="PATRIMÔNIO (Administrativo)"/>
    <x v="1"/>
    <x v="1"/>
    <x v="2"/>
    <x v="2"/>
    <x v="15"/>
    <x v="15"/>
  </r>
  <r>
    <x v="6"/>
    <s v="SODEXO PASS DO BRASIL SERVICOS E COMERCIO S.A."/>
    <x v="5"/>
    <d v="2024-01-26T00:00:00"/>
    <d v="2024-01-30T00:00:00"/>
    <s v="'1022338"/>
    <s v="1 | 1"/>
    <x v="6"/>
    <x v="0"/>
    <n v="-6952.5"/>
    <x v="100"/>
    <x v="99"/>
    <s v="REF. PEDIDO VA MENSAL FEVEREIRO 2024 - GA"/>
    <x v="10"/>
    <x v="2"/>
    <x v="0"/>
    <n v="7001"/>
    <x v="11"/>
    <n v="70017"/>
    <s v="OFICINA (Comum)"/>
    <x v="1"/>
    <x v="1"/>
    <x v="2"/>
    <x v="2"/>
    <x v="15"/>
    <x v="15"/>
  </r>
  <r>
    <x v="6"/>
    <s v="SODEXO PASS DO BRASIL SERVICOS E COMERCIO S.A."/>
    <x v="5"/>
    <d v="2024-01-26T00:00:00"/>
    <d v="2024-01-30T00:00:00"/>
    <s v="'1022338"/>
    <s v="1 | 1"/>
    <x v="6"/>
    <x v="0"/>
    <n v="-1985"/>
    <x v="100"/>
    <x v="99"/>
    <s v="REF. PEDIDO VA MENSAL FEVEREIRO 2024 - GA"/>
    <x v="10"/>
    <x v="2"/>
    <x v="0"/>
    <n v="7003"/>
    <x v="14"/>
    <n v="70037"/>
    <s v="SERRALHERIA (Comum)"/>
    <x v="1"/>
    <x v="1"/>
    <x v="2"/>
    <x v="2"/>
    <x v="15"/>
    <x v="15"/>
  </r>
  <r>
    <x v="6"/>
    <s v="SODEXO PASS DO BRASIL SERVICOS E COMERCIO S.A."/>
    <x v="5"/>
    <d v="2024-01-26T00:00:00"/>
    <d v="2024-01-30T00:00:00"/>
    <s v="'1022338"/>
    <s v="1 | 1"/>
    <x v="6"/>
    <x v="0"/>
    <n v="-1800"/>
    <x v="33"/>
    <x v="33"/>
    <s v="REF. PEDIDO VA MENSAL FEVEREIRO 2024 - GA"/>
    <x v="19"/>
    <x v="0"/>
    <x v="0"/>
    <n v="9001"/>
    <x v="24"/>
    <n v="90011"/>
    <s v="SÓCIO - 1 (Administrativo)"/>
    <x v="1"/>
    <x v="1"/>
    <x v="10"/>
    <x v="10"/>
    <x v="16"/>
    <x v="16"/>
  </r>
  <r>
    <x v="6"/>
    <s v="SODEXO PASS DO BRASIL SERVICOS E COMERCIO S.A."/>
    <x v="5"/>
    <d v="2024-01-26T00:00:00"/>
    <d v="2024-01-30T00:00:00"/>
    <s v="'1022338"/>
    <s v="1 | 1"/>
    <x v="6"/>
    <x v="0"/>
    <n v="-1057.5"/>
    <x v="100"/>
    <x v="99"/>
    <s v="REF. PEDIDO VA MENSAL FEVEREIRO 2024 - GA"/>
    <x v="2"/>
    <x v="2"/>
    <x v="0"/>
    <n v="7002"/>
    <x v="33"/>
    <n v="70027"/>
    <s v="LAVAGEM (Comum)"/>
    <x v="1"/>
    <x v="1"/>
    <x v="2"/>
    <x v="2"/>
    <x v="15"/>
    <x v="15"/>
  </r>
  <r>
    <x v="6"/>
    <s v="SODEXO PASS DO BRASIL SERVICOS E COMERCIO S.A."/>
    <x v="5"/>
    <d v="2024-01-26T00:00:00"/>
    <d v="2024-01-30T00:00:00"/>
    <s v="'1022338"/>
    <s v="1 | 1"/>
    <x v="6"/>
    <x v="0"/>
    <n v="-967.5"/>
    <x v="100"/>
    <x v="99"/>
    <s v="REF. PEDIDO VA MENSAL FEVEREIRO 2024 - GA"/>
    <x v="2"/>
    <x v="2"/>
    <x v="0"/>
    <n v="5003"/>
    <x v="31"/>
    <n v="50037"/>
    <s v="LAVANDERIA (Comum)"/>
    <x v="1"/>
    <x v="1"/>
    <x v="2"/>
    <x v="2"/>
    <x v="15"/>
    <x v="15"/>
  </r>
  <r>
    <x v="6"/>
    <s v="SODEXO PASS DO BRASIL SERVICOS E COMERCIO S.A."/>
    <x v="5"/>
    <d v="2024-01-26T00:00:00"/>
    <d v="2024-01-30T00:00:00"/>
    <s v="'1022338"/>
    <s v="1 | 1"/>
    <x v="6"/>
    <x v="0"/>
    <n v="-772.5"/>
    <x v="100"/>
    <x v="99"/>
    <s v="REF. PEDIDO VA MENSAL FEVEREIRO 2024 - GA"/>
    <x v="6"/>
    <x v="2"/>
    <x v="0"/>
    <n v="6002"/>
    <x v="9"/>
    <n v="60022"/>
    <s v="OPERACIONAL ADM (Extraordinário)"/>
    <x v="1"/>
    <x v="1"/>
    <x v="2"/>
    <x v="2"/>
    <x v="15"/>
    <x v="15"/>
  </r>
  <r>
    <x v="6"/>
    <s v="SODEXO PASS DO BRASIL SERVICOS E COMERCIO S.A."/>
    <x v="5"/>
    <d v="2024-01-26T00:00:00"/>
    <d v="2024-01-30T00:00:00"/>
    <s v="'1022338"/>
    <s v="1 | 1"/>
    <x v="6"/>
    <x v="0"/>
    <n v="-750"/>
    <x v="100"/>
    <x v="99"/>
    <s v="REF. PEDIDO VA MENSAL FEVEREIRO 2024 - GA"/>
    <x v="6"/>
    <x v="2"/>
    <x v="0"/>
    <n v="6002"/>
    <x v="9"/>
    <n v="60025"/>
    <s v="OPERACIONAL ADM (Químico e Biológico)"/>
    <x v="1"/>
    <x v="1"/>
    <x v="2"/>
    <x v="2"/>
    <x v="15"/>
    <x v="15"/>
  </r>
  <r>
    <x v="6"/>
    <s v="SODEXO PASS DO BRASIL SERVICOS E COMERCIO S.A."/>
    <x v="5"/>
    <d v="2024-01-26T00:00:00"/>
    <d v="2024-01-30T00:00:00"/>
    <s v="'1022338"/>
    <s v="1 | 1"/>
    <x v="6"/>
    <x v="0"/>
    <n v="-585"/>
    <x v="100"/>
    <x v="99"/>
    <s v="REF. PEDIDO VA MENSAL FEVEREIRO 2024 - GA"/>
    <x v="7"/>
    <x v="2"/>
    <x v="0"/>
    <n v="3008"/>
    <x v="26"/>
    <n v="30087"/>
    <s v="ALMOXARIFADO (Comum)"/>
    <x v="1"/>
    <x v="1"/>
    <x v="2"/>
    <x v="2"/>
    <x v="15"/>
    <x v="15"/>
  </r>
  <r>
    <x v="6"/>
    <s v="SODEXO PASS DO BRASIL SERVICOS E COMERCIO S.A."/>
    <x v="6"/>
    <d v="2024-03-14T00:00:00"/>
    <d v="2024-03-14T00:00:00"/>
    <s v="'1023576"/>
    <s v="1 | 1"/>
    <x v="6"/>
    <x v="0"/>
    <n v="-200"/>
    <x v="95"/>
    <x v="94"/>
    <s v="REF. Programa faz a diferenÃ§a - GA"/>
    <x v="8"/>
    <x v="0"/>
    <x v="0"/>
    <n v="3006"/>
    <x v="8"/>
    <n v="30061"/>
    <s v="RECURSOS HUMANOS (Administrativo)"/>
    <x v="0"/>
    <x v="1"/>
    <x v="0"/>
    <x v="0"/>
    <x v="0"/>
    <x v="0"/>
  </r>
  <r>
    <x v="6"/>
    <s v="SODEXO PASS DO BRASIL SERVICOS E COMERCIO S.A."/>
    <x v="6"/>
    <d v="2024-03-20T00:00:00"/>
    <d v="2024-03-20T00:00:00"/>
    <s v="'1023830"/>
    <s v="1 | 1"/>
    <x v="6"/>
    <x v="0"/>
    <n v="-202.5"/>
    <x v="100"/>
    <x v="99"/>
    <s v="REF. PEDIDO VA MENSAL MARÃ‡O 2024 NOVA - DANIELLE CRISTINA NITZ CAMPOS "/>
    <x v="2"/>
    <x v="1"/>
    <x v="0"/>
    <n v="4004"/>
    <x v="2"/>
    <n v="40041"/>
    <s v="PATRIMÔNIO (Administrativo)"/>
    <x v="1"/>
    <x v="1"/>
    <x v="2"/>
    <x v="2"/>
    <x v="15"/>
    <x v="15"/>
  </r>
  <r>
    <x v="6"/>
    <s v="SODEXO PASS DO BRASIL SERVICOS E COMERCIO S.A."/>
    <x v="6"/>
    <d v="2024-03-26T00:00:00"/>
    <d v="2024-03-26T00:00:00"/>
    <s v="'1023999"/>
    <s v="1 | 1"/>
    <x v="6"/>
    <x v="0"/>
    <n v="-180"/>
    <x v="100"/>
    <x v="99"/>
    <s v="REF. VA mensal MARÃ‡O 2024 do funcionÃ¡rio novo PAULINO DA CONCEIÃ‡ÃƒO da empresa GA"/>
    <x v="6"/>
    <x v="2"/>
    <x v="0"/>
    <n v="6001"/>
    <x v="6"/>
    <n v="60012"/>
    <s v="OPERACIONAL (Extraordinário)"/>
    <x v="1"/>
    <x v="1"/>
    <x v="2"/>
    <x v="2"/>
    <x v="15"/>
    <x v="15"/>
  </r>
  <r>
    <x v="6"/>
    <s v="SODEXO PASS DO BRASIL SERVICOS E COMERCIO S.A."/>
    <x v="7"/>
    <d v="2024-03-28T00:00:00"/>
    <d v="2024-03-28T00:00:00"/>
    <s v="'1024065"/>
    <s v="1 | 1"/>
    <x v="6"/>
    <x v="0"/>
    <n v="-8617.5"/>
    <x v="100"/>
    <x v="99"/>
    <s v="REF. PEDIDO VA MENSAL ABRIL 2024 - GA"/>
    <x v="10"/>
    <x v="2"/>
    <x v="0"/>
    <n v="7001"/>
    <x v="11"/>
    <n v="70017"/>
    <s v="OFICINA (Comum)"/>
    <x v="1"/>
    <x v="3"/>
    <x v="2"/>
    <x v="2"/>
    <x v="15"/>
    <x v="15"/>
  </r>
  <r>
    <x v="6"/>
    <s v="SODEXO PASS DO BRASIL SERVICOS E COMERCIO S.A."/>
    <x v="7"/>
    <d v="2024-03-28T00:00:00"/>
    <d v="2024-03-28T00:00:00"/>
    <s v="'1024065"/>
    <s v="1 | 1"/>
    <x v="6"/>
    <x v="0"/>
    <n v="-7447.5"/>
    <x v="100"/>
    <x v="99"/>
    <s v="REF. PEDIDO VA MENSAL ABRIL 2024 - GA"/>
    <x v="2"/>
    <x v="1"/>
    <x v="0"/>
    <n v="4004"/>
    <x v="2"/>
    <n v="40041"/>
    <s v="PATRIMÔNIO (Administrativo)"/>
    <x v="1"/>
    <x v="3"/>
    <x v="2"/>
    <x v="2"/>
    <x v="15"/>
    <x v="15"/>
  </r>
  <r>
    <x v="6"/>
    <s v="SODEXO PASS DO BRASIL SERVICOS E COMERCIO S.A."/>
    <x v="7"/>
    <d v="2024-03-28T00:00:00"/>
    <d v="2024-03-28T00:00:00"/>
    <s v="'1024065"/>
    <s v="1 | 1"/>
    <x v="6"/>
    <x v="0"/>
    <n v="-2367.5"/>
    <x v="100"/>
    <x v="99"/>
    <s v="REF. PEDIDO VA MENSAL ABRIL 2024 - GA"/>
    <x v="10"/>
    <x v="2"/>
    <x v="0"/>
    <n v="7003"/>
    <x v="14"/>
    <n v="70037"/>
    <s v="SERRALHERIA (Comum)"/>
    <x v="1"/>
    <x v="3"/>
    <x v="2"/>
    <x v="2"/>
    <x v="15"/>
    <x v="15"/>
  </r>
  <r>
    <x v="6"/>
    <s v="SODEXO PASS DO BRASIL SERVICOS E COMERCIO S.A."/>
    <x v="7"/>
    <d v="2024-03-28T00:00:00"/>
    <d v="2024-03-28T00:00:00"/>
    <s v="'1024065"/>
    <s v="1 | 1"/>
    <x v="6"/>
    <x v="0"/>
    <n v="-1890"/>
    <x v="33"/>
    <x v="33"/>
    <s v="REF. PEDIDO VA MENSAL ABRIL 2024 - GA"/>
    <x v="19"/>
    <x v="0"/>
    <x v="0"/>
    <n v="9001"/>
    <x v="24"/>
    <n v="90011"/>
    <s v="SÓCIO - 1 (Administrativo)"/>
    <x v="1"/>
    <x v="3"/>
    <x v="10"/>
    <x v="10"/>
    <x v="16"/>
    <x v="16"/>
  </r>
  <r>
    <x v="6"/>
    <s v="SODEXO PASS DO BRASIL SERVICOS E COMERCIO S.A."/>
    <x v="7"/>
    <d v="2024-03-28T00:00:00"/>
    <d v="2024-03-28T00:00:00"/>
    <s v="'1024065"/>
    <s v="1 | 1"/>
    <x v="6"/>
    <x v="0"/>
    <n v="-1035"/>
    <x v="100"/>
    <x v="99"/>
    <s v="REF. PEDIDO VA MENSAL ABRIL 2024 - GA"/>
    <x v="7"/>
    <x v="2"/>
    <x v="0"/>
    <n v="3008"/>
    <x v="26"/>
    <n v="30087"/>
    <s v="ALMOXARIFADO (Comum)"/>
    <x v="1"/>
    <x v="3"/>
    <x v="2"/>
    <x v="2"/>
    <x v="15"/>
    <x v="15"/>
  </r>
  <r>
    <x v="6"/>
    <s v="SODEXO PASS DO BRASIL SERVICOS E COMERCIO S.A."/>
    <x v="7"/>
    <d v="2024-03-28T00:00:00"/>
    <d v="2024-03-28T00:00:00"/>
    <s v="'1024065"/>
    <s v="1 | 1"/>
    <x v="6"/>
    <x v="0"/>
    <n v="-1035"/>
    <x v="100"/>
    <x v="99"/>
    <s v="REF. PEDIDO VA MENSAL ABRIL 2024 - GA"/>
    <x v="2"/>
    <x v="2"/>
    <x v="0"/>
    <n v="7002"/>
    <x v="33"/>
    <n v="70027"/>
    <s v="LAVAGEM (Comum)"/>
    <x v="1"/>
    <x v="3"/>
    <x v="2"/>
    <x v="2"/>
    <x v="15"/>
    <x v="15"/>
  </r>
  <r>
    <x v="6"/>
    <s v="SODEXO PASS DO BRASIL SERVICOS E COMERCIO S.A."/>
    <x v="7"/>
    <d v="2024-03-28T00:00:00"/>
    <d v="2024-03-28T00:00:00"/>
    <s v="'1024065"/>
    <s v="1 | 1"/>
    <x v="6"/>
    <x v="0"/>
    <n v="-675"/>
    <x v="100"/>
    <x v="99"/>
    <s v="REF. PEDIDO VA MENSAL ABRIL 2024 - GA"/>
    <x v="2"/>
    <x v="2"/>
    <x v="0"/>
    <n v="5003"/>
    <x v="31"/>
    <n v="50037"/>
    <s v="LAVANDERIA (Comum)"/>
    <x v="1"/>
    <x v="3"/>
    <x v="2"/>
    <x v="2"/>
    <x v="15"/>
    <x v="15"/>
  </r>
  <r>
    <x v="6"/>
    <s v="SODEXO PASS DO BRASIL SERVICOS E COMERCIO S.A."/>
    <x v="7"/>
    <d v="2024-03-28T00:00:00"/>
    <d v="2024-03-28T00:00:00"/>
    <s v="'1024065"/>
    <s v="1 | 1"/>
    <x v="6"/>
    <x v="0"/>
    <n v="-495"/>
    <x v="100"/>
    <x v="99"/>
    <s v="REF. PEDIDO VA MENSAL ABRIL 2024 - GA"/>
    <x v="6"/>
    <x v="2"/>
    <x v="0"/>
    <n v="6002"/>
    <x v="9"/>
    <n v="60022"/>
    <s v="OPERACIONAL ADM (Extraordinário)"/>
    <x v="1"/>
    <x v="3"/>
    <x v="2"/>
    <x v="2"/>
    <x v="15"/>
    <x v="15"/>
  </r>
  <r>
    <x v="6"/>
    <s v="SODEXO PASS DO BRASIL SERVICOS E COMERCIO S.A."/>
    <x v="7"/>
    <d v="2024-03-28T00:00:00"/>
    <d v="2024-03-28T00:00:00"/>
    <s v="'1024065"/>
    <s v="1 | 1"/>
    <x v="6"/>
    <x v="0"/>
    <n v="-495"/>
    <x v="100"/>
    <x v="99"/>
    <s v="REF. PEDIDO VA MENSAL ABRIL 2024 - GA"/>
    <x v="6"/>
    <x v="2"/>
    <x v="0"/>
    <n v="6002"/>
    <x v="9"/>
    <n v="60025"/>
    <s v="OPERACIONAL ADM (Químico e Biológico)"/>
    <x v="1"/>
    <x v="3"/>
    <x v="2"/>
    <x v="2"/>
    <x v="15"/>
    <x v="15"/>
  </r>
  <r>
    <x v="6"/>
    <s v="SODEXO PASS DO BRASIL SERVICOS E COMERCIO S.A."/>
    <x v="7"/>
    <d v="2024-03-28T00:00:00"/>
    <d v="2024-03-28T00:00:00"/>
    <s v="'1024065"/>
    <s v="1 | 1"/>
    <x v="6"/>
    <x v="0"/>
    <n v="-472.5"/>
    <x v="100"/>
    <x v="99"/>
    <s v="REF. PEDIDO VA MENSAL ABRIL 2024 - GA"/>
    <x v="3"/>
    <x v="2"/>
    <x v="0"/>
    <n v="7004"/>
    <x v="3"/>
    <n v="70047"/>
    <s v="FÁBRICA CNTR (Comum)"/>
    <x v="1"/>
    <x v="3"/>
    <x v="2"/>
    <x v="2"/>
    <x v="15"/>
    <x v="15"/>
  </r>
  <r>
    <x v="6"/>
    <s v="SODEXO PASS DO BRASIL SERVICOS E COMERCIO S.A."/>
    <x v="7"/>
    <d v="2024-03-28T00:00:00"/>
    <d v="2024-03-28T00:00:00"/>
    <s v="'1024066"/>
    <s v="1 | 1"/>
    <x v="6"/>
    <x v="0"/>
    <n v="-540"/>
    <x v="100"/>
    <x v="99"/>
    <s v="REF. PEDIDO VR MENSAL ABRIL 2024 - GA"/>
    <x v="10"/>
    <x v="2"/>
    <x v="0"/>
    <n v="7001"/>
    <x v="11"/>
    <n v="70017"/>
    <s v="OFICINA (Comum)"/>
    <x v="1"/>
    <x v="3"/>
    <x v="2"/>
    <x v="2"/>
    <x v="15"/>
    <x v="15"/>
  </r>
  <r>
    <x v="6"/>
    <s v="SODEXO PASS DO BRASIL SERVICOS E COMERCIO S.A."/>
    <x v="7"/>
    <d v="2024-03-28T00:00:00"/>
    <d v="2024-03-28T00:00:00"/>
    <s v="'1024066"/>
    <s v="1 | 1"/>
    <x v="6"/>
    <x v="0"/>
    <n v="-337.5"/>
    <x v="100"/>
    <x v="99"/>
    <s v="REF. PEDIDO VR MENSAL ABRIL 2024 - GA"/>
    <x v="2"/>
    <x v="2"/>
    <x v="0"/>
    <n v="5003"/>
    <x v="31"/>
    <n v="50037"/>
    <s v="LAVANDERIA (Comum)"/>
    <x v="1"/>
    <x v="3"/>
    <x v="2"/>
    <x v="2"/>
    <x v="15"/>
    <x v="15"/>
  </r>
  <r>
    <x v="6"/>
    <s v="SODEXO PASS DO BRASIL SERVICOS E COMERCIO S.A."/>
    <x v="7"/>
    <d v="2024-04-03T00:00:00"/>
    <d v="2024-04-03T00:00:00"/>
    <s v="'1024192"/>
    <s v="1 | 1"/>
    <x v="6"/>
    <x v="0"/>
    <n v="-300"/>
    <x v="100"/>
    <x v="99"/>
    <s v="REF. VA - GA - RUBENS DA SILVA BANDEIRA"/>
    <x v="6"/>
    <x v="2"/>
    <x v="0"/>
    <n v="6002"/>
    <x v="9"/>
    <n v="60022"/>
    <s v="OPERACIONAL ADM (Extraordinário)"/>
    <x v="1"/>
    <x v="3"/>
    <x v="2"/>
    <x v="2"/>
    <x v="15"/>
    <x v="15"/>
  </r>
  <r>
    <x v="6"/>
    <s v="SODEXO PASS DO BRASIL SERVICOS E COMERCIO S.A."/>
    <x v="7"/>
    <d v="2024-04-03T00:00:00"/>
    <d v="2024-04-05T00:00:00"/>
    <s v="'1024454"/>
    <s v="1 | 1"/>
    <x v="6"/>
    <x v="0"/>
    <n v="-450"/>
    <x v="100"/>
    <x v="99"/>
    <s v="REF. PEDIDO VA MENSAL ABRIL 2024 - CARINA OLIVEIRA PINTO"/>
    <x v="2"/>
    <x v="1"/>
    <x v="0"/>
    <n v="4004"/>
    <x v="2"/>
    <n v="40041"/>
    <s v="PATRIMÔNIO (Administrativo)"/>
    <x v="1"/>
    <x v="3"/>
    <x v="2"/>
    <x v="2"/>
    <x v="15"/>
    <x v="15"/>
  </r>
  <r>
    <x v="6"/>
    <s v="SODEXO PASS DO BRASIL SERVICOS E COMERCIO S.A."/>
    <x v="8"/>
    <d v="2024-04-25T00:00:00"/>
    <d v="2024-04-29T00:00:00"/>
    <s v="'1025542"/>
    <s v="1 | 1"/>
    <x v="6"/>
    <x v="0"/>
    <n v="-9517.5"/>
    <x v="100"/>
    <x v="99"/>
    <s v="REF. PEDIDO VA MENSAL MAIO/2024 - GA"/>
    <x v="10"/>
    <x v="2"/>
    <x v="0"/>
    <n v="7001"/>
    <x v="11"/>
    <n v="70017"/>
    <s v="OFICINA (Comum)"/>
    <x v="1"/>
    <x v="3"/>
    <x v="2"/>
    <x v="2"/>
    <x v="15"/>
    <x v="15"/>
  </r>
  <r>
    <x v="6"/>
    <s v="SODEXO PASS DO BRASIL SERVICOS E COMERCIO S.A."/>
    <x v="8"/>
    <d v="2024-04-25T00:00:00"/>
    <d v="2024-04-29T00:00:00"/>
    <s v="'1025542"/>
    <s v="1 | 1"/>
    <x v="6"/>
    <x v="0"/>
    <n v="-5273"/>
    <x v="100"/>
    <x v="99"/>
    <s v="REF. PEDIDO VA MENSAL MAIO/2024 - GA"/>
    <x v="2"/>
    <x v="2"/>
    <x v="0"/>
    <n v="4004"/>
    <x v="2"/>
    <n v="40047"/>
    <s v="PATRIMÔNIO (Comum)"/>
    <x v="1"/>
    <x v="3"/>
    <x v="2"/>
    <x v="2"/>
    <x v="15"/>
    <x v="15"/>
  </r>
  <r>
    <x v="6"/>
    <s v="SODEXO PASS DO BRASIL SERVICOS E COMERCIO S.A."/>
    <x v="8"/>
    <d v="2024-04-25T00:00:00"/>
    <d v="2024-04-29T00:00:00"/>
    <s v="'1025542"/>
    <s v="1 | 1"/>
    <x v="6"/>
    <x v="0"/>
    <n v="-3645"/>
    <x v="100"/>
    <x v="99"/>
    <s v="REF. PEDIDO VA MENSAL MAIO/2024 - GA"/>
    <x v="2"/>
    <x v="1"/>
    <x v="0"/>
    <n v="4004"/>
    <x v="2"/>
    <n v="40041"/>
    <s v="PATRIMÔNIO (Administrativo)"/>
    <x v="1"/>
    <x v="3"/>
    <x v="2"/>
    <x v="2"/>
    <x v="15"/>
    <x v="15"/>
  </r>
  <r>
    <x v="6"/>
    <s v="SODEXO PASS DO BRASIL SERVICOS E COMERCIO S.A."/>
    <x v="8"/>
    <d v="2024-04-25T00:00:00"/>
    <d v="2024-04-29T00:00:00"/>
    <s v="'1025542"/>
    <s v="1 | 1"/>
    <x v="6"/>
    <x v="0"/>
    <n v="-2660"/>
    <x v="100"/>
    <x v="99"/>
    <s v="REF. PEDIDO VA MENSAL MAIO/2024 - GA"/>
    <x v="10"/>
    <x v="2"/>
    <x v="0"/>
    <n v="7003"/>
    <x v="14"/>
    <n v="70037"/>
    <s v="SERRALHERIA (Comum)"/>
    <x v="1"/>
    <x v="3"/>
    <x v="2"/>
    <x v="2"/>
    <x v="15"/>
    <x v="15"/>
  </r>
  <r>
    <x v="6"/>
    <s v="SODEXO PASS DO BRASIL SERVICOS E COMERCIO S.A."/>
    <x v="8"/>
    <d v="2024-04-25T00:00:00"/>
    <d v="2024-04-29T00:00:00"/>
    <s v="'1025542"/>
    <s v="1 | 1"/>
    <x v="6"/>
    <x v="0"/>
    <n v="-1890"/>
    <x v="33"/>
    <x v="33"/>
    <s v="REF. PEDIDO VA MENSAL MAIO/2024 - GA"/>
    <x v="19"/>
    <x v="0"/>
    <x v="0"/>
    <n v="9001"/>
    <x v="24"/>
    <n v="90011"/>
    <s v="SÓCIO - 1 (Administrativo)"/>
    <x v="1"/>
    <x v="3"/>
    <x v="10"/>
    <x v="10"/>
    <x v="16"/>
    <x v="16"/>
  </r>
  <r>
    <x v="6"/>
    <s v="SODEXO PASS DO BRASIL SERVICOS E COMERCIO S.A."/>
    <x v="8"/>
    <d v="2024-04-25T00:00:00"/>
    <d v="2024-04-29T00:00:00"/>
    <s v="'1025542"/>
    <s v="1 | 1"/>
    <x v="6"/>
    <x v="0"/>
    <n v="-1057.5"/>
    <x v="100"/>
    <x v="99"/>
    <s v="REF. PEDIDO VA MENSAL MAIO/2024 - GA"/>
    <x v="7"/>
    <x v="2"/>
    <x v="0"/>
    <n v="3008"/>
    <x v="26"/>
    <n v="30087"/>
    <s v="ALMOXARIFADO (Comum)"/>
    <x v="1"/>
    <x v="3"/>
    <x v="2"/>
    <x v="2"/>
    <x v="15"/>
    <x v="15"/>
  </r>
  <r>
    <x v="6"/>
    <s v="SODEXO PASS DO BRASIL SERVICOS E COMERCIO S.A."/>
    <x v="8"/>
    <d v="2024-04-25T00:00:00"/>
    <d v="2024-04-29T00:00:00"/>
    <s v="'1025542"/>
    <s v="1 | 1"/>
    <x v="6"/>
    <x v="0"/>
    <n v="-787.5"/>
    <x v="100"/>
    <x v="99"/>
    <s v="REF. PEDIDO VA MENSAL MAIO/2024 - GA"/>
    <x v="2"/>
    <x v="2"/>
    <x v="0"/>
    <n v="7002"/>
    <x v="33"/>
    <n v="70027"/>
    <s v="LAVAGEM (Comum)"/>
    <x v="1"/>
    <x v="3"/>
    <x v="2"/>
    <x v="2"/>
    <x v="15"/>
    <x v="15"/>
  </r>
  <r>
    <x v="6"/>
    <s v="SODEXO PASS DO BRASIL SERVICOS E COMERCIO S.A."/>
    <x v="8"/>
    <d v="2024-04-25T00:00:00"/>
    <d v="2024-04-29T00:00:00"/>
    <s v="'1025542"/>
    <s v="1 | 1"/>
    <x v="6"/>
    <x v="0"/>
    <n v="-772.5"/>
    <x v="100"/>
    <x v="99"/>
    <s v="REF. PEDIDO VA MENSAL MAIO/2024 - GA"/>
    <x v="6"/>
    <x v="2"/>
    <x v="0"/>
    <n v="6002"/>
    <x v="9"/>
    <n v="60022"/>
    <s v="OPERACIONAL ADM (Extraordinário)"/>
    <x v="1"/>
    <x v="3"/>
    <x v="2"/>
    <x v="2"/>
    <x v="15"/>
    <x v="15"/>
  </r>
  <r>
    <x v="6"/>
    <s v="SODEXO PASS DO BRASIL SERVICOS E COMERCIO S.A."/>
    <x v="8"/>
    <d v="2024-04-25T00:00:00"/>
    <d v="2024-04-29T00:00:00"/>
    <s v="'1025542"/>
    <s v="1 | 1"/>
    <x v="6"/>
    <x v="0"/>
    <n v="-772.5"/>
    <x v="100"/>
    <x v="99"/>
    <s v="REF. PEDIDO VA MENSAL MAIO/2024 - GA"/>
    <x v="6"/>
    <x v="2"/>
    <x v="0"/>
    <n v="6002"/>
    <x v="9"/>
    <n v="60025"/>
    <s v="OPERACIONAL ADM (Químico e Biológico)"/>
    <x v="1"/>
    <x v="3"/>
    <x v="2"/>
    <x v="2"/>
    <x v="15"/>
    <x v="15"/>
  </r>
  <r>
    <x v="6"/>
    <s v="SODEXO PASS DO BRASIL SERVICOS E COMERCIO S.A."/>
    <x v="8"/>
    <d v="2024-04-25T00:00:00"/>
    <d v="2024-04-29T00:00:00"/>
    <s v="'1025542"/>
    <s v="1 | 1"/>
    <x v="6"/>
    <x v="0"/>
    <n v="-675"/>
    <x v="100"/>
    <x v="99"/>
    <s v="REF. PEDIDO VA MENSAL MAIO/2024 - GA"/>
    <x v="2"/>
    <x v="2"/>
    <x v="0"/>
    <n v="5003"/>
    <x v="31"/>
    <n v="50037"/>
    <s v="LAVANDERIA (Comum)"/>
    <x v="1"/>
    <x v="3"/>
    <x v="2"/>
    <x v="2"/>
    <x v="15"/>
    <x v="15"/>
  </r>
  <r>
    <x v="6"/>
    <s v="SODEXO PASS DO BRASIL SERVICOS E COMERCIO S.A."/>
    <x v="8"/>
    <d v="2024-04-25T00:00:00"/>
    <d v="2024-04-29T00:00:00"/>
    <s v="'1025542"/>
    <s v="1 | 1"/>
    <x v="6"/>
    <x v="0"/>
    <n v="-472.5"/>
    <x v="100"/>
    <x v="99"/>
    <s v="REF. PEDIDO VA MENSAL MAIO/2024 - GA"/>
    <x v="3"/>
    <x v="2"/>
    <x v="0"/>
    <n v="7004"/>
    <x v="3"/>
    <n v="70047"/>
    <s v="FÁBRICA CNTR (Comum)"/>
    <x v="1"/>
    <x v="3"/>
    <x v="2"/>
    <x v="2"/>
    <x v="15"/>
    <x v="15"/>
  </r>
  <r>
    <x v="6"/>
    <s v="SODEXO PASS DO BRASIL SERVICOS E COMERCIO S.A."/>
    <x v="8"/>
    <d v="2024-04-25T00:00:00"/>
    <d v="2024-04-29T00:00:00"/>
    <s v="'1025556"/>
    <s v="1 | 1"/>
    <x v="6"/>
    <x v="0"/>
    <n v="-363.3"/>
    <x v="100"/>
    <x v="99"/>
    <s v="REF. PEDIDO VC MENSAL MAIO 2024 - GA COMPL"/>
    <x v="6"/>
    <x v="2"/>
    <x v="0"/>
    <n v="6002"/>
    <x v="9"/>
    <n v="60025"/>
    <s v="OPERACIONAL ADM (Químico e Biológico)"/>
    <x v="1"/>
    <x v="3"/>
    <x v="2"/>
    <x v="2"/>
    <x v="15"/>
    <x v="15"/>
  </r>
  <r>
    <x v="6"/>
    <s v="SODEXO PASS DO BRASIL SERVICOS E COMERCIO S.A."/>
    <x v="8"/>
    <d v="2024-05-09T00:00:00"/>
    <d v="2024-05-13T00:00:00"/>
    <s v="'1026226"/>
    <s v="1 | 1"/>
    <x v="6"/>
    <x v="0"/>
    <n v="-405"/>
    <x v="100"/>
    <x v="99"/>
    <s v="REF. PEDIDO VA MENSAL MAIO 2024 NOVOS -LUCAS PERES REIS DA SILVA "/>
    <x v="10"/>
    <x v="2"/>
    <x v="0"/>
    <n v="7001"/>
    <x v="11"/>
    <n v="70017"/>
    <s v="OFICINA (Comum)"/>
    <x v="1"/>
    <x v="3"/>
    <x v="2"/>
    <x v="2"/>
    <x v="15"/>
    <x v="15"/>
  </r>
  <r>
    <x v="6"/>
    <s v="SODEXO PASS DO BRASIL SERVICOS E COMERCIO S.A."/>
    <x v="9"/>
    <d v="2024-05-24T00:00:00"/>
    <d v="2024-05-28T00:00:00"/>
    <s v="'1026871"/>
    <s v="1 | 1"/>
    <x v="6"/>
    <x v="0"/>
    <n v="-9405"/>
    <x v="100"/>
    <x v="99"/>
    <s v="REF. PEDIDO VA MENSAL JUN/2024 - GA"/>
    <x v="10"/>
    <x v="2"/>
    <x v="0"/>
    <n v="7001"/>
    <x v="11"/>
    <n v="70017"/>
    <s v="OFICINA (Comum)"/>
    <x v="1"/>
    <x v="3"/>
    <x v="2"/>
    <x v="2"/>
    <x v="15"/>
    <x v="15"/>
  </r>
  <r>
    <x v="6"/>
    <s v="SODEXO PASS DO BRASIL SERVICOS E COMERCIO S.A."/>
    <x v="9"/>
    <d v="2024-05-24T00:00:00"/>
    <d v="2024-05-28T00:00:00"/>
    <s v="'1026871"/>
    <s v="1 | 1"/>
    <x v="6"/>
    <x v="0"/>
    <n v="-8325"/>
    <x v="100"/>
    <x v="99"/>
    <s v="REF. PEDIDO VA MENSAL JUN/2024 - GA"/>
    <x v="2"/>
    <x v="1"/>
    <x v="0"/>
    <n v="4004"/>
    <x v="2"/>
    <n v="40041"/>
    <s v="PATRIMÔNIO (Administrativo)"/>
    <x v="1"/>
    <x v="3"/>
    <x v="2"/>
    <x v="2"/>
    <x v="15"/>
    <x v="15"/>
  </r>
  <r>
    <x v="6"/>
    <s v="SODEXO PASS DO BRASIL SERVICOS E COMERCIO S.A."/>
    <x v="9"/>
    <d v="2024-05-24T00:00:00"/>
    <d v="2024-05-28T00:00:00"/>
    <s v="'1026871"/>
    <s v="1 | 1"/>
    <x v="6"/>
    <x v="0"/>
    <n v="-2390"/>
    <x v="100"/>
    <x v="99"/>
    <s v="REF. PEDIDO VA MENSAL JUN/2024 - GA"/>
    <x v="10"/>
    <x v="2"/>
    <x v="0"/>
    <n v="7003"/>
    <x v="14"/>
    <n v="70037"/>
    <s v="SERRALHERIA (Comum)"/>
    <x v="1"/>
    <x v="3"/>
    <x v="2"/>
    <x v="2"/>
    <x v="15"/>
    <x v="15"/>
  </r>
  <r>
    <x v="6"/>
    <s v="SODEXO PASS DO BRASIL SERVICOS E COMERCIO S.A."/>
    <x v="9"/>
    <d v="2024-05-24T00:00:00"/>
    <d v="2024-05-28T00:00:00"/>
    <s v="'1026871"/>
    <s v="1 | 1"/>
    <x v="6"/>
    <x v="0"/>
    <n v="-1800"/>
    <x v="33"/>
    <x v="33"/>
    <s v="REF. PEDIDO VA MENSAL JUN/2024 - GA"/>
    <x v="19"/>
    <x v="0"/>
    <x v="0"/>
    <n v="9001"/>
    <x v="24"/>
    <n v="90011"/>
    <s v="SÓCIO - 1 (Administrativo)"/>
    <x v="1"/>
    <x v="3"/>
    <x v="10"/>
    <x v="10"/>
    <x v="16"/>
    <x v="16"/>
  </r>
  <r>
    <x v="6"/>
    <s v="SODEXO PASS DO BRASIL SERVICOS E COMERCIO S.A."/>
    <x v="9"/>
    <d v="2024-05-24T00:00:00"/>
    <d v="2024-05-28T00:00:00"/>
    <s v="'1026871"/>
    <s v="1 | 1"/>
    <x v="6"/>
    <x v="0"/>
    <n v="-1125"/>
    <x v="100"/>
    <x v="99"/>
    <s v="REF. PEDIDO VA MENSAL JUN/2024 - GA"/>
    <x v="2"/>
    <x v="2"/>
    <x v="0"/>
    <n v="7002"/>
    <x v="33"/>
    <n v="70027"/>
    <s v="LAVAGEM (Comum)"/>
    <x v="1"/>
    <x v="3"/>
    <x v="2"/>
    <x v="2"/>
    <x v="15"/>
    <x v="15"/>
  </r>
  <r>
    <x v="6"/>
    <s v="SODEXO PASS DO BRASIL SERVICOS E COMERCIO S.A."/>
    <x v="9"/>
    <d v="2024-05-24T00:00:00"/>
    <d v="2024-05-28T00:00:00"/>
    <s v="'1026871"/>
    <s v="1 | 1"/>
    <x v="6"/>
    <x v="0"/>
    <n v="-1012.5"/>
    <x v="100"/>
    <x v="99"/>
    <s v="REF. PEDIDO VA MENSAL JUN/2024 - GA"/>
    <x v="7"/>
    <x v="2"/>
    <x v="0"/>
    <n v="3008"/>
    <x v="26"/>
    <n v="30087"/>
    <s v="ALMOXARIFADO (Comum)"/>
    <x v="1"/>
    <x v="3"/>
    <x v="2"/>
    <x v="2"/>
    <x v="15"/>
    <x v="15"/>
  </r>
  <r>
    <x v="6"/>
    <s v="SODEXO PASS DO BRASIL SERVICOS E COMERCIO S.A."/>
    <x v="9"/>
    <d v="2024-05-24T00:00:00"/>
    <d v="2024-05-28T00:00:00"/>
    <s v="'1026871"/>
    <s v="1 | 1"/>
    <x v="6"/>
    <x v="0"/>
    <n v="-1012.5"/>
    <x v="100"/>
    <x v="99"/>
    <s v="REF. PEDIDO VA MENSAL JUN/2024 - GA"/>
    <x v="2"/>
    <x v="2"/>
    <x v="0"/>
    <n v="5003"/>
    <x v="31"/>
    <n v="50037"/>
    <s v="LAVANDERIA (Comum)"/>
    <x v="1"/>
    <x v="3"/>
    <x v="2"/>
    <x v="2"/>
    <x v="15"/>
    <x v="15"/>
  </r>
  <r>
    <x v="6"/>
    <s v="SODEXO PASS DO BRASIL SERVICOS E COMERCIO S.A."/>
    <x v="9"/>
    <d v="2024-05-24T00:00:00"/>
    <d v="2024-05-28T00:00:00"/>
    <s v="'1026871"/>
    <s v="1 | 1"/>
    <x v="6"/>
    <x v="0"/>
    <n v="-772.5"/>
    <x v="100"/>
    <x v="99"/>
    <s v="REF. PEDIDO VA MENSAL JUN/2024 - GA"/>
    <x v="6"/>
    <x v="2"/>
    <x v="0"/>
    <n v="6002"/>
    <x v="9"/>
    <n v="60022"/>
    <s v="OPERACIONAL ADM (Extraordinário)"/>
    <x v="1"/>
    <x v="3"/>
    <x v="2"/>
    <x v="2"/>
    <x v="15"/>
    <x v="15"/>
  </r>
  <r>
    <x v="6"/>
    <s v="SODEXO PASS DO BRASIL SERVICOS E COMERCIO S.A."/>
    <x v="9"/>
    <d v="2024-05-24T00:00:00"/>
    <d v="2024-05-28T00:00:00"/>
    <s v="'1026871"/>
    <s v="1 | 1"/>
    <x v="6"/>
    <x v="0"/>
    <n v="-750"/>
    <x v="100"/>
    <x v="99"/>
    <s v="REF. PEDIDO VA MENSAL JUN/2024 - GA"/>
    <x v="6"/>
    <x v="2"/>
    <x v="0"/>
    <n v="6002"/>
    <x v="9"/>
    <n v="60025"/>
    <s v="OPERACIONAL ADM (Químico e Biológico)"/>
    <x v="1"/>
    <x v="3"/>
    <x v="2"/>
    <x v="2"/>
    <x v="15"/>
    <x v="15"/>
  </r>
  <r>
    <x v="6"/>
    <s v="SODEXO PASS DO BRASIL SERVICOS E COMERCIO S.A."/>
    <x v="9"/>
    <d v="2024-05-24T00:00:00"/>
    <d v="2024-05-28T00:00:00"/>
    <s v="'1026871"/>
    <s v="1 | 1"/>
    <x v="6"/>
    <x v="0"/>
    <n v="-450"/>
    <x v="100"/>
    <x v="99"/>
    <s v="REF. PEDIDO VA MENSAL JUN/2024 - GA"/>
    <x v="3"/>
    <x v="2"/>
    <x v="0"/>
    <n v="7004"/>
    <x v="3"/>
    <n v="70047"/>
    <s v="FÁBRICA CNTR (Comum)"/>
    <x v="1"/>
    <x v="3"/>
    <x v="2"/>
    <x v="2"/>
    <x v="15"/>
    <x v="15"/>
  </r>
  <r>
    <x v="6"/>
    <s v="SODEXO PASS DO BRASIL SERVICOS E COMERCIO S.A."/>
    <x v="9"/>
    <d v="2024-05-24T00:00:00"/>
    <d v="2024-05-28T00:00:00"/>
    <s v="'1026871"/>
    <s v="1 | 1"/>
    <x v="6"/>
    <x v="0"/>
    <n v="0"/>
    <x v="100"/>
    <x v="99"/>
    <s v="REF. PEDIDO VA MENSAL JUN/2024 - GA"/>
    <x v="2"/>
    <x v="2"/>
    <x v="0"/>
    <n v="4004"/>
    <x v="2"/>
    <n v="40047"/>
    <s v="PATRIMÔNIO (Comum)"/>
    <x v="1"/>
    <x v="3"/>
    <x v="2"/>
    <x v="2"/>
    <x v="15"/>
    <x v="15"/>
  </r>
  <r>
    <x v="6"/>
    <s v="SODEXO PASS DO BRASIL SERVICOS E COMERCIO S.A."/>
    <x v="9"/>
    <d v="2024-06-07T00:00:00"/>
    <d v="2024-06-11T00:00:00"/>
    <s v="'35390050"/>
    <s v="1 | 1"/>
    <x v="9"/>
    <x v="0"/>
    <n v="-405"/>
    <x v="100"/>
    <x v="99"/>
    <s v="REF. PEDIDO VA MENSAL JUNHO 2024 NOVO GA -  CARLOS HENRIQUE DA CRUZ JUNIOR "/>
    <x v="2"/>
    <x v="1"/>
    <x v="0"/>
    <n v="4004"/>
    <x v="2"/>
    <n v="40041"/>
    <s v="PATRIMÔNIO (Administrativo)"/>
    <x v="1"/>
    <x v="3"/>
    <x v="2"/>
    <x v="2"/>
    <x v="15"/>
    <x v="15"/>
  </r>
  <r>
    <x v="6"/>
    <s v="SODEXO PASS DO BRASIL SERVICOS E COMERCIO S.A."/>
    <x v="10"/>
    <d v="2024-06-24T00:00:00"/>
    <d v="2024-06-26T00:00:00"/>
    <s v="'35533768"/>
    <s v="1 | 1"/>
    <x v="6"/>
    <x v="0"/>
    <n v="-11272.5"/>
    <x v="100"/>
    <x v="99"/>
    <s v="REF. PEDIDO VA MENSAL JUL /2024 - GA"/>
    <x v="10"/>
    <x v="2"/>
    <x v="0"/>
    <n v="7001"/>
    <x v="11"/>
    <n v="70017"/>
    <s v="OFICINA (Comum)"/>
    <x v="1"/>
    <x v="4"/>
    <x v="2"/>
    <x v="2"/>
    <x v="15"/>
    <x v="15"/>
  </r>
  <r>
    <x v="6"/>
    <s v="SODEXO PASS DO BRASIL SERVICOS E COMERCIO S.A."/>
    <x v="10"/>
    <d v="2024-06-24T00:00:00"/>
    <d v="2024-06-26T00:00:00"/>
    <s v="'35533768"/>
    <s v="1 | 1"/>
    <x v="6"/>
    <x v="0"/>
    <n v="-7987.5"/>
    <x v="100"/>
    <x v="99"/>
    <s v="REF. PEDIDO VA MENSAL JUL /2024 - GA"/>
    <x v="2"/>
    <x v="1"/>
    <x v="0"/>
    <n v="4004"/>
    <x v="2"/>
    <n v="40041"/>
    <s v="PATRIMÔNIO (Administrativo)"/>
    <x v="1"/>
    <x v="4"/>
    <x v="2"/>
    <x v="2"/>
    <x v="15"/>
    <x v="15"/>
  </r>
  <r>
    <x v="6"/>
    <s v="SODEXO PASS DO BRASIL SERVICOS E COMERCIO S.A."/>
    <x v="10"/>
    <d v="2024-06-24T00:00:00"/>
    <d v="2024-06-26T00:00:00"/>
    <s v="'35533768"/>
    <s v="1 | 1"/>
    <x v="6"/>
    <x v="0"/>
    <n v="-2592.5"/>
    <x v="100"/>
    <x v="99"/>
    <s v="REF. PEDIDO VA MENSAL JUL /2024 - GA"/>
    <x v="10"/>
    <x v="2"/>
    <x v="0"/>
    <n v="7003"/>
    <x v="14"/>
    <n v="70037"/>
    <s v="SERRALHERIA (Comum)"/>
    <x v="1"/>
    <x v="4"/>
    <x v="2"/>
    <x v="2"/>
    <x v="15"/>
    <x v="15"/>
  </r>
  <r>
    <x v="6"/>
    <s v="SODEXO PASS DO BRASIL SERVICOS E COMERCIO S.A."/>
    <x v="10"/>
    <d v="2024-06-24T00:00:00"/>
    <d v="2024-06-26T00:00:00"/>
    <s v="'35533768"/>
    <s v="1 | 1"/>
    <x v="6"/>
    <x v="0"/>
    <n v="-2070"/>
    <x v="33"/>
    <x v="33"/>
    <s v="REF. PEDIDO VA MENSAL JUL /2024 - GA"/>
    <x v="19"/>
    <x v="0"/>
    <x v="0"/>
    <n v="9001"/>
    <x v="24"/>
    <n v="90011"/>
    <s v="SÓCIO - 1 (Administrativo)"/>
    <x v="1"/>
    <x v="4"/>
    <x v="10"/>
    <x v="10"/>
    <x v="16"/>
    <x v="16"/>
  </r>
  <r>
    <x v="6"/>
    <s v="SODEXO PASS DO BRASIL SERVICOS E COMERCIO S.A."/>
    <x v="10"/>
    <d v="2024-06-24T00:00:00"/>
    <d v="2024-06-26T00:00:00"/>
    <s v="'35533768"/>
    <s v="1 | 1"/>
    <x v="6"/>
    <x v="0"/>
    <n v="-1192.5"/>
    <x v="100"/>
    <x v="99"/>
    <s v="REF. PEDIDO VA MENSAL JUL /2024 - GA"/>
    <x v="2"/>
    <x v="2"/>
    <x v="0"/>
    <n v="7002"/>
    <x v="33"/>
    <n v="70027"/>
    <s v="LAVAGEM (Comum)"/>
    <x v="1"/>
    <x v="4"/>
    <x v="2"/>
    <x v="2"/>
    <x v="15"/>
    <x v="15"/>
  </r>
  <r>
    <x v="6"/>
    <s v="SODEXO PASS DO BRASIL SERVICOS E COMERCIO S.A."/>
    <x v="10"/>
    <d v="2024-06-24T00:00:00"/>
    <d v="2024-06-26T00:00:00"/>
    <s v="'35533768"/>
    <s v="1 | 1"/>
    <x v="6"/>
    <x v="0"/>
    <n v="-1125"/>
    <x v="100"/>
    <x v="99"/>
    <s v="REF. PEDIDO VA MENSAL JUL /2024 - GA"/>
    <x v="7"/>
    <x v="2"/>
    <x v="0"/>
    <n v="3008"/>
    <x v="26"/>
    <n v="30087"/>
    <s v="ALMOXARIFADO (Comum)"/>
    <x v="1"/>
    <x v="4"/>
    <x v="2"/>
    <x v="2"/>
    <x v="15"/>
    <x v="15"/>
  </r>
  <r>
    <x v="6"/>
    <s v="SODEXO PASS DO BRASIL SERVICOS E COMERCIO S.A."/>
    <x v="10"/>
    <d v="2024-06-24T00:00:00"/>
    <d v="2024-06-26T00:00:00"/>
    <s v="'35533768"/>
    <s v="1 | 1"/>
    <x v="6"/>
    <x v="0"/>
    <n v="-1035"/>
    <x v="100"/>
    <x v="99"/>
    <s v="REF. PEDIDO VA MENSAL JUL /2024 - GA"/>
    <x v="2"/>
    <x v="2"/>
    <x v="0"/>
    <n v="5003"/>
    <x v="31"/>
    <n v="50037"/>
    <s v="LAVANDERIA (Comum)"/>
    <x v="1"/>
    <x v="4"/>
    <x v="2"/>
    <x v="2"/>
    <x v="15"/>
    <x v="15"/>
  </r>
  <r>
    <x v="6"/>
    <s v="SODEXO PASS DO BRASIL SERVICOS E COMERCIO S.A."/>
    <x v="10"/>
    <d v="2024-06-24T00:00:00"/>
    <d v="2024-06-26T00:00:00"/>
    <s v="'35533768"/>
    <s v="1 | 1"/>
    <x v="6"/>
    <x v="0"/>
    <n v="-817.5"/>
    <x v="100"/>
    <x v="99"/>
    <s v="REF. PEDIDO VA MENSAL JUL /2024 - GA"/>
    <x v="6"/>
    <x v="2"/>
    <x v="0"/>
    <n v="6002"/>
    <x v="9"/>
    <n v="60022"/>
    <s v="OPERACIONAL ADM (Extraordinário)"/>
    <x v="1"/>
    <x v="4"/>
    <x v="2"/>
    <x v="2"/>
    <x v="15"/>
    <x v="15"/>
  </r>
  <r>
    <x v="6"/>
    <s v="SODEXO PASS DO BRASIL SERVICOS E COMERCIO S.A."/>
    <x v="10"/>
    <d v="2024-06-24T00:00:00"/>
    <d v="2024-06-26T00:00:00"/>
    <s v="'35533768"/>
    <s v="1 | 1"/>
    <x v="6"/>
    <x v="0"/>
    <n v="-517.5"/>
    <x v="100"/>
    <x v="99"/>
    <s v="REF. PEDIDO VA MENSAL JUL /2024 - GA"/>
    <x v="3"/>
    <x v="2"/>
    <x v="0"/>
    <n v="7004"/>
    <x v="3"/>
    <n v="70047"/>
    <s v="FÁBRICA CNTR (Comum)"/>
    <x v="1"/>
    <x v="4"/>
    <x v="2"/>
    <x v="2"/>
    <x v="15"/>
    <x v="15"/>
  </r>
  <r>
    <x v="6"/>
    <s v="SODEXO PASS DO BRASIL SERVICOS E COMERCIO S.A."/>
    <x v="10"/>
    <d v="2024-06-24T00:00:00"/>
    <d v="2024-06-26T00:00:00"/>
    <s v="'35533768"/>
    <s v="1 | 1"/>
    <x v="6"/>
    <x v="0"/>
    <n v="0"/>
    <x v="100"/>
    <x v="99"/>
    <s v="REF. PEDIDO VA MENSAL JUL /2024 - GA"/>
    <x v="6"/>
    <x v="2"/>
    <x v="0"/>
    <n v="6002"/>
    <x v="9"/>
    <n v="60025"/>
    <s v="OPERACIONAL ADM (Químico e Biológico)"/>
    <x v="1"/>
    <x v="4"/>
    <x v="2"/>
    <x v="2"/>
    <x v="15"/>
    <x v="15"/>
  </r>
  <r>
    <x v="6"/>
    <s v="SODEXO PASS DO BRASIL SERVICOS E COMERCIO S.A."/>
    <x v="10"/>
    <d v="2024-06-24T00:00:00"/>
    <d v="2024-06-26T00:00:00"/>
    <s v="'35533768"/>
    <s v="1 | 1"/>
    <x v="6"/>
    <x v="0"/>
    <n v="0"/>
    <x v="100"/>
    <x v="99"/>
    <s v="REF. PEDIDO VA MENSAL JUL /2024 - GA"/>
    <x v="2"/>
    <x v="2"/>
    <x v="0"/>
    <n v="4004"/>
    <x v="2"/>
    <n v="40047"/>
    <s v="PATRIMÔNIO (Comum)"/>
    <x v="1"/>
    <x v="4"/>
    <x v="2"/>
    <x v="2"/>
    <x v="15"/>
    <x v="15"/>
  </r>
  <r>
    <x v="6"/>
    <s v="SODEXO PASS DO BRASIL SERVICOS E COMERCIO S.A."/>
    <x v="10"/>
    <d v="2024-07-01T00:00:00"/>
    <d v="2024-07-03T00:00:00"/>
    <s v="'339245087"/>
    <s v="1 | 1"/>
    <x v="9"/>
    <x v="0"/>
    <n v="-607.5"/>
    <x v="100"/>
    <x v="99"/>
    <s v="REF. PEDIDO VA MENSAL JULHO 2024 NOVO GA- WESLEY DA COSTA FRANCA"/>
    <x v="2"/>
    <x v="1"/>
    <x v="0"/>
    <n v="4004"/>
    <x v="2"/>
    <n v="40041"/>
    <s v="PATRIMÔNIO (Administrativo)"/>
    <x v="1"/>
    <x v="4"/>
    <x v="2"/>
    <x v="2"/>
    <x v="15"/>
    <x v="15"/>
  </r>
  <r>
    <x v="6"/>
    <s v="SODEXO PASS DO BRASIL SERVICOS E COMERCIO S.A."/>
    <x v="10"/>
    <d v="2024-07-17T00:00:00"/>
    <d v="2024-07-19T00:00:00"/>
    <s v="'35769147"/>
    <s v="1 | 1"/>
    <x v="11"/>
    <x v="0"/>
    <n v="-270"/>
    <x v="100"/>
    <x v="99"/>
    <s v="REF. PEDIDO VA MENSAL JULHO GA - JUAN ARRUDA NASCIMENTO "/>
    <x v="3"/>
    <x v="2"/>
    <x v="0"/>
    <n v="7004"/>
    <x v="3"/>
    <n v="70047"/>
    <s v="FÁBRICA CNTR (Comum)"/>
    <x v="1"/>
    <x v="4"/>
    <x v="2"/>
    <x v="2"/>
    <x v="15"/>
    <x v="15"/>
  </r>
  <r>
    <x v="6"/>
    <s v="SODEXO PASS DO BRASIL SERVICOS E COMERCIO S.A."/>
    <x v="10"/>
    <d v="2024-07-30T00:00:00"/>
    <d v="2024-08-01T00:00:00"/>
    <s v="'1030150"/>
    <s v="1 | 1"/>
    <x v="11"/>
    <x v="0"/>
    <n v="-562.5"/>
    <x v="100"/>
    <x v="99"/>
    <s v="PEDIDO VA MENSAL AGOSTO 2024 NOVO - TARCISO MEIRA DOS SANTOS "/>
    <x v="3"/>
    <x v="2"/>
    <x v="0"/>
    <n v="7004"/>
    <x v="3"/>
    <n v="70047"/>
    <s v="FÁBRICA CNTR (Comum)"/>
    <x v="1"/>
    <x v="4"/>
    <x v="2"/>
    <x v="2"/>
    <x v="15"/>
    <x v="15"/>
  </r>
  <r>
    <x v="6"/>
    <s v="SODEXO PASS DO BRASIL SERVICOS E COMERCIO S.A."/>
    <x v="10"/>
    <d v="2024-07-31T00:00:00"/>
    <d v="2024-08-02T00:00:00"/>
    <s v="'1030298"/>
    <s v="1 | 1"/>
    <x v="6"/>
    <x v="0"/>
    <n v="-315"/>
    <x v="100"/>
    <x v="99"/>
    <s v="PEDIDO VA COMPLEMENTAR MENSAL AGOSTO 2024  - LUCIANO NASCIMENTO DA SILVA"/>
    <x v="10"/>
    <x v="2"/>
    <x v="0"/>
    <n v="7001"/>
    <x v="11"/>
    <n v="70017"/>
    <s v="OFICINA (Comum)"/>
    <x v="1"/>
    <x v="4"/>
    <x v="2"/>
    <x v="2"/>
    <x v="15"/>
    <x v="15"/>
  </r>
  <r>
    <x v="6"/>
    <s v="SODEXO PASS DO BRASIL SERVICOS E COMERCIO S.A."/>
    <x v="11"/>
    <d v="2024-07-25T00:00:00"/>
    <d v="2024-07-30T00:00:00"/>
    <s v="'35864104"/>
    <s v="1 | 1"/>
    <x v="6"/>
    <x v="0"/>
    <n v="-11272.5"/>
    <x v="100"/>
    <x v="99"/>
    <s v="PEDIDO VA MENSAL AGOSTO 2024 -  GA"/>
    <x v="10"/>
    <x v="2"/>
    <x v="0"/>
    <n v="7001"/>
    <x v="11"/>
    <n v="70017"/>
    <s v="OFICINA (Comum)"/>
    <x v="1"/>
    <x v="4"/>
    <x v="2"/>
    <x v="2"/>
    <x v="15"/>
    <x v="15"/>
  </r>
  <r>
    <x v="6"/>
    <s v="SODEXO PASS DO BRASIL SERVICOS E COMERCIO S.A."/>
    <x v="11"/>
    <d v="2024-07-25T00:00:00"/>
    <d v="2024-07-30T00:00:00"/>
    <s v="'35864104"/>
    <s v="1 | 1"/>
    <x v="6"/>
    <x v="0"/>
    <n v="-7762.5"/>
    <x v="100"/>
    <x v="99"/>
    <s v="PEDIDO VA MENSAL AGOSTO 2024 -  GA"/>
    <x v="2"/>
    <x v="1"/>
    <x v="0"/>
    <n v="4004"/>
    <x v="2"/>
    <n v="40041"/>
    <s v="PATRIMÔNIO (Administrativo)"/>
    <x v="1"/>
    <x v="4"/>
    <x v="2"/>
    <x v="2"/>
    <x v="15"/>
    <x v="15"/>
  </r>
  <r>
    <x v="6"/>
    <s v="SODEXO PASS DO BRASIL SERVICOS E COMERCIO S.A."/>
    <x v="11"/>
    <d v="2024-07-25T00:00:00"/>
    <d v="2024-07-30T00:00:00"/>
    <s v="'35864104"/>
    <s v="1 | 1"/>
    <x v="6"/>
    <x v="0"/>
    <n v="-2592.5"/>
    <x v="100"/>
    <x v="99"/>
    <s v="PEDIDO VA MENSAL AGOSTO 2024 -  GA"/>
    <x v="10"/>
    <x v="2"/>
    <x v="0"/>
    <n v="7003"/>
    <x v="14"/>
    <n v="70037"/>
    <s v="SERRALHERIA (Comum)"/>
    <x v="1"/>
    <x v="4"/>
    <x v="2"/>
    <x v="2"/>
    <x v="15"/>
    <x v="15"/>
  </r>
  <r>
    <x v="6"/>
    <s v="SODEXO PASS DO BRASIL SERVICOS E COMERCIO S.A."/>
    <x v="11"/>
    <d v="2024-07-25T00:00:00"/>
    <d v="2024-07-30T00:00:00"/>
    <s v="'35864104"/>
    <s v="1 | 1"/>
    <x v="6"/>
    <x v="0"/>
    <n v="-1305"/>
    <x v="100"/>
    <x v="99"/>
    <s v="PEDIDO VA MENSAL AGOSTO 2024 -  GA"/>
    <x v="2"/>
    <x v="2"/>
    <x v="0"/>
    <n v="7002"/>
    <x v="33"/>
    <n v="70027"/>
    <s v="LAVAGEM (Comum)"/>
    <x v="1"/>
    <x v="4"/>
    <x v="2"/>
    <x v="2"/>
    <x v="15"/>
    <x v="15"/>
  </r>
  <r>
    <x v="6"/>
    <s v="SODEXO PASS DO BRASIL SERVICOS E COMERCIO S.A."/>
    <x v="11"/>
    <d v="2024-07-25T00:00:00"/>
    <d v="2024-07-30T00:00:00"/>
    <s v="'35864104"/>
    <s v="1 | 1"/>
    <x v="6"/>
    <x v="0"/>
    <n v="-1102.5"/>
    <x v="100"/>
    <x v="99"/>
    <s v="PEDIDO VA MENSAL AGOSTO 2024 -  GA"/>
    <x v="7"/>
    <x v="2"/>
    <x v="0"/>
    <n v="3008"/>
    <x v="26"/>
    <n v="30087"/>
    <s v="ALMOXARIFADO (Comum)"/>
    <x v="1"/>
    <x v="4"/>
    <x v="2"/>
    <x v="2"/>
    <x v="15"/>
    <x v="15"/>
  </r>
  <r>
    <x v="6"/>
    <s v="SODEXO PASS DO BRASIL SERVICOS E COMERCIO S.A."/>
    <x v="11"/>
    <d v="2024-07-25T00:00:00"/>
    <d v="2024-07-30T00:00:00"/>
    <s v="'35864104"/>
    <s v="1 | 1"/>
    <x v="6"/>
    <x v="0"/>
    <n v="-1012.5"/>
    <x v="100"/>
    <x v="99"/>
    <s v="PEDIDO VA MENSAL AGOSTO 2024 -  GA"/>
    <x v="2"/>
    <x v="2"/>
    <x v="0"/>
    <n v="5003"/>
    <x v="31"/>
    <n v="50037"/>
    <s v="LAVANDERIA (Comum)"/>
    <x v="1"/>
    <x v="4"/>
    <x v="2"/>
    <x v="2"/>
    <x v="15"/>
    <x v="15"/>
  </r>
  <r>
    <x v="6"/>
    <s v="SODEXO PASS DO BRASIL SERVICOS E COMERCIO S.A."/>
    <x v="11"/>
    <d v="2024-07-25T00:00:00"/>
    <d v="2024-07-30T00:00:00"/>
    <s v="'35864104"/>
    <s v="1 | 1"/>
    <x v="6"/>
    <x v="0"/>
    <n v="-990"/>
    <x v="100"/>
    <x v="99"/>
    <s v="PEDIDO VA MENSAL AGOSTO 2024 -  GA"/>
    <x v="3"/>
    <x v="2"/>
    <x v="0"/>
    <n v="7004"/>
    <x v="3"/>
    <n v="70047"/>
    <s v="FÁBRICA CNTR (Comum)"/>
    <x v="1"/>
    <x v="4"/>
    <x v="2"/>
    <x v="2"/>
    <x v="15"/>
    <x v="15"/>
  </r>
  <r>
    <x v="6"/>
    <s v="SODEXO PASS DO BRASIL SERVICOS E COMERCIO S.A."/>
    <x v="11"/>
    <d v="2024-07-25T00:00:00"/>
    <d v="2024-07-30T00:00:00"/>
    <s v="'35864104"/>
    <s v="1 | 1"/>
    <x v="6"/>
    <x v="0"/>
    <n v="-990"/>
    <x v="33"/>
    <x v="33"/>
    <s v="PEDIDO VA MENSAL AGOSTO 2024 -  GA"/>
    <x v="19"/>
    <x v="0"/>
    <x v="0"/>
    <n v="9001"/>
    <x v="24"/>
    <n v="90011"/>
    <s v="SÓCIO - 1 (Administrativo)"/>
    <x v="1"/>
    <x v="4"/>
    <x v="10"/>
    <x v="10"/>
    <x v="16"/>
    <x v="16"/>
  </r>
  <r>
    <x v="6"/>
    <s v="SODEXO PASS DO BRASIL SERVICOS E COMERCIO S.A."/>
    <x v="11"/>
    <d v="2024-07-25T00:00:00"/>
    <d v="2024-07-30T00:00:00"/>
    <s v="'35864104"/>
    <s v="1 | 1"/>
    <x v="6"/>
    <x v="0"/>
    <n v="-795"/>
    <x v="100"/>
    <x v="99"/>
    <s v="PEDIDO VA MENSAL AGOSTO 2024 -  GA"/>
    <x v="6"/>
    <x v="2"/>
    <x v="0"/>
    <n v="6002"/>
    <x v="9"/>
    <n v="60025"/>
    <s v="OPERACIONAL ADM (Químico e Biológico)"/>
    <x v="1"/>
    <x v="4"/>
    <x v="2"/>
    <x v="2"/>
    <x v="15"/>
    <x v="15"/>
  </r>
  <r>
    <x v="6"/>
    <s v="SODEXO PASS DO BRASIL SERVICOS E COMERCIO S.A."/>
    <x v="11"/>
    <d v="2024-07-25T00:00:00"/>
    <d v="2024-07-30T00:00:00"/>
    <s v="'35864104"/>
    <s v="1 | 1"/>
    <x v="6"/>
    <x v="0"/>
    <n v="0"/>
    <x v="100"/>
    <x v="99"/>
    <s v="PEDIDO VA MENSAL AGOSTO 2024 -  GA"/>
    <x v="6"/>
    <x v="2"/>
    <x v="0"/>
    <n v="6002"/>
    <x v="9"/>
    <n v="60022"/>
    <s v="OPERACIONAL ADM (Extraordinário)"/>
    <x v="1"/>
    <x v="4"/>
    <x v="2"/>
    <x v="2"/>
    <x v="15"/>
    <x v="15"/>
  </r>
  <r>
    <x v="6"/>
    <s v="SODEXO PASS DO BRASIL SERVICOS E COMERCIO S.A."/>
    <x v="11"/>
    <d v="2024-07-25T00:00:00"/>
    <d v="2024-07-30T00:00:00"/>
    <s v="'35864104"/>
    <s v="1 | 1"/>
    <x v="6"/>
    <x v="0"/>
    <n v="0"/>
    <x v="100"/>
    <x v="99"/>
    <s v="PEDIDO VA MENSAL AGOSTO 2024 -  GA"/>
    <x v="2"/>
    <x v="2"/>
    <x v="0"/>
    <n v="4004"/>
    <x v="2"/>
    <n v="40047"/>
    <s v="PATRIMÔNIO (Comum)"/>
    <x v="1"/>
    <x v="4"/>
    <x v="2"/>
    <x v="2"/>
    <x v="15"/>
    <x v="15"/>
  </r>
  <r>
    <x v="6"/>
    <s v="SODEXO PASS DO BRASIL SERVICOS E COMERCIO S.A."/>
    <x v="11"/>
    <d v="2024-08-01T00:00:00"/>
    <d v="2024-08-06T00:00:00"/>
    <s v="'1030412"/>
    <s v="1 | 1"/>
    <x v="6"/>
    <x v="0"/>
    <n v="-495"/>
    <x v="100"/>
    <x v="99"/>
    <s v="PEDIDO VA MENSAL AGOSTO 2024 NOVOS  832,50"/>
    <x v="3"/>
    <x v="2"/>
    <x v="0"/>
    <n v="7004"/>
    <x v="3"/>
    <n v="70047"/>
    <s v="FÁBRICA CNTR (Comum)"/>
    <x v="1"/>
    <x v="4"/>
    <x v="2"/>
    <x v="2"/>
    <x v="15"/>
    <x v="15"/>
  </r>
  <r>
    <x v="6"/>
    <s v="SODEXO PASS DO BRASIL SERVICOS E COMERCIO S.A."/>
    <x v="11"/>
    <d v="2024-08-01T00:00:00"/>
    <d v="2024-08-06T00:00:00"/>
    <s v="'1030412"/>
    <s v="1 | 1"/>
    <x v="6"/>
    <x v="0"/>
    <n v="-337.5"/>
    <x v="100"/>
    <x v="99"/>
    <s v="PEDIDO VA MENSAL AGOSTO 2024 NOVOS  832,50"/>
    <x v="2"/>
    <x v="2"/>
    <x v="0"/>
    <n v="7002"/>
    <x v="33"/>
    <n v="70027"/>
    <s v="LAVAGEM (Comum)"/>
    <x v="1"/>
    <x v="4"/>
    <x v="2"/>
    <x v="2"/>
    <x v="15"/>
    <x v="15"/>
  </r>
  <r>
    <x v="6"/>
    <s v="SODEXO PASS DO BRASIL SERVICOS E COMERCIO S.A."/>
    <x v="11"/>
    <d v="2024-08-01T00:00:00"/>
    <d v="2024-08-06T00:00:00"/>
    <s v="'1030426"/>
    <s v="1 | 1"/>
    <x v="6"/>
    <x v="0"/>
    <n v="-90"/>
    <x v="100"/>
    <x v="99"/>
    <s v="VA - GA - Fernando Allam Repizo"/>
    <x v="2"/>
    <x v="2"/>
    <x v="0"/>
    <n v="5005"/>
    <x v="32"/>
    <n v="50057"/>
    <s v="SEGURANÇA DO TRABALHO (Comum)"/>
    <x v="1"/>
    <x v="4"/>
    <x v="2"/>
    <x v="2"/>
    <x v="15"/>
    <x v="15"/>
  </r>
  <r>
    <x v="6"/>
    <s v="SODEXO PASS DO BRASIL SERVICOS E COMERCIO S.A."/>
    <x v="11"/>
    <d v="2024-08-06T00:00:00"/>
    <d v="2024-08-08T00:00:00"/>
    <s v="'1030598"/>
    <s v="1 | 1"/>
    <x v="6"/>
    <x v="0"/>
    <n v="-495"/>
    <x v="100"/>
    <x v="99"/>
    <s v="VA - GA - LUAN COELHO DOS SANTOS"/>
    <x v="10"/>
    <x v="2"/>
    <x v="0"/>
    <n v="7001"/>
    <x v="11"/>
    <n v="70017"/>
    <s v="OFICINA (Comum)"/>
    <x v="1"/>
    <x v="4"/>
    <x v="2"/>
    <x v="2"/>
    <x v="15"/>
    <x v="15"/>
  </r>
  <r>
    <x v="6"/>
    <s v="SODEXO PASS DO BRASIL SERVICOS E COMERCIO S.A."/>
    <x v="11"/>
    <d v="2024-08-14T00:00:00"/>
    <d v="2024-08-16T00:00:00"/>
    <s v="'1031037"/>
    <s v="1 | 1"/>
    <x v="6"/>
    <x v="0"/>
    <n v="-810"/>
    <x v="100"/>
    <x v="99"/>
    <s v="PEDIDO VA MENSAL AGOSTO 2024 NOVOS  - GA"/>
    <x v="10"/>
    <x v="2"/>
    <x v="0"/>
    <n v="7003"/>
    <x v="14"/>
    <n v="70037"/>
    <s v="SERRALHERIA (Comum)"/>
    <x v="1"/>
    <x v="4"/>
    <x v="2"/>
    <x v="2"/>
    <x v="15"/>
    <x v="15"/>
  </r>
  <r>
    <x v="6"/>
    <s v="SODEXO PASS DO BRASIL SERVICOS E COMERCIO S.A."/>
    <x v="11"/>
    <d v="2024-08-14T00:00:00"/>
    <d v="2024-08-16T00:00:00"/>
    <s v="'1031037"/>
    <s v="1 | 1"/>
    <x v="6"/>
    <x v="0"/>
    <n v="-382.5"/>
    <x v="100"/>
    <x v="99"/>
    <s v="PEDIDO VA MENSAL AGOSTO 2024 NOVOS  - GA"/>
    <x v="10"/>
    <x v="2"/>
    <x v="0"/>
    <n v="7001"/>
    <x v="11"/>
    <n v="70017"/>
    <s v="OFICINA (Comum)"/>
    <x v="1"/>
    <x v="4"/>
    <x v="2"/>
    <x v="2"/>
    <x v="15"/>
    <x v="15"/>
  </r>
  <r>
    <x v="6"/>
    <s v="SODEXO PASS DO BRASIL SERVICOS E COMERCIO S.A."/>
    <x v="12"/>
    <d v="2024-08-26T00:00:00"/>
    <d v="2024-08-28T00:00:00"/>
    <s v="'1031573"/>
    <s v="1 | 1"/>
    <x v="6"/>
    <x v="0"/>
    <n v="-15495"/>
    <x v="100"/>
    <x v="99"/>
    <s v="PEDIDO VA MENSAL SETEMBRO 2024 -  GA"/>
    <x v="10"/>
    <x v="2"/>
    <x v="0"/>
    <n v="7001"/>
    <x v="11"/>
    <n v="70017"/>
    <s v="OFICINA (Comum)"/>
    <x v="1"/>
    <x v="4"/>
    <x v="2"/>
    <x v="2"/>
    <x v="15"/>
    <x v="15"/>
  </r>
  <r>
    <x v="6"/>
    <s v="SODEXO PASS DO BRASIL SERVICOS E COMERCIO S.A."/>
    <x v="12"/>
    <d v="2024-08-26T00:00:00"/>
    <d v="2024-08-28T00:00:00"/>
    <s v="'1031573"/>
    <s v="1 | 1"/>
    <x v="6"/>
    <x v="0"/>
    <n v="-10569"/>
    <x v="100"/>
    <x v="99"/>
    <s v="PEDIDO VA MENSAL SETEMBRO 2024 -  GA"/>
    <x v="2"/>
    <x v="2"/>
    <x v="0"/>
    <n v="4004"/>
    <x v="2"/>
    <n v="40047"/>
    <s v="PATRIMÔNIO (Comum)"/>
    <x v="1"/>
    <x v="4"/>
    <x v="2"/>
    <x v="2"/>
    <x v="15"/>
    <x v="15"/>
  </r>
  <r>
    <x v="6"/>
    <s v="SODEXO PASS DO BRASIL SERVICOS E COMERCIO S.A."/>
    <x v="12"/>
    <d v="2024-08-26T00:00:00"/>
    <d v="2024-08-28T00:00:00"/>
    <s v="'1031573"/>
    <s v="1 | 1"/>
    <x v="6"/>
    <x v="0"/>
    <n v="-4083.5"/>
    <x v="100"/>
    <x v="99"/>
    <s v="PEDIDO VA MENSAL SETEMBRO 2024 -  GA"/>
    <x v="10"/>
    <x v="2"/>
    <x v="0"/>
    <n v="7003"/>
    <x v="14"/>
    <n v="70037"/>
    <s v="SERRALHERIA (Comum)"/>
    <x v="1"/>
    <x v="4"/>
    <x v="2"/>
    <x v="2"/>
    <x v="15"/>
    <x v="15"/>
  </r>
  <r>
    <x v="6"/>
    <s v="SODEXO PASS DO BRASIL SERVICOS E COMERCIO S.A."/>
    <x v="12"/>
    <d v="2024-08-26T00:00:00"/>
    <d v="2024-08-28T00:00:00"/>
    <s v="'1031573"/>
    <s v="1 | 1"/>
    <x v="6"/>
    <x v="0"/>
    <n v="-2283.5"/>
    <x v="100"/>
    <x v="99"/>
    <s v="PEDIDO VA MENSAL SETEMBRO 2024 -  GA"/>
    <x v="3"/>
    <x v="2"/>
    <x v="0"/>
    <n v="7004"/>
    <x v="3"/>
    <n v="70047"/>
    <s v="FÁBRICA CNTR (Comum)"/>
    <x v="1"/>
    <x v="4"/>
    <x v="2"/>
    <x v="2"/>
    <x v="15"/>
    <x v="15"/>
  </r>
  <r>
    <x v="6"/>
    <s v="SODEXO PASS DO BRASIL SERVICOS E COMERCIO S.A."/>
    <x v="12"/>
    <d v="2024-08-26T00:00:00"/>
    <d v="2024-08-28T00:00:00"/>
    <s v="'1031573"/>
    <s v="1 | 1"/>
    <x v="6"/>
    <x v="0"/>
    <n v="-1474.5"/>
    <x v="100"/>
    <x v="99"/>
    <s v="PEDIDO VA MENSAL SETEMBRO 2024 -  GA"/>
    <x v="2"/>
    <x v="2"/>
    <x v="0"/>
    <n v="7002"/>
    <x v="33"/>
    <n v="70027"/>
    <s v="LAVAGEM (Comum)"/>
    <x v="1"/>
    <x v="4"/>
    <x v="2"/>
    <x v="2"/>
    <x v="15"/>
    <x v="15"/>
  </r>
  <r>
    <x v="6"/>
    <s v="SODEXO PASS DO BRASIL SERVICOS E COMERCIO S.A."/>
    <x v="12"/>
    <d v="2024-08-26T00:00:00"/>
    <d v="2024-08-28T00:00:00"/>
    <s v="'1031573"/>
    <s v="1 | 1"/>
    <x v="6"/>
    <x v="0"/>
    <n v="-1368"/>
    <x v="33"/>
    <x v="33"/>
    <s v="PEDIDO VA MENSAL SETEMBRO 2024 -  GA"/>
    <x v="19"/>
    <x v="0"/>
    <x v="0"/>
    <n v="9001"/>
    <x v="24"/>
    <n v="90011"/>
    <s v="SÓCIO - 1 (Administrativo)"/>
    <x v="1"/>
    <x v="4"/>
    <x v="10"/>
    <x v="10"/>
    <x v="16"/>
    <x v="16"/>
  </r>
  <r>
    <x v="6"/>
    <s v="SODEXO PASS DO BRASIL SERVICOS E COMERCIO S.A."/>
    <x v="12"/>
    <d v="2024-08-26T00:00:00"/>
    <d v="2024-08-28T00:00:00"/>
    <s v="'1031573"/>
    <s v="1 | 1"/>
    <x v="6"/>
    <x v="0"/>
    <n v="-1311.5"/>
    <x v="100"/>
    <x v="99"/>
    <s v="PEDIDO VA MENSAL SETEMBRO 2024 -  GA"/>
    <x v="7"/>
    <x v="2"/>
    <x v="0"/>
    <n v="3008"/>
    <x v="26"/>
    <n v="30087"/>
    <s v="ALMOXARIFADO (Comum)"/>
    <x v="1"/>
    <x v="4"/>
    <x v="2"/>
    <x v="2"/>
    <x v="15"/>
    <x v="15"/>
  </r>
  <r>
    <x v="6"/>
    <s v="SODEXO PASS DO BRASIL SERVICOS E COMERCIO S.A."/>
    <x v="12"/>
    <d v="2024-08-26T00:00:00"/>
    <d v="2024-08-28T00:00:00"/>
    <s v="'1031573"/>
    <s v="1 | 1"/>
    <x v="6"/>
    <x v="0"/>
    <n v="-1086"/>
    <x v="100"/>
    <x v="99"/>
    <s v="PEDIDO VA MENSAL SETEMBRO 2024 -  GA"/>
    <x v="2"/>
    <x v="2"/>
    <x v="0"/>
    <n v="5003"/>
    <x v="31"/>
    <n v="50037"/>
    <s v="LAVANDERIA (Comum)"/>
    <x v="1"/>
    <x v="4"/>
    <x v="2"/>
    <x v="2"/>
    <x v="15"/>
    <x v="15"/>
  </r>
  <r>
    <x v="6"/>
    <s v="SODEXO PASS DO BRASIL SERVICOS E COMERCIO S.A."/>
    <x v="12"/>
    <d v="2024-08-26T00:00:00"/>
    <d v="2024-08-28T00:00:00"/>
    <s v="'1031573"/>
    <s v="1 | 1"/>
    <x v="6"/>
    <x v="0"/>
    <n v="-920.5"/>
    <x v="100"/>
    <x v="99"/>
    <s v="PEDIDO VA MENSAL SETEMBRO 2024 -  GA"/>
    <x v="6"/>
    <x v="2"/>
    <x v="0"/>
    <n v="6002"/>
    <x v="9"/>
    <n v="60022"/>
    <s v="OPERACIONAL ADM (Extraordinário)"/>
    <x v="1"/>
    <x v="4"/>
    <x v="2"/>
    <x v="2"/>
    <x v="15"/>
    <x v="15"/>
  </r>
  <r>
    <x v="6"/>
    <s v="SODEXO PASS DO BRASIL SERVICOS E COMERCIO S.A."/>
    <x v="12"/>
    <d v="2024-08-26T00:00:00"/>
    <d v="2024-08-28T00:00:00"/>
    <s v="'1031573"/>
    <s v="1 | 1"/>
    <x v="6"/>
    <x v="0"/>
    <n v="-920.5"/>
    <x v="100"/>
    <x v="99"/>
    <s v="PEDIDO VA MENSAL SETEMBRO 2024 -  GA"/>
    <x v="6"/>
    <x v="2"/>
    <x v="0"/>
    <n v="6002"/>
    <x v="9"/>
    <n v="60025"/>
    <s v="OPERACIONAL ADM (Químico e Biológico)"/>
    <x v="1"/>
    <x v="4"/>
    <x v="2"/>
    <x v="2"/>
    <x v="15"/>
    <x v="15"/>
  </r>
  <r>
    <x v="6"/>
    <s v="SODEXO PASS DO BRASIL SERVICOS E COMERCIO S.A."/>
    <x v="12"/>
    <d v="2024-08-26T00:00:00"/>
    <d v="2024-08-28T00:00:00"/>
    <s v="'1031595"/>
    <s v="1 | 1"/>
    <x v="6"/>
    <x v="0"/>
    <n v="-423"/>
    <x v="100"/>
    <x v="99"/>
    <s v="PEDIDO VA MENSAL SETEMBRO 2024 NOVO GA -  GUILHERME DA CONCEICAO DE ALMEIDA "/>
    <x v="10"/>
    <x v="2"/>
    <x v="0"/>
    <n v="7001"/>
    <x v="11"/>
    <n v="70017"/>
    <s v="OFICINA (Comum)"/>
    <x v="1"/>
    <x v="4"/>
    <x v="2"/>
    <x v="2"/>
    <x v="15"/>
    <x v="15"/>
  </r>
  <r>
    <x v="6"/>
    <s v="SODEXO PASS DO BRASIL SERVICOS E COMERCIO S.A."/>
    <x v="12"/>
    <d v="2024-09-04T00:00:00"/>
    <d v="2024-09-06T00:00:00"/>
    <s v="'1032061"/>
    <s v="1 | 1"/>
    <x v="6"/>
    <x v="0"/>
    <n v="-540.5"/>
    <x v="100"/>
    <x v="99"/>
    <s v="PEDIDO VA MENSAL SETEMBRO 2024 - GA"/>
    <x v="2"/>
    <x v="1"/>
    <x v="0"/>
    <n v="4004"/>
    <x v="2"/>
    <n v="40041"/>
    <s v="PATRIMÔNIO (Administrativo)"/>
    <x v="1"/>
    <x v="4"/>
    <x v="2"/>
    <x v="2"/>
    <x v="15"/>
    <x v="15"/>
  </r>
  <r>
    <x v="6"/>
    <s v="SODEXO PASS DO BRASIL SERVICOS E COMERCIO S.A."/>
    <x v="13"/>
    <d v="2024-09-25T00:00:00"/>
    <d v="2024-09-27T00:00:00"/>
    <s v="'1033186"/>
    <s v="1 | 1"/>
    <x v="6"/>
    <x v="0"/>
    <n v="-12854.5"/>
    <x v="100"/>
    <x v="99"/>
    <s v="PEDIDO VA MENSAL OUTUBRO 2024 -  GA"/>
    <x v="10"/>
    <x v="2"/>
    <x v="0"/>
    <n v="7001"/>
    <x v="11"/>
    <n v="70017"/>
    <s v="OFICINA (Comum)"/>
    <x v="1"/>
    <x v="0"/>
    <x v="2"/>
    <x v="2"/>
    <x v="15"/>
    <x v="15"/>
  </r>
  <r>
    <x v="6"/>
    <s v="SODEXO PASS DO BRASIL SERVICOS E COMERCIO S.A."/>
    <x v="13"/>
    <d v="2024-09-25T00:00:00"/>
    <d v="2024-09-27T00:00:00"/>
    <s v="'1033186"/>
    <s v="1 | 1"/>
    <x v="6"/>
    <x v="0"/>
    <n v="-9447"/>
    <x v="100"/>
    <x v="99"/>
    <s v="PEDIDO VA MENSAL OUTUBRO 2024 -  GA"/>
    <x v="2"/>
    <x v="2"/>
    <x v="0"/>
    <n v="4004"/>
    <x v="2"/>
    <n v="40047"/>
    <s v="PATRIMÔNIO (Comum)"/>
    <x v="1"/>
    <x v="0"/>
    <x v="2"/>
    <x v="2"/>
    <x v="15"/>
    <x v="15"/>
  </r>
  <r>
    <x v="6"/>
    <s v="SODEXO PASS DO BRASIL SERVICOS E COMERCIO S.A."/>
    <x v="13"/>
    <d v="2024-09-25T00:00:00"/>
    <d v="2024-09-27T00:00:00"/>
    <s v="'1033186"/>
    <s v="1 | 1"/>
    <x v="6"/>
    <x v="0"/>
    <n v="-3766.5"/>
    <x v="100"/>
    <x v="99"/>
    <s v="PEDIDO VA MENSAL OUTUBRO 2024 -  GA"/>
    <x v="10"/>
    <x v="2"/>
    <x v="0"/>
    <n v="7003"/>
    <x v="14"/>
    <n v="70037"/>
    <s v="SERRALHERIA (Comum)"/>
    <x v="1"/>
    <x v="0"/>
    <x v="2"/>
    <x v="2"/>
    <x v="15"/>
    <x v="15"/>
  </r>
  <r>
    <x v="6"/>
    <s v="SODEXO PASS DO BRASIL SERVICOS E COMERCIO S.A."/>
    <x v="13"/>
    <d v="2024-09-25T00:00:00"/>
    <d v="2024-09-27T00:00:00"/>
    <s v="'1033186"/>
    <s v="1 | 1"/>
    <x v="6"/>
    <x v="0"/>
    <n v="-2138.5"/>
    <x v="100"/>
    <x v="99"/>
    <s v="PEDIDO VA MENSAL OUTUBRO 2024 -  GA"/>
    <x v="3"/>
    <x v="2"/>
    <x v="0"/>
    <n v="7004"/>
    <x v="3"/>
    <n v="70047"/>
    <s v="FÁBRICA CNTR (Comum)"/>
    <x v="1"/>
    <x v="0"/>
    <x v="2"/>
    <x v="2"/>
    <x v="15"/>
    <x v="15"/>
  </r>
  <r>
    <x v="6"/>
    <s v="SODEXO PASS DO BRASIL SERVICOS E COMERCIO S.A."/>
    <x v="13"/>
    <d v="2024-09-25T00:00:00"/>
    <d v="2024-09-27T00:00:00"/>
    <s v="'1033186"/>
    <s v="1 | 1"/>
    <x v="6"/>
    <x v="0"/>
    <n v="-1621.5"/>
    <x v="33"/>
    <x v="33"/>
    <s v="PEDIDO VA MENSAL OUTUBRO 2024 -  GA"/>
    <x v="19"/>
    <x v="0"/>
    <x v="0"/>
    <n v="9001"/>
    <x v="24"/>
    <n v="90011"/>
    <s v="SÓCIO - 1 (Administrativo)"/>
    <x v="1"/>
    <x v="0"/>
    <x v="10"/>
    <x v="10"/>
    <x v="16"/>
    <x v="16"/>
  </r>
  <r>
    <x v="6"/>
    <s v="SODEXO PASS DO BRASIL SERVICOS E COMERCIO S.A."/>
    <x v="13"/>
    <d v="2024-09-25T00:00:00"/>
    <d v="2024-09-27T00:00:00"/>
    <s v="'1033186"/>
    <s v="1 | 1"/>
    <x v="6"/>
    <x v="0"/>
    <n v="-1269"/>
    <x v="100"/>
    <x v="99"/>
    <s v="PEDIDO VA MENSAL OUTUBRO 2024 -  GA"/>
    <x v="2"/>
    <x v="2"/>
    <x v="0"/>
    <n v="7002"/>
    <x v="33"/>
    <n v="70027"/>
    <s v="LAVAGEM (Comum)"/>
    <x v="1"/>
    <x v="0"/>
    <x v="2"/>
    <x v="2"/>
    <x v="15"/>
    <x v="15"/>
  </r>
  <r>
    <x v="6"/>
    <s v="SODEXO PASS DO BRASIL SERVICOS E COMERCIO S.A."/>
    <x v="13"/>
    <d v="2024-09-25T00:00:00"/>
    <d v="2024-09-27T00:00:00"/>
    <s v="'1033186"/>
    <s v="1 | 1"/>
    <x v="6"/>
    <x v="0"/>
    <n v="-1128"/>
    <x v="100"/>
    <x v="99"/>
    <s v="PEDIDO VA MENSAL OUTUBRO 2024 -  GA"/>
    <x v="7"/>
    <x v="2"/>
    <x v="0"/>
    <n v="3008"/>
    <x v="26"/>
    <n v="30087"/>
    <s v="ALMOXARIFADO (Comum)"/>
    <x v="1"/>
    <x v="0"/>
    <x v="2"/>
    <x v="2"/>
    <x v="15"/>
    <x v="15"/>
  </r>
  <r>
    <x v="6"/>
    <s v="SODEXO PASS DO BRASIL SERVICOS E COMERCIO S.A."/>
    <x v="13"/>
    <d v="2024-09-25T00:00:00"/>
    <d v="2024-09-27T00:00:00"/>
    <s v="'1033186"/>
    <s v="1 | 1"/>
    <x v="6"/>
    <x v="0"/>
    <n v="-1081"/>
    <x v="100"/>
    <x v="99"/>
    <s v="PEDIDO VA MENSAL OUTUBRO 2024 -  GA"/>
    <x v="2"/>
    <x v="2"/>
    <x v="0"/>
    <n v="5003"/>
    <x v="31"/>
    <n v="50037"/>
    <s v="LAVANDERIA (Comum)"/>
    <x v="1"/>
    <x v="0"/>
    <x v="2"/>
    <x v="2"/>
    <x v="15"/>
    <x v="15"/>
  </r>
  <r>
    <x v="6"/>
    <s v="SODEXO PASS DO BRASIL SERVICOS E COMERCIO S.A."/>
    <x v="13"/>
    <d v="2024-09-25T00:00:00"/>
    <d v="2024-09-27T00:00:00"/>
    <s v="'1033186"/>
    <s v="1 | 1"/>
    <x v="6"/>
    <x v="0"/>
    <n v="-840.5"/>
    <x v="100"/>
    <x v="99"/>
    <s v="PEDIDO VA MENSAL OUTUBRO 2024 -  GA"/>
    <x v="6"/>
    <x v="2"/>
    <x v="0"/>
    <n v="6002"/>
    <x v="9"/>
    <n v="60022"/>
    <s v="OPERACIONAL ADM (Extraordinário)"/>
    <x v="1"/>
    <x v="0"/>
    <x v="2"/>
    <x v="2"/>
    <x v="15"/>
    <x v="15"/>
  </r>
  <r>
    <x v="6"/>
    <s v="SODEXO PASS DO BRASIL SERVICOS E COMERCIO S.A."/>
    <x v="13"/>
    <d v="2024-09-25T00:00:00"/>
    <d v="2024-09-27T00:00:00"/>
    <s v="'1033186"/>
    <s v="1 | 1"/>
    <x v="6"/>
    <x v="0"/>
    <n v="-840.5"/>
    <x v="100"/>
    <x v="99"/>
    <s v="PEDIDO VA MENSAL OUTUBRO 2024 -  GA"/>
    <x v="6"/>
    <x v="2"/>
    <x v="0"/>
    <n v="6002"/>
    <x v="9"/>
    <n v="60025"/>
    <s v="OPERACIONAL ADM (Químico e Biológico)"/>
    <x v="1"/>
    <x v="0"/>
    <x v="2"/>
    <x v="2"/>
    <x v="15"/>
    <x v="15"/>
  </r>
  <r>
    <x v="6"/>
    <s v="SODEXO PASS DO BRASIL SERVICOS E COMERCIO S.A."/>
    <x v="13"/>
    <d v="2024-10-01T00:00:00"/>
    <d v="2024-10-03T00:00:00"/>
    <s v="'1033518"/>
    <s v="1 | 1"/>
    <x v="6"/>
    <x v="0"/>
    <n v="-587.5"/>
    <x v="100"/>
    <x v="99"/>
    <s v="PEDIDO VA MENSAL OUTUBRO 2024 GA - JONATHAN LUIZ FERNANDES "/>
    <x v="7"/>
    <x v="2"/>
    <x v="0"/>
    <n v="3008"/>
    <x v="26"/>
    <n v="30087"/>
    <s v="ALMOXARIFADO (Comum)"/>
    <x v="1"/>
    <x v="0"/>
    <x v="2"/>
    <x v="2"/>
    <x v="15"/>
    <x v="15"/>
  </r>
  <r>
    <x v="6"/>
    <s v="SODEXO PASS DO BRASIL SERVICOS E COMERCIO S.A."/>
    <x v="13"/>
    <d v="2024-10-14T00:00:00"/>
    <d v="2024-10-16T00:00:00"/>
    <s v="'1034291"/>
    <s v="1 | 1"/>
    <x v="6"/>
    <x v="0"/>
    <n v="-282"/>
    <x v="100"/>
    <x v="99"/>
    <s v="REF. VA VC FAZ A DIFERENCA  MARCOS AURELIO SOARES DE MEDEIROS"/>
    <x v="10"/>
    <x v="2"/>
    <x v="0"/>
    <n v="7001"/>
    <x v="11"/>
    <n v="70017"/>
    <s v="OFICINA (Comum)"/>
    <x v="1"/>
    <x v="0"/>
    <x v="2"/>
    <x v="2"/>
    <x v="15"/>
    <x v="15"/>
  </r>
  <r>
    <x v="6"/>
    <s v="SODEXO PASS DO BRASIL SERVICOS E COMERCIO S.A."/>
    <x v="13"/>
    <d v="2024-10-14T00:00:00"/>
    <d v="2024-10-16T00:00:00"/>
    <s v="'1034306"/>
    <s v="1 | 1"/>
    <x v="6"/>
    <x v="0"/>
    <n v="-94"/>
    <x v="100"/>
    <x v="99"/>
    <s v="PEDIDO VA COMPLEMENTAR - GA"/>
    <x v="7"/>
    <x v="2"/>
    <x v="0"/>
    <n v="3008"/>
    <x v="26"/>
    <n v="30087"/>
    <s v="ALMOXARIFADO (Comum)"/>
    <x v="1"/>
    <x v="0"/>
    <x v="2"/>
    <x v="2"/>
    <x v="15"/>
    <x v="15"/>
  </r>
  <r>
    <x v="6"/>
    <s v="SODEXO PASS DO BRASIL SERVICOS E COMERCIO S.A."/>
    <x v="13"/>
    <d v="2024-10-17T00:00:00"/>
    <d v="2024-10-21T00:00:00"/>
    <s v="'1034523"/>
    <s v="1 | 1"/>
    <x v="6"/>
    <x v="0"/>
    <n v="-517"/>
    <x v="100"/>
    <x v="99"/>
    <s v="PEDIDO VA MENSAL OUTUBRO 2024 -JOSE LUIZ DA SILVA"/>
    <x v="10"/>
    <x v="2"/>
    <x v="0"/>
    <n v="7001"/>
    <x v="11"/>
    <n v="70017"/>
    <s v="OFICINA (Comum)"/>
    <x v="1"/>
    <x v="0"/>
    <x v="2"/>
    <x v="2"/>
    <x v="15"/>
    <x v="15"/>
  </r>
  <r>
    <x v="6"/>
    <s v="SODEXO PASS DO BRASIL SERVICOS E COMERCIO S.A."/>
    <x v="14"/>
    <d v="2024-10-28T00:00:00"/>
    <d v="2024-10-31T00:00:00"/>
    <s v="'1034997"/>
    <s v="1 | 1"/>
    <x v="6"/>
    <x v="0"/>
    <n v="-12666.5"/>
    <x v="100"/>
    <x v="99"/>
    <s v="PEDIDO VA MENSAL NOVEMBRO 2024 -  GA "/>
    <x v="10"/>
    <x v="2"/>
    <x v="0"/>
    <n v="7001"/>
    <x v="11"/>
    <n v="70017"/>
    <s v="OFICINA (Comum)"/>
    <x v="1"/>
    <x v="0"/>
    <x v="2"/>
    <x v="2"/>
    <x v="15"/>
    <x v="15"/>
  </r>
  <r>
    <x v="6"/>
    <s v="SODEXO PASS DO BRASIL SERVICOS E COMERCIO S.A."/>
    <x v="14"/>
    <d v="2024-10-28T00:00:00"/>
    <d v="2024-10-31T00:00:00"/>
    <s v="'1034997"/>
    <s v="1 | 1"/>
    <x v="6"/>
    <x v="0"/>
    <n v="-7661"/>
    <x v="100"/>
    <x v="99"/>
    <s v="PEDIDO VA MENSAL NOVEMBRO 2024 -  GA "/>
    <x v="2"/>
    <x v="2"/>
    <x v="0"/>
    <n v="4004"/>
    <x v="2"/>
    <n v="40047"/>
    <s v="PATRIMÔNIO (Comum)"/>
    <x v="1"/>
    <x v="0"/>
    <x v="2"/>
    <x v="2"/>
    <x v="15"/>
    <x v="15"/>
  </r>
  <r>
    <x v="6"/>
    <s v="SODEXO PASS DO BRASIL SERVICOS E COMERCIO S.A."/>
    <x v="14"/>
    <d v="2024-10-28T00:00:00"/>
    <d v="2024-10-31T00:00:00"/>
    <s v="'1034997"/>
    <s v="1 | 1"/>
    <x v="6"/>
    <x v="0"/>
    <n v="-3484.5"/>
    <x v="100"/>
    <x v="99"/>
    <s v="PEDIDO VA MENSAL NOVEMBRO 2024 -  GA "/>
    <x v="10"/>
    <x v="2"/>
    <x v="0"/>
    <n v="7003"/>
    <x v="14"/>
    <n v="70037"/>
    <s v="SERRALHERIA (Comum)"/>
    <x v="1"/>
    <x v="0"/>
    <x v="2"/>
    <x v="2"/>
    <x v="15"/>
    <x v="15"/>
  </r>
  <r>
    <x v="6"/>
    <s v="SODEXO PASS DO BRASIL SERVICOS E COMERCIO S.A."/>
    <x v="14"/>
    <d v="2024-10-28T00:00:00"/>
    <d v="2024-10-31T00:00:00"/>
    <s v="'1034997"/>
    <s v="1 | 1"/>
    <x v="6"/>
    <x v="0"/>
    <n v="-2138.5"/>
    <x v="100"/>
    <x v="99"/>
    <s v="PEDIDO VA MENSAL NOVEMBRO 2024 -  GA "/>
    <x v="3"/>
    <x v="2"/>
    <x v="0"/>
    <n v="7004"/>
    <x v="3"/>
    <n v="70047"/>
    <s v="FÁBRICA CNTR (Comum)"/>
    <x v="1"/>
    <x v="0"/>
    <x v="2"/>
    <x v="2"/>
    <x v="15"/>
    <x v="15"/>
  </r>
  <r>
    <x v="6"/>
    <s v="SODEXO PASS DO BRASIL SERVICOS E COMERCIO S.A."/>
    <x v="14"/>
    <d v="2024-10-28T00:00:00"/>
    <d v="2024-10-31T00:00:00"/>
    <s v="'1034997"/>
    <s v="1 | 1"/>
    <x v="6"/>
    <x v="0"/>
    <n v="-1551"/>
    <x v="100"/>
    <x v="99"/>
    <s v="PEDIDO VA MENSAL NOVEMBRO 2024 -  GA "/>
    <x v="7"/>
    <x v="2"/>
    <x v="0"/>
    <n v="3008"/>
    <x v="26"/>
    <n v="30087"/>
    <s v="ALMOXARIFADO (Comum)"/>
    <x v="1"/>
    <x v="0"/>
    <x v="2"/>
    <x v="2"/>
    <x v="15"/>
    <x v="15"/>
  </r>
  <r>
    <x v="6"/>
    <s v="SODEXO PASS DO BRASIL SERVICOS E COMERCIO S.A."/>
    <x v="14"/>
    <d v="2024-10-28T00:00:00"/>
    <d v="2024-10-31T00:00:00"/>
    <s v="'1034997"/>
    <s v="1 | 1"/>
    <x v="6"/>
    <x v="0"/>
    <n v="-1339.5"/>
    <x v="33"/>
    <x v="33"/>
    <s v="PEDIDO VA MENSAL NOVEMBRO 2024 -  GA "/>
    <x v="19"/>
    <x v="0"/>
    <x v="0"/>
    <n v="9001"/>
    <x v="24"/>
    <n v="90011"/>
    <s v="SÓCIO - 1 (Administrativo)"/>
    <x v="1"/>
    <x v="0"/>
    <x v="10"/>
    <x v="10"/>
    <x v="16"/>
    <x v="16"/>
  </r>
  <r>
    <x v="6"/>
    <s v="SODEXO PASS DO BRASIL SERVICOS E COMERCIO S.A."/>
    <x v="14"/>
    <d v="2024-10-28T00:00:00"/>
    <d v="2024-10-31T00:00:00"/>
    <s v="'1034997"/>
    <s v="1 | 1"/>
    <x v="6"/>
    <x v="0"/>
    <n v="-1104.5"/>
    <x v="100"/>
    <x v="99"/>
    <s v="PEDIDO VA MENSAL NOVEMBRO 2024 -  GA "/>
    <x v="2"/>
    <x v="2"/>
    <x v="0"/>
    <n v="7002"/>
    <x v="33"/>
    <n v="70027"/>
    <s v="LAVAGEM (Comum)"/>
    <x v="1"/>
    <x v="0"/>
    <x v="2"/>
    <x v="2"/>
    <x v="15"/>
    <x v="15"/>
  </r>
  <r>
    <x v="6"/>
    <s v="SODEXO PASS DO BRASIL SERVICOS E COMERCIO S.A."/>
    <x v="14"/>
    <d v="2024-10-28T00:00:00"/>
    <d v="2024-10-31T00:00:00"/>
    <s v="'1034997"/>
    <s v="1 | 1"/>
    <x v="6"/>
    <x v="0"/>
    <n v="-1057.5"/>
    <x v="100"/>
    <x v="99"/>
    <s v="PEDIDO VA MENSAL NOVEMBRO 2024 -  GA "/>
    <x v="2"/>
    <x v="2"/>
    <x v="0"/>
    <n v="5003"/>
    <x v="31"/>
    <n v="50037"/>
    <s v="LAVANDERIA (Comum)"/>
    <x v="1"/>
    <x v="0"/>
    <x v="2"/>
    <x v="2"/>
    <x v="15"/>
    <x v="15"/>
  </r>
  <r>
    <x v="6"/>
    <s v="SODEXO PASS DO BRASIL SERVICOS E COMERCIO S.A."/>
    <x v="14"/>
    <d v="2024-10-28T00:00:00"/>
    <d v="2024-10-31T00:00:00"/>
    <s v="'1034997"/>
    <s v="1 | 1"/>
    <x v="6"/>
    <x v="0"/>
    <n v="-793.5"/>
    <x v="100"/>
    <x v="99"/>
    <s v="PEDIDO VA MENSAL NOVEMBRO 2024 -  GA "/>
    <x v="6"/>
    <x v="2"/>
    <x v="0"/>
    <n v="6002"/>
    <x v="9"/>
    <n v="60022"/>
    <s v="OPERACIONAL ADM (Extraordinário)"/>
    <x v="1"/>
    <x v="0"/>
    <x v="2"/>
    <x v="2"/>
    <x v="15"/>
    <x v="15"/>
  </r>
  <r>
    <x v="6"/>
    <s v="SODEXO PASS DO BRASIL SERVICOS E COMERCIO S.A."/>
    <x v="14"/>
    <d v="2024-10-28T00:00:00"/>
    <d v="2024-10-31T00:00:00"/>
    <s v="'1034997"/>
    <s v="1 | 1"/>
    <x v="6"/>
    <x v="0"/>
    <n v="-793.5"/>
    <x v="100"/>
    <x v="99"/>
    <s v="PEDIDO VA MENSAL NOVEMBRO 2024 -  GA "/>
    <x v="6"/>
    <x v="2"/>
    <x v="0"/>
    <n v="6002"/>
    <x v="9"/>
    <n v="60025"/>
    <s v="OPERACIONAL ADM (Químico e Biológico)"/>
    <x v="1"/>
    <x v="0"/>
    <x v="2"/>
    <x v="2"/>
    <x v="15"/>
    <x v="15"/>
  </r>
  <r>
    <x v="6"/>
    <s v="SODEXO PASS DO BRASIL SERVICOS E COMERCIO S.A."/>
    <x v="14"/>
    <d v="2024-11-04T00:00:00"/>
    <d v="2024-11-06T00:00:00"/>
    <s v="'1035358"/>
    <s v="1 | 1"/>
    <x v="6"/>
    <x v="0"/>
    <n v="-352.5"/>
    <x v="100"/>
    <x v="99"/>
    <s v="PEDIDO VA COMPLEMENTAR MENSAL NOVEMBRO 2024 - GA"/>
    <x v="2"/>
    <x v="2"/>
    <x v="0"/>
    <n v="5003"/>
    <x v="31"/>
    <n v="50037"/>
    <s v="LAVANDERIA (Comum)"/>
    <x v="1"/>
    <x v="0"/>
    <x v="2"/>
    <x v="2"/>
    <x v="15"/>
    <x v="15"/>
  </r>
  <r>
    <x v="6"/>
    <s v="SODEXO PASS DO BRASIL SERVICOS E COMERCIO S.A."/>
    <x v="14"/>
    <d v="2024-11-04T00:00:00"/>
    <d v="2024-11-06T00:00:00"/>
    <s v="'1035358"/>
    <s v="1 | 1"/>
    <x v="6"/>
    <x v="0"/>
    <n v="-117.5"/>
    <x v="100"/>
    <x v="99"/>
    <s v="PEDIDO VA COMPLEMENTAR MENSAL NOVEMBRO 2024 - GA"/>
    <x v="10"/>
    <x v="2"/>
    <x v="0"/>
    <n v="7001"/>
    <x v="11"/>
    <n v="70017"/>
    <s v="OFICINA (Comum)"/>
    <x v="1"/>
    <x v="0"/>
    <x v="2"/>
    <x v="2"/>
    <x v="15"/>
    <x v="15"/>
  </r>
  <r>
    <x v="6"/>
    <s v="SODEXO PASS DO BRASIL SERVICOS E COMERCIO S.A."/>
    <x v="14"/>
    <d v="2024-11-04T00:00:00"/>
    <d v="2024-11-06T00:00:00"/>
    <s v="'1035358"/>
    <s v="1 | 1"/>
    <x v="6"/>
    <x v="0"/>
    <n v="-94"/>
    <x v="100"/>
    <x v="99"/>
    <s v="PEDIDO VA COMPLEMENTAR MENSAL NOVEMBRO 2024 - GA"/>
    <x v="10"/>
    <x v="2"/>
    <x v="0"/>
    <n v="7003"/>
    <x v="14"/>
    <n v="70037"/>
    <s v="SERRALHERIA (Comum)"/>
    <x v="1"/>
    <x v="0"/>
    <x v="2"/>
    <x v="2"/>
    <x v="15"/>
    <x v="15"/>
  </r>
  <r>
    <x v="6"/>
    <s v="SODEXO PASS DO BRASIL SERVICOS E COMERCIO S.A."/>
    <x v="14"/>
    <d v="2024-11-04T00:00:00"/>
    <d v="2024-11-06T00:00:00"/>
    <s v="'1035358"/>
    <s v="1 | 1"/>
    <x v="6"/>
    <x v="0"/>
    <n v="-47"/>
    <x v="100"/>
    <x v="99"/>
    <s v="PEDIDO VA COMPLEMENTAR MENSAL NOVEMBRO 2024 - GA"/>
    <x v="2"/>
    <x v="1"/>
    <x v="0"/>
    <n v="4004"/>
    <x v="2"/>
    <n v="40041"/>
    <s v="PATRIMÔNIO (Administrativo)"/>
    <x v="1"/>
    <x v="0"/>
    <x v="2"/>
    <x v="2"/>
    <x v="15"/>
    <x v="15"/>
  </r>
  <r>
    <x v="6"/>
    <s v="SODEXO PASS DO BRASIL SERVICOS E COMERCIO S.A."/>
    <x v="14"/>
    <d v="2024-11-22T00:00:00"/>
    <d v="2024-11-26T00:00:00"/>
    <s v="'1036541"/>
    <s v="1 | 1"/>
    <x v="6"/>
    <x v="0"/>
    <n v="-117.5"/>
    <x v="100"/>
    <x v="99"/>
    <s v="PEDIDO  VA MENSAL NOVEMBRO GA 2024 NOVO - GLAUCIA DA CRUZ VASCONCELOS"/>
    <x v="2"/>
    <x v="2"/>
    <x v="0"/>
    <n v="5003"/>
    <x v="31"/>
    <n v="50037"/>
    <s v="LAVANDERIA (Comum)"/>
    <x v="1"/>
    <x v="0"/>
    <x v="2"/>
    <x v="2"/>
    <x v="15"/>
    <x v="15"/>
  </r>
  <r>
    <x v="6"/>
    <s v="SODEXO PASS DO BRASIL SERVICOS E COMERCIO S.A."/>
    <x v="0"/>
    <d v="2024-11-27T00:00:00"/>
    <d v="2024-11-29T00:00:00"/>
    <s v="'1036777"/>
    <s v="1 | 1"/>
    <x v="6"/>
    <x v="0"/>
    <n v="-13019"/>
    <x v="100"/>
    <x v="99"/>
    <s v="PEDIDO VA MENSAL DEZEMBRO 2024 GA"/>
    <x v="10"/>
    <x v="2"/>
    <x v="0"/>
    <n v="7001"/>
    <x v="11"/>
    <n v="70017"/>
    <s v="OFICINA (Comum)"/>
    <x v="1"/>
    <x v="0"/>
    <x v="2"/>
    <x v="2"/>
    <x v="15"/>
    <x v="15"/>
  </r>
  <r>
    <x v="6"/>
    <s v="SODEXO PASS DO BRASIL SERVICOS E COMERCIO S.A."/>
    <x v="0"/>
    <d v="2024-11-27T00:00:00"/>
    <d v="2024-11-29T00:00:00"/>
    <s v="'1036777"/>
    <s v="1 | 1"/>
    <x v="6"/>
    <x v="0"/>
    <n v="-8107.5"/>
    <x v="100"/>
    <x v="99"/>
    <s v="PEDIDO VA MENSAL DEZEMBRO 2024 GA"/>
    <x v="2"/>
    <x v="2"/>
    <x v="0"/>
    <n v="4004"/>
    <x v="2"/>
    <n v="40047"/>
    <s v="PATRIMÔNIO (Comum)"/>
    <x v="1"/>
    <x v="0"/>
    <x v="2"/>
    <x v="2"/>
    <x v="15"/>
    <x v="15"/>
  </r>
  <r>
    <x v="6"/>
    <s v="SODEXO PASS DO BRASIL SERVICOS E COMERCIO S.A."/>
    <x v="0"/>
    <d v="2024-11-27T00:00:00"/>
    <d v="2024-11-29T00:00:00"/>
    <s v="'1036777"/>
    <s v="1 | 1"/>
    <x v="6"/>
    <x v="0"/>
    <n v="-3085"/>
    <x v="100"/>
    <x v="99"/>
    <s v="PEDIDO VA MENSAL DEZEMBRO 2024 GA"/>
    <x v="10"/>
    <x v="2"/>
    <x v="0"/>
    <n v="7003"/>
    <x v="14"/>
    <n v="70037"/>
    <s v="SERRALHERIA (Comum)"/>
    <x v="1"/>
    <x v="0"/>
    <x v="2"/>
    <x v="2"/>
    <x v="15"/>
    <x v="15"/>
  </r>
  <r>
    <x v="6"/>
    <s v="SODEXO PASS DO BRASIL SERVICOS E COMERCIO S.A."/>
    <x v="0"/>
    <d v="2024-11-27T00:00:00"/>
    <d v="2024-11-29T00:00:00"/>
    <s v="'1036777"/>
    <s v="1 | 1"/>
    <x v="6"/>
    <x v="0"/>
    <n v="-1974"/>
    <x v="100"/>
    <x v="99"/>
    <s v="PEDIDO VA MENSAL DEZEMBRO 2024 GA"/>
    <x v="3"/>
    <x v="2"/>
    <x v="0"/>
    <n v="7004"/>
    <x v="3"/>
    <n v="70047"/>
    <s v="FÁBRICA CNTR (Comum)"/>
    <x v="1"/>
    <x v="0"/>
    <x v="2"/>
    <x v="2"/>
    <x v="15"/>
    <x v="15"/>
  </r>
  <r>
    <x v="6"/>
    <s v="SODEXO PASS DO BRASIL SERVICOS E COMERCIO S.A."/>
    <x v="0"/>
    <d v="2024-11-27T00:00:00"/>
    <d v="2024-11-29T00:00:00"/>
    <s v="'1036777"/>
    <s v="1 | 1"/>
    <x v="6"/>
    <x v="0"/>
    <n v="-1480.5"/>
    <x v="33"/>
    <x v="33"/>
    <s v="PEDIDO VA MENSAL DEZEMBRO 2024 GA"/>
    <x v="19"/>
    <x v="0"/>
    <x v="0"/>
    <n v="9001"/>
    <x v="24"/>
    <n v="90011"/>
    <s v="SÓCIO - 1 (Administrativo)"/>
    <x v="1"/>
    <x v="0"/>
    <x v="10"/>
    <x v="10"/>
    <x v="16"/>
    <x v="16"/>
  </r>
  <r>
    <x v="6"/>
    <s v="SODEXO PASS DO BRASIL SERVICOS E COMERCIO S.A."/>
    <x v="0"/>
    <d v="2024-11-27T00:00:00"/>
    <d v="2024-11-29T00:00:00"/>
    <s v="'1036777"/>
    <s v="1 | 1"/>
    <x v="6"/>
    <x v="0"/>
    <n v="-1222"/>
    <x v="100"/>
    <x v="99"/>
    <s v="PEDIDO VA MENSAL DEZEMBRO 2024 GA"/>
    <x v="7"/>
    <x v="2"/>
    <x v="0"/>
    <n v="3008"/>
    <x v="26"/>
    <n v="30087"/>
    <s v="ALMOXARIFADO (Comum)"/>
    <x v="1"/>
    <x v="0"/>
    <x v="2"/>
    <x v="2"/>
    <x v="15"/>
    <x v="15"/>
  </r>
  <r>
    <x v="6"/>
    <s v="SODEXO PASS DO BRASIL SERVICOS E COMERCIO S.A."/>
    <x v="0"/>
    <d v="2024-11-27T00:00:00"/>
    <d v="2024-11-29T00:00:00"/>
    <s v="'1036777"/>
    <s v="1 | 1"/>
    <x v="6"/>
    <x v="0"/>
    <n v="-1081"/>
    <x v="100"/>
    <x v="99"/>
    <s v="PEDIDO VA MENSAL DEZEMBRO 2024 GA"/>
    <x v="2"/>
    <x v="2"/>
    <x v="0"/>
    <n v="5003"/>
    <x v="31"/>
    <n v="50037"/>
    <s v="LAVANDERIA (Comum)"/>
    <x v="1"/>
    <x v="0"/>
    <x v="2"/>
    <x v="2"/>
    <x v="15"/>
    <x v="15"/>
  </r>
  <r>
    <x v="6"/>
    <s v="SODEXO PASS DO BRASIL SERVICOS E COMERCIO S.A."/>
    <x v="0"/>
    <d v="2024-11-27T00:00:00"/>
    <d v="2024-11-29T00:00:00"/>
    <s v="'1036777"/>
    <s v="1 | 1"/>
    <x v="6"/>
    <x v="0"/>
    <n v="-793.5"/>
    <x v="100"/>
    <x v="99"/>
    <s v="PEDIDO VA MENSAL DEZEMBRO 2024 GA"/>
    <x v="6"/>
    <x v="2"/>
    <x v="0"/>
    <n v="6002"/>
    <x v="9"/>
    <n v="60022"/>
    <s v="OPERACIONAL ADM (Extraordinário)"/>
    <x v="1"/>
    <x v="0"/>
    <x v="2"/>
    <x v="2"/>
    <x v="15"/>
    <x v="15"/>
  </r>
  <r>
    <x v="6"/>
    <s v="SODEXO PASS DO BRASIL SERVICOS E COMERCIO S.A."/>
    <x v="0"/>
    <d v="2024-11-27T00:00:00"/>
    <d v="2024-11-29T00:00:00"/>
    <s v="'1036777"/>
    <s v="1 | 1"/>
    <x v="6"/>
    <x v="0"/>
    <n v="-793.5"/>
    <x v="100"/>
    <x v="99"/>
    <s v="PEDIDO VA MENSAL DEZEMBRO 2024 GA"/>
    <x v="6"/>
    <x v="2"/>
    <x v="0"/>
    <n v="6002"/>
    <x v="9"/>
    <n v="60025"/>
    <s v="OPERACIONAL ADM (Químico e Biológico)"/>
    <x v="1"/>
    <x v="0"/>
    <x v="2"/>
    <x v="2"/>
    <x v="15"/>
    <x v="15"/>
  </r>
  <r>
    <x v="6"/>
    <s v="SODEXO PASS DO BRASIL SERVICOS E COMERCIO S.A."/>
    <x v="0"/>
    <d v="2024-11-27T00:00:00"/>
    <d v="2024-11-29T00:00:00"/>
    <s v="'1036777"/>
    <s v="1 | 1"/>
    <x v="6"/>
    <x v="0"/>
    <n v="-728.5"/>
    <x v="100"/>
    <x v="99"/>
    <s v="PEDIDO VA MENSAL DEZEMBRO 2024 GA"/>
    <x v="2"/>
    <x v="2"/>
    <x v="0"/>
    <n v="7002"/>
    <x v="33"/>
    <n v="70027"/>
    <s v="LAVAGEM (Comum)"/>
    <x v="1"/>
    <x v="0"/>
    <x v="2"/>
    <x v="2"/>
    <x v="15"/>
    <x v="15"/>
  </r>
  <r>
    <x v="6"/>
    <s v="SODEXO PASS DO BRASIL SERVICOS E COMERCIO S.A."/>
    <x v="0"/>
    <d v="2024-12-18T00:00:00"/>
    <d v="2024-12-20T00:00:00"/>
    <s v="'1038130"/>
    <s v="1 | 1"/>
    <x v="6"/>
    <x v="0"/>
    <n v="-211.5"/>
    <x v="100"/>
    <x v="99"/>
    <s v="PEDIDO VA MENSAL DEZEMBRO 2024 NOVO GA - GILBERTO GONCALVES DA COSTA"/>
    <x v="2"/>
    <x v="2"/>
    <x v="0"/>
    <n v="5003"/>
    <x v="31"/>
    <n v="50037"/>
    <s v="LAVANDERIA (Comum)"/>
    <x v="1"/>
    <x v="0"/>
    <x v="2"/>
    <x v="2"/>
    <x v="15"/>
    <x v="15"/>
  </r>
  <r>
    <x v="6"/>
    <s v="SODEXO PASS DO BRASIL SERVICOS E COMERCIO S.A."/>
    <x v="1"/>
    <d v="2024-12-26T00:00:00"/>
    <d v="2024-12-30T00:00:00"/>
    <s v="'1038364"/>
    <s v="1 | 1"/>
    <x v="6"/>
    <x v="0"/>
    <n v="-13865"/>
    <x v="100"/>
    <x v="99"/>
    <s v="PEDIDO VA MENSAL JANEIRO 2025 - GA"/>
    <x v="10"/>
    <x v="2"/>
    <x v="0"/>
    <n v="7001"/>
    <x v="11"/>
    <n v="70017"/>
    <s v="OFICINA (Comum)"/>
    <x v="1"/>
    <x v="1"/>
    <x v="2"/>
    <x v="2"/>
    <x v="15"/>
    <x v="15"/>
  </r>
  <r>
    <x v="6"/>
    <s v="SODEXO PASS DO BRASIL SERVICOS E COMERCIO S.A."/>
    <x v="1"/>
    <d v="2024-12-26T00:00:00"/>
    <d v="2024-12-30T00:00:00"/>
    <s v="'1038364"/>
    <s v="1 | 1"/>
    <x v="6"/>
    <x v="0"/>
    <n v="-7637.5"/>
    <x v="100"/>
    <x v="99"/>
    <s v="PEDIDO VA MENSAL JANEIRO 2025 - GA"/>
    <x v="2"/>
    <x v="2"/>
    <x v="0"/>
    <n v="4004"/>
    <x v="2"/>
    <n v="40047"/>
    <s v="PATRIMÔNIO (Comum)"/>
    <x v="1"/>
    <x v="1"/>
    <x v="2"/>
    <x v="2"/>
    <x v="15"/>
    <x v="15"/>
  </r>
  <r>
    <x v="6"/>
    <s v="SODEXO PASS DO BRASIL SERVICOS E COMERCIO S.A."/>
    <x v="1"/>
    <d v="2024-12-26T00:00:00"/>
    <d v="2024-12-30T00:00:00"/>
    <s v="'1038364"/>
    <s v="1 | 1"/>
    <x v="6"/>
    <x v="0"/>
    <n v="-2944"/>
    <x v="100"/>
    <x v="99"/>
    <s v="PEDIDO VA MENSAL JANEIRO 2025 - GA"/>
    <x v="10"/>
    <x v="2"/>
    <x v="0"/>
    <n v="7003"/>
    <x v="14"/>
    <n v="70037"/>
    <s v="SERRALHERIA (Comum)"/>
    <x v="1"/>
    <x v="1"/>
    <x v="2"/>
    <x v="2"/>
    <x v="15"/>
    <x v="15"/>
  </r>
  <r>
    <x v="6"/>
    <s v="SODEXO PASS DO BRASIL SERVICOS E COMERCIO S.A."/>
    <x v="1"/>
    <d v="2024-12-26T00:00:00"/>
    <d v="2024-12-30T00:00:00"/>
    <s v="'1038364"/>
    <s v="1 | 1"/>
    <x v="6"/>
    <x v="0"/>
    <n v="-2068"/>
    <x v="100"/>
    <x v="99"/>
    <s v="PEDIDO VA MENSAL JANEIRO 2025 - GA"/>
    <x v="3"/>
    <x v="2"/>
    <x v="0"/>
    <n v="7004"/>
    <x v="3"/>
    <n v="70047"/>
    <s v="FÁBRICA CNTR (Comum)"/>
    <x v="1"/>
    <x v="1"/>
    <x v="2"/>
    <x v="2"/>
    <x v="15"/>
    <x v="15"/>
  </r>
  <r>
    <x v="6"/>
    <s v="SODEXO PASS DO BRASIL SERVICOS E COMERCIO S.A."/>
    <x v="1"/>
    <d v="2024-12-26T00:00:00"/>
    <d v="2024-12-30T00:00:00"/>
    <s v="'1038364"/>
    <s v="1 | 1"/>
    <x v="6"/>
    <x v="0"/>
    <n v="-1715.5"/>
    <x v="100"/>
    <x v="99"/>
    <s v="PEDIDO VA MENSAL JANEIRO 2025 - GA"/>
    <x v="7"/>
    <x v="2"/>
    <x v="0"/>
    <n v="3008"/>
    <x v="26"/>
    <n v="30087"/>
    <s v="ALMOXARIFADO (Comum)"/>
    <x v="1"/>
    <x v="1"/>
    <x v="2"/>
    <x v="2"/>
    <x v="15"/>
    <x v="15"/>
  </r>
  <r>
    <x v="6"/>
    <s v="SODEXO PASS DO BRASIL SERVICOS E COMERCIO S.A."/>
    <x v="1"/>
    <d v="2024-12-26T00:00:00"/>
    <d v="2024-12-30T00:00:00"/>
    <s v="'1038364"/>
    <s v="1 | 1"/>
    <x v="6"/>
    <x v="0"/>
    <n v="-1668.5"/>
    <x v="33"/>
    <x v="33"/>
    <s v="PEDIDO VA MENSAL JANEIRO 2025 - GA"/>
    <x v="19"/>
    <x v="0"/>
    <x v="0"/>
    <n v="9001"/>
    <x v="24"/>
    <n v="90011"/>
    <s v="SÓCIO - 1 (Administrativo)"/>
    <x v="1"/>
    <x v="1"/>
    <x v="10"/>
    <x v="10"/>
    <x v="16"/>
    <x v="16"/>
  </r>
  <r>
    <x v="6"/>
    <s v="SODEXO PASS DO BRASIL SERVICOS E COMERCIO S.A."/>
    <x v="1"/>
    <d v="2024-12-26T00:00:00"/>
    <d v="2024-12-30T00:00:00"/>
    <s v="'1038364"/>
    <s v="1 | 1"/>
    <x v="6"/>
    <x v="0"/>
    <n v="-1222"/>
    <x v="100"/>
    <x v="99"/>
    <s v="PEDIDO VA MENSAL JANEIRO 2025 - GA"/>
    <x v="2"/>
    <x v="2"/>
    <x v="0"/>
    <n v="7002"/>
    <x v="33"/>
    <n v="70027"/>
    <s v="LAVAGEM (Comum)"/>
    <x v="1"/>
    <x v="1"/>
    <x v="2"/>
    <x v="2"/>
    <x v="15"/>
    <x v="15"/>
  </r>
  <r>
    <x v="6"/>
    <s v="SODEXO PASS DO BRASIL SERVICOS E COMERCIO S.A."/>
    <x v="1"/>
    <d v="2024-12-26T00:00:00"/>
    <d v="2024-12-30T00:00:00"/>
    <s v="'1038364"/>
    <s v="1 | 1"/>
    <x v="6"/>
    <x v="0"/>
    <n v="-1081"/>
    <x v="100"/>
    <x v="99"/>
    <s v="PEDIDO VA MENSAL JANEIRO 2025 - GA"/>
    <x v="2"/>
    <x v="2"/>
    <x v="0"/>
    <n v="5003"/>
    <x v="31"/>
    <n v="50037"/>
    <s v="LAVANDERIA (Comum)"/>
    <x v="1"/>
    <x v="1"/>
    <x v="2"/>
    <x v="2"/>
    <x v="15"/>
    <x v="15"/>
  </r>
  <r>
    <x v="6"/>
    <s v="SODEXO PASS DO BRASIL SERVICOS E COMERCIO S.A."/>
    <x v="1"/>
    <d v="2024-12-26T00:00:00"/>
    <d v="2024-12-30T00:00:00"/>
    <s v="'1038364"/>
    <s v="1 | 1"/>
    <x v="6"/>
    <x v="0"/>
    <n v="-793.5"/>
    <x v="100"/>
    <x v="99"/>
    <s v="PEDIDO VA MENSAL JANEIRO 2025 - GA"/>
    <x v="6"/>
    <x v="2"/>
    <x v="0"/>
    <n v="6002"/>
    <x v="9"/>
    <n v="60022"/>
    <s v="OPERACIONAL ADM (Extraordinário)"/>
    <x v="1"/>
    <x v="1"/>
    <x v="2"/>
    <x v="2"/>
    <x v="15"/>
    <x v="15"/>
  </r>
  <r>
    <x v="6"/>
    <s v="SODEXO PASS DO BRASIL SERVICOS E COMERCIO S.A."/>
    <x v="1"/>
    <d v="2024-12-26T00:00:00"/>
    <d v="2024-12-30T00:00:00"/>
    <s v="'1038364"/>
    <s v="1 | 1"/>
    <x v="6"/>
    <x v="0"/>
    <n v="-793.5"/>
    <x v="100"/>
    <x v="99"/>
    <s v="PEDIDO VA MENSAL JANEIRO 2025 - GA"/>
    <x v="6"/>
    <x v="2"/>
    <x v="0"/>
    <n v="6002"/>
    <x v="9"/>
    <n v="60025"/>
    <s v="OPERACIONAL ADM (Químico e Biológico)"/>
    <x v="1"/>
    <x v="1"/>
    <x v="2"/>
    <x v="2"/>
    <x v="15"/>
    <x v="15"/>
  </r>
  <r>
    <x v="6"/>
    <s v="SODEXO PASS DO BRASIL SERVICOS E COMERCIO S.A."/>
    <x v="1"/>
    <d v="2025-01-02T00:00:00"/>
    <d v="2025-01-06T00:00:00"/>
    <s v="'1038447"/>
    <s v="1 | 1"/>
    <x v="6"/>
    <x v="0"/>
    <n v="-47"/>
    <x v="100"/>
    <x v="99"/>
    <s v="PEDIDO DE VA AJUSTE DE BENEFÃCIO - FABRICIO DE MACEDO SILVEIRA "/>
    <x v="2"/>
    <x v="2"/>
    <x v="0"/>
    <n v="7002"/>
    <x v="33"/>
    <n v="70027"/>
    <s v="LAVAGEM (Comum)"/>
    <x v="1"/>
    <x v="1"/>
    <x v="2"/>
    <x v="2"/>
    <x v="15"/>
    <x v="15"/>
  </r>
  <r>
    <x v="6"/>
    <s v="SODEXO PASS DO BRASIL SERVICOS E COMERCIO S.A."/>
    <x v="1"/>
    <d v="2025-01-10T00:00:00"/>
    <d v="2025-01-14T00:00:00"/>
    <s v="'1039019"/>
    <s v="1 | 1"/>
    <x v="6"/>
    <x v="0"/>
    <n v="-799"/>
    <x v="100"/>
    <x v="99"/>
    <s v="PEDIDO VA MENSAL JANEIRO 2025 NOVOS GA R$1.269,00"/>
    <x v="2"/>
    <x v="2"/>
    <x v="0"/>
    <n v="4004"/>
    <x v="2"/>
    <n v="40047"/>
    <s v="PATRIMÔNIO (Comum)"/>
    <x v="1"/>
    <x v="1"/>
    <x v="2"/>
    <x v="2"/>
    <x v="15"/>
    <x v="15"/>
  </r>
  <r>
    <x v="6"/>
    <s v="SODEXO PASS DO BRASIL SERVICOS E COMERCIO S.A."/>
    <x v="1"/>
    <d v="2025-01-10T00:00:00"/>
    <d v="2025-01-14T00:00:00"/>
    <s v="'1039019"/>
    <s v="1 | 1"/>
    <x v="6"/>
    <x v="0"/>
    <n v="-470"/>
    <x v="100"/>
    <x v="99"/>
    <s v="PEDIDO VA MENSAL JANEIRO 2025 NOVOS GA R$1.269,00"/>
    <x v="10"/>
    <x v="2"/>
    <x v="0"/>
    <n v="7001"/>
    <x v="11"/>
    <n v="70017"/>
    <s v="OFICINA (Comum)"/>
    <x v="1"/>
    <x v="1"/>
    <x v="2"/>
    <x v="2"/>
    <x v="15"/>
    <x v="15"/>
  </r>
  <r>
    <x v="6"/>
    <s v="SODEXO PASS DO BRASIL SERVICOS E COMERCIO S.A."/>
    <x v="1"/>
    <d v="2025-01-13T00:00:00"/>
    <d v="2025-01-15T00:00:00"/>
    <s v="'1039116"/>
    <s v="1 | 1"/>
    <x v="6"/>
    <x v="0"/>
    <n v="-799"/>
    <x v="100"/>
    <x v="99"/>
    <s v="PEDIDO VA MENSAL JANEIRO 2025 NOVOS GA R$1151,50"/>
    <x v="10"/>
    <x v="2"/>
    <x v="0"/>
    <n v="7001"/>
    <x v="11"/>
    <n v="70017"/>
    <s v="OFICINA (Comum)"/>
    <x v="1"/>
    <x v="1"/>
    <x v="2"/>
    <x v="2"/>
    <x v="15"/>
    <x v="15"/>
  </r>
  <r>
    <x v="6"/>
    <s v="SODEXO PASS DO BRASIL SERVICOS E COMERCIO S.A."/>
    <x v="1"/>
    <d v="2025-01-13T00:00:00"/>
    <d v="2025-01-15T00:00:00"/>
    <s v="'1039116"/>
    <s v="1 | 1"/>
    <x v="6"/>
    <x v="0"/>
    <n v="-352.5"/>
    <x v="100"/>
    <x v="99"/>
    <s v="PEDIDO VA MENSAL JANEIRO 2025 NOVOS GA R$1151,50"/>
    <x v="2"/>
    <x v="2"/>
    <x v="0"/>
    <n v="4004"/>
    <x v="2"/>
    <n v="40047"/>
    <s v="PATRIMÔNIO (Comum)"/>
    <x v="1"/>
    <x v="1"/>
    <x v="2"/>
    <x v="2"/>
    <x v="15"/>
    <x v="15"/>
  </r>
  <r>
    <x v="6"/>
    <s v="SODEXO PASS DO BRASIL SERVICOS E COMERCIO S.A."/>
    <x v="1"/>
    <d v="2025-01-17T00:00:00"/>
    <d v="2025-01-22T00:00:00"/>
    <s v="'1039373"/>
    <s v="1 | 1"/>
    <x v="6"/>
    <x v="0"/>
    <n v="-258.5"/>
    <x v="100"/>
    <x v="99"/>
    <s v="PEDIDO VA MENSAL JANEIRO 2025 NOVO GA- DIOGO CARVALHO DE ARAUJO CARDOSO"/>
    <x v="2"/>
    <x v="2"/>
    <x v="0"/>
    <n v="4004"/>
    <x v="2"/>
    <n v="40047"/>
    <s v="PATRIMÔNIO (Comum)"/>
    <x v="1"/>
    <x v="1"/>
    <x v="2"/>
    <x v="2"/>
    <x v="15"/>
    <x v="15"/>
  </r>
  <r>
    <x v="6"/>
    <s v="SODEXO PASS DO BRASIL SERVICOS E COMERCIO S.A."/>
    <x v="1"/>
    <d v="2025-01-17T00:00:00"/>
    <d v="2025-01-22T00:00:00"/>
    <s v="'1039373"/>
    <s v="1 | 1"/>
    <x v="6"/>
    <x v="0"/>
    <n v="0"/>
    <x v="100"/>
    <x v="99"/>
    <s v="PEDIDO VA MENSAL JANEIRO 2025 NOVO GA- DIOGO CARVALHO DE ARAUJO CARDOSO"/>
    <x v="10"/>
    <x v="2"/>
    <x v="0"/>
    <n v="7001"/>
    <x v="11"/>
    <n v="70017"/>
    <s v="OFICINA (Comum)"/>
    <x v="1"/>
    <x v="1"/>
    <x v="2"/>
    <x v="2"/>
    <x v="15"/>
    <x v="15"/>
  </r>
  <r>
    <x v="6"/>
    <s v="SODEXO PASS DO BRASIL SERVICOS E COMERCIO S.A."/>
    <x v="1"/>
    <d v="2025-01-21T00:00:00"/>
    <d v="2025-01-23T00:00:00"/>
    <s v="'1039457"/>
    <s v="1 | 1"/>
    <x v="6"/>
    <x v="0"/>
    <n v="-470"/>
    <x v="100"/>
    <x v="99"/>
    <s v="PEDIDO VA MENSAL JANEIRO 2025 NOVO GA- ESTEFANINI SILVA VALLADARES DOS SANTOS"/>
    <x v="19"/>
    <x v="1"/>
    <x v="0"/>
    <n v="9001"/>
    <x v="24"/>
    <n v="90011"/>
    <s v="SÓCIO - 1 (Administrativo)"/>
    <x v="1"/>
    <x v="1"/>
    <x v="2"/>
    <x v="2"/>
    <x v="15"/>
    <x v="15"/>
  </r>
  <r>
    <x v="6"/>
    <s v="SODEXO PASS DO BRASIL SERVICOS E COMERCIO S.A."/>
    <x v="1"/>
    <d v="2025-01-21T00:00:00"/>
    <d v="2025-01-23T00:00:00"/>
    <s v="'1039457"/>
    <s v="1 | 1"/>
    <x v="6"/>
    <x v="0"/>
    <n v="0"/>
    <x v="100"/>
    <x v="99"/>
    <s v="PEDIDO VA MENSAL JANEIRO 2025 NOVO GA- ESTEFANINI SILVA VALLADARES DOS SANTOS"/>
    <x v="10"/>
    <x v="2"/>
    <x v="0"/>
    <n v="7001"/>
    <x v="11"/>
    <n v="70017"/>
    <s v="OFICINA (Comum)"/>
    <x v="1"/>
    <x v="1"/>
    <x v="2"/>
    <x v="2"/>
    <x v="15"/>
    <x v="15"/>
  </r>
  <r>
    <x v="6"/>
    <s v="SODEXO PASS DO BRASIL SERVICOS E COMERCIO S.A."/>
    <x v="1"/>
    <d v="2025-01-21T00:00:00"/>
    <d v="2025-01-23T00:00:00"/>
    <s v="'1039457"/>
    <s v="1 | 1"/>
    <x v="6"/>
    <x v="0"/>
    <n v="0"/>
    <x v="100"/>
    <x v="99"/>
    <s v="PEDIDO VA MENSAL JANEIRO 2025 NOVO GA- ESTEFANINI SILVA VALLADARES DOS SANTOS"/>
    <x v="2"/>
    <x v="2"/>
    <x v="0"/>
    <n v="4004"/>
    <x v="2"/>
    <n v="40047"/>
    <s v="PATRIMÔNIO (Comum)"/>
    <x v="1"/>
    <x v="1"/>
    <x v="2"/>
    <x v="2"/>
    <x v="15"/>
    <x v="15"/>
  </r>
  <r>
    <x v="6"/>
    <s v="SODEXO PASS DO BRASIL SERVICOS E COMERCIO S.A."/>
    <x v="2"/>
    <d v="2025-01-27T00:00:00"/>
    <d v="2025-01-29T00:00:00"/>
    <s v="'1039735"/>
    <s v="1 | 1"/>
    <x v="6"/>
    <x v="0"/>
    <n v="-13371.5"/>
    <x v="100"/>
    <x v="99"/>
    <s v="PEDIDO VA MENSAL FEVEREIRO 2025 - GA"/>
    <x v="10"/>
    <x v="2"/>
    <x v="0"/>
    <n v="7001"/>
    <x v="11"/>
    <n v="70017"/>
    <s v="OFICINA (Comum)"/>
    <x v="1"/>
    <x v="1"/>
    <x v="2"/>
    <x v="2"/>
    <x v="15"/>
    <x v="15"/>
  </r>
  <r>
    <x v="6"/>
    <s v="SODEXO PASS DO BRASIL SERVICOS E COMERCIO S.A."/>
    <x v="2"/>
    <d v="2025-01-27T00:00:00"/>
    <d v="2025-01-29T00:00:00"/>
    <s v="'1039735"/>
    <s v="1 | 1"/>
    <x v="6"/>
    <x v="0"/>
    <n v="-8977"/>
    <x v="100"/>
    <x v="99"/>
    <s v="PEDIDO VA MENSAL FEVEREIRO 2025 - GA"/>
    <x v="2"/>
    <x v="2"/>
    <x v="0"/>
    <n v="4004"/>
    <x v="2"/>
    <n v="40047"/>
    <s v="PATRIMÔNIO (Comum)"/>
    <x v="1"/>
    <x v="1"/>
    <x v="2"/>
    <x v="2"/>
    <x v="15"/>
    <x v="15"/>
  </r>
  <r>
    <x v="6"/>
    <s v="SODEXO PASS DO BRASIL SERVICOS E COMERCIO S.A."/>
    <x v="2"/>
    <d v="2025-01-27T00:00:00"/>
    <d v="2025-01-29T00:00:00"/>
    <s v="'1039735"/>
    <s v="1 | 1"/>
    <x v="6"/>
    <x v="0"/>
    <n v="-3343.5"/>
    <x v="100"/>
    <x v="99"/>
    <s v="PEDIDO VA MENSAL FEVEREIRO 2025 - GA"/>
    <x v="10"/>
    <x v="2"/>
    <x v="0"/>
    <n v="7003"/>
    <x v="14"/>
    <n v="70037"/>
    <s v="SERRALHERIA (Comum)"/>
    <x v="1"/>
    <x v="1"/>
    <x v="2"/>
    <x v="2"/>
    <x v="15"/>
    <x v="15"/>
  </r>
  <r>
    <x v="6"/>
    <s v="SODEXO PASS DO BRASIL SERVICOS E COMERCIO S.A."/>
    <x v="2"/>
    <d v="2025-01-27T00:00:00"/>
    <d v="2025-01-29T00:00:00"/>
    <s v="'1039735"/>
    <s v="1 | 1"/>
    <x v="6"/>
    <x v="0"/>
    <n v="-1880"/>
    <x v="100"/>
    <x v="99"/>
    <s v="PEDIDO VA MENSAL FEVEREIRO 2025 - GA"/>
    <x v="3"/>
    <x v="2"/>
    <x v="0"/>
    <n v="7004"/>
    <x v="3"/>
    <n v="70047"/>
    <s v="FÁBRICA CNTR (Comum)"/>
    <x v="1"/>
    <x v="1"/>
    <x v="2"/>
    <x v="2"/>
    <x v="15"/>
    <x v="15"/>
  </r>
  <r>
    <x v="6"/>
    <s v="SODEXO PASS DO BRASIL SERVICOS E COMERCIO S.A."/>
    <x v="2"/>
    <d v="2025-01-27T00:00:00"/>
    <d v="2025-01-29T00:00:00"/>
    <s v="'1039735"/>
    <s v="1 | 1"/>
    <x v="6"/>
    <x v="0"/>
    <n v="-1410"/>
    <x v="33"/>
    <x v="33"/>
    <s v="PEDIDO VA MENSAL FEVEREIRO 2025 - GA"/>
    <x v="19"/>
    <x v="0"/>
    <x v="0"/>
    <n v="9001"/>
    <x v="24"/>
    <n v="90011"/>
    <s v="SÓCIO - 1 (Administrativo)"/>
    <x v="1"/>
    <x v="1"/>
    <x v="10"/>
    <x v="10"/>
    <x v="16"/>
    <x v="16"/>
  </r>
  <r>
    <x v="6"/>
    <s v="SODEXO PASS DO BRASIL SERVICOS E COMERCIO S.A."/>
    <x v="2"/>
    <d v="2025-01-27T00:00:00"/>
    <d v="2025-01-29T00:00:00"/>
    <s v="'1039735"/>
    <s v="1 | 1"/>
    <x v="6"/>
    <x v="0"/>
    <n v="-1175"/>
    <x v="100"/>
    <x v="99"/>
    <s v="PEDIDO VA MENSAL FEVEREIRO 2025 - GA"/>
    <x v="7"/>
    <x v="2"/>
    <x v="0"/>
    <n v="3008"/>
    <x v="26"/>
    <n v="30087"/>
    <s v="ALMOXARIFADO (Comum)"/>
    <x v="1"/>
    <x v="1"/>
    <x v="2"/>
    <x v="2"/>
    <x v="15"/>
    <x v="15"/>
  </r>
  <r>
    <x v="6"/>
    <s v="SODEXO PASS DO BRASIL SERVICOS E COMERCIO S.A."/>
    <x v="2"/>
    <d v="2025-01-27T00:00:00"/>
    <d v="2025-01-29T00:00:00"/>
    <s v="'1039735"/>
    <s v="1 | 1"/>
    <x v="6"/>
    <x v="0"/>
    <n v="-1128"/>
    <x v="100"/>
    <x v="99"/>
    <s v="PEDIDO VA MENSAL FEVEREIRO 2025 - GA"/>
    <x v="2"/>
    <x v="2"/>
    <x v="0"/>
    <n v="7002"/>
    <x v="33"/>
    <n v="70027"/>
    <s v="LAVAGEM (Comum)"/>
    <x v="1"/>
    <x v="1"/>
    <x v="2"/>
    <x v="2"/>
    <x v="15"/>
    <x v="15"/>
  </r>
  <r>
    <x v="6"/>
    <s v="SODEXO PASS DO BRASIL SERVICOS E COMERCIO S.A."/>
    <x v="2"/>
    <d v="2025-01-27T00:00:00"/>
    <d v="2025-01-29T00:00:00"/>
    <s v="'1039735"/>
    <s v="1 | 1"/>
    <x v="6"/>
    <x v="0"/>
    <n v="-987"/>
    <x v="100"/>
    <x v="99"/>
    <s v="PEDIDO VA MENSAL FEVEREIRO 2025 - GA"/>
    <x v="2"/>
    <x v="2"/>
    <x v="0"/>
    <n v="5003"/>
    <x v="31"/>
    <n v="50037"/>
    <s v="LAVANDERIA (Comum)"/>
    <x v="1"/>
    <x v="1"/>
    <x v="2"/>
    <x v="2"/>
    <x v="15"/>
    <x v="15"/>
  </r>
  <r>
    <x v="6"/>
    <s v="SODEXO PASS DO BRASIL SERVICOS E COMERCIO S.A."/>
    <x v="2"/>
    <d v="2025-01-27T00:00:00"/>
    <d v="2025-01-29T00:00:00"/>
    <s v="'1039735"/>
    <s v="1 | 1"/>
    <x v="6"/>
    <x v="0"/>
    <n v="-770"/>
    <x v="100"/>
    <x v="99"/>
    <s v="PEDIDO VA MENSAL FEVEREIRO 2025 - GA"/>
    <x v="6"/>
    <x v="2"/>
    <x v="0"/>
    <n v="6002"/>
    <x v="9"/>
    <n v="60022"/>
    <s v="OPERACIONAL ADM (Extraordinário)"/>
    <x v="1"/>
    <x v="1"/>
    <x v="2"/>
    <x v="2"/>
    <x v="15"/>
    <x v="15"/>
  </r>
  <r>
    <x v="6"/>
    <s v="SODEXO PASS DO BRASIL SERVICOS E COMERCIO S.A."/>
    <x v="2"/>
    <d v="2025-01-27T00:00:00"/>
    <d v="2025-01-29T00:00:00"/>
    <s v="'1039735"/>
    <s v="1 | 1"/>
    <x v="6"/>
    <x v="0"/>
    <n v="-770"/>
    <x v="100"/>
    <x v="99"/>
    <s v="PEDIDO VA MENSAL FEVEREIRO 2025 - GA"/>
    <x v="6"/>
    <x v="2"/>
    <x v="0"/>
    <n v="6002"/>
    <x v="9"/>
    <n v="60025"/>
    <s v="OPERACIONAL ADM (Químico e Biológico)"/>
    <x v="1"/>
    <x v="1"/>
    <x v="2"/>
    <x v="2"/>
    <x v="15"/>
    <x v="15"/>
  </r>
  <r>
    <x v="6"/>
    <s v="SODEXO PASS DO BRASIL SERVICOS E COMERCIO S.A."/>
    <x v="2"/>
    <d v="2025-02-11T00:00:00"/>
    <d v="2025-02-13T00:00:00"/>
    <s v="'1040636"/>
    <s v="1 | 1"/>
    <x v="6"/>
    <x v="2"/>
    <n v="-1034"/>
    <x v="100"/>
    <x v="99"/>
    <s v="PEDIDO VA MENSAL FEVEREIRO 2025 NOVOS- GA"/>
    <x v="10"/>
    <x v="2"/>
    <x v="0"/>
    <n v="7001"/>
    <x v="11"/>
    <n v="70017"/>
    <s v="OFICINA (Comum)"/>
    <x v="1"/>
    <x v="1"/>
    <x v="2"/>
    <x v="2"/>
    <x v="15"/>
    <x v="15"/>
  </r>
  <r>
    <x v="6"/>
    <s v="SODEXO PASS DO BRASIL SERVICOS E COMERCIO S.A."/>
    <x v="2"/>
    <d v="2025-02-11T00:00:00"/>
    <d v="2025-02-13T00:00:00"/>
    <s v="'1040636"/>
    <s v="1 | 1"/>
    <x v="6"/>
    <x v="2"/>
    <n v="-211.5"/>
    <x v="100"/>
    <x v="99"/>
    <s v="PEDIDO VA MENSAL FEVEREIRO 2025 NOVOS- GA"/>
    <x v="2"/>
    <x v="2"/>
    <x v="0"/>
    <n v="4004"/>
    <x v="2"/>
    <n v="40047"/>
    <s v="PATRIMÔNIO (Comum)"/>
    <x v="1"/>
    <x v="1"/>
    <x v="2"/>
    <x v="2"/>
    <x v="15"/>
    <x v="15"/>
  </r>
  <r>
    <x v="6"/>
    <s v="SODEXO PASS DO BRASIL SERVICOS E COMERCIO S.A."/>
    <x v="2"/>
    <d v="2025-02-11T00:00:00"/>
    <d v="2025-02-13T00:00:00"/>
    <s v="'1040636"/>
    <s v="1 | 1"/>
    <x v="6"/>
    <x v="2"/>
    <n v="0"/>
    <x v="100"/>
    <x v="99"/>
    <s v="PEDIDO VA MENSAL FEVEREIRO 2025 NOVOS- GA"/>
    <x v="19"/>
    <x v="1"/>
    <x v="0"/>
    <n v="9001"/>
    <x v="24"/>
    <n v="90011"/>
    <s v="SÓCIO - 1 (Administrativo)"/>
    <x v="1"/>
    <x v="1"/>
    <x v="2"/>
    <x v="2"/>
    <x v="15"/>
    <x v="15"/>
  </r>
  <r>
    <x v="6"/>
    <s v="SODEXO PASS DO BRASIL SERVICOS E COMERCIO S.A."/>
    <x v="2"/>
    <d v="2025-02-13T00:00:00"/>
    <d v="2025-02-17T00:00:00"/>
    <s v="'1040849"/>
    <s v="1 | 1"/>
    <x v="6"/>
    <x v="1"/>
    <n v="-188"/>
    <x v="100"/>
    <x v="99"/>
    <s v="PEDIDO VA MENSAL FEVEREIRO 2025 - GABRIEL DOS SANTOS RODRIGUES "/>
    <x v="2"/>
    <x v="2"/>
    <x v="0"/>
    <n v="4004"/>
    <x v="2"/>
    <n v="40047"/>
    <s v="PATRIMÔNIO (Comum)"/>
    <x v="1"/>
    <x v="1"/>
    <x v="2"/>
    <x v="2"/>
    <x v="15"/>
    <x v="15"/>
  </r>
  <r>
    <x v="6"/>
    <s v="SODEXO PASS DO BRASIL SERVICOS E COMERCIO S.A."/>
    <x v="2"/>
    <d v="2025-02-13T00:00:00"/>
    <d v="2025-02-17T00:00:00"/>
    <s v="'1040849"/>
    <s v="1 | 1"/>
    <x v="6"/>
    <x v="1"/>
    <n v="0"/>
    <x v="100"/>
    <x v="99"/>
    <s v="PEDIDO VA MENSAL FEVEREIRO 2025 - GABRIEL DOS SANTOS RODRIGUES "/>
    <x v="10"/>
    <x v="2"/>
    <x v="0"/>
    <n v="7001"/>
    <x v="11"/>
    <n v="70017"/>
    <s v="OFICINA (Comum)"/>
    <x v="1"/>
    <x v="1"/>
    <x v="2"/>
    <x v="2"/>
    <x v="15"/>
    <x v="15"/>
  </r>
  <r>
    <x v="6"/>
    <s v="SODEXO PASS DO BRASIL SERVICOS E COMERCIO S.A."/>
    <x v="2"/>
    <d v="2025-02-13T00:00:00"/>
    <d v="2025-02-17T00:00:00"/>
    <s v="'1040849"/>
    <s v="1 | 1"/>
    <x v="6"/>
    <x v="1"/>
    <n v="0"/>
    <x v="100"/>
    <x v="99"/>
    <s v="PEDIDO VA MENSAL FEVEREIRO 2025 - GABRIEL DOS SANTOS RODRIGUES "/>
    <x v="19"/>
    <x v="1"/>
    <x v="0"/>
    <n v="9001"/>
    <x v="24"/>
    <n v="90011"/>
    <s v="SÓCIO - 1 (Administrativo)"/>
    <x v="1"/>
    <x v="1"/>
    <x v="2"/>
    <x v="2"/>
    <x v="15"/>
    <x v="15"/>
  </r>
  <r>
    <x v="6"/>
    <s v="SPRING GERENCIAMENTO E INFORMACOES LTDA"/>
    <x v="8"/>
    <d v="2024-05-21T00:00:00"/>
    <d v="2024-05-24T00:00:00"/>
    <s v="'1026725"/>
    <s v="1 | 1"/>
    <x v="7"/>
    <x v="0"/>
    <n v="-741"/>
    <x v="51"/>
    <x v="50"/>
    <s v="REF. MENSALIDADE  SEAC RJ - MAI/2024"/>
    <x v="0"/>
    <x v="0"/>
    <x v="0"/>
    <n v="2001"/>
    <x v="0"/>
    <n v="20011"/>
    <s v="CORPORATIVO (Administrativo)"/>
    <x v="1"/>
    <x v="3"/>
    <x v="0"/>
    <x v="0"/>
    <x v="10"/>
    <x v="10"/>
  </r>
  <r>
    <x v="6"/>
    <s v="SPRING GERENCIAMENTO E INFORMACOES LTDA"/>
    <x v="8"/>
    <d v="2024-05-23T00:00:00"/>
    <d v="2024-05-24T00:00:00"/>
    <s v="'1026859"/>
    <s v="1 | 1"/>
    <x v="7"/>
    <x v="0"/>
    <n v="-1610"/>
    <x v="51"/>
    <x v="50"/>
    <s v="REF. CONTRIBUICAO ASSISTENCIAL PATRONAL - GA"/>
    <x v="0"/>
    <x v="0"/>
    <x v="0"/>
    <n v="2001"/>
    <x v="0"/>
    <n v="20011"/>
    <s v="CORPORATIVO (Administrativo)"/>
    <x v="1"/>
    <x v="3"/>
    <x v="0"/>
    <x v="0"/>
    <x v="10"/>
    <x v="10"/>
  </r>
  <r>
    <x v="6"/>
    <s v="SPRING GERENCIAMENTO E INFORMACOES LTDA"/>
    <x v="9"/>
    <d v="2024-06-18T00:00:00"/>
    <d v="2024-06-20T00:00:00"/>
    <s v="'1028190"/>
    <s v="1 | 1"/>
    <x v="7"/>
    <x v="0"/>
    <n v="-814.2"/>
    <x v="51"/>
    <x v="50"/>
    <s v="REF. MENSALIDADE  SEAC RJ - "/>
    <x v="0"/>
    <x v="0"/>
    <x v="0"/>
    <n v="2001"/>
    <x v="0"/>
    <n v="20011"/>
    <s v="CORPORATIVO (Administrativo)"/>
    <x v="1"/>
    <x v="3"/>
    <x v="0"/>
    <x v="0"/>
    <x v="10"/>
    <x v="10"/>
  </r>
  <r>
    <x v="6"/>
    <s v="SPRING GERENCIAMENTO E INFORMACOES LTDA"/>
    <x v="10"/>
    <d v="2024-07-05T00:00:00"/>
    <d v="2024-07-12T00:00:00"/>
    <s v="'187150"/>
    <s v="1 | 1"/>
    <x v="7"/>
    <x v="0"/>
    <n v="-3220"/>
    <x v="51"/>
    <x v="50"/>
    <s v="REF. MENSALIDADE  SEAC RJ - "/>
    <x v="0"/>
    <x v="0"/>
    <x v="0"/>
    <n v="2001"/>
    <x v="0"/>
    <n v="20011"/>
    <s v="CORPORATIVO (Administrativo)"/>
    <x v="1"/>
    <x v="4"/>
    <x v="0"/>
    <x v="0"/>
    <x v="10"/>
    <x v="10"/>
  </r>
  <r>
    <x v="6"/>
    <s v="SPRING GERENCIAMENTO E INFORMACOES LTDA"/>
    <x v="10"/>
    <d v="2024-07-17T00:00:00"/>
    <d v="2024-07-22T00:00:00"/>
    <s v="'76658"/>
    <s v="1 | 1"/>
    <x v="7"/>
    <x v="0"/>
    <n v="-841.8"/>
    <x v="51"/>
    <x v="50"/>
    <s v="REF. MENSALIDADE  SEAC RJ - "/>
    <x v="0"/>
    <x v="0"/>
    <x v="0"/>
    <n v="2001"/>
    <x v="0"/>
    <n v="20011"/>
    <s v="CORPORATIVO (Administrativo)"/>
    <x v="1"/>
    <x v="4"/>
    <x v="0"/>
    <x v="0"/>
    <x v="10"/>
    <x v="10"/>
  </r>
  <r>
    <x v="6"/>
    <s v="SPRING GERENCIAMENTO E INFORMACOES LTDA"/>
    <x v="11"/>
    <d v="2024-08-06T00:00:00"/>
    <d v="2024-08-20T00:00:00"/>
    <s v="'1030602"/>
    <s v="1 | 1"/>
    <x v="7"/>
    <x v="0"/>
    <n v="-869.4"/>
    <x v="51"/>
    <x v="50"/>
    <s v="REF. MENSALIDADE  SEAC RJ - "/>
    <x v="0"/>
    <x v="0"/>
    <x v="0"/>
    <n v="2001"/>
    <x v="0"/>
    <n v="20011"/>
    <s v="CORPORATIVO (Administrativo)"/>
    <x v="1"/>
    <x v="4"/>
    <x v="0"/>
    <x v="0"/>
    <x v="10"/>
    <x v="10"/>
  </r>
  <r>
    <x v="6"/>
    <s v="SPRING GERENCIAMENTO E INFORMACOES LTDA"/>
    <x v="12"/>
    <d v="2024-09-12T00:00:00"/>
    <d v="2024-09-20T00:00:00"/>
    <s v="'1032665"/>
    <s v="1 | 1"/>
    <x v="7"/>
    <x v="0"/>
    <n v="-966"/>
    <x v="51"/>
    <x v="50"/>
    <s v="REF. MENSALIDADE  SEAC RJ - "/>
    <x v="0"/>
    <x v="0"/>
    <x v="0"/>
    <n v="2001"/>
    <x v="0"/>
    <n v="20011"/>
    <s v="CORPORATIVO (Administrativo)"/>
    <x v="1"/>
    <x v="4"/>
    <x v="0"/>
    <x v="0"/>
    <x v="10"/>
    <x v="10"/>
  </r>
  <r>
    <x v="6"/>
    <s v="SPRING GERENCIAMENTO E INFORMACOES LTDA"/>
    <x v="13"/>
    <d v="2024-10-15T00:00:00"/>
    <d v="2024-10-21T00:00:00"/>
    <s v="'1034384"/>
    <s v="1 | 1"/>
    <x v="7"/>
    <x v="0"/>
    <n v="-979.8"/>
    <x v="51"/>
    <x v="50"/>
    <s v="REF. MENSALIDADE  SEAC RJ - "/>
    <x v="0"/>
    <x v="0"/>
    <x v="0"/>
    <n v="2001"/>
    <x v="0"/>
    <n v="20011"/>
    <s v="CORPORATIVO (Administrativo)"/>
    <x v="1"/>
    <x v="0"/>
    <x v="0"/>
    <x v="0"/>
    <x v="10"/>
    <x v="10"/>
  </r>
  <r>
    <x v="6"/>
    <s v="SPRING GERENCIAMENTO E INFORMACOES LTDA"/>
    <x v="14"/>
    <d v="2024-11-15T00:00:00"/>
    <d v="2024-11-21T00:00:00"/>
    <s v="'1036313"/>
    <s v="1 | 1"/>
    <x v="7"/>
    <x v="0"/>
    <n v="-993.6"/>
    <x v="51"/>
    <x v="50"/>
    <s v="REF. MENSALIDADE  SEAC RJ - "/>
    <x v="0"/>
    <x v="0"/>
    <x v="0"/>
    <n v="2001"/>
    <x v="0"/>
    <n v="20011"/>
    <s v="CORPORATIVO (Administrativo)"/>
    <x v="1"/>
    <x v="0"/>
    <x v="0"/>
    <x v="0"/>
    <x v="10"/>
    <x v="10"/>
  </r>
  <r>
    <x v="6"/>
    <s v="SPRING GERENCIAMENTO E INFORMACOES LTDA"/>
    <x v="0"/>
    <d v="2024-12-09T00:00:00"/>
    <d v="2024-12-20T00:00:00"/>
    <s v="'1037540"/>
    <s v="1 | 1"/>
    <x v="7"/>
    <x v="0"/>
    <n v="-979.8"/>
    <x v="51"/>
    <x v="50"/>
    <s v="REF. MENSALIDADE  SEAC RJ - "/>
    <x v="0"/>
    <x v="0"/>
    <x v="0"/>
    <n v="2001"/>
    <x v="0"/>
    <n v="20011"/>
    <s v="CORPORATIVO (Administrativo)"/>
    <x v="1"/>
    <x v="0"/>
    <x v="0"/>
    <x v="0"/>
    <x v="10"/>
    <x v="10"/>
  </r>
  <r>
    <x v="6"/>
    <s v="SPRING GERENCIAMENTO E INFORMACOES LTDA"/>
    <x v="1"/>
    <d v="2025-01-09T00:00:00"/>
    <d v="2025-01-21T00:00:00"/>
    <s v="'1039321"/>
    <s v="1 | 1"/>
    <x v="7"/>
    <x v="0"/>
    <n v="-979.8"/>
    <x v="51"/>
    <x v="50"/>
    <s v="REF. MENSALIDADE  SEAC RJ - "/>
    <x v="0"/>
    <x v="0"/>
    <x v="0"/>
    <n v="2001"/>
    <x v="0"/>
    <n v="20011"/>
    <s v="CORPORATIVO (Administrativo)"/>
    <x v="1"/>
    <x v="1"/>
    <x v="0"/>
    <x v="0"/>
    <x v="10"/>
    <x v="10"/>
  </r>
  <r>
    <x v="6"/>
    <s v="SPRING GERENCIAMENTO E INFORMACOES LTDA"/>
    <x v="2"/>
    <d v="2025-02-10T00:00:00"/>
    <d v="2025-02-20T00:00:00"/>
    <s v="'1040433"/>
    <s v="1 | 1"/>
    <x v="7"/>
    <x v="1"/>
    <n v="-1062.5999999999999"/>
    <x v="51"/>
    <x v="50"/>
    <s v="REF. MENSALIDADE  SEAC RJ - "/>
    <x v="0"/>
    <x v="0"/>
    <x v="0"/>
    <n v="2001"/>
    <x v="0"/>
    <n v="20011"/>
    <s v="CORPORATIVO (Administrativo)"/>
    <x v="1"/>
    <x v="1"/>
    <x v="0"/>
    <x v="0"/>
    <x v="10"/>
    <x v="10"/>
  </r>
  <r>
    <x v="6"/>
    <s v="SR SANTOS SERVICOS LTDA"/>
    <x v="8"/>
    <d v="2024-05-23T00:00:00"/>
    <d v="2024-05-23T00:00:00"/>
    <s v="'1026814"/>
    <s v="1 | 1"/>
    <x v="14"/>
    <x v="0"/>
    <n v="-426.05"/>
    <x v="87"/>
    <x v="86"/>
    <s v="REF. Reembolso desconto Plano de SaÃºde Rua"/>
    <x v="7"/>
    <x v="0"/>
    <x v="0"/>
    <n v="3008"/>
    <x v="26"/>
    <n v="30087"/>
    <s v="ALMOXARIFADO (Comum)"/>
    <x v="0"/>
    <x v="3"/>
    <x v="0"/>
    <x v="0"/>
    <x v="0"/>
    <x v="0"/>
  </r>
  <r>
    <x v="6"/>
    <s v="SR SANTOS SERVICOS LTDA"/>
    <x v="13"/>
    <d v="2024-10-18T00:00:00"/>
    <d v="2024-10-18T00:00:00"/>
    <s v="'1034546"/>
    <s v="1 | 1"/>
    <x v="8"/>
    <x v="0"/>
    <n v="-41.09"/>
    <x v="101"/>
    <x v="100"/>
    <s v="REF. pagamento certidao cartorio"/>
    <x v="0"/>
    <x v="0"/>
    <x v="0"/>
    <n v="2001"/>
    <x v="0"/>
    <n v="20011"/>
    <s v="CORPORATIVO (Administrativo)"/>
    <x v="0"/>
    <x v="0"/>
    <x v="0"/>
    <x v="0"/>
    <x v="0"/>
    <x v="0"/>
  </r>
  <r>
    <x v="6"/>
    <s v="SUL AMERICA COMPANHIA DE SEGURO SAUDE"/>
    <x v="1"/>
    <d v="2025-01-16T00:00:00"/>
    <d v="2025-01-27T00:00:00"/>
    <s v="'25400593"/>
    <s v="1 | 1"/>
    <x v="7"/>
    <x v="0"/>
    <n v="-465.65"/>
    <x v="70"/>
    <x v="69"/>
    <s v="REF. FATURAMENTO SAÃšDE - SulAmÃ©rica SaÃºde - GA "/>
    <x v="6"/>
    <x v="2"/>
    <x v="0"/>
    <n v="6002"/>
    <x v="9"/>
    <n v="60027"/>
    <s v="OPERACIONAL ADM (Comum)"/>
    <x v="1"/>
    <x v="1"/>
    <x v="2"/>
    <x v="2"/>
    <x v="15"/>
    <x v="15"/>
  </r>
  <r>
    <x v="6"/>
    <s v="SUL AMERICA COMPANHIA DE SEGURO SAUDE"/>
    <x v="1"/>
    <d v="2025-01-16T00:00:00"/>
    <d v="2025-01-27T00:00:00"/>
    <s v="'25400593"/>
    <s v="1 | 1"/>
    <x v="7"/>
    <x v="0"/>
    <n v="-465.64"/>
    <x v="70"/>
    <x v="69"/>
    <s v="REF. FATURAMENTO SAÃšDE - SulAmÃ©rica SaÃºde - GA "/>
    <x v="7"/>
    <x v="2"/>
    <x v="0"/>
    <n v="3008"/>
    <x v="26"/>
    <n v="30087"/>
    <s v="ALMOXARIFADO (Comum)"/>
    <x v="1"/>
    <x v="1"/>
    <x v="2"/>
    <x v="2"/>
    <x v="15"/>
    <x v="15"/>
  </r>
  <r>
    <x v="6"/>
    <s v="TIBIANO VITORIA AMBIENTAL LTDA"/>
    <x v="9"/>
    <d v="2024-06-14T00:00:00"/>
    <d v="2024-06-14T00:00:00"/>
    <s v="'25926"/>
    <s v="1 | 1"/>
    <x v="10"/>
    <x v="0"/>
    <n v="-5950.49"/>
    <x v="128"/>
    <x v="126"/>
    <s v="REF.  TRANSPORTE E DESCARTE DE RESIDUOS (BIOCLEAN REALIZOU PGTO EM 18/06 - ACERTO GA X BIOCLEAN)"/>
    <x v="18"/>
    <x v="0"/>
    <x v="0"/>
    <n v="5002"/>
    <x v="21"/>
    <n v="50027"/>
    <s v="MANIFESTO (Comum)"/>
    <x v="0"/>
    <x v="3"/>
    <x v="9"/>
    <x v="9"/>
    <x v="18"/>
    <x v="18"/>
  </r>
  <r>
    <x v="6"/>
    <s v="TIBIANO VITORIA AMBIENTAL LTDA"/>
    <x v="10"/>
    <d v="2024-07-26T00:00:00"/>
    <d v="2024-08-08T00:00:00"/>
    <s v="'2844-3037"/>
    <s v="1 | 1"/>
    <x v="11"/>
    <x v="0"/>
    <n v="-7288.18"/>
    <x v="128"/>
    <x v="126"/>
    <s v="REF.  TRANSPORTE E DESCARTE DE RESIDUOS fatura NÂº 2844 de TIBIANO VITORIA AMBIENTAL LTDA estÃ¡ disponÃ­vel "/>
    <x v="18"/>
    <x v="0"/>
    <x v="0"/>
    <n v="5002"/>
    <x v="21"/>
    <n v="50027"/>
    <s v="MANIFESTO (Comum)"/>
    <x v="0"/>
    <x v="4"/>
    <x v="9"/>
    <x v="9"/>
    <x v="18"/>
    <x v="18"/>
  </r>
  <r>
    <x v="6"/>
    <s v="TIBIANO VITORIA AMBIENTAL LTDA"/>
    <x v="11"/>
    <d v="2024-08-12T00:00:00"/>
    <d v="2024-09-11T00:00:00"/>
    <s v="'3073-2869"/>
    <s v="1 | 1"/>
    <x v="11"/>
    <x v="0"/>
    <n v="-1239"/>
    <x v="128"/>
    <x v="126"/>
    <s v="REF.  TRANSPORTE E DESCARTE DE RESIDUOS fatura NÂº 2869 de TIBIANO VITORIA AMBIENTAL LTDA estÃ¡ disponÃ­vel "/>
    <x v="6"/>
    <x v="0"/>
    <x v="0"/>
    <n v="6001"/>
    <x v="6"/>
    <n v="60017"/>
    <s v="OPERACIONAL (Comum)"/>
    <x v="0"/>
    <x v="4"/>
    <x v="9"/>
    <x v="9"/>
    <x v="18"/>
    <x v="18"/>
  </r>
  <r>
    <x v="6"/>
    <s v="TIBIANO VITORIA AMBIENTAL LTDA"/>
    <x v="12"/>
    <d v="2024-08-12T00:00:00"/>
    <d v="2024-09-11T00:00:00"/>
    <s v="'3073-2869-Juros"/>
    <s v="1 | 1"/>
    <x v="11"/>
    <x v="0"/>
    <n v="-32.22"/>
    <x v="84"/>
    <x v="83"/>
    <s v="."/>
    <x v="18"/>
    <x v="0"/>
    <x v="0"/>
    <n v="5002"/>
    <x v="21"/>
    <n v="50027"/>
    <s v="MANIFESTO (Comum)"/>
    <x v="0"/>
    <x v="4"/>
    <x v="0"/>
    <x v="0"/>
    <x v="3"/>
    <x v="3"/>
  </r>
  <r>
    <x v="6"/>
    <s v="TIBIANO VITORIA AMBIENTAL LTDA"/>
    <x v="12"/>
    <d v="2024-10-14T00:00:00"/>
    <d v="2024-11-04T00:00:00"/>
    <s v="'3148"/>
    <s v="1 | 1"/>
    <x v="11"/>
    <x v="0"/>
    <n v="-6883"/>
    <x v="128"/>
    <x v="126"/>
    <s v=".Fwd: ENC: [Importante] A fatura NÂº 2946 de TIBIANO VITORIA AMBIENTAL LTDA estÃ¡ disponÃ­vel"/>
    <x v="18"/>
    <x v="0"/>
    <x v="0"/>
    <n v="5002"/>
    <x v="21"/>
    <n v="50027"/>
    <s v="MANIFESTO (Comum)"/>
    <x v="0"/>
    <x v="4"/>
    <x v="9"/>
    <x v="9"/>
    <x v="18"/>
    <x v="18"/>
  </r>
  <r>
    <x v="6"/>
    <s v="TIBIANO VITORIA AMBIENTAL LTDA"/>
    <x v="0"/>
    <d v="2024-12-20T00:00:00"/>
    <d v="2025-01-11T00:00:00"/>
    <s v="'3234"/>
    <s v="1 | 1"/>
    <x v="11"/>
    <x v="0"/>
    <n v="-7365.91"/>
    <x v="128"/>
    <x v="126"/>
    <s v=".Fwd: ENC: ENC: FATURAMENTO 3021 TIBIANO AMBIENTAL - pix tibianoambiental@outlook.com"/>
    <x v="18"/>
    <x v="0"/>
    <x v="0"/>
    <n v="5002"/>
    <x v="21"/>
    <n v="50027"/>
    <s v="MANIFESTO (Comum)"/>
    <x v="0"/>
    <x v="0"/>
    <x v="9"/>
    <x v="9"/>
    <x v="18"/>
    <x v="18"/>
  </r>
  <r>
    <x v="6"/>
    <s v="UNIMED-RIO COOPERATIVA DE TRABALHO MEDICO DO RIO DE JANEIRO LTDA"/>
    <x v="4"/>
    <d v="2023-12-13T00:00:00"/>
    <d v="2024-01-15T00:00:00"/>
    <s v="'36290186"/>
    <s v="1 | 1"/>
    <x v="10"/>
    <x v="0"/>
    <n v="-5739.6"/>
    <x v="70"/>
    <x v="69"/>
    <s v="REF. UNIMED SAÃšDE - GA"/>
    <x v="10"/>
    <x v="2"/>
    <x v="0"/>
    <n v="7001"/>
    <x v="11"/>
    <n v="70017"/>
    <s v="OFICINA (Comum)"/>
    <x v="1"/>
    <x v="1"/>
    <x v="2"/>
    <x v="2"/>
    <x v="15"/>
    <x v="15"/>
  </r>
  <r>
    <x v="6"/>
    <s v="UNIMED-RIO COOPERATIVA DE TRABALHO MEDICO DO RIO DE JANEIRO LTDA"/>
    <x v="4"/>
    <d v="2023-12-13T00:00:00"/>
    <d v="2024-01-15T00:00:00"/>
    <s v="'36290186"/>
    <s v="1 | 1"/>
    <x v="10"/>
    <x v="0"/>
    <n v="-4209.05"/>
    <x v="70"/>
    <x v="69"/>
    <s v="REF. UNIMED SAÃšDE - GA"/>
    <x v="2"/>
    <x v="1"/>
    <x v="0"/>
    <n v="4004"/>
    <x v="2"/>
    <n v="40041"/>
    <s v="PATRIMÔNIO (Administrativo)"/>
    <x v="1"/>
    <x v="1"/>
    <x v="2"/>
    <x v="2"/>
    <x v="15"/>
    <x v="15"/>
  </r>
  <r>
    <x v="6"/>
    <s v="UNIMED-RIO COOPERATIVA DE TRABALHO MEDICO DO RIO DE JANEIRO LTDA"/>
    <x v="4"/>
    <d v="2023-12-13T00:00:00"/>
    <d v="2024-01-15T00:00:00"/>
    <s v="'36290186"/>
    <s v="1 | 1"/>
    <x v="10"/>
    <x v="0"/>
    <n v="-1178.1199999999999"/>
    <x v="70"/>
    <x v="69"/>
    <s v="REF. UNIMED SAÃšDE - GA"/>
    <x v="2"/>
    <x v="2"/>
    <x v="0"/>
    <n v="5003"/>
    <x v="31"/>
    <n v="50037"/>
    <s v="LAVANDERIA (Comum)"/>
    <x v="1"/>
    <x v="1"/>
    <x v="2"/>
    <x v="2"/>
    <x v="15"/>
    <x v="15"/>
  </r>
  <r>
    <x v="6"/>
    <s v="UNIMED-RIO COOPERATIVA DE TRABALHO MEDICO DO RIO DE JANEIRO LTDA"/>
    <x v="4"/>
    <d v="2023-12-13T00:00:00"/>
    <d v="2024-01-15T00:00:00"/>
    <s v="'36290186"/>
    <s v="1 | 1"/>
    <x v="10"/>
    <x v="0"/>
    <n v="-751.92"/>
    <x v="70"/>
    <x v="69"/>
    <s v="REF. UNIMED SAÃšDE - GA"/>
    <x v="2"/>
    <x v="2"/>
    <x v="0"/>
    <n v="7002"/>
    <x v="33"/>
    <n v="70027"/>
    <s v="LAVAGEM (Comum)"/>
    <x v="1"/>
    <x v="1"/>
    <x v="2"/>
    <x v="2"/>
    <x v="15"/>
    <x v="15"/>
  </r>
  <r>
    <x v="6"/>
    <s v="UNIMED-RIO COOPERATIVA DE TRABALHO MEDICO DO RIO DE JANEIRO LTDA"/>
    <x v="4"/>
    <d v="2023-12-13T00:00:00"/>
    <d v="2024-01-15T00:00:00"/>
    <s v="'36290186"/>
    <s v="1 | 1"/>
    <x v="10"/>
    <x v="0"/>
    <n v="-711.61"/>
    <x v="70"/>
    <x v="69"/>
    <s v="REF. UNIMED SAÃšDE - GA"/>
    <x v="7"/>
    <x v="2"/>
    <x v="0"/>
    <n v="3008"/>
    <x v="26"/>
    <n v="30087"/>
    <s v="ALMOXARIFADO (Comum)"/>
    <x v="1"/>
    <x v="1"/>
    <x v="2"/>
    <x v="2"/>
    <x v="15"/>
    <x v="15"/>
  </r>
  <r>
    <x v="6"/>
    <s v="UNIMED-RIO COOPERATIVA DE TRABALHO MEDICO DO RIO DE JANEIRO LTDA"/>
    <x v="4"/>
    <d v="2023-12-13T00:00:00"/>
    <d v="2024-01-15T00:00:00"/>
    <s v="'36290186"/>
    <s v="1 | 1"/>
    <x v="10"/>
    <x v="0"/>
    <n v="-673.4"/>
    <x v="33"/>
    <x v="33"/>
    <s v="REF. UNIMED SAÃšDE - GA"/>
    <x v="19"/>
    <x v="0"/>
    <x v="0"/>
    <n v="9001"/>
    <x v="24"/>
    <n v="90011"/>
    <s v="SÓCIO - 1 (Administrativo)"/>
    <x v="1"/>
    <x v="1"/>
    <x v="10"/>
    <x v="10"/>
    <x v="16"/>
    <x v="16"/>
  </r>
  <r>
    <x v="6"/>
    <s v="UNIMED-RIO COOPERATIVA DE TRABALHO MEDICO DO RIO DE JANEIRO LTDA"/>
    <x v="4"/>
    <d v="2023-12-13T00:00:00"/>
    <d v="2024-01-15T00:00:00"/>
    <s v="'36290186"/>
    <s v="1 | 1"/>
    <x v="10"/>
    <x v="0"/>
    <n v="-281.73"/>
    <x v="70"/>
    <x v="69"/>
    <s v="REF. UNIMED SAÃšDE - GA"/>
    <x v="10"/>
    <x v="2"/>
    <x v="0"/>
    <n v="7003"/>
    <x v="14"/>
    <n v="70037"/>
    <s v="SERRALHERIA (Comum)"/>
    <x v="1"/>
    <x v="1"/>
    <x v="2"/>
    <x v="2"/>
    <x v="15"/>
    <x v="15"/>
  </r>
  <r>
    <x v="6"/>
    <s v="UNIMED-RIO COOPERATIVA DE TRABALHO MEDICO DO RIO DE JANEIRO LTDA"/>
    <x v="4"/>
    <d v="2023-12-13T00:00:00"/>
    <d v="2024-01-15T00:00:00"/>
    <s v="'36290186"/>
    <s v="1 | 1"/>
    <x v="10"/>
    <x v="0"/>
    <n v="-199.33"/>
    <x v="70"/>
    <x v="69"/>
    <s v="REF. UNIMED SAÃšDE - GA"/>
    <x v="6"/>
    <x v="2"/>
    <x v="0"/>
    <n v="6002"/>
    <x v="9"/>
    <n v="60025"/>
    <s v="OPERACIONAL ADM (Químico e Biológico)"/>
    <x v="1"/>
    <x v="1"/>
    <x v="2"/>
    <x v="2"/>
    <x v="15"/>
    <x v="15"/>
  </r>
  <r>
    <x v="6"/>
    <s v="UNIMED-RIO COOPERATIVA DE TRABALHO MEDICO DO RIO DE JANEIRO LTDA"/>
    <x v="4"/>
    <d v="2023-12-13T00:00:00"/>
    <d v="2024-01-15T00:00:00"/>
    <s v="'36290196"/>
    <s v="1 | 1"/>
    <x v="10"/>
    <x v="0"/>
    <n v="-304.25"/>
    <x v="102"/>
    <x v="101"/>
    <s v="REF. UNIMED DENTAL - GA"/>
    <x v="10"/>
    <x v="2"/>
    <x v="0"/>
    <n v="7001"/>
    <x v="11"/>
    <n v="70017"/>
    <s v="OFICINA (Comum)"/>
    <x v="1"/>
    <x v="1"/>
    <x v="2"/>
    <x v="2"/>
    <x v="15"/>
    <x v="15"/>
  </r>
  <r>
    <x v="6"/>
    <s v="UNIMED-RIO COOPERATIVA DE TRABALHO MEDICO DO RIO DE JANEIRO LTDA"/>
    <x v="4"/>
    <d v="2023-12-13T00:00:00"/>
    <d v="2024-01-15T00:00:00"/>
    <s v="'36290196"/>
    <s v="1 | 1"/>
    <x v="10"/>
    <x v="0"/>
    <n v="-279.91000000000003"/>
    <x v="102"/>
    <x v="101"/>
    <s v="REF. UNIMED DENTAL - GA"/>
    <x v="2"/>
    <x v="1"/>
    <x v="0"/>
    <n v="4004"/>
    <x v="2"/>
    <n v="40041"/>
    <s v="PATRIMÔNIO (Administrativo)"/>
    <x v="1"/>
    <x v="1"/>
    <x v="2"/>
    <x v="2"/>
    <x v="15"/>
    <x v="15"/>
  </r>
  <r>
    <x v="6"/>
    <s v="UNIMED-RIO COOPERATIVA DE TRABALHO MEDICO DO RIO DE JANEIRO LTDA"/>
    <x v="4"/>
    <d v="2023-12-13T00:00:00"/>
    <d v="2024-01-15T00:00:00"/>
    <s v="'36290196"/>
    <s v="1 | 1"/>
    <x v="10"/>
    <x v="0"/>
    <n v="-85.19"/>
    <x v="102"/>
    <x v="101"/>
    <s v="REF. UNIMED DENTAL - GA"/>
    <x v="2"/>
    <x v="2"/>
    <x v="0"/>
    <n v="5003"/>
    <x v="31"/>
    <n v="50037"/>
    <s v="LAVANDERIA (Comum)"/>
    <x v="1"/>
    <x v="1"/>
    <x v="2"/>
    <x v="2"/>
    <x v="15"/>
    <x v="15"/>
  </r>
  <r>
    <x v="6"/>
    <s v="UNIMED-RIO COOPERATIVA DE TRABALHO MEDICO DO RIO DE JANEIRO LTDA"/>
    <x v="4"/>
    <d v="2023-12-13T00:00:00"/>
    <d v="2024-01-15T00:00:00"/>
    <s v="'36290196"/>
    <s v="1 | 1"/>
    <x v="10"/>
    <x v="0"/>
    <n v="-60.85"/>
    <x v="33"/>
    <x v="33"/>
    <s v="REF. UNIMED DENTAL - GA"/>
    <x v="19"/>
    <x v="0"/>
    <x v="0"/>
    <n v="9001"/>
    <x v="24"/>
    <n v="90011"/>
    <s v="SÓCIO - 1 (Administrativo)"/>
    <x v="1"/>
    <x v="1"/>
    <x v="10"/>
    <x v="10"/>
    <x v="16"/>
    <x v="16"/>
  </r>
  <r>
    <x v="6"/>
    <s v="UNIMED-RIO COOPERATIVA DE TRABALHO MEDICO DO RIO DE JANEIRO LTDA"/>
    <x v="4"/>
    <d v="2023-12-13T00:00:00"/>
    <d v="2024-01-15T00:00:00"/>
    <s v="'36290196"/>
    <s v="1 | 1"/>
    <x v="10"/>
    <x v="0"/>
    <n v="-48.68"/>
    <x v="102"/>
    <x v="101"/>
    <s v="REF. UNIMED DENTAL - GA"/>
    <x v="7"/>
    <x v="2"/>
    <x v="0"/>
    <n v="3008"/>
    <x v="26"/>
    <n v="30087"/>
    <s v="ALMOXARIFADO (Comum)"/>
    <x v="1"/>
    <x v="1"/>
    <x v="2"/>
    <x v="2"/>
    <x v="15"/>
    <x v="15"/>
  </r>
  <r>
    <x v="6"/>
    <s v="UNIMED-RIO COOPERATIVA DE TRABALHO MEDICO DO RIO DE JANEIRO LTDA"/>
    <x v="4"/>
    <d v="2023-12-13T00:00:00"/>
    <d v="2024-01-15T00:00:00"/>
    <s v="'36290196"/>
    <s v="1 | 1"/>
    <x v="10"/>
    <x v="0"/>
    <n v="-48.68"/>
    <x v="102"/>
    <x v="101"/>
    <s v="REF. UNIMED DENTAL - GA"/>
    <x v="2"/>
    <x v="2"/>
    <x v="0"/>
    <n v="7002"/>
    <x v="33"/>
    <n v="70027"/>
    <s v="LAVAGEM (Comum)"/>
    <x v="1"/>
    <x v="1"/>
    <x v="2"/>
    <x v="2"/>
    <x v="15"/>
    <x v="15"/>
  </r>
  <r>
    <x v="6"/>
    <s v="UNIMED-RIO COOPERATIVA DE TRABALHO MEDICO DO RIO DE JANEIRO LTDA"/>
    <x v="4"/>
    <d v="2023-12-13T00:00:00"/>
    <d v="2024-01-15T00:00:00"/>
    <s v="'36290196"/>
    <s v="1 | 1"/>
    <x v="10"/>
    <x v="0"/>
    <n v="-24.34"/>
    <x v="102"/>
    <x v="101"/>
    <s v="REF. UNIMED DENTAL - GA"/>
    <x v="10"/>
    <x v="2"/>
    <x v="0"/>
    <n v="7003"/>
    <x v="14"/>
    <n v="70037"/>
    <s v="SERRALHERIA (Comum)"/>
    <x v="1"/>
    <x v="1"/>
    <x v="2"/>
    <x v="2"/>
    <x v="15"/>
    <x v="15"/>
  </r>
  <r>
    <x v="6"/>
    <s v="UNIMED-RIO COOPERATIVA DE TRABALHO MEDICO DO RIO DE JANEIRO LTDA"/>
    <x v="4"/>
    <d v="2023-12-13T00:00:00"/>
    <d v="2024-01-15T00:00:00"/>
    <s v="'36290196"/>
    <s v="1 | 1"/>
    <x v="10"/>
    <x v="0"/>
    <n v="-12.17"/>
    <x v="102"/>
    <x v="101"/>
    <s v="REF. UNIMED DENTAL - GA"/>
    <x v="6"/>
    <x v="2"/>
    <x v="0"/>
    <n v="6002"/>
    <x v="9"/>
    <n v="60022"/>
    <s v="OPERACIONAL ADM (Extraordinário)"/>
    <x v="1"/>
    <x v="1"/>
    <x v="2"/>
    <x v="2"/>
    <x v="15"/>
    <x v="15"/>
  </r>
  <r>
    <x v="6"/>
    <s v="UNIMED-RIO COOPERATIVA DE TRABALHO MEDICO DO RIO DE JANEIRO LTDA"/>
    <x v="4"/>
    <d v="2023-12-13T00:00:00"/>
    <d v="2024-01-15T00:00:00"/>
    <s v="'36290196"/>
    <s v="1 | 1"/>
    <x v="10"/>
    <x v="0"/>
    <n v="-12.17"/>
    <x v="102"/>
    <x v="101"/>
    <s v="REF. UNIMED DENTAL - GA"/>
    <x v="6"/>
    <x v="2"/>
    <x v="0"/>
    <n v="6002"/>
    <x v="9"/>
    <n v="60025"/>
    <s v="OPERACIONAL ADM (Químico e Biológico)"/>
    <x v="1"/>
    <x v="1"/>
    <x v="2"/>
    <x v="2"/>
    <x v="15"/>
    <x v="15"/>
  </r>
  <r>
    <x v="6"/>
    <s v="UNIMED-RIO COOPERATIVA DE TRABALHO MEDICO DO RIO DE JANEIRO LTDA"/>
    <x v="5"/>
    <d v="2024-01-08T00:00:00"/>
    <d v="2024-02-15T00:00:00"/>
    <s v="'36418583"/>
    <s v="1 | 1"/>
    <x v="10"/>
    <x v="0"/>
    <n v="-5836.31"/>
    <x v="70"/>
    <x v="69"/>
    <s v="REF. UNIMED SAÃšDE - GA"/>
    <x v="10"/>
    <x v="2"/>
    <x v="0"/>
    <n v="7001"/>
    <x v="11"/>
    <n v="70017"/>
    <s v="OFICINA (Comum)"/>
    <x v="1"/>
    <x v="1"/>
    <x v="2"/>
    <x v="2"/>
    <x v="15"/>
    <x v="15"/>
  </r>
  <r>
    <x v="6"/>
    <s v="UNIMED-RIO COOPERATIVA DE TRABALHO MEDICO DO RIO DE JANEIRO LTDA"/>
    <x v="5"/>
    <d v="2024-01-08T00:00:00"/>
    <d v="2024-02-15T00:00:00"/>
    <s v="'36418583"/>
    <s v="1 | 1"/>
    <x v="10"/>
    <x v="0"/>
    <n v="-3664.55"/>
    <x v="70"/>
    <x v="69"/>
    <s v="REF. UNIMED SAÃšDE - GA"/>
    <x v="2"/>
    <x v="1"/>
    <x v="0"/>
    <n v="4004"/>
    <x v="2"/>
    <n v="40041"/>
    <s v="PATRIMÔNIO (Administrativo)"/>
    <x v="1"/>
    <x v="1"/>
    <x v="2"/>
    <x v="2"/>
    <x v="15"/>
    <x v="15"/>
  </r>
  <r>
    <x v="6"/>
    <s v="UNIMED-RIO COOPERATIVA DE TRABALHO MEDICO DO RIO DE JANEIRO LTDA"/>
    <x v="5"/>
    <d v="2024-01-08T00:00:00"/>
    <d v="2024-02-15T00:00:00"/>
    <s v="'36418583"/>
    <s v="1 | 1"/>
    <x v="10"/>
    <x v="0"/>
    <n v="-1178.1199999999999"/>
    <x v="70"/>
    <x v="69"/>
    <s v="REF. UNIMED SAÃšDE - GA"/>
    <x v="2"/>
    <x v="2"/>
    <x v="0"/>
    <n v="5003"/>
    <x v="31"/>
    <n v="50037"/>
    <s v="LAVANDERIA (Comum)"/>
    <x v="1"/>
    <x v="1"/>
    <x v="2"/>
    <x v="2"/>
    <x v="15"/>
    <x v="15"/>
  </r>
  <r>
    <x v="6"/>
    <s v="UNIMED-RIO COOPERATIVA DE TRABALHO MEDICO DO RIO DE JANEIRO LTDA"/>
    <x v="5"/>
    <d v="2024-01-08T00:00:00"/>
    <d v="2024-02-15T00:00:00"/>
    <s v="'36418583"/>
    <s v="1 | 1"/>
    <x v="10"/>
    <x v="0"/>
    <n v="-874.72"/>
    <x v="70"/>
    <x v="69"/>
    <s v="REF. UNIMED SAÃšDE - GA"/>
    <x v="7"/>
    <x v="2"/>
    <x v="0"/>
    <n v="3008"/>
    <x v="26"/>
    <n v="30087"/>
    <s v="ALMOXARIFADO (Comum)"/>
    <x v="1"/>
    <x v="1"/>
    <x v="2"/>
    <x v="2"/>
    <x v="15"/>
    <x v="15"/>
  </r>
  <r>
    <x v="6"/>
    <s v="UNIMED-RIO COOPERATIVA DE TRABALHO MEDICO DO RIO DE JANEIRO LTDA"/>
    <x v="5"/>
    <d v="2024-01-08T00:00:00"/>
    <d v="2024-02-15T00:00:00"/>
    <s v="'36418583"/>
    <s v="1 | 1"/>
    <x v="10"/>
    <x v="0"/>
    <n v="-697.25"/>
    <x v="70"/>
    <x v="69"/>
    <s v="REF. UNIMED SAÃšDE - GA"/>
    <x v="2"/>
    <x v="2"/>
    <x v="0"/>
    <n v="7002"/>
    <x v="33"/>
    <n v="70027"/>
    <s v="LAVAGEM (Comum)"/>
    <x v="1"/>
    <x v="1"/>
    <x v="2"/>
    <x v="2"/>
    <x v="15"/>
    <x v="15"/>
  </r>
  <r>
    <x v="6"/>
    <s v="UNIMED-RIO COOPERATIVA DE TRABALHO MEDICO DO RIO DE JANEIRO LTDA"/>
    <x v="5"/>
    <d v="2024-01-08T00:00:00"/>
    <d v="2024-02-15T00:00:00"/>
    <s v="'36418583"/>
    <s v="1 | 1"/>
    <x v="10"/>
    <x v="0"/>
    <n v="-673.4"/>
    <x v="33"/>
    <x v="33"/>
    <s v="REF. UNIMED SAÃšDE - GA"/>
    <x v="19"/>
    <x v="0"/>
    <x v="0"/>
    <n v="9001"/>
    <x v="24"/>
    <n v="90011"/>
    <s v="SÓCIO - 1 (Administrativo)"/>
    <x v="1"/>
    <x v="1"/>
    <x v="10"/>
    <x v="10"/>
    <x v="16"/>
    <x v="16"/>
  </r>
  <r>
    <x v="6"/>
    <s v="UNIMED-RIO COOPERATIVA DE TRABALHO MEDICO DO RIO DE JANEIRO LTDA"/>
    <x v="5"/>
    <d v="2024-01-08T00:00:00"/>
    <d v="2024-02-15T00:00:00"/>
    <s v="'36418583"/>
    <s v="1 | 1"/>
    <x v="10"/>
    <x v="0"/>
    <n v="-281.73"/>
    <x v="70"/>
    <x v="69"/>
    <s v="REF. UNIMED SAÃšDE - GA"/>
    <x v="10"/>
    <x v="2"/>
    <x v="0"/>
    <n v="7003"/>
    <x v="14"/>
    <n v="70037"/>
    <s v="SERRALHERIA (Comum)"/>
    <x v="1"/>
    <x v="1"/>
    <x v="2"/>
    <x v="2"/>
    <x v="15"/>
    <x v="15"/>
  </r>
  <r>
    <x v="6"/>
    <s v="UNIMED-RIO COOPERATIVA DE TRABALHO MEDICO DO RIO DE JANEIRO LTDA"/>
    <x v="5"/>
    <d v="2024-01-08T00:00:00"/>
    <d v="2024-02-15T00:00:00"/>
    <s v="'36418583"/>
    <s v="1 | 1"/>
    <x v="10"/>
    <x v="0"/>
    <n v="-199.33"/>
    <x v="70"/>
    <x v="69"/>
    <s v="REF. UNIMED SAÃšDE - GA"/>
    <x v="6"/>
    <x v="2"/>
    <x v="0"/>
    <n v="6002"/>
    <x v="9"/>
    <n v="60025"/>
    <s v="OPERACIONAL ADM (Químico e Biológico)"/>
    <x v="1"/>
    <x v="1"/>
    <x v="2"/>
    <x v="2"/>
    <x v="15"/>
    <x v="15"/>
  </r>
  <r>
    <x v="6"/>
    <s v="UNIMED-RIO COOPERATIVA DE TRABALHO MEDICO DO RIO DE JANEIRO LTDA"/>
    <x v="5"/>
    <d v="2024-01-08T00:00:00"/>
    <d v="2024-02-15T00:00:00"/>
    <s v="'36418594"/>
    <s v="1 | 1"/>
    <x v="10"/>
    <x v="0"/>
    <n v="-304.25"/>
    <x v="102"/>
    <x v="101"/>
    <s v="REF. UNIMED DENTAL - GA"/>
    <x v="10"/>
    <x v="2"/>
    <x v="0"/>
    <n v="7001"/>
    <x v="11"/>
    <n v="70017"/>
    <s v="OFICINA (Comum)"/>
    <x v="1"/>
    <x v="1"/>
    <x v="2"/>
    <x v="2"/>
    <x v="15"/>
    <x v="15"/>
  </r>
  <r>
    <x v="6"/>
    <s v="UNIMED-RIO COOPERATIVA DE TRABALHO MEDICO DO RIO DE JANEIRO LTDA"/>
    <x v="5"/>
    <d v="2024-01-08T00:00:00"/>
    <d v="2024-02-15T00:00:00"/>
    <s v="'36418594"/>
    <s v="1 | 1"/>
    <x v="10"/>
    <x v="0"/>
    <n v="-243.4"/>
    <x v="102"/>
    <x v="101"/>
    <s v="REF. UNIMED DENTAL - GA"/>
    <x v="2"/>
    <x v="1"/>
    <x v="0"/>
    <n v="4004"/>
    <x v="2"/>
    <n v="40041"/>
    <s v="PATRIMÔNIO (Administrativo)"/>
    <x v="1"/>
    <x v="1"/>
    <x v="2"/>
    <x v="2"/>
    <x v="15"/>
    <x v="15"/>
  </r>
  <r>
    <x v="6"/>
    <s v="UNIMED-RIO COOPERATIVA DE TRABALHO MEDICO DO RIO DE JANEIRO LTDA"/>
    <x v="5"/>
    <d v="2024-01-08T00:00:00"/>
    <d v="2024-02-15T00:00:00"/>
    <s v="'36418594"/>
    <s v="1 | 1"/>
    <x v="10"/>
    <x v="0"/>
    <n v="-85.19"/>
    <x v="102"/>
    <x v="101"/>
    <s v="REF. UNIMED DENTAL - GA"/>
    <x v="2"/>
    <x v="2"/>
    <x v="0"/>
    <n v="5003"/>
    <x v="31"/>
    <n v="50037"/>
    <s v="LAVANDERIA (Comum)"/>
    <x v="1"/>
    <x v="1"/>
    <x v="2"/>
    <x v="2"/>
    <x v="15"/>
    <x v="15"/>
  </r>
  <r>
    <x v="6"/>
    <s v="UNIMED-RIO COOPERATIVA DE TRABALHO MEDICO DO RIO DE JANEIRO LTDA"/>
    <x v="5"/>
    <d v="2024-01-08T00:00:00"/>
    <d v="2024-02-15T00:00:00"/>
    <s v="'36418594"/>
    <s v="1 | 1"/>
    <x v="10"/>
    <x v="0"/>
    <n v="-60.85"/>
    <x v="102"/>
    <x v="101"/>
    <s v="REF. UNIMED DENTAL - GA"/>
    <x v="7"/>
    <x v="2"/>
    <x v="0"/>
    <n v="3008"/>
    <x v="26"/>
    <n v="30087"/>
    <s v="ALMOXARIFADO (Comum)"/>
    <x v="1"/>
    <x v="1"/>
    <x v="2"/>
    <x v="2"/>
    <x v="15"/>
    <x v="15"/>
  </r>
  <r>
    <x v="6"/>
    <s v="UNIMED-RIO COOPERATIVA DE TRABALHO MEDICO DO RIO DE JANEIRO LTDA"/>
    <x v="5"/>
    <d v="2024-01-08T00:00:00"/>
    <d v="2024-02-15T00:00:00"/>
    <s v="'36418594"/>
    <s v="1 | 1"/>
    <x v="10"/>
    <x v="0"/>
    <n v="-60.85"/>
    <x v="33"/>
    <x v="33"/>
    <s v="REF. UNIMED DENTAL - GA"/>
    <x v="19"/>
    <x v="0"/>
    <x v="0"/>
    <n v="9001"/>
    <x v="24"/>
    <n v="90011"/>
    <s v="SÓCIO - 1 (Administrativo)"/>
    <x v="1"/>
    <x v="1"/>
    <x v="10"/>
    <x v="10"/>
    <x v="16"/>
    <x v="16"/>
  </r>
  <r>
    <x v="6"/>
    <s v="UNIMED-RIO COOPERATIVA DE TRABALHO MEDICO DO RIO DE JANEIRO LTDA"/>
    <x v="5"/>
    <d v="2024-01-08T00:00:00"/>
    <d v="2024-02-15T00:00:00"/>
    <s v="'36418594"/>
    <s v="1 | 1"/>
    <x v="10"/>
    <x v="0"/>
    <n v="-48.68"/>
    <x v="102"/>
    <x v="101"/>
    <s v="REF. UNIMED DENTAL - GA"/>
    <x v="2"/>
    <x v="2"/>
    <x v="0"/>
    <n v="7002"/>
    <x v="33"/>
    <n v="70027"/>
    <s v="LAVAGEM (Comum)"/>
    <x v="1"/>
    <x v="1"/>
    <x v="2"/>
    <x v="2"/>
    <x v="15"/>
    <x v="15"/>
  </r>
  <r>
    <x v="6"/>
    <s v="UNIMED-RIO COOPERATIVA DE TRABALHO MEDICO DO RIO DE JANEIRO LTDA"/>
    <x v="5"/>
    <d v="2024-01-08T00:00:00"/>
    <d v="2024-02-15T00:00:00"/>
    <s v="'36418594"/>
    <s v="1 | 1"/>
    <x v="10"/>
    <x v="0"/>
    <n v="-24.34"/>
    <x v="102"/>
    <x v="101"/>
    <s v="REF. UNIMED DENTAL - GA"/>
    <x v="10"/>
    <x v="2"/>
    <x v="0"/>
    <n v="7003"/>
    <x v="14"/>
    <n v="70037"/>
    <s v="SERRALHERIA (Comum)"/>
    <x v="1"/>
    <x v="1"/>
    <x v="2"/>
    <x v="2"/>
    <x v="15"/>
    <x v="15"/>
  </r>
  <r>
    <x v="6"/>
    <s v="UNIMED-RIO COOPERATIVA DE TRABALHO MEDICO DO RIO DE JANEIRO LTDA"/>
    <x v="5"/>
    <d v="2024-01-08T00:00:00"/>
    <d v="2024-02-15T00:00:00"/>
    <s v="'36418594"/>
    <s v="1 | 1"/>
    <x v="10"/>
    <x v="0"/>
    <n v="-12.17"/>
    <x v="102"/>
    <x v="101"/>
    <s v="REF. UNIMED DENTAL - GA"/>
    <x v="6"/>
    <x v="2"/>
    <x v="0"/>
    <n v="6002"/>
    <x v="9"/>
    <n v="60022"/>
    <s v="OPERACIONAL ADM (Extraordinário)"/>
    <x v="1"/>
    <x v="1"/>
    <x v="2"/>
    <x v="2"/>
    <x v="15"/>
    <x v="15"/>
  </r>
  <r>
    <x v="6"/>
    <s v="UNIMED-RIO COOPERATIVA DE TRABALHO MEDICO DO RIO DE JANEIRO LTDA"/>
    <x v="5"/>
    <d v="2024-01-08T00:00:00"/>
    <d v="2024-02-15T00:00:00"/>
    <s v="'36418594"/>
    <s v="1 | 1"/>
    <x v="10"/>
    <x v="0"/>
    <n v="-12.17"/>
    <x v="102"/>
    <x v="101"/>
    <s v="REF. UNIMED DENTAL - GA"/>
    <x v="6"/>
    <x v="2"/>
    <x v="0"/>
    <n v="6002"/>
    <x v="9"/>
    <n v="60025"/>
    <s v="OPERACIONAL ADM (Químico e Biológico)"/>
    <x v="1"/>
    <x v="1"/>
    <x v="2"/>
    <x v="2"/>
    <x v="15"/>
    <x v="15"/>
  </r>
  <r>
    <x v="6"/>
    <s v="UNIMED-RIO COOPERATIVA DE TRABALHO MEDICO DO RIO DE JANEIRO LTDA"/>
    <x v="6"/>
    <d v="2024-03-15T00:00:00"/>
    <d v="2024-03-15T00:00:00"/>
    <s v="'36512952"/>
    <s v="1 | 1"/>
    <x v="10"/>
    <x v="0"/>
    <n v="-5616.96"/>
    <x v="70"/>
    <x v="69"/>
    <s v="REF. UNIMED SAÃšDE - GA"/>
    <x v="10"/>
    <x v="2"/>
    <x v="0"/>
    <n v="7001"/>
    <x v="11"/>
    <n v="70017"/>
    <s v="OFICINA (Comum)"/>
    <x v="1"/>
    <x v="1"/>
    <x v="2"/>
    <x v="2"/>
    <x v="15"/>
    <x v="15"/>
  </r>
  <r>
    <x v="6"/>
    <s v="UNIMED-RIO COOPERATIVA DE TRABALHO MEDICO DO RIO DE JANEIRO LTDA"/>
    <x v="6"/>
    <d v="2024-03-15T00:00:00"/>
    <d v="2024-03-15T00:00:00"/>
    <s v="'36512952"/>
    <s v="1 | 1"/>
    <x v="10"/>
    <x v="0"/>
    <n v="-3589.95"/>
    <x v="70"/>
    <x v="69"/>
    <s v="REF. UNIMED SAÃšDE - GA"/>
    <x v="2"/>
    <x v="1"/>
    <x v="0"/>
    <n v="4004"/>
    <x v="2"/>
    <n v="40041"/>
    <s v="PATRIMÔNIO (Administrativo)"/>
    <x v="1"/>
    <x v="1"/>
    <x v="2"/>
    <x v="2"/>
    <x v="15"/>
    <x v="15"/>
  </r>
  <r>
    <x v="6"/>
    <s v="UNIMED-RIO COOPERATIVA DE TRABALHO MEDICO DO RIO DE JANEIRO LTDA"/>
    <x v="6"/>
    <d v="2024-03-15T00:00:00"/>
    <d v="2024-03-15T00:00:00"/>
    <s v="'36512952"/>
    <s v="1 | 1"/>
    <x v="10"/>
    <x v="0"/>
    <n v="-1178.1199999999999"/>
    <x v="70"/>
    <x v="69"/>
    <s v="REF. UNIMED SAÃšDE - GA"/>
    <x v="2"/>
    <x v="2"/>
    <x v="0"/>
    <n v="5003"/>
    <x v="31"/>
    <n v="50037"/>
    <s v="LAVANDERIA (Comum)"/>
    <x v="1"/>
    <x v="1"/>
    <x v="2"/>
    <x v="2"/>
    <x v="15"/>
    <x v="15"/>
  </r>
  <r>
    <x v="6"/>
    <s v="UNIMED-RIO COOPERATIVA DE TRABALHO MEDICO DO RIO DE JANEIRO LTDA"/>
    <x v="6"/>
    <d v="2024-03-15T00:00:00"/>
    <d v="2024-03-15T00:00:00"/>
    <s v="'36512952"/>
    <s v="1 | 1"/>
    <x v="10"/>
    <x v="0"/>
    <n v="-697.25"/>
    <x v="70"/>
    <x v="69"/>
    <s v="REF. UNIMED SAÃšDE - GA"/>
    <x v="2"/>
    <x v="2"/>
    <x v="0"/>
    <n v="7002"/>
    <x v="33"/>
    <n v="70027"/>
    <s v="LAVAGEM (Comum)"/>
    <x v="1"/>
    <x v="1"/>
    <x v="2"/>
    <x v="2"/>
    <x v="15"/>
    <x v="15"/>
  </r>
  <r>
    <x v="6"/>
    <s v="UNIMED-RIO COOPERATIVA DE TRABALHO MEDICO DO RIO DE JANEIRO LTDA"/>
    <x v="6"/>
    <d v="2024-03-15T00:00:00"/>
    <d v="2024-03-15T00:00:00"/>
    <s v="'36512952"/>
    <s v="1 | 1"/>
    <x v="10"/>
    <x v="0"/>
    <n v="-673.4"/>
    <x v="33"/>
    <x v="33"/>
    <s v="REF. UNIMED SAÃšDE - GA"/>
    <x v="19"/>
    <x v="0"/>
    <x v="0"/>
    <n v="9001"/>
    <x v="24"/>
    <n v="90011"/>
    <s v="SÓCIO - 1 (Administrativo)"/>
    <x v="1"/>
    <x v="1"/>
    <x v="10"/>
    <x v="10"/>
    <x v="16"/>
    <x v="16"/>
  </r>
  <r>
    <x v="6"/>
    <s v="UNIMED-RIO COOPERATIVA DE TRABALHO MEDICO DO RIO DE JANEIRO LTDA"/>
    <x v="6"/>
    <d v="2024-03-15T00:00:00"/>
    <d v="2024-03-15T00:00:00"/>
    <s v="'36512952"/>
    <s v="1 | 1"/>
    <x v="10"/>
    <x v="0"/>
    <n v="-660.36"/>
    <x v="70"/>
    <x v="69"/>
    <s v="REF. UNIMED SAÃšDE - GA"/>
    <x v="7"/>
    <x v="2"/>
    <x v="0"/>
    <n v="3008"/>
    <x v="26"/>
    <n v="30087"/>
    <s v="ALMOXARIFADO (Comum)"/>
    <x v="1"/>
    <x v="1"/>
    <x v="2"/>
    <x v="2"/>
    <x v="15"/>
    <x v="15"/>
  </r>
  <r>
    <x v="6"/>
    <s v="UNIMED-RIO COOPERATIVA DE TRABALHO MEDICO DO RIO DE JANEIRO LTDA"/>
    <x v="6"/>
    <d v="2024-03-15T00:00:00"/>
    <d v="2024-03-15T00:00:00"/>
    <s v="'36512952"/>
    <s v="1 | 1"/>
    <x v="10"/>
    <x v="0"/>
    <n v="-281.73"/>
    <x v="70"/>
    <x v="69"/>
    <s v="REF. UNIMED SAÃšDE - GA"/>
    <x v="10"/>
    <x v="2"/>
    <x v="0"/>
    <n v="7003"/>
    <x v="14"/>
    <n v="70037"/>
    <s v="SERRALHERIA (Comum)"/>
    <x v="1"/>
    <x v="1"/>
    <x v="2"/>
    <x v="2"/>
    <x v="15"/>
    <x v="15"/>
  </r>
  <r>
    <x v="6"/>
    <s v="UNIMED-RIO COOPERATIVA DE TRABALHO MEDICO DO RIO DE JANEIRO LTDA"/>
    <x v="6"/>
    <d v="2024-03-15T00:00:00"/>
    <d v="2024-03-15T00:00:00"/>
    <s v="'36512952"/>
    <s v="1 | 1"/>
    <x v="10"/>
    <x v="0"/>
    <n v="-199.33"/>
    <x v="70"/>
    <x v="69"/>
    <s v="REF. UNIMED SAÃšDE - GA"/>
    <x v="6"/>
    <x v="2"/>
    <x v="0"/>
    <n v="6002"/>
    <x v="9"/>
    <n v="60025"/>
    <s v="OPERACIONAL ADM (Químico e Biológico)"/>
    <x v="1"/>
    <x v="1"/>
    <x v="2"/>
    <x v="2"/>
    <x v="15"/>
    <x v="15"/>
  </r>
  <r>
    <x v="6"/>
    <s v="UNIMED-RIO COOPERATIVA DE TRABALHO MEDICO DO RIO DE JANEIRO LTDA"/>
    <x v="6"/>
    <d v="2024-03-15T00:00:00"/>
    <d v="2024-03-15T00:00:00"/>
    <s v="'36512962"/>
    <s v="1 | 1"/>
    <x v="10"/>
    <x v="0"/>
    <n v="-304.25"/>
    <x v="102"/>
    <x v="101"/>
    <s v="REF. UNIMED DENTAL - GA"/>
    <x v="10"/>
    <x v="2"/>
    <x v="0"/>
    <n v="7001"/>
    <x v="11"/>
    <n v="70017"/>
    <s v="OFICINA (Comum)"/>
    <x v="1"/>
    <x v="1"/>
    <x v="2"/>
    <x v="2"/>
    <x v="15"/>
    <x v="15"/>
  </r>
  <r>
    <x v="6"/>
    <s v="UNIMED-RIO COOPERATIVA DE TRABALHO MEDICO DO RIO DE JANEIRO LTDA"/>
    <x v="6"/>
    <d v="2024-03-15T00:00:00"/>
    <d v="2024-03-15T00:00:00"/>
    <s v="'36512962"/>
    <s v="1 | 1"/>
    <x v="10"/>
    <x v="0"/>
    <n v="-243.4"/>
    <x v="102"/>
    <x v="101"/>
    <s v="REF. UNIMED DENTAL - GA"/>
    <x v="2"/>
    <x v="1"/>
    <x v="0"/>
    <n v="4004"/>
    <x v="2"/>
    <n v="40041"/>
    <s v="PATRIMÔNIO (Administrativo)"/>
    <x v="1"/>
    <x v="1"/>
    <x v="2"/>
    <x v="2"/>
    <x v="15"/>
    <x v="15"/>
  </r>
  <r>
    <x v="6"/>
    <s v="UNIMED-RIO COOPERATIVA DE TRABALHO MEDICO DO RIO DE JANEIRO LTDA"/>
    <x v="6"/>
    <d v="2024-03-15T00:00:00"/>
    <d v="2024-03-15T00:00:00"/>
    <s v="'36512962"/>
    <s v="1 | 1"/>
    <x v="10"/>
    <x v="0"/>
    <n v="-85.19"/>
    <x v="102"/>
    <x v="101"/>
    <s v="REF. UNIMED DENTAL - GA"/>
    <x v="2"/>
    <x v="2"/>
    <x v="0"/>
    <n v="5003"/>
    <x v="31"/>
    <n v="50037"/>
    <s v="LAVANDERIA (Comum)"/>
    <x v="1"/>
    <x v="1"/>
    <x v="2"/>
    <x v="2"/>
    <x v="15"/>
    <x v="15"/>
  </r>
  <r>
    <x v="6"/>
    <s v="UNIMED-RIO COOPERATIVA DE TRABALHO MEDICO DO RIO DE JANEIRO LTDA"/>
    <x v="6"/>
    <d v="2024-03-15T00:00:00"/>
    <d v="2024-03-15T00:00:00"/>
    <s v="'36512962"/>
    <s v="1 | 1"/>
    <x v="10"/>
    <x v="0"/>
    <n v="-60.85"/>
    <x v="33"/>
    <x v="33"/>
    <s v="REF. UNIMED DENTAL - GA"/>
    <x v="19"/>
    <x v="0"/>
    <x v="0"/>
    <n v="9001"/>
    <x v="24"/>
    <n v="90011"/>
    <s v="SÓCIO - 1 (Administrativo)"/>
    <x v="1"/>
    <x v="1"/>
    <x v="10"/>
    <x v="10"/>
    <x v="16"/>
    <x v="16"/>
  </r>
  <r>
    <x v="6"/>
    <s v="UNIMED-RIO COOPERATIVA DE TRABALHO MEDICO DO RIO DE JANEIRO LTDA"/>
    <x v="6"/>
    <d v="2024-03-15T00:00:00"/>
    <d v="2024-03-15T00:00:00"/>
    <s v="'36512962"/>
    <s v="1 | 1"/>
    <x v="10"/>
    <x v="0"/>
    <n v="-48.68"/>
    <x v="102"/>
    <x v="101"/>
    <s v="REF. UNIMED DENTAL - GA"/>
    <x v="7"/>
    <x v="2"/>
    <x v="0"/>
    <n v="3008"/>
    <x v="26"/>
    <n v="30087"/>
    <s v="ALMOXARIFADO (Comum)"/>
    <x v="1"/>
    <x v="1"/>
    <x v="2"/>
    <x v="2"/>
    <x v="15"/>
    <x v="15"/>
  </r>
  <r>
    <x v="6"/>
    <s v="UNIMED-RIO COOPERATIVA DE TRABALHO MEDICO DO RIO DE JANEIRO LTDA"/>
    <x v="6"/>
    <d v="2024-03-15T00:00:00"/>
    <d v="2024-03-15T00:00:00"/>
    <s v="'36512962"/>
    <s v="1 | 1"/>
    <x v="10"/>
    <x v="0"/>
    <n v="-48.68"/>
    <x v="102"/>
    <x v="101"/>
    <s v="REF. UNIMED DENTAL - GA"/>
    <x v="2"/>
    <x v="2"/>
    <x v="0"/>
    <n v="7002"/>
    <x v="33"/>
    <n v="70027"/>
    <s v="LAVAGEM (Comum)"/>
    <x v="1"/>
    <x v="1"/>
    <x v="2"/>
    <x v="2"/>
    <x v="15"/>
    <x v="15"/>
  </r>
  <r>
    <x v="6"/>
    <s v="UNIMED-RIO COOPERATIVA DE TRABALHO MEDICO DO RIO DE JANEIRO LTDA"/>
    <x v="6"/>
    <d v="2024-03-15T00:00:00"/>
    <d v="2024-03-15T00:00:00"/>
    <s v="'36512962"/>
    <s v="1 | 1"/>
    <x v="10"/>
    <x v="0"/>
    <n v="-24.34"/>
    <x v="102"/>
    <x v="101"/>
    <s v="REF. UNIMED DENTAL - GA"/>
    <x v="10"/>
    <x v="2"/>
    <x v="0"/>
    <n v="7003"/>
    <x v="14"/>
    <n v="70037"/>
    <s v="SERRALHERIA (Comum)"/>
    <x v="1"/>
    <x v="1"/>
    <x v="2"/>
    <x v="2"/>
    <x v="15"/>
    <x v="15"/>
  </r>
  <r>
    <x v="6"/>
    <s v="UNIMED-RIO COOPERATIVA DE TRABALHO MEDICO DO RIO DE JANEIRO LTDA"/>
    <x v="6"/>
    <d v="2024-03-15T00:00:00"/>
    <d v="2024-03-15T00:00:00"/>
    <s v="'36512962"/>
    <s v="1 | 1"/>
    <x v="10"/>
    <x v="0"/>
    <n v="-12.17"/>
    <x v="102"/>
    <x v="101"/>
    <s v="REF. UNIMED DENTAL - GA"/>
    <x v="6"/>
    <x v="2"/>
    <x v="0"/>
    <n v="6002"/>
    <x v="9"/>
    <n v="60022"/>
    <s v="OPERACIONAL ADM (Extraordinário)"/>
    <x v="1"/>
    <x v="1"/>
    <x v="2"/>
    <x v="2"/>
    <x v="15"/>
    <x v="15"/>
  </r>
  <r>
    <x v="6"/>
    <s v="UNIMED-RIO COOPERATIVA DE TRABALHO MEDICO DO RIO DE JANEIRO LTDA"/>
    <x v="6"/>
    <d v="2024-03-15T00:00:00"/>
    <d v="2024-03-15T00:00:00"/>
    <s v="'36512962"/>
    <s v="1 | 1"/>
    <x v="10"/>
    <x v="0"/>
    <n v="-12.17"/>
    <x v="102"/>
    <x v="101"/>
    <s v="REF. UNIMED DENTAL - GA"/>
    <x v="6"/>
    <x v="2"/>
    <x v="0"/>
    <n v="6002"/>
    <x v="9"/>
    <n v="60025"/>
    <s v="OPERACIONAL ADM (Químico e Biológico)"/>
    <x v="1"/>
    <x v="1"/>
    <x v="2"/>
    <x v="2"/>
    <x v="15"/>
    <x v="15"/>
  </r>
  <r>
    <x v="6"/>
    <s v="UNIMED-RIO COOPERATIVA DE TRABALHO MEDICO DO RIO DE JANEIRO LTDA"/>
    <x v="7"/>
    <d v="2024-04-24T00:00:00"/>
    <d v="2024-04-24T00:00:00"/>
    <s v="'47389392"/>
    <s v="1 | 1"/>
    <x v="10"/>
    <x v="0"/>
    <n v="-1181.93"/>
    <x v="102"/>
    <x v="101"/>
    <s v="REF. UNIMED DENTAL - GA"/>
    <x v="10"/>
    <x v="2"/>
    <x v="0"/>
    <n v="7001"/>
    <x v="11"/>
    <n v="70017"/>
    <s v="OFICINA (Comum)"/>
    <x v="1"/>
    <x v="3"/>
    <x v="2"/>
    <x v="2"/>
    <x v="15"/>
    <x v="15"/>
  </r>
  <r>
    <x v="6"/>
    <s v="UNIMED-RIO COOPERATIVA DE TRABALHO MEDICO DO RIO DE JANEIRO LTDA"/>
    <x v="7"/>
    <d v="2024-04-24T00:00:00"/>
    <d v="2024-04-24T00:00:00"/>
    <s v="'47389392"/>
    <s v="1 | 1"/>
    <x v="10"/>
    <x v="0"/>
    <n v="-212.24"/>
    <x v="102"/>
    <x v="101"/>
    <s v="REF. UNIMED DENTAL - GA"/>
    <x v="2"/>
    <x v="2"/>
    <x v="0"/>
    <n v="4004"/>
    <x v="2"/>
    <n v="40047"/>
    <s v="PATRIMÔNIO (Comum)"/>
    <x v="1"/>
    <x v="3"/>
    <x v="2"/>
    <x v="2"/>
    <x v="15"/>
    <x v="15"/>
  </r>
  <r>
    <x v="6"/>
    <s v="UNIMED-RIO COOPERATIVA DE TRABALHO MEDICO DO RIO DE JANEIRO LTDA"/>
    <x v="7"/>
    <d v="2024-04-24T00:00:00"/>
    <d v="2024-04-24T00:00:00"/>
    <s v="'47389392"/>
    <s v="1 | 1"/>
    <x v="10"/>
    <x v="0"/>
    <n v="-181.16"/>
    <x v="102"/>
    <x v="101"/>
    <s v="REF. UNIMED DENTAL - GA"/>
    <x v="2"/>
    <x v="2"/>
    <x v="0"/>
    <n v="7002"/>
    <x v="33"/>
    <n v="70027"/>
    <s v="LAVAGEM (Comum)"/>
    <x v="1"/>
    <x v="3"/>
    <x v="2"/>
    <x v="2"/>
    <x v="15"/>
    <x v="15"/>
  </r>
  <r>
    <x v="6"/>
    <s v="UNIMED-RIO COOPERATIVA DE TRABALHO MEDICO DO RIO DE JANEIRO LTDA"/>
    <x v="7"/>
    <d v="2024-04-24T00:00:00"/>
    <d v="2024-04-24T00:00:00"/>
    <s v="'47389392"/>
    <s v="1 | 1"/>
    <x v="10"/>
    <x v="0"/>
    <n v="-109.34"/>
    <x v="102"/>
    <x v="101"/>
    <s v="REF. UNIMED DENTAL - GA"/>
    <x v="2"/>
    <x v="1"/>
    <x v="0"/>
    <n v="4004"/>
    <x v="2"/>
    <n v="40041"/>
    <s v="PATRIMÔNIO (Administrativo)"/>
    <x v="1"/>
    <x v="3"/>
    <x v="2"/>
    <x v="2"/>
    <x v="15"/>
    <x v="15"/>
  </r>
  <r>
    <x v="6"/>
    <s v="UNIMED-RIO COOPERATIVA DE TRABALHO MEDICO DO RIO DE JANEIRO LTDA"/>
    <x v="7"/>
    <d v="2024-04-24T00:00:00"/>
    <d v="2024-04-24T00:00:00"/>
    <s v="'47389392"/>
    <s v="1 | 1"/>
    <x v="10"/>
    <x v="0"/>
    <n v="-78.58"/>
    <x v="102"/>
    <x v="101"/>
    <s v="REF. UNIMED DENTAL - GA"/>
    <x v="7"/>
    <x v="2"/>
    <x v="0"/>
    <n v="3008"/>
    <x v="26"/>
    <n v="30087"/>
    <s v="ALMOXARIFADO (Comum)"/>
    <x v="1"/>
    <x v="3"/>
    <x v="2"/>
    <x v="2"/>
    <x v="15"/>
    <x v="15"/>
  </r>
  <r>
    <x v="6"/>
    <s v="UNIMED-RIO COOPERATIVA DE TRABALHO MEDICO DO RIO DE JANEIRO LTDA"/>
    <x v="7"/>
    <d v="2024-04-24T00:00:00"/>
    <d v="2024-04-24T00:00:00"/>
    <s v="'47389392"/>
    <s v="1 | 1"/>
    <x v="10"/>
    <x v="0"/>
    <n v="320.82"/>
    <x v="102"/>
    <x v="101"/>
    <s v="REF. UNIMED DENTAL - GA"/>
    <x v="17"/>
    <x v="1"/>
    <x v="0"/>
    <n v="4001"/>
    <x v="20"/>
    <n v="40011"/>
    <s v="ATENDIMENTO (Administrativo)"/>
    <x v="1"/>
    <x v="3"/>
    <x v="2"/>
    <x v="2"/>
    <x v="15"/>
    <x v="15"/>
  </r>
  <r>
    <x v="6"/>
    <s v="UNIMED-RIO COOPERATIVA DE TRABALHO MEDICO DO RIO DE JANEIRO LTDA"/>
    <x v="7"/>
    <d v="2024-04-24T00:00:00"/>
    <d v="2024-04-24T00:00:00"/>
    <s v="'47389392-Juros"/>
    <s v="1 | 1"/>
    <x v="10"/>
    <x v="0"/>
    <n v="-8.64"/>
    <x v="84"/>
    <x v="83"/>
    <s v="."/>
    <x v="7"/>
    <x v="0"/>
    <x v="0"/>
    <n v="3008"/>
    <x v="26"/>
    <n v="30087"/>
    <s v="ALMOXARIFADO (Comum)"/>
    <x v="0"/>
    <x v="3"/>
    <x v="0"/>
    <x v="0"/>
    <x v="3"/>
    <x v="3"/>
  </r>
  <r>
    <x v="6"/>
    <s v="UNIMED-RIO COOPERATIVA DE TRABALHO MEDICO DO RIO DE JANEIRO LTDA"/>
    <x v="8"/>
    <d v="2024-05-22T00:00:00"/>
    <d v="2024-05-31T00:00:00"/>
    <s v="'1027147"/>
    <s v="1 | 1"/>
    <x v="10"/>
    <x v="0"/>
    <n v="-328.59"/>
    <x v="102"/>
    <x v="101"/>
    <s v="REF. UNIMED DENTAL - GA"/>
    <x v="10"/>
    <x v="2"/>
    <x v="0"/>
    <n v="7001"/>
    <x v="11"/>
    <n v="70017"/>
    <s v="OFICINA (Comum)"/>
    <x v="1"/>
    <x v="3"/>
    <x v="2"/>
    <x v="2"/>
    <x v="15"/>
    <x v="15"/>
  </r>
  <r>
    <x v="6"/>
    <s v="UNIMED-RIO COOPERATIVA DE TRABALHO MEDICO DO RIO DE JANEIRO LTDA"/>
    <x v="8"/>
    <d v="2024-05-22T00:00:00"/>
    <d v="2024-05-31T00:00:00"/>
    <s v="'1027147"/>
    <s v="1 | 1"/>
    <x v="10"/>
    <x v="0"/>
    <n v="-231.23"/>
    <x v="102"/>
    <x v="101"/>
    <s v="REF. UNIMED DENTAL - GA"/>
    <x v="2"/>
    <x v="1"/>
    <x v="0"/>
    <n v="4004"/>
    <x v="2"/>
    <n v="40041"/>
    <s v="PATRIMÔNIO (Administrativo)"/>
    <x v="1"/>
    <x v="3"/>
    <x v="2"/>
    <x v="2"/>
    <x v="15"/>
    <x v="15"/>
  </r>
  <r>
    <x v="6"/>
    <s v="UNIMED-RIO COOPERATIVA DE TRABALHO MEDICO DO RIO DE JANEIRO LTDA"/>
    <x v="8"/>
    <d v="2024-05-22T00:00:00"/>
    <d v="2024-05-31T00:00:00"/>
    <s v="'1027147"/>
    <s v="1 | 1"/>
    <x v="10"/>
    <x v="0"/>
    <n v="-85.19"/>
    <x v="102"/>
    <x v="101"/>
    <s v="REF. UNIMED DENTAL - GA"/>
    <x v="2"/>
    <x v="2"/>
    <x v="0"/>
    <n v="5003"/>
    <x v="31"/>
    <n v="50037"/>
    <s v="LAVANDERIA (Comum)"/>
    <x v="1"/>
    <x v="3"/>
    <x v="2"/>
    <x v="2"/>
    <x v="15"/>
    <x v="15"/>
  </r>
  <r>
    <x v="6"/>
    <s v="UNIMED-RIO COOPERATIVA DE TRABALHO MEDICO DO RIO DE JANEIRO LTDA"/>
    <x v="8"/>
    <d v="2024-05-22T00:00:00"/>
    <d v="2024-05-31T00:00:00"/>
    <s v="'1027147"/>
    <s v="1 | 1"/>
    <x v="10"/>
    <x v="0"/>
    <n v="-60.85"/>
    <x v="102"/>
    <x v="101"/>
    <s v="REF. UNIMED DENTAL - GA"/>
    <x v="2"/>
    <x v="2"/>
    <x v="0"/>
    <n v="7002"/>
    <x v="33"/>
    <n v="70027"/>
    <s v="LAVAGEM (Comum)"/>
    <x v="1"/>
    <x v="3"/>
    <x v="2"/>
    <x v="2"/>
    <x v="15"/>
    <x v="15"/>
  </r>
  <r>
    <x v="6"/>
    <s v="UNIMED-RIO COOPERATIVA DE TRABALHO MEDICO DO RIO DE JANEIRO LTDA"/>
    <x v="8"/>
    <d v="2024-05-22T00:00:00"/>
    <d v="2024-05-31T00:00:00"/>
    <s v="'1027147"/>
    <s v="1 | 1"/>
    <x v="10"/>
    <x v="0"/>
    <n v="-60.85"/>
    <x v="33"/>
    <x v="33"/>
    <s v="REF. UNIMED DENTAL - GA"/>
    <x v="19"/>
    <x v="0"/>
    <x v="0"/>
    <n v="9001"/>
    <x v="24"/>
    <n v="90011"/>
    <s v="SÓCIO - 1 (Administrativo)"/>
    <x v="1"/>
    <x v="3"/>
    <x v="10"/>
    <x v="10"/>
    <x v="16"/>
    <x v="16"/>
  </r>
  <r>
    <x v="6"/>
    <s v="UNIMED-RIO COOPERATIVA DE TRABALHO MEDICO DO RIO DE JANEIRO LTDA"/>
    <x v="8"/>
    <d v="2024-05-22T00:00:00"/>
    <d v="2024-05-31T00:00:00"/>
    <s v="'1027147"/>
    <s v="1 | 1"/>
    <x v="10"/>
    <x v="0"/>
    <n v="-48.68"/>
    <x v="102"/>
    <x v="101"/>
    <s v="REF. UNIMED DENTAL - GA"/>
    <x v="7"/>
    <x v="2"/>
    <x v="0"/>
    <n v="3008"/>
    <x v="26"/>
    <n v="30087"/>
    <s v="ALMOXARIFADO (Comum)"/>
    <x v="1"/>
    <x v="3"/>
    <x v="2"/>
    <x v="2"/>
    <x v="15"/>
    <x v="15"/>
  </r>
  <r>
    <x v="6"/>
    <s v="UNIMED-RIO COOPERATIVA DE TRABALHO MEDICO DO RIO DE JANEIRO LTDA"/>
    <x v="8"/>
    <d v="2024-05-22T00:00:00"/>
    <d v="2024-05-31T00:00:00"/>
    <s v="'1027147"/>
    <s v="1 | 1"/>
    <x v="10"/>
    <x v="0"/>
    <n v="-24.34"/>
    <x v="102"/>
    <x v="101"/>
    <s v="REF. UNIMED DENTAL - GA"/>
    <x v="10"/>
    <x v="2"/>
    <x v="0"/>
    <n v="7003"/>
    <x v="14"/>
    <n v="70037"/>
    <s v="SERRALHERIA (Comum)"/>
    <x v="1"/>
    <x v="3"/>
    <x v="2"/>
    <x v="2"/>
    <x v="15"/>
    <x v="15"/>
  </r>
  <r>
    <x v="6"/>
    <s v="UNIMED-RIO COOPERATIVA DE TRABALHO MEDICO DO RIO DE JANEIRO LTDA"/>
    <x v="8"/>
    <d v="2024-05-22T00:00:00"/>
    <d v="2024-05-31T00:00:00"/>
    <s v="'1027147"/>
    <s v="1 | 1"/>
    <x v="10"/>
    <x v="0"/>
    <n v="-12.17"/>
    <x v="102"/>
    <x v="101"/>
    <s v="REF. UNIMED DENTAL - GA"/>
    <x v="6"/>
    <x v="2"/>
    <x v="0"/>
    <n v="6002"/>
    <x v="9"/>
    <n v="60022"/>
    <s v="OPERACIONAL ADM (Extraordinário)"/>
    <x v="1"/>
    <x v="3"/>
    <x v="2"/>
    <x v="2"/>
    <x v="15"/>
    <x v="15"/>
  </r>
  <r>
    <x v="6"/>
    <s v="UNIMED-RIO COOPERATIVA DE TRABALHO MEDICO DO RIO DE JANEIRO LTDA"/>
    <x v="8"/>
    <d v="2024-05-22T00:00:00"/>
    <d v="2024-05-31T00:00:00"/>
    <s v="'1027147"/>
    <s v="1 | 1"/>
    <x v="10"/>
    <x v="0"/>
    <n v="-12.17"/>
    <x v="102"/>
    <x v="101"/>
    <s v="REF. UNIMED DENTAL - GA"/>
    <x v="6"/>
    <x v="2"/>
    <x v="0"/>
    <n v="6002"/>
    <x v="9"/>
    <n v="60025"/>
    <s v="OPERACIONAL ADM (Químico e Biológico)"/>
    <x v="1"/>
    <x v="3"/>
    <x v="2"/>
    <x v="2"/>
    <x v="15"/>
    <x v="15"/>
  </r>
  <r>
    <x v="6"/>
    <s v="UNIMED-RIO COOPERATIVA DE TRABALHO MEDICO DO RIO DE JANEIRO LTDA"/>
    <x v="9"/>
    <d v="2024-05-28T00:00:00"/>
    <d v="2024-06-15T00:00:00"/>
    <s v="'1028043"/>
    <s v="1 | 1"/>
    <x v="10"/>
    <x v="0"/>
    <n v="-328.59"/>
    <x v="102"/>
    <x v="101"/>
    <s v="REF. UNIMED DENTAL - GA"/>
    <x v="10"/>
    <x v="2"/>
    <x v="0"/>
    <n v="7001"/>
    <x v="11"/>
    <n v="70017"/>
    <s v="OFICINA (Comum)"/>
    <x v="1"/>
    <x v="3"/>
    <x v="2"/>
    <x v="2"/>
    <x v="15"/>
    <x v="15"/>
  </r>
  <r>
    <x v="6"/>
    <s v="UNIMED-RIO COOPERATIVA DE TRABALHO MEDICO DO RIO DE JANEIRO LTDA"/>
    <x v="9"/>
    <d v="2024-05-28T00:00:00"/>
    <d v="2024-06-15T00:00:00"/>
    <s v="'1028043"/>
    <s v="1 | 1"/>
    <x v="10"/>
    <x v="0"/>
    <n v="-231.23"/>
    <x v="102"/>
    <x v="101"/>
    <s v="REF. UNIMED DENTAL - GA"/>
    <x v="2"/>
    <x v="1"/>
    <x v="0"/>
    <n v="4004"/>
    <x v="2"/>
    <n v="40041"/>
    <s v="PATRIMÔNIO (Administrativo)"/>
    <x v="1"/>
    <x v="3"/>
    <x v="2"/>
    <x v="2"/>
    <x v="15"/>
    <x v="15"/>
  </r>
  <r>
    <x v="6"/>
    <s v="UNIMED-RIO COOPERATIVA DE TRABALHO MEDICO DO RIO DE JANEIRO LTDA"/>
    <x v="9"/>
    <d v="2024-05-28T00:00:00"/>
    <d v="2024-06-15T00:00:00"/>
    <s v="'1028043"/>
    <s v="1 | 1"/>
    <x v="10"/>
    <x v="0"/>
    <n v="-85.19"/>
    <x v="102"/>
    <x v="101"/>
    <s v="REF. UNIMED DENTAL - GA"/>
    <x v="2"/>
    <x v="2"/>
    <x v="0"/>
    <n v="5003"/>
    <x v="31"/>
    <n v="50037"/>
    <s v="LAVANDERIA (Comum)"/>
    <x v="1"/>
    <x v="3"/>
    <x v="2"/>
    <x v="2"/>
    <x v="15"/>
    <x v="15"/>
  </r>
  <r>
    <x v="6"/>
    <s v="UNIMED-RIO COOPERATIVA DE TRABALHO MEDICO DO RIO DE JANEIRO LTDA"/>
    <x v="9"/>
    <d v="2024-05-28T00:00:00"/>
    <d v="2024-06-15T00:00:00"/>
    <s v="'1028043"/>
    <s v="1 | 1"/>
    <x v="10"/>
    <x v="0"/>
    <n v="-60.85"/>
    <x v="102"/>
    <x v="101"/>
    <s v="REF. UNIMED DENTAL - GA"/>
    <x v="2"/>
    <x v="2"/>
    <x v="0"/>
    <n v="7002"/>
    <x v="33"/>
    <n v="70027"/>
    <s v="LAVAGEM (Comum)"/>
    <x v="1"/>
    <x v="3"/>
    <x v="2"/>
    <x v="2"/>
    <x v="15"/>
    <x v="15"/>
  </r>
  <r>
    <x v="6"/>
    <s v="UNIMED-RIO COOPERATIVA DE TRABALHO MEDICO DO RIO DE JANEIRO LTDA"/>
    <x v="9"/>
    <d v="2024-05-28T00:00:00"/>
    <d v="2024-06-15T00:00:00"/>
    <s v="'1028043"/>
    <s v="1 | 1"/>
    <x v="10"/>
    <x v="0"/>
    <n v="-60.85"/>
    <x v="33"/>
    <x v="33"/>
    <s v="REF. UNIMED DENTAL - GA"/>
    <x v="19"/>
    <x v="0"/>
    <x v="0"/>
    <n v="9001"/>
    <x v="24"/>
    <n v="90011"/>
    <s v="SÓCIO - 1 (Administrativo)"/>
    <x v="1"/>
    <x v="3"/>
    <x v="10"/>
    <x v="10"/>
    <x v="16"/>
    <x v="16"/>
  </r>
  <r>
    <x v="6"/>
    <s v="UNIMED-RIO COOPERATIVA DE TRABALHO MEDICO DO RIO DE JANEIRO LTDA"/>
    <x v="9"/>
    <d v="2024-05-28T00:00:00"/>
    <d v="2024-06-15T00:00:00"/>
    <s v="'1028043"/>
    <s v="1 | 1"/>
    <x v="10"/>
    <x v="0"/>
    <n v="-48.68"/>
    <x v="102"/>
    <x v="101"/>
    <s v="REF. UNIMED DENTAL - GA"/>
    <x v="7"/>
    <x v="2"/>
    <x v="0"/>
    <n v="3008"/>
    <x v="26"/>
    <n v="30087"/>
    <s v="ALMOXARIFADO (Comum)"/>
    <x v="1"/>
    <x v="3"/>
    <x v="2"/>
    <x v="2"/>
    <x v="15"/>
    <x v="15"/>
  </r>
  <r>
    <x v="6"/>
    <s v="UNIMED-RIO COOPERATIVA DE TRABALHO MEDICO DO RIO DE JANEIRO LTDA"/>
    <x v="9"/>
    <d v="2024-05-28T00:00:00"/>
    <d v="2024-06-15T00:00:00"/>
    <s v="'1028043"/>
    <s v="1 | 1"/>
    <x v="10"/>
    <x v="0"/>
    <n v="-24.34"/>
    <x v="102"/>
    <x v="101"/>
    <s v="REF. UNIMED DENTAL - GA"/>
    <x v="10"/>
    <x v="2"/>
    <x v="0"/>
    <n v="7003"/>
    <x v="14"/>
    <n v="70037"/>
    <s v="SERRALHERIA (Comum)"/>
    <x v="1"/>
    <x v="3"/>
    <x v="2"/>
    <x v="2"/>
    <x v="15"/>
    <x v="15"/>
  </r>
  <r>
    <x v="6"/>
    <s v="UNIMED-RIO COOPERATIVA DE TRABALHO MEDICO DO RIO DE JANEIRO LTDA"/>
    <x v="9"/>
    <d v="2024-05-28T00:00:00"/>
    <d v="2024-06-15T00:00:00"/>
    <s v="'1028043"/>
    <s v="1 | 1"/>
    <x v="10"/>
    <x v="0"/>
    <n v="-12.17"/>
    <x v="102"/>
    <x v="101"/>
    <s v="REF. UNIMED DENTAL - GA"/>
    <x v="6"/>
    <x v="2"/>
    <x v="0"/>
    <n v="6002"/>
    <x v="9"/>
    <n v="60022"/>
    <s v="OPERACIONAL ADM (Extraordinário)"/>
    <x v="1"/>
    <x v="3"/>
    <x v="2"/>
    <x v="2"/>
    <x v="15"/>
    <x v="15"/>
  </r>
  <r>
    <x v="6"/>
    <s v="UNIMED-RIO COOPERATIVA DE TRABALHO MEDICO DO RIO DE JANEIRO LTDA"/>
    <x v="9"/>
    <d v="2024-05-28T00:00:00"/>
    <d v="2024-06-15T00:00:00"/>
    <s v="'1028043"/>
    <s v="1 | 1"/>
    <x v="10"/>
    <x v="0"/>
    <n v="-12.17"/>
    <x v="102"/>
    <x v="101"/>
    <s v="REF. UNIMED DENTAL - GA"/>
    <x v="6"/>
    <x v="2"/>
    <x v="0"/>
    <n v="6002"/>
    <x v="9"/>
    <n v="60025"/>
    <s v="OPERACIONAL ADM (Químico e Biológico)"/>
    <x v="1"/>
    <x v="3"/>
    <x v="2"/>
    <x v="2"/>
    <x v="15"/>
    <x v="15"/>
  </r>
  <r>
    <x v="6"/>
    <s v="UNIMED-RIO COOPERATIVA DE TRABALHO MEDICO DO RIO DE JANEIRO LTDA"/>
    <x v="10"/>
    <d v="2024-06-26T00:00:00"/>
    <d v="2024-07-15T00:00:00"/>
    <s v="'1029339"/>
    <s v="1 | 1"/>
    <x v="10"/>
    <x v="0"/>
    <n v="-365.1"/>
    <x v="102"/>
    <x v="101"/>
    <s v="REF. UNIMED DENTAL - GA"/>
    <x v="10"/>
    <x v="2"/>
    <x v="0"/>
    <n v="7001"/>
    <x v="11"/>
    <n v="70017"/>
    <s v="OFICINA (Comum)"/>
    <x v="1"/>
    <x v="4"/>
    <x v="2"/>
    <x v="2"/>
    <x v="15"/>
    <x v="15"/>
  </r>
  <r>
    <x v="6"/>
    <s v="UNIMED-RIO COOPERATIVA DE TRABALHO MEDICO DO RIO DE JANEIRO LTDA"/>
    <x v="10"/>
    <d v="2024-06-26T00:00:00"/>
    <d v="2024-07-15T00:00:00"/>
    <s v="'1029339"/>
    <s v="1 | 1"/>
    <x v="10"/>
    <x v="0"/>
    <n v="-267.74"/>
    <x v="102"/>
    <x v="101"/>
    <s v="REF. UNIMED DENTAL - GA"/>
    <x v="2"/>
    <x v="1"/>
    <x v="0"/>
    <n v="4004"/>
    <x v="2"/>
    <n v="40041"/>
    <s v="PATRIMÔNIO (Administrativo)"/>
    <x v="1"/>
    <x v="4"/>
    <x v="2"/>
    <x v="2"/>
    <x v="15"/>
    <x v="15"/>
  </r>
  <r>
    <x v="6"/>
    <s v="UNIMED-RIO COOPERATIVA DE TRABALHO MEDICO DO RIO DE JANEIRO LTDA"/>
    <x v="10"/>
    <d v="2024-06-26T00:00:00"/>
    <d v="2024-07-15T00:00:00"/>
    <s v="'1029339"/>
    <s v="1 | 1"/>
    <x v="10"/>
    <x v="0"/>
    <n v="-85.19"/>
    <x v="102"/>
    <x v="101"/>
    <s v="REF. UNIMED DENTAL - GA"/>
    <x v="2"/>
    <x v="2"/>
    <x v="0"/>
    <n v="5003"/>
    <x v="31"/>
    <n v="50037"/>
    <s v="LAVANDERIA (Comum)"/>
    <x v="1"/>
    <x v="4"/>
    <x v="2"/>
    <x v="2"/>
    <x v="15"/>
    <x v="15"/>
  </r>
  <r>
    <x v="6"/>
    <s v="UNIMED-RIO COOPERATIVA DE TRABALHO MEDICO DO RIO DE JANEIRO LTDA"/>
    <x v="10"/>
    <d v="2024-06-26T00:00:00"/>
    <d v="2024-07-15T00:00:00"/>
    <s v="'1029339"/>
    <s v="1 | 1"/>
    <x v="10"/>
    <x v="0"/>
    <n v="-60.85"/>
    <x v="102"/>
    <x v="101"/>
    <s v="REF. UNIMED DENTAL - GA"/>
    <x v="7"/>
    <x v="2"/>
    <x v="0"/>
    <n v="3008"/>
    <x v="26"/>
    <n v="30087"/>
    <s v="ALMOXARIFADO (Comum)"/>
    <x v="1"/>
    <x v="4"/>
    <x v="2"/>
    <x v="2"/>
    <x v="15"/>
    <x v="15"/>
  </r>
  <r>
    <x v="6"/>
    <s v="UNIMED-RIO COOPERATIVA DE TRABALHO MEDICO DO RIO DE JANEIRO LTDA"/>
    <x v="10"/>
    <d v="2024-06-26T00:00:00"/>
    <d v="2024-07-15T00:00:00"/>
    <s v="'1029339"/>
    <s v="1 | 1"/>
    <x v="10"/>
    <x v="0"/>
    <n v="-60.85"/>
    <x v="102"/>
    <x v="101"/>
    <s v="REF. UNIMED DENTAL - GA"/>
    <x v="2"/>
    <x v="2"/>
    <x v="0"/>
    <n v="7002"/>
    <x v="33"/>
    <n v="70027"/>
    <s v="LAVAGEM (Comum)"/>
    <x v="1"/>
    <x v="4"/>
    <x v="2"/>
    <x v="2"/>
    <x v="15"/>
    <x v="15"/>
  </r>
  <r>
    <x v="6"/>
    <s v="UNIMED-RIO COOPERATIVA DE TRABALHO MEDICO DO RIO DE JANEIRO LTDA"/>
    <x v="10"/>
    <d v="2024-06-26T00:00:00"/>
    <d v="2024-07-15T00:00:00"/>
    <s v="'1029339"/>
    <s v="1 | 1"/>
    <x v="10"/>
    <x v="0"/>
    <n v="-60.85"/>
    <x v="33"/>
    <x v="33"/>
    <s v="REF. UNIMED DENTAL - GA"/>
    <x v="19"/>
    <x v="0"/>
    <x v="0"/>
    <n v="9001"/>
    <x v="24"/>
    <n v="90011"/>
    <s v="SÓCIO - 1 (Administrativo)"/>
    <x v="1"/>
    <x v="4"/>
    <x v="10"/>
    <x v="10"/>
    <x v="16"/>
    <x v="16"/>
  </r>
  <r>
    <x v="6"/>
    <s v="UNIMED-RIO COOPERATIVA DE TRABALHO MEDICO DO RIO DE JANEIRO LTDA"/>
    <x v="10"/>
    <d v="2024-06-26T00:00:00"/>
    <d v="2024-07-15T00:00:00"/>
    <s v="'1029339"/>
    <s v="1 | 1"/>
    <x v="10"/>
    <x v="0"/>
    <n v="-24.34"/>
    <x v="102"/>
    <x v="101"/>
    <s v="REF. UNIMED DENTAL - GA"/>
    <x v="10"/>
    <x v="2"/>
    <x v="0"/>
    <n v="7003"/>
    <x v="14"/>
    <n v="70037"/>
    <s v="SERRALHERIA (Comum)"/>
    <x v="1"/>
    <x v="4"/>
    <x v="2"/>
    <x v="2"/>
    <x v="15"/>
    <x v="15"/>
  </r>
  <r>
    <x v="6"/>
    <s v="UNIMED-RIO COOPERATIVA DE TRABALHO MEDICO DO RIO DE JANEIRO LTDA"/>
    <x v="10"/>
    <d v="2024-06-26T00:00:00"/>
    <d v="2024-07-15T00:00:00"/>
    <s v="'1029339"/>
    <s v="1 | 1"/>
    <x v="10"/>
    <x v="0"/>
    <n v="-12.17"/>
    <x v="102"/>
    <x v="101"/>
    <s v="REF. UNIMED DENTAL - GA"/>
    <x v="6"/>
    <x v="2"/>
    <x v="0"/>
    <n v="6002"/>
    <x v="9"/>
    <n v="60022"/>
    <s v="OPERACIONAL ADM (Extraordinário)"/>
    <x v="1"/>
    <x v="4"/>
    <x v="2"/>
    <x v="2"/>
    <x v="15"/>
    <x v="15"/>
  </r>
  <r>
    <x v="6"/>
    <s v="UNIMED-RIO COOPERATIVA DE TRABALHO MEDICO DO RIO DE JANEIRO LTDA"/>
    <x v="10"/>
    <d v="2024-06-26T00:00:00"/>
    <d v="2024-07-15T00:00:00"/>
    <s v="'1029339"/>
    <s v="1 | 1"/>
    <x v="10"/>
    <x v="0"/>
    <n v="-12.17"/>
    <x v="102"/>
    <x v="101"/>
    <s v="REF. UNIMED DENTAL - GA"/>
    <x v="6"/>
    <x v="2"/>
    <x v="0"/>
    <n v="6002"/>
    <x v="9"/>
    <n v="60025"/>
    <s v="OPERACIONAL ADM (Químico e Biológico)"/>
    <x v="1"/>
    <x v="4"/>
    <x v="2"/>
    <x v="2"/>
    <x v="15"/>
    <x v="15"/>
  </r>
  <r>
    <x v="6"/>
    <s v="UNIMED-RIO COOPERATIVA DE TRABALHO MEDICO DO RIO DE JANEIRO LTDA"/>
    <x v="11"/>
    <d v="2024-07-29T00:00:00"/>
    <d v="2024-08-15T00:00:00"/>
    <s v="'329683"/>
    <s v="1 | 1"/>
    <x v="7"/>
    <x v="0"/>
    <n v="-365.1"/>
    <x v="102"/>
    <x v="101"/>
    <s v="REF. UNIMED DENTAL - GA"/>
    <x v="10"/>
    <x v="2"/>
    <x v="0"/>
    <n v="7001"/>
    <x v="11"/>
    <n v="70017"/>
    <s v="OFICINA (Comum)"/>
    <x v="1"/>
    <x v="4"/>
    <x v="2"/>
    <x v="2"/>
    <x v="15"/>
    <x v="15"/>
  </r>
  <r>
    <x v="6"/>
    <s v="UNIMED-RIO COOPERATIVA DE TRABALHO MEDICO DO RIO DE JANEIRO LTDA"/>
    <x v="11"/>
    <d v="2024-07-29T00:00:00"/>
    <d v="2024-08-15T00:00:00"/>
    <s v="'329683"/>
    <s v="1 | 1"/>
    <x v="7"/>
    <x v="0"/>
    <n v="-267.74"/>
    <x v="102"/>
    <x v="101"/>
    <s v="REF. UNIMED DENTAL - GA"/>
    <x v="2"/>
    <x v="1"/>
    <x v="0"/>
    <n v="4004"/>
    <x v="2"/>
    <n v="40041"/>
    <s v="PATRIMÔNIO (Administrativo)"/>
    <x v="1"/>
    <x v="4"/>
    <x v="2"/>
    <x v="2"/>
    <x v="15"/>
    <x v="15"/>
  </r>
  <r>
    <x v="6"/>
    <s v="UNIMED-RIO COOPERATIVA DE TRABALHO MEDICO DO RIO DE JANEIRO LTDA"/>
    <x v="11"/>
    <d v="2024-07-29T00:00:00"/>
    <d v="2024-08-15T00:00:00"/>
    <s v="'329683"/>
    <s v="1 | 1"/>
    <x v="7"/>
    <x v="0"/>
    <n v="-85.19"/>
    <x v="102"/>
    <x v="101"/>
    <s v="REF. UNIMED DENTAL - GA"/>
    <x v="2"/>
    <x v="2"/>
    <x v="0"/>
    <n v="5003"/>
    <x v="31"/>
    <n v="50037"/>
    <s v="LAVANDERIA (Comum)"/>
    <x v="1"/>
    <x v="4"/>
    <x v="2"/>
    <x v="2"/>
    <x v="15"/>
    <x v="15"/>
  </r>
  <r>
    <x v="6"/>
    <s v="UNIMED-RIO COOPERATIVA DE TRABALHO MEDICO DO RIO DE JANEIRO LTDA"/>
    <x v="11"/>
    <d v="2024-07-29T00:00:00"/>
    <d v="2024-08-15T00:00:00"/>
    <s v="'329683"/>
    <s v="1 | 1"/>
    <x v="7"/>
    <x v="0"/>
    <n v="-60.85"/>
    <x v="102"/>
    <x v="101"/>
    <s v="REF. UNIMED DENTAL - GA"/>
    <x v="7"/>
    <x v="2"/>
    <x v="0"/>
    <n v="3008"/>
    <x v="26"/>
    <n v="30087"/>
    <s v="ALMOXARIFADO (Comum)"/>
    <x v="1"/>
    <x v="4"/>
    <x v="2"/>
    <x v="2"/>
    <x v="15"/>
    <x v="15"/>
  </r>
  <r>
    <x v="6"/>
    <s v="UNIMED-RIO COOPERATIVA DE TRABALHO MEDICO DO RIO DE JANEIRO LTDA"/>
    <x v="11"/>
    <d v="2024-07-29T00:00:00"/>
    <d v="2024-08-15T00:00:00"/>
    <s v="'329683"/>
    <s v="1 | 1"/>
    <x v="7"/>
    <x v="0"/>
    <n v="-60.85"/>
    <x v="102"/>
    <x v="101"/>
    <s v="REF. UNIMED DENTAL - GA"/>
    <x v="2"/>
    <x v="2"/>
    <x v="0"/>
    <n v="7002"/>
    <x v="33"/>
    <n v="70027"/>
    <s v="LAVAGEM (Comum)"/>
    <x v="1"/>
    <x v="4"/>
    <x v="2"/>
    <x v="2"/>
    <x v="15"/>
    <x v="15"/>
  </r>
  <r>
    <x v="6"/>
    <s v="UNIMED-RIO COOPERATIVA DE TRABALHO MEDICO DO RIO DE JANEIRO LTDA"/>
    <x v="11"/>
    <d v="2024-07-29T00:00:00"/>
    <d v="2024-08-15T00:00:00"/>
    <s v="'329683"/>
    <s v="1 | 1"/>
    <x v="7"/>
    <x v="0"/>
    <n v="-60.85"/>
    <x v="33"/>
    <x v="33"/>
    <s v="REF. UNIMED DENTAL - GA"/>
    <x v="19"/>
    <x v="0"/>
    <x v="0"/>
    <n v="9001"/>
    <x v="24"/>
    <n v="90011"/>
    <s v="SÓCIO - 1 (Administrativo)"/>
    <x v="1"/>
    <x v="4"/>
    <x v="10"/>
    <x v="10"/>
    <x v="16"/>
    <x v="16"/>
  </r>
  <r>
    <x v="6"/>
    <s v="UNIMED-RIO COOPERATIVA DE TRABALHO MEDICO DO RIO DE JANEIRO LTDA"/>
    <x v="11"/>
    <d v="2024-07-29T00:00:00"/>
    <d v="2024-08-15T00:00:00"/>
    <s v="'329683"/>
    <s v="1 | 1"/>
    <x v="7"/>
    <x v="0"/>
    <n v="-24.34"/>
    <x v="102"/>
    <x v="101"/>
    <s v="REF. UNIMED DENTAL - GA"/>
    <x v="10"/>
    <x v="2"/>
    <x v="0"/>
    <n v="7003"/>
    <x v="14"/>
    <n v="70037"/>
    <s v="SERRALHERIA (Comum)"/>
    <x v="1"/>
    <x v="4"/>
    <x v="2"/>
    <x v="2"/>
    <x v="15"/>
    <x v="15"/>
  </r>
  <r>
    <x v="6"/>
    <s v="UNIMED-RIO COOPERATIVA DE TRABALHO MEDICO DO RIO DE JANEIRO LTDA"/>
    <x v="11"/>
    <d v="2024-07-29T00:00:00"/>
    <d v="2024-08-15T00:00:00"/>
    <s v="'329683"/>
    <s v="1 | 1"/>
    <x v="7"/>
    <x v="0"/>
    <n v="-12.17"/>
    <x v="102"/>
    <x v="101"/>
    <s v="REF. UNIMED DENTAL - GA"/>
    <x v="6"/>
    <x v="2"/>
    <x v="0"/>
    <n v="6002"/>
    <x v="9"/>
    <n v="60022"/>
    <s v="OPERACIONAL ADM (Extraordinário)"/>
    <x v="1"/>
    <x v="4"/>
    <x v="2"/>
    <x v="2"/>
    <x v="15"/>
    <x v="15"/>
  </r>
  <r>
    <x v="6"/>
    <s v="UNIMED-RIO COOPERATIVA DE TRABALHO MEDICO DO RIO DE JANEIRO LTDA"/>
    <x v="11"/>
    <d v="2024-07-29T00:00:00"/>
    <d v="2024-08-15T00:00:00"/>
    <s v="'329683"/>
    <s v="1 | 1"/>
    <x v="7"/>
    <x v="0"/>
    <n v="-12.17"/>
    <x v="102"/>
    <x v="101"/>
    <s v="REF. UNIMED DENTAL - GA"/>
    <x v="6"/>
    <x v="2"/>
    <x v="0"/>
    <n v="6002"/>
    <x v="9"/>
    <n v="60025"/>
    <s v="OPERACIONAL ADM (Químico e Biológico)"/>
    <x v="1"/>
    <x v="4"/>
    <x v="2"/>
    <x v="2"/>
    <x v="15"/>
    <x v="15"/>
  </r>
  <r>
    <x v="6"/>
    <s v="UNIMED-RIO COOPERATIVA DE TRABALHO MEDICO DO RIO DE JANEIRO LTDA"/>
    <x v="12"/>
    <d v="2024-09-02T00:00:00"/>
    <d v="2024-09-15T00:00:00"/>
    <s v="'1032625"/>
    <s v="1 | 1"/>
    <x v="7"/>
    <x v="0"/>
    <n v="-413.78"/>
    <x v="102"/>
    <x v="101"/>
    <s v="REF. UNIMED DENTAL - GA"/>
    <x v="10"/>
    <x v="2"/>
    <x v="0"/>
    <n v="7001"/>
    <x v="11"/>
    <n v="70017"/>
    <s v="OFICINA (Comum)"/>
    <x v="1"/>
    <x v="4"/>
    <x v="2"/>
    <x v="2"/>
    <x v="15"/>
    <x v="15"/>
  </r>
  <r>
    <x v="6"/>
    <s v="UNIMED-RIO COOPERATIVA DE TRABALHO MEDICO DO RIO DE JANEIRO LTDA"/>
    <x v="12"/>
    <d v="2024-09-02T00:00:00"/>
    <d v="2024-09-15T00:00:00"/>
    <s v="'1032625"/>
    <s v="1 | 1"/>
    <x v="7"/>
    <x v="0"/>
    <n v="-267.74"/>
    <x v="102"/>
    <x v="101"/>
    <s v="REF. UNIMED DENTAL - GA"/>
    <x v="2"/>
    <x v="1"/>
    <x v="0"/>
    <n v="4004"/>
    <x v="2"/>
    <n v="40041"/>
    <s v="PATRIMÔNIO (Administrativo)"/>
    <x v="1"/>
    <x v="4"/>
    <x v="2"/>
    <x v="2"/>
    <x v="15"/>
    <x v="15"/>
  </r>
  <r>
    <x v="6"/>
    <s v="UNIMED-RIO COOPERATIVA DE TRABALHO MEDICO DO RIO DE JANEIRO LTDA"/>
    <x v="12"/>
    <d v="2024-09-02T00:00:00"/>
    <d v="2024-09-15T00:00:00"/>
    <s v="'1032625"/>
    <s v="1 | 1"/>
    <x v="7"/>
    <x v="0"/>
    <n v="-85.19"/>
    <x v="102"/>
    <x v="101"/>
    <s v="REF. UNIMED DENTAL - GA"/>
    <x v="2"/>
    <x v="2"/>
    <x v="0"/>
    <n v="5003"/>
    <x v="31"/>
    <n v="50037"/>
    <s v="LAVANDERIA (Comum)"/>
    <x v="1"/>
    <x v="4"/>
    <x v="2"/>
    <x v="2"/>
    <x v="15"/>
    <x v="15"/>
  </r>
  <r>
    <x v="6"/>
    <s v="UNIMED-RIO COOPERATIVA DE TRABALHO MEDICO DO RIO DE JANEIRO LTDA"/>
    <x v="12"/>
    <d v="2024-09-02T00:00:00"/>
    <d v="2024-09-15T00:00:00"/>
    <s v="'1032625"/>
    <s v="1 | 1"/>
    <x v="7"/>
    <x v="0"/>
    <n v="-60.85"/>
    <x v="102"/>
    <x v="101"/>
    <s v="REF. UNIMED DENTAL - GA"/>
    <x v="7"/>
    <x v="2"/>
    <x v="0"/>
    <n v="3008"/>
    <x v="26"/>
    <n v="30087"/>
    <s v="ALMOXARIFADO (Comum)"/>
    <x v="1"/>
    <x v="4"/>
    <x v="2"/>
    <x v="2"/>
    <x v="15"/>
    <x v="15"/>
  </r>
  <r>
    <x v="6"/>
    <s v="UNIMED-RIO COOPERATIVA DE TRABALHO MEDICO DO RIO DE JANEIRO LTDA"/>
    <x v="12"/>
    <d v="2024-09-02T00:00:00"/>
    <d v="2024-09-15T00:00:00"/>
    <s v="'1032625"/>
    <s v="1 | 1"/>
    <x v="7"/>
    <x v="0"/>
    <n v="-60.85"/>
    <x v="33"/>
    <x v="33"/>
    <s v="REF. UNIMED DENTAL - GA"/>
    <x v="19"/>
    <x v="0"/>
    <x v="0"/>
    <n v="9001"/>
    <x v="24"/>
    <n v="90011"/>
    <s v="SÓCIO - 1 (Administrativo)"/>
    <x v="1"/>
    <x v="4"/>
    <x v="10"/>
    <x v="10"/>
    <x v="16"/>
    <x v="16"/>
  </r>
  <r>
    <x v="6"/>
    <s v="UNIMED-RIO COOPERATIVA DE TRABALHO MEDICO DO RIO DE JANEIRO LTDA"/>
    <x v="12"/>
    <d v="2024-09-02T00:00:00"/>
    <d v="2024-09-15T00:00:00"/>
    <s v="'1032625"/>
    <s v="1 | 1"/>
    <x v="7"/>
    <x v="0"/>
    <n v="-48.68"/>
    <x v="102"/>
    <x v="101"/>
    <s v="REF. UNIMED DENTAL - GA"/>
    <x v="2"/>
    <x v="2"/>
    <x v="0"/>
    <n v="7002"/>
    <x v="33"/>
    <n v="70027"/>
    <s v="LAVAGEM (Comum)"/>
    <x v="1"/>
    <x v="4"/>
    <x v="2"/>
    <x v="2"/>
    <x v="15"/>
    <x v="15"/>
  </r>
  <r>
    <x v="6"/>
    <s v="UNIMED-RIO COOPERATIVA DE TRABALHO MEDICO DO RIO DE JANEIRO LTDA"/>
    <x v="12"/>
    <d v="2024-09-02T00:00:00"/>
    <d v="2024-09-15T00:00:00"/>
    <s v="'1032625"/>
    <s v="1 | 1"/>
    <x v="7"/>
    <x v="0"/>
    <n v="-24.34"/>
    <x v="102"/>
    <x v="101"/>
    <s v="REF. UNIMED DENTAL - GA"/>
    <x v="10"/>
    <x v="2"/>
    <x v="0"/>
    <n v="7003"/>
    <x v="14"/>
    <n v="70037"/>
    <s v="SERRALHERIA (Comum)"/>
    <x v="1"/>
    <x v="4"/>
    <x v="2"/>
    <x v="2"/>
    <x v="15"/>
    <x v="15"/>
  </r>
  <r>
    <x v="6"/>
    <s v="UNIMED-RIO COOPERATIVA DE TRABALHO MEDICO DO RIO DE JANEIRO LTDA"/>
    <x v="12"/>
    <d v="2024-09-02T00:00:00"/>
    <d v="2024-09-15T00:00:00"/>
    <s v="'1032625"/>
    <s v="1 | 1"/>
    <x v="7"/>
    <x v="0"/>
    <n v="-24.34"/>
    <x v="102"/>
    <x v="101"/>
    <s v="REF. UNIMED DENTAL - GA"/>
    <x v="2"/>
    <x v="2"/>
    <x v="0"/>
    <n v="5005"/>
    <x v="32"/>
    <n v="50057"/>
    <s v="SEGURANÇA DO TRABALHO (Comum)"/>
    <x v="1"/>
    <x v="4"/>
    <x v="2"/>
    <x v="2"/>
    <x v="15"/>
    <x v="15"/>
  </r>
  <r>
    <x v="6"/>
    <s v="UNIMED-RIO COOPERATIVA DE TRABALHO MEDICO DO RIO DE JANEIRO LTDA"/>
    <x v="12"/>
    <d v="2024-09-02T00:00:00"/>
    <d v="2024-09-15T00:00:00"/>
    <s v="'1032625"/>
    <s v="1 | 1"/>
    <x v="7"/>
    <x v="0"/>
    <n v="-12.17"/>
    <x v="102"/>
    <x v="101"/>
    <s v="REF. UNIMED DENTAL - GA"/>
    <x v="6"/>
    <x v="2"/>
    <x v="0"/>
    <n v="6002"/>
    <x v="9"/>
    <n v="60022"/>
    <s v="OPERACIONAL ADM (Extraordinário)"/>
    <x v="1"/>
    <x v="4"/>
    <x v="2"/>
    <x v="2"/>
    <x v="15"/>
    <x v="15"/>
  </r>
  <r>
    <x v="6"/>
    <s v="UNIMED-RIO COOPERATIVA DE TRABALHO MEDICO DO RIO DE JANEIRO LTDA"/>
    <x v="12"/>
    <d v="2024-09-02T00:00:00"/>
    <d v="2024-09-15T00:00:00"/>
    <s v="'1032625"/>
    <s v="1 | 1"/>
    <x v="7"/>
    <x v="0"/>
    <n v="-12.17"/>
    <x v="102"/>
    <x v="101"/>
    <s v="REF. UNIMED DENTAL - GA"/>
    <x v="6"/>
    <x v="2"/>
    <x v="0"/>
    <n v="6002"/>
    <x v="9"/>
    <n v="60025"/>
    <s v="OPERACIONAL ADM (Químico e Biológico)"/>
    <x v="1"/>
    <x v="4"/>
    <x v="2"/>
    <x v="2"/>
    <x v="15"/>
    <x v="15"/>
  </r>
  <r>
    <x v="6"/>
    <s v="UNIMED-RIO COOPERATIVA DE TRABALHO MEDICO DO RIO DE JANEIRO LTDA"/>
    <x v="13"/>
    <d v="2024-09-23T00:00:00"/>
    <d v="2024-10-15T00:00:00"/>
    <s v="'1034253"/>
    <s v="1 | 1"/>
    <x v="7"/>
    <x v="0"/>
    <n v="-389.44"/>
    <x v="102"/>
    <x v="101"/>
    <s v="REF. UNIMED DENTAL - GA"/>
    <x v="10"/>
    <x v="2"/>
    <x v="0"/>
    <n v="7001"/>
    <x v="11"/>
    <n v="70017"/>
    <s v="OFICINA (Comum)"/>
    <x v="1"/>
    <x v="0"/>
    <x v="2"/>
    <x v="2"/>
    <x v="15"/>
    <x v="15"/>
  </r>
  <r>
    <x v="6"/>
    <s v="UNIMED-RIO COOPERATIVA DE TRABALHO MEDICO DO RIO DE JANEIRO LTDA"/>
    <x v="13"/>
    <d v="2024-09-23T00:00:00"/>
    <d v="2024-10-15T00:00:00"/>
    <s v="'1034253"/>
    <s v="1 | 1"/>
    <x v="7"/>
    <x v="0"/>
    <n v="-279.91000000000003"/>
    <x v="102"/>
    <x v="101"/>
    <s v="REF. UNIMED DENTAL - GA"/>
    <x v="2"/>
    <x v="1"/>
    <x v="0"/>
    <n v="4004"/>
    <x v="2"/>
    <n v="40041"/>
    <s v="PATRIMÔNIO (Administrativo)"/>
    <x v="1"/>
    <x v="0"/>
    <x v="2"/>
    <x v="2"/>
    <x v="15"/>
    <x v="15"/>
  </r>
  <r>
    <x v="6"/>
    <s v="UNIMED-RIO COOPERATIVA DE TRABALHO MEDICO DO RIO DE JANEIRO LTDA"/>
    <x v="13"/>
    <d v="2024-09-23T00:00:00"/>
    <d v="2024-10-15T00:00:00"/>
    <s v="'1034253"/>
    <s v="1 | 1"/>
    <x v="7"/>
    <x v="0"/>
    <n v="-85.19"/>
    <x v="102"/>
    <x v="101"/>
    <s v="REF. UNIMED DENTAL - GA"/>
    <x v="2"/>
    <x v="2"/>
    <x v="0"/>
    <n v="5003"/>
    <x v="31"/>
    <n v="50037"/>
    <s v="LAVANDERIA (Comum)"/>
    <x v="1"/>
    <x v="0"/>
    <x v="2"/>
    <x v="2"/>
    <x v="15"/>
    <x v="15"/>
  </r>
  <r>
    <x v="6"/>
    <s v="UNIMED-RIO COOPERATIVA DE TRABALHO MEDICO DO RIO DE JANEIRO LTDA"/>
    <x v="13"/>
    <d v="2024-09-23T00:00:00"/>
    <d v="2024-10-15T00:00:00"/>
    <s v="'1034253"/>
    <s v="1 | 1"/>
    <x v="7"/>
    <x v="0"/>
    <n v="-60.85"/>
    <x v="33"/>
    <x v="33"/>
    <s v="REF. UNIMED DENTAL - GA"/>
    <x v="19"/>
    <x v="0"/>
    <x v="0"/>
    <n v="9001"/>
    <x v="24"/>
    <n v="90011"/>
    <s v="SÓCIO - 1 (Administrativo)"/>
    <x v="1"/>
    <x v="0"/>
    <x v="10"/>
    <x v="10"/>
    <x v="16"/>
    <x v="16"/>
  </r>
  <r>
    <x v="6"/>
    <s v="UNIMED-RIO COOPERATIVA DE TRABALHO MEDICO DO RIO DE JANEIRO LTDA"/>
    <x v="13"/>
    <d v="2024-09-23T00:00:00"/>
    <d v="2024-10-15T00:00:00"/>
    <s v="'1034253"/>
    <s v="1 | 1"/>
    <x v="7"/>
    <x v="0"/>
    <n v="-48.68"/>
    <x v="102"/>
    <x v="101"/>
    <s v="REF. UNIMED DENTAL - GA"/>
    <x v="7"/>
    <x v="2"/>
    <x v="0"/>
    <n v="3008"/>
    <x v="26"/>
    <n v="30087"/>
    <s v="ALMOXARIFADO (Comum)"/>
    <x v="1"/>
    <x v="0"/>
    <x v="2"/>
    <x v="2"/>
    <x v="15"/>
    <x v="15"/>
  </r>
  <r>
    <x v="6"/>
    <s v="UNIMED-RIO COOPERATIVA DE TRABALHO MEDICO DO RIO DE JANEIRO LTDA"/>
    <x v="13"/>
    <d v="2024-09-23T00:00:00"/>
    <d v="2024-10-15T00:00:00"/>
    <s v="'1034253"/>
    <s v="1 | 1"/>
    <x v="7"/>
    <x v="0"/>
    <n v="-36.51"/>
    <x v="102"/>
    <x v="101"/>
    <s v="REF. UNIMED DENTAL - GA"/>
    <x v="2"/>
    <x v="2"/>
    <x v="0"/>
    <n v="7002"/>
    <x v="33"/>
    <n v="70027"/>
    <s v="LAVAGEM (Comum)"/>
    <x v="1"/>
    <x v="0"/>
    <x v="2"/>
    <x v="2"/>
    <x v="15"/>
    <x v="15"/>
  </r>
  <r>
    <x v="6"/>
    <s v="UNIMED-RIO COOPERATIVA DE TRABALHO MEDICO DO RIO DE JANEIRO LTDA"/>
    <x v="13"/>
    <d v="2024-09-23T00:00:00"/>
    <d v="2024-10-15T00:00:00"/>
    <s v="'1034253"/>
    <s v="1 | 1"/>
    <x v="7"/>
    <x v="0"/>
    <n v="-24.34"/>
    <x v="102"/>
    <x v="101"/>
    <s v="REF. UNIMED DENTAL - GA"/>
    <x v="10"/>
    <x v="2"/>
    <x v="0"/>
    <n v="7003"/>
    <x v="14"/>
    <n v="70037"/>
    <s v="SERRALHERIA (Comum)"/>
    <x v="1"/>
    <x v="0"/>
    <x v="2"/>
    <x v="2"/>
    <x v="15"/>
    <x v="15"/>
  </r>
  <r>
    <x v="6"/>
    <s v="UNIMED-RIO COOPERATIVA DE TRABALHO MEDICO DO RIO DE JANEIRO LTDA"/>
    <x v="13"/>
    <d v="2024-09-23T00:00:00"/>
    <d v="2024-10-15T00:00:00"/>
    <s v="'1034253"/>
    <s v="1 | 1"/>
    <x v="7"/>
    <x v="0"/>
    <n v="-24.34"/>
    <x v="102"/>
    <x v="101"/>
    <s v="REF. UNIMED DENTAL - GA"/>
    <x v="2"/>
    <x v="2"/>
    <x v="0"/>
    <n v="5005"/>
    <x v="32"/>
    <n v="50057"/>
    <s v="SEGURANÇA DO TRABALHO (Comum)"/>
    <x v="1"/>
    <x v="0"/>
    <x v="2"/>
    <x v="2"/>
    <x v="15"/>
    <x v="15"/>
  </r>
  <r>
    <x v="6"/>
    <s v="UNIMED-RIO COOPERATIVA DE TRABALHO MEDICO DO RIO DE JANEIRO LTDA"/>
    <x v="13"/>
    <d v="2024-09-23T00:00:00"/>
    <d v="2024-10-15T00:00:00"/>
    <s v="'1034253"/>
    <s v="1 | 1"/>
    <x v="7"/>
    <x v="0"/>
    <n v="-12.17"/>
    <x v="102"/>
    <x v="101"/>
    <s v="REF. UNIMED DENTAL - GA"/>
    <x v="6"/>
    <x v="2"/>
    <x v="0"/>
    <n v="6002"/>
    <x v="9"/>
    <n v="60022"/>
    <s v="OPERACIONAL ADM (Extraordinário)"/>
    <x v="1"/>
    <x v="0"/>
    <x v="2"/>
    <x v="2"/>
    <x v="15"/>
    <x v="15"/>
  </r>
  <r>
    <x v="6"/>
    <s v="UNIMED-RIO COOPERATIVA DE TRABALHO MEDICO DO RIO DE JANEIRO LTDA"/>
    <x v="13"/>
    <d v="2024-09-23T00:00:00"/>
    <d v="2024-10-15T00:00:00"/>
    <s v="'1034253"/>
    <s v="1 | 1"/>
    <x v="7"/>
    <x v="0"/>
    <n v="-12.17"/>
    <x v="102"/>
    <x v="101"/>
    <s v="REF. UNIMED DENTAL - GA"/>
    <x v="6"/>
    <x v="2"/>
    <x v="0"/>
    <n v="6002"/>
    <x v="9"/>
    <n v="60025"/>
    <s v="OPERACIONAL ADM (Químico e Biológico)"/>
    <x v="1"/>
    <x v="0"/>
    <x v="2"/>
    <x v="2"/>
    <x v="15"/>
    <x v="15"/>
  </r>
  <r>
    <x v="6"/>
    <s v="UNIMED-RIO COOPERATIVA DE TRABALHO MEDICO DO RIO DE JANEIRO LTDA"/>
    <x v="14"/>
    <d v="2024-10-23T00:00:00"/>
    <d v="2024-11-15T00:00:00"/>
    <s v="'1036112"/>
    <s v="1 | 1"/>
    <x v="7"/>
    <x v="0"/>
    <n v="-389.44"/>
    <x v="102"/>
    <x v="101"/>
    <s v="REF. UNIMED DENTAL - GA"/>
    <x v="10"/>
    <x v="2"/>
    <x v="0"/>
    <n v="7001"/>
    <x v="11"/>
    <n v="70017"/>
    <s v="OFICINA (Comum)"/>
    <x v="1"/>
    <x v="0"/>
    <x v="2"/>
    <x v="2"/>
    <x v="15"/>
    <x v="15"/>
  </r>
  <r>
    <x v="6"/>
    <s v="UNIMED-RIO COOPERATIVA DE TRABALHO MEDICO DO RIO DE JANEIRO LTDA"/>
    <x v="14"/>
    <d v="2024-10-23T00:00:00"/>
    <d v="2024-11-15T00:00:00"/>
    <s v="'1036112"/>
    <s v="1 | 1"/>
    <x v="7"/>
    <x v="0"/>
    <n v="-255.57"/>
    <x v="102"/>
    <x v="101"/>
    <s v="REF. UNIMED DENTAL - GA"/>
    <x v="2"/>
    <x v="1"/>
    <x v="0"/>
    <n v="4004"/>
    <x v="2"/>
    <n v="40041"/>
    <s v="PATRIMÔNIO (Administrativo)"/>
    <x v="1"/>
    <x v="0"/>
    <x v="2"/>
    <x v="2"/>
    <x v="15"/>
    <x v="15"/>
  </r>
  <r>
    <x v="6"/>
    <s v="UNIMED-RIO COOPERATIVA DE TRABALHO MEDICO DO RIO DE JANEIRO LTDA"/>
    <x v="14"/>
    <d v="2024-10-23T00:00:00"/>
    <d v="2024-11-15T00:00:00"/>
    <s v="'1036112"/>
    <s v="1 | 1"/>
    <x v="7"/>
    <x v="0"/>
    <n v="-85.19"/>
    <x v="102"/>
    <x v="101"/>
    <s v="REF. UNIMED DENTAL - GA"/>
    <x v="2"/>
    <x v="2"/>
    <x v="0"/>
    <n v="5003"/>
    <x v="31"/>
    <n v="50037"/>
    <s v="LAVANDERIA (Comum)"/>
    <x v="1"/>
    <x v="0"/>
    <x v="2"/>
    <x v="2"/>
    <x v="15"/>
    <x v="15"/>
  </r>
  <r>
    <x v="6"/>
    <s v="UNIMED-RIO COOPERATIVA DE TRABALHO MEDICO DO RIO DE JANEIRO LTDA"/>
    <x v="14"/>
    <d v="2024-10-23T00:00:00"/>
    <d v="2024-11-15T00:00:00"/>
    <s v="'1036112"/>
    <s v="1 | 1"/>
    <x v="7"/>
    <x v="0"/>
    <n v="-60.85"/>
    <x v="102"/>
    <x v="101"/>
    <s v="REF. UNIMED DENTAL - GA"/>
    <x v="7"/>
    <x v="2"/>
    <x v="0"/>
    <n v="3008"/>
    <x v="26"/>
    <n v="30087"/>
    <s v="ALMOXARIFADO (Comum)"/>
    <x v="1"/>
    <x v="0"/>
    <x v="2"/>
    <x v="2"/>
    <x v="15"/>
    <x v="15"/>
  </r>
  <r>
    <x v="6"/>
    <s v="UNIMED-RIO COOPERATIVA DE TRABALHO MEDICO DO RIO DE JANEIRO LTDA"/>
    <x v="14"/>
    <d v="2024-10-23T00:00:00"/>
    <d v="2024-11-15T00:00:00"/>
    <s v="'1036112"/>
    <s v="1 | 1"/>
    <x v="7"/>
    <x v="0"/>
    <n v="-60.85"/>
    <x v="33"/>
    <x v="33"/>
    <s v="REF. UNIMED DENTAL - GA"/>
    <x v="19"/>
    <x v="0"/>
    <x v="0"/>
    <n v="9001"/>
    <x v="24"/>
    <n v="90011"/>
    <s v="SÓCIO - 1 (Administrativo)"/>
    <x v="1"/>
    <x v="0"/>
    <x v="10"/>
    <x v="10"/>
    <x v="16"/>
    <x v="16"/>
  </r>
  <r>
    <x v="6"/>
    <s v="UNIMED-RIO COOPERATIVA DE TRABALHO MEDICO DO RIO DE JANEIRO LTDA"/>
    <x v="14"/>
    <d v="2024-10-23T00:00:00"/>
    <d v="2024-11-15T00:00:00"/>
    <s v="'1036112"/>
    <s v="1 | 1"/>
    <x v="7"/>
    <x v="0"/>
    <n v="-48.68"/>
    <x v="102"/>
    <x v="101"/>
    <s v="REF. UNIMED DENTAL - GA"/>
    <x v="10"/>
    <x v="2"/>
    <x v="0"/>
    <n v="7003"/>
    <x v="14"/>
    <n v="70037"/>
    <s v="SERRALHERIA (Comum)"/>
    <x v="1"/>
    <x v="0"/>
    <x v="2"/>
    <x v="2"/>
    <x v="15"/>
    <x v="15"/>
  </r>
  <r>
    <x v="6"/>
    <s v="UNIMED-RIO COOPERATIVA DE TRABALHO MEDICO DO RIO DE JANEIRO LTDA"/>
    <x v="14"/>
    <d v="2024-10-23T00:00:00"/>
    <d v="2024-11-15T00:00:00"/>
    <s v="'1036112"/>
    <s v="1 | 1"/>
    <x v="7"/>
    <x v="0"/>
    <n v="-48.68"/>
    <x v="102"/>
    <x v="101"/>
    <s v="REF. UNIMED DENTAL - GA"/>
    <x v="2"/>
    <x v="2"/>
    <x v="0"/>
    <n v="7002"/>
    <x v="33"/>
    <n v="70027"/>
    <s v="LAVAGEM (Comum)"/>
    <x v="1"/>
    <x v="0"/>
    <x v="2"/>
    <x v="2"/>
    <x v="15"/>
    <x v="15"/>
  </r>
  <r>
    <x v="6"/>
    <s v="UNIMED-RIO COOPERATIVA DE TRABALHO MEDICO DO RIO DE JANEIRO LTDA"/>
    <x v="14"/>
    <d v="2024-10-23T00:00:00"/>
    <d v="2024-11-15T00:00:00"/>
    <s v="'1036112"/>
    <s v="1 | 1"/>
    <x v="7"/>
    <x v="0"/>
    <n v="-47.89"/>
    <x v="102"/>
    <x v="101"/>
    <s v="REF. UNIMED DENTAL - GA"/>
    <x v="3"/>
    <x v="2"/>
    <x v="0"/>
    <n v="7004"/>
    <x v="3"/>
    <n v="70047"/>
    <s v="FÁBRICA CNTR (Comum)"/>
    <x v="1"/>
    <x v="0"/>
    <x v="2"/>
    <x v="2"/>
    <x v="15"/>
    <x v="15"/>
  </r>
  <r>
    <x v="6"/>
    <s v="UNIMED-RIO COOPERATIVA DE TRABALHO MEDICO DO RIO DE JANEIRO LTDA"/>
    <x v="14"/>
    <d v="2024-10-23T00:00:00"/>
    <d v="2024-11-15T00:00:00"/>
    <s v="'1036112"/>
    <s v="1 | 1"/>
    <x v="7"/>
    <x v="0"/>
    <n v="-24.34"/>
    <x v="102"/>
    <x v="101"/>
    <s v="REF. UNIMED DENTAL - GA"/>
    <x v="2"/>
    <x v="2"/>
    <x v="0"/>
    <n v="5005"/>
    <x v="32"/>
    <n v="50057"/>
    <s v="SEGURANÇA DO TRABALHO (Comum)"/>
    <x v="1"/>
    <x v="0"/>
    <x v="2"/>
    <x v="2"/>
    <x v="15"/>
    <x v="15"/>
  </r>
  <r>
    <x v="6"/>
    <s v="UNIMED-RIO COOPERATIVA DE TRABALHO MEDICO DO RIO DE JANEIRO LTDA"/>
    <x v="14"/>
    <d v="2024-10-23T00:00:00"/>
    <d v="2024-11-15T00:00:00"/>
    <s v="'1036112"/>
    <s v="1 | 1"/>
    <x v="7"/>
    <x v="0"/>
    <n v="-12.17"/>
    <x v="102"/>
    <x v="101"/>
    <s v="REF. UNIMED DENTAL - GA"/>
    <x v="6"/>
    <x v="2"/>
    <x v="0"/>
    <n v="6002"/>
    <x v="9"/>
    <n v="60022"/>
    <s v="OPERACIONAL ADM (Extraordinário)"/>
    <x v="1"/>
    <x v="0"/>
    <x v="2"/>
    <x v="2"/>
    <x v="15"/>
    <x v="15"/>
  </r>
  <r>
    <x v="6"/>
    <s v="UNIMED-RIO COOPERATIVA DE TRABALHO MEDICO DO RIO DE JANEIRO LTDA"/>
    <x v="14"/>
    <d v="2024-10-23T00:00:00"/>
    <d v="2024-11-15T00:00:00"/>
    <s v="'1036112"/>
    <s v="1 | 1"/>
    <x v="7"/>
    <x v="0"/>
    <n v="-12.17"/>
    <x v="102"/>
    <x v="101"/>
    <s v="REF. UNIMED DENTAL - GA"/>
    <x v="6"/>
    <x v="2"/>
    <x v="0"/>
    <n v="6002"/>
    <x v="9"/>
    <n v="60025"/>
    <s v="OPERACIONAL ADM (Químico e Biológico)"/>
    <x v="1"/>
    <x v="0"/>
    <x v="2"/>
    <x v="2"/>
    <x v="15"/>
    <x v="15"/>
  </r>
  <r>
    <x v="6"/>
    <s v="UNIMED-RIO COOPERATIVA DE TRABALHO MEDICO DO RIO DE JANEIRO LTDA"/>
    <x v="0"/>
    <d v="2024-12-23T00:00:00"/>
    <d v="2024-12-27T00:00:00"/>
    <s v="'1038267"/>
    <s v="1 | 1"/>
    <x v="7"/>
    <x v="0"/>
    <n v="-140.80000000000001"/>
    <x v="70"/>
    <x v="69"/>
    <s v="COPARTICIPAÃ‡ÃƒO UNIMED RIO_PLANO SAÃšDE_GA"/>
    <x v="10"/>
    <x v="2"/>
    <x v="0"/>
    <n v="7001"/>
    <x v="11"/>
    <n v="70017"/>
    <s v="OFICINA (Comum)"/>
    <x v="1"/>
    <x v="0"/>
    <x v="2"/>
    <x v="2"/>
    <x v="15"/>
    <x v="15"/>
  </r>
  <r>
    <x v="6"/>
    <s v="UNIMED-RIO COOPERATIVA DE TRABALHO MEDICO DO RIO DE JANEIRO LTDA"/>
    <x v="0"/>
    <d v="2024-12-23T00:00:00"/>
    <d v="2024-12-27T00:00:00"/>
    <s v="'1038267"/>
    <s v="1 | 1"/>
    <x v="7"/>
    <x v="0"/>
    <n v="-132.1"/>
    <x v="70"/>
    <x v="69"/>
    <s v="COPARTICIPAÃ‡ÃƒO UNIMED RIO_PLANO SAÃšDE_GA"/>
    <x v="7"/>
    <x v="2"/>
    <x v="0"/>
    <n v="3008"/>
    <x v="26"/>
    <n v="30087"/>
    <s v="ALMOXARIFADO (Comum)"/>
    <x v="1"/>
    <x v="0"/>
    <x v="2"/>
    <x v="2"/>
    <x v="15"/>
    <x v="15"/>
  </r>
  <r>
    <x v="6"/>
    <s v="UNIMED-RIO COOPERATIVA DE TRABALHO MEDICO DO RIO DE JANEIRO LTDA"/>
    <x v="0"/>
    <d v="2024-12-23T00:00:00"/>
    <d v="2024-12-27T00:00:00"/>
    <s v="'1038267"/>
    <s v="1 | 1"/>
    <x v="7"/>
    <x v="0"/>
    <n v="-119.58"/>
    <x v="70"/>
    <x v="69"/>
    <s v="COPARTICIPAÃ‡ÃƒO UNIMED RIO_PLANO SAÃšDE_GA"/>
    <x v="2"/>
    <x v="1"/>
    <x v="0"/>
    <n v="4004"/>
    <x v="2"/>
    <n v="40041"/>
    <s v="PATRIMÔNIO (Administrativo)"/>
    <x v="1"/>
    <x v="0"/>
    <x v="2"/>
    <x v="2"/>
    <x v="15"/>
    <x v="15"/>
  </r>
  <r>
    <x v="6"/>
    <s v="UNIMED-RIO COOPERATIVA DE TRABALHO MEDICO DO RIO DE JANEIRO LTDA"/>
    <x v="0"/>
    <d v="2024-12-23T00:00:00"/>
    <d v="2024-12-27T00:00:00"/>
    <s v="'1038267"/>
    <s v="1 | 1"/>
    <x v="7"/>
    <x v="0"/>
    <n v="-34.17"/>
    <x v="70"/>
    <x v="69"/>
    <s v="COPARTICIPAÃ‡ÃƒO UNIMED RIO_PLANO SAÃšDE_GA"/>
    <x v="2"/>
    <x v="2"/>
    <x v="0"/>
    <n v="5003"/>
    <x v="31"/>
    <n v="50037"/>
    <s v="LAVANDERIA (Comum)"/>
    <x v="1"/>
    <x v="0"/>
    <x v="2"/>
    <x v="2"/>
    <x v="15"/>
    <x v="15"/>
  </r>
  <r>
    <x v="6"/>
    <s v="UNIMED-RIO COOPERATIVA DE TRABALHO MEDICO DO RIO DE JANEIRO LTDA"/>
    <x v="0"/>
    <d v="2024-12-23T00:00:00"/>
    <d v="2024-12-27T00:00:00"/>
    <s v="'1038267"/>
    <s v="1 | 1"/>
    <x v="7"/>
    <x v="0"/>
    <n v="-20.5"/>
    <x v="70"/>
    <x v="69"/>
    <s v="COPARTICIPAÃ‡ÃƒO UNIMED RIO_PLANO SAÃšDE_GA"/>
    <x v="10"/>
    <x v="2"/>
    <x v="0"/>
    <n v="7003"/>
    <x v="14"/>
    <n v="70037"/>
    <s v="SERRALHERIA (Comum)"/>
    <x v="1"/>
    <x v="0"/>
    <x v="2"/>
    <x v="2"/>
    <x v="15"/>
    <x v="15"/>
  </r>
  <r>
    <x v="6"/>
    <s v="UNIMED-RIO COOPERATIVA DE TRABALHO MEDICO DO RIO DE JANEIRO LTDA"/>
    <x v="0"/>
    <d v="2024-12-23T00:00:00"/>
    <d v="2024-12-27T00:00:00"/>
    <s v="'1038267"/>
    <s v="1 | 1"/>
    <x v="7"/>
    <x v="0"/>
    <n v="0"/>
    <x v="102"/>
    <x v="101"/>
    <s v="COPARTICIPAÃ‡ÃƒO UNIMED RIO_PLANO SAÃšDE_GA"/>
    <x v="10"/>
    <x v="2"/>
    <x v="0"/>
    <n v="7003"/>
    <x v="14"/>
    <n v="70037"/>
    <s v="SERRALHERIA (Comum)"/>
    <x v="1"/>
    <x v="0"/>
    <x v="2"/>
    <x v="2"/>
    <x v="15"/>
    <x v="15"/>
  </r>
  <r>
    <x v="6"/>
    <s v="UNIMED-RIO COOPERATIVA DE TRABALHO MEDICO DO RIO DE JANEIRO LTDA"/>
    <x v="0"/>
    <d v="2024-12-23T00:00:00"/>
    <d v="2024-12-27T00:00:00"/>
    <s v="'1038267"/>
    <s v="1 | 1"/>
    <x v="7"/>
    <x v="0"/>
    <n v="0"/>
    <x v="102"/>
    <x v="101"/>
    <s v="COPARTICIPAÃ‡ÃƒO UNIMED RIO_PLANO SAÃšDE_GA"/>
    <x v="2"/>
    <x v="2"/>
    <x v="0"/>
    <n v="5005"/>
    <x v="32"/>
    <n v="50057"/>
    <s v="SEGURANÇA DO TRABALHO (Comum)"/>
    <x v="1"/>
    <x v="0"/>
    <x v="2"/>
    <x v="2"/>
    <x v="15"/>
    <x v="15"/>
  </r>
  <r>
    <x v="6"/>
    <s v="UNIMED-RIO COOPERATIVA DE TRABALHO MEDICO DO RIO DE JANEIRO LTDA"/>
    <x v="1"/>
    <d v="2024-12-26T00:00:00"/>
    <d v="2025-01-15T00:00:00"/>
    <s v="'1039132"/>
    <s v="1 | 1"/>
    <x v="7"/>
    <x v="0"/>
    <n v="-365.1"/>
    <x v="102"/>
    <x v="101"/>
    <s v="REF. UNIMED DENTAL - GA"/>
    <x v="10"/>
    <x v="2"/>
    <x v="0"/>
    <n v="7001"/>
    <x v="11"/>
    <n v="70017"/>
    <s v="OFICINA (Comum)"/>
    <x v="1"/>
    <x v="1"/>
    <x v="2"/>
    <x v="2"/>
    <x v="15"/>
    <x v="15"/>
  </r>
  <r>
    <x v="6"/>
    <s v="UNIMED-RIO COOPERATIVA DE TRABALHO MEDICO DO RIO DE JANEIRO LTDA"/>
    <x v="1"/>
    <d v="2024-12-26T00:00:00"/>
    <d v="2025-01-15T00:00:00"/>
    <s v="'1039132"/>
    <s v="1 | 1"/>
    <x v="7"/>
    <x v="0"/>
    <n v="-316.42"/>
    <x v="102"/>
    <x v="101"/>
    <s v="REF. UNIMED DENTAL - GA"/>
    <x v="2"/>
    <x v="1"/>
    <x v="0"/>
    <n v="4004"/>
    <x v="2"/>
    <n v="40041"/>
    <s v="PATRIMÔNIO (Administrativo)"/>
    <x v="1"/>
    <x v="1"/>
    <x v="2"/>
    <x v="2"/>
    <x v="15"/>
    <x v="15"/>
  </r>
  <r>
    <x v="6"/>
    <s v="UNIMED-RIO COOPERATIVA DE TRABALHO MEDICO DO RIO DE JANEIRO LTDA"/>
    <x v="1"/>
    <d v="2024-12-26T00:00:00"/>
    <d v="2025-01-15T00:00:00"/>
    <s v="'1039132"/>
    <s v="1 | 1"/>
    <x v="7"/>
    <x v="0"/>
    <n v="-60.85"/>
    <x v="33"/>
    <x v="33"/>
    <s v="REF. UNIMED DENTAL - GA"/>
    <x v="19"/>
    <x v="0"/>
    <x v="0"/>
    <n v="9001"/>
    <x v="24"/>
    <n v="90011"/>
    <s v="SÓCIO - 1 (Administrativo)"/>
    <x v="1"/>
    <x v="1"/>
    <x v="10"/>
    <x v="10"/>
    <x v="16"/>
    <x v="16"/>
  </r>
  <r>
    <x v="6"/>
    <s v="UNIMED-RIO COOPERATIVA DE TRABALHO MEDICO DO RIO DE JANEIRO LTDA"/>
    <x v="1"/>
    <d v="2024-12-26T00:00:00"/>
    <d v="2025-01-15T00:00:00"/>
    <s v="'1039132"/>
    <s v="1 | 1"/>
    <x v="7"/>
    <x v="0"/>
    <n v="-48.68"/>
    <x v="102"/>
    <x v="101"/>
    <s v="REF. UNIMED DENTAL - GA"/>
    <x v="10"/>
    <x v="2"/>
    <x v="0"/>
    <n v="7003"/>
    <x v="14"/>
    <n v="70037"/>
    <s v="SERRALHERIA (Comum)"/>
    <x v="1"/>
    <x v="1"/>
    <x v="2"/>
    <x v="2"/>
    <x v="15"/>
    <x v="15"/>
  </r>
  <r>
    <x v="6"/>
    <s v="UNIMED-RIO COOPERATIVA DE TRABALHO MEDICO DO RIO DE JANEIRO LTDA"/>
    <x v="1"/>
    <d v="2024-12-26T00:00:00"/>
    <d v="2025-01-15T00:00:00"/>
    <s v="'1039132"/>
    <s v="1 | 1"/>
    <x v="7"/>
    <x v="0"/>
    <n v="-48.68"/>
    <x v="102"/>
    <x v="101"/>
    <s v="REF. UNIMED DENTAL - GA"/>
    <x v="7"/>
    <x v="2"/>
    <x v="0"/>
    <n v="3008"/>
    <x v="26"/>
    <n v="30087"/>
    <s v="ALMOXARIFADO (Comum)"/>
    <x v="1"/>
    <x v="1"/>
    <x v="2"/>
    <x v="2"/>
    <x v="15"/>
    <x v="15"/>
  </r>
  <r>
    <x v="6"/>
    <s v="UNIMED-RIO COOPERATIVA DE TRABALHO MEDICO DO RIO DE JANEIRO LTDA"/>
    <x v="1"/>
    <d v="2024-12-26T00:00:00"/>
    <d v="2025-01-15T00:00:00"/>
    <s v="'1039132"/>
    <s v="1 | 1"/>
    <x v="7"/>
    <x v="0"/>
    <n v="-48.68"/>
    <x v="102"/>
    <x v="101"/>
    <s v="REF. UNIMED DENTAL - GA"/>
    <x v="2"/>
    <x v="2"/>
    <x v="0"/>
    <n v="7002"/>
    <x v="33"/>
    <n v="70027"/>
    <s v="LAVAGEM (Comum)"/>
    <x v="1"/>
    <x v="1"/>
    <x v="2"/>
    <x v="2"/>
    <x v="15"/>
    <x v="15"/>
  </r>
  <r>
    <x v="6"/>
    <s v="UNIMED-RIO COOPERATIVA DE TRABALHO MEDICO DO RIO DE JANEIRO LTDA"/>
    <x v="1"/>
    <d v="2024-12-26T00:00:00"/>
    <d v="2025-01-15T00:00:00"/>
    <s v="'1039132"/>
    <s v="1 | 1"/>
    <x v="7"/>
    <x v="0"/>
    <n v="-36.51"/>
    <x v="102"/>
    <x v="101"/>
    <s v="REF. UNIMED DENTAL - GA"/>
    <x v="2"/>
    <x v="2"/>
    <x v="0"/>
    <n v="5003"/>
    <x v="31"/>
    <n v="50037"/>
    <s v="LAVANDERIA (Comum)"/>
    <x v="1"/>
    <x v="1"/>
    <x v="2"/>
    <x v="2"/>
    <x v="15"/>
    <x v="15"/>
  </r>
  <r>
    <x v="6"/>
    <s v="UNIMED-RIO COOPERATIVA DE TRABALHO MEDICO DO RIO DE JANEIRO LTDA"/>
    <x v="1"/>
    <d v="2024-12-26T00:00:00"/>
    <d v="2025-01-15T00:00:00"/>
    <s v="'1039132"/>
    <s v="1 | 1"/>
    <x v="7"/>
    <x v="0"/>
    <n v="-24.34"/>
    <x v="102"/>
    <x v="101"/>
    <s v="REF. UNIMED DENTAL - GA"/>
    <x v="2"/>
    <x v="2"/>
    <x v="0"/>
    <n v="5005"/>
    <x v="32"/>
    <n v="50057"/>
    <s v="SEGURANÇA DO TRABALHO (Comum)"/>
    <x v="1"/>
    <x v="1"/>
    <x v="2"/>
    <x v="2"/>
    <x v="15"/>
    <x v="15"/>
  </r>
  <r>
    <x v="6"/>
    <s v="UNIMED-RIO COOPERATIVA DE TRABALHO MEDICO DO RIO DE JANEIRO LTDA"/>
    <x v="1"/>
    <d v="2024-12-26T00:00:00"/>
    <d v="2025-01-15T00:00:00"/>
    <s v="'1039132"/>
    <s v="1 | 1"/>
    <x v="7"/>
    <x v="0"/>
    <n v="-24.34"/>
    <x v="102"/>
    <x v="101"/>
    <s v="REF. UNIMED DENTAL - GA"/>
    <x v="3"/>
    <x v="2"/>
    <x v="0"/>
    <n v="7004"/>
    <x v="3"/>
    <n v="70047"/>
    <s v="FÁBRICA CNTR (Comum)"/>
    <x v="1"/>
    <x v="1"/>
    <x v="2"/>
    <x v="2"/>
    <x v="15"/>
    <x v="15"/>
  </r>
  <r>
    <x v="6"/>
    <s v="UNIMED-RIO COOPERATIVA DE TRABALHO MEDICO DO RIO DE JANEIRO LTDA"/>
    <x v="1"/>
    <d v="2024-12-26T00:00:00"/>
    <d v="2025-01-15T00:00:00"/>
    <s v="'1039132"/>
    <s v="1 | 1"/>
    <x v="7"/>
    <x v="0"/>
    <n v="-12.17"/>
    <x v="102"/>
    <x v="101"/>
    <s v="REF. UNIMED DENTAL - GA"/>
    <x v="6"/>
    <x v="2"/>
    <x v="0"/>
    <n v="6002"/>
    <x v="9"/>
    <n v="60022"/>
    <s v="OPERACIONAL ADM (Extraordinário)"/>
    <x v="1"/>
    <x v="1"/>
    <x v="2"/>
    <x v="2"/>
    <x v="15"/>
    <x v="15"/>
  </r>
  <r>
    <x v="6"/>
    <s v="UNIMED-RIO COOPERATIVA DE TRABALHO MEDICO DO RIO DE JANEIRO LTDA"/>
    <x v="1"/>
    <d v="2024-12-26T00:00:00"/>
    <d v="2025-01-15T00:00:00"/>
    <s v="'1039132"/>
    <s v="1 | 1"/>
    <x v="7"/>
    <x v="0"/>
    <n v="-12.17"/>
    <x v="102"/>
    <x v="101"/>
    <s v="REF. UNIMED DENTAL - GA"/>
    <x v="6"/>
    <x v="2"/>
    <x v="0"/>
    <n v="6002"/>
    <x v="9"/>
    <n v="60025"/>
    <s v="OPERACIONAL ADM (Químico e Biológico)"/>
    <x v="1"/>
    <x v="1"/>
    <x v="2"/>
    <x v="2"/>
    <x v="15"/>
    <x v="15"/>
  </r>
  <r>
    <x v="6"/>
    <s v="UNIMED-RIO COOPERATIVA DE TRABALHO MEDICO DO RIO DE JANEIRO LTDA"/>
    <x v="2"/>
    <d v="2025-02-12T00:00:00"/>
    <d v="2025-02-17T00:00:00"/>
    <s v="'1040779"/>
    <s v="1 | 1"/>
    <x v="7"/>
    <x v="1"/>
    <n v="-389.44"/>
    <x v="102"/>
    <x v="101"/>
    <s v="REF. UNIMED DENTAL - GA"/>
    <x v="10"/>
    <x v="2"/>
    <x v="0"/>
    <n v="7001"/>
    <x v="11"/>
    <n v="70017"/>
    <s v="OFICINA (Comum)"/>
    <x v="1"/>
    <x v="1"/>
    <x v="2"/>
    <x v="2"/>
    <x v="15"/>
    <x v="15"/>
  </r>
  <r>
    <x v="6"/>
    <s v="UNIMED-RIO COOPERATIVA DE TRABALHO MEDICO DO RIO DE JANEIRO LTDA"/>
    <x v="2"/>
    <d v="2025-02-12T00:00:00"/>
    <d v="2025-02-17T00:00:00"/>
    <s v="'1040779"/>
    <s v="1 | 1"/>
    <x v="7"/>
    <x v="1"/>
    <n v="-279.91000000000003"/>
    <x v="102"/>
    <x v="101"/>
    <s v="REF. UNIMED DENTAL - GA"/>
    <x v="2"/>
    <x v="1"/>
    <x v="0"/>
    <n v="4004"/>
    <x v="2"/>
    <n v="40041"/>
    <s v="PATRIMÔNIO (Administrativo)"/>
    <x v="1"/>
    <x v="1"/>
    <x v="2"/>
    <x v="2"/>
    <x v="15"/>
    <x v="15"/>
  </r>
  <r>
    <x v="6"/>
    <s v="UNIMED-RIO COOPERATIVA DE TRABALHO MEDICO DO RIO DE JANEIRO LTDA"/>
    <x v="2"/>
    <d v="2025-02-12T00:00:00"/>
    <d v="2025-02-17T00:00:00"/>
    <s v="'1040779"/>
    <s v="1 | 1"/>
    <x v="7"/>
    <x v="1"/>
    <n v="-73.02"/>
    <x v="102"/>
    <x v="101"/>
    <s v="REF. UNIMED DENTAL - GA"/>
    <x v="2"/>
    <x v="2"/>
    <x v="0"/>
    <n v="5003"/>
    <x v="31"/>
    <n v="50037"/>
    <s v="LAVANDERIA (Comum)"/>
    <x v="1"/>
    <x v="1"/>
    <x v="2"/>
    <x v="2"/>
    <x v="15"/>
    <x v="15"/>
  </r>
  <r>
    <x v="6"/>
    <s v="UNIMED-RIO COOPERATIVA DE TRABALHO MEDICO DO RIO DE JANEIRO LTDA"/>
    <x v="2"/>
    <d v="2025-02-12T00:00:00"/>
    <d v="2025-02-17T00:00:00"/>
    <s v="'1040779"/>
    <s v="1 | 1"/>
    <x v="7"/>
    <x v="1"/>
    <n v="-60.85"/>
    <x v="102"/>
    <x v="101"/>
    <s v="REF. UNIMED DENTAL - GA"/>
    <x v="3"/>
    <x v="2"/>
    <x v="0"/>
    <n v="7004"/>
    <x v="3"/>
    <n v="70047"/>
    <s v="FÁBRICA CNTR (Comum)"/>
    <x v="1"/>
    <x v="1"/>
    <x v="2"/>
    <x v="2"/>
    <x v="15"/>
    <x v="15"/>
  </r>
  <r>
    <x v="6"/>
    <s v="UNIMED-RIO COOPERATIVA DE TRABALHO MEDICO DO RIO DE JANEIRO LTDA"/>
    <x v="2"/>
    <d v="2025-02-12T00:00:00"/>
    <d v="2025-02-17T00:00:00"/>
    <s v="'1040779"/>
    <s v="1 | 1"/>
    <x v="7"/>
    <x v="1"/>
    <n v="-60.85"/>
    <x v="33"/>
    <x v="33"/>
    <s v="REF. UNIMED DENTAL - GA"/>
    <x v="19"/>
    <x v="0"/>
    <x v="0"/>
    <n v="9001"/>
    <x v="24"/>
    <n v="90011"/>
    <s v="SÓCIO - 1 (Administrativo)"/>
    <x v="1"/>
    <x v="1"/>
    <x v="10"/>
    <x v="10"/>
    <x v="16"/>
    <x v="16"/>
  </r>
  <r>
    <x v="6"/>
    <s v="UNIMED-RIO COOPERATIVA DE TRABALHO MEDICO DO RIO DE JANEIRO LTDA"/>
    <x v="2"/>
    <d v="2025-02-12T00:00:00"/>
    <d v="2025-02-17T00:00:00"/>
    <s v="'1040779"/>
    <s v="1 | 1"/>
    <x v="7"/>
    <x v="1"/>
    <n v="-48.68"/>
    <x v="102"/>
    <x v="101"/>
    <s v="REF. UNIMED DENTAL - GA"/>
    <x v="10"/>
    <x v="2"/>
    <x v="0"/>
    <n v="7003"/>
    <x v="14"/>
    <n v="70037"/>
    <s v="SERRALHERIA (Comum)"/>
    <x v="1"/>
    <x v="1"/>
    <x v="2"/>
    <x v="2"/>
    <x v="15"/>
    <x v="15"/>
  </r>
  <r>
    <x v="6"/>
    <s v="UNIMED-RIO COOPERATIVA DE TRABALHO MEDICO DO RIO DE JANEIRO LTDA"/>
    <x v="2"/>
    <d v="2025-02-12T00:00:00"/>
    <d v="2025-02-17T00:00:00"/>
    <s v="'1040779"/>
    <s v="1 | 1"/>
    <x v="7"/>
    <x v="1"/>
    <n v="-48.68"/>
    <x v="102"/>
    <x v="101"/>
    <s v="REF. UNIMED DENTAL - GA"/>
    <x v="7"/>
    <x v="2"/>
    <x v="0"/>
    <n v="3008"/>
    <x v="26"/>
    <n v="30087"/>
    <s v="ALMOXARIFADO (Comum)"/>
    <x v="1"/>
    <x v="1"/>
    <x v="2"/>
    <x v="2"/>
    <x v="15"/>
    <x v="15"/>
  </r>
  <r>
    <x v="6"/>
    <s v="UNIMED-RIO COOPERATIVA DE TRABALHO MEDICO DO RIO DE JANEIRO LTDA"/>
    <x v="2"/>
    <d v="2025-02-12T00:00:00"/>
    <d v="2025-02-17T00:00:00"/>
    <s v="'1040779"/>
    <s v="1 | 1"/>
    <x v="7"/>
    <x v="1"/>
    <n v="-48.68"/>
    <x v="102"/>
    <x v="101"/>
    <s v="REF. UNIMED DENTAL - GA"/>
    <x v="2"/>
    <x v="2"/>
    <x v="0"/>
    <n v="7002"/>
    <x v="33"/>
    <n v="70027"/>
    <s v="LAVAGEM (Comum)"/>
    <x v="1"/>
    <x v="1"/>
    <x v="2"/>
    <x v="2"/>
    <x v="15"/>
    <x v="15"/>
  </r>
  <r>
    <x v="6"/>
    <s v="UNIMED-RIO COOPERATIVA DE TRABALHO MEDICO DO RIO DE JANEIRO LTDA"/>
    <x v="2"/>
    <d v="2025-02-12T00:00:00"/>
    <d v="2025-02-17T00:00:00"/>
    <s v="'1040779"/>
    <s v="1 | 1"/>
    <x v="7"/>
    <x v="1"/>
    <n v="-24.34"/>
    <x v="102"/>
    <x v="101"/>
    <s v="REF. UNIMED DENTAL - GA"/>
    <x v="2"/>
    <x v="2"/>
    <x v="0"/>
    <n v="5005"/>
    <x v="32"/>
    <n v="50057"/>
    <s v="SEGURANÇA DO TRABALHO (Comum)"/>
    <x v="1"/>
    <x v="1"/>
    <x v="2"/>
    <x v="2"/>
    <x v="15"/>
    <x v="15"/>
  </r>
  <r>
    <x v="6"/>
    <s v="UNIMED-RIO COOPERATIVA DE TRABALHO MEDICO DO RIO DE JANEIRO LTDA"/>
    <x v="2"/>
    <d v="2025-02-12T00:00:00"/>
    <d v="2025-02-17T00:00:00"/>
    <s v="'1040779"/>
    <s v="1 | 1"/>
    <x v="7"/>
    <x v="1"/>
    <n v="-12.17"/>
    <x v="102"/>
    <x v="101"/>
    <s v="REF. UNIMED DENTAL - GA"/>
    <x v="6"/>
    <x v="2"/>
    <x v="0"/>
    <n v="6002"/>
    <x v="9"/>
    <n v="60022"/>
    <s v="OPERACIONAL ADM (Extraordinário)"/>
    <x v="1"/>
    <x v="1"/>
    <x v="2"/>
    <x v="2"/>
    <x v="15"/>
    <x v="15"/>
  </r>
  <r>
    <x v="6"/>
    <s v="UNIMED-RIO COOPERATIVA DE TRABALHO MEDICO DO RIO DE JANEIRO LTDA"/>
    <x v="2"/>
    <d v="2025-02-12T00:00:00"/>
    <d v="2025-02-17T00:00:00"/>
    <s v="'1040779"/>
    <s v="1 | 1"/>
    <x v="7"/>
    <x v="1"/>
    <n v="-12.17"/>
    <x v="102"/>
    <x v="101"/>
    <s v="REF. UNIMED DENTAL - GA"/>
    <x v="6"/>
    <x v="2"/>
    <x v="0"/>
    <n v="6002"/>
    <x v="9"/>
    <n v="60025"/>
    <s v="OPERACIONAL ADM (Químico e Biológico)"/>
    <x v="1"/>
    <x v="1"/>
    <x v="2"/>
    <x v="2"/>
    <x v="15"/>
    <x v="15"/>
  </r>
  <r>
    <x v="7"/>
    <s v="CERTSEC - AR E SERVICOS DIGITAIS LTDA"/>
    <x v="13"/>
    <d v="2024-10-28T00:00:00"/>
    <d v="2024-10-30T00:00:00"/>
    <s v="'1034986"/>
    <s v="1 | 1"/>
    <x v="6"/>
    <x v="0"/>
    <n v="-227.7"/>
    <x v="59"/>
    <x v="58"/>
    <s v="REF.  CERTIFICADO DIGITAL "/>
    <x v="5"/>
    <x v="0"/>
    <x v="0"/>
    <n v="3001"/>
    <x v="5"/>
    <n v="30011"/>
    <s v="CONTROLADORIA (Administrativo)"/>
    <x v="0"/>
    <x v="0"/>
    <x v="0"/>
    <x v="0"/>
    <x v="10"/>
    <x v="10"/>
  </r>
  <r>
    <x v="7"/>
    <s v="CONDOMINIO DO CENTRO DE ABAST DO EST DA GUANABARA"/>
    <x v="4"/>
    <d v="2023-12-21T00:00:00"/>
    <d v="2024-01-05T00:00:00"/>
    <s v="'157919"/>
    <s v="1 | 3"/>
    <x v="7"/>
    <x v="0"/>
    <n v="-580.98"/>
    <x v="135"/>
    <x v="133"/>
    <s v="REF. CONDOMINIO/LUZ/ÃGUA SALA 412 CADEG -  JANEIRO/2024"/>
    <x v="2"/>
    <x v="1"/>
    <x v="0"/>
    <n v="4004"/>
    <x v="2"/>
    <n v="40041"/>
    <s v="PATRIMÔNIO (Administrativo)"/>
    <x v="0"/>
    <x v="1"/>
    <x v="0"/>
    <x v="0"/>
    <x v="9"/>
    <x v="9"/>
  </r>
  <r>
    <x v="7"/>
    <s v="CONDOMINIO DO CENTRO DE ABAST DO EST DA GUANABARA"/>
    <x v="4"/>
    <d v="2023-12-21T00:00:00"/>
    <d v="2024-01-05T00:00:00"/>
    <s v="'157919"/>
    <s v="1 | 3"/>
    <x v="7"/>
    <x v="0"/>
    <n v="-414.46"/>
    <x v="71"/>
    <x v="70"/>
    <s v="REF. CONDOMINIO/LUZ/ÃGUA SALA 412 CADEG -  JANEIRO/2024"/>
    <x v="2"/>
    <x v="1"/>
    <x v="0"/>
    <n v="4004"/>
    <x v="2"/>
    <n v="40041"/>
    <s v="PATRIMÔNIO (Administrativo)"/>
    <x v="0"/>
    <x v="1"/>
    <x v="0"/>
    <x v="0"/>
    <x v="9"/>
    <x v="9"/>
  </r>
  <r>
    <x v="7"/>
    <s v="CONDOMINIO DO CENTRO DE ABAST DO EST DA GUANABARA"/>
    <x v="4"/>
    <d v="2023-12-21T00:00:00"/>
    <d v="2024-01-05T00:00:00"/>
    <s v="'157919"/>
    <s v="1 | 3"/>
    <x v="7"/>
    <x v="0"/>
    <n v="-120.19"/>
    <x v="121"/>
    <x v="119"/>
    <s v="REF. CONDOMINIO/LUZ/ÃGUA SALA 412 CADEG -  JANEIRO/2024"/>
    <x v="2"/>
    <x v="1"/>
    <x v="0"/>
    <n v="4004"/>
    <x v="2"/>
    <n v="40041"/>
    <s v="PATRIMÔNIO (Administrativo)"/>
    <x v="0"/>
    <x v="1"/>
    <x v="0"/>
    <x v="0"/>
    <x v="9"/>
    <x v="9"/>
  </r>
  <r>
    <x v="7"/>
    <s v="CONDOMINIO DO CENTRO DE ABAST DO EST DA GUANABARA"/>
    <x v="5"/>
    <d v="2024-01-22T00:00:00"/>
    <d v="2024-02-05T00:00:00"/>
    <s v="'159629"/>
    <s v="1 | 1"/>
    <x v="7"/>
    <x v="0"/>
    <n v="-636.16999999999996"/>
    <x v="135"/>
    <x v="133"/>
    <s v="REF. CONDOMINIO/LUZ/ÃGUA SALA 412 CADEG -  FEVEREIRO/2024"/>
    <x v="2"/>
    <x v="1"/>
    <x v="0"/>
    <n v="4004"/>
    <x v="2"/>
    <n v="40041"/>
    <s v="PATRIMÔNIO (Administrativo)"/>
    <x v="0"/>
    <x v="1"/>
    <x v="0"/>
    <x v="0"/>
    <x v="9"/>
    <x v="9"/>
  </r>
  <r>
    <x v="7"/>
    <s v="CONDOMINIO DO CENTRO DE ABAST DO EST DA GUANABARA"/>
    <x v="5"/>
    <d v="2024-01-22T00:00:00"/>
    <d v="2024-02-05T00:00:00"/>
    <s v="'159629"/>
    <s v="1 | 1"/>
    <x v="7"/>
    <x v="0"/>
    <n v="-306.17"/>
    <x v="71"/>
    <x v="70"/>
    <s v="REF. CONDOMINIO/LUZ/ÃGUA SALA 412 CADEG -  FEVEREIRO/2024"/>
    <x v="2"/>
    <x v="1"/>
    <x v="0"/>
    <n v="4004"/>
    <x v="2"/>
    <n v="40041"/>
    <s v="PATRIMÔNIO (Administrativo)"/>
    <x v="0"/>
    <x v="1"/>
    <x v="0"/>
    <x v="0"/>
    <x v="9"/>
    <x v="9"/>
  </r>
  <r>
    <x v="7"/>
    <s v="CONDOMINIO DO CENTRO DE ABAST DO EST DA GUANABARA"/>
    <x v="5"/>
    <d v="2024-01-22T00:00:00"/>
    <d v="2024-02-05T00:00:00"/>
    <s v="'159629"/>
    <s v="1 | 1"/>
    <x v="7"/>
    <x v="0"/>
    <n v="-120.54"/>
    <x v="121"/>
    <x v="119"/>
    <s v="REF. CONDOMINIO/LUZ/ÃGUA SALA 412 CADEG -  FEVEREIRO/2024"/>
    <x v="2"/>
    <x v="1"/>
    <x v="0"/>
    <n v="4004"/>
    <x v="2"/>
    <n v="40041"/>
    <s v="PATRIMÔNIO (Administrativo)"/>
    <x v="0"/>
    <x v="1"/>
    <x v="0"/>
    <x v="0"/>
    <x v="9"/>
    <x v="9"/>
  </r>
  <r>
    <x v="7"/>
    <s v="CONDOMINIO DO CENTRO DE ABAST DO EST DA GUANABARA"/>
    <x v="5"/>
    <d v="2024-01-22T00:00:00"/>
    <d v="2024-02-05T00:00:00"/>
    <s v="'159629"/>
    <s v="1 | 1"/>
    <x v="7"/>
    <x v="0"/>
    <n v="-15.07"/>
    <x v="14"/>
    <x v="14"/>
    <s v="REF. CONDOMINIO/LUZ/ÃGUA SALA 412 CADEG -  FEVEREIRO/2024"/>
    <x v="2"/>
    <x v="1"/>
    <x v="0"/>
    <n v="4004"/>
    <x v="2"/>
    <n v="40041"/>
    <s v="PATRIMÔNIO (Administrativo)"/>
    <x v="0"/>
    <x v="1"/>
    <x v="0"/>
    <x v="0"/>
    <x v="9"/>
    <x v="9"/>
  </r>
  <r>
    <x v="7"/>
    <s v="CONDOMINIO DO CENTRO DE ABAST DO EST DA GUANABARA"/>
    <x v="7"/>
    <d v="2024-04-05T00:00:00"/>
    <d v="2024-04-05T00:00:00"/>
    <s v="'1024132"/>
    <s v="1 | 1"/>
    <x v="7"/>
    <x v="0"/>
    <n v="-636.16999999999996"/>
    <x v="135"/>
    <x v="133"/>
    <s v="REF. CONDOMINIO/LUZ/ÃGUA SALA 412 CADEG -  ABRIL2024"/>
    <x v="2"/>
    <x v="1"/>
    <x v="0"/>
    <n v="4004"/>
    <x v="2"/>
    <n v="40041"/>
    <s v="PATRIMÔNIO (Administrativo)"/>
    <x v="0"/>
    <x v="3"/>
    <x v="0"/>
    <x v="0"/>
    <x v="9"/>
    <x v="9"/>
  </r>
  <r>
    <x v="7"/>
    <s v="CONDOMINIO DO CENTRO DE ABAST DO EST DA GUANABARA"/>
    <x v="7"/>
    <d v="2024-04-05T00:00:00"/>
    <d v="2024-04-05T00:00:00"/>
    <s v="'1024132"/>
    <s v="1 | 1"/>
    <x v="7"/>
    <x v="0"/>
    <n v="-255.85"/>
    <x v="71"/>
    <x v="70"/>
    <s v="REF. CONDOMINIO/LUZ/ÃGUA SALA 412 CADEG -  ABRIL2024"/>
    <x v="2"/>
    <x v="1"/>
    <x v="0"/>
    <n v="4004"/>
    <x v="2"/>
    <n v="40041"/>
    <s v="PATRIMÔNIO (Administrativo)"/>
    <x v="0"/>
    <x v="3"/>
    <x v="0"/>
    <x v="0"/>
    <x v="9"/>
    <x v="9"/>
  </r>
  <r>
    <x v="7"/>
    <s v="CONDOMINIO DO CENTRO DE ABAST DO EST DA GUANABARA"/>
    <x v="7"/>
    <d v="2024-04-05T00:00:00"/>
    <d v="2024-04-05T00:00:00"/>
    <s v="'1024132"/>
    <s v="1 | 1"/>
    <x v="7"/>
    <x v="0"/>
    <n v="-201.06"/>
    <x v="121"/>
    <x v="119"/>
    <s v="REF. CONDOMINIO/LUZ/ÃGUA SALA 412 CADEG -  ABRIL2024"/>
    <x v="2"/>
    <x v="1"/>
    <x v="0"/>
    <n v="4004"/>
    <x v="2"/>
    <n v="40041"/>
    <s v="PATRIMÔNIO (Administrativo)"/>
    <x v="0"/>
    <x v="3"/>
    <x v="0"/>
    <x v="0"/>
    <x v="9"/>
    <x v="9"/>
  </r>
  <r>
    <x v="7"/>
    <s v="CONDOMINIO DO CENTRO DE ABAST DO EST DA GUANABARA"/>
    <x v="7"/>
    <d v="2024-04-05T00:00:00"/>
    <d v="2024-04-05T00:00:00"/>
    <s v="'1024132"/>
    <s v="1 | 1"/>
    <x v="7"/>
    <x v="0"/>
    <n v="-15.07"/>
    <x v="14"/>
    <x v="14"/>
    <s v="REF. CONDOMINIO/LUZ/ÃGUA SALA 412 CADEG -  ABRIL2024"/>
    <x v="2"/>
    <x v="1"/>
    <x v="0"/>
    <n v="4004"/>
    <x v="2"/>
    <n v="40041"/>
    <s v="PATRIMÔNIO (Administrativo)"/>
    <x v="0"/>
    <x v="3"/>
    <x v="0"/>
    <x v="0"/>
    <x v="9"/>
    <x v="9"/>
  </r>
  <r>
    <x v="7"/>
    <s v="CONDOMINIO DO CENTRO DE ABAST DO EST DA GUANABARA"/>
    <x v="8"/>
    <d v="2024-05-05T00:00:00"/>
    <d v="2024-05-05T00:00:00"/>
    <s v="'1025627"/>
    <s v="1 | 1"/>
    <x v="7"/>
    <x v="0"/>
    <n v="-636.16999999999996"/>
    <x v="135"/>
    <x v="133"/>
    <s v="REF. CONDOMINIO/LUZ/ÃGUA SALA 412 CADEG -  MAIO/2024"/>
    <x v="2"/>
    <x v="1"/>
    <x v="0"/>
    <n v="4004"/>
    <x v="2"/>
    <n v="40041"/>
    <s v="PATRIMÔNIO (Administrativo)"/>
    <x v="0"/>
    <x v="3"/>
    <x v="0"/>
    <x v="0"/>
    <x v="9"/>
    <x v="9"/>
  </r>
  <r>
    <x v="7"/>
    <s v="CONDOMINIO DO CENTRO DE ABAST DO EST DA GUANABARA"/>
    <x v="8"/>
    <d v="2024-05-05T00:00:00"/>
    <d v="2024-05-05T00:00:00"/>
    <s v="'1025627"/>
    <s v="1 | 1"/>
    <x v="7"/>
    <x v="0"/>
    <n v="-293.08"/>
    <x v="71"/>
    <x v="70"/>
    <s v="REF. CONDOMINIO/LUZ/ÃGUA SALA 412 CADEG -  MAIO/2024"/>
    <x v="2"/>
    <x v="1"/>
    <x v="0"/>
    <n v="4004"/>
    <x v="2"/>
    <n v="40041"/>
    <s v="PATRIMÔNIO (Administrativo)"/>
    <x v="0"/>
    <x v="3"/>
    <x v="0"/>
    <x v="0"/>
    <x v="9"/>
    <x v="9"/>
  </r>
  <r>
    <x v="7"/>
    <s v="CONDOMINIO DO CENTRO DE ABAST DO EST DA GUANABARA"/>
    <x v="8"/>
    <d v="2024-05-05T00:00:00"/>
    <d v="2024-05-05T00:00:00"/>
    <s v="'1025627"/>
    <s v="1 | 1"/>
    <x v="7"/>
    <x v="0"/>
    <n v="-79.77"/>
    <x v="121"/>
    <x v="119"/>
    <s v="REF. CONDOMINIO/LUZ/ÃGUA SALA 412 CADEG -  MAIO/2024"/>
    <x v="2"/>
    <x v="1"/>
    <x v="0"/>
    <n v="4004"/>
    <x v="2"/>
    <n v="40041"/>
    <s v="PATRIMÔNIO (Administrativo)"/>
    <x v="0"/>
    <x v="3"/>
    <x v="0"/>
    <x v="0"/>
    <x v="9"/>
    <x v="9"/>
  </r>
  <r>
    <x v="7"/>
    <s v="CONDOMINIO DO CENTRO DE ABAST DO EST DA GUANABARA"/>
    <x v="8"/>
    <d v="2024-05-05T00:00:00"/>
    <d v="2024-05-05T00:00:00"/>
    <s v="'1025627"/>
    <s v="1 | 1"/>
    <x v="7"/>
    <x v="0"/>
    <n v="-15.07"/>
    <x v="14"/>
    <x v="14"/>
    <s v="REF. CONDOMINIO/LUZ/ÃGUA SALA 412 CADEG -  MAIO/2024"/>
    <x v="2"/>
    <x v="1"/>
    <x v="0"/>
    <n v="4004"/>
    <x v="2"/>
    <n v="40041"/>
    <s v="PATRIMÔNIO (Administrativo)"/>
    <x v="0"/>
    <x v="3"/>
    <x v="0"/>
    <x v="0"/>
    <x v="9"/>
    <x v="9"/>
  </r>
  <r>
    <x v="7"/>
    <s v="CONDOMINIO DO CENTRO DE ABAST DO EST DA GUANABARA"/>
    <x v="9"/>
    <d v="2024-05-27T00:00:00"/>
    <d v="2024-06-05T00:00:00"/>
    <s v="'1027031"/>
    <s v="1 | 1"/>
    <x v="7"/>
    <x v="0"/>
    <n v="-636.16999999999996"/>
    <x v="135"/>
    <x v="133"/>
    <s v="REF. CONDOMINIO/LUZ/ÃGUA SALA 412 CADEG -  JUN/2024"/>
    <x v="2"/>
    <x v="1"/>
    <x v="0"/>
    <n v="4004"/>
    <x v="2"/>
    <n v="40041"/>
    <s v="PATRIMÔNIO (Administrativo)"/>
    <x v="0"/>
    <x v="3"/>
    <x v="0"/>
    <x v="0"/>
    <x v="9"/>
    <x v="9"/>
  </r>
  <r>
    <x v="7"/>
    <s v="CONDOMINIO DO CENTRO DE ABAST DO EST DA GUANABARA"/>
    <x v="9"/>
    <d v="2024-05-27T00:00:00"/>
    <d v="2024-06-05T00:00:00"/>
    <s v="'1027031"/>
    <s v="1 | 1"/>
    <x v="7"/>
    <x v="0"/>
    <n v="-314.45999999999998"/>
    <x v="71"/>
    <x v="70"/>
    <s v="REF. CONDOMINIO/LUZ/ÃGUA SALA 412 CADEG -  JUN/2024"/>
    <x v="2"/>
    <x v="1"/>
    <x v="0"/>
    <n v="4004"/>
    <x v="2"/>
    <n v="40041"/>
    <s v="PATRIMÔNIO (Administrativo)"/>
    <x v="0"/>
    <x v="3"/>
    <x v="0"/>
    <x v="0"/>
    <x v="9"/>
    <x v="9"/>
  </r>
  <r>
    <x v="7"/>
    <s v="CONDOMINIO DO CENTRO DE ABAST DO EST DA GUANABARA"/>
    <x v="9"/>
    <d v="2024-05-27T00:00:00"/>
    <d v="2024-06-05T00:00:00"/>
    <s v="'1027031"/>
    <s v="1 | 1"/>
    <x v="7"/>
    <x v="0"/>
    <n v="-87.37"/>
    <x v="121"/>
    <x v="119"/>
    <s v="REF. CONDOMINIO/LUZ/ÃGUA SALA 412 CADEG -  JUN/2024"/>
    <x v="2"/>
    <x v="1"/>
    <x v="0"/>
    <n v="4004"/>
    <x v="2"/>
    <n v="40041"/>
    <s v="PATRIMÔNIO (Administrativo)"/>
    <x v="0"/>
    <x v="3"/>
    <x v="0"/>
    <x v="0"/>
    <x v="9"/>
    <x v="9"/>
  </r>
  <r>
    <x v="7"/>
    <s v="CONDOMINIO DO CENTRO DE ABAST DO EST DA GUANABARA"/>
    <x v="9"/>
    <d v="2024-05-27T00:00:00"/>
    <d v="2024-06-05T00:00:00"/>
    <s v="'1027031"/>
    <s v="1 | 1"/>
    <x v="7"/>
    <x v="0"/>
    <n v="-15.07"/>
    <x v="14"/>
    <x v="14"/>
    <s v="REF. CONDOMINIO/LUZ/ÃGUA SALA 412 CADEG -  JUN/2024"/>
    <x v="2"/>
    <x v="1"/>
    <x v="0"/>
    <n v="4004"/>
    <x v="2"/>
    <n v="40041"/>
    <s v="PATRIMÔNIO (Administrativo)"/>
    <x v="0"/>
    <x v="3"/>
    <x v="0"/>
    <x v="0"/>
    <x v="9"/>
    <x v="9"/>
  </r>
  <r>
    <x v="7"/>
    <s v="CONDOMINIO DO CENTRO DE ABAST DO EST DA GUANABARA"/>
    <x v="10"/>
    <d v="2024-06-24T00:00:00"/>
    <d v="2024-07-05T00:00:00"/>
    <s v="'171399"/>
    <s v="1 | 1"/>
    <x v="7"/>
    <x v="0"/>
    <n v="-636.16999999999996"/>
    <x v="135"/>
    <x v="133"/>
    <s v="REF. CONDOMINIO/LUZ/ÃGUA SALA 412 CADEG -  JUL/2024"/>
    <x v="2"/>
    <x v="1"/>
    <x v="0"/>
    <n v="4004"/>
    <x v="2"/>
    <n v="40041"/>
    <s v="PATRIMÔNIO (Administrativo)"/>
    <x v="0"/>
    <x v="4"/>
    <x v="0"/>
    <x v="0"/>
    <x v="9"/>
    <x v="9"/>
  </r>
  <r>
    <x v="7"/>
    <s v="CONDOMINIO DO CENTRO DE ABAST DO EST DA GUANABARA"/>
    <x v="10"/>
    <d v="2024-06-24T00:00:00"/>
    <d v="2024-07-05T00:00:00"/>
    <s v="'171399"/>
    <s v="1 | 1"/>
    <x v="7"/>
    <x v="0"/>
    <n v="-156.22999999999999"/>
    <x v="71"/>
    <x v="70"/>
    <s v="REF. CONDOMINIO/LUZ/ÃGUA SALA 412 CADEG -  JUL/2024"/>
    <x v="2"/>
    <x v="1"/>
    <x v="0"/>
    <n v="4004"/>
    <x v="2"/>
    <n v="40041"/>
    <s v="PATRIMÔNIO (Administrativo)"/>
    <x v="0"/>
    <x v="4"/>
    <x v="0"/>
    <x v="0"/>
    <x v="9"/>
    <x v="9"/>
  </r>
  <r>
    <x v="7"/>
    <s v="CONDOMINIO DO CENTRO DE ABAST DO EST DA GUANABARA"/>
    <x v="10"/>
    <d v="2024-06-24T00:00:00"/>
    <d v="2024-07-05T00:00:00"/>
    <s v="'171399"/>
    <s v="1 | 1"/>
    <x v="7"/>
    <x v="0"/>
    <n v="-143.05000000000001"/>
    <x v="121"/>
    <x v="119"/>
    <s v="REF. CONDOMINIO/LUZ/ÃGUA SALA 412 CADEG -  JUL/2024"/>
    <x v="2"/>
    <x v="1"/>
    <x v="0"/>
    <n v="4004"/>
    <x v="2"/>
    <n v="40041"/>
    <s v="PATRIMÔNIO (Administrativo)"/>
    <x v="0"/>
    <x v="4"/>
    <x v="0"/>
    <x v="0"/>
    <x v="9"/>
    <x v="9"/>
  </r>
  <r>
    <x v="7"/>
    <s v="CONDOMINIO DO CENTRO DE ABAST DO EST DA GUANABARA"/>
    <x v="10"/>
    <d v="2024-06-24T00:00:00"/>
    <d v="2024-07-05T00:00:00"/>
    <s v="'171399"/>
    <s v="1 | 1"/>
    <x v="7"/>
    <x v="0"/>
    <n v="-15.07"/>
    <x v="14"/>
    <x v="14"/>
    <s v="REF. CONDOMINIO/LUZ/ÃGUA SALA 412 CADEG -  JUL/2024"/>
    <x v="2"/>
    <x v="1"/>
    <x v="0"/>
    <n v="4004"/>
    <x v="2"/>
    <n v="40041"/>
    <s v="PATRIMÔNIO (Administrativo)"/>
    <x v="0"/>
    <x v="4"/>
    <x v="0"/>
    <x v="0"/>
    <x v="9"/>
    <x v="9"/>
  </r>
  <r>
    <x v="7"/>
    <s v="CONDOMINIO DO CENTRO DE ABAST DO EST DA GUANABARA"/>
    <x v="11"/>
    <d v="2024-07-22T00:00:00"/>
    <d v="2024-08-05T00:00:00"/>
    <s v="'174605"/>
    <s v="1 | 1"/>
    <x v="7"/>
    <x v="0"/>
    <n v="-636.16999999999996"/>
    <x v="135"/>
    <x v="133"/>
    <s v="REF. CONDOMINIO/LUZ/ÃGUA SALA 412 CADEG -  JUL/2024"/>
    <x v="2"/>
    <x v="1"/>
    <x v="0"/>
    <n v="4004"/>
    <x v="2"/>
    <n v="40041"/>
    <s v="PATRIMÔNIO (Administrativo)"/>
    <x v="0"/>
    <x v="4"/>
    <x v="0"/>
    <x v="0"/>
    <x v="9"/>
    <x v="9"/>
  </r>
  <r>
    <x v="7"/>
    <s v="CONDOMINIO DO CENTRO DE ABAST DO EST DA GUANABARA"/>
    <x v="11"/>
    <d v="2024-07-22T00:00:00"/>
    <d v="2024-08-05T00:00:00"/>
    <s v="'174605"/>
    <s v="1 | 1"/>
    <x v="7"/>
    <x v="0"/>
    <n v="-107.44"/>
    <x v="71"/>
    <x v="70"/>
    <s v="REF. CONDOMINIO/LUZ/ÃGUA SALA 412 CADEG -  JUL/2024"/>
    <x v="2"/>
    <x v="1"/>
    <x v="0"/>
    <n v="4004"/>
    <x v="2"/>
    <n v="40041"/>
    <s v="PATRIMÔNIO (Administrativo)"/>
    <x v="0"/>
    <x v="4"/>
    <x v="0"/>
    <x v="0"/>
    <x v="9"/>
    <x v="9"/>
  </r>
  <r>
    <x v="7"/>
    <s v="CONDOMINIO DO CENTRO DE ABAST DO EST DA GUANABARA"/>
    <x v="11"/>
    <d v="2024-07-22T00:00:00"/>
    <d v="2024-08-05T00:00:00"/>
    <s v="'174605"/>
    <s v="1 | 1"/>
    <x v="7"/>
    <x v="0"/>
    <n v="-95.29"/>
    <x v="121"/>
    <x v="119"/>
    <s v="REF. CONDOMINIO/LUZ/ÃGUA SALA 412 CADEG -  JUL/2024"/>
    <x v="2"/>
    <x v="1"/>
    <x v="0"/>
    <n v="4004"/>
    <x v="2"/>
    <n v="40041"/>
    <s v="PATRIMÔNIO (Administrativo)"/>
    <x v="0"/>
    <x v="4"/>
    <x v="0"/>
    <x v="0"/>
    <x v="9"/>
    <x v="9"/>
  </r>
  <r>
    <x v="7"/>
    <s v="CONDOMINIO DO CENTRO DE ABAST DO EST DA GUANABARA"/>
    <x v="11"/>
    <d v="2024-07-22T00:00:00"/>
    <d v="2024-08-05T00:00:00"/>
    <s v="'174605"/>
    <s v="1 | 1"/>
    <x v="7"/>
    <x v="0"/>
    <n v="-15.07"/>
    <x v="14"/>
    <x v="14"/>
    <s v="REF. CONDOMINIO/LUZ/ÃGUA SALA 412 CADEG -  JUL/2024"/>
    <x v="2"/>
    <x v="1"/>
    <x v="0"/>
    <n v="4004"/>
    <x v="2"/>
    <n v="40041"/>
    <s v="PATRIMÔNIO (Administrativo)"/>
    <x v="0"/>
    <x v="4"/>
    <x v="0"/>
    <x v="0"/>
    <x v="9"/>
    <x v="9"/>
  </r>
  <r>
    <x v="7"/>
    <s v="CONDOMINIO DO CENTRO DE ABAST DO EST DA GUANABARA"/>
    <x v="11"/>
    <d v="2024-08-23T00:00:00"/>
    <d v="2024-09-05T00:00:00"/>
    <s v="'177380"/>
    <s v="1 | 1"/>
    <x v="7"/>
    <x v="0"/>
    <n v="-636.16999999999996"/>
    <x v="135"/>
    <x v="133"/>
    <s v="REF. CONDOMINIO/LUZ/ÃGUA SALA 412 CADEG -  AGO/2024"/>
    <x v="2"/>
    <x v="1"/>
    <x v="0"/>
    <n v="4004"/>
    <x v="2"/>
    <n v="40041"/>
    <s v="PATRIMÔNIO (Administrativo)"/>
    <x v="0"/>
    <x v="4"/>
    <x v="0"/>
    <x v="0"/>
    <x v="9"/>
    <x v="9"/>
  </r>
  <r>
    <x v="7"/>
    <s v="CONDOMINIO DO CENTRO DE ABAST DO EST DA GUANABARA"/>
    <x v="11"/>
    <d v="2024-08-23T00:00:00"/>
    <d v="2024-09-05T00:00:00"/>
    <s v="'177380"/>
    <s v="1 | 1"/>
    <x v="7"/>
    <x v="0"/>
    <n v="-116.96"/>
    <x v="71"/>
    <x v="70"/>
    <s v="REF. CONDOMINIO/LUZ/ÃGUA SALA 412 CADEG -  AGO/2024"/>
    <x v="2"/>
    <x v="1"/>
    <x v="0"/>
    <n v="4004"/>
    <x v="2"/>
    <n v="40041"/>
    <s v="PATRIMÔNIO (Administrativo)"/>
    <x v="0"/>
    <x v="4"/>
    <x v="0"/>
    <x v="0"/>
    <x v="9"/>
    <x v="9"/>
  </r>
  <r>
    <x v="7"/>
    <s v="CONDOMINIO DO CENTRO DE ABAST DO EST DA GUANABARA"/>
    <x v="11"/>
    <d v="2024-08-23T00:00:00"/>
    <d v="2024-09-05T00:00:00"/>
    <s v="'177380"/>
    <s v="1 | 1"/>
    <x v="7"/>
    <x v="0"/>
    <n v="-104.8"/>
    <x v="121"/>
    <x v="119"/>
    <s v="REF. CONDOMINIO/LUZ/ÃGUA SALA 412 CADEG -  AGO/2024"/>
    <x v="2"/>
    <x v="1"/>
    <x v="0"/>
    <n v="4004"/>
    <x v="2"/>
    <n v="40041"/>
    <s v="PATRIMÔNIO (Administrativo)"/>
    <x v="0"/>
    <x v="4"/>
    <x v="0"/>
    <x v="0"/>
    <x v="9"/>
    <x v="9"/>
  </r>
  <r>
    <x v="7"/>
    <s v="CONDOMINIO DO CENTRO DE ABAST DO EST DA GUANABARA"/>
    <x v="11"/>
    <d v="2024-08-23T00:00:00"/>
    <d v="2024-09-05T00:00:00"/>
    <s v="'177380"/>
    <s v="1 | 1"/>
    <x v="7"/>
    <x v="0"/>
    <n v="-15.07"/>
    <x v="14"/>
    <x v="14"/>
    <s v="REF. CONDOMINIO/LUZ/ÃGUA SALA 412 CADEG -  AGO/2024"/>
    <x v="2"/>
    <x v="1"/>
    <x v="0"/>
    <n v="4004"/>
    <x v="2"/>
    <n v="40041"/>
    <s v="PATRIMÔNIO (Administrativo)"/>
    <x v="0"/>
    <x v="4"/>
    <x v="0"/>
    <x v="0"/>
    <x v="9"/>
    <x v="9"/>
  </r>
  <r>
    <x v="7"/>
    <s v="CONDOMINIO DO CENTRO DE ABAST DO EST DA GUANABARA"/>
    <x v="12"/>
    <d v="2024-09-23T00:00:00"/>
    <d v="2024-10-05T00:00:00"/>
    <s v="'180321"/>
    <s v="1 | 1"/>
    <x v="7"/>
    <x v="0"/>
    <n v="-636.16999999999996"/>
    <x v="135"/>
    <x v="133"/>
    <s v="REF. CONDOMINIO/LUZ/ÃGUA SALA 412 CADEG -  SETEMBRO/2024"/>
    <x v="2"/>
    <x v="1"/>
    <x v="0"/>
    <n v="4004"/>
    <x v="2"/>
    <n v="40041"/>
    <s v="PATRIMÔNIO (Administrativo)"/>
    <x v="0"/>
    <x v="4"/>
    <x v="0"/>
    <x v="0"/>
    <x v="9"/>
    <x v="9"/>
  </r>
  <r>
    <x v="7"/>
    <s v="CONDOMINIO DO CENTRO DE ABAST DO EST DA GUANABARA"/>
    <x v="12"/>
    <d v="2024-09-23T00:00:00"/>
    <d v="2024-10-05T00:00:00"/>
    <s v="'180321"/>
    <s v="1 | 1"/>
    <x v="7"/>
    <x v="0"/>
    <n v="-168.23"/>
    <x v="71"/>
    <x v="70"/>
    <s v="REF. CONDOMINIO/LUZ/ÃGUA SALA 412 CADEG -  SETEMBRO/2024"/>
    <x v="2"/>
    <x v="1"/>
    <x v="0"/>
    <n v="4004"/>
    <x v="2"/>
    <n v="40041"/>
    <s v="PATRIMÔNIO (Administrativo)"/>
    <x v="0"/>
    <x v="4"/>
    <x v="0"/>
    <x v="0"/>
    <x v="9"/>
    <x v="9"/>
  </r>
  <r>
    <x v="7"/>
    <s v="CONDOMINIO DO CENTRO DE ABAST DO EST DA GUANABARA"/>
    <x v="12"/>
    <d v="2024-09-23T00:00:00"/>
    <d v="2024-10-05T00:00:00"/>
    <s v="'180321"/>
    <s v="1 | 1"/>
    <x v="7"/>
    <x v="0"/>
    <n v="-102.68"/>
    <x v="121"/>
    <x v="119"/>
    <s v="REF. CONDOMINIO/LUZ/ÃGUA SALA 412 CADEG -  SETEMBRO/2024"/>
    <x v="2"/>
    <x v="1"/>
    <x v="0"/>
    <n v="4004"/>
    <x v="2"/>
    <n v="40041"/>
    <s v="PATRIMÔNIO (Administrativo)"/>
    <x v="0"/>
    <x v="4"/>
    <x v="0"/>
    <x v="0"/>
    <x v="9"/>
    <x v="9"/>
  </r>
  <r>
    <x v="7"/>
    <s v="CONDOMINIO DO CENTRO DE ABAST DO EST DA GUANABARA"/>
    <x v="12"/>
    <d v="2024-09-23T00:00:00"/>
    <d v="2024-10-05T00:00:00"/>
    <s v="'180321"/>
    <s v="1 | 1"/>
    <x v="7"/>
    <x v="0"/>
    <n v="-15.07"/>
    <x v="14"/>
    <x v="14"/>
    <s v="REF. CONDOMINIO/LUZ/ÃGUA SALA 412 CADEG -  SETEMBRO/2024"/>
    <x v="2"/>
    <x v="1"/>
    <x v="0"/>
    <n v="4004"/>
    <x v="2"/>
    <n v="40041"/>
    <s v="PATRIMÔNIO (Administrativo)"/>
    <x v="0"/>
    <x v="4"/>
    <x v="0"/>
    <x v="0"/>
    <x v="9"/>
    <x v="9"/>
  </r>
  <r>
    <x v="7"/>
    <s v="CONDOMINIO DO CENTRO DE ABAST DO EST DA GUANABARA"/>
    <x v="13"/>
    <d v="2024-10-22T00:00:00"/>
    <d v="2024-11-05T00:00:00"/>
    <s v="'182781"/>
    <s v="1 | 1"/>
    <x v="7"/>
    <x v="0"/>
    <n v="-636.16999999999996"/>
    <x v="135"/>
    <x v="133"/>
    <s v="REF. CONDOMINIO/LUZ/ÃGUA SALA 412 CADEG -  OUTUBRO/2024"/>
    <x v="2"/>
    <x v="1"/>
    <x v="0"/>
    <n v="4004"/>
    <x v="2"/>
    <n v="40041"/>
    <s v="PATRIMÔNIO (Administrativo)"/>
    <x v="0"/>
    <x v="0"/>
    <x v="0"/>
    <x v="0"/>
    <x v="9"/>
    <x v="9"/>
  </r>
  <r>
    <x v="7"/>
    <s v="CONDOMINIO DO CENTRO DE ABAST DO EST DA GUANABARA"/>
    <x v="13"/>
    <d v="2024-10-22T00:00:00"/>
    <d v="2024-11-05T00:00:00"/>
    <s v="'182781"/>
    <s v="1 | 1"/>
    <x v="7"/>
    <x v="0"/>
    <n v="-103.87"/>
    <x v="71"/>
    <x v="70"/>
    <s v="REF. CONDOMINIO/LUZ/ÃGUA SALA 412 CADEG -  OUTUBRO/2024"/>
    <x v="2"/>
    <x v="1"/>
    <x v="0"/>
    <n v="4004"/>
    <x v="2"/>
    <n v="40041"/>
    <s v="PATRIMÔNIO (Administrativo)"/>
    <x v="0"/>
    <x v="0"/>
    <x v="0"/>
    <x v="0"/>
    <x v="9"/>
    <x v="9"/>
  </r>
  <r>
    <x v="7"/>
    <s v="CONDOMINIO DO CENTRO DE ABAST DO EST DA GUANABARA"/>
    <x v="13"/>
    <d v="2024-10-22T00:00:00"/>
    <d v="2024-11-05T00:00:00"/>
    <s v="'182781"/>
    <s v="1 | 1"/>
    <x v="7"/>
    <x v="0"/>
    <n v="-95.54"/>
    <x v="121"/>
    <x v="119"/>
    <s v="REF. CONDOMINIO/LUZ/ÃGUA SALA 412 CADEG -  OUTUBRO/2024"/>
    <x v="2"/>
    <x v="1"/>
    <x v="0"/>
    <n v="4004"/>
    <x v="2"/>
    <n v="40041"/>
    <s v="PATRIMÔNIO (Administrativo)"/>
    <x v="0"/>
    <x v="0"/>
    <x v="0"/>
    <x v="0"/>
    <x v="9"/>
    <x v="9"/>
  </r>
  <r>
    <x v="7"/>
    <s v="CONDOMINIO DO CENTRO DE ABAST DO EST DA GUANABARA"/>
    <x v="13"/>
    <d v="2024-10-22T00:00:00"/>
    <d v="2024-11-05T00:00:00"/>
    <s v="'182781"/>
    <s v="1 | 1"/>
    <x v="7"/>
    <x v="0"/>
    <n v="-15.07"/>
    <x v="14"/>
    <x v="14"/>
    <s v="REF. CONDOMINIO/LUZ/ÃGUA SALA 412 CADEG -  OUTUBRO/2024"/>
    <x v="2"/>
    <x v="1"/>
    <x v="0"/>
    <n v="4004"/>
    <x v="2"/>
    <n v="40041"/>
    <s v="PATRIMÔNIO (Administrativo)"/>
    <x v="0"/>
    <x v="0"/>
    <x v="0"/>
    <x v="0"/>
    <x v="9"/>
    <x v="9"/>
  </r>
  <r>
    <x v="7"/>
    <s v="CONDOMINIO DO CENTRO DE ABAST DO EST DA GUANABARA"/>
    <x v="14"/>
    <d v="2024-11-22T00:00:00"/>
    <d v="2024-12-05T00:00:00"/>
    <s v="'1036908"/>
    <s v="1 | 1"/>
    <x v="7"/>
    <x v="0"/>
    <n v="-636.16999999999996"/>
    <x v="135"/>
    <x v="133"/>
    <s v="REF. CONDOMINIO/LUZ/ÃGUA SALA 412 CADEG -  NOVEMBRO/2024"/>
    <x v="2"/>
    <x v="1"/>
    <x v="0"/>
    <n v="4004"/>
    <x v="2"/>
    <n v="40041"/>
    <s v="PATRIMÔNIO (Administrativo)"/>
    <x v="0"/>
    <x v="0"/>
    <x v="0"/>
    <x v="0"/>
    <x v="9"/>
    <x v="9"/>
  </r>
  <r>
    <x v="7"/>
    <s v="CONDOMINIO DO CENTRO DE ABAST DO EST DA GUANABARA"/>
    <x v="14"/>
    <d v="2024-11-22T00:00:00"/>
    <d v="2024-12-05T00:00:00"/>
    <s v="'1036908"/>
    <s v="1 | 1"/>
    <x v="7"/>
    <x v="0"/>
    <n v="-164.44"/>
    <x v="121"/>
    <x v="119"/>
    <s v="REF. CONDOMINIO/LUZ/ÃGUA SALA 412 CADEG -  NOVEMBRO/2024"/>
    <x v="2"/>
    <x v="1"/>
    <x v="0"/>
    <n v="4004"/>
    <x v="2"/>
    <n v="40041"/>
    <s v="PATRIMÔNIO (Administrativo)"/>
    <x v="0"/>
    <x v="0"/>
    <x v="0"/>
    <x v="0"/>
    <x v="9"/>
    <x v="9"/>
  </r>
  <r>
    <x v="7"/>
    <s v="CONDOMINIO DO CENTRO DE ABAST DO EST DA GUANABARA"/>
    <x v="14"/>
    <d v="2024-11-22T00:00:00"/>
    <d v="2024-12-05T00:00:00"/>
    <s v="'1036908"/>
    <s v="1 | 1"/>
    <x v="7"/>
    <x v="0"/>
    <n v="-113.39"/>
    <x v="71"/>
    <x v="70"/>
    <s v="REF. CONDOMINIO/LUZ/ÃGUA SALA 412 CADEG -  NOVEMBRO/2024"/>
    <x v="2"/>
    <x v="1"/>
    <x v="0"/>
    <n v="4004"/>
    <x v="2"/>
    <n v="40041"/>
    <s v="PATRIMÔNIO (Administrativo)"/>
    <x v="0"/>
    <x v="0"/>
    <x v="0"/>
    <x v="0"/>
    <x v="9"/>
    <x v="9"/>
  </r>
  <r>
    <x v="7"/>
    <s v="CONDOMINIO DO CENTRO DE ABAST DO EST DA GUANABARA"/>
    <x v="14"/>
    <d v="2024-11-22T00:00:00"/>
    <d v="2024-12-05T00:00:00"/>
    <s v="'1036908"/>
    <s v="1 | 1"/>
    <x v="7"/>
    <x v="0"/>
    <n v="0"/>
    <x v="14"/>
    <x v="14"/>
    <s v="REF. CONDOMINIO/LUZ/ÃGUA SALA 412 CADEG -  NOVEMBRO/2024"/>
    <x v="2"/>
    <x v="1"/>
    <x v="0"/>
    <n v="4004"/>
    <x v="2"/>
    <n v="40041"/>
    <s v="PATRIMÔNIO (Administrativo)"/>
    <x v="0"/>
    <x v="0"/>
    <x v="0"/>
    <x v="0"/>
    <x v="9"/>
    <x v="9"/>
  </r>
  <r>
    <x v="7"/>
    <s v="CONDOMINIO DO CENTRO DE ABAST DO EST DA GUANABARA"/>
    <x v="0"/>
    <d v="2024-12-19T00:00:00"/>
    <d v="2025-01-05T00:00:00"/>
    <s v="'188139"/>
    <s v="1 | 1"/>
    <x v="7"/>
    <x v="0"/>
    <n v="-636.16999999999996"/>
    <x v="135"/>
    <x v="133"/>
    <s v="REF. CONDOMINIO/LUZ/ÃGUA SALA 412 CADEG -  DEZEMBRO/2024"/>
    <x v="2"/>
    <x v="1"/>
    <x v="0"/>
    <n v="4004"/>
    <x v="2"/>
    <n v="40041"/>
    <s v="PATRIMÔNIO (Administrativo)"/>
    <x v="0"/>
    <x v="0"/>
    <x v="0"/>
    <x v="0"/>
    <x v="9"/>
    <x v="9"/>
  </r>
  <r>
    <x v="7"/>
    <s v="CONDOMINIO DO CENTRO DE ABAST DO EST DA GUANABARA"/>
    <x v="0"/>
    <d v="2024-12-19T00:00:00"/>
    <d v="2025-01-05T00:00:00"/>
    <s v="'188139"/>
    <s v="1 | 1"/>
    <x v="7"/>
    <x v="0"/>
    <n v="-131.37"/>
    <x v="121"/>
    <x v="119"/>
    <s v="REF. CONDOMINIO/LUZ/ÃGUA SALA 412 CADEG -  DEZEMBRO/2024"/>
    <x v="2"/>
    <x v="1"/>
    <x v="0"/>
    <n v="4004"/>
    <x v="2"/>
    <n v="40041"/>
    <s v="PATRIMÔNIO (Administrativo)"/>
    <x v="0"/>
    <x v="0"/>
    <x v="0"/>
    <x v="0"/>
    <x v="9"/>
    <x v="9"/>
  </r>
  <r>
    <x v="7"/>
    <s v="CONDOMINIO DO CENTRO DE ABAST DO EST DA GUANABARA"/>
    <x v="0"/>
    <d v="2024-12-19T00:00:00"/>
    <d v="2025-01-05T00:00:00"/>
    <s v="'188139"/>
    <s v="1 | 1"/>
    <x v="7"/>
    <x v="0"/>
    <n v="-122.91"/>
    <x v="71"/>
    <x v="70"/>
    <s v="REF. CONDOMINIO/LUZ/ÃGUA SALA 412 CADEG -  DEZEMBRO/2024"/>
    <x v="2"/>
    <x v="1"/>
    <x v="0"/>
    <n v="4004"/>
    <x v="2"/>
    <n v="40041"/>
    <s v="PATRIMÔNIO (Administrativo)"/>
    <x v="0"/>
    <x v="0"/>
    <x v="0"/>
    <x v="0"/>
    <x v="9"/>
    <x v="9"/>
  </r>
  <r>
    <x v="7"/>
    <s v="CONDOMINIO DO CENTRO DE ABAST DO EST DA GUANABARA"/>
    <x v="0"/>
    <d v="2024-12-19T00:00:00"/>
    <d v="2025-01-05T00:00:00"/>
    <s v="'188139"/>
    <s v="1 | 1"/>
    <x v="7"/>
    <x v="0"/>
    <n v="0"/>
    <x v="14"/>
    <x v="14"/>
    <s v="REF. CONDOMINIO/LUZ/ÃGUA SALA 412 CADEG -  DEZEMBRO/2024"/>
    <x v="2"/>
    <x v="1"/>
    <x v="0"/>
    <n v="4004"/>
    <x v="2"/>
    <n v="40041"/>
    <s v="PATRIMÔNIO (Administrativo)"/>
    <x v="0"/>
    <x v="0"/>
    <x v="0"/>
    <x v="0"/>
    <x v="9"/>
    <x v="9"/>
  </r>
  <r>
    <x v="7"/>
    <s v="CONDOMINIO DO CENTRO DE ABAST DO EST DA GUANABARA"/>
    <x v="1"/>
    <d v="2025-01-21T00:00:00"/>
    <d v="2025-02-05T00:00:00"/>
    <s v="'1039929"/>
    <s v="1 | 1"/>
    <x v="7"/>
    <x v="0"/>
    <n v="-676.44"/>
    <x v="135"/>
    <x v="133"/>
    <s v="REF. CONDOMINIO/LUZ/ÃGUA SALA 412 CADEG -  JANEIRO/2024"/>
    <x v="2"/>
    <x v="1"/>
    <x v="0"/>
    <n v="4004"/>
    <x v="2"/>
    <n v="40041"/>
    <s v="PATRIMÔNIO (Administrativo)"/>
    <x v="0"/>
    <x v="1"/>
    <x v="0"/>
    <x v="0"/>
    <x v="9"/>
    <x v="9"/>
  </r>
  <r>
    <x v="7"/>
    <s v="CONDOMINIO DO CENTRO DE ABAST DO EST DA GUANABARA"/>
    <x v="1"/>
    <d v="2025-01-21T00:00:00"/>
    <d v="2025-02-05T00:00:00"/>
    <s v="'1039929"/>
    <s v="1 | 1"/>
    <x v="7"/>
    <x v="0"/>
    <n v="-164.11"/>
    <x v="121"/>
    <x v="119"/>
    <s v="REF. CONDOMINIO/LUZ/ÃGUA SALA 412 CADEG -  JANEIRO/2024"/>
    <x v="2"/>
    <x v="1"/>
    <x v="0"/>
    <n v="4004"/>
    <x v="2"/>
    <n v="40041"/>
    <s v="PATRIMÔNIO (Administrativo)"/>
    <x v="0"/>
    <x v="1"/>
    <x v="0"/>
    <x v="0"/>
    <x v="9"/>
    <x v="9"/>
  </r>
  <r>
    <x v="7"/>
    <s v="CONDOMINIO DO CENTRO DE ABAST DO EST DA GUANABARA"/>
    <x v="1"/>
    <d v="2025-01-21T00:00:00"/>
    <d v="2025-02-05T00:00:00"/>
    <s v="'1039929"/>
    <s v="1 | 1"/>
    <x v="7"/>
    <x v="0"/>
    <n v="-128.86000000000001"/>
    <x v="71"/>
    <x v="70"/>
    <s v="REF. CONDOMINIO/LUZ/ÃGUA SALA 412 CADEG -  JANEIRO/2024"/>
    <x v="2"/>
    <x v="1"/>
    <x v="0"/>
    <n v="4004"/>
    <x v="2"/>
    <n v="40041"/>
    <s v="PATRIMÔNIO (Administrativo)"/>
    <x v="0"/>
    <x v="1"/>
    <x v="0"/>
    <x v="0"/>
    <x v="9"/>
    <x v="9"/>
  </r>
  <r>
    <x v="7"/>
    <s v="CONDOMINIO DO CENTRO DE ABAST DO EST DA GUANABARA"/>
    <x v="1"/>
    <d v="2025-01-21T00:00:00"/>
    <d v="2025-02-05T00:00:00"/>
    <s v="'1039929"/>
    <s v="1 | 1"/>
    <x v="7"/>
    <x v="0"/>
    <n v="-15.78"/>
    <x v="14"/>
    <x v="14"/>
    <s v="REF. CONDOMINIO/LUZ/ÃGUA SALA 412 CADEG -  JANEIRO/2024"/>
    <x v="2"/>
    <x v="1"/>
    <x v="0"/>
    <n v="4004"/>
    <x v="2"/>
    <n v="40041"/>
    <s v="PATRIMÔNIO (Administrativo)"/>
    <x v="0"/>
    <x v="1"/>
    <x v="0"/>
    <x v="0"/>
    <x v="9"/>
    <x v="9"/>
  </r>
  <r>
    <x v="7"/>
    <s v="DAS"/>
    <x v="5"/>
    <d v="2024-02-15T00:00:00"/>
    <d v="2024-02-29T00:00:00"/>
    <s v="'1022923"/>
    <s v="1 | 1"/>
    <x v="1"/>
    <x v="0"/>
    <n v="-392.74"/>
    <x v="10"/>
    <x v="10"/>
    <s v="REF.  DAS DE PARCSN 39/42"/>
    <x v="0"/>
    <x v="0"/>
    <x v="0"/>
    <n v="2001"/>
    <x v="0"/>
    <n v="20011"/>
    <s v="CORPORATIVO (Administrativo)"/>
    <x v="1"/>
    <x v="1"/>
    <x v="5"/>
    <x v="5"/>
    <x v="6"/>
    <x v="6"/>
  </r>
  <r>
    <x v="7"/>
    <s v="DAS"/>
    <x v="6"/>
    <d v="2024-03-28T00:00:00"/>
    <d v="2024-03-28T00:00:00"/>
    <s v="'1023596"/>
    <s v="1 | 1"/>
    <x v="1"/>
    <x v="0"/>
    <n v="-395.15"/>
    <x v="10"/>
    <x v="10"/>
    <s v="REF.  DAS DE PARCSN 40/42"/>
    <x v="0"/>
    <x v="0"/>
    <x v="0"/>
    <n v="2001"/>
    <x v="0"/>
    <n v="20011"/>
    <s v="CORPORATIVO (Administrativo)"/>
    <x v="1"/>
    <x v="1"/>
    <x v="5"/>
    <x v="5"/>
    <x v="6"/>
    <x v="6"/>
  </r>
  <r>
    <x v="7"/>
    <s v="DAS"/>
    <x v="7"/>
    <d v="2024-04-12T00:00:00"/>
    <d v="2024-04-30T00:00:00"/>
    <s v="'1025030"/>
    <s v="1 | 1"/>
    <x v="1"/>
    <x v="0"/>
    <n v="-345.96"/>
    <x v="10"/>
    <x v="10"/>
    <s v="REF.  DAS DE PARCSN 41/42"/>
    <x v="0"/>
    <x v="0"/>
    <x v="0"/>
    <n v="2001"/>
    <x v="0"/>
    <n v="20011"/>
    <s v="CORPORATIVO (Administrativo)"/>
    <x v="1"/>
    <x v="3"/>
    <x v="5"/>
    <x v="5"/>
    <x v="6"/>
    <x v="6"/>
  </r>
  <r>
    <x v="7"/>
    <s v="DAS"/>
    <x v="7"/>
    <d v="2024-05-02T00:00:00"/>
    <d v="2024-05-20T00:00:00"/>
    <s v="'1025833"/>
    <s v="1 | 1"/>
    <x v="1"/>
    <x v="0"/>
    <n v="-608.59"/>
    <x v="2"/>
    <x v="2"/>
    <s v="REF. DAS HEVKEDE BASE ABRIL/2024"/>
    <x v="0"/>
    <x v="1"/>
    <x v="0"/>
    <n v="2001"/>
    <x v="0"/>
    <n v="20011"/>
    <s v="CORPORATIVO (Administrativo)"/>
    <x v="1"/>
    <x v="3"/>
    <x v="2"/>
    <x v="2"/>
    <x v="2"/>
    <x v="2"/>
  </r>
  <r>
    <x v="7"/>
    <s v="DAS"/>
    <x v="8"/>
    <d v="2024-06-04T00:00:00"/>
    <d v="2024-06-20T00:00:00"/>
    <s v="'07.20.24156.3659834"/>
    <s v="1 | 1"/>
    <x v="1"/>
    <x v="0"/>
    <n v="-548.59"/>
    <x v="2"/>
    <x v="2"/>
    <s v="REF. DAS HEVKEDE BASE MAI/2024"/>
    <x v="0"/>
    <x v="1"/>
    <x v="0"/>
    <n v="2001"/>
    <x v="0"/>
    <n v="20011"/>
    <s v="CORPORATIVO (Administrativo)"/>
    <x v="1"/>
    <x v="3"/>
    <x v="2"/>
    <x v="2"/>
    <x v="2"/>
    <x v="2"/>
  </r>
  <r>
    <x v="7"/>
    <s v="DAS"/>
    <x v="9"/>
    <d v="2024-07-02T00:00:00"/>
    <d v="2024-07-22T00:00:00"/>
    <s v="'07202418408408311"/>
    <s v="1 | 1"/>
    <x v="1"/>
    <x v="0"/>
    <n v="-488.59"/>
    <x v="2"/>
    <x v="2"/>
    <s v="REF. DAS HEVKEDE BASE JUN/2024"/>
    <x v="0"/>
    <x v="1"/>
    <x v="0"/>
    <n v="2001"/>
    <x v="0"/>
    <n v="20011"/>
    <s v="CORPORATIVO (Administrativo)"/>
    <x v="1"/>
    <x v="3"/>
    <x v="2"/>
    <x v="2"/>
    <x v="2"/>
    <x v="2"/>
  </r>
  <r>
    <x v="7"/>
    <s v="DAS"/>
    <x v="10"/>
    <d v="2024-08-05T00:00:00"/>
    <d v="2024-08-20T00:00:00"/>
    <s v="'07.20.24218.6119403-4"/>
    <s v="1 | 1"/>
    <x v="1"/>
    <x v="0"/>
    <n v="-548.59"/>
    <x v="2"/>
    <x v="2"/>
    <s v="REF. DAS HEVKEDE BASE JULHO/2024"/>
    <x v="0"/>
    <x v="1"/>
    <x v="0"/>
    <n v="2001"/>
    <x v="0"/>
    <n v="20011"/>
    <s v="CORPORATIVO (Administrativo)"/>
    <x v="1"/>
    <x v="4"/>
    <x v="2"/>
    <x v="2"/>
    <x v="2"/>
    <x v="2"/>
  </r>
  <r>
    <x v="7"/>
    <s v="DAS"/>
    <x v="11"/>
    <d v="2024-09-02T00:00:00"/>
    <d v="2024-09-20T00:00:00"/>
    <s v="'07.20.24246.7199184-1"/>
    <s v="1 | 1"/>
    <x v="1"/>
    <x v="0"/>
    <n v="-548.59"/>
    <x v="2"/>
    <x v="2"/>
    <s v="REF. DAS HEVKEDE BASE AGO/2024"/>
    <x v="0"/>
    <x v="1"/>
    <x v="0"/>
    <n v="2001"/>
    <x v="0"/>
    <n v="20011"/>
    <s v="CORPORATIVO (Administrativo)"/>
    <x v="1"/>
    <x v="4"/>
    <x v="2"/>
    <x v="2"/>
    <x v="2"/>
    <x v="2"/>
  </r>
  <r>
    <x v="7"/>
    <s v="DAS"/>
    <x v="12"/>
    <d v="2024-10-06T00:00:00"/>
    <d v="2024-10-21T00:00:00"/>
    <s v="'07.20.24280.5228300-6"/>
    <s v="1 | 1"/>
    <x v="1"/>
    <x v="0"/>
    <n v="-488.59"/>
    <x v="2"/>
    <x v="2"/>
    <s v="REF. DAS HEVKEDE BASE SETEMBRO/2024"/>
    <x v="0"/>
    <x v="1"/>
    <x v="0"/>
    <n v="2001"/>
    <x v="0"/>
    <n v="20011"/>
    <s v="CORPORATIVO (Administrativo)"/>
    <x v="1"/>
    <x v="4"/>
    <x v="2"/>
    <x v="2"/>
    <x v="2"/>
    <x v="2"/>
  </r>
  <r>
    <x v="7"/>
    <s v="DAS"/>
    <x v="13"/>
    <d v="2024-11-07T00:00:00"/>
    <d v="2024-11-21T00:00:00"/>
    <s v="' 07.20.24312.9171682-5"/>
    <s v="1 | 1"/>
    <x v="1"/>
    <x v="0"/>
    <n v="-548.59"/>
    <x v="2"/>
    <x v="2"/>
    <s v="REF. DAS HEVKEDE BASE OUTUBRO/2024"/>
    <x v="0"/>
    <x v="1"/>
    <x v="0"/>
    <n v="2001"/>
    <x v="0"/>
    <n v="20011"/>
    <s v="CORPORATIVO (Administrativo)"/>
    <x v="1"/>
    <x v="0"/>
    <x v="2"/>
    <x v="2"/>
    <x v="2"/>
    <x v="2"/>
  </r>
  <r>
    <x v="7"/>
    <s v="DAS"/>
    <x v="14"/>
    <d v="2024-12-02T00:00:00"/>
    <d v="2024-12-20T00:00:00"/>
    <s v="' 07.20.24337.9466579-8"/>
    <s v="1 | 1"/>
    <x v="1"/>
    <x v="0"/>
    <n v="-548.59"/>
    <x v="2"/>
    <x v="2"/>
    <s v="REF. DAS HEVKEDE BASE NOVEMBRO/2024"/>
    <x v="0"/>
    <x v="1"/>
    <x v="0"/>
    <n v="2001"/>
    <x v="0"/>
    <n v="20011"/>
    <s v="CORPORATIVO (Administrativo)"/>
    <x v="1"/>
    <x v="0"/>
    <x v="2"/>
    <x v="2"/>
    <x v="2"/>
    <x v="2"/>
  </r>
  <r>
    <x v="7"/>
    <s v="DAS"/>
    <x v="0"/>
    <d v="2025-01-03T00:00:00"/>
    <d v="2025-01-21T00:00:00"/>
    <s v="' 07.20.25003.2331690-4"/>
    <s v="1 | 1"/>
    <x v="1"/>
    <x v="0"/>
    <n v="-488.59"/>
    <x v="2"/>
    <x v="2"/>
    <s v="REF. DAS HEVKEDE BASE DEZEMBRO /2024"/>
    <x v="0"/>
    <x v="1"/>
    <x v="0"/>
    <n v="2001"/>
    <x v="0"/>
    <n v="20011"/>
    <s v="CORPORATIVO (Administrativo)"/>
    <x v="1"/>
    <x v="0"/>
    <x v="2"/>
    <x v="2"/>
    <x v="2"/>
    <x v="2"/>
  </r>
  <r>
    <x v="7"/>
    <s v="DAS"/>
    <x v="1"/>
    <d v="2025-02-03T00:00:00"/>
    <d v="2025-02-20T00:00:00"/>
    <s v="'07.20.25034.9558504-5"/>
    <s v="1 | 1"/>
    <x v="1"/>
    <x v="1"/>
    <n v="-548.59"/>
    <x v="2"/>
    <x v="2"/>
    <s v="REF. DAS HEVKEDE BASE - JANEIRO/2025"/>
    <x v="0"/>
    <x v="1"/>
    <x v="0"/>
    <n v="2001"/>
    <x v="0"/>
    <n v="20011"/>
    <s v="CORPORATIVO (Administrativo)"/>
    <x v="1"/>
    <x v="1"/>
    <x v="2"/>
    <x v="2"/>
    <x v="2"/>
    <x v="2"/>
  </r>
  <r>
    <x v="7"/>
    <s v="HEVKEDE"/>
    <x v="4"/>
    <d v="2024-01-02T00:00:00"/>
    <d v="2024-01-02T00:00:00"/>
    <s v="'20240102001-REND"/>
    <s v="1 | 1"/>
    <x v="0"/>
    <x v="0"/>
    <n v="1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7"/>
    <s v="HEVKEDE"/>
    <x v="4"/>
    <d v="2024-01-04T00:00:00"/>
    <d v="2024-01-04T00:00:00"/>
    <s v="'20240104001-REND"/>
    <s v="1 | 1"/>
    <x v="0"/>
    <x v="0"/>
    <n v="1000"/>
    <x v="1"/>
    <x v="1"/>
    <s v="Gerado por conciliacao automatica SISPAG FORNECEDORES"/>
    <x v="0"/>
    <x v="0"/>
    <x v="0"/>
    <n v="2001"/>
    <x v="0"/>
    <n v="20017"/>
    <s v="CORPORATIVO (Comum)"/>
    <x v="1"/>
    <x v="1"/>
    <x v="1"/>
    <x v="1"/>
    <x v="1"/>
    <x v="1"/>
  </r>
  <r>
    <x v="7"/>
    <s v="HEVKEDE"/>
    <x v="4"/>
    <d v="2024-01-05T00:00:00"/>
    <d v="2024-01-05T00:00:00"/>
    <s v="'20240105002-REND"/>
    <s v="1 | 1"/>
    <x v="0"/>
    <x v="0"/>
    <n v="0.01"/>
    <x v="60"/>
    <x v="59"/>
    <s v="Gerado por conciliacao automatica REND PAGO APLIC AUT APR"/>
    <x v="0"/>
    <x v="0"/>
    <x v="0"/>
    <n v="2001"/>
    <x v="0"/>
    <n v="20017"/>
    <s v="CORPORATIVO (Comum)"/>
    <x v="1"/>
    <x v="1"/>
    <x v="0"/>
    <x v="0"/>
    <x v="3"/>
    <x v="3"/>
  </r>
  <r>
    <x v="7"/>
    <s v="HEVKEDE"/>
    <x v="4"/>
    <d v="2024-01-11T00:00:00"/>
    <d v="2024-01-11T00:00:00"/>
    <s v="'20240111003-REND"/>
    <s v="1 | 1"/>
    <x v="0"/>
    <x v="0"/>
    <n v="1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7"/>
    <s v="HEVKEDE"/>
    <x v="4"/>
    <d v="2024-01-22T00:00:00"/>
    <d v="2024-01-22T00:00:00"/>
    <s v="'20240122002-REND"/>
    <s v="1 | 1"/>
    <x v="0"/>
    <x v="0"/>
    <n v="0.03"/>
    <x v="60"/>
    <x v="59"/>
    <s v="Gerado por conciliacao automatica REND PAGO APLIC AUT APR"/>
    <x v="0"/>
    <x v="0"/>
    <x v="0"/>
    <n v="2001"/>
    <x v="0"/>
    <n v="20017"/>
    <s v="CORPORATIVO (Comum)"/>
    <x v="1"/>
    <x v="1"/>
    <x v="0"/>
    <x v="0"/>
    <x v="3"/>
    <x v="3"/>
  </r>
  <r>
    <x v="7"/>
    <s v="HEVKEDE"/>
    <x v="4"/>
    <d v="2024-01-31T00:00:00"/>
    <d v="2024-01-31T00:00:00"/>
    <s v="'20240131002-REND"/>
    <s v="1 | 1"/>
    <x v="0"/>
    <x v="0"/>
    <n v="0.05"/>
    <x v="60"/>
    <x v="59"/>
    <s v="Gerado por conciliacao automatica REND PAGO APLIC AUT APR"/>
    <x v="0"/>
    <x v="0"/>
    <x v="0"/>
    <n v="2001"/>
    <x v="0"/>
    <n v="20017"/>
    <s v="CORPORATIVO (Comum)"/>
    <x v="1"/>
    <x v="1"/>
    <x v="0"/>
    <x v="0"/>
    <x v="3"/>
    <x v="3"/>
  </r>
  <r>
    <x v="7"/>
    <s v="HEVKEDE"/>
    <x v="5"/>
    <d v="2024-02-01T00:00:00"/>
    <d v="2024-02-01T00:00:00"/>
    <s v="'20240201001-REND"/>
    <s v="1 | 1"/>
    <x v="0"/>
    <x v="0"/>
    <n v="1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7"/>
    <s v="HEVKEDE"/>
    <x v="5"/>
    <d v="2024-02-02T00:00:00"/>
    <d v="2024-02-02T00:00:00"/>
    <s v="'20240202002-REND"/>
    <s v="1 | 1"/>
    <x v="0"/>
    <x v="0"/>
    <n v="0.01"/>
    <x v="60"/>
    <x v="59"/>
    <s v="Gerado por conciliacao automatica REND PAGO APLIC AUT APR"/>
    <x v="0"/>
    <x v="0"/>
    <x v="0"/>
    <n v="2001"/>
    <x v="0"/>
    <n v="20017"/>
    <s v="CORPORATIVO (Comum)"/>
    <x v="1"/>
    <x v="1"/>
    <x v="0"/>
    <x v="0"/>
    <x v="3"/>
    <x v="3"/>
  </r>
  <r>
    <x v="7"/>
    <s v="HEVKEDE"/>
    <x v="5"/>
    <d v="2024-02-05T00:00:00"/>
    <d v="2024-02-05T00:00:00"/>
    <s v="'20240205002-REND"/>
    <s v="1 | 1"/>
    <x v="0"/>
    <x v="0"/>
    <n v="1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7"/>
    <s v="HEVKEDE"/>
    <x v="5"/>
    <d v="2024-02-05T00:00:00"/>
    <d v="2024-02-05T00:00:00"/>
    <s v="'20240205003-REND"/>
    <s v="1 | 1"/>
    <x v="0"/>
    <x v="0"/>
    <n v="0.01"/>
    <x v="60"/>
    <x v="59"/>
    <s v="Gerado por conciliacao automatica REND PAGO APLIC AUT APR"/>
    <x v="0"/>
    <x v="0"/>
    <x v="0"/>
    <n v="2001"/>
    <x v="0"/>
    <n v="20017"/>
    <s v="CORPORATIVO (Comum)"/>
    <x v="1"/>
    <x v="1"/>
    <x v="0"/>
    <x v="0"/>
    <x v="3"/>
    <x v="3"/>
  </r>
  <r>
    <x v="7"/>
    <s v="HEVKEDE"/>
    <x v="5"/>
    <d v="2024-02-07T00:00:00"/>
    <d v="2024-02-07T00:00:00"/>
    <s v="'20240207002-REND"/>
    <s v="1 | 1"/>
    <x v="0"/>
    <x v="0"/>
    <n v="7.0000000000000007E-2"/>
    <x v="60"/>
    <x v="59"/>
    <s v="Gerado por conciliacao automatica REND PAGO APLIC AUT MAIS"/>
    <x v="0"/>
    <x v="0"/>
    <x v="0"/>
    <n v="2001"/>
    <x v="0"/>
    <n v="20017"/>
    <s v="CORPORATIVO (Comum)"/>
    <x v="1"/>
    <x v="1"/>
    <x v="0"/>
    <x v="0"/>
    <x v="3"/>
    <x v="3"/>
  </r>
  <r>
    <x v="7"/>
    <s v="HEVKEDE"/>
    <x v="5"/>
    <d v="2024-02-20T00:00:00"/>
    <d v="2024-02-20T00:00:00"/>
    <s v="'20240220002-REND"/>
    <s v="1 | 1"/>
    <x v="0"/>
    <x v="0"/>
    <n v="1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7"/>
    <s v="HEVKEDE"/>
    <x v="5"/>
    <d v="2024-02-29T00:00:00"/>
    <d v="2024-02-29T00:00:00"/>
    <s v="'20240229002-REND"/>
    <s v="1 | 1"/>
    <x v="0"/>
    <x v="0"/>
    <n v="0.24"/>
    <x v="60"/>
    <x v="59"/>
    <s v="Gerado por conciliacao automatica REND PAGO APLIC AUT MAIS"/>
    <x v="0"/>
    <x v="0"/>
    <x v="0"/>
    <n v="2001"/>
    <x v="0"/>
    <n v="20017"/>
    <s v="CORPORATIVO (Comum)"/>
    <x v="1"/>
    <x v="1"/>
    <x v="0"/>
    <x v="0"/>
    <x v="3"/>
    <x v="3"/>
  </r>
  <r>
    <x v="7"/>
    <s v="HEVKEDE"/>
    <x v="6"/>
    <d v="2024-03-04T00:00:00"/>
    <d v="2024-03-04T00:00:00"/>
    <s v="'20240304002-REND"/>
    <s v="1 | 1"/>
    <x v="0"/>
    <x v="0"/>
    <n v="0.09"/>
    <x v="60"/>
    <x v="59"/>
    <s v="Gerado por conciliacao automatica REND PAGO APLIC AUT MAIS"/>
    <x v="0"/>
    <x v="0"/>
    <x v="0"/>
    <n v="2001"/>
    <x v="0"/>
    <n v="20017"/>
    <s v="CORPORATIVO (Comum)"/>
    <x v="1"/>
    <x v="1"/>
    <x v="0"/>
    <x v="0"/>
    <x v="3"/>
    <x v="3"/>
  </r>
  <r>
    <x v="7"/>
    <s v="HEVKEDE"/>
    <x v="6"/>
    <d v="2024-03-05T00:00:00"/>
    <d v="2024-03-05T00:00:00"/>
    <s v="'20240305002-REND"/>
    <s v="1 | 1"/>
    <x v="0"/>
    <x v="0"/>
    <n v="1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7"/>
    <s v="HEVKEDE"/>
    <x v="6"/>
    <d v="2024-03-05T00:00:00"/>
    <d v="2024-03-05T00:00:00"/>
    <s v="'20240305003-REND"/>
    <s v="1 | 1"/>
    <x v="0"/>
    <x v="0"/>
    <n v="0.04"/>
    <x v="60"/>
    <x v="59"/>
    <s v="Gerado por conciliacao automatica REND PAGO APLIC AUT APR"/>
    <x v="0"/>
    <x v="0"/>
    <x v="0"/>
    <n v="2001"/>
    <x v="0"/>
    <n v="20017"/>
    <s v="CORPORATIVO (Comum)"/>
    <x v="1"/>
    <x v="1"/>
    <x v="0"/>
    <x v="0"/>
    <x v="3"/>
    <x v="3"/>
  </r>
  <r>
    <x v="7"/>
    <s v="HEVKEDE"/>
    <x v="6"/>
    <d v="2024-03-06T00:00:00"/>
    <d v="2024-03-06T00:00:00"/>
    <s v="'20240306001-REND"/>
    <s v="1 | 1"/>
    <x v="0"/>
    <x v="0"/>
    <n v="1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7"/>
    <s v="HEVKEDE"/>
    <x v="6"/>
    <d v="2024-03-20T00:00:00"/>
    <d v="2024-03-20T00:00:00"/>
    <s v="'20240320002-REND"/>
    <s v="1 | 1"/>
    <x v="0"/>
    <x v="0"/>
    <n v="0.64"/>
    <x v="60"/>
    <x v="59"/>
    <s v="Gerado por conciliacao automatica REND PAGO APLIC AUT APR"/>
    <x v="0"/>
    <x v="0"/>
    <x v="0"/>
    <n v="2001"/>
    <x v="0"/>
    <n v="20017"/>
    <s v="CORPORATIVO (Comum)"/>
    <x v="1"/>
    <x v="1"/>
    <x v="0"/>
    <x v="0"/>
    <x v="3"/>
    <x v="3"/>
  </r>
  <r>
    <x v="7"/>
    <s v="HEVKEDE"/>
    <x v="6"/>
    <d v="2024-03-28T00:00:00"/>
    <d v="2024-03-28T00:00:00"/>
    <s v="'20240328002-REND"/>
    <s v="1 | 1"/>
    <x v="0"/>
    <x v="0"/>
    <n v="0.13"/>
    <x v="60"/>
    <x v="59"/>
    <s v="Gerado por conciliacao automatica REND PAGO APLIC AUT MAIS"/>
    <x v="0"/>
    <x v="0"/>
    <x v="0"/>
    <n v="2001"/>
    <x v="0"/>
    <n v="20017"/>
    <s v="CORPORATIVO (Comum)"/>
    <x v="1"/>
    <x v="1"/>
    <x v="0"/>
    <x v="0"/>
    <x v="3"/>
    <x v="3"/>
  </r>
  <r>
    <x v="7"/>
    <s v="HEVKEDE"/>
    <x v="7"/>
    <d v="2024-04-02T00:00:00"/>
    <d v="2024-04-02T00:00:00"/>
    <s v="'20240402002-REND"/>
    <s v="1 | 1"/>
    <x v="0"/>
    <x v="0"/>
    <n v="0.02"/>
    <x v="60"/>
    <x v="59"/>
    <s v="Gerado por conciliacao automatica REND PAGO APLIC AUT MAIS"/>
    <x v="0"/>
    <x v="0"/>
    <x v="0"/>
    <n v="2001"/>
    <x v="0"/>
    <n v="20017"/>
    <s v="CORPORATIVO (Comum)"/>
    <x v="1"/>
    <x v="3"/>
    <x v="0"/>
    <x v="0"/>
    <x v="3"/>
    <x v="3"/>
  </r>
  <r>
    <x v="7"/>
    <s v="HEVKEDE"/>
    <x v="7"/>
    <d v="2024-04-05T00:00:00"/>
    <d v="2024-04-05T00:00:00"/>
    <s v="'20240405002-REND"/>
    <s v="1 | 1"/>
    <x v="0"/>
    <x v="0"/>
    <n v="2000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7"/>
    <s v="HEVKEDE"/>
    <x v="7"/>
    <d v="2024-04-15T00:00:00"/>
    <d v="2024-04-15T00:00:00"/>
    <s v="'20240415002-REND"/>
    <s v="1 | 1"/>
    <x v="0"/>
    <x v="0"/>
    <n v="0.18"/>
    <x v="60"/>
    <x v="59"/>
    <s v="Gerado por conciliacao automatica REND PAGO APLIC AUT MAIS"/>
    <x v="0"/>
    <x v="0"/>
    <x v="0"/>
    <n v="2001"/>
    <x v="0"/>
    <n v="20017"/>
    <s v="CORPORATIVO (Comum)"/>
    <x v="1"/>
    <x v="3"/>
    <x v="0"/>
    <x v="0"/>
    <x v="3"/>
    <x v="3"/>
  </r>
  <r>
    <x v="7"/>
    <s v="HEVKEDE"/>
    <x v="7"/>
    <d v="2024-04-22T00:00:00"/>
    <d v="2024-04-22T00:00:00"/>
    <s v="'20240422002-REND"/>
    <s v="1 | 1"/>
    <x v="0"/>
    <x v="0"/>
    <n v="0.42"/>
    <x v="60"/>
    <x v="59"/>
    <s v="Gerado por conciliacao automatica REND PAGO APLIC AUT APR"/>
    <x v="0"/>
    <x v="0"/>
    <x v="0"/>
    <n v="2001"/>
    <x v="0"/>
    <n v="20017"/>
    <s v="CORPORATIVO (Comum)"/>
    <x v="1"/>
    <x v="3"/>
    <x v="0"/>
    <x v="0"/>
    <x v="3"/>
    <x v="3"/>
  </r>
  <r>
    <x v="7"/>
    <s v="HEVKEDE"/>
    <x v="7"/>
    <d v="2024-04-24T00:00:00"/>
    <d v="2024-04-24T00:00:00"/>
    <s v="'20240424001-REND"/>
    <s v="1 | 1"/>
    <x v="0"/>
    <x v="0"/>
    <n v="1000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7"/>
    <s v="HEVKEDE"/>
    <x v="7"/>
    <d v="2024-04-30T00:00:00"/>
    <d v="2024-04-30T00:00:00"/>
    <s v="'20240430002-REND"/>
    <s v="1 | 1"/>
    <x v="0"/>
    <x v="0"/>
    <n v="0.04"/>
    <x v="60"/>
    <x v="59"/>
    <s v="Gerado por conciliacao automatica REND PAGO APLIC AUT APR"/>
    <x v="0"/>
    <x v="0"/>
    <x v="0"/>
    <n v="2001"/>
    <x v="0"/>
    <n v="20017"/>
    <s v="CORPORATIVO (Comum)"/>
    <x v="1"/>
    <x v="3"/>
    <x v="0"/>
    <x v="0"/>
    <x v="3"/>
    <x v="3"/>
  </r>
  <r>
    <x v="7"/>
    <s v="HEVKEDE"/>
    <x v="8"/>
    <d v="2024-05-03T00:00:00"/>
    <d v="2024-05-03T00:00:00"/>
    <s v="'20240503002-REND"/>
    <s v="1 | 1"/>
    <x v="0"/>
    <x v="0"/>
    <n v="0.02"/>
    <x v="60"/>
    <x v="59"/>
    <s v="Gerado por conciliacao automatica REND PAGO APLIC AUT APR"/>
    <x v="0"/>
    <x v="0"/>
    <x v="0"/>
    <n v="2001"/>
    <x v="0"/>
    <n v="20017"/>
    <s v="CORPORATIVO (Comum)"/>
    <x v="1"/>
    <x v="3"/>
    <x v="0"/>
    <x v="0"/>
    <x v="3"/>
    <x v="3"/>
  </r>
  <r>
    <x v="7"/>
    <s v="HEVKEDE"/>
    <x v="8"/>
    <d v="2024-05-06T00:00:00"/>
    <d v="2024-05-06T00:00:00"/>
    <s v="'20240506002-REND"/>
    <s v="1 | 1"/>
    <x v="0"/>
    <x v="0"/>
    <n v="1000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7"/>
    <s v="HEVKEDE"/>
    <x v="8"/>
    <d v="2024-05-06T00:00:00"/>
    <d v="2024-05-06T00:00:00"/>
    <s v="'20240506003-REND"/>
    <s v="1 | 1"/>
    <x v="0"/>
    <x v="0"/>
    <n v="0.01"/>
    <x v="60"/>
    <x v="59"/>
    <s v="Gerado por conciliacao automatica REND PAGO APLIC AUT APR"/>
    <x v="0"/>
    <x v="0"/>
    <x v="0"/>
    <n v="2001"/>
    <x v="0"/>
    <n v="20017"/>
    <s v="CORPORATIVO (Comum)"/>
    <x v="1"/>
    <x v="3"/>
    <x v="0"/>
    <x v="0"/>
    <x v="3"/>
    <x v="3"/>
  </r>
  <r>
    <x v="7"/>
    <s v="HEVKEDE"/>
    <x v="8"/>
    <d v="2024-05-20T00:00:00"/>
    <d v="2024-05-20T00:00:00"/>
    <s v="'20240520002-REND"/>
    <s v="1 | 1"/>
    <x v="0"/>
    <x v="0"/>
    <n v="1000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7"/>
    <s v="HEVKEDE"/>
    <x v="9"/>
    <d v="2024-06-04T00:00:00"/>
    <d v="2024-06-04T00:00:00"/>
    <s v="'20240604002-REND"/>
    <s v="1 | 1"/>
    <x v="0"/>
    <x v="0"/>
    <n v="0.18"/>
    <x v="60"/>
    <x v="59"/>
    <s v="Gerado por conciliacao automatica REND PAGO APLIC AUT MAIS"/>
    <x v="0"/>
    <x v="0"/>
    <x v="0"/>
    <n v="2001"/>
    <x v="0"/>
    <n v="20017"/>
    <s v="CORPORATIVO (Comum)"/>
    <x v="1"/>
    <x v="3"/>
    <x v="0"/>
    <x v="0"/>
    <x v="3"/>
    <x v="3"/>
  </r>
  <r>
    <x v="7"/>
    <s v="HEVKEDE"/>
    <x v="9"/>
    <d v="2024-06-05T00:00:00"/>
    <d v="2024-06-05T00:00:00"/>
    <s v="'20240605002-REND"/>
    <s v="1 | 1"/>
    <x v="0"/>
    <x v="0"/>
    <n v="1000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7"/>
    <s v="HEVKEDE"/>
    <x v="9"/>
    <d v="2024-06-05T00:00:00"/>
    <d v="2024-06-05T00:00:00"/>
    <s v="'20240605003-REND"/>
    <s v="1 | 1"/>
    <x v="0"/>
    <x v="0"/>
    <n v="0.06"/>
    <x v="60"/>
    <x v="59"/>
    <s v="Gerado por conciliacao automatica REND PAGO APLIC AUT MAIS"/>
    <x v="0"/>
    <x v="0"/>
    <x v="0"/>
    <n v="2001"/>
    <x v="0"/>
    <n v="20017"/>
    <s v="CORPORATIVO (Comum)"/>
    <x v="1"/>
    <x v="3"/>
    <x v="0"/>
    <x v="0"/>
    <x v="3"/>
    <x v="3"/>
  </r>
  <r>
    <x v="7"/>
    <s v="HEVKEDE"/>
    <x v="9"/>
    <d v="2024-06-20T00:00:00"/>
    <d v="2024-06-20T00:00:00"/>
    <s v="'20240620002-REND"/>
    <s v="1 | 1"/>
    <x v="0"/>
    <x v="0"/>
    <n v="0.66"/>
    <x v="60"/>
    <x v="59"/>
    <s v="Gerado por conciliacao automatica REND PAGO APLIC AUT APR"/>
    <x v="0"/>
    <x v="0"/>
    <x v="0"/>
    <n v="2001"/>
    <x v="0"/>
    <n v="20017"/>
    <s v="CORPORATIVO (Comum)"/>
    <x v="1"/>
    <x v="3"/>
    <x v="0"/>
    <x v="0"/>
    <x v="3"/>
    <x v="3"/>
  </r>
  <r>
    <x v="7"/>
    <s v="HEVKEDE"/>
    <x v="10"/>
    <d v="2024-07-02T00:00:00"/>
    <d v="2024-07-02T00:00:00"/>
    <s v="'20240702001-REND"/>
    <s v="1 | 1"/>
    <x v="0"/>
    <x v="0"/>
    <n v="1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7"/>
    <s v="HEVKEDE"/>
    <x v="10"/>
    <d v="2024-07-05T00:00:00"/>
    <d v="2024-07-05T00:00:00"/>
    <s v="'20240705002-REND"/>
    <s v="1 | 1"/>
    <x v="0"/>
    <x v="0"/>
    <n v="1.02"/>
    <x v="60"/>
    <x v="59"/>
    <s v="Gerado por conciliacao automatica REND PAGO APLIC AUT MAIS"/>
    <x v="0"/>
    <x v="0"/>
    <x v="0"/>
    <n v="2001"/>
    <x v="0"/>
    <n v="20017"/>
    <s v="CORPORATIVO (Comum)"/>
    <x v="1"/>
    <x v="4"/>
    <x v="0"/>
    <x v="0"/>
    <x v="3"/>
    <x v="3"/>
  </r>
  <r>
    <x v="7"/>
    <s v="HEVKEDE"/>
    <x v="10"/>
    <d v="2024-07-10T00:00:00"/>
    <d v="2024-07-10T00:00:00"/>
    <s v="'20240710001-REND"/>
    <s v="1 | 1"/>
    <x v="0"/>
    <x v="0"/>
    <n v="1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7"/>
    <s v="HEVKEDE"/>
    <x v="10"/>
    <d v="2024-07-22T00:00:00"/>
    <d v="2024-07-22T00:00:00"/>
    <s v="'20240722002-REND"/>
    <s v="1 | 1"/>
    <x v="0"/>
    <x v="0"/>
    <n v="0.04"/>
    <x v="60"/>
    <x v="59"/>
    <s v="Gerado por conciliacao automatica REND PAGO APLIC AUT MAIS"/>
    <x v="0"/>
    <x v="0"/>
    <x v="0"/>
    <n v="2001"/>
    <x v="0"/>
    <n v="20017"/>
    <s v="CORPORATIVO (Comum)"/>
    <x v="1"/>
    <x v="4"/>
    <x v="0"/>
    <x v="0"/>
    <x v="3"/>
    <x v="3"/>
  </r>
  <r>
    <x v="7"/>
    <s v="HEVKEDE"/>
    <x v="11"/>
    <d v="2024-08-02T00:00:00"/>
    <d v="2024-08-02T00:00:00"/>
    <s v="'20240802002-REND"/>
    <s v="1 | 1"/>
    <x v="0"/>
    <x v="0"/>
    <n v="0.14000000000000001"/>
    <x v="60"/>
    <x v="59"/>
    <s v="Gerado por conciliacao automatica REND PAGO APLIC AUT MAIS"/>
    <x v="0"/>
    <x v="0"/>
    <x v="0"/>
    <n v="2001"/>
    <x v="0"/>
    <n v="20017"/>
    <s v="CORPORATIVO (Comum)"/>
    <x v="1"/>
    <x v="4"/>
    <x v="0"/>
    <x v="0"/>
    <x v="3"/>
    <x v="3"/>
  </r>
  <r>
    <x v="7"/>
    <s v="HEVKEDE"/>
    <x v="11"/>
    <d v="2024-08-05T00:00:00"/>
    <d v="2024-08-05T00:00:00"/>
    <s v="'20240805002-REND"/>
    <s v="1 | 1"/>
    <x v="0"/>
    <x v="0"/>
    <n v="1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7"/>
    <s v="HEVKEDE"/>
    <x v="11"/>
    <d v="2024-08-20T00:00:00"/>
    <d v="2024-08-20T00:00:00"/>
    <s v="'20240820002-REND"/>
    <s v="1 | 1"/>
    <x v="0"/>
    <x v="0"/>
    <n v="1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7"/>
    <s v="HEVKEDE"/>
    <x v="12"/>
    <d v="2024-09-03T00:00:00"/>
    <d v="2024-09-03T00:00:00"/>
    <s v="'20240903002-REND"/>
    <s v="1 | 1"/>
    <x v="0"/>
    <x v="0"/>
    <n v="0.27"/>
    <x v="60"/>
    <x v="59"/>
    <s v="Gerado por conciliacao automatica REND PAGO APLIC AUT MAIS"/>
    <x v="0"/>
    <x v="0"/>
    <x v="0"/>
    <n v="2001"/>
    <x v="0"/>
    <n v="20017"/>
    <s v="CORPORATIVO (Comum)"/>
    <x v="1"/>
    <x v="4"/>
    <x v="0"/>
    <x v="0"/>
    <x v="3"/>
    <x v="3"/>
  </r>
  <r>
    <x v="7"/>
    <s v="HEVKEDE"/>
    <x v="12"/>
    <d v="2024-09-05T00:00:00"/>
    <d v="2024-09-05T00:00:00"/>
    <s v="'20240905002-REND"/>
    <s v="1 | 1"/>
    <x v="0"/>
    <x v="0"/>
    <n v="1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7"/>
    <s v="HEVKEDE"/>
    <x v="12"/>
    <d v="2024-09-20T00:00:00"/>
    <d v="2024-09-20T00:00:00"/>
    <s v="'20240920002-REND"/>
    <s v="1 | 1"/>
    <x v="0"/>
    <x v="0"/>
    <n v="1.3"/>
    <x v="60"/>
    <x v="59"/>
    <s v="Gerado por conciliacao automatica REND PAGO APLIC AUT MAIS"/>
    <x v="0"/>
    <x v="0"/>
    <x v="0"/>
    <n v="2001"/>
    <x v="0"/>
    <n v="20017"/>
    <s v="CORPORATIVO (Comum)"/>
    <x v="1"/>
    <x v="4"/>
    <x v="0"/>
    <x v="0"/>
    <x v="3"/>
    <x v="3"/>
  </r>
  <r>
    <x v="7"/>
    <s v="HEVKEDE"/>
    <x v="13"/>
    <d v="2024-10-02T00:00:00"/>
    <d v="2024-10-02T00:00:00"/>
    <s v="'20241002002-REND"/>
    <s v="1 | 1"/>
    <x v="0"/>
    <x v="0"/>
    <n v="0.38"/>
    <x v="60"/>
    <x v="59"/>
    <s v="Gerado por conciliacao automatica REND PAGO APLIC AUT MAIS"/>
    <x v="0"/>
    <x v="0"/>
    <x v="0"/>
    <n v="2001"/>
    <x v="0"/>
    <n v="20017"/>
    <s v="CORPORATIVO (Comum)"/>
    <x v="1"/>
    <x v="0"/>
    <x v="0"/>
    <x v="0"/>
    <x v="3"/>
    <x v="3"/>
  </r>
  <r>
    <x v="7"/>
    <s v="HEVKEDE"/>
    <x v="13"/>
    <d v="2024-10-07T00:00:00"/>
    <d v="2024-10-07T00:00:00"/>
    <s v="'20241007002-REND"/>
    <s v="1 | 1"/>
    <x v="0"/>
    <x v="0"/>
    <n v="10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7"/>
    <s v="HEVKEDE"/>
    <x v="13"/>
    <d v="2024-10-21T00:00:00"/>
    <d v="2024-10-21T00:00:00"/>
    <s v="'20241021002-REND"/>
    <s v="1 | 1"/>
    <x v="0"/>
    <x v="0"/>
    <n v="10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7"/>
    <s v="HEVKEDE"/>
    <x v="13"/>
    <d v="2024-10-30T00:00:00"/>
    <d v="2024-10-30T00:00:00"/>
    <s v="'20241030002-REND"/>
    <s v="1 | 1"/>
    <x v="0"/>
    <x v="0"/>
    <n v="1.1100000000000001"/>
    <x v="60"/>
    <x v="59"/>
    <s v="Gerado por conciliacao automatica REND PAGO APLIC AUT APR"/>
    <x v="0"/>
    <x v="0"/>
    <x v="0"/>
    <n v="2001"/>
    <x v="0"/>
    <n v="20017"/>
    <s v="CORPORATIVO (Comum)"/>
    <x v="1"/>
    <x v="0"/>
    <x v="0"/>
    <x v="0"/>
    <x v="3"/>
    <x v="3"/>
  </r>
  <r>
    <x v="7"/>
    <s v="HEVKEDE"/>
    <x v="14"/>
    <d v="2024-11-04T00:00:00"/>
    <d v="2024-11-04T00:00:00"/>
    <s v="'20241104002-REND"/>
    <s v="1 | 1"/>
    <x v="0"/>
    <x v="0"/>
    <n v="0.6"/>
    <x v="60"/>
    <x v="59"/>
    <s v="Gerado por conciliacao automatica REND PAGO APLIC AUT APR"/>
    <x v="0"/>
    <x v="0"/>
    <x v="0"/>
    <n v="2001"/>
    <x v="0"/>
    <n v="20017"/>
    <s v="CORPORATIVO (Comum)"/>
    <x v="1"/>
    <x v="0"/>
    <x v="0"/>
    <x v="0"/>
    <x v="3"/>
    <x v="3"/>
  </r>
  <r>
    <x v="7"/>
    <s v="HEVKEDE"/>
    <x v="14"/>
    <d v="2024-11-05T00:00:00"/>
    <d v="2024-11-05T00:00:00"/>
    <s v="'20241105002-REND"/>
    <s v="1 | 1"/>
    <x v="0"/>
    <x v="0"/>
    <n v="1.61"/>
    <x v="60"/>
    <x v="59"/>
    <s v="Gerado por conciliacao automatica REND PAGO APLIC AUT MAIS"/>
    <x v="0"/>
    <x v="0"/>
    <x v="0"/>
    <n v="2001"/>
    <x v="0"/>
    <n v="20017"/>
    <s v="CORPORATIVO (Comum)"/>
    <x v="1"/>
    <x v="0"/>
    <x v="0"/>
    <x v="0"/>
    <x v="3"/>
    <x v="3"/>
  </r>
  <r>
    <x v="7"/>
    <s v="HEVKEDE"/>
    <x v="14"/>
    <d v="2024-11-06T00:00:00"/>
    <d v="2024-11-06T00:00:00"/>
    <s v="'20241106001-REND"/>
    <s v="1 | 1"/>
    <x v="0"/>
    <x v="0"/>
    <n v="10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7"/>
    <s v="HEVKEDE"/>
    <x v="14"/>
    <d v="2024-11-21T00:00:00"/>
    <d v="2024-11-21T00:00:00"/>
    <s v="'20241121002-REND"/>
    <s v="1 | 1"/>
    <x v="0"/>
    <x v="0"/>
    <n v="0.37"/>
    <x v="60"/>
    <x v="59"/>
    <s v="Gerado por conciliacao automatica REND PAGO APLIC AUT APR"/>
    <x v="0"/>
    <x v="0"/>
    <x v="0"/>
    <n v="2001"/>
    <x v="0"/>
    <n v="20017"/>
    <s v="CORPORATIVO (Comum)"/>
    <x v="1"/>
    <x v="0"/>
    <x v="0"/>
    <x v="0"/>
    <x v="3"/>
    <x v="3"/>
  </r>
  <r>
    <x v="7"/>
    <s v="HEVKEDE"/>
    <x v="14"/>
    <d v="2024-11-22T00:00:00"/>
    <d v="2024-11-22T00:00:00"/>
    <s v="'20241122001-REND"/>
    <s v="1 | 1"/>
    <x v="0"/>
    <x v="0"/>
    <n v="10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7"/>
    <s v="HEVKEDE"/>
    <x v="0"/>
    <d v="2024-12-03T00:00:00"/>
    <d v="2024-12-03T00:00:00"/>
    <s v="'20241203002-REND"/>
    <s v="1 | 1"/>
    <x v="0"/>
    <x v="0"/>
    <n v="0.01"/>
    <x v="60"/>
    <x v="59"/>
    <s v="Gerado por conciliacao automatica REND PAGO APLIC AUT MAIS"/>
    <x v="0"/>
    <x v="0"/>
    <x v="0"/>
    <n v="2001"/>
    <x v="0"/>
    <n v="20017"/>
    <s v="CORPORATIVO (Comum)"/>
    <x v="1"/>
    <x v="0"/>
    <x v="0"/>
    <x v="0"/>
    <x v="3"/>
    <x v="3"/>
  </r>
  <r>
    <x v="7"/>
    <s v="HEVKEDE"/>
    <x v="0"/>
    <d v="2024-12-05T00:00:00"/>
    <d v="2024-12-05T00:00:00"/>
    <s v="'20241205002-REND"/>
    <s v="1 | 1"/>
    <x v="0"/>
    <x v="0"/>
    <n v="1000"/>
    <x v="1"/>
    <x v="1"/>
    <s v="Gerado por conciliacao automatica SISPAG ANSP REC"/>
    <x v="0"/>
    <x v="0"/>
    <x v="0"/>
    <n v="2001"/>
    <x v="0"/>
    <n v="20017"/>
    <s v="CORPORATIVO (Comum)"/>
    <x v="1"/>
    <x v="0"/>
    <x v="1"/>
    <x v="1"/>
    <x v="1"/>
    <x v="1"/>
  </r>
  <r>
    <x v="7"/>
    <s v="HEVKEDE"/>
    <x v="0"/>
    <d v="2024-12-20T00:00:00"/>
    <d v="2024-12-20T00:00:00"/>
    <s v="'20241220002-REND"/>
    <s v="1 | 1"/>
    <x v="0"/>
    <x v="0"/>
    <n v="0.82"/>
    <x v="60"/>
    <x v="59"/>
    <s v="Gerado por conciliacao automatica REND PAGO APLIC AUT MAIS"/>
    <x v="0"/>
    <x v="0"/>
    <x v="0"/>
    <n v="2001"/>
    <x v="0"/>
    <n v="20017"/>
    <s v="CORPORATIVO (Comum)"/>
    <x v="1"/>
    <x v="0"/>
    <x v="0"/>
    <x v="0"/>
    <x v="3"/>
    <x v="3"/>
  </r>
  <r>
    <x v="7"/>
    <s v="HEVKEDE"/>
    <x v="1"/>
    <d v="2025-01-03T00:00:00"/>
    <d v="2025-01-03T00:00:00"/>
    <s v="'20250103002-REND"/>
    <s v="1 | 1"/>
    <x v="0"/>
    <x v="0"/>
    <n v="0.25"/>
    <x v="60"/>
    <x v="59"/>
    <s v="Gerado por conciliacao automatica REND PAGO APLIC AUT APR"/>
    <x v="0"/>
    <x v="0"/>
    <x v="0"/>
    <n v="2001"/>
    <x v="0"/>
    <n v="20017"/>
    <s v="CORPORATIVO (Comum)"/>
    <x v="1"/>
    <x v="1"/>
    <x v="0"/>
    <x v="0"/>
    <x v="3"/>
    <x v="3"/>
  </r>
  <r>
    <x v="7"/>
    <s v="HEVKEDE"/>
    <x v="1"/>
    <d v="2025-01-06T00:00:00"/>
    <d v="2025-01-06T00:00:00"/>
    <s v="'20250106002-REND"/>
    <s v="1 | 1"/>
    <x v="0"/>
    <x v="0"/>
    <n v="1000"/>
    <x v="1"/>
    <x v="1"/>
    <s v="Gerado por conciliacao automatica SISPAG EKO TRANSPORTES"/>
    <x v="0"/>
    <x v="0"/>
    <x v="0"/>
    <n v="2001"/>
    <x v="0"/>
    <n v="20017"/>
    <s v="CORPORATIVO (Comum)"/>
    <x v="1"/>
    <x v="1"/>
    <x v="1"/>
    <x v="1"/>
    <x v="1"/>
    <x v="1"/>
  </r>
  <r>
    <x v="7"/>
    <s v="HEVKEDE"/>
    <x v="1"/>
    <d v="2025-01-21T00:00:00"/>
    <d v="2025-01-21T00:00:00"/>
    <s v="'20250121002-REND"/>
    <s v="1 | 1"/>
    <x v="0"/>
    <x v="0"/>
    <n v="1"/>
    <x v="60"/>
    <x v="59"/>
    <s v="Gerado por conciliacao automatica REND PAGO APLIC AUT MAIS"/>
    <x v="0"/>
    <x v="0"/>
    <x v="0"/>
    <n v="2001"/>
    <x v="0"/>
    <n v="20017"/>
    <s v="CORPORATIVO (Comum)"/>
    <x v="1"/>
    <x v="1"/>
    <x v="0"/>
    <x v="0"/>
    <x v="3"/>
    <x v="3"/>
  </r>
  <r>
    <x v="7"/>
    <s v="HEVKEDE"/>
    <x v="1"/>
    <d v="2025-01-29T00:00:00"/>
    <d v="2025-01-29T00:00:00"/>
    <s v="'20250129001-REND"/>
    <s v="1 | 1"/>
    <x v="0"/>
    <x v="0"/>
    <n v="1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7"/>
    <s v="HEVKEDE"/>
    <x v="2"/>
    <d v="2025-02-04T00:00:00"/>
    <d v="2025-02-04T00:00:00"/>
    <s v="'20250204002-REND"/>
    <s v="1 | 1"/>
    <x v="0"/>
    <x v="0"/>
    <n v="0.36"/>
    <x v="60"/>
    <x v="59"/>
    <s v="Gerado por conciliacao automatica REND PAGO APLIC AUT MAIS"/>
    <x v="0"/>
    <x v="0"/>
    <x v="0"/>
    <n v="2001"/>
    <x v="0"/>
    <n v="20017"/>
    <s v="CORPORATIVO (Comum)"/>
    <x v="1"/>
    <x v="1"/>
    <x v="0"/>
    <x v="0"/>
    <x v="3"/>
    <x v="3"/>
  </r>
  <r>
    <x v="7"/>
    <s v="HEVKEDE"/>
    <x v="2"/>
    <d v="2025-02-05T00:00:00"/>
    <d v="2025-02-05T00:00:00"/>
    <s v="'20250205002-REND"/>
    <s v="1 | 1"/>
    <x v="0"/>
    <x v="0"/>
    <n v="1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7"/>
    <s v="ITAU UNIBANCO S.A."/>
    <x v="4"/>
    <d v="2024-01-03T00:00:00"/>
    <d v="2024-01-03T00:00:00"/>
    <s v="'20240103001-TAR"/>
    <s v="1 | 1"/>
    <x v="2"/>
    <x v="0"/>
    <n v="-118"/>
    <x v="3"/>
    <x v="3"/>
    <s v="Gerado por conciliacao automatica TAR PLANO ADAPT 1 12/23"/>
    <x v="0"/>
    <x v="0"/>
    <x v="0"/>
    <n v="2001"/>
    <x v="0"/>
    <n v="20011"/>
    <s v="CORPORATIVO (Administrativo)"/>
    <x v="1"/>
    <x v="1"/>
    <x v="0"/>
    <x v="0"/>
    <x v="3"/>
    <x v="3"/>
  </r>
  <r>
    <x v="7"/>
    <s v="ITAU UNIBANCO S.A."/>
    <x v="5"/>
    <d v="2024-02-02T00:00:00"/>
    <d v="2024-02-02T00:00:00"/>
    <s v="'20240202001-TAR"/>
    <s v="1 | 1"/>
    <x v="2"/>
    <x v="0"/>
    <n v="-118"/>
    <x v="3"/>
    <x v="3"/>
    <s v="Gerado por conciliacao automatica TAR PLANO ADAPT 1 01/24"/>
    <x v="0"/>
    <x v="0"/>
    <x v="0"/>
    <n v="2001"/>
    <x v="0"/>
    <n v="20011"/>
    <s v="CORPORATIVO (Administrativo)"/>
    <x v="1"/>
    <x v="1"/>
    <x v="0"/>
    <x v="0"/>
    <x v="3"/>
    <x v="3"/>
  </r>
  <r>
    <x v="7"/>
    <s v="ITAU UNIBANCO S.A."/>
    <x v="6"/>
    <d v="2024-03-04T00:00:00"/>
    <d v="2024-03-04T00:00:00"/>
    <s v="'20240304001-TAR"/>
    <s v="1 | 1"/>
    <x v="2"/>
    <x v="0"/>
    <n v="-139"/>
    <x v="3"/>
    <x v="3"/>
    <s v="Gerado por conciliacao automatica TAR PLANO ADAPT 1 02/24"/>
    <x v="0"/>
    <x v="0"/>
    <x v="0"/>
    <n v="2001"/>
    <x v="0"/>
    <n v="20011"/>
    <s v="CORPORATIVO (Administrativo)"/>
    <x v="1"/>
    <x v="1"/>
    <x v="0"/>
    <x v="0"/>
    <x v="3"/>
    <x v="3"/>
  </r>
  <r>
    <x v="7"/>
    <s v="ITAU UNIBANCO S.A."/>
    <x v="7"/>
    <d v="2024-04-02T00:00:00"/>
    <d v="2024-04-02T00:00:00"/>
    <s v="'20240402001-TAR"/>
    <s v="1 | 1"/>
    <x v="2"/>
    <x v="0"/>
    <n v="-139"/>
    <x v="3"/>
    <x v="3"/>
    <s v="Gerado por conciliacao automatica TAR PLANO ADAPT 1 03/24"/>
    <x v="0"/>
    <x v="0"/>
    <x v="0"/>
    <n v="2001"/>
    <x v="0"/>
    <n v="20011"/>
    <s v="CORPORATIVO (Administrativo)"/>
    <x v="1"/>
    <x v="3"/>
    <x v="0"/>
    <x v="0"/>
    <x v="3"/>
    <x v="3"/>
  </r>
  <r>
    <x v="7"/>
    <s v="ITAU UNIBANCO S.A."/>
    <x v="8"/>
    <d v="2024-05-03T00:00:00"/>
    <d v="2024-05-03T00:00:00"/>
    <s v="'20240503001-TAR"/>
    <s v="1 | 1"/>
    <x v="2"/>
    <x v="0"/>
    <n v="-139"/>
    <x v="3"/>
    <x v="3"/>
    <s v="Gerado por conciliacao automatica TAR PLANO ADAPT 1 04/24"/>
    <x v="0"/>
    <x v="0"/>
    <x v="0"/>
    <n v="2001"/>
    <x v="0"/>
    <n v="20011"/>
    <s v="CORPORATIVO (Administrativo)"/>
    <x v="1"/>
    <x v="3"/>
    <x v="0"/>
    <x v="0"/>
    <x v="3"/>
    <x v="3"/>
  </r>
  <r>
    <x v="7"/>
    <s v="ITAU UNIBANCO S.A."/>
    <x v="9"/>
    <d v="2024-06-04T00:00:00"/>
    <d v="2024-06-04T00:00:00"/>
    <s v="'20240604001-TAR"/>
    <s v="1 | 1"/>
    <x v="2"/>
    <x v="0"/>
    <n v="-139"/>
    <x v="3"/>
    <x v="3"/>
    <s v="Gerado por conciliacao automatica TAR PLANO ADAPT 1 05/24"/>
    <x v="0"/>
    <x v="0"/>
    <x v="0"/>
    <n v="2001"/>
    <x v="0"/>
    <n v="20011"/>
    <s v="CORPORATIVO (Administrativo)"/>
    <x v="1"/>
    <x v="3"/>
    <x v="0"/>
    <x v="0"/>
    <x v="3"/>
    <x v="3"/>
  </r>
  <r>
    <x v="7"/>
    <s v="ITAU UNIBANCO S.A."/>
    <x v="10"/>
    <d v="2024-07-02T00:00:00"/>
    <d v="2024-07-02T00:00:00"/>
    <s v="'20240702002-TAR"/>
    <s v="1 | 1"/>
    <x v="2"/>
    <x v="0"/>
    <n v="-139"/>
    <x v="3"/>
    <x v="3"/>
    <s v="Gerado por conciliacao automatica TAR PLANO ADAPT 1 06/24"/>
    <x v="0"/>
    <x v="0"/>
    <x v="0"/>
    <n v="2001"/>
    <x v="0"/>
    <n v="20011"/>
    <s v="CORPORATIVO (Administrativo)"/>
    <x v="1"/>
    <x v="4"/>
    <x v="0"/>
    <x v="0"/>
    <x v="3"/>
    <x v="3"/>
  </r>
  <r>
    <x v="7"/>
    <s v="ITAU UNIBANCO S.A."/>
    <x v="11"/>
    <d v="2024-08-02T00:00:00"/>
    <d v="2024-08-02T00:00:00"/>
    <s v="'20240802001-TAR"/>
    <s v="1 | 1"/>
    <x v="2"/>
    <x v="0"/>
    <n v="-139"/>
    <x v="3"/>
    <x v="3"/>
    <s v="Gerado por conciliacao automatica TAR PLANO ADAPT 1 07/24"/>
    <x v="0"/>
    <x v="0"/>
    <x v="0"/>
    <n v="2001"/>
    <x v="0"/>
    <n v="20011"/>
    <s v="CORPORATIVO (Administrativo)"/>
    <x v="1"/>
    <x v="4"/>
    <x v="0"/>
    <x v="0"/>
    <x v="3"/>
    <x v="3"/>
  </r>
  <r>
    <x v="7"/>
    <s v="ITAU UNIBANCO S.A."/>
    <x v="12"/>
    <d v="2024-09-03T00:00:00"/>
    <d v="2024-09-03T00:00:00"/>
    <s v="'20240903001-TAR"/>
    <s v="1 | 1"/>
    <x v="2"/>
    <x v="0"/>
    <n v="-139"/>
    <x v="3"/>
    <x v="3"/>
    <s v="Gerado por conciliacao automatica TAR PLANO ADAPT 1 08/24"/>
    <x v="0"/>
    <x v="0"/>
    <x v="0"/>
    <n v="2001"/>
    <x v="0"/>
    <n v="20011"/>
    <s v="CORPORATIVO (Administrativo)"/>
    <x v="1"/>
    <x v="4"/>
    <x v="0"/>
    <x v="0"/>
    <x v="3"/>
    <x v="3"/>
  </r>
  <r>
    <x v="7"/>
    <s v="ITAU UNIBANCO S.A."/>
    <x v="13"/>
    <d v="2024-10-02T00:00:00"/>
    <d v="2024-10-02T00:00:00"/>
    <s v="'20241002001-TAR"/>
    <s v="1 | 1"/>
    <x v="2"/>
    <x v="0"/>
    <n v="-139"/>
    <x v="3"/>
    <x v="3"/>
    <s v="Gerado por conciliacao automatica TAR PLANO ADAPT 1 09/24"/>
    <x v="0"/>
    <x v="0"/>
    <x v="0"/>
    <n v="2001"/>
    <x v="0"/>
    <n v="20011"/>
    <s v="CORPORATIVO (Administrativo)"/>
    <x v="1"/>
    <x v="0"/>
    <x v="0"/>
    <x v="0"/>
    <x v="3"/>
    <x v="3"/>
  </r>
  <r>
    <x v="7"/>
    <s v="ITAU UNIBANCO S.A."/>
    <x v="14"/>
    <d v="2024-11-04T00:00:00"/>
    <d v="2024-11-04T00:00:00"/>
    <s v="'20241104001-TAR"/>
    <s v="1 | 1"/>
    <x v="2"/>
    <x v="0"/>
    <n v="-139"/>
    <x v="3"/>
    <x v="3"/>
    <s v="Gerado por conciliacao automatica TAR PLANO ADAPT 1 10/24"/>
    <x v="0"/>
    <x v="0"/>
    <x v="0"/>
    <n v="2001"/>
    <x v="0"/>
    <n v="20011"/>
    <s v="CORPORATIVO (Administrativo)"/>
    <x v="1"/>
    <x v="0"/>
    <x v="0"/>
    <x v="0"/>
    <x v="3"/>
    <x v="3"/>
  </r>
  <r>
    <x v="7"/>
    <s v="ITAU UNIBANCO S.A."/>
    <x v="0"/>
    <d v="2024-12-03T00:00:00"/>
    <d v="2024-12-03T00:00:00"/>
    <s v="'20241203001-TAR"/>
    <s v="1 | 1"/>
    <x v="2"/>
    <x v="0"/>
    <n v="-139"/>
    <x v="3"/>
    <x v="3"/>
    <s v="Gerado por conciliacao automatica TAR PLANO ADAPT 1 11/24"/>
    <x v="0"/>
    <x v="0"/>
    <x v="0"/>
    <n v="2001"/>
    <x v="0"/>
    <n v="20011"/>
    <s v="CORPORATIVO (Administrativo)"/>
    <x v="1"/>
    <x v="0"/>
    <x v="0"/>
    <x v="0"/>
    <x v="3"/>
    <x v="3"/>
  </r>
  <r>
    <x v="7"/>
    <s v="ITAU UNIBANCO S.A."/>
    <x v="1"/>
    <d v="2025-01-03T00:00:00"/>
    <d v="2025-01-03T00:00:00"/>
    <s v="'20250103001-TAR"/>
    <s v="1 | 1"/>
    <x v="2"/>
    <x v="0"/>
    <n v="-139"/>
    <x v="3"/>
    <x v="3"/>
    <s v="Gerado por conciliacao automatica TAR PLANO ADAPT 1 12/24"/>
    <x v="0"/>
    <x v="0"/>
    <x v="0"/>
    <n v="2001"/>
    <x v="0"/>
    <n v="20011"/>
    <s v="CORPORATIVO (Administrativo)"/>
    <x v="1"/>
    <x v="1"/>
    <x v="0"/>
    <x v="0"/>
    <x v="3"/>
    <x v="3"/>
  </r>
  <r>
    <x v="7"/>
    <s v="ITAU UNIBANCO S.A."/>
    <x v="2"/>
    <d v="2025-02-04T00:00:00"/>
    <d v="2025-02-04T00:00:00"/>
    <s v="'20250204001-TAR"/>
    <s v="1 | 1"/>
    <x v="2"/>
    <x v="0"/>
    <n v="-139"/>
    <x v="3"/>
    <x v="3"/>
    <s v="Gerado por conciliacao automatica TAR PLANO ADAPT 1 01/25"/>
    <x v="0"/>
    <x v="0"/>
    <x v="0"/>
    <n v="2001"/>
    <x v="0"/>
    <n v="20011"/>
    <s v="CORPORATIVO (Administrativo)"/>
    <x v="1"/>
    <x v="1"/>
    <x v="0"/>
    <x v="0"/>
    <x v="3"/>
    <x v="3"/>
  </r>
  <r>
    <x v="7"/>
    <s v="SECRETARIA DA RECEITA FEDERAL DO BRASIL - RFB"/>
    <x v="7"/>
    <d v="2024-04-12T00:00:00"/>
    <d v="2024-04-15T00:00:00"/>
    <s v="'1025035"/>
    <s v="1 | 1"/>
    <x v="1"/>
    <x v="0"/>
    <n v="-200"/>
    <x v="2"/>
    <x v="2"/>
    <s v="REF. DARF HEVKEDE 24"/>
    <x v="0"/>
    <x v="1"/>
    <x v="0"/>
    <n v="2001"/>
    <x v="0"/>
    <n v="20011"/>
    <s v="CORPORATIVO (Administrativo)"/>
    <x v="1"/>
    <x v="3"/>
    <x v="2"/>
    <x v="2"/>
    <x v="2"/>
    <x v="2"/>
  </r>
  <r>
    <x v="8"/>
    <s v="CAMARGO &amp; OLIVEIRA ASSESSORIA CONTABIL LTDA"/>
    <x v="5"/>
    <d v="2024-02-22T00:00:00"/>
    <d v="2024-02-28T00:00:00"/>
    <s v="'02 2024"/>
    <s v="1 | 2"/>
    <x v="8"/>
    <x v="0"/>
    <n v="-650"/>
    <x v="81"/>
    <x v="80"/>
    <s v="REF. ALTERAÃ‡ÃƒO CONTRATUAL HK"/>
    <x v="5"/>
    <x v="0"/>
    <x v="0"/>
    <n v="3001"/>
    <x v="5"/>
    <n v="30011"/>
    <s v="CONTROLADORIA (Administrativo)"/>
    <x v="0"/>
    <x v="1"/>
    <x v="0"/>
    <x v="0"/>
    <x v="10"/>
    <x v="10"/>
  </r>
  <r>
    <x v="8"/>
    <s v="CAMARGO &amp; OLIVEIRA ASSESSORIA CONTABIL LTDA"/>
    <x v="5"/>
    <d v="2024-02-22T00:00:00"/>
    <d v="2024-03-06T00:00:00"/>
    <s v="'02 2024"/>
    <s v="2 | 2"/>
    <x v="8"/>
    <x v="0"/>
    <n v="-650"/>
    <x v="81"/>
    <x v="80"/>
    <s v="REF. ALTERAÃ‡ÃƒO CONTRATUAL HK"/>
    <x v="5"/>
    <x v="0"/>
    <x v="0"/>
    <n v="3001"/>
    <x v="5"/>
    <n v="30011"/>
    <s v="CONTROLADORIA (Administrativo)"/>
    <x v="0"/>
    <x v="1"/>
    <x v="0"/>
    <x v="0"/>
    <x v="10"/>
    <x v="10"/>
  </r>
  <r>
    <x v="8"/>
    <s v="CERTSEC - AR E SERVICOS DIGITAIS LTDA"/>
    <x v="5"/>
    <d v="2024-02-21T00:00:00"/>
    <d v="2024-02-23T00:00:00"/>
    <s v="'4848"/>
    <s v="1 | 1"/>
    <x v="10"/>
    <x v="0"/>
    <n v="-227.7"/>
    <x v="59"/>
    <x v="58"/>
    <s v="REF.  CERTIFICADO DIGITAL "/>
    <x v="5"/>
    <x v="0"/>
    <x v="0"/>
    <n v="3001"/>
    <x v="5"/>
    <n v="30011"/>
    <s v="CONTROLADORIA (Administrativo)"/>
    <x v="0"/>
    <x v="1"/>
    <x v="0"/>
    <x v="0"/>
    <x v="10"/>
    <x v="10"/>
  </r>
  <r>
    <x v="8"/>
    <s v="CERTSEC - AR E SERVICOS DIGITAIS LTDA"/>
    <x v="6"/>
    <d v="2024-03-15T00:00:00"/>
    <d v="2024-03-15T00:00:00"/>
    <s v="'1023683"/>
    <s v="1 | 1"/>
    <x v="6"/>
    <x v="0"/>
    <n v="-157.69999999999999"/>
    <x v="59"/>
    <x v="58"/>
    <s v="REF.  CERTIFICADO DIGITAL "/>
    <x v="5"/>
    <x v="0"/>
    <x v="0"/>
    <n v="3001"/>
    <x v="5"/>
    <n v="30011"/>
    <s v="CONTROLADORIA (Administrativo)"/>
    <x v="0"/>
    <x v="1"/>
    <x v="0"/>
    <x v="0"/>
    <x v="10"/>
    <x v="10"/>
  </r>
  <r>
    <x v="8"/>
    <s v="CERTSEC - AR E SERVICOS DIGITAIS LTDA"/>
    <x v="7"/>
    <d v="2024-04-10T00:00:00"/>
    <d v="2024-04-15T00:00:00"/>
    <s v="'4923"/>
    <s v="1 | 1"/>
    <x v="10"/>
    <x v="0"/>
    <n v="-157.69999999999999"/>
    <x v="59"/>
    <x v="58"/>
    <s v="REF.  CERTESEC AR E SERVIÃ‡OS DIGITAIS - PF HUGO "/>
    <x v="5"/>
    <x v="0"/>
    <x v="0"/>
    <n v="3001"/>
    <x v="5"/>
    <n v="30011"/>
    <s v="CONTROLADORIA (Administrativo)"/>
    <x v="0"/>
    <x v="3"/>
    <x v="0"/>
    <x v="0"/>
    <x v="10"/>
    <x v="10"/>
  </r>
  <r>
    <x v="8"/>
    <s v="DEPARTAMENTO DE TRANSITO DO ESTADO DO RIO DE JANEIRO"/>
    <x v="4"/>
    <d v="2024-01-17T00:00:00"/>
    <d v="2024-01-17T00:00:00"/>
    <s v="'1022009"/>
    <s v="1 | 1"/>
    <x v="1"/>
    <x v="0"/>
    <n v="-1790.3"/>
    <x v="62"/>
    <x v="61"/>
    <s v="REF. MULTAS OFICINA HK"/>
    <x v="10"/>
    <x v="0"/>
    <x v="0"/>
    <n v="7001"/>
    <x v="11"/>
    <n v="70017"/>
    <s v="OFICINA (Comum)"/>
    <x v="0"/>
    <x v="1"/>
    <x v="9"/>
    <x v="9"/>
    <x v="12"/>
    <x v="12"/>
  </r>
  <r>
    <x v="8"/>
    <s v="DEPARTAMENTO DE TRANSITO DO ESTADO DO RIO DE JANEIRO"/>
    <x v="4"/>
    <d v="2024-01-17T00:00:00"/>
    <d v="2024-01-18T00:00:00"/>
    <s v="'1022035"/>
    <s v="1 | 1"/>
    <x v="1"/>
    <x v="0"/>
    <n v="-191.88"/>
    <x v="35"/>
    <x v="35"/>
    <s v="REF. LMF 9E16"/>
    <x v="5"/>
    <x v="0"/>
    <x v="0"/>
    <n v="3001"/>
    <x v="5"/>
    <n v="30011"/>
    <s v="CONTROLADORIA (Administrativo)"/>
    <x v="0"/>
    <x v="1"/>
    <x v="9"/>
    <x v="9"/>
    <x v="12"/>
    <x v="12"/>
  </r>
  <r>
    <x v="8"/>
    <s v="DEPARTAMENTO DE TRANSITO DO ESTADO DO RIO DE JANEIRO"/>
    <x v="8"/>
    <d v="2024-05-07T00:00:00"/>
    <d v="2024-05-07T00:00:00"/>
    <s v="'1026009"/>
    <s v="1 | 1"/>
    <x v="1"/>
    <x v="0"/>
    <n v="-268.64999999999998"/>
    <x v="35"/>
    <x v="35"/>
    <s v="REF. SOLICITAÃ‡ÃƒO DE PGTO . DETRAN -  GRT - PLACA - LRN6J60"/>
    <x v="5"/>
    <x v="0"/>
    <x v="0"/>
    <n v="3001"/>
    <x v="5"/>
    <n v="30011"/>
    <s v="CONTROLADORIA (Administrativo)"/>
    <x v="0"/>
    <x v="3"/>
    <x v="9"/>
    <x v="9"/>
    <x v="12"/>
    <x v="12"/>
  </r>
  <r>
    <x v="8"/>
    <s v="DEPARTAMENTO DE TRANSITO DO ESTADO DO RIO DE JANEIRO"/>
    <x v="8"/>
    <d v="2024-05-07T00:00:00"/>
    <d v="2024-05-07T00:00:00"/>
    <s v="'1026010"/>
    <s v="1 | 1"/>
    <x v="1"/>
    <x v="0"/>
    <n v="-268.64999999999998"/>
    <x v="35"/>
    <x v="35"/>
    <s v="REF. SOLICITAÃ‡ÃƒO DE PGTO . DETRAN -  GRT - PLACA - LQH5290"/>
    <x v="5"/>
    <x v="0"/>
    <x v="0"/>
    <n v="3001"/>
    <x v="5"/>
    <n v="30011"/>
    <s v="CONTROLADORIA (Administrativo)"/>
    <x v="0"/>
    <x v="3"/>
    <x v="9"/>
    <x v="9"/>
    <x v="12"/>
    <x v="12"/>
  </r>
  <r>
    <x v="8"/>
    <s v="DEPARTAMENTO DE TRANSITO DO ESTADO DO RIO DE JANEIRO"/>
    <x v="8"/>
    <d v="2024-05-07T00:00:00"/>
    <d v="2024-05-07T00:00:00"/>
    <s v="'1026011"/>
    <s v="1 | 1"/>
    <x v="1"/>
    <x v="0"/>
    <n v="-268.64999999999998"/>
    <x v="35"/>
    <x v="35"/>
    <s v="REF. SOLICITAÃ‡ÃƒO DE PGTO . DETRAN -  GRT - PLACA - LMQ9B70"/>
    <x v="5"/>
    <x v="0"/>
    <x v="0"/>
    <n v="3001"/>
    <x v="5"/>
    <n v="30011"/>
    <s v="CONTROLADORIA (Administrativo)"/>
    <x v="0"/>
    <x v="3"/>
    <x v="9"/>
    <x v="9"/>
    <x v="12"/>
    <x v="12"/>
  </r>
  <r>
    <x v="8"/>
    <s v="DEPARTAMENTO DE TRANSITO DO ESTADO DO RIO DE JANEIRO"/>
    <x v="8"/>
    <d v="2024-05-07T00:00:00"/>
    <d v="2024-05-07T00:00:00"/>
    <s v="'1026013"/>
    <s v="1 | 1"/>
    <x v="1"/>
    <x v="0"/>
    <n v="-268.64999999999998"/>
    <x v="35"/>
    <x v="35"/>
    <s v="REF. SOLICITAÃ‡ÃƒO DE PGTO . DETRAN -  GRT - PLACA - KOU8340"/>
    <x v="5"/>
    <x v="0"/>
    <x v="0"/>
    <n v="3001"/>
    <x v="5"/>
    <n v="30011"/>
    <s v="CONTROLADORIA (Administrativo)"/>
    <x v="0"/>
    <x v="3"/>
    <x v="9"/>
    <x v="9"/>
    <x v="12"/>
    <x v="12"/>
  </r>
  <r>
    <x v="8"/>
    <s v="DEPARTAMENTO DE TRANSITO DO ESTADO DO RIO DE JANEIRO"/>
    <x v="8"/>
    <d v="2024-05-07T00:00:00"/>
    <d v="2024-05-07T00:00:00"/>
    <s v="'1026016"/>
    <s v="1 | 1"/>
    <x v="1"/>
    <x v="0"/>
    <n v="-268.64999999999998"/>
    <x v="35"/>
    <x v="35"/>
    <s v="REF. SOLICITAÃ‡ÃƒO DE PGTO . DETRAN -  GRT - PLACA - LMM2972"/>
    <x v="5"/>
    <x v="0"/>
    <x v="0"/>
    <n v="3001"/>
    <x v="5"/>
    <n v="30011"/>
    <s v="CONTROLADORIA (Administrativo)"/>
    <x v="0"/>
    <x v="3"/>
    <x v="9"/>
    <x v="9"/>
    <x v="12"/>
    <x v="12"/>
  </r>
  <r>
    <x v="8"/>
    <s v="DEPARTAMENTO DE TRANSITO DO ESTADO DO RIO DE JANEIRO"/>
    <x v="8"/>
    <d v="2024-05-07T00:00:00"/>
    <d v="2024-05-07T00:00:00"/>
    <s v="'1026017"/>
    <s v="1 | 1"/>
    <x v="1"/>
    <x v="0"/>
    <n v="-268.64999999999998"/>
    <x v="35"/>
    <x v="35"/>
    <s v="REF. SOLICITAÃ‡ÃƒO DE PGTO . DETRAN -  GRT - PLACA - LLD1F32"/>
    <x v="5"/>
    <x v="0"/>
    <x v="0"/>
    <n v="3001"/>
    <x v="5"/>
    <n v="30011"/>
    <s v="CONTROLADORIA (Administrativo)"/>
    <x v="0"/>
    <x v="3"/>
    <x v="9"/>
    <x v="9"/>
    <x v="12"/>
    <x v="12"/>
  </r>
  <r>
    <x v="8"/>
    <s v="DEPARTAMENTO DE TRANSITO DO ESTADO DO RIO DE JANEIRO"/>
    <x v="8"/>
    <d v="2024-05-07T00:00:00"/>
    <d v="2024-05-07T00:00:00"/>
    <s v="'1026018"/>
    <s v="1 | 1"/>
    <x v="1"/>
    <x v="0"/>
    <n v="-268.64999999999998"/>
    <x v="35"/>
    <x v="35"/>
    <s v="REF. SOLICITAÃ‡ÃƒO DE PGTO . DETRAN -  GRT - PLACA - KXU4451"/>
    <x v="5"/>
    <x v="0"/>
    <x v="0"/>
    <n v="3001"/>
    <x v="5"/>
    <n v="30011"/>
    <s v="CONTROLADORIA (Administrativo)"/>
    <x v="0"/>
    <x v="3"/>
    <x v="9"/>
    <x v="9"/>
    <x v="12"/>
    <x v="12"/>
  </r>
  <r>
    <x v="8"/>
    <s v="DEPARTAMENTO DE TRANSITO DO ESTADO DO RIO DE JANEIRO"/>
    <x v="8"/>
    <d v="2024-05-07T00:00:00"/>
    <d v="2024-05-08T00:00:00"/>
    <s v="'1026120"/>
    <s v="1 | 1"/>
    <x v="1"/>
    <x v="0"/>
    <n v="-268.64999999999998"/>
    <x v="35"/>
    <x v="35"/>
    <s v="REF. SOLICITAÃ‡ÃƒO DE PGTO . DETRAN -  GRT - PLACA - LTB8064"/>
    <x v="5"/>
    <x v="0"/>
    <x v="0"/>
    <n v="3001"/>
    <x v="5"/>
    <n v="30011"/>
    <s v="CONTROLADORIA (Administrativo)"/>
    <x v="0"/>
    <x v="3"/>
    <x v="9"/>
    <x v="9"/>
    <x v="12"/>
    <x v="12"/>
  </r>
  <r>
    <x v="8"/>
    <s v="DEPARTAMENTO DE TRANSITO DO ESTADO DO RIO DE JANEIRO"/>
    <x v="8"/>
    <d v="2024-05-07T00:00:00"/>
    <d v="2024-05-08T00:00:00"/>
    <s v="'1026121"/>
    <s v="1 | 1"/>
    <x v="1"/>
    <x v="0"/>
    <n v="-268.64999999999998"/>
    <x v="35"/>
    <x v="35"/>
    <s v="REF. SOLICITAÃ‡ÃƒO DE PGTO . DETRAN -  GRT - PLACA - KYP3495"/>
    <x v="5"/>
    <x v="0"/>
    <x v="0"/>
    <n v="3001"/>
    <x v="5"/>
    <n v="30011"/>
    <s v="CONTROLADORIA (Administrativo)"/>
    <x v="0"/>
    <x v="3"/>
    <x v="9"/>
    <x v="9"/>
    <x v="12"/>
    <x v="12"/>
  </r>
  <r>
    <x v="8"/>
    <s v="DEPARTAMENTO DE TRANSITO DO ESTADO DO RIO DE JANEIRO"/>
    <x v="8"/>
    <d v="2024-05-08T00:00:00"/>
    <d v="2024-05-08T00:00:00"/>
    <s v="'1026127"/>
    <s v="1 | 1"/>
    <x v="1"/>
    <x v="0"/>
    <n v="-268.64999999999998"/>
    <x v="35"/>
    <x v="35"/>
    <s v="REF. SOLICITAÃ‡ÃƒO DE PGTO . DETRAN -  GRT - PLACA - LMQ9A84"/>
    <x v="5"/>
    <x v="0"/>
    <x v="0"/>
    <n v="3001"/>
    <x v="5"/>
    <n v="30011"/>
    <s v="CONTROLADORIA (Administrativo)"/>
    <x v="0"/>
    <x v="3"/>
    <x v="9"/>
    <x v="9"/>
    <x v="12"/>
    <x v="12"/>
  </r>
  <r>
    <x v="8"/>
    <s v="DEPARTAMENTO DE TRANSITO DO ESTADO DO RIO DE JANEIRO"/>
    <x v="8"/>
    <d v="2024-05-08T00:00:00"/>
    <d v="2024-05-08T00:00:00"/>
    <s v="'1026128"/>
    <s v="1 | 1"/>
    <x v="1"/>
    <x v="0"/>
    <n v="-268.64999999999998"/>
    <x v="35"/>
    <x v="35"/>
    <s v="REF. SOLICITAÃ‡ÃƒO DE PGTO . DETRAN -  GRT - PLACA - LMM2974"/>
    <x v="5"/>
    <x v="0"/>
    <x v="0"/>
    <n v="3001"/>
    <x v="5"/>
    <n v="30011"/>
    <s v="CONTROLADORIA (Administrativo)"/>
    <x v="0"/>
    <x v="3"/>
    <x v="9"/>
    <x v="9"/>
    <x v="12"/>
    <x v="12"/>
  </r>
  <r>
    <x v="8"/>
    <s v="DEPARTAMENTO DE TRANSITO DO ESTADO DO RIO DE JANEIRO"/>
    <x v="8"/>
    <d v="2024-05-08T00:00:00"/>
    <d v="2024-05-08T00:00:00"/>
    <s v="'1026129"/>
    <s v="1 | 1"/>
    <x v="1"/>
    <x v="0"/>
    <n v="-268.64999999999998"/>
    <x v="35"/>
    <x v="35"/>
    <s v="REF. SOLICITAÃ‡ÃƒO DE PGTO . DETRAN -  GRT - PLACA - KWK4594"/>
    <x v="5"/>
    <x v="0"/>
    <x v="0"/>
    <n v="3001"/>
    <x v="5"/>
    <n v="30011"/>
    <s v="CONTROLADORIA (Administrativo)"/>
    <x v="0"/>
    <x v="3"/>
    <x v="9"/>
    <x v="9"/>
    <x v="12"/>
    <x v="12"/>
  </r>
  <r>
    <x v="8"/>
    <s v="DEPARTAMENTO DE TRANSITO DO ESTADO DO RIO DE JANEIRO"/>
    <x v="8"/>
    <d v="2024-05-08T00:00:00"/>
    <d v="2024-05-08T00:00:00"/>
    <s v="'1026130"/>
    <s v="1 | 1"/>
    <x v="1"/>
    <x v="0"/>
    <n v="-268.64999999999998"/>
    <x v="35"/>
    <x v="35"/>
    <s v="REF. SOLICITAÃ‡ÃƒO DE PGTO . DETRAN -  GRT - PLACA - KQY4F04"/>
    <x v="5"/>
    <x v="0"/>
    <x v="0"/>
    <n v="3001"/>
    <x v="5"/>
    <n v="30011"/>
    <s v="CONTROLADORIA (Administrativo)"/>
    <x v="0"/>
    <x v="3"/>
    <x v="9"/>
    <x v="9"/>
    <x v="12"/>
    <x v="12"/>
  </r>
  <r>
    <x v="8"/>
    <s v="DEPARTAMENTO DE TRANSITO DO ESTADO DO RIO DE JANEIRO"/>
    <x v="8"/>
    <d v="2024-05-08T00:00:00"/>
    <d v="2024-05-08T00:00:00"/>
    <s v="'1026132"/>
    <s v="1 | 1"/>
    <x v="1"/>
    <x v="0"/>
    <n v="-268.64999999999998"/>
    <x v="35"/>
    <x v="35"/>
    <s v="REF. SOLICITAÃ‡ÃƒO DE PGTO . DETRAN -  GRT - PLACA - LTI5E23"/>
    <x v="5"/>
    <x v="0"/>
    <x v="0"/>
    <n v="3001"/>
    <x v="5"/>
    <n v="30011"/>
    <s v="CONTROLADORIA (Administrativo)"/>
    <x v="0"/>
    <x v="3"/>
    <x v="9"/>
    <x v="9"/>
    <x v="12"/>
    <x v="12"/>
  </r>
  <r>
    <x v="8"/>
    <s v="DEPARTAMENTO DE TRANSITO DO ESTADO DO RIO DE JANEIRO"/>
    <x v="8"/>
    <d v="2024-05-10T00:00:00"/>
    <d v="2024-05-10T00:00:00"/>
    <s v="'1026235"/>
    <s v="1 | 1"/>
    <x v="1"/>
    <x v="0"/>
    <n v="-268.64999999999998"/>
    <x v="35"/>
    <x v="35"/>
    <s v="REF. SOLICITAÃ‡ÃƒO DE PGTO . DETRAN -  GRT - PLACA - LTF7618"/>
    <x v="5"/>
    <x v="0"/>
    <x v="0"/>
    <n v="3001"/>
    <x v="5"/>
    <n v="30011"/>
    <s v="CONTROLADORIA (Administrativo)"/>
    <x v="0"/>
    <x v="3"/>
    <x v="9"/>
    <x v="9"/>
    <x v="12"/>
    <x v="12"/>
  </r>
  <r>
    <x v="8"/>
    <s v="DEPARTAMENTO DE TRANSITO DO ESTADO DO RIO DE JANEIRO"/>
    <x v="8"/>
    <d v="2024-05-10T00:00:00"/>
    <d v="2024-05-10T00:00:00"/>
    <s v="'1026236"/>
    <s v="1 | 1"/>
    <x v="1"/>
    <x v="0"/>
    <n v="-268.64999999999998"/>
    <x v="35"/>
    <x v="35"/>
    <s v="REF. SOLICITAÃ‡ÃƒO DE PGTO . DETRAN -  GRT - PLACA - KYU8670"/>
    <x v="5"/>
    <x v="0"/>
    <x v="0"/>
    <n v="3001"/>
    <x v="5"/>
    <n v="30011"/>
    <s v="CONTROLADORIA (Administrativo)"/>
    <x v="0"/>
    <x v="3"/>
    <x v="9"/>
    <x v="9"/>
    <x v="12"/>
    <x v="12"/>
  </r>
  <r>
    <x v="8"/>
    <s v="DEPARTAMENTO DE TRANSITO DO ESTADO DO RIO DE JANEIRO"/>
    <x v="8"/>
    <d v="2024-05-10T00:00:00"/>
    <d v="2024-05-10T00:00:00"/>
    <s v="'1026238"/>
    <s v="1 | 1"/>
    <x v="1"/>
    <x v="0"/>
    <n v="-191.88"/>
    <x v="35"/>
    <x v="35"/>
    <s v="REF. SOLICITAÃ‡ÃƒO DE PGTO . DETRAN -  GRT 2023 - PLACA - KYU8670"/>
    <x v="5"/>
    <x v="0"/>
    <x v="0"/>
    <n v="3001"/>
    <x v="5"/>
    <n v="30011"/>
    <s v="CONTROLADORIA (Administrativo)"/>
    <x v="0"/>
    <x v="3"/>
    <x v="9"/>
    <x v="9"/>
    <x v="12"/>
    <x v="12"/>
  </r>
  <r>
    <x v="8"/>
    <s v="DEPARTAMENTO DE TRANSITO DO ESTADO DO RIO DE JANEIRO"/>
    <x v="8"/>
    <d v="2024-05-10T00:00:00"/>
    <d v="2024-05-10T00:00:00"/>
    <s v="'1026242"/>
    <s v="1 | 1"/>
    <x v="1"/>
    <x v="0"/>
    <n v="-268.64999999999998"/>
    <x v="35"/>
    <x v="35"/>
    <s v="REF. SOLICITAÃ‡ÃƒO DE PGTO . DETRAN -  GRT - PLACA - LTF7617"/>
    <x v="5"/>
    <x v="0"/>
    <x v="0"/>
    <n v="3001"/>
    <x v="5"/>
    <n v="30011"/>
    <s v="CONTROLADORIA (Administrativo)"/>
    <x v="0"/>
    <x v="3"/>
    <x v="9"/>
    <x v="9"/>
    <x v="12"/>
    <x v="12"/>
  </r>
  <r>
    <x v="8"/>
    <s v="DEPARTAMENTO DE TRANSITO DO ESTADO DO RIO DE JANEIRO"/>
    <x v="8"/>
    <d v="2024-05-10T00:00:00"/>
    <d v="2024-05-10T00:00:00"/>
    <s v="'1026243"/>
    <s v="1 | 1"/>
    <x v="1"/>
    <x v="0"/>
    <n v="-2237.4299999999998"/>
    <x v="35"/>
    <x v="35"/>
    <s v="REF. RENAVAM: 01072142993- PLACA : KYU8670 INTEGRAL - EXERCICIO :2024"/>
    <x v="5"/>
    <x v="0"/>
    <x v="0"/>
    <n v="3001"/>
    <x v="5"/>
    <n v="30011"/>
    <s v="CONTROLADORIA (Administrativo)"/>
    <x v="0"/>
    <x v="3"/>
    <x v="9"/>
    <x v="9"/>
    <x v="12"/>
    <x v="12"/>
  </r>
  <r>
    <x v="8"/>
    <s v="DEPARTAMENTO DE TRANSITO DO ESTADO DO RIO DE JANEIRO"/>
    <x v="8"/>
    <d v="2024-05-10T00:00:00"/>
    <d v="2024-05-10T00:00:00"/>
    <s v="'1026244"/>
    <s v="1 | 1"/>
    <x v="1"/>
    <x v="0"/>
    <n v="-2369.84"/>
    <x v="35"/>
    <x v="35"/>
    <s v="REF. RENAVAM: 01072142993- PLACA : KYU8670 INTEGRAL - EXERCICIO :2023"/>
    <x v="5"/>
    <x v="0"/>
    <x v="0"/>
    <n v="3001"/>
    <x v="5"/>
    <n v="30011"/>
    <s v="CONTROLADORIA (Administrativo)"/>
    <x v="0"/>
    <x v="3"/>
    <x v="9"/>
    <x v="9"/>
    <x v="12"/>
    <x v="12"/>
  </r>
  <r>
    <x v="8"/>
    <s v="DEPARTAMENTO DE TRANSITO DO ESTADO DO RIO DE JANEIRO"/>
    <x v="8"/>
    <d v="2024-05-13T00:00:00"/>
    <d v="2024-05-13T00:00:00"/>
    <s v="'1026332"/>
    <s v="1 | 1"/>
    <x v="1"/>
    <x v="0"/>
    <n v="-268.64999999999998"/>
    <x v="35"/>
    <x v="35"/>
    <s v="REF. SOLICITAÃ‡ÃƒO DE PGTO . DETRAN -  GRT - PLACA - LRT5H09"/>
    <x v="5"/>
    <x v="0"/>
    <x v="0"/>
    <n v="3001"/>
    <x v="5"/>
    <n v="30011"/>
    <s v="CONTROLADORIA (Administrativo)"/>
    <x v="0"/>
    <x v="3"/>
    <x v="9"/>
    <x v="9"/>
    <x v="12"/>
    <x v="12"/>
  </r>
  <r>
    <x v="8"/>
    <s v="DEPARTAMENTO DE TRANSITO DO ESTADO DO RIO DE JANEIRO"/>
    <x v="8"/>
    <d v="2024-05-13T00:00:00"/>
    <d v="2024-05-13T00:00:00"/>
    <s v="'1026335"/>
    <s v="1 | 1"/>
    <x v="1"/>
    <x v="0"/>
    <n v="-268.64999999999998"/>
    <x v="35"/>
    <x v="35"/>
    <s v="REF. SOLICITAÃ‡ÃƒO DE PGTO . DETRAN -  GRT - PLACA - KPI7A69"/>
    <x v="5"/>
    <x v="0"/>
    <x v="0"/>
    <n v="3001"/>
    <x v="5"/>
    <n v="30011"/>
    <s v="CONTROLADORIA (Administrativo)"/>
    <x v="0"/>
    <x v="3"/>
    <x v="9"/>
    <x v="9"/>
    <x v="12"/>
    <x v="12"/>
  </r>
  <r>
    <x v="8"/>
    <s v="DEPARTAMENTO DE TRANSITO DO ESTADO DO RIO DE JANEIRO"/>
    <x v="8"/>
    <d v="2024-05-13T00:00:00"/>
    <d v="2024-05-13T00:00:00"/>
    <s v="'1026336"/>
    <s v="1 | 1"/>
    <x v="1"/>
    <x v="0"/>
    <n v="-268.64999999999998"/>
    <x v="35"/>
    <x v="35"/>
    <s v="REF. SOLICITAÃ‡ÃƒO DE PGTO . DETRAN -  GRT - PLACA - FNV9059"/>
    <x v="5"/>
    <x v="0"/>
    <x v="0"/>
    <n v="3001"/>
    <x v="5"/>
    <n v="30011"/>
    <s v="CONTROLADORIA (Administrativo)"/>
    <x v="0"/>
    <x v="3"/>
    <x v="9"/>
    <x v="9"/>
    <x v="12"/>
    <x v="12"/>
  </r>
  <r>
    <x v="8"/>
    <s v="DEPARTAMENTO DE TRANSITO DO ESTADO DO RIO DE JANEIRO"/>
    <x v="8"/>
    <d v="2024-05-23T00:00:00"/>
    <d v="2024-05-23T00:00:00"/>
    <s v="'1026816"/>
    <s v="1 | 1"/>
    <x v="1"/>
    <x v="0"/>
    <n v="-268.64999999999998"/>
    <x v="35"/>
    <x v="35"/>
    <s v="REF. SOLICITAÃ‡ÃƒO DE PGTO . DETRAN -  GRT - PLACA - LRP6C27"/>
    <x v="5"/>
    <x v="0"/>
    <x v="0"/>
    <n v="3001"/>
    <x v="5"/>
    <n v="30011"/>
    <s v="CONTROLADORIA (Administrativo)"/>
    <x v="0"/>
    <x v="3"/>
    <x v="9"/>
    <x v="9"/>
    <x v="12"/>
    <x v="12"/>
  </r>
  <r>
    <x v="8"/>
    <s v="DEPARTAMENTO DE TRANSITO DO ESTADO DO RIO DE JANEIRO"/>
    <x v="8"/>
    <d v="2024-05-23T00:00:00"/>
    <d v="2024-05-23T00:00:00"/>
    <s v="'1026819"/>
    <s v="1 | 1"/>
    <x v="1"/>
    <x v="0"/>
    <n v="-268.64999999999998"/>
    <x v="35"/>
    <x v="35"/>
    <s v="REF. SOLICITAÃ‡ÃƒO DE PGTO . DETRAN -  GRT - PLACA - LQA5896"/>
    <x v="5"/>
    <x v="0"/>
    <x v="0"/>
    <n v="3001"/>
    <x v="5"/>
    <n v="30011"/>
    <s v="CONTROLADORIA (Administrativo)"/>
    <x v="0"/>
    <x v="3"/>
    <x v="9"/>
    <x v="9"/>
    <x v="12"/>
    <x v="12"/>
  </r>
  <r>
    <x v="8"/>
    <s v="DEPARTAMENTO DE TRANSITO DO ESTADO DO RIO DE JANEIRO"/>
    <x v="8"/>
    <d v="2024-05-23T00:00:00"/>
    <d v="2024-05-23T00:00:00"/>
    <s v="'1026820"/>
    <s v="1 | 1"/>
    <x v="1"/>
    <x v="0"/>
    <n v="-268.64999999999998"/>
    <x v="35"/>
    <x v="35"/>
    <s v="REF. SOLICITAÃ‡ÃƒO DE PGTO . DETRAN -  GRT - PLACA - KQY4506"/>
    <x v="5"/>
    <x v="0"/>
    <x v="0"/>
    <n v="3001"/>
    <x v="5"/>
    <n v="30011"/>
    <s v="CONTROLADORIA (Administrativo)"/>
    <x v="0"/>
    <x v="3"/>
    <x v="9"/>
    <x v="9"/>
    <x v="12"/>
    <x v="12"/>
  </r>
  <r>
    <x v="8"/>
    <s v="DEPARTAMENTO DE TRANSITO DO ESTADO DO RIO DE JANEIRO"/>
    <x v="8"/>
    <d v="2024-05-23T00:00:00"/>
    <d v="2024-05-23T00:00:00"/>
    <s v="'1026821"/>
    <s v="1 | 1"/>
    <x v="1"/>
    <x v="0"/>
    <n v="-268.64999999999998"/>
    <x v="35"/>
    <x v="35"/>
    <s v="REF. SOLICITAÃ‡ÃƒO DE PGTO . DETRAN -  GRT - PLACA - LST6915"/>
    <x v="5"/>
    <x v="0"/>
    <x v="0"/>
    <n v="3001"/>
    <x v="5"/>
    <n v="30011"/>
    <s v="CONTROLADORIA (Administrativo)"/>
    <x v="0"/>
    <x v="3"/>
    <x v="9"/>
    <x v="9"/>
    <x v="12"/>
    <x v="12"/>
  </r>
  <r>
    <x v="8"/>
    <s v="DEPARTAMENTO DE TRANSITO DO ESTADO DO RIO DE JANEIRO"/>
    <x v="8"/>
    <d v="2024-05-23T00:00:00"/>
    <d v="2024-05-23T00:00:00"/>
    <s v="'1026822"/>
    <s v="1 | 1"/>
    <x v="1"/>
    <x v="0"/>
    <n v="-268.64999999999998"/>
    <x v="35"/>
    <x v="35"/>
    <s v="REF. SOLICITAÃ‡ÃƒO DE PGTO . DETRAN -  GRT - PLACA - LRW7B05"/>
    <x v="5"/>
    <x v="0"/>
    <x v="0"/>
    <n v="3001"/>
    <x v="5"/>
    <n v="30011"/>
    <s v="CONTROLADORIA (Administrativo)"/>
    <x v="0"/>
    <x v="3"/>
    <x v="9"/>
    <x v="9"/>
    <x v="12"/>
    <x v="12"/>
  </r>
  <r>
    <x v="8"/>
    <s v="DEPARTAMENTO DE TRANSITO DO ESTADO DO RIO DE JANEIRO"/>
    <x v="8"/>
    <d v="2024-05-23T00:00:00"/>
    <d v="2024-05-23T00:00:00"/>
    <s v="'1026823"/>
    <s v="1 | 1"/>
    <x v="1"/>
    <x v="0"/>
    <n v="-268.64999999999998"/>
    <x v="35"/>
    <x v="35"/>
    <s v="REF. SOLICITAÃ‡ÃƒO DE PGTO . DETRAN -  GRT - PLACA - KWO5C45"/>
    <x v="5"/>
    <x v="0"/>
    <x v="0"/>
    <n v="3001"/>
    <x v="5"/>
    <n v="30011"/>
    <s v="CONTROLADORIA (Administrativo)"/>
    <x v="0"/>
    <x v="3"/>
    <x v="9"/>
    <x v="9"/>
    <x v="12"/>
    <x v="12"/>
  </r>
  <r>
    <x v="8"/>
    <s v="DEPARTAMENTO DE TRANSITO DO ESTADO DO RIO DE JANEIRO"/>
    <x v="8"/>
    <d v="2024-05-23T00:00:00"/>
    <d v="2024-05-23T00:00:00"/>
    <s v="'LSA7087"/>
    <s v="1 | 1"/>
    <x v="1"/>
    <x v="0"/>
    <n v="-268.64999999999998"/>
    <x v="35"/>
    <x v="35"/>
    <s v="REF. SOLICITAÃ‡ÃƒO DE PGTO . DETRAN -  GRT - PLACA - LSA7087"/>
    <x v="5"/>
    <x v="0"/>
    <x v="0"/>
    <n v="3001"/>
    <x v="5"/>
    <n v="30011"/>
    <s v="CONTROLADORIA (Administrativo)"/>
    <x v="0"/>
    <x v="3"/>
    <x v="9"/>
    <x v="9"/>
    <x v="12"/>
    <x v="12"/>
  </r>
  <r>
    <x v="8"/>
    <s v="DEPARTAMENTO DE TRANSITO DO ESTADO DO RIO DE JANEIRO"/>
    <x v="8"/>
    <d v="2024-05-24T00:00:00"/>
    <d v="2024-05-24T00:00:00"/>
    <s v="'1026916"/>
    <s v="1 | 1"/>
    <x v="1"/>
    <x v="0"/>
    <n v="-76.77"/>
    <x v="35"/>
    <x v="35"/>
    <s v="REF. SOLICITAÃ‡ÃƒO DE PGTO . DETRAN -  GRT - PLACA - LTB8064"/>
    <x v="5"/>
    <x v="0"/>
    <x v="0"/>
    <n v="3001"/>
    <x v="5"/>
    <n v="30011"/>
    <s v="CONTROLADORIA (Administrativo)"/>
    <x v="0"/>
    <x v="3"/>
    <x v="9"/>
    <x v="9"/>
    <x v="12"/>
    <x v="12"/>
  </r>
  <r>
    <x v="8"/>
    <s v="DEPARTAMENTO DE TRANSITO DO ESTADO DO RIO DE JANEIRO"/>
    <x v="8"/>
    <d v="2024-05-27T00:00:00"/>
    <d v="2024-05-27T00:00:00"/>
    <s v="'1026963"/>
    <s v="1 | 1"/>
    <x v="1"/>
    <x v="0"/>
    <n v="-234.77"/>
    <x v="62"/>
    <x v="61"/>
    <s v="REF. SOLICITAÃ‡ÃƒO DE PGTO . DETRAN -  GRT - PLACA - LQH5290"/>
    <x v="5"/>
    <x v="0"/>
    <x v="0"/>
    <n v="3001"/>
    <x v="5"/>
    <n v="30011"/>
    <s v="CONTROLADORIA (Administrativo)"/>
    <x v="0"/>
    <x v="3"/>
    <x v="9"/>
    <x v="9"/>
    <x v="12"/>
    <x v="12"/>
  </r>
  <r>
    <x v="8"/>
    <s v="DEPARTAMENTO DE TRANSITO DO ESTADO DO RIO DE JANEIRO"/>
    <x v="8"/>
    <d v="2024-05-27T00:00:00"/>
    <d v="2024-05-27T00:00:00"/>
    <s v="'1026964"/>
    <s v="1 | 1"/>
    <x v="1"/>
    <x v="0"/>
    <n v="-197.2"/>
    <x v="62"/>
    <x v="61"/>
    <s v="REF. SOLICITAÃ‡ÃƒO DE PGTO . DETRAN -  GRT - PLACA - LQH5290"/>
    <x v="5"/>
    <x v="0"/>
    <x v="0"/>
    <n v="3001"/>
    <x v="5"/>
    <n v="30011"/>
    <s v="CONTROLADORIA (Administrativo)"/>
    <x v="0"/>
    <x v="3"/>
    <x v="9"/>
    <x v="9"/>
    <x v="12"/>
    <x v="12"/>
  </r>
  <r>
    <x v="8"/>
    <s v="DEPARTAMENTO DE TRANSITO DO ESTADO DO RIO DE JANEIRO"/>
    <x v="8"/>
    <d v="2024-05-27T00:00:00"/>
    <d v="2024-05-27T00:00:00"/>
    <s v="'1026965"/>
    <s v="1 | 1"/>
    <x v="1"/>
    <x v="0"/>
    <n v="-130.16"/>
    <x v="62"/>
    <x v="61"/>
    <s v="REF. SOLICITAÃ‡ÃƒO DE PGTO . DETRAN -  GRT - PLACA - LQH5290"/>
    <x v="5"/>
    <x v="0"/>
    <x v="0"/>
    <n v="3001"/>
    <x v="5"/>
    <n v="30011"/>
    <s v="CONTROLADORIA (Administrativo)"/>
    <x v="0"/>
    <x v="3"/>
    <x v="9"/>
    <x v="9"/>
    <x v="12"/>
    <x v="12"/>
  </r>
  <r>
    <x v="8"/>
    <s v="DEPARTAMENTO DE TRANSITO DO ESTADO DO RIO DE JANEIRO"/>
    <x v="8"/>
    <d v="2024-05-27T00:00:00"/>
    <d v="2024-05-27T00:00:00"/>
    <s v="'1026966"/>
    <s v="1 | 1"/>
    <x v="1"/>
    <x v="0"/>
    <n v="-130.16"/>
    <x v="62"/>
    <x v="61"/>
    <s v="REF. SOLICITAÃ‡ÃƒO DE PGTO . DETRAN -  GRT - PLACA - LQH5290"/>
    <x v="5"/>
    <x v="0"/>
    <x v="0"/>
    <n v="3001"/>
    <x v="5"/>
    <n v="30011"/>
    <s v="CONTROLADORIA (Administrativo)"/>
    <x v="0"/>
    <x v="3"/>
    <x v="9"/>
    <x v="9"/>
    <x v="12"/>
    <x v="12"/>
  </r>
  <r>
    <x v="8"/>
    <s v="DEPARTAMENTO DE TRANSITO DO ESTADO DO RIO DE JANEIRO"/>
    <x v="8"/>
    <d v="2024-05-27T00:00:00"/>
    <d v="2024-05-27T00:00:00"/>
    <s v="'1026967"/>
    <s v="1 | 1"/>
    <x v="1"/>
    <x v="0"/>
    <n v="-130.16"/>
    <x v="62"/>
    <x v="61"/>
    <s v="REF. SOLICITAÃ‡ÃƒO DE PGTO . DETRAN -  GRT - PLACA - LQH5290"/>
    <x v="5"/>
    <x v="0"/>
    <x v="0"/>
    <n v="3001"/>
    <x v="5"/>
    <n v="30011"/>
    <s v="CONTROLADORIA (Administrativo)"/>
    <x v="0"/>
    <x v="3"/>
    <x v="9"/>
    <x v="9"/>
    <x v="12"/>
    <x v="12"/>
  </r>
  <r>
    <x v="8"/>
    <s v="DEPARTAMENTO DE TRANSITO DO ESTADO DO RIO DE JANEIRO"/>
    <x v="8"/>
    <d v="2024-05-27T00:00:00"/>
    <d v="2024-05-27T00:00:00"/>
    <s v="'1026968"/>
    <s v="1 | 1"/>
    <x v="1"/>
    <x v="0"/>
    <n v="-130.16"/>
    <x v="62"/>
    <x v="61"/>
    <s v="REF. SOLICITAÃ‡ÃƒO DE PGTO . DETRAN -  GRT - PLACA - LQH5290"/>
    <x v="5"/>
    <x v="0"/>
    <x v="0"/>
    <n v="3001"/>
    <x v="5"/>
    <n v="30011"/>
    <s v="CONTROLADORIA (Administrativo)"/>
    <x v="0"/>
    <x v="3"/>
    <x v="9"/>
    <x v="9"/>
    <x v="12"/>
    <x v="12"/>
  </r>
  <r>
    <x v="8"/>
    <s v="DEPARTAMENTO DE TRANSITO DO ESTADO DO RIO DE JANEIRO"/>
    <x v="8"/>
    <d v="2024-05-27T00:00:00"/>
    <d v="2024-05-27T00:00:00"/>
    <s v="'1026969"/>
    <s v="1 | 1"/>
    <x v="1"/>
    <x v="0"/>
    <n v="-130.16"/>
    <x v="62"/>
    <x v="61"/>
    <s v="REF. SOLICITAÃ‡ÃƒO DE PGTO . DETRAN -  GRT - PLACA - LQH5290"/>
    <x v="5"/>
    <x v="0"/>
    <x v="0"/>
    <n v="3001"/>
    <x v="5"/>
    <n v="30011"/>
    <s v="CONTROLADORIA (Administrativo)"/>
    <x v="0"/>
    <x v="3"/>
    <x v="9"/>
    <x v="9"/>
    <x v="12"/>
    <x v="12"/>
  </r>
  <r>
    <x v="8"/>
    <s v="DEPARTAMENTO DE TRANSITO DO ESTADO DO RIO DE JANEIRO"/>
    <x v="8"/>
    <d v="2024-05-27T00:00:00"/>
    <d v="2024-05-27T00:00:00"/>
    <s v="'1026970"/>
    <s v="1 | 1"/>
    <x v="1"/>
    <x v="0"/>
    <n v="-130.16"/>
    <x v="62"/>
    <x v="61"/>
    <s v="REF. SOLICITAÃ‡ÃƒO DE PGTO . DETRAN -  GRT - PLACA - LQH5290"/>
    <x v="5"/>
    <x v="0"/>
    <x v="0"/>
    <n v="3001"/>
    <x v="5"/>
    <n v="30011"/>
    <s v="CONTROLADORIA (Administrativo)"/>
    <x v="0"/>
    <x v="3"/>
    <x v="9"/>
    <x v="9"/>
    <x v="12"/>
    <x v="12"/>
  </r>
  <r>
    <x v="8"/>
    <s v="DEPARTAMENTO DE TRANSITO DO ESTADO DO RIO DE JANEIRO"/>
    <x v="8"/>
    <d v="2024-05-27T00:00:00"/>
    <d v="2024-05-27T00:00:00"/>
    <s v="'1026971"/>
    <s v="1 | 1"/>
    <x v="1"/>
    <x v="0"/>
    <n v="-130.16"/>
    <x v="62"/>
    <x v="61"/>
    <s v="REF. SOLICITAÃ‡ÃƒO DE PGTO . DETRAN -  GRT - PLACA - LQH5290"/>
    <x v="5"/>
    <x v="0"/>
    <x v="0"/>
    <n v="3001"/>
    <x v="5"/>
    <n v="30011"/>
    <s v="CONTROLADORIA (Administrativo)"/>
    <x v="0"/>
    <x v="3"/>
    <x v="9"/>
    <x v="9"/>
    <x v="12"/>
    <x v="12"/>
  </r>
  <r>
    <x v="8"/>
    <s v="DEPARTAMENTO DE TRANSITO DO ESTADO DO RIO DE JANEIRO"/>
    <x v="8"/>
    <d v="2024-05-27T00:00:00"/>
    <d v="2024-05-27T00:00:00"/>
    <s v="'1026972"/>
    <s v="1 | 1"/>
    <x v="1"/>
    <x v="0"/>
    <n v="-130.16"/>
    <x v="62"/>
    <x v="61"/>
    <s v="REF. SOLICITAÃ‡ÃƒO DE PGTO . DETRAN -  GRT - PLACA - LQH5290"/>
    <x v="5"/>
    <x v="0"/>
    <x v="0"/>
    <n v="3001"/>
    <x v="5"/>
    <n v="30011"/>
    <s v="CONTROLADORIA (Administrativo)"/>
    <x v="0"/>
    <x v="3"/>
    <x v="9"/>
    <x v="9"/>
    <x v="12"/>
    <x v="12"/>
  </r>
  <r>
    <x v="8"/>
    <s v="DEPARTAMENTO DE TRANSITO DO ESTADO DO RIO DE JANEIRO"/>
    <x v="8"/>
    <d v="2024-05-27T00:00:00"/>
    <d v="2024-05-27T00:00:00"/>
    <s v="'1026973"/>
    <s v="1 | 1"/>
    <x v="1"/>
    <x v="0"/>
    <n v="-130.16"/>
    <x v="62"/>
    <x v="61"/>
    <s v="REF. SOLICITAÃ‡ÃƒO DE PGTO . DETRAN -  GRT - PLACA - LQH5290"/>
    <x v="5"/>
    <x v="0"/>
    <x v="0"/>
    <n v="3001"/>
    <x v="5"/>
    <n v="30011"/>
    <s v="CONTROLADORIA (Administrativo)"/>
    <x v="0"/>
    <x v="3"/>
    <x v="9"/>
    <x v="9"/>
    <x v="12"/>
    <x v="12"/>
  </r>
  <r>
    <x v="8"/>
    <s v="DEPARTAMENTO DE TRANSITO DO ESTADO DO RIO DE JANEIRO"/>
    <x v="8"/>
    <d v="2024-05-27T00:00:00"/>
    <d v="2024-05-27T00:00:00"/>
    <s v="'1026975"/>
    <s v="1 | 1"/>
    <x v="1"/>
    <x v="0"/>
    <n v="-130.16"/>
    <x v="62"/>
    <x v="61"/>
    <s v="REF. SOLICITAÃ‡ÃƒO DE PGTO . DETRAN -  GRT - PLACA - LQH5290"/>
    <x v="5"/>
    <x v="0"/>
    <x v="0"/>
    <n v="3001"/>
    <x v="5"/>
    <n v="30011"/>
    <s v="CONTROLADORIA (Administrativo)"/>
    <x v="0"/>
    <x v="3"/>
    <x v="9"/>
    <x v="9"/>
    <x v="12"/>
    <x v="12"/>
  </r>
  <r>
    <x v="8"/>
    <s v="DEPARTAMENTO DE TRANSITO DO ESTADO DO RIO DE JANEIRO"/>
    <x v="8"/>
    <d v="2024-05-27T00:00:00"/>
    <d v="2024-05-27T00:00:00"/>
    <s v="'1026977"/>
    <s v="1 | 1"/>
    <x v="1"/>
    <x v="0"/>
    <n v="-130.16"/>
    <x v="62"/>
    <x v="61"/>
    <s v="REF. SOLICITAÃ‡ÃƒO DE PGTO . DETRAN -  GRT - PLACA - LQH5290"/>
    <x v="5"/>
    <x v="0"/>
    <x v="0"/>
    <n v="3001"/>
    <x v="5"/>
    <n v="30011"/>
    <s v="CONTROLADORIA (Administrativo)"/>
    <x v="0"/>
    <x v="3"/>
    <x v="9"/>
    <x v="9"/>
    <x v="12"/>
    <x v="12"/>
  </r>
  <r>
    <x v="8"/>
    <s v="DEPARTAMENTO DE TRANSITO DO ESTADO DO RIO DE JANEIRO"/>
    <x v="8"/>
    <d v="2024-05-27T00:00:00"/>
    <d v="2024-05-27T00:00:00"/>
    <s v="'1026979"/>
    <s v="1 | 1"/>
    <x v="1"/>
    <x v="0"/>
    <n v="-130.16"/>
    <x v="62"/>
    <x v="61"/>
    <s v="REF. SOLICITAÃ‡ÃƒO DE PGTO . DETRAN -  GRT - PLACA - LQH5290"/>
    <x v="5"/>
    <x v="0"/>
    <x v="0"/>
    <n v="3001"/>
    <x v="5"/>
    <n v="30011"/>
    <s v="CONTROLADORIA (Administrativo)"/>
    <x v="0"/>
    <x v="3"/>
    <x v="9"/>
    <x v="9"/>
    <x v="12"/>
    <x v="12"/>
  </r>
  <r>
    <x v="8"/>
    <s v="DEPARTAMENTO DE TRANSITO DO ESTADO DO RIO DE JANEIRO"/>
    <x v="8"/>
    <d v="2024-05-27T00:00:00"/>
    <d v="2024-05-27T00:00:00"/>
    <s v="'1026980"/>
    <s v="1 | 1"/>
    <x v="1"/>
    <x v="0"/>
    <n v="-130.16"/>
    <x v="62"/>
    <x v="61"/>
    <s v="REF. SOLICITAÃ‡ÃƒO DE PGTO . DETRAN -  GRT - PLACA - LQH5290"/>
    <x v="5"/>
    <x v="0"/>
    <x v="0"/>
    <n v="3001"/>
    <x v="5"/>
    <n v="30011"/>
    <s v="CONTROLADORIA (Administrativo)"/>
    <x v="0"/>
    <x v="3"/>
    <x v="9"/>
    <x v="9"/>
    <x v="12"/>
    <x v="12"/>
  </r>
  <r>
    <x v="8"/>
    <s v="DEPARTAMENTO DE TRANSITO DO ESTADO DO RIO DE JANEIRO"/>
    <x v="8"/>
    <d v="2024-05-27T00:00:00"/>
    <d v="2024-05-27T00:00:00"/>
    <s v="'1026981"/>
    <s v="1 | 1"/>
    <x v="1"/>
    <x v="0"/>
    <n v="-130.16"/>
    <x v="62"/>
    <x v="61"/>
    <s v="REF. SOLICITAÃ‡ÃƒO DE PGTO . DETRAN -  GRT - PLACA - LQH5290"/>
    <x v="5"/>
    <x v="0"/>
    <x v="0"/>
    <n v="3001"/>
    <x v="5"/>
    <n v="30011"/>
    <s v="CONTROLADORIA (Administrativo)"/>
    <x v="0"/>
    <x v="3"/>
    <x v="9"/>
    <x v="9"/>
    <x v="12"/>
    <x v="12"/>
  </r>
  <r>
    <x v="8"/>
    <s v="DEPARTAMENTO DE TRANSITO DO ESTADO DO RIO DE JANEIRO"/>
    <x v="8"/>
    <d v="2024-05-27T00:00:00"/>
    <d v="2024-05-27T00:00:00"/>
    <s v="'1026982"/>
    <s v="1 | 1"/>
    <x v="1"/>
    <x v="0"/>
    <n v="-130.16"/>
    <x v="62"/>
    <x v="61"/>
    <s v="REF. SOLICITAÃ‡ÃƒO DE PGTO . DETRAN -  GRT - PLACA - LQH5290"/>
    <x v="5"/>
    <x v="0"/>
    <x v="0"/>
    <n v="3001"/>
    <x v="5"/>
    <n v="30011"/>
    <s v="CONTROLADORIA (Administrativo)"/>
    <x v="0"/>
    <x v="3"/>
    <x v="9"/>
    <x v="9"/>
    <x v="12"/>
    <x v="12"/>
  </r>
  <r>
    <x v="8"/>
    <s v="DEPARTAMENTO DE TRANSITO DO ESTADO DO RIO DE JANEIRO"/>
    <x v="8"/>
    <d v="2024-05-27T00:00:00"/>
    <d v="2024-05-27T00:00:00"/>
    <s v="'1026983"/>
    <s v="1 | 1"/>
    <x v="1"/>
    <x v="0"/>
    <n v="-130.16"/>
    <x v="62"/>
    <x v="61"/>
    <s v="REF. SOLICITAÃ‡ÃƒO DE PGTO . DETRAN -  GRT - PLACA - LQH5290"/>
    <x v="5"/>
    <x v="0"/>
    <x v="0"/>
    <n v="3001"/>
    <x v="5"/>
    <n v="30011"/>
    <s v="CONTROLADORIA (Administrativo)"/>
    <x v="0"/>
    <x v="3"/>
    <x v="9"/>
    <x v="9"/>
    <x v="12"/>
    <x v="12"/>
  </r>
  <r>
    <x v="8"/>
    <s v="DEPARTAMENTO DE TRANSITO DO ESTADO DO RIO DE JANEIRO"/>
    <x v="8"/>
    <d v="2024-05-27T00:00:00"/>
    <d v="2024-05-27T00:00:00"/>
    <s v="'1026984"/>
    <s v="1 | 1"/>
    <x v="1"/>
    <x v="0"/>
    <n v="-130.16"/>
    <x v="62"/>
    <x v="61"/>
    <s v="REF. SOLICITAÃ‡ÃƒO DE PGTO . DETRAN -  GRT - PLACA - LQH5290"/>
    <x v="5"/>
    <x v="0"/>
    <x v="0"/>
    <n v="3001"/>
    <x v="5"/>
    <n v="30011"/>
    <s v="CONTROLADORIA (Administrativo)"/>
    <x v="0"/>
    <x v="3"/>
    <x v="9"/>
    <x v="9"/>
    <x v="12"/>
    <x v="12"/>
  </r>
  <r>
    <x v="8"/>
    <s v="DEPARTAMENTO DE TRANSITO DO ESTADO DO RIO DE JANEIRO"/>
    <x v="8"/>
    <d v="2024-05-29T00:00:00"/>
    <d v="2024-05-29T00:00:00"/>
    <s v="'1027094"/>
    <s v="1 | 1"/>
    <x v="1"/>
    <x v="0"/>
    <n v="-76.77"/>
    <x v="35"/>
    <x v="35"/>
    <s v="REF. SOLICITAÃ‡ÃƒO DE PGTO . DETRAN -  GRT - PLACA - KYU8670"/>
    <x v="5"/>
    <x v="0"/>
    <x v="0"/>
    <n v="3001"/>
    <x v="5"/>
    <n v="30011"/>
    <s v="CONTROLADORIA (Administrativo)"/>
    <x v="0"/>
    <x v="3"/>
    <x v="9"/>
    <x v="9"/>
    <x v="12"/>
    <x v="12"/>
  </r>
  <r>
    <x v="8"/>
    <s v="DEPARTAMENTO DE TRANSITO DO ESTADO DO RIO DE JANEIRO"/>
    <x v="8"/>
    <d v="2024-05-29T00:00:00"/>
    <d v="2024-05-29T00:00:00"/>
    <s v="'1027096"/>
    <s v="1 | 1"/>
    <x v="1"/>
    <x v="0"/>
    <n v="-18860"/>
    <x v="62"/>
    <x v="61"/>
    <s v="REF. SOLICITAÃ‡ÃƒO DE PGTO . DETRAN -  MULTA - PLACA - KYU8670"/>
    <x v="6"/>
    <x v="0"/>
    <x v="0"/>
    <n v="6001"/>
    <x v="6"/>
    <n v="60017"/>
    <s v="OPERACIONAL (Comum)"/>
    <x v="0"/>
    <x v="3"/>
    <x v="9"/>
    <x v="9"/>
    <x v="12"/>
    <x v="12"/>
  </r>
  <r>
    <x v="8"/>
    <s v="DEPARTAMENTO DE TRANSITO DO ESTADO DO RIO DE JANEIRO"/>
    <x v="8"/>
    <d v="2024-05-29T00:00:00"/>
    <d v="2024-05-29T00:00:00"/>
    <s v="'1027096"/>
    <s v="1 | 1"/>
    <x v="1"/>
    <x v="0"/>
    <n v="18664.77"/>
    <x v="62"/>
    <x v="61"/>
    <s v="REF. SOLICITAÃ‡ÃƒO DE PGTO . DETRAN -  MULTA - PLACA - KYU8670"/>
    <x v="5"/>
    <x v="0"/>
    <x v="0"/>
    <n v="3001"/>
    <x v="5"/>
    <n v="30011"/>
    <s v="CONTROLADORIA (Administrativo)"/>
    <x v="0"/>
    <x v="3"/>
    <x v="9"/>
    <x v="9"/>
    <x v="12"/>
    <x v="12"/>
  </r>
  <r>
    <x v="8"/>
    <s v="DEPARTAMENTO DE TRANSITO DO ESTADO DO RIO DE JANEIRO"/>
    <x v="9"/>
    <d v="2024-06-04T00:00:00"/>
    <d v="2024-06-04T00:00:00"/>
    <s v="'1027286"/>
    <s v="1 | 2"/>
    <x v="1"/>
    <x v="0"/>
    <n v="-2697.6"/>
    <x v="62"/>
    <x v="61"/>
    <s v="REF. SOLICITAÃ‡ÃƒO DE PGTO . DETRAN -  MULTA/GRT - VALOR TOTAL HK  "/>
    <x v="6"/>
    <x v="0"/>
    <x v="0"/>
    <n v="6001"/>
    <x v="6"/>
    <n v="60017"/>
    <s v="OPERACIONAL (Comum)"/>
    <x v="0"/>
    <x v="3"/>
    <x v="9"/>
    <x v="9"/>
    <x v="12"/>
    <x v="12"/>
  </r>
  <r>
    <x v="8"/>
    <s v="DEPARTAMENTO DE TRANSITO DO ESTADO DO RIO DE JANEIRO"/>
    <x v="9"/>
    <d v="2024-06-04T00:00:00"/>
    <d v="2024-06-04T00:00:00"/>
    <s v="'1027286"/>
    <s v="1 | 2"/>
    <x v="1"/>
    <x v="0"/>
    <n v="-74.7"/>
    <x v="35"/>
    <x v="35"/>
    <s v="REF. SOLICITAÃ‡ÃƒO DE PGTO . DETRAN -  MULTA/GRT - VALOR TOTAL HK  "/>
    <x v="5"/>
    <x v="0"/>
    <x v="0"/>
    <n v="3001"/>
    <x v="5"/>
    <n v="30011"/>
    <s v="CONTROLADORIA (Administrativo)"/>
    <x v="0"/>
    <x v="3"/>
    <x v="9"/>
    <x v="9"/>
    <x v="12"/>
    <x v="12"/>
  </r>
  <r>
    <x v="8"/>
    <s v="DEPARTAMENTO DE TRANSITO DO ESTADO DO RIO DE JANEIRO"/>
    <x v="9"/>
    <d v="2024-06-04T00:00:00"/>
    <d v="2024-06-04T00:00:00"/>
    <s v="'1027286"/>
    <s v="2 | 2"/>
    <x v="1"/>
    <x v="0"/>
    <n v="-74.7"/>
    <x v="62"/>
    <x v="61"/>
    <s v="REF. SOLICITAÃ‡ÃƒO DE PGTO . DETRAN -  MULTA/GRT - VALOR TOTAL HK  "/>
    <x v="6"/>
    <x v="0"/>
    <x v="0"/>
    <n v="6001"/>
    <x v="6"/>
    <n v="60017"/>
    <s v="OPERACIONAL (Comum)"/>
    <x v="0"/>
    <x v="3"/>
    <x v="9"/>
    <x v="9"/>
    <x v="12"/>
    <x v="12"/>
  </r>
  <r>
    <x v="8"/>
    <s v="DEPARTAMENTO DE TRANSITO DO ESTADO DO RIO DE JANEIRO"/>
    <x v="9"/>
    <d v="2024-06-04T00:00:00"/>
    <d v="2024-06-04T00:00:00"/>
    <s v="'1027286"/>
    <s v="2 | 2"/>
    <x v="1"/>
    <x v="0"/>
    <n v="-2.0699999999999998"/>
    <x v="35"/>
    <x v="35"/>
    <s v="REF. SOLICITAÃ‡ÃƒO DE PGTO . DETRAN -  MULTA/GRT - VALOR TOTAL HK  "/>
    <x v="5"/>
    <x v="0"/>
    <x v="0"/>
    <n v="3001"/>
    <x v="5"/>
    <n v="30011"/>
    <s v="CONTROLADORIA (Administrativo)"/>
    <x v="0"/>
    <x v="3"/>
    <x v="9"/>
    <x v="9"/>
    <x v="12"/>
    <x v="12"/>
  </r>
  <r>
    <x v="8"/>
    <s v="DEPARTAMENTO DE TRANSITO DO ESTADO DO RIO DE JANEIRO"/>
    <x v="9"/>
    <d v="2024-06-11T00:00:00"/>
    <d v="2024-06-11T00:00:00"/>
    <s v="'1027674"/>
    <s v="1 | 1"/>
    <x v="1"/>
    <x v="0"/>
    <n v="-76.77"/>
    <x v="35"/>
    <x v="35"/>
    <s v="REF. SOLICITAÃ‡ÃƒO DE PGTO . DETRAN -  GRT 2023 - PLACA - KWK4594"/>
    <x v="5"/>
    <x v="0"/>
    <x v="0"/>
    <n v="3001"/>
    <x v="5"/>
    <n v="30011"/>
    <s v="CONTROLADORIA (Administrativo)"/>
    <x v="0"/>
    <x v="3"/>
    <x v="9"/>
    <x v="9"/>
    <x v="12"/>
    <x v="12"/>
  </r>
  <r>
    <x v="8"/>
    <s v="DEPARTAMENTO DE TRANSITO DO ESTADO DO RIO DE JANEIRO"/>
    <x v="9"/>
    <d v="2024-06-11T00:00:00"/>
    <d v="2024-06-11T00:00:00"/>
    <s v="'1027677"/>
    <s v="1 | 1"/>
    <x v="1"/>
    <x v="0"/>
    <n v="-76.77"/>
    <x v="35"/>
    <x v="35"/>
    <s v="REF. SOLICITAÃ‡ÃƒO DE PGTO . DETRAN -  GRT - PLACA - LMM2972"/>
    <x v="5"/>
    <x v="0"/>
    <x v="0"/>
    <n v="3001"/>
    <x v="5"/>
    <n v="30011"/>
    <s v="CONTROLADORIA (Administrativo)"/>
    <x v="0"/>
    <x v="3"/>
    <x v="9"/>
    <x v="9"/>
    <x v="12"/>
    <x v="12"/>
  </r>
  <r>
    <x v="8"/>
    <s v="DEPARTAMENTO DE TRANSITO DO ESTADO DO RIO DE JANEIRO"/>
    <x v="9"/>
    <d v="2024-06-12T00:00:00"/>
    <d v="2024-06-12T00:00:00"/>
    <s v="'1027745"/>
    <s v="1 | 1"/>
    <x v="1"/>
    <x v="0"/>
    <n v="-76.77"/>
    <x v="35"/>
    <x v="35"/>
    <s v="REF. SOLICITAÃ‡ÃƒO DE PGTO . DETRAN -  GRT - PLACA - LPJ6088"/>
    <x v="5"/>
    <x v="0"/>
    <x v="0"/>
    <n v="3001"/>
    <x v="5"/>
    <n v="30011"/>
    <s v="CONTROLADORIA (Administrativo)"/>
    <x v="0"/>
    <x v="3"/>
    <x v="9"/>
    <x v="9"/>
    <x v="12"/>
    <x v="12"/>
  </r>
  <r>
    <x v="8"/>
    <s v="DEPARTAMENTO DE TRANSITO DO ESTADO DO RIO DE JANEIRO"/>
    <x v="9"/>
    <d v="2024-06-12T00:00:00"/>
    <d v="2024-06-12T00:00:00"/>
    <s v="'1027746"/>
    <s v="1 | 1"/>
    <x v="1"/>
    <x v="0"/>
    <n v="-268.64999999999998"/>
    <x v="35"/>
    <x v="35"/>
    <s v="REF. SOLICITAÃ‡ÃƒO DE PGTO . DETRAN -  GRT  2024 - PLACA - LPJ6088"/>
    <x v="5"/>
    <x v="0"/>
    <x v="0"/>
    <n v="3001"/>
    <x v="5"/>
    <n v="30011"/>
    <s v="CONTROLADORIA (Administrativo)"/>
    <x v="0"/>
    <x v="3"/>
    <x v="9"/>
    <x v="9"/>
    <x v="12"/>
    <x v="12"/>
  </r>
  <r>
    <x v="8"/>
    <s v="DEPARTAMENTO DE TRANSITO DO ESTADO DO RIO DE JANEIRO"/>
    <x v="9"/>
    <d v="2024-06-12T00:00:00"/>
    <d v="2024-06-12T00:00:00"/>
    <s v="'1027755"/>
    <s v="1 | 1"/>
    <x v="1"/>
    <x v="0"/>
    <n v="-195.23"/>
    <x v="62"/>
    <x v="61"/>
    <s v="REF. SOLICITAÃ‡ÃƒO DE PGTO MULTA DE CAMINHÃ•ES . DETRAN - PLACA - LMM2972- 01"/>
    <x v="5"/>
    <x v="0"/>
    <x v="0"/>
    <n v="3001"/>
    <x v="5"/>
    <n v="30011"/>
    <s v="CONTROLADORIA (Administrativo)"/>
    <x v="0"/>
    <x v="3"/>
    <x v="9"/>
    <x v="9"/>
    <x v="12"/>
    <x v="12"/>
  </r>
  <r>
    <x v="8"/>
    <s v="DEPARTAMENTO DE TRANSITO DO ESTADO DO RIO DE JANEIRO"/>
    <x v="9"/>
    <d v="2024-06-12T00:00:00"/>
    <d v="2024-06-12T00:00:00"/>
    <s v="'1027757"/>
    <s v="1 | 1"/>
    <x v="1"/>
    <x v="0"/>
    <n v="-130.16"/>
    <x v="62"/>
    <x v="61"/>
    <s v="REF. SOLICITAÃ‡ÃƒO DE PGTO MULTA DE CAMINHÃ•ES . DETRAN - PLACA - LMM2972- 2"/>
    <x v="5"/>
    <x v="0"/>
    <x v="0"/>
    <n v="3001"/>
    <x v="5"/>
    <n v="30011"/>
    <s v="CONTROLADORIA (Administrativo)"/>
    <x v="0"/>
    <x v="3"/>
    <x v="9"/>
    <x v="9"/>
    <x v="12"/>
    <x v="12"/>
  </r>
  <r>
    <x v="8"/>
    <s v="DEPARTAMENTO DE TRANSITO DO ESTADO DO RIO DE JANEIRO"/>
    <x v="9"/>
    <d v="2024-06-12T00:00:00"/>
    <d v="2024-06-12T00:00:00"/>
    <s v="'1027758"/>
    <s v="1 | 1"/>
    <x v="1"/>
    <x v="0"/>
    <n v="-130.16"/>
    <x v="62"/>
    <x v="61"/>
    <s v="REF. SOLICITAÃ‡ÃƒO DE PGTO MULTA DE CAMINHÃ•ES . DETRAN - PLACA - LMM2972- 3"/>
    <x v="5"/>
    <x v="0"/>
    <x v="0"/>
    <n v="3001"/>
    <x v="5"/>
    <n v="30011"/>
    <s v="CONTROLADORIA (Administrativo)"/>
    <x v="0"/>
    <x v="3"/>
    <x v="9"/>
    <x v="9"/>
    <x v="12"/>
    <x v="12"/>
  </r>
  <r>
    <x v="8"/>
    <s v="DEPARTAMENTO DE TRANSITO DO ESTADO DO RIO DE JANEIRO"/>
    <x v="9"/>
    <d v="2024-06-12T00:00:00"/>
    <d v="2024-06-12T00:00:00"/>
    <s v="'1027759"/>
    <s v="1 | 1"/>
    <x v="1"/>
    <x v="0"/>
    <n v="-138.25"/>
    <x v="62"/>
    <x v="61"/>
    <s v="REF. SOLICITAÃ‡ÃƒO DE PGTO MULTA DE CAMINHÃ•ES . DETRAN - PLACA - LMM2972- 4"/>
    <x v="5"/>
    <x v="0"/>
    <x v="0"/>
    <n v="3001"/>
    <x v="5"/>
    <n v="30011"/>
    <s v="CONTROLADORIA (Administrativo)"/>
    <x v="0"/>
    <x v="3"/>
    <x v="9"/>
    <x v="9"/>
    <x v="12"/>
    <x v="12"/>
  </r>
  <r>
    <x v="8"/>
    <s v="DEPARTAMENTO DE TRANSITO DO ESTADO DO RIO DE JANEIRO"/>
    <x v="9"/>
    <d v="2024-06-12T00:00:00"/>
    <d v="2024-06-12T00:00:00"/>
    <s v="'1027760"/>
    <s v="1 | 1"/>
    <x v="1"/>
    <x v="0"/>
    <n v="-293.47000000000003"/>
    <x v="62"/>
    <x v="61"/>
    <s v="REF. SOLICITAÃ‡ÃƒO DE PGTO MULTA DE CAMINHÃ•ES . DETRAN - PLACA - LMM2972- 5"/>
    <x v="5"/>
    <x v="0"/>
    <x v="0"/>
    <n v="3001"/>
    <x v="5"/>
    <n v="30011"/>
    <s v="CONTROLADORIA (Administrativo)"/>
    <x v="0"/>
    <x v="3"/>
    <x v="9"/>
    <x v="9"/>
    <x v="12"/>
    <x v="12"/>
  </r>
  <r>
    <x v="8"/>
    <s v="DEPARTAMENTO DE TRANSITO DO ESTADO DO RIO DE JANEIRO"/>
    <x v="9"/>
    <d v="2024-06-12T00:00:00"/>
    <d v="2024-06-12T00:00:00"/>
    <s v="'1027761"/>
    <s v="1 | 1"/>
    <x v="1"/>
    <x v="0"/>
    <n v="-195.23"/>
    <x v="62"/>
    <x v="61"/>
    <s v="REF. SOLICITAÃ‡ÃƒO DE PGTO MULTA DE CAMINHÃ•ES . DETRAN - PLACA - LMM2972- 6"/>
    <x v="5"/>
    <x v="0"/>
    <x v="0"/>
    <n v="3001"/>
    <x v="5"/>
    <n v="30011"/>
    <s v="CONTROLADORIA (Administrativo)"/>
    <x v="0"/>
    <x v="3"/>
    <x v="9"/>
    <x v="9"/>
    <x v="12"/>
    <x v="12"/>
  </r>
  <r>
    <x v="8"/>
    <s v="DEPARTAMENTO DE TRANSITO DO ESTADO DO RIO DE JANEIRO"/>
    <x v="9"/>
    <d v="2024-06-12T00:00:00"/>
    <d v="2024-06-12T00:00:00"/>
    <s v="'1027762"/>
    <s v="1 | 1"/>
    <x v="1"/>
    <x v="0"/>
    <n v="-130.16"/>
    <x v="62"/>
    <x v="61"/>
    <s v="REF. SOLICITAÃ‡ÃƒO DE PGTO MULTA DE CAMINHÃ•ES . DETRAN - PLACA - LMM2972- 7"/>
    <x v="5"/>
    <x v="0"/>
    <x v="0"/>
    <n v="3001"/>
    <x v="5"/>
    <n v="30011"/>
    <s v="CONTROLADORIA (Administrativo)"/>
    <x v="0"/>
    <x v="3"/>
    <x v="9"/>
    <x v="9"/>
    <x v="12"/>
    <x v="12"/>
  </r>
  <r>
    <x v="8"/>
    <s v="DEPARTAMENTO DE TRANSITO DO ESTADO DO RIO DE JANEIRO"/>
    <x v="9"/>
    <d v="2024-06-12T00:00:00"/>
    <d v="2024-06-12T00:00:00"/>
    <s v="'1027763"/>
    <s v="1 | 1"/>
    <x v="1"/>
    <x v="0"/>
    <n v="-195.23"/>
    <x v="62"/>
    <x v="61"/>
    <s v="REF. SOLICITAÃ‡ÃƒO DE PGTO MULTA DE CAMINHÃ•ES . DETRAN - PLACA - LMM2972- 8"/>
    <x v="5"/>
    <x v="0"/>
    <x v="0"/>
    <n v="3001"/>
    <x v="5"/>
    <n v="30011"/>
    <s v="CONTROLADORIA (Administrativo)"/>
    <x v="0"/>
    <x v="3"/>
    <x v="9"/>
    <x v="9"/>
    <x v="12"/>
    <x v="12"/>
  </r>
  <r>
    <x v="8"/>
    <s v="DEPARTAMENTO DE TRANSITO DO ESTADO DO RIO DE JANEIRO"/>
    <x v="9"/>
    <d v="2024-06-12T00:00:00"/>
    <d v="2024-06-12T00:00:00"/>
    <s v="'1027765"/>
    <s v="1 | 1"/>
    <x v="1"/>
    <x v="0"/>
    <n v="-156.18"/>
    <x v="62"/>
    <x v="61"/>
    <s v="REF. SOLICITAÃ‡ÃƒO DE PGTO MULTA DE CAMINHÃ•ES . DETRAN - PLACA - LMQ9A84 - 7"/>
    <x v="5"/>
    <x v="0"/>
    <x v="0"/>
    <n v="3001"/>
    <x v="5"/>
    <n v="30011"/>
    <s v="CONTROLADORIA (Administrativo)"/>
    <x v="0"/>
    <x v="3"/>
    <x v="9"/>
    <x v="9"/>
    <x v="12"/>
    <x v="12"/>
  </r>
  <r>
    <x v="8"/>
    <s v="DEPARTAMENTO DE TRANSITO DO ESTADO DO RIO DE JANEIRO"/>
    <x v="9"/>
    <d v="2024-06-12T00:00:00"/>
    <d v="2024-06-12T00:00:00"/>
    <s v="'1027766"/>
    <s v="1 | 1"/>
    <x v="1"/>
    <x v="0"/>
    <n v="-156.18"/>
    <x v="62"/>
    <x v="61"/>
    <s v="REF. SOLICITAÃ‡ÃƒO DE PGTO MULTA DE CAMINHÃ•ES . DETRAN - PLACA - LMQ9A84 - 6"/>
    <x v="5"/>
    <x v="0"/>
    <x v="0"/>
    <n v="3001"/>
    <x v="5"/>
    <n v="30011"/>
    <s v="CONTROLADORIA (Administrativo)"/>
    <x v="0"/>
    <x v="3"/>
    <x v="9"/>
    <x v="9"/>
    <x v="12"/>
    <x v="12"/>
  </r>
  <r>
    <x v="8"/>
    <s v="DEPARTAMENTO DE TRANSITO DO ESTADO DO RIO DE JANEIRO"/>
    <x v="9"/>
    <d v="2024-06-12T00:00:00"/>
    <d v="2024-06-12T00:00:00"/>
    <s v="'1027767"/>
    <s v="1 | 1"/>
    <x v="1"/>
    <x v="0"/>
    <n v="-200.54"/>
    <x v="62"/>
    <x v="61"/>
    <s v="REF. SOLICITAÃ‡ÃƒO DE PGTO MULTA DE CAMINHÃ•ES . DETRAN - PLACA - LMQ9A84 - 5"/>
    <x v="5"/>
    <x v="0"/>
    <x v="0"/>
    <n v="3001"/>
    <x v="5"/>
    <n v="30011"/>
    <s v="CONTROLADORIA (Administrativo)"/>
    <x v="0"/>
    <x v="3"/>
    <x v="9"/>
    <x v="9"/>
    <x v="12"/>
    <x v="12"/>
  </r>
  <r>
    <x v="8"/>
    <s v="DEPARTAMENTO DE TRANSITO DO ESTADO DO RIO DE JANEIRO"/>
    <x v="9"/>
    <d v="2024-06-12T00:00:00"/>
    <d v="2024-06-12T00:00:00"/>
    <s v="'1027768"/>
    <s v="1 | 1"/>
    <x v="1"/>
    <x v="0"/>
    <n v="-207.37"/>
    <x v="62"/>
    <x v="61"/>
    <s v="REF. SOLICITAÃ‡ÃƒO DE PGTO MULTA DE CAMINHÃ•ES . DETRAN - PLACA - LMQ9A84 - 4"/>
    <x v="5"/>
    <x v="0"/>
    <x v="0"/>
    <n v="3001"/>
    <x v="5"/>
    <n v="30011"/>
    <s v="CONTROLADORIA (Administrativo)"/>
    <x v="0"/>
    <x v="3"/>
    <x v="9"/>
    <x v="9"/>
    <x v="12"/>
    <x v="12"/>
  </r>
  <r>
    <x v="8"/>
    <s v="DEPARTAMENTO DE TRANSITO DO ESTADO DO RIO DE JANEIRO"/>
    <x v="9"/>
    <d v="2024-06-12T00:00:00"/>
    <d v="2024-06-12T00:00:00"/>
    <s v="'1027770"/>
    <s v="1 | 1"/>
    <x v="1"/>
    <x v="0"/>
    <n v="-1558.61"/>
    <x v="62"/>
    <x v="61"/>
    <s v="REF. SOLICITAÃ‡ÃƒO DE PGTO MULTA DE CAMINHÃ•ES . DETRAN - PLACA - LMQ9A84 - 3"/>
    <x v="5"/>
    <x v="0"/>
    <x v="0"/>
    <n v="3001"/>
    <x v="5"/>
    <n v="30011"/>
    <s v="CONTROLADORIA (Administrativo)"/>
    <x v="0"/>
    <x v="3"/>
    <x v="9"/>
    <x v="9"/>
    <x v="12"/>
    <x v="12"/>
  </r>
  <r>
    <x v="8"/>
    <s v="DEPARTAMENTO DE TRANSITO DO ESTADO DO RIO DE JANEIRO"/>
    <x v="9"/>
    <d v="2024-06-12T00:00:00"/>
    <d v="2024-06-12T00:00:00"/>
    <s v="'1027771"/>
    <s v="1 | 1"/>
    <x v="1"/>
    <x v="0"/>
    <n v="-339.25"/>
    <x v="62"/>
    <x v="61"/>
    <s v="REF. SOLICITAÃ‡ÃƒO DE PGTO MULTA DE CAMINHÃ•ES . DETRAN - PLACA - LMQ9A84 - 2"/>
    <x v="5"/>
    <x v="0"/>
    <x v="0"/>
    <n v="3001"/>
    <x v="5"/>
    <n v="30011"/>
    <s v="CONTROLADORIA (Administrativo)"/>
    <x v="0"/>
    <x v="3"/>
    <x v="9"/>
    <x v="9"/>
    <x v="12"/>
    <x v="12"/>
  </r>
  <r>
    <x v="8"/>
    <s v="DEPARTAMENTO DE TRANSITO DO ESTADO DO RIO DE JANEIRO"/>
    <x v="9"/>
    <d v="2024-06-12T00:00:00"/>
    <d v="2024-06-12T00:00:00"/>
    <s v="'1027772"/>
    <s v="1 | 1"/>
    <x v="1"/>
    <x v="0"/>
    <n v="-195.23"/>
    <x v="62"/>
    <x v="61"/>
    <s v="REF. SOLICITAÃ‡ÃƒO DE PGTO MULTA DE CAMINHÃ•ES . DETRAN - PLACA - LMQ9A84 - 1"/>
    <x v="5"/>
    <x v="0"/>
    <x v="0"/>
    <n v="3001"/>
    <x v="5"/>
    <n v="30011"/>
    <s v="CONTROLADORIA (Administrativo)"/>
    <x v="0"/>
    <x v="3"/>
    <x v="9"/>
    <x v="9"/>
    <x v="12"/>
    <x v="12"/>
  </r>
  <r>
    <x v="8"/>
    <s v="DEPARTAMENTO DE TRANSITO DO ESTADO DO RIO DE JANEIRO"/>
    <x v="9"/>
    <d v="2024-06-13T00:00:00"/>
    <d v="2024-06-13T00:00:00"/>
    <s v="'1027863"/>
    <s v="1 | 1"/>
    <x v="1"/>
    <x v="0"/>
    <n v="-76.77"/>
    <x v="35"/>
    <x v="35"/>
    <s v="REF. SOLICITAÃ‡ÃƒO DE PGTO . DETRAN -  GRT - PLACA - LMQ9A84"/>
    <x v="5"/>
    <x v="0"/>
    <x v="0"/>
    <n v="3001"/>
    <x v="5"/>
    <n v="30011"/>
    <s v="CONTROLADORIA (Administrativo)"/>
    <x v="0"/>
    <x v="3"/>
    <x v="9"/>
    <x v="9"/>
    <x v="12"/>
    <x v="12"/>
  </r>
  <r>
    <x v="8"/>
    <s v="DEPARTAMENTO DE TRANSITO DO ESTADO DO RIO DE JANEIRO"/>
    <x v="9"/>
    <d v="2024-06-13T00:00:00"/>
    <d v="2024-06-13T00:00:00"/>
    <s v="'1027865"/>
    <s v="1 | 1"/>
    <x v="1"/>
    <x v="0"/>
    <n v="-76.77"/>
    <x v="35"/>
    <x v="35"/>
    <s v="REF. SOLICITAÃ‡ÃƒO DE PGTO . DETRAN -  GRT 2023  - PLACA - KXO2585"/>
    <x v="5"/>
    <x v="0"/>
    <x v="0"/>
    <n v="3001"/>
    <x v="5"/>
    <n v="30011"/>
    <s v="CONTROLADORIA (Administrativo)"/>
    <x v="0"/>
    <x v="3"/>
    <x v="9"/>
    <x v="9"/>
    <x v="12"/>
    <x v="12"/>
  </r>
  <r>
    <x v="8"/>
    <s v="DEPARTAMENTO DE TRANSITO DO ESTADO DO RIO DE JANEIRO"/>
    <x v="9"/>
    <d v="2024-06-13T00:00:00"/>
    <d v="2024-06-13T00:00:00"/>
    <s v="'1027866"/>
    <s v="1 | 1"/>
    <x v="1"/>
    <x v="0"/>
    <n v="-268.64999999999998"/>
    <x v="35"/>
    <x v="35"/>
    <s v="REF. SOLICITAÃ‡ÃƒO DE PGTO . DETRAN -  GRT 2024- PLACA - KXO2585"/>
    <x v="5"/>
    <x v="0"/>
    <x v="0"/>
    <n v="3001"/>
    <x v="5"/>
    <n v="30011"/>
    <s v="CONTROLADORIA (Administrativo)"/>
    <x v="0"/>
    <x v="3"/>
    <x v="9"/>
    <x v="9"/>
    <x v="12"/>
    <x v="12"/>
  </r>
  <r>
    <x v="8"/>
    <s v="DEPARTAMENTO DE TRANSITO DO ESTADO DO RIO DE JANEIRO"/>
    <x v="9"/>
    <d v="2024-06-13T00:00:00"/>
    <d v="2024-06-13T00:00:00"/>
    <s v="'1027867"/>
    <s v="1 | 1"/>
    <x v="1"/>
    <x v="0"/>
    <n v="-76.77"/>
    <x v="35"/>
    <x v="35"/>
    <s v="REF. SOLICITAÃ‡ÃƒO DE PGTO . DETRAN -  GRT 2023  - PLACA - LKT4F41"/>
    <x v="5"/>
    <x v="0"/>
    <x v="0"/>
    <n v="3001"/>
    <x v="5"/>
    <n v="30011"/>
    <s v="CONTROLADORIA (Administrativo)"/>
    <x v="0"/>
    <x v="3"/>
    <x v="9"/>
    <x v="9"/>
    <x v="12"/>
    <x v="12"/>
  </r>
  <r>
    <x v="8"/>
    <s v="DEPARTAMENTO DE TRANSITO DO ESTADO DO RIO DE JANEIRO"/>
    <x v="9"/>
    <d v="2024-06-13T00:00:00"/>
    <d v="2024-06-13T00:00:00"/>
    <s v="'1027869"/>
    <s v="1 | 1"/>
    <x v="1"/>
    <x v="0"/>
    <n v="-268.64999999999998"/>
    <x v="35"/>
    <x v="35"/>
    <s v="REF. SOLICITAÃ‡ÃƒO DE PGTO . DETRAN -  GRT 2024 - PLACA - LKT4F41"/>
    <x v="5"/>
    <x v="0"/>
    <x v="0"/>
    <n v="3001"/>
    <x v="5"/>
    <n v="30011"/>
    <s v="CONTROLADORIA (Administrativo)"/>
    <x v="0"/>
    <x v="3"/>
    <x v="9"/>
    <x v="9"/>
    <x v="12"/>
    <x v="12"/>
  </r>
  <r>
    <x v="8"/>
    <s v="DEPARTAMENTO DE TRANSITO DO ESTADO DO RIO DE JANEIRO"/>
    <x v="9"/>
    <d v="2024-06-13T00:00:00"/>
    <d v="2024-06-13T00:00:00"/>
    <s v="'1027871"/>
    <s v="1 | 1"/>
    <x v="1"/>
    <x v="0"/>
    <n v="-130.16"/>
    <x v="62"/>
    <x v="61"/>
    <s v="REF. SOLICITAÃ‡ÃƒO DE PGTO MULTA DE CAMINHÃ•ES . DETRAN - PLACA - LKT4F41- 1"/>
    <x v="5"/>
    <x v="0"/>
    <x v="0"/>
    <n v="3001"/>
    <x v="5"/>
    <n v="30011"/>
    <s v="CONTROLADORIA (Administrativo)"/>
    <x v="0"/>
    <x v="3"/>
    <x v="9"/>
    <x v="9"/>
    <x v="12"/>
    <x v="12"/>
  </r>
  <r>
    <x v="8"/>
    <s v="DEPARTAMENTO DE TRANSITO DO ESTADO DO RIO DE JANEIRO"/>
    <x v="9"/>
    <d v="2024-06-13T00:00:00"/>
    <d v="2024-06-13T00:00:00"/>
    <s v="'1027872"/>
    <s v="1 | 1"/>
    <x v="1"/>
    <x v="0"/>
    <n v="-195.23"/>
    <x v="62"/>
    <x v="61"/>
    <s v="REF. SOLICITAÃ‡ÃƒO DE PGTO MULTA DE CAMINHÃ•ES . DETRAN - PLACA - LKT4F41- MULTA  2"/>
    <x v="5"/>
    <x v="0"/>
    <x v="0"/>
    <n v="3001"/>
    <x v="5"/>
    <n v="30011"/>
    <s v="CONTROLADORIA (Administrativo)"/>
    <x v="0"/>
    <x v="3"/>
    <x v="9"/>
    <x v="9"/>
    <x v="12"/>
    <x v="12"/>
  </r>
  <r>
    <x v="8"/>
    <s v="DEPARTAMENTO DE TRANSITO DO ESTADO DO RIO DE JANEIRO"/>
    <x v="9"/>
    <d v="2024-06-13T00:00:00"/>
    <d v="2024-06-13T00:00:00"/>
    <s v="'1027873"/>
    <s v="1 | 1"/>
    <x v="1"/>
    <x v="0"/>
    <n v="-104.12"/>
    <x v="62"/>
    <x v="61"/>
    <s v="REF. SOLICITAÃ‡ÃƒO DE PGTO MULTA DE CAMINHÃ•ES . DETRAN - PLACA - LKT4F41- MULTA  3"/>
    <x v="5"/>
    <x v="0"/>
    <x v="0"/>
    <n v="3001"/>
    <x v="5"/>
    <n v="30011"/>
    <s v="CONTROLADORIA (Administrativo)"/>
    <x v="0"/>
    <x v="3"/>
    <x v="9"/>
    <x v="9"/>
    <x v="12"/>
    <x v="12"/>
  </r>
  <r>
    <x v="8"/>
    <s v="DEPARTAMENTO DE TRANSITO DO ESTADO DO RIO DE JANEIRO"/>
    <x v="9"/>
    <d v="2024-06-13T00:00:00"/>
    <d v="2024-06-13T00:00:00"/>
    <s v="'1027874"/>
    <s v="1 | 1"/>
    <x v="1"/>
    <x v="0"/>
    <n v="-156.18"/>
    <x v="62"/>
    <x v="61"/>
    <s v="REF. SOLICITAÃ‡ÃƒO DE PGTO MULTA DE CAMINHÃ•ES . DETRAN - PLACA - LKT4F41- MULTA  4"/>
    <x v="5"/>
    <x v="0"/>
    <x v="0"/>
    <n v="3001"/>
    <x v="5"/>
    <n v="30011"/>
    <s v="CONTROLADORIA (Administrativo)"/>
    <x v="0"/>
    <x v="3"/>
    <x v="9"/>
    <x v="9"/>
    <x v="12"/>
    <x v="12"/>
  </r>
  <r>
    <x v="8"/>
    <s v="DEPARTAMENTO DE TRANSITO DO ESTADO DO RIO DE JANEIRO"/>
    <x v="9"/>
    <d v="2024-06-13T00:00:00"/>
    <d v="2024-06-13T00:00:00"/>
    <s v="'1027883"/>
    <s v="1 | 1"/>
    <x v="1"/>
    <x v="0"/>
    <n v="-195.23"/>
    <x v="62"/>
    <x v="61"/>
    <s v="REF. SOLICITAÃ‡ÃƒO DE PGTO MULTA DE CAMINHÃ•ES . DETRAN - PLACA - PKF3449 - MULTA  1"/>
    <x v="5"/>
    <x v="0"/>
    <x v="0"/>
    <n v="3001"/>
    <x v="5"/>
    <n v="30011"/>
    <s v="CONTROLADORIA (Administrativo)"/>
    <x v="0"/>
    <x v="3"/>
    <x v="9"/>
    <x v="9"/>
    <x v="12"/>
    <x v="12"/>
  </r>
  <r>
    <x v="8"/>
    <s v="DEPARTAMENTO DE TRANSITO DO ESTADO DO RIO DE JANEIRO"/>
    <x v="9"/>
    <d v="2024-06-13T00:00:00"/>
    <d v="2024-06-13T00:00:00"/>
    <s v="'1027884"/>
    <s v="1 | 1"/>
    <x v="1"/>
    <x v="0"/>
    <n v="-104.12"/>
    <x v="62"/>
    <x v="61"/>
    <s v="REF. SOLICITAÃ‡ÃƒO DE PGTO MULTA DE CAMINHÃ•ES . DETRAN - PLACA - PKF3449 - MULTA  2"/>
    <x v="5"/>
    <x v="0"/>
    <x v="0"/>
    <n v="3001"/>
    <x v="5"/>
    <n v="30011"/>
    <s v="CONTROLADORIA (Administrativo)"/>
    <x v="0"/>
    <x v="3"/>
    <x v="9"/>
    <x v="9"/>
    <x v="12"/>
    <x v="12"/>
  </r>
  <r>
    <x v="8"/>
    <s v="DEPARTAMENTO DE TRANSITO DO ESTADO DO RIO DE JANEIRO"/>
    <x v="9"/>
    <d v="2024-06-13T00:00:00"/>
    <d v="2024-06-13T00:00:00"/>
    <s v="'1027885"/>
    <s v="1 | 1"/>
    <x v="1"/>
    <x v="0"/>
    <n v="-76.77"/>
    <x v="35"/>
    <x v="35"/>
    <s v="REF. SOLICITAÃ‡ÃƒO DE PGTO . DETRAN -  GRT 2023  - PLACA - PKF3449"/>
    <x v="5"/>
    <x v="0"/>
    <x v="0"/>
    <n v="3001"/>
    <x v="5"/>
    <n v="30011"/>
    <s v="CONTROLADORIA (Administrativo)"/>
    <x v="0"/>
    <x v="3"/>
    <x v="9"/>
    <x v="9"/>
    <x v="12"/>
    <x v="12"/>
  </r>
  <r>
    <x v="8"/>
    <s v="DEPARTAMENTO DE TRANSITO DO ESTADO DO RIO DE JANEIRO"/>
    <x v="9"/>
    <d v="2024-06-13T00:00:00"/>
    <d v="2024-06-13T00:00:00"/>
    <s v="'1027887"/>
    <s v="1 | 1"/>
    <x v="1"/>
    <x v="0"/>
    <n v="-268.64999999999998"/>
    <x v="35"/>
    <x v="35"/>
    <s v="REF. SOLICITAÃ‡ÃƒO DE PGTO . DETRAN -  GRT 2024 - PLACA - PKF3449"/>
    <x v="5"/>
    <x v="0"/>
    <x v="0"/>
    <n v="3001"/>
    <x v="5"/>
    <n v="30011"/>
    <s v="CONTROLADORIA (Administrativo)"/>
    <x v="0"/>
    <x v="3"/>
    <x v="9"/>
    <x v="9"/>
    <x v="12"/>
    <x v="12"/>
  </r>
  <r>
    <x v="8"/>
    <s v="DEPARTAMENTO DE TRANSITO DO ESTADO DO RIO DE JANEIRO"/>
    <x v="10"/>
    <d v="2024-07-12T00:00:00"/>
    <d v="2024-07-16T00:00:00"/>
    <s v="'1029465"/>
    <s v="1 | 1"/>
    <x v="1"/>
    <x v="0"/>
    <n v="-191.88"/>
    <x v="35"/>
    <x v="35"/>
    <s v="REF. PAGAMENTO DE  DUDA PARA VEICULO - PLACA LMQ9A84  - ALTERAÃ‡ÃƒO DE CARACTERISTICA"/>
    <x v="5"/>
    <x v="0"/>
    <x v="0"/>
    <n v="3001"/>
    <x v="5"/>
    <n v="30011"/>
    <s v="CONTROLADORIA (Administrativo)"/>
    <x v="0"/>
    <x v="4"/>
    <x v="9"/>
    <x v="9"/>
    <x v="12"/>
    <x v="12"/>
  </r>
  <r>
    <x v="8"/>
    <s v="DEPARTAMENTO DE TRANSITO DO ESTADO DO RIO DE JANEIRO"/>
    <x v="10"/>
    <d v="2024-07-12T00:00:00"/>
    <d v="2024-07-16T00:00:00"/>
    <s v="'1029466"/>
    <s v="1 | 1"/>
    <x v="1"/>
    <x v="0"/>
    <n v="-229.54"/>
    <x v="35"/>
    <x v="35"/>
    <s v="REF. PAGAMENTO DE  DUDA PARA VEICULO - PLACA LMQ9A84  - PLACA MERCOSUL "/>
    <x v="5"/>
    <x v="0"/>
    <x v="0"/>
    <n v="3001"/>
    <x v="5"/>
    <n v="30011"/>
    <s v="CONTROLADORIA (Administrativo)"/>
    <x v="0"/>
    <x v="4"/>
    <x v="9"/>
    <x v="9"/>
    <x v="12"/>
    <x v="12"/>
  </r>
  <r>
    <x v="8"/>
    <s v="DEPARTAMENTO DE TRANSITO DO ESTADO DO RIO DE JANEIRO"/>
    <x v="14"/>
    <d v="2024-11-07T00:00:00"/>
    <d v="2024-11-08T00:00:00"/>
    <s v="'1035693"/>
    <s v="1 | 1"/>
    <x v="1"/>
    <x v="0"/>
    <n v="-76.77"/>
    <x v="35"/>
    <x v="35"/>
    <s v="REF. SOLICITAÃ‡ÃƒO DE PGTO . DETRAN -  GRT 2023  - PLACA - KYP3495"/>
    <x v="5"/>
    <x v="0"/>
    <x v="0"/>
    <n v="3001"/>
    <x v="5"/>
    <n v="30011"/>
    <s v="CONTROLADORIA (Administrativo)"/>
    <x v="0"/>
    <x v="0"/>
    <x v="9"/>
    <x v="9"/>
    <x v="12"/>
    <x v="12"/>
  </r>
  <r>
    <x v="8"/>
    <s v="DEPARTAMENTO DE TRANSITO DO ESTADO DO RIO DE JANEIRO"/>
    <x v="1"/>
    <d v="2025-01-07T00:00:00"/>
    <d v="2025-01-08T00:00:00"/>
    <s v="'1038843"/>
    <s v="1 | 1"/>
    <x v="1"/>
    <x v="0"/>
    <n v="-120.15"/>
    <x v="35"/>
    <x v="35"/>
    <s v="REF. SOLICITAÃ‡ÃƒO DE PGTO . DETRAN -  IPVA   - PLACA - LHF7F09"/>
    <x v="5"/>
    <x v="0"/>
    <x v="0"/>
    <n v="3001"/>
    <x v="5"/>
    <n v="30011"/>
    <s v="CONTROLADORIA (Administrativo)"/>
    <x v="0"/>
    <x v="1"/>
    <x v="9"/>
    <x v="9"/>
    <x v="12"/>
    <x v="12"/>
  </r>
  <r>
    <x v="8"/>
    <s v="DEPARTAMENTO DE TRANSITO DO ESTADO DO RIO DE JANEIRO"/>
    <x v="1"/>
    <d v="2025-01-07T00:00:00"/>
    <d v="2025-02-07T00:00:00"/>
    <s v="'1040388"/>
    <s v="1 | 3"/>
    <x v="1"/>
    <x v="0"/>
    <n v="-391.02"/>
    <x v="35"/>
    <x v="35"/>
    <s v="REF. IPVA CARRO  -   FNV9059"/>
    <x v="5"/>
    <x v="0"/>
    <x v="0"/>
    <n v="3001"/>
    <x v="5"/>
    <n v="30011"/>
    <s v="CONTROLADORIA (Administrativo)"/>
    <x v="0"/>
    <x v="1"/>
    <x v="9"/>
    <x v="9"/>
    <x v="12"/>
    <x v="12"/>
  </r>
  <r>
    <x v="8"/>
    <s v="DEPARTAMENTO DE TRANSITO DO ESTADO DO RIO DE JANEIRO"/>
    <x v="1"/>
    <d v="2025-01-07T00:00:00"/>
    <d v="2025-02-07T00:00:00"/>
    <s v="'1040389"/>
    <s v="1 | 3"/>
    <x v="1"/>
    <x v="0"/>
    <n v="-571.49"/>
    <x v="35"/>
    <x v="35"/>
    <s v="REF. IPVA CARRO  -   LRT5H09"/>
    <x v="5"/>
    <x v="0"/>
    <x v="0"/>
    <n v="3001"/>
    <x v="5"/>
    <n v="30011"/>
    <s v="CONTROLADORIA (Administrativo)"/>
    <x v="0"/>
    <x v="1"/>
    <x v="9"/>
    <x v="9"/>
    <x v="12"/>
    <x v="12"/>
  </r>
  <r>
    <x v="8"/>
    <s v="DEPARTAMENTO DE TRANSITO DO ESTADO DO RIO DE JANEIRO"/>
    <x v="1"/>
    <d v="2025-01-07T00:00:00"/>
    <d v="2025-02-07T00:00:00"/>
    <s v="'1040390"/>
    <s v="1 | 3"/>
    <x v="1"/>
    <x v="0"/>
    <n v="-674.59"/>
    <x v="35"/>
    <x v="35"/>
    <s v="REF. IPVA CARRO  -   PKF3449"/>
    <x v="5"/>
    <x v="0"/>
    <x v="0"/>
    <n v="3001"/>
    <x v="5"/>
    <n v="30011"/>
    <s v="CONTROLADORIA (Administrativo)"/>
    <x v="0"/>
    <x v="1"/>
    <x v="9"/>
    <x v="9"/>
    <x v="12"/>
    <x v="12"/>
  </r>
  <r>
    <x v="8"/>
    <s v="DEPARTAMENTO DE TRANSITO DO ESTADO DO RIO DE JANEIRO"/>
    <x v="1"/>
    <d v="2025-01-07T00:00:00"/>
    <d v="2025-02-07T00:00:00"/>
    <s v="'1040391"/>
    <s v="1 | 3"/>
    <x v="1"/>
    <x v="0"/>
    <n v="-739.5"/>
    <x v="35"/>
    <x v="35"/>
    <s v="REF. IPVA CARRO  -   LUF7F09"/>
    <x v="5"/>
    <x v="0"/>
    <x v="0"/>
    <n v="3001"/>
    <x v="5"/>
    <n v="30011"/>
    <s v="CONTROLADORIA (Administrativo)"/>
    <x v="0"/>
    <x v="1"/>
    <x v="9"/>
    <x v="9"/>
    <x v="12"/>
    <x v="12"/>
  </r>
  <r>
    <x v="8"/>
    <s v="DEPARTAMENTO DE TRANSITO DO ESTADO DO RIO DE JANEIRO"/>
    <x v="1"/>
    <d v="2025-01-07T00:00:00"/>
    <d v="2025-02-07T00:00:00"/>
    <s v="'1040392"/>
    <s v="1 | 3"/>
    <x v="1"/>
    <x v="0"/>
    <n v="-649.6"/>
    <x v="35"/>
    <x v="35"/>
    <s v="REF. IPVA CARRO  -   KPI7A69"/>
    <x v="5"/>
    <x v="0"/>
    <x v="0"/>
    <n v="3001"/>
    <x v="5"/>
    <n v="30011"/>
    <s v="CONTROLADORIA (Administrativo)"/>
    <x v="0"/>
    <x v="1"/>
    <x v="9"/>
    <x v="9"/>
    <x v="12"/>
    <x v="12"/>
  </r>
  <r>
    <x v="8"/>
    <s v="DEPARTAMENTO DE TRANSITO DO ESTADO DO RIO DE JANEIRO"/>
    <x v="1"/>
    <d v="2025-01-07T00:00:00"/>
    <d v="2025-02-07T00:00:00"/>
    <s v="'1040393"/>
    <s v="1 | 3"/>
    <x v="1"/>
    <x v="0"/>
    <n v="-458.02"/>
    <x v="35"/>
    <x v="35"/>
    <s v="REF. IPVA CARRO  -   KXW8D59"/>
    <x v="5"/>
    <x v="0"/>
    <x v="0"/>
    <n v="3001"/>
    <x v="5"/>
    <n v="30011"/>
    <s v="CONTROLADORIA (Administrativo)"/>
    <x v="0"/>
    <x v="1"/>
    <x v="9"/>
    <x v="9"/>
    <x v="12"/>
    <x v="12"/>
  </r>
  <r>
    <x v="8"/>
    <s v="DEPARTAMENTO DE TRANSITO DO ESTADO DO RIO DE JANEIRO"/>
    <x v="1"/>
    <d v="2025-01-07T00:00:00"/>
    <d v="2025-03-11T00:00:00"/>
    <s v="'1040388"/>
    <s v="2 | 3"/>
    <x v="1"/>
    <x v="1"/>
    <n v="-391.02"/>
    <x v="35"/>
    <x v="35"/>
    <s v="REF. IPVA CARRO  -   FNV9059"/>
    <x v="5"/>
    <x v="0"/>
    <x v="0"/>
    <n v="3001"/>
    <x v="5"/>
    <n v="30011"/>
    <s v="CONTROLADORIA (Administrativo)"/>
    <x v="0"/>
    <x v="1"/>
    <x v="9"/>
    <x v="9"/>
    <x v="12"/>
    <x v="12"/>
  </r>
  <r>
    <x v="8"/>
    <s v="DEPARTAMENTO DE TRANSITO DO ESTADO DO RIO DE JANEIRO"/>
    <x v="1"/>
    <d v="2025-01-07T00:00:00"/>
    <d v="2025-03-11T00:00:00"/>
    <s v="'1040391"/>
    <s v="2 | 3"/>
    <x v="1"/>
    <x v="1"/>
    <n v="-739.5"/>
    <x v="35"/>
    <x v="35"/>
    <s v="REF. IPVA CARRO  -   LUF7F09"/>
    <x v="5"/>
    <x v="0"/>
    <x v="0"/>
    <n v="3001"/>
    <x v="5"/>
    <n v="30011"/>
    <s v="CONTROLADORIA (Administrativo)"/>
    <x v="0"/>
    <x v="1"/>
    <x v="9"/>
    <x v="9"/>
    <x v="12"/>
    <x v="12"/>
  </r>
  <r>
    <x v="8"/>
    <s v="DEPARTAMENTO DE TRANSITO DO ESTADO DO RIO DE JANEIRO"/>
    <x v="1"/>
    <d v="2025-01-07T00:00:00"/>
    <d v="2025-03-11T00:00:00"/>
    <s v="'1040392"/>
    <s v="2 | 3"/>
    <x v="1"/>
    <x v="1"/>
    <n v="-649.6"/>
    <x v="35"/>
    <x v="35"/>
    <s v="REF. IPVA CARRO  -   KPI7A69"/>
    <x v="5"/>
    <x v="0"/>
    <x v="0"/>
    <n v="3001"/>
    <x v="5"/>
    <n v="30011"/>
    <s v="CONTROLADORIA (Administrativo)"/>
    <x v="0"/>
    <x v="1"/>
    <x v="9"/>
    <x v="9"/>
    <x v="12"/>
    <x v="12"/>
  </r>
  <r>
    <x v="8"/>
    <s v="DEPARTAMENTO DE TRANSITO DO ESTADO DO RIO DE JANEIRO"/>
    <x v="1"/>
    <d v="2025-01-07T00:00:00"/>
    <d v="2025-03-13T00:00:00"/>
    <s v="'1040389"/>
    <s v="2 | 3"/>
    <x v="1"/>
    <x v="1"/>
    <n v="-571.49"/>
    <x v="35"/>
    <x v="35"/>
    <s v="REF. IPVA CARRO  -   LRT5H09"/>
    <x v="5"/>
    <x v="0"/>
    <x v="0"/>
    <n v="3001"/>
    <x v="5"/>
    <n v="30011"/>
    <s v="CONTROLADORIA (Administrativo)"/>
    <x v="0"/>
    <x v="1"/>
    <x v="9"/>
    <x v="9"/>
    <x v="12"/>
    <x v="12"/>
  </r>
  <r>
    <x v="8"/>
    <s v="DEPARTAMENTO DE TRANSITO DO ESTADO DO RIO DE JANEIRO"/>
    <x v="1"/>
    <d v="2025-01-07T00:00:00"/>
    <d v="2025-03-13T00:00:00"/>
    <s v="'1040390"/>
    <s v="2 | 3"/>
    <x v="1"/>
    <x v="1"/>
    <n v="-674.59"/>
    <x v="35"/>
    <x v="35"/>
    <s v="REF. IPVA CARRO  -   PKF3449"/>
    <x v="5"/>
    <x v="0"/>
    <x v="0"/>
    <n v="3001"/>
    <x v="5"/>
    <n v="30011"/>
    <s v="CONTROLADORIA (Administrativo)"/>
    <x v="0"/>
    <x v="1"/>
    <x v="9"/>
    <x v="9"/>
    <x v="12"/>
    <x v="12"/>
  </r>
  <r>
    <x v="8"/>
    <s v="DEPARTAMENTO DE TRANSITO DO ESTADO DO RIO DE JANEIRO"/>
    <x v="1"/>
    <d v="2025-01-07T00:00:00"/>
    <d v="2025-03-13T00:00:00"/>
    <s v="'1040393"/>
    <s v="2 | 3"/>
    <x v="1"/>
    <x v="1"/>
    <n v="-458.02"/>
    <x v="35"/>
    <x v="35"/>
    <s v="REF. IPVA CARRO  -   KXW8D59"/>
    <x v="5"/>
    <x v="0"/>
    <x v="0"/>
    <n v="3001"/>
    <x v="5"/>
    <n v="30011"/>
    <s v="CONTROLADORIA (Administrativo)"/>
    <x v="0"/>
    <x v="1"/>
    <x v="9"/>
    <x v="9"/>
    <x v="12"/>
    <x v="12"/>
  </r>
  <r>
    <x v="8"/>
    <s v="DEPARTAMENTO DE TRANSITO DO ESTADO DO RIO DE JANEIRO"/>
    <x v="1"/>
    <d v="2025-01-07T00:00:00"/>
    <d v="2025-04-15T00:00:00"/>
    <s v="'1040388"/>
    <s v="3 | 3"/>
    <x v="1"/>
    <x v="1"/>
    <n v="-391.02"/>
    <x v="35"/>
    <x v="35"/>
    <s v="REF. IPVA CARRO  -   FNV9059"/>
    <x v="5"/>
    <x v="0"/>
    <x v="0"/>
    <n v="3001"/>
    <x v="5"/>
    <n v="30011"/>
    <s v="CONTROLADORIA (Administrativo)"/>
    <x v="0"/>
    <x v="1"/>
    <x v="9"/>
    <x v="9"/>
    <x v="12"/>
    <x v="12"/>
  </r>
  <r>
    <x v="8"/>
    <s v="DEPARTAMENTO DE TRANSITO DO ESTADO DO RIO DE JANEIRO"/>
    <x v="1"/>
    <d v="2025-01-07T00:00:00"/>
    <d v="2025-04-15T00:00:00"/>
    <s v="'1040389"/>
    <s v="3 | 3"/>
    <x v="1"/>
    <x v="1"/>
    <n v="-571.49"/>
    <x v="35"/>
    <x v="35"/>
    <s v="REF. IPVA CARRO  -   LRT5H09"/>
    <x v="5"/>
    <x v="0"/>
    <x v="0"/>
    <n v="3001"/>
    <x v="5"/>
    <n v="30011"/>
    <s v="CONTROLADORIA (Administrativo)"/>
    <x v="0"/>
    <x v="1"/>
    <x v="9"/>
    <x v="9"/>
    <x v="12"/>
    <x v="12"/>
  </r>
  <r>
    <x v="8"/>
    <s v="DEPARTAMENTO DE TRANSITO DO ESTADO DO RIO DE JANEIRO"/>
    <x v="1"/>
    <d v="2025-01-07T00:00:00"/>
    <d v="2025-04-15T00:00:00"/>
    <s v="'1040390"/>
    <s v="3 | 3"/>
    <x v="1"/>
    <x v="1"/>
    <n v="-674.6"/>
    <x v="35"/>
    <x v="35"/>
    <s v="REF. IPVA CARRO  -   PKF3449"/>
    <x v="5"/>
    <x v="0"/>
    <x v="0"/>
    <n v="3001"/>
    <x v="5"/>
    <n v="30011"/>
    <s v="CONTROLADORIA (Administrativo)"/>
    <x v="0"/>
    <x v="1"/>
    <x v="9"/>
    <x v="9"/>
    <x v="12"/>
    <x v="12"/>
  </r>
  <r>
    <x v="8"/>
    <s v="DEPARTAMENTO DE TRANSITO DO ESTADO DO RIO DE JANEIRO"/>
    <x v="1"/>
    <d v="2025-01-07T00:00:00"/>
    <d v="2025-04-15T00:00:00"/>
    <s v="'1040391"/>
    <s v="3 | 3"/>
    <x v="1"/>
    <x v="1"/>
    <n v="-739.51"/>
    <x v="35"/>
    <x v="35"/>
    <s v="REF. IPVA CARRO  -   LUF7F09"/>
    <x v="5"/>
    <x v="0"/>
    <x v="0"/>
    <n v="3001"/>
    <x v="5"/>
    <n v="30011"/>
    <s v="CONTROLADORIA (Administrativo)"/>
    <x v="0"/>
    <x v="1"/>
    <x v="9"/>
    <x v="9"/>
    <x v="12"/>
    <x v="12"/>
  </r>
  <r>
    <x v="8"/>
    <s v="DEPARTAMENTO DE TRANSITO DO ESTADO DO RIO DE JANEIRO"/>
    <x v="1"/>
    <d v="2025-01-07T00:00:00"/>
    <d v="2025-04-15T00:00:00"/>
    <s v="'1040392"/>
    <s v="3 | 3"/>
    <x v="1"/>
    <x v="1"/>
    <n v="-649.59"/>
    <x v="35"/>
    <x v="35"/>
    <s v="REF. IPVA CARRO  -   KPI7A69"/>
    <x v="5"/>
    <x v="0"/>
    <x v="0"/>
    <n v="3001"/>
    <x v="5"/>
    <n v="30011"/>
    <s v="CONTROLADORIA (Administrativo)"/>
    <x v="0"/>
    <x v="1"/>
    <x v="9"/>
    <x v="9"/>
    <x v="12"/>
    <x v="12"/>
  </r>
  <r>
    <x v="8"/>
    <s v="DEPARTAMENTO DE TRANSITO DO ESTADO DO RIO DE JANEIRO"/>
    <x v="1"/>
    <d v="2025-01-07T00:00:00"/>
    <d v="2025-04-15T00:00:00"/>
    <s v="'1040393"/>
    <s v="3 | 3"/>
    <x v="1"/>
    <x v="1"/>
    <n v="-458.03"/>
    <x v="35"/>
    <x v="35"/>
    <s v="REF. IPVA CARRO  -   KXW8D59"/>
    <x v="5"/>
    <x v="0"/>
    <x v="0"/>
    <n v="3001"/>
    <x v="5"/>
    <n v="30011"/>
    <s v="CONTROLADORIA (Administrativo)"/>
    <x v="0"/>
    <x v="1"/>
    <x v="9"/>
    <x v="9"/>
    <x v="12"/>
    <x v="12"/>
  </r>
  <r>
    <x v="8"/>
    <s v="DEPARTAMENTO DE TRANSITO DO ESTADO DO RIO DE JANEIRO"/>
    <x v="1"/>
    <d v="2025-01-19T00:00:00"/>
    <d v="2025-01-28T00:00:00"/>
    <s v="'1039403"/>
    <s v="1 | 3"/>
    <x v="1"/>
    <x v="0"/>
    <n v="-327.33999999999997"/>
    <x v="35"/>
    <x v="35"/>
    <s v="REF. IPVA CARRO DIRETORIA - KYP3E95 - IPVA SAVEIRO OFICINA"/>
    <x v="5"/>
    <x v="0"/>
    <x v="0"/>
    <n v="3001"/>
    <x v="5"/>
    <n v="30017"/>
    <s v="CONTROLADORIA (Comum)"/>
    <x v="0"/>
    <x v="1"/>
    <x v="9"/>
    <x v="9"/>
    <x v="12"/>
    <x v="12"/>
  </r>
  <r>
    <x v="8"/>
    <s v="DEPARTAMENTO DE TRANSITO DO ESTADO DO RIO DE JANEIRO"/>
    <x v="1"/>
    <d v="2025-01-19T00:00:00"/>
    <d v="2025-02-27T00:00:00"/>
    <s v="'1039403"/>
    <s v="2 | 3"/>
    <x v="1"/>
    <x v="1"/>
    <n v="-327.33999999999997"/>
    <x v="35"/>
    <x v="35"/>
    <s v="REF. IPVA CARRO DIRETORIA - KYP3E95 - IPVA SAVEIRO OFICINA"/>
    <x v="5"/>
    <x v="0"/>
    <x v="0"/>
    <n v="3001"/>
    <x v="5"/>
    <n v="30017"/>
    <s v="CONTROLADORIA (Comum)"/>
    <x v="0"/>
    <x v="1"/>
    <x v="9"/>
    <x v="9"/>
    <x v="12"/>
    <x v="12"/>
  </r>
  <r>
    <x v="8"/>
    <s v="DEPARTAMENTO DE TRANSITO DO ESTADO DO RIO DE JANEIRO"/>
    <x v="1"/>
    <d v="2025-01-19T00:00:00"/>
    <d v="2025-04-01T00:00:00"/>
    <s v="'1039403"/>
    <s v="3 | 3"/>
    <x v="1"/>
    <x v="1"/>
    <n v="-327.33999999999997"/>
    <x v="35"/>
    <x v="35"/>
    <s v="REF. IPVA CARRO DIRETORIA - KYP3E95 - IPVA SAVEIRO OFICINA"/>
    <x v="5"/>
    <x v="0"/>
    <x v="0"/>
    <n v="3001"/>
    <x v="5"/>
    <n v="30017"/>
    <s v="CONTROLADORIA (Comum)"/>
    <x v="0"/>
    <x v="1"/>
    <x v="9"/>
    <x v="9"/>
    <x v="12"/>
    <x v="12"/>
  </r>
  <r>
    <x v="8"/>
    <s v="DEPARTAMENTO DE TRANSITO DO ESTADO DO RIO DE JANEIRO"/>
    <x v="1"/>
    <d v="2025-01-24T00:00:00"/>
    <d v="2025-01-24T00:00:00"/>
    <s v="'1039587"/>
    <s v="1 | 3"/>
    <x v="1"/>
    <x v="0"/>
    <n v="-766.62"/>
    <x v="35"/>
    <x v="35"/>
    <s v="REF. IPVA CARRO - LTI5E23"/>
    <x v="5"/>
    <x v="0"/>
    <x v="0"/>
    <n v="3001"/>
    <x v="5"/>
    <n v="30011"/>
    <s v="CONTROLADORIA (Administrativo)"/>
    <x v="0"/>
    <x v="1"/>
    <x v="9"/>
    <x v="9"/>
    <x v="12"/>
    <x v="12"/>
  </r>
  <r>
    <x v="8"/>
    <s v="DEPARTAMENTO DE TRANSITO DO ESTADO DO RIO DE JANEIRO"/>
    <x v="1"/>
    <d v="2025-01-24T00:00:00"/>
    <d v="2025-01-27T00:00:00"/>
    <s v="'1039591"/>
    <s v="1 | 1"/>
    <x v="1"/>
    <x v="0"/>
    <n v="-200.91"/>
    <x v="35"/>
    <x v="35"/>
    <s v="REF. SOLICITAÃ‡ÃƒO DE PGTO . DETRAN -  duda "/>
    <x v="5"/>
    <x v="0"/>
    <x v="0"/>
    <n v="3001"/>
    <x v="5"/>
    <n v="30011"/>
    <s v="CONTROLADORIA (Administrativo)"/>
    <x v="0"/>
    <x v="1"/>
    <x v="9"/>
    <x v="9"/>
    <x v="12"/>
    <x v="12"/>
  </r>
  <r>
    <x v="8"/>
    <s v="DEPARTAMENTO DE TRANSITO DO ESTADO DO RIO DE JANEIRO"/>
    <x v="1"/>
    <d v="2025-01-24T00:00:00"/>
    <d v="2025-01-27T00:00:00"/>
    <s v="'1039592"/>
    <s v="1 | 3"/>
    <x v="1"/>
    <x v="0"/>
    <n v="-418.41"/>
    <x v="35"/>
    <x v="35"/>
    <s v="REF. IPVA CARRO - KWK4594"/>
    <x v="5"/>
    <x v="0"/>
    <x v="0"/>
    <n v="3001"/>
    <x v="5"/>
    <n v="30011"/>
    <s v="CONTROLADORIA (Administrativo)"/>
    <x v="0"/>
    <x v="1"/>
    <x v="9"/>
    <x v="9"/>
    <x v="12"/>
    <x v="12"/>
  </r>
  <r>
    <x v="8"/>
    <s v="DEPARTAMENTO DE TRANSITO DO ESTADO DO RIO DE JANEIRO"/>
    <x v="1"/>
    <d v="2025-01-24T00:00:00"/>
    <d v="2025-01-27T00:00:00"/>
    <s v="'1039595"/>
    <s v="1 | 3"/>
    <x v="1"/>
    <x v="0"/>
    <n v="-801.21"/>
    <x v="35"/>
    <x v="35"/>
    <s v="REF. IPVA CARRO - LMM2974"/>
    <x v="5"/>
    <x v="0"/>
    <x v="0"/>
    <n v="3001"/>
    <x v="5"/>
    <n v="30011"/>
    <s v="CONTROLADORIA (Administrativo)"/>
    <x v="0"/>
    <x v="1"/>
    <x v="9"/>
    <x v="9"/>
    <x v="12"/>
    <x v="12"/>
  </r>
  <r>
    <x v="8"/>
    <s v="DEPARTAMENTO DE TRANSITO DO ESTADO DO RIO DE JANEIRO"/>
    <x v="1"/>
    <d v="2025-01-24T00:00:00"/>
    <d v="2025-01-27T00:00:00"/>
    <s v="'1039598"/>
    <s v="1 | 3"/>
    <x v="1"/>
    <x v="0"/>
    <n v="-735.82"/>
    <x v="35"/>
    <x v="35"/>
    <s v="REF. IPVA CARRO - LMQ9A84"/>
    <x v="5"/>
    <x v="0"/>
    <x v="0"/>
    <n v="3001"/>
    <x v="5"/>
    <n v="30011"/>
    <s v="CONTROLADORIA (Administrativo)"/>
    <x v="0"/>
    <x v="1"/>
    <x v="9"/>
    <x v="9"/>
    <x v="12"/>
    <x v="12"/>
  </r>
  <r>
    <x v="8"/>
    <s v="DEPARTAMENTO DE TRANSITO DO ESTADO DO RIO DE JANEIRO"/>
    <x v="1"/>
    <d v="2025-01-24T00:00:00"/>
    <d v="2025-01-27T00:00:00"/>
    <s v="'1039599"/>
    <s v="1 | 3"/>
    <x v="1"/>
    <x v="0"/>
    <n v="-625.83000000000004"/>
    <x v="35"/>
    <x v="35"/>
    <s v="REF. IPVA CARRO - KQY4F04"/>
    <x v="5"/>
    <x v="0"/>
    <x v="0"/>
    <n v="3001"/>
    <x v="5"/>
    <n v="30011"/>
    <s v="CONTROLADORIA (Administrativo)"/>
    <x v="0"/>
    <x v="1"/>
    <x v="9"/>
    <x v="9"/>
    <x v="12"/>
    <x v="12"/>
  </r>
  <r>
    <x v="8"/>
    <s v="DEPARTAMENTO DE TRANSITO DO ESTADO DO RIO DE JANEIRO"/>
    <x v="1"/>
    <d v="2025-01-24T00:00:00"/>
    <d v="2025-02-25T00:00:00"/>
    <s v="'1039587"/>
    <s v="2 | 3"/>
    <x v="1"/>
    <x v="1"/>
    <n v="-766.62"/>
    <x v="35"/>
    <x v="35"/>
    <s v="REF. IPVA CARRO - LTI5E23"/>
    <x v="5"/>
    <x v="0"/>
    <x v="0"/>
    <n v="3001"/>
    <x v="5"/>
    <n v="30011"/>
    <s v="CONTROLADORIA (Administrativo)"/>
    <x v="0"/>
    <x v="1"/>
    <x v="9"/>
    <x v="9"/>
    <x v="12"/>
    <x v="12"/>
  </r>
  <r>
    <x v="8"/>
    <s v="DEPARTAMENTO DE TRANSITO DO ESTADO DO RIO DE JANEIRO"/>
    <x v="1"/>
    <d v="2025-01-24T00:00:00"/>
    <d v="2025-02-26T00:00:00"/>
    <s v="'1039592"/>
    <s v="2 | 3"/>
    <x v="1"/>
    <x v="1"/>
    <n v="-418.41"/>
    <x v="35"/>
    <x v="35"/>
    <s v="REF. IPVA CARRO - KWK4594"/>
    <x v="5"/>
    <x v="0"/>
    <x v="0"/>
    <n v="3001"/>
    <x v="5"/>
    <n v="30011"/>
    <s v="CONTROLADORIA (Administrativo)"/>
    <x v="0"/>
    <x v="1"/>
    <x v="9"/>
    <x v="9"/>
    <x v="12"/>
    <x v="12"/>
  </r>
  <r>
    <x v="8"/>
    <s v="DEPARTAMENTO DE TRANSITO DO ESTADO DO RIO DE JANEIRO"/>
    <x v="1"/>
    <d v="2025-01-24T00:00:00"/>
    <d v="2025-02-26T00:00:00"/>
    <s v="'1039595"/>
    <s v="2 | 3"/>
    <x v="1"/>
    <x v="1"/>
    <n v="-801.21"/>
    <x v="35"/>
    <x v="35"/>
    <s v="REF. IPVA CARRO - LMM2974"/>
    <x v="5"/>
    <x v="0"/>
    <x v="0"/>
    <n v="3001"/>
    <x v="5"/>
    <n v="30011"/>
    <s v="CONTROLADORIA (Administrativo)"/>
    <x v="0"/>
    <x v="1"/>
    <x v="9"/>
    <x v="9"/>
    <x v="12"/>
    <x v="12"/>
  </r>
  <r>
    <x v="8"/>
    <s v="DEPARTAMENTO DE TRANSITO DO ESTADO DO RIO DE JANEIRO"/>
    <x v="1"/>
    <d v="2025-01-24T00:00:00"/>
    <d v="2025-02-26T00:00:00"/>
    <s v="'1039598"/>
    <s v="2 | 3"/>
    <x v="1"/>
    <x v="1"/>
    <n v="-735.82"/>
    <x v="35"/>
    <x v="35"/>
    <s v="REF. IPVA CARRO - LMQ9A84"/>
    <x v="5"/>
    <x v="0"/>
    <x v="0"/>
    <n v="3001"/>
    <x v="5"/>
    <n v="30011"/>
    <s v="CONTROLADORIA (Administrativo)"/>
    <x v="0"/>
    <x v="1"/>
    <x v="9"/>
    <x v="9"/>
    <x v="12"/>
    <x v="12"/>
  </r>
  <r>
    <x v="8"/>
    <s v="DEPARTAMENTO DE TRANSITO DO ESTADO DO RIO DE JANEIRO"/>
    <x v="1"/>
    <d v="2025-01-24T00:00:00"/>
    <d v="2025-02-26T00:00:00"/>
    <s v="'1039599"/>
    <s v="2 | 3"/>
    <x v="1"/>
    <x v="1"/>
    <n v="-625.83000000000004"/>
    <x v="35"/>
    <x v="35"/>
    <s v="REF. IPVA CARRO - KQY4F04"/>
    <x v="5"/>
    <x v="0"/>
    <x v="0"/>
    <n v="3001"/>
    <x v="5"/>
    <n v="30011"/>
    <s v="CONTROLADORIA (Administrativo)"/>
    <x v="0"/>
    <x v="1"/>
    <x v="9"/>
    <x v="9"/>
    <x v="12"/>
    <x v="12"/>
  </r>
  <r>
    <x v="8"/>
    <s v="DEPARTAMENTO DE TRANSITO DO ESTADO DO RIO DE JANEIRO"/>
    <x v="1"/>
    <d v="2025-01-24T00:00:00"/>
    <d v="2025-03-28T00:00:00"/>
    <s v="'1039587"/>
    <s v="3 | 3"/>
    <x v="1"/>
    <x v="1"/>
    <n v="-766.62"/>
    <x v="35"/>
    <x v="35"/>
    <s v="REF. IPVA CARRO - LTI5E23"/>
    <x v="5"/>
    <x v="0"/>
    <x v="0"/>
    <n v="3001"/>
    <x v="5"/>
    <n v="30011"/>
    <s v="CONTROLADORIA (Administrativo)"/>
    <x v="0"/>
    <x v="1"/>
    <x v="9"/>
    <x v="9"/>
    <x v="12"/>
    <x v="12"/>
  </r>
  <r>
    <x v="8"/>
    <s v="DEPARTAMENTO DE TRANSITO DO ESTADO DO RIO DE JANEIRO"/>
    <x v="1"/>
    <d v="2025-01-24T00:00:00"/>
    <d v="2025-03-31T00:00:00"/>
    <s v="'1039592"/>
    <s v="3 | 3"/>
    <x v="1"/>
    <x v="1"/>
    <n v="-418.41"/>
    <x v="35"/>
    <x v="35"/>
    <s v="REF. IPVA CARRO - KWK4594"/>
    <x v="5"/>
    <x v="0"/>
    <x v="0"/>
    <n v="3001"/>
    <x v="5"/>
    <n v="30011"/>
    <s v="CONTROLADORIA (Administrativo)"/>
    <x v="0"/>
    <x v="1"/>
    <x v="9"/>
    <x v="9"/>
    <x v="12"/>
    <x v="12"/>
  </r>
  <r>
    <x v="8"/>
    <s v="DEPARTAMENTO DE TRANSITO DO ESTADO DO RIO DE JANEIRO"/>
    <x v="1"/>
    <d v="2025-01-24T00:00:00"/>
    <d v="2025-03-31T00:00:00"/>
    <s v="'1039595"/>
    <s v="3 | 3"/>
    <x v="1"/>
    <x v="1"/>
    <n v="-801.21"/>
    <x v="35"/>
    <x v="35"/>
    <s v="REF. IPVA CARRO - LMM2974"/>
    <x v="5"/>
    <x v="0"/>
    <x v="0"/>
    <n v="3001"/>
    <x v="5"/>
    <n v="30011"/>
    <s v="CONTROLADORIA (Administrativo)"/>
    <x v="0"/>
    <x v="1"/>
    <x v="9"/>
    <x v="9"/>
    <x v="12"/>
    <x v="12"/>
  </r>
  <r>
    <x v="8"/>
    <s v="DEPARTAMENTO DE TRANSITO DO ESTADO DO RIO DE JANEIRO"/>
    <x v="1"/>
    <d v="2025-01-24T00:00:00"/>
    <d v="2025-03-31T00:00:00"/>
    <s v="'1039598"/>
    <s v="3 | 3"/>
    <x v="1"/>
    <x v="1"/>
    <n v="-735.82"/>
    <x v="35"/>
    <x v="35"/>
    <s v="REF. IPVA CARRO - LMQ9A84"/>
    <x v="5"/>
    <x v="0"/>
    <x v="0"/>
    <n v="3001"/>
    <x v="5"/>
    <n v="30011"/>
    <s v="CONTROLADORIA (Administrativo)"/>
    <x v="0"/>
    <x v="1"/>
    <x v="9"/>
    <x v="9"/>
    <x v="12"/>
    <x v="12"/>
  </r>
  <r>
    <x v="8"/>
    <s v="DEPARTAMENTO DE TRANSITO DO ESTADO DO RIO DE JANEIRO"/>
    <x v="1"/>
    <d v="2025-01-24T00:00:00"/>
    <d v="2025-03-31T00:00:00"/>
    <s v="'1039599"/>
    <s v="3 | 3"/>
    <x v="1"/>
    <x v="1"/>
    <n v="-625.83000000000004"/>
    <x v="35"/>
    <x v="35"/>
    <s v="REF. IPVA CARRO - KQY4F04"/>
    <x v="5"/>
    <x v="0"/>
    <x v="0"/>
    <n v="3001"/>
    <x v="5"/>
    <n v="30011"/>
    <s v="CONTROLADORIA (Administrativo)"/>
    <x v="0"/>
    <x v="1"/>
    <x v="9"/>
    <x v="9"/>
    <x v="12"/>
    <x v="12"/>
  </r>
  <r>
    <x v="8"/>
    <s v="DEPARTAMENTO DE TRANSITO DO ESTADO DO RIO DE JANEIRO"/>
    <x v="1"/>
    <d v="2025-01-27T00:00:00"/>
    <d v="2025-01-27T00:00:00"/>
    <s v="'1039621"/>
    <s v="1 | 3"/>
    <x v="1"/>
    <x v="0"/>
    <n v="-365.22"/>
    <x v="35"/>
    <x v="35"/>
    <s v="REF. IPVA CARRO - KOU8340 "/>
    <x v="5"/>
    <x v="0"/>
    <x v="0"/>
    <n v="3001"/>
    <x v="5"/>
    <n v="30011"/>
    <s v="CONTROLADORIA (Administrativo)"/>
    <x v="0"/>
    <x v="1"/>
    <x v="9"/>
    <x v="9"/>
    <x v="12"/>
    <x v="12"/>
  </r>
  <r>
    <x v="8"/>
    <s v="DEPARTAMENTO DE TRANSITO DO ESTADO DO RIO DE JANEIRO"/>
    <x v="1"/>
    <d v="2025-01-27T00:00:00"/>
    <d v="2025-01-27T00:00:00"/>
    <s v="'1039626"/>
    <s v="1 | 3"/>
    <x v="1"/>
    <x v="0"/>
    <n v="-750.39"/>
    <x v="35"/>
    <x v="35"/>
    <s v="REF. IPVA CARRO - LMQ9B70"/>
    <x v="5"/>
    <x v="0"/>
    <x v="0"/>
    <n v="3001"/>
    <x v="5"/>
    <n v="30011"/>
    <s v="CONTROLADORIA (Administrativo)"/>
    <x v="0"/>
    <x v="1"/>
    <x v="9"/>
    <x v="9"/>
    <x v="12"/>
    <x v="12"/>
  </r>
  <r>
    <x v="8"/>
    <s v="DEPARTAMENTO DE TRANSITO DO ESTADO DO RIO DE JANEIRO"/>
    <x v="1"/>
    <d v="2025-01-27T00:00:00"/>
    <d v="2025-01-27T00:00:00"/>
    <s v="'1039627"/>
    <s v="1 | 3"/>
    <x v="1"/>
    <x v="0"/>
    <n v="-435.6"/>
    <x v="35"/>
    <x v="35"/>
    <s v="REF. IPVA CARRO - LRN6J60"/>
    <x v="5"/>
    <x v="0"/>
    <x v="0"/>
    <n v="3001"/>
    <x v="5"/>
    <n v="30011"/>
    <s v="CONTROLADORIA (Administrativo)"/>
    <x v="0"/>
    <x v="1"/>
    <x v="9"/>
    <x v="9"/>
    <x v="12"/>
    <x v="12"/>
  </r>
  <r>
    <x v="8"/>
    <s v="DEPARTAMENTO DE TRANSITO DO ESTADO DO RIO DE JANEIRO"/>
    <x v="1"/>
    <d v="2025-01-27T00:00:00"/>
    <d v="2025-01-27T00:00:00"/>
    <s v="'1039630"/>
    <s v="1 | 3"/>
    <x v="1"/>
    <x v="0"/>
    <n v="-439.46"/>
    <x v="35"/>
    <x v="35"/>
    <s v="REF. IPVA CARRO - LQH5290"/>
    <x v="5"/>
    <x v="0"/>
    <x v="0"/>
    <n v="3001"/>
    <x v="5"/>
    <n v="30011"/>
    <s v="CONTROLADORIA (Administrativo)"/>
    <x v="0"/>
    <x v="1"/>
    <x v="9"/>
    <x v="9"/>
    <x v="12"/>
    <x v="12"/>
  </r>
  <r>
    <x v="8"/>
    <s v="DEPARTAMENTO DE TRANSITO DO ESTADO DO RIO DE JANEIRO"/>
    <x v="1"/>
    <d v="2025-01-27T00:00:00"/>
    <d v="2025-01-27T00:00:00"/>
    <s v="'1039633"/>
    <s v="1 | 3"/>
    <x v="1"/>
    <x v="0"/>
    <n v="-309.55"/>
    <x v="35"/>
    <x v="35"/>
    <s v="REF. IPVA CARRO - KXU4451"/>
    <x v="5"/>
    <x v="0"/>
    <x v="0"/>
    <n v="3001"/>
    <x v="5"/>
    <n v="30011"/>
    <s v="CONTROLADORIA (Administrativo)"/>
    <x v="0"/>
    <x v="1"/>
    <x v="9"/>
    <x v="9"/>
    <x v="12"/>
    <x v="12"/>
  </r>
  <r>
    <x v="8"/>
    <s v="DEPARTAMENTO DE TRANSITO DO ESTADO DO RIO DE JANEIRO"/>
    <x v="1"/>
    <d v="2025-01-27T00:00:00"/>
    <d v="2025-01-27T00:00:00"/>
    <s v="'1039641"/>
    <s v="1 | 3"/>
    <x v="1"/>
    <x v="0"/>
    <n v="-779.27"/>
    <x v="35"/>
    <x v="35"/>
    <s v="REF. IPVA CARRO - KYX9I61"/>
    <x v="5"/>
    <x v="0"/>
    <x v="0"/>
    <n v="3001"/>
    <x v="5"/>
    <n v="30011"/>
    <s v="CONTROLADORIA (Administrativo)"/>
    <x v="0"/>
    <x v="1"/>
    <x v="9"/>
    <x v="9"/>
    <x v="12"/>
    <x v="12"/>
  </r>
  <r>
    <x v="8"/>
    <s v="DEPARTAMENTO DE TRANSITO DO ESTADO DO RIO DE JANEIRO"/>
    <x v="1"/>
    <d v="2025-01-27T00:00:00"/>
    <d v="2025-01-27T00:00:00"/>
    <s v="'1039644"/>
    <s v="1 | 3"/>
    <x v="1"/>
    <x v="0"/>
    <n v="-751.7"/>
    <x v="35"/>
    <x v="35"/>
    <s v="REF. IPVA CARRO - LTQ4I11"/>
    <x v="5"/>
    <x v="0"/>
    <x v="0"/>
    <n v="3001"/>
    <x v="5"/>
    <n v="30011"/>
    <s v="CONTROLADORIA (Administrativo)"/>
    <x v="0"/>
    <x v="1"/>
    <x v="9"/>
    <x v="9"/>
    <x v="12"/>
    <x v="12"/>
  </r>
  <r>
    <x v="8"/>
    <s v="DEPARTAMENTO DE TRANSITO DO ESTADO DO RIO DE JANEIRO"/>
    <x v="1"/>
    <d v="2025-01-27T00:00:00"/>
    <d v="2025-01-27T00:00:00"/>
    <s v="'1039646"/>
    <s v="1 | 3"/>
    <x v="1"/>
    <x v="0"/>
    <n v="-811.79"/>
    <x v="35"/>
    <x v="35"/>
    <s v="REF. IPVA CARRO - LMM2972 "/>
    <x v="5"/>
    <x v="0"/>
    <x v="0"/>
    <n v="3001"/>
    <x v="5"/>
    <n v="30011"/>
    <s v="CONTROLADORIA (Administrativo)"/>
    <x v="0"/>
    <x v="1"/>
    <x v="9"/>
    <x v="9"/>
    <x v="12"/>
    <x v="12"/>
  </r>
  <r>
    <x v="8"/>
    <s v="DEPARTAMENTO DE TRANSITO DO ESTADO DO RIO DE JANEIRO"/>
    <x v="1"/>
    <d v="2025-01-27T00:00:00"/>
    <d v="2025-01-27T00:00:00"/>
    <s v="'1039653"/>
    <s v="1 | 3"/>
    <x v="1"/>
    <x v="0"/>
    <n v="-749.26"/>
    <x v="35"/>
    <x v="35"/>
    <s v="REF. IPVA CARRO - LMT7J22"/>
    <x v="5"/>
    <x v="0"/>
    <x v="0"/>
    <n v="3001"/>
    <x v="5"/>
    <n v="30011"/>
    <s v="CONTROLADORIA (Administrativo)"/>
    <x v="0"/>
    <x v="1"/>
    <x v="9"/>
    <x v="9"/>
    <x v="12"/>
    <x v="12"/>
  </r>
  <r>
    <x v="8"/>
    <s v="DEPARTAMENTO DE TRANSITO DO ESTADO DO RIO DE JANEIRO"/>
    <x v="1"/>
    <d v="2025-01-27T00:00:00"/>
    <d v="2025-01-27T00:00:00"/>
    <s v="'1039659"/>
    <s v="1 | 3"/>
    <x v="1"/>
    <x v="0"/>
    <n v="-406.64"/>
    <x v="35"/>
    <x v="35"/>
    <s v="REF. IPVA CARRO  -   LLD1F32"/>
    <x v="5"/>
    <x v="0"/>
    <x v="0"/>
    <n v="3001"/>
    <x v="5"/>
    <n v="30011"/>
    <s v="CONTROLADORIA (Administrativo)"/>
    <x v="0"/>
    <x v="1"/>
    <x v="9"/>
    <x v="9"/>
    <x v="12"/>
    <x v="12"/>
  </r>
  <r>
    <x v="8"/>
    <s v="DEPARTAMENTO DE TRANSITO DO ESTADO DO RIO DE JANEIRO"/>
    <x v="1"/>
    <d v="2025-01-27T00:00:00"/>
    <d v="2025-02-20T00:00:00"/>
    <s v="'1039621"/>
    <s v="2 | 3"/>
    <x v="1"/>
    <x v="1"/>
    <n v="-358.13"/>
    <x v="35"/>
    <x v="35"/>
    <s v="REF. IPVA CARRO - KOU8340 "/>
    <x v="5"/>
    <x v="0"/>
    <x v="0"/>
    <n v="3001"/>
    <x v="5"/>
    <n v="30011"/>
    <s v="CONTROLADORIA (Administrativo)"/>
    <x v="0"/>
    <x v="1"/>
    <x v="9"/>
    <x v="9"/>
    <x v="12"/>
    <x v="12"/>
  </r>
  <r>
    <x v="8"/>
    <s v="DEPARTAMENTO DE TRANSITO DO ESTADO DO RIO DE JANEIRO"/>
    <x v="1"/>
    <d v="2025-01-27T00:00:00"/>
    <d v="2025-02-20T00:00:00"/>
    <s v="'1039626"/>
    <s v="2 | 3"/>
    <x v="1"/>
    <x v="1"/>
    <n v="-735.82"/>
    <x v="35"/>
    <x v="35"/>
    <s v="REF. IPVA CARRO - LMQ9B70"/>
    <x v="5"/>
    <x v="0"/>
    <x v="0"/>
    <n v="3001"/>
    <x v="5"/>
    <n v="30011"/>
    <s v="CONTROLADORIA (Administrativo)"/>
    <x v="0"/>
    <x v="1"/>
    <x v="9"/>
    <x v="9"/>
    <x v="12"/>
    <x v="12"/>
  </r>
  <r>
    <x v="8"/>
    <s v="DEPARTAMENTO DE TRANSITO DO ESTADO DO RIO DE JANEIRO"/>
    <x v="1"/>
    <d v="2025-01-27T00:00:00"/>
    <d v="2025-02-20T00:00:00"/>
    <s v="'1039627"/>
    <s v="2 | 3"/>
    <x v="1"/>
    <x v="1"/>
    <n v="-427.14"/>
    <x v="35"/>
    <x v="35"/>
    <s v="REF. IPVA CARRO - LRN6J60"/>
    <x v="5"/>
    <x v="0"/>
    <x v="0"/>
    <n v="3001"/>
    <x v="5"/>
    <n v="30011"/>
    <s v="CONTROLADORIA (Administrativo)"/>
    <x v="0"/>
    <x v="1"/>
    <x v="9"/>
    <x v="9"/>
    <x v="12"/>
    <x v="12"/>
  </r>
  <r>
    <x v="8"/>
    <s v="DEPARTAMENTO DE TRANSITO DO ESTADO DO RIO DE JANEIRO"/>
    <x v="1"/>
    <d v="2025-01-27T00:00:00"/>
    <d v="2025-02-20T00:00:00"/>
    <s v="'1039630"/>
    <s v="2 | 3"/>
    <x v="1"/>
    <x v="1"/>
    <n v="-430.93"/>
    <x v="35"/>
    <x v="35"/>
    <s v="REF. IPVA CARRO - LQH5290"/>
    <x v="5"/>
    <x v="0"/>
    <x v="0"/>
    <n v="3001"/>
    <x v="5"/>
    <n v="30011"/>
    <s v="CONTROLADORIA (Administrativo)"/>
    <x v="0"/>
    <x v="1"/>
    <x v="9"/>
    <x v="9"/>
    <x v="12"/>
    <x v="12"/>
  </r>
  <r>
    <x v="8"/>
    <s v="DEPARTAMENTO DE TRANSITO DO ESTADO DO RIO DE JANEIRO"/>
    <x v="1"/>
    <d v="2025-01-27T00:00:00"/>
    <d v="2025-02-21T00:00:00"/>
    <s v="'1039633"/>
    <s v="2 | 3"/>
    <x v="1"/>
    <x v="1"/>
    <n v="-304.52999999999997"/>
    <x v="35"/>
    <x v="35"/>
    <s v="REF. IPVA CARRO - KXU4451"/>
    <x v="5"/>
    <x v="0"/>
    <x v="0"/>
    <n v="3001"/>
    <x v="5"/>
    <n v="30011"/>
    <s v="CONTROLADORIA (Administrativo)"/>
    <x v="0"/>
    <x v="1"/>
    <x v="9"/>
    <x v="9"/>
    <x v="12"/>
    <x v="12"/>
  </r>
  <r>
    <x v="8"/>
    <s v="DEPARTAMENTO DE TRANSITO DO ESTADO DO RIO DE JANEIRO"/>
    <x v="1"/>
    <d v="2025-01-27T00:00:00"/>
    <d v="2025-02-21T00:00:00"/>
    <s v="'1039641"/>
    <s v="2 | 3"/>
    <x v="1"/>
    <x v="1"/>
    <n v="-766.62"/>
    <x v="35"/>
    <x v="35"/>
    <s v="REF. IPVA CARRO - KYX9I61"/>
    <x v="5"/>
    <x v="0"/>
    <x v="0"/>
    <n v="3001"/>
    <x v="5"/>
    <n v="30011"/>
    <s v="CONTROLADORIA (Administrativo)"/>
    <x v="0"/>
    <x v="1"/>
    <x v="9"/>
    <x v="9"/>
    <x v="12"/>
    <x v="12"/>
  </r>
  <r>
    <x v="8"/>
    <s v="DEPARTAMENTO DE TRANSITO DO ESTADO DO RIO DE JANEIRO"/>
    <x v="1"/>
    <d v="2025-01-27T00:00:00"/>
    <d v="2025-02-21T00:00:00"/>
    <s v="'1039644"/>
    <s v="2 | 3"/>
    <x v="1"/>
    <x v="1"/>
    <n v="-739.5"/>
    <x v="35"/>
    <x v="35"/>
    <s v="REF. IPVA CARRO - LTQ4I11"/>
    <x v="5"/>
    <x v="0"/>
    <x v="0"/>
    <n v="3001"/>
    <x v="5"/>
    <n v="30011"/>
    <s v="CONTROLADORIA (Administrativo)"/>
    <x v="0"/>
    <x v="1"/>
    <x v="9"/>
    <x v="9"/>
    <x v="12"/>
    <x v="12"/>
  </r>
  <r>
    <x v="8"/>
    <s v="DEPARTAMENTO DE TRANSITO DO ESTADO DO RIO DE JANEIRO"/>
    <x v="1"/>
    <d v="2025-01-27T00:00:00"/>
    <d v="2025-02-24T00:00:00"/>
    <s v="'1039646"/>
    <s v="2 | 3"/>
    <x v="1"/>
    <x v="1"/>
    <n v="-801.21"/>
    <x v="35"/>
    <x v="35"/>
    <s v="REF. IPVA CARRO - LMM2972 "/>
    <x v="5"/>
    <x v="0"/>
    <x v="0"/>
    <n v="3001"/>
    <x v="5"/>
    <n v="30011"/>
    <s v="CONTROLADORIA (Administrativo)"/>
    <x v="0"/>
    <x v="1"/>
    <x v="9"/>
    <x v="9"/>
    <x v="12"/>
    <x v="12"/>
  </r>
  <r>
    <x v="8"/>
    <s v="DEPARTAMENTO DE TRANSITO DO ESTADO DO RIO DE JANEIRO"/>
    <x v="1"/>
    <d v="2025-01-27T00:00:00"/>
    <d v="2025-02-24T00:00:00"/>
    <s v="'1039653"/>
    <s v="2 | 3"/>
    <x v="1"/>
    <x v="1"/>
    <n v="-739.5"/>
    <x v="35"/>
    <x v="35"/>
    <s v="REF. IPVA CARRO - LMT7J22"/>
    <x v="5"/>
    <x v="0"/>
    <x v="0"/>
    <n v="3001"/>
    <x v="5"/>
    <n v="30011"/>
    <s v="CONTROLADORIA (Administrativo)"/>
    <x v="0"/>
    <x v="1"/>
    <x v="9"/>
    <x v="9"/>
    <x v="12"/>
    <x v="12"/>
  </r>
  <r>
    <x v="8"/>
    <s v="DEPARTAMENTO DE TRANSITO DO ESTADO DO RIO DE JANEIRO"/>
    <x v="1"/>
    <d v="2025-01-27T00:00:00"/>
    <d v="2025-02-24T00:00:00"/>
    <s v="'1039659"/>
    <s v="2 | 3"/>
    <x v="1"/>
    <x v="1"/>
    <n v="-401.34"/>
    <x v="35"/>
    <x v="35"/>
    <s v="REF. IPVA CARRO  -   LLD1F32"/>
    <x v="5"/>
    <x v="0"/>
    <x v="0"/>
    <n v="3001"/>
    <x v="5"/>
    <n v="30011"/>
    <s v="CONTROLADORIA (Administrativo)"/>
    <x v="0"/>
    <x v="1"/>
    <x v="9"/>
    <x v="9"/>
    <x v="12"/>
    <x v="12"/>
  </r>
  <r>
    <x v="8"/>
    <s v="DEPARTAMENTO DE TRANSITO DO ESTADO DO RIO DE JANEIRO"/>
    <x v="1"/>
    <d v="2025-01-27T00:00:00"/>
    <d v="2025-03-24T00:00:00"/>
    <s v="'1039621"/>
    <s v="3 | 3"/>
    <x v="1"/>
    <x v="1"/>
    <n v="-358.12"/>
    <x v="35"/>
    <x v="35"/>
    <s v="REF. IPVA CARRO - KOU8340 "/>
    <x v="5"/>
    <x v="0"/>
    <x v="0"/>
    <n v="3001"/>
    <x v="5"/>
    <n v="30011"/>
    <s v="CONTROLADORIA (Administrativo)"/>
    <x v="0"/>
    <x v="1"/>
    <x v="9"/>
    <x v="9"/>
    <x v="12"/>
    <x v="12"/>
  </r>
  <r>
    <x v="8"/>
    <s v="DEPARTAMENTO DE TRANSITO DO ESTADO DO RIO DE JANEIRO"/>
    <x v="1"/>
    <d v="2025-01-27T00:00:00"/>
    <d v="2025-03-24T00:00:00"/>
    <s v="'1039626"/>
    <s v="3 | 3"/>
    <x v="1"/>
    <x v="1"/>
    <n v="-735.82"/>
    <x v="35"/>
    <x v="35"/>
    <s v="REF. IPVA CARRO - LMQ9B70"/>
    <x v="5"/>
    <x v="0"/>
    <x v="0"/>
    <n v="3001"/>
    <x v="5"/>
    <n v="30011"/>
    <s v="CONTROLADORIA (Administrativo)"/>
    <x v="0"/>
    <x v="1"/>
    <x v="9"/>
    <x v="9"/>
    <x v="12"/>
    <x v="12"/>
  </r>
  <r>
    <x v="8"/>
    <s v="DEPARTAMENTO DE TRANSITO DO ESTADO DO RIO DE JANEIRO"/>
    <x v="1"/>
    <d v="2025-01-27T00:00:00"/>
    <d v="2025-03-24T00:00:00"/>
    <s v="'1039627"/>
    <s v="3 | 3"/>
    <x v="1"/>
    <x v="1"/>
    <n v="-427.15"/>
    <x v="35"/>
    <x v="35"/>
    <s v="REF. IPVA CARRO - LRN6J60"/>
    <x v="5"/>
    <x v="0"/>
    <x v="0"/>
    <n v="3001"/>
    <x v="5"/>
    <n v="30011"/>
    <s v="CONTROLADORIA (Administrativo)"/>
    <x v="0"/>
    <x v="1"/>
    <x v="9"/>
    <x v="9"/>
    <x v="12"/>
    <x v="12"/>
  </r>
  <r>
    <x v="8"/>
    <s v="DEPARTAMENTO DE TRANSITO DO ESTADO DO RIO DE JANEIRO"/>
    <x v="1"/>
    <d v="2025-01-27T00:00:00"/>
    <d v="2025-03-24T00:00:00"/>
    <s v="'1039630"/>
    <s v="3 | 3"/>
    <x v="1"/>
    <x v="1"/>
    <n v="-430.92"/>
    <x v="35"/>
    <x v="35"/>
    <s v="REF. IPVA CARRO - LQH5290"/>
    <x v="5"/>
    <x v="0"/>
    <x v="0"/>
    <n v="3001"/>
    <x v="5"/>
    <n v="30011"/>
    <s v="CONTROLADORIA (Administrativo)"/>
    <x v="0"/>
    <x v="1"/>
    <x v="9"/>
    <x v="9"/>
    <x v="12"/>
    <x v="12"/>
  </r>
  <r>
    <x v="8"/>
    <s v="DEPARTAMENTO DE TRANSITO DO ESTADO DO RIO DE JANEIRO"/>
    <x v="1"/>
    <d v="2025-01-27T00:00:00"/>
    <d v="2025-03-26T00:00:00"/>
    <s v="'1039633"/>
    <s v="3 | 3"/>
    <x v="1"/>
    <x v="1"/>
    <n v="-304.52999999999997"/>
    <x v="35"/>
    <x v="35"/>
    <s v="REF. IPVA CARRO - KXU4451"/>
    <x v="5"/>
    <x v="0"/>
    <x v="0"/>
    <n v="3001"/>
    <x v="5"/>
    <n v="30011"/>
    <s v="CONTROLADORIA (Administrativo)"/>
    <x v="0"/>
    <x v="1"/>
    <x v="9"/>
    <x v="9"/>
    <x v="12"/>
    <x v="12"/>
  </r>
  <r>
    <x v="8"/>
    <s v="DEPARTAMENTO DE TRANSITO DO ESTADO DO RIO DE JANEIRO"/>
    <x v="1"/>
    <d v="2025-01-27T00:00:00"/>
    <d v="2025-03-26T00:00:00"/>
    <s v="'1039641"/>
    <s v="3 | 3"/>
    <x v="1"/>
    <x v="1"/>
    <n v="-766.62"/>
    <x v="35"/>
    <x v="35"/>
    <s v="REF. IPVA CARRO - KYX9I61"/>
    <x v="5"/>
    <x v="0"/>
    <x v="0"/>
    <n v="3001"/>
    <x v="5"/>
    <n v="30011"/>
    <s v="CONTROLADORIA (Administrativo)"/>
    <x v="0"/>
    <x v="1"/>
    <x v="9"/>
    <x v="9"/>
    <x v="12"/>
    <x v="12"/>
  </r>
  <r>
    <x v="8"/>
    <s v="DEPARTAMENTO DE TRANSITO DO ESTADO DO RIO DE JANEIRO"/>
    <x v="1"/>
    <d v="2025-01-27T00:00:00"/>
    <d v="2025-03-26T00:00:00"/>
    <s v="'1039644"/>
    <s v="3 | 3"/>
    <x v="1"/>
    <x v="1"/>
    <n v="-739.51"/>
    <x v="35"/>
    <x v="35"/>
    <s v="REF. IPVA CARRO - LTQ4I11"/>
    <x v="5"/>
    <x v="0"/>
    <x v="0"/>
    <n v="3001"/>
    <x v="5"/>
    <n v="30011"/>
    <s v="CONTROLADORIA (Administrativo)"/>
    <x v="0"/>
    <x v="1"/>
    <x v="9"/>
    <x v="9"/>
    <x v="12"/>
    <x v="12"/>
  </r>
  <r>
    <x v="8"/>
    <s v="DEPARTAMENTO DE TRANSITO DO ESTADO DO RIO DE JANEIRO"/>
    <x v="1"/>
    <d v="2025-01-27T00:00:00"/>
    <d v="2025-03-27T00:00:00"/>
    <s v="'1039646"/>
    <s v="3 | 3"/>
    <x v="1"/>
    <x v="1"/>
    <n v="-801.21"/>
    <x v="35"/>
    <x v="35"/>
    <s v="REF. IPVA CARRO - LMM2972 "/>
    <x v="5"/>
    <x v="0"/>
    <x v="0"/>
    <n v="3001"/>
    <x v="5"/>
    <n v="30011"/>
    <s v="CONTROLADORIA (Administrativo)"/>
    <x v="0"/>
    <x v="1"/>
    <x v="9"/>
    <x v="9"/>
    <x v="12"/>
    <x v="12"/>
  </r>
  <r>
    <x v="8"/>
    <s v="DEPARTAMENTO DE TRANSITO DO ESTADO DO RIO DE JANEIRO"/>
    <x v="1"/>
    <d v="2025-01-27T00:00:00"/>
    <d v="2025-03-27T00:00:00"/>
    <s v="'1039653"/>
    <s v="3 | 3"/>
    <x v="1"/>
    <x v="1"/>
    <n v="-739.51"/>
    <x v="35"/>
    <x v="35"/>
    <s v="REF. IPVA CARRO - LMT7J22"/>
    <x v="5"/>
    <x v="0"/>
    <x v="0"/>
    <n v="3001"/>
    <x v="5"/>
    <n v="30011"/>
    <s v="CONTROLADORIA (Administrativo)"/>
    <x v="0"/>
    <x v="1"/>
    <x v="9"/>
    <x v="9"/>
    <x v="12"/>
    <x v="12"/>
  </r>
  <r>
    <x v="8"/>
    <s v="DEPARTAMENTO DE TRANSITO DO ESTADO DO RIO DE JANEIRO"/>
    <x v="1"/>
    <d v="2025-01-27T00:00:00"/>
    <d v="2025-03-27T00:00:00"/>
    <s v="'1039659"/>
    <s v="3 | 3"/>
    <x v="1"/>
    <x v="1"/>
    <n v="-401.34"/>
    <x v="35"/>
    <x v="35"/>
    <s v="REF. IPVA CARRO  -   LLD1F32"/>
    <x v="5"/>
    <x v="0"/>
    <x v="0"/>
    <n v="3001"/>
    <x v="5"/>
    <n v="30011"/>
    <s v="CONTROLADORIA (Administrativo)"/>
    <x v="0"/>
    <x v="1"/>
    <x v="9"/>
    <x v="9"/>
    <x v="12"/>
    <x v="12"/>
  </r>
  <r>
    <x v="8"/>
    <s v="DEPARTAMENTO DE TRANSITO DO ESTADO DO RIO DE JANEIRO"/>
    <x v="1"/>
    <d v="2025-01-28T00:00:00"/>
    <d v="2025-01-28T00:00:00"/>
    <s v="'1039757"/>
    <s v="1 | 3"/>
    <x v="1"/>
    <x v="0"/>
    <n v="-625.83000000000004"/>
    <x v="35"/>
    <x v="35"/>
    <s v="REF. IPVA CARRO - LST6915"/>
    <x v="5"/>
    <x v="0"/>
    <x v="0"/>
    <n v="3001"/>
    <x v="5"/>
    <n v="30011"/>
    <s v="CONTROLADORIA (Administrativo)"/>
    <x v="0"/>
    <x v="1"/>
    <x v="9"/>
    <x v="9"/>
    <x v="12"/>
    <x v="12"/>
  </r>
  <r>
    <x v="8"/>
    <s v="DEPARTAMENTO DE TRANSITO DO ESTADO DO RIO DE JANEIRO"/>
    <x v="1"/>
    <d v="2025-01-28T00:00:00"/>
    <d v="2025-01-28T00:00:00"/>
    <s v="'1039760"/>
    <s v="1 | 3"/>
    <x v="1"/>
    <x v="0"/>
    <n v="-564.33000000000004"/>
    <x v="35"/>
    <x v="35"/>
    <s v="REF. IPVA CARRO  -   KWO5C45"/>
    <x v="5"/>
    <x v="0"/>
    <x v="0"/>
    <n v="3001"/>
    <x v="5"/>
    <n v="30011"/>
    <s v="CONTROLADORIA (Administrativo)"/>
    <x v="0"/>
    <x v="1"/>
    <x v="9"/>
    <x v="9"/>
    <x v="12"/>
    <x v="12"/>
  </r>
  <r>
    <x v="8"/>
    <s v="DEPARTAMENTO DE TRANSITO DO ESTADO DO RIO DE JANEIRO"/>
    <x v="1"/>
    <d v="2025-01-28T00:00:00"/>
    <d v="2025-01-28T00:00:00"/>
    <s v="'1039762"/>
    <s v="1 | 3"/>
    <x v="1"/>
    <x v="0"/>
    <n v="-427.14"/>
    <x v="35"/>
    <x v="35"/>
    <s v="REF. IPVA CARRO  -   LRW7B05"/>
    <x v="5"/>
    <x v="0"/>
    <x v="0"/>
    <n v="3001"/>
    <x v="5"/>
    <n v="30011"/>
    <s v="CONTROLADORIA (Administrativo)"/>
    <x v="0"/>
    <x v="1"/>
    <x v="9"/>
    <x v="9"/>
    <x v="12"/>
    <x v="12"/>
  </r>
  <r>
    <x v="8"/>
    <s v="DEPARTAMENTO DE TRANSITO DO ESTADO DO RIO DE JANEIRO"/>
    <x v="1"/>
    <d v="2025-01-28T00:00:00"/>
    <d v="2025-02-27T00:00:00"/>
    <s v="'1039757"/>
    <s v="2 | 3"/>
    <x v="1"/>
    <x v="1"/>
    <n v="-625.83000000000004"/>
    <x v="35"/>
    <x v="35"/>
    <s v="REF. IPVA CARRO - LST6915"/>
    <x v="5"/>
    <x v="0"/>
    <x v="0"/>
    <n v="3001"/>
    <x v="5"/>
    <n v="30011"/>
    <s v="CONTROLADORIA (Administrativo)"/>
    <x v="0"/>
    <x v="1"/>
    <x v="9"/>
    <x v="9"/>
    <x v="12"/>
    <x v="12"/>
  </r>
  <r>
    <x v="8"/>
    <s v="DEPARTAMENTO DE TRANSITO DO ESTADO DO RIO DE JANEIRO"/>
    <x v="1"/>
    <d v="2025-01-28T00:00:00"/>
    <d v="2025-02-27T00:00:00"/>
    <s v="'1039760"/>
    <s v="2 | 3"/>
    <x v="1"/>
    <x v="1"/>
    <n v="-564.33000000000004"/>
    <x v="35"/>
    <x v="35"/>
    <s v="REF. IPVA CARRO  -   KWO5C45"/>
    <x v="5"/>
    <x v="0"/>
    <x v="0"/>
    <n v="3001"/>
    <x v="5"/>
    <n v="30011"/>
    <s v="CONTROLADORIA (Administrativo)"/>
    <x v="0"/>
    <x v="1"/>
    <x v="9"/>
    <x v="9"/>
    <x v="12"/>
    <x v="12"/>
  </r>
  <r>
    <x v="8"/>
    <s v="DEPARTAMENTO DE TRANSITO DO ESTADO DO RIO DE JANEIRO"/>
    <x v="1"/>
    <d v="2025-01-28T00:00:00"/>
    <d v="2025-02-27T00:00:00"/>
    <s v="'1039762"/>
    <s v="2 | 3"/>
    <x v="1"/>
    <x v="1"/>
    <n v="-427.14"/>
    <x v="35"/>
    <x v="35"/>
    <s v="REF. IPVA CARRO  -   LRW7B05"/>
    <x v="5"/>
    <x v="0"/>
    <x v="0"/>
    <n v="3001"/>
    <x v="5"/>
    <n v="30011"/>
    <s v="CONTROLADORIA (Administrativo)"/>
    <x v="0"/>
    <x v="1"/>
    <x v="9"/>
    <x v="9"/>
    <x v="12"/>
    <x v="12"/>
  </r>
  <r>
    <x v="8"/>
    <s v="DEPARTAMENTO DE TRANSITO DO ESTADO DO RIO DE JANEIRO"/>
    <x v="1"/>
    <d v="2025-01-28T00:00:00"/>
    <d v="2025-04-01T00:00:00"/>
    <s v="'1039757"/>
    <s v="3 | 3"/>
    <x v="1"/>
    <x v="1"/>
    <n v="-625.83000000000004"/>
    <x v="35"/>
    <x v="35"/>
    <s v="REF. IPVA CARRO - LST6915"/>
    <x v="5"/>
    <x v="0"/>
    <x v="0"/>
    <n v="3001"/>
    <x v="5"/>
    <n v="30011"/>
    <s v="CONTROLADORIA (Administrativo)"/>
    <x v="0"/>
    <x v="1"/>
    <x v="9"/>
    <x v="9"/>
    <x v="12"/>
    <x v="12"/>
  </r>
  <r>
    <x v="8"/>
    <s v="DEPARTAMENTO DE TRANSITO DO ESTADO DO RIO DE JANEIRO"/>
    <x v="1"/>
    <d v="2025-01-28T00:00:00"/>
    <d v="2025-04-01T00:00:00"/>
    <s v="'1039760"/>
    <s v="3 | 3"/>
    <x v="1"/>
    <x v="1"/>
    <n v="-564.34"/>
    <x v="35"/>
    <x v="35"/>
    <s v="REF. IPVA CARRO  -   KWO5C45"/>
    <x v="5"/>
    <x v="0"/>
    <x v="0"/>
    <n v="3001"/>
    <x v="5"/>
    <n v="30011"/>
    <s v="CONTROLADORIA (Administrativo)"/>
    <x v="0"/>
    <x v="1"/>
    <x v="9"/>
    <x v="9"/>
    <x v="12"/>
    <x v="12"/>
  </r>
  <r>
    <x v="8"/>
    <s v="DEPARTAMENTO DE TRANSITO DO ESTADO DO RIO DE JANEIRO"/>
    <x v="1"/>
    <d v="2025-01-28T00:00:00"/>
    <d v="2025-04-01T00:00:00"/>
    <s v="'1039762"/>
    <s v="3 | 3"/>
    <x v="1"/>
    <x v="1"/>
    <n v="-427.15"/>
    <x v="35"/>
    <x v="35"/>
    <s v="REF. IPVA CARRO  -   LRW7B05"/>
    <x v="5"/>
    <x v="0"/>
    <x v="0"/>
    <n v="3001"/>
    <x v="5"/>
    <n v="30011"/>
    <s v="CONTROLADORIA (Administrativo)"/>
    <x v="0"/>
    <x v="1"/>
    <x v="9"/>
    <x v="9"/>
    <x v="12"/>
    <x v="12"/>
  </r>
  <r>
    <x v="8"/>
    <s v="DEPARTAMENTO DE TRANSITO DO ESTADO DO RIO DE JANEIRO"/>
    <x v="1"/>
    <d v="2025-01-29T00:00:00"/>
    <d v="2025-01-29T00:00:00"/>
    <s v="'1039842"/>
    <s v="1 | 3"/>
    <x v="1"/>
    <x v="0"/>
    <n v="-490.79"/>
    <x v="35"/>
    <x v="35"/>
    <s v="REF. PAGAMENTO IPVA 2025 - LQA5896"/>
    <x v="5"/>
    <x v="0"/>
    <x v="0"/>
    <n v="3001"/>
    <x v="5"/>
    <n v="30011"/>
    <s v="CONTROLADORIA (Administrativo)"/>
    <x v="0"/>
    <x v="1"/>
    <x v="9"/>
    <x v="9"/>
    <x v="12"/>
    <x v="12"/>
  </r>
  <r>
    <x v="8"/>
    <s v="DEPARTAMENTO DE TRANSITO DO ESTADO DO RIO DE JANEIRO"/>
    <x v="1"/>
    <d v="2025-01-29T00:00:00"/>
    <d v="2025-01-29T00:00:00"/>
    <s v="'1039843"/>
    <s v="1 | 3"/>
    <x v="1"/>
    <x v="0"/>
    <n v="-625.83000000000004"/>
    <x v="35"/>
    <x v="35"/>
    <s v="REF. PAGAMENTO IPVA 2025 - KQY4506"/>
    <x v="5"/>
    <x v="0"/>
    <x v="0"/>
    <n v="3001"/>
    <x v="5"/>
    <n v="30011"/>
    <s v="CONTROLADORIA (Administrativo)"/>
    <x v="0"/>
    <x v="1"/>
    <x v="9"/>
    <x v="9"/>
    <x v="12"/>
    <x v="12"/>
  </r>
  <r>
    <x v="8"/>
    <s v="DEPARTAMENTO DE TRANSITO DO ESTADO DO RIO DE JANEIRO"/>
    <x v="1"/>
    <d v="2025-01-29T00:00:00"/>
    <d v="2025-03-06T00:00:00"/>
    <s v="'1039842"/>
    <s v="2 | 3"/>
    <x v="1"/>
    <x v="1"/>
    <n v="-490.79"/>
    <x v="35"/>
    <x v="35"/>
    <s v="REF. PAGAMENTO IPVA 2025 - LQA5896"/>
    <x v="5"/>
    <x v="0"/>
    <x v="0"/>
    <n v="3001"/>
    <x v="5"/>
    <n v="30011"/>
    <s v="CONTROLADORIA (Administrativo)"/>
    <x v="0"/>
    <x v="1"/>
    <x v="9"/>
    <x v="9"/>
    <x v="12"/>
    <x v="12"/>
  </r>
  <r>
    <x v="8"/>
    <s v="DEPARTAMENTO DE TRANSITO DO ESTADO DO RIO DE JANEIRO"/>
    <x v="1"/>
    <d v="2025-01-29T00:00:00"/>
    <d v="2025-03-06T00:00:00"/>
    <s v="'1039843"/>
    <s v="2 | 3"/>
    <x v="1"/>
    <x v="1"/>
    <n v="-625.83000000000004"/>
    <x v="35"/>
    <x v="35"/>
    <s v="REF. PAGAMENTO IPVA 2025 - KQY4506"/>
    <x v="5"/>
    <x v="0"/>
    <x v="0"/>
    <n v="3001"/>
    <x v="5"/>
    <n v="30011"/>
    <s v="CONTROLADORIA (Administrativo)"/>
    <x v="0"/>
    <x v="1"/>
    <x v="9"/>
    <x v="9"/>
    <x v="12"/>
    <x v="12"/>
  </r>
  <r>
    <x v="8"/>
    <s v="DEPARTAMENTO DE TRANSITO DO ESTADO DO RIO DE JANEIRO"/>
    <x v="1"/>
    <d v="2025-01-29T00:00:00"/>
    <d v="2025-04-07T00:00:00"/>
    <s v="'1039842"/>
    <s v="3 | 3"/>
    <x v="1"/>
    <x v="1"/>
    <n v="-490.79"/>
    <x v="35"/>
    <x v="35"/>
    <s v="REF. PAGAMENTO IPVA 2025 - LQA5896"/>
    <x v="5"/>
    <x v="0"/>
    <x v="0"/>
    <n v="3001"/>
    <x v="5"/>
    <n v="30011"/>
    <s v="CONTROLADORIA (Administrativo)"/>
    <x v="0"/>
    <x v="1"/>
    <x v="9"/>
    <x v="9"/>
    <x v="12"/>
    <x v="12"/>
  </r>
  <r>
    <x v="8"/>
    <s v="DEPARTAMENTO DE TRANSITO DO ESTADO DO RIO DE JANEIRO"/>
    <x v="1"/>
    <d v="2025-01-29T00:00:00"/>
    <d v="2025-04-07T00:00:00"/>
    <s v="'1039843"/>
    <s v="3 | 3"/>
    <x v="1"/>
    <x v="1"/>
    <n v="-625.83000000000004"/>
    <x v="35"/>
    <x v="35"/>
    <s v="REF. PAGAMENTO IPVA 2025 - KQY4506"/>
    <x v="5"/>
    <x v="0"/>
    <x v="0"/>
    <n v="3001"/>
    <x v="5"/>
    <n v="30011"/>
    <s v="CONTROLADORIA (Administrativo)"/>
    <x v="0"/>
    <x v="1"/>
    <x v="9"/>
    <x v="9"/>
    <x v="12"/>
    <x v="12"/>
  </r>
  <r>
    <x v="8"/>
    <s v="DEPARTAMENTO DE TRANSITO DO ESTADO DO RIO DE JANEIRO"/>
    <x v="1"/>
    <d v="2025-01-30T00:00:00"/>
    <d v="2025-01-30T00:00:00"/>
    <s v="'1039860"/>
    <s v="1 | 3"/>
    <x v="1"/>
    <x v="0"/>
    <n v="-801.21"/>
    <x v="35"/>
    <x v="35"/>
    <s v="REF. PAGAMENTO IPVA 2025 - LTF7617"/>
    <x v="5"/>
    <x v="0"/>
    <x v="0"/>
    <n v="3001"/>
    <x v="5"/>
    <n v="30011"/>
    <s v="CONTROLADORIA (Administrativo)"/>
    <x v="0"/>
    <x v="1"/>
    <x v="9"/>
    <x v="9"/>
    <x v="12"/>
    <x v="12"/>
  </r>
  <r>
    <x v="8"/>
    <s v="DEPARTAMENTO DE TRANSITO DO ESTADO DO RIO DE JANEIRO"/>
    <x v="1"/>
    <d v="2025-01-30T00:00:00"/>
    <d v="2025-01-30T00:00:00"/>
    <s v="'1039862"/>
    <s v="1 | 3"/>
    <x v="1"/>
    <x v="0"/>
    <n v="-571.49"/>
    <x v="35"/>
    <x v="35"/>
    <s v="REF. PAGAMENTO IPVA 2025 - LRP6C27"/>
    <x v="5"/>
    <x v="0"/>
    <x v="0"/>
    <n v="3001"/>
    <x v="5"/>
    <n v="30011"/>
    <s v="CONTROLADORIA (Administrativo)"/>
    <x v="0"/>
    <x v="1"/>
    <x v="9"/>
    <x v="9"/>
    <x v="12"/>
    <x v="12"/>
  </r>
  <r>
    <x v="8"/>
    <s v="DEPARTAMENTO DE TRANSITO DO ESTADO DO RIO DE JANEIRO"/>
    <x v="1"/>
    <d v="2025-01-30T00:00:00"/>
    <d v="2025-01-30T00:00:00"/>
    <s v="'1039864"/>
    <s v="1 | 3"/>
    <x v="1"/>
    <x v="0"/>
    <n v="-592.47"/>
    <x v="35"/>
    <x v="35"/>
    <s v="REF. PAGAMENTO IPVA 2025 - LSA7087"/>
    <x v="5"/>
    <x v="0"/>
    <x v="0"/>
    <n v="3001"/>
    <x v="5"/>
    <n v="30011"/>
    <s v="CONTROLADORIA (Administrativo)"/>
    <x v="0"/>
    <x v="1"/>
    <x v="9"/>
    <x v="9"/>
    <x v="12"/>
    <x v="12"/>
  </r>
  <r>
    <x v="8"/>
    <s v="DEPARTAMENTO DE TRANSITO DO ESTADO DO RIO DE JANEIRO"/>
    <x v="1"/>
    <d v="2025-01-30T00:00:00"/>
    <d v="2025-01-31T00:00:00"/>
    <s v="'1039967"/>
    <s v="1 | 3"/>
    <x v="1"/>
    <x v="0"/>
    <n v="-739.5"/>
    <x v="35"/>
    <x v="35"/>
    <s v="REF. PAGAMENTO IPVA 2025 - LUH7F48"/>
    <x v="5"/>
    <x v="0"/>
    <x v="0"/>
    <n v="3001"/>
    <x v="5"/>
    <n v="30011"/>
    <s v="CONTROLADORIA (Administrativo)"/>
    <x v="0"/>
    <x v="1"/>
    <x v="9"/>
    <x v="9"/>
    <x v="12"/>
    <x v="12"/>
  </r>
  <r>
    <x v="8"/>
    <s v="DEPARTAMENTO DE TRANSITO DO ESTADO DO RIO DE JANEIRO"/>
    <x v="1"/>
    <d v="2025-01-30T00:00:00"/>
    <d v="2025-01-31T00:00:00"/>
    <s v="'1039970"/>
    <s v="1 | 3"/>
    <x v="1"/>
    <x v="0"/>
    <n v="-801.21"/>
    <x v="35"/>
    <x v="35"/>
    <s v="REF. PAGAMENTO IPVA 2025 - LTF7618"/>
    <x v="5"/>
    <x v="0"/>
    <x v="0"/>
    <n v="3001"/>
    <x v="5"/>
    <n v="30011"/>
    <s v="CONTROLADORIA (Administrativo)"/>
    <x v="0"/>
    <x v="1"/>
    <x v="9"/>
    <x v="9"/>
    <x v="12"/>
    <x v="12"/>
  </r>
  <r>
    <x v="8"/>
    <s v="DEPARTAMENTO DE TRANSITO DO ESTADO DO RIO DE JANEIRO"/>
    <x v="1"/>
    <d v="2025-01-30T00:00:00"/>
    <d v="2025-03-11T00:00:00"/>
    <s v="'1039860"/>
    <s v="2 | 3"/>
    <x v="1"/>
    <x v="1"/>
    <n v="-801.21"/>
    <x v="35"/>
    <x v="35"/>
    <s v="REF. PAGAMENTO IPVA 2025 - LTF7617"/>
    <x v="5"/>
    <x v="0"/>
    <x v="0"/>
    <n v="3001"/>
    <x v="5"/>
    <n v="30011"/>
    <s v="CONTROLADORIA (Administrativo)"/>
    <x v="0"/>
    <x v="1"/>
    <x v="9"/>
    <x v="9"/>
    <x v="12"/>
    <x v="12"/>
  </r>
  <r>
    <x v="8"/>
    <s v="DEPARTAMENTO DE TRANSITO DO ESTADO DO RIO DE JANEIRO"/>
    <x v="1"/>
    <d v="2025-01-30T00:00:00"/>
    <d v="2025-03-11T00:00:00"/>
    <s v="'1039862"/>
    <s v="2 | 3"/>
    <x v="1"/>
    <x v="1"/>
    <n v="-571.49"/>
    <x v="35"/>
    <x v="35"/>
    <s v="REF. PAGAMENTO IPVA 2025 - LRP6C27"/>
    <x v="5"/>
    <x v="0"/>
    <x v="0"/>
    <n v="3001"/>
    <x v="5"/>
    <n v="30011"/>
    <s v="CONTROLADORIA (Administrativo)"/>
    <x v="0"/>
    <x v="1"/>
    <x v="9"/>
    <x v="9"/>
    <x v="12"/>
    <x v="12"/>
  </r>
  <r>
    <x v="8"/>
    <s v="DEPARTAMENTO DE TRANSITO DO ESTADO DO RIO DE JANEIRO"/>
    <x v="1"/>
    <d v="2025-01-30T00:00:00"/>
    <d v="2025-03-11T00:00:00"/>
    <s v="'1039864"/>
    <s v="2 | 3"/>
    <x v="1"/>
    <x v="1"/>
    <n v="-592.47"/>
    <x v="35"/>
    <x v="35"/>
    <s v="REF. PAGAMENTO IPVA 2025 - LSA7087"/>
    <x v="5"/>
    <x v="0"/>
    <x v="0"/>
    <n v="3001"/>
    <x v="5"/>
    <n v="30011"/>
    <s v="CONTROLADORIA (Administrativo)"/>
    <x v="0"/>
    <x v="1"/>
    <x v="9"/>
    <x v="9"/>
    <x v="12"/>
    <x v="12"/>
  </r>
  <r>
    <x v="8"/>
    <s v="DEPARTAMENTO DE TRANSITO DO ESTADO DO RIO DE JANEIRO"/>
    <x v="1"/>
    <d v="2025-01-30T00:00:00"/>
    <d v="2025-03-12T00:00:00"/>
    <s v="'1039967"/>
    <s v="2 | 3"/>
    <x v="1"/>
    <x v="1"/>
    <n v="-739.5"/>
    <x v="35"/>
    <x v="35"/>
    <s v="REF. PAGAMENTO IPVA 2025 - LUH7F48"/>
    <x v="5"/>
    <x v="0"/>
    <x v="0"/>
    <n v="3001"/>
    <x v="5"/>
    <n v="30011"/>
    <s v="CONTROLADORIA (Administrativo)"/>
    <x v="0"/>
    <x v="1"/>
    <x v="9"/>
    <x v="9"/>
    <x v="12"/>
    <x v="12"/>
  </r>
  <r>
    <x v="8"/>
    <s v="DEPARTAMENTO DE TRANSITO DO ESTADO DO RIO DE JANEIRO"/>
    <x v="1"/>
    <d v="2025-01-30T00:00:00"/>
    <d v="2025-03-12T00:00:00"/>
    <s v="'1039970"/>
    <s v="2 | 3"/>
    <x v="1"/>
    <x v="1"/>
    <n v="-801.21"/>
    <x v="35"/>
    <x v="35"/>
    <s v="REF. PAGAMENTO IPVA 2025 - LTF7618"/>
    <x v="5"/>
    <x v="0"/>
    <x v="0"/>
    <n v="3001"/>
    <x v="5"/>
    <n v="30011"/>
    <s v="CONTROLADORIA (Administrativo)"/>
    <x v="0"/>
    <x v="1"/>
    <x v="9"/>
    <x v="9"/>
    <x v="12"/>
    <x v="12"/>
  </r>
  <r>
    <x v="8"/>
    <s v="DEPARTAMENTO DE TRANSITO DO ESTADO DO RIO DE JANEIRO"/>
    <x v="1"/>
    <d v="2025-01-30T00:00:00"/>
    <d v="2025-04-11T00:00:00"/>
    <s v="'1039860"/>
    <s v="3 | 3"/>
    <x v="1"/>
    <x v="1"/>
    <n v="-801.21"/>
    <x v="35"/>
    <x v="35"/>
    <s v="REF. PAGAMENTO IPVA 2025 - LTF7617"/>
    <x v="5"/>
    <x v="0"/>
    <x v="0"/>
    <n v="3001"/>
    <x v="5"/>
    <n v="30011"/>
    <s v="CONTROLADORIA (Administrativo)"/>
    <x v="0"/>
    <x v="1"/>
    <x v="9"/>
    <x v="9"/>
    <x v="12"/>
    <x v="12"/>
  </r>
  <r>
    <x v="8"/>
    <s v="DEPARTAMENTO DE TRANSITO DO ESTADO DO RIO DE JANEIRO"/>
    <x v="1"/>
    <d v="2025-01-30T00:00:00"/>
    <d v="2025-04-11T00:00:00"/>
    <s v="'1039862"/>
    <s v="3 | 3"/>
    <x v="1"/>
    <x v="1"/>
    <n v="-571.49"/>
    <x v="35"/>
    <x v="35"/>
    <s v="REF. PAGAMENTO IPVA 2025 - LRP6C27"/>
    <x v="5"/>
    <x v="0"/>
    <x v="0"/>
    <n v="3001"/>
    <x v="5"/>
    <n v="30011"/>
    <s v="CONTROLADORIA (Administrativo)"/>
    <x v="0"/>
    <x v="1"/>
    <x v="9"/>
    <x v="9"/>
    <x v="12"/>
    <x v="12"/>
  </r>
  <r>
    <x v="8"/>
    <s v="DEPARTAMENTO DE TRANSITO DO ESTADO DO RIO DE JANEIRO"/>
    <x v="1"/>
    <d v="2025-01-30T00:00:00"/>
    <d v="2025-04-11T00:00:00"/>
    <s v="'1039864"/>
    <s v="3 | 3"/>
    <x v="1"/>
    <x v="1"/>
    <n v="-592.48"/>
    <x v="35"/>
    <x v="35"/>
    <s v="REF. PAGAMENTO IPVA 2025 - LSA7087"/>
    <x v="5"/>
    <x v="0"/>
    <x v="0"/>
    <n v="3001"/>
    <x v="5"/>
    <n v="30011"/>
    <s v="CONTROLADORIA (Administrativo)"/>
    <x v="0"/>
    <x v="1"/>
    <x v="9"/>
    <x v="9"/>
    <x v="12"/>
    <x v="12"/>
  </r>
  <r>
    <x v="8"/>
    <s v="DEPARTAMENTO DE TRANSITO DO ESTADO DO RIO DE JANEIRO"/>
    <x v="1"/>
    <d v="2025-01-30T00:00:00"/>
    <d v="2025-04-14T00:00:00"/>
    <s v="'1039967"/>
    <s v="3 | 3"/>
    <x v="1"/>
    <x v="1"/>
    <n v="-739.51"/>
    <x v="35"/>
    <x v="35"/>
    <s v="REF. PAGAMENTO IPVA 2025 - LUH7F48"/>
    <x v="5"/>
    <x v="0"/>
    <x v="0"/>
    <n v="3001"/>
    <x v="5"/>
    <n v="30011"/>
    <s v="CONTROLADORIA (Administrativo)"/>
    <x v="0"/>
    <x v="1"/>
    <x v="9"/>
    <x v="9"/>
    <x v="12"/>
    <x v="12"/>
  </r>
  <r>
    <x v="8"/>
    <s v="DEPARTAMENTO DE TRANSITO DO ESTADO DO RIO DE JANEIRO"/>
    <x v="1"/>
    <d v="2025-01-30T00:00:00"/>
    <d v="2025-04-14T00:00:00"/>
    <s v="'1039970"/>
    <s v="3 | 3"/>
    <x v="1"/>
    <x v="1"/>
    <n v="-801.21"/>
    <x v="35"/>
    <x v="35"/>
    <s v="REF. PAGAMENTO IPVA 2025 - LTF7618"/>
    <x v="5"/>
    <x v="0"/>
    <x v="0"/>
    <n v="3001"/>
    <x v="5"/>
    <n v="30011"/>
    <s v="CONTROLADORIA (Administrativo)"/>
    <x v="0"/>
    <x v="1"/>
    <x v="9"/>
    <x v="9"/>
    <x v="12"/>
    <x v="12"/>
  </r>
  <r>
    <x v="8"/>
    <s v="DEPARTAMENTO DE TRANSITO DO ESTADO DO RIO DE JANEIRO"/>
    <x v="2"/>
    <d v="2025-02-10T00:00:00"/>
    <d v="2025-02-12T00:00:00"/>
    <s v="'1040438"/>
    <s v="1 | 1"/>
    <x v="1"/>
    <x v="2"/>
    <n v="-120.15"/>
    <x v="35"/>
    <x v="35"/>
    <s v="REF. PLACA CARRO  -   KXW8D59"/>
    <x v="5"/>
    <x v="0"/>
    <x v="0"/>
    <n v="3001"/>
    <x v="5"/>
    <n v="30011"/>
    <s v="CONTROLADORIA (Administrativo)"/>
    <x v="0"/>
    <x v="1"/>
    <x v="9"/>
    <x v="9"/>
    <x v="12"/>
    <x v="12"/>
  </r>
  <r>
    <x v="8"/>
    <s v="EKO TRANSPORTES E RECOLHIMENTO DE RESIDUOS LTDA"/>
    <x v="8"/>
    <d v="2024-05-29T00:00:00"/>
    <d v="2024-05-29T00:00:00"/>
    <s v="'1027140"/>
    <s v="1 | 1"/>
    <x v="8"/>
    <x v="0"/>
    <n v="-66400"/>
    <x v="54"/>
    <x v="53"/>
    <s v="REF. COLIGADAS HK X EKO"/>
    <x v="0"/>
    <x v="0"/>
    <x v="0"/>
    <n v="2001"/>
    <x v="0"/>
    <n v="20017"/>
    <s v="CORPORATIVO (Comum)"/>
    <x v="1"/>
    <x v="3"/>
    <x v="1"/>
    <x v="1"/>
    <x v="1"/>
    <x v="1"/>
  </r>
  <r>
    <x v="8"/>
    <s v="FOLHA DE PAGAMENTO"/>
    <x v="7"/>
    <d v="2024-05-06T00:00:00"/>
    <d v="2024-05-07T00:00:00"/>
    <s v="'1025917"/>
    <s v="1 | 1"/>
    <x v="8"/>
    <x v="0"/>
    <n v="-1256.68"/>
    <x v="37"/>
    <x v="37"/>
    <s v="REF. PrÃ³-Labore / HK - HUGO EVARISTO VILLAREJO KEDE - ABR/2024"/>
    <x v="12"/>
    <x v="1"/>
    <x v="0"/>
    <n v="4003"/>
    <x v="13"/>
    <n v="40031"/>
    <s v="RELACIONAMENTO (Administrativo)"/>
    <x v="1"/>
    <x v="3"/>
    <x v="2"/>
    <x v="2"/>
    <x v="13"/>
    <x v="13"/>
  </r>
  <r>
    <x v="8"/>
    <s v="FOLHA DE PAGAMENTO"/>
    <x v="8"/>
    <d v="2024-06-05T00:00:00"/>
    <d v="2024-06-06T00:00:00"/>
    <s v="'1027389"/>
    <s v="1 | 1"/>
    <x v="8"/>
    <x v="0"/>
    <n v="-1256.68"/>
    <x v="37"/>
    <x v="37"/>
    <s v="REF. PrÃ³-Labore / HK - HUGO EVARISTO VILLAREJO KEDE - MAI/2024"/>
    <x v="12"/>
    <x v="1"/>
    <x v="0"/>
    <n v="4003"/>
    <x v="13"/>
    <n v="40031"/>
    <s v="RELACIONAMENTO (Administrativo)"/>
    <x v="1"/>
    <x v="3"/>
    <x v="2"/>
    <x v="2"/>
    <x v="13"/>
    <x v="13"/>
  </r>
  <r>
    <x v="8"/>
    <s v="FOLHA DE PAGAMENTO"/>
    <x v="9"/>
    <d v="2024-07-03T00:00:00"/>
    <d v="2024-07-05T00:00:00"/>
    <s v="'1028897"/>
    <s v="1 | 1"/>
    <x v="8"/>
    <x v="0"/>
    <n v="-1256.68"/>
    <x v="37"/>
    <x v="37"/>
    <s v="REF. PrÃ³-Labore / HK - HUGO EVARISTO VILLAREJO KEDE - JUN/2024"/>
    <x v="12"/>
    <x v="1"/>
    <x v="0"/>
    <n v="4003"/>
    <x v="13"/>
    <n v="40031"/>
    <s v="RELACIONAMENTO (Administrativo)"/>
    <x v="1"/>
    <x v="3"/>
    <x v="2"/>
    <x v="2"/>
    <x v="13"/>
    <x v="13"/>
  </r>
  <r>
    <x v="8"/>
    <s v="FOLHA DE PAGAMENTO"/>
    <x v="10"/>
    <d v="2024-07-26T00:00:00"/>
    <d v="2024-08-06T00:00:00"/>
    <s v="'1029977"/>
    <s v="1 | 1"/>
    <x v="8"/>
    <x v="0"/>
    <n v="-1256.68"/>
    <x v="37"/>
    <x v="37"/>
    <s v="REF. PrÃ³-Labore / HK - HUGO EVARISTO VILLAREJO KEDE -  JUL/2024"/>
    <x v="12"/>
    <x v="1"/>
    <x v="0"/>
    <n v="4003"/>
    <x v="13"/>
    <n v="40031"/>
    <s v="RELACIONAMENTO (Administrativo)"/>
    <x v="1"/>
    <x v="4"/>
    <x v="2"/>
    <x v="2"/>
    <x v="13"/>
    <x v="13"/>
  </r>
  <r>
    <x v="8"/>
    <s v="FOLHA DE PAGAMENTO"/>
    <x v="11"/>
    <d v="2024-09-06T00:00:00"/>
    <d v="2024-09-06T00:00:00"/>
    <s v="'1032240"/>
    <s v="1 | 1"/>
    <x v="8"/>
    <x v="0"/>
    <n v="-1256.68"/>
    <x v="37"/>
    <x v="37"/>
    <s v="REF. PrÃ³-Labore / HK - HUGO EVARISTO VILLAREJO KEDE -  AGO/2024"/>
    <x v="12"/>
    <x v="1"/>
    <x v="0"/>
    <n v="4003"/>
    <x v="13"/>
    <n v="40031"/>
    <s v="RELACIONAMENTO (Administrativo)"/>
    <x v="1"/>
    <x v="4"/>
    <x v="2"/>
    <x v="2"/>
    <x v="13"/>
    <x v="13"/>
  </r>
  <r>
    <x v="8"/>
    <s v="FOLHA DE PAGAMENTO"/>
    <x v="12"/>
    <d v="2024-10-03T00:00:00"/>
    <d v="2024-10-04T00:00:00"/>
    <s v="'1033673"/>
    <s v="1 | 1"/>
    <x v="8"/>
    <x v="0"/>
    <n v="-1256.68"/>
    <x v="37"/>
    <x v="37"/>
    <s v="REF. PrÃ³-Labore / HK - HUGO EVARISTO VILLAREJO KEDE -  SET/2024"/>
    <x v="12"/>
    <x v="1"/>
    <x v="0"/>
    <n v="4003"/>
    <x v="13"/>
    <n v="40031"/>
    <s v="RELACIONAMENTO (Administrativo)"/>
    <x v="1"/>
    <x v="4"/>
    <x v="2"/>
    <x v="2"/>
    <x v="13"/>
    <x v="13"/>
  </r>
  <r>
    <x v="8"/>
    <s v="FOLHA DE PAGAMENTO"/>
    <x v="13"/>
    <d v="2024-11-03T00:00:00"/>
    <d v="2024-11-07T00:00:00"/>
    <s v="'1035354"/>
    <s v="1 | 1"/>
    <x v="8"/>
    <x v="0"/>
    <n v="-1256.68"/>
    <x v="37"/>
    <x v="37"/>
    <s v="REF. PrÃ³-Labore / HK - HUGO EVARISTO VILLAREJO KEDE -  OUT/2024"/>
    <x v="12"/>
    <x v="1"/>
    <x v="0"/>
    <n v="4003"/>
    <x v="13"/>
    <n v="40031"/>
    <s v="RELACIONAMENTO (Administrativo)"/>
    <x v="1"/>
    <x v="0"/>
    <x v="2"/>
    <x v="2"/>
    <x v="13"/>
    <x v="13"/>
  </r>
  <r>
    <x v="8"/>
    <s v="FOLHA DE PAGAMENTO"/>
    <x v="14"/>
    <d v="2024-12-06T00:00:00"/>
    <d v="2024-12-06T00:00:00"/>
    <s v="'1037380"/>
    <s v="1 | 1"/>
    <x v="8"/>
    <x v="0"/>
    <n v="-1256.68"/>
    <x v="37"/>
    <x v="37"/>
    <s v="REF. PrÃ³-Labore / HK - HUGO EVARISTO VILLAREJO KEDE -  NOV/2024"/>
    <x v="12"/>
    <x v="1"/>
    <x v="0"/>
    <n v="4003"/>
    <x v="13"/>
    <n v="40031"/>
    <s v="RELACIONAMENTO (Administrativo)"/>
    <x v="1"/>
    <x v="0"/>
    <x v="2"/>
    <x v="2"/>
    <x v="13"/>
    <x v="13"/>
  </r>
  <r>
    <x v="8"/>
    <s v="FOLHA DE PAGAMENTO"/>
    <x v="0"/>
    <d v="2024-12-30T00:00:00"/>
    <d v="2025-01-07T00:00:00"/>
    <s v="'1038433"/>
    <s v="1 | 1"/>
    <x v="8"/>
    <x v="0"/>
    <n v="-1256.68"/>
    <x v="37"/>
    <x v="37"/>
    <s v="REF. PrÃ³-Labore / HK - HUGO EVARISTO VILLAREJO KEDE -  DEZ/2024"/>
    <x v="12"/>
    <x v="1"/>
    <x v="0"/>
    <n v="4003"/>
    <x v="13"/>
    <n v="40031"/>
    <s v="RELACIONAMENTO (Administrativo)"/>
    <x v="1"/>
    <x v="0"/>
    <x v="2"/>
    <x v="2"/>
    <x v="13"/>
    <x v="13"/>
  </r>
  <r>
    <x v="8"/>
    <s v="HK LOCAÃ‡ÃƒO"/>
    <x v="4"/>
    <d v="2024-01-17T00:00:00"/>
    <d v="2024-01-17T00:00:00"/>
    <s v="'20240117005-REND"/>
    <s v="1 | 1"/>
    <x v="0"/>
    <x v="0"/>
    <n v="0.1"/>
    <x v="60"/>
    <x v="59"/>
    <s v="Gerado por conciliacao automatica REND PAGO APLIC AUT APR"/>
    <x v="0"/>
    <x v="0"/>
    <x v="0"/>
    <n v="2001"/>
    <x v="0"/>
    <n v="20017"/>
    <s v="CORPORATIVO (Comum)"/>
    <x v="1"/>
    <x v="1"/>
    <x v="0"/>
    <x v="0"/>
    <x v="3"/>
    <x v="3"/>
  </r>
  <r>
    <x v="8"/>
    <s v="HK LOCAÃ‡ÃƒO"/>
    <x v="4"/>
    <d v="2024-01-18T00:00:00"/>
    <d v="2024-01-18T00:00:00"/>
    <s v="'1022104"/>
    <s v="1 | 1"/>
    <x v="12"/>
    <x v="2"/>
    <n v="-3000"/>
    <x v="12"/>
    <x v="12"/>
    <m/>
    <x v="1"/>
    <x v="0"/>
    <x v="0"/>
    <m/>
    <x v="1"/>
    <m/>
    <m/>
    <x v="2"/>
    <x v="1"/>
    <x v="6"/>
    <x v="6"/>
    <x v="7"/>
    <x v="7"/>
  </r>
  <r>
    <x v="8"/>
    <s v="HK LOCAÃ‡ÃƒO"/>
    <x v="4"/>
    <d v="2024-01-18T00:00:00"/>
    <d v="2024-01-18T00:00:00"/>
    <s v="'1022104"/>
    <s v="1 | 1"/>
    <x v="12"/>
    <x v="0"/>
    <n v="3000"/>
    <x v="12"/>
    <x v="12"/>
    <m/>
    <x v="1"/>
    <x v="0"/>
    <x v="0"/>
    <m/>
    <x v="1"/>
    <m/>
    <m/>
    <x v="2"/>
    <x v="1"/>
    <x v="6"/>
    <x v="6"/>
    <x v="7"/>
    <x v="7"/>
  </r>
  <r>
    <x v="8"/>
    <s v="HK LOCAÃ‡ÃƒO"/>
    <x v="4"/>
    <d v="2024-01-22T00:00:00"/>
    <d v="2024-01-22T00:00:00"/>
    <s v="'1022178"/>
    <s v="1 | 1"/>
    <x v="12"/>
    <x v="2"/>
    <n v="-2000"/>
    <x v="12"/>
    <x v="12"/>
    <m/>
    <x v="1"/>
    <x v="0"/>
    <x v="0"/>
    <m/>
    <x v="1"/>
    <m/>
    <m/>
    <x v="2"/>
    <x v="1"/>
    <x v="6"/>
    <x v="6"/>
    <x v="7"/>
    <x v="7"/>
  </r>
  <r>
    <x v="8"/>
    <s v="HK LOCAÃ‡ÃƒO"/>
    <x v="4"/>
    <d v="2024-01-22T00:00:00"/>
    <d v="2024-01-22T00:00:00"/>
    <s v="'1022178"/>
    <s v="1 | 1"/>
    <x v="12"/>
    <x v="0"/>
    <n v="2000"/>
    <x v="12"/>
    <x v="12"/>
    <m/>
    <x v="1"/>
    <x v="0"/>
    <x v="0"/>
    <m/>
    <x v="1"/>
    <m/>
    <m/>
    <x v="2"/>
    <x v="1"/>
    <x v="6"/>
    <x v="6"/>
    <x v="7"/>
    <x v="7"/>
  </r>
  <r>
    <x v="8"/>
    <s v="HK LOCAÃ‡ÃƒO"/>
    <x v="4"/>
    <d v="2024-01-23T00:00:00"/>
    <d v="2024-01-23T00:00:00"/>
    <s v="'1022208"/>
    <s v="1 | 1"/>
    <x v="12"/>
    <x v="2"/>
    <n v="-3000"/>
    <x v="12"/>
    <x v="12"/>
    <m/>
    <x v="1"/>
    <x v="0"/>
    <x v="0"/>
    <m/>
    <x v="1"/>
    <m/>
    <m/>
    <x v="2"/>
    <x v="1"/>
    <x v="6"/>
    <x v="6"/>
    <x v="7"/>
    <x v="7"/>
  </r>
  <r>
    <x v="8"/>
    <s v="HK LOCAÃ‡ÃƒO"/>
    <x v="4"/>
    <d v="2024-01-23T00:00:00"/>
    <d v="2024-01-23T00:00:00"/>
    <s v="'1022208"/>
    <s v="1 | 1"/>
    <x v="12"/>
    <x v="0"/>
    <n v="3000"/>
    <x v="12"/>
    <x v="12"/>
    <m/>
    <x v="1"/>
    <x v="0"/>
    <x v="0"/>
    <m/>
    <x v="1"/>
    <m/>
    <m/>
    <x v="2"/>
    <x v="1"/>
    <x v="6"/>
    <x v="6"/>
    <x v="7"/>
    <x v="7"/>
  </r>
  <r>
    <x v="8"/>
    <s v="HK LOCAÃ‡ÃƒO"/>
    <x v="4"/>
    <d v="2024-01-24T00:00:00"/>
    <d v="2024-01-24T00:00:00"/>
    <s v="'20240124003-REND"/>
    <s v="1 | 1"/>
    <x v="0"/>
    <x v="0"/>
    <n v="0.05"/>
    <x v="60"/>
    <x v="59"/>
    <s v="Gerado por conciliacao automatica REND PAGO APLIC AUT MAIS"/>
    <x v="0"/>
    <x v="0"/>
    <x v="0"/>
    <n v="2001"/>
    <x v="0"/>
    <n v="20017"/>
    <s v="CORPORATIVO (Comum)"/>
    <x v="1"/>
    <x v="1"/>
    <x v="0"/>
    <x v="0"/>
    <x v="3"/>
    <x v="3"/>
  </r>
  <r>
    <x v="8"/>
    <s v="HK LOCAÃ‡ÃƒO"/>
    <x v="4"/>
    <d v="2024-01-25T00:00:00"/>
    <d v="2024-01-25T00:00:00"/>
    <s v="'1022304"/>
    <s v="1 | 1"/>
    <x v="12"/>
    <x v="2"/>
    <n v="-25200"/>
    <x v="12"/>
    <x v="12"/>
    <m/>
    <x v="1"/>
    <x v="0"/>
    <x v="0"/>
    <m/>
    <x v="1"/>
    <m/>
    <m/>
    <x v="2"/>
    <x v="1"/>
    <x v="6"/>
    <x v="6"/>
    <x v="7"/>
    <x v="7"/>
  </r>
  <r>
    <x v="8"/>
    <s v="HK LOCAÃ‡ÃƒO"/>
    <x v="4"/>
    <d v="2024-01-25T00:00:00"/>
    <d v="2024-01-25T00:00:00"/>
    <s v="'1022304"/>
    <s v="1 | 1"/>
    <x v="12"/>
    <x v="0"/>
    <n v="25200"/>
    <x v="12"/>
    <x v="12"/>
    <m/>
    <x v="1"/>
    <x v="0"/>
    <x v="0"/>
    <m/>
    <x v="1"/>
    <m/>
    <m/>
    <x v="2"/>
    <x v="1"/>
    <x v="6"/>
    <x v="6"/>
    <x v="7"/>
    <x v="7"/>
  </r>
  <r>
    <x v="8"/>
    <s v="HK LOCAÃ‡ÃƒO"/>
    <x v="4"/>
    <d v="2024-01-26T00:00:00"/>
    <d v="2024-01-26T00:00:00"/>
    <s v="'1022342"/>
    <s v="1 | 1"/>
    <x v="12"/>
    <x v="2"/>
    <n v="-5000"/>
    <x v="12"/>
    <x v="12"/>
    <m/>
    <x v="1"/>
    <x v="0"/>
    <x v="0"/>
    <m/>
    <x v="1"/>
    <m/>
    <m/>
    <x v="2"/>
    <x v="1"/>
    <x v="6"/>
    <x v="6"/>
    <x v="7"/>
    <x v="7"/>
  </r>
  <r>
    <x v="8"/>
    <s v="HK LOCAÃ‡ÃƒO"/>
    <x v="4"/>
    <d v="2024-01-26T00:00:00"/>
    <d v="2024-01-26T00:00:00"/>
    <s v="'1022342"/>
    <s v="1 | 1"/>
    <x v="12"/>
    <x v="0"/>
    <n v="5000"/>
    <x v="12"/>
    <x v="12"/>
    <m/>
    <x v="1"/>
    <x v="0"/>
    <x v="0"/>
    <m/>
    <x v="1"/>
    <m/>
    <m/>
    <x v="2"/>
    <x v="1"/>
    <x v="6"/>
    <x v="6"/>
    <x v="7"/>
    <x v="7"/>
  </r>
  <r>
    <x v="8"/>
    <s v="HK LOCAÃ‡ÃƒO"/>
    <x v="4"/>
    <d v="2024-01-29T00:00:00"/>
    <d v="2024-01-29T00:00:00"/>
    <s v="'20240129003-REND"/>
    <s v="1 | 1"/>
    <x v="0"/>
    <x v="0"/>
    <n v="0.01"/>
    <x v="60"/>
    <x v="59"/>
    <s v="Gerado por conciliacao automatica REND PAGO APLIC AUT APR"/>
    <x v="0"/>
    <x v="0"/>
    <x v="0"/>
    <n v="2001"/>
    <x v="0"/>
    <n v="20017"/>
    <s v="CORPORATIVO (Comum)"/>
    <x v="1"/>
    <x v="1"/>
    <x v="0"/>
    <x v="0"/>
    <x v="3"/>
    <x v="3"/>
  </r>
  <r>
    <x v="8"/>
    <s v="HK LOCAÃ‡ÃƒO"/>
    <x v="4"/>
    <d v="2024-01-31T00:00:00"/>
    <d v="2024-01-31T00:00:00"/>
    <s v="'1022445"/>
    <s v="1 | 1"/>
    <x v="12"/>
    <x v="2"/>
    <n v="-75000"/>
    <x v="12"/>
    <x v="12"/>
    <m/>
    <x v="1"/>
    <x v="0"/>
    <x v="0"/>
    <m/>
    <x v="1"/>
    <m/>
    <m/>
    <x v="2"/>
    <x v="1"/>
    <x v="6"/>
    <x v="6"/>
    <x v="7"/>
    <x v="7"/>
  </r>
  <r>
    <x v="8"/>
    <s v="HK LOCAÃ‡ÃƒO"/>
    <x v="4"/>
    <d v="2024-01-31T00:00:00"/>
    <d v="2024-01-31T00:00:00"/>
    <s v="'1022445"/>
    <s v="1 | 1"/>
    <x v="12"/>
    <x v="0"/>
    <n v="75000"/>
    <x v="12"/>
    <x v="12"/>
    <m/>
    <x v="1"/>
    <x v="0"/>
    <x v="0"/>
    <m/>
    <x v="1"/>
    <m/>
    <m/>
    <x v="2"/>
    <x v="1"/>
    <x v="6"/>
    <x v="6"/>
    <x v="7"/>
    <x v="7"/>
  </r>
  <r>
    <x v="8"/>
    <s v="HK LOCAÃ‡ÃƒO"/>
    <x v="5"/>
    <d v="2024-02-01T00:00:00"/>
    <d v="2024-02-01T00:00:00"/>
    <s v="'1022474"/>
    <s v="1 | 1"/>
    <x v="12"/>
    <x v="2"/>
    <n v="-2000"/>
    <x v="12"/>
    <x v="12"/>
    <m/>
    <x v="1"/>
    <x v="0"/>
    <x v="0"/>
    <m/>
    <x v="1"/>
    <m/>
    <m/>
    <x v="2"/>
    <x v="1"/>
    <x v="6"/>
    <x v="6"/>
    <x v="7"/>
    <x v="7"/>
  </r>
  <r>
    <x v="8"/>
    <s v="HK LOCAÃ‡ÃƒO"/>
    <x v="5"/>
    <d v="2024-02-01T00:00:00"/>
    <d v="2024-02-01T00:00:00"/>
    <s v="'1022474"/>
    <s v="1 | 1"/>
    <x v="12"/>
    <x v="0"/>
    <n v="2000"/>
    <x v="12"/>
    <x v="12"/>
    <m/>
    <x v="1"/>
    <x v="0"/>
    <x v="0"/>
    <m/>
    <x v="1"/>
    <m/>
    <m/>
    <x v="2"/>
    <x v="1"/>
    <x v="6"/>
    <x v="6"/>
    <x v="7"/>
    <x v="7"/>
  </r>
  <r>
    <x v="8"/>
    <s v="HK LOCAÃ‡ÃƒO"/>
    <x v="5"/>
    <d v="2024-02-02T00:00:00"/>
    <d v="2024-02-02T00:00:00"/>
    <s v="'1022531"/>
    <s v="1 | 1"/>
    <x v="12"/>
    <x v="2"/>
    <n v="-2000"/>
    <x v="12"/>
    <x v="12"/>
    <m/>
    <x v="1"/>
    <x v="0"/>
    <x v="0"/>
    <m/>
    <x v="1"/>
    <m/>
    <m/>
    <x v="2"/>
    <x v="1"/>
    <x v="6"/>
    <x v="6"/>
    <x v="7"/>
    <x v="7"/>
  </r>
  <r>
    <x v="8"/>
    <s v="HK LOCAÃ‡ÃƒO"/>
    <x v="5"/>
    <d v="2024-02-02T00:00:00"/>
    <d v="2024-02-02T00:00:00"/>
    <s v="'1022531"/>
    <s v="1 | 1"/>
    <x v="12"/>
    <x v="0"/>
    <n v="2000"/>
    <x v="12"/>
    <x v="12"/>
    <m/>
    <x v="1"/>
    <x v="0"/>
    <x v="0"/>
    <m/>
    <x v="1"/>
    <m/>
    <m/>
    <x v="2"/>
    <x v="1"/>
    <x v="6"/>
    <x v="6"/>
    <x v="7"/>
    <x v="7"/>
  </r>
  <r>
    <x v="8"/>
    <s v="HK LOCAÃ‡ÃƒO"/>
    <x v="5"/>
    <d v="2024-02-06T00:00:00"/>
    <d v="2024-02-06T00:00:00"/>
    <s v="'1022576"/>
    <s v="1 | 1"/>
    <x v="0"/>
    <x v="0"/>
    <n v="3000"/>
    <x v="0"/>
    <x v="0"/>
    <m/>
    <x v="0"/>
    <x v="0"/>
    <x v="0"/>
    <n v="2001"/>
    <x v="0"/>
    <n v="20017"/>
    <s v="CORPORATIVO (Comum)"/>
    <x v="0"/>
    <x v="1"/>
    <x v="0"/>
    <x v="0"/>
    <x v="0"/>
    <x v="0"/>
  </r>
  <r>
    <x v="8"/>
    <s v="HK LOCAÃ‡ÃƒO"/>
    <x v="5"/>
    <d v="2024-02-07T00:00:00"/>
    <d v="2024-02-07T00:00:00"/>
    <s v="'1022612"/>
    <s v="1 | 1"/>
    <x v="0"/>
    <x v="0"/>
    <n v="52000"/>
    <x v="0"/>
    <x v="0"/>
    <m/>
    <x v="0"/>
    <x v="0"/>
    <x v="0"/>
    <n v="2001"/>
    <x v="0"/>
    <n v="20017"/>
    <s v="CORPORATIVO (Comum)"/>
    <x v="0"/>
    <x v="1"/>
    <x v="0"/>
    <x v="0"/>
    <x v="0"/>
    <x v="0"/>
  </r>
  <r>
    <x v="8"/>
    <s v="HK LOCAÃ‡ÃƒO"/>
    <x v="5"/>
    <d v="2024-02-21T00:00:00"/>
    <d v="2024-02-21T00:00:00"/>
    <s v="'20240221003-REND"/>
    <s v="1 | 1"/>
    <x v="0"/>
    <x v="0"/>
    <n v="0.1"/>
    <x v="60"/>
    <x v="59"/>
    <s v="Gerado por conciliacao automatica REND PAGO APLIC AUT APR"/>
    <x v="0"/>
    <x v="0"/>
    <x v="0"/>
    <n v="2001"/>
    <x v="0"/>
    <n v="20017"/>
    <s v="CORPORATIVO (Comum)"/>
    <x v="1"/>
    <x v="1"/>
    <x v="0"/>
    <x v="0"/>
    <x v="3"/>
    <x v="3"/>
  </r>
  <r>
    <x v="8"/>
    <s v="HK LOCAÃ‡ÃƒO"/>
    <x v="5"/>
    <d v="2024-02-22T00:00:00"/>
    <d v="2024-02-22T00:00:00"/>
    <s v="'20240222003-REND"/>
    <s v="1 | 1"/>
    <x v="0"/>
    <x v="0"/>
    <n v="0.05"/>
    <x v="60"/>
    <x v="59"/>
    <s v="Gerado por conciliacao automatica REND PAGO APLIC AUT APR"/>
    <x v="0"/>
    <x v="0"/>
    <x v="0"/>
    <n v="2001"/>
    <x v="0"/>
    <n v="20017"/>
    <s v="CORPORATIVO (Comum)"/>
    <x v="1"/>
    <x v="1"/>
    <x v="0"/>
    <x v="0"/>
    <x v="3"/>
    <x v="3"/>
  </r>
  <r>
    <x v="8"/>
    <s v="HK LOCAÃ‡ÃƒO"/>
    <x v="5"/>
    <d v="2024-02-23T00:00:00"/>
    <d v="2024-02-23T00:00:00"/>
    <s v="'20240223005-REND"/>
    <s v="1 | 1"/>
    <x v="0"/>
    <x v="0"/>
    <n v="0.87"/>
    <x v="60"/>
    <x v="59"/>
    <s v="Gerado por conciliacao automatica REND PAGO APLIC AUT APR"/>
    <x v="0"/>
    <x v="0"/>
    <x v="0"/>
    <n v="2001"/>
    <x v="0"/>
    <n v="20017"/>
    <s v="CORPORATIVO (Comum)"/>
    <x v="1"/>
    <x v="1"/>
    <x v="0"/>
    <x v="0"/>
    <x v="3"/>
    <x v="3"/>
  </r>
  <r>
    <x v="8"/>
    <s v="HK LOCAÃ‡ÃƒO"/>
    <x v="5"/>
    <d v="2024-02-26T00:00:00"/>
    <d v="2024-02-26T00:00:00"/>
    <s v="'20240226003-REND"/>
    <s v="1 | 1"/>
    <x v="0"/>
    <x v="0"/>
    <n v="0.04"/>
    <x v="60"/>
    <x v="59"/>
    <s v="Gerado por conciliacao automatica REND PAGO APLIC AUT APR"/>
    <x v="0"/>
    <x v="0"/>
    <x v="0"/>
    <n v="2001"/>
    <x v="0"/>
    <n v="20017"/>
    <s v="CORPORATIVO (Comum)"/>
    <x v="1"/>
    <x v="1"/>
    <x v="0"/>
    <x v="0"/>
    <x v="3"/>
    <x v="3"/>
  </r>
  <r>
    <x v="8"/>
    <s v="HK LOCAÃ‡ÃƒO"/>
    <x v="5"/>
    <d v="2024-02-27T00:00:00"/>
    <d v="2024-02-27T00:00:00"/>
    <s v="'20240227003-REND"/>
    <s v="1 | 1"/>
    <x v="0"/>
    <x v="0"/>
    <n v="0.21"/>
    <x v="60"/>
    <x v="59"/>
    <s v="Gerado por conciliacao automatica REND PAGO APLIC AUT APR"/>
    <x v="0"/>
    <x v="0"/>
    <x v="0"/>
    <n v="2001"/>
    <x v="0"/>
    <n v="20017"/>
    <s v="CORPORATIVO (Comum)"/>
    <x v="1"/>
    <x v="1"/>
    <x v="0"/>
    <x v="0"/>
    <x v="3"/>
    <x v="3"/>
  </r>
  <r>
    <x v="8"/>
    <s v="HK LOCAÃ‡ÃƒO"/>
    <x v="5"/>
    <d v="2024-02-28T00:00:00"/>
    <d v="2024-02-28T00:00:00"/>
    <s v="'20240228003-REND"/>
    <s v="1 | 1"/>
    <x v="0"/>
    <x v="0"/>
    <n v="0.04"/>
    <x v="60"/>
    <x v="59"/>
    <s v="Gerado por conciliacao automatica REND PAGO APLIC AUT APR"/>
    <x v="0"/>
    <x v="0"/>
    <x v="0"/>
    <n v="2001"/>
    <x v="0"/>
    <n v="20017"/>
    <s v="CORPORATIVO (Comum)"/>
    <x v="1"/>
    <x v="1"/>
    <x v="0"/>
    <x v="0"/>
    <x v="3"/>
    <x v="3"/>
  </r>
  <r>
    <x v="8"/>
    <s v="HK LOCAÃ‡ÃƒO"/>
    <x v="5"/>
    <d v="2024-02-29T00:00:00"/>
    <d v="2024-02-29T00:00:00"/>
    <s v="'1023129"/>
    <s v="1 | 1"/>
    <x v="12"/>
    <x v="2"/>
    <n v="-53000"/>
    <x v="12"/>
    <x v="12"/>
    <m/>
    <x v="1"/>
    <x v="0"/>
    <x v="0"/>
    <m/>
    <x v="1"/>
    <m/>
    <m/>
    <x v="2"/>
    <x v="1"/>
    <x v="6"/>
    <x v="6"/>
    <x v="7"/>
    <x v="7"/>
  </r>
  <r>
    <x v="8"/>
    <s v="HK LOCAÃ‡ÃƒO"/>
    <x v="5"/>
    <d v="2024-02-29T00:00:00"/>
    <d v="2024-02-29T00:00:00"/>
    <s v="'1023129"/>
    <s v="1 | 1"/>
    <x v="12"/>
    <x v="0"/>
    <n v="53000"/>
    <x v="12"/>
    <x v="12"/>
    <m/>
    <x v="1"/>
    <x v="0"/>
    <x v="0"/>
    <m/>
    <x v="1"/>
    <m/>
    <m/>
    <x v="2"/>
    <x v="1"/>
    <x v="6"/>
    <x v="6"/>
    <x v="7"/>
    <x v="7"/>
  </r>
  <r>
    <x v="8"/>
    <s v="HK LOCAÃ‡ÃƒO"/>
    <x v="5"/>
    <d v="2024-02-29T00:00:00"/>
    <d v="2024-02-29T00:00:00"/>
    <s v="'20240229006-REND"/>
    <s v="1 | 1"/>
    <x v="0"/>
    <x v="0"/>
    <n v="1.42"/>
    <x v="60"/>
    <x v="59"/>
    <s v="Gerado por conciliacao automatica REND PAGO APLIC AUT MAIS"/>
    <x v="0"/>
    <x v="0"/>
    <x v="0"/>
    <n v="2001"/>
    <x v="0"/>
    <n v="20017"/>
    <s v="CORPORATIVO (Comum)"/>
    <x v="1"/>
    <x v="1"/>
    <x v="0"/>
    <x v="0"/>
    <x v="3"/>
    <x v="3"/>
  </r>
  <r>
    <x v="8"/>
    <s v="HK LOCAÃ‡ÃƒO"/>
    <x v="6"/>
    <d v="2024-03-01T00:00:00"/>
    <d v="2024-03-01T00:00:00"/>
    <s v="'20240301003-REND"/>
    <s v="1 | 1"/>
    <x v="0"/>
    <x v="0"/>
    <n v="0.08"/>
    <x v="60"/>
    <x v="59"/>
    <s v="Gerado por conciliacao automatica REND PAGO APLIC AUT APR"/>
    <x v="0"/>
    <x v="0"/>
    <x v="0"/>
    <n v="2001"/>
    <x v="0"/>
    <n v="20017"/>
    <s v="CORPORATIVO (Comum)"/>
    <x v="1"/>
    <x v="1"/>
    <x v="0"/>
    <x v="0"/>
    <x v="3"/>
    <x v="3"/>
  </r>
  <r>
    <x v="8"/>
    <s v="HK LOCAÃ‡ÃƒO"/>
    <x v="6"/>
    <d v="2024-03-04T00:00:00"/>
    <d v="2024-03-04T00:00:00"/>
    <s v="'1031646"/>
    <s v="1 | 1"/>
    <x v="12"/>
    <x v="2"/>
    <n v="-3000"/>
    <x v="12"/>
    <x v="12"/>
    <m/>
    <x v="1"/>
    <x v="0"/>
    <x v="0"/>
    <m/>
    <x v="1"/>
    <m/>
    <m/>
    <x v="2"/>
    <x v="1"/>
    <x v="6"/>
    <x v="6"/>
    <x v="7"/>
    <x v="7"/>
  </r>
  <r>
    <x v="8"/>
    <s v="HK LOCAÃ‡ÃƒO"/>
    <x v="6"/>
    <d v="2024-03-04T00:00:00"/>
    <d v="2024-03-04T00:00:00"/>
    <s v="'1031646"/>
    <s v="1 | 1"/>
    <x v="12"/>
    <x v="0"/>
    <n v="3000"/>
    <x v="12"/>
    <x v="12"/>
    <m/>
    <x v="1"/>
    <x v="0"/>
    <x v="0"/>
    <m/>
    <x v="1"/>
    <m/>
    <m/>
    <x v="2"/>
    <x v="1"/>
    <x v="6"/>
    <x v="6"/>
    <x v="7"/>
    <x v="7"/>
  </r>
  <r>
    <x v="8"/>
    <s v="HK LOCAÃ‡ÃƒO"/>
    <x v="6"/>
    <d v="2024-03-06T00:00:00"/>
    <d v="2024-03-06T00:00:00"/>
    <s v="'1023717"/>
    <s v="1 | 1"/>
    <x v="12"/>
    <x v="2"/>
    <n v="-1000"/>
    <x v="12"/>
    <x v="12"/>
    <m/>
    <x v="1"/>
    <x v="0"/>
    <x v="0"/>
    <m/>
    <x v="1"/>
    <m/>
    <m/>
    <x v="2"/>
    <x v="1"/>
    <x v="6"/>
    <x v="6"/>
    <x v="7"/>
    <x v="7"/>
  </r>
  <r>
    <x v="8"/>
    <s v="HK LOCAÃ‡ÃƒO"/>
    <x v="6"/>
    <d v="2024-03-06T00:00:00"/>
    <d v="2024-03-06T00:00:00"/>
    <s v="'1023717"/>
    <s v="1 | 1"/>
    <x v="12"/>
    <x v="0"/>
    <n v="1000"/>
    <x v="12"/>
    <x v="12"/>
    <m/>
    <x v="1"/>
    <x v="0"/>
    <x v="0"/>
    <m/>
    <x v="1"/>
    <m/>
    <m/>
    <x v="2"/>
    <x v="1"/>
    <x v="6"/>
    <x v="6"/>
    <x v="7"/>
    <x v="7"/>
  </r>
  <r>
    <x v="8"/>
    <s v="HK LOCAÃ‡ÃƒO"/>
    <x v="6"/>
    <d v="2024-03-08T00:00:00"/>
    <d v="2024-03-08T00:00:00"/>
    <s v="'1023402"/>
    <s v="1 | 1"/>
    <x v="12"/>
    <x v="2"/>
    <n v="-2000"/>
    <x v="12"/>
    <x v="12"/>
    <m/>
    <x v="1"/>
    <x v="0"/>
    <x v="0"/>
    <m/>
    <x v="1"/>
    <m/>
    <m/>
    <x v="2"/>
    <x v="1"/>
    <x v="6"/>
    <x v="6"/>
    <x v="7"/>
    <x v="7"/>
  </r>
  <r>
    <x v="8"/>
    <s v="HK LOCAÃ‡ÃƒO"/>
    <x v="6"/>
    <d v="2024-03-08T00:00:00"/>
    <d v="2024-03-08T00:00:00"/>
    <s v="'1023402"/>
    <s v="1 | 1"/>
    <x v="12"/>
    <x v="0"/>
    <n v="2000"/>
    <x v="12"/>
    <x v="12"/>
    <m/>
    <x v="1"/>
    <x v="0"/>
    <x v="0"/>
    <m/>
    <x v="1"/>
    <m/>
    <m/>
    <x v="2"/>
    <x v="1"/>
    <x v="6"/>
    <x v="6"/>
    <x v="7"/>
    <x v="7"/>
  </r>
  <r>
    <x v="8"/>
    <s v="HK LOCAÃ‡ÃƒO"/>
    <x v="6"/>
    <d v="2024-03-08T00:00:00"/>
    <d v="2024-03-08T00:00:00"/>
    <s v="'20240308006-REND"/>
    <s v="1 | 1"/>
    <x v="0"/>
    <x v="0"/>
    <n v="0.26"/>
    <x v="60"/>
    <x v="59"/>
    <s v="Gerado por conciliacao automatica REND PAGO APLIC AUT APR"/>
    <x v="0"/>
    <x v="0"/>
    <x v="0"/>
    <n v="2001"/>
    <x v="0"/>
    <n v="20017"/>
    <s v="CORPORATIVO (Comum)"/>
    <x v="1"/>
    <x v="1"/>
    <x v="0"/>
    <x v="0"/>
    <x v="3"/>
    <x v="3"/>
  </r>
  <r>
    <x v="8"/>
    <s v="HK LOCAÃ‡ÃƒO"/>
    <x v="6"/>
    <d v="2024-03-13T00:00:00"/>
    <d v="2024-03-13T00:00:00"/>
    <s v="'1023716"/>
    <s v="1 | 1"/>
    <x v="12"/>
    <x v="2"/>
    <n v="-1000"/>
    <x v="12"/>
    <x v="12"/>
    <m/>
    <x v="1"/>
    <x v="0"/>
    <x v="0"/>
    <m/>
    <x v="1"/>
    <m/>
    <m/>
    <x v="2"/>
    <x v="1"/>
    <x v="6"/>
    <x v="6"/>
    <x v="7"/>
    <x v="7"/>
  </r>
  <r>
    <x v="8"/>
    <s v="HK LOCAÃ‡ÃƒO"/>
    <x v="6"/>
    <d v="2024-03-13T00:00:00"/>
    <d v="2024-03-13T00:00:00"/>
    <s v="'1023716"/>
    <s v="1 | 1"/>
    <x v="12"/>
    <x v="0"/>
    <n v="1000"/>
    <x v="12"/>
    <x v="12"/>
    <m/>
    <x v="1"/>
    <x v="0"/>
    <x v="0"/>
    <m/>
    <x v="1"/>
    <m/>
    <m/>
    <x v="2"/>
    <x v="1"/>
    <x v="6"/>
    <x v="6"/>
    <x v="7"/>
    <x v="7"/>
  </r>
  <r>
    <x v="8"/>
    <s v="HK LOCAÃ‡ÃƒO"/>
    <x v="6"/>
    <d v="2024-03-15T00:00:00"/>
    <d v="2024-03-15T00:00:00"/>
    <s v="'20240315004-REND"/>
    <s v="1 | 1"/>
    <x v="0"/>
    <x v="0"/>
    <n v="0.6"/>
    <x v="60"/>
    <x v="59"/>
    <s v="Gerado por conciliacao automatica REND PAGO APLIC AUT MAIS"/>
    <x v="0"/>
    <x v="0"/>
    <x v="0"/>
    <n v="2001"/>
    <x v="0"/>
    <n v="20017"/>
    <s v="CORPORATIVO (Comum)"/>
    <x v="1"/>
    <x v="1"/>
    <x v="0"/>
    <x v="0"/>
    <x v="3"/>
    <x v="3"/>
  </r>
  <r>
    <x v="8"/>
    <s v="HK LOCAÃ‡ÃƒO"/>
    <x v="6"/>
    <d v="2024-03-18T00:00:00"/>
    <d v="2024-03-18T00:00:00"/>
    <s v="'1023895"/>
    <s v="1 | 1"/>
    <x v="12"/>
    <x v="2"/>
    <n v="-1000"/>
    <x v="12"/>
    <x v="12"/>
    <m/>
    <x v="1"/>
    <x v="0"/>
    <x v="0"/>
    <m/>
    <x v="1"/>
    <m/>
    <m/>
    <x v="2"/>
    <x v="1"/>
    <x v="6"/>
    <x v="6"/>
    <x v="7"/>
    <x v="7"/>
  </r>
  <r>
    <x v="8"/>
    <s v="HK LOCAÃ‡ÃƒO"/>
    <x v="6"/>
    <d v="2024-03-18T00:00:00"/>
    <d v="2024-03-18T00:00:00"/>
    <s v="'1023895"/>
    <s v="1 | 1"/>
    <x v="12"/>
    <x v="0"/>
    <n v="1000"/>
    <x v="12"/>
    <x v="12"/>
    <m/>
    <x v="1"/>
    <x v="0"/>
    <x v="0"/>
    <m/>
    <x v="1"/>
    <m/>
    <m/>
    <x v="2"/>
    <x v="1"/>
    <x v="6"/>
    <x v="6"/>
    <x v="7"/>
    <x v="7"/>
  </r>
  <r>
    <x v="8"/>
    <s v="HK LOCAÃ‡ÃƒO"/>
    <x v="6"/>
    <d v="2024-03-22T00:00:00"/>
    <d v="2024-03-22T00:00:00"/>
    <s v="'1024010"/>
    <s v="1 | 1"/>
    <x v="12"/>
    <x v="2"/>
    <n v="-2000"/>
    <x v="12"/>
    <x v="12"/>
    <m/>
    <x v="1"/>
    <x v="0"/>
    <x v="0"/>
    <m/>
    <x v="1"/>
    <m/>
    <m/>
    <x v="2"/>
    <x v="1"/>
    <x v="6"/>
    <x v="6"/>
    <x v="7"/>
    <x v="7"/>
  </r>
  <r>
    <x v="8"/>
    <s v="HK LOCAÃ‡ÃƒO"/>
    <x v="6"/>
    <d v="2024-03-22T00:00:00"/>
    <d v="2024-03-22T00:00:00"/>
    <s v="'1024010"/>
    <s v="1 | 1"/>
    <x v="12"/>
    <x v="0"/>
    <n v="2000"/>
    <x v="12"/>
    <x v="12"/>
    <m/>
    <x v="1"/>
    <x v="0"/>
    <x v="0"/>
    <m/>
    <x v="1"/>
    <m/>
    <m/>
    <x v="2"/>
    <x v="1"/>
    <x v="6"/>
    <x v="6"/>
    <x v="7"/>
    <x v="7"/>
  </r>
  <r>
    <x v="8"/>
    <s v="HK LOCAÃ‡ÃƒO"/>
    <x v="6"/>
    <d v="2024-03-25T00:00:00"/>
    <d v="2024-03-25T00:00:00"/>
    <s v="'1024102"/>
    <s v="1 | 1"/>
    <x v="12"/>
    <x v="2"/>
    <n v="-22000"/>
    <x v="12"/>
    <x v="12"/>
    <m/>
    <x v="1"/>
    <x v="0"/>
    <x v="0"/>
    <m/>
    <x v="1"/>
    <m/>
    <m/>
    <x v="2"/>
    <x v="1"/>
    <x v="6"/>
    <x v="6"/>
    <x v="7"/>
    <x v="7"/>
  </r>
  <r>
    <x v="8"/>
    <s v="HK LOCAÃ‡ÃƒO"/>
    <x v="6"/>
    <d v="2024-03-25T00:00:00"/>
    <d v="2024-03-25T00:00:00"/>
    <s v="'1024102"/>
    <s v="1 | 1"/>
    <x v="12"/>
    <x v="0"/>
    <n v="22000"/>
    <x v="12"/>
    <x v="12"/>
    <m/>
    <x v="1"/>
    <x v="0"/>
    <x v="0"/>
    <m/>
    <x v="1"/>
    <m/>
    <m/>
    <x v="2"/>
    <x v="1"/>
    <x v="6"/>
    <x v="6"/>
    <x v="7"/>
    <x v="7"/>
  </r>
  <r>
    <x v="8"/>
    <s v="HK LOCAÃ‡ÃƒO"/>
    <x v="6"/>
    <d v="2024-03-25T00:00:00"/>
    <d v="2024-03-25T00:00:00"/>
    <s v="'20240325003-REND"/>
    <s v="1 | 1"/>
    <x v="0"/>
    <x v="0"/>
    <n v="0.01"/>
    <x v="60"/>
    <x v="59"/>
    <s v="Gerado por conciliacao automatica REND PAGO APLIC AUT MAIS"/>
    <x v="0"/>
    <x v="0"/>
    <x v="0"/>
    <n v="2001"/>
    <x v="0"/>
    <n v="20017"/>
    <s v="CORPORATIVO (Comum)"/>
    <x v="1"/>
    <x v="1"/>
    <x v="0"/>
    <x v="0"/>
    <x v="3"/>
    <x v="3"/>
  </r>
  <r>
    <x v="8"/>
    <s v="HK LOCAÃ‡ÃƒO"/>
    <x v="6"/>
    <d v="2024-03-26T00:00:00"/>
    <d v="2024-03-26T00:00:00"/>
    <s v="'1024103"/>
    <s v="1 | 1"/>
    <x v="12"/>
    <x v="2"/>
    <n v="-1000"/>
    <x v="12"/>
    <x v="12"/>
    <m/>
    <x v="1"/>
    <x v="0"/>
    <x v="0"/>
    <m/>
    <x v="1"/>
    <m/>
    <m/>
    <x v="2"/>
    <x v="1"/>
    <x v="6"/>
    <x v="6"/>
    <x v="7"/>
    <x v="7"/>
  </r>
  <r>
    <x v="8"/>
    <s v="HK LOCAÃ‡ÃƒO"/>
    <x v="6"/>
    <d v="2024-03-26T00:00:00"/>
    <d v="2024-03-26T00:00:00"/>
    <s v="'1024103"/>
    <s v="1 | 1"/>
    <x v="12"/>
    <x v="0"/>
    <n v="1000"/>
    <x v="12"/>
    <x v="12"/>
    <m/>
    <x v="1"/>
    <x v="0"/>
    <x v="0"/>
    <m/>
    <x v="1"/>
    <m/>
    <m/>
    <x v="2"/>
    <x v="1"/>
    <x v="6"/>
    <x v="6"/>
    <x v="7"/>
    <x v="7"/>
  </r>
  <r>
    <x v="8"/>
    <s v="HK LOCAÃ‡ÃƒO"/>
    <x v="6"/>
    <d v="2024-03-27T00:00:00"/>
    <d v="2024-03-27T00:00:00"/>
    <s v="'1024151"/>
    <s v="1 | 1"/>
    <x v="12"/>
    <x v="2"/>
    <n v="-1000"/>
    <x v="12"/>
    <x v="12"/>
    <m/>
    <x v="1"/>
    <x v="0"/>
    <x v="0"/>
    <m/>
    <x v="1"/>
    <m/>
    <m/>
    <x v="2"/>
    <x v="1"/>
    <x v="6"/>
    <x v="6"/>
    <x v="7"/>
    <x v="7"/>
  </r>
  <r>
    <x v="8"/>
    <s v="HK LOCAÃ‡ÃƒO"/>
    <x v="6"/>
    <d v="2024-03-27T00:00:00"/>
    <d v="2024-03-27T00:00:00"/>
    <s v="'1024151"/>
    <s v="1 | 1"/>
    <x v="12"/>
    <x v="0"/>
    <n v="1000"/>
    <x v="12"/>
    <x v="12"/>
    <m/>
    <x v="1"/>
    <x v="0"/>
    <x v="0"/>
    <m/>
    <x v="1"/>
    <m/>
    <m/>
    <x v="2"/>
    <x v="1"/>
    <x v="6"/>
    <x v="6"/>
    <x v="7"/>
    <x v="7"/>
  </r>
  <r>
    <x v="8"/>
    <s v="HK LOCAÃ‡ÃƒO"/>
    <x v="6"/>
    <d v="2024-03-27T00:00:00"/>
    <d v="2024-03-27T00:00:00"/>
    <s v="'20240327004-REND"/>
    <s v="1 | 1"/>
    <x v="0"/>
    <x v="0"/>
    <n v="0.02"/>
    <x v="60"/>
    <x v="59"/>
    <s v="Gerado por conciliacao automatica REND PAGO APLIC AUT APR"/>
    <x v="0"/>
    <x v="0"/>
    <x v="0"/>
    <n v="2001"/>
    <x v="0"/>
    <n v="20017"/>
    <s v="CORPORATIVO (Comum)"/>
    <x v="1"/>
    <x v="1"/>
    <x v="0"/>
    <x v="0"/>
    <x v="3"/>
    <x v="3"/>
  </r>
  <r>
    <x v="8"/>
    <s v="HK LOCAÃ‡ÃƒO"/>
    <x v="6"/>
    <d v="2024-03-28T00:00:00"/>
    <d v="2024-03-28T00:00:00"/>
    <s v="'1024288"/>
    <s v="1 | 1"/>
    <x v="12"/>
    <x v="2"/>
    <n v="-73000"/>
    <x v="12"/>
    <x v="12"/>
    <m/>
    <x v="1"/>
    <x v="0"/>
    <x v="0"/>
    <m/>
    <x v="1"/>
    <m/>
    <m/>
    <x v="2"/>
    <x v="1"/>
    <x v="6"/>
    <x v="6"/>
    <x v="7"/>
    <x v="7"/>
  </r>
  <r>
    <x v="8"/>
    <s v="HK LOCAÃ‡ÃƒO"/>
    <x v="6"/>
    <d v="2024-03-28T00:00:00"/>
    <d v="2024-03-28T00:00:00"/>
    <s v="'1024288"/>
    <s v="1 | 1"/>
    <x v="12"/>
    <x v="0"/>
    <n v="73000"/>
    <x v="12"/>
    <x v="12"/>
    <m/>
    <x v="1"/>
    <x v="0"/>
    <x v="0"/>
    <m/>
    <x v="1"/>
    <m/>
    <m/>
    <x v="2"/>
    <x v="1"/>
    <x v="6"/>
    <x v="6"/>
    <x v="7"/>
    <x v="7"/>
  </r>
  <r>
    <x v="8"/>
    <s v="HK LOCAÃ‡ÃƒO"/>
    <x v="7"/>
    <d v="2024-04-01T00:00:00"/>
    <d v="2024-04-01T00:00:00"/>
    <s v="'20240401002-REND"/>
    <s v="1 | 1"/>
    <x v="0"/>
    <x v="0"/>
    <n v="0.04"/>
    <x v="60"/>
    <x v="59"/>
    <s v="Gerado por conciliacao automatica REND PAGO APLIC AUT APR"/>
    <x v="0"/>
    <x v="0"/>
    <x v="0"/>
    <n v="2001"/>
    <x v="0"/>
    <n v="20017"/>
    <s v="CORPORATIVO (Comum)"/>
    <x v="1"/>
    <x v="3"/>
    <x v="0"/>
    <x v="0"/>
    <x v="3"/>
    <x v="3"/>
  </r>
  <r>
    <x v="8"/>
    <s v="HK LOCAÃ‡ÃƒO"/>
    <x v="7"/>
    <d v="2024-04-02T00:00:00"/>
    <d v="2024-04-02T00:00:00"/>
    <s v="'1024475"/>
    <s v="1 | 1"/>
    <x v="12"/>
    <x v="2"/>
    <n v="-4000"/>
    <x v="12"/>
    <x v="12"/>
    <m/>
    <x v="1"/>
    <x v="0"/>
    <x v="0"/>
    <m/>
    <x v="1"/>
    <m/>
    <m/>
    <x v="2"/>
    <x v="3"/>
    <x v="6"/>
    <x v="6"/>
    <x v="7"/>
    <x v="7"/>
  </r>
  <r>
    <x v="8"/>
    <s v="HK LOCAÃ‡ÃƒO"/>
    <x v="7"/>
    <d v="2024-04-02T00:00:00"/>
    <d v="2024-04-02T00:00:00"/>
    <s v="'1024475"/>
    <s v="1 | 1"/>
    <x v="12"/>
    <x v="0"/>
    <n v="4000"/>
    <x v="12"/>
    <x v="12"/>
    <m/>
    <x v="1"/>
    <x v="0"/>
    <x v="0"/>
    <m/>
    <x v="1"/>
    <m/>
    <m/>
    <x v="2"/>
    <x v="3"/>
    <x v="6"/>
    <x v="6"/>
    <x v="7"/>
    <x v="7"/>
  </r>
  <r>
    <x v="8"/>
    <s v="HK LOCAÃ‡ÃƒO"/>
    <x v="7"/>
    <d v="2024-04-02T00:00:00"/>
    <d v="2024-04-02T00:00:00"/>
    <s v="'20240402009-REND"/>
    <s v="1 | 1"/>
    <x v="0"/>
    <x v="0"/>
    <n v="0.01"/>
    <x v="60"/>
    <x v="59"/>
    <s v="Gerado por conciliacao automatica REND PAGO APLIC AUT MAIS"/>
    <x v="0"/>
    <x v="0"/>
    <x v="0"/>
    <n v="2001"/>
    <x v="0"/>
    <n v="20017"/>
    <s v="CORPORATIVO (Comum)"/>
    <x v="1"/>
    <x v="3"/>
    <x v="0"/>
    <x v="0"/>
    <x v="3"/>
    <x v="3"/>
  </r>
  <r>
    <x v="8"/>
    <s v="HK LOCAÃ‡ÃƒO"/>
    <x v="7"/>
    <d v="2024-04-03T00:00:00"/>
    <d v="2024-04-03T00:00:00"/>
    <s v="'1024476"/>
    <s v="1 | 1"/>
    <x v="12"/>
    <x v="2"/>
    <n v="-2000"/>
    <x v="12"/>
    <x v="12"/>
    <m/>
    <x v="1"/>
    <x v="0"/>
    <x v="0"/>
    <m/>
    <x v="1"/>
    <m/>
    <m/>
    <x v="2"/>
    <x v="3"/>
    <x v="6"/>
    <x v="6"/>
    <x v="7"/>
    <x v="7"/>
  </r>
  <r>
    <x v="8"/>
    <s v="HK LOCAÃ‡ÃƒO"/>
    <x v="7"/>
    <d v="2024-04-03T00:00:00"/>
    <d v="2024-04-03T00:00:00"/>
    <s v="'1024476"/>
    <s v="1 | 1"/>
    <x v="12"/>
    <x v="0"/>
    <n v="2000"/>
    <x v="12"/>
    <x v="12"/>
    <m/>
    <x v="1"/>
    <x v="0"/>
    <x v="0"/>
    <m/>
    <x v="1"/>
    <m/>
    <m/>
    <x v="2"/>
    <x v="3"/>
    <x v="6"/>
    <x v="6"/>
    <x v="7"/>
    <x v="7"/>
  </r>
  <r>
    <x v="8"/>
    <s v="HK LOCAÃ‡ÃƒO"/>
    <x v="7"/>
    <d v="2024-04-04T00:00:00"/>
    <d v="2024-04-04T00:00:00"/>
    <s v="'1024560"/>
    <s v="1 | 1"/>
    <x v="12"/>
    <x v="2"/>
    <n v="-1000"/>
    <x v="12"/>
    <x v="12"/>
    <m/>
    <x v="1"/>
    <x v="0"/>
    <x v="0"/>
    <m/>
    <x v="1"/>
    <m/>
    <m/>
    <x v="2"/>
    <x v="3"/>
    <x v="6"/>
    <x v="6"/>
    <x v="7"/>
    <x v="7"/>
  </r>
  <r>
    <x v="8"/>
    <s v="HK LOCAÃ‡ÃƒO"/>
    <x v="7"/>
    <d v="2024-04-04T00:00:00"/>
    <d v="2024-04-04T00:00:00"/>
    <s v="'1024560"/>
    <s v="1 | 1"/>
    <x v="12"/>
    <x v="0"/>
    <n v="1000"/>
    <x v="12"/>
    <x v="12"/>
    <m/>
    <x v="1"/>
    <x v="0"/>
    <x v="0"/>
    <m/>
    <x v="1"/>
    <m/>
    <m/>
    <x v="2"/>
    <x v="3"/>
    <x v="6"/>
    <x v="6"/>
    <x v="7"/>
    <x v="7"/>
  </r>
  <r>
    <x v="8"/>
    <s v="HK LOCAÃ‡ÃƒO"/>
    <x v="7"/>
    <d v="2024-04-04T00:00:00"/>
    <d v="2024-04-04T00:00:00"/>
    <s v="'20240404006-REND"/>
    <s v="1 | 1"/>
    <x v="0"/>
    <x v="0"/>
    <n v="0.02"/>
    <x v="60"/>
    <x v="59"/>
    <s v="Gerado por conciliacao automatica REND PAGO APLIC AUT APR"/>
    <x v="0"/>
    <x v="0"/>
    <x v="0"/>
    <n v="2001"/>
    <x v="0"/>
    <n v="20017"/>
    <s v="CORPORATIVO (Comum)"/>
    <x v="1"/>
    <x v="3"/>
    <x v="0"/>
    <x v="0"/>
    <x v="3"/>
    <x v="3"/>
  </r>
  <r>
    <x v="8"/>
    <s v="HK LOCAÃ‡ÃƒO"/>
    <x v="7"/>
    <d v="2024-04-05T00:00:00"/>
    <d v="2024-04-05T00:00:00"/>
    <s v="'1024650"/>
    <s v="1 | 1"/>
    <x v="12"/>
    <x v="2"/>
    <n v="-4000"/>
    <x v="12"/>
    <x v="12"/>
    <m/>
    <x v="1"/>
    <x v="0"/>
    <x v="0"/>
    <m/>
    <x v="1"/>
    <m/>
    <m/>
    <x v="2"/>
    <x v="3"/>
    <x v="6"/>
    <x v="6"/>
    <x v="7"/>
    <x v="7"/>
  </r>
  <r>
    <x v="8"/>
    <s v="HK LOCAÃ‡ÃƒO"/>
    <x v="7"/>
    <d v="2024-04-05T00:00:00"/>
    <d v="2024-04-05T00:00:00"/>
    <s v="'1024650"/>
    <s v="1 | 1"/>
    <x v="12"/>
    <x v="0"/>
    <n v="4000"/>
    <x v="12"/>
    <x v="12"/>
    <m/>
    <x v="1"/>
    <x v="0"/>
    <x v="0"/>
    <m/>
    <x v="1"/>
    <m/>
    <m/>
    <x v="2"/>
    <x v="3"/>
    <x v="6"/>
    <x v="6"/>
    <x v="7"/>
    <x v="7"/>
  </r>
  <r>
    <x v="8"/>
    <s v="HK LOCAÃ‡ÃƒO"/>
    <x v="7"/>
    <d v="2024-04-08T00:00:00"/>
    <d v="2024-04-08T00:00:00"/>
    <s v="'1024829"/>
    <s v="1 | 1"/>
    <x v="12"/>
    <x v="2"/>
    <n v="-3000"/>
    <x v="12"/>
    <x v="12"/>
    <m/>
    <x v="1"/>
    <x v="0"/>
    <x v="0"/>
    <m/>
    <x v="1"/>
    <m/>
    <m/>
    <x v="2"/>
    <x v="3"/>
    <x v="6"/>
    <x v="6"/>
    <x v="7"/>
    <x v="7"/>
  </r>
  <r>
    <x v="8"/>
    <s v="HK LOCAÃ‡ÃƒO"/>
    <x v="7"/>
    <d v="2024-04-08T00:00:00"/>
    <d v="2024-04-08T00:00:00"/>
    <s v="'1024829"/>
    <s v="1 | 1"/>
    <x v="12"/>
    <x v="0"/>
    <n v="3000"/>
    <x v="12"/>
    <x v="12"/>
    <m/>
    <x v="1"/>
    <x v="0"/>
    <x v="0"/>
    <m/>
    <x v="1"/>
    <m/>
    <m/>
    <x v="2"/>
    <x v="3"/>
    <x v="6"/>
    <x v="6"/>
    <x v="7"/>
    <x v="7"/>
  </r>
  <r>
    <x v="8"/>
    <s v="HK LOCAÃ‡ÃƒO"/>
    <x v="7"/>
    <d v="2024-04-09T00:00:00"/>
    <d v="2024-04-09T00:00:00"/>
    <s v="'20240409002-REND"/>
    <s v="1 | 1"/>
    <x v="0"/>
    <x v="0"/>
    <n v="0.01"/>
    <x v="60"/>
    <x v="59"/>
    <s v="Gerado por conciliacao automatica REND PAGO APLIC AUT APR"/>
    <x v="0"/>
    <x v="0"/>
    <x v="0"/>
    <n v="2001"/>
    <x v="0"/>
    <n v="20017"/>
    <s v="CORPORATIVO (Comum)"/>
    <x v="1"/>
    <x v="3"/>
    <x v="0"/>
    <x v="0"/>
    <x v="3"/>
    <x v="3"/>
  </r>
  <r>
    <x v="8"/>
    <s v="HK LOCAÃ‡ÃƒO"/>
    <x v="7"/>
    <d v="2024-04-10T00:00:00"/>
    <d v="2024-04-10T00:00:00"/>
    <s v="'1024909"/>
    <s v="1 | 1"/>
    <x v="12"/>
    <x v="2"/>
    <n v="-1000"/>
    <x v="12"/>
    <x v="12"/>
    <m/>
    <x v="1"/>
    <x v="0"/>
    <x v="0"/>
    <m/>
    <x v="1"/>
    <m/>
    <m/>
    <x v="2"/>
    <x v="3"/>
    <x v="6"/>
    <x v="6"/>
    <x v="7"/>
    <x v="7"/>
  </r>
  <r>
    <x v="8"/>
    <s v="HK LOCAÃ‡ÃƒO"/>
    <x v="7"/>
    <d v="2024-04-10T00:00:00"/>
    <d v="2024-04-10T00:00:00"/>
    <s v="'1024909"/>
    <s v="1 | 1"/>
    <x v="12"/>
    <x v="0"/>
    <n v="1000"/>
    <x v="12"/>
    <x v="12"/>
    <m/>
    <x v="1"/>
    <x v="0"/>
    <x v="0"/>
    <m/>
    <x v="1"/>
    <m/>
    <m/>
    <x v="2"/>
    <x v="3"/>
    <x v="6"/>
    <x v="6"/>
    <x v="7"/>
    <x v="7"/>
  </r>
  <r>
    <x v="8"/>
    <s v="HK LOCAÃ‡ÃƒO"/>
    <x v="7"/>
    <d v="2024-04-11T00:00:00"/>
    <d v="2024-04-11T00:00:00"/>
    <s v="'1025034"/>
    <s v="1 | 1"/>
    <x v="12"/>
    <x v="2"/>
    <n v="-37000"/>
    <x v="12"/>
    <x v="12"/>
    <m/>
    <x v="1"/>
    <x v="0"/>
    <x v="0"/>
    <m/>
    <x v="1"/>
    <m/>
    <m/>
    <x v="2"/>
    <x v="3"/>
    <x v="6"/>
    <x v="6"/>
    <x v="7"/>
    <x v="7"/>
  </r>
  <r>
    <x v="8"/>
    <s v="HK LOCAÃ‡ÃƒO"/>
    <x v="7"/>
    <d v="2024-04-11T00:00:00"/>
    <d v="2024-04-11T00:00:00"/>
    <s v="'1025034"/>
    <s v="1 | 1"/>
    <x v="12"/>
    <x v="0"/>
    <n v="37000"/>
    <x v="12"/>
    <x v="12"/>
    <m/>
    <x v="1"/>
    <x v="0"/>
    <x v="0"/>
    <m/>
    <x v="1"/>
    <m/>
    <m/>
    <x v="2"/>
    <x v="3"/>
    <x v="6"/>
    <x v="6"/>
    <x v="7"/>
    <x v="7"/>
  </r>
  <r>
    <x v="8"/>
    <s v="HK LOCAÃ‡ÃƒO"/>
    <x v="7"/>
    <d v="2024-04-18T00:00:00"/>
    <d v="2024-04-18T00:00:00"/>
    <s v="'1025332"/>
    <s v="1 | 1"/>
    <x v="12"/>
    <x v="2"/>
    <n v="-18000"/>
    <x v="12"/>
    <x v="12"/>
    <m/>
    <x v="1"/>
    <x v="0"/>
    <x v="0"/>
    <m/>
    <x v="1"/>
    <m/>
    <m/>
    <x v="2"/>
    <x v="3"/>
    <x v="6"/>
    <x v="6"/>
    <x v="7"/>
    <x v="7"/>
  </r>
  <r>
    <x v="8"/>
    <s v="HK LOCAÃ‡ÃƒO"/>
    <x v="7"/>
    <d v="2024-04-18T00:00:00"/>
    <d v="2024-04-18T00:00:00"/>
    <s v="'1025332"/>
    <s v="1 | 1"/>
    <x v="12"/>
    <x v="0"/>
    <n v="18000"/>
    <x v="12"/>
    <x v="12"/>
    <m/>
    <x v="1"/>
    <x v="0"/>
    <x v="0"/>
    <m/>
    <x v="1"/>
    <m/>
    <m/>
    <x v="2"/>
    <x v="3"/>
    <x v="6"/>
    <x v="6"/>
    <x v="7"/>
    <x v="7"/>
  </r>
  <r>
    <x v="8"/>
    <s v="HK LOCAÃ‡ÃƒO"/>
    <x v="7"/>
    <d v="2024-04-19T00:00:00"/>
    <d v="2024-04-19T00:00:00"/>
    <s v="'1025364"/>
    <s v="1 | 1"/>
    <x v="12"/>
    <x v="2"/>
    <n v="-8000"/>
    <x v="12"/>
    <x v="12"/>
    <m/>
    <x v="1"/>
    <x v="0"/>
    <x v="0"/>
    <m/>
    <x v="1"/>
    <m/>
    <m/>
    <x v="2"/>
    <x v="3"/>
    <x v="6"/>
    <x v="6"/>
    <x v="7"/>
    <x v="7"/>
  </r>
  <r>
    <x v="8"/>
    <s v="HK LOCAÃ‡ÃƒO"/>
    <x v="7"/>
    <d v="2024-04-19T00:00:00"/>
    <d v="2024-04-19T00:00:00"/>
    <s v="'1025364"/>
    <s v="1 | 1"/>
    <x v="12"/>
    <x v="0"/>
    <n v="8000"/>
    <x v="12"/>
    <x v="12"/>
    <m/>
    <x v="1"/>
    <x v="0"/>
    <x v="0"/>
    <m/>
    <x v="1"/>
    <m/>
    <m/>
    <x v="2"/>
    <x v="3"/>
    <x v="6"/>
    <x v="6"/>
    <x v="7"/>
    <x v="7"/>
  </r>
  <r>
    <x v="8"/>
    <s v="HK LOCAÃ‡ÃƒO"/>
    <x v="7"/>
    <d v="2024-04-19T00:00:00"/>
    <d v="2024-04-19T00:00:00"/>
    <s v="'20240419004-REND"/>
    <s v="1 | 1"/>
    <x v="0"/>
    <x v="0"/>
    <n v="0.02"/>
    <x v="60"/>
    <x v="59"/>
    <s v="Gerado por conciliacao automatica REND PAGO APLIC AUT APR"/>
    <x v="0"/>
    <x v="0"/>
    <x v="0"/>
    <n v="2001"/>
    <x v="0"/>
    <n v="20017"/>
    <s v="CORPORATIVO (Comum)"/>
    <x v="1"/>
    <x v="3"/>
    <x v="0"/>
    <x v="0"/>
    <x v="3"/>
    <x v="3"/>
  </r>
  <r>
    <x v="8"/>
    <s v="HK LOCAÃ‡ÃƒO"/>
    <x v="7"/>
    <d v="2024-04-22T00:00:00"/>
    <d v="2024-04-22T00:00:00"/>
    <s v="'1025424"/>
    <s v="1 | 1"/>
    <x v="12"/>
    <x v="2"/>
    <n v="-2000"/>
    <x v="12"/>
    <x v="12"/>
    <m/>
    <x v="1"/>
    <x v="0"/>
    <x v="0"/>
    <m/>
    <x v="1"/>
    <m/>
    <m/>
    <x v="2"/>
    <x v="3"/>
    <x v="6"/>
    <x v="6"/>
    <x v="7"/>
    <x v="7"/>
  </r>
  <r>
    <x v="8"/>
    <s v="HK LOCAÃ‡ÃƒO"/>
    <x v="7"/>
    <d v="2024-04-22T00:00:00"/>
    <d v="2024-04-22T00:00:00"/>
    <s v="'1025424"/>
    <s v="1 | 1"/>
    <x v="12"/>
    <x v="0"/>
    <n v="2000"/>
    <x v="12"/>
    <x v="12"/>
    <m/>
    <x v="1"/>
    <x v="0"/>
    <x v="0"/>
    <m/>
    <x v="1"/>
    <m/>
    <m/>
    <x v="2"/>
    <x v="3"/>
    <x v="6"/>
    <x v="6"/>
    <x v="7"/>
    <x v="7"/>
  </r>
  <r>
    <x v="8"/>
    <s v="HK LOCAÃ‡ÃƒO"/>
    <x v="7"/>
    <d v="2024-04-25T00:00:00"/>
    <d v="2024-04-25T00:00:00"/>
    <s v="'1025595"/>
    <s v="1 | 1"/>
    <x v="12"/>
    <x v="2"/>
    <n v="-22000"/>
    <x v="12"/>
    <x v="12"/>
    <m/>
    <x v="1"/>
    <x v="0"/>
    <x v="0"/>
    <m/>
    <x v="1"/>
    <m/>
    <m/>
    <x v="2"/>
    <x v="3"/>
    <x v="6"/>
    <x v="6"/>
    <x v="7"/>
    <x v="7"/>
  </r>
  <r>
    <x v="8"/>
    <s v="HK LOCAÃ‡ÃƒO"/>
    <x v="7"/>
    <d v="2024-04-25T00:00:00"/>
    <d v="2024-04-25T00:00:00"/>
    <s v="'1025595"/>
    <s v="1 | 1"/>
    <x v="12"/>
    <x v="0"/>
    <n v="22000"/>
    <x v="12"/>
    <x v="12"/>
    <m/>
    <x v="1"/>
    <x v="0"/>
    <x v="0"/>
    <m/>
    <x v="1"/>
    <m/>
    <m/>
    <x v="2"/>
    <x v="3"/>
    <x v="6"/>
    <x v="6"/>
    <x v="7"/>
    <x v="7"/>
  </r>
  <r>
    <x v="8"/>
    <s v="HK LOCAÃ‡ÃƒO"/>
    <x v="7"/>
    <d v="2024-04-25T00:00:00"/>
    <d v="2024-04-25T00:00:00"/>
    <s v="'20240425003-REND"/>
    <s v="1 | 1"/>
    <x v="0"/>
    <x v="0"/>
    <n v="0.02"/>
    <x v="60"/>
    <x v="59"/>
    <s v="Gerado por conciliacao automatica REND PAGO APLIC AUT APR"/>
    <x v="0"/>
    <x v="0"/>
    <x v="0"/>
    <n v="2001"/>
    <x v="0"/>
    <n v="20017"/>
    <s v="CORPORATIVO (Comum)"/>
    <x v="1"/>
    <x v="3"/>
    <x v="0"/>
    <x v="0"/>
    <x v="3"/>
    <x v="3"/>
  </r>
  <r>
    <x v="8"/>
    <s v="HK LOCAÃ‡ÃƒO"/>
    <x v="7"/>
    <d v="2024-04-30T00:00:00"/>
    <d v="2024-04-30T00:00:00"/>
    <s v="'1025831"/>
    <s v="1 | 1"/>
    <x v="12"/>
    <x v="2"/>
    <n v="-68000"/>
    <x v="12"/>
    <x v="12"/>
    <m/>
    <x v="1"/>
    <x v="0"/>
    <x v="0"/>
    <m/>
    <x v="1"/>
    <m/>
    <m/>
    <x v="2"/>
    <x v="3"/>
    <x v="6"/>
    <x v="6"/>
    <x v="7"/>
    <x v="7"/>
  </r>
  <r>
    <x v="8"/>
    <s v="HK LOCAÃ‡ÃƒO"/>
    <x v="7"/>
    <d v="2024-04-30T00:00:00"/>
    <d v="2024-04-30T00:00:00"/>
    <s v="'1025831"/>
    <s v="1 | 1"/>
    <x v="12"/>
    <x v="0"/>
    <n v="68000"/>
    <x v="12"/>
    <x v="12"/>
    <m/>
    <x v="1"/>
    <x v="0"/>
    <x v="0"/>
    <m/>
    <x v="1"/>
    <m/>
    <m/>
    <x v="2"/>
    <x v="3"/>
    <x v="6"/>
    <x v="6"/>
    <x v="7"/>
    <x v="7"/>
  </r>
  <r>
    <x v="8"/>
    <s v="HK LOCAÃ‡ÃƒO"/>
    <x v="7"/>
    <d v="2024-04-30T00:00:00"/>
    <d v="2024-04-30T00:00:00"/>
    <s v="'20240430004-REND"/>
    <s v="1 | 1"/>
    <x v="0"/>
    <x v="0"/>
    <n v="0.01"/>
    <x v="60"/>
    <x v="59"/>
    <s v="Gerado por conciliacao automatica REND PAGO APLIC AUT APR"/>
    <x v="0"/>
    <x v="0"/>
    <x v="0"/>
    <n v="2001"/>
    <x v="0"/>
    <n v="20017"/>
    <s v="CORPORATIVO (Comum)"/>
    <x v="1"/>
    <x v="3"/>
    <x v="0"/>
    <x v="0"/>
    <x v="3"/>
    <x v="3"/>
  </r>
  <r>
    <x v="8"/>
    <s v="HK LOCAÃ‡ÃƒO"/>
    <x v="8"/>
    <d v="2024-05-02T00:00:00"/>
    <d v="2024-05-02T00:00:00"/>
    <s v="'20240502001-REND"/>
    <s v="1 | 1"/>
    <x v="0"/>
    <x v="0"/>
    <n v="1000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8"/>
    <s v="HK LOCAÃ‡ÃƒO"/>
    <x v="8"/>
    <d v="2024-05-03T00:00:00"/>
    <d v="2024-05-03T00:00:00"/>
    <s v="'20240503002-REND"/>
    <s v="1 | 1"/>
    <x v="0"/>
    <x v="0"/>
    <n v="0.01"/>
    <x v="60"/>
    <x v="59"/>
    <s v="Gerado por conciliacao automatica REND PAGO APLIC AUT APR"/>
    <x v="0"/>
    <x v="0"/>
    <x v="0"/>
    <n v="2001"/>
    <x v="0"/>
    <n v="20017"/>
    <s v="CORPORATIVO (Comum)"/>
    <x v="1"/>
    <x v="3"/>
    <x v="0"/>
    <x v="0"/>
    <x v="3"/>
    <x v="3"/>
  </r>
  <r>
    <x v="8"/>
    <s v="HK LOCAÃ‡ÃƒO"/>
    <x v="8"/>
    <d v="2024-05-07T00:00:00"/>
    <d v="2024-05-07T00:00:00"/>
    <s v="'1026141"/>
    <s v="1 | 1"/>
    <x v="12"/>
    <x v="2"/>
    <n v="-2000"/>
    <x v="12"/>
    <x v="12"/>
    <m/>
    <x v="1"/>
    <x v="0"/>
    <x v="0"/>
    <m/>
    <x v="1"/>
    <m/>
    <m/>
    <x v="2"/>
    <x v="3"/>
    <x v="6"/>
    <x v="6"/>
    <x v="7"/>
    <x v="7"/>
  </r>
  <r>
    <x v="8"/>
    <s v="HK LOCAÃ‡ÃƒO"/>
    <x v="8"/>
    <d v="2024-05-07T00:00:00"/>
    <d v="2024-05-07T00:00:00"/>
    <s v="'1026141"/>
    <s v="1 | 1"/>
    <x v="12"/>
    <x v="0"/>
    <n v="2000"/>
    <x v="12"/>
    <x v="12"/>
    <m/>
    <x v="1"/>
    <x v="0"/>
    <x v="0"/>
    <m/>
    <x v="1"/>
    <m/>
    <m/>
    <x v="2"/>
    <x v="3"/>
    <x v="6"/>
    <x v="6"/>
    <x v="7"/>
    <x v="7"/>
  </r>
  <r>
    <x v="8"/>
    <s v="HK LOCAÃ‡ÃƒO"/>
    <x v="8"/>
    <d v="2024-05-07T00:00:00"/>
    <d v="2024-05-07T00:00:00"/>
    <s v="'20240507012-REND"/>
    <s v="1 | 1"/>
    <x v="0"/>
    <x v="0"/>
    <n v="0.02"/>
    <x v="60"/>
    <x v="59"/>
    <s v="Gerado por conciliacao automatica REND PAGO APLIC AUT APR"/>
    <x v="0"/>
    <x v="0"/>
    <x v="0"/>
    <n v="2001"/>
    <x v="0"/>
    <n v="20017"/>
    <s v="CORPORATIVO (Comum)"/>
    <x v="1"/>
    <x v="3"/>
    <x v="0"/>
    <x v="0"/>
    <x v="3"/>
    <x v="3"/>
  </r>
  <r>
    <x v="8"/>
    <s v="HK LOCAÃ‡ÃƒO"/>
    <x v="8"/>
    <d v="2024-05-08T00:00:00"/>
    <d v="2024-05-08T00:00:00"/>
    <s v="'1026195"/>
    <s v="1 | 1"/>
    <x v="12"/>
    <x v="2"/>
    <n v="-3000"/>
    <x v="12"/>
    <x v="12"/>
    <m/>
    <x v="1"/>
    <x v="0"/>
    <x v="0"/>
    <m/>
    <x v="1"/>
    <m/>
    <m/>
    <x v="2"/>
    <x v="3"/>
    <x v="6"/>
    <x v="6"/>
    <x v="7"/>
    <x v="7"/>
  </r>
  <r>
    <x v="8"/>
    <s v="HK LOCAÃ‡ÃƒO"/>
    <x v="8"/>
    <d v="2024-05-08T00:00:00"/>
    <d v="2024-05-08T00:00:00"/>
    <s v="'1026195"/>
    <s v="1 | 1"/>
    <x v="12"/>
    <x v="0"/>
    <n v="3000"/>
    <x v="12"/>
    <x v="12"/>
    <m/>
    <x v="1"/>
    <x v="0"/>
    <x v="0"/>
    <m/>
    <x v="1"/>
    <m/>
    <m/>
    <x v="2"/>
    <x v="3"/>
    <x v="6"/>
    <x v="6"/>
    <x v="7"/>
    <x v="7"/>
  </r>
  <r>
    <x v="8"/>
    <s v="HK LOCAÃ‡ÃƒO"/>
    <x v="8"/>
    <d v="2024-05-10T00:00:00"/>
    <d v="2024-05-10T00:00:00"/>
    <s v="'1026303"/>
    <s v="1 | 1"/>
    <x v="12"/>
    <x v="2"/>
    <n v="-24000"/>
    <x v="12"/>
    <x v="12"/>
    <m/>
    <x v="1"/>
    <x v="0"/>
    <x v="0"/>
    <m/>
    <x v="1"/>
    <m/>
    <m/>
    <x v="2"/>
    <x v="3"/>
    <x v="6"/>
    <x v="6"/>
    <x v="7"/>
    <x v="7"/>
  </r>
  <r>
    <x v="8"/>
    <s v="HK LOCAÃ‡ÃƒO"/>
    <x v="8"/>
    <d v="2024-05-10T00:00:00"/>
    <d v="2024-05-10T00:00:00"/>
    <s v="'1026303"/>
    <s v="1 | 1"/>
    <x v="12"/>
    <x v="0"/>
    <n v="24000"/>
    <x v="12"/>
    <x v="12"/>
    <m/>
    <x v="1"/>
    <x v="0"/>
    <x v="0"/>
    <m/>
    <x v="1"/>
    <m/>
    <m/>
    <x v="2"/>
    <x v="3"/>
    <x v="6"/>
    <x v="6"/>
    <x v="7"/>
    <x v="7"/>
  </r>
  <r>
    <x v="8"/>
    <s v="HK LOCAÃ‡ÃƒO"/>
    <x v="8"/>
    <d v="2024-05-13T00:00:00"/>
    <d v="2024-05-13T00:00:00"/>
    <s v="'1026415"/>
    <s v="1 | 1"/>
    <x v="12"/>
    <x v="2"/>
    <n v="-40000"/>
    <x v="12"/>
    <x v="12"/>
    <m/>
    <x v="1"/>
    <x v="0"/>
    <x v="0"/>
    <m/>
    <x v="1"/>
    <m/>
    <m/>
    <x v="2"/>
    <x v="3"/>
    <x v="6"/>
    <x v="6"/>
    <x v="7"/>
    <x v="7"/>
  </r>
  <r>
    <x v="8"/>
    <s v="HK LOCAÃ‡ÃƒO"/>
    <x v="8"/>
    <d v="2024-05-13T00:00:00"/>
    <d v="2024-05-13T00:00:00"/>
    <s v="'1026415"/>
    <s v="1 | 1"/>
    <x v="12"/>
    <x v="0"/>
    <n v="40000"/>
    <x v="12"/>
    <x v="12"/>
    <m/>
    <x v="1"/>
    <x v="0"/>
    <x v="0"/>
    <m/>
    <x v="1"/>
    <m/>
    <m/>
    <x v="2"/>
    <x v="3"/>
    <x v="6"/>
    <x v="6"/>
    <x v="7"/>
    <x v="7"/>
  </r>
  <r>
    <x v="8"/>
    <s v="HK LOCAÃ‡ÃƒO"/>
    <x v="8"/>
    <d v="2024-05-13T00:00:00"/>
    <d v="2024-05-13T00:00:00"/>
    <s v="'20240513007-REND"/>
    <s v="1 | 1"/>
    <x v="0"/>
    <x v="0"/>
    <n v="0.01"/>
    <x v="60"/>
    <x v="59"/>
    <s v="Gerado por conciliacao automatica REND PAGO APLIC AUT APR"/>
    <x v="0"/>
    <x v="0"/>
    <x v="0"/>
    <n v="2001"/>
    <x v="0"/>
    <n v="20017"/>
    <s v="CORPORATIVO (Comum)"/>
    <x v="1"/>
    <x v="3"/>
    <x v="0"/>
    <x v="0"/>
    <x v="3"/>
    <x v="3"/>
  </r>
  <r>
    <x v="8"/>
    <s v="HK LOCAÃ‡ÃƒO"/>
    <x v="8"/>
    <d v="2024-05-14T00:00:00"/>
    <d v="2024-05-14T00:00:00"/>
    <s v="'1026578"/>
    <s v="1 | 1"/>
    <x v="12"/>
    <x v="2"/>
    <n v="-2000"/>
    <x v="12"/>
    <x v="12"/>
    <m/>
    <x v="1"/>
    <x v="0"/>
    <x v="0"/>
    <m/>
    <x v="1"/>
    <m/>
    <m/>
    <x v="2"/>
    <x v="3"/>
    <x v="6"/>
    <x v="6"/>
    <x v="7"/>
    <x v="7"/>
  </r>
  <r>
    <x v="8"/>
    <s v="HK LOCAÃ‡ÃƒO"/>
    <x v="8"/>
    <d v="2024-05-14T00:00:00"/>
    <d v="2024-05-14T00:00:00"/>
    <s v="'1026578"/>
    <s v="1 | 1"/>
    <x v="12"/>
    <x v="0"/>
    <n v="2000"/>
    <x v="12"/>
    <x v="12"/>
    <m/>
    <x v="1"/>
    <x v="0"/>
    <x v="0"/>
    <m/>
    <x v="1"/>
    <m/>
    <m/>
    <x v="2"/>
    <x v="3"/>
    <x v="6"/>
    <x v="6"/>
    <x v="7"/>
    <x v="7"/>
  </r>
  <r>
    <x v="8"/>
    <s v="HK LOCAÃ‡ÃƒO"/>
    <x v="8"/>
    <d v="2024-05-15T00:00:00"/>
    <d v="2024-05-15T00:00:00"/>
    <s v="'1026579"/>
    <s v="1 | 1"/>
    <x v="12"/>
    <x v="2"/>
    <n v="-16000"/>
    <x v="12"/>
    <x v="12"/>
    <m/>
    <x v="1"/>
    <x v="0"/>
    <x v="0"/>
    <m/>
    <x v="1"/>
    <m/>
    <m/>
    <x v="2"/>
    <x v="3"/>
    <x v="6"/>
    <x v="6"/>
    <x v="7"/>
    <x v="7"/>
  </r>
  <r>
    <x v="8"/>
    <s v="HK LOCAÃ‡ÃƒO"/>
    <x v="8"/>
    <d v="2024-05-15T00:00:00"/>
    <d v="2024-05-15T00:00:00"/>
    <s v="'1026579"/>
    <s v="1 | 1"/>
    <x v="12"/>
    <x v="0"/>
    <n v="16000"/>
    <x v="12"/>
    <x v="12"/>
    <m/>
    <x v="1"/>
    <x v="0"/>
    <x v="0"/>
    <m/>
    <x v="1"/>
    <m/>
    <m/>
    <x v="2"/>
    <x v="3"/>
    <x v="6"/>
    <x v="6"/>
    <x v="7"/>
    <x v="7"/>
  </r>
  <r>
    <x v="8"/>
    <s v="HK LOCAÃ‡ÃƒO"/>
    <x v="8"/>
    <d v="2024-05-20T00:00:00"/>
    <d v="2024-05-20T00:00:00"/>
    <s v="'1026682"/>
    <s v="1 | 1"/>
    <x v="12"/>
    <x v="2"/>
    <n v="-2000"/>
    <x v="12"/>
    <x v="12"/>
    <m/>
    <x v="1"/>
    <x v="0"/>
    <x v="0"/>
    <m/>
    <x v="1"/>
    <m/>
    <m/>
    <x v="2"/>
    <x v="3"/>
    <x v="6"/>
    <x v="6"/>
    <x v="7"/>
    <x v="7"/>
  </r>
  <r>
    <x v="8"/>
    <s v="HK LOCAÃ‡ÃƒO"/>
    <x v="8"/>
    <d v="2024-05-20T00:00:00"/>
    <d v="2024-05-20T00:00:00"/>
    <s v="'1026682"/>
    <s v="1 | 1"/>
    <x v="12"/>
    <x v="0"/>
    <n v="2000"/>
    <x v="12"/>
    <x v="12"/>
    <m/>
    <x v="1"/>
    <x v="0"/>
    <x v="0"/>
    <m/>
    <x v="1"/>
    <m/>
    <m/>
    <x v="2"/>
    <x v="3"/>
    <x v="6"/>
    <x v="6"/>
    <x v="7"/>
    <x v="7"/>
  </r>
  <r>
    <x v="8"/>
    <s v="HK LOCAÃ‡ÃƒO"/>
    <x v="8"/>
    <d v="2024-05-23T00:00:00"/>
    <d v="2024-05-23T00:00:00"/>
    <s v="'20240523008-REND"/>
    <s v="1 | 1"/>
    <x v="0"/>
    <x v="0"/>
    <n v="0.02"/>
    <x v="60"/>
    <x v="59"/>
    <s v="Gerado por conciliacao automatica REND PAGO APLIC AUT APR"/>
    <x v="0"/>
    <x v="0"/>
    <x v="0"/>
    <n v="2001"/>
    <x v="0"/>
    <n v="20017"/>
    <s v="CORPORATIVO (Comum)"/>
    <x v="1"/>
    <x v="3"/>
    <x v="0"/>
    <x v="0"/>
    <x v="3"/>
    <x v="3"/>
  </r>
  <r>
    <x v="8"/>
    <s v="HK LOCAÃ‡ÃƒO"/>
    <x v="8"/>
    <d v="2024-05-24T00:00:00"/>
    <d v="2024-05-24T00:00:00"/>
    <s v="'1026992"/>
    <s v="1 | 1"/>
    <x v="12"/>
    <x v="2"/>
    <n v="-24000"/>
    <x v="12"/>
    <x v="12"/>
    <m/>
    <x v="1"/>
    <x v="0"/>
    <x v="0"/>
    <m/>
    <x v="1"/>
    <m/>
    <m/>
    <x v="2"/>
    <x v="3"/>
    <x v="6"/>
    <x v="6"/>
    <x v="7"/>
    <x v="7"/>
  </r>
  <r>
    <x v="8"/>
    <s v="HK LOCAÃ‡ÃƒO"/>
    <x v="8"/>
    <d v="2024-05-24T00:00:00"/>
    <d v="2024-05-24T00:00:00"/>
    <s v="'1026992"/>
    <s v="1 | 1"/>
    <x v="12"/>
    <x v="0"/>
    <n v="24000"/>
    <x v="12"/>
    <x v="12"/>
    <m/>
    <x v="1"/>
    <x v="0"/>
    <x v="0"/>
    <m/>
    <x v="1"/>
    <m/>
    <m/>
    <x v="2"/>
    <x v="3"/>
    <x v="6"/>
    <x v="6"/>
    <x v="7"/>
    <x v="7"/>
  </r>
  <r>
    <x v="8"/>
    <s v="HK LOCAÃ‡ÃƒO"/>
    <x v="8"/>
    <d v="2024-05-27T00:00:00"/>
    <d v="2024-05-27T00:00:00"/>
    <s v="'1027082"/>
    <s v="1 | 1"/>
    <x v="12"/>
    <x v="2"/>
    <n v="-2000"/>
    <x v="12"/>
    <x v="12"/>
    <m/>
    <x v="1"/>
    <x v="0"/>
    <x v="0"/>
    <m/>
    <x v="1"/>
    <m/>
    <m/>
    <x v="2"/>
    <x v="3"/>
    <x v="6"/>
    <x v="6"/>
    <x v="7"/>
    <x v="7"/>
  </r>
  <r>
    <x v="8"/>
    <s v="HK LOCAÃ‡ÃƒO"/>
    <x v="8"/>
    <d v="2024-05-27T00:00:00"/>
    <d v="2024-05-27T00:00:00"/>
    <s v="'1027082"/>
    <s v="1 | 1"/>
    <x v="12"/>
    <x v="0"/>
    <n v="2000"/>
    <x v="12"/>
    <x v="12"/>
    <m/>
    <x v="1"/>
    <x v="0"/>
    <x v="0"/>
    <m/>
    <x v="1"/>
    <m/>
    <m/>
    <x v="2"/>
    <x v="3"/>
    <x v="6"/>
    <x v="6"/>
    <x v="7"/>
    <x v="7"/>
  </r>
  <r>
    <x v="8"/>
    <s v="HK LOCAÃ‡ÃƒO"/>
    <x v="8"/>
    <d v="2024-05-27T00:00:00"/>
    <d v="2024-05-27T00:00:00"/>
    <s v="'1027083"/>
    <s v="1 | 1"/>
    <x v="0"/>
    <x v="0"/>
    <n v="20000"/>
    <x v="0"/>
    <x v="0"/>
    <s v="VENDA DE ATIVO"/>
    <x v="0"/>
    <x v="0"/>
    <x v="0"/>
    <n v="2001"/>
    <x v="0"/>
    <n v="20017"/>
    <s v="CORPORATIVO (Comum)"/>
    <x v="0"/>
    <x v="3"/>
    <x v="0"/>
    <x v="0"/>
    <x v="0"/>
    <x v="0"/>
  </r>
  <r>
    <x v="8"/>
    <s v="HK LOCAÃ‡ÃƒO"/>
    <x v="8"/>
    <d v="2024-05-28T00:00:00"/>
    <d v="2024-05-28T00:00:00"/>
    <s v="'1027084"/>
    <s v="1 | 1"/>
    <x v="0"/>
    <x v="0"/>
    <n v="50000"/>
    <x v="0"/>
    <x v="0"/>
    <s v="VENDA DE ATIVO"/>
    <x v="0"/>
    <x v="0"/>
    <x v="0"/>
    <n v="2001"/>
    <x v="0"/>
    <n v="20017"/>
    <s v="CORPORATIVO (Comum)"/>
    <x v="0"/>
    <x v="3"/>
    <x v="0"/>
    <x v="0"/>
    <x v="0"/>
    <x v="0"/>
  </r>
  <r>
    <x v="8"/>
    <s v="HK LOCAÃ‡ÃƒO"/>
    <x v="8"/>
    <d v="2024-05-29T00:00:00"/>
    <d v="2024-05-29T00:00:00"/>
    <s v="'20240529006-REND"/>
    <s v="1 | 1"/>
    <x v="0"/>
    <x v="0"/>
    <n v="0.05"/>
    <x v="60"/>
    <x v="59"/>
    <s v="Gerado por conciliacao automatica REND PAGO APLIC AUT APR"/>
    <x v="0"/>
    <x v="0"/>
    <x v="0"/>
    <n v="2001"/>
    <x v="0"/>
    <n v="20017"/>
    <s v="CORPORATIVO (Comum)"/>
    <x v="1"/>
    <x v="3"/>
    <x v="0"/>
    <x v="0"/>
    <x v="3"/>
    <x v="3"/>
  </r>
  <r>
    <x v="8"/>
    <s v="HK LOCAÃ‡ÃƒO"/>
    <x v="8"/>
    <d v="2024-05-31T00:00:00"/>
    <d v="2024-05-31T00:00:00"/>
    <s v="'1027544"/>
    <s v="1 | 1"/>
    <x v="12"/>
    <x v="2"/>
    <n v="-74000"/>
    <x v="12"/>
    <x v="12"/>
    <m/>
    <x v="1"/>
    <x v="0"/>
    <x v="0"/>
    <m/>
    <x v="1"/>
    <m/>
    <m/>
    <x v="2"/>
    <x v="3"/>
    <x v="6"/>
    <x v="6"/>
    <x v="7"/>
    <x v="7"/>
  </r>
  <r>
    <x v="8"/>
    <s v="HK LOCAÃ‡ÃƒO"/>
    <x v="8"/>
    <d v="2024-05-31T00:00:00"/>
    <d v="2024-05-31T00:00:00"/>
    <s v="'1027544"/>
    <s v="1 | 1"/>
    <x v="12"/>
    <x v="0"/>
    <n v="74000"/>
    <x v="12"/>
    <x v="12"/>
    <m/>
    <x v="1"/>
    <x v="0"/>
    <x v="0"/>
    <m/>
    <x v="1"/>
    <m/>
    <m/>
    <x v="2"/>
    <x v="3"/>
    <x v="6"/>
    <x v="6"/>
    <x v="7"/>
    <x v="7"/>
  </r>
  <r>
    <x v="8"/>
    <s v="HK LOCAÃ‡ÃƒO"/>
    <x v="9"/>
    <d v="2024-06-04T00:00:00"/>
    <d v="2024-06-04T00:00:00"/>
    <s v="'1027545"/>
    <s v="1 | 1"/>
    <x v="12"/>
    <x v="2"/>
    <n v="-4000"/>
    <x v="12"/>
    <x v="12"/>
    <m/>
    <x v="1"/>
    <x v="0"/>
    <x v="0"/>
    <m/>
    <x v="1"/>
    <m/>
    <m/>
    <x v="2"/>
    <x v="3"/>
    <x v="6"/>
    <x v="6"/>
    <x v="7"/>
    <x v="7"/>
  </r>
  <r>
    <x v="8"/>
    <s v="HK LOCAÃ‡ÃƒO"/>
    <x v="9"/>
    <d v="2024-06-04T00:00:00"/>
    <d v="2024-06-04T00:00:00"/>
    <s v="'1027545"/>
    <s v="1 | 1"/>
    <x v="12"/>
    <x v="0"/>
    <n v="4000"/>
    <x v="12"/>
    <x v="12"/>
    <m/>
    <x v="1"/>
    <x v="0"/>
    <x v="0"/>
    <m/>
    <x v="1"/>
    <m/>
    <m/>
    <x v="2"/>
    <x v="3"/>
    <x v="6"/>
    <x v="6"/>
    <x v="7"/>
    <x v="7"/>
  </r>
  <r>
    <x v="8"/>
    <s v="HK LOCAÃ‡ÃƒO"/>
    <x v="9"/>
    <d v="2024-06-06T00:00:00"/>
    <d v="2024-06-06T00:00:00"/>
    <s v="'1027546"/>
    <s v="1 | 1"/>
    <x v="12"/>
    <x v="2"/>
    <n v="-2000"/>
    <x v="12"/>
    <x v="12"/>
    <m/>
    <x v="1"/>
    <x v="0"/>
    <x v="0"/>
    <m/>
    <x v="1"/>
    <m/>
    <m/>
    <x v="2"/>
    <x v="3"/>
    <x v="6"/>
    <x v="6"/>
    <x v="7"/>
    <x v="7"/>
  </r>
  <r>
    <x v="8"/>
    <s v="HK LOCAÃ‡ÃƒO"/>
    <x v="9"/>
    <d v="2024-06-06T00:00:00"/>
    <d v="2024-06-06T00:00:00"/>
    <s v="'1027546"/>
    <s v="1 | 1"/>
    <x v="12"/>
    <x v="0"/>
    <n v="2000"/>
    <x v="12"/>
    <x v="12"/>
    <m/>
    <x v="1"/>
    <x v="0"/>
    <x v="0"/>
    <m/>
    <x v="1"/>
    <m/>
    <m/>
    <x v="2"/>
    <x v="3"/>
    <x v="6"/>
    <x v="6"/>
    <x v="7"/>
    <x v="7"/>
  </r>
  <r>
    <x v="8"/>
    <s v="HK LOCAÃ‡ÃƒO"/>
    <x v="9"/>
    <d v="2024-06-11T00:00:00"/>
    <d v="2024-06-11T00:00:00"/>
    <s v="'20240611004-REND"/>
    <s v="1 | 1"/>
    <x v="0"/>
    <x v="0"/>
    <n v="0.01"/>
    <x v="60"/>
    <x v="59"/>
    <s v="Gerado por conciliacao automatica REND PAGO APLIC AUT APR"/>
    <x v="0"/>
    <x v="0"/>
    <x v="0"/>
    <n v="2001"/>
    <x v="0"/>
    <n v="20017"/>
    <s v="CORPORATIVO (Comum)"/>
    <x v="1"/>
    <x v="3"/>
    <x v="0"/>
    <x v="0"/>
    <x v="3"/>
    <x v="3"/>
  </r>
  <r>
    <x v="8"/>
    <s v="HK LOCAÃ‡ÃƒO"/>
    <x v="9"/>
    <d v="2024-06-12T00:00:00"/>
    <d v="2024-06-12T00:00:00"/>
    <s v="'1028159"/>
    <s v="1 | 1"/>
    <x v="12"/>
    <x v="2"/>
    <n v="-4000"/>
    <x v="12"/>
    <x v="12"/>
    <m/>
    <x v="1"/>
    <x v="0"/>
    <x v="0"/>
    <m/>
    <x v="1"/>
    <m/>
    <m/>
    <x v="2"/>
    <x v="3"/>
    <x v="6"/>
    <x v="6"/>
    <x v="7"/>
    <x v="7"/>
  </r>
  <r>
    <x v="8"/>
    <s v="HK LOCAÃ‡ÃƒO"/>
    <x v="9"/>
    <d v="2024-06-12T00:00:00"/>
    <d v="2024-06-12T00:00:00"/>
    <s v="'1028159"/>
    <s v="1 | 1"/>
    <x v="12"/>
    <x v="0"/>
    <n v="4000"/>
    <x v="12"/>
    <x v="12"/>
    <m/>
    <x v="1"/>
    <x v="0"/>
    <x v="0"/>
    <m/>
    <x v="1"/>
    <m/>
    <m/>
    <x v="2"/>
    <x v="3"/>
    <x v="6"/>
    <x v="6"/>
    <x v="7"/>
    <x v="7"/>
  </r>
  <r>
    <x v="8"/>
    <s v="HK LOCAÃ‡ÃƒO"/>
    <x v="9"/>
    <d v="2024-06-12T00:00:00"/>
    <d v="2024-06-12T00:00:00"/>
    <s v="'20240612020-REND"/>
    <s v="1 | 1"/>
    <x v="0"/>
    <x v="0"/>
    <n v="0.01"/>
    <x v="60"/>
    <x v="59"/>
    <s v="Gerado por conciliacao automatica REND PAGO APLIC AUT MAIS"/>
    <x v="0"/>
    <x v="0"/>
    <x v="0"/>
    <n v="2001"/>
    <x v="0"/>
    <n v="20017"/>
    <s v="CORPORATIVO (Comum)"/>
    <x v="1"/>
    <x v="3"/>
    <x v="0"/>
    <x v="0"/>
    <x v="3"/>
    <x v="3"/>
  </r>
  <r>
    <x v="8"/>
    <s v="HK LOCAÃ‡ÃƒO"/>
    <x v="9"/>
    <d v="2024-06-13T00:00:00"/>
    <d v="2024-06-13T00:00:00"/>
    <s v="'1028160"/>
    <s v="1 | 1"/>
    <x v="12"/>
    <x v="2"/>
    <n v="-26000"/>
    <x v="12"/>
    <x v="12"/>
    <m/>
    <x v="1"/>
    <x v="0"/>
    <x v="0"/>
    <m/>
    <x v="1"/>
    <m/>
    <m/>
    <x v="2"/>
    <x v="3"/>
    <x v="6"/>
    <x v="6"/>
    <x v="7"/>
    <x v="7"/>
  </r>
  <r>
    <x v="8"/>
    <s v="HK LOCAÃ‡ÃƒO"/>
    <x v="9"/>
    <d v="2024-06-13T00:00:00"/>
    <d v="2024-06-13T00:00:00"/>
    <s v="'1028160"/>
    <s v="1 | 1"/>
    <x v="12"/>
    <x v="0"/>
    <n v="26000"/>
    <x v="12"/>
    <x v="12"/>
    <m/>
    <x v="1"/>
    <x v="0"/>
    <x v="0"/>
    <m/>
    <x v="1"/>
    <m/>
    <m/>
    <x v="2"/>
    <x v="3"/>
    <x v="6"/>
    <x v="6"/>
    <x v="7"/>
    <x v="7"/>
  </r>
  <r>
    <x v="8"/>
    <s v="HK LOCAÃ‡ÃƒO"/>
    <x v="9"/>
    <d v="2024-06-20T00:00:00"/>
    <d v="2024-06-20T00:00:00"/>
    <s v="'20240620002-REND"/>
    <s v="1 | 1"/>
    <x v="0"/>
    <x v="0"/>
    <n v="0.01"/>
    <x v="60"/>
    <x v="59"/>
    <s v="Gerado por conciliacao automatica REND PAGO APLIC AUT APR"/>
    <x v="0"/>
    <x v="0"/>
    <x v="0"/>
    <n v="2001"/>
    <x v="0"/>
    <n v="20017"/>
    <s v="CORPORATIVO (Comum)"/>
    <x v="1"/>
    <x v="3"/>
    <x v="0"/>
    <x v="0"/>
    <x v="3"/>
    <x v="3"/>
  </r>
  <r>
    <x v="8"/>
    <s v="HK LOCAÃ‡ÃƒO"/>
    <x v="9"/>
    <d v="2024-06-25T00:00:00"/>
    <d v="2024-06-25T00:00:00"/>
    <s v="'1028536"/>
    <s v="1 | 1"/>
    <x v="12"/>
    <x v="2"/>
    <n v="-23800"/>
    <x v="12"/>
    <x v="12"/>
    <m/>
    <x v="1"/>
    <x v="0"/>
    <x v="0"/>
    <m/>
    <x v="1"/>
    <m/>
    <m/>
    <x v="2"/>
    <x v="3"/>
    <x v="6"/>
    <x v="6"/>
    <x v="7"/>
    <x v="7"/>
  </r>
  <r>
    <x v="8"/>
    <s v="HK LOCAÃ‡ÃƒO"/>
    <x v="9"/>
    <d v="2024-06-25T00:00:00"/>
    <d v="2024-06-25T00:00:00"/>
    <s v="'1028536"/>
    <s v="1 | 1"/>
    <x v="12"/>
    <x v="0"/>
    <n v="23800"/>
    <x v="12"/>
    <x v="12"/>
    <m/>
    <x v="1"/>
    <x v="0"/>
    <x v="0"/>
    <m/>
    <x v="1"/>
    <m/>
    <m/>
    <x v="2"/>
    <x v="3"/>
    <x v="6"/>
    <x v="6"/>
    <x v="7"/>
    <x v="7"/>
  </r>
  <r>
    <x v="8"/>
    <s v="HK LOCAÃ‡ÃƒO"/>
    <x v="9"/>
    <d v="2024-06-28T00:00:00"/>
    <d v="2024-06-28T00:00:00"/>
    <s v="'1028750"/>
    <s v="1 | 1"/>
    <x v="12"/>
    <x v="2"/>
    <n v="-79300"/>
    <x v="12"/>
    <x v="12"/>
    <m/>
    <x v="1"/>
    <x v="0"/>
    <x v="0"/>
    <m/>
    <x v="1"/>
    <m/>
    <m/>
    <x v="2"/>
    <x v="3"/>
    <x v="6"/>
    <x v="6"/>
    <x v="7"/>
    <x v="7"/>
  </r>
  <r>
    <x v="8"/>
    <s v="HK LOCAÃ‡ÃƒO"/>
    <x v="9"/>
    <d v="2024-06-28T00:00:00"/>
    <d v="2024-06-28T00:00:00"/>
    <s v="'1028750"/>
    <s v="1 | 1"/>
    <x v="12"/>
    <x v="0"/>
    <n v="79300"/>
    <x v="12"/>
    <x v="12"/>
    <m/>
    <x v="1"/>
    <x v="0"/>
    <x v="0"/>
    <m/>
    <x v="1"/>
    <m/>
    <m/>
    <x v="2"/>
    <x v="3"/>
    <x v="6"/>
    <x v="6"/>
    <x v="7"/>
    <x v="7"/>
  </r>
  <r>
    <x v="8"/>
    <s v="HK LOCAÃ‡ÃƒO"/>
    <x v="9"/>
    <d v="2024-06-28T00:00:00"/>
    <d v="2024-06-28T00:00:00"/>
    <s v="'20240628005-REND"/>
    <s v="1 | 1"/>
    <x v="0"/>
    <x v="0"/>
    <n v="0.06"/>
    <x v="60"/>
    <x v="59"/>
    <s v="Gerado por conciliacao automatica REND PAGO APLIC AUT MAIS"/>
    <x v="0"/>
    <x v="0"/>
    <x v="0"/>
    <n v="2001"/>
    <x v="0"/>
    <n v="20017"/>
    <s v="CORPORATIVO (Comum)"/>
    <x v="1"/>
    <x v="3"/>
    <x v="0"/>
    <x v="0"/>
    <x v="3"/>
    <x v="3"/>
  </r>
  <r>
    <x v="8"/>
    <s v="HK LOCAÃ‡ÃƒO"/>
    <x v="10"/>
    <d v="2024-07-02T00:00:00"/>
    <d v="2024-07-02T00:00:00"/>
    <s v="'20240702002-REND"/>
    <s v="1 | 1"/>
    <x v="0"/>
    <x v="0"/>
    <n v="0.04"/>
    <x v="60"/>
    <x v="59"/>
    <s v="Gerado por conciliacao automatica REND PAGO APLIC AUT APR"/>
    <x v="0"/>
    <x v="0"/>
    <x v="0"/>
    <n v="2001"/>
    <x v="0"/>
    <n v="20017"/>
    <s v="CORPORATIVO (Comum)"/>
    <x v="1"/>
    <x v="4"/>
    <x v="0"/>
    <x v="0"/>
    <x v="3"/>
    <x v="3"/>
  </r>
  <r>
    <x v="8"/>
    <s v="HK LOCAÃ‡ÃƒO"/>
    <x v="10"/>
    <d v="2024-07-05T00:00:00"/>
    <d v="2024-07-05T00:00:00"/>
    <s v="'1029355"/>
    <s v="1 | 1"/>
    <x v="12"/>
    <x v="2"/>
    <n v="-1000"/>
    <x v="12"/>
    <x v="12"/>
    <m/>
    <x v="1"/>
    <x v="0"/>
    <x v="0"/>
    <m/>
    <x v="1"/>
    <m/>
    <m/>
    <x v="2"/>
    <x v="4"/>
    <x v="6"/>
    <x v="6"/>
    <x v="7"/>
    <x v="7"/>
  </r>
  <r>
    <x v="8"/>
    <s v="HK LOCAÃ‡ÃƒO"/>
    <x v="10"/>
    <d v="2024-07-05T00:00:00"/>
    <d v="2024-07-05T00:00:00"/>
    <s v="'1029355"/>
    <s v="1 | 1"/>
    <x v="12"/>
    <x v="0"/>
    <n v="1000"/>
    <x v="12"/>
    <x v="12"/>
    <m/>
    <x v="1"/>
    <x v="0"/>
    <x v="0"/>
    <m/>
    <x v="1"/>
    <m/>
    <m/>
    <x v="2"/>
    <x v="4"/>
    <x v="6"/>
    <x v="6"/>
    <x v="7"/>
    <x v="7"/>
  </r>
  <r>
    <x v="8"/>
    <s v="HK LOCAÃ‡ÃƒO"/>
    <x v="10"/>
    <d v="2024-07-05T00:00:00"/>
    <d v="2024-07-05T00:00:00"/>
    <s v="'20240705004-REND"/>
    <s v="1 | 1"/>
    <x v="0"/>
    <x v="0"/>
    <n v="0.01"/>
    <x v="60"/>
    <x v="59"/>
    <s v="Gerado por conciliacao automatica REND PAGO APLIC AUT MAIS"/>
    <x v="0"/>
    <x v="0"/>
    <x v="0"/>
    <n v="2001"/>
    <x v="0"/>
    <n v="20017"/>
    <s v="CORPORATIVO (Comum)"/>
    <x v="1"/>
    <x v="4"/>
    <x v="0"/>
    <x v="0"/>
    <x v="3"/>
    <x v="3"/>
  </r>
  <r>
    <x v="8"/>
    <s v="HK LOCAÃ‡ÃƒO"/>
    <x v="10"/>
    <d v="2024-07-10T00:00:00"/>
    <d v="2024-07-10T00:00:00"/>
    <s v="'1029356"/>
    <s v="1 | 1"/>
    <x v="12"/>
    <x v="2"/>
    <n v="-2000"/>
    <x v="12"/>
    <x v="12"/>
    <m/>
    <x v="1"/>
    <x v="0"/>
    <x v="0"/>
    <m/>
    <x v="1"/>
    <m/>
    <m/>
    <x v="2"/>
    <x v="4"/>
    <x v="6"/>
    <x v="6"/>
    <x v="7"/>
    <x v="7"/>
  </r>
  <r>
    <x v="8"/>
    <s v="HK LOCAÃ‡ÃƒO"/>
    <x v="10"/>
    <d v="2024-07-10T00:00:00"/>
    <d v="2024-07-10T00:00:00"/>
    <s v="'1029356"/>
    <s v="1 | 1"/>
    <x v="12"/>
    <x v="0"/>
    <n v="2000"/>
    <x v="12"/>
    <x v="12"/>
    <m/>
    <x v="1"/>
    <x v="0"/>
    <x v="0"/>
    <m/>
    <x v="1"/>
    <m/>
    <m/>
    <x v="2"/>
    <x v="4"/>
    <x v="6"/>
    <x v="6"/>
    <x v="7"/>
    <x v="7"/>
  </r>
  <r>
    <x v="8"/>
    <s v="HK LOCAÃ‡ÃƒO"/>
    <x v="10"/>
    <d v="2024-07-15T00:00:00"/>
    <d v="2024-07-15T00:00:00"/>
    <s v="'1029680"/>
    <s v="1 | 1"/>
    <x v="12"/>
    <x v="2"/>
    <n v="-23000"/>
    <x v="12"/>
    <x v="12"/>
    <m/>
    <x v="1"/>
    <x v="0"/>
    <x v="0"/>
    <m/>
    <x v="1"/>
    <m/>
    <m/>
    <x v="2"/>
    <x v="4"/>
    <x v="6"/>
    <x v="6"/>
    <x v="7"/>
    <x v="7"/>
  </r>
  <r>
    <x v="8"/>
    <s v="HK LOCAÃ‡ÃƒO"/>
    <x v="10"/>
    <d v="2024-07-15T00:00:00"/>
    <d v="2024-07-15T00:00:00"/>
    <s v="'1029680"/>
    <s v="1 | 1"/>
    <x v="12"/>
    <x v="0"/>
    <n v="23000"/>
    <x v="12"/>
    <x v="12"/>
    <m/>
    <x v="1"/>
    <x v="0"/>
    <x v="0"/>
    <m/>
    <x v="1"/>
    <m/>
    <m/>
    <x v="2"/>
    <x v="4"/>
    <x v="6"/>
    <x v="6"/>
    <x v="7"/>
    <x v="7"/>
  </r>
  <r>
    <x v="8"/>
    <s v="HK LOCAÃ‡ÃƒO"/>
    <x v="10"/>
    <d v="2024-07-15T00:00:00"/>
    <d v="2024-07-15T00:00:00"/>
    <s v="'20240715004-REND"/>
    <s v="1 | 1"/>
    <x v="0"/>
    <x v="0"/>
    <n v="0.06"/>
    <x v="60"/>
    <x v="59"/>
    <s v="Gerado por conciliacao automatica REND PAGO APLIC AUT MAIS"/>
    <x v="0"/>
    <x v="0"/>
    <x v="0"/>
    <n v="2001"/>
    <x v="0"/>
    <n v="20017"/>
    <s v="CORPORATIVO (Comum)"/>
    <x v="1"/>
    <x v="4"/>
    <x v="0"/>
    <x v="0"/>
    <x v="3"/>
    <x v="3"/>
  </r>
  <r>
    <x v="8"/>
    <s v="HK LOCAÃ‡ÃƒO"/>
    <x v="10"/>
    <d v="2024-07-26T00:00:00"/>
    <d v="2024-07-26T00:00:00"/>
    <s v="'1030001"/>
    <s v="1 | 1"/>
    <x v="12"/>
    <x v="2"/>
    <n v="-29000"/>
    <x v="12"/>
    <x v="12"/>
    <m/>
    <x v="1"/>
    <x v="0"/>
    <x v="0"/>
    <m/>
    <x v="1"/>
    <m/>
    <m/>
    <x v="2"/>
    <x v="4"/>
    <x v="6"/>
    <x v="6"/>
    <x v="7"/>
    <x v="7"/>
  </r>
  <r>
    <x v="8"/>
    <s v="HK LOCAÃ‡ÃƒO"/>
    <x v="10"/>
    <d v="2024-07-26T00:00:00"/>
    <d v="2024-07-26T00:00:00"/>
    <s v="'1030001"/>
    <s v="1 | 1"/>
    <x v="12"/>
    <x v="0"/>
    <n v="29000"/>
    <x v="12"/>
    <x v="12"/>
    <m/>
    <x v="1"/>
    <x v="0"/>
    <x v="0"/>
    <m/>
    <x v="1"/>
    <m/>
    <m/>
    <x v="2"/>
    <x v="4"/>
    <x v="6"/>
    <x v="6"/>
    <x v="7"/>
    <x v="7"/>
  </r>
  <r>
    <x v="8"/>
    <s v="HK LOCAÃ‡ÃƒO"/>
    <x v="10"/>
    <d v="2024-07-31T00:00:00"/>
    <d v="2024-07-31T00:00:00"/>
    <s v="'1030338"/>
    <s v="1 | 1"/>
    <x v="12"/>
    <x v="2"/>
    <n v="-84000"/>
    <x v="12"/>
    <x v="12"/>
    <m/>
    <x v="1"/>
    <x v="0"/>
    <x v="0"/>
    <m/>
    <x v="1"/>
    <m/>
    <m/>
    <x v="2"/>
    <x v="4"/>
    <x v="6"/>
    <x v="6"/>
    <x v="7"/>
    <x v="7"/>
  </r>
  <r>
    <x v="8"/>
    <s v="HK LOCAÃ‡ÃƒO"/>
    <x v="10"/>
    <d v="2024-07-31T00:00:00"/>
    <d v="2024-07-31T00:00:00"/>
    <s v="'1030338"/>
    <s v="1 | 1"/>
    <x v="12"/>
    <x v="0"/>
    <n v="84000"/>
    <x v="12"/>
    <x v="12"/>
    <m/>
    <x v="1"/>
    <x v="0"/>
    <x v="0"/>
    <m/>
    <x v="1"/>
    <m/>
    <m/>
    <x v="2"/>
    <x v="4"/>
    <x v="6"/>
    <x v="6"/>
    <x v="7"/>
    <x v="7"/>
  </r>
  <r>
    <x v="8"/>
    <s v="HK LOCAÃ‡ÃƒO"/>
    <x v="10"/>
    <d v="2024-07-31T00:00:00"/>
    <d v="2024-07-31T00:00:00"/>
    <s v="'20240731005-REND"/>
    <s v="1 | 1"/>
    <x v="0"/>
    <x v="0"/>
    <n v="0.02"/>
    <x v="60"/>
    <x v="59"/>
    <s v="Gerado por conciliacao automatica REND PAGO APLIC AUT APR"/>
    <x v="0"/>
    <x v="0"/>
    <x v="0"/>
    <n v="2001"/>
    <x v="0"/>
    <n v="20017"/>
    <s v="CORPORATIVO (Comum)"/>
    <x v="1"/>
    <x v="4"/>
    <x v="0"/>
    <x v="0"/>
    <x v="3"/>
    <x v="3"/>
  </r>
  <r>
    <x v="8"/>
    <s v="HK LOCAÃ‡ÃƒO"/>
    <x v="11"/>
    <d v="2024-08-01T00:00:00"/>
    <d v="2024-08-01T00:00:00"/>
    <s v="'20240801004-REND"/>
    <s v="1 | 1"/>
    <x v="0"/>
    <x v="0"/>
    <n v="0.02"/>
    <x v="60"/>
    <x v="59"/>
    <s v="Gerado por conciliacao automatica REND PAGO APLIC AUT MAIS"/>
    <x v="0"/>
    <x v="0"/>
    <x v="0"/>
    <n v="2001"/>
    <x v="0"/>
    <n v="20017"/>
    <s v="CORPORATIVO (Comum)"/>
    <x v="1"/>
    <x v="4"/>
    <x v="0"/>
    <x v="0"/>
    <x v="3"/>
    <x v="3"/>
  </r>
  <r>
    <x v="8"/>
    <s v="HK LOCAÃ‡ÃƒO"/>
    <x v="11"/>
    <d v="2024-08-02T00:00:00"/>
    <d v="2024-08-02T00:00:00"/>
    <s v="'1031647"/>
    <s v="1 | 1"/>
    <x v="12"/>
    <x v="2"/>
    <n v="-1000"/>
    <x v="12"/>
    <x v="12"/>
    <m/>
    <x v="1"/>
    <x v="0"/>
    <x v="0"/>
    <m/>
    <x v="1"/>
    <m/>
    <m/>
    <x v="2"/>
    <x v="4"/>
    <x v="6"/>
    <x v="6"/>
    <x v="7"/>
    <x v="7"/>
  </r>
  <r>
    <x v="8"/>
    <s v="HK LOCAÃ‡ÃƒO"/>
    <x v="11"/>
    <d v="2024-08-02T00:00:00"/>
    <d v="2024-08-02T00:00:00"/>
    <s v="'1031647"/>
    <s v="1 | 1"/>
    <x v="12"/>
    <x v="0"/>
    <n v="1000"/>
    <x v="12"/>
    <x v="12"/>
    <m/>
    <x v="1"/>
    <x v="0"/>
    <x v="0"/>
    <m/>
    <x v="1"/>
    <m/>
    <m/>
    <x v="2"/>
    <x v="4"/>
    <x v="6"/>
    <x v="6"/>
    <x v="7"/>
    <x v="7"/>
  </r>
  <r>
    <x v="8"/>
    <s v="HK LOCAÃ‡ÃƒO"/>
    <x v="11"/>
    <d v="2024-08-06T00:00:00"/>
    <d v="2024-08-06T00:00:00"/>
    <s v="'1030752"/>
    <s v="1 | 1"/>
    <x v="12"/>
    <x v="2"/>
    <n v="-2000"/>
    <x v="12"/>
    <x v="12"/>
    <m/>
    <x v="1"/>
    <x v="0"/>
    <x v="0"/>
    <m/>
    <x v="1"/>
    <m/>
    <m/>
    <x v="2"/>
    <x v="4"/>
    <x v="6"/>
    <x v="6"/>
    <x v="7"/>
    <x v="7"/>
  </r>
  <r>
    <x v="8"/>
    <s v="HK LOCAÃ‡ÃƒO"/>
    <x v="11"/>
    <d v="2024-08-06T00:00:00"/>
    <d v="2024-08-06T00:00:00"/>
    <s v="'1030752"/>
    <s v="1 | 1"/>
    <x v="12"/>
    <x v="0"/>
    <n v="2000"/>
    <x v="12"/>
    <x v="12"/>
    <m/>
    <x v="1"/>
    <x v="0"/>
    <x v="0"/>
    <m/>
    <x v="1"/>
    <m/>
    <m/>
    <x v="2"/>
    <x v="4"/>
    <x v="6"/>
    <x v="6"/>
    <x v="7"/>
    <x v="7"/>
  </r>
  <r>
    <x v="8"/>
    <s v="HK LOCAÃ‡ÃƒO"/>
    <x v="11"/>
    <d v="2024-08-13T00:00:00"/>
    <d v="2024-08-13T00:00:00"/>
    <s v="'1031207"/>
    <s v="1 | 1"/>
    <x v="12"/>
    <x v="2"/>
    <n v="-23000"/>
    <x v="12"/>
    <x v="12"/>
    <m/>
    <x v="1"/>
    <x v="0"/>
    <x v="0"/>
    <m/>
    <x v="1"/>
    <m/>
    <m/>
    <x v="2"/>
    <x v="4"/>
    <x v="6"/>
    <x v="6"/>
    <x v="7"/>
    <x v="7"/>
  </r>
  <r>
    <x v="8"/>
    <s v="HK LOCAÃ‡ÃƒO"/>
    <x v="11"/>
    <d v="2024-08-13T00:00:00"/>
    <d v="2024-08-13T00:00:00"/>
    <s v="'1031207"/>
    <s v="1 | 1"/>
    <x v="12"/>
    <x v="0"/>
    <n v="23000"/>
    <x v="12"/>
    <x v="12"/>
    <m/>
    <x v="1"/>
    <x v="0"/>
    <x v="0"/>
    <m/>
    <x v="1"/>
    <m/>
    <m/>
    <x v="2"/>
    <x v="4"/>
    <x v="6"/>
    <x v="6"/>
    <x v="7"/>
    <x v="7"/>
  </r>
  <r>
    <x v="8"/>
    <s v="HK LOCAÃ‡ÃƒO"/>
    <x v="11"/>
    <d v="2024-08-13T00:00:00"/>
    <d v="2024-08-13T00:00:00"/>
    <s v="'20240813004-REND"/>
    <s v="1 | 1"/>
    <x v="0"/>
    <x v="0"/>
    <n v="0.12"/>
    <x v="60"/>
    <x v="59"/>
    <s v="Gerado por conciliacao automatica REND PAGO APLIC AUT MAIS"/>
    <x v="0"/>
    <x v="0"/>
    <x v="0"/>
    <n v="2001"/>
    <x v="0"/>
    <n v="20017"/>
    <s v="CORPORATIVO (Comum)"/>
    <x v="1"/>
    <x v="4"/>
    <x v="0"/>
    <x v="0"/>
    <x v="3"/>
    <x v="3"/>
  </r>
  <r>
    <x v="8"/>
    <s v="HK LOCAÃ‡ÃƒO"/>
    <x v="11"/>
    <d v="2024-08-16T00:00:00"/>
    <d v="2024-08-16T00:00:00"/>
    <s v="'20240816003-REND"/>
    <s v="1 | 1"/>
    <x v="0"/>
    <x v="0"/>
    <n v="0.01"/>
    <x v="60"/>
    <x v="59"/>
    <s v="Gerado por conciliacao automatica REND PAGO APLIC AUT APR"/>
    <x v="0"/>
    <x v="0"/>
    <x v="0"/>
    <n v="2001"/>
    <x v="0"/>
    <n v="20017"/>
    <s v="CORPORATIVO (Comum)"/>
    <x v="1"/>
    <x v="4"/>
    <x v="0"/>
    <x v="0"/>
    <x v="3"/>
    <x v="3"/>
  </r>
  <r>
    <x v="8"/>
    <s v="HK LOCAÃ‡ÃƒO"/>
    <x v="11"/>
    <d v="2024-08-20T00:00:00"/>
    <d v="2024-08-20T00:00:00"/>
    <s v="'20240820002-REND"/>
    <s v="1 | 1"/>
    <x v="0"/>
    <x v="0"/>
    <n v="0.01"/>
    <x v="60"/>
    <x v="59"/>
    <s v="Gerado por conciliacao automatica REND PAGO APLIC AUT MAIS"/>
    <x v="0"/>
    <x v="0"/>
    <x v="0"/>
    <n v="2001"/>
    <x v="0"/>
    <n v="20017"/>
    <s v="CORPORATIVO (Comum)"/>
    <x v="1"/>
    <x v="4"/>
    <x v="0"/>
    <x v="0"/>
    <x v="3"/>
    <x v="3"/>
  </r>
  <r>
    <x v="8"/>
    <s v="HK LOCAÃ‡ÃƒO"/>
    <x v="11"/>
    <d v="2024-08-23T00:00:00"/>
    <d v="2024-08-23T00:00:00"/>
    <s v="'1031709"/>
    <s v="1 | 1"/>
    <x v="12"/>
    <x v="2"/>
    <n v="-31700"/>
    <x v="12"/>
    <x v="12"/>
    <m/>
    <x v="1"/>
    <x v="0"/>
    <x v="0"/>
    <m/>
    <x v="1"/>
    <m/>
    <m/>
    <x v="2"/>
    <x v="4"/>
    <x v="6"/>
    <x v="6"/>
    <x v="7"/>
    <x v="7"/>
  </r>
  <r>
    <x v="8"/>
    <s v="HK LOCAÃ‡ÃƒO"/>
    <x v="11"/>
    <d v="2024-08-23T00:00:00"/>
    <d v="2024-08-23T00:00:00"/>
    <s v="'1031709"/>
    <s v="1 | 1"/>
    <x v="12"/>
    <x v="0"/>
    <n v="31700"/>
    <x v="12"/>
    <x v="12"/>
    <m/>
    <x v="1"/>
    <x v="0"/>
    <x v="0"/>
    <m/>
    <x v="1"/>
    <m/>
    <m/>
    <x v="2"/>
    <x v="4"/>
    <x v="6"/>
    <x v="6"/>
    <x v="7"/>
    <x v="7"/>
  </r>
  <r>
    <x v="8"/>
    <s v="HK LOCAÃ‡ÃƒO"/>
    <x v="11"/>
    <d v="2024-08-30T00:00:00"/>
    <d v="2024-08-30T00:00:00"/>
    <s v="'1031903"/>
    <s v="1 | 1"/>
    <x v="12"/>
    <x v="2"/>
    <n v="-84000"/>
    <x v="12"/>
    <x v="12"/>
    <m/>
    <x v="1"/>
    <x v="0"/>
    <x v="0"/>
    <m/>
    <x v="1"/>
    <m/>
    <m/>
    <x v="2"/>
    <x v="4"/>
    <x v="6"/>
    <x v="6"/>
    <x v="7"/>
    <x v="7"/>
  </r>
  <r>
    <x v="8"/>
    <s v="HK LOCAÃ‡ÃƒO"/>
    <x v="11"/>
    <d v="2024-08-30T00:00:00"/>
    <d v="2024-08-30T00:00:00"/>
    <s v="'1031903"/>
    <s v="1 | 1"/>
    <x v="12"/>
    <x v="0"/>
    <n v="84000"/>
    <x v="12"/>
    <x v="12"/>
    <m/>
    <x v="1"/>
    <x v="0"/>
    <x v="0"/>
    <m/>
    <x v="1"/>
    <m/>
    <m/>
    <x v="2"/>
    <x v="4"/>
    <x v="6"/>
    <x v="6"/>
    <x v="7"/>
    <x v="7"/>
  </r>
  <r>
    <x v="8"/>
    <s v="HK LOCAÃ‡ÃƒO"/>
    <x v="11"/>
    <d v="2024-08-30T00:00:00"/>
    <d v="2024-08-30T00:00:00"/>
    <s v="'20240830005-REND"/>
    <s v="1 | 1"/>
    <x v="0"/>
    <x v="0"/>
    <n v="0.12"/>
    <x v="60"/>
    <x v="59"/>
    <s v="Gerado por conciliacao automatica REND PAGO APLIC AUT APR"/>
    <x v="0"/>
    <x v="0"/>
    <x v="0"/>
    <n v="2001"/>
    <x v="0"/>
    <n v="20017"/>
    <s v="CORPORATIVO (Comum)"/>
    <x v="1"/>
    <x v="4"/>
    <x v="0"/>
    <x v="0"/>
    <x v="3"/>
    <x v="3"/>
  </r>
  <r>
    <x v="8"/>
    <s v="HK LOCAÃ‡ÃƒO"/>
    <x v="12"/>
    <d v="2024-09-06T00:00:00"/>
    <d v="2024-09-06T00:00:00"/>
    <s v="'1032302"/>
    <s v="1 | 1"/>
    <x v="12"/>
    <x v="2"/>
    <n v="-2000"/>
    <x v="12"/>
    <x v="12"/>
    <m/>
    <x v="1"/>
    <x v="0"/>
    <x v="0"/>
    <m/>
    <x v="1"/>
    <m/>
    <m/>
    <x v="2"/>
    <x v="4"/>
    <x v="6"/>
    <x v="6"/>
    <x v="7"/>
    <x v="7"/>
  </r>
  <r>
    <x v="8"/>
    <s v="HK LOCAÃ‡ÃƒO"/>
    <x v="12"/>
    <d v="2024-09-06T00:00:00"/>
    <d v="2024-09-06T00:00:00"/>
    <s v="'1032302"/>
    <s v="1 | 1"/>
    <x v="12"/>
    <x v="0"/>
    <n v="2000"/>
    <x v="12"/>
    <x v="12"/>
    <m/>
    <x v="1"/>
    <x v="0"/>
    <x v="0"/>
    <m/>
    <x v="1"/>
    <m/>
    <m/>
    <x v="2"/>
    <x v="4"/>
    <x v="6"/>
    <x v="6"/>
    <x v="7"/>
    <x v="7"/>
  </r>
  <r>
    <x v="8"/>
    <s v="HK LOCAÃ‡ÃƒO"/>
    <x v="12"/>
    <d v="2024-09-13T00:00:00"/>
    <d v="2024-09-13T00:00:00"/>
    <s v="'1032763"/>
    <s v="1 | 1"/>
    <x v="12"/>
    <x v="2"/>
    <n v="-24000"/>
    <x v="12"/>
    <x v="12"/>
    <m/>
    <x v="1"/>
    <x v="0"/>
    <x v="0"/>
    <m/>
    <x v="1"/>
    <m/>
    <m/>
    <x v="2"/>
    <x v="4"/>
    <x v="6"/>
    <x v="6"/>
    <x v="7"/>
    <x v="7"/>
  </r>
  <r>
    <x v="8"/>
    <s v="HK LOCAÃ‡ÃƒO"/>
    <x v="12"/>
    <d v="2024-09-13T00:00:00"/>
    <d v="2024-09-13T00:00:00"/>
    <s v="'1032763"/>
    <s v="1 | 1"/>
    <x v="12"/>
    <x v="0"/>
    <n v="24000"/>
    <x v="12"/>
    <x v="12"/>
    <m/>
    <x v="1"/>
    <x v="0"/>
    <x v="0"/>
    <m/>
    <x v="1"/>
    <m/>
    <m/>
    <x v="2"/>
    <x v="4"/>
    <x v="6"/>
    <x v="6"/>
    <x v="7"/>
    <x v="7"/>
  </r>
  <r>
    <x v="8"/>
    <s v="HK LOCAÃ‡ÃƒO"/>
    <x v="12"/>
    <d v="2024-09-20T00:00:00"/>
    <d v="2024-09-20T00:00:00"/>
    <s v="'20240920002-REND"/>
    <s v="1 | 1"/>
    <x v="0"/>
    <x v="0"/>
    <n v="0.02"/>
    <x v="60"/>
    <x v="59"/>
    <s v="Gerado por conciliacao automatica REND PAGO APLIC AUT MAIS"/>
    <x v="0"/>
    <x v="0"/>
    <x v="0"/>
    <n v="2001"/>
    <x v="0"/>
    <n v="20017"/>
    <s v="CORPORATIVO (Comum)"/>
    <x v="1"/>
    <x v="4"/>
    <x v="0"/>
    <x v="0"/>
    <x v="3"/>
    <x v="3"/>
  </r>
  <r>
    <x v="8"/>
    <s v="HK LOCAÃ‡ÃƒO"/>
    <x v="12"/>
    <d v="2024-09-24T00:00:00"/>
    <d v="2024-09-24T00:00:00"/>
    <s v="'20240924003-REND"/>
    <s v="1 | 1"/>
    <x v="0"/>
    <x v="0"/>
    <n v="0.01"/>
    <x v="60"/>
    <x v="59"/>
    <s v="Gerado por conciliacao automatica REND PAGO APLIC AUT MAIS"/>
    <x v="0"/>
    <x v="0"/>
    <x v="0"/>
    <n v="2001"/>
    <x v="0"/>
    <n v="20017"/>
    <s v="CORPORATIVO (Comum)"/>
    <x v="1"/>
    <x v="4"/>
    <x v="0"/>
    <x v="0"/>
    <x v="3"/>
    <x v="3"/>
  </r>
  <r>
    <x v="8"/>
    <s v="HK LOCAÃ‡ÃƒO"/>
    <x v="12"/>
    <d v="2024-09-25T00:00:00"/>
    <d v="2024-09-25T00:00:00"/>
    <s v="'1033336"/>
    <s v="1 | 1"/>
    <x v="12"/>
    <x v="2"/>
    <n v="-32000"/>
    <x v="12"/>
    <x v="12"/>
    <m/>
    <x v="1"/>
    <x v="0"/>
    <x v="0"/>
    <m/>
    <x v="1"/>
    <m/>
    <m/>
    <x v="2"/>
    <x v="4"/>
    <x v="6"/>
    <x v="6"/>
    <x v="7"/>
    <x v="7"/>
  </r>
  <r>
    <x v="8"/>
    <s v="HK LOCAÃ‡ÃƒO"/>
    <x v="12"/>
    <d v="2024-09-25T00:00:00"/>
    <d v="2024-09-25T00:00:00"/>
    <s v="'1033336"/>
    <s v="1 | 1"/>
    <x v="12"/>
    <x v="0"/>
    <n v="32000"/>
    <x v="12"/>
    <x v="12"/>
    <m/>
    <x v="1"/>
    <x v="0"/>
    <x v="0"/>
    <m/>
    <x v="1"/>
    <m/>
    <m/>
    <x v="2"/>
    <x v="4"/>
    <x v="6"/>
    <x v="6"/>
    <x v="7"/>
    <x v="7"/>
  </r>
  <r>
    <x v="8"/>
    <s v="HK LOCAÃ‡ÃƒO"/>
    <x v="12"/>
    <d v="2024-09-30T00:00:00"/>
    <d v="2024-09-30T00:00:00"/>
    <s v="'1033495"/>
    <s v="1 | 1"/>
    <x v="12"/>
    <x v="2"/>
    <n v="-85000"/>
    <x v="12"/>
    <x v="12"/>
    <m/>
    <x v="1"/>
    <x v="0"/>
    <x v="0"/>
    <m/>
    <x v="1"/>
    <m/>
    <m/>
    <x v="2"/>
    <x v="4"/>
    <x v="6"/>
    <x v="6"/>
    <x v="7"/>
    <x v="7"/>
  </r>
  <r>
    <x v="8"/>
    <s v="HK LOCAÃ‡ÃƒO"/>
    <x v="12"/>
    <d v="2024-09-30T00:00:00"/>
    <d v="2024-09-30T00:00:00"/>
    <s v="'1033495"/>
    <s v="1 | 1"/>
    <x v="12"/>
    <x v="0"/>
    <n v="85000"/>
    <x v="12"/>
    <x v="12"/>
    <m/>
    <x v="1"/>
    <x v="0"/>
    <x v="0"/>
    <m/>
    <x v="1"/>
    <m/>
    <m/>
    <x v="2"/>
    <x v="4"/>
    <x v="6"/>
    <x v="6"/>
    <x v="7"/>
    <x v="7"/>
  </r>
  <r>
    <x v="8"/>
    <s v="HK LOCAÃ‡ÃƒO"/>
    <x v="12"/>
    <d v="2024-09-30T00:00:00"/>
    <d v="2024-09-30T00:00:00"/>
    <s v="'20240930005-REND"/>
    <s v="1 | 1"/>
    <x v="0"/>
    <x v="0"/>
    <n v="0.08"/>
    <x v="60"/>
    <x v="59"/>
    <s v="Gerado por conciliacao automatica REND PAGO APLIC AUT APR"/>
    <x v="0"/>
    <x v="0"/>
    <x v="0"/>
    <n v="2001"/>
    <x v="0"/>
    <n v="20017"/>
    <s v="CORPORATIVO (Comum)"/>
    <x v="1"/>
    <x v="4"/>
    <x v="0"/>
    <x v="0"/>
    <x v="3"/>
    <x v="3"/>
  </r>
  <r>
    <x v="8"/>
    <s v="HK LOCAÃ‡ÃƒO"/>
    <x v="13"/>
    <d v="2024-10-02T00:00:00"/>
    <d v="2024-10-02T00:00:00"/>
    <s v="'20241002002-REND"/>
    <s v="1 | 1"/>
    <x v="0"/>
    <x v="0"/>
    <n v="0.01"/>
    <x v="60"/>
    <x v="59"/>
    <s v="Gerado por conciliacao automatica REND PAGO APLIC AUT MAIS"/>
    <x v="0"/>
    <x v="0"/>
    <x v="0"/>
    <n v="2001"/>
    <x v="0"/>
    <n v="20017"/>
    <s v="CORPORATIVO (Comum)"/>
    <x v="1"/>
    <x v="0"/>
    <x v="0"/>
    <x v="0"/>
    <x v="3"/>
    <x v="3"/>
  </r>
  <r>
    <x v="8"/>
    <s v="HK LOCAÃ‡ÃƒO"/>
    <x v="13"/>
    <d v="2024-10-04T00:00:00"/>
    <d v="2024-10-04T00:00:00"/>
    <s v="'1033971"/>
    <s v="1 | 1"/>
    <x v="12"/>
    <x v="2"/>
    <n v="-2000"/>
    <x v="12"/>
    <x v="12"/>
    <m/>
    <x v="1"/>
    <x v="0"/>
    <x v="0"/>
    <m/>
    <x v="1"/>
    <m/>
    <m/>
    <x v="2"/>
    <x v="0"/>
    <x v="6"/>
    <x v="6"/>
    <x v="7"/>
    <x v="7"/>
  </r>
  <r>
    <x v="8"/>
    <s v="HK LOCAÃ‡ÃƒO"/>
    <x v="13"/>
    <d v="2024-10-04T00:00:00"/>
    <d v="2024-10-04T00:00:00"/>
    <s v="'1033971"/>
    <s v="1 | 1"/>
    <x v="12"/>
    <x v="0"/>
    <n v="2000"/>
    <x v="12"/>
    <x v="12"/>
    <m/>
    <x v="1"/>
    <x v="0"/>
    <x v="0"/>
    <m/>
    <x v="1"/>
    <m/>
    <m/>
    <x v="2"/>
    <x v="0"/>
    <x v="6"/>
    <x v="6"/>
    <x v="7"/>
    <x v="7"/>
  </r>
  <r>
    <x v="8"/>
    <s v="HK LOCAÃ‡ÃƒO"/>
    <x v="13"/>
    <d v="2024-10-18T00:00:00"/>
    <d v="2024-10-18T00:00:00"/>
    <s v="'20241018002-REND"/>
    <s v="1 | 1"/>
    <x v="0"/>
    <x v="0"/>
    <n v="0.02"/>
    <x v="60"/>
    <x v="59"/>
    <s v="Gerado por conciliacao automatica REND PAGO APLIC AUT APR"/>
    <x v="0"/>
    <x v="0"/>
    <x v="0"/>
    <n v="2001"/>
    <x v="0"/>
    <n v="20017"/>
    <s v="CORPORATIVO (Comum)"/>
    <x v="1"/>
    <x v="0"/>
    <x v="0"/>
    <x v="0"/>
    <x v="3"/>
    <x v="3"/>
  </r>
  <r>
    <x v="8"/>
    <s v="HK LOCAÃ‡ÃƒO"/>
    <x v="13"/>
    <d v="2024-10-25T00:00:00"/>
    <d v="2024-10-25T00:00:00"/>
    <s v="'1034921"/>
    <s v="1 | 1"/>
    <x v="12"/>
    <x v="2"/>
    <n v="-30000"/>
    <x v="12"/>
    <x v="12"/>
    <m/>
    <x v="1"/>
    <x v="0"/>
    <x v="0"/>
    <m/>
    <x v="1"/>
    <m/>
    <m/>
    <x v="2"/>
    <x v="0"/>
    <x v="6"/>
    <x v="6"/>
    <x v="7"/>
    <x v="7"/>
  </r>
  <r>
    <x v="8"/>
    <s v="HK LOCAÃ‡ÃƒO"/>
    <x v="13"/>
    <d v="2024-10-25T00:00:00"/>
    <d v="2024-10-25T00:00:00"/>
    <s v="'1034921"/>
    <s v="1 | 1"/>
    <x v="12"/>
    <x v="0"/>
    <n v="30000"/>
    <x v="12"/>
    <x v="12"/>
    <m/>
    <x v="1"/>
    <x v="0"/>
    <x v="0"/>
    <m/>
    <x v="1"/>
    <m/>
    <m/>
    <x v="2"/>
    <x v="0"/>
    <x v="6"/>
    <x v="6"/>
    <x v="7"/>
    <x v="7"/>
  </r>
  <r>
    <x v="8"/>
    <s v="HK LOCAÃ‡ÃƒO"/>
    <x v="13"/>
    <d v="2024-10-25T00:00:00"/>
    <d v="2024-10-25T00:00:00"/>
    <s v="'20241025003-REND"/>
    <s v="1 | 1"/>
    <x v="0"/>
    <x v="0"/>
    <n v="0.1"/>
    <x v="60"/>
    <x v="59"/>
    <s v="Gerado por conciliacao automatica REND PAGO APLIC AUT APR"/>
    <x v="0"/>
    <x v="0"/>
    <x v="0"/>
    <n v="2001"/>
    <x v="0"/>
    <n v="20017"/>
    <s v="CORPORATIVO (Comum)"/>
    <x v="1"/>
    <x v="0"/>
    <x v="0"/>
    <x v="0"/>
    <x v="3"/>
    <x v="3"/>
  </r>
  <r>
    <x v="8"/>
    <s v="HK LOCAÃ‡ÃƒO"/>
    <x v="13"/>
    <d v="2024-10-28T00:00:00"/>
    <d v="2024-10-28T00:00:00"/>
    <s v="'1035012"/>
    <s v="1 | 1"/>
    <x v="12"/>
    <x v="2"/>
    <n v="-20000"/>
    <x v="12"/>
    <x v="12"/>
    <m/>
    <x v="1"/>
    <x v="0"/>
    <x v="0"/>
    <m/>
    <x v="1"/>
    <m/>
    <m/>
    <x v="2"/>
    <x v="0"/>
    <x v="6"/>
    <x v="6"/>
    <x v="7"/>
    <x v="7"/>
  </r>
  <r>
    <x v="8"/>
    <s v="HK LOCAÃ‡ÃƒO"/>
    <x v="13"/>
    <d v="2024-10-28T00:00:00"/>
    <d v="2024-10-28T00:00:00"/>
    <s v="'1035012"/>
    <s v="1 | 1"/>
    <x v="12"/>
    <x v="0"/>
    <n v="20000"/>
    <x v="12"/>
    <x v="12"/>
    <m/>
    <x v="1"/>
    <x v="0"/>
    <x v="0"/>
    <m/>
    <x v="1"/>
    <m/>
    <m/>
    <x v="2"/>
    <x v="0"/>
    <x v="6"/>
    <x v="6"/>
    <x v="7"/>
    <x v="7"/>
  </r>
  <r>
    <x v="8"/>
    <s v="HK LOCAÃ‡ÃƒO"/>
    <x v="13"/>
    <d v="2024-10-29T00:00:00"/>
    <d v="2024-10-29T00:00:00"/>
    <s v="'20241029005-REND"/>
    <s v="1 | 1"/>
    <x v="0"/>
    <x v="0"/>
    <n v="0.03"/>
    <x v="60"/>
    <x v="59"/>
    <s v="Gerado por conciliacao automatica REND PAGO APLIC AUT APR"/>
    <x v="0"/>
    <x v="0"/>
    <x v="0"/>
    <n v="2001"/>
    <x v="0"/>
    <n v="20017"/>
    <s v="CORPORATIVO (Comum)"/>
    <x v="1"/>
    <x v="0"/>
    <x v="0"/>
    <x v="0"/>
    <x v="3"/>
    <x v="3"/>
  </r>
  <r>
    <x v="8"/>
    <s v="HK LOCAÃ‡ÃƒO"/>
    <x v="13"/>
    <d v="2024-10-31T00:00:00"/>
    <d v="2024-10-31T00:00:00"/>
    <s v="'1035223"/>
    <s v="1 | 1"/>
    <x v="12"/>
    <x v="2"/>
    <n v="-102000"/>
    <x v="12"/>
    <x v="12"/>
    <m/>
    <x v="1"/>
    <x v="0"/>
    <x v="0"/>
    <m/>
    <x v="1"/>
    <m/>
    <m/>
    <x v="2"/>
    <x v="0"/>
    <x v="6"/>
    <x v="6"/>
    <x v="7"/>
    <x v="7"/>
  </r>
  <r>
    <x v="8"/>
    <s v="HK LOCAÃ‡ÃƒO"/>
    <x v="13"/>
    <d v="2024-10-31T00:00:00"/>
    <d v="2024-10-31T00:00:00"/>
    <s v="'1035223"/>
    <s v="1 | 1"/>
    <x v="12"/>
    <x v="0"/>
    <n v="102000"/>
    <x v="12"/>
    <x v="12"/>
    <m/>
    <x v="1"/>
    <x v="0"/>
    <x v="0"/>
    <m/>
    <x v="1"/>
    <m/>
    <m/>
    <x v="2"/>
    <x v="0"/>
    <x v="6"/>
    <x v="6"/>
    <x v="7"/>
    <x v="7"/>
  </r>
  <r>
    <x v="8"/>
    <s v="HK LOCAÃ‡ÃƒO"/>
    <x v="13"/>
    <d v="2024-10-31T00:00:00"/>
    <d v="2024-10-31T00:00:00"/>
    <s v="'20241031005-REND"/>
    <s v="1 | 1"/>
    <x v="0"/>
    <x v="0"/>
    <n v="0.02"/>
    <x v="60"/>
    <x v="59"/>
    <s v="Gerado por conciliacao automatica REND PAGO APLIC AUT APR"/>
    <x v="0"/>
    <x v="0"/>
    <x v="0"/>
    <n v="2001"/>
    <x v="0"/>
    <n v="20017"/>
    <s v="CORPORATIVO (Comum)"/>
    <x v="1"/>
    <x v="0"/>
    <x v="0"/>
    <x v="0"/>
    <x v="3"/>
    <x v="3"/>
  </r>
  <r>
    <x v="8"/>
    <s v="HK LOCAÃ‡ÃƒO"/>
    <x v="14"/>
    <d v="2024-11-04T00:00:00"/>
    <d v="2024-11-04T00:00:00"/>
    <s v="'1035440"/>
    <s v="1 | 1"/>
    <x v="12"/>
    <x v="2"/>
    <n v="-1000"/>
    <x v="12"/>
    <x v="12"/>
    <m/>
    <x v="1"/>
    <x v="0"/>
    <x v="0"/>
    <m/>
    <x v="1"/>
    <m/>
    <m/>
    <x v="2"/>
    <x v="0"/>
    <x v="6"/>
    <x v="6"/>
    <x v="7"/>
    <x v="7"/>
  </r>
  <r>
    <x v="8"/>
    <s v="HK LOCAÃ‡ÃƒO"/>
    <x v="14"/>
    <d v="2024-11-04T00:00:00"/>
    <d v="2024-11-04T00:00:00"/>
    <s v="'1035440"/>
    <s v="1 | 1"/>
    <x v="12"/>
    <x v="0"/>
    <n v="1000"/>
    <x v="12"/>
    <x v="12"/>
    <m/>
    <x v="1"/>
    <x v="0"/>
    <x v="0"/>
    <m/>
    <x v="1"/>
    <m/>
    <m/>
    <x v="2"/>
    <x v="0"/>
    <x v="6"/>
    <x v="6"/>
    <x v="7"/>
    <x v="7"/>
  </r>
  <r>
    <x v="8"/>
    <s v="HK LOCAÃ‡ÃƒO"/>
    <x v="14"/>
    <d v="2024-11-07T00:00:00"/>
    <d v="2024-11-07T00:00:00"/>
    <s v="'1036121"/>
    <s v="1 | 1"/>
    <x v="12"/>
    <x v="2"/>
    <n v="-1000"/>
    <x v="12"/>
    <x v="12"/>
    <m/>
    <x v="1"/>
    <x v="0"/>
    <x v="0"/>
    <m/>
    <x v="1"/>
    <m/>
    <m/>
    <x v="2"/>
    <x v="0"/>
    <x v="6"/>
    <x v="6"/>
    <x v="7"/>
    <x v="7"/>
  </r>
  <r>
    <x v="8"/>
    <s v="HK LOCAÃ‡ÃƒO"/>
    <x v="14"/>
    <d v="2024-11-07T00:00:00"/>
    <d v="2024-11-07T00:00:00"/>
    <s v="'1036121"/>
    <s v="1 | 1"/>
    <x v="12"/>
    <x v="0"/>
    <n v="1000"/>
    <x v="12"/>
    <x v="12"/>
    <m/>
    <x v="1"/>
    <x v="0"/>
    <x v="0"/>
    <m/>
    <x v="1"/>
    <m/>
    <m/>
    <x v="2"/>
    <x v="0"/>
    <x v="6"/>
    <x v="6"/>
    <x v="7"/>
    <x v="7"/>
  </r>
  <r>
    <x v="8"/>
    <s v="HK LOCAÃ‡ÃƒO"/>
    <x v="14"/>
    <d v="2024-11-12T00:00:00"/>
    <d v="2024-11-12T00:00:00"/>
    <s v="'1036122"/>
    <s v="1 | 1"/>
    <x v="12"/>
    <x v="2"/>
    <n v="-11000"/>
    <x v="12"/>
    <x v="12"/>
    <m/>
    <x v="1"/>
    <x v="0"/>
    <x v="0"/>
    <m/>
    <x v="1"/>
    <m/>
    <m/>
    <x v="2"/>
    <x v="0"/>
    <x v="6"/>
    <x v="6"/>
    <x v="7"/>
    <x v="7"/>
  </r>
  <r>
    <x v="8"/>
    <s v="HK LOCAÃ‡ÃƒO"/>
    <x v="14"/>
    <d v="2024-11-12T00:00:00"/>
    <d v="2024-11-12T00:00:00"/>
    <s v="'1036122"/>
    <s v="1 | 1"/>
    <x v="12"/>
    <x v="0"/>
    <n v="11000"/>
    <x v="12"/>
    <x v="12"/>
    <m/>
    <x v="1"/>
    <x v="0"/>
    <x v="0"/>
    <m/>
    <x v="1"/>
    <m/>
    <m/>
    <x v="2"/>
    <x v="0"/>
    <x v="6"/>
    <x v="6"/>
    <x v="7"/>
    <x v="7"/>
  </r>
  <r>
    <x v="8"/>
    <s v="HK LOCAÃ‡ÃƒO"/>
    <x v="14"/>
    <d v="2024-11-14T00:00:00"/>
    <d v="2024-11-14T00:00:00"/>
    <s v="'20241114002-REND"/>
    <s v="1 | 1"/>
    <x v="0"/>
    <x v="0"/>
    <n v="0.01"/>
    <x v="60"/>
    <x v="59"/>
    <s v="Gerado por conciliacao automatica REND PAGO APLIC AUT APR"/>
    <x v="0"/>
    <x v="0"/>
    <x v="0"/>
    <n v="2001"/>
    <x v="0"/>
    <n v="20017"/>
    <s v="CORPORATIVO (Comum)"/>
    <x v="1"/>
    <x v="0"/>
    <x v="0"/>
    <x v="0"/>
    <x v="3"/>
    <x v="3"/>
  </r>
  <r>
    <x v="8"/>
    <s v="HK LOCAÃ‡ÃƒO"/>
    <x v="14"/>
    <d v="2024-11-22T00:00:00"/>
    <d v="2024-11-22T00:00:00"/>
    <s v="'1036842"/>
    <s v="1 | 1"/>
    <x v="12"/>
    <x v="2"/>
    <n v="-10000"/>
    <x v="12"/>
    <x v="12"/>
    <m/>
    <x v="1"/>
    <x v="0"/>
    <x v="0"/>
    <m/>
    <x v="1"/>
    <m/>
    <m/>
    <x v="2"/>
    <x v="0"/>
    <x v="6"/>
    <x v="6"/>
    <x v="7"/>
    <x v="7"/>
  </r>
  <r>
    <x v="8"/>
    <s v="HK LOCAÃ‡ÃƒO"/>
    <x v="14"/>
    <d v="2024-11-22T00:00:00"/>
    <d v="2024-11-22T00:00:00"/>
    <s v="'1036842"/>
    <s v="1 | 1"/>
    <x v="12"/>
    <x v="0"/>
    <n v="10000"/>
    <x v="12"/>
    <x v="12"/>
    <m/>
    <x v="1"/>
    <x v="0"/>
    <x v="0"/>
    <m/>
    <x v="1"/>
    <m/>
    <m/>
    <x v="2"/>
    <x v="0"/>
    <x v="6"/>
    <x v="6"/>
    <x v="7"/>
    <x v="7"/>
  </r>
  <r>
    <x v="8"/>
    <s v="HK LOCAÃ‡ÃƒO"/>
    <x v="14"/>
    <d v="2024-11-25T00:00:00"/>
    <d v="2024-11-25T00:00:00"/>
    <s v="'1036843"/>
    <s v="1 | 1"/>
    <x v="12"/>
    <x v="2"/>
    <n v="-33000"/>
    <x v="12"/>
    <x v="12"/>
    <m/>
    <x v="1"/>
    <x v="0"/>
    <x v="0"/>
    <m/>
    <x v="1"/>
    <m/>
    <m/>
    <x v="2"/>
    <x v="0"/>
    <x v="6"/>
    <x v="6"/>
    <x v="7"/>
    <x v="7"/>
  </r>
  <r>
    <x v="8"/>
    <s v="HK LOCAÃ‡ÃƒO"/>
    <x v="14"/>
    <d v="2024-11-25T00:00:00"/>
    <d v="2024-11-25T00:00:00"/>
    <s v="'1036843"/>
    <s v="1 | 1"/>
    <x v="12"/>
    <x v="0"/>
    <n v="33000"/>
    <x v="12"/>
    <x v="12"/>
    <m/>
    <x v="1"/>
    <x v="0"/>
    <x v="0"/>
    <m/>
    <x v="1"/>
    <m/>
    <m/>
    <x v="2"/>
    <x v="0"/>
    <x v="6"/>
    <x v="6"/>
    <x v="7"/>
    <x v="7"/>
  </r>
  <r>
    <x v="8"/>
    <s v="HK LOCAÃ‡ÃƒO"/>
    <x v="14"/>
    <d v="2024-11-25T00:00:00"/>
    <d v="2024-11-25T00:00:00"/>
    <s v="'20241125003-REND"/>
    <s v="1 | 1"/>
    <x v="0"/>
    <x v="0"/>
    <n v="0.04"/>
    <x v="60"/>
    <x v="59"/>
    <s v="Gerado por conciliacao automatica REND PAGO APLIC AUT MAIS"/>
    <x v="0"/>
    <x v="0"/>
    <x v="0"/>
    <n v="2001"/>
    <x v="0"/>
    <n v="20017"/>
    <s v="CORPORATIVO (Comum)"/>
    <x v="1"/>
    <x v="0"/>
    <x v="0"/>
    <x v="0"/>
    <x v="3"/>
    <x v="3"/>
  </r>
  <r>
    <x v="8"/>
    <s v="HK LOCAÃ‡ÃƒO"/>
    <x v="14"/>
    <d v="2024-11-29T00:00:00"/>
    <d v="2024-11-29T00:00:00"/>
    <s v="'1036984"/>
    <s v="1 | 1"/>
    <x v="12"/>
    <x v="2"/>
    <n v="-104000"/>
    <x v="12"/>
    <x v="12"/>
    <m/>
    <x v="1"/>
    <x v="0"/>
    <x v="0"/>
    <m/>
    <x v="1"/>
    <m/>
    <m/>
    <x v="2"/>
    <x v="0"/>
    <x v="6"/>
    <x v="6"/>
    <x v="7"/>
    <x v="7"/>
  </r>
  <r>
    <x v="8"/>
    <s v="HK LOCAÃ‡ÃƒO"/>
    <x v="14"/>
    <d v="2024-11-29T00:00:00"/>
    <d v="2024-11-29T00:00:00"/>
    <s v="'1036984"/>
    <s v="1 | 1"/>
    <x v="12"/>
    <x v="0"/>
    <n v="104000"/>
    <x v="12"/>
    <x v="12"/>
    <m/>
    <x v="1"/>
    <x v="0"/>
    <x v="0"/>
    <m/>
    <x v="1"/>
    <m/>
    <m/>
    <x v="2"/>
    <x v="0"/>
    <x v="6"/>
    <x v="6"/>
    <x v="7"/>
    <x v="7"/>
  </r>
  <r>
    <x v="8"/>
    <s v="HK LOCAÃ‡ÃƒO"/>
    <x v="0"/>
    <d v="2024-12-03T00:00:00"/>
    <d v="2024-12-03T00:00:00"/>
    <s v="'20241203002-REND"/>
    <s v="1 | 1"/>
    <x v="0"/>
    <x v="0"/>
    <n v="0.03"/>
    <x v="60"/>
    <x v="59"/>
    <s v="Gerado por conciliacao automatica REND PAGO APLIC AUT MAIS"/>
    <x v="0"/>
    <x v="0"/>
    <x v="0"/>
    <n v="2001"/>
    <x v="0"/>
    <n v="20017"/>
    <s v="CORPORATIVO (Comum)"/>
    <x v="1"/>
    <x v="0"/>
    <x v="0"/>
    <x v="0"/>
    <x v="3"/>
    <x v="3"/>
  </r>
  <r>
    <x v="8"/>
    <s v="HK LOCAÃ‡ÃƒO"/>
    <x v="0"/>
    <d v="2024-12-06T00:00:00"/>
    <d v="2024-12-06T00:00:00"/>
    <s v="'1037915"/>
    <s v="1 | 1"/>
    <x v="12"/>
    <x v="2"/>
    <n v="-1000"/>
    <x v="12"/>
    <x v="12"/>
    <m/>
    <x v="1"/>
    <x v="0"/>
    <x v="0"/>
    <m/>
    <x v="1"/>
    <m/>
    <m/>
    <x v="2"/>
    <x v="0"/>
    <x v="6"/>
    <x v="6"/>
    <x v="7"/>
    <x v="7"/>
  </r>
  <r>
    <x v="8"/>
    <s v="HK LOCAÃ‡ÃƒO"/>
    <x v="0"/>
    <d v="2024-12-06T00:00:00"/>
    <d v="2024-12-06T00:00:00"/>
    <s v="'1037915"/>
    <s v="1 | 1"/>
    <x v="12"/>
    <x v="0"/>
    <n v="1000"/>
    <x v="12"/>
    <x v="12"/>
    <m/>
    <x v="1"/>
    <x v="0"/>
    <x v="0"/>
    <m/>
    <x v="1"/>
    <m/>
    <m/>
    <x v="2"/>
    <x v="0"/>
    <x v="6"/>
    <x v="6"/>
    <x v="7"/>
    <x v="7"/>
  </r>
  <r>
    <x v="8"/>
    <s v="HK LOCAÃ‡ÃƒO"/>
    <x v="0"/>
    <d v="2024-12-06T00:00:00"/>
    <d v="2024-12-06T00:00:00"/>
    <s v="'20241206005-REND"/>
    <s v="1 | 1"/>
    <x v="0"/>
    <x v="0"/>
    <n v="0.04"/>
    <x v="60"/>
    <x v="59"/>
    <s v="Gerado por conciliacao automatica REND PAGO APLIC AUT MAIS"/>
    <x v="0"/>
    <x v="0"/>
    <x v="0"/>
    <n v="2001"/>
    <x v="0"/>
    <n v="20017"/>
    <s v="CORPORATIVO (Comum)"/>
    <x v="1"/>
    <x v="0"/>
    <x v="0"/>
    <x v="0"/>
    <x v="3"/>
    <x v="3"/>
  </r>
  <r>
    <x v="8"/>
    <s v="HK LOCAÃ‡ÃƒO"/>
    <x v="0"/>
    <d v="2024-12-09T00:00:00"/>
    <d v="2024-12-09T00:00:00"/>
    <s v="'1037916"/>
    <s v="1 | 1"/>
    <x v="12"/>
    <x v="2"/>
    <n v="-1000"/>
    <x v="12"/>
    <x v="12"/>
    <m/>
    <x v="1"/>
    <x v="0"/>
    <x v="0"/>
    <m/>
    <x v="1"/>
    <m/>
    <m/>
    <x v="2"/>
    <x v="0"/>
    <x v="6"/>
    <x v="6"/>
    <x v="7"/>
    <x v="7"/>
  </r>
  <r>
    <x v="8"/>
    <s v="HK LOCAÃ‡ÃƒO"/>
    <x v="0"/>
    <d v="2024-12-09T00:00:00"/>
    <d v="2024-12-09T00:00:00"/>
    <s v="'1037916"/>
    <s v="1 | 1"/>
    <x v="12"/>
    <x v="0"/>
    <n v="1000"/>
    <x v="12"/>
    <x v="12"/>
    <m/>
    <x v="1"/>
    <x v="0"/>
    <x v="0"/>
    <m/>
    <x v="1"/>
    <m/>
    <m/>
    <x v="2"/>
    <x v="0"/>
    <x v="6"/>
    <x v="6"/>
    <x v="7"/>
    <x v="7"/>
  </r>
  <r>
    <x v="8"/>
    <s v="HK LOCAÃ‡ÃƒO"/>
    <x v="0"/>
    <d v="2024-12-12T00:00:00"/>
    <d v="2024-12-12T00:00:00"/>
    <s v="'1037917"/>
    <s v="1 | 1"/>
    <x v="12"/>
    <x v="2"/>
    <n v="-10000"/>
    <x v="12"/>
    <x v="12"/>
    <m/>
    <x v="1"/>
    <x v="0"/>
    <x v="0"/>
    <m/>
    <x v="1"/>
    <m/>
    <m/>
    <x v="2"/>
    <x v="0"/>
    <x v="6"/>
    <x v="6"/>
    <x v="7"/>
    <x v="7"/>
  </r>
  <r>
    <x v="8"/>
    <s v="HK LOCAÃ‡ÃƒO"/>
    <x v="0"/>
    <d v="2024-12-12T00:00:00"/>
    <d v="2024-12-12T00:00:00"/>
    <s v="'1037917"/>
    <s v="1 | 1"/>
    <x v="12"/>
    <x v="0"/>
    <n v="10000"/>
    <x v="12"/>
    <x v="12"/>
    <m/>
    <x v="1"/>
    <x v="0"/>
    <x v="0"/>
    <m/>
    <x v="1"/>
    <m/>
    <m/>
    <x v="2"/>
    <x v="0"/>
    <x v="6"/>
    <x v="6"/>
    <x v="7"/>
    <x v="7"/>
  </r>
  <r>
    <x v="8"/>
    <s v="HK LOCAÃ‡ÃƒO"/>
    <x v="0"/>
    <d v="2024-12-12T00:00:00"/>
    <d v="2024-12-12T00:00:00"/>
    <s v="'20241212006-REND"/>
    <s v="1 | 1"/>
    <x v="0"/>
    <x v="0"/>
    <n v="7.0000000000000007E-2"/>
    <x v="60"/>
    <x v="59"/>
    <s v="Gerado por conciliacao automatica REND PAGO APLIC AUT APR"/>
    <x v="0"/>
    <x v="0"/>
    <x v="0"/>
    <n v="2001"/>
    <x v="0"/>
    <n v="20017"/>
    <s v="CORPORATIVO (Comum)"/>
    <x v="1"/>
    <x v="0"/>
    <x v="0"/>
    <x v="0"/>
    <x v="3"/>
    <x v="3"/>
  </r>
  <r>
    <x v="8"/>
    <s v="HK LOCAÃ‡ÃƒO"/>
    <x v="0"/>
    <d v="2024-12-13T00:00:00"/>
    <d v="2024-12-13T00:00:00"/>
    <s v="'1038097"/>
    <s v="1 | 1"/>
    <x v="12"/>
    <x v="2"/>
    <n v="-10000"/>
    <x v="12"/>
    <x v="12"/>
    <m/>
    <x v="1"/>
    <x v="0"/>
    <x v="0"/>
    <m/>
    <x v="1"/>
    <m/>
    <m/>
    <x v="2"/>
    <x v="0"/>
    <x v="6"/>
    <x v="6"/>
    <x v="7"/>
    <x v="7"/>
  </r>
  <r>
    <x v="8"/>
    <s v="HK LOCAÃ‡ÃƒO"/>
    <x v="0"/>
    <d v="2024-12-13T00:00:00"/>
    <d v="2024-12-13T00:00:00"/>
    <s v="'1038097"/>
    <s v="1 | 1"/>
    <x v="12"/>
    <x v="0"/>
    <n v="10000"/>
    <x v="12"/>
    <x v="12"/>
    <m/>
    <x v="1"/>
    <x v="0"/>
    <x v="0"/>
    <m/>
    <x v="1"/>
    <m/>
    <m/>
    <x v="2"/>
    <x v="0"/>
    <x v="6"/>
    <x v="6"/>
    <x v="7"/>
    <x v="7"/>
  </r>
  <r>
    <x v="8"/>
    <s v="HK LOCAÃ‡ÃƒO"/>
    <x v="0"/>
    <d v="2024-12-24T00:00:00"/>
    <d v="2024-12-24T00:00:00"/>
    <s v="'1038497"/>
    <s v="1 | 1"/>
    <x v="12"/>
    <x v="2"/>
    <n v="-33000"/>
    <x v="12"/>
    <x v="12"/>
    <m/>
    <x v="1"/>
    <x v="0"/>
    <x v="0"/>
    <m/>
    <x v="1"/>
    <m/>
    <m/>
    <x v="2"/>
    <x v="0"/>
    <x v="6"/>
    <x v="6"/>
    <x v="7"/>
    <x v="7"/>
  </r>
  <r>
    <x v="8"/>
    <s v="HK LOCAÃ‡ÃƒO"/>
    <x v="0"/>
    <d v="2024-12-24T00:00:00"/>
    <d v="2024-12-24T00:00:00"/>
    <s v="'1038497"/>
    <s v="1 | 1"/>
    <x v="12"/>
    <x v="0"/>
    <n v="33000"/>
    <x v="12"/>
    <x v="12"/>
    <m/>
    <x v="1"/>
    <x v="0"/>
    <x v="0"/>
    <m/>
    <x v="1"/>
    <m/>
    <m/>
    <x v="2"/>
    <x v="0"/>
    <x v="6"/>
    <x v="6"/>
    <x v="7"/>
    <x v="7"/>
  </r>
  <r>
    <x v="8"/>
    <s v="HK LOCAÃ‡ÃƒO"/>
    <x v="0"/>
    <d v="2024-12-24T00:00:00"/>
    <d v="2024-12-24T00:00:00"/>
    <s v="'20241224003-REND"/>
    <s v="1 | 1"/>
    <x v="0"/>
    <x v="0"/>
    <n v="0.02"/>
    <x v="60"/>
    <x v="59"/>
    <s v="Gerado por conciliacao automatica REND PAGO APLIC AUT MAIS"/>
    <x v="0"/>
    <x v="0"/>
    <x v="0"/>
    <n v="2001"/>
    <x v="0"/>
    <n v="20017"/>
    <s v="CORPORATIVO (Comum)"/>
    <x v="1"/>
    <x v="0"/>
    <x v="0"/>
    <x v="0"/>
    <x v="3"/>
    <x v="3"/>
  </r>
  <r>
    <x v="8"/>
    <s v="HK LOCAÃ‡ÃƒO"/>
    <x v="0"/>
    <d v="2024-12-30T00:00:00"/>
    <d v="2024-12-30T00:00:00"/>
    <s v="'1038498"/>
    <s v="1 | 1"/>
    <x v="12"/>
    <x v="2"/>
    <n v="-104000"/>
    <x v="12"/>
    <x v="12"/>
    <m/>
    <x v="1"/>
    <x v="0"/>
    <x v="0"/>
    <m/>
    <x v="1"/>
    <m/>
    <m/>
    <x v="2"/>
    <x v="0"/>
    <x v="6"/>
    <x v="6"/>
    <x v="7"/>
    <x v="7"/>
  </r>
  <r>
    <x v="8"/>
    <s v="HK LOCAÃ‡ÃƒO"/>
    <x v="0"/>
    <d v="2024-12-30T00:00:00"/>
    <d v="2024-12-30T00:00:00"/>
    <s v="'1038498"/>
    <s v="1 | 1"/>
    <x v="12"/>
    <x v="0"/>
    <n v="104000"/>
    <x v="12"/>
    <x v="12"/>
    <m/>
    <x v="1"/>
    <x v="0"/>
    <x v="0"/>
    <m/>
    <x v="1"/>
    <m/>
    <m/>
    <x v="2"/>
    <x v="0"/>
    <x v="6"/>
    <x v="6"/>
    <x v="7"/>
    <x v="7"/>
  </r>
  <r>
    <x v="8"/>
    <s v="HK LOCAÃ‡ÃƒO"/>
    <x v="0"/>
    <d v="2024-12-30T00:00:00"/>
    <d v="2024-12-30T00:00:00"/>
    <s v="'20241230005-REND"/>
    <s v="1 | 1"/>
    <x v="0"/>
    <x v="0"/>
    <n v="0.02"/>
    <x v="60"/>
    <x v="59"/>
    <s v="Gerado por conciliacao automatica REND PAGO APLIC AUT MAIS"/>
    <x v="0"/>
    <x v="0"/>
    <x v="0"/>
    <n v="2001"/>
    <x v="0"/>
    <n v="20017"/>
    <s v="CORPORATIVO (Comum)"/>
    <x v="1"/>
    <x v="0"/>
    <x v="0"/>
    <x v="0"/>
    <x v="3"/>
    <x v="3"/>
  </r>
  <r>
    <x v="8"/>
    <s v="HK LOCAÃ‡ÃƒO"/>
    <x v="1"/>
    <d v="2025-01-03T00:00:00"/>
    <d v="2025-01-03T00:00:00"/>
    <s v="'20250103003-REND"/>
    <s v="1 | 1"/>
    <x v="0"/>
    <x v="0"/>
    <n v="0.03"/>
    <x v="60"/>
    <x v="59"/>
    <s v="Gerado por conciliacao automatica REND PAGO APLIC AUT APR"/>
    <x v="0"/>
    <x v="0"/>
    <x v="0"/>
    <n v="2001"/>
    <x v="0"/>
    <n v="20017"/>
    <s v="CORPORATIVO (Comum)"/>
    <x v="1"/>
    <x v="1"/>
    <x v="0"/>
    <x v="0"/>
    <x v="3"/>
    <x v="3"/>
  </r>
  <r>
    <x v="8"/>
    <s v="HK LOCAÃ‡ÃƒO"/>
    <x v="1"/>
    <d v="2025-01-07T00:00:00"/>
    <d v="2025-01-07T00:00:00"/>
    <s v="'1038894"/>
    <s v="1 | 1"/>
    <x v="12"/>
    <x v="2"/>
    <n v="-2000"/>
    <x v="12"/>
    <x v="12"/>
    <m/>
    <x v="1"/>
    <x v="0"/>
    <x v="0"/>
    <m/>
    <x v="1"/>
    <m/>
    <m/>
    <x v="2"/>
    <x v="1"/>
    <x v="6"/>
    <x v="6"/>
    <x v="7"/>
    <x v="7"/>
  </r>
  <r>
    <x v="8"/>
    <s v="HK LOCAÃ‡ÃƒO"/>
    <x v="1"/>
    <d v="2025-01-07T00:00:00"/>
    <d v="2025-01-07T00:00:00"/>
    <s v="'1038894"/>
    <s v="1 | 1"/>
    <x v="12"/>
    <x v="0"/>
    <n v="2000"/>
    <x v="12"/>
    <x v="12"/>
    <m/>
    <x v="1"/>
    <x v="0"/>
    <x v="0"/>
    <m/>
    <x v="1"/>
    <m/>
    <m/>
    <x v="2"/>
    <x v="1"/>
    <x v="6"/>
    <x v="6"/>
    <x v="7"/>
    <x v="7"/>
  </r>
  <r>
    <x v="8"/>
    <s v="HK LOCAÃ‡ÃƒO"/>
    <x v="1"/>
    <d v="2025-01-08T00:00:00"/>
    <d v="2025-01-08T00:00:00"/>
    <s v="'20250108003-REND"/>
    <s v="1 | 1"/>
    <x v="0"/>
    <x v="0"/>
    <n v="0.01"/>
    <x v="60"/>
    <x v="59"/>
    <s v="Gerado por conciliacao automatica REND PAGO APLIC AUT APR"/>
    <x v="0"/>
    <x v="0"/>
    <x v="0"/>
    <n v="2001"/>
    <x v="0"/>
    <n v="20017"/>
    <s v="CORPORATIVO (Comum)"/>
    <x v="1"/>
    <x v="1"/>
    <x v="0"/>
    <x v="0"/>
    <x v="3"/>
    <x v="3"/>
  </r>
  <r>
    <x v="8"/>
    <s v="HK LOCAÃ‡ÃƒO"/>
    <x v="1"/>
    <d v="2025-01-16T00:00:00"/>
    <d v="2025-01-16T00:00:00"/>
    <s v="'1039342"/>
    <s v="1 | 1"/>
    <x v="12"/>
    <x v="2"/>
    <n v="-10000"/>
    <x v="12"/>
    <x v="12"/>
    <m/>
    <x v="1"/>
    <x v="0"/>
    <x v="0"/>
    <m/>
    <x v="1"/>
    <m/>
    <m/>
    <x v="2"/>
    <x v="1"/>
    <x v="6"/>
    <x v="6"/>
    <x v="7"/>
    <x v="7"/>
  </r>
  <r>
    <x v="8"/>
    <s v="HK LOCAÃ‡ÃƒO"/>
    <x v="1"/>
    <d v="2025-01-16T00:00:00"/>
    <d v="2025-01-16T00:00:00"/>
    <s v="'1039342"/>
    <s v="1 | 1"/>
    <x v="12"/>
    <x v="0"/>
    <n v="10000"/>
    <x v="12"/>
    <x v="12"/>
    <m/>
    <x v="1"/>
    <x v="0"/>
    <x v="0"/>
    <m/>
    <x v="1"/>
    <m/>
    <m/>
    <x v="2"/>
    <x v="1"/>
    <x v="6"/>
    <x v="6"/>
    <x v="7"/>
    <x v="7"/>
  </r>
  <r>
    <x v="8"/>
    <s v="HK LOCAÃ‡ÃƒO"/>
    <x v="1"/>
    <d v="2025-01-17T00:00:00"/>
    <d v="2025-01-17T00:00:00"/>
    <s v="'20250117002-REND"/>
    <s v="1 | 1"/>
    <x v="0"/>
    <x v="0"/>
    <n v="7.0000000000000007E-2"/>
    <x v="60"/>
    <x v="59"/>
    <s v="Gerado por conciliacao automatica REND PAGO APLIC AUT MAIS"/>
    <x v="0"/>
    <x v="0"/>
    <x v="0"/>
    <n v="2001"/>
    <x v="0"/>
    <n v="20017"/>
    <s v="CORPORATIVO (Comum)"/>
    <x v="1"/>
    <x v="1"/>
    <x v="0"/>
    <x v="0"/>
    <x v="3"/>
    <x v="3"/>
  </r>
  <r>
    <x v="8"/>
    <s v="HK LOCAÃ‡ÃƒO"/>
    <x v="1"/>
    <d v="2025-01-22T00:00:00"/>
    <d v="2025-01-22T00:00:00"/>
    <s v="'1039785"/>
    <s v="1 | 1"/>
    <x v="12"/>
    <x v="2"/>
    <n v="-10000"/>
    <x v="12"/>
    <x v="12"/>
    <m/>
    <x v="1"/>
    <x v="0"/>
    <x v="0"/>
    <m/>
    <x v="1"/>
    <m/>
    <m/>
    <x v="2"/>
    <x v="1"/>
    <x v="6"/>
    <x v="6"/>
    <x v="7"/>
    <x v="7"/>
  </r>
  <r>
    <x v="8"/>
    <s v="HK LOCAÃ‡ÃƒO"/>
    <x v="1"/>
    <d v="2025-01-22T00:00:00"/>
    <d v="2025-01-22T00:00:00"/>
    <s v="'1039785"/>
    <s v="1 | 1"/>
    <x v="12"/>
    <x v="0"/>
    <n v="10000"/>
    <x v="12"/>
    <x v="12"/>
    <m/>
    <x v="1"/>
    <x v="0"/>
    <x v="0"/>
    <m/>
    <x v="1"/>
    <m/>
    <m/>
    <x v="2"/>
    <x v="1"/>
    <x v="6"/>
    <x v="6"/>
    <x v="7"/>
    <x v="7"/>
  </r>
  <r>
    <x v="8"/>
    <s v="HK LOCAÃ‡ÃƒO"/>
    <x v="1"/>
    <d v="2025-01-24T00:00:00"/>
    <d v="2025-01-24T00:00:00"/>
    <s v="'1039786"/>
    <s v="1 | 1"/>
    <x v="12"/>
    <x v="2"/>
    <n v="-35000"/>
    <x v="12"/>
    <x v="12"/>
    <m/>
    <x v="1"/>
    <x v="0"/>
    <x v="0"/>
    <m/>
    <x v="1"/>
    <m/>
    <m/>
    <x v="2"/>
    <x v="1"/>
    <x v="6"/>
    <x v="6"/>
    <x v="7"/>
    <x v="7"/>
  </r>
  <r>
    <x v="8"/>
    <s v="HK LOCAÃ‡ÃƒO"/>
    <x v="1"/>
    <d v="2025-01-24T00:00:00"/>
    <d v="2025-01-24T00:00:00"/>
    <s v="'1039786"/>
    <s v="1 | 1"/>
    <x v="12"/>
    <x v="0"/>
    <n v="35000"/>
    <x v="12"/>
    <x v="12"/>
    <m/>
    <x v="1"/>
    <x v="0"/>
    <x v="0"/>
    <m/>
    <x v="1"/>
    <m/>
    <m/>
    <x v="2"/>
    <x v="1"/>
    <x v="6"/>
    <x v="6"/>
    <x v="7"/>
    <x v="7"/>
  </r>
  <r>
    <x v="8"/>
    <s v="HK LOCAÃ‡ÃƒO"/>
    <x v="1"/>
    <d v="2025-01-27T00:00:00"/>
    <d v="2025-01-27T00:00:00"/>
    <s v="'1039787"/>
    <s v="1 | 1"/>
    <x v="12"/>
    <x v="2"/>
    <n v="-8000"/>
    <x v="12"/>
    <x v="12"/>
    <m/>
    <x v="1"/>
    <x v="0"/>
    <x v="0"/>
    <m/>
    <x v="1"/>
    <m/>
    <m/>
    <x v="2"/>
    <x v="1"/>
    <x v="6"/>
    <x v="6"/>
    <x v="7"/>
    <x v="7"/>
  </r>
  <r>
    <x v="8"/>
    <s v="HK LOCAÃ‡ÃƒO"/>
    <x v="1"/>
    <d v="2025-01-27T00:00:00"/>
    <d v="2025-01-27T00:00:00"/>
    <s v="'1039787"/>
    <s v="1 | 1"/>
    <x v="12"/>
    <x v="0"/>
    <n v="8000"/>
    <x v="12"/>
    <x v="12"/>
    <m/>
    <x v="1"/>
    <x v="0"/>
    <x v="0"/>
    <m/>
    <x v="1"/>
    <m/>
    <m/>
    <x v="2"/>
    <x v="1"/>
    <x v="6"/>
    <x v="6"/>
    <x v="7"/>
    <x v="7"/>
  </r>
  <r>
    <x v="8"/>
    <s v="HK LOCAÃ‡ÃƒO"/>
    <x v="1"/>
    <d v="2025-01-27T00:00:00"/>
    <d v="2025-01-27T00:00:00"/>
    <s v="'20250127018-REND"/>
    <s v="1 | 1"/>
    <x v="0"/>
    <x v="0"/>
    <n v="0.06"/>
    <x v="60"/>
    <x v="59"/>
    <s v="Gerado por conciliacao automatica REND PAGO APLIC AUT APR"/>
    <x v="0"/>
    <x v="0"/>
    <x v="0"/>
    <n v="2001"/>
    <x v="0"/>
    <n v="20017"/>
    <s v="CORPORATIVO (Comum)"/>
    <x v="1"/>
    <x v="1"/>
    <x v="0"/>
    <x v="0"/>
    <x v="3"/>
    <x v="3"/>
  </r>
  <r>
    <x v="8"/>
    <s v="HK LOCAÃ‡ÃƒO"/>
    <x v="1"/>
    <d v="2025-01-28T00:00:00"/>
    <d v="2025-01-28T00:00:00"/>
    <s v="'1039950"/>
    <s v="1 | 1"/>
    <x v="12"/>
    <x v="2"/>
    <n v="-2000"/>
    <x v="12"/>
    <x v="12"/>
    <m/>
    <x v="1"/>
    <x v="0"/>
    <x v="0"/>
    <m/>
    <x v="1"/>
    <m/>
    <m/>
    <x v="2"/>
    <x v="1"/>
    <x v="6"/>
    <x v="6"/>
    <x v="7"/>
    <x v="7"/>
  </r>
  <r>
    <x v="8"/>
    <s v="HK LOCAÃ‡ÃƒO"/>
    <x v="1"/>
    <d v="2025-01-28T00:00:00"/>
    <d v="2025-01-28T00:00:00"/>
    <s v="'1039950"/>
    <s v="1 | 1"/>
    <x v="12"/>
    <x v="0"/>
    <n v="2000"/>
    <x v="12"/>
    <x v="12"/>
    <m/>
    <x v="1"/>
    <x v="0"/>
    <x v="0"/>
    <m/>
    <x v="1"/>
    <m/>
    <m/>
    <x v="2"/>
    <x v="1"/>
    <x v="6"/>
    <x v="6"/>
    <x v="7"/>
    <x v="7"/>
  </r>
  <r>
    <x v="8"/>
    <s v="HK LOCAÃ‡ÃƒO"/>
    <x v="1"/>
    <d v="2025-01-29T00:00:00"/>
    <d v="2025-01-29T00:00:00"/>
    <s v="'1039952"/>
    <s v="1 | 1"/>
    <x v="12"/>
    <x v="2"/>
    <n v="-1000"/>
    <x v="12"/>
    <x v="12"/>
    <m/>
    <x v="1"/>
    <x v="0"/>
    <x v="0"/>
    <m/>
    <x v="1"/>
    <m/>
    <m/>
    <x v="2"/>
    <x v="1"/>
    <x v="6"/>
    <x v="6"/>
    <x v="7"/>
    <x v="7"/>
  </r>
  <r>
    <x v="8"/>
    <s v="HK LOCAÃ‡ÃƒO"/>
    <x v="1"/>
    <d v="2025-01-29T00:00:00"/>
    <d v="2025-01-29T00:00:00"/>
    <s v="'1039952"/>
    <s v="1 | 1"/>
    <x v="12"/>
    <x v="0"/>
    <n v="1000"/>
    <x v="12"/>
    <x v="12"/>
    <m/>
    <x v="1"/>
    <x v="0"/>
    <x v="0"/>
    <m/>
    <x v="1"/>
    <m/>
    <m/>
    <x v="2"/>
    <x v="1"/>
    <x v="6"/>
    <x v="6"/>
    <x v="7"/>
    <x v="7"/>
  </r>
  <r>
    <x v="8"/>
    <s v="HK LOCAÃ‡ÃƒO"/>
    <x v="1"/>
    <d v="2025-01-29T00:00:00"/>
    <d v="2025-01-29T00:00:00"/>
    <s v="'20250129003-REND"/>
    <s v="1 | 1"/>
    <x v="0"/>
    <x v="0"/>
    <n v="0.01"/>
    <x v="60"/>
    <x v="59"/>
    <s v="Gerado por conciliacao automatica REND PAGO APLIC AUT MAIS"/>
    <x v="0"/>
    <x v="0"/>
    <x v="0"/>
    <n v="2001"/>
    <x v="0"/>
    <n v="20017"/>
    <s v="CORPORATIVO (Comum)"/>
    <x v="1"/>
    <x v="1"/>
    <x v="0"/>
    <x v="0"/>
    <x v="3"/>
    <x v="3"/>
  </r>
  <r>
    <x v="8"/>
    <s v="HK LOCAÃ‡ÃƒO"/>
    <x v="1"/>
    <d v="2025-01-30T00:00:00"/>
    <d v="2025-01-30T00:00:00"/>
    <s v="'1040105"/>
    <s v="1 | 1"/>
    <x v="12"/>
    <x v="2"/>
    <n v="-2000"/>
    <x v="12"/>
    <x v="12"/>
    <m/>
    <x v="1"/>
    <x v="0"/>
    <x v="0"/>
    <m/>
    <x v="1"/>
    <m/>
    <m/>
    <x v="2"/>
    <x v="1"/>
    <x v="6"/>
    <x v="6"/>
    <x v="7"/>
    <x v="7"/>
  </r>
  <r>
    <x v="8"/>
    <s v="HK LOCAÃ‡ÃƒO"/>
    <x v="1"/>
    <d v="2025-01-30T00:00:00"/>
    <d v="2025-01-30T00:00:00"/>
    <s v="'1040105"/>
    <s v="1 | 1"/>
    <x v="12"/>
    <x v="0"/>
    <n v="2000"/>
    <x v="12"/>
    <x v="12"/>
    <m/>
    <x v="1"/>
    <x v="0"/>
    <x v="0"/>
    <m/>
    <x v="1"/>
    <m/>
    <m/>
    <x v="2"/>
    <x v="1"/>
    <x v="6"/>
    <x v="6"/>
    <x v="7"/>
    <x v="7"/>
  </r>
  <r>
    <x v="8"/>
    <s v="HK LOCAÃ‡ÃƒO"/>
    <x v="1"/>
    <d v="2025-01-30T00:00:00"/>
    <d v="2025-01-30T00:00:00"/>
    <s v="'20250130004-REND"/>
    <s v="1 | 1"/>
    <x v="0"/>
    <x v="0"/>
    <n v="0.01"/>
    <x v="60"/>
    <x v="59"/>
    <s v="Gerado por conciliacao automatica REND PAGO APLIC AUT MAIS"/>
    <x v="0"/>
    <x v="0"/>
    <x v="0"/>
    <n v="2001"/>
    <x v="0"/>
    <n v="20017"/>
    <s v="CORPORATIVO (Comum)"/>
    <x v="1"/>
    <x v="1"/>
    <x v="0"/>
    <x v="0"/>
    <x v="3"/>
    <x v="3"/>
  </r>
  <r>
    <x v="8"/>
    <s v="HK LOCAÃ‡ÃƒO"/>
    <x v="1"/>
    <d v="2025-01-31T00:00:00"/>
    <d v="2025-01-31T00:00:00"/>
    <s v="'1040106"/>
    <s v="1 | 1"/>
    <x v="12"/>
    <x v="2"/>
    <n v="-114000"/>
    <x v="12"/>
    <x v="12"/>
    <m/>
    <x v="1"/>
    <x v="0"/>
    <x v="0"/>
    <m/>
    <x v="1"/>
    <m/>
    <m/>
    <x v="2"/>
    <x v="1"/>
    <x v="6"/>
    <x v="6"/>
    <x v="7"/>
    <x v="7"/>
  </r>
  <r>
    <x v="8"/>
    <s v="HK LOCAÃ‡ÃƒO"/>
    <x v="1"/>
    <d v="2025-01-31T00:00:00"/>
    <d v="2025-01-31T00:00:00"/>
    <s v="'1040106"/>
    <s v="1 | 1"/>
    <x v="12"/>
    <x v="0"/>
    <n v="114000"/>
    <x v="12"/>
    <x v="12"/>
    <m/>
    <x v="1"/>
    <x v="0"/>
    <x v="0"/>
    <m/>
    <x v="1"/>
    <m/>
    <m/>
    <x v="2"/>
    <x v="1"/>
    <x v="6"/>
    <x v="6"/>
    <x v="7"/>
    <x v="7"/>
  </r>
  <r>
    <x v="8"/>
    <s v="HK LOCAÃ‡ÃƒO"/>
    <x v="2"/>
    <d v="2025-02-04T00:00:00"/>
    <d v="2025-02-04T00:00:00"/>
    <s v="'20250204003-REND"/>
    <s v="1 | 1"/>
    <x v="0"/>
    <x v="0"/>
    <n v="0.02"/>
    <x v="60"/>
    <x v="59"/>
    <s v="Gerado por conciliacao automatica REND PAGO APLIC AUT MAIS"/>
    <x v="0"/>
    <x v="0"/>
    <x v="0"/>
    <n v="2001"/>
    <x v="0"/>
    <n v="20017"/>
    <s v="CORPORATIVO (Comum)"/>
    <x v="1"/>
    <x v="1"/>
    <x v="0"/>
    <x v="0"/>
    <x v="3"/>
    <x v="3"/>
  </r>
  <r>
    <x v="8"/>
    <s v="HK LOCAÃ‡ÃƒO"/>
    <x v="2"/>
    <d v="2025-02-05T00:00:00"/>
    <d v="2025-02-05T00:00:00"/>
    <s v="'1040712"/>
    <s v="1 | 1"/>
    <x v="12"/>
    <x v="2"/>
    <n v="-1000"/>
    <x v="12"/>
    <x v="12"/>
    <m/>
    <x v="1"/>
    <x v="0"/>
    <x v="0"/>
    <m/>
    <x v="1"/>
    <m/>
    <m/>
    <x v="2"/>
    <x v="1"/>
    <x v="6"/>
    <x v="6"/>
    <x v="7"/>
    <x v="7"/>
  </r>
  <r>
    <x v="8"/>
    <s v="HK LOCAÃ‡ÃƒO"/>
    <x v="2"/>
    <d v="2025-02-05T00:00:00"/>
    <d v="2025-02-05T00:00:00"/>
    <s v="'1040712"/>
    <s v="1 | 1"/>
    <x v="12"/>
    <x v="0"/>
    <n v="1000"/>
    <x v="12"/>
    <x v="12"/>
    <m/>
    <x v="1"/>
    <x v="0"/>
    <x v="0"/>
    <m/>
    <x v="1"/>
    <m/>
    <m/>
    <x v="2"/>
    <x v="1"/>
    <x v="6"/>
    <x v="6"/>
    <x v="7"/>
    <x v="7"/>
  </r>
  <r>
    <x v="8"/>
    <s v="HK LOCAÃ‡ÃƒO"/>
    <x v="2"/>
    <d v="2025-02-06T00:00:00"/>
    <d v="2025-02-06T00:00:00"/>
    <s v="'20250206002-REND"/>
    <s v="1 | 1"/>
    <x v="0"/>
    <x v="0"/>
    <n v="0.01"/>
    <x v="60"/>
    <x v="59"/>
    <s v="Gerado por conciliacao automatica REND PAGO APLIC AUT MAIS"/>
    <x v="0"/>
    <x v="0"/>
    <x v="0"/>
    <n v="2001"/>
    <x v="0"/>
    <n v="20017"/>
    <s v="CORPORATIVO (Comum)"/>
    <x v="1"/>
    <x v="1"/>
    <x v="0"/>
    <x v="0"/>
    <x v="3"/>
    <x v="3"/>
  </r>
  <r>
    <x v="8"/>
    <s v="HK LOCAÃ‡ÃƒO"/>
    <x v="2"/>
    <d v="2025-02-07T00:00:00"/>
    <d v="2025-02-07T00:00:00"/>
    <s v="'1040713"/>
    <s v="1 | 1"/>
    <x v="12"/>
    <x v="2"/>
    <n v="-3000"/>
    <x v="12"/>
    <x v="12"/>
    <m/>
    <x v="1"/>
    <x v="0"/>
    <x v="0"/>
    <m/>
    <x v="1"/>
    <m/>
    <m/>
    <x v="2"/>
    <x v="1"/>
    <x v="6"/>
    <x v="6"/>
    <x v="7"/>
    <x v="7"/>
  </r>
  <r>
    <x v="8"/>
    <s v="HK LOCAÃ‡ÃƒO"/>
    <x v="2"/>
    <d v="2025-02-07T00:00:00"/>
    <d v="2025-02-07T00:00:00"/>
    <s v="'1040713"/>
    <s v="1 | 1"/>
    <x v="12"/>
    <x v="0"/>
    <n v="3000"/>
    <x v="12"/>
    <x v="12"/>
    <m/>
    <x v="1"/>
    <x v="0"/>
    <x v="0"/>
    <m/>
    <x v="1"/>
    <m/>
    <m/>
    <x v="2"/>
    <x v="1"/>
    <x v="6"/>
    <x v="6"/>
    <x v="7"/>
    <x v="7"/>
  </r>
  <r>
    <x v="8"/>
    <s v="HK LOCAÃ‡ÃƒO"/>
    <x v="2"/>
    <d v="2025-02-07T00:00:00"/>
    <d v="2025-02-07T00:00:00"/>
    <s v="'20250207003-REND"/>
    <s v="1 | 1"/>
    <x v="0"/>
    <x v="0"/>
    <n v="0.01"/>
    <x v="60"/>
    <x v="59"/>
    <s v="Gerado por conciliacao automatica REND PAGO APLIC AUT MAIS"/>
    <x v="0"/>
    <x v="0"/>
    <x v="0"/>
    <n v="2001"/>
    <x v="0"/>
    <n v="20017"/>
    <s v="CORPORATIVO (Comum)"/>
    <x v="1"/>
    <x v="1"/>
    <x v="0"/>
    <x v="0"/>
    <x v="3"/>
    <x v="3"/>
  </r>
  <r>
    <x v="8"/>
    <s v="HK LOCAÃ‡ÃƒO"/>
    <x v="2"/>
    <d v="2025-02-10T00:00:00"/>
    <d v="2025-02-10T00:00:00"/>
    <s v="'1040714"/>
    <s v="1 | 1"/>
    <x v="12"/>
    <x v="2"/>
    <n v="-10000"/>
    <x v="12"/>
    <x v="12"/>
    <m/>
    <x v="1"/>
    <x v="0"/>
    <x v="0"/>
    <m/>
    <x v="1"/>
    <m/>
    <m/>
    <x v="2"/>
    <x v="1"/>
    <x v="6"/>
    <x v="6"/>
    <x v="7"/>
    <x v="7"/>
  </r>
  <r>
    <x v="8"/>
    <s v="HK LOCAÃ‡ÃƒO"/>
    <x v="2"/>
    <d v="2025-02-10T00:00:00"/>
    <d v="2025-02-10T00:00:00"/>
    <s v="'1040714"/>
    <s v="1 | 1"/>
    <x v="12"/>
    <x v="0"/>
    <n v="10000"/>
    <x v="12"/>
    <x v="12"/>
    <m/>
    <x v="1"/>
    <x v="0"/>
    <x v="0"/>
    <m/>
    <x v="1"/>
    <m/>
    <m/>
    <x v="2"/>
    <x v="1"/>
    <x v="6"/>
    <x v="6"/>
    <x v="7"/>
    <x v="7"/>
  </r>
  <r>
    <x v="8"/>
    <s v="INSTITUTO NACIONAL DE METROLOGIA, QUALIDADE E TECNOLOGIA - INMETRO."/>
    <x v="4"/>
    <d v="2024-01-12T00:00:00"/>
    <d v="2024-01-17T00:00:00"/>
    <s v="'29410411600405817X"/>
    <s v="1 | 1"/>
    <x v="7"/>
    <x v="0"/>
    <n v="-90.09"/>
    <x v="63"/>
    <x v="62"/>
    <s v="REF. GRU PARA PAGAMENTO LLD1532-"/>
    <x v="6"/>
    <x v="0"/>
    <x v="0"/>
    <n v="6002"/>
    <x v="9"/>
    <n v="60022"/>
    <s v="OPERACIONAL ADM (Extraordinário)"/>
    <x v="0"/>
    <x v="1"/>
    <x v="9"/>
    <x v="9"/>
    <x v="18"/>
    <x v="18"/>
  </r>
  <r>
    <x v="8"/>
    <s v="INSTITUTO NACIONAL DE METROLOGIA, QUALIDADE E TECNOLOGIA - INMETRO."/>
    <x v="7"/>
    <d v="2024-04-05T00:00:00"/>
    <d v="2024-04-12T00:00:00"/>
    <s v="'29410411600418289"/>
    <s v="1 | 1"/>
    <x v="7"/>
    <x v="0"/>
    <n v="-90.09"/>
    <x v="67"/>
    <x v="66"/>
    <s v="REF. TACOGRAFO PLACA LRW7B05"/>
    <x v="10"/>
    <x v="0"/>
    <x v="0"/>
    <n v="7001"/>
    <x v="11"/>
    <n v="70017"/>
    <s v="OFICINA (Comum)"/>
    <x v="0"/>
    <x v="3"/>
    <x v="9"/>
    <x v="9"/>
    <x v="12"/>
    <x v="12"/>
  </r>
  <r>
    <x v="8"/>
    <s v="INSTITUTO NACIONAL DE METROLOGIA, QUALIDADE E TECNOLOGIA - INMETRO."/>
    <x v="10"/>
    <d v="2024-07-29T00:00:00"/>
    <d v="2024-08-01T00:00:00"/>
    <s v="'294104116004337869"/>
    <s v="1 | 1"/>
    <x v="7"/>
    <x v="0"/>
    <n v="-90.09"/>
    <x v="67"/>
    <x v="66"/>
    <s v="REF. TACOGRAFO PLACA LTI5E23"/>
    <x v="10"/>
    <x v="0"/>
    <x v="0"/>
    <n v="7001"/>
    <x v="11"/>
    <n v="70017"/>
    <s v="OFICINA (Comum)"/>
    <x v="0"/>
    <x v="4"/>
    <x v="9"/>
    <x v="9"/>
    <x v="12"/>
    <x v="12"/>
  </r>
  <r>
    <x v="8"/>
    <s v="INSTITUTO NACIONAL DE METROLOGIA, QUALIDADE E TECNOLOGIA - INMETRO."/>
    <x v="10"/>
    <d v="2024-07-29T00:00:00"/>
    <d v="2024-08-01T00:00:00"/>
    <s v="'294104116004337907"/>
    <s v="1 | 1"/>
    <x v="7"/>
    <x v="0"/>
    <n v="-90.09"/>
    <x v="67"/>
    <x v="66"/>
    <s v="REF. TACOGRAFO PLACA KYX9I61"/>
    <x v="10"/>
    <x v="0"/>
    <x v="0"/>
    <n v="7001"/>
    <x v="11"/>
    <n v="70017"/>
    <s v="OFICINA (Comum)"/>
    <x v="0"/>
    <x v="4"/>
    <x v="9"/>
    <x v="9"/>
    <x v="12"/>
    <x v="12"/>
  </r>
  <r>
    <x v="8"/>
    <s v="INSTITUTO NACIONAL DE METROLOGIA, QUALIDADE E TECNOLOGIA - INMETRO."/>
    <x v="11"/>
    <d v="2024-08-16T00:00:00"/>
    <d v="2024-08-16T00:00:00"/>
    <s v="'294104116004359226"/>
    <s v="1 | 1"/>
    <x v="7"/>
    <x v="0"/>
    <n v="-90.09"/>
    <x v="67"/>
    <x v="66"/>
    <s v="REF. TACOGRAFO PLACA LRN6J60"/>
    <x v="10"/>
    <x v="0"/>
    <x v="0"/>
    <n v="7001"/>
    <x v="11"/>
    <n v="70017"/>
    <s v="OFICINA (Comum)"/>
    <x v="0"/>
    <x v="4"/>
    <x v="9"/>
    <x v="9"/>
    <x v="12"/>
    <x v="12"/>
  </r>
  <r>
    <x v="8"/>
    <s v="INSTITUTO NACIONAL DE METROLOGIA, QUALIDADE E TECNOLOGIA - INMETRO."/>
    <x v="12"/>
    <d v="2024-09-13T00:00:00"/>
    <d v="2024-09-24T00:00:00"/>
    <s v="'294104116004177969"/>
    <s v="1 | 1"/>
    <x v="7"/>
    <x v="0"/>
    <n v="-90.09"/>
    <x v="67"/>
    <x v="66"/>
    <s v="REF. TACOGRAFO PLACA - LST4F18"/>
    <x v="10"/>
    <x v="0"/>
    <x v="0"/>
    <n v="7001"/>
    <x v="11"/>
    <n v="70017"/>
    <s v="OFICINA (Comum)"/>
    <x v="0"/>
    <x v="4"/>
    <x v="9"/>
    <x v="9"/>
    <x v="12"/>
    <x v="12"/>
  </r>
  <r>
    <x v="8"/>
    <s v="INSTITUTO NACIONAL DE METROLOGIA, QUALIDADE E TECNOLOGIA - INMETRO."/>
    <x v="13"/>
    <d v="2024-10-13T00:00:00"/>
    <d v="2024-10-29T00:00:00"/>
    <s v="'294104113021403756"/>
    <s v="1 | 1"/>
    <x v="7"/>
    <x v="0"/>
    <n v="-90.09"/>
    <x v="67"/>
    <x v="66"/>
    <s v="REF. TACOGRAFO PLACA - FQA0C59"/>
    <x v="10"/>
    <x v="0"/>
    <x v="0"/>
    <n v="7001"/>
    <x v="11"/>
    <n v="70017"/>
    <s v="OFICINA (Comum)"/>
    <x v="0"/>
    <x v="0"/>
    <x v="9"/>
    <x v="9"/>
    <x v="12"/>
    <x v="12"/>
  </r>
  <r>
    <x v="8"/>
    <s v="INSTITUTO NACIONAL DE METROLOGIA, QUALIDADE E TECNOLOGIA - INMETRO."/>
    <x v="13"/>
    <d v="2024-10-13T00:00:00"/>
    <d v="2024-10-29T00:00:00"/>
    <s v="'294104116004467169"/>
    <s v="1 | 1"/>
    <x v="7"/>
    <x v="0"/>
    <n v="-90.09"/>
    <x v="67"/>
    <x v="66"/>
    <s v="REF. TACOGRAFO PLACA - LMM2972"/>
    <x v="10"/>
    <x v="0"/>
    <x v="0"/>
    <n v="7001"/>
    <x v="11"/>
    <n v="70017"/>
    <s v="OFICINA (Comum)"/>
    <x v="0"/>
    <x v="0"/>
    <x v="9"/>
    <x v="9"/>
    <x v="12"/>
    <x v="12"/>
  </r>
  <r>
    <x v="8"/>
    <s v="INSTITUTO NACIONAL DE METROLOGIA, QUALIDADE E TECNOLOGIA - INMETRO."/>
    <x v="13"/>
    <d v="2024-10-13T00:00:00"/>
    <d v="2024-10-29T00:00:00"/>
    <s v="'294104116004467177"/>
    <s v="1 | 1"/>
    <x v="7"/>
    <x v="0"/>
    <n v="-90.09"/>
    <x v="67"/>
    <x v="66"/>
    <s v="REF. TACOGRAFO PLACA - LTF7618"/>
    <x v="10"/>
    <x v="0"/>
    <x v="0"/>
    <n v="7001"/>
    <x v="11"/>
    <n v="70017"/>
    <s v="OFICINA (Comum)"/>
    <x v="0"/>
    <x v="0"/>
    <x v="9"/>
    <x v="9"/>
    <x v="12"/>
    <x v="12"/>
  </r>
  <r>
    <x v="8"/>
    <s v="INSTITUTO NACIONAL DE METROLOGIA, QUALIDADE E TECNOLOGIA - INMETRO."/>
    <x v="13"/>
    <d v="2024-10-30T00:00:00"/>
    <d v="2024-11-04T00:00:00"/>
    <s v="'294104116004468610"/>
    <s v="1 | 1"/>
    <x v="7"/>
    <x v="0"/>
    <n v="-90.09"/>
    <x v="67"/>
    <x v="66"/>
    <s v="REF. TACOGRAFO PLACA - LMQ9B70"/>
    <x v="10"/>
    <x v="0"/>
    <x v="0"/>
    <n v="7001"/>
    <x v="11"/>
    <n v="70017"/>
    <s v="OFICINA (Comum)"/>
    <x v="0"/>
    <x v="0"/>
    <x v="9"/>
    <x v="9"/>
    <x v="12"/>
    <x v="12"/>
  </r>
  <r>
    <x v="8"/>
    <s v="INSTITUTO NACIONAL DE METROLOGIA, QUALIDADE E TECNOLOGIA - INMETRO."/>
    <x v="0"/>
    <d v="2024-12-23T00:00:00"/>
    <d v="2024-12-27T00:00:00"/>
    <s v="'294104116004531525"/>
    <s v="1 | 1"/>
    <x v="7"/>
    <x v="0"/>
    <n v="-90.09"/>
    <x v="67"/>
    <x v="66"/>
    <s v="REF. TACOGRAFO PLACA - KXO2585"/>
    <x v="10"/>
    <x v="0"/>
    <x v="0"/>
    <n v="7001"/>
    <x v="11"/>
    <n v="70017"/>
    <s v="OFICINA (Comum)"/>
    <x v="0"/>
    <x v="0"/>
    <x v="9"/>
    <x v="9"/>
    <x v="12"/>
    <x v="12"/>
  </r>
  <r>
    <x v="8"/>
    <s v="ITAU UNIBANCO S.A."/>
    <x v="4"/>
    <d v="2024-01-03T00:00:00"/>
    <d v="2024-01-03T00:00:00"/>
    <s v="'1021705"/>
    <s v="1 | 1"/>
    <x v="2"/>
    <x v="0"/>
    <n v="-4.87"/>
    <x v="53"/>
    <x v="52"/>
    <s v="REF. IOF"/>
    <x v="0"/>
    <x v="0"/>
    <x v="0"/>
    <n v="2001"/>
    <x v="0"/>
    <n v="20011"/>
    <s v="CORPORATIVO (Administrativo)"/>
    <x v="1"/>
    <x v="1"/>
    <x v="0"/>
    <x v="0"/>
    <x v="3"/>
    <x v="3"/>
  </r>
  <r>
    <x v="8"/>
    <s v="ITAU UNIBANCO S.A."/>
    <x v="4"/>
    <d v="2024-01-03T00:00:00"/>
    <d v="2024-01-03T00:00:00"/>
    <s v="'20240103002-TAR"/>
    <s v="1 | 1"/>
    <x v="2"/>
    <x v="0"/>
    <n v="-320"/>
    <x v="3"/>
    <x v="3"/>
    <s v="Gerado por conciliacao automatica TAR CTA EMP MENSAL 12/23"/>
    <x v="0"/>
    <x v="0"/>
    <x v="0"/>
    <n v="2001"/>
    <x v="0"/>
    <n v="20011"/>
    <s v="CORPORATIVO (Administrativo)"/>
    <x v="1"/>
    <x v="1"/>
    <x v="0"/>
    <x v="0"/>
    <x v="3"/>
    <x v="3"/>
  </r>
  <r>
    <x v="8"/>
    <s v="ITAU UNIBANCO S.A."/>
    <x v="4"/>
    <d v="2024-01-05T00:00:00"/>
    <d v="2024-01-05T00:00:00"/>
    <s v="'1021756"/>
    <s v="1 | 1"/>
    <x v="2"/>
    <x v="0"/>
    <n v="-9.17"/>
    <x v="3"/>
    <x v="3"/>
    <s v="Gerado por conciliacao automatica TAR ORDEM PAGTO SISPAG"/>
    <x v="0"/>
    <x v="0"/>
    <x v="0"/>
    <n v="2001"/>
    <x v="0"/>
    <n v="20011"/>
    <s v="CORPORATIVO (Administrativo)"/>
    <x v="1"/>
    <x v="1"/>
    <x v="0"/>
    <x v="0"/>
    <x v="3"/>
    <x v="3"/>
  </r>
  <r>
    <x v="8"/>
    <s v="ITAU UNIBANCO S.A."/>
    <x v="4"/>
    <d v="2024-01-08T00:00:00"/>
    <d v="2024-01-08T00:00:00"/>
    <s v="'20240108001-TAR"/>
    <s v="1 | 1"/>
    <x v="2"/>
    <x v="0"/>
    <n v="-118"/>
    <x v="3"/>
    <x v="3"/>
    <s v="Gerado por conciliacao automatica TAR RENOVACAO LIS PJ"/>
    <x v="0"/>
    <x v="0"/>
    <x v="0"/>
    <n v="2001"/>
    <x v="0"/>
    <n v="20011"/>
    <s v="CORPORATIVO (Administrativo)"/>
    <x v="1"/>
    <x v="1"/>
    <x v="0"/>
    <x v="0"/>
    <x v="3"/>
    <x v="3"/>
  </r>
  <r>
    <x v="8"/>
    <s v="ITAU UNIBANCO S.A."/>
    <x v="4"/>
    <d v="2024-01-17T00:00:00"/>
    <d v="2024-01-17T00:00:00"/>
    <s v="'20240117003-TAR"/>
    <s v="1 | 1"/>
    <x v="2"/>
    <x v="0"/>
    <n v="-1.4"/>
    <x v="3"/>
    <x v="3"/>
    <s v="Gerado por conciliacao automatica TAR SISPAG TIT OUTRO BCO"/>
    <x v="0"/>
    <x v="0"/>
    <x v="0"/>
    <n v="2001"/>
    <x v="0"/>
    <n v="20011"/>
    <s v="CORPORATIVO (Administrativo)"/>
    <x v="1"/>
    <x v="1"/>
    <x v="0"/>
    <x v="0"/>
    <x v="3"/>
    <x v="3"/>
  </r>
  <r>
    <x v="8"/>
    <s v="ITAU UNIBANCO S.A."/>
    <x v="4"/>
    <d v="2024-01-17T00:00:00"/>
    <d v="2024-01-17T00:00:00"/>
    <s v="'20240117004-TAR"/>
    <s v="1 | 1"/>
    <x v="2"/>
    <x v="0"/>
    <n v="-16.8"/>
    <x v="3"/>
    <x v="3"/>
    <s v="Gerado por conciliacao automatica TAR SISPAG TIT OUTRO BCO"/>
    <x v="0"/>
    <x v="0"/>
    <x v="0"/>
    <n v="2001"/>
    <x v="0"/>
    <n v="20011"/>
    <s v="CORPORATIVO (Administrativo)"/>
    <x v="1"/>
    <x v="1"/>
    <x v="0"/>
    <x v="0"/>
    <x v="3"/>
    <x v="3"/>
  </r>
  <r>
    <x v="8"/>
    <s v="ITAU UNIBANCO S.A."/>
    <x v="4"/>
    <d v="2024-01-18T00:00:00"/>
    <d v="2024-01-18T00:00:00"/>
    <s v="'20240118002-TAR"/>
    <s v="1 | 1"/>
    <x v="2"/>
    <x v="0"/>
    <n v="-2.8"/>
    <x v="3"/>
    <x v="3"/>
    <s v="Gerado por conciliacao automatica TAR SISPAG TIT OUTRO BCO"/>
    <x v="0"/>
    <x v="0"/>
    <x v="0"/>
    <n v="2001"/>
    <x v="0"/>
    <n v="20011"/>
    <s v="CORPORATIVO (Administrativo)"/>
    <x v="1"/>
    <x v="1"/>
    <x v="0"/>
    <x v="0"/>
    <x v="3"/>
    <x v="3"/>
  </r>
  <r>
    <x v="8"/>
    <s v="ITAU UNIBANCO S.A."/>
    <x v="4"/>
    <d v="2024-01-22T00:00:00"/>
    <d v="2024-01-22T00:00:00"/>
    <s v="'20240122002-TAR"/>
    <s v="1 | 1"/>
    <x v="2"/>
    <x v="0"/>
    <n v="-5.6"/>
    <x v="3"/>
    <x v="3"/>
    <s v="Gerado por conciliacao automatica TAR SISPAG TIT OUTRO BCO"/>
    <x v="0"/>
    <x v="0"/>
    <x v="0"/>
    <n v="2001"/>
    <x v="0"/>
    <n v="20011"/>
    <s v="CORPORATIVO (Administrativo)"/>
    <x v="1"/>
    <x v="1"/>
    <x v="0"/>
    <x v="0"/>
    <x v="3"/>
    <x v="3"/>
  </r>
  <r>
    <x v="8"/>
    <s v="ITAU UNIBANCO S.A."/>
    <x v="4"/>
    <d v="2024-01-23T00:00:00"/>
    <d v="2024-01-23T00:00:00"/>
    <s v="'20240123002-TAR"/>
    <s v="1 | 1"/>
    <x v="2"/>
    <x v="0"/>
    <n v="-4.2"/>
    <x v="3"/>
    <x v="3"/>
    <s v="Gerado por conciliacao automatica TAR SISPAG TIT OUTRO BCO"/>
    <x v="0"/>
    <x v="0"/>
    <x v="0"/>
    <n v="2001"/>
    <x v="0"/>
    <n v="20011"/>
    <s v="CORPORATIVO (Administrativo)"/>
    <x v="1"/>
    <x v="1"/>
    <x v="0"/>
    <x v="0"/>
    <x v="3"/>
    <x v="3"/>
  </r>
  <r>
    <x v="8"/>
    <s v="ITAU UNIBANCO S.A."/>
    <x v="4"/>
    <d v="2024-01-24T00:00:00"/>
    <d v="2024-01-24T00:00:00"/>
    <s v="'20240124002-TAR"/>
    <s v="1 | 1"/>
    <x v="2"/>
    <x v="0"/>
    <n v="-2.8"/>
    <x v="3"/>
    <x v="3"/>
    <s v="Gerado por conciliacao automatica TAR SISPAG TIT OUTRO BCO"/>
    <x v="0"/>
    <x v="0"/>
    <x v="0"/>
    <n v="2001"/>
    <x v="0"/>
    <n v="20011"/>
    <s v="CORPORATIVO (Administrativo)"/>
    <x v="1"/>
    <x v="1"/>
    <x v="0"/>
    <x v="0"/>
    <x v="3"/>
    <x v="3"/>
  </r>
  <r>
    <x v="8"/>
    <s v="ITAU UNIBANCO S.A."/>
    <x v="4"/>
    <d v="2024-01-25T00:00:00"/>
    <d v="2024-01-25T00:00:00"/>
    <s v="'20240125003-TAR"/>
    <s v="1 | 1"/>
    <x v="2"/>
    <x v="0"/>
    <n v="-1.4"/>
    <x v="3"/>
    <x v="3"/>
    <s v="Gerado por conciliacao automatica TAR SISPAG TIT OUTRO BCO"/>
    <x v="0"/>
    <x v="0"/>
    <x v="0"/>
    <n v="2001"/>
    <x v="0"/>
    <n v="20011"/>
    <s v="CORPORATIVO (Administrativo)"/>
    <x v="1"/>
    <x v="1"/>
    <x v="0"/>
    <x v="0"/>
    <x v="3"/>
    <x v="3"/>
  </r>
  <r>
    <x v="8"/>
    <s v="ITAU UNIBANCO S.A."/>
    <x v="4"/>
    <d v="2024-01-29T00:00:00"/>
    <d v="2024-01-29T00:00:00"/>
    <s v="'20240129002-TAR"/>
    <s v="1 | 1"/>
    <x v="2"/>
    <x v="0"/>
    <n v="-5.6"/>
    <x v="3"/>
    <x v="3"/>
    <s v="Gerado por conciliacao automatica TAR SISPAG TIT OUTRO BCO"/>
    <x v="0"/>
    <x v="0"/>
    <x v="0"/>
    <n v="2001"/>
    <x v="0"/>
    <n v="20011"/>
    <s v="CORPORATIVO (Administrativo)"/>
    <x v="1"/>
    <x v="1"/>
    <x v="0"/>
    <x v="0"/>
    <x v="3"/>
    <x v="3"/>
  </r>
  <r>
    <x v="8"/>
    <s v="ITAU UNIBANCO S.A."/>
    <x v="4"/>
    <d v="2024-01-31T00:00:00"/>
    <d v="2024-01-31T00:00:00"/>
    <s v="'20240131003-TAR"/>
    <s v="1 | 1"/>
    <x v="2"/>
    <x v="0"/>
    <n v="-4.2"/>
    <x v="3"/>
    <x v="3"/>
    <s v="Gerado por conciliacao automatica TAR SISPAG TIT OUTRO BCO"/>
    <x v="0"/>
    <x v="0"/>
    <x v="0"/>
    <n v="2001"/>
    <x v="0"/>
    <n v="20011"/>
    <s v="CORPORATIVO (Administrativo)"/>
    <x v="1"/>
    <x v="1"/>
    <x v="0"/>
    <x v="0"/>
    <x v="3"/>
    <x v="3"/>
  </r>
  <r>
    <x v="8"/>
    <s v="ITAU UNIBANCO S.A."/>
    <x v="5"/>
    <d v="2024-02-01T00:00:00"/>
    <d v="2024-02-01T00:00:00"/>
    <s v="'20240201003-TAR"/>
    <s v="1 | 1"/>
    <x v="2"/>
    <x v="0"/>
    <n v="-1.4"/>
    <x v="3"/>
    <x v="3"/>
    <s v="Gerado por conciliacao automatica TAR SISPAG TIT OUTRO BCO"/>
    <x v="0"/>
    <x v="0"/>
    <x v="0"/>
    <n v="2001"/>
    <x v="0"/>
    <n v="20011"/>
    <s v="CORPORATIVO (Administrativo)"/>
    <x v="1"/>
    <x v="1"/>
    <x v="0"/>
    <x v="0"/>
    <x v="3"/>
    <x v="3"/>
  </r>
  <r>
    <x v="8"/>
    <s v="ITAU UNIBANCO S.A."/>
    <x v="5"/>
    <d v="2024-02-01T00:00:00"/>
    <d v="2024-02-01T00:00:00"/>
    <s v="'20240201004-TAR"/>
    <s v="1 | 1"/>
    <x v="2"/>
    <x v="0"/>
    <n v="-1.4"/>
    <x v="3"/>
    <x v="3"/>
    <s v="Gerado por conciliacao automatica TAR SISPAG TIT OUTRO BCO"/>
    <x v="0"/>
    <x v="0"/>
    <x v="0"/>
    <n v="2001"/>
    <x v="0"/>
    <n v="20011"/>
    <s v="CORPORATIVO (Administrativo)"/>
    <x v="1"/>
    <x v="1"/>
    <x v="0"/>
    <x v="0"/>
    <x v="3"/>
    <x v="3"/>
  </r>
  <r>
    <x v="8"/>
    <s v="ITAU UNIBANCO S.A."/>
    <x v="5"/>
    <d v="2024-02-02T00:00:00"/>
    <d v="2024-02-02T00:00:00"/>
    <s v="'20240202006-TAR"/>
    <s v="1 | 1"/>
    <x v="2"/>
    <x v="0"/>
    <n v="-320"/>
    <x v="3"/>
    <x v="3"/>
    <s v="Gerado por conciliacao automatica TAR CTA EMP MENSAL 01/24"/>
    <x v="0"/>
    <x v="0"/>
    <x v="0"/>
    <n v="2001"/>
    <x v="0"/>
    <n v="20011"/>
    <s v="CORPORATIVO (Administrativo)"/>
    <x v="1"/>
    <x v="1"/>
    <x v="0"/>
    <x v="0"/>
    <x v="3"/>
    <x v="3"/>
  </r>
  <r>
    <x v="8"/>
    <s v="ITAU UNIBANCO S.A."/>
    <x v="5"/>
    <d v="2024-02-06T00:00:00"/>
    <d v="2024-02-06T00:00:00"/>
    <s v="'20240206002-TAR"/>
    <s v="1 | 1"/>
    <x v="2"/>
    <x v="0"/>
    <n v="-118"/>
    <x v="3"/>
    <x v="3"/>
    <s v="Gerado por conciliacao automatica TAR RENOVACAO LIS PJ"/>
    <x v="0"/>
    <x v="0"/>
    <x v="0"/>
    <n v="2001"/>
    <x v="0"/>
    <n v="20011"/>
    <s v="CORPORATIVO (Administrativo)"/>
    <x v="1"/>
    <x v="1"/>
    <x v="0"/>
    <x v="0"/>
    <x v="3"/>
    <x v="3"/>
  </r>
  <r>
    <x v="8"/>
    <s v="ITAU UNIBANCO S.A."/>
    <x v="5"/>
    <d v="2024-02-21T00:00:00"/>
    <d v="2024-02-21T00:00:00"/>
    <s v="'20240221002-TAR"/>
    <s v="1 | 1"/>
    <x v="2"/>
    <x v="0"/>
    <n v="-5.6"/>
    <x v="3"/>
    <x v="3"/>
    <s v="Gerado por conciliacao automatica TAR SISPAG TIT OUTRO BCO"/>
    <x v="0"/>
    <x v="0"/>
    <x v="0"/>
    <n v="2001"/>
    <x v="0"/>
    <n v="20011"/>
    <s v="CORPORATIVO (Administrativo)"/>
    <x v="1"/>
    <x v="1"/>
    <x v="0"/>
    <x v="0"/>
    <x v="3"/>
    <x v="3"/>
  </r>
  <r>
    <x v="8"/>
    <s v="ITAU UNIBANCO S.A."/>
    <x v="5"/>
    <d v="2024-02-22T00:00:00"/>
    <d v="2024-02-22T00:00:00"/>
    <s v="'20240222002-TAR"/>
    <s v="1 | 1"/>
    <x v="2"/>
    <x v="0"/>
    <n v="-2.8"/>
    <x v="3"/>
    <x v="3"/>
    <s v="Gerado por conciliacao automatica TAR SISPAG TIT OUTRO BCO"/>
    <x v="0"/>
    <x v="0"/>
    <x v="0"/>
    <n v="2001"/>
    <x v="0"/>
    <n v="20011"/>
    <s v="CORPORATIVO (Administrativo)"/>
    <x v="1"/>
    <x v="1"/>
    <x v="0"/>
    <x v="0"/>
    <x v="3"/>
    <x v="3"/>
  </r>
  <r>
    <x v="8"/>
    <s v="ITAU UNIBANCO S.A."/>
    <x v="5"/>
    <d v="2024-02-23T00:00:00"/>
    <d v="2024-02-23T00:00:00"/>
    <s v="'20240223004-TAR"/>
    <s v="1 | 1"/>
    <x v="2"/>
    <x v="0"/>
    <n v="-2.8"/>
    <x v="3"/>
    <x v="3"/>
    <s v="Gerado por conciliacao automatica TAR SISPAG TIT OUTRO BCO"/>
    <x v="0"/>
    <x v="0"/>
    <x v="0"/>
    <n v="2001"/>
    <x v="0"/>
    <n v="20011"/>
    <s v="CORPORATIVO (Administrativo)"/>
    <x v="1"/>
    <x v="1"/>
    <x v="0"/>
    <x v="0"/>
    <x v="3"/>
    <x v="3"/>
  </r>
  <r>
    <x v="8"/>
    <s v="ITAU UNIBANCO S.A."/>
    <x v="5"/>
    <d v="2024-02-26T00:00:00"/>
    <d v="2024-02-26T00:00:00"/>
    <s v="'20240226002-TAR"/>
    <s v="1 | 1"/>
    <x v="2"/>
    <x v="0"/>
    <n v="-1.4"/>
    <x v="3"/>
    <x v="3"/>
    <s v="Gerado por conciliacao automatica TAR SISPAG TIT OUTRO BCO"/>
    <x v="0"/>
    <x v="0"/>
    <x v="0"/>
    <n v="2001"/>
    <x v="0"/>
    <n v="20011"/>
    <s v="CORPORATIVO (Administrativo)"/>
    <x v="1"/>
    <x v="1"/>
    <x v="0"/>
    <x v="0"/>
    <x v="3"/>
    <x v="3"/>
  </r>
  <r>
    <x v="8"/>
    <s v="ITAU UNIBANCO S.A."/>
    <x v="5"/>
    <d v="2024-02-27T00:00:00"/>
    <d v="2024-02-27T00:00:00"/>
    <s v="'20240227002-TAR"/>
    <s v="1 | 1"/>
    <x v="2"/>
    <x v="0"/>
    <n v="-7"/>
    <x v="3"/>
    <x v="3"/>
    <s v="Gerado por conciliacao automatica TAR SISPAG TIT OUTRO BCO"/>
    <x v="0"/>
    <x v="0"/>
    <x v="0"/>
    <n v="2001"/>
    <x v="0"/>
    <n v="20011"/>
    <s v="CORPORATIVO (Administrativo)"/>
    <x v="1"/>
    <x v="1"/>
    <x v="0"/>
    <x v="0"/>
    <x v="3"/>
    <x v="3"/>
  </r>
  <r>
    <x v="8"/>
    <s v="ITAU UNIBANCO S.A."/>
    <x v="5"/>
    <d v="2024-02-28T00:00:00"/>
    <d v="2024-02-28T00:00:00"/>
    <s v="'20240228002-TAR"/>
    <s v="1 | 1"/>
    <x v="2"/>
    <x v="0"/>
    <n v="-0.9"/>
    <x v="3"/>
    <x v="3"/>
    <s v="Gerado por conciliacao automatica TAR C/C SISPAG"/>
    <x v="0"/>
    <x v="0"/>
    <x v="0"/>
    <n v="2001"/>
    <x v="0"/>
    <n v="20011"/>
    <s v="CORPORATIVO (Administrativo)"/>
    <x v="1"/>
    <x v="1"/>
    <x v="0"/>
    <x v="0"/>
    <x v="3"/>
    <x v="3"/>
  </r>
  <r>
    <x v="8"/>
    <s v="ITAU UNIBANCO S.A."/>
    <x v="6"/>
    <d v="2024-03-01T00:00:00"/>
    <d v="2024-03-01T00:00:00"/>
    <s v="'20240301002-TAR"/>
    <s v="1 | 1"/>
    <x v="2"/>
    <x v="0"/>
    <n v="-2.8"/>
    <x v="3"/>
    <x v="3"/>
    <s v="Gerado por conciliacao automatica TAR SISPAG TIT OUTRO BCO"/>
    <x v="0"/>
    <x v="0"/>
    <x v="0"/>
    <n v="2001"/>
    <x v="0"/>
    <n v="20011"/>
    <s v="CORPORATIVO (Administrativo)"/>
    <x v="1"/>
    <x v="1"/>
    <x v="0"/>
    <x v="0"/>
    <x v="3"/>
    <x v="3"/>
  </r>
  <r>
    <x v="8"/>
    <s v="ITAU UNIBANCO S.A."/>
    <x v="6"/>
    <d v="2024-03-04T00:00:00"/>
    <d v="2024-03-04T00:00:00"/>
    <s v="'20240304002-TAR"/>
    <s v="1 | 1"/>
    <x v="2"/>
    <x v="0"/>
    <n v="-4.2"/>
    <x v="3"/>
    <x v="3"/>
    <s v="Gerado por conciliacao automatica TAR SISPAG TIT OUTRO BCO"/>
    <x v="0"/>
    <x v="0"/>
    <x v="0"/>
    <n v="2001"/>
    <x v="0"/>
    <n v="20011"/>
    <s v="CORPORATIVO (Administrativo)"/>
    <x v="1"/>
    <x v="1"/>
    <x v="0"/>
    <x v="0"/>
    <x v="3"/>
    <x v="3"/>
  </r>
  <r>
    <x v="8"/>
    <s v="ITAU UNIBANCO S.A."/>
    <x v="6"/>
    <d v="2024-03-04T00:00:00"/>
    <d v="2024-03-04T00:00:00"/>
    <s v="'20240304004-TAR"/>
    <s v="1 | 1"/>
    <x v="2"/>
    <x v="0"/>
    <n v="-385"/>
    <x v="3"/>
    <x v="3"/>
    <s v="Gerado por conciliacao automatica TAR CTA EMP MENSAL 02/24"/>
    <x v="0"/>
    <x v="0"/>
    <x v="0"/>
    <n v="2001"/>
    <x v="0"/>
    <n v="20011"/>
    <s v="CORPORATIVO (Administrativo)"/>
    <x v="1"/>
    <x v="1"/>
    <x v="0"/>
    <x v="0"/>
    <x v="3"/>
    <x v="3"/>
  </r>
  <r>
    <x v="8"/>
    <s v="ITAU UNIBANCO S.A."/>
    <x v="6"/>
    <d v="2024-03-04T00:00:00"/>
    <d v="2024-03-04T00:00:00"/>
    <s v="'20240304005-TAR"/>
    <s v="1 | 1"/>
    <x v="2"/>
    <x v="0"/>
    <n v="-0.5"/>
    <x v="3"/>
    <x v="3"/>
    <s v="Gerado por conciliacao automatica TAR PIX PGTO TRANSF"/>
    <x v="0"/>
    <x v="0"/>
    <x v="0"/>
    <n v="2001"/>
    <x v="0"/>
    <n v="20011"/>
    <s v="CORPORATIVO (Administrativo)"/>
    <x v="1"/>
    <x v="1"/>
    <x v="0"/>
    <x v="0"/>
    <x v="3"/>
    <x v="3"/>
  </r>
  <r>
    <x v="8"/>
    <s v="ITAU UNIBANCO S.A."/>
    <x v="6"/>
    <d v="2024-03-06T00:00:00"/>
    <d v="2024-03-06T00:00:00"/>
    <s v="'20240306002-TAR"/>
    <s v="1 | 1"/>
    <x v="2"/>
    <x v="0"/>
    <n v="-1.4"/>
    <x v="3"/>
    <x v="3"/>
    <s v="Gerado por conciliacao automatica TAR SISPAG TIT OUTRO BCO"/>
    <x v="0"/>
    <x v="0"/>
    <x v="0"/>
    <n v="2001"/>
    <x v="0"/>
    <n v="20011"/>
    <s v="CORPORATIVO (Administrativo)"/>
    <x v="1"/>
    <x v="1"/>
    <x v="0"/>
    <x v="0"/>
    <x v="3"/>
    <x v="3"/>
  </r>
  <r>
    <x v="8"/>
    <s v="ITAU UNIBANCO S.A."/>
    <x v="6"/>
    <d v="2024-03-06T00:00:00"/>
    <d v="2024-03-06T00:00:00"/>
    <s v="'20240306004-TAR"/>
    <s v="1 | 1"/>
    <x v="2"/>
    <x v="0"/>
    <n v="-118"/>
    <x v="3"/>
    <x v="3"/>
    <s v="Gerado por conciliacao automatica TAR RENOVACAO LIS PJ"/>
    <x v="0"/>
    <x v="0"/>
    <x v="0"/>
    <n v="2001"/>
    <x v="0"/>
    <n v="20011"/>
    <s v="CORPORATIVO (Administrativo)"/>
    <x v="1"/>
    <x v="1"/>
    <x v="0"/>
    <x v="0"/>
    <x v="3"/>
    <x v="3"/>
  </r>
  <r>
    <x v="8"/>
    <s v="ITAU UNIBANCO S.A."/>
    <x v="6"/>
    <d v="2024-03-08T00:00:00"/>
    <d v="2024-03-08T00:00:00"/>
    <s v="'20240308003-TAR"/>
    <s v="1 | 1"/>
    <x v="2"/>
    <x v="0"/>
    <n v="-4.2"/>
    <x v="3"/>
    <x v="3"/>
    <s v="Gerado por conciliacao automatica TAR SISPAG TIT OUTRO BCO"/>
    <x v="0"/>
    <x v="0"/>
    <x v="0"/>
    <n v="2001"/>
    <x v="0"/>
    <n v="20011"/>
    <s v="CORPORATIVO (Administrativo)"/>
    <x v="1"/>
    <x v="1"/>
    <x v="0"/>
    <x v="0"/>
    <x v="3"/>
    <x v="3"/>
  </r>
  <r>
    <x v="8"/>
    <s v="ITAU UNIBANCO S.A."/>
    <x v="6"/>
    <d v="2024-03-08T00:00:00"/>
    <d v="2024-03-08T00:00:00"/>
    <s v="'20240308004-TAR"/>
    <s v="1 | 1"/>
    <x v="2"/>
    <x v="0"/>
    <n v="-1.4"/>
    <x v="3"/>
    <x v="3"/>
    <s v="Gerado por conciliacao automatica TAR SISPAG TIT OUTRO BCO"/>
    <x v="0"/>
    <x v="0"/>
    <x v="0"/>
    <n v="2001"/>
    <x v="0"/>
    <n v="20011"/>
    <s v="CORPORATIVO (Administrativo)"/>
    <x v="1"/>
    <x v="1"/>
    <x v="0"/>
    <x v="0"/>
    <x v="3"/>
    <x v="3"/>
  </r>
  <r>
    <x v="8"/>
    <s v="ITAU UNIBANCO S.A."/>
    <x v="6"/>
    <d v="2024-03-13T00:00:00"/>
    <d v="2024-03-13T00:00:00"/>
    <s v="'20240313002-TAR"/>
    <s v="1 | 1"/>
    <x v="2"/>
    <x v="0"/>
    <n v="-0.9"/>
    <x v="3"/>
    <x v="3"/>
    <s v="Gerado por conciliacao automatica TAR C/C SISPAG"/>
    <x v="0"/>
    <x v="0"/>
    <x v="0"/>
    <n v="2001"/>
    <x v="0"/>
    <n v="20011"/>
    <s v="CORPORATIVO (Administrativo)"/>
    <x v="1"/>
    <x v="1"/>
    <x v="0"/>
    <x v="0"/>
    <x v="3"/>
    <x v="3"/>
  </r>
  <r>
    <x v="8"/>
    <s v="ITAU UNIBANCO S.A."/>
    <x v="6"/>
    <d v="2024-03-15T00:00:00"/>
    <d v="2024-03-15T00:00:00"/>
    <s v="'20240315003-TAR"/>
    <s v="1 | 1"/>
    <x v="2"/>
    <x v="0"/>
    <n v="-0.9"/>
    <x v="3"/>
    <x v="3"/>
    <s v="Gerado por conciliacao automatica TAR C/C SISPAG"/>
    <x v="0"/>
    <x v="0"/>
    <x v="0"/>
    <n v="2001"/>
    <x v="0"/>
    <n v="20011"/>
    <s v="CORPORATIVO (Administrativo)"/>
    <x v="1"/>
    <x v="1"/>
    <x v="0"/>
    <x v="0"/>
    <x v="3"/>
    <x v="3"/>
  </r>
  <r>
    <x v="8"/>
    <s v="ITAU UNIBANCO S.A."/>
    <x v="7"/>
    <d v="2024-04-02T00:00:00"/>
    <d v="2024-04-02T00:00:00"/>
    <s v="'20240402007-TAR"/>
    <s v="1 | 1"/>
    <x v="2"/>
    <x v="0"/>
    <n v="-385"/>
    <x v="3"/>
    <x v="3"/>
    <s v="Gerado por conciliacao automatica TAR CTA EMP MENSAL 03/24"/>
    <x v="0"/>
    <x v="0"/>
    <x v="0"/>
    <n v="2001"/>
    <x v="0"/>
    <n v="20011"/>
    <s v="CORPORATIVO (Administrativo)"/>
    <x v="1"/>
    <x v="3"/>
    <x v="0"/>
    <x v="0"/>
    <x v="3"/>
    <x v="3"/>
  </r>
  <r>
    <x v="8"/>
    <s v="ITAU UNIBANCO S.A."/>
    <x v="7"/>
    <d v="2024-04-02T00:00:00"/>
    <d v="2024-04-02T00:00:00"/>
    <s v="'20240402008-TAR"/>
    <s v="1 | 1"/>
    <x v="2"/>
    <x v="0"/>
    <n v="-0.5"/>
    <x v="3"/>
    <x v="3"/>
    <s v="Gerado por conciliacao automatica TAR PIX PGTO TRANSF"/>
    <x v="0"/>
    <x v="0"/>
    <x v="0"/>
    <n v="2001"/>
    <x v="0"/>
    <n v="20011"/>
    <s v="CORPORATIVO (Administrativo)"/>
    <x v="1"/>
    <x v="3"/>
    <x v="0"/>
    <x v="0"/>
    <x v="3"/>
    <x v="3"/>
  </r>
  <r>
    <x v="8"/>
    <s v="ITAU UNIBANCO S.A."/>
    <x v="7"/>
    <d v="2024-04-03T00:00:00"/>
    <d v="2024-04-03T00:00:00"/>
    <s v="'20240403002-TAR"/>
    <s v="1 | 1"/>
    <x v="2"/>
    <x v="0"/>
    <n v="-0.9"/>
    <x v="3"/>
    <x v="3"/>
    <s v="Gerado por conciliacao automatica TAR C/C SISPAG"/>
    <x v="0"/>
    <x v="0"/>
    <x v="0"/>
    <n v="2001"/>
    <x v="0"/>
    <n v="20011"/>
    <s v="CORPORATIVO (Administrativo)"/>
    <x v="1"/>
    <x v="3"/>
    <x v="0"/>
    <x v="0"/>
    <x v="3"/>
    <x v="3"/>
  </r>
  <r>
    <x v="8"/>
    <s v="ITAU UNIBANCO S.A."/>
    <x v="7"/>
    <d v="2024-04-05T00:00:00"/>
    <d v="2024-04-05T00:00:00"/>
    <s v="'20240405006-TAR"/>
    <s v="1 | 1"/>
    <x v="2"/>
    <x v="0"/>
    <n v="-10.6"/>
    <x v="3"/>
    <x v="3"/>
    <s v="Gerado por conciliacao automatica TAR TED SISPAG"/>
    <x v="0"/>
    <x v="0"/>
    <x v="0"/>
    <n v="2001"/>
    <x v="0"/>
    <n v="20011"/>
    <s v="CORPORATIVO (Administrativo)"/>
    <x v="1"/>
    <x v="3"/>
    <x v="0"/>
    <x v="0"/>
    <x v="3"/>
    <x v="3"/>
  </r>
  <r>
    <x v="8"/>
    <s v="ITAU UNIBANCO S.A."/>
    <x v="7"/>
    <d v="2024-04-08T00:00:00"/>
    <d v="2024-04-08T00:00:00"/>
    <s v="'20240408006-TAR"/>
    <s v="1 | 1"/>
    <x v="2"/>
    <x v="0"/>
    <n v="-118"/>
    <x v="3"/>
    <x v="3"/>
    <s v="Gerado por conciliacao automatica TAR RENOVACAO LIS PJ"/>
    <x v="0"/>
    <x v="0"/>
    <x v="0"/>
    <n v="2001"/>
    <x v="0"/>
    <n v="20011"/>
    <s v="CORPORATIVO (Administrativo)"/>
    <x v="1"/>
    <x v="3"/>
    <x v="0"/>
    <x v="0"/>
    <x v="3"/>
    <x v="3"/>
  </r>
  <r>
    <x v="8"/>
    <s v="ITAU UNIBANCO S.A."/>
    <x v="7"/>
    <d v="2024-04-11T00:00:00"/>
    <d v="2024-04-11T00:00:00"/>
    <s v="'20240411006-TAR"/>
    <s v="1 | 1"/>
    <x v="2"/>
    <x v="0"/>
    <n v="-0.9"/>
    <x v="3"/>
    <x v="3"/>
    <s v="Gerado por conciliacao automatica TAR C/C SISPAG"/>
    <x v="0"/>
    <x v="0"/>
    <x v="0"/>
    <n v="2001"/>
    <x v="0"/>
    <n v="20011"/>
    <s v="CORPORATIVO (Administrativo)"/>
    <x v="1"/>
    <x v="3"/>
    <x v="0"/>
    <x v="0"/>
    <x v="3"/>
    <x v="3"/>
  </r>
  <r>
    <x v="8"/>
    <s v="ITAU UNIBANCO S.A."/>
    <x v="7"/>
    <d v="2024-04-15T00:00:00"/>
    <d v="2024-04-15T00:00:00"/>
    <s v="'20240415002-TAR"/>
    <s v="1 | 1"/>
    <x v="2"/>
    <x v="0"/>
    <n v="-10.6"/>
    <x v="3"/>
    <x v="3"/>
    <s v="Gerado por conciliacao automatica TAR TED SISPAG"/>
    <x v="0"/>
    <x v="0"/>
    <x v="0"/>
    <n v="2001"/>
    <x v="0"/>
    <n v="20011"/>
    <s v="CORPORATIVO (Administrativo)"/>
    <x v="1"/>
    <x v="3"/>
    <x v="0"/>
    <x v="0"/>
    <x v="3"/>
    <x v="3"/>
  </r>
  <r>
    <x v="8"/>
    <s v="ITAU UNIBANCO S.A."/>
    <x v="7"/>
    <d v="2024-04-18T00:00:00"/>
    <d v="2024-04-18T00:00:00"/>
    <s v="'20240418002-TAR"/>
    <s v="1 | 1"/>
    <x v="2"/>
    <x v="0"/>
    <n v="-0.9"/>
    <x v="3"/>
    <x v="3"/>
    <s v="Gerado por conciliacao automatica TAR C/C SISPAG"/>
    <x v="0"/>
    <x v="0"/>
    <x v="0"/>
    <n v="2001"/>
    <x v="0"/>
    <n v="20011"/>
    <s v="CORPORATIVO (Administrativo)"/>
    <x v="1"/>
    <x v="3"/>
    <x v="0"/>
    <x v="0"/>
    <x v="3"/>
    <x v="3"/>
  </r>
  <r>
    <x v="8"/>
    <s v="ITAU UNIBANCO S.A."/>
    <x v="8"/>
    <d v="2024-05-03T00:00:00"/>
    <d v="2024-05-03T00:00:00"/>
    <s v="'20240503001-TAR"/>
    <s v="1 | 1"/>
    <x v="2"/>
    <x v="0"/>
    <n v="-385"/>
    <x v="3"/>
    <x v="3"/>
    <s v="Gerado por conciliacao automatica TAR CTA EMP MENSAL 04/24"/>
    <x v="0"/>
    <x v="0"/>
    <x v="0"/>
    <n v="2001"/>
    <x v="0"/>
    <n v="20011"/>
    <s v="CORPORATIVO (Administrativo)"/>
    <x v="1"/>
    <x v="3"/>
    <x v="0"/>
    <x v="0"/>
    <x v="3"/>
    <x v="3"/>
  </r>
  <r>
    <x v="8"/>
    <s v="ITAU UNIBANCO S.A."/>
    <x v="8"/>
    <d v="2024-05-07T00:00:00"/>
    <d v="2024-05-07T00:00:00"/>
    <s v="'20240507009-TAR"/>
    <s v="1 | 1"/>
    <x v="2"/>
    <x v="0"/>
    <n v="-0.9"/>
    <x v="3"/>
    <x v="3"/>
    <s v="Gerado por conciliacao automatica TAR C/C SISPAG"/>
    <x v="0"/>
    <x v="0"/>
    <x v="0"/>
    <n v="2001"/>
    <x v="0"/>
    <n v="20011"/>
    <s v="CORPORATIVO (Administrativo)"/>
    <x v="1"/>
    <x v="3"/>
    <x v="0"/>
    <x v="0"/>
    <x v="3"/>
    <x v="3"/>
  </r>
  <r>
    <x v="8"/>
    <s v="ITAU UNIBANCO S.A."/>
    <x v="8"/>
    <d v="2024-05-07T00:00:00"/>
    <d v="2024-05-07T00:00:00"/>
    <s v="'20240507011-TAR"/>
    <s v="1 | 1"/>
    <x v="2"/>
    <x v="0"/>
    <n v="-118"/>
    <x v="3"/>
    <x v="3"/>
    <s v="Gerado por conciliacao automatica TAR RENOVACAO LIS PJ"/>
    <x v="0"/>
    <x v="0"/>
    <x v="0"/>
    <n v="2001"/>
    <x v="0"/>
    <n v="20011"/>
    <s v="CORPORATIVO (Administrativo)"/>
    <x v="1"/>
    <x v="3"/>
    <x v="0"/>
    <x v="0"/>
    <x v="3"/>
    <x v="3"/>
  </r>
  <r>
    <x v="8"/>
    <s v="ITAU UNIBANCO S.A."/>
    <x v="8"/>
    <d v="2024-05-10T00:00:00"/>
    <d v="2024-05-10T00:00:00"/>
    <s v="'20240510008-TAR"/>
    <s v="1 | 1"/>
    <x v="2"/>
    <x v="0"/>
    <n v="-0.9"/>
    <x v="3"/>
    <x v="3"/>
    <s v="Gerado por conciliacao automatica TAR C/C SISPAG"/>
    <x v="0"/>
    <x v="0"/>
    <x v="0"/>
    <n v="2001"/>
    <x v="0"/>
    <n v="20011"/>
    <s v="CORPORATIVO (Administrativo)"/>
    <x v="1"/>
    <x v="3"/>
    <x v="0"/>
    <x v="0"/>
    <x v="3"/>
    <x v="3"/>
  </r>
  <r>
    <x v="8"/>
    <s v="ITAU UNIBANCO S.A."/>
    <x v="8"/>
    <d v="2024-05-13T00:00:00"/>
    <d v="2024-05-13T00:00:00"/>
    <s v="'20240513005-TAR"/>
    <s v="1 | 1"/>
    <x v="2"/>
    <x v="0"/>
    <n v="-0.9"/>
    <x v="3"/>
    <x v="3"/>
    <s v="Gerado por conciliacao automatica TAR C/C SISPAG"/>
    <x v="0"/>
    <x v="0"/>
    <x v="0"/>
    <n v="2001"/>
    <x v="0"/>
    <n v="20011"/>
    <s v="CORPORATIVO (Administrativo)"/>
    <x v="1"/>
    <x v="3"/>
    <x v="0"/>
    <x v="0"/>
    <x v="3"/>
    <x v="3"/>
  </r>
  <r>
    <x v="8"/>
    <s v="ITAU UNIBANCO S.A."/>
    <x v="8"/>
    <d v="2024-05-15T00:00:00"/>
    <d v="2024-05-15T00:00:00"/>
    <s v="'20240515002-TAR"/>
    <s v="1 | 1"/>
    <x v="2"/>
    <x v="0"/>
    <n v="-0.9"/>
    <x v="3"/>
    <x v="3"/>
    <s v="Gerado por conciliacao automatica TAR C/C SISPAG"/>
    <x v="0"/>
    <x v="0"/>
    <x v="0"/>
    <n v="2001"/>
    <x v="0"/>
    <n v="20011"/>
    <s v="CORPORATIVO (Administrativo)"/>
    <x v="1"/>
    <x v="3"/>
    <x v="0"/>
    <x v="0"/>
    <x v="3"/>
    <x v="3"/>
  </r>
  <r>
    <x v="8"/>
    <s v="ITAU UNIBANCO S.A."/>
    <x v="8"/>
    <d v="2024-05-27T00:00:00"/>
    <d v="2024-05-27T00:00:00"/>
    <s v="'20240527020-TAR"/>
    <s v="1 | 1"/>
    <x v="2"/>
    <x v="0"/>
    <n v="-26.6"/>
    <x v="3"/>
    <x v="3"/>
    <s v="Gerado por conciliacao automatica TAR SISPAG TIT OUTRO BCO"/>
    <x v="0"/>
    <x v="0"/>
    <x v="0"/>
    <n v="2001"/>
    <x v="0"/>
    <n v="20011"/>
    <s v="CORPORATIVO (Administrativo)"/>
    <x v="1"/>
    <x v="3"/>
    <x v="0"/>
    <x v="0"/>
    <x v="3"/>
    <x v="3"/>
  </r>
  <r>
    <x v="8"/>
    <s v="ITAU UNIBANCO S.A."/>
    <x v="8"/>
    <d v="2024-05-29T00:00:00"/>
    <d v="2024-05-29T00:00:00"/>
    <s v="'20240529004-TAR"/>
    <s v="1 | 1"/>
    <x v="2"/>
    <x v="0"/>
    <n v="-2.8"/>
    <x v="3"/>
    <x v="3"/>
    <s v="Gerado por conciliacao automatica TAR SISPAG TIT OUTRO BCO"/>
    <x v="0"/>
    <x v="0"/>
    <x v="0"/>
    <n v="2001"/>
    <x v="0"/>
    <n v="20011"/>
    <s v="CORPORATIVO (Administrativo)"/>
    <x v="1"/>
    <x v="3"/>
    <x v="0"/>
    <x v="0"/>
    <x v="3"/>
    <x v="3"/>
  </r>
  <r>
    <x v="8"/>
    <s v="ITAU UNIBANCO S.A."/>
    <x v="8"/>
    <d v="2024-05-29T00:00:00"/>
    <d v="2024-05-29T00:00:00"/>
    <s v="'20240529005-TAR"/>
    <s v="1 | 1"/>
    <x v="2"/>
    <x v="0"/>
    <n v="-0.9"/>
    <x v="3"/>
    <x v="3"/>
    <s v="Gerado por conciliacao automatica TAR C/C SISPAG"/>
    <x v="0"/>
    <x v="0"/>
    <x v="0"/>
    <n v="2001"/>
    <x v="0"/>
    <n v="20011"/>
    <s v="CORPORATIVO (Administrativo)"/>
    <x v="1"/>
    <x v="3"/>
    <x v="0"/>
    <x v="0"/>
    <x v="3"/>
    <x v="3"/>
  </r>
  <r>
    <x v="8"/>
    <s v="ITAU UNIBANCO S.A."/>
    <x v="9"/>
    <d v="2024-06-04T00:00:00"/>
    <d v="2024-06-04T00:00:00"/>
    <s v="'20240604014-TAR"/>
    <s v="1 | 1"/>
    <x v="2"/>
    <x v="0"/>
    <n v="-18.2"/>
    <x v="3"/>
    <x v="3"/>
    <s v="Gerado por conciliacao automatica TAR SISPAG TIT OUTRO BCO"/>
    <x v="0"/>
    <x v="0"/>
    <x v="0"/>
    <n v="2001"/>
    <x v="0"/>
    <n v="20011"/>
    <s v="CORPORATIVO (Administrativo)"/>
    <x v="1"/>
    <x v="3"/>
    <x v="0"/>
    <x v="0"/>
    <x v="3"/>
    <x v="3"/>
  </r>
  <r>
    <x v="8"/>
    <s v="ITAU UNIBANCO S.A."/>
    <x v="9"/>
    <d v="2024-06-04T00:00:00"/>
    <d v="2024-06-04T00:00:00"/>
    <s v="'20240604016-TAR"/>
    <s v="1 | 1"/>
    <x v="2"/>
    <x v="0"/>
    <n v="-385"/>
    <x v="3"/>
    <x v="3"/>
    <s v="Gerado por conciliacao automatica TAR CTA EMP MENSAL 05/24"/>
    <x v="0"/>
    <x v="0"/>
    <x v="0"/>
    <n v="2001"/>
    <x v="0"/>
    <n v="20011"/>
    <s v="CORPORATIVO (Administrativo)"/>
    <x v="1"/>
    <x v="3"/>
    <x v="0"/>
    <x v="0"/>
    <x v="3"/>
    <x v="3"/>
  </r>
  <r>
    <x v="8"/>
    <s v="ITAU UNIBANCO S.A."/>
    <x v="9"/>
    <d v="2024-06-06T00:00:00"/>
    <d v="2024-06-06T00:00:00"/>
    <s v="'20240606002-TAR"/>
    <s v="1 | 1"/>
    <x v="2"/>
    <x v="0"/>
    <n v="-0.9"/>
    <x v="3"/>
    <x v="3"/>
    <s v="Gerado por conciliacao automatica TAR C/C SISPAG"/>
    <x v="0"/>
    <x v="0"/>
    <x v="0"/>
    <n v="2001"/>
    <x v="0"/>
    <n v="20011"/>
    <s v="CORPORATIVO (Administrativo)"/>
    <x v="1"/>
    <x v="3"/>
    <x v="0"/>
    <x v="0"/>
    <x v="3"/>
    <x v="3"/>
  </r>
  <r>
    <x v="8"/>
    <s v="ITAU UNIBANCO S.A."/>
    <x v="9"/>
    <d v="2024-06-06T00:00:00"/>
    <d v="2024-06-06T00:00:00"/>
    <s v="'20240606004-TAR"/>
    <s v="1 | 1"/>
    <x v="2"/>
    <x v="0"/>
    <n v="-118"/>
    <x v="3"/>
    <x v="3"/>
    <s v="Gerado por conciliacao automatica TAR RENOVACAO LIS PJ"/>
    <x v="0"/>
    <x v="0"/>
    <x v="0"/>
    <n v="2001"/>
    <x v="0"/>
    <n v="20011"/>
    <s v="CORPORATIVO (Administrativo)"/>
    <x v="1"/>
    <x v="3"/>
    <x v="0"/>
    <x v="0"/>
    <x v="3"/>
    <x v="3"/>
  </r>
  <r>
    <x v="8"/>
    <s v="ITAU UNIBANCO S.A."/>
    <x v="9"/>
    <d v="2024-06-11T00:00:00"/>
    <d v="2024-06-11T00:00:00"/>
    <s v="'20240611003-TAR"/>
    <s v="1 | 1"/>
    <x v="2"/>
    <x v="0"/>
    <n v="-2.8"/>
    <x v="3"/>
    <x v="3"/>
    <s v="Gerado por conciliacao automatica TAR SISPAG TIT OUTRO BCO"/>
    <x v="0"/>
    <x v="0"/>
    <x v="0"/>
    <n v="2001"/>
    <x v="0"/>
    <n v="20011"/>
    <s v="CORPORATIVO (Administrativo)"/>
    <x v="1"/>
    <x v="3"/>
    <x v="0"/>
    <x v="0"/>
    <x v="3"/>
    <x v="3"/>
  </r>
  <r>
    <x v="8"/>
    <s v="ITAU UNIBANCO S.A."/>
    <x v="9"/>
    <d v="2024-06-12T00:00:00"/>
    <d v="2024-06-12T00:00:00"/>
    <s v="'20240612018-TAR"/>
    <s v="1 | 1"/>
    <x v="2"/>
    <x v="0"/>
    <n v="-23.8"/>
    <x v="3"/>
    <x v="3"/>
    <s v="Gerado por conciliacao automatica TAR SISPAG TIT OUTRO BCO"/>
    <x v="0"/>
    <x v="0"/>
    <x v="0"/>
    <n v="2001"/>
    <x v="0"/>
    <n v="20011"/>
    <s v="CORPORATIVO (Administrativo)"/>
    <x v="1"/>
    <x v="3"/>
    <x v="0"/>
    <x v="0"/>
    <x v="3"/>
    <x v="3"/>
  </r>
  <r>
    <x v="8"/>
    <s v="ITAU UNIBANCO S.A."/>
    <x v="9"/>
    <d v="2024-06-13T00:00:00"/>
    <d v="2024-06-13T00:00:00"/>
    <s v="'20240613015-TAR"/>
    <s v="1 | 1"/>
    <x v="2"/>
    <x v="0"/>
    <n v="-18.2"/>
    <x v="3"/>
    <x v="3"/>
    <s v="Gerado por conciliacao automatica TAR SISPAG TIT OUTRO BCO"/>
    <x v="0"/>
    <x v="0"/>
    <x v="0"/>
    <n v="2001"/>
    <x v="0"/>
    <n v="20011"/>
    <s v="CORPORATIVO (Administrativo)"/>
    <x v="1"/>
    <x v="3"/>
    <x v="0"/>
    <x v="0"/>
    <x v="3"/>
    <x v="3"/>
  </r>
  <r>
    <x v="8"/>
    <s v="ITAU UNIBANCO S.A."/>
    <x v="9"/>
    <d v="2024-06-13T00:00:00"/>
    <d v="2024-06-13T00:00:00"/>
    <s v="'20240613016-TAR"/>
    <s v="1 | 1"/>
    <x v="2"/>
    <x v="0"/>
    <n v="-0.9"/>
    <x v="3"/>
    <x v="3"/>
    <s v="Gerado por conciliacao automatica TAR C/C SISPAG"/>
    <x v="0"/>
    <x v="0"/>
    <x v="0"/>
    <n v="2001"/>
    <x v="0"/>
    <n v="20011"/>
    <s v="CORPORATIVO (Administrativo)"/>
    <x v="1"/>
    <x v="3"/>
    <x v="0"/>
    <x v="0"/>
    <x v="3"/>
    <x v="3"/>
  </r>
  <r>
    <x v="8"/>
    <s v="ITAU UNIBANCO S.A."/>
    <x v="10"/>
    <d v="2024-07-02T00:00:00"/>
    <d v="2024-07-02T00:00:00"/>
    <s v="'20240702001-TAR"/>
    <s v="1 | 1"/>
    <x v="2"/>
    <x v="0"/>
    <n v="-385"/>
    <x v="3"/>
    <x v="3"/>
    <s v="Gerado por conciliacao automatica TAR CTA EMP MENSAL 06/24"/>
    <x v="0"/>
    <x v="0"/>
    <x v="0"/>
    <n v="2001"/>
    <x v="0"/>
    <n v="20011"/>
    <s v="CORPORATIVO (Administrativo)"/>
    <x v="1"/>
    <x v="4"/>
    <x v="0"/>
    <x v="0"/>
    <x v="3"/>
    <x v="3"/>
  </r>
  <r>
    <x v="8"/>
    <s v="ITAU UNIBANCO S.A."/>
    <x v="10"/>
    <d v="2024-07-05T00:00:00"/>
    <d v="2024-07-05T00:00:00"/>
    <s v="'20240705002-TAR"/>
    <s v="1 | 1"/>
    <x v="2"/>
    <x v="0"/>
    <n v="-0.9"/>
    <x v="3"/>
    <x v="3"/>
    <s v="Gerado por conciliacao automatica TAR C/C SISPAG"/>
    <x v="0"/>
    <x v="0"/>
    <x v="0"/>
    <n v="2001"/>
    <x v="0"/>
    <n v="20011"/>
    <s v="CORPORATIVO (Administrativo)"/>
    <x v="1"/>
    <x v="4"/>
    <x v="0"/>
    <x v="0"/>
    <x v="3"/>
    <x v="3"/>
  </r>
  <r>
    <x v="8"/>
    <s v="ITAU UNIBANCO S.A."/>
    <x v="10"/>
    <d v="2024-07-08T00:00:00"/>
    <d v="2024-07-08T00:00:00"/>
    <s v="'20240708001-TAR"/>
    <s v="1 | 1"/>
    <x v="2"/>
    <x v="0"/>
    <n v="-118"/>
    <x v="3"/>
    <x v="3"/>
    <s v="Gerado por conciliacao automatica TARIFA LIMITE DA CONTA"/>
    <x v="0"/>
    <x v="0"/>
    <x v="0"/>
    <n v="2001"/>
    <x v="0"/>
    <n v="20011"/>
    <s v="CORPORATIVO (Administrativo)"/>
    <x v="1"/>
    <x v="4"/>
    <x v="0"/>
    <x v="0"/>
    <x v="3"/>
    <x v="3"/>
  </r>
  <r>
    <x v="8"/>
    <s v="ITAU UNIBANCO S.A."/>
    <x v="10"/>
    <d v="2024-07-15T00:00:00"/>
    <d v="2024-07-15T00:00:00"/>
    <s v="'20240715002-TAR"/>
    <s v="1 | 1"/>
    <x v="2"/>
    <x v="0"/>
    <n v="-0.9"/>
    <x v="3"/>
    <x v="3"/>
    <s v="Gerado por conciliacao automatica TAR C/C SISPAG"/>
    <x v="0"/>
    <x v="0"/>
    <x v="0"/>
    <n v="2001"/>
    <x v="0"/>
    <n v="20011"/>
    <s v="CORPORATIVO (Administrativo)"/>
    <x v="1"/>
    <x v="4"/>
    <x v="0"/>
    <x v="0"/>
    <x v="3"/>
    <x v="3"/>
  </r>
  <r>
    <x v="8"/>
    <s v="ITAU UNIBANCO S.A."/>
    <x v="10"/>
    <d v="2024-07-16T00:00:00"/>
    <d v="2024-07-16T00:00:00"/>
    <s v="'20240716003-TAR"/>
    <s v="1 | 1"/>
    <x v="2"/>
    <x v="0"/>
    <n v="-2.8"/>
    <x v="3"/>
    <x v="3"/>
    <s v="Gerado por conciliacao automatica TAR SISPAG TIT OUTRO BCO"/>
    <x v="0"/>
    <x v="0"/>
    <x v="0"/>
    <n v="2001"/>
    <x v="0"/>
    <n v="20011"/>
    <s v="CORPORATIVO (Administrativo)"/>
    <x v="1"/>
    <x v="4"/>
    <x v="0"/>
    <x v="0"/>
    <x v="3"/>
    <x v="3"/>
  </r>
  <r>
    <x v="8"/>
    <s v="ITAU UNIBANCO S.A."/>
    <x v="11"/>
    <d v="2024-08-01T00:00:00"/>
    <d v="2024-08-01T00:00:00"/>
    <s v="'20240801003-TAR"/>
    <s v="1 | 1"/>
    <x v="2"/>
    <x v="0"/>
    <n v="-2.8"/>
    <x v="3"/>
    <x v="3"/>
    <s v="Gerado por conciliacao automatica TAR SISPAG TIT OUTRO BCO"/>
    <x v="0"/>
    <x v="0"/>
    <x v="0"/>
    <n v="2001"/>
    <x v="0"/>
    <n v="20011"/>
    <s v="CORPORATIVO (Administrativo)"/>
    <x v="1"/>
    <x v="4"/>
    <x v="0"/>
    <x v="0"/>
    <x v="3"/>
    <x v="3"/>
  </r>
  <r>
    <x v="8"/>
    <s v="ITAU UNIBANCO S.A."/>
    <x v="11"/>
    <d v="2024-08-02T00:00:00"/>
    <d v="2024-08-02T00:00:00"/>
    <s v="'20240802002-TAR"/>
    <s v="1 | 1"/>
    <x v="2"/>
    <x v="0"/>
    <n v="-385"/>
    <x v="3"/>
    <x v="3"/>
    <s v="Gerado por conciliacao automatica TAR CTA EMP MENSAL 07/24"/>
    <x v="0"/>
    <x v="0"/>
    <x v="0"/>
    <n v="2001"/>
    <x v="0"/>
    <n v="20011"/>
    <s v="CORPORATIVO (Administrativo)"/>
    <x v="1"/>
    <x v="4"/>
    <x v="0"/>
    <x v="0"/>
    <x v="3"/>
    <x v="3"/>
  </r>
  <r>
    <x v="8"/>
    <s v="ITAU UNIBANCO S.A."/>
    <x v="11"/>
    <d v="2024-08-06T00:00:00"/>
    <d v="2024-08-06T00:00:00"/>
    <s v="'1031208"/>
    <s v="1 | 1"/>
    <x v="2"/>
    <x v="0"/>
    <n v="-0.9"/>
    <x v="3"/>
    <x v="3"/>
    <s v="Gerado por conciliacao automatica TAR SISPAG TIT OUTRO BCO"/>
    <x v="0"/>
    <x v="0"/>
    <x v="0"/>
    <n v="2001"/>
    <x v="0"/>
    <n v="20011"/>
    <s v="CORPORATIVO (Administrativo)"/>
    <x v="1"/>
    <x v="4"/>
    <x v="0"/>
    <x v="0"/>
    <x v="3"/>
    <x v="3"/>
  </r>
  <r>
    <x v="8"/>
    <s v="ITAU UNIBANCO S.A."/>
    <x v="11"/>
    <d v="2024-08-06T00:00:00"/>
    <d v="2024-08-06T00:00:00"/>
    <s v="'20240806004-TAR"/>
    <s v="1 | 1"/>
    <x v="2"/>
    <x v="0"/>
    <n v="-118"/>
    <x v="3"/>
    <x v="3"/>
    <s v="Gerado por conciliacao automatica TARIFA LIMITE DA CONTA"/>
    <x v="0"/>
    <x v="0"/>
    <x v="0"/>
    <n v="2001"/>
    <x v="0"/>
    <n v="20011"/>
    <s v="CORPORATIVO (Administrativo)"/>
    <x v="1"/>
    <x v="4"/>
    <x v="0"/>
    <x v="0"/>
    <x v="3"/>
    <x v="3"/>
  </r>
  <r>
    <x v="8"/>
    <s v="ITAU UNIBANCO S.A."/>
    <x v="11"/>
    <d v="2024-08-13T00:00:00"/>
    <d v="2024-08-13T00:00:00"/>
    <s v="'20240813002-TAR"/>
    <s v="1 | 1"/>
    <x v="2"/>
    <x v="0"/>
    <n v="-0.9"/>
    <x v="3"/>
    <x v="3"/>
    <s v="Gerado por conciliacao automatica TAR C/C SISPAG"/>
    <x v="0"/>
    <x v="0"/>
    <x v="0"/>
    <n v="2001"/>
    <x v="0"/>
    <n v="20011"/>
    <s v="CORPORATIVO (Administrativo)"/>
    <x v="1"/>
    <x v="4"/>
    <x v="0"/>
    <x v="0"/>
    <x v="3"/>
    <x v="3"/>
  </r>
  <r>
    <x v="8"/>
    <s v="ITAU UNIBANCO S.A."/>
    <x v="11"/>
    <d v="2024-08-16T00:00:00"/>
    <d v="2024-08-16T00:00:00"/>
    <s v="'20240816002-TAR"/>
    <s v="1 | 1"/>
    <x v="2"/>
    <x v="0"/>
    <n v="-1.4"/>
    <x v="3"/>
    <x v="3"/>
    <s v="Gerado por conciliacao automatica TAR SISPAG TIT OUTRO BCO"/>
    <x v="0"/>
    <x v="0"/>
    <x v="0"/>
    <n v="2001"/>
    <x v="0"/>
    <n v="20011"/>
    <s v="CORPORATIVO (Administrativo)"/>
    <x v="1"/>
    <x v="4"/>
    <x v="0"/>
    <x v="0"/>
    <x v="3"/>
    <x v="3"/>
  </r>
  <r>
    <x v="8"/>
    <s v="ITAU UNIBANCO S.A."/>
    <x v="12"/>
    <d v="2024-09-03T00:00:00"/>
    <d v="2024-09-03T00:00:00"/>
    <s v="'20240903001-TAR"/>
    <s v="1 | 1"/>
    <x v="2"/>
    <x v="0"/>
    <n v="-385"/>
    <x v="3"/>
    <x v="3"/>
    <s v="Gerado por conciliacao automatica TAR CTA EMP MENSAL 08/24"/>
    <x v="0"/>
    <x v="0"/>
    <x v="0"/>
    <n v="2001"/>
    <x v="0"/>
    <n v="20011"/>
    <s v="CORPORATIVO (Administrativo)"/>
    <x v="1"/>
    <x v="4"/>
    <x v="0"/>
    <x v="0"/>
    <x v="3"/>
    <x v="3"/>
  </r>
  <r>
    <x v="8"/>
    <s v="ITAU UNIBANCO S.A."/>
    <x v="12"/>
    <d v="2024-09-06T00:00:00"/>
    <d v="2024-09-06T00:00:00"/>
    <s v="'20240906002-TAR"/>
    <s v="1 | 1"/>
    <x v="2"/>
    <x v="0"/>
    <n v="-0.9"/>
    <x v="3"/>
    <x v="3"/>
    <s v="Gerado por conciliacao automatica TAR C/C SISPAG"/>
    <x v="0"/>
    <x v="0"/>
    <x v="0"/>
    <n v="2001"/>
    <x v="0"/>
    <n v="20011"/>
    <s v="CORPORATIVO (Administrativo)"/>
    <x v="1"/>
    <x v="4"/>
    <x v="0"/>
    <x v="0"/>
    <x v="3"/>
    <x v="3"/>
  </r>
  <r>
    <x v="8"/>
    <s v="ITAU UNIBANCO S.A."/>
    <x v="12"/>
    <d v="2024-09-06T00:00:00"/>
    <d v="2024-09-06T00:00:00"/>
    <s v="'20240906004-TAR"/>
    <s v="1 | 1"/>
    <x v="2"/>
    <x v="0"/>
    <n v="-118"/>
    <x v="3"/>
    <x v="3"/>
    <s v="Gerado por conciliacao automatica TARIFA LIMITE DA CONTA"/>
    <x v="0"/>
    <x v="0"/>
    <x v="0"/>
    <n v="2001"/>
    <x v="0"/>
    <n v="20011"/>
    <s v="CORPORATIVO (Administrativo)"/>
    <x v="1"/>
    <x v="4"/>
    <x v="0"/>
    <x v="0"/>
    <x v="3"/>
    <x v="3"/>
  </r>
  <r>
    <x v="8"/>
    <s v="ITAU UNIBANCO S.A."/>
    <x v="12"/>
    <d v="2024-09-13T00:00:00"/>
    <d v="2024-09-13T00:00:00"/>
    <s v="'20240913002-TAR"/>
    <s v="1 | 1"/>
    <x v="2"/>
    <x v="0"/>
    <n v="-0.9"/>
    <x v="3"/>
    <x v="3"/>
    <s v="Gerado por conciliacao automatica TAR C/C SISPAG"/>
    <x v="0"/>
    <x v="0"/>
    <x v="0"/>
    <n v="2001"/>
    <x v="0"/>
    <n v="20011"/>
    <s v="CORPORATIVO (Administrativo)"/>
    <x v="1"/>
    <x v="4"/>
    <x v="0"/>
    <x v="0"/>
    <x v="3"/>
    <x v="3"/>
  </r>
  <r>
    <x v="8"/>
    <s v="ITAU UNIBANCO S.A."/>
    <x v="12"/>
    <d v="2024-09-24T00:00:00"/>
    <d v="2024-09-24T00:00:00"/>
    <s v="'20240924002-TAR"/>
    <s v="1 | 1"/>
    <x v="2"/>
    <x v="0"/>
    <n v="-1.4"/>
    <x v="3"/>
    <x v="3"/>
    <s v="Gerado por conciliacao automatica TAR SISPAG TIT OUTRO BCO"/>
    <x v="0"/>
    <x v="0"/>
    <x v="0"/>
    <n v="2001"/>
    <x v="0"/>
    <n v="20011"/>
    <s v="CORPORATIVO (Administrativo)"/>
    <x v="1"/>
    <x v="4"/>
    <x v="0"/>
    <x v="0"/>
    <x v="3"/>
    <x v="3"/>
  </r>
  <r>
    <x v="8"/>
    <s v="ITAU UNIBANCO S.A."/>
    <x v="13"/>
    <d v="2024-10-02T00:00:00"/>
    <d v="2024-10-02T00:00:00"/>
    <s v="'20241002001-TAR"/>
    <s v="1 | 1"/>
    <x v="2"/>
    <x v="0"/>
    <n v="-385"/>
    <x v="3"/>
    <x v="3"/>
    <s v="Gerado por conciliacao automatica TAR CTA EMP MENSAL 09/24"/>
    <x v="0"/>
    <x v="0"/>
    <x v="0"/>
    <n v="2001"/>
    <x v="0"/>
    <n v="20011"/>
    <s v="CORPORATIVO (Administrativo)"/>
    <x v="1"/>
    <x v="0"/>
    <x v="0"/>
    <x v="0"/>
    <x v="3"/>
    <x v="3"/>
  </r>
  <r>
    <x v="8"/>
    <s v="ITAU UNIBANCO S.A."/>
    <x v="13"/>
    <d v="2024-10-04T00:00:00"/>
    <d v="2024-10-04T00:00:00"/>
    <s v="'20241004002-TAR"/>
    <s v="1 | 1"/>
    <x v="2"/>
    <x v="0"/>
    <n v="-0.9"/>
    <x v="3"/>
    <x v="3"/>
    <s v="Gerado por conciliacao automatica TAR C/C SISPAG"/>
    <x v="0"/>
    <x v="0"/>
    <x v="0"/>
    <n v="2001"/>
    <x v="0"/>
    <n v="20011"/>
    <s v="CORPORATIVO (Administrativo)"/>
    <x v="1"/>
    <x v="0"/>
    <x v="0"/>
    <x v="0"/>
    <x v="3"/>
    <x v="3"/>
  </r>
  <r>
    <x v="8"/>
    <s v="ITAU UNIBANCO S.A."/>
    <x v="13"/>
    <d v="2024-10-08T00:00:00"/>
    <d v="2024-10-08T00:00:00"/>
    <s v="'20241008001-TAR"/>
    <s v="1 | 1"/>
    <x v="2"/>
    <x v="0"/>
    <n v="-118"/>
    <x v="3"/>
    <x v="3"/>
    <s v="Gerado por conciliacao automatica TARIFA LIMITE DA CONTA"/>
    <x v="0"/>
    <x v="0"/>
    <x v="0"/>
    <n v="2001"/>
    <x v="0"/>
    <n v="20011"/>
    <s v="CORPORATIVO (Administrativo)"/>
    <x v="1"/>
    <x v="0"/>
    <x v="0"/>
    <x v="0"/>
    <x v="3"/>
    <x v="3"/>
  </r>
  <r>
    <x v="8"/>
    <s v="ITAU UNIBANCO S.A."/>
    <x v="13"/>
    <d v="2024-10-28T00:00:00"/>
    <d v="2024-10-28T00:00:00"/>
    <s v="'20241028002-TAR"/>
    <s v="1 | 1"/>
    <x v="2"/>
    <x v="0"/>
    <n v="-0.9"/>
    <x v="3"/>
    <x v="3"/>
    <s v="Gerado por conciliacao automatica TAR C/C SISPAG"/>
    <x v="0"/>
    <x v="0"/>
    <x v="0"/>
    <n v="2001"/>
    <x v="0"/>
    <n v="20011"/>
    <s v="CORPORATIVO (Administrativo)"/>
    <x v="1"/>
    <x v="0"/>
    <x v="0"/>
    <x v="0"/>
    <x v="3"/>
    <x v="3"/>
  </r>
  <r>
    <x v="8"/>
    <s v="ITAU UNIBANCO S.A."/>
    <x v="13"/>
    <d v="2024-10-29T00:00:00"/>
    <d v="2024-10-29T00:00:00"/>
    <s v="'20241029004-TAR"/>
    <s v="1 | 1"/>
    <x v="2"/>
    <x v="0"/>
    <n v="-4.2"/>
    <x v="3"/>
    <x v="3"/>
    <s v="Gerado por conciliacao automatica TAR SISPAG TIT OUTRO BCO"/>
    <x v="0"/>
    <x v="0"/>
    <x v="0"/>
    <n v="2001"/>
    <x v="0"/>
    <n v="20011"/>
    <s v="CORPORATIVO (Administrativo)"/>
    <x v="1"/>
    <x v="0"/>
    <x v="0"/>
    <x v="0"/>
    <x v="3"/>
    <x v="3"/>
  </r>
  <r>
    <x v="8"/>
    <s v="ITAU UNIBANCO S.A."/>
    <x v="14"/>
    <d v="2024-11-04T00:00:00"/>
    <d v="2024-11-04T00:00:00"/>
    <s v="'20241104002-TAR"/>
    <s v="1 | 1"/>
    <x v="2"/>
    <x v="0"/>
    <n v="-1.4"/>
    <x v="3"/>
    <x v="3"/>
    <s v="Gerado por conciliacao automatica TAR SISPAG TIT OUTRO BCO"/>
    <x v="0"/>
    <x v="0"/>
    <x v="0"/>
    <n v="2001"/>
    <x v="0"/>
    <n v="20011"/>
    <s v="CORPORATIVO (Administrativo)"/>
    <x v="1"/>
    <x v="0"/>
    <x v="0"/>
    <x v="0"/>
    <x v="3"/>
    <x v="3"/>
  </r>
  <r>
    <x v="8"/>
    <s v="ITAU UNIBANCO S.A."/>
    <x v="14"/>
    <d v="2024-11-04T00:00:00"/>
    <d v="2024-11-04T00:00:00"/>
    <s v="'20241104004-TAR"/>
    <s v="1 | 1"/>
    <x v="2"/>
    <x v="0"/>
    <n v="-385"/>
    <x v="3"/>
    <x v="3"/>
    <s v="Gerado por conciliacao automatica TAR CTA EMP MENSAL 10/24"/>
    <x v="0"/>
    <x v="0"/>
    <x v="0"/>
    <n v="2001"/>
    <x v="0"/>
    <n v="20011"/>
    <s v="CORPORATIVO (Administrativo)"/>
    <x v="1"/>
    <x v="0"/>
    <x v="0"/>
    <x v="0"/>
    <x v="3"/>
    <x v="3"/>
  </r>
  <r>
    <x v="8"/>
    <s v="ITAU UNIBANCO S.A."/>
    <x v="14"/>
    <d v="2024-11-06T00:00:00"/>
    <d v="2024-11-06T00:00:00"/>
    <s v="'20241106001-TAR"/>
    <s v="1 | 1"/>
    <x v="2"/>
    <x v="0"/>
    <n v="-118"/>
    <x v="3"/>
    <x v="3"/>
    <s v="Gerado por conciliacao automatica TARIFA LIMITE DA CONTA"/>
    <x v="0"/>
    <x v="0"/>
    <x v="0"/>
    <n v="2001"/>
    <x v="0"/>
    <n v="20011"/>
    <s v="CORPORATIVO (Administrativo)"/>
    <x v="1"/>
    <x v="0"/>
    <x v="0"/>
    <x v="0"/>
    <x v="3"/>
    <x v="3"/>
  </r>
  <r>
    <x v="8"/>
    <s v="ITAU UNIBANCO S.A."/>
    <x v="14"/>
    <d v="2024-11-07T00:00:00"/>
    <d v="2024-11-07T00:00:00"/>
    <s v="'20241107002-TAR"/>
    <s v="1 | 1"/>
    <x v="2"/>
    <x v="0"/>
    <n v="-0.9"/>
    <x v="3"/>
    <x v="3"/>
    <s v="Gerado por conciliacao automatica TAR C/C SISPAG"/>
    <x v="0"/>
    <x v="0"/>
    <x v="0"/>
    <n v="2001"/>
    <x v="0"/>
    <n v="20011"/>
    <s v="CORPORATIVO (Administrativo)"/>
    <x v="1"/>
    <x v="0"/>
    <x v="0"/>
    <x v="0"/>
    <x v="3"/>
    <x v="3"/>
  </r>
  <r>
    <x v="8"/>
    <s v="ITAU UNIBANCO S.A."/>
    <x v="14"/>
    <d v="2024-11-08T00:00:00"/>
    <d v="2024-11-08T00:00:00"/>
    <s v="'20241108002-TAR"/>
    <s v="1 | 1"/>
    <x v="2"/>
    <x v="0"/>
    <n v="-1.4"/>
    <x v="3"/>
    <x v="3"/>
    <s v="Gerado por conciliacao automatica TAR SISPAG TIT OUTRO BCO"/>
    <x v="0"/>
    <x v="0"/>
    <x v="0"/>
    <n v="2001"/>
    <x v="0"/>
    <n v="20011"/>
    <s v="CORPORATIVO (Administrativo)"/>
    <x v="1"/>
    <x v="0"/>
    <x v="0"/>
    <x v="0"/>
    <x v="3"/>
    <x v="3"/>
  </r>
  <r>
    <x v="8"/>
    <s v="ITAU UNIBANCO S.A."/>
    <x v="14"/>
    <d v="2024-11-12T00:00:00"/>
    <d v="2024-11-12T00:00:00"/>
    <s v="'20241112002-TAR"/>
    <s v="1 | 1"/>
    <x v="2"/>
    <x v="0"/>
    <n v="-0.9"/>
    <x v="3"/>
    <x v="3"/>
    <s v="Gerado por conciliacao automatica TAR C/C SISPAG"/>
    <x v="0"/>
    <x v="0"/>
    <x v="0"/>
    <n v="2001"/>
    <x v="0"/>
    <n v="20011"/>
    <s v="CORPORATIVO (Administrativo)"/>
    <x v="1"/>
    <x v="0"/>
    <x v="0"/>
    <x v="0"/>
    <x v="3"/>
    <x v="3"/>
  </r>
  <r>
    <x v="8"/>
    <s v="ITAU UNIBANCO S.A."/>
    <x v="14"/>
    <d v="2024-11-22T00:00:00"/>
    <d v="2024-11-22T00:00:00"/>
    <s v="'20241122002-TAR"/>
    <s v="1 | 1"/>
    <x v="2"/>
    <x v="0"/>
    <n v="-0.9"/>
    <x v="3"/>
    <x v="3"/>
    <s v="Gerado por conciliacao automatica TAR C/C SISPAG"/>
    <x v="0"/>
    <x v="0"/>
    <x v="0"/>
    <n v="2001"/>
    <x v="0"/>
    <n v="20011"/>
    <s v="CORPORATIVO (Administrativo)"/>
    <x v="1"/>
    <x v="0"/>
    <x v="0"/>
    <x v="0"/>
    <x v="3"/>
    <x v="3"/>
  </r>
  <r>
    <x v="8"/>
    <s v="ITAU UNIBANCO S.A."/>
    <x v="0"/>
    <d v="2024-12-03T00:00:00"/>
    <d v="2024-12-03T00:00:00"/>
    <s v="'20241203001-TAR"/>
    <s v="1 | 1"/>
    <x v="2"/>
    <x v="0"/>
    <n v="-385"/>
    <x v="3"/>
    <x v="3"/>
    <s v="Gerado por conciliacao automatica TAR CTA EMP MENSAL 11/24"/>
    <x v="0"/>
    <x v="0"/>
    <x v="0"/>
    <n v="2001"/>
    <x v="0"/>
    <n v="20011"/>
    <s v="CORPORATIVO (Administrativo)"/>
    <x v="1"/>
    <x v="0"/>
    <x v="0"/>
    <x v="0"/>
    <x v="3"/>
    <x v="3"/>
  </r>
  <r>
    <x v="8"/>
    <s v="ITAU UNIBANCO S.A."/>
    <x v="0"/>
    <d v="2024-12-06T00:00:00"/>
    <d v="2024-12-06T00:00:00"/>
    <s v="'20241206002-TAR"/>
    <s v="1 | 1"/>
    <x v="2"/>
    <x v="0"/>
    <n v="-0.9"/>
    <x v="3"/>
    <x v="3"/>
    <s v="Gerado por conciliacao automatica TAR C/C SISPAG"/>
    <x v="0"/>
    <x v="0"/>
    <x v="0"/>
    <n v="2001"/>
    <x v="0"/>
    <n v="20011"/>
    <s v="CORPORATIVO (Administrativo)"/>
    <x v="1"/>
    <x v="0"/>
    <x v="0"/>
    <x v="0"/>
    <x v="3"/>
    <x v="3"/>
  </r>
  <r>
    <x v="8"/>
    <s v="ITAU UNIBANCO S.A."/>
    <x v="0"/>
    <d v="2024-12-06T00:00:00"/>
    <d v="2024-12-06T00:00:00"/>
    <s v="'20241206004-TAR"/>
    <s v="1 | 1"/>
    <x v="2"/>
    <x v="0"/>
    <n v="-118"/>
    <x v="3"/>
    <x v="3"/>
    <s v="Gerado por conciliacao automatica TARIFA LIMITE DA CONTA"/>
    <x v="0"/>
    <x v="0"/>
    <x v="0"/>
    <n v="2001"/>
    <x v="0"/>
    <n v="20011"/>
    <s v="CORPORATIVO (Administrativo)"/>
    <x v="1"/>
    <x v="0"/>
    <x v="0"/>
    <x v="0"/>
    <x v="3"/>
    <x v="3"/>
  </r>
  <r>
    <x v="8"/>
    <s v="ITAU UNIBANCO S.A."/>
    <x v="0"/>
    <d v="2024-12-12T00:00:00"/>
    <d v="2024-12-12T00:00:00"/>
    <s v="'20241212003-TAR"/>
    <s v="1 | 1"/>
    <x v="2"/>
    <x v="0"/>
    <n v="-0.9"/>
    <x v="3"/>
    <x v="3"/>
    <s v="Gerado por conciliacao automatica TAR C/C SISPAG"/>
    <x v="0"/>
    <x v="0"/>
    <x v="0"/>
    <n v="2001"/>
    <x v="0"/>
    <n v="20011"/>
    <s v="CORPORATIVO (Administrativo)"/>
    <x v="1"/>
    <x v="0"/>
    <x v="0"/>
    <x v="0"/>
    <x v="3"/>
    <x v="3"/>
  </r>
  <r>
    <x v="8"/>
    <s v="ITAU UNIBANCO S.A."/>
    <x v="0"/>
    <d v="2024-12-12T00:00:00"/>
    <d v="2024-12-12T00:00:00"/>
    <s v="'20241212004-TAR"/>
    <s v="1 | 1"/>
    <x v="2"/>
    <x v="0"/>
    <n v="-0.9"/>
    <x v="3"/>
    <x v="3"/>
    <s v="Gerado por conciliacao automatica TAR C/C SISPAG"/>
    <x v="0"/>
    <x v="0"/>
    <x v="0"/>
    <n v="2001"/>
    <x v="0"/>
    <n v="20011"/>
    <s v="CORPORATIVO (Administrativo)"/>
    <x v="1"/>
    <x v="0"/>
    <x v="0"/>
    <x v="0"/>
    <x v="3"/>
    <x v="3"/>
  </r>
  <r>
    <x v="8"/>
    <s v="ITAU UNIBANCO S.A."/>
    <x v="0"/>
    <d v="2024-12-27T00:00:00"/>
    <d v="2024-12-27T00:00:00"/>
    <s v="'20241227002-TAR"/>
    <s v="1 | 1"/>
    <x v="2"/>
    <x v="0"/>
    <n v="-1.4"/>
    <x v="3"/>
    <x v="3"/>
    <s v="Gerado por conciliacao automatica TAR SISPAG TIT OUTRO BCO"/>
    <x v="0"/>
    <x v="0"/>
    <x v="0"/>
    <n v="2001"/>
    <x v="0"/>
    <n v="20011"/>
    <s v="CORPORATIVO (Administrativo)"/>
    <x v="1"/>
    <x v="0"/>
    <x v="0"/>
    <x v="0"/>
    <x v="3"/>
    <x v="3"/>
  </r>
  <r>
    <x v="8"/>
    <s v="ITAU UNIBANCO S.A."/>
    <x v="1"/>
    <d v="2025-01-03T00:00:00"/>
    <d v="2025-01-03T00:00:00"/>
    <s v="'1038690"/>
    <s v="1 | 1"/>
    <x v="2"/>
    <x v="0"/>
    <n v="-27.56"/>
    <x v="3"/>
    <x v="3"/>
    <s v="Gerado por conciliacao automatica TAR PIX PGTO TRANSF"/>
    <x v="0"/>
    <x v="0"/>
    <x v="0"/>
    <n v="2001"/>
    <x v="0"/>
    <n v="20017"/>
    <s v="CORPORATIVO (Comum)"/>
    <x v="1"/>
    <x v="1"/>
    <x v="0"/>
    <x v="0"/>
    <x v="3"/>
    <x v="3"/>
  </r>
  <r>
    <x v="8"/>
    <s v="ITAU UNIBANCO S.A."/>
    <x v="1"/>
    <d v="2025-01-03T00:00:00"/>
    <d v="2025-01-03T00:00:00"/>
    <s v="'20250103002-TAR"/>
    <s v="1 | 1"/>
    <x v="2"/>
    <x v="0"/>
    <n v="-385"/>
    <x v="3"/>
    <x v="3"/>
    <s v="Gerado por conciliacao automatica TAR CTA EMP MENSAL 12/24"/>
    <x v="0"/>
    <x v="0"/>
    <x v="0"/>
    <n v="2001"/>
    <x v="0"/>
    <n v="20011"/>
    <s v="CORPORATIVO (Administrativo)"/>
    <x v="1"/>
    <x v="1"/>
    <x v="0"/>
    <x v="0"/>
    <x v="3"/>
    <x v="3"/>
  </r>
  <r>
    <x v="8"/>
    <s v="ITAU UNIBANCO S.A."/>
    <x v="1"/>
    <d v="2025-01-06T00:00:00"/>
    <d v="2025-01-06T00:00:00"/>
    <s v="'1038819"/>
    <s v="1 | 1"/>
    <x v="2"/>
    <x v="0"/>
    <n v="-54.47"/>
    <x v="4"/>
    <x v="4"/>
    <s v="REF. A JUROS"/>
    <x v="0"/>
    <x v="0"/>
    <x v="0"/>
    <n v="2001"/>
    <x v="0"/>
    <n v="20011"/>
    <s v="CORPORATIVO (Administrativo)"/>
    <x v="1"/>
    <x v="1"/>
    <x v="0"/>
    <x v="0"/>
    <x v="3"/>
    <x v="3"/>
  </r>
  <r>
    <x v="8"/>
    <s v="ITAU UNIBANCO S.A."/>
    <x v="1"/>
    <d v="2025-01-07T00:00:00"/>
    <d v="2025-01-07T00:00:00"/>
    <s v="'20250107003-TAR"/>
    <s v="1 | 1"/>
    <x v="2"/>
    <x v="0"/>
    <n v="-118"/>
    <x v="3"/>
    <x v="3"/>
    <s v="Gerado por conciliacao automatica TARIFA LIMITE DA CONTA"/>
    <x v="0"/>
    <x v="0"/>
    <x v="0"/>
    <n v="2001"/>
    <x v="0"/>
    <n v="20011"/>
    <s v="CORPORATIVO (Administrativo)"/>
    <x v="1"/>
    <x v="1"/>
    <x v="0"/>
    <x v="0"/>
    <x v="3"/>
    <x v="3"/>
  </r>
  <r>
    <x v="8"/>
    <s v="ITAU UNIBANCO S.A."/>
    <x v="1"/>
    <d v="2025-01-08T00:00:00"/>
    <d v="2025-01-08T00:00:00"/>
    <s v="'20250108002-TAR"/>
    <s v="1 | 1"/>
    <x v="2"/>
    <x v="0"/>
    <n v="-1.4"/>
    <x v="3"/>
    <x v="3"/>
    <s v="Gerado por conciliacao automatica TAR SISPAG TIT OUTRO BCO"/>
    <x v="0"/>
    <x v="0"/>
    <x v="0"/>
    <n v="2001"/>
    <x v="0"/>
    <n v="20011"/>
    <s v="CORPORATIVO (Administrativo)"/>
    <x v="1"/>
    <x v="1"/>
    <x v="0"/>
    <x v="0"/>
    <x v="3"/>
    <x v="3"/>
  </r>
  <r>
    <x v="8"/>
    <s v="ITAU UNIBANCO S.A."/>
    <x v="1"/>
    <d v="2025-01-16T00:00:00"/>
    <d v="2025-01-16T00:00:00"/>
    <s v="'20250116002-TAR"/>
    <s v="1 | 1"/>
    <x v="2"/>
    <x v="0"/>
    <n v="-0.9"/>
    <x v="3"/>
    <x v="3"/>
    <s v="Gerado por conciliacao automatica TAR C/C SISPAG"/>
    <x v="0"/>
    <x v="0"/>
    <x v="0"/>
    <n v="2001"/>
    <x v="0"/>
    <n v="20011"/>
    <s v="CORPORATIVO (Administrativo)"/>
    <x v="1"/>
    <x v="1"/>
    <x v="0"/>
    <x v="0"/>
    <x v="3"/>
    <x v="3"/>
  </r>
  <r>
    <x v="8"/>
    <s v="ITAU UNIBANCO S.A."/>
    <x v="1"/>
    <d v="2025-01-22T00:00:00"/>
    <d v="2025-01-22T00:00:00"/>
    <s v="'20250122002-TAR"/>
    <s v="1 | 1"/>
    <x v="2"/>
    <x v="0"/>
    <n v="-0.9"/>
    <x v="3"/>
    <x v="3"/>
    <s v="Gerado por conciliacao automatica TAR C/C SISPAG"/>
    <x v="0"/>
    <x v="0"/>
    <x v="0"/>
    <n v="2001"/>
    <x v="0"/>
    <n v="20011"/>
    <s v="CORPORATIVO (Administrativo)"/>
    <x v="1"/>
    <x v="1"/>
    <x v="0"/>
    <x v="0"/>
    <x v="3"/>
    <x v="3"/>
  </r>
  <r>
    <x v="8"/>
    <s v="ITAU UNIBANCO S.A."/>
    <x v="1"/>
    <d v="2025-01-27T00:00:00"/>
    <d v="2025-01-27T00:00:00"/>
    <s v="'20250127016-TAR"/>
    <s v="1 | 1"/>
    <x v="2"/>
    <x v="0"/>
    <n v="-1.4"/>
    <x v="3"/>
    <x v="3"/>
    <s v="Gerado por conciliacao automatica TAR SISPAG TIT OUTRO BCO"/>
    <x v="0"/>
    <x v="0"/>
    <x v="0"/>
    <n v="2001"/>
    <x v="0"/>
    <n v="20011"/>
    <s v="CORPORATIVO (Administrativo)"/>
    <x v="1"/>
    <x v="1"/>
    <x v="0"/>
    <x v="0"/>
    <x v="3"/>
    <x v="3"/>
  </r>
  <r>
    <x v="8"/>
    <s v="ITAU UNIBANCO S.A."/>
    <x v="2"/>
    <d v="2025-02-04T00:00:00"/>
    <d v="2025-02-04T00:00:00"/>
    <s v="'20250204001-TAR"/>
    <s v="1 | 1"/>
    <x v="2"/>
    <x v="0"/>
    <n v="-385"/>
    <x v="3"/>
    <x v="3"/>
    <s v="Gerado por conciliacao automatica TAR CTA EMP MENSAL 01/25"/>
    <x v="0"/>
    <x v="0"/>
    <x v="0"/>
    <n v="2001"/>
    <x v="0"/>
    <n v="20011"/>
    <s v="CORPORATIVO (Administrativo)"/>
    <x v="1"/>
    <x v="1"/>
    <x v="0"/>
    <x v="0"/>
    <x v="3"/>
    <x v="3"/>
  </r>
  <r>
    <x v="8"/>
    <s v="ITAU UNIBANCO S.A."/>
    <x v="2"/>
    <d v="2025-02-04T00:00:00"/>
    <d v="2025-02-04T00:00:00"/>
    <s v="'20250204002-TAR"/>
    <s v="1 | 1"/>
    <x v="2"/>
    <x v="0"/>
    <n v="-0.5"/>
    <x v="3"/>
    <x v="3"/>
    <s v="Gerado por conciliacao automatica TAR PIX PGTO TRANSF"/>
    <x v="0"/>
    <x v="0"/>
    <x v="0"/>
    <n v="2001"/>
    <x v="0"/>
    <n v="20011"/>
    <s v="CORPORATIVO (Administrativo)"/>
    <x v="1"/>
    <x v="1"/>
    <x v="0"/>
    <x v="0"/>
    <x v="3"/>
    <x v="3"/>
  </r>
  <r>
    <x v="8"/>
    <s v="ITAU UNIBANCO S.A."/>
    <x v="2"/>
    <d v="2025-02-06T00:00:00"/>
    <d v="2025-02-06T00:00:00"/>
    <s v="'20250206001-TAR"/>
    <s v="1 | 1"/>
    <x v="2"/>
    <x v="0"/>
    <n v="-118"/>
    <x v="3"/>
    <x v="3"/>
    <s v="Gerado por conciliacao automatica TARIFA LIMITE DA CONTA"/>
    <x v="0"/>
    <x v="0"/>
    <x v="0"/>
    <n v="2001"/>
    <x v="0"/>
    <n v="20011"/>
    <s v="CORPORATIVO (Administrativo)"/>
    <x v="1"/>
    <x v="1"/>
    <x v="0"/>
    <x v="0"/>
    <x v="3"/>
    <x v="3"/>
  </r>
  <r>
    <x v="8"/>
    <s v="ITAU UNIBANCO S.A."/>
    <x v="2"/>
    <d v="2025-02-10T00:00:00"/>
    <d v="2025-02-10T00:00:00"/>
    <s v="'20250210002-TAR"/>
    <s v="1 | 1"/>
    <x v="2"/>
    <x v="0"/>
    <n v="-0.95"/>
    <x v="3"/>
    <x v="3"/>
    <s v="Gerado por conciliacao automatica TAR C/C SISPAG"/>
    <x v="0"/>
    <x v="0"/>
    <x v="0"/>
    <n v="2001"/>
    <x v="0"/>
    <n v="20011"/>
    <s v="CORPORATIVO (Administrativo)"/>
    <x v="1"/>
    <x v="1"/>
    <x v="0"/>
    <x v="0"/>
    <x v="3"/>
    <x v="3"/>
  </r>
  <r>
    <x v="8"/>
    <s v="L G A INDUSTRIA E COMERCIO PECAS AUTOMOTIVAS LTDA"/>
    <x v="7"/>
    <d v="2024-04-08T00:00:00"/>
    <d v="2024-04-11T00:00:00"/>
    <s v="'2"/>
    <s v="1 | 1"/>
    <x v="9"/>
    <x v="0"/>
    <n v="-35000"/>
    <x v="82"/>
    <x v="81"/>
    <s v="REF.  PORTA CONTAINER 1.2"/>
    <x v="12"/>
    <x v="0"/>
    <x v="0"/>
    <n v="4003"/>
    <x v="13"/>
    <n v="40032"/>
    <s v="RELACIONAMENTO (Extraordinário)"/>
    <x v="0"/>
    <x v="3"/>
    <x v="11"/>
    <x v="11"/>
    <x v="17"/>
    <x v="17"/>
  </r>
  <r>
    <x v="8"/>
    <s v="L G A INDUSTRIA E COMERCIO PECAS AUTOMOTIVAS LTDA"/>
    <x v="7"/>
    <d v="2024-04-15T00:00:00"/>
    <d v="2024-04-18T00:00:00"/>
    <s v="'3"/>
    <s v="1 | 1"/>
    <x v="9"/>
    <x v="0"/>
    <n v="-17500"/>
    <x v="82"/>
    <x v="81"/>
    <s v="REF.  PORTA CONTAINER 1.2  -  LGA 3"/>
    <x v="12"/>
    <x v="0"/>
    <x v="0"/>
    <n v="4003"/>
    <x v="13"/>
    <n v="40032"/>
    <s v="RELACIONAMENTO (Extraordinário)"/>
    <x v="0"/>
    <x v="3"/>
    <x v="11"/>
    <x v="11"/>
    <x v="17"/>
    <x v="17"/>
  </r>
  <r>
    <x v="8"/>
    <s v="L G A INDUSTRIA E COMERCIO PECAS AUTOMOTIVAS LTDA"/>
    <x v="7"/>
    <d v="2024-04-15T00:00:00"/>
    <d v="2024-05-10T00:00:00"/>
    <s v="'4"/>
    <s v="1 | 2"/>
    <x v="9"/>
    <x v="0"/>
    <n v="-17500"/>
    <x v="82"/>
    <x v="81"/>
    <s v="REF.  PORTA CONTAINER 1.2  -  LGA 3 LGAINDUSTRIA 4"/>
    <x v="12"/>
    <x v="0"/>
    <x v="0"/>
    <n v="4003"/>
    <x v="13"/>
    <n v="40032"/>
    <s v="RELACIONAMENTO (Extraordinário)"/>
    <x v="0"/>
    <x v="3"/>
    <x v="11"/>
    <x v="11"/>
    <x v="17"/>
    <x v="17"/>
  </r>
  <r>
    <x v="8"/>
    <s v="L G A INDUSTRIA E COMERCIO PECAS AUTOMOTIVAS LTDA"/>
    <x v="7"/>
    <d v="2024-04-15T00:00:00"/>
    <d v="2024-05-15T00:00:00"/>
    <s v="'4"/>
    <s v="2 | 2"/>
    <x v="9"/>
    <x v="0"/>
    <n v="-17500"/>
    <x v="82"/>
    <x v="81"/>
    <s v="REF.  PORTA CONTAINER 1.2  -  LGA 3 LGAINDUSTRIA 4"/>
    <x v="12"/>
    <x v="0"/>
    <x v="0"/>
    <n v="4003"/>
    <x v="13"/>
    <n v="40032"/>
    <s v="RELACIONAMENTO (Extraordinário)"/>
    <x v="0"/>
    <x v="3"/>
    <x v="11"/>
    <x v="11"/>
    <x v="17"/>
    <x v="17"/>
  </r>
  <r>
    <x v="8"/>
    <s v="L G A INDUSTRIA E COMERCIO PECAS AUTOMOTIVAS LTDA"/>
    <x v="8"/>
    <d v="2024-05-07T00:00:00"/>
    <d v="2024-05-13T00:00:00"/>
    <s v="'1026105"/>
    <s v="1 | 5"/>
    <x v="6"/>
    <x v="0"/>
    <n v="-40860"/>
    <x v="82"/>
    <x v="81"/>
    <s v="REF.  PORTA CONTAINER 1.2  -  LGA 3 LGAINDUSTRIA 4"/>
    <x v="12"/>
    <x v="0"/>
    <x v="0"/>
    <n v="4003"/>
    <x v="13"/>
    <n v="40032"/>
    <s v="RELACIONAMENTO (Extraordinário)"/>
    <x v="0"/>
    <x v="3"/>
    <x v="11"/>
    <x v="11"/>
    <x v="17"/>
    <x v="17"/>
  </r>
  <r>
    <x v="8"/>
    <s v="L G A INDUSTRIA E COMERCIO PECAS AUTOMOTIVAS LTDA"/>
    <x v="9"/>
    <d v="2024-05-07T00:00:00"/>
    <d v="2024-06-13T00:00:00"/>
    <s v="'1026105"/>
    <s v="2 | 5"/>
    <x v="6"/>
    <x v="0"/>
    <n v="-23835"/>
    <x v="82"/>
    <x v="81"/>
    <s v="REF.  PORTA CONTAINER 1.2  -  LGA 3 LGAINDUSTRIA 4"/>
    <x v="12"/>
    <x v="0"/>
    <x v="0"/>
    <n v="4003"/>
    <x v="13"/>
    <n v="40032"/>
    <s v="RELACIONAMENTO (Extraordinário)"/>
    <x v="0"/>
    <x v="3"/>
    <x v="11"/>
    <x v="11"/>
    <x v="17"/>
    <x v="17"/>
  </r>
  <r>
    <x v="8"/>
    <s v="L G A INDUSTRIA E COMERCIO PECAS AUTOMOTIVAS LTDA"/>
    <x v="10"/>
    <d v="2024-05-07T00:00:00"/>
    <d v="2024-07-13T00:00:00"/>
    <s v="'1026105"/>
    <s v="3 | 5"/>
    <x v="6"/>
    <x v="0"/>
    <n v="-23835"/>
    <x v="82"/>
    <x v="81"/>
    <s v="REF.  PORTA CONTAINER 1.2  -  LGA 3 LGAINDUSTRIA 4"/>
    <x v="12"/>
    <x v="0"/>
    <x v="0"/>
    <n v="4003"/>
    <x v="13"/>
    <n v="40032"/>
    <s v="RELACIONAMENTO (Extraordinário)"/>
    <x v="0"/>
    <x v="4"/>
    <x v="11"/>
    <x v="11"/>
    <x v="17"/>
    <x v="17"/>
  </r>
  <r>
    <x v="8"/>
    <s v="L G A INDUSTRIA E COMERCIO PECAS AUTOMOTIVAS LTDA"/>
    <x v="11"/>
    <d v="2024-05-07T00:00:00"/>
    <d v="2024-08-13T00:00:00"/>
    <s v="'1026105"/>
    <s v="4 | 5"/>
    <x v="6"/>
    <x v="0"/>
    <n v="-23835"/>
    <x v="82"/>
    <x v="81"/>
    <s v="REF.  PORTA CONTAINER 1.2  -  LGA 3 LGAINDUSTRIA 4"/>
    <x v="12"/>
    <x v="0"/>
    <x v="0"/>
    <n v="4003"/>
    <x v="13"/>
    <n v="40032"/>
    <s v="RELACIONAMENTO (Extraordinário)"/>
    <x v="0"/>
    <x v="4"/>
    <x v="11"/>
    <x v="11"/>
    <x v="17"/>
    <x v="17"/>
  </r>
  <r>
    <x v="8"/>
    <s v="L G A INDUSTRIA E COMERCIO PECAS AUTOMOTIVAS LTDA"/>
    <x v="12"/>
    <d v="2024-05-07T00:00:00"/>
    <d v="2024-09-13T00:00:00"/>
    <s v="'1026105"/>
    <s v="5 | 5"/>
    <x v="6"/>
    <x v="0"/>
    <n v="-23835"/>
    <x v="82"/>
    <x v="81"/>
    <s v="REF.  PORTA CONTAINER 1.2  -  LGA 3 LGAINDUSTRIA 4"/>
    <x v="12"/>
    <x v="0"/>
    <x v="0"/>
    <n v="4003"/>
    <x v="13"/>
    <n v="40032"/>
    <s v="RELACIONAMENTO (Extraordinário)"/>
    <x v="0"/>
    <x v="4"/>
    <x v="11"/>
    <x v="11"/>
    <x v="17"/>
    <x v="17"/>
  </r>
  <r>
    <x v="8"/>
    <s v="L G A INDUSTRIA E COMERCIO PECAS AUTOMOTIVAS LTDA"/>
    <x v="13"/>
    <d v="2024-10-25T00:00:00"/>
    <d v="2024-10-28T00:00:00"/>
    <s v="'14"/>
    <s v="1 | 1"/>
    <x v="9"/>
    <x v="0"/>
    <n v="-19076"/>
    <x v="82"/>
    <x v="81"/>
    <s v="REF.  PORTA CONTAINER 1.2  -  ENC: HK - LGA"/>
    <x v="12"/>
    <x v="0"/>
    <x v="0"/>
    <n v="4003"/>
    <x v="13"/>
    <n v="40032"/>
    <s v="RELACIONAMENTO (Extraordinário)"/>
    <x v="0"/>
    <x v="0"/>
    <x v="11"/>
    <x v="11"/>
    <x v="17"/>
    <x v="17"/>
  </r>
  <r>
    <x v="8"/>
    <s v="L G A INDUSTRIA E COMERCIO PECAS AUTOMOTIVAS LTDA"/>
    <x v="14"/>
    <d v="2024-11-07T00:00:00"/>
    <d v="2024-11-12T00:00:00"/>
    <s v="'16"/>
    <s v="1 | 2"/>
    <x v="9"/>
    <x v="0"/>
    <n v="-9538"/>
    <x v="82"/>
    <x v="81"/>
    <s v="REF.  PORTA CONTAINER 1.2  -  ENC: HK - LGA"/>
    <x v="12"/>
    <x v="0"/>
    <x v="0"/>
    <n v="4003"/>
    <x v="13"/>
    <n v="40032"/>
    <s v="RELACIONAMENTO (Extraordinário)"/>
    <x v="0"/>
    <x v="0"/>
    <x v="11"/>
    <x v="11"/>
    <x v="17"/>
    <x v="17"/>
  </r>
  <r>
    <x v="8"/>
    <s v="L G A INDUSTRIA E COMERCIO PECAS AUTOMOTIVAS LTDA"/>
    <x v="14"/>
    <d v="2024-11-07T00:00:00"/>
    <d v="2024-11-22T00:00:00"/>
    <s v="'16"/>
    <s v="2 | 2"/>
    <x v="9"/>
    <x v="0"/>
    <n v="-9538"/>
    <x v="82"/>
    <x v="81"/>
    <s v="REF.  PORTA CONTAINER 1.2  -  ENC: HK - LGA"/>
    <x v="12"/>
    <x v="0"/>
    <x v="0"/>
    <n v="4003"/>
    <x v="13"/>
    <n v="40032"/>
    <s v="RELACIONAMENTO (Extraordinário)"/>
    <x v="0"/>
    <x v="0"/>
    <x v="11"/>
    <x v="11"/>
    <x v="17"/>
    <x v="17"/>
  </r>
  <r>
    <x v="8"/>
    <s v="L G A INDUSTRIA E COMERCIO PECAS AUTOMOTIVAS LTDA"/>
    <x v="0"/>
    <d v="2024-12-05T00:00:00"/>
    <d v="2024-12-12T00:00:00"/>
    <s v="'18"/>
    <s v="1 | 2"/>
    <x v="9"/>
    <x v="0"/>
    <n v="-9538"/>
    <x v="82"/>
    <x v="81"/>
    <s v="REF.  PORTA CONTAINER 1.2  - "/>
    <x v="12"/>
    <x v="0"/>
    <x v="0"/>
    <n v="4003"/>
    <x v="13"/>
    <n v="40032"/>
    <s v="RELACIONAMENTO (Extraordinário)"/>
    <x v="0"/>
    <x v="0"/>
    <x v="11"/>
    <x v="11"/>
    <x v="17"/>
    <x v="17"/>
  </r>
  <r>
    <x v="8"/>
    <s v="L G A INDUSTRIA E COMERCIO PECAS AUTOMOTIVAS LTDA"/>
    <x v="0"/>
    <d v="2024-12-05T00:00:00"/>
    <d v="2024-12-12T00:00:00"/>
    <s v="'18"/>
    <s v="2 | 2"/>
    <x v="9"/>
    <x v="0"/>
    <n v="-9538"/>
    <x v="82"/>
    <x v="81"/>
    <s v="REF.  PORTA CONTAINER 1.2  - "/>
    <x v="12"/>
    <x v="0"/>
    <x v="0"/>
    <n v="4003"/>
    <x v="13"/>
    <n v="40032"/>
    <s v="RELACIONAMENTO (Extraordinário)"/>
    <x v="0"/>
    <x v="0"/>
    <x v="11"/>
    <x v="11"/>
    <x v="17"/>
    <x v="17"/>
  </r>
  <r>
    <x v="8"/>
    <s v="L G A INDUSTRIA E COMERCIO PECAS AUTOMOTIVAS LTDA"/>
    <x v="1"/>
    <d v="2025-01-06T00:00:00"/>
    <d v="2025-01-16T00:00:00"/>
    <s v="'20"/>
    <s v="1 | 2"/>
    <x v="9"/>
    <x v="0"/>
    <n v="-9538"/>
    <x v="82"/>
    <x v="81"/>
    <s v="REF.  PORTA CONTAINER 1.2  - "/>
    <x v="7"/>
    <x v="0"/>
    <x v="0"/>
    <n v="3007"/>
    <x v="25"/>
    <n v="30071"/>
    <s v="COMPRAS (Administrativo)"/>
    <x v="0"/>
    <x v="1"/>
    <x v="11"/>
    <x v="11"/>
    <x v="17"/>
    <x v="17"/>
  </r>
  <r>
    <x v="8"/>
    <s v="L G A INDUSTRIA E COMERCIO PECAS AUTOMOTIVAS LTDA"/>
    <x v="1"/>
    <d v="2025-01-06T00:00:00"/>
    <d v="2025-01-22T00:00:00"/>
    <s v="'20"/>
    <s v="2 | 2"/>
    <x v="9"/>
    <x v="0"/>
    <n v="-9538"/>
    <x v="82"/>
    <x v="81"/>
    <s v="REF.  PORTA CONTAINER 1.2  - "/>
    <x v="7"/>
    <x v="0"/>
    <x v="0"/>
    <n v="3007"/>
    <x v="25"/>
    <n v="30071"/>
    <s v="COMPRAS (Administrativo)"/>
    <x v="0"/>
    <x v="1"/>
    <x v="11"/>
    <x v="11"/>
    <x v="17"/>
    <x v="17"/>
  </r>
  <r>
    <x v="8"/>
    <s v="L G A INDUSTRIA E COMERCIO PECAS AUTOMOTIVAS LTDA"/>
    <x v="2"/>
    <d v="2025-02-05T00:00:00"/>
    <d v="2025-02-10T00:00:00"/>
    <s v="'22"/>
    <s v="1 | 2"/>
    <x v="9"/>
    <x v="0"/>
    <n v="-9538"/>
    <x v="82"/>
    <x v="81"/>
    <s v="REF.  PORTA CONTAINER 1.2  - "/>
    <x v="7"/>
    <x v="0"/>
    <x v="0"/>
    <n v="3007"/>
    <x v="25"/>
    <n v="30071"/>
    <s v="COMPRAS (Administrativo)"/>
    <x v="0"/>
    <x v="1"/>
    <x v="11"/>
    <x v="11"/>
    <x v="17"/>
    <x v="17"/>
  </r>
  <r>
    <x v="8"/>
    <s v="L G A INDUSTRIA E COMERCIO PECAS AUTOMOTIVAS LTDA"/>
    <x v="2"/>
    <d v="2025-02-05T00:00:00"/>
    <d v="2025-02-20T00:00:00"/>
    <s v="'22"/>
    <s v="2 | 2"/>
    <x v="9"/>
    <x v="1"/>
    <n v="-9538"/>
    <x v="82"/>
    <x v="81"/>
    <s v="REF.  PORTA CONTAINER 1.2  - "/>
    <x v="7"/>
    <x v="0"/>
    <x v="0"/>
    <n v="3007"/>
    <x v="25"/>
    <n v="30071"/>
    <s v="COMPRAS (Administrativo)"/>
    <x v="0"/>
    <x v="1"/>
    <x v="11"/>
    <x v="11"/>
    <x v="17"/>
    <x v="17"/>
  </r>
  <r>
    <x v="8"/>
    <s v="SAVEZ CERTIFICADORA DIGITAL LTDA."/>
    <x v="1"/>
    <d v="2025-01-29T00:00:00"/>
    <d v="2025-01-30T00:00:00"/>
    <s v="'1039870"/>
    <s v="1 | 1"/>
    <x v="8"/>
    <x v="0"/>
    <n v="-210"/>
    <x v="59"/>
    <x v="58"/>
    <s v="REF CERTIFICADO DIGITAL  - hk  - PIX- kscertificados@gmail.com"/>
    <x v="5"/>
    <x v="0"/>
    <x v="0"/>
    <n v="3001"/>
    <x v="5"/>
    <n v="30011"/>
    <s v="CONTROLADORIA (Administrativo)"/>
    <x v="0"/>
    <x v="1"/>
    <x v="0"/>
    <x v="0"/>
    <x v="10"/>
    <x v="10"/>
  </r>
  <r>
    <x v="8"/>
    <s v="SECRETARIA DA RECEITA FEDERAL DO BRASIL - RFB"/>
    <x v="4"/>
    <d v="2024-01-11T00:00:00"/>
    <d v="2024-01-31T00:00:00"/>
    <s v="'1022243"/>
    <s v="1 | 1"/>
    <x v="1"/>
    <x v="0"/>
    <n v="-2941.62"/>
    <x v="98"/>
    <x v="97"/>
    <s v="REF.  HK  - DEBITO CC - PARCELA 10/60"/>
    <x v="0"/>
    <x v="0"/>
    <x v="0"/>
    <n v="2001"/>
    <x v="0"/>
    <n v="20011"/>
    <s v="CORPORATIVO (Administrativo)"/>
    <x v="1"/>
    <x v="1"/>
    <x v="5"/>
    <x v="5"/>
    <x v="6"/>
    <x v="6"/>
  </r>
  <r>
    <x v="8"/>
    <s v="SECRETARIA DA RECEITA FEDERAL DO BRASIL - RFB"/>
    <x v="4"/>
    <d v="2024-01-23T00:00:00"/>
    <d v="2024-01-31T00:00:00"/>
    <s v="'1022195"/>
    <s v="1 | 1"/>
    <x v="1"/>
    <x v="0"/>
    <n v="-49765.39"/>
    <x v="8"/>
    <x v="8"/>
    <s v="REF. GUIAS 1QUOTAS  IR 4Â°TRIMESTRE/2023 A HK"/>
    <x v="0"/>
    <x v="0"/>
    <x v="0"/>
    <n v="2001"/>
    <x v="0"/>
    <n v="20011"/>
    <s v="CORPORATIVO (Administrativo)"/>
    <x v="1"/>
    <x v="1"/>
    <x v="4"/>
    <x v="4"/>
    <x v="5"/>
    <x v="5"/>
  </r>
  <r>
    <x v="8"/>
    <s v="SECRETARIA DA RECEITA FEDERAL DO BRASIL - RFB"/>
    <x v="4"/>
    <d v="2024-01-23T00:00:00"/>
    <d v="2024-01-31T00:00:00"/>
    <s v="'1022196"/>
    <s v="1 | 1"/>
    <x v="1"/>
    <x v="0"/>
    <n v="-18635.66"/>
    <x v="9"/>
    <x v="9"/>
    <s v="REF. GUIAS 1 QUOTAS  CSLL 4Â°TRIMESTRE/2023 A HK"/>
    <x v="0"/>
    <x v="0"/>
    <x v="0"/>
    <n v="2001"/>
    <x v="0"/>
    <n v="20011"/>
    <s v="CORPORATIVO (Administrativo)"/>
    <x v="1"/>
    <x v="1"/>
    <x v="4"/>
    <x v="4"/>
    <x v="5"/>
    <x v="5"/>
  </r>
  <r>
    <x v="8"/>
    <s v="SECRETARIA DA RECEITA FEDERAL DO BRASIL - RFB"/>
    <x v="5"/>
    <d v="2024-02-15T00:00:00"/>
    <d v="2024-02-29T00:00:00"/>
    <s v="'1022911"/>
    <s v="1 | 1"/>
    <x v="1"/>
    <x v="0"/>
    <n v="-2967.76"/>
    <x v="98"/>
    <x v="97"/>
    <s v="REF.  HK  - DEBITO CC - PARCELA 11/60"/>
    <x v="0"/>
    <x v="0"/>
    <x v="0"/>
    <n v="2001"/>
    <x v="0"/>
    <n v="20011"/>
    <s v="CORPORATIVO (Administrativo)"/>
    <x v="1"/>
    <x v="1"/>
    <x v="5"/>
    <x v="5"/>
    <x v="6"/>
    <x v="6"/>
  </r>
  <r>
    <x v="8"/>
    <s v="SECRETARIA DA RECEITA FEDERAL DO BRASIL - RFB"/>
    <x v="5"/>
    <d v="2024-02-21T00:00:00"/>
    <d v="2024-02-29T00:00:00"/>
    <s v="'1022886"/>
    <s v="1 | 1"/>
    <x v="1"/>
    <x v="0"/>
    <n v="-18822.009999999998"/>
    <x v="9"/>
    <x v="9"/>
    <s v="REF. GUIAS 2 QUOTAS CSLL 4Â°TRIMESTRE/2023 "/>
    <x v="0"/>
    <x v="0"/>
    <x v="0"/>
    <n v="2001"/>
    <x v="0"/>
    <n v="20011"/>
    <s v="CORPORATIVO (Administrativo)"/>
    <x v="1"/>
    <x v="1"/>
    <x v="4"/>
    <x v="4"/>
    <x v="5"/>
    <x v="5"/>
  </r>
  <r>
    <x v="8"/>
    <s v="SECRETARIA DA RECEITA FEDERAL DO BRASIL - RFB"/>
    <x v="5"/>
    <d v="2024-02-21T00:00:00"/>
    <d v="2024-02-29T00:00:00"/>
    <s v="'1022887"/>
    <s v="1 | 1"/>
    <x v="1"/>
    <x v="0"/>
    <n v="-50263.040000000001"/>
    <x v="8"/>
    <x v="8"/>
    <s v="REF. GUIAS 2 QUOTAS IRPJ 4Â°TRIMESTRE/2023 "/>
    <x v="0"/>
    <x v="0"/>
    <x v="0"/>
    <n v="2001"/>
    <x v="0"/>
    <n v="20011"/>
    <s v="CORPORATIVO (Administrativo)"/>
    <x v="1"/>
    <x v="1"/>
    <x v="4"/>
    <x v="4"/>
    <x v="5"/>
    <x v="5"/>
  </r>
  <r>
    <x v="8"/>
    <s v="SECRETARIA DA RECEITA FEDERAL DO BRASIL - RFB"/>
    <x v="6"/>
    <d v="2024-03-28T00:00:00"/>
    <d v="2024-03-28T00:00:00"/>
    <s v="'1023595"/>
    <s v="1 | 1"/>
    <x v="1"/>
    <x v="0"/>
    <n v="-2989.31"/>
    <x v="98"/>
    <x v="97"/>
    <s v="REF.  HK  - DEBITO CC - PARCELA 12/60"/>
    <x v="0"/>
    <x v="0"/>
    <x v="0"/>
    <n v="2001"/>
    <x v="0"/>
    <n v="20011"/>
    <s v="CORPORATIVO (Administrativo)"/>
    <x v="1"/>
    <x v="1"/>
    <x v="5"/>
    <x v="5"/>
    <x v="6"/>
    <x v="6"/>
  </r>
  <r>
    <x v="8"/>
    <s v="SECRETARIA DA RECEITA FEDERAL DO BRASIL - RFB"/>
    <x v="6"/>
    <d v="2024-03-28T00:00:00"/>
    <d v="2024-03-28T00:00:00"/>
    <s v="'1023970"/>
    <s v="1 | 1"/>
    <x v="1"/>
    <x v="0"/>
    <n v="-50661.16"/>
    <x v="8"/>
    <x v="8"/>
    <s v="REF. IRPJ 4Âº TRIM/2023 3Âª COTA"/>
    <x v="0"/>
    <x v="0"/>
    <x v="0"/>
    <n v="2001"/>
    <x v="0"/>
    <n v="20011"/>
    <s v="CORPORATIVO (Administrativo)"/>
    <x v="1"/>
    <x v="1"/>
    <x v="4"/>
    <x v="4"/>
    <x v="5"/>
    <x v="5"/>
  </r>
  <r>
    <x v="8"/>
    <s v="SECRETARIA DA RECEITA FEDERAL DO BRASIL - RFB"/>
    <x v="6"/>
    <d v="2024-03-28T00:00:00"/>
    <d v="2024-03-28T00:00:00"/>
    <s v="'1023971"/>
    <s v="1 | 1"/>
    <x v="1"/>
    <x v="0"/>
    <n v="-18971.099999999999"/>
    <x v="9"/>
    <x v="9"/>
    <s v="REF. CSLL 4Âº TRIM/2023 3Âª COTA"/>
    <x v="0"/>
    <x v="0"/>
    <x v="0"/>
    <n v="2001"/>
    <x v="0"/>
    <n v="20011"/>
    <s v="CORPORATIVO (Administrativo)"/>
    <x v="1"/>
    <x v="1"/>
    <x v="4"/>
    <x v="4"/>
    <x v="5"/>
    <x v="5"/>
  </r>
  <r>
    <x v="8"/>
    <s v="SECRETARIA DA RECEITA FEDERAL DO BRASIL - RFB"/>
    <x v="7"/>
    <d v="2024-04-12T00:00:00"/>
    <d v="2024-04-30T00:00:00"/>
    <s v="'1025088"/>
    <s v="1 | 1"/>
    <x v="1"/>
    <x v="0"/>
    <n v="-3011.67"/>
    <x v="98"/>
    <x v="97"/>
    <s v="REF. PARC COFINS PARC 13 DE 60 "/>
    <x v="0"/>
    <x v="0"/>
    <x v="0"/>
    <n v="2001"/>
    <x v="0"/>
    <n v="20011"/>
    <s v="CORPORATIVO (Administrativo)"/>
    <x v="1"/>
    <x v="3"/>
    <x v="5"/>
    <x v="5"/>
    <x v="6"/>
    <x v="6"/>
  </r>
  <r>
    <x v="8"/>
    <s v="SECRETARIA DA RECEITA FEDERAL DO BRASIL - RFB"/>
    <x v="7"/>
    <d v="2024-04-17T00:00:00"/>
    <d v="2024-04-19T00:00:00"/>
    <s v="'02110001200529572712401"/>
    <s v="1 | 1"/>
    <x v="1"/>
    <x v="0"/>
    <n v="-8974.51"/>
    <x v="98"/>
    <x v="97"/>
    <s v="REF.  HK  - DEBITO CC - PARCELA 01/60"/>
    <x v="0"/>
    <x v="0"/>
    <x v="0"/>
    <n v="2001"/>
    <x v="0"/>
    <n v="20011"/>
    <s v="CORPORATIVO (Administrativo)"/>
    <x v="1"/>
    <x v="3"/>
    <x v="5"/>
    <x v="5"/>
    <x v="6"/>
    <x v="6"/>
  </r>
  <r>
    <x v="8"/>
    <s v="SECRETARIA DA RECEITA FEDERAL DO BRASIL - RFB"/>
    <x v="7"/>
    <d v="2024-04-26T00:00:00"/>
    <d v="2024-04-30T00:00:00"/>
    <s v="'07.01.24117.7221752-7"/>
    <s v="1 | 1"/>
    <x v="1"/>
    <x v="0"/>
    <n v="-17930.349999999999"/>
    <x v="9"/>
    <x v="9"/>
    <s v="REF. GUIAS  CSLL IR 1Â°Trimestre/2024 HK "/>
    <x v="0"/>
    <x v="0"/>
    <x v="0"/>
    <n v="2001"/>
    <x v="0"/>
    <n v="20011"/>
    <s v="CORPORATIVO (Administrativo)"/>
    <x v="1"/>
    <x v="3"/>
    <x v="4"/>
    <x v="4"/>
    <x v="5"/>
    <x v="5"/>
  </r>
  <r>
    <x v="8"/>
    <s v="SECRETARIA DA RECEITA FEDERAL DO BRASIL - RFB"/>
    <x v="7"/>
    <d v="2024-04-26T00:00:00"/>
    <d v="2024-04-30T00:00:00"/>
    <s v="'07.01.24117.7228377-5"/>
    <s v="1 | 1"/>
    <x v="1"/>
    <x v="0"/>
    <n v="-47806.2"/>
    <x v="8"/>
    <x v="8"/>
    <s v="REF. GUIAS 1QUOTAS  IR 1Â°TRIMESTRE /2024 A HK"/>
    <x v="0"/>
    <x v="0"/>
    <x v="0"/>
    <n v="2001"/>
    <x v="0"/>
    <n v="20011"/>
    <s v="CORPORATIVO (Administrativo)"/>
    <x v="1"/>
    <x v="3"/>
    <x v="4"/>
    <x v="4"/>
    <x v="5"/>
    <x v="5"/>
  </r>
  <r>
    <x v="8"/>
    <s v="SECRETARIA DA RECEITA FEDERAL DO BRASIL - RFB"/>
    <x v="7"/>
    <d v="2024-05-09T00:00:00"/>
    <d v="2024-05-20T00:00:00"/>
    <s v="'07.16.24130.0740213-7"/>
    <s v="1 | 1"/>
    <x v="1"/>
    <x v="0"/>
    <n v="-155.32"/>
    <x v="7"/>
    <x v="7"/>
    <s v="REF, DCTFWEB 04/2024 H.K"/>
    <x v="0"/>
    <x v="0"/>
    <x v="0"/>
    <n v="2001"/>
    <x v="0"/>
    <n v="20011"/>
    <s v="CORPORATIVO (Administrativo)"/>
    <x v="0"/>
    <x v="3"/>
    <x v="0"/>
    <x v="0"/>
    <x v="0"/>
    <x v="0"/>
  </r>
  <r>
    <x v="8"/>
    <s v="SECRETARIA DA RECEITA FEDERAL DO BRASIL - RFB"/>
    <x v="7"/>
    <d v="2024-05-23T00:00:00"/>
    <d v="2024-05-24T00:00:00"/>
    <s v="'07.01.24144.6405828-7"/>
    <s v="1 | 1"/>
    <x v="1"/>
    <x v="0"/>
    <n v="-4042.55"/>
    <x v="6"/>
    <x v="6"/>
    <s v="REF. PIS 04/2024 "/>
    <x v="0"/>
    <x v="0"/>
    <x v="0"/>
    <n v="2001"/>
    <x v="0"/>
    <n v="20017"/>
    <s v="CORPORATIVO (Comum)"/>
    <x v="1"/>
    <x v="3"/>
    <x v="3"/>
    <x v="3"/>
    <x v="4"/>
    <x v="4"/>
  </r>
  <r>
    <x v="8"/>
    <s v="SECRETARIA DA RECEITA FEDERAL DO BRASIL - RFB"/>
    <x v="7"/>
    <d v="2024-05-23T00:00:00"/>
    <d v="2024-05-24T00:00:00"/>
    <s v="'07.01.24144.6408540-3"/>
    <s v="1 | 1"/>
    <x v="1"/>
    <x v="0"/>
    <n v="-18657.900000000001"/>
    <x v="6"/>
    <x v="6"/>
    <s v="REF. COFINS 04/2024 "/>
    <x v="0"/>
    <x v="0"/>
    <x v="0"/>
    <n v="2001"/>
    <x v="0"/>
    <n v="20017"/>
    <s v="CORPORATIVO (Comum)"/>
    <x v="1"/>
    <x v="3"/>
    <x v="3"/>
    <x v="3"/>
    <x v="4"/>
    <x v="4"/>
  </r>
  <r>
    <x v="8"/>
    <s v="SECRETARIA DA RECEITA FEDERAL DO BRASIL - RFB"/>
    <x v="8"/>
    <d v="2024-05-13T00:00:00"/>
    <d v="2024-05-30T00:00:00"/>
    <s v="'1026346"/>
    <s v="1 | 1"/>
    <x v="1"/>
    <x v="0"/>
    <n v="-3035.65"/>
    <x v="98"/>
    <x v="97"/>
    <s v="REF. DARF  PARC SIMPLIFICADO PARC 14 DE 60 - DEB CC"/>
    <x v="0"/>
    <x v="0"/>
    <x v="0"/>
    <n v="2001"/>
    <x v="0"/>
    <n v="20011"/>
    <s v="CORPORATIVO (Administrativo)"/>
    <x v="1"/>
    <x v="3"/>
    <x v="5"/>
    <x v="5"/>
    <x v="6"/>
    <x v="6"/>
  </r>
  <r>
    <x v="8"/>
    <s v="SECRETARIA DA RECEITA FEDERAL DO BRASIL - RFB"/>
    <x v="8"/>
    <d v="2024-05-13T00:00:00"/>
    <d v="2024-05-30T00:00:00"/>
    <s v="'1026347"/>
    <s v="1 | 1"/>
    <x v="1"/>
    <x v="0"/>
    <n v="-9064.25"/>
    <x v="98"/>
    <x v="97"/>
    <s v="REF. DARF  PARC SIMPLIFICADO PARC 2 DE 60- DEB CC"/>
    <x v="0"/>
    <x v="0"/>
    <x v="0"/>
    <n v="2001"/>
    <x v="0"/>
    <n v="20011"/>
    <s v="CORPORATIVO (Administrativo)"/>
    <x v="1"/>
    <x v="3"/>
    <x v="5"/>
    <x v="5"/>
    <x v="6"/>
    <x v="6"/>
  </r>
  <r>
    <x v="8"/>
    <s v="SECRETARIA DA RECEITA FEDERAL DO BRASIL - RFB"/>
    <x v="8"/>
    <d v="2024-05-15T00:00:00"/>
    <d v="2024-05-31T00:00:00"/>
    <s v="'07.01.24136.6337231-5"/>
    <s v="1 | 1"/>
    <x v="1"/>
    <x v="0"/>
    <n v="-48284.26"/>
    <x v="8"/>
    <x v="8"/>
    <s v="REF. GUIAS 1QUOTAS  IR 2Â°TRIMESTRE /2024 A HK"/>
    <x v="0"/>
    <x v="0"/>
    <x v="0"/>
    <n v="2001"/>
    <x v="0"/>
    <n v="20011"/>
    <s v="CORPORATIVO (Administrativo)"/>
    <x v="1"/>
    <x v="3"/>
    <x v="4"/>
    <x v="4"/>
    <x v="5"/>
    <x v="5"/>
  </r>
  <r>
    <x v="8"/>
    <s v="SECRETARIA DA RECEITA FEDERAL DO BRASIL - RFB"/>
    <x v="8"/>
    <d v="2024-05-15T00:00:00"/>
    <d v="2024-05-31T00:00:00"/>
    <s v="'07.01.24136.6341418-2"/>
    <s v="1 | 1"/>
    <x v="1"/>
    <x v="0"/>
    <n v="-18109.650000000001"/>
    <x v="9"/>
    <x v="9"/>
    <s v="REF. Guias CSLL IR 2Â°Quota HK "/>
    <x v="0"/>
    <x v="0"/>
    <x v="0"/>
    <n v="2001"/>
    <x v="0"/>
    <n v="20011"/>
    <s v="CORPORATIVO (Administrativo)"/>
    <x v="1"/>
    <x v="3"/>
    <x v="4"/>
    <x v="4"/>
    <x v="5"/>
    <x v="5"/>
  </r>
  <r>
    <x v="8"/>
    <s v="SECRETARIA DA RECEITA FEDERAL DO BRASIL - RFB"/>
    <x v="8"/>
    <d v="2024-06-10T00:00:00"/>
    <d v="2024-06-20T00:00:00"/>
    <s v="'07.16.24163.6971409-4"/>
    <s v="1 | 1"/>
    <x v="1"/>
    <x v="0"/>
    <n v="-155.32"/>
    <x v="7"/>
    <x v="7"/>
    <s v="REF, DCTFWEB 05 /2024 H.K"/>
    <x v="0"/>
    <x v="0"/>
    <x v="0"/>
    <n v="2001"/>
    <x v="0"/>
    <n v="20011"/>
    <s v="CORPORATIVO (Administrativo)"/>
    <x v="0"/>
    <x v="3"/>
    <x v="0"/>
    <x v="0"/>
    <x v="0"/>
    <x v="0"/>
  </r>
  <r>
    <x v="8"/>
    <s v="SECRETARIA DA RECEITA FEDERAL DO BRASIL - RFB"/>
    <x v="8"/>
    <d v="2024-06-12T00:00:00"/>
    <d v="2024-06-25T00:00:00"/>
    <s v="'07.01.24164.1801298-5"/>
    <s v="1 | 1"/>
    <x v="1"/>
    <x v="0"/>
    <n v="-4042.55"/>
    <x v="6"/>
    <x v="6"/>
    <s v="REF. PIS 05/2024 "/>
    <x v="0"/>
    <x v="0"/>
    <x v="0"/>
    <n v="2001"/>
    <x v="0"/>
    <n v="20017"/>
    <s v="CORPORATIVO (Comum)"/>
    <x v="1"/>
    <x v="3"/>
    <x v="3"/>
    <x v="3"/>
    <x v="4"/>
    <x v="4"/>
  </r>
  <r>
    <x v="8"/>
    <s v="SECRETARIA DA RECEITA FEDERAL DO BRASIL - RFB"/>
    <x v="8"/>
    <d v="2024-06-12T00:00:00"/>
    <d v="2024-06-25T00:00:00"/>
    <s v="'07.01.24164.1804904-8"/>
    <s v="1 | 1"/>
    <x v="1"/>
    <x v="0"/>
    <n v="-18657.900000000001"/>
    <x v="5"/>
    <x v="5"/>
    <s v="REF. COFINS 05/2024 "/>
    <x v="0"/>
    <x v="0"/>
    <x v="0"/>
    <n v="2001"/>
    <x v="0"/>
    <n v="20017"/>
    <s v="CORPORATIVO (Comum)"/>
    <x v="1"/>
    <x v="3"/>
    <x v="3"/>
    <x v="3"/>
    <x v="4"/>
    <x v="4"/>
  </r>
  <r>
    <x v="8"/>
    <s v="SECRETARIA DA RECEITA FEDERAL DO BRASIL - RFB"/>
    <x v="9"/>
    <d v="2024-06-11T00:00:00"/>
    <d v="2024-06-28T00:00:00"/>
    <s v="'1027729"/>
    <s v="1 | 1"/>
    <x v="1"/>
    <x v="0"/>
    <n v="-9138.74"/>
    <x v="98"/>
    <x v="97"/>
    <s v="REF. DARF  PARC SIMPLIFICADO PARC 3 DE 60 - DEB CC"/>
    <x v="0"/>
    <x v="0"/>
    <x v="0"/>
    <n v="2001"/>
    <x v="0"/>
    <n v="20011"/>
    <s v="CORPORATIVO (Administrativo)"/>
    <x v="1"/>
    <x v="3"/>
    <x v="5"/>
    <x v="5"/>
    <x v="6"/>
    <x v="6"/>
  </r>
  <r>
    <x v="8"/>
    <s v="SECRETARIA DA RECEITA FEDERAL DO BRASIL - RFB"/>
    <x v="9"/>
    <d v="2024-06-11T00:00:00"/>
    <d v="2024-06-28T00:00:00"/>
    <s v="'1027730"/>
    <s v="1 | 1"/>
    <x v="1"/>
    <x v="0"/>
    <n v="-3058.01"/>
    <x v="98"/>
    <x v="97"/>
    <s v="REF. DARF  PARC SIMPLIFICADO PARC 15 DE 60 - DEB CC"/>
    <x v="0"/>
    <x v="0"/>
    <x v="0"/>
    <n v="2001"/>
    <x v="0"/>
    <n v="20011"/>
    <s v="CORPORATIVO (Administrativo)"/>
    <x v="1"/>
    <x v="3"/>
    <x v="5"/>
    <x v="5"/>
    <x v="6"/>
    <x v="6"/>
  </r>
  <r>
    <x v="8"/>
    <s v="SECRETARIA DA RECEITA FEDERAL DO BRASIL - RFB"/>
    <x v="9"/>
    <d v="2024-06-12T00:00:00"/>
    <d v="2024-06-28T00:00:00"/>
    <s v="'07.01.24164.1297652-4"/>
    <s v="1 | 1"/>
    <x v="1"/>
    <x v="0"/>
    <n v="-18441.05"/>
    <x v="9"/>
    <x v="9"/>
    <s v="REF. GUIAS CSLL   3Â° COTA /2024 A HK"/>
    <x v="0"/>
    <x v="0"/>
    <x v="0"/>
    <n v="2001"/>
    <x v="0"/>
    <n v="20011"/>
    <s v="CORPORATIVO (Administrativo)"/>
    <x v="1"/>
    <x v="3"/>
    <x v="4"/>
    <x v="4"/>
    <x v="5"/>
    <x v="5"/>
  </r>
  <r>
    <x v="8"/>
    <s v="SECRETARIA DA RECEITA FEDERAL DO BRASIL - RFB"/>
    <x v="9"/>
    <d v="2024-06-12T00:00:00"/>
    <d v="2024-06-28T00:00:00"/>
    <s v="'07.01.24164.1302160-9"/>
    <s v="1 | 1"/>
    <x v="1"/>
    <x v="0"/>
    <n v="-49167.86"/>
    <x v="8"/>
    <x v="8"/>
    <s v="REF. GUIAS IRPJ 3Â°QUOTA  2024 A HK"/>
    <x v="0"/>
    <x v="0"/>
    <x v="0"/>
    <n v="2001"/>
    <x v="0"/>
    <n v="20011"/>
    <s v="CORPORATIVO (Administrativo)"/>
    <x v="1"/>
    <x v="3"/>
    <x v="4"/>
    <x v="4"/>
    <x v="5"/>
    <x v="5"/>
  </r>
  <r>
    <x v="8"/>
    <s v="SECRETARIA DA RECEITA FEDERAL DO BRASIL - RFB"/>
    <x v="9"/>
    <d v="2024-06-30T00:00:00"/>
    <d v="2024-07-25T00:00:00"/>
    <s v="'07.01.24191.2852593-3"/>
    <s v="1 | 1"/>
    <x v="1"/>
    <x v="0"/>
    <n v="-5171.2700000000004"/>
    <x v="6"/>
    <x v="6"/>
    <s v="REF. PIS 06/2024 "/>
    <x v="0"/>
    <x v="0"/>
    <x v="0"/>
    <n v="2001"/>
    <x v="0"/>
    <n v="20017"/>
    <s v="CORPORATIVO (Comum)"/>
    <x v="1"/>
    <x v="3"/>
    <x v="3"/>
    <x v="3"/>
    <x v="4"/>
    <x v="4"/>
  </r>
  <r>
    <x v="8"/>
    <s v="SECRETARIA DA RECEITA FEDERAL DO BRASIL - RFB"/>
    <x v="9"/>
    <d v="2024-06-30T00:00:00"/>
    <d v="2024-07-25T00:00:00"/>
    <s v="'07.01.24191.2858117-5"/>
    <s v="1 | 1"/>
    <x v="1"/>
    <x v="0"/>
    <n v="-23867.4"/>
    <x v="5"/>
    <x v="5"/>
    <s v="REF. COFINS 06/2024 "/>
    <x v="0"/>
    <x v="0"/>
    <x v="0"/>
    <n v="2001"/>
    <x v="0"/>
    <n v="20017"/>
    <s v="CORPORATIVO (Comum)"/>
    <x v="1"/>
    <x v="3"/>
    <x v="3"/>
    <x v="3"/>
    <x v="4"/>
    <x v="4"/>
  </r>
  <r>
    <x v="8"/>
    <s v="SECRETARIA DA RECEITA FEDERAL DO BRASIL - RFB"/>
    <x v="9"/>
    <d v="2024-07-12T00:00:00"/>
    <d v="2024-07-19T00:00:00"/>
    <s v="'07.16.24194.1913740-5"/>
    <s v="1 | 1"/>
    <x v="1"/>
    <x v="0"/>
    <n v="-155.32"/>
    <x v="7"/>
    <x v="7"/>
    <s v="REF, DCTFWEB 06 /2024 H.K"/>
    <x v="0"/>
    <x v="0"/>
    <x v="0"/>
    <n v="2001"/>
    <x v="0"/>
    <n v="20011"/>
    <s v="CORPORATIVO (Administrativo)"/>
    <x v="0"/>
    <x v="3"/>
    <x v="0"/>
    <x v="0"/>
    <x v="0"/>
    <x v="0"/>
  </r>
  <r>
    <x v="8"/>
    <s v="SECRETARIA DA RECEITA FEDERAL DO BRASIL - RFB"/>
    <x v="10"/>
    <d v="2024-07-12T00:00:00"/>
    <d v="2024-07-31T00:00:00"/>
    <s v="'1029496"/>
    <s v="1 | 1"/>
    <x v="1"/>
    <x v="0"/>
    <n v="-3079.3"/>
    <x v="98"/>
    <x v="97"/>
    <s v="REF. DARF  PARC SIMPLIFICADO PARC 16 DE 60 - DEB CC"/>
    <x v="0"/>
    <x v="0"/>
    <x v="0"/>
    <n v="2001"/>
    <x v="0"/>
    <n v="20011"/>
    <s v="CORPORATIVO (Administrativo)"/>
    <x v="1"/>
    <x v="4"/>
    <x v="5"/>
    <x v="5"/>
    <x v="6"/>
    <x v="6"/>
  </r>
  <r>
    <x v="8"/>
    <s v="SECRETARIA DA RECEITA FEDERAL DO BRASIL - RFB"/>
    <x v="10"/>
    <d v="2024-07-12T00:00:00"/>
    <d v="2024-07-31T00:00:00"/>
    <s v="'1029497"/>
    <s v="1 | 1"/>
    <x v="1"/>
    <x v="0"/>
    <n v="-9209.64"/>
    <x v="98"/>
    <x v="97"/>
    <s v="REF. DARF  PARC SIMPLIFICADO PARC 4 DE 60 - DEB CC"/>
    <x v="0"/>
    <x v="0"/>
    <x v="0"/>
    <n v="2001"/>
    <x v="0"/>
    <n v="20011"/>
    <s v="CORPORATIVO (Administrativo)"/>
    <x v="1"/>
    <x v="4"/>
    <x v="5"/>
    <x v="5"/>
    <x v="6"/>
    <x v="6"/>
  </r>
  <r>
    <x v="8"/>
    <s v="SECRETARIA DA RECEITA FEDERAL DO BRASIL - RFB"/>
    <x v="10"/>
    <d v="2024-07-28T00:00:00"/>
    <d v="2024-07-31T00:00:00"/>
    <s v="'07.01.24211.9717591-3"/>
    <s v="1 | 1"/>
    <x v="1"/>
    <x v="0"/>
    <n v="-52385.09"/>
    <x v="8"/>
    <x v="8"/>
    <s v="REF. CSLL - 2Â° TRIMESTRE 2024 QUOTA 1 - "/>
    <x v="0"/>
    <x v="0"/>
    <x v="0"/>
    <n v="2001"/>
    <x v="0"/>
    <n v="20011"/>
    <s v="CORPORATIVO (Administrativo)"/>
    <x v="1"/>
    <x v="4"/>
    <x v="4"/>
    <x v="4"/>
    <x v="5"/>
    <x v="5"/>
  </r>
  <r>
    <x v="8"/>
    <s v="SECRETARIA DA RECEITA FEDERAL DO BRASIL - RFB"/>
    <x v="10"/>
    <d v="2024-07-28T00:00:00"/>
    <d v="2024-07-31T00:00:00"/>
    <s v="'07.01.24211.9730131-5"/>
    <s v="1 | 1"/>
    <x v="1"/>
    <x v="0"/>
    <n v="-19578.63"/>
    <x v="9"/>
    <x v="9"/>
    <s v="REF. CSLL 2Âº TRIM/2024 QUOTA 1 - "/>
    <x v="0"/>
    <x v="0"/>
    <x v="0"/>
    <n v="2001"/>
    <x v="0"/>
    <n v="20011"/>
    <s v="CORPORATIVO (Administrativo)"/>
    <x v="1"/>
    <x v="4"/>
    <x v="4"/>
    <x v="4"/>
    <x v="5"/>
    <x v="5"/>
  </r>
  <r>
    <x v="8"/>
    <s v="SECRETARIA DA RECEITA FEDERAL DO BRASIL - RFB"/>
    <x v="10"/>
    <d v="2024-08-08T00:00:00"/>
    <d v="2024-08-20T00:00:00"/>
    <s v="'07.16.24221.5769856-1"/>
    <s v="1 | 1"/>
    <x v="1"/>
    <x v="0"/>
    <n v="-155.32"/>
    <x v="7"/>
    <x v="7"/>
    <s v="REF, DCTFWEB 07/2024 H.K"/>
    <x v="0"/>
    <x v="0"/>
    <x v="0"/>
    <n v="2001"/>
    <x v="0"/>
    <n v="20011"/>
    <s v="CORPORATIVO (Administrativo)"/>
    <x v="0"/>
    <x v="4"/>
    <x v="0"/>
    <x v="0"/>
    <x v="0"/>
    <x v="0"/>
  </r>
  <r>
    <x v="8"/>
    <s v="SECRETARIA DA RECEITA FEDERAL DO BRASIL - RFB"/>
    <x v="10"/>
    <d v="2024-08-09T00:00:00"/>
    <d v="2024-08-23T00:00:00"/>
    <s v="'07.01.24222.7418082-1"/>
    <s v="1 | 1"/>
    <x v="1"/>
    <x v="0"/>
    <n v="-5502.77"/>
    <x v="6"/>
    <x v="6"/>
    <s v="REF. PIS 07/2024 "/>
    <x v="0"/>
    <x v="0"/>
    <x v="0"/>
    <n v="2001"/>
    <x v="0"/>
    <n v="20017"/>
    <s v="CORPORATIVO (Comum)"/>
    <x v="1"/>
    <x v="4"/>
    <x v="3"/>
    <x v="3"/>
    <x v="4"/>
    <x v="4"/>
  </r>
  <r>
    <x v="8"/>
    <s v="SECRETARIA DA RECEITA FEDERAL DO BRASIL - RFB"/>
    <x v="10"/>
    <d v="2024-08-09T00:00:00"/>
    <d v="2024-08-23T00:00:00"/>
    <s v="'07.01.24222.7421287-1"/>
    <s v="1 | 1"/>
    <x v="1"/>
    <x v="0"/>
    <n v="-25397.4"/>
    <x v="5"/>
    <x v="5"/>
    <s v="REF. COFINS 07/2024 "/>
    <x v="0"/>
    <x v="0"/>
    <x v="0"/>
    <n v="2001"/>
    <x v="0"/>
    <n v="20017"/>
    <s v="CORPORATIVO (Comum)"/>
    <x v="1"/>
    <x v="4"/>
    <x v="3"/>
    <x v="3"/>
    <x v="4"/>
    <x v="4"/>
  </r>
  <r>
    <x v="8"/>
    <s v="SECRETARIA DA RECEITA FEDERAL DO BRASIL - RFB"/>
    <x v="11"/>
    <d v="2024-07-30T00:00:00"/>
    <d v="2024-08-30T00:00:00"/>
    <s v="'07.01.24225.2718200-2"/>
    <s v="1 | 1"/>
    <x v="1"/>
    <x v="0"/>
    <n v="-52908.94"/>
    <x v="8"/>
    <x v="8"/>
    <s v="REF. CSLL - 2Â° TRIMESTRE 2024 QUOTA 2 - "/>
    <x v="0"/>
    <x v="0"/>
    <x v="0"/>
    <n v="2001"/>
    <x v="0"/>
    <n v="20011"/>
    <s v="CORPORATIVO (Administrativo)"/>
    <x v="1"/>
    <x v="4"/>
    <x v="4"/>
    <x v="4"/>
    <x v="5"/>
    <x v="5"/>
  </r>
  <r>
    <x v="8"/>
    <s v="SECRETARIA DA RECEITA FEDERAL DO BRASIL - RFB"/>
    <x v="11"/>
    <d v="2024-07-30T00:00:00"/>
    <d v="2024-08-30T00:00:00"/>
    <s v="'07.01.24225.2730069-2"/>
    <s v="1 | 1"/>
    <x v="1"/>
    <x v="0"/>
    <n v="-19774.41"/>
    <x v="9"/>
    <x v="9"/>
    <s v="REF. CSLL 2Âº TRIM/2024 QUOTA 2 - "/>
    <x v="0"/>
    <x v="0"/>
    <x v="0"/>
    <n v="2001"/>
    <x v="0"/>
    <n v="20011"/>
    <s v="CORPORATIVO (Administrativo)"/>
    <x v="1"/>
    <x v="4"/>
    <x v="4"/>
    <x v="4"/>
    <x v="5"/>
    <x v="5"/>
  </r>
  <r>
    <x v="8"/>
    <s v="SECRETARIA DA RECEITA FEDERAL DO BRASIL - RFB"/>
    <x v="11"/>
    <d v="2024-08-15T00:00:00"/>
    <d v="2024-08-30T00:00:00"/>
    <s v="'1031086"/>
    <s v="1 | 1"/>
    <x v="1"/>
    <x v="0"/>
    <n v="-3103.82"/>
    <x v="98"/>
    <x v="97"/>
    <s v="REF. DARF  PARC SIMPLIFICADO PARC 17 DE 60 - DEB CC"/>
    <x v="0"/>
    <x v="0"/>
    <x v="0"/>
    <n v="2001"/>
    <x v="0"/>
    <n v="20011"/>
    <s v="CORPORATIVO (Administrativo)"/>
    <x v="1"/>
    <x v="4"/>
    <x v="5"/>
    <x v="5"/>
    <x v="6"/>
    <x v="6"/>
  </r>
  <r>
    <x v="8"/>
    <s v="SECRETARIA DA RECEITA FEDERAL DO BRASIL - RFB"/>
    <x v="11"/>
    <d v="2024-08-15T00:00:00"/>
    <d v="2024-08-30T00:00:00"/>
    <s v="'1031088"/>
    <s v="1 | 1"/>
    <x v="1"/>
    <x v="0"/>
    <n v="-9291.31"/>
    <x v="98"/>
    <x v="97"/>
    <s v="REF. DARF  PARC SIMPLIFICADO PARC 5 DE 60 - DEB CC"/>
    <x v="0"/>
    <x v="0"/>
    <x v="0"/>
    <n v="2001"/>
    <x v="0"/>
    <n v="20011"/>
    <s v="CORPORATIVO (Administrativo)"/>
    <x v="1"/>
    <x v="4"/>
    <x v="5"/>
    <x v="5"/>
    <x v="6"/>
    <x v="6"/>
  </r>
  <r>
    <x v="8"/>
    <s v="SECRETARIA DA RECEITA FEDERAL DO BRASIL - RFB"/>
    <x v="11"/>
    <d v="2024-09-11T00:00:00"/>
    <d v="2024-09-25T00:00:00"/>
    <s v="'07.01.24255.0222819-4"/>
    <s v="1 | 1"/>
    <x v="1"/>
    <x v="0"/>
    <n v="-5502.77"/>
    <x v="6"/>
    <x v="6"/>
    <s v="REF. PIS 08/2024 "/>
    <x v="0"/>
    <x v="0"/>
    <x v="0"/>
    <n v="2001"/>
    <x v="0"/>
    <n v="20017"/>
    <s v="CORPORATIVO (Comum)"/>
    <x v="1"/>
    <x v="4"/>
    <x v="3"/>
    <x v="3"/>
    <x v="4"/>
    <x v="4"/>
  </r>
  <r>
    <x v="8"/>
    <s v="SECRETARIA DA RECEITA FEDERAL DO BRASIL - RFB"/>
    <x v="11"/>
    <d v="2024-09-11T00:00:00"/>
    <d v="2024-09-25T00:00:00"/>
    <s v="'07.01.24255.0227590-7"/>
    <s v="1 | 1"/>
    <x v="1"/>
    <x v="0"/>
    <n v="-25397.4"/>
    <x v="5"/>
    <x v="5"/>
    <s v="REF. COFINS 08/2024 "/>
    <x v="0"/>
    <x v="0"/>
    <x v="0"/>
    <n v="2001"/>
    <x v="0"/>
    <n v="20017"/>
    <s v="CORPORATIVO (Comum)"/>
    <x v="1"/>
    <x v="4"/>
    <x v="3"/>
    <x v="3"/>
    <x v="4"/>
    <x v="4"/>
  </r>
  <r>
    <x v="8"/>
    <s v="SECRETARIA DA RECEITA FEDERAL DO BRASIL - RFB"/>
    <x v="11"/>
    <d v="2024-09-12T00:00:00"/>
    <d v="2024-09-20T00:00:00"/>
    <s v="'07.16.24256.3414616-7"/>
    <s v="1 | 1"/>
    <x v="1"/>
    <x v="0"/>
    <n v="-155.32"/>
    <x v="7"/>
    <x v="7"/>
    <s v="REF, DCTFWEB 08/2024 H.K"/>
    <x v="0"/>
    <x v="0"/>
    <x v="0"/>
    <n v="2001"/>
    <x v="0"/>
    <n v="20011"/>
    <s v="CORPORATIVO (Administrativo)"/>
    <x v="0"/>
    <x v="4"/>
    <x v="0"/>
    <x v="0"/>
    <x v="0"/>
    <x v="0"/>
  </r>
  <r>
    <x v="8"/>
    <s v="SECRETARIA DA RECEITA FEDERAL DO BRASIL - RFB"/>
    <x v="12"/>
    <d v="2024-09-10T00:00:00"/>
    <d v="2024-09-30T00:00:00"/>
    <s v="'1032494"/>
    <s v="1 | 1"/>
    <x v="1"/>
    <x v="0"/>
    <n v="-9369.3799999999992"/>
    <x v="98"/>
    <x v="97"/>
    <s v="REF. DARF  PARC SIMPLIFICADO PARC 06 DE 60 - DEB CC"/>
    <x v="0"/>
    <x v="0"/>
    <x v="0"/>
    <n v="2001"/>
    <x v="0"/>
    <n v="20011"/>
    <s v="CORPORATIVO (Administrativo)"/>
    <x v="1"/>
    <x v="4"/>
    <x v="5"/>
    <x v="5"/>
    <x v="6"/>
    <x v="6"/>
  </r>
  <r>
    <x v="8"/>
    <s v="SECRETARIA DA RECEITA FEDERAL DO BRASIL - RFB"/>
    <x v="12"/>
    <d v="2024-09-10T00:00:00"/>
    <d v="2024-09-30T00:00:00"/>
    <s v="'1032495"/>
    <s v="1 | 1"/>
    <x v="1"/>
    <x v="0"/>
    <n v="-3127.26"/>
    <x v="98"/>
    <x v="97"/>
    <s v="REF. DARF  PARC SIMPLIFICADO PARC 18  DE 60 - DEB CC"/>
    <x v="0"/>
    <x v="0"/>
    <x v="0"/>
    <n v="2001"/>
    <x v="0"/>
    <n v="20011"/>
    <s v="CORPORATIVO (Administrativo)"/>
    <x v="1"/>
    <x v="4"/>
    <x v="5"/>
    <x v="5"/>
    <x v="6"/>
    <x v="6"/>
  </r>
  <r>
    <x v="8"/>
    <s v="SECRETARIA DA RECEITA FEDERAL DO BRASIL - RFB"/>
    <x v="12"/>
    <d v="2024-09-11T00:00:00"/>
    <d v="2024-09-30T00:00:00"/>
    <s v="'07.01.24255.0272433-7"/>
    <s v="1 | 1"/>
    <x v="1"/>
    <x v="0"/>
    <n v="-53364.69"/>
    <x v="8"/>
    <x v="8"/>
    <s v="REF. CSLL - 2Â° TRIMESTRE 2024 QUOTA 3 - "/>
    <x v="0"/>
    <x v="0"/>
    <x v="0"/>
    <n v="2001"/>
    <x v="0"/>
    <n v="20011"/>
    <s v="CORPORATIVO (Administrativo)"/>
    <x v="1"/>
    <x v="4"/>
    <x v="4"/>
    <x v="4"/>
    <x v="5"/>
    <x v="5"/>
  </r>
  <r>
    <x v="8"/>
    <s v="SECRETARIA DA RECEITA FEDERAL DO BRASIL - RFB"/>
    <x v="12"/>
    <d v="2024-09-11T00:00:00"/>
    <d v="2024-09-30T00:00:00"/>
    <s v="'07.01.24255.0282603-2"/>
    <s v="1 | 1"/>
    <x v="1"/>
    <x v="0"/>
    <n v="-19944.75"/>
    <x v="9"/>
    <x v="9"/>
    <s v="REF. CSLL 2Âº TRIM/2024 QUOTA 3 - "/>
    <x v="0"/>
    <x v="0"/>
    <x v="0"/>
    <n v="2001"/>
    <x v="0"/>
    <n v="20011"/>
    <s v="CORPORATIVO (Administrativo)"/>
    <x v="1"/>
    <x v="4"/>
    <x v="4"/>
    <x v="4"/>
    <x v="5"/>
    <x v="5"/>
  </r>
  <r>
    <x v="8"/>
    <s v="SECRETARIA DA RECEITA FEDERAL DO BRASIL - RFB"/>
    <x v="12"/>
    <d v="2024-10-09T00:00:00"/>
    <d v="2024-10-18T00:00:00"/>
    <s v="'07.16.24282.9631368-4"/>
    <s v="1 | 1"/>
    <x v="1"/>
    <x v="0"/>
    <n v="-155.32"/>
    <x v="7"/>
    <x v="7"/>
    <s v="REF, DCTFWEB 09/2024 H.K"/>
    <x v="0"/>
    <x v="0"/>
    <x v="0"/>
    <n v="2001"/>
    <x v="0"/>
    <n v="20011"/>
    <s v="CORPORATIVO (Administrativo)"/>
    <x v="0"/>
    <x v="4"/>
    <x v="0"/>
    <x v="0"/>
    <x v="0"/>
    <x v="0"/>
  </r>
  <r>
    <x v="8"/>
    <s v="SECRETARIA DA RECEITA FEDERAL DO BRASIL - RFB"/>
    <x v="12"/>
    <d v="2024-10-21T00:00:00"/>
    <d v="2024-10-25T00:00:00"/>
    <s v="'07.01.24296.8847533-5"/>
    <s v="1 | 1"/>
    <x v="1"/>
    <x v="0"/>
    <n v="-5502.77"/>
    <x v="6"/>
    <x v="6"/>
    <s v="REF. PIS 09/2024 "/>
    <x v="0"/>
    <x v="0"/>
    <x v="0"/>
    <n v="2001"/>
    <x v="0"/>
    <n v="20017"/>
    <s v="CORPORATIVO (Comum)"/>
    <x v="1"/>
    <x v="4"/>
    <x v="3"/>
    <x v="3"/>
    <x v="4"/>
    <x v="4"/>
  </r>
  <r>
    <x v="8"/>
    <s v="SECRETARIA DA RECEITA FEDERAL DO BRASIL - RFB"/>
    <x v="12"/>
    <d v="2024-10-21T00:00:00"/>
    <d v="2024-10-25T00:00:00"/>
    <s v="'07.01.24296.8851112-9"/>
    <s v="1 | 1"/>
    <x v="1"/>
    <x v="0"/>
    <n v="-25397.4"/>
    <x v="5"/>
    <x v="5"/>
    <s v="REF. COFINS 09/2024 "/>
    <x v="0"/>
    <x v="0"/>
    <x v="0"/>
    <n v="2001"/>
    <x v="0"/>
    <n v="20017"/>
    <s v="CORPORATIVO (Comum)"/>
    <x v="1"/>
    <x v="4"/>
    <x v="3"/>
    <x v="3"/>
    <x v="4"/>
    <x v="4"/>
  </r>
  <r>
    <x v="8"/>
    <s v="SECRETARIA DA RECEITA FEDERAL DO BRASIL - RFB"/>
    <x v="13"/>
    <d v="2024-10-10T00:00:00"/>
    <d v="2024-10-31T00:00:00"/>
    <s v="'1034222"/>
    <s v="1 | 1"/>
    <x v="1"/>
    <x v="0"/>
    <n v="-9444.77"/>
    <x v="98"/>
    <x v="97"/>
    <s v="REF. DARF  PARC SIMPLIFICADO PARC 07 DE 60 - DEB CC"/>
    <x v="0"/>
    <x v="0"/>
    <x v="0"/>
    <n v="2001"/>
    <x v="0"/>
    <n v="20011"/>
    <s v="CORPORATIVO (Administrativo)"/>
    <x v="1"/>
    <x v="0"/>
    <x v="5"/>
    <x v="5"/>
    <x v="6"/>
    <x v="6"/>
  </r>
  <r>
    <x v="8"/>
    <s v="SECRETARIA DA RECEITA FEDERAL DO BRASIL - RFB"/>
    <x v="13"/>
    <d v="2024-10-10T00:00:00"/>
    <d v="2024-10-31T00:00:00"/>
    <s v="'1034224"/>
    <s v="1 | 1"/>
    <x v="1"/>
    <x v="0"/>
    <n v="-3149.89"/>
    <x v="98"/>
    <x v="97"/>
    <s v="REF. DARF  PARC SIMPLIFICADO PARC 19   DE 60 - DEB CC"/>
    <x v="0"/>
    <x v="0"/>
    <x v="0"/>
    <n v="2001"/>
    <x v="0"/>
    <n v="20011"/>
    <s v="CORPORATIVO (Administrativo)"/>
    <x v="1"/>
    <x v="0"/>
    <x v="5"/>
    <x v="5"/>
    <x v="6"/>
    <x v="6"/>
  </r>
  <r>
    <x v="8"/>
    <s v="SECRETARIA DA RECEITA FEDERAL DO BRASIL - RFB"/>
    <x v="13"/>
    <d v="2024-10-29T00:00:00"/>
    <d v="2024-10-31T00:00:00"/>
    <s v="'07.01.24303.6354766-7"/>
    <s v="1 | 1"/>
    <x v="1"/>
    <x v="0"/>
    <n v="-65726.42"/>
    <x v="8"/>
    <x v="8"/>
    <s v="REF. CSLL - 3Â° TRIMESTRE 2024 QUOTA 1 - "/>
    <x v="0"/>
    <x v="0"/>
    <x v="0"/>
    <n v="2001"/>
    <x v="0"/>
    <n v="20011"/>
    <s v="CORPORATIVO (Administrativo)"/>
    <x v="1"/>
    <x v="0"/>
    <x v="4"/>
    <x v="4"/>
    <x v="5"/>
    <x v="5"/>
  </r>
  <r>
    <x v="8"/>
    <s v="SECRETARIA DA RECEITA FEDERAL DO BRASIL - RFB"/>
    <x v="13"/>
    <d v="2024-10-29T00:00:00"/>
    <d v="2024-10-31T00:00:00"/>
    <s v="'07.01.24303.6362210-3"/>
    <s v="1 | 1"/>
    <x v="1"/>
    <x v="0"/>
    <n v="-24381.51"/>
    <x v="9"/>
    <x v="9"/>
    <s v="REF. CSLL  TRIM/2024 QUOTA 1 - "/>
    <x v="0"/>
    <x v="0"/>
    <x v="0"/>
    <n v="2001"/>
    <x v="0"/>
    <n v="20011"/>
    <s v="CORPORATIVO (Administrativo)"/>
    <x v="1"/>
    <x v="0"/>
    <x v="4"/>
    <x v="4"/>
    <x v="5"/>
    <x v="5"/>
  </r>
  <r>
    <x v="8"/>
    <s v="SECRETARIA DA RECEITA FEDERAL DO BRASIL - RFB"/>
    <x v="13"/>
    <d v="2024-11-08T00:00:00"/>
    <d v="2024-11-14T00:00:00"/>
    <s v="'07.16.24313.1684192-3"/>
    <s v="1 | 1"/>
    <x v="1"/>
    <x v="0"/>
    <n v="-155.32"/>
    <x v="7"/>
    <x v="7"/>
    <s v="REF, DCTFWEB 10/2024 H.K"/>
    <x v="0"/>
    <x v="0"/>
    <x v="0"/>
    <n v="2001"/>
    <x v="0"/>
    <n v="20011"/>
    <s v="CORPORATIVO (Administrativo)"/>
    <x v="0"/>
    <x v="0"/>
    <x v="0"/>
    <x v="0"/>
    <x v="0"/>
    <x v="0"/>
  </r>
  <r>
    <x v="8"/>
    <s v="SECRETARIA DA RECEITA FEDERAL DO BRASIL - RFB"/>
    <x v="13"/>
    <d v="2024-11-21T00:00:00"/>
    <d v="2024-11-25T00:00:00"/>
    <s v="' 07.01.24326.4790548-3"/>
    <s v="1 | 1"/>
    <x v="1"/>
    <x v="0"/>
    <n v="-6031.09"/>
    <x v="6"/>
    <x v="6"/>
    <s v="REF. PIS 10/2024 "/>
    <x v="0"/>
    <x v="0"/>
    <x v="0"/>
    <n v="2001"/>
    <x v="0"/>
    <n v="20017"/>
    <s v="CORPORATIVO (Comum)"/>
    <x v="1"/>
    <x v="0"/>
    <x v="3"/>
    <x v="3"/>
    <x v="4"/>
    <x v="4"/>
  </r>
  <r>
    <x v="8"/>
    <s v="SECRETARIA DA RECEITA FEDERAL DO BRASIL - RFB"/>
    <x v="13"/>
    <d v="2024-11-21T00:00:00"/>
    <d v="2024-11-25T00:00:00"/>
    <s v="'07.01.24326.4798291-7"/>
    <s v="1 | 1"/>
    <x v="1"/>
    <x v="0"/>
    <n v="-27835.8"/>
    <x v="5"/>
    <x v="5"/>
    <s v="REF. COFINS 10/2024 "/>
    <x v="0"/>
    <x v="0"/>
    <x v="0"/>
    <n v="2001"/>
    <x v="0"/>
    <n v="20017"/>
    <s v="CORPORATIVO (Comum)"/>
    <x v="1"/>
    <x v="0"/>
    <x v="3"/>
    <x v="3"/>
    <x v="4"/>
    <x v="4"/>
  </r>
  <r>
    <x v="8"/>
    <s v="SECRETARIA DA RECEITA FEDERAL DO BRASIL - RFB"/>
    <x v="14"/>
    <d v="2024-11-11T00:00:00"/>
    <d v="2024-11-29T00:00:00"/>
    <s v="'1036019"/>
    <s v="1 | 1"/>
    <x v="1"/>
    <x v="0"/>
    <n v="-9528.23"/>
    <x v="98"/>
    <x v="97"/>
    <s v="REF. DARF  PARC SIMPLIFICADO PARC 08 DE 60 - DEB CC"/>
    <x v="0"/>
    <x v="0"/>
    <x v="0"/>
    <n v="2001"/>
    <x v="0"/>
    <n v="20011"/>
    <s v="CORPORATIVO (Administrativo)"/>
    <x v="1"/>
    <x v="0"/>
    <x v="5"/>
    <x v="5"/>
    <x v="6"/>
    <x v="6"/>
  </r>
  <r>
    <x v="8"/>
    <s v="SECRETARIA DA RECEITA FEDERAL DO BRASIL - RFB"/>
    <x v="14"/>
    <d v="2024-11-11T00:00:00"/>
    <d v="2024-11-29T00:00:00"/>
    <s v="'1036020"/>
    <s v="1 | 1"/>
    <x v="1"/>
    <x v="0"/>
    <n v="-3174.95"/>
    <x v="98"/>
    <x v="97"/>
    <s v="REF. DARF  PARC SIMPLIFICADO PARC 20 DE 60 - DEB CC"/>
    <x v="0"/>
    <x v="0"/>
    <x v="0"/>
    <n v="2001"/>
    <x v="0"/>
    <n v="20011"/>
    <s v="CORPORATIVO (Administrativo)"/>
    <x v="1"/>
    <x v="0"/>
    <x v="5"/>
    <x v="5"/>
    <x v="6"/>
    <x v="6"/>
  </r>
  <r>
    <x v="8"/>
    <s v="SECRETARIA DA RECEITA FEDERAL DO BRASIL - RFB"/>
    <x v="14"/>
    <d v="2024-11-21T00:00:00"/>
    <d v="2024-11-29T00:00:00"/>
    <s v="' 07.01.24326.4846208-9"/>
    <s v="1 | 1"/>
    <x v="1"/>
    <x v="0"/>
    <n v="-24625.32"/>
    <x v="9"/>
    <x v="9"/>
    <s v="REF. CSLL  TRIM/2024 QUOTA 2Â°"/>
    <x v="0"/>
    <x v="0"/>
    <x v="0"/>
    <n v="2001"/>
    <x v="0"/>
    <n v="20011"/>
    <s v="CORPORATIVO (Administrativo)"/>
    <x v="1"/>
    <x v="0"/>
    <x v="4"/>
    <x v="4"/>
    <x v="5"/>
    <x v="5"/>
  </r>
  <r>
    <x v="8"/>
    <s v="SECRETARIA DA RECEITA FEDERAL DO BRASIL - RFB"/>
    <x v="14"/>
    <d v="2024-11-21T00:00:00"/>
    <d v="2024-11-29T00:00:00"/>
    <s v="'07.01.24326.4837955-6"/>
    <s v="1 | 1"/>
    <x v="1"/>
    <x v="0"/>
    <n v="-66383.679999999993"/>
    <x v="8"/>
    <x v="8"/>
    <s v="REF. CSLL - 3Â° TRIMESTRE 2024 QUOTA 2 - "/>
    <x v="0"/>
    <x v="0"/>
    <x v="0"/>
    <n v="2001"/>
    <x v="0"/>
    <n v="20011"/>
    <s v="CORPORATIVO (Administrativo)"/>
    <x v="1"/>
    <x v="0"/>
    <x v="4"/>
    <x v="4"/>
    <x v="5"/>
    <x v="5"/>
  </r>
  <r>
    <x v="8"/>
    <s v="SECRETARIA DA RECEITA FEDERAL DO BRASIL - RFB"/>
    <x v="14"/>
    <d v="2024-12-04T00:00:00"/>
    <d v="2024-12-20T00:00:00"/>
    <s v="' 07.16.24339.7575157-6"/>
    <s v="1 | 1"/>
    <x v="1"/>
    <x v="0"/>
    <n v="-155.32"/>
    <x v="7"/>
    <x v="7"/>
    <s v="REF, DCTFWEB 11 /2024 H.K"/>
    <x v="0"/>
    <x v="0"/>
    <x v="0"/>
    <n v="2001"/>
    <x v="0"/>
    <n v="20011"/>
    <s v="CORPORATIVO (Administrativo)"/>
    <x v="0"/>
    <x v="0"/>
    <x v="0"/>
    <x v="0"/>
    <x v="0"/>
    <x v="0"/>
  </r>
  <r>
    <x v="8"/>
    <s v="SECRETARIA DA RECEITA FEDERAL DO BRASIL - RFB"/>
    <x v="14"/>
    <d v="2024-12-11T00:00:00"/>
    <d v="2024-12-24T00:00:00"/>
    <s v="' 07.01.24346.6244234-7"/>
    <s v="1 | 1"/>
    <x v="1"/>
    <x v="0"/>
    <n v="-6045.91"/>
    <x v="6"/>
    <x v="6"/>
    <s v="REF. PIS 11/2024 "/>
    <x v="0"/>
    <x v="0"/>
    <x v="0"/>
    <n v="2001"/>
    <x v="0"/>
    <n v="20017"/>
    <s v="CORPORATIVO (Comum)"/>
    <x v="1"/>
    <x v="0"/>
    <x v="3"/>
    <x v="3"/>
    <x v="4"/>
    <x v="4"/>
  </r>
  <r>
    <x v="8"/>
    <s v="SECRETARIA DA RECEITA FEDERAL DO BRASIL - RFB"/>
    <x v="14"/>
    <d v="2024-12-11T00:00:00"/>
    <d v="2024-12-24T00:00:00"/>
    <s v="' 07.01.24346.6260003-1"/>
    <s v="1 | 1"/>
    <x v="1"/>
    <x v="0"/>
    <n v="-27904.2"/>
    <x v="5"/>
    <x v="5"/>
    <s v="REF. COFINS 11/2024 "/>
    <x v="0"/>
    <x v="0"/>
    <x v="0"/>
    <n v="2001"/>
    <x v="0"/>
    <n v="20017"/>
    <s v="CORPORATIVO (Comum)"/>
    <x v="1"/>
    <x v="0"/>
    <x v="3"/>
    <x v="3"/>
    <x v="4"/>
    <x v="4"/>
  </r>
  <r>
    <x v="8"/>
    <s v="SECRETARIA DA RECEITA FEDERAL DO BRASIL - RFB"/>
    <x v="0"/>
    <d v="2024-12-10T00:00:00"/>
    <d v="2024-12-30T00:00:00"/>
    <s v="'1037600"/>
    <s v="1 | 1"/>
    <x v="1"/>
    <x v="0"/>
    <n v="-9599.1299999999992"/>
    <x v="98"/>
    <x v="97"/>
    <s v="REF. DARF  PARC SIMPLIFICADO PARC 09 DE 60 - DEB CC"/>
    <x v="0"/>
    <x v="0"/>
    <x v="0"/>
    <n v="2001"/>
    <x v="0"/>
    <n v="20011"/>
    <s v="CORPORATIVO (Administrativo)"/>
    <x v="1"/>
    <x v="0"/>
    <x v="5"/>
    <x v="5"/>
    <x v="6"/>
    <x v="6"/>
  </r>
  <r>
    <x v="8"/>
    <s v="SECRETARIA DA RECEITA FEDERAL DO BRASIL - RFB"/>
    <x v="0"/>
    <d v="2024-12-10T00:00:00"/>
    <d v="2024-12-30T00:00:00"/>
    <s v="'1037601"/>
    <s v="1 | 1"/>
    <x v="1"/>
    <x v="0"/>
    <n v="-3196.23"/>
    <x v="98"/>
    <x v="97"/>
    <s v="REF. DARF  PARC SIMPLIFICADO PARC 21 DE 60 - DEB CC"/>
    <x v="0"/>
    <x v="0"/>
    <x v="0"/>
    <n v="2001"/>
    <x v="0"/>
    <n v="20011"/>
    <s v="CORPORATIVO (Administrativo)"/>
    <x v="1"/>
    <x v="0"/>
    <x v="5"/>
    <x v="5"/>
    <x v="6"/>
    <x v="6"/>
  </r>
  <r>
    <x v="8"/>
    <s v="SECRETARIA DA RECEITA FEDERAL DO BRASIL - RFB"/>
    <x v="0"/>
    <d v="2024-12-11T00:00:00"/>
    <d v="2024-12-30T00:00:00"/>
    <s v="' 07.01.24346.6739845-1"/>
    <s v="1 | 1"/>
    <x v="1"/>
    <x v="0"/>
    <n v="-66902.92"/>
    <x v="8"/>
    <x v="8"/>
    <s v="REF. IRPJ - 3Â° TRIMESTRE 2024 QUOTA 3 - "/>
    <x v="0"/>
    <x v="0"/>
    <x v="0"/>
    <n v="2001"/>
    <x v="0"/>
    <n v="20011"/>
    <s v="CORPORATIVO (Administrativo)"/>
    <x v="1"/>
    <x v="0"/>
    <x v="4"/>
    <x v="4"/>
    <x v="5"/>
    <x v="5"/>
  </r>
  <r>
    <x v="8"/>
    <s v="SECRETARIA DA RECEITA FEDERAL DO BRASIL - RFB"/>
    <x v="0"/>
    <d v="2024-12-11T00:00:00"/>
    <d v="2024-12-30T00:00:00"/>
    <s v="' 07.01.24346.6756531-5"/>
    <s v="1 | 1"/>
    <x v="1"/>
    <x v="0"/>
    <n v="-24817.93"/>
    <x v="9"/>
    <x v="9"/>
    <s v="REF. CSLL  TRIM/2024 QUOTA 3Â°"/>
    <x v="0"/>
    <x v="0"/>
    <x v="0"/>
    <n v="2001"/>
    <x v="0"/>
    <n v="20011"/>
    <s v="CORPORATIVO (Administrativo)"/>
    <x v="1"/>
    <x v="0"/>
    <x v="4"/>
    <x v="4"/>
    <x v="5"/>
    <x v="5"/>
  </r>
  <r>
    <x v="8"/>
    <s v="SECRETARIA DA RECEITA FEDERAL DO BRASIL - RFB"/>
    <x v="0"/>
    <d v="2025-01-08T00:00:00"/>
    <d v="2025-01-17T00:00:00"/>
    <s v="'07.16.25008.5135953-4"/>
    <s v="1 | 1"/>
    <x v="1"/>
    <x v="0"/>
    <n v="-437.72"/>
    <x v="7"/>
    <x v="7"/>
    <s v="REF, DCTFWEB 12/2024 H.K"/>
    <x v="0"/>
    <x v="0"/>
    <x v="0"/>
    <n v="2001"/>
    <x v="0"/>
    <n v="20011"/>
    <s v="CORPORATIVO (Administrativo)"/>
    <x v="0"/>
    <x v="0"/>
    <x v="0"/>
    <x v="0"/>
    <x v="0"/>
    <x v="0"/>
  </r>
  <r>
    <x v="8"/>
    <s v="SECRETARIA DA RECEITA FEDERAL DO BRASIL - RFB"/>
    <x v="0"/>
    <d v="2025-01-20T00:00:00"/>
    <d v="2025-01-24T00:00:00"/>
    <s v="' 07.01.25020.5895346-1"/>
    <s v="1 | 1"/>
    <x v="1"/>
    <x v="0"/>
    <n v="-6060.73"/>
    <x v="6"/>
    <x v="6"/>
    <s v="REF. PIS 12 /2024 "/>
    <x v="0"/>
    <x v="0"/>
    <x v="0"/>
    <n v="2001"/>
    <x v="0"/>
    <n v="20017"/>
    <s v="CORPORATIVO (Comum)"/>
    <x v="1"/>
    <x v="0"/>
    <x v="3"/>
    <x v="3"/>
    <x v="4"/>
    <x v="4"/>
  </r>
  <r>
    <x v="8"/>
    <s v="SECRETARIA DA RECEITA FEDERAL DO BRASIL - RFB"/>
    <x v="0"/>
    <d v="2025-01-20T00:00:00"/>
    <d v="2025-01-24T00:00:00"/>
    <s v="' 07.01.25020.5901246-6"/>
    <s v="1 | 1"/>
    <x v="1"/>
    <x v="0"/>
    <n v="-27972.6"/>
    <x v="5"/>
    <x v="5"/>
    <s v="REF. COFINS 12/2024 "/>
    <x v="0"/>
    <x v="0"/>
    <x v="0"/>
    <n v="2001"/>
    <x v="0"/>
    <n v="20017"/>
    <s v="CORPORATIVO (Comum)"/>
    <x v="1"/>
    <x v="0"/>
    <x v="3"/>
    <x v="3"/>
    <x v="4"/>
    <x v="4"/>
  </r>
  <r>
    <x v="8"/>
    <s v="SECRETARIA DA RECEITA FEDERAL DO BRASIL - RFB"/>
    <x v="1"/>
    <d v="2025-01-10T00:00:00"/>
    <d v="2025-01-31T00:00:00"/>
    <s v="'1039061"/>
    <s v="1 | 1"/>
    <x v="1"/>
    <x v="0"/>
    <n v="-9682.59"/>
    <x v="98"/>
    <x v="97"/>
    <s v="REF. DARF  PARC SIMPLIFICADO PARC 10 DE 60 - DEB CC"/>
    <x v="0"/>
    <x v="0"/>
    <x v="0"/>
    <n v="2001"/>
    <x v="0"/>
    <n v="20011"/>
    <s v="CORPORATIVO (Administrativo)"/>
    <x v="1"/>
    <x v="1"/>
    <x v="5"/>
    <x v="5"/>
    <x v="6"/>
    <x v="6"/>
  </r>
  <r>
    <x v="8"/>
    <s v="SECRETARIA DA RECEITA FEDERAL DO BRASIL - RFB"/>
    <x v="1"/>
    <d v="2025-01-10T00:00:00"/>
    <d v="2025-01-31T00:00:00"/>
    <s v="'1039062"/>
    <s v="1 | 1"/>
    <x v="1"/>
    <x v="0"/>
    <n v="-3221.29"/>
    <x v="98"/>
    <x v="97"/>
    <s v="REF. DARF  PARC SIMPLIFICADO PARC 22 DE 60 - DEB CC"/>
    <x v="0"/>
    <x v="0"/>
    <x v="0"/>
    <n v="2001"/>
    <x v="0"/>
    <n v="20011"/>
    <s v="CORPORATIVO (Administrativo)"/>
    <x v="1"/>
    <x v="1"/>
    <x v="5"/>
    <x v="5"/>
    <x v="6"/>
    <x v="6"/>
  </r>
  <r>
    <x v="8"/>
    <s v="SECRETARIA DA RECEITA FEDERAL DO BRASIL - RFB"/>
    <x v="1"/>
    <d v="2025-01-27T00:00:00"/>
    <d v="2025-01-31T00:00:00"/>
    <s v="' 07.01.25027.5622243-8"/>
    <s v="1 | 1"/>
    <x v="1"/>
    <x v="0"/>
    <n v="-72494.55"/>
    <x v="8"/>
    <x v="8"/>
    <s v="REF. IRPJ - QUOTA 1"/>
    <x v="0"/>
    <x v="0"/>
    <x v="0"/>
    <n v="2001"/>
    <x v="0"/>
    <n v="20011"/>
    <s v="CORPORATIVO (Administrativo)"/>
    <x v="1"/>
    <x v="1"/>
    <x v="4"/>
    <x v="4"/>
    <x v="5"/>
    <x v="5"/>
  </r>
  <r>
    <x v="8"/>
    <s v="SECRETARIA DA RECEITA FEDERAL DO BRASIL - RFB"/>
    <x v="1"/>
    <d v="2025-01-27T00:00:00"/>
    <d v="2025-01-31T00:00:00"/>
    <s v="'07.01.25027.5631412-0"/>
    <s v="1 | 1"/>
    <x v="1"/>
    <x v="0"/>
    <n v="-26818.04"/>
    <x v="9"/>
    <x v="9"/>
    <s v="REF. CSLL   - QUOTA 1Â°"/>
    <x v="0"/>
    <x v="0"/>
    <x v="0"/>
    <n v="2001"/>
    <x v="0"/>
    <n v="20011"/>
    <s v="CORPORATIVO (Administrativo)"/>
    <x v="1"/>
    <x v="1"/>
    <x v="4"/>
    <x v="4"/>
    <x v="5"/>
    <x v="5"/>
  </r>
  <r>
    <x v="8"/>
    <s v="SECRETARIA DA RECEITA FEDERAL DO BRASIL - RFB"/>
    <x v="2"/>
    <d v="2025-02-13T00:00:00"/>
    <d v="2025-02-28T00:00:00"/>
    <s v="'1040829"/>
    <s v="1 | 1"/>
    <x v="1"/>
    <x v="1"/>
    <n v="-9773.24"/>
    <x v="98"/>
    <x v="97"/>
    <s v="REF. DARF  PARC SIMPLIFICADO PARC 11DE 60 - DEB CC"/>
    <x v="0"/>
    <x v="0"/>
    <x v="0"/>
    <n v="2001"/>
    <x v="0"/>
    <n v="20011"/>
    <s v="CORPORATIVO (Administrativo)"/>
    <x v="1"/>
    <x v="1"/>
    <x v="5"/>
    <x v="5"/>
    <x v="6"/>
    <x v="6"/>
  </r>
  <r>
    <x v="8"/>
    <s v="SECRETARIA DA RECEITA FEDERAL DO BRASIL - RFB"/>
    <x v="2"/>
    <d v="2025-02-13T00:00:00"/>
    <d v="2025-02-28T00:00:00"/>
    <s v="'1040831"/>
    <s v="1 | 1"/>
    <x v="1"/>
    <x v="1"/>
    <n v="-3248.5"/>
    <x v="98"/>
    <x v="97"/>
    <s v="REF. DARF  PARC SIMPLIFICADO PARC 23 DE 60 - DEB CC"/>
    <x v="0"/>
    <x v="0"/>
    <x v="0"/>
    <n v="2001"/>
    <x v="0"/>
    <n v="20011"/>
    <s v="CORPORATIVO (Administrativo)"/>
    <x v="1"/>
    <x v="1"/>
    <x v="5"/>
    <x v="5"/>
    <x v="6"/>
    <x v="6"/>
  </r>
  <r>
    <x v="8"/>
    <s v="SECRETARIA DA RECEITA FEDERAL DO BRASIL - RFB"/>
    <x v="2"/>
    <d v="2025-02-14T00:00:00"/>
    <d v="2025-02-28T00:00:00"/>
    <s v="' 07.01.25045.8037999-9"/>
    <s v="1 | 1"/>
    <x v="1"/>
    <x v="1"/>
    <n v="-27086.22"/>
    <x v="9"/>
    <x v="9"/>
    <s v="REF. CSLL   - QUOTA 2Â°"/>
    <x v="0"/>
    <x v="0"/>
    <x v="0"/>
    <n v="2001"/>
    <x v="0"/>
    <n v="20011"/>
    <s v="CORPORATIVO (Administrativo)"/>
    <x v="1"/>
    <x v="1"/>
    <x v="4"/>
    <x v="4"/>
    <x v="5"/>
    <x v="5"/>
  </r>
  <r>
    <x v="8"/>
    <s v="SECRETARIA DA RECEITA FEDERAL DO BRASIL - RFB"/>
    <x v="2"/>
    <d v="2025-02-14T00:00:00"/>
    <d v="2025-02-28T00:00:00"/>
    <s v="'07.01.25045.8031450-1"/>
    <s v="1 | 1"/>
    <x v="1"/>
    <x v="1"/>
    <n v="-73219.490000000005"/>
    <x v="8"/>
    <x v="8"/>
    <s v="REF. IRPJ - QUOTA 2"/>
    <x v="0"/>
    <x v="0"/>
    <x v="0"/>
    <n v="2001"/>
    <x v="0"/>
    <n v="20011"/>
    <s v="CORPORATIVO (Administrativo)"/>
    <x v="1"/>
    <x v="1"/>
    <x v="4"/>
    <x v="4"/>
    <x v="5"/>
    <x v="5"/>
  </r>
  <r>
    <x v="8"/>
    <s v="SECRETARIA DE ESTADO DE FAZENDA - SEFAZ"/>
    <x v="4"/>
    <d v="2024-01-14T00:00:00"/>
    <d v="2024-01-18T00:00:00"/>
    <s v="'1022036"/>
    <s v="1 | 1"/>
    <x v="1"/>
    <x v="0"/>
    <n v="-2119.7600000000002"/>
    <x v="35"/>
    <x v="35"/>
    <s v="REF. IPVA -2024"/>
    <x v="5"/>
    <x v="0"/>
    <x v="0"/>
    <n v="3001"/>
    <x v="5"/>
    <n v="30011"/>
    <s v="CONTROLADORIA (Administrativo)"/>
    <x v="0"/>
    <x v="1"/>
    <x v="9"/>
    <x v="9"/>
    <x v="12"/>
    <x v="12"/>
  </r>
  <r>
    <x v="8"/>
    <s v="SECRETARIA DE ESTADO DE FAZENDA - SEFAZ"/>
    <x v="4"/>
    <d v="2024-01-14T00:00:00"/>
    <d v="2024-01-22T00:00:00"/>
    <s v="'1022012"/>
    <s v="1 | 1"/>
    <x v="1"/>
    <x v="0"/>
    <n v="-342.1"/>
    <x v="35"/>
    <x v="35"/>
    <s v="REF. IPVA -2024"/>
    <x v="5"/>
    <x v="0"/>
    <x v="0"/>
    <n v="3001"/>
    <x v="5"/>
    <n v="30011"/>
    <s v="CONTROLADORIA (Administrativo)"/>
    <x v="0"/>
    <x v="1"/>
    <x v="9"/>
    <x v="9"/>
    <x v="12"/>
    <x v="12"/>
  </r>
  <r>
    <x v="8"/>
    <s v="SECRETARIA DE ESTADO DE FAZENDA - SEFAZ"/>
    <x v="4"/>
    <d v="2024-01-14T00:00:00"/>
    <d v="2024-01-22T00:00:00"/>
    <s v="'1022014"/>
    <s v="1 | 1"/>
    <x v="1"/>
    <x v="0"/>
    <n v="-739.67"/>
    <x v="35"/>
    <x v="35"/>
    <s v="REF. IPVA -2024"/>
    <x v="5"/>
    <x v="0"/>
    <x v="0"/>
    <n v="3001"/>
    <x v="5"/>
    <n v="30011"/>
    <s v="CONTROLADORIA (Administrativo)"/>
    <x v="0"/>
    <x v="1"/>
    <x v="9"/>
    <x v="9"/>
    <x v="12"/>
    <x v="12"/>
  </r>
  <r>
    <x v="8"/>
    <s v="SECRETARIA DE ESTADO DE FAZENDA - SEFAZ"/>
    <x v="4"/>
    <d v="2024-01-14T00:00:00"/>
    <d v="2024-01-22T00:00:00"/>
    <s v="'1022015"/>
    <s v="1 | 1"/>
    <x v="1"/>
    <x v="0"/>
    <n v="-408.28"/>
    <x v="35"/>
    <x v="35"/>
    <s v="REF. IPVA -2024"/>
    <x v="5"/>
    <x v="0"/>
    <x v="0"/>
    <n v="3001"/>
    <x v="5"/>
    <n v="30011"/>
    <s v="CONTROLADORIA (Administrativo)"/>
    <x v="0"/>
    <x v="1"/>
    <x v="9"/>
    <x v="9"/>
    <x v="12"/>
    <x v="12"/>
  </r>
  <r>
    <x v="8"/>
    <s v="SECRETARIA DE ESTADO DE FAZENDA - SEFAZ"/>
    <x v="4"/>
    <d v="2024-01-14T00:00:00"/>
    <d v="2024-01-22T00:00:00"/>
    <s v="'1022016"/>
    <s v="1 | 1"/>
    <x v="1"/>
    <x v="0"/>
    <n v="-402.52"/>
    <x v="35"/>
    <x v="35"/>
    <s v="REF. IPVA -2024"/>
    <x v="5"/>
    <x v="0"/>
    <x v="0"/>
    <n v="3001"/>
    <x v="5"/>
    <n v="30011"/>
    <s v="CONTROLADORIA (Administrativo)"/>
    <x v="0"/>
    <x v="1"/>
    <x v="9"/>
    <x v="9"/>
    <x v="12"/>
    <x v="12"/>
  </r>
  <r>
    <x v="8"/>
    <s v="SECRETARIA DE ESTADO DE FAZENDA - SEFAZ"/>
    <x v="4"/>
    <d v="2024-01-14T00:00:00"/>
    <d v="2024-01-23T00:00:00"/>
    <s v="'1022019"/>
    <s v="1 | 1"/>
    <x v="1"/>
    <x v="0"/>
    <n v="-283.76"/>
    <x v="35"/>
    <x v="35"/>
    <s v="REF. IPVA -2024"/>
    <x v="5"/>
    <x v="0"/>
    <x v="0"/>
    <n v="3001"/>
    <x v="5"/>
    <n v="30011"/>
    <s v="CONTROLADORIA (Administrativo)"/>
    <x v="0"/>
    <x v="1"/>
    <x v="9"/>
    <x v="9"/>
    <x v="12"/>
    <x v="12"/>
  </r>
  <r>
    <x v="8"/>
    <s v="SECRETARIA DE ESTADO DE FAZENDA - SEFAZ"/>
    <x v="4"/>
    <d v="2024-01-14T00:00:00"/>
    <d v="2024-01-23T00:00:00"/>
    <s v="'1022020"/>
    <s v="1 | 1"/>
    <x v="1"/>
    <x v="0"/>
    <n v="-714.99"/>
    <x v="35"/>
    <x v="35"/>
    <s v="REF. IPVA -2024"/>
    <x v="5"/>
    <x v="0"/>
    <x v="0"/>
    <n v="3001"/>
    <x v="5"/>
    <n v="30011"/>
    <s v="CONTROLADORIA (Administrativo)"/>
    <x v="0"/>
    <x v="1"/>
    <x v="9"/>
    <x v="9"/>
    <x v="12"/>
    <x v="12"/>
  </r>
  <r>
    <x v="8"/>
    <s v="SECRETARIA DE ESTADO DE FAZENDA - SEFAZ"/>
    <x v="4"/>
    <d v="2024-01-14T00:00:00"/>
    <d v="2024-01-24T00:00:00"/>
    <s v="'1022028"/>
    <s v="1 | 1"/>
    <x v="1"/>
    <x v="0"/>
    <n v="-379.98"/>
    <x v="35"/>
    <x v="35"/>
    <s v="REF. IPVA -2024"/>
    <x v="5"/>
    <x v="0"/>
    <x v="0"/>
    <n v="3001"/>
    <x v="5"/>
    <n v="30011"/>
    <s v="CONTROLADORIA (Administrativo)"/>
    <x v="0"/>
    <x v="1"/>
    <x v="9"/>
    <x v="9"/>
    <x v="12"/>
    <x v="12"/>
  </r>
  <r>
    <x v="8"/>
    <s v="SECRETARIA DE ESTADO DE FAZENDA - SEFAZ"/>
    <x v="4"/>
    <d v="2024-01-14T00:00:00"/>
    <d v="2024-01-24T00:00:00"/>
    <s v="'1022029"/>
    <s v="1 | 1"/>
    <x v="1"/>
    <x v="0"/>
    <n v="-796.13"/>
    <x v="35"/>
    <x v="35"/>
    <s v="REF. IPVA -2024"/>
    <x v="5"/>
    <x v="0"/>
    <x v="0"/>
    <n v="3001"/>
    <x v="5"/>
    <n v="30011"/>
    <s v="CONTROLADORIA (Administrativo)"/>
    <x v="0"/>
    <x v="1"/>
    <x v="9"/>
    <x v="9"/>
    <x v="12"/>
    <x v="12"/>
  </r>
  <r>
    <x v="8"/>
    <s v="SECRETARIA DE ESTADO DE FAZENDA - SEFAZ"/>
    <x v="4"/>
    <d v="2024-01-15T00:00:00"/>
    <d v="2024-01-25T00:00:00"/>
    <s v="'1022045"/>
    <s v="1 | 1"/>
    <x v="1"/>
    <x v="0"/>
    <n v="-714.99"/>
    <x v="35"/>
    <x v="35"/>
    <s v="REF. IPVA -2024"/>
    <x v="5"/>
    <x v="0"/>
    <x v="0"/>
    <n v="3001"/>
    <x v="5"/>
    <n v="30011"/>
    <s v="CONTROLADORIA (Administrativo)"/>
    <x v="0"/>
    <x v="1"/>
    <x v="9"/>
    <x v="9"/>
    <x v="12"/>
    <x v="12"/>
  </r>
  <r>
    <x v="8"/>
    <s v="SECRETARIA DE ESTADO DE FAZENDA - SEFAZ"/>
    <x v="4"/>
    <d v="2024-01-15T00:00:00"/>
    <d v="2024-01-26T00:00:00"/>
    <s v="'1022051"/>
    <s v="1 | 1"/>
    <x v="1"/>
    <x v="0"/>
    <n v="-621.86"/>
    <x v="35"/>
    <x v="35"/>
    <s v="REF. IPVA -2024"/>
    <x v="5"/>
    <x v="0"/>
    <x v="0"/>
    <n v="3001"/>
    <x v="5"/>
    <n v="30011"/>
    <s v="CONTROLADORIA (Administrativo)"/>
    <x v="0"/>
    <x v="1"/>
    <x v="9"/>
    <x v="9"/>
    <x v="12"/>
    <x v="12"/>
  </r>
  <r>
    <x v="8"/>
    <s v="SECRETARIA DE ESTADO DE FAZENDA - SEFAZ"/>
    <x v="4"/>
    <d v="2024-01-15T00:00:00"/>
    <d v="2024-01-26T00:00:00"/>
    <s v="'1022053"/>
    <s v="1 | 1"/>
    <x v="1"/>
    <x v="0"/>
    <n v="-398"/>
    <x v="35"/>
    <x v="35"/>
    <s v="REF. IPVA -2024"/>
    <x v="5"/>
    <x v="0"/>
    <x v="0"/>
    <n v="3001"/>
    <x v="5"/>
    <n v="30011"/>
    <s v="CONTROLADORIA (Administrativo)"/>
    <x v="0"/>
    <x v="1"/>
    <x v="9"/>
    <x v="9"/>
    <x v="12"/>
    <x v="12"/>
  </r>
  <r>
    <x v="8"/>
    <s v="SECRETARIA DE ESTADO DE FAZENDA - SEFAZ"/>
    <x v="4"/>
    <d v="2024-01-15T00:00:00"/>
    <d v="2024-01-26T00:00:00"/>
    <s v="'1022054"/>
    <s v="1 | 1"/>
    <x v="1"/>
    <x v="0"/>
    <n v="-796.13"/>
    <x v="35"/>
    <x v="35"/>
    <s v="REF. IPVA -2024"/>
    <x v="5"/>
    <x v="0"/>
    <x v="0"/>
    <n v="3001"/>
    <x v="5"/>
    <n v="30011"/>
    <s v="CONTROLADORIA (Administrativo)"/>
    <x v="0"/>
    <x v="1"/>
    <x v="9"/>
    <x v="9"/>
    <x v="12"/>
    <x v="12"/>
  </r>
  <r>
    <x v="8"/>
    <s v="SECRETARIA DE ESTADO DE FAZENDA - SEFAZ"/>
    <x v="4"/>
    <d v="2024-01-15T00:00:00"/>
    <d v="2024-01-26T00:00:00"/>
    <s v="'1022056"/>
    <s v="1 | 1"/>
    <x v="1"/>
    <x v="0"/>
    <n v="-739.67"/>
    <x v="35"/>
    <x v="35"/>
    <s v="REF. IPVA -2024"/>
    <x v="5"/>
    <x v="0"/>
    <x v="0"/>
    <n v="3001"/>
    <x v="5"/>
    <n v="30011"/>
    <s v="CONTROLADORIA (Administrativo)"/>
    <x v="0"/>
    <x v="1"/>
    <x v="9"/>
    <x v="9"/>
    <x v="12"/>
    <x v="12"/>
  </r>
  <r>
    <x v="8"/>
    <s v="SECRETARIA DE ESTADO DE FAZENDA - SEFAZ"/>
    <x v="4"/>
    <d v="2024-01-15T00:00:00"/>
    <d v="2024-01-29T00:00:00"/>
    <s v="'1022057"/>
    <s v="1 | 1"/>
    <x v="1"/>
    <x v="0"/>
    <n v="-569.55999999999995"/>
    <x v="35"/>
    <x v="35"/>
    <s v="REF. IPVA -2024"/>
    <x v="5"/>
    <x v="0"/>
    <x v="0"/>
    <n v="3001"/>
    <x v="5"/>
    <n v="30011"/>
    <s v="CONTROLADORIA (Administrativo)"/>
    <x v="0"/>
    <x v="1"/>
    <x v="9"/>
    <x v="9"/>
    <x v="12"/>
    <x v="12"/>
  </r>
  <r>
    <x v="8"/>
    <s v="SECRETARIA DE ESTADO DE FAZENDA - SEFAZ"/>
    <x v="4"/>
    <d v="2024-01-15T00:00:00"/>
    <d v="2024-01-29T00:00:00"/>
    <s v="'1022060"/>
    <s v="1 | 1"/>
    <x v="1"/>
    <x v="0"/>
    <n v="-402.52"/>
    <x v="35"/>
    <x v="35"/>
    <s v="REF. IPVA -2024"/>
    <x v="5"/>
    <x v="0"/>
    <x v="0"/>
    <n v="3001"/>
    <x v="5"/>
    <n v="30011"/>
    <s v="CONTROLADORIA (Administrativo)"/>
    <x v="0"/>
    <x v="1"/>
    <x v="9"/>
    <x v="9"/>
    <x v="12"/>
    <x v="12"/>
  </r>
  <r>
    <x v="8"/>
    <s v="SECRETARIA DE ESTADO DE FAZENDA - SEFAZ"/>
    <x v="4"/>
    <d v="2024-01-15T00:00:00"/>
    <d v="2024-01-29T00:00:00"/>
    <s v="'1022062"/>
    <s v="1 | 1"/>
    <x v="1"/>
    <x v="0"/>
    <n v="-621.86"/>
    <x v="35"/>
    <x v="35"/>
    <s v="REF. IPVA -2024"/>
    <x v="5"/>
    <x v="0"/>
    <x v="0"/>
    <n v="3001"/>
    <x v="5"/>
    <n v="30011"/>
    <s v="CONTROLADORIA (Administrativo)"/>
    <x v="0"/>
    <x v="1"/>
    <x v="9"/>
    <x v="9"/>
    <x v="12"/>
    <x v="12"/>
  </r>
  <r>
    <x v="8"/>
    <s v="SECRETARIA DE ESTADO DE FAZENDA - SEFAZ"/>
    <x v="4"/>
    <d v="2024-01-15T00:00:00"/>
    <d v="2024-01-30T00:00:00"/>
    <s v="'1022067"/>
    <s v="1 | 1"/>
    <x v="1"/>
    <x v="0"/>
    <n v="-621.86"/>
    <x v="35"/>
    <x v="35"/>
    <s v="REF. IPVA -2024"/>
    <x v="5"/>
    <x v="0"/>
    <x v="0"/>
    <n v="3001"/>
    <x v="5"/>
    <n v="30011"/>
    <s v="CONTROLADORIA (Administrativo)"/>
    <x v="0"/>
    <x v="1"/>
    <x v="9"/>
    <x v="9"/>
    <x v="12"/>
    <x v="12"/>
  </r>
  <r>
    <x v="8"/>
    <s v="SECRETARIA DE ESTADO DE FAZENDA - SEFAZ"/>
    <x v="4"/>
    <d v="2024-01-15T00:00:00"/>
    <d v="2024-01-30T00:00:00"/>
    <s v="'1022068"/>
    <s v="1 | 1"/>
    <x v="1"/>
    <x v="0"/>
    <n v="-487.69"/>
    <x v="35"/>
    <x v="35"/>
    <s v="REF. IPVA -2024"/>
    <x v="5"/>
    <x v="0"/>
    <x v="0"/>
    <n v="3001"/>
    <x v="5"/>
    <n v="30011"/>
    <s v="CONTROLADORIA (Administrativo)"/>
    <x v="0"/>
    <x v="1"/>
    <x v="9"/>
    <x v="9"/>
    <x v="12"/>
    <x v="12"/>
  </r>
  <r>
    <x v="8"/>
    <s v="SECRETARIA DE ESTADO DE FAZENDA - SEFAZ"/>
    <x v="4"/>
    <d v="2024-01-15T00:00:00"/>
    <d v="2024-01-31T00:00:00"/>
    <s v="'1022064"/>
    <s v="1 | 1"/>
    <x v="1"/>
    <x v="0"/>
    <n v="-575.73"/>
    <x v="35"/>
    <x v="35"/>
    <s v="REF. IPVA -2024"/>
    <x v="5"/>
    <x v="0"/>
    <x v="0"/>
    <n v="3001"/>
    <x v="5"/>
    <n v="30011"/>
    <s v="CONTROLADORIA (Administrativo)"/>
    <x v="0"/>
    <x v="1"/>
    <x v="9"/>
    <x v="9"/>
    <x v="12"/>
    <x v="12"/>
  </r>
  <r>
    <x v="8"/>
    <s v="SECRETARIA DE ESTADO DE FAZENDA - SEFAZ"/>
    <x v="4"/>
    <d v="2024-01-15T00:00:00"/>
    <d v="2024-01-31T00:00:00"/>
    <s v="'1022065"/>
    <s v="1 | 1"/>
    <x v="1"/>
    <x v="0"/>
    <n v="-596.87"/>
    <x v="35"/>
    <x v="35"/>
    <s v="REF. IPVA -2024"/>
    <x v="5"/>
    <x v="0"/>
    <x v="0"/>
    <n v="3001"/>
    <x v="5"/>
    <n v="30011"/>
    <s v="CONTROLADORIA (Administrativo)"/>
    <x v="0"/>
    <x v="1"/>
    <x v="9"/>
    <x v="9"/>
    <x v="12"/>
    <x v="12"/>
  </r>
  <r>
    <x v="8"/>
    <s v="SECRETARIA DE ESTADO DE FAZENDA - SEFAZ"/>
    <x v="4"/>
    <d v="2024-01-15T00:00:00"/>
    <d v="2024-01-31T00:00:00"/>
    <s v="'1022066"/>
    <s v="1 | 1"/>
    <x v="1"/>
    <x v="0"/>
    <n v="-796.13"/>
    <x v="35"/>
    <x v="35"/>
    <s v="REF. IPVA -2024"/>
    <x v="5"/>
    <x v="0"/>
    <x v="0"/>
    <n v="3001"/>
    <x v="5"/>
    <n v="30011"/>
    <s v="CONTROLADORIA (Administrativo)"/>
    <x v="0"/>
    <x v="1"/>
    <x v="9"/>
    <x v="9"/>
    <x v="12"/>
    <x v="12"/>
  </r>
  <r>
    <x v="8"/>
    <s v="SECRETARIA DE ESTADO DE FAZENDA - SEFAZ"/>
    <x v="4"/>
    <d v="2024-01-15T00:00:00"/>
    <d v="2024-02-01T00:00:00"/>
    <s v="'1022071"/>
    <s v="1 | 1"/>
    <x v="1"/>
    <x v="0"/>
    <n v="-796.13"/>
    <x v="35"/>
    <x v="35"/>
    <s v="REF. IPVA -2024"/>
    <x v="5"/>
    <x v="0"/>
    <x v="0"/>
    <n v="3001"/>
    <x v="5"/>
    <n v="30011"/>
    <s v="CONTROLADORIA (Administrativo)"/>
    <x v="0"/>
    <x v="1"/>
    <x v="9"/>
    <x v="9"/>
    <x v="12"/>
    <x v="12"/>
  </r>
  <r>
    <x v="8"/>
    <s v="SECRETARIA DE ESTADO DE FAZENDA - SEFAZ"/>
    <x v="4"/>
    <d v="2024-01-15T00:00:00"/>
    <d v="2024-02-02T00:00:00"/>
    <s v="'1022078"/>
    <s v="1 | 1"/>
    <x v="1"/>
    <x v="0"/>
    <n v="-421.24"/>
    <x v="35"/>
    <x v="35"/>
    <s v="REF. IPVA -2024"/>
    <x v="5"/>
    <x v="0"/>
    <x v="0"/>
    <n v="3001"/>
    <x v="5"/>
    <n v="30011"/>
    <s v="CONTROLADORIA (Administrativo)"/>
    <x v="0"/>
    <x v="1"/>
    <x v="9"/>
    <x v="9"/>
    <x v="12"/>
    <x v="12"/>
  </r>
  <r>
    <x v="8"/>
    <s v="SECRETARIA DE ESTADO DE FAZENDA - SEFAZ"/>
    <x v="4"/>
    <d v="2024-01-15T00:00:00"/>
    <d v="2024-02-02T00:00:00"/>
    <s v="'1022079"/>
    <s v="1 | 1"/>
    <x v="1"/>
    <x v="0"/>
    <n v="-618.17999999999995"/>
    <x v="35"/>
    <x v="35"/>
    <s v="REF. IPVA -2024"/>
    <x v="5"/>
    <x v="0"/>
    <x v="0"/>
    <n v="3001"/>
    <x v="5"/>
    <n v="30011"/>
    <s v="CONTROLADORIA (Administrativo)"/>
    <x v="0"/>
    <x v="1"/>
    <x v="9"/>
    <x v="9"/>
    <x v="12"/>
    <x v="12"/>
  </r>
  <r>
    <x v="8"/>
    <s v="SECRETARIA DE ESTADO DE FAZENDA - SEFAZ"/>
    <x v="4"/>
    <d v="2024-01-15T00:00:00"/>
    <d v="2024-02-02T00:00:00"/>
    <s v="'1022081"/>
    <s v="1 | 1"/>
    <x v="1"/>
    <x v="0"/>
    <n v="-575.73"/>
    <x v="35"/>
    <x v="35"/>
    <s v="REF. IPVA -2024"/>
    <x v="5"/>
    <x v="0"/>
    <x v="0"/>
    <n v="3001"/>
    <x v="5"/>
    <n v="30011"/>
    <s v="CONTROLADORIA (Administrativo)"/>
    <x v="0"/>
    <x v="1"/>
    <x v="9"/>
    <x v="9"/>
    <x v="12"/>
    <x v="12"/>
  </r>
  <r>
    <x v="8"/>
    <s v="SECRETARIA DE ESTADO DE FAZENDA - SEFAZ"/>
    <x v="4"/>
    <d v="2024-01-15T00:00:00"/>
    <d v="2024-02-02T00:00:00"/>
    <s v="'1022083"/>
    <s v="1 | 1"/>
    <x v="1"/>
    <x v="0"/>
    <n v="-643.30999999999995"/>
    <x v="35"/>
    <x v="35"/>
    <s v="REF. IPVA -2024"/>
    <x v="5"/>
    <x v="0"/>
    <x v="0"/>
    <n v="3001"/>
    <x v="5"/>
    <n v="30011"/>
    <s v="CONTROLADORIA (Administrativo)"/>
    <x v="0"/>
    <x v="1"/>
    <x v="9"/>
    <x v="9"/>
    <x v="12"/>
    <x v="12"/>
  </r>
  <r>
    <x v="8"/>
    <s v="SECRETARIA DE ESTADO DE FAZENDA - SEFAZ"/>
    <x v="4"/>
    <d v="2024-01-16T00:00:00"/>
    <d v="2024-01-23T00:00:00"/>
    <s v="'1021988"/>
    <s v="1 | 1"/>
    <x v="1"/>
    <x v="0"/>
    <n v="-1076.93"/>
    <x v="35"/>
    <x v="35"/>
    <s v="REF. IPVA -2024"/>
    <x v="5"/>
    <x v="0"/>
    <x v="0"/>
    <n v="3001"/>
    <x v="5"/>
    <n v="30011"/>
    <s v="CONTROLADORIA (Administrativo)"/>
    <x v="0"/>
    <x v="1"/>
    <x v="9"/>
    <x v="9"/>
    <x v="12"/>
    <x v="12"/>
  </r>
  <r>
    <x v="8"/>
    <s v="SECRETARIA DE ESTADO DE FAZENDA - SEFAZ"/>
    <x v="4"/>
    <d v="2024-01-16T00:00:00"/>
    <d v="2024-01-26T00:00:00"/>
    <s v="'1021989"/>
    <s v="1 | 1"/>
    <x v="1"/>
    <x v="0"/>
    <n v="-1325.01"/>
    <x v="35"/>
    <x v="35"/>
    <s v="REF. IPVA -2024"/>
    <x v="5"/>
    <x v="0"/>
    <x v="0"/>
    <n v="3001"/>
    <x v="5"/>
    <n v="30011"/>
    <s v="CONTROLADORIA (Administrativo)"/>
    <x v="0"/>
    <x v="1"/>
    <x v="9"/>
    <x v="9"/>
    <x v="12"/>
    <x v="12"/>
  </r>
  <r>
    <x v="8"/>
    <s v="SECRETARIA DE ESTADO DE FAZENDA - SEFAZ"/>
    <x v="4"/>
    <d v="2024-01-16T00:00:00"/>
    <d v="2024-01-29T00:00:00"/>
    <s v="'1021990"/>
    <s v="1 | 1"/>
    <x v="1"/>
    <x v="0"/>
    <n v="-310.77"/>
    <x v="35"/>
    <x v="35"/>
    <s v="REF. IPVA -2024"/>
    <x v="5"/>
    <x v="0"/>
    <x v="0"/>
    <n v="3001"/>
    <x v="5"/>
    <n v="30011"/>
    <s v="CONTROLADORIA (Administrativo)"/>
    <x v="0"/>
    <x v="1"/>
    <x v="9"/>
    <x v="9"/>
    <x v="12"/>
    <x v="12"/>
  </r>
  <r>
    <x v="8"/>
    <s v="SECRETARIA DE ESTADO DE FAZENDA - SEFAZ"/>
    <x v="5"/>
    <d v="2024-02-01T00:00:00"/>
    <d v="2024-02-01T00:00:00"/>
    <s v="'1022432"/>
    <s v="1 | 1"/>
    <x v="1"/>
    <x v="0"/>
    <n v="-1536.12"/>
    <x v="35"/>
    <x v="35"/>
    <s v="REF. IPVA 2023 - PLACA :KPY3071"/>
    <x v="5"/>
    <x v="0"/>
    <x v="0"/>
    <n v="3001"/>
    <x v="5"/>
    <n v="30011"/>
    <s v="CONTROLADORIA (Administrativo)"/>
    <x v="0"/>
    <x v="1"/>
    <x v="9"/>
    <x v="9"/>
    <x v="12"/>
    <x v="12"/>
  </r>
  <r>
    <x v="8"/>
    <s v="SECRETARIA DE ESTADO DE FAZENDA - SEFAZ"/>
    <x v="5"/>
    <d v="2024-02-15T00:00:00"/>
    <d v="2024-02-21T00:00:00"/>
    <s v="'1022806"/>
    <s v="1 | 1"/>
    <x v="1"/>
    <x v="0"/>
    <n v="-408.28"/>
    <x v="35"/>
    <x v="35"/>
    <s v="REF.IPVA 2024 - PLACA :LQH5290 - PARCELA :02"/>
    <x v="5"/>
    <x v="0"/>
    <x v="0"/>
    <n v="3001"/>
    <x v="5"/>
    <n v="30011"/>
    <s v="CONTROLADORIA (Administrativo)"/>
    <x v="0"/>
    <x v="1"/>
    <x v="9"/>
    <x v="9"/>
    <x v="12"/>
    <x v="12"/>
  </r>
  <r>
    <x v="8"/>
    <s v="SECRETARIA DE ESTADO DE FAZENDA - SEFAZ"/>
    <x v="5"/>
    <d v="2024-02-15T00:00:00"/>
    <d v="2024-02-21T00:00:00"/>
    <s v="'1022807"/>
    <s v="1 | 1"/>
    <x v="1"/>
    <x v="0"/>
    <n v="-739.67"/>
    <x v="35"/>
    <x v="35"/>
    <s v="REF.IPVA 2024 - PLACA :LMQ9B70 - PARCELA :02"/>
    <x v="5"/>
    <x v="0"/>
    <x v="0"/>
    <n v="3001"/>
    <x v="5"/>
    <n v="30011"/>
    <s v="CONTROLADORIA (Administrativo)"/>
    <x v="0"/>
    <x v="1"/>
    <x v="9"/>
    <x v="9"/>
    <x v="12"/>
    <x v="12"/>
  </r>
  <r>
    <x v="8"/>
    <s v="SECRETARIA DE ESTADO DE FAZENDA - SEFAZ"/>
    <x v="5"/>
    <d v="2024-02-15T00:00:00"/>
    <d v="2024-02-21T00:00:00"/>
    <s v="'1022809"/>
    <s v="1 | 1"/>
    <x v="1"/>
    <x v="0"/>
    <n v="-342.1"/>
    <x v="35"/>
    <x v="35"/>
    <s v="REF.IPVA 2024 - PLACA :KOU8340 - PARCELA :02"/>
    <x v="5"/>
    <x v="0"/>
    <x v="0"/>
    <n v="3001"/>
    <x v="5"/>
    <n v="30011"/>
    <s v="CONTROLADORIA (Administrativo)"/>
    <x v="0"/>
    <x v="1"/>
    <x v="9"/>
    <x v="9"/>
    <x v="12"/>
    <x v="12"/>
  </r>
  <r>
    <x v="8"/>
    <s v="SECRETARIA DE ESTADO DE FAZENDA - SEFAZ"/>
    <x v="5"/>
    <d v="2024-02-15T00:00:00"/>
    <d v="2024-02-21T00:00:00"/>
    <s v="'1022813"/>
    <s v="1 | 1"/>
    <x v="1"/>
    <x v="0"/>
    <n v="-402.52"/>
    <x v="35"/>
    <x v="35"/>
    <s v="REF.IPVA 2024 - PLACA :LRN6J60 - PARCELA :02"/>
    <x v="5"/>
    <x v="0"/>
    <x v="0"/>
    <n v="3001"/>
    <x v="5"/>
    <n v="30011"/>
    <s v="CONTROLADORIA (Administrativo)"/>
    <x v="0"/>
    <x v="1"/>
    <x v="9"/>
    <x v="9"/>
    <x v="12"/>
    <x v="12"/>
  </r>
  <r>
    <x v="8"/>
    <s v="SECRETARIA DE ESTADO DE FAZENDA - SEFAZ"/>
    <x v="5"/>
    <d v="2024-02-15T00:00:00"/>
    <d v="2024-02-22T00:00:00"/>
    <s v="'1022810"/>
    <s v="1 | 1"/>
    <x v="1"/>
    <x v="0"/>
    <n v="-283.76"/>
    <x v="35"/>
    <x v="35"/>
    <s v="REF.IPVA 2024 - PLACA :KXU4451 - PARCELA :02"/>
    <x v="5"/>
    <x v="0"/>
    <x v="0"/>
    <n v="3001"/>
    <x v="5"/>
    <n v="30011"/>
    <s v="CONTROLADORIA (Administrativo)"/>
    <x v="0"/>
    <x v="1"/>
    <x v="9"/>
    <x v="9"/>
    <x v="12"/>
    <x v="12"/>
  </r>
  <r>
    <x v="8"/>
    <s v="SECRETARIA DE ESTADO DE FAZENDA - SEFAZ"/>
    <x v="5"/>
    <d v="2024-02-15T00:00:00"/>
    <d v="2024-02-22T00:00:00"/>
    <s v="'1022815"/>
    <s v="1 | 1"/>
    <x v="1"/>
    <x v="0"/>
    <n v="-714.99"/>
    <x v="35"/>
    <x v="35"/>
    <s v="REF.IPVA 2024 - PLACA :KYX9I61 - PARCELA :02"/>
    <x v="5"/>
    <x v="0"/>
    <x v="0"/>
    <n v="3001"/>
    <x v="5"/>
    <n v="30011"/>
    <s v="CONTROLADORIA (Administrativo)"/>
    <x v="0"/>
    <x v="1"/>
    <x v="9"/>
    <x v="9"/>
    <x v="12"/>
    <x v="12"/>
  </r>
  <r>
    <x v="8"/>
    <s v="SECRETARIA DE ESTADO DE FAZENDA - SEFAZ"/>
    <x v="5"/>
    <d v="2024-02-15T00:00:00"/>
    <d v="2024-02-23T00:00:00"/>
    <s v="'1022798"/>
    <s v="1 | 1"/>
    <x v="1"/>
    <x v="0"/>
    <n v="-796.13"/>
    <x v="35"/>
    <x v="35"/>
    <s v="REF.IPVA 2024 - PLACA :LMM2972 - PARCELA :02"/>
    <x v="5"/>
    <x v="0"/>
    <x v="0"/>
    <n v="3001"/>
    <x v="5"/>
    <n v="30011"/>
    <s v="CONTROLADORIA (Administrativo)"/>
    <x v="0"/>
    <x v="1"/>
    <x v="9"/>
    <x v="9"/>
    <x v="12"/>
    <x v="12"/>
  </r>
  <r>
    <x v="8"/>
    <s v="SECRETARIA DE ESTADO DE FAZENDA - SEFAZ"/>
    <x v="5"/>
    <d v="2024-02-15T00:00:00"/>
    <d v="2024-02-23T00:00:00"/>
    <s v="'1022814"/>
    <s v="1 | 1"/>
    <x v="1"/>
    <x v="0"/>
    <n v="-379.98"/>
    <x v="35"/>
    <x v="35"/>
    <s v="REF.IPVA 2024 - PLACA :LLD1F32 - PARCELA :02"/>
    <x v="5"/>
    <x v="0"/>
    <x v="0"/>
    <n v="3001"/>
    <x v="5"/>
    <n v="30011"/>
    <s v="CONTROLADORIA (Administrativo)"/>
    <x v="0"/>
    <x v="1"/>
    <x v="9"/>
    <x v="9"/>
    <x v="12"/>
    <x v="12"/>
  </r>
  <r>
    <x v="8"/>
    <s v="SECRETARIA DE ESTADO DE FAZENDA - SEFAZ"/>
    <x v="5"/>
    <d v="2024-02-15T00:00:00"/>
    <d v="2024-02-26T00:00:00"/>
    <s v="'1022791"/>
    <s v="1 | 1"/>
    <x v="1"/>
    <x v="0"/>
    <n v="-714.99"/>
    <x v="35"/>
    <x v="35"/>
    <s v="REF.IPVA 2024 - PLACA :LTI5E23 - PARCELA :02"/>
    <x v="5"/>
    <x v="0"/>
    <x v="0"/>
    <n v="3001"/>
    <x v="5"/>
    <n v="30011"/>
    <s v="CONTROLADORIA (Administrativo)"/>
    <x v="0"/>
    <x v="1"/>
    <x v="9"/>
    <x v="9"/>
    <x v="12"/>
    <x v="12"/>
  </r>
  <r>
    <x v="8"/>
    <s v="SECRETARIA DE ESTADO DE FAZENDA - SEFAZ"/>
    <x v="5"/>
    <d v="2024-02-15T00:00:00"/>
    <d v="2024-02-27T00:00:00"/>
    <s v="'1022685"/>
    <s v="1 | 1"/>
    <x v="1"/>
    <x v="0"/>
    <n v="-1325.01"/>
    <x v="35"/>
    <x v="35"/>
    <s v="REF. IPVA 2024 - PLACA :LTB8064 - PARCELA :02"/>
    <x v="5"/>
    <x v="0"/>
    <x v="0"/>
    <n v="3001"/>
    <x v="5"/>
    <n v="30011"/>
    <s v="CONTROLADORIA (Administrativo)"/>
    <x v="0"/>
    <x v="1"/>
    <x v="9"/>
    <x v="9"/>
    <x v="12"/>
    <x v="12"/>
  </r>
  <r>
    <x v="8"/>
    <s v="SECRETARIA DE ESTADO DE FAZENDA - SEFAZ"/>
    <x v="5"/>
    <d v="2024-02-15T00:00:00"/>
    <d v="2024-02-27T00:00:00"/>
    <s v="'1022780"/>
    <s v="1 | 1"/>
    <x v="1"/>
    <x v="0"/>
    <n v="-739.67"/>
    <x v="35"/>
    <x v="35"/>
    <s v="REF.IPVA 2024 - PLACA :LMQ9A84 - PARCELA :02"/>
    <x v="5"/>
    <x v="0"/>
    <x v="0"/>
    <n v="3001"/>
    <x v="5"/>
    <n v="30011"/>
    <s v="CONTROLADORIA (Administrativo)"/>
    <x v="0"/>
    <x v="1"/>
    <x v="9"/>
    <x v="9"/>
    <x v="12"/>
    <x v="12"/>
  </r>
  <r>
    <x v="8"/>
    <s v="SECRETARIA DE ESTADO DE FAZENDA - SEFAZ"/>
    <x v="5"/>
    <d v="2024-02-15T00:00:00"/>
    <d v="2024-02-27T00:00:00"/>
    <s v="'1022781"/>
    <s v="1 | 1"/>
    <x v="1"/>
    <x v="0"/>
    <n v="-796.13"/>
    <x v="35"/>
    <x v="35"/>
    <s v="REF.IPVA 2024 - PLACA :LMM2974 - PARCELA :02"/>
    <x v="5"/>
    <x v="0"/>
    <x v="0"/>
    <n v="3001"/>
    <x v="5"/>
    <n v="30011"/>
    <s v="CONTROLADORIA (Administrativo)"/>
    <x v="0"/>
    <x v="1"/>
    <x v="9"/>
    <x v="9"/>
    <x v="12"/>
    <x v="12"/>
  </r>
  <r>
    <x v="8"/>
    <s v="SECRETARIA DE ESTADO DE FAZENDA - SEFAZ"/>
    <x v="5"/>
    <d v="2024-02-15T00:00:00"/>
    <d v="2024-02-27T00:00:00"/>
    <s v="'1022782"/>
    <s v="1 | 1"/>
    <x v="1"/>
    <x v="0"/>
    <n v="-398"/>
    <x v="35"/>
    <x v="35"/>
    <s v="REF.IPVA 2024 - PLACA :KWK4594 - PARCELA :02"/>
    <x v="5"/>
    <x v="0"/>
    <x v="0"/>
    <n v="3001"/>
    <x v="5"/>
    <n v="30011"/>
    <s v="CONTROLADORIA (Administrativo)"/>
    <x v="0"/>
    <x v="1"/>
    <x v="9"/>
    <x v="9"/>
    <x v="12"/>
    <x v="12"/>
  </r>
  <r>
    <x v="8"/>
    <s v="SECRETARIA DE ESTADO DE FAZENDA - SEFAZ"/>
    <x v="5"/>
    <d v="2024-02-15T00:00:00"/>
    <d v="2024-02-27T00:00:00"/>
    <s v="'1022783"/>
    <s v="1 | 1"/>
    <x v="1"/>
    <x v="0"/>
    <n v="-621.86"/>
    <x v="35"/>
    <x v="35"/>
    <s v="REF.IPVA 2024 - PLACA :KQY4F04 - PARCELA :02"/>
    <x v="5"/>
    <x v="0"/>
    <x v="0"/>
    <n v="3001"/>
    <x v="5"/>
    <n v="30011"/>
    <s v="CONTROLADORIA (Administrativo)"/>
    <x v="0"/>
    <x v="1"/>
    <x v="9"/>
    <x v="9"/>
    <x v="12"/>
    <x v="12"/>
  </r>
  <r>
    <x v="8"/>
    <s v="SECRETARIA DE ESTADO DE FAZENDA - SEFAZ"/>
    <x v="5"/>
    <d v="2024-02-15T00:00:00"/>
    <d v="2024-02-29T00:00:00"/>
    <s v="'1022686"/>
    <s v="1 | 1"/>
    <x v="1"/>
    <x v="0"/>
    <n v="-310.77"/>
    <x v="35"/>
    <x v="35"/>
    <s v="REF. IPVA 2024 - PLACA :KYP3495 - PARCELA :02"/>
    <x v="5"/>
    <x v="0"/>
    <x v="0"/>
    <n v="3001"/>
    <x v="5"/>
    <n v="30011"/>
    <s v="CONTROLADORIA (Administrativo)"/>
    <x v="0"/>
    <x v="1"/>
    <x v="9"/>
    <x v="9"/>
    <x v="12"/>
    <x v="12"/>
  </r>
  <r>
    <x v="8"/>
    <s v="SECRETARIA DE ESTADO DE FAZENDA - SEFAZ"/>
    <x v="5"/>
    <d v="2024-02-15T00:00:00"/>
    <d v="2024-02-29T00:00:00"/>
    <s v="'1022776"/>
    <s v="1 | 1"/>
    <x v="1"/>
    <x v="0"/>
    <n v="-621.86"/>
    <x v="35"/>
    <x v="35"/>
    <s v="REF.IPVA 2024 - PLACA :LST6915 - PARCELA :02"/>
    <x v="5"/>
    <x v="0"/>
    <x v="0"/>
    <n v="3001"/>
    <x v="5"/>
    <n v="30011"/>
    <s v="CONTROLADORIA (Administrativo)"/>
    <x v="0"/>
    <x v="1"/>
    <x v="9"/>
    <x v="9"/>
    <x v="12"/>
    <x v="12"/>
  </r>
  <r>
    <x v="8"/>
    <s v="SECRETARIA DE ESTADO DE FAZENDA - SEFAZ"/>
    <x v="5"/>
    <d v="2024-02-15T00:00:00"/>
    <d v="2024-02-29T00:00:00"/>
    <s v="'1022779"/>
    <s v="1 | 1"/>
    <x v="1"/>
    <x v="0"/>
    <n v="-402.52"/>
    <x v="35"/>
    <x v="35"/>
    <s v="REF.IPVA 2024 - PLACA :LRW7B05 - PARCELA :02"/>
    <x v="5"/>
    <x v="0"/>
    <x v="0"/>
    <n v="3001"/>
    <x v="5"/>
    <n v="30011"/>
    <s v="CONTROLADORIA (Administrativo)"/>
    <x v="0"/>
    <x v="1"/>
    <x v="9"/>
    <x v="9"/>
    <x v="12"/>
    <x v="12"/>
  </r>
  <r>
    <x v="8"/>
    <s v="SECRETARIA DE ESTADO DE FAZENDA - SEFAZ"/>
    <x v="5"/>
    <d v="2024-02-15T00:00:00"/>
    <d v="2024-02-29T00:00:00"/>
    <s v="'1022816"/>
    <s v="1 | 1"/>
    <x v="1"/>
    <x v="0"/>
    <n v="-569.55999999999995"/>
    <x v="35"/>
    <x v="35"/>
    <s v="REF.IPVA 2024 - PLACA :KWO5C45 - PARCELA :02"/>
    <x v="5"/>
    <x v="0"/>
    <x v="0"/>
    <n v="3001"/>
    <x v="5"/>
    <n v="30011"/>
    <s v="CONTROLADORIA (Administrativo)"/>
    <x v="0"/>
    <x v="1"/>
    <x v="9"/>
    <x v="9"/>
    <x v="12"/>
    <x v="12"/>
  </r>
  <r>
    <x v="8"/>
    <s v="SECRETARIA DE ESTADO DE FAZENDA - SEFAZ"/>
    <x v="5"/>
    <d v="2024-02-15T00:00:00"/>
    <d v="2024-03-01T00:00:00"/>
    <s v="'1022773"/>
    <s v="1 | 1"/>
    <x v="1"/>
    <x v="0"/>
    <n v="-487.69"/>
    <x v="35"/>
    <x v="35"/>
    <s v="REF.IPVA 2024 - PLACA :LQA5896 - PARCELA :02"/>
    <x v="5"/>
    <x v="0"/>
    <x v="0"/>
    <n v="3001"/>
    <x v="5"/>
    <n v="30011"/>
    <s v="CONTROLADORIA (Administrativo)"/>
    <x v="0"/>
    <x v="1"/>
    <x v="9"/>
    <x v="9"/>
    <x v="12"/>
    <x v="12"/>
  </r>
  <r>
    <x v="8"/>
    <s v="SECRETARIA DE ESTADO DE FAZENDA - SEFAZ"/>
    <x v="5"/>
    <d v="2024-02-15T00:00:00"/>
    <d v="2024-03-01T00:00:00"/>
    <s v="'1022774"/>
    <s v="1 | 1"/>
    <x v="1"/>
    <x v="0"/>
    <n v="-621.86"/>
    <x v="35"/>
    <x v="35"/>
    <s v="REF.IPVA 2024 - PLACA :KQY4506 - PARCELA :02"/>
    <x v="5"/>
    <x v="0"/>
    <x v="0"/>
    <n v="3001"/>
    <x v="5"/>
    <n v="30011"/>
    <s v="CONTROLADORIA (Administrativo)"/>
    <x v="0"/>
    <x v="1"/>
    <x v="9"/>
    <x v="9"/>
    <x v="12"/>
    <x v="12"/>
  </r>
  <r>
    <x v="8"/>
    <s v="SECRETARIA DE ESTADO DE FAZENDA - SEFAZ"/>
    <x v="5"/>
    <d v="2024-02-15T00:00:00"/>
    <d v="2024-03-04T00:00:00"/>
    <s v="'1022768"/>
    <s v="1 | 1"/>
    <x v="1"/>
    <x v="0"/>
    <n v="-796.13"/>
    <x v="35"/>
    <x v="35"/>
    <s v="REF.IPVA 2024 - PLACA :LTF7617 - PARCELA :02"/>
    <x v="5"/>
    <x v="0"/>
    <x v="0"/>
    <n v="3001"/>
    <x v="5"/>
    <n v="30011"/>
    <s v="CONTROLADORIA (Administrativo)"/>
    <x v="0"/>
    <x v="1"/>
    <x v="9"/>
    <x v="9"/>
    <x v="12"/>
    <x v="12"/>
  </r>
  <r>
    <x v="8"/>
    <s v="SECRETARIA DE ESTADO DE FAZENDA - SEFAZ"/>
    <x v="5"/>
    <d v="2024-02-15T00:00:00"/>
    <d v="2024-03-04T00:00:00"/>
    <s v="'1022769"/>
    <s v="1 | 1"/>
    <x v="1"/>
    <x v="0"/>
    <n v="-596.87"/>
    <x v="35"/>
    <x v="35"/>
    <s v="REF.IPVA 2024 - PLACA :LSA7087 - PARCELA :02"/>
    <x v="5"/>
    <x v="0"/>
    <x v="0"/>
    <n v="3001"/>
    <x v="5"/>
    <n v="30011"/>
    <s v="CONTROLADORIA (Administrativo)"/>
    <x v="0"/>
    <x v="1"/>
    <x v="9"/>
    <x v="9"/>
    <x v="12"/>
    <x v="12"/>
  </r>
  <r>
    <x v="8"/>
    <s v="SECRETARIA DE ESTADO DE FAZENDA - SEFAZ"/>
    <x v="5"/>
    <d v="2024-02-15T00:00:00"/>
    <d v="2024-03-04T00:00:00"/>
    <s v="'1022770"/>
    <s v="1 | 1"/>
    <x v="1"/>
    <x v="0"/>
    <n v="-575.73"/>
    <x v="35"/>
    <x v="35"/>
    <s v="REF.IPVA 2024 - PLACA :LRP6C27 - PARCELA :02"/>
    <x v="5"/>
    <x v="0"/>
    <x v="0"/>
    <n v="3001"/>
    <x v="5"/>
    <n v="30011"/>
    <s v="CONTROLADORIA (Administrativo)"/>
    <x v="0"/>
    <x v="1"/>
    <x v="9"/>
    <x v="9"/>
    <x v="12"/>
    <x v="12"/>
  </r>
  <r>
    <x v="8"/>
    <s v="SECRETARIA DE ESTADO DE FAZENDA - SEFAZ"/>
    <x v="5"/>
    <d v="2024-02-15T00:00:00"/>
    <d v="2024-03-06T00:00:00"/>
    <s v="'1022767"/>
    <s v="1 | 1"/>
    <x v="1"/>
    <x v="0"/>
    <n v="-796.13"/>
    <x v="35"/>
    <x v="35"/>
    <s v="REF.IPVA 2024 - PLACA :LTF7618 - PARCELA :02"/>
    <x v="5"/>
    <x v="0"/>
    <x v="0"/>
    <n v="3001"/>
    <x v="5"/>
    <n v="30011"/>
    <s v="CONTROLADORIA (Administrativo)"/>
    <x v="0"/>
    <x v="1"/>
    <x v="9"/>
    <x v="9"/>
    <x v="12"/>
    <x v="12"/>
  </r>
  <r>
    <x v="8"/>
    <s v="SECRETARIA DE ESTADO DE FAZENDA - SEFAZ"/>
    <x v="5"/>
    <d v="2024-02-15T00:00:00"/>
    <d v="2024-03-08T00:00:00"/>
    <s v="'1022735"/>
    <s v="1 | 1"/>
    <x v="1"/>
    <x v="0"/>
    <n v="-643.30999999999995"/>
    <x v="35"/>
    <x v="35"/>
    <s v="REF.IPVA 2024 - PLACA :PKF3449 - PARCELA :02"/>
    <x v="5"/>
    <x v="0"/>
    <x v="0"/>
    <n v="3001"/>
    <x v="5"/>
    <n v="30011"/>
    <s v="CONTROLADORIA (Administrativo)"/>
    <x v="0"/>
    <x v="1"/>
    <x v="9"/>
    <x v="9"/>
    <x v="12"/>
    <x v="12"/>
  </r>
  <r>
    <x v="8"/>
    <s v="SECRETARIA DE ESTADO DE FAZENDA - SEFAZ"/>
    <x v="5"/>
    <d v="2024-02-15T00:00:00"/>
    <d v="2024-03-08T00:00:00"/>
    <s v="'1022737"/>
    <s v="1 | 1"/>
    <x v="1"/>
    <x v="0"/>
    <n v="-575.73"/>
    <x v="35"/>
    <x v="35"/>
    <s v="REF.IPVA 2024 - PLACA :LRT5H09 - PARCELA :02"/>
    <x v="5"/>
    <x v="0"/>
    <x v="0"/>
    <n v="3001"/>
    <x v="5"/>
    <n v="30011"/>
    <s v="CONTROLADORIA (Administrativo)"/>
    <x v="0"/>
    <x v="1"/>
    <x v="9"/>
    <x v="9"/>
    <x v="12"/>
    <x v="12"/>
  </r>
  <r>
    <x v="8"/>
    <s v="SECRETARIA DE ESTADO DE FAZENDA - SEFAZ"/>
    <x v="5"/>
    <d v="2024-02-15T00:00:00"/>
    <d v="2024-03-08T00:00:00"/>
    <s v="'1022759"/>
    <s v="1 | 1"/>
    <x v="1"/>
    <x v="0"/>
    <n v="-618.17999999999995"/>
    <x v="35"/>
    <x v="35"/>
    <s v="REF.IPVA 2024 - PLACA :KPI7A69 - PARCELA :02"/>
    <x v="5"/>
    <x v="0"/>
    <x v="0"/>
    <n v="3001"/>
    <x v="5"/>
    <n v="30011"/>
    <s v="CONTROLADORIA (Administrativo)"/>
    <x v="0"/>
    <x v="1"/>
    <x v="9"/>
    <x v="9"/>
    <x v="12"/>
    <x v="12"/>
  </r>
  <r>
    <x v="8"/>
    <s v="SECRETARIA DE ESTADO DE FAZENDA - SEFAZ"/>
    <x v="5"/>
    <d v="2024-02-15T00:00:00"/>
    <d v="2024-03-08T00:00:00"/>
    <s v="'1022760"/>
    <s v="1 | 1"/>
    <x v="1"/>
    <x v="0"/>
    <n v="-421.24"/>
    <x v="35"/>
    <x v="35"/>
    <s v="REF.IPVA 2024 - PLACA :FNV9059 - PARCELA :02"/>
    <x v="5"/>
    <x v="0"/>
    <x v="0"/>
    <n v="3001"/>
    <x v="5"/>
    <n v="30011"/>
    <s v="CONTROLADORIA (Administrativo)"/>
    <x v="0"/>
    <x v="1"/>
    <x v="9"/>
    <x v="9"/>
    <x v="12"/>
    <x v="12"/>
  </r>
  <r>
    <x v="8"/>
    <s v="SECRETARIA DE ESTADO DE FAZENDA - SEFAZ"/>
    <x v="6"/>
    <d v="2024-03-22T00:00:00"/>
    <d v="2024-03-22T00:00:00"/>
    <s v="'1023424"/>
    <s v="1 | 1"/>
    <x v="1"/>
    <x v="0"/>
    <n v="-402.51"/>
    <x v="35"/>
    <x v="35"/>
    <s v="REF.IPVA 2024 - PLACA :LRN6J60 - PARCELA :03"/>
    <x v="5"/>
    <x v="0"/>
    <x v="0"/>
    <n v="3001"/>
    <x v="5"/>
    <n v="30011"/>
    <s v="CONTROLADORIA (Administrativo)"/>
    <x v="0"/>
    <x v="1"/>
    <x v="9"/>
    <x v="9"/>
    <x v="12"/>
    <x v="12"/>
  </r>
  <r>
    <x v="8"/>
    <s v="SECRETARIA DE ESTADO DE FAZENDA - SEFAZ"/>
    <x v="6"/>
    <d v="2024-03-22T00:00:00"/>
    <d v="2024-03-22T00:00:00"/>
    <s v="'1023425"/>
    <s v="1 | 1"/>
    <x v="1"/>
    <x v="0"/>
    <n v="-408.27"/>
    <x v="35"/>
    <x v="35"/>
    <s v="REF.IPVA 2024 - PLACA :LQH5290 - PARCELA :03"/>
    <x v="5"/>
    <x v="0"/>
    <x v="0"/>
    <n v="3001"/>
    <x v="5"/>
    <n v="30011"/>
    <s v="CONTROLADORIA (Administrativo)"/>
    <x v="0"/>
    <x v="1"/>
    <x v="9"/>
    <x v="9"/>
    <x v="12"/>
    <x v="12"/>
  </r>
  <r>
    <x v="8"/>
    <s v="SECRETARIA DE ESTADO DE FAZENDA - SEFAZ"/>
    <x v="6"/>
    <d v="2024-03-22T00:00:00"/>
    <d v="2024-03-22T00:00:00"/>
    <s v="'1023427"/>
    <s v="1 | 1"/>
    <x v="1"/>
    <x v="0"/>
    <n v="-739.67"/>
    <x v="35"/>
    <x v="35"/>
    <s v="REF.IPVA 2024 - PLACA :LMQ9B70 - PARCELA :03"/>
    <x v="5"/>
    <x v="0"/>
    <x v="0"/>
    <n v="3001"/>
    <x v="5"/>
    <n v="30011"/>
    <s v="CONTROLADORIA (Administrativo)"/>
    <x v="0"/>
    <x v="1"/>
    <x v="9"/>
    <x v="9"/>
    <x v="12"/>
    <x v="12"/>
  </r>
  <r>
    <x v="8"/>
    <s v="SECRETARIA DE ESTADO DE FAZENDA - SEFAZ"/>
    <x v="6"/>
    <d v="2024-03-22T00:00:00"/>
    <d v="2024-03-22T00:00:00"/>
    <s v="'1023428"/>
    <s v="1 | 1"/>
    <x v="1"/>
    <x v="0"/>
    <n v="-342.09"/>
    <x v="35"/>
    <x v="35"/>
    <s v="REF.IPVA 2024 - PLACA :KOU8340 - PARCELA :03"/>
    <x v="5"/>
    <x v="0"/>
    <x v="0"/>
    <n v="3001"/>
    <x v="5"/>
    <n v="30011"/>
    <s v="CONTROLADORIA (Administrativo)"/>
    <x v="0"/>
    <x v="1"/>
    <x v="9"/>
    <x v="9"/>
    <x v="12"/>
    <x v="12"/>
  </r>
  <r>
    <x v="8"/>
    <s v="SECRETARIA DE ESTADO DE FAZENDA - SEFAZ"/>
    <x v="6"/>
    <d v="2024-03-26T00:00:00"/>
    <d v="2024-03-26T00:00:00"/>
    <s v="'1023434"/>
    <s v="1 | 1"/>
    <x v="1"/>
    <x v="0"/>
    <n v="-715"/>
    <x v="35"/>
    <x v="35"/>
    <s v="REF.IPVA 2024 - PLACA :KYX9I61 - PARCELA :03"/>
    <x v="5"/>
    <x v="0"/>
    <x v="0"/>
    <n v="3001"/>
    <x v="5"/>
    <n v="30011"/>
    <s v="CONTROLADORIA (Administrativo)"/>
    <x v="0"/>
    <x v="1"/>
    <x v="9"/>
    <x v="9"/>
    <x v="12"/>
    <x v="12"/>
  </r>
  <r>
    <x v="8"/>
    <s v="SECRETARIA DE ESTADO DE FAZENDA - SEFAZ"/>
    <x v="6"/>
    <d v="2024-03-26T00:00:00"/>
    <d v="2024-03-26T00:00:00"/>
    <s v="'1023435"/>
    <s v="1 | 1"/>
    <x v="1"/>
    <x v="0"/>
    <n v="-283.76"/>
    <x v="35"/>
    <x v="35"/>
    <s v="REF.IPVA 2024 - PLACA :KXU4451- PARCELA :03"/>
    <x v="5"/>
    <x v="0"/>
    <x v="0"/>
    <n v="3001"/>
    <x v="5"/>
    <n v="30011"/>
    <s v="CONTROLADORIA (Administrativo)"/>
    <x v="0"/>
    <x v="1"/>
    <x v="9"/>
    <x v="9"/>
    <x v="12"/>
    <x v="12"/>
  </r>
  <r>
    <x v="8"/>
    <s v="SECRETARIA DE ESTADO DE FAZENDA - SEFAZ"/>
    <x v="6"/>
    <d v="2024-03-27T00:00:00"/>
    <d v="2024-03-27T00:00:00"/>
    <s v="'1023443"/>
    <s v="1 | 1"/>
    <x v="1"/>
    <x v="0"/>
    <n v="-796.13"/>
    <x v="35"/>
    <x v="35"/>
    <s v="REF.IPVA 2024 - PLACA :LMM2972- PARCELA :03"/>
    <x v="5"/>
    <x v="0"/>
    <x v="0"/>
    <n v="3001"/>
    <x v="5"/>
    <n v="30011"/>
    <s v="CONTROLADORIA (Administrativo)"/>
    <x v="0"/>
    <x v="1"/>
    <x v="9"/>
    <x v="9"/>
    <x v="12"/>
    <x v="12"/>
  </r>
  <r>
    <x v="8"/>
    <s v="SECRETARIA DE ESTADO DE FAZENDA - SEFAZ"/>
    <x v="6"/>
    <d v="2024-03-27T00:00:00"/>
    <d v="2024-03-27T00:00:00"/>
    <s v="'1023444"/>
    <s v="1 | 1"/>
    <x v="1"/>
    <x v="0"/>
    <n v="-379.97"/>
    <x v="35"/>
    <x v="35"/>
    <s v="REF.IPVA 2024 - PLACA :LLD1F32- PARCELA :03"/>
    <x v="5"/>
    <x v="0"/>
    <x v="0"/>
    <n v="3001"/>
    <x v="5"/>
    <n v="30011"/>
    <s v="CONTROLADORIA (Administrativo)"/>
    <x v="0"/>
    <x v="1"/>
    <x v="9"/>
    <x v="9"/>
    <x v="12"/>
    <x v="12"/>
  </r>
  <r>
    <x v="8"/>
    <s v="SECRETARIA DE ESTADO DE FAZENDA - SEFAZ"/>
    <x v="6"/>
    <d v="2024-04-01T00:00:00"/>
    <d v="2024-04-01T00:00:00"/>
    <s v="'1023447"/>
    <s v="1 | 1"/>
    <x v="1"/>
    <x v="0"/>
    <n v="-715"/>
    <x v="35"/>
    <x v="35"/>
    <s v="REF.IPVA 2024 - PLACA :LTI5E23- PARCELA :03"/>
    <x v="5"/>
    <x v="0"/>
    <x v="0"/>
    <n v="3001"/>
    <x v="5"/>
    <n v="30011"/>
    <s v="CONTROLADORIA (Administrativo)"/>
    <x v="0"/>
    <x v="1"/>
    <x v="9"/>
    <x v="9"/>
    <x v="12"/>
    <x v="12"/>
  </r>
  <r>
    <x v="8"/>
    <s v="SECRETARIA DE ESTADO DE FAZENDA - SEFAZ"/>
    <x v="6"/>
    <d v="2024-04-02T00:00:00"/>
    <d v="2024-04-02T00:00:00"/>
    <s v="'1023856"/>
    <s v="1 | 1"/>
    <x v="1"/>
    <x v="0"/>
    <n v="-1325.02"/>
    <x v="35"/>
    <x v="35"/>
    <s v="REF.  3 COTA  IPVA DIRETORIA LTB8064"/>
    <x v="5"/>
    <x v="0"/>
    <x v="0"/>
    <n v="3001"/>
    <x v="5"/>
    <n v="30011"/>
    <s v="CONTROLADORIA (Administrativo)"/>
    <x v="0"/>
    <x v="1"/>
    <x v="9"/>
    <x v="9"/>
    <x v="12"/>
    <x v="12"/>
  </r>
  <r>
    <x v="8"/>
    <s v="SECRETARIA DE ESTADO DE FAZENDA - SEFAZ"/>
    <x v="6"/>
    <d v="2024-04-04T00:00:00"/>
    <d v="2024-04-04T00:00:00"/>
    <s v="'1023857"/>
    <s v="1 | 1"/>
    <x v="1"/>
    <x v="0"/>
    <n v="-310.77"/>
    <x v="35"/>
    <x v="35"/>
    <s v="REF.  3 COTA  IPVA DIRETORIA KYP3495"/>
    <x v="5"/>
    <x v="0"/>
    <x v="0"/>
    <n v="3001"/>
    <x v="5"/>
    <n v="30011"/>
    <s v="CONTROLADORIA (Administrativo)"/>
    <x v="0"/>
    <x v="1"/>
    <x v="9"/>
    <x v="9"/>
    <x v="12"/>
    <x v="12"/>
  </r>
  <r>
    <x v="8"/>
    <s v="SECRETARIA DE ESTADO DE FAZENDA - SEFAZ"/>
    <x v="7"/>
    <d v="2024-04-02T00:00:00"/>
    <d v="2024-04-02T00:00:00"/>
    <s v="'1023452"/>
    <s v="1 | 1"/>
    <x v="1"/>
    <x v="0"/>
    <n v="-739.67"/>
    <x v="35"/>
    <x v="35"/>
    <s v="REF.IPVA 2024 - PLACA :LMQ9A84- PARCELA :03"/>
    <x v="5"/>
    <x v="0"/>
    <x v="0"/>
    <n v="3001"/>
    <x v="5"/>
    <n v="30011"/>
    <s v="CONTROLADORIA (Administrativo)"/>
    <x v="0"/>
    <x v="3"/>
    <x v="9"/>
    <x v="9"/>
    <x v="12"/>
    <x v="12"/>
  </r>
  <r>
    <x v="8"/>
    <s v="SECRETARIA DE ESTADO DE FAZENDA - SEFAZ"/>
    <x v="7"/>
    <d v="2024-04-02T00:00:00"/>
    <d v="2024-04-02T00:00:00"/>
    <s v="'1023453"/>
    <s v="1 | 1"/>
    <x v="1"/>
    <x v="0"/>
    <n v="-796.13"/>
    <x v="35"/>
    <x v="35"/>
    <s v="REF.IPVA 2024 - PLACA :LMM2974- PARCELA :03"/>
    <x v="5"/>
    <x v="0"/>
    <x v="0"/>
    <n v="3001"/>
    <x v="5"/>
    <n v="30011"/>
    <s v="CONTROLADORIA (Administrativo)"/>
    <x v="0"/>
    <x v="3"/>
    <x v="9"/>
    <x v="9"/>
    <x v="12"/>
    <x v="12"/>
  </r>
  <r>
    <x v="8"/>
    <s v="SECRETARIA DE ESTADO DE FAZENDA - SEFAZ"/>
    <x v="7"/>
    <d v="2024-04-02T00:00:00"/>
    <d v="2024-04-02T00:00:00"/>
    <s v="'1023454"/>
    <s v="1 | 1"/>
    <x v="1"/>
    <x v="0"/>
    <n v="-398"/>
    <x v="35"/>
    <x v="35"/>
    <s v="REF.IPVA 2024 - PLACA :KWK4594- PARCELA :03"/>
    <x v="5"/>
    <x v="0"/>
    <x v="0"/>
    <n v="3001"/>
    <x v="5"/>
    <n v="30011"/>
    <s v="CONTROLADORIA (Administrativo)"/>
    <x v="0"/>
    <x v="3"/>
    <x v="9"/>
    <x v="9"/>
    <x v="12"/>
    <x v="12"/>
  </r>
  <r>
    <x v="8"/>
    <s v="SECRETARIA DE ESTADO DE FAZENDA - SEFAZ"/>
    <x v="7"/>
    <d v="2024-04-02T00:00:00"/>
    <d v="2024-04-02T00:00:00"/>
    <s v="'1023455"/>
    <s v="1 | 1"/>
    <x v="1"/>
    <x v="0"/>
    <n v="-621.86"/>
    <x v="35"/>
    <x v="35"/>
    <s v="REF.IPVA 2024 - PLACA :KQY4F04- PARCELA :03"/>
    <x v="5"/>
    <x v="0"/>
    <x v="0"/>
    <n v="3001"/>
    <x v="5"/>
    <n v="30011"/>
    <s v="CONTROLADORIA (Administrativo)"/>
    <x v="0"/>
    <x v="3"/>
    <x v="9"/>
    <x v="9"/>
    <x v="12"/>
    <x v="12"/>
  </r>
  <r>
    <x v="8"/>
    <s v="SECRETARIA DE ESTADO DE FAZENDA - SEFAZ"/>
    <x v="7"/>
    <d v="2024-04-04T00:00:00"/>
    <d v="2024-04-04T00:00:00"/>
    <s v="'1023456"/>
    <s v="1 | 1"/>
    <x v="1"/>
    <x v="0"/>
    <n v="-621.86"/>
    <x v="35"/>
    <x v="35"/>
    <s v="REF.IPVA 2024 - PLACA :LST6915- PARCELA :03"/>
    <x v="5"/>
    <x v="0"/>
    <x v="0"/>
    <n v="3001"/>
    <x v="5"/>
    <n v="30011"/>
    <s v="CONTROLADORIA (Administrativo)"/>
    <x v="0"/>
    <x v="3"/>
    <x v="9"/>
    <x v="9"/>
    <x v="12"/>
    <x v="12"/>
  </r>
  <r>
    <x v="8"/>
    <s v="SECRETARIA DE ESTADO DE FAZENDA - SEFAZ"/>
    <x v="7"/>
    <d v="2024-04-04T00:00:00"/>
    <d v="2024-04-04T00:00:00"/>
    <s v="'1023457"/>
    <s v="1 | 1"/>
    <x v="1"/>
    <x v="0"/>
    <n v="-402.51"/>
    <x v="35"/>
    <x v="35"/>
    <s v="REF.IPVA 2024 - PLACA :LRW7B05- PARCELA :03"/>
    <x v="5"/>
    <x v="0"/>
    <x v="0"/>
    <n v="3001"/>
    <x v="5"/>
    <n v="30011"/>
    <s v="CONTROLADORIA (Administrativo)"/>
    <x v="0"/>
    <x v="3"/>
    <x v="9"/>
    <x v="9"/>
    <x v="12"/>
    <x v="12"/>
  </r>
  <r>
    <x v="8"/>
    <s v="SECRETARIA DE ESTADO DE FAZENDA - SEFAZ"/>
    <x v="7"/>
    <d v="2024-04-04T00:00:00"/>
    <d v="2024-04-04T00:00:00"/>
    <s v="'1023458"/>
    <s v="1 | 1"/>
    <x v="1"/>
    <x v="0"/>
    <n v="-569.54999999999995"/>
    <x v="35"/>
    <x v="35"/>
    <s v="REF.IPVA 2024 - PLACA :KWO5C45- PARCELA :03"/>
    <x v="5"/>
    <x v="0"/>
    <x v="0"/>
    <n v="3001"/>
    <x v="5"/>
    <n v="30011"/>
    <s v="CONTROLADORIA (Administrativo)"/>
    <x v="0"/>
    <x v="3"/>
    <x v="9"/>
    <x v="9"/>
    <x v="12"/>
    <x v="12"/>
  </r>
  <r>
    <x v="8"/>
    <s v="SECRETARIA DE ESTADO DE FAZENDA - SEFAZ"/>
    <x v="7"/>
    <d v="2024-04-04T00:00:00"/>
    <d v="2024-04-05T00:00:00"/>
    <s v="'1024583"/>
    <s v="1 | 1"/>
    <x v="1"/>
    <x v="0"/>
    <n v="-361.49"/>
    <x v="35"/>
    <x v="35"/>
    <s v="REF. IPVA -2024 PLACA KYP3495 COTA 3"/>
    <x v="5"/>
    <x v="0"/>
    <x v="0"/>
    <n v="3001"/>
    <x v="5"/>
    <n v="30011"/>
    <s v="CONTROLADORIA (Administrativo)"/>
    <x v="0"/>
    <x v="3"/>
    <x v="9"/>
    <x v="9"/>
    <x v="12"/>
    <x v="12"/>
  </r>
  <r>
    <x v="8"/>
    <s v="SECRETARIA DE ESTADO DE FAZENDA - SEFAZ"/>
    <x v="7"/>
    <d v="2024-04-04T00:00:00"/>
    <d v="2024-04-05T00:00:00"/>
    <s v="'1024584"/>
    <s v="1 | 1"/>
    <x v="1"/>
    <x v="0"/>
    <n v="-1991.01"/>
    <x v="35"/>
    <x v="35"/>
    <s v="REF. IPVA -2024 PLACA  LTB8064 "/>
    <x v="5"/>
    <x v="0"/>
    <x v="0"/>
    <n v="3001"/>
    <x v="5"/>
    <n v="30011"/>
    <s v="CONTROLADORIA (Administrativo)"/>
    <x v="0"/>
    <x v="3"/>
    <x v="9"/>
    <x v="9"/>
    <x v="12"/>
    <x v="12"/>
  </r>
  <r>
    <x v="8"/>
    <s v="SECRETARIA DE ESTADO DE FAZENDA - SEFAZ"/>
    <x v="7"/>
    <d v="2024-04-05T00:00:00"/>
    <d v="2024-04-05T00:00:00"/>
    <s v="'1023459"/>
    <s v="1 | 1"/>
    <x v="1"/>
    <x v="0"/>
    <n v="-487.69"/>
    <x v="35"/>
    <x v="35"/>
    <s v="REF.IPVA 2024 - PLACA :LQA5896- PARCELA :03"/>
    <x v="5"/>
    <x v="0"/>
    <x v="0"/>
    <n v="3001"/>
    <x v="5"/>
    <n v="30011"/>
    <s v="CONTROLADORIA (Administrativo)"/>
    <x v="0"/>
    <x v="3"/>
    <x v="9"/>
    <x v="9"/>
    <x v="12"/>
    <x v="12"/>
  </r>
  <r>
    <x v="8"/>
    <s v="SECRETARIA DE ESTADO DE FAZENDA - SEFAZ"/>
    <x v="7"/>
    <d v="2024-04-05T00:00:00"/>
    <d v="2024-04-05T00:00:00"/>
    <s v="'1023460"/>
    <s v="1 | 1"/>
    <x v="1"/>
    <x v="0"/>
    <n v="-621.86"/>
    <x v="35"/>
    <x v="35"/>
    <s v="REF.IPVA 2024 - PLACA :KQY4506- PARCELA :03"/>
    <x v="5"/>
    <x v="0"/>
    <x v="0"/>
    <n v="3001"/>
    <x v="5"/>
    <n v="30011"/>
    <s v="CONTROLADORIA (Administrativo)"/>
    <x v="0"/>
    <x v="3"/>
    <x v="9"/>
    <x v="9"/>
    <x v="12"/>
    <x v="12"/>
  </r>
  <r>
    <x v="8"/>
    <s v="SECRETARIA DE ESTADO DE FAZENDA - SEFAZ"/>
    <x v="7"/>
    <d v="2024-04-08T00:00:00"/>
    <d v="2024-04-08T00:00:00"/>
    <s v="'1023462"/>
    <s v="1 | 1"/>
    <x v="1"/>
    <x v="0"/>
    <n v="-796.13"/>
    <x v="35"/>
    <x v="35"/>
    <s v="REF.IPVA 2024 - PLACA :LTF7617- PARCELA :03"/>
    <x v="5"/>
    <x v="0"/>
    <x v="0"/>
    <n v="3001"/>
    <x v="5"/>
    <n v="30011"/>
    <s v="CONTROLADORIA (Administrativo)"/>
    <x v="0"/>
    <x v="3"/>
    <x v="9"/>
    <x v="9"/>
    <x v="12"/>
    <x v="12"/>
  </r>
  <r>
    <x v="8"/>
    <s v="SECRETARIA DE ESTADO DE FAZENDA - SEFAZ"/>
    <x v="7"/>
    <d v="2024-04-08T00:00:00"/>
    <d v="2024-04-08T00:00:00"/>
    <s v="'1023463"/>
    <s v="1 | 1"/>
    <x v="1"/>
    <x v="0"/>
    <n v="-596.87"/>
    <x v="35"/>
    <x v="35"/>
    <s v="REF.IPVA 2024 - PLACA :LSA7087- PARCELA :03"/>
    <x v="5"/>
    <x v="0"/>
    <x v="0"/>
    <n v="3001"/>
    <x v="5"/>
    <n v="30011"/>
    <s v="CONTROLADORIA (Administrativo)"/>
    <x v="0"/>
    <x v="3"/>
    <x v="9"/>
    <x v="9"/>
    <x v="12"/>
    <x v="12"/>
  </r>
  <r>
    <x v="8"/>
    <s v="SECRETARIA DE ESTADO DE FAZENDA - SEFAZ"/>
    <x v="7"/>
    <d v="2024-04-08T00:00:00"/>
    <d v="2024-04-08T00:00:00"/>
    <s v="'1023464"/>
    <s v="1 | 1"/>
    <x v="1"/>
    <x v="0"/>
    <n v="-575.73"/>
    <x v="35"/>
    <x v="35"/>
    <s v="REF.IPVA 2024 - PLACA :LRP6C27- PARCELA :03"/>
    <x v="5"/>
    <x v="0"/>
    <x v="0"/>
    <n v="3001"/>
    <x v="5"/>
    <n v="30011"/>
    <s v="CONTROLADORIA (Administrativo)"/>
    <x v="0"/>
    <x v="3"/>
    <x v="9"/>
    <x v="9"/>
    <x v="12"/>
    <x v="12"/>
  </r>
  <r>
    <x v="8"/>
    <s v="SECRETARIA DE ESTADO DE FAZENDA - SEFAZ"/>
    <x v="7"/>
    <d v="2024-04-08T00:00:00"/>
    <d v="2024-04-08T00:00:00"/>
    <s v="'1023465"/>
    <s v="1 | 1"/>
    <x v="1"/>
    <x v="0"/>
    <n v="-619.9"/>
    <x v="35"/>
    <x v="35"/>
    <s v="REF.IPVA 2024 - PLACA :KXE8827- PARCELA :03"/>
    <x v="5"/>
    <x v="0"/>
    <x v="0"/>
    <n v="3001"/>
    <x v="5"/>
    <n v="30011"/>
    <s v="CONTROLADORIA (Administrativo)"/>
    <x v="0"/>
    <x v="3"/>
    <x v="9"/>
    <x v="9"/>
    <x v="12"/>
    <x v="12"/>
  </r>
  <r>
    <x v="8"/>
    <s v="SECRETARIA DE ESTADO DE FAZENDA - SEFAZ"/>
    <x v="7"/>
    <d v="2024-04-09T00:00:00"/>
    <d v="2024-04-09T00:00:00"/>
    <s v="'1023477"/>
    <s v="1 | 1"/>
    <x v="1"/>
    <x v="0"/>
    <n v="-796.13"/>
    <x v="35"/>
    <x v="35"/>
    <s v="REF.IPVA 2024 - PLACA :LTF7618- PARCELA :03"/>
    <x v="5"/>
    <x v="0"/>
    <x v="0"/>
    <n v="3001"/>
    <x v="5"/>
    <n v="30011"/>
    <s v="CONTROLADORIA (Administrativo)"/>
    <x v="0"/>
    <x v="3"/>
    <x v="9"/>
    <x v="9"/>
    <x v="12"/>
    <x v="12"/>
  </r>
  <r>
    <x v="8"/>
    <s v="SECRETARIA DE ESTADO DE FAZENDA - SEFAZ"/>
    <x v="7"/>
    <d v="2024-04-11T00:00:00"/>
    <d v="2024-04-11T00:00:00"/>
    <s v="'1023480"/>
    <s v="1 | 1"/>
    <x v="1"/>
    <x v="0"/>
    <n v="-618.17999999999995"/>
    <x v="35"/>
    <x v="35"/>
    <s v="REF.IPVA 2024 - PLACA :KPI7A69- PARCELA :03"/>
    <x v="5"/>
    <x v="0"/>
    <x v="0"/>
    <n v="3001"/>
    <x v="5"/>
    <n v="30011"/>
    <s v="CONTROLADORIA (Administrativo)"/>
    <x v="0"/>
    <x v="3"/>
    <x v="9"/>
    <x v="9"/>
    <x v="12"/>
    <x v="12"/>
  </r>
  <r>
    <x v="8"/>
    <s v="SECRETARIA DE ESTADO DE FAZENDA - SEFAZ"/>
    <x v="7"/>
    <d v="2024-04-11T00:00:00"/>
    <d v="2024-04-11T00:00:00"/>
    <s v="'1023481"/>
    <s v="1 | 1"/>
    <x v="1"/>
    <x v="0"/>
    <n v="-421.24"/>
    <x v="35"/>
    <x v="35"/>
    <s v="REF.IPVA 2024 - PLACA :FNV9059- PARCELA :03"/>
    <x v="5"/>
    <x v="0"/>
    <x v="0"/>
    <n v="3001"/>
    <x v="5"/>
    <n v="30011"/>
    <s v="CONTROLADORIA (Administrativo)"/>
    <x v="0"/>
    <x v="3"/>
    <x v="9"/>
    <x v="9"/>
    <x v="12"/>
    <x v="12"/>
  </r>
  <r>
    <x v="8"/>
    <s v="SECRETARIA DE ESTADO DE FAZENDA - SEFAZ"/>
    <x v="7"/>
    <d v="2024-04-11T00:00:00"/>
    <d v="2024-04-11T00:00:00"/>
    <s v="'1023482"/>
    <s v="1 | 1"/>
    <x v="1"/>
    <x v="0"/>
    <n v="-643.30999999999995"/>
    <x v="35"/>
    <x v="35"/>
    <s v="REF.IPVA 2024 - PLACA :PKF3449- PARCELA :03"/>
    <x v="5"/>
    <x v="0"/>
    <x v="0"/>
    <n v="3001"/>
    <x v="5"/>
    <n v="30011"/>
    <s v="CONTROLADORIA (Administrativo)"/>
    <x v="0"/>
    <x v="3"/>
    <x v="9"/>
    <x v="9"/>
    <x v="12"/>
    <x v="12"/>
  </r>
  <r>
    <x v="8"/>
    <s v="SECRETARIA DE ESTADO DE FAZENDA - SEFAZ"/>
    <x v="7"/>
    <d v="2024-04-11T00:00:00"/>
    <d v="2024-04-11T00:00:00"/>
    <s v="'1023483"/>
    <s v="1 | 1"/>
    <x v="1"/>
    <x v="0"/>
    <n v="-575.73"/>
    <x v="35"/>
    <x v="35"/>
    <s v="REF.IPVA 2024 - PLACA :LRT5H09- PARCELA :03"/>
    <x v="5"/>
    <x v="0"/>
    <x v="0"/>
    <n v="3001"/>
    <x v="5"/>
    <n v="30011"/>
    <s v="CONTROLADORIA (Administrativo)"/>
    <x v="0"/>
    <x v="3"/>
    <x v="9"/>
    <x v="9"/>
    <x v="12"/>
    <x v="12"/>
  </r>
  <r>
    <x v="8"/>
    <s v="WBSF SERVICOS DE ESCRITORIO E APOIO ADMINISTRATIVO LTDA"/>
    <x v="6"/>
    <d v="2024-03-13T00:00:00"/>
    <d v="2024-03-13T00:00:00"/>
    <s v="'165"/>
    <s v="1 | 1"/>
    <x v="10"/>
    <x v="0"/>
    <n v="-844"/>
    <x v="83"/>
    <x v="82"/>
    <s v="REF. SERVIÃ‡OS PRESTADO "/>
    <x v="5"/>
    <x v="0"/>
    <x v="0"/>
    <n v="3001"/>
    <x v="5"/>
    <n v="30011"/>
    <s v="CONTROLADORIA (Administrativo)"/>
    <x v="0"/>
    <x v="1"/>
    <x v="0"/>
    <x v="0"/>
    <x v="10"/>
    <x v="10"/>
  </r>
  <r>
    <x v="9"/>
    <s v="13Â° SALARIO"/>
    <x v="0"/>
    <d v="2024-11-28T00:00:00"/>
    <d v="2024-11-28T00:00:00"/>
    <s v="'1036804"/>
    <s v="1 | 1"/>
    <x v="5"/>
    <x v="0"/>
    <n v="-8098.84"/>
    <x v="22"/>
    <x v="22"/>
    <s v="REF. 1Âª PARCELA DO 13Âº SALÃRIO  -  KIOTO"/>
    <x v="22"/>
    <x v="1"/>
    <x v="0"/>
    <n v="4002"/>
    <x v="34"/>
    <n v="40021"/>
    <s v="VENDAS (Administrativo)"/>
    <x v="1"/>
    <x v="0"/>
    <x v="2"/>
    <x v="2"/>
    <x v="13"/>
    <x v="13"/>
  </r>
  <r>
    <x v="9"/>
    <s v="13Â° SALARIO"/>
    <x v="0"/>
    <d v="2024-11-28T00:00:00"/>
    <d v="2024-11-28T00:00:00"/>
    <s v="'1036804"/>
    <s v="1 | 1"/>
    <x v="5"/>
    <x v="0"/>
    <n v="-6168.55"/>
    <x v="22"/>
    <x v="22"/>
    <s v="REF. 1Âª PARCELA DO 13Âº SALÃRIO  -  KIOTO"/>
    <x v="6"/>
    <x v="1"/>
    <x v="0"/>
    <n v="7005"/>
    <x v="37"/>
    <n v="70051"/>
    <s v="MULTIPLAN (Administrativo)"/>
    <x v="1"/>
    <x v="0"/>
    <x v="2"/>
    <x v="2"/>
    <x v="13"/>
    <x v="13"/>
  </r>
  <r>
    <x v="9"/>
    <s v="13Â° SALARIO"/>
    <x v="0"/>
    <d v="2024-11-28T00:00:00"/>
    <d v="2024-11-28T00:00:00"/>
    <s v="'1036804"/>
    <s v="1 | 1"/>
    <x v="5"/>
    <x v="0"/>
    <n v="-5789.66"/>
    <x v="22"/>
    <x v="22"/>
    <s v="REF. 1Âª PARCELA DO 13Âº SALÃRIO  -  KIOTO"/>
    <x v="6"/>
    <x v="2"/>
    <x v="0"/>
    <n v="6001"/>
    <x v="6"/>
    <n v="60012"/>
    <s v="OPERACIONAL (Extraordinário)"/>
    <x v="1"/>
    <x v="0"/>
    <x v="2"/>
    <x v="2"/>
    <x v="13"/>
    <x v="13"/>
  </r>
  <r>
    <x v="9"/>
    <s v="13Â° SALARIO"/>
    <x v="0"/>
    <d v="2024-11-28T00:00:00"/>
    <d v="2024-11-28T00:00:00"/>
    <s v="'1036804"/>
    <s v="1 | 1"/>
    <x v="5"/>
    <x v="0"/>
    <n v="-3920.56"/>
    <x v="22"/>
    <x v="22"/>
    <s v="REF. 1Âª PARCELA DO 13Âº SALÃRIO  -  KIOTO"/>
    <x v="6"/>
    <x v="2"/>
    <x v="0"/>
    <n v="6002"/>
    <x v="9"/>
    <n v="60023"/>
    <s v="OPERACIONAL ADM (Poli e Rollon)"/>
    <x v="1"/>
    <x v="0"/>
    <x v="2"/>
    <x v="2"/>
    <x v="13"/>
    <x v="13"/>
  </r>
  <r>
    <x v="9"/>
    <s v="13Â° SALARIO"/>
    <x v="0"/>
    <d v="2024-11-28T00:00:00"/>
    <d v="2024-11-28T00:00:00"/>
    <s v="'1036804"/>
    <s v="1 | 1"/>
    <x v="5"/>
    <x v="0"/>
    <n v="-2971.7"/>
    <x v="22"/>
    <x v="22"/>
    <s v="REF. 1Âª PARCELA DO 13Âº SALÃRIO  -  KIOTO"/>
    <x v="6"/>
    <x v="2"/>
    <x v="0"/>
    <n v="6002"/>
    <x v="9"/>
    <n v="60022"/>
    <s v="OPERACIONAL ADM (Extraordinário)"/>
    <x v="1"/>
    <x v="0"/>
    <x v="2"/>
    <x v="2"/>
    <x v="13"/>
    <x v="13"/>
  </r>
  <r>
    <x v="9"/>
    <s v="13Â° SALARIO"/>
    <x v="0"/>
    <d v="2024-11-28T00:00:00"/>
    <d v="2024-11-28T00:00:00"/>
    <s v="'1036804"/>
    <s v="1 | 1"/>
    <x v="5"/>
    <x v="0"/>
    <n v="-1838.58"/>
    <x v="22"/>
    <x v="22"/>
    <s v="REF. 1Âª PARCELA DO 13Âº SALÃRIO  -  KIOTO"/>
    <x v="17"/>
    <x v="1"/>
    <x v="0"/>
    <n v="4001"/>
    <x v="20"/>
    <n v="40011"/>
    <s v="ATENDIMENTO (Administrativo)"/>
    <x v="1"/>
    <x v="0"/>
    <x v="2"/>
    <x v="2"/>
    <x v="13"/>
    <x v="13"/>
  </r>
  <r>
    <x v="9"/>
    <s v="13Â° SALARIO"/>
    <x v="0"/>
    <d v="2024-11-28T00:00:00"/>
    <d v="2024-11-28T00:00:00"/>
    <s v="'1036804"/>
    <s v="1 | 1"/>
    <x v="5"/>
    <x v="0"/>
    <n v="-1550.08"/>
    <x v="22"/>
    <x v="22"/>
    <s v="REF. 1Âª PARCELA DO 13Âº SALÃRIO  -  KIOTO"/>
    <x v="10"/>
    <x v="2"/>
    <x v="0"/>
    <n v="7003"/>
    <x v="14"/>
    <n v="70037"/>
    <s v="SERRALHERIA (Comum)"/>
    <x v="1"/>
    <x v="0"/>
    <x v="2"/>
    <x v="2"/>
    <x v="13"/>
    <x v="13"/>
  </r>
  <r>
    <x v="9"/>
    <s v="13Â° SALARIO"/>
    <x v="0"/>
    <d v="2024-12-18T00:00:00"/>
    <d v="2024-12-19T00:00:00"/>
    <s v="'1038125"/>
    <s v="1 | 1"/>
    <x v="5"/>
    <x v="0"/>
    <n v="-11207.97"/>
    <x v="22"/>
    <x v="22"/>
    <s v="REF. 2Âª PARCELA DO 13Âº SALÃRIO  -  KIOTO"/>
    <x v="6"/>
    <x v="1"/>
    <x v="0"/>
    <n v="7005"/>
    <x v="37"/>
    <n v="70051"/>
    <s v="MULTIPLAN (Administrativo)"/>
    <x v="1"/>
    <x v="0"/>
    <x v="2"/>
    <x v="2"/>
    <x v="13"/>
    <x v="13"/>
  </r>
  <r>
    <x v="9"/>
    <s v="13Â° SALARIO"/>
    <x v="0"/>
    <d v="2024-12-18T00:00:00"/>
    <d v="2024-12-19T00:00:00"/>
    <s v="'1038125"/>
    <s v="1 | 1"/>
    <x v="5"/>
    <x v="0"/>
    <n v="-5097.7299999999996"/>
    <x v="22"/>
    <x v="22"/>
    <s v="REF. 2Âª PARCELA DO 13Âº SALÃRIO  -  KIOTO"/>
    <x v="6"/>
    <x v="2"/>
    <x v="0"/>
    <n v="6001"/>
    <x v="6"/>
    <n v="60012"/>
    <s v="OPERACIONAL (Extraordinário)"/>
    <x v="1"/>
    <x v="0"/>
    <x v="2"/>
    <x v="2"/>
    <x v="13"/>
    <x v="13"/>
  </r>
  <r>
    <x v="9"/>
    <s v="13Â° SALARIO"/>
    <x v="0"/>
    <d v="2024-12-18T00:00:00"/>
    <d v="2024-12-19T00:00:00"/>
    <s v="'1038125"/>
    <s v="1 | 1"/>
    <x v="5"/>
    <x v="0"/>
    <n v="-3861.86"/>
    <x v="22"/>
    <x v="22"/>
    <s v="REF. 2Âª PARCELA DO 13Âº SALÃRIO  -  KIOTO"/>
    <x v="22"/>
    <x v="1"/>
    <x v="0"/>
    <n v="4002"/>
    <x v="34"/>
    <n v="40021"/>
    <s v="VENDAS (Administrativo)"/>
    <x v="1"/>
    <x v="0"/>
    <x v="2"/>
    <x v="2"/>
    <x v="13"/>
    <x v="13"/>
  </r>
  <r>
    <x v="9"/>
    <s v="13Â° SALARIO"/>
    <x v="0"/>
    <d v="2024-12-18T00:00:00"/>
    <d v="2024-12-19T00:00:00"/>
    <s v="'1038125"/>
    <s v="1 | 1"/>
    <x v="5"/>
    <x v="0"/>
    <n v="-3339.2"/>
    <x v="22"/>
    <x v="22"/>
    <s v="REF. 2Âª PARCELA DO 13Âº SALÃRIO  -  KIOTO"/>
    <x v="6"/>
    <x v="2"/>
    <x v="0"/>
    <n v="6001"/>
    <x v="6"/>
    <n v="60013"/>
    <s v="OPERACIONAL (Poli e Rollon)"/>
    <x v="1"/>
    <x v="0"/>
    <x v="2"/>
    <x v="2"/>
    <x v="13"/>
    <x v="13"/>
  </r>
  <r>
    <x v="9"/>
    <s v="13Â° SALARIO"/>
    <x v="0"/>
    <d v="2024-12-18T00:00:00"/>
    <d v="2024-12-19T00:00:00"/>
    <s v="'1038125"/>
    <s v="1 | 1"/>
    <x v="5"/>
    <x v="0"/>
    <n v="-1985.58"/>
    <x v="22"/>
    <x v="22"/>
    <s v="REF. 2Âª PARCELA DO 13Âº SALÃRIO  -  KIOTO"/>
    <x v="6"/>
    <x v="2"/>
    <x v="0"/>
    <n v="6002"/>
    <x v="9"/>
    <n v="60022"/>
    <s v="OPERACIONAL ADM (Extraordinário)"/>
    <x v="1"/>
    <x v="0"/>
    <x v="2"/>
    <x v="2"/>
    <x v="13"/>
    <x v="13"/>
  </r>
  <r>
    <x v="9"/>
    <s v="13Â° SALARIO"/>
    <x v="0"/>
    <d v="2024-12-18T00:00:00"/>
    <d v="2024-12-19T00:00:00"/>
    <s v="'1038125"/>
    <s v="1 | 1"/>
    <x v="5"/>
    <x v="0"/>
    <n v="-1421.77"/>
    <x v="22"/>
    <x v="22"/>
    <s v="REF. 2Âª PARCELA DO 13Âº SALÃRIO  -  KIOTO"/>
    <x v="17"/>
    <x v="1"/>
    <x v="0"/>
    <n v="4001"/>
    <x v="20"/>
    <n v="40011"/>
    <s v="ATENDIMENTO (Administrativo)"/>
    <x v="1"/>
    <x v="0"/>
    <x v="2"/>
    <x v="2"/>
    <x v="13"/>
    <x v="13"/>
  </r>
  <r>
    <x v="9"/>
    <s v="13Â° SALARIO"/>
    <x v="0"/>
    <d v="2024-12-18T00:00:00"/>
    <d v="2024-12-19T00:00:00"/>
    <s v="'1038125"/>
    <s v="1 | 1"/>
    <x v="5"/>
    <x v="0"/>
    <n v="-341.99"/>
    <x v="22"/>
    <x v="22"/>
    <s v="REF. 2Âª PARCELA DO 13Âº SALÃRIO  -  KIOTO"/>
    <x v="10"/>
    <x v="2"/>
    <x v="0"/>
    <n v="7003"/>
    <x v="14"/>
    <n v="70037"/>
    <s v="SERRALHERIA (Comum)"/>
    <x v="1"/>
    <x v="0"/>
    <x v="2"/>
    <x v="2"/>
    <x v="13"/>
    <x v="13"/>
  </r>
  <r>
    <x v="9"/>
    <s v="52.095.594 GIULIA DRUMOND PINHEIRO"/>
    <x v="4"/>
    <d v="2024-01-08T00:00:00"/>
    <d v="2024-01-11T00:00:00"/>
    <s v="'9"/>
    <s v="1 | 1"/>
    <x v="9"/>
    <x v="0"/>
    <n v="-5800"/>
    <x v="23"/>
    <x v="23"/>
    <s v="REF.  LOCAÃ‡ÃƒO DE CAMINHÃƒO BASCULANTE COM MOTORISTA - JANEIRO /2024 - AMAN - RESENDE)"/>
    <x v="0"/>
    <x v="0"/>
    <x v="0"/>
    <n v="2001"/>
    <x v="0"/>
    <n v="20013"/>
    <s v="CORPORATIVO (Poli e Rollon)"/>
    <x v="0"/>
    <x v="1"/>
    <x v="9"/>
    <x v="9"/>
    <x v="12"/>
    <x v="12"/>
  </r>
  <r>
    <x v="9"/>
    <s v="52.095.594 GIULIA DRUMOND PINHEIRO"/>
    <x v="4"/>
    <d v="2024-02-08T00:00:00"/>
    <d v="2024-02-09T00:00:00"/>
    <s v="'12"/>
    <s v="1 | 1"/>
    <x v="9"/>
    <x v="0"/>
    <n v="-8372.35"/>
    <x v="91"/>
    <x v="90"/>
    <s v="REF. LOCAÃ‡ÃƒO DE CAMINHÃƒO BASCULANTE COM MOTORISTA -JANIERO/2024 (AMAN - RESENDE)"/>
    <x v="0"/>
    <x v="0"/>
    <x v="0"/>
    <n v="2001"/>
    <x v="0"/>
    <n v="20013"/>
    <s v="CORPORATIVO (Poli e Rollon)"/>
    <x v="0"/>
    <x v="1"/>
    <x v="9"/>
    <x v="9"/>
    <x v="18"/>
    <x v="18"/>
  </r>
  <r>
    <x v="9"/>
    <s v="52.095.594 GIULIA DRUMOND PINHEIRO"/>
    <x v="5"/>
    <d v="2024-03-12T00:00:00"/>
    <d v="2024-03-12T00:00:00"/>
    <s v="'13"/>
    <s v="1 | 1"/>
    <x v="9"/>
    <x v="0"/>
    <n v="-5800"/>
    <x v="91"/>
    <x v="90"/>
    <s v="REF. LOCAÃ‡ÃƒO DE CAMINHÃƒO BASCULANTE COM MOTORISTA -FEVEREIRO/2024 (AMAN - RESENDE)"/>
    <x v="0"/>
    <x v="0"/>
    <x v="0"/>
    <n v="2001"/>
    <x v="0"/>
    <n v="20013"/>
    <s v="CORPORATIVO (Poli e Rollon)"/>
    <x v="0"/>
    <x v="1"/>
    <x v="9"/>
    <x v="9"/>
    <x v="18"/>
    <x v="18"/>
  </r>
  <r>
    <x v="9"/>
    <s v="52.095.594 GIULIA DRUMOND PINHEIRO"/>
    <x v="5"/>
    <d v="2024-03-12T00:00:00"/>
    <d v="2024-03-12T00:00:00"/>
    <s v="'14"/>
    <s v="1 | 1"/>
    <x v="9"/>
    <x v="0"/>
    <n v="-1279.2"/>
    <x v="91"/>
    <x v="90"/>
    <s v="REF. LOCAÃ‡ÃƒO DE CAMINHÃƒO BASCULANTE COM MOTORISTA -FEVEREIRO/2024 (AMAN - RESENDE)"/>
    <x v="0"/>
    <x v="0"/>
    <x v="0"/>
    <n v="2001"/>
    <x v="0"/>
    <n v="20013"/>
    <s v="CORPORATIVO (Poli e Rollon)"/>
    <x v="0"/>
    <x v="1"/>
    <x v="9"/>
    <x v="9"/>
    <x v="18"/>
    <x v="18"/>
  </r>
  <r>
    <x v="9"/>
    <s v="A. OLIVEIRA BRANDAO COMERCIO DE EQUIPAMENTOS DE PROTECAO E FERRAGENS"/>
    <x v="5"/>
    <d v="2024-02-02T00:00:00"/>
    <d v="2024-03-01T00:00:00"/>
    <s v="'9158"/>
    <s v="1 | 3"/>
    <x v="9"/>
    <x v="0"/>
    <n v="-2028.29"/>
    <x v="118"/>
    <x v="116"/>
    <s v="REF. BOTA PVC , BOTINA VULCAFLEX , CAPA DE PCV, LUVA, SAPATO"/>
    <x v="2"/>
    <x v="0"/>
    <x v="0"/>
    <n v="5005"/>
    <x v="32"/>
    <n v="50057"/>
    <s v="SEGURANÇA DO TRABALHO (Comum)"/>
    <x v="0"/>
    <x v="1"/>
    <x v="9"/>
    <x v="9"/>
    <x v="18"/>
    <x v="18"/>
  </r>
  <r>
    <x v="9"/>
    <s v="A. OLIVEIRA BRANDAO COMERCIO DE EQUIPAMENTOS DE PROTECAO E FERRAGENS"/>
    <x v="5"/>
    <d v="2024-02-02T00:00:00"/>
    <d v="2024-03-08T00:00:00"/>
    <s v="'9158"/>
    <s v="2 | 3"/>
    <x v="9"/>
    <x v="0"/>
    <n v="-2028.29"/>
    <x v="118"/>
    <x v="116"/>
    <s v="REF. BOTA PVC , BOTINA VULCAFLEX , CAPA DE PCV, LUVA, SAPATO"/>
    <x v="2"/>
    <x v="0"/>
    <x v="0"/>
    <n v="5005"/>
    <x v="32"/>
    <n v="50057"/>
    <s v="SEGURANÇA DO TRABALHO (Comum)"/>
    <x v="0"/>
    <x v="1"/>
    <x v="9"/>
    <x v="9"/>
    <x v="18"/>
    <x v="18"/>
  </r>
  <r>
    <x v="9"/>
    <s v="A. OLIVEIRA BRANDAO COMERCIO DE EQUIPAMENTOS DE PROTECAO E FERRAGENS"/>
    <x v="5"/>
    <d v="2024-02-02T00:00:00"/>
    <d v="2024-03-15T00:00:00"/>
    <s v="'9158"/>
    <s v="3 | 3"/>
    <x v="9"/>
    <x v="0"/>
    <n v="-2028.29"/>
    <x v="118"/>
    <x v="116"/>
    <s v="REF. BOTA PVC , BOTINA VULCAFLEX , CAPA DE PCV, LUVA, SAPATO"/>
    <x v="2"/>
    <x v="0"/>
    <x v="0"/>
    <n v="5005"/>
    <x v="32"/>
    <n v="50057"/>
    <s v="SEGURANÇA DO TRABALHO (Comum)"/>
    <x v="0"/>
    <x v="1"/>
    <x v="9"/>
    <x v="9"/>
    <x v="18"/>
    <x v="18"/>
  </r>
  <r>
    <x v="9"/>
    <s v="A. OLIVEIRA BRANDAO COMERCIO DE EQUIPAMENTOS DE PROTECAO E FERRAGENS"/>
    <x v="6"/>
    <d v="2024-03-01T00:00:00"/>
    <d v="2024-03-29T00:00:00"/>
    <s v="'9245"/>
    <s v="1 | 3"/>
    <x v="9"/>
    <x v="0"/>
    <n v="-1467.5"/>
    <x v="118"/>
    <x v="116"/>
    <s v="REF. BOTA PVC , BOTINA VULCAFLEX , CAPA DE PCV, LUVA, SAPATO"/>
    <x v="2"/>
    <x v="0"/>
    <x v="0"/>
    <n v="5005"/>
    <x v="32"/>
    <n v="50057"/>
    <s v="SEGURANÇA DO TRABALHO (Comum)"/>
    <x v="0"/>
    <x v="1"/>
    <x v="9"/>
    <x v="9"/>
    <x v="18"/>
    <x v="18"/>
  </r>
  <r>
    <x v="9"/>
    <s v="A. OLIVEIRA BRANDAO COMERCIO DE EQUIPAMENTOS DE PROTECAO E FERRAGENS"/>
    <x v="6"/>
    <d v="2024-03-01T00:00:00"/>
    <d v="2024-03-29T00:00:00"/>
    <s v="'9246"/>
    <s v="1 | 3"/>
    <x v="9"/>
    <x v="0"/>
    <n v="-2111.37"/>
    <x v="118"/>
    <x v="116"/>
    <s v="REF. BOTA PVC , BOTINA VULCAFLEX , CAPA DE PCV, LUVA, SAPATO"/>
    <x v="2"/>
    <x v="0"/>
    <x v="0"/>
    <n v="5005"/>
    <x v="32"/>
    <n v="50057"/>
    <s v="SEGURANÇA DO TRABALHO (Comum)"/>
    <x v="0"/>
    <x v="1"/>
    <x v="9"/>
    <x v="9"/>
    <x v="18"/>
    <x v="18"/>
  </r>
  <r>
    <x v="9"/>
    <s v="A. OLIVEIRA BRANDAO COMERCIO DE EQUIPAMENTOS DE PROTECAO E FERRAGENS"/>
    <x v="6"/>
    <d v="2024-03-01T00:00:00"/>
    <d v="2024-04-05T00:00:00"/>
    <s v="'9245"/>
    <s v="2 | 3"/>
    <x v="9"/>
    <x v="0"/>
    <n v="-1467.5"/>
    <x v="118"/>
    <x v="116"/>
    <s v="REF. BOTA PVC , BOTINA VULCAFLEX , CAPA DE PCV, LUVA, SAPATO"/>
    <x v="2"/>
    <x v="0"/>
    <x v="0"/>
    <n v="5005"/>
    <x v="32"/>
    <n v="50057"/>
    <s v="SEGURANÇA DO TRABALHO (Comum)"/>
    <x v="0"/>
    <x v="1"/>
    <x v="9"/>
    <x v="9"/>
    <x v="18"/>
    <x v="18"/>
  </r>
  <r>
    <x v="9"/>
    <s v="A. OLIVEIRA BRANDAO COMERCIO DE EQUIPAMENTOS DE PROTECAO E FERRAGENS"/>
    <x v="6"/>
    <d v="2024-03-01T00:00:00"/>
    <d v="2024-04-05T00:00:00"/>
    <s v="'9246"/>
    <s v="2 | 3"/>
    <x v="9"/>
    <x v="0"/>
    <n v="-2111.37"/>
    <x v="118"/>
    <x v="116"/>
    <s v="REF. BOTA PVC , BOTINA VULCAFLEX , CAPA DE PCV, LUVA, SAPATO"/>
    <x v="2"/>
    <x v="0"/>
    <x v="0"/>
    <n v="5005"/>
    <x v="32"/>
    <n v="50057"/>
    <s v="SEGURANÇA DO TRABALHO (Comum)"/>
    <x v="0"/>
    <x v="1"/>
    <x v="9"/>
    <x v="9"/>
    <x v="18"/>
    <x v="18"/>
  </r>
  <r>
    <x v="9"/>
    <s v="A. OLIVEIRA BRANDAO COMERCIO DE EQUIPAMENTOS DE PROTECAO E FERRAGENS"/>
    <x v="6"/>
    <d v="2024-03-01T00:00:00"/>
    <d v="2024-04-12T00:00:00"/>
    <s v="'9246"/>
    <s v="3 | 3"/>
    <x v="9"/>
    <x v="0"/>
    <n v="-2111.38"/>
    <x v="118"/>
    <x v="116"/>
    <s v="REF. BOTA PVC , BOTINA VULCAFLEX , CAPA DE PCV, LUVA, SAPATO"/>
    <x v="2"/>
    <x v="0"/>
    <x v="0"/>
    <n v="5005"/>
    <x v="32"/>
    <n v="50057"/>
    <s v="SEGURANÇA DO TRABALHO (Comum)"/>
    <x v="0"/>
    <x v="1"/>
    <x v="9"/>
    <x v="9"/>
    <x v="18"/>
    <x v="18"/>
  </r>
  <r>
    <x v="9"/>
    <s v="A. OLIVEIRA BRANDAO COMERCIO DE EQUIPAMENTOS DE PROTECAO E FERRAGENS"/>
    <x v="7"/>
    <d v="2024-04-10T00:00:00"/>
    <d v="2024-05-08T00:00:00"/>
    <s v="'9364"/>
    <s v="1 | 3"/>
    <x v="9"/>
    <x v="0"/>
    <n v="-1791.72"/>
    <x v="118"/>
    <x v="116"/>
    <s v="REF. BOTA PVC , BOTINA VULCAFLEX , CAPA DE PCV, LUVA, SAPATO"/>
    <x v="2"/>
    <x v="0"/>
    <x v="0"/>
    <n v="5005"/>
    <x v="32"/>
    <n v="50057"/>
    <s v="SEGURANÇA DO TRABALHO (Comum)"/>
    <x v="0"/>
    <x v="3"/>
    <x v="9"/>
    <x v="9"/>
    <x v="18"/>
    <x v="18"/>
  </r>
  <r>
    <x v="9"/>
    <s v="A. OLIVEIRA BRANDAO COMERCIO DE EQUIPAMENTOS DE PROTECAO E FERRAGENS"/>
    <x v="7"/>
    <d v="2024-04-10T00:00:00"/>
    <d v="2024-05-15T00:00:00"/>
    <s v="'9364"/>
    <s v="2 | 3"/>
    <x v="9"/>
    <x v="0"/>
    <n v="-1791.72"/>
    <x v="118"/>
    <x v="116"/>
    <s v="REF. BOTA PVC , BOTINA VULCAFLEX , CAPA DE PCV, LUVA, SAPATO"/>
    <x v="2"/>
    <x v="0"/>
    <x v="0"/>
    <n v="5005"/>
    <x v="32"/>
    <n v="50057"/>
    <s v="SEGURANÇA DO TRABALHO (Comum)"/>
    <x v="0"/>
    <x v="3"/>
    <x v="9"/>
    <x v="9"/>
    <x v="18"/>
    <x v="18"/>
  </r>
  <r>
    <x v="9"/>
    <s v="A. OLIVEIRA BRANDAO COMERCIO DE EQUIPAMENTOS DE PROTECAO E FERRAGENS"/>
    <x v="7"/>
    <d v="2024-04-10T00:00:00"/>
    <d v="2024-05-22T00:00:00"/>
    <s v="'9364"/>
    <s v="3 | 3"/>
    <x v="9"/>
    <x v="0"/>
    <n v="-1791.73"/>
    <x v="118"/>
    <x v="116"/>
    <s v="REF. BOTA PVC , BOTINA VULCAFLEX , CAPA DE PCV, LUVA, SAPATO"/>
    <x v="2"/>
    <x v="0"/>
    <x v="0"/>
    <n v="5005"/>
    <x v="32"/>
    <n v="50057"/>
    <s v="SEGURANÇA DO TRABALHO (Comum)"/>
    <x v="0"/>
    <x v="3"/>
    <x v="9"/>
    <x v="9"/>
    <x v="18"/>
    <x v="18"/>
  </r>
  <r>
    <x v="9"/>
    <s v="A. OLIVEIRA BRANDAO COMERCIO DE EQUIPAMENTOS DE PROTECAO E FERRAGENS"/>
    <x v="7"/>
    <d v="2024-04-12T00:00:00"/>
    <d v="2024-05-10T00:00:00"/>
    <s v="'9371"/>
    <s v="1 | 1"/>
    <x v="9"/>
    <x v="0"/>
    <n v="-1321.5"/>
    <x v="118"/>
    <x v="116"/>
    <s v="REF. A. Oliveira EPI Diarista Abril 24"/>
    <x v="2"/>
    <x v="0"/>
    <x v="0"/>
    <n v="5005"/>
    <x v="32"/>
    <n v="50057"/>
    <s v="SEGURANÇA DO TRABALHO (Comum)"/>
    <x v="0"/>
    <x v="3"/>
    <x v="9"/>
    <x v="9"/>
    <x v="18"/>
    <x v="18"/>
  </r>
  <r>
    <x v="9"/>
    <s v="A. OLIVEIRA BRANDAO COMERCIO DE EQUIPAMENTOS DE PROTECAO E FERRAGENS"/>
    <x v="8"/>
    <d v="2024-04-26T00:00:00"/>
    <d v="2024-05-24T00:00:00"/>
    <s v="'9406"/>
    <s v="1 | 3"/>
    <x v="9"/>
    <x v="0"/>
    <n v="-1693.67"/>
    <x v="118"/>
    <x v="116"/>
    <s v="REF. BOTA PVC , BOTINA VULCAFLEX , CAPA DE PCV, LUVA, SAPATO"/>
    <x v="2"/>
    <x v="0"/>
    <x v="0"/>
    <n v="5005"/>
    <x v="32"/>
    <n v="50057"/>
    <s v="SEGURANÇA DO TRABALHO (Comum)"/>
    <x v="0"/>
    <x v="3"/>
    <x v="9"/>
    <x v="9"/>
    <x v="18"/>
    <x v="18"/>
  </r>
  <r>
    <x v="9"/>
    <s v="A. OLIVEIRA BRANDAO COMERCIO DE EQUIPAMENTOS DE PROTECAO E FERRAGENS"/>
    <x v="8"/>
    <d v="2024-04-26T00:00:00"/>
    <d v="2024-05-31T00:00:00"/>
    <s v="'9406"/>
    <s v="2 | 3"/>
    <x v="9"/>
    <x v="0"/>
    <n v="-1693.67"/>
    <x v="118"/>
    <x v="116"/>
    <s v="REF. BOTA PVC , BOTINA VULCAFLEX , CAPA DE PCV, LUVA, SAPATO"/>
    <x v="2"/>
    <x v="0"/>
    <x v="0"/>
    <n v="5005"/>
    <x v="32"/>
    <n v="50057"/>
    <s v="SEGURANÇA DO TRABALHO (Comum)"/>
    <x v="0"/>
    <x v="3"/>
    <x v="9"/>
    <x v="9"/>
    <x v="18"/>
    <x v="18"/>
  </r>
  <r>
    <x v="9"/>
    <s v="A. OLIVEIRA BRANDAO COMERCIO DE EQUIPAMENTOS DE PROTECAO E FERRAGENS"/>
    <x v="8"/>
    <d v="2024-04-26T00:00:00"/>
    <d v="2024-06-07T00:00:00"/>
    <s v="'9406"/>
    <s v="3 | 3"/>
    <x v="9"/>
    <x v="0"/>
    <n v="-1693.66"/>
    <x v="118"/>
    <x v="116"/>
    <s v="REF. BOTA PVC , BOTINA VULCAFLEX , CAPA DE PCV, LUVA, SAPATO"/>
    <x v="2"/>
    <x v="0"/>
    <x v="0"/>
    <n v="5005"/>
    <x v="32"/>
    <n v="50057"/>
    <s v="SEGURANÇA DO TRABALHO (Comum)"/>
    <x v="0"/>
    <x v="3"/>
    <x v="9"/>
    <x v="9"/>
    <x v="18"/>
    <x v="18"/>
  </r>
  <r>
    <x v="9"/>
    <s v="A. OLIVEIRA BRANDAO COMERCIO DE EQUIPAMENTOS DE PROTECAO E FERRAGENS"/>
    <x v="8"/>
    <d v="2024-05-06T00:00:00"/>
    <d v="2024-06-03T00:00:00"/>
    <s v="'9430"/>
    <s v="1 | 3"/>
    <x v="9"/>
    <x v="0"/>
    <n v="-2762.97"/>
    <x v="118"/>
    <x v="116"/>
    <s v="REF. BOTA PVC , BOTINA VULCAFLEX , CAPA DE PCV, LUVA, SAPATO"/>
    <x v="2"/>
    <x v="0"/>
    <x v="0"/>
    <n v="5005"/>
    <x v="32"/>
    <n v="50057"/>
    <s v="SEGURANÇA DO TRABALHO (Comum)"/>
    <x v="0"/>
    <x v="3"/>
    <x v="9"/>
    <x v="9"/>
    <x v="18"/>
    <x v="18"/>
  </r>
  <r>
    <x v="9"/>
    <s v="A. OLIVEIRA BRANDAO COMERCIO DE EQUIPAMENTOS DE PROTECAO E FERRAGENS"/>
    <x v="8"/>
    <d v="2024-05-06T00:00:00"/>
    <d v="2024-06-10T00:00:00"/>
    <s v="'9430"/>
    <s v="2 | 3"/>
    <x v="9"/>
    <x v="0"/>
    <n v="-2762.97"/>
    <x v="118"/>
    <x v="116"/>
    <s v="REF. BOTA PVC , BOTINA VULCAFLEX , CAPA DE PCV, LUVA, SAPATO"/>
    <x v="2"/>
    <x v="0"/>
    <x v="0"/>
    <n v="5005"/>
    <x v="32"/>
    <n v="50057"/>
    <s v="SEGURANÇA DO TRABALHO (Comum)"/>
    <x v="0"/>
    <x v="3"/>
    <x v="9"/>
    <x v="9"/>
    <x v="18"/>
    <x v="18"/>
  </r>
  <r>
    <x v="9"/>
    <s v="A. OLIVEIRA BRANDAO COMERCIO DE EQUIPAMENTOS DE PROTECAO E FERRAGENS"/>
    <x v="8"/>
    <d v="2024-05-06T00:00:00"/>
    <d v="2024-06-17T00:00:00"/>
    <s v="'9430"/>
    <s v="3 | 3"/>
    <x v="9"/>
    <x v="0"/>
    <n v="-2762.96"/>
    <x v="118"/>
    <x v="116"/>
    <s v="REF. BOTA PVC , BOTINA VULCAFLEX , CAPA DE PCV, LUVA, SAPATO"/>
    <x v="2"/>
    <x v="0"/>
    <x v="0"/>
    <n v="5005"/>
    <x v="32"/>
    <n v="50057"/>
    <s v="SEGURANÇA DO TRABALHO (Comum)"/>
    <x v="0"/>
    <x v="3"/>
    <x v="9"/>
    <x v="9"/>
    <x v="18"/>
    <x v="18"/>
  </r>
  <r>
    <x v="9"/>
    <s v="A. OLIVEIRA BRANDAO COMERCIO DE EQUIPAMENTOS DE PROTECAO E FERRAGENS"/>
    <x v="9"/>
    <d v="2024-06-05T00:00:00"/>
    <d v="2024-07-03T00:00:00"/>
    <s v="'9530"/>
    <s v="1 | 3"/>
    <x v="9"/>
    <x v="0"/>
    <n v="-4433.3"/>
    <x v="118"/>
    <x v="116"/>
    <s v="REF. BOTA PVC , BOTINA VULCAFLEX , CAPA DE PCV, LUVA, SAPATO"/>
    <x v="2"/>
    <x v="0"/>
    <x v="0"/>
    <n v="5005"/>
    <x v="32"/>
    <n v="50057"/>
    <s v="SEGURANÇA DO TRABALHO (Comum)"/>
    <x v="0"/>
    <x v="3"/>
    <x v="9"/>
    <x v="9"/>
    <x v="18"/>
    <x v="18"/>
  </r>
  <r>
    <x v="9"/>
    <s v="A. OLIVEIRA BRANDAO COMERCIO DE EQUIPAMENTOS DE PROTECAO E FERRAGENS"/>
    <x v="9"/>
    <d v="2024-06-05T00:00:00"/>
    <d v="2024-07-10T00:00:00"/>
    <s v="'9530"/>
    <s v="2 | 3"/>
    <x v="9"/>
    <x v="0"/>
    <n v="-4433.3"/>
    <x v="118"/>
    <x v="116"/>
    <s v="REF. BOTA PVC , BOTINA VULCAFLEX , CAPA DE PCV, LUVA, SAPATO"/>
    <x v="2"/>
    <x v="0"/>
    <x v="0"/>
    <n v="5005"/>
    <x v="32"/>
    <n v="50057"/>
    <s v="SEGURANÇA DO TRABALHO (Comum)"/>
    <x v="0"/>
    <x v="3"/>
    <x v="9"/>
    <x v="9"/>
    <x v="18"/>
    <x v="18"/>
  </r>
  <r>
    <x v="9"/>
    <s v="A. OLIVEIRA BRANDAO COMERCIO DE EQUIPAMENTOS DE PROTECAO E FERRAGENS"/>
    <x v="9"/>
    <d v="2024-06-05T00:00:00"/>
    <d v="2024-07-17T00:00:00"/>
    <s v="'9530"/>
    <s v="3 | 3"/>
    <x v="9"/>
    <x v="0"/>
    <n v="-4433.3"/>
    <x v="118"/>
    <x v="116"/>
    <s v="REF. BOTA PVC , BOTINA VULCAFLEX , CAPA DE PCV, LUVA, SAPATO"/>
    <x v="2"/>
    <x v="0"/>
    <x v="0"/>
    <n v="5005"/>
    <x v="32"/>
    <n v="50057"/>
    <s v="SEGURANÇA DO TRABALHO (Comum)"/>
    <x v="0"/>
    <x v="3"/>
    <x v="9"/>
    <x v="9"/>
    <x v="18"/>
    <x v="18"/>
  </r>
  <r>
    <x v="9"/>
    <s v="A. OLIVEIRA BRANDAO COMERCIO DE EQUIPAMENTOS DE PROTECAO E FERRAGENS"/>
    <x v="9"/>
    <d v="2024-06-19T00:00:00"/>
    <d v="2024-07-17T00:00:00"/>
    <s v="'9581"/>
    <s v="1 | 1"/>
    <x v="9"/>
    <x v="0"/>
    <n v="-329.04"/>
    <x v="118"/>
    <x v="116"/>
    <s v="REF. BOTA PVC , BOTINA VULCAFLEX , CAPA DE PCV, LUVA, SAPATO"/>
    <x v="2"/>
    <x v="0"/>
    <x v="0"/>
    <n v="5005"/>
    <x v="32"/>
    <n v="50057"/>
    <s v="SEGURANÇA DO TRABALHO (Comum)"/>
    <x v="0"/>
    <x v="3"/>
    <x v="9"/>
    <x v="9"/>
    <x v="18"/>
    <x v="18"/>
  </r>
  <r>
    <x v="9"/>
    <s v="A. OLIVEIRA BRANDAO COMERCIO DE EQUIPAMENTOS DE PROTECAO E FERRAGENS"/>
    <x v="10"/>
    <d v="2024-07-05T00:00:00"/>
    <d v="2024-08-02T00:00:00"/>
    <s v="'9642"/>
    <s v="1 | 3"/>
    <x v="9"/>
    <x v="0"/>
    <n v="-3306.47"/>
    <x v="118"/>
    <x v="116"/>
    <s v="REF. BOTA PVC , BOTINA VULCAFLEX , CAPA DE PCV, LUVA, SAPATO"/>
    <x v="2"/>
    <x v="0"/>
    <x v="0"/>
    <n v="5005"/>
    <x v="32"/>
    <n v="50057"/>
    <s v="SEGURANÇA DO TRABALHO (Comum)"/>
    <x v="0"/>
    <x v="4"/>
    <x v="9"/>
    <x v="9"/>
    <x v="18"/>
    <x v="18"/>
  </r>
  <r>
    <x v="9"/>
    <s v="A. OLIVEIRA BRANDAO COMERCIO DE EQUIPAMENTOS DE PROTECAO E FERRAGENS"/>
    <x v="10"/>
    <d v="2024-07-05T00:00:00"/>
    <d v="2024-08-09T00:00:00"/>
    <s v="'9642"/>
    <s v="2 | 3"/>
    <x v="9"/>
    <x v="0"/>
    <n v="-3306.47"/>
    <x v="118"/>
    <x v="116"/>
    <s v="REF. BOTA PVC , BOTINA VULCAFLEX , CAPA DE PCV, LUVA, SAPATO"/>
    <x v="2"/>
    <x v="0"/>
    <x v="0"/>
    <n v="5005"/>
    <x v="32"/>
    <n v="50057"/>
    <s v="SEGURANÇA DO TRABALHO (Comum)"/>
    <x v="0"/>
    <x v="4"/>
    <x v="9"/>
    <x v="9"/>
    <x v="18"/>
    <x v="18"/>
  </r>
  <r>
    <x v="9"/>
    <s v="A. OLIVEIRA BRANDAO COMERCIO DE EQUIPAMENTOS DE PROTECAO E FERRAGENS"/>
    <x v="10"/>
    <d v="2024-07-05T00:00:00"/>
    <d v="2024-08-16T00:00:00"/>
    <s v="'9642"/>
    <s v="3 | 3"/>
    <x v="9"/>
    <x v="0"/>
    <n v="-3306.47"/>
    <x v="118"/>
    <x v="116"/>
    <s v="REF. BOTA PVC , BOTINA VULCAFLEX , CAPA DE PCV, LUVA, SAPATO"/>
    <x v="2"/>
    <x v="0"/>
    <x v="0"/>
    <n v="5005"/>
    <x v="32"/>
    <n v="50057"/>
    <s v="SEGURANÇA DO TRABALHO (Comum)"/>
    <x v="0"/>
    <x v="4"/>
    <x v="9"/>
    <x v="9"/>
    <x v="18"/>
    <x v="18"/>
  </r>
  <r>
    <x v="9"/>
    <s v="A. OLIVEIRA BRANDAO COMERCIO DE EQUIPAMENTOS DE PROTECAO E FERRAGENS"/>
    <x v="10"/>
    <d v="2024-07-25T00:00:00"/>
    <d v="2024-08-22T00:00:00"/>
    <s v="'9718"/>
    <s v="1 | 2"/>
    <x v="9"/>
    <x v="0"/>
    <n v="-1511.01"/>
    <x v="118"/>
    <x v="116"/>
    <s v="REF. BOTA PVC , BOTINA VULCAFLEX , CAPA DE PCV, LUVA, SAPATO"/>
    <x v="2"/>
    <x v="0"/>
    <x v="0"/>
    <n v="5005"/>
    <x v="32"/>
    <n v="50057"/>
    <s v="SEGURANÇA DO TRABALHO (Comum)"/>
    <x v="0"/>
    <x v="4"/>
    <x v="9"/>
    <x v="9"/>
    <x v="18"/>
    <x v="18"/>
  </r>
  <r>
    <x v="9"/>
    <s v="A. OLIVEIRA BRANDAO COMERCIO DE EQUIPAMENTOS DE PROTECAO E FERRAGENS"/>
    <x v="10"/>
    <d v="2024-07-25T00:00:00"/>
    <d v="2024-08-29T00:00:00"/>
    <s v="'9718"/>
    <s v="2 | 2"/>
    <x v="9"/>
    <x v="0"/>
    <n v="-1511"/>
    <x v="118"/>
    <x v="116"/>
    <s v="REF. BOTA PVC , BOTINA VULCAFLEX , CAPA DE PCV, LUVA, SAPATO"/>
    <x v="2"/>
    <x v="0"/>
    <x v="0"/>
    <n v="5005"/>
    <x v="32"/>
    <n v="50057"/>
    <s v="SEGURANÇA DO TRABALHO (Comum)"/>
    <x v="0"/>
    <x v="4"/>
    <x v="9"/>
    <x v="9"/>
    <x v="18"/>
    <x v="18"/>
  </r>
  <r>
    <x v="9"/>
    <s v="A. OLIVEIRA BRANDAO COMERCIO DE EQUIPAMENTOS DE PROTECAO E FERRAGENS"/>
    <x v="11"/>
    <d v="2024-08-08T00:00:00"/>
    <d v="2024-09-05T00:00:00"/>
    <s v="'9774"/>
    <s v="1 | 3"/>
    <x v="9"/>
    <x v="0"/>
    <n v="-1317.82"/>
    <x v="118"/>
    <x v="116"/>
    <s v="REF. BOTA PVC , BOTINA VULCAFLEX , CAPA DE PCV, LUVA, SAPATO"/>
    <x v="2"/>
    <x v="0"/>
    <x v="0"/>
    <n v="5005"/>
    <x v="32"/>
    <n v="50057"/>
    <s v="SEGURANÇA DO TRABALHO (Comum)"/>
    <x v="0"/>
    <x v="4"/>
    <x v="9"/>
    <x v="9"/>
    <x v="18"/>
    <x v="18"/>
  </r>
  <r>
    <x v="9"/>
    <s v="A. OLIVEIRA BRANDAO COMERCIO DE EQUIPAMENTOS DE PROTECAO E FERRAGENS"/>
    <x v="11"/>
    <d v="2024-08-08T00:00:00"/>
    <d v="2024-09-12T00:00:00"/>
    <s v="'9774"/>
    <s v="2 | 3"/>
    <x v="9"/>
    <x v="0"/>
    <n v="-1317.82"/>
    <x v="118"/>
    <x v="116"/>
    <s v="REF. BOTA PVC , BOTINA VULCAFLEX , CAPA DE PCV, LUVA, SAPATO"/>
    <x v="2"/>
    <x v="0"/>
    <x v="0"/>
    <n v="5005"/>
    <x v="32"/>
    <n v="50057"/>
    <s v="SEGURANÇA DO TRABALHO (Comum)"/>
    <x v="0"/>
    <x v="4"/>
    <x v="9"/>
    <x v="9"/>
    <x v="18"/>
    <x v="18"/>
  </r>
  <r>
    <x v="9"/>
    <s v="A. OLIVEIRA BRANDAO COMERCIO DE EQUIPAMENTOS DE PROTECAO E FERRAGENS"/>
    <x v="11"/>
    <d v="2024-08-08T00:00:00"/>
    <d v="2024-09-19T00:00:00"/>
    <s v="'9774"/>
    <s v="3 | 3"/>
    <x v="9"/>
    <x v="0"/>
    <n v="-1317.82"/>
    <x v="118"/>
    <x v="116"/>
    <s v="REF. BOTA PVC , BOTINA VULCAFLEX , CAPA DE PCV, LUVA, SAPATO"/>
    <x v="2"/>
    <x v="0"/>
    <x v="0"/>
    <n v="5005"/>
    <x v="32"/>
    <n v="50057"/>
    <s v="SEGURANÇA DO TRABALHO (Comum)"/>
    <x v="0"/>
    <x v="4"/>
    <x v="9"/>
    <x v="9"/>
    <x v="18"/>
    <x v="18"/>
  </r>
  <r>
    <x v="9"/>
    <s v="A. OLIVEIRA BRANDAO COMERCIO DE EQUIPAMENTOS DE PROTECAO E FERRAGENS"/>
    <x v="11"/>
    <d v="2024-08-09T00:00:00"/>
    <d v="2024-09-06T00:00:00"/>
    <s v="'9780"/>
    <s v="1 | 1"/>
    <x v="9"/>
    <x v="0"/>
    <n v="-1446"/>
    <x v="103"/>
    <x v="102"/>
    <s v="REF. BOTA PVC , BOTINA VULCAFLEX , CAPA DE PCV, LUVA, SAPATO - PARA O RIW"/>
    <x v="14"/>
    <x v="0"/>
    <x v="0"/>
    <n v="8011"/>
    <x v="36"/>
    <n v="80018"/>
    <s v="MARKETING (Rio Innovation Week)"/>
    <x v="0"/>
    <x v="4"/>
    <x v="0"/>
    <x v="0"/>
    <x v="0"/>
    <x v="0"/>
  </r>
  <r>
    <x v="9"/>
    <s v="A. OLIVEIRA BRANDAO COMERCIO DE EQUIPAMENTOS DE PROTECAO E FERRAGENS"/>
    <x v="11"/>
    <d v="2024-08-12T00:00:00"/>
    <d v="2024-09-09T00:00:00"/>
    <s v="'9787"/>
    <s v="1 | 2"/>
    <x v="9"/>
    <x v="0"/>
    <n v="-1260"/>
    <x v="118"/>
    <x v="116"/>
    <s v="REF. COMPRA EPI PARA O RIW"/>
    <x v="2"/>
    <x v="0"/>
    <x v="0"/>
    <n v="5005"/>
    <x v="32"/>
    <n v="50057"/>
    <s v="SEGURANÇA DO TRABALHO (Comum)"/>
    <x v="0"/>
    <x v="4"/>
    <x v="9"/>
    <x v="9"/>
    <x v="18"/>
    <x v="18"/>
  </r>
  <r>
    <x v="9"/>
    <s v="A. OLIVEIRA BRANDAO COMERCIO DE EQUIPAMENTOS DE PROTECAO E FERRAGENS"/>
    <x v="11"/>
    <d v="2024-08-12T00:00:00"/>
    <d v="2024-09-23T00:00:00"/>
    <s v="'9787"/>
    <s v="2 | 2"/>
    <x v="9"/>
    <x v="0"/>
    <n v="-1260"/>
    <x v="118"/>
    <x v="116"/>
    <s v="REF. COMPRA EPI PARA O RIW"/>
    <x v="2"/>
    <x v="0"/>
    <x v="0"/>
    <n v="5005"/>
    <x v="32"/>
    <n v="50057"/>
    <s v="SEGURANÇA DO TRABALHO (Comum)"/>
    <x v="0"/>
    <x v="4"/>
    <x v="9"/>
    <x v="9"/>
    <x v="18"/>
    <x v="18"/>
  </r>
  <r>
    <x v="9"/>
    <s v="A. OLIVEIRA BRANDAO COMERCIO DE EQUIPAMENTOS DE PROTECAO E FERRAGENS"/>
    <x v="12"/>
    <d v="2024-09-11T00:00:00"/>
    <d v="2024-10-09T00:00:00"/>
    <s v="'9896"/>
    <s v="1 | 3"/>
    <x v="9"/>
    <x v="0"/>
    <n v="-3298.74"/>
    <x v="118"/>
    <x v="116"/>
    <s v="REF. BOTA PVC , BOTINA VULCAFLEX , CAPA DE PCV, LUVA, SAPATO"/>
    <x v="2"/>
    <x v="0"/>
    <x v="0"/>
    <n v="5005"/>
    <x v="32"/>
    <n v="50057"/>
    <s v="SEGURANÇA DO TRABALHO (Comum)"/>
    <x v="0"/>
    <x v="4"/>
    <x v="9"/>
    <x v="9"/>
    <x v="18"/>
    <x v="18"/>
  </r>
  <r>
    <x v="9"/>
    <s v="A. OLIVEIRA BRANDAO COMERCIO DE EQUIPAMENTOS DE PROTECAO E FERRAGENS"/>
    <x v="12"/>
    <d v="2024-09-11T00:00:00"/>
    <d v="2024-10-16T00:00:00"/>
    <s v="'9896"/>
    <s v="2 | 3"/>
    <x v="9"/>
    <x v="0"/>
    <n v="-3298.74"/>
    <x v="118"/>
    <x v="116"/>
    <s v="REF. BOTA PVC , BOTINA VULCAFLEX , CAPA DE PCV, LUVA, SAPATO"/>
    <x v="2"/>
    <x v="0"/>
    <x v="0"/>
    <n v="5005"/>
    <x v="32"/>
    <n v="50057"/>
    <s v="SEGURANÇA DO TRABALHO (Comum)"/>
    <x v="0"/>
    <x v="4"/>
    <x v="9"/>
    <x v="9"/>
    <x v="18"/>
    <x v="18"/>
  </r>
  <r>
    <x v="9"/>
    <s v="A. OLIVEIRA BRANDAO COMERCIO DE EQUIPAMENTOS DE PROTECAO E FERRAGENS"/>
    <x v="12"/>
    <d v="2024-09-11T00:00:00"/>
    <d v="2024-10-23T00:00:00"/>
    <s v="'9896"/>
    <s v="3 | 3"/>
    <x v="9"/>
    <x v="0"/>
    <n v="-3298.75"/>
    <x v="118"/>
    <x v="116"/>
    <s v="REF. BOTA PVC , BOTINA VULCAFLEX , CAPA DE PCV, LUVA, SAPATO"/>
    <x v="2"/>
    <x v="0"/>
    <x v="0"/>
    <n v="5005"/>
    <x v="32"/>
    <n v="50057"/>
    <s v="SEGURANÇA DO TRABALHO (Comum)"/>
    <x v="0"/>
    <x v="4"/>
    <x v="9"/>
    <x v="9"/>
    <x v="18"/>
    <x v="18"/>
  </r>
  <r>
    <x v="9"/>
    <s v="A. OLIVEIRA BRANDAO COMERCIO DE EQUIPAMENTOS DE PROTECAO E FERRAGENS"/>
    <x v="13"/>
    <d v="2024-10-04T00:00:00"/>
    <d v="2024-11-01T00:00:00"/>
    <s v="'9977"/>
    <s v="1 | 3"/>
    <x v="9"/>
    <x v="0"/>
    <n v="-2876.5"/>
    <x v="118"/>
    <x v="116"/>
    <s v="REF. BOTA PVC , BOTINA VULCAFLEX , CAPA DE PCV, LUVA, SAPATO"/>
    <x v="2"/>
    <x v="0"/>
    <x v="0"/>
    <n v="5005"/>
    <x v="32"/>
    <n v="50057"/>
    <s v="SEGURANÇA DO TRABALHO (Comum)"/>
    <x v="0"/>
    <x v="0"/>
    <x v="9"/>
    <x v="9"/>
    <x v="18"/>
    <x v="18"/>
  </r>
  <r>
    <x v="9"/>
    <s v="A. OLIVEIRA BRANDAO COMERCIO DE EQUIPAMENTOS DE PROTECAO E FERRAGENS"/>
    <x v="13"/>
    <d v="2024-10-04T00:00:00"/>
    <d v="2024-11-08T00:00:00"/>
    <s v="'9977"/>
    <s v="2 | 3"/>
    <x v="9"/>
    <x v="0"/>
    <n v="-2876.5"/>
    <x v="118"/>
    <x v="116"/>
    <s v="REF. BOTA PVC , BOTINA VULCAFLEX , CAPA DE PCV, LUVA, SAPATO"/>
    <x v="2"/>
    <x v="0"/>
    <x v="0"/>
    <n v="5005"/>
    <x v="32"/>
    <n v="50057"/>
    <s v="SEGURANÇA DO TRABALHO (Comum)"/>
    <x v="0"/>
    <x v="0"/>
    <x v="9"/>
    <x v="9"/>
    <x v="18"/>
    <x v="18"/>
  </r>
  <r>
    <x v="9"/>
    <s v="A. OLIVEIRA BRANDAO COMERCIO DE EQUIPAMENTOS DE PROTECAO E FERRAGENS"/>
    <x v="13"/>
    <d v="2024-10-04T00:00:00"/>
    <d v="2024-11-15T00:00:00"/>
    <s v="'9977"/>
    <s v="3 | 3"/>
    <x v="9"/>
    <x v="0"/>
    <n v="-2876.5"/>
    <x v="118"/>
    <x v="116"/>
    <s v="REF. BOTA PVC , BOTINA VULCAFLEX , CAPA DE PCV, LUVA, SAPATO"/>
    <x v="2"/>
    <x v="0"/>
    <x v="0"/>
    <n v="5005"/>
    <x v="32"/>
    <n v="50057"/>
    <s v="SEGURANÇA DO TRABALHO (Comum)"/>
    <x v="0"/>
    <x v="0"/>
    <x v="9"/>
    <x v="9"/>
    <x v="18"/>
    <x v="18"/>
  </r>
  <r>
    <x v="9"/>
    <s v="A. OLIVEIRA BRANDAO COMERCIO DE EQUIPAMENTOS DE PROTECAO E FERRAGENS"/>
    <x v="13"/>
    <d v="2024-10-28T00:00:00"/>
    <d v="2024-11-25T00:00:00"/>
    <s v="'10060"/>
    <s v="1 | 3"/>
    <x v="9"/>
    <x v="0"/>
    <n v="-2256.77"/>
    <x v="118"/>
    <x v="116"/>
    <s v="A.Oliveira (EPI novembro 24)"/>
    <x v="2"/>
    <x v="0"/>
    <x v="0"/>
    <n v="5005"/>
    <x v="32"/>
    <n v="50057"/>
    <s v="SEGURANÇA DO TRABALHO (Comum)"/>
    <x v="0"/>
    <x v="0"/>
    <x v="9"/>
    <x v="9"/>
    <x v="18"/>
    <x v="18"/>
  </r>
  <r>
    <x v="9"/>
    <s v="A. OLIVEIRA BRANDAO COMERCIO DE EQUIPAMENTOS DE PROTECAO E FERRAGENS"/>
    <x v="13"/>
    <d v="2024-10-28T00:00:00"/>
    <d v="2024-12-02T00:00:00"/>
    <s v="'10060"/>
    <s v="2 | 3"/>
    <x v="9"/>
    <x v="0"/>
    <n v="-2256.77"/>
    <x v="118"/>
    <x v="116"/>
    <s v="A.Oliveira (EPI novembro 24)"/>
    <x v="2"/>
    <x v="0"/>
    <x v="0"/>
    <n v="5005"/>
    <x v="32"/>
    <n v="50057"/>
    <s v="SEGURANÇA DO TRABALHO (Comum)"/>
    <x v="0"/>
    <x v="0"/>
    <x v="9"/>
    <x v="9"/>
    <x v="18"/>
    <x v="18"/>
  </r>
  <r>
    <x v="9"/>
    <s v="A. OLIVEIRA BRANDAO COMERCIO DE EQUIPAMENTOS DE PROTECAO E FERRAGENS"/>
    <x v="13"/>
    <d v="2024-10-28T00:00:00"/>
    <d v="2024-12-09T00:00:00"/>
    <s v="'10060"/>
    <s v="3 | 3"/>
    <x v="9"/>
    <x v="0"/>
    <n v="-2256.7600000000002"/>
    <x v="118"/>
    <x v="116"/>
    <s v="A.Oliveira (EPI novembro 24)"/>
    <x v="2"/>
    <x v="0"/>
    <x v="0"/>
    <n v="5005"/>
    <x v="32"/>
    <n v="50057"/>
    <s v="SEGURANÇA DO TRABALHO (Comum)"/>
    <x v="0"/>
    <x v="0"/>
    <x v="9"/>
    <x v="9"/>
    <x v="18"/>
    <x v="18"/>
  </r>
  <r>
    <x v="9"/>
    <s v="A. OLIVEIRA BRANDAO COMERCIO DE EQUIPAMENTOS DE PROTECAO E FERRAGENS"/>
    <x v="14"/>
    <d v="2024-11-14T00:00:00"/>
    <d v="2024-12-19T00:00:00"/>
    <s v="'10131"/>
    <s v="1 | 1"/>
    <x v="9"/>
    <x v="0"/>
    <n v="-557.04999999999995"/>
    <x v="7"/>
    <x v="7"/>
    <s v="REF. PEDESTAL CORRENTE "/>
    <x v="6"/>
    <x v="0"/>
    <x v="0"/>
    <n v="6002"/>
    <x v="9"/>
    <n v="60022"/>
    <s v="OPERACIONAL ADM (Extraordinário)"/>
    <x v="0"/>
    <x v="0"/>
    <x v="0"/>
    <x v="0"/>
    <x v="0"/>
    <x v="0"/>
  </r>
  <r>
    <x v="9"/>
    <s v="A. OLIVEIRA BRANDAO COMERCIO DE EQUIPAMENTOS DE PROTECAO E FERRAGENS"/>
    <x v="14"/>
    <d v="2024-11-29T00:00:00"/>
    <d v="2024-12-29T00:00:00"/>
    <s v="'10162"/>
    <s v="1 | 3"/>
    <x v="9"/>
    <x v="0"/>
    <n v="-3533.46"/>
    <x v="118"/>
    <x v="116"/>
    <s v="A.Oliveira (EPI dezembro 24)"/>
    <x v="2"/>
    <x v="0"/>
    <x v="0"/>
    <n v="5005"/>
    <x v="32"/>
    <n v="50057"/>
    <s v="SEGURANÇA DO TRABALHO (Comum)"/>
    <x v="0"/>
    <x v="0"/>
    <x v="9"/>
    <x v="9"/>
    <x v="18"/>
    <x v="18"/>
  </r>
  <r>
    <x v="9"/>
    <s v="A. OLIVEIRA BRANDAO COMERCIO DE EQUIPAMENTOS DE PROTECAO E FERRAGENS"/>
    <x v="14"/>
    <d v="2024-11-29T00:00:00"/>
    <d v="2025-01-29T00:00:00"/>
    <s v="'10162"/>
    <s v="2 | 3"/>
    <x v="9"/>
    <x v="0"/>
    <n v="-3533.46"/>
    <x v="118"/>
    <x v="116"/>
    <s v="A.Oliveira (EPI dezembro 24)"/>
    <x v="2"/>
    <x v="0"/>
    <x v="0"/>
    <n v="5005"/>
    <x v="32"/>
    <n v="50057"/>
    <s v="SEGURANÇA DO TRABALHO (Comum)"/>
    <x v="0"/>
    <x v="0"/>
    <x v="9"/>
    <x v="9"/>
    <x v="18"/>
    <x v="18"/>
  </r>
  <r>
    <x v="9"/>
    <s v="A. OLIVEIRA BRANDAO COMERCIO DE EQUIPAMENTOS DE PROTECAO E FERRAGENS"/>
    <x v="14"/>
    <d v="2024-11-29T00:00:00"/>
    <d v="2025-02-28T00:00:00"/>
    <s v="'10162"/>
    <s v="3 | 3"/>
    <x v="9"/>
    <x v="0"/>
    <n v="-3533.46"/>
    <x v="118"/>
    <x v="116"/>
    <s v="A.Oliveira (EPI dezembro 24)"/>
    <x v="2"/>
    <x v="0"/>
    <x v="0"/>
    <n v="5005"/>
    <x v="32"/>
    <n v="50057"/>
    <s v="SEGURANÇA DO TRABALHO (Comum)"/>
    <x v="0"/>
    <x v="0"/>
    <x v="9"/>
    <x v="9"/>
    <x v="18"/>
    <x v="18"/>
  </r>
  <r>
    <x v="9"/>
    <s v="A. OLIVEIRA BRANDAO COMERCIO DE EQUIPAMENTOS DE PROTECAO E FERRAGENS"/>
    <x v="0"/>
    <d v="2024-12-19T00:00:00"/>
    <d v="2025-01-16T00:00:00"/>
    <s v="'10229"/>
    <s v="1 | 1"/>
    <x v="9"/>
    <x v="0"/>
    <n v="-557.04999999999995"/>
    <x v="7"/>
    <x v="7"/>
    <s v="REF. PEDESTAL CORRENTE "/>
    <x v="6"/>
    <x v="0"/>
    <x v="0"/>
    <n v="6002"/>
    <x v="9"/>
    <n v="60022"/>
    <s v="OPERACIONAL ADM (Extraordinário)"/>
    <x v="0"/>
    <x v="0"/>
    <x v="0"/>
    <x v="0"/>
    <x v="0"/>
    <x v="0"/>
  </r>
  <r>
    <x v="9"/>
    <s v="A. OLIVEIRA BRANDAO COMERCIO DE EQUIPAMENTOS DE PROTECAO E FERRAGENS"/>
    <x v="1"/>
    <d v="2025-01-06T00:00:00"/>
    <d v="2025-02-03T00:00:00"/>
    <s v="'10240"/>
    <s v="1 | 3"/>
    <x v="9"/>
    <x v="0"/>
    <n v="-5175.2"/>
    <x v="118"/>
    <x v="116"/>
    <s v="EQUIPAMENTOS PROTEÃ‡ÃƒO IND "/>
    <x v="2"/>
    <x v="0"/>
    <x v="0"/>
    <n v="5005"/>
    <x v="32"/>
    <n v="50057"/>
    <s v="SEGURANÇA DO TRABALHO (Comum)"/>
    <x v="0"/>
    <x v="1"/>
    <x v="9"/>
    <x v="9"/>
    <x v="18"/>
    <x v="18"/>
  </r>
  <r>
    <x v="9"/>
    <s v="A. OLIVEIRA BRANDAO COMERCIO DE EQUIPAMENTOS DE PROTECAO E FERRAGENS"/>
    <x v="1"/>
    <d v="2025-01-06T00:00:00"/>
    <d v="2025-02-10T00:00:00"/>
    <s v="'10240"/>
    <s v="2 | 3"/>
    <x v="9"/>
    <x v="0"/>
    <n v="-5175.2"/>
    <x v="118"/>
    <x v="116"/>
    <s v="EQUIPAMENTOS PROTEÃ‡ÃƒO IND "/>
    <x v="2"/>
    <x v="0"/>
    <x v="0"/>
    <n v="5005"/>
    <x v="32"/>
    <n v="50057"/>
    <s v="SEGURANÇA DO TRABALHO (Comum)"/>
    <x v="0"/>
    <x v="1"/>
    <x v="9"/>
    <x v="9"/>
    <x v="18"/>
    <x v="18"/>
  </r>
  <r>
    <x v="9"/>
    <s v="A. OLIVEIRA BRANDAO COMERCIO DE EQUIPAMENTOS DE PROTECAO E FERRAGENS"/>
    <x v="1"/>
    <d v="2025-01-06T00:00:00"/>
    <d v="2025-02-17T00:00:00"/>
    <s v="'10240"/>
    <s v="3 | 3"/>
    <x v="9"/>
    <x v="1"/>
    <n v="-5175.21"/>
    <x v="118"/>
    <x v="116"/>
    <s v="EQUIPAMENTOS PROTEÃ‡ÃƒO IND "/>
    <x v="2"/>
    <x v="0"/>
    <x v="0"/>
    <n v="5005"/>
    <x v="32"/>
    <n v="50057"/>
    <s v="SEGURANÇA DO TRABALHO (Comum)"/>
    <x v="0"/>
    <x v="1"/>
    <x v="9"/>
    <x v="9"/>
    <x v="18"/>
    <x v="18"/>
  </r>
  <r>
    <x v="9"/>
    <s v="A. OLIVEIRA BRANDAO COMERCIO DE EQUIPAMENTOS DE PROTECAO E FERRAGENS"/>
    <x v="2"/>
    <d v="2025-02-03T00:00:00"/>
    <d v="2025-03-03T00:00:00"/>
    <s v="'10359"/>
    <s v="1 | 3"/>
    <x v="9"/>
    <x v="1"/>
    <n v="-3735.44"/>
    <x v="118"/>
    <x v="116"/>
    <s v="REF. PEDESTAL CORRENTE "/>
    <x v="2"/>
    <x v="0"/>
    <x v="0"/>
    <n v="5005"/>
    <x v="32"/>
    <n v="50057"/>
    <s v="SEGURANÇA DO TRABALHO (Comum)"/>
    <x v="0"/>
    <x v="1"/>
    <x v="9"/>
    <x v="9"/>
    <x v="18"/>
    <x v="18"/>
  </r>
  <r>
    <x v="9"/>
    <s v="A. OLIVEIRA BRANDAO COMERCIO DE EQUIPAMENTOS DE PROTECAO E FERRAGENS"/>
    <x v="2"/>
    <d v="2025-02-03T00:00:00"/>
    <d v="2025-03-10T00:00:00"/>
    <s v="'10359"/>
    <s v="2 | 3"/>
    <x v="9"/>
    <x v="1"/>
    <n v="-3735.44"/>
    <x v="118"/>
    <x v="116"/>
    <s v="REF. PEDESTAL CORRENTE "/>
    <x v="2"/>
    <x v="0"/>
    <x v="0"/>
    <n v="5005"/>
    <x v="32"/>
    <n v="50057"/>
    <s v="SEGURANÇA DO TRABALHO (Comum)"/>
    <x v="0"/>
    <x v="1"/>
    <x v="9"/>
    <x v="9"/>
    <x v="18"/>
    <x v="18"/>
  </r>
  <r>
    <x v="9"/>
    <s v="A. OLIVEIRA BRANDAO COMERCIO DE EQUIPAMENTOS DE PROTECAO E FERRAGENS"/>
    <x v="2"/>
    <d v="2025-02-03T00:00:00"/>
    <d v="2025-03-17T00:00:00"/>
    <s v="'10359"/>
    <s v="3 | 3"/>
    <x v="9"/>
    <x v="1"/>
    <n v="-3735.44"/>
    <x v="118"/>
    <x v="116"/>
    <s v="REF. PEDESTAL CORRENTE "/>
    <x v="2"/>
    <x v="0"/>
    <x v="0"/>
    <n v="5005"/>
    <x v="32"/>
    <n v="50057"/>
    <s v="SEGURANÇA DO TRABALHO (Comum)"/>
    <x v="0"/>
    <x v="1"/>
    <x v="9"/>
    <x v="9"/>
    <x v="18"/>
    <x v="18"/>
  </r>
  <r>
    <x v="9"/>
    <s v="ABA INDUSTRIA METALURGICA LTDA"/>
    <x v="7"/>
    <d v="2024-04-16T00:00:00"/>
    <d v="2024-04-18T00:00:00"/>
    <s v="'1025170"/>
    <s v="1 | 1"/>
    <x v="6"/>
    <x v="0"/>
    <n v="-6600"/>
    <x v="120"/>
    <x v="118"/>
    <s v="REF. CX ESTACIONARIA"/>
    <x v="12"/>
    <x v="0"/>
    <x v="0"/>
    <n v="4003"/>
    <x v="13"/>
    <n v="40032"/>
    <s v="RELACIONAMENTO (Extraordinário)"/>
    <x v="0"/>
    <x v="3"/>
    <x v="9"/>
    <x v="9"/>
    <x v="22"/>
    <x v="22"/>
  </r>
  <r>
    <x v="9"/>
    <s v="ABA INDUSTRIA METALURGICA LTDA"/>
    <x v="8"/>
    <d v="2024-05-31T00:00:00"/>
    <d v="2024-06-04T00:00:00"/>
    <s v="'1027172"/>
    <s v="1 | 1"/>
    <x v="6"/>
    <x v="0"/>
    <n v="-4400"/>
    <x v="120"/>
    <x v="118"/>
    <s v="REF. CX ESTACIONARIA"/>
    <x v="12"/>
    <x v="0"/>
    <x v="0"/>
    <n v="4003"/>
    <x v="13"/>
    <n v="40032"/>
    <s v="RELACIONAMENTO (Extraordinário)"/>
    <x v="0"/>
    <x v="3"/>
    <x v="9"/>
    <x v="9"/>
    <x v="22"/>
    <x v="22"/>
  </r>
  <r>
    <x v="9"/>
    <s v="ABA INDUSTRIA METALURGICA LTDA"/>
    <x v="10"/>
    <d v="2024-07-18T00:00:00"/>
    <d v="2024-07-23T00:00:00"/>
    <s v="'1029744"/>
    <s v="1 | 1"/>
    <x v="6"/>
    <x v="0"/>
    <n v="-8800"/>
    <x v="120"/>
    <x v="118"/>
    <s v="REF. CX ESTACIONARIA - ABA INDUSTRIA METALURGICA LTDA"/>
    <x v="12"/>
    <x v="0"/>
    <x v="0"/>
    <n v="4003"/>
    <x v="13"/>
    <n v="40032"/>
    <s v="RELACIONAMENTO (Extraordinário)"/>
    <x v="0"/>
    <x v="4"/>
    <x v="9"/>
    <x v="9"/>
    <x v="22"/>
    <x v="22"/>
  </r>
  <r>
    <x v="9"/>
    <s v="ABOLICAO CAMINHOES E ONIBUS LTDA"/>
    <x v="7"/>
    <d v="2024-04-30T00:00:00"/>
    <d v="2024-05-28T00:00:00"/>
    <s v="'308509"/>
    <s v="1 | 1"/>
    <x v="9"/>
    <x v="0"/>
    <n v="-1242.54"/>
    <x v="46"/>
    <x v="45"/>
    <s v="REF: RKS6D31 "/>
    <x v="10"/>
    <x v="0"/>
    <x v="0"/>
    <n v="7001"/>
    <x v="11"/>
    <n v="70012"/>
    <s v="OFICINA (Extraordinário)"/>
    <x v="0"/>
    <x v="3"/>
    <x v="9"/>
    <x v="9"/>
    <x v="12"/>
    <x v="12"/>
  </r>
  <r>
    <x v="9"/>
    <s v="ABOLICAO CAMINHOES E ONIBUS LTDA"/>
    <x v="7"/>
    <d v="2024-04-30T00:00:00"/>
    <d v="2024-06-25T00:00:00"/>
    <s v="'308509"/>
    <s v="2 | 1"/>
    <x v="9"/>
    <x v="0"/>
    <n v="-1242.54"/>
    <x v="46"/>
    <x v="45"/>
    <s v="REF: RKS6D31 "/>
    <x v="10"/>
    <x v="0"/>
    <x v="0"/>
    <n v="7001"/>
    <x v="11"/>
    <n v="70012"/>
    <s v="OFICINA (Extraordinário)"/>
    <x v="0"/>
    <x v="3"/>
    <x v="9"/>
    <x v="9"/>
    <x v="12"/>
    <x v="12"/>
  </r>
  <r>
    <x v="9"/>
    <s v="ABOLICAO CAMINHOES E ONIBUS LTDA"/>
    <x v="7"/>
    <d v="2024-04-30T00:00:00"/>
    <d v="2024-07-23T00:00:00"/>
    <s v="'308509"/>
    <s v="3 | 1"/>
    <x v="9"/>
    <x v="0"/>
    <n v="-1242.92"/>
    <x v="46"/>
    <x v="45"/>
    <s v="REF: RKS6D31 "/>
    <x v="10"/>
    <x v="0"/>
    <x v="0"/>
    <n v="7001"/>
    <x v="11"/>
    <n v="70012"/>
    <s v="OFICINA (Extraordinário)"/>
    <x v="0"/>
    <x v="3"/>
    <x v="9"/>
    <x v="9"/>
    <x v="12"/>
    <x v="12"/>
  </r>
  <r>
    <x v="9"/>
    <s v="ABOLICAO CAMINHOES E ONIBUS LTDA"/>
    <x v="9"/>
    <d v="2024-06-25T00:00:00"/>
    <d v="2024-07-23T00:00:00"/>
    <s v="'311342"/>
    <s v="1 | 3"/>
    <x v="9"/>
    <x v="0"/>
    <n v="-481.95"/>
    <x v="46"/>
    <x v="45"/>
    <s v="REF: KWY2J82"/>
    <x v="10"/>
    <x v="0"/>
    <x v="0"/>
    <n v="7001"/>
    <x v="11"/>
    <n v="70013"/>
    <s v="OFICINA (Poli e Rollon)"/>
    <x v="0"/>
    <x v="3"/>
    <x v="9"/>
    <x v="9"/>
    <x v="12"/>
    <x v="12"/>
  </r>
  <r>
    <x v="9"/>
    <s v="ABOLICAO CAMINHOES E ONIBUS LTDA"/>
    <x v="9"/>
    <d v="2024-06-25T00:00:00"/>
    <d v="2024-08-20T00:00:00"/>
    <s v="'311342"/>
    <s v="2 | 3"/>
    <x v="9"/>
    <x v="0"/>
    <n v="-481.95"/>
    <x v="46"/>
    <x v="45"/>
    <s v="REF: KWY2J82"/>
    <x v="10"/>
    <x v="0"/>
    <x v="0"/>
    <n v="7001"/>
    <x v="11"/>
    <n v="70013"/>
    <s v="OFICINA (Poli e Rollon)"/>
    <x v="0"/>
    <x v="3"/>
    <x v="9"/>
    <x v="9"/>
    <x v="12"/>
    <x v="12"/>
  </r>
  <r>
    <x v="9"/>
    <s v="ABOLICAO CAMINHOES E ONIBUS LTDA"/>
    <x v="9"/>
    <d v="2024-06-25T00:00:00"/>
    <d v="2024-09-17T00:00:00"/>
    <s v="'311342"/>
    <s v="3 | 3"/>
    <x v="9"/>
    <x v="0"/>
    <n v="-482.1"/>
    <x v="46"/>
    <x v="45"/>
    <s v="REF: KWY2J82"/>
    <x v="10"/>
    <x v="0"/>
    <x v="0"/>
    <n v="7001"/>
    <x v="11"/>
    <n v="70013"/>
    <s v="OFICINA (Poli e Rollon)"/>
    <x v="0"/>
    <x v="3"/>
    <x v="9"/>
    <x v="9"/>
    <x v="12"/>
    <x v="12"/>
  </r>
  <r>
    <x v="9"/>
    <s v="ABOLICAO CAMINHOES E ONIBUS LTDA"/>
    <x v="14"/>
    <d v="2024-11-19T00:00:00"/>
    <d v="2024-12-17T00:00:00"/>
    <s v="'319734"/>
    <s v="1 | 4"/>
    <x v="9"/>
    <x v="0"/>
    <n v="-850.25"/>
    <x v="46"/>
    <x v="45"/>
    <s v="REF: JBG9A39  DESCONTO DE FUNCIONARIO"/>
    <x v="10"/>
    <x v="0"/>
    <x v="0"/>
    <n v="7001"/>
    <x v="11"/>
    <n v="70012"/>
    <s v="OFICINA (Extraordinário)"/>
    <x v="0"/>
    <x v="0"/>
    <x v="9"/>
    <x v="9"/>
    <x v="12"/>
    <x v="12"/>
  </r>
  <r>
    <x v="9"/>
    <s v="ABOLICAO CAMINHOES E ONIBUS LTDA"/>
    <x v="14"/>
    <d v="2024-11-19T00:00:00"/>
    <d v="2024-12-17T00:00:00"/>
    <s v="'319735"/>
    <s v="1 | 1"/>
    <x v="9"/>
    <x v="0"/>
    <n v="-575"/>
    <x v="46"/>
    <x v="45"/>
    <s v="REF: REPOSIÃ‡ÃƒO DE ESTOQUE"/>
    <x v="10"/>
    <x v="0"/>
    <x v="0"/>
    <n v="7001"/>
    <x v="11"/>
    <n v="70012"/>
    <s v="OFICINA (Extraordinário)"/>
    <x v="0"/>
    <x v="0"/>
    <x v="9"/>
    <x v="9"/>
    <x v="12"/>
    <x v="12"/>
  </r>
  <r>
    <x v="9"/>
    <s v="ABOLICAO CAMINHOES E ONIBUS LTDA"/>
    <x v="14"/>
    <d v="2024-11-19T00:00:00"/>
    <d v="2025-01-14T00:00:00"/>
    <s v="'319734"/>
    <s v="2 | 4"/>
    <x v="9"/>
    <x v="0"/>
    <n v="-850.25"/>
    <x v="46"/>
    <x v="45"/>
    <s v="REF: JBG9A39  DESCONTO DE FUNCIONARIO"/>
    <x v="10"/>
    <x v="0"/>
    <x v="0"/>
    <n v="7001"/>
    <x v="11"/>
    <n v="70012"/>
    <s v="OFICINA (Extraordinário)"/>
    <x v="0"/>
    <x v="0"/>
    <x v="9"/>
    <x v="9"/>
    <x v="12"/>
    <x v="12"/>
  </r>
  <r>
    <x v="9"/>
    <s v="ABOLICAO CAMINHOES E ONIBUS LTDA"/>
    <x v="14"/>
    <d v="2024-11-19T00:00:00"/>
    <d v="2025-02-11T00:00:00"/>
    <s v="'319734"/>
    <s v="3 | 4"/>
    <x v="9"/>
    <x v="0"/>
    <n v="-850.25"/>
    <x v="46"/>
    <x v="45"/>
    <s v="REF: JBG9A39  DESCONTO DE FUNCIONARIO"/>
    <x v="10"/>
    <x v="0"/>
    <x v="0"/>
    <n v="7001"/>
    <x v="11"/>
    <n v="70012"/>
    <s v="OFICINA (Extraordinário)"/>
    <x v="0"/>
    <x v="0"/>
    <x v="9"/>
    <x v="9"/>
    <x v="12"/>
    <x v="12"/>
  </r>
  <r>
    <x v="9"/>
    <s v="ABOLICAO CAMINHOES E ONIBUS LTDA"/>
    <x v="14"/>
    <d v="2024-11-19T00:00:00"/>
    <d v="2025-03-11T00:00:00"/>
    <s v="'319734"/>
    <s v="4 | 4"/>
    <x v="9"/>
    <x v="1"/>
    <n v="-850.25"/>
    <x v="46"/>
    <x v="45"/>
    <s v="REF: JBG9A39  DESCONTO DE FUNCIONARIO"/>
    <x v="10"/>
    <x v="0"/>
    <x v="0"/>
    <n v="7001"/>
    <x v="11"/>
    <n v="70012"/>
    <s v="OFICINA (Extraordinário)"/>
    <x v="0"/>
    <x v="0"/>
    <x v="9"/>
    <x v="9"/>
    <x v="12"/>
    <x v="12"/>
  </r>
  <r>
    <x v="9"/>
    <s v="ABOLICAO CAMINHOES E ONIBUS LTDA"/>
    <x v="14"/>
    <d v="2024-11-28T00:00:00"/>
    <d v="2024-12-26T00:00:00"/>
    <s v="'320271"/>
    <s v="1 | 4"/>
    <x v="9"/>
    <x v="0"/>
    <n v="-2036.25"/>
    <x v="46"/>
    <x v="45"/>
    <s v="REF: LUF7F09   "/>
    <x v="10"/>
    <x v="0"/>
    <x v="0"/>
    <n v="7001"/>
    <x v="11"/>
    <n v="70012"/>
    <s v="OFICINA (Extraordinário)"/>
    <x v="0"/>
    <x v="0"/>
    <x v="9"/>
    <x v="9"/>
    <x v="12"/>
    <x v="12"/>
  </r>
  <r>
    <x v="9"/>
    <s v="ABOLICAO CAMINHOES E ONIBUS LTDA"/>
    <x v="14"/>
    <d v="2024-11-28T00:00:00"/>
    <d v="2025-01-23T00:00:00"/>
    <s v="'320271"/>
    <s v="2 | 4"/>
    <x v="9"/>
    <x v="0"/>
    <n v="-2036.25"/>
    <x v="46"/>
    <x v="45"/>
    <s v="REF: LUF7F09   "/>
    <x v="10"/>
    <x v="0"/>
    <x v="0"/>
    <n v="7001"/>
    <x v="11"/>
    <n v="70012"/>
    <s v="OFICINA (Extraordinário)"/>
    <x v="0"/>
    <x v="0"/>
    <x v="9"/>
    <x v="9"/>
    <x v="12"/>
    <x v="12"/>
  </r>
  <r>
    <x v="9"/>
    <s v="ABOLICAO CAMINHOES E ONIBUS LTDA"/>
    <x v="14"/>
    <d v="2024-11-28T00:00:00"/>
    <d v="2025-02-20T00:00:00"/>
    <s v="'320271"/>
    <s v="3 | 4"/>
    <x v="9"/>
    <x v="1"/>
    <n v="-2036.25"/>
    <x v="46"/>
    <x v="45"/>
    <s v="REF: LUF7F09   "/>
    <x v="10"/>
    <x v="0"/>
    <x v="0"/>
    <n v="7001"/>
    <x v="11"/>
    <n v="70012"/>
    <s v="OFICINA (Extraordinário)"/>
    <x v="0"/>
    <x v="0"/>
    <x v="9"/>
    <x v="9"/>
    <x v="12"/>
    <x v="12"/>
  </r>
  <r>
    <x v="9"/>
    <s v="ABOLICAO CAMINHOES E ONIBUS LTDA"/>
    <x v="14"/>
    <d v="2024-11-28T00:00:00"/>
    <d v="2025-03-20T00:00:00"/>
    <s v="'320271"/>
    <s v="4 | 4"/>
    <x v="9"/>
    <x v="1"/>
    <n v="-2036.25"/>
    <x v="46"/>
    <x v="45"/>
    <s v="REF: LUF7F09   "/>
    <x v="10"/>
    <x v="0"/>
    <x v="0"/>
    <n v="7001"/>
    <x v="11"/>
    <n v="70012"/>
    <s v="OFICINA (Extraordinário)"/>
    <x v="0"/>
    <x v="0"/>
    <x v="9"/>
    <x v="9"/>
    <x v="12"/>
    <x v="12"/>
  </r>
  <r>
    <x v="9"/>
    <s v="ABOLICAO CAMINHOES E ONIBUS LTDA"/>
    <x v="1"/>
    <d v="2025-01-09T00:00:00"/>
    <d v="2025-02-06T00:00:00"/>
    <s v="'322267"/>
    <s v="1 | 3"/>
    <x v="9"/>
    <x v="0"/>
    <n v="-1125.93"/>
    <x v="46"/>
    <x v="45"/>
    <s v="REF: KWO8B36 "/>
    <x v="10"/>
    <x v="0"/>
    <x v="0"/>
    <n v="7001"/>
    <x v="11"/>
    <n v="70012"/>
    <s v="OFICINA (Extraordinário)"/>
    <x v="0"/>
    <x v="1"/>
    <x v="9"/>
    <x v="9"/>
    <x v="12"/>
    <x v="12"/>
  </r>
  <r>
    <x v="9"/>
    <s v="ABOLICAO CAMINHOES E ONIBUS LTDA"/>
    <x v="1"/>
    <d v="2025-01-09T00:00:00"/>
    <d v="2025-02-06T00:00:00"/>
    <s v="'322267"/>
    <s v="1 | 3"/>
    <x v="9"/>
    <x v="0"/>
    <n v="0.04"/>
    <x v="46"/>
    <x v="45"/>
    <s v="REF: KWO8B36 "/>
    <x v="10"/>
    <x v="0"/>
    <x v="0"/>
    <n v="7001"/>
    <x v="11"/>
    <n v="70012"/>
    <s v="OFICINA (Extraordinário)"/>
    <x v="0"/>
    <x v="1"/>
    <x v="9"/>
    <x v="9"/>
    <x v="12"/>
    <x v="12"/>
  </r>
  <r>
    <x v="9"/>
    <s v="ABOLICAO CAMINHOES E ONIBUS LTDA"/>
    <x v="1"/>
    <d v="2025-01-09T00:00:00"/>
    <d v="2025-03-06T00:00:00"/>
    <s v="'322267"/>
    <s v="2 | 3"/>
    <x v="9"/>
    <x v="1"/>
    <n v="-1126.04"/>
    <x v="46"/>
    <x v="45"/>
    <s v="REF: KWO8B36 "/>
    <x v="10"/>
    <x v="0"/>
    <x v="0"/>
    <n v="7001"/>
    <x v="11"/>
    <n v="70012"/>
    <s v="OFICINA (Extraordinário)"/>
    <x v="0"/>
    <x v="1"/>
    <x v="9"/>
    <x v="9"/>
    <x v="12"/>
    <x v="12"/>
  </r>
  <r>
    <x v="9"/>
    <s v="ABOLICAO CAMINHOES E ONIBUS LTDA"/>
    <x v="1"/>
    <d v="2025-01-09T00:00:00"/>
    <d v="2025-03-06T00:00:00"/>
    <s v="'322267"/>
    <s v="2 | 3"/>
    <x v="9"/>
    <x v="1"/>
    <n v="0.04"/>
    <x v="46"/>
    <x v="45"/>
    <s v="REF: KWO8B36 "/>
    <x v="10"/>
    <x v="0"/>
    <x v="0"/>
    <n v="7001"/>
    <x v="11"/>
    <n v="70012"/>
    <s v="OFICINA (Extraordinário)"/>
    <x v="0"/>
    <x v="1"/>
    <x v="9"/>
    <x v="9"/>
    <x v="12"/>
    <x v="12"/>
  </r>
  <r>
    <x v="9"/>
    <s v="ABOLICAO CAMINHOES E ONIBUS LTDA"/>
    <x v="1"/>
    <d v="2025-01-09T00:00:00"/>
    <d v="2025-04-03T00:00:00"/>
    <s v="'322267"/>
    <s v="3 | 3"/>
    <x v="9"/>
    <x v="1"/>
    <n v="-1126.04"/>
    <x v="46"/>
    <x v="45"/>
    <s v="REF: KWO8B36 "/>
    <x v="10"/>
    <x v="0"/>
    <x v="0"/>
    <n v="7001"/>
    <x v="11"/>
    <n v="70012"/>
    <s v="OFICINA (Extraordinário)"/>
    <x v="0"/>
    <x v="1"/>
    <x v="9"/>
    <x v="9"/>
    <x v="12"/>
    <x v="12"/>
  </r>
  <r>
    <x v="9"/>
    <s v="ABOLICAO CAMINHOES E ONIBUS LTDA"/>
    <x v="1"/>
    <d v="2025-01-09T00:00:00"/>
    <d v="2025-04-03T00:00:00"/>
    <s v="'322267"/>
    <s v="3 | 3"/>
    <x v="9"/>
    <x v="1"/>
    <n v="0.04"/>
    <x v="46"/>
    <x v="45"/>
    <s v="REF: KWO8B36 "/>
    <x v="10"/>
    <x v="0"/>
    <x v="0"/>
    <n v="7001"/>
    <x v="11"/>
    <n v="70012"/>
    <s v="OFICINA (Extraordinário)"/>
    <x v="0"/>
    <x v="1"/>
    <x v="9"/>
    <x v="9"/>
    <x v="12"/>
    <x v="12"/>
  </r>
  <r>
    <x v="9"/>
    <s v="ABOLICAO CAMINHOES E ONIBUS LTDA"/>
    <x v="1"/>
    <d v="2025-01-13T00:00:00"/>
    <d v="2025-02-10T00:00:00"/>
    <s v="'322427"/>
    <s v="1 | 4"/>
    <x v="9"/>
    <x v="0"/>
    <n v="-960.75"/>
    <x v="46"/>
    <x v="45"/>
    <s v="REF: LSA7087   URGENTE"/>
    <x v="10"/>
    <x v="0"/>
    <x v="0"/>
    <n v="7001"/>
    <x v="11"/>
    <n v="70013"/>
    <s v="OFICINA (Poli e Rollon)"/>
    <x v="0"/>
    <x v="1"/>
    <x v="9"/>
    <x v="9"/>
    <x v="12"/>
    <x v="12"/>
  </r>
  <r>
    <x v="9"/>
    <s v="ABOLICAO CAMINHOES E ONIBUS LTDA"/>
    <x v="1"/>
    <d v="2025-01-13T00:00:00"/>
    <d v="2025-03-10T00:00:00"/>
    <s v="'322427"/>
    <s v="2 | 4"/>
    <x v="9"/>
    <x v="1"/>
    <n v="-960.75"/>
    <x v="46"/>
    <x v="45"/>
    <s v="REF: LSA7087   URGENTE"/>
    <x v="10"/>
    <x v="0"/>
    <x v="0"/>
    <n v="7001"/>
    <x v="11"/>
    <n v="70013"/>
    <s v="OFICINA (Poli e Rollon)"/>
    <x v="0"/>
    <x v="1"/>
    <x v="9"/>
    <x v="9"/>
    <x v="12"/>
    <x v="12"/>
  </r>
  <r>
    <x v="9"/>
    <s v="ABOLICAO CAMINHOES E ONIBUS LTDA"/>
    <x v="1"/>
    <d v="2025-01-13T00:00:00"/>
    <d v="2025-04-07T00:00:00"/>
    <s v="'322427"/>
    <s v="3 | 4"/>
    <x v="9"/>
    <x v="1"/>
    <n v="-960.75"/>
    <x v="46"/>
    <x v="45"/>
    <s v="REF: LSA7087   URGENTE"/>
    <x v="10"/>
    <x v="0"/>
    <x v="0"/>
    <n v="7001"/>
    <x v="11"/>
    <n v="70013"/>
    <s v="OFICINA (Poli e Rollon)"/>
    <x v="0"/>
    <x v="1"/>
    <x v="9"/>
    <x v="9"/>
    <x v="12"/>
    <x v="12"/>
  </r>
  <r>
    <x v="9"/>
    <s v="ABOLICAO CAMINHOES E ONIBUS LTDA"/>
    <x v="1"/>
    <d v="2025-01-13T00:00:00"/>
    <d v="2025-05-05T00:00:00"/>
    <s v="'322427"/>
    <s v="4 | 4"/>
    <x v="9"/>
    <x v="1"/>
    <n v="-960.75"/>
    <x v="46"/>
    <x v="45"/>
    <s v="REF: LSA7087   URGENTE"/>
    <x v="10"/>
    <x v="0"/>
    <x v="0"/>
    <n v="7001"/>
    <x v="11"/>
    <n v="70013"/>
    <s v="OFICINA (Poli e Rollon)"/>
    <x v="0"/>
    <x v="1"/>
    <x v="9"/>
    <x v="9"/>
    <x v="12"/>
    <x v="12"/>
  </r>
  <r>
    <x v="9"/>
    <s v="ABOLICAO CAMINHOES E ONIBUS LTDA"/>
    <x v="1"/>
    <d v="2025-01-14T00:00:00"/>
    <d v="2025-02-11T00:00:00"/>
    <s v="'322482"/>
    <s v="1 | 1"/>
    <x v="9"/>
    <x v="0"/>
    <n v="-792"/>
    <x v="46"/>
    <x v="45"/>
    <s v="REF: JBG6J16  URGENTE"/>
    <x v="10"/>
    <x v="0"/>
    <x v="0"/>
    <n v="7001"/>
    <x v="11"/>
    <n v="70012"/>
    <s v="OFICINA (Extraordinário)"/>
    <x v="0"/>
    <x v="1"/>
    <x v="9"/>
    <x v="9"/>
    <x v="12"/>
    <x v="12"/>
  </r>
  <r>
    <x v="9"/>
    <s v="ABOLICAO CAMINHOES E ONIBUS LTDA"/>
    <x v="1"/>
    <d v="2025-01-15T00:00:00"/>
    <d v="2025-02-12T00:00:00"/>
    <s v="'322612"/>
    <s v="1 | 1"/>
    <x v="9"/>
    <x v="2"/>
    <n v="-210"/>
    <x v="46"/>
    <x v="45"/>
    <s v="REF: RKT6C13 E ESTOQUE URGENTE"/>
    <x v="10"/>
    <x v="0"/>
    <x v="0"/>
    <n v="7001"/>
    <x v="11"/>
    <n v="70012"/>
    <s v="OFICINA (Extraordinário)"/>
    <x v="0"/>
    <x v="1"/>
    <x v="9"/>
    <x v="9"/>
    <x v="12"/>
    <x v="12"/>
  </r>
  <r>
    <x v="9"/>
    <s v="ABOLICAO CAMINHOES E ONIBUS LTDA"/>
    <x v="1"/>
    <d v="2025-01-16T00:00:00"/>
    <d v="2025-02-13T00:00:00"/>
    <s v="'322657"/>
    <s v="1 | 1"/>
    <x v="9"/>
    <x v="2"/>
    <n v="-595"/>
    <x v="46"/>
    <x v="45"/>
    <s v="REF: LRA4E63"/>
    <x v="10"/>
    <x v="0"/>
    <x v="0"/>
    <n v="7001"/>
    <x v="11"/>
    <n v="70013"/>
    <s v="OFICINA (Poli e Rollon)"/>
    <x v="0"/>
    <x v="1"/>
    <x v="9"/>
    <x v="9"/>
    <x v="12"/>
    <x v="12"/>
  </r>
  <r>
    <x v="9"/>
    <s v="ABOLICAO CAMINHOES E ONIBUS LTDA"/>
    <x v="1"/>
    <d v="2025-01-19T00:00:00"/>
    <d v="2025-02-19T00:00:00"/>
    <s v="'322884"/>
    <s v="1 | 3"/>
    <x v="9"/>
    <x v="1"/>
    <n v="-968.24"/>
    <x v="46"/>
    <x v="45"/>
    <s v="REF: FYB1967  MONTAGEM DO MOTOR"/>
    <x v="10"/>
    <x v="0"/>
    <x v="0"/>
    <n v="7001"/>
    <x v="11"/>
    <n v="70013"/>
    <s v="OFICINA (Poli e Rollon)"/>
    <x v="0"/>
    <x v="1"/>
    <x v="9"/>
    <x v="9"/>
    <x v="12"/>
    <x v="12"/>
  </r>
  <r>
    <x v="9"/>
    <s v="ABOLICAO CAMINHOES E ONIBUS LTDA"/>
    <x v="1"/>
    <d v="2025-01-19T00:00:00"/>
    <d v="2025-03-19T00:00:00"/>
    <s v="'322884"/>
    <s v="2 | 3"/>
    <x v="9"/>
    <x v="1"/>
    <n v="-968.24"/>
    <x v="46"/>
    <x v="45"/>
    <s v="REF: FYB1967  MONTAGEM DO MOTOR"/>
    <x v="10"/>
    <x v="0"/>
    <x v="0"/>
    <n v="7001"/>
    <x v="11"/>
    <n v="70013"/>
    <s v="OFICINA (Poli e Rollon)"/>
    <x v="0"/>
    <x v="1"/>
    <x v="9"/>
    <x v="9"/>
    <x v="12"/>
    <x v="12"/>
  </r>
  <r>
    <x v="9"/>
    <s v="ABOLICAO CAMINHOES E ONIBUS LTDA"/>
    <x v="1"/>
    <d v="2025-01-19T00:00:00"/>
    <d v="2025-04-16T00:00:00"/>
    <s v="'322884"/>
    <s v="3 | 3"/>
    <x v="9"/>
    <x v="1"/>
    <n v="-968.52"/>
    <x v="46"/>
    <x v="45"/>
    <s v="REF: FYB1967  MONTAGEM DO MOTOR"/>
    <x v="10"/>
    <x v="0"/>
    <x v="0"/>
    <n v="7001"/>
    <x v="11"/>
    <n v="70013"/>
    <s v="OFICINA (Poli e Rollon)"/>
    <x v="0"/>
    <x v="1"/>
    <x v="9"/>
    <x v="9"/>
    <x v="12"/>
    <x v="12"/>
  </r>
  <r>
    <x v="9"/>
    <s v="ABOLICAO CAMINHOES E ONIBUS LTDA"/>
    <x v="1"/>
    <d v="2025-01-24T00:00:00"/>
    <d v="2025-02-21T00:00:00"/>
    <s v="'323057"/>
    <s v="1 | 4"/>
    <x v="9"/>
    <x v="1"/>
    <n v="-850.25"/>
    <x v="46"/>
    <x v="45"/>
    <s v="REF: DESCONTO DE FUNCIONARIO RJF7C61"/>
    <x v="10"/>
    <x v="0"/>
    <x v="0"/>
    <n v="7001"/>
    <x v="11"/>
    <n v="70012"/>
    <s v="OFICINA (Extraordinário)"/>
    <x v="0"/>
    <x v="1"/>
    <x v="9"/>
    <x v="9"/>
    <x v="12"/>
    <x v="12"/>
  </r>
  <r>
    <x v="9"/>
    <s v="ABOLICAO CAMINHOES E ONIBUS LTDA"/>
    <x v="1"/>
    <d v="2025-01-24T00:00:00"/>
    <d v="2025-03-21T00:00:00"/>
    <s v="'323057"/>
    <s v="2 | 4"/>
    <x v="9"/>
    <x v="1"/>
    <n v="-850.25"/>
    <x v="46"/>
    <x v="45"/>
    <s v="REF: DESCONTO DE FUNCIONARIO RJF7C61"/>
    <x v="10"/>
    <x v="0"/>
    <x v="0"/>
    <n v="7001"/>
    <x v="11"/>
    <n v="70012"/>
    <s v="OFICINA (Extraordinário)"/>
    <x v="0"/>
    <x v="1"/>
    <x v="9"/>
    <x v="9"/>
    <x v="12"/>
    <x v="12"/>
  </r>
  <r>
    <x v="9"/>
    <s v="ABOLICAO CAMINHOES E ONIBUS LTDA"/>
    <x v="1"/>
    <d v="2025-01-24T00:00:00"/>
    <d v="2025-04-18T00:00:00"/>
    <s v="'323057"/>
    <s v="3 | 4"/>
    <x v="9"/>
    <x v="1"/>
    <n v="-850.25"/>
    <x v="46"/>
    <x v="45"/>
    <s v="REF: DESCONTO DE FUNCIONARIO RJF7C61"/>
    <x v="10"/>
    <x v="0"/>
    <x v="0"/>
    <n v="7001"/>
    <x v="11"/>
    <n v="70012"/>
    <s v="OFICINA (Extraordinário)"/>
    <x v="0"/>
    <x v="1"/>
    <x v="9"/>
    <x v="9"/>
    <x v="12"/>
    <x v="12"/>
  </r>
  <r>
    <x v="9"/>
    <s v="ABOLICAO CAMINHOES E ONIBUS LTDA"/>
    <x v="1"/>
    <d v="2025-01-24T00:00:00"/>
    <d v="2025-05-16T00:00:00"/>
    <s v="'323057"/>
    <s v="4 | 4"/>
    <x v="9"/>
    <x v="1"/>
    <n v="-850.25"/>
    <x v="46"/>
    <x v="45"/>
    <s v="REF: DESCONTO DE FUNCIONARIO RJF7C61"/>
    <x v="10"/>
    <x v="0"/>
    <x v="0"/>
    <n v="7001"/>
    <x v="11"/>
    <n v="70012"/>
    <s v="OFICINA (Extraordinário)"/>
    <x v="0"/>
    <x v="1"/>
    <x v="9"/>
    <x v="9"/>
    <x v="12"/>
    <x v="12"/>
  </r>
  <r>
    <x v="9"/>
    <s v="ABOLICAO CAMINHOES E ONIBUS LTDA"/>
    <x v="1"/>
    <d v="2025-01-28T00:00:00"/>
    <d v="2025-02-25T00:00:00"/>
    <s v="'323223"/>
    <s v="1 | 1"/>
    <x v="9"/>
    <x v="1"/>
    <n v="-231"/>
    <x v="46"/>
    <x v="45"/>
    <s v="REF: LRN6J60 URGENTE!"/>
    <x v="10"/>
    <x v="0"/>
    <x v="0"/>
    <n v="7001"/>
    <x v="11"/>
    <n v="70014"/>
    <s v="OFICINA (Reciclável)"/>
    <x v="0"/>
    <x v="1"/>
    <x v="9"/>
    <x v="9"/>
    <x v="12"/>
    <x v="12"/>
  </r>
  <r>
    <x v="9"/>
    <s v="ABOLICAO CAMINHOES E ONIBUS LTDA"/>
    <x v="1"/>
    <d v="2025-01-31T00:00:00"/>
    <d v="2025-02-28T00:00:00"/>
    <s v="'323372"/>
    <s v="1 | 1"/>
    <x v="9"/>
    <x v="1"/>
    <n v="-3401"/>
    <x v="46"/>
    <x v="45"/>
    <s v="REF:  RJH7C61  DESCONTO DE FUNCIONARIO"/>
    <x v="10"/>
    <x v="0"/>
    <x v="0"/>
    <n v="7001"/>
    <x v="11"/>
    <n v="70012"/>
    <s v="OFICINA (Extraordinário)"/>
    <x v="0"/>
    <x v="1"/>
    <x v="9"/>
    <x v="9"/>
    <x v="12"/>
    <x v="12"/>
  </r>
  <r>
    <x v="9"/>
    <s v="ABOLICAO CAMINHOES E ONIBUS LTDA"/>
    <x v="2"/>
    <d v="2025-02-05T00:00:00"/>
    <d v="2025-03-05T00:00:00"/>
    <s v="'323609"/>
    <s v="1 | 2"/>
    <x v="10"/>
    <x v="1"/>
    <n v="-726.5"/>
    <x v="46"/>
    <x v="45"/>
    <s v="REF: RIT2B32"/>
    <x v="10"/>
    <x v="0"/>
    <x v="0"/>
    <n v="7001"/>
    <x v="11"/>
    <n v="70012"/>
    <s v="OFICINA (Extraordinário)"/>
    <x v="0"/>
    <x v="1"/>
    <x v="9"/>
    <x v="9"/>
    <x v="12"/>
    <x v="12"/>
  </r>
  <r>
    <x v="9"/>
    <s v="ABOLICAO CAMINHOES E ONIBUS LTDA"/>
    <x v="2"/>
    <d v="2025-02-05T00:00:00"/>
    <d v="2025-04-02T00:00:00"/>
    <s v="'323609"/>
    <s v="2 | 2"/>
    <x v="10"/>
    <x v="1"/>
    <n v="-726.5"/>
    <x v="46"/>
    <x v="45"/>
    <s v="REF: RIT2B32"/>
    <x v="10"/>
    <x v="0"/>
    <x v="0"/>
    <n v="7001"/>
    <x v="11"/>
    <n v="70012"/>
    <s v="OFICINA (Extraordinário)"/>
    <x v="0"/>
    <x v="1"/>
    <x v="9"/>
    <x v="9"/>
    <x v="12"/>
    <x v="12"/>
  </r>
  <r>
    <x v="9"/>
    <s v="ABOLICAO CAMINHOES E ONIBUS LTDA"/>
    <x v="2"/>
    <d v="2025-02-06T00:00:00"/>
    <d v="2025-03-06T00:00:00"/>
    <s v="'323731"/>
    <s v="1 | 3"/>
    <x v="9"/>
    <x v="1"/>
    <n v="-1188.67"/>
    <x v="46"/>
    <x v="45"/>
    <s v="REF: LRA4E63  URGENTE"/>
    <x v="10"/>
    <x v="0"/>
    <x v="0"/>
    <n v="7001"/>
    <x v="11"/>
    <n v="70013"/>
    <s v="OFICINA (Poli e Rollon)"/>
    <x v="0"/>
    <x v="1"/>
    <x v="9"/>
    <x v="9"/>
    <x v="12"/>
    <x v="12"/>
  </r>
  <r>
    <x v="9"/>
    <s v="ABOLICAO CAMINHOES E ONIBUS LTDA"/>
    <x v="2"/>
    <d v="2025-02-06T00:00:00"/>
    <d v="2025-04-03T00:00:00"/>
    <s v="'323731"/>
    <s v="2 | 3"/>
    <x v="9"/>
    <x v="1"/>
    <n v="-1188.67"/>
    <x v="46"/>
    <x v="45"/>
    <s v="REF: LRA4E63  URGENTE"/>
    <x v="10"/>
    <x v="0"/>
    <x v="0"/>
    <n v="7001"/>
    <x v="11"/>
    <n v="70013"/>
    <s v="OFICINA (Poli e Rollon)"/>
    <x v="0"/>
    <x v="1"/>
    <x v="9"/>
    <x v="9"/>
    <x v="12"/>
    <x v="12"/>
  </r>
  <r>
    <x v="9"/>
    <s v="ABOLICAO CAMINHOES E ONIBUS LTDA"/>
    <x v="2"/>
    <d v="2025-02-06T00:00:00"/>
    <d v="2025-05-01T00:00:00"/>
    <s v="'323731"/>
    <s v="3 | 3"/>
    <x v="9"/>
    <x v="1"/>
    <n v="-1188.6600000000001"/>
    <x v="46"/>
    <x v="45"/>
    <s v="REF: LRA4E63  URGENTE"/>
    <x v="10"/>
    <x v="0"/>
    <x v="0"/>
    <n v="7001"/>
    <x v="11"/>
    <n v="70013"/>
    <s v="OFICINA (Poli e Rollon)"/>
    <x v="0"/>
    <x v="1"/>
    <x v="9"/>
    <x v="9"/>
    <x v="12"/>
    <x v="12"/>
  </r>
  <r>
    <x v="9"/>
    <s v="ABOLICAO CAMINHOES E ONIBUS LTDA"/>
    <x v="2"/>
    <d v="2025-02-10T00:00:00"/>
    <d v="2025-03-10T00:00:00"/>
    <s v="'323865"/>
    <s v="1 | 4"/>
    <x v="9"/>
    <x v="1"/>
    <n v="-1916"/>
    <x v="46"/>
    <x v="45"/>
    <s v="REF: SKJ6H44  DESCONTO DE FUNCIONARIO"/>
    <x v="10"/>
    <x v="0"/>
    <x v="0"/>
    <n v="7001"/>
    <x v="11"/>
    <n v="70012"/>
    <s v="OFICINA (Extraordinário)"/>
    <x v="0"/>
    <x v="1"/>
    <x v="9"/>
    <x v="9"/>
    <x v="12"/>
    <x v="12"/>
  </r>
  <r>
    <x v="9"/>
    <s v="ABOLICAO CAMINHOES E ONIBUS LTDA"/>
    <x v="2"/>
    <d v="2025-02-10T00:00:00"/>
    <d v="2025-04-07T00:00:00"/>
    <s v="'323865"/>
    <s v="2 | 4"/>
    <x v="9"/>
    <x v="1"/>
    <n v="-1916"/>
    <x v="46"/>
    <x v="45"/>
    <s v="REF: SKJ6H44  DESCONTO DE FUNCIONARIO"/>
    <x v="10"/>
    <x v="0"/>
    <x v="0"/>
    <n v="7001"/>
    <x v="11"/>
    <n v="70012"/>
    <s v="OFICINA (Extraordinário)"/>
    <x v="0"/>
    <x v="1"/>
    <x v="9"/>
    <x v="9"/>
    <x v="12"/>
    <x v="12"/>
  </r>
  <r>
    <x v="9"/>
    <s v="ABOLICAO CAMINHOES E ONIBUS LTDA"/>
    <x v="2"/>
    <d v="2025-02-10T00:00:00"/>
    <d v="2025-05-05T00:00:00"/>
    <s v="'323865"/>
    <s v="3 | 4"/>
    <x v="9"/>
    <x v="1"/>
    <n v="-1916"/>
    <x v="46"/>
    <x v="45"/>
    <s v="REF: SKJ6H44  DESCONTO DE FUNCIONARIO"/>
    <x v="10"/>
    <x v="0"/>
    <x v="0"/>
    <n v="7001"/>
    <x v="11"/>
    <n v="70012"/>
    <s v="OFICINA (Extraordinário)"/>
    <x v="0"/>
    <x v="1"/>
    <x v="9"/>
    <x v="9"/>
    <x v="12"/>
    <x v="12"/>
  </r>
  <r>
    <x v="9"/>
    <s v="ABOLICAO CAMINHOES E ONIBUS LTDA"/>
    <x v="2"/>
    <d v="2025-02-10T00:00:00"/>
    <d v="2025-06-02T00:00:00"/>
    <s v="'323865"/>
    <s v="4 | 4"/>
    <x v="9"/>
    <x v="1"/>
    <n v="-1916"/>
    <x v="46"/>
    <x v="45"/>
    <s v="REF: SKJ6H44  DESCONTO DE FUNCIONARIO"/>
    <x v="10"/>
    <x v="0"/>
    <x v="0"/>
    <n v="7001"/>
    <x v="11"/>
    <n v="70012"/>
    <s v="OFICINA (Extraordinário)"/>
    <x v="0"/>
    <x v="1"/>
    <x v="9"/>
    <x v="9"/>
    <x v="12"/>
    <x v="12"/>
  </r>
  <r>
    <x v="9"/>
    <s v="ABOLICAO CAMINHOES E ONIBUS LTDA"/>
    <x v="2"/>
    <d v="2025-02-11T00:00:00"/>
    <d v="2025-03-07T00:00:00"/>
    <s v="'323768 - 323945"/>
    <s v="1 | 6"/>
    <x v="9"/>
    <x v="1"/>
    <n v="-704.6"/>
    <x v="46"/>
    <x v="45"/>
    <s v="REF: FCX5474   URGENTE"/>
    <x v="10"/>
    <x v="0"/>
    <x v="0"/>
    <n v="7001"/>
    <x v="11"/>
    <n v="70012"/>
    <s v="OFICINA (Extraordinário)"/>
    <x v="0"/>
    <x v="1"/>
    <x v="9"/>
    <x v="9"/>
    <x v="12"/>
    <x v="12"/>
  </r>
  <r>
    <x v="9"/>
    <s v="ABOLICAO CAMINHOES E ONIBUS LTDA"/>
    <x v="2"/>
    <d v="2025-02-11T00:00:00"/>
    <d v="2025-03-11T00:00:00"/>
    <s v="'323768 - 323945"/>
    <s v="2 | 6"/>
    <x v="9"/>
    <x v="1"/>
    <n v="-704.6"/>
    <x v="46"/>
    <x v="45"/>
    <s v="REF: FCX5474   URGENTE"/>
    <x v="10"/>
    <x v="0"/>
    <x v="0"/>
    <n v="7001"/>
    <x v="11"/>
    <n v="70012"/>
    <s v="OFICINA (Extraordinário)"/>
    <x v="0"/>
    <x v="1"/>
    <x v="9"/>
    <x v="9"/>
    <x v="12"/>
    <x v="12"/>
  </r>
  <r>
    <x v="9"/>
    <s v="ABOLICAO CAMINHOES E ONIBUS LTDA"/>
    <x v="2"/>
    <d v="2025-02-11T00:00:00"/>
    <d v="2025-03-11T00:00:00"/>
    <s v="'323922"/>
    <s v="1 | 3"/>
    <x v="9"/>
    <x v="1"/>
    <n v="-577"/>
    <x v="46"/>
    <x v="45"/>
    <s v="REF: RJO1I76  CARRO AGUARDANDO PEÃ‡A"/>
    <x v="10"/>
    <x v="0"/>
    <x v="0"/>
    <n v="7001"/>
    <x v="11"/>
    <n v="70012"/>
    <s v="OFICINA (Extraordinário)"/>
    <x v="0"/>
    <x v="1"/>
    <x v="9"/>
    <x v="9"/>
    <x v="12"/>
    <x v="12"/>
  </r>
  <r>
    <x v="9"/>
    <s v="ABOLICAO CAMINHOES E ONIBUS LTDA"/>
    <x v="2"/>
    <d v="2025-02-11T00:00:00"/>
    <d v="2025-04-04T00:00:00"/>
    <s v="'323768 - 323945"/>
    <s v="3 | 6"/>
    <x v="9"/>
    <x v="1"/>
    <n v="-704.6"/>
    <x v="46"/>
    <x v="45"/>
    <s v="REF: FCX5474   URGENTE"/>
    <x v="10"/>
    <x v="0"/>
    <x v="0"/>
    <n v="7001"/>
    <x v="11"/>
    <n v="70012"/>
    <s v="OFICINA (Extraordinário)"/>
    <x v="0"/>
    <x v="1"/>
    <x v="9"/>
    <x v="9"/>
    <x v="12"/>
    <x v="12"/>
  </r>
  <r>
    <x v="9"/>
    <s v="ABOLICAO CAMINHOES E ONIBUS LTDA"/>
    <x v="2"/>
    <d v="2025-02-11T00:00:00"/>
    <d v="2025-04-08T00:00:00"/>
    <s v="'323768 - 323945"/>
    <s v="4 | 6"/>
    <x v="9"/>
    <x v="1"/>
    <n v="-704.6"/>
    <x v="46"/>
    <x v="45"/>
    <s v="REF: FCX5474   URGENTE"/>
    <x v="10"/>
    <x v="0"/>
    <x v="0"/>
    <n v="7001"/>
    <x v="11"/>
    <n v="70012"/>
    <s v="OFICINA (Extraordinário)"/>
    <x v="0"/>
    <x v="1"/>
    <x v="9"/>
    <x v="9"/>
    <x v="12"/>
    <x v="12"/>
  </r>
  <r>
    <x v="9"/>
    <s v="ABOLICAO CAMINHOES E ONIBUS LTDA"/>
    <x v="2"/>
    <d v="2025-02-11T00:00:00"/>
    <d v="2025-04-08T00:00:00"/>
    <s v="'323922"/>
    <s v="2 | 3"/>
    <x v="9"/>
    <x v="1"/>
    <n v="-577"/>
    <x v="46"/>
    <x v="45"/>
    <s v="REF: RJO1I76  CARRO AGUARDANDO PEÃ‡A"/>
    <x v="10"/>
    <x v="0"/>
    <x v="0"/>
    <n v="7001"/>
    <x v="11"/>
    <n v="70012"/>
    <s v="OFICINA (Extraordinário)"/>
    <x v="0"/>
    <x v="1"/>
    <x v="9"/>
    <x v="9"/>
    <x v="12"/>
    <x v="12"/>
  </r>
  <r>
    <x v="9"/>
    <s v="ABOLICAO CAMINHOES E ONIBUS LTDA"/>
    <x v="2"/>
    <d v="2025-02-11T00:00:00"/>
    <d v="2025-05-02T00:00:00"/>
    <s v="'323768 - 323945"/>
    <s v="5 | 6"/>
    <x v="9"/>
    <x v="1"/>
    <n v="-704.8"/>
    <x v="46"/>
    <x v="45"/>
    <s v="REF: FCX5474   URGENTE"/>
    <x v="10"/>
    <x v="0"/>
    <x v="0"/>
    <n v="7001"/>
    <x v="11"/>
    <n v="70012"/>
    <s v="OFICINA (Extraordinário)"/>
    <x v="0"/>
    <x v="1"/>
    <x v="9"/>
    <x v="9"/>
    <x v="12"/>
    <x v="12"/>
  </r>
  <r>
    <x v="9"/>
    <s v="ABOLICAO CAMINHOES E ONIBUS LTDA"/>
    <x v="2"/>
    <d v="2025-02-11T00:00:00"/>
    <d v="2025-05-06T00:00:00"/>
    <s v="'323768 - 323945"/>
    <s v="6 | 6"/>
    <x v="9"/>
    <x v="1"/>
    <n v="-704.8"/>
    <x v="46"/>
    <x v="45"/>
    <s v="REF: FCX5474   URGENTE"/>
    <x v="10"/>
    <x v="0"/>
    <x v="0"/>
    <n v="7001"/>
    <x v="11"/>
    <n v="70012"/>
    <s v="OFICINA (Extraordinário)"/>
    <x v="0"/>
    <x v="1"/>
    <x v="9"/>
    <x v="9"/>
    <x v="12"/>
    <x v="12"/>
  </r>
  <r>
    <x v="9"/>
    <s v="ABOLICAO CAMINHOES E ONIBUS LTDA"/>
    <x v="2"/>
    <d v="2025-02-11T00:00:00"/>
    <d v="2025-05-06T00:00:00"/>
    <s v="'323922"/>
    <s v="3 | 3"/>
    <x v="9"/>
    <x v="1"/>
    <n v="-577"/>
    <x v="46"/>
    <x v="45"/>
    <s v="REF: RJO1I76  CARRO AGUARDANDO PEÃ‡A"/>
    <x v="10"/>
    <x v="0"/>
    <x v="0"/>
    <n v="7001"/>
    <x v="11"/>
    <n v="70012"/>
    <s v="OFICINA (Extraordinário)"/>
    <x v="0"/>
    <x v="1"/>
    <x v="9"/>
    <x v="9"/>
    <x v="12"/>
    <x v="12"/>
  </r>
  <r>
    <x v="9"/>
    <s v="AC TURBO DIESEL COMERCIO DE PECAS E SERVICOS LTDA"/>
    <x v="4"/>
    <d v="2024-01-08T00:00:00"/>
    <d v="2024-02-05T00:00:00"/>
    <s v="'11928"/>
    <s v="1 | 1"/>
    <x v="10"/>
    <x v="0"/>
    <n v="-960"/>
    <x v="46"/>
    <x v="45"/>
    <s v="REF: MANUTRON VAI RETIRAR PRA ORÃ‡AMENTO"/>
    <x v="10"/>
    <x v="0"/>
    <x v="0"/>
    <n v="7001"/>
    <x v="11"/>
    <n v="70012"/>
    <s v="OFICINA (Extraordinário)"/>
    <x v="0"/>
    <x v="1"/>
    <x v="9"/>
    <x v="9"/>
    <x v="12"/>
    <x v="12"/>
  </r>
  <r>
    <x v="9"/>
    <s v="AC TURBO DIESEL COMERCIO DE PECAS E SERVICOS LTDA"/>
    <x v="4"/>
    <d v="2024-01-08T00:00:00"/>
    <d v="2024-02-05T00:00:00"/>
    <s v="'11929"/>
    <s v="1 | 1"/>
    <x v="10"/>
    <x v="0"/>
    <n v="-930"/>
    <x v="49"/>
    <x v="48"/>
    <s v="REF: CONSERTO , URGENTE, ESTAMOS SEM MAQUINA PARA RETIRAR OS PNEUS , "/>
    <x v="10"/>
    <x v="0"/>
    <x v="0"/>
    <n v="7001"/>
    <x v="11"/>
    <n v="70017"/>
    <s v="OFICINA (Comum)"/>
    <x v="0"/>
    <x v="1"/>
    <x v="11"/>
    <x v="11"/>
    <x v="17"/>
    <x v="17"/>
  </r>
  <r>
    <x v="9"/>
    <s v="AC TURBO DIESEL COMERCIO DE PECAS E SERVICOS LTDA"/>
    <x v="4"/>
    <d v="2024-01-09T00:00:00"/>
    <d v="2024-02-06T00:00:00"/>
    <s v="'11953"/>
    <s v="1 | 1"/>
    <x v="10"/>
    <x v="0"/>
    <n v="-930"/>
    <x v="49"/>
    <x v="48"/>
    <s v="REF: URGENTE"/>
    <x v="10"/>
    <x v="0"/>
    <x v="0"/>
    <n v="7001"/>
    <x v="11"/>
    <n v="70017"/>
    <s v="OFICINA (Comum)"/>
    <x v="0"/>
    <x v="1"/>
    <x v="11"/>
    <x v="11"/>
    <x v="17"/>
    <x v="17"/>
  </r>
  <r>
    <x v="9"/>
    <s v="AC TURBO DIESEL COMERCIO DE PECAS E SERVICOS LTDA"/>
    <x v="4"/>
    <d v="2024-01-19T00:00:00"/>
    <d v="2024-02-18T00:00:00"/>
    <s v="'12140"/>
    <s v="1 | 1"/>
    <x v="10"/>
    <x v="0"/>
    <n v="-1500"/>
    <x v="46"/>
    <x v="45"/>
    <s v="REF: AC TURBO VAI RETIRAR HOJE 12/01/2024"/>
    <x v="10"/>
    <x v="0"/>
    <x v="0"/>
    <n v="7001"/>
    <x v="11"/>
    <n v="70015"/>
    <s v="OFICINA (Químico e Biológico)"/>
    <x v="0"/>
    <x v="1"/>
    <x v="9"/>
    <x v="9"/>
    <x v="12"/>
    <x v="12"/>
  </r>
  <r>
    <x v="9"/>
    <s v="AC TURBO DIESEL COMERCIO DE PECAS E SERVICOS LTDA"/>
    <x v="4"/>
    <d v="2024-01-19T00:00:00"/>
    <d v="2024-02-18T00:00:00"/>
    <s v="'12142"/>
    <s v="1 | 1"/>
    <x v="10"/>
    <x v="0"/>
    <n v="-1500"/>
    <x v="46"/>
    <x v="45"/>
    <s v="REF: AC TURBO IRA RETIRAR PARA ORÃ‡AMENTO"/>
    <x v="10"/>
    <x v="0"/>
    <x v="0"/>
    <n v="7001"/>
    <x v="11"/>
    <n v="70012"/>
    <s v="OFICINA (Extraordinário)"/>
    <x v="0"/>
    <x v="1"/>
    <x v="9"/>
    <x v="9"/>
    <x v="12"/>
    <x v="12"/>
  </r>
  <r>
    <x v="9"/>
    <s v="AC TURBO DIESEL COMERCIO DE PECAS E SERVICOS LTDA"/>
    <x v="4"/>
    <d v="2024-01-19T00:00:00"/>
    <d v="2024-02-18T00:00:00"/>
    <s v="'12143"/>
    <s v="1 | 1"/>
    <x v="10"/>
    <x v="0"/>
    <n v="-360"/>
    <x v="46"/>
    <x v="45"/>
    <s v="REF: RECUPERAÃ‡ÃƒO DE CUICA, AC TURBO VAI RETIRAR."/>
    <x v="10"/>
    <x v="0"/>
    <x v="0"/>
    <n v="7001"/>
    <x v="11"/>
    <n v="70012"/>
    <s v="OFICINA (Extraordinário)"/>
    <x v="0"/>
    <x v="1"/>
    <x v="9"/>
    <x v="9"/>
    <x v="12"/>
    <x v="12"/>
  </r>
  <r>
    <x v="9"/>
    <s v="AC TURBO DIESEL COMERCIO DE PECAS E SERVICOS LTDA"/>
    <x v="4"/>
    <d v="2024-01-19T00:00:00"/>
    <d v="2024-02-18T00:00:00"/>
    <s v="'12146"/>
    <s v="1 | 1"/>
    <x v="10"/>
    <x v="0"/>
    <n v="-1080"/>
    <x v="46"/>
    <x v="45"/>
    <s v="REF: SERVIÃ‡O EXTERNO, REPARO EM CUICA DE FREIO- AC TURBO"/>
    <x v="10"/>
    <x v="0"/>
    <x v="0"/>
    <n v="7001"/>
    <x v="11"/>
    <n v="70012"/>
    <s v="OFICINA (Extraordinário)"/>
    <x v="0"/>
    <x v="1"/>
    <x v="9"/>
    <x v="9"/>
    <x v="12"/>
    <x v="12"/>
  </r>
  <r>
    <x v="9"/>
    <s v="AC TURBO DIESEL COMERCIO DE PECAS E SERVICOS LTDA"/>
    <x v="5"/>
    <d v="2024-01-26T00:00:00"/>
    <d v="2024-03-26T00:00:00"/>
    <s v="'12260 - 12261-Juros"/>
    <s v="1 | 1"/>
    <x v="10"/>
    <x v="0"/>
    <n v="-163.33000000000001"/>
    <x v="84"/>
    <x v="83"/>
    <s v="."/>
    <x v="10"/>
    <x v="0"/>
    <x v="0"/>
    <n v="7001"/>
    <x v="11"/>
    <n v="70012"/>
    <s v="OFICINA (Extraordinário)"/>
    <x v="0"/>
    <x v="1"/>
    <x v="0"/>
    <x v="0"/>
    <x v="3"/>
    <x v="3"/>
  </r>
  <r>
    <x v="9"/>
    <s v="AC TURBO DIESEL COMERCIO DE PECAS E SERVICOS LTDA"/>
    <x v="5"/>
    <d v="2024-02-09T00:00:00"/>
    <d v="2024-03-08T00:00:00"/>
    <s v="'12540"/>
    <s v="1 | 1"/>
    <x v="10"/>
    <x v="0"/>
    <n v="-19890"/>
    <x v="46"/>
    <x v="45"/>
    <s v="REF: SERVIÃ‡O NA EXTRIA DA TOMADA! URGENTE!"/>
    <x v="10"/>
    <x v="0"/>
    <x v="0"/>
    <n v="7001"/>
    <x v="11"/>
    <n v="70012"/>
    <s v="OFICINA (Extraordinário)"/>
    <x v="0"/>
    <x v="1"/>
    <x v="9"/>
    <x v="9"/>
    <x v="12"/>
    <x v="12"/>
  </r>
  <r>
    <x v="9"/>
    <s v="AC TURBO DIESEL COMERCIO DE PECAS E SERVICOS LTDA"/>
    <x v="5"/>
    <d v="2024-02-15T00:00:00"/>
    <d v="2024-03-14T00:00:00"/>
    <s v="'6198"/>
    <s v="1 | 1"/>
    <x v="9"/>
    <x v="0"/>
    <n v="-4495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AC TURBO DIESEL COMERCIO DE PECAS E SERVICOS LTDA"/>
    <x v="5"/>
    <d v="2024-02-19T00:00:00"/>
    <d v="2024-03-18T00:00:00"/>
    <s v="'12566"/>
    <s v="1 | 1"/>
    <x v="10"/>
    <x v="0"/>
    <n v="-1080"/>
    <x v="46"/>
    <x v="45"/>
    <s v="REF: REFORMA DE 6 CUICAS DE FREIO"/>
    <x v="10"/>
    <x v="0"/>
    <x v="0"/>
    <n v="7001"/>
    <x v="11"/>
    <n v="70012"/>
    <s v="OFICINA (Extraordinário)"/>
    <x v="0"/>
    <x v="1"/>
    <x v="9"/>
    <x v="9"/>
    <x v="12"/>
    <x v="12"/>
  </r>
  <r>
    <x v="9"/>
    <s v="AC TURBO DIESEL COMERCIO DE PECAS E SERVICOS LTDA"/>
    <x v="5"/>
    <d v="2024-02-22T00:00:00"/>
    <d v="2024-03-23T00:00:00"/>
    <s v="'12656"/>
    <s v="1 | 1"/>
    <x v="9"/>
    <x v="0"/>
    <n v="-890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AC TURBO DIESEL COMERCIO DE PECAS E SERVICOS LTDA"/>
    <x v="5"/>
    <d v="2024-02-27T00:00:00"/>
    <d v="2024-03-26T00:00:00"/>
    <s v="'12715"/>
    <s v="1 | 1"/>
    <x v="10"/>
    <x v="0"/>
    <n v="-2400"/>
    <x v="46"/>
    <x v="45"/>
    <s v="REF: REFORMA DA TURBINA "/>
    <x v="10"/>
    <x v="0"/>
    <x v="0"/>
    <n v="7001"/>
    <x v="11"/>
    <n v="70017"/>
    <s v="OFICINA (Comum)"/>
    <x v="0"/>
    <x v="1"/>
    <x v="9"/>
    <x v="9"/>
    <x v="12"/>
    <x v="12"/>
  </r>
  <r>
    <x v="9"/>
    <s v="AC TURBO DIESEL COMERCIO DE PECAS E SERVICOS LTDA"/>
    <x v="6"/>
    <d v="2024-03-01T00:00:00"/>
    <d v="2024-03-31T00:00:00"/>
    <s v="'12775"/>
    <s v="1 | 1"/>
    <x v="10"/>
    <x v="0"/>
    <n v="-590"/>
    <x v="46"/>
    <x v="45"/>
    <s v="REF: KYM7190 FORD"/>
    <x v="10"/>
    <x v="0"/>
    <x v="0"/>
    <n v="7001"/>
    <x v="11"/>
    <n v="70012"/>
    <s v="OFICINA (Extraordinário)"/>
    <x v="0"/>
    <x v="1"/>
    <x v="9"/>
    <x v="9"/>
    <x v="12"/>
    <x v="12"/>
  </r>
  <r>
    <x v="9"/>
    <s v="AC TURBO DIESEL COMERCIO DE PECAS E SERVICOS LTDA"/>
    <x v="6"/>
    <d v="2024-03-07T00:00:00"/>
    <d v="2024-04-04T00:00:00"/>
    <s v="'12869"/>
    <s v="1 | 1"/>
    <x v="9"/>
    <x v="0"/>
    <n v="-1600"/>
    <x v="46"/>
    <x v="45"/>
    <s v="REF: RKF7B36 KOLETA"/>
    <x v="10"/>
    <x v="0"/>
    <x v="0"/>
    <n v="7001"/>
    <x v="11"/>
    <n v="70013"/>
    <s v="OFICINA (Poli e Rollon)"/>
    <x v="0"/>
    <x v="1"/>
    <x v="9"/>
    <x v="9"/>
    <x v="12"/>
    <x v="12"/>
  </r>
  <r>
    <x v="9"/>
    <s v="AC TURBO DIESEL COMERCIO DE PECAS E SERVICOS LTDA"/>
    <x v="6"/>
    <d v="2024-03-07T00:00:00"/>
    <d v="2024-04-04T00:00:00"/>
    <s v="'12870"/>
    <s v="1 | 1"/>
    <x v="9"/>
    <x v="0"/>
    <n v="-330"/>
    <x v="49"/>
    <x v="48"/>
    <s v="REF: REPARO NA PISTOLA PNEUMATICA DA OFICINA"/>
    <x v="10"/>
    <x v="0"/>
    <x v="0"/>
    <n v="7001"/>
    <x v="11"/>
    <n v="70017"/>
    <s v="OFICINA (Comum)"/>
    <x v="0"/>
    <x v="1"/>
    <x v="11"/>
    <x v="11"/>
    <x v="17"/>
    <x v="17"/>
  </r>
  <r>
    <x v="9"/>
    <s v="AC TURBO DIESEL COMERCIO DE PECAS E SERVICOS LTDA"/>
    <x v="6"/>
    <d v="2024-03-19T00:00:00"/>
    <d v="2024-04-16T00:00:00"/>
    <s v="'13056"/>
    <s v="1 | 1"/>
    <x v="9"/>
    <x v="0"/>
    <n v="-180"/>
    <x v="46"/>
    <x v="45"/>
    <s v="REF: REFORMA DE CUICA DE FREIO "/>
    <x v="10"/>
    <x v="0"/>
    <x v="0"/>
    <n v="7001"/>
    <x v="11"/>
    <n v="70012"/>
    <s v="OFICINA (Extraordinário)"/>
    <x v="0"/>
    <x v="1"/>
    <x v="9"/>
    <x v="9"/>
    <x v="12"/>
    <x v="12"/>
  </r>
  <r>
    <x v="9"/>
    <s v="AC TURBO DIESEL COMERCIO DE PECAS E SERVICOS LTDA"/>
    <x v="6"/>
    <d v="2024-03-20T00:00:00"/>
    <d v="2024-04-17T00:00:00"/>
    <s v="'884"/>
    <s v="1 | 1"/>
    <x v="10"/>
    <x v="0"/>
    <n v="-580"/>
    <x v="131"/>
    <x v="129"/>
    <s v="REF: REFORMA DE CILINDRO LIFTER"/>
    <x v="10"/>
    <x v="0"/>
    <x v="0"/>
    <n v="7001"/>
    <x v="11"/>
    <n v="70012"/>
    <s v="OFICINA (Extraordinário)"/>
    <x v="0"/>
    <x v="1"/>
    <x v="9"/>
    <x v="9"/>
    <x v="12"/>
    <x v="12"/>
  </r>
  <r>
    <x v="9"/>
    <s v="AC TURBO DIESEL COMERCIO DE PECAS E SERVICOS LTDA"/>
    <x v="6"/>
    <d v="2024-03-25T00:00:00"/>
    <d v="2024-04-22T00:00:00"/>
    <s v="'13154"/>
    <s v="1 | 1"/>
    <x v="10"/>
    <x v="0"/>
    <n v="-580"/>
    <x v="46"/>
    <x v="45"/>
    <s v="REF: RIV2A86, SERVIÃ‡O EXTERNO ALTERNADOR 24V COLETADO EM 21/03 AC TURBO"/>
    <x v="10"/>
    <x v="0"/>
    <x v="0"/>
    <n v="7001"/>
    <x v="11"/>
    <n v="70012"/>
    <s v="OFICINA (Extraordinário)"/>
    <x v="0"/>
    <x v="1"/>
    <x v="9"/>
    <x v="9"/>
    <x v="12"/>
    <x v="12"/>
  </r>
  <r>
    <x v="9"/>
    <s v="AC TURBO DIESEL COMERCIO DE PECAS E SERVICOS LTDA"/>
    <x v="7"/>
    <d v="2024-04-05T00:00:00"/>
    <d v="2024-05-03T00:00:00"/>
    <s v="'13361"/>
    <s v="1 | 1"/>
    <x v="10"/>
    <x v="0"/>
    <n v="-590"/>
    <x v="46"/>
    <x v="45"/>
    <s v="REF: RECUPERAR"/>
    <x v="10"/>
    <x v="0"/>
    <x v="0"/>
    <n v="7001"/>
    <x v="11"/>
    <n v="70013"/>
    <s v="OFICINA (Poli e Rollon)"/>
    <x v="0"/>
    <x v="3"/>
    <x v="9"/>
    <x v="9"/>
    <x v="12"/>
    <x v="12"/>
  </r>
  <r>
    <x v="9"/>
    <s v="AC TURBO DIESEL COMERCIO DE PECAS E SERVICOS LTDA"/>
    <x v="7"/>
    <d v="2024-04-11T00:00:00"/>
    <d v="2024-05-09T00:00:00"/>
    <s v="'13447"/>
    <s v="1 | 1"/>
    <x v="10"/>
    <x v="0"/>
    <n v="-1770"/>
    <x v="131"/>
    <x v="129"/>
    <s v="REF: SERVIÃ‡O EXTERNO  FORNECEDOR   ACTURBO  COLETADO DIA 26/03"/>
    <x v="10"/>
    <x v="0"/>
    <x v="0"/>
    <n v="7001"/>
    <x v="11"/>
    <n v="70012"/>
    <s v="OFICINA (Extraordinário)"/>
    <x v="0"/>
    <x v="3"/>
    <x v="9"/>
    <x v="9"/>
    <x v="12"/>
    <x v="12"/>
  </r>
  <r>
    <x v="9"/>
    <s v="AC TURBO DIESEL COMERCIO DE PECAS E SERVICOS LTDA"/>
    <x v="7"/>
    <d v="2024-04-15T00:00:00"/>
    <d v="2024-05-15T00:00:00"/>
    <s v="'13495"/>
    <s v="1 | 2"/>
    <x v="9"/>
    <x v="0"/>
    <n v="-2040"/>
    <x v="46"/>
    <x v="45"/>
    <s v="REF: PLACA NWC6I88   FORNECEDOR AC TURBO   RETIRADO EM 05/04  "/>
    <x v="10"/>
    <x v="0"/>
    <x v="0"/>
    <n v="7001"/>
    <x v="11"/>
    <n v="70012"/>
    <s v="OFICINA (Extraordinário)"/>
    <x v="0"/>
    <x v="3"/>
    <x v="9"/>
    <x v="9"/>
    <x v="12"/>
    <x v="12"/>
  </r>
  <r>
    <x v="9"/>
    <s v="AC TURBO DIESEL COMERCIO DE PECAS E SERVICOS LTDA"/>
    <x v="7"/>
    <d v="2024-04-15T00:00:00"/>
    <d v="2024-06-14T00:00:00"/>
    <s v="'13495"/>
    <s v="2 | 2"/>
    <x v="9"/>
    <x v="0"/>
    <n v="-2040"/>
    <x v="46"/>
    <x v="45"/>
    <s v="REF: PLACA NWC6I88   FORNECEDOR AC TURBO   RETIRADO EM 05/04  "/>
    <x v="10"/>
    <x v="0"/>
    <x v="0"/>
    <n v="7001"/>
    <x v="11"/>
    <n v="70012"/>
    <s v="OFICINA (Extraordinário)"/>
    <x v="0"/>
    <x v="3"/>
    <x v="9"/>
    <x v="9"/>
    <x v="12"/>
    <x v="12"/>
  </r>
  <r>
    <x v="9"/>
    <s v="AC TURBO DIESEL COMERCIO DE PECAS E SERVICOS LTDA"/>
    <x v="7"/>
    <d v="2024-04-17T00:00:00"/>
    <d v="2024-05-17T00:00:00"/>
    <s v="'13529"/>
    <s v="1 | 1"/>
    <x v="10"/>
    <x v="0"/>
    <n v="-1500"/>
    <x v="131"/>
    <x v="129"/>
    <s v="REF: HASTE EMPENADA, FORNECEDOR AC TURBO RETIRADO EM 11/04"/>
    <x v="10"/>
    <x v="0"/>
    <x v="0"/>
    <n v="7001"/>
    <x v="11"/>
    <n v="70012"/>
    <s v="OFICINA (Extraordinário)"/>
    <x v="0"/>
    <x v="3"/>
    <x v="9"/>
    <x v="9"/>
    <x v="12"/>
    <x v="12"/>
  </r>
  <r>
    <x v="9"/>
    <s v="AC TURBO DIESEL COMERCIO DE PECAS E SERVICOS LTDA"/>
    <x v="7"/>
    <d v="2024-04-17T00:00:00"/>
    <d v="2024-05-17T00:00:00"/>
    <s v="'915"/>
    <s v="1 | 1"/>
    <x v="10"/>
    <x v="0"/>
    <n v="-890"/>
    <x v="46"/>
    <x v="45"/>
    <s v="REF: FORNECEDOR AC TURBO RETIRADA EM 16/04"/>
    <x v="10"/>
    <x v="0"/>
    <x v="0"/>
    <n v="7001"/>
    <x v="11"/>
    <n v="70012"/>
    <s v="OFICINA (Extraordinário)"/>
    <x v="0"/>
    <x v="3"/>
    <x v="9"/>
    <x v="9"/>
    <x v="12"/>
    <x v="12"/>
  </r>
  <r>
    <x v="9"/>
    <s v="AC TURBO DIESEL COMERCIO DE PECAS E SERVICOS LTDA"/>
    <x v="7"/>
    <d v="2024-04-25T00:00:00"/>
    <d v="2024-05-23T00:00:00"/>
    <s v="'13637"/>
    <s v="1 | 1"/>
    <x v="11"/>
    <x v="0"/>
    <n v="-4900"/>
    <x v="46"/>
    <x v="45"/>
    <s v="REF: LRN6947  REPARO DA TURBINA BI TURBO "/>
    <x v="10"/>
    <x v="0"/>
    <x v="0"/>
    <n v="7001"/>
    <x v="11"/>
    <n v="70012"/>
    <s v="OFICINA (Extraordinário)"/>
    <x v="0"/>
    <x v="3"/>
    <x v="9"/>
    <x v="9"/>
    <x v="12"/>
    <x v="12"/>
  </r>
  <r>
    <x v="9"/>
    <s v="AC TURBO DIESEL COMERCIO DE PECAS E SERVICOS LTDA"/>
    <x v="7"/>
    <d v="2024-04-25T00:00:00"/>
    <d v="2024-05-23T00:00:00"/>
    <s v="'13638"/>
    <s v="1 | 1"/>
    <x v="11"/>
    <x v="0"/>
    <n v="-4400"/>
    <x v="131"/>
    <x v="129"/>
    <s v="REF: 6 CIL PARA REFORMA  FORNECEDOR ACTURBO RETIRADO EM 17/04"/>
    <x v="10"/>
    <x v="0"/>
    <x v="0"/>
    <n v="7001"/>
    <x v="11"/>
    <n v="70012"/>
    <s v="OFICINA (Extraordinário)"/>
    <x v="0"/>
    <x v="3"/>
    <x v="9"/>
    <x v="9"/>
    <x v="12"/>
    <x v="12"/>
  </r>
  <r>
    <x v="9"/>
    <s v="AC TURBO DIESEL COMERCIO DE PECAS E SERVICOS LTDA"/>
    <x v="7"/>
    <d v="2024-04-25T00:00:00"/>
    <d v="2024-05-23T00:00:00"/>
    <s v="'13640"/>
    <s v="1 | 1"/>
    <x v="11"/>
    <x v="0"/>
    <n v="-1500"/>
    <x v="49"/>
    <x v="48"/>
    <s v="REF: REFORMA DE 1 MOTOR ELETRICO FORNECEDOR AC TURBO  RETIRADO EM 15/04"/>
    <x v="10"/>
    <x v="0"/>
    <x v="0"/>
    <n v="7001"/>
    <x v="11"/>
    <n v="70017"/>
    <s v="OFICINA (Comum)"/>
    <x v="0"/>
    <x v="3"/>
    <x v="11"/>
    <x v="11"/>
    <x v="17"/>
    <x v="17"/>
  </r>
  <r>
    <x v="9"/>
    <s v="AC TURBO DIESEL COMERCIO DE PECAS E SERVICOS LTDA"/>
    <x v="7"/>
    <d v="2024-04-29T00:00:00"/>
    <d v="2024-05-27T00:00:00"/>
    <s v="'927"/>
    <s v="1 | 1"/>
    <x v="11"/>
    <x v="0"/>
    <n v="-3900"/>
    <x v="46"/>
    <x v="45"/>
    <s v="REF: KWK4594  FORNECEDOR AC TURBO RETIRADO EM 23/04"/>
    <x v="10"/>
    <x v="0"/>
    <x v="0"/>
    <n v="7001"/>
    <x v="11"/>
    <n v="70015"/>
    <s v="OFICINA (Químico e Biológico)"/>
    <x v="0"/>
    <x v="3"/>
    <x v="9"/>
    <x v="9"/>
    <x v="12"/>
    <x v="12"/>
  </r>
  <r>
    <x v="9"/>
    <s v="AC TURBO DIESEL COMERCIO DE PECAS E SERVICOS LTDA"/>
    <x v="8"/>
    <d v="2024-05-06T00:00:00"/>
    <d v="2024-06-03T00:00:00"/>
    <s v="'13770"/>
    <s v="1 | 1"/>
    <x v="11"/>
    <x v="0"/>
    <n v="-4900"/>
    <x v="46"/>
    <x v="45"/>
    <s v="REF:  KOLETA IVU7H94  FORNECEDOR AC TURBO RETIRADO EM 02/05"/>
    <x v="10"/>
    <x v="0"/>
    <x v="0"/>
    <n v="7001"/>
    <x v="11"/>
    <n v="70012"/>
    <s v="OFICINA (Extraordinário)"/>
    <x v="0"/>
    <x v="3"/>
    <x v="9"/>
    <x v="9"/>
    <x v="12"/>
    <x v="12"/>
  </r>
  <r>
    <x v="9"/>
    <s v="AC TURBO DIESEL COMERCIO DE PECAS E SERVICOS LTDA"/>
    <x v="8"/>
    <d v="2024-05-07T00:00:00"/>
    <d v="2024-06-04T00:00:00"/>
    <s v="'933"/>
    <s v="1 | 1"/>
    <x v="11"/>
    <x v="0"/>
    <n v="-890"/>
    <x v="49"/>
    <x v="48"/>
    <s v="REF: FORNECEDOR AC TURBO RETIRADO EM 30/4"/>
    <x v="10"/>
    <x v="0"/>
    <x v="0"/>
    <n v="7001"/>
    <x v="11"/>
    <n v="70017"/>
    <s v="OFICINA (Comum)"/>
    <x v="0"/>
    <x v="3"/>
    <x v="11"/>
    <x v="11"/>
    <x v="17"/>
    <x v="17"/>
  </r>
  <r>
    <x v="9"/>
    <s v="AC TURBO DIESEL COMERCIO DE PECAS E SERVICOS LTDA"/>
    <x v="8"/>
    <d v="2024-05-17T00:00:00"/>
    <d v="2024-06-14T00:00:00"/>
    <s v="'953"/>
    <s v="1 | 1"/>
    <x v="11"/>
    <x v="0"/>
    <n v="-890"/>
    <x v="46"/>
    <x v="45"/>
    <s v="REF: KWO5C45  FORNECEDOR ACTURBO RETIRADO EM 15/05"/>
    <x v="10"/>
    <x v="0"/>
    <x v="0"/>
    <n v="7001"/>
    <x v="11"/>
    <n v="70012"/>
    <s v="OFICINA (Extraordinário)"/>
    <x v="0"/>
    <x v="3"/>
    <x v="9"/>
    <x v="9"/>
    <x v="12"/>
    <x v="12"/>
  </r>
  <r>
    <x v="9"/>
    <s v="AC TURBO DIESEL COMERCIO DE PECAS E SERVICOS LTDA"/>
    <x v="8"/>
    <d v="2024-05-17T00:00:00"/>
    <d v="2024-06-14T00:00:00"/>
    <s v="'954"/>
    <s v="1 | 1"/>
    <x v="11"/>
    <x v="0"/>
    <n v="-200"/>
    <x v="46"/>
    <x v="45"/>
    <s v="REF: IVU7H94  FORNECEDOR ACTURBO RETIRADO EM 06/05"/>
    <x v="10"/>
    <x v="0"/>
    <x v="0"/>
    <n v="7001"/>
    <x v="11"/>
    <n v="70012"/>
    <s v="OFICINA (Extraordinário)"/>
    <x v="0"/>
    <x v="3"/>
    <x v="9"/>
    <x v="9"/>
    <x v="12"/>
    <x v="12"/>
  </r>
  <r>
    <x v="9"/>
    <s v="AC TURBO DIESEL COMERCIO DE PECAS E SERVICOS LTDA"/>
    <x v="8"/>
    <d v="2024-05-23T00:00:00"/>
    <d v="2024-06-20T00:00:00"/>
    <s v="'971"/>
    <s v="1 | 1"/>
    <x v="11"/>
    <x v="0"/>
    <n v="-7500"/>
    <x v="46"/>
    <x v="45"/>
    <s v="REF: FORNECEDOR AC TURBO RETIRADO EM 20/05  FORD LMQ2E38"/>
    <x v="10"/>
    <x v="0"/>
    <x v="0"/>
    <n v="7001"/>
    <x v="11"/>
    <n v="70012"/>
    <s v="OFICINA (Extraordinário)"/>
    <x v="0"/>
    <x v="3"/>
    <x v="9"/>
    <x v="9"/>
    <x v="12"/>
    <x v="12"/>
  </r>
  <r>
    <x v="9"/>
    <s v="AC TURBO DIESEL COMERCIO DE PECAS E SERVICOS LTDA"/>
    <x v="9"/>
    <d v="2024-06-12T00:00:00"/>
    <d v="2024-07-10T00:00:00"/>
    <s v="'14388"/>
    <s v="1 | 1"/>
    <x v="11"/>
    <x v="0"/>
    <n v="-1200"/>
    <x v="46"/>
    <x v="45"/>
    <s v="REF: FORNECEDOR AC TURBO RETIRADO EM 07/06"/>
    <x v="10"/>
    <x v="0"/>
    <x v="0"/>
    <n v="7001"/>
    <x v="11"/>
    <n v="70012"/>
    <s v="OFICINA (Extraordinário)"/>
    <x v="0"/>
    <x v="3"/>
    <x v="9"/>
    <x v="9"/>
    <x v="12"/>
    <x v="12"/>
  </r>
  <r>
    <x v="9"/>
    <s v="AC TURBO DIESEL COMERCIO DE PECAS E SERVICOS LTDA"/>
    <x v="9"/>
    <d v="2024-06-27T00:00:00"/>
    <d v="2024-07-25T00:00:00"/>
    <s v="'14619"/>
    <s v="1 | 1"/>
    <x v="9"/>
    <x v="0"/>
    <n v="-5800"/>
    <x v="46"/>
    <x v="45"/>
    <s v="REF: RETIRADO EM 25/06 FORNECEDOR AC TURBO,// KOLETA OUM1J17"/>
    <x v="10"/>
    <x v="0"/>
    <x v="0"/>
    <n v="7001"/>
    <x v="11"/>
    <n v="70013"/>
    <s v="OFICINA (Poli e Rollon)"/>
    <x v="0"/>
    <x v="3"/>
    <x v="9"/>
    <x v="9"/>
    <x v="12"/>
    <x v="12"/>
  </r>
  <r>
    <x v="9"/>
    <s v="AC TURBO DIESEL COMERCIO DE PECAS E SERVICOS LTDA"/>
    <x v="10"/>
    <d v="2024-07-22T00:00:00"/>
    <d v="2024-08-19T00:00:00"/>
    <s v="'15037"/>
    <s v="1 | 1"/>
    <x v="11"/>
    <x v="0"/>
    <n v="-680"/>
    <x v="46"/>
    <x v="45"/>
    <s v="REF: FORNECEDOR AC TURBO RETIRADO EM 17/07"/>
    <x v="10"/>
    <x v="0"/>
    <x v="0"/>
    <n v="7001"/>
    <x v="11"/>
    <n v="70015"/>
    <s v="OFICINA (Químico e Biológico)"/>
    <x v="0"/>
    <x v="4"/>
    <x v="9"/>
    <x v="9"/>
    <x v="12"/>
    <x v="12"/>
  </r>
  <r>
    <x v="9"/>
    <s v="AC TURBO DIESEL COMERCIO DE PECAS E SERVICOS LTDA"/>
    <x v="11"/>
    <d v="2024-08-01T00:00:00"/>
    <d v="2024-08-29T00:00:00"/>
    <s v="'1117"/>
    <s v="1 | 1"/>
    <x v="9"/>
    <x v="0"/>
    <n v="-480"/>
    <x v="46"/>
    <x v="45"/>
    <s v="REF: OUM1J17  AMOSTRA RETIRADA  EM 15/07/2024  FORNECEDOR AC TURBO   "/>
    <x v="10"/>
    <x v="0"/>
    <x v="0"/>
    <n v="7001"/>
    <x v="11"/>
    <n v="70013"/>
    <s v="OFICINA (Poli e Rollon)"/>
    <x v="0"/>
    <x v="4"/>
    <x v="9"/>
    <x v="9"/>
    <x v="12"/>
    <x v="12"/>
  </r>
  <r>
    <x v="9"/>
    <s v="AC TURBO DIESEL COMERCIO DE PECAS E SERVICOS LTDA"/>
    <x v="11"/>
    <d v="2024-08-06T00:00:00"/>
    <d v="2024-09-03T00:00:00"/>
    <s v="'1132"/>
    <s v="1 | 1"/>
    <x v="11"/>
    <x v="0"/>
    <n v="-680"/>
    <x v="46"/>
    <x v="45"/>
    <s v="REF: CAIXA DE DIREÃ‡ÃƒO DO VOLKS, PARA RECUPERAÃ‡ÃƒO, FORNECEDOR AC TURBO RETIRADO EM 1/08"/>
    <x v="10"/>
    <x v="0"/>
    <x v="0"/>
    <n v="7001"/>
    <x v="11"/>
    <n v="70012"/>
    <s v="OFICINA (Extraordinário)"/>
    <x v="0"/>
    <x v="4"/>
    <x v="9"/>
    <x v="9"/>
    <x v="12"/>
    <x v="12"/>
  </r>
  <r>
    <x v="9"/>
    <s v="AC TURBO DIESEL COMERCIO DE PECAS E SERVICOS LTDA"/>
    <x v="11"/>
    <d v="2024-08-09T00:00:00"/>
    <d v="2024-09-06T00:00:00"/>
    <s v="'1136"/>
    <s v="1 | 1"/>
    <x v="10"/>
    <x v="0"/>
    <n v="-1800"/>
    <x v="46"/>
    <x v="45"/>
    <s v="REF: CAIXA DE DIREÃ‡ÃƒO DO VOLKS, PARA RECUPERAÃ‡ÃƒO, FORNECEDOR AC TURBO RETIRADO EM 1/08"/>
    <x v="10"/>
    <x v="0"/>
    <x v="0"/>
    <n v="7001"/>
    <x v="11"/>
    <n v="70012"/>
    <s v="OFICINA (Extraordinário)"/>
    <x v="0"/>
    <x v="4"/>
    <x v="9"/>
    <x v="9"/>
    <x v="12"/>
    <x v="12"/>
  </r>
  <r>
    <x v="9"/>
    <s v="AC TURBO DIESEL COMERCIO DE PECAS E SERVICOS LTDA"/>
    <x v="11"/>
    <d v="2024-08-12T00:00:00"/>
    <d v="2024-09-11T00:00:00"/>
    <s v="'15387"/>
    <s v="1 | 1"/>
    <x v="11"/>
    <x v="0"/>
    <n v="-550"/>
    <x v="46"/>
    <x v="45"/>
    <s v="REF: REFAZER ROSCA DE ESCOAMENTO  DO OLEO     KZE7232"/>
    <x v="10"/>
    <x v="0"/>
    <x v="0"/>
    <n v="7001"/>
    <x v="11"/>
    <n v="70012"/>
    <s v="OFICINA (Extraordinário)"/>
    <x v="0"/>
    <x v="4"/>
    <x v="9"/>
    <x v="9"/>
    <x v="12"/>
    <x v="12"/>
  </r>
  <r>
    <x v="9"/>
    <s v="AC TURBO DIESEL COMERCIO DE PECAS E SERVICOS LTDA"/>
    <x v="12"/>
    <d v="2024-09-09T00:00:00"/>
    <d v="2024-10-07T00:00:00"/>
    <s v="'15820"/>
    <s v="1 | 1"/>
    <x v="11"/>
    <x v="0"/>
    <n v="-6800"/>
    <x v="46"/>
    <x v="45"/>
    <s v="REF: KWO5C45   FORNECEDOR AC TURBO, RETIRADO EM 04/09"/>
    <x v="10"/>
    <x v="0"/>
    <x v="0"/>
    <n v="7001"/>
    <x v="11"/>
    <n v="70012"/>
    <s v="OFICINA (Extraordinário)"/>
    <x v="0"/>
    <x v="4"/>
    <x v="9"/>
    <x v="9"/>
    <x v="12"/>
    <x v="12"/>
  </r>
  <r>
    <x v="9"/>
    <s v="AC TURBO DIESEL COMERCIO DE PECAS E SERVICOS LTDA"/>
    <x v="12"/>
    <d v="2024-09-17T00:00:00"/>
    <d v="2024-10-17T00:00:00"/>
    <s v="'1202"/>
    <s v="1 | 1"/>
    <x v="11"/>
    <x v="0"/>
    <n v="-7300"/>
    <x v="46"/>
    <x v="45"/>
    <s v="REF: FORNECEDOR AC TURBO RETIRADO EM 12/09 (06 BICOS + 1 BOMBA INJETORA)"/>
    <x v="10"/>
    <x v="0"/>
    <x v="0"/>
    <n v="7001"/>
    <x v="11"/>
    <n v="70017"/>
    <s v="OFICINA (Comum)"/>
    <x v="0"/>
    <x v="4"/>
    <x v="9"/>
    <x v="9"/>
    <x v="12"/>
    <x v="12"/>
  </r>
  <r>
    <x v="9"/>
    <s v="AC TURBO DIESEL COMERCIO DE PECAS E SERVICOS LTDA"/>
    <x v="12"/>
    <d v="2024-09-17T00:00:00"/>
    <d v="2024-10-17T00:00:00"/>
    <s v="'1203"/>
    <s v="1 | 1"/>
    <x v="11"/>
    <x v="0"/>
    <n v="-6500"/>
    <x v="46"/>
    <x v="45"/>
    <s v="REF: FORNECEDOR AC TURBO RETIRADO EM 12/09  (1 FLAUTA + 4 BICOS INJ+ 1 BOMBA INJETORA + 4 CANETAS)"/>
    <x v="10"/>
    <x v="0"/>
    <x v="0"/>
    <n v="7001"/>
    <x v="11"/>
    <n v="70015"/>
    <s v="OFICINA (Químico e Biológico)"/>
    <x v="0"/>
    <x v="4"/>
    <x v="9"/>
    <x v="9"/>
    <x v="12"/>
    <x v="12"/>
  </r>
  <r>
    <x v="9"/>
    <s v="AC TURBO DIESEL COMERCIO DE PECAS E SERVICOS LTDA"/>
    <x v="12"/>
    <d v="2024-09-25T00:00:00"/>
    <d v="2024-10-23T00:00:00"/>
    <s v="'1215"/>
    <s v="1 | 1"/>
    <x v="11"/>
    <x v="0"/>
    <n v="-290"/>
    <x v="46"/>
    <x v="45"/>
    <s v="REF: ECT0872"/>
    <x v="10"/>
    <x v="0"/>
    <x v="0"/>
    <n v="7001"/>
    <x v="11"/>
    <n v="70017"/>
    <s v="OFICINA (Comum)"/>
    <x v="0"/>
    <x v="4"/>
    <x v="9"/>
    <x v="9"/>
    <x v="12"/>
    <x v="12"/>
  </r>
  <r>
    <x v="9"/>
    <s v="AC TURBO DIESEL COMERCIO DE PECAS E SERVICOS LTDA"/>
    <x v="13"/>
    <d v="2024-10-16T00:00:00"/>
    <d v="2024-11-13T00:00:00"/>
    <s v="'1249"/>
    <s v="1 | 1"/>
    <x v="11"/>
    <x v="0"/>
    <n v="-6800"/>
    <x v="46"/>
    <x v="45"/>
    <s v="REF: LQV3H87  ORÃ‡AMENTO AC TURBO  NÂº: 1728928280"/>
    <x v="10"/>
    <x v="0"/>
    <x v="0"/>
    <n v="7001"/>
    <x v="11"/>
    <n v="70013"/>
    <s v="OFICINA (Poli e Rollon)"/>
    <x v="0"/>
    <x v="0"/>
    <x v="9"/>
    <x v="9"/>
    <x v="12"/>
    <x v="12"/>
  </r>
  <r>
    <x v="9"/>
    <s v="AC TURBO DIESEL COMERCIO DE PECAS E SERVICOS LTDA"/>
    <x v="0"/>
    <d v="2024-12-05T00:00:00"/>
    <d v="2025-01-02T00:00:00"/>
    <s v="'17429"/>
    <s v="1 | 1"/>
    <x v="11"/>
    <x v="0"/>
    <n v="-5500"/>
    <x v="46"/>
    <x v="45"/>
    <s v="REF: IVECO FNV9059 "/>
    <x v="10"/>
    <x v="0"/>
    <x v="0"/>
    <n v="7001"/>
    <x v="11"/>
    <n v="70014"/>
    <s v="OFICINA (Reciclável)"/>
    <x v="0"/>
    <x v="0"/>
    <x v="9"/>
    <x v="9"/>
    <x v="12"/>
    <x v="12"/>
  </r>
  <r>
    <x v="9"/>
    <s v="AGENCIA NACIONAL DE VIGILANCIA SANITARIA"/>
    <x v="6"/>
    <d v="2024-03-01T00:00:00"/>
    <d v="2024-03-05T00:00:00"/>
    <s v="'200173/2024"/>
    <s v="1 | 1"/>
    <x v="1"/>
    <x v="0"/>
    <n v="-10637.4"/>
    <x v="99"/>
    <x v="98"/>
    <s v="REF. PAGAMENTO PARA REQUERIMENTO PARA EMISSÃƒO DA AFE "/>
    <x v="13"/>
    <x v="0"/>
    <x v="0"/>
    <n v="5001"/>
    <x v="16"/>
    <n v="50011"/>
    <s v="GERÊNCIA TÉCNICA (Administrativo)"/>
    <x v="0"/>
    <x v="1"/>
    <x v="0"/>
    <x v="0"/>
    <x v="10"/>
    <x v="10"/>
  </r>
  <r>
    <x v="9"/>
    <s v="AGROLOGISTICA REVERSA ORGANICA LTDA"/>
    <x v="7"/>
    <d v="2024-05-06T00:00:00"/>
    <d v="2024-05-15T00:00:00"/>
    <s v="'202464/202463"/>
    <s v="1 | 1"/>
    <x v="10"/>
    <x v="0"/>
    <n v="-7000"/>
    <x v="36"/>
    <x v="36"/>
    <s v="REF. DESTINAÃ‡ÃƒO DE RESÃDUOS ORGÃ‚NICOS, ATRAVÃ‰S DO PROCESSO SUSTENTÃVEL EM COMPOSTAGEM  PerÃ­odo: 20 de marÃ§o a 19 de abril de 2024 "/>
    <x v="0"/>
    <x v="0"/>
    <x v="0"/>
    <n v="2001"/>
    <x v="0"/>
    <n v="20017"/>
    <s v="CORPORATIVO (Comum)"/>
    <x v="0"/>
    <x v="3"/>
    <x v="9"/>
    <x v="9"/>
    <x v="14"/>
    <x v="14"/>
  </r>
  <r>
    <x v="9"/>
    <s v="AGROLOGISTICA REVERSA ORGANICA LTDA"/>
    <x v="8"/>
    <d v="2024-06-06T00:00:00"/>
    <d v="2024-06-15T00:00:00"/>
    <s v="'202481/202482"/>
    <s v="1 | 1"/>
    <x v="10"/>
    <x v="0"/>
    <n v="-7000"/>
    <x v="36"/>
    <x v="36"/>
    <s v="REF. DESTINAÃ‡ÃƒO DE RESÃDUOS ORGÃ‚NICOS, ATRAVÃ‰S DO PROCESSO SUSTENTÃVEL EM COMPOSTAGEM  PerÃ­odo:  20 de de abril 2024 a 19 de maio de 2024."/>
    <x v="0"/>
    <x v="0"/>
    <x v="0"/>
    <n v="2001"/>
    <x v="0"/>
    <n v="20017"/>
    <s v="CORPORATIVO (Comum)"/>
    <x v="0"/>
    <x v="3"/>
    <x v="9"/>
    <x v="9"/>
    <x v="14"/>
    <x v="14"/>
  </r>
  <r>
    <x v="9"/>
    <s v="AGROLOGISTICA REVERSA ORGANICA LTDA"/>
    <x v="9"/>
    <d v="2024-07-04T00:00:00"/>
    <d v="2024-07-15T00:00:00"/>
    <s v="'202498-202499"/>
    <s v="1 | 1"/>
    <x v="11"/>
    <x v="0"/>
    <n v="-7000"/>
    <x v="36"/>
    <x v="36"/>
    <s v="REF. DESTINAÃ‡ÃƒO DE RESÃDUOS ORGÃ‚NICOS, ATRAVÃ‰S DO PROCESSO SUSTENTÃVEL EM COMPOSTAGEM  PerÃ­odo:  20 de maio a 19 de junho de 2024"/>
    <x v="0"/>
    <x v="0"/>
    <x v="0"/>
    <n v="2001"/>
    <x v="0"/>
    <n v="20017"/>
    <s v="CORPORATIVO (Comum)"/>
    <x v="0"/>
    <x v="3"/>
    <x v="9"/>
    <x v="9"/>
    <x v="14"/>
    <x v="14"/>
  </r>
  <r>
    <x v="9"/>
    <s v="AGROLOGISTICA REVERSA ORGANICA LTDA"/>
    <x v="10"/>
    <d v="2024-07-04T00:00:00"/>
    <d v="2024-08-13T00:00:00"/>
    <s v="'2024114-2024115"/>
    <s v="1 | 1"/>
    <x v="11"/>
    <x v="0"/>
    <n v="-7000"/>
    <x v="36"/>
    <x v="36"/>
    <s v="REF. DESTINAÃ‡ÃƒO DE RESÃDUOS ORGÃ‚NICOS, ATRAVÃ‰S DO PROCESSO SUSTENTÃVEL EM COMPOSTAGEM  PerÃ­odo:  20 de JUNHO a 19 de JULHO de 2024"/>
    <x v="0"/>
    <x v="0"/>
    <x v="0"/>
    <n v="2001"/>
    <x v="0"/>
    <n v="20017"/>
    <s v="CORPORATIVO (Comum)"/>
    <x v="0"/>
    <x v="4"/>
    <x v="9"/>
    <x v="9"/>
    <x v="14"/>
    <x v="14"/>
  </r>
  <r>
    <x v="9"/>
    <s v="AGROLOGISTICA REVERSA ORGANICA LTDA"/>
    <x v="11"/>
    <d v="2024-09-06T00:00:00"/>
    <d v="2024-09-15T00:00:00"/>
    <s v="'2024131-2024132"/>
    <s v="1 | 1"/>
    <x v="11"/>
    <x v="0"/>
    <n v="-7000"/>
    <x v="36"/>
    <x v="36"/>
    <s v="REF. DESTINAÃ‡ÃƒO DE RESÃDUOS ORGÃ‚NICOS, ATRAVÃ‰S DO PROCESSO SUSTENTÃVEL EM COMPOSTAGEM  PerÃ­odo:20 de julho a 19 de agosto de 2024. "/>
    <x v="0"/>
    <x v="0"/>
    <x v="0"/>
    <n v="2001"/>
    <x v="0"/>
    <n v="20017"/>
    <s v="CORPORATIVO (Comum)"/>
    <x v="0"/>
    <x v="4"/>
    <x v="9"/>
    <x v="9"/>
    <x v="14"/>
    <x v="14"/>
  </r>
  <r>
    <x v="9"/>
    <s v="AGROLOGISTICA REVERSA ORGANICA LTDA"/>
    <x v="12"/>
    <d v="2024-10-04T00:00:00"/>
    <d v="2024-10-15T00:00:00"/>
    <s v="'2424147-2024148"/>
    <s v="1 | 1"/>
    <x v="11"/>
    <x v="0"/>
    <n v="-7000"/>
    <x v="36"/>
    <x v="36"/>
    <s v="REF. DESTINAÃ‡ÃƒO DE RESÃDUOS ORGÃ‚NICOS, ATRAVÃ‰S DO PROCESSO SUSTENTÃVEL EM COMPOSTAGEM  Periodo: 20 de de agosto 2024 a 19 de setembro de 2024."/>
    <x v="0"/>
    <x v="0"/>
    <x v="0"/>
    <n v="2001"/>
    <x v="0"/>
    <n v="20017"/>
    <s v="CORPORATIVO (Comum)"/>
    <x v="0"/>
    <x v="4"/>
    <x v="9"/>
    <x v="9"/>
    <x v="14"/>
    <x v="14"/>
  </r>
  <r>
    <x v="9"/>
    <s v="AGROLOGISTICA REVERSA ORGANICA LTDA"/>
    <x v="13"/>
    <d v="2024-11-06T00:00:00"/>
    <d v="2024-11-15T00:00:00"/>
    <s v="'2024163/2024162"/>
    <s v="1 | 1"/>
    <x v="11"/>
    <x v="0"/>
    <n v="-7000"/>
    <x v="36"/>
    <x v="36"/>
    <s v="REF. DESTINAÃ‡ÃƒO DE RESÃDUOS ORGÃ‚NICOS, ATRAVÃ‰S DO PROCESSO SUSTENTÃVEL EM COMPOSTAGEM  Periodo: 20 de de SET 2024 a 19 de OUT de 2024."/>
    <x v="0"/>
    <x v="0"/>
    <x v="0"/>
    <n v="2001"/>
    <x v="0"/>
    <n v="20017"/>
    <s v="CORPORATIVO (Comum)"/>
    <x v="0"/>
    <x v="0"/>
    <x v="9"/>
    <x v="9"/>
    <x v="14"/>
    <x v="14"/>
  </r>
  <r>
    <x v="9"/>
    <s v="AGROLOGISTICA REVERSA ORGANICA LTDA"/>
    <x v="14"/>
    <d v="2024-12-05T00:00:00"/>
    <d v="2024-12-11T00:00:00"/>
    <s v="'2024177/2024178"/>
    <s v="1 | 1"/>
    <x v="11"/>
    <x v="0"/>
    <n v="-7000"/>
    <x v="36"/>
    <x v="36"/>
    <s v="REF. DESTINAÃ‡ÃƒO DE RESÃDUOS ORGÃ‚NICOS, ATRAVÃ‰S DO PROCESSO SUSTENTÃVEL EM COMPOSTAGEM  Periodo: 20 de de OUT 2024 a 19 de NOV de 2024."/>
    <x v="0"/>
    <x v="0"/>
    <x v="0"/>
    <n v="2001"/>
    <x v="0"/>
    <n v="20017"/>
    <s v="CORPORATIVO (Comum)"/>
    <x v="0"/>
    <x v="0"/>
    <x v="9"/>
    <x v="9"/>
    <x v="14"/>
    <x v="14"/>
  </r>
  <r>
    <x v="9"/>
    <s v="AGROLOGISTICA REVERSA ORGANICA LTDA"/>
    <x v="0"/>
    <d v="2025-01-05T00:00:00"/>
    <d v="2025-01-14T00:00:00"/>
    <s v="'20259-202510"/>
    <s v="1 | 1"/>
    <x v="11"/>
    <x v="0"/>
    <n v="-7000"/>
    <x v="36"/>
    <x v="36"/>
    <s v="REF. DESTINAÃ‡ÃƒO DE RESÃDUOS ORGÃ‚NICOS, ATRAVÃ‰S DO PROCESSO SUSTENTÃVEL EM COMPOSTAGEM  Periodo: 20 de novembro a 19 de dezembro de 2024."/>
    <x v="0"/>
    <x v="0"/>
    <x v="0"/>
    <n v="2001"/>
    <x v="0"/>
    <n v="20017"/>
    <s v="CORPORATIVO (Comum)"/>
    <x v="0"/>
    <x v="0"/>
    <x v="9"/>
    <x v="9"/>
    <x v="14"/>
    <x v="14"/>
  </r>
  <r>
    <x v="9"/>
    <s v="AGROLOGISTICA REVERSA ORGANICA LTDA"/>
    <x v="1"/>
    <d v="2025-02-05T00:00:00"/>
    <d v="2025-02-11T00:00:00"/>
    <s v="'202526/202527"/>
    <s v="1 | 1"/>
    <x v="11"/>
    <x v="0"/>
    <n v="-7000"/>
    <x v="36"/>
    <x v="36"/>
    <s v="REF. DESTINAÃ‡ÃƒO DE RESÃDUOS ORGÃ‚NICOS, ATRAVÃ‰S DO PROCESSO SUSTENTÃVEL EM COMPOSTAGEM  PerÃ­odo: 20 de dezembro a 19 de janeiro de 2025"/>
    <x v="0"/>
    <x v="0"/>
    <x v="0"/>
    <n v="2001"/>
    <x v="0"/>
    <n v="20017"/>
    <s v="CORPORATIVO (Comum)"/>
    <x v="0"/>
    <x v="1"/>
    <x v="9"/>
    <x v="9"/>
    <x v="14"/>
    <x v="14"/>
  </r>
  <r>
    <x v="9"/>
    <s v="AIRA COMERCIO DE PECAS ES LTDA"/>
    <x v="10"/>
    <d v="2024-07-05T00:00:00"/>
    <d v="2024-07-19T00:00:00"/>
    <s v="'50175"/>
    <s v="1 | 1"/>
    <x v="9"/>
    <x v="0"/>
    <n v="-350"/>
    <x v="77"/>
    <x v="76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AIRA COMERCIO DE PECAS ES LTDA"/>
    <x v="10"/>
    <d v="2024-07-05T00:00:00"/>
    <d v="2024-07-19T00:00:00"/>
    <s v="'50185"/>
    <s v="1 | 1"/>
    <x v="9"/>
    <x v="0"/>
    <n v="-282"/>
    <x v="46"/>
    <x v="45"/>
    <s v="REF: VISTORIA COMLURB"/>
    <x v="10"/>
    <x v="0"/>
    <x v="0"/>
    <n v="7001"/>
    <x v="11"/>
    <n v="70012"/>
    <s v="OFICINA (Extraordinário)"/>
    <x v="0"/>
    <x v="4"/>
    <x v="9"/>
    <x v="9"/>
    <x v="12"/>
    <x v="12"/>
  </r>
  <r>
    <x v="9"/>
    <s v="AIRA COMERCIO DE PECAS ES LTDA"/>
    <x v="10"/>
    <d v="2024-07-05T00:00:00"/>
    <d v="2024-07-19T00:00:00"/>
    <s v="'50186"/>
    <s v="1 | 1"/>
    <x v="9"/>
    <x v="0"/>
    <n v="-1344"/>
    <x v="46"/>
    <x v="45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AIRA COMERCIO DE PECAS ES LTDA"/>
    <x v="10"/>
    <d v="2024-07-08T00:00:00"/>
    <d v="2024-07-22T00:00:00"/>
    <s v="'50288"/>
    <s v="1 | 1"/>
    <x v="9"/>
    <x v="0"/>
    <n v="-640"/>
    <x v="46"/>
    <x v="45"/>
    <s v="REF: KWO5C45"/>
    <x v="10"/>
    <x v="0"/>
    <x v="0"/>
    <n v="7001"/>
    <x v="11"/>
    <n v="70012"/>
    <s v="OFICINA (Extraordinário)"/>
    <x v="0"/>
    <x v="4"/>
    <x v="9"/>
    <x v="9"/>
    <x v="12"/>
    <x v="12"/>
  </r>
  <r>
    <x v="9"/>
    <s v="AIRA COMERCIO DE PECAS ES LTDA"/>
    <x v="10"/>
    <d v="2024-07-08T00:00:00"/>
    <d v="2024-07-22T00:00:00"/>
    <s v="'50308"/>
    <s v="1 | 1"/>
    <x v="9"/>
    <x v="0"/>
    <n v="-216"/>
    <x v="46"/>
    <x v="45"/>
    <s v="REF: FUF 8404 KOLETA"/>
    <x v="10"/>
    <x v="0"/>
    <x v="0"/>
    <n v="7001"/>
    <x v="11"/>
    <n v="70012"/>
    <s v="OFICINA (Extraordinário)"/>
    <x v="0"/>
    <x v="4"/>
    <x v="9"/>
    <x v="9"/>
    <x v="12"/>
    <x v="12"/>
  </r>
  <r>
    <x v="9"/>
    <s v="AIRA COMERCIO DE PECAS ES LTDA"/>
    <x v="10"/>
    <d v="2024-07-08T00:00:00"/>
    <d v="2024-07-22T00:00:00"/>
    <s v="'50312"/>
    <s v="1 | 1"/>
    <x v="9"/>
    <x v="0"/>
    <n v="-104"/>
    <x v="46"/>
    <x v="45"/>
    <s v="REF: KWK4594"/>
    <x v="10"/>
    <x v="0"/>
    <x v="0"/>
    <n v="7001"/>
    <x v="11"/>
    <n v="70015"/>
    <s v="OFICINA (Químico e Biológico)"/>
    <x v="0"/>
    <x v="4"/>
    <x v="9"/>
    <x v="9"/>
    <x v="12"/>
    <x v="12"/>
  </r>
  <r>
    <x v="9"/>
    <s v="AIRA COMERCIO DE PECAS ES LTDA"/>
    <x v="10"/>
    <d v="2024-07-10T00:00:00"/>
    <d v="2024-07-24T00:00:00"/>
    <s v="'50449"/>
    <s v="1 | 1"/>
    <x v="9"/>
    <x v="0"/>
    <n v="-502.5"/>
    <x v="46"/>
    <x v="45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AIRA COMERCIO DE PECAS ES LTDA"/>
    <x v="10"/>
    <d v="2024-07-11T00:00:00"/>
    <d v="2024-07-25T00:00:00"/>
    <s v="'50617"/>
    <s v="1 | 1"/>
    <x v="9"/>
    <x v="0"/>
    <n v="-875"/>
    <x v="46"/>
    <x v="45"/>
    <s v="REF: KWY2J82"/>
    <x v="10"/>
    <x v="0"/>
    <x v="0"/>
    <n v="7001"/>
    <x v="11"/>
    <n v="70013"/>
    <s v="OFICINA (Poli e Rollon)"/>
    <x v="0"/>
    <x v="4"/>
    <x v="9"/>
    <x v="9"/>
    <x v="12"/>
    <x v="12"/>
  </r>
  <r>
    <x v="9"/>
    <s v="AIRA COMERCIO DE PECAS ES LTDA"/>
    <x v="10"/>
    <d v="2024-07-15T00:00:00"/>
    <d v="2024-07-29T00:00:00"/>
    <s v="'50787"/>
    <s v="1 | 1"/>
    <x v="9"/>
    <x v="0"/>
    <n v="-1100"/>
    <x v="46"/>
    <x v="45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AIRA COMERCIO DE PECAS ES LTDA"/>
    <x v="10"/>
    <d v="2024-07-16T00:00:00"/>
    <d v="2024-07-30T00:00:00"/>
    <s v="'50966"/>
    <s v="1 | 1"/>
    <x v="9"/>
    <x v="0"/>
    <n v="-300"/>
    <x v="46"/>
    <x v="45"/>
    <s v="REF: OUM1J17  "/>
    <x v="10"/>
    <x v="0"/>
    <x v="0"/>
    <n v="7001"/>
    <x v="11"/>
    <n v="70013"/>
    <s v="OFICINA (Poli e Rollon)"/>
    <x v="0"/>
    <x v="4"/>
    <x v="9"/>
    <x v="9"/>
    <x v="12"/>
    <x v="12"/>
  </r>
  <r>
    <x v="9"/>
    <s v="AIRA COMERCIO DE PECAS ES LTDA"/>
    <x v="10"/>
    <d v="2024-07-17T00:00:00"/>
    <d v="2024-07-31T00:00:00"/>
    <s v="'51092"/>
    <s v="1 | 1"/>
    <x v="9"/>
    <x v="0"/>
    <n v="-1700"/>
    <x v="46"/>
    <x v="45"/>
    <s v="REF: REPOSIÃ‡ÃƒO DE ESTOQUE, ESTAMOS ZERADOS"/>
    <x v="10"/>
    <x v="0"/>
    <x v="0"/>
    <n v="7001"/>
    <x v="11"/>
    <n v="70012"/>
    <s v="OFICINA (Extraordinário)"/>
    <x v="0"/>
    <x v="4"/>
    <x v="9"/>
    <x v="9"/>
    <x v="12"/>
    <x v="12"/>
  </r>
  <r>
    <x v="9"/>
    <s v="AIRA COMERCIO DE PECAS ES LTDA"/>
    <x v="10"/>
    <d v="2024-07-22T00:00:00"/>
    <d v="2024-08-05T00:00:00"/>
    <s v="'51393"/>
    <s v="1 | 1"/>
    <x v="9"/>
    <x v="0"/>
    <n v="-577"/>
    <x v="46"/>
    <x v="45"/>
    <s v="REF: LMT7J22 "/>
    <x v="10"/>
    <x v="0"/>
    <x v="0"/>
    <n v="7001"/>
    <x v="11"/>
    <n v="70013"/>
    <s v="OFICINA (Poli e Rollon)"/>
    <x v="0"/>
    <x v="4"/>
    <x v="9"/>
    <x v="9"/>
    <x v="12"/>
    <x v="12"/>
  </r>
  <r>
    <x v="9"/>
    <s v="AIRA COMERCIO DE PECAS ES LTDA"/>
    <x v="10"/>
    <d v="2024-07-23T00:00:00"/>
    <d v="2024-07-30T00:00:00"/>
    <s v="'51509"/>
    <s v="1 | 1"/>
    <x v="9"/>
    <x v="0"/>
    <n v="-190"/>
    <x v="46"/>
    <x v="45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AIRA COMERCIO DE PECAS ES LTDA"/>
    <x v="10"/>
    <d v="2024-07-26T00:00:00"/>
    <d v="2024-08-02T00:00:00"/>
    <s v="'51786"/>
    <s v="1 | 1"/>
    <x v="9"/>
    <x v="0"/>
    <n v="-1710"/>
    <x v="46"/>
    <x v="45"/>
    <s v="REF: KZE7232 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AIRA COMERCIO DE PECAS ES LTDA"/>
    <x v="10"/>
    <d v="2024-07-26T00:00:00"/>
    <d v="2024-08-02T00:00:00"/>
    <s v="'51793"/>
    <s v="1 | 1"/>
    <x v="9"/>
    <x v="0"/>
    <n v="-1095"/>
    <x v="46"/>
    <x v="45"/>
    <s v="REF: RJH8G34"/>
    <x v="10"/>
    <x v="0"/>
    <x v="0"/>
    <n v="7001"/>
    <x v="11"/>
    <n v="70012"/>
    <s v="OFICINA (Extraordinário)"/>
    <x v="0"/>
    <x v="4"/>
    <x v="9"/>
    <x v="9"/>
    <x v="12"/>
    <x v="12"/>
  </r>
  <r>
    <x v="9"/>
    <s v="AIRA COMERCIO DE PECAS ES LTDA"/>
    <x v="11"/>
    <d v="2024-08-01T00:00:00"/>
    <d v="2024-08-08T00:00:00"/>
    <s v="'52226"/>
    <s v="1 | 1"/>
    <x v="9"/>
    <x v="0"/>
    <n v="-424"/>
    <x v="46"/>
    <x v="45"/>
    <s v="REF: RKS6D32"/>
    <x v="10"/>
    <x v="0"/>
    <x v="0"/>
    <n v="7001"/>
    <x v="11"/>
    <n v="70012"/>
    <s v="OFICINA (Extraordinário)"/>
    <x v="0"/>
    <x v="4"/>
    <x v="9"/>
    <x v="9"/>
    <x v="12"/>
    <x v="12"/>
  </r>
  <r>
    <x v="9"/>
    <s v="AIRA COMERCIO DE PECAS ES LTDA"/>
    <x v="11"/>
    <d v="2024-08-02T00:00:00"/>
    <d v="2024-08-12T00:00:00"/>
    <s v="'52289"/>
    <s v="1 | 1"/>
    <x v="9"/>
    <x v="0"/>
    <n v="-2730"/>
    <x v="46"/>
    <x v="45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AIRA COMERCIO DE PECAS ES LTDA"/>
    <x v="11"/>
    <d v="2024-08-02T00:00:00"/>
    <d v="2024-08-12T00:00:00"/>
    <s v="'52375"/>
    <s v="1 | 1"/>
    <x v="9"/>
    <x v="0"/>
    <n v="-1170"/>
    <x v="46"/>
    <x v="45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AIRA COMERCIO DE PECAS ES LTDA"/>
    <x v="11"/>
    <d v="2024-08-05T00:00:00"/>
    <d v="2024-08-12T00:00:00"/>
    <s v="'52493"/>
    <s v="1 | 1"/>
    <x v="9"/>
    <x v="0"/>
    <n v="-1030"/>
    <x v="46"/>
    <x v="45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AIRA COMERCIO DE PECAS ES LTDA"/>
    <x v="11"/>
    <d v="2024-08-06T00:00:00"/>
    <d v="2024-08-13T00:00:00"/>
    <s v="'52589"/>
    <s v="1 | 1"/>
    <x v="9"/>
    <x v="0"/>
    <n v="-1164"/>
    <x v="46"/>
    <x v="45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AIRA COMERCIO DE PECAS ES LTDA"/>
    <x v="11"/>
    <d v="2024-08-07T00:00:00"/>
    <d v="2024-08-14T00:00:00"/>
    <s v="'52730"/>
    <s v="1 | 1"/>
    <x v="9"/>
    <x v="0"/>
    <n v="-1150"/>
    <x v="46"/>
    <x v="45"/>
    <s v="REF: KWY2J82"/>
    <x v="10"/>
    <x v="0"/>
    <x v="0"/>
    <n v="7001"/>
    <x v="11"/>
    <n v="70013"/>
    <s v="OFICINA (Poli e Rollon)"/>
    <x v="0"/>
    <x v="4"/>
    <x v="9"/>
    <x v="9"/>
    <x v="12"/>
    <x v="12"/>
  </r>
  <r>
    <x v="9"/>
    <s v="AIRA COMERCIO DE PECAS ES LTDA"/>
    <x v="11"/>
    <d v="2024-08-08T00:00:00"/>
    <d v="2024-08-15T00:00:00"/>
    <s v="'52751"/>
    <s v="1 | 1"/>
    <x v="9"/>
    <x v="0"/>
    <n v="-372"/>
    <x v="46"/>
    <x v="45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AIRA COMERCIO DE PECAS ES LTDA"/>
    <x v="11"/>
    <d v="2024-08-08T00:00:00"/>
    <d v="2024-08-15T00:00:00"/>
    <s v="'52752"/>
    <s v="1 | 1"/>
    <x v="9"/>
    <x v="0"/>
    <n v="-276"/>
    <x v="46"/>
    <x v="45"/>
    <s v="REF: RJL2E49 "/>
    <x v="10"/>
    <x v="0"/>
    <x v="0"/>
    <n v="7001"/>
    <x v="11"/>
    <n v="70012"/>
    <s v="OFICINA (Extraordinário)"/>
    <x v="0"/>
    <x v="4"/>
    <x v="9"/>
    <x v="9"/>
    <x v="12"/>
    <x v="12"/>
  </r>
  <r>
    <x v="9"/>
    <s v="AIRA COMERCIO DE PECAS ES LTDA"/>
    <x v="11"/>
    <d v="2024-08-12T00:00:00"/>
    <d v="2024-08-19T00:00:00"/>
    <s v="'53057"/>
    <s v="1 | 1"/>
    <x v="9"/>
    <x v="0"/>
    <n v="-6120"/>
    <x v="46"/>
    <x v="45"/>
    <s v="REF: URGENTE, ESTAMOS SEM RODAS, PNEUS AGUARDANDO MONTAGEM"/>
    <x v="10"/>
    <x v="0"/>
    <x v="0"/>
    <n v="7001"/>
    <x v="11"/>
    <n v="70012"/>
    <s v="OFICINA (Extraordinário)"/>
    <x v="0"/>
    <x v="4"/>
    <x v="9"/>
    <x v="9"/>
    <x v="12"/>
    <x v="12"/>
  </r>
  <r>
    <x v="9"/>
    <s v="AIRA COMERCIO DE PECAS ES LTDA"/>
    <x v="11"/>
    <d v="2024-08-12T00:00:00"/>
    <d v="2024-08-19T00:00:00"/>
    <s v="'53093"/>
    <s v="1 | 1"/>
    <x v="9"/>
    <x v="0"/>
    <n v="-1890"/>
    <x v="46"/>
    <x v="45"/>
    <s v="REF: ESTAMOS ZERADOS, TODOS OS VOLKS CONSTELAÃ‡ÃƒO UTILIZAM ESSE CILINDRO"/>
    <x v="10"/>
    <x v="0"/>
    <x v="0"/>
    <n v="7001"/>
    <x v="11"/>
    <n v="70012"/>
    <s v="OFICINA (Extraordinário)"/>
    <x v="0"/>
    <x v="4"/>
    <x v="9"/>
    <x v="9"/>
    <x v="12"/>
    <x v="12"/>
  </r>
  <r>
    <x v="9"/>
    <s v="AIRA COMERCIO DE PECAS ES LTDA"/>
    <x v="11"/>
    <d v="2024-08-13T00:00:00"/>
    <d v="2024-08-19T00:00:00"/>
    <s v="'53165"/>
    <s v="1 | 1"/>
    <x v="9"/>
    <x v="0"/>
    <n v="-1150"/>
    <x v="46"/>
    <x v="45"/>
    <s v="REF: KWY2J82"/>
    <x v="10"/>
    <x v="0"/>
    <x v="0"/>
    <n v="7001"/>
    <x v="11"/>
    <n v="70013"/>
    <s v="OFICINA (Poli e Rollon)"/>
    <x v="0"/>
    <x v="4"/>
    <x v="9"/>
    <x v="9"/>
    <x v="12"/>
    <x v="12"/>
  </r>
  <r>
    <x v="9"/>
    <s v="AIRA COMERCIO DE PECAS ES LTDA"/>
    <x v="11"/>
    <d v="2024-08-13T00:00:00"/>
    <d v="2024-08-20T00:00:00"/>
    <s v="'53098"/>
    <s v="1 | 1"/>
    <x v="9"/>
    <x v="0"/>
    <n v="-350"/>
    <x v="77"/>
    <x v="76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AIRA COMERCIO DE PECAS ES LTDA"/>
    <x v="11"/>
    <d v="2024-08-14T00:00:00"/>
    <d v="2024-08-21T00:00:00"/>
    <s v="'53293"/>
    <s v="1 | 1"/>
    <x v="9"/>
    <x v="0"/>
    <n v="-460"/>
    <x v="46"/>
    <x v="45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AIRA COMERCIO DE PECAS ES LTDA"/>
    <x v="11"/>
    <d v="2024-08-14T00:00:00"/>
    <d v="2024-08-21T00:00:00"/>
    <s v="'53299"/>
    <s v="1 | 1"/>
    <x v="9"/>
    <x v="0"/>
    <n v="-104.8"/>
    <x v="46"/>
    <x v="45"/>
    <s v="REF: LMQ2E28"/>
    <x v="10"/>
    <x v="0"/>
    <x v="0"/>
    <n v="7001"/>
    <x v="11"/>
    <n v="70012"/>
    <s v="OFICINA (Extraordinário)"/>
    <x v="0"/>
    <x v="4"/>
    <x v="9"/>
    <x v="9"/>
    <x v="12"/>
    <x v="12"/>
  </r>
  <r>
    <x v="9"/>
    <s v="AIRA COMERCIO DE PECAS ES LTDA"/>
    <x v="11"/>
    <d v="2024-08-16T00:00:00"/>
    <d v="2024-09-06T00:00:00"/>
    <s v="'53512"/>
    <s v="1 | 1"/>
    <x v="9"/>
    <x v="0"/>
    <n v="-550"/>
    <x v="46"/>
    <x v="45"/>
    <s v="REF: FGS4F14"/>
    <x v="10"/>
    <x v="0"/>
    <x v="0"/>
    <n v="7001"/>
    <x v="11"/>
    <n v="70012"/>
    <s v="OFICINA (Extraordinário)"/>
    <x v="0"/>
    <x v="4"/>
    <x v="9"/>
    <x v="9"/>
    <x v="12"/>
    <x v="12"/>
  </r>
  <r>
    <x v="9"/>
    <s v="AIRA COMERCIO DE PECAS ES LTDA"/>
    <x v="11"/>
    <d v="2024-08-21T00:00:00"/>
    <d v="2024-09-11T00:00:00"/>
    <s v="'53764"/>
    <s v="1 | 1"/>
    <x v="9"/>
    <x v="0"/>
    <n v="-1240"/>
    <x v="46"/>
    <x v="45"/>
    <s v="REF: FCX5474  "/>
    <x v="10"/>
    <x v="0"/>
    <x v="0"/>
    <n v="7001"/>
    <x v="11"/>
    <n v="70012"/>
    <s v="OFICINA (Extraordinário)"/>
    <x v="0"/>
    <x v="4"/>
    <x v="9"/>
    <x v="9"/>
    <x v="12"/>
    <x v="12"/>
  </r>
  <r>
    <x v="9"/>
    <s v="AIRA COMERCIO DE PECAS ES LTDA"/>
    <x v="11"/>
    <d v="2024-08-22T00:00:00"/>
    <d v="2024-09-12T00:00:00"/>
    <s v="'53935"/>
    <s v="1 | 1"/>
    <x v="9"/>
    <x v="0"/>
    <n v="-872.5"/>
    <x v="46"/>
    <x v="45"/>
    <s v="REF: KVG4A45  "/>
    <x v="10"/>
    <x v="0"/>
    <x v="0"/>
    <n v="7001"/>
    <x v="11"/>
    <n v="70012"/>
    <s v="OFICINA (Extraordinário)"/>
    <x v="0"/>
    <x v="4"/>
    <x v="9"/>
    <x v="9"/>
    <x v="12"/>
    <x v="12"/>
  </r>
  <r>
    <x v="9"/>
    <s v="AIRA COMERCIO DE PECAS ES LTDA"/>
    <x v="11"/>
    <d v="2024-08-23T00:00:00"/>
    <d v="2024-09-13T00:00:00"/>
    <s v="'54031"/>
    <s v="1 | 1"/>
    <x v="9"/>
    <x v="0"/>
    <n v="-112.5"/>
    <x v="46"/>
    <x v="45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AIRA COMERCIO DE PECAS ES LTDA"/>
    <x v="11"/>
    <d v="2024-08-23T00:00:00"/>
    <d v="2024-09-13T00:00:00"/>
    <s v="'54035"/>
    <s v="1 | 1"/>
    <x v="9"/>
    <x v="0"/>
    <n v="-715"/>
    <x v="46"/>
    <x v="45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AIRA COMERCIO DE PECAS ES LTDA"/>
    <x v="12"/>
    <d v="2024-09-05T00:00:00"/>
    <d v="2024-09-26T00:00:00"/>
    <s v="'55039"/>
    <s v="1 | 1"/>
    <x v="9"/>
    <x v="0"/>
    <n v="-255"/>
    <x v="46"/>
    <x v="45"/>
    <s v="REF: REPOSICA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AIRA COMERCIO DE PECAS ES LTDA"/>
    <x v="12"/>
    <d v="2024-09-09T00:00:00"/>
    <d v="2024-09-23T00:00:00"/>
    <s v="'55218"/>
    <s v="1 | 1"/>
    <x v="9"/>
    <x v="0"/>
    <n v="-260"/>
    <x v="46"/>
    <x v="45"/>
    <s v="REF: ECT0872 E ESTOQUE"/>
    <x v="10"/>
    <x v="0"/>
    <x v="0"/>
    <n v="7001"/>
    <x v="11"/>
    <n v="70017"/>
    <s v="OFICINA (Comum)"/>
    <x v="0"/>
    <x v="4"/>
    <x v="9"/>
    <x v="9"/>
    <x v="12"/>
    <x v="12"/>
  </r>
  <r>
    <x v="9"/>
    <s v="AIRA COMERCIO DE PECAS ES LTDA"/>
    <x v="12"/>
    <d v="2024-09-09T00:00:00"/>
    <d v="2024-10-07T00:00:00"/>
    <s v="'55194"/>
    <s v="1 | 1"/>
    <x v="9"/>
    <x v="0"/>
    <n v="-420"/>
    <x v="46"/>
    <x v="45"/>
    <s v="REF: LQH5290"/>
    <x v="10"/>
    <x v="0"/>
    <x v="0"/>
    <n v="7001"/>
    <x v="11"/>
    <n v="70015"/>
    <s v="OFICINA (Químico e Biológico)"/>
    <x v="0"/>
    <x v="4"/>
    <x v="9"/>
    <x v="9"/>
    <x v="12"/>
    <x v="12"/>
  </r>
  <r>
    <x v="9"/>
    <s v="AIRA COMERCIO DE PECAS ES LTDA"/>
    <x v="12"/>
    <d v="2024-09-11T00:00:00"/>
    <d v="2024-09-25T00:00:00"/>
    <s v="'55368"/>
    <s v="1 | 1"/>
    <x v="9"/>
    <x v="0"/>
    <n v="-260"/>
    <x v="77"/>
    <x v="76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AIRA COMERCIO DE PECAS ES LTDA"/>
    <x v="12"/>
    <d v="2024-09-11T00:00:00"/>
    <d v="2024-10-02T00:00:00"/>
    <s v="'55421"/>
    <s v="1 | 1"/>
    <x v="9"/>
    <x v="0"/>
    <n v="-780"/>
    <x v="46"/>
    <x v="45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AIRA COMERCIO DE PECAS ES LTDA"/>
    <x v="12"/>
    <d v="2024-09-13T00:00:00"/>
    <d v="2024-10-13T00:00:00"/>
    <s v="'55603"/>
    <s v="1 | 1"/>
    <x v="9"/>
    <x v="0"/>
    <n v="-420"/>
    <x v="46"/>
    <x v="45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AIRA COMERCIO DE PECAS ES LTDA"/>
    <x v="12"/>
    <d v="2024-09-16T00:00:00"/>
    <d v="2024-10-07T00:00:00"/>
    <s v="'55753"/>
    <s v="1 | 1"/>
    <x v="9"/>
    <x v="0"/>
    <n v="-830"/>
    <x v="46"/>
    <x v="45"/>
    <s v="REF: MERCEDES RJR0D09"/>
    <x v="10"/>
    <x v="0"/>
    <x v="0"/>
    <n v="7001"/>
    <x v="11"/>
    <n v="70012"/>
    <s v="OFICINA (Extraordinário)"/>
    <x v="0"/>
    <x v="4"/>
    <x v="9"/>
    <x v="9"/>
    <x v="12"/>
    <x v="12"/>
  </r>
  <r>
    <x v="9"/>
    <s v="AIRA COMERCIO DE PECAS ES LTDA"/>
    <x v="12"/>
    <d v="2024-09-19T00:00:00"/>
    <d v="2024-10-10T00:00:00"/>
    <s v="'56094"/>
    <s v="1 | 1"/>
    <x v="9"/>
    <x v="0"/>
    <n v="-820"/>
    <x v="46"/>
    <x v="45"/>
    <s v="REF: RJF7C61"/>
    <x v="10"/>
    <x v="0"/>
    <x v="0"/>
    <n v="7001"/>
    <x v="11"/>
    <n v="70012"/>
    <s v="OFICINA (Extraordinário)"/>
    <x v="0"/>
    <x v="4"/>
    <x v="9"/>
    <x v="9"/>
    <x v="12"/>
    <x v="12"/>
  </r>
  <r>
    <x v="9"/>
    <s v="AIRA COMERCIO DE PECAS ES LTDA"/>
    <x v="12"/>
    <d v="2024-09-20T00:00:00"/>
    <d v="2024-10-11T00:00:00"/>
    <s v="'56204"/>
    <s v="1 | 1"/>
    <x v="9"/>
    <x v="0"/>
    <n v="-795"/>
    <x v="46"/>
    <x v="45"/>
    <s v="REF: RKF7B36"/>
    <x v="10"/>
    <x v="0"/>
    <x v="0"/>
    <n v="7001"/>
    <x v="11"/>
    <n v="70013"/>
    <s v="OFICINA (Poli e Rollon)"/>
    <x v="0"/>
    <x v="4"/>
    <x v="9"/>
    <x v="9"/>
    <x v="12"/>
    <x v="12"/>
  </r>
  <r>
    <x v="9"/>
    <s v="AIRA COMERCIO DE PECAS ES LTDA"/>
    <x v="12"/>
    <d v="2024-09-20T00:00:00"/>
    <d v="2024-10-11T00:00:00"/>
    <s v="'56211"/>
    <s v="1 | 1"/>
    <x v="9"/>
    <x v="0"/>
    <n v="-1055"/>
    <x v="46"/>
    <x v="45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AIRA COMERCIO DE PECAS ES LTDA"/>
    <x v="13"/>
    <d v="2024-10-02T00:00:00"/>
    <d v="2024-10-16T00:00:00"/>
    <s v="'57031"/>
    <s v="1 | 1"/>
    <x v="9"/>
    <x v="0"/>
    <n v="-445"/>
    <x v="46"/>
    <x v="45"/>
    <s v="REF: SÃ“ TEMOS 1 RETENTOR NO ESTOQUE"/>
    <x v="10"/>
    <x v="0"/>
    <x v="0"/>
    <n v="7001"/>
    <x v="11"/>
    <n v="70012"/>
    <s v="OFICINA (Extraordinário)"/>
    <x v="0"/>
    <x v="0"/>
    <x v="9"/>
    <x v="9"/>
    <x v="12"/>
    <x v="12"/>
  </r>
  <r>
    <x v="9"/>
    <s v="AIRA COMERCIO DE PECAS ES LTDA"/>
    <x v="13"/>
    <d v="2024-10-02T00:00:00"/>
    <d v="2024-10-30T00:00:00"/>
    <s v="'57034"/>
    <s v="1 | 1"/>
    <x v="9"/>
    <x v="0"/>
    <n v="-1800"/>
    <x v="46"/>
    <x v="45"/>
    <s v="REF: LONA DE FREIO TRASEIRA DOS VOLKSWAGEN ACABANDO"/>
    <x v="10"/>
    <x v="0"/>
    <x v="0"/>
    <n v="7001"/>
    <x v="11"/>
    <n v="70012"/>
    <s v="OFICINA (Extraordinário)"/>
    <x v="0"/>
    <x v="0"/>
    <x v="9"/>
    <x v="9"/>
    <x v="12"/>
    <x v="12"/>
  </r>
  <r>
    <x v="9"/>
    <s v="AIRA COMERCIO DE PECAS ES LTDA"/>
    <x v="13"/>
    <d v="2024-10-03T00:00:00"/>
    <d v="2024-10-24T00:00:00"/>
    <s v="'57111"/>
    <s v="1 | 1"/>
    <x v="9"/>
    <x v="0"/>
    <n v="-667"/>
    <x v="46"/>
    <x v="45"/>
    <s v="REF: JBG5E46 DESCONTO DE FUNCIONARIO"/>
    <x v="10"/>
    <x v="0"/>
    <x v="0"/>
    <n v="7001"/>
    <x v="11"/>
    <n v="70012"/>
    <s v="OFICINA (Extraordinário)"/>
    <x v="0"/>
    <x v="0"/>
    <x v="9"/>
    <x v="9"/>
    <x v="12"/>
    <x v="12"/>
  </r>
  <r>
    <x v="9"/>
    <s v="AIRA COMERCIO DE PECAS ES LTDA"/>
    <x v="13"/>
    <d v="2024-10-07T00:00:00"/>
    <d v="2024-10-28T00:00:00"/>
    <s v="'57370"/>
    <s v="1 | 1"/>
    <x v="9"/>
    <x v="0"/>
    <n v="-240"/>
    <x v="46"/>
    <x v="45"/>
    <s v="REF: PORCAS DE RODA ACABANDO"/>
    <x v="10"/>
    <x v="0"/>
    <x v="0"/>
    <n v="7001"/>
    <x v="11"/>
    <n v="70012"/>
    <s v="OFICINA (Extraordinário)"/>
    <x v="0"/>
    <x v="0"/>
    <x v="9"/>
    <x v="9"/>
    <x v="12"/>
    <x v="12"/>
  </r>
  <r>
    <x v="9"/>
    <s v="AIRA COMERCIO DE PECAS ES LTDA"/>
    <x v="13"/>
    <d v="2024-10-07T00:00:00"/>
    <d v="2024-11-04T00:00:00"/>
    <s v="'57372"/>
    <s v="1 | 1"/>
    <x v="9"/>
    <x v="0"/>
    <n v="-720"/>
    <x v="77"/>
    <x v="76"/>
    <s v="REF: ESTAMOS SEM OLEO DE DIREÃ‡ÃƒO"/>
    <x v="10"/>
    <x v="0"/>
    <x v="0"/>
    <n v="7001"/>
    <x v="11"/>
    <n v="70012"/>
    <s v="OFICINA (Extraordinário)"/>
    <x v="0"/>
    <x v="0"/>
    <x v="9"/>
    <x v="9"/>
    <x v="12"/>
    <x v="12"/>
  </r>
  <r>
    <x v="9"/>
    <s v="AIRA COMERCIO DE PECAS ES LTDA"/>
    <x v="13"/>
    <d v="2024-10-08T00:00:00"/>
    <d v="2024-10-29T00:00:00"/>
    <s v="'57425"/>
    <s v="1 | 1"/>
    <x v="9"/>
    <x v="0"/>
    <n v="-495"/>
    <x v="46"/>
    <x v="45"/>
    <s v="REF: LRT5H09"/>
    <x v="10"/>
    <x v="0"/>
    <x v="0"/>
    <n v="7001"/>
    <x v="11"/>
    <n v="70013"/>
    <s v="OFICINA (Poli e Rollon)"/>
    <x v="0"/>
    <x v="0"/>
    <x v="9"/>
    <x v="9"/>
    <x v="12"/>
    <x v="12"/>
  </r>
  <r>
    <x v="9"/>
    <s v="AIRA COMERCIO DE PECAS ES LTDA"/>
    <x v="13"/>
    <d v="2024-10-10T00:00:00"/>
    <d v="2024-10-31T00:00:00"/>
    <s v="'57604"/>
    <s v="1 | 1"/>
    <x v="9"/>
    <x v="0"/>
    <n v="-667"/>
    <x v="46"/>
    <x v="45"/>
    <s v="REF: RKR6E91 DESCONTO DE FUNCIONARIO"/>
    <x v="10"/>
    <x v="0"/>
    <x v="0"/>
    <n v="7001"/>
    <x v="11"/>
    <n v="70012"/>
    <s v="OFICINA (Extraordinário)"/>
    <x v="0"/>
    <x v="0"/>
    <x v="9"/>
    <x v="9"/>
    <x v="12"/>
    <x v="12"/>
  </r>
  <r>
    <x v="9"/>
    <s v="AIRA COMERCIO DE PECAS ES LTDA"/>
    <x v="13"/>
    <d v="2024-10-14T00:00:00"/>
    <d v="2024-11-04T00:00:00"/>
    <s v="'57901"/>
    <s v="1 | 1"/>
    <x v="9"/>
    <x v="0"/>
    <n v="-820"/>
    <x v="46"/>
    <x v="45"/>
    <s v="REF: RKK2C52"/>
    <x v="10"/>
    <x v="0"/>
    <x v="0"/>
    <n v="7001"/>
    <x v="11"/>
    <n v="70012"/>
    <s v="OFICINA (Extraordinário)"/>
    <x v="0"/>
    <x v="0"/>
    <x v="9"/>
    <x v="9"/>
    <x v="12"/>
    <x v="12"/>
  </r>
  <r>
    <x v="9"/>
    <s v="AIRA COMERCIO DE PECAS ES LTDA"/>
    <x v="13"/>
    <d v="2024-10-16T00:00:00"/>
    <d v="2024-11-06T00:00:00"/>
    <s v="'58117"/>
    <s v="1 | 1"/>
    <x v="9"/>
    <x v="0"/>
    <n v="-350"/>
    <x v="46"/>
    <x v="45"/>
    <s v="REF: REBITE 10X12  P/ LONA DE FREIO  ACABANDO"/>
    <x v="10"/>
    <x v="0"/>
    <x v="0"/>
    <n v="7001"/>
    <x v="11"/>
    <n v="70012"/>
    <s v="OFICINA (Extraordinário)"/>
    <x v="0"/>
    <x v="0"/>
    <x v="9"/>
    <x v="9"/>
    <x v="12"/>
    <x v="12"/>
  </r>
  <r>
    <x v="9"/>
    <s v="AIRA COMERCIO DE PECAS ES LTDA"/>
    <x v="13"/>
    <d v="2024-10-16T00:00:00"/>
    <d v="2024-11-06T00:00:00"/>
    <s v="'58125"/>
    <s v="1 | 1"/>
    <x v="9"/>
    <x v="0"/>
    <n v="-488"/>
    <x v="46"/>
    <x v="45"/>
    <s v="REF: LRN6947"/>
    <x v="10"/>
    <x v="0"/>
    <x v="0"/>
    <n v="7001"/>
    <x v="11"/>
    <n v="70012"/>
    <s v="OFICINA (Extraordinário)"/>
    <x v="0"/>
    <x v="0"/>
    <x v="9"/>
    <x v="9"/>
    <x v="12"/>
    <x v="12"/>
  </r>
  <r>
    <x v="9"/>
    <s v="AIRA COMERCIO DE PECAS ES LTDA"/>
    <x v="13"/>
    <d v="2024-10-23T00:00:00"/>
    <d v="2024-11-06T00:00:00"/>
    <s v="'58534"/>
    <s v="1 | 1"/>
    <x v="9"/>
    <x v="0"/>
    <n v="-430.5"/>
    <x v="46"/>
    <x v="45"/>
    <s v="REF: REPOSICAO DE ESTOQUE"/>
    <x v="10"/>
    <x v="0"/>
    <x v="0"/>
    <n v="7001"/>
    <x v="11"/>
    <n v="70012"/>
    <s v="OFICINA (Extraordinário)"/>
    <x v="0"/>
    <x v="0"/>
    <x v="9"/>
    <x v="9"/>
    <x v="12"/>
    <x v="12"/>
  </r>
  <r>
    <x v="9"/>
    <s v="AIRA COMERCIO DE PECAS ES LTDA"/>
    <x v="13"/>
    <d v="2024-10-24T00:00:00"/>
    <d v="2024-11-14T00:00:00"/>
    <s v="'58702"/>
    <s v="1 | 1"/>
    <x v="9"/>
    <x v="0"/>
    <n v="-550"/>
    <x v="77"/>
    <x v="76"/>
    <s v="REF: SERRALHERIA/OFICINA"/>
    <x v="10"/>
    <x v="0"/>
    <x v="0"/>
    <n v="7001"/>
    <x v="11"/>
    <n v="70012"/>
    <s v="OFICINA (Extraordinário)"/>
    <x v="0"/>
    <x v="0"/>
    <x v="9"/>
    <x v="9"/>
    <x v="12"/>
    <x v="12"/>
  </r>
  <r>
    <x v="9"/>
    <s v="AIRA COMERCIO DE PECAS ES LTDA"/>
    <x v="13"/>
    <d v="2024-10-28T00:00:00"/>
    <d v="2024-11-18T00:00:00"/>
    <s v="'58940"/>
    <s v="1 | 1"/>
    <x v="9"/>
    <x v="0"/>
    <n v="-775"/>
    <x v="46"/>
    <x v="45"/>
    <s v="REF: REPOSIÃ‡ÃƒO DE ESTOQUE"/>
    <x v="10"/>
    <x v="0"/>
    <x v="0"/>
    <n v="7001"/>
    <x v="11"/>
    <n v="70012"/>
    <s v="OFICINA (Extraordinário)"/>
    <x v="0"/>
    <x v="0"/>
    <x v="9"/>
    <x v="9"/>
    <x v="12"/>
    <x v="12"/>
  </r>
  <r>
    <x v="9"/>
    <s v="AIRA COMERCIO DE PECAS ES LTDA"/>
    <x v="13"/>
    <d v="2024-10-30T00:00:00"/>
    <d v="2024-11-13T00:00:00"/>
    <s v="'59144"/>
    <s v="1 | 1"/>
    <x v="9"/>
    <x v="0"/>
    <n v="-280"/>
    <x v="46"/>
    <x v="45"/>
    <s v="REF: LRT5H09"/>
    <x v="10"/>
    <x v="0"/>
    <x v="0"/>
    <n v="7001"/>
    <x v="11"/>
    <n v="70013"/>
    <s v="OFICINA (Poli e Rollon)"/>
    <x v="0"/>
    <x v="0"/>
    <x v="9"/>
    <x v="9"/>
    <x v="12"/>
    <x v="12"/>
  </r>
  <r>
    <x v="9"/>
    <s v="AIRA COMERCIO DE PECAS ES LTDA"/>
    <x v="13"/>
    <d v="2024-10-31T00:00:00"/>
    <d v="2024-11-21T00:00:00"/>
    <s v="'59266"/>
    <s v="1 | 1"/>
    <x v="9"/>
    <x v="0"/>
    <n v="-945"/>
    <x v="46"/>
    <x v="45"/>
    <s v="REF: FGD3E67"/>
    <x v="10"/>
    <x v="0"/>
    <x v="0"/>
    <n v="7001"/>
    <x v="11"/>
    <n v="70013"/>
    <s v="OFICINA (Poli e Rollon)"/>
    <x v="0"/>
    <x v="0"/>
    <x v="9"/>
    <x v="9"/>
    <x v="12"/>
    <x v="12"/>
  </r>
  <r>
    <x v="9"/>
    <s v="AIRA COMERCIO DE PECAS ES LTDA"/>
    <x v="14"/>
    <d v="2024-11-04T00:00:00"/>
    <d v="2024-11-18T00:00:00"/>
    <s v="'59425"/>
    <s v="1 | 1"/>
    <x v="9"/>
    <x v="0"/>
    <n v="-395"/>
    <x v="46"/>
    <x v="45"/>
    <s v="REF: REPOSIÃ‡ÃƒO DE ESTOQUE"/>
    <x v="10"/>
    <x v="0"/>
    <x v="0"/>
    <n v="7001"/>
    <x v="11"/>
    <n v="70012"/>
    <s v="OFICINA (Extraordinário)"/>
    <x v="0"/>
    <x v="0"/>
    <x v="9"/>
    <x v="9"/>
    <x v="12"/>
    <x v="12"/>
  </r>
  <r>
    <x v="9"/>
    <s v="AIRA COMERCIO DE PECAS ES LTDA"/>
    <x v="14"/>
    <d v="2024-11-06T00:00:00"/>
    <d v="2024-11-27T00:00:00"/>
    <s v="'59712"/>
    <s v="1 | 1"/>
    <x v="9"/>
    <x v="0"/>
    <n v="-505"/>
    <x v="46"/>
    <x v="45"/>
    <s v="REF: REPOSIÃ‡ÃƒO DE ESTOQUE"/>
    <x v="10"/>
    <x v="0"/>
    <x v="0"/>
    <n v="7001"/>
    <x v="11"/>
    <n v="70012"/>
    <s v="OFICINA (Extraordinário)"/>
    <x v="0"/>
    <x v="0"/>
    <x v="9"/>
    <x v="9"/>
    <x v="12"/>
    <x v="12"/>
  </r>
  <r>
    <x v="9"/>
    <s v="AIRA COMERCIO DE PECAS ES LTDA"/>
    <x v="14"/>
    <d v="2024-11-06T00:00:00"/>
    <d v="2024-11-27T00:00:00"/>
    <s v="'59741"/>
    <s v="1 | 1"/>
    <x v="9"/>
    <x v="0"/>
    <n v="-340"/>
    <x v="46"/>
    <x v="45"/>
    <s v="REF: REPOSIÃ‡ÃƒO DE ESTOQUE"/>
    <x v="10"/>
    <x v="0"/>
    <x v="0"/>
    <n v="7001"/>
    <x v="11"/>
    <n v="70012"/>
    <s v="OFICINA (Extraordinário)"/>
    <x v="0"/>
    <x v="0"/>
    <x v="9"/>
    <x v="9"/>
    <x v="12"/>
    <x v="12"/>
  </r>
  <r>
    <x v="9"/>
    <s v="AIRA COMERCIO DE PECAS ES LTDA"/>
    <x v="14"/>
    <d v="2024-11-06T00:00:00"/>
    <d v="2024-12-06T00:00:00"/>
    <s v="'59743"/>
    <s v="1 | 1"/>
    <x v="9"/>
    <x v="0"/>
    <n v="-3360"/>
    <x v="46"/>
    <x v="45"/>
    <s v="REVISÃ•ES VOLKS"/>
    <x v="10"/>
    <x v="0"/>
    <x v="0"/>
    <n v="7001"/>
    <x v="11"/>
    <n v="70012"/>
    <s v="OFICINA (Extraordinário)"/>
    <x v="0"/>
    <x v="0"/>
    <x v="9"/>
    <x v="9"/>
    <x v="12"/>
    <x v="12"/>
  </r>
  <r>
    <x v="9"/>
    <s v="AIRA COMERCIO DE PECAS ES LTDA"/>
    <x v="14"/>
    <d v="2024-11-13T00:00:00"/>
    <d v="2024-12-11T00:00:00"/>
    <s v="'60226"/>
    <s v="1 | 1"/>
    <x v="9"/>
    <x v="0"/>
    <n v="-820"/>
    <x v="46"/>
    <x v="45"/>
    <s v="REF: PREVENTIVAS"/>
    <x v="10"/>
    <x v="0"/>
    <x v="0"/>
    <n v="7001"/>
    <x v="11"/>
    <n v="70012"/>
    <s v="OFICINA (Extraordinário)"/>
    <x v="0"/>
    <x v="0"/>
    <x v="9"/>
    <x v="9"/>
    <x v="12"/>
    <x v="12"/>
  </r>
  <r>
    <x v="9"/>
    <s v="AIRA COMERCIO DE PECAS ES LTDA"/>
    <x v="14"/>
    <d v="2024-11-14T00:00:00"/>
    <d v="2024-12-12T00:00:00"/>
    <s v="'60352"/>
    <s v="1 | 1"/>
    <x v="9"/>
    <x v="0"/>
    <n v="-1025"/>
    <x v="46"/>
    <x v="45"/>
    <s v="REF: REPOSIÃ‡ÃƒO DE ESTOQUE"/>
    <x v="10"/>
    <x v="0"/>
    <x v="0"/>
    <n v="7001"/>
    <x v="11"/>
    <n v="70012"/>
    <s v="OFICINA (Extraordinário)"/>
    <x v="0"/>
    <x v="0"/>
    <x v="9"/>
    <x v="9"/>
    <x v="12"/>
    <x v="12"/>
  </r>
  <r>
    <x v="9"/>
    <s v="AIRA COMERCIO DE PECAS ES LTDA"/>
    <x v="14"/>
    <d v="2024-11-18T00:00:00"/>
    <d v="2024-12-09T00:00:00"/>
    <s v="'60468"/>
    <s v="1 | 1"/>
    <x v="9"/>
    <x v="0"/>
    <n v="-1566"/>
    <x v="46"/>
    <x v="45"/>
    <s v="REVISÃ•ES"/>
    <x v="10"/>
    <x v="0"/>
    <x v="0"/>
    <n v="7001"/>
    <x v="11"/>
    <n v="70012"/>
    <s v="OFICINA (Extraordinário)"/>
    <x v="0"/>
    <x v="0"/>
    <x v="9"/>
    <x v="9"/>
    <x v="12"/>
    <x v="12"/>
  </r>
  <r>
    <x v="9"/>
    <s v="AIRA COMERCIO DE PECAS ES LTDA"/>
    <x v="14"/>
    <d v="2024-11-19T00:00:00"/>
    <d v="2024-12-10T00:00:00"/>
    <s v="'60527"/>
    <s v="1 | 1"/>
    <x v="9"/>
    <x v="0"/>
    <n v="-667"/>
    <x v="46"/>
    <x v="45"/>
    <s v="REF: JBE9A10 -  DESCONTO DE FUNCIONARIO - ORDEM DE SERVIÃ‡O 40940"/>
    <x v="10"/>
    <x v="0"/>
    <x v="0"/>
    <n v="7001"/>
    <x v="11"/>
    <n v="70012"/>
    <s v="OFICINA (Extraordinário)"/>
    <x v="0"/>
    <x v="0"/>
    <x v="9"/>
    <x v="9"/>
    <x v="12"/>
    <x v="12"/>
  </r>
  <r>
    <x v="9"/>
    <s v="AIRA COMERCIO DE PECAS ES LTDA"/>
    <x v="14"/>
    <d v="2024-11-22T00:00:00"/>
    <d v="2024-12-10T00:00:00"/>
    <s v="'60806 - 60873"/>
    <s v="1 | 2"/>
    <x v="9"/>
    <x v="0"/>
    <n v="-120"/>
    <x v="46"/>
    <x v="45"/>
    <s v="REF: REPOSIÃ‡ÃƒO DE ESTOQUE"/>
    <x v="10"/>
    <x v="0"/>
    <x v="0"/>
    <n v="7001"/>
    <x v="11"/>
    <n v="70012"/>
    <s v="OFICINA (Extraordinário)"/>
    <x v="0"/>
    <x v="0"/>
    <x v="9"/>
    <x v="9"/>
    <x v="12"/>
    <x v="12"/>
  </r>
  <r>
    <x v="9"/>
    <s v="AIRA COMERCIO DE PECAS ES LTDA"/>
    <x v="14"/>
    <d v="2024-11-22T00:00:00"/>
    <d v="2024-12-13T00:00:00"/>
    <s v="'60806 - 60873"/>
    <s v="2 | 2"/>
    <x v="9"/>
    <x v="0"/>
    <n v="-120"/>
    <x v="46"/>
    <x v="45"/>
    <s v="REF: REPOSIÃ‡ÃƒO DE ESTOQUE"/>
    <x v="10"/>
    <x v="0"/>
    <x v="0"/>
    <n v="7001"/>
    <x v="11"/>
    <n v="70012"/>
    <s v="OFICINA (Extraordinário)"/>
    <x v="0"/>
    <x v="0"/>
    <x v="9"/>
    <x v="9"/>
    <x v="12"/>
    <x v="12"/>
  </r>
  <r>
    <x v="9"/>
    <s v="AIRA COMERCIO DE PECAS ES LTDA"/>
    <x v="14"/>
    <d v="2024-11-22T00:00:00"/>
    <d v="2024-12-20T00:00:00"/>
    <s v="'60743"/>
    <s v="1 | 1"/>
    <x v="9"/>
    <x v="0"/>
    <n v="-570"/>
    <x v="77"/>
    <x v="76"/>
    <s v="REF: SERRALHERIA / OFICINA"/>
    <x v="10"/>
    <x v="0"/>
    <x v="0"/>
    <n v="7001"/>
    <x v="11"/>
    <n v="70012"/>
    <s v="OFICINA (Extraordinário)"/>
    <x v="0"/>
    <x v="0"/>
    <x v="9"/>
    <x v="9"/>
    <x v="12"/>
    <x v="12"/>
  </r>
  <r>
    <x v="9"/>
    <s v="AIRA COMERCIO DE PECAS ES LTDA"/>
    <x v="14"/>
    <d v="2024-11-29T00:00:00"/>
    <d v="2024-12-27T00:00:00"/>
    <s v="'61289"/>
    <s v="1 | 1"/>
    <x v="9"/>
    <x v="0"/>
    <n v="-380"/>
    <x v="77"/>
    <x v="76"/>
    <s v="REF: REPOSICAO DE ESTOQUE"/>
    <x v="10"/>
    <x v="0"/>
    <x v="0"/>
    <n v="7001"/>
    <x v="11"/>
    <n v="70017"/>
    <s v="OFICINA (Comum)"/>
    <x v="0"/>
    <x v="0"/>
    <x v="9"/>
    <x v="9"/>
    <x v="12"/>
    <x v="12"/>
  </r>
  <r>
    <x v="9"/>
    <s v="AIRA COMERCIO DE PECAS ES LTDA"/>
    <x v="1"/>
    <d v="2025-01-03T00:00:00"/>
    <d v="2025-01-24T00:00:00"/>
    <s v="'63613"/>
    <s v="1 | 1"/>
    <x v="9"/>
    <x v="0"/>
    <n v="-560"/>
    <x v="46"/>
    <x v="45"/>
    <s v="REF: REPOSIÃ‡ÃƒO DE ESTOQUE"/>
    <x v="10"/>
    <x v="0"/>
    <x v="0"/>
    <n v="7001"/>
    <x v="11"/>
    <n v="70013"/>
    <s v="OFICINA (Poli e Rollon)"/>
    <x v="0"/>
    <x v="1"/>
    <x v="9"/>
    <x v="9"/>
    <x v="12"/>
    <x v="12"/>
  </r>
  <r>
    <x v="9"/>
    <s v="AIRA COMERCIO DE PECAS ES LTDA"/>
    <x v="1"/>
    <d v="2025-01-03T00:00:00"/>
    <d v="2025-01-31T00:00:00"/>
    <s v="'63615"/>
    <s v="1 | 1"/>
    <x v="9"/>
    <x v="0"/>
    <n v="-1360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AIRA COMERCIO DE PECAS ES LTDA"/>
    <x v="1"/>
    <d v="2025-01-03T00:00:00"/>
    <d v="2025-01-31T00:00:00"/>
    <s v="'63617"/>
    <s v="1 | 1"/>
    <x v="9"/>
    <x v="0"/>
    <n v="-918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AIRA COMERCIO DE PECAS ES LTDA"/>
    <x v="1"/>
    <d v="2025-01-08T00:00:00"/>
    <d v="2025-02-05T00:00:00"/>
    <s v="'63886"/>
    <s v="1 | 1"/>
    <x v="9"/>
    <x v="0"/>
    <n v="-720"/>
    <x v="77"/>
    <x v="76"/>
    <s v="REF: REPOSIÃ‡ÃƒO DE ESTOQUE URGENTE"/>
    <x v="10"/>
    <x v="0"/>
    <x v="0"/>
    <n v="7001"/>
    <x v="11"/>
    <n v="70012"/>
    <s v="OFICINA (Extraordinário)"/>
    <x v="0"/>
    <x v="1"/>
    <x v="9"/>
    <x v="9"/>
    <x v="12"/>
    <x v="12"/>
  </r>
  <r>
    <x v="9"/>
    <s v="AIRA COMERCIO DE PECAS ES LTDA"/>
    <x v="1"/>
    <d v="2025-01-10T00:00:00"/>
    <d v="2025-01-31T00:00:00"/>
    <s v="'64137"/>
    <s v="1 | 1"/>
    <x v="9"/>
    <x v="0"/>
    <n v="-480"/>
    <x v="46"/>
    <x v="45"/>
    <s v="REF: JBH6B41"/>
    <x v="10"/>
    <x v="0"/>
    <x v="0"/>
    <n v="7001"/>
    <x v="11"/>
    <n v="70012"/>
    <s v="OFICINA (Extraordinário)"/>
    <x v="0"/>
    <x v="1"/>
    <x v="9"/>
    <x v="9"/>
    <x v="12"/>
    <x v="12"/>
  </r>
  <r>
    <x v="9"/>
    <s v="AIRA COMERCIO DE PECAS ES LTDA"/>
    <x v="1"/>
    <d v="2025-01-16T00:00:00"/>
    <d v="2025-02-06T00:00:00"/>
    <s v="'64527"/>
    <s v="1 | 1"/>
    <x v="9"/>
    <x v="0"/>
    <n v="-360"/>
    <x v="77"/>
    <x v="76"/>
    <s v="REF: REPOSIÃ‡ÃƒO DE ESTOQUE URGENTE, ESTAMOS SEM OLEO DE DIREÃ‡ÃƒO"/>
    <x v="10"/>
    <x v="0"/>
    <x v="0"/>
    <n v="7001"/>
    <x v="11"/>
    <n v="70012"/>
    <s v="OFICINA (Extraordinário)"/>
    <x v="0"/>
    <x v="1"/>
    <x v="9"/>
    <x v="9"/>
    <x v="12"/>
    <x v="12"/>
  </r>
  <r>
    <x v="9"/>
    <s v="AIRA COMERCIO DE PECAS ES LTDA"/>
    <x v="1"/>
    <d v="2025-01-16T00:00:00"/>
    <d v="2025-02-06T00:00:00"/>
    <s v="'64613"/>
    <s v="1 | 1"/>
    <x v="9"/>
    <x v="0"/>
    <n v="-304"/>
    <x v="46"/>
    <x v="45"/>
    <s v="REF: RJF6G92 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AIRA COMERCIO DE PECAS ES LTDA"/>
    <x v="1"/>
    <d v="2025-01-16T00:00:00"/>
    <d v="2025-02-13T00:00:00"/>
    <s v="'64609"/>
    <s v="1 | 1"/>
    <x v="9"/>
    <x v="2"/>
    <n v="-3540"/>
    <x v="46"/>
    <x v="45"/>
    <s v="REF: ESTAMOS SEM LONAS DIANTEIRA E TRASEIRA  DOS VOLKS CONSTELLATION , PARA FAZER AS PREVENTIVAS"/>
    <x v="10"/>
    <x v="0"/>
    <x v="0"/>
    <n v="7001"/>
    <x v="11"/>
    <n v="70012"/>
    <s v="OFICINA (Extraordinário)"/>
    <x v="0"/>
    <x v="1"/>
    <x v="9"/>
    <x v="9"/>
    <x v="12"/>
    <x v="12"/>
  </r>
  <r>
    <x v="9"/>
    <s v="AIRA COMERCIO DE PECAS ES LTDA"/>
    <x v="1"/>
    <d v="2025-01-22T00:00:00"/>
    <d v="2025-02-12T00:00:00"/>
    <s v="'64926"/>
    <s v="1 | 1"/>
    <x v="9"/>
    <x v="2"/>
    <n v="-595"/>
    <x v="46"/>
    <x v="45"/>
    <s v="REF: REPOSIÃ‡ÃƒO DE ESTOQUE, MATERIAL PESADO !! "/>
    <x v="10"/>
    <x v="0"/>
    <x v="0"/>
    <n v="7001"/>
    <x v="11"/>
    <n v="70012"/>
    <s v="OFICINA (Extraordinário)"/>
    <x v="0"/>
    <x v="1"/>
    <x v="9"/>
    <x v="9"/>
    <x v="12"/>
    <x v="12"/>
  </r>
  <r>
    <x v="9"/>
    <s v="AIRA COMERCIO DE PECAS ES LTDA"/>
    <x v="1"/>
    <d v="2025-01-22T00:00:00"/>
    <d v="2025-02-12T00:00:00"/>
    <s v="'64986"/>
    <s v="1 | 1"/>
    <x v="9"/>
    <x v="2"/>
    <n v="-525"/>
    <x v="46"/>
    <x v="45"/>
    <s v="REF: CRAVAR LONAS DE FREIO CONSTELATION"/>
    <x v="10"/>
    <x v="0"/>
    <x v="0"/>
    <n v="7001"/>
    <x v="11"/>
    <n v="70012"/>
    <s v="OFICINA (Extraordinário)"/>
    <x v="0"/>
    <x v="1"/>
    <x v="9"/>
    <x v="9"/>
    <x v="12"/>
    <x v="12"/>
  </r>
  <r>
    <x v="9"/>
    <s v="AIRA COMERCIO DE PECAS ES LTDA"/>
    <x v="1"/>
    <d v="2025-01-31T00:00:00"/>
    <d v="2025-02-28T00:00:00"/>
    <s v="'65719"/>
    <s v="1 | 1"/>
    <x v="9"/>
    <x v="1"/>
    <n v="-1140"/>
    <x v="77"/>
    <x v="76"/>
    <s v="REF: URGENTE!"/>
    <x v="10"/>
    <x v="0"/>
    <x v="0"/>
    <n v="7001"/>
    <x v="11"/>
    <n v="70012"/>
    <s v="OFICINA (Extraordinário)"/>
    <x v="0"/>
    <x v="1"/>
    <x v="9"/>
    <x v="9"/>
    <x v="12"/>
    <x v="12"/>
  </r>
  <r>
    <x v="9"/>
    <s v="AIRA COMERCIO DE PECAS ES LTDA"/>
    <x v="2"/>
    <d v="2025-02-11T00:00:00"/>
    <d v="2025-03-11T00:00:00"/>
    <s v="'66543"/>
    <s v="1 | 1"/>
    <x v="9"/>
    <x v="1"/>
    <n v="-2712"/>
    <x v="46"/>
    <x v="45"/>
    <s v="REF: REPOSIÃ‡ÃƒO DE LONA DE FREIO 16 FUROS"/>
    <x v="10"/>
    <x v="0"/>
    <x v="0"/>
    <n v="7001"/>
    <x v="11"/>
    <n v="70012"/>
    <s v="OFICINA (Extraordinário)"/>
    <x v="0"/>
    <x v="1"/>
    <x v="9"/>
    <x v="9"/>
    <x v="12"/>
    <x v="12"/>
  </r>
  <r>
    <x v="9"/>
    <s v="AIRA COMERCIO DE PECAS ES LTDA"/>
    <x v="2"/>
    <d v="2025-02-12T00:00:00"/>
    <d v="2025-03-12T00:00:00"/>
    <s v="'66665"/>
    <s v="1 | 1"/>
    <x v="9"/>
    <x v="1"/>
    <n v="-680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AIRA PARTS PEÃ‡AS  AUTOMOTIVA SOCIEDADE UNIPESSOAL LTDA"/>
    <x v="10"/>
    <d v="2024-07-05T00:00:00"/>
    <d v="2024-07-19T00:00:00"/>
    <s v="'50182"/>
    <s v="1 | 1"/>
    <x v="9"/>
    <x v="0"/>
    <n v="-662"/>
    <x v="46"/>
    <x v="45"/>
    <s v="REF: KOLETA FGD3E67"/>
    <x v="10"/>
    <x v="0"/>
    <x v="0"/>
    <n v="7001"/>
    <x v="11"/>
    <n v="70013"/>
    <s v="OFICINA (Poli e Rollon)"/>
    <x v="0"/>
    <x v="4"/>
    <x v="9"/>
    <x v="9"/>
    <x v="12"/>
    <x v="12"/>
  </r>
  <r>
    <x v="9"/>
    <s v="ALAN DO CARMO 06185172780"/>
    <x v="0"/>
    <d v="2025-01-10T00:00:00"/>
    <d v="2025-01-16T00:00:00"/>
    <s v="'9"/>
    <s v="1 | 1"/>
    <x v="10"/>
    <x v="0"/>
    <n v="-1000"/>
    <x v="28"/>
    <x v="28"/>
    <s v="ENC: Fechamento - ACEX - DEZEMBRO"/>
    <x v="0"/>
    <x v="0"/>
    <x v="0"/>
    <n v="2001"/>
    <x v="0"/>
    <n v="20017"/>
    <s v="CORPORATIVO (Comum)"/>
    <x v="0"/>
    <x v="0"/>
    <x v="9"/>
    <x v="9"/>
    <x v="14"/>
    <x v="14"/>
  </r>
  <r>
    <x v="9"/>
    <s v="ALBA DIESEL COMERCIO DE PECAS - EIRELI"/>
    <x v="4"/>
    <d v="2024-01-03T00:00:00"/>
    <d v="2024-01-31T00:00:00"/>
    <s v="'81728"/>
    <s v="1 | 1"/>
    <x v="9"/>
    <x v="0"/>
    <n v="-374"/>
    <x v="46"/>
    <x v="45"/>
    <s v="REVISÃƒO LRM8H71"/>
    <x v="10"/>
    <x v="0"/>
    <x v="0"/>
    <n v="7001"/>
    <x v="11"/>
    <n v="70012"/>
    <s v="OFICINA (Extraordinário)"/>
    <x v="0"/>
    <x v="1"/>
    <x v="9"/>
    <x v="9"/>
    <x v="12"/>
    <x v="12"/>
  </r>
  <r>
    <x v="9"/>
    <s v="ALBA DIESEL COMERCIO DE PECAS - EIRELI"/>
    <x v="4"/>
    <d v="2024-01-03T00:00:00"/>
    <d v="2024-01-31T00:00:00"/>
    <s v="'81729"/>
    <s v="1 | 1"/>
    <x v="9"/>
    <x v="0"/>
    <n v="-531"/>
    <x v="46"/>
    <x v="45"/>
    <s v="REVISÃƒO RKV7B00"/>
    <x v="10"/>
    <x v="0"/>
    <x v="0"/>
    <n v="7001"/>
    <x v="11"/>
    <n v="70012"/>
    <s v="OFICINA (Extraordinário)"/>
    <x v="0"/>
    <x v="1"/>
    <x v="9"/>
    <x v="9"/>
    <x v="12"/>
    <x v="12"/>
  </r>
  <r>
    <x v="9"/>
    <s v="ALBA DIESEL COMERCIO DE PECAS - EIRELI"/>
    <x v="5"/>
    <d v="2024-02-09T00:00:00"/>
    <d v="2024-03-12T00:00:00"/>
    <s v="'82846"/>
    <s v="1 | 1"/>
    <x v="9"/>
    <x v="0"/>
    <n v="-2260"/>
    <x v="46"/>
    <x v="45"/>
    <s v="REF: RJT5C42"/>
    <x v="10"/>
    <x v="0"/>
    <x v="0"/>
    <n v="7001"/>
    <x v="11"/>
    <n v="70012"/>
    <s v="OFICINA (Extraordinário)"/>
    <x v="0"/>
    <x v="1"/>
    <x v="9"/>
    <x v="9"/>
    <x v="12"/>
    <x v="12"/>
  </r>
  <r>
    <x v="9"/>
    <s v="ALBA DIESEL COMERCIO DE PECAS - EIRELI"/>
    <x v="5"/>
    <d v="2024-02-20T00:00:00"/>
    <d v="2024-03-19T00:00:00"/>
    <s v="'83040"/>
    <s v="1 | 1"/>
    <x v="9"/>
    <x v="0"/>
    <n v="-2260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ALBA DIESEL COMERCIO DE PECAS - EIRELI"/>
    <x v="6"/>
    <d v="2024-03-01T00:00:00"/>
    <d v="2024-03-29T00:00:00"/>
    <s v="'83397"/>
    <s v="1 | 1"/>
    <x v="9"/>
    <x v="0"/>
    <n v="-765"/>
    <x v="46"/>
    <x v="45"/>
    <s v="REF: KWO5C45"/>
    <x v="10"/>
    <x v="0"/>
    <x v="0"/>
    <n v="7001"/>
    <x v="11"/>
    <n v="70012"/>
    <s v="OFICINA (Extraordinário)"/>
    <x v="0"/>
    <x v="1"/>
    <x v="9"/>
    <x v="9"/>
    <x v="12"/>
    <x v="12"/>
  </r>
  <r>
    <x v="9"/>
    <s v="ALBA DIESEL COMERCIO DE PECAS - EIRELI"/>
    <x v="6"/>
    <d v="2024-03-06T00:00:00"/>
    <d v="2024-04-03T00:00:00"/>
    <s v="'83577"/>
    <s v="1 | 1"/>
    <x v="9"/>
    <x v="0"/>
    <n v="-830"/>
    <x v="46"/>
    <x v="45"/>
    <s v="REF: MERCEDES LRM8H71"/>
    <x v="10"/>
    <x v="0"/>
    <x v="0"/>
    <n v="7001"/>
    <x v="11"/>
    <n v="70012"/>
    <s v="OFICINA (Extraordinário)"/>
    <x v="0"/>
    <x v="1"/>
    <x v="9"/>
    <x v="9"/>
    <x v="12"/>
    <x v="12"/>
  </r>
  <r>
    <x v="9"/>
    <s v="ALBA DIESEL COMERCIO DE PECAS - EIRELI"/>
    <x v="6"/>
    <d v="2024-03-07T00:00:00"/>
    <d v="2024-04-12T00:00:00"/>
    <s v="'83644"/>
    <s v="1 | 1"/>
    <x v="9"/>
    <x v="0"/>
    <n v="-1180"/>
    <x v="46"/>
    <x v="45"/>
    <s v="REF: FORD LMQ2E38"/>
    <x v="10"/>
    <x v="0"/>
    <x v="0"/>
    <n v="7001"/>
    <x v="11"/>
    <n v="70012"/>
    <s v="OFICINA (Extraordinário)"/>
    <x v="0"/>
    <x v="1"/>
    <x v="9"/>
    <x v="9"/>
    <x v="12"/>
    <x v="12"/>
  </r>
  <r>
    <x v="9"/>
    <s v="ALBA DIESEL COMERCIO DE PECAS - EIRELI"/>
    <x v="8"/>
    <d v="2024-05-07T00:00:00"/>
    <d v="2024-06-04T00:00:00"/>
    <s v="'85280"/>
    <s v="1 | 1"/>
    <x v="9"/>
    <x v="0"/>
    <n v="-285"/>
    <x v="46"/>
    <x v="45"/>
    <s v="REF: RJK0C66 SPRINTER"/>
    <x v="10"/>
    <x v="0"/>
    <x v="0"/>
    <n v="7001"/>
    <x v="11"/>
    <n v="70015"/>
    <s v="OFICINA (Químico e Biológico)"/>
    <x v="0"/>
    <x v="3"/>
    <x v="9"/>
    <x v="9"/>
    <x v="12"/>
    <x v="12"/>
  </r>
  <r>
    <x v="9"/>
    <s v="ALBA DIESEL COMERCIO DE PECAS - EIRELI"/>
    <x v="8"/>
    <d v="2024-05-15T00:00:00"/>
    <d v="2024-06-12T00:00:00"/>
    <s v="'85524"/>
    <s v="1 | 1"/>
    <x v="9"/>
    <x v="0"/>
    <n v="-460"/>
    <x v="46"/>
    <x v="45"/>
    <s v="REVISÃƒO KYX9I61"/>
    <x v="10"/>
    <x v="0"/>
    <x v="0"/>
    <n v="7001"/>
    <x v="11"/>
    <n v="70012"/>
    <s v="OFICINA (Extraordinário)"/>
    <x v="0"/>
    <x v="3"/>
    <x v="9"/>
    <x v="9"/>
    <x v="12"/>
    <x v="12"/>
  </r>
  <r>
    <x v="9"/>
    <s v="ALBA DIESEL COMERCIO DE PECAS - EIRELI"/>
    <x v="14"/>
    <d v="2024-11-22T00:00:00"/>
    <d v="2024-12-20T00:00:00"/>
    <s v="'90929"/>
    <s v="1 | 1"/>
    <x v="9"/>
    <x v="0"/>
    <n v="-215"/>
    <x v="46"/>
    <x v="45"/>
    <s v="REF: MERCEDES RJR0D08"/>
    <x v="10"/>
    <x v="0"/>
    <x v="0"/>
    <n v="7001"/>
    <x v="11"/>
    <n v="70012"/>
    <s v="OFICINA (Extraordinário)"/>
    <x v="0"/>
    <x v="0"/>
    <x v="9"/>
    <x v="9"/>
    <x v="12"/>
    <x v="12"/>
  </r>
  <r>
    <x v="9"/>
    <s v="ALELO S.A"/>
    <x v="4"/>
    <d v="2024-01-10T00:00:00"/>
    <d v="2024-01-20T00:00:00"/>
    <s v="'743088"/>
    <s v="1 | 1"/>
    <x v="9"/>
    <x v="0"/>
    <n v="-1472.32"/>
    <x v="107"/>
    <x v="106"/>
    <s v="REF. A PEDÃGIO "/>
    <x v="6"/>
    <x v="0"/>
    <x v="0"/>
    <n v="6001"/>
    <x v="6"/>
    <n v="60012"/>
    <s v="OPERACIONAL (Extraordinário)"/>
    <x v="0"/>
    <x v="1"/>
    <x v="9"/>
    <x v="9"/>
    <x v="12"/>
    <x v="12"/>
  </r>
  <r>
    <x v="9"/>
    <s v="ALELO S.A"/>
    <x v="5"/>
    <d v="2024-02-10T00:00:00"/>
    <d v="2024-02-20T00:00:00"/>
    <s v="'026723391"/>
    <s v="1 | 1"/>
    <x v="7"/>
    <x v="0"/>
    <n v="-1540.73"/>
    <x v="107"/>
    <x v="106"/>
    <s v="REF. A PEDÃGIO "/>
    <x v="6"/>
    <x v="0"/>
    <x v="0"/>
    <n v="6001"/>
    <x v="6"/>
    <n v="60012"/>
    <s v="OPERACIONAL (Extraordinário)"/>
    <x v="0"/>
    <x v="1"/>
    <x v="9"/>
    <x v="9"/>
    <x v="12"/>
    <x v="12"/>
  </r>
  <r>
    <x v="9"/>
    <s v="ALELO S.A"/>
    <x v="6"/>
    <d v="2024-03-21T00:00:00"/>
    <d v="2024-03-21T00:00:00"/>
    <s v="'1023873"/>
    <s v="1 | 1"/>
    <x v="7"/>
    <x v="0"/>
    <n v="-1522.27"/>
    <x v="107"/>
    <x v="106"/>
    <s v="REF. A PEDÃGIO "/>
    <x v="6"/>
    <x v="0"/>
    <x v="0"/>
    <n v="6001"/>
    <x v="6"/>
    <n v="60012"/>
    <s v="OPERACIONAL (Extraordinário)"/>
    <x v="0"/>
    <x v="1"/>
    <x v="9"/>
    <x v="9"/>
    <x v="12"/>
    <x v="12"/>
  </r>
  <r>
    <x v="9"/>
    <s v="ALELO S.A"/>
    <x v="7"/>
    <d v="2024-04-10T00:00:00"/>
    <d v="2024-04-20T00:00:00"/>
    <s v="'1025230"/>
    <s v="1 | 1"/>
    <x v="7"/>
    <x v="0"/>
    <n v="-2067.91"/>
    <x v="107"/>
    <x v="106"/>
    <s v="REF. A PEDÃGIO "/>
    <x v="6"/>
    <x v="0"/>
    <x v="0"/>
    <n v="6001"/>
    <x v="6"/>
    <n v="60012"/>
    <s v="OPERACIONAL (Extraordinário)"/>
    <x v="0"/>
    <x v="3"/>
    <x v="9"/>
    <x v="9"/>
    <x v="12"/>
    <x v="12"/>
  </r>
  <r>
    <x v="9"/>
    <s v="ALELO S.A"/>
    <x v="8"/>
    <d v="2024-05-20T00:00:00"/>
    <d v="2024-05-20T00:00:00"/>
    <s v="'118094"/>
    <s v="1 | 1"/>
    <x v="11"/>
    <x v="0"/>
    <n v="-2274.25"/>
    <x v="107"/>
    <x v="106"/>
    <s v="REF. A PEDÃGIO  VELOE"/>
    <x v="6"/>
    <x v="0"/>
    <x v="0"/>
    <n v="6001"/>
    <x v="6"/>
    <n v="60012"/>
    <s v="OPERACIONAL (Extraordinário)"/>
    <x v="0"/>
    <x v="3"/>
    <x v="9"/>
    <x v="9"/>
    <x v="12"/>
    <x v="12"/>
  </r>
  <r>
    <x v="9"/>
    <s v="ALELO S.A"/>
    <x v="8"/>
    <d v="2024-06-10T00:00:00"/>
    <d v="2024-06-20T00:00:00"/>
    <s v="'26221"/>
    <s v="1 | 1"/>
    <x v="11"/>
    <x v="0"/>
    <n v="-2442.19"/>
    <x v="107"/>
    <x v="106"/>
    <s v="REF. SERVIÃ‡O ALELO (PerÃ­odo de 10/05/2024 a 09/06/2024)"/>
    <x v="6"/>
    <x v="0"/>
    <x v="0"/>
    <n v="6001"/>
    <x v="6"/>
    <n v="60012"/>
    <s v="OPERACIONAL (Extraordinário)"/>
    <x v="0"/>
    <x v="3"/>
    <x v="9"/>
    <x v="9"/>
    <x v="12"/>
    <x v="12"/>
  </r>
  <r>
    <x v="9"/>
    <s v="ALELO S.A"/>
    <x v="10"/>
    <d v="2024-07-10T00:00:00"/>
    <d v="2024-07-20T00:00:00"/>
    <s v="'906,05"/>
    <s v="1 | 1"/>
    <x v="11"/>
    <x v="0"/>
    <n v="-906.05"/>
    <x v="107"/>
    <x v="106"/>
    <s v="REF. NOTA FISCAL ELETRÃ”NICA DE SERVIÃ‡OS VELOE - (PerÃ­odo de 10/06/2024 a 09/07/2024)"/>
    <x v="6"/>
    <x v="0"/>
    <x v="0"/>
    <n v="6001"/>
    <x v="6"/>
    <n v="60012"/>
    <s v="OPERACIONAL (Extraordinário)"/>
    <x v="0"/>
    <x v="4"/>
    <x v="9"/>
    <x v="9"/>
    <x v="12"/>
    <x v="12"/>
  </r>
  <r>
    <x v="9"/>
    <s v="ALELO S.A"/>
    <x v="11"/>
    <d v="2024-08-10T00:00:00"/>
    <d v="2024-08-20T00:00:00"/>
    <s v="'875791"/>
    <s v="1 | 1"/>
    <x v="11"/>
    <x v="0"/>
    <n v="-715.17"/>
    <x v="107"/>
    <x v="106"/>
    <s v="REF. SERVIÃ‡O ALELO (PerÃ­odo de 10/07/2024 a 09/08/2024)"/>
    <x v="6"/>
    <x v="0"/>
    <x v="0"/>
    <n v="6001"/>
    <x v="6"/>
    <n v="60012"/>
    <s v="OPERACIONAL (Extraordinário)"/>
    <x v="0"/>
    <x v="4"/>
    <x v="9"/>
    <x v="9"/>
    <x v="12"/>
    <x v="12"/>
  </r>
  <r>
    <x v="9"/>
    <s v="ALELO S.A"/>
    <x v="12"/>
    <d v="2024-09-10T00:00:00"/>
    <d v="2024-09-20T00:00:00"/>
    <s v="'789352"/>
    <s v="1 | 1"/>
    <x v="11"/>
    <x v="0"/>
    <n v="-797.07"/>
    <x v="107"/>
    <x v="106"/>
    <s v="REF. SERVIÃ‡O ALELO  (PerÃ­odo de 10/08/2024 a 09/09/2024)"/>
    <x v="6"/>
    <x v="0"/>
    <x v="0"/>
    <n v="6001"/>
    <x v="6"/>
    <n v="60012"/>
    <s v="OPERACIONAL (Extraordinário)"/>
    <x v="0"/>
    <x v="4"/>
    <x v="9"/>
    <x v="9"/>
    <x v="12"/>
    <x v="12"/>
  </r>
  <r>
    <x v="9"/>
    <s v="ALELO S.A"/>
    <x v="12"/>
    <d v="2024-10-11T00:00:00"/>
    <d v="2024-10-20T00:00:00"/>
    <s v="'839268"/>
    <s v="1 | 1"/>
    <x v="11"/>
    <x v="0"/>
    <n v="-721.9"/>
    <x v="107"/>
    <x v="106"/>
    <s v="REF. SERVIÃ‡O ALELO  (PerÃ­odo de 10/09/2024 a 09/10/2024)"/>
    <x v="6"/>
    <x v="0"/>
    <x v="0"/>
    <n v="6001"/>
    <x v="6"/>
    <n v="60012"/>
    <s v="OPERACIONAL (Extraordinário)"/>
    <x v="0"/>
    <x v="4"/>
    <x v="9"/>
    <x v="9"/>
    <x v="12"/>
    <x v="12"/>
  </r>
  <r>
    <x v="9"/>
    <s v="ALELO S.A"/>
    <x v="14"/>
    <d v="2024-11-11T00:00:00"/>
    <d v="2024-11-21T00:00:00"/>
    <s v="'769722"/>
    <s v="1 | 1"/>
    <x v="11"/>
    <x v="0"/>
    <n v="-861.18"/>
    <x v="107"/>
    <x v="106"/>
    <s v="REF. SERVIÃ‡O ALELO  (PerÃ­odo de 10/10/2024 a 09/11/2024)"/>
    <x v="6"/>
    <x v="0"/>
    <x v="0"/>
    <n v="6001"/>
    <x v="6"/>
    <n v="60012"/>
    <s v="OPERACIONAL (Extraordinário)"/>
    <x v="0"/>
    <x v="0"/>
    <x v="9"/>
    <x v="9"/>
    <x v="12"/>
    <x v="12"/>
  </r>
  <r>
    <x v="9"/>
    <s v="ALELO S.A"/>
    <x v="0"/>
    <d v="2024-12-10T00:00:00"/>
    <d v="2024-12-20T00:00:00"/>
    <s v="'796782"/>
    <s v="1 | 1"/>
    <x v="11"/>
    <x v="0"/>
    <n v="-769.2"/>
    <x v="107"/>
    <x v="106"/>
    <s v="REF. SERVIÃ‡O ALELO  (PerÃ­odo de 10/11/2024 a 09/12/2024)"/>
    <x v="6"/>
    <x v="0"/>
    <x v="0"/>
    <n v="6001"/>
    <x v="6"/>
    <n v="60012"/>
    <s v="OPERACIONAL (Extraordinário)"/>
    <x v="0"/>
    <x v="0"/>
    <x v="9"/>
    <x v="9"/>
    <x v="12"/>
    <x v="12"/>
  </r>
  <r>
    <x v="9"/>
    <s v="ALELO S.A"/>
    <x v="1"/>
    <d v="2025-01-10T00:00:00"/>
    <d v="2025-01-21T00:00:00"/>
    <s v="'932687"/>
    <s v="1 | 1"/>
    <x v="11"/>
    <x v="0"/>
    <n v="-549.9"/>
    <x v="107"/>
    <x v="106"/>
    <s v="REF. SERVIÃ‡O ALELO   (PerÃ­odo de 10/12/2024 a 09/01/2025)"/>
    <x v="6"/>
    <x v="0"/>
    <x v="0"/>
    <n v="6002"/>
    <x v="9"/>
    <n v="60022"/>
    <s v="OPERACIONAL ADM (Extraordinário)"/>
    <x v="0"/>
    <x v="1"/>
    <x v="9"/>
    <x v="9"/>
    <x v="12"/>
    <x v="12"/>
  </r>
  <r>
    <x v="9"/>
    <s v="ALERTE - AUTOMATIZACAO DE LEITURA E RECORTE DE DIARIOS OFICIAIS LTDA."/>
    <x v="4"/>
    <d v="2024-01-10T00:00:00"/>
    <d v="2024-01-25T00:00:00"/>
    <s v="'91009"/>
    <s v="1 | 1"/>
    <x v="10"/>
    <x v="0"/>
    <n v="-209.66"/>
    <x v="140"/>
    <x v="138"/>
    <s v="REF. SERVIÃ‡O RECORTES PUBLICAÃ‡ÃƒO DOS DIARIOS OFICIAIS"/>
    <x v="4"/>
    <x v="0"/>
    <x v="0"/>
    <n v="8002"/>
    <x v="4"/>
    <n v="80021"/>
    <s v="JURÍDICO (Administrativo)"/>
    <x v="0"/>
    <x v="1"/>
    <x v="0"/>
    <x v="0"/>
    <x v="0"/>
    <x v="0"/>
  </r>
  <r>
    <x v="9"/>
    <s v="ALERTE - AUTOMATIZACAO DE LEITURA E RECORTE DE DIARIOS OFICIAIS LTDA."/>
    <x v="7"/>
    <d v="2024-04-10T00:00:00"/>
    <d v="2024-04-25T00:00:00"/>
    <s v="'92621"/>
    <s v="1 | 1"/>
    <x v="10"/>
    <x v="0"/>
    <n v="-209.66"/>
    <x v="140"/>
    <x v="138"/>
    <s v="REF. SERVIÃ‡O RECORTES PUBLICAÃ‡ÃƒO DOS DIARIOS OFICIAIS"/>
    <x v="4"/>
    <x v="0"/>
    <x v="0"/>
    <n v="8002"/>
    <x v="4"/>
    <n v="80021"/>
    <s v="JURÍDICO (Administrativo)"/>
    <x v="0"/>
    <x v="3"/>
    <x v="0"/>
    <x v="0"/>
    <x v="0"/>
    <x v="0"/>
  </r>
  <r>
    <x v="9"/>
    <s v="ALERTE - AUTOMATIZACAO DE LEITURA E RECORTE DE DIARIOS OFICIAIS LTDA."/>
    <x v="10"/>
    <d v="2024-07-10T00:00:00"/>
    <d v="2024-07-25T00:00:00"/>
    <s v="'93980"/>
    <s v="1 | 1"/>
    <x v="10"/>
    <x v="0"/>
    <n v="-209.66"/>
    <x v="140"/>
    <x v="138"/>
    <s v="REF. SERVIÃ‡O RECORTES PUBLICAÃ‡ÃƒO DOS DIARIOS OFICIAIS"/>
    <x v="4"/>
    <x v="0"/>
    <x v="0"/>
    <n v="8002"/>
    <x v="4"/>
    <n v="80021"/>
    <s v="JURÍDICO (Administrativo)"/>
    <x v="0"/>
    <x v="4"/>
    <x v="0"/>
    <x v="0"/>
    <x v="0"/>
    <x v="0"/>
  </r>
  <r>
    <x v="9"/>
    <s v="ALERTE - AUTOMATIZACAO DE LEITURA E RECORTE DE DIARIOS OFICIAIS LTDA."/>
    <x v="11"/>
    <d v="2024-08-09T00:00:00"/>
    <d v="2024-08-25T00:00:00"/>
    <s v="'94491"/>
    <s v="1 | 1"/>
    <x v="10"/>
    <x v="0"/>
    <n v="-120"/>
    <x v="140"/>
    <x v="138"/>
    <s v="ENC: Alerte - Boleto com vencimento em 25/08/2024 - Kioto Ambiental Ltda"/>
    <x v="4"/>
    <x v="0"/>
    <x v="0"/>
    <n v="8002"/>
    <x v="4"/>
    <n v="80021"/>
    <s v="JURÍDICO (Administrativo)"/>
    <x v="0"/>
    <x v="4"/>
    <x v="0"/>
    <x v="0"/>
    <x v="0"/>
    <x v="0"/>
  </r>
  <r>
    <x v="9"/>
    <s v="ALERTE - AUTOMATIZACAO DE LEITURA E RECORTE DE DIARIOS OFICIAIS LTDA."/>
    <x v="13"/>
    <d v="2024-10-10T00:00:00"/>
    <d v="2024-10-25T00:00:00"/>
    <s v="'95313"/>
    <s v="1 | 1"/>
    <x v="10"/>
    <x v="0"/>
    <n v="-389.66"/>
    <x v="140"/>
    <x v="138"/>
    <s v="ENC: Alerte - Boleto com vencimento em 25/10/2024 - Kioto Ambiental Ltda"/>
    <x v="4"/>
    <x v="0"/>
    <x v="0"/>
    <n v="8002"/>
    <x v="4"/>
    <n v="80021"/>
    <s v="JURÍDICO (Administrativo)"/>
    <x v="0"/>
    <x v="0"/>
    <x v="0"/>
    <x v="0"/>
    <x v="0"/>
    <x v="0"/>
  </r>
  <r>
    <x v="9"/>
    <s v="ALERTE - AUTOMATIZACAO DE LEITURA E RECORTE DE DIARIOS OFICIAIS LTDA."/>
    <x v="1"/>
    <d v="2025-01-08T00:00:00"/>
    <d v="2025-01-25T00:00:00"/>
    <s v="'1039282"/>
    <s v="1 | 1"/>
    <x v="8"/>
    <x v="0"/>
    <n v="-389.66"/>
    <x v="140"/>
    <x v="138"/>
    <s v="ENC: Alerte - Boleto com vencimento em 25/01/2025- Kioto Ambiental Ltda"/>
    <x v="4"/>
    <x v="0"/>
    <x v="0"/>
    <n v="8002"/>
    <x v="4"/>
    <n v="80021"/>
    <s v="JURÍDICO (Administrativo)"/>
    <x v="0"/>
    <x v="1"/>
    <x v="0"/>
    <x v="0"/>
    <x v="0"/>
    <x v="0"/>
  </r>
  <r>
    <x v="9"/>
    <s v="ALERTE - AUTOMATIZACAO DE LEITURA E RECORTE DE DIARIOS OFICIAIS LTDA."/>
    <x v="1"/>
    <d v="2025-01-22T00:00:00"/>
    <d v="2025-01-30T00:00:00"/>
    <s v="'31569"/>
    <s v="1 | 1"/>
    <x v="10"/>
    <x v="0"/>
    <n v="-29.9"/>
    <x v="140"/>
    <x v="138"/>
    <s v="ENC: Alerte -  - Kioto Ambiental Ltda"/>
    <x v="4"/>
    <x v="0"/>
    <x v="0"/>
    <n v="8002"/>
    <x v="4"/>
    <n v="80021"/>
    <s v="JURÍDICO (Administrativo)"/>
    <x v="0"/>
    <x v="1"/>
    <x v="0"/>
    <x v="0"/>
    <x v="0"/>
    <x v="0"/>
  </r>
  <r>
    <x v="9"/>
    <s v="ALKLIN COMERCIAL LTDA"/>
    <x v="4"/>
    <d v="2024-01-23T00:00:00"/>
    <d v="2024-02-20T00:00:00"/>
    <s v="'44078"/>
    <s v="1 | 1"/>
    <x v="9"/>
    <x v="0"/>
    <n v="-1189"/>
    <x v="122"/>
    <x v="120"/>
    <s v="REF.  ALK RZK, ALK LUSTRO, ALK DAZZLE, ALK VITTO"/>
    <x v="2"/>
    <x v="1"/>
    <x v="0"/>
    <n v="4004"/>
    <x v="2"/>
    <n v="40041"/>
    <s v="PATRIMÔNIO (Administrativo)"/>
    <x v="0"/>
    <x v="1"/>
    <x v="0"/>
    <x v="0"/>
    <x v="9"/>
    <x v="9"/>
  </r>
  <r>
    <x v="9"/>
    <s v="ALLIANZ SEGUROS S/A"/>
    <x v="4"/>
    <d v="2023-02-24T00:00:00"/>
    <d v="2024-01-10T00:00:00"/>
    <s v="'1014762"/>
    <s v="9 | 9"/>
    <x v="2"/>
    <x v="0"/>
    <n v="-6575.44"/>
    <x v="66"/>
    <x v="65"/>
    <s v="REF. SEGURO ALLIANZ  - APOLICE: 5177202353310432354 - AUTO FROTA - VigÃªncia: 24 HORAS  11/02/2023 Ã€S 24 HS  11/02/2024"/>
    <x v="5"/>
    <x v="0"/>
    <x v="0"/>
    <n v="3001"/>
    <x v="5"/>
    <n v="30017"/>
    <s v="CONTROLADORIA (Comum)"/>
    <x v="0"/>
    <x v="1"/>
    <x v="9"/>
    <x v="9"/>
    <x v="12"/>
    <x v="12"/>
  </r>
  <r>
    <x v="9"/>
    <s v="ALLIANZ SEGUROS S/A"/>
    <x v="7"/>
    <d v="2024-04-04T00:00:00"/>
    <d v="2024-04-14T00:00:00"/>
    <s v="'5177202453310410950"/>
    <s v="1 | 6"/>
    <x v="2"/>
    <x v="0"/>
    <n v="-1114.43"/>
    <x v="66"/>
    <x v="65"/>
    <s v="REF. SEGURO ALLIANZ  - APOLICE: 5177202453310410950 - AUTO FROTA - VigÃªncia: 24H de 04/03/2024 Ã s 24H de 04/03/2025"/>
    <x v="5"/>
    <x v="0"/>
    <x v="0"/>
    <n v="3001"/>
    <x v="5"/>
    <n v="30017"/>
    <s v="CONTROLADORIA (Comum)"/>
    <x v="0"/>
    <x v="3"/>
    <x v="9"/>
    <x v="9"/>
    <x v="12"/>
    <x v="12"/>
  </r>
  <r>
    <x v="9"/>
    <s v="ALLIANZ SEGUROS S/A"/>
    <x v="8"/>
    <d v="2024-04-04T00:00:00"/>
    <d v="2024-05-30T00:00:00"/>
    <s v="'5177202453310410950"/>
    <s v="2 | 6"/>
    <x v="2"/>
    <x v="0"/>
    <n v="-1114.43"/>
    <x v="66"/>
    <x v="65"/>
    <s v="REF. SEGURO ALLIANZ  - APOLICE: 5177202453310410950 - AUTO FROTA - VigÃªncia: 24H de 04/03/2024 Ã s 24H de 04/03/2025"/>
    <x v="5"/>
    <x v="0"/>
    <x v="0"/>
    <n v="3001"/>
    <x v="5"/>
    <n v="30017"/>
    <s v="CONTROLADORIA (Comum)"/>
    <x v="0"/>
    <x v="3"/>
    <x v="9"/>
    <x v="9"/>
    <x v="12"/>
    <x v="12"/>
  </r>
  <r>
    <x v="9"/>
    <s v="ALLIANZ SEGUROS S/A"/>
    <x v="8"/>
    <d v="2024-05-15T00:00:00"/>
    <d v="2024-05-21T00:00:00"/>
    <s v="'5177202453310857395"/>
    <s v="1 | 10"/>
    <x v="2"/>
    <x v="0"/>
    <n v="-6201.45"/>
    <x v="66"/>
    <x v="65"/>
    <s v="REF. SEGURO ALLIANZ  - APOLICE: 5177202453310410950 - AUTO FROTA - VigÃªncia: das 24H de 15/05/2024 Ã s 24H de 15/05/2025 "/>
    <x v="5"/>
    <x v="0"/>
    <x v="0"/>
    <n v="3001"/>
    <x v="5"/>
    <n v="30017"/>
    <s v="CONTROLADORIA (Comum)"/>
    <x v="0"/>
    <x v="3"/>
    <x v="9"/>
    <x v="9"/>
    <x v="12"/>
    <x v="12"/>
  </r>
  <r>
    <x v="9"/>
    <s v="ALLIANZ SEGUROS S/A"/>
    <x v="9"/>
    <d v="2024-04-04T00:00:00"/>
    <d v="2024-06-30T00:00:00"/>
    <s v="'5177202453310410950"/>
    <s v="3 | 6"/>
    <x v="2"/>
    <x v="0"/>
    <n v="-1114.43"/>
    <x v="66"/>
    <x v="65"/>
    <s v="REF. SEGURO ALLIANZ  - APOLICE: 5177202453310410950 - AUTO FROTA - VigÃªncia: 24H de 04/03/2024 Ã s 24H de 04/03/2025"/>
    <x v="5"/>
    <x v="0"/>
    <x v="0"/>
    <n v="3001"/>
    <x v="5"/>
    <n v="30017"/>
    <s v="CONTROLADORIA (Comum)"/>
    <x v="0"/>
    <x v="3"/>
    <x v="9"/>
    <x v="9"/>
    <x v="12"/>
    <x v="12"/>
  </r>
  <r>
    <x v="9"/>
    <s v="ALLIANZ SEGUROS S/A"/>
    <x v="10"/>
    <d v="2024-04-04T00:00:00"/>
    <d v="2024-07-30T00:00:00"/>
    <s v="'5177202453310410950"/>
    <s v="4 | 6"/>
    <x v="2"/>
    <x v="0"/>
    <n v="-1114.43"/>
    <x v="66"/>
    <x v="65"/>
    <s v="REF. SEGURO ALLIANZ  - APOLICE: 5177202453310410950 - AUTO FROTA - VigÃªncia: 24H de 04/03/2024 Ã s 24H de 04/03/2025"/>
    <x v="5"/>
    <x v="0"/>
    <x v="0"/>
    <n v="3001"/>
    <x v="5"/>
    <n v="30017"/>
    <s v="CONTROLADORIA (Comum)"/>
    <x v="0"/>
    <x v="4"/>
    <x v="9"/>
    <x v="9"/>
    <x v="12"/>
    <x v="12"/>
  </r>
  <r>
    <x v="9"/>
    <s v="ALLIANZ SEGUROS S/A"/>
    <x v="10"/>
    <d v="2024-05-15T00:00:00"/>
    <d v="2024-07-01T00:00:00"/>
    <s v="'5177202453310857395"/>
    <s v="2 | 10"/>
    <x v="2"/>
    <x v="0"/>
    <n v="-6201.45"/>
    <x v="66"/>
    <x v="65"/>
    <s v="REF. SEGURO ALLIANZ  - APOLICE: 5177202453310410950 - AUTO FROTA - VigÃªncia: das 24H de 15/05/2024 Ã s 24H de 15/05/2025 "/>
    <x v="5"/>
    <x v="0"/>
    <x v="0"/>
    <n v="3001"/>
    <x v="5"/>
    <n v="30017"/>
    <s v="CONTROLADORIA (Comum)"/>
    <x v="0"/>
    <x v="4"/>
    <x v="9"/>
    <x v="9"/>
    <x v="12"/>
    <x v="12"/>
  </r>
  <r>
    <x v="9"/>
    <s v="ALLIANZ SEGUROS S/A"/>
    <x v="11"/>
    <d v="2024-04-04T00:00:00"/>
    <d v="2024-08-30T00:00:00"/>
    <s v="'5177202453310410950"/>
    <s v="5 | 6"/>
    <x v="2"/>
    <x v="0"/>
    <n v="-1114.43"/>
    <x v="66"/>
    <x v="65"/>
    <s v="REF. SEGURO ALLIANZ  - APOLICE: 5177202453310410950 - AUTO FROTA - VigÃªncia: 24H de 04/03/2024 Ã s 24H de 04/03/2025"/>
    <x v="5"/>
    <x v="0"/>
    <x v="0"/>
    <n v="3001"/>
    <x v="5"/>
    <n v="30017"/>
    <s v="CONTROLADORIA (Comum)"/>
    <x v="0"/>
    <x v="4"/>
    <x v="9"/>
    <x v="9"/>
    <x v="12"/>
    <x v="12"/>
  </r>
  <r>
    <x v="9"/>
    <s v="ALLIANZ SEGUROS S/A"/>
    <x v="11"/>
    <d v="2024-05-15T00:00:00"/>
    <d v="2024-08-01T00:00:00"/>
    <s v="'5177202453310857395"/>
    <s v="3 | 10"/>
    <x v="2"/>
    <x v="0"/>
    <n v="-6201.45"/>
    <x v="66"/>
    <x v="65"/>
    <s v="REF. SEGURO ALLIANZ  - APOLICE: 5177202453310410950 - AUTO FROTA - VigÃªncia: das 24H de 15/05/2024 Ã s 24H de 15/05/2025 "/>
    <x v="5"/>
    <x v="0"/>
    <x v="0"/>
    <n v="3001"/>
    <x v="5"/>
    <n v="30017"/>
    <s v="CONTROLADORIA (Comum)"/>
    <x v="0"/>
    <x v="4"/>
    <x v="9"/>
    <x v="9"/>
    <x v="12"/>
    <x v="12"/>
  </r>
  <r>
    <x v="9"/>
    <s v="ALLIANZ SEGUROS S/A"/>
    <x v="12"/>
    <d v="2024-04-04T00:00:00"/>
    <d v="2024-09-30T00:00:00"/>
    <s v="'5177202453310410950"/>
    <s v="6 | 6"/>
    <x v="2"/>
    <x v="0"/>
    <n v="-1114.45"/>
    <x v="66"/>
    <x v="65"/>
    <s v="REF. SEGURO ALLIANZ  - APOLICE: 5177202453310410950 - AUTO FROTA - VigÃªncia: 24H de 04/03/2024 Ã s 24H de 04/03/2025"/>
    <x v="5"/>
    <x v="0"/>
    <x v="0"/>
    <n v="3001"/>
    <x v="5"/>
    <n v="30017"/>
    <s v="CONTROLADORIA (Comum)"/>
    <x v="0"/>
    <x v="4"/>
    <x v="9"/>
    <x v="9"/>
    <x v="12"/>
    <x v="12"/>
  </r>
  <r>
    <x v="9"/>
    <s v="ALLIANZ SEGUROS S/A"/>
    <x v="12"/>
    <d v="2024-05-15T00:00:00"/>
    <d v="2024-09-01T00:00:00"/>
    <s v="'5177202453310857395"/>
    <s v="4 | 10"/>
    <x v="2"/>
    <x v="0"/>
    <n v="-6201.45"/>
    <x v="66"/>
    <x v="65"/>
    <s v="REF. SEGURO ALLIANZ  - APOLICE: 5177202453310410950 - AUTO FROTA - VigÃªncia: das 24H de 15/05/2024 Ã s 24H de 15/05/2025 "/>
    <x v="5"/>
    <x v="0"/>
    <x v="0"/>
    <n v="3001"/>
    <x v="5"/>
    <n v="30017"/>
    <s v="CONTROLADORIA (Comum)"/>
    <x v="0"/>
    <x v="4"/>
    <x v="9"/>
    <x v="9"/>
    <x v="12"/>
    <x v="12"/>
  </r>
  <r>
    <x v="9"/>
    <s v="ALLIANZ SEGUROS S/A"/>
    <x v="13"/>
    <d v="2024-05-15T00:00:00"/>
    <d v="2024-10-01T00:00:00"/>
    <s v="'5177202453310857395"/>
    <s v="5 | 10"/>
    <x v="2"/>
    <x v="0"/>
    <n v="-6201.45"/>
    <x v="66"/>
    <x v="65"/>
    <s v="REF. SEGURO ALLIANZ  - APOLICE: 5177202453310410950 - AUTO FROTA - VigÃªncia: das 24H de 15/05/2024 Ã s 24H de 15/05/2025 "/>
    <x v="5"/>
    <x v="0"/>
    <x v="0"/>
    <n v="3001"/>
    <x v="5"/>
    <n v="30017"/>
    <s v="CONTROLADORIA (Comum)"/>
    <x v="0"/>
    <x v="0"/>
    <x v="9"/>
    <x v="9"/>
    <x v="12"/>
    <x v="12"/>
  </r>
  <r>
    <x v="9"/>
    <s v="ALLIANZ SEGUROS S/A"/>
    <x v="14"/>
    <d v="2024-05-15T00:00:00"/>
    <d v="2024-11-01T00:00:00"/>
    <s v="'5177202453310857395"/>
    <s v="6 | 10"/>
    <x v="2"/>
    <x v="0"/>
    <n v="-6201.45"/>
    <x v="66"/>
    <x v="65"/>
    <s v="REF. SEGURO ALLIANZ  - APOLICE: 5177202453310410950 - AUTO FROTA - VigÃªncia: das 24H de 15/05/2024 Ã s 24H de 15/05/2025 "/>
    <x v="5"/>
    <x v="0"/>
    <x v="0"/>
    <n v="3001"/>
    <x v="5"/>
    <n v="30017"/>
    <s v="CONTROLADORIA (Comum)"/>
    <x v="0"/>
    <x v="0"/>
    <x v="9"/>
    <x v="9"/>
    <x v="12"/>
    <x v="12"/>
  </r>
  <r>
    <x v="9"/>
    <s v="ALLIANZ SEGUROS S/A"/>
    <x v="0"/>
    <d v="2024-05-15T00:00:00"/>
    <d v="2024-12-01T00:00:00"/>
    <s v="'5177202453310857395"/>
    <s v="7 | 10"/>
    <x v="2"/>
    <x v="0"/>
    <n v="-6201.45"/>
    <x v="66"/>
    <x v="65"/>
    <s v="REF. SEGURO ALLIANZ  - APOLICE: 5177202453310410950 - AUTO FROTA - VigÃªncia: das 24H de 15/05/2024 Ã s 24H de 15/05/2025 "/>
    <x v="5"/>
    <x v="0"/>
    <x v="0"/>
    <n v="3001"/>
    <x v="5"/>
    <n v="30017"/>
    <s v="CONTROLADORIA (Comum)"/>
    <x v="0"/>
    <x v="0"/>
    <x v="9"/>
    <x v="9"/>
    <x v="12"/>
    <x v="12"/>
  </r>
  <r>
    <x v="9"/>
    <s v="ALLIANZ SEGUROS S/A"/>
    <x v="1"/>
    <d v="2024-05-15T00:00:00"/>
    <d v="2025-01-01T00:00:00"/>
    <s v="'5177202453310857395"/>
    <s v="8 | 10"/>
    <x v="2"/>
    <x v="0"/>
    <n v="-6201.45"/>
    <x v="66"/>
    <x v="65"/>
    <s v="REF. SEGURO ALLIANZ  - APOLICE: 5177202453310410950 - AUTO FROTA - VigÃªncia: das 24H de 15/05/2024 Ã s 24H de 15/05/2025 "/>
    <x v="5"/>
    <x v="0"/>
    <x v="0"/>
    <n v="3001"/>
    <x v="5"/>
    <n v="30017"/>
    <s v="CONTROLADORIA (Comum)"/>
    <x v="0"/>
    <x v="1"/>
    <x v="9"/>
    <x v="9"/>
    <x v="12"/>
    <x v="12"/>
  </r>
  <r>
    <x v="9"/>
    <s v="ALLIANZ SEGUROS S/A"/>
    <x v="2"/>
    <d v="2024-05-15T00:00:00"/>
    <d v="2025-02-01T00:00:00"/>
    <s v="'5177202453310857395"/>
    <s v="9 | 10"/>
    <x v="2"/>
    <x v="0"/>
    <n v="-6201.45"/>
    <x v="66"/>
    <x v="65"/>
    <s v="REF. SEGURO ALLIANZ  - APOLICE: 5177202453310410950 - AUTO FROTA - VigÃªncia: das 24H de 15/05/2024 Ã s 24H de 15/05/2025 "/>
    <x v="5"/>
    <x v="0"/>
    <x v="0"/>
    <n v="3001"/>
    <x v="5"/>
    <n v="30017"/>
    <s v="CONTROLADORIA (Comum)"/>
    <x v="0"/>
    <x v="1"/>
    <x v="9"/>
    <x v="9"/>
    <x v="12"/>
    <x v="12"/>
  </r>
  <r>
    <x v="9"/>
    <s v="ALLIANZ SEGUROS S/A"/>
    <x v="15"/>
    <d v="2024-05-15T00:00:00"/>
    <d v="2025-03-01T00:00:00"/>
    <s v="'5177202453310857395"/>
    <s v="10 | 10"/>
    <x v="2"/>
    <x v="1"/>
    <n v="-6201.61"/>
    <x v="66"/>
    <x v="65"/>
    <s v="REF. SEGURO ALLIANZ  - APOLICE: 5177202453310410950 - AUTO FROTA - VigÃªncia: das 24H de 15/05/2024 Ã s 24H de 15/05/2025 "/>
    <x v="5"/>
    <x v="0"/>
    <x v="0"/>
    <n v="3001"/>
    <x v="5"/>
    <n v="30017"/>
    <s v="CONTROLADORIA (Comum)"/>
    <x v="0"/>
    <x v="1"/>
    <x v="9"/>
    <x v="9"/>
    <x v="12"/>
    <x v="12"/>
  </r>
  <r>
    <x v="9"/>
    <s v="AMEC- AMERICA CAMINHOES LTDA"/>
    <x v="4"/>
    <d v="2024-01-04T00:00:00"/>
    <d v="2024-02-03T00:00:00"/>
    <s v="'88911"/>
    <s v="1 | 1"/>
    <x v="9"/>
    <x v="0"/>
    <n v="-649"/>
    <x v="46"/>
    <x v="45"/>
    <s v="REVISÃƒO PKF3449"/>
    <x v="10"/>
    <x v="0"/>
    <x v="0"/>
    <n v="7001"/>
    <x v="11"/>
    <n v="70012"/>
    <s v="OFICINA (Extraordinário)"/>
    <x v="0"/>
    <x v="1"/>
    <x v="9"/>
    <x v="9"/>
    <x v="12"/>
    <x v="12"/>
  </r>
  <r>
    <x v="9"/>
    <s v="AMEC- AMERICA CAMINHOES LTDA"/>
    <x v="4"/>
    <d v="2024-01-18T00:00:00"/>
    <d v="2024-02-17T00:00:00"/>
    <s v="'89014"/>
    <s v="1 | 1"/>
    <x v="9"/>
    <x v="0"/>
    <n v="-580"/>
    <x v="46"/>
    <x v="45"/>
    <s v="REF: PKF3449"/>
    <x v="10"/>
    <x v="0"/>
    <x v="0"/>
    <n v="7001"/>
    <x v="11"/>
    <n v="70012"/>
    <s v="OFICINA (Extraordinário)"/>
    <x v="0"/>
    <x v="1"/>
    <x v="9"/>
    <x v="9"/>
    <x v="12"/>
    <x v="12"/>
  </r>
  <r>
    <x v="9"/>
    <s v="AMEC- AMERICA CAMINHOES LTDA"/>
    <x v="5"/>
    <d v="2024-02-08T00:00:00"/>
    <d v="2024-03-09T00:00:00"/>
    <s v="'89162"/>
    <s v="1 | 3"/>
    <x v="9"/>
    <x v="0"/>
    <n v="-432.67"/>
    <x v="46"/>
    <x v="45"/>
    <s v="revisÃµes LMQ4I35 E LMQ2E28"/>
    <x v="10"/>
    <x v="0"/>
    <x v="0"/>
    <n v="7001"/>
    <x v="11"/>
    <n v="70012"/>
    <s v="OFICINA (Extraordinário)"/>
    <x v="0"/>
    <x v="1"/>
    <x v="9"/>
    <x v="9"/>
    <x v="12"/>
    <x v="12"/>
  </r>
  <r>
    <x v="9"/>
    <s v="AMEC- AMERICA CAMINHOES LTDA"/>
    <x v="5"/>
    <d v="2024-02-08T00:00:00"/>
    <d v="2024-04-08T00:00:00"/>
    <s v="'89162"/>
    <s v="2 | 3"/>
    <x v="9"/>
    <x v="0"/>
    <n v="-432.67"/>
    <x v="46"/>
    <x v="45"/>
    <s v="revisÃµes LMQ4I35 E LMQ2E28"/>
    <x v="10"/>
    <x v="0"/>
    <x v="0"/>
    <n v="7001"/>
    <x v="11"/>
    <n v="70012"/>
    <s v="OFICINA (Extraordinário)"/>
    <x v="0"/>
    <x v="1"/>
    <x v="9"/>
    <x v="9"/>
    <x v="12"/>
    <x v="12"/>
  </r>
  <r>
    <x v="9"/>
    <s v="AMEC- AMERICA CAMINHOES LTDA"/>
    <x v="5"/>
    <d v="2024-02-08T00:00:00"/>
    <d v="2024-05-08T00:00:00"/>
    <s v="'89162"/>
    <s v="3 | 3"/>
    <x v="9"/>
    <x v="0"/>
    <n v="-432.66"/>
    <x v="46"/>
    <x v="45"/>
    <s v="revisÃµes LMQ4I35 E LMQ2E28"/>
    <x v="10"/>
    <x v="0"/>
    <x v="0"/>
    <n v="7001"/>
    <x v="11"/>
    <n v="70012"/>
    <s v="OFICINA (Extraordinário)"/>
    <x v="0"/>
    <x v="1"/>
    <x v="9"/>
    <x v="9"/>
    <x v="12"/>
    <x v="12"/>
  </r>
  <r>
    <x v="9"/>
    <s v="AMEC- AMERICA CAMINHOES LTDA"/>
    <x v="5"/>
    <d v="2024-02-21T00:00:00"/>
    <d v="2024-03-22T00:00:00"/>
    <s v="'89225"/>
    <s v="1 | 1"/>
    <x v="9"/>
    <x v="0"/>
    <n v="-849.25"/>
    <x v="46"/>
    <x v="45"/>
    <s v="REF: MOTOR DO LIMPADOR COM DEFEITO"/>
    <x v="10"/>
    <x v="0"/>
    <x v="0"/>
    <n v="7001"/>
    <x v="11"/>
    <n v="70012"/>
    <s v="OFICINA (Extraordinário)"/>
    <x v="0"/>
    <x v="1"/>
    <x v="9"/>
    <x v="9"/>
    <x v="12"/>
    <x v="12"/>
  </r>
  <r>
    <x v="9"/>
    <s v="AMEC- AMERICA CAMINHOES LTDA"/>
    <x v="6"/>
    <d v="2024-03-22T00:00:00"/>
    <d v="2024-04-20T00:00:00"/>
    <s v="'89433"/>
    <s v="1 | 1"/>
    <x v="9"/>
    <x v="0"/>
    <n v="-1298"/>
    <x v="46"/>
    <x v="45"/>
    <s v="REVISÃ•ES KYM7190 E LMQ2E38"/>
    <x v="10"/>
    <x v="0"/>
    <x v="0"/>
    <n v="7001"/>
    <x v="11"/>
    <n v="70012"/>
    <s v="OFICINA (Extraordinário)"/>
    <x v="0"/>
    <x v="1"/>
    <x v="9"/>
    <x v="9"/>
    <x v="12"/>
    <x v="12"/>
  </r>
  <r>
    <x v="9"/>
    <s v="AMEC- AMERICA CAMINHOES LTDA"/>
    <x v="7"/>
    <d v="2024-04-25T00:00:00"/>
    <d v="2024-05-25T00:00:00"/>
    <s v="'89660"/>
    <s v="1 | 1"/>
    <x v="9"/>
    <x v="0"/>
    <n v="-841.4"/>
    <x v="46"/>
    <x v="45"/>
    <s v="RevisÃ£o"/>
    <x v="10"/>
    <x v="0"/>
    <x v="0"/>
    <n v="7001"/>
    <x v="11"/>
    <n v="70015"/>
    <s v="OFICINA (Químico e Biológico)"/>
    <x v="0"/>
    <x v="3"/>
    <x v="9"/>
    <x v="9"/>
    <x v="12"/>
    <x v="12"/>
  </r>
  <r>
    <x v="9"/>
    <s v="AMEC- AMERICA CAMINHOES LTDA"/>
    <x v="8"/>
    <d v="2024-05-16T00:00:00"/>
    <d v="2024-06-15T00:00:00"/>
    <s v="'89827"/>
    <s v="1 | 1"/>
    <x v="10"/>
    <x v="0"/>
    <n v="-1172.7"/>
    <x v="46"/>
    <x v="45"/>
    <s v="REVISÃƒO LMQ4I35 E PKF3449"/>
    <x v="10"/>
    <x v="0"/>
    <x v="0"/>
    <n v="7001"/>
    <x v="11"/>
    <n v="70012"/>
    <s v="OFICINA (Extraordinário)"/>
    <x v="0"/>
    <x v="3"/>
    <x v="9"/>
    <x v="9"/>
    <x v="12"/>
    <x v="12"/>
  </r>
  <r>
    <x v="9"/>
    <s v="AMEC- AMERICA CAMINHOES LTDA"/>
    <x v="10"/>
    <d v="2024-07-26T00:00:00"/>
    <d v="2024-08-24T00:00:00"/>
    <s v="'90297"/>
    <s v="1 | 1"/>
    <x v="9"/>
    <x v="0"/>
    <n v="-1310.7"/>
    <x v="46"/>
    <x v="45"/>
    <s v="LMQ2E28 E KYM7190"/>
    <x v="10"/>
    <x v="0"/>
    <x v="0"/>
    <n v="7001"/>
    <x v="11"/>
    <n v="70012"/>
    <s v="OFICINA (Extraordinário)"/>
    <x v="0"/>
    <x v="4"/>
    <x v="9"/>
    <x v="9"/>
    <x v="12"/>
    <x v="12"/>
  </r>
  <r>
    <x v="9"/>
    <s v="AMEC- AMERICA CAMINHOES LTDA"/>
    <x v="11"/>
    <d v="2024-08-06T00:00:00"/>
    <d v="2024-09-12T00:00:00"/>
    <s v="'90346"/>
    <s v="1 | 1"/>
    <x v="9"/>
    <x v="0"/>
    <n v="-883"/>
    <x v="46"/>
    <x v="45"/>
    <s v="LKT4F41"/>
    <x v="10"/>
    <x v="0"/>
    <x v="0"/>
    <n v="7001"/>
    <x v="11"/>
    <n v="70013"/>
    <s v="OFICINA (Poli e Rollon)"/>
    <x v="0"/>
    <x v="4"/>
    <x v="9"/>
    <x v="9"/>
    <x v="12"/>
    <x v="12"/>
  </r>
  <r>
    <x v="9"/>
    <s v="AMEC- AMERICA CAMINHOES LTDA"/>
    <x v="13"/>
    <d v="2024-10-30T00:00:00"/>
    <d v="2024-11-27T00:00:00"/>
    <s v="'90922"/>
    <s v="1 | 1"/>
    <x v="9"/>
    <x v="0"/>
    <n v="-431.59"/>
    <x v="46"/>
    <x v="45"/>
    <s v="REF: LMQ2E38"/>
    <x v="10"/>
    <x v="0"/>
    <x v="0"/>
    <n v="7001"/>
    <x v="11"/>
    <n v="70012"/>
    <s v="OFICINA (Extraordinário)"/>
    <x v="0"/>
    <x v="0"/>
    <x v="9"/>
    <x v="9"/>
    <x v="12"/>
    <x v="12"/>
  </r>
  <r>
    <x v="9"/>
    <s v="AMEC- AMERICA CAMINHOES LTDA"/>
    <x v="13"/>
    <d v="2024-10-31T00:00:00"/>
    <d v="2024-11-28T00:00:00"/>
    <s v="'90937"/>
    <s v="1 | 3"/>
    <x v="9"/>
    <x v="0"/>
    <n v="-1465.83"/>
    <x v="46"/>
    <x v="45"/>
    <s v="REF: LMQ2E38  "/>
    <x v="10"/>
    <x v="0"/>
    <x v="0"/>
    <n v="7001"/>
    <x v="11"/>
    <n v="70012"/>
    <s v="OFICINA (Extraordinário)"/>
    <x v="0"/>
    <x v="0"/>
    <x v="9"/>
    <x v="9"/>
    <x v="12"/>
    <x v="12"/>
  </r>
  <r>
    <x v="9"/>
    <s v="AMEC- AMERICA CAMINHOES LTDA"/>
    <x v="13"/>
    <d v="2024-10-31T00:00:00"/>
    <d v="2024-12-12T00:00:00"/>
    <s v="'90937"/>
    <s v="2 | 3"/>
    <x v="9"/>
    <x v="0"/>
    <n v="-1465.83"/>
    <x v="46"/>
    <x v="45"/>
    <s v="REF: LMQ2E38  "/>
    <x v="10"/>
    <x v="0"/>
    <x v="0"/>
    <n v="7001"/>
    <x v="11"/>
    <n v="70012"/>
    <s v="OFICINA (Extraordinário)"/>
    <x v="0"/>
    <x v="0"/>
    <x v="9"/>
    <x v="9"/>
    <x v="12"/>
    <x v="12"/>
  </r>
  <r>
    <x v="9"/>
    <s v="AMEC- AMERICA CAMINHOES LTDA"/>
    <x v="13"/>
    <d v="2024-10-31T00:00:00"/>
    <d v="2024-12-26T00:00:00"/>
    <s v="'90937"/>
    <s v="3 | 3"/>
    <x v="9"/>
    <x v="0"/>
    <n v="-1465.83"/>
    <x v="46"/>
    <x v="45"/>
    <s v="REF: LMQ2E38  "/>
    <x v="10"/>
    <x v="0"/>
    <x v="0"/>
    <n v="7001"/>
    <x v="11"/>
    <n v="70012"/>
    <s v="OFICINA (Extraordinário)"/>
    <x v="0"/>
    <x v="0"/>
    <x v="9"/>
    <x v="9"/>
    <x v="12"/>
    <x v="12"/>
  </r>
  <r>
    <x v="9"/>
    <s v="AMEC- AMERICA CAMINHOES LTDA"/>
    <x v="14"/>
    <d v="2024-11-14T00:00:00"/>
    <d v="2024-12-14T00:00:00"/>
    <s v="'91033"/>
    <s v="1 | 3"/>
    <x v="9"/>
    <x v="0"/>
    <n v="-5823.06"/>
    <x v="46"/>
    <x v="45"/>
    <s v="REF: KYM7190"/>
    <x v="10"/>
    <x v="0"/>
    <x v="0"/>
    <n v="7001"/>
    <x v="11"/>
    <n v="70012"/>
    <s v="OFICINA (Extraordinário)"/>
    <x v="0"/>
    <x v="0"/>
    <x v="9"/>
    <x v="9"/>
    <x v="12"/>
    <x v="12"/>
  </r>
  <r>
    <x v="9"/>
    <s v="AMEC- AMERICA CAMINHOES LTDA"/>
    <x v="14"/>
    <d v="2024-11-14T00:00:00"/>
    <d v="2025-01-13T00:00:00"/>
    <s v="'91033"/>
    <s v="2 | 3"/>
    <x v="9"/>
    <x v="0"/>
    <n v="-5823.06"/>
    <x v="46"/>
    <x v="45"/>
    <s v="REF: KYM7190"/>
    <x v="10"/>
    <x v="0"/>
    <x v="0"/>
    <n v="7001"/>
    <x v="11"/>
    <n v="70012"/>
    <s v="OFICINA (Extraordinário)"/>
    <x v="0"/>
    <x v="0"/>
    <x v="9"/>
    <x v="9"/>
    <x v="12"/>
    <x v="12"/>
  </r>
  <r>
    <x v="9"/>
    <s v="AMEC- AMERICA CAMINHOES LTDA"/>
    <x v="14"/>
    <d v="2024-11-14T00:00:00"/>
    <d v="2025-02-12T00:00:00"/>
    <s v="'91033"/>
    <s v="3 | 3"/>
    <x v="9"/>
    <x v="2"/>
    <n v="-5999.53"/>
    <x v="46"/>
    <x v="45"/>
    <s v="REF: KYM7190"/>
    <x v="10"/>
    <x v="0"/>
    <x v="0"/>
    <n v="7001"/>
    <x v="11"/>
    <n v="70012"/>
    <s v="OFICINA (Extraordinário)"/>
    <x v="0"/>
    <x v="0"/>
    <x v="9"/>
    <x v="9"/>
    <x v="12"/>
    <x v="12"/>
  </r>
  <r>
    <x v="9"/>
    <s v="AMEC- AMERICA CAMINHOES LTDA"/>
    <x v="14"/>
    <d v="2024-11-27T00:00:00"/>
    <d v="2024-12-27T00:00:00"/>
    <s v="'91132"/>
    <s v="1 | 1"/>
    <x v="9"/>
    <x v="0"/>
    <n v="-460"/>
    <x v="46"/>
    <x v="45"/>
    <s v="REF: O PUXADOR QUE ESTA NO VEICULO, ESTA NO FERRO.  KYM7190"/>
    <x v="10"/>
    <x v="0"/>
    <x v="0"/>
    <n v="7001"/>
    <x v="11"/>
    <n v="70012"/>
    <s v="OFICINA (Extraordinário)"/>
    <x v="0"/>
    <x v="0"/>
    <x v="9"/>
    <x v="9"/>
    <x v="12"/>
    <x v="12"/>
  </r>
  <r>
    <x v="9"/>
    <s v="AMEC- AMERICA CAMINHOES LTDA"/>
    <x v="1"/>
    <d v="2025-01-06T00:00:00"/>
    <d v="2025-02-03T00:00:00"/>
    <s v="'91384"/>
    <s v="1 | 3"/>
    <x v="9"/>
    <x v="0"/>
    <n v="-1388.5"/>
    <x v="77"/>
    <x v="76"/>
    <s v="Ã“LEO PARA REVISÃƒO LMQ4I35 (3 GALÃ•ES)"/>
    <x v="10"/>
    <x v="0"/>
    <x v="0"/>
    <n v="7001"/>
    <x v="11"/>
    <n v="70012"/>
    <s v="OFICINA (Extraordinário)"/>
    <x v="0"/>
    <x v="1"/>
    <x v="9"/>
    <x v="9"/>
    <x v="12"/>
    <x v="12"/>
  </r>
  <r>
    <x v="9"/>
    <s v="AMEC- AMERICA CAMINHOES LTDA"/>
    <x v="1"/>
    <d v="2025-01-06T00:00:00"/>
    <d v="2025-02-03T00:00:00"/>
    <s v="'91385"/>
    <s v="1 | 3"/>
    <x v="9"/>
    <x v="0"/>
    <n v="-439.33"/>
    <x v="46"/>
    <x v="45"/>
    <s v="REVISÃƒO PREVENTIVA LMQ4I35 E LMQ2E28"/>
    <x v="10"/>
    <x v="0"/>
    <x v="0"/>
    <n v="7001"/>
    <x v="11"/>
    <n v="70012"/>
    <s v="OFICINA (Extraordinário)"/>
    <x v="0"/>
    <x v="1"/>
    <x v="9"/>
    <x v="9"/>
    <x v="12"/>
    <x v="12"/>
  </r>
  <r>
    <x v="9"/>
    <s v="AMEC- AMERICA CAMINHOES LTDA"/>
    <x v="1"/>
    <d v="2025-01-06T00:00:00"/>
    <d v="2025-02-17T00:00:00"/>
    <s v="'91384"/>
    <s v="2 | 3"/>
    <x v="9"/>
    <x v="1"/>
    <n v="-1388.5"/>
    <x v="77"/>
    <x v="76"/>
    <s v="Ã“LEO PARA REVISÃƒO LMQ4I35 (3 GALÃ•ES)"/>
    <x v="10"/>
    <x v="0"/>
    <x v="0"/>
    <n v="7001"/>
    <x v="11"/>
    <n v="70012"/>
    <s v="OFICINA (Extraordinário)"/>
    <x v="0"/>
    <x v="1"/>
    <x v="9"/>
    <x v="9"/>
    <x v="12"/>
    <x v="12"/>
  </r>
  <r>
    <x v="9"/>
    <s v="AMEC- AMERICA CAMINHOES LTDA"/>
    <x v="1"/>
    <d v="2025-01-06T00:00:00"/>
    <d v="2025-02-17T00:00:00"/>
    <s v="'91385"/>
    <s v="2 | 3"/>
    <x v="9"/>
    <x v="1"/>
    <n v="-439.33"/>
    <x v="46"/>
    <x v="45"/>
    <s v="REVISÃƒO PREVENTIVA LMQ4I35 E LMQ2E28"/>
    <x v="10"/>
    <x v="0"/>
    <x v="0"/>
    <n v="7001"/>
    <x v="11"/>
    <n v="70012"/>
    <s v="OFICINA (Extraordinário)"/>
    <x v="0"/>
    <x v="1"/>
    <x v="9"/>
    <x v="9"/>
    <x v="12"/>
    <x v="12"/>
  </r>
  <r>
    <x v="9"/>
    <s v="AMEC- AMERICA CAMINHOES LTDA"/>
    <x v="1"/>
    <d v="2025-01-06T00:00:00"/>
    <d v="2025-03-03T00:00:00"/>
    <s v="'91384"/>
    <s v="3 | 3"/>
    <x v="9"/>
    <x v="1"/>
    <n v="-1388.5"/>
    <x v="77"/>
    <x v="76"/>
    <s v="Ã“LEO PARA REVISÃƒO LMQ4I35 (3 GALÃ•ES)"/>
    <x v="10"/>
    <x v="0"/>
    <x v="0"/>
    <n v="7001"/>
    <x v="11"/>
    <n v="70012"/>
    <s v="OFICINA (Extraordinário)"/>
    <x v="0"/>
    <x v="1"/>
    <x v="9"/>
    <x v="9"/>
    <x v="12"/>
    <x v="12"/>
  </r>
  <r>
    <x v="9"/>
    <s v="AMEC- AMERICA CAMINHOES LTDA"/>
    <x v="1"/>
    <d v="2025-01-06T00:00:00"/>
    <d v="2025-03-03T00:00:00"/>
    <s v="'91385"/>
    <s v="3 | 3"/>
    <x v="9"/>
    <x v="1"/>
    <n v="-439.34"/>
    <x v="46"/>
    <x v="45"/>
    <s v="REVISÃƒO PREVENTIVA LMQ4I35 E LMQ2E28"/>
    <x v="10"/>
    <x v="0"/>
    <x v="0"/>
    <n v="7001"/>
    <x v="11"/>
    <n v="70012"/>
    <s v="OFICINA (Extraordinário)"/>
    <x v="0"/>
    <x v="1"/>
    <x v="9"/>
    <x v="9"/>
    <x v="12"/>
    <x v="12"/>
  </r>
  <r>
    <x v="9"/>
    <s v="AMEC- AMERICA CAMINHOES LTDA"/>
    <x v="1"/>
    <d v="2025-01-08T00:00:00"/>
    <d v="2025-02-07T00:00:00"/>
    <s v="'91403"/>
    <s v="1 | 1"/>
    <x v="9"/>
    <x v="0"/>
    <n v="-599.6"/>
    <x v="46"/>
    <x v="45"/>
    <s v="REF: LQH5290"/>
    <x v="10"/>
    <x v="0"/>
    <x v="0"/>
    <n v="7001"/>
    <x v="11"/>
    <n v="70015"/>
    <s v="OFICINA (Químico e Biológico)"/>
    <x v="0"/>
    <x v="1"/>
    <x v="9"/>
    <x v="9"/>
    <x v="12"/>
    <x v="12"/>
  </r>
  <r>
    <x v="9"/>
    <s v="AMEC- AMERICA CAMINHOES LTDA"/>
    <x v="1"/>
    <d v="2025-01-29T00:00:00"/>
    <d v="2025-02-28T00:00:00"/>
    <s v="'91567"/>
    <s v="1 | 1"/>
    <x v="9"/>
    <x v="1"/>
    <n v="-231.1"/>
    <x v="46"/>
    <x v="45"/>
    <s v="REF: LQH5290 FORD BAÃš"/>
    <x v="10"/>
    <x v="0"/>
    <x v="0"/>
    <n v="7001"/>
    <x v="11"/>
    <n v="70015"/>
    <s v="OFICINA (Químico e Biológico)"/>
    <x v="0"/>
    <x v="1"/>
    <x v="9"/>
    <x v="9"/>
    <x v="12"/>
    <x v="12"/>
  </r>
  <r>
    <x v="9"/>
    <s v="AMEC- AMERICA CAMINHOES LTDA"/>
    <x v="1"/>
    <d v="2025-01-30T00:00:00"/>
    <d v="2025-02-27T00:00:00"/>
    <s v="'91595 - 91589"/>
    <s v="1 | 4"/>
    <x v="9"/>
    <x v="1"/>
    <n v="-427.14"/>
    <x v="46"/>
    <x v="45"/>
    <s v="REF: LQH5290   "/>
    <x v="10"/>
    <x v="0"/>
    <x v="0"/>
    <n v="7001"/>
    <x v="11"/>
    <n v="70015"/>
    <s v="OFICINA (Químico e Biológico)"/>
    <x v="0"/>
    <x v="1"/>
    <x v="9"/>
    <x v="9"/>
    <x v="12"/>
    <x v="12"/>
  </r>
  <r>
    <x v="9"/>
    <s v="AMEC- AMERICA CAMINHOES LTDA"/>
    <x v="1"/>
    <d v="2025-01-30T00:00:00"/>
    <d v="2025-02-28T00:00:00"/>
    <s v="'91595 - 91589"/>
    <s v="2 | 4"/>
    <x v="9"/>
    <x v="1"/>
    <n v="-359.43"/>
    <x v="46"/>
    <x v="45"/>
    <s v="REF: LQH5290   "/>
    <x v="10"/>
    <x v="0"/>
    <x v="0"/>
    <n v="7001"/>
    <x v="11"/>
    <n v="70015"/>
    <s v="OFICINA (Químico e Biológico)"/>
    <x v="0"/>
    <x v="1"/>
    <x v="9"/>
    <x v="9"/>
    <x v="12"/>
    <x v="12"/>
  </r>
  <r>
    <x v="9"/>
    <s v="AMEC- AMERICA CAMINHOES LTDA"/>
    <x v="1"/>
    <d v="2025-01-30T00:00:00"/>
    <d v="2025-03-13T00:00:00"/>
    <s v="'91595 - 91589"/>
    <s v="3 | 4"/>
    <x v="9"/>
    <x v="1"/>
    <n v="-427.14"/>
    <x v="46"/>
    <x v="45"/>
    <s v="REF: LQH5290   "/>
    <x v="10"/>
    <x v="0"/>
    <x v="0"/>
    <n v="7001"/>
    <x v="11"/>
    <n v="70015"/>
    <s v="OFICINA (Químico e Biológico)"/>
    <x v="0"/>
    <x v="1"/>
    <x v="9"/>
    <x v="9"/>
    <x v="12"/>
    <x v="12"/>
  </r>
  <r>
    <x v="9"/>
    <s v="AMEC- AMERICA CAMINHOES LTDA"/>
    <x v="1"/>
    <d v="2025-01-30T00:00:00"/>
    <d v="2025-03-27T00:00:00"/>
    <s v="'91595 - 91589"/>
    <s v="4 | 4"/>
    <x v="9"/>
    <x v="1"/>
    <n v="-427.15"/>
    <x v="46"/>
    <x v="45"/>
    <s v="REF: LQH5290   "/>
    <x v="10"/>
    <x v="0"/>
    <x v="0"/>
    <n v="7001"/>
    <x v="11"/>
    <n v="70015"/>
    <s v="OFICINA (Químico e Biológico)"/>
    <x v="0"/>
    <x v="1"/>
    <x v="9"/>
    <x v="9"/>
    <x v="12"/>
    <x v="12"/>
  </r>
  <r>
    <x v="9"/>
    <s v="ANCORA COMERCIO E INDUSTRIA DE ESTOPAS LTDA"/>
    <x v="5"/>
    <d v="2024-02-19T00:00:00"/>
    <d v="2024-03-11T00:00:00"/>
    <s v="'27445"/>
    <s v="1 | 1"/>
    <x v="9"/>
    <x v="0"/>
    <n v="-780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ANCORA COMERCIO E INDUSTRIA DE ESTOPAS LTDA"/>
    <x v="7"/>
    <d v="2024-04-09T00:00:00"/>
    <d v="2024-05-14T00:00:00"/>
    <s v="'27734"/>
    <s v="1 | 1"/>
    <x v="9"/>
    <x v="0"/>
    <n v="-780"/>
    <x v="46"/>
    <x v="45"/>
    <s v="REF: REPOSICA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ANCORA COMERCIO E INDUSTRIA DE ESTOPAS LTDA"/>
    <x v="8"/>
    <d v="2024-05-02T00:00:00"/>
    <d v="2024-05-23T00:00:00"/>
    <s v="'27846"/>
    <s v="1 | 1"/>
    <x v="9"/>
    <x v="0"/>
    <n v="-780"/>
    <x v="46"/>
    <x v="45"/>
    <s v="REF: REPOSICAO DE ESTOQUE"/>
    <x v="10"/>
    <x v="0"/>
    <x v="0"/>
    <n v="7001"/>
    <x v="11"/>
    <n v="70017"/>
    <s v="OFICINA (Comum)"/>
    <x v="0"/>
    <x v="3"/>
    <x v="9"/>
    <x v="9"/>
    <x v="12"/>
    <x v="12"/>
  </r>
  <r>
    <x v="9"/>
    <s v="ANCORA COMERCIO E INDUSTRIA DE ESTOPAS LTDA"/>
    <x v="8"/>
    <d v="2024-05-29T00:00:00"/>
    <d v="2024-06-19T00:00:00"/>
    <s v="'27973"/>
    <s v="1 | 1"/>
    <x v="9"/>
    <x v="0"/>
    <n v="-780"/>
    <x v="46"/>
    <x v="45"/>
    <s v="REF: OFICINA"/>
    <x v="10"/>
    <x v="0"/>
    <x v="0"/>
    <n v="7001"/>
    <x v="11"/>
    <n v="70017"/>
    <s v="OFICINA (Comum)"/>
    <x v="0"/>
    <x v="3"/>
    <x v="9"/>
    <x v="9"/>
    <x v="12"/>
    <x v="12"/>
  </r>
  <r>
    <x v="9"/>
    <s v="ANCORA COMERCIO E INDUSTRIA DE ESTOPAS LTDA"/>
    <x v="9"/>
    <d v="2024-06-18T00:00:00"/>
    <d v="2024-07-16T00:00:00"/>
    <s v="'28098"/>
    <s v="1 | 1"/>
    <x v="9"/>
    <x v="0"/>
    <n v="-780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ANCORA COMERCIO E INDUSTRIA DE ESTOPAS LTDA"/>
    <x v="10"/>
    <d v="2024-07-15T00:00:00"/>
    <d v="2024-08-12T00:00:00"/>
    <s v="'28240"/>
    <s v="1 | 1"/>
    <x v="9"/>
    <x v="0"/>
    <n v="-780"/>
    <x v="46"/>
    <x v="45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ANCORA COMERCIO E INDUSTRIA DE ESTOPAS LTDA"/>
    <x v="11"/>
    <d v="2024-08-01T00:00:00"/>
    <d v="2024-08-22T00:00:00"/>
    <s v="'28345"/>
    <s v="1 | 1"/>
    <x v="9"/>
    <x v="0"/>
    <n v="-780"/>
    <x v="46"/>
    <x v="45"/>
    <s v="REF: P/ 1Âº DE AGOSTO"/>
    <x v="10"/>
    <x v="0"/>
    <x v="0"/>
    <n v="7001"/>
    <x v="11"/>
    <n v="70017"/>
    <s v="OFICINA (Comum)"/>
    <x v="0"/>
    <x v="4"/>
    <x v="9"/>
    <x v="9"/>
    <x v="12"/>
    <x v="12"/>
  </r>
  <r>
    <x v="9"/>
    <s v="ANCORA COMERCIO E INDUSTRIA DE ESTOPAS LTDA"/>
    <x v="11"/>
    <d v="2024-08-20T00:00:00"/>
    <d v="2024-09-12T00:00:00"/>
    <s v="'28441"/>
    <s v="1 | 1"/>
    <x v="9"/>
    <x v="0"/>
    <n v="-780"/>
    <x v="46"/>
    <x v="45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ANCORA COMERCIO E INDUSTRIA DE ESTOPAS LTDA"/>
    <x v="12"/>
    <d v="2024-09-12T00:00:00"/>
    <d v="2024-10-11T00:00:00"/>
    <s v="'28574"/>
    <s v="1 | 1"/>
    <x v="9"/>
    <x v="0"/>
    <n v="-780"/>
    <x v="46"/>
    <x v="45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ANCORA COMERCIO E INDUSTRIA DE ESTOPAS LTDA"/>
    <x v="13"/>
    <d v="2024-10-02T00:00:00"/>
    <d v="2024-10-23T00:00:00"/>
    <s v="'28695"/>
    <s v="1 | 1"/>
    <x v="9"/>
    <x v="0"/>
    <n v="-780"/>
    <x v="46"/>
    <x v="45"/>
    <s v="REF: REPOSIÃ‡ÃƒO DE ESTOQUE"/>
    <x v="10"/>
    <x v="0"/>
    <x v="0"/>
    <n v="7001"/>
    <x v="11"/>
    <n v="70017"/>
    <s v="OFICINA (Comum)"/>
    <x v="0"/>
    <x v="0"/>
    <x v="9"/>
    <x v="9"/>
    <x v="12"/>
    <x v="12"/>
  </r>
  <r>
    <x v="9"/>
    <s v="ANCORA COMERCIO E INDUSTRIA DE ESTOPAS LTDA"/>
    <x v="0"/>
    <d v="2024-12-20T00:00:00"/>
    <d v="2025-01-09T00:00:00"/>
    <s v="'29098"/>
    <s v="1 | 1"/>
    <x v="9"/>
    <x v="0"/>
    <n v="-780"/>
    <x v="46"/>
    <x v="45"/>
    <s v="REF: TRAPO PARA USO DE NA OFICINA !! "/>
    <x v="10"/>
    <x v="0"/>
    <x v="0"/>
    <n v="7001"/>
    <x v="11"/>
    <n v="70012"/>
    <s v="OFICINA (Extraordinário)"/>
    <x v="0"/>
    <x v="0"/>
    <x v="9"/>
    <x v="9"/>
    <x v="12"/>
    <x v="12"/>
  </r>
  <r>
    <x v="9"/>
    <s v="ANTONELLI &amp; ASSOCIADOS ADVOGADOS"/>
    <x v="7"/>
    <d v="2024-05-02T00:00:00"/>
    <d v="2024-05-27T00:00:00"/>
    <s v="'14463"/>
    <s v="1 | 1"/>
    <x v="10"/>
    <x v="0"/>
    <n v="-16423.75"/>
    <x v="15"/>
    <x v="15"/>
    <s v="REF. SERVIÃ‡OS JURIDICIOS"/>
    <x v="4"/>
    <x v="0"/>
    <x v="0"/>
    <n v="8002"/>
    <x v="4"/>
    <n v="80021"/>
    <s v="JURÍDICO (Administrativo)"/>
    <x v="0"/>
    <x v="3"/>
    <x v="0"/>
    <x v="0"/>
    <x v="10"/>
    <x v="10"/>
  </r>
  <r>
    <x v="9"/>
    <s v="ANTONELLI &amp; ASSOCIADOS ADVOGADOS"/>
    <x v="8"/>
    <d v="2024-06-04T00:00:00"/>
    <d v="2024-06-15T00:00:00"/>
    <s v="'14540"/>
    <s v="1 | 1"/>
    <x v="10"/>
    <x v="0"/>
    <n v="-8472"/>
    <x v="17"/>
    <x v="17"/>
    <s v="REF. SERVIÃ‡OS JURIDICIOS"/>
    <x v="0"/>
    <x v="0"/>
    <x v="0"/>
    <n v="2001"/>
    <x v="0"/>
    <n v="20011"/>
    <s v="CORPORATIVO (Administrativo)"/>
    <x v="1"/>
    <x v="3"/>
    <x v="7"/>
    <x v="7"/>
    <x v="8"/>
    <x v="8"/>
  </r>
  <r>
    <x v="9"/>
    <s v="ANTONELLI &amp; ASSOCIADOS ADVOGADOS"/>
    <x v="8"/>
    <d v="2024-06-04T00:00:00"/>
    <d v="2024-06-15T00:00:00"/>
    <s v="'14540"/>
    <s v="1 | 1"/>
    <x v="10"/>
    <x v="0"/>
    <n v="-7951.75"/>
    <x v="15"/>
    <x v="15"/>
    <s v="REF. SERVIÃ‡OS JURIDICIOS"/>
    <x v="4"/>
    <x v="0"/>
    <x v="0"/>
    <n v="8002"/>
    <x v="4"/>
    <n v="80021"/>
    <s v="JURÍDICO (Administrativo)"/>
    <x v="0"/>
    <x v="3"/>
    <x v="0"/>
    <x v="0"/>
    <x v="10"/>
    <x v="10"/>
  </r>
  <r>
    <x v="9"/>
    <s v="ANTONELLI &amp; ASSOCIADOS ADVOGADOS"/>
    <x v="9"/>
    <d v="2024-07-01T00:00:00"/>
    <d v="2024-07-15T00:00:00"/>
    <s v="'14626"/>
    <s v="1 | 1"/>
    <x v="10"/>
    <x v="0"/>
    <n v="-12187.75"/>
    <x v="15"/>
    <x v="15"/>
    <s v="REF. SERVIÃ‡OS JURIDICIOS"/>
    <x v="4"/>
    <x v="0"/>
    <x v="0"/>
    <n v="8002"/>
    <x v="4"/>
    <n v="80021"/>
    <s v="JURÍDICO (Administrativo)"/>
    <x v="0"/>
    <x v="3"/>
    <x v="0"/>
    <x v="0"/>
    <x v="10"/>
    <x v="10"/>
  </r>
  <r>
    <x v="9"/>
    <s v="ANTONELLI &amp; ASSOCIADOS ADVOGADOS"/>
    <x v="9"/>
    <d v="2024-07-01T00:00:00"/>
    <d v="2024-07-15T00:00:00"/>
    <s v="'14626"/>
    <s v="1 | 1"/>
    <x v="10"/>
    <x v="0"/>
    <n v="-4236"/>
    <x v="17"/>
    <x v="17"/>
    <s v="REF. SERVIÃ‡OS JURIDICIOS"/>
    <x v="0"/>
    <x v="0"/>
    <x v="0"/>
    <n v="2001"/>
    <x v="0"/>
    <n v="20011"/>
    <s v="CORPORATIVO (Administrativo)"/>
    <x v="1"/>
    <x v="3"/>
    <x v="7"/>
    <x v="7"/>
    <x v="8"/>
    <x v="8"/>
  </r>
  <r>
    <x v="9"/>
    <s v="ANTONELLI &amp; ASSOCIADOS ADVOGADOS"/>
    <x v="10"/>
    <d v="2024-08-01T00:00:00"/>
    <d v="2024-08-15T00:00:00"/>
    <s v="'14710"/>
    <s v="1 | 1"/>
    <x v="10"/>
    <x v="0"/>
    <n v="-12187.75"/>
    <x v="15"/>
    <x v="15"/>
    <s v="REF. SERVIÃ‡OS JURIDICIOS"/>
    <x v="4"/>
    <x v="0"/>
    <x v="0"/>
    <n v="8002"/>
    <x v="4"/>
    <n v="80021"/>
    <s v="JURÍDICO (Administrativo)"/>
    <x v="0"/>
    <x v="4"/>
    <x v="0"/>
    <x v="0"/>
    <x v="10"/>
    <x v="10"/>
  </r>
  <r>
    <x v="9"/>
    <s v="ANTONELLI &amp; ASSOCIADOS ADVOGADOS"/>
    <x v="10"/>
    <d v="2024-08-01T00:00:00"/>
    <d v="2024-08-15T00:00:00"/>
    <s v="'14710"/>
    <s v="1 | 1"/>
    <x v="10"/>
    <x v="0"/>
    <n v="-4236"/>
    <x v="17"/>
    <x v="17"/>
    <s v="REF. SERVIÃ‡OS JURIDICIOS"/>
    <x v="0"/>
    <x v="0"/>
    <x v="0"/>
    <n v="2001"/>
    <x v="0"/>
    <n v="20011"/>
    <s v="CORPORATIVO (Administrativo)"/>
    <x v="1"/>
    <x v="4"/>
    <x v="7"/>
    <x v="7"/>
    <x v="8"/>
    <x v="8"/>
  </r>
  <r>
    <x v="9"/>
    <s v="ANTONELLI &amp; ASSOCIADOS ADVOGADOS"/>
    <x v="11"/>
    <d v="2024-09-02T00:00:00"/>
    <d v="2024-09-15T00:00:00"/>
    <s v="'14807"/>
    <s v="1 | 1"/>
    <x v="10"/>
    <x v="0"/>
    <n v="-12187.75"/>
    <x v="15"/>
    <x v="15"/>
    <s v="REF. SERVIÃ‡OS JURIDICIOS"/>
    <x v="4"/>
    <x v="0"/>
    <x v="0"/>
    <n v="8002"/>
    <x v="4"/>
    <n v="80021"/>
    <s v="JURÍDICO (Administrativo)"/>
    <x v="0"/>
    <x v="4"/>
    <x v="0"/>
    <x v="0"/>
    <x v="10"/>
    <x v="10"/>
  </r>
  <r>
    <x v="9"/>
    <s v="ANTONELLI &amp; ASSOCIADOS ADVOGADOS"/>
    <x v="11"/>
    <d v="2024-09-02T00:00:00"/>
    <d v="2024-09-15T00:00:00"/>
    <s v="'14807"/>
    <s v="1 | 1"/>
    <x v="10"/>
    <x v="0"/>
    <n v="-4236"/>
    <x v="17"/>
    <x v="17"/>
    <s v="REF. SERVIÃ‡OS JURIDICIOS"/>
    <x v="0"/>
    <x v="0"/>
    <x v="0"/>
    <n v="2001"/>
    <x v="0"/>
    <n v="20011"/>
    <s v="CORPORATIVO (Administrativo)"/>
    <x v="1"/>
    <x v="4"/>
    <x v="7"/>
    <x v="7"/>
    <x v="8"/>
    <x v="8"/>
  </r>
  <r>
    <x v="9"/>
    <s v="ANTONELLI &amp; ASSOCIADOS ADVOGADOS"/>
    <x v="12"/>
    <d v="2024-10-02T00:00:00"/>
    <d v="2024-10-18T00:00:00"/>
    <s v="'14892"/>
    <s v="1 | 1"/>
    <x v="10"/>
    <x v="0"/>
    <n v="-12187.75"/>
    <x v="15"/>
    <x v="15"/>
    <s v="REF. SERVIÃ‡OS JURIDICIOS"/>
    <x v="4"/>
    <x v="0"/>
    <x v="0"/>
    <n v="8002"/>
    <x v="4"/>
    <n v="80021"/>
    <s v="JURÍDICO (Administrativo)"/>
    <x v="0"/>
    <x v="4"/>
    <x v="0"/>
    <x v="0"/>
    <x v="10"/>
    <x v="10"/>
  </r>
  <r>
    <x v="9"/>
    <s v="ANTONELLI &amp; ASSOCIADOS ADVOGADOS"/>
    <x v="12"/>
    <d v="2024-10-02T00:00:00"/>
    <d v="2024-10-18T00:00:00"/>
    <s v="'14892"/>
    <s v="1 | 1"/>
    <x v="10"/>
    <x v="0"/>
    <n v="-4236"/>
    <x v="17"/>
    <x v="17"/>
    <s v="REF. SERVIÃ‡OS JURIDICIOS"/>
    <x v="0"/>
    <x v="0"/>
    <x v="0"/>
    <n v="2001"/>
    <x v="0"/>
    <n v="20011"/>
    <s v="CORPORATIVO (Administrativo)"/>
    <x v="1"/>
    <x v="4"/>
    <x v="7"/>
    <x v="7"/>
    <x v="8"/>
    <x v="8"/>
  </r>
  <r>
    <x v="9"/>
    <s v="ANTONELLI &amp; ASSOCIADOS ADVOGADOS"/>
    <x v="13"/>
    <d v="2024-11-01T00:00:00"/>
    <d v="2024-11-15T00:00:00"/>
    <s v="'14980"/>
    <s v="1 | 1"/>
    <x v="10"/>
    <x v="0"/>
    <n v="-12187.75"/>
    <x v="15"/>
    <x v="15"/>
    <s v="REF. SERVIÃ‡OS JURIDICIOS"/>
    <x v="4"/>
    <x v="0"/>
    <x v="0"/>
    <n v="8002"/>
    <x v="4"/>
    <n v="80021"/>
    <s v="JURÍDICO (Administrativo)"/>
    <x v="0"/>
    <x v="0"/>
    <x v="0"/>
    <x v="0"/>
    <x v="10"/>
    <x v="10"/>
  </r>
  <r>
    <x v="9"/>
    <s v="ANTONELLI &amp; ASSOCIADOS ADVOGADOS"/>
    <x v="13"/>
    <d v="2024-11-01T00:00:00"/>
    <d v="2024-11-15T00:00:00"/>
    <s v="'14980"/>
    <s v="1 | 1"/>
    <x v="10"/>
    <x v="0"/>
    <n v="-4236"/>
    <x v="17"/>
    <x v="17"/>
    <s v="REF. SERVIÃ‡OS JURIDICIOS"/>
    <x v="0"/>
    <x v="0"/>
    <x v="0"/>
    <n v="2001"/>
    <x v="0"/>
    <n v="20011"/>
    <s v="CORPORATIVO (Administrativo)"/>
    <x v="1"/>
    <x v="0"/>
    <x v="7"/>
    <x v="7"/>
    <x v="8"/>
    <x v="8"/>
  </r>
  <r>
    <x v="9"/>
    <s v="ANTONELLI &amp; ASSOCIADOS ADVOGADOS"/>
    <x v="14"/>
    <d v="2024-12-02T00:00:00"/>
    <d v="2024-12-15T00:00:00"/>
    <s v="'15508"/>
    <s v="1 | 1"/>
    <x v="10"/>
    <x v="0"/>
    <n v="-12187.75"/>
    <x v="15"/>
    <x v="15"/>
    <s v="REF. SERVIÃ‡OS JURIDICIOS"/>
    <x v="4"/>
    <x v="0"/>
    <x v="0"/>
    <n v="8002"/>
    <x v="4"/>
    <n v="80021"/>
    <s v="JURÍDICO (Administrativo)"/>
    <x v="0"/>
    <x v="0"/>
    <x v="0"/>
    <x v="0"/>
    <x v="10"/>
    <x v="10"/>
  </r>
  <r>
    <x v="9"/>
    <s v="ANTONELLI &amp; ASSOCIADOS ADVOGADOS"/>
    <x v="14"/>
    <d v="2024-12-02T00:00:00"/>
    <d v="2024-12-15T00:00:00"/>
    <s v="'15508"/>
    <s v="1 | 1"/>
    <x v="10"/>
    <x v="0"/>
    <n v="-4236"/>
    <x v="17"/>
    <x v="17"/>
    <s v="REF. SERVIÃ‡OS JURIDICIOS"/>
    <x v="0"/>
    <x v="0"/>
    <x v="0"/>
    <n v="2001"/>
    <x v="0"/>
    <n v="20011"/>
    <s v="CORPORATIVO (Administrativo)"/>
    <x v="1"/>
    <x v="0"/>
    <x v="7"/>
    <x v="7"/>
    <x v="8"/>
    <x v="8"/>
  </r>
  <r>
    <x v="9"/>
    <s v="ANTONELLI &amp; ASSOCIADOS ADVOGADOS"/>
    <x v="0"/>
    <d v="2025-01-02T00:00:00"/>
    <d v="2025-01-15T00:00:00"/>
    <s v="'15134"/>
    <s v="1 | 1"/>
    <x v="10"/>
    <x v="0"/>
    <n v="-12187.75"/>
    <x v="15"/>
    <x v="15"/>
    <s v="REF. SERVIÃ‡OS JURIDICIOS"/>
    <x v="4"/>
    <x v="0"/>
    <x v="0"/>
    <n v="8002"/>
    <x v="4"/>
    <n v="80021"/>
    <s v="JURÍDICO (Administrativo)"/>
    <x v="0"/>
    <x v="0"/>
    <x v="0"/>
    <x v="0"/>
    <x v="10"/>
    <x v="10"/>
  </r>
  <r>
    <x v="9"/>
    <s v="ANTONELLI &amp; ASSOCIADOS ADVOGADOS"/>
    <x v="0"/>
    <d v="2025-01-02T00:00:00"/>
    <d v="2025-01-15T00:00:00"/>
    <s v="'15134"/>
    <s v="1 | 1"/>
    <x v="10"/>
    <x v="0"/>
    <n v="-4236"/>
    <x v="17"/>
    <x v="17"/>
    <s v="REF. SERVIÃ‡OS JURIDICIOS"/>
    <x v="0"/>
    <x v="0"/>
    <x v="0"/>
    <n v="2001"/>
    <x v="0"/>
    <n v="20011"/>
    <s v="CORPORATIVO (Administrativo)"/>
    <x v="1"/>
    <x v="0"/>
    <x v="7"/>
    <x v="7"/>
    <x v="8"/>
    <x v="8"/>
  </r>
  <r>
    <x v="9"/>
    <s v="ANTONELLI &amp; ASSOCIADOS ADVOGADOS"/>
    <x v="1"/>
    <d v="2025-02-03T00:00:00"/>
    <d v="2025-02-15T00:00:00"/>
    <s v="'15202"/>
    <s v="1 | 1"/>
    <x v="10"/>
    <x v="1"/>
    <n v="-12187.75"/>
    <x v="15"/>
    <x v="15"/>
    <s v="REF. SERVIÃ‡OS JURIDICIOS"/>
    <x v="4"/>
    <x v="0"/>
    <x v="0"/>
    <n v="8002"/>
    <x v="4"/>
    <n v="80021"/>
    <s v="JURÍDICO (Administrativo)"/>
    <x v="0"/>
    <x v="1"/>
    <x v="0"/>
    <x v="0"/>
    <x v="10"/>
    <x v="10"/>
  </r>
  <r>
    <x v="9"/>
    <s v="ANTONELLI &amp; ASSOCIADOS ADVOGADOS"/>
    <x v="1"/>
    <d v="2025-02-03T00:00:00"/>
    <d v="2025-02-15T00:00:00"/>
    <s v="'15202"/>
    <s v="1 | 1"/>
    <x v="10"/>
    <x v="1"/>
    <n v="-4236"/>
    <x v="17"/>
    <x v="17"/>
    <s v="REF. SERVIÃ‡OS JURIDICIOS"/>
    <x v="0"/>
    <x v="0"/>
    <x v="0"/>
    <n v="2001"/>
    <x v="0"/>
    <n v="20011"/>
    <s v="CORPORATIVO (Administrativo)"/>
    <x v="1"/>
    <x v="1"/>
    <x v="7"/>
    <x v="7"/>
    <x v="8"/>
    <x v="8"/>
  </r>
  <r>
    <x v="9"/>
    <s v="ANTONIO CARLOS M D L M SALGADO"/>
    <x v="4"/>
    <d v="2024-01-18T00:00:00"/>
    <d v="2024-01-19T00:00:00"/>
    <s v="'1022039"/>
    <s v="1 | 1"/>
    <x v="14"/>
    <x v="0"/>
    <n v="-72"/>
    <x v="94"/>
    <x v="93"/>
    <s v="REF. REEMBOLSO CAIO"/>
    <x v="19"/>
    <x v="0"/>
    <x v="0"/>
    <n v="1002"/>
    <x v="22"/>
    <n v="10021"/>
    <s v="DIRETORIA (Administrativo)"/>
    <x v="0"/>
    <x v="1"/>
    <x v="0"/>
    <x v="0"/>
    <x v="0"/>
    <x v="0"/>
  </r>
  <r>
    <x v="9"/>
    <s v="ANTONIO CARLOS M D L M SALGADO"/>
    <x v="5"/>
    <d v="2024-02-06T00:00:00"/>
    <d v="2024-02-08T00:00:00"/>
    <s v="'1022557"/>
    <s v="1 | 1"/>
    <x v="14"/>
    <x v="0"/>
    <n v="-52"/>
    <x v="94"/>
    <x v="93"/>
    <s v="REF. REEMBOLSO CAIO"/>
    <x v="19"/>
    <x v="0"/>
    <x v="0"/>
    <n v="1002"/>
    <x v="22"/>
    <n v="10021"/>
    <s v="DIRETORIA (Administrativo)"/>
    <x v="0"/>
    <x v="1"/>
    <x v="0"/>
    <x v="0"/>
    <x v="0"/>
    <x v="0"/>
  </r>
  <r>
    <x v="9"/>
    <s v="ANTONIO CARLOS M D L M SALGADO"/>
    <x v="7"/>
    <d v="2024-04-10T00:00:00"/>
    <d v="2024-04-12T00:00:00"/>
    <s v="'1024877"/>
    <s v="1 | 1"/>
    <x v="14"/>
    <x v="0"/>
    <n v="-1011.66"/>
    <x v="94"/>
    <x v="93"/>
    <s v="REF. REEMBOLSO CAIO"/>
    <x v="19"/>
    <x v="0"/>
    <x v="0"/>
    <n v="1002"/>
    <x v="22"/>
    <n v="10021"/>
    <s v="DIRETORIA (Administrativo)"/>
    <x v="0"/>
    <x v="3"/>
    <x v="0"/>
    <x v="0"/>
    <x v="0"/>
    <x v="0"/>
  </r>
  <r>
    <x v="9"/>
    <s v="ANTONIO CARLOS M D L M SALGADO"/>
    <x v="10"/>
    <d v="2024-07-29T00:00:00"/>
    <d v="2024-07-29T00:00:00"/>
    <s v="'1030047"/>
    <s v="1 | 1"/>
    <x v="14"/>
    <x v="0"/>
    <n v="-3180.25"/>
    <x v="35"/>
    <x v="35"/>
    <s v="REF. REEMBOLSO CAIO REFERENTE AO PAGAMENDO DO IPVA KOLETA - PLACA FYB1967"/>
    <x v="5"/>
    <x v="0"/>
    <x v="0"/>
    <n v="3001"/>
    <x v="5"/>
    <n v="30011"/>
    <s v="CONTROLADORIA (Administrativo)"/>
    <x v="0"/>
    <x v="4"/>
    <x v="9"/>
    <x v="9"/>
    <x v="12"/>
    <x v="12"/>
  </r>
  <r>
    <x v="9"/>
    <s v="ANTONIO CARLOS M D L M SALGADO"/>
    <x v="10"/>
    <d v="2024-07-29T00:00:00"/>
    <d v="2024-07-29T00:00:00"/>
    <s v="'1030048"/>
    <s v="1 | 1"/>
    <x v="14"/>
    <x v="0"/>
    <n v="-234.77"/>
    <x v="62"/>
    <x v="61"/>
    <s v="REF. REEMBOLSO CAIO REFERENTE AO PAGAMENDO DA MULTA KOLETA - PLACA FYB1967"/>
    <x v="6"/>
    <x v="0"/>
    <x v="0"/>
    <n v="6001"/>
    <x v="6"/>
    <n v="60017"/>
    <s v="OPERACIONAL (Comum)"/>
    <x v="0"/>
    <x v="4"/>
    <x v="9"/>
    <x v="9"/>
    <x v="12"/>
    <x v="12"/>
  </r>
  <r>
    <x v="9"/>
    <s v="ANTONIO CARLOS M D L M SALGADO"/>
    <x v="11"/>
    <d v="2024-08-19T00:00:00"/>
    <d v="2024-08-19T00:00:00"/>
    <s v="'1031220"/>
    <s v="1 | 1"/>
    <x v="8"/>
    <x v="0"/>
    <n v="-84000"/>
    <x v="13"/>
    <x v="13"/>
    <s v="REF. DESBLOQUEIO JUDICIAL "/>
    <x v="0"/>
    <x v="0"/>
    <x v="0"/>
    <n v="2001"/>
    <x v="0"/>
    <n v="20011"/>
    <s v="CORPORATIVO (Administrativo)"/>
    <x v="1"/>
    <x v="4"/>
    <x v="7"/>
    <x v="7"/>
    <x v="8"/>
    <x v="8"/>
  </r>
  <r>
    <x v="9"/>
    <s v="ANTONIO CARLOS M D L M SALGADO"/>
    <x v="0"/>
    <d v="2024-12-13T00:00:00"/>
    <d v="2024-12-13T00:00:00"/>
    <s v="'1039194"/>
    <s v="1 | 1"/>
    <x v="2"/>
    <x v="0"/>
    <n v="-50000"/>
    <x v="88"/>
    <x v="87"/>
    <s v="REF. DESCONTO GUANABARA "/>
    <x v="19"/>
    <x v="0"/>
    <x v="0"/>
    <n v="1002"/>
    <x v="22"/>
    <n v="10021"/>
    <s v="DIRETORIA (Administrativo)"/>
    <x v="0"/>
    <x v="0"/>
    <x v="0"/>
    <x v="0"/>
    <x v="0"/>
    <x v="0"/>
  </r>
  <r>
    <x v="9"/>
    <s v="ARUOM RIO COMERCIO E SERVICOS EM GERAL EIRELI"/>
    <x v="4"/>
    <d v="2024-01-08T00:00:00"/>
    <d v="2024-01-29T00:00:00"/>
    <s v="'51299"/>
    <s v="1 | 1"/>
    <x v="10"/>
    <x v="0"/>
    <n v="-2040"/>
    <x v="131"/>
    <x v="129"/>
    <s v="REF: REFORMA , "/>
    <x v="10"/>
    <x v="0"/>
    <x v="0"/>
    <n v="7001"/>
    <x v="11"/>
    <n v="70012"/>
    <s v="OFICINA (Extraordinário)"/>
    <x v="0"/>
    <x v="1"/>
    <x v="9"/>
    <x v="9"/>
    <x v="12"/>
    <x v="12"/>
  </r>
  <r>
    <x v="9"/>
    <s v="ARUOM RIO COMERCIO E SERVICOS EM GERAL EIRELI"/>
    <x v="4"/>
    <d v="2024-01-17T00:00:00"/>
    <d v="2024-02-07T00:00:00"/>
    <s v="'51318 - 51311"/>
    <s v="1 | 2"/>
    <x v="10"/>
    <x v="0"/>
    <n v="-2040"/>
    <x v="131"/>
    <x v="129"/>
    <s v="REF: AGUARDANDO RETIRADA NO ALMOXARIFADO"/>
    <x v="10"/>
    <x v="0"/>
    <x v="0"/>
    <n v="7001"/>
    <x v="11"/>
    <n v="70012"/>
    <s v="OFICINA (Extraordinário)"/>
    <x v="0"/>
    <x v="1"/>
    <x v="9"/>
    <x v="9"/>
    <x v="12"/>
    <x v="12"/>
  </r>
  <r>
    <x v="9"/>
    <s v="ARUOM RIO COMERCIO E SERVICOS EM GERAL EIRELI"/>
    <x v="4"/>
    <d v="2024-01-17T00:00:00"/>
    <d v="2024-02-16T00:00:00"/>
    <s v="'51318 - 51311"/>
    <s v="2 | 2"/>
    <x v="10"/>
    <x v="0"/>
    <n v="-2040"/>
    <x v="131"/>
    <x v="129"/>
    <s v="REF: AGUARDANDO RETIRADA NO ALMOXARIFADO"/>
    <x v="10"/>
    <x v="0"/>
    <x v="0"/>
    <n v="7001"/>
    <x v="11"/>
    <n v="70012"/>
    <s v="OFICINA (Extraordinário)"/>
    <x v="0"/>
    <x v="1"/>
    <x v="9"/>
    <x v="9"/>
    <x v="12"/>
    <x v="12"/>
  </r>
  <r>
    <x v="9"/>
    <s v="ARUOM RIO COMERCIO E SERVICOS EM GERAL EIRELI"/>
    <x v="4"/>
    <d v="2024-01-26T00:00:00"/>
    <d v="2024-02-16T00:00:00"/>
    <s v="'51319"/>
    <s v="1 | 1"/>
    <x v="10"/>
    <x v="0"/>
    <n v="-1560"/>
    <x v="131"/>
    <x v="129"/>
    <s v="REF: AGUARDANDO RETIRADA NO ALMOXARIFADO"/>
    <x v="10"/>
    <x v="0"/>
    <x v="0"/>
    <n v="7001"/>
    <x v="11"/>
    <n v="70012"/>
    <s v="OFICINA (Extraordinário)"/>
    <x v="0"/>
    <x v="1"/>
    <x v="9"/>
    <x v="9"/>
    <x v="12"/>
    <x v="12"/>
  </r>
  <r>
    <x v="9"/>
    <s v="ARUOM RIO COMERCIO E SERVICOS EM GERAL EIRELI"/>
    <x v="5"/>
    <d v="2024-02-21T00:00:00"/>
    <d v="2024-03-20T00:00:00"/>
    <s v="'51344"/>
    <s v="1 | 1"/>
    <x v="10"/>
    <x v="0"/>
    <n v="-2720"/>
    <x v="46"/>
    <x v="45"/>
    <s v="REF: REFORMA DE CILINDRO LITER"/>
    <x v="10"/>
    <x v="0"/>
    <x v="0"/>
    <n v="7001"/>
    <x v="11"/>
    <n v="70012"/>
    <s v="OFICINA (Extraordinário)"/>
    <x v="0"/>
    <x v="1"/>
    <x v="9"/>
    <x v="9"/>
    <x v="12"/>
    <x v="12"/>
  </r>
  <r>
    <x v="9"/>
    <s v="ARUOM RIO COMERCIO E SERVICOS EM GERAL EIRELI"/>
    <x v="6"/>
    <d v="2024-03-01T00:00:00"/>
    <d v="2024-03-29T00:00:00"/>
    <s v="'51352"/>
    <s v="1 | 1"/>
    <x v="10"/>
    <x v="0"/>
    <n v="-2720"/>
    <x v="131"/>
    <x v="129"/>
    <s v="REF: REFORMA DE CILINDRO LIFTER"/>
    <x v="10"/>
    <x v="0"/>
    <x v="0"/>
    <n v="7001"/>
    <x v="11"/>
    <n v="70012"/>
    <s v="OFICINA (Extraordinário)"/>
    <x v="0"/>
    <x v="1"/>
    <x v="9"/>
    <x v="9"/>
    <x v="12"/>
    <x v="12"/>
  </r>
  <r>
    <x v="9"/>
    <s v="ARUOM RIO COMERCIO E SERVICOS EM GERAL EIRELI"/>
    <x v="6"/>
    <d v="2024-03-08T00:00:00"/>
    <d v="2024-04-05T00:00:00"/>
    <s v="'51365"/>
    <s v="1 | 1"/>
    <x v="9"/>
    <x v="0"/>
    <n v="-1920"/>
    <x v="120"/>
    <x v="118"/>
    <s v="REF: RECUPERAÃ‡ÃƒO DE 02 CILINDROS DA CAIXA ESTAC. DO RIO SUL"/>
    <x v="12"/>
    <x v="0"/>
    <x v="0"/>
    <n v="4003"/>
    <x v="13"/>
    <n v="40032"/>
    <s v="RELACIONAMENTO (Extraordinário)"/>
    <x v="0"/>
    <x v="1"/>
    <x v="9"/>
    <x v="9"/>
    <x v="22"/>
    <x v="22"/>
  </r>
  <r>
    <x v="9"/>
    <s v="ARUOM RIO COMERCIO E SERVICOS EM GERAL EIRELI"/>
    <x v="6"/>
    <d v="2024-03-08T00:00:00"/>
    <d v="2024-04-05T00:00:00"/>
    <s v="'51366"/>
    <s v="1 | 1"/>
    <x v="9"/>
    <x v="0"/>
    <n v="-2340"/>
    <x v="131"/>
    <x v="129"/>
    <s v="REF: REFORMA DE CILINDRO A PEDIDO DO BEZERRA"/>
    <x v="10"/>
    <x v="0"/>
    <x v="0"/>
    <n v="7001"/>
    <x v="11"/>
    <n v="70012"/>
    <s v="OFICINA (Extraordinário)"/>
    <x v="0"/>
    <x v="1"/>
    <x v="9"/>
    <x v="9"/>
    <x v="12"/>
    <x v="12"/>
  </r>
  <r>
    <x v="9"/>
    <s v="ARUOM RIO COMERCIO E SERVICOS EM GERAL EIRELI"/>
    <x v="6"/>
    <d v="2024-03-20T00:00:00"/>
    <d v="2024-04-10T00:00:00"/>
    <s v="'51382"/>
    <s v="1 | 1"/>
    <x v="10"/>
    <x v="0"/>
    <n v="-9720"/>
    <x v="46"/>
    <x v="45"/>
    <s v="REF: MUNCK KOLETA ECT0872"/>
    <x v="10"/>
    <x v="0"/>
    <x v="0"/>
    <n v="7001"/>
    <x v="11"/>
    <n v="70017"/>
    <s v="OFICINA (Comum)"/>
    <x v="0"/>
    <x v="1"/>
    <x v="9"/>
    <x v="9"/>
    <x v="12"/>
    <x v="12"/>
  </r>
  <r>
    <x v="9"/>
    <s v="ARUOM RIO COMERCIO E SERVICOS EM GERAL EIRELI"/>
    <x v="6"/>
    <d v="2024-03-22T00:00:00"/>
    <d v="2024-04-12T00:00:00"/>
    <s v="'51388"/>
    <s v="1 | 1"/>
    <x v="9"/>
    <x v="0"/>
    <n v="-2300"/>
    <x v="120"/>
    <x v="118"/>
    <s v="REF: RECUPERAÃ‡ÃƒO DE CILINDRO DE CX ESTACIONARIA  FORN: ARUOM ORÃ‡ 017-24 "/>
    <x v="12"/>
    <x v="0"/>
    <x v="0"/>
    <n v="4003"/>
    <x v="13"/>
    <n v="40032"/>
    <s v="RELACIONAMENTO (Extraordinário)"/>
    <x v="0"/>
    <x v="1"/>
    <x v="9"/>
    <x v="9"/>
    <x v="22"/>
    <x v="22"/>
  </r>
  <r>
    <x v="9"/>
    <s v="ARUOM RIO COMERCIO E SERVICOS EM GERAL EIRELI"/>
    <x v="6"/>
    <d v="2024-03-22T00:00:00"/>
    <d v="2024-04-12T00:00:00"/>
    <s v="'51389"/>
    <s v="1 | 1"/>
    <x v="9"/>
    <x v="0"/>
    <n v="-1560"/>
    <x v="131"/>
    <x v="129"/>
    <s v="REF: REFORMA DE CILINDRO ARUOM ORÃ‡ 0824 e 1124"/>
    <x v="10"/>
    <x v="0"/>
    <x v="0"/>
    <n v="7001"/>
    <x v="11"/>
    <n v="70012"/>
    <s v="OFICINA (Extraordinário)"/>
    <x v="0"/>
    <x v="1"/>
    <x v="9"/>
    <x v="9"/>
    <x v="12"/>
    <x v="12"/>
  </r>
  <r>
    <x v="9"/>
    <s v="ARUOM RIO COMERCIO E SERVICOS EM GERAL EIRELI"/>
    <x v="6"/>
    <d v="2024-03-27T00:00:00"/>
    <d v="2024-04-24T00:00:00"/>
    <s v="'51392"/>
    <s v="1 | 1"/>
    <x v="10"/>
    <x v="0"/>
    <n v="-1380"/>
    <x v="131"/>
    <x v="129"/>
    <s v="REF: REFORMA DE CILINDRO"/>
    <x v="10"/>
    <x v="0"/>
    <x v="0"/>
    <n v="7001"/>
    <x v="11"/>
    <n v="70012"/>
    <s v="OFICINA (Extraordinário)"/>
    <x v="0"/>
    <x v="1"/>
    <x v="9"/>
    <x v="9"/>
    <x v="12"/>
    <x v="12"/>
  </r>
  <r>
    <x v="9"/>
    <s v="ARUOM RIO COMERCIO E SERVICOS EM GERAL EIRELI"/>
    <x v="7"/>
    <d v="2024-04-04T00:00:00"/>
    <d v="2024-04-25T00:00:00"/>
    <s v="'51401"/>
    <s v="1 | 1"/>
    <x v="10"/>
    <x v="0"/>
    <n v="-1560"/>
    <x v="131"/>
    <x v="129"/>
    <s v="REF: FORNECEDOR ARUOM  02 CILINDROS COMPACTADOR ORÃ‡ 016-24"/>
    <x v="10"/>
    <x v="0"/>
    <x v="0"/>
    <n v="7001"/>
    <x v="11"/>
    <n v="70012"/>
    <s v="OFICINA (Extraordinário)"/>
    <x v="0"/>
    <x v="3"/>
    <x v="9"/>
    <x v="9"/>
    <x v="12"/>
    <x v="12"/>
  </r>
  <r>
    <x v="9"/>
    <s v="ARUOM RIO COMERCIO E SERVICOS EM GERAL EIRELI"/>
    <x v="7"/>
    <d v="2024-04-04T00:00:00"/>
    <d v="2024-04-25T00:00:00"/>
    <s v="'51402"/>
    <s v="1 | 1"/>
    <x v="10"/>
    <x v="0"/>
    <n v="-2340"/>
    <x v="131"/>
    <x v="129"/>
    <s v="REF: ARUOM 02 CIL  ORÃ‡ 020-24"/>
    <x v="10"/>
    <x v="0"/>
    <x v="0"/>
    <n v="7001"/>
    <x v="11"/>
    <n v="70012"/>
    <s v="OFICINA (Extraordinário)"/>
    <x v="0"/>
    <x v="3"/>
    <x v="9"/>
    <x v="9"/>
    <x v="12"/>
    <x v="12"/>
  </r>
  <r>
    <x v="9"/>
    <s v="ARUOM RIO COMERCIO E SERVICOS EM GERAL EIRELI"/>
    <x v="7"/>
    <d v="2024-04-04T00:00:00"/>
    <d v="2024-04-25T00:00:00"/>
    <s v="'51403"/>
    <s v="1 | 1"/>
    <x v="10"/>
    <x v="0"/>
    <n v="-2340"/>
    <x v="131"/>
    <x v="129"/>
    <s v="REF: ARUOM 02 CIL  ORÃ‡ 020-24"/>
    <x v="10"/>
    <x v="0"/>
    <x v="0"/>
    <n v="7001"/>
    <x v="11"/>
    <n v="70012"/>
    <s v="OFICINA (Extraordinário)"/>
    <x v="0"/>
    <x v="3"/>
    <x v="9"/>
    <x v="9"/>
    <x v="12"/>
    <x v="12"/>
  </r>
  <r>
    <x v="9"/>
    <s v="ARUOM RIO COMERCIO E SERVICOS EM GERAL EIRELI"/>
    <x v="7"/>
    <d v="2024-04-04T00:00:00"/>
    <d v="2024-04-25T00:00:00"/>
    <s v="'51404"/>
    <s v="1 | 1"/>
    <x v="10"/>
    <x v="0"/>
    <n v="-1740"/>
    <x v="131"/>
    <x v="129"/>
    <s v="REF: ARUOM 02 CIL  ORÃ‡ 021-24"/>
    <x v="10"/>
    <x v="0"/>
    <x v="0"/>
    <n v="7001"/>
    <x v="11"/>
    <n v="70012"/>
    <s v="OFICINA (Extraordinário)"/>
    <x v="0"/>
    <x v="3"/>
    <x v="9"/>
    <x v="9"/>
    <x v="12"/>
    <x v="12"/>
  </r>
  <r>
    <x v="9"/>
    <s v="ARUOM RIO COMERCIO E SERVICOS EM GERAL EIRELI"/>
    <x v="7"/>
    <d v="2024-04-04T00:00:00"/>
    <d v="2024-04-25T00:00:00"/>
    <s v="'51405"/>
    <s v="1 | 1"/>
    <x v="10"/>
    <x v="0"/>
    <n v="-780"/>
    <x v="120"/>
    <x v="118"/>
    <s v="REF: ARUOM 01 CIL  ORÃ‡ 022-24"/>
    <x v="12"/>
    <x v="0"/>
    <x v="0"/>
    <n v="4003"/>
    <x v="13"/>
    <n v="40032"/>
    <s v="RELACIONAMENTO (Extraordinário)"/>
    <x v="0"/>
    <x v="3"/>
    <x v="9"/>
    <x v="9"/>
    <x v="22"/>
    <x v="22"/>
  </r>
  <r>
    <x v="9"/>
    <s v="ARUOM RIO COMERCIO E SERVICOS EM GERAL EIRELI"/>
    <x v="7"/>
    <d v="2024-04-04T00:00:00"/>
    <d v="2024-04-25T00:00:00"/>
    <s v="'51406"/>
    <s v="1 | 1"/>
    <x v="10"/>
    <x v="0"/>
    <n v="-1960"/>
    <x v="120"/>
    <x v="118"/>
    <s v="REF: CAIXA ESTACIONARIA KOLETA  FORNECEDOR ARUOM "/>
    <x v="12"/>
    <x v="0"/>
    <x v="0"/>
    <n v="4003"/>
    <x v="13"/>
    <n v="40032"/>
    <s v="RELACIONAMENTO (Extraordinário)"/>
    <x v="0"/>
    <x v="3"/>
    <x v="9"/>
    <x v="9"/>
    <x v="22"/>
    <x v="22"/>
  </r>
  <r>
    <x v="9"/>
    <s v="ARUOM RIO COMERCIO E SERVICOS EM GERAL EIRELI"/>
    <x v="7"/>
    <d v="2024-04-17T00:00:00"/>
    <d v="2024-05-08T00:00:00"/>
    <s v="'51429"/>
    <s v="1 | 1"/>
    <x v="10"/>
    <x v="0"/>
    <n v="-2740"/>
    <x v="131"/>
    <x v="129"/>
    <s v="REF : ARUOM ORÃ‡24-24"/>
    <x v="10"/>
    <x v="0"/>
    <x v="0"/>
    <n v="7001"/>
    <x v="11"/>
    <n v="70012"/>
    <s v="OFICINA (Extraordinário)"/>
    <x v="0"/>
    <x v="3"/>
    <x v="9"/>
    <x v="9"/>
    <x v="12"/>
    <x v="12"/>
  </r>
  <r>
    <x v="9"/>
    <s v="ARUOM RIO COMERCIO E SERVICOS EM GERAL EIRELI"/>
    <x v="7"/>
    <d v="2024-04-17T00:00:00"/>
    <d v="2024-05-08T00:00:00"/>
    <s v="'51430"/>
    <s v="1 | 1"/>
    <x v="10"/>
    <x v="0"/>
    <n v="-1960"/>
    <x v="131"/>
    <x v="129"/>
    <s v="REF ARUOM ORÃ‡ 25-24"/>
    <x v="10"/>
    <x v="0"/>
    <x v="0"/>
    <n v="7001"/>
    <x v="11"/>
    <n v="70012"/>
    <s v="OFICINA (Extraordinário)"/>
    <x v="0"/>
    <x v="3"/>
    <x v="9"/>
    <x v="9"/>
    <x v="12"/>
    <x v="12"/>
  </r>
  <r>
    <x v="9"/>
    <s v="ARUOM RIO COMERCIO E SERVICOS EM GERAL EIRELI"/>
    <x v="7"/>
    <d v="2024-04-17T00:00:00"/>
    <d v="2024-05-08T00:00:00"/>
    <s v="'51431"/>
    <s v="1 | 1"/>
    <x v="10"/>
    <x v="0"/>
    <n v="-780"/>
    <x v="131"/>
    <x v="129"/>
    <s v="REF: FORNECEDOR ARUOM ORÃ‡AMENTO 026-24"/>
    <x v="10"/>
    <x v="0"/>
    <x v="0"/>
    <n v="7001"/>
    <x v="11"/>
    <n v="70012"/>
    <s v="OFICINA (Extraordinário)"/>
    <x v="0"/>
    <x v="3"/>
    <x v="9"/>
    <x v="9"/>
    <x v="12"/>
    <x v="12"/>
  </r>
  <r>
    <x v="9"/>
    <s v="ARUOM RIO COMERCIO E SERVICOS EM GERAL EIRELI"/>
    <x v="7"/>
    <d v="2024-04-19T00:00:00"/>
    <d v="2024-05-10T00:00:00"/>
    <s v="'51434"/>
    <s v="1 | 1"/>
    <x v="10"/>
    <x v="0"/>
    <n v="-2520"/>
    <x v="131"/>
    <x v="129"/>
    <s v="REF:  ARUOM ORÃ‡ 035-24"/>
    <x v="10"/>
    <x v="0"/>
    <x v="0"/>
    <n v="7001"/>
    <x v="11"/>
    <n v="70012"/>
    <s v="OFICINA (Extraordinário)"/>
    <x v="0"/>
    <x v="3"/>
    <x v="9"/>
    <x v="9"/>
    <x v="12"/>
    <x v="12"/>
  </r>
  <r>
    <x v="9"/>
    <s v="ARUOM RIO COMERCIO E SERVICOS EM GERAL EIRELI"/>
    <x v="7"/>
    <d v="2024-04-19T00:00:00"/>
    <d v="2024-05-10T00:00:00"/>
    <s v="'51435"/>
    <s v="1 | 1"/>
    <x v="10"/>
    <x v="0"/>
    <n v="-780"/>
    <x v="131"/>
    <x v="129"/>
    <s v="REF: FORNECEDOR ARUOM ORÃ‡AMENTO 026-24"/>
    <x v="10"/>
    <x v="0"/>
    <x v="0"/>
    <n v="7001"/>
    <x v="11"/>
    <n v="70012"/>
    <s v="OFICINA (Extraordinário)"/>
    <x v="0"/>
    <x v="3"/>
    <x v="9"/>
    <x v="9"/>
    <x v="12"/>
    <x v="12"/>
  </r>
  <r>
    <x v="9"/>
    <s v="ARUOM RIO COMERCIO E SERVICOS EM GERAL EIRELI"/>
    <x v="7"/>
    <d v="2024-04-19T00:00:00"/>
    <d v="2024-05-10T00:00:00"/>
    <s v="'51436"/>
    <s v="1 | 1"/>
    <x v="10"/>
    <x v="0"/>
    <n v="-1560"/>
    <x v="131"/>
    <x v="129"/>
    <s v="REF: ARUOM ORÃ‡ 033-24"/>
    <x v="10"/>
    <x v="0"/>
    <x v="0"/>
    <n v="7001"/>
    <x v="11"/>
    <n v="70012"/>
    <s v="OFICINA (Extraordinário)"/>
    <x v="0"/>
    <x v="3"/>
    <x v="9"/>
    <x v="9"/>
    <x v="12"/>
    <x v="12"/>
  </r>
  <r>
    <x v="9"/>
    <s v="ARUOM RIO COMERCIO E SERVICOS EM GERAL EIRELI"/>
    <x v="7"/>
    <d v="2024-04-19T00:00:00"/>
    <d v="2024-05-10T00:00:00"/>
    <s v="'51437"/>
    <s v="1 | 1"/>
    <x v="10"/>
    <x v="0"/>
    <n v="-1920"/>
    <x v="131"/>
    <x v="129"/>
    <s v="REF: ARUOM ORÃ‡ 032-24"/>
    <x v="10"/>
    <x v="0"/>
    <x v="0"/>
    <n v="7001"/>
    <x v="11"/>
    <n v="70012"/>
    <s v="OFICINA (Extraordinário)"/>
    <x v="0"/>
    <x v="3"/>
    <x v="9"/>
    <x v="9"/>
    <x v="12"/>
    <x v="12"/>
  </r>
  <r>
    <x v="9"/>
    <s v="ARUOM RIO COMERCIO E SERVICOS EM GERAL EIRELI"/>
    <x v="7"/>
    <d v="2024-04-19T00:00:00"/>
    <d v="2024-05-10T00:00:00"/>
    <s v="'51438"/>
    <s v="1 | 1"/>
    <x v="10"/>
    <x v="0"/>
    <n v="-1740"/>
    <x v="131"/>
    <x v="129"/>
    <s v="REF: ARUOM ORÃ‡AMENTO 30-24"/>
    <x v="10"/>
    <x v="0"/>
    <x v="0"/>
    <n v="7001"/>
    <x v="11"/>
    <n v="70012"/>
    <s v="OFICINA (Extraordinário)"/>
    <x v="0"/>
    <x v="3"/>
    <x v="9"/>
    <x v="9"/>
    <x v="12"/>
    <x v="12"/>
  </r>
  <r>
    <x v="9"/>
    <s v="ARUOM RIO COMERCIO E SERVICOS EM GERAL EIRELI"/>
    <x v="7"/>
    <d v="2024-04-19T00:00:00"/>
    <d v="2024-05-10T00:00:00"/>
    <s v="'51439"/>
    <s v="1 | 1"/>
    <x v="9"/>
    <x v="0"/>
    <n v="-2700"/>
    <x v="131"/>
    <x v="129"/>
    <s v="REF:  ARUOM ORÃ‡AMENTO 29-24"/>
    <x v="10"/>
    <x v="0"/>
    <x v="0"/>
    <n v="7001"/>
    <x v="11"/>
    <n v="70012"/>
    <s v="OFICINA (Extraordinário)"/>
    <x v="0"/>
    <x v="3"/>
    <x v="9"/>
    <x v="9"/>
    <x v="12"/>
    <x v="12"/>
  </r>
  <r>
    <x v="9"/>
    <s v="ARUOM RIO COMERCIO E SERVICOS EM GERAL EIRELI"/>
    <x v="7"/>
    <d v="2024-04-19T00:00:00"/>
    <d v="2024-05-10T00:00:00"/>
    <s v="'51440"/>
    <s v="1 | 1"/>
    <x v="10"/>
    <x v="0"/>
    <n v="-2040"/>
    <x v="131"/>
    <x v="129"/>
    <s v="REF: FORNECEDOR ARUOM 03 CILINDROS RETIRADOS EM 11/04"/>
    <x v="10"/>
    <x v="0"/>
    <x v="0"/>
    <n v="7001"/>
    <x v="11"/>
    <n v="70012"/>
    <s v="OFICINA (Extraordinário)"/>
    <x v="0"/>
    <x v="3"/>
    <x v="9"/>
    <x v="9"/>
    <x v="12"/>
    <x v="12"/>
  </r>
  <r>
    <x v="9"/>
    <s v="ARUOM RIO COMERCIO E SERVICOS EM GERAL EIRELI"/>
    <x v="7"/>
    <d v="2024-04-22T00:00:00"/>
    <d v="2024-05-24T00:00:00"/>
    <s v="'51447"/>
    <s v="1 | 1"/>
    <x v="11"/>
    <x v="0"/>
    <n v="-1940"/>
    <x v="131"/>
    <x v="129"/>
    <s v="REF: REFORMA DE CILINDRO ARUOM ORÃ‡ 03124"/>
    <x v="10"/>
    <x v="0"/>
    <x v="0"/>
    <n v="7001"/>
    <x v="11"/>
    <n v="70012"/>
    <s v="OFICINA (Extraordinário)"/>
    <x v="0"/>
    <x v="3"/>
    <x v="9"/>
    <x v="9"/>
    <x v="12"/>
    <x v="12"/>
  </r>
  <r>
    <x v="9"/>
    <s v="ARUOM RIO COMERCIO E SERVICOS EM GERAL EIRELI"/>
    <x v="7"/>
    <d v="2024-04-24T00:00:00"/>
    <d v="2024-05-15T00:00:00"/>
    <s v="'51449"/>
    <s v="1 | 1"/>
    <x v="10"/>
    <x v="0"/>
    <n v="-1960"/>
    <x v="120"/>
    <x v="118"/>
    <s v="REF:  CAIXA ESTACIONARIA NÂ°04 FORNECEDOR ARUOM"/>
    <x v="12"/>
    <x v="0"/>
    <x v="0"/>
    <n v="4003"/>
    <x v="13"/>
    <n v="40032"/>
    <s v="RELACIONAMENTO (Extraordinário)"/>
    <x v="0"/>
    <x v="3"/>
    <x v="9"/>
    <x v="9"/>
    <x v="22"/>
    <x v="22"/>
  </r>
  <r>
    <x v="9"/>
    <s v="ARUOM RIO COMERCIO E SERVICOS EM GERAL EIRELI"/>
    <x v="7"/>
    <d v="2024-04-26T00:00:00"/>
    <d v="2024-05-17T00:00:00"/>
    <s v="'51455"/>
    <s v="1 | 1"/>
    <x v="11"/>
    <x v="0"/>
    <n v="-1180"/>
    <x v="131"/>
    <x v="129"/>
    <s v="REF: REFORMA DE CILINDRO ARUOM ORÃ‡ 03724"/>
    <x v="10"/>
    <x v="0"/>
    <x v="0"/>
    <n v="7001"/>
    <x v="11"/>
    <n v="70012"/>
    <s v="OFICINA (Extraordinário)"/>
    <x v="0"/>
    <x v="3"/>
    <x v="9"/>
    <x v="9"/>
    <x v="12"/>
    <x v="12"/>
  </r>
  <r>
    <x v="9"/>
    <s v="ARUOM RIO COMERCIO E SERVICOS EM GERAL EIRELI"/>
    <x v="7"/>
    <d v="2024-04-29T00:00:00"/>
    <d v="2024-05-20T00:00:00"/>
    <s v="'51457"/>
    <s v="1 | 1"/>
    <x v="10"/>
    <x v="0"/>
    <n v="-1560"/>
    <x v="131"/>
    <x v="129"/>
    <s v="REF: ARUOM ORÃ‡ 038-24"/>
    <x v="10"/>
    <x v="0"/>
    <x v="0"/>
    <n v="7001"/>
    <x v="11"/>
    <n v="70012"/>
    <s v="OFICINA (Extraordinário)"/>
    <x v="0"/>
    <x v="3"/>
    <x v="9"/>
    <x v="9"/>
    <x v="12"/>
    <x v="12"/>
  </r>
  <r>
    <x v="9"/>
    <s v="ARUOM RIO COMERCIO E SERVICOS EM GERAL EIRELI"/>
    <x v="7"/>
    <d v="2024-04-29T00:00:00"/>
    <d v="2024-05-20T00:00:00"/>
    <s v="'51458"/>
    <s v="1 | 1"/>
    <x v="11"/>
    <x v="0"/>
    <n v="-780"/>
    <x v="131"/>
    <x v="129"/>
    <s v="REF: ARUOM ORÃ‡AMENTO 039-24"/>
    <x v="10"/>
    <x v="0"/>
    <x v="0"/>
    <n v="7001"/>
    <x v="11"/>
    <n v="70012"/>
    <s v="OFICINA (Extraordinário)"/>
    <x v="0"/>
    <x v="3"/>
    <x v="9"/>
    <x v="9"/>
    <x v="12"/>
    <x v="12"/>
  </r>
  <r>
    <x v="9"/>
    <s v="ARUOM RIO COMERCIO E SERVICOS EM GERAL EIRELI"/>
    <x v="7"/>
    <d v="2024-04-30T00:00:00"/>
    <d v="2024-05-21T00:00:00"/>
    <s v="'51459"/>
    <s v="1 | 1"/>
    <x v="11"/>
    <x v="0"/>
    <n v="-2720"/>
    <x v="131"/>
    <x v="129"/>
    <s v="REF: 04 CIL BRAVAO  FORNECEDOR ARUOM RETIRADO EM 25/04"/>
    <x v="10"/>
    <x v="0"/>
    <x v="0"/>
    <n v="7001"/>
    <x v="11"/>
    <n v="70012"/>
    <s v="OFICINA (Extraordinário)"/>
    <x v="0"/>
    <x v="3"/>
    <x v="9"/>
    <x v="9"/>
    <x v="12"/>
    <x v="12"/>
  </r>
  <r>
    <x v="9"/>
    <s v="ARUOM RIO COMERCIO E SERVICOS EM GERAL EIRELI"/>
    <x v="8"/>
    <d v="2024-05-03T00:00:00"/>
    <d v="2024-05-24T00:00:00"/>
    <s v="'51461"/>
    <s v="1 | 1"/>
    <x v="11"/>
    <x v="0"/>
    <n v="-1360"/>
    <x v="131"/>
    <x v="129"/>
    <s v="REF: FORNECEDOR ARUOM 02 CILINDROS RETIRADOS EM 29/04"/>
    <x v="10"/>
    <x v="0"/>
    <x v="0"/>
    <n v="7001"/>
    <x v="11"/>
    <n v="70012"/>
    <s v="OFICINA (Extraordinário)"/>
    <x v="0"/>
    <x v="3"/>
    <x v="9"/>
    <x v="9"/>
    <x v="12"/>
    <x v="12"/>
  </r>
  <r>
    <x v="9"/>
    <s v="ARUOM RIO COMERCIO E SERVICOS EM GERAL EIRELI"/>
    <x v="8"/>
    <d v="2024-05-07T00:00:00"/>
    <d v="2024-05-28T00:00:00"/>
    <s v="'51465"/>
    <s v="1 | 1"/>
    <x v="11"/>
    <x v="0"/>
    <n v="-4480"/>
    <x v="46"/>
    <x v="45"/>
    <s v="REF ARUOM 27-24"/>
    <x v="10"/>
    <x v="0"/>
    <x v="0"/>
    <n v="7001"/>
    <x v="11"/>
    <n v="70013"/>
    <s v="OFICINA (Poli e Rollon)"/>
    <x v="0"/>
    <x v="3"/>
    <x v="9"/>
    <x v="9"/>
    <x v="12"/>
    <x v="12"/>
  </r>
  <r>
    <x v="9"/>
    <s v="ARUOM RIO COMERCIO E SERVICOS EM GERAL EIRELI"/>
    <x v="8"/>
    <d v="2024-05-07T00:00:00"/>
    <d v="2024-05-28T00:00:00"/>
    <s v="'51467"/>
    <s v="1 | 1"/>
    <x v="11"/>
    <x v="0"/>
    <n v="-2720"/>
    <x v="131"/>
    <x v="129"/>
    <s v="REF: FORNECEDOR ARUOM  RETIRADO EM 03/05"/>
    <x v="10"/>
    <x v="0"/>
    <x v="0"/>
    <n v="7001"/>
    <x v="11"/>
    <n v="70012"/>
    <s v="OFICINA (Extraordinário)"/>
    <x v="0"/>
    <x v="3"/>
    <x v="9"/>
    <x v="9"/>
    <x v="12"/>
    <x v="12"/>
  </r>
  <r>
    <x v="9"/>
    <s v="ARUOM RIO COMERCIO E SERVICOS EM GERAL EIRELI"/>
    <x v="8"/>
    <d v="2024-05-07T00:00:00"/>
    <d v="2024-06-18T00:00:00"/>
    <s v="'51465"/>
    <s v="2 | 1"/>
    <x v="11"/>
    <x v="0"/>
    <n v="-4480"/>
    <x v="46"/>
    <x v="45"/>
    <s v="REF ARUOM 27-24"/>
    <x v="10"/>
    <x v="0"/>
    <x v="0"/>
    <n v="7001"/>
    <x v="11"/>
    <n v="70013"/>
    <s v="OFICINA (Poli e Rollon)"/>
    <x v="0"/>
    <x v="3"/>
    <x v="9"/>
    <x v="9"/>
    <x v="12"/>
    <x v="12"/>
  </r>
  <r>
    <x v="9"/>
    <s v="ARUOM RIO COMERCIO E SERVICOS EM GERAL EIRELI"/>
    <x v="8"/>
    <d v="2024-05-10T00:00:00"/>
    <d v="2024-05-31T00:00:00"/>
    <s v="'51472"/>
    <s v="1 | 1"/>
    <x v="11"/>
    <x v="0"/>
    <n v="-1280"/>
    <x v="131"/>
    <x v="129"/>
    <s v="REF: FORNECEDOR ARUOM"/>
    <x v="10"/>
    <x v="0"/>
    <x v="0"/>
    <n v="7001"/>
    <x v="11"/>
    <n v="70012"/>
    <s v="OFICINA (Extraordinário)"/>
    <x v="0"/>
    <x v="3"/>
    <x v="9"/>
    <x v="9"/>
    <x v="12"/>
    <x v="12"/>
  </r>
  <r>
    <x v="9"/>
    <s v="ARUOM RIO COMERCIO E SERVICOS EM GERAL EIRELI"/>
    <x v="8"/>
    <d v="2024-05-10T00:00:00"/>
    <d v="2024-05-31T00:00:00"/>
    <s v="'51473"/>
    <s v="1 | 1"/>
    <x v="11"/>
    <x v="0"/>
    <n v="-860"/>
    <x v="131"/>
    <x v="129"/>
    <s v="REF: ARUOM ORÃ‡AMENTO 044-24"/>
    <x v="10"/>
    <x v="0"/>
    <x v="0"/>
    <n v="7001"/>
    <x v="11"/>
    <n v="70012"/>
    <s v="OFICINA (Extraordinário)"/>
    <x v="0"/>
    <x v="3"/>
    <x v="9"/>
    <x v="9"/>
    <x v="12"/>
    <x v="12"/>
  </r>
  <r>
    <x v="9"/>
    <s v="ARUOM RIO COMERCIO E SERVICOS EM GERAL EIRELI"/>
    <x v="8"/>
    <d v="2024-05-14T00:00:00"/>
    <d v="2024-06-04T00:00:00"/>
    <s v="'51478"/>
    <s v="1 | 1"/>
    <x v="11"/>
    <x v="0"/>
    <n v="-1560"/>
    <x v="131"/>
    <x v="129"/>
    <s v="REF: ARUOM : ORÃ‡AMENTO : 045-24"/>
    <x v="10"/>
    <x v="0"/>
    <x v="0"/>
    <n v="7001"/>
    <x v="11"/>
    <n v="70012"/>
    <s v="OFICINA (Extraordinário)"/>
    <x v="0"/>
    <x v="3"/>
    <x v="9"/>
    <x v="9"/>
    <x v="12"/>
    <x v="12"/>
  </r>
  <r>
    <x v="9"/>
    <s v="ARUOM RIO COMERCIO E SERVICOS EM GERAL EIRELI"/>
    <x v="8"/>
    <d v="2024-05-16T00:00:00"/>
    <d v="2024-06-06T00:00:00"/>
    <s v="'51480"/>
    <s v="1 | 1"/>
    <x v="11"/>
    <x v="0"/>
    <n v="-980"/>
    <x v="120"/>
    <x v="118"/>
    <s v="REF: ORÃ‡AMENTO 047-24   ARUOM"/>
    <x v="12"/>
    <x v="0"/>
    <x v="0"/>
    <n v="4003"/>
    <x v="13"/>
    <n v="40032"/>
    <s v="RELACIONAMENTO (Extraordinário)"/>
    <x v="0"/>
    <x v="3"/>
    <x v="9"/>
    <x v="9"/>
    <x v="22"/>
    <x v="22"/>
  </r>
  <r>
    <x v="9"/>
    <s v="ARUOM RIO COMERCIO E SERVICOS EM GERAL EIRELI"/>
    <x v="8"/>
    <d v="2024-05-17T00:00:00"/>
    <d v="2024-06-07T00:00:00"/>
    <s v="'51482"/>
    <s v="1 | 1"/>
    <x v="11"/>
    <x v="0"/>
    <n v="-1560"/>
    <x v="131"/>
    <x v="129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ARUOM RIO COMERCIO E SERVICOS EM GERAL EIRELI"/>
    <x v="8"/>
    <d v="2024-05-21T00:00:00"/>
    <d v="2024-06-04T00:00:00"/>
    <s v="'51491"/>
    <s v="1 | 1"/>
    <x v="11"/>
    <x v="0"/>
    <n v="-5000"/>
    <x v="131"/>
    <x v="129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ARUOM RIO COMERCIO E SERVICOS EM GERAL EIRELI"/>
    <x v="8"/>
    <d v="2024-05-21T00:00:00"/>
    <d v="2024-06-11T00:00:00"/>
    <s v="'51492"/>
    <s v="1 | 1"/>
    <x v="11"/>
    <x v="0"/>
    <n v="-980"/>
    <x v="131"/>
    <x v="129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ARUOM RIO COMERCIO E SERVICOS EM GERAL EIRELI"/>
    <x v="8"/>
    <d v="2024-05-21T00:00:00"/>
    <d v="2024-06-11T00:00:00"/>
    <s v="'51493"/>
    <s v="1 | 1"/>
    <x v="11"/>
    <x v="0"/>
    <n v="-2340"/>
    <x v="131"/>
    <x v="129"/>
    <s v="REF: ORÃ‡AMENTO ARUOM 051-24"/>
    <x v="10"/>
    <x v="0"/>
    <x v="0"/>
    <n v="7001"/>
    <x v="11"/>
    <n v="70012"/>
    <s v="OFICINA (Extraordinário)"/>
    <x v="0"/>
    <x v="3"/>
    <x v="9"/>
    <x v="9"/>
    <x v="12"/>
    <x v="12"/>
  </r>
  <r>
    <x v="9"/>
    <s v="ARUOM RIO COMERCIO E SERVICOS EM GERAL EIRELI"/>
    <x v="8"/>
    <d v="2024-05-23T00:00:00"/>
    <d v="2024-06-13T00:00:00"/>
    <s v="'51499"/>
    <s v="1 | 1"/>
    <x v="11"/>
    <x v="0"/>
    <n v="-1200"/>
    <x v="131"/>
    <x v="129"/>
    <s v="REF: ARUOM ORÃ‡AMENTO 052-24"/>
    <x v="10"/>
    <x v="0"/>
    <x v="0"/>
    <n v="7001"/>
    <x v="11"/>
    <n v="70012"/>
    <s v="OFICINA (Extraordinário)"/>
    <x v="0"/>
    <x v="3"/>
    <x v="9"/>
    <x v="9"/>
    <x v="12"/>
    <x v="12"/>
  </r>
  <r>
    <x v="9"/>
    <s v="ARUOM RIO COMERCIO E SERVICOS EM GERAL EIRELI"/>
    <x v="8"/>
    <d v="2024-05-29T00:00:00"/>
    <d v="2024-06-19T00:00:00"/>
    <s v="'51504"/>
    <s v="1 | 1"/>
    <x v="11"/>
    <x v="0"/>
    <n v="-1360"/>
    <x v="131"/>
    <x v="129"/>
    <s v="REF: FORNECEDOR ARUOM  ORÃ‡AMENTO 056-24"/>
    <x v="10"/>
    <x v="0"/>
    <x v="0"/>
    <n v="7001"/>
    <x v="11"/>
    <n v="70012"/>
    <s v="OFICINA (Extraordinário)"/>
    <x v="0"/>
    <x v="3"/>
    <x v="9"/>
    <x v="9"/>
    <x v="12"/>
    <x v="12"/>
  </r>
  <r>
    <x v="9"/>
    <s v="ARUOM RIO COMERCIO E SERVICOS EM GERAL EIRELI"/>
    <x v="8"/>
    <d v="2024-05-29T00:00:00"/>
    <d v="2024-06-19T00:00:00"/>
    <s v="'51505"/>
    <s v="1 | 1"/>
    <x v="10"/>
    <x v="0"/>
    <n v="-1280"/>
    <x v="131"/>
    <x v="129"/>
    <s v="REF:  FORNECEDOR ARUOM  KYL7510"/>
    <x v="10"/>
    <x v="0"/>
    <x v="0"/>
    <n v="7001"/>
    <x v="11"/>
    <n v="70012"/>
    <s v="OFICINA (Extraordinário)"/>
    <x v="0"/>
    <x v="3"/>
    <x v="9"/>
    <x v="9"/>
    <x v="12"/>
    <x v="12"/>
  </r>
  <r>
    <x v="9"/>
    <s v="ARUOM RIO COMERCIO E SERVICOS EM GERAL EIRELI"/>
    <x v="9"/>
    <d v="2024-06-03T00:00:00"/>
    <d v="2024-07-01T00:00:00"/>
    <s v="'51518"/>
    <s v="1 | 1"/>
    <x v="10"/>
    <x v="0"/>
    <n v="-2100"/>
    <x v="46"/>
    <x v="45"/>
    <s v="REF: RECUPERAÃ‡ÃƒO DE 07 RODAS DE FERRO / FORNECEDOR ARUOM RIO"/>
    <x v="10"/>
    <x v="0"/>
    <x v="0"/>
    <n v="7001"/>
    <x v="11"/>
    <n v="70012"/>
    <s v="OFICINA (Extraordinário)"/>
    <x v="0"/>
    <x v="3"/>
    <x v="9"/>
    <x v="9"/>
    <x v="12"/>
    <x v="12"/>
  </r>
  <r>
    <x v="9"/>
    <s v="ARUOM RIO COMERCIO E SERVICOS EM GERAL EIRELI"/>
    <x v="9"/>
    <d v="2024-06-06T00:00:00"/>
    <d v="2024-06-27T00:00:00"/>
    <s v="'51521"/>
    <s v="1 | 1"/>
    <x v="11"/>
    <x v="0"/>
    <n v="-780"/>
    <x v="131"/>
    <x v="129"/>
    <s v="REF: FORNECEDOR ARUOM  PLACA LMT7J22"/>
    <x v="10"/>
    <x v="0"/>
    <x v="0"/>
    <n v="7001"/>
    <x v="11"/>
    <n v="70013"/>
    <s v="OFICINA (Poli e Rollon)"/>
    <x v="0"/>
    <x v="3"/>
    <x v="9"/>
    <x v="9"/>
    <x v="12"/>
    <x v="12"/>
  </r>
  <r>
    <x v="9"/>
    <s v="ARUOM RIO COMERCIO E SERVICOS EM GERAL EIRELI"/>
    <x v="9"/>
    <d v="2024-06-07T00:00:00"/>
    <d v="2024-06-27T00:00:00"/>
    <s v="'51522 - 51527"/>
    <s v="1 | 2"/>
    <x v="9"/>
    <x v="0"/>
    <n v="-680"/>
    <x v="131"/>
    <x v="129"/>
    <s v="REF: 03 CIL DO LIFTER P/ REFORMA/ FORNECEDOR ARUOM RETIRADO EM 23/05/2024"/>
    <x v="10"/>
    <x v="0"/>
    <x v="0"/>
    <n v="7001"/>
    <x v="11"/>
    <n v="70012"/>
    <s v="OFICINA (Extraordinário)"/>
    <x v="0"/>
    <x v="3"/>
    <x v="9"/>
    <x v="9"/>
    <x v="12"/>
    <x v="12"/>
  </r>
  <r>
    <x v="9"/>
    <s v="ARUOM RIO COMERCIO E SERVICOS EM GERAL EIRELI"/>
    <x v="9"/>
    <d v="2024-06-07T00:00:00"/>
    <d v="2024-06-28T00:00:00"/>
    <s v="'51522 - 51527"/>
    <s v="2 | 2"/>
    <x v="9"/>
    <x v="0"/>
    <n v="-1360"/>
    <x v="131"/>
    <x v="129"/>
    <s v="REF: 03 CIL DO LIFTER P/ REFORMA/ FORNECEDOR ARUOM RETIRADO EM 23/05/2024"/>
    <x v="10"/>
    <x v="0"/>
    <x v="0"/>
    <n v="7001"/>
    <x v="11"/>
    <n v="70012"/>
    <s v="OFICINA (Extraordinário)"/>
    <x v="0"/>
    <x v="3"/>
    <x v="9"/>
    <x v="9"/>
    <x v="12"/>
    <x v="12"/>
  </r>
  <r>
    <x v="9"/>
    <s v="ARUOM RIO COMERCIO E SERVICOS EM GERAL EIRELI"/>
    <x v="9"/>
    <d v="2024-06-07T00:00:00"/>
    <d v="2024-06-28T00:00:00"/>
    <s v="'51525"/>
    <s v="1 | 1"/>
    <x v="11"/>
    <x v="0"/>
    <n v="-2340"/>
    <x v="131"/>
    <x v="129"/>
    <s v="REF: ORÃ‡AMENTO ARUOM 059-24"/>
    <x v="10"/>
    <x v="0"/>
    <x v="0"/>
    <n v="7001"/>
    <x v="11"/>
    <n v="70012"/>
    <s v="OFICINA (Extraordinário)"/>
    <x v="0"/>
    <x v="3"/>
    <x v="9"/>
    <x v="9"/>
    <x v="12"/>
    <x v="12"/>
  </r>
  <r>
    <x v="9"/>
    <s v="ARUOM RIO COMERCIO E SERVICOS EM GERAL EIRELI"/>
    <x v="9"/>
    <d v="2024-06-07T00:00:00"/>
    <d v="2024-06-28T00:00:00"/>
    <s v="'51526"/>
    <s v="1 | 1"/>
    <x v="9"/>
    <x v="0"/>
    <n v="-1560"/>
    <x v="120"/>
    <x v="118"/>
    <s v="REF: CAIXA 02   ARUOM ORÃ‡ 060-24"/>
    <x v="12"/>
    <x v="0"/>
    <x v="0"/>
    <n v="4003"/>
    <x v="13"/>
    <n v="40032"/>
    <s v="RELACIONAMENTO (Extraordinário)"/>
    <x v="0"/>
    <x v="3"/>
    <x v="9"/>
    <x v="9"/>
    <x v="22"/>
    <x v="22"/>
  </r>
  <r>
    <x v="9"/>
    <s v="ARUOM RIO COMERCIO E SERVICOS EM GERAL EIRELI"/>
    <x v="9"/>
    <d v="2024-06-12T00:00:00"/>
    <d v="2024-07-03T00:00:00"/>
    <s v="'51535"/>
    <s v="1 | 1"/>
    <x v="11"/>
    <x v="0"/>
    <n v="-1920"/>
    <x v="120"/>
    <x v="118"/>
    <s v="REF: ORÃ‡AMENTO ARUOM 063-24"/>
    <x v="12"/>
    <x v="0"/>
    <x v="0"/>
    <n v="4003"/>
    <x v="13"/>
    <n v="40032"/>
    <s v="RELACIONAMENTO (Extraordinário)"/>
    <x v="0"/>
    <x v="3"/>
    <x v="9"/>
    <x v="9"/>
    <x v="22"/>
    <x v="22"/>
  </r>
  <r>
    <x v="9"/>
    <s v="ARUOM RIO COMERCIO E SERVICOS EM GERAL EIRELI"/>
    <x v="9"/>
    <d v="2024-06-12T00:00:00"/>
    <d v="2024-07-03T00:00:00"/>
    <s v="'51536"/>
    <s v="1 | 1"/>
    <x v="11"/>
    <x v="0"/>
    <n v="-1360"/>
    <x v="131"/>
    <x v="129"/>
    <s v="REF: ARUOM ORÃ‡ 062-24"/>
    <x v="10"/>
    <x v="0"/>
    <x v="0"/>
    <n v="7001"/>
    <x v="11"/>
    <n v="70012"/>
    <s v="OFICINA (Extraordinário)"/>
    <x v="0"/>
    <x v="3"/>
    <x v="9"/>
    <x v="9"/>
    <x v="12"/>
    <x v="12"/>
  </r>
  <r>
    <x v="9"/>
    <s v="ARUOM RIO COMERCIO E SERVICOS EM GERAL EIRELI"/>
    <x v="9"/>
    <d v="2024-06-14T00:00:00"/>
    <d v="2024-07-05T00:00:00"/>
    <s v="'51543"/>
    <s v="1 | 1"/>
    <x v="11"/>
    <x v="0"/>
    <n v="-780"/>
    <x v="46"/>
    <x v="45"/>
    <s v="REF: ARUOM ORÃ‡ 064-24"/>
    <x v="10"/>
    <x v="0"/>
    <x v="0"/>
    <n v="7001"/>
    <x v="11"/>
    <n v="70013"/>
    <s v="OFICINA (Poli e Rollon)"/>
    <x v="0"/>
    <x v="3"/>
    <x v="9"/>
    <x v="9"/>
    <x v="12"/>
    <x v="12"/>
  </r>
  <r>
    <x v="9"/>
    <s v="ARUOM RIO COMERCIO E SERVICOS EM GERAL EIRELI"/>
    <x v="9"/>
    <d v="2024-06-21T00:00:00"/>
    <d v="2024-07-12T00:00:00"/>
    <s v="'51561"/>
    <s v="1 | 1"/>
    <x v="11"/>
    <x v="0"/>
    <n v="-2340"/>
    <x v="131"/>
    <x v="129"/>
    <s v="REF: ORÃ‡AMENTO ARUOM 066-24"/>
    <x v="10"/>
    <x v="0"/>
    <x v="0"/>
    <n v="7001"/>
    <x v="11"/>
    <n v="70012"/>
    <s v="OFICINA (Extraordinário)"/>
    <x v="0"/>
    <x v="3"/>
    <x v="9"/>
    <x v="9"/>
    <x v="12"/>
    <x v="12"/>
  </r>
  <r>
    <x v="9"/>
    <s v="ARUOM RIO COMERCIO E SERVICOS EM GERAL EIRELI"/>
    <x v="9"/>
    <d v="2024-06-21T00:00:00"/>
    <d v="2024-07-12T00:00:00"/>
    <s v="'51562"/>
    <s v="1 | 1"/>
    <x v="11"/>
    <x v="0"/>
    <n v="-780"/>
    <x v="131"/>
    <x v="129"/>
    <s v="REF: ORÃ‡AMENTO ARUOM 067-24"/>
    <x v="10"/>
    <x v="0"/>
    <x v="0"/>
    <n v="7001"/>
    <x v="11"/>
    <n v="70012"/>
    <s v="OFICINA (Extraordinário)"/>
    <x v="0"/>
    <x v="3"/>
    <x v="9"/>
    <x v="9"/>
    <x v="12"/>
    <x v="12"/>
  </r>
  <r>
    <x v="9"/>
    <s v="ARUOM RIO COMERCIO E SERVICOS EM GERAL EIRELI"/>
    <x v="9"/>
    <d v="2024-06-21T00:00:00"/>
    <d v="2024-07-12T00:00:00"/>
    <s v="'51563"/>
    <s v="1 | 1"/>
    <x v="11"/>
    <x v="0"/>
    <n v="-780"/>
    <x v="131"/>
    <x v="129"/>
    <s v="REF: ORÃ‡AMENTO ARUOM 068-24"/>
    <x v="10"/>
    <x v="0"/>
    <x v="0"/>
    <n v="7001"/>
    <x v="11"/>
    <n v="70012"/>
    <s v="OFICINA (Extraordinário)"/>
    <x v="0"/>
    <x v="3"/>
    <x v="9"/>
    <x v="9"/>
    <x v="12"/>
    <x v="12"/>
  </r>
  <r>
    <x v="9"/>
    <s v="ARUOM RIO COMERCIO E SERVICOS EM GERAL EIRELI"/>
    <x v="9"/>
    <d v="2024-06-26T00:00:00"/>
    <d v="2024-07-17T00:00:00"/>
    <s v="'51568"/>
    <s v="1 | 1"/>
    <x v="11"/>
    <x v="0"/>
    <n v="-1920"/>
    <x v="120"/>
    <x v="118"/>
    <s v="REF: FORNECEDOR ARUOM     CAIXA ESTACIONARIA NÂ°09"/>
    <x v="12"/>
    <x v="0"/>
    <x v="0"/>
    <n v="4003"/>
    <x v="13"/>
    <n v="40032"/>
    <s v="RELACIONAMENTO (Extraordinário)"/>
    <x v="0"/>
    <x v="3"/>
    <x v="9"/>
    <x v="9"/>
    <x v="22"/>
    <x v="22"/>
  </r>
  <r>
    <x v="9"/>
    <s v="ARUOM RIO COMERCIO E SERVICOS EM GERAL EIRELI"/>
    <x v="9"/>
    <d v="2024-06-26T00:00:00"/>
    <d v="2024-07-24T00:00:00"/>
    <s v="'51569"/>
    <s v="1 | 1"/>
    <x v="11"/>
    <x v="0"/>
    <n v="-1400"/>
    <x v="46"/>
    <x v="45"/>
    <s v="REF , REPARO DE RODA ARUOM"/>
    <x v="10"/>
    <x v="0"/>
    <x v="0"/>
    <n v="7001"/>
    <x v="11"/>
    <n v="70012"/>
    <s v="OFICINA (Extraordinário)"/>
    <x v="0"/>
    <x v="3"/>
    <x v="9"/>
    <x v="9"/>
    <x v="12"/>
    <x v="12"/>
  </r>
  <r>
    <x v="9"/>
    <s v="ARUOM RIO COMERCIO E SERVICOS EM GERAL EIRELI"/>
    <x v="10"/>
    <d v="2024-07-05T00:00:00"/>
    <d v="2024-07-26T00:00:00"/>
    <s v="'51578"/>
    <s v="1 | 1"/>
    <x v="11"/>
    <x v="0"/>
    <n v="-1660"/>
    <x v="131"/>
    <x v="129"/>
    <s v="REF: REFORMA DE CILINDRO LIFTER, ARUOM, RETIRADO EM 21/06"/>
    <x v="10"/>
    <x v="0"/>
    <x v="0"/>
    <n v="7001"/>
    <x v="11"/>
    <n v="70012"/>
    <s v="OFICINA (Extraordinário)"/>
    <x v="0"/>
    <x v="4"/>
    <x v="9"/>
    <x v="9"/>
    <x v="12"/>
    <x v="12"/>
  </r>
  <r>
    <x v="9"/>
    <s v="ARUOM RIO COMERCIO E SERVICOS EM GERAL EIRELI"/>
    <x v="10"/>
    <d v="2024-07-05T00:00:00"/>
    <d v="2024-07-26T00:00:00"/>
    <s v="'51579"/>
    <s v="1 | 1"/>
    <x v="11"/>
    <x v="0"/>
    <n v="-1560"/>
    <x v="131"/>
    <x v="129"/>
    <s v="REF: LUQ3A52"/>
    <x v="10"/>
    <x v="0"/>
    <x v="0"/>
    <n v="7001"/>
    <x v="11"/>
    <n v="70012"/>
    <s v="OFICINA (Extraordinário)"/>
    <x v="0"/>
    <x v="4"/>
    <x v="9"/>
    <x v="9"/>
    <x v="12"/>
    <x v="12"/>
  </r>
  <r>
    <x v="9"/>
    <s v="ARUOM RIO COMERCIO E SERVICOS EM GERAL EIRELI"/>
    <x v="10"/>
    <d v="2024-07-05T00:00:00"/>
    <d v="2024-07-26T00:00:00"/>
    <s v="'51580"/>
    <s v="1 | 1"/>
    <x v="11"/>
    <x v="0"/>
    <n v="-2540"/>
    <x v="131"/>
    <x v="129"/>
    <s v="REF: KOLETA FUH6J90"/>
    <x v="10"/>
    <x v="0"/>
    <x v="0"/>
    <n v="7001"/>
    <x v="11"/>
    <n v="70012"/>
    <s v="OFICINA (Extraordinário)"/>
    <x v="0"/>
    <x v="4"/>
    <x v="9"/>
    <x v="9"/>
    <x v="12"/>
    <x v="12"/>
  </r>
  <r>
    <x v="9"/>
    <s v="ARUOM RIO COMERCIO E SERVICOS EM GERAL EIRELI"/>
    <x v="10"/>
    <d v="2024-07-05T00:00:00"/>
    <d v="2024-07-26T00:00:00"/>
    <s v="'51581"/>
    <s v="1 | 1"/>
    <x v="11"/>
    <x v="0"/>
    <n v="-8240"/>
    <x v="46"/>
    <x v="45"/>
    <s v="REF: KPI7A69"/>
    <x v="10"/>
    <x v="0"/>
    <x v="0"/>
    <n v="7001"/>
    <x v="11"/>
    <n v="70013"/>
    <s v="OFICINA (Poli e Rollon)"/>
    <x v="0"/>
    <x v="4"/>
    <x v="9"/>
    <x v="9"/>
    <x v="12"/>
    <x v="12"/>
  </r>
  <r>
    <x v="9"/>
    <s v="ARUOM RIO COMERCIO E SERVICOS EM GERAL EIRELI"/>
    <x v="10"/>
    <d v="2024-07-05T00:00:00"/>
    <d v="2024-08-02T00:00:00"/>
    <s v="'51577"/>
    <s v="1 | 1"/>
    <x v="11"/>
    <x v="0"/>
    <n v="-1990"/>
    <x v="46"/>
    <x v="45"/>
    <s v="REF: FORNECEDOR ARUOM ORÃ‡AMENTO 026-24"/>
    <x v="10"/>
    <x v="0"/>
    <x v="0"/>
    <n v="7001"/>
    <x v="11"/>
    <n v="70012"/>
    <s v="OFICINA (Extraordinário)"/>
    <x v="0"/>
    <x v="4"/>
    <x v="9"/>
    <x v="9"/>
    <x v="12"/>
    <x v="12"/>
  </r>
  <r>
    <x v="9"/>
    <s v="ARUOM RIO COMERCIO E SERVICOS EM GERAL EIRELI"/>
    <x v="10"/>
    <d v="2024-07-09T00:00:00"/>
    <d v="2024-07-30T00:00:00"/>
    <s v="'51590"/>
    <s v="1 | 1"/>
    <x v="11"/>
    <x v="0"/>
    <n v="-780"/>
    <x v="131"/>
    <x v="129"/>
    <s v="REF: KOLETA FGD3E67"/>
    <x v="10"/>
    <x v="0"/>
    <x v="0"/>
    <n v="7001"/>
    <x v="11"/>
    <n v="70012"/>
    <s v="OFICINA (Extraordinário)"/>
    <x v="0"/>
    <x v="4"/>
    <x v="9"/>
    <x v="9"/>
    <x v="12"/>
    <x v="12"/>
  </r>
  <r>
    <x v="9"/>
    <s v="ARUOM RIO COMERCIO E SERVICOS EM GERAL EIRELI"/>
    <x v="10"/>
    <d v="2024-07-09T00:00:00"/>
    <d v="2024-07-30T00:00:00"/>
    <s v="'51591"/>
    <s v="1 | 1"/>
    <x v="11"/>
    <x v="0"/>
    <n v="-780"/>
    <x v="131"/>
    <x v="129"/>
    <s v="REF: ORÃ‡AMENTO 075-24  ARUOM  LUQ3A52"/>
    <x v="10"/>
    <x v="0"/>
    <x v="0"/>
    <n v="7001"/>
    <x v="11"/>
    <n v="70012"/>
    <s v="OFICINA (Extraordinário)"/>
    <x v="0"/>
    <x v="4"/>
    <x v="9"/>
    <x v="9"/>
    <x v="12"/>
    <x v="12"/>
  </r>
  <r>
    <x v="9"/>
    <s v="ARUOM RIO COMERCIO E SERVICOS EM GERAL EIRELI"/>
    <x v="10"/>
    <d v="2024-07-09T00:00:00"/>
    <d v="2024-07-30T00:00:00"/>
    <s v="'51592"/>
    <s v="1 | 1"/>
    <x v="11"/>
    <x v="0"/>
    <n v="-2400"/>
    <x v="46"/>
    <x v="45"/>
    <s v="REF: LUQ3A52"/>
    <x v="10"/>
    <x v="0"/>
    <x v="0"/>
    <n v="7001"/>
    <x v="11"/>
    <n v="70012"/>
    <s v="OFICINA (Extraordinário)"/>
    <x v="0"/>
    <x v="4"/>
    <x v="9"/>
    <x v="9"/>
    <x v="12"/>
    <x v="12"/>
  </r>
  <r>
    <x v="9"/>
    <s v="ARUOM RIO COMERCIO E SERVICOS EM GERAL EIRELI"/>
    <x v="10"/>
    <d v="2024-07-11T00:00:00"/>
    <d v="2024-08-01T00:00:00"/>
    <s v="'51594"/>
    <s v="1 | 1"/>
    <x v="11"/>
    <x v="0"/>
    <n v="-9350"/>
    <x v="46"/>
    <x v="45"/>
    <s v="REF: REFORMA DE CILINDRO TELESCOPIO  LRM8H71"/>
    <x v="10"/>
    <x v="0"/>
    <x v="0"/>
    <n v="7001"/>
    <x v="11"/>
    <n v="70012"/>
    <s v="OFICINA (Extraordinário)"/>
    <x v="0"/>
    <x v="4"/>
    <x v="9"/>
    <x v="9"/>
    <x v="12"/>
    <x v="12"/>
  </r>
  <r>
    <x v="9"/>
    <s v="ARUOM RIO COMERCIO E SERVICOS EM GERAL EIRELI"/>
    <x v="10"/>
    <d v="2024-07-12T00:00:00"/>
    <d v="2024-08-02T00:00:00"/>
    <s v="'51599  -   51600"/>
    <s v="1 | 1"/>
    <x v="11"/>
    <x v="0"/>
    <n v="-1560"/>
    <x v="46"/>
    <x v="45"/>
    <s v="REF: LTF4173  FORNECEDOR ARUOM  ORÃ‡ 079-24   080-24"/>
    <x v="10"/>
    <x v="0"/>
    <x v="0"/>
    <n v="7001"/>
    <x v="11"/>
    <n v="70015"/>
    <s v="OFICINA (Químico e Biológico)"/>
    <x v="0"/>
    <x v="4"/>
    <x v="9"/>
    <x v="9"/>
    <x v="12"/>
    <x v="12"/>
  </r>
  <r>
    <x v="9"/>
    <s v="ARUOM RIO COMERCIO E SERVICOS EM GERAL EIRELI"/>
    <x v="10"/>
    <d v="2024-07-12T00:00:00"/>
    <d v="2024-08-02T00:00:00"/>
    <s v="'51601"/>
    <s v="1 | 1"/>
    <x v="11"/>
    <x v="0"/>
    <n v="-980"/>
    <x v="46"/>
    <x v="45"/>
    <s v="REF: ARUOM ORÃ‡ 081-24   LRA4E63"/>
    <x v="10"/>
    <x v="0"/>
    <x v="0"/>
    <n v="7001"/>
    <x v="11"/>
    <n v="70013"/>
    <s v="OFICINA (Poli e Rollon)"/>
    <x v="0"/>
    <x v="4"/>
    <x v="9"/>
    <x v="9"/>
    <x v="12"/>
    <x v="12"/>
  </r>
  <r>
    <x v="9"/>
    <s v="ARUOM RIO COMERCIO E SERVICOS EM GERAL EIRELI"/>
    <x v="10"/>
    <d v="2024-07-19T00:00:00"/>
    <d v="2024-08-09T00:00:00"/>
    <s v="'51611"/>
    <s v="1 | 1"/>
    <x v="11"/>
    <x v="0"/>
    <n v="-680"/>
    <x v="131"/>
    <x v="129"/>
    <s v="REF: REFORMA DE CILINDRO DO LIFTER  ARUOM ORÃ‡ 077-24"/>
    <x v="10"/>
    <x v="0"/>
    <x v="0"/>
    <n v="7001"/>
    <x v="11"/>
    <n v="70012"/>
    <s v="OFICINA (Extraordinário)"/>
    <x v="0"/>
    <x v="4"/>
    <x v="9"/>
    <x v="9"/>
    <x v="12"/>
    <x v="12"/>
  </r>
  <r>
    <x v="9"/>
    <s v="ARUOM RIO COMERCIO E SERVICOS EM GERAL EIRELI"/>
    <x v="10"/>
    <d v="2024-07-19T00:00:00"/>
    <d v="2024-08-09T00:00:00"/>
    <s v="'51612"/>
    <s v="1 | 1"/>
    <x v="11"/>
    <x v="0"/>
    <n v="-1560"/>
    <x v="131"/>
    <x v="129"/>
    <s v="REF: ARUOM ORÃ‡AMENTO   082-24"/>
    <x v="10"/>
    <x v="0"/>
    <x v="0"/>
    <n v="7001"/>
    <x v="11"/>
    <n v="70012"/>
    <s v="OFICINA (Extraordinário)"/>
    <x v="0"/>
    <x v="4"/>
    <x v="9"/>
    <x v="9"/>
    <x v="12"/>
    <x v="12"/>
  </r>
  <r>
    <x v="9"/>
    <s v="ARUOM RIO COMERCIO E SERVICOS EM GERAL EIRELI"/>
    <x v="10"/>
    <d v="2024-07-19T00:00:00"/>
    <d v="2024-08-09T00:00:00"/>
    <s v="'51613"/>
    <s v="1 | 1"/>
    <x v="11"/>
    <x v="0"/>
    <n v="-780"/>
    <x v="131"/>
    <x v="129"/>
    <s v="REF:ARUOM ORÃ‡AMENTO N: 083-24"/>
    <x v="10"/>
    <x v="0"/>
    <x v="0"/>
    <n v="7001"/>
    <x v="11"/>
    <n v="70012"/>
    <s v="OFICINA (Extraordinário)"/>
    <x v="0"/>
    <x v="4"/>
    <x v="9"/>
    <x v="9"/>
    <x v="12"/>
    <x v="12"/>
  </r>
  <r>
    <x v="9"/>
    <s v="ARUOM RIO COMERCIO E SERVICOS EM GERAL EIRELI"/>
    <x v="10"/>
    <d v="2024-07-19T00:00:00"/>
    <d v="2024-08-09T00:00:00"/>
    <s v="'51614"/>
    <s v="1 | 1"/>
    <x v="11"/>
    <x v="0"/>
    <n v="-780"/>
    <x v="131"/>
    <x v="129"/>
    <s v="REF: ORÃ‡AMENTO ARUOM N: 084-24"/>
    <x v="10"/>
    <x v="0"/>
    <x v="0"/>
    <n v="7001"/>
    <x v="11"/>
    <n v="70012"/>
    <s v="OFICINA (Extraordinário)"/>
    <x v="0"/>
    <x v="4"/>
    <x v="9"/>
    <x v="9"/>
    <x v="12"/>
    <x v="12"/>
  </r>
  <r>
    <x v="9"/>
    <s v="ARUOM RIO COMERCIO E SERVICOS EM GERAL EIRELI"/>
    <x v="10"/>
    <d v="2024-07-23T00:00:00"/>
    <d v="2024-08-13T00:00:00"/>
    <s v="'51618"/>
    <s v="1 | 1"/>
    <x v="11"/>
    <x v="0"/>
    <n v="-3320"/>
    <x v="131"/>
    <x v="129"/>
    <s v="REF: ARUOM ORÃ‡ 085-24"/>
    <x v="10"/>
    <x v="0"/>
    <x v="0"/>
    <n v="7001"/>
    <x v="11"/>
    <n v="70012"/>
    <s v="OFICINA (Extraordinário)"/>
    <x v="0"/>
    <x v="4"/>
    <x v="9"/>
    <x v="9"/>
    <x v="12"/>
    <x v="12"/>
  </r>
  <r>
    <x v="9"/>
    <s v="ARUOM RIO COMERCIO E SERVICOS EM GERAL EIRELI"/>
    <x v="10"/>
    <d v="2024-07-23T00:00:00"/>
    <d v="2024-08-13T00:00:00"/>
    <s v="'51619"/>
    <s v="1 | 1"/>
    <x v="11"/>
    <x v="0"/>
    <n v="-2340"/>
    <x v="131"/>
    <x v="129"/>
    <s v="REF: ARUOM ORÃ‡AMENTO 086-24"/>
    <x v="10"/>
    <x v="0"/>
    <x v="0"/>
    <n v="7001"/>
    <x v="11"/>
    <n v="70012"/>
    <s v="OFICINA (Extraordinário)"/>
    <x v="0"/>
    <x v="4"/>
    <x v="9"/>
    <x v="9"/>
    <x v="12"/>
    <x v="12"/>
  </r>
  <r>
    <x v="9"/>
    <s v="ARUOM RIO COMERCIO E SERVICOS EM GERAL EIRELI"/>
    <x v="10"/>
    <d v="2024-07-31T00:00:00"/>
    <d v="2024-08-21T00:00:00"/>
    <s v="'51622"/>
    <s v="1 | 1"/>
    <x v="11"/>
    <x v="0"/>
    <n v="-1760"/>
    <x v="131"/>
    <x v="129"/>
    <s v="REF: ARUOM ORÃ‡ 088-24 (25/07)"/>
    <x v="10"/>
    <x v="0"/>
    <x v="0"/>
    <n v="7001"/>
    <x v="11"/>
    <n v="70012"/>
    <s v="OFICINA (Extraordinário)"/>
    <x v="0"/>
    <x v="4"/>
    <x v="9"/>
    <x v="9"/>
    <x v="12"/>
    <x v="12"/>
  </r>
  <r>
    <x v="9"/>
    <s v="ARUOM RIO COMERCIO E SERVICOS EM GERAL EIRELI"/>
    <x v="10"/>
    <d v="2024-07-31T00:00:00"/>
    <d v="2024-08-21T00:00:00"/>
    <s v="'51623"/>
    <s v="1 | 1"/>
    <x v="11"/>
    <x v="0"/>
    <n v="-1360"/>
    <x v="131"/>
    <x v="129"/>
    <s v="REF: ORÃ‡ ARUOM 089-24  (25/07)"/>
    <x v="10"/>
    <x v="0"/>
    <x v="0"/>
    <n v="7001"/>
    <x v="11"/>
    <n v="70012"/>
    <s v="OFICINA (Extraordinário)"/>
    <x v="0"/>
    <x v="4"/>
    <x v="9"/>
    <x v="9"/>
    <x v="12"/>
    <x v="12"/>
  </r>
  <r>
    <x v="9"/>
    <s v="ARUOM RIO COMERCIO E SERVICOS EM GERAL EIRELI"/>
    <x v="11"/>
    <d v="2024-08-02T00:00:00"/>
    <d v="2024-08-23T00:00:00"/>
    <s v="'51632"/>
    <s v="1 | 1"/>
    <x v="11"/>
    <x v="0"/>
    <n v="-1860"/>
    <x v="46"/>
    <x v="45"/>
    <s v="REF: VEICULO AGUARDANDO LMT7J22   ORÃ‡ ARUOM 091-24"/>
    <x v="10"/>
    <x v="0"/>
    <x v="0"/>
    <n v="7001"/>
    <x v="11"/>
    <n v="70013"/>
    <s v="OFICINA (Poli e Rollon)"/>
    <x v="0"/>
    <x v="4"/>
    <x v="9"/>
    <x v="9"/>
    <x v="12"/>
    <x v="12"/>
  </r>
  <r>
    <x v="9"/>
    <s v="ARUOM RIO COMERCIO E SERVICOS EM GERAL EIRELI"/>
    <x v="11"/>
    <d v="2024-08-02T00:00:00"/>
    <d v="2024-08-23T00:00:00"/>
    <s v="'51633"/>
    <s v="1 | 1"/>
    <x v="11"/>
    <x v="0"/>
    <n v="-1280"/>
    <x v="131"/>
    <x v="129"/>
    <s v="REF: ORÃ‡AMENTO ARUOM 087-24 (25/07)"/>
    <x v="10"/>
    <x v="0"/>
    <x v="0"/>
    <n v="7001"/>
    <x v="11"/>
    <n v="70012"/>
    <s v="OFICINA (Extraordinário)"/>
    <x v="0"/>
    <x v="4"/>
    <x v="9"/>
    <x v="9"/>
    <x v="12"/>
    <x v="12"/>
  </r>
  <r>
    <x v="9"/>
    <s v="ARUOM RIO COMERCIO E SERVICOS EM GERAL EIRELI"/>
    <x v="11"/>
    <d v="2024-08-05T00:00:00"/>
    <d v="2024-08-26T00:00:00"/>
    <s v="'51636"/>
    <s v="1 | 1"/>
    <x v="11"/>
    <x v="0"/>
    <n v="-2720"/>
    <x v="131"/>
    <x v="129"/>
    <s v="REF: ORÃ‡AMENTO ARUOM 090-24"/>
    <x v="10"/>
    <x v="0"/>
    <x v="0"/>
    <n v="7001"/>
    <x v="11"/>
    <n v="70012"/>
    <s v="OFICINA (Extraordinário)"/>
    <x v="0"/>
    <x v="4"/>
    <x v="9"/>
    <x v="9"/>
    <x v="12"/>
    <x v="12"/>
  </r>
  <r>
    <x v="9"/>
    <s v="ARUOM RIO COMERCIO E SERVICOS EM GERAL EIRELI"/>
    <x v="11"/>
    <d v="2024-08-07T00:00:00"/>
    <d v="2024-08-28T00:00:00"/>
    <s v="'51641"/>
    <s v="1 | 1"/>
    <x v="11"/>
    <x v="0"/>
    <n v="-2850"/>
    <x v="131"/>
    <x v="129"/>
    <s v="REF: FORNECEDOR ARUOM RETIRADO EM 25/06      /  CARRO LTF4173 (BIOCLEAN)"/>
    <x v="10"/>
    <x v="0"/>
    <x v="0"/>
    <n v="7001"/>
    <x v="11"/>
    <n v="70012"/>
    <s v="OFICINA (Extraordinário)"/>
    <x v="0"/>
    <x v="4"/>
    <x v="9"/>
    <x v="9"/>
    <x v="12"/>
    <x v="12"/>
  </r>
  <r>
    <x v="9"/>
    <s v="ARUOM RIO COMERCIO E SERVICOS EM GERAL EIRELI"/>
    <x v="11"/>
    <d v="2024-08-13T00:00:00"/>
    <d v="2024-09-03T00:00:00"/>
    <s v="'51646"/>
    <s v="1 | 1"/>
    <x v="11"/>
    <x v="0"/>
    <n v="-1650"/>
    <x v="46"/>
    <x v="45"/>
    <s v="REF: RECUPERAÃ‡ÃƒO DE RODA CAMINHAO, FORNECEDOR ARUOM COLETADO EM 04/07"/>
    <x v="10"/>
    <x v="0"/>
    <x v="0"/>
    <n v="7001"/>
    <x v="11"/>
    <n v="70012"/>
    <s v="OFICINA (Extraordinário)"/>
    <x v="0"/>
    <x v="4"/>
    <x v="9"/>
    <x v="9"/>
    <x v="12"/>
    <x v="12"/>
  </r>
  <r>
    <x v="9"/>
    <s v="ARUOM RIO COMERCIO E SERVICOS EM GERAL EIRELI"/>
    <x v="11"/>
    <d v="2024-08-13T00:00:00"/>
    <d v="2024-09-03T00:00:00"/>
    <s v="'51647"/>
    <s v="1 | 1"/>
    <x v="11"/>
    <x v="0"/>
    <n v="-1520"/>
    <x v="131"/>
    <x v="129"/>
    <s v="REF: ORÃ‡AMENTO ARUOM 092-24"/>
    <x v="10"/>
    <x v="0"/>
    <x v="0"/>
    <n v="7001"/>
    <x v="11"/>
    <n v="70012"/>
    <s v="OFICINA (Extraordinário)"/>
    <x v="0"/>
    <x v="4"/>
    <x v="9"/>
    <x v="9"/>
    <x v="12"/>
    <x v="12"/>
  </r>
  <r>
    <x v="9"/>
    <s v="ARUOM RIO COMERCIO E SERVICOS EM GERAL EIRELI"/>
    <x v="11"/>
    <d v="2024-08-14T00:00:00"/>
    <d v="2024-09-04T00:00:00"/>
    <s v="'51652"/>
    <s v="1 | 1"/>
    <x v="11"/>
    <x v="0"/>
    <n v="-3240"/>
    <x v="120"/>
    <x v="118"/>
    <s v="REF: CAIXA NÂ°142  ARUOM ORÃ‡ 093-24"/>
    <x v="12"/>
    <x v="0"/>
    <x v="0"/>
    <n v="4003"/>
    <x v="13"/>
    <n v="40032"/>
    <s v="RELACIONAMENTO (Extraordinário)"/>
    <x v="0"/>
    <x v="4"/>
    <x v="9"/>
    <x v="9"/>
    <x v="22"/>
    <x v="22"/>
  </r>
  <r>
    <x v="9"/>
    <s v="ARUOM RIO COMERCIO E SERVICOS EM GERAL EIRELI"/>
    <x v="11"/>
    <d v="2024-08-14T00:00:00"/>
    <d v="2024-09-04T00:00:00"/>
    <s v="'51653"/>
    <s v="1 | 1"/>
    <x v="11"/>
    <x v="0"/>
    <n v="-3220"/>
    <x v="120"/>
    <x v="118"/>
    <s v="REF: P/ CAIXA NÂ°4  ARUOM ORÃ‡ 094-24"/>
    <x v="12"/>
    <x v="0"/>
    <x v="0"/>
    <n v="4003"/>
    <x v="13"/>
    <n v="40032"/>
    <s v="RELACIONAMENTO (Extraordinário)"/>
    <x v="0"/>
    <x v="4"/>
    <x v="9"/>
    <x v="9"/>
    <x v="22"/>
    <x v="22"/>
  </r>
  <r>
    <x v="9"/>
    <s v="ARUOM RIO COMERCIO E SERVICOS EM GERAL EIRELI"/>
    <x v="11"/>
    <d v="2024-08-15T00:00:00"/>
    <d v="2024-09-05T00:00:00"/>
    <s v="'51654"/>
    <s v="1 | 1"/>
    <x v="11"/>
    <x v="0"/>
    <n v="-2720"/>
    <x v="131"/>
    <x v="129"/>
    <s v="REF: REFORMA DE CILINDRO DO LIFTER ARUOM ORÃ‡ 095-24"/>
    <x v="10"/>
    <x v="0"/>
    <x v="0"/>
    <n v="7001"/>
    <x v="11"/>
    <n v="70012"/>
    <s v="OFICINA (Extraordinário)"/>
    <x v="0"/>
    <x v="4"/>
    <x v="9"/>
    <x v="9"/>
    <x v="12"/>
    <x v="12"/>
  </r>
  <r>
    <x v="9"/>
    <s v="ARUOM RIO COMERCIO E SERVICOS EM GERAL EIRELI"/>
    <x v="11"/>
    <d v="2024-08-26T00:00:00"/>
    <d v="2024-09-16T00:00:00"/>
    <s v="'51663"/>
    <s v="1 | 1"/>
    <x v="11"/>
    <x v="0"/>
    <n v="-1360"/>
    <x v="131"/>
    <x v="129"/>
    <s v="REF: ARUOM ORÃ‡ 09624"/>
    <x v="10"/>
    <x v="0"/>
    <x v="0"/>
    <n v="7001"/>
    <x v="11"/>
    <n v="70012"/>
    <s v="OFICINA (Extraordinário)"/>
    <x v="0"/>
    <x v="4"/>
    <x v="9"/>
    <x v="9"/>
    <x v="12"/>
    <x v="12"/>
  </r>
  <r>
    <x v="9"/>
    <s v="ARUOM RIO COMERCIO E SERVICOS EM GERAL EIRELI"/>
    <x v="11"/>
    <d v="2024-08-28T00:00:00"/>
    <d v="2024-09-18T00:00:00"/>
    <s v="'51666"/>
    <s v="1 | 1"/>
    <x v="9"/>
    <x v="0"/>
    <n v="-2320"/>
    <x v="131"/>
    <x v="129"/>
    <s v="REF: RKA6D33     ARUOM ORÃ‡ 097/24"/>
    <x v="10"/>
    <x v="0"/>
    <x v="0"/>
    <n v="7001"/>
    <x v="11"/>
    <n v="70012"/>
    <s v="OFICINA (Extraordinário)"/>
    <x v="0"/>
    <x v="4"/>
    <x v="9"/>
    <x v="9"/>
    <x v="12"/>
    <x v="12"/>
  </r>
  <r>
    <x v="9"/>
    <s v="ARUOM RIO COMERCIO E SERVICOS EM GERAL EIRELI"/>
    <x v="12"/>
    <d v="2024-09-05T00:00:00"/>
    <d v="2024-09-26T00:00:00"/>
    <s v="'51688"/>
    <s v="1 | 1"/>
    <x v="10"/>
    <x v="0"/>
    <n v="-2040"/>
    <x v="131"/>
    <x v="129"/>
    <s v="REF: ARUOM ORÃ‡ 100-24"/>
    <x v="10"/>
    <x v="0"/>
    <x v="0"/>
    <n v="7001"/>
    <x v="11"/>
    <n v="70012"/>
    <s v="OFICINA (Extraordinário)"/>
    <x v="0"/>
    <x v="4"/>
    <x v="9"/>
    <x v="9"/>
    <x v="12"/>
    <x v="12"/>
  </r>
  <r>
    <x v="9"/>
    <s v="ARUOM RIO COMERCIO E SERVICOS EM GERAL EIRELI"/>
    <x v="12"/>
    <d v="2024-09-06T00:00:00"/>
    <d v="2024-09-27T00:00:00"/>
    <s v="'51689"/>
    <s v="1 | 1"/>
    <x v="11"/>
    <x v="0"/>
    <n v="-2720"/>
    <x v="131"/>
    <x v="129"/>
    <s v="REF: ARUOM ORÃ‡AMENTO 092-24"/>
    <x v="10"/>
    <x v="0"/>
    <x v="0"/>
    <n v="7001"/>
    <x v="11"/>
    <n v="70012"/>
    <s v="OFICINA (Extraordinário)"/>
    <x v="0"/>
    <x v="4"/>
    <x v="9"/>
    <x v="9"/>
    <x v="12"/>
    <x v="12"/>
  </r>
  <r>
    <x v="9"/>
    <s v="ARUOM RIO COMERCIO E SERVICOS EM GERAL EIRELI"/>
    <x v="12"/>
    <d v="2024-09-06T00:00:00"/>
    <d v="2024-09-27T00:00:00"/>
    <s v="'51690"/>
    <s v="1 | 1"/>
    <x v="11"/>
    <x v="0"/>
    <n v="-1760"/>
    <x v="131"/>
    <x v="129"/>
    <s v="REF: KYL7510  URGENTE! ORÃ‡AMENTO ARUOM 103-24"/>
    <x v="10"/>
    <x v="0"/>
    <x v="0"/>
    <n v="7001"/>
    <x v="11"/>
    <n v="70012"/>
    <s v="OFICINA (Extraordinário)"/>
    <x v="0"/>
    <x v="4"/>
    <x v="9"/>
    <x v="9"/>
    <x v="12"/>
    <x v="12"/>
  </r>
  <r>
    <x v="9"/>
    <s v="ARUOM RIO COMERCIO E SERVICOS EM GERAL EIRELI"/>
    <x v="12"/>
    <d v="2024-09-06T00:00:00"/>
    <d v="2024-09-27T00:00:00"/>
    <s v="'51691"/>
    <s v="1 | 1"/>
    <x v="11"/>
    <x v="0"/>
    <n v="-11910"/>
    <x v="46"/>
    <x v="45"/>
    <s v="REF: KQR5F55   ARUOM ORÃ‡ 101-24"/>
    <x v="10"/>
    <x v="0"/>
    <x v="0"/>
    <n v="7001"/>
    <x v="11"/>
    <n v="70013"/>
    <s v="OFICINA (Poli e Rollon)"/>
    <x v="0"/>
    <x v="4"/>
    <x v="9"/>
    <x v="9"/>
    <x v="12"/>
    <x v="12"/>
  </r>
  <r>
    <x v="9"/>
    <s v="ARUOM RIO COMERCIO E SERVICOS EM GERAL EIRELI"/>
    <x v="12"/>
    <d v="2024-09-10T00:00:00"/>
    <d v="2024-10-01T00:00:00"/>
    <s v="'51693"/>
    <s v="1 | 1"/>
    <x v="11"/>
    <x v="0"/>
    <n v="-1960"/>
    <x v="120"/>
    <x v="118"/>
    <s v="REF: CAIXA NÂº144  FORNECEDOR ARUOM ORÃ‡AMENTO 104-24"/>
    <x v="12"/>
    <x v="0"/>
    <x v="0"/>
    <n v="4003"/>
    <x v="13"/>
    <n v="40032"/>
    <s v="RELACIONAMENTO (Extraordinário)"/>
    <x v="0"/>
    <x v="4"/>
    <x v="9"/>
    <x v="9"/>
    <x v="22"/>
    <x v="22"/>
  </r>
  <r>
    <x v="9"/>
    <s v="ARUOM RIO COMERCIO E SERVICOS EM GERAL EIRELI"/>
    <x v="12"/>
    <d v="2024-09-10T00:00:00"/>
    <d v="2024-10-01T00:00:00"/>
    <s v="'51694"/>
    <s v="1 | 1"/>
    <x v="11"/>
    <x v="0"/>
    <n v="-2040"/>
    <x v="131"/>
    <x v="129"/>
    <s v="REF: FORNECEDOR ARUOM ORÃ‡AMENTO 102-24"/>
    <x v="10"/>
    <x v="0"/>
    <x v="0"/>
    <n v="7001"/>
    <x v="11"/>
    <n v="70012"/>
    <s v="OFICINA (Extraordinário)"/>
    <x v="0"/>
    <x v="4"/>
    <x v="9"/>
    <x v="9"/>
    <x v="12"/>
    <x v="12"/>
  </r>
  <r>
    <x v="9"/>
    <s v="ARUOM RIO COMERCIO E SERVICOS EM GERAL EIRELI"/>
    <x v="12"/>
    <d v="2024-09-13T00:00:00"/>
    <d v="2024-10-04T00:00:00"/>
    <s v="'51701"/>
    <s v="1 | 1"/>
    <x v="11"/>
    <x v="0"/>
    <n v="-1560"/>
    <x v="120"/>
    <x v="118"/>
    <s v="REF: CAIXA NÂ°127    ORÃ‡AMENTO ARUOM 105-24"/>
    <x v="12"/>
    <x v="0"/>
    <x v="0"/>
    <n v="4003"/>
    <x v="13"/>
    <n v="40032"/>
    <s v="RELACIONAMENTO (Extraordinário)"/>
    <x v="0"/>
    <x v="4"/>
    <x v="9"/>
    <x v="9"/>
    <x v="22"/>
    <x v="22"/>
  </r>
  <r>
    <x v="9"/>
    <s v="ARUOM RIO COMERCIO E SERVICOS EM GERAL EIRELI"/>
    <x v="12"/>
    <d v="2024-09-18T00:00:00"/>
    <d v="2024-10-09T00:00:00"/>
    <s v="'51704"/>
    <s v="1 | 1"/>
    <x v="11"/>
    <x v="0"/>
    <n v="-1360"/>
    <x v="131"/>
    <x v="129"/>
    <s v="REF: ORÃ‡AMENTO ARUOM 107-24"/>
    <x v="10"/>
    <x v="0"/>
    <x v="0"/>
    <n v="7001"/>
    <x v="11"/>
    <n v="70012"/>
    <s v="OFICINA (Extraordinário)"/>
    <x v="0"/>
    <x v="4"/>
    <x v="9"/>
    <x v="9"/>
    <x v="12"/>
    <x v="12"/>
  </r>
  <r>
    <x v="9"/>
    <s v="ARUOM RIO COMERCIO E SERVICOS EM GERAL EIRELI"/>
    <x v="12"/>
    <d v="2024-09-24T00:00:00"/>
    <d v="2024-10-15T00:00:00"/>
    <s v="'51709"/>
    <s v="1 | 1"/>
    <x v="11"/>
    <x v="0"/>
    <n v="-4980"/>
    <x v="46"/>
    <x v="45"/>
    <s v="REF: KPI7A69   ORÃ‡AMENTO ARUOM 108-24"/>
    <x v="10"/>
    <x v="0"/>
    <x v="0"/>
    <n v="7001"/>
    <x v="11"/>
    <n v="70013"/>
    <s v="OFICINA (Poli e Rollon)"/>
    <x v="0"/>
    <x v="4"/>
    <x v="9"/>
    <x v="9"/>
    <x v="12"/>
    <x v="12"/>
  </r>
  <r>
    <x v="9"/>
    <s v="ARUOM RIO COMERCIO E SERVICOS EM GERAL EIRELI"/>
    <x v="13"/>
    <d v="2024-10-01T00:00:00"/>
    <d v="2024-10-22T00:00:00"/>
    <s v="'51719"/>
    <s v="1 | 1"/>
    <x v="11"/>
    <x v="0"/>
    <n v="-1960"/>
    <x v="120"/>
    <x v="118"/>
    <s v="REF: P/ CAIXA NÂ°17   ORÃ‡AMENTO ARUOM 109-24"/>
    <x v="12"/>
    <x v="0"/>
    <x v="0"/>
    <n v="4003"/>
    <x v="13"/>
    <n v="40032"/>
    <s v="RELACIONAMENTO (Extraordinário)"/>
    <x v="0"/>
    <x v="0"/>
    <x v="9"/>
    <x v="9"/>
    <x v="22"/>
    <x v="22"/>
  </r>
  <r>
    <x v="9"/>
    <s v="ARUOM RIO COMERCIO E SERVICOS EM GERAL EIRELI"/>
    <x v="13"/>
    <d v="2024-10-07T00:00:00"/>
    <d v="2024-10-28T00:00:00"/>
    <s v="'51732"/>
    <s v="1 | 1"/>
    <x v="11"/>
    <x v="0"/>
    <n v="-1960"/>
    <x v="120"/>
    <x v="118"/>
    <s v="REF: RECUPERAÃ‡ÃƒO DE 2 CILINDROS DA CAIXA NÂ°08   (ARUOM)"/>
    <x v="12"/>
    <x v="0"/>
    <x v="0"/>
    <n v="4003"/>
    <x v="13"/>
    <n v="40032"/>
    <s v="RELACIONAMENTO (Extraordinário)"/>
    <x v="0"/>
    <x v="0"/>
    <x v="9"/>
    <x v="9"/>
    <x v="22"/>
    <x v="22"/>
  </r>
  <r>
    <x v="9"/>
    <s v="ARUOM RIO COMERCIO E SERVICOS EM GERAL EIRELI"/>
    <x v="13"/>
    <d v="2024-10-11T00:00:00"/>
    <d v="2024-11-01T00:00:00"/>
    <s v="'51747 -51748"/>
    <s v="1 | 1"/>
    <x v="11"/>
    <x v="0"/>
    <n v="-3400"/>
    <x v="131"/>
    <x v="129"/>
    <s v="REF: REFORMA DE 5 CIL LIFTER, ORÃ‡ 111-24 E 112-24(ARUOM)"/>
    <x v="10"/>
    <x v="0"/>
    <x v="0"/>
    <n v="7003"/>
    <x v="14"/>
    <n v="70032"/>
    <s v="SERRALHERIA (Extraordinário)"/>
    <x v="0"/>
    <x v="0"/>
    <x v="9"/>
    <x v="9"/>
    <x v="12"/>
    <x v="12"/>
  </r>
  <r>
    <x v="9"/>
    <s v="ARUOM RIO COMERCIO E SERVICOS EM GERAL EIRELI"/>
    <x v="13"/>
    <d v="2024-10-14T00:00:00"/>
    <d v="2024-11-04T00:00:00"/>
    <s v="'51749"/>
    <s v="1 | 1"/>
    <x v="11"/>
    <x v="0"/>
    <n v="-780"/>
    <x v="131"/>
    <x v="129"/>
    <s v="REF: LUF7F09  ORÃ‡AMENTO ARUOM 115-24"/>
    <x v="10"/>
    <x v="0"/>
    <x v="0"/>
    <n v="7001"/>
    <x v="11"/>
    <n v="70012"/>
    <s v="OFICINA (Extraordinário)"/>
    <x v="0"/>
    <x v="0"/>
    <x v="9"/>
    <x v="9"/>
    <x v="12"/>
    <x v="12"/>
  </r>
  <r>
    <x v="9"/>
    <s v="ARUOM RIO COMERCIO E SERVICOS EM GERAL EIRELI"/>
    <x v="13"/>
    <d v="2024-10-15T00:00:00"/>
    <d v="2024-11-05T00:00:00"/>
    <s v="'51750"/>
    <s v="1 | 1"/>
    <x v="11"/>
    <x v="0"/>
    <n v="-1960"/>
    <x v="120"/>
    <x v="118"/>
    <s v="REF: CAIXA NÂ°134  ORÃ‡AMENTO ARUOM N: 116-24"/>
    <x v="12"/>
    <x v="0"/>
    <x v="0"/>
    <n v="4003"/>
    <x v="13"/>
    <n v="40032"/>
    <s v="RELACIONAMENTO (Extraordinário)"/>
    <x v="0"/>
    <x v="0"/>
    <x v="9"/>
    <x v="9"/>
    <x v="22"/>
    <x v="22"/>
  </r>
  <r>
    <x v="9"/>
    <s v="ARUOM RIO COMERCIO E SERVICOS EM GERAL EIRELI"/>
    <x v="13"/>
    <d v="2024-10-15T00:00:00"/>
    <d v="2024-11-05T00:00:00"/>
    <s v="'51751"/>
    <s v="1 | 1"/>
    <x v="11"/>
    <x v="0"/>
    <n v="-1280"/>
    <x v="46"/>
    <x v="45"/>
    <s v="REF: KOU8340   ORÃ‡ ARUOM 113-24"/>
    <x v="10"/>
    <x v="0"/>
    <x v="0"/>
    <n v="7001"/>
    <x v="11"/>
    <n v="70013"/>
    <s v="OFICINA (Poli e Rollon)"/>
    <x v="0"/>
    <x v="0"/>
    <x v="9"/>
    <x v="9"/>
    <x v="12"/>
    <x v="12"/>
  </r>
  <r>
    <x v="9"/>
    <s v="ARUOM RIO COMERCIO E SERVICOS EM GERAL EIRELI"/>
    <x v="13"/>
    <d v="2024-10-18T00:00:00"/>
    <d v="2024-11-08T00:00:00"/>
    <s v="'51760"/>
    <s v="1 | 1"/>
    <x v="9"/>
    <x v="0"/>
    <n v="-2320"/>
    <x v="120"/>
    <x v="118"/>
    <s v="REF: REFORMA DE 2 CIL DA CAIXA NÂ°20  ORÃ‡AMENTO ARUOM 114-24"/>
    <x v="12"/>
    <x v="0"/>
    <x v="0"/>
    <n v="4003"/>
    <x v="13"/>
    <n v="40032"/>
    <s v="RELACIONAMENTO (Extraordinário)"/>
    <x v="0"/>
    <x v="0"/>
    <x v="9"/>
    <x v="9"/>
    <x v="22"/>
    <x v="22"/>
  </r>
  <r>
    <x v="9"/>
    <s v="ARUOM RIO COMERCIO E SERVICOS EM GERAL EIRELI"/>
    <x v="13"/>
    <d v="2024-10-28T00:00:00"/>
    <d v="2024-11-18T00:00:00"/>
    <s v="'51766"/>
    <s v="1 | 1"/>
    <x v="11"/>
    <x v="0"/>
    <n v="-4080"/>
    <x v="131"/>
    <x v="129"/>
    <s v="REF: REFORMA DE 6 CILINDROS DO LIFTER ORÃ‡AMENTO ARUOM 119-24"/>
    <x v="10"/>
    <x v="0"/>
    <x v="0"/>
    <n v="7001"/>
    <x v="11"/>
    <n v="70012"/>
    <s v="OFICINA (Extraordinário)"/>
    <x v="0"/>
    <x v="0"/>
    <x v="9"/>
    <x v="9"/>
    <x v="12"/>
    <x v="12"/>
  </r>
  <r>
    <x v="9"/>
    <s v="ARUOM RIO COMERCIO E SERVICOS EM GERAL EIRELI"/>
    <x v="13"/>
    <d v="2024-10-28T00:00:00"/>
    <d v="2024-11-18T00:00:00"/>
    <s v="'51767"/>
    <s v="1 | 1"/>
    <x v="10"/>
    <x v="0"/>
    <n v="-3160"/>
    <x v="120"/>
    <x v="118"/>
    <s v="REF: REFORMA EM 2 CIL DA CX 09  ORÃ‡ ARUOM 118-24"/>
    <x v="12"/>
    <x v="0"/>
    <x v="0"/>
    <n v="4003"/>
    <x v="13"/>
    <n v="40032"/>
    <s v="RELACIONAMENTO (Extraordinário)"/>
    <x v="0"/>
    <x v="0"/>
    <x v="9"/>
    <x v="9"/>
    <x v="22"/>
    <x v="22"/>
  </r>
  <r>
    <x v="9"/>
    <s v="ARUOM RIO COMERCIO E SERVICOS EM GERAL EIRELI"/>
    <x v="13"/>
    <d v="2024-10-31T00:00:00"/>
    <d v="2024-11-21T00:00:00"/>
    <s v="'51770"/>
    <s v="1 | 1"/>
    <x v="11"/>
    <x v="0"/>
    <n v="-4230"/>
    <x v="120"/>
    <x v="118"/>
    <s v="REF: REFORMA DE 2 CILINDROS CAIXA NÂº131   ORÃ‡AMENTO ARUOM  117-24"/>
    <x v="12"/>
    <x v="0"/>
    <x v="0"/>
    <n v="4003"/>
    <x v="13"/>
    <n v="40032"/>
    <s v="RELACIONAMENTO (Extraordinário)"/>
    <x v="0"/>
    <x v="0"/>
    <x v="9"/>
    <x v="9"/>
    <x v="22"/>
    <x v="22"/>
  </r>
  <r>
    <x v="9"/>
    <s v="ARUOM RIO COMERCIO E SERVICOS EM GERAL EIRELI"/>
    <x v="13"/>
    <d v="2024-10-31T00:00:00"/>
    <d v="2024-11-21T00:00:00"/>
    <s v="'51771"/>
    <s v="1 | 1"/>
    <x v="11"/>
    <x v="0"/>
    <n v="-980"/>
    <x v="46"/>
    <x v="45"/>
    <s v="REF: KXO2585  ORÃ‡AMENTO ARUOM  12124"/>
    <x v="10"/>
    <x v="0"/>
    <x v="0"/>
    <n v="7001"/>
    <x v="11"/>
    <n v="70012"/>
    <s v="OFICINA (Extraordinário)"/>
    <x v="0"/>
    <x v="0"/>
    <x v="9"/>
    <x v="9"/>
    <x v="12"/>
    <x v="12"/>
  </r>
  <r>
    <x v="9"/>
    <s v="ARUOM RIO COMERCIO E SERVICOS EM GERAL EIRELI"/>
    <x v="14"/>
    <d v="2024-11-06T00:00:00"/>
    <d v="2024-11-27T00:00:00"/>
    <s v="'51786"/>
    <s v="1 | 1"/>
    <x v="11"/>
    <x v="0"/>
    <n v="-3960"/>
    <x v="120"/>
    <x v="118"/>
    <s v="REF: CAIXA K10 BARRA SHOPPING, ORÃ‡ ARUOM 120-24"/>
    <x v="12"/>
    <x v="0"/>
    <x v="0"/>
    <n v="4003"/>
    <x v="13"/>
    <n v="40032"/>
    <s v="RELACIONAMENTO (Extraordinário)"/>
    <x v="0"/>
    <x v="0"/>
    <x v="9"/>
    <x v="9"/>
    <x v="22"/>
    <x v="22"/>
  </r>
  <r>
    <x v="9"/>
    <s v="ARUOM RIO COMERCIO E SERVICOS EM GERAL EIRELI"/>
    <x v="14"/>
    <d v="2024-11-07T00:00:00"/>
    <d v="2024-11-28T00:00:00"/>
    <s v="'51788"/>
    <s v="1 | 1"/>
    <x v="11"/>
    <x v="0"/>
    <n v="-1560"/>
    <x v="46"/>
    <x v="45"/>
    <s v="REF: RJT5C42   ORÃ‡AMENTO ARUOM 122-24"/>
    <x v="10"/>
    <x v="0"/>
    <x v="0"/>
    <n v="7001"/>
    <x v="11"/>
    <n v="70012"/>
    <s v="OFICINA (Extraordinário)"/>
    <x v="0"/>
    <x v="0"/>
    <x v="9"/>
    <x v="9"/>
    <x v="12"/>
    <x v="12"/>
  </r>
  <r>
    <x v="9"/>
    <s v="ARUOM RIO COMERCIO E SERVICOS EM GERAL EIRELI"/>
    <x v="14"/>
    <d v="2024-11-08T00:00:00"/>
    <d v="2024-11-29T00:00:00"/>
    <s v="'51791"/>
    <s v="1 | 1"/>
    <x v="11"/>
    <x v="0"/>
    <n v="-2240"/>
    <x v="120"/>
    <x v="118"/>
    <s v="REF: CAIXA 11-14  ARUOM ORÃ‡AMENTO 123-24"/>
    <x v="12"/>
    <x v="0"/>
    <x v="0"/>
    <n v="4003"/>
    <x v="13"/>
    <n v="40032"/>
    <s v="RELACIONAMENTO (Extraordinário)"/>
    <x v="0"/>
    <x v="0"/>
    <x v="9"/>
    <x v="9"/>
    <x v="22"/>
    <x v="22"/>
  </r>
  <r>
    <x v="9"/>
    <s v="ARUOM RIO COMERCIO E SERVICOS EM GERAL EIRELI"/>
    <x v="14"/>
    <d v="2024-11-13T00:00:00"/>
    <d v="2024-12-04T00:00:00"/>
    <s v="'51796"/>
    <s v="1 | 1"/>
    <x v="11"/>
    <x v="0"/>
    <n v="-1960"/>
    <x v="120"/>
    <x v="118"/>
    <s v="REF: CAIXA NÂ° 148  ORÃ‡AMENTO ARUOM 125-24"/>
    <x v="12"/>
    <x v="0"/>
    <x v="0"/>
    <n v="4003"/>
    <x v="13"/>
    <n v="40032"/>
    <s v="RELACIONAMENTO (Extraordinário)"/>
    <x v="0"/>
    <x v="0"/>
    <x v="9"/>
    <x v="9"/>
    <x v="22"/>
    <x v="22"/>
  </r>
  <r>
    <x v="9"/>
    <s v="ARUOM RIO COMERCIO E SERVICOS EM GERAL EIRELI"/>
    <x v="14"/>
    <d v="2024-11-14T00:00:00"/>
    <d v="2024-12-05T00:00:00"/>
    <s v="'51798"/>
    <s v="1 | 1"/>
    <x v="11"/>
    <x v="0"/>
    <n v="-2720"/>
    <x v="131"/>
    <x v="129"/>
    <s v="REF: ORÃ‡AMENTO ARUOM 124-24"/>
    <x v="10"/>
    <x v="0"/>
    <x v="0"/>
    <n v="7001"/>
    <x v="11"/>
    <n v="70012"/>
    <s v="OFICINA (Extraordinário)"/>
    <x v="0"/>
    <x v="0"/>
    <x v="9"/>
    <x v="9"/>
    <x v="12"/>
    <x v="12"/>
  </r>
  <r>
    <x v="9"/>
    <s v="ARUOM RIO COMERCIO E SERVICOS EM GERAL EIRELI"/>
    <x v="0"/>
    <d v="2024-12-23T00:00:00"/>
    <d v="2025-01-13T00:00:00"/>
    <s v="'51862"/>
    <s v="1 | 1"/>
    <x v="11"/>
    <x v="0"/>
    <n v="-1960"/>
    <x v="120"/>
    <x v="118"/>
    <s v="REF: REFORMA EM 2 CILINDROS DA CAIXA NÂº10, FORNECEDOR: ARUOM, AGUARDANDO ORÃ‡AMENTO !! RETIRADO EM 18/12/2024"/>
    <x v="12"/>
    <x v="0"/>
    <x v="0"/>
    <n v="4003"/>
    <x v="13"/>
    <n v="40032"/>
    <s v="RELACIONAMENTO (Extraordinário)"/>
    <x v="0"/>
    <x v="0"/>
    <x v="9"/>
    <x v="9"/>
    <x v="22"/>
    <x v="22"/>
  </r>
  <r>
    <x v="9"/>
    <s v="ARUOM RIO COMERCIO E SERVICOS EM GERAL EIRELI"/>
    <x v="1"/>
    <d v="2025-01-02T00:00:00"/>
    <d v="2025-01-23T00:00:00"/>
    <s v="'51867 - 51866"/>
    <s v="1 | 1"/>
    <x v="10"/>
    <x v="0"/>
    <n v="-3320"/>
    <x v="131"/>
    <x v="129"/>
    <s v="REF: REFORMA EM 4 CILINDROS DO PISTÃƒO, PLACA: RKA6D33. FORNECEDOR: ARUOM, AGUARANDO ORÃ‡AMENTO !! RETIRADO EM 18/12/2024"/>
    <x v="10"/>
    <x v="0"/>
    <x v="0"/>
    <n v="7001"/>
    <x v="11"/>
    <n v="70012"/>
    <s v="OFICINA (Extraordinário)"/>
    <x v="0"/>
    <x v="1"/>
    <x v="9"/>
    <x v="9"/>
    <x v="12"/>
    <x v="12"/>
  </r>
  <r>
    <x v="9"/>
    <s v="ARUOM RIO COMERCIO E SERVICOS EM GERAL EIRELI"/>
    <x v="1"/>
    <d v="2025-01-06T00:00:00"/>
    <d v="2025-01-29T00:00:00"/>
    <s v="'51877 -51871"/>
    <s v="1 | 2"/>
    <x v="11"/>
    <x v="0"/>
    <n v="-2720"/>
    <x v="131"/>
    <x v="129"/>
    <s v="REF: REFORMA DE 7 CILINDROS DO LIFTER PELA ARUOM RIO"/>
    <x v="10"/>
    <x v="0"/>
    <x v="0"/>
    <n v="7001"/>
    <x v="11"/>
    <n v="70012"/>
    <s v="OFICINA (Extraordinário)"/>
    <x v="0"/>
    <x v="1"/>
    <x v="9"/>
    <x v="9"/>
    <x v="12"/>
    <x v="12"/>
  </r>
  <r>
    <x v="9"/>
    <s v="ARUOM RIO COMERCIO E SERVICOS EM GERAL EIRELI"/>
    <x v="1"/>
    <d v="2025-01-06T00:00:00"/>
    <d v="2025-02-03T00:00:00"/>
    <s v="'51877 -51871"/>
    <s v="2 | 2"/>
    <x v="11"/>
    <x v="0"/>
    <n v="-1360"/>
    <x v="131"/>
    <x v="129"/>
    <s v="REF: REFORMA DE 7 CILINDROS DO LIFTER PELA ARUOM RIO"/>
    <x v="10"/>
    <x v="0"/>
    <x v="0"/>
    <n v="7001"/>
    <x v="11"/>
    <n v="70012"/>
    <s v="OFICINA (Extraordinário)"/>
    <x v="0"/>
    <x v="1"/>
    <x v="9"/>
    <x v="9"/>
    <x v="12"/>
    <x v="12"/>
  </r>
  <r>
    <x v="9"/>
    <s v="ARUOM RIO COMERCIO E SERVICOS EM GERAL EIRELI"/>
    <x v="1"/>
    <d v="2025-01-08T00:00:00"/>
    <d v="2025-01-29T00:00:00"/>
    <s v="'51878"/>
    <s v="1 | 1"/>
    <x v="11"/>
    <x v="0"/>
    <n v="-1960"/>
    <x v="120"/>
    <x v="118"/>
    <s v="REF: REFORMA DE 2 CILINDROS DE CX ESTACIONARIA NÂ°142"/>
    <x v="10"/>
    <x v="0"/>
    <x v="0"/>
    <n v="7001"/>
    <x v="11"/>
    <n v="70012"/>
    <s v="OFICINA (Extraordinário)"/>
    <x v="0"/>
    <x v="1"/>
    <x v="9"/>
    <x v="9"/>
    <x v="22"/>
    <x v="22"/>
  </r>
  <r>
    <x v="9"/>
    <s v="ARUOM RIO COMERCIO E SERVICOS EM GERAL EIRELI"/>
    <x v="1"/>
    <d v="2025-01-15T00:00:00"/>
    <d v="2025-02-05T00:00:00"/>
    <s v="'51901"/>
    <s v="1 | 1"/>
    <x v="10"/>
    <x v="0"/>
    <n v="-1960"/>
    <x v="120"/>
    <x v="118"/>
    <s v="REF: REFORMA DE CILINDRO DA CAIXA 129 ORÃ‡AMENTO 5-25"/>
    <x v="10"/>
    <x v="0"/>
    <x v="0"/>
    <n v="7001"/>
    <x v="11"/>
    <n v="70012"/>
    <s v="OFICINA (Extraordinário)"/>
    <x v="0"/>
    <x v="1"/>
    <x v="9"/>
    <x v="9"/>
    <x v="22"/>
    <x v="22"/>
  </r>
  <r>
    <x v="9"/>
    <s v="ARUOM RIO COMERCIO E SERVICOS EM GERAL EIRELI"/>
    <x v="1"/>
    <d v="2025-01-15T00:00:00"/>
    <d v="2025-02-05T00:00:00"/>
    <s v="'51902-51903"/>
    <s v="1 | 1"/>
    <x v="10"/>
    <x v="0"/>
    <n v="-5320"/>
    <x v="131"/>
    <x v="129"/>
    <s v="REF: REFORMA DE CILINDRO DO LIFTER ORÃ‡AMENTO ARUOM 008-25  E 007-25"/>
    <x v="10"/>
    <x v="0"/>
    <x v="0"/>
    <n v="7001"/>
    <x v="11"/>
    <n v="70012"/>
    <s v="OFICINA (Extraordinário)"/>
    <x v="0"/>
    <x v="1"/>
    <x v="9"/>
    <x v="9"/>
    <x v="12"/>
    <x v="12"/>
  </r>
  <r>
    <x v="9"/>
    <s v="ARUOM RIO COMERCIO E SERVICOS EM GERAL EIRELI"/>
    <x v="1"/>
    <d v="2025-01-20T00:00:00"/>
    <d v="2025-02-10T00:00:00"/>
    <s v="'51910"/>
    <s v="1 | 1"/>
    <x v="11"/>
    <x v="0"/>
    <n v="-9420"/>
    <x v="131"/>
    <x v="129"/>
    <s v="REF: ORÃ‡AMENTO ARUOM 006-25"/>
    <x v="10"/>
    <x v="0"/>
    <x v="0"/>
    <n v="7001"/>
    <x v="11"/>
    <n v="70012"/>
    <s v="OFICINA (Extraordinário)"/>
    <x v="0"/>
    <x v="1"/>
    <x v="9"/>
    <x v="9"/>
    <x v="12"/>
    <x v="12"/>
  </r>
  <r>
    <x v="9"/>
    <s v="ARUOM RIO COMERCIO E SERVICOS EM GERAL EIRELI"/>
    <x v="1"/>
    <d v="2025-01-22T00:00:00"/>
    <d v="2025-02-12T00:00:00"/>
    <s v="'51912"/>
    <s v="1 | 1"/>
    <x v="11"/>
    <x v="2"/>
    <n v="-4580"/>
    <x v="120"/>
    <x v="118"/>
    <s v="REF: RECUPERAÃ‡ÃƒO DE CILINDRO CAIXA 127  ORÃ‡AMENTO ARUOM  009-25"/>
    <x v="10"/>
    <x v="0"/>
    <x v="0"/>
    <n v="7001"/>
    <x v="11"/>
    <n v="70012"/>
    <s v="OFICINA (Extraordinário)"/>
    <x v="0"/>
    <x v="1"/>
    <x v="9"/>
    <x v="9"/>
    <x v="22"/>
    <x v="22"/>
  </r>
  <r>
    <x v="9"/>
    <s v="ARUOM RIO COMERCIO E SERVICOS EM GERAL EIRELI"/>
    <x v="1"/>
    <d v="2025-01-23T00:00:00"/>
    <d v="2025-02-13T00:00:00"/>
    <s v="'51916"/>
    <s v="1 | 1"/>
    <x v="11"/>
    <x v="2"/>
    <n v="-4360"/>
    <x v="120"/>
    <x v="118"/>
    <s v="REF: REFORMA DE CILINDRO CAIXA 135   ORÃ‡AMENTO ARUOM 010-25"/>
    <x v="10"/>
    <x v="0"/>
    <x v="0"/>
    <n v="7001"/>
    <x v="11"/>
    <n v="70012"/>
    <s v="OFICINA (Extraordinário)"/>
    <x v="0"/>
    <x v="1"/>
    <x v="9"/>
    <x v="9"/>
    <x v="22"/>
    <x v="22"/>
  </r>
  <r>
    <x v="9"/>
    <s v="ARUOM RIO COMERCIO E SERVICOS EM GERAL EIRELI"/>
    <x v="1"/>
    <d v="2025-01-23T00:00:00"/>
    <d v="2025-02-13T00:00:00"/>
    <s v="'51917"/>
    <s v="1 | 1"/>
    <x v="11"/>
    <x v="2"/>
    <n v="-3040"/>
    <x v="131"/>
    <x v="129"/>
    <s v="REF: REFORMA DE CILINDRO BRAVÃƒO ORÃ‡AMENTO ARUOM 014-25"/>
    <x v="10"/>
    <x v="0"/>
    <x v="0"/>
    <n v="7001"/>
    <x v="11"/>
    <n v="70012"/>
    <s v="OFICINA (Extraordinário)"/>
    <x v="0"/>
    <x v="1"/>
    <x v="9"/>
    <x v="9"/>
    <x v="12"/>
    <x v="12"/>
  </r>
  <r>
    <x v="9"/>
    <s v="ARUOM RIO COMERCIO E SERVICOS EM GERAL EIRELI"/>
    <x v="1"/>
    <d v="2025-01-27T00:00:00"/>
    <d v="2025-02-17T00:00:00"/>
    <s v="'51920"/>
    <s v="1 | 1"/>
    <x v="11"/>
    <x v="1"/>
    <n v="-2580"/>
    <x v="131"/>
    <x v="129"/>
    <s v="REF: MONTAGEM  CAMINHOES NOVOS ORÃ‡AMENTO ARUOM 012-25"/>
    <x v="10"/>
    <x v="0"/>
    <x v="0"/>
    <n v="7001"/>
    <x v="11"/>
    <n v="70012"/>
    <s v="OFICINA (Extraordinário)"/>
    <x v="0"/>
    <x v="1"/>
    <x v="9"/>
    <x v="9"/>
    <x v="12"/>
    <x v="12"/>
  </r>
  <r>
    <x v="9"/>
    <s v="ARUOM RIO COMERCIO E SERVICOS EM GERAL EIRELI"/>
    <x v="1"/>
    <d v="2025-01-31T00:00:00"/>
    <d v="2025-02-21T00:00:00"/>
    <s v="'51924"/>
    <s v="1 | 1"/>
    <x v="11"/>
    <x v="1"/>
    <n v="-5880"/>
    <x v="131"/>
    <x v="129"/>
    <s v="REF: REFORMA DE CILINDRO P/ CAMINHÃ•ES NOVOS ORÃ‡AMENTO ARUOM 011-25"/>
    <x v="10"/>
    <x v="0"/>
    <x v="0"/>
    <n v="7001"/>
    <x v="11"/>
    <n v="70012"/>
    <s v="OFICINA (Extraordinário)"/>
    <x v="0"/>
    <x v="1"/>
    <x v="9"/>
    <x v="9"/>
    <x v="12"/>
    <x v="12"/>
  </r>
  <r>
    <x v="9"/>
    <s v="ARUOM RIO COMERCIO E SERVICOS EM GERAL EIRELI"/>
    <x v="1"/>
    <d v="2025-01-31T00:00:00"/>
    <d v="2025-02-21T00:00:00"/>
    <s v="'51925"/>
    <s v="1 | 1"/>
    <x v="11"/>
    <x v="1"/>
    <n v="-4360"/>
    <x v="120"/>
    <x v="118"/>
    <s v="REF: ORÃ‡AMENTO ARUOM 021-25"/>
    <x v="10"/>
    <x v="0"/>
    <x v="0"/>
    <n v="7001"/>
    <x v="11"/>
    <n v="70012"/>
    <s v="OFICINA (Extraordinário)"/>
    <x v="0"/>
    <x v="1"/>
    <x v="9"/>
    <x v="9"/>
    <x v="22"/>
    <x v="22"/>
  </r>
  <r>
    <x v="9"/>
    <s v="ARUOM RIO COMERCIO E SERVICOS EM GERAL EIRELI"/>
    <x v="1"/>
    <d v="2025-01-31T00:00:00"/>
    <d v="2025-02-21T00:00:00"/>
    <s v="'51929 - 51928"/>
    <s v="1 | 1"/>
    <x v="11"/>
    <x v="1"/>
    <n v="-2280"/>
    <x v="131"/>
    <x v="129"/>
    <s v="REF: ORÃ‡AMENTO ARUOM  22-25  23-25  24-25"/>
    <x v="10"/>
    <x v="0"/>
    <x v="0"/>
    <n v="7001"/>
    <x v="11"/>
    <n v="70012"/>
    <s v="OFICINA (Extraordinário)"/>
    <x v="0"/>
    <x v="1"/>
    <x v="9"/>
    <x v="9"/>
    <x v="12"/>
    <x v="12"/>
  </r>
  <r>
    <x v="9"/>
    <s v="ARUOM RIO COMERCIO E SERVICOS EM GERAL EIRELI"/>
    <x v="2"/>
    <d v="2025-02-06T00:00:00"/>
    <d v="2025-02-27T00:00:00"/>
    <s v="'51952-51961"/>
    <s v="1 | 2"/>
    <x v="9"/>
    <x v="1"/>
    <n v="-1520"/>
    <x v="131"/>
    <x v="129"/>
    <s v="REF: ORÃ‡AMENTO ARUOM 025-25"/>
    <x v="10"/>
    <x v="0"/>
    <x v="0"/>
    <n v="7001"/>
    <x v="11"/>
    <n v="70012"/>
    <s v="OFICINA (Extraordinário)"/>
    <x v="0"/>
    <x v="1"/>
    <x v="9"/>
    <x v="9"/>
    <x v="12"/>
    <x v="12"/>
  </r>
  <r>
    <x v="9"/>
    <s v="ARUOM RIO COMERCIO E SERVICOS EM GERAL EIRELI"/>
    <x v="2"/>
    <d v="2025-02-06T00:00:00"/>
    <d v="2025-03-04T00:00:00"/>
    <s v="'51952-51961"/>
    <s v="2 | 2"/>
    <x v="9"/>
    <x v="1"/>
    <n v="-2280"/>
    <x v="131"/>
    <x v="129"/>
    <s v="REF: ORÃ‡AMENTO ARUOM 025-25"/>
    <x v="10"/>
    <x v="0"/>
    <x v="0"/>
    <n v="7001"/>
    <x v="11"/>
    <n v="70012"/>
    <s v="OFICINA (Extraordinário)"/>
    <x v="0"/>
    <x v="1"/>
    <x v="9"/>
    <x v="9"/>
    <x v="12"/>
    <x v="12"/>
  </r>
  <r>
    <x v="9"/>
    <s v="ASA COMERCIO DE RADIADORES E PECAS AUTOMOTIVAS - EIRELI"/>
    <x v="4"/>
    <d v="2024-01-18T00:00:00"/>
    <d v="2024-02-19T00:00:00"/>
    <s v="'22041"/>
    <s v="1 | 3"/>
    <x v="9"/>
    <x v="0"/>
    <n v="-1100"/>
    <x v="46"/>
    <x v="45"/>
    <s v="REF: URGENTE , "/>
    <x v="10"/>
    <x v="0"/>
    <x v="0"/>
    <n v="7001"/>
    <x v="11"/>
    <n v="70012"/>
    <s v="OFICINA (Extraordinário)"/>
    <x v="0"/>
    <x v="1"/>
    <x v="9"/>
    <x v="9"/>
    <x v="12"/>
    <x v="12"/>
  </r>
  <r>
    <x v="9"/>
    <s v="ASA COMERCIO DE RADIADORES E PECAS AUTOMOTIVAS - EIRELI"/>
    <x v="4"/>
    <d v="2024-01-18T00:00:00"/>
    <d v="2024-03-12T00:00:00"/>
    <s v="'22041"/>
    <s v="2 | 3"/>
    <x v="9"/>
    <x v="0"/>
    <n v="-1100"/>
    <x v="46"/>
    <x v="45"/>
    <s v="REF: URGENTE , "/>
    <x v="10"/>
    <x v="0"/>
    <x v="0"/>
    <n v="7001"/>
    <x v="11"/>
    <n v="70012"/>
    <s v="OFICINA (Extraordinário)"/>
    <x v="0"/>
    <x v="1"/>
    <x v="9"/>
    <x v="9"/>
    <x v="12"/>
    <x v="12"/>
  </r>
  <r>
    <x v="9"/>
    <s v="ASA COMERCIO DE RADIADORES E PECAS AUTOMOTIVAS - EIRELI"/>
    <x v="4"/>
    <d v="2024-01-18T00:00:00"/>
    <d v="2024-03-18T00:00:00"/>
    <s v="'22041"/>
    <s v="3 | 3"/>
    <x v="9"/>
    <x v="0"/>
    <n v="-1100"/>
    <x v="46"/>
    <x v="45"/>
    <s v="REF: URGENTE , "/>
    <x v="10"/>
    <x v="0"/>
    <x v="0"/>
    <n v="7001"/>
    <x v="11"/>
    <n v="70012"/>
    <s v="OFICINA (Extraordinário)"/>
    <x v="0"/>
    <x v="1"/>
    <x v="9"/>
    <x v="9"/>
    <x v="12"/>
    <x v="12"/>
  </r>
  <r>
    <x v="9"/>
    <s v="ASA COMERCIO DE RADIADORES E PECAS AUTOMOTIVAS - EIRELI"/>
    <x v="6"/>
    <d v="2024-03-19T00:00:00"/>
    <d v="2024-04-18T00:00:00"/>
    <s v="'22353"/>
    <s v="1 | 3"/>
    <x v="9"/>
    <x v="0"/>
    <n v="-1230"/>
    <x v="46"/>
    <x v="45"/>
    <s v="REF: KXV7482"/>
    <x v="10"/>
    <x v="0"/>
    <x v="0"/>
    <n v="7001"/>
    <x v="11"/>
    <n v="70012"/>
    <s v="OFICINA (Extraordinário)"/>
    <x v="0"/>
    <x v="1"/>
    <x v="9"/>
    <x v="9"/>
    <x v="12"/>
    <x v="12"/>
  </r>
  <r>
    <x v="9"/>
    <s v="ASA COMERCIO DE RADIADORES E PECAS AUTOMOTIVAS - EIRELI"/>
    <x v="6"/>
    <d v="2024-03-19T00:00:00"/>
    <d v="2024-05-20T00:00:00"/>
    <s v="'22353"/>
    <s v="2 | 3"/>
    <x v="9"/>
    <x v="0"/>
    <n v="-1230"/>
    <x v="46"/>
    <x v="45"/>
    <s v="REF: KXV7482"/>
    <x v="10"/>
    <x v="0"/>
    <x v="0"/>
    <n v="7001"/>
    <x v="11"/>
    <n v="70012"/>
    <s v="OFICINA (Extraordinário)"/>
    <x v="0"/>
    <x v="1"/>
    <x v="9"/>
    <x v="9"/>
    <x v="12"/>
    <x v="12"/>
  </r>
  <r>
    <x v="9"/>
    <s v="ASA COMERCIO DE RADIADORES E PECAS AUTOMOTIVAS - EIRELI"/>
    <x v="6"/>
    <d v="2024-03-19T00:00:00"/>
    <d v="2024-06-17T00:00:00"/>
    <s v="'22353"/>
    <s v="3 | 3"/>
    <x v="9"/>
    <x v="0"/>
    <n v="-1230"/>
    <x v="46"/>
    <x v="45"/>
    <s v="REF: KXV7482"/>
    <x v="10"/>
    <x v="0"/>
    <x v="0"/>
    <n v="7001"/>
    <x v="11"/>
    <n v="70012"/>
    <s v="OFICINA (Extraordinário)"/>
    <x v="0"/>
    <x v="1"/>
    <x v="9"/>
    <x v="9"/>
    <x v="12"/>
    <x v="12"/>
  </r>
  <r>
    <x v="9"/>
    <s v="ASA COMERCIO DE RADIADORES E PECAS AUTOMOTIVAS - EIRELI"/>
    <x v="7"/>
    <d v="2024-04-16T00:00:00"/>
    <d v="2024-05-16T00:00:00"/>
    <s v="'22480"/>
    <s v="1 | 3"/>
    <x v="9"/>
    <x v="0"/>
    <n v="-1133.32"/>
    <x v="46"/>
    <x v="45"/>
    <s v="REF: KRN3232  CARRO PARADO!"/>
    <x v="10"/>
    <x v="0"/>
    <x v="0"/>
    <n v="7001"/>
    <x v="11"/>
    <n v="70012"/>
    <s v="OFICINA (Extraordinário)"/>
    <x v="0"/>
    <x v="3"/>
    <x v="9"/>
    <x v="9"/>
    <x v="12"/>
    <x v="12"/>
  </r>
  <r>
    <x v="9"/>
    <s v="ASA COMERCIO DE RADIADORES E PECAS AUTOMOTIVAS - EIRELI"/>
    <x v="7"/>
    <d v="2024-04-16T00:00:00"/>
    <d v="2024-06-17T00:00:00"/>
    <s v="'22480"/>
    <s v="2 | 3"/>
    <x v="9"/>
    <x v="0"/>
    <n v="-1133.3399999999999"/>
    <x v="46"/>
    <x v="45"/>
    <s v="REF: KRN3232  CARRO PARADO!"/>
    <x v="10"/>
    <x v="0"/>
    <x v="0"/>
    <n v="7001"/>
    <x v="11"/>
    <n v="70012"/>
    <s v="OFICINA (Extraordinário)"/>
    <x v="0"/>
    <x v="3"/>
    <x v="9"/>
    <x v="9"/>
    <x v="12"/>
    <x v="12"/>
  </r>
  <r>
    <x v="9"/>
    <s v="ASA COMERCIO DE RADIADORES E PECAS AUTOMOTIVAS - EIRELI"/>
    <x v="7"/>
    <d v="2024-04-16T00:00:00"/>
    <d v="2024-07-15T00:00:00"/>
    <s v="'22480"/>
    <s v="3 | 3"/>
    <x v="9"/>
    <x v="0"/>
    <n v="-1133.3399999999999"/>
    <x v="46"/>
    <x v="45"/>
    <s v="REF: KRN3232  CARRO PARADO!"/>
    <x v="10"/>
    <x v="0"/>
    <x v="0"/>
    <n v="7001"/>
    <x v="11"/>
    <n v="70012"/>
    <s v="OFICINA (Extraordinário)"/>
    <x v="0"/>
    <x v="3"/>
    <x v="9"/>
    <x v="9"/>
    <x v="12"/>
    <x v="12"/>
  </r>
  <r>
    <x v="9"/>
    <s v="ASA COMERCIO DE RADIADORES E PECAS AUTOMOTIVAS - EIRELI"/>
    <x v="9"/>
    <d v="2024-06-17T00:00:00"/>
    <d v="2024-07-15T00:00:00"/>
    <s v="'2110"/>
    <s v="1 | 1"/>
    <x v="10"/>
    <x v="0"/>
    <n v="-1290"/>
    <x v="46"/>
    <x v="45"/>
    <s v="REF: LSQ5G42   FORNECEDOR ASA RADIADORES COLETADO EM 14/06"/>
    <x v="10"/>
    <x v="0"/>
    <x v="0"/>
    <n v="7001"/>
    <x v="11"/>
    <n v="70012"/>
    <s v="OFICINA (Extraordinário)"/>
    <x v="0"/>
    <x v="3"/>
    <x v="9"/>
    <x v="9"/>
    <x v="12"/>
    <x v="12"/>
  </r>
  <r>
    <x v="9"/>
    <s v="ASA COMERCIO DE RADIADORES E PECAS AUTOMOTIVAS - EIRELI"/>
    <x v="9"/>
    <d v="2024-06-27T00:00:00"/>
    <d v="2024-07-27T00:00:00"/>
    <s v="'2127"/>
    <s v="1 | 3"/>
    <x v="9"/>
    <x v="0"/>
    <n v="-1266.6600000000001"/>
    <x v="46"/>
    <x v="45"/>
    <s v="REF: RETIRADO EM 25/06  FORNECEDOR ASA RADIADORES"/>
    <x v="10"/>
    <x v="0"/>
    <x v="0"/>
    <n v="7001"/>
    <x v="11"/>
    <n v="70013"/>
    <s v="OFICINA (Poli e Rollon)"/>
    <x v="0"/>
    <x v="3"/>
    <x v="9"/>
    <x v="9"/>
    <x v="12"/>
    <x v="12"/>
  </r>
  <r>
    <x v="9"/>
    <s v="ASA COMERCIO DE RADIADORES E PECAS AUTOMOTIVAS - EIRELI"/>
    <x v="9"/>
    <d v="2024-06-27T00:00:00"/>
    <d v="2024-08-12T00:00:00"/>
    <s v="'2127"/>
    <s v="2 | 3"/>
    <x v="9"/>
    <x v="0"/>
    <n v="-1266.6600000000001"/>
    <x v="46"/>
    <x v="45"/>
    <s v="REF: RETIRADO EM 25/06  FORNECEDOR ASA RADIADORES"/>
    <x v="10"/>
    <x v="0"/>
    <x v="0"/>
    <n v="7001"/>
    <x v="11"/>
    <n v="70013"/>
    <s v="OFICINA (Poli e Rollon)"/>
    <x v="0"/>
    <x v="3"/>
    <x v="9"/>
    <x v="9"/>
    <x v="12"/>
    <x v="12"/>
  </r>
  <r>
    <x v="9"/>
    <s v="ASA COMERCIO DE RADIADORES E PECAS AUTOMOTIVAS - EIRELI"/>
    <x v="9"/>
    <d v="2024-06-27T00:00:00"/>
    <d v="2024-09-26T00:00:00"/>
    <s v="'2127"/>
    <s v="3 | 3"/>
    <x v="9"/>
    <x v="0"/>
    <n v="-1266.6600000000001"/>
    <x v="46"/>
    <x v="45"/>
    <s v="REF: RETIRADO EM 25/06  FORNECEDOR ASA RADIADORES"/>
    <x v="10"/>
    <x v="0"/>
    <x v="0"/>
    <n v="7001"/>
    <x v="11"/>
    <n v="70013"/>
    <s v="OFICINA (Poli e Rollon)"/>
    <x v="0"/>
    <x v="3"/>
    <x v="9"/>
    <x v="9"/>
    <x v="12"/>
    <x v="12"/>
  </r>
  <r>
    <x v="9"/>
    <s v="ASA COMERCIO DE RADIADORES E PECAS AUTOMOTIVAS - EIRELI"/>
    <x v="10"/>
    <d v="2024-07-03T00:00:00"/>
    <d v="2024-07-31T00:00:00"/>
    <s v="'2136"/>
    <s v="1 | 1"/>
    <x v="10"/>
    <x v="0"/>
    <n v="-1890"/>
    <x v="46"/>
    <x v="45"/>
    <s v="REF: FORD LQH5290  FORNECEDOR ASA RADIADORES   / RETIRADO EM 02/07/2024"/>
    <x v="10"/>
    <x v="0"/>
    <x v="0"/>
    <n v="7001"/>
    <x v="11"/>
    <n v="70015"/>
    <s v="OFICINA (Químico e Biológico)"/>
    <x v="0"/>
    <x v="4"/>
    <x v="9"/>
    <x v="9"/>
    <x v="12"/>
    <x v="12"/>
  </r>
  <r>
    <x v="9"/>
    <s v="ASA COMERCIO DE RADIADORES E PECAS AUTOMOTIVAS - EIRELI"/>
    <x v="10"/>
    <d v="2024-07-30T00:00:00"/>
    <d v="2024-08-27T00:00:00"/>
    <s v="'23027 - 2183"/>
    <s v="1 | 1"/>
    <x v="9"/>
    <x v="0"/>
    <n v="-3560"/>
    <x v="46"/>
    <x v="45"/>
    <s v="REF: KVG4A45(RADIADOR E INTERCOOLER)   ASA RADIADORES  COLETADO EM 30/07/2024"/>
    <x v="10"/>
    <x v="0"/>
    <x v="0"/>
    <n v="7001"/>
    <x v="11"/>
    <n v="70013"/>
    <s v="OFICINA (Poli e Rollon)"/>
    <x v="0"/>
    <x v="4"/>
    <x v="9"/>
    <x v="9"/>
    <x v="12"/>
    <x v="12"/>
  </r>
  <r>
    <x v="9"/>
    <s v="ASA COMERCIO DE RADIADORES E PECAS AUTOMOTIVAS - EIRELI"/>
    <x v="11"/>
    <d v="2024-08-28T00:00:00"/>
    <d v="2024-09-27T00:00:00"/>
    <s v="'23162 - 2231"/>
    <s v="1 | 1"/>
    <x v="9"/>
    <x v="0"/>
    <n v="-3040"/>
    <x v="46"/>
    <x v="45"/>
    <s v="REF: ESTAVAM NA LSN8223 (PRECISAMOS TER NO ESTOQUE)  -   FORNECEDOR ASA RADIADORES"/>
    <x v="10"/>
    <x v="0"/>
    <x v="0"/>
    <n v="7001"/>
    <x v="11"/>
    <n v="70014"/>
    <s v="OFICINA (Reciclável)"/>
    <x v="0"/>
    <x v="4"/>
    <x v="9"/>
    <x v="9"/>
    <x v="12"/>
    <x v="12"/>
  </r>
  <r>
    <x v="9"/>
    <s v="ASA COMERCIO DE RADIADORES E PECAS AUTOMOTIVAS - EIRELI"/>
    <x v="12"/>
    <d v="2024-09-05T00:00:00"/>
    <d v="2024-10-11T00:00:00"/>
    <s v="'2244"/>
    <s v="1 | 1"/>
    <x v="10"/>
    <x v="0"/>
    <n v="-3800"/>
    <x v="46"/>
    <x v="45"/>
    <s v="REF: KWO5C45     FORNECEDOR: ASA RADIADORES"/>
    <x v="10"/>
    <x v="0"/>
    <x v="0"/>
    <n v="7001"/>
    <x v="11"/>
    <n v="70012"/>
    <s v="OFICINA (Extraordinário)"/>
    <x v="0"/>
    <x v="4"/>
    <x v="9"/>
    <x v="9"/>
    <x v="12"/>
    <x v="12"/>
  </r>
  <r>
    <x v="9"/>
    <s v="ASA COMERCIO DE RADIADORES E PECAS AUTOMOTIVAS - EIRELI"/>
    <x v="12"/>
    <d v="2024-09-09T00:00:00"/>
    <d v="2024-10-09T00:00:00"/>
    <s v="'23216"/>
    <s v="1 | 1"/>
    <x v="9"/>
    <x v="0"/>
    <n v="-3500.01"/>
    <x v="46"/>
    <x v="45"/>
    <s v="REF: REFORMA NO RADIADOR PKF3449  FORNECEDOR ASA RADIADORES"/>
    <x v="10"/>
    <x v="0"/>
    <x v="0"/>
    <n v="7001"/>
    <x v="11"/>
    <n v="70012"/>
    <s v="OFICINA (Extraordinário)"/>
    <x v="0"/>
    <x v="4"/>
    <x v="9"/>
    <x v="9"/>
    <x v="12"/>
    <x v="12"/>
  </r>
  <r>
    <x v="9"/>
    <s v="ASA COMERCIO DE RADIADORES E PECAS AUTOMOTIVAS - EIRELI"/>
    <x v="12"/>
    <d v="2024-09-13T00:00:00"/>
    <d v="2024-10-14T00:00:00"/>
    <s v="'23245"/>
    <s v="1 | 1"/>
    <x v="9"/>
    <x v="0"/>
    <n v="-2490.0100000000002"/>
    <x v="46"/>
    <x v="45"/>
    <s v="REF: LPW6F89  RETIRADO HOJE 11/09 PELO FORNECEDOR ASA RADIADORES"/>
    <x v="10"/>
    <x v="0"/>
    <x v="0"/>
    <n v="7001"/>
    <x v="11"/>
    <n v="70013"/>
    <s v="OFICINA (Poli e Rollon)"/>
    <x v="0"/>
    <x v="4"/>
    <x v="9"/>
    <x v="9"/>
    <x v="12"/>
    <x v="12"/>
  </r>
  <r>
    <x v="9"/>
    <s v="ASA COMERCIO DE RADIADORES E PECAS AUTOMOTIVAS - EIRELI"/>
    <x v="12"/>
    <d v="2024-09-30T00:00:00"/>
    <d v="2024-10-30T00:00:00"/>
    <s v="'2272"/>
    <s v="1 | 1"/>
    <x v="11"/>
    <x v="0"/>
    <n v="-3800"/>
    <x v="46"/>
    <x v="45"/>
    <s v="REF: REFORMA DA TURBINA BI TURBO, CARRO IVU7H94  / FORNECEDOR ASA RADIADORES"/>
    <x v="10"/>
    <x v="0"/>
    <x v="0"/>
    <n v="7001"/>
    <x v="11"/>
    <n v="70012"/>
    <s v="OFICINA (Extraordinário)"/>
    <x v="0"/>
    <x v="4"/>
    <x v="9"/>
    <x v="9"/>
    <x v="12"/>
    <x v="12"/>
  </r>
  <r>
    <x v="9"/>
    <s v="ASA COMERCIO DE RADIADORES E PECAS AUTOMOTIVAS - EIRELI"/>
    <x v="13"/>
    <d v="2024-10-23T00:00:00"/>
    <d v="2024-11-22T00:00:00"/>
    <s v="'23447"/>
    <s v="1 | 3"/>
    <x v="9"/>
    <x v="0"/>
    <n v="-1230"/>
    <x v="46"/>
    <x v="45"/>
    <s v="REF: LRT5H09"/>
    <x v="10"/>
    <x v="0"/>
    <x v="0"/>
    <n v="7001"/>
    <x v="11"/>
    <n v="70013"/>
    <s v="OFICINA (Poli e Rollon)"/>
    <x v="0"/>
    <x v="0"/>
    <x v="9"/>
    <x v="9"/>
    <x v="12"/>
    <x v="12"/>
  </r>
  <r>
    <x v="9"/>
    <s v="ASA COMERCIO DE RADIADORES E PECAS AUTOMOTIVAS - EIRELI"/>
    <x v="13"/>
    <d v="2024-10-23T00:00:00"/>
    <d v="2024-12-23T00:00:00"/>
    <s v="'23447"/>
    <s v="2 | 3"/>
    <x v="9"/>
    <x v="0"/>
    <n v="-1230"/>
    <x v="46"/>
    <x v="45"/>
    <s v="REF: LRT5H09"/>
    <x v="10"/>
    <x v="0"/>
    <x v="0"/>
    <n v="7001"/>
    <x v="11"/>
    <n v="70013"/>
    <s v="OFICINA (Poli e Rollon)"/>
    <x v="0"/>
    <x v="0"/>
    <x v="9"/>
    <x v="9"/>
    <x v="12"/>
    <x v="12"/>
  </r>
  <r>
    <x v="9"/>
    <s v="ASA COMERCIO DE RADIADORES E PECAS AUTOMOTIVAS - EIRELI"/>
    <x v="13"/>
    <d v="2024-10-23T00:00:00"/>
    <d v="2025-01-21T00:00:00"/>
    <s v="'23447"/>
    <s v="3 | 3"/>
    <x v="9"/>
    <x v="0"/>
    <n v="-1230"/>
    <x v="46"/>
    <x v="45"/>
    <s v="REF: LRT5H09"/>
    <x v="10"/>
    <x v="0"/>
    <x v="0"/>
    <n v="7001"/>
    <x v="11"/>
    <n v="70013"/>
    <s v="OFICINA (Poli e Rollon)"/>
    <x v="0"/>
    <x v="0"/>
    <x v="9"/>
    <x v="9"/>
    <x v="12"/>
    <x v="12"/>
  </r>
  <r>
    <x v="9"/>
    <s v="ASA COMERCIO DE RADIADORES E PECAS AUTOMOTIVAS - EIRELI"/>
    <x v="1"/>
    <d v="2025-01-09T00:00:00"/>
    <d v="2025-02-11T00:00:00"/>
    <s v="'2395"/>
    <s v="1 | 1"/>
    <x v="10"/>
    <x v="0"/>
    <n v="-3800"/>
    <x v="46"/>
    <x v="45"/>
    <s v="REF: FYB1967   FORNECEDOR ASA RADIADORES"/>
    <x v="10"/>
    <x v="0"/>
    <x v="0"/>
    <n v="7001"/>
    <x v="11"/>
    <n v="70013"/>
    <s v="OFICINA (Poli e Rollon)"/>
    <x v="0"/>
    <x v="1"/>
    <x v="9"/>
    <x v="9"/>
    <x v="12"/>
    <x v="12"/>
  </r>
  <r>
    <x v="9"/>
    <s v="ASA COMERCIO DE RADIADORES E PECAS AUTOMOTIVAS - EIRELI"/>
    <x v="1"/>
    <d v="2025-01-28T00:00:00"/>
    <d v="2025-02-27T00:00:00"/>
    <s v="'2431"/>
    <s v="1 | 1"/>
    <x v="10"/>
    <x v="1"/>
    <n v="-490"/>
    <x v="46"/>
    <x v="45"/>
    <s v="REF: BYD  LMZ3J12   FORNECEDOR ASA RADIADORES ORÃ‡ 23/2025 "/>
    <x v="10"/>
    <x v="0"/>
    <x v="0"/>
    <n v="7001"/>
    <x v="11"/>
    <n v="70012"/>
    <s v="OFICINA (Extraordinário)"/>
    <x v="0"/>
    <x v="1"/>
    <x v="9"/>
    <x v="9"/>
    <x v="12"/>
    <x v="12"/>
  </r>
  <r>
    <x v="9"/>
    <s v="ASSOCIACAO DAS EMPRESAS DE COLETA DE RESIDUOS DA REGIAO METROPOLITANA DO ESTADO DO RIO DE JANEIRO - AEMERJ"/>
    <x v="4"/>
    <d v="2024-01-02T00:00:00"/>
    <d v="2024-01-10T00:00:00"/>
    <s v="'1021594"/>
    <s v="1 | 1"/>
    <x v="8"/>
    <x v="0"/>
    <n v="-600"/>
    <x v="51"/>
    <x v="50"/>
    <s v="REF.CONTRIBUIÃ‡ÃƒO MENSAL AEMERJ JANEIRO/2024"/>
    <x v="0"/>
    <x v="0"/>
    <x v="0"/>
    <n v="2001"/>
    <x v="0"/>
    <n v="20017"/>
    <s v="CORPORATIVO (Comum)"/>
    <x v="1"/>
    <x v="1"/>
    <x v="0"/>
    <x v="0"/>
    <x v="10"/>
    <x v="10"/>
  </r>
  <r>
    <x v="9"/>
    <s v="AUTO MOLAS VIGO COMERCIO DE AUTOPECAS E SERVICOS LTDA"/>
    <x v="4"/>
    <d v="2024-01-02T00:00:00"/>
    <d v="2024-02-01T00:00:00"/>
    <s v="'85569"/>
    <s v="1 | 1"/>
    <x v="9"/>
    <x v="0"/>
    <n v="-921.61"/>
    <x v="46"/>
    <x v="45"/>
    <s v="REF: REPOSIÃ‡ÃƒO"/>
    <x v="10"/>
    <x v="0"/>
    <x v="0"/>
    <n v="7001"/>
    <x v="11"/>
    <n v="70012"/>
    <s v="OFICINA (Extraordinário)"/>
    <x v="0"/>
    <x v="1"/>
    <x v="9"/>
    <x v="9"/>
    <x v="12"/>
    <x v="12"/>
  </r>
  <r>
    <x v="9"/>
    <s v="AUTO MOLAS VIGO COMERCIO DE AUTOPECAS E SERVICOS LTDA"/>
    <x v="4"/>
    <d v="2024-01-03T00:00:00"/>
    <d v="2024-02-02T00:00:00"/>
    <s v="'85594"/>
    <s v="1 | 1"/>
    <x v="9"/>
    <x v="0"/>
    <n v="-147.87"/>
    <x v="46"/>
    <x v="45"/>
    <s v="REF: REPOSIÃ‡ÃƒO"/>
    <x v="10"/>
    <x v="0"/>
    <x v="0"/>
    <n v="7001"/>
    <x v="11"/>
    <n v="70012"/>
    <s v="OFICINA (Extraordinário)"/>
    <x v="0"/>
    <x v="1"/>
    <x v="9"/>
    <x v="9"/>
    <x v="12"/>
    <x v="12"/>
  </r>
  <r>
    <x v="9"/>
    <s v="AUTO MOLAS VIGO COMERCIO DE AUTOPECAS E SERVICOS LTDA"/>
    <x v="4"/>
    <d v="2024-01-09T00:00:00"/>
    <d v="2024-02-08T00:00:00"/>
    <s v="'85734"/>
    <s v="1 | 1"/>
    <x v="9"/>
    <x v="0"/>
    <n v="-591.48"/>
    <x v="46"/>
    <x v="45"/>
    <s v="REF: REPOSIÃ‡ÃƒO"/>
    <x v="10"/>
    <x v="0"/>
    <x v="0"/>
    <n v="7001"/>
    <x v="11"/>
    <n v="70012"/>
    <s v="OFICINA (Extraordinário)"/>
    <x v="0"/>
    <x v="1"/>
    <x v="9"/>
    <x v="9"/>
    <x v="12"/>
    <x v="12"/>
  </r>
  <r>
    <x v="9"/>
    <s v="AUTO MOLAS VIGO COMERCIO DE AUTOPECAS E SERVICOS LTDA"/>
    <x v="4"/>
    <d v="2024-01-09T00:00:00"/>
    <d v="2024-02-08T00:00:00"/>
    <s v="'85735"/>
    <s v="1 | 1"/>
    <x v="9"/>
    <x v="0"/>
    <n v="-443.61"/>
    <x v="46"/>
    <x v="45"/>
    <s v="REF: REPOSICAO"/>
    <x v="10"/>
    <x v="0"/>
    <x v="0"/>
    <n v="7001"/>
    <x v="11"/>
    <n v="70012"/>
    <s v="OFICINA (Extraordinário)"/>
    <x v="0"/>
    <x v="1"/>
    <x v="9"/>
    <x v="9"/>
    <x v="12"/>
    <x v="12"/>
  </r>
  <r>
    <x v="9"/>
    <s v="AUTO MOLAS VIGO COMERCIO DE AUTOPECAS E SERVICOS LTDA"/>
    <x v="4"/>
    <d v="2024-01-16T00:00:00"/>
    <d v="2024-02-15T00:00:00"/>
    <s v="'85913"/>
    <s v="1 | 1"/>
    <x v="9"/>
    <x v="0"/>
    <n v="-1675.79"/>
    <x v="46"/>
    <x v="45"/>
    <s v="REF: REPOSIÃ‡ÃƒO DE ESTOQUE "/>
    <x v="10"/>
    <x v="0"/>
    <x v="0"/>
    <n v="7001"/>
    <x v="11"/>
    <n v="70012"/>
    <s v="OFICINA (Extraordinário)"/>
    <x v="0"/>
    <x v="1"/>
    <x v="9"/>
    <x v="9"/>
    <x v="12"/>
    <x v="12"/>
  </r>
  <r>
    <x v="9"/>
    <s v="AUTO MOLAS VIGO COMERCIO DE AUTOPECAS E SERVICOS LTDA"/>
    <x v="4"/>
    <d v="2024-01-17T00:00:00"/>
    <d v="2024-02-16T00:00:00"/>
    <s v="'85970"/>
    <s v="1 | 1"/>
    <x v="9"/>
    <x v="0"/>
    <n v="-679.29"/>
    <x v="46"/>
    <x v="45"/>
    <s v="REF: DESCONTO DE FUNCIONARIO"/>
    <x v="10"/>
    <x v="0"/>
    <x v="0"/>
    <n v="7001"/>
    <x v="11"/>
    <n v="70012"/>
    <s v="OFICINA (Extraordinário)"/>
    <x v="0"/>
    <x v="1"/>
    <x v="9"/>
    <x v="9"/>
    <x v="12"/>
    <x v="12"/>
  </r>
  <r>
    <x v="9"/>
    <s v="AUTO MOLAS VIGO COMERCIO DE AUTOPECAS E SERVICOS LTDA"/>
    <x v="4"/>
    <d v="2024-01-17T00:00:00"/>
    <d v="2024-02-16T00:00:00"/>
    <s v="'85971"/>
    <s v="1 | 1"/>
    <x v="9"/>
    <x v="0"/>
    <n v="-536.26"/>
    <x v="46"/>
    <x v="45"/>
    <s v="REF: REPOSIÃ‡ÃƒO"/>
    <x v="10"/>
    <x v="0"/>
    <x v="0"/>
    <n v="7001"/>
    <x v="11"/>
    <n v="70012"/>
    <s v="OFICINA (Extraordinário)"/>
    <x v="0"/>
    <x v="1"/>
    <x v="9"/>
    <x v="9"/>
    <x v="12"/>
    <x v="12"/>
  </r>
  <r>
    <x v="9"/>
    <s v="AUTO MOLAS VIGO COMERCIO DE AUTOPECAS E SERVICOS LTDA"/>
    <x v="4"/>
    <d v="2024-01-19T00:00:00"/>
    <d v="2024-02-18T00:00:00"/>
    <s v="'86014"/>
    <s v="1 | 1"/>
    <x v="9"/>
    <x v="0"/>
    <n v="-717.1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AUTO MOLAS VIGO COMERCIO DE AUTOPECAS E SERVICOS LTDA"/>
    <x v="4"/>
    <d v="2024-01-19T00:00:00"/>
    <d v="2024-02-18T00:00:00"/>
    <s v="'86030"/>
    <s v="1 | 1"/>
    <x v="9"/>
    <x v="0"/>
    <n v="-679.29"/>
    <x v="46"/>
    <x v="45"/>
    <s v="REF: DESCONTO DE FUNCIONARIO, PEÃ‡A RETIRADA DO ALMOXARIFADO"/>
    <x v="10"/>
    <x v="0"/>
    <x v="0"/>
    <n v="7001"/>
    <x v="11"/>
    <n v="70012"/>
    <s v="OFICINA (Extraordinário)"/>
    <x v="0"/>
    <x v="1"/>
    <x v="9"/>
    <x v="9"/>
    <x v="12"/>
    <x v="12"/>
  </r>
  <r>
    <x v="9"/>
    <s v="AUTO MOLAS VIGO COMERCIO DE AUTOPECAS E SERVICOS LTDA"/>
    <x v="4"/>
    <d v="2024-01-22T00:00:00"/>
    <d v="2024-02-21T00:00:00"/>
    <s v="'86070"/>
    <s v="1 | 1"/>
    <x v="9"/>
    <x v="0"/>
    <n v="-393.31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AUTO MOLAS VIGO COMERCIO DE AUTOPECAS E SERVICOS LTDA"/>
    <x v="4"/>
    <d v="2024-01-24T00:00:00"/>
    <d v="2024-02-23T00:00:00"/>
    <s v="'86123"/>
    <s v="1 | 1"/>
    <x v="9"/>
    <x v="0"/>
    <n v="-961.19"/>
    <x v="46"/>
    <x v="45"/>
    <s v="REF: DESCONTO DE FUNCIONARIO, PEÃ‡A RETIRADA DO ALMOXARIFADO."/>
    <x v="10"/>
    <x v="0"/>
    <x v="0"/>
    <n v="7001"/>
    <x v="11"/>
    <n v="70012"/>
    <s v="OFICINA (Extraordinário)"/>
    <x v="0"/>
    <x v="1"/>
    <x v="9"/>
    <x v="9"/>
    <x v="12"/>
    <x v="12"/>
  </r>
  <r>
    <x v="9"/>
    <s v="AUTO MOLAS VIGO COMERCIO DE AUTOPECAS E SERVICOS LTDA"/>
    <x v="4"/>
    <d v="2024-01-25T00:00:00"/>
    <d v="2024-02-24T00:00:00"/>
    <s v="'86180"/>
    <s v="1 | 1"/>
    <x v="9"/>
    <x v="0"/>
    <n v="-165.6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AUTO MOLAS VIGO COMERCIO DE AUTOPECAS E SERVICOS LTDA"/>
    <x v="4"/>
    <d v="2024-01-25T00:00:00"/>
    <d v="2024-02-24T00:00:00"/>
    <s v="'86182"/>
    <s v="1 | 1"/>
    <x v="9"/>
    <x v="0"/>
    <n v="-1205.05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AUTO MOLAS VIGO COMERCIO DE AUTOPECAS E SERVICOS LTDA"/>
    <x v="4"/>
    <d v="2024-01-26T00:00:00"/>
    <d v="2024-02-25T00:00:00"/>
    <s v="'86192"/>
    <s v="1 | 1"/>
    <x v="9"/>
    <x v="0"/>
    <n v="-290.14999999999998"/>
    <x v="46"/>
    <x v="45"/>
    <s v="REF: DESCONTO DE FUNCIONARIO (PEÃ‡A RETIRADA DO ALMOXARIFADO)"/>
    <x v="10"/>
    <x v="0"/>
    <x v="0"/>
    <n v="7001"/>
    <x v="11"/>
    <n v="70015"/>
    <s v="OFICINA (Químico e Biológico)"/>
    <x v="0"/>
    <x v="1"/>
    <x v="9"/>
    <x v="9"/>
    <x v="12"/>
    <x v="12"/>
  </r>
  <r>
    <x v="9"/>
    <s v="AUTO MOLAS VIGO COMERCIO DE AUTOPECAS E SERVICOS LTDA"/>
    <x v="4"/>
    <d v="2024-01-30T00:00:00"/>
    <d v="2024-02-29T00:00:00"/>
    <s v="'86262"/>
    <s v="1 | 1"/>
    <x v="9"/>
    <x v="0"/>
    <n v="-453.09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AUTO MOLAS VIGO COMERCIO DE AUTOPECAS E SERVICOS LTDA"/>
    <x v="5"/>
    <d v="2024-02-06T00:00:00"/>
    <d v="2024-03-07T00:00:00"/>
    <s v="'86433"/>
    <s v="1 | 1"/>
    <x v="9"/>
    <x v="0"/>
    <n v="-1035.0899999999999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AUTO MOLAS VIGO COMERCIO DE AUTOPECAS E SERVICOS LTDA"/>
    <x v="5"/>
    <d v="2024-02-07T00:00:00"/>
    <d v="2024-03-08T00:00:00"/>
    <s v="'86449"/>
    <s v="1 | 1"/>
    <x v="9"/>
    <x v="0"/>
    <n v="-1120.1099999999999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AUTO MOLAS VIGO COMERCIO DE AUTOPECAS E SERVICOS LTDA"/>
    <x v="5"/>
    <d v="2024-02-07T00:00:00"/>
    <d v="2024-03-08T00:00:00"/>
    <s v="'86452"/>
    <s v="1 | 1"/>
    <x v="9"/>
    <x v="0"/>
    <n v="-1040.2"/>
    <x v="46"/>
    <x v="45"/>
    <s v="REF: URGENTE, CARRO PARADO 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AUTO MOLAS VIGO COMERCIO DE AUTOPECAS E SERVICOS LTDA"/>
    <x v="5"/>
    <d v="2024-02-10T00:00:00"/>
    <d v="2024-03-11T00:00:00"/>
    <s v="'86553"/>
    <s v="1 | 1"/>
    <x v="9"/>
    <x v="0"/>
    <n v="-720.3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AUTO MOLAS VIGO COMERCIO DE AUTOPECAS E SERVICOS LTDA"/>
    <x v="5"/>
    <d v="2024-02-15T00:00:00"/>
    <d v="2024-03-16T00:00:00"/>
    <s v="'86578"/>
    <s v="1 | 1"/>
    <x v="9"/>
    <x v="0"/>
    <n v="-485.8"/>
    <x v="46"/>
    <x v="45"/>
    <s v="REF: REPOSIÃ‡ÃƒO URGENTE"/>
    <x v="10"/>
    <x v="0"/>
    <x v="0"/>
    <n v="7001"/>
    <x v="11"/>
    <n v="70012"/>
    <s v="OFICINA (Extraordinário)"/>
    <x v="0"/>
    <x v="1"/>
    <x v="9"/>
    <x v="9"/>
    <x v="12"/>
    <x v="12"/>
  </r>
  <r>
    <x v="9"/>
    <s v="AUTO MOLAS VIGO COMERCIO DE AUTOPECAS E SERVICOS LTDA"/>
    <x v="5"/>
    <d v="2024-02-15T00:00:00"/>
    <d v="2024-03-16T00:00:00"/>
    <s v="'86584"/>
    <s v="1 | 1"/>
    <x v="9"/>
    <x v="0"/>
    <n v="-2331.21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AUTO MOLAS VIGO COMERCIO DE AUTOPECAS E SERVICOS LTDA"/>
    <x v="5"/>
    <d v="2024-02-15T00:00:00"/>
    <d v="2024-03-16T00:00:00"/>
    <s v="'86592"/>
    <s v="1 | 1"/>
    <x v="9"/>
    <x v="0"/>
    <n v="-250.72"/>
    <x v="46"/>
    <x v="45"/>
    <s v="REF: REPOIS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AUTO MOLAS VIGO COMERCIO DE AUTOPECAS E SERVICOS LTDA"/>
    <x v="5"/>
    <d v="2024-02-16T00:00:00"/>
    <d v="2024-03-17T00:00:00"/>
    <s v="'86612"/>
    <s v="1 | 1"/>
    <x v="9"/>
    <x v="0"/>
    <n v="-324.48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AUTO MOLAS VIGO COMERCIO DE AUTOPECAS E SERVICOS LTDA"/>
    <x v="5"/>
    <d v="2024-02-20T00:00:00"/>
    <d v="2024-03-21T00:00:00"/>
    <s v="'86704"/>
    <s v="1 | 1"/>
    <x v="9"/>
    <x v="0"/>
    <n v="-5463.13"/>
    <x v="46"/>
    <x v="45"/>
    <s v="REF: REPOSIÃ‡ÃƒO DE ESTOQUE URGENTE"/>
    <x v="10"/>
    <x v="0"/>
    <x v="0"/>
    <n v="7001"/>
    <x v="11"/>
    <n v="70012"/>
    <s v="OFICINA (Extraordinário)"/>
    <x v="0"/>
    <x v="1"/>
    <x v="9"/>
    <x v="9"/>
    <x v="12"/>
    <x v="12"/>
  </r>
  <r>
    <x v="9"/>
    <s v="AUTO MOLAS VIGO COMERCIO DE AUTOPECAS E SERVICOS LTDA"/>
    <x v="5"/>
    <d v="2024-02-21T00:00:00"/>
    <d v="2024-03-22T00:00:00"/>
    <s v="'86737"/>
    <s v="1 | 1"/>
    <x v="9"/>
    <x v="0"/>
    <n v="-961.19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AUTO MOLAS VIGO COMERCIO DE AUTOPECAS E SERVICOS LTDA"/>
    <x v="6"/>
    <d v="2024-03-01T00:00:00"/>
    <d v="2024-03-31T00:00:00"/>
    <s v="'86966"/>
    <s v="1 | 1"/>
    <x v="9"/>
    <x v="0"/>
    <n v="-420.54"/>
    <x v="46"/>
    <x v="45"/>
    <s v="REF,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AUTO MOLAS VIGO COMERCIO DE AUTOPECAS E SERVICOS LTDA"/>
    <x v="6"/>
    <d v="2024-03-05T00:00:00"/>
    <d v="2024-04-04T00:00:00"/>
    <s v="'87056"/>
    <s v="1 | 1"/>
    <x v="9"/>
    <x v="0"/>
    <n v="-790.5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AUTO MOLAS VIGO COMERCIO DE AUTOPECAS E SERVICOS LTDA"/>
    <x v="6"/>
    <d v="2024-03-06T00:00:00"/>
    <d v="2024-04-05T00:00:00"/>
    <s v="'87067"/>
    <s v="1 | 1"/>
    <x v="9"/>
    <x v="0"/>
    <n v="-1478.68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AUTO MOLAS VIGO COMERCIO DE AUTOPECAS E SERVICOS LTDA"/>
    <x v="6"/>
    <d v="2024-03-08T00:00:00"/>
    <d v="2024-04-07T00:00:00"/>
    <s v="'87168"/>
    <s v="1 | 1"/>
    <x v="9"/>
    <x v="0"/>
    <n v="-167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AUTO MOLAS VIGO COMERCIO DE AUTOPECAS E SERVICOS LTDA"/>
    <x v="6"/>
    <d v="2024-03-18T00:00:00"/>
    <d v="2024-04-17T00:00:00"/>
    <s v="'87353"/>
    <s v="1 | 1"/>
    <x v="9"/>
    <x v="0"/>
    <n v="-174.3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AUTO MOLAS VIGO COMERCIO DE AUTOPECAS E SERVICOS LTDA"/>
    <x v="6"/>
    <d v="2024-03-22T00:00:00"/>
    <d v="2024-04-21T00:00:00"/>
    <s v="'87474"/>
    <s v="1 | 1"/>
    <x v="9"/>
    <x v="0"/>
    <n v="-719.8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AUTO MOLAS VIGO COMERCIO DE AUTOPECAS E SERVICOS LTDA"/>
    <x v="7"/>
    <d v="2024-04-15T00:00:00"/>
    <d v="2024-05-15T00:00:00"/>
    <s v="'87970"/>
    <s v="1 | 1"/>
    <x v="9"/>
    <x v="0"/>
    <n v="-1800"/>
    <x v="46"/>
    <x v="45"/>
    <s v="REF: HR LQA5896"/>
    <x v="10"/>
    <x v="0"/>
    <x v="0"/>
    <n v="7001"/>
    <x v="11"/>
    <n v="70014"/>
    <s v="OFICINA (Reciclável)"/>
    <x v="0"/>
    <x v="3"/>
    <x v="9"/>
    <x v="9"/>
    <x v="12"/>
    <x v="12"/>
  </r>
  <r>
    <x v="9"/>
    <s v="AUTO MOLAS VIGO COMERCIO DE AUTOPECAS E SERVICOS LTDA"/>
    <x v="8"/>
    <d v="2024-05-07T00:00:00"/>
    <d v="2024-06-06T00:00:00"/>
    <s v="'88400"/>
    <s v="1 | 1"/>
    <x v="9"/>
    <x v="0"/>
    <n v="-861.54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AUTO MOLAS VIGO COMERCIO DE AUTOPECAS E SERVICOS LTDA"/>
    <x v="8"/>
    <d v="2024-05-13T00:00:00"/>
    <d v="2024-06-12T00:00:00"/>
    <s v="'88536"/>
    <s v="1 | 1"/>
    <x v="9"/>
    <x v="0"/>
    <n v="-1569.8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AUTO MOLAS VIGO COMERCIO DE AUTOPECAS E SERVICOS LTDA"/>
    <x v="8"/>
    <d v="2024-05-15T00:00:00"/>
    <d v="2024-06-14T00:00:00"/>
    <s v="'88573"/>
    <s v="1 | 1"/>
    <x v="9"/>
    <x v="0"/>
    <n v="-287.18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AUTO MOLAS VIGO COMERCIO DE AUTOPECAS E SERVICOS LTDA"/>
    <x v="8"/>
    <d v="2024-05-17T00:00:00"/>
    <d v="2024-06-16T00:00:00"/>
    <s v="'88623"/>
    <s v="1 | 1"/>
    <x v="9"/>
    <x v="0"/>
    <n v="-717.95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AUTO MOLAS VIGO COMERCIO DE AUTOPECAS E SERVICOS LTDA"/>
    <x v="8"/>
    <d v="2024-05-21T00:00:00"/>
    <d v="2024-06-20T00:00:00"/>
    <s v="'88681"/>
    <s v="1 | 1"/>
    <x v="9"/>
    <x v="0"/>
    <n v="-494.6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AUTO MOLAS VIGO COMERCIO DE AUTOPECAS E SERVICOS LTDA"/>
    <x v="9"/>
    <d v="2024-06-04T00:00:00"/>
    <d v="2024-07-04T00:00:00"/>
    <s v="'88997"/>
    <s v="1 | 1"/>
    <x v="9"/>
    <x v="0"/>
    <n v="-1953.34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AUTO MOLAS VIGO COMERCIO DE AUTOPECAS E SERVICOS LTDA"/>
    <x v="9"/>
    <d v="2024-06-05T00:00:00"/>
    <d v="2024-07-05T00:00:00"/>
    <s v="'89044"/>
    <s v="1 | 1"/>
    <x v="9"/>
    <x v="0"/>
    <n v="-416.88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AUTO MOLAS VIGO COMERCIO DE AUTOPECAS E SERVICOS LTDA"/>
    <x v="9"/>
    <d v="2024-06-29T00:00:00"/>
    <d v="2024-07-29T00:00:00"/>
    <s v="'89563"/>
    <s v="1 | 1"/>
    <x v="9"/>
    <x v="0"/>
    <n v="-490"/>
    <x v="46"/>
    <x v="45"/>
    <s v="REF: URGENTE  LMM2974"/>
    <x v="10"/>
    <x v="0"/>
    <x v="0"/>
    <n v="7001"/>
    <x v="11"/>
    <n v="70015"/>
    <s v="OFICINA (Químico e Biológico)"/>
    <x v="0"/>
    <x v="3"/>
    <x v="9"/>
    <x v="9"/>
    <x v="12"/>
    <x v="12"/>
  </r>
  <r>
    <x v="9"/>
    <s v="AUTO MOLAS VIGO COMERCIO DE AUTOPECAS E SERVICOS LTDA"/>
    <x v="10"/>
    <d v="2024-07-10T00:00:00"/>
    <d v="2024-08-09T00:00:00"/>
    <s v="'89842"/>
    <s v="1 | 1"/>
    <x v="9"/>
    <x v="0"/>
    <n v="-420.15"/>
    <x v="46"/>
    <x v="45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AUTO MOLAS VIGO COMERCIO DE AUTOPECAS E SERVICOS LTDA"/>
    <x v="10"/>
    <d v="2024-07-10T00:00:00"/>
    <d v="2024-08-09T00:00:00"/>
    <s v="'89843"/>
    <s v="1 | 1"/>
    <x v="9"/>
    <x v="0"/>
    <n v="-2153.85"/>
    <x v="46"/>
    <x v="45"/>
    <s v="REF: REPOSIÃ‡ÃƒO DE ESTOQUE URGENTE"/>
    <x v="10"/>
    <x v="0"/>
    <x v="0"/>
    <n v="7001"/>
    <x v="11"/>
    <n v="70012"/>
    <s v="OFICINA (Extraordinário)"/>
    <x v="0"/>
    <x v="4"/>
    <x v="9"/>
    <x v="9"/>
    <x v="12"/>
    <x v="12"/>
  </r>
  <r>
    <x v="9"/>
    <s v="AUTO MOLAS VIGO COMERCIO DE AUTOPECAS E SERVICOS LTDA"/>
    <x v="10"/>
    <d v="2024-07-15T00:00:00"/>
    <d v="2024-08-14T00:00:00"/>
    <s v="'89914"/>
    <s v="1 | 1"/>
    <x v="9"/>
    <x v="0"/>
    <n v="-517.44000000000005"/>
    <x v="46"/>
    <x v="45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AUTO MOLAS VIGO COMERCIO DE AUTOPECAS E SERVICOS LTDA"/>
    <x v="10"/>
    <d v="2024-07-19T00:00:00"/>
    <d v="2024-08-18T00:00:00"/>
    <s v="'90036"/>
    <s v="1 | 1"/>
    <x v="9"/>
    <x v="0"/>
    <n v="-369.4"/>
    <x v="46"/>
    <x v="45"/>
    <s v="REF: REPOSICA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AUTO MOLAS VIGO COMERCIO DE AUTOPECAS E SERVICOS LTDA"/>
    <x v="10"/>
    <d v="2024-07-24T00:00:00"/>
    <d v="2024-08-23T00:00:00"/>
    <s v="'90137"/>
    <s v="1 | 1"/>
    <x v="9"/>
    <x v="0"/>
    <n v="-738.8"/>
    <x v="46"/>
    <x v="45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AUTO MOLAS VIGO COMERCIO DE AUTOPECAS E SERVICOS LTDA"/>
    <x v="10"/>
    <d v="2024-07-26T00:00:00"/>
    <d v="2024-08-25T00:00:00"/>
    <s v="'90186"/>
    <s v="1 | 1"/>
    <x v="9"/>
    <x v="0"/>
    <n v="-631"/>
    <x v="46"/>
    <x v="45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AUTO MOLAS VIGO COMERCIO DE AUTOPECAS E SERVICOS LTDA"/>
    <x v="10"/>
    <d v="2024-07-26T00:00:00"/>
    <d v="2024-08-25T00:00:00"/>
    <s v="'90187"/>
    <s v="1 | 1"/>
    <x v="9"/>
    <x v="0"/>
    <n v="-3322.45"/>
    <x v="46"/>
    <x v="45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AUTO MOLAS VIGO COMERCIO DE AUTOPECAS E SERVICOS LTDA"/>
    <x v="11"/>
    <d v="2024-08-14T00:00:00"/>
    <d v="2024-09-13T00:00:00"/>
    <s v="'90581"/>
    <s v="1 | 1"/>
    <x v="9"/>
    <x v="0"/>
    <n v="-356.72"/>
    <x v="46"/>
    <x v="45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AUTO MOLAS VIGO COMERCIO DE AUTOPECAS E SERVICOS LTDA"/>
    <x v="11"/>
    <d v="2024-08-15T00:00:00"/>
    <d v="2024-09-14T00:00:00"/>
    <s v="'90610"/>
    <s v="1 | 1"/>
    <x v="9"/>
    <x v="0"/>
    <n v="-8499.42"/>
    <x v="46"/>
    <x v="45"/>
    <s v="REF: IVU7H94  "/>
    <x v="10"/>
    <x v="0"/>
    <x v="0"/>
    <n v="7001"/>
    <x v="11"/>
    <n v="70012"/>
    <s v="OFICINA (Extraordinário)"/>
    <x v="0"/>
    <x v="4"/>
    <x v="9"/>
    <x v="9"/>
    <x v="12"/>
    <x v="12"/>
  </r>
  <r>
    <x v="9"/>
    <s v="AUTO MOLAS VIGO COMERCIO DE AUTOPECAS E SERVICOS LTDA"/>
    <x v="11"/>
    <d v="2024-08-20T00:00:00"/>
    <d v="2024-09-19T00:00:00"/>
    <s v="'90697"/>
    <s v="1 | 1"/>
    <x v="9"/>
    <x v="0"/>
    <n v="-304.64999999999998"/>
    <x v="46"/>
    <x v="45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AUTO MOLAS VIGO COMERCIO DE AUTOPECAS E SERVICOS LTDA"/>
    <x v="11"/>
    <d v="2024-08-28T00:00:00"/>
    <d v="2024-09-27T00:00:00"/>
    <s v="'90858"/>
    <s v="1 | 1"/>
    <x v="9"/>
    <x v="0"/>
    <n v="-1507.3"/>
    <x v="46"/>
    <x v="45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AUTO MOLAS VIGO COMERCIO DE AUTOPECAS E SERVICOS LTDA"/>
    <x v="12"/>
    <d v="2024-09-05T00:00:00"/>
    <d v="2024-10-05T00:00:00"/>
    <s v="'91051"/>
    <s v="1 | 1"/>
    <x v="9"/>
    <x v="0"/>
    <n v="-513.72"/>
    <x v="46"/>
    <x v="45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AUTO MOLAS VIGO COMERCIO DE AUTOPECAS E SERVICOS LTDA"/>
    <x v="12"/>
    <d v="2024-09-09T00:00:00"/>
    <d v="2024-10-09T00:00:00"/>
    <s v="'91095"/>
    <s v="1 | 1"/>
    <x v="9"/>
    <x v="0"/>
    <n v="-420.15"/>
    <x v="46"/>
    <x v="45"/>
    <s v="REF: REPOSICA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AUTO MOLAS VIGO COMERCIO DE AUTOPECAS E SERVICOS LTDA"/>
    <x v="12"/>
    <d v="2024-09-11T00:00:00"/>
    <d v="2024-10-11T00:00:00"/>
    <s v="'91127"/>
    <s v="1 | 1"/>
    <x v="9"/>
    <x v="0"/>
    <n v="-505.92"/>
    <x v="46"/>
    <x v="45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AUTO MOLAS VIGO COMERCIO DE AUTOPECAS E SERVICOS LTDA"/>
    <x v="12"/>
    <d v="2024-09-21T00:00:00"/>
    <d v="2024-10-21T00:00:00"/>
    <s v="'91346"/>
    <s v="1 | 1"/>
    <x v="9"/>
    <x v="0"/>
    <n v="-724.88"/>
    <x v="46"/>
    <x v="45"/>
    <s v="REF: LTQ4I11 URGENTE!   OS:38252"/>
    <x v="10"/>
    <x v="0"/>
    <x v="0"/>
    <n v="7001"/>
    <x v="11"/>
    <n v="70012"/>
    <s v="OFICINA (Extraordinário)"/>
    <x v="0"/>
    <x v="4"/>
    <x v="9"/>
    <x v="9"/>
    <x v="12"/>
    <x v="12"/>
  </r>
  <r>
    <x v="9"/>
    <s v="AUTO MOLAS VIGO COMERCIO DE AUTOPECAS E SERVICOS LTDA"/>
    <x v="12"/>
    <d v="2024-09-24T00:00:00"/>
    <d v="2024-10-24T00:00:00"/>
    <s v="'91388"/>
    <s v="1 | 1"/>
    <x v="9"/>
    <x v="0"/>
    <n v="-1264.8"/>
    <x v="46"/>
    <x v="45"/>
    <s v="REF: ESTAMOS COM POUCAS MOLAS DO CONTRA FEIXE"/>
    <x v="10"/>
    <x v="0"/>
    <x v="0"/>
    <n v="7001"/>
    <x v="11"/>
    <n v="70012"/>
    <s v="OFICINA (Extraordinário)"/>
    <x v="0"/>
    <x v="4"/>
    <x v="9"/>
    <x v="9"/>
    <x v="12"/>
    <x v="12"/>
  </r>
  <r>
    <x v="9"/>
    <s v="AUTO MOLAS VIGO COMERCIO DE AUTOPECAS E SERVICOS LTDA"/>
    <x v="12"/>
    <d v="2024-09-24T00:00:00"/>
    <d v="2024-10-24T00:00:00"/>
    <s v="'91389"/>
    <s v="1 | 1"/>
    <x v="9"/>
    <x v="0"/>
    <n v="-989.64"/>
    <x v="46"/>
    <x v="45"/>
    <s v="REF: RJR0D08"/>
    <x v="10"/>
    <x v="0"/>
    <x v="0"/>
    <n v="7001"/>
    <x v="11"/>
    <n v="70012"/>
    <s v="OFICINA (Extraordinário)"/>
    <x v="0"/>
    <x v="4"/>
    <x v="9"/>
    <x v="9"/>
    <x v="12"/>
    <x v="12"/>
  </r>
  <r>
    <x v="9"/>
    <s v="AUTO MOLAS VIGO COMERCIO DE AUTOPECAS E SERVICOS LTDA"/>
    <x v="12"/>
    <d v="2024-09-24T00:00:00"/>
    <d v="2024-10-24T00:00:00"/>
    <s v="'91395"/>
    <s v="1 | 1"/>
    <x v="9"/>
    <x v="0"/>
    <n v="-724.88"/>
    <x v="46"/>
    <x v="45"/>
    <s v="REF: LUH7F48 URGENTE!"/>
    <x v="10"/>
    <x v="0"/>
    <x v="0"/>
    <n v="7001"/>
    <x v="11"/>
    <n v="70012"/>
    <s v="OFICINA (Extraordinário)"/>
    <x v="0"/>
    <x v="4"/>
    <x v="9"/>
    <x v="9"/>
    <x v="12"/>
    <x v="12"/>
  </r>
  <r>
    <x v="9"/>
    <s v="AUTO MOLAS VIGO COMERCIO DE AUTOPECAS E SERVICOS LTDA"/>
    <x v="13"/>
    <d v="2024-10-03T00:00:00"/>
    <d v="2024-11-02T00:00:00"/>
    <s v="'91613"/>
    <s v="1 | 1"/>
    <x v="9"/>
    <x v="0"/>
    <n v="-632.4"/>
    <x v="46"/>
    <x v="45"/>
    <s v="REF: REPOSIÃ‡ÃƒO DE ESTOQUE"/>
    <x v="10"/>
    <x v="0"/>
    <x v="0"/>
    <n v="7001"/>
    <x v="11"/>
    <n v="70012"/>
    <s v="OFICINA (Extraordinário)"/>
    <x v="0"/>
    <x v="0"/>
    <x v="9"/>
    <x v="9"/>
    <x v="12"/>
    <x v="12"/>
  </r>
  <r>
    <x v="9"/>
    <s v="AUTO MOLAS VIGO COMERCIO DE AUTOPECAS E SERVICOS LTDA"/>
    <x v="13"/>
    <d v="2024-10-09T00:00:00"/>
    <d v="2024-11-08T00:00:00"/>
    <s v="'91749"/>
    <s v="1 | 1"/>
    <x v="9"/>
    <x v="0"/>
    <n v="-95.2"/>
    <x v="46"/>
    <x v="45"/>
    <s v="REF: REPOSIÃ‡ÃƒO DE ESTOQUE"/>
    <x v="10"/>
    <x v="0"/>
    <x v="0"/>
    <n v="7001"/>
    <x v="11"/>
    <n v="70012"/>
    <s v="OFICINA (Extraordinário)"/>
    <x v="0"/>
    <x v="0"/>
    <x v="9"/>
    <x v="9"/>
    <x v="12"/>
    <x v="12"/>
  </r>
  <r>
    <x v="9"/>
    <s v="AUTO MOLAS VIGO COMERCIO DE AUTOPECAS E SERVICOS LTDA"/>
    <x v="13"/>
    <d v="2024-10-10T00:00:00"/>
    <d v="2024-11-09T00:00:00"/>
    <s v="'91776"/>
    <s v="1 | 1"/>
    <x v="9"/>
    <x v="0"/>
    <n v="-420.15"/>
    <x v="46"/>
    <x v="45"/>
    <s v="REF: REPOSIÃ‡ÃƒO DE ESTOQUE"/>
    <x v="10"/>
    <x v="0"/>
    <x v="0"/>
    <n v="7001"/>
    <x v="11"/>
    <n v="70012"/>
    <s v="OFICINA (Extraordinário)"/>
    <x v="0"/>
    <x v="0"/>
    <x v="9"/>
    <x v="9"/>
    <x v="12"/>
    <x v="12"/>
  </r>
  <r>
    <x v="9"/>
    <s v="AUTO MOLAS VIGO COMERCIO DE AUTOPECAS E SERVICOS LTDA"/>
    <x v="13"/>
    <d v="2024-10-15T00:00:00"/>
    <d v="2024-11-14T00:00:00"/>
    <s v="'91863"/>
    <s v="1 | 1"/>
    <x v="9"/>
    <x v="0"/>
    <n v="-1000.68"/>
    <x v="46"/>
    <x v="45"/>
    <s v="REF: LRA4433    VEICULO AGUARDANDO"/>
    <x v="10"/>
    <x v="0"/>
    <x v="0"/>
    <n v="7001"/>
    <x v="11"/>
    <n v="70013"/>
    <s v="OFICINA (Poli e Rollon)"/>
    <x v="0"/>
    <x v="0"/>
    <x v="9"/>
    <x v="9"/>
    <x v="12"/>
    <x v="12"/>
  </r>
  <r>
    <x v="9"/>
    <s v="AUTO MOLAS VIGO COMERCIO DE AUTOPECAS E SERVICOS LTDA"/>
    <x v="13"/>
    <d v="2024-10-18T00:00:00"/>
    <d v="2024-11-17T00:00:00"/>
    <s v="'91942"/>
    <s v="1 | 1"/>
    <x v="9"/>
    <x v="0"/>
    <n v="-420.15"/>
    <x v="46"/>
    <x v="45"/>
    <s v="REF: REPOSIÃ‡ÃƒO DE ESTOQUE"/>
    <x v="10"/>
    <x v="0"/>
    <x v="0"/>
    <n v="7001"/>
    <x v="11"/>
    <n v="70012"/>
    <s v="OFICINA (Extraordinário)"/>
    <x v="0"/>
    <x v="0"/>
    <x v="9"/>
    <x v="9"/>
    <x v="12"/>
    <x v="12"/>
  </r>
  <r>
    <x v="9"/>
    <s v="AUTO MOLAS VIGO COMERCIO DE AUTOPECAS E SERVICOS LTDA"/>
    <x v="13"/>
    <d v="2024-10-18T00:00:00"/>
    <d v="2024-11-17T00:00:00"/>
    <s v="'91943"/>
    <s v="1 | 1"/>
    <x v="9"/>
    <x v="0"/>
    <n v="-1746"/>
    <x v="46"/>
    <x v="45"/>
    <s v="REF: REPOSIÃ‡ÃƒO DE ESTOQUE"/>
    <x v="10"/>
    <x v="0"/>
    <x v="0"/>
    <n v="7001"/>
    <x v="11"/>
    <n v="70012"/>
    <s v="OFICINA (Extraordinário)"/>
    <x v="0"/>
    <x v="0"/>
    <x v="9"/>
    <x v="9"/>
    <x v="12"/>
    <x v="12"/>
  </r>
  <r>
    <x v="9"/>
    <s v="AUTO MOLAS VIGO COMERCIO DE AUTOPECAS E SERVICOS LTDA"/>
    <x v="13"/>
    <d v="2024-10-28T00:00:00"/>
    <d v="2024-11-27T00:00:00"/>
    <s v="'92098"/>
    <s v="1 | 1"/>
    <x v="9"/>
    <x v="0"/>
    <n v="-347.12"/>
    <x v="46"/>
    <x v="45"/>
    <s v="REF: LMQ2E38"/>
    <x v="10"/>
    <x v="0"/>
    <x v="0"/>
    <n v="7001"/>
    <x v="11"/>
    <n v="70012"/>
    <s v="OFICINA (Extraordinário)"/>
    <x v="0"/>
    <x v="0"/>
    <x v="9"/>
    <x v="9"/>
    <x v="12"/>
    <x v="12"/>
  </r>
  <r>
    <x v="9"/>
    <s v="AUTO MOLAS VIGO COMERCIO DE AUTOPECAS E SERVICOS LTDA"/>
    <x v="14"/>
    <d v="2024-11-05T00:00:00"/>
    <d v="2024-12-05T00:00:00"/>
    <s v="'92329"/>
    <s v="1 | 1"/>
    <x v="9"/>
    <x v="0"/>
    <n v="-672.24"/>
    <x v="46"/>
    <x v="45"/>
    <s v="REF: REPOSIÃ‡ÃƒO DE ESTOQUE"/>
    <x v="10"/>
    <x v="0"/>
    <x v="0"/>
    <n v="7001"/>
    <x v="11"/>
    <n v="70012"/>
    <s v="OFICINA (Extraordinário)"/>
    <x v="0"/>
    <x v="0"/>
    <x v="9"/>
    <x v="9"/>
    <x v="12"/>
    <x v="12"/>
  </r>
  <r>
    <x v="9"/>
    <s v="AUTO MOLAS VIGO COMERCIO DE AUTOPECAS E SERVICOS LTDA"/>
    <x v="14"/>
    <d v="2024-11-05T00:00:00"/>
    <d v="2024-12-05T00:00:00"/>
    <s v="'92330"/>
    <s v="1 | 1"/>
    <x v="9"/>
    <x v="0"/>
    <n v="-740.84"/>
    <x v="46"/>
    <x v="45"/>
    <s v="REF: LMQ2E28 E ESTOQUE"/>
    <x v="10"/>
    <x v="0"/>
    <x v="0"/>
    <n v="7001"/>
    <x v="11"/>
    <n v="70012"/>
    <s v="OFICINA (Extraordinário)"/>
    <x v="0"/>
    <x v="0"/>
    <x v="9"/>
    <x v="9"/>
    <x v="12"/>
    <x v="12"/>
  </r>
  <r>
    <x v="9"/>
    <s v="AUTO MOLAS VIGO COMERCIO DE AUTOPECAS E SERVICOS LTDA"/>
    <x v="14"/>
    <d v="2024-11-06T00:00:00"/>
    <d v="2024-12-06T00:00:00"/>
    <s v="'92336"/>
    <s v="1 | 1"/>
    <x v="9"/>
    <x v="0"/>
    <n v="-758.88"/>
    <x v="46"/>
    <x v="45"/>
    <s v="REF: REPOSIÃ‡ÃƒO DE ESTOQUE"/>
    <x v="10"/>
    <x v="0"/>
    <x v="0"/>
    <n v="7001"/>
    <x v="11"/>
    <n v="70012"/>
    <s v="OFICINA (Extraordinário)"/>
    <x v="0"/>
    <x v="0"/>
    <x v="9"/>
    <x v="9"/>
    <x v="12"/>
    <x v="12"/>
  </r>
  <r>
    <x v="9"/>
    <s v="AUTO MOLAS VIGO COMERCIO DE AUTOPECAS E SERVICOS LTDA"/>
    <x v="14"/>
    <d v="2024-11-09T00:00:00"/>
    <d v="2024-12-09T00:00:00"/>
    <s v="'92418"/>
    <s v="1 | 1"/>
    <x v="9"/>
    <x v="0"/>
    <n v="-784.8"/>
    <x v="46"/>
    <x v="45"/>
    <s v="REF: REPOSIÃ‡ÃƒO DE ESTOQUE"/>
    <x v="10"/>
    <x v="0"/>
    <x v="0"/>
    <n v="7001"/>
    <x v="11"/>
    <n v="70012"/>
    <s v="OFICINA (Extraordinário)"/>
    <x v="0"/>
    <x v="0"/>
    <x v="9"/>
    <x v="9"/>
    <x v="12"/>
    <x v="12"/>
  </r>
  <r>
    <x v="9"/>
    <s v="AUTO MOLAS VIGO COMERCIO DE AUTOPECAS E SERVICOS LTDA"/>
    <x v="14"/>
    <d v="2024-11-22T00:00:00"/>
    <d v="2024-12-22T00:00:00"/>
    <s v="'92647"/>
    <s v="1 | 1"/>
    <x v="9"/>
    <x v="0"/>
    <n v="-1264.8"/>
    <x v="46"/>
    <x v="45"/>
    <s v="REF: REPOSIÃ‡ÃƒO DE ESTOQUE"/>
    <x v="10"/>
    <x v="0"/>
    <x v="0"/>
    <n v="7001"/>
    <x v="11"/>
    <n v="70012"/>
    <s v="OFICINA (Extraordinário)"/>
    <x v="0"/>
    <x v="0"/>
    <x v="9"/>
    <x v="9"/>
    <x v="12"/>
    <x v="12"/>
  </r>
  <r>
    <x v="9"/>
    <s v="AUTO MOLAS VIGO COMERCIO DE AUTOPECAS E SERVICOS LTDA"/>
    <x v="1"/>
    <d v="2025-01-08T00:00:00"/>
    <d v="2025-02-07T00:00:00"/>
    <s v="'93537"/>
    <s v="1 | 1"/>
    <x v="9"/>
    <x v="0"/>
    <n v="-1264.8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AUTO SOCORRO BRASIL GRANDE LTDA"/>
    <x v="4"/>
    <d v="2024-01-02T00:00:00"/>
    <d v="2024-01-24T00:00:00"/>
    <s v="'3223"/>
    <s v="1 | 1"/>
    <x v="10"/>
    <x v="0"/>
    <n v="-450"/>
    <x v="116"/>
    <x v="114"/>
    <s v="REF. AO SOCORRO DO CARRO PLACA KQY 4F04 DA PRAÃ‡A SECA PARA BONSUCESSO"/>
    <x v="10"/>
    <x v="0"/>
    <x v="0"/>
    <n v="7001"/>
    <x v="11"/>
    <n v="70015"/>
    <s v="OFICINA (Químico e Biológico)"/>
    <x v="0"/>
    <x v="1"/>
    <x v="9"/>
    <x v="9"/>
    <x v="12"/>
    <x v="12"/>
  </r>
  <r>
    <x v="9"/>
    <s v="AUTO SOCORRO BRASIL GRANDE LTDA"/>
    <x v="4"/>
    <d v="2024-01-10T00:00:00"/>
    <d v="2024-01-22T00:00:00"/>
    <s v="'3239"/>
    <s v="1 | 1"/>
    <x v="10"/>
    <x v="0"/>
    <n v="-300"/>
    <x v="116"/>
    <x v="114"/>
    <s v="REF. AO SOCORRO DO CARRO PLACA 9H17 DA PRAÃ‡A SECA PARA BONSUCESSO"/>
    <x v="10"/>
    <x v="0"/>
    <x v="0"/>
    <n v="7001"/>
    <x v="11"/>
    <n v="70015"/>
    <s v="OFICINA (Químico e Biológico)"/>
    <x v="0"/>
    <x v="1"/>
    <x v="9"/>
    <x v="9"/>
    <x v="12"/>
    <x v="12"/>
  </r>
  <r>
    <x v="9"/>
    <s v="AUTO SOCORRO BRASIL GRANDE LTDA"/>
    <x v="4"/>
    <d v="2024-01-11T00:00:00"/>
    <d v="2024-01-27T00:00:00"/>
    <s v="'3240"/>
    <s v="1 | 1"/>
    <x v="10"/>
    <x v="0"/>
    <n v="-600"/>
    <x v="116"/>
    <x v="114"/>
    <s v="REF. AO SOCORRO DO CARRO PLACA LRN 6i68 DA CADETE PARA BONSUCESSO"/>
    <x v="10"/>
    <x v="0"/>
    <x v="0"/>
    <n v="7001"/>
    <x v="11"/>
    <n v="70015"/>
    <s v="OFICINA (Químico e Biológico)"/>
    <x v="0"/>
    <x v="1"/>
    <x v="9"/>
    <x v="9"/>
    <x v="12"/>
    <x v="12"/>
  </r>
  <r>
    <x v="9"/>
    <s v="AUTO SOCORRO BRASIL GRANDE LTDA"/>
    <x v="4"/>
    <d v="2024-01-16T00:00:00"/>
    <d v="2024-01-29T00:00:00"/>
    <s v="'3241"/>
    <s v="1 | 1"/>
    <x v="10"/>
    <x v="0"/>
    <n v="-450"/>
    <x v="116"/>
    <x v="114"/>
    <s v="REF. AO SOCORRO DO CARRO PLACA KQY4506 DA CANCELA PRETA ( BANGU)  PARA BONSUCESSO"/>
    <x v="10"/>
    <x v="0"/>
    <x v="0"/>
    <n v="7001"/>
    <x v="11"/>
    <n v="70015"/>
    <s v="OFICINA (Químico e Biológico)"/>
    <x v="0"/>
    <x v="1"/>
    <x v="9"/>
    <x v="9"/>
    <x v="12"/>
    <x v="12"/>
  </r>
  <r>
    <x v="9"/>
    <s v="AUTO SOCORRO BRASIL GRANDE LTDA"/>
    <x v="4"/>
    <d v="2024-01-24T00:00:00"/>
    <d v="2024-02-13T00:00:00"/>
    <s v="'3242"/>
    <s v="1 | 1"/>
    <x v="10"/>
    <x v="0"/>
    <n v="-450"/>
    <x v="116"/>
    <x v="114"/>
    <s v="REF. AO SOCORRO DO CARRO PLACA KQY4506 DA RICARDO ALBUQUERQUE  PARA BONSUCESSO"/>
    <x v="10"/>
    <x v="0"/>
    <x v="0"/>
    <n v="7001"/>
    <x v="11"/>
    <n v="70015"/>
    <s v="OFICINA (Químico e Biológico)"/>
    <x v="0"/>
    <x v="1"/>
    <x v="9"/>
    <x v="9"/>
    <x v="12"/>
    <x v="12"/>
  </r>
  <r>
    <x v="9"/>
    <s v="AUTO SOCORRO BRASIL GRANDE LTDA"/>
    <x v="5"/>
    <d v="2024-02-06T00:00:00"/>
    <d v="2024-02-15T00:00:00"/>
    <s v="'3258"/>
    <s v="1 | 1"/>
    <x v="10"/>
    <x v="0"/>
    <n v="-450"/>
    <x v="116"/>
    <x v="114"/>
    <s v="REF. AO SOCORRO DO CARRO  DA BONSUCESSO PARA JARDIM PRIMAVERA"/>
    <x v="10"/>
    <x v="0"/>
    <x v="0"/>
    <n v="7001"/>
    <x v="11"/>
    <n v="70015"/>
    <s v="OFICINA (Químico e Biológico)"/>
    <x v="0"/>
    <x v="1"/>
    <x v="9"/>
    <x v="9"/>
    <x v="12"/>
    <x v="12"/>
  </r>
  <r>
    <x v="9"/>
    <s v="AUTO SOCORRO BRASIL GRANDE LTDA"/>
    <x v="5"/>
    <d v="2024-02-19T00:00:00"/>
    <d v="2024-02-27T00:00:00"/>
    <s v="'3259"/>
    <s v="1 | 1"/>
    <x v="10"/>
    <x v="0"/>
    <n v="-500"/>
    <x v="116"/>
    <x v="114"/>
    <s v="REF. AO SOCORRO DO CARRO  DA  ALCANTARA "/>
    <x v="10"/>
    <x v="0"/>
    <x v="0"/>
    <n v="7001"/>
    <x v="11"/>
    <n v="70015"/>
    <s v="OFICINA (Químico e Biológico)"/>
    <x v="0"/>
    <x v="1"/>
    <x v="9"/>
    <x v="9"/>
    <x v="12"/>
    <x v="12"/>
  </r>
  <r>
    <x v="9"/>
    <s v="AUTO SOCORRO BRASIL GRANDE LTDA"/>
    <x v="5"/>
    <d v="2024-02-19T00:00:00"/>
    <d v="2024-02-27T00:00:00"/>
    <s v="'3260"/>
    <s v="1 | 1"/>
    <x v="10"/>
    <x v="0"/>
    <n v="-450"/>
    <x v="116"/>
    <x v="114"/>
    <s v="REF. AO SOCORRO DO CARRO  DA  SAO CRISTOVAO PARA BONSUCESSO"/>
    <x v="10"/>
    <x v="0"/>
    <x v="0"/>
    <n v="7001"/>
    <x v="11"/>
    <n v="70015"/>
    <s v="OFICINA (Químico e Biológico)"/>
    <x v="0"/>
    <x v="1"/>
    <x v="9"/>
    <x v="9"/>
    <x v="12"/>
    <x v="12"/>
  </r>
  <r>
    <x v="9"/>
    <s v="AUTO SOCORRO BRASIL GRANDE LTDA"/>
    <x v="5"/>
    <d v="2024-02-19T00:00:00"/>
    <d v="2024-03-15T00:00:00"/>
    <s v="'3261"/>
    <s v="1 | 1"/>
    <x v="10"/>
    <x v="0"/>
    <n v="-450"/>
    <x v="116"/>
    <x v="114"/>
    <s v="REF. AO SOCORRO DO CARRO  DA  SAO BARRA PARA BONSUCESSO"/>
    <x v="10"/>
    <x v="0"/>
    <x v="0"/>
    <n v="7001"/>
    <x v="11"/>
    <n v="70015"/>
    <s v="OFICINA (Químico e Biológico)"/>
    <x v="0"/>
    <x v="1"/>
    <x v="9"/>
    <x v="9"/>
    <x v="12"/>
    <x v="12"/>
  </r>
  <r>
    <x v="9"/>
    <s v="AUTO SOCORRO BRASIL GRANDE LTDA"/>
    <x v="5"/>
    <d v="2024-02-26T00:00:00"/>
    <d v="2024-03-18T00:00:00"/>
    <s v="'3271"/>
    <s v="1 | 1"/>
    <x v="10"/>
    <x v="0"/>
    <n v="-450"/>
    <x v="116"/>
    <x v="114"/>
    <s v="REF. AO SOCORRO DO CARRO  DA  TIJUCA PARA BONSUCESSO"/>
    <x v="10"/>
    <x v="0"/>
    <x v="0"/>
    <n v="7001"/>
    <x v="11"/>
    <n v="70015"/>
    <s v="OFICINA (Químico e Biológico)"/>
    <x v="0"/>
    <x v="1"/>
    <x v="9"/>
    <x v="9"/>
    <x v="12"/>
    <x v="12"/>
  </r>
  <r>
    <x v="9"/>
    <s v="AUTO SOCORRO BRASIL GRANDE LTDA"/>
    <x v="7"/>
    <d v="2024-04-27T00:00:00"/>
    <d v="2024-05-15T00:00:00"/>
    <s v="'3336"/>
    <s v="1 | 1"/>
    <x v="10"/>
    <x v="0"/>
    <n v="-450"/>
    <x v="116"/>
    <x v="114"/>
    <s v="REF. AO SOCORRO DO CARRO  DE SANTA CRUZ PARA BONSUCESSO"/>
    <x v="10"/>
    <x v="0"/>
    <x v="0"/>
    <n v="7001"/>
    <x v="11"/>
    <n v="70015"/>
    <s v="OFICINA (Químico e Biológico)"/>
    <x v="0"/>
    <x v="3"/>
    <x v="9"/>
    <x v="9"/>
    <x v="12"/>
    <x v="12"/>
  </r>
  <r>
    <x v="9"/>
    <s v="AUTO SOCORRO BRASIL GRANDE LTDA"/>
    <x v="8"/>
    <d v="2024-05-06T00:00:00"/>
    <d v="2024-05-15T00:00:00"/>
    <s v="'3352"/>
    <s v="1 | 1"/>
    <x v="10"/>
    <x v="0"/>
    <n v="-450"/>
    <x v="116"/>
    <x v="114"/>
    <s v="REF. AO SOCORRO DO CARRO  DE SANTA CRUZ PARA BONSUCESSO"/>
    <x v="10"/>
    <x v="0"/>
    <x v="0"/>
    <n v="7001"/>
    <x v="11"/>
    <n v="70015"/>
    <s v="OFICINA (Químico e Biológico)"/>
    <x v="0"/>
    <x v="3"/>
    <x v="9"/>
    <x v="9"/>
    <x v="12"/>
    <x v="12"/>
  </r>
  <r>
    <x v="9"/>
    <s v="AUTO SOCORRO BRASIL GRANDE LTDA"/>
    <x v="8"/>
    <d v="2024-05-13T00:00:00"/>
    <d v="2024-05-23T00:00:00"/>
    <s v="'3373"/>
    <s v="1 | 1"/>
    <x v="10"/>
    <x v="0"/>
    <n v="-450"/>
    <x v="116"/>
    <x v="114"/>
    <s v="REF. AO SOCORRO DO CARRO  DE SANTA CRUZ PARA BONSUCESSO"/>
    <x v="10"/>
    <x v="0"/>
    <x v="0"/>
    <n v="7001"/>
    <x v="11"/>
    <n v="70015"/>
    <s v="OFICINA (Químico e Biológico)"/>
    <x v="0"/>
    <x v="3"/>
    <x v="9"/>
    <x v="9"/>
    <x v="12"/>
    <x v="12"/>
  </r>
  <r>
    <x v="9"/>
    <s v="AUTO SOCORRO BRASIL GRANDE LTDA"/>
    <x v="8"/>
    <d v="2024-05-23T00:00:00"/>
    <d v="2024-06-11T00:00:00"/>
    <s v="'3390"/>
    <s v="1 | 1"/>
    <x v="10"/>
    <x v="0"/>
    <n v="-600"/>
    <x v="116"/>
    <x v="114"/>
    <s v="REF. ENC: AUTOSOCORROBRASIL 3390"/>
    <x v="10"/>
    <x v="0"/>
    <x v="0"/>
    <n v="7001"/>
    <x v="11"/>
    <n v="70014"/>
    <s v="OFICINA (Reciclável)"/>
    <x v="0"/>
    <x v="3"/>
    <x v="9"/>
    <x v="9"/>
    <x v="12"/>
    <x v="12"/>
  </r>
  <r>
    <x v="9"/>
    <s v="AUTO SOCORRO BRASIL GRANDE LTDA"/>
    <x v="8"/>
    <d v="2024-05-31T00:00:00"/>
    <d v="2024-06-18T00:00:00"/>
    <s v="'3391"/>
    <s v="1 | 1"/>
    <x v="10"/>
    <x v="0"/>
    <n v="-600"/>
    <x v="116"/>
    <x v="114"/>
    <s v="REF. ENC: AUTOSOCORROBRASIL 3390"/>
    <x v="10"/>
    <x v="0"/>
    <x v="0"/>
    <n v="7001"/>
    <x v="11"/>
    <n v="70014"/>
    <s v="OFICINA (Reciclável)"/>
    <x v="0"/>
    <x v="3"/>
    <x v="9"/>
    <x v="9"/>
    <x v="12"/>
    <x v="12"/>
  </r>
  <r>
    <x v="9"/>
    <s v="AUTO SOCORRO BRASIL GRANDE LTDA"/>
    <x v="9"/>
    <d v="2024-06-04T00:00:00"/>
    <d v="2024-06-15T00:00:00"/>
    <s v="'3402"/>
    <s v="1 | 1"/>
    <x v="10"/>
    <x v="0"/>
    <n v="-600"/>
    <x v="116"/>
    <x v="114"/>
    <s v="REF. ENC: AUTOSOCORROBRASIL 3390"/>
    <x v="10"/>
    <x v="0"/>
    <x v="0"/>
    <n v="7001"/>
    <x v="11"/>
    <n v="70015"/>
    <s v="OFICINA (Químico e Biológico)"/>
    <x v="0"/>
    <x v="3"/>
    <x v="9"/>
    <x v="9"/>
    <x v="12"/>
    <x v="12"/>
  </r>
  <r>
    <x v="9"/>
    <s v="AUTO SOCORRO BRASIL GRANDE LTDA"/>
    <x v="9"/>
    <d v="2024-06-19T00:00:00"/>
    <d v="2024-07-17T00:00:00"/>
    <s v="'3450"/>
    <s v="1 | 1"/>
    <x v="10"/>
    <x v="0"/>
    <n v="-500"/>
    <x v="116"/>
    <x v="114"/>
    <s v="ENC: AUTOSOCORROBRASIL 3450"/>
    <x v="10"/>
    <x v="0"/>
    <x v="0"/>
    <n v="7001"/>
    <x v="11"/>
    <n v="70015"/>
    <s v="OFICINA (Químico e Biológico)"/>
    <x v="0"/>
    <x v="3"/>
    <x v="9"/>
    <x v="9"/>
    <x v="12"/>
    <x v="12"/>
  </r>
  <r>
    <x v="9"/>
    <s v="AUTO SOCORRO BRASIL GRANDE LTDA"/>
    <x v="9"/>
    <d v="2024-06-27T00:00:00"/>
    <d v="2024-07-15T00:00:00"/>
    <s v="'3461"/>
    <s v="1 | 1"/>
    <x v="10"/>
    <x v="0"/>
    <n v="-400"/>
    <x v="116"/>
    <x v="114"/>
    <s v="ENC: AUTOSOCORROBRASIL 3450"/>
    <x v="10"/>
    <x v="0"/>
    <x v="0"/>
    <n v="7001"/>
    <x v="11"/>
    <n v="70015"/>
    <s v="OFICINA (Químico e Biológico)"/>
    <x v="0"/>
    <x v="3"/>
    <x v="9"/>
    <x v="9"/>
    <x v="12"/>
    <x v="12"/>
  </r>
  <r>
    <x v="9"/>
    <s v="AUTO SOCORRO BRASIL GRANDE LTDA"/>
    <x v="9"/>
    <d v="2024-07-03T00:00:00"/>
    <d v="2024-07-14T00:00:00"/>
    <s v="'3463"/>
    <s v="1 | 1"/>
    <x v="10"/>
    <x v="0"/>
    <n v="-500"/>
    <x v="116"/>
    <x v="114"/>
    <s v="ENC: AUTOSOCORROBRASIL 3463"/>
    <x v="10"/>
    <x v="0"/>
    <x v="0"/>
    <n v="7001"/>
    <x v="11"/>
    <n v="70015"/>
    <s v="OFICINA (Químico e Biológico)"/>
    <x v="0"/>
    <x v="3"/>
    <x v="9"/>
    <x v="9"/>
    <x v="12"/>
    <x v="12"/>
  </r>
  <r>
    <x v="9"/>
    <s v="AUTO SOCORRO BRASIL GRANDE LTDA"/>
    <x v="10"/>
    <d v="2024-07-08T00:00:00"/>
    <d v="2024-07-17T00:00:00"/>
    <s v="'3467"/>
    <s v="1 | 1"/>
    <x v="10"/>
    <x v="0"/>
    <n v="-500"/>
    <x v="116"/>
    <x v="114"/>
    <s v="ENC: AUTOSOCORROBRASIL 3463"/>
    <x v="10"/>
    <x v="0"/>
    <x v="0"/>
    <n v="7001"/>
    <x v="11"/>
    <n v="70015"/>
    <s v="OFICINA (Químico e Biológico)"/>
    <x v="0"/>
    <x v="4"/>
    <x v="9"/>
    <x v="9"/>
    <x v="12"/>
    <x v="12"/>
  </r>
  <r>
    <x v="9"/>
    <s v="AUTO SOCORRO BRASIL GRANDE LTDA"/>
    <x v="10"/>
    <d v="2024-07-09T00:00:00"/>
    <d v="2024-07-18T00:00:00"/>
    <s v="'3468"/>
    <s v="1 | 1"/>
    <x v="10"/>
    <x v="0"/>
    <n v="-400"/>
    <x v="116"/>
    <x v="114"/>
    <s v="ENC: AUTOSOCORROBRASIL "/>
    <x v="10"/>
    <x v="0"/>
    <x v="0"/>
    <n v="7001"/>
    <x v="11"/>
    <n v="70015"/>
    <s v="OFICINA (Químico e Biológico)"/>
    <x v="0"/>
    <x v="4"/>
    <x v="9"/>
    <x v="9"/>
    <x v="12"/>
    <x v="12"/>
  </r>
  <r>
    <x v="9"/>
    <s v="AUTO SOCORRO BRASIL GRANDE LTDA"/>
    <x v="10"/>
    <d v="2024-07-17T00:00:00"/>
    <d v="2024-07-26T00:00:00"/>
    <s v="'3499"/>
    <s v="1 | 1"/>
    <x v="10"/>
    <x v="0"/>
    <n v="-500"/>
    <x v="116"/>
    <x v="114"/>
    <s v="ENC: AUTOSOCORRO BRASIL  "/>
    <x v="10"/>
    <x v="0"/>
    <x v="0"/>
    <n v="7001"/>
    <x v="11"/>
    <n v="70015"/>
    <s v="OFICINA (Químico e Biológico)"/>
    <x v="0"/>
    <x v="4"/>
    <x v="9"/>
    <x v="9"/>
    <x v="12"/>
    <x v="12"/>
  </r>
  <r>
    <x v="9"/>
    <s v="AUTO SOCORRO BRASIL GRANDE LTDA"/>
    <x v="10"/>
    <d v="2024-07-17T00:00:00"/>
    <d v="2024-07-26T00:00:00"/>
    <s v="'3500"/>
    <s v="1 | 1"/>
    <x v="10"/>
    <x v="0"/>
    <n v="-450"/>
    <x v="116"/>
    <x v="114"/>
    <s v="ENC: AUTOSO CORROBRASIL  "/>
    <x v="10"/>
    <x v="0"/>
    <x v="0"/>
    <n v="7001"/>
    <x v="11"/>
    <n v="70015"/>
    <s v="OFICINA (Químico e Biológico)"/>
    <x v="0"/>
    <x v="4"/>
    <x v="9"/>
    <x v="9"/>
    <x v="12"/>
    <x v="12"/>
  </r>
  <r>
    <x v="9"/>
    <s v="AUTO SOCORRO BRASIL GRANDE LTDA"/>
    <x v="11"/>
    <d v="2024-08-05T00:00:00"/>
    <d v="2024-08-15T00:00:00"/>
    <s v="'3515"/>
    <s v="1 | 1"/>
    <x v="10"/>
    <x v="0"/>
    <n v="-650"/>
    <x v="116"/>
    <x v="114"/>
    <s v="ENC: AUTOSOCORRO BRASIL  "/>
    <x v="10"/>
    <x v="0"/>
    <x v="0"/>
    <n v="7001"/>
    <x v="11"/>
    <n v="70015"/>
    <s v="OFICINA (Químico e Biológico)"/>
    <x v="0"/>
    <x v="4"/>
    <x v="9"/>
    <x v="9"/>
    <x v="12"/>
    <x v="12"/>
  </r>
  <r>
    <x v="9"/>
    <s v="AUTO SOCORRO BRASIL GRANDE LTDA"/>
    <x v="11"/>
    <d v="2024-08-07T00:00:00"/>
    <d v="2024-08-22T00:00:00"/>
    <s v="'3527"/>
    <s v="1 | 1"/>
    <x v="10"/>
    <x v="0"/>
    <n v="-450"/>
    <x v="116"/>
    <x v="114"/>
    <s v="ENC: AUTOSOCORRO BRASIL  "/>
    <x v="10"/>
    <x v="0"/>
    <x v="0"/>
    <n v="7001"/>
    <x v="11"/>
    <n v="70015"/>
    <s v="OFICINA (Químico e Biológico)"/>
    <x v="0"/>
    <x v="4"/>
    <x v="9"/>
    <x v="9"/>
    <x v="12"/>
    <x v="12"/>
  </r>
  <r>
    <x v="9"/>
    <s v="AUTO SOCORRO BRASIL GRANDE LTDA"/>
    <x v="11"/>
    <d v="2024-08-09T00:00:00"/>
    <d v="2024-08-22T00:00:00"/>
    <s v="'3535"/>
    <s v="1 | 1"/>
    <x v="10"/>
    <x v="0"/>
    <n v="-450"/>
    <x v="116"/>
    <x v="114"/>
    <s v="ENC: AUTOSOCORRO BRASIL  "/>
    <x v="10"/>
    <x v="0"/>
    <x v="0"/>
    <n v="7001"/>
    <x v="11"/>
    <n v="70017"/>
    <s v="OFICINA (Comum)"/>
    <x v="0"/>
    <x v="4"/>
    <x v="9"/>
    <x v="9"/>
    <x v="12"/>
    <x v="12"/>
  </r>
  <r>
    <x v="9"/>
    <s v="AUTO SOCORRO BRASIL GRANDE LTDA"/>
    <x v="11"/>
    <d v="2024-08-09T00:00:00"/>
    <d v="2024-08-22T00:00:00"/>
    <s v="'3536"/>
    <s v="1 | 1"/>
    <x v="10"/>
    <x v="0"/>
    <n v="-900"/>
    <x v="103"/>
    <x v="102"/>
    <s v="ENC: AUTOSOCORRO BRASIL  "/>
    <x v="14"/>
    <x v="0"/>
    <x v="0"/>
    <n v="8011"/>
    <x v="36"/>
    <n v="80018"/>
    <s v="MARKETING (Rio Innovation Week)"/>
    <x v="0"/>
    <x v="4"/>
    <x v="0"/>
    <x v="0"/>
    <x v="0"/>
    <x v="0"/>
  </r>
  <r>
    <x v="9"/>
    <s v="AUTO SOCORRO BRASIL GRANDE LTDA"/>
    <x v="11"/>
    <d v="2024-08-19T00:00:00"/>
    <d v="2024-08-28T00:00:00"/>
    <s v="'3545"/>
    <s v="1 | 1"/>
    <x v="10"/>
    <x v="0"/>
    <n v="-900"/>
    <x v="103"/>
    <x v="102"/>
    <s v="ENC: AUTOSOCORRO BRASIL  "/>
    <x v="14"/>
    <x v="0"/>
    <x v="0"/>
    <n v="8011"/>
    <x v="36"/>
    <n v="80018"/>
    <s v="MARKETING (Rio Innovation Week)"/>
    <x v="0"/>
    <x v="4"/>
    <x v="0"/>
    <x v="0"/>
    <x v="0"/>
    <x v="0"/>
  </r>
  <r>
    <x v="9"/>
    <s v="AUTO SOCORRO BRASIL GRANDE LTDA"/>
    <x v="12"/>
    <d v="2024-09-04T00:00:00"/>
    <d v="2024-09-15T00:00:00"/>
    <s v="'3563"/>
    <s v="1 | 1"/>
    <x v="10"/>
    <x v="0"/>
    <n v="-450"/>
    <x v="116"/>
    <x v="114"/>
    <s v="ENC: AUTOSOCORRO BRASIL  "/>
    <x v="10"/>
    <x v="0"/>
    <x v="0"/>
    <n v="7001"/>
    <x v="11"/>
    <n v="70015"/>
    <s v="OFICINA (Químico e Biológico)"/>
    <x v="0"/>
    <x v="4"/>
    <x v="9"/>
    <x v="9"/>
    <x v="12"/>
    <x v="12"/>
  </r>
  <r>
    <x v="9"/>
    <s v="AUTO SOCORRO BRASIL GRANDE LTDA"/>
    <x v="12"/>
    <d v="2024-09-15T00:00:00"/>
    <d v="2024-09-23T00:00:00"/>
    <s v="'3583"/>
    <s v="1 | 1"/>
    <x v="10"/>
    <x v="0"/>
    <n v="-450"/>
    <x v="116"/>
    <x v="114"/>
    <s v="ENC: AUTOSOCORRO BRASIL  "/>
    <x v="10"/>
    <x v="0"/>
    <x v="0"/>
    <n v="7001"/>
    <x v="11"/>
    <n v="70015"/>
    <s v="OFICINA (Químico e Biológico)"/>
    <x v="0"/>
    <x v="4"/>
    <x v="9"/>
    <x v="9"/>
    <x v="12"/>
    <x v="12"/>
  </r>
  <r>
    <x v="9"/>
    <s v="AUTO SOCORRO BRASIL GRANDE LTDA"/>
    <x v="12"/>
    <d v="2024-09-27T00:00:00"/>
    <d v="2024-10-30T00:00:00"/>
    <s v="'3601"/>
    <s v="1 | 1"/>
    <x v="10"/>
    <x v="0"/>
    <n v="-500"/>
    <x v="116"/>
    <x v="114"/>
    <s v="ENC: AUTOSOCORRO BRASIL  "/>
    <x v="10"/>
    <x v="0"/>
    <x v="0"/>
    <n v="7001"/>
    <x v="11"/>
    <n v="70012"/>
    <s v="OFICINA (Extraordinário)"/>
    <x v="0"/>
    <x v="4"/>
    <x v="9"/>
    <x v="9"/>
    <x v="12"/>
    <x v="12"/>
  </r>
  <r>
    <x v="9"/>
    <s v="AUTO SOCORRO BRASIL GRANDE LTDA"/>
    <x v="13"/>
    <d v="2024-10-03T00:00:00"/>
    <d v="2024-10-16T00:00:00"/>
    <s v="'3602"/>
    <s v="1 | 1"/>
    <x v="10"/>
    <x v="0"/>
    <n v="-450"/>
    <x v="116"/>
    <x v="114"/>
    <s v="ENC: AUTOSOCORRO BRASIL  "/>
    <x v="10"/>
    <x v="0"/>
    <x v="0"/>
    <n v="7001"/>
    <x v="11"/>
    <n v="70015"/>
    <s v="OFICINA (Químico e Biológico)"/>
    <x v="0"/>
    <x v="0"/>
    <x v="9"/>
    <x v="9"/>
    <x v="12"/>
    <x v="12"/>
  </r>
  <r>
    <x v="9"/>
    <s v="AUTO SOCORRO BRASIL GRANDE LTDA"/>
    <x v="13"/>
    <d v="2024-10-05T00:00:00"/>
    <d v="2024-10-30T00:00:00"/>
    <s v="'3603"/>
    <s v="1 | 1"/>
    <x v="10"/>
    <x v="0"/>
    <n v="-450"/>
    <x v="116"/>
    <x v="114"/>
    <s v="ENC: AUTOSOCORRO BRASIL  "/>
    <x v="10"/>
    <x v="0"/>
    <x v="0"/>
    <n v="7001"/>
    <x v="11"/>
    <n v="70015"/>
    <s v="OFICINA (Químico e Biológico)"/>
    <x v="0"/>
    <x v="0"/>
    <x v="9"/>
    <x v="9"/>
    <x v="12"/>
    <x v="12"/>
  </r>
  <r>
    <x v="9"/>
    <s v="AUTO SOCORRO BRASIL GRANDE LTDA"/>
    <x v="13"/>
    <d v="2024-10-08T00:00:00"/>
    <d v="2024-10-25T00:00:00"/>
    <s v="'3617"/>
    <s v="1 | 1"/>
    <x v="10"/>
    <x v="0"/>
    <n v="-900"/>
    <x v="116"/>
    <x v="114"/>
    <s v="ENC: AUTOSOCORRO BRASIL  "/>
    <x v="10"/>
    <x v="0"/>
    <x v="0"/>
    <n v="7001"/>
    <x v="11"/>
    <n v="70012"/>
    <s v="OFICINA (Extraordinário)"/>
    <x v="0"/>
    <x v="0"/>
    <x v="9"/>
    <x v="9"/>
    <x v="12"/>
    <x v="12"/>
  </r>
  <r>
    <x v="9"/>
    <s v="AUTO SOCORRO BRASIL GRANDE LTDA"/>
    <x v="13"/>
    <d v="2024-10-15T00:00:00"/>
    <d v="2024-10-30T00:00:00"/>
    <s v="'3618"/>
    <s v="1 | 1"/>
    <x v="10"/>
    <x v="0"/>
    <n v="-900"/>
    <x v="116"/>
    <x v="114"/>
    <s v="ENC: AUTOSOCORRO BRASIL  "/>
    <x v="10"/>
    <x v="0"/>
    <x v="0"/>
    <n v="7001"/>
    <x v="11"/>
    <n v="70015"/>
    <s v="OFICINA (Químico e Biológico)"/>
    <x v="0"/>
    <x v="0"/>
    <x v="9"/>
    <x v="9"/>
    <x v="12"/>
    <x v="12"/>
  </r>
  <r>
    <x v="9"/>
    <s v="AUTO SOCORRO BRASIL GRANDE LTDA"/>
    <x v="13"/>
    <d v="2024-10-23T00:00:00"/>
    <d v="2024-11-12T00:00:00"/>
    <s v="'3635"/>
    <s v="1 | 1"/>
    <x v="10"/>
    <x v="0"/>
    <n v="-450"/>
    <x v="116"/>
    <x v="114"/>
    <s v="ENC: AUTOSOCORRO BRASIL  "/>
    <x v="10"/>
    <x v="0"/>
    <x v="0"/>
    <n v="7001"/>
    <x v="11"/>
    <n v="70015"/>
    <s v="OFICINA (Químico e Biológico)"/>
    <x v="0"/>
    <x v="0"/>
    <x v="9"/>
    <x v="9"/>
    <x v="12"/>
    <x v="12"/>
  </r>
  <r>
    <x v="9"/>
    <s v="AUTO SOCORRO BRASIL GRANDE LTDA"/>
    <x v="14"/>
    <d v="2024-11-06T00:00:00"/>
    <d v="2024-11-15T00:00:00"/>
    <s v="'3658"/>
    <s v="1 | 1"/>
    <x v="10"/>
    <x v="0"/>
    <n v="-2400"/>
    <x v="116"/>
    <x v="114"/>
    <s v="ENC: AUTOSOCORRO BRASIL  - PARTE DOS CARROS DE NOVA IGUACU"/>
    <x v="10"/>
    <x v="0"/>
    <x v="0"/>
    <n v="7001"/>
    <x v="11"/>
    <n v="70015"/>
    <s v="OFICINA (Químico e Biológico)"/>
    <x v="0"/>
    <x v="0"/>
    <x v="9"/>
    <x v="9"/>
    <x v="12"/>
    <x v="12"/>
  </r>
  <r>
    <x v="9"/>
    <s v="AUTO SOCORRO BRASIL GRANDE LTDA"/>
    <x v="14"/>
    <d v="2024-11-19T00:00:00"/>
    <d v="2024-12-03T00:00:00"/>
    <s v="'3659"/>
    <s v="1 | 1"/>
    <x v="10"/>
    <x v="0"/>
    <n v="-450"/>
    <x v="116"/>
    <x v="114"/>
    <s v="ENC: AUTOSOCORRO BRASIL  - SOCORRO CARO LINHA AMARELA"/>
    <x v="10"/>
    <x v="0"/>
    <x v="0"/>
    <n v="7001"/>
    <x v="11"/>
    <n v="70015"/>
    <s v="OFICINA (Químico e Biológico)"/>
    <x v="0"/>
    <x v="0"/>
    <x v="9"/>
    <x v="9"/>
    <x v="12"/>
    <x v="12"/>
  </r>
  <r>
    <x v="9"/>
    <s v="AUTO SOCORRO BRASIL GRANDE LTDA"/>
    <x v="14"/>
    <d v="2024-11-25T00:00:00"/>
    <d v="2024-12-13T00:00:00"/>
    <s v="'3674"/>
    <s v="1 | 1"/>
    <x v="10"/>
    <x v="0"/>
    <n v="-450"/>
    <x v="116"/>
    <x v="114"/>
    <s v="ENC: AUTOSOCORRO BRASIL  - SOCORRO CARRO CAVALCANTE X BONSUCESSO"/>
    <x v="10"/>
    <x v="0"/>
    <x v="0"/>
    <n v="7001"/>
    <x v="11"/>
    <n v="70015"/>
    <s v="OFICINA (Químico e Biológico)"/>
    <x v="0"/>
    <x v="0"/>
    <x v="9"/>
    <x v="9"/>
    <x v="12"/>
    <x v="12"/>
  </r>
  <r>
    <x v="9"/>
    <s v="AUTO SOCORRO BRASIL GRANDE LTDA"/>
    <x v="14"/>
    <d v="2024-11-28T00:00:00"/>
    <d v="2024-12-10T00:00:00"/>
    <s v="'3675"/>
    <s v="1 | 1"/>
    <x v="10"/>
    <x v="0"/>
    <n v="-450"/>
    <x v="116"/>
    <x v="114"/>
    <s v="ENC: AUTOSOCORRO BRASIL  - SOCORRO CARRO BOTAFOGO X BONSUCESSO"/>
    <x v="10"/>
    <x v="0"/>
    <x v="0"/>
    <n v="7001"/>
    <x v="11"/>
    <n v="70015"/>
    <s v="OFICINA (Químico e Biológico)"/>
    <x v="0"/>
    <x v="0"/>
    <x v="9"/>
    <x v="9"/>
    <x v="12"/>
    <x v="12"/>
  </r>
  <r>
    <x v="9"/>
    <s v="AUTO SOCORRO BRASIL GRANDE LTDA"/>
    <x v="0"/>
    <d v="2024-12-17T00:00:00"/>
    <d v="2024-12-23T00:00:00"/>
    <s v="'3699"/>
    <s v="1 | 1"/>
    <x v="10"/>
    <x v="0"/>
    <n v="-450"/>
    <x v="116"/>
    <x v="114"/>
    <s v="ENC: AUTOSOCORRO BRASIL  - SOCORRO CARRO BARRA X BONSUCESSO"/>
    <x v="10"/>
    <x v="0"/>
    <x v="0"/>
    <n v="7001"/>
    <x v="11"/>
    <n v="70015"/>
    <s v="OFICINA (Químico e Biológico)"/>
    <x v="0"/>
    <x v="0"/>
    <x v="9"/>
    <x v="9"/>
    <x v="12"/>
    <x v="12"/>
  </r>
  <r>
    <x v="9"/>
    <s v="AUTO SOCORRO BRASIL GRANDE LTDA"/>
    <x v="0"/>
    <d v="2024-12-20T00:00:00"/>
    <d v="2025-01-02T00:00:00"/>
    <s v="'3701"/>
    <s v="1 | 1"/>
    <x v="10"/>
    <x v="0"/>
    <n v="-500"/>
    <x v="116"/>
    <x v="114"/>
    <s v="ENC: AUTOSOCORRO BRASIL  - SOCORRO CARRO NOVA IGUAÃ‡U  X BONSUCESSO"/>
    <x v="10"/>
    <x v="0"/>
    <x v="0"/>
    <n v="7001"/>
    <x v="11"/>
    <n v="70015"/>
    <s v="OFICINA (Químico e Biológico)"/>
    <x v="0"/>
    <x v="0"/>
    <x v="9"/>
    <x v="9"/>
    <x v="12"/>
    <x v="12"/>
  </r>
  <r>
    <x v="9"/>
    <s v="AUTO SOCORRO BRASIL GRANDE LTDA"/>
    <x v="0"/>
    <d v="2024-12-24T00:00:00"/>
    <d v="2025-01-06T00:00:00"/>
    <s v="'3711"/>
    <s v="1 | 1"/>
    <x v="10"/>
    <x v="0"/>
    <n v="-450"/>
    <x v="116"/>
    <x v="114"/>
    <s v="ENC: AUTOSOCORRO BRASIL  - SOCORRO CARRO NOVA VILA ISABEL X BONSUCESSO"/>
    <x v="10"/>
    <x v="0"/>
    <x v="0"/>
    <n v="7001"/>
    <x v="11"/>
    <n v="70012"/>
    <s v="OFICINA (Extraordinário)"/>
    <x v="0"/>
    <x v="0"/>
    <x v="9"/>
    <x v="9"/>
    <x v="12"/>
    <x v="12"/>
  </r>
  <r>
    <x v="9"/>
    <s v="AUTO SOCORRO BRASIL GRANDE LTDA"/>
    <x v="0"/>
    <d v="2024-12-24T00:00:00"/>
    <d v="2025-01-10T00:00:00"/>
    <s v="'3712"/>
    <s v="1 | 1"/>
    <x v="10"/>
    <x v="0"/>
    <n v="-500"/>
    <x v="116"/>
    <x v="114"/>
    <s v="ENC: AUTOSOCORRO BRASIL  - SOCORRO CARRO CAMPO GRANDE  X BONSUCESSO"/>
    <x v="10"/>
    <x v="0"/>
    <x v="0"/>
    <n v="7001"/>
    <x v="11"/>
    <n v="70015"/>
    <s v="OFICINA (Químico e Biológico)"/>
    <x v="0"/>
    <x v="0"/>
    <x v="9"/>
    <x v="9"/>
    <x v="12"/>
    <x v="12"/>
  </r>
  <r>
    <x v="9"/>
    <s v="AUTO SOCORRO BRASIL GRANDE LTDA"/>
    <x v="1"/>
    <d v="2025-01-07T00:00:00"/>
    <d v="2025-01-16T00:00:00"/>
    <s v="'3721"/>
    <s v="1 | 1"/>
    <x v="10"/>
    <x v="0"/>
    <n v="-500"/>
    <x v="116"/>
    <x v="114"/>
    <s v="ENC: AUTOSOCORRO BRASIL  - SOCORRO CARRO  RKC0C18 X BONSUCESSO"/>
    <x v="10"/>
    <x v="0"/>
    <x v="0"/>
    <n v="7001"/>
    <x v="11"/>
    <n v="70015"/>
    <s v="OFICINA (Químico e Biológico)"/>
    <x v="0"/>
    <x v="1"/>
    <x v="9"/>
    <x v="9"/>
    <x v="12"/>
    <x v="12"/>
  </r>
  <r>
    <x v="9"/>
    <s v="AUTO SOCORRO BRASIL GRANDE LTDA"/>
    <x v="1"/>
    <d v="2025-01-10T00:00:00"/>
    <d v="2025-01-22T00:00:00"/>
    <s v="'3738"/>
    <s v="1 | 1"/>
    <x v="10"/>
    <x v="0"/>
    <n v="-600"/>
    <x v="116"/>
    <x v="114"/>
    <s v="ENC: AUTOSOCORRO BRASIL  - SOCORRO EMPILHADEIRA  X BONSUCESSO"/>
    <x v="10"/>
    <x v="0"/>
    <x v="0"/>
    <n v="7001"/>
    <x v="11"/>
    <n v="70015"/>
    <s v="OFICINA (Químico e Biológico)"/>
    <x v="0"/>
    <x v="1"/>
    <x v="9"/>
    <x v="9"/>
    <x v="12"/>
    <x v="12"/>
  </r>
  <r>
    <x v="9"/>
    <s v="AUTO SOCORRO BRASIL GRANDE LTDA"/>
    <x v="1"/>
    <d v="2025-01-17T00:00:00"/>
    <d v="2025-01-29T00:00:00"/>
    <s v="'3749"/>
    <s v="1 | 1"/>
    <x v="10"/>
    <x v="0"/>
    <n v="-700"/>
    <x v="116"/>
    <x v="114"/>
    <s v="ENC: AUTOSOCORRO BRASIL  - SOCORRO NITEROI X BONSUCESSO"/>
    <x v="10"/>
    <x v="0"/>
    <x v="0"/>
    <n v="7001"/>
    <x v="11"/>
    <n v="70015"/>
    <s v="OFICINA (Químico e Biológico)"/>
    <x v="0"/>
    <x v="1"/>
    <x v="9"/>
    <x v="9"/>
    <x v="12"/>
    <x v="12"/>
  </r>
  <r>
    <x v="9"/>
    <s v="AUTO SOCORRO BRASIL GRANDE LTDA"/>
    <x v="1"/>
    <d v="2025-01-17T00:00:00"/>
    <d v="2025-01-29T00:00:00"/>
    <s v="'3750"/>
    <s v="1 | 1"/>
    <x v="10"/>
    <x v="0"/>
    <n v="-600"/>
    <x v="116"/>
    <x v="114"/>
    <s v="ENC: AUTOSOCORRO BRASIL  - SOCORRO TRIMAK X BONSUCESSO"/>
    <x v="10"/>
    <x v="0"/>
    <x v="0"/>
    <n v="7001"/>
    <x v="11"/>
    <n v="70015"/>
    <s v="OFICINA (Químico e Biológico)"/>
    <x v="0"/>
    <x v="1"/>
    <x v="9"/>
    <x v="9"/>
    <x v="12"/>
    <x v="12"/>
  </r>
  <r>
    <x v="9"/>
    <s v="AUTO SOCORRO BRASIL GRANDE LTDA"/>
    <x v="1"/>
    <d v="2025-01-28T00:00:00"/>
    <d v="2025-02-14T00:00:00"/>
    <s v="'3774"/>
    <s v="1 | 1"/>
    <x v="10"/>
    <x v="2"/>
    <n v="-1000"/>
    <x v="116"/>
    <x v="114"/>
    <s v="ENC: AUTOSOCORRO BRASIL  - SOCORRO COLUMBANDE CEASA X BONSUCESSO"/>
    <x v="10"/>
    <x v="0"/>
    <x v="0"/>
    <n v="7001"/>
    <x v="11"/>
    <n v="70015"/>
    <s v="OFICINA (Químico e Biológico)"/>
    <x v="0"/>
    <x v="1"/>
    <x v="9"/>
    <x v="9"/>
    <x v="12"/>
    <x v="12"/>
  </r>
  <r>
    <x v="9"/>
    <s v="AUTO SOCORRO BRASIL GRANDE LTDA"/>
    <x v="1"/>
    <d v="2025-01-31T00:00:00"/>
    <d v="2025-02-15T00:00:00"/>
    <s v="'3775"/>
    <s v="1 | 1"/>
    <x v="10"/>
    <x v="1"/>
    <n v="-700"/>
    <x v="116"/>
    <x v="114"/>
    <s v="ENC: AUTOSOCORRO BRASIL  - SOCORRO COLUMBANDE lLARGO DA BATALHA X BONSUCESSO"/>
    <x v="10"/>
    <x v="0"/>
    <x v="0"/>
    <n v="7001"/>
    <x v="11"/>
    <n v="70015"/>
    <s v="OFICINA (Químico e Biológico)"/>
    <x v="0"/>
    <x v="1"/>
    <x v="9"/>
    <x v="9"/>
    <x v="12"/>
    <x v="12"/>
  </r>
  <r>
    <x v="9"/>
    <s v="BANCO BRADESCO S.A."/>
    <x v="4"/>
    <d v="2024-01-02T00:00:00"/>
    <d v="2024-01-02T00:00:00"/>
    <s v="'1021654"/>
    <s v="1 | 1"/>
    <x v="2"/>
    <x v="0"/>
    <n v="-9"/>
    <x v="3"/>
    <x v="3"/>
    <s v="REF. TARIFA"/>
    <x v="0"/>
    <x v="0"/>
    <x v="0"/>
    <n v="2001"/>
    <x v="0"/>
    <n v="20011"/>
    <s v="CORPORATIVO (Administrativo)"/>
    <x v="1"/>
    <x v="1"/>
    <x v="0"/>
    <x v="0"/>
    <x v="3"/>
    <x v="3"/>
  </r>
  <r>
    <x v="9"/>
    <s v="BANCO BRADESCO S.A."/>
    <x v="4"/>
    <d v="2024-01-03T00:00:00"/>
    <d v="2024-01-03T00:00:00"/>
    <s v="'1021712"/>
    <s v="1 | 1"/>
    <x v="2"/>
    <x v="0"/>
    <n v="-160"/>
    <x v="3"/>
    <x v="3"/>
    <s v="REF. TARIFA"/>
    <x v="0"/>
    <x v="0"/>
    <x v="0"/>
    <n v="2001"/>
    <x v="0"/>
    <n v="20011"/>
    <s v="CORPORATIVO (Administrativo)"/>
    <x v="1"/>
    <x v="1"/>
    <x v="0"/>
    <x v="0"/>
    <x v="3"/>
    <x v="3"/>
  </r>
  <r>
    <x v="9"/>
    <s v="BANCO BRADESCO S.A."/>
    <x v="4"/>
    <d v="2024-01-05T00:00:00"/>
    <d v="2024-01-05T00:00:00"/>
    <s v="'1021761"/>
    <s v="1 | 1"/>
    <x v="2"/>
    <x v="0"/>
    <n v="-9"/>
    <x v="3"/>
    <x v="3"/>
    <s v="REF. TARIFA"/>
    <x v="0"/>
    <x v="0"/>
    <x v="0"/>
    <n v="2001"/>
    <x v="0"/>
    <n v="20011"/>
    <s v="CORPORATIVO (Administrativo)"/>
    <x v="1"/>
    <x v="1"/>
    <x v="0"/>
    <x v="0"/>
    <x v="3"/>
    <x v="3"/>
  </r>
  <r>
    <x v="9"/>
    <s v="BANCO BRADESCO S.A."/>
    <x v="4"/>
    <d v="2024-01-15T00:00:00"/>
    <d v="2024-01-15T00:00:00"/>
    <s v="'1021716"/>
    <s v="1 | 1"/>
    <x v="2"/>
    <x v="0"/>
    <n v="-36.659999999999997"/>
    <x v="3"/>
    <x v="3"/>
    <s v="REF. TARIFA"/>
    <x v="0"/>
    <x v="0"/>
    <x v="0"/>
    <n v="2001"/>
    <x v="0"/>
    <n v="20011"/>
    <s v="CORPORATIVO (Administrativo)"/>
    <x v="1"/>
    <x v="1"/>
    <x v="0"/>
    <x v="0"/>
    <x v="3"/>
    <x v="3"/>
  </r>
  <r>
    <x v="9"/>
    <s v="BANCO BRADESCO S.A."/>
    <x v="4"/>
    <d v="2024-01-15T00:00:00"/>
    <d v="2024-01-15T00:00:00"/>
    <s v="'1021971"/>
    <s v="1 | 1"/>
    <x v="2"/>
    <x v="0"/>
    <n v="-141.9"/>
    <x v="3"/>
    <x v="3"/>
    <s v="REF. A TARIFA BANCARIA"/>
    <x v="0"/>
    <x v="0"/>
    <x v="0"/>
    <n v="2001"/>
    <x v="0"/>
    <n v="20011"/>
    <s v="CORPORATIVO (Administrativo)"/>
    <x v="1"/>
    <x v="1"/>
    <x v="0"/>
    <x v="0"/>
    <x v="3"/>
    <x v="3"/>
  </r>
  <r>
    <x v="9"/>
    <s v="BANCO BRADESCO S.A."/>
    <x v="4"/>
    <d v="2024-01-29T00:00:00"/>
    <d v="2024-01-29T00:00:00"/>
    <s v="'1022386"/>
    <s v="1 | 1"/>
    <x v="2"/>
    <x v="0"/>
    <n v="-9"/>
    <x v="3"/>
    <x v="3"/>
    <s v="REF. A TARIFA BANCARIA"/>
    <x v="0"/>
    <x v="0"/>
    <x v="0"/>
    <n v="2001"/>
    <x v="0"/>
    <n v="20011"/>
    <s v="CORPORATIVO (Administrativo)"/>
    <x v="1"/>
    <x v="1"/>
    <x v="0"/>
    <x v="0"/>
    <x v="3"/>
    <x v="3"/>
  </r>
  <r>
    <x v="9"/>
    <s v="BANCO BRADESCO S.A."/>
    <x v="5"/>
    <d v="2024-02-02T00:00:00"/>
    <d v="2024-02-02T00:00:00"/>
    <s v="'1022533"/>
    <s v="1 | 1"/>
    <x v="2"/>
    <x v="0"/>
    <n v="-160"/>
    <x v="3"/>
    <x v="3"/>
    <s v="REF. A TARIFA BANCARIA"/>
    <x v="0"/>
    <x v="0"/>
    <x v="0"/>
    <n v="2001"/>
    <x v="0"/>
    <n v="20011"/>
    <s v="CORPORATIVO (Administrativo)"/>
    <x v="1"/>
    <x v="1"/>
    <x v="0"/>
    <x v="0"/>
    <x v="3"/>
    <x v="3"/>
  </r>
  <r>
    <x v="9"/>
    <s v="BANCO BRADESCO S.A."/>
    <x v="5"/>
    <d v="2024-02-15T00:00:00"/>
    <d v="2024-02-15T00:00:00"/>
    <s v="'1023050"/>
    <s v="1 | 1"/>
    <x v="2"/>
    <x v="0"/>
    <n v="-187.8"/>
    <x v="3"/>
    <x v="3"/>
    <s v="REF. TARIFA"/>
    <x v="0"/>
    <x v="0"/>
    <x v="0"/>
    <n v="2001"/>
    <x v="0"/>
    <n v="20011"/>
    <s v="CORPORATIVO (Administrativo)"/>
    <x v="1"/>
    <x v="1"/>
    <x v="0"/>
    <x v="0"/>
    <x v="3"/>
    <x v="3"/>
  </r>
  <r>
    <x v="9"/>
    <s v="BANCO BRADESCO S.A."/>
    <x v="5"/>
    <d v="2024-02-27T00:00:00"/>
    <d v="2024-02-27T00:00:00"/>
    <s v="'1023059"/>
    <s v="1 | 1"/>
    <x v="2"/>
    <x v="0"/>
    <n v="-9"/>
    <x v="3"/>
    <x v="3"/>
    <s v="REF. TARIFA"/>
    <x v="0"/>
    <x v="0"/>
    <x v="0"/>
    <n v="2001"/>
    <x v="0"/>
    <n v="20011"/>
    <s v="CORPORATIVO (Administrativo)"/>
    <x v="1"/>
    <x v="1"/>
    <x v="0"/>
    <x v="0"/>
    <x v="3"/>
    <x v="3"/>
  </r>
  <r>
    <x v="9"/>
    <s v="BANCO BRADESCO S.A."/>
    <x v="6"/>
    <d v="2024-03-04T00:00:00"/>
    <d v="2024-03-04T00:00:00"/>
    <s v="'1024173"/>
    <s v="1 | 1"/>
    <x v="8"/>
    <x v="0"/>
    <n v="-9"/>
    <x v="3"/>
    <x v="3"/>
    <s v="REF. TARIFA BANCARIA"/>
    <x v="0"/>
    <x v="0"/>
    <x v="0"/>
    <n v="2001"/>
    <x v="0"/>
    <n v="20011"/>
    <s v="CORPORATIVO (Administrativo)"/>
    <x v="1"/>
    <x v="1"/>
    <x v="0"/>
    <x v="0"/>
    <x v="3"/>
    <x v="3"/>
  </r>
  <r>
    <x v="9"/>
    <s v="BANCO BRADESCO S.A."/>
    <x v="6"/>
    <d v="2024-03-11T00:00:00"/>
    <d v="2024-03-11T00:00:00"/>
    <s v="'1023736"/>
    <s v="1 | 1"/>
    <x v="8"/>
    <x v="0"/>
    <n v="-9"/>
    <x v="3"/>
    <x v="3"/>
    <s v="REF. TARIFA BANCARIA"/>
    <x v="0"/>
    <x v="0"/>
    <x v="0"/>
    <n v="2001"/>
    <x v="0"/>
    <n v="20011"/>
    <s v="CORPORATIVO (Administrativo)"/>
    <x v="1"/>
    <x v="1"/>
    <x v="0"/>
    <x v="0"/>
    <x v="3"/>
    <x v="3"/>
  </r>
  <r>
    <x v="9"/>
    <s v="BANCO BRADESCO S.A."/>
    <x v="6"/>
    <d v="2024-03-15T00:00:00"/>
    <d v="2024-03-15T00:00:00"/>
    <s v="'1023741"/>
    <s v="1 | 1"/>
    <x v="8"/>
    <x v="0"/>
    <n v="-187.9"/>
    <x v="3"/>
    <x v="3"/>
    <s v="REF. TARIFA BANCARIA"/>
    <x v="0"/>
    <x v="0"/>
    <x v="0"/>
    <n v="2001"/>
    <x v="0"/>
    <n v="20011"/>
    <s v="CORPORATIVO (Administrativo)"/>
    <x v="1"/>
    <x v="1"/>
    <x v="0"/>
    <x v="0"/>
    <x v="3"/>
    <x v="3"/>
  </r>
  <r>
    <x v="9"/>
    <s v="BANCO BRADESCO S.A."/>
    <x v="7"/>
    <d v="2024-04-05T00:00:00"/>
    <d v="2024-04-05T00:00:00"/>
    <s v="'1024669"/>
    <s v="1 | 1"/>
    <x v="8"/>
    <x v="0"/>
    <n v="-12.75"/>
    <x v="3"/>
    <x v="3"/>
    <s v="REF. TARIFA BANCARIA"/>
    <x v="0"/>
    <x v="0"/>
    <x v="0"/>
    <n v="2001"/>
    <x v="0"/>
    <n v="20011"/>
    <s v="CORPORATIVO (Administrativo)"/>
    <x v="1"/>
    <x v="3"/>
    <x v="0"/>
    <x v="0"/>
    <x v="3"/>
    <x v="3"/>
  </r>
  <r>
    <x v="9"/>
    <s v="BANCO BRADESCO S.A."/>
    <x v="7"/>
    <d v="2024-04-15T00:00:00"/>
    <d v="2024-04-15T00:00:00"/>
    <s v="'1025260"/>
    <s v="1 | 1"/>
    <x v="8"/>
    <x v="0"/>
    <n v="-46"/>
    <x v="3"/>
    <x v="3"/>
    <s v="REF. A TARIFA"/>
    <x v="0"/>
    <x v="0"/>
    <x v="0"/>
    <n v="2001"/>
    <x v="0"/>
    <n v="20011"/>
    <s v="CORPORATIVO (Administrativo)"/>
    <x v="1"/>
    <x v="3"/>
    <x v="0"/>
    <x v="0"/>
    <x v="3"/>
    <x v="3"/>
  </r>
  <r>
    <x v="9"/>
    <s v="BANCO BRADESCO S.A."/>
    <x v="7"/>
    <d v="2024-04-15T00:00:00"/>
    <d v="2024-04-15T00:00:00"/>
    <s v="'1025266"/>
    <s v="1 | 1"/>
    <x v="8"/>
    <x v="0"/>
    <n v="-141.9"/>
    <x v="3"/>
    <x v="3"/>
    <s v="REF. A TARIFA"/>
    <x v="0"/>
    <x v="0"/>
    <x v="0"/>
    <n v="2001"/>
    <x v="0"/>
    <n v="20011"/>
    <s v="CORPORATIVO (Administrativo)"/>
    <x v="1"/>
    <x v="3"/>
    <x v="0"/>
    <x v="0"/>
    <x v="3"/>
    <x v="3"/>
  </r>
  <r>
    <x v="9"/>
    <s v="BANCO BRADESCO S.A."/>
    <x v="7"/>
    <d v="2024-04-22T00:00:00"/>
    <d v="2024-04-22T00:00:00"/>
    <s v="'1025522"/>
    <s v="1 | 1"/>
    <x v="8"/>
    <x v="0"/>
    <n v="-12.75"/>
    <x v="3"/>
    <x v="3"/>
    <s v="REF. A TARIFA"/>
    <x v="0"/>
    <x v="0"/>
    <x v="0"/>
    <n v="2001"/>
    <x v="0"/>
    <n v="20011"/>
    <s v="CORPORATIVO (Administrativo)"/>
    <x v="1"/>
    <x v="3"/>
    <x v="0"/>
    <x v="0"/>
    <x v="3"/>
    <x v="3"/>
  </r>
  <r>
    <x v="9"/>
    <s v="BANCO BRADESCO S.A."/>
    <x v="7"/>
    <d v="2024-04-25T00:00:00"/>
    <d v="2024-04-25T00:00:00"/>
    <s v="'1025606"/>
    <s v="1 | 1"/>
    <x v="8"/>
    <x v="0"/>
    <n v="-12.75"/>
    <x v="3"/>
    <x v="3"/>
    <s v="REF. A TARIFA"/>
    <x v="0"/>
    <x v="0"/>
    <x v="0"/>
    <n v="2001"/>
    <x v="0"/>
    <n v="20011"/>
    <s v="CORPORATIVO (Administrativo)"/>
    <x v="1"/>
    <x v="3"/>
    <x v="0"/>
    <x v="0"/>
    <x v="3"/>
    <x v="3"/>
  </r>
  <r>
    <x v="9"/>
    <s v="BANCO BRADESCO S.A."/>
    <x v="7"/>
    <d v="2024-04-30T00:00:00"/>
    <d v="2024-04-30T00:00:00"/>
    <s v="'1025795"/>
    <s v="1 | 1"/>
    <x v="8"/>
    <x v="0"/>
    <n v="-107.75"/>
    <x v="3"/>
    <x v="3"/>
    <s v="REF. A TARIFA"/>
    <x v="0"/>
    <x v="0"/>
    <x v="0"/>
    <n v="2001"/>
    <x v="0"/>
    <n v="20011"/>
    <s v="CORPORATIVO (Administrativo)"/>
    <x v="1"/>
    <x v="3"/>
    <x v="0"/>
    <x v="0"/>
    <x v="3"/>
    <x v="3"/>
  </r>
  <r>
    <x v="9"/>
    <s v="BANCO BRADESCO S.A."/>
    <x v="8"/>
    <d v="2024-05-10T00:00:00"/>
    <d v="2024-05-10T00:00:00"/>
    <s v="'1026318"/>
    <s v="1 | 1"/>
    <x v="8"/>
    <x v="0"/>
    <n v="-12.75"/>
    <x v="3"/>
    <x v="3"/>
    <s v="REF. TARIFA"/>
    <x v="0"/>
    <x v="0"/>
    <x v="0"/>
    <n v="2001"/>
    <x v="0"/>
    <n v="20011"/>
    <s v="CORPORATIVO (Administrativo)"/>
    <x v="1"/>
    <x v="3"/>
    <x v="0"/>
    <x v="0"/>
    <x v="3"/>
    <x v="3"/>
  </r>
  <r>
    <x v="9"/>
    <s v="BANCO BRADESCO S.A."/>
    <x v="8"/>
    <d v="2024-05-15T00:00:00"/>
    <d v="2024-05-15T00:00:00"/>
    <s v="'1026641"/>
    <s v="1 | 1"/>
    <x v="8"/>
    <x v="0"/>
    <n v="-187.9"/>
    <x v="3"/>
    <x v="3"/>
    <s v="REF. TARIFA"/>
    <x v="0"/>
    <x v="0"/>
    <x v="0"/>
    <n v="2001"/>
    <x v="0"/>
    <n v="20011"/>
    <s v="CORPORATIVO (Administrativo)"/>
    <x v="1"/>
    <x v="3"/>
    <x v="0"/>
    <x v="0"/>
    <x v="3"/>
    <x v="3"/>
  </r>
  <r>
    <x v="9"/>
    <s v="BANCO BRADESCO S.A."/>
    <x v="8"/>
    <d v="2024-05-20T00:00:00"/>
    <d v="2024-05-20T00:00:00"/>
    <s v="'1026692"/>
    <s v="1 | 1"/>
    <x v="8"/>
    <x v="0"/>
    <n v="-12.75"/>
    <x v="3"/>
    <x v="3"/>
    <s v="REF. TARIFA"/>
    <x v="0"/>
    <x v="0"/>
    <x v="0"/>
    <n v="2001"/>
    <x v="0"/>
    <n v="20011"/>
    <s v="CORPORATIVO (Administrativo)"/>
    <x v="1"/>
    <x v="3"/>
    <x v="0"/>
    <x v="0"/>
    <x v="3"/>
    <x v="3"/>
  </r>
  <r>
    <x v="9"/>
    <s v="BANCO BRADESCO S.A."/>
    <x v="8"/>
    <d v="2024-05-29T00:00:00"/>
    <d v="2024-05-29T00:00:00"/>
    <s v="'1027176"/>
    <s v="1 | 1"/>
    <x v="8"/>
    <x v="0"/>
    <n v="-12.75"/>
    <x v="3"/>
    <x v="3"/>
    <s v="REF. TARIFA"/>
    <x v="0"/>
    <x v="0"/>
    <x v="0"/>
    <n v="2001"/>
    <x v="0"/>
    <n v="20011"/>
    <s v="CORPORATIVO (Administrativo)"/>
    <x v="1"/>
    <x v="3"/>
    <x v="0"/>
    <x v="0"/>
    <x v="3"/>
    <x v="3"/>
  </r>
  <r>
    <x v="9"/>
    <s v="BANCO BRADESCO S.A."/>
    <x v="9"/>
    <d v="2024-06-07T00:00:00"/>
    <d v="2024-06-07T00:00:00"/>
    <s v="'1027712"/>
    <s v="1 | 1"/>
    <x v="8"/>
    <x v="0"/>
    <n v="-12.75"/>
    <x v="3"/>
    <x v="3"/>
    <s v="REF. TARIFA BANCÃRIA"/>
    <x v="0"/>
    <x v="0"/>
    <x v="0"/>
    <n v="2001"/>
    <x v="0"/>
    <n v="20011"/>
    <s v="CORPORATIVO (Administrativo)"/>
    <x v="1"/>
    <x v="3"/>
    <x v="0"/>
    <x v="0"/>
    <x v="3"/>
    <x v="3"/>
  </r>
  <r>
    <x v="9"/>
    <s v="BANCO BRADESCO S.A."/>
    <x v="9"/>
    <d v="2024-06-14T00:00:00"/>
    <d v="2024-06-14T00:00:00"/>
    <s v="'1028230"/>
    <s v="1 | 1"/>
    <x v="8"/>
    <x v="0"/>
    <n v="-156.1"/>
    <x v="3"/>
    <x v="3"/>
    <s v="REF. TARIFA BANCÃRIA"/>
    <x v="0"/>
    <x v="0"/>
    <x v="0"/>
    <n v="2001"/>
    <x v="0"/>
    <n v="20011"/>
    <s v="CORPORATIVO (Administrativo)"/>
    <x v="1"/>
    <x v="3"/>
    <x v="0"/>
    <x v="0"/>
    <x v="3"/>
    <x v="3"/>
  </r>
  <r>
    <x v="9"/>
    <s v="BANCO BRADESCO S.A."/>
    <x v="9"/>
    <d v="2024-06-17T00:00:00"/>
    <d v="2024-06-17T00:00:00"/>
    <s v="'1028232"/>
    <s v="1 | 1"/>
    <x v="8"/>
    <x v="0"/>
    <n v="-46"/>
    <x v="3"/>
    <x v="3"/>
    <s v="REF. TARIFA BANCÃRIA"/>
    <x v="0"/>
    <x v="0"/>
    <x v="0"/>
    <n v="2001"/>
    <x v="0"/>
    <n v="20011"/>
    <s v="CORPORATIVO (Administrativo)"/>
    <x v="1"/>
    <x v="3"/>
    <x v="0"/>
    <x v="0"/>
    <x v="3"/>
    <x v="3"/>
  </r>
  <r>
    <x v="9"/>
    <s v="BANCO BRADESCO S.A."/>
    <x v="10"/>
    <d v="2024-07-02T00:00:00"/>
    <d v="2024-07-02T00:00:00"/>
    <s v="'1028843"/>
    <s v="1 | 1"/>
    <x v="8"/>
    <x v="0"/>
    <n v="-9"/>
    <x v="3"/>
    <x v="3"/>
    <s v="REF. TARIFA BANCÃRIA"/>
    <x v="0"/>
    <x v="0"/>
    <x v="0"/>
    <n v="2001"/>
    <x v="0"/>
    <n v="20011"/>
    <s v="CORPORATIVO (Administrativo)"/>
    <x v="1"/>
    <x v="4"/>
    <x v="0"/>
    <x v="0"/>
    <x v="3"/>
    <x v="3"/>
  </r>
  <r>
    <x v="9"/>
    <s v="BANCO BRADESCO S.A."/>
    <x v="10"/>
    <d v="2024-07-08T00:00:00"/>
    <d v="2024-07-08T00:00:00"/>
    <s v="'1029406"/>
    <s v="1 | 1"/>
    <x v="2"/>
    <x v="0"/>
    <n v="-12.75"/>
    <x v="3"/>
    <x v="3"/>
    <s v="REF. TARIFA"/>
    <x v="0"/>
    <x v="0"/>
    <x v="0"/>
    <n v="2001"/>
    <x v="0"/>
    <n v="20011"/>
    <s v="CORPORATIVO (Administrativo)"/>
    <x v="1"/>
    <x v="4"/>
    <x v="0"/>
    <x v="0"/>
    <x v="3"/>
    <x v="3"/>
  </r>
  <r>
    <x v="9"/>
    <s v="BANCO BRADESCO S.A."/>
    <x v="10"/>
    <d v="2024-07-15T00:00:00"/>
    <d v="2024-07-15T00:00:00"/>
    <s v="'1029675"/>
    <s v="1 | 1"/>
    <x v="2"/>
    <x v="0"/>
    <n v="-202.1"/>
    <x v="3"/>
    <x v="3"/>
    <s v="REF. TARIFA"/>
    <x v="0"/>
    <x v="0"/>
    <x v="0"/>
    <n v="2001"/>
    <x v="0"/>
    <n v="20011"/>
    <s v="CORPORATIVO (Administrativo)"/>
    <x v="1"/>
    <x v="4"/>
    <x v="0"/>
    <x v="0"/>
    <x v="3"/>
    <x v="3"/>
  </r>
  <r>
    <x v="9"/>
    <s v="BANCO BRADESCO S.A."/>
    <x v="10"/>
    <d v="2024-07-30T00:00:00"/>
    <d v="2024-07-30T00:00:00"/>
    <s v="'1030647"/>
    <s v="1 | 1"/>
    <x v="2"/>
    <x v="0"/>
    <n v="-12.75"/>
    <x v="3"/>
    <x v="3"/>
    <s v="REF. TARIFA"/>
    <x v="0"/>
    <x v="0"/>
    <x v="0"/>
    <n v="2001"/>
    <x v="0"/>
    <n v="20011"/>
    <s v="CORPORATIVO (Administrativo)"/>
    <x v="1"/>
    <x v="4"/>
    <x v="0"/>
    <x v="0"/>
    <x v="3"/>
    <x v="3"/>
  </r>
  <r>
    <x v="9"/>
    <s v="BANCO BRADESCO S.A."/>
    <x v="10"/>
    <d v="2024-07-31T00:00:00"/>
    <d v="2024-07-31T00:00:00"/>
    <s v="'1030351"/>
    <s v="1 | 1"/>
    <x v="2"/>
    <x v="0"/>
    <n v="-95"/>
    <x v="3"/>
    <x v="3"/>
    <s v="REF. TARIFA"/>
    <x v="0"/>
    <x v="0"/>
    <x v="0"/>
    <n v="2001"/>
    <x v="0"/>
    <n v="20011"/>
    <s v="CORPORATIVO (Administrativo)"/>
    <x v="1"/>
    <x v="4"/>
    <x v="0"/>
    <x v="0"/>
    <x v="3"/>
    <x v="3"/>
  </r>
  <r>
    <x v="9"/>
    <s v="BANCO BRADESCO S.A."/>
    <x v="11"/>
    <d v="2024-08-05T00:00:00"/>
    <d v="2024-08-05T00:00:00"/>
    <s v="'1030645"/>
    <s v="1 | 1"/>
    <x v="2"/>
    <x v="0"/>
    <n v="-9"/>
    <x v="3"/>
    <x v="3"/>
    <s v="REF. TARIFA"/>
    <x v="0"/>
    <x v="0"/>
    <x v="0"/>
    <n v="2001"/>
    <x v="0"/>
    <n v="20011"/>
    <s v="CORPORATIVO (Administrativo)"/>
    <x v="1"/>
    <x v="4"/>
    <x v="0"/>
    <x v="0"/>
    <x v="3"/>
    <x v="3"/>
  </r>
  <r>
    <x v="9"/>
    <s v="BANCO BRADESCO S.A."/>
    <x v="11"/>
    <d v="2024-08-15T00:00:00"/>
    <d v="2024-08-15T00:00:00"/>
    <s v="'1031422"/>
    <s v="1 | 1"/>
    <x v="2"/>
    <x v="0"/>
    <n v="-202.1"/>
    <x v="3"/>
    <x v="3"/>
    <s v="REF. TARIFA "/>
    <x v="0"/>
    <x v="0"/>
    <x v="0"/>
    <n v="2001"/>
    <x v="0"/>
    <n v="20011"/>
    <s v="CORPORATIVO (Administrativo)"/>
    <x v="1"/>
    <x v="4"/>
    <x v="0"/>
    <x v="0"/>
    <x v="3"/>
    <x v="3"/>
  </r>
  <r>
    <x v="9"/>
    <s v="BANCO BRADESCO S.A."/>
    <x v="11"/>
    <d v="2024-08-29T00:00:00"/>
    <d v="2024-08-29T00:00:00"/>
    <s v="'1031865"/>
    <s v="1 | 1"/>
    <x v="2"/>
    <x v="0"/>
    <n v="-9"/>
    <x v="3"/>
    <x v="3"/>
    <s v="REF. TARIFA "/>
    <x v="0"/>
    <x v="0"/>
    <x v="0"/>
    <n v="2001"/>
    <x v="0"/>
    <n v="20011"/>
    <s v="CORPORATIVO (Administrativo)"/>
    <x v="1"/>
    <x v="4"/>
    <x v="0"/>
    <x v="0"/>
    <x v="3"/>
    <x v="3"/>
  </r>
  <r>
    <x v="9"/>
    <s v="BANCO BRADESCO S.A."/>
    <x v="11"/>
    <d v="2024-08-30T00:00:00"/>
    <d v="2024-08-30T00:00:00"/>
    <s v="'1031909"/>
    <s v="1 | 1"/>
    <x v="2"/>
    <x v="0"/>
    <n v="-95"/>
    <x v="3"/>
    <x v="3"/>
    <s v="REF. TARIFA "/>
    <x v="0"/>
    <x v="0"/>
    <x v="0"/>
    <n v="2001"/>
    <x v="0"/>
    <n v="20011"/>
    <s v="CORPORATIVO (Administrativo)"/>
    <x v="1"/>
    <x v="4"/>
    <x v="0"/>
    <x v="0"/>
    <x v="3"/>
    <x v="3"/>
  </r>
  <r>
    <x v="9"/>
    <s v="BANCO BRADESCO S.A."/>
    <x v="12"/>
    <d v="2024-09-03T00:00:00"/>
    <d v="2024-09-03T00:00:00"/>
    <s v="'1032184"/>
    <s v="1 | 1"/>
    <x v="2"/>
    <x v="0"/>
    <n v="-9"/>
    <x v="3"/>
    <x v="3"/>
    <s v="REF. TARIFA "/>
    <x v="0"/>
    <x v="0"/>
    <x v="0"/>
    <n v="2001"/>
    <x v="0"/>
    <n v="20011"/>
    <s v="CORPORATIVO (Administrativo)"/>
    <x v="1"/>
    <x v="4"/>
    <x v="0"/>
    <x v="0"/>
    <x v="3"/>
    <x v="3"/>
  </r>
  <r>
    <x v="9"/>
    <s v="BANCO BRADESCO S.A."/>
    <x v="12"/>
    <d v="2024-09-12T00:00:00"/>
    <d v="2024-09-12T00:00:00"/>
    <s v="'1032772"/>
    <s v="1 | 1"/>
    <x v="2"/>
    <x v="0"/>
    <n v="-9"/>
    <x v="3"/>
    <x v="3"/>
    <s v="REF. TARIFA BANCARIA"/>
    <x v="0"/>
    <x v="0"/>
    <x v="0"/>
    <n v="2001"/>
    <x v="0"/>
    <n v="20011"/>
    <s v="CORPORATIVO (Administrativo)"/>
    <x v="1"/>
    <x v="4"/>
    <x v="0"/>
    <x v="0"/>
    <x v="3"/>
    <x v="3"/>
  </r>
  <r>
    <x v="9"/>
    <s v="BANCO BRADESCO S.A."/>
    <x v="12"/>
    <d v="2024-09-13T00:00:00"/>
    <d v="2024-09-13T00:00:00"/>
    <s v="'1032770"/>
    <s v="1 | 1"/>
    <x v="2"/>
    <x v="0"/>
    <n v="-156.1"/>
    <x v="3"/>
    <x v="3"/>
    <s v="REF. TARIFA BANCARIA"/>
    <x v="0"/>
    <x v="0"/>
    <x v="0"/>
    <n v="2001"/>
    <x v="0"/>
    <n v="20011"/>
    <s v="CORPORATIVO (Administrativo)"/>
    <x v="1"/>
    <x v="4"/>
    <x v="0"/>
    <x v="0"/>
    <x v="3"/>
    <x v="3"/>
  </r>
  <r>
    <x v="9"/>
    <s v="BANCO BRADESCO S.A."/>
    <x v="12"/>
    <d v="2024-09-16T00:00:00"/>
    <d v="2024-09-16T00:00:00"/>
    <s v="'1032996"/>
    <s v="1 | 1"/>
    <x v="2"/>
    <x v="0"/>
    <n v="-46"/>
    <x v="3"/>
    <x v="3"/>
    <s v="REF. TARIFA BANCARIA"/>
    <x v="0"/>
    <x v="0"/>
    <x v="0"/>
    <n v="2001"/>
    <x v="0"/>
    <n v="20011"/>
    <s v="CORPORATIVO (Administrativo)"/>
    <x v="1"/>
    <x v="4"/>
    <x v="0"/>
    <x v="0"/>
    <x v="3"/>
    <x v="3"/>
  </r>
  <r>
    <x v="9"/>
    <s v="BANCO BRADESCO S.A."/>
    <x v="12"/>
    <d v="2024-09-30T00:00:00"/>
    <d v="2024-09-30T00:00:00"/>
    <s v="'1033499"/>
    <s v="1 | 1"/>
    <x v="2"/>
    <x v="0"/>
    <n v="-95"/>
    <x v="3"/>
    <x v="3"/>
    <s v="REF. TARIFA BANCARIA"/>
    <x v="0"/>
    <x v="0"/>
    <x v="0"/>
    <n v="2001"/>
    <x v="0"/>
    <n v="20011"/>
    <s v="CORPORATIVO (Administrativo)"/>
    <x v="1"/>
    <x v="4"/>
    <x v="0"/>
    <x v="0"/>
    <x v="3"/>
    <x v="3"/>
  </r>
  <r>
    <x v="9"/>
    <s v="BANCO BRADESCO S.A."/>
    <x v="13"/>
    <d v="2024-10-01T00:00:00"/>
    <d v="2024-10-01T00:00:00"/>
    <s v="'1033562"/>
    <s v="1 | 1"/>
    <x v="2"/>
    <x v="0"/>
    <n v="-9"/>
    <x v="3"/>
    <x v="3"/>
    <s v="REF. TARIFA BANCARIA"/>
    <x v="0"/>
    <x v="0"/>
    <x v="0"/>
    <n v="2001"/>
    <x v="0"/>
    <n v="20011"/>
    <s v="CORPORATIVO (Administrativo)"/>
    <x v="1"/>
    <x v="0"/>
    <x v="0"/>
    <x v="0"/>
    <x v="3"/>
    <x v="3"/>
  </r>
  <r>
    <x v="9"/>
    <s v="BANCO BRADESCO S.A."/>
    <x v="13"/>
    <d v="2024-10-08T00:00:00"/>
    <d v="2024-10-08T00:00:00"/>
    <s v="'1034121"/>
    <s v="1 | 1"/>
    <x v="2"/>
    <x v="0"/>
    <n v="-9"/>
    <x v="3"/>
    <x v="3"/>
    <s v="REF. A TARIFA"/>
    <x v="0"/>
    <x v="0"/>
    <x v="0"/>
    <n v="2001"/>
    <x v="0"/>
    <n v="20011"/>
    <s v="CORPORATIVO (Administrativo)"/>
    <x v="1"/>
    <x v="0"/>
    <x v="0"/>
    <x v="0"/>
    <x v="3"/>
    <x v="3"/>
  </r>
  <r>
    <x v="9"/>
    <s v="BANCO BRADESCO S.A."/>
    <x v="13"/>
    <d v="2024-10-15T00:00:00"/>
    <d v="2024-10-15T00:00:00"/>
    <s v="'1034500"/>
    <s v="1 | 1"/>
    <x v="2"/>
    <x v="0"/>
    <n v="-202.1"/>
    <x v="3"/>
    <x v="3"/>
    <s v="REF. A TARIFA"/>
    <x v="0"/>
    <x v="0"/>
    <x v="0"/>
    <n v="2001"/>
    <x v="0"/>
    <n v="20011"/>
    <s v="CORPORATIVO (Administrativo)"/>
    <x v="1"/>
    <x v="0"/>
    <x v="0"/>
    <x v="0"/>
    <x v="3"/>
    <x v="3"/>
  </r>
  <r>
    <x v="9"/>
    <s v="BANCO BRADESCO S.A."/>
    <x v="13"/>
    <d v="2024-10-29T00:00:00"/>
    <d v="2024-10-29T00:00:00"/>
    <s v="'1035087"/>
    <s v="1 | 1"/>
    <x v="2"/>
    <x v="0"/>
    <n v="-9"/>
    <x v="3"/>
    <x v="3"/>
    <s v="REF. A TARIFA"/>
    <x v="0"/>
    <x v="0"/>
    <x v="0"/>
    <n v="2001"/>
    <x v="0"/>
    <n v="20011"/>
    <s v="CORPORATIVO (Administrativo)"/>
    <x v="1"/>
    <x v="0"/>
    <x v="0"/>
    <x v="0"/>
    <x v="3"/>
    <x v="3"/>
  </r>
  <r>
    <x v="9"/>
    <s v="BANCO BRADESCO S.A."/>
    <x v="13"/>
    <d v="2024-10-31T00:00:00"/>
    <d v="2024-10-31T00:00:00"/>
    <s v="'1035228"/>
    <s v="1 | 1"/>
    <x v="2"/>
    <x v="0"/>
    <n v="-95"/>
    <x v="3"/>
    <x v="3"/>
    <s v="REF. A TARIFA"/>
    <x v="0"/>
    <x v="0"/>
    <x v="0"/>
    <n v="2001"/>
    <x v="0"/>
    <n v="20011"/>
    <s v="CORPORATIVO (Administrativo)"/>
    <x v="1"/>
    <x v="0"/>
    <x v="0"/>
    <x v="0"/>
    <x v="3"/>
    <x v="3"/>
  </r>
  <r>
    <x v="9"/>
    <s v="BANCO BRADESCO S.A."/>
    <x v="14"/>
    <d v="2024-11-01T00:00:00"/>
    <d v="2024-11-01T00:00:00"/>
    <s v="'1035449"/>
    <s v="1 | 1"/>
    <x v="2"/>
    <x v="0"/>
    <n v="-9"/>
    <x v="3"/>
    <x v="3"/>
    <s v="REF. A TARIFA"/>
    <x v="0"/>
    <x v="0"/>
    <x v="0"/>
    <n v="2001"/>
    <x v="0"/>
    <n v="20011"/>
    <s v="CORPORATIVO (Administrativo)"/>
    <x v="1"/>
    <x v="0"/>
    <x v="0"/>
    <x v="0"/>
    <x v="3"/>
    <x v="3"/>
  </r>
  <r>
    <x v="9"/>
    <s v="BANCO BRADESCO S.A."/>
    <x v="14"/>
    <d v="2024-11-11T00:00:00"/>
    <d v="2024-11-11T00:00:00"/>
    <s v="'1036157"/>
    <s v="1 | 1"/>
    <x v="2"/>
    <x v="0"/>
    <n v="-9"/>
    <x v="3"/>
    <x v="3"/>
    <s v="REF. TARIFA"/>
    <x v="0"/>
    <x v="0"/>
    <x v="0"/>
    <n v="2001"/>
    <x v="0"/>
    <n v="20011"/>
    <s v="CORPORATIVO (Administrativo)"/>
    <x v="1"/>
    <x v="0"/>
    <x v="0"/>
    <x v="0"/>
    <x v="3"/>
    <x v="3"/>
  </r>
  <r>
    <x v="9"/>
    <s v="BANCO BRADESCO S.A."/>
    <x v="14"/>
    <d v="2024-11-14T00:00:00"/>
    <d v="2024-11-14T00:00:00"/>
    <s v="'1036276"/>
    <s v="1 | 1"/>
    <x v="2"/>
    <x v="0"/>
    <n v="-156.1"/>
    <x v="3"/>
    <x v="3"/>
    <s v="REF. TARIFA"/>
    <x v="0"/>
    <x v="0"/>
    <x v="0"/>
    <n v="2001"/>
    <x v="0"/>
    <n v="20011"/>
    <s v="CORPORATIVO (Administrativo)"/>
    <x v="1"/>
    <x v="0"/>
    <x v="0"/>
    <x v="0"/>
    <x v="3"/>
    <x v="3"/>
  </r>
  <r>
    <x v="9"/>
    <s v="BANCO BRADESCO S.A."/>
    <x v="14"/>
    <d v="2024-11-21T00:00:00"/>
    <d v="2024-11-21T00:00:00"/>
    <s v="'1036518"/>
    <s v="1 | 1"/>
    <x v="2"/>
    <x v="0"/>
    <n v="-46"/>
    <x v="3"/>
    <x v="3"/>
    <s v="REF. TARIFA"/>
    <x v="0"/>
    <x v="0"/>
    <x v="0"/>
    <n v="2001"/>
    <x v="0"/>
    <n v="20011"/>
    <s v="CORPORATIVO (Administrativo)"/>
    <x v="1"/>
    <x v="0"/>
    <x v="0"/>
    <x v="0"/>
    <x v="3"/>
    <x v="3"/>
  </r>
  <r>
    <x v="9"/>
    <s v="BANCO BRADESCO S.A."/>
    <x v="14"/>
    <d v="2024-11-21T00:00:00"/>
    <d v="2024-11-21T00:00:00"/>
    <s v="'1037946"/>
    <s v="1 | 1"/>
    <x v="2"/>
    <x v="0"/>
    <n v="-46"/>
    <x v="3"/>
    <x v="3"/>
    <s v="REF. TARIFA"/>
    <x v="0"/>
    <x v="0"/>
    <x v="0"/>
    <n v="2001"/>
    <x v="0"/>
    <n v="20011"/>
    <s v="CORPORATIVO (Administrativo)"/>
    <x v="1"/>
    <x v="0"/>
    <x v="0"/>
    <x v="0"/>
    <x v="3"/>
    <x v="3"/>
  </r>
  <r>
    <x v="9"/>
    <s v="BANCO BRADESCO S.A."/>
    <x v="14"/>
    <d v="2024-11-29T00:00:00"/>
    <d v="2024-11-29T00:00:00"/>
    <s v="'1036986"/>
    <s v="1 | 1"/>
    <x v="2"/>
    <x v="0"/>
    <n v="-95"/>
    <x v="3"/>
    <x v="3"/>
    <s v="REF. TARIFA"/>
    <x v="0"/>
    <x v="0"/>
    <x v="0"/>
    <n v="2001"/>
    <x v="0"/>
    <n v="20011"/>
    <s v="CORPORATIVO (Administrativo)"/>
    <x v="1"/>
    <x v="0"/>
    <x v="0"/>
    <x v="0"/>
    <x v="3"/>
    <x v="3"/>
  </r>
  <r>
    <x v="9"/>
    <s v="BANCO BRADESCO S.A."/>
    <x v="0"/>
    <d v="2024-12-03T00:00:00"/>
    <d v="2024-12-03T00:00:00"/>
    <s v="'1037273"/>
    <s v="1 | 1"/>
    <x v="2"/>
    <x v="0"/>
    <n v="-9"/>
    <x v="3"/>
    <x v="3"/>
    <s v="REF. TARIFA"/>
    <x v="0"/>
    <x v="0"/>
    <x v="0"/>
    <n v="2001"/>
    <x v="0"/>
    <n v="20011"/>
    <s v="CORPORATIVO (Administrativo)"/>
    <x v="1"/>
    <x v="0"/>
    <x v="0"/>
    <x v="0"/>
    <x v="3"/>
    <x v="3"/>
  </r>
  <r>
    <x v="9"/>
    <s v="BANCO BRADESCO S.A."/>
    <x v="0"/>
    <d v="2024-12-13T00:00:00"/>
    <d v="2024-12-13T00:00:00"/>
    <s v="'1038108"/>
    <s v="1 | 1"/>
    <x v="2"/>
    <x v="0"/>
    <n v="-171.7"/>
    <x v="3"/>
    <x v="3"/>
    <s v="REF. TARIFA"/>
    <x v="0"/>
    <x v="0"/>
    <x v="0"/>
    <n v="2001"/>
    <x v="0"/>
    <n v="20011"/>
    <s v="CORPORATIVO (Administrativo)"/>
    <x v="1"/>
    <x v="0"/>
    <x v="0"/>
    <x v="0"/>
    <x v="3"/>
    <x v="3"/>
  </r>
  <r>
    <x v="9"/>
    <s v="BANCO BRADESCO S.A."/>
    <x v="0"/>
    <d v="2024-12-30T00:00:00"/>
    <d v="2024-12-30T00:00:00"/>
    <s v="'1038572"/>
    <s v="1 | 1"/>
    <x v="2"/>
    <x v="0"/>
    <n v="-104"/>
    <x v="3"/>
    <x v="3"/>
    <s v="REF. TARIFA"/>
    <x v="0"/>
    <x v="0"/>
    <x v="0"/>
    <n v="2001"/>
    <x v="0"/>
    <n v="20011"/>
    <s v="CORPORATIVO (Administrativo)"/>
    <x v="1"/>
    <x v="0"/>
    <x v="0"/>
    <x v="0"/>
    <x v="3"/>
    <x v="3"/>
  </r>
  <r>
    <x v="9"/>
    <s v="BANCO BRADESCO S.A."/>
    <x v="1"/>
    <d v="2025-01-02T00:00:00"/>
    <d v="2025-01-02T00:00:00"/>
    <s v="'1038568"/>
    <s v="1 | 1"/>
    <x v="2"/>
    <x v="0"/>
    <n v="-9"/>
    <x v="3"/>
    <x v="3"/>
    <s v="REF. TARIFA"/>
    <x v="0"/>
    <x v="0"/>
    <x v="0"/>
    <n v="2001"/>
    <x v="0"/>
    <n v="20011"/>
    <s v="CORPORATIVO (Administrativo)"/>
    <x v="1"/>
    <x v="1"/>
    <x v="0"/>
    <x v="0"/>
    <x v="3"/>
    <x v="3"/>
  </r>
  <r>
    <x v="9"/>
    <s v="BANCO BRADESCO S.A."/>
    <x v="1"/>
    <d v="2025-01-07T00:00:00"/>
    <d v="2025-01-07T00:00:00"/>
    <s v="'1038904"/>
    <s v="1 | 1"/>
    <x v="2"/>
    <x v="0"/>
    <n v="-9"/>
    <x v="3"/>
    <x v="3"/>
    <s v="REF. TARIFA"/>
    <x v="0"/>
    <x v="0"/>
    <x v="0"/>
    <n v="2001"/>
    <x v="0"/>
    <n v="20011"/>
    <s v="CORPORATIVO (Administrativo)"/>
    <x v="1"/>
    <x v="1"/>
    <x v="0"/>
    <x v="0"/>
    <x v="3"/>
    <x v="3"/>
  </r>
  <r>
    <x v="9"/>
    <s v="BANCO BRADESCO S.A."/>
    <x v="1"/>
    <d v="2025-01-15T00:00:00"/>
    <d v="2025-01-15T00:00:00"/>
    <s v="'1039226"/>
    <s v="1 | 1"/>
    <x v="2"/>
    <x v="0"/>
    <n v="-171.7"/>
    <x v="3"/>
    <x v="3"/>
    <s v="REF. TARIFA"/>
    <x v="0"/>
    <x v="0"/>
    <x v="0"/>
    <n v="2001"/>
    <x v="0"/>
    <n v="20011"/>
    <s v="CORPORATIVO (Administrativo)"/>
    <x v="1"/>
    <x v="1"/>
    <x v="0"/>
    <x v="0"/>
    <x v="3"/>
    <x v="3"/>
  </r>
  <r>
    <x v="9"/>
    <s v="BANCO BRADESCO S.A."/>
    <x v="1"/>
    <d v="2025-01-28T00:00:00"/>
    <d v="2025-01-28T00:00:00"/>
    <s v="'1040135"/>
    <s v="1 | 1"/>
    <x v="2"/>
    <x v="0"/>
    <n v="-9"/>
    <x v="3"/>
    <x v="3"/>
    <s v="REF. TARIFA"/>
    <x v="0"/>
    <x v="0"/>
    <x v="0"/>
    <n v="2001"/>
    <x v="0"/>
    <n v="20011"/>
    <s v="CORPORATIVO (Administrativo)"/>
    <x v="1"/>
    <x v="1"/>
    <x v="0"/>
    <x v="0"/>
    <x v="3"/>
    <x v="3"/>
  </r>
  <r>
    <x v="9"/>
    <s v="BANCO DO BRASIL SA"/>
    <x v="4"/>
    <d v="2024-01-05T00:00:00"/>
    <d v="2024-01-05T00:00:00"/>
    <s v="'1021793"/>
    <s v="1 | 1"/>
    <x v="2"/>
    <x v="0"/>
    <n v="-170.33"/>
    <x v="3"/>
    <x v="3"/>
    <s v="REF. A TARIFA BANCÃRIA"/>
    <x v="0"/>
    <x v="0"/>
    <x v="0"/>
    <n v="2001"/>
    <x v="0"/>
    <n v="20011"/>
    <s v="CORPORATIVO (Administrativo)"/>
    <x v="1"/>
    <x v="1"/>
    <x v="0"/>
    <x v="0"/>
    <x v="3"/>
    <x v="3"/>
  </r>
  <r>
    <x v="9"/>
    <s v="BANCO DO BRASIL SA"/>
    <x v="5"/>
    <d v="2024-02-05T00:00:00"/>
    <d v="2024-02-05T00:00:00"/>
    <s v="'1022960"/>
    <s v="1 | 1"/>
    <x v="2"/>
    <x v="0"/>
    <n v="-167"/>
    <x v="3"/>
    <x v="3"/>
    <s v="REF. A TARIFA BANCÃRIA"/>
    <x v="0"/>
    <x v="0"/>
    <x v="0"/>
    <n v="2001"/>
    <x v="0"/>
    <n v="20011"/>
    <s v="CORPORATIVO (Administrativo)"/>
    <x v="1"/>
    <x v="1"/>
    <x v="0"/>
    <x v="0"/>
    <x v="3"/>
    <x v="3"/>
  </r>
  <r>
    <x v="9"/>
    <s v="BANCO DO BRASIL SA"/>
    <x v="5"/>
    <d v="2024-02-05T00:00:00"/>
    <d v="2024-02-05T00:00:00"/>
    <s v="'1022961"/>
    <s v="1 | 1"/>
    <x v="2"/>
    <x v="0"/>
    <n v="-3.7"/>
    <x v="3"/>
    <x v="3"/>
    <s v="REF. A TARIFA BANCÃRIA"/>
    <x v="0"/>
    <x v="0"/>
    <x v="0"/>
    <n v="2001"/>
    <x v="0"/>
    <n v="20011"/>
    <s v="CORPORATIVO (Administrativo)"/>
    <x v="1"/>
    <x v="1"/>
    <x v="0"/>
    <x v="0"/>
    <x v="3"/>
    <x v="3"/>
  </r>
  <r>
    <x v="9"/>
    <s v="BANCO DO BRASIL SA"/>
    <x v="6"/>
    <d v="2024-03-05T00:00:00"/>
    <d v="2024-03-05T00:00:00"/>
    <s v="'1023222"/>
    <s v="1 | 1"/>
    <x v="2"/>
    <x v="0"/>
    <n v="-125.3"/>
    <x v="3"/>
    <x v="3"/>
    <s v="REF. A TARIFA BANCÃRIA"/>
    <x v="0"/>
    <x v="0"/>
    <x v="0"/>
    <n v="2001"/>
    <x v="0"/>
    <n v="20011"/>
    <s v="CORPORATIVO (Administrativo)"/>
    <x v="1"/>
    <x v="1"/>
    <x v="0"/>
    <x v="0"/>
    <x v="3"/>
    <x v="3"/>
  </r>
  <r>
    <x v="9"/>
    <s v="BANCO DO BRASIL SA"/>
    <x v="6"/>
    <d v="2024-03-14T00:00:00"/>
    <d v="2024-03-14T00:00:00"/>
    <s v="'1023729"/>
    <s v="1 | 1"/>
    <x v="2"/>
    <x v="0"/>
    <n v="-45.4"/>
    <x v="3"/>
    <x v="3"/>
    <s v="REF. A TARIFA BANCÃRIA"/>
    <x v="0"/>
    <x v="0"/>
    <x v="0"/>
    <n v="2001"/>
    <x v="0"/>
    <n v="20011"/>
    <s v="CORPORATIVO (Administrativo)"/>
    <x v="1"/>
    <x v="1"/>
    <x v="0"/>
    <x v="0"/>
    <x v="3"/>
    <x v="3"/>
  </r>
  <r>
    <x v="9"/>
    <s v="BANCO DO BRASIL SA"/>
    <x v="7"/>
    <d v="2024-04-05T00:00:00"/>
    <d v="2024-04-05T00:00:00"/>
    <s v="'1025241"/>
    <s v="1 | 1"/>
    <x v="2"/>
    <x v="0"/>
    <n v="-170.07"/>
    <x v="3"/>
    <x v="3"/>
    <s v="REF. A TARIFA BANCÃRIA"/>
    <x v="0"/>
    <x v="0"/>
    <x v="0"/>
    <n v="2001"/>
    <x v="0"/>
    <n v="20011"/>
    <s v="CORPORATIVO (Administrativo)"/>
    <x v="1"/>
    <x v="3"/>
    <x v="0"/>
    <x v="0"/>
    <x v="3"/>
    <x v="3"/>
  </r>
  <r>
    <x v="9"/>
    <s v="BANCO DO BRASIL SA"/>
    <x v="8"/>
    <d v="2024-05-06T00:00:00"/>
    <d v="2024-05-06T00:00:00"/>
    <s v="'1026624"/>
    <s v="1 | 1"/>
    <x v="2"/>
    <x v="0"/>
    <n v="-170.07"/>
    <x v="3"/>
    <x v="3"/>
    <s v="REF. A TARIFA BANCÃRIA"/>
    <x v="0"/>
    <x v="0"/>
    <x v="0"/>
    <n v="2001"/>
    <x v="0"/>
    <n v="20011"/>
    <s v="CORPORATIVO (Administrativo)"/>
    <x v="1"/>
    <x v="3"/>
    <x v="0"/>
    <x v="0"/>
    <x v="3"/>
    <x v="3"/>
  </r>
  <r>
    <x v="9"/>
    <s v="BANCO DO BRASIL SA"/>
    <x v="8"/>
    <d v="2024-05-20T00:00:00"/>
    <d v="2024-05-20T00:00:00"/>
    <s v="'50425448800005013 "/>
    <s v="1 | 1"/>
    <x v="7"/>
    <x v="0"/>
    <n v="-665.92"/>
    <x v="7"/>
    <x v="7"/>
    <s v="REF LICITAÃ‡ÃƒO BANCO DO BRASIL - ACESSO A PLATAFORMA (DALMO NASCIMENTO COSTA JUNIOR)"/>
    <x v="22"/>
    <x v="0"/>
    <x v="0"/>
    <n v="4002"/>
    <x v="34"/>
    <n v="40021"/>
    <s v="VENDAS (Administrativo)"/>
    <x v="0"/>
    <x v="3"/>
    <x v="0"/>
    <x v="0"/>
    <x v="0"/>
    <x v="0"/>
  </r>
  <r>
    <x v="9"/>
    <s v="BANCO DO BRASIL SA"/>
    <x v="9"/>
    <d v="2024-06-05T00:00:00"/>
    <d v="2024-06-05T00:00:00"/>
    <s v="'1028310"/>
    <s v="1 | 1"/>
    <x v="2"/>
    <x v="0"/>
    <n v="-170.07"/>
    <x v="3"/>
    <x v="3"/>
    <s v="REF. A TARIFA BANCÃRIA"/>
    <x v="0"/>
    <x v="0"/>
    <x v="0"/>
    <n v="2001"/>
    <x v="0"/>
    <n v="20011"/>
    <s v="CORPORATIVO (Administrativo)"/>
    <x v="1"/>
    <x v="3"/>
    <x v="0"/>
    <x v="0"/>
    <x v="3"/>
    <x v="3"/>
  </r>
  <r>
    <x v="9"/>
    <s v="BANCO DO BRASIL SA"/>
    <x v="10"/>
    <d v="2024-07-05T00:00:00"/>
    <d v="2024-07-05T00:00:00"/>
    <s v="'1030007"/>
    <s v="1 | 1"/>
    <x v="2"/>
    <x v="0"/>
    <n v="-170.7"/>
    <x v="3"/>
    <x v="3"/>
    <s v="REF. A TARIFA BANCÃRIA"/>
    <x v="0"/>
    <x v="0"/>
    <x v="0"/>
    <n v="2001"/>
    <x v="0"/>
    <n v="20011"/>
    <s v="CORPORATIVO (Administrativo)"/>
    <x v="1"/>
    <x v="4"/>
    <x v="0"/>
    <x v="0"/>
    <x v="3"/>
    <x v="3"/>
  </r>
  <r>
    <x v="9"/>
    <s v="BANCO DO BRASIL SA"/>
    <x v="11"/>
    <d v="2024-08-05T00:00:00"/>
    <d v="2024-08-05T00:00:00"/>
    <s v="'1031438"/>
    <s v="1 | 1"/>
    <x v="2"/>
    <x v="0"/>
    <n v="-170"/>
    <x v="3"/>
    <x v="3"/>
    <s v="REF. A TARIFA BANCÃRIA"/>
    <x v="0"/>
    <x v="0"/>
    <x v="0"/>
    <n v="2001"/>
    <x v="0"/>
    <n v="20011"/>
    <s v="CORPORATIVO (Administrativo)"/>
    <x v="1"/>
    <x v="4"/>
    <x v="0"/>
    <x v="0"/>
    <x v="3"/>
    <x v="3"/>
  </r>
  <r>
    <x v="9"/>
    <s v="BANCO DO BRASIL SA"/>
    <x v="12"/>
    <d v="2024-09-05T00:00:00"/>
    <d v="2024-09-05T00:00:00"/>
    <s v="'1033014"/>
    <s v="1 | 1"/>
    <x v="2"/>
    <x v="0"/>
    <n v="-175"/>
    <x v="3"/>
    <x v="3"/>
    <s v="REF. A TARIFA BANCÃRIA"/>
    <x v="0"/>
    <x v="0"/>
    <x v="0"/>
    <n v="2001"/>
    <x v="0"/>
    <n v="20011"/>
    <s v="CORPORATIVO (Administrativo)"/>
    <x v="1"/>
    <x v="4"/>
    <x v="0"/>
    <x v="0"/>
    <x v="3"/>
    <x v="3"/>
  </r>
  <r>
    <x v="9"/>
    <s v="BANCO DO BRASIL SA"/>
    <x v="13"/>
    <d v="2024-10-07T00:00:00"/>
    <d v="2024-10-07T00:00:00"/>
    <s v="'1034811"/>
    <s v="1 | 1"/>
    <x v="2"/>
    <x v="0"/>
    <n v="-176.02"/>
    <x v="3"/>
    <x v="3"/>
    <s v="REF. A TARIFA BANCÃRIA"/>
    <x v="0"/>
    <x v="0"/>
    <x v="0"/>
    <n v="2001"/>
    <x v="0"/>
    <n v="20011"/>
    <s v="CORPORATIVO (Administrativo)"/>
    <x v="1"/>
    <x v="0"/>
    <x v="0"/>
    <x v="0"/>
    <x v="3"/>
    <x v="3"/>
  </r>
  <r>
    <x v="9"/>
    <s v="BANCO DO BRASIL SA"/>
    <x v="14"/>
    <d v="2024-11-05T00:00:00"/>
    <d v="2024-11-05T00:00:00"/>
    <s v="'1036529"/>
    <s v="1 | 1"/>
    <x v="2"/>
    <x v="0"/>
    <n v="-175"/>
    <x v="3"/>
    <x v="3"/>
    <s v="REF. A TARIFA BANCÃRIA"/>
    <x v="0"/>
    <x v="0"/>
    <x v="0"/>
    <n v="2001"/>
    <x v="0"/>
    <n v="20011"/>
    <s v="CORPORATIVO (Administrativo)"/>
    <x v="1"/>
    <x v="0"/>
    <x v="0"/>
    <x v="0"/>
    <x v="3"/>
    <x v="3"/>
  </r>
  <r>
    <x v="9"/>
    <s v="BANCO DO BRASIL SA"/>
    <x v="0"/>
    <d v="2024-12-05T00:00:00"/>
    <d v="2024-12-05T00:00:00"/>
    <s v="'1038113"/>
    <s v="1 | 1"/>
    <x v="2"/>
    <x v="0"/>
    <n v="-175"/>
    <x v="3"/>
    <x v="3"/>
    <s v="REF. A TARIFA BANCÃRIA"/>
    <x v="0"/>
    <x v="0"/>
    <x v="0"/>
    <n v="2001"/>
    <x v="0"/>
    <n v="20011"/>
    <s v="CORPORATIVO (Administrativo)"/>
    <x v="1"/>
    <x v="0"/>
    <x v="0"/>
    <x v="0"/>
    <x v="3"/>
    <x v="3"/>
  </r>
  <r>
    <x v="9"/>
    <s v="BANCO DO BRASIL SA"/>
    <x v="1"/>
    <d v="2025-01-07T00:00:00"/>
    <d v="2025-01-07T00:00:00"/>
    <s v="'1039294"/>
    <s v="1 | 1"/>
    <x v="2"/>
    <x v="0"/>
    <n v="-175"/>
    <x v="3"/>
    <x v="3"/>
    <s v="REF. A TARIFA BANCÃRIA"/>
    <x v="0"/>
    <x v="0"/>
    <x v="0"/>
    <n v="2001"/>
    <x v="0"/>
    <n v="20011"/>
    <s v="CORPORATIVO (Administrativo)"/>
    <x v="1"/>
    <x v="1"/>
    <x v="0"/>
    <x v="0"/>
    <x v="3"/>
    <x v="3"/>
  </r>
  <r>
    <x v="9"/>
    <s v="BANCO SANTANDER (BRASIL) S.A."/>
    <x v="4"/>
    <d v="2024-01-15T00:00:00"/>
    <d v="2024-01-15T00:00:00"/>
    <s v="'1021975"/>
    <s v="1 | 1"/>
    <x v="2"/>
    <x v="0"/>
    <n v="-250"/>
    <x v="3"/>
    <x v="3"/>
    <s v="REF. TARIFA BANCÃRIA"/>
    <x v="0"/>
    <x v="0"/>
    <x v="0"/>
    <n v="2001"/>
    <x v="0"/>
    <n v="20011"/>
    <s v="CORPORATIVO (Administrativo)"/>
    <x v="1"/>
    <x v="1"/>
    <x v="0"/>
    <x v="0"/>
    <x v="3"/>
    <x v="3"/>
  </r>
  <r>
    <x v="9"/>
    <s v="BANCO SANTANDER (BRASIL) S.A."/>
    <x v="5"/>
    <d v="2024-02-15T00:00:00"/>
    <d v="2024-02-15T00:00:00"/>
    <s v="'1022726"/>
    <s v="1 | 1"/>
    <x v="8"/>
    <x v="0"/>
    <n v="-250"/>
    <x v="3"/>
    <x v="3"/>
    <s v="REF. TARIFA BANCARIA"/>
    <x v="0"/>
    <x v="0"/>
    <x v="0"/>
    <n v="2001"/>
    <x v="0"/>
    <n v="20011"/>
    <s v="CORPORATIVO (Administrativo)"/>
    <x v="1"/>
    <x v="1"/>
    <x v="0"/>
    <x v="0"/>
    <x v="3"/>
    <x v="3"/>
  </r>
  <r>
    <x v="9"/>
    <s v="BANCO SANTANDER (BRASIL) S.A."/>
    <x v="6"/>
    <d v="2024-03-15T00:00:00"/>
    <d v="2024-03-15T00:00:00"/>
    <s v="'1023730"/>
    <s v="1 | 1"/>
    <x v="8"/>
    <x v="0"/>
    <n v="-250"/>
    <x v="3"/>
    <x v="3"/>
    <s v="REF. TARIFA BANCARIA"/>
    <x v="0"/>
    <x v="0"/>
    <x v="0"/>
    <n v="2001"/>
    <x v="0"/>
    <n v="20011"/>
    <s v="CORPORATIVO (Administrativo)"/>
    <x v="1"/>
    <x v="1"/>
    <x v="0"/>
    <x v="0"/>
    <x v="3"/>
    <x v="3"/>
  </r>
  <r>
    <x v="9"/>
    <s v="BANCO SANTANDER (BRASIL) S.A."/>
    <x v="7"/>
    <d v="2024-04-15T00:00:00"/>
    <d v="2024-04-15T00:00:00"/>
    <s v="'1025256"/>
    <s v="1 | 1"/>
    <x v="8"/>
    <x v="0"/>
    <n v="-250"/>
    <x v="3"/>
    <x v="3"/>
    <s v="REF. TARIFA BANCARIA"/>
    <x v="0"/>
    <x v="0"/>
    <x v="0"/>
    <n v="2001"/>
    <x v="0"/>
    <n v="20011"/>
    <s v="CORPORATIVO (Administrativo)"/>
    <x v="1"/>
    <x v="3"/>
    <x v="0"/>
    <x v="0"/>
    <x v="3"/>
    <x v="3"/>
  </r>
  <r>
    <x v="9"/>
    <s v="BANCO SANTANDER (BRASIL) S.A."/>
    <x v="8"/>
    <d v="2024-05-02T00:00:00"/>
    <d v="2024-05-02T00:00:00"/>
    <s v="'1025949"/>
    <s v="1 | 1"/>
    <x v="8"/>
    <x v="0"/>
    <n v="-1357.75"/>
    <x v="53"/>
    <x v="52"/>
    <s v="REF. A IOF"/>
    <x v="0"/>
    <x v="0"/>
    <x v="0"/>
    <n v="2001"/>
    <x v="0"/>
    <n v="20011"/>
    <s v="CORPORATIVO (Administrativo)"/>
    <x v="1"/>
    <x v="3"/>
    <x v="0"/>
    <x v="0"/>
    <x v="3"/>
    <x v="3"/>
  </r>
  <r>
    <x v="9"/>
    <s v="BANCO SANTANDER (BRASIL) S.A."/>
    <x v="8"/>
    <d v="2024-05-15T00:00:00"/>
    <d v="2024-05-15T00:00:00"/>
    <s v="'1026646"/>
    <s v="1 | 1"/>
    <x v="8"/>
    <x v="0"/>
    <n v="-250"/>
    <x v="3"/>
    <x v="3"/>
    <s v="REF. A TARIFA"/>
    <x v="0"/>
    <x v="0"/>
    <x v="0"/>
    <n v="2001"/>
    <x v="0"/>
    <n v="20011"/>
    <s v="CORPORATIVO (Administrativo)"/>
    <x v="1"/>
    <x v="3"/>
    <x v="0"/>
    <x v="0"/>
    <x v="3"/>
    <x v="3"/>
  </r>
  <r>
    <x v="9"/>
    <s v="BANCO SANTANDER (BRASIL) S.A."/>
    <x v="8"/>
    <d v="2024-05-27T00:00:00"/>
    <d v="2024-05-27T00:00:00"/>
    <s v="'1027095"/>
    <s v="1 | 1"/>
    <x v="8"/>
    <x v="0"/>
    <n v="-16"/>
    <x v="3"/>
    <x v="3"/>
    <s v="REF. A TARIFA"/>
    <x v="0"/>
    <x v="0"/>
    <x v="0"/>
    <n v="2001"/>
    <x v="0"/>
    <n v="20011"/>
    <s v="CORPORATIVO (Administrativo)"/>
    <x v="1"/>
    <x v="3"/>
    <x v="0"/>
    <x v="0"/>
    <x v="3"/>
    <x v="3"/>
  </r>
  <r>
    <x v="9"/>
    <s v="BANCO SANTANDER (BRASIL) S.A."/>
    <x v="9"/>
    <d v="2024-06-03T00:00:00"/>
    <d v="2024-06-03T00:00:00"/>
    <s v="'1027562"/>
    <s v="1 | 1"/>
    <x v="8"/>
    <x v="0"/>
    <n v="-764.34"/>
    <x v="3"/>
    <x v="3"/>
    <s v="REF. A TARIFA"/>
    <x v="0"/>
    <x v="0"/>
    <x v="0"/>
    <n v="2001"/>
    <x v="0"/>
    <n v="20011"/>
    <s v="CORPORATIVO (Administrativo)"/>
    <x v="1"/>
    <x v="3"/>
    <x v="0"/>
    <x v="0"/>
    <x v="3"/>
    <x v="3"/>
  </r>
  <r>
    <x v="9"/>
    <s v="BANCO SANTANDER (BRASIL) S.A."/>
    <x v="9"/>
    <d v="2024-06-17T00:00:00"/>
    <d v="2024-06-17T00:00:00"/>
    <s v="'1028219"/>
    <s v="1 | 1"/>
    <x v="8"/>
    <x v="0"/>
    <n v="-250"/>
    <x v="3"/>
    <x v="3"/>
    <s v="REF. A TARIFA"/>
    <x v="0"/>
    <x v="0"/>
    <x v="0"/>
    <n v="2001"/>
    <x v="0"/>
    <n v="20011"/>
    <s v="CORPORATIVO (Administrativo)"/>
    <x v="1"/>
    <x v="3"/>
    <x v="0"/>
    <x v="0"/>
    <x v="3"/>
    <x v="3"/>
  </r>
  <r>
    <x v="9"/>
    <s v="BANCO SANTANDER (BRASIL) S.A."/>
    <x v="9"/>
    <d v="2024-06-26T00:00:00"/>
    <d v="2024-06-26T00:00:00"/>
    <s v="'1028587"/>
    <s v="1 | 1"/>
    <x v="8"/>
    <x v="0"/>
    <n v="-16"/>
    <x v="3"/>
    <x v="3"/>
    <s v="REF. A TARIFA"/>
    <x v="0"/>
    <x v="0"/>
    <x v="0"/>
    <n v="2001"/>
    <x v="0"/>
    <n v="20011"/>
    <s v="CORPORATIVO (Administrativo)"/>
    <x v="1"/>
    <x v="3"/>
    <x v="0"/>
    <x v="0"/>
    <x v="3"/>
    <x v="3"/>
  </r>
  <r>
    <x v="9"/>
    <s v="BANCO SANTANDER (BRASIL) S.A."/>
    <x v="10"/>
    <d v="2024-07-01T00:00:00"/>
    <d v="2024-07-01T00:00:00"/>
    <s v="'1028768"/>
    <s v="1 | 1"/>
    <x v="8"/>
    <x v="0"/>
    <n v="-266.87"/>
    <x v="53"/>
    <x v="52"/>
    <s v="REF. A TARIFA"/>
    <x v="0"/>
    <x v="0"/>
    <x v="0"/>
    <n v="2001"/>
    <x v="0"/>
    <n v="20011"/>
    <s v="CORPORATIVO (Administrativo)"/>
    <x v="1"/>
    <x v="4"/>
    <x v="0"/>
    <x v="0"/>
    <x v="3"/>
    <x v="3"/>
  </r>
  <r>
    <x v="9"/>
    <s v="BANCO SANTANDER (BRASIL) S.A."/>
    <x v="10"/>
    <d v="2024-07-15T00:00:00"/>
    <d v="2024-07-15T00:00:00"/>
    <s v="'1029661"/>
    <s v="1 | 1"/>
    <x v="8"/>
    <x v="0"/>
    <n v="-250"/>
    <x v="3"/>
    <x v="3"/>
    <s v="REF. A TARIFA"/>
    <x v="0"/>
    <x v="0"/>
    <x v="0"/>
    <n v="2001"/>
    <x v="0"/>
    <n v="20011"/>
    <s v="CORPORATIVO (Administrativo)"/>
    <x v="1"/>
    <x v="4"/>
    <x v="0"/>
    <x v="0"/>
    <x v="3"/>
    <x v="3"/>
  </r>
  <r>
    <x v="9"/>
    <s v="BANCO SANTANDER (BRASIL) S.A."/>
    <x v="10"/>
    <d v="2024-07-25T00:00:00"/>
    <d v="2024-07-25T00:00:00"/>
    <s v="'1030019"/>
    <s v="1 | 1"/>
    <x v="8"/>
    <x v="0"/>
    <n v="-16"/>
    <x v="3"/>
    <x v="3"/>
    <s v="REF. A TARIFA"/>
    <x v="0"/>
    <x v="0"/>
    <x v="0"/>
    <n v="2001"/>
    <x v="0"/>
    <n v="20011"/>
    <s v="CORPORATIVO (Administrativo)"/>
    <x v="1"/>
    <x v="4"/>
    <x v="0"/>
    <x v="0"/>
    <x v="3"/>
    <x v="3"/>
  </r>
  <r>
    <x v="9"/>
    <s v="BANCO SANTANDER (BRASIL) S.A."/>
    <x v="11"/>
    <d v="2024-08-15T00:00:00"/>
    <d v="2024-08-15T00:00:00"/>
    <s v="'1031434"/>
    <s v="1 | 1"/>
    <x v="8"/>
    <x v="0"/>
    <n v="-280"/>
    <x v="3"/>
    <x v="3"/>
    <s v="REF. A TARIFA"/>
    <x v="0"/>
    <x v="0"/>
    <x v="0"/>
    <n v="2001"/>
    <x v="0"/>
    <n v="20011"/>
    <s v="CORPORATIVO (Administrativo)"/>
    <x v="1"/>
    <x v="4"/>
    <x v="0"/>
    <x v="0"/>
    <x v="3"/>
    <x v="3"/>
  </r>
  <r>
    <x v="9"/>
    <s v="BANCO SANTANDER (BRASIL) S.A."/>
    <x v="11"/>
    <d v="2024-08-27T00:00:00"/>
    <d v="2024-08-27T00:00:00"/>
    <s v="'1031722"/>
    <s v="1 | 1"/>
    <x v="8"/>
    <x v="0"/>
    <n v="-16"/>
    <x v="3"/>
    <x v="3"/>
    <s v="REF. A TARIFA"/>
    <x v="0"/>
    <x v="0"/>
    <x v="0"/>
    <n v="2001"/>
    <x v="0"/>
    <n v="20011"/>
    <s v="CORPORATIVO (Administrativo)"/>
    <x v="1"/>
    <x v="4"/>
    <x v="0"/>
    <x v="0"/>
    <x v="3"/>
    <x v="3"/>
  </r>
  <r>
    <x v="9"/>
    <s v="BANCO SANTANDER (BRASIL) S.A."/>
    <x v="12"/>
    <d v="2024-09-16T00:00:00"/>
    <d v="2024-09-16T00:00:00"/>
    <s v="'1033010"/>
    <s v="1 | 1"/>
    <x v="8"/>
    <x v="0"/>
    <n v="-280"/>
    <x v="3"/>
    <x v="3"/>
    <s v="REF. A TARIFA"/>
    <x v="0"/>
    <x v="0"/>
    <x v="0"/>
    <n v="2001"/>
    <x v="0"/>
    <n v="20011"/>
    <s v="CORPORATIVO (Administrativo)"/>
    <x v="1"/>
    <x v="4"/>
    <x v="0"/>
    <x v="0"/>
    <x v="3"/>
    <x v="3"/>
  </r>
  <r>
    <x v="9"/>
    <s v="BANCO SANTANDER (BRASIL) S.A."/>
    <x v="13"/>
    <d v="2024-10-01T00:00:00"/>
    <d v="2024-10-01T00:00:00"/>
    <s v="'1033556"/>
    <s v="1 | 1"/>
    <x v="8"/>
    <x v="0"/>
    <n v="-1238.56"/>
    <x v="3"/>
    <x v="3"/>
    <s v="REF. A TARIFA"/>
    <x v="0"/>
    <x v="0"/>
    <x v="0"/>
    <n v="2001"/>
    <x v="0"/>
    <n v="20011"/>
    <s v="CORPORATIVO (Administrativo)"/>
    <x v="1"/>
    <x v="0"/>
    <x v="0"/>
    <x v="0"/>
    <x v="3"/>
    <x v="3"/>
  </r>
  <r>
    <x v="9"/>
    <s v="BANCO SANTANDER (BRASIL) S.A."/>
    <x v="13"/>
    <d v="2024-10-15T00:00:00"/>
    <d v="2024-10-15T00:00:00"/>
    <s v="'1034511"/>
    <s v="1 | 1"/>
    <x v="8"/>
    <x v="0"/>
    <n v="-280"/>
    <x v="3"/>
    <x v="3"/>
    <s v="REF. A TARIFA"/>
    <x v="0"/>
    <x v="0"/>
    <x v="0"/>
    <n v="2001"/>
    <x v="0"/>
    <n v="20011"/>
    <s v="CORPORATIVO (Administrativo)"/>
    <x v="1"/>
    <x v="0"/>
    <x v="0"/>
    <x v="0"/>
    <x v="3"/>
    <x v="3"/>
  </r>
  <r>
    <x v="9"/>
    <s v="BANCO SANTANDER (BRASIL) S.A."/>
    <x v="13"/>
    <d v="2024-10-25T00:00:00"/>
    <d v="2024-10-25T00:00:00"/>
    <s v="'1034953"/>
    <s v="1 | 1"/>
    <x v="8"/>
    <x v="0"/>
    <n v="-16"/>
    <x v="3"/>
    <x v="3"/>
    <s v="REF. A TARIFA"/>
    <x v="0"/>
    <x v="0"/>
    <x v="0"/>
    <n v="2001"/>
    <x v="0"/>
    <n v="20011"/>
    <s v="CORPORATIVO (Administrativo)"/>
    <x v="1"/>
    <x v="0"/>
    <x v="0"/>
    <x v="0"/>
    <x v="3"/>
    <x v="3"/>
  </r>
  <r>
    <x v="9"/>
    <s v="BANCO SANTANDER (BRASIL) S.A."/>
    <x v="14"/>
    <d v="2024-11-01T00:00:00"/>
    <d v="2024-11-01T00:00:00"/>
    <s v="'1036167"/>
    <s v="1 | 1"/>
    <x v="8"/>
    <x v="0"/>
    <n v="-1043.71"/>
    <x v="53"/>
    <x v="52"/>
    <s v="REF. iof"/>
    <x v="0"/>
    <x v="0"/>
    <x v="0"/>
    <n v="2001"/>
    <x v="0"/>
    <n v="20011"/>
    <s v="CORPORATIVO (Administrativo)"/>
    <x v="1"/>
    <x v="0"/>
    <x v="0"/>
    <x v="0"/>
    <x v="3"/>
    <x v="3"/>
  </r>
  <r>
    <x v="9"/>
    <s v="BANCO SANTANDER (BRASIL) S.A."/>
    <x v="14"/>
    <d v="2024-11-18T00:00:00"/>
    <d v="2024-11-18T00:00:00"/>
    <s v="'1036523"/>
    <s v="1 | 1"/>
    <x v="8"/>
    <x v="0"/>
    <n v="-280"/>
    <x v="3"/>
    <x v="3"/>
    <s v="REF. TARIFA"/>
    <x v="0"/>
    <x v="0"/>
    <x v="0"/>
    <n v="2001"/>
    <x v="0"/>
    <n v="20011"/>
    <s v="CORPORATIVO (Administrativo)"/>
    <x v="1"/>
    <x v="0"/>
    <x v="0"/>
    <x v="0"/>
    <x v="3"/>
    <x v="3"/>
  </r>
  <r>
    <x v="9"/>
    <s v="BANCO SANTANDER (BRASIL) S.A."/>
    <x v="14"/>
    <d v="2024-11-27T00:00:00"/>
    <d v="2024-11-27T00:00:00"/>
    <s v="'1036872"/>
    <s v="1 | 1"/>
    <x v="8"/>
    <x v="0"/>
    <n v="-16"/>
    <x v="3"/>
    <x v="3"/>
    <s v="REF. TARIFA"/>
    <x v="0"/>
    <x v="0"/>
    <x v="0"/>
    <n v="2001"/>
    <x v="0"/>
    <n v="20011"/>
    <s v="CORPORATIVO (Administrativo)"/>
    <x v="1"/>
    <x v="0"/>
    <x v="0"/>
    <x v="0"/>
    <x v="3"/>
    <x v="3"/>
  </r>
  <r>
    <x v="9"/>
    <s v="BANCO SANTANDER (BRASIL) S.A."/>
    <x v="0"/>
    <d v="2024-12-04T00:00:00"/>
    <d v="2024-12-04T00:00:00"/>
    <s v="'1037278"/>
    <s v="1 | 1"/>
    <x v="8"/>
    <x v="0"/>
    <n v="-340.86"/>
    <x v="53"/>
    <x v="52"/>
    <s v="REF. TARIFA"/>
    <x v="0"/>
    <x v="0"/>
    <x v="0"/>
    <n v="2001"/>
    <x v="0"/>
    <n v="20011"/>
    <s v="CORPORATIVO (Administrativo)"/>
    <x v="1"/>
    <x v="0"/>
    <x v="0"/>
    <x v="0"/>
    <x v="3"/>
    <x v="3"/>
  </r>
  <r>
    <x v="9"/>
    <s v="BANCO SANTANDER (BRASIL) S.A."/>
    <x v="0"/>
    <d v="2024-12-16T00:00:00"/>
    <d v="2024-12-16T00:00:00"/>
    <s v="'1038112"/>
    <s v="1 | 1"/>
    <x v="8"/>
    <x v="0"/>
    <n v="-280"/>
    <x v="3"/>
    <x v="3"/>
    <s v="REF. TARIFA"/>
    <x v="0"/>
    <x v="0"/>
    <x v="0"/>
    <n v="2001"/>
    <x v="0"/>
    <n v="20011"/>
    <s v="CORPORATIVO (Administrativo)"/>
    <x v="1"/>
    <x v="0"/>
    <x v="0"/>
    <x v="0"/>
    <x v="3"/>
    <x v="3"/>
  </r>
  <r>
    <x v="9"/>
    <s v="BANCO SANTANDER (BRASIL) S.A."/>
    <x v="0"/>
    <d v="2024-12-26T00:00:00"/>
    <d v="2024-12-26T00:00:00"/>
    <s v="'1038566"/>
    <s v="1 | 1"/>
    <x v="8"/>
    <x v="0"/>
    <n v="-16"/>
    <x v="3"/>
    <x v="3"/>
    <s v="REF. TARIFA"/>
    <x v="0"/>
    <x v="0"/>
    <x v="0"/>
    <n v="2001"/>
    <x v="0"/>
    <n v="20011"/>
    <s v="CORPORATIVO (Administrativo)"/>
    <x v="1"/>
    <x v="0"/>
    <x v="0"/>
    <x v="0"/>
    <x v="3"/>
    <x v="3"/>
  </r>
  <r>
    <x v="9"/>
    <s v="BANCO SANTANDER (BRASIL) S.A."/>
    <x v="1"/>
    <d v="2025-01-15T00:00:00"/>
    <d v="2025-01-15T00:00:00"/>
    <s v="'1039222"/>
    <s v="1 | 1"/>
    <x v="8"/>
    <x v="0"/>
    <n v="-280"/>
    <x v="3"/>
    <x v="3"/>
    <s v="REF. TARIFA"/>
    <x v="0"/>
    <x v="0"/>
    <x v="0"/>
    <n v="2001"/>
    <x v="0"/>
    <n v="20011"/>
    <s v="CORPORATIVO (Administrativo)"/>
    <x v="1"/>
    <x v="1"/>
    <x v="0"/>
    <x v="0"/>
    <x v="3"/>
    <x v="3"/>
  </r>
  <r>
    <x v="9"/>
    <s v="BANCO SANTANDER (BRASIL) S.A."/>
    <x v="1"/>
    <d v="2025-01-27T00:00:00"/>
    <d v="2025-01-27T00:00:00"/>
    <s v="'1039827"/>
    <s v="1 | 1"/>
    <x v="8"/>
    <x v="0"/>
    <n v="-16"/>
    <x v="3"/>
    <x v="3"/>
    <s v="REF. TARIFA"/>
    <x v="0"/>
    <x v="0"/>
    <x v="0"/>
    <n v="2001"/>
    <x v="0"/>
    <n v="20011"/>
    <s v="CORPORATIVO (Administrativo)"/>
    <x v="1"/>
    <x v="1"/>
    <x v="0"/>
    <x v="0"/>
    <x v="3"/>
    <x v="3"/>
  </r>
  <r>
    <x v="9"/>
    <s v="BANCO VOLKSWAGEN S.A."/>
    <x v="4"/>
    <d v="2019-04-11T00:00:00"/>
    <d v="2024-01-11T00:00:00"/>
    <s v="'1001131"/>
    <s v="57 | 60"/>
    <x v="2"/>
    <x v="0"/>
    <n v="-3365.68"/>
    <x v="57"/>
    <x v="56"/>
    <s v="REF.  AO FINANCIAMENTO DAS 60 PARCELAS DO  BANCO VOLKSWAGEN S.A NÂº 41794302 "/>
    <x v="0"/>
    <x v="0"/>
    <x v="0"/>
    <n v="2001"/>
    <x v="0"/>
    <n v="20011"/>
    <s v="CORPORATIVO (Administrativo)"/>
    <x v="1"/>
    <x v="1"/>
    <x v="13"/>
    <x v="13"/>
    <x v="20"/>
    <x v="20"/>
  </r>
  <r>
    <x v="9"/>
    <s v="BANCO VOLKSWAGEN S.A."/>
    <x v="4"/>
    <d v="2019-04-29T00:00:00"/>
    <d v="2024-01-29T00:00:00"/>
    <s v="'0041580795"/>
    <s v="57 | 58"/>
    <x v="2"/>
    <x v="0"/>
    <n v="-6665.02"/>
    <x v="57"/>
    <x v="56"/>
    <s v="REF.  AO FINANCIAMENTO DAS 58 PARCELAS DO  BANCO VOLKSWAGEN S.A"/>
    <x v="0"/>
    <x v="0"/>
    <x v="0"/>
    <n v="2001"/>
    <x v="0"/>
    <n v="20011"/>
    <s v="CORPORATIVO (Administrativo)"/>
    <x v="1"/>
    <x v="1"/>
    <x v="13"/>
    <x v="13"/>
    <x v="20"/>
    <x v="20"/>
  </r>
  <r>
    <x v="9"/>
    <s v="BANCO VOLKSWAGEN S.A."/>
    <x v="4"/>
    <d v="2019-04-30T00:00:00"/>
    <d v="2024-01-30T00:00:00"/>
    <s v="'0041580680"/>
    <s v="57 | 58"/>
    <x v="2"/>
    <x v="0"/>
    <n v="-5260.93"/>
    <x v="57"/>
    <x v="56"/>
    <s v="REF.  AO FINANCIAMENTO DAS 58 PARCELAS DO  BANCO VOLKSWAGEN S.A"/>
    <x v="0"/>
    <x v="0"/>
    <x v="0"/>
    <n v="2001"/>
    <x v="0"/>
    <n v="20011"/>
    <s v="CORPORATIVO (Administrativo)"/>
    <x v="1"/>
    <x v="1"/>
    <x v="13"/>
    <x v="13"/>
    <x v="20"/>
    <x v="20"/>
  </r>
  <r>
    <x v="9"/>
    <s v="BANCO VOLKSWAGEN S.A."/>
    <x v="4"/>
    <d v="2019-04-30T00:00:00"/>
    <d v="2024-01-30T00:00:00"/>
    <s v="'0041580760"/>
    <s v="57 | 58"/>
    <x v="2"/>
    <x v="0"/>
    <n v="-7855.76"/>
    <x v="57"/>
    <x v="56"/>
    <s v="REF.  AO FINANCIAMENTO DAS 58 PARCELAS DO  BANCO VOLKSWAGEN S.A"/>
    <x v="0"/>
    <x v="0"/>
    <x v="0"/>
    <n v="2001"/>
    <x v="0"/>
    <n v="20011"/>
    <s v="CORPORATIVO (Administrativo)"/>
    <x v="1"/>
    <x v="1"/>
    <x v="13"/>
    <x v="13"/>
    <x v="20"/>
    <x v="20"/>
  </r>
  <r>
    <x v="9"/>
    <s v="BANCO VOLKSWAGEN S.A."/>
    <x v="4"/>
    <d v="2019-04-30T00:00:00"/>
    <d v="2024-01-30T00:00:00"/>
    <s v="'0041580760"/>
    <s v="57 | 58"/>
    <x v="2"/>
    <x v="0"/>
    <n v="0"/>
    <x v="57"/>
    <x v="56"/>
    <s v="REF.  AO FINANCIAMENTO DAS 58 PARCELAS DO  BANCO VOLKSWAGEN S.A"/>
    <x v="0"/>
    <x v="0"/>
    <x v="0"/>
    <n v="2001"/>
    <x v="0"/>
    <n v="20011"/>
    <s v="CORPORATIVO (Administrativo)"/>
    <x v="1"/>
    <x v="1"/>
    <x v="13"/>
    <x v="13"/>
    <x v="20"/>
    <x v="20"/>
  </r>
  <r>
    <x v="9"/>
    <s v="BANCO VOLKSWAGEN S.A."/>
    <x v="4"/>
    <d v="2019-04-30T00:00:00"/>
    <d v="2024-01-30T00:00:00"/>
    <s v="'0041580760"/>
    <s v="57 | 58"/>
    <x v="2"/>
    <x v="0"/>
    <n v="7.0000000000000007E-2"/>
    <x v="57"/>
    <x v="56"/>
    <s v="REF.  AO FINANCIAMENTO DAS 58 PARCELAS DO  BANCO VOLKSWAGEN S.A"/>
    <x v="0"/>
    <x v="0"/>
    <x v="0"/>
    <n v="2001"/>
    <x v="0"/>
    <n v="20011"/>
    <s v="CORPORATIVO (Administrativo)"/>
    <x v="1"/>
    <x v="1"/>
    <x v="13"/>
    <x v="13"/>
    <x v="20"/>
    <x v="20"/>
  </r>
  <r>
    <x v="9"/>
    <s v="BANCO VOLKSWAGEN S.A."/>
    <x v="4"/>
    <d v="2019-04-30T00:00:00"/>
    <d v="2024-01-30T00:00:00"/>
    <s v="'0041580787"/>
    <s v="57 | 58"/>
    <x v="2"/>
    <x v="0"/>
    <n v="-7855.9"/>
    <x v="57"/>
    <x v="56"/>
    <s v="REF.  AO FINANCIAMENTO DAS 58 PARCELAS DO  BANCO VOLKSWAGEN S.A"/>
    <x v="0"/>
    <x v="0"/>
    <x v="0"/>
    <n v="2001"/>
    <x v="0"/>
    <n v="20011"/>
    <s v="CORPORATIVO (Administrativo)"/>
    <x v="1"/>
    <x v="1"/>
    <x v="13"/>
    <x v="13"/>
    <x v="20"/>
    <x v="20"/>
  </r>
  <r>
    <x v="9"/>
    <s v="BANCO VOLKSWAGEN S.A."/>
    <x v="4"/>
    <d v="2019-04-30T00:00:00"/>
    <d v="2024-01-30T00:00:00"/>
    <s v="'0041580787"/>
    <s v="57 | 58"/>
    <x v="2"/>
    <x v="0"/>
    <n v="0"/>
    <x v="57"/>
    <x v="56"/>
    <s v="REF.  AO FINANCIAMENTO DAS 58 PARCELAS DO  BANCO VOLKSWAGEN S.A"/>
    <x v="0"/>
    <x v="0"/>
    <x v="0"/>
    <n v="2001"/>
    <x v="0"/>
    <n v="20011"/>
    <s v="CORPORATIVO (Administrativo)"/>
    <x v="1"/>
    <x v="1"/>
    <x v="13"/>
    <x v="13"/>
    <x v="20"/>
    <x v="20"/>
  </r>
  <r>
    <x v="9"/>
    <s v="BANCO VOLKSWAGEN S.A."/>
    <x v="4"/>
    <d v="2019-04-30T00:00:00"/>
    <d v="2024-01-30T00:00:00"/>
    <s v="'0041580787"/>
    <s v="57 | 58"/>
    <x v="2"/>
    <x v="0"/>
    <n v="7.0000000000000007E-2"/>
    <x v="57"/>
    <x v="56"/>
    <s v="REF.  AO FINANCIAMENTO DAS 58 PARCELAS DO  BANCO VOLKSWAGEN S.A"/>
    <x v="0"/>
    <x v="0"/>
    <x v="0"/>
    <n v="2001"/>
    <x v="0"/>
    <n v="20011"/>
    <s v="CORPORATIVO (Administrativo)"/>
    <x v="1"/>
    <x v="1"/>
    <x v="13"/>
    <x v="13"/>
    <x v="20"/>
    <x v="20"/>
  </r>
  <r>
    <x v="9"/>
    <s v="BANCO VOLKSWAGEN S.A."/>
    <x v="5"/>
    <d v="2019-04-29T00:00:00"/>
    <d v="2024-02-29T00:00:00"/>
    <s v="'0041580795"/>
    <s v="58 | 58"/>
    <x v="2"/>
    <x v="0"/>
    <n v="-6665.02"/>
    <x v="57"/>
    <x v="56"/>
    <s v="REF.  AO FINANCIAMENTO DAS 58 PARCELAS DO  BANCO VOLKSWAGEN S.A"/>
    <x v="0"/>
    <x v="0"/>
    <x v="0"/>
    <n v="2001"/>
    <x v="0"/>
    <n v="20011"/>
    <s v="CORPORATIVO (Administrativo)"/>
    <x v="1"/>
    <x v="1"/>
    <x v="13"/>
    <x v="13"/>
    <x v="20"/>
    <x v="20"/>
  </r>
  <r>
    <x v="9"/>
    <s v="BANCO VOLKSWAGEN S.A."/>
    <x v="7"/>
    <d v="2019-04-11T00:00:00"/>
    <d v="2024-04-11T00:00:00"/>
    <s v="'1001131"/>
    <s v="60 | 60"/>
    <x v="2"/>
    <x v="0"/>
    <n v="-3365.68"/>
    <x v="57"/>
    <x v="56"/>
    <s v="REF.  AO FINANCIAMENTO DAS 60 PARCELAS DO  BANCO VOLKSWAGEN S.A NÂº 41794302 "/>
    <x v="0"/>
    <x v="0"/>
    <x v="0"/>
    <n v="2001"/>
    <x v="0"/>
    <n v="20011"/>
    <s v="CORPORATIVO (Administrativo)"/>
    <x v="1"/>
    <x v="3"/>
    <x v="13"/>
    <x v="13"/>
    <x v="20"/>
    <x v="20"/>
  </r>
  <r>
    <x v="9"/>
    <s v="BANCO VOLKSWAGEN S.A."/>
    <x v="8"/>
    <d v="2024-05-23T00:00:00"/>
    <d v="2024-05-24T00:00:00"/>
    <s v="'44105346"/>
    <s v="1 | 1"/>
    <x v="2"/>
    <x v="0"/>
    <n v="-14508.19"/>
    <x v="57"/>
    <x v="56"/>
    <s v="REF.  A NEGOCIAÃ‡ÃƒO DO TÃTULO APONTADO"/>
    <x v="0"/>
    <x v="0"/>
    <x v="0"/>
    <n v="2001"/>
    <x v="0"/>
    <n v="20011"/>
    <s v="CORPORATIVO (Administrativo)"/>
    <x v="1"/>
    <x v="3"/>
    <x v="13"/>
    <x v="13"/>
    <x v="20"/>
    <x v="20"/>
  </r>
  <r>
    <x v="9"/>
    <s v="BANCO VOLKSWAGEN S.A."/>
    <x v="8"/>
    <d v="2024-05-23T00:00:00"/>
    <d v="2024-05-27T00:00:00"/>
    <s v="'44105079"/>
    <s v="1 | 1"/>
    <x v="2"/>
    <x v="0"/>
    <n v="-14511.53"/>
    <x v="57"/>
    <x v="56"/>
    <s v="REF.  A NEGOCIAÃ‡ÃƒO DO TÃTULO APONTADO"/>
    <x v="0"/>
    <x v="0"/>
    <x v="0"/>
    <n v="2001"/>
    <x v="0"/>
    <n v="20011"/>
    <s v="CORPORATIVO (Administrativo)"/>
    <x v="1"/>
    <x v="3"/>
    <x v="13"/>
    <x v="13"/>
    <x v="20"/>
    <x v="20"/>
  </r>
  <r>
    <x v="9"/>
    <s v="BANCO VOLKSWAGEN S.A."/>
    <x v="9"/>
    <d v="2024-06-03T00:00:00"/>
    <d v="2024-06-04T00:00:00"/>
    <s v="'44105540"/>
    <s v="1 | 1"/>
    <x v="2"/>
    <x v="0"/>
    <n v="-25823.52"/>
    <x v="57"/>
    <x v="56"/>
    <s v="REF.  A NEGOCIAÃ‡ÃƒO DO TÃTULO APONTADO"/>
    <x v="0"/>
    <x v="0"/>
    <x v="0"/>
    <n v="2001"/>
    <x v="0"/>
    <n v="20011"/>
    <s v="CORPORATIVO (Administrativo)"/>
    <x v="1"/>
    <x v="3"/>
    <x v="13"/>
    <x v="13"/>
    <x v="20"/>
    <x v="20"/>
  </r>
  <r>
    <x v="9"/>
    <s v="BANCO VOLKSWAGEN S.A."/>
    <x v="9"/>
    <d v="2024-06-03T00:00:00"/>
    <d v="2024-06-07T00:00:00"/>
    <s v="'1027253"/>
    <s v="1 | 1"/>
    <x v="2"/>
    <x v="0"/>
    <n v="-15111.57"/>
    <x v="57"/>
    <x v="56"/>
    <s v="REF.  A NEGOCIAÃ‡ÃƒO DO TÃTULO APONTADO"/>
    <x v="0"/>
    <x v="0"/>
    <x v="0"/>
    <n v="2001"/>
    <x v="0"/>
    <n v="20011"/>
    <s v="CORPORATIVO (Administrativo)"/>
    <x v="1"/>
    <x v="3"/>
    <x v="13"/>
    <x v="13"/>
    <x v="20"/>
    <x v="20"/>
  </r>
  <r>
    <x v="9"/>
    <s v="BANCO VOLKSWAGEN S.A."/>
    <x v="9"/>
    <d v="2024-06-03T00:00:00"/>
    <d v="2024-06-07T00:00:00"/>
    <s v="'44677285"/>
    <s v="1 | 1"/>
    <x v="2"/>
    <x v="0"/>
    <n v="-6409.59"/>
    <x v="57"/>
    <x v="56"/>
    <s v="REF.  A NEGOCIAÃ‡ÃƒO DO TÃTULO APONTADO"/>
    <x v="0"/>
    <x v="0"/>
    <x v="0"/>
    <n v="2001"/>
    <x v="0"/>
    <n v="20011"/>
    <s v="CORPORATIVO (Administrativo)"/>
    <x v="1"/>
    <x v="3"/>
    <x v="13"/>
    <x v="13"/>
    <x v="20"/>
    <x v="20"/>
  </r>
  <r>
    <x v="9"/>
    <s v="BANCO VOLKSWAGEN S.A."/>
    <x v="9"/>
    <d v="2024-06-10T00:00:00"/>
    <d v="2024-06-10T00:00:00"/>
    <s v="'1027618"/>
    <s v="1 | 1"/>
    <x v="2"/>
    <x v="0"/>
    <n v="-14107.76"/>
    <x v="57"/>
    <x v="56"/>
    <s v="REF.  A NEGOCIAÃ‡ÃƒO DO TÃTULO APONTADO"/>
    <x v="0"/>
    <x v="0"/>
    <x v="0"/>
    <n v="2001"/>
    <x v="0"/>
    <n v="20011"/>
    <s v="CORPORATIVO (Administrativo)"/>
    <x v="1"/>
    <x v="3"/>
    <x v="13"/>
    <x v="13"/>
    <x v="20"/>
    <x v="20"/>
  </r>
  <r>
    <x v="9"/>
    <s v="BANCO VOLKSWAGEN S.A."/>
    <x v="9"/>
    <d v="2024-06-10T00:00:00"/>
    <d v="2024-06-10T00:00:00"/>
    <s v="'1027619"/>
    <s v="1 | 1"/>
    <x v="2"/>
    <x v="0"/>
    <n v="-18913.330000000002"/>
    <x v="57"/>
    <x v="56"/>
    <s v="REF.  A NEGOCIAÃ‡ÃƒO DO TÃTULO APONTADO"/>
    <x v="0"/>
    <x v="0"/>
    <x v="0"/>
    <n v="2001"/>
    <x v="0"/>
    <n v="20011"/>
    <s v="CORPORATIVO (Administrativo)"/>
    <x v="1"/>
    <x v="3"/>
    <x v="13"/>
    <x v="13"/>
    <x v="20"/>
    <x v="20"/>
  </r>
  <r>
    <x v="9"/>
    <s v="BARAO DO FERRO, ACO E FERRAGENS LTDA"/>
    <x v="7"/>
    <d v="2024-04-04T00:00:00"/>
    <d v="2024-04-28T00:00:00"/>
    <s v="'799"/>
    <s v="1 | 4"/>
    <x v="9"/>
    <x v="0"/>
    <n v="-2075"/>
    <x v="75"/>
    <x v="74"/>
    <s v="REF: 15 CHAPAS 1/8 E 10 DE  2MM  (REFORMA DE CONTAINER)"/>
    <x v="12"/>
    <x v="0"/>
    <x v="0"/>
    <n v="4003"/>
    <x v="13"/>
    <n v="40032"/>
    <s v="RELACIONAMENTO (Extraordinário)"/>
    <x v="0"/>
    <x v="3"/>
    <x v="9"/>
    <x v="9"/>
    <x v="22"/>
    <x v="22"/>
  </r>
  <r>
    <x v="9"/>
    <s v="BARAO DO FERRO, ACO E FERRAGENS LTDA"/>
    <x v="7"/>
    <d v="2024-04-04T00:00:00"/>
    <d v="2024-05-08T00:00:00"/>
    <s v="'799"/>
    <s v="2 | 4"/>
    <x v="9"/>
    <x v="0"/>
    <n v="-2075"/>
    <x v="75"/>
    <x v="74"/>
    <s v="REF: 15 CHAPAS 1/8 E 10 DE  2MM  (REFORMA DE CONTAINER)"/>
    <x v="12"/>
    <x v="0"/>
    <x v="0"/>
    <n v="4003"/>
    <x v="13"/>
    <n v="40032"/>
    <s v="RELACIONAMENTO (Extraordinário)"/>
    <x v="0"/>
    <x v="3"/>
    <x v="9"/>
    <x v="9"/>
    <x v="22"/>
    <x v="22"/>
  </r>
  <r>
    <x v="9"/>
    <s v="BARAO DO FERRO, ACO E FERRAGENS LTDA"/>
    <x v="7"/>
    <d v="2024-04-04T00:00:00"/>
    <d v="2024-05-18T00:00:00"/>
    <s v="'799"/>
    <s v="3 | 4"/>
    <x v="9"/>
    <x v="0"/>
    <n v="-2075"/>
    <x v="75"/>
    <x v="74"/>
    <s v="REF: 15 CHAPAS 1/8 E 10 DE  2MM  (REFORMA DE CONTAINER)"/>
    <x v="12"/>
    <x v="0"/>
    <x v="0"/>
    <n v="4003"/>
    <x v="13"/>
    <n v="40032"/>
    <s v="RELACIONAMENTO (Extraordinário)"/>
    <x v="0"/>
    <x v="3"/>
    <x v="9"/>
    <x v="9"/>
    <x v="22"/>
    <x v="22"/>
  </r>
  <r>
    <x v="9"/>
    <s v="BARAO DO FERRO, ACO E FERRAGENS LTDA"/>
    <x v="7"/>
    <d v="2024-04-04T00:00:00"/>
    <d v="2024-05-28T00:00:00"/>
    <s v="'799"/>
    <s v="4 | 4"/>
    <x v="9"/>
    <x v="0"/>
    <n v="-2075"/>
    <x v="75"/>
    <x v="74"/>
    <s v="REF: 15 CHAPAS 1/8 E 10 DE  2MM  (REFORMA DE CONTAINER)"/>
    <x v="12"/>
    <x v="0"/>
    <x v="0"/>
    <n v="4003"/>
    <x v="13"/>
    <n v="40032"/>
    <s v="RELACIONAMENTO (Extraordinário)"/>
    <x v="0"/>
    <x v="3"/>
    <x v="9"/>
    <x v="9"/>
    <x v="22"/>
    <x v="22"/>
  </r>
  <r>
    <x v="9"/>
    <s v="BARAO DO FERRO, ACO E FERRAGENS LTDA"/>
    <x v="7"/>
    <d v="2024-04-15T00:00:00"/>
    <d v="2024-05-11T00:00:00"/>
    <s v="'803"/>
    <s v="1 | 4"/>
    <x v="9"/>
    <x v="0"/>
    <n v="-2895"/>
    <x v="75"/>
    <x v="74"/>
    <s v="REF: 15 CHAPA 1/8   10 CHAPA 3/16    REFORMA CONTAINER"/>
    <x v="12"/>
    <x v="0"/>
    <x v="0"/>
    <n v="4003"/>
    <x v="13"/>
    <n v="40032"/>
    <s v="RELACIONAMENTO (Extraordinário)"/>
    <x v="0"/>
    <x v="3"/>
    <x v="9"/>
    <x v="9"/>
    <x v="22"/>
    <x v="22"/>
  </r>
  <r>
    <x v="9"/>
    <s v="BARAO DO FERRO, ACO E FERRAGENS LTDA"/>
    <x v="7"/>
    <d v="2024-04-15T00:00:00"/>
    <d v="2024-05-17T00:00:00"/>
    <s v="'803"/>
    <s v="2 | 4"/>
    <x v="9"/>
    <x v="0"/>
    <n v="-2895"/>
    <x v="75"/>
    <x v="74"/>
    <s v="REF: 15 CHAPA 1/8   10 CHAPA 3/16    REFORMA CONTAINER"/>
    <x v="12"/>
    <x v="0"/>
    <x v="0"/>
    <n v="4003"/>
    <x v="13"/>
    <n v="40032"/>
    <s v="RELACIONAMENTO (Extraordinário)"/>
    <x v="0"/>
    <x v="3"/>
    <x v="9"/>
    <x v="9"/>
    <x v="22"/>
    <x v="22"/>
  </r>
  <r>
    <x v="9"/>
    <s v="BARAO DO FERRO, ACO E FERRAGENS LTDA"/>
    <x v="7"/>
    <d v="2024-04-15T00:00:00"/>
    <d v="2024-05-27T00:00:00"/>
    <s v="'803"/>
    <s v="3 | 4"/>
    <x v="9"/>
    <x v="0"/>
    <n v="-2895"/>
    <x v="75"/>
    <x v="74"/>
    <s v="REF: 15 CHAPA 1/8   10 CHAPA 3/16    REFORMA CONTAINER"/>
    <x v="12"/>
    <x v="0"/>
    <x v="0"/>
    <n v="4003"/>
    <x v="13"/>
    <n v="40032"/>
    <s v="RELACIONAMENTO (Extraordinário)"/>
    <x v="0"/>
    <x v="3"/>
    <x v="9"/>
    <x v="9"/>
    <x v="22"/>
    <x v="22"/>
  </r>
  <r>
    <x v="9"/>
    <s v="BARAO DO FERRO, ACO E FERRAGENS LTDA"/>
    <x v="7"/>
    <d v="2024-04-15T00:00:00"/>
    <d v="2024-06-11T00:00:00"/>
    <s v="'803"/>
    <s v="4 | 4"/>
    <x v="9"/>
    <x v="0"/>
    <n v="-2895"/>
    <x v="75"/>
    <x v="74"/>
    <s v="REF: 15 CHAPA 1/8   10 CHAPA 3/16    REFORMA CONTAINER"/>
    <x v="12"/>
    <x v="0"/>
    <x v="0"/>
    <n v="4003"/>
    <x v="13"/>
    <n v="40032"/>
    <s v="RELACIONAMENTO (Extraordinário)"/>
    <x v="0"/>
    <x v="3"/>
    <x v="9"/>
    <x v="9"/>
    <x v="22"/>
    <x v="22"/>
  </r>
  <r>
    <x v="9"/>
    <s v="BARAO DO FERRO, ACO E FERRAGENS LTDA"/>
    <x v="0"/>
    <d v="2024-12-05T00:00:00"/>
    <d v="2024-12-29T00:00:00"/>
    <s v="'998"/>
    <s v="2 | 3"/>
    <x v="9"/>
    <x v="0"/>
    <n v="-1211.67"/>
    <x v="75"/>
    <x v="74"/>
    <s v="REF: 15 CHAPA 1/8   10 CHAPA 3/16    REFORMA CONTAINER"/>
    <x v="12"/>
    <x v="0"/>
    <x v="0"/>
    <n v="4003"/>
    <x v="13"/>
    <n v="40032"/>
    <s v="RELACIONAMENTO (Extraordinário)"/>
    <x v="0"/>
    <x v="0"/>
    <x v="9"/>
    <x v="9"/>
    <x v="22"/>
    <x v="22"/>
  </r>
  <r>
    <x v="9"/>
    <s v="BARAO DO FERRO, ACO E FERRAGENS LTDA"/>
    <x v="0"/>
    <d v="2024-12-05T00:00:00"/>
    <d v="2025-01-13T00:00:00"/>
    <s v="'998"/>
    <s v="1 | 3"/>
    <x v="9"/>
    <x v="0"/>
    <n v="-1211.67"/>
    <x v="75"/>
    <x v="74"/>
    <s v="REF: 15 CHAPA 1/8   10 CHAPA 3/16    REFORMA CONTAINER"/>
    <x v="12"/>
    <x v="0"/>
    <x v="0"/>
    <n v="4003"/>
    <x v="13"/>
    <n v="40032"/>
    <s v="RELACIONAMENTO (Extraordinário)"/>
    <x v="0"/>
    <x v="0"/>
    <x v="9"/>
    <x v="9"/>
    <x v="22"/>
    <x v="22"/>
  </r>
  <r>
    <x v="9"/>
    <s v="BARAO DO FERRO, ACO E FERRAGENS LTDA"/>
    <x v="0"/>
    <d v="2024-12-05T00:00:00"/>
    <d v="2025-01-21T00:00:00"/>
    <s v="'998"/>
    <s v="3 | 3"/>
    <x v="9"/>
    <x v="0"/>
    <n v="-1211.6600000000001"/>
    <x v="75"/>
    <x v="74"/>
    <s v="REF: 15 CHAPA 1/8   10 CHAPA 3/16    REFORMA CONTAINER"/>
    <x v="12"/>
    <x v="0"/>
    <x v="0"/>
    <n v="4003"/>
    <x v="13"/>
    <n v="40032"/>
    <s v="RELACIONAMENTO (Extraordinário)"/>
    <x v="0"/>
    <x v="0"/>
    <x v="9"/>
    <x v="9"/>
    <x v="22"/>
    <x v="22"/>
  </r>
  <r>
    <x v="9"/>
    <s v="BENEFICIO SOCIAL FAMILIAR"/>
    <x v="6"/>
    <d v="2024-03-22T00:00:00"/>
    <d v="2024-03-22T00:00:00"/>
    <s v="'1023687"/>
    <s v="1 | 1"/>
    <x v="7"/>
    <x v="0"/>
    <n v="-3022.82"/>
    <x v="51"/>
    <x v="50"/>
    <s v="REF. MENSALIDADE ASSOCIATIVA SEAC-RJ"/>
    <x v="0"/>
    <x v="0"/>
    <x v="0"/>
    <n v="2001"/>
    <x v="0"/>
    <n v="20017"/>
    <s v="CORPORATIVO (Comum)"/>
    <x v="1"/>
    <x v="1"/>
    <x v="0"/>
    <x v="0"/>
    <x v="10"/>
    <x v="10"/>
  </r>
  <r>
    <x v="9"/>
    <s v="BIG VIDROS DE BENTO RIBEIRO PECAS E ACESSORIOS LTDA"/>
    <x v="4"/>
    <d v="2024-01-18T00:00:00"/>
    <d v="2024-02-17T00:00:00"/>
    <s v="'54973"/>
    <s v="1 | 1"/>
    <x v="9"/>
    <x v="0"/>
    <n v="-480"/>
    <x v="46"/>
    <x v="45"/>
    <s v="REF: DESCONTO DO MOTORISTA , "/>
    <x v="10"/>
    <x v="0"/>
    <x v="0"/>
    <n v="7001"/>
    <x v="11"/>
    <n v="70012"/>
    <s v="OFICINA (Extraordinário)"/>
    <x v="0"/>
    <x v="1"/>
    <x v="9"/>
    <x v="9"/>
    <x v="12"/>
    <x v="12"/>
  </r>
  <r>
    <x v="9"/>
    <s v="BIG VIDROS DE BENTO RIBEIRO PECAS E ACESSORIOS LTDA"/>
    <x v="5"/>
    <d v="2024-02-22T00:00:00"/>
    <d v="2024-03-22T00:00:00"/>
    <s v="'55870"/>
    <s v="1 | 1"/>
    <x v="9"/>
    <x v="0"/>
    <n v="-715"/>
    <x v="46"/>
    <x v="45"/>
    <s v="REF: PARABRISA TRINCADO"/>
    <x v="10"/>
    <x v="0"/>
    <x v="0"/>
    <n v="7001"/>
    <x v="11"/>
    <n v="70015"/>
    <s v="OFICINA (Químico e Biológico)"/>
    <x v="0"/>
    <x v="1"/>
    <x v="9"/>
    <x v="9"/>
    <x v="12"/>
    <x v="12"/>
  </r>
  <r>
    <x v="9"/>
    <s v="BIG VIDROS DE BENTO RIBEIRO PECAS E ACESSORIOS LTDA"/>
    <x v="6"/>
    <d v="2024-03-05T00:00:00"/>
    <d v="2024-04-03T00:00:00"/>
    <s v="'56175"/>
    <s v="1 | 1"/>
    <x v="9"/>
    <x v="0"/>
    <n v="-890"/>
    <x v="46"/>
    <x v="45"/>
    <s v="REF: GAQ1E35 VEICULO DA KOLETA AGUARDANDO"/>
    <x v="10"/>
    <x v="0"/>
    <x v="0"/>
    <n v="7001"/>
    <x v="11"/>
    <n v="70015"/>
    <s v="OFICINA (Químico e Biológico)"/>
    <x v="0"/>
    <x v="1"/>
    <x v="9"/>
    <x v="9"/>
    <x v="12"/>
    <x v="12"/>
  </r>
  <r>
    <x v="9"/>
    <s v="BIG VIDROS DE BENTO RIBEIRO PECAS E ACESSORIOS LTDA"/>
    <x v="6"/>
    <d v="2024-03-22T00:00:00"/>
    <d v="2024-04-20T00:00:00"/>
    <s v="'56607"/>
    <s v="1 | 1"/>
    <x v="9"/>
    <x v="0"/>
    <n v="-1090"/>
    <x v="46"/>
    <x v="45"/>
    <s v="REF: KOLETA LRA4433"/>
    <x v="10"/>
    <x v="0"/>
    <x v="0"/>
    <n v="7001"/>
    <x v="11"/>
    <n v="70013"/>
    <s v="OFICINA (Poli e Rollon)"/>
    <x v="0"/>
    <x v="1"/>
    <x v="9"/>
    <x v="9"/>
    <x v="12"/>
    <x v="12"/>
  </r>
  <r>
    <x v="9"/>
    <s v="BIG VIDROS DE BENTO RIBEIRO PECAS E ACESSORIOS LTDA"/>
    <x v="6"/>
    <d v="2024-03-22T00:00:00"/>
    <d v="2024-04-20T00:00:00"/>
    <s v="'56608"/>
    <s v="1 | 1"/>
    <x v="9"/>
    <x v="0"/>
    <n v="-480"/>
    <x v="46"/>
    <x v="45"/>
    <s v="REF: RJG8E33"/>
    <x v="10"/>
    <x v="0"/>
    <x v="0"/>
    <n v="7001"/>
    <x v="11"/>
    <n v="70012"/>
    <s v="OFICINA (Extraordinário)"/>
    <x v="0"/>
    <x v="1"/>
    <x v="9"/>
    <x v="9"/>
    <x v="12"/>
    <x v="12"/>
  </r>
  <r>
    <x v="9"/>
    <s v="BIG VIDROS DE BENTO RIBEIRO PECAS E ACESSORIOS LTDA"/>
    <x v="7"/>
    <d v="2024-04-03T00:00:00"/>
    <d v="2024-05-02T00:00:00"/>
    <s v="'56825"/>
    <s v="1 | 1"/>
    <x v="9"/>
    <x v="0"/>
    <n v="-1090"/>
    <x v="46"/>
    <x v="45"/>
    <s v="REF: LMT7J22 DESCONTO DE FUNCIONARIO"/>
    <x v="10"/>
    <x v="0"/>
    <x v="0"/>
    <n v="7001"/>
    <x v="11"/>
    <n v="70013"/>
    <s v="OFICINA (Poli e Rollon)"/>
    <x v="0"/>
    <x v="3"/>
    <x v="9"/>
    <x v="9"/>
    <x v="12"/>
    <x v="12"/>
  </r>
  <r>
    <x v="9"/>
    <s v="BIG VIDROS DE BENTO RIBEIRO PECAS E ACESSORIOS LTDA"/>
    <x v="8"/>
    <d v="2024-05-22T00:00:00"/>
    <d v="2024-06-20T00:00:00"/>
    <s v="'57875"/>
    <s v="1 | 1"/>
    <x v="9"/>
    <x v="0"/>
    <n v="-1570"/>
    <x v="46"/>
    <x v="45"/>
    <s v="REF:  DESCONTO DE FUNCIONARIO  JBH8F05"/>
    <x v="10"/>
    <x v="0"/>
    <x v="0"/>
    <n v="7001"/>
    <x v="11"/>
    <n v="70012"/>
    <s v="OFICINA (Extraordinário)"/>
    <x v="0"/>
    <x v="3"/>
    <x v="9"/>
    <x v="9"/>
    <x v="12"/>
    <x v="12"/>
  </r>
  <r>
    <x v="9"/>
    <s v="BIG VIDROS DE BENTO RIBEIRO PECAS E ACESSORIOS LTDA"/>
    <x v="9"/>
    <d v="2024-06-13T00:00:00"/>
    <d v="2024-07-12T00:00:00"/>
    <s v="'58352"/>
    <s v="1 | 1"/>
    <x v="9"/>
    <x v="0"/>
    <n v="-490"/>
    <x v="46"/>
    <x v="45"/>
    <s v="REF: JBG5E46 DESCONTO DE FUNCIONARIO"/>
    <x v="10"/>
    <x v="0"/>
    <x v="0"/>
    <n v="7001"/>
    <x v="11"/>
    <n v="70012"/>
    <s v="OFICINA (Extraordinário)"/>
    <x v="0"/>
    <x v="3"/>
    <x v="9"/>
    <x v="9"/>
    <x v="12"/>
    <x v="12"/>
  </r>
  <r>
    <x v="9"/>
    <s v="BIG VIDROS DE BENTO RIBEIRO PECAS E ACESSORIOS LTDA"/>
    <x v="9"/>
    <d v="2024-06-13T00:00:00"/>
    <d v="2024-07-12T00:00:00"/>
    <s v="'58379"/>
    <s v="1 | 1"/>
    <x v="9"/>
    <x v="0"/>
    <n v="-1090"/>
    <x v="46"/>
    <x v="45"/>
    <s v="REF: FAE4I53"/>
    <x v="10"/>
    <x v="0"/>
    <x v="0"/>
    <n v="7001"/>
    <x v="11"/>
    <n v="70012"/>
    <s v="OFICINA (Extraordinário)"/>
    <x v="0"/>
    <x v="3"/>
    <x v="9"/>
    <x v="9"/>
    <x v="12"/>
    <x v="12"/>
  </r>
  <r>
    <x v="9"/>
    <s v="BIG VIDROS DE BENTO RIBEIRO PECAS E ACESSORIOS LTDA"/>
    <x v="9"/>
    <d v="2024-06-19T00:00:00"/>
    <d v="2024-07-18T00:00:00"/>
    <s v="'58494"/>
    <s v="1 | 1"/>
    <x v="9"/>
    <x v="0"/>
    <n v="-1090"/>
    <x v="46"/>
    <x v="45"/>
    <s v="REF: RKK7D57  DESCONTO DE FUNCIONARIO  / AGENDAR INSTALAÃ‡ÃƒO PARA A BASE JPA"/>
    <x v="10"/>
    <x v="0"/>
    <x v="0"/>
    <n v="7001"/>
    <x v="11"/>
    <n v="70012"/>
    <s v="OFICINA (Extraordinário)"/>
    <x v="0"/>
    <x v="3"/>
    <x v="9"/>
    <x v="9"/>
    <x v="12"/>
    <x v="12"/>
  </r>
  <r>
    <x v="9"/>
    <s v="BIG VIDROS DE BENTO RIBEIRO PECAS E ACESSORIOS LTDA"/>
    <x v="9"/>
    <d v="2024-06-27T00:00:00"/>
    <d v="2024-07-26T00:00:00"/>
    <s v="'58666"/>
    <s v="1 | 1"/>
    <x v="9"/>
    <x v="0"/>
    <n v="-480"/>
    <x v="46"/>
    <x v="45"/>
    <s v="REF: FIORINO KOA6500"/>
    <x v="10"/>
    <x v="0"/>
    <x v="0"/>
    <n v="7001"/>
    <x v="11"/>
    <n v="70015"/>
    <s v="OFICINA (Químico e Biológico)"/>
    <x v="0"/>
    <x v="3"/>
    <x v="9"/>
    <x v="9"/>
    <x v="12"/>
    <x v="12"/>
  </r>
  <r>
    <x v="9"/>
    <s v="BIG VIDROS DE BENTO RIBEIRO PECAS E ACESSORIOS LTDA"/>
    <x v="10"/>
    <d v="2024-07-10T00:00:00"/>
    <d v="2024-08-08T00:00:00"/>
    <s v="'58969"/>
    <s v="1 | 1"/>
    <x v="9"/>
    <x v="0"/>
    <n v="-1090"/>
    <x v="46"/>
    <x v="45"/>
    <s v="REF: DESCONTO DE FUNCIONARIO JBH6B41"/>
    <x v="10"/>
    <x v="0"/>
    <x v="0"/>
    <n v="7001"/>
    <x v="11"/>
    <n v="70012"/>
    <s v="OFICINA (Extraordinário)"/>
    <x v="0"/>
    <x v="4"/>
    <x v="9"/>
    <x v="9"/>
    <x v="12"/>
    <x v="12"/>
  </r>
  <r>
    <x v="9"/>
    <s v="BIG VIDROS DE BENTO RIBEIRO PECAS E ACESSORIOS LTDA"/>
    <x v="10"/>
    <d v="2024-07-29T00:00:00"/>
    <d v="2024-08-25T00:00:00"/>
    <s v="'59431"/>
    <s v="1 | 1"/>
    <x v="9"/>
    <x v="0"/>
    <n v="-1030"/>
    <x v="46"/>
    <x v="45"/>
    <s v="REF: AGENDAR INSTALAÃ‡ÃƒO PARA SEGUNDA FEIRA 29/07 PARTE DA MANHA    KWK4594"/>
    <x v="10"/>
    <x v="0"/>
    <x v="0"/>
    <n v="7001"/>
    <x v="11"/>
    <n v="70015"/>
    <s v="OFICINA (Químico e Biológico)"/>
    <x v="0"/>
    <x v="4"/>
    <x v="9"/>
    <x v="9"/>
    <x v="12"/>
    <x v="12"/>
  </r>
  <r>
    <x v="9"/>
    <s v="BIG VIDROS DE BENTO RIBEIRO PECAS E ACESSORIOS LTDA"/>
    <x v="11"/>
    <d v="2024-08-21T00:00:00"/>
    <d v="2024-09-19T00:00:00"/>
    <s v="'59991"/>
    <s v="1 | 1"/>
    <x v="9"/>
    <x v="0"/>
    <n v="-770"/>
    <x v="46"/>
    <x v="45"/>
    <s v="REF: LMM2972   "/>
    <x v="10"/>
    <x v="0"/>
    <x v="0"/>
    <n v="7001"/>
    <x v="11"/>
    <n v="70015"/>
    <s v="OFICINA (Químico e Biológico)"/>
    <x v="0"/>
    <x v="4"/>
    <x v="9"/>
    <x v="9"/>
    <x v="12"/>
    <x v="12"/>
  </r>
  <r>
    <x v="9"/>
    <s v="BIG VIDROS DE BENTO RIBEIRO PECAS E ACESSORIOS LTDA"/>
    <x v="11"/>
    <d v="2024-08-24T00:00:00"/>
    <d v="2024-09-23T00:00:00"/>
    <s v="'60111"/>
    <s v="1 | 1"/>
    <x v="9"/>
    <x v="0"/>
    <n v="-1280"/>
    <x v="46"/>
    <x v="45"/>
    <s v="REF: RIY6D68   DESCONTO DE FUNCIONARIO"/>
    <x v="10"/>
    <x v="0"/>
    <x v="0"/>
    <n v="7001"/>
    <x v="11"/>
    <n v="70012"/>
    <s v="OFICINA (Extraordinário)"/>
    <x v="0"/>
    <x v="4"/>
    <x v="9"/>
    <x v="9"/>
    <x v="12"/>
    <x v="12"/>
  </r>
  <r>
    <x v="9"/>
    <s v="BIG VIDROS DE BENTO RIBEIRO PECAS E ACESSORIOS LTDA"/>
    <x v="13"/>
    <d v="2024-10-17T00:00:00"/>
    <d v="2024-11-15T00:00:00"/>
    <s v="'61129"/>
    <s v="1 | 1"/>
    <x v="9"/>
    <x v="0"/>
    <n v="-840"/>
    <x v="46"/>
    <x v="45"/>
    <s v="REF: KQY4504   DESCONTO DE FUNCIONARIO"/>
    <x v="10"/>
    <x v="0"/>
    <x v="0"/>
    <n v="7001"/>
    <x v="11"/>
    <n v="70015"/>
    <s v="OFICINA (Químico e Biológico)"/>
    <x v="0"/>
    <x v="0"/>
    <x v="9"/>
    <x v="9"/>
    <x v="12"/>
    <x v="12"/>
  </r>
  <r>
    <x v="9"/>
    <s v="BIG VIDROS DE BENTO RIBEIRO PECAS E ACESSORIOS LTDA"/>
    <x v="14"/>
    <d v="2024-11-07T00:00:00"/>
    <d v="2024-12-06T00:00:00"/>
    <s v="'61590"/>
    <s v="1 | 1"/>
    <x v="9"/>
    <x v="0"/>
    <n v="-480"/>
    <x v="46"/>
    <x v="45"/>
    <s v="REF: JBG9A39  DESCONTO DE FUNCIONARIO"/>
    <x v="10"/>
    <x v="0"/>
    <x v="0"/>
    <n v="7001"/>
    <x v="11"/>
    <n v="70012"/>
    <s v="OFICINA (Extraordinário)"/>
    <x v="0"/>
    <x v="0"/>
    <x v="9"/>
    <x v="9"/>
    <x v="12"/>
    <x v="12"/>
  </r>
  <r>
    <x v="9"/>
    <s v="BIG VIDROS DE BENTO RIBEIRO PECAS E ACESSORIOS LTDA"/>
    <x v="14"/>
    <d v="2024-11-18T00:00:00"/>
    <d v="2024-12-13T00:00:00"/>
    <s v="'61887"/>
    <s v="1 | 1"/>
    <x v="9"/>
    <x v="0"/>
    <n v="-1090"/>
    <x v="46"/>
    <x v="45"/>
    <s v="REF: LRN6947   DESCONTO DE FUNCIONARIO"/>
    <x v="10"/>
    <x v="0"/>
    <x v="0"/>
    <n v="7001"/>
    <x v="11"/>
    <n v="70012"/>
    <s v="OFICINA (Extraordinário)"/>
    <x v="0"/>
    <x v="0"/>
    <x v="9"/>
    <x v="9"/>
    <x v="12"/>
    <x v="12"/>
  </r>
  <r>
    <x v="9"/>
    <s v="BIG VIDROS DE BENTO RIBEIRO PECAS E ACESSORIOS LTDA"/>
    <x v="1"/>
    <d v="2025-01-21T00:00:00"/>
    <d v="2025-02-15T00:00:00"/>
    <s v="'63343"/>
    <s v="1 | 1"/>
    <x v="9"/>
    <x v="1"/>
    <n v="-1090"/>
    <x v="46"/>
    <x v="45"/>
    <s v="REF: RKK7D54"/>
    <x v="10"/>
    <x v="0"/>
    <x v="0"/>
    <n v="7001"/>
    <x v="11"/>
    <n v="70012"/>
    <s v="OFICINA (Extraordinário)"/>
    <x v="0"/>
    <x v="1"/>
    <x v="9"/>
    <x v="9"/>
    <x v="12"/>
    <x v="12"/>
  </r>
  <r>
    <x v="9"/>
    <s v="BIG VIDROS DE BENTO RIBEIRO PECAS E ACESSORIOS LTDA"/>
    <x v="2"/>
    <d v="2025-02-03T00:00:00"/>
    <d v="2025-03-03T00:00:00"/>
    <s v="'63763"/>
    <s v="1 | 1"/>
    <x v="9"/>
    <x v="1"/>
    <n v="-1090"/>
    <x v="46"/>
    <x v="45"/>
    <s v="REF: RJC3G78 DESCONTO DE FUNCIONÃRIO "/>
    <x v="10"/>
    <x v="0"/>
    <x v="0"/>
    <n v="7001"/>
    <x v="11"/>
    <n v="70012"/>
    <s v="OFICINA (Extraordinário)"/>
    <x v="0"/>
    <x v="1"/>
    <x v="9"/>
    <x v="9"/>
    <x v="12"/>
    <x v="12"/>
  </r>
  <r>
    <x v="9"/>
    <s v="BIOCLEAN SERVICOS DE GERENCIAMENTO E TRATAMENTO DE RESIDUOS LTDA"/>
    <x v="4"/>
    <d v="2023-11-09T00:00:00"/>
    <d v="2024-01-16T00:00:00"/>
    <s v="'922"/>
    <s v="1 | 1"/>
    <x v="10"/>
    <x v="0"/>
    <n v="-14433.6"/>
    <x v="26"/>
    <x v="26"/>
    <s v="REF. NFS  BIOCLEAN"/>
    <x v="0"/>
    <x v="0"/>
    <x v="0"/>
    <n v="2001"/>
    <x v="0"/>
    <n v="20015"/>
    <s v="CORPORATIVO (Químico e Biológico)"/>
    <x v="0"/>
    <x v="1"/>
    <x v="9"/>
    <x v="9"/>
    <x v="14"/>
    <x v="14"/>
  </r>
  <r>
    <x v="9"/>
    <s v="BIOCLEAN SERVICOS DE GERENCIAMENTO E TRATAMENTO DE RESIDUOS LTDA"/>
    <x v="4"/>
    <d v="2023-12-14T00:00:00"/>
    <d v="2024-01-12T00:00:00"/>
    <s v="'948"/>
    <s v="1 | 1"/>
    <x v="10"/>
    <x v="0"/>
    <n v="-6886.76"/>
    <x v="26"/>
    <x v="26"/>
    <s v="REF. NFS  BIOCLEAN"/>
    <x v="0"/>
    <x v="0"/>
    <x v="0"/>
    <n v="2001"/>
    <x v="0"/>
    <n v="20015"/>
    <s v="CORPORATIVO (Químico e Biológico)"/>
    <x v="0"/>
    <x v="1"/>
    <x v="9"/>
    <x v="9"/>
    <x v="14"/>
    <x v="14"/>
  </r>
  <r>
    <x v="9"/>
    <s v="BIOCLEAN SERVICOS DE GERENCIAMENTO E TRATAMENTO DE RESIDUOS LTDA"/>
    <x v="4"/>
    <d v="2024-01-11T00:00:00"/>
    <d v="2024-01-25T00:00:00"/>
    <s v="'966"/>
    <s v="1 | 1"/>
    <x v="10"/>
    <x v="0"/>
    <n v="-12328.28"/>
    <x v="26"/>
    <x v="26"/>
    <s v="REF. BIOCLEAN (PADRÃƒO) 01 a 10.01.24"/>
    <x v="0"/>
    <x v="0"/>
    <x v="0"/>
    <n v="2001"/>
    <x v="0"/>
    <n v="20015"/>
    <s v="CORPORATIVO (Químico e Biológico)"/>
    <x v="0"/>
    <x v="1"/>
    <x v="9"/>
    <x v="9"/>
    <x v="14"/>
    <x v="14"/>
  </r>
  <r>
    <x v="9"/>
    <s v="BIOCLEAN SERVICOS DE GERENCIAMENTO E TRATAMENTO DE RESIDUOS LTDA"/>
    <x v="4"/>
    <d v="2024-01-23T00:00:00"/>
    <d v="2024-01-30T00:00:00"/>
    <s v="'968"/>
    <s v="1 | 1"/>
    <x v="10"/>
    <x v="0"/>
    <n v="-20450.5"/>
    <x v="26"/>
    <x v="26"/>
    <s v="REF. FATURAMENTO KIOTO / BIOCLEAN"/>
    <x v="0"/>
    <x v="0"/>
    <x v="0"/>
    <n v="2001"/>
    <x v="0"/>
    <n v="20015"/>
    <s v="CORPORATIVO (Químico e Biológico)"/>
    <x v="0"/>
    <x v="1"/>
    <x v="9"/>
    <x v="9"/>
    <x v="14"/>
    <x v="14"/>
  </r>
  <r>
    <x v="9"/>
    <s v="BIOCLEAN SERVICOS DE GERENCIAMENTO E TRATAMENTO DE RESIDUOS LTDA"/>
    <x v="5"/>
    <d v="2024-02-16T00:00:00"/>
    <d v="2024-02-22T00:00:00"/>
    <s v="'985"/>
    <s v="1 | 1"/>
    <x v="10"/>
    <x v="0"/>
    <n v="-24103.52"/>
    <x v="26"/>
    <x v="26"/>
    <s v="REF. FATURAMENTO BIOCLEAN 01 a 10.02"/>
    <x v="0"/>
    <x v="0"/>
    <x v="0"/>
    <n v="2001"/>
    <x v="0"/>
    <n v="20015"/>
    <s v="CORPORATIVO (Químico e Biológico)"/>
    <x v="0"/>
    <x v="1"/>
    <x v="9"/>
    <x v="9"/>
    <x v="14"/>
    <x v="14"/>
  </r>
  <r>
    <x v="9"/>
    <s v="BIOCLEAN SERVICOS DE GERENCIAMENTO E TRATAMENTO DE RESIDUOS LTDA"/>
    <x v="5"/>
    <d v="2024-02-23T00:00:00"/>
    <d v="2024-02-28T00:00:00"/>
    <s v="'988"/>
    <s v="1 | 1"/>
    <x v="10"/>
    <x v="0"/>
    <n v="-24241.200000000001"/>
    <x v="26"/>
    <x v="26"/>
    <s v="REF. FATURAMENTO BIOCLEAN / KIOTO"/>
    <x v="0"/>
    <x v="0"/>
    <x v="0"/>
    <n v="2001"/>
    <x v="0"/>
    <n v="20015"/>
    <s v="CORPORATIVO (Químico e Biológico)"/>
    <x v="0"/>
    <x v="1"/>
    <x v="9"/>
    <x v="9"/>
    <x v="14"/>
    <x v="14"/>
  </r>
  <r>
    <x v="9"/>
    <s v="BIOCLEAN SERVICOS DE GERENCIAMENTO E TRATAMENTO DE RESIDUOS LTDA"/>
    <x v="6"/>
    <d v="2024-03-25T00:00:00"/>
    <d v="2024-03-25T00:00:00"/>
    <s v="'998"/>
    <s v="1 | 1"/>
    <x v="10"/>
    <x v="0"/>
    <n v="-20940.5"/>
    <x v="26"/>
    <x v="26"/>
    <s v="REF. FATURAMENTO BIOCLEAN / KIOTO"/>
    <x v="0"/>
    <x v="0"/>
    <x v="0"/>
    <n v="2001"/>
    <x v="0"/>
    <n v="20015"/>
    <s v="CORPORATIVO (Químico e Biológico)"/>
    <x v="0"/>
    <x v="1"/>
    <x v="9"/>
    <x v="9"/>
    <x v="14"/>
    <x v="14"/>
  </r>
  <r>
    <x v="9"/>
    <s v="BIOCLEAN SERVICOS DE GERENCIAMENTO E TRATAMENTO DE RESIDUOS LTDA"/>
    <x v="6"/>
    <d v="2024-03-31T00:00:00"/>
    <d v="2024-03-31T00:00:00"/>
    <s v="'1007"/>
    <s v="1 | 1"/>
    <x v="10"/>
    <x v="0"/>
    <n v="-38720.5"/>
    <x v="26"/>
    <x v="26"/>
    <s v="REF. FATURAMENTO BIOCLEAN / KIOTO"/>
    <x v="0"/>
    <x v="0"/>
    <x v="0"/>
    <n v="2001"/>
    <x v="0"/>
    <n v="20015"/>
    <s v="CORPORATIVO (Químico e Biológico)"/>
    <x v="0"/>
    <x v="1"/>
    <x v="9"/>
    <x v="9"/>
    <x v="14"/>
    <x v="14"/>
  </r>
  <r>
    <x v="9"/>
    <s v="BIOCLEAN SERVICOS DE GERENCIAMENTO E TRATAMENTO DE RESIDUOS LTDA"/>
    <x v="7"/>
    <d v="2024-04-11T00:00:00"/>
    <d v="2024-04-20T00:00:00"/>
    <s v="'1024995"/>
    <s v="1 | 1"/>
    <x v="10"/>
    <x v="0"/>
    <n v="-28586.799999999999"/>
    <x v="26"/>
    <x v="26"/>
    <s v="REF. FATURAMENTO BIOCLEAN / KIOTO"/>
    <x v="0"/>
    <x v="0"/>
    <x v="0"/>
    <n v="2001"/>
    <x v="0"/>
    <n v="20015"/>
    <s v="CORPORATIVO (Químico e Biológico)"/>
    <x v="0"/>
    <x v="3"/>
    <x v="9"/>
    <x v="9"/>
    <x v="14"/>
    <x v="14"/>
  </r>
  <r>
    <x v="9"/>
    <s v="BIOCLEAN SERVICOS DE GERENCIAMENTO E TRATAMENTO DE RESIDUOS LTDA"/>
    <x v="7"/>
    <d v="2024-04-24T00:00:00"/>
    <d v="2024-04-30T00:00:00"/>
    <s v="'1027"/>
    <s v="1 | 1"/>
    <x v="10"/>
    <x v="0"/>
    <n v="-22358.799999999999"/>
    <x v="26"/>
    <x v="26"/>
    <s v="REF. FATURAMENTO BIOCLEAN / KIOTO"/>
    <x v="0"/>
    <x v="0"/>
    <x v="0"/>
    <n v="2001"/>
    <x v="0"/>
    <n v="20015"/>
    <s v="CORPORATIVO (Químico e Biológico)"/>
    <x v="0"/>
    <x v="3"/>
    <x v="9"/>
    <x v="9"/>
    <x v="14"/>
    <x v="14"/>
  </r>
  <r>
    <x v="9"/>
    <s v="BIOCLEAN SERVICOS DE GERENCIAMENTO E TRATAMENTO DE RESIDUOS LTDA"/>
    <x v="7"/>
    <d v="2024-05-07T00:00:00"/>
    <d v="2024-05-10T00:00:00"/>
    <s v="'1028"/>
    <s v="1 | 1"/>
    <x v="10"/>
    <x v="0"/>
    <n v="-23318.799999999999"/>
    <x v="26"/>
    <x v="26"/>
    <s v="REF. FATURAMENTO BIOCLEAN / KIOTO Kioto x BioClean - De 21/04 a 30/04"/>
    <x v="0"/>
    <x v="0"/>
    <x v="0"/>
    <n v="2001"/>
    <x v="0"/>
    <n v="20015"/>
    <s v="CORPORATIVO (Químico e Biológico)"/>
    <x v="0"/>
    <x v="3"/>
    <x v="9"/>
    <x v="9"/>
    <x v="14"/>
    <x v="14"/>
  </r>
  <r>
    <x v="9"/>
    <s v="BIOCLEAN SERVICOS DE GERENCIAMENTO E TRATAMENTO DE RESIDUOS LTDA"/>
    <x v="8"/>
    <d v="2024-05-13T00:00:00"/>
    <d v="2024-05-20T00:00:00"/>
    <s v="'1046"/>
    <s v="1 | 1"/>
    <x v="10"/>
    <x v="0"/>
    <n v="-18480.2"/>
    <x v="26"/>
    <x v="26"/>
    <s v="REF. FATURAMENTO BIOCLEAN / KIOTO Kioto x BioClean - De 01/05 a 10/05"/>
    <x v="0"/>
    <x v="0"/>
    <x v="0"/>
    <n v="2001"/>
    <x v="0"/>
    <n v="20015"/>
    <s v="CORPORATIVO (Químico e Biológico)"/>
    <x v="0"/>
    <x v="3"/>
    <x v="9"/>
    <x v="9"/>
    <x v="14"/>
    <x v="14"/>
  </r>
  <r>
    <x v="9"/>
    <s v="BIOCLEAN SERVICOS DE GERENCIAMENTO E TRATAMENTO DE RESIDUOS LTDA"/>
    <x v="8"/>
    <d v="2024-05-20T00:00:00"/>
    <d v="2024-05-20T00:00:00"/>
    <s v="'1026556"/>
    <s v="1 | 1"/>
    <x v="6"/>
    <x v="0"/>
    <n v="-18000"/>
    <x v="26"/>
    <x v="26"/>
    <s v="REF. FATURAMENTO BIOCLEAN / KIOTO "/>
    <x v="0"/>
    <x v="0"/>
    <x v="0"/>
    <n v="2001"/>
    <x v="0"/>
    <n v="20015"/>
    <s v="CORPORATIVO (Químico e Biológico)"/>
    <x v="0"/>
    <x v="3"/>
    <x v="9"/>
    <x v="9"/>
    <x v="14"/>
    <x v="14"/>
  </r>
  <r>
    <x v="9"/>
    <s v="BIOCLEAN SERVICOS DE GERENCIAMENTO E TRATAMENTO DE RESIDUOS LTDA"/>
    <x v="8"/>
    <d v="2024-05-21T00:00:00"/>
    <d v="2024-05-30T00:00:00"/>
    <s v="'1049"/>
    <s v="2 | 1"/>
    <x v="10"/>
    <x v="0"/>
    <n v="-2151.5"/>
    <x v="26"/>
    <x v="26"/>
    <s v="REF. FATURAMENTO BIOCLEAN / KIOTO Kioto x BioClean - referente ao perÃ­odo de 11/05 atÃ© 20/05."/>
    <x v="0"/>
    <x v="0"/>
    <x v="0"/>
    <n v="2001"/>
    <x v="0"/>
    <n v="20015"/>
    <s v="CORPORATIVO (Químico e Biológico)"/>
    <x v="0"/>
    <x v="3"/>
    <x v="9"/>
    <x v="9"/>
    <x v="14"/>
    <x v="14"/>
  </r>
  <r>
    <x v="9"/>
    <s v="BIOCLEAN SERVICOS DE GERENCIAMENTO E TRATAMENTO DE RESIDUOS LTDA"/>
    <x v="8"/>
    <d v="2024-05-29T00:00:00"/>
    <d v="2024-05-29T00:00:00"/>
    <s v="'1027124"/>
    <s v="1 | 1"/>
    <x v="6"/>
    <x v="0"/>
    <n v="-20000"/>
    <x v="26"/>
    <x v="26"/>
    <s v="REF. FATURAMENTO BIOCLEAN / KIOTO "/>
    <x v="0"/>
    <x v="0"/>
    <x v="0"/>
    <n v="2001"/>
    <x v="0"/>
    <n v="20015"/>
    <s v="CORPORATIVO (Químico e Biológico)"/>
    <x v="0"/>
    <x v="3"/>
    <x v="9"/>
    <x v="9"/>
    <x v="14"/>
    <x v="14"/>
  </r>
  <r>
    <x v="9"/>
    <s v="BIOCLEAN SERVICOS DE GERENCIAMENTO E TRATAMENTO DE RESIDUOS LTDA"/>
    <x v="8"/>
    <d v="2024-05-29T00:00:00"/>
    <d v="2024-06-03T00:00:00"/>
    <s v="'1050"/>
    <s v="2 | 1"/>
    <x v="10"/>
    <x v="0"/>
    <n v="-6378.7"/>
    <x v="26"/>
    <x v="26"/>
    <s v="REF. FATURAMENTO BIOCLEAN / KIOTO "/>
    <x v="0"/>
    <x v="0"/>
    <x v="0"/>
    <n v="2001"/>
    <x v="0"/>
    <n v="20015"/>
    <s v="CORPORATIVO (Químico e Biológico)"/>
    <x v="0"/>
    <x v="3"/>
    <x v="9"/>
    <x v="9"/>
    <x v="14"/>
    <x v="14"/>
  </r>
  <r>
    <x v="9"/>
    <s v="BIOCLEAN SERVICOS DE GERENCIAMENTO E TRATAMENTO DE RESIDUOS LTDA"/>
    <x v="9"/>
    <d v="2024-06-12T00:00:00"/>
    <d v="2024-06-20T00:00:00"/>
    <s v="'1065"/>
    <s v="1 | 1"/>
    <x v="10"/>
    <x v="0"/>
    <n v="-20279.3"/>
    <x v="26"/>
    <x v="26"/>
    <s v="REF. FATURAMENTO BIOCLEAN / KIOTO Kioto x BioClean - De  01/06 a 10/06"/>
    <x v="0"/>
    <x v="0"/>
    <x v="0"/>
    <n v="2001"/>
    <x v="0"/>
    <n v="20015"/>
    <s v="CORPORATIVO (Químico e Biológico)"/>
    <x v="0"/>
    <x v="3"/>
    <x v="9"/>
    <x v="9"/>
    <x v="14"/>
    <x v="14"/>
  </r>
  <r>
    <x v="9"/>
    <s v="BIOCLEAN SERVICOS DE GERENCIAMENTO E TRATAMENTO DE RESIDUOS LTDA"/>
    <x v="9"/>
    <d v="2024-06-21T00:00:00"/>
    <d v="2024-06-21T00:00:00"/>
    <s v="'1028353"/>
    <s v="1 | 1"/>
    <x v="6"/>
    <x v="0"/>
    <n v="-18000"/>
    <x v="26"/>
    <x v="26"/>
    <s v="REF. FATURAMENTO BIOCLEAN / KIOTO Kioto x BioClean"/>
    <x v="0"/>
    <x v="0"/>
    <x v="0"/>
    <n v="2001"/>
    <x v="0"/>
    <n v="20015"/>
    <s v="CORPORATIVO (Químico e Biológico)"/>
    <x v="0"/>
    <x v="3"/>
    <x v="9"/>
    <x v="9"/>
    <x v="14"/>
    <x v="14"/>
  </r>
  <r>
    <x v="9"/>
    <s v="BIOCLEAN SERVICOS DE GERENCIAMENTO E TRATAMENTO DE RESIDUOS LTDA"/>
    <x v="9"/>
    <d v="2024-06-21T00:00:00"/>
    <d v="2024-06-30T00:00:00"/>
    <s v="'1068"/>
    <s v="2 | 2"/>
    <x v="10"/>
    <x v="0"/>
    <n v="-9569.6"/>
    <x v="26"/>
    <x v="26"/>
    <s v="REF. FATURAMENTO BIOCLEAN / KIOTO Kioto x BioClean"/>
    <x v="0"/>
    <x v="0"/>
    <x v="0"/>
    <n v="2001"/>
    <x v="0"/>
    <n v="20015"/>
    <s v="CORPORATIVO (Químico e Biológico)"/>
    <x v="0"/>
    <x v="3"/>
    <x v="9"/>
    <x v="9"/>
    <x v="14"/>
    <x v="14"/>
  </r>
  <r>
    <x v="9"/>
    <s v="BIOCLEAN SERVICOS DE GERENCIAMENTO E TRATAMENTO DE RESIDUOS LTDA"/>
    <x v="9"/>
    <d v="2024-07-05T00:00:00"/>
    <d v="2024-07-05T00:00:00"/>
    <s v="'1076"/>
    <s v="1 | 1"/>
    <x v="10"/>
    <x v="0"/>
    <n v="-25645.9"/>
    <x v="26"/>
    <x v="26"/>
    <s v="REF. FATURAMENTO BIOCLEAN / KIOTO Kioto x BioClean"/>
    <x v="0"/>
    <x v="0"/>
    <x v="0"/>
    <n v="2001"/>
    <x v="0"/>
    <n v="20015"/>
    <s v="CORPORATIVO (Químico e Biológico)"/>
    <x v="0"/>
    <x v="3"/>
    <x v="9"/>
    <x v="9"/>
    <x v="14"/>
    <x v="14"/>
  </r>
  <r>
    <x v="9"/>
    <s v="BIOCLEAN SERVICOS DE GERENCIAMENTO E TRATAMENTO DE RESIDUOS LTDA"/>
    <x v="10"/>
    <d v="2024-07-11T00:00:00"/>
    <d v="2024-07-20T00:00:00"/>
    <s v="'1087"/>
    <s v="1 | 1"/>
    <x v="10"/>
    <x v="0"/>
    <n v="-33770"/>
    <x v="26"/>
    <x v="26"/>
    <s v="REF. FATURAMENTO BIOCLEAN / KIOTO Kioto x BioClean  - 01/07 atÃ© 10/07"/>
    <x v="0"/>
    <x v="0"/>
    <x v="0"/>
    <n v="2001"/>
    <x v="0"/>
    <n v="20015"/>
    <s v="CORPORATIVO (Químico e Biológico)"/>
    <x v="0"/>
    <x v="4"/>
    <x v="9"/>
    <x v="9"/>
    <x v="14"/>
    <x v="14"/>
  </r>
  <r>
    <x v="9"/>
    <s v="BIOCLEAN SERVICOS DE GERENCIAMENTO E TRATAMENTO DE RESIDUOS LTDA"/>
    <x v="10"/>
    <d v="2024-07-26T00:00:00"/>
    <d v="2024-08-01T00:00:00"/>
    <s v="'1090"/>
    <s v="1 | 1"/>
    <x v="10"/>
    <x v="0"/>
    <n v="-31750"/>
    <x v="26"/>
    <x v="26"/>
    <s v="REF. Faturamento Bioclean 11 a 2007 "/>
    <x v="0"/>
    <x v="0"/>
    <x v="0"/>
    <n v="2001"/>
    <x v="0"/>
    <n v="20015"/>
    <s v="CORPORATIVO (Químico e Biológico)"/>
    <x v="0"/>
    <x v="4"/>
    <x v="9"/>
    <x v="9"/>
    <x v="14"/>
    <x v="14"/>
  </r>
  <r>
    <x v="9"/>
    <s v="BIOCLEAN SERVICOS DE GERENCIAMENTO E TRATAMENTO DE RESIDUOS LTDA"/>
    <x v="10"/>
    <d v="2024-08-05T00:00:00"/>
    <d v="2024-08-10T00:00:00"/>
    <s v="'1091"/>
    <s v="1 | 1"/>
    <x v="10"/>
    <x v="0"/>
    <n v="-37710"/>
    <x v="26"/>
    <x v="26"/>
    <s v="REF. Faturamento Bioclean 21 a 31/07 "/>
    <x v="0"/>
    <x v="0"/>
    <x v="0"/>
    <n v="2001"/>
    <x v="0"/>
    <n v="20015"/>
    <s v="CORPORATIVO (Químico e Biológico)"/>
    <x v="0"/>
    <x v="4"/>
    <x v="9"/>
    <x v="9"/>
    <x v="14"/>
    <x v="14"/>
  </r>
  <r>
    <x v="9"/>
    <s v="BIOCLEAN SERVICOS DE GERENCIAMENTO E TRATAMENTO DE RESIDUOS LTDA"/>
    <x v="11"/>
    <d v="2024-08-12T00:00:00"/>
    <d v="2024-08-20T00:00:00"/>
    <s v="'1102"/>
    <s v="1 | 1"/>
    <x v="10"/>
    <x v="0"/>
    <n v="-33700"/>
    <x v="26"/>
    <x v="26"/>
    <s v="REF. Faturamento Bioclean 01/08 - 10/8/2024"/>
    <x v="0"/>
    <x v="0"/>
    <x v="0"/>
    <n v="2001"/>
    <x v="0"/>
    <n v="20015"/>
    <s v="CORPORATIVO (Químico e Biológico)"/>
    <x v="0"/>
    <x v="4"/>
    <x v="9"/>
    <x v="9"/>
    <x v="14"/>
    <x v="14"/>
  </r>
  <r>
    <x v="9"/>
    <s v="BIOCLEAN SERVICOS DE GERENCIAMENTO E TRATAMENTO DE RESIDUOS LTDA"/>
    <x v="11"/>
    <d v="2024-08-22T00:00:00"/>
    <d v="2024-08-22T00:00:00"/>
    <s v="'1108"/>
    <s v="1 | 1"/>
    <x v="10"/>
    <x v="0"/>
    <n v="-31620"/>
    <x v="26"/>
    <x v="26"/>
    <s v="REF. Faturamento Bioclean 11/08 atÃ© 20/08."/>
    <x v="0"/>
    <x v="0"/>
    <x v="0"/>
    <n v="2001"/>
    <x v="0"/>
    <n v="20015"/>
    <s v="CORPORATIVO (Químico e Biológico)"/>
    <x v="0"/>
    <x v="4"/>
    <x v="9"/>
    <x v="9"/>
    <x v="14"/>
    <x v="14"/>
  </r>
  <r>
    <x v="9"/>
    <s v="BIOCLEAN SERVICOS DE GERENCIAMENTO E TRATAMENTO DE RESIDUOS LTDA"/>
    <x v="11"/>
    <d v="2024-09-04T00:00:00"/>
    <d v="2024-09-10T00:00:00"/>
    <s v="'1115"/>
    <s v="1 | 1"/>
    <x v="10"/>
    <x v="0"/>
    <n v="-41340"/>
    <x v="26"/>
    <x v="26"/>
    <s v="REF. Faturamento Bioclean  21/08 atÃ© 31/08."/>
    <x v="0"/>
    <x v="0"/>
    <x v="0"/>
    <n v="2001"/>
    <x v="0"/>
    <n v="20015"/>
    <s v="CORPORATIVO (Químico e Biológico)"/>
    <x v="0"/>
    <x v="4"/>
    <x v="9"/>
    <x v="9"/>
    <x v="14"/>
    <x v="14"/>
  </r>
  <r>
    <x v="9"/>
    <s v="BIOCLEAN SERVICOS DE GERENCIAMENTO E TRATAMENTO DE RESIDUOS LTDA"/>
    <x v="12"/>
    <d v="2024-09-11T00:00:00"/>
    <d v="2024-09-20T00:00:00"/>
    <s v="'1127"/>
    <s v="1 | 1"/>
    <x v="10"/>
    <x v="0"/>
    <n v="-37900"/>
    <x v="26"/>
    <x v="26"/>
    <s v="REF. Faturamento Bioclean 01/09 atÃ© 10/09."/>
    <x v="0"/>
    <x v="0"/>
    <x v="0"/>
    <n v="2001"/>
    <x v="0"/>
    <n v="20015"/>
    <s v="CORPORATIVO (Químico e Biológico)"/>
    <x v="0"/>
    <x v="4"/>
    <x v="9"/>
    <x v="9"/>
    <x v="14"/>
    <x v="14"/>
  </r>
  <r>
    <x v="9"/>
    <s v="BIOCLEAN SERVICOS DE GERENCIAMENTO E TRATAMENTO DE RESIDUOS LTDA"/>
    <x v="12"/>
    <d v="2024-09-24T00:00:00"/>
    <d v="2024-09-23T00:00:00"/>
    <s v="'1129"/>
    <s v="1 | 1"/>
    <x v="10"/>
    <x v="0"/>
    <n v="-10000"/>
    <x v="26"/>
    <x v="26"/>
    <s v="REF. Faturamento Bioclean 11/09 atÃ© 20/09"/>
    <x v="0"/>
    <x v="0"/>
    <x v="0"/>
    <n v="2001"/>
    <x v="0"/>
    <n v="20015"/>
    <s v="CORPORATIVO (Químico e Biológico)"/>
    <x v="0"/>
    <x v="4"/>
    <x v="9"/>
    <x v="9"/>
    <x v="14"/>
    <x v="14"/>
  </r>
  <r>
    <x v="9"/>
    <s v="BIOCLEAN SERVICOS DE GERENCIAMENTO E TRATAMENTO DE RESIDUOS LTDA"/>
    <x v="12"/>
    <d v="2024-09-24T00:00:00"/>
    <d v="2024-09-24T00:00:00"/>
    <s v="'1129"/>
    <s v="2 | 1"/>
    <x v="10"/>
    <x v="0"/>
    <n v="-31120"/>
    <x v="26"/>
    <x v="26"/>
    <s v="REF. Faturamento Bioclean 11/09 atÃ© 20/09"/>
    <x v="0"/>
    <x v="0"/>
    <x v="0"/>
    <n v="2001"/>
    <x v="0"/>
    <n v="20015"/>
    <s v="CORPORATIVO (Químico e Biológico)"/>
    <x v="0"/>
    <x v="4"/>
    <x v="9"/>
    <x v="9"/>
    <x v="14"/>
    <x v="14"/>
  </r>
  <r>
    <x v="9"/>
    <s v="BIOCLEAN SERVICOS DE GERENCIAMENTO E TRATAMENTO DE RESIDUOS LTDA"/>
    <x v="12"/>
    <d v="2024-10-02T00:00:00"/>
    <d v="2024-10-10T00:00:00"/>
    <s v="'1130"/>
    <s v="1 | 1"/>
    <x v="10"/>
    <x v="0"/>
    <n v="-30940"/>
    <x v="26"/>
    <x v="26"/>
    <s v="REF. Faturamento Bioclean 21/09 atÃ© 30/09"/>
    <x v="0"/>
    <x v="0"/>
    <x v="0"/>
    <n v="2001"/>
    <x v="0"/>
    <n v="20015"/>
    <s v="CORPORATIVO (Químico e Biológico)"/>
    <x v="0"/>
    <x v="4"/>
    <x v="9"/>
    <x v="9"/>
    <x v="14"/>
    <x v="14"/>
  </r>
  <r>
    <x v="9"/>
    <s v="BIOCLEAN SERVICOS DE GERENCIAMENTO E TRATAMENTO DE RESIDUOS LTDA"/>
    <x v="13"/>
    <d v="2024-10-11T00:00:00"/>
    <d v="2024-10-20T00:00:00"/>
    <s v="'1145"/>
    <s v="1 | 1"/>
    <x v="10"/>
    <x v="0"/>
    <n v="-36800"/>
    <x v="26"/>
    <x v="26"/>
    <s v="REF. Faturamento Bioclean 01/10 atÃ© 10/10"/>
    <x v="0"/>
    <x v="0"/>
    <x v="0"/>
    <n v="2001"/>
    <x v="0"/>
    <n v="20015"/>
    <s v="CORPORATIVO (Químico e Biológico)"/>
    <x v="0"/>
    <x v="0"/>
    <x v="9"/>
    <x v="9"/>
    <x v="14"/>
    <x v="14"/>
  </r>
  <r>
    <x v="9"/>
    <s v="BIOCLEAN SERVICOS DE GERENCIAMENTO E TRATAMENTO DE RESIDUOS LTDA"/>
    <x v="13"/>
    <d v="2024-10-21T00:00:00"/>
    <d v="2024-10-24T00:00:00"/>
    <s v="'1149"/>
    <s v="1 | 1"/>
    <x v="10"/>
    <x v="0"/>
    <n v="-36664.54"/>
    <x v="26"/>
    <x v="26"/>
    <s v="REF. Faturamento Bioclean 11/10 atÃ© 20/10"/>
    <x v="0"/>
    <x v="0"/>
    <x v="0"/>
    <n v="2001"/>
    <x v="0"/>
    <n v="20015"/>
    <s v="CORPORATIVO (Químico e Biológico)"/>
    <x v="0"/>
    <x v="0"/>
    <x v="9"/>
    <x v="9"/>
    <x v="14"/>
    <x v="14"/>
  </r>
  <r>
    <x v="9"/>
    <s v="BIOCLEAN SERVICOS DE GERENCIAMENTO E TRATAMENTO DE RESIDUOS LTDA"/>
    <x v="13"/>
    <d v="2024-11-05T00:00:00"/>
    <d v="2024-11-10T00:00:00"/>
    <s v="'1150"/>
    <s v="1 | 1"/>
    <x v="10"/>
    <x v="0"/>
    <n v="-43150"/>
    <x v="26"/>
    <x v="26"/>
    <s v="REF. Faturamento Bioclean 21/10 atÃ© 31/10"/>
    <x v="0"/>
    <x v="0"/>
    <x v="0"/>
    <n v="2001"/>
    <x v="0"/>
    <n v="20015"/>
    <s v="CORPORATIVO (Químico e Biológico)"/>
    <x v="0"/>
    <x v="0"/>
    <x v="9"/>
    <x v="9"/>
    <x v="14"/>
    <x v="14"/>
  </r>
  <r>
    <x v="9"/>
    <s v="BIOCLEAN SERVICOS DE GERENCIAMENTO E TRATAMENTO DE RESIDUOS LTDA"/>
    <x v="14"/>
    <d v="2024-11-11T00:00:00"/>
    <d v="2024-11-20T00:00:00"/>
    <s v="'1165"/>
    <s v="1 | 1"/>
    <x v="10"/>
    <x v="0"/>
    <n v="-31820"/>
    <x v="26"/>
    <x v="26"/>
    <s v="REF. Faturamento Bioclean 21/11 atÃ© 10/11"/>
    <x v="0"/>
    <x v="0"/>
    <x v="0"/>
    <n v="2001"/>
    <x v="0"/>
    <n v="20015"/>
    <s v="CORPORATIVO (Químico e Biológico)"/>
    <x v="0"/>
    <x v="0"/>
    <x v="9"/>
    <x v="9"/>
    <x v="14"/>
    <x v="14"/>
  </r>
  <r>
    <x v="9"/>
    <s v="BIOCLEAN SERVICOS DE GERENCIAMENTO E TRATAMENTO DE RESIDUOS LTDA"/>
    <x v="14"/>
    <d v="2024-11-22T00:00:00"/>
    <d v="2024-11-30T00:00:00"/>
    <s v="'1167"/>
    <s v="1 | 1"/>
    <x v="10"/>
    <x v="0"/>
    <n v="-36960"/>
    <x v="26"/>
    <x v="26"/>
    <s v="REF. Faturamento Bioclean 11/11 atÃ© 20/11"/>
    <x v="0"/>
    <x v="0"/>
    <x v="0"/>
    <n v="2001"/>
    <x v="0"/>
    <n v="20015"/>
    <s v="CORPORATIVO (Químico e Biológico)"/>
    <x v="0"/>
    <x v="0"/>
    <x v="9"/>
    <x v="9"/>
    <x v="14"/>
    <x v="14"/>
  </r>
  <r>
    <x v="9"/>
    <s v="BIOCLEAN SERVICOS DE GERENCIAMENTO E TRATAMENTO DE RESIDUOS LTDA"/>
    <x v="14"/>
    <d v="2024-12-03T00:00:00"/>
    <d v="2024-12-10T00:00:00"/>
    <s v="'1168"/>
    <s v="1 | 1"/>
    <x v="10"/>
    <x v="0"/>
    <n v="-33160"/>
    <x v="26"/>
    <x v="26"/>
    <s v="REF. Faturamento Bioclean 21/11 atÃ© 30/11"/>
    <x v="0"/>
    <x v="0"/>
    <x v="0"/>
    <n v="2001"/>
    <x v="0"/>
    <n v="20015"/>
    <s v="CORPORATIVO (Químico e Biológico)"/>
    <x v="0"/>
    <x v="0"/>
    <x v="9"/>
    <x v="9"/>
    <x v="14"/>
    <x v="14"/>
  </r>
  <r>
    <x v="9"/>
    <s v="BIOCLEAN SERVICOS DE GERENCIAMENTO E TRATAMENTO DE RESIDUOS LTDA"/>
    <x v="0"/>
    <d v="2024-12-11T00:00:00"/>
    <d v="2024-12-20T00:00:00"/>
    <s v="'1182"/>
    <s v="1 | 1"/>
    <x v="10"/>
    <x v="0"/>
    <n v="-36060"/>
    <x v="26"/>
    <x v="26"/>
    <s v="REF. Faturamento Bioclean 01/12  atÃ© 10/12"/>
    <x v="0"/>
    <x v="0"/>
    <x v="0"/>
    <n v="2001"/>
    <x v="0"/>
    <n v="20015"/>
    <s v="CORPORATIVO (Químico e Biológico)"/>
    <x v="0"/>
    <x v="0"/>
    <x v="9"/>
    <x v="9"/>
    <x v="14"/>
    <x v="14"/>
  </r>
  <r>
    <x v="9"/>
    <s v="BIOCLEAN SERVICOS DE GERENCIAMENTO E TRATAMENTO DE RESIDUOS LTDA"/>
    <x v="0"/>
    <d v="2024-12-24T00:00:00"/>
    <d v="2024-12-30T00:00:00"/>
    <s v="'1185"/>
    <s v="1 | 1"/>
    <x v="10"/>
    <x v="0"/>
    <n v="-45160"/>
    <x v="26"/>
    <x v="26"/>
    <s v="REF. Faturamento Bioclean 11/12 atÃ© 20/12."/>
    <x v="0"/>
    <x v="0"/>
    <x v="0"/>
    <n v="2001"/>
    <x v="0"/>
    <n v="20015"/>
    <s v="CORPORATIVO (Químico e Biológico)"/>
    <x v="0"/>
    <x v="0"/>
    <x v="9"/>
    <x v="9"/>
    <x v="14"/>
    <x v="14"/>
  </r>
  <r>
    <x v="9"/>
    <s v="BIOCLEAN SERVICOS DE GERENCIAMENTO E TRATAMENTO DE RESIDUOS LTDA"/>
    <x v="0"/>
    <d v="2025-01-06T00:00:00"/>
    <d v="2025-01-10T00:00:00"/>
    <s v="'1186"/>
    <s v="1 | 1"/>
    <x v="10"/>
    <x v="0"/>
    <n v="-26110"/>
    <x v="26"/>
    <x v="26"/>
    <s v="REF. Faturamento Bioclean 21/12 atÃ© 31/12."/>
    <x v="0"/>
    <x v="0"/>
    <x v="0"/>
    <n v="2001"/>
    <x v="0"/>
    <n v="20015"/>
    <s v="CORPORATIVO (Químico e Biológico)"/>
    <x v="0"/>
    <x v="0"/>
    <x v="9"/>
    <x v="9"/>
    <x v="14"/>
    <x v="14"/>
  </r>
  <r>
    <x v="9"/>
    <s v="BIOCLEAN SERVICOS DE GERENCIAMENTO E TRATAMENTO DE RESIDUOS LTDA"/>
    <x v="1"/>
    <d v="2025-01-13T00:00:00"/>
    <d v="2025-01-20T00:00:00"/>
    <s v="'1201"/>
    <s v="1 | 1"/>
    <x v="10"/>
    <x v="0"/>
    <n v="-27390"/>
    <x v="26"/>
    <x v="26"/>
    <s v="REF. Faturamento Bioclean 01/1 atÃ© 10/01/25"/>
    <x v="0"/>
    <x v="0"/>
    <x v="0"/>
    <n v="2001"/>
    <x v="0"/>
    <n v="20015"/>
    <s v="CORPORATIVO (Químico e Biológico)"/>
    <x v="0"/>
    <x v="1"/>
    <x v="9"/>
    <x v="9"/>
    <x v="14"/>
    <x v="14"/>
  </r>
  <r>
    <x v="9"/>
    <s v="BIOCLEAN SERVICOS DE GERENCIAMENTO E TRATAMENTO DE RESIDUOS LTDA"/>
    <x v="1"/>
    <d v="2025-01-22T00:00:00"/>
    <d v="2025-01-30T00:00:00"/>
    <s v="'1202"/>
    <s v="1 | 1"/>
    <x v="10"/>
    <x v="0"/>
    <n v="-27360"/>
    <x v="26"/>
    <x v="26"/>
    <s v="REF. Faturamento Bioclean 01/1 atÃ© 20/01/25"/>
    <x v="0"/>
    <x v="0"/>
    <x v="0"/>
    <n v="2001"/>
    <x v="0"/>
    <n v="20015"/>
    <s v="CORPORATIVO (Químico e Biológico)"/>
    <x v="0"/>
    <x v="1"/>
    <x v="9"/>
    <x v="9"/>
    <x v="14"/>
    <x v="14"/>
  </r>
  <r>
    <x v="9"/>
    <s v="BIOCLEAN SERVICOS DE GERENCIAMENTO E TRATAMENTO DE RESIDUOS LTDA"/>
    <x v="1"/>
    <d v="2025-02-03T00:00:00"/>
    <d v="2025-02-10T00:00:00"/>
    <s v="'1203"/>
    <s v="1 | 1"/>
    <x v="10"/>
    <x v="0"/>
    <n v="-44200"/>
    <x v="26"/>
    <x v="26"/>
    <s v="REF. Faturamento Bioclean 21/01 atÃ© 31/01/25"/>
    <x v="0"/>
    <x v="0"/>
    <x v="0"/>
    <n v="2001"/>
    <x v="0"/>
    <n v="20015"/>
    <s v="CORPORATIVO (Químico e Biológico)"/>
    <x v="0"/>
    <x v="1"/>
    <x v="9"/>
    <x v="9"/>
    <x v="14"/>
    <x v="14"/>
  </r>
  <r>
    <x v="9"/>
    <s v="BIOCLEAN SERVICOS DE GERENCIAMENTO E TRATAMENTO DE RESIDUOS LTDA"/>
    <x v="2"/>
    <d v="2025-02-11T00:00:00"/>
    <d v="2025-02-20T00:00:00"/>
    <s v="'1217"/>
    <s v="1 | 1"/>
    <x v="10"/>
    <x v="1"/>
    <n v="-31120"/>
    <x v="26"/>
    <x v="26"/>
    <s v="REF. NF - Bioclean | 01 atÃ© 10/02"/>
    <x v="0"/>
    <x v="0"/>
    <x v="0"/>
    <n v="2001"/>
    <x v="0"/>
    <n v="20015"/>
    <s v="CORPORATIVO (Químico e Biológico)"/>
    <x v="0"/>
    <x v="1"/>
    <x v="9"/>
    <x v="9"/>
    <x v="14"/>
    <x v="14"/>
  </r>
  <r>
    <x v="9"/>
    <s v="BOINA AZUL SISTEMAS LTDA."/>
    <x v="4"/>
    <d v="2024-01-15T00:00:00"/>
    <d v="2024-01-23T00:00:00"/>
    <s v="'16856"/>
    <s v="1 | 1"/>
    <x v="10"/>
    <x v="0"/>
    <n v="-29.9"/>
    <x v="7"/>
    <x v="7"/>
    <s v="REF. ALERTA LICITAÃ‡ÃƒO MENSAL - JANEIRO/2024"/>
    <x v="4"/>
    <x v="0"/>
    <x v="0"/>
    <n v="8002"/>
    <x v="4"/>
    <n v="80021"/>
    <s v="JURÍDICO (Administrativo)"/>
    <x v="0"/>
    <x v="1"/>
    <x v="0"/>
    <x v="0"/>
    <x v="0"/>
    <x v="0"/>
  </r>
  <r>
    <x v="9"/>
    <s v="BOINA AZUL SISTEMAS LTDA."/>
    <x v="5"/>
    <d v="2024-02-15T00:00:00"/>
    <d v="2024-02-29T00:00:00"/>
    <s v="'18251"/>
    <s v="1 | 1"/>
    <x v="10"/>
    <x v="0"/>
    <n v="-29.9"/>
    <x v="7"/>
    <x v="7"/>
    <s v="REF. ALERTA LICITAÃ‡ÃƒO MENSAL - FEVEREIRO/2024"/>
    <x v="4"/>
    <x v="0"/>
    <x v="0"/>
    <n v="8002"/>
    <x v="4"/>
    <n v="80021"/>
    <s v="JURÍDICO (Administrativo)"/>
    <x v="0"/>
    <x v="1"/>
    <x v="0"/>
    <x v="0"/>
    <x v="0"/>
    <x v="0"/>
  </r>
  <r>
    <x v="9"/>
    <s v="BOINA AZUL SISTEMAS LTDA."/>
    <x v="6"/>
    <d v="2024-03-23T00:00:00"/>
    <d v="2024-03-23T00:00:00"/>
    <s v="'19691"/>
    <s v="1 | 1"/>
    <x v="10"/>
    <x v="0"/>
    <n v="-29.9"/>
    <x v="7"/>
    <x v="7"/>
    <s v="REF. ALERTA LICITAÃ‡ÃƒO MENSAL - MARÃ‡O/2024"/>
    <x v="4"/>
    <x v="0"/>
    <x v="0"/>
    <n v="8002"/>
    <x v="4"/>
    <n v="80021"/>
    <s v="JURÍDICO (Administrativo)"/>
    <x v="0"/>
    <x v="1"/>
    <x v="0"/>
    <x v="0"/>
    <x v="0"/>
    <x v="0"/>
  </r>
  <r>
    <x v="9"/>
    <s v="BOINA AZUL SISTEMAS LTDA."/>
    <x v="7"/>
    <d v="2024-04-15T00:00:00"/>
    <d v="2024-04-23T00:00:00"/>
    <s v="'21021"/>
    <s v="1 | 1"/>
    <x v="10"/>
    <x v="0"/>
    <n v="-29.9"/>
    <x v="7"/>
    <x v="7"/>
    <s v="REF. ALERTA LICITAÃ‡ÃƒO MENSAL - ABR/2024"/>
    <x v="4"/>
    <x v="0"/>
    <x v="0"/>
    <n v="8002"/>
    <x v="4"/>
    <n v="80021"/>
    <s v="JURÍDICO (Administrativo)"/>
    <x v="0"/>
    <x v="3"/>
    <x v="0"/>
    <x v="0"/>
    <x v="0"/>
    <x v="0"/>
  </r>
  <r>
    <x v="9"/>
    <s v="BOINA AZUL SISTEMAS LTDA."/>
    <x v="8"/>
    <d v="2024-05-15T00:00:00"/>
    <d v="2024-05-15T00:00:00"/>
    <s v="'22288"/>
    <s v="1 | 1"/>
    <x v="10"/>
    <x v="0"/>
    <n v="-29.9"/>
    <x v="7"/>
    <x v="7"/>
    <s v="REF. ALERTA LICITAÃ‡ÃƒO MENSAL MAIO/2024"/>
    <x v="4"/>
    <x v="0"/>
    <x v="0"/>
    <n v="8002"/>
    <x v="4"/>
    <n v="80021"/>
    <s v="JURÍDICO (Administrativo)"/>
    <x v="0"/>
    <x v="3"/>
    <x v="0"/>
    <x v="0"/>
    <x v="0"/>
    <x v="0"/>
  </r>
  <r>
    <x v="9"/>
    <s v="BOINA AZUL SISTEMAS LTDA."/>
    <x v="9"/>
    <d v="2024-06-15T00:00:00"/>
    <d v="2024-06-23T00:00:00"/>
    <s v="'23592"/>
    <s v="1 | 1"/>
    <x v="11"/>
    <x v="0"/>
    <n v="-29.9"/>
    <x v="7"/>
    <x v="7"/>
    <s v="REF. ALERTA LICITAÃ‡ÃƒO MENSAL JUN/2024"/>
    <x v="4"/>
    <x v="0"/>
    <x v="0"/>
    <n v="8002"/>
    <x v="4"/>
    <n v="80021"/>
    <s v="JURÍDICO (Administrativo)"/>
    <x v="0"/>
    <x v="3"/>
    <x v="0"/>
    <x v="0"/>
    <x v="0"/>
    <x v="0"/>
  </r>
  <r>
    <x v="9"/>
    <s v="BOINA AZUL SISTEMAS LTDA."/>
    <x v="10"/>
    <d v="2024-07-15T00:00:00"/>
    <d v="2024-07-23T00:00:00"/>
    <s v="'24837"/>
    <s v="1 | 1"/>
    <x v="11"/>
    <x v="0"/>
    <n v="-29.9"/>
    <x v="7"/>
    <x v="7"/>
    <s v="REF. ALERTA LICITAÃ‡ÃƒO MENSAL JUL/2024"/>
    <x v="4"/>
    <x v="0"/>
    <x v="0"/>
    <n v="8002"/>
    <x v="4"/>
    <n v="80021"/>
    <s v="JURÍDICO (Administrativo)"/>
    <x v="0"/>
    <x v="4"/>
    <x v="0"/>
    <x v="0"/>
    <x v="0"/>
    <x v="0"/>
  </r>
  <r>
    <x v="9"/>
    <s v="BOINA AZUL SISTEMAS LTDA."/>
    <x v="11"/>
    <d v="2024-08-15T00:00:00"/>
    <d v="2024-08-23T00:00:00"/>
    <s v="'26312"/>
    <s v="1 | 1"/>
    <x v="11"/>
    <x v="0"/>
    <n v="-29.9"/>
    <x v="7"/>
    <x v="7"/>
    <s v="REF. ALERTA LICITAÃ‡ÃƒO MENSAL AGO/2024"/>
    <x v="4"/>
    <x v="0"/>
    <x v="0"/>
    <n v="8002"/>
    <x v="4"/>
    <n v="80021"/>
    <s v="JURÍDICO (Administrativo)"/>
    <x v="0"/>
    <x v="4"/>
    <x v="0"/>
    <x v="0"/>
    <x v="0"/>
    <x v="0"/>
  </r>
  <r>
    <x v="9"/>
    <s v="BOINA AZUL SISTEMAS LTDA."/>
    <x v="12"/>
    <d v="2024-09-23T00:00:00"/>
    <d v="2024-09-30T00:00:00"/>
    <s v="'27971"/>
    <s v="1 | 1"/>
    <x v="11"/>
    <x v="0"/>
    <n v="-29.9"/>
    <x v="7"/>
    <x v="7"/>
    <s v="REF. ALERTA LICITAÃ‡ÃƒO MENSAL SET/2024"/>
    <x v="4"/>
    <x v="0"/>
    <x v="0"/>
    <n v="8002"/>
    <x v="4"/>
    <n v="80021"/>
    <s v="JURÍDICO (Administrativo)"/>
    <x v="0"/>
    <x v="4"/>
    <x v="0"/>
    <x v="0"/>
    <x v="0"/>
    <x v="0"/>
  </r>
  <r>
    <x v="9"/>
    <s v="BOINA AZUL SISTEMAS LTDA."/>
    <x v="13"/>
    <d v="2024-10-22T00:00:00"/>
    <d v="2024-10-30T00:00:00"/>
    <s v="'29126"/>
    <s v="1 | 1"/>
    <x v="11"/>
    <x v="0"/>
    <n v="-29.9"/>
    <x v="7"/>
    <x v="7"/>
    <s v="REF. ALERTA LICITAÃ‡ÃƒO MENSAL OUT/2024"/>
    <x v="4"/>
    <x v="0"/>
    <x v="0"/>
    <n v="8002"/>
    <x v="4"/>
    <n v="80021"/>
    <s v="JURÍDICO (Administrativo)"/>
    <x v="0"/>
    <x v="0"/>
    <x v="0"/>
    <x v="0"/>
    <x v="0"/>
    <x v="0"/>
  </r>
  <r>
    <x v="9"/>
    <s v="BOINA AZUL SISTEMAS LTDA."/>
    <x v="14"/>
    <d v="2024-11-22T00:00:00"/>
    <d v="2024-11-30T00:00:00"/>
    <s v="'30258"/>
    <s v="1 | 1"/>
    <x v="11"/>
    <x v="0"/>
    <n v="-29.9"/>
    <x v="7"/>
    <x v="7"/>
    <s v="REF. ALERTA LICITAÃ‡ÃƒO MENSAL NOV/2024"/>
    <x v="4"/>
    <x v="0"/>
    <x v="0"/>
    <n v="8002"/>
    <x v="4"/>
    <n v="80021"/>
    <s v="JURÍDICO (Administrativo)"/>
    <x v="0"/>
    <x v="0"/>
    <x v="0"/>
    <x v="0"/>
    <x v="0"/>
    <x v="0"/>
  </r>
  <r>
    <x v="9"/>
    <s v="BOINA AZUL SISTEMAS LTDA."/>
    <x v="0"/>
    <d v="2024-12-23T00:00:00"/>
    <d v="2024-12-30T00:00:00"/>
    <s v="'30959"/>
    <s v="1 | 1"/>
    <x v="11"/>
    <x v="0"/>
    <n v="-29.9"/>
    <x v="7"/>
    <x v="7"/>
    <s v="REF. ALERTA LICITAÃ‡ÃƒO MENSAL dez/2024"/>
    <x v="4"/>
    <x v="0"/>
    <x v="0"/>
    <n v="8002"/>
    <x v="4"/>
    <n v="80021"/>
    <s v="JURÍDICO (Administrativo)"/>
    <x v="0"/>
    <x v="0"/>
    <x v="0"/>
    <x v="0"/>
    <x v="0"/>
    <x v="0"/>
  </r>
  <r>
    <x v="9"/>
    <s v="BRASVAN DISTRIBUIDORA DE AUTO PECAS E ACESSORIOS LTDA"/>
    <x v="1"/>
    <d v="2025-01-09T00:00:00"/>
    <d v="2025-02-11T00:00:00"/>
    <s v="'4104"/>
    <s v="1 | 1"/>
    <x v="9"/>
    <x v="0"/>
    <n v="-1060"/>
    <x v="46"/>
    <x v="45"/>
    <s v="REF: REPOSIÃ‡ÃƒO DE ESTOQUE"/>
    <x v="10"/>
    <x v="0"/>
    <x v="0"/>
    <n v="7001"/>
    <x v="11"/>
    <n v="70015"/>
    <s v="OFICINA (Químico e Biológico)"/>
    <x v="0"/>
    <x v="1"/>
    <x v="9"/>
    <x v="9"/>
    <x v="12"/>
    <x v="12"/>
  </r>
  <r>
    <x v="9"/>
    <s v="BRASVAN DISTRIBUIDORA DE AUTO PECAS E ACESSORIOS LTDA"/>
    <x v="1"/>
    <d v="2025-01-13T00:00:00"/>
    <d v="2025-02-12T00:00:00"/>
    <s v="'4109"/>
    <s v="1 | 2"/>
    <x v="9"/>
    <x v="2"/>
    <n v="-6945"/>
    <x v="46"/>
    <x v="45"/>
    <s v="REF: FAZER UM ORÃ‡AMENTO PARA COMPRAR UM MOTOR NOVO PARA A HR, PLACA: LQA5896 !! "/>
    <x v="10"/>
    <x v="0"/>
    <x v="0"/>
    <n v="7001"/>
    <x v="11"/>
    <n v="70014"/>
    <s v="OFICINA (Reciclável)"/>
    <x v="0"/>
    <x v="1"/>
    <x v="9"/>
    <x v="9"/>
    <x v="12"/>
    <x v="12"/>
  </r>
  <r>
    <x v="9"/>
    <s v="BRASVAN DISTRIBUIDORA DE AUTO PECAS E ACESSORIOS LTDA"/>
    <x v="1"/>
    <d v="2025-01-13T00:00:00"/>
    <d v="2025-03-14T00:00:00"/>
    <s v="'4109"/>
    <s v="2 | 2"/>
    <x v="9"/>
    <x v="1"/>
    <n v="-6945"/>
    <x v="46"/>
    <x v="45"/>
    <s v="REF: FAZER UM ORÃ‡AMENTO PARA COMPRAR UM MOTOR NOVO PARA A HR, PLACA: LQA5896 !! "/>
    <x v="10"/>
    <x v="0"/>
    <x v="0"/>
    <n v="7001"/>
    <x v="11"/>
    <n v="70014"/>
    <s v="OFICINA (Reciclável)"/>
    <x v="0"/>
    <x v="1"/>
    <x v="9"/>
    <x v="9"/>
    <x v="12"/>
    <x v="12"/>
  </r>
  <r>
    <x v="9"/>
    <s v="BRASVAN DISTRIBUIDORA DE AUTO PECAS E ACESSORIOS LTDA"/>
    <x v="1"/>
    <d v="2025-01-23T00:00:00"/>
    <d v="2025-03-11T00:00:00"/>
    <s v="'4129"/>
    <s v="1 | 2"/>
    <x v="9"/>
    <x v="1"/>
    <n v="-3563"/>
    <x v="46"/>
    <x v="45"/>
    <s v="REF: MONTAGEM DO MOTOR HR LQA5896"/>
    <x v="10"/>
    <x v="0"/>
    <x v="0"/>
    <n v="7001"/>
    <x v="11"/>
    <n v="70014"/>
    <s v="OFICINA (Reciclável)"/>
    <x v="0"/>
    <x v="1"/>
    <x v="9"/>
    <x v="9"/>
    <x v="12"/>
    <x v="12"/>
  </r>
  <r>
    <x v="9"/>
    <s v="BRASVAN DISTRIBUIDORA DE AUTO PECAS E ACESSORIOS LTDA"/>
    <x v="1"/>
    <d v="2025-01-23T00:00:00"/>
    <d v="2025-04-11T00:00:00"/>
    <s v="'4129"/>
    <s v="2 | 2"/>
    <x v="9"/>
    <x v="1"/>
    <n v="-3563"/>
    <x v="46"/>
    <x v="45"/>
    <s v="REF: MONTAGEM DO MOTOR HR LQA5896"/>
    <x v="10"/>
    <x v="0"/>
    <x v="0"/>
    <n v="7001"/>
    <x v="11"/>
    <n v="70014"/>
    <s v="OFICINA (Reciclável)"/>
    <x v="0"/>
    <x v="1"/>
    <x v="9"/>
    <x v="9"/>
    <x v="12"/>
    <x v="12"/>
  </r>
  <r>
    <x v="9"/>
    <s v="BRF - CONSULTORIA EMPRESARIAL LTDA"/>
    <x v="4"/>
    <d v="2024-01-17T00:00:00"/>
    <d v="2024-01-19T00:00:00"/>
    <s v="'84"/>
    <s v="1 | 1"/>
    <x v="10"/>
    <x v="0"/>
    <n v="-490"/>
    <x v="7"/>
    <x v="7"/>
    <s v="REF. PRESTAÃ‡ÃƒO DE SERVIÃ‡O PARA EMISSÃƒO DA  APOLICE "/>
    <x v="4"/>
    <x v="0"/>
    <x v="0"/>
    <n v="8002"/>
    <x v="4"/>
    <n v="80021"/>
    <s v="JURÍDICO (Administrativo)"/>
    <x v="0"/>
    <x v="1"/>
    <x v="0"/>
    <x v="0"/>
    <x v="0"/>
    <x v="0"/>
  </r>
  <r>
    <x v="9"/>
    <s v="BRF - CONSULTORIA EMPRESARIAL LTDA"/>
    <x v="4"/>
    <d v="2024-01-23T00:00:00"/>
    <d v="2024-01-26T00:00:00"/>
    <s v="'85"/>
    <s v="1 | 1"/>
    <x v="10"/>
    <x v="0"/>
    <n v="-490"/>
    <x v="7"/>
    <x v="7"/>
    <s v="REF. PRESTAÃ‡ÃƒO DE SERVIÃ‡O PARA EMISSÃƒO DA  APOLICE "/>
    <x v="4"/>
    <x v="0"/>
    <x v="0"/>
    <n v="8002"/>
    <x v="4"/>
    <n v="80021"/>
    <s v="JURÍDICO (Administrativo)"/>
    <x v="0"/>
    <x v="1"/>
    <x v="0"/>
    <x v="0"/>
    <x v="0"/>
    <x v="0"/>
  </r>
  <r>
    <x v="9"/>
    <s v="BRF - CONSULTORIA EMPRESARIAL LTDA"/>
    <x v="4"/>
    <d v="2024-01-26T00:00:00"/>
    <d v="2024-01-30T00:00:00"/>
    <s v="'86"/>
    <s v="1 | 1"/>
    <x v="10"/>
    <x v="0"/>
    <n v="-490"/>
    <x v="7"/>
    <x v="7"/>
    <s v="REF. PRESTAÃ‡ÃƒO DE SERVIÃ‡O TERMO ADITIVO PARA COLETA DE ASSINATURA - GARANTIA"/>
    <x v="4"/>
    <x v="0"/>
    <x v="0"/>
    <n v="8002"/>
    <x v="4"/>
    <n v="80021"/>
    <s v="JURÍDICO (Administrativo)"/>
    <x v="0"/>
    <x v="1"/>
    <x v="0"/>
    <x v="0"/>
    <x v="0"/>
    <x v="0"/>
  </r>
  <r>
    <x v="9"/>
    <s v="BRF - CONSULTORIA EMPRESARIAL LTDA"/>
    <x v="4"/>
    <d v="2024-01-26T00:00:00"/>
    <d v="2024-01-30T00:00:00"/>
    <s v="'87"/>
    <s v="1 | 1"/>
    <x v="10"/>
    <x v="0"/>
    <n v="-490"/>
    <x v="7"/>
    <x v="7"/>
    <s v="REF. PRESTAÃ‡ÃƒO DE SERVIÃ‡O TERMO ADITIVO PARA COLETA DE ASSINATURA - GARANTIA"/>
    <x v="4"/>
    <x v="0"/>
    <x v="0"/>
    <n v="8002"/>
    <x v="4"/>
    <n v="80021"/>
    <s v="JURÍDICO (Administrativo)"/>
    <x v="0"/>
    <x v="1"/>
    <x v="0"/>
    <x v="0"/>
    <x v="0"/>
    <x v="0"/>
  </r>
  <r>
    <x v="9"/>
    <s v="BRF - CONSULTORIA EMPRESARIAL LTDA"/>
    <x v="4"/>
    <d v="2024-01-30T00:00:00"/>
    <d v="2024-02-16T00:00:00"/>
    <s v="'88"/>
    <s v="1 | 1"/>
    <x v="10"/>
    <x v="0"/>
    <n v="-490"/>
    <x v="7"/>
    <x v="7"/>
    <s v="REF. PRESTAÃ‡ÃƒO DE SERVIÃ‡O PARA EMISSÃƒO DA  APOLICE "/>
    <x v="4"/>
    <x v="0"/>
    <x v="0"/>
    <n v="8002"/>
    <x v="4"/>
    <n v="80021"/>
    <s v="JURÍDICO (Administrativo)"/>
    <x v="0"/>
    <x v="1"/>
    <x v="0"/>
    <x v="0"/>
    <x v="0"/>
    <x v="0"/>
  </r>
  <r>
    <x v="9"/>
    <s v="BRF - CONSULTORIA EMPRESARIAL LTDA"/>
    <x v="5"/>
    <d v="2024-02-01T00:00:00"/>
    <d v="2024-02-16T00:00:00"/>
    <s v="'91"/>
    <s v="1 | 1"/>
    <x v="10"/>
    <x v="0"/>
    <n v="-490"/>
    <x v="7"/>
    <x v="7"/>
    <s v="REF. PRESTAÃ‡ÃƒO DE SERVIÃ‡O PARA EMISSÃƒO DA  APOLICE "/>
    <x v="4"/>
    <x v="0"/>
    <x v="0"/>
    <n v="8002"/>
    <x v="4"/>
    <n v="80021"/>
    <s v="JURÍDICO (Administrativo)"/>
    <x v="0"/>
    <x v="1"/>
    <x v="0"/>
    <x v="0"/>
    <x v="0"/>
    <x v="0"/>
  </r>
  <r>
    <x v="9"/>
    <s v="BRF - CONSULTORIA EMPRESARIAL LTDA"/>
    <x v="5"/>
    <d v="2024-02-05T00:00:00"/>
    <d v="2024-02-16T00:00:00"/>
    <s v="'92"/>
    <s v="1 | 1"/>
    <x v="10"/>
    <x v="0"/>
    <n v="-490"/>
    <x v="7"/>
    <x v="7"/>
    <s v="REF. PRESTAÃ‡ÃƒO DE SERVIÃ‡O PARA EMISSÃƒO DA  APOLICE "/>
    <x v="4"/>
    <x v="0"/>
    <x v="0"/>
    <n v="8002"/>
    <x v="4"/>
    <n v="80021"/>
    <s v="JURÍDICO (Administrativo)"/>
    <x v="0"/>
    <x v="1"/>
    <x v="0"/>
    <x v="0"/>
    <x v="0"/>
    <x v="0"/>
  </r>
  <r>
    <x v="9"/>
    <s v="BRF - CONSULTORIA EMPRESARIAL LTDA"/>
    <x v="6"/>
    <d v="2024-03-12T00:00:00"/>
    <d v="2024-03-12T00:00:00"/>
    <s v="'93"/>
    <s v="1 | 1"/>
    <x v="10"/>
    <x v="0"/>
    <n v="-4715.79"/>
    <x v="7"/>
    <x v="7"/>
    <s v="REF. PRESTAÃ‡ÃƒO DE SERVIÃ‡O PARA EMISSÃƒO DA  APOLICE "/>
    <x v="4"/>
    <x v="0"/>
    <x v="0"/>
    <n v="8002"/>
    <x v="4"/>
    <n v="80021"/>
    <s v="JURÍDICO (Administrativo)"/>
    <x v="0"/>
    <x v="1"/>
    <x v="0"/>
    <x v="0"/>
    <x v="0"/>
    <x v="0"/>
  </r>
  <r>
    <x v="9"/>
    <s v="BRF - CONSULTORIA EMPRESARIAL LTDA"/>
    <x v="7"/>
    <d v="2024-04-04T00:00:00"/>
    <d v="2024-04-11T00:00:00"/>
    <s v="'95"/>
    <s v="1 | 1"/>
    <x v="10"/>
    <x v="0"/>
    <n v="-1746.84"/>
    <x v="7"/>
    <x v="7"/>
    <s v="REF. PRESTAÃ‡ÃƒO DE SERVIÃ‡O PARA EMISSÃƒO DA  APOLICE "/>
    <x v="4"/>
    <x v="0"/>
    <x v="0"/>
    <n v="8002"/>
    <x v="4"/>
    <n v="80021"/>
    <s v="JURÍDICO (Administrativo)"/>
    <x v="0"/>
    <x v="3"/>
    <x v="0"/>
    <x v="0"/>
    <x v="0"/>
    <x v="0"/>
  </r>
  <r>
    <x v="9"/>
    <s v="BRF - CONSULTORIA EMPRESARIAL LTDA"/>
    <x v="8"/>
    <d v="2024-05-09T00:00:00"/>
    <d v="2024-05-13T00:00:00"/>
    <s v="'96"/>
    <s v="1 | 1"/>
    <x v="10"/>
    <x v="0"/>
    <n v="-5355.58"/>
    <x v="7"/>
    <x v="7"/>
    <s v="REF. PRESTAÃ‡ÃƒO DE SERVIÃ‡O PARA EMISSÃƒO DA  APOLICE "/>
    <x v="4"/>
    <x v="0"/>
    <x v="0"/>
    <n v="8002"/>
    <x v="4"/>
    <n v="80021"/>
    <s v="JURÍDICO (Administrativo)"/>
    <x v="0"/>
    <x v="3"/>
    <x v="0"/>
    <x v="0"/>
    <x v="0"/>
    <x v="0"/>
  </r>
  <r>
    <x v="9"/>
    <s v="BRF - CONSULTORIA EMPRESARIAL LTDA"/>
    <x v="8"/>
    <d v="2024-06-04T00:00:00"/>
    <d v="2024-06-11T00:00:00"/>
    <s v="'1027611"/>
    <s v="1 | 1"/>
    <x v="10"/>
    <x v="0"/>
    <n v="-713.75"/>
    <x v="7"/>
    <x v="7"/>
    <s v="REF. PRESTAÃ‡ÃƒO DE SERVIÃ‡O PARA EMISSÃƒO DA  APOLICE "/>
    <x v="4"/>
    <x v="0"/>
    <x v="0"/>
    <n v="8002"/>
    <x v="4"/>
    <n v="80021"/>
    <s v="JURÍDICO (Administrativo)"/>
    <x v="0"/>
    <x v="3"/>
    <x v="0"/>
    <x v="0"/>
    <x v="0"/>
    <x v="0"/>
  </r>
  <r>
    <x v="9"/>
    <s v="BRF - CONSULTORIA EMPRESARIAL LTDA"/>
    <x v="9"/>
    <d v="2024-06-11T00:00:00"/>
    <d v="2024-06-17T00:00:00"/>
    <s v="'98"/>
    <s v="1 | 1"/>
    <x v="11"/>
    <x v="0"/>
    <n v="-1546.84"/>
    <x v="7"/>
    <x v="7"/>
    <s v="REF. PRESTAÃ‡ÃƒO DE SERVIÃ‡O PARA EMISSÃƒO DA  APOLICE "/>
    <x v="4"/>
    <x v="0"/>
    <x v="0"/>
    <n v="8002"/>
    <x v="4"/>
    <n v="80021"/>
    <s v="JURÍDICO (Administrativo)"/>
    <x v="0"/>
    <x v="3"/>
    <x v="0"/>
    <x v="0"/>
    <x v="0"/>
    <x v="0"/>
  </r>
  <r>
    <x v="9"/>
    <s v="BRF - CONSULTORIA EMPRESARIAL LTDA"/>
    <x v="10"/>
    <d v="2024-07-04T00:00:00"/>
    <d v="2024-07-11T00:00:00"/>
    <s v="'99"/>
    <s v="1 | 1"/>
    <x v="11"/>
    <x v="0"/>
    <n v="-490"/>
    <x v="7"/>
    <x v="7"/>
    <s v="REF. PRESTAÃ‡ÃƒO DE SERVIÃ‡O PARA EMISSÃƒO DA  APOLICE "/>
    <x v="4"/>
    <x v="0"/>
    <x v="0"/>
    <n v="8002"/>
    <x v="4"/>
    <n v="80021"/>
    <s v="JURÍDICO (Administrativo)"/>
    <x v="0"/>
    <x v="4"/>
    <x v="0"/>
    <x v="0"/>
    <x v="0"/>
    <x v="0"/>
  </r>
  <r>
    <x v="9"/>
    <s v="BRF - CONSULTORIA EMPRESARIAL LTDA"/>
    <x v="10"/>
    <d v="2024-07-22T00:00:00"/>
    <d v="2024-08-11T00:00:00"/>
    <s v="'100"/>
    <s v="1 | 1"/>
    <x v="11"/>
    <x v="0"/>
    <n v="-490"/>
    <x v="7"/>
    <x v="7"/>
    <s v="REF. PRESTAÃ‡ÃƒO DE SERVIÃ‡O PARA EMISSÃƒO DA  APOLICE "/>
    <x v="4"/>
    <x v="0"/>
    <x v="0"/>
    <n v="8002"/>
    <x v="4"/>
    <n v="80021"/>
    <s v="JURÍDICO (Administrativo)"/>
    <x v="0"/>
    <x v="4"/>
    <x v="0"/>
    <x v="0"/>
    <x v="0"/>
    <x v="0"/>
  </r>
  <r>
    <x v="9"/>
    <s v="BRF - CONSULTORIA EMPRESARIAL LTDA"/>
    <x v="12"/>
    <d v="2024-09-27T00:00:00"/>
    <d v="2024-10-04T00:00:00"/>
    <s v="'101"/>
    <s v="1 | 1"/>
    <x v="11"/>
    <x v="0"/>
    <n v="-6785.34"/>
    <x v="7"/>
    <x v="7"/>
    <s v="REF. ENC: RES: Garantia Contratual"/>
    <x v="4"/>
    <x v="0"/>
    <x v="0"/>
    <n v="8002"/>
    <x v="4"/>
    <n v="80021"/>
    <s v="JURÍDICO (Administrativo)"/>
    <x v="0"/>
    <x v="4"/>
    <x v="0"/>
    <x v="0"/>
    <x v="0"/>
    <x v="0"/>
  </r>
  <r>
    <x v="9"/>
    <s v="BRF - CONSULTORIA EMPRESARIAL LTDA"/>
    <x v="13"/>
    <d v="2024-10-02T00:00:00"/>
    <d v="2024-10-07T00:00:00"/>
    <s v="'102"/>
    <s v="1 | 1"/>
    <x v="11"/>
    <x v="0"/>
    <n v="-2886.9"/>
    <x v="7"/>
    <x v="7"/>
    <s v="ENC: Instituto Nacional de Cardiologia - Garantia Contratual Referente ao Contrato nÂº 39/2024"/>
    <x v="4"/>
    <x v="0"/>
    <x v="0"/>
    <n v="8002"/>
    <x v="4"/>
    <n v="80021"/>
    <s v="JURÍDICO (Administrativo)"/>
    <x v="0"/>
    <x v="0"/>
    <x v="0"/>
    <x v="0"/>
    <x v="0"/>
    <x v="0"/>
  </r>
  <r>
    <x v="9"/>
    <s v="BRF - CONSULTORIA EMPRESARIAL LTDA"/>
    <x v="13"/>
    <d v="2024-10-21T00:00:00"/>
    <d v="2024-10-30T00:00:00"/>
    <s v="'103"/>
    <s v="1 | 1"/>
    <x v="11"/>
    <x v="0"/>
    <n v="-490"/>
    <x v="7"/>
    <x v="7"/>
    <s v="REF. PRESTAÃ‡ÃƒO DE SERVIÃ‡O PARA EMISSÃƒO DA  APOLICE "/>
    <x v="4"/>
    <x v="0"/>
    <x v="0"/>
    <n v="8002"/>
    <x v="4"/>
    <n v="80021"/>
    <s v="JURÍDICO (Administrativo)"/>
    <x v="0"/>
    <x v="0"/>
    <x v="0"/>
    <x v="0"/>
    <x v="0"/>
    <x v="0"/>
  </r>
  <r>
    <x v="9"/>
    <s v="BRF - CONSULTORIA EMPRESARIAL LTDA"/>
    <x v="14"/>
    <d v="2024-11-01T00:00:00"/>
    <d v="2024-11-06T00:00:00"/>
    <s v="'104"/>
    <s v="1 | 1"/>
    <x v="11"/>
    <x v="0"/>
    <n v="-490"/>
    <x v="7"/>
    <x v="7"/>
    <s v="REF. PRESTAÃ‡ÃƒO DE SERVIÃ‡O PARA EMISSÃƒO DA  APOLICE "/>
    <x v="4"/>
    <x v="0"/>
    <x v="0"/>
    <n v="8002"/>
    <x v="4"/>
    <n v="80021"/>
    <s v="JURÍDICO (Administrativo)"/>
    <x v="0"/>
    <x v="0"/>
    <x v="0"/>
    <x v="0"/>
    <x v="0"/>
    <x v="0"/>
  </r>
  <r>
    <x v="9"/>
    <s v="BRF - CONSULTORIA EMPRESARIAL LTDA"/>
    <x v="0"/>
    <d v="2024-12-11T00:00:00"/>
    <d v="2024-12-18T00:00:00"/>
    <s v="'105"/>
    <s v="1 | 1"/>
    <x v="11"/>
    <x v="0"/>
    <n v="-490"/>
    <x v="7"/>
    <x v="7"/>
    <s v="REF. PRESTAÃ‡ÃƒO DE SERVIÃ‡O PARA EMISSÃƒO DA  APOLICE "/>
    <x v="4"/>
    <x v="0"/>
    <x v="0"/>
    <n v="8002"/>
    <x v="4"/>
    <n v="80021"/>
    <s v="JURÍDICO (Administrativo)"/>
    <x v="0"/>
    <x v="0"/>
    <x v="0"/>
    <x v="0"/>
    <x v="0"/>
    <x v="0"/>
  </r>
  <r>
    <x v="9"/>
    <s v="BRF - CONSULTORIA EMPRESARIAL LTDA"/>
    <x v="1"/>
    <d v="2025-01-23T00:00:00"/>
    <d v="2025-01-31T00:00:00"/>
    <s v="'106"/>
    <s v="1 | 1"/>
    <x v="11"/>
    <x v="0"/>
    <n v="-490"/>
    <x v="7"/>
    <x v="7"/>
    <s v="REF. PRESTAÃ‡ÃƒO DE SERVIÃ‡O PARA EMISSÃƒO DA  APOLICE "/>
    <x v="4"/>
    <x v="0"/>
    <x v="0"/>
    <n v="8002"/>
    <x v="4"/>
    <n v="80021"/>
    <s v="JURÍDICO (Administrativo)"/>
    <x v="0"/>
    <x v="1"/>
    <x v="0"/>
    <x v="0"/>
    <x v="0"/>
    <x v="0"/>
  </r>
  <r>
    <x v="9"/>
    <s v="BRF - CONSULTORIA EMPRESARIAL LTDA"/>
    <x v="1"/>
    <d v="2025-01-23T00:00:00"/>
    <d v="2025-01-31T00:00:00"/>
    <s v="'107"/>
    <s v="1 | 1"/>
    <x v="11"/>
    <x v="0"/>
    <n v="-490"/>
    <x v="7"/>
    <x v="7"/>
    <s v="REF. PRESTAÃ‡ÃƒO DE SERVIÃ‡O PARA EMISSÃƒO DA  APOLICE "/>
    <x v="4"/>
    <x v="0"/>
    <x v="0"/>
    <n v="8002"/>
    <x v="4"/>
    <n v="80021"/>
    <s v="JURÍDICO (Administrativo)"/>
    <x v="0"/>
    <x v="1"/>
    <x v="0"/>
    <x v="0"/>
    <x v="0"/>
    <x v="0"/>
  </r>
  <r>
    <x v="9"/>
    <s v="BRF - CONSULTORIA EMPRESARIAL LTDA"/>
    <x v="2"/>
    <d v="2025-02-04T00:00:00"/>
    <d v="2025-02-06T00:00:00"/>
    <s v="'108"/>
    <s v="1 | 1"/>
    <x v="11"/>
    <x v="0"/>
    <n v="-490"/>
    <x v="7"/>
    <x v="7"/>
    <s v="REF. PRESTAÃ‡ÃƒO DE SERVIÃ‡O PARA EMISSÃƒO DA  APOLICE "/>
    <x v="4"/>
    <x v="0"/>
    <x v="0"/>
    <n v="8002"/>
    <x v="4"/>
    <n v="80021"/>
    <s v="JURÍDICO (Administrativo)"/>
    <x v="0"/>
    <x v="1"/>
    <x v="0"/>
    <x v="0"/>
    <x v="0"/>
    <x v="0"/>
  </r>
  <r>
    <x v="9"/>
    <s v="BRF - CONSULTORIA EMPRESARIAL LTDA"/>
    <x v="2"/>
    <d v="2025-02-04T00:00:00"/>
    <d v="2025-02-06T00:00:00"/>
    <s v="'109"/>
    <s v="1 | 1"/>
    <x v="11"/>
    <x v="0"/>
    <n v="-490"/>
    <x v="7"/>
    <x v="7"/>
    <s v="REF. PRESTAÃ‡ÃƒO DE SERVIÃ‡O PARA EMISSÃƒO DA  APOLICE "/>
    <x v="4"/>
    <x v="0"/>
    <x v="0"/>
    <n v="8002"/>
    <x v="4"/>
    <n v="80021"/>
    <s v="JURÍDICO (Administrativo)"/>
    <x v="0"/>
    <x v="1"/>
    <x v="0"/>
    <x v="0"/>
    <x v="0"/>
    <x v="0"/>
  </r>
  <r>
    <x v="9"/>
    <s v="BRF - CONSULTORIA EMPRESARIAL LTDA"/>
    <x v="2"/>
    <d v="2025-02-04T00:00:00"/>
    <d v="2025-02-06T00:00:00"/>
    <s v="'110"/>
    <s v="1 | 1"/>
    <x v="11"/>
    <x v="0"/>
    <n v="-490"/>
    <x v="7"/>
    <x v="7"/>
    <s v="REF. PRESTAÃ‡ÃƒO DE SERVIÃ‡O PARA EMISSÃƒO DA  APOLICE "/>
    <x v="4"/>
    <x v="0"/>
    <x v="0"/>
    <n v="8002"/>
    <x v="4"/>
    <n v="80021"/>
    <s v="JURÍDICO (Administrativo)"/>
    <x v="0"/>
    <x v="1"/>
    <x v="0"/>
    <x v="0"/>
    <x v="0"/>
    <x v="0"/>
  </r>
  <r>
    <x v="9"/>
    <s v="BRF - CONSULTORIA EMPRESARIAL LTDA"/>
    <x v="2"/>
    <d v="2025-02-04T00:00:00"/>
    <d v="2025-02-06T00:00:00"/>
    <s v="'111"/>
    <s v="1 | 1"/>
    <x v="11"/>
    <x v="0"/>
    <n v="-793.34"/>
    <x v="7"/>
    <x v="7"/>
    <s v="REF. PRESTAÃ‡ÃƒO DE SERVIÃ‡O PARA EMISSÃƒO DA  APOLICE "/>
    <x v="4"/>
    <x v="0"/>
    <x v="0"/>
    <n v="8002"/>
    <x v="4"/>
    <n v="80021"/>
    <s v="JURÍDICO (Administrativo)"/>
    <x v="0"/>
    <x v="1"/>
    <x v="0"/>
    <x v="0"/>
    <x v="0"/>
    <x v="0"/>
  </r>
  <r>
    <x v="9"/>
    <s v="BRF - CONSULTORIA EMPRESARIAL LTDA"/>
    <x v="2"/>
    <d v="2025-02-05T00:00:00"/>
    <d v="2025-02-07T00:00:00"/>
    <s v="'1040271"/>
    <s v="1 | 1"/>
    <x v="11"/>
    <x v="0"/>
    <n v="-2977.94"/>
    <x v="7"/>
    <x v="7"/>
    <s v="ENC: 3Âº TA PRORROGAÃ‡ÃƒO assinado - contrato 8915/2022 - KIOTO AMBIENTAL LTDA"/>
    <x v="4"/>
    <x v="0"/>
    <x v="0"/>
    <n v="8002"/>
    <x v="4"/>
    <n v="80021"/>
    <s v="JURÍDICO (Administrativo)"/>
    <x v="0"/>
    <x v="1"/>
    <x v="0"/>
    <x v="0"/>
    <x v="0"/>
    <x v="0"/>
  </r>
  <r>
    <x v="9"/>
    <s v="BRF - CONSULTORIA EMPRESARIAL LTDA"/>
    <x v="2"/>
    <d v="2025-02-11T00:00:00"/>
    <d v="2025-02-13T00:00:00"/>
    <s v="'113"/>
    <s v="1 | 1"/>
    <x v="11"/>
    <x v="2"/>
    <n v="-490"/>
    <x v="7"/>
    <x v="7"/>
    <s v="ENC: BRF PEDRO II ENGENHO NOVO- KIOTO AMBIENTAL LTDA"/>
    <x v="4"/>
    <x v="0"/>
    <x v="0"/>
    <n v="8002"/>
    <x v="4"/>
    <n v="80021"/>
    <s v="JURÍDICO (Administrativo)"/>
    <x v="0"/>
    <x v="1"/>
    <x v="0"/>
    <x v="0"/>
    <x v="0"/>
    <x v="0"/>
  </r>
  <r>
    <x v="9"/>
    <s v="C C O MAQ COMERCIO E SERVICOS DE MAQUINAS LTDA"/>
    <x v="6"/>
    <d v="2024-03-07T00:00:00"/>
    <d v="2024-04-11T00:00:00"/>
    <s v="'7797"/>
    <s v="1 | 1"/>
    <x v="9"/>
    <x v="0"/>
    <n v="-7990"/>
    <x v="77"/>
    <x v="76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C C O MAQ COMERCIO E SERVICOS DE MAQUINAS LTDA"/>
    <x v="8"/>
    <d v="2024-05-21T00:00:00"/>
    <d v="2024-06-18T00:00:00"/>
    <s v="'2007"/>
    <s v="1 | 1"/>
    <x v="10"/>
    <x v="0"/>
    <n v="-1624"/>
    <x v="46"/>
    <x v="45"/>
    <s v="REF: CCO MAQ"/>
    <x v="10"/>
    <x v="0"/>
    <x v="0"/>
    <n v="7001"/>
    <x v="11"/>
    <n v="70012"/>
    <s v="OFICINA (Extraordinário)"/>
    <x v="0"/>
    <x v="3"/>
    <x v="9"/>
    <x v="9"/>
    <x v="12"/>
    <x v="12"/>
  </r>
  <r>
    <x v="9"/>
    <s v="C C O MAQ COMERCIO E SERVICOS DE MAQUINAS LTDA"/>
    <x v="8"/>
    <d v="2024-05-21T00:00:00"/>
    <d v="2024-06-21T00:00:00"/>
    <s v="'2009"/>
    <s v="1 | 3"/>
    <x v="10"/>
    <x v="0"/>
    <n v="-14894.35"/>
    <x v="46"/>
    <x v="45"/>
    <s v="REF: CCO MAQ"/>
    <x v="10"/>
    <x v="0"/>
    <x v="0"/>
    <n v="7001"/>
    <x v="11"/>
    <n v="70013"/>
    <s v="OFICINA (Poli e Rollon)"/>
    <x v="0"/>
    <x v="3"/>
    <x v="9"/>
    <x v="9"/>
    <x v="12"/>
    <x v="12"/>
  </r>
  <r>
    <x v="9"/>
    <s v="C C O MAQ COMERCIO E SERVICOS DE MAQUINAS LTDA"/>
    <x v="8"/>
    <d v="2024-05-21T00:00:00"/>
    <d v="2024-07-21T00:00:00"/>
    <s v="'2009"/>
    <s v="2 | 3"/>
    <x v="10"/>
    <x v="0"/>
    <n v="-14894.35"/>
    <x v="46"/>
    <x v="45"/>
    <s v="REF: CCO MAQ"/>
    <x v="10"/>
    <x v="0"/>
    <x v="0"/>
    <n v="7001"/>
    <x v="11"/>
    <n v="70013"/>
    <s v="OFICINA (Poli e Rollon)"/>
    <x v="0"/>
    <x v="3"/>
    <x v="9"/>
    <x v="9"/>
    <x v="12"/>
    <x v="12"/>
  </r>
  <r>
    <x v="9"/>
    <s v="C C O MAQ COMERCIO E SERVICOS DE MAQUINAS LTDA"/>
    <x v="8"/>
    <d v="2024-05-21T00:00:00"/>
    <d v="2024-08-21T00:00:00"/>
    <s v="'2009"/>
    <s v="3 | 3"/>
    <x v="10"/>
    <x v="0"/>
    <n v="-14894.35"/>
    <x v="46"/>
    <x v="45"/>
    <s v="REF: CCO MAQ"/>
    <x v="10"/>
    <x v="0"/>
    <x v="0"/>
    <n v="7001"/>
    <x v="11"/>
    <n v="70013"/>
    <s v="OFICINA (Poli e Rollon)"/>
    <x v="0"/>
    <x v="3"/>
    <x v="9"/>
    <x v="9"/>
    <x v="12"/>
    <x v="12"/>
  </r>
  <r>
    <x v="9"/>
    <s v="C C O MAQ COMERCIO E SERVICOS DE MAQUINAS LTDA"/>
    <x v="9"/>
    <d v="2024-06-12T00:00:00"/>
    <d v="2024-07-12T00:00:00"/>
    <s v="'2015"/>
    <s v="1 | 1"/>
    <x v="10"/>
    <x v="0"/>
    <n v="-5119.75"/>
    <x v="46"/>
    <x v="45"/>
    <s v="REF: ORÃ‡AMENTO CCOMAQ 2024.542.0506   OUM1J17  OS 32993"/>
    <x v="10"/>
    <x v="0"/>
    <x v="0"/>
    <n v="7001"/>
    <x v="11"/>
    <n v="70013"/>
    <s v="OFICINA (Poli e Rollon)"/>
    <x v="0"/>
    <x v="3"/>
    <x v="9"/>
    <x v="9"/>
    <x v="12"/>
    <x v="12"/>
  </r>
  <r>
    <x v="9"/>
    <s v="C C O MAQ COMERCIO E SERVICOS DE MAQUINAS LTDA"/>
    <x v="9"/>
    <d v="2024-06-19T00:00:00"/>
    <d v="2024-07-19T00:00:00"/>
    <s v="'7908"/>
    <s v="1 | 1"/>
    <x v="9"/>
    <x v="0"/>
    <n v="-5500"/>
    <x v="46"/>
    <x v="45"/>
    <s v="REF:  KOLETA FQA0C59"/>
    <x v="10"/>
    <x v="0"/>
    <x v="0"/>
    <n v="7001"/>
    <x v="11"/>
    <n v="70012"/>
    <s v="OFICINA (Extraordinário)"/>
    <x v="0"/>
    <x v="3"/>
    <x v="9"/>
    <x v="9"/>
    <x v="12"/>
    <x v="12"/>
  </r>
  <r>
    <x v="9"/>
    <s v="C C O MAQ COMERCIO E SERVICOS DE MAQUINAS LTDA"/>
    <x v="10"/>
    <d v="2024-07-03T00:00:00"/>
    <d v="2024-08-12T00:00:00"/>
    <s v="'7930"/>
    <s v="1 | 1"/>
    <x v="9"/>
    <x v="0"/>
    <n v="-5735"/>
    <x v="46"/>
    <x v="45"/>
    <s v="REF: JBG6J16"/>
    <x v="10"/>
    <x v="0"/>
    <x v="0"/>
    <n v="7001"/>
    <x v="11"/>
    <n v="70012"/>
    <s v="OFICINA (Extraordinário)"/>
    <x v="0"/>
    <x v="4"/>
    <x v="9"/>
    <x v="9"/>
    <x v="12"/>
    <x v="12"/>
  </r>
  <r>
    <x v="9"/>
    <s v="C C O MAQ COMERCIO E SERVICOS DE MAQUINAS LTDA"/>
    <x v="10"/>
    <d v="2024-07-04T00:00:00"/>
    <d v="2024-08-12T00:00:00"/>
    <s v="'2026"/>
    <s v="1 | 3"/>
    <x v="9"/>
    <x v="0"/>
    <n v="-14078.5"/>
    <x v="46"/>
    <x v="45"/>
    <s v="REF: VEICULO NA CCO AGUARDANDO ORÃ‡AMENTO  KOLETA IVV0F01"/>
    <x v="10"/>
    <x v="0"/>
    <x v="0"/>
    <n v="7001"/>
    <x v="11"/>
    <n v="70012"/>
    <s v="OFICINA (Extraordinário)"/>
    <x v="0"/>
    <x v="4"/>
    <x v="9"/>
    <x v="9"/>
    <x v="12"/>
    <x v="12"/>
  </r>
  <r>
    <x v="9"/>
    <s v="C C O MAQ COMERCIO E SERVICOS DE MAQUINAS LTDA"/>
    <x v="10"/>
    <d v="2024-07-04T00:00:00"/>
    <d v="2024-09-16T00:00:00"/>
    <s v="'2026"/>
    <s v="2 | 3"/>
    <x v="9"/>
    <x v="0"/>
    <n v="-14078"/>
    <x v="46"/>
    <x v="45"/>
    <s v="REF: VEICULO NA CCO AGUARDANDO ORÃ‡AMENTO  KOLETA IVV0F01"/>
    <x v="10"/>
    <x v="0"/>
    <x v="0"/>
    <n v="7001"/>
    <x v="11"/>
    <n v="70012"/>
    <s v="OFICINA (Extraordinário)"/>
    <x v="0"/>
    <x v="4"/>
    <x v="9"/>
    <x v="9"/>
    <x v="12"/>
    <x v="12"/>
  </r>
  <r>
    <x v="9"/>
    <s v="C C O MAQ COMERCIO E SERVICOS DE MAQUINAS LTDA"/>
    <x v="10"/>
    <d v="2024-07-04T00:00:00"/>
    <d v="2024-10-23T00:00:00"/>
    <s v="'2026"/>
    <s v="3 | 3"/>
    <x v="9"/>
    <x v="0"/>
    <n v="-14078"/>
    <x v="46"/>
    <x v="45"/>
    <s v="REF: VEICULO NA CCO AGUARDANDO ORÃ‡AMENTO  KOLETA IVV0F01"/>
    <x v="10"/>
    <x v="0"/>
    <x v="0"/>
    <n v="7001"/>
    <x v="11"/>
    <n v="70012"/>
    <s v="OFICINA (Extraordinário)"/>
    <x v="0"/>
    <x v="4"/>
    <x v="9"/>
    <x v="9"/>
    <x v="12"/>
    <x v="12"/>
  </r>
  <r>
    <x v="9"/>
    <s v="C C O MAQ COMERCIO E SERVICOS DE MAQUINAS LTDA"/>
    <x v="10"/>
    <d v="2024-07-17T00:00:00"/>
    <d v="2024-08-16T00:00:00"/>
    <s v="'7947"/>
    <s v="1 | 1"/>
    <x v="9"/>
    <x v="0"/>
    <n v="-1490"/>
    <x v="46"/>
    <x v="45"/>
    <s v="REF: PREVENTIVAS"/>
    <x v="10"/>
    <x v="0"/>
    <x v="0"/>
    <n v="7001"/>
    <x v="11"/>
    <n v="70012"/>
    <s v="OFICINA (Extraordinário)"/>
    <x v="0"/>
    <x v="4"/>
    <x v="9"/>
    <x v="9"/>
    <x v="12"/>
    <x v="12"/>
  </r>
  <r>
    <x v="9"/>
    <s v="C C O MAQ COMERCIO E SERVICOS DE MAQUINAS LTDA"/>
    <x v="11"/>
    <d v="2024-08-23T00:00:00"/>
    <d v="2024-09-22T00:00:00"/>
    <s v="'7993"/>
    <s v="1 | 1"/>
    <x v="9"/>
    <x v="0"/>
    <n v="-2350"/>
    <x v="46"/>
    <x v="45"/>
    <s v="REF: IVU7H94  URGENTE"/>
    <x v="10"/>
    <x v="0"/>
    <x v="0"/>
    <n v="7001"/>
    <x v="11"/>
    <n v="70012"/>
    <s v="OFICINA (Extraordinário)"/>
    <x v="0"/>
    <x v="4"/>
    <x v="9"/>
    <x v="9"/>
    <x v="12"/>
    <x v="12"/>
  </r>
  <r>
    <x v="9"/>
    <s v="C C O MAQ COMERCIO E SERVICOS DE MAQUINAS LTDA"/>
    <x v="11"/>
    <d v="2024-08-30T00:00:00"/>
    <d v="2024-09-29T00:00:00"/>
    <s v="'8004"/>
    <s v="1 | 1"/>
    <x v="9"/>
    <x v="0"/>
    <n v="-2270"/>
    <x v="46"/>
    <x v="45"/>
    <s v="REF: URGENTE, CARRO PARADO!  IVU7H94"/>
    <x v="10"/>
    <x v="0"/>
    <x v="0"/>
    <n v="7001"/>
    <x v="11"/>
    <n v="70012"/>
    <s v="OFICINA (Extraordinário)"/>
    <x v="0"/>
    <x v="4"/>
    <x v="9"/>
    <x v="9"/>
    <x v="12"/>
    <x v="12"/>
  </r>
  <r>
    <x v="9"/>
    <s v="C C O MAQ COMERCIO E SERVICOS DE MAQUINAS LTDA"/>
    <x v="12"/>
    <d v="2024-09-02T00:00:00"/>
    <d v="2024-10-12T00:00:00"/>
    <s v="'8008"/>
    <s v="1 | 1"/>
    <x v="9"/>
    <x v="0"/>
    <n v="-2128.5"/>
    <x v="46"/>
    <x v="45"/>
    <s v="REF: IVV0F01  URGENTE"/>
    <x v="10"/>
    <x v="0"/>
    <x v="0"/>
    <n v="7001"/>
    <x v="11"/>
    <n v="70012"/>
    <s v="OFICINA (Extraordinário)"/>
    <x v="0"/>
    <x v="4"/>
    <x v="9"/>
    <x v="9"/>
    <x v="12"/>
    <x v="12"/>
  </r>
  <r>
    <x v="9"/>
    <s v="C C O MAQ COMERCIO E SERVICOS DE MAQUINAS LTDA"/>
    <x v="14"/>
    <d v="2024-11-08T00:00:00"/>
    <d v="2024-12-13T00:00:00"/>
    <s v="'8088"/>
    <s v="1 | 1"/>
    <x v="9"/>
    <x v="0"/>
    <n v="-5735"/>
    <x v="46"/>
    <x v="45"/>
    <s v="REF: RJL2E49"/>
    <x v="10"/>
    <x v="0"/>
    <x v="0"/>
    <n v="7001"/>
    <x v="11"/>
    <n v="70012"/>
    <s v="OFICINA (Extraordinário)"/>
    <x v="0"/>
    <x v="0"/>
    <x v="9"/>
    <x v="9"/>
    <x v="12"/>
    <x v="12"/>
  </r>
  <r>
    <x v="9"/>
    <s v="C C O MAQ COMERCIO E SERVICOS DE MAQUINAS LTDA"/>
    <x v="1"/>
    <d v="2025-01-15T00:00:00"/>
    <d v="2025-02-14T00:00:00"/>
    <s v="'8144"/>
    <s v="1 | 1"/>
    <x v="9"/>
    <x v="1"/>
    <n v="-6875"/>
    <x v="46"/>
    <x v="45"/>
    <s v="REF: SELETOR DE MARCHAS COM DEFEITO  RJJ7G77"/>
    <x v="10"/>
    <x v="0"/>
    <x v="0"/>
    <n v="7001"/>
    <x v="11"/>
    <n v="70012"/>
    <s v="OFICINA (Extraordinário)"/>
    <x v="0"/>
    <x v="1"/>
    <x v="9"/>
    <x v="9"/>
    <x v="12"/>
    <x v="12"/>
  </r>
  <r>
    <x v="9"/>
    <s v="C3SMART SOLUCOES TECNOLOGICAS LTDA"/>
    <x v="4"/>
    <d v="2024-01-15T00:00:00"/>
    <d v="2024-01-20T00:00:00"/>
    <s v="'8492"/>
    <s v="1 | 1"/>
    <x v="10"/>
    <x v="0"/>
    <n v="-99.9"/>
    <x v="43"/>
    <x v="43"/>
    <s v="REF. INTERNET CADEG"/>
    <x v="9"/>
    <x v="1"/>
    <x v="0"/>
    <n v="8006"/>
    <x v="10"/>
    <n v="80061"/>
    <s v="TECNOLOGIA DA INFORMAÇÃO (Administrativo)"/>
    <x v="0"/>
    <x v="1"/>
    <x v="0"/>
    <x v="0"/>
    <x v="9"/>
    <x v="9"/>
  </r>
  <r>
    <x v="9"/>
    <s v="C3SMART SOLUCOES TECNOLOGICAS LTDA"/>
    <x v="5"/>
    <d v="2024-02-15T00:00:00"/>
    <d v="2024-02-20T00:00:00"/>
    <s v="'8750"/>
    <s v="1 | 1"/>
    <x v="10"/>
    <x v="0"/>
    <n v="-99.9"/>
    <x v="43"/>
    <x v="43"/>
    <s v="REF. INTERNET CADEG"/>
    <x v="9"/>
    <x v="1"/>
    <x v="0"/>
    <n v="8006"/>
    <x v="10"/>
    <n v="80061"/>
    <s v="TECNOLOGIA DA INFORMAÇÃO (Administrativo)"/>
    <x v="0"/>
    <x v="1"/>
    <x v="0"/>
    <x v="0"/>
    <x v="9"/>
    <x v="9"/>
  </r>
  <r>
    <x v="9"/>
    <s v="C3SMART SOLUCOES TECNOLOGICAS LTDA"/>
    <x v="6"/>
    <d v="2024-03-20T00:00:00"/>
    <d v="2024-03-20T00:00:00"/>
    <s v="'9001"/>
    <s v="1 | 1"/>
    <x v="10"/>
    <x v="0"/>
    <n v="-99.9"/>
    <x v="43"/>
    <x v="43"/>
    <s v="REF. INTERNET CADEG"/>
    <x v="9"/>
    <x v="1"/>
    <x v="0"/>
    <n v="8006"/>
    <x v="10"/>
    <n v="80061"/>
    <s v="TECNOLOGIA DA INFORMAÇÃO (Administrativo)"/>
    <x v="0"/>
    <x v="1"/>
    <x v="0"/>
    <x v="0"/>
    <x v="9"/>
    <x v="9"/>
  </r>
  <r>
    <x v="9"/>
    <s v="C3SMART SOLUCOES TECNOLOGICAS LTDA"/>
    <x v="7"/>
    <d v="2024-04-17T00:00:00"/>
    <d v="2024-04-20T00:00:00"/>
    <s v="'9255"/>
    <s v="1 | 1"/>
    <x v="10"/>
    <x v="0"/>
    <n v="-99.9"/>
    <x v="43"/>
    <x v="43"/>
    <s v="REF. INTERNET CADEG"/>
    <x v="9"/>
    <x v="1"/>
    <x v="0"/>
    <n v="8006"/>
    <x v="10"/>
    <n v="80061"/>
    <s v="TECNOLOGIA DA INFORMAÇÃO (Administrativo)"/>
    <x v="0"/>
    <x v="3"/>
    <x v="0"/>
    <x v="0"/>
    <x v="9"/>
    <x v="9"/>
  </r>
  <r>
    <x v="9"/>
    <s v="C3SMART SOLUCOES TECNOLOGICAS LTDA"/>
    <x v="8"/>
    <d v="2024-05-17T00:00:00"/>
    <d v="2024-05-27T00:00:00"/>
    <s v="'1027020"/>
    <s v="1 | 1"/>
    <x v="10"/>
    <x v="0"/>
    <n v="-99.9"/>
    <x v="43"/>
    <x v="43"/>
    <s v="REF. INTERNET CADEG"/>
    <x v="9"/>
    <x v="1"/>
    <x v="0"/>
    <n v="8006"/>
    <x v="10"/>
    <n v="80061"/>
    <s v="TECNOLOGIA DA INFORMAÇÃO (Administrativo)"/>
    <x v="0"/>
    <x v="3"/>
    <x v="0"/>
    <x v="0"/>
    <x v="9"/>
    <x v="9"/>
  </r>
  <r>
    <x v="9"/>
    <s v="C3SMART SOLUCOES TECNOLOGICAS LTDA"/>
    <x v="9"/>
    <d v="2024-06-03T00:00:00"/>
    <d v="2024-06-20T00:00:00"/>
    <s v="'1027292"/>
    <s v="1 | 1"/>
    <x v="10"/>
    <x v="0"/>
    <n v="-99.9"/>
    <x v="43"/>
    <x v="43"/>
    <s v="REF. INTERNET CADEG"/>
    <x v="9"/>
    <x v="1"/>
    <x v="0"/>
    <n v="8006"/>
    <x v="10"/>
    <n v="80061"/>
    <s v="TECNOLOGIA DA INFORMAÇÃO (Administrativo)"/>
    <x v="0"/>
    <x v="3"/>
    <x v="0"/>
    <x v="0"/>
    <x v="9"/>
    <x v="9"/>
  </r>
  <r>
    <x v="9"/>
    <s v="C3SMART SOLUCOES TECNOLOGICAS LTDA"/>
    <x v="10"/>
    <d v="2024-07-11T00:00:00"/>
    <d v="2024-07-22T00:00:00"/>
    <s v="'2379"/>
    <s v="1 | 1"/>
    <x v="10"/>
    <x v="0"/>
    <n v="-99.9"/>
    <x v="43"/>
    <x v="43"/>
    <s v="REF. INTERNET CADEG"/>
    <x v="9"/>
    <x v="1"/>
    <x v="0"/>
    <n v="8006"/>
    <x v="10"/>
    <n v="80061"/>
    <s v="TECNOLOGIA DA INFORMAÇÃO (Administrativo)"/>
    <x v="0"/>
    <x v="4"/>
    <x v="0"/>
    <x v="0"/>
    <x v="9"/>
    <x v="9"/>
  </r>
  <r>
    <x v="9"/>
    <s v="C3SMART SOLUCOES TECNOLOGICAS LTDA"/>
    <x v="11"/>
    <d v="2024-08-15T00:00:00"/>
    <d v="2024-08-20T00:00:00"/>
    <s v="'2780"/>
    <s v="1 | 1"/>
    <x v="10"/>
    <x v="0"/>
    <n v="-99.9"/>
    <x v="43"/>
    <x v="43"/>
    <s v="REF. INTERNET CADEG"/>
    <x v="9"/>
    <x v="1"/>
    <x v="0"/>
    <n v="8006"/>
    <x v="10"/>
    <n v="80061"/>
    <s v="TECNOLOGIA DA INFORMAÇÃO (Administrativo)"/>
    <x v="0"/>
    <x v="4"/>
    <x v="0"/>
    <x v="0"/>
    <x v="9"/>
    <x v="9"/>
  </r>
  <r>
    <x v="9"/>
    <s v="C3SMART SOLUCOES TECNOLOGICAS LTDA"/>
    <x v="12"/>
    <d v="2024-09-02T00:00:00"/>
    <d v="2024-09-20T00:00:00"/>
    <s v="'1032794"/>
    <s v="1 | 1"/>
    <x v="7"/>
    <x v="0"/>
    <n v="-99.9"/>
    <x v="43"/>
    <x v="43"/>
    <s v="REF. INTERNET CADEG"/>
    <x v="9"/>
    <x v="1"/>
    <x v="0"/>
    <n v="8006"/>
    <x v="10"/>
    <n v="80061"/>
    <s v="TECNOLOGIA DA INFORMAÇÃO (Administrativo)"/>
    <x v="0"/>
    <x v="4"/>
    <x v="0"/>
    <x v="0"/>
    <x v="9"/>
    <x v="9"/>
  </r>
  <r>
    <x v="9"/>
    <s v="C3SMART SOLUCOES TECNOLOGICAS LTDA"/>
    <x v="13"/>
    <d v="2024-10-02T00:00:00"/>
    <d v="2024-10-20T00:00:00"/>
    <s v="'1034409"/>
    <s v="1 | 1"/>
    <x v="7"/>
    <x v="0"/>
    <n v="-99.9"/>
    <x v="43"/>
    <x v="43"/>
    <s v="REF. INTERNET CADEG"/>
    <x v="9"/>
    <x v="1"/>
    <x v="0"/>
    <n v="8006"/>
    <x v="10"/>
    <n v="80061"/>
    <s v="TECNOLOGIA DA INFORMAÇÃO (Administrativo)"/>
    <x v="0"/>
    <x v="0"/>
    <x v="0"/>
    <x v="0"/>
    <x v="9"/>
    <x v="9"/>
  </r>
  <r>
    <x v="9"/>
    <s v="C3SMART SOLUCOES TECNOLOGICAS LTDA"/>
    <x v="14"/>
    <d v="2024-11-15T00:00:00"/>
    <d v="2024-11-20T00:00:00"/>
    <s v="'11034"/>
    <s v="1 | 1"/>
    <x v="7"/>
    <x v="0"/>
    <n v="-99.9"/>
    <x v="43"/>
    <x v="43"/>
    <s v="REF. INTERNET CADEG"/>
    <x v="9"/>
    <x v="1"/>
    <x v="0"/>
    <n v="8006"/>
    <x v="10"/>
    <n v="80061"/>
    <s v="TECNOLOGIA DA INFORMAÇÃO (Administrativo)"/>
    <x v="0"/>
    <x v="0"/>
    <x v="0"/>
    <x v="0"/>
    <x v="9"/>
    <x v="9"/>
  </r>
  <r>
    <x v="9"/>
    <s v="C3SMART SOLUCOES TECNOLOGICAS LTDA"/>
    <x v="0"/>
    <d v="2024-12-15T00:00:00"/>
    <d v="2024-12-20T00:00:00"/>
    <s v="'11293"/>
    <s v="1 | 1"/>
    <x v="7"/>
    <x v="0"/>
    <n v="-99.9"/>
    <x v="43"/>
    <x v="43"/>
    <s v="REF. INTERNET CADEG"/>
    <x v="9"/>
    <x v="1"/>
    <x v="0"/>
    <n v="8006"/>
    <x v="10"/>
    <n v="80061"/>
    <s v="TECNOLOGIA DA INFORMAÇÃO (Administrativo)"/>
    <x v="0"/>
    <x v="0"/>
    <x v="0"/>
    <x v="0"/>
    <x v="9"/>
    <x v="9"/>
  </r>
  <r>
    <x v="9"/>
    <s v="C3SMART SOLUCOES TECNOLOGICAS LTDA"/>
    <x v="1"/>
    <d v="2025-01-08T00:00:00"/>
    <d v="2025-01-20T00:00:00"/>
    <s v="'000.011.511"/>
    <s v="1 | 1"/>
    <x v="7"/>
    <x v="0"/>
    <n v="-99.9"/>
    <x v="43"/>
    <x v="43"/>
    <s v="REF. INTERNET CADEG"/>
    <x v="9"/>
    <x v="1"/>
    <x v="0"/>
    <n v="8006"/>
    <x v="10"/>
    <n v="80061"/>
    <s v="TECNOLOGIA DA INFORMAÇÃO (Administrativo)"/>
    <x v="0"/>
    <x v="1"/>
    <x v="0"/>
    <x v="0"/>
    <x v="9"/>
    <x v="9"/>
  </r>
  <r>
    <x v="9"/>
    <s v="CAIXA ECONOMICA FEDERAL"/>
    <x v="4"/>
    <d v="2024-01-25T00:00:00"/>
    <d v="2024-01-25T00:00:00"/>
    <s v="'1022355"/>
    <s v="1 | 1"/>
    <x v="2"/>
    <x v="0"/>
    <n v="-105"/>
    <x v="3"/>
    <x v="3"/>
    <s v="REF. TARIFA BANCARIA"/>
    <x v="0"/>
    <x v="0"/>
    <x v="0"/>
    <n v="2001"/>
    <x v="0"/>
    <n v="20011"/>
    <s v="CORPORATIVO (Administrativo)"/>
    <x v="1"/>
    <x v="1"/>
    <x v="0"/>
    <x v="0"/>
    <x v="3"/>
    <x v="3"/>
  </r>
  <r>
    <x v="9"/>
    <s v="CAIXA ECONOMICA FEDERAL"/>
    <x v="7"/>
    <d v="2024-04-25T00:00:00"/>
    <d v="2024-04-25T00:00:00"/>
    <s v="'1025809"/>
    <s v="1 | 1"/>
    <x v="2"/>
    <x v="0"/>
    <n v="-105"/>
    <x v="3"/>
    <x v="3"/>
    <s v="REF. TARIFA BANCARIA"/>
    <x v="0"/>
    <x v="0"/>
    <x v="0"/>
    <n v="2001"/>
    <x v="0"/>
    <n v="20011"/>
    <s v="CORPORATIVO (Administrativo)"/>
    <x v="1"/>
    <x v="3"/>
    <x v="0"/>
    <x v="0"/>
    <x v="3"/>
    <x v="3"/>
  </r>
  <r>
    <x v="9"/>
    <s v="CAIXA ECONOMICA FEDERAL"/>
    <x v="8"/>
    <d v="2024-05-27T00:00:00"/>
    <d v="2024-05-27T00:00:00"/>
    <s v="'1028363"/>
    <s v="1 | 1"/>
    <x v="2"/>
    <x v="0"/>
    <n v="-105"/>
    <x v="3"/>
    <x v="3"/>
    <s v="REF. TARIFA BANCARIA"/>
    <x v="0"/>
    <x v="0"/>
    <x v="0"/>
    <n v="2001"/>
    <x v="0"/>
    <n v="20011"/>
    <s v="CORPORATIVO (Administrativo)"/>
    <x v="1"/>
    <x v="3"/>
    <x v="0"/>
    <x v="0"/>
    <x v="3"/>
    <x v="3"/>
  </r>
  <r>
    <x v="9"/>
    <s v="CAIXA ECONOMICA FEDERAL"/>
    <x v="9"/>
    <d v="2024-06-05T00:00:00"/>
    <d v="2024-06-05T00:00:00"/>
    <s v="'1030007"/>
    <s v="1 | 1"/>
    <x v="2"/>
    <x v="0"/>
    <n v="-105"/>
    <x v="3"/>
    <x v="3"/>
    <s v="REF. TARIFA BANCARIA"/>
    <x v="0"/>
    <x v="0"/>
    <x v="0"/>
    <n v="2001"/>
    <x v="0"/>
    <n v="20011"/>
    <s v="CORPORATIVO (Administrativo)"/>
    <x v="1"/>
    <x v="3"/>
    <x v="0"/>
    <x v="0"/>
    <x v="3"/>
    <x v="3"/>
  </r>
  <r>
    <x v="9"/>
    <s v="CAIXA ECONOMICA FEDERAL"/>
    <x v="11"/>
    <d v="2024-08-05T00:00:00"/>
    <d v="2024-08-05T00:00:00"/>
    <s v="'1031531"/>
    <s v="1 | 1"/>
    <x v="2"/>
    <x v="0"/>
    <n v="-105"/>
    <x v="3"/>
    <x v="3"/>
    <s v="REF. TARIFA BANCARIA"/>
    <x v="0"/>
    <x v="0"/>
    <x v="0"/>
    <n v="2001"/>
    <x v="0"/>
    <n v="20011"/>
    <s v="CORPORATIVO (Administrativo)"/>
    <x v="1"/>
    <x v="4"/>
    <x v="0"/>
    <x v="0"/>
    <x v="3"/>
    <x v="3"/>
  </r>
  <r>
    <x v="9"/>
    <s v="CAIXA ECONOMICA FEDERAL"/>
    <x v="12"/>
    <d v="2024-09-02T00:00:00"/>
    <d v="2024-09-02T00:00:00"/>
    <s v="'1033369"/>
    <s v="1 | 1"/>
    <x v="2"/>
    <x v="0"/>
    <n v="-387.33"/>
    <x v="53"/>
    <x v="52"/>
    <s v="REF. IOF"/>
    <x v="0"/>
    <x v="0"/>
    <x v="0"/>
    <n v="2001"/>
    <x v="0"/>
    <n v="20011"/>
    <s v="CORPORATIVO (Administrativo)"/>
    <x v="1"/>
    <x v="4"/>
    <x v="0"/>
    <x v="0"/>
    <x v="3"/>
    <x v="3"/>
  </r>
  <r>
    <x v="9"/>
    <s v="CAIXA ECONOMICA FEDERAL"/>
    <x v="12"/>
    <d v="2024-09-05T00:00:00"/>
    <d v="2024-09-05T00:00:00"/>
    <s v="'1033371"/>
    <s v="1 | 1"/>
    <x v="2"/>
    <x v="0"/>
    <n v="-105"/>
    <x v="3"/>
    <x v="3"/>
    <s v="REF.TARIFA"/>
    <x v="0"/>
    <x v="0"/>
    <x v="0"/>
    <n v="2001"/>
    <x v="0"/>
    <n v="20011"/>
    <s v="CORPORATIVO (Administrativo)"/>
    <x v="1"/>
    <x v="4"/>
    <x v="0"/>
    <x v="0"/>
    <x v="3"/>
    <x v="3"/>
  </r>
  <r>
    <x v="9"/>
    <s v="CAIXA ECONOMICA FEDERAL"/>
    <x v="12"/>
    <d v="2024-09-25T00:00:00"/>
    <d v="2024-09-25T00:00:00"/>
    <s v="'1034808"/>
    <s v="1 | 1"/>
    <x v="2"/>
    <x v="0"/>
    <n v="-125"/>
    <x v="3"/>
    <x v="3"/>
    <s v="REF.TARIFA"/>
    <x v="0"/>
    <x v="0"/>
    <x v="0"/>
    <n v="2001"/>
    <x v="0"/>
    <n v="20011"/>
    <s v="CORPORATIVO (Administrativo)"/>
    <x v="1"/>
    <x v="4"/>
    <x v="0"/>
    <x v="0"/>
    <x v="3"/>
    <x v="3"/>
  </r>
  <r>
    <x v="9"/>
    <s v="CAIXA ECONOMICA FEDERAL"/>
    <x v="13"/>
    <d v="2024-10-01T00:00:00"/>
    <d v="2024-10-01T00:00:00"/>
    <s v="'1034806"/>
    <s v="1 | 1"/>
    <x v="2"/>
    <x v="0"/>
    <n v="-739.63"/>
    <x v="4"/>
    <x v="4"/>
    <s v="REF.JUROS CONTA GARANTIA"/>
    <x v="0"/>
    <x v="0"/>
    <x v="0"/>
    <n v="2001"/>
    <x v="0"/>
    <n v="20011"/>
    <s v="CORPORATIVO (Administrativo)"/>
    <x v="1"/>
    <x v="0"/>
    <x v="0"/>
    <x v="0"/>
    <x v="3"/>
    <x v="3"/>
  </r>
  <r>
    <x v="9"/>
    <s v="CAIXA ECONOMICA FEDERAL"/>
    <x v="13"/>
    <d v="2024-10-25T00:00:00"/>
    <d v="2024-10-25T00:00:00"/>
    <s v="'1035026"/>
    <s v="1 | 1"/>
    <x v="2"/>
    <x v="0"/>
    <n v="-125"/>
    <x v="3"/>
    <x v="3"/>
    <s v="REF.TARIFA"/>
    <x v="0"/>
    <x v="0"/>
    <x v="0"/>
    <n v="2001"/>
    <x v="0"/>
    <n v="20011"/>
    <s v="CORPORATIVO (Administrativo)"/>
    <x v="1"/>
    <x v="0"/>
    <x v="0"/>
    <x v="0"/>
    <x v="3"/>
    <x v="3"/>
  </r>
  <r>
    <x v="9"/>
    <s v="CAIXA ECONOMICA FEDERAL"/>
    <x v="14"/>
    <d v="2024-11-01T00:00:00"/>
    <d v="2024-11-01T00:00:00"/>
    <s v="'1036523"/>
    <s v="1 | 1"/>
    <x v="2"/>
    <x v="0"/>
    <n v="-7.74"/>
    <x v="53"/>
    <x v="52"/>
    <s v="REF. IOF"/>
    <x v="0"/>
    <x v="0"/>
    <x v="0"/>
    <n v="2001"/>
    <x v="0"/>
    <n v="20011"/>
    <s v="CORPORATIVO (Administrativo)"/>
    <x v="1"/>
    <x v="0"/>
    <x v="0"/>
    <x v="0"/>
    <x v="3"/>
    <x v="3"/>
  </r>
  <r>
    <x v="9"/>
    <s v="CAIXA ECONOMICA FEDERAL"/>
    <x v="14"/>
    <d v="2024-11-25T00:00:00"/>
    <d v="2024-11-25T00:00:00"/>
    <s v="'1038587"/>
    <s v="1 | 1"/>
    <x v="2"/>
    <x v="0"/>
    <n v="-125"/>
    <x v="3"/>
    <x v="3"/>
    <s v="REF. TARIFA BANCARIA"/>
    <x v="0"/>
    <x v="0"/>
    <x v="0"/>
    <n v="2001"/>
    <x v="0"/>
    <n v="20011"/>
    <s v="CORPORATIVO (Administrativo)"/>
    <x v="1"/>
    <x v="0"/>
    <x v="0"/>
    <x v="0"/>
    <x v="3"/>
    <x v="3"/>
  </r>
  <r>
    <x v="9"/>
    <s v="CAIXA ECONOMICA FEDERAL"/>
    <x v="0"/>
    <d v="2024-12-02T00:00:00"/>
    <d v="2024-12-02T00:00:00"/>
    <s v="'1038588"/>
    <s v="1 | 1"/>
    <x v="2"/>
    <x v="0"/>
    <n v="-0.66"/>
    <x v="3"/>
    <x v="3"/>
    <s v="REF. TARIFA BANCARIA"/>
    <x v="0"/>
    <x v="0"/>
    <x v="0"/>
    <n v="2001"/>
    <x v="0"/>
    <n v="20011"/>
    <s v="CORPORATIVO (Administrativo)"/>
    <x v="1"/>
    <x v="0"/>
    <x v="0"/>
    <x v="0"/>
    <x v="3"/>
    <x v="3"/>
  </r>
  <r>
    <x v="9"/>
    <s v="CAIXA ECONOMICA FEDERAL"/>
    <x v="0"/>
    <d v="2024-12-26T00:00:00"/>
    <d v="2024-12-26T00:00:00"/>
    <s v="'1038909"/>
    <s v="1 | 1"/>
    <x v="2"/>
    <x v="0"/>
    <n v="-125"/>
    <x v="3"/>
    <x v="3"/>
    <s v="REF. TARIFA BANCARIA"/>
    <x v="0"/>
    <x v="0"/>
    <x v="0"/>
    <n v="2001"/>
    <x v="0"/>
    <n v="20011"/>
    <s v="CORPORATIVO (Administrativo)"/>
    <x v="1"/>
    <x v="0"/>
    <x v="0"/>
    <x v="0"/>
    <x v="3"/>
    <x v="3"/>
  </r>
  <r>
    <x v="9"/>
    <s v="CAMARGO &amp; OLIVEIRA ASSESSORIA CONTABIL LTDA"/>
    <x v="9"/>
    <d v="2024-06-21T00:00:00"/>
    <d v="2024-07-03T00:00:00"/>
    <s v="'1028661"/>
    <s v="1 | 1"/>
    <x v="8"/>
    <x v="0"/>
    <n v="-700"/>
    <x v="81"/>
    <x v="80"/>
    <s v="ENC: OrÃ§ Kioto - alteraÃ§Ã£o"/>
    <x v="5"/>
    <x v="0"/>
    <x v="0"/>
    <n v="3001"/>
    <x v="5"/>
    <n v="30011"/>
    <s v="CONTROLADORIA (Administrativo)"/>
    <x v="0"/>
    <x v="3"/>
    <x v="0"/>
    <x v="0"/>
    <x v="10"/>
    <x v="10"/>
  </r>
  <r>
    <x v="9"/>
    <s v="CARDAN DUQUE 2000 RECUPERADORA LTDA"/>
    <x v="4"/>
    <d v="2024-01-03T00:00:00"/>
    <d v="2024-01-31T00:00:00"/>
    <s v="'10569"/>
    <s v="1 | 1"/>
    <x v="10"/>
    <x v="0"/>
    <n v="-2100"/>
    <x v="46"/>
    <x v="45"/>
    <s v="REF: SERVIÃ‡OS APLICADOS CARDAN DUQUE ORÃ‡ 03/24"/>
    <x v="10"/>
    <x v="0"/>
    <x v="0"/>
    <n v="7001"/>
    <x v="11"/>
    <n v="70012"/>
    <s v="OFICINA (Extraordinário)"/>
    <x v="0"/>
    <x v="1"/>
    <x v="9"/>
    <x v="9"/>
    <x v="12"/>
    <x v="12"/>
  </r>
  <r>
    <x v="9"/>
    <s v="CARDAN DUQUE 2000 RECUPERADORA LTDA"/>
    <x v="4"/>
    <d v="2024-01-03T00:00:00"/>
    <d v="2024-01-31T00:00:00"/>
    <s v="'643"/>
    <s v="1 | 1"/>
    <x v="9"/>
    <x v="0"/>
    <n v="-1342"/>
    <x v="46"/>
    <x v="45"/>
    <s v="REF, SERVIÃ‡O CARDAN DUQUE ORÃ‡ 03/24"/>
    <x v="10"/>
    <x v="0"/>
    <x v="0"/>
    <n v="7001"/>
    <x v="11"/>
    <n v="70012"/>
    <s v="OFICINA (Extraordinário)"/>
    <x v="0"/>
    <x v="1"/>
    <x v="9"/>
    <x v="9"/>
    <x v="12"/>
    <x v="12"/>
  </r>
  <r>
    <x v="9"/>
    <s v="CARDAN DUQUE 2000 RECUPERADORA LTDA"/>
    <x v="5"/>
    <d v="2024-02-21T00:00:00"/>
    <d v="2024-03-19T00:00:00"/>
    <s v="'741 - 10780"/>
    <s v="1 | 2"/>
    <x v="9"/>
    <x v="0"/>
    <n v="-700"/>
    <x v="46"/>
    <x v="45"/>
    <s v="REF: VEICULO DA KOLETA"/>
    <x v="10"/>
    <x v="0"/>
    <x v="0"/>
    <n v="7001"/>
    <x v="11"/>
    <n v="70012"/>
    <s v="OFICINA (Extraordinário)"/>
    <x v="0"/>
    <x v="1"/>
    <x v="9"/>
    <x v="9"/>
    <x v="12"/>
    <x v="12"/>
  </r>
  <r>
    <x v="9"/>
    <s v="CARDAN DUQUE 2000 RECUPERADORA LTDA"/>
    <x v="5"/>
    <d v="2024-02-21T00:00:00"/>
    <d v="2024-03-19T00:00:00"/>
    <s v="'741 - 10780"/>
    <s v="2 | 2"/>
    <x v="9"/>
    <x v="0"/>
    <n v="-3095"/>
    <x v="46"/>
    <x v="45"/>
    <s v="REF: VEICULO DA KOLETA"/>
    <x v="10"/>
    <x v="0"/>
    <x v="0"/>
    <n v="7001"/>
    <x v="11"/>
    <n v="70012"/>
    <s v="OFICINA (Extraordinário)"/>
    <x v="0"/>
    <x v="1"/>
    <x v="9"/>
    <x v="9"/>
    <x v="12"/>
    <x v="12"/>
  </r>
  <r>
    <x v="9"/>
    <s v="CARDAN DUQUE 2000 RECUPERADORA LTDA"/>
    <x v="9"/>
    <d v="2024-06-04T00:00:00"/>
    <d v="2024-07-02T00:00:00"/>
    <s v="'999 - 11336"/>
    <s v="1 | 1"/>
    <x v="9"/>
    <x v="0"/>
    <n v="-5087"/>
    <x v="46"/>
    <x v="45"/>
    <s v="REF: FORNECEDOR CARDAN DUQUE RETIRADO EM 03/06"/>
    <x v="10"/>
    <x v="0"/>
    <x v="0"/>
    <n v="7001"/>
    <x v="11"/>
    <n v="70012"/>
    <s v="OFICINA (Extraordinário)"/>
    <x v="0"/>
    <x v="3"/>
    <x v="9"/>
    <x v="9"/>
    <x v="12"/>
    <x v="12"/>
  </r>
  <r>
    <x v="9"/>
    <s v="CARDAN DUQUE 2000 RECUPERADORA LTDA"/>
    <x v="9"/>
    <d v="2024-06-17T00:00:00"/>
    <d v="2024-07-15T00:00:00"/>
    <s v="'11389 - 1016"/>
    <s v="1 | 1"/>
    <x v="9"/>
    <x v="0"/>
    <n v="-5020"/>
    <x v="46"/>
    <x v="45"/>
    <s v="REF: KWO8B36   / RETIRADO PELA CARDAN DUQUE EM 14/06"/>
    <x v="10"/>
    <x v="0"/>
    <x v="0"/>
    <n v="7001"/>
    <x v="11"/>
    <n v="70012"/>
    <s v="OFICINA (Extraordinário)"/>
    <x v="0"/>
    <x v="3"/>
    <x v="9"/>
    <x v="9"/>
    <x v="12"/>
    <x v="12"/>
  </r>
  <r>
    <x v="9"/>
    <s v="CARDAN DUQUE 2000 RECUPERADORA LTDA"/>
    <x v="10"/>
    <d v="2024-07-18T00:00:00"/>
    <d v="2024-08-15T00:00:00"/>
    <s v="'1086 -  11516"/>
    <s v="1 | 1"/>
    <x v="9"/>
    <x v="0"/>
    <n v="-3600"/>
    <x v="46"/>
    <x v="45"/>
    <s v="REF: VEICULO NA CARDAN DUQUE AGUARDANDO ORÃ‡AMENTO  ECT0872"/>
    <x v="10"/>
    <x v="0"/>
    <x v="0"/>
    <n v="7001"/>
    <x v="11"/>
    <n v="70017"/>
    <s v="OFICINA (Comum)"/>
    <x v="0"/>
    <x v="4"/>
    <x v="9"/>
    <x v="9"/>
    <x v="12"/>
    <x v="12"/>
  </r>
  <r>
    <x v="9"/>
    <s v="CARDAN DUQUE 2000 RECUPERADORA LTDA"/>
    <x v="11"/>
    <d v="2024-08-10T00:00:00"/>
    <d v="2024-09-07T00:00:00"/>
    <s v="'11611 - 1152"/>
    <s v="1 | 1"/>
    <x v="9"/>
    <x v="0"/>
    <n v="-2247"/>
    <x v="46"/>
    <x v="45"/>
    <s v="REF: RKK2C52  ORÃ‡AMENTO CARDAN DUQUE 1159/24"/>
    <x v="10"/>
    <x v="0"/>
    <x v="0"/>
    <n v="7001"/>
    <x v="11"/>
    <n v="70012"/>
    <s v="OFICINA (Extraordinário)"/>
    <x v="0"/>
    <x v="4"/>
    <x v="9"/>
    <x v="9"/>
    <x v="12"/>
    <x v="12"/>
  </r>
  <r>
    <x v="9"/>
    <s v="CARDAN DUQUE 2000 RECUPERADORA LTDA"/>
    <x v="12"/>
    <d v="2024-09-23T00:00:00"/>
    <d v="2024-10-21T00:00:00"/>
    <s v="'11752"/>
    <s v="1 | 1"/>
    <x v="11"/>
    <x v="0"/>
    <n v="-5900"/>
    <x v="46"/>
    <x v="45"/>
    <s v="REF: FORNECEDOR CARDAN DUQUE KZE7232"/>
    <x v="10"/>
    <x v="0"/>
    <x v="0"/>
    <n v="7001"/>
    <x v="11"/>
    <n v="70012"/>
    <s v="OFICINA (Extraordinário)"/>
    <x v="0"/>
    <x v="4"/>
    <x v="9"/>
    <x v="9"/>
    <x v="12"/>
    <x v="12"/>
  </r>
  <r>
    <x v="9"/>
    <s v="CARDAN DUQUE 2000 RECUPERADORA LTDA"/>
    <x v="12"/>
    <d v="2024-09-27T00:00:00"/>
    <d v="2024-10-25T00:00:00"/>
    <s v="'82"/>
    <s v="1 | 1"/>
    <x v="11"/>
    <x v="0"/>
    <n v="-3302.25"/>
    <x v="46"/>
    <x v="45"/>
    <s v="REF: SERVIÃ‡O DE RECUPERAÃ‡ÃƒO EM DIFERENCIAL  ORÃ‡AMENTO CARDAN DUQUE NÂ° 1462"/>
    <x v="10"/>
    <x v="0"/>
    <x v="0"/>
    <n v="7001"/>
    <x v="11"/>
    <n v="70012"/>
    <s v="OFICINA (Extraordinário)"/>
    <x v="0"/>
    <x v="4"/>
    <x v="9"/>
    <x v="9"/>
    <x v="12"/>
    <x v="12"/>
  </r>
  <r>
    <x v="9"/>
    <s v="CARDAN DUQUE 2000 RECUPERADORA LTDA"/>
    <x v="13"/>
    <d v="2024-10-07T00:00:00"/>
    <d v="2024-11-11T00:00:00"/>
    <s v="'135"/>
    <s v="1 | 1"/>
    <x v="9"/>
    <x v="0"/>
    <n v="-1283.1600000000001"/>
    <x v="46"/>
    <x v="45"/>
    <s v="REF: REPARO EM 2 CUBOS DE RODA  ORÃ‡. CARDAN DUQUE 1544/24"/>
    <x v="10"/>
    <x v="0"/>
    <x v="0"/>
    <n v="7001"/>
    <x v="11"/>
    <n v="70012"/>
    <s v="OFICINA (Extraordinário)"/>
    <x v="0"/>
    <x v="0"/>
    <x v="9"/>
    <x v="9"/>
    <x v="12"/>
    <x v="12"/>
  </r>
  <r>
    <x v="9"/>
    <s v="CARDAN DUQUE 2000 RECUPERADORA LTDA"/>
    <x v="13"/>
    <d v="2024-10-08T00:00:00"/>
    <d v="2024-11-05T00:00:00"/>
    <s v="'141-94"/>
    <s v="1 | 1"/>
    <x v="9"/>
    <x v="0"/>
    <n v="-16220.3"/>
    <x v="46"/>
    <x v="45"/>
    <s v="REF: ORÃ‡AMENTO CARDAN DUQUE 1545 E 1546  (DIFERENCIAL RACHADO E COROA COM DESGASTE)"/>
    <x v="10"/>
    <x v="0"/>
    <x v="0"/>
    <n v="7001"/>
    <x v="11"/>
    <n v="70013"/>
    <s v="OFICINA (Poli e Rollon)"/>
    <x v="0"/>
    <x v="0"/>
    <x v="9"/>
    <x v="9"/>
    <x v="12"/>
    <x v="12"/>
  </r>
  <r>
    <x v="9"/>
    <s v="CARDAN DUQUE 2000 RECUPERADORA LTDA"/>
    <x v="13"/>
    <d v="2024-10-30T00:00:00"/>
    <d v="2024-11-27T00:00:00"/>
    <s v="'160 - 236"/>
    <s v="1 | 3"/>
    <x v="9"/>
    <x v="0"/>
    <n v="-1463.32"/>
    <x v="46"/>
    <x v="45"/>
    <s v="REF: LSA7087   RECUPERAÃ‡ÃƒO DAS MANGAS DE EIXO TROCA DA BARRA DE DIREÃ‡ÃƒO ORÃ‡AMENTO CARDANDUQUE  1716/24"/>
    <x v="10"/>
    <x v="0"/>
    <x v="0"/>
    <n v="7001"/>
    <x v="11"/>
    <n v="70013"/>
    <s v="OFICINA (Poli e Rollon)"/>
    <x v="0"/>
    <x v="0"/>
    <x v="9"/>
    <x v="9"/>
    <x v="12"/>
    <x v="12"/>
  </r>
  <r>
    <x v="9"/>
    <s v="CARDAN DUQUE 2000 RECUPERADORA LTDA"/>
    <x v="13"/>
    <d v="2024-10-30T00:00:00"/>
    <d v="2024-12-11T00:00:00"/>
    <s v="'160 - 236"/>
    <s v="2 | 3"/>
    <x v="9"/>
    <x v="0"/>
    <n v="-1463.32"/>
    <x v="46"/>
    <x v="45"/>
    <s v="REF: LSA7087   RECUPERAÃ‡ÃƒO DAS MANGAS DE EIXO TROCA DA BARRA DE DIREÃ‡ÃƒO ORÃ‡AMENTO CARDANDUQUE  1716/24"/>
    <x v="10"/>
    <x v="0"/>
    <x v="0"/>
    <n v="7001"/>
    <x v="11"/>
    <n v="70013"/>
    <s v="OFICINA (Poli e Rollon)"/>
    <x v="0"/>
    <x v="0"/>
    <x v="9"/>
    <x v="9"/>
    <x v="12"/>
    <x v="12"/>
  </r>
  <r>
    <x v="9"/>
    <s v="CARDAN DUQUE 2000 RECUPERADORA LTDA"/>
    <x v="13"/>
    <d v="2024-10-30T00:00:00"/>
    <d v="2024-12-25T00:00:00"/>
    <s v="'160 - 236"/>
    <s v="3 | 3"/>
    <x v="9"/>
    <x v="0"/>
    <n v="-1463.33"/>
    <x v="46"/>
    <x v="45"/>
    <s v="REF: LSA7087   RECUPERAÃ‡ÃƒO DAS MANGAS DE EIXO TROCA DA BARRA DE DIREÃ‡ÃƒO ORÃ‡AMENTO CARDANDUQUE  1716/24"/>
    <x v="10"/>
    <x v="0"/>
    <x v="0"/>
    <n v="7001"/>
    <x v="11"/>
    <n v="70013"/>
    <s v="OFICINA (Poli e Rollon)"/>
    <x v="0"/>
    <x v="0"/>
    <x v="9"/>
    <x v="9"/>
    <x v="12"/>
    <x v="12"/>
  </r>
  <r>
    <x v="9"/>
    <s v="CARDAN DUQUE 2000 RECUPERADORA LTDA"/>
    <x v="1"/>
    <d v="2025-01-07T00:00:00"/>
    <d v="2025-02-11T00:00:00"/>
    <s v="'468 - 303"/>
    <s v="1 | 1"/>
    <x v="9"/>
    <x v="0"/>
    <n v="-2005.23"/>
    <x v="46"/>
    <x v="45"/>
    <s v="REF: SERVIÃ‡O DE RECUPERAÃ‡ÃƒO DO CARDAN, PLACA: KOU8340 !! FORNECEDOR: CARDAN DUQUE, RETIROU EM 20/12/2024. AGUARDANDO ORÃ‡AMENTO !!! "/>
    <x v="10"/>
    <x v="0"/>
    <x v="0"/>
    <n v="7001"/>
    <x v="11"/>
    <n v="70013"/>
    <s v="OFICINA (Poli e Rollon)"/>
    <x v="0"/>
    <x v="1"/>
    <x v="9"/>
    <x v="9"/>
    <x v="12"/>
    <x v="12"/>
  </r>
  <r>
    <x v="9"/>
    <s v="CARDAN DUQUE 2000 RECUPERADORA LTDA"/>
    <x v="1"/>
    <d v="2025-01-07T00:00:00"/>
    <d v="2025-02-12T00:00:00"/>
    <s v="'308 - 472"/>
    <s v="1 | 1"/>
    <x v="11"/>
    <x v="2"/>
    <n v="-2254.58"/>
    <x v="46"/>
    <x v="45"/>
    <s v="REF: FBG2868   ORÃ‡AMENTO CARDAN DUQUE 2079/25"/>
    <x v="10"/>
    <x v="0"/>
    <x v="0"/>
    <n v="7001"/>
    <x v="11"/>
    <n v="70012"/>
    <s v="OFICINA (Extraordinário)"/>
    <x v="0"/>
    <x v="1"/>
    <x v="9"/>
    <x v="9"/>
    <x v="12"/>
    <x v="12"/>
  </r>
  <r>
    <x v="9"/>
    <s v="CARDAN DUQUE 2000 RECUPERADORA LTDA"/>
    <x v="2"/>
    <d v="2025-02-11T00:00:00"/>
    <d v="2025-03-11T00:00:00"/>
    <s v="'434"/>
    <s v="1 | 1"/>
    <x v="9"/>
    <x v="1"/>
    <n v="-2320"/>
    <x v="46"/>
    <x v="45"/>
    <s v="REF: LRN6947   ORÃ‡AMENTO CARDAN DUQUE 29325"/>
    <x v="10"/>
    <x v="0"/>
    <x v="0"/>
    <n v="7001"/>
    <x v="11"/>
    <n v="70012"/>
    <s v="OFICINA (Extraordinário)"/>
    <x v="0"/>
    <x v="1"/>
    <x v="9"/>
    <x v="9"/>
    <x v="12"/>
    <x v="12"/>
  </r>
  <r>
    <x v="9"/>
    <s v="CBS BRAND COMERCIO E AUTOMACAO LTDA"/>
    <x v="4"/>
    <d v="2024-01-02T00:00:00"/>
    <d v="2024-02-01T00:00:00"/>
    <s v="'8036"/>
    <s v="1 | 1"/>
    <x v="9"/>
    <x v="0"/>
    <n v="-1950"/>
    <x v="46"/>
    <x v="45"/>
    <s v="REF: REPOSIÃ‡ÃƒO"/>
    <x v="10"/>
    <x v="0"/>
    <x v="0"/>
    <n v="7001"/>
    <x v="11"/>
    <n v="70012"/>
    <s v="OFICINA (Extraordinário)"/>
    <x v="0"/>
    <x v="1"/>
    <x v="9"/>
    <x v="9"/>
    <x v="12"/>
    <x v="12"/>
  </r>
  <r>
    <x v="9"/>
    <s v="CBS BRAND COMERCIO E AUTOMACAO LTDA"/>
    <x v="4"/>
    <d v="2024-01-05T00:00:00"/>
    <d v="2024-02-05T00:00:00"/>
    <s v="'8048"/>
    <s v="1 | 1"/>
    <x v="9"/>
    <x v="0"/>
    <n v="-292"/>
    <x v="46"/>
    <x v="45"/>
    <s v="REF: REPARO DO CILINDRO DO COMPACTADOR"/>
    <x v="10"/>
    <x v="0"/>
    <x v="0"/>
    <n v="7001"/>
    <x v="11"/>
    <n v="70012"/>
    <s v="OFICINA (Extraordinário)"/>
    <x v="0"/>
    <x v="1"/>
    <x v="9"/>
    <x v="9"/>
    <x v="12"/>
    <x v="12"/>
  </r>
  <r>
    <x v="9"/>
    <s v="CBS BRAND COMERCIO E AUTOMACAO LTDA"/>
    <x v="4"/>
    <d v="2024-01-08T00:00:00"/>
    <d v="2024-02-05T00:00:00"/>
    <s v="'8051"/>
    <s v="1 | 1"/>
    <x v="9"/>
    <x v="0"/>
    <n v="-315"/>
    <x v="46"/>
    <x v="45"/>
    <s v="REF: REPOSIÃ‡ÃƒO"/>
    <x v="10"/>
    <x v="0"/>
    <x v="0"/>
    <n v="7001"/>
    <x v="11"/>
    <n v="70012"/>
    <s v="OFICINA (Extraordinário)"/>
    <x v="0"/>
    <x v="1"/>
    <x v="9"/>
    <x v="9"/>
    <x v="12"/>
    <x v="12"/>
  </r>
  <r>
    <x v="9"/>
    <s v="CBS BRAND COMERCIO E AUTOMACAO LTDA"/>
    <x v="4"/>
    <d v="2024-01-09T00:00:00"/>
    <d v="2024-02-08T00:00:00"/>
    <s v="'8056"/>
    <s v="1 | 1"/>
    <x v="9"/>
    <x v="0"/>
    <n v="-496"/>
    <x v="46"/>
    <x v="45"/>
    <s v="REF: REPOSIÃ‡ÃƒO"/>
    <x v="10"/>
    <x v="0"/>
    <x v="0"/>
    <n v="7001"/>
    <x v="11"/>
    <n v="70012"/>
    <s v="OFICINA (Extraordinário)"/>
    <x v="0"/>
    <x v="1"/>
    <x v="9"/>
    <x v="9"/>
    <x v="12"/>
    <x v="12"/>
  </r>
  <r>
    <x v="9"/>
    <s v="CBS BRAND COMERCIO E AUTOMACAO LTDA"/>
    <x v="4"/>
    <d v="2024-01-12T00:00:00"/>
    <d v="2024-02-09T00:00:00"/>
    <s v="'8083"/>
    <s v="1 | 1"/>
    <x v="9"/>
    <x v="0"/>
    <n v="-295"/>
    <x v="46"/>
    <x v="45"/>
    <s v="REF: SAIU A ULTIMA ONTEM, PRECISAMOS DESSA VALVULA NO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CBS BRAND COMERCIO E AUTOMACAO LTDA"/>
    <x v="4"/>
    <d v="2024-01-12T00:00:00"/>
    <d v="2024-02-12T00:00:00"/>
    <s v="'8073"/>
    <s v="1 | 1"/>
    <x v="9"/>
    <x v="0"/>
    <n v="-746"/>
    <x v="46"/>
    <x v="45"/>
    <s v="REF: REPARO P/ CILINDRO HIDRAULICO / CBS"/>
    <x v="10"/>
    <x v="0"/>
    <x v="0"/>
    <n v="7001"/>
    <x v="11"/>
    <n v="70012"/>
    <s v="OFICINA (Extraordinário)"/>
    <x v="0"/>
    <x v="1"/>
    <x v="9"/>
    <x v="9"/>
    <x v="12"/>
    <x v="12"/>
  </r>
  <r>
    <x v="9"/>
    <s v="CBS BRAND COMERCIO E AUTOMACAO LTDA"/>
    <x v="4"/>
    <d v="2024-01-12T00:00:00"/>
    <d v="2024-02-12T00:00:00"/>
    <s v="'8074"/>
    <s v="1 | 1"/>
    <x v="9"/>
    <x v="0"/>
    <n v="-3900"/>
    <x v="46"/>
    <x v="45"/>
    <s v="REF: PARA USO NOS CAMINHOES ALUGADOS DA BIOCLEAN"/>
    <x v="10"/>
    <x v="0"/>
    <x v="0"/>
    <n v="7001"/>
    <x v="11"/>
    <n v="70012"/>
    <s v="OFICINA (Extraordinário)"/>
    <x v="0"/>
    <x v="1"/>
    <x v="9"/>
    <x v="9"/>
    <x v="12"/>
    <x v="12"/>
  </r>
  <r>
    <x v="9"/>
    <s v="CBS BRAND COMERCIO E AUTOMACAO LTDA"/>
    <x v="4"/>
    <d v="2024-01-15T00:00:00"/>
    <d v="2024-02-14T00:00:00"/>
    <s v="'8086"/>
    <s v="1 | 1"/>
    <x v="9"/>
    <x v="0"/>
    <n v="-3900"/>
    <x v="46"/>
    <x v="45"/>
    <s v="REF: REPOSIÃ‡ÃƒO, USAMOS A ULTIMA NO IVU7H94"/>
    <x v="10"/>
    <x v="0"/>
    <x v="0"/>
    <n v="7001"/>
    <x v="11"/>
    <n v="70012"/>
    <s v="OFICINA (Extraordinário)"/>
    <x v="0"/>
    <x v="1"/>
    <x v="9"/>
    <x v="9"/>
    <x v="12"/>
    <x v="12"/>
  </r>
  <r>
    <x v="9"/>
    <s v="CBS BRAND COMERCIO E AUTOMACAO LTDA"/>
    <x v="4"/>
    <d v="2024-01-22T00:00:00"/>
    <d v="2024-02-21T00:00:00"/>
    <s v="'8139"/>
    <s v="1 | 1"/>
    <x v="9"/>
    <x v="0"/>
    <n v="-458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CBS BRAND COMERCIO E AUTOMACAO LTDA"/>
    <x v="4"/>
    <d v="2024-01-24T00:00:00"/>
    <d v="2024-02-23T00:00:00"/>
    <s v="'8149"/>
    <s v="1 | 1"/>
    <x v="9"/>
    <x v="0"/>
    <n v="-364"/>
    <x v="46"/>
    <x v="45"/>
    <s v="REF: BEZERRA SOLICITA COMPRA DESSA UNIÃƒO"/>
    <x v="10"/>
    <x v="0"/>
    <x v="0"/>
    <n v="7001"/>
    <x v="11"/>
    <n v="70012"/>
    <s v="OFICINA (Extraordinário)"/>
    <x v="0"/>
    <x v="1"/>
    <x v="9"/>
    <x v="9"/>
    <x v="12"/>
    <x v="12"/>
  </r>
  <r>
    <x v="9"/>
    <s v="CBS BRAND COMERCIO E AUTOMACAO LTDA"/>
    <x v="4"/>
    <d v="2024-01-26T00:00:00"/>
    <d v="2024-02-26T00:00:00"/>
    <s v="'8153"/>
    <s v="1 | 1"/>
    <x v="9"/>
    <x v="0"/>
    <n v="-476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CBS BRAND COMERCIO E AUTOMACAO LTDA"/>
    <x v="5"/>
    <d v="2024-02-06T00:00:00"/>
    <d v="2024-03-07T00:00:00"/>
    <s v="'8224"/>
    <s v="1 | 1"/>
    <x v="9"/>
    <x v="0"/>
    <n v="-1150"/>
    <x v="46"/>
    <x v="45"/>
    <s v="REVISÃ•ES"/>
    <x v="10"/>
    <x v="0"/>
    <x v="0"/>
    <n v="7001"/>
    <x v="11"/>
    <n v="70012"/>
    <s v="OFICINA (Extraordinário)"/>
    <x v="0"/>
    <x v="1"/>
    <x v="9"/>
    <x v="9"/>
    <x v="12"/>
    <x v="12"/>
  </r>
  <r>
    <x v="9"/>
    <s v="CBS BRAND COMERCIO E AUTOMACAO LTDA"/>
    <x v="5"/>
    <d v="2024-02-14T00:00:00"/>
    <d v="2024-03-15T00:00:00"/>
    <s v="'8255"/>
    <s v="1 | 1"/>
    <x v="9"/>
    <x v="0"/>
    <n v="-3900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CBS BRAND COMERCIO E AUTOMACAO LTDA"/>
    <x v="5"/>
    <d v="2024-02-15T00:00:00"/>
    <d v="2024-03-14T00:00:00"/>
    <s v="'8261"/>
    <s v="1 | 1"/>
    <x v="9"/>
    <x v="0"/>
    <n v="-1249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CBS BRAND COMERCIO E AUTOMACAO LTDA"/>
    <x v="5"/>
    <d v="2024-02-15T00:00:00"/>
    <d v="2024-03-18T00:00:00"/>
    <s v="'8258"/>
    <s v="1 | 1"/>
    <x v="9"/>
    <x v="0"/>
    <n v="-295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CBS BRAND COMERCIO E AUTOMACAO LTDA"/>
    <x v="5"/>
    <d v="2024-02-15T00:00:00"/>
    <d v="2024-03-18T00:00:00"/>
    <s v="'8259"/>
    <s v="1 | 1"/>
    <x v="9"/>
    <x v="0"/>
    <n v="-516"/>
    <x v="46"/>
    <x v="45"/>
    <s v="REF: REPOSIÃ‡ÃƒO DE ESTOQUE URGENTE"/>
    <x v="10"/>
    <x v="0"/>
    <x v="0"/>
    <n v="7001"/>
    <x v="11"/>
    <n v="70012"/>
    <s v="OFICINA (Extraordinário)"/>
    <x v="0"/>
    <x v="1"/>
    <x v="9"/>
    <x v="9"/>
    <x v="12"/>
    <x v="12"/>
  </r>
  <r>
    <x v="9"/>
    <s v="CBS BRAND COMERCIO E AUTOMACAO LTDA"/>
    <x v="5"/>
    <d v="2024-02-15T00:00:00"/>
    <d v="2024-03-18T00:00:00"/>
    <s v="'8260"/>
    <s v="1 | 1"/>
    <x v="9"/>
    <x v="0"/>
    <n v="-792"/>
    <x v="46"/>
    <x v="45"/>
    <s v="REF: 04 KIT DE REPARO DO CILINDRO COMPACTADOR"/>
    <x v="10"/>
    <x v="0"/>
    <x v="0"/>
    <n v="7001"/>
    <x v="11"/>
    <n v="70012"/>
    <s v="OFICINA (Extraordinário)"/>
    <x v="0"/>
    <x v="1"/>
    <x v="9"/>
    <x v="9"/>
    <x v="12"/>
    <x v="12"/>
  </r>
  <r>
    <x v="9"/>
    <s v="CBS BRAND COMERCIO E AUTOMACAO LTDA"/>
    <x v="5"/>
    <d v="2024-02-20T00:00:00"/>
    <d v="2024-03-19T00:00:00"/>
    <s v="'8274"/>
    <s v="1 | 1"/>
    <x v="9"/>
    <x v="0"/>
    <n v="-354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CBS BRAND COMERCIO E AUTOMACAO LTDA"/>
    <x v="5"/>
    <d v="2024-02-20T00:00:00"/>
    <d v="2024-03-19T00:00:00"/>
    <s v="'8275"/>
    <s v="1 | 1"/>
    <x v="9"/>
    <x v="0"/>
    <n v="-248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CBS BRAND COMERCIO E AUTOMACAO LTDA"/>
    <x v="5"/>
    <d v="2024-02-20T00:00:00"/>
    <d v="2024-03-19T00:00:00"/>
    <s v="'8276"/>
    <s v="1 | 1"/>
    <x v="9"/>
    <x v="0"/>
    <n v="-595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CBS BRAND COMERCIO E AUTOMACAO LTDA"/>
    <x v="5"/>
    <d v="2024-02-20T00:00:00"/>
    <d v="2024-03-19T00:00:00"/>
    <s v="'8277"/>
    <s v="1 | 1"/>
    <x v="9"/>
    <x v="0"/>
    <n v="-2790"/>
    <x v="46"/>
    <x v="45"/>
    <s v="REF: REPOSIÃ‡ÃƒO URGENTE"/>
    <x v="10"/>
    <x v="0"/>
    <x v="0"/>
    <n v="7001"/>
    <x v="11"/>
    <n v="70012"/>
    <s v="OFICINA (Extraordinário)"/>
    <x v="0"/>
    <x v="1"/>
    <x v="9"/>
    <x v="9"/>
    <x v="12"/>
    <x v="12"/>
  </r>
  <r>
    <x v="9"/>
    <s v="CBS BRAND COMERCIO E AUTOMACAO LTDA"/>
    <x v="5"/>
    <d v="2024-02-26T00:00:00"/>
    <d v="2024-03-27T00:00:00"/>
    <s v="'8299"/>
    <s v="1 | 1"/>
    <x v="9"/>
    <x v="0"/>
    <n v="-3900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CBS BRAND COMERCIO E AUTOMACAO LTDA"/>
    <x v="6"/>
    <d v="2024-03-05T00:00:00"/>
    <d v="2024-04-02T00:00:00"/>
    <s v="'8325 - 8342"/>
    <s v="1 | 1"/>
    <x v="9"/>
    <x v="0"/>
    <n v="-590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CBS BRAND COMERCIO E AUTOMACAO LTDA"/>
    <x v="6"/>
    <d v="2024-03-05T00:00:00"/>
    <d v="2024-04-05T00:00:00"/>
    <s v="'8325 - 8342"/>
    <s v="2 | 1"/>
    <x v="9"/>
    <x v="0"/>
    <n v="-576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CBS BRAND COMERCIO E AUTOMACAO LTDA"/>
    <x v="6"/>
    <d v="2024-03-05T00:00:00"/>
    <d v="2024-04-11T00:00:00"/>
    <s v="'8321"/>
    <s v="1 | 1"/>
    <x v="9"/>
    <x v="0"/>
    <n v="-7960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CBS BRAND COMERCIO E AUTOMACAO LTDA"/>
    <x v="6"/>
    <d v="2024-03-05T00:00:00"/>
    <d v="2024-04-11T00:00:00"/>
    <s v="'8322"/>
    <s v="1 | 1"/>
    <x v="9"/>
    <x v="0"/>
    <n v="-645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CBS BRAND COMERCIO E AUTOMACAO LTDA"/>
    <x v="6"/>
    <d v="2024-03-08T00:00:00"/>
    <d v="2024-04-05T00:00:00"/>
    <s v="'8344 - 8347"/>
    <s v="1 | 1"/>
    <x v="9"/>
    <x v="0"/>
    <n v="-1950"/>
    <x v="46"/>
    <x v="45"/>
    <s v="REF: REPOSIÃ‡ÃƒO DE ESTOQUE URGENTE, USAMOS A ULTIMA"/>
    <x v="10"/>
    <x v="0"/>
    <x v="0"/>
    <n v="7001"/>
    <x v="11"/>
    <n v="70012"/>
    <s v="OFICINA (Extraordinário)"/>
    <x v="0"/>
    <x v="1"/>
    <x v="9"/>
    <x v="9"/>
    <x v="12"/>
    <x v="12"/>
  </r>
  <r>
    <x v="9"/>
    <s v="CBS BRAND COMERCIO E AUTOMACAO LTDA"/>
    <x v="6"/>
    <d v="2024-03-08T00:00:00"/>
    <d v="2024-04-10T00:00:00"/>
    <s v="'8344 - 8347"/>
    <s v="2 | 1"/>
    <x v="9"/>
    <x v="0"/>
    <n v="-1950"/>
    <x v="46"/>
    <x v="45"/>
    <s v="REF: REPOSIÃ‡ÃƒO DE ESTOQUE URGENTE, USAMOS A ULTIMA"/>
    <x v="10"/>
    <x v="0"/>
    <x v="0"/>
    <n v="7001"/>
    <x v="11"/>
    <n v="70012"/>
    <s v="OFICINA (Extraordinário)"/>
    <x v="0"/>
    <x v="1"/>
    <x v="9"/>
    <x v="9"/>
    <x v="12"/>
    <x v="12"/>
  </r>
  <r>
    <x v="9"/>
    <s v="CBS BRAND COMERCIO E AUTOMACAO LTDA"/>
    <x v="6"/>
    <d v="2024-03-15T00:00:00"/>
    <d v="2024-04-12T00:00:00"/>
    <s v="'8361"/>
    <s v="1 | 1"/>
    <x v="9"/>
    <x v="0"/>
    <n v="-1950"/>
    <x v="46"/>
    <x v="45"/>
    <s v="REF: REPOSIÃ‡ÃƒO DE ESTOQUE"/>
    <x v="10"/>
    <x v="0"/>
    <x v="0"/>
    <n v="7001"/>
    <x v="11"/>
    <n v="70013"/>
    <s v="OFICINA (Poli e Rollon)"/>
    <x v="0"/>
    <x v="1"/>
    <x v="9"/>
    <x v="9"/>
    <x v="12"/>
    <x v="12"/>
  </r>
  <r>
    <x v="9"/>
    <s v="CBS BRAND COMERCIO E AUTOMACAO LTDA"/>
    <x v="6"/>
    <d v="2024-03-15T00:00:00"/>
    <d v="2024-04-12T00:00:00"/>
    <s v="'8362"/>
    <s v="1 | 1"/>
    <x v="9"/>
    <x v="0"/>
    <n v="-356.5"/>
    <x v="46"/>
    <x v="45"/>
    <s v="REF: KIT REPARO DO CILINDRO ROLLON LQV3H87"/>
    <x v="10"/>
    <x v="0"/>
    <x v="0"/>
    <n v="7001"/>
    <x v="11"/>
    <n v="70013"/>
    <s v="OFICINA (Poli e Rollon)"/>
    <x v="0"/>
    <x v="1"/>
    <x v="9"/>
    <x v="9"/>
    <x v="12"/>
    <x v="12"/>
  </r>
  <r>
    <x v="9"/>
    <s v="CBS BRAND COMERCIO E AUTOMACAO LTDA"/>
    <x v="6"/>
    <d v="2024-03-18T00:00:00"/>
    <d v="2024-04-15T00:00:00"/>
    <s v="'2109"/>
    <s v="1 | 1"/>
    <x v="9"/>
    <x v="0"/>
    <n v="-7380"/>
    <x v="46"/>
    <x v="45"/>
    <s v="REF: TOMADA DE FORÃ‡A NAO ESTA ATUANDO, JBG9A39"/>
    <x v="10"/>
    <x v="0"/>
    <x v="0"/>
    <n v="7001"/>
    <x v="11"/>
    <n v="70012"/>
    <s v="OFICINA (Extraordinário)"/>
    <x v="0"/>
    <x v="1"/>
    <x v="9"/>
    <x v="9"/>
    <x v="12"/>
    <x v="12"/>
  </r>
  <r>
    <x v="9"/>
    <s v="CBS BRAND COMERCIO E AUTOMACAO LTDA"/>
    <x v="6"/>
    <d v="2024-03-18T00:00:00"/>
    <d v="2024-04-15T00:00:00"/>
    <s v="'8370"/>
    <s v="1 | 1"/>
    <x v="9"/>
    <x v="0"/>
    <n v="-1950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CBS BRAND COMERCIO E AUTOMACAO LTDA"/>
    <x v="6"/>
    <d v="2024-03-19T00:00:00"/>
    <d v="2024-04-16T00:00:00"/>
    <s v="'8372"/>
    <s v="1 | 1"/>
    <x v="9"/>
    <x v="0"/>
    <n v="-1950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CBS BRAND COMERCIO E AUTOMACAO LTDA"/>
    <x v="6"/>
    <d v="2024-03-21T00:00:00"/>
    <d v="2024-04-16T00:00:00"/>
    <s v="'8380"/>
    <s v="1 | 1"/>
    <x v="9"/>
    <x v="0"/>
    <n v="-1180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CBS BRAND COMERCIO E AUTOMACAO LTDA"/>
    <x v="6"/>
    <d v="2024-03-21T00:00:00"/>
    <d v="2024-04-18T00:00:00"/>
    <s v="'8379"/>
    <s v="1 | 1"/>
    <x v="9"/>
    <x v="0"/>
    <n v="-1950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CBS BRAND COMERCIO E AUTOMACAO LTDA"/>
    <x v="6"/>
    <d v="2024-03-22T00:00:00"/>
    <d v="2024-04-19T00:00:00"/>
    <s v="'8382"/>
    <s v="1 | 1"/>
    <x v="9"/>
    <x v="0"/>
    <n v="-370"/>
    <x v="46"/>
    <x v="45"/>
    <s v="REF: URGENTE LSA7087"/>
    <x v="10"/>
    <x v="0"/>
    <x v="0"/>
    <n v="7001"/>
    <x v="11"/>
    <n v="70013"/>
    <s v="OFICINA (Poli e Rollon)"/>
    <x v="0"/>
    <x v="1"/>
    <x v="9"/>
    <x v="9"/>
    <x v="12"/>
    <x v="12"/>
  </r>
  <r>
    <x v="9"/>
    <s v="CBS BRAND COMERCIO E AUTOMACAO LTDA"/>
    <x v="6"/>
    <d v="2024-03-25T00:00:00"/>
    <d v="2024-04-22T00:00:00"/>
    <s v="'8386"/>
    <s v="1 | 1"/>
    <x v="9"/>
    <x v="0"/>
    <n v="-3980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CBS BRAND COMERCIO E AUTOMACAO LTDA"/>
    <x v="6"/>
    <d v="2024-03-26T00:00:00"/>
    <d v="2024-04-23T00:00:00"/>
    <s v="'8394"/>
    <s v="1 | 1"/>
    <x v="9"/>
    <x v="0"/>
    <n v="-508.5"/>
    <x v="46"/>
    <x v="45"/>
    <s v="REF: BEZERRA SOLICITA A COMPRA URGENTE"/>
    <x v="10"/>
    <x v="0"/>
    <x v="0"/>
    <n v="7001"/>
    <x v="11"/>
    <n v="70012"/>
    <s v="OFICINA (Extraordinário)"/>
    <x v="0"/>
    <x v="1"/>
    <x v="9"/>
    <x v="9"/>
    <x v="12"/>
    <x v="12"/>
  </r>
  <r>
    <x v="9"/>
    <s v="CBS BRAND COMERCIO E AUTOMACAO LTDA"/>
    <x v="7"/>
    <d v="2024-04-01T00:00:00"/>
    <d v="2024-04-29T00:00:00"/>
    <s v="'8403"/>
    <s v="1 | 1"/>
    <x v="9"/>
    <x v="0"/>
    <n v="-1950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CBS BRAND COMERCIO E AUTOMACAO LTDA"/>
    <x v="7"/>
    <d v="2024-04-03T00:00:00"/>
    <d v="2024-05-01T00:00:00"/>
    <s v="'8415"/>
    <s v="1 | 1"/>
    <x v="9"/>
    <x v="0"/>
    <n v="-1950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CBS BRAND COMERCIO E AUTOMACAO LTDA"/>
    <x v="7"/>
    <d v="2024-04-08T00:00:00"/>
    <d v="2024-05-06T00:00:00"/>
    <s v="'8430"/>
    <s v="1 | 1"/>
    <x v="9"/>
    <x v="0"/>
    <n v="-1950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CBS BRAND COMERCIO E AUTOMACAO LTDA"/>
    <x v="7"/>
    <d v="2024-04-08T00:00:00"/>
    <d v="2024-05-06T00:00:00"/>
    <s v="'8431"/>
    <s v="1 | 1"/>
    <x v="9"/>
    <x v="0"/>
    <n v="-3900"/>
    <x v="46"/>
    <x v="45"/>
    <s v="REF: REPOSICA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CBS BRAND COMERCIO E AUTOMACAO LTDA"/>
    <x v="7"/>
    <d v="2024-04-10T00:00:00"/>
    <d v="2024-05-10T00:00:00"/>
    <s v="'8443"/>
    <s v="1 | 1"/>
    <x v="9"/>
    <x v="0"/>
    <n v="-1950"/>
    <x v="46"/>
    <x v="45"/>
    <s v="REF: REPOSICA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CBS BRAND COMERCIO E AUTOMACAO LTDA"/>
    <x v="7"/>
    <d v="2024-04-10T00:00:00"/>
    <d v="2024-05-10T00:00:00"/>
    <s v="'8444"/>
    <s v="1 | 1"/>
    <x v="9"/>
    <x v="0"/>
    <n v="-1987.2"/>
    <x v="46"/>
    <x v="45"/>
    <s v="REF: PREVENTIVAS"/>
    <x v="10"/>
    <x v="0"/>
    <x v="0"/>
    <n v="7001"/>
    <x v="11"/>
    <n v="70012"/>
    <s v="OFICINA (Extraordinário)"/>
    <x v="0"/>
    <x v="3"/>
    <x v="9"/>
    <x v="9"/>
    <x v="12"/>
    <x v="12"/>
  </r>
  <r>
    <x v="9"/>
    <s v="CBS BRAND COMERCIO E AUTOMACAO LTDA"/>
    <x v="7"/>
    <d v="2024-04-12T00:00:00"/>
    <d v="2024-05-03T00:00:00"/>
    <s v="'8448"/>
    <s v="1 | 1"/>
    <x v="9"/>
    <x v="0"/>
    <n v="-174.3"/>
    <x v="46"/>
    <x v="45"/>
    <s v="REF: REPOSICA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CBS BRAND COMERCIO E AUTOMACAO LTDA"/>
    <x v="7"/>
    <d v="2024-04-15T00:00:00"/>
    <d v="2024-05-13T00:00:00"/>
    <s v="'2115"/>
    <s v="1 | 1"/>
    <x v="10"/>
    <x v="0"/>
    <n v="-7580"/>
    <x v="46"/>
    <x v="45"/>
    <s v="REF: AGUARDANDO RETIRADA KOLETA IVV0F01   FORNECEDOR CBS "/>
    <x v="10"/>
    <x v="0"/>
    <x v="0"/>
    <n v="7001"/>
    <x v="11"/>
    <n v="70012"/>
    <s v="OFICINA (Extraordinário)"/>
    <x v="0"/>
    <x v="3"/>
    <x v="9"/>
    <x v="9"/>
    <x v="12"/>
    <x v="12"/>
  </r>
  <r>
    <x v="9"/>
    <s v="CBS BRAND COMERCIO E AUTOMACAO LTDA"/>
    <x v="7"/>
    <d v="2024-04-17T00:00:00"/>
    <d v="2024-05-15T00:00:00"/>
    <s v="'8460"/>
    <s v="1 | 1"/>
    <x v="9"/>
    <x v="0"/>
    <n v="-3900"/>
    <x v="46"/>
    <x v="45"/>
    <s v="REF: REPOSICA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CBS BRAND COMERCIO E AUTOMACAO LTDA"/>
    <x v="7"/>
    <d v="2024-04-19T00:00:00"/>
    <d v="2024-05-20T00:00:00"/>
    <s v="'2118"/>
    <s v="1 | 1"/>
    <x v="10"/>
    <x v="0"/>
    <n v="-7190"/>
    <x v="46"/>
    <x v="45"/>
    <s v="REF: JBG5E46  FORNECEDOR CBS RETIRADO EM 15/04"/>
    <x v="10"/>
    <x v="0"/>
    <x v="0"/>
    <n v="7001"/>
    <x v="11"/>
    <n v="70012"/>
    <s v="OFICINA (Extraordinário)"/>
    <x v="0"/>
    <x v="3"/>
    <x v="9"/>
    <x v="9"/>
    <x v="12"/>
    <x v="12"/>
  </r>
  <r>
    <x v="9"/>
    <s v="CBS BRAND COMERCIO E AUTOMACAO LTDA"/>
    <x v="7"/>
    <d v="2024-04-22T00:00:00"/>
    <d v="2024-05-20T00:00:00"/>
    <s v="'8470"/>
    <s v="1 | 1"/>
    <x v="9"/>
    <x v="0"/>
    <n v="-3900"/>
    <x v="46"/>
    <x v="45"/>
    <s v="REF: REPOSICA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CBS BRAND COMERCIO E AUTOMACAO LTDA"/>
    <x v="7"/>
    <d v="2024-04-24T00:00:00"/>
    <d v="2024-05-22T00:00:00"/>
    <s v="'8474"/>
    <s v="1 | 1"/>
    <x v="9"/>
    <x v="0"/>
    <n v="-1950"/>
    <x v="46"/>
    <x v="45"/>
    <s v="REF: REPOSICAO DE ESTOQUE"/>
    <x v="10"/>
    <x v="0"/>
    <x v="0"/>
    <n v="7001"/>
    <x v="11"/>
    <n v="70013"/>
    <s v="OFICINA (Poli e Rollon)"/>
    <x v="0"/>
    <x v="3"/>
    <x v="9"/>
    <x v="9"/>
    <x v="12"/>
    <x v="12"/>
  </r>
  <r>
    <x v="9"/>
    <s v="CBS BRAND COMERCIO E AUTOMACAO LTDA"/>
    <x v="7"/>
    <d v="2024-04-29T00:00:00"/>
    <d v="2024-05-27T00:00:00"/>
    <s v="'8486"/>
    <s v="1 | 1"/>
    <x v="9"/>
    <x v="0"/>
    <n v="-604"/>
    <x v="46"/>
    <x v="45"/>
    <s v="REF: REPOSICA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CBS BRAND COMERCIO E AUTOMACAO LTDA"/>
    <x v="7"/>
    <d v="2024-04-30T00:00:00"/>
    <d v="2024-05-27T00:00:00"/>
    <s v="'8495"/>
    <s v="1 | 1"/>
    <x v="9"/>
    <x v="0"/>
    <n v="-3900"/>
    <x v="46"/>
    <x v="45"/>
    <s v="REF: ESTAMOS ZERADOS"/>
    <x v="10"/>
    <x v="0"/>
    <x v="0"/>
    <n v="7001"/>
    <x v="11"/>
    <n v="70012"/>
    <s v="OFICINA (Extraordinário)"/>
    <x v="0"/>
    <x v="3"/>
    <x v="9"/>
    <x v="9"/>
    <x v="12"/>
    <x v="12"/>
  </r>
  <r>
    <x v="9"/>
    <s v="CBS BRAND COMERCIO E AUTOMACAO LTDA"/>
    <x v="7"/>
    <d v="2024-04-30T00:00:00"/>
    <d v="2024-05-28T00:00:00"/>
    <s v="'8496"/>
    <s v="1 | 1"/>
    <x v="9"/>
    <x v="0"/>
    <n v="-595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CBS BRAND COMERCIO E AUTOMACAO LTDA"/>
    <x v="8"/>
    <d v="2024-05-02T00:00:00"/>
    <d v="2024-05-30T00:00:00"/>
    <s v="'8500"/>
    <s v="1 | 1"/>
    <x v="9"/>
    <x v="0"/>
    <n v="-975"/>
    <x v="131"/>
    <x v="129"/>
    <s v="REF: REPOSICA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CBS BRAND COMERCIO E AUTOMACAO LTDA"/>
    <x v="8"/>
    <d v="2024-05-03T00:00:00"/>
    <d v="2024-05-30T00:00:00"/>
    <s v="'8504"/>
    <s v="1 | 1"/>
    <x v="9"/>
    <x v="0"/>
    <n v="-3900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CBS BRAND COMERCIO E AUTOMACAO LTDA"/>
    <x v="8"/>
    <d v="2024-05-08T00:00:00"/>
    <d v="2024-06-05T00:00:00"/>
    <s v="'8528"/>
    <s v="1 | 1"/>
    <x v="9"/>
    <x v="0"/>
    <n v="-1748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CBS BRAND COMERCIO E AUTOMACAO LTDA"/>
    <x v="8"/>
    <d v="2024-05-10T00:00:00"/>
    <d v="2024-06-07T00:00:00"/>
    <s v="'8549"/>
    <s v="1 | 1"/>
    <x v="9"/>
    <x v="0"/>
    <n v="-1950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CBS BRAND COMERCIO E AUTOMACAO LTDA"/>
    <x v="8"/>
    <d v="2024-05-16T00:00:00"/>
    <d v="2024-05-19T00:00:00"/>
    <s v="'2125"/>
    <s v="1 | 1"/>
    <x v="10"/>
    <x v="0"/>
    <n v="-2420"/>
    <x v="46"/>
    <x v="45"/>
    <s v="REF: FORNECEDOR CBS RETIRADO EM 08/05"/>
    <x v="10"/>
    <x v="0"/>
    <x v="0"/>
    <n v="7001"/>
    <x v="11"/>
    <n v="70012"/>
    <s v="OFICINA (Extraordinário)"/>
    <x v="0"/>
    <x v="3"/>
    <x v="9"/>
    <x v="9"/>
    <x v="12"/>
    <x v="12"/>
  </r>
  <r>
    <x v="9"/>
    <s v="CBS BRAND COMERCIO E AUTOMACAO LTDA"/>
    <x v="8"/>
    <d v="2024-05-16T00:00:00"/>
    <d v="2024-05-26T00:00:00"/>
    <s v="'2125"/>
    <s v="2 | 1"/>
    <x v="10"/>
    <x v="0"/>
    <n v="-2420"/>
    <x v="46"/>
    <x v="45"/>
    <s v="REF: FORNECEDOR CBS RETIRADO EM 08/05"/>
    <x v="10"/>
    <x v="0"/>
    <x v="0"/>
    <n v="7001"/>
    <x v="11"/>
    <n v="70012"/>
    <s v="OFICINA (Extraordinário)"/>
    <x v="0"/>
    <x v="3"/>
    <x v="9"/>
    <x v="9"/>
    <x v="12"/>
    <x v="12"/>
  </r>
  <r>
    <x v="9"/>
    <s v="CBS BRAND COMERCIO E AUTOMACAO LTDA"/>
    <x v="8"/>
    <d v="2024-05-16T00:00:00"/>
    <d v="2024-06-12T00:00:00"/>
    <s v="'2125"/>
    <s v="3 | 1"/>
    <x v="10"/>
    <x v="0"/>
    <n v="-2420"/>
    <x v="46"/>
    <x v="45"/>
    <s v="REF: FORNECEDOR CBS RETIRADO EM 08/05"/>
    <x v="10"/>
    <x v="0"/>
    <x v="0"/>
    <n v="7001"/>
    <x v="11"/>
    <n v="70012"/>
    <s v="OFICINA (Extraordinário)"/>
    <x v="0"/>
    <x v="3"/>
    <x v="9"/>
    <x v="9"/>
    <x v="12"/>
    <x v="12"/>
  </r>
  <r>
    <x v="9"/>
    <s v="CBS BRAND COMERCIO E AUTOMACAO LTDA"/>
    <x v="8"/>
    <d v="2024-05-20T00:00:00"/>
    <d v="2024-06-13T00:00:00"/>
    <s v="'8586"/>
    <s v="1 | 1"/>
    <x v="9"/>
    <x v="0"/>
    <n v="-717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CBS BRAND COMERCIO E AUTOMACAO LTDA"/>
    <x v="8"/>
    <d v="2024-05-20T00:00:00"/>
    <d v="2024-06-14T00:00:00"/>
    <s v="'8578"/>
    <s v="1 | 1"/>
    <x v="9"/>
    <x v="0"/>
    <n v="-1950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CBS BRAND COMERCIO E AUTOMACAO LTDA"/>
    <x v="8"/>
    <d v="2024-05-20T00:00:00"/>
    <d v="2024-06-17T00:00:00"/>
    <s v="'8588"/>
    <s v="1 | 1"/>
    <x v="9"/>
    <x v="0"/>
    <n v="-3900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CBS BRAND COMERCIO E AUTOMACAO LTDA"/>
    <x v="8"/>
    <d v="2024-05-21T00:00:00"/>
    <d v="2024-06-18T00:00:00"/>
    <s v="'8591"/>
    <s v="1 | 1"/>
    <x v="9"/>
    <x v="0"/>
    <n v="-2790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CBS BRAND COMERCIO E AUTOMACAO LTDA"/>
    <x v="8"/>
    <d v="2024-05-21T00:00:00"/>
    <d v="2024-06-18T00:00:00"/>
    <s v="'8593"/>
    <s v="1 | 1"/>
    <x v="9"/>
    <x v="0"/>
    <n v="-882"/>
    <x v="46"/>
    <x v="45"/>
    <s v="REF: PARA USO NA OFICINA"/>
    <x v="10"/>
    <x v="0"/>
    <x v="0"/>
    <n v="7001"/>
    <x v="11"/>
    <n v="70012"/>
    <s v="OFICINA (Extraordinário)"/>
    <x v="0"/>
    <x v="3"/>
    <x v="9"/>
    <x v="9"/>
    <x v="12"/>
    <x v="12"/>
  </r>
  <r>
    <x v="9"/>
    <s v="CBS BRAND COMERCIO E AUTOMACAO LTDA"/>
    <x v="8"/>
    <d v="2024-05-22T00:00:00"/>
    <d v="2024-06-19T00:00:00"/>
    <s v="'8604"/>
    <s v="1 | 1"/>
    <x v="9"/>
    <x v="0"/>
    <n v="-536.5"/>
    <x v="46"/>
    <x v="45"/>
    <s v="REF: BEZERRA/ OFICINA "/>
    <x v="10"/>
    <x v="0"/>
    <x v="0"/>
    <n v="7001"/>
    <x v="11"/>
    <n v="70012"/>
    <s v="OFICINA (Extraordinário)"/>
    <x v="0"/>
    <x v="3"/>
    <x v="9"/>
    <x v="9"/>
    <x v="12"/>
    <x v="12"/>
  </r>
  <r>
    <x v="9"/>
    <s v="CBS BRAND COMERCIO E AUTOMACAO LTDA"/>
    <x v="8"/>
    <d v="2024-05-24T00:00:00"/>
    <d v="2024-06-21T00:00:00"/>
    <s v="'8608"/>
    <s v="1 | 1"/>
    <x v="9"/>
    <x v="0"/>
    <n v="-2658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CBS BRAND COMERCIO E AUTOMACAO LTDA"/>
    <x v="9"/>
    <d v="2024-06-05T00:00:00"/>
    <d v="2024-07-02T00:00:00"/>
    <s v="'8647"/>
    <s v="1 | 1"/>
    <x v="9"/>
    <x v="0"/>
    <n v="-370"/>
    <x v="46"/>
    <x v="45"/>
    <s v="REF: KOLETA FCX5474"/>
    <x v="10"/>
    <x v="0"/>
    <x v="0"/>
    <n v="7001"/>
    <x v="11"/>
    <n v="70012"/>
    <s v="OFICINA (Extraordinário)"/>
    <x v="0"/>
    <x v="3"/>
    <x v="9"/>
    <x v="9"/>
    <x v="12"/>
    <x v="12"/>
  </r>
  <r>
    <x v="9"/>
    <s v="CBS BRAND COMERCIO E AUTOMACAO LTDA"/>
    <x v="9"/>
    <d v="2024-06-05T00:00:00"/>
    <d v="2024-07-02T00:00:00"/>
    <s v="'8648"/>
    <s v="1 | 1"/>
    <x v="9"/>
    <x v="0"/>
    <n v="-1390"/>
    <x v="120"/>
    <x v="118"/>
    <s v="REF: CAIXA DA KOLETA"/>
    <x v="12"/>
    <x v="0"/>
    <x v="0"/>
    <n v="4003"/>
    <x v="13"/>
    <n v="40032"/>
    <s v="RELACIONAMENTO (Extraordinário)"/>
    <x v="0"/>
    <x v="3"/>
    <x v="9"/>
    <x v="9"/>
    <x v="22"/>
    <x v="22"/>
  </r>
  <r>
    <x v="9"/>
    <s v="CBS BRAND COMERCIO E AUTOMACAO LTDA"/>
    <x v="9"/>
    <d v="2024-06-10T00:00:00"/>
    <d v="2024-07-08T00:00:00"/>
    <s v="'8661"/>
    <s v="1 | 1"/>
    <x v="9"/>
    <x v="0"/>
    <n v="-1670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CBS BRAND COMERCIO E AUTOMACAO LTDA"/>
    <x v="9"/>
    <d v="2024-06-11T00:00:00"/>
    <d v="2024-07-09T00:00:00"/>
    <s v="'8667"/>
    <s v="1 | 1"/>
    <x v="9"/>
    <x v="0"/>
    <n v="-1950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CBS BRAND COMERCIO E AUTOMACAO LTDA"/>
    <x v="9"/>
    <d v="2024-06-12T00:00:00"/>
    <d v="2024-07-10T00:00:00"/>
    <s v="'8670"/>
    <s v="1 | 1"/>
    <x v="9"/>
    <x v="0"/>
    <n v="-630"/>
    <x v="46"/>
    <x v="45"/>
    <s v="REF: KOLETA FCX5474"/>
    <x v="10"/>
    <x v="0"/>
    <x v="0"/>
    <n v="7001"/>
    <x v="11"/>
    <n v="70012"/>
    <s v="OFICINA (Extraordinário)"/>
    <x v="0"/>
    <x v="3"/>
    <x v="9"/>
    <x v="9"/>
    <x v="12"/>
    <x v="12"/>
  </r>
  <r>
    <x v="9"/>
    <s v="CBS BRAND COMERCIO E AUTOMACAO LTDA"/>
    <x v="9"/>
    <d v="2024-06-14T00:00:00"/>
    <d v="2024-07-12T00:00:00"/>
    <s v="'8684"/>
    <s v="1 | 1"/>
    <x v="9"/>
    <x v="0"/>
    <n v="-3900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CBS BRAND COMERCIO E AUTOMACAO LTDA"/>
    <x v="9"/>
    <d v="2024-06-17T00:00:00"/>
    <d v="2024-07-15T00:00:00"/>
    <s v="'8688"/>
    <s v="1 | 1"/>
    <x v="9"/>
    <x v="0"/>
    <n v="-3900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CBS BRAND COMERCIO E AUTOMACAO LTDA"/>
    <x v="9"/>
    <d v="2024-06-18T00:00:00"/>
    <d v="2024-07-16T00:00:00"/>
    <s v="'8693"/>
    <s v="1 | 1"/>
    <x v="9"/>
    <x v="0"/>
    <n v="-315"/>
    <x v="46"/>
    <x v="45"/>
    <s v="REF: RKS6D32"/>
    <x v="10"/>
    <x v="0"/>
    <x v="0"/>
    <n v="7001"/>
    <x v="11"/>
    <n v="70012"/>
    <s v="OFICINA (Extraordinário)"/>
    <x v="0"/>
    <x v="3"/>
    <x v="9"/>
    <x v="9"/>
    <x v="12"/>
    <x v="12"/>
  </r>
  <r>
    <x v="9"/>
    <s v="CBS BRAND COMERCIO E AUTOMACAO LTDA"/>
    <x v="9"/>
    <d v="2024-06-18T00:00:00"/>
    <d v="2024-07-16T00:00:00"/>
    <s v="'8694"/>
    <s v="1 | 1"/>
    <x v="9"/>
    <x v="0"/>
    <n v="-1522"/>
    <x v="46"/>
    <x v="45"/>
    <s v="REF: LQV3H87"/>
    <x v="10"/>
    <x v="0"/>
    <x v="0"/>
    <n v="7001"/>
    <x v="11"/>
    <n v="70013"/>
    <s v="OFICINA (Poli e Rollon)"/>
    <x v="0"/>
    <x v="3"/>
    <x v="9"/>
    <x v="9"/>
    <x v="12"/>
    <x v="12"/>
  </r>
  <r>
    <x v="9"/>
    <s v="CBS BRAND COMERCIO E AUTOMACAO LTDA"/>
    <x v="9"/>
    <d v="2024-06-19T00:00:00"/>
    <d v="2024-07-17T00:00:00"/>
    <s v="'2135"/>
    <s v="1 | 1"/>
    <x v="10"/>
    <x v="0"/>
    <n v="-7360"/>
    <x v="46"/>
    <x v="45"/>
    <s v="REF: FORNECEDOR CBS, VAI RETIRAR HOJE PRA ORÃ‡AMENTO"/>
    <x v="10"/>
    <x v="0"/>
    <x v="0"/>
    <n v="7001"/>
    <x v="11"/>
    <n v="70012"/>
    <s v="OFICINA (Extraordinário)"/>
    <x v="0"/>
    <x v="3"/>
    <x v="9"/>
    <x v="9"/>
    <x v="12"/>
    <x v="12"/>
  </r>
  <r>
    <x v="9"/>
    <s v="CBS BRAND COMERCIO E AUTOMACAO LTDA"/>
    <x v="9"/>
    <d v="2024-06-21T00:00:00"/>
    <d v="2024-07-19T00:00:00"/>
    <s v="'8703"/>
    <s v="1 | 1"/>
    <x v="9"/>
    <x v="0"/>
    <n v="-1950"/>
    <x v="46"/>
    <x v="45"/>
    <s v="REF: KWY2J82"/>
    <x v="10"/>
    <x v="0"/>
    <x v="0"/>
    <n v="7001"/>
    <x v="11"/>
    <n v="70013"/>
    <s v="OFICINA (Poli e Rollon)"/>
    <x v="0"/>
    <x v="3"/>
    <x v="9"/>
    <x v="9"/>
    <x v="12"/>
    <x v="12"/>
  </r>
  <r>
    <x v="9"/>
    <s v="CBS BRAND COMERCIO E AUTOMACAO LTDA"/>
    <x v="9"/>
    <d v="2024-06-21T00:00:00"/>
    <d v="2024-07-19T00:00:00"/>
    <s v="'8704"/>
    <s v="1 | 1"/>
    <x v="9"/>
    <x v="0"/>
    <n v="-3900"/>
    <x v="46"/>
    <x v="45"/>
    <s v="REF: SÃ“ TEMOS UMA NO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CBS BRAND COMERCIO E AUTOMACAO LTDA"/>
    <x v="9"/>
    <d v="2024-06-21T00:00:00"/>
    <d v="2024-07-19T00:00:00"/>
    <s v="'8709"/>
    <s v="1 | 1"/>
    <x v="9"/>
    <x v="0"/>
    <n v="-1150.7"/>
    <x v="46"/>
    <x v="45"/>
    <s v="REF: PREVENTIVAS"/>
    <x v="10"/>
    <x v="0"/>
    <x v="0"/>
    <n v="7001"/>
    <x v="11"/>
    <n v="70012"/>
    <s v="OFICINA (Extraordinário)"/>
    <x v="0"/>
    <x v="3"/>
    <x v="9"/>
    <x v="9"/>
    <x v="12"/>
    <x v="12"/>
  </r>
  <r>
    <x v="9"/>
    <s v="CBS BRAND COMERCIO E AUTOMACAO LTDA"/>
    <x v="9"/>
    <d v="2024-06-24T00:00:00"/>
    <d v="2024-07-22T00:00:00"/>
    <s v="'8718"/>
    <s v="1 | 1"/>
    <x v="9"/>
    <x v="0"/>
    <n v="-1190"/>
    <x v="46"/>
    <x v="45"/>
    <s v="REF: FORD LMQ2E28"/>
    <x v="10"/>
    <x v="0"/>
    <x v="0"/>
    <n v="7001"/>
    <x v="11"/>
    <n v="70012"/>
    <s v="OFICINA (Extraordinário)"/>
    <x v="0"/>
    <x v="3"/>
    <x v="9"/>
    <x v="9"/>
    <x v="12"/>
    <x v="12"/>
  </r>
  <r>
    <x v="9"/>
    <s v="CBS BRAND COMERCIO E AUTOMACAO LTDA"/>
    <x v="9"/>
    <d v="2024-06-24T00:00:00"/>
    <d v="2024-07-22T00:00:00"/>
    <s v="'8719"/>
    <s v="1 | 1"/>
    <x v="9"/>
    <x v="0"/>
    <n v="-788"/>
    <x v="131"/>
    <x v="129"/>
    <s v="REF: REPOSICAO ALMOX/OFICINA/ ORÃ‡AMENTO CBS 9623"/>
    <x v="10"/>
    <x v="0"/>
    <x v="0"/>
    <n v="7001"/>
    <x v="11"/>
    <n v="70012"/>
    <s v="OFICINA (Extraordinário)"/>
    <x v="0"/>
    <x v="3"/>
    <x v="9"/>
    <x v="9"/>
    <x v="12"/>
    <x v="12"/>
  </r>
  <r>
    <x v="9"/>
    <s v="CBS BRAND COMERCIO E AUTOMACAO LTDA"/>
    <x v="10"/>
    <d v="2024-07-01T00:00:00"/>
    <d v="2024-07-29T00:00:00"/>
    <s v="'8727"/>
    <s v="1 | 1"/>
    <x v="9"/>
    <x v="0"/>
    <n v="-520"/>
    <x v="49"/>
    <x v="48"/>
    <s v="REF: CORREIA DO COMPRESSOR DE AR DA OFICINA E BUJÃƒO DO LAVA JATO"/>
    <x v="10"/>
    <x v="0"/>
    <x v="0"/>
    <n v="7001"/>
    <x v="11"/>
    <n v="70017"/>
    <s v="OFICINA (Comum)"/>
    <x v="0"/>
    <x v="4"/>
    <x v="11"/>
    <x v="11"/>
    <x v="17"/>
    <x v="17"/>
  </r>
  <r>
    <x v="9"/>
    <s v="CBS BRAND COMERCIO E AUTOMACAO LTDA"/>
    <x v="10"/>
    <d v="2024-07-02T00:00:00"/>
    <d v="2024-07-30T00:00:00"/>
    <s v="'8729"/>
    <s v="1 | 1"/>
    <x v="9"/>
    <x v="0"/>
    <n v="-630"/>
    <x v="46"/>
    <x v="45"/>
    <s v="REF: RJU6J82"/>
    <x v="10"/>
    <x v="0"/>
    <x v="0"/>
    <n v="7001"/>
    <x v="11"/>
    <n v="70012"/>
    <s v="OFICINA (Extraordinário)"/>
    <x v="0"/>
    <x v="4"/>
    <x v="9"/>
    <x v="9"/>
    <x v="12"/>
    <x v="12"/>
  </r>
  <r>
    <x v="9"/>
    <s v="CBS BRAND COMERCIO E AUTOMACAO LTDA"/>
    <x v="10"/>
    <d v="2024-07-02T00:00:00"/>
    <d v="2024-07-30T00:00:00"/>
    <s v="'8730"/>
    <s v="1 | 1"/>
    <x v="9"/>
    <x v="0"/>
    <n v="-350"/>
    <x v="46"/>
    <x v="45"/>
    <s v="REF: RJU6J82"/>
    <x v="10"/>
    <x v="0"/>
    <x v="0"/>
    <n v="7001"/>
    <x v="11"/>
    <n v="70012"/>
    <s v="OFICINA (Extraordinário)"/>
    <x v="0"/>
    <x v="4"/>
    <x v="9"/>
    <x v="9"/>
    <x v="12"/>
    <x v="12"/>
  </r>
  <r>
    <x v="9"/>
    <s v="CBS BRAND COMERCIO E AUTOMACAO LTDA"/>
    <x v="10"/>
    <d v="2024-07-05T00:00:00"/>
    <d v="2024-08-02T00:00:00"/>
    <s v="'8735"/>
    <s v="1 | 1"/>
    <x v="9"/>
    <x v="0"/>
    <n v="-3900"/>
    <x v="46"/>
    <x v="45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CBS BRAND COMERCIO E AUTOMACAO LTDA"/>
    <x v="10"/>
    <d v="2024-07-10T00:00:00"/>
    <d v="2024-08-07T00:00:00"/>
    <s v="'8742"/>
    <s v="1 | 1"/>
    <x v="9"/>
    <x v="0"/>
    <n v="-895"/>
    <x v="46"/>
    <x v="45"/>
    <s v="REF: URGENTE, CARRO PARADO   RKK7D54"/>
    <x v="10"/>
    <x v="0"/>
    <x v="0"/>
    <n v="7001"/>
    <x v="11"/>
    <n v="70012"/>
    <s v="OFICINA (Extraordinário)"/>
    <x v="0"/>
    <x v="4"/>
    <x v="9"/>
    <x v="9"/>
    <x v="12"/>
    <x v="12"/>
  </r>
  <r>
    <x v="9"/>
    <s v="CBS BRAND COMERCIO E AUTOMACAO LTDA"/>
    <x v="10"/>
    <d v="2024-07-16T00:00:00"/>
    <d v="2024-08-15T00:00:00"/>
    <s v="'2138"/>
    <s v="1 | 1"/>
    <x v="10"/>
    <x v="0"/>
    <n v="-1320"/>
    <x v="46"/>
    <x v="45"/>
    <s v="REF: FCX5474  KOLETA   / RETIRADO EM 09/07/24  FORNECEDOR CBS"/>
    <x v="10"/>
    <x v="0"/>
    <x v="0"/>
    <n v="7001"/>
    <x v="11"/>
    <n v="70012"/>
    <s v="OFICINA (Extraordinário)"/>
    <x v="0"/>
    <x v="4"/>
    <x v="9"/>
    <x v="9"/>
    <x v="12"/>
    <x v="12"/>
  </r>
  <r>
    <x v="9"/>
    <s v="CBS BRAND COMERCIO E AUTOMACAO LTDA"/>
    <x v="10"/>
    <d v="2024-07-22T00:00:00"/>
    <d v="2024-08-19T00:00:00"/>
    <s v="'2139"/>
    <s v="1 | 1"/>
    <x v="9"/>
    <x v="0"/>
    <n v="-1285"/>
    <x v="46"/>
    <x v="45"/>
    <s v="REF: KOU8340   FORNECEDOR CBS RETIROU EM 19/07"/>
    <x v="10"/>
    <x v="0"/>
    <x v="0"/>
    <n v="7001"/>
    <x v="11"/>
    <n v="70013"/>
    <s v="OFICINA (Poli e Rollon)"/>
    <x v="0"/>
    <x v="4"/>
    <x v="9"/>
    <x v="9"/>
    <x v="12"/>
    <x v="12"/>
  </r>
  <r>
    <x v="9"/>
    <s v="CBS BRAND COMERCIO E AUTOMACAO LTDA"/>
    <x v="10"/>
    <d v="2024-07-22T00:00:00"/>
    <d v="2024-08-19T00:00:00"/>
    <s v="'8764"/>
    <s v="1 | 1"/>
    <x v="9"/>
    <x v="0"/>
    <n v="-1152"/>
    <x v="46"/>
    <x v="45"/>
    <s v="REF: KQR5F55"/>
    <x v="10"/>
    <x v="0"/>
    <x v="0"/>
    <n v="7001"/>
    <x v="11"/>
    <n v="70013"/>
    <s v="OFICINA (Poli e Rollon)"/>
    <x v="0"/>
    <x v="4"/>
    <x v="9"/>
    <x v="9"/>
    <x v="12"/>
    <x v="12"/>
  </r>
  <r>
    <x v="9"/>
    <s v="CBS BRAND COMERCIO E AUTOMACAO LTDA"/>
    <x v="10"/>
    <d v="2024-07-22T00:00:00"/>
    <d v="2024-08-19T00:00:00"/>
    <s v="'8767"/>
    <s v="1 | 1"/>
    <x v="9"/>
    <x v="0"/>
    <n v="-496"/>
    <x v="46"/>
    <x v="45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CBS BRAND COMERCIO E AUTOMACAO LTDA"/>
    <x v="10"/>
    <d v="2024-07-24T00:00:00"/>
    <d v="2024-08-21T00:00:00"/>
    <s v="'8770"/>
    <s v="1 | 1"/>
    <x v="9"/>
    <x v="0"/>
    <n v="-488"/>
    <x v="46"/>
    <x v="45"/>
    <s v="REF: UTILIZAÃ‡ÃƒO NOS COMANDOS DIANTEIRO E TRASEIRO/ CBS ORÃ‡ 9742"/>
    <x v="10"/>
    <x v="0"/>
    <x v="0"/>
    <n v="7001"/>
    <x v="11"/>
    <n v="70012"/>
    <s v="OFICINA (Extraordinário)"/>
    <x v="0"/>
    <x v="4"/>
    <x v="9"/>
    <x v="9"/>
    <x v="12"/>
    <x v="12"/>
  </r>
  <r>
    <x v="9"/>
    <s v="CBS BRAND COMERCIO E AUTOMACAO LTDA"/>
    <x v="10"/>
    <d v="2024-07-26T00:00:00"/>
    <d v="2024-08-23T00:00:00"/>
    <s v="'2140"/>
    <s v="1 | 1"/>
    <x v="10"/>
    <x v="0"/>
    <n v="-2100"/>
    <x v="46"/>
    <x v="45"/>
    <s v="REF: FCX5474  KOLETA/ FORNECEDOR CBS"/>
    <x v="10"/>
    <x v="0"/>
    <x v="0"/>
    <n v="7001"/>
    <x v="11"/>
    <n v="70012"/>
    <s v="OFICINA (Extraordinário)"/>
    <x v="0"/>
    <x v="4"/>
    <x v="9"/>
    <x v="9"/>
    <x v="12"/>
    <x v="12"/>
  </r>
  <r>
    <x v="9"/>
    <s v="CBS BRAND COMERCIO E AUTOMACAO LTDA"/>
    <x v="11"/>
    <d v="2024-08-09T00:00:00"/>
    <d v="2024-09-06T00:00:00"/>
    <s v="'2145"/>
    <s v="1 | 1"/>
    <x v="10"/>
    <x v="0"/>
    <n v="-5690"/>
    <x v="46"/>
    <x v="45"/>
    <s v="REF:  OUM1J17 ////  FORNECEDOR CBS RETIRADO EM 05/08"/>
    <x v="10"/>
    <x v="0"/>
    <x v="0"/>
    <n v="7001"/>
    <x v="11"/>
    <n v="70013"/>
    <s v="OFICINA (Poli e Rollon)"/>
    <x v="0"/>
    <x v="4"/>
    <x v="9"/>
    <x v="9"/>
    <x v="12"/>
    <x v="12"/>
  </r>
  <r>
    <x v="9"/>
    <s v="CBS BRAND COMERCIO E AUTOMACAO LTDA"/>
    <x v="1"/>
    <d v="2025-01-10T00:00:00"/>
    <d v="2025-02-10T00:00:00"/>
    <s v="'9011"/>
    <s v="1 | 1"/>
    <x v="10"/>
    <x v="0"/>
    <n v="-84"/>
    <x v="46"/>
    <x v="45"/>
    <s v="REF: correia "/>
    <x v="2"/>
    <x v="0"/>
    <x v="0"/>
    <n v="7002"/>
    <x v="33"/>
    <n v="70027"/>
    <s v="LAVAGEM (Comum)"/>
    <x v="0"/>
    <x v="1"/>
    <x v="9"/>
    <x v="9"/>
    <x v="12"/>
    <x v="12"/>
  </r>
  <r>
    <x v="9"/>
    <s v="CENTRAL DE TRATAMENTO DE RESIDUOS ALCANTARA S.A."/>
    <x v="7"/>
    <d v="2024-05-09T00:00:00"/>
    <d v="2024-05-29T00:00:00"/>
    <s v="'8211"/>
    <s v="1 | 1"/>
    <x v="11"/>
    <x v="0"/>
    <n v="-43651.8"/>
    <x v="28"/>
    <x v="28"/>
    <s v="REF. DESCARTE MEDIÃ‡ÃƒO :01/04/2024 A 30/04/2024"/>
    <x v="0"/>
    <x v="0"/>
    <x v="0"/>
    <n v="2001"/>
    <x v="0"/>
    <n v="20017"/>
    <s v="CORPORATIVO (Comum)"/>
    <x v="0"/>
    <x v="3"/>
    <x v="9"/>
    <x v="9"/>
    <x v="14"/>
    <x v="14"/>
  </r>
  <r>
    <x v="9"/>
    <s v="CENTRAL DE TRATAMENTO DE RESIDUOS ALCANTARA S.A."/>
    <x v="8"/>
    <d v="2024-06-07T00:00:00"/>
    <d v="2024-06-27T00:00:00"/>
    <s v="'8260"/>
    <s v="1 | 1"/>
    <x v="11"/>
    <x v="0"/>
    <n v="-90213.3"/>
    <x v="28"/>
    <x v="28"/>
    <s v="REF. DESCARTE MEDIÃ‡ÃƒO :01/05/2024 A 31/05/2024"/>
    <x v="0"/>
    <x v="0"/>
    <x v="0"/>
    <n v="2001"/>
    <x v="0"/>
    <n v="20017"/>
    <s v="CORPORATIVO (Comum)"/>
    <x v="0"/>
    <x v="3"/>
    <x v="9"/>
    <x v="9"/>
    <x v="14"/>
    <x v="14"/>
  </r>
  <r>
    <x v="9"/>
    <s v="CENTRAL DE TRATAMENTO DE RESIDUOS ALCANTARA S.A."/>
    <x v="9"/>
    <d v="2024-07-04T00:00:00"/>
    <d v="2024-07-24T00:00:00"/>
    <s v="'8299"/>
    <s v="1 | 1"/>
    <x v="11"/>
    <x v="0"/>
    <n v="-86046.3"/>
    <x v="28"/>
    <x v="28"/>
    <s v="REF. DESCARTE MEDIÃ‡ÃƒO :01/06/2024 A 30/06/2024"/>
    <x v="0"/>
    <x v="0"/>
    <x v="0"/>
    <n v="2001"/>
    <x v="0"/>
    <n v="20017"/>
    <s v="CORPORATIVO (Comum)"/>
    <x v="0"/>
    <x v="3"/>
    <x v="9"/>
    <x v="9"/>
    <x v="14"/>
    <x v="14"/>
  </r>
  <r>
    <x v="9"/>
    <s v="CENTRAL DE TRATAMENTO DE RESIDUOS ALCANTARA S.A."/>
    <x v="10"/>
    <d v="2024-08-05T00:00:00"/>
    <d v="2024-08-26T00:00:00"/>
    <s v="'1030697"/>
    <s v="1 | 1"/>
    <x v="11"/>
    <x v="0"/>
    <n v="-87886.8"/>
    <x v="28"/>
    <x v="28"/>
    <s v="REF. DESCARTE MEDIÃ‡ÃƒO :01/07/2024 A 30/07/2024"/>
    <x v="0"/>
    <x v="0"/>
    <x v="0"/>
    <n v="2001"/>
    <x v="0"/>
    <n v="20017"/>
    <s v="CORPORATIVO (Comum)"/>
    <x v="0"/>
    <x v="4"/>
    <x v="9"/>
    <x v="9"/>
    <x v="14"/>
    <x v="14"/>
  </r>
  <r>
    <x v="9"/>
    <s v="CENTRAL DE TRATAMENTO DE RESIDUOS ALCANTARA S.A."/>
    <x v="11"/>
    <d v="2024-09-04T00:00:00"/>
    <d v="2024-09-24T00:00:00"/>
    <s v="'8395"/>
    <s v="1 | 1"/>
    <x v="11"/>
    <x v="0"/>
    <n v="-88660.800000000003"/>
    <x v="28"/>
    <x v="28"/>
    <s v="REF. DESCARTE MEDIÃ‡ÃƒO :01/08/2024 A 30/08/2024"/>
    <x v="0"/>
    <x v="0"/>
    <x v="0"/>
    <n v="2001"/>
    <x v="0"/>
    <n v="20017"/>
    <s v="CORPORATIVO (Comum)"/>
    <x v="0"/>
    <x v="4"/>
    <x v="9"/>
    <x v="9"/>
    <x v="14"/>
    <x v="14"/>
  </r>
  <r>
    <x v="9"/>
    <s v="CENTRAL DE TRATAMENTO DE RESIDUOS ALCANTARA S.A."/>
    <x v="12"/>
    <d v="2024-10-04T00:00:00"/>
    <d v="2024-10-24T00:00:00"/>
    <s v="'8445"/>
    <s v="1 | 1"/>
    <x v="11"/>
    <x v="0"/>
    <n v="-82345.5"/>
    <x v="28"/>
    <x v="28"/>
    <s v="REF. DESCARTE MEDIÃ‡ÃƒO :01/09/2024 A 30/09/2024"/>
    <x v="0"/>
    <x v="0"/>
    <x v="0"/>
    <n v="2001"/>
    <x v="0"/>
    <n v="20017"/>
    <s v="CORPORATIVO (Comum)"/>
    <x v="0"/>
    <x v="4"/>
    <x v="9"/>
    <x v="9"/>
    <x v="14"/>
    <x v="14"/>
  </r>
  <r>
    <x v="9"/>
    <s v="CENTRAL DE TRATAMENTO DE RESIDUOS ALCANTARA S.A."/>
    <x v="13"/>
    <d v="2024-11-04T00:00:00"/>
    <d v="2024-11-26T00:00:00"/>
    <s v="'8506"/>
    <s v="1 | 1"/>
    <x v="11"/>
    <x v="0"/>
    <n v="-87279.3"/>
    <x v="28"/>
    <x v="28"/>
    <s v="REF. DESCARTE MEDIÃ‡ÃƒO :01/10/2024 A 31/10/2024"/>
    <x v="0"/>
    <x v="0"/>
    <x v="0"/>
    <n v="2001"/>
    <x v="0"/>
    <n v="20017"/>
    <s v="CORPORATIVO (Comum)"/>
    <x v="0"/>
    <x v="0"/>
    <x v="9"/>
    <x v="9"/>
    <x v="14"/>
    <x v="14"/>
  </r>
  <r>
    <x v="9"/>
    <s v="CENTRAL DE TRATAMENTO DE RESIDUOS ALCANTARA S.A."/>
    <x v="14"/>
    <d v="2024-12-04T00:00:00"/>
    <d v="2024-12-24T00:00:00"/>
    <s v="'8531"/>
    <s v="1 | 1"/>
    <x v="11"/>
    <x v="0"/>
    <n v="-86466.6"/>
    <x v="28"/>
    <x v="28"/>
    <s v="REF. DESCARTE MEDIÃ‡ÃƒO :01/11/2024 A 31/11/2024"/>
    <x v="0"/>
    <x v="0"/>
    <x v="0"/>
    <n v="2001"/>
    <x v="0"/>
    <n v="20017"/>
    <s v="CORPORATIVO (Comum)"/>
    <x v="0"/>
    <x v="0"/>
    <x v="9"/>
    <x v="9"/>
    <x v="14"/>
    <x v="14"/>
  </r>
  <r>
    <x v="9"/>
    <s v="CENTRAL DE TRATAMENTO DE RESIDUOS ALCANTARA S.A."/>
    <x v="0"/>
    <d v="2025-01-07T00:00:00"/>
    <d v="2025-01-27T00:00:00"/>
    <s v="'8593"/>
    <s v="1 | 1"/>
    <x v="11"/>
    <x v="0"/>
    <n v="-104096.7"/>
    <x v="28"/>
    <x v="28"/>
    <s v="REF. DESCARTE MEDIÃ‡ÃƒO :01/12/2024 A 31/12/2024"/>
    <x v="0"/>
    <x v="0"/>
    <x v="0"/>
    <n v="2001"/>
    <x v="0"/>
    <n v="20017"/>
    <s v="CORPORATIVO (Comum)"/>
    <x v="0"/>
    <x v="0"/>
    <x v="9"/>
    <x v="9"/>
    <x v="14"/>
    <x v="14"/>
  </r>
  <r>
    <x v="9"/>
    <s v="CENTRAL DE TRATAMENTO DE RESIDUOS ALCANTARA S.A."/>
    <x v="1"/>
    <d v="2025-02-07T00:00:00"/>
    <d v="2025-02-24T00:00:00"/>
    <s v="'8636"/>
    <s v="1 | 1"/>
    <x v="11"/>
    <x v="1"/>
    <n v="-90702.9"/>
    <x v="28"/>
    <x v="28"/>
    <s v="REF. DESCARTE MEDIÃ‡ÃƒO ::01/01/2025 a 31/01/2025"/>
    <x v="0"/>
    <x v="0"/>
    <x v="0"/>
    <n v="2001"/>
    <x v="0"/>
    <n v="20017"/>
    <s v="CORPORATIVO (Comum)"/>
    <x v="0"/>
    <x v="1"/>
    <x v="9"/>
    <x v="9"/>
    <x v="14"/>
    <x v="14"/>
  </r>
  <r>
    <x v="9"/>
    <s v="CENTRAL DE TRATAMENTO DE RESIDUOS DE BARRA MANSA S/A"/>
    <x v="7"/>
    <d v="2024-05-08T00:00:00"/>
    <d v="2024-05-28T00:00:00"/>
    <s v="'4079"/>
    <s v="1 | 1"/>
    <x v="11"/>
    <x v="0"/>
    <n v="-5376.81"/>
    <x v="28"/>
    <x v="28"/>
    <s v="REF. FATURAS ORIZON BM DDA"/>
    <x v="0"/>
    <x v="0"/>
    <x v="0"/>
    <n v="2001"/>
    <x v="0"/>
    <n v="20017"/>
    <s v="CORPORATIVO (Comum)"/>
    <x v="0"/>
    <x v="3"/>
    <x v="9"/>
    <x v="9"/>
    <x v="14"/>
    <x v="14"/>
  </r>
  <r>
    <x v="9"/>
    <s v="CENTRAL DE TRATAMENTO DE RESIDUOS DE BARRA MANSA S/A"/>
    <x v="9"/>
    <d v="2024-06-07T00:00:00"/>
    <d v="2024-06-27T00:00:00"/>
    <s v="'4136"/>
    <s v="1 | 1"/>
    <x v="11"/>
    <x v="0"/>
    <n v="-4470.1400000000003"/>
    <x v="28"/>
    <x v="28"/>
    <s v="REF. FATURAS ORIZON BM DDA"/>
    <x v="0"/>
    <x v="0"/>
    <x v="0"/>
    <n v="2001"/>
    <x v="0"/>
    <n v="20017"/>
    <s v="CORPORATIVO (Comum)"/>
    <x v="0"/>
    <x v="3"/>
    <x v="9"/>
    <x v="9"/>
    <x v="14"/>
    <x v="14"/>
  </r>
  <r>
    <x v="9"/>
    <s v="CENTRAL DE TRATAMENTO DE RESIDUOS DE BARRA MANSA S/A"/>
    <x v="10"/>
    <d v="2024-07-09T00:00:00"/>
    <d v="2024-07-20T00:00:00"/>
    <s v="'4224"/>
    <s v="1 | 1"/>
    <x v="11"/>
    <x v="0"/>
    <n v="-2883.76"/>
    <x v="28"/>
    <x v="28"/>
    <s v="REF. FATURAS ORIZON BM DDA"/>
    <x v="0"/>
    <x v="0"/>
    <x v="0"/>
    <n v="2001"/>
    <x v="0"/>
    <n v="20017"/>
    <s v="CORPORATIVO (Comum)"/>
    <x v="0"/>
    <x v="4"/>
    <x v="9"/>
    <x v="9"/>
    <x v="14"/>
    <x v="14"/>
  </r>
  <r>
    <x v="9"/>
    <s v="CENTRAL DE TRATAMENTO DE RESIDUOS DE BARRA MANSA S/A"/>
    <x v="10"/>
    <d v="2024-08-07T00:00:00"/>
    <d v="2024-08-26T00:00:00"/>
    <s v="'4277"/>
    <s v="1 | 1"/>
    <x v="11"/>
    <x v="0"/>
    <n v="-2775.82"/>
    <x v="28"/>
    <x v="28"/>
    <s v="REF. FATURAS ORIZON BM DDA BARRA MANSA"/>
    <x v="0"/>
    <x v="0"/>
    <x v="0"/>
    <n v="2001"/>
    <x v="0"/>
    <n v="20017"/>
    <s v="CORPORATIVO (Comum)"/>
    <x v="0"/>
    <x v="4"/>
    <x v="9"/>
    <x v="9"/>
    <x v="14"/>
    <x v="14"/>
  </r>
  <r>
    <x v="9"/>
    <s v="CENTRAL DE TRATAMENTO DE RESIDUOS DE BARRA MANSA S/A"/>
    <x v="11"/>
    <d v="2024-09-09T00:00:00"/>
    <d v="2024-09-29T00:00:00"/>
    <s v="'4342"/>
    <s v="1 | 1"/>
    <x v="11"/>
    <x v="0"/>
    <n v="-3982.54"/>
    <x v="28"/>
    <x v="28"/>
    <s v="REF. FATURAS ORIZON BM DDA BARRA MANSA"/>
    <x v="0"/>
    <x v="0"/>
    <x v="0"/>
    <n v="2001"/>
    <x v="0"/>
    <n v="20017"/>
    <s v="CORPORATIVO (Comum)"/>
    <x v="0"/>
    <x v="4"/>
    <x v="9"/>
    <x v="9"/>
    <x v="14"/>
    <x v="14"/>
  </r>
  <r>
    <x v="9"/>
    <s v="CENTRAL DE TRATAMENTO DE RESIDUOS DE BARRA MANSA S/A"/>
    <x v="12"/>
    <d v="2024-10-03T00:00:00"/>
    <d v="2024-10-23T00:00:00"/>
    <s v="'4385"/>
    <s v="1 | 1"/>
    <x v="11"/>
    <x v="0"/>
    <n v="-3078.54"/>
    <x v="28"/>
    <x v="28"/>
    <s v="REF. FATURAS ORIZON BM DDA BARRA MANSA"/>
    <x v="0"/>
    <x v="0"/>
    <x v="0"/>
    <n v="2001"/>
    <x v="0"/>
    <n v="20017"/>
    <s v="CORPORATIVO (Comum)"/>
    <x v="0"/>
    <x v="4"/>
    <x v="9"/>
    <x v="9"/>
    <x v="14"/>
    <x v="14"/>
  </r>
  <r>
    <x v="9"/>
    <s v="CENTRAL DE TRATAMENTO DE RESIDUOS DE BARRA MANSA S/A"/>
    <x v="13"/>
    <d v="2024-11-03T00:00:00"/>
    <d v="2024-11-26T00:00:00"/>
    <s v="'4440"/>
    <s v="1 | 1"/>
    <x v="11"/>
    <x v="0"/>
    <n v="-4674.51"/>
    <x v="28"/>
    <x v="28"/>
    <s v="REF. FATURAS ORIZON BM DDA BARRA MANSA"/>
    <x v="0"/>
    <x v="0"/>
    <x v="0"/>
    <n v="2001"/>
    <x v="0"/>
    <n v="20017"/>
    <s v="CORPORATIVO (Comum)"/>
    <x v="0"/>
    <x v="0"/>
    <x v="9"/>
    <x v="9"/>
    <x v="14"/>
    <x v="14"/>
  </r>
  <r>
    <x v="9"/>
    <s v="CENTRAL DE TRATAMENTO DE RESIDUOS DE BARRA MANSA S/A"/>
    <x v="14"/>
    <d v="2024-12-10T00:00:00"/>
    <d v="2024-12-30T00:00:00"/>
    <s v="'4493"/>
    <s v="1 | 1"/>
    <x v="11"/>
    <x v="0"/>
    <n v="-3908.86"/>
    <x v="28"/>
    <x v="28"/>
    <s v="REF. FATURAS ORIZON BM DDA BARRA MANSA"/>
    <x v="0"/>
    <x v="0"/>
    <x v="0"/>
    <n v="2001"/>
    <x v="0"/>
    <n v="20017"/>
    <s v="CORPORATIVO (Comum)"/>
    <x v="0"/>
    <x v="0"/>
    <x v="9"/>
    <x v="9"/>
    <x v="14"/>
    <x v="14"/>
  </r>
  <r>
    <x v="9"/>
    <s v="CENTRAL DE TRATAMENTO DE RESIDUOS DE BARRA MANSA S/A"/>
    <x v="0"/>
    <d v="2025-01-13T00:00:00"/>
    <d v="2025-02-02T00:00:00"/>
    <s v="'4542"/>
    <s v="1 | 1"/>
    <x v="11"/>
    <x v="0"/>
    <n v="-2551.2199999999998"/>
    <x v="28"/>
    <x v="28"/>
    <s v="REF. FATURAS ORIZON BM DDA BARRA MANSA"/>
    <x v="0"/>
    <x v="0"/>
    <x v="0"/>
    <n v="2001"/>
    <x v="0"/>
    <n v="20017"/>
    <s v="CORPORATIVO (Comum)"/>
    <x v="0"/>
    <x v="0"/>
    <x v="9"/>
    <x v="9"/>
    <x v="14"/>
    <x v="14"/>
  </r>
  <r>
    <x v="9"/>
    <s v="CENTRAL DE TRATAMENTO DE RESIDUOS DE BARRA MANSA S/A"/>
    <x v="2"/>
    <d v="2025-02-11T00:00:00"/>
    <d v="2025-03-03T00:00:00"/>
    <s v="'4593"/>
    <s v="1 | 1"/>
    <x v="11"/>
    <x v="1"/>
    <n v="-2268.9499999999998"/>
    <x v="28"/>
    <x v="28"/>
    <s v="REF. FATURAS ORIZON BM DDA BARRA MANSA"/>
    <x v="0"/>
    <x v="0"/>
    <x v="0"/>
    <n v="2001"/>
    <x v="0"/>
    <n v="20017"/>
    <s v="CORPORATIVO (Comum)"/>
    <x v="0"/>
    <x v="1"/>
    <x v="9"/>
    <x v="9"/>
    <x v="14"/>
    <x v="14"/>
  </r>
  <r>
    <x v="9"/>
    <s v="CENTRAL DE TRATAMENTO DE RESIDUOS NOVA IGUACU S.A."/>
    <x v="6"/>
    <d v="2024-04-03T00:00:00"/>
    <d v="2024-05-03T00:00:00"/>
    <s v="'63853"/>
    <s v="1 | 1"/>
    <x v="10"/>
    <x v="0"/>
    <n v="-1337.95"/>
    <x v="157"/>
    <x v="154"/>
    <s v="REF. DEST . FINAL DE RESIDUOS PERIODO: 01/03 a 31/03"/>
    <x v="0"/>
    <x v="0"/>
    <x v="0"/>
    <n v="2001"/>
    <x v="0"/>
    <n v="20017"/>
    <s v="CORPORATIVO (Comum)"/>
    <x v="0"/>
    <x v="1"/>
    <x v="9"/>
    <x v="9"/>
    <x v="14"/>
    <x v="14"/>
  </r>
  <r>
    <x v="9"/>
    <s v="CENTRAL DE TRATAMENTO DE RESIDUOS NOVA IGUACU S.A."/>
    <x v="7"/>
    <d v="2024-05-16T00:00:00"/>
    <d v="2024-06-15T00:00:00"/>
    <s v="'63977"/>
    <s v="1 | 1"/>
    <x v="11"/>
    <x v="0"/>
    <n v="-1000"/>
    <x v="157"/>
    <x v="154"/>
    <s v="REF. DEST . FINAL DE RESIDUOS 01/04/2024 A 30/04/2024"/>
    <x v="0"/>
    <x v="0"/>
    <x v="0"/>
    <n v="2001"/>
    <x v="0"/>
    <n v="20017"/>
    <s v="CORPORATIVO (Comum)"/>
    <x v="0"/>
    <x v="3"/>
    <x v="9"/>
    <x v="9"/>
    <x v="14"/>
    <x v="14"/>
  </r>
  <r>
    <x v="9"/>
    <s v="CENTRAL DE TRATAMENTO DE RESIDUOS NOVA IGUACU S.A."/>
    <x v="8"/>
    <d v="2024-06-06T00:00:00"/>
    <d v="2024-07-06T00:00:00"/>
    <s v="'64037"/>
    <s v="1 | 1"/>
    <x v="11"/>
    <x v="0"/>
    <n v="-1000"/>
    <x v="157"/>
    <x v="154"/>
    <s v="REF. DEST . FINAL DE RESIDUOS 01/05/2024 A 31/05/2024"/>
    <x v="0"/>
    <x v="0"/>
    <x v="0"/>
    <n v="2001"/>
    <x v="0"/>
    <n v="20017"/>
    <s v="CORPORATIVO (Comum)"/>
    <x v="0"/>
    <x v="3"/>
    <x v="9"/>
    <x v="9"/>
    <x v="14"/>
    <x v="14"/>
  </r>
  <r>
    <x v="9"/>
    <s v="CENTRAL DE TRATAMENTO DE RESIDUOS NOVA IGUACU S.A."/>
    <x v="9"/>
    <d v="2024-07-30T00:00:00"/>
    <d v="2024-08-29T00:00:00"/>
    <s v="'64143"/>
    <s v="1 | 1"/>
    <x v="11"/>
    <x v="0"/>
    <n v="-1000"/>
    <x v="157"/>
    <x v="154"/>
    <s v="REF. DEST . FINAL DE RESIDUOS 01/06/2024 A 30/06/2024"/>
    <x v="0"/>
    <x v="0"/>
    <x v="0"/>
    <n v="2001"/>
    <x v="0"/>
    <n v="20017"/>
    <s v="CORPORATIVO (Comum)"/>
    <x v="0"/>
    <x v="3"/>
    <x v="9"/>
    <x v="9"/>
    <x v="14"/>
    <x v="14"/>
  </r>
  <r>
    <x v="9"/>
    <s v="CENTRAL DE TRATAMENTO DE RESIDUOS NOVA IGUACU S.A."/>
    <x v="10"/>
    <d v="2024-08-07T00:00:00"/>
    <d v="2024-09-06T00:00:00"/>
    <s v="'64198"/>
    <s v="1 | 1"/>
    <x v="11"/>
    <x v="0"/>
    <n v="-1000"/>
    <x v="157"/>
    <x v="154"/>
    <s v="REF. DEST . FINAL DE RESIDUOS 01/07/2024 A 30/07/2024"/>
    <x v="0"/>
    <x v="0"/>
    <x v="0"/>
    <n v="2001"/>
    <x v="0"/>
    <n v="20017"/>
    <s v="CORPORATIVO (Comum)"/>
    <x v="0"/>
    <x v="4"/>
    <x v="9"/>
    <x v="9"/>
    <x v="14"/>
    <x v="14"/>
  </r>
  <r>
    <x v="9"/>
    <s v="CENTRAL DE TRATAMENTO DE RESIDUOS NOVA IGUACU S.A."/>
    <x v="11"/>
    <d v="2024-09-05T00:00:00"/>
    <d v="2024-10-05T00:00:00"/>
    <s v="'64273"/>
    <s v="1 | 1"/>
    <x v="11"/>
    <x v="0"/>
    <n v="-1000"/>
    <x v="157"/>
    <x v="154"/>
    <s v="REF. DEST . FINAL DE RESIDUOS 01/08/2024 A 30/08/2024"/>
    <x v="0"/>
    <x v="0"/>
    <x v="0"/>
    <n v="2001"/>
    <x v="0"/>
    <n v="20017"/>
    <s v="CORPORATIVO (Comum)"/>
    <x v="0"/>
    <x v="4"/>
    <x v="9"/>
    <x v="9"/>
    <x v="14"/>
    <x v="14"/>
  </r>
  <r>
    <x v="9"/>
    <s v="CENTRAL DE TRATAMENTO DE RESIDUOS NOVA IGUACU S.A."/>
    <x v="13"/>
    <d v="2024-11-01T00:00:00"/>
    <d v="2024-12-01T00:00:00"/>
    <s v="'64405"/>
    <s v="1 | 1"/>
    <x v="11"/>
    <x v="0"/>
    <n v="-1000"/>
    <x v="157"/>
    <x v="154"/>
    <s v="REF. DEST . FINAL DE RESIDUOS PERIODO MEDICAO:01/10/2024 A 31/10/2024 "/>
    <x v="0"/>
    <x v="0"/>
    <x v="0"/>
    <n v="2001"/>
    <x v="0"/>
    <n v="20017"/>
    <s v="CORPORATIVO (Comum)"/>
    <x v="0"/>
    <x v="0"/>
    <x v="9"/>
    <x v="9"/>
    <x v="14"/>
    <x v="14"/>
  </r>
  <r>
    <x v="9"/>
    <s v="CENTRAL DE TRATAMENTO DE RESIDUOS NOVA IGUACU S.A."/>
    <x v="14"/>
    <d v="2024-12-02T00:00:00"/>
    <d v="2025-01-01T00:00:00"/>
    <s v="'64482"/>
    <s v="1 | 1"/>
    <x v="11"/>
    <x v="0"/>
    <n v="-1000"/>
    <x v="157"/>
    <x v="154"/>
    <s v="REF. DEST . FINAL DE RESIDUOS PERIODO MEDICAO:01/11/2024 A 31/11/2024 "/>
    <x v="0"/>
    <x v="0"/>
    <x v="0"/>
    <n v="2001"/>
    <x v="0"/>
    <n v="20017"/>
    <s v="CORPORATIVO (Comum)"/>
    <x v="0"/>
    <x v="0"/>
    <x v="9"/>
    <x v="9"/>
    <x v="14"/>
    <x v="14"/>
  </r>
  <r>
    <x v="9"/>
    <s v="CENTRAL DE TRATAMENTO DE RESIDUOS NOVA IGUACU S.A."/>
    <x v="1"/>
    <d v="2025-02-05T00:00:00"/>
    <d v="2025-03-07T00:00:00"/>
    <s v="'64628 "/>
    <s v="1 | 1"/>
    <x v="11"/>
    <x v="1"/>
    <n v="-1000"/>
    <x v="157"/>
    <x v="154"/>
    <s v="REF. DEST . FINAL DE RESIDUOS PERIODO MEDICAO:01/01/2025  A 31/01/2025 "/>
    <x v="0"/>
    <x v="0"/>
    <x v="0"/>
    <n v="2001"/>
    <x v="0"/>
    <n v="20017"/>
    <s v="CORPORATIVO (Comum)"/>
    <x v="0"/>
    <x v="1"/>
    <x v="9"/>
    <x v="9"/>
    <x v="14"/>
    <x v="14"/>
  </r>
  <r>
    <x v="9"/>
    <s v="CHACO VACO TRANSPORTES COMERCIO E BENEFICIAMENTO DE MADEIRA LTDA"/>
    <x v="7"/>
    <d v="2024-04-29T00:00:00"/>
    <d v="2024-05-16T00:00:00"/>
    <s v="'22336"/>
    <s v="1 | 1"/>
    <x v="10"/>
    <x v="0"/>
    <n v="-1000"/>
    <x v="157"/>
    <x v="154"/>
    <s v="REF. RECEBIMENTO/DESCARACTERIZAÃ‡ÃƒO DE RESIDUOS DE MADEIRA PERIODO DE   26/03/2024 a 28/04/2024."/>
    <x v="0"/>
    <x v="0"/>
    <x v="0"/>
    <n v="2001"/>
    <x v="0"/>
    <n v="20017"/>
    <s v="CORPORATIVO (Comum)"/>
    <x v="0"/>
    <x v="3"/>
    <x v="9"/>
    <x v="9"/>
    <x v="14"/>
    <x v="14"/>
  </r>
  <r>
    <x v="9"/>
    <s v="CHACO VACO TRANSPORTES COMERCIO E BENEFICIAMENTO DE MADEIRA LTDA"/>
    <x v="8"/>
    <d v="2024-05-28T00:00:00"/>
    <d v="2024-06-16T00:00:00"/>
    <s v="'22453"/>
    <s v="1 | 1"/>
    <x v="10"/>
    <x v="0"/>
    <n v="-600"/>
    <x v="157"/>
    <x v="154"/>
    <s v="REF. RECEBIMENTO/DESCARACTERIZAÃ‡ÃƒO DE RESIDUOS DE MADEIRA PERIODO DE   PerÃ­odo:29/04/2024 a 27/05/2024"/>
    <x v="0"/>
    <x v="0"/>
    <x v="0"/>
    <n v="2001"/>
    <x v="0"/>
    <n v="20017"/>
    <s v="CORPORATIVO (Comum)"/>
    <x v="0"/>
    <x v="3"/>
    <x v="9"/>
    <x v="9"/>
    <x v="14"/>
    <x v="14"/>
  </r>
  <r>
    <x v="9"/>
    <s v="CHACO VACO TRANSPORTES COMERCIO E BENEFICIAMENTO DE MADEIRA LTDA"/>
    <x v="9"/>
    <d v="2024-06-27T00:00:00"/>
    <d v="2024-07-16T00:00:00"/>
    <s v="'22589"/>
    <s v="1 | 1"/>
    <x v="10"/>
    <x v="0"/>
    <n v="-800"/>
    <x v="157"/>
    <x v="154"/>
    <s v="REF. RECEBIMENTO/DESCARACTERIZAÃ‡ÃƒO DE RESIDUOS DE MADEIRA PerÃ­odo:28/05/2024 a 26/06/2024"/>
    <x v="0"/>
    <x v="0"/>
    <x v="0"/>
    <n v="2001"/>
    <x v="0"/>
    <n v="20017"/>
    <s v="CORPORATIVO (Comum)"/>
    <x v="0"/>
    <x v="3"/>
    <x v="9"/>
    <x v="9"/>
    <x v="14"/>
    <x v="14"/>
  </r>
  <r>
    <x v="9"/>
    <s v="CHACO VACO TRANSPORTES COMERCIO E BENEFICIAMENTO DE MADEIRA LTDA"/>
    <x v="10"/>
    <d v="2024-07-30T00:00:00"/>
    <d v="2024-08-16T00:00:00"/>
    <s v="'22730"/>
    <s v="1 | 1"/>
    <x v="11"/>
    <x v="0"/>
    <n v="-1000"/>
    <x v="157"/>
    <x v="154"/>
    <s v="REF. RECEBIMENTO/DESCARACTERIZAÃ‡ÃƒO DE RESIDUOS DE MADEIRA PerÃ­odo: 27/06/2024 a 29/07/2024 ."/>
    <x v="0"/>
    <x v="0"/>
    <x v="0"/>
    <n v="2001"/>
    <x v="0"/>
    <n v="20017"/>
    <s v="CORPORATIVO (Comum)"/>
    <x v="0"/>
    <x v="4"/>
    <x v="9"/>
    <x v="9"/>
    <x v="14"/>
    <x v="14"/>
  </r>
  <r>
    <x v="9"/>
    <s v="CHACO VACO TRANSPORTES COMERCIO E BENEFICIAMENTO DE MADEIRA LTDA"/>
    <x v="11"/>
    <d v="2024-08-29T00:00:00"/>
    <d v="2024-09-16T00:00:00"/>
    <s v="'22863"/>
    <s v="1 | 1"/>
    <x v="11"/>
    <x v="0"/>
    <n v="-600"/>
    <x v="157"/>
    <x v="154"/>
    <s v="REF. RECEBIMENTO/DESCARACTERIZAÃ‡ÃƒO DE RESIDUOS DE MADEIRA PerÃ­odo: 27/07/2024 a 29/08/2024 ."/>
    <x v="0"/>
    <x v="0"/>
    <x v="0"/>
    <n v="2001"/>
    <x v="0"/>
    <n v="20017"/>
    <s v="CORPORATIVO (Comum)"/>
    <x v="0"/>
    <x v="4"/>
    <x v="9"/>
    <x v="9"/>
    <x v="14"/>
    <x v="14"/>
  </r>
  <r>
    <x v="9"/>
    <s v="CHACO VACO TRANSPORTES COMERCIO E BENEFICIAMENTO DE MADEIRA LTDA"/>
    <x v="12"/>
    <d v="2024-09-27T00:00:00"/>
    <d v="2024-10-16T00:00:00"/>
    <s v="'22981"/>
    <s v="1 | 1"/>
    <x v="11"/>
    <x v="0"/>
    <n v="-500"/>
    <x v="157"/>
    <x v="154"/>
    <s v="REF. RECEBIMENTO/DESCARACTERIZAÃ‡ÃƒO DE RESIDUOS DE MADEIRA PerÃ­odo: 29/08/2024 a 26/09/2024 ."/>
    <x v="0"/>
    <x v="0"/>
    <x v="0"/>
    <n v="2001"/>
    <x v="0"/>
    <n v="20017"/>
    <s v="CORPORATIVO (Comum)"/>
    <x v="0"/>
    <x v="4"/>
    <x v="9"/>
    <x v="9"/>
    <x v="14"/>
    <x v="14"/>
  </r>
  <r>
    <x v="9"/>
    <s v="CHACO VACO TRANSPORTES COMERCIO E BENEFICIAMENTO DE MADEIRA LTDA"/>
    <x v="13"/>
    <d v="2024-10-29T00:00:00"/>
    <d v="2024-11-16T00:00:00"/>
    <s v="'23114"/>
    <s v="1 | 1"/>
    <x v="11"/>
    <x v="0"/>
    <n v="-1200"/>
    <x v="157"/>
    <x v="154"/>
    <s v="REF. RECEBIMENTO/DESCARACTERIZAÃ‡ÃƒO DE RESIDUOS DE MADEIRA PerÃ­odo: 27/09/2024 a 28/10/2024 ."/>
    <x v="0"/>
    <x v="0"/>
    <x v="0"/>
    <n v="2001"/>
    <x v="0"/>
    <n v="20017"/>
    <s v="CORPORATIVO (Comum)"/>
    <x v="0"/>
    <x v="0"/>
    <x v="9"/>
    <x v="9"/>
    <x v="14"/>
    <x v="14"/>
  </r>
  <r>
    <x v="9"/>
    <s v="CHACO VACO TRANSPORTES COMERCIO E BENEFICIAMENTO DE MADEIRA LTDA"/>
    <x v="14"/>
    <d v="2024-11-28T00:00:00"/>
    <d v="2024-12-16T00:00:00"/>
    <s v="'23260"/>
    <s v="1 | 1"/>
    <x v="11"/>
    <x v="0"/>
    <n v="-900"/>
    <x v="157"/>
    <x v="154"/>
    <s v="REF. RECEBIMENTO/DESCARACTERIZAÃ‡ÃƒO DE RESIDUOS DE MADEIRA  ServiÃ§o(s) prestado(s) no perÃ­odo de 29/10/2024 a 27/11/2024."/>
    <x v="0"/>
    <x v="0"/>
    <x v="0"/>
    <n v="2001"/>
    <x v="0"/>
    <n v="20017"/>
    <s v="CORPORATIVO (Comum)"/>
    <x v="0"/>
    <x v="0"/>
    <x v="9"/>
    <x v="9"/>
    <x v="14"/>
    <x v="14"/>
  </r>
  <r>
    <x v="9"/>
    <s v="CHACO VACO TRANSPORTES COMERCIO E BENEFICIAMENTO DE MADEIRA LTDA"/>
    <x v="0"/>
    <d v="2024-12-27T00:00:00"/>
    <d v="2025-01-16T00:00:00"/>
    <s v="'23382"/>
    <s v="1 | 1"/>
    <x v="11"/>
    <x v="0"/>
    <n v="-400"/>
    <x v="157"/>
    <x v="154"/>
    <s v="REF. RECEBIMENTO/DESCARACTERIZAÃ‡ÃƒO DE RESIDUOS DE MADEIRA  ServiÃ§o(s) prestado(s)perÃ­odo de 28/11/2024 a 25/12/2024."/>
    <x v="0"/>
    <x v="0"/>
    <x v="0"/>
    <n v="2001"/>
    <x v="0"/>
    <n v="20017"/>
    <s v="CORPORATIVO (Comum)"/>
    <x v="0"/>
    <x v="0"/>
    <x v="9"/>
    <x v="9"/>
    <x v="14"/>
    <x v="14"/>
  </r>
  <r>
    <x v="9"/>
    <s v="CHACO VACO TRANSPORTES COMERCIO E BENEFICIAMENTO DE MADEIRA LTDA"/>
    <x v="1"/>
    <d v="2025-01-29T00:00:00"/>
    <d v="2025-02-16T00:00:00"/>
    <s v="'23514"/>
    <s v="1 | 1"/>
    <x v="11"/>
    <x v="1"/>
    <n v="-1200"/>
    <x v="157"/>
    <x v="154"/>
    <s v="REF. RECEBIMENTO/DESCARACTERIZAÃ‡ÃƒO DE RESIDUOS DE MADEIRA PerÃ­odo: 27/12/2024 a 21 /01/2025 ."/>
    <x v="0"/>
    <x v="0"/>
    <x v="0"/>
    <n v="2001"/>
    <x v="0"/>
    <n v="20017"/>
    <s v="CORPORATIVO (Comum)"/>
    <x v="0"/>
    <x v="1"/>
    <x v="9"/>
    <x v="9"/>
    <x v="14"/>
    <x v="14"/>
  </r>
  <r>
    <x v="9"/>
    <s v="CICLUS AMBIENTAL DO BRASIL S.A."/>
    <x v="7"/>
    <d v="2024-05-08T00:00:00"/>
    <d v="2024-05-20T00:00:00"/>
    <s v="'1226"/>
    <s v="1 | 1"/>
    <x v="10"/>
    <x v="0"/>
    <n v="-33084.57"/>
    <x v="28"/>
    <x v="28"/>
    <s v="REF. SERVIÃ‡O DE RECEPÃ‡ÃƒO DE 732,105 TONELADAS DE RESÃDUOS SÃ“LIDOS INDUSTRIAIS NA ETR -CAJU  , REFERENTE AO PERÃODO DE 01/04/2024 a 30/04/2024"/>
    <x v="0"/>
    <x v="0"/>
    <x v="0"/>
    <n v="2001"/>
    <x v="0"/>
    <n v="20017"/>
    <s v="CORPORATIVO (Comum)"/>
    <x v="0"/>
    <x v="3"/>
    <x v="9"/>
    <x v="9"/>
    <x v="14"/>
    <x v="14"/>
  </r>
  <r>
    <x v="9"/>
    <s v="CICLUS AMBIENTAL DO BRASIL S.A."/>
    <x v="7"/>
    <d v="2024-05-08T00:00:00"/>
    <d v="2024-05-20T00:00:00"/>
    <s v="'2024395"/>
    <s v="1 | 1"/>
    <x v="10"/>
    <x v="0"/>
    <n v="-14243.36"/>
    <x v="28"/>
    <x v="28"/>
    <s v="REF. CTR EM SEROPEDICA RJ, REFERENTE AO PERIODO DE 01/04/2024 A 30/04/2024"/>
    <x v="0"/>
    <x v="0"/>
    <x v="0"/>
    <n v="2001"/>
    <x v="0"/>
    <n v="20017"/>
    <s v="CORPORATIVO (Comum)"/>
    <x v="0"/>
    <x v="3"/>
    <x v="9"/>
    <x v="9"/>
    <x v="14"/>
    <x v="14"/>
  </r>
  <r>
    <x v="9"/>
    <s v="CICLUS AMBIENTAL DO BRASIL S.A."/>
    <x v="8"/>
    <d v="2024-06-06T00:00:00"/>
    <d v="2024-06-20T00:00:00"/>
    <s v="'1238"/>
    <s v="1 | 1"/>
    <x v="10"/>
    <x v="0"/>
    <n v="-8303.59"/>
    <x v="28"/>
    <x v="28"/>
    <s v="REF. Nf. 1238 - MediÃ§Ã£o - Kioto ETR Caju - Maio 2024, REFERENTE AO PERÃODO DE 01/05/2024 a 31/05/2024"/>
    <x v="0"/>
    <x v="0"/>
    <x v="0"/>
    <n v="2001"/>
    <x v="0"/>
    <n v="20017"/>
    <s v="CORPORATIVO (Comum)"/>
    <x v="0"/>
    <x v="3"/>
    <x v="9"/>
    <x v="9"/>
    <x v="14"/>
    <x v="14"/>
  </r>
  <r>
    <x v="9"/>
    <s v="CICLUS AMBIENTAL DO BRASIL S.A."/>
    <x v="8"/>
    <d v="2024-06-06T00:00:00"/>
    <d v="2024-06-20T00:00:00"/>
    <s v="'2024475"/>
    <s v="1 | 1"/>
    <x v="10"/>
    <x v="0"/>
    <n v="-8339.6200000000008"/>
    <x v="28"/>
    <x v="28"/>
    <s v="REF. segue a nf. 2024475 de 06/06/2024 referente Ã  mediÃ§Ã£o de 01/05/2024 a 31/05/2024, na CTR SeropÃ©dica."/>
    <x v="0"/>
    <x v="0"/>
    <x v="0"/>
    <n v="2001"/>
    <x v="0"/>
    <n v="20017"/>
    <s v="CORPORATIVO (Comum)"/>
    <x v="0"/>
    <x v="3"/>
    <x v="9"/>
    <x v="9"/>
    <x v="14"/>
    <x v="14"/>
  </r>
  <r>
    <x v="9"/>
    <s v="CICLUS AMBIENTAL DO BRASIL S.A."/>
    <x v="9"/>
    <d v="2024-07-05T00:00:00"/>
    <d v="2024-07-20T00:00:00"/>
    <s v="'1248"/>
    <s v="1 | 1"/>
    <x v="10"/>
    <x v="0"/>
    <n v="-5265.94"/>
    <x v="28"/>
    <x v="28"/>
    <s v="REF. Referente Ã  mediÃ§Ã£o de 01/06/2024 a 30/06/2024, na CTR CAJU"/>
    <x v="0"/>
    <x v="0"/>
    <x v="0"/>
    <n v="2001"/>
    <x v="0"/>
    <n v="20017"/>
    <s v="CORPORATIVO (Comum)"/>
    <x v="0"/>
    <x v="3"/>
    <x v="9"/>
    <x v="9"/>
    <x v="14"/>
    <x v="14"/>
  </r>
  <r>
    <x v="9"/>
    <s v="CICLUS AMBIENTAL DO BRASIL S.A."/>
    <x v="9"/>
    <d v="2024-07-05T00:00:00"/>
    <d v="2024-07-20T00:00:00"/>
    <s v="'2024591"/>
    <s v="1 | 1"/>
    <x v="10"/>
    <x v="0"/>
    <n v="-7446.34"/>
    <x v="28"/>
    <x v="28"/>
    <s v="REF. segue a nf. 2024475 de 06/06/2024 referente Ã  mediÃ§Ã£o de 01/06/2024 a 30/06/2024, na CTR SeropÃ©dica."/>
    <x v="0"/>
    <x v="0"/>
    <x v="0"/>
    <n v="2001"/>
    <x v="0"/>
    <n v="20017"/>
    <s v="CORPORATIVO (Comum)"/>
    <x v="0"/>
    <x v="3"/>
    <x v="9"/>
    <x v="9"/>
    <x v="14"/>
    <x v="14"/>
  </r>
  <r>
    <x v="9"/>
    <s v="CICLUS AMBIENTAL DO BRASIL S.A."/>
    <x v="10"/>
    <d v="2024-08-08T00:00:00"/>
    <d v="2024-08-20T00:00:00"/>
    <s v="'1261"/>
    <s v="1 | 1"/>
    <x v="10"/>
    <x v="0"/>
    <n v="-10019.42"/>
    <x v="28"/>
    <x v="28"/>
    <s v="REF.Em anexo, segue a nf.1261 de 08/08/2024 referente Ã  mediÃ§Ã£o de 01/07/2024 a 31/07/2024, na ETR Caju."/>
    <x v="0"/>
    <x v="0"/>
    <x v="0"/>
    <n v="2001"/>
    <x v="0"/>
    <n v="20017"/>
    <s v="CORPORATIVO (Comum)"/>
    <x v="0"/>
    <x v="4"/>
    <x v="9"/>
    <x v="9"/>
    <x v="14"/>
    <x v="14"/>
  </r>
  <r>
    <x v="9"/>
    <s v="CICLUS AMBIENTAL DO BRASIL S.A."/>
    <x v="10"/>
    <d v="2024-08-08T00:00:00"/>
    <d v="2024-08-20T00:00:00"/>
    <s v="'2024687"/>
    <s v="1 | 1"/>
    <x v="10"/>
    <x v="0"/>
    <n v="-5686.95"/>
    <x v="28"/>
    <x v="28"/>
    <s v="REF. CTR EM SEROPEDICA RJ, REFERENTE AO PERIODO DE 01/07/2024 A 31/07/2024"/>
    <x v="0"/>
    <x v="0"/>
    <x v="0"/>
    <n v="2001"/>
    <x v="0"/>
    <n v="20017"/>
    <s v="CORPORATIVO (Comum)"/>
    <x v="0"/>
    <x v="4"/>
    <x v="9"/>
    <x v="9"/>
    <x v="14"/>
    <x v="14"/>
  </r>
  <r>
    <x v="9"/>
    <s v="CICLUS AMBIENTAL DO BRASIL S.A."/>
    <x v="11"/>
    <d v="2024-09-11T00:00:00"/>
    <d v="2024-09-20T00:00:00"/>
    <s v="'1270"/>
    <s v="1 | 1"/>
    <x v="10"/>
    <x v="0"/>
    <n v="-9627.39"/>
    <x v="28"/>
    <x v="28"/>
    <s v="REF.ENC: Nf.1270 -  MediÃ§Ã£o - Kioto ETR Caju - Agosto 2024 01/08 - 30/08 "/>
    <x v="0"/>
    <x v="0"/>
    <x v="0"/>
    <n v="2001"/>
    <x v="0"/>
    <n v="20017"/>
    <s v="CORPORATIVO (Comum)"/>
    <x v="0"/>
    <x v="4"/>
    <x v="9"/>
    <x v="9"/>
    <x v="14"/>
    <x v="14"/>
  </r>
  <r>
    <x v="9"/>
    <s v="CICLUS AMBIENTAL DO BRASIL S.A."/>
    <x v="11"/>
    <d v="2024-09-12T00:00:00"/>
    <d v="2024-09-20T00:00:00"/>
    <s v="'20242790 "/>
    <s v="1 | 1"/>
    <x v="10"/>
    <x v="0"/>
    <n v="-5518.6"/>
    <x v="28"/>
    <x v="28"/>
    <s v="ENC: Nf.2024790 -  MediÃ§Ã£o - Kioto CTR SeropÃ©dica - Agosto 2024"/>
    <x v="0"/>
    <x v="0"/>
    <x v="0"/>
    <n v="2001"/>
    <x v="0"/>
    <n v="20017"/>
    <s v="CORPORATIVO (Comum)"/>
    <x v="0"/>
    <x v="4"/>
    <x v="9"/>
    <x v="9"/>
    <x v="14"/>
    <x v="14"/>
  </r>
  <r>
    <x v="9"/>
    <s v="CICLUS AMBIENTAL DO BRASIL S.A."/>
    <x v="12"/>
    <d v="2024-10-12T00:00:00"/>
    <d v="2024-10-20T00:00:00"/>
    <s v="'1282"/>
    <s v="1 | 1"/>
    <x v="10"/>
    <x v="0"/>
    <n v="-11792.47"/>
    <x v="28"/>
    <x v="28"/>
    <s v="ENC: Nf.2024790 -  MediÃ§Ã£o - Kioto CTR SeropÃ©dica - SETEMBRO 2024"/>
    <x v="0"/>
    <x v="0"/>
    <x v="0"/>
    <n v="2001"/>
    <x v="0"/>
    <n v="20017"/>
    <s v="CORPORATIVO (Comum)"/>
    <x v="0"/>
    <x v="4"/>
    <x v="9"/>
    <x v="9"/>
    <x v="14"/>
    <x v="14"/>
  </r>
  <r>
    <x v="9"/>
    <s v="CICLUS AMBIENTAL DO BRASIL S.A."/>
    <x v="12"/>
    <d v="2024-10-14T00:00:00"/>
    <d v="2024-10-20T00:00:00"/>
    <s v="'2024900"/>
    <s v="1 | 1"/>
    <x v="10"/>
    <x v="0"/>
    <n v="-1987.99"/>
    <x v="28"/>
    <x v="28"/>
    <s v="ENC: Nf. 2024900 - MediÃ§Ã£o - Kioto CTR SeropÃ©dica - Setembro 2024"/>
    <x v="0"/>
    <x v="0"/>
    <x v="0"/>
    <n v="2001"/>
    <x v="0"/>
    <n v="20017"/>
    <s v="CORPORATIVO (Comum)"/>
    <x v="0"/>
    <x v="4"/>
    <x v="9"/>
    <x v="9"/>
    <x v="14"/>
    <x v="14"/>
  </r>
  <r>
    <x v="9"/>
    <s v="CICLUS AMBIENTAL DO BRASIL S.A."/>
    <x v="13"/>
    <d v="2024-11-13T00:00:00"/>
    <d v="2024-11-20T00:00:00"/>
    <s v="'1292"/>
    <s v="1 | 1"/>
    <x v="10"/>
    <x v="0"/>
    <n v="-11981.19"/>
    <x v="28"/>
    <x v="28"/>
    <s v="ENC: Nf.1292 - MediÃ§Ã£o - Kioto ETR Caju - Outubro 2024"/>
    <x v="0"/>
    <x v="0"/>
    <x v="0"/>
    <n v="2001"/>
    <x v="0"/>
    <n v="20017"/>
    <s v="CORPORATIVO (Comum)"/>
    <x v="0"/>
    <x v="0"/>
    <x v="9"/>
    <x v="9"/>
    <x v="14"/>
    <x v="14"/>
  </r>
  <r>
    <x v="9"/>
    <s v="CICLUS AMBIENTAL DO BRASIL S.A."/>
    <x v="13"/>
    <d v="2024-11-13T00:00:00"/>
    <d v="2024-11-20T00:00:00"/>
    <s v="'2024999"/>
    <s v="1 | 1"/>
    <x v="10"/>
    <x v="0"/>
    <n v="-1334.13"/>
    <x v="28"/>
    <x v="28"/>
    <s v="REF. CTR EM SEROPEDICA RJ, REFERENTE AO PERIODO DE 01/10/2024 A 31/10/2024"/>
    <x v="0"/>
    <x v="0"/>
    <x v="0"/>
    <n v="2001"/>
    <x v="0"/>
    <n v="20017"/>
    <s v="CORPORATIVO (Comum)"/>
    <x v="0"/>
    <x v="0"/>
    <x v="9"/>
    <x v="9"/>
    <x v="14"/>
    <x v="14"/>
  </r>
  <r>
    <x v="9"/>
    <s v="CICLUS AMBIENTAL DO BRASIL S.A."/>
    <x v="14"/>
    <d v="2024-12-12T00:00:00"/>
    <d v="2024-12-20T00:00:00"/>
    <s v="'1301"/>
    <s v="1 | 1"/>
    <x v="10"/>
    <x v="0"/>
    <n v="-10952.84"/>
    <x v="28"/>
    <x v="28"/>
    <s v="ENC: Nf.1301 - MediÃ§Ã£o - Kioto ETR Caju - Novembro 2024"/>
    <x v="0"/>
    <x v="0"/>
    <x v="0"/>
    <n v="2001"/>
    <x v="0"/>
    <n v="20017"/>
    <s v="CORPORATIVO (Comum)"/>
    <x v="0"/>
    <x v="0"/>
    <x v="9"/>
    <x v="9"/>
    <x v="14"/>
    <x v="14"/>
  </r>
  <r>
    <x v="9"/>
    <s v="CICLUS AMBIENTAL DO BRASIL S.A."/>
    <x v="14"/>
    <d v="2024-12-16T00:00:00"/>
    <d v="2024-12-20T00:00:00"/>
    <s v="'20241104"/>
    <s v="1 | 1"/>
    <x v="10"/>
    <x v="0"/>
    <n v="-1954.53"/>
    <x v="28"/>
    <x v="28"/>
    <s v="REF. CTR EM SEROPEDICA RJ, REFERENTE AO PERIODO DE 01/11/2024 A 31/11/2024"/>
    <x v="0"/>
    <x v="0"/>
    <x v="0"/>
    <n v="2001"/>
    <x v="0"/>
    <n v="20017"/>
    <s v="CORPORATIVO (Comum)"/>
    <x v="0"/>
    <x v="0"/>
    <x v="9"/>
    <x v="9"/>
    <x v="14"/>
    <x v="14"/>
  </r>
  <r>
    <x v="9"/>
    <s v="CICLUS AMBIENTAL DO BRASIL S.A."/>
    <x v="0"/>
    <d v="2025-01-14T00:00:00"/>
    <d v="2025-01-20T00:00:00"/>
    <s v="'202536"/>
    <s v="1 | 1"/>
    <x v="10"/>
    <x v="0"/>
    <n v="-2198.96"/>
    <x v="28"/>
    <x v="28"/>
    <s v="REF. CTR EM SEROPEDICA RJ, REFERENTE AO PERIODO DE 01/12/2024 A 31/12/2024"/>
    <x v="0"/>
    <x v="0"/>
    <x v="0"/>
    <n v="2001"/>
    <x v="0"/>
    <n v="20017"/>
    <s v="CORPORATIVO (Comum)"/>
    <x v="0"/>
    <x v="0"/>
    <x v="9"/>
    <x v="9"/>
    <x v="14"/>
    <x v="14"/>
  </r>
  <r>
    <x v="9"/>
    <s v="CICLUS AMBIENTAL DO BRASIL S.A."/>
    <x v="0"/>
    <d v="2025-01-15T00:00:00"/>
    <d v="2025-01-20T00:00:00"/>
    <s v="'1314"/>
    <s v="1 | 1"/>
    <x v="10"/>
    <x v="0"/>
    <n v="-7762.96"/>
    <x v="28"/>
    <x v="28"/>
    <s v="ENC: Nf.1304- MediÃ§Ã£o - Kioto ETR Caju - Dezembro 2024"/>
    <x v="0"/>
    <x v="0"/>
    <x v="0"/>
    <n v="2001"/>
    <x v="0"/>
    <n v="20017"/>
    <s v="CORPORATIVO (Comum)"/>
    <x v="0"/>
    <x v="0"/>
    <x v="9"/>
    <x v="9"/>
    <x v="14"/>
    <x v="14"/>
  </r>
  <r>
    <x v="9"/>
    <s v="CICLUS AMBIENTAL DO BRASIL S.A."/>
    <x v="1"/>
    <d v="2025-02-12T00:00:00"/>
    <d v="2025-02-20T00:00:00"/>
    <s v="'1325"/>
    <s v="1 | 1"/>
    <x v="10"/>
    <x v="1"/>
    <n v="-8617.2000000000007"/>
    <x v="28"/>
    <x v="28"/>
    <s v="ENC: Nf.1304- MediÃ§Ã£o - Kioto ETR Caju - JANEIRO 25"/>
    <x v="0"/>
    <x v="0"/>
    <x v="0"/>
    <n v="2001"/>
    <x v="0"/>
    <n v="20017"/>
    <s v="CORPORATIVO (Comum)"/>
    <x v="0"/>
    <x v="1"/>
    <x v="9"/>
    <x v="9"/>
    <x v="14"/>
    <x v="14"/>
  </r>
  <r>
    <x v="9"/>
    <s v="CICLUS AMBIENTAL DO BRASIL S.A."/>
    <x v="1"/>
    <d v="2025-02-12T00:00:00"/>
    <d v="2025-02-20T00:00:00"/>
    <s v="'1326"/>
    <s v="1 | 1"/>
    <x v="10"/>
    <x v="1"/>
    <n v="-1451.09"/>
    <x v="28"/>
    <x v="28"/>
    <s v="ENC: Nf.1326 - MediÃ§Ã£o - Kioto ETR Marechal - Janeiro 2025"/>
    <x v="0"/>
    <x v="0"/>
    <x v="0"/>
    <n v="2001"/>
    <x v="0"/>
    <n v="20017"/>
    <s v="CORPORATIVO (Comum)"/>
    <x v="0"/>
    <x v="1"/>
    <x v="9"/>
    <x v="9"/>
    <x v="14"/>
    <x v="14"/>
  </r>
  <r>
    <x v="9"/>
    <s v="CICLUS AMBIENTAL DO BRASIL S.A."/>
    <x v="1"/>
    <d v="2025-02-12T00:00:00"/>
    <d v="2025-02-20T00:00:00"/>
    <s v="'2025130"/>
    <s v="1 | 1"/>
    <x v="10"/>
    <x v="1"/>
    <n v="-3095.83"/>
    <x v="28"/>
    <x v="28"/>
    <s v="REF. CTR EM SEROPEDICA RJ, REFERENTE AO PERIODO DE 01/01/2025 a 31/01/2025"/>
    <x v="0"/>
    <x v="0"/>
    <x v="0"/>
    <n v="2001"/>
    <x v="0"/>
    <n v="20017"/>
    <s v="CORPORATIVO (Comum)"/>
    <x v="0"/>
    <x v="1"/>
    <x v="9"/>
    <x v="9"/>
    <x v="14"/>
    <x v="14"/>
  </r>
  <r>
    <x v="9"/>
    <s v="CJ INDUSTRIA E COMERCIO DE PRODUTOS ECOLOGICOS EIRELI"/>
    <x v="7"/>
    <d v="2024-04-17T00:00:00"/>
    <d v="2024-05-15T00:00:00"/>
    <s v="'1872"/>
    <s v="1 | 1"/>
    <x v="9"/>
    <x v="0"/>
    <n v="-2320"/>
    <x v="131"/>
    <x v="129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COMERCIAL ELETRICA P.J.LTDA"/>
    <x v="4"/>
    <d v="2024-01-26T00:00:00"/>
    <d v="2024-02-23T00:00:00"/>
    <s v="'500664"/>
    <s v="1 | 1"/>
    <x v="9"/>
    <x v="0"/>
    <n v="-339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COMERCIAL ELETRICA P.J.LTDA"/>
    <x v="6"/>
    <d v="2024-03-18T00:00:00"/>
    <d v="2024-05-12T00:00:00"/>
    <s v="'513743"/>
    <s v="1 | 1"/>
    <x v="9"/>
    <x v="0"/>
    <n v="-690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COMERCIAL ELETRICA P.J.LTDA"/>
    <x v="6"/>
    <d v="2024-03-22T00:00:00"/>
    <d v="2024-04-19T00:00:00"/>
    <s v="'515306"/>
    <s v="1 | 1"/>
    <x v="9"/>
    <x v="0"/>
    <n v="-407.1"/>
    <x v="46"/>
    <x v="45"/>
    <s v="REF: P/ CAIXA ESTACIONARIA"/>
    <x v="10"/>
    <x v="0"/>
    <x v="0"/>
    <n v="7001"/>
    <x v="11"/>
    <n v="70012"/>
    <s v="OFICINA (Extraordinário)"/>
    <x v="0"/>
    <x v="1"/>
    <x v="9"/>
    <x v="9"/>
    <x v="12"/>
    <x v="12"/>
  </r>
  <r>
    <x v="9"/>
    <s v="COMERCIAL ELETRICA P.J.LTDA"/>
    <x v="7"/>
    <d v="2024-04-02T00:00:00"/>
    <d v="2024-04-30T00:00:00"/>
    <s v="'517774"/>
    <s v="1 | 1"/>
    <x v="9"/>
    <x v="0"/>
    <n v="-334.24"/>
    <x v="120"/>
    <x v="118"/>
    <s v="REF:  P/ CAIXA ESTACIONARIA"/>
    <x v="12"/>
    <x v="0"/>
    <x v="0"/>
    <n v="4003"/>
    <x v="13"/>
    <n v="40032"/>
    <s v="RELACIONAMENTO (Extraordinário)"/>
    <x v="0"/>
    <x v="3"/>
    <x v="9"/>
    <x v="9"/>
    <x v="22"/>
    <x v="22"/>
  </r>
  <r>
    <x v="9"/>
    <s v="COMERCIAL ELETRICA P.J.LTDA"/>
    <x v="7"/>
    <d v="2024-04-19T00:00:00"/>
    <d v="2024-05-17T00:00:00"/>
    <s v="'522402"/>
    <s v="1 | 1"/>
    <x v="9"/>
    <x v="0"/>
    <n v="-1975.67"/>
    <x v="39"/>
    <x v="39"/>
    <s v="REF: PJNEBLINA 522402 "/>
    <x v="3"/>
    <x v="0"/>
    <x v="0"/>
    <n v="7004"/>
    <x v="3"/>
    <n v="70047"/>
    <s v="FÁBRICA CNTR (Comum)"/>
    <x v="0"/>
    <x v="3"/>
    <x v="11"/>
    <x v="11"/>
    <x v="17"/>
    <x v="17"/>
  </r>
  <r>
    <x v="9"/>
    <s v="COMERCIAL ELETRICA P.J.LTDA"/>
    <x v="8"/>
    <d v="2024-05-09T00:00:00"/>
    <d v="2024-06-06T00:00:00"/>
    <s v="'527437"/>
    <s v="1 | 1"/>
    <x v="9"/>
    <x v="0"/>
    <n v="-361.12"/>
    <x v="49"/>
    <x v="48"/>
    <s v="REF: CABO DE CHUPETA, JPA"/>
    <x v="10"/>
    <x v="0"/>
    <x v="0"/>
    <n v="7001"/>
    <x v="11"/>
    <n v="70017"/>
    <s v="OFICINA (Comum)"/>
    <x v="0"/>
    <x v="3"/>
    <x v="11"/>
    <x v="11"/>
    <x v="17"/>
    <x v="17"/>
  </r>
  <r>
    <x v="9"/>
    <s v="COMERCIAL ELETRICA P.J.LTDA"/>
    <x v="9"/>
    <d v="2024-06-14T00:00:00"/>
    <d v="2024-07-15T00:00:00"/>
    <s v="'536457"/>
    <s v="1 | 1"/>
    <x v="9"/>
    <x v="0"/>
    <n v="-1201.81"/>
    <x v="120"/>
    <x v="118"/>
    <s v="REF: REPOSIÃ‡ÃƒO DE ESTOQUE"/>
    <x v="12"/>
    <x v="0"/>
    <x v="0"/>
    <n v="4003"/>
    <x v="13"/>
    <n v="40032"/>
    <s v="RELACIONAMENTO (Extraordinário)"/>
    <x v="0"/>
    <x v="3"/>
    <x v="9"/>
    <x v="9"/>
    <x v="22"/>
    <x v="22"/>
  </r>
  <r>
    <x v="9"/>
    <s v="COMERCIAL ELETRICA P.J.LTDA"/>
    <x v="9"/>
    <d v="2024-06-24T00:00:00"/>
    <d v="2024-07-22T00:00:00"/>
    <s v="'538829"/>
    <s v="1 | 1"/>
    <x v="9"/>
    <x v="0"/>
    <n v="-503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COMERCIAL ELETRICA P.J.LTDA"/>
    <x v="10"/>
    <d v="2024-06-14T00:00:00"/>
    <d v="2024-07-15T00:00:00"/>
    <s v="'536521"/>
    <s v="1 | 1"/>
    <x v="9"/>
    <x v="0"/>
    <n v="-185.33"/>
    <x v="120"/>
    <x v="118"/>
    <s v="REF: REPOSIÃ‡ÃƒO DE ESTOQUE"/>
    <x v="12"/>
    <x v="0"/>
    <x v="0"/>
    <n v="4003"/>
    <x v="13"/>
    <n v="40032"/>
    <s v="RELACIONAMENTO (Extraordinário)"/>
    <x v="0"/>
    <x v="4"/>
    <x v="9"/>
    <x v="9"/>
    <x v="22"/>
    <x v="22"/>
  </r>
  <r>
    <x v="9"/>
    <s v="COMERCIAL ELETRICA P.J.LTDA"/>
    <x v="11"/>
    <d v="2024-08-13T00:00:00"/>
    <d v="2024-09-10T00:00:00"/>
    <s v="'551721"/>
    <s v="1 | 1"/>
    <x v="9"/>
    <x v="0"/>
    <n v="-512"/>
    <x v="46"/>
    <x v="45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COMERCIAL ELETRICA P.J.LTDA"/>
    <x v="12"/>
    <d v="2024-09-05T00:00:00"/>
    <d v="2024-10-05T00:00:00"/>
    <s v="'558247"/>
    <s v="1 | 1"/>
    <x v="9"/>
    <x v="0"/>
    <n v="-1381.12"/>
    <x v="46"/>
    <x v="45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COMERCIAL ELETRICA P.J.LTDA"/>
    <x v="12"/>
    <d v="2024-09-23T00:00:00"/>
    <d v="2024-10-23T00:00:00"/>
    <s v="'562560"/>
    <s v="1 | 1"/>
    <x v="9"/>
    <x v="0"/>
    <n v="-1070.8800000000001"/>
    <x v="46"/>
    <x v="45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COMERCIAL ELETRICA P.J.LTDA"/>
    <x v="13"/>
    <d v="2024-10-18T00:00:00"/>
    <d v="2024-11-15T00:00:00"/>
    <s v="'569913"/>
    <s v="1 | 1"/>
    <x v="9"/>
    <x v="0"/>
    <n v="-542"/>
    <x v="46"/>
    <x v="45"/>
    <s v="REF: REPOSICAO DE ESTOQUE"/>
    <x v="10"/>
    <x v="0"/>
    <x v="0"/>
    <n v="7001"/>
    <x v="11"/>
    <n v="70017"/>
    <s v="OFICINA (Comum)"/>
    <x v="0"/>
    <x v="0"/>
    <x v="9"/>
    <x v="9"/>
    <x v="12"/>
    <x v="12"/>
  </r>
  <r>
    <x v="9"/>
    <s v="COMERCIAL ELETRICA P.J.LTDA"/>
    <x v="1"/>
    <d v="2025-01-14T00:00:00"/>
    <d v="2025-02-11T00:00:00"/>
    <s v="'592393"/>
    <s v="1 | 1"/>
    <x v="9"/>
    <x v="0"/>
    <n v="-360.1"/>
    <x v="120"/>
    <x v="118"/>
    <s v="REF: UTILIZAÃ‡ÃƒO NAS CAIXAS COMPACTADORAS"/>
    <x v="10"/>
    <x v="0"/>
    <x v="0"/>
    <n v="7001"/>
    <x v="11"/>
    <n v="70012"/>
    <s v="OFICINA (Extraordinário)"/>
    <x v="0"/>
    <x v="1"/>
    <x v="9"/>
    <x v="9"/>
    <x v="22"/>
    <x v="22"/>
  </r>
  <r>
    <x v="9"/>
    <s v="COMERCIAL ELETRICA P.J.LTDA"/>
    <x v="1"/>
    <d v="2025-01-15T00:00:00"/>
    <d v="2025-02-12T00:00:00"/>
    <s v="'592843"/>
    <s v="1 | 1"/>
    <x v="9"/>
    <x v="2"/>
    <n v="-362"/>
    <x v="46"/>
    <x v="45"/>
    <s v="REF: PARA UTILIZAÃ‡ÃƒO NOS CAMINHÃ”ES, PARTE ELETRICA, INSTALAÃ‡ÃƒO DE GIROFLEX, REPAROS  ETC."/>
    <x v="10"/>
    <x v="0"/>
    <x v="0"/>
    <n v="7001"/>
    <x v="11"/>
    <n v="70012"/>
    <s v="OFICINA (Extraordinário)"/>
    <x v="0"/>
    <x v="1"/>
    <x v="9"/>
    <x v="9"/>
    <x v="12"/>
    <x v="12"/>
  </r>
  <r>
    <x v="9"/>
    <s v="COMERCIAL ELETRICA P.J.LTDA"/>
    <x v="1"/>
    <d v="2025-01-22T00:00:00"/>
    <d v="2025-02-19T00:00:00"/>
    <s v="'594933"/>
    <s v="1 | 1"/>
    <x v="9"/>
    <x v="1"/>
    <n v="-560"/>
    <x v="46"/>
    <x v="45"/>
    <s v="REF: MATERIAL PARA REPOSIÃ‡ÃƒO, PARTE ELETRICA !! "/>
    <x v="10"/>
    <x v="0"/>
    <x v="0"/>
    <n v="7001"/>
    <x v="11"/>
    <n v="70012"/>
    <s v="OFICINA (Extraordinário)"/>
    <x v="0"/>
    <x v="1"/>
    <x v="9"/>
    <x v="9"/>
    <x v="12"/>
    <x v="12"/>
  </r>
  <r>
    <x v="9"/>
    <s v="COMERCIAL ELETRICA P.J.LTDA"/>
    <x v="1"/>
    <d v="2025-01-23T00:00:00"/>
    <d v="2025-02-20T00:00:00"/>
    <s v="'595324"/>
    <s v="1 | 1"/>
    <x v="9"/>
    <x v="1"/>
    <n v="-320.8"/>
    <x v="120"/>
    <x v="118"/>
    <s v="REF: UTILIZAÃ‡ÃƒO NAS CAIXAS COMPACTADORAS"/>
    <x v="10"/>
    <x v="0"/>
    <x v="0"/>
    <n v="7001"/>
    <x v="11"/>
    <n v="70012"/>
    <s v="OFICINA (Extraordinário)"/>
    <x v="0"/>
    <x v="1"/>
    <x v="9"/>
    <x v="9"/>
    <x v="22"/>
    <x v="22"/>
  </r>
  <r>
    <x v="9"/>
    <s v="COMERCIAL ELETRICA P.J.LTDA"/>
    <x v="2"/>
    <d v="2025-02-06T00:00:00"/>
    <d v="2025-03-06T00:00:00"/>
    <s v="'600035"/>
    <s v="1 | 1"/>
    <x v="9"/>
    <x v="1"/>
    <n v="-410"/>
    <x v="120"/>
    <x v="118"/>
    <s v="REF: UTILIZAÃ‡ÃƒO NAS CAIXAS COMPACTADORAS"/>
    <x v="10"/>
    <x v="0"/>
    <x v="0"/>
    <n v="7001"/>
    <x v="11"/>
    <n v="70012"/>
    <s v="OFICINA (Extraordinário)"/>
    <x v="0"/>
    <x v="1"/>
    <x v="9"/>
    <x v="9"/>
    <x v="22"/>
    <x v="22"/>
  </r>
  <r>
    <x v="9"/>
    <s v="COMERCIO DE MOLAS RIO SERTAO LTDA"/>
    <x v="5"/>
    <d v="2024-02-16T00:00:00"/>
    <d v="2024-03-17T00:00:00"/>
    <s v="'17734"/>
    <s v="1 | 1"/>
    <x v="9"/>
    <x v="0"/>
    <n v="-479.2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COMERCIO DE MOLAS RIO SERTAO LTDA"/>
    <x v="5"/>
    <d v="2024-02-21T00:00:00"/>
    <d v="2024-03-22T00:00:00"/>
    <s v="'17750"/>
    <s v="1 | 1"/>
    <x v="9"/>
    <x v="0"/>
    <n v="-600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COMERCIO DE MOLAS RIO SERTAO LTDA"/>
    <x v="5"/>
    <d v="2024-02-21T00:00:00"/>
    <d v="2024-03-22T00:00:00"/>
    <s v="'17751"/>
    <s v="1 | 1"/>
    <x v="9"/>
    <x v="0"/>
    <n v="-264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COMERCIO DE MOLAS RIO SERTAO LTDA"/>
    <x v="5"/>
    <d v="2024-02-21T00:00:00"/>
    <d v="2024-03-22T00:00:00"/>
    <s v="'17752"/>
    <s v="1 | 1"/>
    <x v="9"/>
    <x v="0"/>
    <n v="-1107"/>
    <x v="46"/>
    <x v="45"/>
    <s v="REF: REPOSIÃ‡ÃƒO URGENTE"/>
    <x v="10"/>
    <x v="0"/>
    <x v="0"/>
    <n v="7001"/>
    <x v="11"/>
    <n v="70012"/>
    <s v="OFICINA (Extraordinário)"/>
    <x v="0"/>
    <x v="1"/>
    <x v="9"/>
    <x v="9"/>
    <x v="12"/>
    <x v="12"/>
  </r>
  <r>
    <x v="9"/>
    <s v="COMERCIO DE MOLAS RIO SERTAO LTDA"/>
    <x v="5"/>
    <d v="2024-02-23T00:00:00"/>
    <d v="2024-03-24T00:00:00"/>
    <s v="'17786"/>
    <s v="1 | 1"/>
    <x v="9"/>
    <x v="0"/>
    <n v="-840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COMERCIO DE MOLAS RIO SERTAO LTDA"/>
    <x v="5"/>
    <d v="2024-02-26T00:00:00"/>
    <d v="2024-03-27T00:00:00"/>
    <s v="'17802"/>
    <s v="1 | 1"/>
    <x v="9"/>
    <x v="0"/>
    <n v="-420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COMERCIO DE MOLAS RIO SERTAO LTDA"/>
    <x v="6"/>
    <d v="2024-03-04T00:00:00"/>
    <d v="2024-04-11T00:00:00"/>
    <s v="'17865"/>
    <s v="1 | 1"/>
    <x v="9"/>
    <x v="0"/>
    <n v="-1504.07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COMERCIO DE MOLAS RIO SERTAO LTDA"/>
    <x v="6"/>
    <d v="2024-03-05T00:00:00"/>
    <d v="2024-04-11T00:00:00"/>
    <s v="'17869"/>
    <s v="1 | 1"/>
    <x v="9"/>
    <x v="0"/>
    <n v="-860"/>
    <x v="46"/>
    <x v="45"/>
    <s v="REF: KOLETA  LRA4E63"/>
    <x v="10"/>
    <x v="0"/>
    <x v="0"/>
    <n v="7001"/>
    <x v="11"/>
    <n v="70013"/>
    <s v="OFICINA (Poli e Rollon)"/>
    <x v="0"/>
    <x v="1"/>
    <x v="9"/>
    <x v="9"/>
    <x v="12"/>
    <x v="12"/>
  </r>
  <r>
    <x v="9"/>
    <s v="COMERCIO DE MOLAS RIO SERTAO LTDA"/>
    <x v="6"/>
    <d v="2024-03-06T00:00:00"/>
    <d v="2024-04-12T00:00:00"/>
    <s v="'17891"/>
    <s v="1 | 1"/>
    <x v="9"/>
    <x v="0"/>
    <n v="-1082.52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COMERCIO DE MOLAS RIO SERTAO LTDA"/>
    <x v="6"/>
    <d v="2024-03-07T00:00:00"/>
    <d v="2024-04-13T00:00:00"/>
    <s v="'17912"/>
    <s v="1 | 1"/>
    <x v="9"/>
    <x v="0"/>
    <n v="-1074"/>
    <x v="46"/>
    <x v="45"/>
    <s v="REF: URGENTE CARRO PARADO KOLETA LRA4E63"/>
    <x v="10"/>
    <x v="0"/>
    <x v="0"/>
    <n v="7001"/>
    <x v="11"/>
    <n v="70013"/>
    <s v="OFICINA (Poli e Rollon)"/>
    <x v="0"/>
    <x v="1"/>
    <x v="9"/>
    <x v="9"/>
    <x v="12"/>
    <x v="12"/>
  </r>
  <r>
    <x v="9"/>
    <s v="COMERCIO DE MOLAS RIO SERTAO LTDA"/>
    <x v="6"/>
    <d v="2024-03-12T00:00:00"/>
    <d v="2024-04-11T00:00:00"/>
    <s v="'17940"/>
    <s v="1 | 1"/>
    <x v="9"/>
    <x v="0"/>
    <n v="-876"/>
    <x v="46"/>
    <x v="45"/>
    <s v="REF: REPOSICA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COMERCIO DE MOLAS RIO SERTAO LTDA"/>
    <x v="6"/>
    <d v="2024-03-12T00:00:00"/>
    <d v="2024-04-11T00:00:00"/>
    <s v="'17945"/>
    <s v="1 | 1"/>
    <x v="9"/>
    <x v="0"/>
    <n v="-438"/>
    <x v="46"/>
    <x v="45"/>
    <s v="REF: LUF7F09"/>
    <x v="10"/>
    <x v="0"/>
    <x v="0"/>
    <n v="7001"/>
    <x v="11"/>
    <n v="70012"/>
    <s v="OFICINA (Extraordinário)"/>
    <x v="0"/>
    <x v="1"/>
    <x v="9"/>
    <x v="9"/>
    <x v="12"/>
    <x v="12"/>
  </r>
  <r>
    <x v="9"/>
    <s v="COMERCIO DE MOLAS RIO SERTAO LTDA"/>
    <x v="6"/>
    <d v="2024-03-18T00:00:00"/>
    <d v="2024-04-17T00:00:00"/>
    <s v="'17990"/>
    <s v="1 | 1"/>
    <x v="9"/>
    <x v="0"/>
    <n v="-1488.4"/>
    <x v="46"/>
    <x v="45"/>
    <s v="REF: VOLKS KWO5C45"/>
    <x v="10"/>
    <x v="0"/>
    <x v="0"/>
    <n v="7001"/>
    <x v="11"/>
    <n v="70012"/>
    <s v="OFICINA (Extraordinário)"/>
    <x v="0"/>
    <x v="1"/>
    <x v="9"/>
    <x v="9"/>
    <x v="12"/>
    <x v="12"/>
  </r>
  <r>
    <x v="9"/>
    <s v="COMERCIO DE MOLAS RIO SERTAO LTDA"/>
    <x v="6"/>
    <d v="2024-03-19T00:00:00"/>
    <d v="2024-04-17T00:00:00"/>
    <s v="'18000"/>
    <s v="1 | 1"/>
    <x v="9"/>
    <x v="0"/>
    <n v="-1100"/>
    <x v="46"/>
    <x v="45"/>
    <s v="REF: MERCEDES RJR0D08"/>
    <x v="10"/>
    <x v="0"/>
    <x v="0"/>
    <n v="7001"/>
    <x v="11"/>
    <n v="70012"/>
    <s v="OFICINA (Extraordinário)"/>
    <x v="0"/>
    <x v="1"/>
    <x v="9"/>
    <x v="9"/>
    <x v="12"/>
    <x v="12"/>
  </r>
  <r>
    <x v="9"/>
    <s v="COMERCIO DE MOLAS RIO SERTAO LTDA"/>
    <x v="6"/>
    <d v="2024-03-21T00:00:00"/>
    <d v="2024-04-20T00:00:00"/>
    <s v="'18023"/>
    <s v="1 | 1"/>
    <x v="9"/>
    <x v="0"/>
    <n v="-270"/>
    <x v="46"/>
    <x v="45"/>
    <s v="REF: REPOSICA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COMERCIO DE MOLAS RIO SERTAO LTDA"/>
    <x v="6"/>
    <d v="2024-03-25T00:00:00"/>
    <d v="2024-04-24T00:00:00"/>
    <s v="'18032"/>
    <s v="1 | 1"/>
    <x v="9"/>
    <x v="0"/>
    <n v="-1138"/>
    <x v="46"/>
    <x v="45"/>
    <s v="REF: RJR0D08  URGENTE CARRO PARADO!"/>
    <x v="10"/>
    <x v="0"/>
    <x v="0"/>
    <n v="7001"/>
    <x v="11"/>
    <n v="70012"/>
    <s v="OFICINA (Extraordinário)"/>
    <x v="0"/>
    <x v="1"/>
    <x v="9"/>
    <x v="9"/>
    <x v="12"/>
    <x v="12"/>
  </r>
  <r>
    <x v="9"/>
    <s v="COMERCIO DE MOLAS RIO SERTAO LTDA"/>
    <x v="7"/>
    <d v="2024-04-01T00:00:00"/>
    <d v="2024-05-01T00:00:00"/>
    <s v="'18064"/>
    <s v="1 | 1"/>
    <x v="9"/>
    <x v="0"/>
    <n v="-440"/>
    <x v="46"/>
    <x v="45"/>
    <s v="REF: URGENTE CARRO PARADDO LUQ3A52"/>
    <x v="10"/>
    <x v="0"/>
    <x v="0"/>
    <n v="7001"/>
    <x v="11"/>
    <n v="70012"/>
    <s v="OFICINA (Extraordinário)"/>
    <x v="0"/>
    <x v="3"/>
    <x v="9"/>
    <x v="9"/>
    <x v="12"/>
    <x v="12"/>
  </r>
  <r>
    <x v="9"/>
    <s v="COMERCIO DE MOLAS RIO SERTAO LTDA"/>
    <x v="7"/>
    <d v="2024-04-05T00:00:00"/>
    <d v="2024-05-05T00:00:00"/>
    <s v="'18095"/>
    <s v="1 | 1"/>
    <x v="9"/>
    <x v="0"/>
    <n v="-850"/>
    <x v="46"/>
    <x v="45"/>
    <s v="REF: LUQ3A52"/>
    <x v="10"/>
    <x v="0"/>
    <x v="0"/>
    <n v="7001"/>
    <x v="11"/>
    <n v="70012"/>
    <s v="OFICINA (Extraordinário)"/>
    <x v="0"/>
    <x v="3"/>
    <x v="9"/>
    <x v="9"/>
    <x v="12"/>
    <x v="12"/>
  </r>
  <r>
    <x v="9"/>
    <s v="COMERCIO DE MOLAS RIO SERTAO LTDA"/>
    <x v="7"/>
    <d v="2024-04-08T00:00:00"/>
    <d v="2024-05-08T00:00:00"/>
    <s v="'18108"/>
    <s v="1 | 1"/>
    <x v="9"/>
    <x v="0"/>
    <n v="-459.6"/>
    <x v="46"/>
    <x v="45"/>
    <s v="REF: LUQ3A52"/>
    <x v="10"/>
    <x v="0"/>
    <x v="0"/>
    <n v="7001"/>
    <x v="11"/>
    <n v="70012"/>
    <s v="OFICINA (Extraordinário)"/>
    <x v="0"/>
    <x v="3"/>
    <x v="9"/>
    <x v="9"/>
    <x v="12"/>
    <x v="12"/>
  </r>
  <r>
    <x v="9"/>
    <s v="COMERCIO DE MOLAS RIO SERTAO LTDA"/>
    <x v="7"/>
    <d v="2024-04-08T00:00:00"/>
    <d v="2024-05-08T00:00:00"/>
    <s v="'18109"/>
    <s v="1 | 2"/>
    <x v="9"/>
    <x v="0"/>
    <n v="-838.5"/>
    <x v="46"/>
    <x v="45"/>
    <s v="REF: KRG4242 VEICULO PARADO"/>
    <x v="10"/>
    <x v="0"/>
    <x v="0"/>
    <n v="7001"/>
    <x v="11"/>
    <n v="70012"/>
    <s v="OFICINA (Extraordinário)"/>
    <x v="0"/>
    <x v="3"/>
    <x v="9"/>
    <x v="9"/>
    <x v="12"/>
    <x v="12"/>
  </r>
  <r>
    <x v="9"/>
    <s v="COMERCIO DE MOLAS RIO SERTAO LTDA"/>
    <x v="7"/>
    <d v="2024-04-08T00:00:00"/>
    <d v="2024-05-08T00:00:00"/>
    <s v="'18112"/>
    <s v="1 | 1"/>
    <x v="9"/>
    <x v="0"/>
    <n v="-427.96"/>
    <x v="46"/>
    <x v="45"/>
    <s v="REF: REPOSICA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COMERCIO DE MOLAS RIO SERTAO LTDA"/>
    <x v="7"/>
    <d v="2024-04-08T00:00:00"/>
    <d v="2024-06-07T00:00:00"/>
    <s v="'18109"/>
    <s v="2 | 2"/>
    <x v="9"/>
    <x v="0"/>
    <n v="-838.5"/>
    <x v="46"/>
    <x v="45"/>
    <s v="REF: KRG4242 VEICULO PARADO"/>
    <x v="10"/>
    <x v="0"/>
    <x v="0"/>
    <n v="7001"/>
    <x v="11"/>
    <n v="70012"/>
    <s v="OFICINA (Extraordinário)"/>
    <x v="0"/>
    <x v="3"/>
    <x v="9"/>
    <x v="9"/>
    <x v="12"/>
    <x v="12"/>
  </r>
  <r>
    <x v="9"/>
    <s v="COMERCIO DE MOLAS RIO SERTAO LTDA"/>
    <x v="7"/>
    <d v="2024-04-09T00:00:00"/>
    <d v="2024-05-09T00:00:00"/>
    <s v="'18123"/>
    <s v="1 | 1"/>
    <x v="9"/>
    <x v="0"/>
    <n v="-426"/>
    <x v="46"/>
    <x v="45"/>
    <s v="REF: REPOSICA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COMERCIO DE MOLAS RIO SERTAO LTDA"/>
    <x v="7"/>
    <d v="2024-04-15T00:00:00"/>
    <d v="2024-05-15T00:00:00"/>
    <s v="'18176"/>
    <s v="1 | 1"/>
    <x v="9"/>
    <x v="0"/>
    <n v="-236.88"/>
    <x v="46"/>
    <x v="45"/>
    <s v="REF: REPOSICA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COMERCIO DE MOLAS RIO SERTAO LTDA"/>
    <x v="7"/>
    <d v="2024-04-15T00:00:00"/>
    <d v="2024-05-15T00:00:00"/>
    <s v="'18177"/>
    <s v="1 | 1"/>
    <x v="9"/>
    <x v="0"/>
    <n v="-1174.44"/>
    <x v="46"/>
    <x v="45"/>
    <s v="REF: REPOSICA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COMERCIO DE MOLAS RIO SERTAO LTDA"/>
    <x v="7"/>
    <d v="2024-04-17T00:00:00"/>
    <d v="2024-05-17T00:00:00"/>
    <s v="'18200"/>
    <s v="1 | 1"/>
    <x v="9"/>
    <x v="0"/>
    <n v="-331.5"/>
    <x v="46"/>
    <x v="45"/>
    <s v="REF: REPOSICA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COMERCIO DE MOLAS RIO SERTAO LTDA"/>
    <x v="7"/>
    <d v="2024-04-19T00:00:00"/>
    <d v="2024-05-19T00:00:00"/>
    <s v="'18220"/>
    <s v="1 | 1"/>
    <x v="9"/>
    <x v="0"/>
    <n v="-1575"/>
    <x v="46"/>
    <x v="45"/>
    <s v="REF: REPOSICAO DE ESTOQUE DE MOLA"/>
    <x v="10"/>
    <x v="0"/>
    <x v="0"/>
    <n v="7001"/>
    <x v="11"/>
    <n v="70012"/>
    <s v="OFICINA (Extraordinário)"/>
    <x v="0"/>
    <x v="3"/>
    <x v="9"/>
    <x v="9"/>
    <x v="12"/>
    <x v="12"/>
  </r>
  <r>
    <x v="9"/>
    <s v="COMERCIO DE MOLAS RIO SERTAO LTDA"/>
    <x v="7"/>
    <d v="2024-04-30T00:00:00"/>
    <d v="2024-05-30T00:00:00"/>
    <s v="'18283"/>
    <s v="1 | 1"/>
    <x v="9"/>
    <x v="0"/>
    <n v="-666.92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COMERCIO DE MOLAS RIO SERTAO LTDA"/>
    <x v="8"/>
    <d v="2024-05-02T00:00:00"/>
    <d v="2024-06-11T00:00:00"/>
    <s v="'18292"/>
    <s v="1 | 1"/>
    <x v="9"/>
    <x v="0"/>
    <n v="-165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COMERCIO DE MOLAS RIO SERTAO LTDA"/>
    <x v="8"/>
    <d v="2024-05-03T00:00:00"/>
    <d v="2024-06-11T00:00:00"/>
    <s v="'18302"/>
    <s v="1 | 1"/>
    <x v="9"/>
    <x v="0"/>
    <n v="-359.4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COMERCIO DE MOLAS RIO SERTAO LTDA"/>
    <x v="8"/>
    <d v="2024-05-06T00:00:00"/>
    <d v="2024-06-12T00:00:00"/>
    <s v="'18328"/>
    <s v="1 | 1"/>
    <x v="9"/>
    <x v="0"/>
    <n v="-358"/>
    <x v="46"/>
    <x v="45"/>
    <s v="REF: RJR0D08"/>
    <x v="10"/>
    <x v="0"/>
    <x v="0"/>
    <n v="7001"/>
    <x v="11"/>
    <n v="70012"/>
    <s v="OFICINA (Extraordinário)"/>
    <x v="0"/>
    <x v="3"/>
    <x v="9"/>
    <x v="9"/>
    <x v="12"/>
    <x v="12"/>
  </r>
  <r>
    <x v="9"/>
    <s v="COMERCIO DE MOLAS RIO SERTAO LTDA"/>
    <x v="8"/>
    <d v="2024-05-08T00:00:00"/>
    <d v="2024-06-12T00:00:00"/>
    <s v="'18347"/>
    <s v="1 | 1"/>
    <x v="9"/>
    <x v="0"/>
    <n v="-560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COMERCIO DE MOLAS RIO SERTAO LTDA"/>
    <x v="8"/>
    <d v="2024-05-17T00:00:00"/>
    <d v="2024-06-16T00:00:00"/>
    <s v="'18420"/>
    <s v="1 | 1"/>
    <x v="9"/>
    <x v="0"/>
    <n v="-299.5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COMERCIO DE MOLAS RIO SERTAO LTDA"/>
    <x v="9"/>
    <d v="2024-06-04T00:00:00"/>
    <d v="2024-07-11T00:00:00"/>
    <s v="'18534"/>
    <s v="1 | 3"/>
    <x v="9"/>
    <x v="0"/>
    <n v="-3746.13"/>
    <x v="46"/>
    <x v="45"/>
    <s v="REF: LUQ3A52  CARRO PARADO"/>
    <x v="10"/>
    <x v="0"/>
    <x v="0"/>
    <n v="7001"/>
    <x v="11"/>
    <n v="70012"/>
    <s v="OFICINA (Extraordinário)"/>
    <x v="0"/>
    <x v="3"/>
    <x v="9"/>
    <x v="9"/>
    <x v="12"/>
    <x v="12"/>
  </r>
  <r>
    <x v="9"/>
    <s v="COMERCIO DE MOLAS RIO SERTAO LTDA"/>
    <x v="9"/>
    <d v="2024-06-04T00:00:00"/>
    <d v="2024-07-11T00:00:00"/>
    <s v="'18542"/>
    <s v="1 | 1"/>
    <x v="9"/>
    <x v="0"/>
    <n v="-950"/>
    <x v="46"/>
    <x v="45"/>
    <s v="REF: DESCONTO DE FUNCIONARIO LSQ5G42"/>
    <x v="10"/>
    <x v="0"/>
    <x v="0"/>
    <n v="7001"/>
    <x v="11"/>
    <n v="70012"/>
    <s v="OFICINA (Extraordinário)"/>
    <x v="0"/>
    <x v="3"/>
    <x v="9"/>
    <x v="9"/>
    <x v="12"/>
    <x v="12"/>
  </r>
  <r>
    <x v="9"/>
    <s v="COMERCIO DE MOLAS RIO SERTAO LTDA"/>
    <x v="9"/>
    <d v="2024-06-04T00:00:00"/>
    <d v="2024-08-11T00:00:00"/>
    <s v="'18534"/>
    <s v="2 | 3"/>
    <x v="9"/>
    <x v="0"/>
    <n v="-3746.13"/>
    <x v="46"/>
    <x v="45"/>
    <s v="REF: LUQ3A52  CARRO PARADO"/>
    <x v="10"/>
    <x v="0"/>
    <x v="0"/>
    <n v="7001"/>
    <x v="11"/>
    <n v="70012"/>
    <s v="OFICINA (Extraordinário)"/>
    <x v="0"/>
    <x v="3"/>
    <x v="9"/>
    <x v="9"/>
    <x v="12"/>
    <x v="12"/>
  </r>
  <r>
    <x v="9"/>
    <s v="COMERCIO DE MOLAS RIO SERTAO LTDA"/>
    <x v="9"/>
    <d v="2024-06-04T00:00:00"/>
    <d v="2024-09-11T00:00:00"/>
    <s v="'18534"/>
    <s v="3 | 3"/>
    <x v="9"/>
    <x v="0"/>
    <n v="-3746.14"/>
    <x v="46"/>
    <x v="45"/>
    <s v="REF: LUQ3A52  CARRO PARADO"/>
    <x v="10"/>
    <x v="0"/>
    <x v="0"/>
    <n v="7001"/>
    <x v="11"/>
    <n v="70012"/>
    <s v="OFICINA (Extraordinário)"/>
    <x v="0"/>
    <x v="3"/>
    <x v="9"/>
    <x v="9"/>
    <x v="12"/>
    <x v="12"/>
  </r>
  <r>
    <x v="9"/>
    <s v="COMERCIO DE MOLAS RIO SERTAO LTDA"/>
    <x v="9"/>
    <d v="2024-06-14T00:00:00"/>
    <d v="2024-07-14T00:00:00"/>
    <s v="'18617"/>
    <s v="1 | 1"/>
    <x v="9"/>
    <x v="0"/>
    <n v="-268.95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COMERCIO DE MOLAS RIO SERTAO LTDA"/>
    <x v="9"/>
    <d v="2024-06-14T00:00:00"/>
    <d v="2024-07-14T00:00:00"/>
    <s v="'18618"/>
    <s v="1 | 1"/>
    <x v="9"/>
    <x v="0"/>
    <n v="-812.5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COMERCIO DE MOLAS RIO SERTAO LTDA"/>
    <x v="9"/>
    <d v="2024-06-14T00:00:00"/>
    <d v="2024-07-14T00:00:00"/>
    <s v="'18624"/>
    <s v="1 | 1"/>
    <x v="9"/>
    <x v="0"/>
    <n v="-584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COMERCIO DE MOLAS RIO SERTAO LTDA"/>
    <x v="9"/>
    <d v="2024-06-14T00:00:00"/>
    <d v="2024-07-14T00:00:00"/>
    <s v="'18625"/>
    <s v="1 | 1"/>
    <x v="9"/>
    <x v="0"/>
    <n v="-479.2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COMERCIO DE MOLAS RIO SERTAO LTDA"/>
    <x v="9"/>
    <d v="2024-06-17T00:00:00"/>
    <d v="2024-07-17T00:00:00"/>
    <s v="'18626"/>
    <s v="1 | 1"/>
    <x v="9"/>
    <x v="0"/>
    <n v="-4170"/>
    <x v="46"/>
    <x v="45"/>
    <s v="REF: KOLETA FUF8404  URGENTE CARRO PARADO!"/>
    <x v="10"/>
    <x v="0"/>
    <x v="0"/>
    <n v="7001"/>
    <x v="11"/>
    <n v="70012"/>
    <s v="OFICINA (Extraordinário)"/>
    <x v="0"/>
    <x v="3"/>
    <x v="9"/>
    <x v="9"/>
    <x v="12"/>
    <x v="12"/>
  </r>
  <r>
    <x v="9"/>
    <s v="COMERCIO DE MOLAS RIO SERTAO LTDA"/>
    <x v="9"/>
    <d v="2024-06-20T00:00:00"/>
    <d v="2024-07-20T00:00:00"/>
    <s v="'18656"/>
    <s v="1 | 1"/>
    <x v="9"/>
    <x v="0"/>
    <n v="-203.5"/>
    <x v="46"/>
    <x v="45"/>
    <s v="REF: FUF 8404 KOLETA"/>
    <x v="10"/>
    <x v="0"/>
    <x v="0"/>
    <n v="7001"/>
    <x v="11"/>
    <n v="70012"/>
    <s v="OFICINA (Extraordinário)"/>
    <x v="0"/>
    <x v="3"/>
    <x v="9"/>
    <x v="9"/>
    <x v="12"/>
    <x v="12"/>
  </r>
  <r>
    <x v="9"/>
    <s v="COMERCIO DE MOLAS RIO SERTAO LTDA"/>
    <x v="9"/>
    <d v="2024-06-20T00:00:00"/>
    <d v="2024-07-20T00:00:00"/>
    <s v="'18666"/>
    <s v="1 | 1"/>
    <x v="9"/>
    <x v="0"/>
    <n v="-1024"/>
    <x v="46"/>
    <x v="45"/>
    <s v="REF: VOLKS KYL7510"/>
    <x v="10"/>
    <x v="0"/>
    <x v="0"/>
    <n v="7001"/>
    <x v="11"/>
    <n v="70012"/>
    <s v="OFICINA (Extraordinário)"/>
    <x v="0"/>
    <x v="3"/>
    <x v="9"/>
    <x v="9"/>
    <x v="12"/>
    <x v="12"/>
  </r>
  <r>
    <x v="9"/>
    <s v="COMERCIO DE MOLAS RIO SERTAO LTDA"/>
    <x v="9"/>
    <d v="2024-06-24T00:00:00"/>
    <d v="2024-07-24T00:00:00"/>
    <s v="'18684"/>
    <s v="1 | 1"/>
    <x v="9"/>
    <x v="0"/>
    <n v="-1532"/>
    <x v="46"/>
    <x v="45"/>
    <s v="REF: KRG4242"/>
    <x v="10"/>
    <x v="0"/>
    <x v="0"/>
    <n v="7001"/>
    <x v="11"/>
    <n v="70012"/>
    <s v="OFICINA (Extraordinário)"/>
    <x v="0"/>
    <x v="3"/>
    <x v="9"/>
    <x v="9"/>
    <x v="12"/>
    <x v="12"/>
  </r>
  <r>
    <x v="9"/>
    <s v="COMERCIO DE MOLAS RIO SERTAO LTDA"/>
    <x v="10"/>
    <d v="2024-07-02T00:00:00"/>
    <d v="2024-08-11T00:00:00"/>
    <s v="'18748"/>
    <s v="1 | 1"/>
    <x v="9"/>
    <x v="0"/>
    <n v="-250"/>
    <x v="46"/>
    <x v="45"/>
    <s v="REF: LMM2974 "/>
    <x v="10"/>
    <x v="0"/>
    <x v="0"/>
    <n v="7001"/>
    <x v="11"/>
    <n v="70015"/>
    <s v="OFICINA (Químico e Biológico)"/>
    <x v="0"/>
    <x v="4"/>
    <x v="9"/>
    <x v="9"/>
    <x v="12"/>
    <x v="12"/>
  </r>
  <r>
    <x v="9"/>
    <s v="COMERCIO DE MOLAS RIO SERTAO LTDA"/>
    <x v="10"/>
    <d v="2024-07-05T00:00:00"/>
    <d v="2024-08-11T00:00:00"/>
    <s v="'18763"/>
    <s v="1 | 1"/>
    <x v="9"/>
    <x v="0"/>
    <n v="-895.82"/>
    <x v="46"/>
    <x v="45"/>
    <s v="REF: URGENTE CARRO PARADO RJL2E49"/>
    <x v="10"/>
    <x v="0"/>
    <x v="0"/>
    <n v="7001"/>
    <x v="11"/>
    <n v="70012"/>
    <s v="OFICINA (Extraordinário)"/>
    <x v="0"/>
    <x v="4"/>
    <x v="9"/>
    <x v="9"/>
    <x v="12"/>
    <x v="12"/>
  </r>
  <r>
    <x v="9"/>
    <s v="COMERCIO DE MOLAS RIO SERTAO LTDA"/>
    <x v="10"/>
    <d v="2024-07-09T00:00:00"/>
    <d v="2024-08-13T00:00:00"/>
    <s v="'18798"/>
    <s v="1 | 1"/>
    <x v="9"/>
    <x v="0"/>
    <n v="-305.98"/>
    <x v="46"/>
    <x v="45"/>
    <s v="REF: KQR5F55  URGENTE"/>
    <x v="10"/>
    <x v="0"/>
    <x v="0"/>
    <n v="7001"/>
    <x v="11"/>
    <n v="70013"/>
    <s v="OFICINA (Poli e Rollon)"/>
    <x v="0"/>
    <x v="4"/>
    <x v="9"/>
    <x v="9"/>
    <x v="12"/>
    <x v="12"/>
  </r>
  <r>
    <x v="9"/>
    <s v="COMERCIO DE MOLAS RIO SERTAO LTDA"/>
    <x v="10"/>
    <d v="2024-07-15T00:00:00"/>
    <d v="2024-08-14T00:00:00"/>
    <s v="'18831"/>
    <s v="1 | 1"/>
    <x v="9"/>
    <x v="0"/>
    <n v="-2546.4"/>
    <x v="46"/>
    <x v="45"/>
    <s v="REF: KWO5C45  URGENTE! CARRO AGUARDANDO!"/>
    <x v="10"/>
    <x v="0"/>
    <x v="0"/>
    <n v="7001"/>
    <x v="11"/>
    <n v="70012"/>
    <s v="OFICINA (Extraordinário)"/>
    <x v="0"/>
    <x v="4"/>
    <x v="9"/>
    <x v="9"/>
    <x v="12"/>
    <x v="12"/>
  </r>
  <r>
    <x v="9"/>
    <s v="COMERCIO DE MOLAS RIO SERTAO LTDA"/>
    <x v="10"/>
    <d v="2024-07-17T00:00:00"/>
    <d v="2024-08-16T00:00:00"/>
    <s v="'18867"/>
    <s v="1 | 1"/>
    <x v="9"/>
    <x v="0"/>
    <n v="-354"/>
    <x v="46"/>
    <x v="45"/>
    <s v="REF:  URGENTE, VEICULO PARADO  RJF7C61"/>
    <x v="10"/>
    <x v="0"/>
    <x v="0"/>
    <n v="7001"/>
    <x v="11"/>
    <n v="70012"/>
    <s v="OFICINA (Extraordinário)"/>
    <x v="0"/>
    <x v="4"/>
    <x v="9"/>
    <x v="9"/>
    <x v="12"/>
    <x v="12"/>
  </r>
  <r>
    <x v="9"/>
    <s v="COMERCIO DE MOLAS RIO SERTAO LTDA"/>
    <x v="10"/>
    <d v="2024-07-17T00:00:00"/>
    <d v="2024-08-16T00:00:00"/>
    <s v="'18868"/>
    <s v="1 | 1"/>
    <x v="9"/>
    <x v="0"/>
    <n v="-2097.4"/>
    <x v="46"/>
    <x v="45"/>
    <s v="REF: MERCEDES RKA6D33"/>
    <x v="10"/>
    <x v="0"/>
    <x v="0"/>
    <n v="7001"/>
    <x v="11"/>
    <n v="70012"/>
    <s v="OFICINA (Extraordinário)"/>
    <x v="0"/>
    <x v="4"/>
    <x v="9"/>
    <x v="9"/>
    <x v="12"/>
    <x v="12"/>
  </r>
  <r>
    <x v="9"/>
    <s v="COMERCIO DE MOLAS RIO SERTAO LTDA"/>
    <x v="10"/>
    <d v="2024-07-18T00:00:00"/>
    <d v="2024-08-17T00:00:00"/>
    <s v="'18878"/>
    <s v="1 | 1"/>
    <x v="9"/>
    <x v="0"/>
    <n v="-849"/>
    <x v="46"/>
    <x v="45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COMERCIO DE MOLAS RIO SERTAO LTDA"/>
    <x v="10"/>
    <d v="2024-07-22T00:00:00"/>
    <d v="2024-08-21T00:00:00"/>
    <s v="'18889"/>
    <s v="1 | 1"/>
    <x v="9"/>
    <x v="0"/>
    <n v="-169.9"/>
    <x v="46"/>
    <x v="45"/>
    <s v="REF: KXC4G00"/>
    <x v="10"/>
    <x v="0"/>
    <x v="0"/>
    <n v="7001"/>
    <x v="11"/>
    <n v="70013"/>
    <s v="OFICINA (Poli e Rollon)"/>
    <x v="0"/>
    <x v="4"/>
    <x v="9"/>
    <x v="9"/>
    <x v="12"/>
    <x v="12"/>
  </r>
  <r>
    <x v="9"/>
    <s v="COMERCIO DE MOLAS RIO SERTAO LTDA"/>
    <x v="10"/>
    <d v="2024-07-22T00:00:00"/>
    <d v="2024-08-21T00:00:00"/>
    <s v="'18891"/>
    <s v="1 | 1"/>
    <x v="9"/>
    <x v="0"/>
    <n v="-177"/>
    <x v="46"/>
    <x v="45"/>
    <s v="REF: DESCONTO DE FUNCIONARIO RJF7C66"/>
    <x v="10"/>
    <x v="0"/>
    <x v="0"/>
    <n v="7001"/>
    <x v="11"/>
    <n v="70012"/>
    <s v="OFICINA (Extraordinário)"/>
    <x v="0"/>
    <x v="4"/>
    <x v="9"/>
    <x v="9"/>
    <x v="12"/>
    <x v="12"/>
  </r>
  <r>
    <x v="9"/>
    <s v="COMERCIO DE MOLAS RIO SERTAO LTDA"/>
    <x v="10"/>
    <d v="2024-07-24T00:00:00"/>
    <d v="2024-08-23T00:00:00"/>
    <s v="'18918"/>
    <s v="1 | 1"/>
    <x v="9"/>
    <x v="0"/>
    <n v="-276"/>
    <x v="46"/>
    <x v="45"/>
    <s v="REF: LSY9283"/>
    <x v="10"/>
    <x v="0"/>
    <x v="0"/>
    <n v="7001"/>
    <x v="11"/>
    <n v="70012"/>
    <s v="OFICINA (Extraordinário)"/>
    <x v="0"/>
    <x v="4"/>
    <x v="9"/>
    <x v="9"/>
    <x v="12"/>
    <x v="12"/>
  </r>
  <r>
    <x v="9"/>
    <s v="COMERCIO DE MOLAS RIO SERTAO LTDA"/>
    <x v="10"/>
    <d v="2024-07-26T00:00:00"/>
    <d v="2024-08-25T00:00:00"/>
    <s v="'18936"/>
    <s v="1 | 1"/>
    <x v="9"/>
    <x v="0"/>
    <n v="-498"/>
    <x v="46"/>
    <x v="45"/>
    <s v="REF: VEICULO AGUARDANDO PEÃ‡A  LUQ3A52"/>
    <x v="10"/>
    <x v="0"/>
    <x v="0"/>
    <n v="7001"/>
    <x v="11"/>
    <n v="70012"/>
    <s v="OFICINA (Extraordinário)"/>
    <x v="0"/>
    <x v="4"/>
    <x v="9"/>
    <x v="9"/>
    <x v="12"/>
    <x v="12"/>
  </r>
  <r>
    <x v="9"/>
    <s v="COMERCIO DE MOLAS RIO SERTAO LTDA"/>
    <x v="11"/>
    <d v="2024-08-05T00:00:00"/>
    <d v="2024-09-11T00:00:00"/>
    <s v="'18999"/>
    <s v="1 | 1"/>
    <x v="9"/>
    <x v="0"/>
    <n v="-498"/>
    <x v="46"/>
    <x v="45"/>
    <s v="REF: LUQ3A52"/>
    <x v="10"/>
    <x v="0"/>
    <x v="0"/>
    <n v="7001"/>
    <x v="11"/>
    <n v="70012"/>
    <s v="OFICINA (Extraordinário)"/>
    <x v="0"/>
    <x v="4"/>
    <x v="9"/>
    <x v="9"/>
    <x v="12"/>
    <x v="12"/>
  </r>
  <r>
    <x v="9"/>
    <s v="COMERCIO DE MOLAS RIO SERTAO LTDA"/>
    <x v="11"/>
    <d v="2024-08-06T00:00:00"/>
    <d v="2024-09-05T00:00:00"/>
    <s v="'19013"/>
    <s v="1 | 2"/>
    <x v="9"/>
    <x v="0"/>
    <n v="-1905.33"/>
    <x v="46"/>
    <x v="45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COMERCIO DE MOLAS RIO SERTAO LTDA"/>
    <x v="11"/>
    <d v="2024-08-06T00:00:00"/>
    <d v="2024-10-05T00:00:00"/>
    <s v="'19013"/>
    <s v="2 | 2"/>
    <x v="9"/>
    <x v="0"/>
    <n v="-1905.33"/>
    <x v="46"/>
    <x v="45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COMERCIO DE MOLAS RIO SERTAO LTDA"/>
    <x v="11"/>
    <d v="2024-08-14T00:00:00"/>
    <d v="2024-09-13T00:00:00"/>
    <s v="'19078"/>
    <s v="1 | 1"/>
    <x v="9"/>
    <x v="0"/>
    <n v="-1531.31"/>
    <x v="46"/>
    <x v="45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COMERCIO DE MOLAS RIO SERTAO LTDA"/>
    <x v="11"/>
    <d v="2024-08-14T00:00:00"/>
    <d v="2024-09-13T00:00:00"/>
    <s v="'19079"/>
    <s v="1 | 1"/>
    <x v="9"/>
    <x v="0"/>
    <n v="-239.8"/>
    <x v="46"/>
    <x v="45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COMERCIO DE MOLAS RIO SERTAO LTDA"/>
    <x v="11"/>
    <d v="2024-08-15T00:00:00"/>
    <d v="2024-09-14T00:00:00"/>
    <s v="'19088"/>
    <s v="1 | 1"/>
    <x v="9"/>
    <x v="0"/>
    <n v="-109.54"/>
    <x v="46"/>
    <x v="45"/>
    <s v="REF: RIY6D68"/>
    <x v="10"/>
    <x v="0"/>
    <x v="0"/>
    <n v="7001"/>
    <x v="11"/>
    <n v="70012"/>
    <s v="OFICINA (Extraordinário)"/>
    <x v="0"/>
    <x v="4"/>
    <x v="9"/>
    <x v="9"/>
    <x v="12"/>
    <x v="12"/>
  </r>
  <r>
    <x v="9"/>
    <s v="COMERCIO DE MOLAS RIO SERTAO LTDA"/>
    <x v="11"/>
    <d v="2024-08-16T00:00:00"/>
    <d v="2024-09-15T00:00:00"/>
    <s v="'19103"/>
    <s v="1 | 1"/>
    <x v="9"/>
    <x v="0"/>
    <n v="-525"/>
    <x v="46"/>
    <x v="45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COMERCIO DE MOLAS RIO SERTAO LTDA"/>
    <x v="11"/>
    <d v="2024-08-21T00:00:00"/>
    <d v="2024-09-20T00:00:00"/>
    <s v="'19136"/>
    <s v="1 | 1"/>
    <x v="9"/>
    <x v="0"/>
    <n v="-1839.04"/>
    <x v="46"/>
    <x v="45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COMERCIO DE MOLAS RIO SERTAO LTDA"/>
    <x v="11"/>
    <d v="2024-08-22T00:00:00"/>
    <d v="2024-09-21T00:00:00"/>
    <s v="'19147"/>
    <s v="1 | 1"/>
    <x v="9"/>
    <x v="0"/>
    <n v="-814.92"/>
    <x v="46"/>
    <x v="45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COMERCIO DE MOLAS RIO SERTAO LTDA"/>
    <x v="11"/>
    <d v="2024-08-27T00:00:00"/>
    <d v="2024-09-26T00:00:00"/>
    <s v="'19178"/>
    <s v="1 | 1"/>
    <x v="9"/>
    <x v="0"/>
    <n v="-354"/>
    <x v="46"/>
    <x v="45"/>
    <s v="REF: RKK7D56"/>
    <x v="10"/>
    <x v="0"/>
    <x v="0"/>
    <n v="7001"/>
    <x v="11"/>
    <n v="70012"/>
    <s v="OFICINA (Extraordinário)"/>
    <x v="0"/>
    <x v="4"/>
    <x v="9"/>
    <x v="9"/>
    <x v="12"/>
    <x v="12"/>
  </r>
  <r>
    <x v="9"/>
    <s v="COMERCIO DE MOLAS RIO SERTAO LTDA"/>
    <x v="12"/>
    <d v="2024-09-02T00:00:00"/>
    <d v="2024-10-02T00:00:00"/>
    <s v="'19211"/>
    <s v="1 | 1"/>
    <x v="9"/>
    <x v="0"/>
    <n v="-1050"/>
    <x v="46"/>
    <x v="45"/>
    <s v="REF: IVU7H94"/>
    <x v="10"/>
    <x v="0"/>
    <x v="0"/>
    <n v="7001"/>
    <x v="11"/>
    <n v="70012"/>
    <s v="OFICINA (Extraordinário)"/>
    <x v="0"/>
    <x v="4"/>
    <x v="9"/>
    <x v="9"/>
    <x v="12"/>
    <x v="12"/>
  </r>
  <r>
    <x v="9"/>
    <s v="COMERCIO DE MOLAS RIO SERTAO LTDA"/>
    <x v="12"/>
    <d v="2024-09-04T00:00:00"/>
    <d v="2024-10-11T00:00:00"/>
    <s v="'19243"/>
    <s v="1 | 1"/>
    <x v="9"/>
    <x v="0"/>
    <n v="-1818.06"/>
    <x v="46"/>
    <x v="45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COMERCIO DE MOLAS RIO SERTAO LTDA"/>
    <x v="12"/>
    <d v="2024-09-04T00:00:00"/>
    <d v="2024-10-11T00:00:00"/>
    <s v="'19244"/>
    <s v="1 | 1"/>
    <x v="9"/>
    <x v="0"/>
    <n v="-630"/>
    <x v="46"/>
    <x v="45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COMERCIO DE MOLAS RIO SERTAO LTDA"/>
    <x v="12"/>
    <d v="2024-09-11T00:00:00"/>
    <d v="2024-10-11T00:00:00"/>
    <s v="'19307"/>
    <s v="1 | 2"/>
    <x v="9"/>
    <x v="0"/>
    <n v="-1142"/>
    <x v="46"/>
    <x v="45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COMERCIO DE MOLAS RIO SERTAO LTDA"/>
    <x v="12"/>
    <d v="2024-09-11T00:00:00"/>
    <d v="2024-11-10T00:00:00"/>
    <s v="'19307"/>
    <s v="2 | 2"/>
    <x v="9"/>
    <x v="0"/>
    <n v="-1142"/>
    <x v="46"/>
    <x v="45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COMERCIO DE MOLAS RIO SERTAO LTDA"/>
    <x v="12"/>
    <d v="2024-09-16T00:00:00"/>
    <d v="2024-10-16T00:00:00"/>
    <s v="'19345"/>
    <s v="1 | 1"/>
    <x v="9"/>
    <x v="0"/>
    <n v="-674.75"/>
    <x v="46"/>
    <x v="45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COMERCIO DE MOLAS RIO SERTAO LTDA"/>
    <x v="12"/>
    <d v="2024-09-19T00:00:00"/>
    <d v="2024-10-19T00:00:00"/>
    <s v="'19360"/>
    <s v="1 | 1"/>
    <x v="9"/>
    <x v="0"/>
    <n v="-254"/>
    <x v="46"/>
    <x v="45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COMERCIO DE MOLAS RIO SERTAO LTDA"/>
    <x v="12"/>
    <d v="2024-09-19T00:00:00"/>
    <d v="2024-10-19T00:00:00"/>
    <s v="'19361"/>
    <s v="1 | 1"/>
    <x v="9"/>
    <x v="0"/>
    <n v="-1747.1"/>
    <x v="46"/>
    <x v="45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COMERCIO DE MOLAS RIO SERTAO LTDA"/>
    <x v="13"/>
    <d v="2024-10-01T00:00:00"/>
    <d v="2024-10-31T00:00:00"/>
    <s v="'19441"/>
    <s v="1 | 1"/>
    <x v="9"/>
    <x v="0"/>
    <n v="-888"/>
    <x v="46"/>
    <x v="45"/>
    <s v="REF: USAMOS A ULTIMA AGORA NO LTQ4I11"/>
    <x v="10"/>
    <x v="0"/>
    <x v="0"/>
    <n v="7001"/>
    <x v="11"/>
    <n v="70012"/>
    <s v="OFICINA (Extraordinário)"/>
    <x v="0"/>
    <x v="0"/>
    <x v="9"/>
    <x v="9"/>
    <x v="12"/>
    <x v="12"/>
  </r>
  <r>
    <x v="9"/>
    <s v="COMERCIO DE MOLAS RIO SERTAO LTDA"/>
    <x v="13"/>
    <d v="2024-10-03T00:00:00"/>
    <d v="2024-11-11T00:00:00"/>
    <s v="'19449"/>
    <s v="1 | 1"/>
    <x v="9"/>
    <x v="0"/>
    <n v="-679.1"/>
    <x v="46"/>
    <x v="45"/>
    <s v="REF: REPOSIÃ‡ÃƒO DE ESTOQUE"/>
    <x v="10"/>
    <x v="0"/>
    <x v="0"/>
    <n v="7001"/>
    <x v="11"/>
    <n v="70012"/>
    <s v="OFICINA (Extraordinário)"/>
    <x v="0"/>
    <x v="0"/>
    <x v="9"/>
    <x v="9"/>
    <x v="12"/>
    <x v="12"/>
  </r>
  <r>
    <x v="9"/>
    <s v="COMERCIO DE MOLAS RIO SERTAO LTDA"/>
    <x v="13"/>
    <d v="2024-10-03T00:00:00"/>
    <d v="2024-11-11T00:00:00"/>
    <s v="'19451"/>
    <s v="1 | 1"/>
    <x v="9"/>
    <x v="0"/>
    <n v="-298"/>
    <x v="46"/>
    <x v="45"/>
    <s v="REF: LMT7J22  CARRO AGUARDANDO"/>
    <x v="10"/>
    <x v="0"/>
    <x v="0"/>
    <n v="7001"/>
    <x v="11"/>
    <n v="70013"/>
    <s v="OFICINA (Poli e Rollon)"/>
    <x v="0"/>
    <x v="0"/>
    <x v="9"/>
    <x v="9"/>
    <x v="12"/>
    <x v="12"/>
  </r>
  <r>
    <x v="9"/>
    <s v="COMERCIO DE MOLAS RIO SERTAO LTDA"/>
    <x v="13"/>
    <d v="2024-10-04T00:00:00"/>
    <d v="2024-11-11T00:00:00"/>
    <s v="'19467"/>
    <s v="1 | 1"/>
    <x v="9"/>
    <x v="0"/>
    <n v="-134.28"/>
    <x v="46"/>
    <x v="45"/>
    <s v="REF: RKV7B00   URGENTE!"/>
    <x v="10"/>
    <x v="0"/>
    <x v="0"/>
    <n v="7001"/>
    <x v="11"/>
    <n v="70012"/>
    <s v="OFICINA (Extraordinário)"/>
    <x v="0"/>
    <x v="0"/>
    <x v="9"/>
    <x v="9"/>
    <x v="12"/>
    <x v="12"/>
  </r>
  <r>
    <x v="9"/>
    <s v="COMERCIO DE MOLAS RIO SERTAO LTDA"/>
    <x v="13"/>
    <d v="2024-10-11T00:00:00"/>
    <d v="2024-11-11T00:00:00"/>
    <s v="'19506"/>
    <s v="1 | 1"/>
    <x v="9"/>
    <x v="0"/>
    <n v="-438"/>
    <x v="46"/>
    <x v="45"/>
    <s v="REF: LMT7J22"/>
    <x v="10"/>
    <x v="0"/>
    <x v="0"/>
    <n v="7001"/>
    <x v="11"/>
    <n v="70013"/>
    <s v="OFICINA (Poli e Rollon)"/>
    <x v="0"/>
    <x v="0"/>
    <x v="9"/>
    <x v="9"/>
    <x v="12"/>
    <x v="12"/>
  </r>
  <r>
    <x v="9"/>
    <s v="COMERCIO DE MOLAS RIO SERTAO LTDA"/>
    <x v="13"/>
    <d v="2024-10-14T00:00:00"/>
    <d v="2024-11-11T00:00:00"/>
    <s v="'19520"/>
    <s v="1 | 1"/>
    <x v="9"/>
    <x v="0"/>
    <n v="-378"/>
    <x v="46"/>
    <x v="45"/>
    <s v="REF: FQA0569"/>
    <x v="10"/>
    <x v="0"/>
    <x v="0"/>
    <n v="7001"/>
    <x v="11"/>
    <n v="70012"/>
    <s v="OFICINA (Extraordinário)"/>
    <x v="0"/>
    <x v="0"/>
    <x v="9"/>
    <x v="9"/>
    <x v="12"/>
    <x v="12"/>
  </r>
  <r>
    <x v="9"/>
    <s v="COMERCIO DE MOLAS RIO SERTAO LTDA"/>
    <x v="13"/>
    <d v="2024-10-18T00:00:00"/>
    <d v="2024-11-17T00:00:00"/>
    <s v="'19555"/>
    <s v="1 | 1"/>
    <x v="9"/>
    <x v="0"/>
    <n v="-679.1"/>
    <x v="46"/>
    <x v="45"/>
    <s v="REF: REPOSIÃ‡ÃƒO DE ESTOQUE"/>
    <x v="10"/>
    <x v="0"/>
    <x v="0"/>
    <n v="7001"/>
    <x v="11"/>
    <n v="70012"/>
    <s v="OFICINA (Extraordinário)"/>
    <x v="0"/>
    <x v="0"/>
    <x v="9"/>
    <x v="9"/>
    <x v="12"/>
    <x v="12"/>
  </r>
  <r>
    <x v="9"/>
    <s v="COMERCIO DE MOLAS RIO SERTAO LTDA"/>
    <x v="13"/>
    <d v="2024-10-22T00:00:00"/>
    <d v="2024-11-21T00:00:00"/>
    <s v="'19567"/>
    <s v="1 | 1"/>
    <x v="9"/>
    <x v="0"/>
    <n v="-587.54"/>
    <x v="46"/>
    <x v="45"/>
    <s v="REF: RKK7D57 E ESTOQUE"/>
    <x v="10"/>
    <x v="0"/>
    <x v="0"/>
    <n v="7001"/>
    <x v="11"/>
    <n v="70012"/>
    <s v="OFICINA (Extraordinário)"/>
    <x v="0"/>
    <x v="0"/>
    <x v="9"/>
    <x v="9"/>
    <x v="12"/>
    <x v="12"/>
  </r>
  <r>
    <x v="9"/>
    <s v="COMERCIO DE MOLAS RIO SERTAO LTDA"/>
    <x v="13"/>
    <d v="2024-10-30T00:00:00"/>
    <d v="2024-11-29T00:00:00"/>
    <s v="'19612"/>
    <s v="1 | 1"/>
    <x v="9"/>
    <x v="0"/>
    <n v="-1430"/>
    <x v="46"/>
    <x v="45"/>
    <s v="REF: REPOSIÃ‡ÃƒO DE ESTOQUE"/>
    <x v="10"/>
    <x v="0"/>
    <x v="0"/>
    <n v="7001"/>
    <x v="11"/>
    <n v="70012"/>
    <s v="OFICINA (Extraordinário)"/>
    <x v="0"/>
    <x v="0"/>
    <x v="9"/>
    <x v="9"/>
    <x v="12"/>
    <x v="12"/>
  </r>
  <r>
    <x v="9"/>
    <s v="COMERCIO DE MOLAS RIO SERTAO LTDA"/>
    <x v="13"/>
    <d v="2024-10-31T00:00:00"/>
    <d v="2024-11-30T00:00:00"/>
    <s v="'19620"/>
    <s v="1 | 1"/>
    <x v="9"/>
    <x v="0"/>
    <n v="-220"/>
    <x v="46"/>
    <x v="45"/>
    <s v="REF: KZE7232"/>
    <x v="10"/>
    <x v="0"/>
    <x v="0"/>
    <n v="7001"/>
    <x v="11"/>
    <n v="70012"/>
    <s v="OFICINA (Extraordinário)"/>
    <x v="0"/>
    <x v="0"/>
    <x v="9"/>
    <x v="9"/>
    <x v="12"/>
    <x v="12"/>
  </r>
  <r>
    <x v="9"/>
    <s v="COMERCIO DE MOLAS RIO SERTAO LTDA"/>
    <x v="14"/>
    <d v="2024-11-04T00:00:00"/>
    <d v="2024-12-11T00:00:00"/>
    <s v="'19633"/>
    <s v="1 | 1"/>
    <x v="9"/>
    <x v="0"/>
    <n v="-1326.66"/>
    <x v="46"/>
    <x v="45"/>
    <s v="REF: RKR6E91  E ESTOQUE URGENTE"/>
    <x v="10"/>
    <x v="0"/>
    <x v="0"/>
    <n v="7001"/>
    <x v="11"/>
    <n v="70012"/>
    <s v="OFICINA (Extraordinário)"/>
    <x v="0"/>
    <x v="0"/>
    <x v="9"/>
    <x v="9"/>
    <x v="12"/>
    <x v="12"/>
  </r>
  <r>
    <x v="9"/>
    <s v="COMERCIO DE MOLAS RIO SERTAO LTDA"/>
    <x v="14"/>
    <d v="2024-11-06T00:00:00"/>
    <d v="2024-12-06T00:00:00"/>
    <s v="'19656"/>
    <s v="1 | 1"/>
    <x v="9"/>
    <x v="0"/>
    <n v="-226.08"/>
    <x v="46"/>
    <x v="45"/>
    <s v="REF: REPOSIÃ‡ÃƒO DE ESTOQUE"/>
    <x v="10"/>
    <x v="0"/>
    <x v="0"/>
    <n v="7001"/>
    <x v="11"/>
    <n v="70012"/>
    <s v="OFICINA (Extraordinário)"/>
    <x v="0"/>
    <x v="0"/>
    <x v="9"/>
    <x v="9"/>
    <x v="12"/>
    <x v="12"/>
  </r>
  <r>
    <x v="9"/>
    <s v="COMERCIO DE MOLAS RIO SERTAO LTDA"/>
    <x v="14"/>
    <d v="2024-11-06T00:00:00"/>
    <d v="2024-12-11T00:00:00"/>
    <s v="'19657"/>
    <s v="1 | 1"/>
    <x v="9"/>
    <x v="0"/>
    <n v="-1599.22"/>
    <x v="46"/>
    <x v="45"/>
    <s v="REF: REPOSIÃ‡ÃƒO DE ESTOQUE"/>
    <x v="10"/>
    <x v="0"/>
    <x v="0"/>
    <n v="7001"/>
    <x v="11"/>
    <n v="70012"/>
    <s v="OFICINA (Extraordinário)"/>
    <x v="0"/>
    <x v="0"/>
    <x v="9"/>
    <x v="9"/>
    <x v="12"/>
    <x v="12"/>
  </r>
  <r>
    <x v="9"/>
    <s v="COMERCIO DE MOLAS RIO SERTAO LTDA"/>
    <x v="14"/>
    <d v="2024-11-08T00:00:00"/>
    <d v="2024-12-11T00:00:00"/>
    <s v="'19684"/>
    <s v="1 | 1"/>
    <x v="9"/>
    <x v="0"/>
    <n v="-796"/>
    <x v="46"/>
    <x v="45"/>
    <s v="REF: KOU8340  VEICULO AGUARDANDO PEÃ‡A"/>
    <x v="10"/>
    <x v="0"/>
    <x v="0"/>
    <n v="7001"/>
    <x v="11"/>
    <n v="70013"/>
    <s v="OFICINA (Poli e Rollon)"/>
    <x v="0"/>
    <x v="0"/>
    <x v="9"/>
    <x v="9"/>
    <x v="12"/>
    <x v="12"/>
  </r>
  <r>
    <x v="9"/>
    <s v="COMERCIO DE MOLAS RIO SERTAO LTDA"/>
    <x v="14"/>
    <d v="2024-11-13T00:00:00"/>
    <d v="2024-12-13T00:00:00"/>
    <s v="'19718"/>
    <s v="1 | 1"/>
    <x v="9"/>
    <x v="0"/>
    <n v="-467.88"/>
    <x v="46"/>
    <x v="45"/>
    <s v="REF: RKA6D33"/>
    <x v="10"/>
    <x v="0"/>
    <x v="0"/>
    <n v="7001"/>
    <x v="11"/>
    <n v="70012"/>
    <s v="OFICINA (Extraordinário)"/>
    <x v="0"/>
    <x v="0"/>
    <x v="9"/>
    <x v="9"/>
    <x v="12"/>
    <x v="12"/>
  </r>
  <r>
    <x v="9"/>
    <s v="COMERCIO DE MOLAS RIO SERTAO LTDA"/>
    <x v="14"/>
    <d v="2024-11-18T00:00:00"/>
    <d v="2024-12-18T00:00:00"/>
    <s v="'19728"/>
    <s v="1 | 1"/>
    <x v="9"/>
    <x v="0"/>
    <n v="-399.9"/>
    <x v="46"/>
    <x v="45"/>
    <s v="REF: JBH6B41     ORDEM DE SERVIÃ‡O 40986"/>
    <x v="10"/>
    <x v="0"/>
    <x v="0"/>
    <n v="7001"/>
    <x v="11"/>
    <n v="70012"/>
    <s v="OFICINA (Extraordinário)"/>
    <x v="0"/>
    <x v="0"/>
    <x v="9"/>
    <x v="9"/>
    <x v="12"/>
    <x v="12"/>
  </r>
  <r>
    <x v="9"/>
    <s v="COMERCIO DE MOLAS RIO SERTAO LTDA"/>
    <x v="14"/>
    <d v="2024-11-19T00:00:00"/>
    <d v="2024-12-19T00:00:00"/>
    <s v="'19731"/>
    <s v="1 | 1"/>
    <x v="9"/>
    <x v="0"/>
    <n v="-612"/>
    <x v="46"/>
    <x v="45"/>
    <s v="REF: REPOSIÃ‡ÃƒO DE ESTOQUE"/>
    <x v="10"/>
    <x v="0"/>
    <x v="0"/>
    <n v="7001"/>
    <x v="11"/>
    <n v="70012"/>
    <s v="OFICINA (Extraordinário)"/>
    <x v="0"/>
    <x v="0"/>
    <x v="9"/>
    <x v="9"/>
    <x v="12"/>
    <x v="12"/>
  </r>
  <r>
    <x v="9"/>
    <s v="COMERCIO DE MOLAS RIO SERTAO LTDA"/>
    <x v="14"/>
    <d v="2024-11-22T00:00:00"/>
    <d v="2024-12-22T00:00:00"/>
    <s v="'19749"/>
    <s v="1 | 1"/>
    <x v="9"/>
    <x v="0"/>
    <n v="-976.8"/>
    <x v="46"/>
    <x v="45"/>
    <s v="REF: LUH7F48   "/>
    <x v="10"/>
    <x v="0"/>
    <x v="0"/>
    <n v="7001"/>
    <x v="11"/>
    <n v="70012"/>
    <s v="OFICINA (Extraordinário)"/>
    <x v="0"/>
    <x v="0"/>
    <x v="9"/>
    <x v="9"/>
    <x v="12"/>
    <x v="12"/>
  </r>
  <r>
    <x v="9"/>
    <s v="COMERCIO DE MOLAS RIO SERTAO LTDA"/>
    <x v="14"/>
    <d v="2024-11-22T00:00:00"/>
    <d v="2024-12-22T00:00:00"/>
    <s v="'19750"/>
    <s v="1 | 1"/>
    <x v="9"/>
    <x v="0"/>
    <n v="-180"/>
    <x v="46"/>
    <x v="45"/>
    <s v="REF: REPOSIÃ‡ÃƒO DE ESTOQUE"/>
    <x v="10"/>
    <x v="0"/>
    <x v="0"/>
    <n v="7001"/>
    <x v="11"/>
    <n v="70012"/>
    <s v="OFICINA (Extraordinário)"/>
    <x v="0"/>
    <x v="0"/>
    <x v="9"/>
    <x v="9"/>
    <x v="12"/>
    <x v="12"/>
  </r>
  <r>
    <x v="9"/>
    <s v="COMERCIO DE MOLAS RIO SERTAO LTDA"/>
    <x v="14"/>
    <d v="2024-11-22T00:00:00"/>
    <d v="2024-12-23T00:00:00"/>
    <s v="'19751"/>
    <s v="1 | 1"/>
    <x v="9"/>
    <x v="0"/>
    <n v="-1914"/>
    <x v="46"/>
    <x v="45"/>
    <s v="REF: KZE7232    DESCONTO DE FUNCIONARIO"/>
    <x v="10"/>
    <x v="0"/>
    <x v="0"/>
    <n v="7001"/>
    <x v="11"/>
    <n v="70012"/>
    <s v="OFICINA (Extraordinário)"/>
    <x v="0"/>
    <x v="0"/>
    <x v="9"/>
    <x v="9"/>
    <x v="12"/>
    <x v="12"/>
  </r>
  <r>
    <x v="9"/>
    <s v="COMERCIO DE MOLAS RIO SERTAO LTDA"/>
    <x v="14"/>
    <d v="2024-11-26T00:00:00"/>
    <d v="2024-12-26T00:00:00"/>
    <s v="'19770"/>
    <s v="1 | 1"/>
    <x v="9"/>
    <x v="0"/>
    <n v="-124.3"/>
    <x v="46"/>
    <x v="45"/>
    <s v="REF: REPOSIÃ‡ÃƒO DE ESTOQUE"/>
    <x v="10"/>
    <x v="0"/>
    <x v="0"/>
    <n v="7001"/>
    <x v="11"/>
    <n v="70012"/>
    <s v="OFICINA (Extraordinário)"/>
    <x v="0"/>
    <x v="0"/>
    <x v="9"/>
    <x v="9"/>
    <x v="12"/>
    <x v="12"/>
  </r>
  <r>
    <x v="9"/>
    <s v="COMERCIO DE MOLAS RIO SERTAO LTDA"/>
    <x v="14"/>
    <d v="2024-11-27T00:00:00"/>
    <d v="2024-12-27T00:00:00"/>
    <s v="'19791"/>
    <s v="1 | 1"/>
    <x v="9"/>
    <x v="0"/>
    <n v="-442"/>
    <x v="46"/>
    <x v="45"/>
    <s v="REF: RJL2E49"/>
    <x v="10"/>
    <x v="0"/>
    <x v="0"/>
    <n v="7001"/>
    <x v="11"/>
    <n v="70012"/>
    <s v="OFICINA (Extraordinário)"/>
    <x v="0"/>
    <x v="0"/>
    <x v="9"/>
    <x v="9"/>
    <x v="12"/>
    <x v="12"/>
  </r>
  <r>
    <x v="9"/>
    <s v="COMERCIO DE MOLAS RIO SERTAO LTDA"/>
    <x v="0"/>
    <d v="2024-12-02T00:00:00"/>
    <d v="2025-01-11T00:00:00"/>
    <s v="'19809"/>
    <s v="1 | 1"/>
    <x v="9"/>
    <x v="0"/>
    <n v="-2098.7800000000002"/>
    <x v="46"/>
    <x v="45"/>
    <s v="REF: REPOSIÃ‡ÃƒO DE ESTOQUE"/>
    <x v="10"/>
    <x v="0"/>
    <x v="0"/>
    <n v="7001"/>
    <x v="11"/>
    <n v="70012"/>
    <s v="OFICINA (Extraordinário)"/>
    <x v="0"/>
    <x v="0"/>
    <x v="9"/>
    <x v="9"/>
    <x v="12"/>
    <x v="12"/>
  </r>
  <r>
    <x v="9"/>
    <s v="COMERCIO DE MOLAS RIO SERTAO LTDA"/>
    <x v="0"/>
    <d v="2024-12-19T00:00:00"/>
    <d v="2025-01-18T00:00:00"/>
    <s v="'19929"/>
    <s v="1 | 2"/>
    <x v="9"/>
    <x v="0"/>
    <n v="-1294.05"/>
    <x v="46"/>
    <x v="45"/>
    <s v="REF: REPOSIÃ‡ÃƒO DE MATERIAL DE SUSPENSÃƒO !! ESTOQUE BAIXO "/>
    <x v="10"/>
    <x v="0"/>
    <x v="0"/>
    <n v="7001"/>
    <x v="11"/>
    <n v="70012"/>
    <s v="OFICINA (Extraordinário)"/>
    <x v="0"/>
    <x v="0"/>
    <x v="9"/>
    <x v="9"/>
    <x v="12"/>
    <x v="12"/>
  </r>
  <r>
    <x v="9"/>
    <s v="COMERCIO DE MOLAS RIO SERTAO LTDA"/>
    <x v="0"/>
    <d v="2024-12-19T00:00:00"/>
    <d v="2025-02-17T00:00:00"/>
    <s v="'19929"/>
    <s v="2 | 2"/>
    <x v="9"/>
    <x v="1"/>
    <n v="-1294.05"/>
    <x v="46"/>
    <x v="45"/>
    <s v="REF: REPOSIÃ‡ÃƒO DE MATERIAL DE SUSPENSÃƒO !! ESTOQUE BAIXO "/>
    <x v="10"/>
    <x v="0"/>
    <x v="0"/>
    <n v="7001"/>
    <x v="11"/>
    <n v="70012"/>
    <s v="OFICINA (Extraordinário)"/>
    <x v="0"/>
    <x v="0"/>
    <x v="9"/>
    <x v="9"/>
    <x v="12"/>
    <x v="12"/>
  </r>
  <r>
    <x v="9"/>
    <s v="COMERCIO DE MOLAS RIO SERTAO LTDA"/>
    <x v="0"/>
    <d v="2024-12-26T00:00:00"/>
    <d v="2025-01-25T00:00:00"/>
    <s v="'19946"/>
    <s v="1 | 2"/>
    <x v="9"/>
    <x v="0"/>
    <n v="-657.45"/>
    <x v="46"/>
    <x v="45"/>
    <s v="REF: REPOSIÃ‡ÃƒO DE MATERIAL DE SUSPENSÃƒO !! "/>
    <x v="10"/>
    <x v="0"/>
    <x v="0"/>
    <n v="7001"/>
    <x v="11"/>
    <n v="70012"/>
    <s v="OFICINA (Extraordinário)"/>
    <x v="0"/>
    <x v="0"/>
    <x v="9"/>
    <x v="9"/>
    <x v="12"/>
    <x v="12"/>
  </r>
  <r>
    <x v="9"/>
    <s v="COMERCIO DE MOLAS RIO SERTAO LTDA"/>
    <x v="0"/>
    <d v="2024-12-26T00:00:00"/>
    <d v="2025-02-24T00:00:00"/>
    <s v="'19946"/>
    <s v="2 | 2"/>
    <x v="9"/>
    <x v="1"/>
    <n v="-657.45"/>
    <x v="46"/>
    <x v="45"/>
    <s v="REF: REPOSIÃ‡ÃƒO DE MATERIAL DE SUSPENSÃƒO !! "/>
    <x v="10"/>
    <x v="0"/>
    <x v="0"/>
    <n v="7001"/>
    <x v="11"/>
    <n v="70012"/>
    <s v="OFICINA (Extraordinário)"/>
    <x v="0"/>
    <x v="0"/>
    <x v="9"/>
    <x v="9"/>
    <x v="12"/>
    <x v="12"/>
  </r>
  <r>
    <x v="9"/>
    <s v="COMERCIO DE MOLAS RIO SERTAO LTDA"/>
    <x v="1"/>
    <d v="2025-01-08T00:00:00"/>
    <d v="2025-02-11T00:00:00"/>
    <s v="'20012"/>
    <s v="1 | 1"/>
    <x v="9"/>
    <x v="0"/>
    <n v="-1167.8"/>
    <x v="46"/>
    <x v="45"/>
    <s v="REF: IVU7H94"/>
    <x v="10"/>
    <x v="0"/>
    <x v="0"/>
    <n v="7001"/>
    <x v="11"/>
    <n v="70012"/>
    <s v="OFICINA (Extraordinário)"/>
    <x v="0"/>
    <x v="1"/>
    <x v="9"/>
    <x v="9"/>
    <x v="12"/>
    <x v="12"/>
  </r>
  <r>
    <x v="9"/>
    <s v="COMERCIO DE MOLAS RIO SERTAO LTDA"/>
    <x v="1"/>
    <d v="2025-01-08T00:00:00"/>
    <d v="2025-02-11T00:00:00"/>
    <s v="'20018"/>
    <s v="1 | 1"/>
    <x v="9"/>
    <x v="0"/>
    <n v="-309.75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COMERCIO DE MOLAS RIO SERTAO LTDA"/>
    <x v="1"/>
    <d v="2025-01-08T00:00:00"/>
    <d v="2025-02-11T00:00:00"/>
    <s v="'20019"/>
    <s v="1 | 1"/>
    <x v="9"/>
    <x v="0"/>
    <n v="-725.5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COMERCIO DE MOLAS RIO SERTAO LTDA"/>
    <x v="1"/>
    <d v="2025-01-15T00:00:00"/>
    <d v="2025-02-14T00:00:00"/>
    <s v="'20082"/>
    <s v="1 | 1"/>
    <x v="9"/>
    <x v="1"/>
    <n v="-1409.54"/>
    <x v="46"/>
    <x v="45"/>
    <s v="REF: VEICULO AGUARDANDO LTQ4I11"/>
    <x v="10"/>
    <x v="0"/>
    <x v="0"/>
    <n v="7001"/>
    <x v="11"/>
    <n v="70012"/>
    <s v="OFICINA (Extraordinário)"/>
    <x v="0"/>
    <x v="1"/>
    <x v="9"/>
    <x v="9"/>
    <x v="12"/>
    <x v="12"/>
  </r>
  <r>
    <x v="9"/>
    <s v="COMERCIO DE MOLAS RIO SERTAO LTDA"/>
    <x v="1"/>
    <d v="2025-01-16T00:00:00"/>
    <d v="2025-02-15T00:00:00"/>
    <s v="'20091"/>
    <s v="1 | 1"/>
    <x v="9"/>
    <x v="1"/>
    <n v="-384"/>
    <x v="46"/>
    <x v="45"/>
    <s v="REF: LTQ4I11"/>
    <x v="10"/>
    <x v="0"/>
    <x v="0"/>
    <n v="7001"/>
    <x v="11"/>
    <n v="70012"/>
    <s v="OFICINA (Extraordinário)"/>
    <x v="0"/>
    <x v="1"/>
    <x v="9"/>
    <x v="9"/>
    <x v="12"/>
    <x v="12"/>
  </r>
  <r>
    <x v="9"/>
    <s v="COMERCIO DE MOLAS RIO SERTAO LTDA"/>
    <x v="1"/>
    <d v="2025-01-22T00:00:00"/>
    <d v="2025-02-21T00:00:00"/>
    <s v="'20134"/>
    <s v="1 | 1"/>
    <x v="9"/>
    <x v="1"/>
    <n v="-1350"/>
    <x v="46"/>
    <x v="45"/>
    <s v="REF: ESTAMOS SEM MOLAS DO CONTRA FEIXE"/>
    <x v="10"/>
    <x v="0"/>
    <x v="0"/>
    <n v="7001"/>
    <x v="11"/>
    <n v="70012"/>
    <s v="OFICINA (Extraordinário)"/>
    <x v="0"/>
    <x v="1"/>
    <x v="9"/>
    <x v="9"/>
    <x v="12"/>
    <x v="12"/>
  </r>
  <r>
    <x v="9"/>
    <s v="COMERCIO DE MOLAS RIO SERTAO LTDA"/>
    <x v="1"/>
    <d v="2025-01-29T00:00:00"/>
    <d v="2025-02-19T00:00:00"/>
    <s v="'20180"/>
    <s v="1 | 1"/>
    <x v="9"/>
    <x v="1"/>
    <n v="-612"/>
    <x v="46"/>
    <x v="45"/>
    <s v="REF: RKR6E90 URGENTE, VEICULO AGUARDANDO"/>
    <x v="10"/>
    <x v="0"/>
    <x v="0"/>
    <n v="7001"/>
    <x v="11"/>
    <n v="70012"/>
    <s v="OFICINA (Extraordinário)"/>
    <x v="0"/>
    <x v="1"/>
    <x v="9"/>
    <x v="9"/>
    <x v="12"/>
    <x v="12"/>
  </r>
  <r>
    <x v="9"/>
    <s v="COMERCIO DE MOLAS RIO SERTAO LTDA"/>
    <x v="2"/>
    <d v="2025-02-06T00:00:00"/>
    <d v="2025-03-11T00:00:00"/>
    <s v="'20234"/>
    <s v="1 | 1"/>
    <x v="9"/>
    <x v="1"/>
    <n v="-2394"/>
    <x v="46"/>
    <x v="45"/>
    <s v="REF: IVU7H94  URGENTE"/>
    <x v="10"/>
    <x v="0"/>
    <x v="0"/>
    <n v="7001"/>
    <x v="11"/>
    <n v="70012"/>
    <s v="OFICINA (Extraordinário)"/>
    <x v="0"/>
    <x v="1"/>
    <x v="9"/>
    <x v="9"/>
    <x v="12"/>
    <x v="12"/>
  </r>
  <r>
    <x v="9"/>
    <s v="COMERCIO DE MOLAS RIO SERTAO LTDA"/>
    <x v="2"/>
    <d v="2025-02-10T00:00:00"/>
    <d v="2025-03-11T00:00:00"/>
    <s v="'20251"/>
    <s v="1 | 1"/>
    <x v="9"/>
    <x v="1"/>
    <n v="-410.28"/>
    <x v="46"/>
    <x v="45"/>
    <s v="REF: REPOSIÃ‡ÃƒO DE ESTOQUE "/>
    <x v="10"/>
    <x v="0"/>
    <x v="0"/>
    <n v="7001"/>
    <x v="11"/>
    <n v="70012"/>
    <s v="OFICINA (Extraordinário)"/>
    <x v="0"/>
    <x v="1"/>
    <x v="9"/>
    <x v="9"/>
    <x v="12"/>
    <x v="12"/>
  </r>
  <r>
    <x v="9"/>
    <s v="COMERCIO DE MOLAS RIO SERTAO LTDA"/>
    <x v="2"/>
    <d v="2025-02-11T00:00:00"/>
    <d v="2025-03-11T00:00:00"/>
    <s v="'20263"/>
    <s v="1 | 2"/>
    <x v="9"/>
    <x v="1"/>
    <n v="-1322.32"/>
    <x v="46"/>
    <x v="45"/>
    <s v="REF: PRECISAMOS DESTAS MOLA EM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COMERCIO DE MOLAS RIO SERTAO LTDA"/>
    <x v="2"/>
    <d v="2025-02-11T00:00:00"/>
    <d v="2025-04-12T00:00:00"/>
    <s v="'20263"/>
    <s v="2 | 2"/>
    <x v="9"/>
    <x v="1"/>
    <n v="-1322.33"/>
    <x v="46"/>
    <x v="45"/>
    <s v="REF: PRECISAMOS DESTAS MOLA EM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COMISSÃƒO"/>
    <x v="7"/>
    <d v="2024-05-15T00:00:00"/>
    <d v="2024-05-15T00:00:00"/>
    <s v="'1026371"/>
    <s v="1 | 1"/>
    <x v="8"/>
    <x v="0"/>
    <n v="-5847.61"/>
    <x v="30"/>
    <x v="30"/>
    <s v="REF. COMISSÃƒO - KIOTO - 04/2024"/>
    <x v="22"/>
    <x v="0"/>
    <x v="0"/>
    <n v="4002"/>
    <x v="34"/>
    <n v="40021"/>
    <s v="VENDAS (Administrativo)"/>
    <x v="1"/>
    <x v="3"/>
    <x v="2"/>
    <x v="2"/>
    <x v="13"/>
    <x v="13"/>
  </r>
  <r>
    <x v="9"/>
    <s v="COMISSÃƒO"/>
    <x v="8"/>
    <d v="2024-06-13T00:00:00"/>
    <d v="2024-06-17T00:00:00"/>
    <s v="'1027950"/>
    <s v="1 | 1"/>
    <x v="8"/>
    <x v="0"/>
    <n v="-5302.13"/>
    <x v="30"/>
    <x v="30"/>
    <s v="REF. COMISSÃƒO - KIOTO - 05/2024"/>
    <x v="22"/>
    <x v="0"/>
    <x v="0"/>
    <n v="4002"/>
    <x v="34"/>
    <n v="40021"/>
    <s v="VENDAS (Administrativo)"/>
    <x v="1"/>
    <x v="3"/>
    <x v="2"/>
    <x v="2"/>
    <x v="13"/>
    <x v="13"/>
  </r>
  <r>
    <x v="9"/>
    <s v="COMISSÃƒO"/>
    <x v="9"/>
    <d v="2024-07-11T00:00:00"/>
    <d v="2024-07-15T00:00:00"/>
    <s v="'1029369"/>
    <s v="1 | 1"/>
    <x v="8"/>
    <x v="0"/>
    <n v="-4476.91"/>
    <x v="30"/>
    <x v="30"/>
    <s v="REF. COMISSÃƒO - KIOTO - 06/2024"/>
    <x v="22"/>
    <x v="0"/>
    <x v="0"/>
    <n v="4002"/>
    <x v="34"/>
    <n v="40021"/>
    <s v="VENDAS (Administrativo)"/>
    <x v="1"/>
    <x v="3"/>
    <x v="2"/>
    <x v="2"/>
    <x v="13"/>
    <x v="13"/>
  </r>
  <r>
    <x v="9"/>
    <s v="COMISSÃƒO"/>
    <x v="10"/>
    <d v="2024-08-12T00:00:00"/>
    <d v="2024-08-15T00:00:00"/>
    <s v="'1030915"/>
    <s v="1 | 1"/>
    <x v="8"/>
    <x v="0"/>
    <n v="-5059.5600000000004"/>
    <x v="30"/>
    <x v="30"/>
    <s v="REF. COMISSÃƒO - KIOTO - 07/2024"/>
    <x v="22"/>
    <x v="0"/>
    <x v="0"/>
    <n v="4002"/>
    <x v="34"/>
    <n v="40027"/>
    <s v="VENDAS (Comum)"/>
    <x v="1"/>
    <x v="4"/>
    <x v="2"/>
    <x v="2"/>
    <x v="13"/>
    <x v="13"/>
  </r>
  <r>
    <x v="9"/>
    <s v="COMISSÃƒO"/>
    <x v="11"/>
    <d v="2024-09-12T00:00:00"/>
    <d v="2024-09-16T00:00:00"/>
    <s v="'1032687"/>
    <s v="1 | 1"/>
    <x v="8"/>
    <x v="0"/>
    <n v="-10301.040000000001"/>
    <x v="30"/>
    <x v="30"/>
    <s v="REF. COMISSÃƒO - KIOTO - 08/2024"/>
    <x v="22"/>
    <x v="0"/>
    <x v="0"/>
    <n v="4002"/>
    <x v="34"/>
    <n v="40027"/>
    <s v="VENDAS (Comum)"/>
    <x v="1"/>
    <x v="4"/>
    <x v="2"/>
    <x v="2"/>
    <x v="13"/>
    <x v="13"/>
  </r>
  <r>
    <x v="9"/>
    <s v="COMISSÃƒO"/>
    <x v="12"/>
    <d v="2024-10-11T00:00:00"/>
    <d v="2024-10-15T00:00:00"/>
    <s v="'1034172"/>
    <s v="1 | 1"/>
    <x v="8"/>
    <x v="0"/>
    <n v="-4245.1499999999996"/>
    <x v="30"/>
    <x v="30"/>
    <s v="REF. COMISSÃƒO - KIOTO - 09/2024"/>
    <x v="22"/>
    <x v="0"/>
    <x v="0"/>
    <n v="4002"/>
    <x v="34"/>
    <n v="40027"/>
    <s v="VENDAS (Comum)"/>
    <x v="1"/>
    <x v="4"/>
    <x v="2"/>
    <x v="2"/>
    <x v="13"/>
    <x v="13"/>
  </r>
  <r>
    <x v="9"/>
    <s v="COMISSÃƒO"/>
    <x v="13"/>
    <d v="2024-11-11T00:00:00"/>
    <d v="2024-11-18T00:00:00"/>
    <s v="'1035811"/>
    <s v="1 | 1"/>
    <x v="8"/>
    <x v="0"/>
    <n v="-4721.1400000000003"/>
    <x v="30"/>
    <x v="30"/>
    <s v="REF. COMISSÃƒO - KIOTO - 10/2024"/>
    <x v="22"/>
    <x v="0"/>
    <x v="0"/>
    <n v="4002"/>
    <x v="34"/>
    <n v="40027"/>
    <s v="VENDAS (Comum)"/>
    <x v="1"/>
    <x v="0"/>
    <x v="2"/>
    <x v="2"/>
    <x v="13"/>
    <x v="13"/>
  </r>
  <r>
    <x v="9"/>
    <s v="COMISSÃƒO"/>
    <x v="14"/>
    <d v="2024-12-12T00:00:00"/>
    <d v="2024-12-16T00:00:00"/>
    <s v="'1037759"/>
    <s v="1 | 1"/>
    <x v="8"/>
    <x v="0"/>
    <n v="-20450.78"/>
    <x v="30"/>
    <x v="30"/>
    <s v="REF. COMISSÃƒO - KIOTO - 11/2024"/>
    <x v="22"/>
    <x v="0"/>
    <x v="0"/>
    <n v="4002"/>
    <x v="34"/>
    <n v="40027"/>
    <s v="VENDAS (Comum)"/>
    <x v="1"/>
    <x v="0"/>
    <x v="2"/>
    <x v="2"/>
    <x v="13"/>
    <x v="13"/>
  </r>
  <r>
    <x v="9"/>
    <s v="COMISSÃƒO"/>
    <x v="0"/>
    <d v="2025-01-13T00:00:00"/>
    <d v="2025-01-15T00:00:00"/>
    <s v="'1039120"/>
    <s v="1 | 1"/>
    <x v="8"/>
    <x v="0"/>
    <n v="-5577.62"/>
    <x v="30"/>
    <x v="30"/>
    <s v="REF. COMISSÃƒO - KIOTO - 12/2024"/>
    <x v="22"/>
    <x v="0"/>
    <x v="0"/>
    <n v="4002"/>
    <x v="34"/>
    <n v="40027"/>
    <s v="VENDAS (Comum)"/>
    <x v="1"/>
    <x v="0"/>
    <x v="2"/>
    <x v="2"/>
    <x v="13"/>
    <x v="13"/>
  </r>
  <r>
    <x v="9"/>
    <s v="COMISSÃƒO"/>
    <x v="1"/>
    <d v="2025-01-13T00:00:00"/>
    <d v="2025-02-15T00:00:00"/>
    <s v="'1040632"/>
    <s v="1 | 1"/>
    <x v="8"/>
    <x v="1"/>
    <n v="-9084.69"/>
    <x v="30"/>
    <x v="30"/>
    <s v="REF. COMISSÃƒO - KIOTO - 01/2025"/>
    <x v="22"/>
    <x v="0"/>
    <x v="0"/>
    <n v="4002"/>
    <x v="34"/>
    <n v="40027"/>
    <s v="VENDAS (Comum)"/>
    <x v="1"/>
    <x v="1"/>
    <x v="2"/>
    <x v="2"/>
    <x v="13"/>
    <x v="13"/>
  </r>
  <r>
    <x v="9"/>
    <s v="COMPACTA SOLUCOES AMBIENTAIS LTDA"/>
    <x v="12"/>
    <d v="2024-09-15T00:00:00"/>
    <d v="2024-10-15T00:00:00"/>
    <s v="'1037855"/>
    <s v="1 | 1"/>
    <x v="8"/>
    <x v="0"/>
    <n v="-5100.67"/>
    <x v="39"/>
    <x v="39"/>
    <s v="Ref: EstaÃ§Ã£o de Tratamento de Efluentes SanitÃ¡rios - 1/48 - Debito  CC"/>
    <x v="0"/>
    <x v="0"/>
    <x v="0"/>
    <n v="2001"/>
    <x v="0"/>
    <n v="20011"/>
    <s v="CORPORATIVO (Administrativo)"/>
    <x v="0"/>
    <x v="4"/>
    <x v="11"/>
    <x v="11"/>
    <x v="17"/>
    <x v="17"/>
  </r>
  <r>
    <x v="9"/>
    <s v="COMPACTA SOLUCOES AMBIENTAIS LTDA"/>
    <x v="12"/>
    <d v="2024-09-15T00:00:00"/>
    <d v="2026-01-15T00:00:00"/>
    <s v="'1451"/>
    <s v="16 | 48"/>
    <x v="9"/>
    <x v="1"/>
    <n v="-6778.33"/>
    <x v="39"/>
    <x v="39"/>
    <s v="Ref: EstaÃ§Ã£o de Tratamento de Efluentes SanitÃ¡rios - - Debito  CC"/>
    <x v="0"/>
    <x v="0"/>
    <x v="0"/>
    <n v="2001"/>
    <x v="0"/>
    <n v="20011"/>
    <s v="CORPORATIVO (Administrativo)"/>
    <x v="0"/>
    <x v="4"/>
    <x v="11"/>
    <x v="11"/>
    <x v="17"/>
    <x v="17"/>
  </r>
  <r>
    <x v="9"/>
    <s v="COMPACTA SOLUCOES AMBIENTAIS LTDA"/>
    <x v="12"/>
    <d v="2024-09-15T00:00:00"/>
    <d v="2026-02-15T00:00:00"/>
    <s v="'1451"/>
    <s v="17 | 48"/>
    <x v="9"/>
    <x v="1"/>
    <n v="-6778.33"/>
    <x v="39"/>
    <x v="39"/>
    <s v="Ref: EstaÃ§Ã£o de Tratamento de Efluentes SanitÃ¡rios - - Debito  CC"/>
    <x v="0"/>
    <x v="0"/>
    <x v="0"/>
    <n v="2001"/>
    <x v="0"/>
    <n v="20011"/>
    <s v="CORPORATIVO (Administrativo)"/>
    <x v="0"/>
    <x v="4"/>
    <x v="11"/>
    <x v="11"/>
    <x v="17"/>
    <x v="17"/>
  </r>
  <r>
    <x v="9"/>
    <s v="COMPACTA SOLUCOES AMBIENTAIS LTDA"/>
    <x v="12"/>
    <d v="2024-09-15T00:00:00"/>
    <d v="2026-03-15T00:00:00"/>
    <s v="'1451"/>
    <s v="18 | 48"/>
    <x v="9"/>
    <x v="1"/>
    <n v="-6778.33"/>
    <x v="39"/>
    <x v="39"/>
    <s v="Ref: EstaÃ§Ã£o de Tratamento de Efluentes SanitÃ¡rios - - Debito  CC"/>
    <x v="0"/>
    <x v="0"/>
    <x v="0"/>
    <n v="2001"/>
    <x v="0"/>
    <n v="20011"/>
    <s v="CORPORATIVO (Administrativo)"/>
    <x v="0"/>
    <x v="4"/>
    <x v="11"/>
    <x v="11"/>
    <x v="17"/>
    <x v="17"/>
  </r>
  <r>
    <x v="9"/>
    <s v="COMPACTA SOLUCOES AMBIENTAIS LTDA"/>
    <x v="12"/>
    <d v="2024-09-15T00:00:00"/>
    <d v="2026-04-15T00:00:00"/>
    <s v="'1451"/>
    <s v="19 | 48"/>
    <x v="9"/>
    <x v="1"/>
    <n v="-6778.33"/>
    <x v="39"/>
    <x v="39"/>
    <s v="Ref: EstaÃ§Ã£o de Tratamento de Efluentes SanitÃ¡rios - - Debito  CC"/>
    <x v="0"/>
    <x v="0"/>
    <x v="0"/>
    <n v="2001"/>
    <x v="0"/>
    <n v="20011"/>
    <s v="CORPORATIVO (Administrativo)"/>
    <x v="0"/>
    <x v="4"/>
    <x v="11"/>
    <x v="11"/>
    <x v="17"/>
    <x v="17"/>
  </r>
  <r>
    <x v="9"/>
    <s v="COMPACTA SOLUCOES AMBIENTAIS LTDA"/>
    <x v="12"/>
    <d v="2024-09-15T00:00:00"/>
    <d v="2026-05-15T00:00:00"/>
    <s v="'1451"/>
    <s v="20 | 48"/>
    <x v="9"/>
    <x v="1"/>
    <n v="-6778.33"/>
    <x v="39"/>
    <x v="39"/>
    <s v="Ref: EstaÃ§Ã£o de Tratamento de Efluentes SanitÃ¡rios - - Debito  CC"/>
    <x v="0"/>
    <x v="0"/>
    <x v="0"/>
    <n v="2001"/>
    <x v="0"/>
    <n v="20011"/>
    <s v="CORPORATIVO (Administrativo)"/>
    <x v="0"/>
    <x v="4"/>
    <x v="11"/>
    <x v="11"/>
    <x v="17"/>
    <x v="17"/>
  </r>
  <r>
    <x v="9"/>
    <s v="COMPACTA SOLUCOES AMBIENTAIS LTDA"/>
    <x v="12"/>
    <d v="2024-09-15T00:00:00"/>
    <d v="2026-06-15T00:00:00"/>
    <s v="'1451"/>
    <s v="21 | 48"/>
    <x v="9"/>
    <x v="1"/>
    <n v="-6778.33"/>
    <x v="39"/>
    <x v="39"/>
    <s v="Ref: EstaÃ§Ã£o de Tratamento de Efluentes SanitÃ¡rios - - Debito  CC"/>
    <x v="0"/>
    <x v="0"/>
    <x v="0"/>
    <n v="2001"/>
    <x v="0"/>
    <n v="20011"/>
    <s v="CORPORATIVO (Administrativo)"/>
    <x v="0"/>
    <x v="4"/>
    <x v="11"/>
    <x v="11"/>
    <x v="17"/>
    <x v="17"/>
  </r>
  <r>
    <x v="9"/>
    <s v="COMPACTA SOLUCOES AMBIENTAIS LTDA"/>
    <x v="12"/>
    <d v="2024-09-15T00:00:00"/>
    <d v="2026-07-15T00:00:00"/>
    <s v="'1451"/>
    <s v="22 | 48"/>
    <x v="9"/>
    <x v="1"/>
    <n v="-6778.33"/>
    <x v="39"/>
    <x v="39"/>
    <s v="Ref: EstaÃ§Ã£o de Tratamento de Efluentes SanitÃ¡rios - - Debito  CC"/>
    <x v="0"/>
    <x v="0"/>
    <x v="0"/>
    <n v="2001"/>
    <x v="0"/>
    <n v="20011"/>
    <s v="CORPORATIVO (Administrativo)"/>
    <x v="0"/>
    <x v="4"/>
    <x v="11"/>
    <x v="11"/>
    <x v="17"/>
    <x v="17"/>
  </r>
  <r>
    <x v="9"/>
    <s v="COMPACTA SOLUCOES AMBIENTAIS LTDA"/>
    <x v="12"/>
    <d v="2024-09-15T00:00:00"/>
    <d v="2026-08-15T00:00:00"/>
    <s v="'1451"/>
    <s v="23 | 48"/>
    <x v="9"/>
    <x v="1"/>
    <n v="-6778.33"/>
    <x v="39"/>
    <x v="39"/>
    <s v="Ref: EstaÃ§Ã£o de Tratamento de Efluentes SanitÃ¡rios - - Debito  CC"/>
    <x v="0"/>
    <x v="0"/>
    <x v="0"/>
    <n v="2001"/>
    <x v="0"/>
    <n v="20011"/>
    <s v="CORPORATIVO (Administrativo)"/>
    <x v="0"/>
    <x v="4"/>
    <x v="11"/>
    <x v="11"/>
    <x v="17"/>
    <x v="17"/>
  </r>
  <r>
    <x v="9"/>
    <s v="COMPACTA SOLUCOES AMBIENTAIS LTDA"/>
    <x v="12"/>
    <d v="2024-09-15T00:00:00"/>
    <d v="2026-09-15T00:00:00"/>
    <s v="'1451"/>
    <s v="24 | 48"/>
    <x v="9"/>
    <x v="1"/>
    <n v="-6778.33"/>
    <x v="39"/>
    <x v="39"/>
    <s v="Ref: EstaÃ§Ã£o de Tratamento de Efluentes SanitÃ¡rios - - Debito  CC"/>
    <x v="0"/>
    <x v="0"/>
    <x v="0"/>
    <n v="2001"/>
    <x v="0"/>
    <n v="20011"/>
    <s v="CORPORATIVO (Administrativo)"/>
    <x v="0"/>
    <x v="4"/>
    <x v="11"/>
    <x v="11"/>
    <x v="17"/>
    <x v="17"/>
  </r>
  <r>
    <x v="9"/>
    <s v="COMPACTA SOLUCOES AMBIENTAIS LTDA"/>
    <x v="12"/>
    <d v="2024-09-15T00:00:00"/>
    <d v="2026-10-15T00:00:00"/>
    <s v="'1451"/>
    <s v="25 | 48"/>
    <x v="9"/>
    <x v="1"/>
    <n v="-6778.33"/>
    <x v="39"/>
    <x v="39"/>
    <s v="Ref: EstaÃ§Ã£o de Tratamento de Efluentes SanitÃ¡rios - - Debito  CC"/>
    <x v="0"/>
    <x v="0"/>
    <x v="0"/>
    <n v="2001"/>
    <x v="0"/>
    <n v="20011"/>
    <s v="CORPORATIVO (Administrativo)"/>
    <x v="0"/>
    <x v="4"/>
    <x v="11"/>
    <x v="11"/>
    <x v="17"/>
    <x v="17"/>
  </r>
  <r>
    <x v="9"/>
    <s v="COMPACTA SOLUCOES AMBIENTAIS LTDA"/>
    <x v="12"/>
    <d v="2024-09-15T00:00:00"/>
    <d v="2026-11-15T00:00:00"/>
    <s v="'1451"/>
    <s v="26 | 48"/>
    <x v="9"/>
    <x v="1"/>
    <n v="-6778.33"/>
    <x v="39"/>
    <x v="39"/>
    <s v="Ref: EstaÃ§Ã£o de Tratamento de Efluentes SanitÃ¡rios - - Debito  CC"/>
    <x v="0"/>
    <x v="0"/>
    <x v="0"/>
    <n v="2001"/>
    <x v="0"/>
    <n v="20011"/>
    <s v="CORPORATIVO (Administrativo)"/>
    <x v="0"/>
    <x v="4"/>
    <x v="11"/>
    <x v="11"/>
    <x v="17"/>
    <x v="17"/>
  </r>
  <r>
    <x v="9"/>
    <s v="COMPACTA SOLUCOES AMBIENTAIS LTDA"/>
    <x v="12"/>
    <d v="2024-09-15T00:00:00"/>
    <d v="2026-12-15T00:00:00"/>
    <s v="'1451"/>
    <s v="27 | 48"/>
    <x v="9"/>
    <x v="1"/>
    <n v="-6778.33"/>
    <x v="39"/>
    <x v="39"/>
    <s v="Ref: EstaÃ§Ã£o de Tratamento de Efluentes SanitÃ¡rios - - Debito  CC"/>
    <x v="0"/>
    <x v="0"/>
    <x v="0"/>
    <n v="2001"/>
    <x v="0"/>
    <n v="20011"/>
    <s v="CORPORATIVO (Administrativo)"/>
    <x v="0"/>
    <x v="4"/>
    <x v="11"/>
    <x v="11"/>
    <x v="17"/>
    <x v="17"/>
  </r>
  <r>
    <x v="9"/>
    <s v="COMPACTA SOLUCOES AMBIENTAIS LTDA"/>
    <x v="12"/>
    <d v="2024-09-15T00:00:00"/>
    <d v="2027-01-15T00:00:00"/>
    <s v="'1451"/>
    <s v="28 | 48"/>
    <x v="9"/>
    <x v="1"/>
    <n v="-6778.33"/>
    <x v="39"/>
    <x v="39"/>
    <s v="Ref: EstaÃ§Ã£o de Tratamento de Efluentes SanitÃ¡rios - - Debito  CC"/>
    <x v="0"/>
    <x v="0"/>
    <x v="0"/>
    <n v="2001"/>
    <x v="0"/>
    <n v="20011"/>
    <s v="CORPORATIVO (Administrativo)"/>
    <x v="0"/>
    <x v="4"/>
    <x v="11"/>
    <x v="11"/>
    <x v="17"/>
    <x v="17"/>
  </r>
  <r>
    <x v="9"/>
    <s v="COMPACTA SOLUCOES AMBIENTAIS LTDA"/>
    <x v="12"/>
    <d v="2024-09-15T00:00:00"/>
    <d v="2027-02-15T00:00:00"/>
    <s v="'1451"/>
    <s v="29 | 48"/>
    <x v="9"/>
    <x v="1"/>
    <n v="-6778.33"/>
    <x v="39"/>
    <x v="39"/>
    <s v="Ref: EstaÃ§Ã£o de Tratamento de Efluentes SanitÃ¡rios - - Debito  CC"/>
    <x v="0"/>
    <x v="0"/>
    <x v="0"/>
    <n v="2001"/>
    <x v="0"/>
    <n v="20011"/>
    <s v="CORPORATIVO (Administrativo)"/>
    <x v="0"/>
    <x v="4"/>
    <x v="11"/>
    <x v="11"/>
    <x v="17"/>
    <x v="17"/>
  </r>
  <r>
    <x v="9"/>
    <s v="COMPACTA SOLUCOES AMBIENTAIS LTDA"/>
    <x v="12"/>
    <d v="2024-09-15T00:00:00"/>
    <d v="2027-03-15T00:00:00"/>
    <s v="'1451"/>
    <s v="30 | 48"/>
    <x v="9"/>
    <x v="1"/>
    <n v="-6778.33"/>
    <x v="39"/>
    <x v="39"/>
    <s v="Ref: EstaÃ§Ã£o de Tratamento de Efluentes SanitÃ¡rios - - Debito  CC"/>
    <x v="0"/>
    <x v="0"/>
    <x v="0"/>
    <n v="2001"/>
    <x v="0"/>
    <n v="20011"/>
    <s v="CORPORATIVO (Administrativo)"/>
    <x v="0"/>
    <x v="4"/>
    <x v="11"/>
    <x v="11"/>
    <x v="17"/>
    <x v="17"/>
  </r>
  <r>
    <x v="9"/>
    <s v="COMPACTA SOLUCOES AMBIENTAIS LTDA"/>
    <x v="12"/>
    <d v="2024-09-15T00:00:00"/>
    <d v="2027-04-15T00:00:00"/>
    <s v="'1451"/>
    <s v="31 | 48"/>
    <x v="9"/>
    <x v="1"/>
    <n v="-6778.33"/>
    <x v="39"/>
    <x v="39"/>
    <s v="Ref: EstaÃ§Ã£o de Tratamento de Efluentes SanitÃ¡rios - - Debito  CC"/>
    <x v="0"/>
    <x v="0"/>
    <x v="0"/>
    <n v="2001"/>
    <x v="0"/>
    <n v="20011"/>
    <s v="CORPORATIVO (Administrativo)"/>
    <x v="0"/>
    <x v="4"/>
    <x v="11"/>
    <x v="11"/>
    <x v="17"/>
    <x v="17"/>
  </r>
  <r>
    <x v="9"/>
    <s v="COMPACTA SOLUCOES AMBIENTAIS LTDA"/>
    <x v="12"/>
    <d v="2024-09-15T00:00:00"/>
    <d v="2027-05-15T00:00:00"/>
    <s v="'1451"/>
    <s v="32 | 48"/>
    <x v="9"/>
    <x v="1"/>
    <n v="-6778.33"/>
    <x v="39"/>
    <x v="39"/>
    <s v="Ref: EstaÃ§Ã£o de Tratamento de Efluentes SanitÃ¡rios - - Debito  CC"/>
    <x v="0"/>
    <x v="0"/>
    <x v="0"/>
    <n v="2001"/>
    <x v="0"/>
    <n v="20011"/>
    <s v="CORPORATIVO (Administrativo)"/>
    <x v="0"/>
    <x v="4"/>
    <x v="11"/>
    <x v="11"/>
    <x v="17"/>
    <x v="17"/>
  </r>
  <r>
    <x v="9"/>
    <s v="COMPACTA SOLUCOES AMBIENTAIS LTDA"/>
    <x v="12"/>
    <d v="2024-09-15T00:00:00"/>
    <d v="2027-06-15T00:00:00"/>
    <s v="'1451"/>
    <s v="33 | 48"/>
    <x v="9"/>
    <x v="1"/>
    <n v="-6778.33"/>
    <x v="39"/>
    <x v="39"/>
    <s v="Ref: EstaÃ§Ã£o de Tratamento de Efluentes SanitÃ¡rios - - Debito  CC"/>
    <x v="0"/>
    <x v="0"/>
    <x v="0"/>
    <n v="2001"/>
    <x v="0"/>
    <n v="20011"/>
    <s v="CORPORATIVO (Administrativo)"/>
    <x v="0"/>
    <x v="4"/>
    <x v="11"/>
    <x v="11"/>
    <x v="17"/>
    <x v="17"/>
  </r>
  <r>
    <x v="9"/>
    <s v="COMPACTA SOLUCOES AMBIENTAIS LTDA"/>
    <x v="12"/>
    <d v="2024-09-15T00:00:00"/>
    <d v="2027-07-15T00:00:00"/>
    <s v="'1451"/>
    <s v="34 | 48"/>
    <x v="9"/>
    <x v="1"/>
    <n v="-6778.33"/>
    <x v="39"/>
    <x v="39"/>
    <s v="Ref: EstaÃ§Ã£o de Tratamento de Efluentes SanitÃ¡rios - - Debito  CC"/>
    <x v="0"/>
    <x v="0"/>
    <x v="0"/>
    <n v="2001"/>
    <x v="0"/>
    <n v="20011"/>
    <s v="CORPORATIVO (Administrativo)"/>
    <x v="0"/>
    <x v="4"/>
    <x v="11"/>
    <x v="11"/>
    <x v="17"/>
    <x v="17"/>
  </r>
  <r>
    <x v="9"/>
    <s v="COMPACTA SOLUCOES AMBIENTAIS LTDA"/>
    <x v="12"/>
    <d v="2024-09-15T00:00:00"/>
    <d v="2027-08-15T00:00:00"/>
    <s v="'1451"/>
    <s v="35 | 48"/>
    <x v="9"/>
    <x v="1"/>
    <n v="-6778.33"/>
    <x v="39"/>
    <x v="39"/>
    <s v="Ref: EstaÃ§Ã£o de Tratamento de Efluentes SanitÃ¡rios - - Debito  CC"/>
    <x v="0"/>
    <x v="0"/>
    <x v="0"/>
    <n v="2001"/>
    <x v="0"/>
    <n v="20011"/>
    <s v="CORPORATIVO (Administrativo)"/>
    <x v="0"/>
    <x v="4"/>
    <x v="11"/>
    <x v="11"/>
    <x v="17"/>
    <x v="17"/>
  </r>
  <r>
    <x v="9"/>
    <s v="COMPACTA SOLUCOES AMBIENTAIS LTDA"/>
    <x v="12"/>
    <d v="2024-09-15T00:00:00"/>
    <d v="2027-09-15T00:00:00"/>
    <s v="'1451"/>
    <s v="36 | 48"/>
    <x v="9"/>
    <x v="1"/>
    <n v="-6778.33"/>
    <x v="39"/>
    <x v="39"/>
    <s v="Ref: EstaÃ§Ã£o de Tratamento de Efluentes SanitÃ¡rios - - Debito  CC"/>
    <x v="0"/>
    <x v="0"/>
    <x v="0"/>
    <n v="2001"/>
    <x v="0"/>
    <n v="20011"/>
    <s v="CORPORATIVO (Administrativo)"/>
    <x v="0"/>
    <x v="4"/>
    <x v="11"/>
    <x v="11"/>
    <x v="17"/>
    <x v="17"/>
  </r>
  <r>
    <x v="9"/>
    <s v="COMPACTA SOLUCOES AMBIENTAIS LTDA"/>
    <x v="12"/>
    <d v="2024-09-15T00:00:00"/>
    <d v="2027-10-15T00:00:00"/>
    <s v="'1451"/>
    <s v="37 | 48"/>
    <x v="9"/>
    <x v="1"/>
    <n v="-6778.33"/>
    <x v="39"/>
    <x v="39"/>
    <s v="Ref: EstaÃ§Ã£o de Tratamento de Efluentes SanitÃ¡rios - - Debito  CC"/>
    <x v="0"/>
    <x v="0"/>
    <x v="0"/>
    <n v="2001"/>
    <x v="0"/>
    <n v="20011"/>
    <s v="CORPORATIVO (Administrativo)"/>
    <x v="0"/>
    <x v="4"/>
    <x v="11"/>
    <x v="11"/>
    <x v="17"/>
    <x v="17"/>
  </r>
  <r>
    <x v="9"/>
    <s v="COMPACTA SOLUCOES AMBIENTAIS LTDA"/>
    <x v="12"/>
    <d v="2024-09-15T00:00:00"/>
    <d v="2027-11-15T00:00:00"/>
    <s v="'1451"/>
    <s v="38 | 48"/>
    <x v="9"/>
    <x v="1"/>
    <n v="-6778.33"/>
    <x v="39"/>
    <x v="39"/>
    <s v="Ref: EstaÃ§Ã£o de Tratamento de Efluentes SanitÃ¡rios - - Debito  CC"/>
    <x v="0"/>
    <x v="0"/>
    <x v="0"/>
    <n v="2001"/>
    <x v="0"/>
    <n v="20011"/>
    <s v="CORPORATIVO (Administrativo)"/>
    <x v="0"/>
    <x v="4"/>
    <x v="11"/>
    <x v="11"/>
    <x v="17"/>
    <x v="17"/>
  </r>
  <r>
    <x v="9"/>
    <s v="COMPACTA SOLUCOES AMBIENTAIS LTDA"/>
    <x v="12"/>
    <d v="2024-09-15T00:00:00"/>
    <d v="2027-12-15T00:00:00"/>
    <s v="'1451"/>
    <s v="39 | 48"/>
    <x v="9"/>
    <x v="1"/>
    <n v="-6778.33"/>
    <x v="39"/>
    <x v="39"/>
    <s v="Ref: EstaÃ§Ã£o de Tratamento de Efluentes SanitÃ¡rios - - Debito  CC"/>
    <x v="0"/>
    <x v="0"/>
    <x v="0"/>
    <n v="2001"/>
    <x v="0"/>
    <n v="20011"/>
    <s v="CORPORATIVO (Administrativo)"/>
    <x v="0"/>
    <x v="4"/>
    <x v="11"/>
    <x v="11"/>
    <x v="17"/>
    <x v="17"/>
  </r>
  <r>
    <x v="9"/>
    <s v="COMPACTA SOLUCOES AMBIENTAIS LTDA"/>
    <x v="12"/>
    <d v="2024-09-15T00:00:00"/>
    <d v="2028-01-15T00:00:00"/>
    <s v="'1451"/>
    <s v="40 | 48"/>
    <x v="9"/>
    <x v="1"/>
    <n v="-6778.33"/>
    <x v="39"/>
    <x v="39"/>
    <s v="Ref: EstaÃ§Ã£o de Tratamento de Efluentes SanitÃ¡rios - - Debito  CC"/>
    <x v="0"/>
    <x v="0"/>
    <x v="0"/>
    <n v="2001"/>
    <x v="0"/>
    <n v="20011"/>
    <s v="CORPORATIVO (Administrativo)"/>
    <x v="0"/>
    <x v="4"/>
    <x v="11"/>
    <x v="11"/>
    <x v="17"/>
    <x v="17"/>
  </r>
  <r>
    <x v="9"/>
    <s v="COMPACTA SOLUCOES AMBIENTAIS LTDA"/>
    <x v="12"/>
    <d v="2024-09-15T00:00:00"/>
    <d v="2028-02-15T00:00:00"/>
    <s v="'1451"/>
    <s v="41 | 48"/>
    <x v="9"/>
    <x v="1"/>
    <n v="-6778.33"/>
    <x v="39"/>
    <x v="39"/>
    <s v="Ref: EstaÃ§Ã£o de Tratamento de Efluentes SanitÃ¡rios - - Debito  CC"/>
    <x v="0"/>
    <x v="0"/>
    <x v="0"/>
    <n v="2001"/>
    <x v="0"/>
    <n v="20011"/>
    <s v="CORPORATIVO (Administrativo)"/>
    <x v="0"/>
    <x v="4"/>
    <x v="11"/>
    <x v="11"/>
    <x v="17"/>
    <x v="17"/>
  </r>
  <r>
    <x v="9"/>
    <s v="COMPACTA SOLUCOES AMBIENTAIS LTDA"/>
    <x v="12"/>
    <d v="2024-09-15T00:00:00"/>
    <d v="2028-03-15T00:00:00"/>
    <s v="'1451"/>
    <s v="42 | 48"/>
    <x v="9"/>
    <x v="1"/>
    <n v="-6778.33"/>
    <x v="39"/>
    <x v="39"/>
    <s v="Ref: EstaÃ§Ã£o de Tratamento de Efluentes SanitÃ¡rios - - Debito  CC"/>
    <x v="0"/>
    <x v="0"/>
    <x v="0"/>
    <n v="2001"/>
    <x v="0"/>
    <n v="20011"/>
    <s v="CORPORATIVO (Administrativo)"/>
    <x v="0"/>
    <x v="4"/>
    <x v="11"/>
    <x v="11"/>
    <x v="17"/>
    <x v="17"/>
  </r>
  <r>
    <x v="9"/>
    <s v="COMPACTA SOLUCOES AMBIENTAIS LTDA"/>
    <x v="12"/>
    <d v="2024-09-15T00:00:00"/>
    <d v="2028-04-15T00:00:00"/>
    <s v="'1451"/>
    <s v="43 | 48"/>
    <x v="9"/>
    <x v="1"/>
    <n v="-6778.33"/>
    <x v="39"/>
    <x v="39"/>
    <s v="Ref: EstaÃ§Ã£o de Tratamento de Efluentes SanitÃ¡rios - - Debito  CC"/>
    <x v="0"/>
    <x v="0"/>
    <x v="0"/>
    <n v="2001"/>
    <x v="0"/>
    <n v="20011"/>
    <s v="CORPORATIVO (Administrativo)"/>
    <x v="0"/>
    <x v="4"/>
    <x v="11"/>
    <x v="11"/>
    <x v="17"/>
    <x v="17"/>
  </r>
  <r>
    <x v="9"/>
    <s v="COMPACTA SOLUCOES AMBIENTAIS LTDA"/>
    <x v="12"/>
    <d v="2024-09-15T00:00:00"/>
    <d v="2028-05-15T00:00:00"/>
    <s v="'1451"/>
    <s v="44 | 48"/>
    <x v="9"/>
    <x v="1"/>
    <n v="-6778.33"/>
    <x v="39"/>
    <x v="39"/>
    <s v="Ref: EstaÃ§Ã£o de Tratamento de Efluentes SanitÃ¡rios - - Debito  CC"/>
    <x v="0"/>
    <x v="0"/>
    <x v="0"/>
    <n v="2001"/>
    <x v="0"/>
    <n v="20011"/>
    <s v="CORPORATIVO (Administrativo)"/>
    <x v="0"/>
    <x v="4"/>
    <x v="11"/>
    <x v="11"/>
    <x v="17"/>
    <x v="17"/>
  </r>
  <r>
    <x v="9"/>
    <s v="COMPACTA SOLUCOES AMBIENTAIS LTDA"/>
    <x v="12"/>
    <d v="2024-09-15T00:00:00"/>
    <d v="2028-06-15T00:00:00"/>
    <s v="'1451"/>
    <s v="45 | 48"/>
    <x v="9"/>
    <x v="1"/>
    <n v="-6778.33"/>
    <x v="39"/>
    <x v="39"/>
    <s v="Ref: EstaÃ§Ã£o de Tratamento de Efluentes SanitÃ¡rios - - Debito  CC"/>
    <x v="0"/>
    <x v="0"/>
    <x v="0"/>
    <n v="2001"/>
    <x v="0"/>
    <n v="20011"/>
    <s v="CORPORATIVO (Administrativo)"/>
    <x v="0"/>
    <x v="4"/>
    <x v="11"/>
    <x v="11"/>
    <x v="17"/>
    <x v="17"/>
  </r>
  <r>
    <x v="9"/>
    <s v="COMPACTA SOLUCOES AMBIENTAIS LTDA"/>
    <x v="12"/>
    <d v="2024-09-15T00:00:00"/>
    <d v="2028-07-15T00:00:00"/>
    <s v="'1451"/>
    <s v="46 | 48"/>
    <x v="9"/>
    <x v="1"/>
    <n v="-6778.33"/>
    <x v="39"/>
    <x v="39"/>
    <s v="Ref: EstaÃ§Ã£o de Tratamento de Efluentes SanitÃ¡rios - - Debito  CC"/>
    <x v="0"/>
    <x v="0"/>
    <x v="0"/>
    <n v="2001"/>
    <x v="0"/>
    <n v="20011"/>
    <s v="CORPORATIVO (Administrativo)"/>
    <x v="0"/>
    <x v="4"/>
    <x v="11"/>
    <x v="11"/>
    <x v="17"/>
    <x v="17"/>
  </r>
  <r>
    <x v="9"/>
    <s v="COMPACTA SOLUCOES AMBIENTAIS LTDA"/>
    <x v="12"/>
    <d v="2024-09-15T00:00:00"/>
    <d v="2028-08-15T00:00:00"/>
    <s v="'1451"/>
    <s v="47 | 48"/>
    <x v="9"/>
    <x v="1"/>
    <n v="-6778.33"/>
    <x v="39"/>
    <x v="39"/>
    <s v="Ref: EstaÃ§Ã£o de Tratamento de Efluentes SanitÃ¡rios - - Debito  CC"/>
    <x v="0"/>
    <x v="0"/>
    <x v="0"/>
    <n v="2001"/>
    <x v="0"/>
    <n v="20011"/>
    <s v="CORPORATIVO (Administrativo)"/>
    <x v="0"/>
    <x v="4"/>
    <x v="11"/>
    <x v="11"/>
    <x v="17"/>
    <x v="17"/>
  </r>
  <r>
    <x v="9"/>
    <s v="COMPACTA SOLUCOES AMBIENTAIS LTDA"/>
    <x v="12"/>
    <d v="2024-09-15T00:00:00"/>
    <d v="2028-09-15T00:00:00"/>
    <s v="'1451"/>
    <s v="48 | 48"/>
    <x v="9"/>
    <x v="1"/>
    <n v="-6778.49"/>
    <x v="39"/>
    <x v="39"/>
    <s v="Ref: EstaÃ§Ã£o de Tratamento de Efluentes SanitÃ¡rios - - Debito  CC"/>
    <x v="0"/>
    <x v="0"/>
    <x v="0"/>
    <n v="2001"/>
    <x v="0"/>
    <n v="20011"/>
    <s v="CORPORATIVO (Administrativo)"/>
    <x v="0"/>
    <x v="4"/>
    <x v="11"/>
    <x v="11"/>
    <x v="17"/>
    <x v="17"/>
  </r>
  <r>
    <x v="9"/>
    <s v="COMPACTA SOLUCOES AMBIENTAIS LTDA"/>
    <x v="13"/>
    <d v="2024-09-15T00:00:00"/>
    <d v="2024-10-15T00:00:00"/>
    <s v="'1037851"/>
    <s v="1 | 48"/>
    <x v="8"/>
    <x v="0"/>
    <n v="-1834.87"/>
    <x v="39"/>
    <x v="39"/>
    <s v="Ref: EstaÃ§Ã£o de Tratamento de Efluentes SanitÃ¡rios - 3/48 - Debito  CC"/>
    <x v="7"/>
    <x v="0"/>
    <x v="0"/>
    <n v="5008"/>
    <x v="7"/>
    <n v="50081"/>
    <s v="REFORMA LINHA AMARELA (Administrativo)"/>
    <x v="0"/>
    <x v="0"/>
    <x v="11"/>
    <x v="11"/>
    <x v="17"/>
    <x v="17"/>
  </r>
  <r>
    <x v="9"/>
    <s v="COMPACTA SOLUCOES AMBIENTAIS LTDA"/>
    <x v="13"/>
    <d v="2024-09-15T00:00:00"/>
    <d v="2024-10-15T00:00:00"/>
    <s v="'1451"/>
    <s v="1 | 48"/>
    <x v="9"/>
    <x v="0"/>
    <n v="-6778.33"/>
    <x v="39"/>
    <x v="39"/>
    <s v="Ref: EstaÃ§Ã£o de Tratamento de Efluentes SanitÃ¡rios - - Debito  CC"/>
    <x v="0"/>
    <x v="0"/>
    <x v="0"/>
    <n v="2001"/>
    <x v="0"/>
    <n v="20011"/>
    <s v="CORPORATIVO (Administrativo)"/>
    <x v="0"/>
    <x v="0"/>
    <x v="11"/>
    <x v="11"/>
    <x v="17"/>
    <x v="17"/>
  </r>
  <r>
    <x v="9"/>
    <s v="COMPACTA SOLUCOES AMBIENTAIS LTDA"/>
    <x v="14"/>
    <d v="2024-09-15T00:00:00"/>
    <d v="2024-11-15T00:00:00"/>
    <s v="'1037851"/>
    <s v="2 | 48"/>
    <x v="8"/>
    <x v="0"/>
    <n v="-1834.87"/>
    <x v="39"/>
    <x v="39"/>
    <s v="Ref: EstaÃ§Ã£o de Tratamento de Efluentes SanitÃ¡rios - 3/48 - Debito  CC"/>
    <x v="7"/>
    <x v="0"/>
    <x v="0"/>
    <n v="5008"/>
    <x v="7"/>
    <n v="50081"/>
    <s v="REFORMA LINHA AMARELA (Administrativo)"/>
    <x v="0"/>
    <x v="0"/>
    <x v="11"/>
    <x v="11"/>
    <x v="17"/>
    <x v="17"/>
  </r>
  <r>
    <x v="9"/>
    <s v="COMPACTA SOLUCOES AMBIENTAIS LTDA"/>
    <x v="14"/>
    <d v="2024-09-15T00:00:00"/>
    <d v="2024-11-15T00:00:00"/>
    <s v="'1451"/>
    <s v="2 | 48"/>
    <x v="9"/>
    <x v="0"/>
    <n v="-6778.33"/>
    <x v="39"/>
    <x v="39"/>
    <s v="Ref: EstaÃ§Ã£o de Tratamento de Efluentes SanitÃ¡rios - - Debito  CC"/>
    <x v="0"/>
    <x v="0"/>
    <x v="0"/>
    <n v="2001"/>
    <x v="0"/>
    <n v="20011"/>
    <s v="CORPORATIVO (Administrativo)"/>
    <x v="0"/>
    <x v="0"/>
    <x v="11"/>
    <x v="11"/>
    <x v="17"/>
    <x v="17"/>
  </r>
  <r>
    <x v="9"/>
    <s v="COMPACTA SOLUCOES AMBIENTAIS LTDA"/>
    <x v="0"/>
    <d v="2024-09-15T00:00:00"/>
    <d v="2024-12-15T00:00:00"/>
    <s v="'1037851"/>
    <s v="3 | 48"/>
    <x v="8"/>
    <x v="0"/>
    <n v="-1834.87"/>
    <x v="39"/>
    <x v="39"/>
    <s v="Ref: EstaÃ§Ã£o de Tratamento de Efluentes SanitÃ¡rios - 3/48 - Debito  CC"/>
    <x v="7"/>
    <x v="0"/>
    <x v="0"/>
    <n v="5008"/>
    <x v="7"/>
    <n v="50081"/>
    <s v="REFORMA LINHA AMARELA (Administrativo)"/>
    <x v="0"/>
    <x v="0"/>
    <x v="11"/>
    <x v="11"/>
    <x v="17"/>
    <x v="17"/>
  </r>
  <r>
    <x v="9"/>
    <s v="COMPACTA SOLUCOES AMBIENTAIS LTDA"/>
    <x v="0"/>
    <d v="2024-09-15T00:00:00"/>
    <d v="2024-12-15T00:00:00"/>
    <s v="'1451"/>
    <s v="3 | 48"/>
    <x v="9"/>
    <x v="0"/>
    <n v="-6778.33"/>
    <x v="39"/>
    <x v="39"/>
    <s v="Ref: EstaÃ§Ã£o de Tratamento de Efluentes SanitÃ¡rios - - Debito  CC"/>
    <x v="0"/>
    <x v="0"/>
    <x v="0"/>
    <n v="2001"/>
    <x v="0"/>
    <n v="20011"/>
    <s v="CORPORATIVO (Administrativo)"/>
    <x v="0"/>
    <x v="0"/>
    <x v="11"/>
    <x v="11"/>
    <x v="17"/>
    <x v="17"/>
  </r>
  <r>
    <x v="9"/>
    <s v="COMPACTA SOLUCOES AMBIENTAIS LTDA"/>
    <x v="0"/>
    <d v="2024-12-16T00:00:00"/>
    <d v="2024-12-16T00:00:00"/>
    <s v="'1038014"/>
    <s v="1 | 1"/>
    <x v="9"/>
    <x v="0"/>
    <n v="-46"/>
    <x v="3"/>
    <x v="3"/>
    <s v="Ref: TARIFA IOF"/>
    <x v="0"/>
    <x v="0"/>
    <x v="0"/>
    <n v="2001"/>
    <x v="0"/>
    <n v="20011"/>
    <s v="CORPORATIVO (Administrativo)"/>
    <x v="1"/>
    <x v="0"/>
    <x v="0"/>
    <x v="0"/>
    <x v="3"/>
    <x v="3"/>
  </r>
  <r>
    <x v="9"/>
    <s v="COMPACTA SOLUCOES AMBIENTAIS LTDA"/>
    <x v="1"/>
    <d v="2024-09-15T00:00:00"/>
    <d v="2025-01-15T00:00:00"/>
    <s v="'1037851"/>
    <s v="4 | 48"/>
    <x v="8"/>
    <x v="0"/>
    <n v="-1834.87"/>
    <x v="39"/>
    <x v="39"/>
    <s v="Ref: EstaÃ§Ã£o de Tratamento de Efluentes SanitÃ¡rios - 3/48 - Debito  CC"/>
    <x v="7"/>
    <x v="0"/>
    <x v="0"/>
    <n v="5008"/>
    <x v="7"/>
    <n v="50081"/>
    <s v="REFORMA LINHA AMARELA (Administrativo)"/>
    <x v="0"/>
    <x v="1"/>
    <x v="11"/>
    <x v="11"/>
    <x v="17"/>
    <x v="17"/>
  </r>
  <r>
    <x v="9"/>
    <s v="COMPACTA SOLUCOES AMBIENTAIS LTDA"/>
    <x v="1"/>
    <d v="2024-09-15T00:00:00"/>
    <d v="2025-01-15T00:00:00"/>
    <s v="'1451"/>
    <s v="4 | 48"/>
    <x v="9"/>
    <x v="0"/>
    <n v="-6778.33"/>
    <x v="39"/>
    <x v="39"/>
    <s v="Ref: EstaÃ§Ã£o de Tratamento de Efluentes SanitÃ¡rios - - Debito  CC"/>
    <x v="0"/>
    <x v="0"/>
    <x v="0"/>
    <n v="2001"/>
    <x v="0"/>
    <n v="20011"/>
    <s v="CORPORATIVO (Administrativo)"/>
    <x v="0"/>
    <x v="1"/>
    <x v="11"/>
    <x v="11"/>
    <x v="17"/>
    <x v="17"/>
  </r>
  <r>
    <x v="9"/>
    <s v="COMPACTA SOLUCOES AMBIENTAIS LTDA"/>
    <x v="1"/>
    <d v="2025-01-15T00:00:00"/>
    <d v="2025-01-15T00:00:00"/>
    <s v="'1038975"/>
    <s v="1 | 1"/>
    <x v="8"/>
    <x v="0"/>
    <n v="-46"/>
    <x v="53"/>
    <x v="52"/>
    <s v="Ref: REFERENTE AO IOF ETE CARTAO KIOTO"/>
    <x v="0"/>
    <x v="0"/>
    <x v="0"/>
    <n v="2001"/>
    <x v="0"/>
    <n v="20011"/>
    <s v="CORPORATIVO (Administrativo)"/>
    <x v="1"/>
    <x v="1"/>
    <x v="0"/>
    <x v="0"/>
    <x v="3"/>
    <x v="3"/>
  </r>
  <r>
    <x v="9"/>
    <s v="COMPACTA SOLUCOES AMBIENTAIS LTDA"/>
    <x v="2"/>
    <d v="2024-09-15T00:00:00"/>
    <d v="2025-02-15T00:00:00"/>
    <s v="'1037851"/>
    <s v="5 | 48"/>
    <x v="8"/>
    <x v="1"/>
    <n v="-1834.87"/>
    <x v="39"/>
    <x v="39"/>
    <s v="Ref: EstaÃ§Ã£o de Tratamento de Efluentes SanitÃ¡rios - 3/48 - Debito  CC"/>
    <x v="7"/>
    <x v="0"/>
    <x v="0"/>
    <n v="5008"/>
    <x v="7"/>
    <n v="50081"/>
    <s v="REFORMA LINHA AMARELA (Administrativo)"/>
    <x v="0"/>
    <x v="1"/>
    <x v="11"/>
    <x v="11"/>
    <x v="17"/>
    <x v="17"/>
  </r>
  <r>
    <x v="9"/>
    <s v="COMPACTA SOLUCOES AMBIENTAIS LTDA"/>
    <x v="2"/>
    <d v="2024-09-15T00:00:00"/>
    <d v="2025-02-15T00:00:00"/>
    <s v="'1451"/>
    <s v="5 | 48"/>
    <x v="9"/>
    <x v="1"/>
    <n v="-6778.33"/>
    <x v="39"/>
    <x v="39"/>
    <s v="Ref: EstaÃ§Ã£o de Tratamento de Efluentes SanitÃ¡rios - - Debito  CC"/>
    <x v="0"/>
    <x v="0"/>
    <x v="0"/>
    <n v="2001"/>
    <x v="0"/>
    <n v="20011"/>
    <s v="CORPORATIVO (Administrativo)"/>
    <x v="0"/>
    <x v="1"/>
    <x v="11"/>
    <x v="11"/>
    <x v="17"/>
    <x v="17"/>
  </r>
  <r>
    <x v="9"/>
    <s v="COMPACTA SOLUCOES AMBIENTAIS LTDA"/>
    <x v="15"/>
    <d v="2024-09-15T00:00:00"/>
    <d v="2025-03-15T00:00:00"/>
    <s v="'1037851"/>
    <s v="6 | 48"/>
    <x v="8"/>
    <x v="1"/>
    <n v="-1834.87"/>
    <x v="39"/>
    <x v="39"/>
    <s v="Ref: EstaÃ§Ã£o de Tratamento de Efluentes SanitÃ¡rios - 3/48 - Debito  CC"/>
    <x v="7"/>
    <x v="0"/>
    <x v="0"/>
    <n v="5008"/>
    <x v="7"/>
    <n v="50081"/>
    <s v="REFORMA LINHA AMARELA (Administrativo)"/>
    <x v="0"/>
    <x v="1"/>
    <x v="11"/>
    <x v="11"/>
    <x v="17"/>
    <x v="17"/>
  </r>
  <r>
    <x v="9"/>
    <s v="COMPACTA SOLUCOES AMBIENTAIS LTDA"/>
    <x v="15"/>
    <d v="2024-09-15T00:00:00"/>
    <d v="2025-03-15T00:00:00"/>
    <s v="'1451"/>
    <s v="6 | 48"/>
    <x v="9"/>
    <x v="1"/>
    <n v="-6778.33"/>
    <x v="39"/>
    <x v="39"/>
    <s v="Ref: EstaÃ§Ã£o de Tratamento de Efluentes SanitÃ¡rios - - Debito  CC"/>
    <x v="0"/>
    <x v="0"/>
    <x v="0"/>
    <n v="2001"/>
    <x v="0"/>
    <n v="20011"/>
    <s v="CORPORATIVO (Administrativo)"/>
    <x v="0"/>
    <x v="1"/>
    <x v="11"/>
    <x v="11"/>
    <x v="17"/>
    <x v="17"/>
  </r>
  <r>
    <x v="9"/>
    <s v="COMPACTA SOLUCOES AMBIENTAIS LTDA"/>
    <x v="16"/>
    <d v="2024-09-15T00:00:00"/>
    <d v="2025-04-15T00:00:00"/>
    <s v="'1037851"/>
    <s v="7 | 48"/>
    <x v="8"/>
    <x v="1"/>
    <n v="-1834.87"/>
    <x v="39"/>
    <x v="39"/>
    <s v="Ref: EstaÃ§Ã£o de Tratamento de Efluentes SanitÃ¡rios - 3/48 - Debito  CC"/>
    <x v="7"/>
    <x v="0"/>
    <x v="0"/>
    <n v="5008"/>
    <x v="7"/>
    <n v="50081"/>
    <s v="REFORMA LINHA AMARELA (Administrativo)"/>
    <x v="0"/>
    <x v="3"/>
    <x v="11"/>
    <x v="11"/>
    <x v="17"/>
    <x v="17"/>
  </r>
  <r>
    <x v="9"/>
    <s v="COMPACTA SOLUCOES AMBIENTAIS LTDA"/>
    <x v="16"/>
    <d v="2024-09-15T00:00:00"/>
    <d v="2025-04-15T00:00:00"/>
    <s v="'1451"/>
    <s v="7 | 48"/>
    <x v="9"/>
    <x v="1"/>
    <n v="-6778.33"/>
    <x v="39"/>
    <x v="39"/>
    <s v="Ref: EstaÃ§Ã£o de Tratamento de Efluentes SanitÃ¡rios - - Debito  CC"/>
    <x v="0"/>
    <x v="0"/>
    <x v="0"/>
    <n v="2001"/>
    <x v="0"/>
    <n v="20011"/>
    <s v="CORPORATIVO (Administrativo)"/>
    <x v="0"/>
    <x v="3"/>
    <x v="11"/>
    <x v="11"/>
    <x v="17"/>
    <x v="17"/>
  </r>
  <r>
    <x v="9"/>
    <s v="COMPACTA SOLUCOES AMBIENTAIS LTDA"/>
    <x v="17"/>
    <d v="2024-09-15T00:00:00"/>
    <d v="2025-05-15T00:00:00"/>
    <s v="'1037851"/>
    <s v="8 | 48"/>
    <x v="8"/>
    <x v="1"/>
    <n v="-1834.87"/>
    <x v="39"/>
    <x v="39"/>
    <s v="Ref: EstaÃ§Ã£o de Tratamento de Efluentes SanitÃ¡rios - 3/48 - Debito  CC"/>
    <x v="7"/>
    <x v="0"/>
    <x v="0"/>
    <n v="5008"/>
    <x v="7"/>
    <n v="50081"/>
    <s v="REFORMA LINHA AMARELA (Administrativo)"/>
    <x v="0"/>
    <x v="3"/>
    <x v="11"/>
    <x v="11"/>
    <x v="17"/>
    <x v="17"/>
  </r>
  <r>
    <x v="9"/>
    <s v="COMPACTA SOLUCOES AMBIENTAIS LTDA"/>
    <x v="17"/>
    <d v="2024-09-15T00:00:00"/>
    <d v="2025-05-15T00:00:00"/>
    <s v="'1451"/>
    <s v="8 | 48"/>
    <x v="9"/>
    <x v="1"/>
    <n v="-6778.33"/>
    <x v="39"/>
    <x v="39"/>
    <s v="Ref: EstaÃ§Ã£o de Tratamento de Efluentes SanitÃ¡rios - - Debito  CC"/>
    <x v="0"/>
    <x v="0"/>
    <x v="0"/>
    <n v="2001"/>
    <x v="0"/>
    <n v="20011"/>
    <s v="CORPORATIVO (Administrativo)"/>
    <x v="0"/>
    <x v="3"/>
    <x v="11"/>
    <x v="11"/>
    <x v="17"/>
    <x v="17"/>
  </r>
  <r>
    <x v="9"/>
    <s v="COMPACTA SOLUCOES AMBIENTAIS LTDA"/>
    <x v="18"/>
    <d v="2024-09-15T00:00:00"/>
    <d v="2025-06-15T00:00:00"/>
    <s v="'1037851"/>
    <s v="9 | 48"/>
    <x v="8"/>
    <x v="1"/>
    <n v="-1834.87"/>
    <x v="39"/>
    <x v="39"/>
    <s v="Ref: EstaÃ§Ã£o de Tratamento de Efluentes SanitÃ¡rios - 3/48 - Debito  CC"/>
    <x v="7"/>
    <x v="0"/>
    <x v="0"/>
    <n v="5008"/>
    <x v="7"/>
    <n v="50081"/>
    <s v="REFORMA LINHA AMARELA (Administrativo)"/>
    <x v="0"/>
    <x v="3"/>
    <x v="11"/>
    <x v="11"/>
    <x v="17"/>
    <x v="17"/>
  </r>
  <r>
    <x v="9"/>
    <s v="COMPACTA SOLUCOES AMBIENTAIS LTDA"/>
    <x v="18"/>
    <d v="2024-09-15T00:00:00"/>
    <d v="2025-06-15T00:00:00"/>
    <s v="'1451"/>
    <s v="9 | 48"/>
    <x v="9"/>
    <x v="1"/>
    <n v="-6778.33"/>
    <x v="39"/>
    <x v="39"/>
    <s v="Ref: EstaÃ§Ã£o de Tratamento de Efluentes SanitÃ¡rios - - Debito  CC"/>
    <x v="0"/>
    <x v="0"/>
    <x v="0"/>
    <n v="2001"/>
    <x v="0"/>
    <n v="20011"/>
    <s v="CORPORATIVO (Administrativo)"/>
    <x v="0"/>
    <x v="3"/>
    <x v="11"/>
    <x v="11"/>
    <x v="17"/>
    <x v="17"/>
  </r>
  <r>
    <x v="9"/>
    <s v="COMPACTA SOLUCOES AMBIENTAIS LTDA"/>
    <x v="19"/>
    <d v="2024-09-15T00:00:00"/>
    <d v="2025-07-15T00:00:00"/>
    <s v="'1037851"/>
    <s v="10 | 48"/>
    <x v="8"/>
    <x v="1"/>
    <n v="-1834.87"/>
    <x v="39"/>
    <x v="39"/>
    <s v="Ref: EstaÃ§Ã£o de Tratamento de Efluentes SanitÃ¡rios - 3/48 - Debito  CC"/>
    <x v="7"/>
    <x v="0"/>
    <x v="0"/>
    <n v="5008"/>
    <x v="7"/>
    <n v="50081"/>
    <s v="REFORMA LINHA AMARELA (Administrativo)"/>
    <x v="0"/>
    <x v="4"/>
    <x v="11"/>
    <x v="11"/>
    <x v="17"/>
    <x v="17"/>
  </r>
  <r>
    <x v="9"/>
    <s v="COMPACTA SOLUCOES AMBIENTAIS LTDA"/>
    <x v="19"/>
    <d v="2024-09-15T00:00:00"/>
    <d v="2025-07-15T00:00:00"/>
    <s v="'1451"/>
    <s v="10 | 48"/>
    <x v="9"/>
    <x v="1"/>
    <n v="-6778.33"/>
    <x v="39"/>
    <x v="39"/>
    <s v="Ref: EstaÃ§Ã£o de Tratamento de Efluentes SanitÃ¡rios - - Debito  CC"/>
    <x v="0"/>
    <x v="0"/>
    <x v="0"/>
    <n v="2001"/>
    <x v="0"/>
    <n v="20011"/>
    <s v="CORPORATIVO (Administrativo)"/>
    <x v="0"/>
    <x v="4"/>
    <x v="11"/>
    <x v="11"/>
    <x v="17"/>
    <x v="17"/>
  </r>
  <r>
    <x v="9"/>
    <s v="COMPACTA SOLUCOES AMBIENTAIS LTDA"/>
    <x v="20"/>
    <d v="2024-09-15T00:00:00"/>
    <d v="2025-08-15T00:00:00"/>
    <s v="'1037851"/>
    <s v="11 | 48"/>
    <x v="8"/>
    <x v="1"/>
    <n v="-1834.87"/>
    <x v="39"/>
    <x v="39"/>
    <s v="Ref: EstaÃ§Ã£o de Tratamento de Efluentes SanitÃ¡rios - 3/48 - Debito  CC"/>
    <x v="7"/>
    <x v="0"/>
    <x v="0"/>
    <n v="5008"/>
    <x v="7"/>
    <n v="50081"/>
    <s v="REFORMA LINHA AMARELA (Administrativo)"/>
    <x v="0"/>
    <x v="4"/>
    <x v="11"/>
    <x v="11"/>
    <x v="17"/>
    <x v="17"/>
  </r>
  <r>
    <x v="9"/>
    <s v="COMPACTA SOLUCOES AMBIENTAIS LTDA"/>
    <x v="20"/>
    <d v="2024-09-15T00:00:00"/>
    <d v="2025-08-15T00:00:00"/>
    <s v="'1451"/>
    <s v="11 | 48"/>
    <x v="9"/>
    <x v="1"/>
    <n v="-6778.33"/>
    <x v="39"/>
    <x v="39"/>
    <s v="Ref: EstaÃ§Ã£o de Tratamento de Efluentes SanitÃ¡rios - - Debito  CC"/>
    <x v="0"/>
    <x v="0"/>
    <x v="0"/>
    <n v="2001"/>
    <x v="0"/>
    <n v="20011"/>
    <s v="CORPORATIVO (Administrativo)"/>
    <x v="0"/>
    <x v="4"/>
    <x v="11"/>
    <x v="11"/>
    <x v="17"/>
    <x v="17"/>
  </r>
  <r>
    <x v="9"/>
    <s v="COMPACTA SOLUCOES AMBIENTAIS LTDA"/>
    <x v="21"/>
    <d v="2024-09-15T00:00:00"/>
    <d v="2025-09-15T00:00:00"/>
    <s v="'1037851"/>
    <s v="12 | 48"/>
    <x v="8"/>
    <x v="1"/>
    <n v="-1834.87"/>
    <x v="39"/>
    <x v="39"/>
    <s v="Ref: EstaÃ§Ã£o de Tratamento de Efluentes SanitÃ¡rios - 3/48 - Debito  CC"/>
    <x v="7"/>
    <x v="0"/>
    <x v="0"/>
    <n v="5008"/>
    <x v="7"/>
    <n v="50081"/>
    <s v="REFORMA LINHA AMARELA (Administrativo)"/>
    <x v="0"/>
    <x v="4"/>
    <x v="11"/>
    <x v="11"/>
    <x v="17"/>
    <x v="17"/>
  </r>
  <r>
    <x v="9"/>
    <s v="COMPACTA SOLUCOES AMBIENTAIS LTDA"/>
    <x v="21"/>
    <d v="2024-09-15T00:00:00"/>
    <d v="2025-09-15T00:00:00"/>
    <s v="'1451"/>
    <s v="12 | 48"/>
    <x v="9"/>
    <x v="1"/>
    <n v="-6778.33"/>
    <x v="39"/>
    <x v="39"/>
    <s v="Ref: EstaÃ§Ã£o de Tratamento de Efluentes SanitÃ¡rios - - Debito  CC"/>
    <x v="0"/>
    <x v="0"/>
    <x v="0"/>
    <n v="2001"/>
    <x v="0"/>
    <n v="20011"/>
    <s v="CORPORATIVO (Administrativo)"/>
    <x v="0"/>
    <x v="4"/>
    <x v="11"/>
    <x v="11"/>
    <x v="17"/>
    <x v="17"/>
  </r>
  <r>
    <x v="9"/>
    <s v="COMPACTA SOLUCOES AMBIENTAIS LTDA"/>
    <x v="22"/>
    <d v="2024-09-15T00:00:00"/>
    <d v="2025-10-15T00:00:00"/>
    <s v="'1037851"/>
    <s v="13 | 48"/>
    <x v="8"/>
    <x v="1"/>
    <n v="-1834.87"/>
    <x v="39"/>
    <x v="39"/>
    <s v="Ref: EstaÃ§Ã£o de Tratamento de Efluentes SanitÃ¡rios - 3/48 - Debito  CC"/>
    <x v="7"/>
    <x v="0"/>
    <x v="0"/>
    <n v="5008"/>
    <x v="7"/>
    <n v="50081"/>
    <s v="REFORMA LINHA AMARELA (Administrativo)"/>
    <x v="0"/>
    <x v="0"/>
    <x v="11"/>
    <x v="11"/>
    <x v="17"/>
    <x v="17"/>
  </r>
  <r>
    <x v="9"/>
    <s v="COMPACTA SOLUCOES AMBIENTAIS LTDA"/>
    <x v="22"/>
    <d v="2024-09-15T00:00:00"/>
    <d v="2025-10-15T00:00:00"/>
    <s v="'1451"/>
    <s v="13 | 48"/>
    <x v="9"/>
    <x v="1"/>
    <n v="-6778.33"/>
    <x v="39"/>
    <x v="39"/>
    <s v="Ref: EstaÃ§Ã£o de Tratamento de Efluentes SanitÃ¡rios - - Debito  CC"/>
    <x v="0"/>
    <x v="0"/>
    <x v="0"/>
    <n v="2001"/>
    <x v="0"/>
    <n v="20011"/>
    <s v="CORPORATIVO (Administrativo)"/>
    <x v="0"/>
    <x v="0"/>
    <x v="11"/>
    <x v="11"/>
    <x v="17"/>
    <x v="17"/>
  </r>
  <r>
    <x v="9"/>
    <s v="COMPACTA SOLUCOES AMBIENTAIS LTDA"/>
    <x v="23"/>
    <d v="2024-09-15T00:00:00"/>
    <d v="2025-11-15T00:00:00"/>
    <s v="'1037851"/>
    <s v="14 | 48"/>
    <x v="8"/>
    <x v="1"/>
    <n v="-1834.87"/>
    <x v="39"/>
    <x v="39"/>
    <s v="Ref: EstaÃ§Ã£o de Tratamento de Efluentes SanitÃ¡rios - 3/48 - Debito  CC"/>
    <x v="7"/>
    <x v="0"/>
    <x v="0"/>
    <n v="5008"/>
    <x v="7"/>
    <n v="50081"/>
    <s v="REFORMA LINHA AMARELA (Administrativo)"/>
    <x v="0"/>
    <x v="0"/>
    <x v="11"/>
    <x v="11"/>
    <x v="17"/>
    <x v="17"/>
  </r>
  <r>
    <x v="9"/>
    <s v="COMPACTA SOLUCOES AMBIENTAIS LTDA"/>
    <x v="23"/>
    <d v="2024-09-15T00:00:00"/>
    <d v="2025-11-15T00:00:00"/>
    <s v="'1451"/>
    <s v="14 | 48"/>
    <x v="9"/>
    <x v="1"/>
    <n v="-6778.33"/>
    <x v="39"/>
    <x v="39"/>
    <s v="Ref: EstaÃ§Ã£o de Tratamento de Efluentes SanitÃ¡rios - - Debito  CC"/>
    <x v="0"/>
    <x v="0"/>
    <x v="0"/>
    <n v="2001"/>
    <x v="0"/>
    <n v="20011"/>
    <s v="CORPORATIVO (Administrativo)"/>
    <x v="0"/>
    <x v="0"/>
    <x v="11"/>
    <x v="11"/>
    <x v="17"/>
    <x v="17"/>
  </r>
  <r>
    <x v="9"/>
    <s v="COMPACTA SOLUCOES AMBIENTAIS LTDA"/>
    <x v="24"/>
    <d v="2024-09-15T00:00:00"/>
    <d v="2025-12-15T00:00:00"/>
    <s v="'1037851"/>
    <s v="15 | 48"/>
    <x v="8"/>
    <x v="1"/>
    <n v="-1834.87"/>
    <x v="39"/>
    <x v="39"/>
    <s v="Ref: EstaÃ§Ã£o de Tratamento de Efluentes SanitÃ¡rios - 3/48 - Debito  CC"/>
    <x v="7"/>
    <x v="0"/>
    <x v="0"/>
    <n v="5008"/>
    <x v="7"/>
    <n v="50081"/>
    <s v="REFORMA LINHA AMARELA (Administrativo)"/>
    <x v="0"/>
    <x v="0"/>
    <x v="11"/>
    <x v="11"/>
    <x v="17"/>
    <x v="17"/>
  </r>
  <r>
    <x v="9"/>
    <s v="COMPACTA SOLUCOES AMBIENTAIS LTDA"/>
    <x v="24"/>
    <d v="2024-09-15T00:00:00"/>
    <d v="2025-12-15T00:00:00"/>
    <s v="'1451"/>
    <s v="15 | 48"/>
    <x v="9"/>
    <x v="1"/>
    <n v="-6778.33"/>
    <x v="39"/>
    <x v="39"/>
    <s v="Ref: EstaÃ§Ã£o de Tratamento de Efluentes SanitÃ¡rios - - Debito  CC"/>
    <x v="0"/>
    <x v="0"/>
    <x v="0"/>
    <n v="2001"/>
    <x v="0"/>
    <n v="20011"/>
    <s v="CORPORATIVO (Administrativo)"/>
    <x v="0"/>
    <x v="0"/>
    <x v="11"/>
    <x v="11"/>
    <x v="17"/>
    <x v="17"/>
  </r>
  <r>
    <x v="9"/>
    <s v="COMPANHIA ESTADUAL DE AGUAS E ESGOTOS CEDAE"/>
    <x v="14"/>
    <d v="2024-11-01T00:00:00"/>
    <d v="2024-11-05T00:00:00"/>
    <s v="'2526475510420"/>
    <s v="1 | 1"/>
    <x v="7"/>
    <x v="0"/>
    <n v="-315.14999999999998"/>
    <x v="13"/>
    <x v="13"/>
    <s v="REF.  RUA IRAMAIA, 418    AV BRASIL 13941  PARADA DE LUCAS  -  RIO DE JANEIRO  -  20010050 - HIDROMETRO A16L027629."/>
    <x v="0"/>
    <x v="0"/>
    <x v="0"/>
    <n v="2001"/>
    <x v="0"/>
    <n v="20017"/>
    <s v="CORPORATIVO (Comum)"/>
    <x v="1"/>
    <x v="0"/>
    <x v="7"/>
    <x v="7"/>
    <x v="8"/>
    <x v="8"/>
  </r>
  <r>
    <x v="9"/>
    <s v="COMPANHIA ESTADUAL DE AGUAS E ESGOTOS CEDAE"/>
    <x v="14"/>
    <d v="2024-11-01T00:00:00"/>
    <d v="2024-11-05T00:00:00"/>
    <s v="'2526475510520"/>
    <s v="1 | 1"/>
    <x v="7"/>
    <x v="0"/>
    <n v="-293.08"/>
    <x v="13"/>
    <x v="13"/>
    <s v="REF.  RUA IRAMAIA, 418    AV BRASIL 13941  PARADA DE LUCAS  -  RIO DE JANEIRO  -  20010050 - HIDROMETRO A16L027629."/>
    <x v="0"/>
    <x v="0"/>
    <x v="0"/>
    <n v="2001"/>
    <x v="0"/>
    <n v="20017"/>
    <s v="CORPORATIVO (Comum)"/>
    <x v="1"/>
    <x v="0"/>
    <x v="7"/>
    <x v="7"/>
    <x v="8"/>
    <x v="8"/>
  </r>
  <r>
    <x v="9"/>
    <s v="COMPANHIA ESTADUAL DE AGUAS E ESGOTOS CEDAE"/>
    <x v="14"/>
    <d v="2024-11-11T00:00:00"/>
    <d v="2024-11-14T00:00:00"/>
    <s v="'2526475510121"/>
    <s v="1 | 1"/>
    <x v="7"/>
    <x v="0"/>
    <n v="-605.96"/>
    <x v="13"/>
    <x v="13"/>
    <s v="REF.  RUA IRAMAIA, 418    AV BRASIL 13941  PARADA DE LUCAS  -  RIO DE JANEIRO  -  20010050 - HIDROMETRO A16L027629."/>
    <x v="0"/>
    <x v="0"/>
    <x v="0"/>
    <n v="2001"/>
    <x v="0"/>
    <n v="20017"/>
    <s v="CORPORATIVO (Comum)"/>
    <x v="1"/>
    <x v="0"/>
    <x v="7"/>
    <x v="7"/>
    <x v="8"/>
    <x v="8"/>
  </r>
  <r>
    <x v="9"/>
    <s v="COMPANHIA ESTADUAL DE AGUAS E ESGOTOS CEDAE"/>
    <x v="14"/>
    <d v="2024-11-11T00:00:00"/>
    <d v="2024-11-14T00:00:00"/>
    <s v="'2526475510221"/>
    <s v="1 | 1"/>
    <x v="7"/>
    <x v="0"/>
    <n v="-332.81"/>
    <x v="13"/>
    <x v="13"/>
    <s v="REF.  RUA IRAMAIA, 418    AV BRASIL 13941  PARADA DE LUCAS  -  RIO DE JANEIRO  -  20010050 - HIDROMETRO A16L027629."/>
    <x v="0"/>
    <x v="0"/>
    <x v="0"/>
    <n v="2001"/>
    <x v="0"/>
    <n v="20017"/>
    <s v="CORPORATIVO (Comum)"/>
    <x v="1"/>
    <x v="0"/>
    <x v="7"/>
    <x v="7"/>
    <x v="8"/>
    <x v="8"/>
  </r>
  <r>
    <x v="9"/>
    <s v="COMPANHIA ESTADUAL DE AGUAS E ESGOTOS CEDAE"/>
    <x v="14"/>
    <d v="2024-11-11T00:00:00"/>
    <d v="2024-11-14T00:00:00"/>
    <s v="'2526475510321"/>
    <s v="1 | 1"/>
    <x v="7"/>
    <x v="0"/>
    <n v="-313.97000000000003"/>
    <x v="13"/>
    <x v="13"/>
    <s v="REF.  RUA IRAMAIA, 418    AV BRASIL 13941  PARADA DE LUCAS  -  RIO DE JANEIRO  -  20010050 - HIDROMETRO A16L027629."/>
    <x v="0"/>
    <x v="0"/>
    <x v="0"/>
    <n v="2001"/>
    <x v="0"/>
    <n v="20017"/>
    <s v="CORPORATIVO (Comum)"/>
    <x v="1"/>
    <x v="0"/>
    <x v="7"/>
    <x v="7"/>
    <x v="8"/>
    <x v="8"/>
  </r>
  <r>
    <x v="9"/>
    <s v="COMPANHIA ESTADUAL DE AGUAS E ESGOTOS CEDAE"/>
    <x v="14"/>
    <d v="2024-11-11T00:00:00"/>
    <d v="2024-11-14T00:00:00"/>
    <s v="'2526475510421"/>
    <s v="1 | 1"/>
    <x v="7"/>
    <x v="0"/>
    <n v="-313.97000000000003"/>
    <x v="13"/>
    <x v="13"/>
    <s v="REF.  RUA IRAMAIA, 418    AV BRASIL 13941  PARADA DE LUCAS  -  RIO DE JANEIRO  -  20010050 - HIDROMETRO A16L027629."/>
    <x v="0"/>
    <x v="0"/>
    <x v="0"/>
    <n v="2001"/>
    <x v="0"/>
    <n v="20017"/>
    <s v="CORPORATIVO (Comum)"/>
    <x v="1"/>
    <x v="0"/>
    <x v="7"/>
    <x v="7"/>
    <x v="8"/>
    <x v="8"/>
  </r>
  <r>
    <x v="9"/>
    <s v="COMPANHIA ESTADUAL DE AGUAS E ESGOTOS CEDAE"/>
    <x v="14"/>
    <d v="2024-11-11T00:00:00"/>
    <d v="2024-11-14T00:00:00"/>
    <s v="'2526475510521"/>
    <s v="1 | 1"/>
    <x v="7"/>
    <x v="0"/>
    <n v="-332.81"/>
    <x v="13"/>
    <x v="13"/>
    <s v="REF.  RUA IRAMAIA, 418    AV BRASIL 13941  PARADA DE LUCAS  -  RIO DE JANEIRO  -  20010050 - HIDROMETRO A16L027629."/>
    <x v="0"/>
    <x v="0"/>
    <x v="0"/>
    <n v="2001"/>
    <x v="0"/>
    <n v="20017"/>
    <s v="CORPORATIVO (Comum)"/>
    <x v="1"/>
    <x v="0"/>
    <x v="7"/>
    <x v="7"/>
    <x v="8"/>
    <x v="8"/>
  </r>
  <r>
    <x v="9"/>
    <s v="COMPANHIA ESTADUAL DE AGUAS E ESGOTOS CEDAE"/>
    <x v="14"/>
    <d v="2024-11-11T00:00:00"/>
    <d v="2024-11-14T00:00:00"/>
    <s v="'2526475510621"/>
    <s v="1 | 1"/>
    <x v="7"/>
    <x v="0"/>
    <n v="-313.97000000000003"/>
    <x v="13"/>
    <x v="13"/>
    <s v="REF.  RUA IRAMAIA, 418    AV BRASIL 13941  PARADA DE LUCAS  -  RIO DE JANEIRO  -  20010050 - HIDROMETRO A16L027629."/>
    <x v="0"/>
    <x v="0"/>
    <x v="0"/>
    <n v="2001"/>
    <x v="0"/>
    <n v="20017"/>
    <s v="CORPORATIVO (Comum)"/>
    <x v="1"/>
    <x v="0"/>
    <x v="7"/>
    <x v="7"/>
    <x v="8"/>
    <x v="8"/>
  </r>
  <r>
    <x v="9"/>
    <s v="COMPANHIA ESTADUAL DE AGUAS E ESGOTOS CEDAE"/>
    <x v="14"/>
    <d v="2024-11-11T00:00:00"/>
    <d v="2024-11-14T00:00:00"/>
    <s v="'2526475510721"/>
    <s v="1 | 1"/>
    <x v="7"/>
    <x v="0"/>
    <n v="-333.07"/>
    <x v="13"/>
    <x v="13"/>
    <s v="REF.  RUA IRAMAIA, 418    AV BRASIL 13941  PARADA DE LUCAS  -  RIO DE JANEIRO  -  20010050 - HIDROMETRO A16L027629."/>
    <x v="0"/>
    <x v="0"/>
    <x v="0"/>
    <n v="2001"/>
    <x v="0"/>
    <n v="20017"/>
    <s v="CORPORATIVO (Comum)"/>
    <x v="1"/>
    <x v="0"/>
    <x v="7"/>
    <x v="7"/>
    <x v="8"/>
    <x v="8"/>
  </r>
  <r>
    <x v="9"/>
    <s v="COMPANHIA ESTADUAL DE AGUAS E ESGOTOS CEDAE"/>
    <x v="14"/>
    <d v="2024-11-11T00:00:00"/>
    <d v="2024-11-14T00:00:00"/>
    <s v="'2526475510821"/>
    <s v="1 | 1"/>
    <x v="7"/>
    <x v="0"/>
    <n v="-314.22000000000003"/>
    <x v="13"/>
    <x v="13"/>
    <s v="REF.  RUA IRAMAIA, 418    AV BRASIL 13941  PARADA DE LUCAS  -  RIO DE JANEIRO  -  20010050 - HIDROMETRO A16L027629."/>
    <x v="0"/>
    <x v="0"/>
    <x v="0"/>
    <n v="2001"/>
    <x v="0"/>
    <n v="20017"/>
    <s v="CORPORATIVO (Comum)"/>
    <x v="1"/>
    <x v="0"/>
    <x v="7"/>
    <x v="7"/>
    <x v="8"/>
    <x v="8"/>
  </r>
  <r>
    <x v="9"/>
    <s v="COMPANHIA ESTADUAL DE AGUAS E ESGOTOS CEDAE"/>
    <x v="14"/>
    <d v="2024-11-11T00:00:00"/>
    <d v="2024-11-14T00:00:00"/>
    <s v="'2526475510921"/>
    <s v="1 | 1"/>
    <x v="7"/>
    <x v="0"/>
    <n v="-314.22000000000003"/>
    <x v="13"/>
    <x v="13"/>
    <s v="REF.  RUA IRAMAIA, 418    AV BRASIL 13941  PARADA DE LUCAS  -  RIO DE JANEIRO  -  20010050 - HIDROMETRO A16L027629."/>
    <x v="0"/>
    <x v="0"/>
    <x v="0"/>
    <n v="2001"/>
    <x v="0"/>
    <n v="20017"/>
    <s v="CORPORATIVO (Comum)"/>
    <x v="1"/>
    <x v="0"/>
    <x v="7"/>
    <x v="7"/>
    <x v="8"/>
    <x v="8"/>
  </r>
  <r>
    <x v="9"/>
    <s v="COMPANHIA ESTADUAL DE AGUAS E ESGOTOS CEDAE"/>
    <x v="14"/>
    <d v="2024-11-11T00:00:00"/>
    <d v="2024-11-14T00:00:00"/>
    <s v="'2526475511020"/>
    <s v="1 | 1"/>
    <x v="7"/>
    <x v="0"/>
    <n v="-301.39999999999998"/>
    <x v="13"/>
    <x v="13"/>
    <s v="REF.  RUA IRAMAIA, 418    AV BRASIL 13941  PARADA DE LUCAS  -  RIO DE JANEIRO  -  20010050 - HIDROMETRO A16L027629."/>
    <x v="0"/>
    <x v="0"/>
    <x v="0"/>
    <n v="2001"/>
    <x v="0"/>
    <n v="20017"/>
    <s v="CORPORATIVO (Comum)"/>
    <x v="1"/>
    <x v="0"/>
    <x v="7"/>
    <x v="7"/>
    <x v="8"/>
    <x v="8"/>
  </r>
  <r>
    <x v="9"/>
    <s v="COMPANHIA ESTADUAL DE AGUAS E ESGOTOS CEDAE"/>
    <x v="14"/>
    <d v="2024-11-11T00:00:00"/>
    <d v="2024-11-14T00:00:00"/>
    <s v="'2526475511021"/>
    <s v="1 | 1"/>
    <x v="7"/>
    <x v="0"/>
    <n v="-333.07"/>
    <x v="13"/>
    <x v="13"/>
    <s v="REF.  RUA IRAMAIA, 418    AV BRASIL 13941  PARADA DE LUCAS  -  RIO DE JANEIRO  -  20010050 - HIDROMETRO A16L027629."/>
    <x v="0"/>
    <x v="0"/>
    <x v="0"/>
    <n v="2001"/>
    <x v="0"/>
    <n v="20017"/>
    <s v="CORPORATIVO (Comum)"/>
    <x v="1"/>
    <x v="0"/>
    <x v="7"/>
    <x v="7"/>
    <x v="8"/>
    <x v="8"/>
  </r>
  <r>
    <x v="9"/>
    <s v="COMPANHIA ESTADUAL DE AGUAS E ESGOTOS CEDAE"/>
    <x v="14"/>
    <d v="2024-11-11T00:00:00"/>
    <d v="2024-11-14T00:00:00"/>
    <s v="'2526475511120"/>
    <s v="1 | 1"/>
    <x v="7"/>
    <x v="0"/>
    <n v="-646.79999999999995"/>
    <x v="13"/>
    <x v="13"/>
    <s v="REF.  RUA IRAMAIA, 418    AV BRASIL 13941  PARADA DE LUCAS  -  RIO DE JANEIRO  -  20010050 - HIDROMETRO A16L027629."/>
    <x v="0"/>
    <x v="0"/>
    <x v="0"/>
    <n v="2001"/>
    <x v="0"/>
    <n v="20017"/>
    <s v="CORPORATIVO (Comum)"/>
    <x v="1"/>
    <x v="0"/>
    <x v="7"/>
    <x v="7"/>
    <x v="8"/>
    <x v="8"/>
  </r>
  <r>
    <x v="9"/>
    <s v="COMPANHIA ESTADUAL DE AGUAS E ESGOTOS CEDAE"/>
    <x v="14"/>
    <d v="2024-11-11T00:00:00"/>
    <d v="2024-11-14T00:00:00"/>
    <s v="'2526475511121"/>
    <s v="1 | 1"/>
    <x v="7"/>
    <x v="0"/>
    <n v="-314.22000000000003"/>
    <x v="13"/>
    <x v="13"/>
    <s v="REF.  RUA IRAMAIA, 418    AV BRASIL 13941  PARADA DE LUCAS  -  RIO DE JANEIRO  -  20010050 - HIDROMETRO A16L027629."/>
    <x v="0"/>
    <x v="0"/>
    <x v="0"/>
    <n v="2001"/>
    <x v="0"/>
    <n v="20017"/>
    <s v="CORPORATIVO (Comum)"/>
    <x v="1"/>
    <x v="0"/>
    <x v="7"/>
    <x v="7"/>
    <x v="8"/>
    <x v="8"/>
  </r>
  <r>
    <x v="9"/>
    <s v="COMPANHIA ESTADUAL DE AGUAS E ESGOTOS CEDAE"/>
    <x v="14"/>
    <d v="2024-11-11T00:00:00"/>
    <d v="2024-11-14T00:00:00"/>
    <s v="'2526475511220"/>
    <s v="1 | 1"/>
    <x v="7"/>
    <x v="0"/>
    <n v="-627.95000000000005"/>
    <x v="13"/>
    <x v="13"/>
    <s v="REF.  RUA IRAMAIA, 418    AV BRASIL 13941  PARADA DE LUCAS  -  RIO DE JANEIRO  -  20010050 - HIDROMETRO A16L027629."/>
    <x v="0"/>
    <x v="0"/>
    <x v="0"/>
    <n v="2001"/>
    <x v="0"/>
    <n v="20017"/>
    <s v="CORPORATIVO (Comum)"/>
    <x v="1"/>
    <x v="0"/>
    <x v="7"/>
    <x v="7"/>
    <x v="8"/>
    <x v="8"/>
  </r>
  <r>
    <x v="9"/>
    <s v="COMPANHIA ESTADUAL DE AGUAS E ESGOTOS CEDAE"/>
    <x v="14"/>
    <d v="2024-11-11T00:00:00"/>
    <d v="2024-11-14T00:00:00"/>
    <s v="'2526475511221"/>
    <s v="1 | 1"/>
    <x v="7"/>
    <x v="0"/>
    <n v="-314.22000000000003"/>
    <x v="13"/>
    <x v="13"/>
    <s v="REF.  RUA IRAMAIA, 418    AV BRASIL 13941  PARADA DE LUCAS  -  RIO DE JANEIRO  -  20010050 - HIDROMETRO A16L027629."/>
    <x v="0"/>
    <x v="0"/>
    <x v="0"/>
    <n v="2001"/>
    <x v="0"/>
    <n v="20017"/>
    <s v="CORPORATIVO (Comum)"/>
    <x v="1"/>
    <x v="0"/>
    <x v="7"/>
    <x v="7"/>
    <x v="8"/>
    <x v="8"/>
  </r>
  <r>
    <x v="9"/>
    <s v="COMPANHIA MUNICIPAL DE LIMPEZA URBANA - COMLURB"/>
    <x v="4"/>
    <d v="2023-01-27T00:00:00"/>
    <d v="2024-01-13T00:00:00"/>
    <s v="'218331"/>
    <s v="11 | 12"/>
    <x v="10"/>
    <x v="0"/>
    <n v="-273.52999999999997"/>
    <x v="84"/>
    <x v="83"/>
    <s v="REF. JUROS DA NF 21833"/>
    <x v="0"/>
    <x v="0"/>
    <x v="0"/>
    <n v="2001"/>
    <x v="0"/>
    <n v="20017"/>
    <s v="CORPORATIVO (Comum)"/>
    <x v="0"/>
    <x v="1"/>
    <x v="0"/>
    <x v="0"/>
    <x v="3"/>
    <x v="3"/>
  </r>
  <r>
    <x v="9"/>
    <s v="COMPANHIA MUNICIPAL DE LIMPEZA URBANA - COMLURB"/>
    <x v="4"/>
    <d v="2024-01-02T00:00:00"/>
    <d v="2024-02-12T00:00:00"/>
    <s v="'15080910000534436"/>
    <s v="1 | 1"/>
    <x v="8"/>
    <x v="0"/>
    <n v="-427.31"/>
    <x v="62"/>
    <x v="61"/>
    <s v="REF. MULTA COMLURB - KIOTO"/>
    <x v="6"/>
    <x v="0"/>
    <x v="0"/>
    <n v="6001"/>
    <x v="6"/>
    <n v="60013"/>
    <s v="OPERACIONAL (Poli e Rollon)"/>
    <x v="0"/>
    <x v="1"/>
    <x v="9"/>
    <x v="9"/>
    <x v="12"/>
    <x v="12"/>
  </r>
  <r>
    <x v="9"/>
    <s v="COMPANHIA MUNICIPAL DE LIMPEZA URBANA - COMLURB"/>
    <x v="4"/>
    <d v="2024-01-10T00:00:00"/>
    <d v="2024-01-12T00:00:00"/>
    <s v="'15080910000534045"/>
    <s v="1 | 1"/>
    <x v="8"/>
    <x v="0"/>
    <n v="-282.38"/>
    <x v="62"/>
    <x v="61"/>
    <s v="REF. MULTA COMLURB - KIOTO"/>
    <x v="6"/>
    <x v="0"/>
    <x v="0"/>
    <n v="6001"/>
    <x v="6"/>
    <n v="60013"/>
    <s v="OPERACIONAL (Poli e Rollon)"/>
    <x v="0"/>
    <x v="1"/>
    <x v="9"/>
    <x v="9"/>
    <x v="12"/>
    <x v="12"/>
  </r>
  <r>
    <x v="9"/>
    <s v="COMPANHIA MUNICIPAL DE LIMPEZA URBANA - COMLURB"/>
    <x v="4"/>
    <d v="2024-01-24T00:00:00"/>
    <d v="2024-01-26T00:00:00"/>
    <s v="'15080911000531324"/>
    <s v="1 | 1"/>
    <x v="8"/>
    <x v="0"/>
    <n v="-286.43"/>
    <x v="62"/>
    <x v="61"/>
    <s v="REF. MULTA COMLURB "/>
    <x v="6"/>
    <x v="0"/>
    <x v="0"/>
    <n v="6001"/>
    <x v="6"/>
    <n v="60013"/>
    <s v="OPERACIONAL (Poli e Rollon)"/>
    <x v="0"/>
    <x v="1"/>
    <x v="9"/>
    <x v="9"/>
    <x v="12"/>
    <x v="12"/>
  </r>
  <r>
    <x v="9"/>
    <s v="COMPANHIA MUNICIPAL DE LIMPEZA URBANA - COMLURB"/>
    <x v="5"/>
    <d v="2023-01-27T00:00:00"/>
    <d v="2024-02-13T00:00:00"/>
    <s v="'218331"/>
    <s v="12 | 12"/>
    <x v="10"/>
    <x v="0"/>
    <n v="-273.52999999999997"/>
    <x v="84"/>
    <x v="83"/>
    <s v="REF. JUROS DA NF 21833"/>
    <x v="0"/>
    <x v="0"/>
    <x v="0"/>
    <n v="2001"/>
    <x v="0"/>
    <n v="20017"/>
    <s v="CORPORATIVO (Comum)"/>
    <x v="0"/>
    <x v="1"/>
    <x v="0"/>
    <x v="0"/>
    <x v="3"/>
    <x v="3"/>
  </r>
  <r>
    <x v="9"/>
    <s v="COMPANHIA MUNICIPAL DE LIMPEZA URBANA - COMLURB"/>
    <x v="5"/>
    <d v="2024-02-01T00:00:00"/>
    <d v="2024-02-02T00:00:00"/>
    <s v="'1022460"/>
    <s v="1 | 1"/>
    <x v="6"/>
    <x v="0"/>
    <n v="-10770"/>
    <x v="157"/>
    <x v="154"/>
    <s v="REF. COMPRA DE 200 TICKETS - INERTE MISTURA (ENTULHO SUJO)"/>
    <x v="0"/>
    <x v="0"/>
    <x v="0"/>
    <n v="2001"/>
    <x v="0"/>
    <n v="20017"/>
    <s v="CORPORATIVO (Comum)"/>
    <x v="0"/>
    <x v="1"/>
    <x v="9"/>
    <x v="9"/>
    <x v="14"/>
    <x v="14"/>
  </r>
  <r>
    <x v="9"/>
    <s v="COMPANHIA MUNICIPAL DE LIMPEZA URBANA - COMLURB"/>
    <x v="6"/>
    <d v="2024-03-01T00:00:00"/>
    <d v="2024-03-07T00:00:00"/>
    <s v="'1023262"/>
    <s v="1 | 1"/>
    <x v="6"/>
    <x v="0"/>
    <n v="-10770"/>
    <x v="157"/>
    <x v="154"/>
    <s v="REF. COMPRA DE 200 TICKETS - INERTE MISTURA (ENTULHO SUJO)"/>
    <x v="0"/>
    <x v="0"/>
    <x v="0"/>
    <n v="2001"/>
    <x v="0"/>
    <n v="20017"/>
    <s v="CORPORATIVO (Comum)"/>
    <x v="0"/>
    <x v="1"/>
    <x v="9"/>
    <x v="9"/>
    <x v="14"/>
    <x v="14"/>
  </r>
  <r>
    <x v="9"/>
    <s v="COMPANHIA MUNICIPAL DE LIMPEZA URBANA - COMLURB"/>
    <x v="6"/>
    <d v="2024-03-22T00:00:00"/>
    <d v="2024-03-22T00:00:00"/>
    <s v="'1023965"/>
    <s v="1 | 1"/>
    <x v="6"/>
    <x v="0"/>
    <n v="-10770"/>
    <x v="157"/>
    <x v="154"/>
    <s v="REF. COMPRA DE 200 TICKETS - INERTE MISTURA (ENTULHO SUJO)"/>
    <x v="0"/>
    <x v="0"/>
    <x v="0"/>
    <n v="2001"/>
    <x v="0"/>
    <n v="20017"/>
    <s v="CORPORATIVO (Comum)"/>
    <x v="0"/>
    <x v="1"/>
    <x v="9"/>
    <x v="9"/>
    <x v="14"/>
    <x v="14"/>
  </r>
  <r>
    <x v="9"/>
    <s v="COMPANHIA MUNICIPAL DE LIMPEZA URBANA - COMLURB"/>
    <x v="7"/>
    <d v="2024-04-08T00:00:00"/>
    <d v="2024-04-09T00:00:00"/>
    <s v="'1024686"/>
    <s v="1 | 1"/>
    <x v="6"/>
    <x v="0"/>
    <n v="-10770"/>
    <x v="157"/>
    <x v="154"/>
    <s v="REF. COMPRA DE 200 TICKETS - INERTE MISTURA (ENTULHO SUJO)"/>
    <x v="0"/>
    <x v="0"/>
    <x v="0"/>
    <n v="2001"/>
    <x v="0"/>
    <n v="20017"/>
    <s v="CORPORATIVO (Comum)"/>
    <x v="0"/>
    <x v="3"/>
    <x v="9"/>
    <x v="9"/>
    <x v="14"/>
    <x v="14"/>
  </r>
  <r>
    <x v="9"/>
    <s v="COMPANHIA MUNICIPAL DE LIMPEZA URBANA - COMLURB"/>
    <x v="7"/>
    <d v="2024-04-25T00:00:00"/>
    <d v="2024-04-26T00:00:00"/>
    <s v="'1025567"/>
    <s v="1 | 1"/>
    <x v="6"/>
    <x v="0"/>
    <n v="-10770"/>
    <x v="157"/>
    <x v="154"/>
    <s v="REF. COMPRA DE 200 TICKETS - INERTE MISTURA (ENTULHO SUJO)"/>
    <x v="0"/>
    <x v="0"/>
    <x v="0"/>
    <n v="2001"/>
    <x v="0"/>
    <n v="20017"/>
    <s v="CORPORATIVO (Comum)"/>
    <x v="0"/>
    <x v="3"/>
    <x v="9"/>
    <x v="9"/>
    <x v="14"/>
    <x v="14"/>
  </r>
  <r>
    <x v="9"/>
    <s v="COMPANHIA MUNICIPAL DE LIMPEZA URBANA - COMLURB"/>
    <x v="7"/>
    <d v="2024-04-30T00:00:00"/>
    <d v="2024-05-27T00:00:00"/>
    <s v="'23884"/>
    <s v="1 | 1"/>
    <x v="10"/>
    <x v="0"/>
    <n v="-73390.48"/>
    <x v="28"/>
    <x v="28"/>
    <s v="REF.  VAZAMENTO DE RESIDUOS G. GERADOR - ETR - CAJU ( 25/03/2024 Ã€ 24/04/2024)"/>
    <x v="0"/>
    <x v="0"/>
    <x v="0"/>
    <n v="2001"/>
    <x v="0"/>
    <n v="20017"/>
    <s v="CORPORATIVO (Comum)"/>
    <x v="0"/>
    <x v="3"/>
    <x v="9"/>
    <x v="9"/>
    <x v="14"/>
    <x v="14"/>
  </r>
  <r>
    <x v="9"/>
    <s v="COMPANHIA MUNICIPAL DE LIMPEZA URBANA - COMLURB"/>
    <x v="8"/>
    <d v="2024-05-16T00:00:00"/>
    <d v="2024-05-16T00:00:00"/>
    <s v="'1026449"/>
    <s v="1 | 1"/>
    <x v="6"/>
    <x v="0"/>
    <n v="-10770"/>
    <x v="157"/>
    <x v="154"/>
    <s v="REF. COMPRA DE 200 TICKETS - INERTE MISTURA (ENTULHO SUJO)"/>
    <x v="0"/>
    <x v="0"/>
    <x v="0"/>
    <n v="2001"/>
    <x v="0"/>
    <n v="20017"/>
    <s v="CORPORATIVO (Comum)"/>
    <x v="0"/>
    <x v="3"/>
    <x v="9"/>
    <x v="9"/>
    <x v="14"/>
    <x v="14"/>
  </r>
  <r>
    <x v="9"/>
    <s v="COMPANHIA MUNICIPAL DE LIMPEZA URBANA - COMLURB"/>
    <x v="8"/>
    <d v="2024-05-28T00:00:00"/>
    <d v="2024-06-25T00:00:00"/>
    <s v="'24021"/>
    <s v="1 | 1"/>
    <x v="10"/>
    <x v="0"/>
    <n v="-62073.95"/>
    <x v="28"/>
    <x v="28"/>
    <s v="REF.  VAZAMENTO DE RESIDUOS G. GERADOR - ETR - CAJU ( 25/04/2024 Ã€ 24/05/2024)"/>
    <x v="0"/>
    <x v="0"/>
    <x v="0"/>
    <n v="2001"/>
    <x v="0"/>
    <n v="20017"/>
    <s v="CORPORATIVO (Comum)"/>
    <x v="0"/>
    <x v="3"/>
    <x v="9"/>
    <x v="9"/>
    <x v="14"/>
    <x v="14"/>
  </r>
  <r>
    <x v="9"/>
    <s v="COMPANHIA MUNICIPAL DE LIMPEZA URBANA - COMLURB"/>
    <x v="9"/>
    <d v="2024-06-27T00:00:00"/>
    <d v="2024-07-24T00:00:00"/>
    <s v="'24170"/>
    <s v="1 | 1"/>
    <x v="10"/>
    <x v="0"/>
    <n v="-54207.82"/>
    <x v="28"/>
    <x v="28"/>
    <s v="REF.  VAZAMENTO DE RESIDUOS G. GERADOR - ETR - CAJU ( 25/05/2024 Ã€ 24/06/2024)"/>
    <x v="0"/>
    <x v="0"/>
    <x v="0"/>
    <n v="2001"/>
    <x v="0"/>
    <n v="20017"/>
    <s v="CORPORATIVO (Comum)"/>
    <x v="0"/>
    <x v="3"/>
    <x v="9"/>
    <x v="9"/>
    <x v="14"/>
    <x v="14"/>
  </r>
  <r>
    <x v="9"/>
    <s v="COMPANHIA MUNICIPAL DE LIMPEZA URBANA - COMLURB"/>
    <x v="10"/>
    <d v="2024-07-26T00:00:00"/>
    <d v="2024-08-23T00:00:00"/>
    <s v="'24280"/>
    <s v="1 | 1"/>
    <x v="10"/>
    <x v="0"/>
    <n v="-59057.52"/>
    <x v="28"/>
    <x v="28"/>
    <s v="REF.  VAZAMENTO DE RESIDUOS G. GERADOR - ETR - CAJU ( 25/06/2024 Ã€ 24/07/2024)"/>
    <x v="0"/>
    <x v="0"/>
    <x v="0"/>
    <n v="2001"/>
    <x v="0"/>
    <n v="20017"/>
    <s v="CORPORATIVO (Comum)"/>
    <x v="0"/>
    <x v="4"/>
    <x v="9"/>
    <x v="9"/>
    <x v="14"/>
    <x v="14"/>
  </r>
  <r>
    <x v="9"/>
    <s v="COMPANHIA MUNICIPAL DE LIMPEZA URBANA - COMLURB"/>
    <x v="11"/>
    <d v="2024-08-29T00:00:00"/>
    <d v="2024-09-25T00:00:00"/>
    <s v="'24413"/>
    <s v="1 | 1"/>
    <x v="10"/>
    <x v="0"/>
    <n v="-61452.35"/>
    <x v="28"/>
    <x v="28"/>
    <s v="REF.  VAZAMENTO DE RESIDUOS G. GERADOR - ETR - CAJU ( 25/07/2024 Ã€ 24/08/2024)"/>
    <x v="0"/>
    <x v="0"/>
    <x v="0"/>
    <n v="2001"/>
    <x v="0"/>
    <n v="20017"/>
    <s v="CORPORATIVO (Comum)"/>
    <x v="0"/>
    <x v="4"/>
    <x v="9"/>
    <x v="9"/>
    <x v="14"/>
    <x v="14"/>
  </r>
  <r>
    <x v="9"/>
    <s v="COMPANHIA MUNICIPAL DE LIMPEZA URBANA - COMLURB"/>
    <x v="12"/>
    <d v="2024-09-30T00:00:00"/>
    <d v="2024-10-25T00:00:00"/>
    <s v="'24542"/>
    <s v="1 | 1"/>
    <x v="10"/>
    <x v="0"/>
    <n v="-116935.22"/>
    <x v="28"/>
    <x v="28"/>
    <s v="REF.  VAZAMENTO DE RESIDUOS G. GERADOR - ETR - CAJU ( 24/08/2024 Ã€ 24/09/2024)"/>
    <x v="0"/>
    <x v="0"/>
    <x v="0"/>
    <n v="2001"/>
    <x v="0"/>
    <n v="20017"/>
    <s v="CORPORATIVO (Comum)"/>
    <x v="0"/>
    <x v="4"/>
    <x v="9"/>
    <x v="9"/>
    <x v="14"/>
    <x v="14"/>
  </r>
  <r>
    <x v="9"/>
    <s v="COMPANHIA MUNICIPAL DE LIMPEZA URBANA - COMLURB"/>
    <x v="13"/>
    <d v="2024-10-31T00:00:00"/>
    <d v="2024-11-27T00:00:00"/>
    <s v="'24662"/>
    <s v="1 | 1"/>
    <x v="10"/>
    <x v="0"/>
    <n v="-133315.47"/>
    <x v="28"/>
    <x v="28"/>
    <s v="REF.  VAZAMENTO DE RESIDUOS G. GERADOR - ETR - CAJU ( 24/09/2024 Ã€ 25/10/2024)"/>
    <x v="0"/>
    <x v="0"/>
    <x v="0"/>
    <n v="2001"/>
    <x v="0"/>
    <n v="20017"/>
    <s v="CORPORATIVO (Comum)"/>
    <x v="0"/>
    <x v="0"/>
    <x v="9"/>
    <x v="9"/>
    <x v="14"/>
    <x v="14"/>
  </r>
  <r>
    <x v="9"/>
    <s v="COMPANHIA MUNICIPAL DE LIMPEZA URBANA - COMLURB"/>
    <x v="14"/>
    <d v="2024-11-28T00:00:00"/>
    <d v="2024-12-26T00:00:00"/>
    <s v="'24785"/>
    <s v="1 | 1"/>
    <x v="10"/>
    <x v="0"/>
    <n v="-131061.6"/>
    <x v="28"/>
    <x v="28"/>
    <s v="REF.  VAZAMENTO DE RESIDUOS G. GERADOR - ETR - CAJU ( 24/10/2024 Ã€ 25/11/2024)"/>
    <x v="0"/>
    <x v="0"/>
    <x v="0"/>
    <n v="2001"/>
    <x v="0"/>
    <n v="20017"/>
    <s v="CORPORATIVO (Comum)"/>
    <x v="0"/>
    <x v="0"/>
    <x v="9"/>
    <x v="9"/>
    <x v="14"/>
    <x v="14"/>
  </r>
  <r>
    <x v="9"/>
    <s v="COMPANHIA MUNICIPAL DE LIMPEZA URBANA - COMLURB"/>
    <x v="0"/>
    <d v="2024-12-13T00:00:00"/>
    <d v="2024-12-13T00:00:00"/>
    <s v="'1037892"/>
    <s v="1 | 1"/>
    <x v="6"/>
    <x v="0"/>
    <n v="-7844"/>
    <x v="28"/>
    <x v="28"/>
    <s v="REF. COMPRA DE 100 TICKETS - INERTE MISTURA (ENTULHO SUJO) "/>
    <x v="0"/>
    <x v="0"/>
    <x v="0"/>
    <n v="2001"/>
    <x v="0"/>
    <n v="20013"/>
    <s v="CORPORATIVO (Poli e Rollon)"/>
    <x v="0"/>
    <x v="0"/>
    <x v="9"/>
    <x v="9"/>
    <x v="14"/>
    <x v="14"/>
  </r>
  <r>
    <x v="9"/>
    <s v="COMPANHIA MUNICIPAL DE LIMPEZA URBANA - COMLURB"/>
    <x v="0"/>
    <d v="2024-12-30T00:00:00"/>
    <d v="2025-01-24T00:00:00"/>
    <s v="'24915"/>
    <s v="1 | 1"/>
    <x v="10"/>
    <x v="0"/>
    <n v="-141793.71"/>
    <x v="28"/>
    <x v="28"/>
    <s v="REF.  VAZAMENTO DE RESIDUOS G. GERADOR - ETR - CAJU ( 24/11/2024 Ã€ 25/12/2024)"/>
    <x v="0"/>
    <x v="0"/>
    <x v="0"/>
    <n v="2001"/>
    <x v="0"/>
    <n v="20017"/>
    <s v="CORPORATIVO (Comum)"/>
    <x v="0"/>
    <x v="0"/>
    <x v="9"/>
    <x v="9"/>
    <x v="14"/>
    <x v="14"/>
  </r>
  <r>
    <x v="9"/>
    <s v="COMPANHIA MUNICIPAL DE LIMPEZA URBANA - COMLURB"/>
    <x v="1"/>
    <d v="2025-01-19T00:00:00"/>
    <d v="2025-02-12T00:00:00"/>
    <s v="'1039387"/>
    <s v="1 | 1"/>
    <x v="8"/>
    <x v="2"/>
    <n v="-459.79"/>
    <x v="62"/>
    <x v="61"/>
    <s v="REF. MULTA COMLURB ENC: Multa COMLURB - Kioto Ambiental "/>
    <x v="6"/>
    <x v="0"/>
    <x v="0"/>
    <n v="6001"/>
    <x v="6"/>
    <n v="60013"/>
    <s v="OPERACIONAL (Poli e Rollon)"/>
    <x v="0"/>
    <x v="1"/>
    <x v="9"/>
    <x v="9"/>
    <x v="12"/>
    <x v="12"/>
  </r>
  <r>
    <x v="9"/>
    <s v="COMPANHIA MUNICIPAL DE LIMPEZA URBANA - COMLURB"/>
    <x v="1"/>
    <d v="2025-01-29T00:00:00"/>
    <d v="2025-02-25T00:00:00"/>
    <s v="'25031"/>
    <s v="1 | 1"/>
    <x v="10"/>
    <x v="1"/>
    <n v="-126776.45"/>
    <x v="28"/>
    <x v="28"/>
    <s v="REF.  VAZAMENTO DE RESIDUOS G. GERADOR - ETR - CAJU ( 24/12/2024 Ã€ 25/01/2025)"/>
    <x v="0"/>
    <x v="0"/>
    <x v="0"/>
    <n v="2001"/>
    <x v="0"/>
    <n v="20017"/>
    <s v="CORPORATIVO (Comum)"/>
    <x v="0"/>
    <x v="1"/>
    <x v="9"/>
    <x v="9"/>
    <x v="14"/>
    <x v="14"/>
  </r>
  <r>
    <x v="9"/>
    <s v="CONCESSIONARIA PONTE RIO-NITEROI S.A. - ECOPONTE"/>
    <x v="14"/>
    <d v="2024-11-07T00:00:00"/>
    <d v="2024-11-11T00:00:00"/>
    <s v="'1035707"/>
    <s v="1 | 1"/>
    <x v="8"/>
    <x v="0"/>
    <n v="-830.8"/>
    <x v="107"/>
    <x v="106"/>
    <s v="REF. PAGAMENTO DA MULTA POR EVASÃƒO DE PEDÃGIO - ECO PONTE - PLACA LTQ4I11"/>
    <x v="6"/>
    <x v="0"/>
    <x v="0"/>
    <n v="6001"/>
    <x v="6"/>
    <n v="60017"/>
    <s v="OPERACIONAL (Comum)"/>
    <x v="0"/>
    <x v="0"/>
    <x v="9"/>
    <x v="9"/>
    <x v="12"/>
    <x v="12"/>
  </r>
  <r>
    <x v="9"/>
    <s v="CONCIERGE BLINDADO SERVICOS AUTOMOTIVOS E CORRETORA DE SEGUROS LTDA"/>
    <x v="7"/>
    <d v="2024-05-10T00:00:00"/>
    <d v="2024-05-16T00:00:00"/>
    <s v="'1026406"/>
    <s v="1 | 1"/>
    <x v="10"/>
    <x v="0"/>
    <n v="-993.46"/>
    <x v="125"/>
    <x v="123"/>
    <s v="REF. MONITORAMENTO VEICULOS ( PERIODO :01/04 A 30/04)"/>
    <x v="6"/>
    <x v="0"/>
    <x v="0"/>
    <n v="6001"/>
    <x v="6"/>
    <n v="60017"/>
    <s v="OPERACIONAL (Comum)"/>
    <x v="0"/>
    <x v="3"/>
    <x v="9"/>
    <x v="9"/>
    <x v="12"/>
    <x v="12"/>
  </r>
  <r>
    <x v="9"/>
    <s v="CONCIERGE BLINDADO SERVICOS AUTOMOTIVOS E CORRETORA DE SEGUROS LTDA"/>
    <x v="8"/>
    <d v="2024-06-03T00:00:00"/>
    <d v="2024-06-17T00:00:00"/>
    <s v="'188824"/>
    <s v="1 | 1"/>
    <x v="11"/>
    <x v="0"/>
    <n v="-993.46"/>
    <x v="125"/>
    <x v="123"/>
    <s v="REF. MONITORAMENTO VEICULOS ( PERIODO :01/05 A 31/05)"/>
    <x v="6"/>
    <x v="0"/>
    <x v="0"/>
    <n v="6001"/>
    <x v="6"/>
    <n v="60017"/>
    <s v="OPERACIONAL (Comum)"/>
    <x v="0"/>
    <x v="3"/>
    <x v="9"/>
    <x v="9"/>
    <x v="12"/>
    <x v="12"/>
  </r>
  <r>
    <x v="9"/>
    <s v="CONCIERGE BLINDADO SERVICOS AUTOMOTIVOS E CORRETORA DE SEGUROS LTDA"/>
    <x v="9"/>
    <d v="2024-07-05T00:00:00"/>
    <d v="2024-07-16T00:00:00"/>
    <s v="'195113"/>
    <s v="1 | 1"/>
    <x v="11"/>
    <x v="0"/>
    <n v="-1033.2"/>
    <x v="125"/>
    <x v="123"/>
    <s v="REF. MONITORAMENTO VEICULOS ( PERIODO :01/06 A 30/06)"/>
    <x v="6"/>
    <x v="0"/>
    <x v="0"/>
    <n v="6001"/>
    <x v="6"/>
    <n v="60017"/>
    <s v="OPERACIONAL (Comum)"/>
    <x v="0"/>
    <x v="3"/>
    <x v="9"/>
    <x v="9"/>
    <x v="12"/>
    <x v="12"/>
  </r>
  <r>
    <x v="9"/>
    <s v="CONCIERGE BLINDADO SERVICOS AUTOMOTIVOS E CORRETORA DE SEGUROS LTDA"/>
    <x v="10"/>
    <d v="2024-08-01T00:00:00"/>
    <d v="2024-08-16T00:00:00"/>
    <s v="'198430"/>
    <s v="1 | 1"/>
    <x v="11"/>
    <x v="0"/>
    <n v="-1017.82"/>
    <x v="125"/>
    <x v="123"/>
    <s v="REF. MONITORAMENTO VEICULOS ( PERIODO :01/07 A 31/07)"/>
    <x v="6"/>
    <x v="0"/>
    <x v="0"/>
    <n v="6001"/>
    <x v="6"/>
    <n v="60017"/>
    <s v="OPERACIONAL (Comum)"/>
    <x v="0"/>
    <x v="4"/>
    <x v="9"/>
    <x v="9"/>
    <x v="12"/>
    <x v="12"/>
  </r>
  <r>
    <x v="9"/>
    <s v="CONCIERGE BLINDADO SERVICOS AUTOMOTIVOS E CORRETORA DE SEGUROS LTDA"/>
    <x v="11"/>
    <d v="2024-09-02T00:00:00"/>
    <d v="2024-09-16T00:00:00"/>
    <s v="'203355"/>
    <s v="1 | 1"/>
    <x v="11"/>
    <x v="0"/>
    <n v="-874.28"/>
    <x v="125"/>
    <x v="123"/>
    <s v="REF. MONITORAMENTO VEICULOS ( PERIODO :01/08 A 31/08)"/>
    <x v="6"/>
    <x v="0"/>
    <x v="0"/>
    <n v="6001"/>
    <x v="6"/>
    <n v="60017"/>
    <s v="OPERACIONAL (Comum)"/>
    <x v="0"/>
    <x v="4"/>
    <x v="9"/>
    <x v="9"/>
    <x v="12"/>
    <x v="12"/>
  </r>
  <r>
    <x v="9"/>
    <s v="CONCIERGE BLINDADO SERVICOS AUTOMOTIVOS E CORRETORA DE SEGUROS LTDA"/>
    <x v="12"/>
    <d v="2024-10-01T00:00:00"/>
    <d v="2024-10-16T00:00:00"/>
    <s v="'208432"/>
    <s v="1 | 1"/>
    <x v="11"/>
    <x v="0"/>
    <n v="-874.28"/>
    <x v="125"/>
    <x v="123"/>
    <s v="REF. MONITORAMENTO VEICULOS ( PERIODO :01/09 A 31/09)"/>
    <x v="6"/>
    <x v="0"/>
    <x v="0"/>
    <n v="6001"/>
    <x v="6"/>
    <n v="60017"/>
    <s v="OPERACIONAL (Comum)"/>
    <x v="0"/>
    <x v="4"/>
    <x v="9"/>
    <x v="9"/>
    <x v="12"/>
    <x v="12"/>
  </r>
  <r>
    <x v="9"/>
    <s v="CONDOMINIO DO CENTRO DE ABAST DO EST DA GUANABARA"/>
    <x v="4"/>
    <d v="2023-12-21T00:00:00"/>
    <d v="2024-01-05T00:00:00"/>
    <s v="'157944"/>
    <s v="1 | 3"/>
    <x v="7"/>
    <x v="0"/>
    <n v="-580.98"/>
    <x v="135"/>
    <x v="133"/>
    <s v="REF. CONDOMINIO/LUZ/ÃGUA SALA 437 CADEG -  JANEIRO/2024"/>
    <x v="2"/>
    <x v="1"/>
    <x v="0"/>
    <n v="4004"/>
    <x v="2"/>
    <n v="40041"/>
    <s v="PATRIMÔNIO (Administrativo)"/>
    <x v="0"/>
    <x v="1"/>
    <x v="0"/>
    <x v="0"/>
    <x v="9"/>
    <x v="9"/>
  </r>
  <r>
    <x v="9"/>
    <s v="CONDOMINIO DO CENTRO DE ABAST DO EST DA GUANABARA"/>
    <x v="4"/>
    <d v="2023-12-21T00:00:00"/>
    <d v="2024-01-05T00:00:00"/>
    <s v="'157944"/>
    <s v="1 | 3"/>
    <x v="7"/>
    <x v="0"/>
    <n v="-82.15"/>
    <x v="121"/>
    <x v="119"/>
    <s v="REF. CONDOMINIO/LUZ/ÃGUA SALA 437 CADEG -  JANEIRO/2024"/>
    <x v="2"/>
    <x v="1"/>
    <x v="0"/>
    <n v="4004"/>
    <x v="2"/>
    <n v="40041"/>
    <s v="PATRIMÔNIO (Administrativo)"/>
    <x v="0"/>
    <x v="1"/>
    <x v="0"/>
    <x v="0"/>
    <x v="9"/>
    <x v="9"/>
  </r>
  <r>
    <x v="9"/>
    <s v="CONDOMINIO DO CENTRO DE ABAST DO EST DA GUANABARA"/>
    <x v="4"/>
    <d v="2023-12-21T00:00:00"/>
    <d v="2024-01-05T00:00:00"/>
    <s v="'157944"/>
    <s v="1 | 3"/>
    <x v="7"/>
    <x v="0"/>
    <n v="-71.739999999999995"/>
    <x v="71"/>
    <x v="70"/>
    <s v="REF. CONDOMINIO/LUZ/ÃGUA SALA 437 CADEG -  JANEIRO/2024"/>
    <x v="2"/>
    <x v="1"/>
    <x v="0"/>
    <n v="4004"/>
    <x v="2"/>
    <n v="40041"/>
    <s v="PATRIMÔNIO (Administrativo)"/>
    <x v="0"/>
    <x v="1"/>
    <x v="0"/>
    <x v="0"/>
    <x v="9"/>
    <x v="9"/>
  </r>
  <r>
    <x v="9"/>
    <s v="CONDOMINIO DO CENTRO DE ABAST DO EST DA GUANABARA"/>
    <x v="5"/>
    <d v="2024-01-22T00:00:00"/>
    <d v="2024-02-05T00:00:00"/>
    <s v="'159654"/>
    <s v="1 | 1"/>
    <x v="7"/>
    <x v="0"/>
    <n v="-636.16999999999996"/>
    <x v="135"/>
    <x v="133"/>
    <s v="REF. CONDOMINIO/LUZ/ÃGUA SALA 437 CADEG -  FEVEREIRO/2024"/>
    <x v="2"/>
    <x v="1"/>
    <x v="0"/>
    <n v="4004"/>
    <x v="2"/>
    <n v="40041"/>
    <s v="PATRIMÔNIO (Administrativo)"/>
    <x v="0"/>
    <x v="1"/>
    <x v="0"/>
    <x v="0"/>
    <x v="9"/>
    <x v="9"/>
  </r>
  <r>
    <x v="9"/>
    <s v="CONDOMINIO DO CENTRO DE ABAST DO EST DA GUANABARA"/>
    <x v="5"/>
    <d v="2024-01-22T00:00:00"/>
    <d v="2024-02-05T00:00:00"/>
    <s v="'159654"/>
    <s v="1 | 1"/>
    <x v="7"/>
    <x v="0"/>
    <n v="-82.5"/>
    <x v="121"/>
    <x v="119"/>
    <s v="REF. CONDOMINIO/LUZ/ÃGUA SALA 437 CADEG -  FEVEREIRO/2024"/>
    <x v="2"/>
    <x v="1"/>
    <x v="0"/>
    <n v="4004"/>
    <x v="2"/>
    <n v="40041"/>
    <s v="PATRIMÔNIO (Administrativo)"/>
    <x v="0"/>
    <x v="1"/>
    <x v="0"/>
    <x v="0"/>
    <x v="9"/>
    <x v="9"/>
  </r>
  <r>
    <x v="9"/>
    <s v="CONDOMINIO DO CENTRO DE ABAST DO EST DA GUANABARA"/>
    <x v="5"/>
    <d v="2024-01-22T00:00:00"/>
    <d v="2024-02-05T00:00:00"/>
    <s v="'159654"/>
    <s v="1 | 1"/>
    <x v="7"/>
    <x v="0"/>
    <n v="-71.739999999999995"/>
    <x v="71"/>
    <x v="70"/>
    <s v="REF. CONDOMINIO/LUZ/ÃGUA SALA 437 CADEG -  FEVEREIRO/2024"/>
    <x v="2"/>
    <x v="1"/>
    <x v="0"/>
    <n v="4004"/>
    <x v="2"/>
    <n v="40041"/>
    <s v="PATRIMÔNIO (Administrativo)"/>
    <x v="0"/>
    <x v="1"/>
    <x v="0"/>
    <x v="0"/>
    <x v="9"/>
    <x v="9"/>
  </r>
  <r>
    <x v="9"/>
    <s v="CONDOMINIO DO CENTRO DE ABAST DO EST DA GUANABARA"/>
    <x v="5"/>
    <d v="2024-01-22T00:00:00"/>
    <d v="2024-02-05T00:00:00"/>
    <s v="'159654"/>
    <s v="1 | 1"/>
    <x v="7"/>
    <x v="0"/>
    <n v="-15.07"/>
    <x v="14"/>
    <x v="14"/>
    <s v="REF. CONDOMINIO/LUZ/ÃGUA SALA 437 CADEG -  FEVEREIRO/2024"/>
    <x v="2"/>
    <x v="1"/>
    <x v="0"/>
    <n v="4004"/>
    <x v="2"/>
    <n v="40041"/>
    <s v="PATRIMÔNIO (Administrativo)"/>
    <x v="0"/>
    <x v="1"/>
    <x v="0"/>
    <x v="0"/>
    <x v="9"/>
    <x v="9"/>
  </r>
  <r>
    <x v="9"/>
    <s v="CONDOMINIO DO CENTRO DE ABAST DO EST DA GUANABARA"/>
    <x v="7"/>
    <d v="2024-04-05T00:00:00"/>
    <d v="2024-04-05T00:00:00"/>
    <s v="'1024133"/>
    <s v="1 | 1"/>
    <x v="7"/>
    <x v="0"/>
    <n v="-636.16999999999996"/>
    <x v="135"/>
    <x v="133"/>
    <s v="REF. CONDOMINIO/LUZ/ÃGUA SALA 437 CADEG -  MARÃ‡O/2024"/>
    <x v="2"/>
    <x v="1"/>
    <x v="0"/>
    <n v="4004"/>
    <x v="2"/>
    <n v="40041"/>
    <s v="PATRIMÔNIO (Administrativo)"/>
    <x v="0"/>
    <x v="3"/>
    <x v="0"/>
    <x v="0"/>
    <x v="9"/>
    <x v="9"/>
  </r>
  <r>
    <x v="9"/>
    <s v="CONDOMINIO DO CENTRO DE ABAST DO EST DA GUANABARA"/>
    <x v="7"/>
    <d v="2024-04-05T00:00:00"/>
    <d v="2024-04-05T00:00:00"/>
    <s v="'1024133"/>
    <s v="1 | 1"/>
    <x v="7"/>
    <x v="0"/>
    <n v="-91.28"/>
    <x v="71"/>
    <x v="70"/>
    <s v="REF. CONDOMINIO/LUZ/ÃGUA SALA 437 CADEG -  MARÃ‡O/2024"/>
    <x v="2"/>
    <x v="1"/>
    <x v="0"/>
    <n v="4004"/>
    <x v="2"/>
    <n v="40041"/>
    <s v="PATRIMÔNIO (Administrativo)"/>
    <x v="0"/>
    <x v="3"/>
    <x v="0"/>
    <x v="0"/>
    <x v="9"/>
    <x v="9"/>
  </r>
  <r>
    <x v="9"/>
    <s v="CONDOMINIO DO CENTRO DE ABAST DO EST DA GUANABARA"/>
    <x v="7"/>
    <d v="2024-04-05T00:00:00"/>
    <d v="2024-04-05T00:00:00"/>
    <s v="'1024133"/>
    <s v="1 | 1"/>
    <x v="7"/>
    <x v="0"/>
    <n v="-71.739999999999995"/>
    <x v="121"/>
    <x v="119"/>
    <s v="REF. CONDOMINIO/LUZ/ÃGUA SALA 437 CADEG -  MARÃ‡O/2024"/>
    <x v="2"/>
    <x v="1"/>
    <x v="0"/>
    <n v="4004"/>
    <x v="2"/>
    <n v="40041"/>
    <s v="PATRIMÔNIO (Administrativo)"/>
    <x v="0"/>
    <x v="3"/>
    <x v="0"/>
    <x v="0"/>
    <x v="9"/>
    <x v="9"/>
  </r>
  <r>
    <x v="9"/>
    <s v="CONDOMINIO DO CENTRO DE ABAST DO EST DA GUANABARA"/>
    <x v="7"/>
    <d v="2024-04-05T00:00:00"/>
    <d v="2024-04-05T00:00:00"/>
    <s v="'1024133"/>
    <s v="1 | 1"/>
    <x v="7"/>
    <x v="0"/>
    <n v="-15.07"/>
    <x v="14"/>
    <x v="14"/>
    <s v="REF. CONDOMINIO/LUZ/ÃGUA SALA 437 CADEG -  MARÃ‡O/2024"/>
    <x v="2"/>
    <x v="1"/>
    <x v="0"/>
    <n v="4004"/>
    <x v="2"/>
    <n v="40041"/>
    <s v="PATRIMÔNIO (Administrativo)"/>
    <x v="0"/>
    <x v="3"/>
    <x v="0"/>
    <x v="0"/>
    <x v="9"/>
    <x v="9"/>
  </r>
  <r>
    <x v="9"/>
    <s v="CONDOMINIO DO CENTRO DE ABAST DO EST DA GUANABARA"/>
    <x v="8"/>
    <d v="2024-04-25T00:00:00"/>
    <d v="2024-05-05T00:00:00"/>
    <s v="'1025626"/>
    <s v="1 | 1"/>
    <x v="7"/>
    <x v="0"/>
    <n v="-636.16999999999996"/>
    <x v="135"/>
    <x v="133"/>
    <s v="REF. CONDOMINIO/LUZ/ÃGUA SALA 334 CADEG - MAIO/2024"/>
    <x v="2"/>
    <x v="1"/>
    <x v="0"/>
    <n v="4004"/>
    <x v="2"/>
    <n v="40041"/>
    <s v="PATRIMÔNIO (Administrativo)"/>
    <x v="0"/>
    <x v="3"/>
    <x v="0"/>
    <x v="0"/>
    <x v="9"/>
    <x v="9"/>
  </r>
  <r>
    <x v="9"/>
    <s v="CONDOMINIO DO CENTRO DE ABAST DO EST DA GUANABARA"/>
    <x v="8"/>
    <d v="2024-04-25T00:00:00"/>
    <d v="2024-05-05T00:00:00"/>
    <s v="'1025626"/>
    <s v="1 | 1"/>
    <x v="7"/>
    <x v="0"/>
    <n v="-79.77"/>
    <x v="121"/>
    <x v="119"/>
    <s v="REF. CONDOMINIO/LUZ/ÃGUA SALA 334 CADEG - MAIO/2024"/>
    <x v="2"/>
    <x v="1"/>
    <x v="0"/>
    <n v="4004"/>
    <x v="2"/>
    <n v="40041"/>
    <s v="PATRIMÔNIO (Administrativo)"/>
    <x v="0"/>
    <x v="3"/>
    <x v="0"/>
    <x v="0"/>
    <x v="9"/>
    <x v="9"/>
  </r>
  <r>
    <x v="9"/>
    <s v="CONDOMINIO DO CENTRO DE ABAST DO EST DA GUANABARA"/>
    <x v="8"/>
    <d v="2024-04-25T00:00:00"/>
    <d v="2024-05-05T00:00:00"/>
    <s v="'1025626"/>
    <s v="1 | 1"/>
    <x v="7"/>
    <x v="0"/>
    <n v="-71.739999999999995"/>
    <x v="71"/>
    <x v="70"/>
    <s v="REF. CONDOMINIO/LUZ/ÃGUA SALA 334 CADEG - MAIO/2024"/>
    <x v="2"/>
    <x v="1"/>
    <x v="0"/>
    <n v="4004"/>
    <x v="2"/>
    <n v="40041"/>
    <s v="PATRIMÔNIO (Administrativo)"/>
    <x v="0"/>
    <x v="3"/>
    <x v="0"/>
    <x v="0"/>
    <x v="9"/>
    <x v="9"/>
  </r>
  <r>
    <x v="9"/>
    <s v="CONDOMINIO DO CENTRO DE ABAST DO EST DA GUANABARA"/>
    <x v="8"/>
    <d v="2024-04-25T00:00:00"/>
    <d v="2024-05-05T00:00:00"/>
    <s v="'1025626"/>
    <s v="1 | 1"/>
    <x v="7"/>
    <x v="0"/>
    <n v="-15.07"/>
    <x v="14"/>
    <x v="14"/>
    <s v="REF. CONDOMINIO/LUZ/ÃGUA SALA 334 CADEG - MAIO/2024"/>
    <x v="2"/>
    <x v="1"/>
    <x v="0"/>
    <n v="4004"/>
    <x v="2"/>
    <n v="40041"/>
    <s v="PATRIMÔNIO (Administrativo)"/>
    <x v="0"/>
    <x v="3"/>
    <x v="0"/>
    <x v="0"/>
    <x v="9"/>
    <x v="9"/>
  </r>
  <r>
    <x v="9"/>
    <s v="CONDOMINIO DO CENTRO DE ABAST DO EST DA GUANABARA"/>
    <x v="9"/>
    <d v="2024-05-27T00:00:00"/>
    <d v="2024-06-05T00:00:00"/>
    <s v="'1027032"/>
    <s v="1 | 1"/>
    <x v="7"/>
    <x v="0"/>
    <n v="-636.16999999999996"/>
    <x v="135"/>
    <x v="133"/>
    <s v="REF. CONDOMINIO/LUZ/ÃGUA SALA 334 CADEG - JUN/2024"/>
    <x v="2"/>
    <x v="1"/>
    <x v="0"/>
    <n v="4004"/>
    <x v="2"/>
    <n v="40041"/>
    <s v="PATRIMÔNIO (Administrativo)"/>
    <x v="0"/>
    <x v="3"/>
    <x v="0"/>
    <x v="0"/>
    <x v="9"/>
    <x v="9"/>
  </r>
  <r>
    <x v="9"/>
    <s v="CONDOMINIO DO CENTRO DE ABAST DO EST DA GUANABARA"/>
    <x v="9"/>
    <d v="2024-05-27T00:00:00"/>
    <d v="2024-06-05T00:00:00"/>
    <s v="'1027032"/>
    <s v="1 | 1"/>
    <x v="7"/>
    <x v="0"/>
    <n v="-87.37"/>
    <x v="121"/>
    <x v="119"/>
    <s v="REF. CONDOMINIO/LUZ/ÃGUA SALA 334 CADEG - JUN/2024"/>
    <x v="2"/>
    <x v="1"/>
    <x v="0"/>
    <n v="4004"/>
    <x v="2"/>
    <n v="40041"/>
    <s v="PATRIMÔNIO (Administrativo)"/>
    <x v="0"/>
    <x v="3"/>
    <x v="0"/>
    <x v="0"/>
    <x v="9"/>
    <x v="9"/>
  </r>
  <r>
    <x v="9"/>
    <s v="CONDOMINIO DO CENTRO DE ABAST DO EST DA GUANABARA"/>
    <x v="9"/>
    <d v="2024-05-27T00:00:00"/>
    <d v="2024-06-05T00:00:00"/>
    <s v="'1027032"/>
    <s v="1 | 1"/>
    <x v="7"/>
    <x v="0"/>
    <n v="-71.739999999999995"/>
    <x v="71"/>
    <x v="70"/>
    <s v="REF. CONDOMINIO/LUZ/ÃGUA SALA 334 CADEG - JUN/2024"/>
    <x v="2"/>
    <x v="1"/>
    <x v="0"/>
    <n v="4004"/>
    <x v="2"/>
    <n v="40041"/>
    <s v="PATRIMÔNIO (Administrativo)"/>
    <x v="0"/>
    <x v="3"/>
    <x v="0"/>
    <x v="0"/>
    <x v="9"/>
    <x v="9"/>
  </r>
  <r>
    <x v="9"/>
    <s v="CONDOMINIO DO CENTRO DE ABAST DO EST DA GUANABARA"/>
    <x v="9"/>
    <d v="2024-05-27T00:00:00"/>
    <d v="2024-06-05T00:00:00"/>
    <s v="'1027032"/>
    <s v="1 | 1"/>
    <x v="7"/>
    <x v="0"/>
    <n v="-15.07"/>
    <x v="14"/>
    <x v="14"/>
    <s v="REF. CONDOMINIO/LUZ/ÃGUA SALA 334 CADEG - JUN/2024"/>
    <x v="2"/>
    <x v="1"/>
    <x v="0"/>
    <n v="4004"/>
    <x v="2"/>
    <n v="40041"/>
    <s v="PATRIMÔNIO (Administrativo)"/>
    <x v="0"/>
    <x v="3"/>
    <x v="0"/>
    <x v="0"/>
    <x v="9"/>
    <x v="9"/>
  </r>
  <r>
    <x v="9"/>
    <s v="CONDOMINIO DO CENTRO DE ABAST DO EST DA GUANABARA"/>
    <x v="10"/>
    <d v="2024-06-24T00:00:00"/>
    <d v="2024-07-05T00:00:00"/>
    <s v="'171424"/>
    <s v="1 | 1"/>
    <x v="7"/>
    <x v="0"/>
    <n v="-636.16999999999996"/>
    <x v="135"/>
    <x v="133"/>
    <s v="REF. CONDOMINIO/LUZ/ÃGUA SALA 334 CADEG - JUL/2024"/>
    <x v="2"/>
    <x v="1"/>
    <x v="0"/>
    <n v="4004"/>
    <x v="2"/>
    <n v="40041"/>
    <s v="PATRIMÔNIO (Administrativo)"/>
    <x v="0"/>
    <x v="4"/>
    <x v="0"/>
    <x v="0"/>
    <x v="9"/>
    <x v="9"/>
  </r>
  <r>
    <x v="9"/>
    <s v="CONDOMINIO DO CENTRO DE ABAST DO EST DA GUANABARA"/>
    <x v="10"/>
    <d v="2024-06-24T00:00:00"/>
    <d v="2024-07-05T00:00:00"/>
    <s v="'171424"/>
    <s v="1 | 1"/>
    <x v="7"/>
    <x v="0"/>
    <n v="-105.01"/>
    <x v="121"/>
    <x v="119"/>
    <s v="REF. CONDOMINIO/LUZ/ÃGUA SALA 334 CADEG - JUL/2024"/>
    <x v="2"/>
    <x v="1"/>
    <x v="0"/>
    <n v="4004"/>
    <x v="2"/>
    <n v="40041"/>
    <s v="PATRIMÔNIO (Administrativo)"/>
    <x v="0"/>
    <x v="4"/>
    <x v="0"/>
    <x v="0"/>
    <x v="9"/>
    <x v="9"/>
  </r>
  <r>
    <x v="9"/>
    <s v="CONDOMINIO DO CENTRO DE ABAST DO EST DA GUANABARA"/>
    <x v="10"/>
    <d v="2024-06-24T00:00:00"/>
    <d v="2024-07-05T00:00:00"/>
    <s v="'171424"/>
    <s v="1 | 1"/>
    <x v="7"/>
    <x v="0"/>
    <n v="-71.739999999999995"/>
    <x v="71"/>
    <x v="70"/>
    <s v="REF. CONDOMINIO/LUZ/ÃGUA SALA 334 CADEG - JUL/2024"/>
    <x v="2"/>
    <x v="1"/>
    <x v="0"/>
    <n v="4004"/>
    <x v="2"/>
    <n v="40041"/>
    <s v="PATRIMÔNIO (Administrativo)"/>
    <x v="0"/>
    <x v="4"/>
    <x v="0"/>
    <x v="0"/>
    <x v="9"/>
    <x v="9"/>
  </r>
  <r>
    <x v="9"/>
    <s v="CONDOMINIO DO CENTRO DE ABAST DO EST DA GUANABARA"/>
    <x v="10"/>
    <d v="2024-06-24T00:00:00"/>
    <d v="2024-07-05T00:00:00"/>
    <s v="'171424"/>
    <s v="1 | 1"/>
    <x v="7"/>
    <x v="0"/>
    <n v="-15.07"/>
    <x v="14"/>
    <x v="14"/>
    <s v="REF. CONDOMINIO/LUZ/ÃGUA SALA 334 CADEG - JUL/2024"/>
    <x v="2"/>
    <x v="1"/>
    <x v="0"/>
    <n v="4004"/>
    <x v="2"/>
    <n v="40041"/>
    <s v="PATRIMÔNIO (Administrativo)"/>
    <x v="0"/>
    <x v="4"/>
    <x v="0"/>
    <x v="0"/>
    <x v="9"/>
    <x v="9"/>
  </r>
  <r>
    <x v="9"/>
    <s v="CONDOMINIO DO CENTRO DE ABAST DO EST DA GUANABARA"/>
    <x v="11"/>
    <d v="2024-07-22T00:00:00"/>
    <d v="2024-08-05T00:00:00"/>
    <s v="'174630"/>
    <s v="1 | 1"/>
    <x v="7"/>
    <x v="0"/>
    <n v="-636.16999999999996"/>
    <x v="135"/>
    <x v="133"/>
    <s v="REF. CONDOMINIO/LUZ/ÃGUA SALA 437 CADEG - JUL/2024"/>
    <x v="2"/>
    <x v="1"/>
    <x v="0"/>
    <n v="4004"/>
    <x v="2"/>
    <n v="40041"/>
    <s v="PATRIMÔNIO (Administrativo)"/>
    <x v="0"/>
    <x v="4"/>
    <x v="0"/>
    <x v="0"/>
    <x v="9"/>
    <x v="9"/>
  </r>
  <r>
    <x v="9"/>
    <s v="CONDOMINIO DO CENTRO DE ABAST DO EST DA GUANABARA"/>
    <x v="11"/>
    <d v="2024-07-22T00:00:00"/>
    <d v="2024-08-05T00:00:00"/>
    <s v="'174630"/>
    <s v="1 | 1"/>
    <x v="7"/>
    <x v="0"/>
    <n v="-71.739999999999995"/>
    <x v="71"/>
    <x v="70"/>
    <s v="REF. CONDOMINIO/LUZ/ÃGUA SALA 437 CADEG - JUL/2024"/>
    <x v="2"/>
    <x v="1"/>
    <x v="0"/>
    <n v="4004"/>
    <x v="2"/>
    <n v="40041"/>
    <s v="PATRIMÔNIO (Administrativo)"/>
    <x v="0"/>
    <x v="4"/>
    <x v="0"/>
    <x v="0"/>
    <x v="9"/>
    <x v="9"/>
  </r>
  <r>
    <x v="9"/>
    <s v="CONDOMINIO DO CENTRO DE ABAST DO EST DA GUANABARA"/>
    <x v="11"/>
    <d v="2024-07-22T00:00:00"/>
    <d v="2024-08-05T00:00:00"/>
    <s v="'174630"/>
    <s v="1 | 1"/>
    <x v="7"/>
    <x v="0"/>
    <n v="-57.25"/>
    <x v="121"/>
    <x v="119"/>
    <s v="REF. CONDOMINIO/LUZ/ÃGUA SALA 437 CADEG - JUL/2024"/>
    <x v="2"/>
    <x v="1"/>
    <x v="0"/>
    <n v="4004"/>
    <x v="2"/>
    <n v="40041"/>
    <s v="PATRIMÔNIO (Administrativo)"/>
    <x v="0"/>
    <x v="4"/>
    <x v="0"/>
    <x v="0"/>
    <x v="9"/>
    <x v="9"/>
  </r>
  <r>
    <x v="9"/>
    <s v="CONDOMINIO DO CENTRO DE ABAST DO EST DA GUANABARA"/>
    <x v="11"/>
    <d v="2024-07-22T00:00:00"/>
    <d v="2024-08-05T00:00:00"/>
    <s v="'174630"/>
    <s v="1 | 1"/>
    <x v="7"/>
    <x v="0"/>
    <n v="-15.07"/>
    <x v="14"/>
    <x v="14"/>
    <s v="REF. CONDOMINIO/LUZ/ÃGUA SALA 437 CADEG - JUL/2024"/>
    <x v="2"/>
    <x v="1"/>
    <x v="0"/>
    <n v="4004"/>
    <x v="2"/>
    <n v="40041"/>
    <s v="PATRIMÔNIO (Administrativo)"/>
    <x v="0"/>
    <x v="4"/>
    <x v="0"/>
    <x v="0"/>
    <x v="9"/>
    <x v="9"/>
  </r>
  <r>
    <x v="9"/>
    <s v="CONDOMINIO DO CENTRO DE ABAST DO EST DA GUANABARA"/>
    <x v="11"/>
    <d v="2024-08-23T00:00:00"/>
    <d v="2024-09-05T00:00:00"/>
    <s v="'177405"/>
    <s v="1 | 1"/>
    <x v="7"/>
    <x v="0"/>
    <n v="-636.16999999999996"/>
    <x v="135"/>
    <x v="133"/>
    <s v="REF. CONDOMINIO/LUZ/ÃGUA SALA 437 CADEG - AGO/2024"/>
    <x v="2"/>
    <x v="1"/>
    <x v="0"/>
    <n v="4004"/>
    <x v="2"/>
    <n v="40041"/>
    <s v="PATRIMÔNIO (Administrativo)"/>
    <x v="0"/>
    <x v="4"/>
    <x v="0"/>
    <x v="0"/>
    <x v="9"/>
    <x v="9"/>
  </r>
  <r>
    <x v="9"/>
    <s v="CONDOMINIO DO CENTRO DE ABAST DO EST DA GUANABARA"/>
    <x v="11"/>
    <d v="2024-08-23T00:00:00"/>
    <d v="2024-09-05T00:00:00"/>
    <s v="'177405"/>
    <s v="1 | 1"/>
    <x v="7"/>
    <x v="0"/>
    <n v="-71.739999999999995"/>
    <x v="71"/>
    <x v="70"/>
    <s v="REF. CONDOMINIO/LUZ/ÃGUA SALA 437 CADEG - AGO/2024"/>
    <x v="2"/>
    <x v="1"/>
    <x v="0"/>
    <n v="4004"/>
    <x v="2"/>
    <n v="40041"/>
    <s v="PATRIMÔNIO (Administrativo)"/>
    <x v="0"/>
    <x v="4"/>
    <x v="0"/>
    <x v="0"/>
    <x v="9"/>
    <x v="9"/>
  </r>
  <r>
    <x v="9"/>
    <s v="CONDOMINIO DO CENTRO DE ABAST DO EST DA GUANABARA"/>
    <x v="11"/>
    <d v="2024-08-23T00:00:00"/>
    <d v="2024-09-05T00:00:00"/>
    <s v="'177405"/>
    <s v="1 | 1"/>
    <x v="7"/>
    <x v="0"/>
    <n v="-66.760000000000005"/>
    <x v="121"/>
    <x v="119"/>
    <s v="REF. CONDOMINIO/LUZ/ÃGUA SALA 437 CADEG - AGO/2024"/>
    <x v="2"/>
    <x v="1"/>
    <x v="0"/>
    <n v="4004"/>
    <x v="2"/>
    <n v="40041"/>
    <s v="PATRIMÔNIO (Administrativo)"/>
    <x v="0"/>
    <x v="4"/>
    <x v="0"/>
    <x v="0"/>
    <x v="9"/>
    <x v="9"/>
  </r>
  <r>
    <x v="9"/>
    <s v="CONDOMINIO DO CENTRO DE ABAST DO EST DA GUANABARA"/>
    <x v="11"/>
    <d v="2024-08-23T00:00:00"/>
    <d v="2024-09-05T00:00:00"/>
    <s v="'177405"/>
    <s v="1 | 1"/>
    <x v="7"/>
    <x v="0"/>
    <n v="-15.07"/>
    <x v="14"/>
    <x v="14"/>
    <s v="REF. CONDOMINIO/LUZ/ÃGUA SALA 437 CADEG - AGO/2024"/>
    <x v="2"/>
    <x v="1"/>
    <x v="0"/>
    <n v="4004"/>
    <x v="2"/>
    <n v="40041"/>
    <s v="PATRIMÔNIO (Administrativo)"/>
    <x v="0"/>
    <x v="4"/>
    <x v="0"/>
    <x v="0"/>
    <x v="9"/>
    <x v="9"/>
  </r>
  <r>
    <x v="9"/>
    <s v="CONDOMINIO DO CENTRO DE ABAST DO EST DA GUANABARA"/>
    <x v="12"/>
    <d v="2024-09-23T00:00:00"/>
    <d v="2024-10-05T00:00:00"/>
    <s v="'1033278"/>
    <s v="1 | 1"/>
    <x v="7"/>
    <x v="0"/>
    <n v="-636.16999999999996"/>
    <x v="135"/>
    <x v="133"/>
    <s v="REF. CONDOMINIO/LUZ/ÃGUA SALA 437 CADEG - SETEMBRO/2024"/>
    <x v="2"/>
    <x v="1"/>
    <x v="0"/>
    <n v="4004"/>
    <x v="2"/>
    <n v="40041"/>
    <s v="PATRIMÔNIO (Administrativo)"/>
    <x v="0"/>
    <x v="4"/>
    <x v="0"/>
    <x v="0"/>
    <x v="9"/>
    <x v="9"/>
  </r>
  <r>
    <x v="9"/>
    <s v="CONDOMINIO DO CENTRO DE ABAST DO EST DA GUANABARA"/>
    <x v="12"/>
    <d v="2024-09-23T00:00:00"/>
    <d v="2024-10-05T00:00:00"/>
    <s v="'1033278"/>
    <s v="1 | 1"/>
    <x v="7"/>
    <x v="0"/>
    <n v="-84.33"/>
    <x v="71"/>
    <x v="70"/>
    <s v="REF. CONDOMINIO/LUZ/ÃGUA SALA 437 CADEG - SETEMBRO/2024"/>
    <x v="2"/>
    <x v="1"/>
    <x v="0"/>
    <n v="4004"/>
    <x v="2"/>
    <n v="40041"/>
    <s v="PATRIMÔNIO (Administrativo)"/>
    <x v="0"/>
    <x v="4"/>
    <x v="0"/>
    <x v="0"/>
    <x v="9"/>
    <x v="9"/>
  </r>
  <r>
    <x v="9"/>
    <s v="CONDOMINIO DO CENTRO DE ABAST DO EST DA GUANABARA"/>
    <x v="12"/>
    <d v="2024-09-23T00:00:00"/>
    <d v="2024-10-05T00:00:00"/>
    <s v="'1033278"/>
    <s v="1 | 1"/>
    <x v="7"/>
    <x v="0"/>
    <n v="-71.739999999999995"/>
    <x v="121"/>
    <x v="119"/>
    <s v="REF. CONDOMINIO/LUZ/ÃGUA SALA 437 CADEG - SETEMBRO/2024"/>
    <x v="2"/>
    <x v="1"/>
    <x v="0"/>
    <n v="4004"/>
    <x v="2"/>
    <n v="40041"/>
    <s v="PATRIMÔNIO (Administrativo)"/>
    <x v="0"/>
    <x v="4"/>
    <x v="0"/>
    <x v="0"/>
    <x v="9"/>
    <x v="9"/>
  </r>
  <r>
    <x v="9"/>
    <s v="CONDOMINIO DO CENTRO DE ABAST DO EST DA GUANABARA"/>
    <x v="12"/>
    <d v="2024-09-23T00:00:00"/>
    <d v="2024-10-05T00:00:00"/>
    <s v="'1033278"/>
    <s v="1 | 1"/>
    <x v="7"/>
    <x v="0"/>
    <n v="-15.07"/>
    <x v="14"/>
    <x v="14"/>
    <s v="REF. CONDOMINIO/LUZ/ÃGUA SALA 437 CADEG - SETEMBRO/2024"/>
    <x v="2"/>
    <x v="1"/>
    <x v="0"/>
    <n v="4004"/>
    <x v="2"/>
    <n v="40041"/>
    <s v="PATRIMÔNIO (Administrativo)"/>
    <x v="0"/>
    <x v="4"/>
    <x v="0"/>
    <x v="0"/>
    <x v="9"/>
    <x v="9"/>
  </r>
  <r>
    <x v="9"/>
    <s v="CONDOMINIO DO CENTRO DE ABAST DO EST DA GUANABARA"/>
    <x v="13"/>
    <d v="2024-10-23T00:00:00"/>
    <d v="2024-11-05T00:00:00"/>
    <s v="'182806"/>
    <s v="1 | 1"/>
    <x v="7"/>
    <x v="0"/>
    <n v="-636.16999999999996"/>
    <x v="135"/>
    <x v="133"/>
    <s v="REF. CONDOMINIO/LUZ/ÃGUA SALA 437 CADEG - OUTUBRO/2024"/>
    <x v="2"/>
    <x v="1"/>
    <x v="0"/>
    <n v="4004"/>
    <x v="2"/>
    <n v="40041"/>
    <s v="PATRIMÔNIO (Administrativo)"/>
    <x v="0"/>
    <x v="0"/>
    <x v="0"/>
    <x v="0"/>
    <x v="9"/>
    <x v="9"/>
  </r>
  <r>
    <x v="9"/>
    <s v="CONDOMINIO DO CENTRO DE ABAST DO EST DA GUANABARA"/>
    <x v="13"/>
    <d v="2024-10-23T00:00:00"/>
    <d v="2024-11-05T00:00:00"/>
    <s v="'182806"/>
    <s v="1 | 1"/>
    <x v="7"/>
    <x v="0"/>
    <n v="-95.54"/>
    <x v="121"/>
    <x v="119"/>
    <s v="REF. CONDOMINIO/LUZ/ÃGUA SALA 437 CADEG - OUTUBRO/2024"/>
    <x v="2"/>
    <x v="1"/>
    <x v="0"/>
    <n v="4004"/>
    <x v="2"/>
    <n v="40041"/>
    <s v="PATRIMÔNIO (Administrativo)"/>
    <x v="0"/>
    <x v="0"/>
    <x v="0"/>
    <x v="0"/>
    <x v="9"/>
    <x v="9"/>
  </r>
  <r>
    <x v="9"/>
    <s v="CONDOMINIO DO CENTRO DE ABAST DO EST DA GUANABARA"/>
    <x v="13"/>
    <d v="2024-10-23T00:00:00"/>
    <d v="2024-11-05T00:00:00"/>
    <s v="'182806"/>
    <s v="1 | 1"/>
    <x v="7"/>
    <x v="0"/>
    <n v="-71.739999999999995"/>
    <x v="71"/>
    <x v="70"/>
    <s v="REF. CONDOMINIO/LUZ/ÃGUA SALA 437 CADEG - OUTUBRO/2024"/>
    <x v="2"/>
    <x v="1"/>
    <x v="0"/>
    <n v="4004"/>
    <x v="2"/>
    <n v="40041"/>
    <s v="PATRIMÔNIO (Administrativo)"/>
    <x v="0"/>
    <x v="0"/>
    <x v="0"/>
    <x v="0"/>
    <x v="9"/>
    <x v="9"/>
  </r>
  <r>
    <x v="9"/>
    <s v="CONDOMINIO DO CENTRO DE ABAST DO EST DA GUANABARA"/>
    <x v="13"/>
    <d v="2024-10-23T00:00:00"/>
    <d v="2024-11-05T00:00:00"/>
    <s v="'182806"/>
    <s v="1 | 1"/>
    <x v="7"/>
    <x v="0"/>
    <n v="-15.07"/>
    <x v="14"/>
    <x v="14"/>
    <s v="REF. CONDOMINIO/LUZ/ÃGUA SALA 437 CADEG - OUTUBRO/2024"/>
    <x v="2"/>
    <x v="1"/>
    <x v="0"/>
    <n v="4004"/>
    <x v="2"/>
    <n v="40041"/>
    <s v="PATRIMÔNIO (Administrativo)"/>
    <x v="0"/>
    <x v="0"/>
    <x v="0"/>
    <x v="0"/>
    <x v="9"/>
    <x v="9"/>
  </r>
  <r>
    <x v="9"/>
    <s v="CONDOMINIO DO CENTRO DE ABAST DO EST DA GUANABARA"/>
    <x v="14"/>
    <d v="2024-11-22T00:00:00"/>
    <d v="2024-12-05T00:00:00"/>
    <s v="'1036907"/>
    <s v="1 | 1"/>
    <x v="7"/>
    <x v="0"/>
    <n v="-636.16999999999996"/>
    <x v="135"/>
    <x v="133"/>
    <s v="REF. CONDOMINIO/LUZ/ÃGUA SALA 437 CADEG - NOVEMBRO/2024"/>
    <x v="2"/>
    <x v="1"/>
    <x v="0"/>
    <n v="4004"/>
    <x v="2"/>
    <n v="40041"/>
    <s v="PATRIMÔNIO (Administrativo)"/>
    <x v="0"/>
    <x v="0"/>
    <x v="0"/>
    <x v="0"/>
    <x v="9"/>
    <x v="9"/>
  </r>
  <r>
    <x v="9"/>
    <s v="CONDOMINIO DO CENTRO DE ABAST DO EST DA GUANABARA"/>
    <x v="14"/>
    <d v="2024-11-22T00:00:00"/>
    <d v="2024-12-05T00:00:00"/>
    <s v="'1036907"/>
    <s v="1 | 1"/>
    <x v="7"/>
    <x v="0"/>
    <n v="-80.540000000000006"/>
    <x v="121"/>
    <x v="119"/>
    <s v="REF. CONDOMINIO/LUZ/ÃGUA SALA 437 CADEG - NOVEMBRO/2024"/>
    <x v="2"/>
    <x v="1"/>
    <x v="0"/>
    <n v="4004"/>
    <x v="2"/>
    <n v="40041"/>
    <s v="PATRIMÔNIO (Administrativo)"/>
    <x v="0"/>
    <x v="0"/>
    <x v="0"/>
    <x v="0"/>
    <x v="9"/>
    <x v="9"/>
  </r>
  <r>
    <x v="9"/>
    <s v="CONDOMINIO DO CENTRO DE ABAST DO EST DA GUANABARA"/>
    <x v="14"/>
    <d v="2024-11-22T00:00:00"/>
    <d v="2024-12-05T00:00:00"/>
    <s v="'1036907"/>
    <s v="1 | 1"/>
    <x v="7"/>
    <x v="0"/>
    <n v="-71.739999999999995"/>
    <x v="71"/>
    <x v="70"/>
    <s v="REF. CONDOMINIO/LUZ/ÃGUA SALA 437 CADEG - NOVEMBRO/2024"/>
    <x v="2"/>
    <x v="1"/>
    <x v="0"/>
    <n v="4004"/>
    <x v="2"/>
    <n v="40041"/>
    <s v="PATRIMÔNIO (Administrativo)"/>
    <x v="0"/>
    <x v="0"/>
    <x v="0"/>
    <x v="0"/>
    <x v="9"/>
    <x v="9"/>
  </r>
  <r>
    <x v="9"/>
    <s v="CONDOMINIO DO CENTRO DE ABAST DO EST DA GUANABARA"/>
    <x v="14"/>
    <d v="2024-11-22T00:00:00"/>
    <d v="2024-12-05T00:00:00"/>
    <s v="'1036907"/>
    <s v="1 | 1"/>
    <x v="7"/>
    <x v="0"/>
    <n v="0"/>
    <x v="14"/>
    <x v="14"/>
    <s v="REF. CONDOMINIO/LUZ/ÃGUA SALA 437 CADEG - NOVEMBRO/2024"/>
    <x v="2"/>
    <x v="1"/>
    <x v="0"/>
    <n v="4004"/>
    <x v="2"/>
    <n v="40041"/>
    <s v="PATRIMÔNIO (Administrativo)"/>
    <x v="0"/>
    <x v="0"/>
    <x v="0"/>
    <x v="0"/>
    <x v="9"/>
    <x v="9"/>
  </r>
  <r>
    <x v="9"/>
    <s v="CONDOMINIO DO CENTRO DE ABAST DO EST DA GUANABARA"/>
    <x v="0"/>
    <d v="2024-12-20T00:00:00"/>
    <d v="2025-01-05T00:00:00"/>
    <s v="'188164"/>
    <s v="1 | 1"/>
    <x v="7"/>
    <x v="0"/>
    <n v="-636.16999999999996"/>
    <x v="135"/>
    <x v="133"/>
    <s v="REF. CONDOMINIO/LUZ/ÃGUA SALA 437 CADEG - dezembro/2024"/>
    <x v="2"/>
    <x v="1"/>
    <x v="0"/>
    <n v="4004"/>
    <x v="2"/>
    <n v="40041"/>
    <s v="PATRIMÔNIO (Administrativo)"/>
    <x v="0"/>
    <x v="0"/>
    <x v="0"/>
    <x v="0"/>
    <x v="9"/>
    <x v="9"/>
  </r>
  <r>
    <x v="9"/>
    <s v="CONDOMINIO DO CENTRO DE ABAST DO EST DA GUANABARA"/>
    <x v="0"/>
    <d v="2024-12-20T00:00:00"/>
    <d v="2025-01-05T00:00:00"/>
    <s v="'188164"/>
    <s v="1 | 1"/>
    <x v="7"/>
    <x v="0"/>
    <n v="-89.42"/>
    <x v="121"/>
    <x v="119"/>
    <s v="REF. CONDOMINIO/LUZ/ÃGUA SALA 437 CADEG - dezembro/2024"/>
    <x v="2"/>
    <x v="1"/>
    <x v="0"/>
    <n v="4004"/>
    <x v="2"/>
    <n v="40041"/>
    <s v="PATRIMÔNIO (Administrativo)"/>
    <x v="0"/>
    <x v="0"/>
    <x v="0"/>
    <x v="0"/>
    <x v="9"/>
    <x v="9"/>
  </r>
  <r>
    <x v="9"/>
    <s v="CONDOMINIO DO CENTRO DE ABAST DO EST DA GUANABARA"/>
    <x v="0"/>
    <d v="2024-12-20T00:00:00"/>
    <d v="2025-01-05T00:00:00"/>
    <s v="'188164"/>
    <s v="1 | 1"/>
    <x v="7"/>
    <x v="0"/>
    <n v="-71.739999999999995"/>
    <x v="71"/>
    <x v="70"/>
    <s v="REF. CONDOMINIO/LUZ/ÃGUA SALA 437 CADEG - dezembro/2024"/>
    <x v="2"/>
    <x v="1"/>
    <x v="0"/>
    <n v="4004"/>
    <x v="2"/>
    <n v="40041"/>
    <s v="PATRIMÔNIO (Administrativo)"/>
    <x v="0"/>
    <x v="0"/>
    <x v="0"/>
    <x v="0"/>
    <x v="9"/>
    <x v="9"/>
  </r>
  <r>
    <x v="9"/>
    <s v="CONDOMINIO DO CENTRO DE ABAST DO EST DA GUANABARA"/>
    <x v="0"/>
    <d v="2024-12-20T00:00:00"/>
    <d v="2025-01-05T00:00:00"/>
    <s v="'188164"/>
    <s v="1 | 1"/>
    <x v="7"/>
    <x v="0"/>
    <n v="0"/>
    <x v="14"/>
    <x v="14"/>
    <s v="REF. CONDOMINIO/LUZ/ÃGUA SALA 437 CADEG - dezembro/2024"/>
    <x v="2"/>
    <x v="1"/>
    <x v="0"/>
    <n v="4004"/>
    <x v="2"/>
    <n v="40041"/>
    <s v="PATRIMÔNIO (Administrativo)"/>
    <x v="0"/>
    <x v="0"/>
    <x v="0"/>
    <x v="0"/>
    <x v="9"/>
    <x v="9"/>
  </r>
  <r>
    <x v="9"/>
    <s v="CONDOMINIO DO CENTRO DE ABAST DO EST DA GUANABARA"/>
    <x v="0"/>
    <d v="2024-12-26T00:00:00"/>
    <d v="2025-01-05T00:00:00"/>
    <s v="'1038360"/>
    <s v="1 | 1"/>
    <x v="7"/>
    <x v="0"/>
    <n v="-636.16999999999996"/>
    <x v="135"/>
    <x v="133"/>
    <s v="REF. CONDOMINIO/LUZ/ÃGUA SALA 437 CADEG - DEZEMBRO/2024"/>
    <x v="2"/>
    <x v="1"/>
    <x v="0"/>
    <n v="4004"/>
    <x v="2"/>
    <n v="40041"/>
    <s v="PATRIMÔNIO (Administrativo)"/>
    <x v="0"/>
    <x v="0"/>
    <x v="0"/>
    <x v="0"/>
    <x v="9"/>
    <x v="9"/>
  </r>
  <r>
    <x v="9"/>
    <s v="CONDOMINIO DO CENTRO DE ABAST DO EST DA GUANABARA"/>
    <x v="0"/>
    <d v="2024-12-26T00:00:00"/>
    <d v="2025-01-05T00:00:00"/>
    <s v="'1038360"/>
    <s v="1 | 1"/>
    <x v="7"/>
    <x v="0"/>
    <n v="-89.42"/>
    <x v="121"/>
    <x v="119"/>
    <s v="REF. CONDOMINIO/LUZ/ÃGUA SALA 437 CADEG - DEZEMBRO/2024"/>
    <x v="2"/>
    <x v="1"/>
    <x v="0"/>
    <n v="4004"/>
    <x v="2"/>
    <n v="40041"/>
    <s v="PATRIMÔNIO (Administrativo)"/>
    <x v="0"/>
    <x v="0"/>
    <x v="0"/>
    <x v="0"/>
    <x v="9"/>
    <x v="9"/>
  </r>
  <r>
    <x v="9"/>
    <s v="CONDOMINIO DO CENTRO DE ABAST DO EST DA GUANABARA"/>
    <x v="0"/>
    <d v="2024-12-26T00:00:00"/>
    <d v="2025-01-05T00:00:00"/>
    <s v="'1038360"/>
    <s v="1 | 1"/>
    <x v="7"/>
    <x v="0"/>
    <n v="-71.739999999999995"/>
    <x v="71"/>
    <x v="70"/>
    <s v="REF. CONDOMINIO/LUZ/ÃGUA SALA 437 CADEG - DEZEMBRO/2024"/>
    <x v="2"/>
    <x v="1"/>
    <x v="0"/>
    <n v="4004"/>
    <x v="2"/>
    <n v="40041"/>
    <s v="PATRIMÔNIO (Administrativo)"/>
    <x v="0"/>
    <x v="0"/>
    <x v="0"/>
    <x v="0"/>
    <x v="9"/>
    <x v="9"/>
  </r>
  <r>
    <x v="9"/>
    <s v="CONDOMINIO DO CENTRO DE ABAST DO EST DA GUANABARA"/>
    <x v="0"/>
    <d v="2024-12-26T00:00:00"/>
    <d v="2025-01-05T00:00:00"/>
    <s v="'1038360"/>
    <s v="1 | 1"/>
    <x v="7"/>
    <x v="0"/>
    <n v="0"/>
    <x v="14"/>
    <x v="14"/>
    <s v="REF. CONDOMINIO/LUZ/ÃGUA SALA 437 CADEG - DEZEMBRO/2024"/>
    <x v="2"/>
    <x v="1"/>
    <x v="0"/>
    <n v="4004"/>
    <x v="2"/>
    <n v="40041"/>
    <s v="PATRIMÔNIO (Administrativo)"/>
    <x v="0"/>
    <x v="0"/>
    <x v="0"/>
    <x v="0"/>
    <x v="9"/>
    <x v="9"/>
  </r>
  <r>
    <x v="9"/>
    <s v="CONDOMINIO DO CENTRO DE ABAST DO EST DA GUANABARA"/>
    <x v="1"/>
    <d v="2025-01-23T00:00:00"/>
    <d v="2025-02-05T00:00:00"/>
    <s v="'1039928"/>
    <s v="1 | 1"/>
    <x v="7"/>
    <x v="0"/>
    <n v="-676.44"/>
    <x v="135"/>
    <x v="133"/>
    <s v="REF. CONDOMINIO/LUZ/ÃGUA SALA 437 CADEG - JANEIRO/2024"/>
    <x v="2"/>
    <x v="1"/>
    <x v="0"/>
    <n v="4004"/>
    <x v="2"/>
    <n v="40041"/>
    <s v="PATRIMÔNIO (Administrativo)"/>
    <x v="0"/>
    <x v="1"/>
    <x v="0"/>
    <x v="0"/>
    <x v="9"/>
    <x v="9"/>
  </r>
  <r>
    <x v="9"/>
    <s v="CONDOMINIO DO CENTRO DE ABAST DO EST DA GUANABARA"/>
    <x v="1"/>
    <d v="2025-01-23T00:00:00"/>
    <d v="2025-02-05T00:00:00"/>
    <s v="'1039928"/>
    <s v="1 | 1"/>
    <x v="7"/>
    <x v="0"/>
    <n v="-116.8"/>
    <x v="121"/>
    <x v="119"/>
    <s v="REF. CONDOMINIO/LUZ/ÃGUA SALA 437 CADEG - JANEIRO/2024"/>
    <x v="2"/>
    <x v="1"/>
    <x v="0"/>
    <n v="4004"/>
    <x v="2"/>
    <n v="40041"/>
    <s v="PATRIMÔNIO (Administrativo)"/>
    <x v="0"/>
    <x v="1"/>
    <x v="0"/>
    <x v="0"/>
    <x v="9"/>
    <x v="9"/>
  </r>
  <r>
    <x v="9"/>
    <s v="CONDOMINIO DO CENTRO DE ABAST DO EST DA GUANABARA"/>
    <x v="1"/>
    <d v="2025-01-23T00:00:00"/>
    <d v="2025-02-05T00:00:00"/>
    <s v="'1039928"/>
    <s v="1 | 1"/>
    <x v="7"/>
    <x v="0"/>
    <n v="-71.739999999999995"/>
    <x v="71"/>
    <x v="70"/>
    <s v="REF. CONDOMINIO/LUZ/ÃGUA SALA 437 CADEG - JANEIRO/2024"/>
    <x v="2"/>
    <x v="1"/>
    <x v="0"/>
    <n v="4004"/>
    <x v="2"/>
    <n v="40041"/>
    <s v="PATRIMÔNIO (Administrativo)"/>
    <x v="0"/>
    <x v="1"/>
    <x v="0"/>
    <x v="0"/>
    <x v="9"/>
    <x v="9"/>
  </r>
  <r>
    <x v="9"/>
    <s v="CONDOMINIO DO CENTRO DE ABAST DO EST DA GUANABARA"/>
    <x v="1"/>
    <d v="2025-01-23T00:00:00"/>
    <d v="2025-02-05T00:00:00"/>
    <s v="'1039928"/>
    <s v="1 | 1"/>
    <x v="7"/>
    <x v="0"/>
    <n v="-15.78"/>
    <x v="14"/>
    <x v="14"/>
    <s v="REF. CONDOMINIO/LUZ/ÃGUA SALA 437 CADEG - JANEIRO/2024"/>
    <x v="2"/>
    <x v="1"/>
    <x v="0"/>
    <n v="4004"/>
    <x v="2"/>
    <n v="40041"/>
    <s v="PATRIMÔNIO (Administrativo)"/>
    <x v="0"/>
    <x v="1"/>
    <x v="0"/>
    <x v="0"/>
    <x v="9"/>
    <x v="9"/>
  </r>
  <r>
    <x v="9"/>
    <s v="CONDOMINIO DO EDIFICIO LE MONDE OFFICE"/>
    <x v="8"/>
    <d v="2024-05-20T00:00:00"/>
    <d v="2024-05-20T00:00:00"/>
    <s v="'1026507"/>
    <s v="1 | 4"/>
    <x v="14"/>
    <x v="0"/>
    <n v="-2690.93"/>
    <x v="50"/>
    <x v="49"/>
    <s v="REF. KIOTO AMBIENTAL - BOLETOS P/ REEMB. LE MONDE  "/>
    <x v="0"/>
    <x v="0"/>
    <x v="0"/>
    <n v="2001"/>
    <x v="0"/>
    <n v="20012"/>
    <s v="CORPORATIVO (Extraordinário)"/>
    <x v="1"/>
    <x v="3"/>
    <x v="8"/>
    <x v="8"/>
    <x v="11"/>
    <x v="11"/>
  </r>
  <r>
    <x v="9"/>
    <s v="CONDOMINIO DO EDIFICIO LE MONDE OFFICE"/>
    <x v="8"/>
    <d v="2024-05-20T00:00:00"/>
    <d v="2024-05-20T00:00:00"/>
    <s v="'1026507"/>
    <s v="2 | 4"/>
    <x v="14"/>
    <x v="0"/>
    <n v="-6867.39"/>
    <x v="50"/>
    <x v="49"/>
    <s v="REF. KIOTO AMBIENTAL - BOLETOS P/ REEMB. LE MONDE  "/>
    <x v="0"/>
    <x v="0"/>
    <x v="0"/>
    <n v="2001"/>
    <x v="0"/>
    <n v="20012"/>
    <s v="CORPORATIVO (Extraordinário)"/>
    <x v="1"/>
    <x v="3"/>
    <x v="8"/>
    <x v="8"/>
    <x v="11"/>
    <x v="11"/>
  </r>
  <r>
    <x v="9"/>
    <s v="CONDOMINIO DO EDIFICIO LE MONDE OFFICE"/>
    <x v="8"/>
    <d v="2024-05-20T00:00:00"/>
    <d v="2024-06-20T00:00:00"/>
    <s v="'1026507"/>
    <s v="3 | 4"/>
    <x v="14"/>
    <x v="0"/>
    <n v="-2690.93"/>
    <x v="50"/>
    <x v="49"/>
    <s v="REF. KIOTO AMBIENTAL - BOLETOS P/ REEMB. LE MONDE  "/>
    <x v="0"/>
    <x v="0"/>
    <x v="0"/>
    <n v="2001"/>
    <x v="0"/>
    <n v="20012"/>
    <s v="CORPORATIVO (Extraordinário)"/>
    <x v="1"/>
    <x v="3"/>
    <x v="8"/>
    <x v="8"/>
    <x v="11"/>
    <x v="11"/>
  </r>
  <r>
    <x v="9"/>
    <s v="CONDOMINIO DO EDIFICIO LE MONDE OFFICE"/>
    <x v="8"/>
    <d v="2024-05-20T00:00:00"/>
    <d v="2024-06-20T00:00:00"/>
    <s v="'1026507"/>
    <s v="4 | 4"/>
    <x v="14"/>
    <x v="0"/>
    <n v="-6867.39"/>
    <x v="50"/>
    <x v="49"/>
    <s v="REF. KIOTO AMBIENTAL - BOLETOS P/ REEMB. LE MONDE  "/>
    <x v="0"/>
    <x v="0"/>
    <x v="0"/>
    <n v="2001"/>
    <x v="0"/>
    <n v="20012"/>
    <s v="CORPORATIVO (Extraordinário)"/>
    <x v="1"/>
    <x v="3"/>
    <x v="8"/>
    <x v="8"/>
    <x v="11"/>
    <x v="11"/>
  </r>
  <r>
    <x v="9"/>
    <s v="CONSELHO REGIONAL DE ADMINISTRACAO DO RIO DE JANEIRO"/>
    <x v="5"/>
    <d v="2024-02-09T00:00:00"/>
    <d v="2024-02-15T00:00:00"/>
    <s v="'28097771001752886"/>
    <s v="1 | 1"/>
    <x v="7"/>
    <x v="0"/>
    <n v="-200.58"/>
    <x v="51"/>
    <x v="50"/>
    <s v="REF. CRA - KIOTO"/>
    <x v="0"/>
    <x v="0"/>
    <x v="0"/>
    <n v="2001"/>
    <x v="0"/>
    <n v="20011"/>
    <s v="CORPORATIVO (Administrativo)"/>
    <x v="1"/>
    <x v="1"/>
    <x v="0"/>
    <x v="0"/>
    <x v="10"/>
    <x v="10"/>
  </r>
  <r>
    <x v="9"/>
    <s v="CONSELHO REGIONAL DE ENGENHARIA E AGRONOMIA DO RIO DE JANEIRO"/>
    <x v="4"/>
    <d v="2024-01-09T00:00:00"/>
    <d v="2024-01-31T00:00:00"/>
    <s v="'30302510001946198"/>
    <s v="1 | 1"/>
    <x v="7"/>
    <x v="0"/>
    <n v="-2603.5100000000002"/>
    <x v="51"/>
    <x v="50"/>
    <s v="REF. CREA - RJ - KIOTO -2024"/>
    <x v="0"/>
    <x v="0"/>
    <x v="0"/>
    <n v="2001"/>
    <x v="0"/>
    <n v="20011"/>
    <s v="CORPORATIVO (Administrativo)"/>
    <x v="1"/>
    <x v="1"/>
    <x v="0"/>
    <x v="0"/>
    <x v="10"/>
    <x v="10"/>
  </r>
  <r>
    <x v="9"/>
    <s v="CONSELHO REGIONAL DE ENGENHARIA E AGRONOMIA DO RIO DE JANEIRO"/>
    <x v="4"/>
    <d v="2024-01-22T00:00:00"/>
    <d v="2024-01-31T00:00:00"/>
    <s v="'30302510001973456"/>
    <s v="1 | 1"/>
    <x v="7"/>
    <x v="0"/>
    <n v="-550.53"/>
    <x v="51"/>
    <x v="50"/>
    <s v="REF. CREA - RJ - KIOTO  -2024 - DALMO NASCIMENTO COSTA JUNIOR"/>
    <x v="0"/>
    <x v="0"/>
    <x v="0"/>
    <n v="2001"/>
    <x v="0"/>
    <n v="20011"/>
    <s v="CORPORATIVO (Administrativo)"/>
    <x v="1"/>
    <x v="1"/>
    <x v="0"/>
    <x v="0"/>
    <x v="10"/>
    <x v="10"/>
  </r>
  <r>
    <x v="9"/>
    <s v="CONSELHO REGIONAL DE ENGENHARIA E AGRONOMIA DO RIO DE JANEIRO"/>
    <x v="4"/>
    <d v="2024-01-23T00:00:00"/>
    <d v="2024-01-31T00:00:00"/>
    <s v="'30302510001975680"/>
    <s v="1 | 1"/>
    <x v="7"/>
    <x v="0"/>
    <n v="-550.53"/>
    <x v="51"/>
    <x v="50"/>
    <s v="REF. CREA - RJ - KIOTO  -2024 - ANTONIO CARLOS NOGUEIRA DE LIMA MARCONDES SALGADO"/>
    <x v="0"/>
    <x v="0"/>
    <x v="0"/>
    <n v="2001"/>
    <x v="0"/>
    <n v="20011"/>
    <s v="CORPORATIVO (Administrativo)"/>
    <x v="1"/>
    <x v="1"/>
    <x v="0"/>
    <x v="0"/>
    <x v="10"/>
    <x v="10"/>
  </r>
  <r>
    <x v="9"/>
    <s v="CONSELHO REGIONAL DE ENGENHARIA E AGRONOMIA DO RIO DE JANEIRO"/>
    <x v="8"/>
    <d v="2024-05-02T00:00:00"/>
    <d v="2024-05-12T00:00:00"/>
    <s v="'28078570002126087"/>
    <s v="1 | 1"/>
    <x v="7"/>
    <x v="0"/>
    <n v="-99.64"/>
    <x v="7"/>
    <x v="7"/>
    <s v="REF. RESPONSÃVEL TÃ‰CNICO KIOTO"/>
    <x v="19"/>
    <x v="0"/>
    <x v="0"/>
    <n v="1002"/>
    <x v="22"/>
    <n v="10021"/>
    <s v="DIRETORIA (Administrativo)"/>
    <x v="0"/>
    <x v="3"/>
    <x v="0"/>
    <x v="0"/>
    <x v="0"/>
    <x v="0"/>
  </r>
  <r>
    <x v="9"/>
    <s v="CONSELHO REGIONAL DE ENGENHARIA E AGRONOMIA DO RIO DE JANEIRO"/>
    <x v="10"/>
    <d v="2024-07-16T00:00:00"/>
    <d v="2024-07-31T00:00:00"/>
    <s v="'2023302475"/>
    <s v="1 | 1"/>
    <x v="7"/>
    <x v="0"/>
    <n v="-805.54"/>
    <x v="51"/>
    <x v="50"/>
    <s v="REF. MULTA   CREA - KIOTO -  2023302475 - COLEGIO PEDRO II"/>
    <x v="0"/>
    <x v="0"/>
    <x v="0"/>
    <n v="2001"/>
    <x v="0"/>
    <n v="20011"/>
    <s v="CORPORATIVO (Administrativo)"/>
    <x v="1"/>
    <x v="4"/>
    <x v="0"/>
    <x v="0"/>
    <x v="10"/>
    <x v="10"/>
  </r>
  <r>
    <x v="9"/>
    <s v="CONSELHO REGIONAL DE ENGENHARIA E AGRONOMIA DO RIO DE JANEIRO"/>
    <x v="12"/>
    <d v="2024-09-24T00:00:00"/>
    <d v="2024-09-25T00:00:00"/>
    <s v="'28078570002297023"/>
    <s v="1 | 1"/>
    <x v="7"/>
    <x v="0"/>
    <n v="-99.64"/>
    <x v="51"/>
    <x v="50"/>
    <s v="REF.  CREA - SR JOSE EDUARDO DIAS ALMEIDA - ART-PGRSS "/>
    <x v="0"/>
    <x v="0"/>
    <x v="0"/>
    <n v="2001"/>
    <x v="0"/>
    <n v="20011"/>
    <s v="CORPORATIVO (Administrativo)"/>
    <x v="1"/>
    <x v="4"/>
    <x v="0"/>
    <x v="0"/>
    <x v="10"/>
    <x v="10"/>
  </r>
  <r>
    <x v="9"/>
    <s v="CONSELHO REGIONAL DE ENGENHARIA E AGRONOMIA DO RIO DE JANEIRO"/>
    <x v="12"/>
    <d v="2024-09-24T00:00:00"/>
    <d v="2024-09-25T00:00:00"/>
    <s v="'28078570002297051"/>
    <s v="1 | 1"/>
    <x v="7"/>
    <x v="0"/>
    <n v="-99.64"/>
    <x v="51"/>
    <x v="50"/>
    <s v="REF.  CREA - SR JOSE EDUARDO DIAS ALMEIDA - ART PLD"/>
    <x v="0"/>
    <x v="0"/>
    <x v="0"/>
    <n v="2001"/>
    <x v="0"/>
    <n v="20011"/>
    <s v="CORPORATIVO (Administrativo)"/>
    <x v="1"/>
    <x v="4"/>
    <x v="0"/>
    <x v="0"/>
    <x v="10"/>
    <x v="10"/>
  </r>
  <r>
    <x v="9"/>
    <s v="CONSELHO REGIONAL DE ENGENHARIA E AGRONOMIA DO RIO DE JANEIRO"/>
    <x v="1"/>
    <d v="2025-01-02T00:00:00"/>
    <d v="2025-01-31T00:00:00"/>
    <s v="'30302510002203730"/>
    <s v="1 | 1"/>
    <x v="7"/>
    <x v="0"/>
    <n v="-2691.96"/>
    <x v="51"/>
    <x v="50"/>
    <s v="ENC: Anuidade CREA/RJ 2025 - KIOTO AMBIENTAL "/>
    <x v="0"/>
    <x v="0"/>
    <x v="0"/>
    <n v="2001"/>
    <x v="0"/>
    <n v="20011"/>
    <s v="CORPORATIVO (Administrativo)"/>
    <x v="1"/>
    <x v="1"/>
    <x v="0"/>
    <x v="0"/>
    <x v="10"/>
    <x v="10"/>
  </r>
  <r>
    <x v="9"/>
    <s v="CONSELHO REGIONAL DE ENGENHARIA E AGRONOMIA DO RIO DE JANEIRO"/>
    <x v="1"/>
    <d v="2025-01-02T00:00:00"/>
    <d v="2025-01-31T00:00:00"/>
    <s v="'30302510002203891"/>
    <s v="1 | 1"/>
    <x v="7"/>
    <x v="0"/>
    <n v="-569.23"/>
    <x v="51"/>
    <x v="50"/>
    <s v="REF. CREA - RJ - KIOTO  - 2025- ANTONIO CARLOS NOGUEIRA DE LIMA MARCONDES SALGADO"/>
    <x v="0"/>
    <x v="0"/>
    <x v="0"/>
    <n v="2001"/>
    <x v="0"/>
    <n v="20011"/>
    <s v="CORPORATIVO (Administrativo)"/>
    <x v="1"/>
    <x v="1"/>
    <x v="0"/>
    <x v="0"/>
    <x v="10"/>
    <x v="10"/>
  </r>
  <r>
    <x v="9"/>
    <s v="CONSELHO REGIONAL DE ENGENHARIA E AGRONOMIA DO RIO DE JANEIRO"/>
    <x v="1"/>
    <d v="2025-01-23T00:00:00"/>
    <d v="2025-01-31T00:00:00"/>
    <s v="'30302510002261523"/>
    <s v="1 | 1"/>
    <x v="7"/>
    <x v="0"/>
    <n v="-569.23"/>
    <x v="51"/>
    <x v="50"/>
    <s v="REF. CREA - RJ - KIOTO  - 2025- DALMO NASCIMENTO COSTA JUNIOR"/>
    <x v="0"/>
    <x v="0"/>
    <x v="0"/>
    <n v="2001"/>
    <x v="0"/>
    <n v="20011"/>
    <s v="CORPORATIVO (Administrativo)"/>
    <x v="1"/>
    <x v="1"/>
    <x v="0"/>
    <x v="0"/>
    <x v="10"/>
    <x v="10"/>
  </r>
  <r>
    <x v="9"/>
    <s v="CONSELHO REGIONAL DE ENGENHARIA E AGRONOMIA DO RIO DE JANEIRO"/>
    <x v="2"/>
    <d v="2025-02-11T00:00:00"/>
    <d v="2025-02-17T00:00:00"/>
    <s v="'28078570002433742"/>
    <s v="1 | 1"/>
    <x v="7"/>
    <x v="1"/>
    <n v="-100.03"/>
    <x v="51"/>
    <x v="50"/>
    <s v="REF. CREA - RJ - KIOTO  ENC: Registro de ART"/>
    <x v="0"/>
    <x v="0"/>
    <x v="0"/>
    <n v="2001"/>
    <x v="0"/>
    <n v="20011"/>
    <s v="CORPORATIVO (Administrativo)"/>
    <x v="1"/>
    <x v="1"/>
    <x v="0"/>
    <x v="0"/>
    <x v="10"/>
    <x v="10"/>
  </r>
  <r>
    <x v="9"/>
    <s v="CONSELHO REGIONAL DE ENGENHARIA E AGRONOMIA DO RIO DE JANEIRO"/>
    <x v="2"/>
    <d v="2025-02-11T00:00:00"/>
    <d v="2025-02-17T00:00:00"/>
    <s v="'28078570002433758"/>
    <s v="1 | 1"/>
    <x v="7"/>
    <x v="1"/>
    <n v="-100.03"/>
    <x v="51"/>
    <x v="50"/>
    <s v="REF. CREA - RJ - KIOTO  ENC: Registro de ART"/>
    <x v="0"/>
    <x v="0"/>
    <x v="0"/>
    <n v="2001"/>
    <x v="0"/>
    <n v="20011"/>
    <s v="CORPORATIVO (Administrativo)"/>
    <x v="1"/>
    <x v="1"/>
    <x v="0"/>
    <x v="0"/>
    <x v="10"/>
    <x v="10"/>
  </r>
  <r>
    <x v="9"/>
    <s v="CONSELHO REGIONAL DE ENGENHARIA E AGRONOMIA DO RIO DE JANEIRO"/>
    <x v="2"/>
    <d v="2025-02-11T00:00:00"/>
    <d v="2025-02-17T00:00:00"/>
    <s v="'28078570002433771"/>
    <s v="1 | 1"/>
    <x v="7"/>
    <x v="1"/>
    <n v="-271.47000000000003"/>
    <x v="51"/>
    <x v="50"/>
    <s v="REF. CREA - RJ - KIOTO  ENC: Registro de ART"/>
    <x v="0"/>
    <x v="0"/>
    <x v="0"/>
    <n v="2001"/>
    <x v="0"/>
    <n v="20011"/>
    <s v="CORPORATIVO (Administrativo)"/>
    <x v="1"/>
    <x v="1"/>
    <x v="0"/>
    <x v="0"/>
    <x v="10"/>
    <x v="10"/>
  </r>
  <r>
    <x v="9"/>
    <s v="CONSELHO REGIONAL DE ENGENHARIA E AGRONOMIA DO RIO DE JANEIRO"/>
    <x v="2"/>
    <d v="2025-02-11T00:00:00"/>
    <d v="2025-02-17T00:00:00"/>
    <s v="'28078570002433783"/>
    <s v="1 | 1"/>
    <x v="7"/>
    <x v="1"/>
    <n v="-271.47000000000003"/>
    <x v="51"/>
    <x v="50"/>
    <s v="REF. CREA - RJ - KIOTO  ENC: Registro de ART"/>
    <x v="0"/>
    <x v="0"/>
    <x v="0"/>
    <n v="2001"/>
    <x v="0"/>
    <n v="20011"/>
    <s v="CORPORATIVO (Administrativo)"/>
    <x v="1"/>
    <x v="1"/>
    <x v="0"/>
    <x v="0"/>
    <x v="10"/>
    <x v="10"/>
  </r>
  <r>
    <x v="9"/>
    <s v="CONSELHO REGIONAL DE ENGENHARIA E AGRONOMIA DO RIO DE JANEIRO"/>
    <x v="2"/>
    <d v="2025-02-11T00:00:00"/>
    <d v="2025-02-17T00:00:00"/>
    <s v="'28078570002433793"/>
    <s v="1 | 1"/>
    <x v="7"/>
    <x v="1"/>
    <n v="-271.47000000000003"/>
    <x v="51"/>
    <x v="50"/>
    <s v="REF. CREA - RJ - KIOTO  ENC: Registro de ART"/>
    <x v="0"/>
    <x v="0"/>
    <x v="0"/>
    <n v="2001"/>
    <x v="0"/>
    <n v="20011"/>
    <s v="CORPORATIVO (Administrativo)"/>
    <x v="1"/>
    <x v="1"/>
    <x v="0"/>
    <x v="0"/>
    <x v="10"/>
    <x v="10"/>
  </r>
  <r>
    <x v="9"/>
    <s v="CONSELHO REGIONAL DE ENGENHARIA E AGRONOMIA DO RIO DE JANEIRO"/>
    <x v="2"/>
    <d v="2025-02-11T00:00:00"/>
    <d v="2025-02-17T00:00:00"/>
    <s v="'28078570002433800"/>
    <s v="1 | 1"/>
    <x v="7"/>
    <x v="1"/>
    <n v="-271.47000000000003"/>
    <x v="51"/>
    <x v="50"/>
    <s v="REF. CREA - RJ - KIOTO  ENC: Registro de ART"/>
    <x v="0"/>
    <x v="0"/>
    <x v="0"/>
    <n v="2001"/>
    <x v="0"/>
    <n v="20011"/>
    <s v="CORPORATIVO (Administrativo)"/>
    <x v="1"/>
    <x v="1"/>
    <x v="0"/>
    <x v="0"/>
    <x v="10"/>
    <x v="10"/>
  </r>
  <r>
    <x v="9"/>
    <s v="CONSELHO REGIONAL DE ENGENHARIA E AGRONOMIA DO RIO DE JANEIRO"/>
    <x v="2"/>
    <d v="2025-02-11T00:00:00"/>
    <d v="2025-02-17T00:00:00"/>
    <s v="'28078570002433857"/>
    <s v="1 | 1"/>
    <x v="7"/>
    <x v="1"/>
    <n v="-271.47000000000003"/>
    <x v="51"/>
    <x v="50"/>
    <s v="REF. CREA - RJ - KIOTO  ENC: Registro de ART"/>
    <x v="0"/>
    <x v="0"/>
    <x v="0"/>
    <n v="2001"/>
    <x v="0"/>
    <n v="20011"/>
    <s v="CORPORATIVO (Administrativo)"/>
    <x v="1"/>
    <x v="1"/>
    <x v="0"/>
    <x v="0"/>
    <x v="10"/>
    <x v="10"/>
  </r>
  <r>
    <x v="9"/>
    <s v="CONSELHO REGIONAL DE ENGENHARIA E AGRONOMIA DO RIO DE JANEIRO"/>
    <x v="2"/>
    <d v="2025-02-11T00:00:00"/>
    <d v="2025-02-17T00:00:00"/>
    <s v="'28078570002433873"/>
    <s v="1 | 1"/>
    <x v="7"/>
    <x v="1"/>
    <n v="-271.47000000000003"/>
    <x v="51"/>
    <x v="50"/>
    <s v="REF. CREA - RJ - KIOTO  ENC: Registro de ART"/>
    <x v="0"/>
    <x v="0"/>
    <x v="0"/>
    <n v="2001"/>
    <x v="0"/>
    <n v="20011"/>
    <s v="CORPORATIVO (Administrativo)"/>
    <x v="1"/>
    <x v="1"/>
    <x v="0"/>
    <x v="0"/>
    <x v="10"/>
    <x v="10"/>
  </r>
  <r>
    <x v="9"/>
    <s v="CONSELHO REGIONAL DE ENGENHARIA E AGRONOMIA DO RIO DE JANEIRO"/>
    <x v="2"/>
    <d v="2025-02-11T00:00:00"/>
    <d v="2025-02-17T00:00:00"/>
    <s v="'28078570002433897"/>
    <s v="1 | 1"/>
    <x v="7"/>
    <x v="1"/>
    <n v="-100.03"/>
    <x v="51"/>
    <x v="50"/>
    <s v="REF. CREA - RJ - KIOTO  ENC: Registro de ART"/>
    <x v="0"/>
    <x v="0"/>
    <x v="0"/>
    <n v="2001"/>
    <x v="0"/>
    <n v="20011"/>
    <s v="CORPORATIVO (Administrativo)"/>
    <x v="1"/>
    <x v="1"/>
    <x v="0"/>
    <x v="0"/>
    <x v="10"/>
    <x v="10"/>
  </r>
  <r>
    <x v="9"/>
    <s v="CONSELHO REGIONAL DE ENGENHARIA E AGRONOMIA DO RIO DE JANEIRO"/>
    <x v="2"/>
    <d v="2025-02-11T00:00:00"/>
    <d v="2025-02-17T00:00:00"/>
    <s v="'28078570002433903"/>
    <s v="1 | 1"/>
    <x v="7"/>
    <x v="1"/>
    <n v="-100.03"/>
    <x v="51"/>
    <x v="50"/>
    <s v="REF. CREA - RJ - KIOTO  ENC: Registro de ART"/>
    <x v="0"/>
    <x v="0"/>
    <x v="0"/>
    <n v="2001"/>
    <x v="0"/>
    <n v="20011"/>
    <s v="CORPORATIVO (Administrativo)"/>
    <x v="1"/>
    <x v="1"/>
    <x v="0"/>
    <x v="0"/>
    <x v="10"/>
    <x v="10"/>
  </r>
  <r>
    <x v="9"/>
    <s v="CONSELHO REGIONAL DE ENGENHARIA E AGRONOMIA DO RIO DE JANEIRO"/>
    <x v="2"/>
    <d v="2025-02-11T00:00:00"/>
    <d v="2025-02-17T00:00:00"/>
    <s v="'28078570002433916"/>
    <s v="1 | 1"/>
    <x v="7"/>
    <x v="1"/>
    <n v="-100.03"/>
    <x v="51"/>
    <x v="50"/>
    <s v="REF. CREA - RJ - KIOTO  ENC: Registro de ART"/>
    <x v="0"/>
    <x v="0"/>
    <x v="0"/>
    <n v="2001"/>
    <x v="0"/>
    <n v="20011"/>
    <s v="CORPORATIVO (Administrativo)"/>
    <x v="1"/>
    <x v="1"/>
    <x v="0"/>
    <x v="0"/>
    <x v="10"/>
    <x v="10"/>
  </r>
  <r>
    <x v="9"/>
    <s v="CONSELHO REGIONAL DE ENGENHARIA E AGRONOMIA DO RIO DE JANEIRO"/>
    <x v="2"/>
    <d v="2025-02-11T00:00:00"/>
    <d v="2025-02-17T00:00:00"/>
    <s v="'28078570002433923"/>
    <s v="1 | 1"/>
    <x v="7"/>
    <x v="1"/>
    <n v="-100.03"/>
    <x v="51"/>
    <x v="50"/>
    <s v="REF. CREA - RJ - KIOTO  ENC: Registro de ART"/>
    <x v="0"/>
    <x v="0"/>
    <x v="0"/>
    <n v="2001"/>
    <x v="0"/>
    <n v="20011"/>
    <s v="CORPORATIVO (Administrativo)"/>
    <x v="1"/>
    <x v="1"/>
    <x v="0"/>
    <x v="0"/>
    <x v="10"/>
    <x v="10"/>
  </r>
  <r>
    <x v="9"/>
    <s v="CONSELHO REGIONAL DE ENGENHARIA E AGRONOMIA DO RIO DE JANEIRO"/>
    <x v="2"/>
    <d v="2025-02-11T00:00:00"/>
    <d v="2025-02-17T00:00:00"/>
    <s v="'28078570002433974"/>
    <s v="1 | 1"/>
    <x v="7"/>
    <x v="1"/>
    <n v="-271.47000000000003"/>
    <x v="51"/>
    <x v="50"/>
    <s v="REF. CREA - RJ - KIOTO  ENC: Registro de ART"/>
    <x v="0"/>
    <x v="0"/>
    <x v="0"/>
    <n v="2001"/>
    <x v="0"/>
    <n v="20011"/>
    <s v="CORPORATIVO (Administrativo)"/>
    <x v="1"/>
    <x v="1"/>
    <x v="0"/>
    <x v="0"/>
    <x v="10"/>
    <x v="10"/>
  </r>
  <r>
    <x v="9"/>
    <s v="CONSELHO REGIONAL DE ENGENHARIA E AGRONOMIA DO RIO DE JANEIRO"/>
    <x v="2"/>
    <d v="2025-02-11T00:00:00"/>
    <d v="2025-02-17T00:00:00"/>
    <s v="'28078570002433975"/>
    <s v="1 | 1"/>
    <x v="7"/>
    <x v="1"/>
    <n v="-271.47000000000003"/>
    <x v="51"/>
    <x v="50"/>
    <s v="REF. CREA - RJ - KIOTO  ENC: Registro de ART"/>
    <x v="0"/>
    <x v="0"/>
    <x v="0"/>
    <n v="2001"/>
    <x v="0"/>
    <n v="20011"/>
    <s v="CORPORATIVO (Administrativo)"/>
    <x v="1"/>
    <x v="1"/>
    <x v="0"/>
    <x v="0"/>
    <x v="10"/>
    <x v="10"/>
  </r>
  <r>
    <x v="9"/>
    <s v="CONSELHO REGIONAL DE ENGENHARIA E AGRONOMIA DO RIO DE JANEIRO"/>
    <x v="2"/>
    <d v="2025-02-11T00:00:00"/>
    <d v="2025-02-17T00:00:00"/>
    <s v="'28342400000425616"/>
    <s v="1 | 1"/>
    <x v="7"/>
    <x v="1"/>
    <n v="-372.8"/>
    <x v="51"/>
    <x v="50"/>
    <s v="REF. CREA - RJ - KIOTO  ENC: Registro de ART"/>
    <x v="0"/>
    <x v="0"/>
    <x v="0"/>
    <n v="2001"/>
    <x v="0"/>
    <n v="20011"/>
    <s v="CORPORATIVO (Administrativo)"/>
    <x v="1"/>
    <x v="1"/>
    <x v="0"/>
    <x v="0"/>
    <x v="10"/>
    <x v="10"/>
  </r>
  <r>
    <x v="9"/>
    <s v="CONSELHO REGIONAL DE ENGENHARIA E AGRONOMIA DO RIO DE JANEIRO"/>
    <x v="2"/>
    <d v="2025-02-11T00:00:00"/>
    <d v="2025-02-17T00:00:00"/>
    <s v="'28342400000425623"/>
    <s v="1 | 1"/>
    <x v="7"/>
    <x v="1"/>
    <n v="-372.8"/>
    <x v="51"/>
    <x v="50"/>
    <s v="REF. CREA - RJ - KIOTO  ENC: Registro de ART"/>
    <x v="0"/>
    <x v="0"/>
    <x v="0"/>
    <n v="2001"/>
    <x v="0"/>
    <n v="20011"/>
    <s v="CORPORATIVO (Administrativo)"/>
    <x v="1"/>
    <x v="1"/>
    <x v="0"/>
    <x v="0"/>
    <x v="10"/>
    <x v="10"/>
  </r>
  <r>
    <x v="9"/>
    <s v="CONSELHO REGIONAL DE ENGENHARIA E AGRONOMIA DO RIO DE JANEIRO"/>
    <x v="2"/>
    <d v="2025-02-11T00:00:00"/>
    <d v="2025-02-17T00:00:00"/>
    <s v="'28342400000425627"/>
    <s v="1 | 1"/>
    <x v="7"/>
    <x v="1"/>
    <n v="-372.8"/>
    <x v="51"/>
    <x v="50"/>
    <s v="REF. CREA - RJ - KIOTO  ENC: Registro de ART"/>
    <x v="0"/>
    <x v="0"/>
    <x v="0"/>
    <n v="2001"/>
    <x v="0"/>
    <n v="20011"/>
    <s v="CORPORATIVO (Administrativo)"/>
    <x v="1"/>
    <x v="1"/>
    <x v="0"/>
    <x v="0"/>
    <x v="10"/>
    <x v="10"/>
  </r>
  <r>
    <x v="9"/>
    <s v="CONSELHO REGIONAL DE ENGENHARIA E AGRONOMIA DO RIO DE JANEIRO"/>
    <x v="2"/>
    <d v="2025-02-11T00:00:00"/>
    <d v="2025-02-17T00:00:00"/>
    <s v="'28342400000425642"/>
    <s v="1 | 1"/>
    <x v="7"/>
    <x v="1"/>
    <n v="-372.8"/>
    <x v="51"/>
    <x v="50"/>
    <s v="REF. CREA - RJ - KIOTO  ENC: Registro de ART"/>
    <x v="0"/>
    <x v="0"/>
    <x v="0"/>
    <n v="2001"/>
    <x v="0"/>
    <n v="20011"/>
    <s v="CORPORATIVO (Administrativo)"/>
    <x v="1"/>
    <x v="1"/>
    <x v="0"/>
    <x v="0"/>
    <x v="10"/>
    <x v="10"/>
  </r>
  <r>
    <x v="9"/>
    <s v="CONSELHO REGIONAL DE ENGENHARIA E AGRONOMIA DO RIO DE JANEIRO"/>
    <x v="2"/>
    <d v="2025-02-11T00:00:00"/>
    <d v="2025-02-17T00:00:00"/>
    <s v="'28342400000425653"/>
    <s v="1 | 1"/>
    <x v="7"/>
    <x v="1"/>
    <n v="-372.8"/>
    <x v="51"/>
    <x v="50"/>
    <s v="REF. CREA - RJ - KIOTO  ENC: Registro de ART"/>
    <x v="0"/>
    <x v="0"/>
    <x v="0"/>
    <n v="2001"/>
    <x v="0"/>
    <n v="20011"/>
    <s v="CORPORATIVO (Administrativo)"/>
    <x v="1"/>
    <x v="1"/>
    <x v="0"/>
    <x v="0"/>
    <x v="10"/>
    <x v="10"/>
  </r>
  <r>
    <x v="9"/>
    <s v="CONSELHO REGIONAL DE ENGENHARIA E AGRONOMIA DO RIO DE JANEIRO"/>
    <x v="2"/>
    <d v="2025-02-11T00:00:00"/>
    <d v="2025-02-17T00:00:00"/>
    <s v="'28342400000425658"/>
    <s v="1 | 1"/>
    <x v="7"/>
    <x v="1"/>
    <n v="-372.8"/>
    <x v="51"/>
    <x v="50"/>
    <s v="REF. CREA - RJ - KIOTO  ENC: Registro de ART"/>
    <x v="0"/>
    <x v="0"/>
    <x v="0"/>
    <n v="2001"/>
    <x v="0"/>
    <n v="20011"/>
    <s v="CORPORATIVO (Administrativo)"/>
    <x v="1"/>
    <x v="1"/>
    <x v="0"/>
    <x v="0"/>
    <x v="10"/>
    <x v="10"/>
  </r>
  <r>
    <x v="9"/>
    <s v="CONSELHO REGIONAL DE ENGENHARIA E AGRONOMIA DO RIO DE JANEIRO"/>
    <x v="2"/>
    <d v="2025-02-11T00:00:00"/>
    <d v="2025-02-17T00:00:00"/>
    <s v="'28342400000425671"/>
    <s v="1 | 1"/>
    <x v="7"/>
    <x v="1"/>
    <n v="-372.8"/>
    <x v="51"/>
    <x v="50"/>
    <s v="REF. CREA - RJ - KIOTO  ENC: Registro de ART"/>
    <x v="0"/>
    <x v="0"/>
    <x v="0"/>
    <n v="2001"/>
    <x v="0"/>
    <n v="20011"/>
    <s v="CORPORATIVO (Administrativo)"/>
    <x v="1"/>
    <x v="1"/>
    <x v="0"/>
    <x v="0"/>
    <x v="10"/>
    <x v="10"/>
  </r>
  <r>
    <x v="9"/>
    <s v="D.R. COMERCIO E MANUTENCAO TECNICA LTDA"/>
    <x v="7"/>
    <d v="2024-04-02T00:00:00"/>
    <d v="2024-05-02T00:00:00"/>
    <s v="'9967 - 4 - 897 - 9907"/>
    <s v="1 | 1"/>
    <x v="9"/>
    <x v="0"/>
    <n v="-2019.7"/>
    <x v="114"/>
    <x v="112"/>
    <s v="REF: REPARO DE 02 MAQUINAS DE SOLDA DA SERRALHERIA"/>
    <x v="10"/>
    <x v="0"/>
    <x v="0"/>
    <n v="7003"/>
    <x v="14"/>
    <n v="70032"/>
    <s v="SERRALHERIA (Extraordinário)"/>
    <x v="0"/>
    <x v="3"/>
    <x v="9"/>
    <x v="9"/>
    <x v="18"/>
    <x v="18"/>
  </r>
  <r>
    <x v="9"/>
    <s v="D.R. COMERCIO E MANUTENCAO TECNICA LTDA"/>
    <x v="7"/>
    <d v="2024-04-02T00:00:00"/>
    <d v="2024-05-02T00:00:00"/>
    <s v="'9967 - 4 - 897 - 9907"/>
    <s v="2 | 1"/>
    <x v="9"/>
    <x v="0"/>
    <n v="-240"/>
    <x v="114"/>
    <x v="112"/>
    <s v="REF: REPARO DE 02 MAQUINAS DE SOLDA DA SERRALHERIA"/>
    <x v="10"/>
    <x v="0"/>
    <x v="0"/>
    <n v="7003"/>
    <x v="14"/>
    <n v="70032"/>
    <s v="SERRALHERIA (Extraordinário)"/>
    <x v="0"/>
    <x v="3"/>
    <x v="9"/>
    <x v="9"/>
    <x v="18"/>
    <x v="18"/>
  </r>
  <r>
    <x v="9"/>
    <s v="D.R. COMERCIO E MANUTENCAO TECNICA LTDA"/>
    <x v="7"/>
    <d v="2024-04-02T00:00:00"/>
    <d v="2024-05-16T00:00:00"/>
    <s v="'9967 - 4 - 897 - 9907"/>
    <s v="3 | 1"/>
    <x v="9"/>
    <x v="0"/>
    <n v="-2173.3000000000002"/>
    <x v="114"/>
    <x v="112"/>
    <s v="REF: REPARO DE 02 MAQUINAS DE SOLDA DA SERRALHERIA"/>
    <x v="10"/>
    <x v="0"/>
    <x v="0"/>
    <n v="7003"/>
    <x v="14"/>
    <n v="70032"/>
    <s v="SERRALHERIA (Extraordinário)"/>
    <x v="0"/>
    <x v="3"/>
    <x v="9"/>
    <x v="9"/>
    <x v="18"/>
    <x v="18"/>
  </r>
  <r>
    <x v="9"/>
    <s v="D.R. COMERCIO E MANUTENCAO TECNICA LTDA"/>
    <x v="7"/>
    <d v="2024-04-02T00:00:00"/>
    <d v="2024-05-16T00:00:00"/>
    <s v="'9967 - 4 - 897 - 9907"/>
    <s v="4 | 1"/>
    <x v="9"/>
    <x v="0"/>
    <n v="-240"/>
    <x v="114"/>
    <x v="112"/>
    <s v="REF: REPARO DE 02 MAQUINAS DE SOLDA DA SERRALHERIA"/>
    <x v="10"/>
    <x v="0"/>
    <x v="0"/>
    <n v="7003"/>
    <x v="14"/>
    <n v="70032"/>
    <s v="SERRALHERIA (Extraordinário)"/>
    <x v="0"/>
    <x v="3"/>
    <x v="9"/>
    <x v="9"/>
    <x v="18"/>
    <x v="18"/>
  </r>
  <r>
    <x v="9"/>
    <s v="D.R. COMERCIO E MANUTENCAO TECNICA LTDA"/>
    <x v="8"/>
    <d v="2024-05-14T00:00:00"/>
    <d v="2024-06-10T00:00:00"/>
    <s v="'10064"/>
    <s v="1 | 1"/>
    <x v="9"/>
    <x v="0"/>
    <n v="-637.9"/>
    <x v="49"/>
    <x v="48"/>
    <s v="REF: REPARO EM MAQUINA DE SOLDA FORNECEDOR DR AGUARDANDO RETIRADA"/>
    <x v="10"/>
    <x v="0"/>
    <x v="0"/>
    <n v="7003"/>
    <x v="14"/>
    <n v="70037"/>
    <s v="SERRALHERIA (Comum)"/>
    <x v="0"/>
    <x v="3"/>
    <x v="11"/>
    <x v="11"/>
    <x v="17"/>
    <x v="17"/>
  </r>
  <r>
    <x v="9"/>
    <s v="D.R. COMERCIO E MANUTENCAO TECNICA LTDA"/>
    <x v="8"/>
    <d v="2024-05-14T00:00:00"/>
    <d v="2024-06-10T00:00:00"/>
    <s v="'10065 - 19"/>
    <s v="1 | 1"/>
    <x v="9"/>
    <x v="0"/>
    <n v="-1457.8"/>
    <x v="49"/>
    <x v="48"/>
    <s v="REF: FORNECEDOR DR COMERCIO RETIRADO EM 02/04 "/>
    <x v="10"/>
    <x v="0"/>
    <x v="0"/>
    <n v="7003"/>
    <x v="14"/>
    <n v="70037"/>
    <s v="SERRALHERIA (Comum)"/>
    <x v="0"/>
    <x v="3"/>
    <x v="11"/>
    <x v="11"/>
    <x v="17"/>
    <x v="17"/>
  </r>
  <r>
    <x v="9"/>
    <s v="D.R. COMERCIO E MANUTENCAO TECNICA LTDA"/>
    <x v="11"/>
    <d v="2024-08-15T00:00:00"/>
    <d v="2024-09-01T00:00:00"/>
    <s v="'10383 - 51"/>
    <s v="1 | 1"/>
    <x v="9"/>
    <x v="0"/>
    <n v="-547.6"/>
    <x v="49"/>
    <x v="48"/>
    <s v="REF: MAQUINA DE SOLDA USADA EM SERVIÃ‡O DE SOCORRO/ FORNECEDOR DR COMERCIO  /RETIRADA EM 17/07/2024"/>
    <x v="10"/>
    <x v="0"/>
    <x v="0"/>
    <n v="7003"/>
    <x v="14"/>
    <n v="70037"/>
    <s v="SERRALHERIA (Comum)"/>
    <x v="0"/>
    <x v="4"/>
    <x v="11"/>
    <x v="11"/>
    <x v="17"/>
    <x v="17"/>
  </r>
  <r>
    <x v="9"/>
    <s v="D.R. COMERCIO E MANUTENCAO TECNICA LTDA"/>
    <x v="13"/>
    <d v="2024-10-02T00:00:00"/>
    <d v="2024-10-12T00:00:00"/>
    <s v="'69 - 10502"/>
    <s v="1 | 1"/>
    <x v="9"/>
    <x v="0"/>
    <n v="-1443.6"/>
    <x v="114"/>
    <x v="112"/>
    <s v="REF:  MAQUINA DE SOLDA POWERTEC 271C ///// RETIRADA HOJE 23/09 PELA DR COMERCIO, PARA ORÃ‡AMENTO, MAQUINA NÃƒO LIGA"/>
    <x v="10"/>
    <x v="0"/>
    <x v="0"/>
    <n v="7003"/>
    <x v="14"/>
    <n v="70037"/>
    <s v="SERRALHERIA (Comum)"/>
    <x v="0"/>
    <x v="0"/>
    <x v="9"/>
    <x v="9"/>
    <x v="18"/>
    <x v="18"/>
  </r>
  <r>
    <x v="9"/>
    <s v="D.R. COMERCIO E MANUTENCAO TECNICA LTDA"/>
    <x v="1"/>
    <d v="2025-01-16T00:00:00"/>
    <d v="2025-02-13T00:00:00"/>
    <s v="'104"/>
    <s v="1 | 1"/>
    <x v="10"/>
    <x v="2"/>
    <n v="-350"/>
    <x v="49"/>
    <x v="48"/>
    <s v="REF: REPARO NA PLACA DE POTENCIA, MAQUINA DE SOLDA DA FABRICA, A PEDIDO DO BEZERRA"/>
    <x v="3"/>
    <x v="0"/>
    <x v="0"/>
    <n v="7004"/>
    <x v="3"/>
    <n v="70047"/>
    <s v="FÁBRICA CNTR (Comum)"/>
    <x v="0"/>
    <x v="1"/>
    <x v="11"/>
    <x v="11"/>
    <x v="17"/>
    <x v="17"/>
  </r>
  <r>
    <x v="9"/>
    <s v="DANIEL DA PRIMAVERA DIESEL LTDA"/>
    <x v="5"/>
    <d v="2024-02-06T00:00:00"/>
    <d v="2024-03-11T00:00:00"/>
    <s v="'10465"/>
    <s v="1 | 1"/>
    <x v="10"/>
    <x v="0"/>
    <n v="-640"/>
    <x v="46"/>
    <x v="45"/>
    <s v="REF: VEICULO PARADO"/>
    <x v="10"/>
    <x v="0"/>
    <x v="0"/>
    <n v="7001"/>
    <x v="11"/>
    <n v="70012"/>
    <s v="OFICINA (Extraordinário)"/>
    <x v="0"/>
    <x v="1"/>
    <x v="9"/>
    <x v="9"/>
    <x v="12"/>
    <x v="12"/>
  </r>
  <r>
    <x v="9"/>
    <s v="DANIEL DA PRIMAVERA DIESEL LTDA"/>
    <x v="5"/>
    <d v="2024-02-06T00:00:00"/>
    <d v="2024-03-11T00:00:00"/>
    <s v="'7247"/>
    <s v="1 | 1"/>
    <x v="9"/>
    <x v="0"/>
    <n v="-5116.92"/>
    <x v="46"/>
    <x v="45"/>
    <s v="REF: SERVIÃ‡O EM BICO INJETOR, CARRO PARADO"/>
    <x v="10"/>
    <x v="0"/>
    <x v="0"/>
    <n v="7001"/>
    <x v="11"/>
    <n v="70012"/>
    <s v="OFICINA (Extraordinário)"/>
    <x v="0"/>
    <x v="1"/>
    <x v="9"/>
    <x v="9"/>
    <x v="12"/>
    <x v="12"/>
  </r>
  <r>
    <x v="9"/>
    <s v="DANIEL DA PRIMAVERA DIESEL LTDA"/>
    <x v="7"/>
    <d v="2024-04-04T00:00:00"/>
    <d v="2024-05-02T00:00:00"/>
    <s v="'10588 - 7337"/>
    <s v="1 | 1"/>
    <x v="9"/>
    <x v="0"/>
    <n v="-1348.06"/>
    <x v="46"/>
    <x v="45"/>
    <s v="REF: NWC6I88"/>
    <x v="10"/>
    <x v="0"/>
    <x v="0"/>
    <n v="7001"/>
    <x v="11"/>
    <n v="70012"/>
    <s v="OFICINA (Extraordinário)"/>
    <x v="0"/>
    <x v="3"/>
    <x v="9"/>
    <x v="9"/>
    <x v="12"/>
    <x v="12"/>
  </r>
  <r>
    <x v="9"/>
    <s v="DANIEL DA PRIMAVERA DIESEL LTDA"/>
    <x v="7"/>
    <d v="2024-04-12T00:00:00"/>
    <d v="2024-05-12T00:00:00"/>
    <s v="'10608"/>
    <s v="1 | 1"/>
    <x v="11"/>
    <x v="0"/>
    <n v="-1600"/>
    <x v="46"/>
    <x v="45"/>
    <s v="REF: DANIEL DIESEL ORÃ‡ 36528"/>
    <x v="10"/>
    <x v="0"/>
    <x v="0"/>
    <n v="7001"/>
    <x v="11"/>
    <n v="70013"/>
    <s v="OFICINA (Poli e Rollon)"/>
    <x v="0"/>
    <x v="3"/>
    <x v="9"/>
    <x v="9"/>
    <x v="12"/>
    <x v="12"/>
  </r>
  <r>
    <x v="9"/>
    <s v="DANIEL DA PRIMAVERA DIESEL LTDA"/>
    <x v="7"/>
    <d v="2024-04-12T00:00:00"/>
    <d v="2024-05-12T00:00:00"/>
    <s v="'7353"/>
    <s v="1 | 1"/>
    <x v="9"/>
    <x v="0"/>
    <n v="-3354.69"/>
    <x v="46"/>
    <x v="45"/>
    <s v="REF: DANIEL DIESEL ORÃ‡ 36528"/>
    <x v="10"/>
    <x v="0"/>
    <x v="0"/>
    <n v="7001"/>
    <x v="11"/>
    <n v="70013"/>
    <s v="OFICINA (Poli e Rollon)"/>
    <x v="0"/>
    <x v="3"/>
    <x v="9"/>
    <x v="9"/>
    <x v="12"/>
    <x v="12"/>
  </r>
  <r>
    <x v="9"/>
    <s v="DANIEL DA PRIMAVERA DIESEL LTDA"/>
    <x v="7"/>
    <d v="2024-04-12T00:00:00"/>
    <d v="2024-06-12T00:00:00"/>
    <s v="'7353"/>
    <s v="2 | 1"/>
    <x v="9"/>
    <x v="0"/>
    <n v="-3354.69"/>
    <x v="46"/>
    <x v="45"/>
    <s v="REF: DANIEL DIESEL ORÃ‡ 36528"/>
    <x v="10"/>
    <x v="0"/>
    <x v="0"/>
    <n v="7001"/>
    <x v="11"/>
    <n v="70013"/>
    <s v="OFICINA (Poli e Rollon)"/>
    <x v="0"/>
    <x v="3"/>
    <x v="9"/>
    <x v="9"/>
    <x v="12"/>
    <x v="12"/>
  </r>
  <r>
    <x v="9"/>
    <s v="DANIEL DA PRIMAVERA DIESEL LTDA"/>
    <x v="7"/>
    <d v="2024-04-12T00:00:00"/>
    <d v="2024-07-12T00:00:00"/>
    <s v="'7353"/>
    <s v="3 | 1"/>
    <x v="9"/>
    <x v="0"/>
    <n v="-3354.7"/>
    <x v="46"/>
    <x v="45"/>
    <s v="REF: DANIEL DIESEL ORÃ‡ 36528"/>
    <x v="10"/>
    <x v="0"/>
    <x v="0"/>
    <n v="7001"/>
    <x v="11"/>
    <n v="70013"/>
    <s v="OFICINA (Poli e Rollon)"/>
    <x v="0"/>
    <x v="3"/>
    <x v="9"/>
    <x v="9"/>
    <x v="12"/>
    <x v="12"/>
  </r>
  <r>
    <x v="9"/>
    <s v="DANIEL DA PRIMAVERA DIESEL LTDA"/>
    <x v="7"/>
    <d v="2024-04-15T00:00:00"/>
    <d v="2024-05-13T00:00:00"/>
    <s v="'7355 - 10611"/>
    <s v="1 | 1"/>
    <x v="9"/>
    <x v="0"/>
    <n v="-13056.91"/>
    <x v="46"/>
    <x v="45"/>
    <s v="REF: DANIEL DIESEL ORÃ‡ 36534   LKT4F41"/>
    <x v="10"/>
    <x v="0"/>
    <x v="0"/>
    <n v="7001"/>
    <x v="11"/>
    <n v="70013"/>
    <s v="OFICINA (Poli e Rollon)"/>
    <x v="0"/>
    <x v="3"/>
    <x v="9"/>
    <x v="9"/>
    <x v="12"/>
    <x v="12"/>
  </r>
  <r>
    <x v="9"/>
    <s v="DANIEL DA PRIMAVERA DIESEL LTDA"/>
    <x v="7"/>
    <d v="2024-04-19T00:00:00"/>
    <d v="2024-05-19T00:00:00"/>
    <s v="'10623 - 7365"/>
    <s v="1 | 3"/>
    <x v="10"/>
    <x v="0"/>
    <n v="-4208.6899999999996"/>
    <x v="46"/>
    <x v="45"/>
    <s v="REF: KOLETA ECT0872  DANIEL DIESEL ORÃ‡: 36544"/>
    <x v="10"/>
    <x v="0"/>
    <x v="0"/>
    <n v="7001"/>
    <x v="11"/>
    <n v="70017"/>
    <s v="OFICINA (Comum)"/>
    <x v="0"/>
    <x v="3"/>
    <x v="9"/>
    <x v="9"/>
    <x v="12"/>
    <x v="12"/>
  </r>
  <r>
    <x v="9"/>
    <s v="DANIEL DA PRIMAVERA DIESEL LTDA"/>
    <x v="7"/>
    <d v="2024-04-19T00:00:00"/>
    <d v="2024-06-19T00:00:00"/>
    <s v="'10623 - 7365"/>
    <s v="2 | 3"/>
    <x v="10"/>
    <x v="0"/>
    <n v="-4208.6899999999996"/>
    <x v="46"/>
    <x v="45"/>
    <s v="REF: KOLETA ECT0872  DANIEL DIESEL ORÃ‡: 36544"/>
    <x v="10"/>
    <x v="0"/>
    <x v="0"/>
    <n v="7001"/>
    <x v="11"/>
    <n v="70017"/>
    <s v="OFICINA (Comum)"/>
    <x v="0"/>
    <x v="3"/>
    <x v="9"/>
    <x v="9"/>
    <x v="12"/>
    <x v="12"/>
  </r>
  <r>
    <x v="9"/>
    <s v="DANIEL DA PRIMAVERA DIESEL LTDA"/>
    <x v="7"/>
    <d v="2024-04-19T00:00:00"/>
    <d v="2024-07-19T00:00:00"/>
    <s v="'10623 - 7365"/>
    <s v="3 | 3"/>
    <x v="10"/>
    <x v="0"/>
    <n v="-4208.6899999999996"/>
    <x v="46"/>
    <x v="45"/>
    <s v="REF: KOLETA ECT0872  DANIEL DIESEL ORÃ‡: 36544"/>
    <x v="10"/>
    <x v="0"/>
    <x v="0"/>
    <n v="7001"/>
    <x v="11"/>
    <n v="70017"/>
    <s v="OFICINA (Comum)"/>
    <x v="0"/>
    <x v="3"/>
    <x v="9"/>
    <x v="9"/>
    <x v="12"/>
    <x v="12"/>
  </r>
  <r>
    <x v="9"/>
    <s v="DANIEL DA PRIMAVERA DIESEL LTDA"/>
    <x v="7"/>
    <d v="2024-04-26T00:00:00"/>
    <d v="2024-05-26T00:00:00"/>
    <s v="'7378 - 10637"/>
    <s v="1 | 1"/>
    <x v="11"/>
    <x v="0"/>
    <n v="-1725.64"/>
    <x v="46"/>
    <x v="45"/>
    <s v="REF: KOLETA KVG4A45  DANIEL DIESEL"/>
    <x v="10"/>
    <x v="0"/>
    <x v="0"/>
    <n v="7001"/>
    <x v="11"/>
    <n v="70013"/>
    <s v="OFICINA (Poli e Rollon)"/>
    <x v="0"/>
    <x v="3"/>
    <x v="9"/>
    <x v="9"/>
    <x v="12"/>
    <x v="12"/>
  </r>
  <r>
    <x v="9"/>
    <s v="DANIEL DA PRIMAVERA DIESEL LTDA"/>
    <x v="7"/>
    <d v="2024-04-26T00:00:00"/>
    <d v="2024-06-26T00:00:00"/>
    <s v="'7378 - 10637"/>
    <s v="2 | 1"/>
    <x v="11"/>
    <x v="0"/>
    <n v="-1725.64"/>
    <x v="46"/>
    <x v="45"/>
    <s v="REF: KOLETA KVG4A45  DANIEL DIESEL"/>
    <x v="10"/>
    <x v="0"/>
    <x v="0"/>
    <n v="7001"/>
    <x v="11"/>
    <n v="70013"/>
    <s v="OFICINA (Poli e Rollon)"/>
    <x v="0"/>
    <x v="3"/>
    <x v="9"/>
    <x v="9"/>
    <x v="12"/>
    <x v="12"/>
  </r>
  <r>
    <x v="9"/>
    <s v="DANIEL DA PRIMAVERA DIESEL LTDA"/>
    <x v="8"/>
    <d v="2024-05-23T00:00:00"/>
    <d v="2024-06-23T00:00:00"/>
    <s v="'7420 - 10690"/>
    <s v="1 | 3"/>
    <x v="9"/>
    <x v="0"/>
    <n v="-4710.7299999999996"/>
    <x v="46"/>
    <x v="45"/>
    <s v="REF: DANIEL DIESEL ORÃ‡ 36753   PLACA: KWY2J82"/>
    <x v="10"/>
    <x v="0"/>
    <x v="0"/>
    <n v="7001"/>
    <x v="11"/>
    <n v="70013"/>
    <s v="OFICINA (Poli e Rollon)"/>
    <x v="0"/>
    <x v="3"/>
    <x v="9"/>
    <x v="9"/>
    <x v="12"/>
    <x v="12"/>
  </r>
  <r>
    <x v="9"/>
    <s v="DANIEL DA PRIMAVERA DIESEL LTDA"/>
    <x v="8"/>
    <d v="2024-05-23T00:00:00"/>
    <d v="2024-07-23T00:00:00"/>
    <s v="'7420 - 10690"/>
    <s v="2 | 3"/>
    <x v="9"/>
    <x v="0"/>
    <n v="-4710.7299999999996"/>
    <x v="46"/>
    <x v="45"/>
    <s v="REF: DANIEL DIESEL ORÃ‡ 36753   PLACA: KWY2J82"/>
    <x v="10"/>
    <x v="0"/>
    <x v="0"/>
    <n v="7001"/>
    <x v="11"/>
    <n v="70013"/>
    <s v="OFICINA (Poli e Rollon)"/>
    <x v="0"/>
    <x v="3"/>
    <x v="9"/>
    <x v="9"/>
    <x v="12"/>
    <x v="12"/>
  </r>
  <r>
    <x v="9"/>
    <s v="DANIEL DA PRIMAVERA DIESEL LTDA"/>
    <x v="8"/>
    <d v="2024-05-23T00:00:00"/>
    <d v="2024-08-23T00:00:00"/>
    <s v="'7420 - 10690"/>
    <s v="3 | 3"/>
    <x v="9"/>
    <x v="0"/>
    <n v="-4710.74"/>
    <x v="46"/>
    <x v="45"/>
    <s v="REF: DANIEL DIESEL ORÃ‡ 36753   PLACA: KWY2J82"/>
    <x v="10"/>
    <x v="0"/>
    <x v="0"/>
    <n v="7001"/>
    <x v="11"/>
    <n v="70013"/>
    <s v="OFICINA (Poli e Rollon)"/>
    <x v="0"/>
    <x v="3"/>
    <x v="9"/>
    <x v="9"/>
    <x v="12"/>
    <x v="12"/>
  </r>
  <r>
    <x v="9"/>
    <s v="DANIEL DA PRIMAVERA DIESEL LTDA"/>
    <x v="9"/>
    <d v="2024-06-06T00:00:00"/>
    <d v="2024-07-06T00:00:00"/>
    <s v="'7440 - 10720"/>
    <s v="1 | 2"/>
    <x v="9"/>
    <x v="0"/>
    <n v="-2375.0500000000002"/>
    <x v="46"/>
    <x v="45"/>
    <s v="REF: DANIEL DIESEL ORÃ‡ 36831"/>
    <x v="10"/>
    <x v="0"/>
    <x v="0"/>
    <n v="7001"/>
    <x v="11"/>
    <n v="70012"/>
    <s v="OFICINA (Extraordinário)"/>
    <x v="0"/>
    <x v="3"/>
    <x v="9"/>
    <x v="9"/>
    <x v="12"/>
    <x v="12"/>
  </r>
  <r>
    <x v="9"/>
    <s v="DANIEL DA PRIMAVERA DIESEL LTDA"/>
    <x v="9"/>
    <d v="2024-06-06T00:00:00"/>
    <d v="2024-08-06T00:00:00"/>
    <s v="'7440 - 10720"/>
    <s v="2 | 2"/>
    <x v="9"/>
    <x v="0"/>
    <n v="-2375.04"/>
    <x v="46"/>
    <x v="45"/>
    <s v="REF: DANIEL DIESEL ORÃ‡ 36831"/>
    <x v="10"/>
    <x v="0"/>
    <x v="0"/>
    <n v="7001"/>
    <x v="11"/>
    <n v="70012"/>
    <s v="OFICINA (Extraordinário)"/>
    <x v="0"/>
    <x v="3"/>
    <x v="9"/>
    <x v="9"/>
    <x v="12"/>
    <x v="12"/>
  </r>
  <r>
    <x v="9"/>
    <s v="DANIEL DA PRIMAVERA DIESEL LTDA"/>
    <x v="9"/>
    <d v="2024-06-20T00:00:00"/>
    <d v="2024-07-20T00:00:00"/>
    <s v="'7470 - 10751"/>
    <s v="1 | 6"/>
    <x v="9"/>
    <x v="0"/>
    <n v="-3240.35"/>
    <x v="46"/>
    <x v="45"/>
    <s v="REF: FORD LQH5290"/>
    <x v="10"/>
    <x v="0"/>
    <x v="0"/>
    <n v="7001"/>
    <x v="11"/>
    <n v="70015"/>
    <s v="OFICINA (Químico e Biológico)"/>
    <x v="0"/>
    <x v="3"/>
    <x v="9"/>
    <x v="9"/>
    <x v="12"/>
    <x v="12"/>
  </r>
  <r>
    <x v="9"/>
    <s v="DANIEL DA PRIMAVERA DIESEL LTDA"/>
    <x v="9"/>
    <d v="2024-06-20T00:00:00"/>
    <d v="2024-08-20T00:00:00"/>
    <s v="'7470 - 10751"/>
    <s v="2 | 6"/>
    <x v="9"/>
    <x v="0"/>
    <n v="-3240.35"/>
    <x v="46"/>
    <x v="45"/>
    <s v="REF: FORD LQH5290"/>
    <x v="10"/>
    <x v="0"/>
    <x v="0"/>
    <n v="7001"/>
    <x v="11"/>
    <n v="70015"/>
    <s v="OFICINA (Químico e Biológico)"/>
    <x v="0"/>
    <x v="3"/>
    <x v="9"/>
    <x v="9"/>
    <x v="12"/>
    <x v="12"/>
  </r>
  <r>
    <x v="9"/>
    <s v="DANIEL DA PRIMAVERA DIESEL LTDA"/>
    <x v="9"/>
    <d v="2024-06-20T00:00:00"/>
    <d v="2024-09-20T00:00:00"/>
    <s v="'7470 - 10751"/>
    <s v="3 | 6"/>
    <x v="9"/>
    <x v="0"/>
    <n v="-3240.36"/>
    <x v="46"/>
    <x v="45"/>
    <s v="REF: FORD LQH5290"/>
    <x v="10"/>
    <x v="0"/>
    <x v="0"/>
    <n v="7001"/>
    <x v="11"/>
    <n v="70015"/>
    <s v="OFICINA (Químico e Biológico)"/>
    <x v="0"/>
    <x v="3"/>
    <x v="9"/>
    <x v="9"/>
    <x v="12"/>
    <x v="12"/>
  </r>
  <r>
    <x v="9"/>
    <s v="DANIEL DA PRIMAVERA DIESEL LTDA"/>
    <x v="10"/>
    <d v="2024-07-26T00:00:00"/>
    <d v="2024-08-23T00:00:00"/>
    <s v="'10813 - 7511"/>
    <s v="1 | 1"/>
    <x v="9"/>
    <x v="0"/>
    <n v="-2127.38"/>
    <x v="46"/>
    <x v="45"/>
    <s v="REF: KVG4A45   DANIEL DIESEL ORÃ‡37099"/>
    <x v="10"/>
    <x v="0"/>
    <x v="0"/>
    <n v="7001"/>
    <x v="11"/>
    <n v="70013"/>
    <s v="OFICINA (Poli e Rollon)"/>
    <x v="0"/>
    <x v="4"/>
    <x v="9"/>
    <x v="9"/>
    <x v="12"/>
    <x v="12"/>
  </r>
  <r>
    <x v="9"/>
    <s v="DANIEL DA PRIMAVERA DIESEL LTDA"/>
    <x v="10"/>
    <d v="2024-07-26T00:00:00"/>
    <d v="2024-08-26T00:00:00"/>
    <s v="'10815 - 7512"/>
    <s v="1 | 3"/>
    <x v="11"/>
    <x v="0"/>
    <n v="-3235.76"/>
    <x v="46"/>
    <x v="45"/>
    <s v="REF: DANIEL DIESEL ORÃ‡ 37129  LSA7087"/>
    <x v="10"/>
    <x v="0"/>
    <x v="0"/>
    <n v="7001"/>
    <x v="11"/>
    <n v="70013"/>
    <s v="OFICINA (Poli e Rollon)"/>
    <x v="0"/>
    <x v="4"/>
    <x v="9"/>
    <x v="9"/>
    <x v="12"/>
    <x v="12"/>
  </r>
  <r>
    <x v="9"/>
    <s v="DANIEL DA PRIMAVERA DIESEL LTDA"/>
    <x v="10"/>
    <d v="2024-07-26T00:00:00"/>
    <d v="2024-09-26T00:00:00"/>
    <s v="'10815 - 7512"/>
    <s v="2 | 3"/>
    <x v="11"/>
    <x v="0"/>
    <n v="-3235.76"/>
    <x v="46"/>
    <x v="45"/>
    <s v="REF: DANIEL DIESEL ORÃ‡ 37129  LSA7087"/>
    <x v="10"/>
    <x v="0"/>
    <x v="0"/>
    <n v="7001"/>
    <x v="11"/>
    <n v="70013"/>
    <s v="OFICINA (Poli e Rollon)"/>
    <x v="0"/>
    <x v="4"/>
    <x v="9"/>
    <x v="9"/>
    <x v="12"/>
    <x v="12"/>
  </r>
  <r>
    <x v="9"/>
    <s v="DANIEL DA PRIMAVERA DIESEL LTDA"/>
    <x v="10"/>
    <d v="2024-07-26T00:00:00"/>
    <d v="2024-10-26T00:00:00"/>
    <s v="'10815 - 7512"/>
    <s v="3 | 3"/>
    <x v="11"/>
    <x v="0"/>
    <n v="-3235.75"/>
    <x v="46"/>
    <x v="45"/>
    <s v="REF: DANIEL DIESEL ORÃ‡ 37129  LSA7087"/>
    <x v="10"/>
    <x v="0"/>
    <x v="0"/>
    <n v="7001"/>
    <x v="11"/>
    <n v="70013"/>
    <s v="OFICINA (Poli e Rollon)"/>
    <x v="0"/>
    <x v="4"/>
    <x v="9"/>
    <x v="9"/>
    <x v="12"/>
    <x v="12"/>
  </r>
  <r>
    <x v="9"/>
    <s v="DANIEL DA PRIMAVERA DIESEL LTDA"/>
    <x v="11"/>
    <d v="2024-08-19T00:00:00"/>
    <d v="2024-09-19T00:00:00"/>
    <s v="'10859 - 7540"/>
    <s v="1 | 5"/>
    <x v="9"/>
    <x v="0"/>
    <n v="-2571.2800000000002"/>
    <x v="46"/>
    <x v="45"/>
    <s v="REF: 2JL2E49  SERVIÃ‡OS ORÃ‡ DANIEL DIESEL 37259"/>
    <x v="10"/>
    <x v="0"/>
    <x v="0"/>
    <n v="7001"/>
    <x v="11"/>
    <n v="70012"/>
    <s v="OFICINA (Extraordinário)"/>
    <x v="0"/>
    <x v="4"/>
    <x v="9"/>
    <x v="9"/>
    <x v="12"/>
    <x v="12"/>
  </r>
  <r>
    <x v="9"/>
    <s v="DANIEL DA PRIMAVERA DIESEL LTDA"/>
    <x v="11"/>
    <d v="2024-08-19T00:00:00"/>
    <d v="2024-09-19T00:00:00"/>
    <s v="'7539 - 10858"/>
    <s v="1 | 5"/>
    <x v="9"/>
    <x v="0"/>
    <n v="-2083.4899999999998"/>
    <x v="46"/>
    <x v="45"/>
    <s v="REF: RJF6G92   ORÃ‡ DANIEL DIESEL 37270"/>
    <x v="10"/>
    <x v="0"/>
    <x v="0"/>
    <n v="7001"/>
    <x v="11"/>
    <n v="70012"/>
    <s v="OFICINA (Extraordinário)"/>
    <x v="0"/>
    <x v="4"/>
    <x v="9"/>
    <x v="9"/>
    <x v="12"/>
    <x v="12"/>
  </r>
  <r>
    <x v="9"/>
    <s v="DANIEL DA PRIMAVERA DIESEL LTDA"/>
    <x v="11"/>
    <d v="2024-08-19T00:00:00"/>
    <d v="2024-10-19T00:00:00"/>
    <s v="'10859 - 7540"/>
    <s v="2 | 5"/>
    <x v="9"/>
    <x v="0"/>
    <n v="-2571.2800000000002"/>
    <x v="46"/>
    <x v="45"/>
    <s v="REF: 2JL2E49  SERVIÃ‡OS ORÃ‡ DANIEL DIESEL 37259"/>
    <x v="10"/>
    <x v="0"/>
    <x v="0"/>
    <n v="7001"/>
    <x v="11"/>
    <n v="70012"/>
    <s v="OFICINA (Extraordinário)"/>
    <x v="0"/>
    <x v="4"/>
    <x v="9"/>
    <x v="9"/>
    <x v="12"/>
    <x v="12"/>
  </r>
  <r>
    <x v="9"/>
    <s v="DANIEL DA PRIMAVERA DIESEL LTDA"/>
    <x v="11"/>
    <d v="2024-08-19T00:00:00"/>
    <d v="2024-10-19T00:00:00"/>
    <s v="'7539 - 10858"/>
    <s v="2 | 5"/>
    <x v="9"/>
    <x v="0"/>
    <n v="-2083.4899999999998"/>
    <x v="46"/>
    <x v="45"/>
    <s v="REF: RJF6G92   ORÃ‡ DANIEL DIESEL 37270"/>
    <x v="10"/>
    <x v="0"/>
    <x v="0"/>
    <n v="7001"/>
    <x v="11"/>
    <n v="70012"/>
    <s v="OFICINA (Extraordinário)"/>
    <x v="0"/>
    <x v="4"/>
    <x v="9"/>
    <x v="9"/>
    <x v="12"/>
    <x v="12"/>
  </r>
  <r>
    <x v="9"/>
    <s v="DANIEL DA PRIMAVERA DIESEL LTDA"/>
    <x v="11"/>
    <d v="2024-08-19T00:00:00"/>
    <d v="2024-11-19T00:00:00"/>
    <s v="'10859 - 7540"/>
    <s v="3 | 5"/>
    <x v="9"/>
    <x v="0"/>
    <n v="-2571.2800000000002"/>
    <x v="46"/>
    <x v="45"/>
    <s v="REF: 2JL2E49  SERVIÃ‡OS ORÃ‡ DANIEL DIESEL 37259"/>
    <x v="10"/>
    <x v="0"/>
    <x v="0"/>
    <n v="7001"/>
    <x v="11"/>
    <n v="70012"/>
    <s v="OFICINA (Extraordinário)"/>
    <x v="0"/>
    <x v="4"/>
    <x v="9"/>
    <x v="9"/>
    <x v="12"/>
    <x v="12"/>
  </r>
  <r>
    <x v="9"/>
    <s v="DANIEL DA PRIMAVERA DIESEL LTDA"/>
    <x v="11"/>
    <d v="2024-08-19T00:00:00"/>
    <d v="2024-11-19T00:00:00"/>
    <s v="'7539 - 10858"/>
    <s v="3 | 5"/>
    <x v="9"/>
    <x v="0"/>
    <n v="-2083.4899999999998"/>
    <x v="46"/>
    <x v="45"/>
    <s v="REF: RJF6G92   ORÃ‡ DANIEL DIESEL 37270"/>
    <x v="10"/>
    <x v="0"/>
    <x v="0"/>
    <n v="7001"/>
    <x v="11"/>
    <n v="70012"/>
    <s v="OFICINA (Extraordinário)"/>
    <x v="0"/>
    <x v="4"/>
    <x v="9"/>
    <x v="9"/>
    <x v="12"/>
    <x v="12"/>
  </r>
  <r>
    <x v="9"/>
    <s v="DANIEL DA PRIMAVERA DIESEL LTDA"/>
    <x v="11"/>
    <d v="2024-08-19T00:00:00"/>
    <d v="2024-12-19T00:00:00"/>
    <s v="'10859 - 7540"/>
    <s v="4 | 5"/>
    <x v="9"/>
    <x v="0"/>
    <n v="-2571.2800000000002"/>
    <x v="46"/>
    <x v="45"/>
    <s v="REF: 2JL2E49  SERVIÃ‡OS ORÃ‡ DANIEL DIESEL 37259"/>
    <x v="10"/>
    <x v="0"/>
    <x v="0"/>
    <n v="7001"/>
    <x v="11"/>
    <n v="70012"/>
    <s v="OFICINA (Extraordinário)"/>
    <x v="0"/>
    <x v="4"/>
    <x v="9"/>
    <x v="9"/>
    <x v="12"/>
    <x v="12"/>
  </r>
  <r>
    <x v="9"/>
    <s v="DANIEL DA PRIMAVERA DIESEL LTDA"/>
    <x v="11"/>
    <d v="2024-08-19T00:00:00"/>
    <d v="2024-12-19T00:00:00"/>
    <s v="'7539 - 10858"/>
    <s v="4 | 5"/>
    <x v="9"/>
    <x v="0"/>
    <n v="-2083.4899999999998"/>
    <x v="46"/>
    <x v="45"/>
    <s v="REF: RJF6G92   ORÃ‡ DANIEL DIESEL 37270"/>
    <x v="10"/>
    <x v="0"/>
    <x v="0"/>
    <n v="7001"/>
    <x v="11"/>
    <n v="70012"/>
    <s v="OFICINA (Extraordinário)"/>
    <x v="0"/>
    <x v="4"/>
    <x v="9"/>
    <x v="9"/>
    <x v="12"/>
    <x v="12"/>
  </r>
  <r>
    <x v="9"/>
    <s v="DANIEL DA PRIMAVERA DIESEL LTDA"/>
    <x v="11"/>
    <d v="2024-08-19T00:00:00"/>
    <d v="2025-01-19T00:00:00"/>
    <s v="'10859 - 7540"/>
    <s v="5 | 5"/>
    <x v="9"/>
    <x v="0"/>
    <n v="-2571.3000000000002"/>
    <x v="46"/>
    <x v="45"/>
    <s v="REF: 2JL2E49  SERVIÃ‡OS ORÃ‡ DANIEL DIESEL 37259"/>
    <x v="10"/>
    <x v="0"/>
    <x v="0"/>
    <n v="7001"/>
    <x v="11"/>
    <n v="70012"/>
    <s v="OFICINA (Extraordinário)"/>
    <x v="0"/>
    <x v="4"/>
    <x v="9"/>
    <x v="9"/>
    <x v="12"/>
    <x v="12"/>
  </r>
  <r>
    <x v="9"/>
    <s v="DANIEL DA PRIMAVERA DIESEL LTDA"/>
    <x v="11"/>
    <d v="2024-08-19T00:00:00"/>
    <d v="2025-01-19T00:00:00"/>
    <s v="'7539 - 10858"/>
    <s v="5 | 5"/>
    <x v="9"/>
    <x v="0"/>
    <n v="-2083.4699999999998"/>
    <x v="46"/>
    <x v="45"/>
    <s v="REF: RJF6G92   ORÃ‡ DANIEL DIESEL 37270"/>
    <x v="10"/>
    <x v="0"/>
    <x v="0"/>
    <n v="7001"/>
    <x v="11"/>
    <n v="70012"/>
    <s v="OFICINA (Extraordinário)"/>
    <x v="0"/>
    <x v="4"/>
    <x v="9"/>
    <x v="9"/>
    <x v="12"/>
    <x v="12"/>
  </r>
  <r>
    <x v="9"/>
    <s v="DANIEL DA PRIMAVERA DIESEL LTDA"/>
    <x v="12"/>
    <d v="2024-09-16T00:00:00"/>
    <d v="2024-10-16T00:00:00"/>
    <s v="'7569 - 10909"/>
    <s v="1 | 3"/>
    <x v="9"/>
    <x v="0"/>
    <n v="-3394.14"/>
    <x v="46"/>
    <x v="45"/>
    <s v="REF: KWO5C45   FORNECEDOR DANIEL DIESEL ORÃ‡ 37427"/>
    <x v="10"/>
    <x v="0"/>
    <x v="0"/>
    <n v="7001"/>
    <x v="11"/>
    <n v="70012"/>
    <s v="OFICINA (Extraordinário)"/>
    <x v="0"/>
    <x v="4"/>
    <x v="9"/>
    <x v="9"/>
    <x v="12"/>
    <x v="12"/>
  </r>
  <r>
    <x v="9"/>
    <s v="DANIEL DA PRIMAVERA DIESEL LTDA"/>
    <x v="12"/>
    <d v="2024-09-16T00:00:00"/>
    <d v="2024-11-16T00:00:00"/>
    <s v="'7569 - 10909"/>
    <s v="2 | 3"/>
    <x v="9"/>
    <x v="0"/>
    <n v="-3394.14"/>
    <x v="46"/>
    <x v="45"/>
    <s v="REF: KWO5C45   FORNECEDOR DANIEL DIESEL ORÃ‡ 37427"/>
    <x v="10"/>
    <x v="0"/>
    <x v="0"/>
    <n v="7001"/>
    <x v="11"/>
    <n v="70012"/>
    <s v="OFICINA (Extraordinário)"/>
    <x v="0"/>
    <x v="4"/>
    <x v="9"/>
    <x v="9"/>
    <x v="12"/>
    <x v="12"/>
  </r>
  <r>
    <x v="9"/>
    <s v="DANIEL DA PRIMAVERA DIESEL LTDA"/>
    <x v="12"/>
    <d v="2024-09-16T00:00:00"/>
    <d v="2024-12-16T00:00:00"/>
    <s v="'7569 - 10909"/>
    <s v="3 | 3"/>
    <x v="9"/>
    <x v="0"/>
    <n v="-3394.14"/>
    <x v="46"/>
    <x v="45"/>
    <s v="REF: KWO5C45   FORNECEDOR DANIEL DIESEL ORÃ‡ 37427"/>
    <x v="10"/>
    <x v="0"/>
    <x v="0"/>
    <n v="7001"/>
    <x v="11"/>
    <n v="70012"/>
    <s v="OFICINA (Extraordinário)"/>
    <x v="0"/>
    <x v="4"/>
    <x v="9"/>
    <x v="9"/>
    <x v="12"/>
    <x v="12"/>
  </r>
  <r>
    <x v="9"/>
    <s v="DANIEL DA PRIMAVERA DIESEL LTDA"/>
    <x v="12"/>
    <d v="2024-09-30T00:00:00"/>
    <d v="2024-10-30T00:00:00"/>
    <s v="'7586 - 10941"/>
    <s v="1 | 3"/>
    <x v="9"/>
    <x v="0"/>
    <n v="-3352.09"/>
    <x v="46"/>
    <x v="45"/>
    <s v="REF: LQV3H87   DANIEL DIESEL ORÃ‡ 37521"/>
    <x v="10"/>
    <x v="0"/>
    <x v="0"/>
    <n v="7001"/>
    <x v="11"/>
    <n v="70013"/>
    <s v="OFICINA (Poli e Rollon)"/>
    <x v="0"/>
    <x v="4"/>
    <x v="9"/>
    <x v="9"/>
    <x v="12"/>
    <x v="12"/>
  </r>
  <r>
    <x v="9"/>
    <s v="DANIEL DA PRIMAVERA DIESEL LTDA"/>
    <x v="12"/>
    <d v="2024-09-30T00:00:00"/>
    <d v="2024-11-30T00:00:00"/>
    <s v="'7586 - 10941"/>
    <s v="2 | 3"/>
    <x v="9"/>
    <x v="0"/>
    <n v="-3352.09"/>
    <x v="46"/>
    <x v="45"/>
    <s v="REF: LQV3H87   DANIEL DIESEL ORÃ‡ 37521"/>
    <x v="10"/>
    <x v="0"/>
    <x v="0"/>
    <n v="7001"/>
    <x v="11"/>
    <n v="70013"/>
    <s v="OFICINA (Poli e Rollon)"/>
    <x v="0"/>
    <x v="4"/>
    <x v="9"/>
    <x v="9"/>
    <x v="12"/>
    <x v="12"/>
  </r>
  <r>
    <x v="9"/>
    <s v="DANIEL DA PRIMAVERA DIESEL LTDA"/>
    <x v="12"/>
    <d v="2024-09-30T00:00:00"/>
    <d v="2024-12-30T00:00:00"/>
    <s v="'7586 - 10941"/>
    <s v="3 | 3"/>
    <x v="9"/>
    <x v="0"/>
    <n v="-3352.09"/>
    <x v="46"/>
    <x v="45"/>
    <s v="REF: LQV3H87   DANIEL DIESEL ORÃ‡ 37521"/>
    <x v="10"/>
    <x v="0"/>
    <x v="0"/>
    <n v="7001"/>
    <x v="11"/>
    <n v="70013"/>
    <s v="OFICINA (Poli e Rollon)"/>
    <x v="0"/>
    <x v="4"/>
    <x v="9"/>
    <x v="9"/>
    <x v="12"/>
    <x v="12"/>
  </r>
  <r>
    <x v="9"/>
    <s v="DANIEL DA PRIMAVERA DIESEL LTDA"/>
    <x v="14"/>
    <d v="2024-11-25T00:00:00"/>
    <d v="2024-12-25T00:00:00"/>
    <s v="'11039 - 7663"/>
    <s v="1 | 3"/>
    <x v="9"/>
    <x v="0"/>
    <n v="-4225.2299999999996"/>
    <x v="46"/>
    <x v="45"/>
    <s v="REF: DANIEL DIESEL ORÃ‡  NÂº 37800    PLACA RJL2E49"/>
    <x v="10"/>
    <x v="0"/>
    <x v="0"/>
    <n v="7001"/>
    <x v="11"/>
    <n v="70012"/>
    <s v="OFICINA (Extraordinário)"/>
    <x v="0"/>
    <x v="0"/>
    <x v="9"/>
    <x v="9"/>
    <x v="12"/>
    <x v="12"/>
  </r>
  <r>
    <x v="9"/>
    <s v="DANIEL DA PRIMAVERA DIESEL LTDA"/>
    <x v="14"/>
    <d v="2024-11-25T00:00:00"/>
    <d v="2025-01-25T00:00:00"/>
    <s v="'11039 - 7663"/>
    <s v="2 | 3"/>
    <x v="9"/>
    <x v="0"/>
    <n v="-4225.2299999999996"/>
    <x v="46"/>
    <x v="45"/>
    <s v="REF: DANIEL DIESEL ORÃ‡  NÂº 37800    PLACA RJL2E49"/>
    <x v="10"/>
    <x v="0"/>
    <x v="0"/>
    <n v="7001"/>
    <x v="11"/>
    <n v="70012"/>
    <s v="OFICINA (Extraordinário)"/>
    <x v="0"/>
    <x v="0"/>
    <x v="9"/>
    <x v="9"/>
    <x v="12"/>
    <x v="12"/>
  </r>
  <r>
    <x v="9"/>
    <s v="DANIEL DA PRIMAVERA DIESEL LTDA"/>
    <x v="14"/>
    <d v="2024-11-25T00:00:00"/>
    <d v="2025-02-25T00:00:00"/>
    <s v="'11039 - 7663"/>
    <s v="3 | 3"/>
    <x v="9"/>
    <x v="1"/>
    <n v="-4225.22"/>
    <x v="46"/>
    <x v="45"/>
    <s v="REF: DANIEL DIESEL ORÃ‡  NÂº 37800    PLACA RJL2E49"/>
    <x v="10"/>
    <x v="0"/>
    <x v="0"/>
    <n v="7001"/>
    <x v="11"/>
    <n v="70012"/>
    <s v="OFICINA (Extraordinário)"/>
    <x v="0"/>
    <x v="0"/>
    <x v="9"/>
    <x v="9"/>
    <x v="12"/>
    <x v="12"/>
  </r>
  <r>
    <x v="9"/>
    <s v="DANIEL DA PRIMAVERA DIESEL LTDA"/>
    <x v="1"/>
    <d v="2025-01-22T00:00:00"/>
    <d v="2025-02-22T00:00:00"/>
    <s v="'7742-11135"/>
    <s v="1 | 3"/>
    <x v="9"/>
    <x v="1"/>
    <n v="-2238.62"/>
    <x v="46"/>
    <x v="45"/>
    <s v="REF: LRP6C27"/>
    <x v="10"/>
    <x v="0"/>
    <x v="0"/>
    <n v="7001"/>
    <x v="11"/>
    <n v="70013"/>
    <s v="OFICINA (Poli e Rollon)"/>
    <x v="0"/>
    <x v="1"/>
    <x v="9"/>
    <x v="9"/>
    <x v="12"/>
    <x v="12"/>
  </r>
  <r>
    <x v="9"/>
    <s v="DANIEL DA PRIMAVERA DIESEL LTDA"/>
    <x v="1"/>
    <d v="2025-01-22T00:00:00"/>
    <d v="2025-03-22T00:00:00"/>
    <s v="'7742-11135"/>
    <s v="2 | 3"/>
    <x v="9"/>
    <x v="1"/>
    <n v="-2238.62"/>
    <x v="46"/>
    <x v="45"/>
    <s v="REF: LRP6C27"/>
    <x v="10"/>
    <x v="0"/>
    <x v="0"/>
    <n v="7001"/>
    <x v="11"/>
    <n v="70013"/>
    <s v="OFICINA (Poli e Rollon)"/>
    <x v="0"/>
    <x v="1"/>
    <x v="9"/>
    <x v="9"/>
    <x v="12"/>
    <x v="12"/>
  </r>
  <r>
    <x v="9"/>
    <s v="DANIEL DA PRIMAVERA DIESEL LTDA"/>
    <x v="1"/>
    <d v="2025-01-22T00:00:00"/>
    <d v="2025-04-22T00:00:00"/>
    <s v="'7742-11135"/>
    <s v="3 | 3"/>
    <x v="9"/>
    <x v="1"/>
    <n v="-2238.61"/>
    <x v="46"/>
    <x v="45"/>
    <s v="REF: LRP6C27"/>
    <x v="10"/>
    <x v="0"/>
    <x v="0"/>
    <n v="7001"/>
    <x v="11"/>
    <n v="70013"/>
    <s v="OFICINA (Poli e Rollon)"/>
    <x v="0"/>
    <x v="1"/>
    <x v="9"/>
    <x v="9"/>
    <x v="12"/>
    <x v="12"/>
  </r>
  <r>
    <x v="9"/>
    <s v="DEDETIZADORA TOYAMA"/>
    <x v="4"/>
    <d v="2024-01-03T00:00:00"/>
    <d v="2024-01-25T00:00:00"/>
    <s v="'7811"/>
    <s v="1 | 1"/>
    <x v="10"/>
    <x v="0"/>
    <n v="-550"/>
    <x v="42"/>
    <x v="42"/>
    <s v="REF. TOYAMA - JANEIRO/2024"/>
    <x v="2"/>
    <x v="1"/>
    <x v="0"/>
    <n v="4004"/>
    <x v="2"/>
    <n v="40041"/>
    <s v="PATRIMÔNIO (Administrativo)"/>
    <x v="0"/>
    <x v="1"/>
    <x v="0"/>
    <x v="0"/>
    <x v="9"/>
    <x v="9"/>
  </r>
  <r>
    <x v="9"/>
    <s v="DEDETIZADORA TOYAMA"/>
    <x v="5"/>
    <d v="2024-01-31T00:00:00"/>
    <d v="2024-02-25T00:00:00"/>
    <s v="'7869"/>
    <s v="1 | 1"/>
    <x v="10"/>
    <x v="0"/>
    <n v="-550"/>
    <x v="42"/>
    <x v="42"/>
    <s v="REF. TOYAMA - FEVEREIRO/2024"/>
    <x v="2"/>
    <x v="1"/>
    <x v="0"/>
    <n v="4004"/>
    <x v="2"/>
    <n v="40041"/>
    <s v="PATRIMÔNIO (Administrativo)"/>
    <x v="0"/>
    <x v="1"/>
    <x v="0"/>
    <x v="0"/>
    <x v="9"/>
    <x v="9"/>
  </r>
  <r>
    <x v="9"/>
    <s v="DEDETIZADORA TOYAMA"/>
    <x v="5"/>
    <d v="2024-02-01T00:00:00"/>
    <d v="2024-02-25T00:00:00"/>
    <s v="'7889"/>
    <s v="1 | 1"/>
    <x v="10"/>
    <x v="0"/>
    <n v="-225"/>
    <x v="42"/>
    <x v="42"/>
    <s v="REF. TOYAMA - REALIZADO NO DIA 02/02/2024"/>
    <x v="2"/>
    <x v="1"/>
    <x v="0"/>
    <n v="4004"/>
    <x v="2"/>
    <n v="40041"/>
    <s v="PATRIMÔNIO (Administrativo)"/>
    <x v="0"/>
    <x v="1"/>
    <x v="0"/>
    <x v="0"/>
    <x v="9"/>
    <x v="9"/>
  </r>
  <r>
    <x v="9"/>
    <s v="DEDETIZADORA TOYAMA"/>
    <x v="6"/>
    <d v="2024-03-01T00:00:00"/>
    <d v="2024-03-25T00:00:00"/>
    <s v="'7930"/>
    <s v="1 | 1"/>
    <x v="10"/>
    <x v="0"/>
    <n v="-225"/>
    <x v="42"/>
    <x v="42"/>
    <s v="REF. TOYAMA - REALIZADO EM MARÃ‡O"/>
    <x v="2"/>
    <x v="1"/>
    <x v="0"/>
    <n v="4004"/>
    <x v="2"/>
    <n v="40041"/>
    <s v="PATRIMÔNIO (Administrativo)"/>
    <x v="0"/>
    <x v="1"/>
    <x v="0"/>
    <x v="0"/>
    <x v="9"/>
    <x v="9"/>
  </r>
  <r>
    <x v="9"/>
    <s v="DEDETIZADORA TOYAMA"/>
    <x v="6"/>
    <d v="2024-03-01T00:00:00"/>
    <d v="2024-03-25T00:00:00"/>
    <s v="'7934"/>
    <s v="1 | 1"/>
    <x v="10"/>
    <x v="0"/>
    <n v="-550"/>
    <x v="42"/>
    <x v="42"/>
    <s v="REF. TOYAMA - REALIZADO EM MARÃ‡O"/>
    <x v="2"/>
    <x v="1"/>
    <x v="0"/>
    <n v="4004"/>
    <x v="2"/>
    <n v="40041"/>
    <s v="PATRIMÔNIO (Administrativo)"/>
    <x v="0"/>
    <x v="1"/>
    <x v="0"/>
    <x v="0"/>
    <x v="9"/>
    <x v="9"/>
  </r>
  <r>
    <x v="9"/>
    <s v="DEDETIZADORA TOYAMA"/>
    <x v="7"/>
    <d v="2024-03-28T00:00:00"/>
    <d v="2024-04-25T00:00:00"/>
    <s v="'7981"/>
    <s v="1 | 1"/>
    <x v="10"/>
    <x v="0"/>
    <n v="-225"/>
    <x v="42"/>
    <x v="42"/>
    <s v="REF. TOYAMA - REALIZADO EM abril"/>
    <x v="2"/>
    <x v="1"/>
    <x v="0"/>
    <n v="4004"/>
    <x v="2"/>
    <n v="40041"/>
    <s v="PATRIMÔNIO (Administrativo)"/>
    <x v="0"/>
    <x v="3"/>
    <x v="0"/>
    <x v="0"/>
    <x v="9"/>
    <x v="9"/>
  </r>
  <r>
    <x v="9"/>
    <s v="DEDETIZADORA TOYAMA"/>
    <x v="7"/>
    <d v="2024-03-28T00:00:00"/>
    <d v="2024-04-25T00:00:00"/>
    <s v="'7983"/>
    <s v="1 | 1"/>
    <x v="10"/>
    <x v="0"/>
    <n v="-550"/>
    <x v="42"/>
    <x v="42"/>
    <s v="REF. TOYAMA - REALIZADO EM abril"/>
    <x v="2"/>
    <x v="1"/>
    <x v="0"/>
    <n v="4004"/>
    <x v="2"/>
    <n v="40041"/>
    <s v="PATRIMÔNIO (Administrativo)"/>
    <x v="0"/>
    <x v="3"/>
    <x v="0"/>
    <x v="0"/>
    <x v="9"/>
    <x v="9"/>
  </r>
  <r>
    <x v="9"/>
    <s v="DEDETIZADORA TOYAMA"/>
    <x v="8"/>
    <d v="2024-04-30T00:00:00"/>
    <d v="2024-05-25T00:00:00"/>
    <s v="'8044"/>
    <s v="1 | 1"/>
    <x v="10"/>
    <x v="0"/>
    <n v="-225"/>
    <x v="42"/>
    <x v="42"/>
    <s v="REF. TOYAMA - REALIZADO EM MAIO"/>
    <x v="2"/>
    <x v="1"/>
    <x v="0"/>
    <n v="4004"/>
    <x v="2"/>
    <n v="40041"/>
    <s v="PATRIMÔNIO (Administrativo)"/>
    <x v="0"/>
    <x v="3"/>
    <x v="0"/>
    <x v="0"/>
    <x v="9"/>
    <x v="9"/>
  </r>
  <r>
    <x v="9"/>
    <s v="DEDETIZADORA TOYAMA"/>
    <x v="8"/>
    <d v="2024-04-30T00:00:00"/>
    <d v="2024-05-25T00:00:00"/>
    <s v="'8045"/>
    <s v="1 | 1"/>
    <x v="10"/>
    <x v="0"/>
    <n v="-550"/>
    <x v="42"/>
    <x v="42"/>
    <s v="REF. TOYAMA - REALIZADO EM MAIO "/>
    <x v="2"/>
    <x v="1"/>
    <x v="0"/>
    <n v="4004"/>
    <x v="2"/>
    <n v="40041"/>
    <s v="PATRIMÔNIO (Administrativo)"/>
    <x v="0"/>
    <x v="3"/>
    <x v="0"/>
    <x v="0"/>
    <x v="9"/>
    <x v="9"/>
  </r>
  <r>
    <x v="9"/>
    <s v="DEDETIZADORA TOYAMA"/>
    <x v="8"/>
    <d v="2024-05-31T00:00:00"/>
    <d v="2024-06-25T00:00:00"/>
    <s v="'8111"/>
    <s v="1 | 1"/>
    <x v="10"/>
    <x v="0"/>
    <n v="-550"/>
    <x v="42"/>
    <x v="42"/>
    <s v="REF. TOYAMA - REALIZADO EM MAIO "/>
    <x v="2"/>
    <x v="1"/>
    <x v="0"/>
    <n v="4004"/>
    <x v="2"/>
    <n v="40041"/>
    <s v="PATRIMÔNIO (Administrativo)"/>
    <x v="0"/>
    <x v="3"/>
    <x v="0"/>
    <x v="0"/>
    <x v="9"/>
    <x v="9"/>
  </r>
  <r>
    <x v="9"/>
    <s v="DEDETIZADORA TOYAMA"/>
    <x v="8"/>
    <d v="2024-05-31T00:00:00"/>
    <d v="2024-06-25T00:00:00"/>
    <s v="'8112"/>
    <s v="1 | 1"/>
    <x v="10"/>
    <x v="0"/>
    <n v="-225"/>
    <x v="42"/>
    <x v="42"/>
    <s v="REF. TOYAMA - REALIZADO EM MAIO "/>
    <x v="2"/>
    <x v="1"/>
    <x v="0"/>
    <n v="4004"/>
    <x v="2"/>
    <n v="40041"/>
    <s v="PATRIMÔNIO (Administrativo)"/>
    <x v="0"/>
    <x v="3"/>
    <x v="0"/>
    <x v="0"/>
    <x v="9"/>
    <x v="9"/>
  </r>
  <r>
    <x v="9"/>
    <s v="DEDETIZADORA TOYAMA"/>
    <x v="9"/>
    <d v="2024-06-28T00:00:00"/>
    <d v="2024-07-25T00:00:00"/>
    <s v="'8166"/>
    <s v="1 | 1"/>
    <x v="10"/>
    <x v="0"/>
    <n v="-550"/>
    <x v="42"/>
    <x v="42"/>
    <s v="REF. TOYAMA - REALIZADO EM JUNHO"/>
    <x v="2"/>
    <x v="1"/>
    <x v="0"/>
    <n v="4004"/>
    <x v="2"/>
    <n v="40041"/>
    <s v="PATRIMÔNIO (Administrativo)"/>
    <x v="0"/>
    <x v="3"/>
    <x v="0"/>
    <x v="0"/>
    <x v="9"/>
    <x v="9"/>
  </r>
  <r>
    <x v="9"/>
    <s v="DEDETIZADORA TOYAMA"/>
    <x v="9"/>
    <d v="2024-06-28T00:00:00"/>
    <d v="2024-07-25T00:00:00"/>
    <s v="'8167"/>
    <s v="1 | 1"/>
    <x v="10"/>
    <x v="0"/>
    <n v="-225"/>
    <x v="42"/>
    <x v="42"/>
    <s v="REF. TOYAMA - REALIZADO EM JUNHO"/>
    <x v="2"/>
    <x v="1"/>
    <x v="0"/>
    <n v="4004"/>
    <x v="2"/>
    <n v="40041"/>
    <s v="PATRIMÔNIO (Administrativo)"/>
    <x v="0"/>
    <x v="3"/>
    <x v="0"/>
    <x v="0"/>
    <x v="9"/>
    <x v="9"/>
  </r>
  <r>
    <x v="9"/>
    <s v="DEDETIZADORA TOYAMA"/>
    <x v="10"/>
    <d v="2024-08-03T00:00:00"/>
    <d v="2024-08-25T00:00:00"/>
    <s v="'8235"/>
    <s v="1 | 1"/>
    <x v="10"/>
    <x v="0"/>
    <n v="-550"/>
    <x v="42"/>
    <x v="42"/>
    <s v="REF. TOYAMA - REALIZADO EM JULHO"/>
    <x v="2"/>
    <x v="1"/>
    <x v="0"/>
    <n v="4004"/>
    <x v="2"/>
    <n v="40041"/>
    <s v="PATRIMÔNIO (Administrativo)"/>
    <x v="0"/>
    <x v="4"/>
    <x v="0"/>
    <x v="0"/>
    <x v="9"/>
    <x v="9"/>
  </r>
  <r>
    <x v="9"/>
    <s v="DEDETIZADORA TOYAMA"/>
    <x v="10"/>
    <d v="2024-08-03T00:00:00"/>
    <d v="2024-08-25T00:00:00"/>
    <s v="'8239"/>
    <s v="1 | 1"/>
    <x v="10"/>
    <x v="0"/>
    <n v="-225"/>
    <x v="42"/>
    <x v="42"/>
    <s v="REF. TOYAMA - REALIZADO EM JULHO"/>
    <x v="2"/>
    <x v="1"/>
    <x v="0"/>
    <n v="4004"/>
    <x v="2"/>
    <n v="40041"/>
    <s v="PATRIMÔNIO (Administrativo)"/>
    <x v="0"/>
    <x v="4"/>
    <x v="0"/>
    <x v="0"/>
    <x v="9"/>
    <x v="9"/>
  </r>
  <r>
    <x v="9"/>
    <s v="DEDETIZADORA TOYAMA"/>
    <x v="11"/>
    <d v="2024-08-30T00:00:00"/>
    <d v="2024-09-25T00:00:00"/>
    <s v="'8277"/>
    <s v="1 | 1"/>
    <x v="10"/>
    <x v="0"/>
    <n v="-225"/>
    <x v="42"/>
    <x v="42"/>
    <s v="REF. TOYAMA - REALIZADO EM AGOSTO"/>
    <x v="2"/>
    <x v="1"/>
    <x v="0"/>
    <n v="4004"/>
    <x v="2"/>
    <n v="40041"/>
    <s v="PATRIMÔNIO (Administrativo)"/>
    <x v="0"/>
    <x v="4"/>
    <x v="0"/>
    <x v="0"/>
    <x v="9"/>
    <x v="9"/>
  </r>
  <r>
    <x v="9"/>
    <s v="DEDETIZADORA TOYAMA"/>
    <x v="11"/>
    <d v="2024-08-30T00:00:00"/>
    <d v="2024-09-25T00:00:00"/>
    <s v="'8376"/>
    <s v="1 | 1"/>
    <x v="10"/>
    <x v="0"/>
    <n v="-550"/>
    <x v="42"/>
    <x v="42"/>
    <s v="REF. TOYAMA - REALIZADO EM AGOSTO "/>
    <x v="2"/>
    <x v="1"/>
    <x v="0"/>
    <n v="4004"/>
    <x v="2"/>
    <n v="40041"/>
    <s v="PATRIMÔNIO (Administrativo)"/>
    <x v="0"/>
    <x v="4"/>
    <x v="0"/>
    <x v="0"/>
    <x v="9"/>
    <x v="9"/>
  </r>
  <r>
    <x v="9"/>
    <s v="DEDETIZADORA TOYAMA"/>
    <x v="12"/>
    <d v="2024-09-30T00:00:00"/>
    <d v="2024-10-25T00:00:00"/>
    <s v="'8328"/>
    <s v="1 | 1"/>
    <x v="10"/>
    <x v="0"/>
    <n v="-225"/>
    <x v="42"/>
    <x v="42"/>
    <s v="REF. TOYAMA - REALIZADO EM SETEMBRO - KIOTO CADEG"/>
    <x v="2"/>
    <x v="1"/>
    <x v="0"/>
    <n v="4004"/>
    <x v="2"/>
    <n v="40041"/>
    <s v="PATRIMÔNIO (Administrativo)"/>
    <x v="0"/>
    <x v="4"/>
    <x v="0"/>
    <x v="0"/>
    <x v="9"/>
    <x v="9"/>
  </r>
  <r>
    <x v="9"/>
    <s v="DEDETIZADORA TOYAMA"/>
    <x v="12"/>
    <d v="2024-09-30T00:00:00"/>
    <d v="2024-10-25T00:00:00"/>
    <s v="'8329"/>
    <s v="1 | 1"/>
    <x v="10"/>
    <x v="0"/>
    <n v="-550"/>
    <x v="42"/>
    <x v="42"/>
    <s v="REF. TOYAMA - REALIZADO EM SETEMBRO - KIOTO NOVA IGUAÃ‡U"/>
    <x v="2"/>
    <x v="1"/>
    <x v="0"/>
    <n v="4004"/>
    <x v="2"/>
    <n v="40041"/>
    <s v="PATRIMÔNIO (Administrativo)"/>
    <x v="0"/>
    <x v="4"/>
    <x v="0"/>
    <x v="0"/>
    <x v="9"/>
    <x v="9"/>
  </r>
  <r>
    <x v="9"/>
    <s v="DEDETIZADORA TOYAMA"/>
    <x v="13"/>
    <d v="2024-10-31T00:00:00"/>
    <d v="2024-11-28T00:00:00"/>
    <s v="'8404"/>
    <s v="1 | 1"/>
    <x v="10"/>
    <x v="0"/>
    <n v="-550"/>
    <x v="42"/>
    <x v="42"/>
    <s v="REF. TOYAMA - REALIZADO EM OUTUBRO - KIOTO NOVA IGUAÃ‡U"/>
    <x v="2"/>
    <x v="1"/>
    <x v="0"/>
    <n v="4004"/>
    <x v="2"/>
    <n v="40041"/>
    <s v="PATRIMÔNIO (Administrativo)"/>
    <x v="0"/>
    <x v="0"/>
    <x v="0"/>
    <x v="0"/>
    <x v="9"/>
    <x v="9"/>
  </r>
  <r>
    <x v="9"/>
    <s v="DEDETIZADORA TOYAMA"/>
    <x v="13"/>
    <d v="2024-10-31T00:00:00"/>
    <d v="2024-11-28T00:00:00"/>
    <s v="'8407"/>
    <s v="1 | 1"/>
    <x v="10"/>
    <x v="0"/>
    <n v="-225"/>
    <x v="42"/>
    <x v="42"/>
    <s v="REF. TOYAMA - REALIZADO EM OUTUBRO - KIOTO CADEG"/>
    <x v="2"/>
    <x v="1"/>
    <x v="0"/>
    <n v="4004"/>
    <x v="2"/>
    <n v="40041"/>
    <s v="PATRIMÔNIO (Administrativo)"/>
    <x v="0"/>
    <x v="0"/>
    <x v="0"/>
    <x v="0"/>
    <x v="9"/>
    <x v="9"/>
  </r>
  <r>
    <x v="9"/>
    <s v="DEDETIZADORA TOYAMA"/>
    <x v="14"/>
    <d v="2024-11-30T00:00:00"/>
    <d v="2024-12-25T00:00:00"/>
    <s v="'8486"/>
    <s v="1 | 1"/>
    <x v="10"/>
    <x v="0"/>
    <n v="-550"/>
    <x v="42"/>
    <x v="42"/>
    <s v="REF. TOYAMA - REALIZADO EM NOVEMBRO - KIOTO NOVA IGUAÃ‡U"/>
    <x v="2"/>
    <x v="1"/>
    <x v="0"/>
    <n v="4004"/>
    <x v="2"/>
    <n v="40041"/>
    <s v="PATRIMÔNIO (Administrativo)"/>
    <x v="0"/>
    <x v="0"/>
    <x v="0"/>
    <x v="0"/>
    <x v="9"/>
    <x v="9"/>
  </r>
  <r>
    <x v="9"/>
    <s v="DEDETIZADORA TOYAMA"/>
    <x v="14"/>
    <d v="2024-11-30T00:00:00"/>
    <d v="2024-12-25T00:00:00"/>
    <s v="'8489"/>
    <s v="1 | 1"/>
    <x v="10"/>
    <x v="0"/>
    <n v="-225"/>
    <x v="42"/>
    <x v="42"/>
    <s v="REF. TOYAMA - REALIZADO EM NOVEMBRO - KIOTO CADEG"/>
    <x v="2"/>
    <x v="1"/>
    <x v="0"/>
    <n v="4004"/>
    <x v="2"/>
    <n v="40041"/>
    <s v="PATRIMÔNIO (Administrativo)"/>
    <x v="0"/>
    <x v="0"/>
    <x v="0"/>
    <x v="0"/>
    <x v="9"/>
    <x v="9"/>
  </r>
  <r>
    <x v="9"/>
    <s v="DEDETIZADORA TOYAMA"/>
    <x v="1"/>
    <d v="2025-01-02T00:00:00"/>
    <d v="2025-01-25T00:00:00"/>
    <s v="'8542"/>
    <s v="1 | 1"/>
    <x v="10"/>
    <x v="0"/>
    <n v="-550"/>
    <x v="42"/>
    <x v="42"/>
    <s v="Toyama Janeiro 2025 Nova IguaÃ§u"/>
    <x v="2"/>
    <x v="1"/>
    <x v="0"/>
    <n v="4004"/>
    <x v="2"/>
    <n v="40041"/>
    <s v="PATRIMÔNIO (Administrativo)"/>
    <x v="0"/>
    <x v="1"/>
    <x v="0"/>
    <x v="0"/>
    <x v="9"/>
    <x v="9"/>
  </r>
  <r>
    <x v="9"/>
    <s v="DEDETIZADORA TOYAMA"/>
    <x v="1"/>
    <d v="2025-01-02T00:00:00"/>
    <d v="2025-01-25T00:00:00"/>
    <s v="'8547"/>
    <s v="1 | 1"/>
    <x v="10"/>
    <x v="0"/>
    <n v="-225"/>
    <x v="42"/>
    <x v="42"/>
    <s v="Toyama Janeiro 2025"/>
    <x v="2"/>
    <x v="1"/>
    <x v="0"/>
    <n v="4004"/>
    <x v="2"/>
    <n v="40041"/>
    <s v="PATRIMÔNIO (Administrativo)"/>
    <x v="0"/>
    <x v="1"/>
    <x v="0"/>
    <x v="0"/>
    <x v="9"/>
    <x v="9"/>
  </r>
  <r>
    <x v="9"/>
    <s v="DEDETIZADORA TOYAMA"/>
    <x v="2"/>
    <d v="2025-02-03T00:00:00"/>
    <d v="2025-02-25T00:00:00"/>
    <s v="'8615"/>
    <s v="1 | 1"/>
    <x v="10"/>
    <x v="1"/>
    <n v="-225"/>
    <x v="42"/>
    <x v="42"/>
    <s v="Toyama fevereiro 2025"/>
    <x v="2"/>
    <x v="1"/>
    <x v="0"/>
    <n v="4004"/>
    <x v="2"/>
    <n v="40041"/>
    <s v="PATRIMÔNIO (Administrativo)"/>
    <x v="0"/>
    <x v="1"/>
    <x v="0"/>
    <x v="0"/>
    <x v="9"/>
    <x v="9"/>
  </r>
  <r>
    <x v="9"/>
    <s v="DEPARTAMENTO DE TRANSITO DO ESTADO DO RIO DE JANEIRO"/>
    <x v="8"/>
    <d v="2024-05-06T00:00:00"/>
    <d v="2024-05-06T00:00:00"/>
    <s v="'1025931"/>
    <s v="1 | 1"/>
    <x v="1"/>
    <x v="0"/>
    <n v="-268.64999999999998"/>
    <x v="35"/>
    <x v="35"/>
    <s v="REF. SOLICITAÃ‡ÃƒO DE PGTO . DETRAN -  GRT - PLACA - LTQ4I11"/>
    <x v="5"/>
    <x v="0"/>
    <x v="0"/>
    <n v="3001"/>
    <x v="5"/>
    <n v="30011"/>
    <s v="CONTROLADORIA (Administrativo)"/>
    <x v="0"/>
    <x v="3"/>
    <x v="9"/>
    <x v="9"/>
    <x v="12"/>
    <x v="12"/>
  </r>
  <r>
    <x v="9"/>
    <s v="DEPARTAMENTO DE TRANSITO DO ESTADO DO RIO DE JANEIRO"/>
    <x v="8"/>
    <d v="2024-05-07T00:00:00"/>
    <d v="2024-05-07T00:00:00"/>
    <s v="'1026015"/>
    <s v="1 | 1"/>
    <x v="1"/>
    <x v="0"/>
    <n v="-268.64999999999998"/>
    <x v="35"/>
    <x v="35"/>
    <s v="REF. SOLICITAÃ‡ÃƒO DE PGTO . DETRAN -  GRT - PLACA - LMT7J22"/>
    <x v="5"/>
    <x v="0"/>
    <x v="0"/>
    <n v="3001"/>
    <x v="5"/>
    <n v="30011"/>
    <s v="CONTROLADORIA (Administrativo)"/>
    <x v="0"/>
    <x v="3"/>
    <x v="9"/>
    <x v="9"/>
    <x v="12"/>
    <x v="12"/>
  </r>
  <r>
    <x v="9"/>
    <s v="DEPARTAMENTO DE TRANSITO DO ESTADO DO RIO DE JANEIRO"/>
    <x v="8"/>
    <d v="2024-05-10T00:00:00"/>
    <d v="2024-05-10T00:00:00"/>
    <s v="'1026233"/>
    <s v="1 | 1"/>
    <x v="1"/>
    <x v="0"/>
    <n v="-268.64999999999998"/>
    <x v="35"/>
    <x v="35"/>
    <s v="REF. SOLICITAÃ‡ÃƒO DE PGTO . DETRAN -  GRT - PLACA - LUH7F48"/>
    <x v="5"/>
    <x v="0"/>
    <x v="0"/>
    <n v="3001"/>
    <x v="5"/>
    <n v="30011"/>
    <s v="CONTROLADORIA (Administrativo)"/>
    <x v="0"/>
    <x v="3"/>
    <x v="9"/>
    <x v="9"/>
    <x v="12"/>
    <x v="12"/>
  </r>
  <r>
    <x v="9"/>
    <s v="DEPARTAMENTO DE TRANSITO DO ESTADO DO RIO DE JANEIRO"/>
    <x v="8"/>
    <d v="2024-05-13T00:00:00"/>
    <d v="2024-05-13T00:00:00"/>
    <s v="'1026331"/>
    <s v="1 | 1"/>
    <x v="1"/>
    <x v="0"/>
    <n v="-268.64999999999998"/>
    <x v="35"/>
    <x v="35"/>
    <s v="REF. SOLICITAÃ‡ÃƒO DE PGTO . DETRAN -  GRT - PLACA - LUF7F09"/>
    <x v="5"/>
    <x v="0"/>
    <x v="0"/>
    <n v="3001"/>
    <x v="5"/>
    <n v="30011"/>
    <s v="CONTROLADORIA (Administrativo)"/>
    <x v="0"/>
    <x v="3"/>
    <x v="9"/>
    <x v="9"/>
    <x v="12"/>
    <x v="12"/>
  </r>
  <r>
    <x v="9"/>
    <s v="DEPARTAMENTO DE TRANSITO DO ESTADO DO RIO DE JANEIRO"/>
    <x v="8"/>
    <d v="2024-05-13T00:00:00"/>
    <d v="2024-05-13T00:00:00"/>
    <s v="'1026334"/>
    <s v="1 | 1"/>
    <x v="1"/>
    <x v="0"/>
    <n v="-268.64999999999998"/>
    <x v="35"/>
    <x v="35"/>
    <s v="REF. SOLICITAÃ‡ÃƒO DE PGTO . DETRAN -  GRT - PLACA - KXW8D59"/>
    <x v="5"/>
    <x v="0"/>
    <x v="0"/>
    <n v="3001"/>
    <x v="5"/>
    <n v="30011"/>
    <s v="CONTROLADORIA (Administrativo)"/>
    <x v="0"/>
    <x v="3"/>
    <x v="9"/>
    <x v="9"/>
    <x v="12"/>
    <x v="12"/>
  </r>
  <r>
    <x v="9"/>
    <s v="DEPARTAMENTO DE TRANSITO DO ESTADO DO RIO DE JANEIRO"/>
    <x v="9"/>
    <d v="2024-06-04T00:00:00"/>
    <d v="2024-06-04T00:00:00"/>
    <s v="'1027287"/>
    <s v="1 | 1"/>
    <x v="1"/>
    <x v="0"/>
    <n v="-195.23"/>
    <x v="62"/>
    <x v="61"/>
    <s v="REF. SOLICITAÃ‡ÃƒO DE PGTO MULTA DE CAMINHÃ•ES . DETRAN - PLACA - LTQ4I11"/>
    <x v="6"/>
    <x v="0"/>
    <x v="0"/>
    <n v="6001"/>
    <x v="6"/>
    <n v="60017"/>
    <s v="OPERACIONAL (Comum)"/>
    <x v="0"/>
    <x v="3"/>
    <x v="9"/>
    <x v="9"/>
    <x v="12"/>
    <x v="12"/>
  </r>
  <r>
    <x v="9"/>
    <s v="DEPARTAMENTO DE TRANSITO DO ESTADO DO RIO DE JANEIRO"/>
    <x v="9"/>
    <d v="2024-06-12T00:00:00"/>
    <d v="2024-06-11T00:00:00"/>
    <s v="'1027675"/>
    <s v="1 | 1"/>
    <x v="1"/>
    <x v="0"/>
    <n v="-76.77"/>
    <x v="35"/>
    <x v="35"/>
    <s v="REF. SOLICITAÃ‡ÃƒO DE PGTO . DETRAN -  GRT 2023  - PLACA - LTQ4I11"/>
    <x v="5"/>
    <x v="0"/>
    <x v="0"/>
    <n v="3001"/>
    <x v="5"/>
    <n v="30011"/>
    <s v="CONTROLADORIA (Administrativo)"/>
    <x v="0"/>
    <x v="3"/>
    <x v="9"/>
    <x v="9"/>
    <x v="12"/>
    <x v="12"/>
  </r>
  <r>
    <x v="9"/>
    <s v="DEPARTAMENTO DE TRANSITO DO ESTADO DO RIO DE JANEIRO"/>
    <x v="9"/>
    <d v="2024-06-12T00:00:00"/>
    <d v="2024-06-12T00:00:00"/>
    <s v="'1027743"/>
    <s v="1 | 1"/>
    <x v="1"/>
    <x v="0"/>
    <n v="-76.77"/>
    <x v="35"/>
    <x v="35"/>
    <s v="REF. SOLICITAÃ‡ÃƒO DE PGTO . DETRAN -  GRT 2023  - PLACA - KXW8D59"/>
    <x v="5"/>
    <x v="0"/>
    <x v="0"/>
    <n v="3001"/>
    <x v="5"/>
    <n v="30011"/>
    <s v="CONTROLADORIA (Administrativo)"/>
    <x v="0"/>
    <x v="3"/>
    <x v="9"/>
    <x v="9"/>
    <x v="12"/>
    <x v="12"/>
  </r>
  <r>
    <x v="9"/>
    <s v="DEPARTAMENTO DE TRANSITO DO ESTADO DO RIO DE JANEIRO"/>
    <x v="9"/>
    <d v="2024-06-12T00:00:00"/>
    <d v="2024-06-12T00:00:00"/>
    <s v="'1027775"/>
    <s v="1 | 1"/>
    <x v="1"/>
    <x v="0"/>
    <n v="-104.12"/>
    <x v="62"/>
    <x v="61"/>
    <s v="REF. SOLICITAÃ‡ÃƒO DE PGTO MULTA DE CAMINHÃ•ES . DETRAN - PLACA - KXW8D59 - 11"/>
    <x v="5"/>
    <x v="0"/>
    <x v="0"/>
    <n v="3001"/>
    <x v="5"/>
    <n v="30011"/>
    <s v="CONTROLADORIA (Administrativo)"/>
    <x v="0"/>
    <x v="3"/>
    <x v="9"/>
    <x v="9"/>
    <x v="12"/>
    <x v="12"/>
  </r>
  <r>
    <x v="9"/>
    <s v="DEPARTAMENTO DE TRANSITO DO ESTADO DO RIO DE JANEIRO"/>
    <x v="9"/>
    <d v="2024-06-12T00:00:00"/>
    <d v="2024-06-12T00:00:00"/>
    <s v="'1027779"/>
    <s v="1 | 1"/>
    <x v="1"/>
    <x v="0"/>
    <n v="-234.77"/>
    <x v="62"/>
    <x v="61"/>
    <s v="REF. SOLICITAÃ‡ÃƒO DE PGTO MULTA DE CAMINHÃ•ES . DETRAN - PLACA - KXW8D59 - 10"/>
    <x v="5"/>
    <x v="0"/>
    <x v="0"/>
    <n v="3001"/>
    <x v="5"/>
    <n v="30011"/>
    <s v="CONTROLADORIA (Administrativo)"/>
    <x v="0"/>
    <x v="3"/>
    <x v="9"/>
    <x v="9"/>
    <x v="12"/>
    <x v="12"/>
  </r>
  <r>
    <x v="9"/>
    <s v="DEPARTAMENTO DE TRANSITO DO ESTADO DO RIO DE JANEIRO"/>
    <x v="9"/>
    <d v="2024-06-12T00:00:00"/>
    <d v="2024-06-12T00:00:00"/>
    <s v="'1027780"/>
    <s v="1 | 1"/>
    <x v="1"/>
    <x v="0"/>
    <n v="-195.23"/>
    <x v="62"/>
    <x v="61"/>
    <s v="REF. SOLICITAÃ‡ÃƒO DE PGTO MULTA DE CAMINHÃ•ES . DETRAN - PLACA - KXW8D59 - 09"/>
    <x v="5"/>
    <x v="0"/>
    <x v="0"/>
    <n v="3001"/>
    <x v="5"/>
    <n v="30011"/>
    <s v="CONTROLADORIA (Administrativo)"/>
    <x v="0"/>
    <x v="3"/>
    <x v="9"/>
    <x v="9"/>
    <x v="12"/>
    <x v="12"/>
  </r>
  <r>
    <x v="9"/>
    <s v="DEPARTAMENTO DE TRANSITO DO ESTADO DO RIO DE JANEIRO"/>
    <x v="9"/>
    <d v="2024-06-12T00:00:00"/>
    <d v="2024-06-12T00:00:00"/>
    <s v="'1027781"/>
    <s v="1 | 1"/>
    <x v="1"/>
    <x v="0"/>
    <n v="-195.23"/>
    <x v="62"/>
    <x v="61"/>
    <s v="REF. SOLICITAÃ‡ÃƒO DE PGTO MULTA DE CAMINHÃ•ES . DETRAN - PLACA - KXW8D59 - 08"/>
    <x v="5"/>
    <x v="0"/>
    <x v="0"/>
    <n v="3001"/>
    <x v="5"/>
    <n v="30011"/>
    <s v="CONTROLADORIA (Administrativo)"/>
    <x v="0"/>
    <x v="3"/>
    <x v="9"/>
    <x v="9"/>
    <x v="12"/>
    <x v="12"/>
  </r>
  <r>
    <x v="9"/>
    <s v="DEPARTAMENTO DE TRANSITO DO ESTADO DO RIO DE JANEIRO"/>
    <x v="9"/>
    <d v="2024-06-12T00:00:00"/>
    <d v="2024-06-12T00:00:00"/>
    <s v="'1027782"/>
    <s v="1 | 1"/>
    <x v="1"/>
    <x v="0"/>
    <n v="-198.82"/>
    <x v="62"/>
    <x v="61"/>
    <s v="REF. SOLICITAÃ‡ÃƒO DE PGTO MULTA DE CAMINHÃ•ES . DETRAN - PLACA - KXW8D59 - 07"/>
    <x v="5"/>
    <x v="0"/>
    <x v="0"/>
    <n v="3001"/>
    <x v="5"/>
    <n v="30011"/>
    <s v="CONTROLADORIA (Administrativo)"/>
    <x v="0"/>
    <x v="3"/>
    <x v="9"/>
    <x v="9"/>
    <x v="12"/>
    <x v="12"/>
  </r>
  <r>
    <x v="9"/>
    <s v="DEPARTAMENTO DE TRANSITO DO ESTADO DO RIO DE JANEIRO"/>
    <x v="9"/>
    <d v="2024-06-12T00:00:00"/>
    <d v="2024-06-12T00:00:00"/>
    <s v="'1027784"/>
    <s v="1 | 1"/>
    <x v="1"/>
    <x v="0"/>
    <n v="-195.23"/>
    <x v="62"/>
    <x v="61"/>
    <s v="REF. SOLICITAÃ‡ÃƒO DE PGTO MULTA DE CAMINHÃ•ES . DETRAN - PLACA - KXW8D59 - 6"/>
    <x v="5"/>
    <x v="0"/>
    <x v="0"/>
    <n v="3001"/>
    <x v="5"/>
    <n v="30011"/>
    <s v="CONTROLADORIA (Administrativo)"/>
    <x v="0"/>
    <x v="3"/>
    <x v="9"/>
    <x v="9"/>
    <x v="12"/>
    <x v="12"/>
  </r>
  <r>
    <x v="9"/>
    <s v="DEPARTAMENTO DE TRANSITO DO ESTADO DO RIO DE JANEIRO"/>
    <x v="9"/>
    <d v="2024-06-12T00:00:00"/>
    <d v="2024-06-12T00:00:00"/>
    <s v="'1027785"/>
    <s v="1 | 1"/>
    <x v="1"/>
    <x v="0"/>
    <n v="-195.23"/>
    <x v="62"/>
    <x v="61"/>
    <s v="REF. SOLICITAÃ‡ÃƒO DE PGTO MULTA DE CAMINHÃ•ES . DETRAN - PLACA - KXW8D59 - 5"/>
    <x v="5"/>
    <x v="0"/>
    <x v="0"/>
    <n v="3001"/>
    <x v="5"/>
    <n v="30011"/>
    <s v="CONTROLADORIA (Administrativo)"/>
    <x v="0"/>
    <x v="3"/>
    <x v="9"/>
    <x v="9"/>
    <x v="12"/>
    <x v="12"/>
  </r>
  <r>
    <x v="9"/>
    <s v="DEPARTAMENTO DE TRANSITO DO ESTADO DO RIO DE JANEIRO"/>
    <x v="9"/>
    <d v="2024-06-12T00:00:00"/>
    <d v="2024-06-12T00:00:00"/>
    <s v="'1027786"/>
    <s v="1 | 1"/>
    <x v="1"/>
    <x v="0"/>
    <n v="-1467.35"/>
    <x v="62"/>
    <x v="61"/>
    <s v="REF. SOLICITAÃ‡ÃƒO DE PGTO MULTA DE CAMINHÃ•ES . DETRAN - PLACA - KXW8D59 - 4"/>
    <x v="5"/>
    <x v="0"/>
    <x v="0"/>
    <n v="3001"/>
    <x v="5"/>
    <n v="30011"/>
    <s v="CONTROLADORIA (Administrativo)"/>
    <x v="0"/>
    <x v="3"/>
    <x v="9"/>
    <x v="9"/>
    <x v="12"/>
    <x v="12"/>
  </r>
  <r>
    <x v="9"/>
    <s v="DEPARTAMENTO DE TRANSITO DO ESTADO DO RIO DE JANEIRO"/>
    <x v="9"/>
    <d v="2024-06-12T00:00:00"/>
    <d v="2024-06-12T00:00:00"/>
    <s v="'1027787"/>
    <s v="1 | 1"/>
    <x v="1"/>
    <x v="0"/>
    <n v="-200.54"/>
    <x v="62"/>
    <x v="61"/>
    <s v="REF. SOLICITAÃ‡ÃƒO DE PGTO MULTA DE CAMINHÃ•ES . DETRAN - PLACA - KXW8D59 - 3"/>
    <x v="5"/>
    <x v="0"/>
    <x v="0"/>
    <n v="3001"/>
    <x v="5"/>
    <n v="30011"/>
    <s v="CONTROLADORIA (Administrativo)"/>
    <x v="0"/>
    <x v="3"/>
    <x v="9"/>
    <x v="9"/>
    <x v="12"/>
    <x v="12"/>
  </r>
  <r>
    <x v="9"/>
    <s v="DEPARTAMENTO DE TRANSITO DO ESTADO DO RIO DE JANEIRO"/>
    <x v="9"/>
    <d v="2024-06-12T00:00:00"/>
    <d v="2024-06-12T00:00:00"/>
    <s v="'1027788"/>
    <s v="1 | 1"/>
    <x v="1"/>
    <x v="0"/>
    <n v="-202.18"/>
    <x v="62"/>
    <x v="61"/>
    <s v="REF. SOLICITAÃ‡ÃƒO DE PGTO MULTA DE CAMINHÃ•ES . DETRAN - PLACA - KXW8D59 - 2"/>
    <x v="5"/>
    <x v="0"/>
    <x v="0"/>
    <n v="3001"/>
    <x v="5"/>
    <n v="30011"/>
    <s v="CONTROLADORIA (Administrativo)"/>
    <x v="0"/>
    <x v="3"/>
    <x v="9"/>
    <x v="9"/>
    <x v="12"/>
    <x v="12"/>
  </r>
  <r>
    <x v="9"/>
    <s v="DEPARTAMENTO DE TRANSITO DO ESTADO DO RIO DE JANEIRO"/>
    <x v="9"/>
    <d v="2024-06-12T00:00:00"/>
    <d v="2024-06-12T00:00:00"/>
    <s v="'1027789"/>
    <s v="1 | 1"/>
    <x v="1"/>
    <x v="0"/>
    <n v="-88.38"/>
    <x v="62"/>
    <x v="61"/>
    <s v="REF. SOLICITAÃ‡ÃƒO DE PGTO MULTA DE CAMINHÃ•ES . DETRAN - PLACA - KXW8D59 - 1"/>
    <x v="5"/>
    <x v="0"/>
    <x v="0"/>
    <n v="3001"/>
    <x v="5"/>
    <n v="30011"/>
    <s v="CONTROLADORIA (Administrativo)"/>
    <x v="0"/>
    <x v="3"/>
    <x v="9"/>
    <x v="9"/>
    <x v="12"/>
    <x v="12"/>
  </r>
  <r>
    <x v="9"/>
    <s v="DEPARTAMENTO DE TRANSITO DO ESTADO DO RIO DE JANEIRO"/>
    <x v="9"/>
    <d v="2024-06-13T00:00:00"/>
    <d v="2024-06-13T00:00:00"/>
    <s v="'1027875"/>
    <s v="1 | 1"/>
    <x v="1"/>
    <x v="0"/>
    <n v="-198.82"/>
    <x v="62"/>
    <x v="61"/>
    <s v="REF. SOLICITAÃ‡ÃƒO DE PGTO MULTA DE CAMINHÃ•ES . DETRAN - PLACA - LRM8H71 - MULTA  1"/>
    <x v="5"/>
    <x v="0"/>
    <x v="0"/>
    <n v="3001"/>
    <x v="5"/>
    <n v="30011"/>
    <s v="CONTROLADORIA (Administrativo)"/>
    <x v="0"/>
    <x v="3"/>
    <x v="9"/>
    <x v="9"/>
    <x v="12"/>
    <x v="12"/>
  </r>
  <r>
    <x v="9"/>
    <s v="DEPARTAMENTO DE TRANSITO DO ESTADO DO RIO DE JANEIRO"/>
    <x v="9"/>
    <d v="2024-06-13T00:00:00"/>
    <d v="2024-06-13T00:00:00"/>
    <s v="'1027876"/>
    <s v="1 | 1"/>
    <x v="1"/>
    <x v="0"/>
    <n v="-195.23"/>
    <x v="62"/>
    <x v="61"/>
    <s v="REF. SOLICITAÃ‡ÃƒO DE PGTO MULTA DE CAMINHÃ•ES . DETRAN - PLACA - LRM8H71 - MULTA  2"/>
    <x v="5"/>
    <x v="0"/>
    <x v="0"/>
    <n v="3001"/>
    <x v="5"/>
    <n v="30011"/>
    <s v="CONTROLADORIA (Administrativo)"/>
    <x v="0"/>
    <x v="3"/>
    <x v="9"/>
    <x v="9"/>
    <x v="12"/>
    <x v="12"/>
  </r>
  <r>
    <x v="9"/>
    <s v="DEPARTAMENTO DE TRANSITO DO ESTADO DO RIO DE JANEIRO"/>
    <x v="9"/>
    <d v="2024-06-13T00:00:00"/>
    <d v="2024-06-13T00:00:00"/>
    <s v="'1027877"/>
    <s v="1 | 1"/>
    <x v="1"/>
    <x v="0"/>
    <n v="-76.77"/>
    <x v="35"/>
    <x v="35"/>
    <s v="REF. SOLICITAÃ‡ÃƒO DE PGTO . DETRAN -  GRT 2023  - PLACA - LRM8H71"/>
    <x v="5"/>
    <x v="0"/>
    <x v="0"/>
    <n v="3001"/>
    <x v="5"/>
    <n v="30011"/>
    <s v="CONTROLADORIA (Administrativo)"/>
    <x v="0"/>
    <x v="3"/>
    <x v="9"/>
    <x v="9"/>
    <x v="12"/>
    <x v="12"/>
  </r>
  <r>
    <x v="9"/>
    <s v="DEPARTAMENTO DE TRANSITO DO ESTADO DO RIO DE JANEIRO"/>
    <x v="9"/>
    <d v="2024-06-13T00:00:00"/>
    <d v="2024-06-13T00:00:00"/>
    <s v="'1027878"/>
    <s v="1 | 1"/>
    <x v="1"/>
    <x v="0"/>
    <n v="-268.64999999999998"/>
    <x v="35"/>
    <x v="35"/>
    <s v="REF. SOLICITAÃ‡ÃƒO DE PGTO . DETRAN -  GRT 2024 - PLACA - LRM8H71"/>
    <x v="5"/>
    <x v="0"/>
    <x v="0"/>
    <n v="3001"/>
    <x v="5"/>
    <n v="30011"/>
    <s v="CONTROLADORIA (Administrativo)"/>
    <x v="0"/>
    <x v="3"/>
    <x v="9"/>
    <x v="9"/>
    <x v="12"/>
    <x v="12"/>
  </r>
  <r>
    <x v="9"/>
    <s v="DEPARTAMENTO DE TRANSITO DO ESTADO DO RIO DE JANEIRO"/>
    <x v="9"/>
    <d v="2024-06-13T00:00:00"/>
    <d v="2024-06-13T00:00:00"/>
    <s v="'1027879"/>
    <s v="1 | 1"/>
    <x v="1"/>
    <x v="0"/>
    <n v="-76.77"/>
    <x v="35"/>
    <x v="35"/>
    <s v="REF. SOLICITAÃ‡ÃƒO DE PGTO . DETRAN -  GRT 2023  - PLACA - LUH7F48"/>
    <x v="5"/>
    <x v="0"/>
    <x v="0"/>
    <n v="3001"/>
    <x v="5"/>
    <n v="30011"/>
    <s v="CONTROLADORIA (Administrativo)"/>
    <x v="0"/>
    <x v="3"/>
    <x v="9"/>
    <x v="9"/>
    <x v="12"/>
    <x v="12"/>
  </r>
  <r>
    <x v="9"/>
    <s v="DEPARTAMENTO DE TRANSITO DO ESTADO DO RIO DE JANEIRO"/>
    <x v="9"/>
    <d v="2024-06-13T00:00:00"/>
    <d v="2024-06-13T00:00:00"/>
    <s v="'1027880"/>
    <s v="1 | 1"/>
    <x v="1"/>
    <x v="0"/>
    <n v="-130.16"/>
    <x v="62"/>
    <x v="61"/>
    <s v="REF. SOLICITAÃ‡ÃƒO DE PGTO MULTA DE CAMINHÃ•ES . DETRAN - PLACA - LUH7F48 - MULTA  1"/>
    <x v="5"/>
    <x v="0"/>
    <x v="0"/>
    <n v="3001"/>
    <x v="5"/>
    <n v="30011"/>
    <s v="CONTROLADORIA (Administrativo)"/>
    <x v="0"/>
    <x v="3"/>
    <x v="9"/>
    <x v="9"/>
    <x v="12"/>
    <x v="12"/>
  </r>
  <r>
    <x v="9"/>
    <s v="DEPARTAMENTO DE TRANSITO DO ESTADO DO RIO DE JANEIRO"/>
    <x v="9"/>
    <d v="2024-06-13T00:00:00"/>
    <d v="2024-06-13T00:00:00"/>
    <s v="'1027881"/>
    <s v="1 | 1"/>
    <x v="1"/>
    <x v="0"/>
    <n v="-293.47000000000003"/>
    <x v="62"/>
    <x v="61"/>
    <s v="REF. SOLICITAÃ‡ÃƒO DE PGTO MULTA DE CAMINHÃ•ES . DETRAN - PLACA - LUH7F48 - MULTA  2"/>
    <x v="5"/>
    <x v="0"/>
    <x v="0"/>
    <n v="3001"/>
    <x v="5"/>
    <n v="30011"/>
    <s v="CONTROLADORIA (Administrativo)"/>
    <x v="0"/>
    <x v="3"/>
    <x v="9"/>
    <x v="9"/>
    <x v="12"/>
    <x v="12"/>
  </r>
  <r>
    <x v="9"/>
    <s v="DEPARTAMENTO DE TRANSITO DO ESTADO DO RIO DE JANEIRO"/>
    <x v="9"/>
    <d v="2024-06-13T00:00:00"/>
    <d v="2024-06-13T00:00:00"/>
    <s v="'1027882"/>
    <s v="1 | 1"/>
    <x v="1"/>
    <x v="0"/>
    <n v="-21959.87"/>
    <x v="62"/>
    <x v="61"/>
    <s v="REF. SOLICITAÃ‡ÃƒO DE PGTO MULTA DE CAMINHÃ•ES . DETRAN - PLACA - LUH7F48 - MULTA  3"/>
    <x v="6"/>
    <x v="0"/>
    <x v="0"/>
    <n v="6001"/>
    <x v="6"/>
    <n v="60017"/>
    <s v="OPERACIONAL (Comum)"/>
    <x v="0"/>
    <x v="3"/>
    <x v="9"/>
    <x v="9"/>
    <x v="12"/>
    <x v="12"/>
  </r>
  <r>
    <x v="9"/>
    <s v="DEPARTAMENTO DE TRANSITO DO ESTADO DO RIO DE JANEIRO"/>
    <x v="9"/>
    <d v="2024-06-13T00:00:00"/>
    <d v="2024-06-13T00:00:00"/>
    <s v="'1027882"/>
    <s v="1 | 1"/>
    <x v="1"/>
    <x v="0"/>
    <n v="21759.33"/>
    <x v="62"/>
    <x v="61"/>
    <s v="REF. SOLICITAÃ‡ÃƒO DE PGTO MULTA DE CAMINHÃ•ES . DETRAN - PLACA - LUH7F48 - MULTA  3"/>
    <x v="5"/>
    <x v="0"/>
    <x v="0"/>
    <n v="3001"/>
    <x v="5"/>
    <n v="30011"/>
    <s v="CONTROLADORIA (Administrativo)"/>
    <x v="0"/>
    <x v="3"/>
    <x v="9"/>
    <x v="9"/>
    <x v="12"/>
    <x v="12"/>
  </r>
  <r>
    <x v="9"/>
    <s v="DEPARTAMENTO DE TRANSITO DO ESTADO DO RIO DE JANEIRO"/>
    <x v="9"/>
    <d v="2024-06-21T00:00:00"/>
    <d v="2024-06-21T00:00:00"/>
    <s v="'1028350"/>
    <s v="1 | 1"/>
    <x v="1"/>
    <x v="0"/>
    <n v="-213.21"/>
    <x v="35"/>
    <x v="35"/>
    <s v="REF. DUDA CARROS SANTANDER - BX DE GRAVAME - PLACA LUH7F48"/>
    <x v="5"/>
    <x v="0"/>
    <x v="0"/>
    <n v="3001"/>
    <x v="5"/>
    <n v="30011"/>
    <s v="CONTROLADORIA (Administrativo)"/>
    <x v="0"/>
    <x v="3"/>
    <x v="9"/>
    <x v="9"/>
    <x v="12"/>
    <x v="12"/>
  </r>
  <r>
    <x v="9"/>
    <s v="DEPARTAMENTO DE TRANSITO DO ESTADO DO RIO DE JANEIRO"/>
    <x v="9"/>
    <d v="2024-06-21T00:00:00"/>
    <d v="2024-06-21T00:00:00"/>
    <s v="'1028351"/>
    <s v="1 | 1"/>
    <x v="1"/>
    <x v="0"/>
    <n v="-213.21"/>
    <x v="35"/>
    <x v="35"/>
    <s v="REF. DUDA CARROS SANTANDER - BX DE GRAVAME - PLACA PKF3449"/>
    <x v="5"/>
    <x v="0"/>
    <x v="0"/>
    <n v="3001"/>
    <x v="5"/>
    <n v="30011"/>
    <s v="CONTROLADORIA (Administrativo)"/>
    <x v="0"/>
    <x v="3"/>
    <x v="9"/>
    <x v="9"/>
    <x v="12"/>
    <x v="12"/>
  </r>
  <r>
    <x v="9"/>
    <s v="DEPARTAMENTO DE TRANSITO DO ESTADO DO RIO DE JANEIRO"/>
    <x v="9"/>
    <d v="2024-06-21T00:00:00"/>
    <d v="2024-06-21T00:00:00"/>
    <s v="'1028352"/>
    <s v="1 | 1"/>
    <x v="1"/>
    <x v="0"/>
    <n v="-213.21"/>
    <x v="35"/>
    <x v="35"/>
    <s v="REF. DUDA CARROS SANTANDER - BX DE GRAVAME - PLACA LTQ4I11"/>
    <x v="5"/>
    <x v="0"/>
    <x v="0"/>
    <n v="3001"/>
    <x v="5"/>
    <n v="30011"/>
    <s v="CONTROLADORIA (Administrativo)"/>
    <x v="0"/>
    <x v="3"/>
    <x v="9"/>
    <x v="9"/>
    <x v="12"/>
    <x v="12"/>
  </r>
  <r>
    <x v="9"/>
    <s v="DEPARTAMENTO DE TRANSITO DO ESTADO DO RIO DE JANEIRO"/>
    <x v="9"/>
    <d v="2024-06-25T00:00:00"/>
    <d v="2024-06-25T00:00:00"/>
    <s v="'1028486"/>
    <s v="1 | 1"/>
    <x v="1"/>
    <x v="0"/>
    <n v="-76.77"/>
    <x v="35"/>
    <x v="35"/>
    <s v="REF. SOLICITAÃ‡ÃƒO DE PGTO . DETRAN -  GRT 2024 - PLACA - LMT7J22"/>
    <x v="5"/>
    <x v="0"/>
    <x v="0"/>
    <n v="3001"/>
    <x v="5"/>
    <n v="30011"/>
    <s v="CONTROLADORIA (Administrativo)"/>
    <x v="0"/>
    <x v="3"/>
    <x v="9"/>
    <x v="9"/>
    <x v="12"/>
    <x v="12"/>
  </r>
  <r>
    <x v="9"/>
    <s v="DEPARTAMENTO DE TRANSITO DO ESTADO DO RIO DE JANEIRO"/>
    <x v="9"/>
    <d v="2024-06-25T00:00:00"/>
    <d v="2024-06-25T00:00:00"/>
    <s v="'1028488"/>
    <s v="1 | 1"/>
    <x v="1"/>
    <x v="0"/>
    <n v="-76.77"/>
    <x v="35"/>
    <x v="35"/>
    <s v="REF. SOLICITAÃ‡ÃƒO DE PGTO . DETRAN -  GRT 2024 - PLACA - LUF7F09"/>
    <x v="5"/>
    <x v="0"/>
    <x v="0"/>
    <n v="3001"/>
    <x v="5"/>
    <n v="30011"/>
    <s v="CONTROLADORIA (Administrativo)"/>
    <x v="0"/>
    <x v="3"/>
    <x v="9"/>
    <x v="9"/>
    <x v="12"/>
    <x v="12"/>
  </r>
  <r>
    <x v="9"/>
    <s v="DEPARTAMENTO DE TRANSITO DO ESTADO DO RIO DE JANEIRO"/>
    <x v="9"/>
    <d v="2024-06-26T00:00:00"/>
    <d v="2024-06-27T00:00:00"/>
    <s v="'1028560"/>
    <s v="1 | 1"/>
    <x v="1"/>
    <x v="0"/>
    <n v="-296.39999999999998"/>
    <x v="62"/>
    <x v="61"/>
    <s v="REF. SOLICITAÃ‡ÃƒO DE PGTO MULTA DE CAMINHÃ•ES . DETRAN - PLACA - KXW8D59 - MULTA  1"/>
    <x v="6"/>
    <x v="0"/>
    <x v="0"/>
    <n v="6001"/>
    <x v="6"/>
    <n v="60017"/>
    <s v="OPERACIONAL (Comum)"/>
    <x v="0"/>
    <x v="3"/>
    <x v="9"/>
    <x v="9"/>
    <x v="12"/>
    <x v="12"/>
  </r>
  <r>
    <x v="9"/>
    <s v="DEPARTAMENTO DE TRANSITO DO ESTADO DO RIO DE JANEIRO"/>
    <x v="9"/>
    <d v="2024-06-26T00:00:00"/>
    <d v="2024-06-27T00:00:00"/>
    <s v="'1028565"/>
    <s v="1 | 1"/>
    <x v="1"/>
    <x v="0"/>
    <n v="-197.18"/>
    <x v="62"/>
    <x v="61"/>
    <s v="REF. SOLICITAÃ‡ÃƒO DE PGTO MULTA DE CAMINHÃ•ES . DETRAN - PLACA - KXW8D59 - MULTA  2"/>
    <x v="6"/>
    <x v="0"/>
    <x v="0"/>
    <n v="6001"/>
    <x v="6"/>
    <n v="60017"/>
    <s v="OPERACIONAL (Comum)"/>
    <x v="0"/>
    <x v="3"/>
    <x v="9"/>
    <x v="9"/>
    <x v="12"/>
    <x v="12"/>
  </r>
  <r>
    <x v="9"/>
    <s v="DEPARTAMENTO DE TRANSITO DO ESTADO DO RIO DE JANEIRO"/>
    <x v="9"/>
    <d v="2024-06-26T00:00:00"/>
    <d v="2024-06-27T00:00:00"/>
    <s v="'1028566"/>
    <s v="1 | 1"/>
    <x v="1"/>
    <x v="0"/>
    <n v="-135.82"/>
    <x v="62"/>
    <x v="61"/>
    <s v="REF. SOLICITAÃ‡ÃƒO DE PGTO MULTA DE CAMINHÃ•ES . DETRAN - PLACA - KXW8D59 - MULTA  3"/>
    <x v="6"/>
    <x v="0"/>
    <x v="0"/>
    <n v="6001"/>
    <x v="6"/>
    <n v="60017"/>
    <s v="OPERACIONAL (Comum)"/>
    <x v="0"/>
    <x v="3"/>
    <x v="9"/>
    <x v="9"/>
    <x v="12"/>
    <x v="12"/>
  </r>
  <r>
    <x v="9"/>
    <s v="DEPARTAMENTO DE TRANSITO DO ESTADO DO RIO DE JANEIRO"/>
    <x v="9"/>
    <d v="2024-06-26T00:00:00"/>
    <d v="2024-06-27T00:00:00"/>
    <s v="'1028567"/>
    <s v="1 | 1"/>
    <x v="1"/>
    <x v="0"/>
    <n v="-197.18"/>
    <x v="62"/>
    <x v="61"/>
    <s v="REF. SOLICITAÃ‡ÃƒO DE PGTO MULTA DE CAMINHÃ•ES . DETRAN - PLACA - KXW8D59 - MULTA  4"/>
    <x v="6"/>
    <x v="0"/>
    <x v="0"/>
    <n v="6001"/>
    <x v="6"/>
    <n v="60017"/>
    <s v="OPERACIONAL (Comum)"/>
    <x v="0"/>
    <x v="3"/>
    <x v="9"/>
    <x v="9"/>
    <x v="12"/>
    <x v="12"/>
  </r>
  <r>
    <x v="9"/>
    <s v="DEPARTAMENTO DE TRANSITO DO ESTADO DO RIO DE JANEIRO"/>
    <x v="9"/>
    <d v="2024-06-26T00:00:00"/>
    <d v="2024-06-27T00:00:00"/>
    <s v="'1028568"/>
    <s v="1 | 1"/>
    <x v="1"/>
    <x v="0"/>
    <n v="-104.13"/>
    <x v="62"/>
    <x v="61"/>
    <s v="REF. SOLICITAÃ‡ÃƒO DE PGTO MULTA DE CAMINHÃ•ES . DETRAN - PLACA - KXW8D59 - MULTA  5"/>
    <x v="6"/>
    <x v="0"/>
    <x v="0"/>
    <n v="6001"/>
    <x v="6"/>
    <n v="60017"/>
    <s v="OPERACIONAL (Comum)"/>
    <x v="0"/>
    <x v="3"/>
    <x v="9"/>
    <x v="9"/>
    <x v="12"/>
    <x v="12"/>
  </r>
  <r>
    <x v="9"/>
    <s v="DEPARTAMENTO DE TRANSITO DO ESTADO DO RIO DE JANEIRO"/>
    <x v="10"/>
    <d v="2024-07-02T00:00:00"/>
    <d v="2024-07-03T00:00:00"/>
    <s v="'1028751"/>
    <s v="1 | 1"/>
    <x v="1"/>
    <x v="0"/>
    <n v="-213.21"/>
    <x v="35"/>
    <x v="35"/>
    <s v="REF. PAGAMENTO DE  DUDA PARA VEICULO - PLACA LRM8H71"/>
    <x v="5"/>
    <x v="0"/>
    <x v="0"/>
    <n v="3001"/>
    <x v="5"/>
    <n v="30011"/>
    <s v="CONTROLADORIA (Administrativo)"/>
    <x v="0"/>
    <x v="4"/>
    <x v="9"/>
    <x v="9"/>
    <x v="12"/>
    <x v="12"/>
  </r>
  <r>
    <x v="9"/>
    <s v="DEPARTAMENTO DE TRANSITO DO ESTADO DO RIO DE JANEIRO"/>
    <x v="10"/>
    <d v="2024-07-04T00:00:00"/>
    <d v="2024-07-05T00:00:00"/>
    <s v="'1028943"/>
    <s v="1 | 1"/>
    <x v="1"/>
    <x v="0"/>
    <n v="-213.21"/>
    <x v="35"/>
    <x v="35"/>
    <s v="REF. PAGAMENTO DE  DUDA PARA VEICULO - PLACA LTQ4I11"/>
    <x v="5"/>
    <x v="0"/>
    <x v="0"/>
    <n v="3001"/>
    <x v="5"/>
    <n v="30011"/>
    <s v="CONTROLADORIA (Administrativo)"/>
    <x v="0"/>
    <x v="4"/>
    <x v="9"/>
    <x v="9"/>
    <x v="12"/>
    <x v="12"/>
  </r>
  <r>
    <x v="9"/>
    <s v="DEPARTAMENTO DE TRANSITO DO ESTADO DO RIO DE JANEIRO"/>
    <x v="10"/>
    <d v="2024-07-08T00:00:00"/>
    <d v="2024-07-08T00:00:00"/>
    <s v="'1029038"/>
    <s v="1 | 1"/>
    <x v="1"/>
    <x v="0"/>
    <n v="-130.16"/>
    <x v="62"/>
    <x v="61"/>
    <s v="REF. SOLICITAÃ‡ÃƒO DE PGTO . DETRAN - MULTA 1- PLACA - LUF7F09"/>
    <x v="6"/>
    <x v="0"/>
    <x v="0"/>
    <n v="6001"/>
    <x v="6"/>
    <n v="60017"/>
    <s v="OPERACIONAL (Comum)"/>
    <x v="0"/>
    <x v="4"/>
    <x v="9"/>
    <x v="9"/>
    <x v="12"/>
    <x v="12"/>
  </r>
  <r>
    <x v="9"/>
    <s v="DEPARTAMENTO DE TRANSITO DO ESTADO DO RIO DE JANEIRO"/>
    <x v="10"/>
    <d v="2024-07-08T00:00:00"/>
    <d v="2024-07-08T00:00:00"/>
    <s v="'1029039"/>
    <s v="1 | 1"/>
    <x v="1"/>
    <x v="0"/>
    <n v="-130.16"/>
    <x v="62"/>
    <x v="61"/>
    <s v="REF. SOLICITAÃ‡ÃƒO DE PGTO . DETRAN - MULTA 2 PLACA - LUF7F09"/>
    <x v="6"/>
    <x v="0"/>
    <x v="0"/>
    <n v="6001"/>
    <x v="6"/>
    <n v="60017"/>
    <s v="OPERACIONAL (Comum)"/>
    <x v="0"/>
    <x v="4"/>
    <x v="9"/>
    <x v="9"/>
    <x v="12"/>
    <x v="12"/>
  </r>
  <r>
    <x v="9"/>
    <s v="DEPARTAMENTO DE TRANSITO DO ESTADO DO RIO DE JANEIRO"/>
    <x v="10"/>
    <d v="2024-07-08T00:00:00"/>
    <d v="2024-07-08T00:00:00"/>
    <s v="'1029041"/>
    <s v="1 | 1"/>
    <x v="1"/>
    <x v="0"/>
    <n v="-130.16"/>
    <x v="62"/>
    <x v="61"/>
    <s v="REF. SOLICITAÃ‡ÃƒO DE PGTO . DETRAN - MULTA 3 PLACA - LUF7F09"/>
    <x v="6"/>
    <x v="0"/>
    <x v="0"/>
    <n v="6001"/>
    <x v="6"/>
    <n v="60017"/>
    <s v="OPERACIONAL (Comum)"/>
    <x v="0"/>
    <x v="4"/>
    <x v="9"/>
    <x v="9"/>
    <x v="12"/>
    <x v="12"/>
  </r>
  <r>
    <x v="9"/>
    <s v="DEPARTAMENTO DE TRANSITO DO ESTADO DO RIO DE JANEIRO"/>
    <x v="10"/>
    <d v="2024-07-08T00:00:00"/>
    <d v="2024-07-08T00:00:00"/>
    <s v="'1029043"/>
    <s v="1 | 1"/>
    <x v="1"/>
    <x v="0"/>
    <n v="-130.16"/>
    <x v="62"/>
    <x v="61"/>
    <s v="REF. SOLICITAÃ‡ÃƒO DE PGTO . DETRAN - MULTA 1 PLACA - LMT7J22"/>
    <x v="6"/>
    <x v="0"/>
    <x v="0"/>
    <n v="6001"/>
    <x v="6"/>
    <n v="60017"/>
    <s v="OPERACIONAL (Comum)"/>
    <x v="0"/>
    <x v="4"/>
    <x v="9"/>
    <x v="9"/>
    <x v="12"/>
    <x v="12"/>
  </r>
  <r>
    <x v="9"/>
    <s v="DEPARTAMENTO DE TRANSITO DO ESTADO DO RIO DE JANEIRO"/>
    <x v="10"/>
    <d v="2024-07-08T00:00:00"/>
    <d v="2024-07-08T00:00:00"/>
    <s v="'1029044"/>
    <s v="1 | 1"/>
    <x v="1"/>
    <x v="0"/>
    <n v="-88.38"/>
    <x v="62"/>
    <x v="61"/>
    <s v="REF. SOLICITAÃ‡ÃƒO DE PGTO . DETRAN - MULTA 2 PLACA - LMT7J22"/>
    <x v="6"/>
    <x v="0"/>
    <x v="0"/>
    <n v="6001"/>
    <x v="6"/>
    <n v="60017"/>
    <s v="OPERACIONAL (Comum)"/>
    <x v="0"/>
    <x v="4"/>
    <x v="9"/>
    <x v="9"/>
    <x v="12"/>
    <x v="12"/>
  </r>
  <r>
    <x v="9"/>
    <s v="DEPARTAMENTO DE TRANSITO DO ESTADO DO RIO DE JANEIRO"/>
    <x v="10"/>
    <d v="2024-07-08T00:00:00"/>
    <d v="2024-07-08T00:00:00"/>
    <s v="'1029046"/>
    <s v="1 | 1"/>
    <x v="1"/>
    <x v="0"/>
    <n v="-88.38"/>
    <x v="62"/>
    <x v="61"/>
    <s v="REF. SOLICITAÃ‡ÃƒO DE PGTO . DETRAN - MULTA 3 PLACA - LMT7J22"/>
    <x v="6"/>
    <x v="0"/>
    <x v="0"/>
    <n v="6001"/>
    <x v="6"/>
    <n v="60017"/>
    <s v="OPERACIONAL (Comum)"/>
    <x v="0"/>
    <x v="4"/>
    <x v="9"/>
    <x v="9"/>
    <x v="12"/>
    <x v="12"/>
  </r>
  <r>
    <x v="9"/>
    <s v="DEPARTAMENTO DE TRANSITO DO ESTADO DO RIO DE JANEIRO"/>
    <x v="11"/>
    <d v="2024-08-29T00:00:00"/>
    <d v="2024-09-04T00:00:00"/>
    <s v="'1031802"/>
    <s v="1 | 2"/>
    <x v="1"/>
    <x v="0"/>
    <n v="-191.88"/>
    <x v="35"/>
    <x v="35"/>
    <s v="REF. 2Âª via de documentaÃ§Ã£o de veÃ­culo "/>
    <x v="5"/>
    <x v="0"/>
    <x v="0"/>
    <n v="3001"/>
    <x v="5"/>
    <n v="30017"/>
    <s v="CONTROLADORIA (Comum)"/>
    <x v="0"/>
    <x v="4"/>
    <x v="9"/>
    <x v="9"/>
    <x v="12"/>
    <x v="12"/>
  </r>
  <r>
    <x v="9"/>
    <s v="DEPARTAMENTO DE TRANSITO DO ESTADO DO RIO DE JANEIRO"/>
    <x v="11"/>
    <d v="2024-08-29T00:00:00"/>
    <d v="2024-09-04T00:00:00"/>
    <s v="'1031802"/>
    <s v="2 | 2"/>
    <x v="1"/>
    <x v="0"/>
    <n v="-191.88"/>
    <x v="35"/>
    <x v="35"/>
    <s v="REF. 2Âª via de documentaÃ§Ã£o de veÃ­culo "/>
    <x v="5"/>
    <x v="0"/>
    <x v="0"/>
    <n v="3001"/>
    <x v="5"/>
    <n v="30017"/>
    <s v="CONTROLADORIA (Comum)"/>
    <x v="0"/>
    <x v="4"/>
    <x v="9"/>
    <x v="9"/>
    <x v="12"/>
    <x v="12"/>
  </r>
  <r>
    <x v="9"/>
    <s v="DEPARTAMENTO DE TRANSITO DO ESTADO DO RIO DE JANEIRO"/>
    <x v="0"/>
    <d v="2024-12-10T00:00:00"/>
    <d v="2024-12-11T00:00:00"/>
    <s v="'1037583"/>
    <s v="1 | 1"/>
    <x v="1"/>
    <x v="0"/>
    <n v="-3149.43"/>
    <x v="35"/>
    <x v="35"/>
    <s v="REF. IPVA CARROS DA KOLETA"/>
    <x v="5"/>
    <x v="0"/>
    <x v="0"/>
    <n v="3001"/>
    <x v="5"/>
    <n v="30011"/>
    <s v="CONTROLADORIA (Administrativo)"/>
    <x v="0"/>
    <x v="0"/>
    <x v="9"/>
    <x v="9"/>
    <x v="12"/>
    <x v="12"/>
  </r>
  <r>
    <x v="9"/>
    <s v="DEPARTAMENTO DE TRANSITO DO ESTADO DO RIO DE JANEIRO"/>
    <x v="0"/>
    <d v="2024-12-13T00:00:00"/>
    <d v="2024-12-16T00:00:00"/>
    <s v="'1037847"/>
    <s v="1 | 1"/>
    <x v="1"/>
    <x v="0"/>
    <n v="-1203.51"/>
    <x v="35"/>
    <x v="35"/>
    <s v="REF. IPVA CARROS DA KOLETA"/>
    <x v="5"/>
    <x v="0"/>
    <x v="0"/>
    <n v="3001"/>
    <x v="5"/>
    <n v="30011"/>
    <s v="CONTROLADORIA (Administrativo)"/>
    <x v="0"/>
    <x v="0"/>
    <x v="9"/>
    <x v="9"/>
    <x v="12"/>
    <x v="12"/>
  </r>
  <r>
    <x v="9"/>
    <s v="DEPARTAMENTO DE TRANSITO DO ESTADO DO RIO DE JANEIRO"/>
    <x v="1"/>
    <d v="2025-01-27T00:00:00"/>
    <d v="2025-01-27T00:00:00"/>
    <s v="'1039642"/>
    <s v="1 | 3"/>
    <x v="1"/>
    <x v="0"/>
    <n v="-570.61"/>
    <x v="35"/>
    <x v="35"/>
    <s v="REF. IPVA CARRO - LRM8H71"/>
    <x v="5"/>
    <x v="0"/>
    <x v="0"/>
    <n v="3001"/>
    <x v="5"/>
    <n v="30011"/>
    <s v="CONTROLADORIA (Administrativo)"/>
    <x v="0"/>
    <x v="1"/>
    <x v="9"/>
    <x v="9"/>
    <x v="12"/>
    <x v="12"/>
  </r>
  <r>
    <x v="9"/>
    <s v="DEPARTAMENTO DE TRANSITO DO ESTADO DO RIO DE JANEIRO"/>
    <x v="1"/>
    <d v="2025-01-27T00:00:00"/>
    <d v="2025-02-21T00:00:00"/>
    <s v="'1039642"/>
    <s v="2 | 3"/>
    <x v="1"/>
    <x v="1"/>
    <n v="-561.35"/>
    <x v="35"/>
    <x v="35"/>
    <s v="REF. IPVA CARRO - LRM8H71"/>
    <x v="5"/>
    <x v="0"/>
    <x v="0"/>
    <n v="3001"/>
    <x v="5"/>
    <n v="30011"/>
    <s v="CONTROLADORIA (Administrativo)"/>
    <x v="0"/>
    <x v="1"/>
    <x v="9"/>
    <x v="9"/>
    <x v="12"/>
    <x v="12"/>
  </r>
  <r>
    <x v="9"/>
    <s v="DEPARTAMENTO DE TRANSITO DO ESTADO DO RIO DE JANEIRO"/>
    <x v="1"/>
    <d v="2025-01-27T00:00:00"/>
    <d v="2025-03-26T00:00:00"/>
    <s v="'1039642"/>
    <s v="3 | 3"/>
    <x v="1"/>
    <x v="1"/>
    <n v="-561.36"/>
    <x v="35"/>
    <x v="35"/>
    <s v="REF. IPVA CARRO - LRM8H71"/>
    <x v="5"/>
    <x v="0"/>
    <x v="0"/>
    <n v="3001"/>
    <x v="5"/>
    <n v="30011"/>
    <s v="CONTROLADORIA (Administrativo)"/>
    <x v="0"/>
    <x v="1"/>
    <x v="9"/>
    <x v="9"/>
    <x v="12"/>
    <x v="12"/>
  </r>
  <r>
    <x v="9"/>
    <s v="DI PAULO TAVARES TRANSPORTES DE AGUA LTDA"/>
    <x v="5"/>
    <d v="2024-02-02T00:00:00"/>
    <d v="2024-02-15T00:00:00"/>
    <s v="'1237"/>
    <s v="1 | 1"/>
    <x v="9"/>
    <x v="0"/>
    <n v="-450"/>
    <x v="121"/>
    <x v="119"/>
    <s v="REF. AGUA POTAVEL, RUA CAPITÃƒO FÃ‰LIX, 110 - BLOCO NOBRE"/>
    <x v="2"/>
    <x v="1"/>
    <x v="0"/>
    <n v="4004"/>
    <x v="2"/>
    <n v="40041"/>
    <s v="PATRIMÔNIO (Administrativo)"/>
    <x v="0"/>
    <x v="1"/>
    <x v="0"/>
    <x v="0"/>
    <x v="9"/>
    <x v="9"/>
  </r>
  <r>
    <x v="9"/>
    <s v="DI PAULO TAVARES TRANSPORTES DE AGUA LTDA"/>
    <x v="6"/>
    <d v="2024-03-14T00:00:00"/>
    <d v="2024-03-25T00:00:00"/>
    <s v="'1256"/>
    <s v="1 | 1"/>
    <x v="9"/>
    <x v="0"/>
    <n v="-450"/>
    <x v="121"/>
    <x v="119"/>
    <s v="REF. AGUA POTAVEL, RUA CAPITÃƒO FÃ‰LIX, 110 - BLOCO NOBRE"/>
    <x v="2"/>
    <x v="2"/>
    <x v="0"/>
    <n v="4004"/>
    <x v="2"/>
    <n v="40047"/>
    <s v="PATRIMÔNIO (Comum)"/>
    <x v="0"/>
    <x v="1"/>
    <x v="0"/>
    <x v="0"/>
    <x v="9"/>
    <x v="9"/>
  </r>
  <r>
    <x v="9"/>
    <s v="DI PAULO TAVARES TRANSPORTES DE AGUA LTDA"/>
    <x v="7"/>
    <d v="2024-04-12T00:00:00"/>
    <d v="2024-04-26T00:00:00"/>
    <s v="'1267"/>
    <s v="1 | 1"/>
    <x v="9"/>
    <x v="0"/>
    <n v="-450"/>
    <x v="121"/>
    <x v="119"/>
    <s v="REF. AGUA POTAVEL, RUA CAPITÃƒO FÃ‰LIX, 110 - BLOCO NOBRE"/>
    <x v="2"/>
    <x v="2"/>
    <x v="0"/>
    <n v="4004"/>
    <x v="2"/>
    <n v="40047"/>
    <s v="PATRIMÔNIO (Comum)"/>
    <x v="0"/>
    <x v="3"/>
    <x v="0"/>
    <x v="0"/>
    <x v="9"/>
    <x v="9"/>
  </r>
  <r>
    <x v="9"/>
    <s v="DI PAULO TAVARES TRANSPORTES DE AGUA LTDA"/>
    <x v="7"/>
    <d v="2024-04-25T00:00:00"/>
    <d v="2024-05-05T00:00:00"/>
    <s v="'1270"/>
    <s v="1 | 1"/>
    <x v="9"/>
    <x v="0"/>
    <n v="-750"/>
    <x v="121"/>
    <x v="119"/>
    <s v="REF. AGUA POTAVEL, RUA CAPITÃƒO FÃ‰LIX, 110 - BLOCO NOBRE"/>
    <x v="2"/>
    <x v="1"/>
    <x v="0"/>
    <n v="4004"/>
    <x v="2"/>
    <n v="40041"/>
    <s v="PATRIMÔNIO (Administrativo)"/>
    <x v="0"/>
    <x v="3"/>
    <x v="0"/>
    <x v="0"/>
    <x v="9"/>
    <x v="9"/>
  </r>
  <r>
    <x v="9"/>
    <s v="DI PAULO TAVARES TRANSPORTES DE AGUA LTDA"/>
    <x v="7"/>
    <d v="2024-04-29T00:00:00"/>
    <d v="2024-05-11T00:00:00"/>
    <s v="'1273"/>
    <s v="1 | 1"/>
    <x v="9"/>
    <x v="0"/>
    <n v="-750"/>
    <x v="121"/>
    <x v="119"/>
    <s v="REF. AGUA POTAVEL, RUA CAPITÃƒO FÃ‰LIX, 110 - BLOCO NOBRE"/>
    <x v="2"/>
    <x v="1"/>
    <x v="0"/>
    <n v="4004"/>
    <x v="2"/>
    <n v="40041"/>
    <s v="PATRIMÔNIO (Administrativo)"/>
    <x v="0"/>
    <x v="3"/>
    <x v="0"/>
    <x v="0"/>
    <x v="9"/>
    <x v="9"/>
  </r>
  <r>
    <x v="9"/>
    <s v="DI PAULO TAVARES TRANSPORTES DE AGUA LTDA"/>
    <x v="8"/>
    <d v="2024-05-03T00:00:00"/>
    <d v="2024-05-18T00:00:00"/>
    <s v="'1277"/>
    <s v="1 | 1"/>
    <x v="9"/>
    <x v="0"/>
    <n v="-750"/>
    <x v="121"/>
    <x v="119"/>
    <s v="REF. AGUA POTAVEL, RUA CAPITÃƒO FÃ‰LIX, 110 - BLOCO NOBRE"/>
    <x v="2"/>
    <x v="1"/>
    <x v="0"/>
    <n v="4004"/>
    <x v="2"/>
    <n v="40041"/>
    <s v="PATRIMÔNIO (Administrativo)"/>
    <x v="0"/>
    <x v="3"/>
    <x v="0"/>
    <x v="0"/>
    <x v="9"/>
    <x v="9"/>
  </r>
  <r>
    <x v="9"/>
    <s v="DI PAULO TAVARES TRANSPORTES DE AGUA LTDA"/>
    <x v="8"/>
    <d v="2024-05-07T00:00:00"/>
    <d v="2024-05-22T00:00:00"/>
    <s v="'1283"/>
    <s v="1 | 1"/>
    <x v="9"/>
    <x v="0"/>
    <n v="-750"/>
    <x v="121"/>
    <x v="119"/>
    <s v="REF. AGUA POTAVEL, RUA CAPITÃƒO FÃ‰LIX, 110 - BLOCO NOBRE"/>
    <x v="2"/>
    <x v="1"/>
    <x v="0"/>
    <n v="4004"/>
    <x v="2"/>
    <n v="40041"/>
    <s v="PATRIMÔNIO (Administrativo)"/>
    <x v="0"/>
    <x v="3"/>
    <x v="0"/>
    <x v="0"/>
    <x v="9"/>
    <x v="9"/>
  </r>
  <r>
    <x v="9"/>
    <s v="DI PAULO TAVARES TRANSPORTES DE AGUA LTDA"/>
    <x v="8"/>
    <d v="2024-05-17T00:00:00"/>
    <d v="2024-05-31T00:00:00"/>
    <s v="'1288"/>
    <s v="1 | 1"/>
    <x v="9"/>
    <x v="0"/>
    <n v="-750"/>
    <x v="121"/>
    <x v="119"/>
    <s v="REF. AGUA POTAVEL, RUA CAPITÃƒO FÃ‰LIX, 110 - BLOCO NOBRE"/>
    <x v="2"/>
    <x v="1"/>
    <x v="0"/>
    <n v="4004"/>
    <x v="2"/>
    <n v="40041"/>
    <s v="PATRIMÔNIO (Administrativo)"/>
    <x v="0"/>
    <x v="3"/>
    <x v="0"/>
    <x v="0"/>
    <x v="9"/>
    <x v="9"/>
  </r>
  <r>
    <x v="9"/>
    <s v="DI PAULO TAVARES TRANSPORTES DE AGUA LTDA"/>
    <x v="9"/>
    <d v="2024-06-25T00:00:00"/>
    <d v="2024-07-10T00:00:00"/>
    <s v="'1305"/>
    <s v="1 | 1"/>
    <x v="9"/>
    <x v="0"/>
    <n v="-450"/>
    <x v="121"/>
    <x v="119"/>
    <s v="REF. AGUA POTAVEL, RUA CAPITÃƒO FÃ‰LIX, 110 - BLOCO NOBRE"/>
    <x v="2"/>
    <x v="1"/>
    <x v="0"/>
    <n v="4004"/>
    <x v="2"/>
    <n v="40041"/>
    <s v="PATRIMÔNIO (Administrativo)"/>
    <x v="0"/>
    <x v="3"/>
    <x v="0"/>
    <x v="0"/>
    <x v="9"/>
    <x v="9"/>
  </r>
  <r>
    <x v="9"/>
    <s v="DI PAULO TAVARES TRANSPORTES DE AGUA LTDA"/>
    <x v="10"/>
    <d v="2024-07-10T00:00:00"/>
    <d v="2024-07-30T00:00:00"/>
    <s v="'1329"/>
    <s v="1 | 1"/>
    <x v="9"/>
    <x v="0"/>
    <n v="-750"/>
    <x v="121"/>
    <x v="119"/>
    <s v="REF. AGUA POTAVEL, RUA CAPITÃƒO FÃ‰LIX, 110 - BLOCO NOBRE"/>
    <x v="2"/>
    <x v="1"/>
    <x v="0"/>
    <n v="4004"/>
    <x v="2"/>
    <n v="40041"/>
    <s v="PATRIMÔNIO (Administrativo)"/>
    <x v="0"/>
    <x v="4"/>
    <x v="0"/>
    <x v="0"/>
    <x v="9"/>
    <x v="9"/>
  </r>
  <r>
    <x v="9"/>
    <s v="DI PAULO TAVARES TRANSPORTES DE AGUA LTDA"/>
    <x v="10"/>
    <d v="2024-07-15T00:00:00"/>
    <d v="2024-07-26T00:00:00"/>
    <s v="'1322"/>
    <s v="1 | 1"/>
    <x v="9"/>
    <x v="0"/>
    <n v="-750"/>
    <x v="121"/>
    <x v="119"/>
    <s v="REF. AGUA POTAVEL, RUA CAPITÃƒO FÃ‰LIX, 110 - BLOCO NOBRE"/>
    <x v="2"/>
    <x v="1"/>
    <x v="0"/>
    <n v="4004"/>
    <x v="2"/>
    <n v="40041"/>
    <s v="PATRIMÔNIO (Administrativo)"/>
    <x v="0"/>
    <x v="4"/>
    <x v="0"/>
    <x v="0"/>
    <x v="9"/>
    <x v="9"/>
  </r>
  <r>
    <x v="9"/>
    <s v="DI PAULO TAVARES TRANSPORTES DE AGUA LTDA"/>
    <x v="10"/>
    <d v="2024-07-29T00:00:00"/>
    <d v="2024-08-10T00:00:00"/>
    <s v="'1312"/>
    <s v="1 | 1"/>
    <x v="9"/>
    <x v="0"/>
    <n v="-750"/>
    <x v="121"/>
    <x v="119"/>
    <s v="ENC: NF 1342 - Di Paulo NOTA FISCAL CARRO PIPA"/>
    <x v="2"/>
    <x v="1"/>
    <x v="0"/>
    <n v="4004"/>
    <x v="2"/>
    <n v="40041"/>
    <s v="PATRIMÔNIO (Administrativo)"/>
    <x v="0"/>
    <x v="4"/>
    <x v="0"/>
    <x v="0"/>
    <x v="9"/>
    <x v="9"/>
  </r>
  <r>
    <x v="9"/>
    <s v="DI PAULO TAVARES TRANSPORTES DE AGUA LTDA"/>
    <x v="11"/>
    <d v="2024-08-26T00:00:00"/>
    <d v="2024-09-09T00:00:00"/>
    <s v="'1366"/>
    <s v="1 | 1"/>
    <x v="9"/>
    <x v="0"/>
    <n v="-750"/>
    <x v="121"/>
    <x v="119"/>
    <s v="ENC: NF 1366- Di Paulo NOTA FISCAL CARRO PIPA"/>
    <x v="2"/>
    <x v="1"/>
    <x v="0"/>
    <n v="4004"/>
    <x v="2"/>
    <n v="40041"/>
    <s v="PATRIMÔNIO (Administrativo)"/>
    <x v="0"/>
    <x v="4"/>
    <x v="0"/>
    <x v="0"/>
    <x v="9"/>
    <x v="9"/>
  </r>
  <r>
    <x v="9"/>
    <s v="DI PAULO TAVARES TRANSPORTES DE AGUA LTDA"/>
    <x v="11"/>
    <d v="2024-08-26T00:00:00"/>
    <d v="2024-09-09T00:00:00"/>
    <s v="'1367"/>
    <s v="1 | 1"/>
    <x v="9"/>
    <x v="0"/>
    <n v="-750"/>
    <x v="121"/>
    <x v="119"/>
    <s v="ENC: NF 1367- Di Paulo NOTA FISCAL CARRO PIPA"/>
    <x v="2"/>
    <x v="1"/>
    <x v="0"/>
    <n v="4004"/>
    <x v="2"/>
    <n v="40041"/>
    <s v="PATRIMÔNIO (Administrativo)"/>
    <x v="0"/>
    <x v="4"/>
    <x v="0"/>
    <x v="0"/>
    <x v="9"/>
    <x v="9"/>
  </r>
  <r>
    <x v="9"/>
    <s v="DI PAULO TAVARES TRANSPORTES DE AGUA LTDA"/>
    <x v="12"/>
    <d v="2024-09-06T00:00:00"/>
    <d v="2024-09-21T00:00:00"/>
    <s v="'1379"/>
    <s v="1 | 1"/>
    <x v="9"/>
    <x v="0"/>
    <n v="-450"/>
    <x v="121"/>
    <x v="119"/>
    <s v="ENC: DI PAULO - NOTA FISCAL nÂ° 1379"/>
    <x v="2"/>
    <x v="1"/>
    <x v="0"/>
    <n v="4004"/>
    <x v="2"/>
    <n v="40041"/>
    <s v="PATRIMÔNIO (Administrativo)"/>
    <x v="0"/>
    <x v="4"/>
    <x v="0"/>
    <x v="0"/>
    <x v="9"/>
    <x v="9"/>
  </r>
  <r>
    <x v="9"/>
    <s v="DI PAULO TAVARES TRANSPORTES DE AGUA LTDA"/>
    <x v="13"/>
    <d v="2024-10-23T00:00:00"/>
    <d v="2024-11-11T00:00:00"/>
    <s v="'1435"/>
    <s v="1 | 1"/>
    <x v="9"/>
    <x v="0"/>
    <n v="-500"/>
    <x v="121"/>
    <x v="119"/>
    <s v="ENC: DI PAULO - NOTA FISCAL nÂ° 1435"/>
    <x v="2"/>
    <x v="1"/>
    <x v="0"/>
    <n v="4004"/>
    <x v="2"/>
    <n v="40041"/>
    <s v="PATRIMÔNIO (Administrativo)"/>
    <x v="0"/>
    <x v="0"/>
    <x v="0"/>
    <x v="0"/>
    <x v="9"/>
    <x v="9"/>
  </r>
  <r>
    <x v="9"/>
    <s v="DI PAULO TAVARES TRANSPORTES DE AGUA LTDA"/>
    <x v="0"/>
    <d v="2024-12-02T00:00:00"/>
    <d v="2024-12-16T00:00:00"/>
    <s v="'1489"/>
    <s v="1 | 1"/>
    <x v="9"/>
    <x v="0"/>
    <n v="-500"/>
    <x v="121"/>
    <x v="119"/>
    <s v="ENC: DI PAULO - NOTA FISCAL nÂ° 1489"/>
    <x v="2"/>
    <x v="1"/>
    <x v="0"/>
    <n v="4004"/>
    <x v="2"/>
    <n v="40041"/>
    <s v="PATRIMÔNIO (Administrativo)"/>
    <x v="0"/>
    <x v="0"/>
    <x v="0"/>
    <x v="0"/>
    <x v="9"/>
    <x v="9"/>
  </r>
  <r>
    <x v="9"/>
    <s v="DI PAULO TAVARES TRANSPORTES DE AGUA LTDA"/>
    <x v="0"/>
    <d v="2024-12-13T00:00:00"/>
    <d v="2024-12-23T00:00:00"/>
    <s v="'1505"/>
    <s v="1 | 1"/>
    <x v="9"/>
    <x v="0"/>
    <n v="-450"/>
    <x v="121"/>
    <x v="119"/>
    <s v="ENC: DI PAULO - NOTA FISCAL nÂ° 1505"/>
    <x v="2"/>
    <x v="1"/>
    <x v="0"/>
    <n v="4004"/>
    <x v="2"/>
    <n v="40041"/>
    <s v="PATRIMÔNIO (Administrativo)"/>
    <x v="0"/>
    <x v="0"/>
    <x v="0"/>
    <x v="0"/>
    <x v="9"/>
    <x v="9"/>
  </r>
  <r>
    <x v="9"/>
    <s v="DI PAULO TAVARES TRANSPORTES DE AGUA LTDA"/>
    <x v="2"/>
    <d v="2025-02-11T00:00:00"/>
    <d v="2025-02-26T00:00:00"/>
    <s v="'1572"/>
    <s v="1 | 1"/>
    <x v="9"/>
    <x v="1"/>
    <n v="-500"/>
    <x v="121"/>
    <x v="119"/>
    <s v="ENC: DI PAULO - NOTA FISCAL "/>
    <x v="2"/>
    <x v="1"/>
    <x v="0"/>
    <n v="4004"/>
    <x v="2"/>
    <n v="40041"/>
    <s v="PATRIMÔNIO (Administrativo)"/>
    <x v="0"/>
    <x v="1"/>
    <x v="0"/>
    <x v="0"/>
    <x v="9"/>
    <x v="9"/>
  </r>
  <r>
    <x v="9"/>
    <s v="E F B COMERCIO E SERVICOS LTDA"/>
    <x v="4"/>
    <d v="2024-01-15T00:00:00"/>
    <d v="2024-01-29T00:00:00"/>
    <s v="'18143"/>
    <s v="1 | 1"/>
    <x v="9"/>
    <x v="0"/>
    <n v="-153"/>
    <x v="151"/>
    <x v="148"/>
    <s v="REF: REPOSIÃ‡ÃƒO"/>
    <x v="10"/>
    <x v="0"/>
    <x v="0"/>
    <n v="7001"/>
    <x v="11"/>
    <n v="70012"/>
    <s v="OFICINA (Extraordinário)"/>
    <x v="0"/>
    <x v="1"/>
    <x v="9"/>
    <x v="9"/>
    <x v="12"/>
    <x v="12"/>
  </r>
  <r>
    <x v="9"/>
    <s v="E F B COMERCIO E SERVICOS LTDA"/>
    <x v="5"/>
    <d v="2024-02-23T00:00:00"/>
    <d v="2024-03-15T00:00:00"/>
    <s v="'18324"/>
    <s v="1 | 1"/>
    <x v="9"/>
    <x v="0"/>
    <n v="-203.2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E F B COMERCIO E SERVICOS LTDA"/>
    <x v="7"/>
    <d v="2024-04-11T00:00:00"/>
    <d v="2024-04-21T00:00:00"/>
    <s v="'18511"/>
    <s v="1 | 1"/>
    <x v="9"/>
    <x v="0"/>
    <n v="-115.4"/>
    <x v="151"/>
    <x v="148"/>
    <s v="REF: REPOSICA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E F B COMERCIO E SERVICOS LTDA"/>
    <x v="7"/>
    <d v="2024-04-22T00:00:00"/>
    <d v="2024-05-20T00:00:00"/>
    <s v="'18558"/>
    <s v="1 | 1"/>
    <x v="9"/>
    <x v="0"/>
    <n v="-329.9"/>
    <x v="151"/>
    <x v="148"/>
    <s v="REF: REPOSICA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E F B COMERCIO E SERVICOS LTDA"/>
    <x v="8"/>
    <d v="2024-05-13T00:00:00"/>
    <d v="2024-05-27T00:00:00"/>
    <s v="'18638"/>
    <s v="1 | 1"/>
    <x v="9"/>
    <x v="0"/>
    <n v="-132.69999999999999"/>
    <x v="151"/>
    <x v="148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E F B COMERCIO E SERVICOS LTDA"/>
    <x v="8"/>
    <d v="2024-05-21T00:00:00"/>
    <d v="2024-06-18T00:00:00"/>
    <s v="'18682"/>
    <s v="1 | 1"/>
    <x v="9"/>
    <x v="0"/>
    <n v="-397"/>
    <x v="151"/>
    <x v="148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E F B COMERCIO E SERVICOS LTDA"/>
    <x v="10"/>
    <d v="2024-07-16T00:00:00"/>
    <d v="2024-08-15T00:00:00"/>
    <s v="'18898"/>
    <s v="1 | 1"/>
    <x v="9"/>
    <x v="0"/>
    <n v="-686.94"/>
    <x v="151"/>
    <x v="148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E F B COMERCIO E SERVICOS LTDA"/>
    <x v="10"/>
    <d v="2024-07-25T00:00:00"/>
    <d v="2024-08-04T00:00:00"/>
    <s v="'18940"/>
    <s v="1 | 1"/>
    <x v="9"/>
    <x v="0"/>
    <n v="-126.8"/>
    <x v="151"/>
    <x v="148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E F B COMERCIO E SERVICOS LTDA"/>
    <x v="11"/>
    <d v="2024-08-26T00:00:00"/>
    <d v="2024-09-25T00:00:00"/>
    <s v="'19073"/>
    <s v="1 | 1"/>
    <x v="9"/>
    <x v="0"/>
    <n v="-409.54"/>
    <x v="151"/>
    <x v="148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E F B COMERCIO E SERVICOS LTDA"/>
    <x v="12"/>
    <d v="2024-09-17T00:00:00"/>
    <d v="2024-10-15T00:00:00"/>
    <s v="'19149"/>
    <s v="1 | 1"/>
    <x v="9"/>
    <x v="0"/>
    <n v="-355.4"/>
    <x v="151"/>
    <x v="148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E F B COMERCIO E SERVICOS LTDA"/>
    <x v="14"/>
    <d v="2024-11-06T00:00:00"/>
    <d v="2024-12-04T00:00:00"/>
    <s v="'19383"/>
    <s v="1 | 1"/>
    <x v="9"/>
    <x v="0"/>
    <n v="-270.14"/>
    <x v="46"/>
    <x v="45"/>
    <s v="REF: REPOSIÃ‡ÃƒO DE ESTOQUE"/>
    <x v="10"/>
    <x v="0"/>
    <x v="0"/>
    <n v="7001"/>
    <x v="11"/>
    <n v="70012"/>
    <s v="OFICINA (Extraordinário)"/>
    <x v="0"/>
    <x v="0"/>
    <x v="9"/>
    <x v="9"/>
    <x v="12"/>
    <x v="12"/>
  </r>
  <r>
    <x v="9"/>
    <s v="E F B COMERCIO E SERVICOS LTDA"/>
    <x v="14"/>
    <d v="2024-11-19T00:00:00"/>
    <d v="2024-12-17T00:00:00"/>
    <s v="'19437"/>
    <s v="1 | 1"/>
    <x v="9"/>
    <x v="0"/>
    <n v="-473.6"/>
    <x v="46"/>
    <x v="45"/>
    <s v="REF: REPOSIÃ‡ÃƒO DE ESTOQUE"/>
    <x v="10"/>
    <x v="0"/>
    <x v="0"/>
    <n v="7001"/>
    <x v="11"/>
    <n v="70017"/>
    <s v="OFICINA (Comum)"/>
    <x v="0"/>
    <x v="0"/>
    <x v="9"/>
    <x v="9"/>
    <x v="12"/>
    <x v="12"/>
  </r>
  <r>
    <x v="9"/>
    <s v="E F B COMERCIO E SERVICOS LTDA"/>
    <x v="0"/>
    <d v="2024-12-16T00:00:00"/>
    <d v="2025-01-13T00:00:00"/>
    <s v="'19541"/>
    <s v="1 | 1"/>
    <x v="9"/>
    <x v="0"/>
    <n v="-371.6"/>
    <x v="151"/>
    <x v="148"/>
    <s v="REF: REPOSIÃ‡ÃƒO DE MATERIAL PARA BORRACHARIA !!"/>
    <x v="10"/>
    <x v="0"/>
    <x v="0"/>
    <n v="7001"/>
    <x v="11"/>
    <n v="70012"/>
    <s v="OFICINA (Extraordinário)"/>
    <x v="0"/>
    <x v="0"/>
    <x v="9"/>
    <x v="9"/>
    <x v="12"/>
    <x v="12"/>
  </r>
  <r>
    <x v="9"/>
    <s v="E F B COMERCIO E SERVICOS LTDA"/>
    <x v="1"/>
    <d v="2025-01-03T00:00:00"/>
    <d v="2025-01-31T00:00:00"/>
    <s v="'19605"/>
    <s v="1 | 1"/>
    <x v="9"/>
    <x v="0"/>
    <n v="-451.54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E F B COMERCIO E SERVICOS LTDA"/>
    <x v="1"/>
    <d v="2025-01-23T00:00:00"/>
    <d v="2025-02-20T00:00:00"/>
    <s v="'19679"/>
    <s v="1 | 1"/>
    <x v="9"/>
    <x v="1"/>
    <n v="-603.9"/>
    <x v="151"/>
    <x v="148"/>
    <s v="REF: REPOSIÃ‡ÃƒO DE MATERIAL DA BORRACHARIA !! "/>
    <x v="10"/>
    <x v="0"/>
    <x v="0"/>
    <n v="7001"/>
    <x v="11"/>
    <n v="70012"/>
    <s v="OFICINA (Extraordinário)"/>
    <x v="0"/>
    <x v="1"/>
    <x v="9"/>
    <x v="9"/>
    <x v="12"/>
    <x v="12"/>
  </r>
  <r>
    <x v="9"/>
    <s v="ECOBRASIL - COMERCIO DE BATERIAS E EQUIPAMENTOS LTDA"/>
    <x v="5"/>
    <d v="2024-02-15T00:00:00"/>
    <d v="2024-03-06T00:00:00"/>
    <s v="'28490"/>
    <s v="1 | 1"/>
    <x v="9"/>
    <x v="0"/>
    <n v="-2160"/>
    <x v="46"/>
    <x v="45"/>
    <s v="REF: REPOSIÃ‡ÃƒO DE ESTOQUE URGENTE"/>
    <x v="10"/>
    <x v="0"/>
    <x v="0"/>
    <n v="7001"/>
    <x v="11"/>
    <n v="70012"/>
    <s v="OFICINA (Extraordinário)"/>
    <x v="0"/>
    <x v="1"/>
    <x v="9"/>
    <x v="9"/>
    <x v="12"/>
    <x v="12"/>
  </r>
  <r>
    <x v="9"/>
    <s v="ECOBRASIL - COMERCIO DE BATERIAS E EQUIPAMENTOS LTDA"/>
    <x v="5"/>
    <d v="2024-02-20T00:00:00"/>
    <d v="2024-03-18T00:00:00"/>
    <s v="'28540"/>
    <s v="1 | 1"/>
    <x v="9"/>
    <x v="0"/>
    <n v="-4400"/>
    <x v="46"/>
    <x v="45"/>
    <s v="REF: REPOSIÃ‡ÃƒO URGENTE"/>
    <x v="10"/>
    <x v="0"/>
    <x v="0"/>
    <n v="7001"/>
    <x v="11"/>
    <n v="70012"/>
    <s v="OFICINA (Extraordinário)"/>
    <x v="0"/>
    <x v="1"/>
    <x v="9"/>
    <x v="9"/>
    <x v="12"/>
    <x v="12"/>
  </r>
  <r>
    <x v="9"/>
    <s v="ECOBRASIL - COMERCIO DE BATERIAS E EQUIPAMENTOS LTDA"/>
    <x v="7"/>
    <d v="2024-04-02T00:00:00"/>
    <d v="2024-04-23T00:00:00"/>
    <s v="'28922"/>
    <s v="1 | 1"/>
    <x v="9"/>
    <x v="0"/>
    <n v="-2100"/>
    <x v="46"/>
    <x v="45"/>
    <s v="REF: REPOSIÃ‡ÃƒO A BASE DE TROCA"/>
    <x v="10"/>
    <x v="0"/>
    <x v="0"/>
    <n v="7001"/>
    <x v="11"/>
    <n v="70012"/>
    <s v="OFICINA (Extraordinário)"/>
    <x v="0"/>
    <x v="3"/>
    <x v="9"/>
    <x v="9"/>
    <x v="12"/>
    <x v="12"/>
  </r>
  <r>
    <x v="9"/>
    <s v="ECOBRASIL - COMERCIO DE BATERIAS E EQUIPAMENTOS LTDA"/>
    <x v="7"/>
    <d v="2024-04-16T00:00:00"/>
    <d v="2024-05-11T00:00:00"/>
    <s v="'29068"/>
    <s v="1 | 1"/>
    <x v="9"/>
    <x v="0"/>
    <n v="-2100"/>
    <x v="46"/>
    <x v="45"/>
    <s v="REF: REPOSICAO DE ESTOQUE A BASE DE TROCA"/>
    <x v="10"/>
    <x v="0"/>
    <x v="0"/>
    <n v="7001"/>
    <x v="11"/>
    <n v="70012"/>
    <s v="OFICINA (Extraordinário)"/>
    <x v="0"/>
    <x v="3"/>
    <x v="9"/>
    <x v="9"/>
    <x v="12"/>
    <x v="12"/>
  </r>
  <r>
    <x v="9"/>
    <s v="ECOBRASIL - COMERCIO DE BATERIAS E EQUIPAMENTOS LTDA"/>
    <x v="7"/>
    <d v="2024-04-16T00:00:00"/>
    <d v="2024-05-11T00:00:00"/>
    <s v="'29071"/>
    <s v="1 | 1"/>
    <x v="9"/>
    <x v="0"/>
    <n v="-1400"/>
    <x v="46"/>
    <x v="45"/>
    <s v="REF: REPOSICAO DE ESTOQUE URGENTE"/>
    <x v="10"/>
    <x v="0"/>
    <x v="0"/>
    <n v="7001"/>
    <x v="11"/>
    <n v="70012"/>
    <s v="OFICINA (Extraordinário)"/>
    <x v="0"/>
    <x v="3"/>
    <x v="9"/>
    <x v="9"/>
    <x v="12"/>
    <x v="12"/>
  </r>
  <r>
    <x v="9"/>
    <s v="ECOBRASIL - COMERCIO DE BATERIAS E EQUIPAMENTOS LTDA"/>
    <x v="7"/>
    <d v="2024-04-16T00:00:00"/>
    <d v="2024-05-26T00:00:00"/>
    <s v="'29068"/>
    <s v="2 | 1"/>
    <x v="9"/>
    <x v="0"/>
    <n v="-2100"/>
    <x v="46"/>
    <x v="45"/>
    <s v="REF: REPOSICAO DE ESTOQUE A BASE DE TROCA"/>
    <x v="10"/>
    <x v="0"/>
    <x v="0"/>
    <n v="7001"/>
    <x v="11"/>
    <n v="70012"/>
    <s v="OFICINA (Extraordinário)"/>
    <x v="0"/>
    <x v="3"/>
    <x v="9"/>
    <x v="9"/>
    <x v="12"/>
    <x v="12"/>
  </r>
  <r>
    <x v="9"/>
    <s v="ECOBRASIL - COMERCIO DE BATERIAS E EQUIPAMENTOS LTDA"/>
    <x v="8"/>
    <d v="2024-05-09T00:00:00"/>
    <d v="2024-05-24T00:00:00"/>
    <s v="'29288"/>
    <s v="1 | 1"/>
    <x v="9"/>
    <x v="0"/>
    <n v="-700"/>
    <x v="46"/>
    <x v="45"/>
    <s v="REF: URGENTE, SEM DEVOLUÃ‡ÃƒO DO CASCO , "/>
    <x v="10"/>
    <x v="0"/>
    <x v="0"/>
    <n v="7001"/>
    <x v="11"/>
    <n v="70015"/>
    <s v="OFICINA (Químico e Biológico)"/>
    <x v="0"/>
    <x v="3"/>
    <x v="9"/>
    <x v="9"/>
    <x v="12"/>
    <x v="12"/>
  </r>
  <r>
    <x v="9"/>
    <s v="ECOBRASIL - COMERCIO DE BATERIAS E EQUIPAMENTOS LTDA"/>
    <x v="8"/>
    <d v="2024-05-22T00:00:00"/>
    <d v="2024-06-12T00:00:00"/>
    <s v="'29408"/>
    <s v="1 | 2"/>
    <x v="9"/>
    <x v="0"/>
    <n v="-1090"/>
    <x v="46"/>
    <x v="45"/>
    <s v="REF: REPOSIÃ‡ÃƒO DE ESTOQUE "/>
    <x v="10"/>
    <x v="0"/>
    <x v="0"/>
    <n v="7001"/>
    <x v="11"/>
    <n v="70012"/>
    <s v="OFICINA (Extraordinário)"/>
    <x v="0"/>
    <x v="3"/>
    <x v="9"/>
    <x v="9"/>
    <x v="12"/>
    <x v="12"/>
  </r>
  <r>
    <x v="9"/>
    <s v="ECOBRASIL - COMERCIO DE BATERIAS E EQUIPAMENTOS LTDA"/>
    <x v="8"/>
    <d v="2024-05-22T00:00:00"/>
    <d v="2024-06-27T00:00:00"/>
    <s v="'29408"/>
    <s v="2 | 2"/>
    <x v="9"/>
    <x v="0"/>
    <n v="-1090"/>
    <x v="46"/>
    <x v="45"/>
    <s v="REF: REPOSIÃ‡ÃƒO DE ESTOQUE "/>
    <x v="10"/>
    <x v="0"/>
    <x v="0"/>
    <n v="7001"/>
    <x v="11"/>
    <n v="70012"/>
    <s v="OFICINA (Extraordinário)"/>
    <x v="0"/>
    <x v="3"/>
    <x v="9"/>
    <x v="9"/>
    <x v="12"/>
    <x v="12"/>
  </r>
  <r>
    <x v="9"/>
    <s v="ECOBRASIL - COMERCIO DE BATERIAS E EQUIPAMENTOS LTDA"/>
    <x v="10"/>
    <d v="2024-07-02T00:00:00"/>
    <d v="2024-07-30T00:00:00"/>
    <s v="'29848"/>
    <s v="1 | 1"/>
    <x v="9"/>
    <x v="0"/>
    <n v="-2880"/>
    <x v="46"/>
    <x v="45"/>
    <s v="REF: ****ESTAMOS SEM BATERIA DE 100A******       (PEDIDO A BASE DE TROCA)"/>
    <x v="10"/>
    <x v="0"/>
    <x v="0"/>
    <n v="7001"/>
    <x v="11"/>
    <n v="70012"/>
    <s v="OFICINA (Extraordinário)"/>
    <x v="0"/>
    <x v="4"/>
    <x v="9"/>
    <x v="9"/>
    <x v="12"/>
    <x v="12"/>
  </r>
  <r>
    <x v="9"/>
    <s v="ECOBRASIL - COMERCIO DE BATERIAS E EQUIPAMENTOS LTDA"/>
    <x v="11"/>
    <d v="2024-08-08T00:00:00"/>
    <d v="2024-08-29T00:00:00"/>
    <s v="'30192"/>
    <s v="1 | 1"/>
    <x v="9"/>
    <x v="0"/>
    <n v="-1440"/>
    <x v="46"/>
    <x v="45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ECOBRASIL - COMERCIO DE BATERIAS E EQUIPAMENTOS LTDA"/>
    <x v="12"/>
    <d v="2024-09-17T00:00:00"/>
    <d v="2024-10-17T00:00:00"/>
    <s v="'30575"/>
    <s v="1 | 1"/>
    <x v="9"/>
    <x v="0"/>
    <n v="-1440"/>
    <x v="46"/>
    <x v="45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ECOBRASIL - COMERCIO DE BATERIAS E EQUIPAMENTOS LTDA"/>
    <x v="12"/>
    <d v="2024-09-17T00:00:00"/>
    <d v="2024-10-17T00:00:00"/>
    <s v="'30575"/>
    <s v="1 | 1"/>
    <x v="9"/>
    <x v="0"/>
    <n v="300"/>
    <x v="46"/>
    <x v="45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ECOBRASIL - COMERCIO DE BATERIAS E EQUIPAMENTOS LTDA"/>
    <x v="1"/>
    <d v="2025-01-14T00:00:00"/>
    <d v="2025-02-13T00:00:00"/>
    <s v="'31603"/>
    <s v="1 | 3"/>
    <x v="9"/>
    <x v="2"/>
    <n v="-1046.67"/>
    <x v="46"/>
    <x v="45"/>
    <s v="REF: 02 BATERIAS DE 150A SERAO USADAS NO KPI7A69, JA AS DUAS DE 100A VÃƒO PARA REPOR O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ECOBRASIL - COMERCIO DE BATERIAS E EQUIPAMENTOS LTDA"/>
    <x v="1"/>
    <d v="2025-01-14T00:00:00"/>
    <d v="2025-02-28T00:00:00"/>
    <s v="'31603"/>
    <s v="2 | 3"/>
    <x v="9"/>
    <x v="1"/>
    <n v="-1046.67"/>
    <x v="46"/>
    <x v="45"/>
    <s v="REF: 02 BATERIAS DE 150A SERAO USADAS NO KPI7A69, JA AS DUAS DE 100A VÃƒO PARA REPOR O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ECOBRASIL - COMERCIO DE BATERIAS E EQUIPAMENTOS LTDA"/>
    <x v="1"/>
    <d v="2025-01-14T00:00:00"/>
    <d v="2025-03-17T00:00:00"/>
    <s v="'31603"/>
    <s v="3 | 3"/>
    <x v="9"/>
    <x v="1"/>
    <n v="-1046.6600000000001"/>
    <x v="46"/>
    <x v="45"/>
    <s v="REF: 02 BATERIAS DE 150A SERAO USADAS NO KPI7A69, JA AS DUAS DE 100A VÃƒO PARA REPOR O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ECOBRASIL - COMERCIO DE BATERIAS E EQUIPAMENTOS LTDA"/>
    <x v="2"/>
    <d v="2025-02-03T00:00:00"/>
    <d v="2025-03-11T00:00:00"/>
    <s v="'31805"/>
    <s v="1 | 1"/>
    <x v="9"/>
    <x v="1"/>
    <n v="-1700"/>
    <x v="46"/>
    <x v="45"/>
    <s v="REF: REPOSICA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ECOBRASIL - COMERCIO DE BATERIAS E EQUIPAMENTOS LTDA"/>
    <x v="2"/>
    <d v="2025-02-12T00:00:00"/>
    <d v="2025-03-24T00:00:00"/>
    <s v="'31919"/>
    <s v="1 | 1"/>
    <x v="9"/>
    <x v="1"/>
    <n v="-1600"/>
    <x v="46"/>
    <x v="45"/>
    <s v="REF: KQY4506 e LMQ9A84"/>
    <x v="10"/>
    <x v="0"/>
    <x v="0"/>
    <n v="7001"/>
    <x v="11"/>
    <n v="70015"/>
    <s v="OFICINA (Químico e Biológico)"/>
    <x v="0"/>
    <x v="1"/>
    <x v="9"/>
    <x v="9"/>
    <x v="12"/>
    <x v="12"/>
  </r>
  <r>
    <x v="9"/>
    <s v="ECOLOGICA IMUNIZACOES E SERVICOS LTDA."/>
    <x v="9"/>
    <d v="2024-06-24T00:00:00"/>
    <d v="2024-06-29T00:00:00"/>
    <s v="'10100"/>
    <s v="1 | 1"/>
    <x v="10"/>
    <x v="0"/>
    <n v="-548.1"/>
    <x v="42"/>
    <x v="42"/>
    <s v="REF. LIMPEZA CAIXA D' AGUA BASE  JPA"/>
    <x v="2"/>
    <x v="1"/>
    <x v="0"/>
    <n v="4004"/>
    <x v="2"/>
    <n v="40041"/>
    <s v="PATRIMÔNIO (Administrativo)"/>
    <x v="0"/>
    <x v="3"/>
    <x v="0"/>
    <x v="0"/>
    <x v="9"/>
    <x v="9"/>
  </r>
  <r>
    <x v="9"/>
    <s v="EKO TRANSPORTES E RECOLHIMENTO DE RESIDUOS LTDA"/>
    <x v="4"/>
    <d v="2024-01-02T00:00:00"/>
    <d v="2024-01-02T00:00:00"/>
    <s v="'1021655"/>
    <s v="1 | 1"/>
    <x v="8"/>
    <x v="0"/>
    <n v="-580000"/>
    <x v="54"/>
    <x v="53"/>
    <s v="REF COLIGADAS"/>
    <x v="0"/>
    <x v="0"/>
    <x v="0"/>
    <n v="2001"/>
    <x v="0"/>
    <n v="20011"/>
    <s v="CORPORATIVO (Administrativo)"/>
    <x v="1"/>
    <x v="1"/>
    <x v="1"/>
    <x v="1"/>
    <x v="1"/>
    <x v="1"/>
  </r>
  <r>
    <x v="9"/>
    <s v="EKO TRANSPORTES E RECOLHIMENTO DE RESIDUOS LTDA"/>
    <x v="4"/>
    <d v="2024-01-25T00:00:00"/>
    <d v="2024-01-25T00:00:00"/>
    <s v="'1022285"/>
    <s v="1 | 1"/>
    <x v="8"/>
    <x v="0"/>
    <n v="-230000"/>
    <x v="54"/>
    <x v="53"/>
    <s v="REF. A COLIGADAS"/>
    <x v="0"/>
    <x v="0"/>
    <x v="0"/>
    <n v="2001"/>
    <x v="0"/>
    <n v="20011"/>
    <s v="CORPORATIVO (Administrativo)"/>
    <x v="1"/>
    <x v="1"/>
    <x v="1"/>
    <x v="1"/>
    <x v="1"/>
    <x v="1"/>
  </r>
  <r>
    <x v="9"/>
    <s v="EKO TRANSPORTES E RECOLHIMENTO DE RESIDUOS LTDA"/>
    <x v="5"/>
    <d v="2024-02-23T00:00:00"/>
    <d v="2024-02-23T00:00:00"/>
    <s v="'1022994"/>
    <s v="1 | 1"/>
    <x v="8"/>
    <x v="0"/>
    <n v="-340000"/>
    <x v="54"/>
    <x v="53"/>
    <s v="REF. COLIGADAS"/>
    <x v="0"/>
    <x v="0"/>
    <x v="0"/>
    <n v="2001"/>
    <x v="0"/>
    <n v="20011"/>
    <s v="CORPORATIVO (Administrativo)"/>
    <x v="1"/>
    <x v="1"/>
    <x v="1"/>
    <x v="1"/>
    <x v="1"/>
    <x v="1"/>
  </r>
  <r>
    <x v="9"/>
    <s v="EKO TRANSPORTES E RECOLHIMENTO DE RESIDUOS LTDA"/>
    <x v="6"/>
    <d v="2024-03-07T00:00:00"/>
    <d v="2024-03-07T00:00:00"/>
    <s v="'1023409"/>
    <s v="1 | 1"/>
    <x v="8"/>
    <x v="0"/>
    <n v="-65000"/>
    <x v="54"/>
    <x v="53"/>
    <s v="REF. COLIGADAS"/>
    <x v="0"/>
    <x v="0"/>
    <x v="0"/>
    <n v="2001"/>
    <x v="0"/>
    <n v="20011"/>
    <s v="CORPORATIVO (Administrativo)"/>
    <x v="1"/>
    <x v="1"/>
    <x v="1"/>
    <x v="1"/>
    <x v="1"/>
    <x v="1"/>
  </r>
  <r>
    <x v="9"/>
    <s v="EKO TRANSPORTES E RECOLHIMENTO DE RESIDUOS LTDA"/>
    <x v="6"/>
    <d v="2024-03-28T00:00:00"/>
    <d v="2024-03-28T00:00:00"/>
    <s v="'1024170"/>
    <s v="1 | 1"/>
    <x v="8"/>
    <x v="0"/>
    <n v="-130000"/>
    <x v="54"/>
    <x v="53"/>
    <s v="REF. TRANSF COLIGADAS KIOTO X EKO"/>
    <x v="0"/>
    <x v="0"/>
    <x v="0"/>
    <n v="2001"/>
    <x v="0"/>
    <n v="20017"/>
    <s v="CORPORATIVO (Comum)"/>
    <x v="1"/>
    <x v="1"/>
    <x v="1"/>
    <x v="1"/>
    <x v="1"/>
    <x v="1"/>
  </r>
  <r>
    <x v="9"/>
    <s v="EKO TRANSPORTES E RECOLHIMENTO DE RESIDUOS LTDA"/>
    <x v="6"/>
    <d v="2024-03-28T00:00:00"/>
    <d v="2024-03-28T00:00:00"/>
    <s v="'1024171"/>
    <s v="1 | 1"/>
    <x v="8"/>
    <x v="0"/>
    <n v="-250000"/>
    <x v="54"/>
    <x v="53"/>
    <s v="REF. TRANSF COLIGADAS KIOTO X EKO"/>
    <x v="0"/>
    <x v="0"/>
    <x v="0"/>
    <n v="2001"/>
    <x v="0"/>
    <n v="20017"/>
    <s v="CORPORATIVO (Comum)"/>
    <x v="1"/>
    <x v="1"/>
    <x v="1"/>
    <x v="1"/>
    <x v="1"/>
    <x v="1"/>
  </r>
  <r>
    <x v="9"/>
    <s v="EKO TRANSPORTES E RECOLHIMENTO DE RESIDUOS LTDA"/>
    <x v="7"/>
    <d v="2024-04-03T00:00:00"/>
    <d v="2024-04-03T00:00:00"/>
    <s v="'1024483"/>
    <s v="1 | 1"/>
    <x v="8"/>
    <x v="0"/>
    <n v="-180000"/>
    <x v="54"/>
    <x v="53"/>
    <s v="REF. TRANSF COLIGADAS KIOTO X EKO"/>
    <x v="0"/>
    <x v="0"/>
    <x v="0"/>
    <n v="2001"/>
    <x v="0"/>
    <n v="20017"/>
    <s v="CORPORATIVO (Comum)"/>
    <x v="1"/>
    <x v="3"/>
    <x v="1"/>
    <x v="1"/>
    <x v="1"/>
    <x v="1"/>
  </r>
  <r>
    <x v="9"/>
    <s v="EKO TRANSPORTES E RECOLHIMENTO DE RESIDUOS LTDA"/>
    <x v="7"/>
    <d v="2024-04-25T00:00:00"/>
    <d v="2024-04-25T00:00:00"/>
    <s v="'1025546"/>
    <s v="1 | 1"/>
    <x v="8"/>
    <x v="0"/>
    <n v="-340000"/>
    <x v="54"/>
    <x v="53"/>
    <s v="REF. COLIGADAS"/>
    <x v="0"/>
    <x v="0"/>
    <x v="0"/>
    <n v="2001"/>
    <x v="0"/>
    <n v="20011"/>
    <s v="CORPORATIVO (Administrativo)"/>
    <x v="1"/>
    <x v="3"/>
    <x v="1"/>
    <x v="1"/>
    <x v="1"/>
    <x v="1"/>
  </r>
  <r>
    <x v="9"/>
    <s v="EKO TRANSPORTES E RECOLHIMENTO DE RESIDUOS LTDA"/>
    <x v="7"/>
    <d v="2024-04-29T00:00:00"/>
    <d v="2024-04-29T00:00:00"/>
    <s v="'1025663"/>
    <s v="1 | 1"/>
    <x v="8"/>
    <x v="0"/>
    <n v="-65000"/>
    <x v="54"/>
    <x v="53"/>
    <s v="REF. COLIGADAS KIOTO X EKO"/>
    <x v="0"/>
    <x v="0"/>
    <x v="0"/>
    <n v="2001"/>
    <x v="0"/>
    <n v="20011"/>
    <s v="CORPORATIVO (Administrativo)"/>
    <x v="1"/>
    <x v="3"/>
    <x v="1"/>
    <x v="1"/>
    <x v="1"/>
    <x v="1"/>
  </r>
  <r>
    <x v="9"/>
    <s v="EKO TRANSPORTES E RECOLHIMENTO DE RESIDUOS LTDA"/>
    <x v="7"/>
    <d v="2024-04-30T00:00:00"/>
    <d v="2024-04-30T00:00:00"/>
    <s v="'1025714"/>
    <s v="1 | 1"/>
    <x v="8"/>
    <x v="0"/>
    <n v="-110000"/>
    <x v="54"/>
    <x v="53"/>
    <s v="REF. COLIGADAS KIOTO X EKO"/>
    <x v="0"/>
    <x v="0"/>
    <x v="0"/>
    <n v="2001"/>
    <x v="0"/>
    <n v="20011"/>
    <s v="CORPORATIVO (Administrativo)"/>
    <x v="1"/>
    <x v="3"/>
    <x v="1"/>
    <x v="1"/>
    <x v="1"/>
    <x v="1"/>
  </r>
  <r>
    <x v="9"/>
    <s v="EKO TRANSPORTES E RECOLHIMENTO DE RESIDUOS LTDA"/>
    <x v="7"/>
    <d v="2024-04-30T00:00:00"/>
    <d v="2024-04-30T00:00:00"/>
    <s v="'1025715"/>
    <s v="1 | 1"/>
    <x v="8"/>
    <x v="0"/>
    <n v="-180000"/>
    <x v="54"/>
    <x v="53"/>
    <s v="REF. COLIGADAS KIOTO X EKO"/>
    <x v="0"/>
    <x v="0"/>
    <x v="0"/>
    <n v="2001"/>
    <x v="0"/>
    <n v="20011"/>
    <s v="CORPORATIVO (Administrativo)"/>
    <x v="1"/>
    <x v="3"/>
    <x v="1"/>
    <x v="1"/>
    <x v="1"/>
    <x v="1"/>
  </r>
  <r>
    <x v="9"/>
    <s v="EKO TRANSPORTES E RECOLHIMENTO DE RESIDUOS LTDA"/>
    <x v="7"/>
    <d v="2024-04-30T00:00:00"/>
    <d v="2024-04-30T00:00:00"/>
    <s v="'1025716"/>
    <s v="1 | 1"/>
    <x v="8"/>
    <x v="0"/>
    <n v="-150000"/>
    <x v="54"/>
    <x v="53"/>
    <s v="REF. COLIGADAS KIOTO X EKO"/>
    <x v="0"/>
    <x v="0"/>
    <x v="0"/>
    <n v="2001"/>
    <x v="0"/>
    <n v="20011"/>
    <s v="CORPORATIVO (Administrativo)"/>
    <x v="1"/>
    <x v="3"/>
    <x v="1"/>
    <x v="1"/>
    <x v="1"/>
    <x v="1"/>
  </r>
  <r>
    <x v="9"/>
    <s v="EKO TRANSPORTES E RECOLHIMENTO DE RESIDUOS LTDA"/>
    <x v="8"/>
    <d v="2024-05-07T00:00:00"/>
    <d v="2024-05-07T00:00:00"/>
    <s v="'1026091"/>
    <s v="1 | 1"/>
    <x v="8"/>
    <x v="0"/>
    <n v="-80000"/>
    <x v="54"/>
    <x v="53"/>
    <s v="REF. COLIGAGAS KIOTO X EKO"/>
    <x v="0"/>
    <x v="0"/>
    <x v="0"/>
    <n v="2001"/>
    <x v="0"/>
    <n v="20017"/>
    <s v="CORPORATIVO (Comum)"/>
    <x v="1"/>
    <x v="3"/>
    <x v="1"/>
    <x v="1"/>
    <x v="1"/>
    <x v="1"/>
  </r>
  <r>
    <x v="9"/>
    <s v="EKO TRANSPORTES E RECOLHIMENTO DE RESIDUOS LTDA"/>
    <x v="8"/>
    <d v="2024-05-07T00:00:00"/>
    <d v="2024-05-07T00:00:00"/>
    <s v="'1026144"/>
    <s v="1 | 1"/>
    <x v="8"/>
    <x v="0"/>
    <n v="-160000"/>
    <x v="54"/>
    <x v="53"/>
    <s v="REF. COLIGAGAS KIOTO X EKO"/>
    <x v="0"/>
    <x v="0"/>
    <x v="0"/>
    <n v="2001"/>
    <x v="0"/>
    <n v="20017"/>
    <s v="CORPORATIVO (Comum)"/>
    <x v="1"/>
    <x v="3"/>
    <x v="1"/>
    <x v="1"/>
    <x v="1"/>
    <x v="1"/>
  </r>
  <r>
    <x v="9"/>
    <s v="EKO TRANSPORTES E RECOLHIMENTO DE RESIDUOS LTDA"/>
    <x v="8"/>
    <d v="2024-05-29T00:00:00"/>
    <d v="2024-05-29T00:00:00"/>
    <s v="'1027143"/>
    <s v="1 | 1"/>
    <x v="8"/>
    <x v="0"/>
    <n v="-505000"/>
    <x v="54"/>
    <x v="53"/>
    <s v="REF. COLIGADAS KIOTO X EKO"/>
    <x v="0"/>
    <x v="0"/>
    <x v="0"/>
    <n v="2001"/>
    <x v="0"/>
    <n v="20017"/>
    <s v="CORPORATIVO (Comum)"/>
    <x v="1"/>
    <x v="3"/>
    <x v="1"/>
    <x v="1"/>
    <x v="1"/>
    <x v="1"/>
  </r>
  <r>
    <x v="9"/>
    <s v="EKO TRANSPORTES E RECOLHIMENTO DE RESIDUOS LTDA"/>
    <x v="8"/>
    <d v="2024-05-31T00:00:00"/>
    <d v="2024-05-31T00:00:00"/>
    <s v="'1027561"/>
    <s v="1 | 1"/>
    <x v="8"/>
    <x v="0"/>
    <n v="-120000"/>
    <x v="54"/>
    <x v="53"/>
    <s v="REF.  COLIGADAS KIOTO X EKO"/>
    <x v="0"/>
    <x v="0"/>
    <x v="0"/>
    <n v="2001"/>
    <x v="0"/>
    <n v="20011"/>
    <s v="CORPORATIVO (Administrativo)"/>
    <x v="1"/>
    <x v="3"/>
    <x v="1"/>
    <x v="1"/>
    <x v="1"/>
    <x v="1"/>
  </r>
  <r>
    <x v="9"/>
    <s v="EKO TRANSPORTES E RECOLHIMENTO DE RESIDUOS LTDA"/>
    <x v="9"/>
    <d v="2024-06-06T00:00:00"/>
    <d v="2024-06-06T00:00:00"/>
    <s v="'1027477"/>
    <s v="1 | 1"/>
    <x v="8"/>
    <x v="0"/>
    <n v="-430000"/>
    <x v="54"/>
    <x v="53"/>
    <s v="REF. TRANSF KIOTO X EKO"/>
    <x v="0"/>
    <x v="0"/>
    <x v="0"/>
    <n v="2001"/>
    <x v="0"/>
    <n v="20011"/>
    <s v="CORPORATIVO (Administrativo)"/>
    <x v="1"/>
    <x v="3"/>
    <x v="1"/>
    <x v="1"/>
    <x v="1"/>
    <x v="1"/>
  </r>
  <r>
    <x v="9"/>
    <s v="EKO TRANSPORTES E RECOLHIMENTO DE RESIDUOS LTDA"/>
    <x v="9"/>
    <d v="2024-06-07T00:00:00"/>
    <d v="2024-06-07T00:00:00"/>
    <s v="'1027539"/>
    <s v="1 | 1"/>
    <x v="8"/>
    <x v="0"/>
    <n v="-110000"/>
    <x v="54"/>
    <x v="53"/>
    <s v="REF.  COLIGADAS KIOTO X EKO"/>
    <x v="0"/>
    <x v="0"/>
    <x v="0"/>
    <n v="2001"/>
    <x v="0"/>
    <n v="20011"/>
    <s v="CORPORATIVO (Administrativo)"/>
    <x v="1"/>
    <x v="3"/>
    <x v="1"/>
    <x v="1"/>
    <x v="1"/>
    <x v="1"/>
  </r>
  <r>
    <x v="9"/>
    <s v="EKO TRANSPORTES E RECOLHIMENTO DE RESIDUOS LTDA"/>
    <x v="9"/>
    <d v="2024-06-28T00:00:00"/>
    <d v="2024-06-28T00:00:00"/>
    <s v="'1028756"/>
    <s v="1 | 1"/>
    <x v="8"/>
    <x v="0"/>
    <n v="-500000"/>
    <x v="54"/>
    <x v="53"/>
    <s v="REF. COLIGADAS"/>
    <x v="0"/>
    <x v="0"/>
    <x v="0"/>
    <n v="2001"/>
    <x v="0"/>
    <n v="20011"/>
    <s v="CORPORATIVO (Administrativo)"/>
    <x v="1"/>
    <x v="3"/>
    <x v="1"/>
    <x v="1"/>
    <x v="1"/>
    <x v="1"/>
  </r>
  <r>
    <x v="9"/>
    <s v="EKO TRANSPORTES E RECOLHIMENTO DE RESIDUOS LTDA"/>
    <x v="9"/>
    <d v="2024-06-28T00:00:00"/>
    <d v="2024-06-28T00:00:00"/>
    <s v="'1028766"/>
    <s v="1 | 1"/>
    <x v="8"/>
    <x v="0"/>
    <n v="-70000"/>
    <x v="54"/>
    <x v="53"/>
    <s v="REF. COLIGADAS"/>
    <x v="0"/>
    <x v="0"/>
    <x v="0"/>
    <n v="2001"/>
    <x v="0"/>
    <n v="20011"/>
    <s v="CORPORATIVO (Administrativo)"/>
    <x v="1"/>
    <x v="3"/>
    <x v="1"/>
    <x v="1"/>
    <x v="1"/>
    <x v="1"/>
  </r>
  <r>
    <x v="9"/>
    <s v="EKO TRANSPORTES E RECOLHIMENTO DE RESIDUOS LTDA"/>
    <x v="9"/>
    <d v="2024-06-28T00:00:00"/>
    <d v="2024-06-28T00:00:00"/>
    <s v="'1028770"/>
    <s v="1 | 1"/>
    <x v="8"/>
    <x v="0"/>
    <n v="-175000"/>
    <x v="54"/>
    <x v="53"/>
    <s v="REF. COLIGADAS"/>
    <x v="0"/>
    <x v="0"/>
    <x v="0"/>
    <n v="2001"/>
    <x v="0"/>
    <n v="20011"/>
    <s v="CORPORATIVO (Administrativo)"/>
    <x v="1"/>
    <x v="3"/>
    <x v="1"/>
    <x v="1"/>
    <x v="1"/>
    <x v="1"/>
  </r>
  <r>
    <x v="9"/>
    <s v="EKO TRANSPORTES E RECOLHIMENTO DE RESIDUOS LTDA"/>
    <x v="10"/>
    <d v="2024-07-05T00:00:00"/>
    <d v="2024-07-05T00:00:00"/>
    <s v="'1029010"/>
    <s v="1 | 1"/>
    <x v="8"/>
    <x v="0"/>
    <n v="-200000"/>
    <x v="54"/>
    <x v="53"/>
    <s v="REF. COLIGADAS KIOTO X EKO"/>
    <x v="0"/>
    <x v="0"/>
    <x v="0"/>
    <n v="2001"/>
    <x v="0"/>
    <n v="20011"/>
    <s v="CORPORATIVO (Administrativo)"/>
    <x v="1"/>
    <x v="4"/>
    <x v="1"/>
    <x v="1"/>
    <x v="1"/>
    <x v="1"/>
  </r>
  <r>
    <x v="9"/>
    <s v="EKO TRANSPORTES E RECOLHIMENTO DE RESIDUOS LTDA"/>
    <x v="10"/>
    <d v="2024-07-05T00:00:00"/>
    <d v="2024-07-05T00:00:00"/>
    <s v="'1029011"/>
    <s v="1 | 1"/>
    <x v="8"/>
    <x v="0"/>
    <n v="-124000"/>
    <x v="54"/>
    <x v="53"/>
    <s v="REF. COLIGADAS KIOTO X EKO"/>
    <x v="0"/>
    <x v="0"/>
    <x v="0"/>
    <n v="2001"/>
    <x v="0"/>
    <n v="20011"/>
    <s v="CORPORATIVO (Administrativo)"/>
    <x v="1"/>
    <x v="4"/>
    <x v="1"/>
    <x v="1"/>
    <x v="1"/>
    <x v="1"/>
  </r>
  <r>
    <x v="9"/>
    <s v="EKO TRANSPORTES E RECOLHIMENTO DE RESIDUOS LTDA"/>
    <x v="10"/>
    <d v="2024-07-30T00:00:00"/>
    <d v="2024-07-30T00:00:00"/>
    <s v="'1030129"/>
    <s v="1 | 1"/>
    <x v="8"/>
    <x v="0"/>
    <n v="-730000"/>
    <x v="54"/>
    <x v="53"/>
    <s v="REF TRANSF COLIGADAS KIOTO X EKO"/>
    <x v="0"/>
    <x v="0"/>
    <x v="0"/>
    <n v="2001"/>
    <x v="0"/>
    <n v="20017"/>
    <s v="CORPORATIVO (Comum)"/>
    <x v="1"/>
    <x v="4"/>
    <x v="1"/>
    <x v="1"/>
    <x v="1"/>
    <x v="1"/>
  </r>
  <r>
    <x v="9"/>
    <s v="EKO TRANSPORTES E RECOLHIMENTO DE RESIDUOS LTDA"/>
    <x v="10"/>
    <d v="2024-07-31T00:00:00"/>
    <d v="2024-07-31T00:00:00"/>
    <s v="'1030253"/>
    <s v="1 | 1"/>
    <x v="8"/>
    <x v="0"/>
    <n v="-100000"/>
    <x v="54"/>
    <x v="53"/>
    <s v="REF. TRANSF COLIGADAS KIOTO X EKO"/>
    <x v="0"/>
    <x v="0"/>
    <x v="0"/>
    <n v="2001"/>
    <x v="0"/>
    <n v="20011"/>
    <s v="CORPORATIVO (Administrativo)"/>
    <x v="1"/>
    <x v="4"/>
    <x v="1"/>
    <x v="1"/>
    <x v="1"/>
    <x v="1"/>
  </r>
  <r>
    <x v="9"/>
    <s v="EKO TRANSPORTES E RECOLHIMENTO DE RESIDUOS LTDA"/>
    <x v="11"/>
    <d v="2024-08-01T00:00:00"/>
    <d v="2024-08-01T00:00:00"/>
    <s v="'1030347"/>
    <s v="1 | 1"/>
    <x v="8"/>
    <x v="0"/>
    <n v="-85000"/>
    <x v="54"/>
    <x v="53"/>
    <s v="REF COLIGADAS KIOTO X EKO"/>
    <x v="0"/>
    <x v="0"/>
    <x v="0"/>
    <n v="2001"/>
    <x v="0"/>
    <n v="20017"/>
    <s v="CORPORATIVO (Comum)"/>
    <x v="1"/>
    <x v="4"/>
    <x v="1"/>
    <x v="1"/>
    <x v="1"/>
    <x v="1"/>
  </r>
  <r>
    <x v="9"/>
    <s v="EKO TRANSPORTES E RECOLHIMENTO DE RESIDUOS LTDA"/>
    <x v="11"/>
    <d v="2024-08-06T00:00:00"/>
    <d v="2024-08-06T00:00:00"/>
    <s v="'1030590"/>
    <s v="1 | 1"/>
    <x v="8"/>
    <x v="0"/>
    <n v="-170000"/>
    <x v="54"/>
    <x v="53"/>
    <s v="REF. TRANSF COLIGADAS KIOTO X EKO"/>
    <x v="0"/>
    <x v="0"/>
    <x v="0"/>
    <n v="2001"/>
    <x v="0"/>
    <n v="20017"/>
    <s v="CORPORATIVO (Comum)"/>
    <x v="1"/>
    <x v="4"/>
    <x v="1"/>
    <x v="1"/>
    <x v="1"/>
    <x v="1"/>
  </r>
  <r>
    <x v="9"/>
    <s v="EKO TRANSPORTES E RECOLHIMENTO DE RESIDUOS LTDA"/>
    <x v="11"/>
    <d v="2024-08-26T00:00:00"/>
    <d v="2024-08-26T00:00:00"/>
    <s v="'1031603"/>
    <s v="1 | 1"/>
    <x v="8"/>
    <x v="0"/>
    <n v="-326000"/>
    <x v="54"/>
    <x v="53"/>
    <s v="REF TRANSF KIOTO BRADESCO X EKO"/>
    <x v="0"/>
    <x v="0"/>
    <x v="0"/>
    <n v="2001"/>
    <x v="0"/>
    <n v="20017"/>
    <s v="CORPORATIVO (Comum)"/>
    <x v="1"/>
    <x v="4"/>
    <x v="1"/>
    <x v="1"/>
    <x v="1"/>
    <x v="1"/>
  </r>
  <r>
    <x v="9"/>
    <s v="EKO TRANSPORTES E RECOLHIMENTO DE RESIDUOS LTDA"/>
    <x v="11"/>
    <d v="2024-08-30T00:00:00"/>
    <d v="2024-08-30T00:00:00"/>
    <s v="'1031889"/>
    <s v="1 | 1"/>
    <x v="8"/>
    <x v="0"/>
    <n v="-26000"/>
    <x v="54"/>
    <x v="53"/>
    <s v="REF. TRANSF COLIGADAS KIOTO X EKO"/>
    <x v="0"/>
    <x v="0"/>
    <x v="0"/>
    <n v="2001"/>
    <x v="0"/>
    <n v="20017"/>
    <s v="CORPORATIVO (Comum)"/>
    <x v="1"/>
    <x v="4"/>
    <x v="1"/>
    <x v="1"/>
    <x v="1"/>
    <x v="1"/>
  </r>
  <r>
    <x v="9"/>
    <s v="EKO TRANSPORTES E RECOLHIMENTO DE RESIDUOS LTDA"/>
    <x v="11"/>
    <d v="2024-08-30T00:00:00"/>
    <d v="2024-08-30T00:00:00"/>
    <s v="'1031890"/>
    <s v="1 | 1"/>
    <x v="8"/>
    <x v="0"/>
    <n v="-165000"/>
    <x v="54"/>
    <x v="53"/>
    <s v="REF. TRANSF COLIGADAS KIOTO X EKO"/>
    <x v="0"/>
    <x v="0"/>
    <x v="0"/>
    <n v="2001"/>
    <x v="0"/>
    <n v="20017"/>
    <s v="CORPORATIVO (Comum)"/>
    <x v="1"/>
    <x v="4"/>
    <x v="1"/>
    <x v="1"/>
    <x v="1"/>
    <x v="1"/>
  </r>
  <r>
    <x v="9"/>
    <s v="EKO TRANSPORTES E RECOLHIMENTO DE RESIDUOS LTDA"/>
    <x v="11"/>
    <d v="2024-08-30T00:00:00"/>
    <d v="2024-08-30T00:00:00"/>
    <s v="'1031907"/>
    <s v="1 | 1"/>
    <x v="8"/>
    <x v="0"/>
    <n v="-626000"/>
    <x v="54"/>
    <x v="53"/>
    <s v="REF. TRANSF COLIGADAS KIOTO X EKO"/>
    <x v="0"/>
    <x v="0"/>
    <x v="0"/>
    <n v="2001"/>
    <x v="0"/>
    <n v="20017"/>
    <s v="CORPORATIVO (Comum)"/>
    <x v="1"/>
    <x v="4"/>
    <x v="1"/>
    <x v="1"/>
    <x v="1"/>
    <x v="1"/>
  </r>
  <r>
    <x v="9"/>
    <s v="EKO TRANSPORTES E RECOLHIMENTO DE RESIDUOS LTDA"/>
    <x v="12"/>
    <d v="2024-09-06T00:00:00"/>
    <d v="2024-09-06T00:00:00"/>
    <s v="'1032261"/>
    <s v="1 | 1"/>
    <x v="8"/>
    <x v="0"/>
    <n v="-15000"/>
    <x v="54"/>
    <x v="53"/>
    <s v="REF. TRANSF COLIGADAS KIOTO X EKO"/>
    <x v="0"/>
    <x v="0"/>
    <x v="0"/>
    <n v="2001"/>
    <x v="0"/>
    <n v="20017"/>
    <s v="CORPORATIVO (Comum)"/>
    <x v="1"/>
    <x v="4"/>
    <x v="1"/>
    <x v="1"/>
    <x v="1"/>
    <x v="1"/>
  </r>
  <r>
    <x v="9"/>
    <s v="EKO TRANSPORTES E RECOLHIMENTO DE RESIDUOS LTDA"/>
    <x v="12"/>
    <d v="2024-09-06T00:00:00"/>
    <d v="2024-09-06T00:00:00"/>
    <s v="'1032262"/>
    <s v="1 | 1"/>
    <x v="8"/>
    <x v="0"/>
    <n v="-140000"/>
    <x v="54"/>
    <x v="53"/>
    <s v="REF. TRANSF COLIGADAS KIOTO X EKO"/>
    <x v="0"/>
    <x v="0"/>
    <x v="0"/>
    <n v="2001"/>
    <x v="0"/>
    <n v="20017"/>
    <s v="CORPORATIVO (Comum)"/>
    <x v="1"/>
    <x v="4"/>
    <x v="1"/>
    <x v="1"/>
    <x v="1"/>
    <x v="1"/>
  </r>
  <r>
    <x v="9"/>
    <s v="EKO TRANSPORTES E RECOLHIMENTO DE RESIDUOS LTDA"/>
    <x v="12"/>
    <d v="2024-09-27T00:00:00"/>
    <d v="2024-09-27T00:00:00"/>
    <s v="'1033383"/>
    <s v="1 | 1"/>
    <x v="8"/>
    <x v="0"/>
    <n v="-720000"/>
    <x v="54"/>
    <x v="53"/>
    <s v="REF TRANSF COLIGADAS KIOTO BRAD X EKO ITAU"/>
    <x v="0"/>
    <x v="0"/>
    <x v="0"/>
    <n v="2001"/>
    <x v="0"/>
    <n v="20017"/>
    <s v="CORPORATIVO (Comum)"/>
    <x v="1"/>
    <x v="4"/>
    <x v="1"/>
    <x v="1"/>
    <x v="1"/>
    <x v="1"/>
  </r>
  <r>
    <x v="9"/>
    <s v="EKO TRANSPORTES E RECOLHIMENTO DE RESIDUOS LTDA"/>
    <x v="12"/>
    <d v="2024-09-30T00:00:00"/>
    <d v="2024-09-30T00:00:00"/>
    <s v="'1033446"/>
    <s v="1 | 1"/>
    <x v="8"/>
    <x v="0"/>
    <n v="-180000"/>
    <x v="54"/>
    <x v="53"/>
    <s v="REF. TRANSF KIOTO ITAU X EKO"/>
    <x v="0"/>
    <x v="0"/>
    <x v="0"/>
    <n v="2001"/>
    <x v="0"/>
    <n v="20017"/>
    <s v="CORPORATIVO (Comum)"/>
    <x v="1"/>
    <x v="4"/>
    <x v="1"/>
    <x v="1"/>
    <x v="1"/>
    <x v="1"/>
  </r>
  <r>
    <x v="9"/>
    <s v="EKO TRANSPORTES E RECOLHIMENTO DE RESIDUOS LTDA"/>
    <x v="12"/>
    <d v="2024-09-30T00:00:00"/>
    <d v="2024-09-30T00:00:00"/>
    <s v="'1033447"/>
    <s v="1 | 1"/>
    <x v="8"/>
    <x v="0"/>
    <n v="-180000"/>
    <x v="54"/>
    <x v="53"/>
    <s v="REF. TRANSF KIOTO SANTANDER X EKO"/>
    <x v="0"/>
    <x v="0"/>
    <x v="0"/>
    <n v="2001"/>
    <x v="0"/>
    <n v="20017"/>
    <s v="CORPORATIVO (Comum)"/>
    <x v="1"/>
    <x v="4"/>
    <x v="1"/>
    <x v="1"/>
    <x v="1"/>
    <x v="1"/>
  </r>
  <r>
    <x v="9"/>
    <s v="EKO TRANSPORTES E RECOLHIMENTO DE RESIDUOS LTDA"/>
    <x v="13"/>
    <d v="2024-10-04T00:00:00"/>
    <d v="2024-10-04T00:00:00"/>
    <s v="'1033771"/>
    <s v="1 | 1"/>
    <x v="8"/>
    <x v="0"/>
    <n v="-180000"/>
    <x v="54"/>
    <x v="53"/>
    <s v="REF. TRANSF KIOTO SANTANDER X EKO"/>
    <x v="0"/>
    <x v="0"/>
    <x v="0"/>
    <n v="2001"/>
    <x v="0"/>
    <n v="20017"/>
    <s v="CORPORATIVO (Comum)"/>
    <x v="1"/>
    <x v="0"/>
    <x v="1"/>
    <x v="1"/>
    <x v="1"/>
    <x v="1"/>
  </r>
  <r>
    <x v="9"/>
    <s v="EKO TRANSPORTES E RECOLHIMENTO DE RESIDUOS LTDA"/>
    <x v="13"/>
    <d v="2024-10-04T00:00:00"/>
    <d v="2024-10-04T00:00:00"/>
    <s v="'1033772"/>
    <s v="1 | 1"/>
    <x v="8"/>
    <x v="0"/>
    <n v="-47000"/>
    <x v="54"/>
    <x v="53"/>
    <s v="REF. TRANSF KIOTO BRADESCO X EKO"/>
    <x v="0"/>
    <x v="0"/>
    <x v="0"/>
    <n v="2001"/>
    <x v="0"/>
    <n v="20017"/>
    <s v="CORPORATIVO (Comum)"/>
    <x v="1"/>
    <x v="0"/>
    <x v="1"/>
    <x v="1"/>
    <x v="1"/>
    <x v="1"/>
  </r>
  <r>
    <x v="9"/>
    <s v="EKO TRANSPORTES E RECOLHIMENTO DE RESIDUOS LTDA"/>
    <x v="13"/>
    <d v="2024-10-04T00:00:00"/>
    <d v="2024-10-04T00:00:00"/>
    <s v="'1033773"/>
    <s v="1 | 1"/>
    <x v="8"/>
    <x v="0"/>
    <n v="-30000"/>
    <x v="54"/>
    <x v="53"/>
    <s v="REF. TRANSF KIOTO ITAU X EKO"/>
    <x v="0"/>
    <x v="0"/>
    <x v="0"/>
    <n v="2001"/>
    <x v="0"/>
    <n v="20017"/>
    <s v="CORPORATIVO (Comum)"/>
    <x v="1"/>
    <x v="0"/>
    <x v="1"/>
    <x v="1"/>
    <x v="1"/>
    <x v="1"/>
  </r>
  <r>
    <x v="9"/>
    <s v="EKO TRANSPORTES E RECOLHIMENTO DE RESIDUOS LTDA"/>
    <x v="13"/>
    <d v="2024-10-25T00:00:00"/>
    <d v="2024-10-25T00:00:00"/>
    <s v="'1034879"/>
    <s v="1 | 1"/>
    <x v="8"/>
    <x v="0"/>
    <n v="-280000"/>
    <x v="54"/>
    <x v="53"/>
    <s v="REF. TRANSF KIOTO X EKO"/>
    <x v="0"/>
    <x v="0"/>
    <x v="0"/>
    <n v="2001"/>
    <x v="0"/>
    <n v="20017"/>
    <s v="CORPORATIVO (Comum)"/>
    <x v="1"/>
    <x v="0"/>
    <x v="1"/>
    <x v="1"/>
    <x v="1"/>
    <x v="1"/>
  </r>
  <r>
    <x v="9"/>
    <s v="EKO TRANSPORTES E RECOLHIMENTO DE RESIDUOS LTDA"/>
    <x v="13"/>
    <d v="2024-10-25T00:00:00"/>
    <d v="2024-10-25T00:00:00"/>
    <s v="'1034880"/>
    <s v="1 | 1"/>
    <x v="8"/>
    <x v="0"/>
    <n v="-376000"/>
    <x v="54"/>
    <x v="53"/>
    <s v="REF. TRANSF KIOTO X EKO"/>
    <x v="0"/>
    <x v="0"/>
    <x v="0"/>
    <n v="2001"/>
    <x v="0"/>
    <n v="20017"/>
    <s v="CORPORATIVO (Comum)"/>
    <x v="1"/>
    <x v="0"/>
    <x v="1"/>
    <x v="1"/>
    <x v="1"/>
    <x v="1"/>
  </r>
  <r>
    <x v="9"/>
    <s v="EKO TRANSPORTES E RECOLHIMENTO DE RESIDUOS LTDA"/>
    <x v="13"/>
    <d v="2024-10-30T00:00:00"/>
    <d v="2024-10-30T00:00:00"/>
    <s v="'1035103"/>
    <s v="1 | 1"/>
    <x v="8"/>
    <x v="0"/>
    <n v="-243000"/>
    <x v="54"/>
    <x v="53"/>
    <s v="REF TRANSF COLIGADAS KIOTO X EKO"/>
    <x v="0"/>
    <x v="0"/>
    <x v="0"/>
    <n v="2001"/>
    <x v="0"/>
    <n v="20017"/>
    <s v="CORPORATIVO (Comum)"/>
    <x v="1"/>
    <x v="0"/>
    <x v="1"/>
    <x v="1"/>
    <x v="1"/>
    <x v="1"/>
  </r>
  <r>
    <x v="9"/>
    <s v="EKO TRANSPORTES E RECOLHIMENTO DE RESIDUOS LTDA"/>
    <x v="13"/>
    <d v="2024-10-31T00:00:00"/>
    <d v="2024-10-31T00:00:00"/>
    <s v="'1035159"/>
    <s v="1 | 1"/>
    <x v="8"/>
    <x v="0"/>
    <n v="-310000"/>
    <x v="54"/>
    <x v="53"/>
    <s v="REF. TRANSF COLIGADAS KIOTO X EKO"/>
    <x v="0"/>
    <x v="0"/>
    <x v="0"/>
    <n v="2001"/>
    <x v="0"/>
    <n v="20017"/>
    <s v="CORPORATIVO (Comum)"/>
    <x v="1"/>
    <x v="0"/>
    <x v="1"/>
    <x v="1"/>
    <x v="1"/>
    <x v="1"/>
  </r>
  <r>
    <x v="9"/>
    <s v="EKO TRANSPORTES E RECOLHIMENTO DE RESIDUOS LTDA"/>
    <x v="13"/>
    <d v="2024-10-31T00:00:00"/>
    <d v="2024-10-31T00:00:00"/>
    <s v="'1035160"/>
    <s v="1 | 1"/>
    <x v="8"/>
    <x v="0"/>
    <n v="-100000"/>
    <x v="54"/>
    <x v="53"/>
    <s v="REF. TRANSF COLIGADAS KIOTO SANTANDER X EKO"/>
    <x v="0"/>
    <x v="0"/>
    <x v="0"/>
    <n v="2001"/>
    <x v="0"/>
    <n v="20017"/>
    <s v="CORPORATIVO (Comum)"/>
    <x v="1"/>
    <x v="0"/>
    <x v="1"/>
    <x v="1"/>
    <x v="1"/>
    <x v="1"/>
  </r>
  <r>
    <x v="9"/>
    <s v="EKO TRANSPORTES E RECOLHIMENTO DE RESIDUOS LTDA"/>
    <x v="14"/>
    <d v="2024-11-07T00:00:00"/>
    <d v="2024-11-07T00:00:00"/>
    <s v="'1035681"/>
    <s v="1 | 1"/>
    <x v="8"/>
    <x v="0"/>
    <n v="-210000"/>
    <x v="54"/>
    <x v="53"/>
    <s v="REF. TRANSF COLIGADAS KIOTO X EKO"/>
    <x v="0"/>
    <x v="0"/>
    <x v="0"/>
    <n v="2001"/>
    <x v="0"/>
    <n v="20017"/>
    <s v="CORPORATIVO (Comum)"/>
    <x v="1"/>
    <x v="0"/>
    <x v="1"/>
    <x v="1"/>
    <x v="1"/>
    <x v="1"/>
  </r>
  <r>
    <x v="9"/>
    <s v="EKO TRANSPORTES E RECOLHIMENTO DE RESIDUOS LTDA"/>
    <x v="14"/>
    <d v="2024-11-07T00:00:00"/>
    <d v="2024-11-07T00:00:00"/>
    <s v="'1035682"/>
    <s v="1 | 1"/>
    <x v="8"/>
    <x v="0"/>
    <n v="-80000"/>
    <x v="54"/>
    <x v="53"/>
    <s v="REF. TRANSF COLIGADAS KIOTO BRAD  X EKO ITAU"/>
    <x v="0"/>
    <x v="0"/>
    <x v="0"/>
    <n v="2001"/>
    <x v="0"/>
    <n v="20017"/>
    <s v="CORPORATIVO (Comum)"/>
    <x v="1"/>
    <x v="0"/>
    <x v="1"/>
    <x v="1"/>
    <x v="1"/>
    <x v="1"/>
  </r>
  <r>
    <x v="9"/>
    <s v="EKO TRANSPORTES E RECOLHIMENTO DE RESIDUOS LTDA"/>
    <x v="14"/>
    <d v="2024-11-07T00:00:00"/>
    <d v="2024-11-07T00:00:00"/>
    <s v="'1035683"/>
    <s v="1 | 1"/>
    <x v="8"/>
    <x v="0"/>
    <n v="-90000"/>
    <x v="54"/>
    <x v="53"/>
    <s v="REF TRANSF KIOTO SANT X EKO ITAU"/>
    <x v="0"/>
    <x v="0"/>
    <x v="0"/>
    <n v="2001"/>
    <x v="0"/>
    <n v="20017"/>
    <s v="CORPORATIVO (Comum)"/>
    <x v="1"/>
    <x v="0"/>
    <x v="1"/>
    <x v="1"/>
    <x v="1"/>
    <x v="1"/>
  </r>
  <r>
    <x v="9"/>
    <s v="EKO TRANSPORTES E RECOLHIMENTO DE RESIDUOS LTDA"/>
    <x v="14"/>
    <d v="2024-11-29T00:00:00"/>
    <d v="2024-11-29T00:00:00"/>
    <s v="'1036920"/>
    <s v="1 | 1"/>
    <x v="8"/>
    <x v="0"/>
    <n v="-308000"/>
    <x v="54"/>
    <x v="53"/>
    <s v="REF TRANF COLIGADAS KIOTO X EKO"/>
    <x v="0"/>
    <x v="0"/>
    <x v="0"/>
    <n v="2001"/>
    <x v="0"/>
    <n v="20017"/>
    <s v="CORPORATIVO (Comum)"/>
    <x v="1"/>
    <x v="0"/>
    <x v="1"/>
    <x v="1"/>
    <x v="1"/>
    <x v="1"/>
  </r>
  <r>
    <x v="9"/>
    <s v="EKO TRANSPORTES E RECOLHIMENTO DE RESIDUOS LTDA"/>
    <x v="14"/>
    <d v="2024-11-29T00:00:00"/>
    <d v="2024-11-29T00:00:00"/>
    <s v="'1036925"/>
    <s v="1 | 1"/>
    <x v="8"/>
    <x v="0"/>
    <n v="-470000"/>
    <x v="54"/>
    <x v="53"/>
    <s v="REF TRANF COLIGADAS KIOTO X EKO"/>
    <x v="0"/>
    <x v="0"/>
    <x v="0"/>
    <n v="2001"/>
    <x v="0"/>
    <n v="20017"/>
    <s v="CORPORATIVO (Comum)"/>
    <x v="1"/>
    <x v="0"/>
    <x v="1"/>
    <x v="1"/>
    <x v="1"/>
    <x v="1"/>
  </r>
  <r>
    <x v="9"/>
    <s v="EKO TRANSPORTES E RECOLHIMENTO DE RESIDUOS LTDA"/>
    <x v="0"/>
    <d v="2024-12-26T00:00:00"/>
    <d v="2024-12-26T00:00:00"/>
    <s v="'1038370"/>
    <s v="1 | 1"/>
    <x v="8"/>
    <x v="0"/>
    <n v="-630000"/>
    <x v="54"/>
    <x v="53"/>
    <s v="REF TRANSF COLIGADAS KIOTO X EKO"/>
    <x v="0"/>
    <x v="0"/>
    <x v="0"/>
    <n v="2001"/>
    <x v="0"/>
    <n v="20017"/>
    <s v="CORPORATIVO (Comum)"/>
    <x v="1"/>
    <x v="0"/>
    <x v="1"/>
    <x v="1"/>
    <x v="1"/>
    <x v="1"/>
  </r>
  <r>
    <x v="9"/>
    <s v="EKO TRANSPORTES E RECOLHIMENTO DE RESIDUOS LTDA"/>
    <x v="0"/>
    <d v="2024-12-27T00:00:00"/>
    <d v="2024-12-27T00:00:00"/>
    <s v="'1038528"/>
    <s v="1 | 1"/>
    <x v="8"/>
    <x v="0"/>
    <n v="-400000"/>
    <x v="54"/>
    <x v="53"/>
    <s v="REF TRANSF COLIGADAS KIOTO X EKO"/>
    <x v="0"/>
    <x v="0"/>
    <x v="0"/>
    <n v="2001"/>
    <x v="0"/>
    <n v="20017"/>
    <s v="CORPORATIVO (Comum)"/>
    <x v="1"/>
    <x v="0"/>
    <x v="1"/>
    <x v="1"/>
    <x v="1"/>
    <x v="1"/>
  </r>
  <r>
    <x v="9"/>
    <s v="EKO TRANSPORTES E RECOLHIMENTO DE RESIDUOS LTDA"/>
    <x v="0"/>
    <d v="2024-12-30T00:00:00"/>
    <d v="2024-12-30T00:00:00"/>
    <s v="'1038426"/>
    <s v="1 | 1"/>
    <x v="8"/>
    <x v="0"/>
    <n v="-220000"/>
    <x v="54"/>
    <x v="53"/>
    <s v="REF TRANSF COLIGADAS KIOTO X EKO"/>
    <x v="0"/>
    <x v="0"/>
    <x v="0"/>
    <n v="2001"/>
    <x v="0"/>
    <n v="20017"/>
    <s v="CORPORATIVO (Comum)"/>
    <x v="1"/>
    <x v="0"/>
    <x v="1"/>
    <x v="1"/>
    <x v="1"/>
    <x v="1"/>
  </r>
  <r>
    <x v="9"/>
    <s v="EKO TRANSPORTES E RECOLHIMENTO DE RESIDUOS LTDA"/>
    <x v="0"/>
    <d v="2024-12-30T00:00:00"/>
    <d v="2024-12-30T00:00:00"/>
    <s v="'1038427"/>
    <s v="1 | 1"/>
    <x v="8"/>
    <x v="0"/>
    <n v="-70000"/>
    <x v="54"/>
    <x v="53"/>
    <s v="REF TRANSF COLIGADAS KIOTO X EKO"/>
    <x v="0"/>
    <x v="0"/>
    <x v="0"/>
    <n v="2001"/>
    <x v="0"/>
    <n v="20017"/>
    <s v="CORPORATIVO (Comum)"/>
    <x v="1"/>
    <x v="0"/>
    <x v="1"/>
    <x v="1"/>
    <x v="1"/>
    <x v="1"/>
  </r>
  <r>
    <x v="9"/>
    <s v="EKO TRANSPORTES E RECOLHIMENTO DE RESIDUOS LTDA"/>
    <x v="0"/>
    <d v="2024-12-30T00:00:00"/>
    <d v="2024-12-30T00:00:00"/>
    <s v="'1038428"/>
    <s v="1 | 1"/>
    <x v="8"/>
    <x v="0"/>
    <n v="-113000"/>
    <x v="54"/>
    <x v="53"/>
    <s v="REF TRANSF COLIGADAS KIOTO X EKO"/>
    <x v="0"/>
    <x v="0"/>
    <x v="0"/>
    <n v="2001"/>
    <x v="0"/>
    <n v="20017"/>
    <s v="CORPORATIVO (Comum)"/>
    <x v="1"/>
    <x v="0"/>
    <x v="1"/>
    <x v="1"/>
    <x v="1"/>
    <x v="1"/>
  </r>
  <r>
    <x v="9"/>
    <s v="EKO TRANSPORTES E RECOLHIMENTO DE RESIDUOS LTDA"/>
    <x v="1"/>
    <d v="2025-01-02T00:00:00"/>
    <d v="2025-01-02T00:00:00"/>
    <s v="'1038477"/>
    <s v="1 | 1"/>
    <x v="8"/>
    <x v="0"/>
    <n v="-260000"/>
    <x v="54"/>
    <x v="53"/>
    <s v="REF TRANSF COLIGADAS KIOTO X EKO"/>
    <x v="0"/>
    <x v="0"/>
    <x v="0"/>
    <n v="2001"/>
    <x v="0"/>
    <n v="20017"/>
    <s v="CORPORATIVO (Comum)"/>
    <x v="1"/>
    <x v="1"/>
    <x v="1"/>
    <x v="1"/>
    <x v="1"/>
    <x v="1"/>
  </r>
  <r>
    <x v="9"/>
    <s v="EKO TRANSPORTES E RECOLHIMENTO DE RESIDUOS LTDA"/>
    <x v="1"/>
    <d v="2025-01-30T00:00:00"/>
    <d v="2025-01-30T00:00:00"/>
    <s v="'1040115"/>
    <s v="1 | 1"/>
    <x v="8"/>
    <x v="0"/>
    <n v="-132000"/>
    <x v="54"/>
    <x v="53"/>
    <s v="REF. TRANSF COLIGADAS KIOTO X EKO"/>
    <x v="0"/>
    <x v="0"/>
    <x v="0"/>
    <n v="2001"/>
    <x v="0"/>
    <n v="20017"/>
    <s v="CORPORATIVO (Comum)"/>
    <x v="1"/>
    <x v="1"/>
    <x v="1"/>
    <x v="1"/>
    <x v="1"/>
    <x v="1"/>
  </r>
  <r>
    <x v="9"/>
    <s v="EKO TRANSPORTES E RECOLHIMENTO DE RESIDUOS LTDA"/>
    <x v="1"/>
    <d v="2025-01-31T00:00:00"/>
    <d v="2025-01-31T00:00:00"/>
    <s v="'1040021"/>
    <s v="1 | 1"/>
    <x v="8"/>
    <x v="0"/>
    <n v="-253000"/>
    <x v="54"/>
    <x v="53"/>
    <s v="REF. TRANSF COLIGADAS KIOTO X EKO"/>
    <x v="0"/>
    <x v="0"/>
    <x v="0"/>
    <n v="2001"/>
    <x v="0"/>
    <n v="20017"/>
    <s v="CORPORATIVO (Comum)"/>
    <x v="1"/>
    <x v="1"/>
    <x v="1"/>
    <x v="1"/>
    <x v="1"/>
    <x v="1"/>
  </r>
  <r>
    <x v="9"/>
    <s v="EKO TRANSPORTES E RECOLHIMENTO DE RESIDUOS LTDA"/>
    <x v="1"/>
    <d v="2025-02-14T00:00:00"/>
    <d v="2025-02-20T00:00:00"/>
    <s v="'1040908"/>
    <s v="1 | 1"/>
    <x v="8"/>
    <x v="1"/>
    <n v="-17737.080000000002"/>
    <x v="54"/>
    <x v="53"/>
    <s v="REF. FATURA PARA PAGAMENTO CARTAO EKO "/>
    <x v="0"/>
    <x v="0"/>
    <x v="0"/>
    <n v="2001"/>
    <x v="0"/>
    <n v="20017"/>
    <s v="CORPORATIVO (Comum)"/>
    <x v="1"/>
    <x v="1"/>
    <x v="1"/>
    <x v="1"/>
    <x v="1"/>
    <x v="1"/>
  </r>
  <r>
    <x v="9"/>
    <s v="EKO TRANSPORTES E RECOLHIMENTO DE RESIDUOS LTDA"/>
    <x v="2"/>
    <d v="2025-02-03T00:00:00"/>
    <d v="2025-02-03T00:00:00"/>
    <s v="'1040121"/>
    <s v="1 | 1"/>
    <x v="8"/>
    <x v="0"/>
    <n v="-30000"/>
    <x v="54"/>
    <x v="53"/>
    <s v="REF. TRANSF COLIGADAS KIOTO X EKO"/>
    <x v="0"/>
    <x v="0"/>
    <x v="0"/>
    <n v="2001"/>
    <x v="0"/>
    <n v="20017"/>
    <s v="CORPORATIVO (Comum)"/>
    <x v="1"/>
    <x v="1"/>
    <x v="1"/>
    <x v="1"/>
    <x v="1"/>
    <x v="1"/>
  </r>
  <r>
    <x v="9"/>
    <s v="EKO TRANSPORTES E RECOLHIMENTO DE RESIDUOS LTDA"/>
    <x v="2"/>
    <d v="2025-02-06T00:00:00"/>
    <d v="2025-02-06T00:00:00"/>
    <s v="'1040410"/>
    <s v="1 | 1"/>
    <x v="8"/>
    <x v="0"/>
    <n v="-60000"/>
    <x v="54"/>
    <x v="53"/>
    <s v="REF. TRANSF COLIGADAS KIOTO X EKO"/>
    <x v="0"/>
    <x v="0"/>
    <x v="0"/>
    <n v="2001"/>
    <x v="0"/>
    <n v="20017"/>
    <s v="CORPORATIVO (Comum)"/>
    <x v="1"/>
    <x v="1"/>
    <x v="1"/>
    <x v="1"/>
    <x v="1"/>
    <x v="1"/>
  </r>
  <r>
    <x v="9"/>
    <s v="ELO VIP FERRAGENS LTDA"/>
    <x v="6"/>
    <d v="2024-03-01T00:00:00"/>
    <d v="2024-03-31T00:00:00"/>
    <s v="'16841"/>
    <s v="1 | 1"/>
    <x v="9"/>
    <x v="0"/>
    <n v="-2546.6"/>
    <x v="131"/>
    <x v="129"/>
    <s v="REF: REFORMA BACIA COMPACTADOR"/>
    <x v="10"/>
    <x v="0"/>
    <x v="0"/>
    <n v="7003"/>
    <x v="14"/>
    <n v="70032"/>
    <s v="SERRALHERIA (Extraordinário)"/>
    <x v="0"/>
    <x v="1"/>
    <x v="9"/>
    <x v="9"/>
    <x v="12"/>
    <x v="12"/>
  </r>
  <r>
    <x v="9"/>
    <s v="ELO VIP FERRAGENS LTDA"/>
    <x v="6"/>
    <d v="2024-03-07T00:00:00"/>
    <d v="2024-04-06T00:00:00"/>
    <s v="'16873"/>
    <s v="1 | 1"/>
    <x v="9"/>
    <x v="0"/>
    <n v="-654.29999999999995"/>
    <x v="75"/>
    <x v="74"/>
    <s v="REF: SERRALHERIA , "/>
    <x v="12"/>
    <x v="0"/>
    <x v="0"/>
    <n v="4003"/>
    <x v="13"/>
    <n v="40032"/>
    <s v="RELACIONAMENTO (Extraordinário)"/>
    <x v="0"/>
    <x v="1"/>
    <x v="9"/>
    <x v="9"/>
    <x v="22"/>
    <x v="22"/>
  </r>
  <r>
    <x v="9"/>
    <s v="ELO VIP FERRAGENS LTDA"/>
    <x v="7"/>
    <d v="2024-04-24T00:00:00"/>
    <d v="2024-05-24T00:00:00"/>
    <s v="'17077"/>
    <s v="1 | 1"/>
    <x v="9"/>
    <x v="0"/>
    <n v="-1633"/>
    <x v="75"/>
    <x v="74"/>
    <s v="REF: REFORMA CONTAINER 1.2"/>
    <x v="12"/>
    <x v="0"/>
    <x v="0"/>
    <n v="4003"/>
    <x v="13"/>
    <n v="40032"/>
    <s v="RELACIONAMENTO (Extraordinário)"/>
    <x v="0"/>
    <x v="3"/>
    <x v="9"/>
    <x v="9"/>
    <x v="22"/>
    <x v="22"/>
  </r>
  <r>
    <x v="9"/>
    <s v="ELO VIP FERRAGENS LTDA"/>
    <x v="9"/>
    <d v="2024-06-17T00:00:00"/>
    <d v="2024-07-17T00:00:00"/>
    <s v="'17307"/>
    <s v="1 | 1"/>
    <x v="9"/>
    <x v="0"/>
    <n v="-1565.7"/>
    <x v="75"/>
    <x v="74"/>
    <s v="REF: REFORMA DE CONTAINER "/>
    <x v="12"/>
    <x v="0"/>
    <x v="0"/>
    <n v="4003"/>
    <x v="13"/>
    <n v="40032"/>
    <s v="RELACIONAMENTO (Extraordinário)"/>
    <x v="0"/>
    <x v="3"/>
    <x v="9"/>
    <x v="9"/>
    <x v="22"/>
    <x v="22"/>
  </r>
  <r>
    <x v="9"/>
    <s v="ELO VIP FERRAGENS LTDA"/>
    <x v="9"/>
    <d v="2024-06-28T00:00:00"/>
    <d v="2024-07-28T00:00:00"/>
    <s v="'17161"/>
    <s v="1 | 1"/>
    <x v="9"/>
    <x v="0"/>
    <n v="-3020"/>
    <x v="75"/>
    <x v="74"/>
    <s v="REF: 10 CHAPAS   P/ TAMPA CONTAINER 1.2"/>
    <x v="12"/>
    <x v="0"/>
    <x v="0"/>
    <n v="4003"/>
    <x v="13"/>
    <n v="40032"/>
    <s v="RELACIONAMENTO (Extraordinário)"/>
    <x v="0"/>
    <x v="3"/>
    <x v="9"/>
    <x v="9"/>
    <x v="22"/>
    <x v="22"/>
  </r>
  <r>
    <x v="9"/>
    <s v="ELO VIP FERRAGENS LTDA"/>
    <x v="11"/>
    <d v="2024-08-23T00:00:00"/>
    <d v="2024-09-22T00:00:00"/>
    <s v="'17629"/>
    <s v="1 | 2"/>
    <x v="9"/>
    <x v="0"/>
    <n v="-1790"/>
    <x v="131"/>
    <x v="129"/>
    <s v="REF: KXV7482"/>
    <x v="10"/>
    <x v="0"/>
    <x v="0"/>
    <n v="7003"/>
    <x v="14"/>
    <n v="70032"/>
    <s v="SERRALHERIA (Extraordinário)"/>
    <x v="0"/>
    <x v="4"/>
    <x v="9"/>
    <x v="9"/>
    <x v="12"/>
    <x v="12"/>
  </r>
  <r>
    <x v="9"/>
    <s v="ELO VIP FERRAGENS LTDA"/>
    <x v="11"/>
    <d v="2024-08-23T00:00:00"/>
    <d v="2024-10-07T00:00:00"/>
    <s v="'17629"/>
    <s v="2 | 2"/>
    <x v="9"/>
    <x v="0"/>
    <n v="-1790"/>
    <x v="131"/>
    <x v="129"/>
    <s v="REF: KXV7482"/>
    <x v="10"/>
    <x v="0"/>
    <x v="0"/>
    <n v="7003"/>
    <x v="14"/>
    <n v="70032"/>
    <s v="SERRALHERIA (Extraordinário)"/>
    <x v="0"/>
    <x v="4"/>
    <x v="9"/>
    <x v="9"/>
    <x v="12"/>
    <x v="12"/>
  </r>
  <r>
    <x v="9"/>
    <s v="ELO VIP FERRAGENS LTDA"/>
    <x v="0"/>
    <d v="2024-12-12T00:00:00"/>
    <d v="2025-01-11T00:00:00"/>
    <s v="'18226"/>
    <s v="1 | 1"/>
    <x v="9"/>
    <x v="0"/>
    <n v="-2519.4"/>
    <x v="131"/>
    <x v="129"/>
    <s v="REF: REPOSICÃƒO DE MATERIAL PARA FAZER AS GARRAS DOS BATEDORES DOS CONT. 1.2 !! "/>
    <x v="10"/>
    <x v="0"/>
    <x v="0"/>
    <n v="7003"/>
    <x v="14"/>
    <n v="70032"/>
    <s v="SERRALHERIA (Extraordinário)"/>
    <x v="0"/>
    <x v="0"/>
    <x v="9"/>
    <x v="9"/>
    <x v="12"/>
    <x v="12"/>
  </r>
  <r>
    <x v="9"/>
    <s v="ELY CLEAN LTDA"/>
    <x v="13"/>
    <d v="2024-10-03T00:00:00"/>
    <d v="2024-11-01T00:00:00"/>
    <s v="'217"/>
    <s v="1 | 3"/>
    <x v="9"/>
    <x v="0"/>
    <n v="-1605.34"/>
    <x v="112"/>
    <x v="110"/>
    <s v="Limpa Tudo (Plax) - outubro 24"/>
    <x v="2"/>
    <x v="0"/>
    <x v="0"/>
    <n v="5003"/>
    <x v="31"/>
    <n v="50037"/>
    <s v="LAVANDERIA (Comum)"/>
    <x v="0"/>
    <x v="0"/>
    <x v="9"/>
    <x v="9"/>
    <x v="18"/>
    <x v="18"/>
  </r>
  <r>
    <x v="9"/>
    <s v="ELY CLEAN LTDA"/>
    <x v="13"/>
    <d v="2024-10-03T00:00:00"/>
    <d v="2024-11-08T00:00:00"/>
    <s v="'217"/>
    <s v="2 | 3"/>
    <x v="9"/>
    <x v="0"/>
    <n v="-1605.33"/>
    <x v="112"/>
    <x v="110"/>
    <s v="Limpa Tudo (Plax) - outubro 24"/>
    <x v="2"/>
    <x v="0"/>
    <x v="0"/>
    <n v="5003"/>
    <x v="31"/>
    <n v="50037"/>
    <s v="LAVANDERIA (Comum)"/>
    <x v="0"/>
    <x v="0"/>
    <x v="9"/>
    <x v="9"/>
    <x v="18"/>
    <x v="18"/>
  </r>
  <r>
    <x v="9"/>
    <s v="ELY CLEAN LTDA"/>
    <x v="13"/>
    <d v="2024-10-03T00:00:00"/>
    <d v="2024-11-15T00:00:00"/>
    <s v="'217"/>
    <s v="3 | 3"/>
    <x v="9"/>
    <x v="0"/>
    <n v="-1605.33"/>
    <x v="112"/>
    <x v="110"/>
    <s v="Limpa Tudo (Plax) - outubro 24"/>
    <x v="2"/>
    <x v="0"/>
    <x v="0"/>
    <n v="5003"/>
    <x v="31"/>
    <n v="50037"/>
    <s v="LAVANDERIA (Comum)"/>
    <x v="0"/>
    <x v="0"/>
    <x v="9"/>
    <x v="9"/>
    <x v="18"/>
    <x v="18"/>
  </r>
  <r>
    <x v="9"/>
    <s v="ELY CLEAN LTDA"/>
    <x v="14"/>
    <d v="2024-10-31T00:00:00"/>
    <d v="2024-12-23T00:00:00"/>
    <s v="'338"/>
    <s v="1 | 1"/>
    <x v="9"/>
    <x v="0"/>
    <n v="-4746"/>
    <x v="112"/>
    <x v="110"/>
    <s v="ENC: Limpa Tudo (Plax) - Novembro 24"/>
    <x v="2"/>
    <x v="0"/>
    <x v="0"/>
    <n v="5003"/>
    <x v="31"/>
    <n v="50037"/>
    <s v="LAVANDERIA (Comum)"/>
    <x v="0"/>
    <x v="0"/>
    <x v="9"/>
    <x v="9"/>
    <x v="18"/>
    <x v="18"/>
  </r>
  <r>
    <x v="9"/>
    <s v="EMX COMERCIO E AUTOMACAO LTDA"/>
    <x v="11"/>
    <d v="2024-08-19T00:00:00"/>
    <d v="2024-09-18T00:00:00"/>
    <s v="'126"/>
    <s v="1 | 1"/>
    <x v="9"/>
    <x v="0"/>
    <n v="-490"/>
    <x v="46"/>
    <x v="45"/>
    <s v="REF: PREVENTIVAS"/>
    <x v="10"/>
    <x v="0"/>
    <x v="0"/>
    <n v="7001"/>
    <x v="11"/>
    <n v="70012"/>
    <s v="OFICINA (Extraordinário)"/>
    <x v="0"/>
    <x v="4"/>
    <x v="9"/>
    <x v="9"/>
    <x v="12"/>
    <x v="12"/>
  </r>
  <r>
    <x v="9"/>
    <s v="EMX COMERCIO E AUTOMACAO LTDA"/>
    <x v="11"/>
    <d v="2024-08-26T00:00:00"/>
    <d v="2024-09-25T00:00:00"/>
    <s v="'138"/>
    <s v="1 | 1"/>
    <x v="9"/>
    <x v="0"/>
    <n v="-2394"/>
    <x v="120"/>
    <x v="118"/>
    <s v="REF: CAIXA COMPACTADORA 137 E ESTOQUE URGENTE"/>
    <x v="12"/>
    <x v="0"/>
    <x v="0"/>
    <n v="4003"/>
    <x v="13"/>
    <n v="40032"/>
    <s v="RELACIONAMENTO (Extraordinário)"/>
    <x v="0"/>
    <x v="4"/>
    <x v="9"/>
    <x v="9"/>
    <x v="22"/>
    <x v="22"/>
  </r>
  <r>
    <x v="9"/>
    <s v="EMX COMERCIO E AUTOMACAO LTDA"/>
    <x v="12"/>
    <d v="2024-09-05T00:00:00"/>
    <d v="2024-09-26T00:00:00"/>
    <s v="'151"/>
    <s v="1 | 1"/>
    <x v="9"/>
    <x v="0"/>
    <n v="-278"/>
    <x v="46"/>
    <x v="45"/>
    <s v="REF: PREVENTIVAS"/>
    <x v="10"/>
    <x v="0"/>
    <x v="0"/>
    <n v="7001"/>
    <x v="11"/>
    <n v="70012"/>
    <s v="OFICINA (Extraordinário)"/>
    <x v="0"/>
    <x v="4"/>
    <x v="9"/>
    <x v="9"/>
    <x v="12"/>
    <x v="12"/>
  </r>
  <r>
    <x v="9"/>
    <s v="EMX COMERCIO E AUTOMACAO LTDA"/>
    <x v="12"/>
    <d v="2024-09-05T00:00:00"/>
    <d v="2024-10-05T00:00:00"/>
    <s v="'152"/>
    <s v="1 | 1"/>
    <x v="9"/>
    <x v="0"/>
    <n v="-773.4"/>
    <x v="46"/>
    <x v="45"/>
    <s v="REF: PREVENTIVAS"/>
    <x v="10"/>
    <x v="0"/>
    <x v="0"/>
    <n v="7001"/>
    <x v="11"/>
    <n v="70012"/>
    <s v="OFICINA (Extraordinário)"/>
    <x v="0"/>
    <x v="4"/>
    <x v="9"/>
    <x v="9"/>
    <x v="12"/>
    <x v="12"/>
  </r>
  <r>
    <x v="9"/>
    <s v="EMX COMERCIO E AUTOMACAO LTDA"/>
    <x v="12"/>
    <d v="2024-09-06T00:00:00"/>
    <d v="2024-10-06T00:00:00"/>
    <s v="'153"/>
    <s v="1 | 1"/>
    <x v="9"/>
    <x v="0"/>
    <n v="-895"/>
    <x v="46"/>
    <x v="45"/>
    <s v="REF: RJH7C61  URGENTE CARRO PARADO"/>
    <x v="10"/>
    <x v="0"/>
    <x v="0"/>
    <n v="7001"/>
    <x v="11"/>
    <n v="70012"/>
    <s v="OFICINA (Extraordinário)"/>
    <x v="0"/>
    <x v="4"/>
    <x v="9"/>
    <x v="9"/>
    <x v="12"/>
    <x v="12"/>
  </r>
  <r>
    <x v="9"/>
    <s v="EMX COMERCIO E AUTOMACAO LTDA"/>
    <x v="12"/>
    <d v="2024-09-11T00:00:00"/>
    <d v="2024-10-11T00:00:00"/>
    <s v="'11"/>
    <s v="1 | 1"/>
    <x v="10"/>
    <x v="0"/>
    <n v="-6390"/>
    <x v="46"/>
    <x v="45"/>
    <s v="REF: IVU7H94    FORNECEDOR  EMX"/>
    <x v="10"/>
    <x v="0"/>
    <x v="0"/>
    <n v="7001"/>
    <x v="11"/>
    <n v="70012"/>
    <s v="OFICINA (Extraordinário)"/>
    <x v="0"/>
    <x v="4"/>
    <x v="9"/>
    <x v="9"/>
    <x v="12"/>
    <x v="12"/>
  </r>
  <r>
    <x v="9"/>
    <s v="EMX COMERCIO E AUTOMACAO LTDA"/>
    <x v="12"/>
    <d v="2024-09-20T00:00:00"/>
    <d v="2024-10-20T00:00:00"/>
    <s v="'185"/>
    <s v="1 | 1"/>
    <x v="9"/>
    <x v="0"/>
    <n v="-630"/>
    <x v="46"/>
    <x v="45"/>
    <s v="REF: RKK2C52"/>
    <x v="10"/>
    <x v="0"/>
    <x v="0"/>
    <n v="7001"/>
    <x v="11"/>
    <n v="70012"/>
    <s v="OFICINA (Extraordinário)"/>
    <x v="0"/>
    <x v="4"/>
    <x v="9"/>
    <x v="9"/>
    <x v="12"/>
    <x v="12"/>
  </r>
  <r>
    <x v="9"/>
    <s v="EMX COMERCIO E AUTOMACAO LTDA"/>
    <x v="13"/>
    <d v="2024-10-02T00:00:00"/>
    <d v="2024-11-01T00:00:00"/>
    <s v="'16"/>
    <s v="1 | 1"/>
    <x v="10"/>
    <x v="0"/>
    <n v="-7080"/>
    <x v="46"/>
    <x v="45"/>
    <s v="REF: RJG8E33   "/>
    <x v="10"/>
    <x v="0"/>
    <x v="0"/>
    <n v="7001"/>
    <x v="11"/>
    <n v="70012"/>
    <s v="OFICINA (Extraordinário)"/>
    <x v="0"/>
    <x v="0"/>
    <x v="9"/>
    <x v="9"/>
    <x v="12"/>
    <x v="12"/>
  </r>
  <r>
    <x v="9"/>
    <s v="EMX COMERCIO E AUTOMACAO LTDA"/>
    <x v="13"/>
    <d v="2024-10-22T00:00:00"/>
    <d v="2024-11-21T00:00:00"/>
    <s v="'238"/>
    <s v="1 | 1"/>
    <x v="9"/>
    <x v="0"/>
    <n v="-495"/>
    <x v="46"/>
    <x v="45"/>
    <s v="REF: VOLVO LMF9E16"/>
    <x v="10"/>
    <x v="0"/>
    <x v="0"/>
    <n v="7001"/>
    <x v="11"/>
    <n v="70012"/>
    <s v="OFICINA (Extraordinário)"/>
    <x v="0"/>
    <x v="0"/>
    <x v="9"/>
    <x v="9"/>
    <x v="12"/>
    <x v="12"/>
  </r>
  <r>
    <x v="9"/>
    <s v="EMX COMERCIO E AUTOMACAO LTDA"/>
    <x v="14"/>
    <d v="2024-11-05T00:00:00"/>
    <d v="2024-12-03T00:00:00"/>
    <s v="'21"/>
    <s v="1 | 1"/>
    <x v="10"/>
    <x v="0"/>
    <n v="-1580"/>
    <x v="120"/>
    <x v="118"/>
    <s v="REF: REFORMA DO MOTOR LIFTER  FRONTAL BARRA ORÃ‡ EMX ORDEM DE SERVIÃ‡O #24"/>
    <x v="12"/>
    <x v="0"/>
    <x v="0"/>
    <n v="4003"/>
    <x v="13"/>
    <n v="40032"/>
    <s v="RELACIONAMENTO (Extraordinário)"/>
    <x v="0"/>
    <x v="0"/>
    <x v="9"/>
    <x v="9"/>
    <x v="22"/>
    <x v="22"/>
  </r>
  <r>
    <x v="9"/>
    <s v="EMX COMERCIO E AUTOMACAO LTDA"/>
    <x v="14"/>
    <d v="2024-11-08T00:00:00"/>
    <d v="2024-12-08T00:00:00"/>
    <s v="'264"/>
    <s v="1 | 1"/>
    <x v="10"/>
    <x v="0"/>
    <n v="-3400"/>
    <x v="46"/>
    <x v="45"/>
    <s v="REF: USAMOS A ULTIMA NO JBH6B41"/>
    <x v="10"/>
    <x v="0"/>
    <x v="0"/>
    <n v="7001"/>
    <x v="11"/>
    <n v="70012"/>
    <s v="OFICINA (Extraordinário)"/>
    <x v="0"/>
    <x v="0"/>
    <x v="9"/>
    <x v="9"/>
    <x v="12"/>
    <x v="12"/>
  </r>
  <r>
    <x v="9"/>
    <s v="EMX COMERCIO E AUTOMACAO LTDA"/>
    <x v="14"/>
    <d v="2024-11-13T00:00:00"/>
    <d v="2024-12-11T00:00:00"/>
    <s v="'22"/>
    <s v="1 | 1"/>
    <x v="10"/>
    <x v="0"/>
    <n v="-7450"/>
    <x v="46"/>
    <x v="45"/>
    <s v="REF: RKT6C13 "/>
    <x v="10"/>
    <x v="0"/>
    <x v="0"/>
    <n v="7001"/>
    <x v="11"/>
    <n v="70012"/>
    <s v="OFICINA (Extraordinário)"/>
    <x v="0"/>
    <x v="0"/>
    <x v="9"/>
    <x v="9"/>
    <x v="12"/>
    <x v="12"/>
  </r>
  <r>
    <x v="9"/>
    <s v="EMX COMERCIO E AUTOMACAO LTDA"/>
    <x v="14"/>
    <d v="2024-11-13T00:00:00"/>
    <d v="2024-12-13T00:00:00"/>
    <s v="'23"/>
    <s v="1 | 1"/>
    <x v="10"/>
    <x v="0"/>
    <n v="-7580"/>
    <x v="46"/>
    <x v="45"/>
    <s v="REF: JBG5E46  FORNECEDOR EMX"/>
    <x v="10"/>
    <x v="0"/>
    <x v="0"/>
    <n v="7001"/>
    <x v="11"/>
    <n v="70012"/>
    <s v="OFICINA (Extraordinário)"/>
    <x v="0"/>
    <x v="0"/>
    <x v="9"/>
    <x v="9"/>
    <x v="12"/>
    <x v="12"/>
  </r>
  <r>
    <x v="9"/>
    <s v="EMX COMERCIO E AUTOMACAO LTDA"/>
    <x v="14"/>
    <d v="2024-11-21T00:00:00"/>
    <d v="2024-12-21T00:00:00"/>
    <s v="'24"/>
    <s v="1 | 1"/>
    <x v="10"/>
    <x v="0"/>
    <n v="-7960"/>
    <x v="46"/>
    <x v="45"/>
    <s v="REF: FQA0C59    FORNECEDOR EMX"/>
    <x v="10"/>
    <x v="0"/>
    <x v="0"/>
    <n v="7001"/>
    <x v="11"/>
    <n v="70012"/>
    <s v="OFICINA (Extraordinário)"/>
    <x v="0"/>
    <x v="0"/>
    <x v="9"/>
    <x v="9"/>
    <x v="12"/>
    <x v="12"/>
  </r>
  <r>
    <x v="9"/>
    <s v="EMX COMERCIO E AUTOMACAO LTDA"/>
    <x v="14"/>
    <d v="2024-11-27T00:00:00"/>
    <d v="2024-12-27T00:00:00"/>
    <s v="'25"/>
    <s v="1 | 1"/>
    <x v="10"/>
    <x v="0"/>
    <n v="-7980"/>
    <x v="46"/>
    <x v="45"/>
    <s v="REF: RKT6C12   fornecedor EMX"/>
    <x v="10"/>
    <x v="0"/>
    <x v="0"/>
    <n v="7001"/>
    <x v="11"/>
    <n v="70012"/>
    <s v="OFICINA (Extraordinário)"/>
    <x v="0"/>
    <x v="0"/>
    <x v="9"/>
    <x v="9"/>
    <x v="12"/>
    <x v="12"/>
  </r>
  <r>
    <x v="9"/>
    <s v="EMX COMERCIO E AUTOMACAO LTDA"/>
    <x v="14"/>
    <d v="2024-11-28T00:00:00"/>
    <d v="2024-12-30T00:00:00"/>
    <s v="'289"/>
    <s v="1 | 1"/>
    <x v="9"/>
    <x v="0"/>
    <n v="-9660.7999999999993"/>
    <x v="46"/>
    <x v="45"/>
    <s v="REF: RJF6G92"/>
    <x v="10"/>
    <x v="0"/>
    <x v="0"/>
    <n v="7001"/>
    <x v="11"/>
    <n v="70012"/>
    <s v="OFICINA (Extraordinário)"/>
    <x v="0"/>
    <x v="0"/>
    <x v="9"/>
    <x v="9"/>
    <x v="12"/>
    <x v="12"/>
  </r>
  <r>
    <x v="9"/>
    <s v="EMX COMERCIO E AUTOMACAO LTDA"/>
    <x v="14"/>
    <d v="2024-11-29T00:00:00"/>
    <d v="2024-12-29T00:00:00"/>
    <s v="'292"/>
    <s v="1 | 1"/>
    <x v="9"/>
    <x v="0"/>
    <n v="-5100"/>
    <x v="46"/>
    <x v="45"/>
    <s v="REF: ESTAMOS SEM BOMBA SAIDA TRASEIRA E ROTAÃ‡ÃƒO A DIREITA"/>
    <x v="10"/>
    <x v="0"/>
    <x v="0"/>
    <n v="7001"/>
    <x v="11"/>
    <n v="70012"/>
    <s v="OFICINA (Extraordinário)"/>
    <x v="0"/>
    <x v="0"/>
    <x v="9"/>
    <x v="9"/>
    <x v="12"/>
    <x v="12"/>
  </r>
  <r>
    <x v="9"/>
    <s v="EMX COMERCIO E AUTOMACAO LTDA"/>
    <x v="0"/>
    <d v="2024-12-02T00:00:00"/>
    <d v="2025-01-01T00:00:00"/>
    <s v="'295"/>
    <s v="1 | 1"/>
    <x v="9"/>
    <x v="0"/>
    <n v="-495"/>
    <x v="46"/>
    <x v="45"/>
    <s v="REF: REPOSIÃ‡ÃƒO DE ESTOQUE"/>
    <x v="10"/>
    <x v="0"/>
    <x v="0"/>
    <n v="7001"/>
    <x v="11"/>
    <n v="70012"/>
    <s v="OFICINA (Extraordinário)"/>
    <x v="0"/>
    <x v="0"/>
    <x v="9"/>
    <x v="9"/>
    <x v="12"/>
    <x v="12"/>
  </r>
  <r>
    <x v="9"/>
    <s v="EMX COMERCIO E AUTOMACAO LTDA"/>
    <x v="0"/>
    <d v="2024-12-02T00:00:00"/>
    <d v="2025-01-02T00:00:00"/>
    <s v="'294 "/>
    <s v="1 | 1"/>
    <x v="9"/>
    <x v="0"/>
    <n v="-460"/>
    <x v="46"/>
    <x v="45"/>
    <s v="REF: REPOSIÃ‡ÃƒO DE ESTOQUE"/>
    <x v="10"/>
    <x v="0"/>
    <x v="0"/>
    <n v="7001"/>
    <x v="11"/>
    <n v="70012"/>
    <s v="OFICINA (Extraordinário)"/>
    <x v="0"/>
    <x v="0"/>
    <x v="9"/>
    <x v="9"/>
    <x v="12"/>
    <x v="12"/>
  </r>
  <r>
    <x v="9"/>
    <s v="EMX COMERCIO E AUTOMACAO LTDA"/>
    <x v="0"/>
    <d v="2024-12-18T00:00:00"/>
    <d v="2025-01-17T00:00:00"/>
    <s v="'323"/>
    <s v="1 | 1"/>
    <x v="9"/>
    <x v="0"/>
    <n v="-2860"/>
    <x v="46"/>
    <x v="45"/>
    <s v="REF: REPOSIÃ‡ÃƒO DE ESTOQUE URGENTE, ESTAMOS ZERADOS !! "/>
    <x v="10"/>
    <x v="0"/>
    <x v="0"/>
    <n v="7001"/>
    <x v="11"/>
    <n v="70012"/>
    <s v="OFICINA (Extraordinário)"/>
    <x v="0"/>
    <x v="0"/>
    <x v="9"/>
    <x v="9"/>
    <x v="12"/>
    <x v="12"/>
  </r>
  <r>
    <x v="9"/>
    <s v="EMX COMERCIO E AUTOMACAO LTDA"/>
    <x v="0"/>
    <d v="2024-12-20T00:00:00"/>
    <d v="2025-01-17T00:00:00"/>
    <s v="'327"/>
    <s v="1 | 1"/>
    <x v="9"/>
    <x v="0"/>
    <n v="-4189"/>
    <x v="46"/>
    <x v="45"/>
    <s v="REF: CARRO PARADO, AGUARDANDO REPAROS DA TOMADA DE FORÃ‡A !! PLACA: RKT6C12, ORÃ‡AMENTO DA EMX, VALOR TOTAL: R$ 4.189,00 !! AGUARDANDO APROVAÃ‡ÃƒO. "/>
    <x v="10"/>
    <x v="0"/>
    <x v="0"/>
    <n v="7001"/>
    <x v="11"/>
    <n v="70012"/>
    <s v="OFICINA (Extraordinário)"/>
    <x v="0"/>
    <x v="0"/>
    <x v="9"/>
    <x v="9"/>
    <x v="12"/>
    <x v="12"/>
  </r>
  <r>
    <x v="9"/>
    <s v="EMX COMERCIO E AUTOMACAO LTDA"/>
    <x v="0"/>
    <d v="2024-12-20T00:00:00"/>
    <d v="2025-01-19T00:00:00"/>
    <s v="'328"/>
    <s v="1 | 2"/>
    <x v="9"/>
    <x v="0"/>
    <n v="-2550"/>
    <x v="46"/>
    <x v="45"/>
    <s v="REF: REPOSIÃ‡ÃƒO DE ESTOQUE URGENTE, ESTAMOS ZERADOS !! A ÃšLTIMA SAIU AGORA, PLACA: JBI2D36"/>
    <x v="10"/>
    <x v="0"/>
    <x v="0"/>
    <n v="7001"/>
    <x v="11"/>
    <n v="70012"/>
    <s v="OFICINA (Extraordinário)"/>
    <x v="0"/>
    <x v="0"/>
    <x v="9"/>
    <x v="9"/>
    <x v="12"/>
    <x v="12"/>
  </r>
  <r>
    <x v="9"/>
    <s v="EMX COMERCIO E AUTOMACAO LTDA"/>
    <x v="0"/>
    <d v="2024-12-20T00:00:00"/>
    <d v="2025-02-18T00:00:00"/>
    <s v="'328"/>
    <s v="2 | 2"/>
    <x v="9"/>
    <x v="1"/>
    <n v="-2550"/>
    <x v="46"/>
    <x v="45"/>
    <s v="REF: REPOSIÃ‡ÃƒO DE ESTOQUE URGENTE, ESTAMOS ZERADOS !! A ÃšLTIMA SAIU AGORA, PLACA: JBI2D36"/>
    <x v="10"/>
    <x v="0"/>
    <x v="0"/>
    <n v="7001"/>
    <x v="11"/>
    <n v="70012"/>
    <s v="OFICINA (Extraordinário)"/>
    <x v="0"/>
    <x v="0"/>
    <x v="9"/>
    <x v="9"/>
    <x v="12"/>
    <x v="12"/>
  </r>
  <r>
    <x v="9"/>
    <s v="EMX COMERCIO E AUTOMACAO LTDA"/>
    <x v="1"/>
    <d v="2025-01-07T00:00:00"/>
    <d v="2025-02-05T00:00:00"/>
    <s v="'336"/>
    <s v="1 | 1"/>
    <x v="9"/>
    <x v="0"/>
    <n v="-2980"/>
    <x v="46"/>
    <x v="45"/>
    <s v="REF: RJO1I76  CARRO AGUARDANDO PEÃ‡A"/>
    <x v="10"/>
    <x v="0"/>
    <x v="0"/>
    <n v="7001"/>
    <x v="11"/>
    <n v="70012"/>
    <s v="OFICINA (Extraordinário)"/>
    <x v="0"/>
    <x v="1"/>
    <x v="9"/>
    <x v="9"/>
    <x v="12"/>
    <x v="12"/>
  </r>
  <r>
    <x v="9"/>
    <s v="EMX COMERCIO E AUTOMACAO LTDA"/>
    <x v="1"/>
    <d v="2025-01-07T00:00:00"/>
    <d v="2025-02-06T00:00:00"/>
    <s v="'337"/>
    <s v="1 | 1"/>
    <x v="9"/>
    <x v="0"/>
    <n v="-250"/>
    <x v="46"/>
    <x v="45"/>
    <s v="REF: JBU7J04"/>
    <x v="10"/>
    <x v="0"/>
    <x v="0"/>
    <n v="7001"/>
    <x v="11"/>
    <n v="70013"/>
    <s v="OFICINA (Poli e Rollon)"/>
    <x v="0"/>
    <x v="1"/>
    <x v="9"/>
    <x v="9"/>
    <x v="12"/>
    <x v="12"/>
  </r>
  <r>
    <x v="9"/>
    <s v="EMX COMERCIO E AUTOMACAO LTDA"/>
    <x v="1"/>
    <d v="2025-01-13T00:00:00"/>
    <d v="2025-02-12T00:00:00"/>
    <s v="'348 - 356"/>
    <s v="1 | 4"/>
    <x v="9"/>
    <x v="2"/>
    <n v="-3580"/>
    <x v="46"/>
    <x v="45"/>
    <s v="REF: MONTAGEM DE VEICULOS  SKJ6F53, SKJ0E65, SKJ8C61"/>
    <x v="10"/>
    <x v="0"/>
    <x v="0"/>
    <n v="7001"/>
    <x v="11"/>
    <n v="70012"/>
    <s v="OFICINA (Extraordinário)"/>
    <x v="0"/>
    <x v="1"/>
    <x v="9"/>
    <x v="9"/>
    <x v="12"/>
    <x v="12"/>
  </r>
  <r>
    <x v="9"/>
    <s v="EMX COMERCIO E AUTOMACAO LTDA"/>
    <x v="1"/>
    <d v="2025-01-13T00:00:00"/>
    <d v="2025-02-15T00:00:00"/>
    <s v="'348 - 356"/>
    <s v="2 | 4"/>
    <x v="9"/>
    <x v="1"/>
    <n v="-1790"/>
    <x v="46"/>
    <x v="45"/>
    <s v="REF: MONTAGEM DE VEICULOS  SKJ6F53, SKJ0E65, SKJ8C61"/>
    <x v="10"/>
    <x v="0"/>
    <x v="0"/>
    <n v="7001"/>
    <x v="11"/>
    <n v="70012"/>
    <s v="OFICINA (Extraordinário)"/>
    <x v="0"/>
    <x v="1"/>
    <x v="9"/>
    <x v="9"/>
    <x v="12"/>
    <x v="12"/>
  </r>
  <r>
    <x v="9"/>
    <s v="EMX COMERCIO E AUTOMACAO LTDA"/>
    <x v="1"/>
    <d v="2025-01-13T00:00:00"/>
    <d v="2025-03-14T00:00:00"/>
    <s v="'348 - 356"/>
    <s v="3 | 4"/>
    <x v="9"/>
    <x v="1"/>
    <n v="-3580"/>
    <x v="46"/>
    <x v="45"/>
    <s v="REF: MONTAGEM DE VEICULOS  SKJ6F53, SKJ0E65, SKJ8C61"/>
    <x v="10"/>
    <x v="0"/>
    <x v="0"/>
    <n v="7001"/>
    <x v="11"/>
    <n v="70012"/>
    <s v="OFICINA (Extraordinário)"/>
    <x v="0"/>
    <x v="1"/>
    <x v="9"/>
    <x v="9"/>
    <x v="12"/>
    <x v="12"/>
  </r>
  <r>
    <x v="9"/>
    <s v="EMX COMERCIO E AUTOMACAO LTDA"/>
    <x v="1"/>
    <d v="2025-01-13T00:00:00"/>
    <d v="2025-03-17T00:00:00"/>
    <s v="'348 - 356"/>
    <s v="4 | 4"/>
    <x v="9"/>
    <x v="1"/>
    <n v="-1790"/>
    <x v="46"/>
    <x v="45"/>
    <s v="REF: MONTAGEM DE VEICULOS  SKJ6F53, SKJ0E65, SKJ8C61"/>
    <x v="10"/>
    <x v="0"/>
    <x v="0"/>
    <n v="7001"/>
    <x v="11"/>
    <n v="70012"/>
    <s v="OFICINA (Extraordinário)"/>
    <x v="0"/>
    <x v="1"/>
    <x v="9"/>
    <x v="9"/>
    <x v="12"/>
    <x v="12"/>
  </r>
  <r>
    <x v="9"/>
    <s v="EMX COMERCIO E AUTOMACAO LTDA"/>
    <x v="1"/>
    <d v="2025-01-17T00:00:00"/>
    <d v="2025-02-16T00:00:00"/>
    <s v="'31"/>
    <s v="1 | 1"/>
    <x v="11"/>
    <x v="1"/>
    <n v="-1630"/>
    <x v="46"/>
    <x v="45"/>
    <s v="REF: RKF7B36   FORNECEDOR EMX       ORÃ‡AMENTO #36"/>
    <x v="10"/>
    <x v="0"/>
    <x v="0"/>
    <n v="7001"/>
    <x v="11"/>
    <n v="70013"/>
    <s v="OFICINA (Poli e Rollon)"/>
    <x v="0"/>
    <x v="1"/>
    <x v="9"/>
    <x v="9"/>
    <x v="12"/>
    <x v="12"/>
  </r>
  <r>
    <x v="9"/>
    <s v="EMX COMERCIO E AUTOMACAO LTDA"/>
    <x v="2"/>
    <d v="2025-02-05T00:00:00"/>
    <d v="2025-03-07T00:00:00"/>
    <s v="'32"/>
    <s v="1 | 1"/>
    <x v="10"/>
    <x v="1"/>
    <n v="-6470"/>
    <x v="46"/>
    <x v="45"/>
    <s v="REF: REFORMA NA TOMADA DE FORÃ‡A, RJO1I76  TROCA DO : Eixo principal  Retentor  VedaÃ§Ãµes interna  Discos  Acoplamento  Rolamento"/>
    <x v="10"/>
    <x v="0"/>
    <x v="0"/>
    <n v="7001"/>
    <x v="11"/>
    <n v="70012"/>
    <s v="OFICINA (Extraordinário)"/>
    <x v="0"/>
    <x v="1"/>
    <x v="9"/>
    <x v="9"/>
    <x v="12"/>
    <x v="12"/>
  </r>
  <r>
    <x v="9"/>
    <s v="EMX COMERCIO E AUTOMACAO LTDA"/>
    <x v="2"/>
    <d v="2025-02-05T00:00:00"/>
    <d v="2025-03-07T00:00:00"/>
    <s v="'379"/>
    <s v="1 | 1"/>
    <x v="9"/>
    <x v="1"/>
    <n v="-265"/>
    <x v="46"/>
    <x v="45"/>
    <s v="REF: KOU8340"/>
    <x v="2"/>
    <x v="0"/>
    <x v="0"/>
    <n v="7002"/>
    <x v="33"/>
    <n v="70027"/>
    <s v="LAVAGEM (Comum)"/>
    <x v="0"/>
    <x v="1"/>
    <x v="9"/>
    <x v="9"/>
    <x v="12"/>
    <x v="12"/>
  </r>
  <r>
    <x v="9"/>
    <s v="EMX COMERCIO E AUTOMACAO LTDA"/>
    <x v="2"/>
    <d v="2025-02-06T00:00:00"/>
    <d v="2025-02-27T00:00:00"/>
    <s v="'380"/>
    <s v="1 | 1"/>
    <x v="9"/>
    <x v="1"/>
    <n v="-449.2"/>
    <x v="46"/>
    <x v="45"/>
    <s v="REF:  MATERIAL SOLICITADO PELA MANUTENÃ‡ÃƒO. "/>
    <x v="10"/>
    <x v="0"/>
    <x v="0"/>
    <n v="7001"/>
    <x v="11"/>
    <n v="70012"/>
    <s v="OFICINA (Extraordinário)"/>
    <x v="0"/>
    <x v="1"/>
    <x v="9"/>
    <x v="9"/>
    <x v="12"/>
    <x v="12"/>
  </r>
  <r>
    <x v="9"/>
    <s v="EMX COMERCIO E AUTOMACAO LTDA"/>
    <x v="2"/>
    <d v="2025-02-10T00:00:00"/>
    <d v="2025-03-03T00:00:00"/>
    <s v="'390"/>
    <s v="1 | 1"/>
    <x v="9"/>
    <x v="1"/>
    <n v="-238"/>
    <x v="46"/>
    <x v="45"/>
    <s v="REF: LRN6947"/>
    <x v="10"/>
    <x v="0"/>
    <x v="0"/>
    <n v="7001"/>
    <x v="11"/>
    <n v="70012"/>
    <s v="OFICINA (Extraordinário)"/>
    <x v="0"/>
    <x v="1"/>
    <x v="9"/>
    <x v="9"/>
    <x v="12"/>
    <x v="12"/>
  </r>
  <r>
    <x v="9"/>
    <s v="EMX COMERCIO E AUTOMACAO LTDA"/>
    <x v="2"/>
    <d v="2025-02-10T00:00:00"/>
    <d v="2025-03-12T00:00:00"/>
    <s v="'389"/>
    <s v="1 | 1"/>
    <x v="9"/>
    <x v="1"/>
    <n v="-2980"/>
    <x v="46"/>
    <x v="45"/>
    <s v="REF: KOU8340"/>
    <x v="10"/>
    <x v="0"/>
    <x v="0"/>
    <n v="7001"/>
    <x v="11"/>
    <n v="70013"/>
    <s v="OFICINA (Poli e Rollon)"/>
    <x v="0"/>
    <x v="1"/>
    <x v="9"/>
    <x v="9"/>
    <x v="12"/>
    <x v="12"/>
  </r>
  <r>
    <x v="9"/>
    <s v="ENGETRUCK MECANICA PESADA E COMERCIO LTDA"/>
    <x v="5"/>
    <d v="2024-02-05T00:00:00"/>
    <d v="2024-03-11T00:00:00"/>
    <s v="'5756"/>
    <s v="1 | 1"/>
    <x v="10"/>
    <x v="0"/>
    <n v="-1280"/>
    <x v="46"/>
    <x v="45"/>
    <s v="REF: REFORMA DA HASTE DO CILINDRO COMPACTADOR"/>
    <x v="10"/>
    <x v="0"/>
    <x v="0"/>
    <n v="7001"/>
    <x v="11"/>
    <n v="70012"/>
    <s v="OFICINA (Extraordinário)"/>
    <x v="0"/>
    <x v="1"/>
    <x v="9"/>
    <x v="9"/>
    <x v="12"/>
    <x v="12"/>
  </r>
  <r>
    <x v="9"/>
    <s v="ENGETRUCK MECANICA PESADA E COMERCIO LTDA"/>
    <x v="10"/>
    <d v="2024-07-23T00:00:00"/>
    <d v="2024-08-20T00:00:00"/>
    <s v="'13534 - 9359"/>
    <s v="1 | 1"/>
    <x v="11"/>
    <x v="0"/>
    <n v="-3778"/>
    <x v="46"/>
    <x v="45"/>
    <s v="REF: SERVIÃ‡O NO SISTEMA DE FREIO KQY4506  FORNECEDOR ENGETRUCK"/>
    <x v="10"/>
    <x v="0"/>
    <x v="0"/>
    <n v="7001"/>
    <x v="11"/>
    <n v="70015"/>
    <s v="OFICINA (Químico e Biológico)"/>
    <x v="0"/>
    <x v="4"/>
    <x v="9"/>
    <x v="9"/>
    <x v="12"/>
    <x v="12"/>
  </r>
  <r>
    <x v="9"/>
    <s v="ENGETRUCK MECANICA PESADA E COMERCIO LTDA"/>
    <x v="10"/>
    <d v="2024-07-24T00:00:00"/>
    <d v="2024-08-21T00:00:00"/>
    <s v="'9363 - 13540"/>
    <s v="1 | 1"/>
    <x v="9"/>
    <x v="0"/>
    <n v="-2536.5500000000002"/>
    <x v="46"/>
    <x v="45"/>
    <s v="REF: ORÃ‡AMENTO 001472024  ENGETRUCK   KQY4506"/>
    <x v="10"/>
    <x v="0"/>
    <x v="0"/>
    <n v="7001"/>
    <x v="11"/>
    <n v="70015"/>
    <s v="OFICINA (Químico e Biológico)"/>
    <x v="0"/>
    <x v="4"/>
    <x v="9"/>
    <x v="9"/>
    <x v="12"/>
    <x v="12"/>
  </r>
  <r>
    <x v="9"/>
    <s v="ENGETRUCK MECANICA PESADA E COMERCIO LTDA"/>
    <x v="10"/>
    <d v="2024-07-30T00:00:00"/>
    <d v="2024-08-20T00:00:00"/>
    <s v="'13553"/>
    <s v="1 | 1"/>
    <x v="11"/>
    <x v="0"/>
    <n v="-1280"/>
    <x v="46"/>
    <x v="45"/>
    <s v="REF: LST6915    ENGETRUCK ORÃ‡AMENTO 651/2024   R$1.280,00"/>
    <x v="10"/>
    <x v="0"/>
    <x v="0"/>
    <n v="7001"/>
    <x v="11"/>
    <n v="70017"/>
    <s v="OFICINA (Comum)"/>
    <x v="0"/>
    <x v="4"/>
    <x v="9"/>
    <x v="9"/>
    <x v="12"/>
    <x v="12"/>
  </r>
  <r>
    <x v="9"/>
    <s v="ENGETRUCK MECANICA PESADA E COMERCIO LTDA"/>
    <x v="11"/>
    <d v="2024-08-01T00:00:00"/>
    <d v="2024-08-29T00:00:00"/>
    <s v="'13560 - 9382"/>
    <s v="1 | 1"/>
    <x v="9"/>
    <x v="0"/>
    <n v="-1400.1"/>
    <x v="46"/>
    <x v="45"/>
    <s v="REF: ORÃ‡AMENTO ENGETRUCK 648/2024        "/>
    <x v="10"/>
    <x v="0"/>
    <x v="0"/>
    <n v="7001"/>
    <x v="11"/>
    <n v="70015"/>
    <s v="OFICINA (Químico e Biológico)"/>
    <x v="0"/>
    <x v="4"/>
    <x v="9"/>
    <x v="9"/>
    <x v="12"/>
    <x v="12"/>
  </r>
  <r>
    <x v="9"/>
    <s v="ENGETRUCK MECANICA PESADA E COMERCIO LTDA"/>
    <x v="12"/>
    <d v="2024-09-06T00:00:00"/>
    <d v="2024-10-04T00:00:00"/>
    <s v="'9456"/>
    <s v="1 | 3"/>
    <x v="9"/>
    <x v="0"/>
    <n v="-2788.59"/>
    <x v="46"/>
    <x v="45"/>
    <s v="ENC: FATURAMENTO Ref. OS00700/2024 (NFe 9456 + NFS-e 13652) + BOLETOS + XML"/>
    <x v="10"/>
    <x v="0"/>
    <x v="0"/>
    <n v="7001"/>
    <x v="11"/>
    <n v="70015"/>
    <s v="OFICINA (Químico e Biológico)"/>
    <x v="0"/>
    <x v="4"/>
    <x v="9"/>
    <x v="9"/>
    <x v="12"/>
    <x v="12"/>
  </r>
  <r>
    <x v="9"/>
    <s v="ENGETRUCK MECANICA PESADA E COMERCIO LTDA"/>
    <x v="12"/>
    <d v="2024-09-06T00:00:00"/>
    <d v="2024-10-18T00:00:00"/>
    <s v="'9456"/>
    <s v="2 | 3"/>
    <x v="9"/>
    <x v="0"/>
    <n v="-2787"/>
    <x v="46"/>
    <x v="45"/>
    <s v="ENC: FATURAMENTO Ref. OS00700/2024 (NFe 9456 + NFS-e 13652) + BOLETOS + XML"/>
    <x v="10"/>
    <x v="0"/>
    <x v="0"/>
    <n v="7001"/>
    <x v="11"/>
    <n v="70015"/>
    <s v="OFICINA (Químico e Biológico)"/>
    <x v="0"/>
    <x v="4"/>
    <x v="9"/>
    <x v="9"/>
    <x v="12"/>
    <x v="12"/>
  </r>
  <r>
    <x v="9"/>
    <s v="ENGETRUCK MECANICA PESADA E COMERCIO LTDA"/>
    <x v="12"/>
    <d v="2024-09-06T00:00:00"/>
    <d v="2024-11-01T00:00:00"/>
    <s v="'9456"/>
    <s v="3 | 3"/>
    <x v="9"/>
    <x v="0"/>
    <n v="-2787"/>
    <x v="46"/>
    <x v="45"/>
    <s v="ENC: FATURAMENTO Ref. OS00700/2024 (NFe 9456 + NFS-e 13652) + BOLETOS + XML"/>
    <x v="10"/>
    <x v="0"/>
    <x v="0"/>
    <n v="7001"/>
    <x v="11"/>
    <n v="70015"/>
    <s v="OFICINA (Químico e Biológico)"/>
    <x v="0"/>
    <x v="4"/>
    <x v="9"/>
    <x v="9"/>
    <x v="12"/>
    <x v="12"/>
  </r>
  <r>
    <x v="9"/>
    <s v="ENGRERIO COMERCIO DE PECAS AUTOMOTORES LTDA"/>
    <x v="5"/>
    <d v="2024-02-01T00:00:00"/>
    <d v="2024-02-29T00:00:00"/>
    <s v="'16537"/>
    <s v="1 | 2"/>
    <x v="9"/>
    <x v="0"/>
    <n v="-1426.5"/>
    <x v="77"/>
    <x v="76"/>
    <s v="REVISÃ•ES PREVENTIVAS"/>
    <x v="10"/>
    <x v="0"/>
    <x v="0"/>
    <n v="7001"/>
    <x v="11"/>
    <n v="70012"/>
    <s v="OFICINA (Extraordinário)"/>
    <x v="0"/>
    <x v="1"/>
    <x v="9"/>
    <x v="9"/>
    <x v="12"/>
    <x v="12"/>
  </r>
  <r>
    <x v="9"/>
    <s v="ENGRERIO COMERCIO DE PECAS AUTOMOTORES LTDA"/>
    <x v="5"/>
    <d v="2024-02-01T00:00:00"/>
    <d v="2024-03-14T00:00:00"/>
    <s v="'16537"/>
    <s v="2 | 2"/>
    <x v="9"/>
    <x v="0"/>
    <n v="-1426.5"/>
    <x v="77"/>
    <x v="76"/>
    <s v="REVISÃ•ES PREVENTIVAS"/>
    <x v="10"/>
    <x v="0"/>
    <x v="0"/>
    <n v="7001"/>
    <x v="11"/>
    <n v="70012"/>
    <s v="OFICINA (Extraordinário)"/>
    <x v="0"/>
    <x v="1"/>
    <x v="9"/>
    <x v="9"/>
    <x v="12"/>
    <x v="12"/>
  </r>
  <r>
    <x v="9"/>
    <s v="EQUIP-POSTO COMERCIO E SERVICOS LTDA"/>
    <x v="7"/>
    <d v="2024-04-04T00:00:00"/>
    <d v="2024-04-05T00:00:00"/>
    <s v="'2172"/>
    <s v="1 | 1"/>
    <x v="9"/>
    <x v="0"/>
    <n v="-130"/>
    <x v="49"/>
    <x v="48"/>
    <s v="REF: REFORMA EM PISTOLA DE ABASTECIMENTO DA BOMBA"/>
    <x v="10"/>
    <x v="0"/>
    <x v="0"/>
    <n v="7001"/>
    <x v="11"/>
    <n v="70017"/>
    <s v="OFICINA (Comum)"/>
    <x v="0"/>
    <x v="3"/>
    <x v="11"/>
    <x v="11"/>
    <x v="17"/>
    <x v="17"/>
  </r>
  <r>
    <x v="9"/>
    <s v="EQUIP-POSTO COMERCIO E SERVICOS LTDA"/>
    <x v="10"/>
    <d v="2024-07-30T00:00:00"/>
    <d v="2024-08-14T00:00:00"/>
    <s v="'13636"/>
    <s v="1 | 1"/>
    <x v="9"/>
    <x v="0"/>
    <n v="-98"/>
    <x v="46"/>
    <x v="45"/>
    <s v="REF: REFORMA DA PISTOLA DE ABASTECIMENTO"/>
    <x v="10"/>
    <x v="0"/>
    <x v="0"/>
    <n v="7001"/>
    <x v="11"/>
    <n v="70017"/>
    <s v="OFICINA (Comum)"/>
    <x v="0"/>
    <x v="4"/>
    <x v="9"/>
    <x v="9"/>
    <x v="12"/>
    <x v="12"/>
  </r>
  <r>
    <x v="9"/>
    <s v="EQUIP-POSTO COMERCIO E SERVICOS LTDA"/>
    <x v="13"/>
    <d v="2024-10-17T00:00:00"/>
    <d v="2024-11-01T00:00:00"/>
    <s v="'13744"/>
    <s v="1 | 1"/>
    <x v="9"/>
    <x v="0"/>
    <n v="-229"/>
    <x v="46"/>
    <x v="45"/>
    <s v="REF:ENC: EQUIP POSTO 13744 "/>
    <x v="10"/>
    <x v="0"/>
    <x v="0"/>
    <n v="7001"/>
    <x v="11"/>
    <n v="70012"/>
    <s v="OFICINA (Extraordinário)"/>
    <x v="0"/>
    <x v="0"/>
    <x v="9"/>
    <x v="9"/>
    <x v="12"/>
    <x v="12"/>
  </r>
  <r>
    <x v="9"/>
    <s v="EQUIP-POSTO COMERCIO E SERVICOS LTDA"/>
    <x v="14"/>
    <d v="2024-11-08T00:00:00"/>
    <d v="2024-11-25T00:00:00"/>
    <s v="'13780"/>
    <s v="1 | 2"/>
    <x v="9"/>
    <x v="0"/>
    <n v="-1290"/>
    <x v="46"/>
    <x v="45"/>
    <s v="REF: UM PARA JPA E UM PARA BONSUCESSO"/>
    <x v="10"/>
    <x v="0"/>
    <x v="0"/>
    <n v="7001"/>
    <x v="11"/>
    <n v="70017"/>
    <s v="OFICINA (Comum)"/>
    <x v="0"/>
    <x v="0"/>
    <x v="9"/>
    <x v="9"/>
    <x v="12"/>
    <x v="12"/>
  </r>
  <r>
    <x v="9"/>
    <s v="EQUIP-POSTO COMERCIO E SERVICOS LTDA"/>
    <x v="14"/>
    <d v="2024-11-08T00:00:00"/>
    <d v="2024-12-09T00:00:00"/>
    <s v="'13780"/>
    <s v="2 | 2"/>
    <x v="9"/>
    <x v="0"/>
    <n v="-1290"/>
    <x v="46"/>
    <x v="45"/>
    <s v="REF: UM PARA JPA E UM PARA BONSUCESSO"/>
    <x v="10"/>
    <x v="0"/>
    <x v="0"/>
    <n v="7001"/>
    <x v="11"/>
    <n v="70017"/>
    <s v="OFICINA (Comum)"/>
    <x v="0"/>
    <x v="0"/>
    <x v="9"/>
    <x v="9"/>
    <x v="12"/>
    <x v="12"/>
  </r>
  <r>
    <x v="9"/>
    <s v="ERICO DANILO DA S.COSTA"/>
    <x v="5"/>
    <d v="2024-03-12T00:00:00"/>
    <d v="2024-03-12T00:00:00"/>
    <s v="'121"/>
    <s v="1 | 1"/>
    <x v="10"/>
    <x v="0"/>
    <n v="-1400"/>
    <x v="46"/>
    <x v="45"/>
    <s v="REF. LAVAGENS E LUBRIFICAÃ‡ÃƒO CAMINHÃƒO LIXO COLETOR  RESENDE, MÃŠS FEVEREIRO/2024"/>
    <x v="2"/>
    <x v="0"/>
    <x v="0"/>
    <n v="7002"/>
    <x v="33"/>
    <n v="70027"/>
    <s v="LAVAGEM (Comum)"/>
    <x v="0"/>
    <x v="1"/>
    <x v="9"/>
    <x v="9"/>
    <x v="12"/>
    <x v="12"/>
  </r>
  <r>
    <x v="9"/>
    <s v="ERICO DANILO DA S.COSTA"/>
    <x v="7"/>
    <d v="2024-05-03T00:00:00"/>
    <d v="2024-05-11T00:00:00"/>
    <s v="'124"/>
    <s v="1 | 1"/>
    <x v="10"/>
    <x v="0"/>
    <n v="-1600"/>
    <x v="46"/>
    <x v="45"/>
    <s v="REF. LAVAGENS E LUBRIFICAÃ‡ÃƒO CAMINHÃƒO LIXO COLETOR  RESENDE, MÃŠS ABR/2024"/>
    <x v="2"/>
    <x v="0"/>
    <x v="0"/>
    <n v="7002"/>
    <x v="33"/>
    <n v="70027"/>
    <s v="LAVAGEM (Comum)"/>
    <x v="0"/>
    <x v="3"/>
    <x v="9"/>
    <x v="9"/>
    <x v="12"/>
    <x v="12"/>
  </r>
  <r>
    <x v="9"/>
    <s v="ERICO DANILO DA S.COSTA"/>
    <x v="8"/>
    <d v="2024-05-29T00:00:00"/>
    <d v="2024-06-11T00:00:00"/>
    <s v="'125"/>
    <s v="1 | 1"/>
    <x v="11"/>
    <x v="0"/>
    <n v="-1600"/>
    <x v="46"/>
    <x v="45"/>
    <s v="REF. LAVAGENS E LUBRIFICAÃ‡ÃƒO CAMINHÃƒO LIXO COLETOR  RESENDE, MÃŠS MAI/2024"/>
    <x v="2"/>
    <x v="0"/>
    <x v="0"/>
    <n v="7002"/>
    <x v="33"/>
    <n v="70027"/>
    <s v="LAVAGEM (Comum)"/>
    <x v="0"/>
    <x v="3"/>
    <x v="9"/>
    <x v="9"/>
    <x v="12"/>
    <x v="12"/>
  </r>
  <r>
    <x v="9"/>
    <s v="ERICO DANILO DA S.COSTA"/>
    <x v="9"/>
    <d v="2024-07-02T00:00:00"/>
    <d v="2024-07-11T00:00:00"/>
    <s v="'126"/>
    <s v="1 | 1"/>
    <x v="11"/>
    <x v="0"/>
    <n v="-1600"/>
    <x v="46"/>
    <x v="45"/>
    <s v="REF. LAVAGENS E LUBRIFICAÃ‡ÃƒO CAMINHÃƒO LIXO COLETOR  RESENDE, MÃŠS JUN/2024"/>
    <x v="2"/>
    <x v="0"/>
    <x v="0"/>
    <n v="7002"/>
    <x v="33"/>
    <n v="70027"/>
    <s v="LAVAGEM (Comum)"/>
    <x v="0"/>
    <x v="3"/>
    <x v="9"/>
    <x v="9"/>
    <x v="12"/>
    <x v="12"/>
  </r>
  <r>
    <x v="9"/>
    <s v="ERICO DANILO DA S.COSTA"/>
    <x v="10"/>
    <d v="2024-08-01T00:00:00"/>
    <d v="2024-08-13T00:00:00"/>
    <s v="'127"/>
    <s v="1 | 1"/>
    <x v="11"/>
    <x v="0"/>
    <n v="-1600"/>
    <x v="46"/>
    <x v="45"/>
    <s v="REF. LAVAGENS E LUBRIFICAÃ‡ÃƒO CAMINHÃƒO LIXO COLETOR  RESENDE, MÃŠS JUL/2024"/>
    <x v="2"/>
    <x v="0"/>
    <x v="0"/>
    <n v="7002"/>
    <x v="33"/>
    <n v="70027"/>
    <s v="LAVAGEM (Comum)"/>
    <x v="0"/>
    <x v="4"/>
    <x v="9"/>
    <x v="9"/>
    <x v="12"/>
    <x v="12"/>
  </r>
  <r>
    <x v="9"/>
    <s v="ERICO DANILO DA S.COSTA"/>
    <x v="11"/>
    <d v="2024-08-30T00:00:00"/>
    <d v="2024-09-11T00:00:00"/>
    <s v="'128"/>
    <s v="1 | 1"/>
    <x v="11"/>
    <x v="0"/>
    <n v="-1600"/>
    <x v="46"/>
    <x v="45"/>
    <s v="REF. LAVAGENS E LUBRIFICAÃ‡ÃƒO CAMINHÃƒO LIXO COLETOR  RESENDE, MÃŠS AGO/2024"/>
    <x v="2"/>
    <x v="0"/>
    <x v="0"/>
    <n v="7002"/>
    <x v="33"/>
    <n v="70027"/>
    <s v="LAVAGEM (Comum)"/>
    <x v="0"/>
    <x v="4"/>
    <x v="9"/>
    <x v="9"/>
    <x v="12"/>
    <x v="12"/>
  </r>
  <r>
    <x v="9"/>
    <s v="ERICO DANILO DA S.COSTA"/>
    <x v="12"/>
    <d v="2024-10-03T00:00:00"/>
    <d v="2024-10-11T00:00:00"/>
    <s v="'129"/>
    <s v="1 | 1"/>
    <x v="11"/>
    <x v="0"/>
    <n v="-1600"/>
    <x v="46"/>
    <x v="45"/>
    <s v="REF. LAVAGENS E LUBRIFICAÃ‡ÃƒO CAMINHÃƒO LIXO COLETOR  RESENDE, MÃŠS SET/2024"/>
    <x v="2"/>
    <x v="0"/>
    <x v="0"/>
    <n v="7002"/>
    <x v="33"/>
    <n v="70027"/>
    <s v="LAVAGEM (Comum)"/>
    <x v="0"/>
    <x v="4"/>
    <x v="9"/>
    <x v="9"/>
    <x v="12"/>
    <x v="12"/>
  </r>
  <r>
    <x v="9"/>
    <s v="ERICO DANILO DA S.COSTA"/>
    <x v="13"/>
    <d v="2024-11-04T00:00:00"/>
    <d v="2024-11-12T00:00:00"/>
    <s v="'130"/>
    <s v="1 | 1"/>
    <x v="11"/>
    <x v="0"/>
    <n v="-1600"/>
    <x v="46"/>
    <x v="45"/>
    <s v="REF. LAVAGENS E LUBRIFICAÃ‡ÃƒO CAMINHÃƒO LIXO COLETOR  RESENDE, MÃŠS OUT/2024"/>
    <x v="2"/>
    <x v="0"/>
    <x v="0"/>
    <n v="7002"/>
    <x v="33"/>
    <n v="70027"/>
    <s v="LAVAGEM (Comum)"/>
    <x v="0"/>
    <x v="0"/>
    <x v="9"/>
    <x v="9"/>
    <x v="12"/>
    <x v="12"/>
  </r>
  <r>
    <x v="9"/>
    <s v="ERICO DANILO DA S.COSTA"/>
    <x v="14"/>
    <d v="2024-12-02T00:00:00"/>
    <d v="2024-12-11T00:00:00"/>
    <s v="'131"/>
    <s v="1 | 1"/>
    <x v="11"/>
    <x v="0"/>
    <n v="-1600"/>
    <x v="46"/>
    <x v="45"/>
    <s v="REF. LAVAGENS E LUBRIFICAÃ‡ÃƒO CAMINHÃƒO LIXO COLETOR  RESENDE, MÃŠS NOV/2024"/>
    <x v="2"/>
    <x v="0"/>
    <x v="0"/>
    <n v="7002"/>
    <x v="33"/>
    <n v="70027"/>
    <s v="LAVAGEM (Comum)"/>
    <x v="0"/>
    <x v="0"/>
    <x v="9"/>
    <x v="9"/>
    <x v="12"/>
    <x v="12"/>
  </r>
  <r>
    <x v="9"/>
    <s v="ERICO DANILO DA S.COSTA"/>
    <x v="0"/>
    <d v="2025-01-03T00:00:00"/>
    <d v="2025-01-13T00:00:00"/>
    <s v="'132"/>
    <s v="1 | 1"/>
    <x v="11"/>
    <x v="0"/>
    <n v="-1600"/>
    <x v="46"/>
    <x v="45"/>
    <s v="REF. LAVAGENS E LUBRIFICAÃ‡ÃƒO CAMINHÃƒO LIXO COLETOR  RESENDE, MÃŠS DEZ/2024"/>
    <x v="2"/>
    <x v="0"/>
    <x v="0"/>
    <n v="7002"/>
    <x v="33"/>
    <n v="70027"/>
    <s v="LAVAGEM (Comum)"/>
    <x v="0"/>
    <x v="0"/>
    <x v="9"/>
    <x v="9"/>
    <x v="12"/>
    <x v="12"/>
  </r>
  <r>
    <x v="9"/>
    <s v="ERICO DANILO DA S.COSTA"/>
    <x v="1"/>
    <d v="2025-02-03T00:00:00"/>
    <d v="2025-02-11T00:00:00"/>
    <s v="'133"/>
    <s v="1 | 1"/>
    <x v="11"/>
    <x v="0"/>
    <n v="-1600"/>
    <x v="46"/>
    <x v="45"/>
    <s v="REF. LAVAGENS E LUBRIFICAÃ‡ÃƒO CAMINHÃƒO LIXO COLETOR  RESENDE, MÃŠS JAN/2025"/>
    <x v="2"/>
    <x v="0"/>
    <x v="0"/>
    <n v="7002"/>
    <x v="33"/>
    <n v="70027"/>
    <s v="LAVAGEM (Comum)"/>
    <x v="0"/>
    <x v="1"/>
    <x v="9"/>
    <x v="9"/>
    <x v="12"/>
    <x v="12"/>
  </r>
  <r>
    <x v="9"/>
    <s v="ETR JARDIM GRAMACHO SA"/>
    <x v="7"/>
    <d v="2024-05-06T00:00:00"/>
    <d v="2024-05-26T00:00:00"/>
    <s v="'553"/>
    <s v="1 | 1"/>
    <x v="10"/>
    <x v="0"/>
    <n v="-116697.60000000001"/>
    <x v="28"/>
    <x v="28"/>
    <s v="REF.  SERVICO DE TRATAMENTO E DISPOSICAO FINAL CLASSE II - PERIODO: 01/04   A 30/04"/>
    <x v="0"/>
    <x v="0"/>
    <x v="0"/>
    <n v="2001"/>
    <x v="0"/>
    <n v="20017"/>
    <s v="CORPORATIVO (Comum)"/>
    <x v="0"/>
    <x v="3"/>
    <x v="9"/>
    <x v="9"/>
    <x v="14"/>
    <x v="14"/>
  </r>
  <r>
    <x v="9"/>
    <s v="ETR JARDIM GRAMACHO SA"/>
    <x v="8"/>
    <d v="2024-06-04T00:00:00"/>
    <d v="2024-06-24T00:00:00"/>
    <s v="'567"/>
    <s v="1 | 1"/>
    <x v="11"/>
    <x v="0"/>
    <n v="-132556.81"/>
    <x v="28"/>
    <x v="28"/>
    <s v="REF.  SERVICO DE TRATAMENTO E DISPOSICAO FINAL CLASSE II - PERIODO: 01/05   A 30/05"/>
    <x v="0"/>
    <x v="0"/>
    <x v="0"/>
    <n v="2001"/>
    <x v="0"/>
    <n v="20017"/>
    <s v="CORPORATIVO (Comum)"/>
    <x v="0"/>
    <x v="3"/>
    <x v="9"/>
    <x v="9"/>
    <x v="14"/>
    <x v="14"/>
  </r>
  <r>
    <x v="9"/>
    <s v="ETR JARDIM GRAMACHO SA"/>
    <x v="9"/>
    <d v="2024-07-04T00:00:00"/>
    <d v="2024-07-24T00:00:00"/>
    <s v="'589"/>
    <s v="1 | 1"/>
    <x v="11"/>
    <x v="0"/>
    <n v="-122543.17"/>
    <x v="28"/>
    <x v="28"/>
    <s v="REF.  SERVICO DE TRATAMENTO E DISPOSICAO FINAL CLASSE II - PERIODO: 01/06   A 30/06"/>
    <x v="0"/>
    <x v="0"/>
    <x v="0"/>
    <n v="2001"/>
    <x v="0"/>
    <n v="20017"/>
    <s v="CORPORATIVO (Comum)"/>
    <x v="0"/>
    <x v="3"/>
    <x v="9"/>
    <x v="9"/>
    <x v="14"/>
    <x v="14"/>
  </r>
  <r>
    <x v="9"/>
    <s v="ETR JARDIM GRAMACHO SA"/>
    <x v="10"/>
    <d v="2024-08-05T00:00:00"/>
    <d v="2024-08-25T00:00:00"/>
    <s v="'596"/>
    <s v="1 | 1"/>
    <x v="11"/>
    <x v="0"/>
    <n v="-154671.60999999999"/>
    <x v="28"/>
    <x v="28"/>
    <s v="REF.  SERVICO DE TRATAMENTO E DISPOSICAO FINAL CLASSE II - PERIODO: 01/07   A 31/07"/>
    <x v="0"/>
    <x v="0"/>
    <x v="0"/>
    <n v="2001"/>
    <x v="0"/>
    <n v="20017"/>
    <s v="CORPORATIVO (Comum)"/>
    <x v="0"/>
    <x v="4"/>
    <x v="9"/>
    <x v="9"/>
    <x v="14"/>
    <x v="14"/>
  </r>
  <r>
    <x v="9"/>
    <s v="ETR JARDIM GRAMACHO SA"/>
    <x v="11"/>
    <d v="2024-09-03T00:00:00"/>
    <d v="2024-09-23T00:00:00"/>
    <s v="'1032199"/>
    <s v="1 | 1"/>
    <x v="11"/>
    <x v="0"/>
    <n v="-129277.48"/>
    <x v="28"/>
    <x v="28"/>
    <s v="REF.  SERVICO DE TRATAMENTO E DISPOSICAO FINAL CLASSE II - PERIODO: 01/08   A 31/08"/>
    <x v="0"/>
    <x v="0"/>
    <x v="0"/>
    <n v="2001"/>
    <x v="0"/>
    <n v="20017"/>
    <s v="CORPORATIVO (Comum)"/>
    <x v="0"/>
    <x v="4"/>
    <x v="9"/>
    <x v="9"/>
    <x v="14"/>
    <x v="14"/>
  </r>
  <r>
    <x v="9"/>
    <s v="ETR JARDIM GRAMACHO SA"/>
    <x v="12"/>
    <d v="2024-10-02T00:00:00"/>
    <d v="2024-10-22T00:00:00"/>
    <s v="'626"/>
    <s v="1 | 1"/>
    <x v="11"/>
    <x v="0"/>
    <n v="-113979.89"/>
    <x v="28"/>
    <x v="28"/>
    <s v="REF.  SERVICO DE TRATAMENTO E DISPOSICAO FINAL CLASSE II - PERIODO: 01/09 A 31/09"/>
    <x v="0"/>
    <x v="0"/>
    <x v="0"/>
    <n v="2001"/>
    <x v="0"/>
    <n v="20017"/>
    <s v="CORPORATIVO (Comum)"/>
    <x v="0"/>
    <x v="4"/>
    <x v="9"/>
    <x v="9"/>
    <x v="14"/>
    <x v="14"/>
  </r>
  <r>
    <x v="9"/>
    <s v="ETR JARDIM GRAMACHO SA"/>
    <x v="13"/>
    <d v="2024-11-04T00:00:00"/>
    <d v="2024-11-24T00:00:00"/>
    <s v="'642"/>
    <s v="1 | 1"/>
    <x v="11"/>
    <x v="0"/>
    <n v="-122145.33"/>
    <x v="28"/>
    <x v="28"/>
    <s v="REF.  SERVICO DE TRATAMENTO E DISPOSICAO FINAL CLASSE II - PERIODO: 01/10 A 31/10"/>
    <x v="0"/>
    <x v="0"/>
    <x v="0"/>
    <n v="2001"/>
    <x v="0"/>
    <n v="20017"/>
    <s v="CORPORATIVO (Comum)"/>
    <x v="0"/>
    <x v="0"/>
    <x v="9"/>
    <x v="9"/>
    <x v="14"/>
    <x v="14"/>
  </r>
  <r>
    <x v="9"/>
    <s v="ETR JARDIM GRAMACHO SA"/>
    <x v="14"/>
    <d v="2024-12-04T00:00:00"/>
    <d v="2024-12-24T00:00:00"/>
    <s v="'658"/>
    <s v="1 | 1"/>
    <x v="11"/>
    <x v="0"/>
    <n v="-107545.03"/>
    <x v="28"/>
    <x v="28"/>
    <s v="REF.  SERVICO DE TRATAMENTO E DISPOSICAO FINAL CLASSE II - PERIODO: 01/11A 31/11"/>
    <x v="0"/>
    <x v="0"/>
    <x v="0"/>
    <n v="2001"/>
    <x v="0"/>
    <n v="20017"/>
    <s v="CORPORATIVO (Comum)"/>
    <x v="0"/>
    <x v="0"/>
    <x v="9"/>
    <x v="9"/>
    <x v="14"/>
    <x v="14"/>
  </r>
  <r>
    <x v="9"/>
    <s v="ETR JARDIM GRAMACHO SA"/>
    <x v="0"/>
    <d v="2025-01-03T00:00:00"/>
    <d v="2025-01-23T00:00:00"/>
    <s v="'674"/>
    <s v="1 | 1"/>
    <x v="11"/>
    <x v="0"/>
    <n v="-125491.81"/>
    <x v="28"/>
    <x v="28"/>
    <s v="REF.  SERVICO DE TRATAMENTO E DISPOSICAO FINAL CLASSE II - PERIODO: 01/12 31/12 "/>
    <x v="0"/>
    <x v="0"/>
    <x v="0"/>
    <n v="2001"/>
    <x v="0"/>
    <n v="20017"/>
    <s v="CORPORATIVO (Comum)"/>
    <x v="0"/>
    <x v="0"/>
    <x v="9"/>
    <x v="9"/>
    <x v="14"/>
    <x v="14"/>
  </r>
  <r>
    <x v="9"/>
    <s v="ETR JARDIM GRAMACHO SA"/>
    <x v="1"/>
    <d v="2025-02-05T00:00:00"/>
    <d v="2025-02-25T00:00:00"/>
    <s v="'691"/>
    <s v="1 | 1"/>
    <x v="11"/>
    <x v="1"/>
    <n v="-89113.54"/>
    <x v="28"/>
    <x v="28"/>
    <s v="REF.  SERVICO DE TRATAMENTO E DISPOSICAO FINAL CLASSE II - PERIODO: 01/01 31/01 "/>
    <x v="0"/>
    <x v="0"/>
    <x v="0"/>
    <n v="2001"/>
    <x v="0"/>
    <n v="20017"/>
    <s v="CORPORATIVO (Comum)"/>
    <x v="0"/>
    <x v="1"/>
    <x v="9"/>
    <x v="9"/>
    <x v="14"/>
    <x v="14"/>
  </r>
  <r>
    <x v="9"/>
    <s v="EUROFIX COMERCIO E REPRESENTACOES LTDA"/>
    <x v="1"/>
    <d v="2025-01-02T00:00:00"/>
    <d v="2025-01-30T00:00:00"/>
    <s v="'0236"/>
    <s v="1 | 1"/>
    <x v="9"/>
    <x v="0"/>
    <n v="-787.65"/>
    <x v="141"/>
    <x v="139"/>
    <s v="REF. PARA REPOSIÃ‡ÃƒO DE ESTOQUE"/>
    <x v="3"/>
    <x v="0"/>
    <x v="0"/>
    <n v="7004"/>
    <x v="3"/>
    <n v="70042"/>
    <s v="FÁBRICA CNTR (Extraordinário)"/>
    <x v="0"/>
    <x v="1"/>
    <x v="9"/>
    <x v="9"/>
    <x v="22"/>
    <x v="22"/>
  </r>
  <r>
    <x v="9"/>
    <s v="EVO SERVICOS FINANCEIROS LTDA"/>
    <x v="13"/>
    <d v="2024-10-16T00:00:00"/>
    <d v="2024-10-20T00:00:00"/>
    <s v="'1034389"/>
    <s v="1 | 1"/>
    <x v="7"/>
    <x v="0"/>
    <n v="-246"/>
    <x v="35"/>
    <x v="35"/>
    <s v="REF. INCLUSÃƒO DE VEICULOS JUNTO AO ANTT kioto"/>
    <x v="5"/>
    <x v="0"/>
    <x v="0"/>
    <n v="3001"/>
    <x v="5"/>
    <n v="30017"/>
    <s v="CONTROLADORIA (Comum)"/>
    <x v="0"/>
    <x v="0"/>
    <x v="9"/>
    <x v="9"/>
    <x v="12"/>
    <x v="12"/>
  </r>
  <r>
    <x v="9"/>
    <s v="EXODO SOLUCOES AMBIENTAIS E BENEFICIAMENTO DE RESIDUOS LTDA"/>
    <x v="8"/>
    <d v="2024-06-18T00:00:00"/>
    <d v="2024-07-01T00:00:00"/>
    <s v="'73"/>
    <s v="1 | 1"/>
    <x v="11"/>
    <x v="0"/>
    <n v="-2513.6999999999998"/>
    <x v="158"/>
    <x v="155"/>
    <s v=" ENC: Faturamento (BM 001/24) PadrÃ£o - ÃŠxodo Ambiental Classe I totalizando, 5.586 Kg entre 16/04/2024 a 27/05/2024"/>
    <x v="0"/>
    <x v="0"/>
    <x v="0"/>
    <n v="2001"/>
    <x v="0"/>
    <n v="20017"/>
    <s v="CORPORATIVO (Comum)"/>
    <x v="0"/>
    <x v="3"/>
    <x v="9"/>
    <x v="9"/>
    <x v="14"/>
    <x v="14"/>
  </r>
  <r>
    <x v="9"/>
    <s v="EXODO SOLUCOES AMBIENTAIS E BENEFICIAMENTO DE RESIDUOS LTDA"/>
    <x v="10"/>
    <d v="2024-07-18T00:00:00"/>
    <d v="2024-07-30T00:00:00"/>
    <s v="'78"/>
    <s v="1 | 1"/>
    <x v="11"/>
    <x v="0"/>
    <n v="-2384.1"/>
    <x v="158"/>
    <x v="155"/>
    <s v=" ENC: Faturamento (BM 001/24) PadrÃ£o - ÃŠxodo Ambiental Classe I totalizando, 5.586 Kg entre 16/05/2024 a 27/06/2024"/>
    <x v="0"/>
    <x v="0"/>
    <x v="0"/>
    <n v="2001"/>
    <x v="0"/>
    <n v="20017"/>
    <s v="CORPORATIVO (Comum)"/>
    <x v="0"/>
    <x v="4"/>
    <x v="9"/>
    <x v="9"/>
    <x v="14"/>
    <x v="14"/>
  </r>
  <r>
    <x v="9"/>
    <s v="EXODO SOLUCOES AMBIENTAIS E BENEFICIAMENTO DE RESIDUOS LTDA"/>
    <x v="11"/>
    <d v="2024-09-04T00:00:00"/>
    <d v="2024-09-11T00:00:00"/>
    <s v="'93"/>
    <s v="1 | 1"/>
    <x v="11"/>
    <x v="0"/>
    <n v="-2903.63"/>
    <x v="158"/>
    <x v="155"/>
    <s v=" ENC: Faturamento (BM 001/24) PadrÃ£o - ÃŠxodo Ambiental Classe I totalizando, 5.586 Kg entre  24/07/2024 a 28/08/2024."/>
    <x v="0"/>
    <x v="0"/>
    <x v="0"/>
    <n v="2001"/>
    <x v="0"/>
    <n v="20017"/>
    <s v="CORPORATIVO (Comum)"/>
    <x v="0"/>
    <x v="4"/>
    <x v="9"/>
    <x v="9"/>
    <x v="14"/>
    <x v="14"/>
  </r>
  <r>
    <x v="9"/>
    <s v="EXODO SOLUCOES AMBIENTAIS E BENEFICIAMENTO DE RESIDUOS LTDA"/>
    <x v="12"/>
    <d v="2024-10-15T00:00:00"/>
    <d v="2024-10-24T00:00:00"/>
    <s v="'103"/>
    <s v="1 | 1"/>
    <x v="11"/>
    <x v="0"/>
    <n v="-2728.8"/>
    <x v="158"/>
    <x v="155"/>
    <s v=" ENC: Faturamento (BM 001/24) PadrÃ£o - ÃŠxodo Ambiental Classe I totalizando, 5.586 Kg entre  18/09/2024 a 10/10/2024."/>
    <x v="0"/>
    <x v="0"/>
    <x v="0"/>
    <n v="2001"/>
    <x v="0"/>
    <n v="20017"/>
    <s v="CORPORATIVO (Comum)"/>
    <x v="0"/>
    <x v="4"/>
    <x v="9"/>
    <x v="9"/>
    <x v="14"/>
    <x v="14"/>
  </r>
  <r>
    <x v="9"/>
    <s v="EXODO SOLUCOES AMBIENTAIS E BENEFICIAMENTO DE RESIDUOS LTDA"/>
    <x v="14"/>
    <d v="2024-12-06T00:00:00"/>
    <d v="2024-12-16T00:00:00"/>
    <s v="'121"/>
    <s v="1 | 1"/>
    <x v="11"/>
    <x v="0"/>
    <n v="-2549.48"/>
    <x v="158"/>
    <x v="155"/>
    <s v=" ENC: Faturamento (BM 001/24) PadrÃ£o - ÃŠxodo Ambiental Classe I totalizando, 5.586 Kg entre  30/10/2024 a 25/11/2024."/>
    <x v="0"/>
    <x v="0"/>
    <x v="0"/>
    <n v="2001"/>
    <x v="0"/>
    <n v="20017"/>
    <s v="CORPORATIVO (Comum)"/>
    <x v="0"/>
    <x v="0"/>
    <x v="9"/>
    <x v="9"/>
    <x v="14"/>
    <x v="14"/>
  </r>
  <r>
    <x v="9"/>
    <s v="EXPRESSO MONTCAR 2003 LTDA"/>
    <x v="5"/>
    <d v="2024-02-09T00:00:00"/>
    <d v="2024-02-20T00:00:00"/>
    <s v="'666950"/>
    <s v="1 | 1"/>
    <x v="15"/>
    <x v="0"/>
    <n v="-883.06"/>
    <x v="126"/>
    <x v="124"/>
    <s v="REF. MONTCAR "/>
    <x v="12"/>
    <x v="0"/>
    <x v="0"/>
    <n v="4003"/>
    <x v="13"/>
    <n v="40032"/>
    <s v="RELACIONAMENTO (Extraordinário)"/>
    <x v="0"/>
    <x v="1"/>
    <x v="9"/>
    <x v="9"/>
    <x v="22"/>
    <x v="22"/>
  </r>
  <r>
    <x v="9"/>
    <s v="EXPRESSO MONTCAR 2003 LTDA"/>
    <x v="6"/>
    <d v="2024-03-22T00:00:00"/>
    <d v="2024-03-22T00:00:00"/>
    <s v="'673563"/>
    <s v="1 | 1"/>
    <x v="15"/>
    <x v="0"/>
    <n v="-188.72"/>
    <x v="126"/>
    <x v="124"/>
    <s v="REF. MONTCAR "/>
    <x v="12"/>
    <x v="0"/>
    <x v="0"/>
    <n v="4003"/>
    <x v="13"/>
    <n v="40032"/>
    <s v="RELACIONAMENTO (Extraordinário)"/>
    <x v="0"/>
    <x v="1"/>
    <x v="9"/>
    <x v="9"/>
    <x v="22"/>
    <x v="22"/>
  </r>
  <r>
    <x v="9"/>
    <s v="EXPRESSO MONTCAR 2003 LTDA"/>
    <x v="7"/>
    <d v="2024-04-08T00:00:00"/>
    <d v="2024-04-10T00:00:00"/>
    <s v="'676434"/>
    <s v="1 | 1"/>
    <x v="15"/>
    <x v="0"/>
    <n v="-408.44"/>
    <x v="126"/>
    <x v="124"/>
    <s v="REF. MONTCAR "/>
    <x v="12"/>
    <x v="0"/>
    <x v="0"/>
    <n v="4003"/>
    <x v="13"/>
    <n v="40032"/>
    <s v="RELACIONAMENTO (Extraordinário)"/>
    <x v="0"/>
    <x v="3"/>
    <x v="9"/>
    <x v="9"/>
    <x v="22"/>
    <x v="22"/>
  </r>
  <r>
    <x v="9"/>
    <s v="EXPRESSO MONTCAR 2003 LTDA"/>
    <x v="7"/>
    <d v="2024-04-11T00:00:00"/>
    <d v="2024-04-16T00:00:00"/>
    <s v="'677191"/>
    <s v="1 | 1"/>
    <x v="15"/>
    <x v="0"/>
    <n v="-704.9"/>
    <x v="126"/>
    <x v="124"/>
    <s v="REF. MONTCAR CTE"/>
    <x v="12"/>
    <x v="0"/>
    <x v="0"/>
    <n v="4003"/>
    <x v="13"/>
    <n v="40032"/>
    <s v="RELACIONAMENTO (Extraordinário)"/>
    <x v="0"/>
    <x v="3"/>
    <x v="9"/>
    <x v="9"/>
    <x v="22"/>
    <x v="22"/>
  </r>
  <r>
    <x v="9"/>
    <s v="EXPRESSO MONTCAR 2003 LTDA"/>
    <x v="8"/>
    <d v="2024-05-10T00:00:00"/>
    <d v="2024-05-10T00:00:00"/>
    <s v="'1026237"/>
    <s v="1 | 1"/>
    <x v="6"/>
    <x v="0"/>
    <n v="-867.87"/>
    <x v="126"/>
    <x v="124"/>
    <s v="REF. MONTCAR CTE - PIX   05.514.580/0001-59"/>
    <x v="12"/>
    <x v="0"/>
    <x v="0"/>
    <n v="4003"/>
    <x v="13"/>
    <n v="40032"/>
    <s v="RELACIONAMENTO (Extraordinário)"/>
    <x v="0"/>
    <x v="3"/>
    <x v="9"/>
    <x v="9"/>
    <x v="22"/>
    <x v="22"/>
  </r>
  <r>
    <x v="9"/>
    <s v="EXPRESSO MONTCAR 2003 LTDA"/>
    <x v="8"/>
    <d v="2024-05-23T00:00:00"/>
    <d v="2024-05-24T00:00:00"/>
    <s v="'684466"/>
    <s v="1 | 1"/>
    <x v="15"/>
    <x v="0"/>
    <n v="-716.36"/>
    <x v="126"/>
    <x v="124"/>
    <s v="REF. MONTCAR CTE"/>
    <x v="12"/>
    <x v="0"/>
    <x v="0"/>
    <n v="4003"/>
    <x v="13"/>
    <n v="40032"/>
    <s v="RELACIONAMENTO (Extraordinário)"/>
    <x v="0"/>
    <x v="3"/>
    <x v="9"/>
    <x v="9"/>
    <x v="22"/>
    <x v="22"/>
  </r>
  <r>
    <x v="9"/>
    <s v="EXPRESSO MONTCAR 2003 LTDA"/>
    <x v="9"/>
    <d v="2024-06-06T00:00:00"/>
    <d v="2024-06-06T00:00:00"/>
    <s v="'58774"/>
    <s v="1 | 1"/>
    <x v="15"/>
    <x v="0"/>
    <n v="-785.4"/>
    <x v="126"/>
    <x v="124"/>
    <s v="REF. MONTCAR CTE"/>
    <x v="12"/>
    <x v="0"/>
    <x v="0"/>
    <n v="4003"/>
    <x v="13"/>
    <n v="40032"/>
    <s v="RELACIONAMENTO (Extraordinário)"/>
    <x v="0"/>
    <x v="3"/>
    <x v="9"/>
    <x v="9"/>
    <x v="22"/>
    <x v="22"/>
  </r>
  <r>
    <x v="9"/>
    <s v="EXPRESSO MONTCAR 2003 LTDA"/>
    <x v="9"/>
    <d v="2024-06-27T00:00:00"/>
    <d v="2024-07-04T00:00:00"/>
    <s v="'690772"/>
    <s v="1 | 1"/>
    <x v="15"/>
    <x v="0"/>
    <n v="-1466.92"/>
    <x v="126"/>
    <x v="124"/>
    <s v="REF. MONTCAR CTE"/>
    <x v="12"/>
    <x v="0"/>
    <x v="0"/>
    <n v="4003"/>
    <x v="13"/>
    <n v="40032"/>
    <s v="RELACIONAMENTO (Extraordinário)"/>
    <x v="0"/>
    <x v="3"/>
    <x v="9"/>
    <x v="9"/>
    <x v="22"/>
    <x v="22"/>
  </r>
  <r>
    <x v="9"/>
    <s v="EXPRESSO MONTCAR 2003 LTDA"/>
    <x v="9"/>
    <d v="2024-06-28T00:00:00"/>
    <d v="2024-07-04T00:00:00"/>
    <s v="'691079"/>
    <s v="1 | 1"/>
    <x v="15"/>
    <x v="0"/>
    <n v="-101.73"/>
    <x v="126"/>
    <x v="124"/>
    <s v="REF. MONTCAR CTE"/>
    <x v="12"/>
    <x v="0"/>
    <x v="0"/>
    <n v="4003"/>
    <x v="13"/>
    <n v="40032"/>
    <s v="RELACIONAMENTO (Extraordinário)"/>
    <x v="0"/>
    <x v="3"/>
    <x v="9"/>
    <x v="9"/>
    <x v="22"/>
    <x v="22"/>
  </r>
  <r>
    <x v="9"/>
    <s v="EXPRESSO MONTCAR 2003 LTDA"/>
    <x v="10"/>
    <d v="2024-07-15T00:00:00"/>
    <d v="2024-07-18T00:00:00"/>
    <s v="'59115"/>
    <s v="1 | 1"/>
    <x v="15"/>
    <x v="0"/>
    <n v="-658.89"/>
    <x v="126"/>
    <x v="124"/>
    <s v="REF. MONTCAR CTE"/>
    <x v="12"/>
    <x v="0"/>
    <x v="0"/>
    <n v="4003"/>
    <x v="13"/>
    <n v="40032"/>
    <s v="RELACIONAMENTO (Extraordinário)"/>
    <x v="0"/>
    <x v="4"/>
    <x v="9"/>
    <x v="9"/>
    <x v="22"/>
    <x v="22"/>
  </r>
  <r>
    <x v="9"/>
    <s v="EXPRESSO MONTCAR 2003 LTDA"/>
    <x v="10"/>
    <d v="2024-07-26T00:00:00"/>
    <d v="2024-07-29T00:00:00"/>
    <s v="'696306"/>
    <s v="1 | 1"/>
    <x v="15"/>
    <x v="0"/>
    <n v="-705.93"/>
    <x v="155"/>
    <x v="152"/>
    <s v="REF. MONTCAR CTE"/>
    <x v="3"/>
    <x v="0"/>
    <x v="0"/>
    <n v="7004"/>
    <x v="3"/>
    <n v="70047"/>
    <s v="FÁBRICA CNTR (Comum)"/>
    <x v="0"/>
    <x v="4"/>
    <x v="9"/>
    <x v="9"/>
    <x v="22"/>
    <x v="22"/>
  </r>
  <r>
    <x v="9"/>
    <s v="EXPRESSO MONTCAR 2003 LTDA"/>
    <x v="11"/>
    <d v="2024-08-06T00:00:00"/>
    <d v="2024-08-08T00:00:00"/>
    <s v="'698110"/>
    <s v="1 | 1"/>
    <x v="15"/>
    <x v="0"/>
    <n v="-670.18"/>
    <x v="126"/>
    <x v="124"/>
    <s v="REF. MONTCAR CTE - PIX   05.514.580/0001-59"/>
    <x v="12"/>
    <x v="0"/>
    <x v="0"/>
    <n v="4003"/>
    <x v="13"/>
    <n v="40032"/>
    <s v="RELACIONAMENTO (Extraordinário)"/>
    <x v="0"/>
    <x v="4"/>
    <x v="9"/>
    <x v="9"/>
    <x v="22"/>
    <x v="22"/>
  </r>
  <r>
    <x v="9"/>
    <s v="EXPRESSO MONTCAR 2003 LTDA"/>
    <x v="11"/>
    <d v="2024-08-15T00:00:00"/>
    <d v="2024-08-22T00:00:00"/>
    <s v="'59329"/>
    <s v="1 | 1"/>
    <x v="15"/>
    <x v="0"/>
    <n v="-841.12"/>
    <x v="126"/>
    <x v="124"/>
    <s v="REF. MONTCAR CTE - PIX   05.514.580/0001-59"/>
    <x v="12"/>
    <x v="0"/>
    <x v="0"/>
    <n v="4003"/>
    <x v="13"/>
    <n v="40032"/>
    <s v="RELACIONAMENTO (Extraordinário)"/>
    <x v="0"/>
    <x v="4"/>
    <x v="9"/>
    <x v="9"/>
    <x v="22"/>
    <x v="22"/>
  </r>
  <r>
    <x v="9"/>
    <s v="EXPRESSO MONTCAR 2003 LTDA"/>
    <x v="11"/>
    <d v="2024-08-22T00:00:00"/>
    <d v="2024-08-22T00:00:00"/>
    <s v="'1031403"/>
    <s v="1 | 1"/>
    <x v="15"/>
    <x v="0"/>
    <n v="-897.57"/>
    <x v="155"/>
    <x v="152"/>
    <s v="REF. MONTCAR CTE - PIX   05.514.580/0001-59"/>
    <x v="3"/>
    <x v="0"/>
    <x v="0"/>
    <n v="7004"/>
    <x v="3"/>
    <n v="70047"/>
    <s v="FÁBRICA CNTR (Comum)"/>
    <x v="0"/>
    <x v="4"/>
    <x v="9"/>
    <x v="9"/>
    <x v="22"/>
    <x v="22"/>
  </r>
  <r>
    <x v="9"/>
    <s v="EXPRESSO MONTCAR 2003 LTDA"/>
    <x v="12"/>
    <d v="2024-09-04T00:00:00"/>
    <d v="2024-09-04T00:00:00"/>
    <s v="'1032044"/>
    <s v="1 | 1"/>
    <x v="15"/>
    <x v="0"/>
    <n v="-1181.23"/>
    <x v="155"/>
    <x v="152"/>
    <s v="REF. MONTCAR CTE - PIX   05.514.580/0001-59"/>
    <x v="3"/>
    <x v="0"/>
    <x v="0"/>
    <n v="7004"/>
    <x v="3"/>
    <n v="70047"/>
    <s v="FÁBRICA CNTR (Comum)"/>
    <x v="0"/>
    <x v="4"/>
    <x v="9"/>
    <x v="9"/>
    <x v="22"/>
    <x v="22"/>
  </r>
  <r>
    <x v="9"/>
    <s v="EXPRESSO MONTCAR 2003 LTDA"/>
    <x v="12"/>
    <d v="2024-09-05T00:00:00"/>
    <d v="2024-09-05T00:00:00"/>
    <s v="'59516"/>
    <s v="1 | 1"/>
    <x v="15"/>
    <x v="0"/>
    <n v="-1181.23"/>
    <x v="155"/>
    <x v="152"/>
    <s v="REF. MONTCAR CTE - PIX   05.514.580/0001-59"/>
    <x v="3"/>
    <x v="0"/>
    <x v="0"/>
    <n v="7004"/>
    <x v="3"/>
    <n v="70047"/>
    <s v="FÁBRICA CNTR (Comum)"/>
    <x v="0"/>
    <x v="4"/>
    <x v="9"/>
    <x v="9"/>
    <x v="22"/>
    <x v="22"/>
  </r>
  <r>
    <x v="9"/>
    <s v="EXPRESSO MONTCAR 2003 LTDA"/>
    <x v="12"/>
    <d v="2024-09-12T00:00:00"/>
    <d v="2024-09-17T00:00:00"/>
    <s v="'59575"/>
    <s v="1 | 1"/>
    <x v="15"/>
    <x v="0"/>
    <n v="-1441.47"/>
    <x v="155"/>
    <x v="152"/>
    <s v="REF. MONTCAR CTE - PIX   05.514.580/0001-59"/>
    <x v="3"/>
    <x v="0"/>
    <x v="0"/>
    <n v="7004"/>
    <x v="3"/>
    <n v="70047"/>
    <s v="FÁBRICA CNTR (Comum)"/>
    <x v="0"/>
    <x v="4"/>
    <x v="9"/>
    <x v="9"/>
    <x v="22"/>
    <x v="22"/>
  </r>
  <r>
    <x v="9"/>
    <s v="EXPRESSO MONTCAR 2003 LTDA"/>
    <x v="13"/>
    <d v="2024-10-03T00:00:00"/>
    <d v="2024-10-09T00:00:00"/>
    <s v="'59772"/>
    <s v="1 | 1"/>
    <x v="15"/>
    <x v="0"/>
    <n v="-830.16"/>
    <x v="75"/>
    <x v="74"/>
    <s v="REF. MONTCAR CTE - PIX   05.514.580/0001-59"/>
    <x v="12"/>
    <x v="0"/>
    <x v="0"/>
    <n v="4003"/>
    <x v="13"/>
    <n v="40032"/>
    <s v="RELACIONAMENTO (Extraordinário)"/>
    <x v="0"/>
    <x v="0"/>
    <x v="9"/>
    <x v="9"/>
    <x v="22"/>
    <x v="22"/>
  </r>
  <r>
    <x v="9"/>
    <s v="EXPRESSO MONTCAR 2003 LTDA"/>
    <x v="13"/>
    <d v="2024-10-10T00:00:00"/>
    <d v="2024-10-17T00:00:00"/>
    <s v="'710126"/>
    <s v="1 | 1"/>
    <x v="15"/>
    <x v="0"/>
    <n v="-308.2"/>
    <x v="155"/>
    <x v="152"/>
    <s v="REF. MONTCAR CTE - PIX   05.514.580/0001-59"/>
    <x v="3"/>
    <x v="0"/>
    <x v="0"/>
    <n v="7004"/>
    <x v="3"/>
    <n v="70047"/>
    <s v="FÁBRICA CNTR (Comum)"/>
    <x v="0"/>
    <x v="0"/>
    <x v="9"/>
    <x v="9"/>
    <x v="22"/>
    <x v="22"/>
  </r>
  <r>
    <x v="9"/>
    <s v="EXPRESSO MONTCAR 2003 LTDA"/>
    <x v="13"/>
    <d v="2024-10-11T00:00:00"/>
    <d v="2024-10-17T00:00:00"/>
    <s v="'710239"/>
    <s v="1 | 1"/>
    <x v="15"/>
    <x v="0"/>
    <n v="-405.14"/>
    <x v="155"/>
    <x v="152"/>
    <s v="REF. MONTCAR CTE - PIX   05.514.580/0001-59"/>
    <x v="3"/>
    <x v="0"/>
    <x v="0"/>
    <n v="7004"/>
    <x v="3"/>
    <n v="70047"/>
    <s v="FÁBRICA CNTR (Comum)"/>
    <x v="0"/>
    <x v="0"/>
    <x v="9"/>
    <x v="9"/>
    <x v="22"/>
    <x v="22"/>
  </r>
  <r>
    <x v="9"/>
    <s v="EXPRESSO MONTCAR 2003 LTDA"/>
    <x v="14"/>
    <d v="2024-11-11T00:00:00"/>
    <d v="2024-11-13T00:00:00"/>
    <s v="'715587"/>
    <s v="1 | 1"/>
    <x v="15"/>
    <x v="0"/>
    <n v="-423.66"/>
    <x v="155"/>
    <x v="152"/>
    <s v="REF. MONTCAR CTE - PIX   05.514.580/0001-59"/>
    <x v="3"/>
    <x v="0"/>
    <x v="0"/>
    <n v="7004"/>
    <x v="3"/>
    <n v="70047"/>
    <s v="FÁBRICA CNTR (Comum)"/>
    <x v="0"/>
    <x v="0"/>
    <x v="9"/>
    <x v="9"/>
    <x v="22"/>
    <x v="22"/>
  </r>
  <r>
    <x v="9"/>
    <s v="EXPRESSO MONTCAR 2003 LTDA"/>
    <x v="14"/>
    <d v="2024-11-19T00:00:00"/>
    <d v="2024-11-22T00:00:00"/>
    <s v="'716645"/>
    <s v="1 | 1"/>
    <x v="15"/>
    <x v="0"/>
    <n v="-705.58"/>
    <x v="75"/>
    <x v="74"/>
    <s v="REF. MONTCAR CTE - PIX   05.514.580/0001-59"/>
    <x v="12"/>
    <x v="0"/>
    <x v="0"/>
    <n v="4003"/>
    <x v="13"/>
    <n v="40032"/>
    <s v="RELACIONAMENTO (Extraordinário)"/>
    <x v="0"/>
    <x v="0"/>
    <x v="9"/>
    <x v="9"/>
    <x v="22"/>
    <x v="22"/>
  </r>
  <r>
    <x v="9"/>
    <s v="EXPRESSO MONTCAR 2003 LTDA"/>
    <x v="0"/>
    <d v="2024-12-06T00:00:00"/>
    <d v="2024-12-11T00:00:00"/>
    <s v="'719992"/>
    <s v="1 | 1"/>
    <x v="15"/>
    <x v="0"/>
    <n v="-402.75"/>
    <x v="155"/>
    <x v="152"/>
    <s v="REF. MONTCAR CTE - PIX   05.514.580/0001-59"/>
    <x v="3"/>
    <x v="0"/>
    <x v="0"/>
    <n v="7004"/>
    <x v="3"/>
    <n v="70042"/>
    <s v="FÁBRICA CNTR (Extraordinário)"/>
    <x v="0"/>
    <x v="0"/>
    <x v="9"/>
    <x v="9"/>
    <x v="22"/>
    <x v="22"/>
  </r>
  <r>
    <x v="9"/>
    <s v="EXPRESSO MONTCAR 2003 LTDA"/>
    <x v="1"/>
    <d v="2025-01-15T00:00:00"/>
    <d v="2025-01-16T00:00:00"/>
    <s v="'60437"/>
    <s v="1 | 1"/>
    <x v="15"/>
    <x v="0"/>
    <n v="-853.25"/>
    <x v="75"/>
    <x v="74"/>
    <s v="REF. MONTCAR CTE - PIX   05.514.580/0001-59"/>
    <x v="10"/>
    <x v="0"/>
    <x v="0"/>
    <n v="7001"/>
    <x v="11"/>
    <n v="70012"/>
    <s v="OFICINA (Extraordinário)"/>
    <x v="0"/>
    <x v="1"/>
    <x v="9"/>
    <x v="9"/>
    <x v="22"/>
    <x v="22"/>
  </r>
  <r>
    <x v="9"/>
    <s v="EXPRESSO MONTCAR 2003 LTDA"/>
    <x v="1"/>
    <d v="2025-01-23T00:00:00"/>
    <d v="2025-01-27T00:00:00"/>
    <s v="'60523"/>
    <s v="1 | 1"/>
    <x v="15"/>
    <x v="0"/>
    <n v="-1704.21"/>
    <x v="155"/>
    <x v="152"/>
    <s v="REF. MONTCAR CTE - PIX   05.514.580/0001-59"/>
    <x v="3"/>
    <x v="0"/>
    <x v="0"/>
    <n v="7004"/>
    <x v="3"/>
    <n v="70042"/>
    <s v="FÁBRICA CNTR (Extraordinário)"/>
    <x v="0"/>
    <x v="1"/>
    <x v="9"/>
    <x v="9"/>
    <x v="22"/>
    <x v="22"/>
  </r>
  <r>
    <x v="9"/>
    <s v="F.C.S. DIESEL PECAS E ACESSORIOS LTDA"/>
    <x v="0"/>
    <d v="2024-12-27T00:00:00"/>
    <d v="2025-01-26T00:00:00"/>
    <s v="'131907"/>
    <s v="1 | 1"/>
    <x v="9"/>
    <x v="0"/>
    <n v="-5691.3"/>
    <x v="46"/>
    <x v="45"/>
    <s v="REF: MATERIAL URGENTE, CARRO PARADO !! "/>
    <x v="10"/>
    <x v="0"/>
    <x v="0"/>
    <n v="7001"/>
    <x v="11"/>
    <n v="70012"/>
    <s v="OFICINA (Extraordinário)"/>
    <x v="0"/>
    <x v="0"/>
    <x v="9"/>
    <x v="9"/>
    <x v="12"/>
    <x v="12"/>
  </r>
  <r>
    <x v="9"/>
    <s v="F.C.S. DIESEL PECAS E ACESSORIOS LTDA"/>
    <x v="2"/>
    <d v="2025-02-04T00:00:00"/>
    <d v="2025-03-06T00:00:00"/>
    <s v="'132289"/>
    <s v="1 | 1"/>
    <x v="9"/>
    <x v="1"/>
    <n v="-582.4"/>
    <x v="46"/>
    <x v="45"/>
    <s v="REF: RJC3G78  "/>
    <x v="10"/>
    <x v="0"/>
    <x v="0"/>
    <n v="7001"/>
    <x v="11"/>
    <n v="70012"/>
    <s v="OFICINA (Extraordinário)"/>
    <x v="0"/>
    <x v="1"/>
    <x v="9"/>
    <x v="9"/>
    <x v="12"/>
    <x v="12"/>
  </r>
  <r>
    <x v="9"/>
    <s v="F.D.S. COMERCIO DE LIMPEZA DESCARTAVEIS EIRELI"/>
    <x v="4"/>
    <d v="2024-01-19T00:00:00"/>
    <d v="2024-02-16T00:00:00"/>
    <s v="'4861"/>
    <s v="1 | 1"/>
    <x v="9"/>
    <x v="0"/>
    <n v="-1217"/>
    <x v="63"/>
    <x v="62"/>
    <s v="REF: REPOSIÃ‡ÃƒO DE ESTOQUE"/>
    <x v="12"/>
    <x v="0"/>
    <x v="0"/>
    <n v="4003"/>
    <x v="13"/>
    <n v="40034"/>
    <s v="RELACIONAMENTO (Reciclável)"/>
    <x v="0"/>
    <x v="1"/>
    <x v="9"/>
    <x v="9"/>
    <x v="18"/>
    <x v="18"/>
  </r>
  <r>
    <x v="9"/>
    <s v="F.D.S. COMERCIO DE LIMPEZA DESCARTAVEIS EIRELI"/>
    <x v="5"/>
    <d v="2024-02-01T00:00:00"/>
    <d v="2024-02-28T00:00:00"/>
    <s v="'4919"/>
    <s v="1 | 1"/>
    <x v="9"/>
    <x v="0"/>
    <n v="-1460.4"/>
    <x v="63"/>
    <x v="62"/>
    <s v="REF: REPOSIÃ‡ÃƒO DE ESTOQUE"/>
    <x v="12"/>
    <x v="0"/>
    <x v="0"/>
    <n v="4003"/>
    <x v="13"/>
    <n v="40034"/>
    <s v="RELACIONAMENTO (Reciclável)"/>
    <x v="0"/>
    <x v="1"/>
    <x v="9"/>
    <x v="9"/>
    <x v="18"/>
    <x v="18"/>
  </r>
  <r>
    <x v="9"/>
    <s v="F.D.S. COMERCIO DE LIMPEZA DESCARTAVEIS EIRELI"/>
    <x v="6"/>
    <d v="2024-03-07T00:00:00"/>
    <d v="2024-04-04T00:00:00"/>
    <s v="'5010"/>
    <s v="1 | 1"/>
    <x v="9"/>
    <x v="0"/>
    <n v="-1460.4"/>
    <x v="63"/>
    <x v="62"/>
    <s v="REF: REPOSIÃ‡ÃƒO DE ESTOQUE"/>
    <x v="12"/>
    <x v="0"/>
    <x v="0"/>
    <n v="4003"/>
    <x v="13"/>
    <n v="40034"/>
    <s v="RELACIONAMENTO (Reciclável)"/>
    <x v="0"/>
    <x v="1"/>
    <x v="9"/>
    <x v="9"/>
    <x v="18"/>
    <x v="18"/>
  </r>
  <r>
    <x v="9"/>
    <s v="F.D.S. COMERCIO DE LIMPEZA DESCARTAVEIS EIRELI"/>
    <x v="7"/>
    <d v="2024-04-17T00:00:00"/>
    <d v="2024-05-15T00:00:00"/>
    <s v="'5179"/>
    <s v="1 | 1"/>
    <x v="9"/>
    <x v="0"/>
    <n v="-1211"/>
    <x v="63"/>
    <x v="62"/>
    <s v="REF: REPOSICAO DE ESTOQUE"/>
    <x v="6"/>
    <x v="0"/>
    <x v="0"/>
    <n v="6001"/>
    <x v="6"/>
    <n v="60014"/>
    <s v="OPERACIONAL (Reciclável)"/>
    <x v="0"/>
    <x v="3"/>
    <x v="9"/>
    <x v="9"/>
    <x v="18"/>
    <x v="18"/>
  </r>
  <r>
    <x v="9"/>
    <s v="F.D.S. COMERCIO DE LIMPEZA DESCARTAVEIS EIRELI"/>
    <x v="8"/>
    <d v="2024-05-02T00:00:00"/>
    <d v="2024-05-30T00:00:00"/>
    <s v="'5216"/>
    <s v="1 | 1"/>
    <x v="9"/>
    <x v="0"/>
    <n v="-1816.5"/>
    <x v="63"/>
    <x v="62"/>
    <s v="REF: REPOSIÃ‡ÃƒO DE ESTOQUE"/>
    <x v="6"/>
    <x v="0"/>
    <x v="0"/>
    <n v="6001"/>
    <x v="6"/>
    <n v="60014"/>
    <s v="OPERACIONAL (Reciclável)"/>
    <x v="0"/>
    <x v="3"/>
    <x v="9"/>
    <x v="9"/>
    <x v="18"/>
    <x v="18"/>
  </r>
  <r>
    <x v="9"/>
    <s v="F.D.S. COMERCIO DE LIMPEZA DESCARTAVEIS EIRELI"/>
    <x v="9"/>
    <d v="2024-06-20T00:00:00"/>
    <d v="2024-07-18T00:00:00"/>
    <s v="'5451"/>
    <s v="1 | 1"/>
    <x v="9"/>
    <x v="0"/>
    <n v="-1453.2"/>
    <x v="63"/>
    <x v="62"/>
    <s v="REF: REPOSIÃ‡ÃƒO DE ESTOQUE"/>
    <x v="6"/>
    <x v="0"/>
    <x v="0"/>
    <n v="6001"/>
    <x v="6"/>
    <n v="60014"/>
    <s v="OPERACIONAL (Reciclável)"/>
    <x v="0"/>
    <x v="3"/>
    <x v="9"/>
    <x v="9"/>
    <x v="18"/>
    <x v="18"/>
  </r>
  <r>
    <x v="9"/>
    <s v="F.D.S. COMERCIO DE LIMPEZA DESCARTAVEIS EIRELI"/>
    <x v="10"/>
    <d v="2024-07-10T00:00:00"/>
    <d v="2024-08-07T00:00:00"/>
    <s v="'5496"/>
    <s v="1 | 1"/>
    <x v="9"/>
    <x v="0"/>
    <n v="-1453.2"/>
    <x v="63"/>
    <x v="62"/>
    <s v="REF: REPOSIÃ‡ÃƒO DE ESTOQUE"/>
    <x v="6"/>
    <x v="0"/>
    <x v="0"/>
    <n v="6001"/>
    <x v="6"/>
    <n v="60014"/>
    <s v="OPERACIONAL (Reciclável)"/>
    <x v="0"/>
    <x v="4"/>
    <x v="9"/>
    <x v="9"/>
    <x v="18"/>
    <x v="18"/>
  </r>
  <r>
    <x v="9"/>
    <s v="F.D.S. COMERCIO DE LIMPEZA DESCARTAVEIS EIRELI"/>
    <x v="11"/>
    <d v="2024-08-02T00:00:00"/>
    <d v="2024-08-30T00:00:00"/>
    <s v="'5613"/>
    <s v="1 | 1"/>
    <x v="9"/>
    <x v="0"/>
    <n v="-1816.5"/>
    <x v="63"/>
    <x v="62"/>
    <s v="REF: REPOSIÃ‡ÃƒO DE ESTOQUE URGENTE"/>
    <x v="6"/>
    <x v="0"/>
    <x v="0"/>
    <n v="6001"/>
    <x v="6"/>
    <n v="60014"/>
    <s v="OPERACIONAL (Reciclável)"/>
    <x v="0"/>
    <x v="4"/>
    <x v="9"/>
    <x v="9"/>
    <x v="18"/>
    <x v="18"/>
  </r>
  <r>
    <x v="9"/>
    <s v="F.D.S. COMERCIO DE LIMPEZA DESCARTAVEIS EIRELI"/>
    <x v="11"/>
    <d v="2024-08-13T00:00:00"/>
    <d v="2024-09-10T00:00:00"/>
    <s v="'5664"/>
    <s v="1 | 1"/>
    <x v="9"/>
    <x v="0"/>
    <n v="-8470"/>
    <x v="103"/>
    <x v="102"/>
    <s v="ENC: NOTA FISCAL E BOLETO - FDS SUPRIMENTOS RIW"/>
    <x v="14"/>
    <x v="0"/>
    <x v="0"/>
    <n v="8011"/>
    <x v="36"/>
    <n v="80018"/>
    <s v="MARKETING (Rio Innovation Week)"/>
    <x v="0"/>
    <x v="4"/>
    <x v="0"/>
    <x v="0"/>
    <x v="0"/>
    <x v="0"/>
  </r>
  <r>
    <x v="9"/>
    <s v="F.D.S. COMERCIO DE LIMPEZA DESCARTAVEIS EIRELI"/>
    <x v="11"/>
    <d v="2024-08-27T00:00:00"/>
    <d v="2024-09-24T00:00:00"/>
    <s v="'5708"/>
    <s v="1 | 1"/>
    <x v="9"/>
    <x v="0"/>
    <n v="-944.75"/>
    <x v="63"/>
    <x v="62"/>
    <s v="REF: REPOSIÃ‡ÃƒO DE ESTOQUE"/>
    <x v="6"/>
    <x v="0"/>
    <x v="0"/>
    <n v="6001"/>
    <x v="6"/>
    <n v="60012"/>
    <s v="OPERACIONAL (Extraordinário)"/>
    <x v="0"/>
    <x v="4"/>
    <x v="9"/>
    <x v="9"/>
    <x v="18"/>
    <x v="18"/>
  </r>
  <r>
    <x v="9"/>
    <s v="F.D.S. COMERCIO DE LIMPEZA DESCARTAVEIS EIRELI"/>
    <x v="13"/>
    <d v="2024-10-14T00:00:00"/>
    <d v="2024-11-12T00:00:00"/>
    <s v="'5914"/>
    <s v="1 | 1"/>
    <x v="9"/>
    <x v="0"/>
    <n v="-566.85"/>
    <x v="63"/>
    <x v="62"/>
    <s v="REF: REPOSIÃ‡ÃƒO DE ESTOQUE"/>
    <x v="6"/>
    <x v="0"/>
    <x v="0"/>
    <n v="6001"/>
    <x v="6"/>
    <n v="60014"/>
    <s v="OPERACIONAL (Reciclável)"/>
    <x v="0"/>
    <x v="0"/>
    <x v="9"/>
    <x v="9"/>
    <x v="18"/>
    <x v="18"/>
  </r>
  <r>
    <x v="9"/>
    <s v="F.D.S. COMERCIO DE LIMPEZA DESCARTAVEIS EIRELI"/>
    <x v="14"/>
    <d v="2024-11-01T00:00:00"/>
    <d v="2024-11-29T00:00:00"/>
    <s v="'5977"/>
    <s v="1 | 1"/>
    <x v="9"/>
    <x v="0"/>
    <n v="-1453.2"/>
    <x v="63"/>
    <x v="62"/>
    <s v="REF: REPOSIÃ‡ÃƒO DE ESTOQUE P/ PRIMEIRA SEMANA DE NOVEMBRO"/>
    <x v="6"/>
    <x v="0"/>
    <x v="0"/>
    <n v="6001"/>
    <x v="6"/>
    <n v="60014"/>
    <s v="OPERACIONAL (Reciclável)"/>
    <x v="0"/>
    <x v="0"/>
    <x v="9"/>
    <x v="9"/>
    <x v="18"/>
    <x v="18"/>
  </r>
  <r>
    <x v="9"/>
    <s v="F.D.S. COMERCIO DE LIMPEZA DESCARTAVEIS EIRELI"/>
    <x v="14"/>
    <d v="2024-11-21T00:00:00"/>
    <d v="2024-12-19T00:00:00"/>
    <s v="'6078"/>
    <s v="1 | 1"/>
    <x v="9"/>
    <x v="0"/>
    <n v="-566.85"/>
    <x v="63"/>
    <x v="62"/>
    <s v="REF: REPOSIÃ‡ÃƒO DE ESTOQUE"/>
    <x v="6"/>
    <x v="0"/>
    <x v="0"/>
    <n v="6001"/>
    <x v="6"/>
    <n v="60014"/>
    <s v="OPERACIONAL (Reciclável)"/>
    <x v="0"/>
    <x v="0"/>
    <x v="9"/>
    <x v="9"/>
    <x v="18"/>
    <x v="18"/>
  </r>
  <r>
    <x v="9"/>
    <s v="F.D.S. COMERCIO DE LIMPEZA DESCARTAVEIS EIRELI"/>
    <x v="0"/>
    <d v="2024-12-02T00:00:00"/>
    <d v="2024-12-30T00:00:00"/>
    <s v="'6102"/>
    <s v="1 | 1"/>
    <x v="9"/>
    <x v="0"/>
    <n v="-1453.2"/>
    <x v="63"/>
    <x v="62"/>
    <s v="REF: REPOSIÃ‡ÃƒO DE ESTOQUE"/>
    <x v="6"/>
    <x v="0"/>
    <x v="0"/>
    <n v="6001"/>
    <x v="6"/>
    <n v="60014"/>
    <s v="OPERACIONAL (Reciclável)"/>
    <x v="0"/>
    <x v="0"/>
    <x v="9"/>
    <x v="9"/>
    <x v="18"/>
    <x v="18"/>
  </r>
  <r>
    <x v="9"/>
    <s v="F.D.S. COMERCIO DE LIMPEZA DESCARTAVEIS EIRELI"/>
    <x v="1"/>
    <d v="2025-01-02T00:00:00"/>
    <d v="2025-01-30T00:00:00"/>
    <s v="'6226"/>
    <s v="1 | 1"/>
    <x v="9"/>
    <x v="0"/>
    <n v="-1453.2"/>
    <x v="63"/>
    <x v="62"/>
    <s v="REF: REPOSIÃ‡ÃƒO DE ESTOQUE"/>
    <x v="12"/>
    <x v="0"/>
    <x v="0"/>
    <n v="4003"/>
    <x v="13"/>
    <n v="40037"/>
    <s v="RELACIONAMENTO (Comum)"/>
    <x v="0"/>
    <x v="1"/>
    <x v="9"/>
    <x v="9"/>
    <x v="18"/>
    <x v="18"/>
  </r>
  <r>
    <x v="9"/>
    <s v="FELIPE ROGER BARBOSA DE MESQUITA 12723784703"/>
    <x v="13"/>
    <d v="2024-10-02T00:00:00"/>
    <d v="2024-10-08T00:00:00"/>
    <s v="'196"/>
    <s v="1 | 1"/>
    <x v="10"/>
    <x v="0"/>
    <n v="-1300"/>
    <x v="46"/>
    <x v="45"/>
    <s v="REF. COPIAS CAMINHÃ•ES  - PIX 21998238083"/>
    <x v="10"/>
    <x v="0"/>
    <x v="0"/>
    <n v="7001"/>
    <x v="11"/>
    <n v="70012"/>
    <s v="OFICINA (Extraordinário)"/>
    <x v="0"/>
    <x v="0"/>
    <x v="9"/>
    <x v="9"/>
    <x v="12"/>
    <x v="12"/>
  </r>
  <r>
    <x v="9"/>
    <s v="FELIPE ROGER BARBOSA DE MESQUITA 12723784703"/>
    <x v="0"/>
    <d v="2024-12-12T00:00:00"/>
    <d v="2024-12-13T00:00:00"/>
    <s v="'226"/>
    <s v="1 | 1"/>
    <x v="10"/>
    <x v="0"/>
    <n v="-1450"/>
    <x v="46"/>
    <x v="45"/>
    <s v="REF. COPIAS CAMINHÃ•ES  - PIX 21998238083"/>
    <x v="10"/>
    <x v="0"/>
    <x v="0"/>
    <n v="7001"/>
    <x v="11"/>
    <n v="70012"/>
    <s v="OFICINA (Extraordinário)"/>
    <x v="0"/>
    <x v="0"/>
    <x v="9"/>
    <x v="9"/>
    <x v="12"/>
    <x v="12"/>
  </r>
  <r>
    <x v="9"/>
    <s v="FELIPE ROGER BARBOSA DE MESQUITA 12723784703"/>
    <x v="2"/>
    <d v="2025-02-11T00:00:00"/>
    <d v="2025-02-14T00:00:00"/>
    <s v="'242"/>
    <s v="1 | 1"/>
    <x v="10"/>
    <x v="2"/>
    <n v="-2600"/>
    <x v="46"/>
    <x v="45"/>
    <s v="REF. COPIAS CAMINHÃ•ES  - PIX 21998238083"/>
    <x v="10"/>
    <x v="0"/>
    <x v="0"/>
    <n v="7001"/>
    <x v="11"/>
    <n v="70012"/>
    <s v="OFICINA (Extraordinário)"/>
    <x v="0"/>
    <x v="1"/>
    <x v="9"/>
    <x v="9"/>
    <x v="12"/>
    <x v="12"/>
  </r>
  <r>
    <x v="9"/>
    <s v="FENIX EMERGENCIAS AMBIENTAIS LTDA"/>
    <x v="5"/>
    <d v="2024-02-19T00:00:00"/>
    <d v="2024-02-28T00:00:00"/>
    <s v="'14212"/>
    <s v="1 | 1"/>
    <x v="10"/>
    <x v="0"/>
    <n v="-333.72"/>
    <x v="63"/>
    <x v="62"/>
    <s v="REF. SERVIÃ‡OS PRESTADOS PARA ELABORAÃ‡ÃƒO DO PLANO AÃ‡ÃƒO EMERGENCIAL "/>
    <x v="13"/>
    <x v="0"/>
    <x v="0"/>
    <n v="5001"/>
    <x v="16"/>
    <n v="50011"/>
    <s v="GERÊNCIA TÉCNICA (Administrativo)"/>
    <x v="0"/>
    <x v="1"/>
    <x v="9"/>
    <x v="9"/>
    <x v="18"/>
    <x v="18"/>
  </r>
  <r>
    <x v="9"/>
    <s v="FENIX EMERGENCIAS AMBIENTAIS LTDA"/>
    <x v="7"/>
    <d v="2024-04-13T00:00:00"/>
    <d v="2024-04-25T00:00:00"/>
    <s v="'14515"/>
    <s v="1 | 1"/>
    <x v="10"/>
    <x v="0"/>
    <n v="-333.72"/>
    <x v="63"/>
    <x v="62"/>
    <s v="REF. SERVIÃ‡OS PRESTADOS PARA ELABORAÃ‡ÃƒO DO PLANO AÃ‡ÃƒO EMERGENCIAL "/>
    <x v="13"/>
    <x v="0"/>
    <x v="0"/>
    <n v="5001"/>
    <x v="16"/>
    <n v="50011"/>
    <s v="GERÊNCIA TÉCNICA (Administrativo)"/>
    <x v="0"/>
    <x v="3"/>
    <x v="9"/>
    <x v="9"/>
    <x v="18"/>
    <x v="18"/>
  </r>
  <r>
    <x v="9"/>
    <s v="FENIX EMERGENCIAS AMBIENTAIS LTDA"/>
    <x v="8"/>
    <d v="2024-05-09T00:00:00"/>
    <d v="2024-05-25T00:00:00"/>
    <s v="'14805"/>
    <s v="1 | 1"/>
    <x v="10"/>
    <x v="0"/>
    <n v="-333.72"/>
    <x v="63"/>
    <x v="62"/>
    <s v="REF. SERVIÃ‡OS PRESTADOS PARA ELABORAÃ‡ÃƒO DO PLANO AÃ‡ÃƒO EMERGENCIAL "/>
    <x v="13"/>
    <x v="0"/>
    <x v="0"/>
    <n v="5001"/>
    <x v="16"/>
    <n v="50011"/>
    <s v="GERÊNCIA TÉCNICA (Administrativo)"/>
    <x v="0"/>
    <x v="3"/>
    <x v="9"/>
    <x v="9"/>
    <x v="18"/>
    <x v="18"/>
  </r>
  <r>
    <x v="9"/>
    <s v="FENIX EMERGENCIAS AMBIENTAIS LTDA"/>
    <x v="9"/>
    <d v="2024-07-09T00:00:00"/>
    <d v="2024-07-19T00:00:00"/>
    <s v="'15404"/>
    <s v="1 | 1"/>
    <x v="10"/>
    <x v="0"/>
    <n v="-333.72"/>
    <x v="63"/>
    <x v="62"/>
    <s v="REF. SERVIÃ‡OS PRESTADOS PARA ELABORAÃ‡ÃƒO DO PLANO AÃ‡ÃƒO EMERGENCIAL "/>
    <x v="13"/>
    <x v="0"/>
    <x v="0"/>
    <n v="5001"/>
    <x v="16"/>
    <n v="50011"/>
    <s v="GERÊNCIA TÉCNICA (Administrativo)"/>
    <x v="0"/>
    <x v="3"/>
    <x v="9"/>
    <x v="9"/>
    <x v="18"/>
    <x v="18"/>
  </r>
  <r>
    <x v="9"/>
    <s v="FENIX EMERGENCIAS AMBIENTAIS LTDA"/>
    <x v="10"/>
    <d v="2024-08-07T00:00:00"/>
    <d v="2024-08-19T00:00:00"/>
    <s v="'15557"/>
    <s v="1 | 1"/>
    <x v="10"/>
    <x v="0"/>
    <n v="-333.72"/>
    <x v="63"/>
    <x v="62"/>
    <s v="REF. SERVIÃ‡OS PRESTADOS PARA ELABORAÃ‡ÃƒO DO PLANO AÃ‡ÃƒO EMERGENCIAL "/>
    <x v="13"/>
    <x v="0"/>
    <x v="0"/>
    <n v="5001"/>
    <x v="16"/>
    <n v="50011"/>
    <s v="GERÊNCIA TÉCNICA (Administrativo)"/>
    <x v="0"/>
    <x v="4"/>
    <x v="9"/>
    <x v="9"/>
    <x v="18"/>
    <x v="18"/>
  </r>
  <r>
    <x v="9"/>
    <s v="FENIX EMERGENCIAS AMBIENTAIS LTDA"/>
    <x v="13"/>
    <d v="2024-06-06T00:00:00"/>
    <d v="2024-11-04T00:00:00"/>
    <s v="'15033"/>
    <s v="1 | 1"/>
    <x v="10"/>
    <x v="0"/>
    <n v="-1186.68"/>
    <x v="63"/>
    <x v="62"/>
    <s v="REF. SERVIÃ‡OS PRESTADOS PARA ELABORAÃ‡ÃƒO DO PLANO AÃ‡ÃƒO EMERGENCIAL  pagamento pendente Junho setembro outubro"/>
    <x v="13"/>
    <x v="0"/>
    <x v="0"/>
    <n v="5001"/>
    <x v="16"/>
    <n v="50011"/>
    <s v="GERÊNCIA TÉCNICA (Administrativo)"/>
    <x v="0"/>
    <x v="0"/>
    <x v="9"/>
    <x v="9"/>
    <x v="18"/>
    <x v="18"/>
  </r>
  <r>
    <x v="9"/>
    <s v="FENIX EMERGENCIAS AMBIENTAIS LTDA"/>
    <x v="14"/>
    <d v="2024-11-01T00:00:00"/>
    <d v="2024-11-11T00:00:00"/>
    <s v="'16437"/>
    <s v="1 | 1"/>
    <x v="10"/>
    <x v="0"/>
    <n v="-346.48"/>
    <x v="63"/>
    <x v="62"/>
    <s v="REF. SERVIÃ‡OS PRESTADOS PARA ELABORAÃ‡ÃƒO DO PLANO AÃ‡ÃƒO EMERGENCIAL "/>
    <x v="13"/>
    <x v="0"/>
    <x v="0"/>
    <n v="5001"/>
    <x v="16"/>
    <n v="50011"/>
    <s v="GERÊNCIA TÉCNICA (Administrativo)"/>
    <x v="0"/>
    <x v="0"/>
    <x v="9"/>
    <x v="9"/>
    <x v="18"/>
    <x v="18"/>
  </r>
  <r>
    <x v="9"/>
    <s v="FENIX EMERGENCIAS AMBIENTAIS LTDA"/>
    <x v="0"/>
    <d v="2024-12-02T00:00:00"/>
    <d v="2024-12-11T00:00:00"/>
    <s v="'16705"/>
    <s v="1 | 1"/>
    <x v="10"/>
    <x v="1"/>
    <n v="-346.48"/>
    <x v="63"/>
    <x v="62"/>
    <s v="REF. SERVIÃ‡OS PRESTADOS PARA ELABORAÃ‡ÃƒO DO PLANO AÃ‡ÃƒO EMERGENCIAL "/>
    <x v="13"/>
    <x v="0"/>
    <x v="0"/>
    <n v="5001"/>
    <x v="16"/>
    <n v="50011"/>
    <s v="GERÊNCIA TÉCNICA (Administrativo)"/>
    <x v="0"/>
    <x v="0"/>
    <x v="9"/>
    <x v="9"/>
    <x v="18"/>
    <x v="18"/>
  </r>
  <r>
    <x v="9"/>
    <s v="FENIX EMERGENCIAS AMBIENTAIS LTDA"/>
    <x v="0"/>
    <d v="2024-12-16T00:00:00"/>
    <d v="2024-12-20T00:00:00"/>
    <s v="'17035"/>
    <s v="1 | 1"/>
    <x v="10"/>
    <x v="0"/>
    <n v="-346.48"/>
    <x v="63"/>
    <x v="62"/>
    <s v="REF. SERVIÃ‡OS PRESTADOS PARA ELABORAÃ‡ÃƒO DO PLANO AÃ‡ÃƒO EMERGENCIAL "/>
    <x v="13"/>
    <x v="0"/>
    <x v="0"/>
    <n v="5001"/>
    <x v="16"/>
    <n v="50011"/>
    <s v="GERÊNCIA TÉCNICA (Administrativo)"/>
    <x v="0"/>
    <x v="0"/>
    <x v="9"/>
    <x v="9"/>
    <x v="18"/>
    <x v="18"/>
  </r>
  <r>
    <x v="9"/>
    <s v="FERIAS "/>
    <x v="4"/>
    <d v="2023-12-26T00:00:00"/>
    <d v="2023-12-28T00:00:00"/>
    <s v="'1021466"/>
    <s v="1 | 1"/>
    <x v="5"/>
    <x v="0"/>
    <n v="-14211.98"/>
    <x v="64"/>
    <x v="63"/>
    <s v="REF. FÃ‰RIAS - JANEIRO/2024 - KIOTO"/>
    <x v="22"/>
    <x v="1"/>
    <x v="0"/>
    <n v="4002"/>
    <x v="34"/>
    <n v="40021"/>
    <s v="VENDAS (Administrativo)"/>
    <x v="1"/>
    <x v="1"/>
    <x v="2"/>
    <x v="2"/>
    <x v="13"/>
    <x v="13"/>
  </r>
  <r>
    <x v="9"/>
    <s v="FERIAS "/>
    <x v="4"/>
    <d v="2023-12-26T00:00:00"/>
    <d v="2023-12-28T00:00:00"/>
    <s v="'1021466"/>
    <s v="1 | 1"/>
    <x v="5"/>
    <x v="0"/>
    <n v="-5510.05"/>
    <x v="64"/>
    <x v="63"/>
    <s v="REF. FÃ‰RIAS - JANEIRO/2024 - KIOTO"/>
    <x v="6"/>
    <x v="2"/>
    <x v="0"/>
    <n v="6001"/>
    <x v="6"/>
    <n v="60012"/>
    <s v="OPERACIONAL (Extraordinário)"/>
    <x v="1"/>
    <x v="1"/>
    <x v="2"/>
    <x v="2"/>
    <x v="13"/>
    <x v="13"/>
  </r>
  <r>
    <x v="9"/>
    <s v="FERIAS "/>
    <x v="5"/>
    <d v="2024-01-25T00:00:00"/>
    <d v="2024-02-02T00:00:00"/>
    <s v="'1022282"/>
    <s v="1 | 1"/>
    <x v="5"/>
    <x v="0"/>
    <n v="-2608.71"/>
    <x v="64"/>
    <x v="63"/>
    <s v="REF. FÃ‰RIAS JOSÃ‰ ROBERTO CESARIO - KIOTO"/>
    <x v="6"/>
    <x v="2"/>
    <x v="0"/>
    <n v="6001"/>
    <x v="6"/>
    <n v="60012"/>
    <s v="OPERACIONAL (Extraordinário)"/>
    <x v="1"/>
    <x v="1"/>
    <x v="2"/>
    <x v="2"/>
    <x v="13"/>
    <x v="13"/>
  </r>
  <r>
    <x v="9"/>
    <s v="FERIAS "/>
    <x v="5"/>
    <d v="2024-02-26T00:00:00"/>
    <d v="2024-02-28T00:00:00"/>
    <s v="'1023001"/>
    <s v="1 | 1"/>
    <x v="5"/>
    <x v="0"/>
    <n v="-2880.68"/>
    <x v="64"/>
    <x v="63"/>
    <s v="REF. FÃ‰RIAS - KIOTO - MARÃ‡O/24"/>
    <x v="6"/>
    <x v="2"/>
    <x v="0"/>
    <n v="6001"/>
    <x v="6"/>
    <n v="60012"/>
    <s v="OPERACIONAL (Extraordinário)"/>
    <x v="1"/>
    <x v="1"/>
    <x v="2"/>
    <x v="2"/>
    <x v="13"/>
    <x v="13"/>
  </r>
  <r>
    <x v="9"/>
    <s v="FERIAS "/>
    <x v="6"/>
    <d v="2024-03-15T00:00:00"/>
    <d v="2024-03-15T00:00:00"/>
    <s v="'1023582"/>
    <s v="1 | 1"/>
    <x v="5"/>
    <x v="0"/>
    <n v="-2637.53"/>
    <x v="64"/>
    <x v="63"/>
    <s v="REF. FÃ‰RIAS - EDUARDO SOARES - KIOTO"/>
    <x v="6"/>
    <x v="2"/>
    <x v="0"/>
    <n v="6001"/>
    <x v="6"/>
    <n v="60012"/>
    <s v="OPERACIONAL (Extraordinário)"/>
    <x v="1"/>
    <x v="1"/>
    <x v="2"/>
    <x v="2"/>
    <x v="13"/>
    <x v="13"/>
  </r>
  <r>
    <x v="9"/>
    <s v="FERIAS "/>
    <x v="6"/>
    <d v="2024-03-28T00:00:00"/>
    <d v="2024-03-28T00:00:00"/>
    <s v="'1024086"/>
    <s v="1 | 1"/>
    <x v="5"/>
    <x v="0"/>
    <n v="-2843.16"/>
    <x v="64"/>
    <x v="63"/>
    <s v="REF. FÃ‰RIAS MARCOS JOSÃ‰ DA SILVA  - KIOTO"/>
    <x v="6"/>
    <x v="2"/>
    <x v="0"/>
    <n v="6001"/>
    <x v="6"/>
    <n v="60013"/>
    <s v="OPERACIONAL (Poli e Rollon)"/>
    <x v="1"/>
    <x v="1"/>
    <x v="2"/>
    <x v="2"/>
    <x v="13"/>
    <x v="13"/>
  </r>
  <r>
    <x v="9"/>
    <s v="FERIAS "/>
    <x v="7"/>
    <d v="2024-04-26T00:00:00"/>
    <d v="2024-04-30T00:00:00"/>
    <s v="'1025585"/>
    <s v="1 | 1"/>
    <x v="5"/>
    <x v="0"/>
    <n v="-2997.44"/>
    <x v="64"/>
    <x v="63"/>
    <s v="REF. FÃ‰RIAS  - KIOTO  - FLAVIO LUCIO SILVA MENEZES"/>
    <x v="6"/>
    <x v="2"/>
    <x v="0"/>
    <n v="6001"/>
    <x v="6"/>
    <n v="60012"/>
    <s v="OPERACIONAL (Extraordinário)"/>
    <x v="1"/>
    <x v="3"/>
    <x v="2"/>
    <x v="2"/>
    <x v="13"/>
    <x v="13"/>
  </r>
  <r>
    <x v="9"/>
    <s v="FERIAS "/>
    <x v="10"/>
    <d v="2024-06-26T00:00:00"/>
    <d v="2024-07-01T00:00:00"/>
    <s v="'1028548"/>
    <s v="1 | 1"/>
    <x v="5"/>
    <x v="0"/>
    <n v="-3209.28"/>
    <x v="64"/>
    <x v="63"/>
    <s v="REF. FÃ‰RIAS - IDECI FERREIRA / KIOTO"/>
    <x v="6"/>
    <x v="2"/>
    <x v="0"/>
    <n v="6001"/>
    <x v="6"/>
    <n v="60013"/>
    <s v="OPERACIONAL (Poli e Rollon)"/>
    <x v="1"/>
    <x v="4"/>
    <x v="2"/>
    <x v="2"/>
    <x v="13"/>
    <x v="13"/>
  </r>
  <r>
    <x v="9"/>
    <s v="FERIAS "/>
    <x v="12"/>
    <d v="2024-08-27T00:00:00"/>
    <d v="2024-08-30T00:00:00"/>
    <s v="'1031627"/>
    <s v="1 | 1"/>
    <x v="5"/>
    <x v="0"/>
    <n v="-5353.24"/>
    <x v="64"/>
    <x v="63"/>
    <s v="FÃ‰RIAS - SETEMBRO/2024 - KIOTO"/>
    <x v="6"/>
    <x v="2"/>
    <x v="0"/>
    <n v="6001"/>
    <x v="6"/>
    <n v="60013"/>
    <s v="OPERACIONAL (Poli e Rollon)"/>
    <x v="1"/>
    <x v="4"/>
    <x v="2"/>
    <x v="2"/>
    <x v="13"/>
    <x v="13"/>
  </r>
  <r>
    <x v="9"/>
    <s v="FERIAS "/>
    <x v="13"/>
    <d v="2024-09-25T00:00:00"/>
    <d v="2024-09-27T00:00:00"/>
    <s v="'1033266"/>
    <s v="1 | 1"/>
    <x v="5"/>
    <x v="0"/>
    <n v="-2436.2199999999998"/>
    <x v="64"/>
    <x v="63"/>
    <s v="FÃ‰RIAS - OUTUBRO/2024 - KIOTO"/>
    <x v="10"/>
    <x v="2"/>
    <x v="0"/>
    <n v="7003"/>
    <x v="14"/>
    <n v="70037"/>
    <s v="SERRALHERIA (Comum)"/>
    <x v="1"/>
    <x v="0"/>
    <x v="2"/>
    <x v="2"/>
    <x v="13"/>
    <x v="13"/>
  </r>
  <r>
    <x v="9"/>
    <s v="FERIAS "/>
    <x v="13"/>
    <d v="2024-09-25T00:00:00"/>
    <d v="2024-10-11T00:00:00"/>
    <s v="'1033268"/>
    <s v="1 | 1"/>
    <x v="5"/>
    <x v="0"/>
    <n v="-2974.6"/>
    <x v="64"/>
    <x v="63"/>
    <s v="FÃ‰RIAS - OUTUBRO/2024 - KIOTO"/>
    <x v="17"/>
    <x v="1"/>
    <x v="0"/>
    <n v="4001"/>
    <x v="20"/>
    <n v="40011"/>
    <s v="ATENDIMENTO (Administrativo)"/>
    <x v="1"/>
    <x v="0"/>
    <x v="2"/>
    <x v="2"/>
    <x v="13"/>
    <x v="13"/>
  </r>
  <r>
    <x v="9"/>
    <s v="FERIAS "/>
    <x v="14"/>
    <d v="2024-10-24T00:00:00"/>
    <d v="2024-11-01T00:00:00"/>
    <s v="'1034776"/>
    <s v="1 | 1"/>
    <x v="5"/>
    <x v="0"/>
    <n v="-3771.6"/>
    <x v="64"/>
    <x v="63"/>
    <s v="FÃ‰RIAS - HUMBERTO RIBEIRO VIEIRA"/>
    <x v="6"/>
    <x v="2"/>
    <x v="0"/>
    <n v="6001"/>
    <x v="6"/>
    <n v="60013"/>
    <s v="OPERACIONAL (Poli e Rollon)"/>
    <x v="1"/>
    <x v="0"/>
    <x v="2"/>
    <x v="2"/>
    <x v="13"/>
    <x v="13"/>
  </r>
  <r>
    <x v="9"/>
    <s v="FERIAS "/>
    <x v="0"/>
    <d v="2024-11-27T00:00:00"/>
    <d v="2024-11-29T00:00:00"/>
    <s v="'1036711"/>
    <s v="1 | 1"/>
    <x v="5"/>
    <x v="0"/>
    <n v="-2987.26"/>
    <x v="64"/>
    <x v="63"/>
    <s v="FÃ‰RIAS - DEZEMBRO/2024 - KIOTO"/>
    <x v="6"/>
    <x v="2"/>
    <x v="0"/>
    <n v="6001"/>
    <x v="6"/>
    <n v="60013"/>
    <s v="OPERACIONAL (Poli e Rollon)"/>
    <x v="1"/>
    <x v="0"/>
    <x v="2"/>
    <x v="2"/>
    <x v="13"/>
    <x v="13"/>
  </r>
  <r>
    <x v="9"/>
    <s v="FERIAS "/>
    <x v="0"/>
    <d v="2024-12-10T00:00:00"/>
    <d v="2024-12-13T00:00:00"/>
    <s v="'1037639"/>
    <s v="1 | 1"/>
    <x v="5"/>
    <x v="0"/>
    <n v="-1532.69"/>
    <x v="64"/>
    <x v="63"/>
    <s v="FÃ‰RIAS - MATHEUS FREIRE DE SOUZA - KIOTO"/>
    <x v="17"/>
    <x v="1"/>
    <x v="0"/>
    <n v="4001"/>
    <x v="20"/>
    <n v="40011"/>
    <s v="ATENDIMENTO (Administrativo)"/>
    <x v="1"/>
    <x v="0"/>
    <x v="2"/>
    <x v="2"/>
    <x v="13"/>
    <x v="13"/>
  </r>
  <r>
    <x v="9"/>
    <s v="FERIAS "/>
    <x v="1"/>
    <d v="2024-12-27T00:00:00"/>
    <d v="2025-01-03T00:00:00"/>
    <s v="'1038394"/>
    <s v="1 | 1"/>
    <x v="5"/>
    <x v="0"/>
    <n v="-17378.22"/>
    <x v="64"/>
    <x v="63"/>
    <s v="FÃ‰RIAS - JANEIRO/2025 - KIOTO"/>
    <x v="22"/>
    <x v="1"/>
    <x v="0"/>
    <n v="4002"/>
    <x v="34"/>
    <n v="40021"/>
    <s v="VENDAS (Administrativo)"/>
    <x v="1"/>
    <x v="1"/>
    <x v="2"/>
    <x v="2"/>
    <x v="13"/>
    <x v="13"/>
  </r>
  <r>
    <x v="9"/>
    <s v="FERIAS "/>
    <x v="1"/>
    <d v="2024-12-27T00:00:00"/>
    <d v="2025-01-03T00:00:00"/>
    <s v="'1038394"/>
    <s v="1 | 1"/>
    <x v="5"/>
    <x v="0"/>
    <n v="-6239.09"/>
    <x v="64"/>
    <x v="63"/>
    <s v="FÃ‰RIAS - JANEIRO/2025 - KIOTO"/>
    <x v="6"/>
    <x v="2"/>
    <x v="0"/>
    <n v="6002"/>
    <x v="9"/>
    <n v="60022"/>
    <s v="OPERACIONAL ADM (Extraordinário)"/>
    <x v="1"/>
    <x v="1"/>
    <x v="2"/>
    <x v="2"/>
    <x v="13"/>
    <x v="13"/>
  </r>
  <r>
    <x v="9"/>
    <s v="FERRAGENS DUAS PATRIAS DE BONSUCESSO LTDA"/>
    <x v="4"/>
    <d v="2024-01-08T00:00:00"/>
    <d v="2024-02-04T00:00:00"/>
    <s v="'112137"/>
    <s v="1 | 1"/>
    <x v="9"/>
    <x v="0"/>
    <n v="-1368.9"/>
    <x v="132"/>
    <x v="130"/>
    <s v="REF: METALON"/>
    <x v="2"/>
    <x v="0"/>
    <x v="0"/>
    <n v="4004"/>
    <x v="2"/>
    <n v="40041"/>
    <s v="PATRIMÔNIO (Administrativo)"/>
    <x v="0"/>
    <x v="1"/>
    <x v="11"/>
    <x v="11"/>
    <x v="17"/>
    <x v="17"/>
  </r>
  <r>
    <x v="9"/>
    <s v="FERRAGENS DUAS PATRIAS DE BONSUCESSO LTDA"/>
    <x v="4"/>
    <d v="2024-01-10T00:00:00"/>
    <d v="2024-01-30T00:00:00"/>
    <s v="'112253"/>
    <s v="1 | 1"/>
    <x v="9"/>
    <x v="0"/>
    <n v="-498"/>
    <x v="126"/>
    <x v="124"/>
    <s v="REF: SERRALHERIA"/>
    <x v="12"/>
    <x v="0"/>
    <x v="0"/>
    <n v="4003"/>
    <x v="13"/>
    <n v="40032"/>
    <s v="RELACIONAMENTO (Extraordinário)"/>
    <x v="0"/>
    <x v="1"/>
    <x v="9"/>
    <x v="9"/>
    <x v="22"/>
    <x v="22"/>
  </r>
  <r>
    <x v="9"/>
    <s v="FERRAGENS DUAS PATRIAS DE BONSUCESSO LTDA"/>
    <x v="4"/>
    <d v="2024-01-26T00:00:00"/>
    <d v="2024-02-15T00:00:00"/>
    <s v="'112975"/>
    <s v="1 | 1"/>
    <x v="9"/>
    <x v="0"/>
    <n v="-399.6"/>
    <x v="126"/>
    <x v="124"/>
    <s v="REF: REPOSIÃ‡ÃƒO DE ESTOQUE"/>
    <x v="12"/>
    <x v="0"/>
    <x v="0"/>
    <n v="4003"/>
    <x v="13"/>
    <n v="40032"/>
    <s v="RELACIONAMENTO (Extraordinário)"/>
    <x v="0"/>
    <x v="1"/>
    <x v="9"/>
    <x v="9"/>
    <x v="22"/>
    <x v="22"/>
  </r>
  <r>
    <x v="9"/>
    <s v="FERRAGENS DUAS PATRIAS DE BONSUCESSO LTDA"/>
    <x v="5"/>
    <d v="2024-02-07T00:00:00"/>
    <d v="2024-03-11T00:00:00"/>
    <s v="'113420"/>
    <s v="1 | 4"/>
    <x v="9"/>
    <x v="0"/>
    <n v="-2549"/>
    <x v="126"/>
    <x v="124"/>
    <s v="REF: REPOSIÃ‡ÃƒO DE ESTOQUE"/>
    <x v="12"/>
    <x v="0"/>
    <x v="0"/>
    <n v="4003"/>
    <x v="13"/>
    <n v="40032"/>
    <s v="RELACIONAMENTO (Extraordinário)"/>
    <x v="0"/>
    <x v="1"/>
    <x v="9"/>
    <x v="9"/>
    <x v="22"/>
    <x v="22"/>
  </r>
  <r>
    <x v="9"/>
    <s v="FERRAGENS DUAS PATRIAS DE BONSUCESSO LTDA"/>
    <x v="5"/>
    <d v="2024-02-07T00:00:00"/>
    <d v="2024-03-12T00:00:00"/>
    <s v="'113420"/>
    <s v="2 | 4"/>
    <x v="9"/>
    <x v="0"/>
    <n v="-2549"/>
    <x v="126"/>
    <x v="124"/>
    <s v="REF: REPOSIÃ‡ÃƒO DE ESTOQUE"/>
    <x v="12"/>
    <x v="0"/>
    <x v="0"/>
    <n v="4003"/>
    <x v="13"/>
    <n v="40032"/>
    <s v="RELACIONAMENTO (Extraordinário)"/>
    <x v="0"/>
    <x v="1"/>
    <x v="9"/>
    <x v="9"/>
    <x v="22"/>
    <x v="22"/>
  </r>
  <r>
    <x v="9"/>
    <s v="FERRAGENS DUAS PATRIAS DE BONSUCESSO LTDA"/>
    <x v="5"/>
    <d v="2024-02-07T00:00:00"/>
    <d v="2024-03-22T00:00:00"/>
    <s v="'113420"/>
    <s v="3 | 4"/>
    <x v="9"/>
    <x v="0"/>
    <n v="-2549"/>
    <x v="126"/>
    <x v="124"/>
    <s v="REF: REPOSIÃ‡ÃƒO DE ESTOQUE"/>
    <x v="12"/>
    <x v="0"/>
    <x v="0"/>
    <n v="4003"/>
    <x v="13"/>
    <n v="40032"/>
    <s v="RELACIONAMENTO (Extraordinário)"/>
    <x v="0"/>
    <x v="1"/>
    <x v="9"/>
    <x v="9"/>
    <x v="22"/>
    <x v="22"/>
  </r>
  <r>
    <x v="9"/>
    <s v="FERRAGENS DUAS PATRIAS DE BONSUCESSO LTDA"/>
    <x v="5"/>
    <d v="2024-02-07T00:00:00"/>
    <d v="2024-04-11T00:00:00"/>
    <s v="'113420"/>
    <s v="4 | 4"/>
    <x v="9"/>
    <x v="0"/>
    <n v="-2549"/>
    <x v="126"/>
    <x v="124"/>
    <s v="REF: REPOSIÃ‡ÃƒO DE ESTOQUE"/>
    <x v="12"/>
    <x v="0"/>
    <x v="0"/>
    <n v="4003"/>
    <x v="13"/>
    <n v="40032"/>
    <s v="RELACIONAMENTO (Extraordinário)"/>
    <x v="0"/>
    <x v="1"/>
    <x v="9"/>
    <x v="9"/>
    <x v="22"/>
    <x v="22"/>
  </r>
  <r>
    <x v="9"/>
    <s v="FERRAGENS DUAS PATRIAS DE BONSUCESSO LTDA"/>
    <x v="5"/>
    <d v="2024-02-09T00:00:00"/>
    <d v="2024-02-28T00:00:00"/>
    <s v="'113541"/>
    <s v="1 | 1"/>
    <x v="9"/>
    <x v="0"/>
    <n v="-613.86"/>
    <x v="114"/>
    <x v="112"/>
    <s v="REF: CONSERTO LIFT VINDO DA KOLETA"/>
    <x v="10"/>
    <x v="0"/>
    <x v="0"/>
    <n v="7001"/>
    <x v="11"/>
    <n v="70012"/>
    <s v="OFICINA (Extraordinário)"/>
    <x v="0"/>
    <x v="1"/>
    <x v="9"/>
    <x v="9"/>
    <x v="18"/>
    <x v="18"/>
  </r>
  <r>
    <x v="9"/>
    <s v="FERRAGENS DUAS PATRIAS DE BONSUCESSO LTDA"/>
    <x v="5"/>
    <d v="2024-02-09T00:00:00"/>
    <d v="2024-02-29T00:00:00"/>
    <s v="'113542"/>
    <s v="1 | 1"/>
    <x v="9"/>
    <x v="0"/>
    <n v="-406.4"/>
    <x v="75"/>
    <x v="74"/>
    <s v="REF: REPOSIÃ‡ÃƒO DE ESTOQUE"/>
    <x v="12"/>
    <x v="0"/>
    <x v="0"/>
    <n v="4003"/>
    <x v="13"/>
    <n v="40032"/>
    <s v="RELACIONAMENTO (Extraordinário)"/>
    <x v="0"/>
    <x v="1"/>
    <x v="9"/>
    <x v="9"/>
    <x v="22"/>
    <x v="22"/>
  </r>
  <r>
    <x v="9"/>
    <s v="FERRAGENS DUAS PATRIAS DE BONSUCESSO LTDA"/>
    <x v="5"/>
    <d v="2024-02-09T00:00:00"/>
    <d v="2024-02-29T00:00:00"/>
    <s v="'113543"/>
    <s v="1 | 1"/>
    <x v="9"/>
    <x v="0"/>
    <n v="-426"/>
    <x v="46"/>
    <x v="45"/>
    <s v="REF: REFORMA NO PORTAO DO CLIENTE"/>
    <x v="10"/>
    <x v="0"/>
    <x v="0"/>
    <n v="7001"/>
    <x v="11"/>
    <n v="70012"/>
    <s v="OFICINA (Extraordinário)"/>
    <x v="0"/>
    <x v="1"/>
    <x v="9"/>
    <x v="9"/>
    <x v="12"/>
    <x v="12"/>
  </r>
  <r>
    <x v="9"/>
    <s v="FERRAGENS DUAS PATRIAS DE BONSUCESSO LTDA"/>
    <x v="5"/>
    <d v="2024-02-16T00:00:00"/>
    <d v="2024-03-16T00:00:00"/>
    <s v="'113664"/>
    <s v="1 | 1"/>
    <x v="9"/>
    <x v="0"/>
    <n v="-1864"/>
    <x v="46"/>
    <x v="45"/>
    <s v="REF: REFORMA DA BACIA DO COMPACTADOR"/>
    <x v="10"/>
    <x v="0"/>
    <x v="0"/>
    <n v="7001"/>
    <x v="11"/>
    <n v="70012"/>
    <s v="OFICINA (Extraordinário)"/>
    <x v="0"/>
    <x v="1"/>
    <x v="9"/>
    <x v="9"/>
    <x v="12"/>
    <x v="12"/>
  </r>
  <r>
    <x v="9"/>
    <s v="FERRAGENS DUAS PATRIAS DE BONSUCESSO LTDA"/>
    <x v="5"/>
    <d v="2024-02-21T00:00:00"/>
    <d v="2024-03-21T00:00:00"/>
    <s v="'113840"/>
    <s v="1 | 1"/>
    <x v="9"/>
    <x v="0"/>
    <n v="-705"/>
    <x v="131"/>
    <x v="129"/>
    <s v="REF: REFORMA DA BACIA DO COMPACTADOR"/>
    <x v="10"/>
    <x v="0"/>
    <x v="0"/>
    <n v="7001"/>
    <x v="11"/>
    <n v="70012"/>
    <s v="OFICINA (Extraordinário)"/>
    <x v="0"/>
    <x v="1"/>
    <x v="9"/>
    <x v="9"/>
    <x v="12"/>
    <x v="12"/>
  </r>
  <r>
    <x v="9"/>
    <s v="FERRAGENS DUAS PATRIAS DE BONSUCESSO LTDA"/>
    <x v="5"/>
    <d v="2024-02-22T00:00:00"/>
    <d v="2024-03-17T00:00:00"/>
    <s v="'113892"/>
    <s v="1 | 3"/>
    <x v="9"/>
    <x v="0"/>
    <n v="-1437.33"/>
    <x v="75"/>
    <x v="74"/>
    <s v="REF: REFAZER BACIA E ASSOALHO"/>
    <x v="12"/>
    <x v="0"/>
    <x v="0"/>
    <n v="4003"/>
    <x v="13"/>
    <n v="40032"/>
    <s v="RELACIONAMENTO (Extraordinário)"/>
    <x v="0"/>
    <x v="1"/>
    <x v="9"/>
    <x v="9"/>
    <x v="22"/>
    <x v="22"/>
  </r>
  <r>
    <x v="9"/>
    <s v="FERRAGENS DUAS PATRIAS DE BONSUCESSO LTDA"/>
    <x v="5"/>
    <d v="2024-02-22T00:00:00"/>
    <d v="2024-03-27T00:00:00"/>
    <s v="'113892"/>
    <s v="2 | 3"/>
    <x v="9"/>
    <x v="0"/>
    <n v="-1437.34"/>
    <x v="75"/>
    <x v="74"/>
    <s v="REF: REFAZER BACIA E ASSOALHO"/>
    <x v="12"/>
    <x v="0"/>
    <x v="0"/>
    <n v="4003"/>
    <x v="13"/>
    <n v="40032"/>
    <s v="RELACIONAMENTO (Extraordinário)"/>
    <x v="0"/>
    <x v="1"/>
    <x v="9"/>
    <x v="9"/>
    <x v="22"/>
    <x v="22"/>
  </r>
  <r>
    <x v="9"/>
    <s v="FERRAGENS DUAS PATRIAS DE BONSUCESSO LTDA"/>
    <x v="5"/>
    <d v="2024-02-22T00:00:00"/>
    <d v="2024-04-06T00:00:00"/>
    <s v="'113892"/>
    <s v="3 | 3"/>
    <x v="9"/>
    <x v="0"/>
    <n v="-1437.33"/>
    <x v="75"/>
    <x v="74"/>
    <s v="REF: REFAZER BACIA E ASSOALHO"/>
    <x v="12"/>
    <x v="0"/>
    <x v="0"/>
    <n v="4003"/>
    <x v="13"/>
    <n v="40032"/>
    <s v="RELACIONAMENTO (Extraordinário)"/>
    <x v="0"/>
    <x v="1"/>
    <x v="9"/>
    <x v="9"/>
    <x v="22"/>
    <x v="22"/>
  </r>
  <r>
    <x v="9"/>
    <s v="FERRAGENS DUAS PATRIAS DE BONSUCESSO LTDA"/>
    <x v="5"/>
    <d v="2024-02-27T00:00:00"/>
    <d v="2024-03-19T00:00:00"/>
    <s v="'114148"/>
    <s v="1 | 1"/>
    <x v="9"/>
    <x v="0"/>
    <n v="-406.4"/>
    <x v="75"/>
    <x v="74"/>
    <s v="REF: REPOSIÃ‡ÃƒO DE ESTOQUE"/>
    <x v="12"/>
    <x v="0"/>
    <x v="0"/>
    <n v="4003"/>
    <x v="13"/>
    <n v="40032"/>
    <s v="RELACIONAMENTO (Extraordinário)"/>
    <x v="0"/>
    <x v="1"/>
    <x v="9"/>
    <x v="9"/>
    <x v="22"/>
    <x v="22"/>
  </r>
  <r>
    <x v="9"/>
    <s v="FERRAGENS DUAS PATRIAS DE BONSUCESSO LTDA"/>
    <x v="5"/>
    <d v="2024-02-27T00:00:00"/>
    <d v="2024-03-27T00:00:00"/>
    <s v="'114147"/>
    <s v="1 | 1"/>
    <x v="9"/>
    <x v="0"/>
    <n v="-1640"/>
    <x v="131"/>
    <x v="129"/>
    <s v="REF: REFORÃ‡O NO COMPACTADOR USIMECA"/>
    <x v="10"/>
    <x v="0"/>
    <x v="0"/>
    <n v="7001"/>
    <x v="11"/>
    <n v="70012"/>
    <s v="OFICINA (Extraordinário)"/>
    <x v="0"/>
    <x v="1"/>
    <x v="9"/>
    <x v="9"/>
    <x v="12"/>
    <x v="12"/>
  </r>
  <r>
    <x v="9"/>
    <s v="FERRAGENS DUAS PATRIAS DE BONSUCESSO LTDA"/>
    <x v="5"/>
    <d v="2024-02-29T00:00:00"/>
    <d v="2024-04-04T00:00:00"/>
    <s v="'114256"/>
    <s v="2 | 3"/>
    <x v="9"/>
    <x v="0"/>
    <n v="-1026.67"/>
    <x v="114"/>
    <x v="112"/>
    <s v="REF: FORRAÃ‡ÃƒO DO ASSOALHO KYL7510"/>
    <x v="10"/>
    <x v="0"/>
    <x v="0"/>
    <n v="7001"/>
    <x v="11"/>
    <n v="70012"/>
    <s v="OFICINA (Extraordinário)"/>
    <x v="0"/>
    <x v="1"/>
    <x v="9"/>
    <x v="9"/>
    <x v="18"/>
    <x v="18"/>
  </r>
  <r>
    <x v="9"/>
    <s v="FERRAGENS DUAS PATRIAS DE BONSUCESSO LTDA"/>
    <x v="6"/>
    <d v="2024-03-09T00:00:00"/>
    <d v="2024-04-05T00:00:00"/>
    <s v="'114730"/>
    <s v="1 | 1"/>
    <x v="9"/>
    <x v="0"/>
    <n v="-575.91"/>
    <x v="42"/>
    <x v="42"/>
    <s v="REF: TELHAS"/>
    <x v="2"/>
    <x v="1"/>
    <x v="0"/>
    <n v="4004"/>
    <x v="2"/>
    <n v="40041"/>
    <s v="PATRIMÔNIO (Administrativo)"/>
    <x v="0"/>
    <x v="1"/>
    <x v="0"/>
    <x v="0"/>
    <x v="9"/>
    <x v="9"/>
  </r>
  <r>
    <x v="9"/>
    <s v="FERRAGENS DUAS PATRIAS DE BONSUCESSO LTDA"/>
    <x v="6"/>
    <d v="2024-03-15T00:00:00"/>
    <d v="2024-04-12T00:00:00"/>
    <s v="'114956"/>
    <s v="1 | 1"/>
    <x v="9"/>
    <x v="0"/>
    <n v="-668"/>
    <x v="120"/>
    <x v="118"/>
    <s v="REF: CANTONEIRA PARA REFORMA DA CAIXA COMPACTADORA KOLETA , "/>
    <x v="12"/>
    <x v="0"/>
    <x v="0"/>
    <n v="4003"/>
    <x v="13"/>
    <n v="40032"/>
    <s v="RELACIONAMENTO (Extraordinário)"/>
    <x v="0"/>
    <x v="1"/>
    <x v="9"/>
    <x v="9"/>
    <x v="22"/>
    <x v="22"/>
  </r>
  <r>
    <x v="9"/>
    <s v="FERRAGENS DUAS PATRIAS DE BONSUCESSO LTDA"/>
    <x v="6"/>
    <d v="2024-03-22T00:00:00"/>
    <d v="2024-04-18T00:00:00"/>
    <s v="'115259"/>
    <s v="1 | 1"/>
    <x v="9"/>
    <x v="0"/>
    <n v="-508"/>
    <x v="75"/>
    <x v="74"/>
    <s v="REF: REPOSIÃ‡ÃƒO DE ESTOQUE"/>
    <x v="12"/>
    <x v="0"/>
    <x v="0"/>
    <n v="4003"/>
    <x v="13"/>
    <n v="40032"/>
    <s v="RELACIONAMENTO (Extraordinário)"/>
    <x v="0"/>
    <x v="1"/>
    <x v="9"/>
    <x v="9"/>
    <x v="22"/>
    <x v="22"/>
  </r>
  <r>
    <x v="9"/>
    <s v="FERRAGENS DUAS PATRIAS DE BONSUCESSO LTDA"/>
    <x v="6"/>
    <d v="2024-03-27T00:00:00"/>
    <d v="2024-04-17T00:00:00"/>
    <s v="'115452"/>
    <s v="1 | 1"/>
    <x v="9"/>
    <x v="0"/>
    <n v="-191.97"/>
    <x v="48"/>
    <x v="47"/>
    <s v="REF: RESSARCIMENTO DE PREJUIZO"/>
    <x v="4"/>
    <x v="0"/>
    <x v="0"/>
    <n v="8002"/>
    <x v="4"/>
    <n v="80021"/>
    <s v="JURÍDICO (Administrativo)"/>
    <x v="0"/>
    <x v="1"/>
    <x v="9"/>
    <x v="9"/>
    <x v="18"/>
    <x v="18"/>
  </r>
  <r>
    <x v="9"/>
    <s v="FERRAGENS DUAS PATRIAS DE BONSUCESSO LTDA"/>
    <x v="7"/>
    <d v="2024-04-15T00:00:00"/>
    <d v="2024-05-12T00:00:00"/>
    <s v="'116231"/>
    <s v="1 | 1"/>
    <x v="9"/>
    <x v="0"/>
    <n v="-406.4"/>
    <x v="75"/>
    <x v="74"/>
    <s v="REF: REPOSICAO DE ESTOQUE"/>
    <x v="12"/>
    <x v="0"/>
    <x v="0"/>
    <n v="4003"/>
    <x v="13"/>
    <n v="40032"/>
    <s v="RELACIONAMENTO (Extraordinário)"/>
    <x v="0"/>
    <x v="3"/>
    <x v="9"/>
    <x v="9"/>
    <x v="22"/>
    <x v="22"/>
  </r>
  <r>
    <x v="9"/>
    <s v="FERRAGENS DUAS PATRIAS DE BONSUCESSO LTDA"/>
    <x v="7"/>
    <d v="2024-04-26T00:00:00"/>
    <d v="2024-05-16T00:00:00"/>
    <s v="'116764"/>
    <s v="1 | 1"/>
    <x v="9"/>
    <x v="0"/>
    <n v="-508"/>
    <x v="75"/>
    <x v="74"/>
    <s v="REF: REPOSICAO DE ESTOQUE"/>
    <x v="12"/>
    <x v="0"/>
    <x v="0"/>
    <n v="4003"/>
    <x v="13"/>
    <n v="40032"/>
    <s v="RELACIONAMENTO (Extraordinário)"/>
    <x v="0"/>
    <x v="3"/>
    <x v="9"/>
    <x v="9"/>
    <x v="22"/>
    <x v="22"/>
  </r>
  <r>
    <x v="9"/>
    <s v="FERRAGENS DUAS PATRIAS DE BONSUCESSO LTDA"/>
    <x v="8"/>
    <d v="2024-05-03T00:00:00"/>
    <d v="2024-05-27T00:00:00"/>
    <s v="'117038"/>
    <s v="1 | 4"/>
    <x v="9"/>
    <x v="0"/>
    <n v="-3552.5"/>
    <x v="75"/>
    <x v="74"/>
    <s v="REF: REFORMA CONTAINER 1.2   (15 DE 1/8)    (10 DE 3/16)   (10 DE 2MM)"/>
    <x v="12"/>
    <x v="0"/>
    <x v="0"/>
    <n v="4003"/>
    <x v="13"/>
    <n v="40032"/>
    <s v="RELACIONAMENTO (Extraordinário)"/>
    <x v="0"/>
    <x v="3"/>
    <x v="9"/>
    <x v="9"/>
    <x v="22"/>
    <x v="22"/>
  </r>
  <r>
    <x v="9"/>
    <s v="FERRAGENS DUAS PATRIAS DE BONSUCESSO LTDA"/>
    <x v="8"/>
    <d v="2024-05-03T00:00:00"/>
    <d v="2024-06-11T00:00:00"/>
    <s v="'117038"/>
    <s v="2 | 4"/>
    <x v="9"/>
    <x v="0"/>
    <n v="-3552.5"/>
    <x v="75"/>
    <x v="74"/>
    <s v="REF: REFORMA CONTAINER 1.2   (15 DE 1/8)    (10 DE 3/16)   (10 DE 2MM)"/>
    <x v="12"/>
    <x v="0"/>
    <x v="0"/>
    <n v="4003"/>
    <x v="13"/>
    <n v="40032"/>
    <s v="RELACIONAMENTO (Extraordinário)"/>
    <x v="0"/>
    <x v="3"/>
    <x v="9"/>
    <x v="9"/>
    <x v="22"/>
    <x v="22"/>
  </r>
  <r>
    <x v="9"/>
    <s v="FERRAGENS DUAS PATRIAS DE BONSUCESSO LTDA"/>
    <x v="8"/>
    <d v="2024-05-03T00:00:00"/>
    <d v="2024-06-20T00:00:00"/>
    <s v="'117038"/>
    <s v="3 | 4"/>
    <x v="9"/>
    <x v="0"/>
    <n v="-3552.5"/>
    <x v="75"/>
    <x v="74"/>
    <s v="REF: REFORMA CONTAINER 1.2   (15 DE 1/8)    (10 DE 3/16)   (10 DE 2MM)"/>
    <x v="12"/>
    <x v="0"/>
    <x v="0"/>
    <n v="4003"/>
    <x v="13"/>
    <n v="40032"/>
    <s v="RELACIONAMENTO (Extraordinário)"/>
    <x v="0"/>
    <x v="3"/>
    <x v="9"/>
    <x v="9"/>
    <x v="22"/>
    <x v="22"/>
  </r>
  <r>
    <x v="9"/>
    <s v="FERRAGENS DUAS PATRIAS DE BONSUCESSO LTDA"/>
    <x v="8"/>
    <d v="2024-05-03T00:00:00"/>
    <d v="2024-06-28T00:00:00"/>
    <s v="'117038"/>
    <s v="4 | 4"/>
    <x v="9"/>
    <x v="0"/>
    <n v="-3552.5"/>
    <x v="75"/>
    <x v="74"/>
    <s v="REF: REFORMA CONTAINER 1.2   (15 DE 1/8)    (10 DE 3/16)   (10 DE 2MM)"/>
    <x v="12"/>
    <x v="0"/>
    <x v="0"/>
    <n v="4003"/>
    <x v="13"/>
    <n v="40032"/>
    <s v="RELACIONAMENTO (Extraordinário)"/>
    <x v="0"/>
    <x v="3"/>
    <x v="9"/>
    <x v="9"/>
    <x v="22"/>
    <x v="22"/>
  </r>
  <r>
    <x v="9"/>
    <s v="FERRAGENS DUAS PATRIAS DE BONSUCESSO LTDA"/>
    <x v="8"/>
    <d v="2024-05-11T00:00:00"/>
    <d v="2024-05-31T00:00:00"/>
    <s v="'117356"/>
    <s v="1 | 1"/>
    <x v="9"/>
    <x v="0"/>
    <n v="-508"/>
    <x v="75"/>
    <x v="74"/>
    <s v="REF: REPOSIÃ‡ÃƒO DE ESTOQUE"/>
    <x v="12"/>
    <x v="0"/>
    <x v="0"/>
    <n v="4003"/>
    <x v="13"/>
    <n v="40032"/>
    <s v="RELACIONAMENTO (Extraordinário)"/>
    <x v="0"/>
    <x v="3"/>
    <x v="9"/>
    <x v="9"/>
    <x v="22"/>
    <x v="22"/>
  </r>
  <r>
    <x v="9"/>
    <s v="FERRAGENS DUAS PATRIAS DE BONSUCESSO LTDA"/>
    <x v="8"/>
    <d v="2024-05-15T00:00:00"/>
    <d v="2024-06-08T00:00:00"/>
    <s v="'117540"/>
    <s v="1 | 3"/>
    <x v="9"/>
    <x v="0"/>
    <n v="-920"/>
    <x v="131"/>
    <x v="129"/>
    <s v="REF: REFORMA DO CAVALO COMPACTADOR"/>
    <x v="10"/>
    <x v="0"/>
    <x v="0"/>
    <n v="7003"/>
    <x v="14"/>
    <n v="70032"/>
    <s v="SERRALHERIA (Extraordinário)"/>
    <x v="0"/>
    <x v="3"/>
    <x v="9"/>
    <x v="9"/>
    <x v="12"/>
    <x v="12"/>
  </r>
  <r>
    <x v="9"/>
    <s v="FERRAGENS DUAS PATRIAS DE BONSUCESSO LTDA"/>
    <x v="8"/>
    <d v="2024-05-15T00:00:00"/>
    <d v="2024-06-18T00:00:00"/>
    <s v="'117540"/>
    <s v="2 | 3"/>
    <x v="9"/>
    <x v="0"/>
    <n v="-920"/>
    <x v="131"/>
    <x v="129"/>
    <s v="REF: REFORMA DO CAVALO COMPACTADOR"/>
    <x v="10"/>
    <x v="0"/>
    <x v="0"/>
    <n v="7003"/>
    <x v="14"/>
    <n v="70032"/>
    <s v="SERRALHERIA (Extraordinário)"/>
    <x v="0"/>
    <x v="3"/>
    <x v="9"/>
    <x v="9"/>
    <x v="12"/>
    <x v="12"/>
  </r>
  <r>
    <x v="9"/>
    <s v="FERRAGENS DUAS PATRIAS DE BONSUCESSO LTDA"/>
    <x v="8"/>
    <d v="2024-05-15T00:00:00"/>
    <d v="2024-06-28T00:00:00"/>
    <s v="'117540"/>
    <s v="3 | 3"/>
    <x v="9"/>
    <x v="0"/>
    <n v="-920"/>
    <x v="131"/>
    <x v="129"/>
    <s v="REF: REFORMA DO CAVALO COMPACTADOR"/>
    <x v="10"/>
    <x v="0"/>
    <x v="0"/>
    <n v="7003"/>
    <x v="14"/>
    <n v="70032"/>
    <s v="SERRALHERIA (Extraordinário)"/>
    <x v="0"/>
    <x v="3"/>
    <x v="9"/>
    <x v="9"/>
    <x v="12"/>
    <x v="12"/>
  </r>
  <r>
    <x v="9"/>
    <s v="FERRAGENS DUAS PATRIAS DE BONSUCESSO LTDA"/>
    <x v="8"/>
    <d v="2024-05-17T00:00:00"/>
    <d v="2024-06-14T00:00:00"/>
    <s v="'117675"/>
    <s v="1 | 1"/>
    <x v="9"/>
    <x v="0"/>
    <n v="-609.6"/>
    <x v="75"/>
    <x v="74"/>
    <s v="REF: REPOSIÃ‡ÃƒO DE ESTOQUE"/>
    <x v="12"/>
    <x v="0"/>
    <x v="0"/>
    <n v="4003"/>
    <x v="13"/>
    <n v="40032"/>
    <s v="RELACIONAMENTO (Extraordinário)"/>
    <x v="0"/>
    <x v="3"/>
    <x v="9"/>
    <x v="9"/>
    <x v="22"/>
    <x v="22"/>
  </r>
  <r>
    <x v="9"/>
    <s v="FERRAGENS DUAS PATRIAS DE BONSUCESSO LTDA"/>
    <x v="9"/>
    <d v="2024-06-05T00:00:00"/>
    <d v="2024-06-29T00:00:00"/>
    <s v="'118459"/>
    <s v="1 | 3"/>
    <x v="9"/>
    <x v="0"/>
    <n v="-1866.67"/>
    <x v="46"/>
    <x v="45"/>
    <s v="REF: REFORMA DO ASSOALHO DO POLI  LRT5H09"/>
    <x v="10"/>
    <x v="0"/>
    <x v="0"/>
    <n v="7003"/>
    <x v="14"/>
    <n v="70033"/>
    <s v="SERRALHERIA (Poli e Rollon)"/>
    <x v="0"/>
    <x v="3"/>
    <x v="9"/>
    <x v="9"/>
    <x v="12"/>
    <x v="12"/>
  </r>
  <r>
    <x v="9"/>
    <s v="FERRAGENS DUAS PATRIAS DE BONSUCESSO LTDA"/>
    <x v="9"/>
    <d v="2024-06-05T00:00:00"/>
    <d v="2024-07-09T00:00:00"/>
    <s v="'118459"/>
    <s v="2 | 3"/>
    <x v="9"/>
    <x v="0"/>
    <n v="-1866.67"/>
    <x v="46"/>
    <x v="45"/>
    <s v="REF: REFORMA DO ASSOALHO DO POLI  LRT5H09"/>
    <x v="10"/>
    <x v="0"/>
    <x v="0"/>
    <n v="7003"/>
    <x v="14"/>
    <n v="70033"/>
    <s v="SERRALHERIA (Poli e Rollon)"/>
    <x v="0"/>
    <x v="3"/>
    <x v="9"/>
    <x v="9"/>
    <x v="12"/>
    <x v="12"/>
  </r>
  <r>
    <x v="9"/>
    <s v="FERRAGENS DUAS PATRIAS DE BONSUCESSO LTDA"/>
    <x v="9"/>
    <d v="2024-06-05T00:00:00"/>
    <d v="2024-07-19T00:00:00"/>
    <s v="'118459"/>
    <s v="3 | 3"/>
    <x v="9"/>
    <x v="0"/>
    <n v="-1866.66"/>
    <x v="46"/>
    <x v="45"/>
    <s v="REF: REFORMA DO ASSOALHO DO POLI  LRT5H09"/>
    <x v="10"/>
    <x v="0"/>
    <x v="0"/>
    <n v="7003"/>
    <x v="14"/>
    <n v="70033"/>
    <s v="SERRALHERIA (Poli e Rollon)"/>
    <x v="0"/>
    <x v="3"/>
    <x v="9"/>
    <x v="9"/>
    <x v="12"/>
    <x v="12"/>
  </r>
  <r>
    <x v="9"/>
    <s v="FERRAGENS DUAS PATRIAS DE BONSUCESSO LTDA"/>
    <x v="9"/>
    <d v="2024-06-07T00:00:00"/>
    <d v="2024-07-05T00:00:00"/>
    <s v="'118608"/>
    <s v="1 | 1"/>
    <x v="9"/>
    <x v="0"/>
    <n v="-523.5"/>
    <x v="75"/>
    <x v="74"/>
    <s v="REF: REPOSIÃ‡ÃƒO DE ESTOQUE"/>
    <x v="12"/>
    <x v="0"/>
    <x v="0"/>
    <n v="4003"/>
    <x v="13"/>
    <n v="40032"/>
    <s v="RELACIONAMENTO (Extraordinário)"/>
    <x v="0"/>
    <x v="3"/>
    <x v="9"/>
    <x v="9"/>
    <x v="22"/>
    <x v="22"/>
  </r>
  <r>
    <x v="9"/>
    <s v="FERRAGENS DUAS PATRIAS DE BONSUCESSO LTDA"/>
    <x v="9"/>
    <d v="2024-06-10T00:00:00"/>
    <d v="2024-07-02T00:00:00"/>
    <s v="'118681"/>
    <s v="1 | 3"/>
    <x v="9"/>
    <x v="0"/>
    <n v="-2116.67"/>
    <x v="75"/>
    <x v="74"/>
    <s v="REF: 15 CHAPA 1/8   REFORMA CONTAINER 1.2"/>
    <x v="12"/>
    <x v="0"/>
    <x v="0"/>
    <n v="4003"/>
    <x v="13"/>
    <n v="40032"/>
    <s v="RELACIONAMENTO (Extraordinário)"/>
    <x v="0"/>
    <x v="3"/>
    <x v="9"/>
    <x v="9"/>
    <x v="22"/>
    <x v="22"/>
  </r>
  <r>
    <x v="9"/>
    <s v="FERRAGENS DUAS PATRIAS DE BONSUCESSO LTDA"/>
    <x v="9"/>
    <d v="2024-06-10T00:00:00"/>
    <d v="2024-07-12T00:00:00"/>
    <s v="'118681"/>
    <s v="2 | 3"/>
    <x v="9"/>
    <x v="0"/>
    <n v="-2116.67"/>
    <x v="75"/>
    <x v="74"/>
    <s v="REF: 15 CHAPA 1/8   REFORMA CONTAINER 1.2"/>
    <x v="12"/>
    <x v="0"/>
    <x v="0"/>
    <n v="4003"/>
    <x v="13"/>
    <n v="40032"/>
    <s v="RELACIONAMENTO (Extraordinário)"/>
    <x v="0"/>
    <x v="3"/>
    <x v="9"/>
    <x v="9"/>
    <x v="22"/>
    <x v="22"/>
  </r>
  <r>
    <x v="9"/>
    <s v="FERRAGENS DUAS PATRIAS DE BONSUCESSO LTDA"/>
    <x v="9"/>
    <d v="2024-06-10T00:00:00"/>
    <d v="2024-07-22T00:00:00"/>
    <s v="'118681"/>
    <s v="3 | 3"/>
    <x v="9"/>
    <x v="0"/>
    <n v="-2116.66"/>
    <x v="75"/>
    <x v="74"/>
    <s v="REF: 15 CHAPA 1/8   REFORMA CONTAINER 1.2"/>
    <x v="12"/>
    <x v="0"/>
    <x v="0"/>
    <n v="4003"/>
    <x v="13"/>
    <n v="40032"/>
    <s v="RELACIONAMENTO (Extraordinário)"/>
    <x v="0"/>
    <x v="3"/>
    <x v="9"/>
    <x v="9"/>
    <x v="22"/>
    <x v="22"/>
  </r>
  <r>
    <x v="9"/>
    <s v="FERRAGENS DUAS PATRIAS DE BONSUCESSO LTDA"/>
    <x v="9"/>
    <d v="2024-06-21T00:00:00"/>
    <d v="2024-07-20T00:00:00"/>
    <s v="'119284"/>
    <s v="1 | 1"/>
    <x v="9"/>
    <x v="0"/>
    <n v="-2304"/>
    <x v="46"/>
    <x v="45"/>
    <s v="REF: REFORMA INTERNA DO BAU PARA TRANSPORTAR CONTAINER"/>
    <x v="10"/>
    <x v="0"/>
    <x v="0"/>
    <n v="7001"/>
    <x v="11"/>
    <n v="70015"/>
    <s v="OFICINA (Químico e Biológico)"/>
    <x v="0"/>
    <x v="3"/>
    <x v="9"/>
    <x v="9"/>
    <x v="12"/>
    <x v="12"/>
  </r>
  <r>
    <x v="9"/>
    <s v="FERRAGENS DUAS PATRIAS DE BONSUCESSO LTDA"/>
    <x v="9"/>
    <d v="2024-06-21T00:00:00"/>
    <d v="2024-07-21T00:00:00"/>
    <s v="'119330"/>
    <s v="1 | 1"/>
    <x v="9"/>
    <x v="0"/>
    <n v="-523.5"/>
    <x v="75"/>
    <x v="74"/>
    <s v="REF: REFORMA DE CONTAINER "/>
    <x v="12"/>
    <x v="0"/>
    <x v="0"/>
    <n v="4003"/>
    <x v="13"/>
    <n v="40032"/>
    <s v="RELACIONAMENTO (Extraordinário)"/>
    <x v="0"/>
    <x v="3"/>
    <x v="9"/>
    <x v="9"/>
    <x v="22"/>
    <x v="22"/>
  </r>
  <r>
    <x v="9"/>
    <s v="FERRAGENS DUAS PATRIAS DE BONSUCESSO LTDA"/>
    <x v="9"/>
    <d v="2024-06-21T00:00:00"/>
    <d v="2024-07-21T00:00:00"/>
    <s v="'119331"/>
    <s v="1 | 3"/>
    <x v="9"/>
    <x v="0"/>
    <n v="-2358.96"/>
    <x v="75"/>
    <x v="74"/>
    <s v="REF: 15 CAHAPAS 1/8 - REFORMA CONTAINER 1.2"/>
    <x v="12"/>
    <x v="0"/>
    <x v="0"/>
    <n v="4003"/>
    <x v="13"/>
    <n v="40032"/>
    <s v="RELACIONAMENTO (Extraordinário)"/>
    <x v="0"/>
    <x v="3"/>
    <x v="9"/>
    <x v="9"/>
    <x v="22"/>
    <x v="22"/>
  </r>
  <r>
    <x v="9"/>
    <s v="FERRAGENS DUAS PATRIAS DE BONSUCESSO LTDA"/>
    <x v="9"/>
    <d v="2024-06-21T00:00:00"/>
    <d v="2024-07-31T00:00:00"/>
    <s v="'119331"/>
    <s v="2 | 3"/>
    <x v="9"/>
    <x v="0"/>
    <n v="-2358.96"/>
    <x v="75"/>
    <x v="74"/>
    <s v="REF: 15 CAHAPAS 1/8 - REFORMA CONTAINER 1.2"/>
    <x v="12"/>
    <x v="0"/>
    <x v="0"/>
    <n v="4003"/>
    <x v="13"/>
    <n v="40032"/>
    <s v="RELACIONAMENTO (Extraordinário)"/>
    <x v="0"/>
    <x v="3"/>
    <x v="9"/>
    <x v="9"/>
    <x v="22"/>
    <x v="22"/>
  </r>
  <r>
    <x v="9"/>
    <s v="FERRAGENS DUAS PATRIAS DE BONSUCESSO LTDA"/>
    <x v="9"/>
    <d v="2024-06-21T00:00:00"/>
    <d v="2024-08-13T00:00:00"/>
    <s v="'119331"/>
    <s v="3 | 3"/>
    <x v="9"/>
    <x v="0"/>
    <n v="-2358.96"/>
    <x v="75"/>
    <x v="74"/>
    <s v="REF: 15 CAHAPAS 1/8 - REFORMA CONTAINER 1.2"/>
    <x v="12"/>
    <x v="0"/>
    <x v="0"/>
    <n v="4003"/>
    <x v="13"/>
    <n v="40032"/>
    <s v="RELACIONAMENTO (Extraordinário)"/>
    <x v="0"/>
    <x v="3"/>
    <x v="9"/>
    <x v="9"/>
    <x v="22"/>
    <x v="22"/>
  </r>
  <r>
    <x v="9"/>
    <s v="FERRAGENS DUAS PATRIAS DE BONSUCESSO LTDA"/>
    <x v="10"/>
    <d v="2024-07-04T00:00:00"/>
    <d v="2024-07-28T00:00:00"/>
    <s v="'119924"/>
    <s v="1 | 3"/>
    <x v="9"/>
    <x v="0"/>
    <n v="-2100"/>
    <x v="75"/>
    <x v="74"/>
    <s v="REF: 10 CHAPA 3/16   P/ REFORMA CONTAINER 1.2"/>
    <x v="12"/>
    <x v="0"/>
    <x v="0"/>
    <n v="4003"/>
    <x v="13"/>
    <n v="40032"/>
    <s v="RELACIONAMENTO (Extraordinário)"/>
    <x v="0"/>
    <x v="4"/>
    <x v="9"/>
    <x v="9"/>
    <x v="22"/>
    <x v="22"/>
  </r>
  <r>
    <x v="9"/>
    <s v="FERRAGENS DUAS PATRIAS DE BONSUCESSO LTDA"/>
    <x v="10"/>
    <d v="2024-07-04T00:00:00"/>
    <d v="2024-08-12T00:00:00"/>
    <s v="'119924"/>
    <s v="2 | 3"/>
    <x v="9"/>
    <x v="0"/>
    <n v="-2100"/>
    <x v="75"/>
    <x v="74"/>
    <s v="REF: 10 CHAPA 3/16   P/ REFORMA CONTAINER 1.2"/>
    <x v="12"/>
    <x v="0"/>
    <x v="0"/>
    <n v="4003"/>
    <x v="13"/>
    <n v="40032"/>
    <s v="RELACIONAMENTO (Extraordinário)"/>
    <x v="0"/>
    <x v="4"/>
    <x v="9"/>
    <x v="9"/>
    <x v="22"/>
    <x v="22"/>
  </r>
  <r>
    <x v="9"/>
    <s v="FERRAGENS DUAS PATRIAS DE BONSUCESSO LTDA"/>
    <x v="10"/>
    <d v="2024-07-04T00:00:00"/>
    <d v="2024-08-22T00:00:00"/>
    <s v="'119924"/>
    <s v="3 | 3"/>
    <x v="9"/>
    <x v="0"/>
    <n v="-2100"/>
    <x v="75"/>
    <x v="74"/>
    <s v="REF: 10 CHAPA 3/16   P/ REFORMA CONTAINER 1.2"/>
    <x v="12"/>
    <x v="0"/>
    <x v="0"/>
    <n v="4003"/>
    <x v="13"/>
    <n v="40032"/>
    <s v="RELACIONAMENTO (Extraordinário)"/>
    <x v="0"/>
    <x v="4"/>
    <x v="9"/>
    <x v="9"/>
    <x v="22"/>
    <x v="22"/>
  </r>
  <r>
    <x v="9"/>
    <s v="FERRAGENS DUAS PATRIAS DE BONSUCESSO LTDA"/>
    <x v="10"/>
    <d v="2024-07-05T00:00:00"/>
    <d v="2024-07-25T00:00:00"/>
    <s v="'119973"/>
    <s v="1 | 1"/>
    <x v="9"/>
    <x v="0"/>
    <n v="-644.5"/>
    <x v="75"/>
    <x v="74"/>
    <s v="REF: REPOSIÃ‡ÃƒO DE ESTOQUE"/>
    <x v="12"/>
    <x v="0"/>
    <x v="0"/>
    <n v="4003"/>
    <x v="13"/>
    <n v="40032"/>
    <s v="RELACIONAMENTO (Extraordinário)"/>
    <x v="0"/>
    <x v="4"/>
    <x v="9"/>
    <x v="9"/>
    <x v="22"/>
    <x v="22"/>
  </r>
  <r>
    <x v="9"/>
    <s v="FERRAGENS DUAS PATRIAS DE BONSUCESSO LTDA"/>
    <x v="10"/>
    <d v="2024-07-10T00:00:00"/>
    <d v="2024-07-30T00:00:00"/>
    <s v="'120238"/>
    <s v="1 | 1"/>
    <x v="9"/>
    <x v="0"/>
    <n v="-319.02"/>
    <x v="47"/>
    <x v="46"/>
    <s v="REF: REPOSIÃ‡ÃƒO DE ESTOQUE"/>
    <x v="3"/>
    <x v="0"/>
    <x v="0"/>
    <n v="7004"/>
    <x v="3"/>
    <n v="70041"/>
    <s v="FÁBRICA CNTR (Administrativo)"/>
    <x v="0"/>
    <x v="4"/>
    <x v="12"/>
    <x v="12"/>
    <x v="19"/>
    <x v="19"/>
  </r>
  <r>
    <x v="9"/>
    <s v="FERRAGENS DUAS PATRIAS DE BONSUCESSO LTDA"/>
    <x v="10"/>
    <d v="2024-07-15T00:00:00"/>
    <d v="2024-08-11T00:00:00"/>
    <s v="'120450"/>
    <s v="1 | 1"/>
    <x v="9"/>
    <x v="0"/>
    <n v="-1330"/>
    <x v="75"/>
    <x v="74"/>
    <s v="REF: REFORMA CONTEINER 1.2  /  5 CHAPAS"/>
    <x v="12"/>
    <x v="0"/>
    <x v="0"/>
    <n v="4003"/>
    <x v="13"/>
    <n v="40032"/>
    <s v="RELACIONAMENTO (Extraordinário)"/>
    <x v="0"/>
    <x v="4"/>
    <x v="9"/>
    <x v="9"/>
    <x v="22"/>
    <x v="22"/>
  </r>
  <r>
    <x v="9"/>
    <s v="FERRAGENS DUAS PATRIAS DE BONSUCESSO LTDA"/>
    <x v="10"/>
    <d v="2024-07-17T00:00:00"/>
    <d v="2024-08-12T00:00:00"/>
    <s v="'120571"/>
    <s v="1 | 1"/>
    <x v="9"/>
    <x v="0"/>
    <n v="-644.5"/>
    <x v="75"/>
    <x v="74"/>
    <s v="REF: REPOSIÃ‡ÃƒO DE ESTOQUE"/>
    <x v="12"/>
    <x v="0"/>
    <x v="0"/>
    <n v="4003"/>
    <x v="13"/>
    <n v="40032"/>
    <s v="RELACIONAMENTO (Extraordinário)"/>
    <x v="0"/>
    <x v="4"/>
    <x v="9"/>
    <x v="9"/>
    <x v="22"/>
    <x v="22"/>
  </r>
  <r>
    <x v="9"/>
    <s v="FERRAGENS DUAS PATRIAS DE BONSUCESSO LTDA"/>
    <x v="10"/>
    <d v="2024-07-22T00:00:00"/>
    <d v="2024-08-13T00:00:00"/>
    <s v="'120814"/>
    <s v="1 | 3"/>
    <x v="9"/>
    <x v="0"/>
    <n v="-961"/>
    <x v="75"/>
    <x v="74"/>
    <s v="REF: MATERIAL P/ REFORMA DE CONTAINER E CAIXA"/>
    <x v="12"/>
    <x v="0"/>
    <x v="0"/>
    <n v="4003"/>
    <x v="13"/>
    <n v="40032"/>
    <s v="RELACIONAMENTO (Extraordinário)"/>
    <x v="0"/>
    <x v="4"/>
    <x v="9"/>
    <x v="9"/>
    <x v="22"/>
    <x v="22"/>
  </r>
  <r>
    <x v="9"/>
    <s v="FERRAGENS DUAS PATRIAS DE BONSUCESSO LTDA"/>
    <x v="10"/>
    <d v="2024-07-22T00:00:00"/>
    <d v="2024-08-23T00:00:00"/>
    <s v="'120814"/>
    <s v="2 | 3"/>
    <x v="9"/>
    <x v="0"/>
    <n v="-961"/>
    <x v="75"/>
    <x v="74"/>
    <s v="REF: MATERIAL P/ REFORMA DE CONTAINER E CAIXA"/>
    <x v="12"/>
    <x v="0"/>
    <x v="0"/>
    <n v="4003"/>
    <x v="13"/>
    <n v="40032"/>
    <s v="RELACIONAMENTO (Extraordinário)"/>
    <x v="0"/>
    <x v="4"/>
    <x v="9"/>
    <x v="9"/>
    <x v="22"/>
    <x v="22"/>
  </r>
  <r>
    <x v="9"/>
    <s v="FERRAGENS DUAS PATRIAS DE BONSUCESSO LTDA"/>
    <x v="10"/>
    <d v="2024-07-22T00:00:00"/>
    <d v="2024-09-12T00:00:00"/>
    <s v="'120814"/>
    <s v="3 | 3"/>
    <x v="9"/>
    <x v="0"/>
    <n v="-961"/>
    <x v="75"/>
    <x v="74"/>
    <s v="REF: MATERIAL P/ REFORMA DE CONTAINER E CAIXA"/>
    <x v="12"/>
    <x v="0"/>
    <x v="0"/>
    <n v="4003"/>
    <x v="13"/>
    <n v="40032"/>
    <s v="RELACIONAMENTO (Extraordinário)"/>
    <x v="0"/>
    <x v="4"/>
    <x v="9"/>
    <x v="9"/>
    <x v="22"/>
    <x v="22"/>
  </r>
  <r>
    <x v="9"/>
    <s v="FERRAGENS DUAS PATRIAS DE BONSUCESSO LTDA"/>
    <x v="10"/>
    <d v="2024-07-24T00:00:00"/>
    <d v="2024-08-17T00:00:00"/>
    <s v="'120945"/>
    <s v="1 | 3"/>
    <x v="9"/>
    <x v="0"/>
    <n v="-2280"/>
    <x v="75"/>
    <x v="74"/>
    <s v="REF: 10 CHAPAS DE CADA, MAN. CONTAINER 1.2"/>
    <x v="12"/>
    <x v="0"/>
    <x v="0"/>
    <n v="4003"/>
    <x v="13"/>
    <n v="40032"/>
    <s v="RELACIONAMENTO (Extraordinário)"/>
    <x v="0"/>
    <x v="4"/>
    <x v="9"/>
    <x v="9"/>
    <x v="22"/>
    <x v="22"/>
  </r>
  <r>
    <x v="9"/>
    <s v="FERRAGENS DUAS PATRIAS DE BONSUCESSO LTDA"/>
    <x v="10"/>
    <d v="2024-07-24T00:00:00"/>
    <d v="2024-08-27T00:00:00"/>
    <s v="'120945"/>
    <s v="2 | 3"/>
    <x v="9"/>
    <x v="0"/>
    <n v="-2280"/>
    <x v="75"/>
    <x v="74"/>
    <s v="REF: 10 CHAPAS DE CADA, MAN. CONTAINER 1.2"/>
    <x v="12"/>
    <x v="0"/>
    <x v="0"/>
    <n v="4003"/>
    <x v="13"/>
    <n v="40032"/>
    <s v="RELACIONAMENTO (Extraordinário)"/>
    <x v="0"/>
    <x v="4"/>
    <x v="9"/>
    <x v="9"/>
    <x v="22"/>
    <x v="22"/>
  </r>
  <r>
    <x v="9"/>
    <s v="FERRAGENS DUAS PATRIAS DE BONSUCESSO LTDA"/>
    <x v="10"/>
    <d v="2024-07-24T00:00:00"/>
    <d v="2024-09-06T00:00:00"/>
    <s v="'120945"/>
    <s v="3 | 3"/>
    <x v="9"/>
    <x v="0"/>
    <n v="-2280"/>
    <x v="75"/>
    <x v="74"/>
    <s v="REF: 10 CHAPAS DE CADA, MAN. CONTAINER 1.2"/>
    <x v="12"/>
    <x v="0"/>
    <x v="0"/>
    <n v="4003"/>
    <x v="13"/>
    <n v="40032"/>
    <s v="RELACIONAMENTO (Extraordinário)"/>
    <x v="0"/>
    <x v="4"/>
    <x v="9"/>
    <x v="9"/>
    <x v="22"/>
    <x v="22"/>
  </r>
  <r>
    <x v="9"/>
    <s v="FERRAGENS DUAS PATRIAS DE BONSUCESSO LTDA"/>
    <x v="10"/>
    <d v="2024-07-31T00:00:00"/>
    <d v="2024-09-11T00:00:00"/>
    <s v="'121269"/>
    <s v="1 | 1"/>
    <x v="9"/>
    <x v="0"/>
    <n v="-551.5"/>
    <x v="75"/>
    <x v="74"/>
    <s v="REF: REPOSIÃ‡ÃƒO DE ESTOQUE"/>
    <x v="12"/>
    <x v="0"/>
    <x v="0"/>
    <n v="4003"/>
    <x v="13"/>
    <n v="40032"/>
    <s v="RELACIONAMENTO (Extraordinário)"/>
    <x v="0"/>
    <x v="4"/>
    <x v="9"/>
    <x v="9"/>
    <x v="22"/>
    <x v="22"/>
  </r>
  <r>
    <x v="9"/>
    <s v="FERRAGENS DUAS PATRIAS DE BONSUCESSO LTDA"/>
    <x v="11"/>
    <d v="2024-08-02T00:00:00"/>
    <d v="2024-08-26T00:00:00"/>
    <s v="'121391"/>
    <s v="1 | 3"/>
    <x v="9"/>
    <x v="0"/>
    <n v="-2076"/>
    <x v="75"/>
    <x v="74"/>
    <s v="REF: 6 CHAPAS DE CADA  /  REFORMA CONTEINER 1.2"/>
    <x v="12"/>
    <x v="0"/>
    <x v="0"/>
    <n v="4003"/>
    <x v="13"/>
    <n v="40032"/>
    <s v="RELACIONAMENTO (Extraordinário)"/>
    <x v="0"/>
    <x v="4"/>
    <x v="9"/>
    <x v="9"/>
    <x v="22"/>
    <x v="22"/>
  </r>
  <r>
    <x v="9"/>
    <s v="FERRAGENS DUAS PATRIAS DE BONSUCESSO LTDA"/>
    <x v="11"/>
    <d v="2024-08-02T00:00:00"/>
    <d v="2024-09-11T00:00:00"/>
    <s v="'121391"/>
    <s v="2 | 3"/>
    <x v="9"/>
    <x v="0"/>
    <n v="-2076"/>
    <x v="75"/>
    <x v="74"/>
    <s v="REF: 6 CHAPAS DE CADA  /  REFORMA CONTEINER 1.2"/>
    <x v="12"/>
    <x v="0"/>
    <x v="0"/>
    <n v="4003"/>
    <x v="13"/>
    <n v="40032"/>
    <s v="RELACIONAMENTO (Extraordinário)"/>
    <x v="0"/>
    <x v="4"/>
    <x v="9"/>
    <x v="9"/>
    <x v="22"/>
    <x v="22"/>
  </r>
  <r>
    <x v="9"/>
    <s v="FERRAGENS DUAS PATRIAS DE BONSUCESSO LTDA"/>
    <x v="11"/>
    <d v="2024-08-02T00:00:00"/>
    <d v="2024-09-21T00:00:00"/>
    <s v="'121391"/>
    <s v="3 | 3"/>
    <x v="9"/>
    <x v="0"/>
    <n v="-2076"/>
    <x v="75"/>
    <x v="74"/>
    <s v="REF: 6 CHAPAS DE CADA  /  REFORMA CONTEINER 1.2"/>
    <x v="12"/>
    <x v="0"/>
    <x v="0"/>
    <n v="4003"/>
    <x v="13"/>
    <n v="40032"/>
    <s v="RELACIONAMENTO (Extraordinário)"/>
    <x v="0"/>
    <x v="4"/>
    <x v="9"/>
    <x v="9"/>
    <x v="22"/>
    <x v="22"/>
  </r>
  <r>
    <x v="9"/>
    <s v="FERRAGENS DUAS PATRIAS DE BONSUCESSO LTDA"/>
    <x v="11"/>
    <d v="2024-08-08T00:00:00"/>
    <d v="2024-09-06T00:00:00"/>
    <s v="'121641"/>
    <s v="1 | 1"/>
    <x v="9"/>
    <x v="0"/>
    <n v="-1102"/>
    <x v="75"/>
    <x v="74"/>
    <s v="REF: REPOSICAO DE ESTOQUE"/>
    <x v="12"/>
    <x v="0"/>
    <x v="0"/>
    <n v="4003"/>
    <x v="13"/>
    <n v="40032"/>
    <s v="RELACIONAMENTO (Extraordinário)"/>
    <x v="0"/>
    <x v="4"/>
    <x v="9"/>
    <x v="9"/>
    <x v="22"/>
    <x v="22"/>
  </r>
  <r>
    <x v="9"/>
    <s v="FERRAGENS DUAS PATRIAS DE BONSUCESSO LTDA"/>
    <x v="11"/>
    <d v="2024-08-12T00:00:00"/>
    <d v="2024-09-13T00:00:00"/>
    <s v="'121755"/>
    <s v="1 | 3"/>
    <x v="9"/>
    <x v="0"/>
    <n v="-1405.4"/>
    <x v="130"/>
    <x v="128"/>
    <s v="REF: REPOSICAO DE ESTOQUE "/>
    <x v="3"/>
    <x v="0"/>
    <x v="0"/>
    <n v="7004"/>
    <x v="3"/>
    <n v="70047"/>
    <s v="FÁBRICA CNTR (Comum)"/>
    <x v="0"/>
    <x v="4"/>
    <x v="9"/>
    <x v="9"/>
    <x v="22"/>
    <x v="22"/>
  </r>
  <r>
    <x v="9"/>
    <s v="FERRAGENS DUAS PATRIAS DE BONSUCESSO LTDA"/>
    <x v="11"/>
    <d v="2024-08-12T00:00:00"/>
    <d v="2024-09-23T00:00:00"/>
    <s v="'121755"/>
    <s v="2 | 3"/>
    <x v="9"/>
    <x v="0"/>
    <n v="-1405.4"/>
    <x v="130"/>
    <x v="128"/>
    <s v="REF: REPOSICAO DE ESTOQUE "/>
    <x v="3"/>
    <x v="0"/>
    <x v="0"/>
    <n v="7004"/>
    <x v="3"/>
    <n v="70047"/>
    <s v="FÁBRICA CNTR (Comum)"/>
    <x v="0"/>
    <x v="4"/>
    <x v="9"/>
    <x v="9"/>
    <x v="22"/>
    <x v="22"/>
  </r>
  <r>
    <x v="9"/>
    <s v="FERRAGENS DUAS PATRIAS DE BONSUCESSO LTDA"/>
    <x v="11"/>
    <d v="2024-08-12T00:00:00"/>
    <d v="2024-09-30T00:00:00"/>
    <s v="'121755"/>
    <s v="3 | 3"/>
    <x v="9"/>
    <x v="0"/>
    <n v="-1405.39"/>
    <x v="130"/>
    <x v="128"/>
    <s v="REF: REPOSICAO DE ESTOQUE "/>
    <x v="3"/>
    <x v="0"/>
    <x v="0"/>
    <n v="7004"/>
    <x v="3"/>
    <n v="70047"/>
    <s v="FÁBRICA CNTR (Comum)"/>
    <x v="0"/>
    <x v="4"/>
    <x v="9"/>
    <x v="9"/>
    <x v="22"/>
    <x v="22"/>
  </r>
  <r>
    <x v="9"/>
    <s v="FERRAGENS DUAS PATRIAS DE BONSUCESSO LTDA"/>
    <x v="11"/>
    <d v="2024-08-13T00:00:00"/>
    <d v="2024-09-09T00:00:00"/>
    <s v="'121813"/>
    <s v="1 | 1"/>
    <x v="9"/>
    <x v="0"/>
    <n v="-930.3"/>
    <x v="130"/>
    <x v="128"/>
    <s v="REF: REPOSICAO DE ESTOQUE "/>
    <x v="3"/>
    <x v="0"/>
    <x v="0"/>
    <n v="7004"/>
    <x v="3"/>
    <n v="70047"/>
    <s v="FÁBRICA CNTR (Comum)"/>
    <x v="0"/>
    <x v="4"/>
    <x v="9"/>
    <x v="9"/>
    <x v="22"/>
    <x v="22"/>
  </r>
  <r>
    <x v="9"/>
    <s v="FERRAGENS DUAS PATRIAS DE BONSUCESSO LTDA"/>
    <x v="11"/>
    <d v="2024-08-15T00:00:00"/>
    <d v="2024-09-09T00:00:00"/>
    <s v="'121992"/>
    <s v="1 | 3"/>
    <x v="9"/>
    <x v="0"/>
    <n v="-2810"/>
    <x v="130"/>
    <x v="128"/>
    <s v="REF: REPOSICAO DE ESTOQUE "/>
    <x v="3"/>
    <x v="0"/>
    <x v="0"/>
    <n v="7004"/>
    <x v="3"/>
    <n v="70047"/>
    <s v="FÁBRICA CNTR (Comum)"/>
    <x v="0"/>
    <x v="4"/>
    <x v="9"/>
    <x v="9"/>
    <x v="22"/>
    <x v="22"/>
  </r>
  <r>
    <x v="9"/>
    <s v="FERRAGENS DUAS PATRIAS DE BONSUCESSO LTDA"/>
    <x v="11"/>
    <d v="2024-08-15T00:00:00"/>
    <d v="2024-09-19T00:00:00"/>
    <s v="'121992"/>
    <s v="2 | 3"/>
    <x v="9"/>
    <x v="0"/>
    <n v="-2810"/>
    <x v="130"/>
    <x v="128"/>
    <s v="REF: REPOSICAO DE ESTOQUE "/>
    <x v="3"/>
    <x v="0"/>
    <x v="0"/>
    <n v="7004"/>
    <x v="3"/>
    <n v="70047"/>
    <s v="FÁBRICA CNTR (Comum)"/>
    <x v="0"/>
    <x v="4"/>
    <x v="9"/>
    <x v="9"/>
    <x v="22"/>
    <x v="22"/>
  </r>
  <r>
    <x v="9"/>
    <s v="FERRAGENS DUAS PATRIAS DE BONSUCESSO LTDA"/>
    <x v="11"/>
    <d v="2024-08-15T00:00:00"/>
    <d v="2024-09-29T00:00:00"/>
    <s v="'121992"/>
    <s v="3 | 3"/>
    <x v="9"/>
    <x v="0"/>
    <n v="-2810"/>
    <x v="130"/>
    <x v="128"/>
    <s v="REF: REPOSICAO DE ESTOQUE "/>
    <x v="3"/>
    <x v="0"/>
    <x v="0"/>
    <n v="7004"/>
    <x v="3"/>
    <n v="70047"/>
    <s v="FÁBRICA CNTR (Comum)"/>
    <x v="0"/>
    <x v="4"/>
    <x v="9"/>
    <x v="9"/>
    <x v="22"/>
    <x v="22"/>
  </r>
  <r>
    <x v="9"/>
    <s v="FERRAGENS DUAS PATRIAS DE BONSUCESSO LTDA"/>
    <x v="11"/>
    <d v="2024-08-21T00:00:00"/>
    <d v="2024-09-14T00:00:00"/>
    <s v="'122252"/>
    <s v="1 | 3"/>
    <x v="9"/>
    <x v="0"/>
    <n v="-1829.33"/>
    <x v="159"/>
    <x v="156"/>
    <s v="REF: REFORMA DA CAIXA NUMERO 107    14 CHAPAS"/>
    <x v="12"/>
    <x v="0"/>
    <x v="0"/>
    <n v="4003"/>
    <x v="13"/>
    <n v="40032"/>
    <s v="RELACIONAMENTO (Extraordinário)"/>
    <x v="0"/>
    <x v="4"/>
    <x v="9"/>
    <x v="9"/>
    <x v="22"/>
    <x v="22"/>
  </r>
  <r>
    <x v="9"/>
    <s v="FERRAGENS DUAS PATRIAS DE BONSUCESSO LTDA"/>
    <x v="11"/>
    <d v="2024-08-21T00:00:00"/>
    <d v="2024-09-14T00:00:00"/>
    <s v="'122253"/>
    <s v="1 | 3"/>
    <x v="9"/>
    <x v="0"/>
    <n v="-1116.67"/>
    <x v="75"/>
    <x v="74"/>
    <s v="REF: 5 CHAPAS DE CADA, REFORMA DE CONTEINER 1.2"/>
    <x v="12"/>
    <x v="0"/>
    <x v="0"/>
    <n v="4003"/>
    <x v="13"/>
    <n v="40032"/>
    <s v="RELACIONAMENTO (Extraordinário)"/>
    <x v="0"/>
    <x v="4"/>
    <x v="9"/>
    <x v="9"/>
    <x v="22"/>
    <x v="22"/>
  </r>
  <r>
    <x v="9"/>
    <s v="FERRAGENS DUAS PATRIAS DE BONSUCESSO LTDA"/>
    <x v="11"/>
    <d v="2024-08-21T00:00:00"/>
    <d v="2024-09-24T00:00:00"/>
    <s v="'122252"/>
    <s v="2 | 3"/>
    <x v="9"/>
    <x v="0"/>
    <n v="-1829.34"/>
    <x v="159"/>
    <x v="156"/>
    <s v="REF: REFORMA DA CAIXA NUMERO 107    14 CHAPAS"/>
    <x v="12"/>
    <x v="0"/>
    <x v="0"/>
    <n v="4003"/>
    <x v="13"/>
    <n v="40032"/>
    <s v="RELACIONAMENTO (Extraordinário)"/>
    <x v="0"/>
    <x v="4"/>
    <x v="9"/>
    <x v="9"/>
    <x v="22"/>
    <x v="22"/>
  </r>
  <r>
    <x v="9"/>
    <s v="FERRAGENS DUAS PATRIAS DE BONSUCESSO LTDA"/>
    <x v="11"/>
    <d v="2024-08-21T00:00:00"/>
    <d v="2024-09-24T00:00:00"/>
    <s v="'122253"/>
    <s v="2 | 3"/>
    <x v="9"/>
    <x v="0"/>
    <n v="-1116.67"/>
    <x v="75"/>
    <x v="74"/>
    <s v="REF: 5 CHAPAS DE CADA, REFORMA DE CONTEINER 1.2"/>
    <x v="12"/>
    <x v="0"/>
    <x v="0"/>
    <n v="4003"/>
    <x v="13"/>
    <n v="40032"/>
    <s v="RELACIONAMENTO (Extraordinário)"/>
    <x v="0"/>
    <x v="4"/>
    <x v="9"/>
    <x v="9"/>
    <x v="22"/>
    <x v="22"/>
  </r>
  <r>
    <x v="9"/>
    <s v="FERRAGENS DUAS PATRIAS DE BONSUCESSO LTDA"/>
    <x v="11"/>
    <d v="2024-08-21T00:00:00"/>
    <d v="2024-10-12T00:00:00"/>
    <s v="'122252"/>
    <s v="3 | 3"/>
    <x v="9"/>
    <x v="0"/>
    <n v="-1829.33"/>
    <x v="159"/>
    <x v="156"/>
    <s v="REF: REFORMA DA CAIXA NUMERO 107    14 CHAPAS"/>
    <x v="12"/>
    <x v="0"/>
    <x v="0"/>
    <n v="4003"/>
    <x v="13"/>
    <n v="40032"/>
    <s v="RELACIONAMENTO (Extraordinário)"/>
    <x v="0"/>
    <x v="4"/>
    <x v="9"/>
    <x v="9"/>
    <x v="22"/>
    <x v="22"/>
  </r>
  <r>
    <x v="9"/>
    <s v="FERRAGENS DUAS PATRIAS DE BONSUCESSO LTDA"/>
    <x v="11"/>
    <d v="2024-08-21T00:00:00"/>
    <d v="2024-10-12T00:00:00"/>
    <s v="'122253"/>
    <s v="3 | 3"/>
    <x v="9"/>
    <x v="0"/>
    <n v="-1116.6600000000001"/>
    <x v="75"/>
    <x v="74"/>
    <s v="REF: 5 CHAPAS DE CADA, REFORMA DE CONTEINER 1.2"/>
    <x v="12"/>
    <x v="0"/>
    <x v="0"/>
    <n v="4003"/>
    <x v="13"/>
    <n v="40032"/>
    <s v="RELACIONAMENTO (Extraordinário)"/>
    <x v="0"/>
    <x v="4"/>
    <x v="9"/>
    <x v="9"/>
    <x v="22"/>
    <x v="22"/>
  </r>
  <r>
    <x v="9"/>
    <s v="FERRAGENS DUAS PATRIAS DE BONSUCESSO LTDA"/>
    <x v="11"/>
    <d v="2024-08-29T00:00:00"/>
    <d v="2024-09-22T00:00:00"/>
    <s v="'122645"/>
    <s v="1 | 4"/>
    <x v="9"/>
    <x v="0"/>
    <n v="-2540"/>
    <x v="75"/>
    <x v="74"/>
    <s v="REF: REFORMA CONTAINER 1.2  - 10 CHAPAS DE CADA"/>
    <x v="12"/>
    <x v="0"/>
    <x v="0"/>
    <n v="4003"/>
    <x v="13"/>
    <n v="40032"/>
    <s v="RELACIONAMENTO (Extraordinário)"/>
    <x v="0"/>
    <x v="4"/>
    <x v="9"/>
    <x v="9"/>
    <x v="22"/>
    <x v="22"/>
  </r>
  <r>
    <x v="9"/>
    <s v="FERRAGENS DUAS PATRIAS DE BONSUCESSO LTDA"/>
    <x v="11"/>
    <d v="2024-08-29T00:00:00"/>
    <d v="2024-10-11T00:00:00"/>
    <s v="'122645"/>
    <s v="2 | 4"/>
    <x v="9"/>
    <x v="0"/>
    <n v="-2540"/>
    <x v="75"/>
    <x v="74"/>
    <s v="REF: REFORMA CONTAINER 1.2  - 10 CHAPAS DE CADA"/>
    <x v="12"/>
    <x v="0"/>
    <x v="0"/>
    <n v="4003"/>
    <x v="13"/>
    <n v="40032"/>
    <s v="RELACIONAMENTO (Extraordinário)"/>
    <x v="0"/>
    <x v="4"/>
    <x v="9"/>
    <x v="9"/>
    <x v="22"/>
    <x v="22"/>
  </r>
  <r>
    <x v="9"/>
    <s v="FERRAGENS DUAS PATRIAS DE BONSUCESSO LTDA"/>
    <x v="11"/>
    <d v="2024-08-29T00:00:00"/>
    <d v="2024-10-21T00:00:00"/>
    <s v="'122645"/>
    <s v="3 | 4"/>
    <x v="9"/>
    <x v="0"/>
    <n v="-2540"/>
    <x v="75"/>
    <x v="74"/>
    <s v="REF: REFORMA CONTAINER 1.2  - 10 CHAPAS DE CADA"/>
    <x v="12"/>
    <x v="0"/>
    <x v="0"/>
    <n v="4003"/>
    <x v="13"/>
    <n v="40032"/>
    <s v="RELACIONAMENTO (Extraordinário)"/>
    <x v="0"/>
    <x v="4"/>
    <x v="9"/>
    <x v="9"/>
    <x v="22"/>
    <x v="22"/>
  </r>
  <r>
    <x v="9"/>
    <s v="FERRAGENS DUAS PATRIAS DE BONSUCESSO LTDA"/>
    <x v="11"/>
    <d v="2024-08-29T00:00:00"/>
    <d v="2024-10-29T00:00:00"/>
    <s v="'122645"/>
    <s v="4 | 4"/>
    <x v="9"/>
    <x v="0"/>
    <n v="-2540"/>
    <x v="75"/>
    <x v="74"/>
    <s v="REF: REFORMA CONTAINER 1.2  - 10 CHAPAS DE CADA"/>
    <x v="12"/>
    <x v="0"/>
    <x v="0"/>
    <n v="4003"/>
    <x v="13"/>
    <n v="40032"/>
    <s v="RELACIONAMENTO (Extraordinário)"/>
    <x v="0"/>
    <x v="4"/>
    <x v="9"/>
    <x v="9"/>
    <x v="22"/>
    <x v="22"/>
  </r>
  <r>
    <x v="9"/>
    <s v="FERRAGENS DUAS PATRIAS DE BONSUCESSO LTDA"/>
    <x v="12"/>
    <d v="2024-09-02T00:00:00"/>
    <d v="2024-09-29T00:00:00"/>
    <s v="'122796"/>
    <s v="1 | 4"/>
    <x v="9"/>
    <x v="0"/>
    <n v="-1596.24"/>
    <x v="75"/>
    <x v="74"/>
    <s v="REF: REFORMA CONTAINER 1.2  - 10 CHAPAS DE CADA"/>
    <x v="12"/>
    <x v="0"/>
    <x v="0"/>
    <n v="4003"/>
    <x v="13"/>
    <n v="40032"/>
    <s v="RELACIONAMENTO (Extraordinário)"/>
    <x v="0"/>
    <x v="4"/>
    <x v="9"/>
    <x v="9"/>
    <x v="22"/>
    <x v="22"/>
  </r>
  <r>
    <x v="9"/>
    <s v="FERRAGENS DUAS PATRIAS DE BONSUCESSO LTDA"/>
    <x v="12"/>
    <d v="2024-09-05T00:00:00"/>
    <d v="2024-10-11T00:00:00"/>
    <s v="'122978"/>
    <s v="1 | 1"/>
    <x v="9"/>
    <x v="0"/>
    <n v="-2240"/>
    <x v="130"/>
    <x v="128"/>
    <s v="REF , FABRICA DE CNT"/>
    <x v="3"/>
    <x v="0"/>
    <x v="0"/>
    <n v="7004"/>
    <x v="3"/>
    <n v="70042"/>
    <s v="FÁBRICA CNTR (Extraordinário)"/>
    <x v="0"/>
    <x v="4"/>
    <x v="9"/>
    <x v="9"/>
    <x v="22"/>
    <x v="22"/>
  </r>
  <r>
    <x v="9"/>
    <s v="FERRAGENS DUAS PATRIAS DE BONSUCESSO LTDA"/>
    <x v="12"/>
    <d v="2024-09-05T00:00:00"/>
    <d v="2024-10-11T00:00:00"/>
    <s v="'122979"/>
    <s v="1 | 1"/>
    <x v="9"/>
    <x v="0"/>
    <n v="-720"/>
    <x v="75"/>
    <x v="74"/>
    <s v="REF: REPOSIÃ‡ÃƒO DE ESTOQUE"/>
    <x v="12"/>
    <x v="0"/>
    <x v="0"/>
    <n v="4003"/>
    <x v="13"/>
    <n v="40032"/>
    <s v="RELACIONAMENTO (Extraordinário)"/>
    <x v="0"/>
    <x v="4"/>
    <x v="9"/>
    <x v="9"/>
    <x v="22"/>
    <x v="22"/>
  </r>
  <r>
    <x v="9"/>
    <s v="FERRAGENS DUAS PATRIAS DE BONSUCESSO LTDA"/>
    <x v="12"/>
    <d v="2024-09-06T00:00:00"/>
    <d v="2024-10-05T00:00:00"/>
    <s v="'123025"/>
    <s v="1 | 1"/>
    <x v="9"/>
    <x v="0"/>
    <n v="-1050"/>
    <x v="131"/>
    <x v="129"/>
    <s v="REF: P/ TESOURA DOS CAMINHÃ“ES"/>
    <x v="10"/>
    <x v="0"/>
    <x v="0"/>
    <n v="7003"/>
    <x v="14"/>
    <n v="70032"/>
    <s v="SERRALHERIA (Extraordinário)"/>
    <x v="0"/>
    <x v="4"/>
    <x v="9"/>
    <x v="9"/>
    <x v="12"/>
    <x v="12"/>
  </r>
  <r>
    <x v="9"/>
    <s v="FERRAGENS DUAS PATRIAS DE BONSUCESSO LTDA"/>
    <x v="12"/>
    <d v="2024-09-11T00:00:00"/>
    <d v="2024-10-11T00:00:00"/>
    <s v="'123240"/>
    <s v="1 | 3"/>
    <x v="9"/>
    <x v="0"/>
    <n v="-1970"/>
    <x v="75"/>
    <x v="74"/>
    <s v="REF: MANUTENÃ‡ÃƒO CONTEINER 1.2    (15 CHAPAS)"/>
    <x v="12"/>
    <x v="0"/>
    <x v="0"/>
    <n v="4003"/>
    <x v="13"/>
    <n v="40032"/>
    <s v="RELACIONAMENTO (Extraordinário)"/>
    <x v="0"/>
    <x v="4"/>
    <x v="9"/>
    <x v="9"/>
    <x v="22"/>
    <x v="22"/>
  </r>
  <r>
    <x v="9"/>
    <s v="FERRAGENS DUAS PATRIAS DE BONSUCESSO LTDA"/>
    <x v="12"/>
    <d v="2024-09-11T00:00:00"/>
    <d v="2024-10-16T00:00:00"/>
    <s v="'123240"/>
    <s v="2 | 3"/>
    <x v="9"/>
    <x v="0"/>
    <n v="-1970"/>
    <x v="75"/>
    <x v="74"/>
    <s v="REF: MANUTENÃ‡ÃƒO CONTEINER 1.2    (15 CHAPAS)"/>
    <x v="12"/>
    <x v="0"/>
    <x v="0"/>
    <n v="4003"/>
    <x v="13"/>
    <n v="40032"/>
    <s v="RELACIONAMENTO (Extraordinário)"/>
    <x v="0"/>
    <x v="4"/>
    <x v="9"/>
    <x v="9"/>
    <x v="22"/>
    <x v="22"/>
  </r>
  <r>
    <x v="9"/>
    <s v="FERRAGENS DUAS PATRIAS DE BONSUCESSO LTDA"/>
    <x v="12"/>
    <d v="2024-09-11T00:00:00"/>
    <d v="2024-10-26T00:00:00"/>
    <s v="'123240"/>
    <s v="3 | 3"/>
    <x v="9"/>
    <x v="0"/>
    <n v="-1970"/>
    <x v="75"/>
    <x v="74"/>
    <s v="REF: MANUTENÃ‡ÃƒO CONTEINER 1.2    (15 CHAPAS)"/>
    <x v="12"/>
    <x v="0"/>
    <x v="0"/>
    <n v="4003"/>
    <x v="13"/>
    <n v="40032"/>
    <s v="RELACIONAMENTO (Extraordinário)"/>
    <x v="0"/>
    <x v="4"/>
    <x v="9"/>
    <x v="9"/>
    <x v="22"/>
    <x v="22"/>
  </r>
  <r>
    <x v="9"/>
    <s v="FERRAGENS DUAS PATRIAS DE BONSUCESSO LTDA"/>
    <x v="12"/>
    <d v="2024-09-25T00:00:00"/>
    <d v="2024-10-15T00:00:00"/>
    <s v="'123897"/>
    <s v="1 | 1"/>
    <x v="9"/>
    <x v="0"/>
    <n v="-493.62"/>
    <x v="7"/>
    <x v="7"/>
    <s v="REF: REPOSIÃ‡ÃƒO DE ESTOQUE"/>
    <x v="21"/>
    <x v="0"/>
    <x v="0"/>
    <n v="8007"/>
    <x v="29"/>
    <n v="80071"/>
    <s v="CAÇAMBA SOLIDÁRIA (Administrativo)"/>
    <x v="0"/>
    <x v="4"/>
    <x v="0"/>
    <x v="0"/>
    <x v="0"/>
    <x v="0"/>
  </r>
  <r>
    <x v="9"/>
    <s v="FERRAGENS DUAS PATRIAS DE BONSUCESSO LTDA"/>
    <x v="12"/>
    <d v="2024-09-25T00:00:00"/>
    <d v="2024-10-22T00:00:00"/>
    <s v="'123890"/>
    <s v="1 | 1"/>
    <x v="9"/>
    <x v="0"/>
    <n v="-600"/>
    <x v="82"/>
    <x v="81"/>
    <s v="REF: REPOSIÃ‡ÃƒO DE ESTOQUE"/>
    <x v="12"/>
    <x v="0"/>
    <x v="0"/>
    <n v="4003"/>
    <x v="13"/>
    <n v="40032"/>
    <s v="RELACIONAMENTO (Extraordinário)"/>
    <x v="0"/>
    <x v="4"/>
    <x v="11"/>
    <x v="11"/>
    <x v="17"/>
    <x v="17"/>
  </r>
  <r>
    <x v="9"/>
    <s v="FERRAGENS DUAS PATRIAS DE BONSUCESSO LTDA"/>
    <x v="13"/>
    <d v="2024-10-04T00:00:00"/>
    <d v="2024-10-28T00:00:00"/>
    <s v="'124359"/>
    <s v="1 | 3"/>
    <x v="9"/>
    <x v="0"/>
    <n v="-1384.24"/>
    <x v="75"/>
    <x v="74"/>
    <s v="REF: 6 CHAPAS DE CADA  /  REFORMA CONTEINER 1.2"/>
    <x v="12"/>
    <x v="0"/>
    <x v="0"/>
    <n v="4003"/>
    <x v="13"/>
    <n v="40032"/>
    <s v="RELACIONAMENTO (Extraordinário)"/>
    <x v="0"/>
    <x v="0"/>
    <x v="9"/>
    <x v="9"/>
    <x v="22"/>
    <x v="22"/>
  </r>
  <r>
    <x v="9"/>
    <s v="FERRAGENS DUAS PATRIAS DE BONSUCESSO LTDA"/>
    <x v="13"/>
    <d v="2024-10-04T00:00:00"/>
    <d v="2024-11-11T00:00:00"/>
    <s v="'124359"/>
    <s v="2 | 3"/>
    <x v="9"/>
    <x v="0"/>
    <n v="-1384.24"/>
    <x v="75"/>
    <x v="74"/>
    <s v="REF: 6 CHAPAS DE CADA  /  REFORMA CONTEINER 1.2"/>
    <x v="12"/>
    <x v="0"/>
    <x v="0"/>
    <n v="4003"/>
    <x v="13"/>
    <n v="40032"/>
    <s v="RELACIONAMENTO (Extraordinário)"/>
    <x v="0"/>
    <x v="0"/>
    <x v="9"/>
    <x v="9"/>
    <x v="22"/>
    <x v="22"/>
  </r>
  <r>
    <x v="9"/>
    <s v="FERRAGENS DUAS PATRIAS DE BONSUCESSO LTDA"/>
    <x v="13"/>
    <d v="2024-10-04T00:00:00"/>
    <d v="2024-11-20T00:00:00"/>
    <s v="'124359"/>
    <s v="3 | 3"/>
    <x v="9"/>
    <x v="0"/>
    <n v="-1384.24"/>
    <x v="75"/>
    <x v="74"/>
    <s v="REF: 6 CHAPAS DE CADA  /  REFORMA CONTEINER 1.2"/>
    <x v="12"/>
    <x v="0"/>
    <x v="0"/>
    <n v="4003"/>
    <x v="13"/>
    <n v="40032"/>
    <s v="RELACIONAMENTO (Extraordinário)"/>
    <x v="0"/>
    <x v="0"/>
    <x v="9"/>
    <x v="9"/>
    <x v="22"/>
    <x v="22"/>
  </r>
  <r>
    <x v="9"/>
    <s v="FERRAGENS DUAS PATRIAS DE BONSUCESSO LTDA"/>
    <x v="13"/>
    <d v="2024-10-15T00:00:00"/>
    <d v="2024-11-11T00:00:00"/>
    <s v="'124770"/>
    <s v="1 | 3"/>
    <x v="9"/>
    <x v="0"/>
    <n v="-1194.67"/>
    <x v="130"/>
    <x v="128"/>
    <s v="REF. PARA REPOSIÃ‡ÃƒO DE ESTOQUE"/>
    <x v="3"/>
    <x v="0"/>
    <x v="0"/>
    <n v="7004"/>
    <x v="3"/>
    <n v="70042"/>
    <s v="FÁBRICA CNTR (Extraordinário)"/>
    <x v="0"/>
    <x v="0"/>
    <x v="9"/>
    <x v="9"/>
    <x v="22"/>
    <x v="22"/>
  </r>
  <r>
    <x v="9"/>
    <s v="FERRAGENS DUAS PATRIAS DE BONSUCESSO LTDA"/>
    <x v="13"/>
    <d v="2024-10-15T00:00:00"/>
    <d v="2024-11-13T00:00:00"/>
    <s v="'124770"/>
    <s v="2 | 3"/>
    <x v="9"/>
    <x v="0"/>
    <n v="-1194.67"/>
    <x v="130"/>
    <x v="128"/>
    <s v="REF. PARA REPOSIÃ‡ÃƒO DE ESTOQUE"/>
    <x v="3"/>
    <x v="0"/>
    <x v="0"/>
    <n v="7004"/>
    <x v="3"/>
    <n v="70042"/>
    <s v="FÁBRICA CNTR (Extraordinário)"/>
    <x v="0"/>
    <x v="0"/>
    <x v="9"/>
    <x v="9"/>
    <x v="22"/>
    <x v="22"/>
  </r>
  <r>
    <x v="9"/>
    <s v="FERRAGENS DUAS PATRIAS DE BONSUCESSO LTDA"/>
    <x v="13"/>
    <d v="2024-10-15T00:00:00"/>
    <d v="2024-11-23T00:00:00"/>
    <s v="'124770"/>
    <s v="3 | 3"/>
    <x v="9"/>
    <x v="0"/>
    <n v="-1194.6600000000001"/>
    <x v="130"/>
    <x v="128"/>
    <s v="REF. PARA REPOSIÃ‡ÃƒO DE ESTOQUE"/>
    <x v="3"/>
    <x v="0"/>
    <x v="0"/>
    <n v="7004"/>
    <x v="3"/>
    <n v="70042"/>
    <s v="FÁBRICA CNTR (Extraordinário)"/>
    <x v="0"/>
    <x v="0"/>
    <x v="9"/>
    <x v="9"/>
    <x v="22"/>
    <x v="22"/>
  </r>
  <r>
    <x v="9"/>
    <s v="FERRAGENS DUAS PATRIAS DE BONSUCESSO LTDA"/>
    <x v="13"/>
    <d v="2024-10-22T00:00:00"/>
    <d v="2024-11-16T00:00:00"/>
    <s v="'125063"/>
    <s v="1 | 3"/>
    <x v="9"/>
    <x v="0"/>
    <n v="-1096.3499999999999"/>
    <x v="39"/>
    <x v="39"/>
    <s v="REF: 5 CHAPAS DE CADA  - REFORMA DE CONTAINER 1.2"/>
    <x v="7"/>
    <x v="0"/>
    <x v="0"/>
    <n v="5008"/>
    <x v="7"/>
    <n v="50081"/>
    <s v="REFORMA LINHA AMARELA (Administrativo)"/>
    <x v="0"/>
    <x v="0"/>
    <x v="11"/>
    <x v="11"/>
    <x v="17"/>
    <x v="17"/>
  </r>
  <r>
    <x v="9"/>
    <s v="FERRAGENS DUAS PATRIAS DE BONSUCESSO LTDA"/>
    <x v="13"/>
    <d v="2024-10-22T00:00:00"/>
    <d v="2024-11-16T00:00:00"/>
    <s v="'125064"/>
    <s v="1 | 3"/>
    <x v="9"/>
    <x v="0"/>
    <n v="-1810"/>
    <x v="75"/>
    <x v="74"/>
    <s v="REF: 5 CHAPAS DE CADA  - REFORMA DE CONTAINER 1.2"/>
    <x v="12"/>
    <x v="0"/>
    <x v="0"/>
    <n v="4003"/>
    <x v="13"/>
    <n v="40032"/>
    <s v="RELACIONAMENTO (Extraordinário)"/>
    <x v="0"/>
    <x v="0"/>
    <x v="9"/>
    <x v="9"/>
    <x v="22"/>
    <x v="22"/>
  </r>
  <r>
    <x v="9"/>
    <s v="FERRAGENS DUAS PATRIAS DE BONSUCESSO LTDA"/>
    <x v="13"/>
    <d v="2024-10-22T00:00:00"/>
    <d v="2024-11-26T00:00:00"/>
    <s v="'125063"/>
    <s v="2 | 3"/>
    <x v="9"/>
    <x v="0"/>
    <n v="-1096.3499999999999"/>
    <x v="39"/>
    <x v="39"/>
    <s v="REF: 5 CHAPAS DE CADA  - REFORMA DE CONTAINER 1.2"/>
    <x v="7"/>
    <x v="0"/>
    <x v="0"/>
    <n v="5008"/>
    <x v="7"/>
    <n v="50081"/>
    <s v="REFORMA LINHA AMARELA (Administrativo)"/>
    <x v="0"/>
    <x v="0"/>
    <x v="11"/>
    <x v="11"/>
    <x v="17"/>
    <x v="17"/>
  </r>
  <r>
    <x v="9"/>
    <s v="FERRAGENS DUAS PATRIAS DE BONSUCESSO LTDA"/>
    <x v="13"/>
    <d v="2024-10-22T00:00:00"/>
    <d v="2024-11-26T00:00:00"/>
    <s v="'125064"/>
    <s v="2 | 3"/>
    <x v="9"/>
    <x v="0"/>
    <n v="-1810"/>
    <x v="75"/>
    <x v="74"/>
    <s v="REF: 5 CHAPAS DE CADA  - REFORMA DE CONTAINER 1.2"/>
    <x v="12"/>
    <x v="0"/>
    <x v="0"/>
    <n v="4003"/>
    <x v="13"/>
    <n v="40032"/>
    <s v="RELACIONAMENTO (Extraordinário)"/>
    <x v="0"/>
    <x v="0"/>
    <x v="9"/>
    <x v="9"/>
    <x v="22"/>
    <x v="22"/>
  </r>
  <r>
    <x v="9"/>
    <s v="FERRAGENS DUAS PATRIAS DE BONSUCESSO LTDA"/>
    <x v="13"/>
    <d v="2024-10-22T00:00:00"/>
    <d v="2024-12-06T00:00:00"/>
    <s v="'125063"/>
    <s v="3 | 3"/>
    <x v="9"/>
    <x v="0"/>
    <n v="-1096.3399999999999"/>
    <x v="39"/>
    <x v="39"/>
    <s v="REF: 5 CHAPAS DE CADA  - REFORMA DE CONTAINER 1.2"/>
    <x v="7"/>
    <x v="0"/>
    <x v="0"/>
    <n v="5008"/>
    <x v="7"/>
    <n v="50081"/>
    <s v="REFORMA LINHA AMARELA (Administrativo)"/>
    <x v="0"/>
    <x v="0"/>
    <x v="11"/>
    <x v="11"/>
    <x v="17"/>
    <x v="17"/>
  </r>
  <r>
    <x v="9"/>
    <s v="FERRAGENS DUAS PATRIAS DE BONSUCESSO LTDA"/>
    <x v="13"/>
    <d v="2024-10-22T00:00:00"/>
    <d v="2024-12-06T00:00:00"/>
    <s v="'125064"/>
    <s v="3 | 3"/>
    <x v="9"/>
    <x v="0"/>
    <n v="-1810"/>
    <x v="75"/>
    <x v="74"/>
    <s v="REF: 5 CHAPAS DE CADA  - REFORMA DE CONTAINER 1.2"/>
    <x v="12"/>
    <x v="0"/>
    <x v="0"/>
    <n v="4003"/>
    <x v="13"/>
    <n v="40032"/>
    <s v="RELACIONAMENTO (Extraordinário)"/>
    <x v="0"/>
    <x v="0"/>
    <x v="9"/>
    <x v="9"/>
    <x v="22"/>
    <x v="22"/>
  </r>
  <r>
    <x v="9"/>
    <s v="FERRAGENS DUAS PATRIAS DE BONSUCESSO LTDA"/>
    <x v="13"/>
    <d v="2024-10-23T00:00:00"/>
    <d v="2024-11-19T00:00:00"/>
    <s v="'125088"/>
    <s v="1 | 1"/>
    <x v="9"/>
    <x v="0"/>
    <n v="-600"/>
    <x v="75"/>
    <x v="74"/>
    <s v="REF: REPOSIÃ‡ÃƒO DE ESTOQUE"/>
    <x v="12"/>
    <x v="0"/>
    <x v="0"/>
    <n v="4003"/>
    <x v="13"/>
    <n v="40032"/>
    <s v="RELACIONAMENTO (Extraordinário)"/>
    <x v="0"/>
    <x v="0"/>
    <x v="9"/>
    <x v="9"/>
    <x v="22"/>
    <x v="22"/>
  </r>
  <r>
    <x v="9"/>
    <s v="FERRAGENS DUAS PATRIAS DE BONSUCESSO LTDA"/>
    <x v="14"/>
    <d v="2024-11-07T00:00:00"/>
    <d v="2024-12-06T00:00:00"/>
    <s v="'125765"/>
    <s v="1 | 1"/>
    <x v="9"/>
    <x v="0"/>
    <n v="-996"/>
    <x v="75"/>
    <x v="74"/>
    <s v="REF: REFORMA DE CONTAINER 1.2"/>
    <x v="12"/>
    <x v="0"/>
    <x v="0"/>
    <n v="4003"/>
    <x v="13"/>
    <n v="40032"/>
    <s v="RELACIONAMENTO (Extraordinário)"/>
    <x v="0"/>
    <x v="0"/>
    <x v="9"/>
    <x v="9"/>
    <x v="22"/>
    <x v="22"/>
  </r>
  <r>
    <x v="9"/>
    <s v="FERRAGENS DUAS PATRIAS DE BONSUCESSO LTDA"/>
    <x v="14"/>
    <d v="2024-11-07T00:00:00"/>
    <d v="2024-12-06T00:00:00"/>
    <s v="'125774"/>
    <s v="1 | 1"/>
    <x v="9"/>
    <x v="0"/>
    <n v="-640"/>
    <x v="39"/>
    <x v="39"/>
    <s v="REF: REFORMA LINHA AMARELA"/>
    <x v="7"/>
    <x v="0"/>
    <x v="0"/>
    <n v="5008"/>
    <x v="7"/>
    <n v="50081"/>
    <s v="REFORMA LINHA AMARELA (Administrativo)"/>
    <x v="0"/>
    <x v="0"/>
    <x v="11"/>
    <x v="11"/>
    <x v="17"/>
    <x v="17"/>
  </r>
  <r>
    <x v="9"/>
    <s v="FERRAGENS DUAS PATRIAS DE BONSUCESSO LTDA"/>
    <x v="14"/>
    <d v="2024-11-11T00:00:00"/>
    <d v="2024-11-29T00:00:00"/>
    <s v="'125922"/>
    <s v="1 | 1"/>
    <x v="9"/>
    <x v="0"/>
    <n v="-600"/>
    <x v="75"/>
    <x v="74"/>
    <s v="REF: REPOSIÃ‡ÃƒO DE ESTOQUE"/>
    <x v="12"/>
    <x v="0"/>
    <x v="0"/>
    <n v="4003"/>
    <x v="13"/>
    <n v="40032"/>
    <s v="RELACIONAMENTO (Extraordinário)"/>
    <x v="0"/>
    <x v="0"/>
    <x v="9"/>
    <x v="9"/>
    <x v="22"/>
    <x v="22"/>
  </r>
  <r>
    <x v="9"/>
    <s v="FERRAGENS DUAS PATRIAS DE BONSUCESSO LTDA"/>
    <x v="14"/>
    <d v="2024-11-13T00:00:00"/>
    <d v="2024-12-12T00:00:00"/>
    <s v="'126073"/>
    <s v="1 | 1"/>
    <x v="9"/>
    <x v="0"/>
    <n v="-1716"/>
    <x v="39"/>
    <x v="39"/>
    <s v="REF: Reforma linha amarela "/>
    <x v="7"/>
    <x v="0"/>
    <x v="0"/>
    <n v="5008"/>
    <x v="7"/>
    <n v="50081"/>
    <s v="REFORMA LINHA AMARELA (Administrativo)"/>
    <x v="0"/>
    <x v="0"/>
    <x v="11"/>
    <x v="11"/>
    <x v="17"/>
    <x v="17"/>
  </r>
  <r>
    <x v="9"/>
    <s v="FERRAGENS DUAS PATRIAS DE BONSUCESSO LTDA"/>
    <x v="14"/>
    <d v="2024-11-18T00:00:00"/>
    <d v="2024-12-14T00:00:00"/>
    <s v="'126186"/>
    <s v="1 | 1"/>
    <x v="9"/>
    <x v="0"/>
    <n v="-684"/>
    <x v="75"/>
    <x v="74"/>
    <s v="REF: REFORMA CONTAINER 1.2"/>
    <x v="12"/>
    <x v="0"/>
    <x v="0"/>
    <n v="4003"/>
    <x v="13"/>
    <n v="40032"/>
    <s v="RELACIONAMENTO (Extraordinário)"/>
    <x v="0"/>
    <x v="0"/>
    <x v="9"/>
    <x v="9"/>
    <x v="22"/>
    <x v="22"/>
  </r>
  <r>
    <x v="9"/>
    <s v="FERRAGENS DUAS PATRIAS DE BONSUCESSO LTDA"/>
    <x v="14"/>
    <d v="2024-11-21T00:00:00"/>
    <d v="2024-12-11T00:00:00"/>
    <s v="'126295"/>
    <s v="1 | 1"/>
    <x v="9"/>
    <x v="0"/>
    <n v="-720"/>
    <x v="75"/>
    <x v="74"/>
    <s v="REF: REPOSIÃ‡ÃƒO DE ESTOQUE"/>
    <x v="12"/>
    <x v="0"/>
    <x v="0"/>
    <n v="4003"/>
    <x v="13"/>
    <n v="40032"/>
    <s v="RELACIONAMENTO (Extraordinário)"/>
    <x v="0"/>
    <x v="0"/>
    <x v="9"/>
    <x v="9"/>
    <x v="22"/>
    <x v="22"/>
  </r>
  <r>
    <x v="9"/>
    <s v="FERRAGENS DUAS PATRIAS DE BONSUCESSO LTDA"/>
    <x v="14"/>
    <d v="2024-11-28T00:00:00"/>
    <d v="2024-12-27T00:00:00"/>
    <s v="'126599"/>
    <s v="1 | 1"/>
    <x v="9"/>
    <x v="0"/>
    <n v="-2674"/>
    <x v="39"/>
    <x v="39"/>
    <s v="REF: Reforma linha amarela "/>
    <x v="7"/>
    <x v="0"/>
    <x v="0"/>
    <n v="5008"/>
    <x v="7"/>
    <n v="50081"/>
    <s v="REFORMA LINHA AMARELA (Administrativo)"/>
    <x v="0"/>
    <x v="0"/>
    <x v="11"/>
    <x v="11"/>
    <x v="17"/>
    <x v="17"/>
  </r>
  <r>
    <x v="9"/>
    <s v="FERRAGENS DUAS PATRIAS DE BONSUCESSO LTDA"/>
    <x v="0"/>
    <d v="2024-12-02T00:00:00"/>
    <d v="2024-12-20T00:00:00"/>
    <s v="'126708"/>
    <s v="1 | 1"/>
    <x v="9"/>
    <x v="0"/>
    <n v="-571.74"/>
    <x v="46"/>
    <x v="45"/>
    <s v="REF: LTF4173  P/ REFAZER A GUIA DO PAINEL EJETOR"/>
    <x v="10"/>
    <x v="0"/>
    <x v="0"/>
    <n v="7001"/>
    <x v="11"/>
    <n v="70015"/>
    <s v="OFICINA (Químico e Biológico)"/>
    <x v="0"/>
    <x v="0"/>
    <x v="9"/>
    <x v="9"/>
    <x v="12"/>
    <x v="12"/>
  </r>
  <r>
    <x v="9"/>
    <s v="FERRAGENS DUAS PATRIAS DE BONSUCESSO LTDA"/>
    <x v="0"/>
    <d v="2024-12-02T00:00:00"/>
    <d v="2025-01-11T00:00:00"/>
    <s v="'126707"/>
    <s v="1 | 4"/>
    <x v="9"/>
    <x v="0"/>
    <n v="-3263.66"/>
    <x v="39"/>
    <x v="39"/>
    <s v="REF: Reforma linha amarela "/>
    <x v="7"/>
    <x v="0"/>
    <x v="0"/>
    <n v="5008"/>
    <x v="7"/>
    <n v="50081"/>
    <s v="REFORMA LINHA AMARELA (Administrativo)"/>
    <x v="0"/>
    <x v="0"/>
    <x v="11"/>
    <x v="11"/>
    <x v="17"/>
    <x v="17"/>
  </r>
  <r>
    <x v="9"/>
    <s v="FERRAGENS DUAS PATRIAS DE BONSUCESSO LTDA"/>
    <x v="0"/>
    <d v="2024-12-02T00:00:00"/>
    <d v="2025-01-11T00:00:00"/>
    <s v="'126707"/>
    <s v="1 | 4"/>
    <x v="9"/>
    <x v="0"/>
    <n v="0"/>
    <x v="39"/>
    <x v="39"/>
    <s v="REF: Reforma linha amarela "/>
    <x v="7"/>
    <x v="0"/>
    <x v="0"/>
    <n v="5008"/>
    <x v="7"/>
    <n v="50081"/>
    <s v="REFORMA LINHA AMARELA (Administrativo)"/>
    <x v="0"/>
    <x v="0"/>
    <x v="11"/>
    <x v="11"/>
    <x v="17"/>
    <x v="17"/>
  </r>
  <r>
    <x v="9"/>
    <s v="FERRAGENS DUAS PATRIAS DE BONSUCESSO LTDA"/>
    <x v="0"/>
    <d v="2024-12-02T00:00:00"/>
    <d v="2025-01-13T00:00:00"/>
    <s v="'126707"/>
    <s v="2 | 4"/>
    <x v="9"/>
    <x v="0"/>
    <n v="-3263.67"/>
    <x v="39"/>
    <x v="39"/>
    <s v="REF: Reforma linha amarela "/>
    <x v="7"/>
    <x v="0"/>
    <x v="0"/>
    <n v="5008"/>
    <x v="7"/>
    <n v="50081"/>
    <s v="REFORMA LINHA AMARELA (Administrativo)"/>
    <x v="0"/>
    <x v="0"/>
    <x v="11"/>
    <x v="11"/>
    <x v="17"/>
    <x v="17"/>
  </r>
  <r>
    <x v="9"/>
    <s v="FERRAGENS DUAS PATRIAS DE BONSUCESSO LTDA"/>
    <x v="0"/>
    <d v="2024-12-02T00:00:00"/>
    <d v="2025-01-13T00:00:00"/>
    <s v="'126707"/>
    <s v="2 | 4"/>
    <x v="9"/>
    <x v="0"/>
    <n v="0"/>
    <x v="39"/>
    <x v="39"/>
    <s v="REF: Reforma linha amarela "/>
    <x v="7"/>
    <x v="0"/>
    <x v="0"/>
    <n v="5008"/>
    <x v="7"/>
    <n v="50081"/>
    <s v="REFORMA LINHA AMARELA (Administrativo)"/>
    <x v="0"/>
    <x v="0"/>
    <x v="11"/>
    <x v="11"/>
    <x v="17"/>
    <x v="17"/>
  </r>
  <r>
    <x v="9"/>
    <s v="FERRAGENS DUAS PATRIAS DE BONSUCESSO LTDA"/>
    <x v="0"/>
    <d v="2024-12-02T00:00:00"/>
    <d v="2025-01-23T00:00:00"/>
    <s v="'126707"/>
    <s v="3 | 4"/>
    <x v="9"/>
    <x v="0"/>
    <n v="-3263.66"/>
    <x v="39"/>
    <x v="39"/>
    <s v="REF: Reforma linha amarela "/>
    <x v="7"/>
    <x v="0"/>
    <x v="0"/>
    <n v="5008"/>
    <x v="7"/>
    <n v="50081"/>
    <s v="REFORMA LINHA AMARELA (Administrativo)"/>
    <x v="0"/>
    <x v="0"/>
    <x v="11"/>
    <x v="11"/>
    <x v="17"/>
    <x v="17"/>
  </r>
  <r>
    <x v="9"/>
    <s v="FERRAGENS DUAS PATRIAS DE BONSUCESSO LTDA"/>
    <x v="0"/>
    <d v="2024-12-02T00:00:00"/>
    <d v="2025-01-23T00:00:00"/>
    <s v="'126707"/>
    <s v="3 | 4"/>
    <x v="9"/>
    <x v="0"/>
    <n v="0"/>
    <x v="39"/>
    <x v="39"/>
    <s v="REF: Reforma linha amarela "/>
    <x v="7"/>
    <x v="0"/>
    <x v="0"/>
    <n v="5008"/>
    <x v="7"/>
    <n v="50081"/>
    <s v="REFORMA LINHA AMARELA (Administrativo)"/>
    <x v="0"/>
    <x v="0"/>
    <x v="11"/>
    <x v="11"/>
    <x v="17"/>
    <x v="17"/>
  </r>
  <r>
    <x v="9"/>
    <s v="FERRAGENS DUAS PATRIAS DE BONSUCESSO LTDA"/>
    <x v="0"/>
    <d v="2024-12-02T00:00:00"/>
    <d v="2025-12-24T00:00:00"/>
    <s v="'126707"/>
    <s v="4 | 4"/>
    <x v="9"/>
    <x v="0"/>
    <n v="-3263.66"/>
    <x v="39"/>
    <x v="39"/>
    <s v="REF: Reforma linha amarela "/>
    <x v="7"/>
    <x v="0"/>
    <x v="0"/>
    <n v="5008"/>
    <x v="7"/>
    <n v="50081"/>
    <s v="REFORMA LINHA AMARELA (Administrativo)"/>
    <x v="0"/>
    <x v="0"/>
    <x v="11"/>
    <x v="11"/>
    <x v="17"/>
    <x v="17"/>
  </r>
  <r>
    <x v="9"/>
    <s v="FERRAGENS DUAS PATRIAS DE BONSUCESSO LTDA"/>
    <x v="0"/>
    <d v="2024-12-02T00:00:00"/>
    <d v="2025-12-24T00:00:00"/>
    <s v="'126707"/>
    <s v="4 | 4"/>
    <x v="9"/>
    <x v="0"/>
    <n v="0"/>
    <x v="39"/>
    <x v="39"/>
    <s v="REF: Reforma linha amarela "/>
    <x v="7"/>
    <x v="0"/>
    <x v="0"/>
    <n v="5008"/>
    <x v="7"/>
    <n v="50081"/>
    <s v="REFORMA LINHA AMARELA (Administrativo)"/>
    <x v="0"/>
    <x v="0"/>
    <x v="11"/>
    <x v="11"/>
    <x v="17"/>
    <x v="17"/>
  </r>
  <r>
    <x v="9"/>
    <s v="FERRAGENS DUAS PATRIAS DE BONSUCESSO LTDA"/>
    <x v="0"/>
    <d v="2024-12-05T00:00:00"/>
    <d v="2024-12-29T00:00:00"/>
    <s v="'126913 "/>
    <s v="2 | 3"/>
    <x v="9"/>
    <x v="0"/>
    <n v="-2893.9"/>
    <x v="75"/>
    <x v="74"/>
    <s v="REF:REPOSIÃ‡ÃƒO DE MATERIAL URGENTE !! PARA REFORMA DE CONT. 1.2 E USO DA OFICINA. "/>
    <x v="12"/>
    <x v="0"/>
    <x v="0"/>
    <n v="4003"/>
    <x v="13"/>
    <n v="40032"/>
    <s v="RELACIONAMENTO (Extraordinário)"/>
    <x v="0"/>
    <x v="0"/>
    <x v="9"/>
    <x v="9"/>
    <x v="22"/>
    <x v="22"/>
  </r>
  <r>
    <x v="9"/>
    <s v="FERRAGENS DUAS PATRIAS DE BONSUCESSO LTDA"/>
    <x v="0"/>
    <d v="2024-12-05T00:00:00"/>
    <d v="2025-01-13T00:00:00"/>
    <s v="'126913 "/>
    <s v="1 | 3"/>
    <x v="9"/>
    <x v="0"/>
    <n v="-2893.9"/>
    <x v="75"/>
    <x v="74"/>
    <s v="REF:REPOSIÃ‡ÃƒO DE MATERIAL URGENTE !! PARA REFORMA DE CONT. 1.2 E USO DA OFICINA. "/>
    <x v="12"/>
    <x v="0"/>
    <x v="0"/>
    <n v="4003"/>
    <x v="13"/>
    <n v="40032"/>
    <s v="RELACIONAMENTO (Extraordinário)"/>
    <x v="0"/>
    <x v="0"/>
    <x v="9"/>
    <x v="9"/>
    <x v="22"/>
    <x v="22"/>
  </r>
  <r>
    <x v="9"/>
    <s v="FERRAGENS DUAS PATRIAS DE BONSUCESSO LTDA"/>
    <x v="0"/>
    <d v="2024-12-05T00:00:00"/>
    <d v="2025-01-17T00:00:00"/>
    <s v="'126913 - 998"/>
    <s v="1 | 1"/>
    <x v="9"/>
    <x v="0"/>
    <n v="0"/>
    <x v="75"/>
    <x v="74"/>
    <s v="REF:REPOSIÃ‡ÃƒO DE MATERIAL URGENTE !! PARA REFORMA DE CONT. 1.2 E USO DA OFICINA. "/>
    <x v="12"/>
    <x v="0"/>
    <x v="0"/>
    <n v="4003"/>
    <x v="13"/>
    <n v="40032"/>
    <s v="RELACIONAMENTO (Extraordinário)"/>
    <x v="0"/>
    <x v="0"/>
    <x v="9"/>
    <x v="9"/>
    <x v="22"/>
    <x v="22"/>
  </r>
  <r>
    <x v="9"/>
    <s v="FERRAGENS DUAS PATRIAS DE BONSUCESSO LTDA"/>
    <x v="0"/>
    <d v="2024-12-05T00:00:00"/>
    <d v="2025-01-21T00:00:00"/>
    <s v="'126913 "/>
    <s v="3 | 3"/>
    <x v="9"/>
    <x v="0"/>
    <n v="-2893.89"/>
    <x v="75"/>
    <x v="74"/>
    <s v="REF:REPOSIÃ‡ÃƒO DE MATERIAL URGENTE !! PARA REFORMA DE CONT. 1.2 E USO DA OFICINA. "/>
    <x v="12"/>
    <x v="0"/>
    <x v="0"/>
    <n v="4003"/>
    <x v="13"/>
    <n v="40032"/>
    <s v="RELACIONAMENTO (Extraordinário)"/>
    <x v="0"/>
    <x v="0"/>
    <x v="9"/>
    <x v="9"/>
    <x v="22"/>
    <x v="22"/>
  </r>
  <r>
    <x v="9"/>
    <s v="FERRAGENS DUAS PATRIAS DE BONSUCESSO LTDA"/>
    <x v="0"/>
    <d v="2024-12-13T00:00:00"/>
    <d v="2025-01-06T00:00:00"/>
    <s v="'127248"/>
    <s v="1 | 3"/>
    <x v="9"/>
    <x v="0"/>
    <n v="-2726.06"/>
    <x v="39"/>
    <x v="39"/>
    <s v="REF: Reforma linha amarela "/>
    <x v="7"/>
    <x v="0"/>
    <x v="0"/>
    <n v="5008"/>
    <x v="7"/>
    <n v="50081"/>
    <s v="REFORMA LINHA AMARELA (Administrativo)"/>
    <x v="0"/>
    <x v="0"/>
    <x v="11"/>
    <x v="11"/>
    <x v="17"/>
    <x v="17"/>
  </r>
  <r>
    <x v="9"/>
    <s v="FERRAGENS DUAS PATRIAS DE BONSUCESSO LTDA"/>
    <x v="0"/>
    <d v="2024-12-13T00:00:00"/>
    <d v="2025-01-16T00:00:00"/>
    <s v="'127248"/>
    <s v="2 | 3"/>
    <x v="9"/>
    <x v="0"/>
    <n v="-2726.07"/>
    <x v="39"/>
    <x v="39"/>
    <s v="REF: Reforma linha amarela "/>
    <x v="7"/>
    <x v="0"/>
    <x v="0"/>
    <n v="5008"/>
    <x v="7"/>
    <n v="50081"/>
    <s v="REFORMA LINHA AMARELA (Administrativo)"/>
    <x v="0"/>
    <x v="0"/>
    <x v="11"/>
    <x v="11"/>
    <x v="17"/>
    <x v="17"/>
  </r>
  <r>
    <x v="9"/>
    <s v="FERRAGENS DUAS PATRIAS DE BONSUCESSO LTDA"/>
    <x v="0"/>
    <d v="2024-12-13T00:00:00"/>
    <d v="2025-01-26T00:00:00"/>
    <s v="'127248"/>
    <s v="3 | 3"/>
    <x v="9"/>
    <x v="0"/>
    <n v="-2726.06"/>
    <x v="39"/>
    <x v="39"/>
    <s v="REF: Reforma linha amarela "/>
    <x v="7"/>
    <x v="0"/>
    <x v="0"/>
    <n v="5008"/>
    <x v="7"/>
    <n v="50081"/>
    <s v="REFORMA LINHA AMARELA (Administrativo)"/>
    <x v="0"/>
    <x v="0"/>
    <x v="11"/>
    <x v="11"/>
    <x v="17"/>
    <x v="17"/>
  </r>
  <r>
    <x v="9"/>
    <s v="FERRAGENS DUAS PATRIAS DE BONSUCESSO LTDA"/>
    <x v="0"/>
    <d v="2024-12-16T00:00:00"/>
    <d v="2025-01-06T00:00:00"/>
    <s v="'127290"/>
    <s v="1 | 1"/>
    <x v="9"/>
    <x v="0"/>
    <n v="-567.5"/>
    <x v="75"/>
    <x v="74"/>
    <s v="REF: REPOSIÃ‡ÃƒO DE MATERIAL, SALDO BAIXO !! GONZO PARA RECUPERAÃ‡ÃƒO DE CONT. 1.2 "/>
    <x v="12"/>
    <x v="0"/>
    <x v="0"/>
    <n v="4003"/>
    <x v="13"/>
    <n v="40032"/>
    <s v="RELACIONAMENTO (Extraordinário)"/>
    <x v="0"/>
    <x v="0"/>
    <x v="9"/>
    <x v="9"/>
    <x v="22"/>
    <x v="22"/>
  </r>
  <r>
    <x v="9"/>
    <s v="FERRAGENS DUAS PATRIAS DE BONSUCESSO LTDA"/>
    <x v="0"/>
    <d v="2024-12-18T00:00:00"/>
    <d v="2025-01-01T00:00:00"/>
    <s v="'127414"/>
    <s v="1 | 1"/>
    <x v="9"/>
    <x v="0"/>
    <n v="-50"/>
    <x v="46"/>
    <x v="45"/>
    <s v="REF: REPOSIÃ‡ÃƒO DE MATERIAL, barra rosca"/>
    <x v="10"/>
    <x v="0"/>
    <x v="0"/>
    <n v="7001"/>
    <x v="11"/>
    <n v="70012"/>
    <s v="OFICINA (Extraordinário)"/>
    <x v="0"/>
    <x v="0"/>
    <x v="9"/>
    <x v="9"/>
    <x v="12"/>
    <x v="12"/>
  </r>
  <r>
    <x v="9"/>
    <s v="FERRAGENS DUAS PATRIAS DE BONSUCESSO LTDA"/>
    <x v="1"/>
    <d v="2025-01-08T00:00:00"/>
    <d v="2025-02-01T00:00:00"/>
    <s v="'127860"/>
    <s v="1 | 3"/>
    <x v="9"/>
    <x v="0"/>
    <n v="-544.79999999999995"/>
    <x v="141"/>
    <x v="139"/>
    <s v="REF. PARA REPOSIÃ‡ÃƒO DE ESTOQUE"/>
    <x v="3"/>
    <x v="0"/>
    <x v="0"/>
    <n v="7004"/>
    <x v="3"/>
    <n v="70042"/>
    <s v="FÁBRICA CNTR (Extraordinário)"/>
    <x v="0"/>
    <x v="1"/>
    <x v="9"/>
    <x v="9"/>
    <x v="22"/>
    <x v="22"/>
  </r>
  <r>
    <x v="9"/>
    <s v="FERRAGENS DUAS PATRIAS DE BONSUCESSO LTDA"/>
    <x v="1"/>
    <d v="2025-01-08T00:00:00"/>
    <d v="2025-02-11T00:00:00"/>
    <s v="'127860"/>
    <s v="2 | 3"/>
    <x v="9"/>
    <x v="0"/>
    <n v="-544.79999999999995"/>
    <x v="141"/>
    <x v="139"/>
    <s v="REF. PARA REPOSIÃ‡ÃƒO DE ESTOQUE"/>
    <x v="3"/>
    <x v="0"/>
    <x v="0"/>
    <n v="7004"/>
    <x v="3"/>
    <n v="70042"/>
    <s v="FÁBRICA CNTR (Extraordinário)"/>
    <x v="0"/>
    <x v="1"/>
    <x v="9"/>
    <x v="9"/>
    <x v="22"/>
    <x v="22"/>
  </r>
  <r>
    <x v="9"/>
    <s v="FERRAGENS DUAS PATRIAS DE BONSUCESSO LTDA"/>
    <x v="1"/>
    <d v="2025-01-08T00:00:00"/>
    <d v="2025-02-21T00:00:00"/>
    <s v="'127860"/>
    <s v="3 | 3"/>
    <x v="9"/>
    <x v="1"/>
    <n v="-544.79999999999995"/>
    <x v="141"/>
    <x v="139"/>
    <s v="REF. PARA REPOSIÃ‡ÃƒO DE ESTOQUE"/>
    <x v="3"/>
    <x v="0"/>
    <x v="0"/>
    <n v="7004"/>
    <x v="3"/>
    <n v="70042"/>
    <s v="FÁBRICA CNTR (Extraordinário)"/>
    <x v="0"/>
    <x v="1"/>
    <x v="9"/>
    <x v="9"/>
    <x v="22"/>
    <x v="22"/>
  </r>
  <r>
    <x v="9"/>
    <s v="FERRAGENS DUAS PATRIAS DE BONSUCESSO LTDA"/>
    <x v="1"/>
    <d v="2025-01-09T00:00:00"/>
    <d v="2025-01-30T00:00:00"/>
    <s v="'127974"/>
    <s v="1 | 1"/>
    <x v="9"/>
    <x v="0"/>
    <n v="-536"/>
    <x v="33"/>
    <x v="33"/>
    <s v="REF. DIRETORIA"/>
    <x v="19"/>
    <x v="0"/>
    <x v="0"/>
    <n v="9001"/>
    <x v="24"/>
    <n v="90011"/>
    <s v="SÓCIO - 1 (Administrativo)"/>
    <x v="1"/>
    <x v="1"/>
    <x v="10"/>
    <x v="10"/>
    <x v="16"/>
    <x v="16"/>
  </r>
  <r>
    <x v="9"/>
    <s v="FERRAGENS DUAS PATRIAS DE BONSUCESSO LTDA"/>
    <x v="1"/>
    <d v="2025-01-09T00:00:00"/>
    <d v="2025-02-12T00:00:00"/>
    <s v="'127971"/>
    <s v="1 | 1"/>
    <x v="9"/>
    <x v="2"/>
    <n v="-1403.22"/>
    <x v="39"/>
    <x v="39"/>
    <s v="ENC: DUASPATRIAS 127971"/>
    <x v="7"/>
    <x v="0"/>
    <x v="0"/>
    <n v="5008"/>
    <x v="7"/>
    <n v="50081"/>
    <s v="REFORMA LINHA AMARELA (Administrativo)"/>
    <x v="0"/>
    <x v="1"/>
    <x v="11"/>
    <x v="11"/>
    <x v="17"/>
    <x v="17"/>
  </r>
  <r>
    <x v="9"/>
    <s v="FERRAGENS DUAS PATRIAS DE BONSUCESSO LTDA"/>
    <x v="1"/>
    <d v="2025-01-13T00:00:00"/>
    <d v="2025-02-11T00:00:00"/>
    <s v="'128041"/>
    <s v="1 | 3"/>
    <x v="9"/>
    <x v="0"/>
    <n v="-1174.0999999999999"/>
    <x v="75"/>
    <x v="74"/>
    <s v="Reforma de containers"/>
    <x v="10"/>
    <x v="0"/>
    <x v="0"/>
    <n v="7001"/>
    <x v="11"/>
    <n v="70012"/>
    <s v="OFICINA (Extraordinário)"/>
    <x v="0"/>
    <x v="1"/>
    <x v="9"/>
    <x v="9"/>
    <x v="22"/>
    <x v="22"/>
  </r>
  <r>
    <x v="9"/>
    <s v="FERRAGENS DUAS PATRIAS DE BONSUCESSO LTDA"/>
    <x v="1"/>
    <d v="2025-01-13T00:00:00"/>
    <d v="2025-02-11T00:00:00"/>
    <s v="'128060"/>
    <s v="1 | 3"/>
    <x v="9"/>
    <x v="0"/>
    <n v="-3200.25"/>
    <x v="75"/>
    <x v="74"/>
    <s v="REF: REFORMA DE CONTAINER 1.2"/>
    <x v="10"/>
    <x v="0"/>
    <x v="0"/>
    <n v="7001"/>
    <x v="11"/>
    <n v="70012"/>
    <s v="OFICINA (Extraordinário)"/>
    <x v="0"/>
    <x v="1"/>
    <x v="9"/>
    <x v="9"/>
    <x v="22"/>
    <x v="22"/>
  </r>
  <r>
    <x v="9"/>
    <s v="FERRAGENS DUAS PATRIAS DE BONSUCESSO LTDA"/>
    <x v="1"/>
    <d v="2025-01-13T00:00:00"/>
    <d v="2025-02-16T00:00:00"/>
    <s v="'128041"/>
    <s v="2 | 3"/>
    <x v="9"/>
    <x v="1"/>
    <n v="-1174.1099999999999"/>
    <x v="75"/>
    <x v="74"/>
    <s v="Reforma de containers"/>
    <x v="10"/>
    <x v="0"/>
    <x v="0"/>
    <n v="7001"/>
    <x v="11"/>
    <n v="70012"/>
    <s v="OFICINA (Extraordinário)"/>
    <x v="0"/>
    <x v="1"/>
    <x v="9"/>
    <x v="9"/>
    <x v="22"/>
    <x v="22"/>
  </r>
  <r>
    <x v="9"/>
    <s v="FERRAGENS DUAS PATRIAS DE BONSUCESSO LTDA"/>
    <x v="1"/>
    <d v="2025-01-13T00:00:00"/>
    <d v="2025-02-16T00:00:00"/>
    <s v="'128060"/>
    <s v="2 | 3"/>
    <x v="9"/>
    <x v="1"/>
    <n v="-3200.26"/>
    <x v="75"/>
    <x v="74"/>
    <s v="REF: REFORMA DE CONTAINER 1.2"/>
    <x v="10"/>
    <x v="0"/>
    <x v="0"/>
    <n v="7001"/>
    <x v="11"/>
    <n v="70012"/>
    <s v="OFICINA (Extraordinário)"/>
    <x v="0"/>
    <x v="1"/>
    <x v="9"/>
    <x v="9"/>
    <x v="22"/>
    <x v="22"/>
  </r>
  <r>
    <x v="9"/>
    <s v="FERRAGENS DUAS PATRIAS DE BONSUCESSO LTDA"/>
    <x v="1"/>
    <d v="2025-01-13T00:00:00"/>
    <d v="2025-02-26T00:00:00"/>
    <s v="'128041"/>
    <s v="3 | 3"/>
    <x v="9"/>
    <x v="1"/>
    <n v="-1174.0999999999999"/>
    <x v="75"/>
    <x v="74"/>
    <s v="Reforma de containers"/>
    <x v="10"/>
    <x v="0"/>
    <x v="0"/>
    <n v="7001"/>
    <x v="11"/>
    <n v="70012"/>
    <s v="OFICINA (Extraordinário)"/>
    <x v="0"/>
    <x v="1"/>
    <x v="9"/>
    <x v="9"/>
    <x v="22"/>
    <x v="22"/>
  </r>
  <r>
    <x v="9"/>
    <s v="FERRAGENS DUAS PATRIAS DE BONSUCESSO LTDA"/>
    <x v="1"/>
    <d v="2025-01-13T00:00:00"/>
    <d v="2025-02-26T00:00:00"/>
    <s v="'128060"/>
    <s v="3 | 3"/>
    <x v="9"/>
    <x v="1"/>
    <n v="-3200.25"/>
    <x v="75"/>
    <x v="74"/>
    <s v="REF: REFORMA DE CONTAINER 1.2"/>
    <x v="10"/>
    <x v="0"/>
    <x v="0"/>
    <n v="7001"/>
    <x v="11"/>
    <n v="70012"/>
    <s v="OFICINA (Extraordinário)"/>
    <x v="0"/>
    <x v="1"/>
    <x v="9"/>
    <x v="9"/>
    <x v="22"/>
    <x v="22"/>
  </r>
  <r>
    <x v="9"/>
    <s v="FERRAGENS DUAS PATRIAS DE BONSUCESSO LTDA"/>
    <x v="1"/>
    <d v="2025-01-15T00:00:00"/>
    <d v="2025-02-05T00:00:00"/>
    <s v="'128253"/>
    <s v="1 | 1"/>
    <x v="9"/>
    <x v="0"/>
    <n v="-866.9"/>
    <x v="75"/>
    <x v="74"/>
    <s v="REF:REPOSIÃ‡ÃƒO DE MATERIAL URGENTE !! PARA REFORMA DE CONT. 1.2 E USO DA OFICINA. "/>
    <x v="10"/>
    <x v="0"/>
    <x v="0"/>
    <n v="7001"/>
    <x v="11"/>
    <n v="70017"/>
    <s v="OFICINA (Comum)"/>
    <x v="0"/>
    <x v="1"/>
    <x v="9"/>
    <x v="9"/>
    <x v="22"/>
    <x v="22"/>
  </r>
  <r>
    <x v="9"/>
    <s v="FERRAGENS DUAS PATRIAS DE BONSUCESSO LTDA"/>
    <x v="1"/>
    <d v="2025-01-16T00:00:00"/>
    <d v="2025-02-11T00:00:00"/>
    <s v="'128303"/>
    <s v="1 | 3"/>
    <x v="9"/>
    <x v="0"/>
    <n v="-2831.27"/>
    <x v="39"/>
    <x v="39"/>
    <s v="ENC: DUASPATRIAS 128303 - NHJ"/>
    <x v="7"/>
    <x v="0"/>
    <x v="0"/>
    <n v="5008"/>
    <x v="7"/>
    <n v="50081"/>
    <s v="REFORMA LINHA AMARELA (Administrativo)"/>
    <x v="0"/>
    <x v="1"/>
    <x v="11"/>
    <x v="11"/>
    <x v="17"/>
    <x v="17"/>
  </r>
  <r>
    <x v="9"/>
    <s v="FERRAGENS DUAS PATRIAS DE BONSUCESSO LTDA"/>
    <x v="1"/>
    <d v="2025-01-16T00:00:00"/>
    <d v="2025-02-12T00:00:00"/>
    <s v="'128319"/>
    <s v="1 | 1"/>
    <x v="9"/>
    <x v="2"/>
    <n v="-575"/>
    <x v="75"/>
    <x v="74"/>
    <s v="REF: REFORMA DE CONTAINER 1.2"/>
    <x v="10"/>
    <x v="0"/>
    <x v="0"/>
    <n v="7001"/>
    <x v="11"/>
    <n v="70012"/>
    <s v="OFICINA (Extraordinário)"/>
    <x v="0"/>
    <x v="1"/>
    <x v="9"/>
    <x v="9"/>
    <x v="22"/>
    <x v="22"/>
  </r>
  <r>
    <x v="9"/>
    <s v="FERRAGENS DUAS PATRIAS DE BONSUCESSO LTDA"/>
    <x v="1"/>
    <d v="2025-01-16T00:00:00"/>
    <d v="2025-02-21T00:00:00"/>
    <s v="'128303"/>
    <s v="2 | 3"/>
    <x v="9"/>
    <x v="1"/>
    <n v="-2831.27"/>
    <x v="39"/>
    <x v="39"/>
    <s v="ENC: DUASPATRIAS 128303 - NHJ"/>
    <x v="7"/>
    <x v="0"/>
    <x v="0"/>
    <n v="5008"/>
    <x v="7"/>
    <n v="50081"/>
    <s v="REFORMA LINHA AMARELA (Administrativo)"/>
    <x v="0"/>
    <x v="1"/>
    <x v="11"/>
    <x v="11"/>
    <x v="17"/>
    <x v="17"/>
  </r>
  <r>
    <x v="9"/>
    <s v="FERRAGENS DUAS PATRIAS DE BONSUCESSO LTDA"/>
    <x v="1"/>
    <d v="2025-01-16T00:00:00"/>
    <d v="2025-03-11T00:00:00"/>
    <s v="'128303"/>
    <s v="3 | 3"/>
    <x v="9"/>
    <x v="1"/>
    <n v="-2831.26"/>
    <x v="39"/>
    <x v="39"/>
    <s v="ENC: DUASPATRIAS 128303 - NHJ"/>
    <x v="7"/>
    <x v="0"/>
    <x v="0"/>
    <n v="5008"/>
    <x v="7"/>
    <n v="50081"/>
    <s v="REFORMA LINHA AMARELA (Administrativo)"/>
    <x v="0"/>
    <x v="1"/>
    <x v="11"/>
    <x v="11"/>
    <x v="17"/>
    <x v="17"/>
  </r>
  <r>
    <x v="9"/>
    <s v="FERRAGENS DUAS PATRIAS DE BONSUCESSO LTDA"/>
    <x v="1"/>
    <d v="2025-01-17T00:00:00"/>
    <d v="2025-02-10T00:00:00"/>
    <s v="'128359"/>
    <s v="1 | 3"/>
    <x v="9"/>
    <x v="0"/>
    <n v="-1016.8"/>
    <x v="141"/>
    <x v="139"/>
    <s v="REF. PARA REPOSIÃ‡ÃƒO DE ESTOQUE"/>
    <x v="3"/>
    <x v="0"/>
    <x v="0"/>
    <n v="7004"/>
    <x v="3"/>
    <n v="70042"/>
    <s v="FÁBRICA CNTR (Extraordinário)"/>
    <x v="0"/>
    <x v="1"/>
    <x v="9"/>
    <x v="9"/>
    <x v="22"/>
    <x v="22"/>
  </r>
  <r>
    <x v="9"/>
    <s v="FERRAGENS DUAS PATRIAS DE BONSUCESSO LTDA"/>
    <x v="1"/>
    <d v="2025-01-17T00:00:00"/>
    <d v="2025-02-16T00:00:00"/>
    <s v="'128364"/>
    <s v="1 | 1"/>
    <x v="9"/>
    <x v="1"/>
    <n v="-866.9"/>
    <x v="42"/>
    <x v="42"/>
    <s v="ENC: DUASPATRIAS 128364 - JPA "/>
    <x v="2"/>
    <x v="1"/>
    <x v="0"/>
    <n v="4004"/>
    <x v="2"/>
    <n v="40041"/>
    <s v="PATRIMÔNIO (Administrativo)"/>
    <x v="0"/>
    <x v="1"/>
    <x v="0"/>
    <x v="0"/>
    <x v="9"/>
    <x v="9"/>
  </r>
  <r>
    <x v="9"/>
    <s v="FERRAGENS DUAS PATRIAS DE BONSUCESSO LTDA"/>
    <x v="1"/>
    <d v="2025-01-17T00:00:00"/>
    <d v="2025-02-21T00:00:00"/>
    <s v="'128359"/>
    <s v="2 | 3"/>
    <x v="9"/>
    <x v="1"/>
    <n v="-1016.8"/>
    <x v="141"/>
    <x v="139"/>
    <s v="REF. PARA REPOSIÃ‡ÃƒO DE ESTOQUE"/>
    <x v="3"/>
    <x v="0"/>
    <x v="0"/>
    <n v="7004"/>
    <x v="3"/>
    <n v="70042"/>
    <s v="FÁBRICA CNTR (Extraordinário)"/>
    <x v="0"/>
    <x v="1"/>
    <x v="9"/>
    <x v="9"/>
    <x v="22"/>
    <x v="22"/>
  </r>
  <r>
    <x v="9"/>
    <s v="FERRAGENS DUAS PATRIAS DE BONSUCESSO LTDA"/>
    <x v="1"/>
    <d v="2025-01-17T00:00:00"/>
    <d v="2025-03-03T00:00:00"/>
    <s v="'128359"/>
    <s v="3 | 3"/>
    <x v="9"/>
    <x v="1"/>
    <n v="-1016.8"/>
    <x v="141"/>
    <x v="139"/>
    <s v="REF. PARA REPOSIÃ‡ÃƒO DE ESTOQUE"/>
    <x v="3"/>
    <x v="0"/>
    <x v="0"/>
    <n v="7004"/>
    <x v="3"/>
    <n v="70042"/>
    <s v="FÁBRICA CNTR (Extraordinário)"/>
    <x v="0"/>
    <x v="1"/>
    <x v="9"/>
    <x v="9"/>
    <x v="22"/>
    <x v="22"/>
  </r>
  <r>
    <x v="9"/>
    <s v="FERRAGENS DUAS PATRIAS DE BONSUCESSO LTDA"/>
    <x v="1"/>
    <d v="2025-01-22T00:00:00"/>
    <d v="2025-02-12T00:00:00"/>
    <s v="'128475"/>
    <s v="1 | 1"/>
    <x v="9"/>
    <x v="2"/>
    <n v="-613.02"/>
    <x v="39"/>
    <x v="39"/>
    <s v="REF: METALON"/>
    <x v="7"/>
    <x v="0"/>
    <x v="0"/>
    <n v="5008"/>
    <x v="7"/>
    <n v="50081"/>
    <s v="REFORMA LINHA AMARELA (Administrativo)"/>
    <x v="0"/>
    <x v="1"/>
    <x v="11"/>
    <x v="11"/>
    <x v="17"/>
    <x v="17"/>
  </r>
  <r>
    <x v="9"/>
    <s v="FERRAGENS DUAS PATRIAS DE BONSUCESSO LTDA"/>
    <x v="1"/>
    <d v="2025-01-27T00:00:00"/>
    <d v="2025-02-17T00:00:00"/>
    <s v="'128694"/>
    <s v="1 | 1"/>
    <x v="9"/>
    <x v="1"/>
    <n v="-564"/>
    <x v="131"/>
    <x v="129"/>
    <s v="REF: REFORMA DE LIFTER"/>
    <x v="10"/>
    <x v="0"/>
    <x v="0"/>
    <n v="7001"/>
    <x v="11"/>
    <n v="70012"/>
    <s v="OFICINA (Extraordinário)"/>
    <x v="0"/>
    <x v="1"/>
    <x v="9"/>
    <x v="9"/>
    <x v="12"/>
    <x v="12"/>
  </r>
  <r>
    <x v="9"/>
    <s v="FERRAGENS DUAS PATRIAS DE BONSUCESSO LTDA"/>
    <x v="1"/>
    <d v="2025-01-29T00:00:00"/>
    <d v="2025-02-19T00:00:00"/>
    <s v="'128810"/>
    <s v="1 | 1"/>
    <x v="9"/>
    <x v="1"/>
    <n v="-218.1"/>
    <x v="120"/>
    <x v="118"/>
    <s v="REF: CAIXA 137 URGENTE!"/>
    <x v="10"/>
    <x v="0"/>
    <x v="0"/>
    <n v="7001"/>
    <x v="11"/>
    <n v="70012"/>
    <s v="OFICINA (Extraordinário)"/>
    <x v="0"/>
    <x v="1"/>
    <x v="9"/>
    <x v="9"/>
    <x v="22"/>
    <x v="22"/>
  </r>
  <r>
    <x v="9"/>
    <s v="FERRAGENS DUAS PATRIAS DE BONSUCESSO LTDA"/>
    <x v="1"/>
    <d v="2025-01-29T00:00:00"/>
    <d v="2025-02-28T00:00:00"/>
    <s v="'128813"/>
    <s v="1 | 4"/>
    <x v="9"/>
    <x v="1"/>
    <n v="-893"/>
    <x v="39"/>
    <x v="39"/>
    <s v="REF: METALON"/>
    <x v="7"/>
    <x v="0"/>
    <x v="0"/>
    <n v="5008"/>
    <x v="7"/>
    <n v="50081"/>
    <s v="REFORMA LINHA AMARELA (Administrativo)"/>
    <x v="0"/>
    <x v="1"/>
    <x v="11"/>
    <x v="11"/>
    <x v="17"/>
    <x v="17"/>
  </r>
  <r>
    <x v="9"/>
    <s v="FERRAGENS DUAS PATRIAS DE BONSUCESSO LTDA"/>
    <x v="1"/>
    <d v="2025-01-29T00:00:00"/>
    <d v="2025-03-11T00:00:00"/>
    <s v="'128813"/>
    <s v="2 | 4"/>
    <x v="9"/>
    <x v="1"/>
    <n v="-893"/>
    <x v="39"/>
    <x v="39"/>
    <s v="REF: METALON"/>
    <x v="7"/>
    <x v="0"/>
    <x v="0"/>
    <n v="5008"/>
    <x v="7"/>
    <n v="50081"/>
    <s v="REFORMA LINHA AMARELA (Administrativo)"/>
    <x v="0"/>
    <x v="1"/>
    <x v="11"/>
    <x v="11"/>
    <x v="17"/>
    <x v="17"/>
  </r>
  <r>
    <x v="9"/>
    <s v="FERRAGENS DUAS PATRIAS DE BONSUCESSO LTDA"/>
    <x v="1"/>
    <d v="2025-01-29T00:00:00"/>
    <d v="2025-03-20T00:00:00"/>
    <s v="'128813"/>
    <s v="3 | 4"/>
    <x v="9"/>
    <x v="1"/>
    <n v="-893"/>
    <x v="39"/>
    <x v="39"/>
    <s v="REF: METALON"/>
    <x v="7"/>
    <x v="0"/>
    <x v="0"/>
    <n v="5008"/>
    <x v="7"/>
    <n v="50081"/>
    <s v="REFORMA LINHA AMARELA (Administrativo)"/>
    <x v="0"/>
    <x v="1"/>
    <x v="11"/>
    <x v="11"/>
    <x v="17"/>
    <x v="17"/>
  </r>
  <r>
    <x v="9"/>
    <s v="FERRAGENS DUAS PATRIAS DE BONSUCESSO LTDA"/>
    <x v="1"/>
    <d v="2025-01-29T00:00:00"/>
    <d v="2025-03-30T00:00:00"/>
    <s v="'128813"/>
    <s v="4 | 4"/>
    <x v="9"/>
    <x v="1"/>
    <n v="-893"/>
    <x v="39"/>
    <x v="39"/>
    <s v="REF: METALON"/>
    <x v="7"/>
    <x v="0"/>
    <x v="0"/>
    <n v="5008"/>
    <x v="7"/>
    <n v="50081"/>
    <s v="REFORMA LINHA AMARELA (Administrativo)"/>
    <x v="0"/>
    <x v="1"/>
    <x v="11"/>
    <x v="11"/>
    <x v="17"/>
    <x v="17"/>
  </r>
  <r>
    <x v="9"/>
    <s v="FERRAGENS DUAS PATRIAS DE BONSUCESSO LTDA"/>
    <x v="2"/>
    <d v="2025-02-05T00:00:00"/>
    <d v="2025-02-26T00:00:00"/>
    <s v="'129121"/>
    <s v="1 | 1"/>
    <x v="9"/>
    <x v="1"/>
    <n v="-265.85000000000002"/>
    <x v="131"/>
    <x v="129"/>
    <s v="REF: SKJ8C21"/>
    <x v="10"/>
    <x v="0"/>
    <x v="0"/>
    <n v="7001"/>
    <x v="11"/>
    <n v="70012"/>
    <s v="OFICINA (Extraordinário)"/>
    <x v="0"/>
    <x v="1"/>
    <x v="9"/>
    <x v="9"/>
    <x v="12"/>
    <x v="12"/>
  </r>
  <r>
    <x v="9"/>
    <s v="FERRAGENS DUAS PATRIAS DE BONSUCESSO LTDA"/>
    <x v="2"/>
    <d v="2025-02-05T00:00:00"/>
    <d v="2025-03-11T00:00:00"/>
    <s v="'129118"/>
    <s v="1 | 3"/>
    <x v="9"/>
    <x v="1"/>
    <n v="-295.12"/>
    <x v="141"/>
    <x v="139"/>
    <s v="REF. PARA REPOSIÃ‡ÃƒO DE ESTOQUE"/>
    <x v="3"/>
    <x v="0"/>
    <x v="0"/>
    <n v="7004"/>
    <x v="3"/>
    <n v="70042"/>
    <s v="FÁBRICA CNTR (Extraordinário)"/>
    <x v="0"/>
    <x v="1"/>
    <x v="9"/>
    <x v="9"/>
    <x v="22"/>
    <x v="22"/>
  </r>
  <r>
    <x v="9"/>
    <s v="FERRAGENS DUAS PATRIAS DE BONSUCESSO LTDA"/>
    <x v="2"/>
    <d v="2025-02-05T00:00:00"/>
    <d v="2025-03-20T00:00:00"/>
    <s v="'129118"/>
    <s v="2 | 3"/>
    <x v="9"/>
    <x v="1"/>
    <n v="-295.12"/>
    <x v="141"/>
    <x v="139"/>
    <s v="REF. PARA REPOSIÃ‡ÃƒO DE ESTOQUE"/>
    <x v="3"/>
    <x v="0"/>
    <x v="0"/>
    <n v="7004"/>
    <x v="3"/>
    <n v="70042"/>
    <s v="FÁBRICA CNTR (Extraordinário)"/>
    <x v="0"/>
    <x v="1"/>
    <x v="9"/>
    <x v="9"/>
    <x v="22"/>
    <x v="22"/>
  </r>
  <r>
    <x v="9"/>
    <s v="FERRAGENS DUAS PATRIAS DE BONSUCESSO LTDA"/>
    <x v="2"/>
    <d v="2025-02-05T00:00:00"/>
    <d v="2025-03-31T00:00:00"/>
    <s v="'129118"/>
    <s v="3 | 3"/>
    <x v="9"/>
    <x v="1"/>
    <n v="-295.12"/>
    <x v="141"/>
    <x v="139"/>
    <s v="REF. PARA REPOSIÃ‡ÃƒO DE ESTOQUE"/>
    <x v="3"/>
    <x v="0"/>
    <x v="0"/>
    <n v="7004"/>
    <x v="3"/>
    <n v="70042"/>
    <s v="FÁBRICA CNTR (Extraordinário)"/>
    <x v="0"/>
    <x v="1"/>
    <x v="9"/>
    <x v="9"/>
    <x v="22"/>
    <x v="22"/>
  </r>
  <r>
    <x v="9"/>
    <s v="FERRAGENS DUAS PATRIAS DE BONSUCESSO LTDA"/>
    <x v="2"/>
    <d v="2025-02-06T00:00:00"/>
    <d v="2025-03-18T00:00:00"/>
    <s v="'129170"/>
    <s v="1 | 3"/>
    <x v="9"/>
    <x v="1"/>
    <n v="-2071.67"/>
    <x v="75"/>
    <x v="74"/>
    <s v="REF: REPOSIÃ‡ÃƒO DE MATERIAL URGENTE !!! CHAPAS SERÃƒO USADAS NA REFORMA DE CONT. 1.2"/>
    <x v="10"/>
    <x v="0"/>
    <x v="0"/>
    <n v="7001"/>
    <x v="11"/>
    <n v="70012"/>
    <s v="OFICINA (Extraordinário)"/>
    <x v="0"/>
    <x v="1"/>
    <x v="9"/>
    <x v="9"/>
    <x v="22"/>
    <x v="22"/>
  </r>
  <r>
    <x v="9"/>
    <s v="FERRAGENS DUAS PATRIAS DE BONSUCESSO LTDA"/>
    <x v="2"/>
    <d v="2025-02-06T00:00:00"/>
    <d v="2025-03-28T00:00:00"/>
    <s v="'129170"/>
    <s v="2 | 3"/>
    <x v="9"/>
    <x v="1"/>
    <n v="-2071.67"/>
    <x v="75"/>
    <x v="74"/>
    <s v="REF: REPOSIÃ‡ÃƒO DE MATERIAL URGENTE !!! CHAPAS SERÃƒO USADAS NA REFORMA DE CONT. 1.2"/>
    <x v="10"/>
    <x v="0"/>
    <x v="0"/>
    <n v="7001"/>
    <x v="11"/>
    <n v="70012"/>
    <s v="OFICINA (Extraordinário)"/>
    <x v="0"/>
    <x v="1"/>
    <x v="9"/>
    <x v="9"/>
    <x v="22"/>
    <x v="22"/>
  </r>
  <r>
    <x v="9"/>
    <s v="FERRAGENS DUAS PATRIAS DE BONSUCESSO LTDA"/>
    <x v="2"/>
    <d v="2025-02-06T00:00:00"/>
    <d v="2025-04-15T00:00:00"/>
    <s v="'129170"/>
    <s v="3 | 3"/>
    <x v="9"/>
    <x v="1"/>
    <n v="-2071.66"/>
    <x v="75"/>
    <x v="74"/>
    <s v="REF: REPOSIÃ‡ÃƒO DE MATERIAL URGENTE !!! CHAPAS SERÃƒO USADAS NA REFORMA DE CONT. 1.2"/>
    <x v="10"/>
    <x v="0"/>
    <x v="0"/>
    <n v="7001"/>
    <x v="11"/>
    <n v="70012"/>
    <s v="OFICINA (Extraordinário)"/>
    <x v="0"/>
    <x v="1"/>
    <x v="9"/>
    <x v="9"/>
    <x v="22"/>
    <x v="22"/>
  </r>
  <r>
    <x v="9"/>
    <s v="FLUHICON COMPONENTES HIDRAULICOS LTDA"/>
    <x v="9"/>
    <d v="2024-06-13T00:00:00"/>
    <d v="2024-07-11T00:00:00"/>
    <s v="'8101"/>
    <s v="1 | 1"/>
    <x v="9"/>
    <x v="0"/>
    <n v="-1037.5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FOLHA DE PAGAMENTO"/>
    <x v="5"/>
    <d v="2024-03-04T00:00:00"/>
    <d v="2024-03-06T00:00:00"/>
    <s v="'1023161"/>
    <s v="1 | 1"/>
    <x v="5"/>
    <x v="0"/>
    <n v="-11493.53"/>
    <x v="85"/>
    <x v="84"/>
    <s v="REF. PRO LABORE JANEIRO/2024 - GABRIEL (5.000,00), CAIO (3.249,59), GUILHERME (3.243,94)"/>
    <x v="19"/>
    <x v="1"/>
    <x v="0"/>
    <n v="1002"/>
    <x v="22"/>
    <n v="10021"/>
    <s v="DIRETORIA (Administrativo)"/>
    <x v="1"/>
    <x v="1"/>
    <x v="2"/>
    <x v="2"/>
    <x v="13"/>
    <x v="13"/>
  </r>
  <r>
    <x v="9"/>
    <s v="FOLHA DE PAGAMENTO"/>
    <x v="7"/>
    <d v="2024-05-03T00:00:00"/>
    <d v="2024-05-07T00:00:00"/>
    <s v="'1025974"/>
    <s v="1 | 1"/>
    <x v="5"/>
    <x v="0"/>
    <n v="-10817.41"/>
    <x v="38"/>
    <x v="38"/>
    <s v="REF. FOLHA DE PAGAMENTO - KIOTO 04/2024 "/>
    <x v="6"/>
    <x v="2"/>
    <x v="0"/>
    <n v="6001"/>
    <x v="6"/>
    <n v="60012"/>
    <s v="OPERACIONAL (Extraordinário)"/>
    <x v="1"/>
    <x v="3"/>
    <x v="2"/>
    <x v="2"/>
    <x v="13"/>
    <x v="13"/>
  </r>
  <r>
    <x v="9"/>
    <s v="FOLHA DE PAGAMENTO"/>
    <x v="7"/>
    <d v="2024-05-03T00:00:00"/>
    <d v="2024-05-07T00:00:00"/>
    <s v="'1025974"/>
    <s v="1 | 1"/>
    <x v="5"/>
    <x v="0"/>
    <n v="-6724.92"/>
    <x v="38"/>
    <x v="38"/>
    <s v="REF. FOLHA DE PAGAMENTO - KIOTO 04/2024 "/>
    <x v="6"/>
    <x v="2"/>
    <x v="0"/>
    <n v="6001"/>
    <x v="6"/>
    <n v="60013"/>
    <s v="OPERACIONAL (Poli e Rollon)"/>
    <x v="1"/>
    <x v="3"/>
    <x v="2"/>
    <x v="2"/>
    <x v="13"/>
    <x v="13"/>
  </r>
  <r>
    <x v="9"/>
    <s v="FOLHA DE PAGAMENTO"/>
    <x v="7"/>
    <d v="2024-05-03T00:00:00"/>
    <d v="2024-05-07T00:00:00"/>
    <s v="'1025974"/>
    <s v="1 | 1"/>
    <x v="5"/>
    <x v="0"/>
    <n v="-5931.25"/>
    <x v="38"/>
    <x v="38"/>
    <s v="REF. FOLHA DE PAGAMENTO - KIOTO 04/2024 "/>
    <x v="22"/>
    <x v="1"/>
    <x v="0"/>
    <n v="4002"/>
    <x v="34"/>
    <n v="40021"/>
    <s v="VENDAS (Administrativo)"/>
    <x v="1"/>
    <x v="3"/>
    <x v="2"/>
    <x v="2"/>
    <x v="13"/>
    <x v="13"/>
  </r>
  <r>
    <x v="9"/>
    <s v="FOLHA DE PAGAMENTO"/>
    <x v="7"/>
    <d v="2024-05-03T00:00:00"/>
    <d v="2024-05-07T00:00:00"/>
    <s v="'1025974"/>
    <s v="1 | 1"/>
    <x v="5"/>
    <x v="0"/>
    <n v="-2887.93"/>
    <x v="38"/>
    <x v="38"/>
    <s v="REF. FOLHA DE PAGAMENTO - KIOTO 04/2024 "/>
    <x v="17"/>
    <x v="1"/>
    <x v="0"/>
    <n v="4001"/>
    <x v="20"/>
    <n v="40011"/>
    <s v="ATENDIMENTO (Administrativo)"/>
    <x v="1"/>
    <x v="3"/>
    <x v="2"/>
    <x v="2"/>
    <x v="13"/>
    <x v="13"/>
  </r>
  <r>
    <x v="9"/>
    <s v="FOLHA DE PAGAMENTO"/>
    <x v="7"/>
    <d v="2024-05-03T00:00:00"/>
    <d v="2024-05-07T00:00:00"/>
    <s v="'1025974"/>
    <s v="1 | 1"/>
    <x v="5"/>
    <x v="0"/>
    <n v="-2443.64"/>
    <x v="38"/>
    <x v="38"/>
    <s v="REF. FOLHA DE PAGAMENTO - KIOTO 04/2024 "/>
    <x v="6"/>
    <x v="2"/>
    <x v="0"/>
    <n v="6002"/>
    <x v="9"/>
    <n v="60022"/>
    <s v="OPERACIONAL ADM (Extraordinário)"/>
    <x v="1"/>
    <x v="3"/>
    <x v="2"/>
    <x v="2"/>
    <x v="13"/>
    <x v="13"/>
  </r>
  <r>
    <x v="9"/>
    <s v="FOLHA DE PAGAMENTO"/>
    <x v="7"/>
    <d v="2024-05-03T00:00:00"/>
    <d v="2024-05-07T00:00:00"/>
    <s v="'1025974"/>
    <s v="1 | 1"/>
    <x v="5"/>
    <x v="0"/>
    <n v="-1727.5"/>
    <x v="38"/>
    <x v="38"/>
    <s v="REF. FOLHA DE PAGAMENTO - KIOTO 04/2024 "/>
    <x v="10"/>
    <x v="2"/>
    <x v="0"/>
    <n v="7003"/>
    <x v="14"/>
    <n v="70037"/>
    <s v="SERRALHERIA (Comum)"/>
    <x v="1"/>
    <x v="3"/>
    <x v="2"/>
    <x v="2"/>
    <x v="13"/>
    <x v="13"/>
  </r>
  <r>
    <x v="9"/>
    <s v="FOLHA DE PAGAMENTO"/>
    <x v="7"/>
    <d v="2024-05-03T00:00:00"/>
    <d v="2024-05-07T00:00:00"/>
    <s v="'1025975"/>
    <s v="1 | 1"/>
    <x v="5"/>
    <x v="0"/>
    <n v="-11493.53"/>
    <x v="85"/>
    <x v="84"/>
    <s v="REF. PRO LABORE ABR/2024 - GABRIEL (5.000,00), CAIO (3.249,59), GUILHERME (3.243,94)"/>
    <x v="19"/>
    <x v="1"/>
    <x v="0"/>
    <n v="1002"/>
    <x v="22"/>
    <n v="10021"/>
    <s v="DIRETORIA (Administrativo)"/>
    <x v="1"/>
    <x v="3"/>
    <x v="2"/>
    <x v="2"/>
    <x v="13"/>
    <x v="13"/>
  </r>
  <r>
    <x v="9"/>
    <s v="FOLHA DE PAGAMENTO"/>
    <x v="8"/>
    <d v="2024-06-05T00:00:00"/>
    <d v="2024-06-06T00:00:00"/>
    <s v="'1027368"/>
    <s v="1 | 1"/>
    <x v="5"/>
    <x v="0"/>
    <n v="-10606.22"/>
    <x v="38"/>
    <x v="38"/>
    <s v="REF. FOLHA DE PAGAMENTO - KIOTO 05/2024 "/>
    <x v="6"/>
    <x v="2"/>
    <x v="0"/>
    <n v="6001"/>
    <x v="6"/>
    <n v="60012"/>
    <s v="OPERACIONAL (Extraordinário)"/>
    <x v="1"/>
    <x v="3"/>
    <x v="2"/>
    <x v="2"/>
    <x v="13"/>
    <x v="13"/>
  </r>
  <r>
    <x v="9"/>
    <s v="FOLHA DE PAGAMENTO"/>
    <x v="8"/>
    <d v="2024-06-05T00:00:00"/>
    <d v="2024-06-06T00:00:00"/>
    <s v="'1027368"/>
    <s v="1 | 1"/>
    <x v="5"/>
    <x v="0"/>
    <n v="-9070.08"/>
    <x v="38"/>
    <x v="38"/>
    <s v="REF. FOLHA DE PAGAMENTO - KIOTO 05/2024 "/>
    <x v="6"/>
    <x v="2"/>
    <x v="0"/>
    <n v="6001"/>
    <x v="6"/>
    <n v="60013"/>
    <s v="OPERACIONAL (Poli e Rollon)"/>
    <x v="1"/>
    <x v="3"/>
    <x v="2"/>
    <x v="2"/>
    <x v="13"/>
    <x v="13"/>
  </r>
  <r>
    <x v="9"/>
    <s v="FOLHA DE PAGAMENTO"/>
    <x v="8"/>
    <d v="2024-06-05T00:00:00"/>
    <d v="2024-06-06T00:00:00"/>
    <s v="'1027368"/>
    <s v="1 | 1"/>
    <x v="5"/>
    <x v="0"/>
    <n v="-6015.68"/>
    <x v="38"/>
    <x v="38"/>
    <s v="REF. FOLHA DE PAGAMENTO - KIOTO 05/2024 "/>
    <x v="22"/>
    <x v="1"/>
    <x v="0"/>
    <n v="4002"/>
    <x v="34"/>
    <n v="40021"/>
    <s v="VENDAS (Administrativo)"/>
    <x v="1"/>
    <x v="3"/>
    <x v="2"/>
    <x v="2"/>
    <x v="13"/>
    <x v="13"/>
  </r>
  <r>
    <x v="9"/>
    <s v="FOLHA DE PAGAMENTO"/>
    <x v="8"/>
    <d v="2024-06-05T00:00:00"/>
    <d v="2024-06-06T00:00:00"/>
    <s v="'1027368"/>
    <s v="1 | 1"/>
    <x v="5"/>
    <x v="0"/>
    <n v="-5186.5"/>
    <x v="38"/>
    <x v="38"/>
    <s v="REF. FOLHA DE PAGAMENTO - KIOTO 05/2024 "/>
    <x v="6"/>
    <x v="2"/>
    <x v="0"/>
    <n v="6002"/>
    <x v="9"/>
    <n v="60022"/>
    <s v="OPERACIONAL ADM (Extraordinário)"/>
    <x v="1"/>
    <x v="3"/>
    <x v="2"/>
    <x v="2"/>
    <x v="13"/>
    <x v="13"/>
  </r>
  <r>
    <x v="9"/>
    <s v="FOLHA DE PAGAMENTO"/>
    <x v="8"/>
    <d v="2024-06-05T00:00:00"/>
    <d v="2024-06-06T00:00:00"/>
    <s v="'1027368"/>
    <s v="1 | 1"/>
    <x v="5"/>
    <x v="0"/>
    <n v="-2887.93"/>
    <x v="38"/>
    <x v="38"/>
    <s v="REF. FOLHA DE PAGAMENTO - KIOTO 05/2024 "/>
    <x v="17"/>
    <x v="1"/>
    <x v="0"/>
    <n v="4001"/>
    <x v="20"/>
    <n v="40011"/>
    <s v="ATENDIMENTO (Administrativo)"/>
    <x v="1"/>
    <x v="3"/>
    <x v="2"/>
    <x v="2"/>
    <x v="13"/>
    <x v="13"/>
  </r>
  <r>
    <x v="9"/>
    <s v="FOLHA DE PAGAMENTO"/>
    <x v="8"/>
    <d v="2024-06-05T00:00:00"/>
    <d v="2024-06-06T00:00:00"/>
    <s v="'1027368"/>
    <s v="1 | 1"/>
    <x v="5"/>
    <x v="0"/>
    <n v="-1806.18"/>
    <x v="38"/>
    <x v="38"/>
    <s v="REF. FOLHA DE PAGAMENTO - KIOTO 05/2024 "/>
    <x v="10"/>
    <x v="2"/>
    <x v="0"/>
    <n v="7003"/>
    <x v="14"/>
    <n v="70037"/>
    <s v="SERRALHERIA (Comum)"/>
    <x v="1"/>
    <x v="3"/>
    <x v="2"/>
    <x v="2"/>
    <x v="13"/>
    <x v="13"/>
  </r>
  <r>
    <x v="9"/>
    <s v="FOLHA DE PAGAMENTO"/>
    <x v="8"/>
    <d v="2024-06-05T00:00:00"/>
    <d v="2024-06-06T00:00:00"/>
    <s v="'1027369"/>
    <s v="1 | 1"/>
    <x v="5"/>
    <x v="0"/>
    <n v="-11493.53"/>
    <x v="85"/>
    <x v="84"/>
    <s v="REF. PRO LABORE MAI/2024 - GABRIEL (5.000,00), CAIO (3.249,59), GUILHERME (3.243,94)"/>
    <x v="19"/>
    <x v="1"/>
    <x v="0"/>
    <n v="1002"/>
    <x v="22"/>
    <n v="10021"/>
    <s v="DIRETORIA (Administrativo)"/>
    <x v="1"/>
    <x v="3"/>
    <x v="2"/>
    <x v="2"/>
    <x v="13"/>
    <x v="13"/>
  </r>
  <r>
    <x v="9"/>
    <s v="FOLHA DE PAGAMENTO"/>
    <x v="9"/>
    <d v="2024-07-03T00:00:00"/>
    <d v="2024-07-05T00:00:00"/>
    <s v="'1028855"/>
    <s v="1 | 1"/>
    <x v="5"/>
    <x v="0"/>
    <n v="-10597.76"/>
    <x v="38"/>
    <x v="38"/>
    <s v="REF. FOLHA DE PAGAMENTO - KIOTO 06/2024 "/>
    <x v="6"/>
    <x v="2"/>
    <x v="0"/>
    <n v="6001"/>
    <x v="6"/>
    <n v="60012"/>
    <s v="OPERACIONAL (Extraordinário)"/>
    <x v="1"/>
    <x v="3"/>
    <x v="2"/>
    <x v="2"/>
    <x v="13"/>
    <x v="13"/>
  </r>
  <r>
    <x v="9"/>
    <s v="FOLHA DE PAGAMENTO"/>
    <x v="9"/>
    <d v="2024-07-03T00:00:00"/>
    <d v="2024-07-05T00:00:00"/>
    <s v="'1028855"/>
    <s v="1 | 1"/>
    <x v="5"/>
    <x v="0"/>
    <n v="-9075.48"/>
    <x v="38"/>
    <x v="38"/>
    <s v="REF. FOLHA DE PAGAMENTO - KIOTO 06/2024 "/>
    <x v="6"/>
    <x v="2"/>
    <x v="0"/>
    <n v="6001"/>
    <x v="6"/>
    <n v="60013"/>
    <s v="OPERACIONAL (Poli e Rollon)"/>
    <x v="1"/>
    <x v="3"/>
    <x v="2"/>
    <x v="2"/>
    <x v="13"/>
    <x v="13"/>
  </r>
  <r>
    <x v="9"/>
    <s v="FOLHA DE PAGAMENTO"/>
    <x v="9"/>
    <d v="2024-07-03T00:00:00"/>
    <d v="2024-07-05T00:00:00"/>
    <s v="'1028855"/>
    <s v="1 | 1"/>
    <x v="5"/>
    <x v="0"/>
    <n v="-5959.65"/>
    <x v="38"/>
    <x v="38"/>
    <s v="REF. FOLHA DE PAGAMENTO - KIOTO 06/2024 "/>
    <x v="22"/>
    <x v="1"/>
    <x v="0"/>
    <n v="4002"/>
    <x v="34"/>
    <n v="40021"/>
    <s v="VENDAS (Administrativo)"/>
    <x v="1"/>
    <x v="3"/>
    <x v="2"/>
    <x v="2"/>
    <x v="13"/>
    <x v="13"/>
  </r>
  <r>
    <x v="9"/>
    <s v="FOLHA DE PAGAMENTO"/>
    <x v="9"/>
    <d v="2024-07-03T00:00:00"/>
    <d v="2024-07-05T00:00:00"/>
    <s v="'1028855"/>
    <s v="1 | 1"/>
    <x v="5"/>
    <x v="0"/>
    <n v="-4550.55"/>
    <x v="38"/>
    <x v="38"/>
    <s v="REF. FOLHA DE PAGAMENTO - KIOTO 06/2024 "/>
    <x v="6"/>
    <x v="2"/>
    <x v="0"/>
    <n v="6002"/>
    <x v="9"/>
    <n v="60022"/>
    <s v="OPERACIONAL ADM (Extraordinário)"/>
    <x v="1"/>
    <x v="3"/>
    <x v="2"/>
    <x v="2"/>
    <x v="13"/>
    <x v="13"/>
  </r>
  <r>
    <x v="9"/>
    <s v="FOLHA DE PAGAMENTO"/>
    <x v="9"/>
    <d v="2024-07-03T00:00:00"/>
    <d v="2024-07-05T00:00:00"/>
    <s v="'1028855"/>
    <s v="1 | 1"/>
    <x v="5"/>
    <x v="0"/>
    <n v="-2889.38"/>
    <x v="38"/>
    <x v="38"/>
    <s v="REF. FOLHA DE PAGAMENTO - KIOTO 06/2024 "/>
    <x v="17"/>
    <x v="1"/>
    <x v="0"/>
    <n v="4001"/>
    <x v="20"/>
    <n v="40011"/>
    <s v="ATENDIMENTO (Administrativo)"/>
    <x v="1"/>
    <x v="3"/>
    <x v="2"/>
    <x v="2"/>
    <x v="13"/>
    <x v="13"/>
  </r>
  <r>
    <x v="9"/>
    <s v="FOLHA DE PAGAMENTO"/>
    <x v="9"/>
    <d v="2024-07-03T00:00:00"/>
    <d v="2024-07-05T00:00:00"/>
    <s v="'1028855"/>
    <s v="1 | 1"/>
    <x v="5"/>
    <x v="0"/>
    <n v="-1666.37"/>
    <x v="38"/>
    <x v="38"/>
    <s v="REF. FOLHA DE PAGAMENTO - KIOTO 06/2024 "/>
    <x v="10"/>
    <x v="2"/>
    <x v="0"/>
    <n v="7003"/>
    <x v="14"/>
    <n v="70037"/>
    <s v="SERRALHERIA (Comum)"/>
    <x v="1"/>
    <x v="3"/>
    <x v="2"/>
    <x v="2"/>
    <x v="13"/>
    <x v="13"/>
  </r>
  <r>
    <x v="9"/>
    <s v="FOLHA DE PAGAMENTO"/>
    <x v="9"/>
    <d v="2024-07-03T00:00:00"/>
    <d v="2024-07-05T00:00:00"/>
    <s v="'1028856"/>
    <s v="1 | 1"/>
    <x v="5"/>
    <x v="0"/>
    <n v="-11493.53"/>
    <x v="85"/>
    <x v="84"/>
    <s v="REF. PRO LABORE JUN/2024 - GABRIEL (5.000,00), CAIO (3.249,59), GUILHERME (3.243,94)"/>
    <x v="19"/>
    <x v="1"/>
    <x v="0"/>
    <n v="1002"/>
    <x v="22"/>
    <n v="10021"/>
    <s v="DIRETORIA (Administrativo)"/>
    <x v="1"/>
    <x v="3"/>
    <x v="2"/>
    <x v="2"/>
    <x v="13"/>
    <x v="13"/>
  </r>
  <r>
    <x v="9"/>
    <s v="FOLHA DE PAGAMENTO"/>
    <x v="10"/>
    <d v="2024-08-02T00:00:00"/>
    <d v="2024-08-06T00:00:00"/>
    <s v="'1030420"/>
    <s v="1 | 1"/>
    <x v="5"/>
    <x v="0"/>
    <n v="-9986.6"/>
    <x v="38"/>
    <x v="38"/>
    <s v="REF. FOLHA DE PAGAMENTO - KIOTO 07/2024 "/>
    <x v="6"/>
    <x v="2"/>
    <x v="0"/>
    <n v="6001"/>
    <x v="6"/>
    <n v="60012"/>
    <s v="OPERACIONAL (Extraordinário)"/>
    <x v="1"/>
    <x v="4"/>
    <x v="2"/>
    <x v="2"/>
    <x v="13"/>
    <x v="13"/>
  </r>
  <r>
    <x v="9"/>
    <s v="FOLHA DE PAGAMENTO"/>
    <x v="10"/>
    <d v="2024-08-02T00:00:00"/>
    <d v="2024-08-06T00:00:00"/>
    <s v="'1030420"/>
    <s v="1 | 1"/>
    <x v="5"/>
    <x v="0"/>
    <n v="-6425.19"/>
    <x v="38"/>
    <x v="38"/>
    <s v="REF. FOLHA DE PAGAMENTO - KIOTO 07/2024 "/>
    <x v="6"/>
    <x v="2"/>
    <x v="0"/>
    <n v="6001"/>
    <x v="6"/>
    <n v="60013"/>
    <s v="OPERACIONAL (Poli e Rollon)"/>
    <x v="1"/>
    <x v="4"/>
    <x v="2"/>
    <x v="2"/>
    <x v="13"/>
    <x v="13"/>
  </r>
  <r>
    <x v="9"/>
    <s v="FOLHA DE PAGAMENTO"/>
    <x v="10"/>
    <d v="2024-08-02T00:00:00"/>
    <d v="2024-08-06T00:00:00"/>
    <s v="'1030420"/>
    <s v="1 | 1"/>
    <x v="5"/>
    <x v="0"/>
    <n v="-5923.43"/>
    <x v="38"/>
    <x v="38"/>
    <s v="REF. FOLHA DE PAGAMENTO - KIOTO 07/2024 "/>
    <x v="22"/>
    <x v="1"/>
    <x v="0"/>
    <n v="4002"/>
    <x v="34"/>
    <n v="40021"/>
    <s v="VENDAS (Administrativo)"/>
    <x v="1"/>
    <x v="4"/>
    <x v="2"/>
    <x v="2"/>
    <x v="13"/>
    <x v="13"/>
  </r>
  <r>
    <x v="9"/>
    <s v="FOLHA DE PAGAMENTO"/>
    <x v="10"/>
    <d v="2024-08-02T00:00:00"/>
    <d v="2024-08-06T00:00:00"/>
    <s v="'1030420"/>
    <s v="1 | 1"/>
    <x v="5"/>
    <x v="0"/>
    <n v="-4263.01"/>
    <x v="38"/>
    <x v="38"/>
    <s v="REF. FOLHA DE PAGAMENTO - KIOTO 07/2024 "/>
    <x v="6"/>
    <x v="2"/>
    <x v="0"/>
    <n v="6002"/>
    <x v="9"/>
    <n v="60022"/>
    <s v="OPERACIONAL ADM (Extraordinário)"/>
    <x v="1"/>
    <x v="4"/>
    <x v="2"/>
    <x v="2"/>
    <x v="13"/>
    <x v="13"/>
  </r>
  <r>
    <x v="9"/>
    <s v="FOLHA DE PAGAMENTO"/>
    <x v="10"/>
    <d v="2024-08-02T00:00:00"/>
    <d v="2024-08-06T00:00:00"/>
    <s v="'1030420"/>
    <s v="1 | 1"/>
    <x v="5"/>
    <x v="0"/>
    <n v="-2882.63"/>
    <x v="38"/>
    <x v="38"/>
    <s v="REF. FOLHA DE PAGAMENTO - KIOTO 07/2024 "/>
    <x v="17"/>
    <x v="1"/>
    <x v="0"/>
    <n v="4001"/>
    <x v="20"/>
    <n v="40011"/>
    <s v="ATENDIMENTO (Administrativo)"/>
    <x v="1"/>
    <x v="4"/>
    <x v="2"/>
    <x v="2"/>
    <x v="13"/>
    <x v="13"/>
  </r>
  <r>
    <x v="9"/>
    <s v="FOLHA DE PAGAMENTO"/>
    <x v="10"/>
    <d v="2024-08-02T00:00:00"/>
    <d v="2024-08-06T00:00:00"/>
    <s v="'1030420"/>
    <s v="1 | 1"/>
    <x v="5"/>
    <x v="0"/>
    <n v="-1532.3"/>
    <x v="38"/>
    <x v="38"/>
    <s v="REF. FOLHA DE PAGAMENTO - KIOTO 07/2024 "/>
    <x v="10"/>
    <x v="2"/>
    <x v="0"/>
    <n v="7003"/>
    <x v="14"/>
    <n v="70037"/>
    <s v="SERRALHERIA (Comum)"/>
    <x v="1"/>
    <x v="4"/>
    <x v="2"/>
    <x v="2"/>
    <x v="13"/>
    <x v="13"/>
  </r>
  <r>
    <x v="9"/>
    <s v="FOLHA DE PAGAMENTO"/>
    <x v="10"/>
    <d v="2024-08-02T00:00:00"/>
    <d v="2024-08-06T00:00:00"/>
    <s v="'1030421"/>
    <s v="1 | 1"/>
    <x v="5"/>
    <x v="0"/>
    <n v="-11493.53"/>
    <x v="85"/>
    <x v="84"/>
    <s v="REF. PRO LABORE JUN/2024 - GABRIEL (5.000,00), CAIO (3.249,59), GUILHERME (3.243,94)"/>
    <x v="19"/>
    <x v="1"/>
    <x v="0"/>
    <n v="1002"/>
    <x v="22"/>
    <n v="10021"/>
    <s v="DIRETORIA (Administrativo)"/>
    <x v="1"/>
    <x v="4"/>
    <x v="2"/>
    <x v="2"/>
    <x v="13"/>
    <x v="13"/>
  </r>
  <r>
    <x v="9"/>
    <s v="FOLHA DE PAGAMENTO"/>
    <x v="11"/>
    <d v="2024-09-05T00:00:00"/>
    <d v="2024-09-06T00:00:00"/>
    <s v="'1032129"/>
    <s v="1 | 1"/>
    <x v="5"/>
    <x v="0"/>
    <n v="-11290.43"/>
    <x v="38"/>
    <x v="38"/>
    <s v="REF. FOLHA DE PAGAMENTO - KIOTO 08/2024 "/>
    <x v="6"/>
    <x v="2"/>
    <x v="0"/>
    <n v="6001"/>
    <x v="6"/>
    <n v="60012"/>
    <s v="OPERACIONAL (Extraordinário)"/>
    <x v="1"/>
    <x v="4"/>
    <x v="2"/>
    <x v="2"/>
    <x v="13"/>
    <x v="13"/>
  </r>
  <r>
    <x v="9"/>
    <s v="FOLHA DE PAGAMENTO"/>
    <x v="11"/>
    <d v="2024-09-05T00:00:00"/>
    <d v="2024-09-06T00:00:00"/>
    <s v="'1032129"/>
    <s v="1 | 1"/>
    <x v="5"/>
    <x v="0"/>
    <n v="-9687.43"/>
    <x v="38"/>
    <x v="38"/>
    <s v="REF. FOLHA DE PAGAMENTO - KIOTO 08/2024 "/>
    <x v="6"/>
    <x v="2"/>
    <x v="0"/>
    <n v="6001"/>
    <x v="6"/>
    <n v="60013"/>
    <s v="OPERACIONAL (Poli e Rollon)"/>
    <x v="1"/>
    <x v="4"/>
    <x v="2"/>
    <x v="2"/>
    <x v="13"/>
    <x v="13"/>
  </r>
  <r>
    <x v="9"/>
    <s v="FOLHA DE PAGAMENTO"/>
    <x v="11"/>
    <d v="2024-09-05T00:00:00"/>
    <d v="2024-09-06T00:00:00"/>
    <s v="'1032129"/>
    <s v="1 | 1"/>
    <x v="5"/>
    <x v="0"/>
    <n v="-6196.21"/>
    <x v="38"/>
    <x v="38"/>
    <s v="REF. FOLHA DE PAGAMENTO - KIOTO 08/2024 "/>
    <x v="22"/>
    <x v="1"/>
    <x v="0"/>
    <n v="4002"/>
    <x v="34"/>
    <n v="40021"/>
    <s v="VENDAS (Administrativo)"/>
    <x v="1"/>
    <x v="4"/>
    <x v="2"/>
    <x v="2"/>
    <x v="13"/>
    <x v="13"/>
  </r>
  <r>
    <x v="9"/>
    <s v="FOLHA DE PAGAMENTO"/>
    <x v="11"/>
    <d v="2024-09-05T00:00:00"/>
    <d v="2024-09-06T00:00:00"/>
    <s v="'1032129"/>
    <s v="1 | 1"/>
    <x v="5"/>
    <x v="0"/>
    <n v="-4416.6099999999997"/>
    <x v="38"/>
    <x v="38"/>
    <s v="REF. FOLHA DE PAGAMENTO - KIOTO 08/2024 "/>
    <x v="6"/>
    <x v="2"/>
    <x v="0"/>
    <n v="6002"/>
    <x v="9"/>
    <n v="60022"/>
    <s v="OPERACIONAL ADM (Extraordinário)"/>
    <x v="1"/>
    <x v="4"/>
    <x v="2"/>
    <x v="2"/>
    <x v="13"/>
    <x v="13"/>
  </r>
  <r>
    <x v="9"/>
    <s v="FOLHA DE PAGAMENTO"/>
    <x v="11"/>
    <d v="2024-09-05T00:00:00"/>
    <d v="2024-09-06T00:00:00"/>
    <s v="'1032129"/>
    <s v="1 | 1"/>
    <x v="5"/>
    <x v="0"/>
    <n v="-2937.59"/>
    <x v="38"/>
    <x v="38"/>
    <s v="REF. FOLHA DE PAGAMENTO - KIOTO 08/2024 "/>
    <x v="17"/>
    <x v="1"/>
    <x v="0"/>
    <n v="4001"/>
    <x v="20"/>
    <n v="40011"/>
    <s v="ATENDIMENTO (Administrativo)"/>
    <x v="1"/>
    <x v="4"/>
    <x v="2"/>
    <x v="2"/>
    <x v="13"/>
    <x v="13"/>
  </r>
  <r>
    <x v="9"/>
    <s v="FOLHA DE PAGAMENTO"/>
    <x v="11"/>
    <d v="2024-09-05T00:00:00"/>
    <d v="2024-09-06T00:00:00"/>
    <s v="'1032129"/>
    <s v="1 | 1"/>
    <x v="5"/>
    <x v="0"/>
    <n v="-1721.55"/>
    <x v="38"/>
    <x v="38"/>
    <s v="REF. FOLHA DE PAGAMENTO - KIOTO 08/2024 "/>
    <x v="10"/>
    <x v="2"/>
    <x v="0"/>
    <n v="7003"/>
    <x v="14"/>
    <n v="70037"/>
    <s v="SERRALHERIA (Comum)"/>
    <x v="1"/>
    <x v="4"/>
    <x v="2"/>
    <x v="2"/>
    <x v="13"/>
    <x v="13"/>
  </r>
  <r>
    <x v="9"/>
    <s v="FOLHA DE PAGAMENTO"/>
    <x v="11"/>
    <d v="2024-09-05T00:00:00"/>
    <d v="2024-09-06T00:00:00"/>
    <s v="'1032130"/>
    <s v="1 | 1"/>
    <x v="5"/>
    <x v="0"/>
    <n v="-11493.53"/>
    <x v="85"/>
    <x v="84"/>
    <s v="REF. PRO LABORE AGOSTO/2024 - GABRIEL (5.000,00), CAIO (3.249,59), GUILHERME (3.243,94)"/>
    <x v="19"/>
    <x v="1"/>
    <x v="0"/>
    <n v="1002"/>
    <x v="22"/>
    <n v="10021"/>
    <s v="DIRETORIA (Administrativo)"/>
    <x v="1"/>
    <x v="4"/>
    <x v="2"/>
    <x v="2"/>
    <x v="13"/>
    <x v="13"/>
  </r>
  <r>
    <x v="9"/>
    <s v="FOLHA DE PAGAMENTO"/>
    <x v="12"/>
    <d v="2024-10-03T00:00:00"/>
    <d v="2024-10-04T00:00:00"/>
    <s v="'1033664"/>
    <s v="1 | 1"/>
    <x v="5"/>
    <x v="0"/>
    <n v="-42844.04"/>
    <x v="38"/>
    <x v="38"/>
    <s v="REF. FOLHA DE PAGAMENTO - KIOTO 09/2024 "/>
    <x v="6"/>
    <x v="2"/>
    <x v="0"/>
    <n v="7005"/>
    <x v="37"/>
    <n v="70057"/>
    <s v="MULTIPLAN (Comum)"/>
    <x v="1"/>
    <x v="4"/>
    <x v="2"/>
    <x v="2"/>
    <x v="13"/>
    <x v="13"/>
  </r>
  <r>
    <x v="9"/>
    <s v="FOLHA DE PAGAMENTO"/>
    <x v="12"/>
    <d v="2024-10-03T00:00:00"/>
    <d v="2024-10-04T00:00:00"/>
    <s v="'1033664"/>
    <s v="1 | 1"/>
    <x v="5"/>
    <x v="0"/>
    <n v="-10189.77"/>
    <x v="38"/>
    <x v="38"/>
    <s v="REF. FOLHA DE PAGAMENTO - KIOTO 09/2024 "/>
    <x v="6"/>
    <x v="2"/>
    <x v="0"/>
    <n v="6001"/>
    <x v="6"/>
    <n v="60012"/>
    <s v="OPERACIONAL (Extraordinário)"/>
    <x v="1"/>
    <x v="4"/>
    <x v="2"/>
    <x v="2"/>
    <x v="13"/>
    <x v="13"/>
  </r>
  <r>
    <x v="9"/>
    <s v="FOLHA DE PAGAMENTO"/>
    <x v="12"/>
    <d v="2024-10-03T00:00:00"/>
    <d v="2024-10-04T00:00:00"/>
    <s v="'1033664"/>
    <s v="1 | 1"/>
    <x v="5"/>
    <x v="0"/>
    <n v="-6725.83"/>
    <x v="38"/>
    <x v="38"/>
    <s v="REF. FOLHA DE PAGAMENTO - KIOTO 09/2024 "/>
    <x v="6"/>
    <x v="2"/>
    <x v="0"/>
    <n v="6001"/>
    <x v="6"/>
    <n v="60013"/>
    <s v="OPERACIONAL (Poli e Rollon)"/>
    <x v="1"/>
    <x v="4"/>
    <x v="2"/>
    <x v="2"/>
    <x v="13"/>
    <x v="13"/>
  </r>
  <r>
    <x v="9"/>
    <s v="FOLHA DE PAGAMENTO"/>
    <x v="12"/>
    <d v="2024-10-03T00:00:00"/>
    <d v="2024-10-04T00:00:00"/>
    <s v="'1033664"/>
    <s v="1 | 1"/>
    <x v="5"/>
    <x v="0"/>
    <n v="-6194.42"/>
    <x v="38"/>
    <x v="38"/>
    <s v="REF. FOLHA DE PAGAMENTO - KIOTO 09/2024 "/>
    <x v="22"/>
    <x v="1"/>
    <x v="0"/>
    <n v="4002"/>
    <x v="34"/>
    <n v="40021"/>
    <s v="VENDAS (Administrativo)"/>
    <x v="1"/>
    <x v="4"/>
    <x v="2"/>
    <x v="2"/>
    <x v="13"/>
    <x v="13"/>
  </r>
  <r>
    <x v="9"/>
    <s v="FOLHA DE PAGAMENTO"/>
    <x v="12"/>
    <d v="2024-10-03T00:00:00"/>
    <d v="2024-10-04T00:00:00"/>
    <s v="'1033664"/>
    <s v="1 | 1"/>
    <x v="5"/>
    <x v="0"/>
    <n v="-4264.47"/>
    <x v="38"/>
    <x v="38"/>
    <s v="REF. FOLHA DE PAGAMENTO - KIOTO 09/2024 "/>
    <x v="6"/>
    <x v="2"/>
    <x v="0"/>
    <n v="6002"/>
    <x v="9"/>
    <n v="60022"/>
    <s v="OPERACIONAL ADM (Extraordinário)"/>
    <x v="1"/>
    <x v="4"/>
    <x v="2"/>
    <x v="2"/>
    <x v="13"/>
    <x v="13"/>
  </r>
  <r>
    <x v="9"/>
    <s v="FOLHA DE PAGAMENTO"/>
    <x v="12"/>
    <d v="2024-10-03T00:00:00"/>
    <d v="2024-10-04T00:00:00"/>
    <s v="'1033664"/>
    <s v="1 | 1"/>
    <x v="5"/>
    <x v="0"/>
    <n v="-2889.66"/>
    <x v="38"/>
    <x v="38"/>
    <s v="REF. FOLHA DE PAGAMENTO - KIOTO 09/2024 "/>
    <x v="17"/>
    <x v="1"/>
    <x v="0"/>
    <n v="4001"/>
    <x v="20"/>
    <n v="40011"/>
    <s v="ATENDIMENTO (Administrativo)"/>
    <x v="1"/>
    <x v="4"/>
    <x v="2"/>
    <x v="2"/>
    <x v="13"/>
    <x v="13"/>
  </r>
  <r>
    <x v="9"/>
    <s v="FOLHA DE PAGAMENTO"/>
    <x v="12"/>
    <d v="2024-10-03T00:00:00"/>
    <d v="2024-10-04T00:00:00"/>
    <s v="'1033664"/>
    <s v="1 | 1"/>
    <x v="5"/>
    <x v="0"/>
    <n v="-1693.31"/>
    <x v="38"/>
    <x v="38"/>
    <s v="REF. FOLHA DE PAGAMENTO - KIOTO 09/2024 "/>
    <x v="10"/>
    <x v="2"/>
    <x v="0"/>
    <n v="7003"/>
    <x v="14"/>
    <n v="70037"/>
    <s v="SERRALHERIA (Comum)"/>
    <x v="1"/>
    <x v="4"/>
    <x v="2"/>
    <x v="2"/>
    <x v="13"/>
    <x v="13"/>
  </r>
  <r>
    <x v="9"/>
    <s v="FOLHA DE PAGAMENTO"/>
    <x v="12"/>
    <d v="2024-10-03T00:00:00"/>
    <d v="2024-10-04T00:00:00"/>
    <s v="'1033666"/>
    <s v="1 | 1"/>
    <x v="5"/>
    <x v="0"/>
    <n v="-11493.53"/>
    <x v="85"/>
    <x v="84"/>
    <s v="REF. PRO LABORE SETEMBRO/2024 - GABRIEL (5.000,00), CAIO (3.249,59), GUILHERME (3.243,94)"/>
    <x v="19"/>
    <x v="1"/>
    <x v="0"/>
    <n v="1002"/>
    <x v="22"/>
    <n v="10021"/>
    <s v="DIRETORIA (Administrativo)"/>
    <x v="1"/>
    <x v="4"/>
    <x v="2"/>
    <x v="2"/>
    <x v="13"/>
    <x v="13"/>
  </r>
  <r>
    <x v="9"/>
    <s v="FOLHA DE PAGAMENTO"/>
    <x v="13"/>
    <d v="2024-11-05T00:00:00"/>
    <d v="2024-11-07T00:00:00"/>
    <s v="'1035472"/>
    <s v="1 | 1"/>
    <x v="5"/>
    <x v="0"/>
    <n v="-38802.82"/>
    <x v="38"/>
    <x v="38"/>
    <s v="REF. FOLHA DE PAGAMENTO - KIOTO 10/2024 "/>
    <x v="6"/>
    <x v="2"/>
    <x v="0"/>
    <n v="7005"/>
    <x v="37"/>
    <n v="70057"/>
    <s v="MULTIPLAN (Comum)"/>
    <x v="1"/>
    <x v="0"/>
    <x v="2"/>
    <x v="2"/>
    <x v="13"/>
    <x v="13"/>
  </r>
  <r>
    <x v="9"/>
    <s v="FOLHA DE PAGAMENTO"/>
    <x v="13"/>
    <d v="2024-11-05T00:00:00"/>
    <d v="2024-11-07T00:00:00"/>
    <s v="'1035472"/>
    <s v="1 | 1"/>
    <x v="5"/>
    <x v="0"/>
    <n v="-10219.709999999999"/>
    <x v="38"/>
    <x v="38"/>
    <s v="REF. FOLHA DE PAGAMENTO - KIOTO 10/2024 "/>
    <x v="6"/>
    <x v="2"/>
    <x v="0"/>
    <n v="6001"/>
    <x v="6"/>
    <n v="60012"/>
    <s v="OPERACIONAL (Extraordinário)"/>
    <x v="1"/>
    <x v="0"/>
    <x v="2"/>
    <x v="2"/>
    <x v="13"/>
    <x v="13"/>
  </r>
  <r>
    <x v="9"/>
    <s v="FOLHA DE PAGAMENTO"/>
    <x v="13"/>
    <d v="2024-11-05T00:00:00"/>
    <d v="2024-11-07T00:00:00"/>
    <s v="'1035472"/>
    <s v="1 | 1"/>
    <x v="5"/>
    <x v="0"/>
    <n v="-8819.18"/>
    <x v="38"/>
    <x v="38"/>
    <s v="REF. FOLHA DE PAGAMENTO - KIOTO 10/2024 "/>
    <x v="6"/>
    <x v="2"/>
    <x v="0"/>
    <n v="6001"/>
    <x v="6"/>
    <n v="60013"/>
    <s v="OPERACIONAL (Poli e Rollon)"/>
    <x v="1"/>
    <x v="0"/>
    <x v="2"/>
    <x v="2"/>
    <x v="13"/>
    <x v="13"/>
  </r>
  <r>
    <x v="9"/>
    <s v="FOLHA DE PAGAMENTO"/>
    <x v="13"/>
    <d v="2024-11-05T00:00:00"/>
    <d v="2024-11-07T00:00:00"/>
    <s v="'1035472"/>
    <s v="1 | 1"/>
    <x v="5"/>
    <x v="0"/>
    <n v="-5986.15"/>
    <x v="38"/>
    <x v="38"/>
    <s v="REF. FOLHA DE PAGAMENTO - KIOTO 10/2024 "/>
    <x v="22"/>
    <x v="1"/>
    <x v="0"/>
    <n v="4002"/>
    <x v="34"/>
    <n v="40021"/>
    <s v="VENDAS (Administrativo)"/>
    <x v="1"/>
    <x v="0"/>
    <x v="2"/>
    <x v="2"/>
    <x v="13"/>
    <x v="13"/>
  </r>
  <r>
    <x v="9"/>
    <s v="FOLHA DE PAGAMENTO"/>
    <x v="13"/>
    <d v="2024-11-05T00:00:00"/>
    <d v="2024-11-07T00:00:00"/>
    <s v="'1035472"/>
    <s v="1 | 1"/>
    <x v="5"/>
    <x v="0"/>
    <n v="-4272.47"/>
    <x v="38"/>
    <x v="38"/>
    <s v="REF. FOLHA DE PAGAMENTO - KIOTO 10/2024 "/>
    <x v="6"/>
    <x v="2"/>
    <x v="0"/>
    <n v="6002"/>
    <x v="9"/>
    <n v="60022"/>
    <s v="OPERACIONAL ADM (Extraordinário)"/>
    <x v="1"/>
    <x v="0"/>
    <x v="2"/>
    <x v="2"/>
    <x v="13"/>
    <x v="13"/>
  </r>
  <r>
    <x v="9"/>
    <s v="FOLHA DE PAGAMENTO"/>
    <x v="13"/>
    <d v="2024-11-05T00:00:00"/>
    <d v="2024-11-07T00:00:00"/>
    <s v="'1035472"/>
    <s v="1 | 1"/>
    <x v="5"/>
    <x v="0"/>
    <n v="-1202.28"/>
    <x v="38"/>
    <x v="38"/>
    <s v="REF. FOLHA DE PAGAMENTO - KIOTO 10/2024 "/>
    <x v="17"/>
    <x v="1"/>
    <x v="0"/>
    <n v="4001"/>
    <x v="20"/>
    <n v="40011"/>
    <s v="ATENDIMENTO (Administrativo)"/>
    <x v="1"/>
    <x v="0"/>
    <x v="2"/>
    <x v="2"/>
    <x v="13"/>
    <x v="13"/>
  </r>
  <r>
    <x v="9"/>
    <s v="FOLHA DE PAGAMENTO"/>
    <x v="13"/>
    <d v="2024-11-05T00:00:00"/>
    <d v="2024-11-07T00:00:00"/>
    <s v="'1035472"/>
    <s v="1 | 1"/>
    <x v="5"/>
    <x v="0"/>
    <n v="-46.9"/>
    <x v="38"/>
    <x v="38"/>
    <s v="REF. FOLHA DE PAGAMENTO - KIOTO 10/2024 "/>
    <x v="10"/>
    <x v="2"/>
    <x v="0"/>
    <n v="7003"/>
    <x v="14"/>
    <n v="70037"/>
    <s v="SERRALHERIA (Comum)"/>
    <x v="1"/>
    <x v="0"/>
    <x v="2"/>
    <x v="2"/>
    <x v="13"/>
    <x v="13"/>
  </r>
  <r>
    <x v="9"/>
    <s v="FOLHA DE PAGAMENTO"/>
    <x v="13"/>
    <d v="2024-11-05T00:00:00"/>
    <d v="2024-11-07T00:00:00"/>
    <s v="'1035473"/>
    <s v="1 | 1"/>
    <x v="5"/>
    <x v="0"/>
    <n v="-11493.53"/>
    <x v="85"/>
    <x v="84"/>
    <s v="REF. PRO LABORE OUTUBRO/2024 - GABRIEL (5.000,00), CAIO (3.249,59), GUILHERME (3.243,94)"/>
    <x v="19"/>
    <x v="1"/>
    <x v="0"/>
    <n v="1002"/>
    <x v="22"/>
    <n v="10021"/>
    <s v="DIRETORIA (Administrativo)"/>
    <x v="1"/>
    <x v="0"/>
    <x v="2"/>
    <x v="2"/>
    <x v="13"/>
    <x v="13"/>
  </r>
  <r>
    <x v="9"/>
    <s v="FOLHA DE PAGAMENTO"/>
    <x v="14"/>
    <d v="2024-12-04T00:00:00"/>
    <d v="2024-12-06T00:00:00"/>
    <s v="'1037202"/>
    <s v="1 | 1"/>
    <x v="5"/>
    <x v="0"/>
    <n v="-63893.68"/>
    <x v="38"/>
    <x v="38"/>
    <s v="REF. FOLHA DE PAGAMENTO - KIOTO 11/2024 "/>
    <x v="6"/>
    <x v="2"/>
    <x v="0"/>
    <n v="7005"/>
    <x v="37"/>
    <n v="70057"/>
    <s v="MULTIPLAN (Comum)"/>
    <x v="1"/>
    <x v="0"/>
    <x v="2"/>
    <x v="2"/>
    <x v="13"/>
    <x v="13"/>
  </r>
  <r>
    <x v="9"/>
    <s v="FOLHA DE PAGAMENTO"/>
    <x v="14"/>
    <d v="2024-12-04T00:00:00"/>
    <d v="2024-12-06T00:00:00"/>
    <s v="'1037202"/>
    <s v="1 | 1"/>
    <x v="5"/>
    <x v="0"/>
    <n v="-8601.61"/>
    <x v="38"/>
    <x v="38"/>
    <s v="REF. FOLHA DE PAGAMENTO - KIOTO 11/2024 "/>
    <x v="6"/>
    <x v="2"/>
    <x v="0"/>
    <n v="6001"/>
    <x v="6"/>
    <n v="60012"/>
    <s v="OPERACIONAL (Extraordinário)"/>
    <x v="1"/>
    <x v="0"/>
    <x v="2"/>
    <x v="2"/>
    <x v="13"/>
    <x v="13"/>
  </r>
  <r>
    <x v="9"/>
    <s v="FOLHA DE PAGAMENTO"/>
    <x v="14"/>
    <d v="2024-12-04T00:00:00"/>
    <d v="2024-12-06T00:00:00"/>
    <s v="'1037202"/>
    <s v="1 | 1"/>
    <x v="5"/>
    <x v="0"/>
    <n v="-7529.84"/>
    <x v="38"/>
    <x v="38"/>
    <s v="REF. FOLHA DE PAGAMENTO - KIOTO 11/2024 "/>
    <x v="6"/>
    <x v="2"/>
    <x v="0"/>
    <n v="6001"/>
    <x v="6"/>
    <n v="60013"/>
    <s v="OPERACIONAL (Poli e Rollon)"/>
    <x v="1"/>
    <x v="0"/>
    <x v="2"/>
    <x v="2"/>
    <x v="13"/>
    <x v="13"/>
  </r>
  <r>
    <x v="9"/>
    <s v="FOLHA DE PAGAMENTO"/>
    <x v="14"/>
    <d v="2024-12-04T00:00:00"/>
    <d v="2024-12-06T00:00:00"/>
    <s v="'1037202"/>
    <s v="1 | 1"/>
    <x v="5"/>
    <x v="0"/>
    <n v="-6012.48"/>
    <x v="38"/>
    <x v="38"/>
    <s v="REF. FOLHA DE PAGAMENTO - KIOTO 11/2024 "/>
    <x v="22"/>
    <x v="1"/>
    <x v="0"/>
    <n v="4002"/>
    <x v="34"/>
    <n v="40021"/>
    <s v="VENDAS (Administrativo)"/>
    <x v="1"/>
    <x v="0"/>
    <x v="2"/>
    <x v="2"/>
    <x v="13"/>
    <x v="13"/>
  </r>
  <r>
    <x v="9"/>
    <s v="FOLHA DE PAGAMENTO"/>
    <x v="14"/>
    <d v="2024-12-04T00:00:00"/>
    <d v="2024-12-06T00:00:00"/>
    <s v="'1037202"/>
    <s v="1 | 1"/>
    <x v="5"/>
    <x v="0"/>
    <n v="-5218.21"/>
    <x v="38"/>
    <x v="38"/>
    <s v="REF. FOLHA DE PAGAMENTO - KIOTO 11/2024 "/>
    <x v="6"/>
    <x v="2"/>
    <x v="0"/>
    <n v="6002"/>
    <x v="9"/>
    <n v="60022"/>
    <s v="OPERACIONAL ADM (Extraordinário)"/>
    <x v="1"/>
    <x v="0"/>
    <x v="2"/>
    <x v="2"/>
    <x v="13"/>
    <x v="13"/>
  </r>
  <r>
    <x v="9"/>
    <s v="FOLHA DE PAGAMENTO"/>
    <x v="14"/>
    <d v="2024-12-04T00:00:00"/>
    <d v="2024-12-06T00:00:00"/>
    <s v="'1037202"/>
    <s v="1 | 1"/>
    <x v="5"/>
    <x v="0"/>
    <n v="-2729.02"/>
    <x v="38"/>
    <x v="38"/>
    <s v="REF. FOLHA DE PAGAMENTO - KIOTO 11/2024 "/>
    <x v="17"/>
    <x v="1"/>
    <x v="0"/>
    <n v="4001"/>
    <x v="20"/>
    <n v="40011"/>
    <s v="ATENDIMENTO (Administrativo)"/>
    <x v="1"/>
    <x v="0"/>
    <x v="2"/>
    <x v="2"/>
    <x v="13"/>
    <x v="13"/>
  </r>
  <r>
    <x v="9"/>
    <s v="FOLHA DE PAGAMENTO"/>
    <x v="14"/>
    <d v="2024-12-04T00:00:00"/>
    <d v="2024-12-06T00:00:00"/>
    <s v="'1037202"/>
    <s v="1 | 1"/>
    <x v="5"/>
    <x v="0"/>
    <n v="-1729.04"/>
    <x v="38"/>
    <x v="38"/>
    <s v="REF. FOLHA DE PAGAMENTO - KIOTO 11/2024 "/>
    <x v="10"/>
    <x v="2"/>
    <x v="0"/>
    <n v="7003"/>
    <x v="14"/>
    <n v="70037"/>
    <s v="SERRALHERIA (Comum)"/>
    <x v="1"/>
    <x v="0"/>
    <x v="2"/>
    <x v="2"/>
    <x v="13"/>
    <x v="13"/>
  </r>
  <r>
    <x v="9"/>
    <s v="FOLHA DE PAGAMENTO"/>
    <x v="14"/>
    <d v="2024-12-04T00:00:00"/>
    <d v="2024-12-06T00:00:00"/>
    <s v="'1037203"/>
    <s v="1 | 1"/>
    <x v="5"/>
    <x v="0"/>
    <n v="-11493.53"/>
    <x v="85"/>
    <x v="84"/>
    <s v="REF. PRO LABORE novembro/2024 - GABRIEL (5.000,00), CAIO (3.249,59), GUILHERME (3.243,94)"/>
    <x v="19"/>
    <x v="1"/>
    <x v="0"/>
    <n v="1002"/>
    <x v="22"/>
    <n v="10021"/>
    <s v="DIRETORIA (Administrativo)"/>
    <x v="1"/>
    <x v="0"/>
    <x v="2"/>
    <x v="2"/>
    <x v="13"/>
    <x v="13"/>
  </r>
  <r>
    <x v="9"/>
    <s v="FOLHA DE PAGAMENTO"/>
    <x v="0"/>
    <d v="2025-01-06T00:00:00"/>
    <d v="2025-01-07T00:00:00"/>
    <s v="'1038716"/>
    <s v="1 | 1"/>
    <x v="5"/>
    <x v="0"/>
    <n v="-54682.64"/>
    <x v="38"/>
    <x v="38"/>
    <s v="REF. FOLHA DE PAGAMENTO - KIOTO 12/2024 "/>
    <x v="6"/>
    <x v="2"/>
    <x v="0"/>
    <n v="7005"/>
    <x v="37"/>
    <n v="70057"/>
    <s v="MULTIPLAN (Comum)"/>
    <x v="1"/>
    <x v="0"/>
    <x v="2"/>
    <x v="2"/>
    <x v="13"/>
    <x v="13"/>
  </r>
  <r>
    <x v="9"/>
    <s v="FOLHA DE PAGAMENTO"/>
    <x v="0"/>
    <d v="2025-01-06T00:00:00"/>
    <d v="2025-01-07T00:00:00"/>
    <s v="'1038716"/>
    <s v="1 | 1"/>
    <x v="5"/>
    <x v="0"/>
    <n v="-8210.73"/>
    <x v="38"/>
    <x v="38"/>
    <s v="REF. FOLHA DE PAGAMENTO - KIOTO 12/2024 "/>
    <x v="6"/>
    <x v="2"/>
    <x v="0"/>
    <n v="6001"/>
    <x v="6"/>
    <n v="60012"/>
    <s v="OPERACIONAL (Extraordinário)"/>
    <x v="1"/>
    <x v="0"/>
    <x v="2"/>
    <x v="2"/>
    <x v="13"/>
    <x v="13"/>
  </r>
  <r>
    <x v="9"/>
    <s v="FOLHA DE PAGAMENTO"/>
    <x v="0"/>
    <d v="2025-01-06T00:00:00"/>
    <d v="2025-01-07T00:00:00"/>
    <s v="'1038716"/>
    <s v="1 | 1"/>
    <x v="5"/>
    <x v="0"/>
    <n v="-7698.3"/>
    <x v="38"/>
    <x v="38"/>
    <s v="REF. FOLHA DE PAGAMENTO - KIOTO 12/2024 "/>
    <x v="22"/>
    <x v="1"/>
    <x v="0"/>
    <n v="4002"/>
    <x v="34"/>
    <n v="40021"/>
    <s v="VENDAS (Administrativo)"/>
    <x v="1"/>
    <x v="0"/>
    <x v="2"/>
    <x v="2"/>
    <x v="13"/>
    <x v="13"/>
  </r>
  <r>
    <x v="9"/>
    <s v="FOLHA DE PAGAMENTO"/>
    <x v="0"/>
    <d v="2025-01-06T00:00:00"/>
    <d v="2025-01-07T00:00:00"/>
    <s v="'1038716"/>
    <s v="1 | 1"/>
    <x v="5"/>
    <x v="0"/>
    <n v="-4515.62"/>
    <x v="38"/>
    <x v="38"/>
    <s v="REF. FOLHA DE PAGAMENTO - KIOTO 12/2024 "/>
    <x v="6"/>
    <x v="2"/>
    <x v="0"/>
    <n v="6001"/>
    <x v="6"/>
    <n v="60013"/>
    <s v="OPERACIONAL (Poli e Rollon)"/>
    <x v="1"/>
    <x v="0"/>
    <x v="2"/>
    <x v="2"/>
    <x v="13"/>
    <x v="13"/>
  </r>
  <r>
    <x v="9"/>
    <s v="FOLHA DE PAGAMENTO"/>
    <x v="0"/>
    <d v="2025-01-06T00:00:00"/>
    <d v="2025-01-07T00:00:00"/>
    <s v="'1038716"/>
    <s v="1 | 1"/>
    <x v="5"/>
    <x v="0"/>
    <n v="-4288.7"/>
    <x v="38"/>
    <x v="38"/>
    <s v="REF. FOLHA DE PAGAMENTO - KIOTO 12/2024 "/>
    <x v="6"/>
    <x v="2"/>
    <x v="0"/>
    <n v="6002"/>
    <x v="9"/>
    <n v="60022"/>
    <s v="OPERACIONAL ADM (Extraordinário)"/>
    <x v="1"/>
    <x v="0"/>
    <x v="2"/>
    <x v="2"/>
    <x v="13"/>
    <x v="13"/>
  </r>
  <r>
    <x v="9"/>
    <s v="FOLHA DE PAGAMENTO"/>
    <x v="0"/>
    <d v="2025-01-06T00:00:00"/>
    <d v="2025-01-07T00:00:00"/>
    <s v="'1038716"/>
    <s v="1 | 1"/>
    <x v="5"/>
    <x v="0"/>
    <n v="-2077.0100000000002"/>
    <x v="38"/>
    <x v="38"/>
    <s v="REF. FOLHA DE PAGAMENTO - KIOTO 12/2024 "/>
    <x v="17"/>
    <x v="1"/>
    <x v="0"/>
    <n v="4001"/>
    <x v="20"/>
    <n v="40011"/>
    <s v="ATENDIMENTO (Administrativo)"/>
    <x v="1"/>
    <x v="0"/>
    <x v="2"/>
    <x v="2"/>
    <x v="13"/>
    <x v="13"/>
  </r>
  <r>
    <x v="9"/>
    <s v="FOLHA DE PAGAMENTO"/>
    <x v="0"/>
    <d v="2025-01-06T00:00:00"/>
    <d v="2025-01-07T00:00:00"/>
    <s v="'1038716"/>
    <s v="1 | 1"/>
    <x v="5"/>
    <x v="0"/>
    <n v="-1556.39"/>
    <x v="38"/>
    <x v="38"/>
    <s v="REF. FOLHA DE PAGAMENTO - KIOTO 12/2024 "/>
    <x v="10"/>
    <x v="2"/>
    <x v="0"/>
    <n v="7003"/>
    <x v="14"/>
    <n v="70037"/>
    <s v="SERRALHERIA (Comum)"/>
    <x v="1"/>
    <x v="0"/>
    <x v="2"/>
    <x v="2"/>
    <x v="13"/>
    <x v="13"/>
  </r>
  <r>
    <x v="9"/>
    <s v="FOLHA DE PAGAMENTO"/>
    <x v="0"/>
    <d v="2025-01-06T00:00:00"/>
    <d v="2025-01-07T00:00:00"/>
    <s v="'1038717"/>
    <s v="1 | 1"/>
    <x v="5"/>
    <x v="0"/>
    <n v="-6493.53"/>
    <x v="85"/>
    <x v="84"/>
    <s v="REF. PRO LABORE DEZEMBRO/2024 - GABRIEL (5.000,00), CAIO (3.249,59), GUILHERME (3.243,94)"/>
    <x v="19"/>
    <x v="1"/>
    <x v="0"/>
    <n v="1002"/>
    <x v="22"/>
    <n v="10021"/>
    <s v="DIRETORIA (Administrativo)"/>
    <x v="1"/>
    <x v="0"/>
    <x v="2"/>
    <x v="2"/>
    <x v="13"/>
    <x v="13"/>
  </r>
  <r>
    <x v="9"/>
    <s v="FOLHA DE PAGAMENTO"/>
    <x v="0"/>
    <d v="2025-01-06T00:00:00"/>
    <d v="2025-01-08T00:00:00"/>
    <s v="'1038717"/>
    <s v="2 | 1"/>
    <x v="5"/>
    <x v="0"/>
    <n v="-5000"/>
    <x v="85"/>
    <x v="84"/>
    <s v="REF. PRO LABORE DEZEMBRO/2024 - GABRIEL (5.000,00), CAIO (3.249,59), GUILHERME (3.243,94)"/>
    <x v="19"/>
    <x v="1"/>
    <x v="0"/>
    <n v="1002"/>
    <x v="22"/>
    <n v="10021"/>
    <s v="DIRETORIA (Administrativo)"/>
    <x v="1"/>
    <x v="0"/>
    <x v="2"/>
    <x v="2"/>
    <x v="13"/>
    <x v="13"/>
  </r>
  <r>
    <x v="9"/>
    <s v="FOLHA DE PAGAMENTO"/>
    <x v="1"/>
    <d v="2025-02-05T00:00:00"/>
    <d v="2025-02-06T00:00:00"/>
    <s v="'1040265"/>
    <s v="1 | 1"/>
    <x v="5"/>
    <x v="0"/>
    <n v="-49723.6"/>
    <x v="38"/>
    <x v="38"/>
    <s v="REF. FOLHA DE PAGAMENTO - KIOTO 01/2025"/>
    <x v="6"/>
    <x v="2"/>
    <x v="0"/>
    <n v="7005"/>
    <x v="37"/>
    <n v="70057"/>
    <s v="MULTIPLAN (Comum)"/>
    <x v="1"/>
    <x v="1"/>
    <x v="2"/>
    <x v="2"/>
    <x v="13"/>
    <x v="13"/>
  </r>
  <r>
    <x v="9"/>
    <s v="FOLHA DE PAGAMENTO"/>
    <x v="1"/>
    <d v="2025-02-05T00:00:00"/>
    <d v="2025-02-06T00:00:00"/>
    <s v="'1040265"/>
    <s v="1 | 1"/>
    <x v="5"/>
    <x v="0"/>
    <n v="-8166.03"/>
    <x v="38"/>
    <x v="38"/>
    <s v="REF. FOLHA DE PAGAMENTO - KIOTO 01/2025"/>
    <x v="6"/>
    <x v="2"/>
    <x v="0"/>
    <n v="6001"/>
    <x v="6"/>
    <n v="60012"/>
    <s v="OPERACIONAL (Extraordinário)"/>
    <x v="1"/>
    <x v="1"/>
    <x v="2"/>
    <x v="2"/>
    <x v="13"/>
    <x v="13"/>
  </r>
  <r>
    <x v="9"/>
    <s v="FOLHA DE PAGAMENTO"/>
    <x v="1"/>
    <d v="2025-02-05T00:00:00"/>
    <d v="2025-02-06T00:00:00"/>
    <s v="'1040265"/>
    <s v="1 | 1"/>
    <x v="5"/>
    <x v="0"/>
    <n v="-6786.11"/>
    <x v="38"/>
    <x v="38"/>
    <s v="REF. FOLHA DE PAGAMENTO - KIOTO 01/2025"/>
    <x v="6"/>
    <x v="2"/>
    <x v="0"/>
    <n v="6001"/>
    <x v="6"/>
    <n v="60013"/>
    <s v="OPERACIONAL (Poli e Rollon)"/>
    <x v="1"/>
    <x v="1"/>
    <x v="2"/>
    <x v="2"/>
    <x v="13"/>
    <x v="13"/>
  </r>
  <r>
    <x v="9"/>
    <s v="FOLHA DE PAGAMENTO"/>
    <x v="1"/>
    <d v="2025-02-05T00:00:00"/>
    <d v="2025-02-06T00:00:00"/>
    <s v="'1040265"/>
    <s v="1 | 1"/>
    <x v="5"/>
    <x v="0"/>
    <n v="-3231.15"/>
    <x v="38"/>
    <x v="38"/>
    <s v="REF. FOLHA DE PAGAMENTO - KIOTO 01/2025"/>
    <x v="17"/>
    <x v="1"/>
    <x v="0"/>
    <n v="4001"/>
    <x v="20"/>
    <n v="40011"/>
    <s v="ATENDIMENTO (Administrativo)"/>
    <x v="1"/>
    <x v="1"/>
    <x v="2"/>
    <x v="2"/>
    <x v="13"/>
    <x v="13"/>
  </r>
  <r>
    <x v="9"/>
    <s v="FOLHA DE PAGAMENTO"/>
    <x v="1"/>
    <d v="2025-02-05T00:00:00"/>
    <d v="2025-02-06T00:00:00"/>
    <s v="'1040265"/>
    <s v="1 | 1"/>
    <x v="5"/>
    <x v="0"/>
    <n v="-2390.38"/>
    <x v="38"/>
    <x v="38"/>
    <s v="REF. FOLHA DE PAGAMENTO - KIOTO 01/2025"/>
    <x v="22"/>
    <x v="1"/>
    <x v="0"/>
    <n v="4002"/>
    <x v="34"/>
    <n v="40021"/>
    <s v="VENDAS (Administrativo)"/>
    <x v="1"/>
    <x v="1"/>
    <x v="2"/>
    <x v="2"/>
    <x v="13"/>
    <x v="13"/>
  </r>
  <r>
    <x v="9"/>
    <s v="FOLHA DE PAGAMENTO"/>
    <x v="1"/>
    <d v="2025-02-05T00:00:00"/>
    <d v="2025-02-06T00:00:00"/>
    <s v="'1040265"/>
    <s v="1 | 1"/>
    <x v="5"/>
    <x v="0"/>
    <n v="-1996.69"/>
    <x v="160"/>
    <x v="12"/>
    <s v="REF. FOLHA DE PAGAMENTO - KIOTO 01/2025"/>
    <x v="10"/>
    <x v="0"/>
    <x v="0"/>
    <n v="7001"/>
    <x v="11"/>
    <n v="70017"/>
    <s v="OFICINA (Comum)"/>
    <x v="2"/>
    <x v="1"/>
    <x v="6"/>
    <x v="6"/>
    <x v="7"/>
    <x v="7"/>
  </r>
  <r>
    <x v="9"/>
    <s v="FOLHA DE PAGAMENTO"/>
    <x v="1"/>
    <d v="2025-02-05T00:00:00"/>
    <d v="2025-02-06T00:00:00"/>
    <s v="'1040265"/>
    <s v="1 | 1"/>
    <x v="5"/>
    <x v="0"/>
    <n v="-888.09"/>
    <x v="38"/>
    <x v="38"/>
    <s v="REF. FOLHA DE PAGAMENTO - KIOTO 01/2025"/>
    <x v="6"/>
    <x v="2"/>
    <x v="0"/>
    <n v="6002"/>
    <x v="9"/>
    <n v="60022"/>
    <s v="OPERACIONAL ADM (Extraordinário)"/>
    <x v="1"/>
    <x v="1"/>
    <x v="2"/>
    <x v="2"/>
    <x v="13"/>
    <x v="13"/>
  </r>
  <r>
    <x v="9"/>
    <s v="FOLHA DE PAGAMENTO"/>
    <x v="1"/>
    <d v="2025-02-05T00:00:00"/>
    <d v="2025-02-06T00:00:00"/>
    <s v="'1040266"/>
    <s v="1 | 3"/>
    <x v="5"/>
    <x v="0"/>
    <n v="-3484.4"/>
    <x v="85"/>
    <x v="84"/>
    <s v="REF. PRO LABORE - GABRIEL (5.000,00), CAIO (3.495,42), GUILHERME (3.484,40) - JANEIRO/25"/>
    <x v="19"/>
    <x v="1"/>
    <x v="0"/>
    <n v="1002"/>
    <x v="22"/>
    <n v="10021"/>
    <s v="DIRETORIA (Administrativo)"/>
    <x v="1"/>
    <x v="1"/>
    <x v="2"/>
    <x v="2"/>
    <x v="13"/>
    <x v="13"/>
  </r>
  <r>
    <x v="9"/>
    <s v="FOLHA DE PAGAMENTO"/>
    <x v="1"/>
    <d v="2025-02-05T00:00:00"/>
    <d v="2025-02-06T00:00:00"/>
    <s v="'1040266"/>
    <s v="2 | 3"/>
    <x v="5"/>
    <x v="0"/>
    <n v="-5000"/>
    <x v="85"/>
    <x v="84"/>
    <s v="REF. PRO LABORE - GABRIEL (5.000,00), CAIO (3.495,42), GUILHERME (3.484,40) - JANEIRO/25"/>
    <x v="19"/>
    <x v="1"/>
    <x v="0"/>
    <n v="1002"/>
    <x v="22"/>
    <n v="10021"/>
    <s v="DIRETORIA (Administrativo)"/>
    <x v="1"/>
    <x v="1"/>
    <x v="2"/>
    <x v="2"/>
    <x v="13"/>
    <x v="13"/>
  </r>
  <r>
    <x v="9"/>
    <s v="FOLHA DE PAGAMENTO"/>
    <x v="1"/>
    <d v="2025-02-05T00:00:00"/>
    <d v="2025-02-06T00:00:00"/>
    <s v="'1040266"/>
    <s v="3 | 3"/>
    <x v="5"/>
    <x v="0"/>
    <n v="-3495.42"/>
    <x v="85"/>
    <x v="84"/>
    <s v="REF. PRO LABORE - GABRIEL (5.000,00), CAIO (3.495,42), GUILHERME (3.484,40) - JANEIRO/25"/>
    <x v="19"/>
    <x v="1"/>
    <x v="0"/>
    <n v="1002"/>
    <x v="22"/>
    <n v="10021"/>
    <s v="DIRETORIA (Administrativo)"/>
    <x v="1"/>
    <x v="1"/>
    <x v="2"/>
    <x v="2"/>
    <x v="13"/>
    <x v="13"/>
  </r>
  <r>
    <x v="9"/>
    <s v="FUNDO DE GARANTIA DO TEMPO DE SERVICO"/>
    <x v="7"/>
    <d v="2024-04-03T00:00:00"/>
    <d v="2024-04-03T00:00:00"/>
    <s v="'1024124"/>
    <s v="1 | 1"/>
    <x v="5"/>
    <x v="0"/>
    <n v="-314.98"/>
    <x v="65"/>
    <x v="64"/>
    <s v="REF. GFD - MAXWILIAN MANOEL PAULO - KIOTO"/>
    <x v="6"/>
    <x v="2"/>
    <x v="0"/>
    <n v="6001"/>
    <x v="6"/>
    <n v="60012"/>
    <s v="OPERACIONAL (Extraordinário)"/>
    <x v="1"/>
    <x v="3"/>
    <x v="2"/>
    <x v="2"/>
    <x v="2"/>
    <x v="2"/>
  </r>
  <r>
    <x v="9"/>
    <s v="FUNDO DE GARANTIA DO TEMPO DE SERVICO"/>
    <x v="7"/>
    <d v="2024-04-20T00:00:00"/>
    <d v="2024-05-20T00:00:00"/>
    <s v="'1026491"/>
    <s v="1 | 1"/>
    <x v="5"/>
    <x v="0"/>
    <n v="-1172.5899999999999"/>
    <x v="21"/>
    <x v="21"/>
    <s v="REF.  FGTS ABRIL 2024"/>
    <x v="22"/>
    <x v="1"/>
    <x v="0"/>
    <n v="4002"/>
    <x v="34"/>
    <n v="40021"/>
    <s v="VENDAS (Administrativo)"/>
    <x v="1"/>
    <x v="3"/>
    <x v="2"/>
    <x v="2"/>
    <x v="2"/>
    <x v="2"/>
  </r>
  <r>
    <x v="9"/>
    <s v="FUNDO DE GARANTIA DO TEMPO DE SERVICO"/>
    <x v="7"/>
    <d v="2024-04-20T00:00:00"/>
    <d v="2024-05-20T00:00:00"/>
    <s v="'1026491"/>
    <s v="1 | 1"/>
    <x v="5"/>
    <x v="0"/>
    <n v="-1147.82"/>
    <x v="21"/>
    <x v="21"/>
    <s v="REF.  FGTS ABRIL 2024"/>
    <x v="6"/>
    <x v="2"/>
    <x v="0"/>
    <n v="6001"/>
    <x v="6"/>
    <n v="60012"/>
    <s v="OPERACIONAL (Extraordinário)"/>
    <x v="1"/>
    <x v="3"/>
    <x v="2"/>
    <x v="2"/>
    <x v="2"/>
    <x v="2"/>
  </r>
  <r>
    <x v="9"/>
    <s v="FUNDO DE GARANTIA DO TEMPO DE SERVICO"/>
    <x v="7"/>
    <d v="2024-04-20T00:00:00"/>
    <d v="2024-05-20T00:00:00"/>
    <s v="'1026491"/>
    <s v="1 | 1"/>
    <x v="5"/>
    <x v="0"/>
    <n v="-896.21"/>
    <x v="21"/>
    <x v="21"/>
    <s v="REF.  FGTS ABRIL 2024"/>
    <x v="6"/>
    <x v="2"/>
    <x v="0"/>
    <n v="6001"/>
    <x v="6"/>
    <n v="60013"/>
    <s v="OPERACIONAL (Poli e Rollon)"/>
    <x v="1"/>
    <x v="3"/>
    <x v="2"/>
    <x v="2"/>
    <x v="2"/>
    <x v="2"/>
  </r>
  <r>
    <x v="9"/>
    <s v="FUNDO DE GARANTIA DO TEMPO DE SERVICO"/>
    <x v="7"/>
    <d v="2024-04-20T00:00:00"/>
    <d v="2024-05-20T00:00:00"/>
    <s v="'1026491"/>
    <s v="1 | 1"/>
    <x v="5"/>
    <x v="0"/>
    <n v="-289.08999999999997"/>
    <x v="21"/>
    <x v="21"/>
    <s v="REF.  FGTS ABRIL 2024"/>
    <x v="17"/>
    <x v="1"/>
    <x v="0"/>
    <n v="4001"/>
    <x v="20"/>
    <n v="40011"/>
    <s v="ATENDIMENTO (Administrativo)"/>
    <x v="1"/>
    <x v="3"/>
    <x v="2"/>
    <x v="2"/>
    <x v="2"/>
    <x v="2"/>
  </r>
  <r>
    <x v="9"/>
    <s v="FUNDO DE GARANTIA DO TEMPO DE SERVICO"/>
    <x v="7"/>
    <d v="2024-04-20T00:00:00"/>
    <d v="2024-05-20T00:00:00"/>
    <s v="'1026491"/>
    <s v="1 | 1"/>
    <x v="5"/>
    <x v="0"/>
    <n v="-266.22000000000003"/>
    <x v="85"/>
    <x v="84"/>
    <s v="REF.  FGTS ABRIL 2024"/>
    <x v="19"/>
    <x v="1"/>
    <x v="0"/>
    <n v="1002"/>
    <x v="22"/>
    <n v="10021"/>
    <s v="DIRETORIA (Administrativo)"/>
    <x v="1"/>
    <x v="3"/>
    <x v="2"/>
    <x v="2"/>
    <x v="13"/>
    <x v="13"/>
  </r>
  <r>
    <x v="9"/>
    <s v="FUNDO DE GARANTIA DO TEMPO DE SERVICO"/>
    <x v="7"/>
    <d v="2024-04-20T00:00:00"/>
    <d v="2024-05-20T00:00:00"/>
    <s v="'1026491"/>
    <s v="1 | 1"/>
    <x v="5"/>
    <x v="0"/>
    <n v="-254.54"/>
    <x v="21"/>
    <x v="21"/>
    <s v="REF.  FGTS ABRIL 2024"/>
    <x v="10"/>
    <x v="2"/>
    <x v="0"/>
    <n v="7003"/>
    <x v="14"/>
    <n v="70037"/>
    <s v="SERRALHERIA (Comum)"/>
    <x v="1"/>
    <x v="3"/>
    <x v="2"/>
    <x v="2"/>
    <x v="2"/>
    <x v="2"/>
  </r>
  <r>
    <x v="9"/>
    <s v="FUNDO DE GARANTIA DO TEMPO DE SERVICO"/>
    <x v="7"/>
    <d v="2024-04-20T00:00:00"/>
    <d v="2024-05-20T00:00:00"/>
    <s v="'1026491"/>
    <s v="1 | 1"/>
    <x v="5"/>
    <x v="0"/>
    <n v="-235.2"/>
    <x v="21"/>
    <x v="21"/>
    <s v="REF.  FGTS ABRIL 2024"/>
    <x v="6"/>
    <x v="2"/>
    <x v="0"/>
    <n v="6002"/>
    <x v="9"/>
    <n v="60022"/>
    <s v="OPERACIONAL ADM (Extraordinário)"/>
    <x v="1"/>
    <x v="3"/>
    <x v="2"/>
    <x v="2"/>
    <x v="2"/>
    <x v="2"/>
  </r>
  <r>
    <x v="9"/>
    <s v="FUNDO DE GARANTIA DO TEMPO DE SERVICO"/>
    <x v="8"/>
    <d v="2024-06-11T00:00:00"/>
    <d v="2024-06-20T00:00:00"/>
    <s v="'1028191"/>
    <s v="1 | 1"/>
    <x v="5"/>
    <x v="0"/>
    <n v="-1333.48"/>
    <x v="21"/>
    <x v="21"/>
    <s v="ENC: FGTS - MAIO 2024 / KIOTO"/>
    <x v="22"/>
    <x v="1"/>
    <x v="0"/>
    <n v="4002"/>
    <x v="34"/>
    <n v="40021"/>
    <s v="VENDAS (Administrativo)"/>
    <x v="1"/>
    <x v="3"/>
    <x v="2"/>
    <x v="2"/>
    <x v="2"/>
    <x v="2"/>
  </r>
  <r>
    <x v="9"/>
    <s v="FUNDO DE GARANTIA DO TEMPO DE SERVICO"/>
    <x v="8"/>
    <d v="2024-06-11T00:00:00"/>
    <d v="2024-06-20T00:00:00"/>
    <s v="'1028191"/>
    <s v="1 | 1"/>
    <x v="5"/>
    <x v="0"/>
    <n v="-1240.29"/>
    <x v="21"/>
    <x v="21"/>
    <s v="ENC: FGTS - MAIO 2024 / KIOTO"/>
    <x v="6"/>
    <x v="2"/>
    <x v="0"/>
    <n v="6001"/>
    <x v="6"/>
    <n v="60012"/>
    <s v="OPERACIONAL (Extraordinário)"/>
    <x v="1"/>
    <x v="3"/>
    <x v="2"/>
    <x v="2"/>
    <x v="2"/>
    <x v="2"/>
  </r>
  <r>
    <x v="9"/>
    <s v="FUNDO DE GARANTIA DO TEMPO DE SERVICO"/>
    <x v="8"/>
    <d v="2024-06-11T00:00:00"/>
    <d v="2024-06-20T00:00:00"/>
    <s v="'1028191"/>
    <s v="1 | 1"/>
    <x v="5"/>
    <x v="0"/>
    <n v="-895.24"/>
    <x v="21"/>
    <x v="21"/>
    <s v="ENC: FGTS - MAIO 2024 / KIOTO"/>
    <x v="6"/>
    <x v="2"/>
    <x v="0"/>
    <n v="6001"/>
    <x v="6"/>
    <n v="60013"/>
    <s v="OPERACIONAL (Poli e Rollon)"/>
    <x v="1"/>
    <x v="3"/>
    <x v="2"/>
    <x v="2"/>
    <x v="2"/>
    <x v="2"/>
  </r>
  <r>
    <x v="9"/>
    <s v="FUNDO DE GARANTIA DO TEMPO DE SERVICO"/>
    <x v="8"/>
    <d v="2024-06-11T00:00:00"/>
    <d v="2024-06-20T00:00:00"/>
    <s v="'1028191"/>
    <s v="1 | 1"/>
    <x v="5"/>
    <x v="0"/>
    <n v="-567.5"/>
    <x v="21"/>
    <x v="21"/>
    <s v="ENC: FGTS - MAIO 2024 / KIOTO"/>
    <x v="6"/>
    <x v="2"/>
    <x v="0"/>
    <n v="6002"/>
    <x v="9"/>
    <n v="60022"/>
    <s v="OPERACIONAL ADM (Extraordinário)"/>
    <x v="1"/>
    <x v="3"/>
    <x v="2"/>
    <x v="2"/>
    <x v="2"/>
    <x v="2"/>
  </r>
  <r>
    <x v="9"/>
    <s v="FUNDO DE GARANTIA DO TEMPO DE SERVICO"/>
    <x v="8"/>
    <d v="2024-06-11T00:00:00"/>
    <d v="2024-06-20T00:00:00"/>
    <s v="'1028191"/>
    <s v="1 | 1"/>
    <x v="5"/>
    <x v="0"/>
    <n v="-289.08999999999997"/>
    <x v="21"/>
    <x v="21"/>
    <s v="ENC: FGTS - MAIO 2024 / KIOTO"/>
    <x v="17"/>
    <x v="1"/>
    <x v="0"/>
    <n v="4001"/>
    <x v="20"/>
    <n v="40011"/>
    <s v="ATENDIMENTO (Administrativo)"/>
    <x v="1"/>
    <x v="3"/>
    <x v="2"/>
    <x v="2"/>
    <x v="2"/>
    <x v="2"/>
  </r>
  <r>
    <x v="9"/>
    <s v="FUNDO DE GARANTIA DO TEMPO DE SERVICO"/>
    <x v="8"/>
    <d v="2024-06-11T00:00:00"/>
    <d v="2024-06-20T00:00:00"/>
    <s v="'1028191"/>
    <s v="1 | 1"/>
    <x v="5"/>
    <x v="0"/>
    <n v="-266.54000000000002"/>
    <x v="21"/>
    <x v="21"/>
    <s v="ENC: FGTS - MAIO 2024 / KIOTO"/>
    <x v="10"/>
    <x v="2"/>
    <x v="0"/>
    <n v="7003"/>
    <x v="14"/>
    <n v="70037"/>
    <s v="SERRALHERIA (Comum)"/>
    <x v="1"/>
    <x v="3"/>
    <x v="2"/>
    <x v="2"/>
    <x v="2"/>
    <x v="2"/>
  </r>
  <r>
    <x v="9"/>
    <s v="FUNDO DE GARANTIA DO TEMPO DE SERVICO"/>
    <x v="8"/>
    <d v="2024-06-11T00:00:00"/>
    <d v="2024-06-20T00:00:00"/>
    <s v="'1028191"/>
    <s v="1 | 1"/>
    <x v="5"/>
    <x v="0"/>
    <n v="-266.22000000000003"/>
    <x v="85"/>
    <x v="84"/>
    <s v="ENC: FGTS - MAIO 2024 / KIOTO"/>
    <x v="19"/>
    <x v="1"/>
    <x v="0"/>
    <n v="1002"/>
    <x v="22"/>
    <n v="10021"/>
    <s v="DIRETORIA (Administrativo)"/>
    <x v="1"/>
    <x v="3"/>
    <x v="2"/>
    <x v="2"/>
    <x v="13"/>
    <x v="13"/>
  </r>
  <r>
    <x v="9"/>
    <s v="FUNDO DE GARANTIA DO TEMPO DE SERVICO"/>
    <x v="9"/>
    <d v="2024-07-09T00:00:00"/>
    <d v="2024-07-19T00:00:00"/>
    <s v="'0124070917731016-9"/>
    <s v="1 | 1"/>
    <x v="5"/>
    <x v="0"/>
    <n v="-1271.1400000000001"/>
    <x v="21"/>
    <x v="21"/>
    <s v="ENC: FGTS - JUNHO 2024 / KIOTO"/>
    <x v="22"/>
    <x v="1"/>
    <x v="0"/>
    <n v="4002"/>
    <x v="34"/>
    <n v="40021"/>
    <s v="VENDAS (Administrativo)"/>
    <x v="1"/>
    <x v="3"/>
    <x v="2"/>
    <x v="2"/>
    <x v="2"/>
    <x v="2"/>
  </r>
  <r>
    <x v="9"/>
    <s v="FUNDO DE GARANTIA DO TEMPO DE SERVICO"/>
    <x v="9"/>
    <d v="2024-07-09T00:00:00"/>
    <d v="2024-07-19T00:00:00"/>
    <s v="'0124070917731016-9"/>
    <s v="1 | 1"/>
    <x v="5"/>
    <x v="0"/>
    <n v="-1063.93"/>
    <x v="21"/>
    <x v="21"/>
    <s v="ENC: FGTS - JUNHO 2024 / KIOTO"/>
    <x v="6"/>
    <x v="2"/>
    <x v="0"/>
    <n v="6001"/>
    <x v="6"/>
    <n v="60012"/>
    <s v="OPERACIONAL (Extraordinário)"/>
    <x v="1"/>
    <x v="3"/>
    <x v="2"/>
    <x v="2"/>
    <x v="2"/>
    <x v="2"/>
  </r>
  <r>
    <x v="9"/>
    <s v="FUNDO DE GARANTIA DO TEMPO DE SERVICO"/>
    <x v="9"/>
    <d v="2024-07-09T00:00:00"/>
    <d v="2024-07-19T00:00:00"/>
    <s v="'0124070917731016-9"/>
    <s v="1 | 1"/>
    <x v="5"/>
    <x v="0"/>
    <n v="-888.33"/>
    <x v="21"/>
    <x v="21"/>
    <s v="ENC: FGTS - JUNHO 2024 / KIOTO"/>
    <x v="6"/>
    <x v="2"/>
    <x v="0"/>
    <n v="6001"/>
    <x v="6"/>
    <n v="60013"/>
    <s v="OPERACIONAL (Poli e Rollon)"/>
    <x v="1"/>
    <x v="3"/>
    <x v="2"/>
    <x v="2"/>
    <x v="2"/>
    <x v="2"/>
  </r>
  <r>
    <x v="9"/>
    <s v="FUNDO DE GARANTIA DO TEMPO DE SERVICO"/>
    <x v="9"/>
    <d v="2024-07-09T00:00:00"/>
    <d v="2024-07-19T00:00:00"/>
    <s v="'0124070917731016-9"/>
    <s v="1 | 1"/>
    <x v="5"/>
    <x v="0"/>
    <n v="-485.72"/>
    <x v="21"/>
    <x v="21"/>
    <s v="ENC: FGTS - JUNHO 2024 / KIOTO"/>
    <x v="6"/>
    <x v="2"/>
    <x v="0"/>
    <n v="6002"/>
    <x v="9"/>
    <n v="60022"/>
    <s v="OPERACIONAL ADM (Extraordinário)"/>
    <x v="1"/>
    <x v="3"/>
    <x v="2"/>
    <x v="2"/>
    <x v="2"/>
    <x v="2"/>
  </r>
  <r>
    <x v="9"/>
    <s v="FUNDO DE GARANTIA DO TEMPO DE SERVICO"/>
    <x v="9"/>
    <d v="2024-07-09T00:00:00"/>
    <d v="2024-07-19T00:00:00"/>
    <s v="'0124070917731016-9"/>
    <s v="1 | 1"/>
    <x v="5"/>
    <x v="0"/>
    <n v="-289.08999999999997"/>
    <x v="21"/>
    <x v="21"/>
    <s v="ENC: FGTS - JUNHO 2024 / KIOTO"/>
    <x v="17"/>
    <x v="1"/>
    <x v="0"/>
    <n v="4001"/>
    <x v="20"/>
    <n v="40011"/>
    <s v="ATENDIMENTO (Administrativo)"/>
    <x v="1"/>
    <x v="3"/>
    <x v="2"/>
    <x v="2"/>
    <x v="2"/>
    <x v="2"/>
  </r>
  <r>
    <x v="9"/>
    <s v="FUNDO DE GARANTIA DO TEMPO DE SERVICO"/>
    <x v="9"/>
    <d v="2024-07-09T00:00:00"/>
    <d v="2024-07-19T00:00:00"/>
    <s v="'0124070917731016-9"/>
    <s v="1 | 1"/>
    <x v="5"/>
    <x v="0"/>
    <n v="-245.26"/>
    <x v="21"/>
    <x v="21"/>
    <s v="ENC: FGTS - JUNHO 2024 / KIOTO"/>
    <x v="10"/>
    <x v="2"/>
    <x v="0"/>
    <n v="7003"/>
    <x v="14"/>
    <n v="70037"/>
    <s v="SERRALHERIA (Comum)"/>
    <x v="1"/>
    <x v="3"/>
    <x v="2"/>
    <x v="2"/>
    <x v="2"/>
    <x v="2"/>
  </r>
  <r>
    <x v="9"/>
    <s v="FUNDO DE GARANTIA DO TEMPO DE SERVICO"/>
    <x v="9"/>
    <d v="2024-07-09T00:00:00"/>
    <d v="2024-07-19T00:00:00"/>
    <s v="'0124070917731016-9"/>
    <s v="1 | 1"/>
    <x v="5"/>
    <x v="0"/>
    <n v="-97.18"/>
    <x v="85"/>
    <x v="84"/>
    <s v="ENC: FGTS - JUNHO 2024 / KIOTO"/>
    <x v="19"/>
    <x v="1"/>
    <x v="0"/>
    <n v="1002"/>
    <x v="22"/>
    <n v="10021"/>
    <s v="DIRETORIA (Administrativo)"/>
    <x v="1"/>
    <x v="3"/>
    <x v="2"/>
    <x v="2"/>
    <x v="13"/>
    <x v="13"/>
  </r>
  <r>
    <x v="9"/>
    <s v="FUNDO DE GARANTIA DO TEMPO DE SERVICO"/>
    <x v="10"/>
    <d v="2024-08-09T00:00:00"/>
    <d v="2024-08-20T00:00:00"/>
    <s v="'0124080722161798-8"/>
    <s v="1 | 1"/>
    <x v="5"/>
    <x v="0"/>
    <n v="-1176.83"/>
    <x v="21"/>
    <x v="21"/>
    <s v="ENC: FGTS - JULHO / 2024 - KIOTO"/>
    <x v="22"/>
    <x v="1"/>
    <x v="0"/>
    <n v="4002"/>
    <x v="34"/>
    <n v="40021"/>
    <s v="VENDAS (Administrativo)"/>
    <x v="1"/>
    <x v="4"/>
    <x v="2"/>
    <x v="2"/>
    <x v="2"/>
    <x v="2"/>
  </r>
  <r>
    <x v="9"/>
    <s v="FUNDO DE GARANTIA DO TEMPO DE SERVICO"/>
    <x v="10"/>
    <d v="2024-08-09T00:00:00"/>
    <d v="2024-08-20T00:00:00"/>
    <s v="'0124080722161798-8"/>
    <s v="1 | 1"/>
    <x v="5"/>
    <x v="0"/>
    <n v="-1040.1099999999999"/>
    <x v="21"/>
    <x v="21"/>
    <s v="ENC: FGTS - JULHO / 2024 - KIOTO"/>
    <x v="6"/>
    <x v="2"/>
    <x v="0"/>
    <n v="6001"/>
    <x v="6"/>
    <n v="60012"/>
    <s v="OPERACIONAL (Extraordinário)"/>
    <x v="1"/>
    <x v="4"/>
    <x v="2"/>
    <x v="2"/>
    <x v="2"/>
    <x v="2"/>
  </r>
  <r>
    <x v="9"/>
    <s v="FUNDO DE GARANTIA DO TEMPO DE SERVICO"/>
    <x v="10"/>
    <d v="2024-08-09T00:00:00"/>
    <d v="2024-08-20T00:00:00"/>
    <s v="'0124080722161798-8"/>
    <s v="1 | 1"/>
    <x v="5"/>
    <x v="0"/>
    <n v="-915.17"/>
    <x v="21"/>
    <x v="21"/>
    <s v="ENC: FGTS - JULHO / 2024 - KIOTO"/>
    <x v="6"/>
    <x v="2"/>
    <x v="0"/>
    <n v="6001"/>
    <x v="6"/>
    <n v="60013"/>
    <s v="OPERACIONAL (Poli e Rollon)"/>
    <x v="1"/>
    <x v="4"/>
    <x v="2"/>
    <x v="2"/>
    <x v="2"/>
    <x v="2"/>
  </r>
  <r>
    <x v="9"/>
    <s v="FUNDO DE GARANTIA DO TEMPO DE SERVICO"/>
    <x v="10"/>
    <d v="2024-08-09T00:00:00"/>
    <d v="2024-08-20T00:00:00"/>
    <s v="'0124080722161798-8"/>
    <s v="1 | 1"/>
    <x v="5"/>
    <x v="0"/>
    <n v="-451"/>
    <x v="21"/>
    <x v="21"/>
    <s v="ENC: FGTS - JULHO / 2024 - KIOTO"/>
    <x v="6"/>
    <x v="2"/>
    <x v="0"/>
    <n v="6002"/>
    <x v="9"/>
    <n v="60022"/>
    <s v="OPERACIONAL ADM (Extraordinário)"/>
    <x v="1"/>
    <x v="4"/>
    <x v="2"/>
    <x v="2"/>
    <x v="2"/>
    <x v="2"/>
  </r>
  <r>
    <x v="9"/>
    <s v="FUNDO DE GARANTIA DO TEMPO DE SERVICO"/>
    <x v="10"/>
    <d v="2024-08-09T00:00:00"/>
    <d v="2024-08-20T00:00:00"/>
    <s v="'0124080722161798-8"/>
    <s v="1 | 1"/>
    <x v="5"/>
    <x v="0"/>
    <n v="-289.08999999999997"/>
    <x v="21"/>
    <x v="21"/>
    <s v="ENC: FGTS - JULHO / 2024 - KIOTO"/>
    <x v="17"/>
    <x v="1"/>
    <x v="0"/>
    <n v="4001"/>
    <x v="20"/>
    <n v="40011"/>
    <s v="ATENDIMENTO (Administrativo)"/>
    <x v="1"/>
    <x v="4"/>
    <x v="2"/>
    <x v="2"/>
    <x v="2"/>
    <x v="2"/>
  </r>
  <r>
    <x v="9"/>
    <s v="FUNDO DE GARANTIA DO TEMPO DE SERVICO"/>
    <x v="10"/>
    <d v="2024-08-09T00:00:00"/>
    <d v="2024-08-20T00:00:00"/>
    <s v="'0124080722161798-8"/>
    <s v="1 | 1"/>
    <x v="5"/>
    <x v="0"/>
    <n v="-226.33"/>
    <x v="21"/>
    <x v="21"/>
    <s v="ENC: FGTS - JULHO / 2024 - KIOTO"/>
    <x v="10"/>
    <x v="2"/>
    <x v="0"/>
    <n v="7003"/>
    <x v="14"/>
    <n v="70037"/>
    <s v="SERRALHERIA (Comum)"/>
    <x v="1"/>
    <x v="4"/>
    <x v="2"/>
    <x v="2"/>
    <x v="2"/>
    <x v="2"/>
  </r>
  <r>
    <x v="9"/>
    <s v="FUNDO DE GARANTIA DO TEMPO DE SERVICO"/>
    <x v="10"/>
    <d v="2024-08-09T00:00:00"/>
    <d v="2024-08-20T00:00:00"/>
    <s v="'0124080722161798-8"/>
    <s v="1 | 1"/>
    <x v="5"/>
    <x v="0"/>
    <n v="0"/>
    <x v="85"/>
    <x v="84"/>
    <s v="ENC: FGTS - JULHO / 2024 - KIOTO"/>
    <x v="19"/>
    <x v="1"/>
    <x v="0"/>
    <n v="1002"/>
    <x v="22"/>
    <n v="10021"/>
    <s v="DIRETORIA (Administrativo)"/>
    <x v="1"/>
    <x v="4"/>
    <x v="2"/>
    <x v="2"/>
    <x v="13"/>
    <x v="13"/>
  </r>
  <r>
    <x v="9"/>
    <s v="FUNDO DE GARANTIA DO TEMPO DE SERVICO"/>
    <x v="11"/>
    <d v="2024-09-12T00:00:00"/>
    <d v="2024-09-20T00:00:00"/>
    <s v="'0124091227969723-5"/>
    <s v="1 | 1"/>
    <x v="5"/>
    <x v="0"/>
    <n v="-1266.74"/>
    <x v="21"/>
    <x v="21"/>
    <s v="ENC: FGTS - AGOSTO / 2024 - KIOTO"/>
    <x v="22"/>
    <x v="1"/>
    <x v="0"/>
    <n v="4002"/>
    <x v="34"/>
    <n v="40021"/>
    <s v="VENDAS (Administrativo)"/>
    <x v="1"/>
    <x v="4"/>
    <x v="2"/>
    <x v="2"/>
    <x v="2"/>
    <x v="2"/>
  </r>
  <r>
    <x v="9"/>
    <s v="FUNDO DE GARANTIA DO TEMPO DE SERVICO"/>
    <x v="11"/>
    <d v="2024-09-12T00:00:00"/>
    <d v="2024-09-20T00:00:00"/>
    <s v="'0124091227969723-5"/>
    <s v="1 | 1"/>
    <x v="5"/>
    <x v="0"/>
    <n v="-1178.74"/>
    <x v="21"/>
    <x v="21"/>
    <s v="ENC: FGTS - AGOSTO / 2024 - KIOTO"/>
    <x v="6"/>
    <x v="2"/>
    <x v="0"/>
    <n v="6001"/>
    <x v="6"/>
    <n v="60012"/>
    <s v="OPERACIONAL (Extraordinário)"/>
    <x v="1"/>
    <x v="4"/>
    <x v="2"/>
    <x v="2"/>
    <x v="2"/>
    <x v="2"/>
  </r>
  <r>
    <x v="9"/>
    <s v="FUNDO DE GARANTIA DO TEMPO DE SERVICO"/>
    <x v="11"/>
    <d v="2024-09-12T00:00:00"/>
    <d v="2024-09-20T00:00:00"/>
    <s v="'0124091227969723-5"/>
    <s v="1 | 1"/>
    <x v="5"/>
    <x v="0"/>
    <n v="-948.12"/>
    <x v="21"/>
    <x v="21"/>
    <s v="ENC: FGTS - AGOSTO / 2024 - KIOTO"/>
    <x v="6"/>
    <x v="2"/>
    <x v="0"/>
    <n v="6001"/>
    <x v="6"/>
    <n v="60013"/>
    <s v="OPERACIONAL (Poli e Rollon)"/>
    <x v="1"/>
    <x v="4"/>
    <x v="2"/>
    <x v="2"/>
    <x v="2"/>
    <x v="2"/>
  </r>
  <r>
    <x v="9"/>
    <s v="FUNDO DE GARANTIA DO TEMPO DE SERVICO"/>
    <x v="11"/>
    <d v="2024-09-12T00:00:00"/>
    <d v="2024-09-20T00:00:00"/>
    <s v="'0124091227969723-5"/>
    <s v="1 | 1"/>
    <x v="5"/>
    <x v="0"/>
    <n v="-470.31"/>
    <x v="21"/>
    <x v="21"/>
    <s v="ENC: FGTS - AGOSTO / 2024 - KIOTO"/>
    <x v="6"/>
    <x v="2"/>
    <x v="0"/>
    <n v="6002"/>
    <x v="9"/>
    <n v="60022"/>
    <s v="OPERACIONAL ADM (Extraordinário)"/>
    <x v="1"/>
    <x v="4"/>
    <x v="2"/>
    <x v="2"/>
    <x v="2"/>
    <x v="2"/>
  </r>
  <r>
    <x v="9"/>
    <s v="FUNDO DE GARANTIA DO TEMPO DE SERVICO"/>
    <x v="11"/>
    <d v="2024-09-12T00:00:00"/>
    <d v="2024-09-20T00:00:00"/>
    <s v="'0124091227969723-5"/>
    <s v="1 | 1"/>
    <x v="5"/>
    <x v="0"/>
    <n v="-296.29000000000002"/>
    <x v="21"/>
    <x v="21"/>
    <s v="ENC: FGTS - AGOSTO / 2024 - KIOTO"/>
    <x v="17"/>
    <x v="1"/>
    <x v="0"/>
    <n v="4001"/>
    <x v="20"/>
    <n v="40011"/>
    <s v="ATENDIMENTO (Administrativo)"/>
    <x v="1"/>
    <x v="4"/>
    <x v="2"/>
    <x v="2"/>
    <x v="2"/>
    <x v="2"/>
  </r>
  <r>
    <x v="9"/>
    <s v="FUNDO DE GARANTIA DO TEMPO DE SERVICO"/>
    <x v="11"/>
    <d v="2024-09-12T00:00:00"/>
    <d v="2024-09-20T00:00:00"/>
    <s v="'0124091227969723-5"/>
    <s v="1 | 1"/>
    <x v="5"/>
    <x v="0"/>
    <n v="-258.94"/>
    <x v="21"/>
    <x v="21"/>
    <s v="ENC: FGTS - AGOSTO / 2024 - KIOTO"/>
    <x v="10"/>
    <x v="2"/>
    <x v="0"/>
    <n v="7003"/>
    <x v="14"/>
    <n v="70037"/>
    <s v="SERRALHERIA (Comum)"/>
    <x v="1"/>
    <x v="4"/>
    <x v="2"/>
    <x v="2"/>
    <x v="2"/>
    <x v="2"/>
  </r>
  <r>
    <x v="9"/>
    <s v="FUNDO DE GARANTIA DO TEMPO DE SERVICO"/>
    <x v="11"/>
    <d v="2024-09-12T00:00:00"/>
    <d v="2024-09-20T00:00:00"/>
    <s v="'0124091227969723-5"/>
    <s v="1 | 1"/>
    <x v="5"/>
    <x v="0"/>
    <n v="0"/>
    <x v="85"/>
    <x v="84"/>
    <s v="ENC: FGTS - AGOSTO / 2024 - KIOTO"/>
    <x v="19"/>
    <x v="1"/>
    <x v="0"/>
    <n v="1002"/>
    <x v="22"/>
    <n v="10021"/>
    <s v="DIRETORIA (Administrativo)"/>
    <x v="1"/>
    <x v="4"/>
    <x v="2"/>
    <x v="2"/>
    <x v="13"/>
    <x v="13"/>
  </r>
  <r>
    <x v="9"/>
    <s v="FUNDO DE GARANTIA DO TEMPO DE SERVICO"/>
    <x v="12"/>
    <d v="2024-10-11T00:00:00"/>
    <d v="2024-10-18T00:00:00"/>
    <s v="'0124101132846343-3"/>
    <s v="1 | 1"/>
    <x v="5"/>
    <x v="0"/>
    <n v="-3848.79"/>
    <x v="65"/>
    <x v="64"/>
    <s v="ENC: FGTS - SETEMBRO / 2024 - KIOTO"/>
    <x v="6"/>
    <x v="2"/>
    <x v="0"/>
    <n v="7005"/>
    <x v="37"/>
    <n v="70057"/>
    <s v="MULTIPLAN (Comum)"/>
    <x v="1"/>
    <x v="4"/>
    <x v="2"/>
    <x v="2"/>
    <x v="2"/>
    <x v="2"/>
  </r>
  <r>
    <x v="9"/>
    <s v="FUNDO DE GARANTIA DO TEMPO DE SERVICO"/>
    <x v="12"/>
    <d v="2024-10-11T00:00:00"/>
    <d v="2024-10-18T00:00:00"/>
    <s v="'0124101132846343-3"/>
    <s v="1 | 1"/>
    <x v="5"/>
    <x v="0"/>
    <n v="-1846.34"/>
    <x v="21"/>
    <x v="21"/>
    <s v="ENC: FGTS - SETEMBRO / 2024 - KIOTO"/>
    <x v="22"/>
    <x v="1"/>
    <x v="0"/>
    <n v="4002"/>
    <x v="34"/>
    <n v="40021"/>
    <s v="VENDAS (Administrativo)"/>
    <x v="1"/>
    <x v="4"/>
    <x v="2"/>
    <x v="2"/>
    <x v="2"/>
    <x v="2"/>
  </r>
  <r>
    <x v="9"/>
    <s v="FUNDO DE GARANTIA DO TEMPO DE SERVICO"/>
    <x v="12"/>
    <d v="2024-10-11T00:00:00"/>
    <d v="2024-10-18T00:00:00"/>
    <s v="'0124101132846343-3"/>
    <s v="1 | 1"/>
    <x v="5"/>
    <x v="0"/>
    <n v="-1133.3"/>
    <x v="21"/>
    <x v="21"/>
    <s v="ENC: FGTS - SETEMBRO / 2024 - KIOTO"/>
    <x v="6"/>
    <x v="2"/>
    <x v="0"/>
    <n v="6001"/>
    <x v="6"/>
    <n v="60013"/>
    <s v="OPERACIONAL (Poli e Rollon)"/>
    <x v="1"/>
    <x v="4"/>
    <x v="2"/>
    <x v="2"/>
    <x v="2"/>
    <x v="2"/>
  </r>
  <r>
    <x v="9"/>
    <s v="FUNDO DE GARANTIA DO TEMPO DE SERVICO"/>
    <x v="12"/>
    <d v="2024-10-11T00:00:00"/>
    <d v="2024-10-18T00:00:00"/>
    <s v="'0124101132846343-3"/>
    <s v="1 | 1"/>
    <x v="5"/>
    <x v="0"/>
    <n v="-1072.5999999999999"/>
    <x v="21"/>
    <x v="21"/>
    <s v="ENC: FGTS - SETEMBRO / 2024 - KIOTO"/>
    <x v="6"/>
    <x v="2"/>
    <x v="0"/>
    <n v="6001"/>
    <x v="6"/>
    <n v="60012"/>
    <s v="OPERACIONAL (Extraordinário)"/>
    <x v="1"/>
    <x v="4"/>
    <x v="2"/>
    <x v="2"/>
    <x v="2"/>
    <x v="2"/>
  </r>
  <r>
    <x v="9"/>
    <s v="FUNDO DE GARANTIA DO TEMPO DE SERVICO"/>
    <x v="12"/>
    <d v="2024-10-11T00:00:00"/>
    <d v="2024-10-18T00:00:00"/>
    <s v="'0124101132846343-3"/>
    <s v="1 | 1"/>
    <x v="5"/>
    <x v="0"/>
    <n v="-453.64"/>
    <x v="21"/>
    <x v="21"/>
    <s v="ENC: FGTS - SETEMBRO / 2024 - KIOTO"/>
    <x v="6"/>
    <x v="2"/>
    <x v="0"/>
    <n v="6002"/>
    <x v="9"/>
    <n v="60022"/>
    <s v="OPERACIONAL ADM (Extraordinário)"/>
    <x v="1"/>
    <x v="4"/>
    <x v="2"/>
    <x v="2"/>
    <x v="2"/>
    <x v="2"/>
  </r>
  <r>
    <x v="9"/>
    <s v="FUNDO DE GARANTIA DO TEMPO DE SERVICO"/>
    <x v="12"/>
    <d v="2024-10-11T00:00:00"/>
    <d v="2024-10-18T00:00:00"/>
    <s v="'0124101132846343-3"/>
    <s v="1 | 1"/>
    <x v="5"/>
    <x v="0"/>
    <n v="-292.39"/>
    <x v="21"/>
    <x v="21"/>
    <s v="ENC: FGTS - SETEMBRO / 2024 - KIOTO"/>
    <x v="17"/>
    <x v="1"/>
    <x v="0"/>
    <n v="4001"/>
    <x v="20"/>
    <n v="40011"/>
    <s v="ATENDIMENTO (Administrativo)"/>
    <x v="1"/>
    <x v="4"/>
    <x v="2"/>
    <x v="2"/>
    <x v="2"/>
    <x v="2"/>
  </r>
  <r>
    <x v="9"/>
    <s v="FUNDO DE GARANTIA DO TEMPO DE SERVICO"/>
    <x v="12"/>
    <d v="2024-10-11T00:00:00"/>
    <d v="2024-10-18T00:00:00"/>
    <s v="'0124101132846343-3"/>
    <s v="1 | 1"/>
    <x v="5"/>
    <x v="0"/>
    <n v="-254.35"/>
    <x v="21"/>
    <x v="21"/>
    <s v="ENC: FGTS - SETEMBRO / 2024 - KIOTO"/>
    <x v="10"/>
    <x v="2"/>
    <x v="0"/>
    <n v="7003"/>
    <x v="14"/>
    <n v="70037"/>
    <s v="SERRALHERIA (Comum)"/>
    <x v="1"/>
    <x v="4"/>
    <x v="2"/>
    <x v="2"/>
    <x v="2"/>
    <x v="2"/>
  </r>
  <r>
    <x v="9"/>
    <s v="FUNDO DE GARANTIA DO TEMPO DE SERVICO"/>
    <x v="13"/>
    <d v="2024-10-30T00:00:00"/>
    <d v="2024-11-04T00:00:00"/>
    <s v="'0124102935038703-8"/>
    <s v="1 | 1"/>
    <x v="5"/>
    <x v="0"/>
    <n v="-396.98"/>
    <x v="65"/>
    <x v="64"/>
    <s v="GFD - ERIVANILDO PEREIRA NASCIMENTO"/>
    <x v="6"/>
    <x v="2"/>
    <x v="0"/>
    <n v="7005"/>
    <x v="37"/>
    <n v="70057"/>
    <s v="MULTIPLAN (Comum)"/>
    <x v="1"/>
    <x v="0"/>
    <x v="2"/>
    <x v="2"/>
    <x v="2"/>
    <x v="2"/>
  </r>
  <r>
    <x v="9"/>
    <s v="FUNDO DE GARANTIA DO TEMPO DE SERVICO"/>
    <x v="13"/>
    <d v="2024-11-08T00:00:00"/>
    <d v="2024-11-14T00:00:00"/>
    <s v="' 0124110737018242-9"/>
    <s v="1 | 1"/>
    <x v="5"/>
    <x v="0"/>
    <n v="-3605.02"/>
    <x v="65"/>
    <x v="64"/>
    <s v="ENC: FGTS - OUTUBRO/ 2024 - KIOTO"/>
    <x v="6"/>
    <x v="2"/>
    <x v="0"/>
    <n v="7005"/>
    <x v="37"/>
    <n v="70057"/>
    <s v="MULTIPLAN (Comum)"/>
    <x v="1"/>
    <x v="0"/>
    <x v="2"/>
    <x v="2"/>
    <x v="2"/>
    <x v="2"/>
  </r>
  <r>
    <x v="9"/>
    <s v="FUNDO DE GARANTIA DO TEMPO DE SERVICO"/>
    <x v="13"/>
    <d v="2024-11-08T00:00:00"/>
    <d v="2024-11-14T00:00:00"/>
    <s v="' 0124110737018242-9"/>
    <s v="1 | 1"/>
    <x v="5"/>
    <x v="0"/>
    <n v="-1154.24"/>
    <x v="21"/>
    <x v="21"/>
    <s v="ENC: FGTS - OUTUBRO/ 2024 - KIOTO"/>
    <x v="22"/>
    <x v="1"/>
    <x v="0"/>
    <n v="4002"/>
    <x v="34"/>
    <n v="40021"/>
    <s v="VENDAS (Administrativo)"/>
    <x v="1"/>
    <x v="0"/>
    <x v="2"/>
    <x v="2"/>
    <x v="2"/>
    <x v="2"/>
  </r>
  <r>
    <x v="9"/>
    <s v="FUNDO DE GARANTIA DO TEMPO DE SERVICO"/>
    <x v="13"/>
    <d v="2024-11-08T00:00:00"/>
    <d v="2024-11-14T00:00:00"/>
    <s v="' 0124110737018242-9"/>
    <s v="1 | 1"/>
    <x v="5"/>
    <x v="0"/>
    <n v="-1072.6400000000001"/>
    <x v="21"/>
    <x v="21"/>
    <s v="ENC: FGTS - OUTUBRO/ 2024 - KIOTO"/>
    <x v="6"/>
    <x v="2"/>
    <x v="0"/>
    <n v="6001"/>
    <x v="6"/>
    <n v="60012"/>
    <s v="OPERACIONAL (Extraordinário)"/>
    <x v="1"/>
    <x v="0"/>
    <x v="2"/>
    <x v="2"/>
    <x v="2"/>
    <x v="2"/>
  </r>
  <r>
    <x v="9"/>
    <s v="FUNDO DE GARANTIA DO TEMPO DE SERVICO"/>
    <x v="13"/>
    <d v="2024-11-08T00:00:00"/>
    <d v="2024-11-14T00:00:00"/>
    <s v="' 0124110737018242-9"/>
    <s v="1 | 1"/>
    <x v="5"/>
    <x v="0"/>
    <n v="-875.92"/>
    <x v="21"/>
    <x v="21"/>
    <s v="ENC: FGTS - OUTUBRO/ 2024 - KIOTO"/>
    <x v="6"/>
    <x v="2"/>
    <x v="0"/>
    <n v="6001"/>
    <x v="6"/>
    <n v="60013"/>
    <s v="OPERACIONAL (Poli e Rollon)"/>
    <x v="1"/>
    <x v="0"/>
    <x v="2"/>
    <x v="2"/>
    <x v="2"/>
    <x v="2"/>
  </r>
  <r>
    <x v="9"/>
    <s v="FUNDO DE GARANTIA DO TEMPO DE SERVICO"/>
    <x v="13"/>
    <d v="2024-11-08T00:00:00"/>
    <d v="2024-11-14T00:00:00"/>
    <s v="' 0124110737018242-9"/>
    <s v="1 | 1"/>
    <x v="5"/>
    <x v="0"/>
    <n v="-453.64"/>
    <x v="21"/>
    <x v="21"/>
    <s v="ENC: FGTS - OUTUBRO/ 2024 - KIOTO"/>
    <x v="6"/>
    <x v="2"/>
    <x v="0"/>
    <n v="6002"/>
    <x v="9"/>
    <n v="60022"/>
    <s v="OPERACIONAL ADM (Extraordinário)"/>
    <x v="1"/>
    <x v="0"/>
    <x v="2"/>
    <x v="2"/>
    <x v="2"/>
    <x v="2"/>
  </r>
  <r>
    <x v="9"/>
    <s v="FUNDO DE GARANTIA DO TEMPO DE SERVICO"/>
    <x v="13"/>
    <d v="2024-11-08T00:00:00"/>
    <d v="2024-11-14T00:00:00"/>
    <s v="' 0124110737018242-9"/>
    <s v="1 | 1"/>
    <x v="5"/>
    <x v="0"/>
    <n v="-363.43"/>
    <x v="21"/>
    <x v="21"/>
    <s v="ENC: FGTS - OUTUBRO/ 2024 - KIOTO"/>
    <x v="17"/>
    <x v="1"/>
    <x v="0"/>
    <n v="4001"/>
    <x v="20"/>
    <n v="40011"/>
    <s v="ATENDIMENTO (Administrativo)"/>
    <x v="1"/>
    <x v="0"/>
    <x v="2"/>
    <x v="2"/>
    <x v="2"/>
    <x v="2"/>
  </r>
  <r>
    <x v="9"/>
    <s v="FUNDO DE GARANTIA DO TEMPO DE SERVICO"/>
    <x v="13"/>
    <d v="2024-11-08T00:00:00"/>
    <d v="2024-11-14T00:00:00"/>
    <s v="' 0124110737018242-9"/>
    <s v="1 | 1"/>
    <x v="5"/>
    <x v="0"/>
    <n v="-346.18"/>
    <x v="21"/>
    <x v="21"/>
    <s v="ENC: FGTS - OUTUBRO/ 2024 - KIOTO"/>
    <x v="10"/>
    <x v="2"/>
    <x v="0"/>
    <n v="7003"/>
    <x v="14"/>
    <n v="70037"/>
    <s v="SERRALHERIA (Comum)"/>
    <x v="1"/>
    <x v="0"/>
    <x v="2"/>
    <x v="2"/>
    <x v="2"/>
    <x v="2"/>
  </r>
  <r>
    <x v="9"/>
    <s v="FUNDO DE GARANTIA DO TEMPO DE SERVICO"/>
    <x v="14"/>
    <d v="2024-11-05T00:00:00"/>
    <d v="2024-11-07T00:00:00"/>
    <s v="' 0124110436213379-7"/>
    <s v="1 | 1"/>
    <x v="5"/>
    <x v="0"/>
    <n v="-229.4"/>
    <x v="65"/>
    <x v="64"/>
    <s v="GFD -  JOSE MAURICIO FERREIRA DOS SANTOS"/>
    <x v="6"/>
    <x v="2"/>
    <x v="0"/>
    <n v="7005"/>
    <x v="37"/>
    <n v="70057"/>
    <s v="MULTIPLAN (Comum)"/>
    <x v="1"/>
    <x v="0"/>
    <x v="2"/>
    <x v="2"/>
    <x v="2"/>
    <x v="2"/>
  </r>
  <r>
    <x v="9"/>
    <s v="FUNDO DE GARANTIA DO TEMPO DE SERVICO"/>
    <x v="14"/>
    <d v="2024-11-05T00:00:00"/>
    <d v="2024-11-07T00:00:00"/>
    <s v="'0124110536259172-6"/>
    <s v="1 | 1"/>
    <x v="5"/>
    <x v="0"/>
    <n v="-203.91"/>
    <x v="65"/>
    <x v="64"/>
    <s v="GFD - ADRIANO PIRES DE OLIVEIRA - KIOTO"/>
    <x v="6"/>
    <x v="2"/>
    <x v="0"/>
    <n v="7005"/>
    <x v="37"/>
    <n v="70057"/>
    <s v="MULTIPLAN (Comum)"/>
    <x v="1"/>
    <x v="0"/>
    <x v="2"/>
    <x v="2"/>
    <x v="2"/>
    <x v="2"/>
  </r>
  <r>
    <x v="9"/>
    <s v="FUNDO DE GARANTIA DO TEMPO DE SERVICO"/>
    <x v="14"/>
    <d v="2024-11-07T00:00:00"/>
    <d v="2024-11-07T00:00:00"/>
    <s v="' 0124110536258371-5"/>
    <s v="1 | 1"/>
    <x v="5"/>
    <x v="0"/>
    <n v="-235.18"/>
    <x v="65"/>
    <x v="64"/>
    <s v="GFD - MARCOS HENRIQUE DE OLIVEIRA LIMA - KIOTO"/>
    <x v="6"/>
    <x v="2"/>
    <x v="0"/>
    <n v="7005"/>
    <x v="37"/>
    <n v="70057"/>
    <s v="MULTIPLAN (Comum)"/>
    <x v="1"/>
    <x v="0"/>
    <x v="2"/>
    <x v="2"/>
    <x v="2"/>
    <x v="2"/>
  </r>
  <r>
    <x v="9"/>
    <s v="FUNDO DE GARANTIA DO TEMPO DE SERVICO"/>
    <x v="14"/>
    <d v="2024-12-12T00:00:00"/>
    <d v="2024-12-20T00:00:00"/>
    <s v="'0124121243456160-6"/>
    <s v="1 | 1"/>
    <x v="5"/>
    <x v="0"/>
    <n v="-6369.04"/>
    <x v="21"/>
    <x v="21"/>
    <s v="ENC: FGTS - NOVEMBRO/ 2024 - KIOTO"/>
    <x v="6"/>
    <x v="2"/>
    <x v="0"/>
    <n v="7005"/>
    <x v="37"/>
    <n v="70057"/>
    <s v="MULTIPLAN (Comum)"/>
    <x v="1"/>
    <x v="0"/>
    <x v="2"/>
    <x v="2"/>
    <x v="2"/>
    <x v="2"/>
  </r>
  <r>
    <x v="9"/>
    <s v="FUNDO DE GARANTIA DO TEMPO DE SERVICO"/>
    <x v="14"/>
    <d v="2024-12-12T00:00:00"/>
    <d v="2024-12-20T00:00:00"/>
    <s v="'0124121243456160-6"/>
    <s v="1 | 1"/>
    <x v="5"/>
    <x v="0"/>
    <n v="-1856.53"/>
    <x v="21"/>
    <x v="21"/>
    <s v="ENC: FGTS - NOVEMBRO/ 2024 - KIOTO"/>
    <x v="22"/>
    <x v="1"/>
    <x v="0"/>
    <n v="4002"/>
    <x v="34"/>
    <n v="40021"/>
    <s v="VENDAS (Administrativo)"/>
    <x v="1"/>
    <x v="0"/>
    <x v="2"/>
    <x v="2"/>
    <x v="2"/>
    <x v="2"/>
  </r>
  <r>
    <x v="9"/>
    <s v="FUNDO DE GARANTIA DO TEMPO DE SERVICO"/>
    <x v="14"/>
    <d v="2024-12-12T00:00:00"/>
    <d v="2024-12-20T00:00:00"/>
    <s v="'0124121243456160-6"/>
    <s v="1 | 1"/>
    <x v="5"/>
    <x v="0"/>
    <n v="-1426.06"/>
    <x v="21"/>
    <x v="21"/>
    <s v="ENC: FGTS - NOVEMBRO/ 2024 - KIOTO"/>
    <x v="6"/>
    <x v="2"/>
    <x v="0"/>
    <n v="6001"/>
    <x v="6"/>
    <n v="60012"/>
    <s v="OPERACIONAL (Extraordinário)"/>
    <x v="1"/>
    <x v="0"/>
    <x v="2"/>
    <x v="2"/>
    <x v="2"/>
    <x v="2"/>
  </r>
  <r>
    <x v="9"/>
    <s v="FUNDO DE GARANTIA DO TEMPO DE SERVICO"/>
    <x v="14"/>
    <d v="2024-12-12T00:00:00"/>
    <d v="2024-12-20T00:00:00"/>
    <s v="'0124121243456160-6"/>
    <s v="1 | 1"/>
    <x v="5"/>
    <x v="0"/>
    <n v="-1014.34"/>
    <x v="21"/>
    <x v="21"/>
    <s v="ENC: FGTS - NOVEMBRO/ 2024 - KIOTO"/>
    <x v="6"/>
    <x v="2"/>
    <x v="0"/>
    <n v="6001"/>
    <x v="6"/>
    <n v="60013"/>
    <s v="OPERACIONAL (Poli e Rollon)"/>
    <x v="1"/>
    <x v="0"/>
    <x v="2"/>
    <x v="2"/>
    <x v="2"/>
    <x v="2"/>
  </r>
  <r>
    <x v="9"/>
    <s v="FUNDO DE GARANTIA DO TEMPO DE SERVICO"/>
    <x v="14"/>
    <d v="2024-12-12T00:00:00"/>
    <d v="2024-12-20T00:00:00"/>
    <s v="'0124121243456160-6"/>
    <s v="1 | 1"/>
    <x v="5"/>
    <x v="0"/>
    <n v="-808.9"/>
    <x v="21"/>
    <x v="21"/>
    <s v="ENC: FGTS - NOVEMBRO/ 2024 - KIOTO"/>
    <x v="6"/>
    <x v="2"/>
    <x v="0"/>
    <n v="6002"/>
    <x v="9"/>
    <n v="60022"/>
    <s v="OPERACIONAL ADM (Extraordinário)"/>
    <x v="1"/>
    <x v="0"/>
    <x v="2"/>
    <x v="2"/>
    <x v="2"/>
    <x v="2"/>
  </r>
  <r>
    <x v="9"/>
    <s v="FUNDO DE GARANTIA DO TEMPO DE SERVICO"/>
    <x v="14"/>
    <d v="2024-12-12T00:00:00"/>
    <d v="2024-12-20T00:00:00"/>
    <s v="'0124121243456160-6"/>
    <s v="1 | 1"/>
    <x v="5"/>
    <x v="0"/>
    <n v="-446.28"/>
    <x v="21"/>
    <x v="21"/>
    <s v="ENC: FGTS - NOVEMBRO/ 2024 - KIOTO"/>
    <x v="17"/>
    <x v="1"/>
    <x v="0"/>
    <n v="4001"/>
    <x v="20"/>
    <n v="40011"/>
    <s v="ATENDIMENTO (Administrativo)"/>
    <x v="1"/>
    <x v="0"/>
    <x v="2"/>
    <x v="2"/>
    <x v="2"/>
    <x v="2"/>
  </r>
  <r>
    <x v="9"/>
    <s v="FUNDO DE GARANTIA DO TEMPO DE SERVICO"/>
    <x v="14"/>
    <d v="2024-12-12T00:00:00"/>
    <d v="2024-12-20T00:00:00"/>
    <s v="'0124121243456160-6"/>
    <s v="1 | 1"/>
    <x v="5"/>
    <x v="0"/>
    <n v="-136.83000000000001"/>
    <x v="21"/>
    <x v="21"/>
    <s v="ENC: FGTS - NOVEMBRO/ 2024 - KIOTO"/>
    <x v="10"/>
    <x v="2"/>
    <x v="0"/>
    <n v="7003"/>
    <x v="14"/>
    <n v="70037"/>
    <s v="SERRALHERIA (Comum)"/>
    <x v="1"/>
    <x v="0"/>
    <x v="2"/>
    <x v="2"/>
    <x v="2"/>
    <x v="2"/>
  </r>
  <r>
    <x v="9"/>
    <s v="FUNDO DE GARANTIA DO TEMPO DE SERVICO"/>
    <x v="0"/>
    <d v="2024-12-10T00:00:00"/>
    <d v="2024-12-12T00:00:00"/>
    <s v="'0124121042712610-3"/>
    <s v="1 | 1"/>
    <x v="5"/>
    <x v="0"/>
    <n v="-208"/>
    <x v="65"/>
    <x v="64"/>
    <s v="GFD - ANDRÃ‰ DA SILVA FERREIRA - KIOTO"/>
    <x v="6"/>
    <x v="2"/>
    <x v="0"/>
    <n v="7005"/>
    <x v="37"/>
    <n v="70057"/>
    <s v="MULTIPLAN (Comum)"/>
    <x v="1"/>
    <x v="0"/>
    <x v="2"/>
    <x v="2"/>
    <x v="2"/>
    <x v="2"/>
  </r>
  <r>
    <x v="9"/>
    <s v="FUNDO DE GARANTIA DO TEMPO DE SERVICO"/>
    <x v="0"/>
    <d v="2024-12-11T00:00:00"/>
    <d v="2024-12-13T00:00:00"/>
    <s v="'0124121143090066-1"/>
    <s v="1 | 1"/>
    <x v="5"/>
    <x v="0"/>
    <n v="-8634.27"/>
    <x v="65"/>
    <x v="64"/>
    <s v="GFD - HUMBERTO RIBEIRO VIIEIRA - KIOTO"/>
    <x v="6"/>
    <x v="2"/>
    <x v="0"/>
    <n v="6001"/>
    <x v="6"/>
    <n v="60013"/>
    <s v="OPERACIONAL (Poli e Rollon)"/>
    <x v="1"/>
    <x v="0"/>
    <x v="2"/>
    <x v="2"/>
    <x v="2"/>
    <x v="2"/>
  </r>
  <r>
    <x v="9"/>
    <s v="FUNDO DE GARANTIA DO TEMPO DE SERVICO"/>
    <x v="0"/>
    <d v="2024-12-12T00:00:00"/>
    <d v="2024-12-12T00:00:00"/>
    <s v="' 0124121243451427-6"/>
    <s v="1 | 1"/>
    <x v="5"/>
    <x v="0"/>
    <n v="-245.1"/>
    <x v="65"/>
    <x v="64"/>
    <s v="GFD - MULTIPLAN - NOVEMBRO/24"/>
    <x v="6"/>
    <x v="2"/>
    <x v="0"/>
    <n v="7005"/>
    <x v="37"/>
    <n v="70057"/>
    <s v="MULTIPLAN (Comum)"/>
    <x v="1"/>
    <x v="0"/>
    <x v="2"/>
    <x v="2"/>
    <x v="2"/>
    <x v="2"/>
  </r>
  <r>
    <x v="9"/>
    <s v="FUNDO DE GARANTIA DO TEMPO DE SERVICO"/>
    <x v="0"/>
    <d v="2024-12-12T00:00:00"/>
    <d v="2024-12-13T00:00:00"/>
    <s v="'1037843"/>
    <s v="1 | 1"/>
    <x v="5"/>
    <x v="0"/>
    <n v="-339.03"/>
    <x v="65"/>
    <x v="64"/>
    <s v="GFD - KIOTO - NOVEMBRO/24"/>
    <x v="6"/>
    <x v="2"/>
    <x v="0"/>
    <n v="6001"/>
    <x v="6"/>
    <n v="60013"/>
    <s v="OPERACIONAL (Poli e Rollon)"/>
    <x v="1"/>
    <x v="0"/>
    <x v="2"/>
    <x v="2"/>
    <x v="2"/>
    <x v="2"/>
  </r>
  <r>
    <x v="9"/>
    <s v="FUNDO DE GARANTIA DO TEMPO DE SERVICO"/>
    <x v="0"/>
    <d v="2025-01-13T00:00:00"/>
    <d v="2025-01-17T00:00:00"/>
    <s v="' 0125011048577717-3"/>
    <s v="1 | 1"/>
    <x v="5"/>
    <x v="0"/>
    <n v="-6112.81"/>
    <x v="21"/>
    <x v="21"/>
    <s v="ENC: FGTS - DEZEMBRO/ 2024 - KIOTO"/>
    <x v="6"/>
    <x v="2"/>
    <x v="0"/>
    <n v="7005"/>
    <x v="37"/>
    <n v="70057"/>
    <s v="MULTIPLAN (Comum)"/>
    <x v="1"/>
    <x v="0"/>
    <x v="2"/>
    <x v="2"/>
    <x v="2"/>
    <x v="2"/>
  </r>
  <r>
    <x v="9"/>
    <s v="FUNDO DE GARANTIA DO TEMPO DE SERVICO"/>
    <x v="0"/>
    <d v="2025-01-13T00:00:00"/>
    <d v="2025-01-17T00:00:00"/>
    <s v="' 0125011048577717-3"/>
    <s v="1 | 1"/>
    <x v="5"/>
    <x v="0"/>
    <n v="-3789.49"/>
    <x v="21"/>
    <x v="21"/>
    <s v="ENC: FGTS - DEZEMBRO/ 2024 - KIOTO"/>
    <x v="22"/>
    <x v="1"/>
    <x v="0"/>
    <n v="4002"/>
    <x v="34"/>
    <n v="40021"/>
    <s v="VENDAS (Administrativo)"/>
    <x v="1"/>
    <x v="0"/>
    <x v="2"/>
    <x v="2"/>
    <x v="2"/>
    <x v="2"/>
  </r>
  <r>
    <x v="9"/>
    <s v="FUNDO DE GARANTIA DO TEMPO DE SERVICO"/>
    <x v="0"/>
    <d v="2025-01-13T00:00:00"/>
    <d v="2025-01-17T00:00:00"/>
    <s v="' 0125011048577717-3"/>
    <s v="1 | 1"/>
    <x v="5"/>
    <x v="0"/>
    <n v="-1442.49"/>
    <x v="21"/>
    <x v="21"/>
    <s v="ENC: FGTS - DEZEMBRO/ 2024 - KIOTO"/>
    <x v="6"/>
    <x v="2"/>
    <x v="0"/>
    <n v="6001"/>
    <x v="6"/>
    <n v="60012"/>
    <s v="OPERACIONAL (Extraordinário)"/>
    <x v="1"/>
    <x v="0"/>
    <x v="2"/>
    <x v="2"/>
    <x v="2"/>
    <x v="2"/>
  </r>
  <r>
    <x v="9"/>
    <s v="FUNDO DE GARANTIA DO TEMPO DE SERVICO"/>
    <x v="0"/>
    <d v="2025-01-13T00:00:00"/>
    <d v="2025-01-17T00:00:00"/>
    <s v="' 0125011048577717-3"/>
    <s v="1 | 1"/>
    <x v="5"/>
    <x v="0"/>
    <n v="-1021.89"/>
    <x v="21"/>
    <x v="21"/>
    <s v="ENC: FGTS - DEZEMBRO/ 2024 - KIOTO"/>
    <x v="6"/>
    <x v="2"/>
    <x v="0"/>
    <n v="6001"/>
    <x v="6"/>
    <n v="60013"/>
    <s v="OPERACIONAL (Poli e Rollon)"/>
    <x v="1"/>
    <x v="0"/>
    <x v="2"/>
    <x v="2"/>
    <x v="2"/>
    <x v="2"/>
  </r>
  <r>
    <x v="9"/>
    <s v="FUNDO DE GARANTIA DO TEMPO DE SERVICO"/>
    <x v="0"/>
    <d v="2025-01-13T00:00:00"/>
    <d v="2025-01-17T00:00:00"/>
    <s v="' 0125011048577717-3"/>
    <s v="1 | 1"/>
    <x v="5"/>
    <x v="0"/>
    <n v="-700.07"/>
    <x v="21"/>
    <x v="21"/>
    <s v="ENC: FGTS - DEZEMBRO/ 2024 - KIOTO"/>
    <x v="6"/>
    <x v="2"/>
    <x v="0"/>
    <n v="6002"/>
    <x v="9"/>
    <n v="60022"/>
    <s v="OPERACIONAL ADM (Extraordinário)"/>
    <x v="1"/>
    <x v="0"/>
    <x v="2"/>
    <x v="2"/>
    <x v="2"/>
    <x v="2"/>
  </r>
  <r>
    <x v="9"/>
    <s v="FUNDO DE GARANTIA DO TEMPO DE SERVICO"/>
    <x v="0"/>
    <d v="2025-01-13T00:00:00"/>
    <d v="2025-01-17T00:00:00"/>
    <s v="' 0125011048577717-3"/>
    <s v="1 | 1"/>
    <x v="5"/>
    <x v="0"/>
    <n v="-485.58"/>
    <x v="21"/>
    <x v="21"/>
    <s v="ENC: FGTS - DEZEMBRO/ 2024 - KIOTO"/>
    <x v="17"/>
    <x v="1"/>
    <x v="0"/>
    <n v="4001"/>
    <x v="20"/>
    <n v="40011"/>
    <s v="ATENDIMENTO (Administrativo)"/>
    <x v="1"/>
    <x v="0"/>
    <x v="2"/>
    <x v="2"/>
    <x v="2"/>
    <x v="2"/>
  </r>
  <r>
    <x v="9"/>
    <s v="FUNDO DE GARANTIA DO TEMPO DE SERVICO"/>
    <x v="0"/>
    <d v="2025-01-13T00:00:00"/>
    <d v="2025-01-17T00:00:00"/>
    <s v="' 0125011048577717-3"/>
    <s v="1 | 1"/>
    <x v="5"/>
    <x v="0"/>
    <n v="-357.42"/>
    <x v="21"/>
    <x v="21"/>
    <s v="ENC: FGTS - DEZEMBRO/ 2024 - KIOTO"/>
    <x v="10"/>
    <x v="2"/>
    <x v="0"/>
    <n v="7003"/>
    <x v="14"/>
    <n v="70037"/>
    <s v="SERRALHERIA (Comum)"/>
    <x v="1"/>
    <x v="0"/>
    <x v="2"/>
    <x v="2"/>
    <x v="2"/>
    <x v="2"/>
  </r>
  <r>
    <x v="9"/>
    <s v="FUNDO DE GARANTIA DO TEMPO DE SERVICO"/>
    <x v="1"/>
    <d v="2025-02-13T00:00:00"/>
    <d v="2025-02-20T00:00:00"/>
    <s v="'0125021354660640-4"/>
    <s v="1 | 1"/>
    <x v="5"/>
    <x v="1"/>
    <n v="-4665.33"/>
    <x v="21"/>
    <x v="21"/>
    <s v="ENC: FGTS - JANEIRO/2025- KIOTO"/>
    <x v="6"/>
    <x v="2"/>
    <x v="0"/>
    <n v="7005"/>
    <x v="37"/>
    <n v="70057"/>
    <s v="MULTIPLAN (Comum)"/>
    <x v="1"/>
    <x v="1"/>
    <x v="2"/>
    <x v="2"/>
    <x v="2"/>
    <x v="2"/>
  </r>
  <r>
    <x v="9"/>
    <s v="FUNDO DE GARANTIA DO TEMPO DE SERVICO"/>
    <x v="1"/>
    <d v="2025-02-13T00:00:00"/>
    <d v="2025-02-20T00:00:00"/>
    <s v="'0125021354660640-4"/>
    <s v="1 | 1"/>
    <x v="5"/>
    <x v="1"/>
    <n v="-2492.0300000000002"/>
    <x v="21"/>
    <x v="21"/>
    <s v="ENC: FGTS - JANEIRO/2025- KIOTO"/>
    <x v="22"/>
    <x v="1"/>
    <x v="0"/>
    <n v="4002"/>
    <x v="34"/>
    <n v="40021"/>
    <s v="VENDAS (Administrativo)"/>
    <x v="1"/>
    <x v="1"/>
    <x v="2"/>
    <x v="2"/>
    <x v="2"/>
    <x v="2"/>
  </r>
  <r>
    <x v="9"/>
    <s v="FUNDO DE GARANTIA DO TEMPO DE SERVICO"/>
    <x v="1"/>
    <d v="2025-02-13T00:00:00"/>
    <d v="2025-02-20T00:00:00"/>
    <s v="'0125021354660640-4"/>
    <s v="1 | 1"/>
    <x v="5"/>
    <x v="1"/>
    <n v="-677.46"/>
    <x v="21"/>
    <x v="21"/>
    <s v="ENC: FGTS - JANEIRO/2025- KIOTO"/>
    <x v="6"/>
    <x v="2"/>
    <x v="0"/>
    <n v="6001"/>
    <x v="6"/>
    <n v="60013"/>
    <s v="OPERACIONAL (Poli e Rollon)"/>
    <x v="1"/>
    <x v="1"/>
    <x v="2"/>
    <x v="2"/>
    <x v="2"/>
    <x v="2"/>
  </r>
  <r>
    <x v="9"/>
    <s v="FUNDO DE GARANTIA DO TEMPO DE SERVICO"/>
    <x v="1"/>
    <d v="2025-02-13T00:00:00"/>
    <d v="2025-02-20T00:00:00"/>
    <s v="'0125021354660640-4"/>
    <s v="1 | 1"/>
    <x v="5"/>
    <x v="1"/>
    <n v="-643.24"/>
    <x v="21"/>
    <x v="21"/>
    <s v="ENC: FGTS - JANEIRO/2025- KIOTO"/>
    <x v="6"/>
    <x v="2"/>
    <x v="0"/>
    <n v="6002"/>
    <x v="9"/>
    <n v="60022"/>
    <s v="OPERACIONAL ADM (Extraordinário)"/>
    <x v="1"/>
    <x v="1"/>
    <x v="2"/>
    <x v="2"/>
    <x v="2"/>
    <x v="2"/>
  </r>
  <r>
    <x v="9"/>
    <s v="FUNDO DE GARANTIA DO TEMPO DE SERVICO"/>
    <x v="1"/>
    <d v="2025-02-13T00:00:00"/>
    <d v="2025-02-20T00:00:00"/>
    <s v="'0125021354660640-4"/>
    <s v="1 | 1"/>
    <x v="5"/>
    <x v="1"/>
    <n v="-324.95999999999998"/>
    <x v="21"/>
    <x v="21"/>
    <s v="ENC: FGTS - JANEIRO/2025- KIOTO"/>
    <x v="17"/>
    <x v="1"/>
    <x v="0"/>
    <n v="4001"/>
    <x v="20"/>
    <n v="40011"/>
    <s v="ATENDIMENTO (Administrativo)"/>
    <x v="1"/>
    <x v="1"/>
    <x v="2"/>
    <x v="2"/>
    <x v="2"/>
    <x v="2"/>
  </r>
  <r>
    <x v="9"/>
    <s v="FUNDO DE GARANTIA DO TEMPO DE SERVICO"/>
    <x v="1"/>
    <d v="2025-02-13T00:00:00"/>
    <d v="2025-02-20T00:00:00"/>
    <s v="'0125021354660640-4"/>
    <s v="1 | 1"/>
    <x v="5"/>
    <x v="1"/>
    <n v="-311.89"/>
    <x v="21"/>
    <x v="21"/>
    <s v="ENC: FGTS - JANEIRO/2025- KIOTO"/>
    <x v="6"/>
    <x v="2"/>
    <x v="0"/>
    <n v="6001"/>
    <x v="6"/>
    <n v="60012"/>
    <s v="OPERACIONAL (Extraordinário)"/>
    <x v="1"/>
    <x v="1"/>
    <x v="2"/>
    <x v="2"/>
    <x v="2"/>
    <x v="2"/>
  </r>
  <r>
    <x v="9"/>
    <s v="FUNDO DE GARANTIA DO TEMPO DE SERVICO"/>
    <x v="1"/>
    <d v="2025-02-13T00:00:00"/>
    <d v="2025-02-20T00:00:00"/>
    <s v="'0125021354660640-4"/>
    <s v="1 | 1"/>
    <x v="5"/>
    <x v="1"/>
    <n v="-300.48"/>
    <x v="21"/>
    <x v="21"/>
    <s v="ENC: FGTS - JANEIRO/2025- KIOTO"/>
    <x v="10"/>
    <x v="2"/>
    <x v="0"/>
    <n v="7003"/>
    <x v="14"/>
    <n v="70037"/>
    <s v="SERRALHERIA (Comum)"/>
    <x v="1"/>
    <x v="1"/>
    <x v="2"/>
    <x v="2"/>
    <x v="2"/>
    <x v="2"/>
  </r>
  <r>
    <x v="9"/>
    <s v="FUNDO DE GARANTIA DO TEMPO DE SERVICO"/>
    <x v="2"/>
    <d v="2025-02-05T00:00:00"/>
    <d v="2025-02-06T00:00:00"/>
    <s v="'0125020552998411-0"/>
    <s v="1 | 1"/>
    <x v="5"/>
    <x v="0"/>
    <n v="-556.97"/>
    <x v="65"/>
    <x v="64"/>
    <s v="GFD -  JOÃƒO FERREIRA LIMA - KIOTO"/>
    <x v="6"/>
    <x v="2"/>
    <x v="0"/>
    <n v="7005"/>
    <x v="37"/>
    <n v="70057"/>
    <s v="MULTIPLAN (Comum)"/>
    <x v="1"/>
    <x v="1"/>
    <x v="2"/>
    <x v="2"/>
    <x v="2"/>
    <x v="2"/>
  </r>
  <r>
    <x v="9"/>
    <s v="FUNDO DE GARANTIA DO TEMPO DE SERVICO"/>
    <x v="2"/>
    <d v="2025-02-05T00:00:00"/>
    <d v="2025-02-06T00:00:00"/>
    <s v="'1040345"/>
    <s v="1 | 1"/>
    <x v="5"/>
    <x v="0"/>
    <n v="-514.14"/>
    <x v="65"/>
    <x v="64"/>
    <s v="GFD - ALDEMIR PINTO FORTUNATO - KIOTO"/>
    <x v="6"/>
    <x v="2"/>
    <x v="0"/>
    <n v="6001"/>
    <x v="6"/>
    <n v="60013"/>
    <s v="OPERACIONAL (Poli e Rollon)"/>
    <x v="1"/>
    <x v="1"/>
    <x v="2"/>
    <x v="2"/>
    <x v="2"/>
    <x v="2"/>
  </r>
  <r>
    <x v="9"/>
    <s v="FUNDO DE GARANTIA DO TEMPO DE SERVICO"/>
    <x v="2"/>
    <d v="2025-02-05T00:00:00"/>
    <d v="2025-02-06T00:00:00"/>
    <s v="'1040350"/>
    <s v="1 | 1"/>
    <x v="5"/>
    <x v="0"/>
    <n v="-571.4"/>
    <x v="65"/>
    <x v="64"/>
    <s v="GFD -  MARCOS PAULO LIMA PERES - KIOTO"/>
    <x v="6"/>
    <x v="2"/>
    <x v="0"/>
    <n v="7005"/>
    <x v="37"/>
    <n v="70057"/>
    <s v="MULTIPLAN (Comum)"/>
    <x v="1"/>
    <x v="1"/>
    <x v="2"/>
    <x v="2"/>
    <x v="2"/>
    <x v="2"/>
  </r>
  <r>
    <x v="9"/>
    <s v="FUNDO DE GARANTIA DO TEMPO DE SERVICO"/>
    <x v="2"/>
    <d v="2025-02-10T00:00:00"/>
    <d v="2025-02-13T00:00:00"/>
    <s v="'0125021053875651-1"/>
    <s v="1 | 1"/>
    <x v="5"/>
    <x v="2"/>
    <n v="-9981.16"/>
    <x v="65"/>
    <x v="64"/>
    <s v="ENC: RESCISÃƒO EDUARDO SOARES DA SILVA - KIOTO"/>
    <x v="6"/>
    <x v="2"/>
    <x v="0"/>
    <n v="6001"/>
    <x v="6"/>
    <n v="60012"/>
    <s v="OPERACIONAL (Extraordinário)"/>
    <x v="1"/>
    <x v="1"/>
    <x v="2"/>
    <x v="2"/>
    <x v="2"/>
    <x v="2"/>
  </r>
  <r>
    <x v="9"/>
    <s v="FUNDO DE GARANTIA DO TEMPO DE SERVICO"/>
    <x v="2"/>
    <d v="2025-02-11T00:00:00"/>
    <d v="2025-02-13T00:00:00"/>
    <s v="' 0125021154101758-7"/>
    <s v="1 | 1"/>
    <x v="5"/>
    <x v="2"/>
    <n v="-5302.93"/>
    <x v="65"/>
    <x v="64"/>
    <s v="ENC: RESCISÃƒO JOSE ROBERTO DA SILVA CESARIO - KIOTO"/>
    <x v="6"/>
    <x v="2"/>
    <x v="0"/>
    <n v="6001"/>
    <x v="6"/>
    <n v="60012"/>
    <s v="OPERACIONAL (Extraordinário)"/>
    <x v="1"/>
    <x v="1"/>
    <x v="2"/>
    <x v="2"/>
    <x v="2"/>
    <x v="2"/>
  </r>
  <r>
    <x v="9"/>
    <s v="FUNDO DE GARANTIA DO TEMPO DE SERVICO"/>
    <x v="2"/>
    <d v="2025-02-12T00:00:00"/>
    <d v="2025-02-13T00:00:00"/>
    <s v="' 0125021154118052-6"/>
    <s v="1 | 1"/>
    <x v="5"/>
    <x v="2"/>
    <n v="-1152.33"/>
    <x v="65"/>
    <x v="64"/>
    <s v="GFD RESCISÃƒO FRANCISCO CARLOS PAULO - KIOTO"/>
    <x v="6"/>
    <x v="2"/>
    <x v="0"/>
    <n v="6001"/>
    <x v="6"/>
    <n v="60012"/>
    <s v="OPERACIONAL (Extraordinário)"/>
    <x v="1"/>
    <x v="1"/>
    <x v="2"/>
    <x v="2"/>
    <x v="2"/>
    <x v="2"/>
  </r>
  <r>
    <x v="9"/>
    <s v="FUNDO NACIONAL ANTIDROGAS - FUNAD"/>
    <x v="11"/>
    <d v="2024-08-09T00:00:00"/>
    <d v="2024-08-12T00:00:00"/>
    <s v="'29413920090620459"/>
    <s v="1 | 1"/>
    <x v="8"/>
    <x v="0"/>
    <n v="-1688.97"/>
    <x v="7"/>
    <x v="7"/>
    <s v="REF. RENOVAÃ‡ÃƒO DA  LICENÃ‡A POLICIA FEDERAL - KIOTO"/>
    <x v="13"/>
    <x v="0"/>
    <x v="0"/>
    <n v="5001"/>
    <x v="16"/>
    <n v="50011"/>
    <s v="GERÊNCIA TÉCNICA (Administrativo)"/>
    <x v="0"/>
    <x v="4"/>
    <x v="0"/>
    <x v="0"/>
    <x v="0"/>
    <x v="0"/>
  </r>
  <r>
    <x v="9"/>
    <s v="FUNDO NACIONAL ANTIDROGAS - FUNAD"/>
    <x v="11"/>
    <d v="2024-08-20T00:00:00"/>
    <d v="2024-08-21T00:00:00"/>
    <s v="'29413920090769676"/>
    <s v="1 | 1"/>
    <x v="8"/>
    <x v="0"/>
    <n v="-2533.46"/>
    <x v="7"/>
    <x v="7"/>
    <s v="REF. RENOVAÃ‡ÃƒO DA  LICENÃ‡A POLICIA FEDERAL - KIOTO"/>
    <x v="13"/>
    <x v="0"/>
    <x v="0"/>
    <n v="5001"/>
    <x v="16"/>
    <n v="50011"/>
    <s v="GERÊNCIA TÉCNICA (Administrativo)"/>
    <x v="0"/>
    <x v="4"/>
    <x v="0"/>
    <x v="0"/>
    <x v="0"/>
    <x v="0"/>
  </r>
  <r>
    <x v="9"/>
    <s v="FUTURA TECNOLOGIA INDUSTRIA E COMERCIO DE PRODUTOS ELETRONICOS DA AMAZONIA LTDA"/>
    <x v="7"/>
    <d v="2024-04-03T00:00:00"/>
    <d v="2024-04-04T00:00:00"/>
    <s v="'17340"/>
    <s v="1 | 1"/>
    <x v="9"/>
    <x v="0"/>
    <n v="-2558.8000000000002"/>
    <x v="125"/>
    <x v="123"/>
    <s v="REF: Monitoramento de veiculo FUTURA"/>
    <x v="6"/>
    <x v="0"/>
    <x v="0"/>
    <n v="6002"/>
    <x v="9"/>
    <n v="60027"/>
    <s v="OPERACIONAL ADM (Comum)"/>
    <x v="0"/>
    <x v="3"/>
    <x v="9"/>
    <x v="9"/>
    <x v="12"/>
    <x v="12"/>
  </r>
  <r>
    <x v="9"/>
    <s v="GABRIEL DA SILVA GOMES 12608354726"/>
    <x v="5"/>
    <d v="2024-03-12T00:00:00"/>
    <d v="2024-03-12T00:00:00"/>
    <s v="'8703733"/>
    <s v="1 | 1"/>
    <x v="9"/>
    <x v="0"/>
    <n v="-6500"/>
    <x v="23"/>
    <x v="23"/>
    <s v="REF. LOCAÃ‡ÃƒO DE CAMINHÃƒO BASCULANTE COM MOTORISTA - FEVEREIRO2024 (AMAN - RESENDE)"/>
    <x v="0"/>
    <x v="0"/>
    <x v="0"/>
    <n v="2001"/>
    <x v="0"/>
    <n v="20013"/>
    <s v="CORPORATIVO (Poli e Rollon)"/>
    <x v="0"/>
    <x v="1"/>
    <x v="9"/>
    <x v="9"/>
    <x v="12"/>
    <x v="12"/>
  </r>
  <r>
    <x v="9"/>
    <s v="GABRIEL DA SILVA GOMES 12608354726"/>
    <x v="7"/>
    <d v="2024-05-02T00:00:00"/>
    <d v="2024-05-11T00:00:00"/>
    <s v="'8956596"/>
    <s v="1 | 1"/>
    <x v="9"/>
    <x v="0"/>
    <n v="-6500"/>
    <x v="23"/>
    <x v="23"/>
    <s v="REF. LOCAÃ‡ÃƒO DE CAMINHÃƒO BASCULANTE COM MOTORISTA - ABR 2024 (AMAN - RESENDE)"/>
    <x v="0"/>
    <x v="0"/>
    <x v="0"/>
    <n v="2001"/>
    <x v="0"/>
    <n v="20013"/>
    <s v="CORPORATIVO (Poli e Rollon)"/>
    <x v="0"/>
    <x v="3"/>
    <x v="9"/>
    <x v="9"/>
    <x v="12"/>
    <x v="12"/>
  </r>
  <r>
    <x v="9"/>
    <s v="GABRIEL DA SILVA GOMES 12608354726"/>
    <x v="8"/>
    <d v="2024-06-04T00:00:00"/>
    <d v="2024-06-11T00:00:00"/>
    <s v="'9078274"/>
    <s v="1 | 1"/>
    <x v="9"/>
    <x v="0"/>
    <n v="-6500"/>
    <x v="23"/>
    <x v="23"/>
    <s v="REF. LOCAÃ‡ÃƒO DE CAMINHÃƒO BASCULANTE COM MOTORISTA - MAI 2024 (AMAN - RESENDE)"/>
    <x v="0"/>
    <x v="0"/>
    <x v="0"/>
    <n v="2001"/>
    <x v="0"/>
    <n v="20013"/>
    <s v="CORPORATIVO (Poli e Rollon)"/>
    <x v="0"/>
    <x v="3"/>
    <x v="9"/>
    <x v="9"/>
    <x v="12"/>
    <x v="12"/>
  </r>
  <r>
    <x v="9"/>
    <s v="GABRIEL DA SILVA GOMES 12608354726"/>
    <x v="9"/>
    <d v="2024-07-05T00:00:00"/>
    <d v="2024-07-11T00:00:00"/>
    <s v="'9194905"/>
    <s v="1 | 1"/>
    <x v="9"/>
    <x v="0"/>
    <n v="-6500"/>
    <x v="23"/>
    <x v="23"/>
    <s v="REF. LOCAÃ‡ÃƒO DE CAMINHÃƒO BASCULANTE COM MOTORISTA - JUN 2024 (AMAN - RESENDE)"/>
    <x v="0"/>
    <x v="0"/>
    <x v="0"/>
    <n v="2001"/>
    <x v="0"/>
    <n v="20013"/>
    <s v="CORPORATIVO (Poli e Rollon)"/>
    <x v="0"/>
    <x v="3"/>
    <x v="9"/>
    <x v="9"/>
    <x v="12"/>
    <x v="12"/>
  </r>
  <r>
    <x v="9"/>
    <s v="GABRIEL DA SILVA GOMES 12608354726"/>
    <x v="10"/>
    <d v="2024-08-01T00:00:00"/>
    <d v="2024-08-13T00:00:00"/>
    <s v="'9289247"/>
    <s v="1 | 1"/>
    <x v="9"/>
    <x v="0"/>
    <n v="-6500"/>
    <x v="23"/>
    <x v="23"/>
    <s v="REF. LOCAÃ‡ÃƒO DE CAMINHÃƒO BASCULANTE COM MOTORISTA - JUL 2024 (AMAN - RESENDE)"/>
    <x v="0"/>
    <x v="0"/>
    <x v="0"/>
    <n v="2001"/>
    <x v="0"/>
    <n v="20013"/>
    <s v="CORPORATIVO (Poli e Rollon)"/>
    <x v="0"/>
    <x v="4"/>
    <x v="9"/>
    <x v="9"/>
    <x v="12"/>
    <x v="12"/>
  </r>
  <r>
    <x v="9"/>
    <s v="GABRIEL DA SILVA GOMES 12608354726"/>
    <x v="11"/>
    <d v="2024-09-02T00:00:00"/>
    <d v="2024-09-11T00:00:00"/>
    <s v="'9397483"/>
    <s v="1 | 1"/>
    <x v="9"/>
    <x v="0"/>
    <n v="-6500"/>
    <x v="23"/>
    <x v="23"/>
    <s v="REF. LOCAÃ‡ÃƒO DE CAMINHÃƒO BASCULANTE COM MOTORISTA - AGO 2024 (AMAN - RESENDE)"/>
    <x v="0"/>
    <x v="0"/>
    <x v="0"/>
    <n v="2001"/>
    <x v="0"/>
    <n v="20013"/>
    <s v="CORPORATIVO (Poli e Rollon)"/>
    <x v="0"/>
    <x v="4"/>
    <x v="9"/>
    <x v="9"/>
    <x v="12"/>
    <x v="12"/>
  </r>
  <r>
    <x v="9"/>
    <s v="GABRIEL DA SILVA GOMES 12608354726"/>
    <x v="12"/>
    <d v="2024-10-03T00:00:00"/>
    <d v="2024-10-11T00:00:00"/>
    <s v="'9505201"/>
    <s v="1 | 1"/>
    <x v="9"/>
    <x v="0"/>
    <n v="-6500"/>
    <x v="23"/>
    <x v="23"/>
    <s v="REF. LOCAÃ‡ÃƒO DE CAMINHÃƒO BASCULANTE COM MOTORISTA - SETEMBRO 2024 (AMAN - RESENDE)"/>
    <x v="0"/>
    <x v="0"/>
    <x v="0"/>
    <n v="2001"/>
    <x v="0"/>
    <n v="20013"/>
    <s v="CORPORATIVO (Poli e Rollon)"/>
    <x v="0"/>
    <x v="4"/>
    <x v="9"/>
    <x v="9"/>
    <x v="12"/>
    <x v="12"/>
  </r>
  <r>
    <x v="9"/>
    <s v="GABRIEL DA SILVA GOMES 12608354726"/>
    <x v="13"/>
    <d v="2024-11-04T00:00:00"/>
    <d v="2024-11-12T00:00:00"/>
    <s v="'9608562"/>
    <s v="1 | 1"/>
    <x v="9"/>
    <x v="0"/>
    <n v="-6500"/>
    <x v="23"/>
    <x v="23"/>
    <s v="REF. LOCAÃ‡ÃƒO DE CAMINHÃƒO BASCULANTE COM MOTORISTA - OUTUBRO 2024 (AMAN - RESENDE)"/>
    <x v="0"/>
    <x v="0"/>
    <x v="0"/>
    <n v="2001"/>
    <x v="0"/>
    <n v="20013"/>
    <s v="CORPORATIVO (Poli e Rollon)"/>
    <x v="0"/>
    <x v="0"/>
    <x v="9"/>
    <x v="9"/>
    <x v="12"/>
    <x v="12"/>
  </r>
  <r>
    <x v="9"/>
    <s v="GABRIEL DA SILVA GOMES 12608354726"/>
    <x v="14"/>
    <d v="2024-12-03T00:00:00"/>
    <d v="2024-12-11T00:00:00"/>
    <s v="'9721534"/>
    <s v="1 | 1"/>
    <x v="9"/>
    <x v="0"/>
    <n v="-6500"/>
    <x v="23"/>
    <x v="23"/>
    <s v="REF. LOCAÃ‡ÃƒO DE CAMINHÃƒO BASCULANTE COM MOTORISTA - NOVEMBRO 2024 (AMAN - RESENDE)"/>
    <x v="0"/>
    <x v="0"/>
    <x v="0"/>
    <n v="2001"/>
    <x v="0"/>
    <n v="20013"/>
    <s v="CORPORATIVO (Poli e Rollon)"/>
    <x v="0"/>
    <x v="0"/>
    <x v="9"/>
    <x v="9"/>
    <x v="12"/>
    <x v="12"/>
  </r>
  <r>
    <x v="9"/>
    <s v="GABRIEL DA SILVA GOMES 12608354726"/>
    <x v="0"/>
    <d v="2025-01-02T00:00:00"/>
    <d v="2025-01-07T00:00:00"/>
    <s v="'9809303"/>
    <s v="1 | 1"/>
    <x v="9"/>
    <x v="0"/>
    <n v="-5000"/>
    <x v="23"/>
    <x v="23"/>
    <s v="REF. LOCAÃ‡ÃƒO DE CAMINHÃƒO BASCULANTE COM MOTORISTA - DEZEMBRO 2024 (AMAN - RESENDE)"/>
    <x v="0"/>
    <x v="0"/>
    <x v="0"/>
    <n v="2001"/>
    <x v="0"/>
    <n v="20013"/>
    <s v="CORPORATIVO (Poli e Rollon)"/>
    <x v="0"/>
    <x v="0"/>
    <x v="9"/>
    <x v="9"/>
    <x v="12"/>
    <x v="12"/>
  </r>
  <r>
    <x v="9"/>
    <s v="GABRIEL DA SILVA GOMES 12608354726"/>
    <x v="0"/>
    <d v="2025-01-02T00:00:00"/>
    <d v="2025-01-13T00:00:00"/>
    <s v="'9809303"/>
    <s v="2 | 1"/>
    <x v="9"/>
    <x v="0"/>
    <n v="-1500"/>
    <x v="23"/>
    <x v="23"/>
    <s v="REF. LOCAÃ‡ÃƒO DE CAMINHÃƒO BASCULANTE COM MOTORISTA - DEZEMBRO 2024 (AMAN - RESENDE)"/>
    <x v="0"/>
    <x v="0"/>
    <x v="0"/>
    <n v="2001"/>
    <x v="0"/>
    <n v="20013"/>
    <s v="CORPORATIVO (Poli e Rollon)"/>
    <x v="0"/>
    <x v="0"/>
    <x v="9"/>
    <x v="9"/>
    <x v="12"/>
    <x v="12"/>
  </r>
  <r>
    <x v="9"/>
    <s v="GABRIEL DA SILVA GOMES 12608354726"/>
    <x v="1"/>
    <d v="2025-02-03T00:00:00"/>
    <d v="2025-02-11T00:00:00"/>
    <s v="'9910363"/>
    <s v="1 | 1"/>
    <x v="9"/>
    <x v="0"/>
    <n v="-6500"/>
    <x v="23"/>
    <x v="23"/>
    <s v="REF. LOCAÃ‡ÃƒO DE CAMINHÃƒO BASCULANTE COM MOTORISTA - JAN/2025 (AMAN - RESENDE)"/>
    <x v="0"/>
    <x v="0"/>
    <x v="0"/>
    <n v="2001"/>
    <x v="0"/>
    <n v="20013"/>
    <s v="CORPORATIVO (Poli e Rollon)"/>
    <x v="0"/>
    <x v="1"/>
    <x v="9"/>
    <x v="9"/>
    <x v="12"/>
    <x v="12"/>
  </r>
  <r>
    <x v="9"/>
    <s v="GARANTIA TOTAL"/>
    <x v="5"/>
    <d v="2024-02-09T00:00:00"/>
    <d v="2024-03-11T00:00:00"/>
    <s v="'13263"/>
    <s v="1 | 3"/>
    <x v="9"/>
    <x v="0"/>
    <n v="-837.67"/>
    <x v="76"/>
    <x v="75"/>
    <s v="REF: REPOSIÃ‡ÃƒO DE ESTOQUE, USAMOS TUDO NA LMM2974"/>
    <x v="10"/>
    <x v="0"/>
    <x v="0"/>
    <n v="7001"/>
    <x v="11"/>
    <n v="70012"/>
    <s v="OFICINA (Extraordinário)"/>
    <x v="0"/>
    <x v="1"/>
    <x v="9"/>
    <x v="9"/>
    <x v="12"/>
    <x v="12"/>
  </r>
  <r>
    <x v="9"/>
    <s v="GARANTIA TOTAL"/>
    <x v="5"/>
    <d v="2024-02-09T00:00:00"/>
    <d v="2024-04-10T00:00:00"/>
    <s v="'13263"/>
    <s v="2 | 3"/>
    <x v="9"/>
    <x v="0"/>
    <n v="-837.67"/>
    <x v="76"/>
    <x v="75"/>
    <s v="REF: REPOSIÃ‡ÃƒO DE ESTOQUE, USAMOS TUDO NA LMM2974"/>
    <x v="10"/>
    <x v="0"/>
    <x v="0"/>
    <n v="7001"/>
    <x v="11"/>
    <n v="70012"/>
    <s v="OFICINA (Extraordinário)"/>
    <x v="0"/>
    <x v="1"/>
    <x v="9"/>
    <x v="9"/>
    <x v="12"/>
    <x v="12"/>
  </r>
  <r>
    <x v="9"/>
    <s v="GARANTIA TOTAL"/>
    <x v="5"/>
    <d v="2024-02-09T00:00:00"/>
    <d v="2024-05-10T00:00:00"/>
    <s v="'13263"/>
    <s v="3 | 3"/>
    <x v="9"/>
    <x v="0"/>
    <n v="-837.66"/>
    <x v="76"/>
    <x v="75"/>
    <s v="REF: REPOSIÃ‡ÃƒO DE ESTOQUE, USAMOS TUDO NA LMM2974"/>
    <x v="10"/>
    <x v="0"/>
    <x v="0"/>
    <n v="7001"/>
    <x v="11"/>
    <n v="70012"/>
    <s v="OFICINA (Extraordinário)"/>
    <x v="0"/>
    <x v="1"/>
    <x v="9"/>
    <x v="9"/>
    <x v="12"/>
    <x v="12"/>
  </r>
  <r>
    <x v="9"/>
    <s v="GARANTIA TOTAL"/>
    <x v="5"/>
    <d v="2024-02-26T00:00:00"/>
    <d v="2024-03-27T00:00:00"/>
    <s v="'13540"/>
    <s v="1 | 6"/>
    <x v="9"/>
    <x v="0"/>
    <n v="-2150"/>
    <x v="76"/>
    <x v="75"/>
    <s v="PNEUS NOVOS"/>
    <x v="10"/>
    <x v="0"/>
    <x v="0"/>
    <n v="7001"/>
    <x v="11"/>
    <n v="70012"/>
    <s v="OFICINA (Extraordinário)"/>
    <x v="0"/>
    <x v="1"/>
    <x v="9"/>
    <x v="9"/>
    <x v="12"/>
    <x v="12"/>
  </r>
  <r>
    <x v="9"/>
    <s v="GARANTIA TOTAL"/>
    <x v="5"/>
    <d v="2024-02-26T00:00:00"/>
    <d v="2024-04-26T00:00:00"/>
    <s v="'13540"/>
    <s v="2 | 6"/>
    <x v="9"/>
    <x v="0"/>
    <n v="-2150"/>
    <x v="76"/>
    <x v="75"/>
    <s v="PNEUS NOVOS"/>
    <x v="10"/>
    <x v="0"/>
    <x v="0"/>
    <n v="7001"/>
    <x v="11"/>
    <n v="70012"/>
    <s v="OFICINA (Extraordinário)"/>
    <x v="0"/>
    <x v="1"/>
    <x v="9"/>
    <x v="9"/>
    <x v="12"/>
    <x v="12"/>
  </r>
  <r>
    <x v="9"/>
    <s v="GARANTIA TOTAL"/>
    <x v="5"/>
    <d v="2024-02-26T00:00:00"/>
    <d v="2024-05-27T00:00:00"/>
    <s v="'13540"/>
    <s v="3 | 6"/>
    <x v="9"/>
    <x v="0"/>
    <n v="-2150"/>
    <x v="76"/>
    <x v="75"/>
    <s v="PNEUS NOVOS"/>
    <x v="10"/>
    <x v="0"/>
    <x v="0"/>
    <n v="7001"/>
    <x v="11"/>
    <n v="70012"/>
    <s v="OFICINA (Extraordinário)"/>
    <x v="0"/>
    <x v="1"/>
    <x v="9"/>
    <x v="9"/>
    <x v="12"/>
    <x v="12"/>
  </r>
  <r>
    <x v="9"/>
    <s v="GARANTIA TOTAL"/>
    <x v="5"/>
    <d v="2024-02-26T00:00:00"/>
    <d v="2024-06-25T00:00:00"/>
    <s v="'13540"/>
    <s v="4 | 6"/>
    <x v="9"/>
    <x v="0"/>
    <n v="-2150"/>
    <x v="76"/>
    <x v="75"/>
    <s v="PNEUS NOVOS"/>
    <x v="10"/>
    <x v="0"/>
    <x v="0"/>
    <n v="7001"/>
    <x v="11"/>
    <n v="70012"/>
    <s v="OFICINA (Extraordinário)"/>
    <x v="0"/>
    <x v="1"/>
    <x v="9"/>
    <x v="9"/>
    <x v="12"/>
    <x v="12"/>
  </r>
  <r>
    <x v="9"/>
    <s v="GARANTIA TOTAL"/>
    <x v="5"/>
    <d v="2024-02-26T00:00:00"/>
    <d v="2024-07-25T00:00:00"/>
    <s v="'13540"/>
    <s v="5 | 6"/>
    <x v="9"/>
    <x v="0"/>
    <n v="-2150"/>
    <x v="76"/>
    <x v="75"/>
    <s v="PNEUS NOVOS"/>
    <x v="10"/>
    <x v="0"/>
    <x v="0"/>
    <n v="7001"/>
    <x v="11"/>
    <n v="70012"/>
    <s v="OFICINA (Extraordinário)"/>
    <x v="0"/>
    <x v="1"/>
    <x v="9"/>
    <x v="9"/>
    <x v="12"/>
    <x v="12"/>
  </r>
  <r>
    <x v="9"/>
    <s v="GARANTIA TOTAL"/>
    <x v="5"/>
    <d v="2024-02-26T00:00:00"/>
    <d v="2024-08-26T00:00:00"/>
    <s v="'13540"/>
    <s v="6 | 6"/>
    <x v="9"/>
    <x v="0"/>
    <n v="-2150"/>
    <x v="76"/>
    <x v="75"/>
    <s v="PNEUS NOVOS"/>
    <x v="10"/>
    <x v="0"/>
    <x v="0"/>
    <n v="7001"/>
    <x v="11"/>
    <n v="70012"/>
    <s v="OFICINA (Extraordinário)"/>
    <x v="0"/>
    <x v="1"/>
    <x v="9"/>
    <x v="9"/>
    <x v="12"/>
    <x v="12"/>
  </r>
  <r>
    <x v="9"/>
    <s v="GARANTIA TOTAL"/>
    <x v="6"/>
    <d v="2024-03-18T00:00:00"/>
    <d v="2024-04-15T00:00:00"/>
    <s v="'13972"/>
    <s v="1 | 4"/>
    <x v="9"/>
    <x v="0"/>
    <n v="-710"/>
    <x v="76"/>
    <x v="75"/>
    <s v="REF: REPOSIÃ‡ÃƒO DE ESTOQUE"/>
    <x v="10"/>
    <x v="0"/>
    <x v="0"/>
    <n v="7001"/>
    <x v="11"/>
    <n v="70014"/>
    <s v="OFICINA (Reciclável)"/>
    <x v="0"/>
    <x v="1"/>
    <x v="9"/>
    <x v="9"/>
    <x v="12"/>
    <x v="12"/>
  </r>
  <r>
    <x v="9"/>
    <s v="GARANTIA TOTAL"/>
    <x v="6"/>
    <d v="2024-03-18T00:00:00"/>
    <d v="2024-05-15T00:00:00"/>
    <s v="'13972"/>
    <s v="2 | 4"/>
    <x v="9"/>
    <x v="0"/>
    <n v="-710"/>
    <x v="76"/>
    <x v="75"/>
    <s v="REF: REPOSIÃ‡ÃƒO DE ESTOQUE"/>
    <x v="10"/>
    <x v="0"/>
    <x v="0"/>
    <n v="7001"/>
    <x v="11"/>
    <n v="70014"/>
    <s v="OFICINA (Reciclável)"/>
    <x v="0"/>
    <x v="1"/>
    <x v="9"/>
    <x v="9"/>
    <x v="12"/>
    <x v="12"/>
  </r>
  <r>
    <x v="9"/>
    <s v="GARANTIA TOTAL"/>
    <x v="6"/>
    <d v="2024-03-18T00:00:00"/>
    <d v="2024-06-14T00:00:00"/>
    <s v="'13972"/>
    <s v="3 | 4"/>
    <x v="9"/>
    <x v="0"/>
    <n v="-710"/>
    <x v="76"/>
    <x v="75"/>
    <s v="REF: REPOSIÃ‡ÃƒO DE ESTOQUE"/>
    <x v="10"/>
    <x v="0"/>
    <x v="0"/>
    <n v="7001"/>
    <x v="11"/>
    <n v="70014"/>
    <s v="OFICINA (Reciclável)"/>
    <x v="0"/>
    <x v="1"/>
    <x v="9"/>
    <x v="9"/>
    <x v="12"/>
    <x v="12"/>
  </r>
  <r>
    <x v="9"/>
    <s v="GARANTIA TOTAL"/>
    <x v="6"/>
    <d v="2024-03-18T00:00:00"/>
    <d v="2024-07-15T00:00:00"/>
    <s v="'13972"/>
    <s v="4 | 4"/>
    <x v="9"/>
    <x v="0"/>
    <n v="-710"/>
    <x v="76"/>
    <x v="75"/>
    <s v="REF: REPOSIÃ‡ÃƒO DE ESTOQUE"/>
    <x v="10"/>
    <x v="0"/>
    <x v="0"/>
    <n v="7001"/>
    <x v="11"/>
    <n v="70014"/>
    <s v="OFICINA (Reciclável)"/>
    <x v="0"/>
    <x v="1"/>
    <x v="9"/>
    <x v="9"/>
    <x v="12"/>
    <x v="12"/>
  </r>
  <r>
    <x v="9"/>
    <s v="GARANTIA TOTAL"/>
    <x v="7"/>
    <d v="2024-04-19T00:00:00"/>
    <d v="2024-05-20T00:00:00"/>
    <s v="'56677"/>
    <s v="1 | 4"/>
    <x v="9"/>
    <x v="0"/>
    <n v="-340.6"/>
    <x v="76"/>
    <x v="75"/>
    <s v="REF: REPOSICAO DE ESTOQUE"/>
    <x v="10"/>
    <x v="0"/>
    <x v="0"/>
    <n v="7001"/>
    <x v="11"/>
    <n v="70015"/>
    <s v="OFICINA (Químico e Biológico)"/>
    <x v="0"/>
    <x v="3"/>
    <x v="9"/>
    <x v="9"/>
    <x v="12"/>
    <x v="12"/>
  </r>
  <r>
    <x v="9"/>
    <s v="GARANTIA TOTAL"/>
    <x v="7"/>
    <d v="2024-04-19T00:00:00"/>
    <d v="2024-06-18T00:00:00"/>
    <s v="'56677"/>
    <s v="2 | 4"/>
    <x v="9"/>
    <x v="0"/>
    <n v="-340.6"/>
    <x v="76"/>
    <x v="75"/>
    <s v="REF: REPOSICAO DE ESTOQUE"/>
    <x v="10"/>
    <x v="0"/>
    <x v="0"/>
    <n v="7001"/>
    <x v="11"/>
    <n v="70015"/>
    <s v="OFICINA (Químico e Biológico)"/>
    <x v="0"/>
    <x v="3"/>
    <x v="9"/>
    <x v="9"/>
    <x v="12"/>
    <x v="12"/>
  </r>
  <r>
    <x v="9"/>
    <s v="GARANTIA TOTAL"/>
    <x v="7"/>
    <d v="2024-04-19T00:00:00"/>
    <d v="2024-07-18T00:00:00"/>
    <s v="'56677"/>
    <s v="3 | 4"/>
    <x v="9"/>
    <x v="0"/>
    <n v="-340.6"/>
    <x v="76"/>
    <x v="75"/>
    <s v="REF: REPOSICAO DE ESTOQUE"/>
    <x v="10"/>
    <x v="0"/>
    <x v="0"/>
    <n v="7001"/>
    <x v="11"/>
    <n v="70015"/>
    <s v="OFICINA (Químico e Biológico)"/>
    <x v="0"/>
    <x v="3"/>
    <x v="9"/>
    <x v="9"/>
    <x v="12"/>
    <x v="12"/>
  </r>
  <r>
    <x v="9"/>
    <s v="GARANTIA TOTAL"/>
    <x v="7"/>
    <d v="2024-04-19T00:00:00"/>
    <d v="2024-08-19T00:00:00"/>
    <s v="'56677"/>
    <s v="4 | 4"/>
    <x v="9"/>
    <x v="0"/>
    <n v="-340.6"/>
    <x v="76"/>
    <x v="75"/>
    <s v="REF: REPOSICAO DE ESTOQUE"/>
    <x v="10"/>
    <x v="0"/>
    <x v="0"/>
    <n v="7001"/>
    <x v="11"/>
    <n v="70015"/>
    <s v="OFICINA (Químico e Biológico)"/>
    <x v="0"/>
    <x v="3"/>
    <x v="9"/>
    <x v="9"/>
    <x v="12"/>
    <x v="12"/>
  </r>
  <r>
    <x v="9"/>
    <s v="GARANTIA TOTAL"/>
    <x v="8"/>
    <d v="2024-05-04T00:00:00"/>
    <d v="2024-06-03T00:00:00"/>
    <s v="'14835"/>
    <s v="1 | 3"/>
    <x v="9"/>
    <x v="0"/>
    <n v="-509.82"/>
    <x v="76"/>
    <x v="75"/>
    <s v="REF: RKC0C18"/>
    <x v="10"/>
    <x v="0"/>
    <x v="0"/>
    <n v="7001"/>
    <x v="11"/>
    <n v="70015"/>
    <s v="OFICINA (Químico e Biológico)"/>
    <x v="0"/>
    <x v="3"/>
    <x v="9"/>
    <x v="9"/>
    <x v="12"/>
    <x v="12"/>
  </r>
  <r>
    <x v="9"/>
    <s v="GARANTIA TOTAL"/>
    <x v="8"/>
    <d v="2024-05-04T00:00:00"/>
    <d v="2024-07-02T00:00:00"/>
    <s v="'14835"/>
    <s v="2 | 3"/>
    <x v="9"/>
    <x v="0"/>
    <n v="-509.64"/>
    <x v="76"/>
    <x v="75"/>
    <s v="REF: RKC0C18"/>
    <x v="10"/>
    <x v="0"/>
    <x v="0"/>
    <n v="7001"/>
    <x v="11"/>
    <n v="70015"/>
    <s v="OFICINA (Químico e Biológico)"/>
    <x v="0"/>
    <x v="3"/>
    <x v="9"/>
    <x v="9"/>
    <x v="12"/>
    <x v="12"/>
  </r>
  <r>
    <x v="9"/>
    <s v="GARANTIA TOTAL"/>
    <x v="8"/>
    <d v="2024-05-04T00:00:00"/>
    <d v="2024-08-01T00:00:00"/>
    <s v="'14835"/>
    <s v="3 | 3"/>
    <x v="9"/>
    <x v="0"/>
    <n v="-509.64"/>
    <x v="76"/>
    <x v="75"/>
    <s v="REF: RKC0C18"/>
    <x v="10"/>
    <x v="0"/>
    <x v="0"/>
    <n v="7001"/>
    <x v="11"/>
    <n v="70015"/>
    <s v="OFICINA (Químico e Biológico)"/>
    <x v="0"/>
    <x v="3"/>
    <x v="9"/>
    <x v="9"/>
    <x v="12"/>
    <x v="12"/>
  </r>
  <r>
    <x v="9"/>
    <s v="GARANTIA TOTAL"/>
    <x v="2"/>
    <d v="2025-02-06T00:00:00"/>
    <d v="2025-03-13T00:00:00"/>
    <s v="'20477"/>
    <s v="1 | 4"/>
    <x v="9"/>
    <x v="1"/>
    <n v="-1284.01"/>
    <x v="88"/>
    <x v="87"/>
    <s v="REF: LMQ6C73   CARRO DO BEZERRA"/>
    <x v="19"/>
    <x v="0"/>
    <x v="0"/>
    <n v="1002"/>
    <x v="22"/>
    <n v="10021"/>
    <s v="DIRETORIA (Administrativo)"/>
    <x v="0"/>
    <x v="1"/>
    <x v="0"/>
    <x v="0"/>
    <x v="0"/>
    <x v="0"/>
  </r>
  <r>
    <x v="9"/>
    <s v="GARANTIA TOTAL"/>
    <x v="2"/>
    <d v="2025-02-06T00:00:00"/>
    <d v="2025-03-14T00:00:00"/>
    <s v="'20477"/>
    <s v="2 | 4"/>
    <x v="9"/>
    <x v="1"/>
    <n v="-1284.01"/>
    <x v="88"/>
    <x v="87"/>
    <s v="REF: LMQ6C73   CARRO DO BEZERRA"/>
    <x v="19"/>
    <x v="0"/>
    <x v="0"/>
    <n v="1002"/>
    <x v="22"/>
    <n v="10021"/>
    <s v="DIRETORIA (Administrativo)"/>
    <x v="0"/>
    <x v="1"/>
    <x v="0"/>
    <x v="0"/>
    <x v="0"/>
    <x v="0"/>
  </r>
  <r>
    <x v="9"/>
    <s v="GARANTIA TOTAL"/>
    <x v="2"/>
    <d v="2025-02-06T00:00:00"/>
    <d v="2025-04-14T00:00:00"/>
    <s v="'20477"/>
    <s v="3 | 4"/>
    <x v="9"/>
    <x v="1"/>
    <n v="-1284.01"/>
    <x v="88"/>
    <x v="87"/>
    <s v="REF: LMQ6C73   CARRO DO BEZERRA"/>
    <x v="19"/>
    <x v="0"/>
    <x v="0"/>
    <n v="1002"/>
    <x v="22"/>
    <n v="10021"/>
    <s v="DIRETORIA (Administrativo)"/>
    <x v="0"/>
    <x v="1"/>
    <x v="0"/>
    <x v="0"/>
    <x v="0"/>
    <x v="0"/>
  </r>
  <r>
    <x v="9"/>
    <s v="GARANTIA TOTAL"/>
    <x v="2"/>
    <d v="2025-02-06T00:00:00"/>
    <d v="2025-05-14T00:00:00"/>
    <s v="'20477"/>
    <s v="4 | 4"/>
    <x v="9"/>
    <x v="1"/>
    <n v="-1284.01"/>
    <x v="88"/>
    <x v="87"/>
    <s v="REF: LMQ6C73   CARRO DO BEZERRA"/>
    <x v="19"/>
    <x v="0"/>
    <x v="0"/>
    <n v="1002"/>
    <x v="22"/>
    <n v="10021"/>
    <s v="DIRETORIA (Administrativo)"/>
    <x v="0"/>
    <x v="1"/>
    <x v="0"/>
    <x v="0"/>
    <x v="0"/>
    <x v="0"/>
  </r>
  <r>
    <x v="9"/>
    <s v="GB AUTO PEÃ‡AS EIRELI"/>
    <x v="9"/>
    <d v="2024-06-18T00:00:00"/>
    <d v="2024-07-16T00:00:00"/>
    <s v="'119638"/>
    <s v="1 | 1"/>
    <x v="9"/>
    <x v="0"/>
    <n v="-851.02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GB AUTO PEÃ‡AS EIRELI"/>
    <x v="9"/>
    <d v="2024-06-21T00:00:00"/>
    <d v="2024-07-19T00:00:00"/>
    <s v="'119716"/>
    <s v="1 | 1"/>
    <x v="9"/>
    <x v="0"/>
    <n v="-457.99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GB AUTO PEÃ‡AS EIRELI"/>
    <x v="9"/>
    <d v="2024-06-27T00:00:00"/>
    <d v="2024-07-25T00:00:00"/>
    <s v="'119824"/>
    <s v="1 | 1"/>
    <x v="9"/>
    <x v="0"/>
    <n v="-164.73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GB AUTO PEÃ‡AS EIRELI"/>
    <x v="9"/>
    <d v="2024-06-28T00:00:00"/>
    <d v="2024-07-26T00:00:00"/>
    <s v="'119846"/>
    <s v="1 | 1"/>
    <x v="9"/>
    <x v="0"/>
    <n v="-773.12"/>
    <x v="46"/>
    <x v="45"/>
    <s v="REF: RJX2I33"/>
    <x v="10"/>
    <x v="0"/>
    <x v="0"/>
    <n v="7001"/>
    <x v="11"/>
    <n v="70012"/>
    <s v="OFICINA (Extraordinário)"/>
    <x v="0"/>
    <x v="3"/>
    <x v="9"/>
    <x v="9"/>
    <x v="12"/>
    <x v="12"/>
  </r>
  <r>
    <x v="9"/>
    <s v="GB AUTO PEÃ‡AS EIRELI"/>
    <x v="9"/>
    <d v="2024-06-28T00:00:00"/>
    <d v="2024-07-26T00:00:00"/>
    <s v="'119847"/>
    <s v="1 | 1"/>
    <x v="9"/>
    <x v="0"/>
    <n v="-396.8"/>
    <x v="46"/>
    <x v="45"/>
    <s v="REF: KWY2J82 DESCONTO DE FUNCIONARIO"/>
    <x v="10"/>
    <x v="0"/>
    <x v="0"/>
    <n v="7001"/>
    <x v="11"/>
    <n v="70013"/>
    <s v="OFICINA (Poli e Rollon)"/>
    <x v="0"/>
    <x v="3"/>
    <x v="9"/>
    <x v="9"/>
    <x v="12"/>
    <x v="12"/>
  </r>
  <r>
    <x v="9"/>
    <s v="GB AUTO PEÃ‡AS EIRELI"/>
    <x v="10"/>
    <d v="2024-07-01T00:00:00"/>
    <d v="2024-07-29T00:00:00"/>
    <s v="'119886"/>
    <s v="1 | 1"/>
    <x v="9"/>
    <x v="0"/>
    <n v="-550.4"/>
    <x v="46"/>
    <x v="45"/>
    <s v="REF: RKS6D31 "/>
    <x v="10"/>
    <x v="0"/>
    <x v="0"/>
    <n v="7001"/>
    <x v="11"/>
    <n v="70012"/>
    <s v="OFICINA (Extraordinário)"/>
    <x v="0"/>
    <x v="4"/>
    <x v="9"/>
    <x v="9"/>
    <x v="12"/>
    <x v="12"/>
  </r>
  <r>
    <x v="9"/>
    <s v="GB AUTO PEÃ‡AS EIRELI"/>
    <x v="10"/>
    <d v="2024-07-04T00:00:00"/>
    <d v="2024-08-01T00:00:00"/>
    <s v="'119943"/>
    <s v="1 | 1"/>
    <x v="9"/>
    <x v="0"/>
    <n v="-315"/>
    <x v="46"/>
    <x v="45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GB AUTO PEÃ‡AS EIRELI"/>
    <x v="10"/>
    <d v="2024-07-16T00:00:00"/>
    <d v="2024-08-13T00:00:00"/>
    <s v="'120179"/>
    <s v="1 | 1"/>
    <x v="9"/>
    <x v="0"/>
    <n v="-2389"/>
    <x v="46"/>
    <x v="45"/>
    <s v="REF: OUM1J17  "/>
    <x v="10"/>
    <x v="0"/>
    <x v="0"/>
    <n v="7001"/>
    <x v="11"/>
    <n v="70013"/>
    <s v="OFICINA (Poli e Rollon)"/>
    <x v="0"/>
    <x v="4"/>
    <x v="9"/>
    <x v="9"/>
    <x v="12"/>
    <x v="12"/>
  </r>
  <r>
    <x v="9"/>
    <s v="GB AUTO PEÃ‡AS EIRELI"/>
    <x v="10"/>
    <d v="2024-07-18T00:00:00"/>
    <d v="2024-08-15T00:00:00"/>
    <s v="'120222"/>
    <s v="1 | 1"/>
    <x v="9"/>
    <x v="0"/>
    <n v="-354.9"/>
    <x v="46"/>
    <x v="45"/>
    <s v="REF: LKT4F41"/>
    <x v="10"/>
    <x v="0"/>
    <x v="0"/>
    <n v="7001"/>
    <x v="11"/>
    <n v="70013"/>
    <s v="OFICINA (Poli e Rollon)"/>
    <x v="0"/>
    <x v="4"/>
    <x v="9"/>
    <x v="9"/>
    <x v="12"/>
    <x v="12"/>
  </r>
  <r>
    <x v="9"/>
    <s v="GB AUTO PEÃ‡AS EIRELI"/>
    <x v="10"/>
    <d v="2024-07-23T00:00:00"/>
    <d v="2024-08-20T00:00:00"/>
    <s v="'120310"/>
    <s v="1 | 1"/>
    <x v="9"/>
    <x v="0"/>
    <n v="-1410"/>
    <x v="46"/>
    <x v="45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GB AUTO PEÃ‡AS EIRELI"/>
    <x v="10"/>
    <d v="2024-07-24T00:00:00"/>
    <d v="2024-08-21T00:00:00"/>
    <s v="'120343"/>
    <s v="1 | 1"/>
    <x v="9"/>
    <x v="0"/>
    <n v="-1410"/>
    <x v="46"/>
    <x v="45"/>
    <s v="REF: REPOSIÃ‡ÃƒO DE ESTOQUE  SÃ“ TEMOS 1"/>
    <x v="10"/>
    <x v="0"/>
    <x v="0"/>
    <n v="7001"/>
    <x v="11"/>
    <n v="70012"/>
    <s v="OFICINA (Extraordinário)"/>
    <x v="0"/>
    <x v="4"/>
    <x v="9"/>
    <x v="9"/>
    <x v="12"/>
    <x v="12"/>
  </r>
  <r>
    <x v="9"/>
    <s v="GB AUTO PEÃ‡AS EIRELI"/>
    <x v="10"/>
    <d v="2024-07-31T00:00:00"/>
    <d v="2024-08-28T00:00:00"/>
    <s v="'120444"/>
    <s v="1 | 1"/>
    <x v="9"/>
    <x v="0"/>
    <n v="-707"/>
    <x v="46"/>
    <x v="45"/>
    <s v="REF: LTQ4I11"/>
    <x v="10"/>
    <x v="0"/>
    <x v="0"/>
    <n v="7001"/>
    <x v="11"/>
    <n v="70012"/>
    <s v="OFICINA (Extraordinário)"/>
    <x v="0"/>
    <x v="4"/>
    <x v="9"/>
    <x v="9"/>
    <x v="12"/>
    <x v="12"/>
  </r>
  <r>
    <x v="9"/>
    <s v="GB AUTO PEÃ‡AS EIRELI"/>
    <x v="10"/>
    <d v="2024-07-31T00:00:00"/>
    <d v="2024-08-28T00:00:00"/>
    <s v="'120466"/>
    <s v="1 | 1"/>
    <x v="9"/>
    <x v="0"/>
    <n v="-1050"/>
    <x v="46"/>
    <x v="45"/>
    <s v="REF: REPOSIÃ‡ÃƒO DE ESTOQUE, ESTAMOS ZERADOS"/>
    <x v="10"/>
    <x v="0"/>
    <x v="0"/>
    <n v="7001"/>
    <x v="11"/>
    <n v="70012"/>
    <s v="OFICINA (Extraordinário)"/>
    <x v="0"/>
    <x v="4"/>
    <x v="9"/>
    <x v="9"/>
    <x v="12"/>
    <x v="12"/>
  </r>
  <r>
    <x v="9"/>
    <s v="GB AUTO PEÃ‡AS EIRELI"/>
    <x v="11"/>
    <d v="2024-08-05T00:00:00"/>
    <d v="2024-09-02T00:00:00"/>
    <s v="'120508"/>
    <s v="1 | 1"/>
    <x v="9"/>
    <x v="0"/>
    <n v="-413.54"/>
    <x v="46"/>
    <x v="45"/>
    <s v="REF: REFORMA EM ALTERNADOR 24V 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GB AUTO PEÃ‡AS EIRELI"/>
    <x v="11"/>
    <d v="2024-08-13T00:00:00"/>
    <d v="2024-09-10T00:00:00"/>
    <s v="'120671"/>
    <s v="1 | 1"/>
    <x v="9"/>
    <x v="0"/>
    <n v="-385"/>
    <x v="46"/>
    <x v="45"/>
    <s v="REF: REPOSIÃ‡ÃƒO DE ESTOQUE"/>
    <x v="10"/>
    <x v="0"/>
    <x v="0"/>
    <n v="7001"/>
    <x v="11"/>
    <n v="70015"/>
    <s v="OFICINA (Químico e Biológico)"/>
    <x v="0"/>
    <x v="4"/>
    <x v="9"/>
    <x v="9"/>
    <x v="12"/>
    <x v="12"/>
  </r>
  <r>
    <x v="9"/>
    <s v="GB AUTO PEÃ‡AS EIRELI"/>
    <x v="11"/>
    <d v="2024-08-14T00:00:00"/>
    <d v="2024-09-11T00:00:00"/>
    <s v="'120693"/>
    <s v="1 | 1"/>
    <x v="9"/>
    <x v="0"/>
    <n v="-599.88"/>
    <x v="46"/>
    <x v="45"/>
    <s v="REF: VISTORIA DA COMLURB!"/>
    <x v="10"/>
    <x v="0"/>
    <x v="0"/>
    <n v="7001"/>
    <x v="11"/>
    <n v="70012"/>
    <s v="OFICINA (Extraordinário)"/>
    <x v="0"/>
    <x v="4"/>
    <x v="9"/>
    <x v="9"/>
    <x v="12"/>
    <x v="12"/>
  </r>
  <r>
    <x v="9"/>
    <s v="GB AUTO PEÃ‡AS EIRELI"/>
    <x v="11"/>
    <d v="2024-08-15T00:00:00"/>
    <d v="2024-09-12T00:00:00"/>
    <s v="'120705-120750"/>
    <s v="1 | 1"/>
    <x v="9"/>
    <x v="0"/>
    <n v="-316.08"/>
    <x v="46"/>
    <x v="45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GB AUTO PEÃ‡AS EIRELI"/>
    <x v="11"/>
    <d v="2024-08-29T00:00:00"/>
    <d v="2024-09-26T00:00:00"/>
    <s v="'3565"/>
    <s v="1 | 1"/>
    <x v="10"/>
    <x v="0"/>
    <n v="-511.9"/>
    <x v="46"/>
    <x v="45"/>
    <s v="REF: REPARO EM ALTERNADOR  LTF7618    - FORNECERDOR GB"/>
    <x v="10"/>
    <x v="0"/>
    <x v="0"/>
    <n v="7001"/>
    <x v="11"/>
    <n v="70015"/>
    <s v="OFICINA (Químico e Biológico)"/>
    <x v="0"/>
    <x v="4"/>
    <x v="9"/>
    <x v="9"/>
    <x v="12"/>
    <x v="12"/>
  </r>
  <r>
    <x v="9"/>
    <s v="GB AUTO PEÃ‡AS EIRELI"/>
    <x v="12"/>
    <d v="2024-09-09T00:00:00"/>
    <d v="2024-10-07T00:00:00"/>
    <s v="'121152"/>
    <s v="1 | 1"/>
    <x v="9"/>
    <x v="0"/>
    <n v="-322.36"/>
    <x v="46"/>
    <x v="45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GB AUTO PEÃ‡AS EIRELI"/>
    <x v="12"/>
    <d v="2024-09-18T00:00:00"/>
    <d v="2024-10-16T00:00:00"/>
    <s v="'3577"/>
    <s v="1 | 1"/>
    <x v="10"/>
    <x v="0"/>
    <n v="-1300"/>
    <x v="46"/>
    <x v="45"/>
    <s v="REF: REFORMA EM ARRANQUE DA HR LSN8223  FORNECEDOR GB "/>
    <x v="10"/>
    <x v="0"/>
    <x v="0"/>
    <n v="7001"/>
    <x v="11"/>
    <n v="70014"/>
    <s v="OFICINA (Reciclável)"/>
    <x v="0"/>
    <x v="4"/>
    <x v="9"/>
    <x v="9"/>
    <x v="12"/>
    <x v="12"/>
  </r>
  <r>
    <x v="9"/>
    <s v="GB AUTO PEÃ‡AS EIRELI"/>
    <x v="12"/>
    <d v="2024-09-23T00:00:00"/>
    <d v="2024-10-23T00:00:00"/>
    <s v="'3584"/>
    <s v="1 | 2"/>
    <x v="11"/>
    <x v="0"/>
    <n v="-1300"/>
    <x v="46"/>
    <x v="45"/>
    <s v="REF: ORÃ‡AMENTO REPARO EM 3 MODULOS VOLKS LU,  RETIRADO EM 03/09  FORNECEDOR GB"/>
    <x v="10"/>
    <x v="0"/>
    <x v="0"/>
    <n v="7001"/>
    <x v="11"/>
    <n v="70012"/>
    <s v="OFICINA (Extraordinário)"/>
    <x v="0"/>
    <x v="4"/>
    <x v="9"/>
    <x v="9"/>
    <x v="12"/>
    <x v="12"/>
  </r>
  <r>
    <x v="9"/>
    <s v="GB AUTO PEÃ‡AS EIRELI"/>
    <x v="12"/>
    <d v="2024-09-23T00:00:00"/>
    <d v="2024-11-22T00:00:00"/>
    <s v="'3584"/>
    <s v="2 | 2"/>
    <x v="11"/>
    <x v="0"/>
    <n v="-1300"/>
    <x v="46"/>
    <x v="45"/>
    <s v="REF: ORÃ‡AMENTO REPARO EM 3 MODULOS VOLKS LU,  RETIRADO EM 03/09  FORNECEDOR GB"/>
    <x v="10"/>
    <x v="0"/>
    <x v="0"/>
    <n v="7001"/>
    <x v="11"/>
    <n v="70012"/>
    <s v="OFICINA (Extraordinário)"/>
    <x v="0"/>
    <x v="4"/>
    <x v="9"/>
    <x v="9"/>
    <x v="12"/>
    <x v="12"/>
  </r>
  <r>
    <x v="9"/>
    <s v="GB AUTO PEÃ‡AS EIRELI"/>
    <x v="13"/>
    <d v="2024-10-01T00:00:00"/>
    <d v="2024-10-29T00:00:00"/>
    <s v="'8706"/>
    <s v="1 | 2"/>
    <x v="9"/>
    <x v="0"/>
    <n v="-1399.5"/>
    <x v="46"/>
    <x v="45"/>
    <s v="REF: URGENTE KVG4A45"/>
    <x v="10"/>
    <x v="0"/>
    <x v="0"/>
    <n v="7001"/>
    <x v="11"/>
    <n v="70013"/>
    <s v="OFICINA (Poli e Rollon)"/>
    <x v="0"/>
    <x v="0"/>
    <x v="9"/>
    <x v="9"/>
    <x v="12"/>
    <x v="12"/>
  </r>
  <r>
    <x v="9"/>
    <s v="GB AUTO PEÃ‡AS EIRELI"/>
    <x v="13"/>
    <d v="2024-10-01T00:00:00"/>
    <d v="2024-11-12T00:00:00"/>
    <s v="'8706"/>
    <s v="2 | 2"/>
    <x v="9"/>
    <x v="0"/>
    <n v="-1399.5"/>
    <x v="46"/>
    <x v="45"/>
    <s v="REF: URGENTE KVG4A45"/>
    <x v="10"/>
    <x v="0"/>
    <x v="0"/>
    <n v="7001"/>
    <x v="11"/>
    <n v="70013"/>
    <s v="OFICINA (Poli e Rollon)"/>
    <x v="0"/>
    <x v="0"/>
    <x v="9"/>
    <x v="9"/>
    <x v="12"/>
    <x v="12"/>
  </r>
  <r>
    <x v="9"/>
    <s v="GB AUTO PEÃ‡AS EIRELI"/>
    <x v="13"/>
    <d v="2024-10-22T00:00:00"/>
    <d v="2024-11-19T00:00:00"/>
    <s v="'9053"/>
    <s v="1 | 1"/>
    <x v="9"/>
    <x v="0"/>
    <n v="-709.6"/>
    <x v="46"/>
    <x v="45"/>
    <s v="REF: VISTORIA DA COMLURB"/>
    <x v="10"/>
    <x v="0"/>
    <x v="0"/>
    <n v="7001"/>
    <x v="11"/>
    <n v="70012"/>
    <s v="OFICINA (Extraordinário)"/>
    <x v="0"/>
    <x v="0"/>
    <x v="9"/>
    <x v="9"/>
    <x v="12"/>
    <x v="12"/>
  </r>
  <r>
    <x v="9"/>
    <s v="GB AUTO PEÃ‡AS EIRELI"/>
    <x v="14"/>
    <d v="2024-11-13T00:00:00"/>
    <d v="2024-12-11T00:00:00"/>
    <s v="'9446"/>
    <s v="1 | 1"/>
    <x v="9"/>
    <x v="0"/>
    <n v="-717"/>
    <x v="46"/>
    <x v="45"/>
    <s v="REF: VISTORIA COMLURB"/>
    <x v="10"/>
    <x v="0"/>
    <x v="0"/>
    <n v="7001"/>
    <x v="11"/>
    <n v="70012"/>
    <s v="OFICINA (Extraordinário)"/>
    <x v="0"/>
    <x v="0"/>
    <x v="9"/>
    <x v="9"/>
    <x v="12"/>
    <x v="12"/>
  </r>
  <r>
    <x v="9"/>
    <s v="GB AUTO PEÃ‡AS EIRELI"/>
    <x v="1"/>
    <d v="2025-01-14T00:00:00"/>
    <d v="2025-02-11T00:00:00"/>
    <s v="'123008"/>
    <s v="1 | 1"/>
    <x v="10"/>
    <x v="0"/>
    <n v="-320"/>
    <x v="46"/>
    <x v="45"/>
    <s v="REF: PREVENTIVA DOS ULTIMOS CAMINHOES NOVOS QUE CHEGARAM"/>
    <x v="10"/>
    <x v="0"/>
    <x v="0"/>
    <n v="7001"/>
    <x v="11"/>
    <n v="70012"/>
    <s v="OFICINA (Extraordinário)"/>
    <x v="0"/>
    <x v="1"/>
    <x v="9"/>
    <x v="9"/>
    <x v="12"/>
    <x v="12"/>
  </r>
  <r>
    <x v="9"/>
    <s v="GB AUTO PEÃ‡AS EIRELI"/>
    <x v="1"/>
    <d v="2025-01-28T00:00:00"/>
    <d v="2025-02-25T00:00:00"/>
    <s v="'10378"/>
    <s v="1 | 1"/>
    <x v="10"/>
    <x v="1"/>
    <n v="-795"/>
    <x v="46"/>
    <x v="45"/>
    <s v="REF: LUQ3A52 URGENTE!"/>
    <x v="10"/>
    <x v="0"/>
    <x v="0"/>
    <n v="7001"/>
    <x v="11"/>
    <n v="70012"/>
    <s v="OFICINA (Extraordinário)"/>
    <x v="0"/>
    <x v="1"/>
    <x v="9"/>
    <x v="9"/>
    <x v="12"/>
    <x v="12"/>
  </r>
  <r>
    <x v="9"/>
    <s v="GB AUTO PEÃ‡AS EIRELI"/>
    <x v="2"/>
    <d v="2025-02-07T00:00:00"/>
    <d v="2025-03-06T00:00:00"/>
    <s v="'3913"/>
    <s v="1 | 1"/>
    <x v="10"/>
    <x v="1"/>
    <n v="-848.5"/>
    <x v="46"/>
    <x v="45"/>
    <s v="REF: REFORMA DO MOTOR DE ARRANQUE HR   ORÃ‡AMENTO GB0402251151"/>
    <x v="10"/>
    <x v="0"/>
    <x v="0"/>
    <n v="7001"/>
    <x v="11"/>
    <n v="70017"/>
    <s v="OFICINA (Comum)"/>
    <x v="0"/>
    <x v="1"/>
    <x v="9"/>
    <x v="9"/>
    <x v="12"/>
    <x v="12"/>
  </r>
  <r>
    <x v="9"/>
    <s v="GB AUTO PEÃ‡AS EIRELI"/>
    <x v="2"/>
    <d v="2025-02-07T00:00:00"/>
    <d v="2025-03-13T00:00:00"/>
    <s v="'3914"/>
    <s v="1 | 1"/>
    <x v="10"/>
    <x v="1"/>
    <n v="-2567.6"/>
    <x v="46"/>
    <x v="45"/>
    <s v="REF: REFORMA DE 2 ARRANQUES 12V ORÃ‡AMENTO GB0302251643"/>
    <x v="10"/>
    <x v="0"/>
    <x v="0"/>
    <n v="7001"/>
    <x v="11"/>
    <n v="70012"/>
    <s v="OFICINA (Extraordinário)"/>
    <x v="0"/>
    <x v="1"/>
    <x v="9"/>
    <x v="9"/>
    <x v="12"/>
    <x v="12"/>
  </r>
  <r>
    <x v="9"/>
    <s v="GRANVIA AUTO PECAS LTDA"/>
    <x v="4"/>
    <d v="2024-01-03T00:00:00"/>
    <d v="2024-01-24T00:00:00"/>
    <s v="'120770"/>
    <s v="1 | 1"/>
    <x v="9"/>
    <x v="0"/>
    <n v="-79.5"/>
    <x v="46"/>
    <x v="45"/>
    <s v="REF: REPOSIÃ‡ÃƒO"/>
    <x v="10"/>
    <x v="0"/>
    <x v="0"/>
    <n v="7001"/>
    <x v="11"/>
    <n v="70012"/>
    <s v="OFICINA (Extraordinário)"/>
    <x v="0"/>
    <x v="1"/>
    <x v="9"/>
    <x v="9"/>
    <x v="12"/>
    <x v="12"/>
  </r>
  <r>
    <x v="9"/>
    <s v="GRANVIA AUTO PECAS LTDA"/>
    <x v="4"/>
    <d v="2024-01-03T00:00:00"/>
    <d v="2024-01-31T00:00:00"/>
    <s v="'120785"/>
    <s v="1 | 1"/>
    <x v="9"/>
    <x v="0"/>
    <n v="-1051.9000000000001"/>
    <x v="46"/>
    <x v="45"/>
    <s v="REF: URGENTE"/>
    <x v="10"/>
    <x v="0"/>
    <x v="0"/>
    <n v="7001"/>
    <x v="11"/>
    <n v="70012"/>
    <s v="OFICINA (Extraordinário)"/>
    <x v="0"/>
    <x v="1"/>
    <x v="9"/>
    <x v="9"/>
    <x v="12"/>
    <x v="12"/>
  </r>
  <r>
    <x v="9"/>
    <s v="GRANVIA AUTO PECAS LTDA"/>
    <x v="4"/>
    <d v="2024-01-05T00:00:00"/>
    <d v="2024-02-02T00:00:00"/>
    <s v="'120914"/>
    <s v="1 | 1"/>
    <x v="9"/>
    <x v="0"/>
    <n v="-371.8"/>
    <x v="46"/>
    <x v="45"/>
    <s v="REF: REPOSIÃ‡ÃƒO"/>
    <x v="10"/>
    <x v="0"/>
    <x v="0"/>
    <n v="7001"/>
    <x v="11"/>
    <n v="70012"/>
    <s v="OFICINA (Extraordinário)"/>
    <x v="0"/>
    <x v="1"/>
    <x v="9"/>
    <x v="9"/>
    <x v="12"/>
    <x v="12"/>
  </r>
  <r>
    <x v="9"/>
    <s v="GRANVIA AUTO PECAS LTDA"/>
    <x v="4"/>
    <d v="2024-01-08T00:00:00"/>
    <d v="2024-02-05T00:00:00"/>
    <s v="'120938"/>
    <s v="1 | 1"/>
    <x v="9"/>
    <x v="0"/>
    <n v="-952"/>
    <x v="77"/>
    <x v="76"/>
    <s v="ESTOQUE"/>
    <x v="10"/>
    <x v="0"/>
    <x v="0"/>
    <n v="7001"/>
    <x v="11"/>
    <n v="70012"/>
    <s v="OFICINA (Extraordinário)"/>
    <x v="0"/>
    <x v="1"/>
    <x v="9"/>
    <x v="9"/>
    <x v="12"/>
    <x v="12"/>
  </r>
  <r>
    <x v="9"/>
    <s v="GRANVIA AUTO PECAS LTDA"/>
    <x v="4"/>
    <d v="2024-01-08T00:00:00"/>
    <d v="2024-02-05T00:00:00"/>
    <s v="'120951"/>
    <s v="1 | 1"/>
    <x v="9"/>
    <x v="0"/>
    <n v="-583.6"/>
    <x v="46"/>
    <x v="45"/>
    <s v="REF: URGENTE"/>
    <x v="10"/>
    <x v="0"/>
    <x v="0"/>
    <n v="7001"/>
    <x v="11"/>
    <n v="70012"/>
    <s v="OFICINA (Extraordinário)"/>
    <x v="0"/>
    <x v="1"/>
    <x v="9"/>
    <x v="9"/>
    <x v="12"/>
    <x v="12"/>
  </r>
  <r>
    <x v="9"/>
    <s v="GRANVIA AUTO PECAS LTDA"/>
    <x v="4"/>
    <d v="2024-01-12T00:00:00"/>
    <d v="2024-02-09T00:00:00"/>
    <s v="'121116"/>
    <s v="1 | 2"/>
    <x v="9"/>
    <x v="0"/>
    <n v="-666"/>
    <x v="46"/>
    <x v="45"/>
    <s v="REF: REPOSIÃ‡ÃƒO"/>
    <x v="10"/>
    <x v="0"/>
    <x v="0"/>
    <n v="7001"/>
    <x v="11"/>
    <n v="70012"/>
    <s v="OFICINA (Extraordinário)"/>
    <x v="0"/>
    <x v="1"/>
    <x v="9"/>
    <x v="9"/>
    <x v="12"/>
    <x v="12"/>
  </r>
  <r>
    <x v="9"/>
    <s v="GRANVIA AUTO PECAS LTDA"/>
    <x v="4"/>
    <d v="2024-01-12T00:00:00"/>
    <d v="2024-02-09T00:00:00"/>
    <s v="'121117"/>
    <s v="1 | 2"/>
    <x v="9"/>
    <x v="0"/>
    <n v="-1065.45"/>
    <x v="46"/>
    <x v="45"/>
    <s v="REF: ESTAMOS SEM BATERIA NO ESTOQUE, URGENTE"/>
    <x v="10"/>
    <x v="0"/>
    <x v="0"/>
    <n v="7001"/>
    <x v="11"/>
    <n v="70012"/>
    <s v="OFICINA (Extraordinário)"/>
    <x v="0"/>
    <x v="1"/>
    <x v="9"/>
    <x v="9"/>
    <x v="12"/>
    <x v="12"/>
  </r>
  <r>
    <x v="9"/>
    <s v="GRANVIA AUTO PECAS LTDA"/>
    <x v="4"/>
    <d v="2024-01-12T00:00:00"/>
    <d v="2024-02-09T00:00:00"/>
    <s v="'121160"/>
    <s v="1 | 2"/>
    <x v="9"/>
    <x v="0"/>
    <n v="-798.9"/>
    <x v="46"/>
    <x v="45"/>
    <s v="REF: LTN3641"/>
    <x v="10"/>
    <x v="0"/>
    <x v="0"/>
    <n v="7001"/>
    <x v="11"/>
    <n v="70012"/>
    <s v="OFICINA (Extraordinário)"/>
    <x v="0"/>
    <x v="1"/>
    <x v="9"/>
    <x v="9"/>
    <x v="12"/>
    <x v="12"/>
  </r>
  <r>
    <x v="9"/>
    <s v="GRANVIA AUTO PECAS LTDA"/>
    <x v="4"/>
    <d v="2024-01-12T00:00:00"/>
    <d v="2024-03-08T00:00:00"/>
    <s v="'121116"/>
    <s v="2 | 2"/>
    <x v="9"/>
    <x v="0"/>
    <n v="-666"/>
    <x v="46"/>
    <x v="45"/>
    <s v="REF: REPOSIÃ‡ÃƒO"/>
    <x v="10"/>
    <x v="0"/>
    <x v="0"/>
    <n v="7001"/>
    <x v="11"/>
    <n v="70012"/>
    <s v="OFICINA (Extraordinário)"/>
    <x v="0"/>
    <x v="1"/>
    <x v="9"/>
    <x v="9"/>
    <x v="12"/>
    <x v="12"/>
  </r>
  <r>
    <x v="9"/>
    <s v="GRANVIA AUTO PECAS LTDA"/>
    <x v="4"/>
    <d v="2024-01-12T00:00:00"/>
    <d v="2024-03-08T00:00:00"/>
    <s v="'121117"/>
    <s v="2 | 2"/>
    <x v="9"/>
    <x v="0"/>
    <n v="-1065.45"/>
    <x v="46"/>
    <x v="45"/>
    <s v="REF: ESTAMOS SEM BATERIA NO ESTOQUE, URGENTE"/>
    <x v="10"/>
    <x v="0"/>
    <x v="0"/>
    <n v="7001"/>
    <x v="11"/>
    <n v="70012"/>
    <s v="OFICINA (Extraordinário)"/>
    <x v="0"/>
    <x v="1"/>
    <x v="9"/>
    <x v="9"/>
    <x v="12"/>
    <x v="12"/>
  </r>
  <r>
    <x v="9"/>
    <s v="GRANVIA AUTO PECAS LTDA"/>
    <x v="4"/>
    <d v="2024-01-12T00:00:00"/>
    <d v="2024-03-08T00:00:00"/>
    <s v="'121160"/>
    <s v="2 | 2"/>
    <x v="9"/>
    <x v="0"/>
    <n v="-798.9"/>
    <x v="46"/>
    <x v="45"/>
    <s v="REF: LTN3641"/>
    <x v="10"/>
    <x v="0"/>
    <x v="0"/>
    <n v="7001"/>
    <x v="11"/>
    <n v="70012"/>
    <s v="OFICINA (Extraordinário)"/>
    <x v="0"/>
    <x v="1"/>
    <x v="9"/>
    <x v="9"/>
    <x v="12"/>
    <x v="12"/>
  </r>
  <r>
    <x v="9"/>
    <s v="GRANVIA AUTO PECAS LTDA"/>
    <x v="4"/>
    <d v="2024-01-15T00:00:00"/>
    <d v="2024-02-12T00:00:00"/>
    <s v="'121171"/>
    <s v="1 | 1"/>
    <x v="9"/>
    <x v="0"/>
    <n v="-506.7"/>
    <x v="46"/>
    <x v="45"/>
    <s v="REF: REPOSIÃ‡ÃƒO"/>
    <x v="10"/>
    <x v="0"/>
    <x v="0"/>
    <n v="7001"/>
    <x v="11"/>
    <n v="70012"/>
    <s v="OFICINA (Extraordinário)"/>
    <x v="0"/>
    <x v="1"/>
    <x v="9"/>
    <x v="9"/>
    <x v="12"/>
    <x v="12"/>
  </r>
  <r>
    <x v="9"/>
    <s v="GRANVIA AUTO PECAS LTDA"/>
    <x v="4"/>
    <d v="2024-01-16T00:00:00"/>
    <d v="2024-02-13T00:00:00"/>
    <s v="'121214"/>
    <s v="1 | 1"/>
    <x v="9"/>
    <x v="0"/>
    <n v="-135.9"/>
    <x v="46"/>
    <x v="45"/>
    <s v="REF: REPOSIÃ‡ÃƒO"/>
    <x v="10"/>
    <x v="0"/>
    <x v="0"/>
    <n v="7001"/>
    <x v="11"/>
    <n v="70012"/>
    <s v="OFICINA (Extraordinário)"/>
    <x v="0"/>
    <x v="1"/>
    <x v="9"/>
    <x v="9"/>
    <x v="12"/>
    <x v="12"/>
  </r>
  <r>
    <x v="9"/>
    <s v="GRANVIA AUTO PECAS LTDA"/>
    <x v="4"/>
    <d v="2024-01-19T00:00:00"/>
    <d v="2024-02-16T00:00:00"/>
    <s v="'121372"/>
    <s v="1 | 1"/>
    <x v="9"/>
    <x v="0"/>
    <n v="-74.900000000000006"/>
    <x v="46"/>
    <x v="45"/>
    <s v="REF: CARRO PARADO IVU7H94"/>
    <x v="10"/>
    <x v="0"/>
    <x v="0"/>
    <n v="7001"/>
    <x v="11"/>
    <n v="70012"/>
    <s v="OFICINA (Extraordinário)"/>
    <x v="0"/>
    <x v="1"/>
    <x v="9"/>
    <x v="9"/>
    <x v="12"/>
    <x v="12"/>
  </r>
  <r>
    <x v="9"/>
    <s v="GRANVIA AUTO PECAS LTDA"/>
    <x v="4"/>
    <d v="2024-01-22T00:00:00"/>
    <d v="2024-02-19T00:00:00"/>
    <s v="'121460"/>
    <s v="1 | 2"/>
    <x v="9"/>
    <x v="0"/>
    <n v="-1332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GRANVIA AUTO PECAS LTDA"/>
    <x v="4"/>
    <d v="2024-01-22T00:00:00"/>
    <d v="2024-03-18T00:00:00"/>
    <s v="'121460"/>
    <s v="2 | 2"/>
    <x v="9"/>
    <x v="0"/>
    <n v="-1332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GRANVIA AUTO PECAS LTDA"/>
    <x v="4"/>
    <d v="2024-01-23T00:00:00"/>
    <d v="2024-02-20T00:00:00"/>
    <s v="'121483"/>
    <s v="1 | 1"/>
    <x v="9"/>
    <x v="0"/>
    <n v="-265.89999999999998"/>
    <x v="46"/>
    <x v="45"/>
    <s v="REF: DESCONTO DE FUNCIONARIO - PEÃ‡A RETIRADA DO ALMOXARIFADO"/>
    <x v="10"/>
    <x v="0"/>
    <x v="0"/>
    <n v="7001"/>
    <x v="11"/>
    <n v="70012"/>
    <s v="OFICINA (Extraordinário)"/>
    <x v="0"/>
    <x v="1"/>
    <x v="9"/>
    <x v="9"/>
    <x v="12"/>
    <x v="12"/>
  </r>
  <r>
    <x v="9"/>
    <s v="GRANVIA AUTO PECAS LTDA"/>
    <x v="4"/>
    <d v="2024-01-23T00:00:00"/>
    <d v="2024-02-20T00:00:00"/>
    <s v="'121484"/>
    <s v="1 | 2"/>
    <x v="9"/>
    <x v="0"/>
    <n v="-666"/>
    <x v="46"/>
    <x v="45"/>
    <s v="REF: LUF7F09"/>
    <x v="10"/>
    <x v="0"/>
    <x v="0"/>
    <n v="7001"/>
    <x v="11"/>
    <n v="70012"/>
    <s v="OFICINA (Extraordinário)"/>
    <x v="0"/>
    <x v="1"/>
    <x v="9"/>
    <x v="9"/>
    <x v="12"/>
    <x v="12"/>
  </r>
  <r>
    <x v="9"/>
    <s v="GRANVIA AUTO PECAS LTDA"/>
    <x v="4"/>
    <d v="2024-01-23T00:00:00"/>
    <d v="2024-03-19T00:00:00"/>
    <s v="'121484"/>
    <s v="2 | 2"/>
    <x v="9"/>
    <x v="0"/>
    <n v="-666"/>
    <x v="46"/>
    <x v="45"/>
    <s v="REF: LUF7F09"/>
    <x v="10"/>
    <x v="0"/>
    <x v="0"/>
    <n v="7001"/>
    <x v="11"/>
    <n v="70012"/>
    <s v="OFICINA (Extraordinário)"/>
    <x v="0"/>
    <x v="1"/>
    <x v="9"/>
    <x v="9"/>
    <x v="12"/>
    <x v="12"/>
  </r>
  <r>
    <x v="9"/>
    <s v="GRANVIA AUTO PECAS LTDA"/>
    <x v="4"/>
    <d v="2024-01-24T00:00:00"/>
    <d v="2024-02-21T00:00:00"/>
    <s v="'121558"/>
    <s v="1 | 1"/>
    <x v="9"/>
    <x v="0"/>
    <n v="-127.2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GRANVIA AUTO PECAS LTDA"/>
    <x v="4"/>
    <d v="2024-01-24T00:00:00"/>
    <d v="2024-02-21T00:00:00"/>
    <s v="'121579"/>
    <s v="1 | 1"/>
    <x v="9"/>
    <x v="0"/>
    <n v="-720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GRANVIA AUTO PECAS LTDA"/>
    <x v="4"/>
    <d v="2024-01-25T00:00:00"/>
    <d v="2024-02-09T00:00:00"/>
    <s v="'121632"/>
    <s v="1 | 1"/>
    <x v="9"/>
    <x v="0"/>
    <n v="-99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GRANVIA AUTO PECAS LTDA"/>
    <x v="5"/>
    <d v="2024-02-01T00:00:00"/>
    <d v="2024-02-29T00:00:00"/>
    <s v="'121987"/>
    <s v="1 | 1"/>
    <x v="9"/>
    <x v="0"/>
    <n v="-382.5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GRANVIA AUTO PECAS LTDA"/>
    <x v="5"/>
    <d v="2024-02-02T00:00:00"/>
    <d v="2024-03-01T00:00:00"/>
    <s v="'122001"/>
    <s v="1 | 1"/>
    <x v="9"/>
    <x v="0"/>
    <n v="-328.65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GRANVIA AUTO PECAS LTDA"/>
    <x v="5"/>
    <d v="2024-02-02T00:00:00"/>
    <d v="2024-03-01T00:00:00"/>
    <s v="'122036"/>
    <s v="1 | 1"/>
    <x v="9"/>
    <x v="0"/>
    <n v="-651.79999999999995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GRANVIA AUTO PECAS LTDA"/>
    <x v="5"/>
    <d v="2024-02-02T00:00:00"/>
    <d v="2024-03-01T00:00:00"/>
    <s v="'122058"/>
    <s v="1 | 2"/>
    <x v="9"/>
    <x v="0"/>
    <n v="-647.25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GRANVIA AUTO PECAS LTDA"/>
    <x v="5"/>
    <d v="2024-02-02T00:00:00"/>
    <d v="2024-03-29T00:00:00"/>
    <s v="'122058"/>
    <s v="2 | 2"/>
    <x v="9"/>
    <x v="0"/>
    <n v="-647.25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GRANVIA AUTO PECAS LTDA"/>
    <x v="5"/>
    <d v="2024-02-05T00:00:00"/>
    <d v="2024-03-04T00:00:00"/>
    <s v="'122073"/>
    <s v="1 | 2"/>
    <x v="9"/>
    <x v="0"/>
    <n v="-1933.65"/>
    <x v="46"/>
    <x v="45"/>
    <s v="REF: URGENTE, CARRO PARADO DA KOLETA!"/>
    <x v="10"/>
    <x v="0"/>
    <x v="0"/>
    <n v="7001"/>
    <x v="11"/>
    <n v="70012"/>
    <s v="OFICINA (Extraordinário)"/>
    <x v="0"/>
    <x v="1"/>
    <x v="9"/>
    <x v="9"/>
    <x v="12"/>
    <x v="12"/>
  </r>
  <r>
    <x v="9"/>
    <s v="GRANVIA AUTO PECAS LTDA"/>
    <x v="5"/>
    <d v="2024-02-05T00:00:00"/>
    <d v="2024-03-04T00:00:00"/>
    <s v="'122082"/>
    <s v="1 | 1"/>
    <x v="9"/>
    <x v="0"/>
    <n v="-569.70000000000005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GRANVIA AUTO PECAS LTDA"/>
    <x v="5"/>
    <d v="2024-02-05T00:00:00"/>
    <d v="2024-03-04T00:00:00"/>
    <s v="'122088"/>
    <s v="1 | 2"/>
    <x v="9"/>
    <x v="0"/>
    <n v="-1035.5999999999999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GRANVIA AUTO PECAS LTDA"/>
    <x v="5"/>
    <d v="2024-02-05T00:00:00"/>
    <d v="2024-04-01T00:00:00"/>
    <s v="'122073"/>
    <s v="2 | 2"/>
    <x v="9"/>
    <x v="0"/>
    <n v="-1933.65"/>
    <x v="46"/>
    <x v="45"/>
    <s v="REF: URGENTE, CARRO PARADO DA KOLETA!"/>
    <x v="10"/>
    <x v="0"/>
    <x v="0"/>
    <n v="7001"/>
    <x v="11"/>
    <n v="70012"/>
    <s v="OFICINA (Extraordinário)"/>
    <x v="0"/>
    <x v="1"/>
    <x v="9"/>
    <x v="9"/>
    <x v="12"/>
    <x v="12"/>
  </r>
  <r>
    <x v="9"/>
    <s v="GRANVIA AUTO PECAS LTDA"/>
    <x v="5"/>
    <d v="2024-02-05T00:00:00"/>
    <d v="2024-04-01T00:00:00"/>
    <s v="'122088"/>
    <s v="2 | 2"/>
    <x v="9"/>
    <x v="0"/>
    <n v="-1035.5999999999999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GRANVIA AUTO PECAS LTDA"/>
    <x v="5"/>
    <d v="2024-02-06T00:00:00"/>
    <d v="2024-03-05T00:00:00"/>
    <s v="'122129"/>
    <s v="1 | 1"/>
    <x v="9"/>
    <x v="0"/>
    <n v="-188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GRANVIA AUTO PECAS LTDA"/>
    <x v="5"/>
    <d v="2024-02-07T00:00:00"/>
    <d v="2024-03-06T00:00:00"/>
    <s v="'122192"/>
    <s v="1 | 2"/>
    <x v="9"/>
    <x v="0"/>
    <n v="-1200.95"/>
    <x v="46"/>
    <x v="45"/>
    <s v="REF: URGENTE, CARRO PARADO ,"/>
    <x v="10"/>
    <x v="0"/>
    <x v="0"/>
    <n v="7001"/>
    <x v="11"/>
    <n v="70012"/>
    <s v="OFICINA (Extraordinário)"/>
    <x v="0"/>
    <x v="1"/>
    <x v="9"/>
    <x v="9"/>
    <x v="12"/>
    <x v="12"/>
  </r>
  <r>
    <x v="9"/>
    <s v="GRANVIA AUTO PECAS LTDA"/>
    <x v="5"/>
    <d v="2024-02-07T00:00:00"/>
    <d v="2024-03-06T00:00:00"/>
    <s v="'122260"/>
    <s v="1 | 1"/>
    <x v="9"/>
    <x v="0"/>
    <n v="-725"/>
    <x v="46"/>
    <x v="45"/>
    <s v="REF: REPOSIÃ‡ÃƒO DE ESTOQUE URGENTE!"/>
    <x v="10"/>
    <x v="0"/>
    <x v="0"/>
    <n v="7001"/>
    <x v="11"/>
    <n v="70012"/>
    <s v="OFICINA (Extraordinário)"/>
    <x v="0"/>
    <x v="1"/>
    <x v="9"/>
    <x v="9"/>
    <x v="12"/>
    <x v="12"/>
  </r>
  <r>
    <x v="9"/>
    <s v="GRANVIA AUTO PECAS LTDA"/>
    <x v="5"/>
    <d v="2024-02-07T00:00:00"/>
    <d v="2024-03-06T00:00:00"/>
    <s v="'122264"/>
    <s v="1 | 1"/>
    <x v="9"/>
    <x v="0"/>
    <n v="-378"/>
    <x v="46"/>
    <x v="45"/>
    <s v="REF: REPOSIÃ‡ÃƒO URGENTE!"/>
    <x v="10"/>
    <x v="0"/>
    <x v="0"/>
    <n v="7001"/>
    <x v="11"/>
    <n v="70012"/>
    <s v="OFICINA (Extraordinário)"/>
    <x v="0"/>
    <x v="1"/>
    <x v="9"/>
    <x v="9"/>
    <x v="12"/>
    <x v="12"/>
  </r>
  <r>
    <x v="9"/>
    <s v="GRANVIA AUTO PECAS LTDA"/>
    <x v="5"/>
    <d v="2024-02-07T00:00:00"/>
    <d v="2024-04-03T00:00:00"/>
    <s v="'122192"/>
    <s v="2 | 2"/>
    <x v="9"/>
    <x v="0"/>
    <n v="-1200.95"/>
    <x v="46"/>
    <x v="45"/>
    <s v="REF: URGENTE, CARRO PARADO ,"/>
    <x v="10"/>
    <x v="0"/>
    <x v="0"/>
    <n v="7001"/>
    <x v="11"/>
    <n v="70012"/>
    <s v="OFICINA (Extraordinário)"/>
    <x v="0"/>
    <x v="1"/>
    <x v="9"/>
    <x v="9"/>
    <x v="12"/>
    <x v="12"/>
  </r>
  <r>
    <x v="9"/>
    <s v="GRANVIA AUTO PECAS LTDA"/>
    <x v="5"/>
    <d v="2024-02-09T00:00:00"/>
    <d v="2024-03-08T00:00:00"/>
    <s v="'122340"/>
    <s v="1 | 1"/>
    <x v="9"/>
    <x v="0"/>
    <n v="-130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GRANVIA AUTO PECAS LTDA"/>
    <x v="5"/>
    <d v="2024-02-09T00:00:00"/>
    <d v="2024-03-08T00:00:00"/>
    <s v="'122341"/>
    <s v="1 | 1"/>
    <x v="9"/>
    <x v="0"/>
    <n v="-798.9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GRANVIA AUTO PECAS LTDA"/>
    <x v="5"/>
    <d v="2024-02-09T00:00:00"/>
    <d v="2024-03-08T00:00:00"/>
    <s v="'122342"/>
    <s v="1 | 1"/>
    <x v="9"/>
    <x v="0"/>
    <n v="-859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GRANVIA AUTO PECAS LTDA"/>
    <x v="5"/>
    <d v="2024-02-15T00:00:00"/>
    <d v="2024-03-14T00:00:00"/>
    <s v="'122402"/>
    <s v="1 | 2"/>
    <x v="9"/>
    <x v="0"/>
    <n v="-1177.25"/>
    <x v="46"/>
    <x v="45"/>
    <s v="REF: REPOSIÃ‡ÃƒO DE ESTOQUE URGENTE"/>
    <x v="10"/>
    <x v="0"/>
    <x v="0"/>
    <n v="7001"/>
    <x v="11"/>
    <n v="70012"/>
    <s v="OFICINA (Extraordinário)"/>
    <x v="0"/>
    <x v="1"/>
    <x v="9"/>
    <x v="9"/>
    <x v="12"/>
    <x v="12"/>
  </r>
  <r>
    <x v="9"/>
    <s v="GRANVIA AUTO PECAS LTDA"/>
    <x v="5"/>
    <d v="2024-02-15T00:00:00"/>
    <d v="2024-03-14T00:00:00"/>
    <s v="'122403"/>
    <s v="1 | 1"/>
    <x v="9"/>
    <x v="0"/>
    <n v="-1286"/>
    <x v="46"/>
    <x v="45"/>
    <s v="REF: REPOSIÃ‡ÃƒO URGENTE"/>
    <x v="10"/>
    <x v="0"/>
    <x v="0"/>
    <n v="7001"/>
    <x v="11"/>
    <n v="70012"/>
    <s v="OFICINA (Extraordinário)"/>
    <x v="0"/>
    <x v="1"/>
    <x v="9"/>
    <x v="9"/>
    <x v="12"/>
    <x v="12"/>
  </r>
  <r>
    <x v="9"/>
    <s v="GRANVIA AUTO PECAS LTDA"/>
    <x v="5"/>
    <d v="2024-02-15T00:00:00"/>
    <d v="2024-03-14T00:00:00"/>
    <s v="'122405"/>
    <s v="1 | 2"/>
    <x v="9"/>
    <x v="0"/>
    <n v="-798.9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GRANVIA AUTO PECAS LTDA"/>
    <x v="5"/>
    <d v="2024-02-15T00:00:00"/>
    <d v="2024-03-14T00:00:00"/>
    <s v="'122413"/>
    <s v="1 | 1"/>
    <x v="9"/>
    <x v="0"/>
    <n v="-946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GRANVIA AUTO PECAS LTDA"/>
    <x v="5"/>
    <d v="2024-02-15T00:00:00"/>
    <d v="2024-03-14T00:00:00"/>
    <s v="'122414"/>
    <s v="1 | 1"/>
    <x v="9"/>
    <x v="0"/>
    <n v="-146.69999999999999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GRANVIA AUTO PECAS LTDA"/>
    <x v="5"/>
    <d v="2024-02-15T00:00:00"/>
    <d v="2024-03-14T00:00:00"/>
    <s v="'122415"/>
    <s v="1 | 1"/>
    <x v="9"/>
    <x v="0"/>
    <n v="-243.75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GRANVIA AUTO PECAS LTDA"/>
    <x v="5"/>
    <d v="2024-02-15T00:00:00"/>
    <d v="2024-04-11T00:00:00"/>
    <s v="'122402"/>
    <s v="2 | 2"/>
    <x v="9"/>
    <x v="0"/>
    <n v="-1177.25"/>
    <x v="46"/>
    <x v="45"/>
    <s v="REF: REPOSIÃ‡ÃƒO DE ESTOQUE URGENTE"/>
    <x v="10"/>
    <x v="0"/>
    <x v="0"/>
    <n v="7001"/>
    <x v="11"/>
    <n v="70012"/>
    <s v="OFICINA (Extraordinário)"/>
    <x v="0"/>
    <x v="1"/>
    <x v="9"/>
    <x v="9"/>
    <x v="12"/>
    <x v="12"/>
  </r>
  <r>
    <x v="9"/>
    <s v="GRANVIA AUTO PECAS LTDA"/>
    <x v="5"/>
    <d v="2024-02-15T00:00:00"/>
    <d v="2024-04-11T00:00:00"/>
    <s v="'122405"/>
    <s v="2 | 2"/>
    <x v="9"/>
    <x v="0"/>
    <n v="-798.9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GRANVIA AUTO PECAS LTDA"/>
    <x v="5"/>
    <d v="2024-02-16T00:00:00"/>
    <d v="2024-03-15T00:00:00"/>
    <s v="'122450"/>
    <s v="1 | 1"/>
    <x v="9"/>
    <x v="0"/>
    <n v="-377.7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GRANVIA AUTO PECAS LTDA"/>
    <x v="5"/>
    <d v="2024-02-16T00:00:00"/>
    <d v="2024-03-15T00:00:00"/>
    <s v="'122471"/>
    <s v="1 | 2"/>
    <x v="9"/>
    <x v="0"/>
    <n v="-1881"/>
    <x v="46"/>
    <x v="45"/>
    <s v="REF: URGENTE , "/>
    <x v="10"/>
    <x v="0"/>
    <x v="0"/>
    <n v="7001"/>
    <x v="11"/>
    <n v="70012"/>
    <s v="OFICINA (Extraordinário)"/>
    <x v="0"/>
    <x v="1"/>
    <x v="9"/>
    <x v="9"/>
    <x v="12"/>
    <x v="12"/>
  </r>
  <r>
    <x v="9"/>
    <s v="GRANVIA AUTO PECAS LTDA"/>
    <x v="5"/>
    <d v="2024-02-16T00:00:00"/>
    <d v="2024-04-12T00:00:00"/>
    <s v="'122471"/>
    <s v="2 | 2"/>
    <x v="9"/>
    <x v="0"/>
    <n v="-1881"/>
    <x v="46"/>
    <x v="45"/>
    <s v="REF: URGENTE , "/>
    <x v="10"/>
    <x v="0"/>
    <x v="0"/>
    <n v="7001"/>
    <x v="11"/>
    <n v="70012"/>
    <s v="OFICINA (Extraordinário)"/>
    <x v="0"/>
    <x v="1"/>
    <x v="9"/>
    <x v="9"/>
    <x v="12"/>
    <x v="12"/>
  </r>
  <r>
    <x v="9"/>
    <s v="GRANVIA AUTO PECAS LTDA"/>
    <x v="5"/>
    <d v="2024-02-19T00:00:00"/>
    <d v="2024-03-11T00:00:00"/>
    <s v="'122505"/>
    <s v="1 | 1"/>
    <x v="9"/>
    <x v="0"/>
    <n v="-94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GRANVIA AUTO PECAS LTDA"/>
    <x v="5"/>
    <d v="2024-02-19T00:00:00"/>
    <d v="2024-03-18T00:00:00"/>
    <s v="'122504"/>
    <s v="1 | 1"/>
    <x v="9"/>
    <x v="0"/>
    <n v="-315"/>
    <x v="46"/>
    <x v="45"/>
    <s v="REF: DESCONTO DE FUNCIONARIO"/>
    <x v="10"/>
    <x v="0"/>
    <x v="0"/>
    <n v="7001"/>
    <x v="11"/>
    <n v="70012"/>
    <s v="OFICINA (Extraordinário)"/>
    <x v="0"/>
    <x v="1"/>
    <x v="9"/>
    <x v="9"/>
    <x v="12"/>
    <x v="12"/>
  </r>
  <r>
    <x v="9"/>
    <s v="GRANVIA AUTO PECAS LTDA"/>
    <x v="5"/>
    <d v="2024-02-19T00:00:00"/>
    <d v="2024-03-18T00:00:00"/>
    <s v="'122520"/>
    <s v="1 | 1"/>
    <x v="9"/>
    <x v="0"/>
    <n v="-273.7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GRANVIA AUTO PECAS LTDA"/>
    <x v="5"/>
    <d v="2024-02-19T00:00:00"/>
    <d v="2024-03-18T00:00:00"/>
    <s v="'122532"/>
    <s v="1 | 1"/>
    <x v="9"/>
    <x v="0"/>
    <n v="-448.1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GRANVIA AUTO PECAS LTDA"/>
    <x v="5"/>
    <d v="2024-02-19T00:00:00"/>
    <d v="2024-03-18T00:00:00"/>
    <s v="'122550"/>
    <s v="1 | 1"/>
    <x v="9"/>
    <x v="0"/>
    <n v="-901.8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GRANVIA AUTO PECAS LTDA"/>
    <x v="5"/>
    <d v="2024-02-19T00:00:00"/>
    <d v="2024-03-18T00:00:00"/>
    <s v="'122552"/>
    <s v="1 | 1"/>
    <x v="9"/>
    <x v="0"/>
    <n v="-576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GRANVIA AUTO PECAS LTDA"/>
    <x v="5"/>
    <d v="2024-02-19T00:00:00"/>
    <d v="2024-03-18T00:00:00"/>
    <s v="'122556"/>
    <s v="1 | 1"/>
    <x v="9"/>
    <x v="0"/>
    <n v="-585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GRANVIA AUTO PECAS LTDA"/>
    <x v="5"/>
    <d v="2024-02-20T00:00:00"/>
    <d v="2024-03-19T00:00:00"/>
    <s v="'122598"/>
    <s v="1 | 3"/>
    <x v="9"/>
    <x v="0"/>
    <n v="-621.73"/>
    <x v="46"/>
    <x v="45"/>
    <s v="REF: VEICULO QUE VEIO DA KOLETA"/>
    <x v="10"/>
    <x v="0"/>
    <x v="0"/>
    <n v="7001"/>
    <x v="11"/>
    <n v="70012"/>
    <s v="OFICINA (Extraordinário)"/>
    <x v="0"/>
    <x v="1"/>
    <x v="9"/>
    <x v="9"/>
    <x v="12"/>
    <x v="12"/>
  </r>
  <r>
    <x v="9"/>
    <s v="GRANVIA AUTO PECAS LTDA"/>
    <x v="5"/>
    <d v="2024-02-20T00:00:00"/>
    <d v="2024-04-16T00:00:00"/>
    <s v="'122598"/>
    <s v="2 | 3"/>
    <x v="9"/>
    <x v="0"/>
    <n v="-621.73"/>
    <x v="46"/>
    <x v="45"/>
    <s v="REF: VEICULO QUE VEIO DA KOLETA"/>
    <x v="10"/>
    <x v="0"/>
    <x v="0"/>
    <n v="7001"/>
    <x v="11"/>
    <n v="70012"/>
    <s v="OFICINA (Extraordinário)"/>
    <x v="0"/>
    <x v="1"/>
    <x v="9"/>
    <x v="9"/>
    <x v="12"/>
    <x v="12"/>
  </r>
  <r>
    <x v="9"/>
    <s v="GRANVIA AUTO PECAS LTDA"/>
    <x v="5"/>
    <d v="2024-02-20T00:00:00"/>
    <d v="2024-05-14T00:00:00"/>
    <s v="'122598"/>
    <s v="3 | 3"/>
    <x v="9"/>
    <x v="0"/>
    <n v="-621.74"/>
    <x v="46"/>
    <x v="45"/>
    <s v="REF: VEICULO QUE VEIO DA KOLETA"/>
    <x v="10"/>
    <x v="0"/>
    <x v="0"/>
    <n v="7001"/>
    <x v="11"/>
    <n v="70012"/>
    <s v="OFICINA (Extraordinário)"/>
    <x v="0"/>
    <x v="1"/>
    <x v="9"/>
    <x v="9"/>
    <x v="12"/>
    <x v="12"/>
  </r>
  <r>
    <x v="9"/>
    <s v="GRANVIA AUTO PECAS LTDA"/>
    <x v="5"/>
    <d v="2024-02-21T00:00:00"/>
    <d v="2024-03-20T00:00:00"/>
    <s v="'122678"/>
    <s v="1 | 2"/>
    <x v="9"/>
    <x v="0"/>
    <n v="-1422.4"/>
    <x v="46"/>
    <x v="45"/>
    <s v="REF: CARRO DA KOLETA"/>
    <x v="10"/>
    <x v="0"/>
    <x v="0"/>
    <n v="7001"/>
    <x v="11"/>
    <n v="70012"/>
    <s v="OFICINA (Extraordinário)"/>
    <x v="0"/>
    <x v="1"/>
    <x v="9"/>
    <x v="9"/>
    <x v="12"/>
    <x v="12"/>
  </r>
  <r>
    <x v="9"/>
    <s v="GRANVIA AUTO PECAS LTDA"/>
    <x v="5"/>
    <d v="2024-02-21T00:00:00"/>
    <d v="2024-03-20T00:00:00"/>
    <s v="'122680"/>
    <s v="1 | 1"/>
    <x v="9"/>
    <x v="0"/>
    <n v="-447.4"/>
    <x v="46"/>
    <x v="45"/>
    <s v="REF: CARRO DA KOLETA"/>
    <x v="10"/>
    <x v="0"/>
    <x v="0"/>
    <n v="7001"/>
    <x v="11"/>
    <n v="70012"/>
    <s v="OFICINA (Extraordinário)"/>
    <x v="0"/>
    <x v="1"/>
    <x v="9"/>
    <x v="9"/>
    <x v="12"/>
    <x v="12"/>
  </r>
  <r>
    <x v="9"/>
    <s v="GRANVIA AUTO PECAS LTDA"/>
    <x v="5"/>
    <d v="2024-02-21T00:00:00"/>
    <d v="2024-04-17T00:00:00"/>
    <s v="'122678"/>
    <s v="2 | 2"/>
    <x v="9"/>
    <x v="0"/>
    <n v="-1422.4"/>
    <x v="46"/>
    <x v="45"/>
    <s v="REF: CARRO DA KOLETA"/>
    <x v="10"/>
    <x v="0"/>
    <x v="0"/>
    <n v="7001"/>
    <x v="11"/>
    <n v="70012"/>
    <s v="OFICINA (Extraordinário)"/>
    <x v="0"/>
    <x v="1"/>
    <x v="9"/>
    <x v="9"/>
    <x v="12"/>
    <x v="12"/>
  </r>
  <r>
    <x v="9"/>
    <s v="GRANVIA AUTO PECAS LTDA"/>
    <x v="5"/>
    <d v="2024-02-22T00:00:00"/>
    <d v="2024-03-14T00:00:00"/>
    <s v="'122749"/>
    <s v="1 | 1"/>
    <x v="9"/>
    <x v="0"/>
    <n v="-145"/>
    <x v="46"/>
    <x v="45"/>
    <s v="REF: VEICULO DA COLETA"/>
    <x v="10"/>
    <x v="0"/>
    <x v="0"/>
    <n v="7001"/>
    <x v="11"/>
    <n v="70012"/>
    <s v="OFICINA (Extraordinário)"/>
    <x v="0"/>
    <x v="1"/>
    <x v="9"/>
    <x v="9"/>
    <x v="12"/>
    <x v="12"/>
  </r>
  <r>
    <x v="9"/>
    <s v="GRANVIA AUTO PECAS LTDA"/>
    <x v="5"/>
    <d v="2024-02-22T00:00:00"/>
    <d v="2024-03-21T00:00:00"/>
    <s v="'122752"/>
    <s v="1 | 1"/>
    <x v="9"/>
    <x v="0"/>
    <n v="-657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GRANVIA AUTO PECAS LTDA"/>
    <x v="5"/>
    <d v="2024-02-23T00:00:00"/>
    <d v="2024-03-15T00:00:00"/>
    <s v="'122790"/>
    <s v="1 | 1"/>
    <x v="9"/>
    <x v="0"/>
    <n v="-77.8"/>
    <x v="46"/>
    <x v="45"/>
    <s v="REVISÃ•ES VOLVO"/>
    <x v="10"/>
    <x v="0"/>
    <x v="0"/>
    <n v="7001"/>
    <x v="11"/>
    <n v="70012"/>
    <s v="OFICINA (Extraordinário)"/>
    <x v="0"/>
    <x v="1"/>
    <x v="9"/>
    <x v="9"/>
    <x v="12"/>
    <x v="12"/>
  </r>
  <r>
    <x v="9"/>
    <s v="GRANVIA AUTO PECAS LTDA"/>
    <x v="5"/>
    <d v="2024-02-23T00:00:00"/>
    <d v="2024-03-15T00:00:00"/>
    <s v="'122825 - 122862"/>
    <s v="1 | 2"/>
    <x v="9"/>
    <x v="0"/>
    <n v="-95.2"/>
    <x v="46"/>
    <x v="45"/>
    <s v="REF: REPOSIÃ‡ÃƒO URGENTE "/>
    <x v="10"/>
    <x v="0"/>
    <x v="0"/>
    <n v="7001"/>
    <x v="11"/>
    <n v="70012"/>
    <s v="OFICINA (Extraordinário)"/>
    <x v="0"/>
    <x v="1"/>
    <x v="9"/>
    <x v="9"/>
    <x v="12"/>
    <x v="12"/>
  </r>
  <r>
    <x v="9"/>
    <s v="GRANVIA AUTO PECAS LTDA"/>
    <x v="5"/>
    <d v="2024-02-23T00:00:00"/>
    <d v="2024-03-22T00:00:00"/>
    <s v="'122769"/>
    <s v="1 | 2"/>
    <x v="9"/>
    <x v="0"/>
    <n v="-799.9"/>
    <x v="46"/>
    <x v="45"/>
    <s v="REF: REPOSIÃ‡ÃƒO DE ESTOQUE URGENTE"/>
    <x v="10"/>
    <x v="0"/>
    <x v="0"/>
    <n v="7001"/>
    <x v="11"/>
    <n v="70012"/>
    <s v="OFICINA (Extraordinário)"/>
    <x v="0"/>
    <x v="1"/>
    <x v="9"/>
    <x v="9"/>
    <x v="12"/>
    <x v="12"/>
  </r>
  <r>
    <x v="9"/>
    <s v="GRANVIA AUTO PECAS LTDA"/>
    <x v="5"/>
    <d v="2024-02-23T00:00:00"/>
    <d v="2024-03-22T00:00:00"/>
    <s v="'122787"/>
    <s v="1 | 1"/>
    <x v="9"/>
    <x v="0"/>
    <n v="-370"/>
    <x v="46"/>
    <x v="45"/>
    <s v="REF: VEICULO DA KOLETA"/>
    <x v="10"/>
    <x v="0"/>
    <x v="0"/>
    <n v="7001"/>
    <x v="11"/>
    <n v="70012"/>
    <s v="OFICINA (Extraordinário)"/>
    <x v="0"/>
    <x v="1"/>
    <x v="9"/>
    <x v="9"/>
    <x v="12"/>
    <x v="12"/>
  </r>
  <r>
    <x v="9"/>
    <s v="GRANVIA AUTO PECAS LTDA"/>
    <x v="5"/>
    <d v="2024-02-23T00:00:00"/>
    <d v="2024-03-25T00:00:00"/>
    <s v="'122825 - 122862"/>
    <s v="2 | 2"/>
    <x v="9"/>
    <x v="0"/>
    <n v="-378"/>
    <x v="46"/>
    <x v="45"/>
    <s v="REF: REPOSIÃ‡ÃƒO URGENTE "/>
    <x v="10"/>
    <x v="0"/>
    <x v="0"/>
    <n v="7001"/>
    <x v="11"/>
    <n v="70012"/>
    <s v="OFICINA (Extraordinário)"/>
    <x v="0"/>
    <x v="1"/>
    <x v="9"/>
    <x v="9"/>
    <x v="12"/>
    <x v="12"/>
  </r>
  <r>
    <x v="9"/>
    <s v="GRANVIA AUTO PECAS LTDA"/>
    <x v="5"/>
    <d v="2024-02-23T00:00:00"/>
    <d v="2024-04-19T00:00:00"/>
    <s v="'122769"/>
    <s v="2 | 2"/>
    <x v="9"/>
    <x v="0"/>
    <n v="-799.9"/>
    <x v="46"/>
    <x v="45"/>
    <s v="REF: REPOSIÃ‡ÃƒO DE ESTOQUE URGENTE"/>
    <x v="10"/>
    <x v="0"/>
    <x v="0"/>
    <n v="7001"/>
    <x v="11"/>
    <n v="70012"/>
    <s v="OFICINA (Extraordinário)"/>
    <x v="0"/>
    <x v="1"/>
    <x v="9"/>
    <x v="9"/>
    <x v="12"/>
    <x v="12"/>
  </r>
  <r>
    <x v="9"/>
    <s v="GRANVIA AUTO PECAS LTDA"/>
    <x v="5"/>
    <d v="2024-02-26T00:00:00"/>
    <d v="2024-03-25T00:00:00"/>
    <s v="'122861"/>
    <s v="1 | 2"/>
    <x v="9"/>
    <x v="0"/>
    <n v="-1034.8499999999999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GRANVIA AUTO PECAS LTDA"/>
    <x v="5"/>
    <d v="2024-02-26T00:00:00"/>
    <d v="2024-04-22T00:00:00"/>
    <s v="'122861"/>
    <s v="2 | 2"/>
    <x v="9"/>
    <x v="0"/>
    <n v="-1034.8499999999999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GRANVIA AUTO PECAS LTDA"/>
    <x v="5"/>
    <d v="2024-02-27T00:00:00"/>
    <d v="2024-03-26T00:00:00"/>
    <s v="'122879"/>
    <s v="1 | 1"/>
    <x v="9"/>
    <x v="0"/>
    <n v="-663.8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GRANVIA AUTO PECAS LTDA"/>
    <x v="5"/>
    <d v="2024-02-27T00:00:00"/>
    <d v="2024-03-26T00:00:00"/>
    <s v="'122880"/>
    <s v="1 | 1"/>
    <x v="9"/>
    <x v="0"/>
    <n v="-175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GRANVIA AUTO PECAS LTDA"/>
    <x v="5"/>
    <d v="2024-02-27T00:00:00"/>
    <d v="2024-03-26T00:00:00"/>
    <s v="'122911"/>
    <s v="1 | 2"/>
    <x v="9"/>
    <x v="0"/>
    <n v="-1245"/>
    <x v="46"/>
    <x v="45"/>
    <s v="REF: RKK2C52 KOLETA"/>
    <x v="10"/>
    <x v="0"/>
    <x v="0"/>
    <n v="7001"/>
    <x v="11"/>
    <n v="70012"/>
    <s v="OFICINA (Extraordinário)"/>
    <x v="0"/>
    <x v="1"/>
    <x v="9"/>
    <x v="9"/>
    <x v="12"/>
    <x v="12"/>
  </r>
  <r>
    <x v="9"/>
    <s v="GRANVIA AUTO PECAS LTDA"/>
    <x v="5"/>
    <d v="2024-02-27T00:00:00"/>
    <d v="2024-04-12T00:00:00"/>
    <s v="'122910"/>
    <s v="1 | 1"/>
    <x v="9"/>
    <x v="0"/>
    <n v="-1190"/>
    <x v="46"/>
    <x v="45"/>
    <s v="REF: IVU7H94  COLETA"/>
    <x v="10"/>
    <x v="0"/>
    <x v="0"/>
    <n v="7001"/>
    <x v="11"/>
    <n v="70012"/>
    <s v="OFICINA (Extraordinário)"/>
    <x v="0"/>
    <x v="1"/>
    <x v="9"/>
    <x v="9"/>
    <x v="12"/>
    <x v="12"/>
  </r>
  <r>
    <x v="9"/>
    <s v="GRANVIA AUTO PECAS LTDA"/>
    <x v="5"/>
    <d v="2024-02-27T00:00:00"/>
    <d v="2024-04-23T00:00:00"/>
    <s v="'122911"/>
    <s v="2 | 2"/>
    <x v="9"/>
    <x v="0"/>
    <n v="-1245"/>
    <x v="46"/>
    <x v="45"/>
    <s v="REF: RKK2C52 KOLETA"/>
    <x v="10"/>
    <x v="0"/>
    <x v="0"/>
    <n v="7001"/>
    <x v="11"/>
    <n v="70012"/>
    <s v="OFICINA (Extraordinário)"/>
    <x v="0"/>
    <x v="1"/>
    <x v="9"/>
    <x v="9"/>
    <x v="12"/>
    <x v="12"/>
  </r>
  <r>
    <x v="9"/>
    <s v="GRANVIA AUTO PECAS LTDA"/>
    <x v="6"/>
    <d v="2024-03-01T00:00:00"/>
    <d v="2024-03-29T00:00:00"/>
    <s v="'123114"/>
    <s v="1 | 1"/>
    <x v="9"/>
    <x v="0"/>
    <n v="-995.7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GRANVIA AUTO PECAS LTDA"/>
    <x v="6"/>
    <d v="2024-03-01T00:00:00"/>
    <d v="2024-03-29T00:00:00"/>
    <s v="'123119"/>
    <s v="1 | 1"/>
    <x v="9"/>
    <x v="0"/>
    <n v="-828.8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GRANVIA AUTO PECAS LTDA"/>
    <x v="6"/>
    <d v="2024-03-01T00:00:00"/>
    <d v="2024-03-29T00:00:00"/>
    <s v="'123128"/>
    <s v="1 | 1"/>
    <x v="9"/>
    <x v="0"/>
    <n v="-734.1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GRANVIA AUTO PECAS LTDA"/>
    <x v="6"/>
    <d v="2024-03-04T00:00:00"/>
    <d v="2024-04-01T00:00:00"/>
    <s v="'123160"/>
    <s v="1 | 1"/>
    <x v="9"/>
    <x v="0"/>
    <n v="-337.8"/>
    <x v="46"/>
    <x v="45"/>
    <s v="REF: KRG4242"/>
    <x v="10"/>
    <x v="0"/>
    <x v="0"/>
    <n v="7001"/>
    <x v="11"/>
    <n v="70012"/>
    <s v="OFICINA (Extraordinário)"/>
    <x v="0"/>
    <x v="1"/>
    <x v="9"/>
    <x v="9"/>
    <x v="12"/>
    <x v="12"/>
  </r>
  <r>
    <x v="9"/>
    <s v="GRANVIA AUTO PECAS LTDA"/>
    <x v="6"/>
    <d v="2024-03-05T00:00:00"/>
    <d v="2024-04-02T00:00:00"/>
    <s v="'123204"/>
    <s v="1 | 1"/>
    <x v="9"/>
    <x v="0"/>
    <n v="-2197.8000000000002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GRANVIA AUTO PECAS LTDA"/>
    <x v="6"/>
    <d v="2024-03-05T00:00:00"/>
    <d v="2024-04-02T00:00:00"/>
    <s v="'123229"/>
    <s v="1 | 1"/>
    <x v="9"/>
    <x v="0"/>
    <n v="-290"/>
    <x v="46"/>
    <x v="45"/>
    <s v="REF: REPOSIÃ‡ÃƒO URGENTE"/>
    <x v="10"/>
    <x v="0"/>
    <x v="0"/>
    <n v="7001"/>
    <x v="11"/>
    <n v="70012"/>
    <s v="OFICINA (Extraordinário)"/>
    <x v="0"/>
    <x v="1"/>
    <x v="9"/>
    <x v="9"/>
    <x v="12"/>
    <x v="12"/>
  </r>
  <r>
    <x v="9"/>
    <s v="GRANVIA AUTO PECAS LTDA"/>
    <x v="6"/>
    <d v="2024-03-06T00:00:00"/>
    <d v="2024-04-03T00:00:00"/>
    <s v="'123303"/>
    <s v="1 | 1"/>
    <x v="9"/>
    <x v="0"/>
    <n v="-1197.8"/>
    <x v="77"/>
    <x v="76"/>
    <s v="REF: REPOSIÃ‡ÃƒO URGENTE!"/>
    <x v="10"/>
    <x v="0"/>
    <x v="0"/>
    <n v="7001"/>
    <x v="11"/>
    <n v="70017"/>
    <s v="OFICINA (Comum)"/>
    <x v="0"/>
    <x v="1"/>
    <x v="9"/>
    <x v="9"/>
    <x v="12"/>
    <x v="12"/>
  </r>
  <r>
    <x v="9"/>
    <s v="GRANVIA AUTO PECAS LTDA"/>
    <x v="6"/>
    <d v="2024-03-06T00:00:00"/>
    <d v="2024-04-03T00:00:00"/>
    <s v="'123311"/>
    <s v="1 | 1"/>
    <x v="9"/>
    <x v="0"/>
    <n v="-405"/>
    <x v="77"/>
    <x v="76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GRANVIA AUTO PECAS LTDA"/>
    <x v="6"/>
    <d v="2024-03-07T00:00:00"/>
    <d v="2024-04-04T00:00:00"/>
    <s v="'123359"/>
    <s v="1 | 3"/>
    <x v="9"/>
    <x v="0"/>
    <n v="-1203.3"/>
    <x v="46"/>
    <x v="45"/>
    <s v="REF: FCX5474  KOLETA"/>
    <x v="10"/>
    <x v="0"/>
    <x v="0"/>
    <n v="7001"/>
    <x v="11"/>
    <n v="70012"/>
    <s v="OFICINA (Extraordinário)"/>
    <x v="0"/>
    <x v="1"/>
    <x v="9"/>
    <x v="9"/>
    <x v="12"/>
    <x v="12"/>
  </r>
  <r>
    <x v="9"/>
    <s v="GRANVIA AUTO PECAS LTDA"/>
    <x v="6"/>
    <d v="2024-03-07T00:00:00"/>
    <d v="2024-05-02T00:00:00"/>
    <s v="'123359"/>
    <s v="2 | 3"/>
    <x v="9"/>
    <x v="0"/>
    <n v="-1203.3"/>
    <x v="46"/>
    <x v="45"/>
    <s v="REF: FCX5474  KOLETA"/>
    <x v="10"/>
    <x v="0"/>
    <x v="0"/>
    <n v="7001"/>
    <x v="11"/>
    <n v="70012"/>
    <s v="OFICINA (Extraordinário)"/>
    <x v="0"/>
    <x v="1"/>
    <x v="9"/>
    <x v="9"/>
    <x v="12"/>
    <x v="12"/>
  </r>
  <r>
    <x v="9"/>
    <s v="GRANVIA AUTO PECAS LTDA"/>
    <x v="6"/>
    <d v="2024-03-07T00:00:00"/>
    <d v="2024-05-30T00:00:00"/>
    <s v="'123359"/>
    <s v="3 | 3"/>
    <x v="9"/>
    <x v="0"/>
    <n v="-1203.3"/>
    <x v="46"/>
    <x v="45"/>
    <s v="REF: FCX5474  KOLETA"/>
    <x v="10"/>
    <x v="0"/>
    <x v="0"/>
    <n v="7001"/>
    <x v="11"/>
    <n v="70012"/>
    <s v="OFICINA (Extraordinário)"/>
    <x v="0"/>
    <x v="1"/>
    <x v="9"/>
    <x v="9"/>
    <x v="12"/>
    <x v="12"/>
  </r>
  <r>
    <x v="9"/>
    <s v="GRANVIA AUTO PECAS LTDA"/>
    <x v="6"/>
    <d v="2024-03-08T00:00:00"/>
    <d v="2024-04-05T00:00:00"/>
    <s v="'123405"/>
    <s v="1 | 1"/>
    <x v="9"/>
    <x v="0"/>
    <n v="-1337.7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GRANVIA AUTO PECAS LTDA"/>
    <x v="6"/>
    <d v="2024-03-11T00:00:00"/>
    <d v="2024-04-08T00:00:00"/>
    <s v="'123477"/>
    <s v="1 | 1"/>
    <x v="9"/>
    <x v="0"/>
    <n v="-758"/>
    <x v="46"/>
    <x v="45"/>
    <s v="REF: REPOSICA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GRANVIA AUTO PECAS LTDA"/>
    <x v="6"/>
    <d v="2024-03-15T00:00:00"/>
    <d v="2024-04-12T00:00:00"/>
    <s v="'123685"/>
    <s v="1 | 1"/>
    <x v="9"/>
    <x v="0"/>
    <n v="-464"/>
    <x v="46"/>
    <x v="45"/>
    <s v="REF: URGENTE JBG5E48"/>
    <x v="10"/>
    <x v="0"/>
    <x v="0"/>
    <n v="7001"/>
    <x v="11"/>
    <n v="70012"/>
    <s v="OFICINA (Extraordinário)"/>
    <x v="0"/>
    <x v="1"/>
    <x v="9"/>
    <x v="9"/>
    <x v="12"/>
    <x v="12"/>
  </r>
  <r>
    <x v="9"/>
    <s v="GRANVIA AUTO PECAS LTDA"/>
    <x v="6"/>
    <d v="2024-03-15T00:00:00"/>
    <d v="2024-04-12T00:00:00"/>
    <s v="'123711"/>
    <s v="1 | 1"/>
    <x v="9"/>
    <x v="0"/>
    <n v="-1051.2"/>
    <x v="46"/>
    <x v="45"/>
    <s v="REF: REPOSIÃ‡ÃƒO DE ESTOQUE"/>
    <x v="10"/>
    <x v="0"/>
    <x v="0"/>
    <n v="7001"/>
    <x v="11"/>
    <n v="70015"/>
    <s v="OFICINA (Químico e Biológico)"/>
    <x v="0"/>
    <x v="1"/>
    <x v="9"/>
    <x v="9"/>
    <x v="12"/>
    <x v="12"/>
  </r>
  <r>
    <x v="9"/>
    <s v="GRANVIA AUTO PECAS LTDA"/>
    <x v="6"/>
    <d v="2024-03-15T00:00:00"/>
    <d v="2024-04-12T00:00:00"/>
    <s v="'123737"/>
    <s v="1 | 2"/>
    <x v="9"/>
    <x v="0"/>
    <n v="-1256"/>
    <x v="46"/>
    <x v="45"/>
    <s v="REF: FBG2868 KOLETA"/>
    <x v="10"/>
    <x v="0"/>
    <x v="0"/>
    <n v="7001"/>
    <x v="11"/>
    <n v="70012"/>
    <s v="OFICINA (Extraordinário)"/>
    <x v="0"/>
    <x v="1"/>
    <x v="9"/>
    <x v="9"/>
    <x v="12"/>
    <x v="12"/>
  </r>
  <r>
    <x v="9"/>
    <s v="GRANVIA AUTO PECAS LTDA"/>
    <x v="6"/>
    <d v="2024-03-15T00:00:00"/>
    <d v="2024-04-12T00:00:00"/>
    <s v="'123739"/>
    <s v="1 | 1"/>
    <x v="9"/>
    <x v="0"/>
    <n v="-247.5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GRANVIA AUTO PECAS LTDA"/>
    <x v="6"/>
    <d v="2024-03-15T00:00:00"/>
    <d v="2024-05-10T00:00:00"/>
    <s v="'123737"/>
    <s v="2 | 2"/>
    <x v="9"/>
    <x v="0"/>
    <n v="-1256"/>
    <x v="46"/>
    <x v="45"/>
    <s v="REF: FBG2868 KOLETA"/>
    <x v="10"/>
    <x v="0"/>
    <x v="0"/>
    <n v="7001"/>
    <x v="11"/>
    <n v="70012"/>
    <s v="OFICINA (Extraordinário)"/>
    <x v="0"/>
    <x v="1"/>
    <x v="9"/>
    <x v="9"/>
    <x v="12"/>
    <x v="12"/>
  </r>
  <r>
    <x v="9"/>
    <s v="GRANVIA AUTO PECAS LTDA"/>
    <x v="6"/>
    <d v="2024-03-18T00:00:00"/>
    <d v="2024-04-15T00:00:00"/>
    <s v="'123773"/>
    <s v="1 | 1"/>
    <x v="9"/>
    <x v="0"/>
    <n v="-1197.8"/>
    <x v="77"/>
    <x v="76"/>
    <s v="REF: REPOSIÃ‡ÃƒO DE ESTOQUE"/>
    <x v="10"/>
    <x v="0"/>
    <x v="0"/>
    <n v="7001"/>
    <x v="11"/>
    <n v="70017"/>
    <s v="OFICINA (Comum)"/>
    <x v="0"/>
    <x v="1"/>
    <x v="9"/>
    <x v="9"/>
    <x v="12"/>
    <x v="12"/>
  </r>
  <r>
    <x v="9"/>
    <s v="GRANVIA AUTO PECAS LTDA"/>
    <x v="6"/>
    <d v="2024-03-19T00:00:00"/>
    <d v="2024-04-16T00:00:00"/>
    <s v="'123810"/>
    <s v="1 | 3"/>
    <x v="9"/>
    <x v="0"/>
    <n v="-2098.1999999999998"/>
    <x v="46"/>
    <x v="45"/>
    <s v="REF: VOLVO KRN3232"/>
    <x v="10"/>
    <x v="0"/>
    <x v="0"/>
    <n v="7001"/>
    <x v="11"/>
    <n v="70012"/>
    <s v="OFICINA (Extraordinário)"/>
    <x v="0"/>
    <x v="1"/>
    <x v="9"/>
    <x v="9"/>
    <x v="12"/>
    <x v="12"/>
  </r>
  <r>
    <x v="9"/>
    <s v="GRANVIA AUTO PECAS LTDA"/>
    <x v="6"/>
    <d v="2024-03-19T00:00:00"/>
    <d v="2024-05-14T00:00:00"/>
    <s v="'123810"/>
    <s v="2 | 3"/>
    <x v="9"/>
    <x v="0"/>
    <n v="-2098.1999999999998"/>
    <x v="46"/>
    <x v="45"/>
    <s v="REF: VOLVO KRN3232"/>
    <x v="10"/>
    <x v="0"/>
    <x v="0"/>
    <n v="7001"/>
    <x v="11"/>
    <n v="70012"/>
    <s v="OFICINA (Extraordinário)"/>
    <x v="0"/>
    <x v="1"/>
    <x v="9"/>
    <x v="9"/>
    <x v="12"/>
    <x v="12"/>
  </r>
  <r>
    <x v="9"/>
    <s v="GRANVIA AUTO PECAS LTDA"/>
    <x v="6"/>
    <d v="2024-03-19T00:00:00"/>
    <d v="2024-06-11T00:00:00"/>
    <s v="'123810"/>
    <s v="3 | 3"/>
    <x v="9"/>
    <x v="0"/>
    <n v="-2098.1999999999998"/>
    <x v="46"/>
    <x v="45"/>
    <s v="REF: VOLVO KRN3232"/>
    <x v="10"/>
    <x v="0"/>
    <x v="0"/>
    <n v="7001"/>
    <x v="11"/>
    <n v="70012"/>
    <s v="OFICINA (Extraordinário)"/>
    <x v="0"/>
    <x v="1"/>
    <x v="9"/>
    <x v="9"/>
    <x v="12"/>
    <x v="12"/>
  </r>
  <r>
    <x v="9"/>
    <s v="GRANVIA AUTO PECAS LTDA"/>
    <x v="6"/>
    <d v="2024-03-20T00:00:00"/>
    <d v="2024-04-10T00:00:00"/>
    <s v="'123883"/>
    <s v="1 | 1"/>
    <x v="9"/>
    <x v="0"/>
    <n v="-73.2"/>
    <x v="46"/>
    <x v="45"/>
    <s v="REF: VISTORIA COMLURB"/>
    <x v="10"/>
    <x v="0"/>
    <x v="0"/>
    <n v="7001"/>
    <x v="11"/>
    <n v="70013"/>
    <s v="OFICINA (Poli e Rollon)"/>
    <x v="0"/>
    <x v="1"/>
    <x v="9"/>
    <x v="9"/>
    <x v="12"/>
    <x v="12"/>
  </r>
  <r>
    <x v="9"/>
    <s v="GRANVIA AUTO PECAS LTDA"/>
    <x v="6"/>
    <d v="2024-03-20T00:00:00"/>
    <d v="2024-04-10T00:00:00"/>
    <s v="'123884"/>
    <s v="1 | 1"/>
    <x v="9"/>
    <x v="0"/>
    <n v="-75.599999999999994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GRANVIA AUTO PECAS LTDA"/>
    <x v="6"/>
    <d v="2024-03-20T00:00:00"/>
    <d v="2024-04-16T00:00:00"/>
    <s v="'123837"/>
    <s v="1 | 1"/>
    <x v="9"/>
    <x v="0"/>
    <n v="-699.9"/>
    <x v="46"/>
    <x v="45"/>
    <s v="REF: LRA4E63 KOLETA"/>
    <x v="10"/>
    <x v="0"/>
    <x v="0"/>
    <n v="7001"/>
    <x v="11"/>
    <n v="70013"/>
    <s v="OFICINA (Poli e Rollon)"/>
    <x v="0"/>
    <x v="1"/>
    <x v="9"/>
    <x v="9"/>
    <x v="12"/>
    <x v="12"/>
  </r>
  <r>
    <x v="9"/>
    <s v="GRANVIA AUTO PECAS LTDA"/>
    <x v="6"/>
    <d v="2024-03-20T00:00:00"/>
    <d v="2024-04-17T00:00:00"/>
    <s v="'123885"/>
    <s v="1 | 1"/>
    <x v="9"/>
    <x v="0"/>
    <n v="-1303.5999999999999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GRANVIA AUTO PECAS LTDA"/>
    <x v="6"/>
    <d v="2024-03-20T00:00:00"/>
    <d v="2024-04-17T00:00:00"/>
    <s v="'123910"/>
    <s v="1 | 1"/>
    <x v="9"/>
    <x v="0"/>
    <n v="-630.4"/>
    <x v="46"/>
    <x v="45"/>
    <s v="REF: REPOSIÃ‡ÃƒO DE ESTOQUE"/>
    <x v="10"/>
    <x v="0"/>
    <x v="0"/>
    <n v="7001"/>
    <x v="11"/>
    <n v="70014"/>
    <s v="OFICINA (Reciclável)"/>
    <x v="0"/>
    <x v="1"/>
    <x v="9"/>
    <x v="9"/>
    <x v="12"/>
    <x v="12"/>
  </r>
  <r>
    <x v="9"/>
    <s v="GRANVIA AUTO PECAS LTDA"/>
    <x v="6"/>
    <d v="2024-03-21T00:00:00"/>
    <d v="2024-04-18T00:00:00"/>
    <s v="'123958"/>
    <s v="1 | 2"/>
    <x v="9"/>
    <x v="0"/>
    <n v="-699.9"/>
    <x v="46"/>
    <x v="45"/>
    <s v="REF: REPOSICAO DE ESTOQUE A BASE DE TROCA"/>
    <x v="10"/>
    <x v="0"/>
    <x v="0"/>
    <n v="7001"/>
    <x v="11"/>
    <n v="70012"/>
    <s v="OFICINA (Extraordinário)"/>
    <x v="0"/>
    <x v="1"/>
    <x v="9"/>
    <x v="9"/>
    <x v="12"/>
    <x v="12"/>
  </r>
  <r>
    <x v="9"/>
    <s v="GRANVIA AUTO PECAS LTDA"/>
    <x v="6"/>
    <d v="2024-03-21T00:00:00"/>
    <d v="2024-04-18T00:00:00"/>
    <s v="'123961"/>
    <s v="1 | 1"/>
    <x v="9"/>
    <x v="0"/>
    <n v="-291"/>
    <x v="46"/>
    <x v="45"/>
    <s v="REF: DESCONTO DE FUNCIONARIO"/>
    <x v="10"/>
    <x v="0"/>
    <x v="0"/>
    <n v="7001"/>
    <x v="11"/>
    <n v="70012"/>
    <s v="OFICINA (Extraordinário)"/>
    <x v="0"/>
    <x v="1"/>
    <x v="9"/>
    <x v="9"/>
    <x v="12"/>
    <x v="12"/>
  </r>
  <r>
    <x v="9"/>
    <s v="GRANVIA AUTO PECAS LTDA"/>
    <x v="6"/>
    <d v="2024-03-21T00:00:00"/>
    <d v="2024-04-18T00:00:00"/>
    <s v="'123962"/>
    <s v="1 | 1"/>
    <x v="9"/>
    <x v="0"/>
    <n v="-301"/>
    <x v="77"/>
    <x v="76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GRANVIA AUTO PECAS LTDA"/>
    <x v="6"/>
    <d v="2024-03-21T00:00:00"/>
    <d v="2024-04-18T00:00:00"/>
    <s v="'123964"/>
    <s v="1 | 1"/>
    <x v="9"/>
    <x v="0"/>
    <n v="-398.9"/>
    <x v="77"/>
    <x v="76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GRANVIA AUTO PECAS LTDA"/>
    <x v="6"/>
    <d v="2024-03-21T00:00:00"/>
    <d v="2024-04-18T00:00:00"/>
    <s v="'123965"/>
    <s v="1 | 1"/>
    <x v="9"/>
    <x v="0"/>
    <n v="-231.8"/>
    <x v="46"/>
    <x v="45"/>
    <s v="REF: ACCELO 815  KWK4594"/>
    <x v="10"/>
    <x v="0"/>
    <x v="0"/>
    <n v="7001"/>
    <x v="11"/>
    <n v="70012"/>
    <s v="OFICINA (Extraordinário)"/>
    <x v="0"/>
    <x v="1"/>
    <x v="9"/>
    <x v="9"/>
    <x v="12"/>
    <x v="12"/>
  </r>
  <r>
    <x v="9"/>
    <s v="GRANVIA AUTO PECAS LTDA"/>
    <x v="6"/>
    <d v="2024-03-21T00:00:00"/>
    <d v="2024-04-18T00:00:00"/>
    <s v="'123978"/>
    <s v="1 | 2"/>
    <x v="9"/>
    <x v="0"/>
    <n v="-1084"/>
    <x v="46"/>
    <x v="45"/>
    <s v="REF: RIV2A86"/>
    <x v="10"/>
    <x v="0"/>
    <x v="0"/>
    <n v="7001"/>
    <x v="11"/>
    <n v="70012"/>
    <s v="OFICINA (Extraordinário)"/>
    <x v="0"/>
    <x v="1"/>
    <x v="9"/>
    <x v="9"/>
    <x v="12"/>
    <x v="12"/>
  </r>
  <r>
    <x v="9"/>
    <s v="GRANVIA AUTO PECAS LTDA"/>
    <x v="6"/>
    <d v="2024-03-21T00:00:00"/>
    <d v="2024-04-18T00:00:00"/>
    <s v="'123980"/>
    <s v="1 | 1"/>
    <x v="9"/>
    <x v="0"/>
    <n v="-409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GRANVIA AUTO PECAS LTDA"/>
    <x v="6"/>
    <d v="2024-03-21T00:00:00"/>
    <d v="2024-04-18T00:00:00"/>
    <s v="'124009"/>
    <s v="1 | 1"/>
    <x v="9"/>
    <x v="0"/>
    <n v="-1015"/>
    <x v="46"/>
    <x v="45"/>
    <s v="REF: REPOSIÃ‡ÃƒO DE ESTOQUE URGENTE"/>
    <x v="10"/>
    <x v="0"/>
    <x v="0"/>
    <n v="7001"/>
    <x v="11"/>
    <n v="70012"/>
    <s v="OFICINA (Extraordinário)"/>
    <x v="0"/>
    <x v="1"/>
    <x v="9"/>
    <x v="9"/>
    <x v="12"/>
    <x v="12"/>
  </r>
  <r>
    <x v="9"/>
    <s v="GRANVIA AUTO PECAS LTDA"/>
    <x v="6"/>
    <d v="2024-03-21T00:00:00"/>
    <d v="2024-05-16T00:00:00"/>
    <s v="'123958"/>
    <s v="2 | 2"/>
    <x v="9"/>
    <x v="0"/>
    <n v="-699.9"/>
    <x v="46"/>
    <x v="45"/>
    <s v="REF: REPOSICAO DE ESTOQUE A BASE DE TROCA"/>
    <x v="10"/>
    <x v="0"/>
    <x v="0"/>
    <n v="7001"/>
    <x v="11"/>
    <n v="70012"/>
    <s v="OFICINA (Extraordinário)"/>
    <x v="0"/>
    <x v="1"/>
    <x v="9"/>
    <x v="9"/>
    <x v="12"/>
    <x v="12"/>
  </r>
  <r>
    <x v="9"/>
    <s v="GRANVIA AUTO PECAS LTDA"/>
    <x v="6"/>
    <d v="2024-03-21T00:00:00"/>
    <d v="2024-05-16T00:00:00"/>
    <s v="'123978"/>
    <s v="2 | 2"/>
    <x v="9"/>
    <x v="0"/>
    <n v="-1084"/>
    <x v="46"/>
    <x v="45"/>
    <s v="REF: RIV2A86"/>
    <x v="10"/>
    <x v="0"/>
    <x v="0"/>
    <n v="7001"/>
    <x v="11"/>
    <n v="70012"/>
    <s v="OFICINA (Extraordinário)"/>
    <x v="0"/>
    <x v="1"/>
    <x v="9"/>
    <x v="9"/>
    <x v="12"/>
    <x v="12"/>
  </r>
  <r>
    <x v="9"/>
    <s v="GRANVIA AUTO PECAS LTDA"/>
    <x v="6"/>
    <d v="2024-03-22T00:00:00"/>
    <d v="2024-04-19T00:00:00"/>
    <s v="'124046"/>
    <s v="1 | 1"/>
    <x v="9"/>
    <x v="0"/>
    <n v="-298"/>
    <x v="46"/>
    <x v="45"/>
    <s v="REF: KOLETA RIV2A86"/>
    <x v="10"/>
    <x v="0"/>
    <x v="0"/>
    <n v="7001"/>
    <x v="11"/>
    <n v="70012"/>
    <s v="OFICINA (Extraordinário)"/>
    <x v="0"/>
    <x v="1"/>
    <x v="9"/>
    <x v="9"/>
    <x v="12"/>
    <x v="12"/>
  </r>
  <r>
    <x v="9"/>
    <s v="GRANVIA AUTO PECAS LTDA"/>
    <x v="6"/>
    <d v="2024-03-22T00:00:00"/>
    <d v="2024-04-19T00:00:00"/>
    <s v="'124048"/>
    <s v="1 | 1"/>
    <x v="9"/>
    <x v="0"/>
    <n v="-979.8"/>
    <x v="46"/>
    <x v="45"/>
    <s v="REF: REPOSIÃ‡ÃƒO DE ESTOQUE URGENTE"/>
    <x v="10"/>
    <x v="0"/>
    <x v="0"/>
    <n v="7001"/>
    <x v="11"/>
    <n v="70012"/>
    <s v="OFICINA (Extraordinário)"/>
    <x v="0"/>
    <x v="1"/>
    <x v="9"/>
    <x v="9"/>
    <x v="12"/>
    <x v="12"/>
  </r>
  <r>
    <x v="9"/>
    <s v="GRANVIA AUTO PECAS LTDA"/>
    <x v="6"/>
    <d v="2024-03-22T00:00:00"/>
    <d v="2024-04-19T00:00:00"/>
    <s v="'124049"/>
    <s v="1 | 1"/>
    <x v="9"/>
    <x v="0"/>
    <n v="-135.19999999999999"/>
    <x v="46"/>
    <x v="45"/>
    <s v="REF: URGENTE MUNCK DA KOLETA  ECT0872"/>
    <x v="10"/>
    <x v="0"/>
    <x v="0"/>
    <n v="7001"/>
    <x v="11"/>
    <n v="70017"/>
    <s v="OFICINA (Comum)"/>
    <x v="0"/>
    <x v="1"/>
    <x v="9"/>
    <x v="9"/>
    <x v="12"/>
    <x v="12"/>
  </r>
  <r>
    <x v="9"/>
    <s v="GRANVIA AUTO PECAS LTDA"/>
    <x v="6"/>
    <d v="2024-03-23T00:00:00"/>
    <d v="2024-04-19T00:00:00"/>
    <s v="'124076"/>
    <s v="1 | 2"/>
    <x v="9"/>
    <x v="0"/>
    <n v="-699.9"/>
    <x v="46"/>
    <x v="45"/>
    <s v="REF: REPOSIÃ‡ÃƒO DE ESTOQUE A BASE DE TROCA"/>
    <x v="10"/>
    <x v="0"/>
    <x v="0"/>
    <n v="7001"/>
    <x v="11"/>
    <n v="70012"/>
    <s v="OFICINA (Extraordinário)"/>
    <x v="0"/>
    <x v="1"/>
    <x v="9"/>
    <x v="9"/>
    <x v="12"/>
    <x v="12"/>
  </r>
  <r>
    <x v="9"/>
    <s v="GRANVIA AUTO PECAS LTDA"/>
    <x v="6"/>
    <d v="2024-03-23T00:00:00"/>
    <d v="2024-05-17T00:00:00"/>
    <s v="'124076"/>
    <s v="2 | 2"/>
    <x v="9"/>
    <x v="0"/>
    <n v="-699.9"/>
    <x v="46"/>
    <x v="45"/>
    <s v="REF: REPOSIÃ‡ÃƒO DE ESTOQUE A BASE DE TROCA"/>
    <x v="10"/>
    <x v="0"/>
    <x v="0"/>
    <n v="7001"/>
    <x v="11"/>
    <n v="70012"/>
    <s v="OFICINA (Extraordinário)"/>
    <x v="0"/>
    <x v="1"/>
    <x v="9"/>
    <x v="9"/>
    <x v="12"/>
    <x v="12"/>
  </r>
  <r>
    <x v="9"/>
    <s v="GRANVIA AUTO PECAS LTDA"/>
    <x v="6"/>
    <d v="2024-03-25T00:00:00"/>
    <d v="2024-04-22T00:00:00"/>
    <s v="'124106"/>
    <s v="1 | 1"/>
    <x v="9"/>
    <x v="0"/>
    <n v="-591.20000000000005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GRANVIA AUTO PECAS LTDA"/>
    <x v="6"/>
    <d v="2024-03-25T00:00:00"/>
    <d v="2024-04-22T00:00:00"/>
    <s v="'124107"/>
    <s v="1 | 1"/>
    <x v="9"/>
    <x v="0"/>
    <n v="-245.9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GRANVIA AUTO PECAS LTDA"/>
    <x v="6"/>
    <d v="2024-03-25T00:00:00"/>
    <d v="2024-04-22T00:00:00"/>
    <s v="'124134"/>
    <s v="1 | 1"/>
    <x v="9"/>
    <x v="0"/>
    <n v="-445.2"/>
    <x v="46"/>
    <x v="45"/>
    <s v="REF: REPOSIÃ‡A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GRANVIA AUTO PECAS LTDA"/>
    <x v="6"/>
    <d v="2024-03-26T00:00:00"/>
    <d v="2024-04-23T00:00:00"/>
    <s v="'124169"/>
    <s v="1 | 1"/>
    <x v="9"/>
    <x v="0"/>
    <n v="-152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GRANVIA AUTO PECAS LTDA"/>
    <x v="6"/>
    <d v="2024-03-26T00:00:00"/>
    <d v="2024-04-23T00:00:00"/>
    <s v="'124179"/>
    <s v="1 | 1"/>
    <x v="9"/>
    <x v="0"/>
    <n v="-498.9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GRANVIA AUTO PECAS LTDA"/>
    <x v="6"/>
    <d v="2024-03-26T00:00:00"/>
    <d v="2024-04-25T00:00:00"/>
    <s v="'124188"/>
    <s v="1 | 1"/>
    <x v="9"/>
    <x v="0"/>
    <n v="-867"/>
    <x v="46"/>
    <x v="45"/>
    <s v="REF: NVQ4J29 E REPOSIÃ‡ÃƒO"/>
    <x v="10"/>
    <x v="0"/>
    <x v="0"/>
    <n v="7001"/>
    <x v="11"/>
    <n v="70012"/>
    <s v="OFICINA (Extraordinário)"/>
    <x v="0"/>
    <x v="1"/>
    <x v="9"/>
    <x v="9"/>
    <x v="12"/>
    <x v="12"/>
  </r>
  <r>
    <x v="9"/>
    <s v="GRANVIA AUTO PECAS LTDA"/>
    <x v="7"/>
    <d v="2024-04-01T00:00:00"/>
    <d v="2024-04-29T00:00:00"/>
    <s v="'124355"/>
    <s v="1 | 1"/>
    <x v="9"/>
    <x v="0"/>
    <n v="-391.3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GRANVIA AUTO PECAS LTDA"/>
    <x v="7"/>
    <d v="2024-04-01T00:00:00"/>
    <d v="2024-04-29T00:00:00"/>
    <s v="'124383"/>
    <s v="1 | 1"/>
    <x v="9"/>
    <x v="0"/>
    <n v="-259.2"/>
    <x v="77"/>
    <x v="76"/>
    <s v="REF,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GRANVIA AUTO PECAS LTDA"/>
    <x v="7"/>
    <d v="2024-04-02T00:00:00"/>
    <d v="2024-04-23T00:00:00"/>
    <s v="'124430"/>
    <s v="1 | 1"/>
    <x v="9"/>
    <x v="0"/>
    <n v="-65.599999999999994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GRANVIA AUTO PECAS LTDA"/>
    <x v="7"/>
    <d v="2024-04-02T00:00:00"/>
    <d v="2024-04-30T00:00:00"/>
    <s v="'124429"/>
    <s v="1 | 1"/>
    <x v="9"/>
    <x v="0"/>
    <n v="-1553.4"/>
    <x v="46"/>
    <x v="45"/>
    <s v="REF: REPOSICA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GRANVIA AUTO PECAS LTDA"/>
    <x v="7"/>
    <d v="2024-04-02T00:00:00"/>
    <d v="2024-04-30T00:00:00"/>
    <s v="'124435"/>
    <s v="1 | 1"/>
    <x v="9"/>
    <x v="0"/>
    <n v="-330.3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GRANVIA AUTO PECAS LTDA"/>
    <x v="7"/>
    <d v="2024-04-02T00:00:00"/>
    <d v="2024-04-30T00:00:00"/>
    <s v="'124442"/>
    <s v="1 | 1"/>
    <x v="9"/>
    <x v="0"/>
    <n v="-649.9"/>
    <x v="46"/>
    <x v="45"/>
    <s v="REF: FUF 8404 KOLETA"/>
    <x v="10"/>
    <x v="0"/>
    <x v="0"/>
    <n v="7001"/>
    <x v="11"/>
    <n v="70012"/>
    <s v="OFICINA (Extraordinário)"/>
    <x v="0"/>
    <x v="3"/>
    <x v="9"/>
    <x v="9"/>
    <x v="12"/>
    <x v="12"/>
  </r>
  <r>
    <x v="9"/>
    <s v="GRANVIA AUTO PECAS LTDA"/>
    <x v="7"/>
    <d v="2024-04-03T00:00:00"/>
    <d v="2024-05-01T00:00:00"/>
    <s v="'124485"/>
    <s v="1 | 1"/>
    <x v="9"/>
    <x v="0"/>
    <n v="-115"/>
    <x v="46"/>
    <x v="45"/>
    <s v="REF: LMQ2E38"/>
    <x v="10"/>
    <x v="0"/>
    <x v="0"/>
    <n v="7001"/>
    <x v="11"/>
    <n v="70012"/>
    <s v="OFICINA (Extraordinário)"/>
    <x v="0"/>
    <x v="3"/>
    <x v="9"/>
    <x v="9"/>
    <x v="12"/>
    <x v="12"/>
  </r>
  <r>
    <x v="9"/>
    <s v="GRANVIA AUTO PECAS LTDA"/>
    <x v="7"/>
    <d v="2024-04-03T00:00:00"/>
    <d v="2024-05-01T00:00:00"/>
    <s v="'124538"/>
    <s v="1 | 1"/>
    <x v="9"/>
    <x v="0"/>
    <n v="-979.8"/>
    <x v="46"/>
    <x v="45"/>
    <s v="REF: REPOSIÃ‡ÃƒO DE ESTOQUE"/>
    <x v="10"/>
    <x v="0"/>
    <x v="0"/>
    <n v="7001"/>
    <x v="11"/>
    <n v="70013"/>
    <s v="OFICINA (Poli e Rollon)"/>
    <x v="0"/>
    <x v="3"/>
    <x v="9"/>
    <x v="9"/>
    <x v="12"/>
    <x v="12"/>
  </r>
  <r>
    <x v="9"/>
    <s v="GRANVIA AUTO PECAS LTDA"/>
    <x v="7"/>
    <d v="2024-04-04T00:00:00"/>
    <d v="2024-05-02T00:00:00"/>
    <s v="'124573"/>
    <s v="1 | 3"/>
    <x v="9"/>
    <x v="0"/>
    <n v="-2996.33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GRANVIA AUTO PECAS LTDA"/>
    <x v="7"/>
    <d v="2024-04-04T00:00:00"/>
    <d v="2024-05-30T00:00:00"/>
    <s v="'124573"/>
    <s v="2 | 3"/>
    <x v="9"/>
    <x v="0"/>
    <n v="-2996.33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GRANVIA AUTO PECAS LTDA"/>
    <x v="7"/>
    <d v="2024-04-04T00:00:00"/>
    <d v="2024-06-27T00:00:00"/>
    <s v="'124573"/>
    <s v="3 | 3"/>
    <x v="9"/>
    <x v="0"/>
    <n v="-2996.34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GRANVIA AUTO PECAS LTDA"/>
    <x v="7"/>
    <d v="2024-04-05T00:00:00"/>
    <d v="2024-05-03T00:00:00"/>
    <s v="'124662"/>
    <s v="1 | 3"/>
    <x v="9"/>
    <x v="0"/>
    <n v="-1175.8699999999999"/>
    <x v="46"/>
    <x v="45"/>
    <s v="REF: SCANIA LUQ3A52 E LUC2J58"/>
    <x v="10"/>
    <x v="0"/>
    <x v="0"/>
    <n v="7001"/>
    <x v="11"/>
    <n v="70012"/>
    <s v="OFICINA (Extraordinário)"/>
    <x v="0"/>
    <x v="3"/>
    <x v="9"/>
    <x v="9"/>
    <x v="12"/>
    <x v="12"/>
  </r>
  <r>
    <x v="9"/>
    <s v="GRANVIA AUTO PECAS LTDA"/>
    <x v="7"/>
    <d v="2024-04-05T00:00:00"/>
    <d v="2024-05-31T00:00:00"/>
    <s v="'124662"/>
    <s v="2 | 3"/>
    <x v="9"/>
    <x v="0"/>
    <n v="-1175.8699999999999"/>
    <x v="46"/>
    <x v="45"/>
    <s v="REF: SCANIA LUQ3A52 E LUC2J58"/>
    <x v="10"/>
    <x v="0"/>
    <x v="0"/>
    <n v="7001"/>
    <x v="11"/>
    <n v="70012"/>
    <s v="OFICINA (Extraordinário)"/>
    <x v="0"/>
    <x v="3"/>
    <x v="9"/>
    <x v="9"/>
    <x v="12"/>
    <x v="12"/>
  </r>
  <r>
    <x v="9"/>
    <s v="GRANVIA AUTO PECAS LTDA"/>
    <x v="7"/>
    <d v="2024-04-05T00:00:00"/>
    <d v="2024-06-28T00:00:00"/>
    <s v="'124662"/>
    <s v="3 | 3"/>
    <x v="9"/>
    <x v="0"/>
    <n v="-1175.8599999999999"/>
    <x v="46"/>
    <x v="45"/>
    <s v="REF: SCANIA LUQ3A52 E LUC2J58"/>
    <x v="10"/>
    <x v="0"/>
    <x v="0"/>
    <n v="7001"/>
    <x v="11"/>
    <n v="70012"/>
    <s v="OFICINA (Extraordinário)"/>
    <x v="0"/>
    <x v="3"/>
    <x v="9"/>
    <x v="9"/>
    <x v="12"/>
    <x v="12"/>
  </r>
  <r>
    <x v="9"/>
    <s v="GRANVIA AUTO PECAS LTDA"/>
    <x v="7"/>
    <d v="2024-04-08T00:00:00"/>
    <d v="2024-05-06T00:00:00"/>
    <s v="'124684"/>
    <s v="1 | 1"/>
    <x v="9"/>
    <x v="0"/>
    <n v="-150.80000000000001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GRANVIA AUTO PECAS LTDA"/>
    <x v="7"/>
    <d v="2024-04-08T00:00:00"/>
    <d v="2024-05-06T00:00:00"/>
    <s v="'124711"/>
    <s v="1 | 1"/>
    <x v="9"/>
    <x v="0"/>
    <n v="-197.8"/>
    <x v="46"/>
    <x v="45"/>
    <s v="REF: REPOSICA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GRANVIA AUTO PECAS LTDA"/>
    <x v="7"/>
    <d v="2024-04-09T00:00:00"/>
    <d v="2024-04-30T00:00:00"/>
    <s v="'124758"/>
    <s v="1 | 1"/>
    <x v="9"/>
    <x v="0"/>
    <n v="-99"/>
    <x v="46"/>
    <x v="45"/>
    <s v="REF: REPOSICA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GRANVIA AUTO PECAS LTDA"/>
    <x v="7"/>
    <d v="2024-04-09T00:00:00"/>
    <d v="2024-05-07T00:00:00"/>
    <s v="'124752"/>
    <s v="1 | 1"/>
    <x v="9"/>
    <x v="0"/>
    <n v="-4602.6000000000004"/>
    <x v="46"/>
    <x v="45"/>
    <s v="REF: DESCONTO DA KOLETA  KVG4A45"/>
    <x v="10"/>
    <x v="0"/>
    <x v="0"/>
    <n v="7001"/>
    <x v="11"/>
    <n v="70013"/>
    <s v="OFICINA (Poli e Rollon)"/>
    <x v="0"/>
    <x v="3"/>
    <x v="9"/>
    <x v="9"/>
    <x v="12"/>
    <x v="12"/>
  </r>
  <r>
    <x v="9"/>
    <s v="GRANVIA AUTO PECAS LTDA"/>
    <x v="7"/>
    <d v="2024-04-09T00:00:00"/>
    <d v="2024-05-07T00:00:00"/>
    <s v="'124754"/>
    <s v="1 | 2"/>
    <x v="9"/>
    <x v="0"/>
    <n v="-1685.9"/>
    <x v="46"/>
    <x v="45"/>
    <s v="REF: KOLETA KWO8B36"/>
    <x v="10"/>
    <x v="0"/>
    <x v="0"/>
    <n v="7001"/>
    <x v="11"/>
    <n v="70012"/>
    <s v="OFICINA (Extraordinário)"/>
    <x v="0"/>
    <x v="3"/>
    <x v="9"/>
    <x v="9"/>
    <x v="12"/>
    <x v="12"/>
  </r>
  <r>
    <x v="9"/>
    <s v="GRANVIA AUTO PECAS LTDA"/>
    <x v="7"/>
    <d v="2024-04-09T00:00:00"/>
    <d v="2024-05-07T00:00:00"/>
    <s v="'124757"/>
    <s v="1 | 1"/>
    <x v="9"/>
    <x v="0"/>
    <n v="-178.9"/>
    <x v="46"/>
    <x v="45"/>
    <s v="REF: REPOSIÃ‡ÃƒO DE ESTOQUE "/>
    <x v="10"/>
    <x v="0"/>
    <x v="0"/>
    <n v="7001"/>
    <x v="11"/>
    <n v="70012"/>
    <s v="OFICINA (Extraordinário)"/>
    <x v="0"/>
    <x v="3"/>
    <x v="9"/>
    <x v="9"/>
    <x v="12"/>
    <x v="12"/>
  </r>
  <r>
    <x v="9"/>
    <s v="GRANVIA AUTO PECAS LTDA"/>
    <x v="7"/>
    <d v="2024-04-09T00:00:00"/>
    <d v="2024-05-07T00:00:00"/>
    <s v="'124786"/>
    <s v="1 | 1"/>
    <x v="9"/>
    <x v="0"/>
    <n v="-663.6"/>
    <x v="46"/>
    <x v="45"/>
    <s v="REF: KPI7A69"/>
    <x v="10"/>
    <x v="0"/>
    <x v="0"/>
    <n v="7001"/>
    <x v="11"/>
    <n v="70013"/>
    <s v="OFICINA (Poli e Rollon)"/>
    <x v="0"/>
    <x v="3"/>
    <x v="9"/>
    <x v="9"/>
    <x v="12"/>
    <x v="12"/>
  </r>
  <r>
    <x v="9"/>
    <s v="GRANVIA AUTO PECAS LTDA"/>
    <x v="7"/>
    <d v="2024-04-09T00:00:00"/>
    <d v="2024-06-04T00:00:00"/>
    <s v="'124754"/>
    <s v="2 | 2"/>
    <x v="9"/>
    <x v="0"/>
    <n v="-1685.9"/>
    <x v="46"/>
    <x v="45"/>
    <s v="REF: KOLETA KWO8B36"/>
    <x v="10"/>
    <x v="0"/>
    <x v="0"/>
    <n v="7001"/>
    <x v="11"/>
    <n v="70012"/>
    <s v="OFICINA (Extraordinário)"/>
    <x v="0"/>
    <x v="3"/>
    <x v="9"/>
    <x v="9"/>
    <x v="12"/>
    <x v="12"/>
  </r>
  <r>
    <x v="9"/>
    <s v="GRANVIA AUTO PECAS LTDA"/>
    <x v="7"/>
    <d v="2024-04-10T00:00:00"/>
    <d v="2024-05-08T00:00:00"/>
    <s v="'124799"/>
    <s v="1 | 1"/>
    <x v="9"/>
    <x v="0"/>
    <n v="-345.9"/>
    <x v="46"/>
    <x v="45"/>
    <s v="REF: KOLETA IVU7H94  "/>
    <x v="10"/>
    <x v="0"/>
    <x v="0"/>
    <n v="7001"/>
    <x v="11"/>
    <n v="70012"/>
    <s v="OFICINA (Extraordinário)"/>
    <x v="0"/>
    <x v="3"/>
    <x v="9"/>
    <x v="9"/>
    <x v="12"/>
    <x v="12"/>
  </r>
  <r>
    <x v="9"/>
    <s v="GRANVIA AUTO PECAS LTDA"/>
    <x v="7"/>
    <d v="2024-04-10T00:00:00"/>
    <d v="2024-05-08T00:00:00"/>
    <s v="'124803"/>
    <s v="1 | 1"/>
    <x v="9"/>
    <x v="0"/>
    <n v="-1490.6"/>
    <x v="46"/>
    <x v="45"/>
    <s v="REF: REPOSICA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GRANVIA AUTO PECAS LTDA"/>
    <x v="7"/>
    <d v="2024-04-10T00:00:00"/>
    <d v="2024-05-08T00:00:00"/>
    <s v="'124824"/>
    <s v="1 | 1"/>
    <x v="9"/>
    <x v="0"/>
    <n v="-798.9"/>
    <x v="46"/>
    <x v="45"/>
    <s v="REF: REPOSIÃ‡ÃƒO A BASE DE TROCA"/>
    <x v="10"/>
    <x v="0"/>
    <x v="0"/>
    <n v="7001"/>
    <x v="11"/>
    <n v="70012"/>
    <s v="OFICINA (Extraordinário)"/>
    <x v="0"/>
    <x v="3"/>
    <x v="9"/>
    <x v="9"/>
    <x v="12"/>
    <x v="12"/>
  </r>
  <r>
    <x v="9"/>
    <s v="GRANVIA AUTO PECAS LTDA"/>
    <x v="7"/>
    <d v="2024-04-11T00:00:00"/>
    <d v="2024-05-09T00:00:00"/>
    <s v="'124895"/>
    <s v="1 | 1"/>
    <x v="9"/>
    <x v="0"/>
    <n v="-798.9"/>
    <x v="46"/>
    <x v="45"/>
    <s v="REF: DESCONTO DE FUNCIONARIO  "/>
    <x v="10"/>
    <x v="0"/>
    <x v="0"/>
    <n v="7001"/>
    <x v="11"/>
    <n v="70012"/>
    <s v="OFICINA (Extraordinário)"/>
    <x v="0"/>
    <x v="3"/>
    <x v="9"/>
    <x v="9"/>
    <x v="12"/>
    <x v="12"/>
  </r>
  <r>
    <x v="9"/>
    <s v="GRANVIA AUTO PECAS LTDA"/>
    <x v="7"/>
    <d v="2024-04-11T00:00:00"/>
    <d v="2024-05-09T00:00:00"/>
    <s v="'124905"/>
    <s v="1 | 1"/>
    <x v="9"/>
    <x v="0"/>
    <n v="-792"/>
    <x v="46"/>
    <x v="45"/>
    <s v="REF: REPOSICA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GRANVIA AUTO PECAS LTDA"/>
    <x v="7"/>
    <d v="2024-04-11T00:00:00"/>
    <d v="2024-05-09T00:00:00"/>
    <s v="'124906"/>
    <s v="1 | 1"/>
    <x v="9"/>
    <x v="0"/>
    <n v="-1124.3"/>
    <x v="46"/>
    <x v="45"/>
    <s v="REF: REPOSICA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GRANVIA AUTO PECAS LTDA"/>
    <x v="7"/>
    <d v="2024-04-12T00:00:00"/>
    <d v="2024-05-03T00:00:00"/>
    <s v="'124936"/>
    <s v="1 | 1"/>
    <x v="9"/>
    <x v="0"/>
    <n v="-47.9"/>
    <x v="46"/>
    <x v="45"/>
    <s v="REF: REPOSICA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GRANVIA AUTO PECAS LTDA"/>
    <x v="7"/>
    <d v="2024-04-12T00:00:00"/>
    <d v="2024-05-03T00:00:00"/>
    <s v="'124940"/>
    <s v="1 | 1"/>
    <x v="9"/>
    <x v="0"/>
    <n v="-79.8"/>
    <x v="46"/>
    <x v="45"/>
    <s v="REF: REPOSICA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GRANVIA AUTO PECAS LTDA"/>
    <x v="7"/>
    <d v="2024-04-12T00:00:00"/>
    <d v="2024-05-10T00:00:00"/>
    <s v="'124935"/>
    <s v="1 | 1"/>
    <x v="9"/>
    <x v="0"/>
    <n v="-332"/>
    <x v="46"/>
    <x v="45"/>
    <s v="REF: REPOSICA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GRANVIA AUTO PECAS LTDA"/>
    <x v="7"/>
    <d v="2024-04-12T00:00:00"/>
    <d v="2024-05-10T00:00:00"/>
    <s v="'124938"/>
    <s v="1 | 1"/>
    <x v="9"/>
    <x v="0"/>
    <n v="-489.9"/>
    <x v="46"/>
    <x v="45"/>
    <s v="REF: REPOSICA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GRANVIA AUTO PECAS LTDA"/>
    <x v="7"/>
    <d v="2024-04-12T00:00:00"/>
    <d v="2024-05-10T00:00:00"/>
    <s v="'124939"/>
    <s v="1 | 1"/>
    <x v="9"/>
    <x v="0"/>
    <n v="-580"/>
    <x v="46"/>
    <x v="45"/>
    <s v="REF: REPOSICA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GRANVIA AUTO PECAS LTDA"/>
    <x v="7"/>
    <d v="2024-04-12T00:00:00"/>
    <d v="2024-05-10T00:00:00"/>
    <s v="'124955"/>
    <s v="1 | 1"/>
    <x v="9"/>
    <x v="0"/>
    <n v="-260"/>
    <x v="46"/>
    <x v="45"/>
    <s v="REF: REPOSICA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GRANVIA AUTO PECAS LTDA"/>
    <x v="7"/>
    <d v="2024-04-12T00:00:00"/>
    <d v="2024-05-12T00:00:00"/>
    <s v="'124966"/>
    <s v="1 | 1"/>
    <x v="9"/>
    <x v="0"/>
    <n v="-1082"/>
    <x v="46"/>
    <x v="45"/>
    <s v="REF: KOLETA IVU7H94"/>
    <x v="10"/>
    <x v="0"/>
    <x v="0"/>
    <n v="7001"/>
    <x v="11"/>
    <n v="70012"/>
    <s v="OFICINA (Extraordinário)"/>
    <x v="0"/>
    <x v="3"/>
    <x v="9"/>
    <x v="9"/>
    <x v="12"/>
    <x v="12"/>
  </r>
  <r>
    <x v="9"/>
    <s v="GRANVIA AUTO PECAS LTDA"/>
    <x v="7"/>
    <d v="2024-04-16T00:00:00"/>
    <d v="2024-05-14T00:00:00"/>
    <s v="'125123"/>
    <s v="1 | 1"/>
    <x v="9"/>
    <x v="0"/>
    <n v="-165"/>
    <x v="46"/>
    <x v="45"/>
    <s v="REF: REPOSICA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GRANVIA AUTO PECAS LTDA"/>
    <x v="7"/>
    <d v="2024-04-16T00:00:00"/>
    <d v="2024-05-14T00:00:00"/>
    <s v="'125124"/>
    <s v="1 | 1"/>
    <x v="9"/>
    <x v="0"/>
    <n v="-559"/>
    <x v="46"/>
    <x v="45"/>
    <s v="REF: REPOSICA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GRANVIA AUTO PECAS LTDA"/>
    <x v="7"/>
    <d v="2024-04-17T00:00:00"/>
    <d v="2024-05-15T00:00:00"/>
    <s v="'125161"/>
    <s v="1 | 3"/>
    <x v="9"/>
    <x v="0"/>
    <n v="-1718.9"/>
    <x v="46"/>
    <x v="45"/>
    <s v="REF: KOLETA  FCX5474"/>
    <x v="10"/>
    <x v="0"/>
    <x v="0"/>
    <n v="7001"/>
    <x v="11"/>
    <n v="70012"/>
    <s v="OFICINA (Extraordinário)"/>
    <x v="0"/>
    <x v="3"/>
    <x v="9"/>
    <x v="9"/>
    <x v="12"/>
    <x v="12"/>
  </r>
  <r>
    <x v="9"/>
    <s v="GRANVIA AUTO PECAS LTDA"/>
    <x v="7"/>
    <d v="2024-04-17T00:00:00"/>
    <d v="2024-06-12T00:00:00"/>
    <s v="'125161"/>
    <s v="2 | 3"/>
    <x v="9"/>
    <x v="0"/>
    <n v="-1718.9"/>
    <x v="46"/>
    <x v="45"/>
    <s v="REF: KOLETA  FCX5474"/>
    <x v="10"/>
    <x v="0"/>
    <x v="0"/>
    <n v="7001"/>
    <x v="11"/>
    <n v="70012"/>
    <s v="OFICINA (Extraordinário)"/>
    <x v="0"/>
    <x v="3"/>
    <x v="9"/>
    <x v="9"/>
    <x v="12"/>
    <x v="12"/>
  </r>
  <r>
    <x v="9"/>
    <s v="GRANVIA AUTO PECAS LTDA"/>
    <x v="7"/>
    <d v="2024-04-17T00:00:00"/>
    <d v="2024-07-10T00:00:00"/>
    <s v="'125161"/>
    <s v="3 | 3"/>
    <x v="9"/>
    <x v="0"/>
    <n v="-1718.9"/>
    <x v="46"/>
    <x v="45"/>
    <s v="REF: KOLETA  FCX5474"/>
    <x v="10"/>
    <x v="0"/>
    <x v="0"/>
    <n v="7001"/>
    <x v="11"/>
    <n v="70012"/>
    <s v="OFICINA (Extraordinário)"/>
    <x v="0"/>
    <x v="3"/>
    <x v="9"/>
    <x v="9"/>
    <x v="12"/>
    <x v="12"/>
  </r>
  <r>
    <x v="9"/>
    <s v="GRANVIA AUTO PECAS LTDA"/>
    <x v="7"/>
    <d v="2024-04-18T00:00:00"/>
    <d v="2024-05-16T00:00:00"/>
    <s v="'125248"/>
    <s v="1 | 1"/>
    <x v="9"/>
    <x v="0"/>
    <n v="-178.9"/>
    <x v="46"/>
    <x v="45"/>
    <s v="REF: KPI7A69"/>
    <x v="10"/>
    <x v="0"/>
    <x v="0"/>
    <n v="7001"/>
    <x v="11"/>
    <n v="70013"/>
    <s v="OFICINA (Poli e Rollon)"/>
    <x v="0"/>
    <x v="3"/>
    <x v="9"/>
    <x v="9"/>
    <x v="12"/>
    <x v="12"/>
  </r>
  <r>
    <x v="9"/>
    <s v="GRANVIA AUTO PECAS LTDA"/>
    <x v="7"/>
    <d v="2024-04-18T00:00:00"/>
    <d v="2024-05-16T00:00:00"/>
    <s v="'125260"/>
    <s v="1 | 1"/>
    <x v="9"/>
    <x v="0"/>
    <n v="-1198.4000000000001"/>
    <x v="46"/>
    <x v="45"/>
    <s v="REF: REPOSICA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GRANVIA AUTO PECAS LTDA"/>
    <x v="7"/>
    <d v="2024-04-18T00:00:00"/>
    <d v="2024-05-18T00:00:00"/>
    <s v="'125258"/>
    <s v="1 | 1"/>
    <x v="9"/>
    <x v="0"/>
    <n v="-404.1"/>
    <x v="46"/>
    <x v="45"/>
    <s v="REF: REPOSICA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GRANVIA AUTO PECAS LTDA"/>
    <x v="7"/>
    <d v="2024-04-18T00:00:00"/>
    <d v="2024-05-18T00:00:00"/>
    <s v="'125263"/>
    <s v="1 | 1"/>
    <x v="9"/>
    <x v="0"/>
    <n v="-717.2"/>
    <x v="46"/>
    <x v="45"/>
    <s v="REF: KOLETA KXC4G00"/>
    <x v="10"/>
    <x v="0"/>
    <x v="0"/>
    <n v="7001"/>
    <x v="11"/>
    <n v="70013"/>
    <s v="OFICINA (Poli e Rollon)"/>
    <x v="0"/>
    <x v="3"/>
    <x v="9"/>
    <x v="9"/>
    <x v="12"/>
    <x v="12"/>
  </r>
  <r>
    <x v="9"/>
    <s v="GRANVIA AUTO PECAS LTDA"/>
    <x v="7"/>
    <d v="2024-04-19T00:00:00"/>
    <d v="2024-05-17T00:00:00"/>
    <s v="'125332"/>
    <s v="1 | 1"/>
    <x v="9"/>
    <x v="0"/>
    <n v="-305"/>
    <x v="46"/>
    <x v="45"/>
    <s v="REF: DESCONTO DE FUNCIONARIO RJX2I33"/>
    <x v="10"/>
    <x v="0"/>
    <x v="0"/>
    <n v="7001"/>
    <x v="11"/>
    <n v="70012"/>
    <s v="OFICINA (Extraordinário)"/>
    <x v="0"/>
    <x v="3"/>
    <x v="9"/>
    <x v="9"/>
    <x v="12"/>
    <x v="12"/>
  </r>
  <r>
    <x v="9"/>
    <s v="GRANVIA AUTO PECAS LTDA"/>
    <x v="7"/>
    <d v="2024-04-19T00:00:00"/>
    <d v="2024-05-17T00:00:00"/>
    <s v="'125362"/>
    <s v="1 | 1"/>
    <x v="9"/>
    <x v="0"/>
    <n v="-219"/>
    <x v="46"/>
    <x v="45"/>
    <s v="REF: KOLETA KXC4G00"/>
    <x v="10"/>
    <x v="0"/>
    <x v="0"/>
    <n v="7001"/>
    <x v="11"/>
    <n v="70013"/>
    <s v="OFICINA (Poli e Rollon)"/>
    <x v="0"/>
    <x v="3"/>
    <x v="9"/>
    <x v="9"/>
    <x v="12"/>
    <x v="12"/>
  </r>
  <r>
    <x v="9"/>
    <s v="GRANVIA AUTO PECAS LTDA"/>
    <x v="7"/>
    <d v="2024-04-19T00:00:00"/>
    <d v="2024-05-17T00:00:00"/>
    <s v="'125365"/>
    <s v="1 | 1"/>
    <x v="9"/>
    <x v="0"/>
    <n v="-247.1"/>
    <x v="46"/>
    <x v="45"/>
    <s v="REF: REPOSICA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GRANVIA AUTO PECAS LTDA"/>
    <x v="7"/>
    <d v="2024-04-19T00:00:00"/>
    <d v="2024-05-17T00:00:00"/>
    <s v="'125383"/>
    <s v="1 | 1"/>
    <x v="9"/>
    <x v="0"/>
    <n v="-567"/>
    <x v="46"/>
    <x v="45"/>
    <s v="REF: REPOSICA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GRANVIA AUTO PECAS LTDA"/>
    <x v="7"/>
    <d v="2024-04-19T00:00:00"/>
    <d v="2024-05-17T00:00:00"/>
    <s v="'125387"/>
    <s v="1 | 1"/>
    <x v="9"/>
    <x v="0"/>
    <n v="-568.9"/>
    <x v="77"/>
    <x v="76"/>
    <s v="REF: REPOSICA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GRANVIA AUTO PECAS LTDA"/>
    <x v="7"/>
    <d v="2024-04-22T00:00:00"/>
    <d v="2024-05-20T00:00:00"/>
    <s v="'125408"/>
    <s v="1 | 1"/>
    <x v="9"/>
    <x v="0"/>
    <n v="-357.8"/>
    <x v="46"/>
    <x v="45"/>
    <s v="REF:  POLI LMT7J22"/>
    <x v="10"/>
    <x v="0"/>
    <x v="0"/>
    <n v="7001"/>
    <x v="11"/>
    <n v="70013"/>
    <s v="OFICINA (Poli e Rollon)"/>
    <x v="0"/>
    <x v="3"/>
    <x v="9"/>
    <x v="9"/>
    <x v="12"/>
    <x v="12"/>
  </r>
  <r>
    <x v="9"/>
    <s v="GRANVIA AUTO PECAS LTDA"/>
    <x v="7"/>
    <d v="2024-04-22T00:00:00"/>
    <d v="2024-05-20T00:00:00"/>
    <s v="'125423"/>
    <s v="1 | 1"/>
    <x v="9"/>
    <x v="0"/>
    <n v="-336.3"/>
    <x v="46"/>
    <x v="45"/>
    <s v="REF: REPOSICA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GRANVIA AUTO PECAS LTDA"/>
    <x v="7"/>
    <d v="2024-04-22T00:00:00"/>
    <d v="2024-05-20T00:00:00"/>
    <s v="'125427"/>
    <s v="1 | 1"/>
    <x v="9"/>
    <x v="0"/>
    <n v="-219"/>
    <x v="46"/>
    <x v="45"/>
    <s v="REF: KOLETA KXC4G00"/>
    <x v="10"/>
    <x v="0"/>
    <x v="0"/>
    <n v="7001"/>
    <x v="11"/>
    <n v="70013"/>
    <s v="OFICINA (Poli e Rollon)"/>
    <x v="0"/>
    <x v="3"/>
    <x v="9"/>
    <x v="9"/>
    <x v="12"/>
    <x v="12"/>
  </r>
  <r>
    <x v="9"/>
    <s v="GRANVIA AUTO PECAS LTDA"/>
    <x v="7"/>
    <d v="2024-04-25T00:00:00"/>
    <d v="2024-05-23T00:00:00"/>
    <s v="'125534"/>
    <s v="1 | 1"/>
    <x v="9"/>
    <x v="0"/>
    <n v="-497.7"/>
    <x v="46"/>
    <x v="45"/>
    <s v="REF: REPOSICA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GRANVIA AUTO PECAS LTDA"/>
    <x v="7"/>
    <d v="2024-04-25T00:00:00"/>
    <d v="2024-05-23T00:00:00"/>
    <s v="'125569"/>
    <s v="1 | 1"/>
    <x v="9"/>
    <x v="0"/>
    <n v="-786.7"/>
    <x v="46"/>
    <x v="45"/>
    <s v="REF: REPOSICA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GRANVIA AUTO PECAS LTDA"/>
    <x v="7"/>
    <d v="2024-04-26T00:00:00"/>
    <d v="2024-05-24T00:00:00"/>
    <s v="'125622"/>
    <s v="1 | 1"/>
    <x v="9"/>
    <x v="0"/>
    <n v="-489.9"/>
    <x v="46"/>
    <x v="45"/>
    <s v="REF: REPOSICA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GRANVIA AUTO PECAS LTDA"/>
    <x v="7"/>
    <d v="2024-04-26T00:00:00"/>
    <d v="2024-05-24T00:00:00"/>
    <s v="'125624"/>
    <s v="1 | 1"/>
    <x v="9"/>
    <x v="0"/>
    <n v="-262.8"/>
    <x v="77"/>
    <x v="76"/>
    <s v="REF: REPOSICA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GRANVIA AUTO PECAS LTDA"/>
    <x v="7"/>
    <d v="2024-04-26T00:00:00"/>
    <d v="2024-05-24T00:00:00"/>
    <s v="'125633"/>
    <s v="1 | 1"/>
    <x v="9"/>
    <x v="0"/>
    <n v="-161"/>
    <x v="46"/>
    <x v="45"/>
    <s v="REF: KWK4594"/>
    <x v="10"/>
    <x v="0"/>
    <x v="0"/>
    <n v="7001"/>
    <x v="11"/>
    <n v="70015"/>
    <s v="OFICINA (Químico e Biológico)"/>
    <x v="0"/>
    <x v="3"/>
    <x v="9"/>
    <x v="9"/>
    <x v="12"/>
    <x v="12"/>
  </r>
  <r>
    <x v="9"/>
    <s v="GRANVIA AUTO PECAS LTDA"/>
    <x v="7"/>
    <d v="2024-04-26T00:00:00"/>
    <d v="2024-05-24T00:00:00"/>
    <s v="'125666"/>
    <s v="1 | 1"/>
    <x v="9"/>
    <x v="0"/>
    <n v="-398.9"/>
    <x v="77"/>
    <x v="76"/>
    <s v="REF: REPOSICA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GRANVIA AUTO PECAS LTDA"/>
    <x v="7"/>
    <d v="2024-04-26T00:00:00"/>
    <d v="2024-05-24T00:00:00"/>
    <s v="'125668"/>
    <s v="1 | 1"/>
    <x v="9"/>
    <x v="0"/>
    <n v="-789.9"/>
    <x v="46"/>
    <x v="45"/>
    <s v="REF: KOLETA FUF8404"/>
    <x v="10"/>
    <x v="0"/>
    <x v="0"/>
    <n v="7001"/>
    <x v="11"/>
    <n v="70012"/>
    <s v="OFICINA (Extraordinário)"/>
    <x v="0"/>
    <x v="3"/>
    <x v="9"/>
    <x v="9"/>
    <x v="12"/>
    <x v="12"/>
  </r>
  <r>
    <x v="9"/>
    <s v="GRANVIA AUTO PECAS LTDA"/>
    <x v="7"/>
    <d v="2024-04-26T00:00:00"/>
    <d v="2024-05-24T00:00:00"/>
    <s v="'125673"/>
    <s v="1 | 1"/>
    <x v="9"/>
    <x v="0"/>
    <n v="-478.9"/>
    <x v="46"/>
    <x v="45"/>
    <s v="REF: CARRO PARADO KWY2J82"/>
    <x v="10"/>
    <x v="0"/>
    <x v="0"/>
    <n v="7001"/>
    <x v="11"/>
    <n v="70012"/>
    <s v="OFICINA (Extraordinário)"/>
    <x v="0"/>
    <x v="3"/>
    <x v="9"/>
    <x v="9"/>
    <x v="12"/>
    <x v="12"/>
  </r>
  <r>
    <x v="9"/>
    <s v="GRANVIA AUTO PECAS LTDA"/>
    <x v="7"/>
    <d v="2024-04-29T00:00:00"/>
    <d v="2024-05-27T00:00:00"/>
    <s v="'125728"/>
    <s v="1 | 1"/>
    <x v="9"/>
    <x v="0"/>
    <n v="-699.9"/>
    <x v="46"/>
    <x v="45"/>
    <s v="REF: FORD PKF3449"/>
    <x v="10"/>
    <x v="0"/>
    <x v="0"/>
    <n v="7001"/>
    <x v="11"/>
    <n v="70012"/>
    <s v="OFICINA (Extraordinário)"/>
    <x v="0"/>
    <x v="3"/>
    <x v="9"/>
    <x v="9"/>
    <x v="12"/>
    <x v="12"/>
  </r>
  <r>
    <x v="9"/>
    <s v="GRANVIA AUTO PECAS LTDA"/>
    <x v="7"/>
    <d v="2024-04-30T00:00:00"/>
    <d v="2024-05-21T00:00:00"/>
    <s v="'125779"/>
    <s v="1 | 1"/>
    <x v="9"/>
    <x v="0"/>
    <n v="-98.9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GRANVIA AUTO PECAS LTDA"/>
    <x v="7"/>
    <d v="2024-04-30T00:00:00"/>
    <d v="2024-05-28T00:00:00"/>
    <s v="'125762"/>
    <s v="1 | 1"/>
    <x v="9"/>
    <x v="0"/>
    <n v="-1399.8"/>
    <x v="46"/>
    <x v="45"/>
    <s v="REF: REPOSIÃ‡ÃƒO DE ESTOQUE"/>
    <x v="10"/>
    <x v="0"/>
    <x v="0"/>
    <n v="7001"/>
    <x v="11"/>
    <n v="70015"/>
    <s v="OFICINA (Químico e Biológico)"/>
    <x v="0"/>
    <x v="3"/>
    <x v="9"/>
    <x v="9"/>
    <x v="12"/>
    <x v="12"/>
  </r>
  <r>
    <x v="9"/>
    <s v="GRANVIA AUTO PECAS LTDA"/>
    <x v="7"/>
    <d v="2024-04-30T00:00:00"/>
    <d v="2024-05-28T00:00:00"/>
    <s v="'125778"/>
    <s v="1 | 1"/>
    <x v="9"/>
    <x v="0"/>
    <n v="-1337.27"/>
    <x v="46"/>
    <x v="45"/>
    <s v="REF: KOLETA FYB1967  URGENTE, CARRO PARADO"/>
    <x v="10"/>
    <x v="0"/>
    <x v="0"/>
    <n v="7001"/>
    <x v="11"/>
    <n v="70013"/>
    <s v="OFICINA (Poli e Rollon)"/>
    <x v="0"/>
    <x v="3"/>
    <x v="9"/>
    <x v="9"/>
    <x v="12"/>
    <x v="12"/>
  </r>
  <r>
    <x v="9"/>
    <s v="GRANVIA AUTO PECAS LTDA"/>
    <x v="7"/>
    <d v="2024-04-30T00:00:00"/>
    <d v="2024-05-28T00:00:00"/>
    <s v="'125794"/>
    <s v="1 | 1"/>
    <x v="9"/>
    <x v="0"/>
    <n v="-398.7"/>
    <x v="46"/>
    <x v="45"/>
    <s v="REF: KWY2J82"/>
    <x v="10"/>
    <x v="0"/>
    <x v="0"/>
    <n v="7001"/>
    <x v="11"/>
    <n v="70013"/>
    <s v="OFICINA (Poli e Rollon)"/>
    <x v="0"/>
    <x v="3"/>
    <x v="9"/>
    <x v="9"/>
    <x v="12"/>
    <x v="12"/>
  </r>
  <r>
    <x v="9"/>
    <s v="GRANVIA AUTO PECAS LTDA"/>
    <x v="7"/>
    <d v="2024-04-30T00:00:00"/>
    <d v="2024-06-25T00:00:00"/>
    <s v="'125778"/>
    <s v="2 | 1"/>
    <x v="9"/>
    <x v="0"/>
    <n v="-1337.27"/>
    <x v="46"/>
    <x v="45"/>
    <s v="REF: KOLETA FYB1967  URGENTE, CARRO PARADO"/>
    <x v="10"/>
    <x v="0"/>
    <x v="0"/>
    <n v="7001"/>
    <x v="11"/>
    <n v="70013"/>
    <s v="OFICINA (Poli e Rollon)"/>
    <x v="0"/>
    <x v="3"/>
    <x v="9"/>
    <x v="9"/>
    <x v="12"/>
    <x v="12"/>
  </r>
  <r>
    <x v="9"/>
    <s v="GRANVIA AUTO PECAS LTDA"/>
    <x v="7"/>
    <d v="2024-04-30T00:00:00"/>
    <d v="2024-07-23T00:00:00"/>
    <s v="'125778"/>
    <s v="3 | 1"/>
    <x v="9"/>
    <x v="0"/>
    <n v="-1337.26"/>
    <x v="46"/>
    <x v="45"/>
    <s v="REF: KOLETA FYB1967  URGENTE, CARRO PARADO"/>
    <x v="10"/>
    <x v="0"/>
    <x v="0"/>
    <n v="7001"/>
    <x v="11"/>
    <n v="70013"/>
    <s v="OFICINA (Poli e Rollon)"/>
    <x v="0"/>
    <x v="3"/>
    <x v="9"/>
    <x v="9"/>
    <x v="12"/>
    <x v="12"/>
  </r>
  <r>
    <x v="9"/>
    <s v="GRANVIA AUTO PECAS LTDA"/>
    <x v="8"/>
    <d v="2024-04-03T00:00:00"/>
    <d v="2024-05-01T00:00:00"/>
    <s v="'124523"/>
    <s v="1 | 1"/>
    <x v="9"/>
    <x v="0"/>
    <n v="-465"/>
    <x v="46"/>
    <x v="45"/>
    <s v="REF: JBH6B41"/>
    <x v="10"/>
    <x v="0"/>
    <x v="0"/>
    <n v="7001"/>
    <x v="11"/>
    <n v="70012"/>
    <s v="OFICINA (Extraordinário)"/>
    <x v="0"/>
    <x v="3"/>
    <x v="9"/>
    <x v="9"/>
    <x v="12"/>
    <x v="12"/>
  </r>
  <r>
    <x v="9"/>
    <s v="GRANVIA AUTO PECAS LTDA"/>
    <x v="8"/>
    <d v="2024-05-02T00:00:00"/>
    <d v="2024-05-30T00:00:00"/>
    <s v="'125856"/>
    <s v="1 | 1"/>
    <x v="9"/>
    <x v="0"/>
    <n v="-1343.6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GRANVIA AUTO PECAS LTDA"/>
    <x v="8"/>
    <d v="2024-05-02T00:00:00"/>
    <d v="2024-05-30T00:00:00"/>
    <s v="'125877"/>
    <s v="1 | 1"/>
    <x v="9"/>
    <x v="0"/>
    <n v="-699.9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GRANVIA AUTO PECAS LTDA"/>
    <x v="8"/>
    <d v="2024-05-02T00:00:00"/>
    <d v="2024-06-01T00:00:00"/>
    <s v="'125822"/>
    <s v="1 | 1"/>
    <x v="9"/>
    <x v="0"/>
    <n v="-828"/>
    <x v="46"/>
    <x v="45"/>
    <s v="REF: KWK4594"/>
    <x v="10"/>
    <x v="0"/>
    <x v="0"/>
    <n v="7001"/>
    <x v="11"/>
    <n v="70015"/>
    <s v="OFICINA (Químico e Biológico)"/>
    <x v="0"/>
    <x v="3"/>
    <x v="9"/>
    <x v="9"/>
    <x v="12"/>
    <x v="12"/>
  </r>
  <r>
    <x v="9"/>
    <s v="GRANVIA AUTO PECAS LTDA"/>
    <x v="8"/>
    <d v="2024-05-03T00:00:00"/>
    <d v="2024-05-31T00:00:00"/>
    <s v="'125942"/>
    <s v="1 | 1"/>
    <x v="9"/>
    <x v="0"/>
    <n v="-498.6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GRANVIA AUTO PECAS LTDA"/>
    <x v="8"/>
    <d v="2024-05-07T00:00:00"/>
    <d v="2024-06-04T00:00:00"/>
    <s v="'126039"/>
    <s v="1 | 1"/>
    <x v="9"/>
    <x v="0"/>
    <n v="-1489.9"/>
    <x v="46"/>
    <x v="45"/>
    <s v="REF: KWY2J82"/>
    <x v="10"/>
    <x v="0"/>
    <x v="0"/>
    <n v="7001"/>
    <x v="11"/>
    <n v="70013"/>
    <s v="OFICINA (Poli e Rollon)"/>
    <x v="0"/>
    <x v="3"/>
    <x v="9"/>
    <x v="9"/>
    <x v="12"/>
    <x v="12"/>
  </r>
  <r>
    <x v="9"/>
    <s v="GRANVIA AUTO PECAS LTDA"/>
    <x v="8"/>
    <d v="2024-05-07T00:00:00"/>
    <d v="2024-06-04T00:00:00"/>
    <s v="'126044"/>
    <s v="1 | 1"/>
    <x v="9"/>
    <x v="0"/>
    <n v="-1812.57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GRANVIA AUTO PECAS LTDA"/>
    <x v="8"/>
    <d v="2024-05-07T00:00:00"/>
    <d v="2024-06-04T00:00:00"/>
    <s v="'126054"/>
    <s v="1 | 1"/>
    <x v="9"/>
    <x v="0"/>
    <n v="-375.2"/>
    <x v="46"/>
    <x v="45"/>
    <s v="REF:  APLICAÃ‡ÃƒO NOS CAMINHOES DA KOLETA"/>
    <x v="10"/>
    <x v="0"/>
    <x v="0"/>
    <n v="7001"/>
    <x v="11"/>
    <n v="70012"/>
    <s v="OFICINA (Extraordinário)"/>
    <x v="0"/>
    <x v="3"/>
    <x v="9"/>
    <x v="9"/>
    <x v="12"/>
    <x v="12"/>
  </r>
  <r>
    <x v="9"/>
    <s v="GRANVIA AUTO PECAS LTDA"/>
    <x v="8"/>
    <d v="2024-05-07T00:00:00"/>
    <d v="2024-06-04T00:00:00"/>
    <s v="'126057"/>
    <s v="1 | 1"/>
    <x v="9"/>
    <x v="0"/>
    <n v="-190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GRANVIA AUTO PECAS LTDA"/>
    <x v="8"/>
    <d v="2024-05-07T00:00:00"/>
    <d v="2024-06-04T00:00:00"/>
    <s v="'126073"/>
    <s v="1 | 1"/>
    <x v="9"/>
    <x v="0"/>
    <n v="-1791.5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GRANVIA AUTO PECAS LTDA"/>
    <x v="8"/>
    <d v="2024-05-07T00:00:00"/>
    <d v="2024-07-02T00:00:00"/>
    <s v="'126044"/>
    <s v="2 | 1"/>
    <x v="9"/>
    <x v="0"/>
    <n v="-1812.57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GRANVIA AUTO PECAS LTDA"/>
    <x v="8"/>
    <d v="2024-05-07T00:00:00"/>
    <d v="2024-07-30T00:00:00"/>
    <s v="'126044"/>
    <s v="3 | 1"/>
    <x v="9"/>
    <x v="0"/>
    <n v="-1812.56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GRANVIA AUTO PECAS LTDA"/>
    <x v="8"/>
    <d v="2024-05-08T00:00:00"/>
    <d v="2024-06-05T00:00:00"/>
    <s v="'126089"/>
    <s v="1 | 1"/>
    <x v="9"/>
    <x v="0"/>
    <n v="-699.9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GRANVIA AUTO PECAS LTDA"/>
    <x v="8"/>
    <d v="2024-05-09T00:00:00"/>
    <d v="2024-06-06T00:00:00"/>
    <s v="'126178"/>
    <s v="1 | 1"/>
    <x v="9"/>
    <x v="0"/>
    <n v="-489.9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GRANVIA AUTO PECAS LTDA"/>
    <x v="8"/>
    <d v="2024-05-09T00:00:00"/>
    <d v="2024-06-06T00:00:00"/>
    <s v="'126230"/>
    <s v="1 | 1"/>
    <x v="9"/>
    <x v="0"/>
    <n v="-170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GRANVIA AUTO PECAS LTDA"/>
    <x v="8"/>
    <d v="2024-05-15T00:00:00"/>
    <d v="2024-06-12T00:00:00"/>
    <s v="'126462"/>
    <s v="1 | 1"/>
    <x v="9"/>
    <x v="0"/>
    <n v="-357.8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GRANVIA AUTO PECAS LTDA"/>
    <x v="8"/>
    <d v="2024-05-16T00:00:00"/>
    <d v="2024-06-13T00:00:00"/>
    <s v="'126555"/>
    <s v="1 | 1"/>
    <x v="9"/>
    <x v="0"/>
    <n v="-345.9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GRANVIA AUTO PECAS LTDA"/>
    <x v="8"/>
    <d v="2024-05-16T00:00:00"/>
    <d v="2024-06-13T00:00:00"/>
    <s v="'126556"/>
    <s v="1 | 1"/>
    <x v="9"/>
    <x v="0"/>
    <n v="-178.9"/>
    <x v="46"/>
    <x v="45"/>
    <s v="REF: KOLETA KXC4G00    O.S: 32107"/>
    <x v="10"/>
    <x v="0"/>
    <x v="0"/>
    <n v="7001"/>
    <x v="11"/>
    <n v="70013"/>
    <s v="OFICINA (Poli e Rollon)"/>
    <x v="0"/>
    <x v="3"/>
    <x v="9"/>
    <x v="9"/>
    <x v="12"/>
    <x v="12"/>
  </r>
  <r>
    <x v="9"/>
    <s v="GRANVIA AUTO PECAS LTDA"/>
    <x v="8"/>
    <d v="2024-05-16T00:00:00"/>
    <d v="2024-06-13T00:00:00"/>
    <s v="'126560"/>
    <s v="1 | 3"/>
    <x v="9"/>
    <x v="0"/>
    <n v="-1633.1"/>
    <x v="46"/>
    <x v="45"/>
    <s v="REF: REPOSIÃ‡ÃƒO DE ESTOQUE URGENTE"/>
    <x v="10"/>
    <x v="0"/>
    <x v="0"/>
    <n v="7001"/>
    <x v="11"/>
    <n v="70012"/>
    <s v="OFICINA (Extraordinário)"/>
    <x v="0"/>
    <x v="3"/>
    <x v="9"/>
    <x v="9"/>
    <x v="12"/>
    <x v="12"/>
  </r>
  <r>
    <x v="9"/>
    <s v="GRANVIA AUTO PECAS LTDA"/>
    <x v="8"/>
    <d v="2024-05-16T00:00:00"/>
    <d v="2024-06-13T00:00:00"/>
    <s v="'126562"/>
    <s v="1 | 1"/>
    <x v="9"/>
    <x v="0"/>
    <n v="-3278.6"/>
    <x v="46"/>
    <x v="45"/>
    <s v="REF: BATERIAS E COMANDO SETA ZERADOS"/>
    <x v="10"/>
    <x v="0"/>
    <x v="0"/>
    <n v="7001"/>
    <x v="11"/>
    <n v="70012"/>
    <s v="OFICINA (Extraordinário)"/>
    <x v="0"/>
    <x v="3"/>
    <x v="9"/>
    <x v="9"/>
    <x v="12"/>
    <x v="12"/>
  </r>
  <r>
    <x v="9"/>
    <s v="GRANVIA AUTO PECAS LTDA"/>
    <x v="8"/>
    <d v="2024-05-16T00:00:00"/>
    <d v="2024-06-15T00:00:00"/>
    <s v="'126561"/>
    <s v="1 | 2"/>
    <x v="9"/>
    <x v="0"/>
    <n v="-298"/>
    <x v="46"/>
    <x v="45"/>
    <s v="REF: DESCONTO DE FUNCIONARIO  "/>
    <x v="10"/>
    <x v="0"/>
    <x v="0"/>
    <n v="7001"/>
    <x v="11"/>
    <n v="70012"/>
    <s v="OFICINA (Extraordinário)"/>
    <x v="0"/>
    <x v="3"/>
    <x v="9"/>
    <x v="9"/>
    <x v="12"/>
    <x v="12"/>
  </r>
  <r>
    <x v="9"/>
    <s v="GRANVIA AUTO PECAS LTDA"/>
    <x v="8"/>
    <d v="2024-05-16T00:00:00"/>
    <d v="2024-07-11T00:00:00"/>
    <s v="'126560"/>
    <s v="2 | 3"/>
    <x v="9"/>
    <x v="0"/>
    <n v="-1633.1"/>
    <x v="46"/>
    <x v="45"/>
    <s v="REF: REPOSIÃ‡ÃƒO DE ESTOQUE URGENTE"/>
    <x v="10"/>
    <x v="0"/>
    <x v="0"/>
    <n v="7001"/>
    <x v="11"/>
    <n v="70012"/>
    <s v="OFICINA (Extraordinário)"/>
    <x v="0"/>
    <x v="3"/>
    <x v="9"/>
    <x v="9"/>
    <x v="12"/>
    <x v="12"/>
  </r>
  <r>
    <x v="9"/>
    <s v="GRANVIA AUTO PECAS LTDA"/>
    <x v="8"/>
    <d v="2024-05-16T00:00:00"/>
    <d v="2024-07-15T00:00:00"/>
    <s v="'126561"/>
    <s v="2 | 2"/>
    <x v="9"/>
    <x v="0"/>
    <n v="-298"/>
    <x v="46"/>
    <x v="45"/>
    <s v="REF: DESCONTO DE FUNCIONARIO  "/>
    <x v="10"/>
    <x v="0"/>
    <x v="0"/>
    <n v="7001"/>
    <x v="11"/>
    <n v="70012"/>
    <s v="OFICINA (Extraordinário)"/>
    <x v="0"/>
    <x v="3"/>
    <x v="9"/>
    <x v="9"/>
    <x v="12"/>
    <x v="12"/>
  </r>
  <r>
    <x v="9"/>
    <s v="GRANVIA AUTO PECAS LTDA"/>
    <x v="8"/>
    <d v="2024-05-16T00:00:00"/>
    <d v="2024-08-08T00:00:00"/>
    <s v="'126560"/>
    <s v="3 | 3"/>
    <x v="9"/>
    <x v="0"/>
    <n v="-1633.1"/>
    <x v="46"/>
    <x v="45"/>
    <s v="REF: REPOSIÃ‡ÃƒO DE ESTOQUE URGENTE"/>
    <x v="10"/>
    <x v="0"/>
    <x v="0"/>
    <n v="7001"/>
    <x v="11"/>
    <n v="70012"/>
    <s v="OFICINA (Extraordinário)"/>
    <x v="0"/>
    <x v="3"/>
    <x v="9"/>
    <x v="9"/>
    <x v="12"/>
    <x v="12"/>
  </r>
  <r>
    <x v="9"/>
    <s v="GRANVIA AUTO PECAS LTDA"/>
    <x v="8"/>
    <d v="2024-05-17T00:00:00"/>
    <d v="2024-06-14T00:00:00"/>
    <s v="'126630"/>
    <s v="1 | 1"/>
    <x v="9"/>
    <x v="0"/>
    <n v="-765.9"/>
    <x v="46"/>
    <x v="45"/>
    <s v="REF: DESCONTO DE FUNCIONARIO PKF3449"/>
    <x v="10"/>
    <x v="0"/>
    <x v="0"/>
    <n v="7001"/>
    <x v="11"/>
    <n v="70012"/>
    <s v="OFICINA (Extraordinário)"/>
    <x v="0"/>
    <x v="3"/>
    <x v="9"/>
    <x v="9"/>
    <x v="12"/>
    <x v="12"/>
  </r>
  <r>
    <x v="9"/>
    <s v="GRANVIA AUTO PECAS LTDA"/>
    <x v="8"/>
    <d v="2024-05-17T00:00:00"/>
    <d v="2024-06-14T00:00:00"/>
    <s v="'126652"/>
    <s v="1 | 1"/>
    <x v="9"/>
    <x v="0"/>
    <n v="-565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GRANVIA AUTO PECAS LTDA"/>
    <x v="8"/>
    <d v="2024-05-17T00:00:00"/>
    <d v="2024-06-14T00:00:00"/>
    <s v="'126661"/>
    <s v="1 | 1"/>
    <x v="9"/>
    <x v="0"/>
    <n v="-490.5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GRANVIA AUTO PECAS LTDA"/>
    <x v="8"/>
    <d v="2024-05-17T00:00:00"/>
    <d v="2024-06-14T00:00:00"/>
    <s v="'126669"/>
    <s v="1 | 1"/>
    <x v="9"/>
    <x v="0"/>
    <n v="-460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GRANVIA AUTO PECAS LTDA"/>
    <x v="8"/>
    <d v="2024-05-17T00:00:00"/>
    <d v="2024-06-16T00:00:00"/>
    <s v="'126640"/>
    <s v="1 | 1"/>
    <x v="9"/>
    <x v="0"/>
    <n v="-545.9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GRANVIA AUTO PECAS LTDA"/>
    <x v="8"/>
    <d v="2024-05-20T00:00:00"/>
    <d v="2024-06-17T00:00:00"/>
    <s v="'126722"/>
    <s v="1 | 1"/>
    <x v="9"/>
    <x v="0"/>
    <n v="-135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GRANVIA AUTO PECAS LTDA"/>
    <x v="8"/>
    <d v="2024-05-21T00:00:00"/>
    <d v="2024-06-18T00:00:00"/>
    <s v="'126775"/>
    <s v="1 | 1"/>
    <x v="9"/>
    <x v="0"/>
    <n v="-357.6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GRANVIA AUTO PECAS LTDA"/>
    <x v="8"/>
    <d v="2024-05-21T00:00:00"/>
    <d v="2024-06-18T00:00:00"/>
    <s v="'126776"/>
    <s v="1 | 1"/>
    <x v="9"/>
    <x v="0"/>
    <n v="-590.9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GRANVIA AUTO PECAS LTDA"/>
    <x v="8"/>
    <d v="2024-05-22T00:00:00"/>
    <d v="2024-06-19T00:00:00"/>
    <s v="'126852"/>
    <s v="1 | 1"/>
    <x v="9"/>
    <x v="0"/>
    <n v="-299.89999999999998"/>
    <x v="46"/>
    <x v="45"/>
    <s v="REF: DESCONTO DE FUNIONARIO JBH8F05"/>
    <x v="10"/>
    <x v="0"/>
    <x v="0"/>
    <n v="7001"/>
    <x v="11"/>
    <n v="70012"/>
    <s v="OFICINA (Extraordinário)"/>
    <x v="0"/>
    <x v="3"/>
    <x v="9"/>
    <x v="9"/>
    <x v="12"/>
    <x v="12"/>
  </r>
  <r>
    <x v="9"/>
    <s v="GRANVIA AUTO PECAS LTDA"/>
    <x v="8"/>
    <d v="2024-05-22T00:00:00"/>
    <d v="2024-06-19T00:00:00"/>
    <s v="'126890"/>
    <s v="1 | 3"/>
    <x v="9"/>
    <x v="0"/>
    <n v="-784.3"/>
    <x v="46"/>
    <x v="45"/>
    <s v="REF: CARRO  PARADO  LQH5290"/>
    <x v="10"/>
    <x v="0"/>
    <x v="0"/>
    <n v="7001"/>
    <x v="11"/>
    <n v="70015"/>
    <s v="OFICINA (Químico e Biológico)"/>
    <x v="0"/>
    <x v="3"/>
    <x v="9"/>
    <x v="9"/>
    <x v="12"/>
    <x v="12"/>
  </r>
  <r>
    <x v="9"/>
    <s v="GRANVIA AUTO PECAS LTDA"/>
    <x v="8"/>
    <d v="2024-05-22T00:00:00"/>
    <d v="2024-07-17T00:00:00"/>
    <s v="'126890"/>
    <s v="2 | 3"/>
    <x v="9"/>
    <x v="0"/>
    <n v="-784.3"/>
    <x v="46"/>
    <x v="45"/>
    <s v="REF: CARRO  PARADO  LQH5290"/>
    <x v="10"/>
    <x v="0"/>
    <x v="0"/>
    <n v="7001"/>
    <x v="11"/>
    <n v="70015"/>
    <s v="OFICINA (Químico e Biológico)"/>
    <x v="0"/>
    <x v="3"/>
    <x v="9"/>
    <x v="9"/>
    <x v="12"/>
    <x v="12"/>
  </r>
  <r>
    <x v="9"/>
    <s v="GRANVIA AUTO PECAS LTDA"/>
    <x v="8"/>
    <d v="2024-05-22T00:00:00"/>
    <d v="2024-08-14T00:00:00"/>
    <s v="'126890"/>
    <s v="3 | 3"/>
    <x v="9"/>
    <x v="0"/>
    <n v="-784.3"/>
    <x v="46"/>
    <x v="45"/>
    <s v="REF: CARRO  PARADO  LQH5290"/>
    <x v="10"/>
    <x v="0"/>
    <x v="0"/>
    <n v="7001"/>
    <x v="11"/>
    <n v="70015"/>
    <s v="OFICINA (Químico e Biológico)"/>
    <x v="0"/>
    <x v="3"/>
    <x v="9"/>
    <x v="9"/>
    <x v="12"/>
    <x v="12"/>
  </r>
  <r>
    <x v="9"/>
    <s v="GRANVIA AUTO PECAS LTDA"/>
    <x v="8"/>
    <d v="2024-05-23T00:00:00"/>
    <d v="2024-06-20T00:00:00"/>
    <s v="'127011"/>
    <s v="1 | 1"/>
    <x v="9"/>
    <x v="0"/>
    <n v="-689"/>
    <x v="46"/>
    <x v="45"/>
    <s v="REF: KOLETA FCO9549"/>
    <x v="10"/>
    <x v="0"/>
    <x v="0"/>
    <n v="7001"/>
    <x v="11"/>
    <n v="70012"/>
    <s v="OFICINA (Extraordinário)"/>
    <x v="0"/>
    <x v="3"/>
    <x v="9"/>
    <x v="9"/>
    <x v="12"/>
    <x v="12"/>
  </r>
  <r>
    <x v="9"/>
    <s v="GRANVIA AUTO PECAS LTDA"/>
    <x v="8"/>
    <d v="2024-05-27T00:00:00"/>
    <d v="2024-06-24T00:00:00"/>
    <s v="'127137"/>
    <s v="1 | 1"/>
    <x v="9"/>
    <x v="0"/>
    <n v="-197.8"/>
    <x v="46"/>
    <x v="45"/>
    <s v="REF: KOLETA OUM1J17"/>
    <x v="10"/>
    <x v="0"/>
    <x v="0"/>
    <n v="7001"/>
    <x v="11"/>
    <n v="70013"/>
    <s v="OFICINA (Poli e Rollon)"/>
    <x v="0"/>
    <x v="3"/>
    <x v="9"/>
    <x v="9"/>
    <x v="12"/>
    <x v="12"/>
  </r>
  <r>
    <x v="9"/>
    <s v="GRANVIA AUTO PECAS LTDA"/>
    <x v="8"/>
    <d v="2024-05-29T00:00:00"/>
    <d v="2024-06-26T00:00:00"/>
    <s v="'127332"/>
    <s v="1 | 3"/>
    <x v="9"/>
    <x v="0"/>
    <n v="-632.6"/>
    <x v="46"/>
    <x v="45"/>
    <s v="REF: FORD KYM7190"/>
    <x v="10"/>
    <x v="0"/>
    <x v="0"/>
    <n v="7001"/>
    <x v="11"/>
    <n v="70012"/>
    <s v="OFICINA (Extraordinário)"/>
    <x v="0"/>
    <x v="3"/>
    <x v="9"/>
    <x v="9"/>
    <x v="12"/>
    <x v="12"/>
  </r>
  <r>
    <x v="9"/>
    <s v="GRANVIA AUTO PECAS LTDA"/>
    <x v="8"/>
    <d v="2024-05-29T00:00:00"/>
    <d v="2024-06-26T00:00:00"/>
    <s v="'127336"/>
    <s v="1 | 1"/>
    <x v="9"/>
    <x v="0"/>
    <n v="-568.9"/>
    <x v="77"/>
    <x v="76"/>
    <s v="REF: OFICINA/SERRALHERIA"/>
    <x v="10"/>
    <x v="0"/>
    <x v="0"/>
    <n v="7001"/>
    <x v="11"/>
    <n v="70012"/>
    <s v="OFICINA (Extraordinário)"/>
    <x v="0"/>
    <x v="3"/>
    <x v="9"/>
    <x v="9"/>
    <x v="12"/>
    <x v="12"/>
  </r>
  <r>
    <x v="9"/>
    <s v="GRANVIA AUTO PECAS LTDA"/>
    <x v="8"/>
    <d v="2024-05-29T00:00:00"/>
    <d v="2024-06-26T00:00:00"/>
    <s v="'127350"/>
    <s v="1 | 1"/>
    <x v="9"/>
    <x v="0"/>
    <n v="-263.60000000000002"/>
    <x v="46"/>
    <x v="45"/>
    <s v="REF: SPRINTER RJK0C66"/>
    <x v="10"/>
    <x v="0"/>
    <x v="0"/>
    <n v="7001"/>
    <x v="11"/>
    <n v="70015"/>
    <s v="OFICINA (Químico e Biológico)"/>
    <x v="0"/>
    <x v="3"/>
    <x v="9"/>
    <x v="9"/>
    <x v="12"/>
    <x v="12"/>
  </r>
  <r>
    <x v="9"/>
    <s v="GRANVIA AUTO PECAS LTDA"/>
    <x v="8"/>
    <d v="2024-05-29T00:00:00"/>
    <d v="2024-06-28T00:00:00"/>
    <s v="'127292"/>
    <s v="1 | 1"/>
    <x v="9"/>
    <x v="0"/>
    <n v="-155.4"/>
    <x v="46"/>
    <x v="45"/>
    <s v="REF: BEZERRA/ OFICINA "/>
    <x v="10"/>
    <x v="0"/>
    <x v="0"/>
    <n v="7001"/>
    <x v="11"/>
    <n v="70012"/>
    <s v="OFICINA (Extraordinário)"/>
    <x v="0"/>
    <x v="3"/>
    <x v="9"/>
    <x v="9"/>
    <x v="12"/>
    <x v="12"/>
  </r>
  <r>
    <x v="9"/>
    <s v="GRANVIA AUTO PECAS LTDA"/>
    <x v="8"/>
    <d v="2024-05-29T00:00:00"/>
    <d v="2024-07-24T00:00:00"/>
    <s v="'127332"/>
    <s v="2 | 3"/>
    <x v="9"/>
    <x v="0"/>
    <n v="-632.6"/>
    <x v="46"/>
    <x v="45"/>
    <s v="REF: FORD KYM7190"/>
    <x v="10"/>
    <x v="0"/>
    <x v="0"/>
    <n v="7001"/>
    <x v="11"/>
    <n v="70012"/>
    <s v="OFICINA (Extraordinário)"/>
    <x v="0"/>
    <x v="3"/>
    <x v="9"/>
    <x v="9"/>
    <x v="12"/>
    <x v="12"/>
  </r>
  <r>
    <x v="9"/>
    <s v="GRANVIA AUTO PECAS LTDA"/>
    <x v="8"/>
    <d v="2024-05-29T00:00:00"/>
    <d v="2024-08-21T00:00:00"/>
    <s v="'127332"/>
    <s v="3 | 3"/>
    <x v="9"/>
    <x v="0"/>
    <n v="-632.6"/>
    <x v="46"/>
    <x v="45"/>
    <s v="REF: FORD KYM7190"/>
    <x v="10"/>
    <x v="0"/>
    <x v="0"/>
    <n v="7001"/>
    <x v="11"/>
    <n v="70012"/>
    <s v="OFICINA (Extraordinário)"/>
    <x v="0"/>
    <x v="3"/>
    <x v="9"/>
    <x v="9"/>
    <x v="12"/>
    <x v="12"/>
  </r>
  <r>
    <x v="9"/>
    <s v="GRANVIA AUTO PECAS LTDA"/>
    <x v="8"/>
    <d v="2024-05-31T00:00:00"/>
    <d v="2024-06-28T00:00:00"/>
    <s v="'127392"/>
    <s v="1 | 1"/>
    <x v="9"/>
    <x v="0"/>
    <n v="-499.9"/>
    <x v="46"/>
    <x v="45"/>
    <s v="REF: FORD LQH5290"/>
    <x v="10"/>
    <x v="0"/>
    <x v="0"/>
    <n v="7001"/>
    <x v="11"/>
    <n v="70015"/>
    <s v="OFICINA (Químico e Biológico)"/>
    <x v="0"/>
    <x v="3"/>
    <x v="9"/>
    <x v="9"/>
    <x v="12"/>
    <x v="12"/>
  </r>
  <r>
    <x v="9"/>
    <s v="GRANVIA AUTO PECAS LTDA"/>
    <x v="9"/>
    <d v="2024-06-04T00:00:00"/>
    <d v="2024-07-02T00:00:00"/>
    <s v="'127528"/>
    <s v="1 | 1"/>
    <x v="9"/>
    <x v="0"/>
    <n v="-603.5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GRANVIA AUTO PECAS LTDA"/>
    <x v="9"/>
    <d v="2024-06-05T00:00:00"/>
    <d v="2024-07-03T00:00:00"/>
    <s v="'127559"/>
    <s v="1 | 1"/>
    <x v="9"/>
    <x v="0"/>
    <n v="-415.2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GRANVIA AUTO PECAS LTDA"/>
    <x v="9"/>
    <d v="2024-06-05T00:00:00"/>
    <d v="2024-07-03T00:00:00"/>
    <s v="'127560"/>
    <s v="1 | 1"/>
    <x v="9"/>
    <x v="0"/>
    <n v="-460"/>
    <x v="46"/>
    <x v="45"/>
    <s v="REF: KOLETA FYB1967"/>
    <x v="10"/>
    <x v="0"/>
    <x v="0"/>
    <n v="7001"/>
    <x v="11"/>
    <n v="70013"/>
    <s v="OFICINA (Poli e Rollon)"/>
    <x v="0"/>
    <x v="3"/>
    <x v="9"/>
    <x v="9"/>
    <x v="12"/>
    <x v="12"/>
  </r>
  <r>
    <x v="9"/>
    <s v="GRANVIA AUTO PECAS LTDA"/>
    <x v="9"/>
    <d v="2024-06-05T00:00:00"/>
    <d v="2024-07-03T00:00:00"/>
    <s v="'127591"/>
    <s v="1 | 2"/>
    <x v="9"/>
    <x v="0"/>
    <n v="-1484.85"/>
    <x v="46"/>
    <x v="45"/>
    <s v="REF: KOLETA FCX5474"/>
    <x v="10"/>
    <x v="0"/>
    <x v="0"/>
    <n v="7001"/>
    <x v="11"/>
    <n v="70012"/>
    <s v="OFICINA (Extraordinário)"/>
    <x v="0"/>
    <x v="3"/>
    <x v="9"/>
    <x v="9"/>
    <x v="12"/>
    <x v="12"/>
  </r>
  <r>
    <x v="9"/>
    <s v="GRANVIA AUTO PECAS LTDA"/>
    <x v="9"/>
    <d v="2024-06-05T00:00:00"/>
    <d v="2024-07-31T00:00:00"/>
    <s v="'127591"/>
    <s v="2 | 2"/>
    <x v="9"/>
    <x v="0"/>
    <n v="-1484.85"/>
    <x v="46"/>
    <x v="45"/>
    <s v="REF: KOLETA FCX5474"/>
    <x v="10"/>
    <x v="0"/>
    <x v="0"/>
    <n v="7001"/>
    <x v="11"/>
    <n v="70012"/>
    <s v="OFICINA (Extraordinário)"/>
    <x v="0"/>
    <x v="3"/>
    <x v="9"/>
    <x v="9"/>
    <x v="12"/>
    <x v="12"/>
  </r>
  <r>
    <x v="9"/>
    <s v="GRANVIA AUTO PECAS LTDA"/>
    <x v="9"/>
    <d v="2024-06-06T00:00:00"/>
    <d v="2024-07-12T00:00:00"/>
    <s v="'127682"/>
    <s v="1 | 1"/>
    <x v="9"/>
    <x v="0"/>
    <n v="-568.9"/>
    <x v="77"/>
    <x v="76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GRANVIA AUTO PECAS LTDA"/>
    <x v="9"/>
    <d v="2024-06-07T00:00:00"/>
    <d v="2024-07-07T00:00:00"/>
    <s v="'127746"/>
    <s v="1 | 1"/>
    <x v="9"/>
    <x v="0"/>
    <n v="-109.9"/>
    <x v="46"/>
    <x v="45"/>
    <s v="REF: KOLETA KXC4G00"/>
    <x v="10"/>
    <x v="0"/>
    <x v="0"/>
    <n v="7001"/>
    <x v="11"/>
    <n v="70013"/>
    <s v="OFICINA (Poli e Rollon)"/>
    <x v="0"/>
    <x v="3"/>
    <x v="9"/>
    <x v="9"/>
    <x v="12"/>
    <x v="12"/>
  </r>
  <r>
    <x v="9"/>
    <s v="GRANVIA AUTO PECAS LTDA"/>
    <x v="9"/>
    <d v="2024-06-12T00:00:00"/>
    <d v="2024-07-10T00:00:00"/>
    <s v="'127951"/>
    <s v="1 | 1"/>
    <x v="9"/>
    <x v="0"/>
    <n v="-457.9"/>
    <x v="46"/>
    <x v="45"/>
    <s v="REF: LRN6J60"/>
    <x v="10"/>
    <x v="0"/>
    <x v="0"/>
    <n v="7001"/>
    <x v="11"/>
    <n v="70014"/>
    <s v="OFICINA (Reciclável)"/>
    <x v="0"/>
    <x v="3"/>
    <x v="9"/>
    <x v="9"/>
    <x v="12"/>
    <x v="12"/>
  </r>
  <r>
    <x v="9"/>
    <s v="GRANVIA AUTO PECAS LTDA"/>
    <x v="9"/>
    <d v="2024-06-13T00:00:00"/>
    <d v="2024-07-11T00:00:00"/>
    <s v="'128003"/>
    <s v="1 | 3"/>
    <x v="9"/>
    <x v="0"/>
    <n v="-1083"/>
    <x v="46"/>
    <x v="45"/>
    <s v="REF: KRN3232  "/>
    <x v="10"/>
    <x v="0"/>
    <x v="0"/>
    <n v="7001"/>
    <x v="11"/>
    <n v="70012"/>
    <s v="OFICINA (Extraordinário)"/>
    <x v="0"/>
    <x v="3"/>
    <x v="9"/>
    <x v="9"/>
    <x v="12"/>
    <x v="12"/>
  </r>
  <r>
    <x v="9"/>
    <s v="GRANVIA AUTO PECAS LTDA"/>
    <x v="9"/>
    <d v="2024-06-13T00:00:00"/>
    <d v="2024-08-08T00:00:00"/>
    <s v="'128003"/>
    <s v="2 | 3"/>
    <x v="9"/>
    <x v="0"/>
    <n v="-1083"/>
    <x v="46"/>
    <x v="45"/>
    <s v="REF: KRN3232  "/>
    <x v="10"/>
    <x v="0"/>
    <x v="0"/>
    <n v="7001"/>
    <x v="11"/>
    <n v="70012"/>
    <s v="OFICINA (Extraordinário)"/>
    <x v="0"/>
    <x v="3"/>
    <x v="9"/>
    <x v="9"/>
    <x v="12"/>
    <x v="12"/>
  </r>
  <r>
    <x v="9"/>
    <s v="GRANVIA AUTO PECAS LTDA"/>
    <x v="9"/>
    <d v="2024-06-13T00:00:00"/>
    <d v="2024-09-05T00:00:00"/>
    <s v="'128003"/>
    <s v="3 | 3"/>
    <x v="9"/>
    <x v="0"/>
    <n v="-1083"/>
    <x v="46"/>
    <x v="45"/>
    <s v="REF: KRN3232  "/>
    <x v="10"/>
    <x v="0"/>
    <x v="0"/>
    <n v="7001"/>
    <x v="11"/>
    <n v="70012"/>
    <s v="OFICINA (Extraordinário)"/>
    <x v="0"/>
    <x v="3"/>
    <x v="9"/>
    <x v="9"/>
    <x v="12"/>
    <x v="12"/>
  </r>
  <r>
    <x v="9"/>
    <s v="GRANVIA AUTO PECAS LTDA"/>
    <x v="9"/>
    <d v="2024-06-14T00:00:00"/>
    <d v="2024-07-05T00:00:00"/>
    <s v="'128113"/>
    <s v="1 | 1"/>
    <x v="9"/>
    <x v="0"/>
    <n v="-129.5"/>
    <x v="46"/>
    <x v="45"/>
    <s v="REF: IVECO FNV9059"/>
    <x v="10"/>
    <x v="0"/>
    <x v="0"/>
    <n v="7001"/>
    <x v="11"/>
    <n v="70017"/>
    <s v="OFICINA (Comum)"/>
    <x v="0"/>
    <x v="3"/>
    <x v="9"/>
    <x v="9"/>
    <x v="12"/>
    <x v="12"/>
  </r>
  <r>
    <x v="9"/>
    <s v="GRANVIA AUTO PECAS LTDA"/>
    <x v="9"/>
    <d v="2024-06-14T00:00:00"/>
    <d v="2024-07-12T00:00:00"/>
    <s v="'128074"/>
    <s v="1 | 1"/>
    <x v="9"/>
    <x v="0"/>
    <n v="-718.32"/>
    <x v="46"/>
    <x v="45"/>
    <s v="REF: REPOSIÃ‡ÃƒO DE ESTOQUE , "/>
    <x v="10"/>
    <x v="0"/>
    <x v="0"/>
    <n v="7001"/>
    <x v="11"/>
    <n v="70012"/>
    <s v="OFICINA (Extraordinário)"/>
    <x v="0"/>
    <x v="3"/>
    <x v="9"/>
    <x v="9"/>
    <x v="12"/>
    <x v="12"/>
  </r>
  <r>
    <x v="9"/>
    <s v="GRANVIA AUTO PECAS LTDA"/>
    <x v="9"/>
    <d v="2024-06-14T00:00:00"/>
    <d v="2024-07-12T00:00:00"/>
    <s v="'128076"/>
    <s v="1 | 1"/>
    <x v="9"/>
    <x v="0"/>
    <n v="-392.2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GRANVIA AUTO PECAS LTDA"/>
    <x v="9"/>
    <d v="2024-06-14T00:00:00"/>
    <d v="2024-07-12T00:00:00"/>
    <s v="'128114"/>
    <s v="1 | 1"/>
    <x v="9"/>
    <x v="0"/>
    <n v="-282"/>
    <x v="46"/>
    <x v="45"/>
    <s v="REF: RKK7D54"/>
    <x v="10"/>
    <x v="0"/>
    <x v="0"/>
    <n v="7001"/>
    <x v="11"/>
    <n v="70012"/>
    <s v="OFICINA (Extraordinário)"/>
    <x v="0"/>
    <x v="3"/>
    <x v="9"/>
    <x v="9"/>
    <x v="12"/>
    <x v="12"/>
  </r>
  <r>
    <x v="9"/>
    <s v="GRANVIA AUTO PECAS LTDA"/>
    <x v="9"/>
    <d v="2024-06-17T00:00:00"/>
    <d v="2024-07-15T00:00:00"/>
    <s v="'128142"/>
    <s v="1 | 1"/>
    <x v="9"/>
    <x v="0"/>
    <n v="-175.9"/>
    <x v="46"/>
    <x v="45"/>
    <s v="REF: KOLETA KXC4G00"/>
    <x v="10"/>
    <x v="0"/>
    <x v="0"/>
    <n v="7001"/>
    <x v="11"/>
    <n v="70013"/>
    <s v="OFICINA (Poli e Rollon)"/>
    <x v="0"/>
    <x v="3"/>
    <x v="9"/>
    <x v="9"/>
    <x v="12"/>
    <x v="12"/>
  </r>
  <r>
    <x v="9"/>
    <s v="GRANVIA AUTO PECAS LTDA"/>
    <x v="9"/>
    <d v="2024-06-17T00:00:00"/>
    <d v="2024-07-15T00:00:00"/>
    <s v="'128158"/>
    <s v="1 | 2"/>
    <x v="9"/>
    <x v="0"/>
    <n v="-805.9"/>
    <x v="46"/>
    <x v="45"/>
    <s v="REF: REPOSIÃ‡ÃƒO DE ESTOQUE A BASE DE TROCA"/>
    <x v="10"/>
    <x v="0"/>
    <x v="0"/>
    <n v="7001"/>
    <x v="11"/>
    <n v="70012"/>
    <s v="OFICINA (Extraordinário)"/>
    <x v="0"/>
    <x v="3"/>
    <x v="9"/>
    <x v="9"/>
    <x v="12"/>
    <x v="12"/>
  </r>
  <r>
    <x v="9"/>
    <s v="GRANVIA AUTO PECAS LTDA"/>
    <x v="9"/>
    <d v="2024-06-17T00:00:00"/>
    <d v="2024-08-12T00:00:00"/>
    <s v="'128158"/>
    <s v="2 | 2"/>
    <x v="9"/>
    <x v="0"/>
    <n v="-805.9"/>
    <x v="46"/>
    <x v="45"/>
    <s v="REF: REPOSIÃ‡ÃƒO DE ESTOQUE A BASE DE TROCA"/>
    <x v="10"/>
    <x v="0"/>
    <x v="0"/>
    <n v="7001"/>
    <x v="11"/>
    <n v="70012"/>
    <s v="OFICINA (Extraordinário)"/>
    <x v="0"/>
    <x v="3"/>
    <x v="9"/>
    <x v="9"/>
    <x v="12"/>
    <x v="12"/>
  </r>
  <r>
    <x v="9"/>
    <s v="GRANVIA AUTO PECAS LTDA"/>
    <x v="9"/>
    <d v="2024-06-19T00:00:00"/>
    <d v="2024-07-17T00:00:00"/>
    <s v="'128264"/>
    <s v="1 | 1"/>
    <x v="9"/>
    <x v="0"/>
    <n v="-259.2"/>
    <x v="77"/>
    <x v="76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GRANVIA AUTO PECAS LTDA"/>
    <x v="9"/>
    <d v="2024-06-19T00:00:00"/>
    <d v="2024-07-17T00:00:00"/>
    <s v="'128265"/>
    <s v="1 | 1"/>
    <x v="9"/>
    <x v="0"/>
    <n v="-450"/>
    <x v="46"/>
    <x v="45"/>
    <s v="REF: JBE8H79"/>
    <x v="10"/>
    <x v="0"/>
    <x v="0"/>
    <n v="7001"/>
    <x v="11"/>
    <n v="70012"/>
    <s v="OFICINA (Extraordinário)"/>
    <x v="0"/>
    <x v="3"/>
    <x v="9"/>
    <x v="9"/>
    <x v="12"/>
    <x v="12"/>
  </r>
  <r>
    <x v="9"/>
    <s v="GRANVIA AUTO PECAS LTDA"/>
    <x v="9"/>
    <d v="2024-06-19T00:00:00"/>
    <d v="2024-07-17T00:00:00"/>
    <s v="'128280"/>
    <s v="1 | 1"/>
    <x v="9"/>
    <x v="0"/>
    <n v="-846.7"/>
    <x v="46"/>
    <x v="45"/>
    <s v="REF: KOLETA FUF8404"/>
    <x v="10"/>
    <x v="0"/>
    <x v="0"/>
    <n v="7001"/>
    <x v="11"/>
    <n v="70012"/>
    <s v="OFICINA (Extraordinário)"/>
    <x v="0"/>
    <x v="3"/>
    <x v="9"/>
    <x v="9"/>
    <x v="12"/>
    <x v="12"/>
  </r>
  <r>
    <x v="9"/>
    <s v="GRANVIA AUTO PECAS LTDA"/>
    <x v="9"/>
    <d v="2024-06-20T00:00:00"/>
    <d v="2024-07-11T00:00:00"/>
    <s v="'128342"/>
    <s v="1 | 1"/>
    <x v="9"/>
    <x v="0"/>
    <n v="-94.5"/>
    <x v="46"/>
    <x v="45"/>
    <s v="REF: KWO5C45"/>
    <x v="10"/>
    <x v="0"/>
    <x v="0"/>
    <n v="7001"/>
    <x v="11"/>
    <n v="70012"/>
    <s v="OFICINA (Extraordinário)"/>
    <x v="0"/>
    <x v="3"/>
    <x v="9"/>
    <x v="9"/>
    <x v="12"/>
    <x v="12"/>
  </r>
  <r>
    <x v="9"/>
    <s v="GRANVIA AUTO PECAS LTDA"/>
    <x v="9"/>
    <d v="2024-06-20T00:00:00"/>
    <d v="2024-07-18T00:00:00"/>
    <s v="'128312"/>
    <s v="1 | 1"/>
    <x v="9"/>
    <x v="0"/>
    <n v="-699.9"/>
    <x v="46"/>
    <x v="45"/>
    <s v="REF: VISTORIA COMLURB"/>
    <x v="10"/>
    <x v="0"/>
    <x v="0"/>
    <n v="7001"/>
    <x v="11"/>
    <n v="70012"/>
    <s v="OFICINA (Extraordinário)"/>
    <x v="0"/>
    <x v="3"/>
    <x v="9"/>
    <x v="9"/>
    <x v="12"/>
    <x v="12"/>
  </r>
  <r>
    <x v="9"/>
    <s v="GRANVIA AUTO PECAS LTDA"/>
    <x v="9"/>
    <d v="2024-06-20T00:00:00"/>
    <d v="2024-07-18T00:00:00"/>
    <s v="'128353"/>
    <s v="1 | 1"/>
    <x v="9"/>
    <x v="0"/>
    <n v="-114.4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GRANVIA AUTO PECAS LTDA"/>
    <x v="9"/>
    <d v="2024-06-20T00:00:00"/>
    <d v="2024-07-18T00:00:00"/>
    <s v="'128354"/>
    <s v="1 | 1"/>
    <x v="9"/>
    <x v="0"/>
    <n v="-1380"/>
    <x v="46"/>
    <x v="45"/>
    <s v="REF: KOLETA KVG4A45 e LPW6F89"/>
    <x v="10"/>
    <x v="0"/>
    <x v="0"/>
    <n v="7001"/>
    <x v="11"/>
    <n v="70013"/>
    <s v="OFICINA (Poli e Rollon)"/>
    <x v="0"/>
    <x v="3"/>
    <x v="9"/>
    <x v="9"/>
    <x v="12"/>
    <x v="12"/>
  </r>
  <r>
    <x v="9"/>
    <s v="GRANVIA AUTO PECAS LTDA"/>
    <x v="9"/>
    <d v="2024-06-20T00:00:00"/>
    <d v="2024-07-20T00:00:00"/>
    <s v="'128349"/>
    <s v="1 | 1"/>
    <x v="9"/>
    <x v="0"/>
    <n v="-484.8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GRANVIA AUTO PECAS LTDA"/>
    <x v="9"/>
    <d v="2024-06-21T00:00:00"/>
    <d v="2024-07-19T00:00:00"/>
    <s v="'128372"/>
    <s v="1 | 1"/>
    <x v="9"/>
    <x v="0"/>
    <n v="-717.6"/>
    <x v="46"/>
    <x v="45"/>
    <s v="REF: VISTORIA COMLURB"/>
    <x v="10"/>
    <x v="0"/>
    <x v="0"/>
    <n v="7001"/>
    <x v="11"/>
    <n v="70015"/>
    <s v="OFICINA (Químico e Biológico)"/>
    <x v="0"/>
    <x v="3"/>
    <x v="9"/>
    <x v="9"/>
    <x v="12"/>
    <x v="12"/>
  </r>
  <r>
    <x v="9"/>
    <s v="GRANVIA AUTO PECAS LTDA"/>
    <x v="9"/>
    <d v="2024-06-21T00:00:00"/>
    <d v="2024-07-19T00:00:00"/>
    <s v="'128401"/>
    <s v="1 | 1"/>
    <x v="9"/>
    <x v="0"/>
    <n v="-265"/>
    <x v="46"/>
    <x v="45"/>
    <s v="REF: RJL2E49"/>
    <x v="10"/>
    <x v="0"/>
    <x v="0"/>
    <n v="7001"/>
    <x v="11"/>
    <n v="70012"/>
    <s v="OFICINA (Extraordinário)"/>
    <x v="0"/>
    <x v="3"/>
    <x v="9"/>
    <x v="9"/>
    <x v="12"/>
    <x v="12"/>
  </r>
  <r>
    <x v="9"/>
    <s v="GRANVIA AUTO PECAS LTDA"/>
    <x v="9"/>
    <d v="2024-06-25T00:00:00"/>
    <d v="2024-07-23T00:00:00"/>
    <s v="'128507"/>
    <s v="1 | 1"/>
    <x v="9"/>
    <x v="0"/>
    <n v="-422.4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GRANVIA AUTO PECAS LTDA"/>
    <x v="9"/>
    <d v="2024-06-26T00:00:00"/>
    <d v="2024-07-24T00:00:00"/>
    <s v="'128544"/>
    <s v="1 | 1"/>
    <x v="9"/>
    <x v="0"/>
    <n v="-158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GRANVIA AUTO PECAS LTDA"/>
    <x v="9"/>
    <d v="2024-06-26T00:00:00"/>
    <d v="2024-07-24T00:00:00"/>
    <s v="'128557"/>
    <s v="1 | 1"/>
    <x v="9"/>
    <x v="0"/>
    <n v="-1284"/>
    <x v="46"/>
    <x v="45"/>
    <s v="REF: RJF7C65"/>
    <x v="10"/>
    <x v="0"/>
    <x v="0"/>
    <n v="7001"/>
    <x v="11"/>
    <n v="70012"/>
    <s v="OFICINA (Extraordinário)"/>
    <x v="0"/>
    <x v="3"/>
    <x v="9"/>
    <x v="9"/>
    <x v="12"/>
    <x v="12"/>
  </r>
  <r>
    <x v="9"/>
    <s v="GRANVIA AUTO PECAS LTDA"/>
    <x v="9"/>
    <d v="2024-06-28T00:00:00"/>
    <d v="2024-07-26T00:00:00"/>
    <s v="'128686"/>
    <s v="1 | 1"/>
    <x v="9"/>
    <x v="0"/>
    <n v="-115"/>
    <x v="46"/>
    <x v="45"/>
    <s v="REF: LTI5E23"/>
    <x v="10"/>
    <x v="0"/>
    <x v="0"/>
    <n v="7001"/>
    <x v="11"/>
    <n v="70012"/>
    <s v="OFICINA (Extraordinário)"/>
    <x v="0"/>
    <x v="3"/>
    <x v="9"/>
    <x v="9"/>
    <x v="12"/>
    <x v="12"/>
  </r>
  <r>
    <x v="9"/>
    <s v="GRANVIA AUTO PECAS LTDA"/>
    <x v="10"/>
    <d v="2024-07-01T00:00:00"/>
    <d v="2024-07-29T00:00:00"/>
    <s v="'128722"/>
    <s v="1 | 1"/>
    <x v="9"/>
    <x v="0"/>
    <n v="-805"/>
    <x v="46"/>
    <x v="45"/>
    <s v="REF: RIT2B32"/>
    <x v="10"/>
    <x v="0"/>
    <x v="0"/>
    <n v="7001"/>
    <x v="11"/>
    <n v="70012"/>
    <s v="OFICINA (Extraordinário)"/>
    <x v="0"/>
    <x v="4"/>
    <x v="9"/>
    <x v="9"/>
    <x v="12"/>
    <x v="12"/>
  </r>
  <r>
    <x v="9"/>
    <s v="GRANVIA AUTO PECAS LTDA"/>
    <x v="10"/>
    <d v="2024-07-02T00:00:00"/>
    <d v="2024-07-30T00:00:00"/>
    <s v="'128784"/>
    <s v="1 | 1"/>
    <x v="9"/>
    <x v="0"/>
    <n v="-1174"/>
    <x v="46"/>
    <x v="45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GRANVIA AUTO PECAS LTDA"/>
    <x v="10"/>
    <d v="2024-07-02T00:00:00"/>
    <d v="2024-07-30T00:00:00"/>
    <s v="'128789"/>
    <s v="1 | 1"/>
    <x v="9"/>
    <x v="0"/>
    <n v="-1430"/>
    <x v="46"/>
    <x v="45"/>
    <s v="REF: URGENTE  KWK4594"/>
    <x v="10"/>
    <x v="0"/>
    <x v="0"/>
    <n v="7001"/>
    <x v="11"/>
    <n v="70015"/>
    <s v="OFICINA (Químico e Biológico)"/>
    <x v="0"/>
    <x v="4"/>
    <x v="9"/>
    <x v="9"/>
    <x v="12"/>
    <x v="12"/>
  </r>
  <r>
    <x v="9"/>
    <s v="GRANVIA AUTO PECAS LTDA"/>
    <x v="10"/>
    <d v="2024-07-03T00:00:00"/>
    <d v="2024-07-31T00:00:00"/>
    <s v="'128835"/>
    <s v="1 | 1"/>
    <x v="9"/>
    <x v="0"/>
    <n v="-805.9"/>
    <x v="46"/>
    <x v="45"/>
    <s v="REF: REPOSIÃ‡ÃƒO DE ESTOQUE / A BASE DE TROCA"/>
    <x v="10"/>
    <x v="0"/>
    <x v="0"/>
    <n v="7001"/>
    <x v="11"/>
    <n v="70012"/>
    <s v="OFICINA (Extraordinário)"/>
    <x v="0"/>
    <x v="4"/>
    <x v="9"/>
    <x v="9"/>
    <x v="12"/>
    <x v="12"/>
  </r>
  <r>
    <x v="9"/>
    <s v="GRANVIA AUTO PECAS LTDA"/>
    <x v="10"/>
    <d v="2024-07-03T00:00:00"/>
    <d v="2024-07-31T00:00:00"/>
    <s v="'128842"/>
    <s v="1 | 1"/>
    <x v="9"/>
    <x v="0"/>
    <n v="-562.9"/>
    <x v="46"/>
    <x v="45"/>
    <s v="REF: RKR6E91"/>
    <x v="10"/>
    <x v="0"/>
    <x v="0"/>
    <n v="7001"/>
    <x v="11"/>
    <n v="70012"/>
    <s v="OFICINA (Extraordinário)"/>
    <x v="0"/>
    <x v="4"/>
    <x v="9"/>
    <x v="9"/>
    <x v="12"/>
    <x v="12"/>
  </r>
  <r>
    <x v="9"/>
    <s v="GRANVIA AUTO PECAS LTDA"/>
    <x v="10"/>
    <d v="2024-07-03T00:00:00"/>
    <d v="2024-07-31T00:00:00"/>
    <s v="'128852"/>
    <s v="1 | 1"/>
    <x v="9"/>
    <x v="0"/>
    <n v="-528"/>
    <x v="46"/>
    <x v="45"/>
    <s v="REF: LMQ4I35"/>
    <x v="10"/>
    <x v="0"/>
    <x v="0"/>
    <n v="7001"/>
    <x v="11"/>
    <n v="70012"/>
    <s v="OFICINA (Extraordinário)"/>
    <x v="0"/>
    <x v="4"/>
    <x v="9"/>
    <x v="9"/>
    <x v="12"/>
    <x v="12"/>
  </r>
  <r>
    <x v="9"/>
    <s v="GRANVIA AUTO PECAS LTDA"/>
    <x v="10"/>
    <d v="2024-07-03T00:00:00"/>
    <d v="2024-07-31T00:00:00"/>
    <s v="'128860"/>
    <s v="1 | 1"/>
    <x v="9"/>
    <x v="0"/>
    <n v="-352.5"/>
    <x v="46"/>
    <x v="45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GRANVIA AUTO PECAS LTDA"/>
    <x v="10"/>
    <d v="2024-07-03T00:00:00"/>
    <d v="2024-08-02T00:00:00"/>
    <s v="'128832"/>
    <s v="1 | 1"/>
    <x v="9"/>
    <x v="0"/>
    <n v="-1500"/>
    <x v="46"/>
    <x v="45"/>
    <s v="REF: LUQ3A52"/>
    <x v="10"/>
    <x v="0"/>
    <x v="0"/>
    <n v="7001"/>
    <x v="11"/>
    <n v="70012"/>
    <s v="OFICINA (Extraordinário)"/>
    <x v="0"/>
    <x v="4"/>
    <x v="9"/>
    <x v="9"/>
    <x v="12"/>
    <x v="12"/>
  </r>
  <r>
    <x v="9"/>
    <s v="GRANVIA AUTO PECAS LTDA"/>
    <x v="10"/>
    <d v="2024-07-05T00:00:00"/>
    <d v="2024-08-02T00:00:00"/>
    <s v="'128961"/>
    <s v="1 | 1"/>
    <x v="9"/>
    <x v="0"/>
    <n v="-150"/>
    <x v="120"/>
    <x v="118"/>
    <s v="REF: PARA UTILIZAÃ‡ÃƒO NAS CAIXAS ESTACIONARIAS"/>
    <x v="12"/>
    <x v="0"/>
    <x v="0"/>
    <n v="4003"/>
    <x v="13"/>
    <n v="40032"/>
    <s v="RELACIONAMENTO (Extraordinário)"/>
    <x v="0"/>
    <x v="4"/>
    <x v="9"/>
    <x v="9"/>
    <x v="22"/>
    <x v="22"/>
  </r>
  <r>
    <x v="9"/>
    <s v="GRANVIA AUTO PECAS LTDA"/>
    <x v="10"/>
    <d v="2024-07-05T00:00:00"/>
    <d v="2024-08-02T00:00:00"/>
    <s v="'128963"/>
    <s v="1 | 1"/>
    <x v="9"/>
    <x v="0"/>
    <n v="-245.9"/>
    <x v="46"/>
    <x v="45"/>
    <s v="REF: DESCONTO DE FUNCIONARIO RJR0D09"/>
    <x v="10"/>
    <x v="0"/>
    <x v="0"/>
    <n v="7001"/>
    <x v="11"/>
    <n v="70012"/>
    <s v="OFICINA (Extraordinário)"/>
    <x v="0"/>
    <x v="4"/>
    <x v="9"/>
    <x v="9"/>
    <x v="12"/>
    <x v="12"/>
  </r>
  <r>
    <x v="9"/>
    <s v="GRANVIA AUTO PECAS LTDA"/>
    <x v="10"/>
    <d v="2024-07-05T00:00:00"/>
    <d v="2024-08-02T00:00:00"/>
    <s v="'128978"/>
    <s v="1 | 1"/>
    <x v="9"/>
    <x v="0"/>
    <n v="-225"/>
    <x v="46"/>
    <x v="45"/>
    <s v="REF: KOLETA FGD3E67"/>
    <x v="10"/>
    <x v="0"/>
    <x v="0"/>
    <n v="7001"/>
    <x v="11"/>
    <n v="70013"/>
    <s v="OFICINA (Poli e Rollon)"/>
    <x v="0"/>
    <x v="4"/>
    <x v="9"/>
    <x v="9"/>
    <x v="12"/>
    <x v="12"/>
  </r>
  <r>
    <x v="9"/>
    <s v="GRANVIA AUTO PECAS LTDA"/>
    <x v="10"/>
    <d v="2024-07-05T00:00:00"/>
    <d v="2024-08-02T00:00:00"/>
    <s v="'128980"/>
    <s v="1 | 1"/>
    <x v="9"/>
    <x v="0"/>
    <n v="-222.6"/>
    <x v="46"/>
    <x v="45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GRANVIA AUTO PECAS LTDA"/>
    <x v="10"/>
    <d v="2024-07-08T00:00:00"/>
    <d v="2024-08-05T00:00:00"/>
    <s v="'129046"/>
    <s v="1 | 3"/>
    <x v="9"/>
    <x v="0"/>
    <n v="-674.07"/>
    <x v="46"/>
    <x v="45"/>
    <s v="REF: URGENTE CARRO PARADO  KQR5F55"/>
    <x v="10"/>
    <x v="0"/>
    <x v="0"/>
    <n v="7001"/>
    <x v="11"/>
    <n v="70013"/>
    <s v="OFICINA (Poli e Rollon)"/>
    <x v="0"/>
    <x v="4"/>
    <x v="9"/>
    <x v="9"/>
    <x v="12"/>
    <x v="12"/>
  </r>
  <r>
    <x v="9"/>
    <s v="GRANVIA AUTO PECAS LTDA"/>
    <x v="10"/>
    <d v="2024-07-08T00:00:00"/>
    <d v="2024-08-05T00:00:00"/>
    <s v="'129052"/>
    <s v="1 | 2"/>
    <x v="9"/>
    <x v="0"/>
    <n v="-890.45"/>
    <x v="46"/>
    <x v="45"/>
    <s v="REF: LRM8H71"/>
    <x v="10"/>
    <x v="0"/>
    <x v="0"/>
    <n v="7001"/>
    <x v="11"/>
    <n v="70012"/>
    <s v="OFICINA (Extraordinário)"/>
    <x v="0"/>
    <x v="4"/>
    <x v="9"/>
    <x v="9"/>
    <x v="12"/>
    <x v="12"/>
  </r>
  <r>
    <x v="9"/>
    <s v="GRANVIA AUTO PECAS LTDA"/>
    <x v="10"/>
    <d v="2024-07-08T00:00:00"/>
    <d v="2024-08-05T00:00:00"/>
    <s v="'129070"/>
    <s v="1 | 1"/>
    <x v="9"/>
    <x v="0"/>
    <n v="-180"/>
    <x v="46"/>
    <x v="45"/>
    <s v="REF: KWO5C45"/>
    <x v="10"/>
    <x v="0"/>
    <x v="0"/>
    <n v="7001"/>
    <x v="11"/>
    <n v="70012"/>
    <s v="OFICINA (Extraordinário)"/>
    <x v="0"/>
    <x v="4"/>
    <x v="9"/>
    <x v="9"/>
    <x v="12"/>
    <x v="12"/>
  </r>
  <r>
    <x v="9"/>
    <s v="GRANVIA AUTO PECAS LTDA"/>
    <x v="10"/>
    <d v="2024-07-08T00:00:00"/>
    <d v="2024-09-02T00:00:00"/>
    <s v="'129046"/>
    <s v="2 | 3"/>
    <x v="9"/>
    <x v="0"/>
    <n v="-674.07"/>
    <x v="46"/>
    <x v="45"/>
    <s v="REF: URGENTE CARRO PARADO  KQR5F55"/>
    <x v="10"/>
    <x v="0"/>
    <x v="0"/>
    <n v="7001"/>
    <x v="11"/>
    <n v="70013"/>
    <s v="OFICINA (Poli e Rollon)"/>
    <x v="0"/>
    <x v="4"/>
    <x v="9"/>
    <x v="9"/>
    <x v="12"/>
    <x v="12"/>
  </r>
  <r>
    <x v="9"/>
    <s v="GRANVIA AUTO PECAS LTDA"/>
    <x v="10"/>
    <d v="2024-07-08T00:00:00"/>
    <d v="2024-09-02T00:00:00"/>
    <s v="'129052"/>
    <s v="2 | 2"/>
    <x v="9"/>
    <x v="0"/>
    <n v="-890.45"/>
    <x v="46"/>
    <x v="45"/>
    <s v="REF: LRM8H71"/>
    <x v="10"/>
    <x v="0"/>
    <x v="0"/>
    <n v="7001"/>
    <x v="11"/>
    <n v="70012"/>
    <s v="OFICINA (Extraordinário)"/>
    <x v="0"/>
    <x v="4"/>
    <x v="9"/>
    <x v="9"/>
    <x v="12"/>
    <x v="12"/>
  </r>
  <r>
    <x v="9"/>
    <s v="GRANVIA AUTO PECAS LTDA"/>
    <x v="10"/>
    <d v="2024-07-08T00:00:00"/>
    <d v="2024-09-30T00:00:00"/>
    <s v="'129046"/>
    <s v="3 | 3"/>
    <x v="9"/>
    <x v="0"/>
    <n v="-674.06"/>
    <x v="46"/>
    <x v="45"/>
    <s v="REF: URGENTE CARRO PARADO  KQR5F55"/>
    <x v="10"/>
    <x v="0"/>
    <x v="0"/>
    <n v="7001"/>
    <x v="11"/>
    <n v="70013"/>
    <s v="OFICINA (Poli e Rollon)"/>
    <x v="0"/>
    <x v="4"/>
    <x v="9"/>
    <x v="9"/>
    <x v="12"/>
    <x v="12"/>
  </r>
  <r>
    <x v="9"/>
    <s v="GRANVIA AUTO PECAS LTDA"/>
    <x v="10"/>
    <d v="2024-07-09T00:00:00"/>
    <d v="2024-07-30T00:00:00"/>
    <s v="'129113"/>
    <s v="1 | 1"/>
    <x v="9"/>
    <x v="0"/>
    <n v="-89.9"/>
    <x v="46"/>
    <x v="45"/>
    <s v="REF: DESCONTO DE FUNCIONARIO JBH6B41"/>
    <x v="10"/>
    <x v="0"/>
    <x v="0"/>
    <n v="7001"/>
    <x v="11"/>
    <n v="70012"/>
    <s v="OFICINA (Extraordinário)"/>
    <x v="0"/>
    <x v="4"/>
    <x v="9"/>
    <x v="9"/>
    <x v="12"/>
    <x v="12"/>
  </r>
  <r>
    <x v="9"/>
    <s v="GRANVIA AUTO PECAS LTDA"/>
    <x v="10"/>
    <d v="2024-07-12T00:00:00"/>
    <d v="2024-08-09T00:00:00"/>
    <s v="'129360"/>
    <s v="1 | 2"/>
    <x v="9"/>
    <x v="0"/>
    <n v="-1102.4000000000001"/>
    <x v="46"/>
    <x v="45"/>
    <s v="REF: REPOSIÃ‡ÃƒO DE ESTOQUE / A BASE DE TROCA"/>
    <x v="10"/>
    <x v="0"/>
    <x v="0"/>
    <n v="7001"/>
    <x v="11"/>
    <n v="70012"/>
    <s v="OFICINA (Extraordinário)"/>
    <x v="0"/>
    <x v="4"/>
    <x v="9"/>
    <x v="9"/>
    <x v="12"/>
    <x v="12"/>
  </r>
  <r>
    <x v="9"/>
    <s v="GRANVIA AUTO PECAS LTDA"/>
    <x v="10"/>
    <d v="2024-07-12T00:00:00"/>
    <d v="2024-09-06T00:00:00"/>
    <s v="'129360"/>
    <s v="2 | 2"/>
    <x v="9"/>
    <x v="0"/>
    <n v="-1102.4000000000001"/>
    <x v="46"/>
    <x v="45"/>
    <s v="REF: REPOSIÃ‡ÃƒO DE ESTOQUE / A BASE DE TROCA"/>
    <x v="10"/>
    <x v="0"/>
    <x v="0"/>
    <n v="7001"/>
    <x v="11"/>
    <n v="70012"/>
    <s v="OFICINA (Extraordinário)"/>
    <x v="0"/>
    <x v="4"/>
    <x v="9"/>
    <x v="9"/>
    <x v="12"/>
    <x v="12"/>
  </r>
  <r>
    <x v="9"/>
    <s v="GRANVIA AUTO PECAS LTDA"/>
    <x v="10"/>
    <d v="2024-07-15T00:00:00"/>
    <d v="2024-08-12T00:00:00"/>
    <s v="'129380"/>
    <s v="1 | 1"/>
    <x v="9"/>
    <x v="0"/>
    <n v="-1016"/>
    <x v="46"/>
    <x v="45"/>
    <s v="REF: RJR0D08  DESCONTO DE FUNCIONARIO"/>
    <x v="10"/>
    <x v="0"/>
    <x v="0"/>
    <n v="7001"/>
    <x v="11"/>
    <n v="70012"/>
    <s v="OFICINA (Extraordinário)"/>
    <x v="0"/>
    <x v="4"/>
    <x v="9"/>
    <x v="9"/>
    <x v="12"/>
    <x v="12"/>
  </r>
  <r>
    <x v="9"/>
    <s v="GRANVIA AUTO PECAS LTDA"/>
    <x v="10"/>
    <d v="2024-07-15T00:00:00"/>
    <d v="2024-08-12T00:00:00"/>
    <s v="'129384"/>
    <s v="1 | 1"/>
    <x v="9"/>
    <x v="0"/>
    <n v="-1074"/>
    <x v="46"/>
    <x v="45"/>
    <s v="REF: REPOSICA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GRANVIA AUTO PECAS LTDA"/>
    <x v="10"/>
    <d v="2024-07-15T00:00:00"/>
    <d v="2024-08-12T00:00:00"/>
    <s v="'129393"/>
    <s v="1 | 1"/>
    <x v="9"/>
    <x v="0"/>
    <n v="-238.8"/>
    <x v="77"/>
    <x v="76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GRANVIA AUTO PECAS LTDA"/>
    <x v="10"/>
    <d v="2024-07-16T00:00:00"/>
    <d v="2024-08-13T00:00:00"/>
    <s v="'129442"/>
    <s v="1 | 1"/>
    <x v="9"/>
    <x v="0"/>
    <n v="-645.95000000000005"/>
    <x v="46"/>
    <x v="45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GRANVIA AUTO PECAS LTDA"/>
    <x v="10"/>
    <d v="2024-07-19T00:00:00"/>
    <d v="2024-08-16T00:00:00"/>
    <s v="'129605"/>
    <s v="1 | 1"/>
    <x v="9"/>
    <x v="0"/>
    <n v="-285"/>
    <x v="46"/>
    <x v="45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GRANVIA AUTO PECAS LTDA"/>
    <x v="10"/>
    <d v="2024-07-19T00:00:00"/>
    <d v="2024-08-16T00:00:00"/>
    <s v="'129647"/>
    <s v="1 | 1"/>
    <x v="9"/>
    <x v="0"/>
    <n v="-376"/>
    <x v="46"/>
    <x v="45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GRANVIA AUTO PECAS LTDA"/>
    <x v="10"/>
    <d v="2024-07-24T00:00:00"/>
    <d v="2024-08-21T00:00:00"/>
    <s v="'129823"/>
    <s v="1 | 2"/>
    <x v="9"/>
    <x v="0"/>
    <n v="-712.5"/>
    <x v="46"/>
    <x v="45"/>
    <s v="REF: KVG4A45  URGENTE!"/>
    <x v="10"/>
    <x v="0"/>
    <x v="0"/>
    <n v="7001"/>
    <x v="11"/>
    <n v="70013"/>
    <s v="OFICINA (Poli e Rollon)"/>
    <x v="0"/>
    <x v="4"/>
    <x v="9"/>
    <x v="9"/>
    <x v="12"/>
    <x v="12"/>
  </r>
  <r>
    <x v="9"/>
    <s v="GRANVIA AUTO PECAS LTDA"/>
    <x v="10"/>
    <d v="2024-07-24T00:00:00"/>
    <d v="2024-09-18T00:00:00"/>
    <s v="'129823"/>
    <s v="2 | 2"/>
    <x v="9"/>
    <x v="0"/>
    <n v="-712.5"/>
    <x v="46"/>
    <x v="45"/>
    <s v="REF: KVG4A45  URGENTE!"/>
    <x v="10"/>
    <x v="0"/>
    <x v="0"/>
    <n v="7001"/>
    <x v="11"/>
    <n v="70013"/>
    <s v="OFICINA (Poli e Rollon)"/>
    <x v="0"/>
    <x v="4"/>
    <x v="9"/>
    <x v="9"/>
    <x v="12"/>
    <x v="12"/>
  </r>
  <r>
    <x v="9"/>
    <s v="GRANVIA AUTO PECAS LTDA"/>
    <x v="10"/>
    <d v="2024-07-25T00:00:00"/>
    <d v="2024-08-22T00:00:00"/>
    <s v="'129879"/>
    <s v="1 | 1"/>
    <x v="9"/>
    <x v="0"/>
    <n v="-690"/>
    <x v="46"/>
    <x v="45"/>
    <s v="REF: VOLVO KZE7232  URGENTE!"/>
    <x v="10"/>
    <x v="0"/>
    <x v="0"/>
    <n v="7001"/>
    <x v="11"/>
    <n v="70012"/>
    <s v="OFICINA (Extraordinário)"/>
    <x v="0"/>
    <x v="4"/>
    <x v="9"/>
    <x v="9"/>
    <x v="12"/>
    <x v="12"/>
  </r>
  <r>
    <x v="9"/>
    <s v="GRANVIA AUTO PECAS LTDA"/>
    <x v="10"/>
    <d v="2024-07-25T00:00:00"/>
    <d v="2024-08-22T00:00:00"/>
    <s v="'129907"/>
    <s v="1 | 1"/>
    <x v="9"/>
    <x v="0"/>
    <n v="-116.7"/>
    <x v="46"/>
    <x v="45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GRANVIA AUTO PECAS LTDA"/>
    <x v="10"/>
    <d v="2024-07-30T00:00:00"/>
    <d v="2024-08-27T00:00:00"/>
    <s v="'130054"/>
    <s v="1 | 1"/>
    <x v="9"/>
    <x v="0"/>
    <n v="-169.9"/>
    <x v="46"/>
    <x v="45"/>
    <s v="REF: LTQ4I11   DESCONTO DE FUNCIONARIO"/>
    <x v="10"/>
    <x v="0"/>
    <x v="0"/>
    <n v="7001"/>
    <x v="11"/>
    <n v="70012"/>
    <s v="OFICINA (Extraordinário)"/>
    <x v="0"/>
    <x v="4"/>
    <x v="9"/>
    <x v="9"/>
    <x v="12"/>
    <x v="12"/>
  </r>
  <r>
    <x v="9"/>
    <s v="GRANVIA AUTO PECAS LTDA"/>
    <x v="10"/>
    <d v="2024-07-30T00:00:00"/>
    <d v="2024-08-27T00:00:00"/>
    <s v="'130063"/>
    <s v="1 | 3"/>
    <x v="9"/>
    <x v="0"/>
    <n v="-1331.87"/>
    <x v="17"/>
    <x v="17"/>
    <s v="REF: DIRETORIA"/>
    <x v="0"/>
    <x v="0"/>
    <x v="0"/>
    <n v="2001"/>
    <x v="0"/>
    <n v="20011"/>
    <s v="CORPORATIVO (Administrativo)"/>
    <x v="1"/>
    <x v="4"/>
    <x v="7"/>
    <x v="7"/>
    <x v="8"/>
    <x v="8"/>
  </r>
  <r>
    <x v="9"/>
    <s v="GRANVIA AUTO PECAS LTDA"/>
    <x v="10"/>
    <d v="2024-07-30T00:00:00"/>
    <d v="2024-09-24T00:00:00"/>
    <s v="'130063"/>
    <s v="2 | 3"/>
    <x v="9"/>
    <x v="0"/>
    <n v="-1331.87"/>
    <x v="17"/>
    <x v="17"/>
    <s v="REF: DIRETORIA"/>
    <x v="0"/>
    <x v="0"/>
    <x v="0"/>
    <n v="2001"/>
    <x v="0"/>
    <n v="20011"/>
    <s v="CORPORATIVO (Administrativo)"/>
    <x v="1"/>
    <x v="4"/>
    <x v="7"/>
    <x v="7"/>
    <x v="8"/>
    <x v="8"/>
  </r>
  <r>
    <x v="9"/>
    <s v="GRANVIA AUTO PECAS LTDA"/>
    <x v="10"/>
    <d v="2024-07-30T00:00:00"/>
    <d v="2024-10-22T00:00:00"/>
    <s v="'130063"/>
    <s v="3 | 3"/>
    <x v="9"/>
    <x v="0"/>
    <n v="-1331.86"/>
    <x v="17"/>
    <x v="17"/>
    <s v="REF: DIRETORIA"/>
    <x v="0"/>
    <x v="0"/>
    <x v="0"/>
    <n v="2001"/>
    <x v="0"/>
    <n v="20011"/>
    <s v="CORPORATIVO (Administrativo)"/>
    <x v="1"/>
    <x v="4"/>
    <x v="7"/>
    <x v="7"/>
    <x v="8"/>
    <x v="8"/>
  </r>
  <r>
    <x v="9"/>
    <s v="GRANVIA AUTO PECAS LTDA"/>
    <x v="11"/>
    <d v="2024-08-02T00:00:00"/>
    <d v="2024-08-30T00:00:00"/>
    <s v="'130268"/>
    <s v="1 | 2"/>
    <x v="9"/>
    <x v="0"/>
    <n v="-687.45"/>
    <x v="46"/>
    <x v="45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GRANVIA AUTO PECAS LTDA"/>
    <x v="11"/>
    <d v="2024-08-02T00:00:00"/>
    <d v="2024-08-30T00:00:00"/>
    <s v="'130269"/>
    <s v="1 | 1"/>
    <x v="9"/>
    <x v="0"/>
    <n v="-388"/>
    <x v="46"/>
    <x v="45"/>
    <s v="REF: UTILIZAÃ‡ÃƒO NA MANUTENÃ‡ÃƒO MECANICA E HIDRAULICA/OFICINA"/>
    <x v="10"/>
    <x v="0"/>
    <x v="0"/>
    <n v="7001"/>
    <x v="11"/>
    <n v="70012"/>
    <s v="OFICINA (Extraordinário)"/>
    <x v="0"/>
    <x v="4"/>
    <x v="9"/>
    <x v="9"/>
    <x v="12"/>
    <x v="12"/>
  </r>
  <r>
    <x v="9"/>
    <s v="GRANVIA AUTO PECAS LTDA"/>
    <x v="11"/>
    <d v="2024-08-02T00:00:00"/>
    <d v="2024-09-01T00:00:00"/>
    <s v="'130285"/>
    <s v="1 | 1"/>
    <x v="9"/>
    <x v="0"/>
    <n v="-112"/>
    <x v="46"/>
    <x v="45"/>
    <s v="REF: KVG4A45  "/>
    <x v="10"/>
    <x v="0"/>
    <x v="0"/>
    <n v="7001"/>
    <x v="11"/>
    <n v="70013"/>
    <s v="OFICINA (Poli e Rollon)"/>
    <x v="0"/>
    <x v="4"/>
    <x v="9"/>
    <x v="9"/>
    <x v="12"/>
    <x v="12"/>
  </r>
  <r>
    <x v="9"/>
    <s v="GRANVIA AUTO PECAS LTDA"/>
    <x v="11"/>
    <d v="2024-08-02T00:00:00"/>
    <d v="2024-09-17T00:00:00"/>
    <s v="'130268"/>
    <s v="2 | 2"/>
    <x v="9"/>
    <x v="0"/>
    <n v="-687.45"/>
    <x v="46"/>
    <x v="45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GRANVIA AUTO PECAS LTDA"/>
    <x v="11"/>
    <d v="2024-08-05T00:00:00"/>
    <d v="2024-09-02T00:00:00"/>
    <s v="'130319"/>
    <s v="1 | 1"/>
    <x v="9"/>
    <x v="0"/>
    <n v="-530"/>
    <x v="46"/>
    <x v="45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GRANVIA AUTO PECAS LTDA"/>
    <x v="11"/>
    <d v="2024-08-05T00:00:00"/>
    <d v="2024-09-04T00:00:00"/>
    <s v="'130309"/>
    <s v="1 | 1"/>
    <x v="9"/>
    <x v="0"/>
    <n v="-568.9"/>
    <x v="77"/>
    <x v="76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GRANVIA AUTO PECAS LTDA"/>
    <x v="11"/>
    <d v="2024-08-08T00:00:00"/>
    <d v="2024-09-05T00:00:00"/>
    <s v="'130499"/>
    <s v="1 | 1"/>
    <x v="9"/>
    <x v="0"/>
    <n v="-106.2"/>
    <x v="46"/>
    <x v="45"/>
    <s v="REF: FPW0990"/>
    <x v="10"/>
    <x v="0"/>
    <x v="0"/>
    <n v="7001"/>
    <x v="11"/>
    <n v="70013"/>
    <s v="OFICINA (Poli e Rollon)"/>
    <x v="0"/>
    <x v="4"/>
    <x v="9"/>
    <x v="9"/>
    <x v="12"/>
    <x v="12"/>
  </r>
  <r>
    <x v="9"/>
    <s v="GRANVIA AUTO PECAS LTDA"/>
    <x v="11"/>
    <d v="2024-08-12T00:00:00"/>
    <d v="2024-09-09T00:00:00"/>
    <s v="'130603"/>
    <s v="1 | 1"/>
    <x v="9"/>
    <x v="0"/>
    <n v="-298.89999999999998"/>
    <x v="46"/>
    <x v="45"/>
    <s v="REF: KVG4A45  "/>
    <x v="10"/>
    <x v="0"/>
    <x v="0"/>
    <n v="7001"/>
    <x v="11"/>
    <n v="70013"/>
    <s v="OFICINA (Poli e Rollon)"/>
    <x v="0"/>
    <x v="4"/>
    <x v="9"/>
    <x v="9"/>
    <x v="12"/>
    <x v="12"/>
  </r>
  <r>
    <x v="9"/>
    <s v="GRANVIA AUTO PECAS LTDA"/>
    <x v="11"/>
    <d v="2024-08-12T00:00:00"/>
    <d v="2024-09-09T00:00:00"/>
    <s v="'130604"/>
    <s v="1 | 2"/>
    <x v="9"/>
    <x v="0"/>
    <n v="-882.95"/>
    <x v="46"/>
    <x v="45"/>
    <s v="REF: URGENTE CARRO PARADO LMT7J22"/>
    <x v="10"/>
    <x v="0"/>
    <x v="0"/>
    <n v="7001"/>
    <x v="11"/>
    <n v="70013"/>
    <s v="OFICINA (Poli e Rollon)"/>
    <x v="0"/>
    <x v="4"/>
    <x v="9"/>
    <x v="9"/>
    <x v="12"/>
    <x v="12"/>
  </r>
  <r>
    <x v="9"/>
    <s v="GRANVIA AUTO PECAS LTDA"/>
    <x v="11"/>
    <d v="2024-08-12T00:00:00"/>
    <d v="2024-10-07T00:00:00"/>
    <s v="'130604"/>
    <s v="2 | 2"/>
    <x v="9"/>
    <x v="0"/>
    <n v="-882.95"/>
    <x v="46"/>
    <x v="45"/>
    <s v="REF: URGENTE CARRO PARADO LMT7J22"/>
    <x v="10"/>
    <x v="0"/>
    <x v="0"/>
    <n v="7001"/>
    <x v="11"/>
    <n v="70013"/>
    <s v="OFICINA (Poli e Rollon)"/>
    <x v="0"/>
    <x v="4"/>
    <x v="9"/>
    <x v="9"/>
    <x v="12"/>
    <x v="12"/>
  </r>
  <r>
    <x v="9"/>
    <s v="GRANVIA AUTO PECAS LTDA"/>
    <x v="11"/>
    <d v="2024-08-14T00:00:00"/>
    <d v="2024-09-04T00:00:00"/>
    <s v="'130729"/>
    <s v="1 | 1"/>
    <x v="9"/>
    <x v="0"/>
    <n v="-87.78"/>
    <x v="46"/>
    <x v="45"/>
    <s v="REF: FPW0990"/>
    <x v="10"/>
    <x v="0"/>
    <x v="0"/>
    <n v="7001"/>
    <x v="11"/>
    <n v="70013"/>
    <s v="OFICINA (Poli e Rollon)"/>
    <x v="0"/>
    <x v="4"/>
    <x v="9"/>
    <x v="9"/>
    <x v="12"/>
    <x v="12"/>
  </r>
  <r>
    <x v="9"/>
    <s v="GRANVIA AUTO PECAS LTDA"/>
    <x v="11"/>
    <d v="2024-08-14T00:00:00"/>
    <d v="2024-09-11T00:00:00"/>
    <s v="'130727"/>
    <s v="1 | 2"/>
    <x v="9"/>
    <x v="0"/>
    <n v="-1048.5"/>
    <x v="46"/>
    <x v="45"/>
    <s v="REF: REPOSIÃ‡ÃƒO DE ESTOQUE C/ DEVOLUÃ‡ÃƒO DO CASCO"/>
    <x v="10"/>
    <x v="0"/>
    <x v="0"/>
    <n v="7001"/>
    <x v="11"/>
    <n v="70012"/>
    <s v="OFICINA (Extraordinário)"/>
    <x v="0"/>
    <x v="4"/>
    <x v="9"/>
    <x v="9"/>
    <x v="12"/>
    <x v="12"/>
  </r>
  <r>
    <x v="9"/>
    <s v="GRANVIA AUTO PECAS LTDA"/>
    <x v="11"/>
    <d v="2024-08-14T00:00:00"/>
    <d v="2024-10-09T00:00:00"/>
    <s v="'130727"/>
    <s v="2 | 2"/>
    <x v="9"/>
    <x v="0"/>
    <n v="-1048.5"/>
    <x v="46"/>
    <x v="45"/>
    <s v="REF: REPOSIÃ‡ÃƒO DE ESTOQUE C/ DEVOLUÃ‡ÃƒO DO CASCO"/>
    <x v="10"/>
    <x v="0"/>
    <x v="0"/>
    <n v="7001"/>
    <x v="11"/>
    <n v="70012"/>
    <s v="OFICINA (Extraordinário)"/>
    <x v="0"/>
    <x v="4"/>
    <x v="9"/>
    <x v="9"/>
    <x v="12"/>
    <x v="12"/>
  </r>
  <r>
    <x v="9"/>
    <s v="GRANVIA AUTO PECAS LTDA"/>
    <x v="11"/>
    <d v="2024-08-15T00:00:00"/>
    <d v="2024-09-12T00:00:00"/>
    <s v="'130773"/>
    <s v="1 | 1"/>
    <x v="9"/>
    <x v="0"/>
    <n v="-221.4"/>
    <x v="46"/>
    <x v="45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GRANVIA AUTO PECAS LTDA"/>
    <x v="11"/>
    <d v="2024-08-15T00:00:00"/>
    <d v="2024-09-12T00:00:00"/>
    <s v="'130775"/>
    <s v="1 | 1"/>
    <x v="9"/>
    <x v="0"/>
    <n v="-489.9"/>
    <x v="46"/>
    <x v="45"/>
    <s v="REF: RJX2I33"/>
    <x v="10"/>
    <x v="0"/>
    <x v="0"/>
    <n v="7001"/>
    <x v="11"/>
    <n v="70012"/>
    <s v="OFICINA (Extraordinário)"/>
    <x v="0"/>
    <x v="4"/>
    <x v="9"/>
    <x v="9"/>
    <x v="12"/>
    <x v="12"/>
  </r>
  <r>
    <x v="9"/>
    <s v="GRANVIA AUTO PECAS LTDA"/>
    <x v="11"/>
    <d v="2024-08-15T00:00:00"/>
    <d v="2024-09-12T00:00:00"/>
    <s v="'130799"/>
    <s v="1 | 1"/>
    <x v="9"/>
    <x v="0"/>
    <n v="-670"/>
    <x v="46"/>
    <x v="45"/>
    <s v="GRANVIA"/>
    <x v="10"/>
    <x v="0"/>
    <x v="0"/>
    <n v="7001"/>
    <x v="11"/>
    <n v="70013"/>
    <s v="OFICINA (Poli e Rollon)"/>
    <x v="0"/>
    <x v="4"/>
    <x v="9"/>
    <x v="9"/>
    <x v="12"/>
    <x v="12"/>
  </r>
  <r>
    <x v="9"/>
    <s v="GRANVIA AUTO PECAS LTDA"/>
    <x v="11"/>
    <d v="2024-08-15T00:00:00"/>
    <d v="2024-09-12T00:00:00"/>
    <s v="'130800"/>
    <s v="1 | 1"/>
    <x v="9"/>
    <x v="0"/>
    <n v="-159.19999999999999"/>
    <x v="46"/>
    <x v="45"/>
    <s v="REF: OUM1J17  "/>
    <x v="10"/>
    <x v="0"/>
    <x v="0"/>
    <n v="7001"/>
    <x v="11"/>
    <n v="70013"/>
    <s v="OFICINA (Poli e Rollon)"/>
    <x v="0"/>
    <x v="4"/>
    <x v="9"/>
    <x v="9"/>
    <x v="12"/>
    <x v="12"/>
  </r>
  <r>
    <x v="9"/>
    <s v="GRANVIA AUTO PECAS LTDA"/>
    <x v="11"/>
    <d v="2024-08-20T00:00:00"/>
    <d v="2024-09-17T00:00:00"/>
    <s v="'130938"/>
    <s v="1 | 1"/>
    <x v="9"/>
    <x v="0"/>
    <n v="-1132.3499999999999"/>
    <x v="46"/>
    <x v="45"/>
    <s v="REF: LQH5290"/>
    <x v="10"/>
    <x v="0"/>
    <x v="0"/>
    <n v="7001"/>
    <x v="11"/>
    <n v="70015"/>
    <s v="OFICINA (Químico e Biológico)"/>
    <x v="0"/>
    <x v="4"/>
    <x v="9"/>
    <x v="9"/>
    <x v="12"/>
    <x v="12"/>
  </r>
  <r>
    <x v="9"/>
    <s v="GRANVIA AUTO PECAS LTDA"/>
    <x v="11"/>
    <d v="2024-08-20T00:00:00"/>
    <d v="2024-09-17T00:00:00"/>
    <s v="'130939"/>
    <s v="1 | 1"/>
    <x v="9"/>
    <x v="0"/>
    <n v="-574.79999999999995"/>
    <x v="46"/>
    <x v="45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GRANVIA AUTO PECAS LTDA"/>
    <x v="11"/>
    <d v="2024-08-20T00:00:00"/>
    <d v="2024-09-17T00:00:00"/>
    <s v="'130965"/>
    <s v="1 | 1"/>
    <x v="9"/>
    <x v="0"/>
    <n v="-407.7"/>
    <x v="46"/>
    <x v="45"/>
    <s v="REF: ESTAMOS SEM MAÃ‡ANETAS DO LADO DIREITO"/>
    <x v="10"/>
    <x v="0"/>
    <x v="0"/>
    <n v="7001"/>
    <x v="11"/>
    <n v="70012"/>
    <s v="OFICINA (Extraordinário)"/>
    <x v="0"/>
    <x v="4"/>
    <x v="9"/>
    <x v="9"/>
    <x v="12"/>
    <x v="12"/>
  </r>
  <r>
    <x v="9"/>
    <s v="GRANVIA AUTO PECAS LTDA"/>
    <x v="11"/>
    <d v="2024-08-22T00:00:00"/>
    <d v="2024-09-21T00:00:00"/>
    <s v="'131067"/>
    <s v="1 | 1"/>
    <x v="9"/>
    <x v="0"/>
    <n v="-515.6"/>
    <x v="46"/>
    <x v="45"/>
    <s v="REF: LQH5290"/>
    <x v="10"/>
    <x v="0"/>
    <x v="0"/>
    <n v="7001"/>
    <x v="11"/>
    <n v="70015"/>
    <s v="OFICINA (Químico e Biológico)"/>
    <x v="0"/>
    <x v="4"/>
    <x v="9"/>
    <x v="9"/>
    <x v="12"/>
    <x v="12"/>
  </r>
  <r>
    <x v="9"/>
    <s v="GRANVIA AUTO PECAS LTDA"/>
    <x v="11"/>
    <d v="2024-08-23T00:00:00"/>
    <d v="2024-09-20T00:00:00"/>
    <s v="'131156"/>
    <s v="1 | 1"/>
    <x v="9"/>
    <x v="0"/>
    <n v="-596"/>
    <x v="46"/>
    <x v="45"/>
    <s v="REF: KXV7482  URGENTE"/>
    <x v="10"/>
    <x v="0"/>
    <x v="0"/>
    <n v="7001"/>
    <x v="11"/>
    <n v="70012"/>
    <s v="OFICINA (Extraordinário)"/>
    <x v="0"/>
    <x v="4"/>
    <x v="9"/>
    <x v="9"/>
    <x v="12"/>
    <x v="12"/>
  </r>
  <r>
    <x v="9"/>
    <s v="GRANVIA AUTO PECAS LTDA"/>
    <x v="11"/>
    <d v="2024-08-23T00:00:00"/>
    <d v="2024-09-20T00:00:00"/>
    <s v="'131178"/>
    <s v="1 | 1"/>
    <x v="9"/>
    <x v="0"/>
    <n v="-447.5"/>
    <x v="46"/>
    <x v="45"/>
    <s v="REF: REPOSIÃ‡ÃƒO DE ESTOQUE URGENTE"/>
    <x v="10"/>
    <x v="0"/>
    <x v="0"/>
    <n v="7001"/>
    <x v="11"/>
    <n v="70012"/>
    <s v="OFICINA (Extraordinário)"/>
    <x v="0"/>
    <x v="4"/>
    <x v="9"/>
    <x v="9"/>
    <x v="12"/>
    <x v="12"/>
  </r>
  <r>
    <x v="9"/>
    <s v="GRANVIA AUTO PECAS LTDA"/>
    <x v="11"/>
    <d v="2024-08-26T00:00:00"/>
    <d v="2024-09-23T00:00:00"/>
    <s v="'131201"/>
    <s v="1 | 1"/>
    <x v="9"/>
    <x v="0"/>
    <n v="-722.1"/>
    <x v="46"/>
    <x v="45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GRANVIA AUTO PECAS LTDA"/>
    <x v="11"/>
    <d v="2024-08-27T00:00:00"/>
    <d v="2024-09-24T00:00:00"/>
    <s v="'131278"/>
    <s v="1 | 1"/>
    <x v="9"/>
    <x v="0"/>
    <n v="-1398"/>
    <x v="46"/>
    <x v="45"/>
    <s v="REF: REPOSICAO DE ESTOQUE A BASE DE TROCA"/>
    <x v="10"/>
    <x v="0"/>
    <x v="0"/>
    <n v="7001"/>
    <x v="11"/>
    <n v="70015"/>
    <s v="OFICINA (Químico e Biológico)"/>
    <x v="0"/>
    <x v="4"/>
    <x v="9"/>
    <x v="9"/>
    <x v="12"/>
    <x v="12"/>
  </r>
  <r>
    <x v="9"/>
    <s v="GRANVIA AUTO PECAS LTDA"/>
    <x v="11"/>
    <d v="2024-08-28T00:00:00"/>
    <d v="2024-09-04T00:00:00"/>
    <s v="'131326"/>
    <s v="1 | 1"/>
    <x v="9"/>
    <x v="0"/>
    <n v="-35"/>
    <x v="46"/>
    <x v="45"/>
    <s v="REF: LMQE28"/>
    <x v="10"/>
    <x v="0"/>
    <x v="0"/>
    <n v="7001"/>
    <x v="11"/>
    <n v="70012"/>
    <s v="OFICINA (Extraordinário)"/>
    <x v="0"/>
    <x v="4"/>
    <x v="9"/>
    <x v="9"/>
    <x v="12"/>
    <x v="12"/>
  </r>
  <r>
    <x v="9"/>
    <s v="GRANVIA AUTO PECAS LTDA"/>
    <x v="11"/>
    <d v="2024-08-28T00:00:00"/>
    <d v="2024-09-25T00:00:00"/>
    <s v="'131352"/>
    <s v="1 | 1"/>
    <x v="9"/>
    <x v="0"/>
    <n v="-578.9"/>
    <x v="77"/>
    <x v="76"/>
    <s v="REF: REPOSIÃ‡ÃƒO DE ESTOQUE    ESTAMOS ZERADOS"/>
    <x v="10"/>
    <x v="0"/>
    <x v="0"/>
    <n v="7001"/>
    <x v="11"/>
    <n v="70012"/>
    <s v="OFICINA (Extraordinário)"/>
    <x v="0"/>
    <x v="4"/>
    <x v="9"/>
    <x v="9"/>
    <x v="12"/>
    <x v="12"/>
  </r>
  <r>
    <x v="9"/>
    <s v="GRANVIA AUTO PECAS LTDA"/>
    <x v="11"/>
    <d v="2024-08-30T00:00:00"/>
    <d v="2024-09-27T00:00:00"/>
    <s v="'131477"/>
    <s v="1 | 1"/>
    <x v="9"/>
    <x v="0"/>
    <n v="-236.6"/>
    <x v="46"/>
    <x v="45"/>
    <s v="REF: LQH5290  FORD BAÃš"/>
    <x v="10"/>
    <x v="0"/>
    <x v="0"/>
    <n v="7001"/>
    <x v="11"/>
    <n v="70015"/>
    <s v="OFICINA (Químico e Biológico)"/>
    <x v="0"/>
    <x v="4"/>
    <x v="9"/>
    <x v="9"/>
    <x v="12"/>
    <x v="12"/>
  </r>
  <r>
    <x v="9"/>
    <s v="GRANVIA AUTO PECAS LTDA"/>
    <x v="11"/>
    <d v="2024-08-30T00:00:00"/>
    <d v="2024-09-29T00:00:00"/>
    <s v="'131455"/>
    <s v="1 | 1"/>
    <x v="9"/>
    <x v="0"/>
    <n v="-298.89999999999998"/>
    <x v="46"/>
    <x v="45"/>
    <s v="REF: LQH5290  FORD BAÃš"/>
    <x v="10"/>
    <x v="0"/>
    <x v="0"/>
    <n v="7001"/>
    <x v="11"/>
    <n v="70015"/>
    <s v="OFICINA (Químico e Biológico)"/>
    <x v="0"/>
    <x v="4"/>
    <x v="9"/>
    <x v="9"/>
    <x v="12"/>
    <x v="12"/>
  </r>
  <r>
    <x v="9"/>
    <s v="GRANVIA AUTO PECAS LTDA"/>
    <x v="12"/>
    <d v="2024-09-06T00:00:00"/>
    <d v="2024-10-04T00:00:00"/>
    <s v="'131678"/>
    <s v="1 | 2"/>
    <x v="9"/>
    <x v="0"/>
    <n v="-1895.45"/>
    <x v="46"/>
    <x v="45"/>
    <s v="REF: URGENTE CARRO PARADO  ECT0872"/>
    <x v="10"/>
    <x v="0"/>
    <x v="0"/>
    <n v="7001"/>
    <x v="11"/>
    <n v="70017"/>
    <s v="OFICINA (Comum)"/>
    <x v="0"/>
    <x v="4"/>
    <x v="9"/>
    <x v="9"/>
    <x v="12"/>
    <x v="12"/>
  </r>
  <r>
    <x v="9"/>
    <s v="GRANVIA AUTO PECAS LTDA"/>
    <x v="12"/>
    <d v="2024-09-06T00:00:00"/>
    <d v="2024-11-01T00:00:00"/>
    <s v="'131678"/>
    <s v="2 | 2"/>
    <x v="9"/>
    <x v="0"/>
    <n v="-1895.45"/>
    <x v="46"/>
    <x v="45"/>
    <s v="REF: URGENTE CARRO PARADO  ECT0872"/>
    <x v="10"/>
    <x v="0"/>
    <x v="0"/>
    <n v="7001"/>
    <x v="11"/>
    <n v="70017"/>
    <s v="OFICINA (Comum)"/>
    <x v="0"/>
    <x v="4"/>
    <x v="9"/>
    <x v="9"/>
    <x v="12"/>
    <x v="12"/>
  </r>
  <r>
    <x v="9"/>
    <s v="GRANVIA AUTO PECAS LTDA"/>
    <x v="12"/>
    <d v="2024-09-09T00:00:00"/>
    <d v="2024-10-07T00:00:00"/>
    <s v="'131714"/>
    <s v="1 | 1"/>
    <x v="9"/>
    <x v="0"/>
    <n v="-178.9"/>
    <x v="46"/>
    <x v="45"/>
    <s v="REF: GRANVIA"/>
    <x v="10"/>
    <x v="0"/>
    <x v="0"/>
    <n v="7001"/>
    <x v="11"/>
    <n v="70017"/>
    <s v="OFICINA (Comum)"/>
    <x v="0"/>
    <x v="4"/>
    <x v="9"/>
    <x v="9"/>
    <x v="12"/>
    <x v="12"/>
  </r>
  <r>
    <x v="9"/>
    <s v="GRANVIA AUTO PECAS LTDA"/>
    <x v="12"/>
    <d v="2024-09-09T00:00:00"/>
    <d v="2024-10-07T00:00:00"/>
    <s v="'131715"/>
    <s v="1 | 1"/>
    <x v="9"/>
    <x v="0"/>
    <n v="-314"/>
    <x v="46"/>
    <x v="45"/>
    <s v="REF: LSQ5G42"/>
    <x v="10"/>
    <x v="0"/>
    <x v="0"/>
    <n v="7001"/>
    <x v="11"/>
    <n v="70012"/>
    <s v="OFICINA (Extraordinário)"/>
    <x v="0"/>
    <x v="4"/>
    <x v="9"/>
    <x v="9"/>
    <x v="12"/>
    <x v="12"/>
  </r>
  <r>
    <x v="9"/>
    <s v="GRANVIA AUTO PECAS LTDA"/>
    <x v="12"/>
    <d v="2024-09-11T00:00:00"/>
    <d v="2024-10-02T00:00:00"/>
    <s v="'131871"/>
    <s v="1 | 1"/>
    <x v="9"/>
    <x v="0"/>
    <n v="-95.8"/>
    <x v="46"/>
    <x v="45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GRANVIA AUTO PECAS LTDA"/>
    <x v="12"/>
    <d v="2024-09-13T00:00:00"/>
    <d v="2024-10-04T00:00:00"/>
    <s v="'131986"/>
    <s v="1 | 1"/>
    <x v="9"/>
    <x v="0"/>
    <n v="-99.6"/>
    <x v="46"/>
    <x v="45"/>
    <s v="REF: LQH5290 E ESTOQUE"/>
    <x v="10"/>
    <x v="0"/>
    <x v="0"/>
    <n v="7001"/>
    <x v="11"/>
    <n v="70015"/>
    <s v="OFICINA (Químico e Biológico)"/>
    <x v="0"/>
    <x v="4"/>
    <x v="9"/>
    <x v="9"/>
    <x v="12"/>
    <x v="12"/>
  </r>
  <r>
    <x v="9"/>
    <s v="GRANVIA AUTO PECAS LTDA"/>
    <x v="12"/>
    <d v="2024-09-16T00:00:00"/>
    <d v="2024-10-14T00:00:00"/>
    <s v="'132061"/>
    <s v="1 | 1"/>
    <x v="9"/>
    <x v="0"/>
    <n v="-1399.8"/>
    <x v="46"/>
    <x v="45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GRANVIA AUTO PECAS LTDA"/>
    <x v="12"/>
    <d v="2024-09-17T00:00:00"/>
    <d v="2024-10-08T00:00:00"/>
    <s v="'132113"/>
    <s v="1 | 1"/>
    <x v="9"/>
    <x v="0"/>
    <n v="-85.2"/>
    <x v="46"/>
    <x v="45"/>
    <s v="REF: LKT4F41"/>
    <x v="10"/>
    <x v="0"/>
    <x v="0"/>
    <n v="7001"/>
    <x v="11"/>
    <n v="70013"/>
    <s v="OFICINA (Poli e Rollon)"/>
    <x v="0"/>
    <x v="4"/>
    <x v="9"/>
    <x v="9"/>
    <x v="12"/>
    <x v="12"/>
  </r>
  <r>
    <x v="9"/>
    <s v="GRANVIA AUTO PECAS LTDA"/>
    <x v="12"/>
    <d v="2024-09-17T00:00:00"/>
    <d v="2024-10-15T00:00:00"/>
    <s v="'132125"/>
    <s v="1 | 1"/>
    <x v="9"/>
    <x v="0"/>
    <n v="-152"/>
    <x v="46"/>
    <x v="45"/>
    <s v="REF: LKT4F41"/>
    <x v="10"/>
    <x v="0"/>
    <x v="0"/>
    <n v="7001"/>
    <x v="11"/>
    <n v="70013"/>
    <s v="OFICINA (Poli e Rollon)"/>
    <x v="0"/>
    <x v="4"/>
    <x v="9"/>
    <x v="9"/>
    <x v="12"/>
    <x v="12"/>
  </r>
  <r>
    <x v="9"/>
    <s v="GRANVIA AUTO PECAS LTDA"/>
    <x v="12"/>
    <d v="2024-09-17T00:00:00"/>
    <d v="2024-10-15T00:00:00"/>
    <s v="'132147"/>
    <s v="1 | 1"/>
    <x v="9"/>
    <x v="0"/>
    <n v="-210"/>
    <x v="46"/>
    <x v="45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GRANVIA AUTO PECAS LTDA"/>
    <x v="12"/>
    <d v="2024-09-17T00:00:00"/>
    <d v="2024-10-17T00:00:00"/>
    <s v="'132115 - 132120"/>
    <s v="1 | 1"/>
    <x v="9"/>
    <x v="0"/>
    <n v="-650.9"/>
    <x v="46"/>
    <x v="45"/>
    <s v="REF: LKT4F41"/>
    <x v="10"/>
    <x v="0"/>
    <x v="0"/>
    <n v="7001"/>
    <x v="11"/>
    <n v="70013"/>
    <s v="OFICINA (Poli e Rollon)"/>
    <x v="0"/>
    <x v="4"/>
    <x v="9"/>
    <x v="9"/>
    <x v="12"/>
    <x v="12"/>
  </r>
  <r>
    <x v="9"/>
    <s v="GRANVIA AUTO PECAS LTDA"/>
    <x v="12"/>
    <d v="2024-09-19T00:00:00"/>
    <d v="2024-10-17T00:00:00"/>
    <s v="'132212"/>
    <s v="1 | 1"/>
    <x v="9"/>
    <x v="0"/>
    <n v="-754.8"/>
    <x v="46"/>
    <x v="45"/>
    <s v="REF: LKT4F41"/>
    <x v="10"/>
    <x v="0"/>
    <x v="0"/>
    <n v="7001"/>
    <x v="11"/>
    <n v="70012"/>
    <s v="OFICINA (Extraordinário)"/>
    <x v="0"/>
    <x v="4"/>
    <x v="9"/>
    <x v="9"/>
    <x v="12"/>
    <x v="12"/>
  </r>
  <r>
    <x v="9"/>
    <s v="GRANVIA AUTO PECAS LTDA"/>
    <x v="12"/>
    <d v="2024-09-19T00:00:00"/>
    <d v="2024-10-17T00:00:00"/>
    <s v="'132251"/>
    <s v="1 | 1"/>
    <x v="9"/>
    <x v="0"/>
    <n v="-676"/>
    <x v="46"/>
    <x v="45"/>
    <s v="REF: LKT4F41"/>
    <x v="10"/>
    <x v="0"/>
    <x v="0"/>
    <n v="7001"/>
    <x v="11"/>
    <n v="70013"/>
    <s v="OFICINA (Poli e Rollon)"/>
    <x v="0"/>
    <x v="4"/>
    <x v="9"/>
    <x v="9"/>
    <x v="12"/>
    <x v="12"/>
  </r>
  <r>
    <x v="9"/>
    <s v="GRANVIA AUTO PECAS LTDA"/>
    <x v="12"/>
    <d v="2024-09-24T00:00:00"/>
    <d v="2024-10-22T00:00:00"/>
    <s v="'132374"/>
    <s v="1 | 1"/>
    <x v="9"/>
    <x v="0"/>
    <n v="-489.9"/>
    <x v="46"/>
    <x v="45"/>
    <s v="REF: USAMOS O ULTIMO NO KQR5F55"/>
    <x v="10"/>
    <x v="0"/>
    <x v="0"/>
    <n v="7001"/>
    <x v="11"/>
    <n v="70012"/>
    <s v="OFICINA (Extraordinário)"/>
    <x v="0"/>
    <x v="4"/>
    <x v="9"/>
    <x v="9"/>
    <x v="12"/>
    <x v="12"/>
  </r>
  <r>
    <x v="9"/>
    <s v="GRANVIA AUTO PECAS LTDA"/>
    <x v="12"/>
    <d v="2024-09-24T00:00:00"/>
    <d v="2024-10-22T00:00:00"/>
    <s v="'132375"/>
    <s v="1 | 1"/>
    <x v="9"/>
    <x v="0"/>
    <n v="-133.5"/>
    <x v="46"/>
    <x v="45"/>
    <s v="REF: REPOSICA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GRANVIA AUTO PECAS LTDA"/>
    <x v="13"/>
    <d v="2024-10-01T00:00:00"/>
    <d v="2024-10-29T00:00:00"/>
    <s v="'132723"/>
    <s v="1 | 1"/>
    <x v="9"/>
    <x v="0"/>
    <n v="-475.6"/>
    <x v="46"/>
    <x v="45"/>
    <s v="REF: LRA4433"/>
    <x v="10"/>
    <x v="0"/>
    <x v="0"/>
    <n v="7001"/>
    <x v="11"/>
    <n v="70013"/>
    <s v="OFICINA (Poli e Rollon)"/>
    <x v="0"/>
    <x v="0"/>
    <x v="9"/>
    <x v="9"/>
    <x v="12"/>
    <x v="12"/>
  </r>
  <r>
    <x v="9"/>
    <s v="GRANVIA AUTO PECAS LTDA"/>
    <x v="13"/>
    <d v="2024-10-04T00:00:00"/>
    <d v="2024-11-01T00:00:00"/>
    <s v="'132870"/>
    <s v="1 | 1"/>
    <x v="9"/>
    <x v="0"/>
    <n v="-207"/>
    <x v="46"/>
    <x v="45"/>
    <s v="REF: KYL7510 DESCONTO DE FUNCIONARIO"/>
    <x v="10"/>
    <x v="0"/>
    <x v="0"/>
    <n v="7001"/>
    <x v="11"/>
    <n v="70012"/>
    <s v="OFICINA (Extraordinário)"/>
    <x v="0"/>
    <x v="0"/>
    <x v="9"/>
    <x v="9"/>
    <x v="12"/>
    <x v="12"/>
  </r>
  <r>
    <x v="9"/>
    <s v="GRANVIA AUTO PECAS LTDA"/>
    <x v="13"/>
    <d v="2024-10-04T00:00:00"/>
    <d v="2024-11-01T00:00:00"/>
    <s v="'132871"/>
    <s v="1 | 2"/>
    <x v="9"/>
    <x v="0"/>
    <n v="-548.45000000000005"/>
    <x v="46"/>
    <x v="45"/>
    <s v="REF: KYL7510 DESCONTO DE FUNCIONARIO"/>
    <x v="10"/>
    <x v="0"/>
    <x v="0"/>
    <n v="7001"/>
    <x v="11"/>
    <n v="70012"/>
    <s v="OFICINA (Extraordinário)"/>
    <x v="0"/>
    <x v="0"/>
    <x v="9"/>
    <x v="9"/>
    <x v="12"/>
    <x v="12"/>
  </r>
  <r>
    <x v="9"/>
    <s v="GRANVIA AUTO PECAS LTDA"/>
    <x v="13"/>
    <d v="2024-10-04T00:00:00"/>
    <d v="2024-11-01T00:00:00"/>
    <s v="'132882"/>
    <s v="1 | 1"/>
    <x v="9"/>
    <x v="0"/>
    <n v="-365"/>
    <x v="46"/>
    <x v="45"/>
    <s v="REF: KVG4A45  "/>
    <x v="10"/>
    <x v="0"/>
    <x v="0"/>
    <n v="7001"/>
    <x v="11"/>
    <n v="70013"/>
    <s v="OFICINA (Poli e Rollon)"/>
    <x v="0"/>
    <x v="0"/>
    <x v="9"/>
    <x v="9"/>
    <x v="12"/>
    <x v="12"/>
  </r>
  <r>
    <x v="9"/>
    <s v="GRANVIA AUTO PECAS LTDA"/>
    <x v="13"/>
    <d v="2024-10-04T00:00:00"/>
    <d v="2024-11-29T00:00:00"/>
    <s v="'132871"/>
    <s v="2 | 2"/>
    <x v="9"/>
    <x v="0"/>
    <n v="-548.45000000000005"/>
    <x v="46"/>
    <x v="45"/>
    <s v="REF: KYL7510 DESCONTO DE FUNCIONARIO"/>
    <x v="10"/>
    <x v="0"/>
    <x v="0"/>
    <n v="7001"/>
    <x v="11"/>
    <n v="70012"/>
    <s v="OFICINA (Extraordinário)"/>
    <x v="0"/>
    <x v="0"/>
    <x v="9"/>
    <x v="9"/>
    <x v="12"/>
    <x v="12"/>
  </r>
  <r>
    <x v="9"/>
    <s v="GRANVIA AUTO PECAS LTDA"/>
    <x v="13"/>
    <d v="2024-10-07T00:00:00"/>
    <d v="2024-11-04T00:00:00"/>
    <s v="'132961"/>
    <s v="1 | 1"/>
    <x v="9"/>
    <x v="0"/>
    <n v="-115"/>
    <x v="46"/>
    <x v="45"/>
    <s v="REF: LQH5290"/>
    <x v="10"/>
    <x v="0"/>
    <x v="0"/>
    <n v="7001"/>
    <x v="11"/>
    <n v="70015"/>
    <s v="OFICINA (Químico e Biológico)"/>
    <x v="0"/>
    <x v="0"/>
    <x v="9"/>
    <x v="9"/>
    <x v="12"/>
    <x v="12"/>
  </r>
  <r>
    <x v="9"/>
    <s v="GRANVIA AUTO PECAS LTDA"/>
    <x v="13"/>
    <d v="2024-10-07T00:00:00"/>
    <d v="2024-11-04T00:00:00"/>
    <s v="'132966"/>
    <s v="1 | 1"/>
    <x v="9"/>
    <x v="0"/>
    <n v="-321.75"/>
    <x v="46"/>
    <x v="45"/>
    <s v="REF: REPOSIÃ‡ÃƒO DE ESTOQUE"/>
    <x v="10"/>
    <x v="0"/>
    <x v="0"/>
    <n v="7001"/>
    <x v="11"/>
    <n v="70012"/>
    <s v="OFICINA (Extraordinário)"/>
    <x v="0"/>
    <x v="0"/>
    <x v="9"/>
    <x v="9"/>
    <x v="12"/>
    <x v="12"/>
  </r>
  <r>
    <x v="9"/>
    <s v="GRANVIA AUTO PECAS LTDA"/>
    <x v="13"/>
    <d v="2024-10-07T00:00:00"/>
    <d v="2024-11-04T00:00:00"/>
    <s v="'133005"/>
    <s v="1 | 1"/>
    <x v="9"/>
    <x v="0"/>
    <n v="-485.9"/>
    <x v="46"/>
    <x v="45"/>
    <s v="REF: RJF6G92"/>
    <x v="10"/>
    <x v="0"/>
    <x v="0"/>
    <n v="7001"/>
    <x v="11"/>
    <n v="70012"/>
    <s v="OFICINA (Extraordinário)"/>
    <x v="0"/>
    <x v="0"/>
    <x v="9"/>
    <x v="9"/>
    <x v="12"/>
    <x v="12"/>
  </r>
  <r>
    <x v="9"/>
    <s v="GRANVIA AUTO PECAS LTDA"/>
    <x v="13"/>
    <d v="2024-10-08T00:00:00"/>
    <d v="2024-11-05T00:00:00"/>
    <s v="'133062"/>
    <s v="1 | 1"/>
    <x v="9"/>
    <x v="0"/>
    <n v="-215"/>
    <x v="46"/>
    <x v="45"/>
    <s v="REF: RJR0D09 URGENTE"/>
    <x v="10"/>
    <x v="0"/>
    <x v="0"/>
    <n v="7001"/>
    <x v="11"/>
    <n v="70012"/>
    <s v="OFICINA (Extraordinário)"/>
    <x v="0"/>
    <x v="0"/>
    <x v="9"/>
    <x v="9"/>
    <x v="12"/>
    <x v="12"/>
  </r>
  <r>
    <x v="9"/>
    <s v="GRANVIA AUTO PECAS LTDA"/>
    <x v="13"/>
    <d v="2024-10-09T00:00:00"/>
    <d v="2024-11-06T00:00:00"/>
    <s v="'133097"/>
    <s v="1 | 1"/>
    <x v="9"/>
    <x v="0"/>
    <n v="-1745.8"/>
    <x v="46"/>
    <x v="45"/>
    <s v="REF: KXW8D59  VEICULO AGUARDANDO"/>
    <x v="10"/>
    <x v="0"/>
    <x v="0"/>
    <n v="7001"/>
    <x v="11"/>
    <n v="70014"/>
    <s v="OFICINA (Reciclável)"/>
    <x v="0"/>
    <x v="0"/>
    <x v="9"/>
    <x v="9"/>
    <x v="12"/>
    <x v="12"/>
  </r>
  <r>
    <x v="9"/>
    <s v="GRANVIA AUTO PECAS LTDA"/>
    <x v="13"/>
    <d v="2024-10-09T00:00:00"/>
    <d v="2024-11-06T00:00:00"/>
    <s v="'133098"/>
    <s v="1 | 1"/>
    <x v="9"/>
    <x v="0"/>
    <n v="-512"/>
    <x v="46"/>
    <x v="45"/>
    <s v="REF: LRT5H09"/>
    <x v="10"/>
    <x v="0"/>
    <x v="0"/>
    <n v="7001"/>
    <x v="11"/>
    <n v="70013"/>
    <s v="OFICINA (Poli e Rollon)"/>
    <x v="0"/>
    <x v="0"/>
    <x v="9"/>
    <x v="9"/>
    <x v="12"/>
    <x v="12"/>
  </r>
  <r>
    <x v="9"/>
    <s v="GRANVIA AUTO PECAS LTDA"/>
    <x v="13"/>
    <d v="2024-10-14T00:00:00"/>
    <d v="2024-11-11T00:00:00"/>
    <s v="'133302"/>
    <s v="1 | 1"/>
    <x v="9"/>
    <x v="0"/>
    <n v="-456.8"/>
    <x v="46"/>
    <x v="45"/>
    <s v="REF: REPOSIÃ‡ÃƒO DE ESTOQUE"/>
    <x v="10"/>
    <x v="0"/>
    <x v="0"/>
    <n v="7001"/>
    <x v="11"/>
    <n v="70012"/>
    <s v="OFICINA (Extraordinário)"/>
    <x v="0"/>
    <x v="0"/>
    <x v="9"/>
    <x v="9"/>
    <x v="12"/>
    <x v="12"/>
  </r>
  <r>
    <x v="9"/>
    <s v="GRANVIA AUTO PECAS LTDA"/>
    <x v="13"/>
    <d v="2024-10-15T00:00:00"/>
    <d v="2024-11-12T00:00:00"/>
    <s v="'133320"/>
    <s v="1 | 2"/>
    <x v="9"/>
    <x v="0"/>
    <n v="-1099.45"/>
    <x v="46"/>
    <x v="45"/>
    <s v="REF: LPW6989  DESCONTO DE FUNCIONARIO"/>
    <x v="10"/>
    <x v="0"/>
    <x v="0"/>
    <n v="7001"/>
    <x v="11"/>
    <n v="70013"/>
    <s v="OFICINA (Poli e Rollon)"/>
    <x v="0"/>
    <x v="0"/>
    <x v="9"/>
    <x v="9"/>
    <x v="12"/>
    <x v="12"/>
  </r>
  <r>
    <x v="9"/>
    <s v="GRANVIA AUTO PECAS LTDA"/>
    <x v="13"/>
    <d v="2024-10-15T00:00:00"/>
    <d v="2024-11-12T00:00:00"/>
    <s v="'133328"/>
    <s v="1 | 1"/>
    <x v="9"/>
    <x v="0"/>
    <n v="-139.5"/>
    <x v="46"/>
    <x v="45"/>
    <s v="REF: LPW6F89  E ESTOQUE"/>
    <x v="10"/>
    <x v="0"/>
    <x v="0"/>
    <n v="7001"/>
    <x v="11"/>
    <n v="70012"/>
    <s v="OFICINA (Extraordinário)"/>
    <x v="0"/>
    <x v="0"/>
    <x v="9"/>
    <x v="9"/>
    <x v="12"/>
    <x v="12"/>
  </r>
  <r>
    <x v="9"/>
    <s v="GRANVIA AUTO PECAS LTDA"/>
    <x v="13"/>
    <d v="2024-10-15T00:00:00"/>
    <d v="2024-11-12T00:00:00"/>
    <s v="'133329"/>
    <s v="1 | 1"/>
    <x v="9"/>
    <x v="0"/>
    <n v="-664"/>
    <x v="46"/>
    <x v="45"/>
    <s v="REF: KXO2585"/>
    <x v="10"/>
    <x v="0"/>
    <x v="0"/>
    <n v="7001"/>
    <x v="11"/>
    <n v="70013"/>
    <s v="OFICINA (Poli e Rollon)"/>
    <x v="0"/>
    <x v="0"/>
    <x v="9"/>
    <x v="9"/>
    <x v="12"/>
    <x v="12"/>
  </r>
  <r>
    <x v="9"/>
    <s v="GRANVIA AUTO PECAS LTDA"/>
    <x v="13"/>
    <d v="2024-10-15T00:00:00"/>
    <d v="2024-12-10T00:00:00"/>
    <s v="'133320"/>
    <s v="2 | 2"/>
    <x v="9"/>
    <x v="0"/>
    <n v="-1099.45"/>
    <x v="46"/>
    <x v="45"/>
    <s v="REF: LPW6989  DESCONTO DE FUNCIONARIO"/>
    <x v="10"/>
    <x v="0"/>
    <x v="0"/>
    <n v="7001"/>
    <x v="11"/>
    <n v="70013"/>
    <s v="OFICINA (Poli e Rollon)"/>
    <x v="0"/>
    <x v="0"/>
    <x v="9"/>
    <x v="9"/>
    <x v="12"/>
    <x v="12"/>
  </r>
  <r>
    <x v="9"/>
    <s v="GRANVIA AUTO PECAS LTDA"/>
    <x v="13"/>
    <d v="2024-10-16T00:00:00"/>
    <d v="2024-11-11T00:00:00"/>
    <s v="'133390"/>
    <s v="1 | 1"/>
    <x v="9"/>
    <x v="0"/>
    <n v="-338.8"/>
    <x v="46"/>
    <x v="45"/>
    <s v="REF: MERCEDES RKA6D33"/>
    <x v="10"/>
    <x v="0"/>
    <x v="0"/>
    <n v="7001"/>
    <x v="11"/>
    <n v="70012"/>
    <s v="OFICINA (Extraordinário)"/>
    <x v="0"/>
    <x v="0"/>
    <x v="9"/>
    <x v="9"/>
    <x v="12"/>
    <x v="12"/>
  </r>
  <r>
    <x v="9"/>
    <s v="GRANVIA AUTO PECAS LTDA"/>
    <x v="13"/>
    <d v="2024-10-16T00:00:00"/>
    <d v="2024-11-16T00:00:00"/>
    <s v="'133358"/>
    <s v="1 | 3"/>
    <x v="9"/>
    <x v="0"/>
    <n v="-1243.3"/>
    <x v="46"/>
    <x v="45"/>
    <s v="REF: KVG4A45"/>
    <x v="10"/>
    <x v="0"/>
    <x v="0"/>
    <n v="7001"/>
    <x v="11"/>
    <n v="70013"/>
    <s v="OFICINA (Poli e Rollon)"/>
    <x v="0"/>
    <x v="0"/>
    <x v="9"/>
    <x v="9"/>
    <x v="12"/>
    <x v="12"/>
  </r>
  <r>
    <x v="9"/>
    <s v="GRANVIA AUTO PECAS LTDA"/>
    <x v="13"/>
    <d v="2024-10-16T00:00:00"/>
    <d v="2024-12-11T00:00:00"/>
    <s v="'133358"/>
    <s v="2 | 3"/>
    <x v="9"/>
    <x v="0"/>
    <n v="-1243.3"/>
    <x v="46"/>
    <x v="45"/>
    <s v="REF: KVG4A45"/>
    <x v="10"/>
    <x v="0"/>
    <x v="0"/>
    <n v="7001"/>
    <x v="11"/>
    <n v="70013"/>
    <s v="OFICINA (Poli e Rollon)"/>
    <x v="0"/>
    <x v="0"/>
    <x v="9"/>
    <x v="9"/>
    <x v="12"/>
    <x v="12"/>
  </r>
  <r>
    <x v="9"/>
    <s v="GRANVIA AUTO PECAS LTDA"/>
    <x v="13"/>
    <d v="2024-10-16T00:00:00"/>
    <d v="2025-01-08T00:00:00"/>
    <s v="'133358"/>
    <s v="3 | 3"/>
    <x v="9"/>
    <x v="0"/>
    <n v="-1243.3"/>
    <x v="46"/>
    <x v="45"/>
    <s v="REF: KVG4A45"/>
    <x v="10"/>
    <x v="0"/>
    <x v="0"/>
    <n v="7001"/>
    <x v="11"/>
    <n v="70013"/>
    <s v="OFICINA (Poli e Rollon)"/>
    <x v="0"/>
    <x v="0"/>
    <x v="9"/>
    <x v="9"/>
    <x v="12"/>
    <x v="12"/>
  </r>
  <r>
    <x v="9"/>
    <s v="GRANVIA AUTO PECAS LTDA"/>
    <x v="13"/>
    <d v="2024-10-17T00:00:00"/>
    <d v="2024-11-14T00:00:00"/>
    <s v="'133414"/>
    <s v="1 | 1"/>
    <x v="9"/>
    <x v="0"/>
    <n v="-259.2"/>
    <x v="77"/>
    <x v="76"/>
    <s v="REF: REPOSIÃ‡ÃƒO DE ESTOQUE"/>
    <x v="10"/>
    <x v="0"/>
    <x v="0"/>
    <n v="7001"/>
    <x v="11"/>
    <n v="70012"/>
    <s v="OFICINA (Extraordinário)"/>
    <x v="0"/>
    <x v="0"/>
    <x v="9"/>
    <x v="9"/>
    <x v="12"/>
    <x v="12"/>
  </r>
  <r>
    <x v="9"/>
    <s v="GRANVIA AUTO PECAS LTDA"/>
    <x v="13"/>
    <d v="2024-10-18T00:00:00"/>
    <d v="2024-11-15T00:00:00"/>
    <s v="'133526"/>
    <s v="1 | 1"/>
    <x v="9"/>
    <x v="0"/>
    <n v="-470"/>
    <x v="46"/>
    <x v="45"/>
    <s v="REF: KOU8340"/>
    <x v="10"/>
    <x v="0"/>
    <x v="0"/>
    <n v="7001"/>
    <x v="11"/>
    <n v="70013"/>
    <s v="OFICINA (Poli e Rollon)"/>
    <x v="0"/>
    <x v="0"/>
    <x v="9"/>
    <x v="9"/>
    <x v="12"/>
    <x v="12"/>
  </r>
  <r>
    <x v="9"/>
    <s v="GRANVIA AUTO PECAS LTDA"/>
    <x v="13"/>
    <d v="2024-10-18T00:00:00"/>
    <d v="2024-11-15T00:00:00"/>
    <s v="'133573"/>
    <s v="1 | 1"/>
    <x v="9"/>
    <x v="0"/>
    <n v="-1159"/>
    <x v="46"/>
    <x v="45"/>
    <s v="REF: LRA4E63"/>
    <x v="10"/>
    <x v="0"/>
    <x v="0"/>
    <n v="7001"/>
    <x v="11"/>
    <n v="70013"/>
    <s v="OFICINA (Poli e Rollon)"/>
    <x v="0"/>
    <x v="0"/>
    <x v="9"/>
    <x v="9"/>
    <x v="12"/>
    <x v="12"/>
  </r>
  <r>
    <x v="9"/>
    <s v="GRANVIA AUTO PECAS LTDA"/>
    <x v="13"/>
    <d v="2024-10-22T00:00:00"/>
    <d v="2024-11-19T00:00:00"/>
    <s v="'133590"/>
    <s v="1 | 1"/>
    <x v="9"/>
    <x v="0"/>
    <n v="-270"/>
    <x v="46"/>
    <x v="45"/>
    <s v="REF: RKK2C52 E ESTOQUE"/>
    <x v="10"/>
    <x v="0"/>
    <x v="0"/>
    <n v="7001"/>
    <x v="11"/>
    <n v="70012"/>
    <s v="OFICINA (Extraordinário)"/>
    <x v="0"/>
    <x v="0"/>
    <x v="9"/>
    <x v="9"/>
    <x v="12"/>
    <x v="12"/>
  </r>
  <r>
    <x v="9"/>
    <s v="GRANVIA AUTO PECAS LTDA"/>
    <x v="13"/>
    <d v="2024-10-22T00:00:00"/>
    <d v="2024-11-19T00:00:00"/>
    <s v="'133592"/>
    <s v="1 | 1"/>
    <x v="9"/>
    <x v="0"/>
    <n v="-245"/>
    <x v="46"/>
    <x v="45"/>
    <s v="REF: RIY6D68     DESCONTO DE FUNCIONARIO"/>
    <x v="10"/>
    <x v="0"/>
    <x v="0"/>
    <n v="7001"/>
    <x v="11"/>
    <n v="70012"/>
    <s v="OFICINA (Extraordinário)"/>
    <x v="0"/>
    <x v="0"/>
    <x v="9"/>
    <x v="9"/>
    <x v="12"/>
    <x v="12"/>
  </r>
  <r>
    <x v="9"/>
    <s v="GRANVIA AUTO PECAS LTDA"/>
    <x v="13"/>
    <d v="2024-10-22T00:00:00"/>
    <d v="2024-11-19T00:00:00"/>
    <s v="'133604"/>
    <s v="1 | 1"/>
    <x v="9"/>
    <x v="0"/>
    <n v="-297.8"/>
    <x v="46"/>
    <x v="45"/>
    <s v="REF: RKK2C52"/>
    <x v="10"/>
    <x v="0"/>
    <x v="0"/>
    <n v="7001"/>
    <x v="11"/>
    <n v="70012"/>
    <s v="OFICINA (Extraordinário)"/>
    <x v="0"/>
    <x v="0"/>
    <x v="9"/>
    <x v="9"/>
    <x v="12"/>
    <x v="12"/>
  </r>
  <r>
    <x v="9"/>
    <s v="GRANVIA AUTO PECAS LTDA"/>
    <x v="13"/>
    <d v="2024-10-23T00:00:00"/>
    <d v="2024-11-20T00:00:00"/>
    <s v="'133651"/>
    <s v="1 | 1"/>
    <x v="9"/>
    <x v="0"/>
    <n v="-799.9"/>
    <x v="46"/>
    <x v="45"/>
    <s v="REF: FORD KYM7190"/>
    <x v="10"/>
    <x v="0"/>
    <x v="0"/>
    <n v="7001"/>
    <x v="11"/>
    <n v="70012"/>
    <s v="OFICINA (Extraordinário)"/>
    <x v="0"/>
    <x v="0"/>
    <x v="9"/>
    <x v="9"/>
    <x v="12"/>
    <x v="12"/>
  </r>
  <r>
    <x v="9"/>
    <s v="GRANVIA AUTO PECAS LTDA"/>
    <x v="13"/>
    <d v="2024-10-23T00:00:00"/>
    <d v="2024-11-20T00:00:00"/>
    <s v="'133661"/>
    <s v="1 | 1"/>
    <x v="9"/>
    <x v="0"/>
    <n v="-596"/>
    <x v="46"/>
    <x v="45"/>
    <s v="REF: RJF6G92 DESCONTO E ESTOQUE"/>
    <x v="10"/>
    <x v="0"/>
    <x v="0"/>
    <n v="7001"/>
    <x v="11"/>
    <n v="70012"/>
    <s v="OFICINA (Extraordinário)"/>
    <x v="0"/>
    <x v="0"/>
    <x v="9"/>
    <x v="9"/>
    <x v="12"/>
    <x v="12"/>
  </r>
  <r>
    <x v="9"/>
    <s v="GRANVIA AUTO PECAS LTDA"/>
    <x v="13"/>
    <d v="2024-10-23T00:00:00"/>
    <d v="2024-11-20T00:00:00"/>
    <s v="'133662"/>
    <s v="1 | 1"/>
    <x v="9"/>
    <x v="0"/>
    <n v="-578"/>
    <x v="77"/>
    <x v="76"/>
    <s v="REF: REPOSIÃ‡ÃƒO DE ESTOQUE URGENTE"/>
    <x v="10"/>
    <x v="0"/>
    <x v="0"/>
    <n v="7001"/>
    <x v="11"/>
    <n v="70012"/>
    <s v="OFICINA (Extraordinário)"/>
    <x v="0"/>
    <x v="0"/>
    <x v="9"/>
    <x v="9"/>
    <x v="12"/>
    <x v="12"/>
  </r>
  <r>
    <x v="9"/>
    <s v="GRANVIA AUTO PECAS LTDA"/>
    <x v="13"/>
    <d v="2024-10-25T00:00:00"/>
    <d v="2024-11-22T00:00:00"/>
    <s v="'133765"/>
    <s v="1 | 2"/>
    <x v="9"/>
    <x v="0"/>
    <n v="-1274.45"/>
    <x v="46"/>
    <x v="45"/>
    <s v="REF: FORD LMQ2E38"/>
    <x v="10"/>
    <x v="0"/>
    <x v="0"/>
    <n v="7001"/>
    <x v="11"/>
    <n v="70012"/>
    <s v="OFICINA (Extraordinário)"/>
    <x v="0"/>
    <x v="0"/>
    <x v="9"/>
    <x v="9"/>
    <x v="12"/>
    <x v="12"/>
  </r>
  <r>
    <x v="9"/>
    <s v="GRANVIA AUTO PECAS LTDA"/>
    <x v="13"/>
    <d v="2024-10-25T00:00:00"/>
    <d v="2024-12-20T00:00:00"/>
    <s v="'133765"/>
    <s v="2 | 2"/>
    <x v="9"/>
    <x v="0"/>
    <n v="-1274.45"/>
    <x v="46"/>
    <x v="45"/>
    <s v="REF: FORD LMQ2E38"/>
    <x v="10"/>
    <x v="0"/>
    <x v="0"/>
    <n v="7001"/>
    <x v="11"/>
    <n v="70012"/>
    <s v="OFICINA (Extraordinário)"/>
    <x v="0"/>
    <x v="0"/>
    <x v="9"/>
    <x v="9"/>
    <x v="12"/>
    <x v="12"/>
  </r>
  <r>
    <x v="9"/>
    <s v="GRANVIA AUTO PECAS LTDA"/>
    <x v="13"/>
    <d v="2024-10-31T00:00:00"/>
    <d v="2024-11-28T00:00:00"/>
    <s v="'133974"/>
    <s v="1 | 1"/>
    <x v="9"/>
    <x v="0"/>
    <n v="-595.9"/>
    <x v="46"/>
    <x v="45"/>
    <s v="REF: KWK4594"/>
    <x v="10"/>
    <x v="0"/>
    <x v="0"/>
    <n v="7001"/>
    <x v="11"/>
    <n v="70015"/>
    <s v="OFICINA (Químico e Biológico)"/>
    <x v="0"/>
    <x v="0"/>
    <x v="9"/>
    <x v="9"/>
    <x v="12"/>
    <x v="12"/>
  </r>
  <r>
    <x v="9"/>
    <s v="GRANVIA AUTO PECAS LTDA"/>
    <x v="14"/>
    <d v="2024-11-04T00:00:00"/>
    <d v="2024-11-25T00:00:00"/>
    <s v="'134074"/>
    <s v="1 | 1"/>
    <x v="9"/>
    <x v="0"/>
    <n v="-904.5"/>
    <x v="46"/>
    <x v="45"/>
    <s v="REF: JBG5E46  DESCONTO DE FUNCIONARIO"/>
    <x v="10"/>
    <x v="0"/>
    <x v="0"/>
    <n v="7001"/>
    <x v="11"/>
    <n v="70012"/>
    <s v="OFICINA (Extraordinário)"/>
    <x v="0"/>
    <x v="0"/>
    <x v="9"/>
    <x v="9"/>
    <x v="12"/>
    <x v="12"/>
  </r>
  <r>
    <x v="9"/>
    <s v="GRANVIA AUTO PECAS LTDA"/>
    <x v="14"/>
    <d v="2024-11-04T00:00:00"/>
    <d v="2024-12-02T00:00:00"/>
    <s v="'134068"/>
    <s v="1 | 2"/>
    <x v="9"/>
    <x v="0"/>
    <n v="-699.9"/>
    <x v="46"/>
    <x v="45"/>
    <s v="REF: REPOSIÃ‡ÃƒO DE ESTOQUE"/>
    <x v="10"/>
    <x v="0"/>
    <x v="0"/>
    <n v="7001"/>
    <x v="11"/>
    <n v="70012"/>
    <s v="OFICINA (Extraordinário)"/>
    <x v="0"/>
    <x v="0"/>
    <x v="9"/>
    <x v="9"/>
    <x v="12"/>
    <x v="12"/>
  </r>
  <r>
    <x v="9"/>
    <s v="GRANVIA AUTO PECAS LTDA"/>
    <x v="14"/>
    <d v="2024-11-04T00:00:00"/>
    <d v="2024-12-02T00:00:00"/>
    <s v="'134081"/>
    <s v="1 | 1"/>
    <x v="9"/>
    <x v="0"/>
    <n v="-689.9"/>
    <x v="46"/>
    <x v="45"/>
    <s v="REF: KWOOB36"/>
    <x v="10"/>
    <x v="0"/>
    <x v="0"/>
    <n v="7001"/>
    <x v="11"/>
    <n v="70012"/>
    <s v="OFICINA (Extraordinário)"/>
    <x v="0"/>
    <x v="0"/>
    <x v="9"/>
    <x v="9"/>
    <x v="12"/>
    <x v="12"/>
  </r>
  <r>
    <x v="9"/>
    <s v="GRANVIA AUTO PECAS LTDA"/>
    <x v="14"/>
    <d v="2024-11-04T00:00:00"/>
    <d v="2024-12-30T00:00:00"/>
    <s v="'134068"/>
    <s v="2 | 2"/>
    <x v="9"/>
    <x v="0"/>
    <n v="-699.9"/>
    <x v="46"/>
    <x v="45"/>
    <s v="REF: REPOSIÃ‡ÃƒO DE ESTOQUE"/>
    <x v="10"/>
    <x v="0"/>
    <x v="0"/>
    <n v="7001"/>
    <x v="11"/>
    <n v="70012"/>
    <s v="OFICINA (Extraordinário)"/>
    <x v="0"/>
    <x v="0"/>
    <x v="9"/>
    <x v="9"/>
    <x v="12"/>
    <x v="12"/>
  </r>
  <r>
    <x v="9"/>
    <s v="GRANVIA AUTO PECAS LTDA"/>
    <x v="14"/>
    <d v="2024-11-05T00:00:00"/>
    <d v="2024-12-03T00:00:00"/>
    <s v="'134112"/>
    <s v="1 | 1"/>
    <x v="9"/>
    <x v="0"/>
    <n v="-238.8"/>
    <x v="46"/>
    <x v="45"/>
    <s v="REF: REPOSIÃ‡ÃƒO DE ESTOQUE"/>
    <x v="10"/>
    <x v="0"/>
    <x v="0"/>
    <n v="7001"/>
    <x v="11"/>
    <n v="70012"/>
    <s v="OFICINA (Extraordinário)"/>
    <x v="0"/>
    <x v="0"/>
    <x v="9"/>
    <x v="9"/>
    <x v="12"/>
    <x v="12"/>
  </r>
  <r>
    <x v="9"/>
    <s v="GRANVIA AUTO PECAS LTDA"/>
    <x v="14"/>
    <d v="2024-11-11T00:00:00"/>
    <d v="2024-12-09T00:00:00"/>
    <s v="'134332"/>
    <s v="1 | 3"/>
    <x v="9"/>
    <x v="0"/>
    <n v="-699.27"/>
    <x v="46"/>
    <x v="45"/>
    <s v="REF: RJR0D09   "/>
    <x v="10"/>
    <x v="0"/>
    <x v="0"/>
    <n v="7001"/>
    <x v="11"/>
    <n v="70012"/>
    <s v="OFICINA (Extraordinário)"/>
    <x v="0"/>
    <x v="0"/>
    <x v="9"/>
    <x v="9"/>
    <x v="12"/>
    <x v="12"/>
  </r>
  <r>
    <x v="9"/>
    <s v="GRANVIA AUTO PECAS LTDA"/>
    <x v="14"/>
    <d v="2024-11-11T00:00:00"/>
    <d v="2025-01-06T00:00:00"/>
    <s v="'134332"/>
    <s v="2 | 3"/>
    <x v="9"/>
    <x v="0"/>
    <n v="-699.27"/>
    <x v="46"/>
    <x v="45"/>
    <s v="REF: RJR0D09   "/>
    <x v="10"/>
    <x v="0"/>
    <x v="0"/>
    <n v="7001"/>
    <x v="11"/>
    <n v="70012"/>
    <s v="OFICINA (Extraordinário)"/>
    <x v="0"/>
    <x v="0"/>
    <x v="9"/>
    <x v="9"/>
    <x v="12"/>
    <x v="12"/>
  </r>
  <r>
    <x v="9"/>
    <s v="GRANVIA AUTO PECAS LTDA"/>
    <x v="14"/>
    <d v="2024-11-11T00:00:00"/>
    <d v="2025-02-03T00:00:00"/>
    <s v="'134332"/>
    <s v="3 | 3"/>
    <x v="9"/>
    <x v="0"/>
    <n v="-699.26"/>
    <x v="46"/>
    <x v="45"/>
    <s v="REF: RJR0D09   "/>
    <x v="10"/>
    <x v="0"/>
    <x v="0"/>
    <n v="7001"/>
    <x v="11"/>
    <n v="70012"/>
    <s v="OFICINA (Extraordinário)"/>
    <x v="0"/>
    <x v="0"/>
    <x v="9"/>
    <x v="9"/>
    <x v="12"/>
    <x v="12"/>
  </r>
  <r>
    <x v="9"/>
    <s v="GRANVIA AUTO PECAS LTDA"/>
    <x v="14"/>
    <d v="2024-11-13T00:00:00"/>
    <d v="2024-12-11T00:00:00"/>
    <s v="'134414"/>
    <s v="1 | 1"/>
    <x v="9"/>
    <x v="0"/>
    <n v="-1399.8"/>
    <x v="46"/>
    <x v="45"/>
    <s v="REF: REPOSIÃ‡ÃƒO DE ESTOQUE"/>
    <x v="10"/>
    <x v="0"/>
    <x v="0"/>
    <n v="7001"/>
    <x v="11"/>
    <n v="70012"/>
    <s v="OFICINA (Extraordinário)"/>
    <x v="0"/>
    <x v="0"/>
    <x v="9"/>
    <x v="9"/>
    <x v="12"/>
    <x v="12"/>
  </r>
  <r>
    <x v="9"/>
    <s v="GRANVIA AUTO PECAS LTDA"/>
    <x v="14"/>
    <d v="2024-11-14T00:00:00"/>
    <d v="2024-12-12T00:00:00"/>
    <s v="'134500"/>
    <s v="1 | 1"/>
    <x v="9"/>
    <x v="0"/>
    <n v="-852.81"/>
    <x v="46"/>
    <x v="45"/>
    <s v="REF: RJR0D09   "/>
    <x v="10"/>
    <x v="0"/>
    <x v="0"/>
    <n v="7001"/>
    <x v="11"/>
    <n v="70012"/>
    <s v="OFICINA (Extraordinário)"/>
    <x v="0"/>
    <x v="0"/>
    <x v="9"/>
    <x v="9"/>
    <x v="12"/>
    <x v="12"/>
  </r>
  <r>
    <x v="9"/>
    <s v="GRANVIA AUTO PECAS LTDA"/>
    <x v="14"/>
    <d v="2024-11-18T00:00:00"/>
    <d v="2024-12-16T00:00:00"/>
    <s v="'134532"/>
    <s v="1 | 2"/>
    <x v="9"/>
    <x v="0"/>
    <n v="-1247.75"/>
    <x v="46"/>
    <x v="45"/>
    <s v="REF: LKT4F41"/>
    <x v="10"/>
    <x v="0"/>
    <x v="0"/>
    <n v="7001"/>
    <x v="11"/>
    <n v="70013"/>
    <s v="OFICINA (Poli e Rollon)"/>
    <x v="0"/>
    <x v="0"/>
    <x v="9"/>
    <x v="9"/>
    <x v="12"/>
    <x v="12"/>
  </r>
  <r>
    <x v="9"/>
    <s v="GRANVIA AUTO PECAS LTDA"/>
    <x v="14"/>
    <d v="2024-11-18T00:00:00"/>
    <d v="2024-12-16T00:00:00"/>
    <s v="'134551"/>
    <s v="1 | 1"/>
    <x v="9"/>
    <x v="0"/>
    <n v="-225.8"/>
    <x v="46"/>
    <x v="45"/>
    <s v="REF: FORD LKT4F41"/>
    <x v="10"/>
    <x v="0"/>
    <x v="0"/>
    <n v="7001"/>
    <x v="11"/>
    <n v="70013"/>
    <s v="OFICINA (Poli e Rollon)"/>
    <x v="0"/>
    <x v="0"/>
    <x v="9"/>
    <x v="9"/>
    <x v="12"/>
    <x v="12"/>
  </r>
  <r>
    <x v="9"/>
    <s v="GRANVIA AUTO PECAS LTDA"/>
    <x v="14"/>
    <d v="2024-11-18T00:00:00"/>
    <d v="2025-01-13T00:00:00"/>
    <s v="'134532"/>
    <s v="2 | 2"/>
    <x v="9"/>
    <x v="0"/>
    <n v="-1247.75"/>
    <x v="46"/>
    <x v="45"/>
    <s v="REF: LKT4F41"/>
    <x v="10"/>
    <x v="0"/>
    <x v="0"/>
    <n v="7001"/>
    <x v="11"/>
    <n v="70013"/>
    <s v="OFICINA (Poli e Rollon)"/>
    <x v="0"/>
    <x v="0"/>
    <x v="9"/>
    <x v="9"/>
    <x v="12"/>
    <x v="12"/>
  </r>
  <r>
    <x v="9"/>
    <s v="GRANVIA AUTO PECAS LTDA"/>
    <x v="14"/>
    <d v="2024-11-19T00:00:00"/>
    <d v="2024-12-17T00:00:00"/>
    <s v="'134609"/>
    <s v="1 | 1"/>
    <x v="9"/>
    <x v="0"/>
    <n v="-1430"/>
    <x v="46"/>
    <x v="45"/>
    <s v="REF: PKF3449"/>
    <x v="10"/>
    <x v="0"/>
    <x v="0"/>
    <n v="7001"/>
    <x v="11"/>
    <n v="70012"/>
    <s v="OFICINA (Extraordinário)"/>
    <x v="0"/>
    <x v="0"/>
    <x v="9"/>
    <x v="9"/>
    <x v="12"/>
    <x v="12"/>
  </r>
  <r>
    <x v="9"/>
    <s v="GRANVIA AUTO PECAS LTDA"/>
    <x v="14"/>
    <d v="2024-11-21T00:00:00"/>
    <d v="2024-12-19T00:00:00"/>
    <s v="'134671"/>
    <s v="1 | 1"/>
    <x v="9"/>
    <x v="0"/>
    <n v="-1245.9000000000001"/>
    <x v="46"/>
    <x v="45"/>
    <s v="REF: LKT4F41"/>
    <x v="10"/>
    <x v="0"/>
    <x v="0"/>
    <n v="7001"/>
    <x v="11"/>
    <n v="70014"/>
    <s v="OFICINA (Reciclável)"/>
    <x v="0"/>
    <x v="0"/>
    <x v="9"/>
    <x v="9"/>
    <x v="12"/>
    <x v="12"/>
  </r>
  <r>
    <x v="9"/>
    <s v="GRANVIA AUTO PECAS LTDA"/>
    <x v="14"/>
    <d v="2024-11-21T00:00:00"/>
    <d v="2024-12-19T00:00:00"/>
    <s v="'134672"/>
    <s v="1 | 1"/>
    <x v="9"/>
    <x v="0"/>
    <n v="-771"/>
    <x v="46"/>
    <x v="45"/>
    <s v="REF: KYM7190"/>
    <x v="10"/>
    <x v="0"/>
    <x v="0"/>
    <n v="7001"/>
    <x v="11"/>
    <n v="70012"/>
    <s v="OFICINA (Extraordinário)"/>
    <x v="0"/>
    <x v="0"/>
    <x v="9"/>
    <x v="9"/>
    <x v="12"/>
    <x v="12"/>
  </r>
  <r>
    <x v="9"/>
    <s v="GRANVIA AUTO PECAS LTDA"/>
    <x v="14"/>
    <d v="2024-11-22T00:00:00"/>
    <d v="2024-12-20T00:00:00"/>
    <s v="'134687"/>
    <s v="1 | 2"/>
    <x v="9"/>
    <x v="0"/>
    <n v="-1199.45"/>
    <x v="46"/>
    <x v="45"/>
    <s v="REF: KXO2585"/>
    <x v="10"/>
    <x v="0"/>
    <x v="0"/>
    <n v="7001"/>
    <x v="11"/>
    <n v="70013"/>
    <s v="OFICINA (Poli e Rollon)"/>
    <x v="0"/>
    <x v="0"/>
    <x v="9"/>
    <x v="9"/>
    <x v="12"/>
    <x v="12"/>
  </r>
  <r>
    <x v="9"/>
    <s v="GRANVIA AUTO PECAS LTDA"/>
    <x v="14"/>
    <d v="2024-11-22T00:00:00"/>
    <d v="2024-12-20T00:00:00"/>
    <s v="'134713"/>
    <s v="1 | 2"/>
    <x v="9"/>
    <x v="0"/>
    <n v="-1664.35"/>
    <x v="46"/>
    <x v="45"/>
    <s v="REF: PEÃ‡AS DA CX DE MARCHA DO DELIVERY KXW8D59"/>
    <x v="10"/>
    <x v="0"/>
    <x v="0"/>
    <n v="7001"/>
    <x v="11"/>
    <n v="70014"/>
    <s v="OFICINA (Reciclável)"/>
    <x v="0"/>
    <x v="0"/>
    <x v="9"/>
    <x v="9"/>
    <x v="12"/>
    <x v="12"/>
  </r>
  <r>
    <x v="9"/>
    <s v="GRANVIA AUTO PECAS LTDA"/>
    <x v="14"/>
    <d v="2024-11-22T00:00:00"/>
    <d v="2025-01-17T00:00:00"/>
    <s v="'134687"/>
    <s v="2 | 2"/>
    <x v="9"/>
    <x v="0"/>
    <n v="-1199.45"/>
    <x v="46"/>
    <x v="45"/>
    <s v="REF: KXO2585"/>
    <x v="10"/>
    <x v="0"/>
    <x v="0"/>
    <n v="7001"/>
    <x v="11"/>
    <n v="70013"/>
    <s v="OFICINA (Poli e Rollon)"/>
    <x v="0"/>
    <x v="0"/>
    <x v="9"/>
    <x v="9"/>
    <x v="12"/>
    <x v="12"/>
  </r>
  <r>
    <x v="9"/>
    <s v="GRANVIA AUTO PECAS LTDA"/>
    <x v="14"/>
    <d v="2024-11-22T00:00:00"/>
    <d v="2025-01-17T00:00:00"/>
    <s v="'134713"/>
    <s v="2 | 2"/>
    <x v="9"/>
    <x v="0"/>
    <n v="-1664.35"/>
    <x v="46"/>
    <x v="45"/>
    <s v="REF: PEÃ‡AS DA CX DE MARCHA DO DELIVERY KXW8D59"/>
    <x v="10"/>
    <x v="0"/>
    <x v="0"/>
    <n v="7001"/>
    <x v="11"/>
    <n v="70014"/>
    <s v="OFICINA (Reciclável)"/>
    <x v="0"/>
    <x v="0"/>
    <x v="9"/>
    <x v="9"/>
    <x v="12"/>
    <x v="12"/>
  </r>
  <r>
    <x v="9"/>
    <s v="GRANVIA AUTO PECAS LTDA"/>
    <x v="14"/>
    <d v="2024-11-25T00:00:00"/>
    <d v="2024-12-23T00:00:00"/>
    <s v="'134739"/>
    <s v="1 | 1"/>
    <x v="9"/>
    <x v="0"/>
    <n v="-119"/>
    <x v="46"/>
    <x v="45"/>
    <s v="REF: REPOSIÃ‡ÃƒO DE ESTOQUE"/>
    <x v="10"/>
    <x v="0"/>
    <x v="0"/>
    <n v="7001"/>
    <x v="11"/>
    <n v="70012"/>
    <s v="OFICINA (Extraordinário)"/>
    <x v="0"/>
    <x v="0"/>
    <x v="9"/>
    <x v="9"/>
    <x v="12"/>
    <x v="12"/>
  </r>
  <r>
    <x v="9"/>
    <s v="GRANVIA AUTO PECAS LTDA"/>
    <x v="14"/>
    <d v="2024-11-25T00:00:00"/>
    <d v="2024-12-23T00:00:00"/>
    <s v="'134752"/>
    <s v="1 | 1"/>
    <x v="9"/>
    <x v="0"/>
    <n v="-418.3"/>
    <x v="46"/>
    <x v="45"/>
    <s v="REF: REPOSIÃ‡ÃƒO DE ESTOQUE"/>
    <x v="10"/>
    <x v="0"/>
    <x v="0"/>
    <n v="7001"/>
    <x v="11"/>
    <n v="70017"/>
    <s v="OFICINA (Comum)"/>
    <x v="0"/>
    <x v="0"/>
    <x v="9"/>
    <x v="9"/>
    <x v="12"/>
    <x v="12"/>
  </r>
  <r>
    <x v="9"/>
    <s v="GRANVIA AUTO PECAS LTDA"/>
    <x v="14"/>
    <d v="2024-11-26T00:00:00"/>
    <d v="2024-12-24T00:00:00"/>
    <s v="'134777"/>
    <s v="1 | 3"/>
    <x v="9"/>
    <x v="0"/>
    <n v="-887.6"/>
    <x v="46"/>
    <x v="45"/>
    <s v="REF: KXW8D59"/>
    <x v="10"/>
    <x v="0"/>
    <x v="0"/>
    <n v="7001"/>
    <x v="11"/>
    <n v="70014"/>
    <s v="OFICINA (Reciclável)"/>
    <x v="0"/>
    <x v="0"/>
    <x v="9"/>
    <x v="9"/>
    <x v="12"/>
    <x v="12"/>
  </r>
  <r>
    <x v="9"/>
    <s v="GRANVIA AUTO PECAS LTDA"/>
    <x v="14"/>
    <d v="2024-11-26T00:00:00"/>
    <d v="2024-12-24T00:00:00"/>
    <s v="'134782"/>
    <s v="1 | 1"/>
    <x v="9"/>
    <x v="0"/>
    <n v="-178"/>
    <x v="46"/>
    <x v="45"/>
    <s v="REF: KXW8D59"/>
    <x v="10"/>
    <x v="0"/>
    <x v="0"/>
    <n v="7001"/>
    <x v="11"/>
    <n v="70014"/>
    <s v="OFICINA (Reciclável)"/>
    <x v="0"/>
    <x v="0"/>
    <x v="9"/>
    <x v="9"/>
    <x v="12"/>
    <x v="12"/>
  </r>
  <r>
    <x v="9"/>
    <s v="GRANVIA AUTO PECAS LTDA"/>
    <x v="14"/>
    <d v="2024-11-26T00:00:00"/>
    <d v="2025-01-21T00:00:00"/>
    <s v="'134777"/>
    <s v="2 | 3"/>
    <x v="9"/>
    <x v="0"/>
    <n v="-887.6"/>
    <x v="46"/>
    <x v="45"/>
    <s v="REF: KXW8D59"/>
    <x v="10"/>
    <x v="0"/>
    <x v="0"/>
    <n v="7001"/>
    <x v="11"/>
    <n v="70014"/>
    <s v="OFICINA (Reciclável)"/>
    <x v="0"/>
    <x v="0"/>
    <x v="9"/>
    <x v="9"/>
    <x v="12"/>
    <x v="12"/>
  </r>
  <r>
    <x v="9"/>
    <s v="GRANVIA AUTO PECAS LTDA"/>
    <x v="14"/>
    <d v="2024-11-26T00:00:00"/>
    <d v="2025-02-18T00:00:00"/>
    <s v="'134777"/>
    <s v="3 | 3"/>
    <x v="9"/>
    <x v="1"/>
    <n v="-887.6"/>
    <x v="46"/>
    <x v="45"/>
    <s v="REF: KXW8D59"/>
    <x v="10"/>
    <x v="0"/>
    <x v="0"/>
    <n v="7001"/>
    <x v="11"/>
    <n v="70014"/>
    <s v="OFICINA (Reciclável)"/>
    <x v="0"/>
    <x v="0"/>
    <x v="9"/>
    <x v="9"/>
    <x v="12"/>
    <x v="12"/>
  </r>
  <r>
    <x v="9"/>
    <s v="GRANVIA AUTO PECAS LTDA"/>
    <x v="14"/>
    <d v="2024-11-27T00:00:00"/>
    <d v="2024-12-18T00:00:00"/>
    <s v="'134842"/>
    <s v="1 | 1"/>
    <x v="9"/>
    <x v="0"/>
    <n v="-31.5"/>
    <x v="46"/>
    <x v="45"/>
    <s v="REF: KXO2585   "/>
    <x v="10"/>
    <x v="0"/>
    <x v="0"/>
    <n v="7001"/>
    <x v="11"/>
    <n v="70013"/>
    <s v="OFICINA (Poli e Rollon)"/>
    <x v="0"/>
    <x v="0"/>
    <x v="9"/>
    <x v="9"/>
    <x v="12"/>
    <x v="12"/>
  </r>
  <r>
    <x v="9"/>
    <s v="GRANVIA AUTO PECAS LTDA"/>
    <x v="14"/>
    <d v="2024-11-27T00:00:00"/>
    <d v="2024-12-25T00:00:00"/>
    <s v="'134847"/>
    <s v="1 | 1"/>
    <x v="9"/>
    <x v="0"/>
    <n v="-289.89999999999998"/>
    <x v="46"/>
    <x v="45"/>
    <s v="REF: RJC3G78"/>
    <x v="10"/>
    <x v="0"/>
    <x v="0"/>
    <n v="7001"/>
    <x v="11"/>
    <n v="70012"/>
    <s v="OFICINA (Extraordinário)"/>
    <x v="0"/>
    <x v="0"/>
    <x v="9"/>
    <x v="9"/>
    <x v="12"/>
    <x v="12"/>
  </r>
  <r>
    <x v="9"/>
    <s v="GRANVIA AUTO PECAS LTDA"/>
    <x v="14"/>
    <d v="2024-11-29T00:00:00"/>
    <d v="2024-12-27T00:00:00"/>
    <s v="'134966"/>
    <s v="1 | 1"/>
    <x v="9"/>
    <x v="0"/>
    <n v="-875.4"/>
    <x v="46"/>
    <x v="45"/>
    <s v="REF: ESTAMOS SEM MAÃ‡ANETAS!"/>
    <x v="10"/>
    <x v="0"/>
    <x v="0"/>
    <n v="7001"/>
    <x v="11"/>
    <n v="70012"/>
    <s v="OFICINA (Extraordinário)"/>
    <x v="0"/>
    <x v="0"/>
    <x v="9"/>
    <x v="9"/>
    <x v="12"/>
    <x v="12"/>
  </r>
  <r>
    <x v="9"/>
    <s v="GRANVIA AUTO PECAS LTDA"/>
    <x v="0"/>
    <d v="2024-11-14T00:00:00"/>
    <d v="2024-12-14T00:00:00"/>
    <s v="'134473"/>
    <s v="1 | 4"/>
    <x v="9"/>
    <x v="0"/>
    <n v="-3122.13"/>
    <x v="46"/>
    <x v="45"/>
    <s v="REF: KRG4242  URGENTE"/>
    <x v="10"/>
    <x v="0"/>
    <x v="0"/>
    <n v="7001"/>
    <x v="11"/>
    <n v="70012"/>
    <s v="OFICINA (Extraordinário)"/>
    <x v="0"/>
    <x v="0"/>
    <x v="9"/>
    <x v="9"/>
    <x v="12"/>
    <x v="12"/>
  </r>
  <r>
    <x v="9"/>
    <s v="GRANVIA AUTO PECAS LTDA"/>
    <x v="0"/>
    <d v="2024-12-02T00:00:00"/>
    <d v="2024-12-30T00:00:00"/>
    <s v="'134999"/>
    <s v="1 | 3"/>
    <x v="9"/>
    <x v="0"/>
    <n v="-1191.67"/>
    <x v="46"/>
    <x v="45"/>
    <s v="REF: ESTAMOS SEM BATERIA DE 100A!"/>
    <x v="10"/>
    <x v="0"/>
    <x v="0"/>
    <n v="7001"/>
    <x v="11"/>
    <n v="70012"/>
    <s v="OFICINA (Extraordinário)"/>
    <x v="0"/>
    <x v="0"/>
    <x v="9"/>
    <x v="9"/>
    <x v="12"/>
    <x v="12"/>
  </r>
  <r>
    <x v="9"/>
    <s v="GRANVIA AUTO PECAS LTDA"/>
    <x v="0"/>
    <d v="2024-12-02T00:00:00"/>
    <d v="2025-01-27T00:00:00"/>
    <s v="'134999"/>
    <s v="2 | 3"/>
    <x v="9"/>
    <x v="0"/>
    <n v="-1191.67"/>
    <x v="46"/>
    <x v="45"/>
    <s v="REF: ESTAMOS SEM BATERIA DE 100A!"/>
    <x v="10"/>
    <x v="0"/>
    <x v="0"/>
    <n v="7001"/>
    <x v="11"/>
    <n v="70012"/>
    <s v="OFICINA (Extraordinário)"/>
    <x v="0"/>
    <x v="0"/>
    <x v="9"/>
    <x v="9"/>
    <x v="12"/>
    <x v="12"/>
  </r>
  <r>
    <x v="9"/>
    <s v="GRANVIA AUTO PECAS LTDA"/>
    <x v="0"/>
    <d v="2024-12-02T00:00:00"/>
    <d v="2025-02-24T00:00:00"/>
    <s v="'134999"/>
    <s v="3 | 3"/>
    <x v="9"/>
    <x v="1"/>
    <n v="-1191.6600000000001"/>
    <x v="46"/>
    <x v="45"/>
    <s v="REF: ESTAMOS SEM BATERIA DE 100A!"/>
    <x v="10"/>
    <x v="0"/>
    <x v="0"/>
    <n v="7001"/>
    <x v="11"/>
    <n v="70012"/>
    <s v="OFICINA (Extraordinário)"/>
    <x v="0"/>
    <x v="0"/>
    <x v="9"/>
    <x v="9"/>
    <x v="12"/>
    <x v="12"/>
  </r>
  <r>
    <x v="9"/>
    <s v="GRANVIA AUTO PECAS LTDA"/>
    <x v="0"/>
    <d v="2024-12-05T00:00:00"/>
    <d v="2025-01-02T00:00:00"/>
    <s v="'135117"/>
    <s v="1 | 1"/>
    <x v="9"/>
    <x v="0"/>
    <n v="-1250"/>
    <x v="46"/>
    <x v="45"/>
    <s v="REF: MATERIAL URGENTE, CARRO PARADO AGUARDANDO ESSA JUNTA. "/>
    <x v="10"/>
    <x v="0"/>
    <x v="0"/>
    <n v="7001"/>
    <x v="11"/>
    <n v="70014"/>
    <s v="OFICINA (Reciclável)"/>
    <x v="0"/>
    <x v="0"/>
    <x v="9"/>
    <x v="9"/>
    <x v="12"/>
    <x v="12"/>
  </r>
  <r>
    <x v="9"/>
    <s v="GRANVIA AUTO PECAS LTDA"/>
    <x v="0"/>
    <d v="2024-12-06T00:00:00"/>
    <d v="2025-01-03T00:00:00"/>
    <s v="'135159"/>
    <s v="1 | 1"/>
    <x v="9"/>
    <x v="0"/>
    <n v="-989.9"/>
    <x v="46"/>
    <x v="45"/>
    <s v="REF: URGENTE, CARRO PARADO AGUARDANDO ESSA VÃLVULA ! PKF3449"/>
    <x v="10"/>
    <x v="0"/>
    <x v="0"/>
    <n v="7001"/>
    <x v="11"/>
    <n v="70012"/>
    <s v="OFICINA (Extraordinário)"/>
    <x v="0"/>
    <x v="0"/>
    <x v="9"/>
    <x v="9"/>
    <x v="12"/>
    <x v="12"/>
  </r>
  <r>
    <x v="9"/>
    <s v="GRANVIA AUTO PECAS LTDA"/>
    <x v="0"/>
    <d v="2024-12-06T00:00:00"/>
    <d v="2025-01-03T00:00:00"/>
    <s v="'135185"/>
    <s v="1 | 1"/>
    <x v="9"/>
    <x v="0"/>
    <n v="-389.9"/>
    <x v="46"/>
    <x v="45"/>
    <s v="REF: CARRO AGUARDANDO PEÃ‡A !! "/>
    <x v="10"/>
    <x v="0"/>
    <x v="0"/>
    <n v="7001"/>
    <x v="11"/>
    <n v="70014"/>
    <s v="OFICINA (Reciclável)"/>
    <x v="0"/>
    <x v="0"/>
    <x v="9"/>
    <x v="9"/>
    <x v="12"/>
    <x v="12"/>
  </r>
  <r>
    <x v="9"/>
    <s v="GRANVIA AUTO PECAS LTDA"/>
    <x v="0"/>
    <d v="2024-12-09T00:00:00"/>
    <d v="2025-01-06T00:00:00"/>
    <s v="'135201"/>
    <s v="1 | 3"/>
    <x v="9"/>
    <x v="0"/>
    <n v="-1191.67"/>
    <x v="46"/>
    <x v="45"/>
    <s v="REF: REPOSIÃ‡ÃƒO DE ESTOQUE, SALDO MUITO BAIXO !! "/>
    <x v="10"/>
    <x v="0"/>
    <x v="0"/>
    <n v="7001"/>
    <x v="11"/>
    <n v="70015"/>
    <s v="OFICINA (Químico e Biológico)"/>
    <x v="0"/>
    <x v="0"/>
    <x v="9"/>
    <x v="9"/>
    <x v="12"/>
    <x v="12"/>
  </r>
  <r>
    <x v="9"/>
    <s v="GRANVIA AUTO PECAS LTDA"/>
    <x v="0"/>
    <d v="2024-12-09T00:00:00"/>
    <d v="2025-01-06T00:00:00"/>
    <s v="'135207"/>
    <s v="1 | 1"/>
    <x v="9"/>
    <x v="0"/>
    <n v="-878.9"/>
    <x v="46"/>
    <x v="45"/>
    <s v="REF: REPOSIÃ‡ÃƒO DE ESTOQUE, ESTAMOS ZERADOS !! "/>
    <x v="10"/>
    <x v="0"/>
    <x v="0"/>
    <n v="7001"/>
    <x v="11"/>
    <n v="70012"/>
    <s v="OFICINA (Extraordinário)"/>
    <x v="0"/>
    <x v="0"/>
    <x v="9"/>
    <x v="9"/>
    <x v="12"/>
    <x v="12"/>
  </r>
  <r>
    <x v="9"/>
    <s v="GRANVIA AUTO PECAS LTDA"/>
    <x v="0"/>
    <d v="2024-12-09T00:00:00"/>
    <d v="2025-01-06T00:00:00"/>
    <s v="'135214"/>
    <s v="1 | 1"/>
    <x v="9"/>
    <x v="0"/>
    <n v="-789.9"/>
    <x v="46"/>
    <x v="45"/>
    <s v="REF: DESCONTO DE FUNCIONARIO !! "/>
    <x v="10"/>
    <x v="0"/>
    <x v="0"/>
    <n v="7001"/>
    <x v="11"/>
    <n v="70012"/>
    <s v="OFICINA (Extraordinário)"/>
    <x v="0"/>
    <x v="0"/>
    <x v="9"/>
    <x v="9"/>
    <x v="12"/>
    <x v="12"/>
  </r>
  <r>
    <x v="9"/>
    <s v="GRANVIA AUTO PECAS LTDA"/>
    <x v="0"/>
    <d v="2024-12-09T00:00:00"/>
    <d v="2025-01-06T00:00:00"/>
    <s v="'135220"/>
    <s v="1 | 1"/>
    <x v="9"/>
    <x v="0"/>
    <n v="-565"/>
    <x v="46"/>
    <x v="45"/>
    <s v="REF: DESCONTO DE FUNCIONARIO, PLACA: FQD6J17 !! "/>
    <x v="10"/>
    <x v="0"/>
    <x v="0"/>
    <n v="7001"/>
    <x v="11"/>
    <n v="70012"/>
    <s v="OFICINA (Extraordinário)"/>
    <x v="0"/>
    <x v="0"/>
    <x v="9"/>
    <x v="9"/>
    <x v="12"/>
    <x v="12"/>
  </r>
  <r>
    <x v="9"/>
    <s v="GRANVIA AUTO PECAS LTDA"/>
    <x v="0"/>
    <d v="2024-12-09T00:00:00"/>
    <d v="2025-02-03T00:00:00"/>
    <s v="'135201"/>
    <s v="2 | 3"/>
    <x v="9"/>
    <x v="0"/>
    <n v="-1191.67"/>
    <x v="46"/>
    <x v="45"/>
    <s v="REF: REPOSIÃ‡ÃƒO DE ESTOQUE, SALDO MUITO BAIXO !! "/>
    <x v="10"/>
    <x v="0"/>
    <x v="0"/>
    <n v="7001"/>
    <x v="11"/>
    <n v="70015"/>
    <s v="OFICINA (Químico e Biológico)"/>
    <x v="0"/>
    <x v="0"/>
    <x v="9"/>
    <x v="9"/>
    <x v="12"/>
    <x v="12"/>
  </r>
  <r>
    <x v="9"/>
    <s v="GRANVIA AUTO PECAS LTDA"/>
    <x v="0"/>
    <d v="2024-12-09T00:00:00"/>
    <d v="2025-03-03T00:00:00"/>
    <s v="'135201"/>
    <s v="3 | 3"/>
    <x v="9"/>
    <x v="1"/>
    <n v="-1191.6600000000001"/>
    <x v="46"/>
    <x v="45"/>
    <s v="REF: REPOSIÃ‡ÃƒO DE ESTOQUE, SALDO MUITO BAIXO !! "/>
    <x v="10"/>
    <x v="0"/>
    <x v="0"/>
    <n v="7001"/>
    <x v="11"/>
    <n v="70015"/>
    <s v="OFICINA (Químico e Biológico)"/>
    <x v="0"/>
    <x v="0"/>
    <x v="9"/>
    <x v="9"/>
    <x v="12"/>
    <x v="12"/>
  </r>
  <r>
    <x v="9"/>
    <s v="GRANVIA AUTO PECAS LTDA"/>
    <x v="0"/>
    <d v="2024-12-10T00:00:00"/>
    <d v="2025-01-07T00:00:00"/>
    <s v="'135261"/>
    <s v="1 | 1"/>
    <x v="9"/>
    <x v="0"/>
    <n v="-651"/>
    <x v="46"/>
    <x v="45"/>
    <s v="REF: URGENTE CARRO PARADO, PLACA: LPW6F89 E RESPOSIÃ‡ÃƒO DE ESTOQUE !! "/>
    <x v="10"/>
    <x v="0"/>
    <x v="0"/>
    <n v="7001"/>
    <x v="11"/>
    <n v="70013"/>
    <s v="OFICINA (Poli e Rollon)"/>
    <x v="0"/>
    <x v="0"/>
    <x v="9"/>
    <x v="9"/>
    <x v="12"/>
    <x v="12"/>
  </r>
  <r>
    <x v="9"/>
    <s v="GRANVIA AUTO PECAS LTDA"/>
    <x v="0"/>
    <d v="2024-12-10T00:00:00"/>
    <d v="2025-01-07T00:00:00"/>
    <s v="'135281"/>
    <s v="1 | 1"/>
    <x v="9"/>
    <x v="0"/>
    <n v="-165"/>
    <x v="46"/>
    <x v="45"/>
    <s v="REF: DESCONTO DE FUNCIONARIO, PLACA: FQD6J17 !! "/>
    <x v="10"/>
    <x v="0"/>
    <x v="0"/>
    <n v="7001"/>
    <x v="11"/>
    <n v="70012"/>
    <s v="OFICINA (Extraordinário)"/>
    <x v="0"/>
    <x v="0"/>
    <x v="9"/>
    <x v="9"/>
    <x v="12"/>
    <x v="12"/>
  </r>
  <r>
    <x v="9"/>
    <s v="GRANVIA AUTO PECAS LTDA"/>
    <x v="0"/>
    <d v="2024-12-11T00:00:00"/>
    <d v="2025-01-08T00:00:00"/>
    <s v="'135292"/>
    <s v="1 | 1"/>
    <x v="9"/>
    <x v="0"/>
    <n v="-243.9"/>
    <x v="46"/>
    <x v="45"/>
    <s v="REF: URGENTE, CARRO PARADO !! PLACA: RIY6D88 "/>
    <x v="10"/>
    <x v="0"/>
    <x v="0"/>
    <n v="7001"/>
    <x v="11"/>
    <n v="70012"/>
    <s v="OFICINA (Extraordinário)"/>
    <x v="0"/>
    <x v="0"/>
    <x v="9"/>
    <x v="9"/>
    <x v="12"/>
    <x v="12"/>
  </r>
  <r>
    <x v="9"/>
    <s v="GRANVIA AUTO PECAS LTDA"/>
    <x v="0"/>
    <d v="2024-12-13T00:00:00"/>
    <d v="2025-01-10T00:00:00"/>
    <s v="'135432"/>
    <s v="1 | 3"/>
    <x v="9"/>
    <x v="0"/>
    <n v="-1929.97"/>
    <x v="46"/>
    <x v="45"/>
    <s v="REF: URGENTE, CARRO PRECISANDO TROCAR COMPRESSOR !! PLACA: KYL7510"/>
    <x v="10"/>
    <x v="0"/>
    <x v="0"/>
    <n v="7001"/>
    <x v="11"/>
    <n v="70012"/>
    <s v="OFICINA (Extraordinário)"/>
    <x v="0"/>
    <x v="0"/>
    <x v="9"/>
    <x v="9"/>
    <x v="12"/>
    <x v="12"/>
  </r>
  <r>
    <x v="9"/>
    <s v="GRANVIA AUTO PECAS LTDA"/>
    <x v="0"/>
    <d v="2024-12-13T00:00:00"/>
    <d v="2025-02-07T00:00:00"/>
    <s v="'135432"/>
    <s v="2 | 3"/>
    <x v="9"/>
    <x v="0"/>
    <n v="-1929.97"/>
    <x v="46"/>
    <x v="45"/>
    <s v="REF: URGENTE, CARRO PRECISANDO TROCAR COMPRESSOR !! PLACA: KYL7510"/>
    <x v="10"/>
    <x v="0"/>
    <x v="0"/>
    <n v="7001"/>
    <x v="11"/>
    <n v="70012"/>
    <s v="OFICINA (Extraordinário)"/>
    <x v="0"/>
    <x v="0"/>
    <x v="9"/>
    <x v="9"/>
    <x v="12"/>
    <x v="12"/>
  </r>
  <r>
    <x v="9"/>
    <s v="GRANVIA AUTO PECAS LTDA"/>
    <x v="0"/>
    <d v="2024-12-13T00:00:00"/>
    <d v="2025-03-07T00:00:00"/>
    <s v="'135432"/>
    <s v="3 | 3"/>
    <x v="9"/>
    <x v="1"/>
    <n v="-1929.96"/>
    <x v="46"/>
    <x v="45"/>
    <s v="REF: URGENTE, CARRO PRECISANDO TROCAR COMPRESSOR !! PLACA: KYL7510"/>
    <x v="10"/>
    <x v="0"/>
    <x v="0"/>
    <n v="7001"/>
    <x v="11"/>
    <n v="70012"/>
    <s v="OFICINA (Extraordinário)"/>
    <x v="0"/>
    <x v="0"/>
    <x v="9"/>
    <x v="9"/>
    <x v="12"/>
    <x v="12"/>
  </r>
  <r>
    <x v="9"/>
    <s v="GRANVIA AUTO PECAS LTDA"/>
    <x v="0"/>
    <d v="2024-12-16T00:00:00"/>
    <d v="2025-01-13T00:00:00"/>
    <s v="'135491"/>
    <s v="1 | 1"/>
    <x v="9"/>
    <x v="0"/>
    <n v="-1079.5"/>
    <x v="46"/>
    <x v="45"/>
    <s v="REF: REPOSIÃ‡ÃƒO DE ESTOQUE E PREVENTIVOS !! "/>
    <x v="10"/>
    <x v="0"/>
    <x v="0"/>
    <n v="7001"/>
    <x v="11"/>
    <n v="70012"/>
    <s v="OFICINA (Extraordinário)"/>
    <x v="0"/>
    <x v="0"/>
    <x v="9"/>
    <x v="9"/>
    <x v="12"/>
    <x v="12"/>
  </r>
  <r>
    <x v="9"/>
    <s v="GRANVIA AUTO PECAS LTDA"/>
    <x v="0"/>
    <d v="2024-12-16T00:00:00"/>
    <d v="2025-01-13T00:00:00"/>
    <s v="'135498"/>
    <s v="1 | 2"/>
    <x v="9"/>
    <x v="0"/>
    <n v="-915.85"/>
    <x v="46"/>
    <x v="45"/>
    <s v="REF: MATERIAL URGENTE, CARRO PARADO !! PLACA: LRW7B05 "/>
    <x v="10"/>
    <x v="0"/>
    <x v="0"/>
    <n v="7001"/>
    <x v="11"/>
    <n v="70014"/>
    <s v="OFICINA (Reciclável)"/>
    <x v="0"/>
    <x v="0"/>
    <x v="9"/>
    <x v="9"/>
    <x v="12"/>
    <x v="12"/>
  </r>
  <r>
    <x v="9"/>
    <s v="GRANVIA AUTO PECAS LTDA"/>
    <x v="0"/>
    <d v="2024-12-16T00:00:00"/>
    <d v="2025-01-13T00:00:00"/>
    <s v="'135499"/>
    <s v="1 | 2"/>
    <x v="9"/>
    <x v="0"/>
    <n v="-500.55"/>
    <x v="46"/>
    <x v="45"/>
    <s v="REF: REPOSIÃ‡ÃƒO DE ESTOQUE, MATERIAL ELETRICO !! LÃ‚MPADAS, FUSÃVEL E SOQUETE "/>
    <x v="10"/>
    <x v="0"/>
    <x v="0"/>
    <n v="7001"/>
    <x v="11"/>
    <n v="70012"/>
    <s v="OFICINA (Extraordinário)"/>
    <x v="0"/>
    <x v="0"/>
    <x v="9"/>
    <x v="9"/>
    <x v="12"/>
    <x v="12"/>
  </r>
  <r>
    <x v="9"/>
    <s v="GRANVIA AUTO PECAS LTDA"/>
    <x v="0"/>
    <d v="2024-12-16T00:00:00"/>
    <d v="2025-02-10T00:00:00"/>
    <s v="'135498"/>
    <s v="2 | 2"/>
    <x v="9"/>
    <x v="0"/>
    <n v="-915.85"/>
    <x v="46"/>
    <x v="45"/>
    <s v="REF: MATERIAL URGENTE, CARRO PARADO !! PLACA: LRW7B05 "/>
    <x v="10"/>
    <x v="0"/>
    <x v="0"/>
    <n v="7001"/>
    <x v="11"/>
    <n v="70014"/>
    <s v="OFICINA (Reciclável)"/>
    <x v="0"/>
    <x v="0"/>
    <x v="9"/>
    <x v="9"/>
    <x v="12"/>
    <x v="12"/>
  </r>
  <r>
    <x v="9"/>
    <s v="GRANVIA AUTO PECAS LTDA"/>
    <x v="0"/>
    <d v="2024-12-16T00:00:00"/>
    <d v="2025-02-10T00:00:00"/>
    <s v="'135499"/>
    <s v="2 | 2"/>
    <x v="9"/>
    <x v="0"/>
    <n v="-500.55"/>
    <x v="46"/>
    <x v="45"/>
    <s v="REF: REPOSIÃ‡ÃƒO DE ESTOQUE, MATERIAL ELETRICO !! LÃ‚MPADAS, FUSÃVEL E SOQUETE "/>
    <x v="10"/>
    <x v="0"/>
    <x v="0"/>
    <n v="7001"/>
    <x v="11"/>
    <n v="70012"/>
    <s v="OFICINA (Extraordinário)"/>
    <x v="0"/>
    <x v="0"/>
    <x v="9"/>
    <x v="9"/>
    <x v="12"/>
    <x v="12"/>
  </r>
  <r>
    <x v="9"/>
    <s v="GRANVIA AUTO PECAS LTDA"/>
    <x v="0"/>
    <d v="2024-12-17T00:00:00"/>
    <d v="2025-01-14T00:00:00"/>
    <s v="'135526"/>
    <s v="1 | 1"/>
    <x v="9"/>
    <x v="0"/>
    <n v="-1723.9"/>
    <x v="46"/>
    <x v="45"/>
    <s v="REF: URGENTE VOLVO KRG4242 !! "/>
    <x v="10"/>
    <x v="0"/>
    <x v="0"/>
    <n v="7001"/>
    <x v="11"/>
    <n v="70012"/>
    <s v="OFICINA (Extraordinário)"/>
    <x v="0"/>
    <x v="0"/>
    <x v="9"/>
    <x v="9"/>
    <x v="12"/>
    <x v="12"/>
  </r>
  <r>
    <x v="9"/>
    <s v="GRANVIA AUTO PECAS LTDA"/>
    <x v="0"/>
    <d v="2024-12-17T00:00:00"/>
    <d v="2025-01-14T00:00:00"/>
    <s v="'135547"/>
    <s v="1 | 3"/>
    <x v="9"/>
    <x v="0"/>
    <n v="-2246.63"/>
    <x v="46"/>
    <x v="45"/>
    <s v="REF: MATERIAL URGENTE, CARRO PARADO !! EMBREAGEM DO FORD1723, PLACA:PKF3449 "/>
    <x v="10"/>
    <x v="0"/>
    <x v="0"/>
    <n v="7001"/>
    <x v="11"/>
    <n v="70012"/>
    <s v="OFICINA (Extraordinário)"/>
    <x v="0"/>
    <x v="0"/>
    <x v="9"/>
    <x v="9"/>
    <x v="12"/>
    <x v="12"/>
  </r>
  <r>
    <x v="9"/>
    <s v="GRANVIA AUTO PECAS LTDA"/>
    <x v="0"/>
    <d v="2024-12-17T00:00:00"/>
    <d v="2025-02-11T00:00:00"/>
    <s v="'135547"/>
    <s v="2 | 3"/>
    <x v="9"/>
    <x v="0"/>
    <n v="-2246.63"/>
    <x v="46"/>
    <x v="45"/>
    <s v="REF: MATERIAL URGENTE, CARRO PARADO !! EMBREAGEM DO FORD1723, PLACA:PKF3449 "/>
    <x v="10"/>
    <x v="0"/>
    <x v="0"/>
    <n v="7001"/>
    <x v="11"/>
    <n v="70012"/>
    <s v="OFICINA (Extraordinário)"/>
    <x v="0"/>
    <x v="0"/>
    <x v="9"/>
    <x v="9"/>
    <x v="12"/>
    <x v="12"/>
  </r>
  <r>
    <x v="9"/>
    <s v="GRANVIA AUTO PECAS LTDA"/>
    <x v="0"/>
    <d v="2024-12-17T00:00:00"/>
    <d v="2025-03-11T00:00:00"/>
    <s v="'135547"/>
    <s v="3 | 3"/>
    <x v="9"/>
    <x v="1"/>
    <n v="-2246.64"/>
    <x v="46"/>
    <x v="45"/>
    <s v="REF: MATERIAL URGENTE, CARRO PARADO !! EMBREAGEM DO FORD1723, PLACA:PKF3449 "/>
    <x v="10"/>
    <x v="0"/>
    <x v="0"/>
    <n v="7001"/>
    <x v="11"/>
    <n v="70012"/>
    <s v="OFICINA (Extraordinário)"/>
    <x v="0"/>
    <x v="0"/>
    <x v="9"/>
    <x v="9"/>
    <x v="12"/>
    <x v="12"/>
  </r>
  <r>
    <x v="9"/>
    <s v="GRANVIA AUTO PECAS LTDA"/>
    <x v="0"/>
    <d v="2024-12-18T00:00:00"/>
    <d v="2025-01-15T00:00:00"/>
    <s v="'135557"/>
    <s v="1 | 3"/>
    <x v="9"/>
    <x v="0"/>
    <n v="-1430"/>
    <x v="46"/>
    <x v="45"/>
    <s v="REF: REPOSIÃ‡ÃƒO DE MATERIAL URGENTE !!! ESTAMOS ZERADOS DE BATERIA 100A"/>
    <x v="10"/>
    <x v="0"/>
    <x v="0"/>
    <n v="7001"/>
    <x v="11"/>
    <n v="70015"/>
    <s v="OFICINA (Químico e Biológico)"/>
    <x v="0"/>
    <x v="0"/>
    <x v="9"/>
    <x v="9"/>
    <x v="12"/>
    <x v="12"/>
  </r>
  <r>
    <x v="9"/>
    <s v="GRANVIA AUTO PECAS LTDA"/>
    <x v="0"/>
    <d v="2024-12-18T00:00:00"/>
    <d v="2025-01-15T00:00:00"/>
    <s v="'135559"/>
    <s v="1 | 1"/>
    <x v="9"/>
    <x v="0"/>
    <n v="-998.9"/>
    <x v="46"/>
    <x v="45"/>
    <s v="REF: COLOCAR UM PARACHOQUE CENTRAL NOVO !! PLACA: KVG4A45"/>
    <x v="10"/>
    <x v="0"/>
    <x v="0"/>
    <n v="7001"/>
    <x v="11"/>
    <n v="70013"/>
    <s v="OFICINA (Poli e Rollon)"/>
    <x v="0"/>
    <x v="0"/>
    <x v="9"/>
    <x v="9"/>
    <x v="12"/>
    <x v="12"/>
  </r>
  <r>
    <x v="9"/>
    <s v="GRANVIA AUTO PECAS LTDA"/>
    <x v="0"/>
    <d v="2024-12-18T00:00:00"/>
    <d v="2025-01-15T00:00:00"/>
    <s v="'135574"/>
    <s v="1 | 2"/>
    <x v="9"/>
    <x v="0"/>
    <n v="-1498.35"/>
    <x v="46"/>
    <x v="45"/>
    <s v="REF: RODA DE FERRO, MATERIAL PARA DESCONTO DE FUNCIONÃRIO !!  /  04.164.758/0001-16 GRANVIA AUTO PEÃ‡AS LTDA"/>
    <x v="10"/>
    <x v="0"/>
    <x v="0"/>
    <n v="7001"/>
    <x v="11"/>
    <n v="70012"/>
    <s v="OFICINA (Extraordinário)"/>
    <x v="0"/>
    <x v="0"/>
    <x v="9"/>
    <x v="9"/>
    <x v="12"/>
    <x v="12"/>
  </r>
  <r>
    <x v="9"/>
    <s v="GRANVIA AUTO PECAS LTDA"/>
    <x v="0"/>
    <d v="2024-12-18T00:00:00"/>
    <d v="2025-01-15T00:00:00"/>
    <s v="'135575"/>
    <s v="1 | 3"/>
    <x v="9"/>
    <x v="0"/>
    <n v="-1243.2"/>
    <x v="46"/>
    <x v="45"/>
    <s v="REF: MATERIAL URGENTE, CARRO PARADO !! PLACA: KVG4A45 "/>
    <x v="10"/>
    <x v="0"/>
    <x v="0"/>
    <n v="7001"/>
    <x v="11"/>
    <n v="70013"/>
    <s v="OFICINA (Poli e Rollon)"/>
    <x v="0"/>
    <x v="0"/>
    <x v="9"/>
    <x v="9"/>
    <x v="12"/>
    <x v="12"/>
  </r>
  <r>
    <x v="9"/>
    <s v="GRANVIA AUTO PECAS LTDA"/>
    <x v="0"/>
    <d v="2024-12-18T00:00:00"/>
    <d v="2025-02-12T00:00:00"/>
    <s v="'135557"/>
    <s v="2 | 3"/>
    <x v="9"/>
    <x v="2"/>
    <n v="-1430"/>
    <x v="46"/>
    <x v="45"/>
    <s v="REF: REPOSIÃ‡ÃƒO DE MATERIAL URGENTE !!! ESTAMOS ZERADOS DE BATERIA 100A"/>
    <x v="10"/>
    <x v="0"/>
    <x v="0"/>
    <n v="7001"/>
    <x v="11"/>
    <n v="70015"/>
    <s v="OFICINA (Químico e Biológico)"/>
    <x v="0"/>
    <x v="0"/>
    <x v="9"/>
    <x v="9"/>
    <x v="12"/>
    <x v="12"/>
  </r>
  <r>
    <x v="9"/>
    <s v="GRANVIA AUTO PECAS LTDA"/>
    <x v="0"/>
    <d v="2024-12-18T00:00:00"/>
    <d v="2025-02-12T00:00:00"/>
    <s v="'135575"/>
    <s v="2 | 3"/>
    <x v="9"/>
    <x v="2"/>
    <n v="-1243.2"/>
    <x v="46"/>
    <x v="45"/>
    <s v="REF: MATERIAL URGENTE, CARRO PARADO !! PLACA: KVG4A45 "/>
    <x v="10"/>
    <x v="0"/>
    <x v="0"/>
    <n v="7001"/>
    <x v="11"/>
    <n v="70013"/>
    <s v="OFICINA (Poli e Rollon)"/>
    <x v="0"/>
    <x v="0"/>
    <x v="9"/>
    <x v="9"/>
    <x v="12"/>
    <x v="12"/>
  </r>
  <r>
    <x v="9"/>
    <s v="GRANVIA AUTO PECAS LTDA"/>
    <x v="0"/>
    <d v="2024-12-18T00:00:00"/>
    <d v="2025-02-18T00:00:00"/>
    <s v="'135574"/>
    <s v="2 | 2"/>
    <x v="9"/>
    <x v="1"/>
    <n v="-1498.35"/>
    <x v="46"/>
    <x v="45"/>
    <s v="REF: RODA DE FERRO, MATERIAL PARA DESCONTO DE FUNCIONÃRIO !!  /  04.164.758/0001-16 GRANVIA AUTO PEÃ‡AS LTDA"/>
    <x v="10"/>
    <x v="0"/>
    <x v="0"/>
    <n v="7001"/>
    <x v="11"/>
    <n v="70012"/>
    <s v="OFICINA (Extraordinário)"/>
    <x v="0"/>
    <x v="0"/>
    <x v="9"/>
    <x v="9"/>
    <x v="12"/>
    <x v="12"/>
  </r>
  <r>
    <x v="9"/>
    <s v="GRANVIA AUTO PECAS LTDA"/>
    <x v="0"/>
    <d v="2024-12-18T00:00:00"/>
    <d v="2025-03-12T00:00:00"/>
    <s v="'135557"/>
    <s v="3 | 3"/>
    <x v="9"/>
    <x v="1"/>
    <n v="-1430"/>
    <x v="46"/>
    <x v="45"/>
    <s v="REF: REPOSIÃ‡ÃƒO DE MATERIAL URGENTE !!! ESTAMOS ZERADOS DE BATERIA 100A"/>
    <x v="10"/>
    <x v="0"/>
    <x v="0"/>
    <n v="7001"/>
    <x v="11"/>
    <n v="70015"/>
    <s v="OFICINA (Químico e Biológico)"/>
    <x v="0"/>
    <x v="0"/>
    <x v="9"/>
    <x v="9"/>
    <x v="12"/>
    <x v="12"/>
  </r>
  <r>
    <x v="9"/>
    <s v="GRANVIA AUTO PECAS LTDA"/>
    <x v="0"/>
    <d v="2024-12-18T00:00:00"/>
    <d v="2025-03-12T00:00:00"/>
    <s v="'135575"/>
    <s v="3 | 3"/>
    <x v="9"/>
    <x v="1"/>
    <n v="-1243.2"/>
    <x v="46"/>
    <x v="45"/>
    <s v="REF: MATERIAL URGENTE, CARRO PARADO !! PLACA: KVG4A45 "/>
    <x v="10"/>
    <x v="0"/>
    <x v="0"/>
    <n v="7001"/>
    <x v="11"/>
    <n v="70013"/>
    <s v="OFICINA (Poli e Rollon)"/>
    <x v="0"/>
    <x v="0"/>
    <x v="9"/>
    <x v="9"/>
    <x v="12"/>
    <x v="12"/>
  </r>
  <r>
    <x v="9"/>
    <s v="GRANVIA AUTO PECAS LTDA"/>
    <x v="0"/>
    <d v="2024-12-20T00:00:00"/>
    <d v="2025-01-17T00:00:00"/>
    <s v="'135665"/>
    <s v="1 | 2"/>
    <x v="9"/>
    <x v="0"/>
    <n v="-1293.75"/>
    <x v="46"/>
    <x v="45"/>
    <s v="REF: MATERIAL PARA RESPOSIÃ‡ÃƒO DE ESTOQUE !! "/>
    <x v="10"/>
    <x v="0"/>
    <x v="0"/>
    <n v="7001"/>
    <x v="11"/>
    <n v="70012"/>
    <s v="OFICINA (Extraordinário)"/>
    <x v="0"/>
    <x v="0"/>
    <x v="9"/>
    <x v="9"/>
    <x v="12"/>
    <x v="12"/>
  </r>
  <r>
    <x v="9"/>
    <s v="GRANVIA AUTO PECAS LTDA"/>
    <x v="0"/>
    <d v="2024-12-20T00:00:00"/>
    <d v="2025-01-17T00:00:00"/>
    <s v="'135695"/>
    <s v="1 | 2"/>
    <x v="9"/>
    <x v="0"/>
    <n v="-967.5"/>
    <x v="46"/>
    <x v="45"/>
    <s v="REF: REPOSIÃ‡ÃƒO DE ESTOQUE, MATERIAL ELETRICO !! ITENS ACIMA ESTAMOS ZERADOS !! "/>
    <x v="10"/>
    <x v="0"/>
    <x v="0"/>
    <n v="7001"/>
    <x v="11"/>
    <n v="70012"/>
    <s v="OFICINA (Extraordinário)"/>
    <x v="0"/>
    <x v="0"/>
    <x v="9"/>
    <x v="9"/>
    <x v="12"/>
    <x v="12"/>
  </r>
  <r>
    <x v="9"/>
    <s v="GRANVIA AUTO PECAS LTDA"/>
    <x v="0"/>
    <d v="2024-12-20T00:00:00"/>
    <d v="2025-02-14T00:00:00"/>
    <s v="'135665"/>
    <s v="2 | 2"/>
    <x v="9"/>
    <x v="1"/>
    <n v="-1293.75"/>
    <x v="46"/>
    <x v="45"/>
    <s v="REF: MATERIAL PARA RESPOSIÃ‡ÃƒO DE ESTOQUE !! "/>
    <x v="10"/>
    <x v="0"/>
    <x v="0"/>
    <n v="7001"/>
    <x v="11"/>
    <n v="70012"/>
    <s v="OFICINA (Extraordinário)"/>
    <x v="0"/>
    <x v="0"/>
    <x v="9"/>
    <x v="9"/>
    <x v="12"/>
    <x v="12"/>
  </r>
  <r>
    <x v="9"/>
    <s v="GRANVIA AUTO PECAS LTDA"/>
    <x v="0"/>
    <d v="2024-12-20T00:00:00"/>
    <d v="2025-02-14T00:00:00"/>
    <s v="'135695"/>
    <s v="2 | 2"/>
    <x v="9"/>
    <x v="1"/>
    <n v="-967.5"/>
    <x v="46"/>
    <x v="45"/>
    <s v="REF: REPOSIÃ‡ÃƒO DE ESTOQUE, MATERIAL ELETRICO !! ITENS ACIMA ESTAMOS ZERADOS !! "/>
    <x v="10"/>
    <x v="0"/>
    <x v="0"/>
    <n v="7001"/>
    <x v="11"/>
    <n v="70012"/>
    <s v="OFICINA (Extraordinário)"/>
    <x v="0"/>
    <x v="0"/>
    <x v="9"/>
    <x v="9"/>
    <x v="12"/>
    <x v="12"/>
  </r>
  <r>
    <x v="9"/>
    <s v="GRANVIA AUTO PECAS LTDA"/>
    <x v="0"/>
    <d v="2024-12-26T00:00:00"/>
    <d v="2025-01-23T00:00:00"/>
    <s v="'135781"/>
    <s v="1 | 1"/>
    <x v="9"/>
    <x v="0"/>
    <n v="-743.9"/>
    <x v="46"/>
    <x v="45"/>
    <s v="REF: DESCONTO DE FUNCIONARIO, PLACA: LMQ2E28 !! "/>
    <x v="10"/>
    <x v="0"/>
    <x v="0"/>
    <n v="7001"/>
    <x v="11"/>
    <n v="70012"/>
    <s v="OFICINA (Extraordinário)"/>
    <x v="0"/>
    <x v="0"/>
    <x v="9"/>
    <x v="9"/>
    <x v="12"/>
    <x v="12"/>
  </r>
  <r>
    <x v="9"/>
    <s v="GRANVIA AUTO PECAS LTDA"/>
    <x v="0"/>
    <d v="2024-12-27T00:00:00"/>
    <d v="2025-01-24T00:00:00"/>
    <s v="'135846"/>
    <s v="1 | 2"/>
    <x v="9"/>
    <x v="0"/>
    <n v="-1787.5"/>
    <x v="46"/>
    <x v="45"/>
    <s v="REF: REPOSIÃ‡ÃƒO DE ESTOQUE URGENTE, SÃ“ TEMOS 1 EM ESTOQUE !! "/>
    <x v="10"/>
    <x v="0"/>
    <x v="0"/>
    <n v="7001"/>
    <x v="11"/>
    <n v="70015"/>
    <s v="OFICINA (Químico e Biológico)"/>
    <x v="0"/>
    <x v="0"/>
    <x v="9"/>
    <x v="9"/>
    <x v="12"/>
    <x v="12"/>
  </r>
  <r>
    <x v="9"/>
    <s v="GRANVIA AUTO PECAS LTDA"/>
    <x v="0"/>
    <d v="2024-12-27T00:00:00"/>
    <d v="2025-02-21T00:00:00"/>
    <s v="'135846"/>
    <s v="2 | 2"/>
    <x v="9"/>
    <x v="1"/>
    <n v="-1787.5"/>
    <x v="46"/>
    <x v="45"/>
    <s v="REF: REPOSIÃ‡ÃƒO DE ESTOQUE URGENTE, SÃ“ TEMOS 1 EM ESTOQUE !! "/>
    <x v="10"/>
    <x v="0"/>
    <x v="0"/>
    <n v="7001"/>
    <x v="11"/>
    <n v="70015"/>
    <s v="OFICINA (Químico e Biológico)"/>
    <x v="0"/>
    <x v="0"/>
    <x v="9"/>
    <x v="9"/>
    <x v="12"/>
    <x v="12"/>
  </r>
  <r>
    <x v="9"/>
    <s v="GRANVIA AUTO PECAS LTDA"/>
    <x v="0"/>
    <d v="2024-12-30T00:00:00"/>
    <d v="2025-01-27T00:00:00"/>
    <s v="'135871"/>
    <s v="1 | 1"/>
    <x v="9"/>
    <x v="0"/>
    <n v="-565.9"/>
    <x v="46"/>
    <x v="45"/>
    <s v="REF: CARRO AGUARDANDO PEÃ‡A, MATEIRAL URGENTE !! PLACA: KYL7510 - DESCONTO DE FUNCIONÃRIO. "/>
    <x v="10"/>
    <x v="0"/>
    <x v="0"/>
    <n v="7001"/>
    <x v="11"/>
    <n v="70012"/>
    <s v="OFICINA (Extraordinário)"/>
    <x v="0"/>
    <x v="0"/>
    <x v="9"/>
    <x v="9"/>
    <x v="12"/>
    <x v="12"/>
  </r>
  <r>
    <x v="9"/>
    <s v="GRANVIA AUTO PECAS LTDA"/>
    <x v="0"/>
    <d v="2024-12-30T00:00:00"/>
    <d v="2025-01-27T00:00:00"/>
    <s v="'135877"/>
    <s v="1 | 1"/>
    <x v="9"/>
    <x v="0"/>
    <n v="-779.8"/>
    <x v="46"/>
    <x v="45"/>
    <s v="REF: CARRO AGUARDANDO PEÃ‡A, PLACA: RKT6C13 E REPOSIÃ‡ÃƒO DE ESTOQUE !! "/>
    <x v="10"/>
    <x v="0"/>
    <x v="0"/>
    <n v="7001"/>
    <x v="11"/>
    <n v="70012"/>
    <s v="OFICINA (Extraordinário)"/>
    <x v="0"/>
    <x v="0"/>
    <x v="9"/>
    <x v="9"/>
    <x v="12"/>
    <x v="12"/>
  </r>
  <r>
    <x v="9"/>
    <s v="GRANVIA AUTO PECAS LTDA"/>
    <x v="0"/>
    <d v="2024-12-30T00:00:00"/>
    <d v="2025-01-27T00:00:00"/>
    <s v="'135885"/>
    <s v="1 | 1"/>
    <x v="9"/>
    <x v="0"/>
    <n v="-950.2"/>
    <x v="46"/>
    <x v="45"/>
    <s v="REF: MATERIAL URGENTE, CARRO AGUARDANDO PEÃ‡A E REPOSIÃ‡ÃƒO DE ESTOQUE !! PLACA: RJR0D08 "/>
    <x v="10"/>
    <x v="0"/>
    <x v="0"/>
    <n v="7001"/>
    <x v="11"/>
    <n v="70012"/>
    <s v="OFICINA (Extraordinário)"/>
    <x v="0"/>
    <x v="0"/>
    <x v="9"/>
    <x v="9"/>
    <x v="12"/>
    <x v="12"/>
  </r>
  <r>
    <x v="9"/>
    <s v="GRANVIA AUTO PECAS LTDA"/>
    <x v="1"/>
    <d v="2024-11-14T00:00:00"/>
    <d v="2025-01-13T00:00:00"/>
    <s v="'134473"/>
    <s v="2 | 4"/>
    <x v="9"/>
    <x v="0"/>
    <n v="-3122.13"/>
    <x v="46"/>
    <x v="45"/>
    <s v="REF: KRG4242  URGENTE"/>
    <x v="10"/>
    <x v="0"/>
    <x v="0"/>
    <n v="7001"/>
    <x v="11"/>
    <n v="70012"/>
    <s v="OFICINA (Extraordinário)"/>
    <x v="0"/>
    <x v="1"/>
    <x v="9"/>
    <x v="9"/>
    <x v="12"/>
    <x v="12"/>
  </r>
  <r>
    <x v="9"/>
    <s v="GRANVIA AUTO PECAS LTDA"/>
    <x v="1"/>
    <d v="2025-01-03T00:00:00"/>
    <d v="2025-01-31T00:00:00"/>
    <s v="'135949"/>
    <s v="1 | 1"/>
    <x v="9"/>
    <x v="0"/>
    <n v="-298.89999999999998"/>
    <x v="46"/>
    <x v="45"/>
    <s v="REF: LPW6F89  VEICULO AGUARDANDO PEÃ‡A"/>
    <x v="10"/>
    <x v="0"/>
    <x v="0"/>
    <n v="7001"/>
    <x v="11"/>
    <n v="70013"/>
    <s v="OFICINA (Poli e Rollon)"/>
    <x v="0"/>
    <x v="1"/>
    <x v="9"/>
    <x v="9"/>
    <x v="12"/>
    <x v="12"/>
  </r>
  <r>
    <x v="9"/>
    <s v="GRANVIA AUTO PECAS LTDA"/>
    <x v="1"/>
    <d v="2025-01-03T00:00:00"/>
    <d v="2025-01-31T00:00:00"/>
    <s v="'135963"/>
    <s v="1 | 1"/>
    <x v="9"/>
    <x v="0"/>
    <n v="-847.9"/>
    <x v="46"/>
    <x v="45"/>
    <s v="REF: MATERIAL URGENTE, CARRO PARADO !! PLACA: LUC2J58 "/>
    <x v="10"/>
    <x v="0"/>
    <x v="0"/>
    <n v="7001"/>
    <x v="11"/>
    <n v="70012"/>
    <s v="OFICINA (Extraordinário)"/>
    <x v="0"/>
    <x v="1"/>
    <x v="9"/>
    <x v="9"/>
    <x v="12"/>
    <x v="12"/>
  </r>
  <r>
    <x v="9"/>
    <s v="GRANVIA AUTO PECAS LTDA"/>
    <x v="1"/>
    <d v="2025-01-07T00:00:00"/>
    <d v="2025-02-04T00:00:00"/>
    <s v="'136053"/>
    <s v="1 | 2"/>
    <x v="9"/>
    <x v="0"/>
    <n v="-1430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GRANVIA AUTO PECAS LTDA"/>
    <x v="1"/>
    <d v="2025-01-07T00:00:00"/>
    <d v="2025-02-04T00:00:00"/>
    <s v="'136064"/>
    <s v="1 | 1"/>
    <x v="9"/>
    <x v="0"/>
    <n v="-422.42"/>
    <x v="46"/>
    <x v="45"/>
    <s v="REF: RKV7B00"/>
    <x v="10"/>
    <x v="0"/>
    <x v="0"/>
    <n v="7001"/>
    <x v="11"/>
    <n v="70012"/>
    <s v="OFICINA (Extraordinário)"/>
    <x v="0"/>
    <x v="1"/>
    <x v="9"/>
    <x v="9"/>
    <x v="12"/>
    <x v="12"/>
  </r>
  <r>
    <x v="9"/>
    <s v="GRANVIA AUTO PECAS LTDA"/>
    <x v="1"/>
    <d v="2025-01-07T00:00:00"/>
    <d v="2025-02-04T00:00:00"/>
    <s v="'136076"/>
    <s v="1 | 1"/>
    <x v="9"/>
    <x v="0"/>
    <n v="-305"/>
    <x v="46"/>
    <x v="45"/>
    <s v="REF: KYS2D33"/>
    <x v="10"/>
    <x v="0"/>
    <x v="0"/>
    <n v="7001"/>
    <x v="11"/>
    <n v="70015"/>
    <s v="OFICINA (Químico e Biológico)"/>
    <x v="0"/>
    <x v="1"/>
    <x v="9"/>
    <x v="9"/>
    <x v="12"/>
    <x v="12"/>
  </r>
  <r>
    <x v="9"/>
    <s v="GRANVIA AUTO PECAS LTDA"/>
    <x v="1"/>
    <d v="2025-01-07T00:00:00"/>
    <d v="2025-03-04T00:00:00"/>
    <s v="'136053"/>
    <s v="2 | 2"/>
    <x v="9"/>
    <x v="1"/>
    <n v="-1430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GRANVIA AUTO PECAS LTDA"/>
    <x v="1"/>
    <d v="2025-01-09T00:00:00"/>
    <d v="2025-02-06T00:00:00"/>
    <s v="'136196"/>
    <s v="1 | 3"/>
    <x v="9"/>
    <x v="0"/>
    <n v="-3955.43"/>
    <x v="46"/>
    <x v="45"/>
    <s v="REF: MONTAGEM DO MOTOR LQH5290"/>
    <x v="10"/>
    <x v="0"/>
    <x v="0"/>
    <n v="7001"/>
    <x v="11"/>
    <n v="70015"/>
    <s v="OFICINA (Químico e Biológico)"/>
    <x v="0"/>
    <x v="1"/>
    <x v="9"/>
    <x v="9"/>
    <x v="12"/>
    <x v="12"/>
  </r>
  <r>
    <x v="9"/>
    <s v="GRANVIA AUTO PECAS LTDA"/>
    <x v="1"/>
    <d v="2025-01-09T00:00:00"/>
    <d v="2025-03-06T00:00:00"/>
    <s v="'136196"/>
    <s v="2 | 3"/>
    <x v="9"/>
    <x v="1"/>
    <n v="-3955.43"/>
    <x v="46"/>
    <x v="45"/>
    <s v="REF: MONTAGEM DO MOTOR LQH5290"/>
    <x v="10"/>
    <x v="0"/>
    <x v="0"/>
    <n v="7001"/>
    <x v="11"/>
    <n v="70015"/>
    <s v="OFICINA (Químico e Biológico)"/>
    <x v="0"/>
    <x v="1"/>
    <x v="9"/>
    <x v="9"/>
    <x v="12"/>
    <x v="12"/>
  </r>
  <r>
    <x v="9"/>
    <s v="GRANVIA AUTO PECAS LTDA"/>
    <x v="1"/>
    <d v="2025-01-09T00:00:00"/>
    <d v="2025-04-03T00:00:00"/>
    <s v="'136196"/>
    <s v="3 | 3"/>
    <x v="9"/>
    <x v="1"/>
    <n v="-3955.44"/>
    <x v="46"/>
    <x v="45"/>
    <s v="REF: MONTAGEM DO MOTOR LQH5290"/>
    <x v="10"/>
    <x v="0"/>
    <x v="0"/>
    <n v="7001"/>
    <x v="11"/>
    <n v="70015"/>
    <s v="OFICINA (Químico e Biológico)"/>
    <x v="0"/>
    <x v="1"/>
    <x v="9"/>
    <x v="9"/>
    <x v="12"/>
    <x v="12"/>
  </r>
  <r>
    <x v="9"/>
    <s v="GRANVIA AUTO PECAS LTDA"/>
    <x v="1"/>
    <d v="2025-01-10T00:00:00"/>
    <d v="2025-02-07T00:00:00"/>
    <s v="'136248"/>
    <s v="1 | 1"/>
    <x v="9"/>
    <x v="0"/>
    <n v="-156"/>
    <x v="46"/>
    <x v="45"/>
    <s v="REF: MATERIAL URGENTE, CARRO PARADO !! PLACA: JDD5D97 "/>
    <x v="10"/>
    <x v="0"/>
    <x v="0"/>
    <n v="7001"/>
    <x v="11"/>
    <n v="70015"/>
    <s v="OFICINA (Químico e Biológico)"/>
    <x v="0"/>
    <x v="1"/>
    <x v="9"/>
    <x v="9"/>
    <x v="12"/>
    <x v="12"/>
  </r>
  <r>
    <x v="9"/>
    <s v="GRANVIA AUTO PECAS LTDA"/>
    <x v="1"/>
    <d v="2025-01-15T00:00:00"/>
    <d v="2025-02-12T00:00:00"/>
    <s v="'136405"/>
    <s v="1 | 3"/>
    <x v="9"/>
    <x v="2"/>
    <n v="-1996.63"/>
    <x v="46"/>
    <x v="45"/>
    <s v="REF: KPI7A69 URGENTE"/>
    <x v="10"/>
    <x v="0"/>
    <x v="0"/>
    <n v="7001"/>
    <x v="11"/>
    <n v="70013"/>
    <s v="OFICINA (Poli e Rollon)"/>
    <x v="0"/>
    <x v="1"/>
    <x v="9"/>
    <x v="9"/>
    <x v="12"/>
    <x v="12"/>
  </r>
  <r>
    <x v="9"/>
    <s v="GRANVIA AUTO PECAS LTDA"/>
    <x v="1"/>
    <d v="2025-01-15T00:00:00"/>
    <d v="2025-03-12T00:00:00"/>
    <s v="'136405"/>
    <s v="2 | 3"/>
    <x v="9"/>
    <x v="1"/>
    <n v="-1996.63"/>
    <x v="46"/>
    <x v="45"/>
    <s v="REF: KPI7A69 URGENTE"/>
    <x v="10"/>
    <x v="0"/>
    <x v="0"/>
    <n v="7001"/>
    <x v="11"/>
    <n v="70013"/>
    <s v="OFICINA (Poli e Rollon)"/>
    <x v="0"/>
    <x v="1"/>
    <x v="9"/>
    <x v="9"/>
    <x v="12"/>
    <x v="12"/>
  </r>
  <r>
    <x v="9"/>
    <s v="GRANVIA AUTO PECAS LTDA"/>
    <x v="1"/>
    <d v="2025-01-15T00:00:00"/>
    <d v="2025-04-09T00:00:00"/>
    <s v="'136405"/>
    <s v="3 | 3"/>
    <x v="9"/>
    <x v="1"/>
    <n v="-1996.64"/>
    <x v="46"/>
    <x v="45"/>
    <s v="REF: KPI7A69 URGENTE"/>
    <x v="10"/>
    <x v="0"/>
    <x v="0"/>
    <n v="7001"/>
    <x v="11"/>
    <n v="70013"/>
    <s v="OFICINA (Poli e Rollon)"/>
    <x v="0"/>
    <x v="1"/>
    <x v="9"/>
    <x v="9"/>
    <x v="12"/>
    <x v="12"/>
  </r>
  <r>
    <x v="9"/>
    <s v="GRANVIA AUTO PECAS LTDA"/>
    <x v="1"/>
    <d v="2025-01-16T00:00:00"/>
    <d v="2025-02-13T00:00:00"/>
    <s v="'136482"/>
    <s v="1 | 1"/>
    <x v="9"/>
    <x v="2"/>
    <n v="-1023.7"/>
    <x v="46"/>
    <x v="45"/>
    <s v="REF: URGENTE VOLVO KZE7232"/>
    <x v="10"/>
    <x v="0"/>
    <x v="0"/>
    <n v="7001"/>
    <x v="11"/>
    <n v="70012"/>
    <s v="OFICINA (Extraordinário)"/>
    <x v="0"/>
    <x v="1"/>
    <x v="9"/>
    <x v="9"/>
    <x v="12"/>
    <x v="12"/>
  </r>
  <r>
    <x v="9"/>
    <s v="GRANVIA AUTO PECAS LTDA"/>
    <x v="1"/>
    <d v="2025-01-17T00:00:00"/>
    <d v="2025-02-14T00:00:00"/>
    <s v="'136523"/>
    <s v="1 | 1"/>
    <x v="9"/>
    <x v="1"/>
    <n v="-134.5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GRANVIA AUTO PECAS LTDA"/>
    <x v="1"/>
    <d v="2025-01-20T00:00:00"/>
    <d v="2025-02-17T00:00:00"/>
    <s v="'136558"/>
    <s v="1 | 1"/>
    <x v="9"/>
    <x v="1"/>
    <n v="-1430"/>
    <x v="46"/>
    <x v="45"/>
    <s v="REF: REPOSIÃ‡ÃƒO DE ESTOQUE URGENTE"/>
    <x v="10"/>
    <x v="0"/>
    <x v="0"/>
    <n v="7001"/>
    <x v="11"/>
    <n v="70012"/>
    <s v="OFICINA (Extraordinário)"/>
    <x v="0"/>
    <x v="1"/>
    <x v="9"/>
    <x v="9"/>
    <x v="12"/>
    <x v="12"/>
  </r>
  <r>
    <x v="9"/>
    <s v="GRANVIA AUTO PECAS LTDA"/>
    <x v="1"/>
    <d v="2025-01-20T00:00:00"/>
    <d v="2025-02-17T00:00:00"/>
    <s v="'136567"/>
    <s v="1 | 1"/>
    <x v="9"/>
    <x v="1"/>
    <n v="-687.8"/>
    <x v="46"/>
    <x v="45"/>
    <s v="REF: RJL2E49  URGENTE"/>
    <x v="10"/>
    <x v="0"/>
    <x v="0"/>
    <n v="7001"/>
    <x v="11"/>
    <n v="70012"/>
    <s v="OFICINA (Extraordinário)"/>
    <x v="0"/>
    <x v="1"/>
    <x v="9"/>
    <x v="9"/>
    <x v="12"/>
    <x v="12"/>
  </r>
  <r>
    <x v="9"/>
    <s v="GRANVIA AUTO PECAS LTDA"/>
    <x v="1"/>
    <d v="2025-01-21T00:00:00"/>
    <d v="2025-02-18T00:00:00"/>
    <s v="'136593"/>
    <s v="1 | 1"/>
    <x v="9"/>
    <x v="1"/>
    <n v="-713.8"/>
    <x v="46"/>
    <x v="45"/>
    <s v="REF: RKK2C52  URGENTE"/>
    <x v="10"/>
    <x v="0"/>
    <x v="0"/>
    <n v="7001"/>
    <x v="11"/>
    <n v="70012"/>
    <s v="OFICINA (Extraordinário)"/>
    <x v="0"/>
    <x v="1"/>
    <x v="9"/>
    <x v="9"/>
    <x v="12"/>
    <x v="12"/>
  </r>
  <r>
    <x v="9"/>
    <s v="GRANVIA AUTO PECAS LTDA"/>
    <x v="1"/>
    <d v="2025-01-21T00:00:00"/>
    <d v="2025-02-20T00:00:00"/>
    <s v="'136594"/>
    <s v="1 | 3"/>
    <x v="9"/>
    <x v="1"/>
    <n v="-2747.6"/>
    <x v="46"/>
    <x v="45"/>
    <s v="REF: RKK7D55  URGENTE"/>
    <x v="10"/>
    <x v="0"/>
    <x v="0"/>
    <n v="7001"/>
    <x v="11"/>
    <n v="70012"/>
    <s v="OFICINA (Extraordinário)"/>
    <x v="0"/>
    <x v="1"/>
    <x v="9"/>
    <x v="9"/>
    <x v="12"/>
    <x v="12"/>
  </r>
  <r>
    <x v="9"/>
    <s v="GRANVIA AUTO PECAS LTDA"/>
    <x v="1"/>
    <d v="2025-01-21T00:00:00"/>
    <d v="2025-03-22T00:00:00"/>
    <s v="'136594"/>
    <s v="2 | 3"/>
    <x v="9"/>
    <x v="1"/>
    <n v="-2747.6"/>
    <x v="46"/>
    <x v="45"/>
    <s v="REF: RKK7D55  URGENTE"/>
    <x v="10"/>
    <x v="0"/>
    <x v="0"/>
    <n v="7001"/>
    <x v="11"/>
    <n v="70012"/>
    <s v="OFICINA (Extraordinário)"/>
    <x v="0"/>
    <x v="1"/>
    <x v="9"/>
    <x v="9"/>
    <x v="12"/>
    <x v="12"/>
  </r>
  <r>
    <x v="9"/>
    <s v="GRANVIA AUTO PECAS LTDA"/>
    <x v="1"/>
    <d v="2025-01-21T00:00:00"/>
    <d v="2025-04-21T00:00:00"/>
    <s v="'136594"/>
    <s v="3 | 3"/>
    <x v="9"/>
    <x v="1"/>
    <n v="-2747.6"/>
    <x v="46"/>
    <x v="45"/>
    <s v="REF: RKK7D55  URGENTE"/>
    <x v="10"/>
    <x v="0"/>
    <x v="0"/>
    <n v="7001"/>
    <x v="11"/>
    <n v="70012"/>
    <s v="OFICINA (Extraordinário)"/>
    <x v="0"/>
    <x v="1"/>
    <x v="9"/>
    <x v="9"/>
    <x v="12"/>
    <x v="12"/>
  </r>
  <r>
    <x v="9"/>
    <s v="GRANVIA AUTO PECAS LTDA"/>
    <x v="1"/>
    <d v="2025-01-22T00:00:00"/>
    <d v="2025-02-12T00:00:00"/>
    <s v="'136649"/>
    <s v="1 | 1"/>
    <x v="9"/>
    <x v="2"/>
    <n v="-74.5"/>
    <x v="46"/>
    <x v="45"/>
    <s v="REF: REPOSIÃ‡ÃƒO DE ESTOQUE, MATERIAL PESADO !! "/>
    <x v="10"/>
    <x v="0"/>
    <x v="0"/>
    <n v="7001"/>
    <x v="11"/>
    <n v="70012"/>
    <s v="OFICINA (Extraordinário)"/>
    <x v="0"/>
    <x v="1"/>
    <x v="9"/>
    <x v="9"/>
    <x v="12"/>
    <x v="12"/>
  </r>
  <r>
    <x v="9"/>
    <s v="GRANVIA AUTO PECAS LTDA"/>
    <x v="1"/>
    <d v="2025-01-24T00:00:00"/>
    <d v="2025-02-21T00:00:00"/>
    <s v="'136779"/>
    <s v="1 | 1"/>
    <x v="9"/>
    <x v="1"/>
    <n v="-689.6"/>
    <x v="46"/>
    <x v="45"/>
    <s v="REF: KOU8340 URGENTE"/>
    <x v="10"/>
    <x v="0"/>
    <x v="0"/>
    <n v="7001"/>
    <x v="11"/>
    <n v="70013"/>
    <s v="OFICINA (Poli e Rollon)"/>
    <x v="0"/>
    <x v="1"/>
    <x v="9"/>
    <x v="9"/>
    <x v="12"/>
    <x v="12"/>
  </r>
  <r>
    <x v="9"/>
    <s v="GRANVIA AUTO PECAS LTDA"/>
    <x v="1"/>
    <d v="2025-01-24T00:00:00"/>
    <d v="2025-02-21T00:00:00"/>
    <s v="'136780"/>
    <s v="1 | 1"/>
    <x v="9"/>
    <x v="1"/>
    <n v="-998"/>
    <x v="46"/>
    <x v="45"/>
    <s v="REF: LMF9E16  URGENTE!!!!!!!!"/>
    <x v="10"/>
    <x v="0"/>
    <x v="0"/>
    <n v="7001"/>
    <x v="11"/>
    <n v="70012"/>
    <s v="OFICINA (Extraordinário)"/>
    <x v="0"/>
    <x v="1"/>
    <x v="9"/>
    <x v="9"/>
    <x v="12"/>
    <x v="12"/>
  </r>
  <r>
    <x v="9"/>
    <s v="GRANVIA AUTO PECAS LTDA"/>
    <x v="1"/>
    <d v="2025-01-25T00:00:00"/>
    <d v="2025-02-25T00:00:00"/>
    <s v="'136906"/>
    <s v="1 | 2"/>
    <x v="9"/>
    <x v="1"/>
    <n v="-1422.95"/>
    <x v="46"/>
    <x v="45"/>
    <s v="REF: MUNCK ECT0872  URGENTE!!"/>
    <x v="10"/>
    <x v="0"/>
    <x v="0"/>
    <n v="7001"/>
    <x v="11"/>
    <n v="70017"/>
    <s v="OFICINA (Comum)"/>
    <x v="0"/>
    <x v="1"/>
    <x v="9"/>
    <x v="9"/>
    <x v="12"/>
    <x v="12"/>
  </r>
  <r>
    <x v="9"/>
    <s v="GRANVIA AUTO PECAS LTDA"/>
    <x v="1"/>
    <d v="2025-01-25T00:00:00"/>
    <d v="2025-03-25T00:00:00"/>
    <s v="'136906"/>
    <s v="2 | 2"/>
    <x v="9"/>
    <x v="1"/>
    <n v="-1422.95"/>
    <x v="46"/>
    <x v="45"/>
    <s v="REF: MUNCK ECT0872  URGENTE!!"/>
    <x v="10"/>
    <x v="0"/>
    <x v="0"/>
    <n v="7001"/>
    <x v="11"/>
    <n v="70017"/>
    <s v="OFICINA (Comum)"/>
    <x v="0"/>
    <x v="1"/>
    <x v="9"/>
    <x v="9"/>
    <x v="12"/>
    <x v="12"/>
  </r>
  <r>
    <x v="9"/>
    <s v="GRANVIA AUTO PECAS LTDA"/>
    <x v="1"/>
    <d v="2025-01-31T00:00:00"/>
    <d v="2025-02-28T00:00:00"/>
    <s v="'137043"/>
    <s v="1 | 1"/>
    <x v="9"/>
    <x v="1"/>
    <n v="-425"/>
    <x v="46"/>
    <x v="45"/>
    <s v="REF: ESTAMOS PRECISANDO URGENTE"/>
    <x v="10"/>
    <x v="0"/>
    <x v="0"/>
    <n v="7001"/>
    <x v="11"/>
    <n v="70012"/>
    <s v="OFICINA (Extraordinário)"/>
    <x v="0"/>
    <x v="1"/>
    <x v="9"/>
    <x v="9"/>
    <x v="12"/>
    <x v="12"/>
  </r>
  <r>
    <x v="9"/>
    <s v="GRANVIA AUTO PECAS LTDA"/>
    <x v="2"/>
    <d v="2024-11-14T00:00:00"/>
    <d v="2025-02-12T00:00:00"/>
    <s v="'134473"/>
    <s v="3 | 4"/>
    <x v="9"/>
    <x v="2"/>
    <n v="-3122.13"/>
    <x v="46"/>
    <x v="45"/>
    <s v="REF: KRG4242  URGENTE"/>
    <x v="10"/>
    <x v="0"/>
    <x v="0"/>
    <n v="7001"/>
    <x v="11"/>
    <n v="70012"/>
    <s v="OFICINA (Extraordinário)"/>
    <x v="0"/>
    <x v="1"/>
    <x v="9"/>
    <x v="9"/>
    <x v="12"/>
    <x v="12"/>
  </r>
  <r>
    <x v="9"/>
    <s v="GRANVIA AUTO PECAS LTDA"/>
    <x v="2"/>
    <d v="2025-01-24T00:00:00"/>
    <d v="2025-02-24T00:00:00"/>
    <s v="'136817"/>
    <s v="1 | 2"/>
    <x v="9"/>
    <x v="1"/>
    <n v="-1082.95"/>
    <x v="46"/>
    <x v="45"/>
    <s v="REF: LRN6947  URGENTE!"/>
    <x v="10"/>
    <x v="0"/>
    <x v="0"/>
    <n v="7001"/>
    <x v="11"/>
    <n v="70012"/>
    <s v="OFICINA (Extraordinário)"/>
    <x v="0"/>
    <x v="1"/>
    <x v="9"/>
    <x v="9"/>
    <x v="12"/>
    <x v="12"/>
  </r>
  <r>
    <x v="9"/>
    <s v="GRANVIA AUTO PECAS LTDA"/>
    <x v="2"/>
    <d v="2025-02-03T00:00:00"/>
    <d v="2025-03-03T00:00:00"/>
    <s v="'137112"/>
    <s v="1 | 2"/>
    <x v="9"/>
    <x v="1"/>
    <n v="-1433.2"/>
    <x v="46"/>
    <x v="45"/>
    <s v="REF: REPOSIÃ‡ÃƒO DE ESTOQUE URGENTE"/>
    <x v="10"/>
    <x v="0"/>
    <x v="0"/>
    <n v="7001"/>
    <x v="11"/>
    <n v="70012"/>
    <s v="OFICINA (Extraordinário)"/>
    <x v="0"/>
    <x v="1"/>
    <x v="9"/>
    <x v="9"/>
    <x v="12"/>
    <x v="12"/>
  </r>
  <r>
    <x v="9"/>
    <s v="GRANVIA AUTO PECAS LTDA"/>
    <x v="2"/>
    <d v="2025-02-03T00:00:00"/>
    <d v="2025-03-03T00:00:00"/>
    <s v="'137118"/>
    <s v="1 | 1"/>
    <x v="9"/>
    <x v="1"/>
    <n v="-307.2"/>
    <x v="46"/>
    <x v="45"/>
    <s v="REF: KYS2D33 E ESTOQUE URGENTE"/>
    <x v="10"/>
    <x v="0"/>
    <x v="0"/>
    <n v="7001"/>
    <x v="11"/>
    <n v="70015"/>
    <s v="OFICINA (Químico e Biológico)"/>
    <x v="0"/>
    <x v="1"/>
    <x v="9"/>
    <x v="9"/>
    <x v="12"/>
    <x v="12"/>
  </r>
  <r>
    <x v="9"/>
    <s v="GRANVIA AUTO PECAS LTDA"/>
    <x v="2"/>
    <d v="2025-02-03T00:00:00"/>
    <d v="2025-03-31T00:00:00"/>
    <s v="'137112"/>
    <s v="2 | 2"/>
    <x v="9"/>
    <x v="1"/>
    <n v="-1433.2"/>
    <x v="46"/>
    <x v="45"/>
    <s v="REF: REPOSIÃ‡ÃƒO DE ESTOQUE URGENTE"/>
    <x v="10"/>
    <x v="0"/>
    <x v="0"/>
    <n v="7001"/>
    <x v="11"/>
    <n v="70012"/>
    <s v="OFICINA (Extraordinário)"/>
    <x v="0"/>
    <x v="1"/>
    <x v="9"/>
    <x v="9"/>
    <x v="12"/>
    <x v="12"/>
  </r>
  <r>
    <x v="9"/>
    <s v="GRANVIA AUTO PECAS LTDA"/>
    <x v="2"/>
    <d v="2025-02-04T00:00:00"/>
    <d v="2025-03-04T00:00:00"/>
    <s v="'137180"/>
    <s v="1 | 1"/>
    <x v="9"/>
    <x v="1"/>
    <n v="-289.8"/>
    <x v="77"/>
    <x v="76"/>
    <s v="REF: ESTAMOS ZERADOS"/>
    <x v="10"/>
    <x v="0"/>
    <x v="0"/>
    <n v="7001"/>
    <x v="11"/>
    <n v="70012"/>
    <s v="OFICINA (Extraordinário)"/>
    <x v="0"/>
    <x v="1"/>
    <x v="9"/>
    <x v="9"/>
    <x v="12"/>
    <x v="12"/>
  </r>
  <r>
    <x v="9"/>
    <s v="GRANVIA AUTO PECAS LTDA"/>
    <x v="2"/>
    <d v="2025-02-04T00:00:00"/>
    <d v="2025-03-04T00:00:00"/>
    <s v="'137204"/>
    <s v="1 | 1"/>
    <x v="9"/>
    <x v="1"/>
    <n v="-970.4"/>
    <x v="46"/>
    <x v="45"/>
    <s v="REF: REPOSIÃ‡ÃƒO DE ESTOQUE URGENTE"/>
    <x v="10"/>
    <x v="0"/>
    <x v="0"/>
    <n v="7001"/>
    <x v="11"/>
    <n v="70012"/>
    <s v="OFICINA (Extraordinário)"/>
    <x v="0"/>
    <x v="1"/>
    <x v="9"/>
    <x v="9"/>
    <x v="12"/>
    <x v="12"/>
  </r>
  <r>
    <x v="9"/>
    <s v="GRANVIA AUTO PECAS LTDA"/>
    <x v="2"/>
    <d v="2025-02-04T00:00:00"/>
    <d v="2025-03-04T00:00:00"/>
    <s v="'137205"/>
    <s v="1 | 1"/>
    <x v="9"/>
    <x v="1"/>
    <n v="-467.32"/>
    <x v="46"/>
    <x v="45"/>
    <s v="REF: LQH5290"/>
    <x v="10"/>
    <x v="0"/>
    <x v="0"/>
    <n v="7001"/>
    <x v="11"/>
    <n v="70015"/>
    <s v="OFICINA (Químico e Biológico)"/>
    <x v="0"/>
    <x v="1"/>
    <x v="9"/>
    <x v="9"/>
    <x v="12"/>
    <x v="12"/>
  </r>
  <r>
    <x v="9"/>
    <s v="GRANVIA AUTO PECAS LTDA"/>
    <x v="2"/>
    <d v="2025-02-05T00:00:00"/>
    <d v="2025-03-05T00:00:00"/>
    <s v="'137226"/>
    <s v="1 | 2"/>
    <x v="9"/>
    <x v="1"/>
    <n v="-1082.95"/>
    <x v="46"/>
    <x v="45"/>
    <s v="REF: FSG4F14 URGENTE"/>
    <x v="10"/>
    <x v="0"/>
    <x v="0"/>
    <n v="7001"/>
    <x v="11"/>
    <n v="70012"/>
    <s v="OFICINA (Extraordinário)"/>
    <x v="0"/>
    <x v="1"/>
    <x v="9"/>
    <x v="9"/>
    <x v="12"/>
    <x v="12"/>
  </r>
  <r>
    <x v="9"/>
    <s v="GRANVIA AUTO PECAS LTDA"/>
    <x v="2"/>
    <d v="2025-02-05T00:00:00"/>
    <d v="2025-03-05T00:00:00"/>
    <s v="'137242"/>
    <s v="1 | 2"/>
    <x v="9"/>
    <x v="1"/>
    <n v="-749.45"/>
    <x v="46"/>
    <x v="45"/>
    <s v="LQH5290"/>
    <x v="10"/>
    <x v="0"/>
    <x v="0"/>
    <n v="7001"/>
    <x v="11"/>
    <n v="70015"/>
    <s v="OFICINA (Químico e Biológico)"/>
    <x v="0"/>
    <x v="1"/>
    <x v="9"/>
    <x v="9"/>
    <x v="12"/>
    <x v="12"/>
  </r>
  <r>
    <x v="9"/>
    <s v="GRANVIA AUTO PECAS LTDA"/>
    <x v="2"/>
    <d v="2025-02-05T00:00:00"/>
    <d v="2025-03-07T00:00:00"/>
    <s v="'137227"/>
    <s v="1 | 2"/>
    <x v="9"/>
    <x v="1"/>
    <n v="-1082.9000000000001"/>
    <x v="46"/>
    <x v="45"/>
    <s v="REF: FQD6J17 URGENTE"/>
    <x v="10"/>
    <x v="0"/>
    <x v="0"/>
    <n v="7001"/>
    <x v="11"/>
    <n v="70012"/>
    <s v="OFICINA (Extraordinário)"/>
    <x v="0"/>
    <x v="1"/>
    <x v="9"/>
    <x v="9"/>
    <x v="12"/>
    <x v="12"/>
  </r>
  <r>
    <x v="9"/>
    <s v="GRANVIA AUTO PECAS LTDA"/>
    <x v="2"/>
    <d v="2025-02-05T00:00:00"/>
    <d v="2025-04-02T00:00:00"/>
    <s v="'137226"/>
    <s v="2 | 2"/>
    <x v="9"/>
    <x v="1"/>
    <n v="-1082.95"/>
    <x v="46"/>
    <x v="45"/>
    <s v="REF: FSG4F14 URGENTE"/>
    <x v="10"/>
    <x v="0"/>
    <x v="0"/>
    <n v="7001"/>
    <x v="11"/>
    <n v="70012"/>
    <s v="OFICINA (Extraordinário)"/>
    <x v="0"/>
    <x v="1"/>
    <x v="9"/>
    <x v="9"/>
    <x v="12"/>
    <x v="12"/>
  </r>
  <r>
    <x v="9"/>
    <s v="GRANVIA AUTO PECAS LTDA"/>
    <x v="2"/>
    <d v="2025-02-05T00:00:00"/>
    <d v="2025-04-02T00:00:00"/>
    <s v="'137242"/>
    <s v="2 | 2"/>
    <x v="9"/>
    <x v="1"/>
    <n v="-749.45"/>
    <x v="46"/>
    <x v="45"/>
    <s v="LQH5290"/>
    <x v="10"/>
    <x v="0"/>
    <x v="0"/>
    <n v="7001"/>
    <x v="11"/>
    <n v="70015"/>
    <s v="OFICINA (Químico e Biológico)"/>
    <x v="0"/>
    <x v="1"/>
    <x v="9"/>
    <x v="9"/>
    <x v="12"/>
    <x v="12"/>
  </r>
  <r>
    <x v="9"/>
    <s v="GRANVIA AUTO PECAS LTDA"/>
    <x v="2"/>
    <d v="2025-02-05T00:00:00"/>
    <d v="2025-04-06T00:00:00"/>
    <s v="'137227"/>
    <s v="2 | 2"/>
    <x v="9"/>
    <x v="1"/>
    <n v="-1082.9000000000001"/>
    <x v="46"/>
    <x v="45"/>
    <s v="REF: FQD6J17 URGENTE"/>
    <x v="10"/>
    <x v="0"/>
    <x v="0"/>
    <n v="7001"/>
    <x v="11"/>
    <n v="70012"/>
    <s v="OFICINA (Extraordinário)"/>
    <x v="0"/>
    <x v="1"/>
    <x v="9"/>
    <x v="9"/>
    <x v="12"/>
    <x v="12"/>
  </r>
  <r>
    <x v="9"/>
    <s v="GRANVIA AUTO PECAS LTDA"/>
    <x v="2"/>
    <d v="2025-02-11T00:00:00"/>
    <d v="2025-03-13T00:00:00"/>
    <s v="'137462"/>
    <s v="1 | 1"/>
    <x v="9"/>
    <x v="1"/>
    <n v="-796"/>
    <x v="77"/>
    <x v="76"/>
    <s v="REF: RES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GRANVIA AUTO PECAS LTDA"/>
    <x v="15"/>
    <d v="2024-11-14T00:00:00"/>
    <d v="2025-03-14T00:00:00"/>
    <s v="'134473"/>
    <s v="4 | 4"/>
    <x v="9"/>
    <x v="1"/>
    <n v="-3122.11"/>
    <x v="46"/>
    <x v="45"/>
    <s v="REF: KRG4242  URGENTE"/>
    <x v="10"/>
    <x v="0"/>
    <x v="0"/>
    <n v="7001"/>
    <x v="11"/>
    <n v="70012"/>
    <s v="OFICINA (Extraordinário)"/>
    <x v="0"/>
    <x v="1"/>
    <x v="9"/>
    <x v="9"/>
    <x v="12"/>
    <x v="12"/>
  </r>
  <r>
    <x v="9"/>
    <s v="GRANVIA AUTO PECAS LTDA"/>
    <x v="15"/>
    <d v="2025-01-24T00:00:00"/>
    <d v="2025-03-24T00:00:00"/>
    <s v="'136817"/>
    <s v="2 | 2"/>
    <x v="9"/>
    <x v="1"/>
    <n v="-1082.95"/>
    <x v="46"/>
    <x v="45"/>
    <s v="REF: LRN6947  URGENTE!"/>
    <x v="10"/>
    <x v="0"/>
    <x v="0"/>
    <n v="7001"/>
    <x v="11"/>
    <n v="70012"/>
    <s v="OFICINA (Extraordinário)"/>
    <x v="0"/>
    <x v="1"/>
    <x v="9"/>
    <x v="9"/>
    <x v="12"/>
    <x v="12"/>
  </r>
  <r>
    <x v="9"/>
    <s v="GRANVIA AUTO PECAS LTDA"/>
    <x v="15"/>
    <d v="2025-02-07T00:00:00"/>
    <d v="2025-03-07T00:00:00"/>
    <s v="'137323"/>
    <s v="1 | 2"/>
    <x v="9"/>
    <x v="1"/>
    <n v="-1453.8"/>
    <x v="46"/>
    <x v="45"/>
    <s v="REF: REPOSIÃ‡ÃƒO DE ESTOQUE URGENTE"/>
    <x v="10"/>
    <x v="0"/>
    <x v="0"/>
    <n v="7001"/>
    <x v="11"/>
    <n v="70012"/>
    <s v="OFICINA (Extraordinário)"/>
    <x v="0"/>
    <x v="1"/>
    <x v="9"/>
    <x v="9"/>
    <x v="12"/>
    <x v="12"/>
  </r>
  <r>
    <x v="9"/>
    <s v="GRANVIA AUTO PECAS LTDA"/>
    <x v="16"/>
    <d v="2025-02-07T00:00:00"/>
    <d v="2025-04-04T00:00:00"/>
    <s v="'137323"/>
    <s v="2 | 2"/>
    <x v="9"/>
    <x v="1"/>
    <n v="-1453.8"/>
    <x v="46"/>
    <x v="45"/>
    <s v="REF: REPOSIÃ‡ÃƒO DE ESTOQUE URGENTE"/>
    <x v="10"/>
    <x v="0"/>
    <x v="0"/>
    <n v="7001"/>
    <x v="11"/>
    <n v="70012"/>
    <s v="OFICINA (Extraordinário)"/>
    <x v="0"/>
    <x v="3"/>
    <x v="9"/>
    <x v="9"/>
    <x v="12"/>
    <x v="12"/>
  </r>
  <r>
    <x v="9"/>
    <s v="GT3 COMERCIO DE PNEUS LTDA"/>
    <x v="1"/>
    <d v="2025-01-28T00:00:00"/>
    <d v="2025-02-28T00:00:00"/>
    <s v="'20273"/>
    <s v="1 | 4"/>
    <x v="9"/>
    <x v="1"/>
    <n v="-399.5"/>
    <x v="76"/>
    <x v="75"/>
    <s v="REF: URGENTE!!! KWK4594"/>
    <x v="10"/>
    <x v="0"/>
    <x v="0"/>
    <n v="7001"/>
    <x v="11"/>
    <n v="70015"/>
    <s v="OFICINA (Químico e Biológico)"/>
    <x v="0"/>
    <x v="1"/>
    <x v="9"/>
    <x v="9"/>
    <x v="12"/>
    <x v="12"/>
  </r>
  <r>
    <x v="9"/>
    <s v="GT3 COMERCIO DE PNEUS LTDA"/>
    <x v="1"/>
    <d v="2025-01-28T00:00:00"/>
    <d v="2025-03-28T00:00:00"/>
    <s v="'20273"/>
    <s v="2 | 4"/>
    <x v="9"/>
    <x v="1"/>
    <n v="-399.5"/>
    <x v="76"/>
    <x v="75"/>
    <s v="REF: URGENTE!!! KWK4594"/>
    <x v="10"/>
    <x v="0"/>
    <x v="0"/>
    <n v="7001"/>
    <x v="11"/>
    <n v="70015"/>
    <s v="OFICINA (Químico e Biológico)"/>
    <x v="0"/>
    <x v="1"/>
    <x v="9"/>
    <x v="9"/>
    <x v="12"/>
    <x v="12"/>
  </r>
  <r>
    <x v="9"/>
    <s v="GT3 COMERCIO DE PNEUS LTDA"/>
    <x v="1"/>
    <d v="2025-01-28T00:00:00"/>
    <d v="2025-04-28T00:00:00"/>
    <s v="'20273"/>
    <s v="3 | 4"/>
    <x v="9"/>
    <x v="1"/>
    <n v="-399.5"/>
    <x v="76"/>
    <x v="75"/>
    <s v="REF: URGENTE!!! KWK4594"/>
    <x v="10"/>
    <x v="0"/>
    <x v="0"/>
    <n v="7001"/>
    <x v="11"/>
    <n v="70015"/>
    <s v="OFICINA (Químico e Biológico)"/>
    <x v="0"/>
    <x v="1"/>
    <x v="9"/>
    <x v="9"/>
    <x v="12"/>
    <x v="12"/>
  </r>
  <r>
    <x v="9"/>
    <s v="GT3 COMERCIO DE PNEUS LTDA"/>
    <x v="1"/>
    <d v="2025-01-28T00:00:00"/>
    <d v="2025-05-28T00:00:00"/>
    <s v="'20273"/>
    <s v="4 | 4"/>
    <x v="9"/>
    <x v="1"/>
    <n v="-399.5"/>
    <x v="76"/>
    <x v="75"/>
    <s v="REF: URGENTE!!! KWK4594"/>
    <x v="10"/>
    <x v="0"/>
    <x v="0"/>
    <n v="7001"/>
    <x v="11"/>
    <n v="70015"/>
    <s v="OFICINA (Químico e Biológico)"/>
    <x v="0"/>
    <x v="1"/>
    <x v="9"/>
    <x v="9"/>
    <x v="12"/>
    <x v="12"/>
  </r>
  <r>
    <x v="9"/>
    <s v="GT3 COMERCIO DE PNEUS LTDA"/>
    <x v="1"/>
    <d v="2025-01-29T00:00:00"/>
    <d v="2025-02-28T00:00:00"/>
    <s v="'20297"/>
    <s v="1 | 4"/>
    <x v="9"/>
    <x v="1"/>
    <n v="-573.29999999999995"/>
    <x v="76"/>
    <x v="75"/>
    <s v="REF: URGENTE, ESTAMOS SEM PNEU RESERVA!!!"/>
    <x v="10"/>
    <x v="0"/>
    <x v="0"/>
    <n v="7001"/>
    <x v="11"/>
    <n v="70017"/>
    <s v="OFICINA (Comum)"/>
    <x v="0"/>
    <x v="1"/>
    <x v="9"/>
    <x v="9"/>
    <x v="12"/>
    <x v="12"/>
  </r>
  <r>
    <x v="9"/>
    <s v="GT3 COMERCIO DE PNEUS LTDA"/>
    <x v="1"/>
    <d v="2025-01-29T00:00:00"/>
    <d v="2025-02-28T00:00:00"/>
    <s v="'20298"/>
    <s v="1 | 4"/>
    <x v="9"/>
    <x v="1"/>
    <n v="-521.95000000000005"/>
    <x v="88"/>
    <x v="87"/>
    <s v="REF: GARANTIA TOTAL NF  20298"/>
    <x v="19"/>
    <x v="0"/>
    <x v="0"/>
    <n v="1002"/>
    <x v="22"/>
    <n v="10021"/>
    <s v="DIRETORIA (Administrativo)"/>
    <x v="0"/>
    <x v="1"/>
    <x v="0"/>
    <x v="0"/>
    <x v="0"/>
    <x v="0"/>
  </r>
  <r>
    <x v="9"/>
    <s v="GT3 COMERCIO DE PNEUS LTDA"/>
    <x v="1"/>
    <d v="2025-01-29T00:00:00"/>
    <d v="2025-03-28T00:00:00"/>
    <s v="'20297"/>
    <s v="2 | 4"/>
    <x v="9"/>
    <x v="1"/>
    <n v="-573.29999999999995"/>
    <x v="76"/>
    <x v="75"/>
    <s v="REF: URGENTE, ESTAMOS SEM PNEU RESERVA!!!"/>
    <x v="10"/>
    <x v="0"/>
    <x v="0"/>
    <n v="7001"/>
    <x v="11"/>
    <n v="70017"/>
    <s v="OFICINA (Comum)"/>
    <x v="0"/>
    <x v="1"/>
    <x v="9"/>
    <x v="9"/>
    <x v="12"/>
    <x v="12"/>
  </r>
  <r>
    <x v="9"/>
    <s v="GT3 COMERCIO DE PNEUS LTDA"/>
    <x v="1"/>
    <d v="2025-01-29T00:00:00"/>
    <d v="2025-03-28T00:00:00"/>
    <s v="'20298"/>
    <s v="2 | 4"/>
    <x v="9"/>
    <x v="1"/>
    <n v="-521.95000000000005"/>
    <x v="88"/>
    <x v="87"/>
    <s v="REF: GARANTIA TOTAL NF  20298"/>
    <x v="19"/>
    <x v="0"/>
    <x v="0"/>
    <n v="1002"/>
    <x v="22"/>
    <n v="10021"/>
    <s v="DIRETORIA (Administrativo)"/>
    <x v="0"/>
    <x v="1"/>
    <x v="0"/>
    <x v="0"/>
    <x v="0"/>
    <x v="0"/>
  </r>
  <r>
    <x v="9"/>
    <s v="GT3 COMERCIO DE PNEUS LTDA"/>
    <x v="1"/>
    <d v="2025-01-29T00:00:00"/>
    <d v="2025-04-29T00:00:00"/>
    <s v="'20297"/>
    <s v="3 | 4"/>
    <x v="9"/>
    <x v="1"/>
    <n v="-573.29999999999995"/>
    <x v="76"/>
    <x v="75"/>
    <s v="REF: URGENTE, ESTAMOS SEM PNEU RESERVA!!!"/>
    <x v="10"/>
    <x v="0"/>
    <x v="0"/>
    <n v="7001"/>
    <x v="11"/>
    <n v="70017"/>
    <s v="OFICINA (Comum)"/>
    <x v="0"/>
    <x v="1"/>
    <x v="9"/>
    <x v="9"/>
    <x v="12"/>
    <x v="12"/>
  </r>
  <r>
    <x v="9"/>
    <s v="GT3 COMERCIO DE PNEUS LTDA"/>
    <x v="1"/>
    <d v="2025-01-29T00:00:00"/>
    <d v="2025-04-29T00:00:00"/>
    <s v="'20298"/>
    <s v="3 | 4"/>
    <x v="9"/>
    <x v="1"/>
    <n v="-521.95000000000005"/>
    <x v="88"/>
    <x v="87"/>
    <s v="REF: GARANTIA TOTAL NF  20298"/>
    <x v="19"/>
    <x v="0"/>
    <x v="0"/>
    <n v="1002"/>
    <x v="22"/>
    <n v="10021"/>
    <s v="DIRETORIA (Administrativo)"/>
    <x v="0"/>
    <x v="1"/>
    <x v="0"/>
    <x v="0"/>
    <x v="0"/>
    <x v="0"/>
  </r>
  <r>
    <x v="9"/>
    <s v="GT3 COMERCIO DE PNEUS LTDA"/>
    <x v="1"/>
    <d v="2025-01-29T00:00:00"/>
    <d v="2025-05-29T00:00:00"/>
    <s v="'20297"/>
    <s v="4 | 4"/>
    <x v="9"/>
    <x v="1"/>
    <n v="-573.29999999999995"/>
    <x v="76"/>
    <x v="75"/>
    <s v="REF: URGENTE, ESTAMOS SEM PNEU RESERVA!!!"/>
    <x v="10"/>
    <x v="0"/>
    <x v="0"/>
    <n v="7001"/>
    <x v="11"/>
    <n v="70017"/>
    <s v="OFICINA (Comum)"/>
    <x v="0"/>
    <x v="1"/>
    <x v="9"/>
    <x v="9"/>
    <x v="12"/>
    <x v="12"/>
  </r>
  <r>
    <x v="9"/>
    <s v="GT3 COMERCIO DE PNEUS LTDA"/>
    <x v="1"/>
    <d v="2025-01-29T00:00:00"/>
    <d v="2025-05-29T00:00:00"/>
    <s v="'20298"/>
    <s v="4 | 4"/>
    <x v="9"/>
    <x v="1"/>
    <n v="-521.95000000000005"/>
    <x v="88"/>
    <x v="87"/>
    <s v="REF: GARANTIA TOTAL NF  20298"/>
    <x v="19"/>
    <x v="0"/>
    <x v="0"/>
    <n v="1002"/>
    <x v="22"/>
    <n v="10021"/>
    <s v="DIRETORIA (Administrativo)"/>
    <x v="0"/>
    <x v="1"/>
    <x v="0"/>
    <x v="0"/>
    <x v="0"/>
    <x v="0"/>
  </r>
  <r>
    <x v="9"/>
    <s v="GUANABARA DIESEL SA COMERCIO E REPRESENTACOES"/>
    <x v="4"/>
    <d v="2024-01-03T00:00:00"/>
    <d v="2024-02-15T00:00:00"/>
    <s v="'423102"/>
    <s v="1 | 1"/>
    <x v="9"/>
    <x v="0"/>
    <n v="-667.28"/>
    <x v="46"/>
    <x v="45"/>
    <s v="REF: URGENTE"/>
    <x v="10"/>
    <x v="0"/>
    <x v="0"/>
    <n v="7001"/>
    <x v="11"/>
    <n v="70014"/>
    <s v="OFICINA (Reciclável)"/>
    <x v="0"/>
    <x v="1"/>
    <x v="9"/>
    <x v="9"/>
    <x v="12"/>
    <x v="12"/>
  </r>
  <r>
    <x v="9"/>
    <s v="GUANABARA DIESEL SA COMERCIO E REPRESENTACOES"/>
    <x v="4"/>
    <d v="2024-01-04T00:00:00"/>
    <d v="2024-02-15T00:00:00"/>
    <s v="'423293"/>
    <s v="1 | 1"/>
    <x v="9"/>
    <x v="0"/>
    <n v="-409.9"/>
    <x v="46"/>
    <x v="45"/>
    <s v="REVISÃƒO KWK4594"/>
    <x v="10"/>
    <x v="0"/>
    <x v="0"/>
    <n v="7001"/>
    <x v="11"/>
    <n v="70012"/>
    <s v="OFICINA (Extraordinário)"/>
    <x v="0"/>
    <x v="1"/>
    <x v="9"/>
    <x v="9"/>
    <x v="12"/>
    <x v="12"/>
  </r>
  <r>
    <x v="9"/>
    <s v="GUANABARA DIESEL SA COMERCIO E REPRESENTACOES"/>
    <x v="4"/>
    <d v="2024-01-04T00:00:00"/>
    <d v="2024-02-15T00:00:00"/>
    <s v="'423296"/>
    <s v="1 | 1"/>
    <x v="9"/>
    <x v="0"/>
    <n v="-4619.76"/>
    <x v="46"/>
    <x v="45"/>
    <s v="REVISÃƒO ( RJT5C42, RJR0D09, RIY6D68 , RKA6D33)"/>
    <x v="10"/>
    <x v="0"/>
    <x v="0"/>
    <n v="7001"/>
    <x v="11"/>
    <n v="70012"/>
    <s v="OFICINA (Extraordinário)"/>
    <x v="0"/>
    <x v="1"/>
    <x v="9"/>
    <x v="9"/>
    <x v="12"/>
    <x v="12"/>
  </r>
  <r>
    <x v="9"/>
    <s v="GUANABARA DIESEL SA COMERCIO E REPRESENTACOES"/>
    <x v="4"/>
    <d v="2024-01-23T00:00:00"/>
    <d v="2024-02-28T00:00:00"/>
    <s v="'424679"/>
    <s v="1 | 1"/>
    <x v="9"/>
    <x v="0"/>
    <n v="-221.46"/>
    <x v="46"/>
    <x v="45"/>
    <s v="REF: URGENTE "/>
    <x v="10"/>
    <x v="0"/>
    <x v="0"/>
    <n v="7001"/>
    <x v="11"/>
    <n v="70014"/>
    <s v="OFICINA (Reciclável)"/>
    <x v="0"/>
    <x v="1"/>
    <x v="9"/>
    <x v="9"/>
    <x v="12"/>
    <x v="12"/>
  </r>
  <r>
    <x v="9"/>
    <s v="GUANABARA DIESEL SA COMERCIO E REPRESENTACOES"/>
    <x v="7"/>
    <d v="2024-04-26T00:00:00"/>
    <d v="2024-05-31T00:00:00"/>
    <s v="'431322"/>
    <s v="1 | 1"/>
    <x v="9"/>
    <x v="0"/>
    <n v="-1796.38"/>
    <x v="46"/>
    <x v="45"/>
    <s v="REF: SPRINTER BAU  RKC0C18"/>
    <x v="10"/>
    <x v="0"/>
    <x v="0"/>
    <n v="7001"/>
    <x v="11"/>
    <n v="70015"/>
    <s v="OFICINA (Químico e Biológico)"/>
    <x v="0"/>
    <x v="3"/>
    <x v="9"/>
    <x v="9"/>
    <x v="12"/>
    <x v="12"/>
  </r>
  <r>
    <x v="9"/>
    <s v="GUANABARA DIESEL SA COMERCIO E REPRESENTACOES"/>
    <x v="9"/>
    <d v="2024-06-25T00:00:00"/>
    <d v="2024-07-30T00:00:00"/>
    <s v="'435657"/>
    <s v="1 | 1"/>
    <x v="9"/>
    <x v="0"/>
    <n v="-437.94"/>
    <x v="46"/>
    <x v="45"/>
    <s v="REVISÃƒO ACELLO"/>
    <x v="10"/>
    <x v="0"/>
    <x v="0"/>
    <n v="7001"/>
    <x v="11"/>
    <n v="70015"/>
    <s v="OFICINA (Químico e Biológico)"/>
    <x v="0"/>
    <x v="3"/>
    <x v="9"/>
    <x v="9"/>
    <x v="12"/>
    <x v="12"/>
  </r>
  <r>
    <x v="9"/>
    <s v="GUANABARA DIESEL SA COMERCIO E REPRESENTACOES"/>
    <x v="10"/>
    <d v="2024-07-05T00:00:00"/>
    <d v="2024-08-05T00:00:00"/>
    <s v="'436471"/>
    <s v="1 | 1"/>
    <x v="9"/>
    <x v="0"/>
    <n v="-392.02"/>
    <x v="46"/>
    <x v="45"/>
    <s v="REF: URGENTE KWK4594"/>
    <x v="10"/>
    <x v="0"/>
    <x v="0"/>
    <n v="7001"/>
    <x v="11"/>
    <n v="70015"/>
    <s v="OFICINA (Químico e Biológico)"/>
    <x v="0"/>
    <x v="4"/>
    <x v="9"/>
    <x v="9"/>
    <x v="12"/>
    <x v="12"/>
  </r>
  <r>
    <x v="9"/>
    <s v="GUANABARA DIESEL SA COMERCIO E REPRESENTACOES"/>
    <x v="10"/>
    <d v="2024-07-08T00:00:00"/>
    <d v="2024-08-12T00:00:00"/>
    <s v="'436564"/>
    <s v="1 | 1"/>
    <x v="9"/>
    <x v="0"/>
    <n v="-3576.45"/>
    <x v="46"/>
    <x v="45"/>
    <s v="REVISÃƒO RJR0D08, RJT5C42 E RJT5E41"/>
    <x v="10"/>
    <x v="0"/>
    <x v="0"/>
    <n v="7001"/>
    <x v="11"/>
    <n v="70012"/>
    <s v="OFICINA (Extraordinário)"/>
    <x v="0"/>
    <x v="4"/>
    <x v="9"/>
    <x v="9"/>
    <x v="12"/>
    <x v="12"/>
  </r>
  <r>
    <x v="9"/>
    <s v="GUANABARA DIESEL SA COMERCIO E REPRESENTACOES"/>
    <x v="10"/>
    <d v="2024-07-08T00:00:00"/>
    <d v="2024-08-15T00:00:00"/>
    <s v="'436610 - 436476"/>
    <s v="1 | 1"/>
    <x v="9"/>
    <x v="0"/>
    <n v="-1452.21"/>
    <x v="46"/>
    <x v="45"/>
    <s v="REF: KWK4594  URGENTE CARRO PARADO!"/>
    <x v="10"/>
    <x v="0"/>
    <x v="0"/>
    <n v="7001"/>
    <x v="11"/>
    <n v="70015"/>
    <s v="OFICINA (Químico e Biológico)"/>
    <x v="0"/>
    <x v="4"/>
    <x v="9"/>
    <x v="9"/>
    <x v="12"/>
    <x v="12"/>
  </r>
  <r>
    <x v="9"/>
    <s v="GUANABARA DIESEL SA COMERCIO E REPRESENTACOES"/>
    <x v="10"/>
    <d v="2024-07-11T00:00:00"/>
    <d v="2024-08-15T00:00:00"/>
    <s v="'436954"/>
    <s v="1 | 1"/>
    <x v="9"/>
    <x v="0"/>
    <n v="-1192.1500000000001"/>
    <x v="46"/>
    <x v="45"/>
    <s v="RJR0D08"/>
    <x v="10"/>
    <x v="0"/>
    <x v="0"/>
    <n v="7001"/>
    <x v="11"/>
    <n v="70012"/>
    <s v="OFICINA (Extraordinário)"/>
    <x v="0"/>
    <x v="4"/>
    <x v="9"/>
    <x v="9"/>
    <x v="12"/>
    <x v="12"/>
  </r>
  <r>
    <x v="9"/>
    <s v="GUANABARA DIESEL SA COMERCIO E REPRESENTACOES"/>
    <x v="11"/>
    <d v="2024-08-02T00:00:00"/>
    <d v="2024-09-16T00:00:00"/>
    <s v="'438420"/>
    <s v="1 | 1"/>
    <x v="9"/>
    <x v="0"/>
    <n v="-5960.75"/>
    <x v="46"/>
    <x v="45"/>
    <s v="RKV7B00 RKA6D33 RJR0D09  RIY6D68 RJT5C42"/>
    <x v="10"/>
    <x v="0"/>
    <x v="0"/>
    <n v="7001"/>
    <x v="11"/>
    <n v="70012"/>
    <s v="OFICINA (Extraordinário)"/>
    <x v="0"/>
    <x v="4"/>
    <x v="9"/>
    <x v="9"/>
    <x v="12"/>
    <x v="12"/>
  </r>
  <r>
    <x v="9"/>
    <s v="GUANABARA DIESEL SA COMERCIO E REPRESENTACOES"/>
    <x v="11"/>
    <d v="2024-08-08T00:00:00"/>
    <d v="2024-09-16T00:00:00"/>
    <s v="'438843"/>
    <s v="1 | 1"/>
    <x v="9"/>
    <x v="0"/>
    <n v="-895.09"/>
    <x v="46"/>
    <x v="45"/>
    <s v="RKC0C18"/>
    <x v="10"/>
    <x v="0"/>
    <x v="0"/>
    <n v="7001"/>
    <x v="11"/>
    <n v="70015"/>
    <s v="OFICINA (Químico e Biológico)"/>
    <x v="0"/>
    <x v="4"/>
    <x v="9"/>
    <x v="9"/>
    <x v="12"/>
    <x v="12"/>
  </r>
  <r>
    <x v="9"/>
    <s v="HANSA-FLEX DO BRASIL LTDA"/>
    <x v="7"/>
    <d v="2024-04-05T00:00:00"/>
    <d v="2024-05-05T00:00:00"/>
    <s v="'6131"/>
    <s v="1 | 1"/>
    <x v="9"/>
    <x v="0"/>
    <n v="-346.89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HANSA-FLEX DO BRASIL LTDA"/>
    <x v="9"/>
    <d v="2024-06-06T00:00:00"/>
    <d v="2024-07-06T00:00:00"/>
    <s v="'6435"/>
    <s v="1 | 1"/>
    <x v="9"/>
    <x v="0"/>
    <n v="-293.12"/>
    <x v="46"/>
    <x v="45"/>
    <s v="REF: REPOSICA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HANSA-FLEX DO BRASIL LTDA"/>
    <x v="11"/>
    <d v="2024-08-22T00:00:00"/>
    <d v="2024-09-21T00:00:00"/>
    <s v="'6781"/>
    <s v="1 | 1"/>
    <x v="9"/>
    <x v="0"/>
    <n v="-333.93"/>
    <x v="46"/>
    <x v="45"/>
    <s v="REF: LST6915  MANGOTE HIDRAULICO RASGOU"/>
    <x v="10"/>
    <x v="0"/>
    <x v="0"/>
    <n v="7001"/>
    <x v="11"/>
    <n v="70017"/>
    <s v="OFICINA (Comum)"/>
    <x v="0"/>
    <x v="4"/>
    <x v="9"/>
    <x v="9"/>
    <x v="12"/>
    <x v="12"/>
  </r>
  <r>
    <x v="9"/>
    <s v="HEKOS SOLUCOES AMBIENTAIS SA"/>
    <x v="9"/>
    <d v="2024-07-12T00:00:00"/>
    <d v="2024-08-12T00:00:00"/>
    <s v="'178"/>
    <s v="1 | 1"/>
    <x v="11"/>
    <x v="0"/>
    <n v="-20768.919999999998"/>
    <x v="28"/>
    <x v="28"/>
    <s v="ENC:ENC: NF-E 1778_MediÃ§Ã£o 112_Kioto Ambiental_junho_2024  PerÃ­odo 01 a 30 de junho de 2024"/>
    <x v="0"/>
    <x v="0"/>
    <x v="0"/>
    <n v="2001"/>
    <x v="0"/>
    <n v="20017"/>
    <s v="CORPORATIVO (Comum)"/>
    <x v="0"/>
    <x v="3"/>
    <x v="9"/>
    <x v="9"/>
    <x v="14"/>
    <x v="14"/>
  </r>
  <r>
    <x v="9"/>
    <s v="HEKOS SOLUCOES AMBIENTAIS SA"/>
    <x v="10"/>
    <d v="2024-08-08T00:00:00"/>
    <d v="2024-09-08T00:00:00"/>
    <s v="'184"/>
    <s v="1 | 1"/>
    <x v="11"/>
    <x v="0"/>
    <n v="-32131.05"/>
    <x v="28"/>
    <x v="28"/>
    <s v="ENC:ENC: NF-E 1778_MediÃ§Ã£o 112_Kioto Ambiental_junho_2024  PerÃ­odo 01 a 31 de julho de 2024"/>
    <x v="0"/>
    <x v="0"/>
    <x v="0"/>
    <n v="2001"/>
    <x v="0"/>
    <n v="20017"/>
    <s v="CORPORATIVO (Comum)"/>
    <x v="0"/>
    <x v="4"/>
    <x v="9"/>
    <x v="9"/>
    <x v="14"/>
    <x v="14"/>
  </r>
  <r>
    <x v="9"/>
    <s v="HEKOS SOLUCOES AMBIENTAIS SA"/>
    <x v="11"/>
    <d v="2024-09-10T00:00:00"/>
    <d v="2024-10-10T00:00:00"/>
    <s v="'209"/>
    <s v="1 | 1"/>
    <x v="11"/>
    <x v="0"/>
    <n v="-29202.3"/>
    <x v="28"/>
    <x v="28"/>
    <s v="ENC:ENC: NF-E 1778_MediÃ§Ã£o 112_Kioto Ambiental_junho_2024  PerÃ­odo 01 a 31 de AGOSTO de 2024"/>
    <x v="0"/>
    <x v="0"/>
    <x v="0"/>
    <n v="2001"/>
    <x v="0"/>
    <n v="20017"/>
    <s v="CORPORATIVO (Comum)"/>
    <x v="0"/>
    <x v="4"/>
    <x v="9"/>
    <x v="9"/>
    <x v="14"/>
    <x v="14"/>
  </r>
  <r>
    <x v="9"/>
    <s v="HEKOS SOLUCOES AMBIENTAIS SA"/>
    <x v="12"/>
    <d v="2024-10-07T00:00:00"/>
    <d v="2024-11-07T00:00:00"/>
    <s v="'221"/>
    <s v="1 | 1"/>
    <x v="11"/>
    <x v="0"/>
    <n v="-25189.38"/>
    <x v="28"/>
    <x v="28"/>
    <s v="ENC:ENC: NF-E 1778_MediÃ§Ã£o 112_Kioto Ambiental_junho_2024  PerÃ­odo 01 a 31 de SETEMBRO de 2024"/>
    <x v="0"/>
    <x v="0"/>
    <x v="0"/>
    <n v="2001"/>
    <x v="0"/>
    <n v="20017"/>
    <s v="CORPORATIVO (Comum)"/>
    <x v="0"/>
    <x v="4"/>
    <x v="9"/>
    <x v="9"/>
    <x v="14"/>
    <x v="14"/>
  </r>
  <r>
    <x v="9"/>
    <s v="HEKOS SOLUCOES AMBIENTAIS SA"/>
    <x v="13"/>
    <d v="2024-11-22T00:00:00"/>
    <d v="2024-12-07T00:00:00"/>
    <s v="'239"/>
    <s v="1 | 1"/>
    <x v="11"/>
    <x v="0"/>
    <n v="-38939.949999999997"/>
    <x v="28"/>
    <x v="28"/>
    <s v="ENC:PerÃ­odo 01 a 31 de outubro de 2024. "/>
    <x v="0"/>
    <x v="0"/>
    <x v="0"/>
    <n v="2001"/>
    <x v="0"/>
    <n v="20017"/>
    <s v="CORPORATIVO (Comum)"/>
    <x v="0"/>
    <x v="0"/>
    <x v="9"/>
    <x v="9"/>
    <x v="14"/>
    <x v="14"/>
  </r>
  <r>
    <x v="9"/>
    <s v="HEKOS SOLUCOES AMBIENTAIS SA"/>
    <x v="14"/>
    <d v="2024-12-10T00:00:00"/>
    <d v="2025-01-06T00:00:00"/>
    <s v="'254"/>
    <s v="1 | 1"/>
    <x v="11"/>
    <x v="0"/>
    <n v="-35629.93"/>
    <x v="28"/>
    <x v="28"/>
    <s v="ENC:PerÃ­odo 01 a 31 de novembro de 2024. "/>
    <x v="0"/>
    <x v="0"/>
    <x v="0"/>
    <n v="2001"/>
    <x v="0"/>
    <n v="20017"/>
    <s v="CORPORATIVO (Comum)"/>
    <x v="0"/>
    <x v="0"/>
    <x v="9"/>
    <x v="9"/>
    <x v="14"/>
    <x v="14"/>
  </r>
  <r>
    <x v="9"/>
    <s v="HEKOS SOLUCOES AMBIENTAIS SA"/>
    <x v="0"/>
    <d v="2025-01-15T00:00:00"/>
    <d v="2025-02-15T00:00:00"/>
    <s v="'278"/>
    <s v="1 | 1"/>
    <x v="11"/>
    <x v="1"/>
    <n v="-30079.15"/>
    <x v="28"/>
    <x v="28"/>
    <s v="ENC:. PerÃ­odo 01 a 31 de dezembro de 2024. "/>
    <x v="0"/>
    <x v="0"/>
    <x v="0"/>
    <n v="2001"/>
    <x v="0"/>
    <n v="20017"/>
    <s v="CORPORATIVO (Comum)"/>
    <x v="0"/>
    <x v="0"/>
    <x v="9"/>
    <x v="9"/>
    <x v="14"/>
    <x v="14"/>
  </r>
  <r>
    <x v="9"/>
    <s v="HEKOS SOLUCOES AMBIENTAIS SA"/>
    <x v="1"/>
    <d v="2025-02-11T00:00:00"/>
    <d v="2025-03-11T00:00:00"/>
    <s v="'287"/>
    <s v="1 | 1"/>
    <x v="11"/>
    <x v="1"/>
    <n v="-62290.43"/>
    <x v="28"/>
    <x v="28"/>
    <s v="ENC:.  PeÃ­odo 01 a 31 de Janeiro de 2025."/>
    <x v="0"/>
    <x v="0"/>
    <x v="0"/>
    <n v="2001"/>
    <x v="0"/>
    <n v="20017"/>
    <s v="CORPORATIVO (Comum)"/>
    <x v="0"/>
    <x v="1"/>
    <x v="9"/>
    <x v="9"/>
    <x v="14"/>
    <x v="14"/>
  </r>
  <r>
    <x v="9"/>
    <s v="HIDRADIR PECAS E SERVICOS LTDA"/>
    <x v="1"/>
    <d v="2025-01-16T00:00:00"/>
    <d v="2025-02-14T00:00:00"/>
    <s v="'74649-31081"/>
    <s v="1 | 1"/>
    <x v="9"/>
    <x v="1"/>
    <n v="-600"/>
    <x v="46"/>
    <x v="45"/>
    <s v="REF: RIT2B32    FORNECEDOR HIDRADIR"/>
    <x v="10"/>
    <x v="0"/>
    <x v="0"/>
    <n v="7001"/>
    <x v="11"/>
    <n v="70012"/>
    <s v="OFICINA (Extraordinário)"/>
    <x v="0"/>
    <x v="1"/>
    <x v="9"/>
    <x v="9"/>
    <x v="12"/>
    <x v="12"/>
  </r>
  <r>
    <x v="9"/>
    <s v="HIGIA LIMP PRODUTOS LTDA"/>
    <x v="9"/>
    <d v="2024-06-18T00:00:00"/>
    <d v="2024-07-18T00:00:00"/>
    <s v="'1009"/>
    <s v="1 | 1"/>
    <x v="9"/>
    <x v="0"/>
    <n v="-2310"/>
    <x v="46"/>
    <x v="45"/>
    <s v="REF: REPOSICAO DE ESTOQUE"/>
    <x v="2"/>
    <x v="0"/>
    <x v="0"/>
    <n v="7002"/>
    <x v="33"/>
    <n v="70027"/>
    <s v="LAVAGEM (Comum)"/>
    <x v="0"/>
    <x v="3"/>
    <x v="9"/>
    <x v="9"/>
    <x v="12"/>
    <x v="12"/>
  </r>
  <r>
    <x v="9"/>
    <s v="HIGIA LIMP PRODUTOS LTDA"/>
    <x v="10"/>
    <d v="2024-07-18T00:00:00"/>
    <d v="2024-08-17T00:00:00"/>
    <s v="'1049"/>
    <s v="1 | 1"/>
    <x v="9"/>
    <x v="0"/>
    <n v="-2310"/>
    <x v="46"/>
    <x v="45"/>
    <s v="REF: REPOSIÃ‡ÃƒO DE ESTOQUE"/>
    <x v="2"/>
    <x v="0"/>
    <x v="0"/>
    <n v="7002"/>
    <x v="33"/>
    <n v="70022"/>
    <s v="LAVAGEM (Extraordinário)"/>
    <x v="0"/>
    <x v="4"/>
    <x v="9"/>
    <x v="9"/>
    <x v="12"/>
    <x v="12"/>
  </r>
  <r>
    <x v="9"/>
    <s v="HIGIA LIMP PRODUTOS LTDA"/>
    <x v="11"/>
    <d v="2024-08-21T00:00:00"/>
    <d v="2024-09-20T00:00:00"/>
    <s v="'1090"/>
    <s v="1 | 1"/>
    <x v="9"/>
    <x v="0"/>
    <n v="-2310"/>
    <x v="46"/>
    <x v="45"/>
    <s v="REF: MATERIAL P/ LIMPEZA E CONSERVAÃ‡ÃƒO DA FROTA"/>
    <x v="2"/>
    <x v="0"/>
    <x v="0"/>
    <n v="7002"/>
    <x v="33"/>
    <n v="70027"/>
    <s v="LAVAGEM (Comum)"/>
    <x v="0"/>
    <x v="4"/>
    <x v="9"/>
    <x v="9"/>
    <x v="12"/>
    <x v="12"/>
  </r>
  <r>
    <x v="9"/>
    <s v="HIGIA LIMP PRODUTOS LTDA"/>
    <x v="12"/>
    <d v="2024-09-20T00:00:00"/>
    <d v="2024-10-20T00:00:00"/>
    <s v="'1135"/>
    <s v="1 | 1"/>
    <x v="9"/>
    <x v="0"/>
    <n v="-770"/>
    <x v="46"/>
    <x v="45"/>
    <s v="REF: REPOSIÃ‡ÃƒO DE ESTOQUE"/>
    <x v="2"/>
    <x v="0"/>
    <x v="0"/>
    <n v="7002"/>
    <x v="33"/>
    <n v="70027"/>
    <s v="LAVAGEM (Comum)"/>
    <x v="0"/>
    <x v="4"/>
    <x v="9"/>
    <x v="9"/>
    <x v="12"/>
    <x v="12"/>
  </r>
  <r>
    <x v="9"/>
    <s v="HOTELARIA ACCOR BRASIL S/A"/>
    <x v="5"/>
    <d v="2024-02-07T00:00:00"/>
    <d v="2024-03-06T00:00:00"/>
    <s v="'7702"/>
    <s v="1 | 1"/>
    <x v="9"/>
    <x v="0"/>
    <n v="-6020.02"/>
    <x v="30"/>
    <x v="30"/>
    <s v="REF. COMISSÃƒO DE REBATE  RECEBIMENTO NOTA FISCAL E BOLETO  4Âº TRIMESTRE ACCOR 2023"/>
    <x v="19"/>
    <x v="0"/>
    <x v="0"/>
    <n v="1002"/>
    <x v="22"/>
    <n v="10027"/>
    <s v="DIRETORIA (Comum)"/>
    <x v="1"/>
    <x v="1"/>
    <x v="2"/>
    <x v="2"/>
    <x v="13"/>
    <x v="13"/>
  </r>
  <r>
    <x v="9"/>
    <s v="HOTELARIA ACCOR BRASIL S/A"/>
    <x v="8"/>
    <d v="2024-05-10T00:00:00"/>
    <d v="2024-06-07T00:00:00"/>
    <s v="'14213"/>
    <s v="1 | 1"/>
    <x v="11"/>
    <x v="0"/>
    <n v="-6016.71"/>
    <x v="30"/>
    <x v="30"/>
    <s v="REF. COMISSÃƒO DE REBATE  RECEBIMENTO NOTA FISCAL E BOLETO  1Âº TRIMESTRE ACCOR 2024"/>
    <x v="19"/>
    <x v="0"/>
    <x v="0"/>
    <n v="1002"/>
    <x v="22"/>
    <n v="10027"/>
    <s v="DIRETORIA (Comum)"/>
    <x v="1"/>
    <x v="3"/>
    <x v="2"/>
    <x v="2"/>
    <x v="13"/>
    <x v="13"/>
  </r>
  <r>
    <x v="9"/>
    <s v="HOTELARIA ACCOR BRASIL S/A"/>
    <x v="12"/>
    <d v="2024-08-05T00:00:00"/>
    <d v="2024-09-02T00:00:00"/>
    <s v="'9455"/>
    <s v="1 | 1"/>
    <x v="11"/>
    <x v="0"/>
    <n v="-6076.39"/>
    <x v="30"/>
    <x v="30"/>
    <s v="REF. COMISSÃƒO DE REBATE  RECEBIMENTO NOTA FISCAL E BOLETO  2Âº TRIMESTRE ACCOR 2024"/>
    <x v="19"/>
    <x v="0"/>
    <x v="0"/>
    <n v="1002"/>
    <x v="22"/>
    <n v="10027"/>
    <s v="DIRETORIA (Comum)"/>
    <x v="1"/>
    <x v="4"/>
    <x v="2"/>
    <x v="2"/>
    <x v="13"/>
    <x v="13"/>
  </r>
  <r>
    <x v="9"/>
    <s v="HOTELARIA ACCOR BRASIL S/A"/>
    <x v="14"/>
    <d v="2024-11-05T00:00:00"/>
    <d v="2024-12-03T00:00:00"/>
    <s v="'10347"/>
    <s v="1 | 1"/>
    <x v="11"/>
    <x v="0"/>
    <n v="-5954.55"/>
    <x v="30"/>
    <x v="30"/>
    <s v="ENC: IMPORTANTE: Nota Fiscal DSV | 3Âº Trimestre 2024 | 16020 | KIOTO"/>
    <x v="19"/>
    <x v="0"/>
    <x v="0"/>
    <n v="1002"/>
    <x v="22"/>
    <n v="10027"/>
    <s v="DIRETORIA (Comum)"/>
    <x v="1"/>
    <x v="0"/>
    <x v="2"/>
    <x v="2"/>
    <x v="13"/>
    <x v="13"/>
  </r>
  <r>
    <x v="9"/>
    <s v="HSOL INCENTIVE PERFORMANCE S.A."/>
    <x v="7"/>
    <d v="2024-04-17T00:00:00"/>
    <d v="2024-05-06T00:00:00"/>
    <s v="'14151"/>
    <s v="1 | 1"/>
    <x v="10"/>
    <x v="0"/>
    <n v="-7030"/>
    <x v="94"/>
    <x v="93"/>
    <s v="REF.   Kioto Ambiental Nfe 14151 complemento IR"/>
    <x v="19"/>
    <x v="0"/>
    <x v="0"/>
    <n v="1002"/>
    <x v="22"/>
    <n v="10021"/>
    <s v="DIRETORIA (Administrativo)"/>
    <x v="0"/>
    <x v="3"/>
    <x v="0"/>
    <x v="0"/>
    <x v="0"/>
    <x v="0"/>
  </r>
  <r>
    <x v="9"/>
    <s v="HSOL INCENTIVE PERFORMANCE S.A."/>
    <x v="7"/>
    <d v="2024-05-03T00:00:00"/>
    <d v="2024-05-13T00:00:00"/>
    <s v="'14188"/>
    <s v="1 | 1"/>
    <x v="10"/>
    <x v="0"/>
    <n v="-21091.61"/>
    <x v="85"/>
    <x v="84"/>
    <s v="REF.   SALARIO DIRETORIA -CAIO - ABRIL/2024"/>
    <x v="19"/>
    <x v="1"/>
    <x v="0"/>
    <n v="1002"/>
    <x v="22"/>
    <n v="10021"/>
    <s v="DIRETORIA (Administrativo)"/>
    <x v="1"/>
    <x v="3"/>
    <x v="2"/>
    <x v="2"/>
    <x v="13"/>
    <x v="13"/>
  </r>
  <r>
    <x v="9"/>
    <s v="HSOL INCENTIVE PERFORMANCE S.A."/>
    <x v="8"/>
    <d v="2024-06-03T00:00:00"/>
    <d v="2024-06-11T00:00:00"/>
    <s v="'14296"/>
    <s v="1 | 1"/>
    <x v="10"/>
    <x v="0"/>
    <n v="-21091.61"/>
    <x v="85"/>
    <x v="84"/>
    <s v="REF.   SALARIO DIRETORIA -CAIO - MAIO/2024"/>
    <x v="19"/>
    <x v="1"/>
    <x v="0"/>
    <n v="1002"/>
    <x v="22"/>
    <n v="10021"/>
    <s v="DIRETORIA (Administrativo)"/>
    <x v="1"/>
    <x v="3"/>
    <x v="2"/>
    <x v="2"/>
    <x v="13"/>
    <x v="13"/>
  </r>
  <r>
    <x v="9"/>
    <s v="HSOL INCENTIVE PERFORMANCE S.A."/>
    <x v="9"/>
    <d v="2024-07-01T00:00:00"/>
    <d v="2024-07-11T00:00:00"/>
    <s v="'14391"/>
    <s v="1 | 1"/>
    <x v="10"/>
    <x v="0"/>
    <n v="-21091.61"/>
    <x v="85"/>
    <x v="84"/>
    <s v="REF.   SALARIO DIRETORIA -CAIO - JUN/2024"/>
    <x v="19"/>
    <x v="1"/>
    <x v="0"/>
    <n v="1002"/>
    <x v="22"/>
    <n v="10021"/>
    <s v="DIRETORIA (Administrativo)"/>
    <x v="1"/>
    <x v="3"/>
    <x v="2"/>
    <x v="2"/>
    <x v="13"/>
    <x v="13"/>
  </r>
  <r>
    <x v="9"/>
    <s v="HSOL INCENTIVE PERFORMANCE S.A."/>
    <x v="10"/>
    <d v="2024-08-01T00:00:00"/>
    <d v="2024-08-13T00:00:00"/>
    <s v="'14479"/>
    <s v="1 | 1"/>
    <x v="10"/>
    <x v="0"/>
    <n v="-21091.61"/>
    <x v="85"/>
    <x v="84"/>
    <s v="REF.   SALARIO DIRETORIA -CAIO -  JUL/2024"/>
    <x v="19"/>
    <x v="1"/>
    <x v="0"/>
    <n v="1002"/>
    <x v="22"/>
    <n v="10021"/>
    <s v="DIRETORIA (Administrativo)"/>
    <x v="1"/>
    <x v="4"/>
    <x v="2"/>
    <x v="2"/>
    <x v="13"/>
    <x v="13"/>
  </r>
  <r>
    <x v="9"/>
    <s v="HSOL INCENTIVE PERFORMANCE S.A."/>
    <x v="11"/>
    <d v="2024-09-02T00:00:00"/>
    <d v="2024-09-11T00:00:00"/>
    <s v="'14582"/>
    <s v="1 | 1"/>
    <x v="10"/>
    <x v="0"/>
    <n v="-21091.61"/>
    <x v="85"/>
    <x v="84"/>
    <s v="REF.   SALARIO DIRETORIA -CAIO -  AGO/2024"/>
    <x v="19"/>
    <x v="1"/>
    <x v="0"/>
    <n v="1002"/>
    <x v="22"/>
    <n v="10021"/>
    <s v="DIRETORIA (Administrativo)"/>
    <x v="1"/>
    <x v="4"/>
    <x v="2"/>
    <x v="2"/>
    <x v="13"/>
    <x v="13"/>
  </r>
  <r>
    <x v="9"/>
    <s v="HSOL INCENTIVE PERFORMANCE S.A."/>
    <x v="12"/>
    <d v="2024-10-02T00:00:00"/>
    <d v="2024-10-11T00:00:00"/>
    <s v="'14686"/>
    <s v="1 | 1"/>
    <x v="10"/>
    <x v="0"/>
    <n v="-21091.61"/>
    <x v="85"/>
    <x v="84"/>
    <s v="REF.   SALARIO DIRETORIA -CAIO -  SET/2024"/>
    <x v="19"/>
    <x v="1"/>
    <x v="0"/>
    <n v="1002"/>
    <x v="22"/>
    <n v="10021"/>
    <s v="DIRETORIA (Administrativo)"/>
    <x v="1"/>
    <x v="4"/>
    <x v="2"/>
    <x v="2"/>
    <x v="13"/>
    <x v="13"/>
  </r>
  <r>
    <x v="9"/>
    <s v="HSOL INCENTIVE PERFORMANCE S.A."/>
    <x v="13"/>
    <d v="2024-11-01T00:00:00"/>
    <d v="2024-11-12T00:00:00"/>
    <s v="'14782"/>
    <s v="1 | 1"/>
    <x v="10"/>
    <x v="0"/>
    <n v="-21091.61"/>
    <x v="85"/>
    <x v="84"/>
    <s v="REF.   SALARIO DIRETORIA -CAIO -  OUT/2024"/>
    <x v="19"/>
    <x v="1"/>
    <x v="0"/>
    <n v="1002"/>
    <x v="22"/>
    <n v="10021"/>
    <s v="DIRETORIA (Administrativo)"/>
    <x v="1"/>
    <x v="0"/>
    <x v="2"/>
    <x v="2"/>
    <x v="13"/>
    <x v="13"/>
  </r>
  <r>
    <x v="9"/>
    <s v="HSOL INCENTIVE PERFORMANCE S.A."/>
    <x v="14"/>
    <d v="2024-12-02T00:00:00"/>
    <d v="2024-12-11T00:00:00"/>
    <s v="'14906"/>
    <s v="1 | 1"/>
    <x v="10"/>
    <x v="0"/>
    <n v="-20022.060000000001"/>
    <x v="85"/>
    <x v="84"/>
    <s v="REF.   SALARIO DIRETORIA -CAIO -  NOV/2024"/>
    <x v="19"/>
    <x v="1"/>
    <x v="0"/>
    <n v="1002"/>
    <x v="22"/>
    <n v="10021"/>
    <s v="DIRETORIA (Administrativo)"/>
    <x v="1"/>
    <x v="0"/>
    <x v="2"/>
    <x v="2"/>
    <x v="13"/>
    <x v="13"/>
  </r>
  <r>
    <x v="9"/>
    <s v="HSOL INCENTIVE PERFORMANCE S.A."/>
    <x v="0"/>
    <d v="2025-01-02T00:00:00"/>
    <d v="2025-01-13T00:00:00"/>
    <s v="'15017"/>
    <s v="1 | 1"/>
    <x v="10"/>
    <x v="0"/>
    <n v="-26529.11"/>
    <x v="85"/>
    <x v="84"/>
    <s v="REF.   SALARIO DIRETORIA -CAIO -  DEZ/2024"/>
    <x v="19"/>
    <x v="1"/>
    <x v="0"/>
    <n v="1002"/>
    <x v="22"/>
    <n v="10021"/>
    <s v="DIRETORIA (Administrativo)"/>
    <x v="1"/>
    <x v="0"/>
    <x v="2"/>
    <x v="2"/>
    <x v="13"/>
    <x v="13"/>
  </r>
  <r>
    <x v="9"/>
    <s v="HSOL INCENTIVE PERFORMANCE S.A."/>
    <x v="1"/>
    <d v="2025-02-04T00:00:00"/>
    <d v="2025-02-11T00:00:00"/>
    <s v="'15166"/>
    <s v="1 | 1"/>
    <x v="10"/>
    <x v="0"/>
    <n v="-23095.33"/>
    <x v="85"/>
    <x v="84"/>
    <s v="REF.: SALARIO DIRETORIA - CAIO -  JAN/2025"/>
    <x v="19"/>
    <x v="1"/>
    <x v="0"/>
    <n v="1002"/>
    <x v="22"/>
    <n v="10021"/>
    <s v="DIRETORIA (Administrativo)"/>
    <x v="1"/>
    <x v="1"/>
    <x v="2"/>
    <x v="2"/>
    <x v="13"/>
    <x v="13"/>
  </r>
  <r>
    <x v="9"/>
    <s v="HT4 TECNOLOGIA PARA TRANSPORTES LTDA"/>
    <x v="7"/>
    <d v="2024-04-01T00:00:00"/>
    <d v="2024-04-08T00:00:00"/>
    <s v="'2185"/>
    <s v="1 | 1"/>
    <x v="9"/>
    <x v="0"/>
    <n v="-9763.69"/>
    <x v="125"/>
    <x v="123"/>
    <s v="REF:HT4 MONITORAMENTO DE VEICULO "/>
    <x v="6"/>
    <x v="0"/>
    <x v="0"/>
    <n v="6002"/>
    <x v="9"/>
    <n v="60027"/>
    <s v="OPERACIONAL ADM (Comum)"/>
    <x v="0"/>
    <x v="3"/>
    <x v="9"/>
    <x v="9"/>
    <x v="12"/>
    <x v="12"/>
  </r>
  <r>
    <x v="9"/>
    <s v="HT4 TECNOLOGIA PARA TRANSPORTES LTDA"/>
    <x v="10"/>
    <d v="2024-07-09T00:00:00"/>
    <d v="2024-08-20T00:00:00"/>
    <s v="'2225"/>
    <s v="1 | 1"/>
    <x v="9"/>
    <x v="0"/>
    <n v="-5125.6099999999997"/>
    <x v="125"/>
    <x v="123"/>
    <s v="REF:HT4 MONITORAMENTO DE VEICULO "/>
    <x v="6"/>
    <x v="0"/>
    <x v="0"/>
    <n v="6002"/>
    <x v="9"/>
    <n v="60027"/>
    <s v="OPERACIONAL ADM (Comum)"/>
    <x v="0"/>
    <x v="4"/>
    <x v="9"/>
    <x v="9"/>
    <x v="12"/>
    <x v="12"/>
  </r>
  <r>
    <x v="9"/>
    <s v="IDEA SERVICOS DE COLETA LTDA"/>
    <x v="6"/>
    <d v="2024-03-13T00:00:00"/>
    <d v="2024-03-27T00:00:00"/>
    <s v="'1001303"/>
    <s v="1 | 1"/>
    <x v="9"/>
    <x v="0"/>
    <n v="-6923"/>
    <x v="158"/>
    <x v="155"/>
    <s v="REF. ServiÃ§o de descaracterizaÃ§Ã£o e descontaminaÃ§Ã£o de 6.923 lÃ¢mpadas"/>
    <x v="0"/>
    <x v="0"/>
    <x v="0"/>
    <n v="2001"/>
    <x v="0"/>
    <n v="20015"/>
    <s v="CORPORATIVO (Químico e Biológico)"/>
    <x v="0"/>
    <x v="1"/>
    <x v="9"/>
    <x v="9"/>
    <x v="14"/>
    <x v="14"/>
  </r>
  <r>
    <x v="9"/>
    <s v="IDEA SERVICOS DE COLETA LTDA"/>
    <x v="7"/>
    <d v="2024-04-15T00:00:00"/>
    <d v="2024-04-29T00:00:00"/>
    <s v="'1001336"/>
    <s v="1 | 1"/>
    <x v="9"/>
    <x v="0"/>
    <n v="-8690"/>
    <x v="158"/>
    <x v="155"/>
    <s v="REF. NFS-e 1001336 e boleto - Descarte Legal "/>
    <x v="0"/>
    <x v="0"/>
    <x v="0"/>
    <n v="2001"/>
    <x v="0"/>
    <n v="20015"/>
    <s v="CORPORATIVO (Químico e Biológico)"/>
    <x v="0"/>
    <x v="3"/>
    <x v="9"/>
    <x v="9"/>
    <x v="14"/>
    <x v="14"/>
  </r>
  <r>
    <x v="9"/>
    <s v="IDEA SERVICOS DE COLETA LTDA"/>
    <x v="13"/>
    <d v="2024-10-29T00:00:00"/>
    <d v="2024-11-12T00:00:00"/>
    <s v="'1001489"/>
    <s v="1 | 1"/>
    <x v="11"/>
    <x v="0"/>
    <n v="-13215"/>
    <x v="158"/>
    <x v="155"/>
    <s v="REF. NFS-e 1001489 e boleto - Descarte Legal "/>
    <x v="0"/>
    <x v="0"/>
    <x v="0"/>
    <n v="2001"/>
    <x v="0"/>
    <n v="20015"/>
    <s v="CORPORATIVO (Químico e Biológico)"/>
    <x v="0"/>
    <x v="0"/>
    <x v="9"/>
    <x v="9"/>
    <x v="14"/>
    <x v="14"/>
  </r>
  <r>
    <x v="9"/>
    <s v="IMPERIO DIESEL AUTO-PECAS E COMERCIO"/>
    <x v="4"/>
    <d v="2024-01-03T00:00:00"/>
    <d v="2024-01-31T00:00:00"/>
    <s v="'3244"/>
    <s v="1 | 1"/>
    <x v="9"/>
    <x v="0"/>
    <n v="-63.49"/>
    <x v="46"/>
    <x v="45"/>
    <s v="REF: DESCONTO"/>
    <x v="10"/>
    <x v="0"/>
    <x v="0"/>
    <n v="7001"/>
    <x v="11"/>
    <n v="70015"/>
    <s v="OFICINA (Químico e Biológico)"/>
    <x v="0"/>
    <x v="1"/>
    <x v="9"/>
    <x v="9"/>
    <x v="12"/>
    <x v="12"/>
  </r>
  <r>
    <x v="9"/>
    <s v="IMPERIO DIESEL AUTO-PECAS E COMERCIO"/>
    <x v="4"/>
    <d v="2024-01-04T00:00:00"/>
    <d v="2024-02-12T00:00:00"/>
    <s v="'1885"/>
    <s v="1 | 1"/>
    <x v="9"/>
    <x v="0"/>
    <n v="-59.68"/>
    <x v="46"/>
    <x v="45"/>
    <s v="REVISÃƒO PKF3449"/>
    <x v="10"/>
    <x v="0"/>
    <x v="0"/>
    <n v="7001"/>
    <x v="11"/>
    <n v="70012"/>
    <s v="OFICINA (Extraordinário)"/>
    <x v="0"/>
    <x v="1"/>
    <x v="9"/>
    <x v="9"/>
    <x v="12"/>
    <x v="12"/>
  </r>
  <r>
    <x v="9"/>
    <s v="IMPERIO DIESEL AUTO-PECAS E COMERCIO"/>
    <x v="4"/>
    <d v="2024-01-05T00:00:00"/>
    <d v="2024-02-12T00:00:00"/>
    <s v="'150668 - 3220"/>
    <s v="1 | 2"/>
    <x v="9"/>
    <x v="0"/>
    <n v="-15"/>
    <x v="46"/>
    <x v="45"/>
    <s v="REF: URGENTE!"/>
    <x v="10"/>
    <x v="0"/>
    <x v="0"/>
    <n v="7001"/>
    <x v="11"/>
    <n v="70013"/>
    <s v="OFICINA (Poli e Rollon)"/>
    <x v="0"/>
    <x v="1"/>
    <x v="9"/>
    <x v="9"/>
    <x v="12"/>
    <x v="12"/>
  </r>
  <r>
    <x v="9"/>
    <s v="IMPERIO DIESEL AUTO-PECAS E COMERCIO"/>
    <x v="4"/>
    <d v="2024-01-05T00:00:00"/>
    <d v="2024-02-12T00:00:00"/>
    <s v="'150668 - 3220"/>
    <s v="2 | 2"/>
    <x v="9"/>
    <x v="0"/>
    <n v="-1235"/>
    <x v="46"/>
    <x v="45"/>
    <s v="REF: URGENTE!"/>
    <x v="10"/>
    <x v="0"/>
    <x v="0"/>
    <n v="7001"/>
    <x v="11"/>
    <n v="70013"/>
    <s v="OFICINA (Poli e Rollon)"/>
    <x v="0"/>
    <x v="1"/>
    <x v="9"/>
    <x v="9"/>
    <x v="12"/>
    <x v="12"/>
  </r>
  <r>
    <x v="9"/>
    <s v="IMPERIO DIESEL AUTO-PECAS E COMERCIO"/>
    <x v="4"/>
    <d v="2024-01-05T00:00:00"/>
    <d v="2024-02-12T00:00:00"/>
    <s v="'1915"/>
    <s v="1 | 1"/>
    <x v="9"/>
    <x v="0"/>
    <n v="-532"/>
    <x v="46"/>
    <x v="45"/>
    <s v="REVISÃƒO ( JBG5E46, RKI6J09, JBH6B41, RKJ7A18, RJF7C66, RKK7D54, RKK7D57)"/>
    <x v="10"/>
    <x v="0"/>
    <x v="0"/>
    <n v="7001"/>
    <x v="11"/>
    <n v="70012"/>
    <s v="OFICINA (Extraordinário)"/>
    <x v="0"/>
    <x v="1"/>
    <x v="9"/>
    <x v="9"/>
    <x v="12"/>
    <x v="12"/>
  </r>
  <r>
    <x v="9"/>
    <s v="IMPERIO DIESEL AUTO-PECAS E COMERCIO"/>
    <x v="4"/>
    <d v="2024-01-15T00:00:00"/>
    <d v="2024-02-14T00:00:00"/>
    <s v="'150950"/>
    <s v="1 | 3"/>
    <x v="9"/>
    <x v="0"/>
    <n v="-2720"/>
    <x v="46"/>
    <x v="45"/>
    <s v="REF: URGENTE VEICULO PARADO!"/>
    <x v="10"/>
    <x v="0"/>
    <x v="0"/>
    <n v="7001"/>
    <x v="11"/>
    <n v="70015"/>
    <s v="OFICINA (Químico e Biológico)"/>
    <x v="0"/>
    <x v="1"/>
    <x v="9"/>
    <x v="9"/>
    <x v="12"/>
    <x v="12"/>
  </r>
  <r>
    <x v="9"/>
    <s v="IMPERIO DIESEL AUTO-PECAS E COMERCIO"/>
    <x v="4"/>
    <d v="2024-01-15T00:00:00"/>
    <d v="2024-03-15T00:00:00"/>
    <s v="'150950"/>
    <s v="2 | 3"/>
    <x v="9"/>
    <x v="0"/>
    <n v="-2720"/>
    <x v="46"/>
    <x v="45"/>
    <s v="REF: URGENTE VEICULO PARADO!"/>
    <x v="10"/>
    <x v="0"/>
    <x v="0"/>
    <n v="7001"/>
    <x v="11"/>
    <n v="70015"/>
    <s v="OFICINA (Químico e Biológico)"/>
    <x v="0"/>
    <x v="1"/>
    <x v="9"/>
    <x v="9"/>
    <x v="12"/>
    <x v="12"/>
  </r>
  <r>
    <x v="9"/>
    <s v="IMPERIO DIESEL AUTO-PECAS E COMERCIO"/>
    <x v="4"/>
    <d v="2024-01-15T00:00:00"/>
    <d v="2024-04-14T00:00:00"/>
    <s v="'150950"/>
    <s v="3 | 3"/>
    <x v="9"/>
    <x v="0"/>
    <n v="-2720"/>
    <x v="46"/>
    <x v="45"/>
    <s v="REF: URGENTE VEICULO PARADO!"/>
    <x v="10"/>
    <x v="0"/>
    <x v="0"/>
    <n v="7001"/>
    <x v="11"/>
    <n v="70015"/>
    <s v="OFICINA (Químico e Biológico)"/>
    <x v="0"/>
    <x v="1"/>
    <x v="9"/>
    <x v="9"/>
    <x v="12"/>
    <x v="12"/>
  </r>
  <r>
    <x v="9"/>
    <s v="IMPERIO DIESEL AUTO-PECAS E COMERCIO"/>
    <x v="4"/>
    <d v="2024-01-18T00:00:00"/>
    <d v="2024-02-15T00:00:00"/>
    <s v="'151115"/>
    <s v="1 | 1"/>
    <x v="9"/>
    <x v="0"/>
    <n v="-70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IMPERIO DIESEL AUTO-PECAS E COMERCIO"/>
    <x v="4"/>
    <d v="2024-01-18T00:00:00"/>
    <d v="2024-02-15T00:00:00"/>
    <s v="'3698"/>
    <s v="1 | 1"/>
    <x v="9"/>
    <x v="0"/>
    <n v="-518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IMPERIO DIESEL AUTO-PECAS E COMERCIO"/>
    <x v="4"/>
    <d v="2024-01-19T00:00:00"/>
    <d v="2024-02-16T00:00:00"/>
    <s v="'151146"/>
    <s v="1 | 1"/>
    <x v="9"/>
    <x v="0"/>
    <n v="-120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IMPERIO DIESEL AUTO-PECAS E COMERCIO"/>
    <x v="4"/>
    <d v="2024-01-19T00:00:00"/>
    <d v="2024-02-16T00:00:00"/>
    <s v="'151166"/>
    <s v="1 | 1"/>
    <x v="9"/>
    <x v="0"/>
    <n v="-84"/>
    <x v="46"/>
    <x v="45"/>
    <s v="REF: VEICULO PARADO"/>
    <x v="10"/>
    <x v="0"/>
    <x v="0"/>
    <n v="7001"/>
    <x v="11"/>
    <n v="70012"/>
    <s v="OFICINA (Extraordinário)"/>
    <x v="0"/>
    <x v="1"/>
    <x v="9"/>
    <x v="9"/>
    <x v="12"/>
    <x v="12"/>
  </r>
  <r>
    <x v="9"/>
    <s v="IMPERIO DIESEL AUTO-PECAS E COMERCIO"/>
    <x v="4"/>
    <d v="2024-01-19T00:00:00"/>
    <d v="2024-02-16T00:00:00"/>
    <s v="'3726"/>
    <s v="1 | 1"/>
    <x v="9"/>
    <x v="0"/>
    <n v="-277.5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IMPERIO DIESEL AUTO-PECAS E COMERCIO"/>
    <x v="4"/>
    <d v="2024-01-23T00:00:00"/>
    <d v="2024-02-20T00:00:00"/>
    <s v="'3817"/>
    <s v="1 | 1"/>
    <x v="9"/>
    <x v="0"/>
    <n v="-91.45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IMPERIO DIESEL AUTO-PECAS E COMERCIO"/>
    <x v="4"/>
    <d v="2024-01-23T00:00:00"/>
    <d v="2024-02-20T00:00:00"/>
    <s v="'3818"/>
    <s v="1 | 1"/>
    <x v="9"/>
    <x v="0"/>
    <n v="-90"/>
    <x v="46"/>
    <x v="45"/>
    <s v="REF: FORD LMQ2E38"/>
    <x v="10"/>
    <x v="0"/>
    <x v="0"/>
    <n v="7001"/>
    <x v="11"/>
    <n v="70012"/>
    <s v="OFICINA (Extraordinário)"/>
    <x v="0"/>
    <x v="1"/>
    <x v="9"/>
    <x v="9"/>
    <x v="12"/>
    <x v="12"/>
  </r>
  <r>
    <x v="9"/>
    <s v="IMPERIO DIESEL AUTO-PECAS E COMERCIO"/>
    <x v="4"/>
    <d v="2024-01-24T00:00:00"/>
    <d v="2024-02-21T00:00:00"/>
    <s v="'151313"/>
    <s v="1 | 1"/>
    <x v="9"/>
    <x v="0"/>
    <n v="-1180"/>
    <x v="46"/>
    <x v="45"/>
    <s v="REF: URGENTE / CAIXA EATON FS6306A , "/>
    <x v="10"/>
    <x v="0"/>
    <x v="0"/>
    <n v="7001"/>
    <x v="11"/>
    <n v="70012"/>
    <s v="OFICINA (Extraordinário)"/>
    <x v="0"/>
    <x v="1"/>
    <x v="9"/>
    <x v="9"/>
    <x v="12"/>
    <x v="12"/>
  </r>
  <r>
    <x v="9"/>
    <s v="IMPERIO DIESEL AUTO-PECAS E COMERCIO"/>
    <x v="4"/>
    <d v="2024-01-24T00:00:00"/>
    <d v="2024-02-21T00:00:00"/>
    <s v="'151333"/>
    <s v="1 | 1"/>
    <x v="9"/>
    <x v="0"/>
    <n v="-561"/>
    <x v="46"/>
    <x v="45"/>
    <s v="REF: MOTOR DO LIMPADOR COM DEFEITO"/>
    <x v="10"/>
    <x v="0"/>
    <x v="0"/>
    <n v="7001"/>
    <x v="11"/>
    <n v="70012"/>
    <s v="OFICINA (Extraordinário)"/>
    <x v="0"/>
    <x v="1"/>
    <x v="9"/>
    <x v="9"/>
    <x v="12"/>
    <x v="12"/>
  </r>
  <r>
    <x v="9"/>
    <s v="IMPERIO DIESEL AUTO-PECAS E COMERCIO"/>
    <x v="5"/>
    <d v="2024-02-02T00:00:00"/>
    <d v="2024-03-12T00:00:00"/>
    <s v="'151673"/>
    <s v="1 | 1"/>
    <x v="9"/>
    <x v="0"/>
    <n v="-15150"/>
    <x v="46"/>
    <x v="45"/>
    <s v="REF: URGENTE! CARRO PARADO"/>
    <x v="10"/>
    <x v="0"/>
    <x v="0"/>
    <n v="7001"/>
    <x v="11"/>
    <n v="70012"/>
    <s v="OFICINA (Extraordinário)"/>
    <x v="0"/>
    <x v="1"/>
    <x v="9"/>
    <x v="9"/>
    <x v="12"/>
    <x v="12"/>
  </r>
  <r>
    <x v="9"/>
    <s v="IMPERIO DIESEL AUTO-PECAS E COMERCIO"/>
    <x v="5"/>
    <d v="2024-02-05T00:00:00"/>
    <d v="2024-03-13T00:00:00"/>
    <s v="'151740"/>
    <s v="1 | 1"/>
    <x v="9"/>
    <x v="0"/>
    <n v="-134.4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IMPERIO DIESEL AUTO-PECAS E COMERCIO"/>
    <x v="5"/>
    <d v="2024-02-05T00:00:00"/>
    <d v="2024-03-13T00:00:00"/>
    <s v="'4181"/>
    <s v="1 | 1"/>
    <x v="9"/>
    <x v="0"/>
    <n v="-832.5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IMPERIO DIESEL AUTO-PECAS E COMERCIO"/>
    <x v="5"/>
    <d v="2024-02-05T00:00:00"/>
    <d v="2024-03-13T00:00:00"/>
    <s v="'4182"/>
    <s v="1 | 1"/>
    <x v="9"/>
    <x v="0"/>
    <n v="-67.510000000000005"/>
    <x v="46"/>
    <x v="45"/>
    <s v="REF: DESCONTO DE FUNCIONARIO, PEÃ‡A RETIRADA DO ALMOX."/>
    <x v="10"/>
    <x v="0"/>
    <x v="0"/>
    <n v="7001"/>
    <x v="11"/>
    <n v="70012"/>
    <s v="OFICINA (Extraordinário)"/>
    <x v="0"/>
    <x v="1"/>
    <x v="9"/>
    <x v="9"/>
    <x v="12"/>
    <x v="12"/>
  </r>
  <r>
    <x v="9"/>
    <s v="IMPERIO DIESEL AUTO-PECAS E COMERCIO"/>
    <x v="5"/>
    <d v="2024-02-07T00:00:00"/>
    <d v="2024-03-13T00:00:00"/>
    <s v="'2627 - 4258"/>
    <s v="1 | 1"/>
    <x v="9"/>
    <x v="0"/>
    <n v="-1303.5"/>
    <x v="46"/>
    <x v="45"/>
    <s v="REF: VISTORIA DA COMLURB!!!"/>
    <x v="10"/>
    <x v="0"/>
    <x v="0"/>
    <n v="7001"/>
    <x v="11"/>
    <n v="70012"/>
    <s v="OFICINA (Extraordinário)"/>
    <x v="0"/>
    <x v="1"/>
    <x v="9"/>
    <x v="9"/>
    <x v="12"/>
    <x v="12"/>
  </r>
  <r>
    <x v="9"/>
    <s v="IMPERIO DIESEL AUTO-PECAS E COMERCIO"/>
    <x v="5"/>
    <d v="2024-02-07T00:00:00"/>
    <d v="2024-03-13T00:00:00"/>
    <s v="'2627 - 4258"/>
    <s v="2 | 1"/>
    <x v="9"/>
    <x v="0"/>
    <n v="-101.5"/>
    <x v="46"/>
    <x v="45"/>
    <s v="REF: VISTORIA DA COMLURB!!!"/>
    <x v="10"/>
    <x v="0"/>
    <x v="0"/>
    <n v="7001"/>
    <x v="11"/>
    <n v="70012"/>
    <s v="OFICINA (Extraordinário)"/>
    <x v="0"/>
    <x v="1"/>
    <x v="9"/>
    <x v="9"/>
    <x v="12"/>
    <x v="12"/>
  </r>
  <r>
    <x v="9"/>
    <s v="IMPERIO DIESEL AUTO-PECAS E COMERCIO"/>
    <x v="5"/>
    <d v="2024-02-09T00:00:00"/>
    <d v="2024-03-13T00:00:00"/>
    <s v="'151961"/>
    <s v="1 | 1"/>
    <x v="9"/>
    <x v="0"/>
    <n v="-1375"/>
    <x v="46"/>
    <x v="45"/>
    <s v="REF: JBI2D36  E ESTOQUE URGENTE"/>
    <x v="10"/>
    <x v="0"/>
    <x v="0"/>
    <n v="7001"/>
    <x v="11"/>
    <n v="70012"/>
    <s v="OFICINA (Extraordinário)"/>
    <x v="0"/>
    <x v="1"/>
    <x v="9"/>
    <x v="9"/>
    <x v="12"/>
    <x v="12"/>
  </r>
  <r>
    <x v="9"/>
    <s v="IMPERIO DIESEL AUTO-PECAS E COMERCIO"/>
    <x v="5"/>
    <d v="2024-02-15T00:00:00"/>
    <d v="2024-03-14T00:00:00"/>
    <s v="'152018"/>
    <s v="1 | 1"/>
    <x v="9"/>
    <x v="0"/>
    <n v="-1381.76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IMPERIO DIESEL AUTO-PECAS E COMERCIO"/>
    <x v="5"/>
    <d v="2024-02-15T00:00:00"/>
    <d v="2024-03-14T00:00:00"/>
    <s v="'2727"/>
    <s v="1 | 1"/>
    <x v="9"/>
    <x v="0"/>
    <n v="-315.85000000000002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IMPERIO DIESEL AUTO-PECAS E COMERCIO"/>
    <x v="5"/>
    <d v="2024-02-16T00:00:00"/>
    <d v="2024-03-15T00:00:00"/>
    <s v="'152025"/>
    <s v="1 | 1"/>
    <x v="9"/>
    <x v="0"/>
    <n v="-378.6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IMPERIO DIESEL AUTO-PECAS E COMERCIO"/>
    <x v="5"/>
    <d v="2024-02-16T00:00:00"/>
    <d v="2024-03-15T00:00:00"/>
    <s v="'2737"/>
    <s v="1 | 1"/>
    <x v="9"/>
    <x v="0"/>
    <n v="-709.14"/>
    <x v="46"/>
    <x v="45"/>
    <s v="REF: REPOSIÃ‡ÃƒO DE ESTOQUE "/>
    <x v="10"/>
    <x v="0"/>
    <x v="0"/>
    <n v="7001"/>
    <x v="11"/>
    <n v="70012"/>
    <s v="OFICINA (Extraordinário)"/>
    <x v="0"/>
    <x v="1"/>
    <x v="9"/>
    <x v="9"/>
    <x v="12"/>
    <x v="12"/>
  </r>
  <r>
    <x v="9"/>
    <s v="IMPERIO DIESEL AUTO-PECAS E COMERCIO"/>
    <x v="5"/>
    <d v="2024-02-19T00:00:00"/>
    <d v="2024-03-18T00:00:00"/>
    <s v="'4410"/>
    <s v="1 | 1"/>
    <x v="9"/>
    <x v="0"/>
    <n v="-513.6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IMPERIO DIESEL AUTO-PECAS E COMERCIO"/>
    <x v="5"/>
    <d v="2024-02-20T00:00:00"/>
    <d v="2024-03-19T00:00:00"/>
    <s v="'4430 - 2820"/>
    <s v="1 | 2"/>
    <x v="9"/>
    <x v="0"/>
    <n v="-65"/>
    <x v="46"/>
    <x v="45"/>
    <s v="REF: URGENTE, CARRO PARADO , "/>
    <x v="10"/>
    <x v="0"/>
    <x v="0"/>
    <n v="7001"/>
    <x v="11"/>
    <n v="70012"/>
    <s v="OFICINA (Extraordinário)"/>
    <x v="0"/>
    <x v="1"/>
    <x v="9"/>
    <x v="9"/>
    <x v="12"/>
    <x v="12"/>
  </r>
  <r>
    <x v="9"/>
    <s v="IMPERIO DIESEL AUTO-PECAS E COMERCIO"/>
    <x v="5"/>
    <d v="2024-02-20T00:00:00"/>
    <d v="2024-03-19T00:00:00"/>
    <s v="'4430 - 2820"/>
    <s v="2 | 2"/>
    <x v="9"/>
    <x v="0"/>
    <n v="-730"/>
    <x v="46"/>
    <x v="45"/>
    <s v="REF: URGENTE, CARRO PARADO , "/>
    <x v="10"/>
    <x v="0"/>
    <x v="0"/>
    <n v="7001"/>
    <x v="11"/>
    <n v="70012"/>
    <s v="OFICINA (Extraordinário)"/>
    <x v="0"/>
    <x v="1"/>
    <x v="9"/>
    <x v="9"/>
    <x v="12"/>
    <x v="12"/>
  </r>
  <r>
    <x v="9"/>
    <s v="IMPERIO DIESEL AUTO-PECAS E COMERCIO"/>
    <x v="5"/>
    <d v="2024-02-21T00:00:00"/>
    <d v="2024-03-20T00:00:00"/>
    <s v="'152207"/>
    <s v="1 | 1"/>
    <x v="9"/>
    <x v="0"/>
    <n v="-45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IMPERIO DIESEL AUTO-PECAS E COMERCIO"/>
    <x v="5"/>
    <d v="2024-02-21T00:00:00"/>
    <d v="2024-03-20T00:00:00"/>
    <s v="'152222"/>
    <s v="1 | 1"/>
    <x v="9"/>
    <x v="0"/>
    <n v="-1065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IMPERIO DIESEL AUTO-PECAS E COMERCIO"/>
    <x v="5"/>
    <d v="2024-02-21T00:00:00"/>
    <d v="2024-03-20T00:00:00"/>
    <s v="'2871 - 152223"/>
    <s v="1 | 2"/>
    <x v="9"/>
    <x v="0"/>
    <n v="-797.3"/>
    <x v="46"/>
    <x v="45"/>
    <s v="REF: URGENTE , "/>
    <x v="10"/>
    <x v="0"/>
    <x v="0"/>
    <n v="7001"/>
    <x v="11"/>
    <n v="70012"/>
    <s v="OFICINA (Extraordinário)"/>
    <x v="0"/>
    <x v="1"/>
    <x v="9"/>
    <x v="9"/>
    <x v="12"/>
    <x v="12"/>
  </r>
  <r>
    <x v="9"/>
    <s v="IMPERIO DIESEL AUTO-PECAS E COMERCIO"/>
    <x v="5"/>
    <d v="2024-02-21T00:00:00"/>
    <d v="2024-03-20T00:00:00"/>
    <s v="'2871 - 152223"/>
    <s v="2 | 2"/>
    <x v="9"/>
    <x v="0"/>
    <n v="-678"/>
    <x v="46"/>
    <x v="45"/>
    <s v="REF: URGENTE , "/>
    <x v="10"/>
    <x v="0"/>
    <x v="0"/>
    <n v="7001"/>
    <x v="11"/>
    <n v="70012"/>
    <s v="OFICINA (Extraordinário)"/>
    <x v="0"/>
    <x v="1"/>
    <x v="9"/>
    <x v="9"/>
    <x v="12"/>
    <x v="12"/>
  </r>
  <r>
    <x v="9"/>
    <s v="IMPERIO DIESEL AUTO-PECAS E COMERCIO"/>
    <x v="5"/>
    <d v="2024-02-21T00:00:00"/>
    <d v="2024-03-20T00:00:00"/>
    <s v="'4473"/>
    <s v="1 | 1"/>
    <x v="9"/>
    <x v="0"/>
    <n v="-570"/>
    <x v="46"/>
    <x v="45"/>
    <s v="REF: REPOSIÃ‡AO URGENTE"/>
    <x v="10"/>
    <x v="0"/>
    <x v="0"/>
    <n v="7001"/>
    <x v="11"/>
    <n v="70012"/>
    <s v="OFICINA (Extraordinário)"/>
    <x v="0"/>
    <x v="1"/>
    <x v="9"/>
    <x v="9"/>
    <x v="12"/>
    <x v="12"/>
  </r>
  <r>
    <x v="9"/>
    <s v="IMPERIO DIESEL AUTO-PECAS E COMERCIO"/>
    <x v="5"/>
    <d v="2024-02-21T00:00:00"/>
    <d v="2024-03-20T00:00:00"/>
    <s v="'4475"/>
    <s v="1 | 1"/>
    <x v="9"/>
    <x v="0"/>
    <n v="-1194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IMPERIO DIESEL AUTO-PECAS E COMERCIO"/>
    <x v="5"/>
    <d v="2024-02-21T00:00:00"/>
    <d v="2024-03-20T00:00:00"/>
    <s v="'4483 - 152220"/>
    <s v="1 | 2"/>
    <x v="9"/>
    <x v="0"/>
    <n v="-26"/>
    <x v="46"/>
    <x v="45"/>
    <s v="REF: VEICULO DA KOLETA"/>
    <x v="10"/>
    <x v="0"/>
    <x v="0"/>
    <n v="7001"/>
    <x v="11"/>
    <n v="70012"/>
    <s v="OFICINA (Extraordinário)"/>
    <x v="0"/>
    <x v="1"/>
    <x v="9"/>
    <x v="9"/>
    <x v="12"/>
    <x v="12"/>
  </r>
  <r>
    <x v="9"/>
    <s v="IMPERIO DIESEL AUTO-PECAS E COMERCIO"/>
    <x v="5"/>
    <d v="2024-02-21T00:00:00"/>
    <d v="2024-03-20T00:00:00"/>
    <s v="'4483 - 152220"/>
    <s v="2 | 2"/>
    <x v="9"/>
    <x v="0"/>
    <n v="-39"/>
    <x v="46"/>
    <x v="45"/>
    <s v="REF: VEICULO DA KOLETA"/>
    <x v="10"/>
    <x v="0"/>
    <x v="0"/>
    <n v="7001"/>
    <x v="11"/>
    <n v="70012"/>
    <s v="OFICINA (Extraordinário)"/>
    <x v="0"/>
    <x v="1"/>
    <x v="9"/>
    <x v="9"/>
    <x v="12"/>
    <x v="12"/>
  </r>
  <r>
    <x v="9"/>
    <s v="IMPERIO DIESEL AUTO-PECAS E COMERCIO"/>
    <x v="5"/>
    <d v="2024-02-23T00:00:00"/>
    <d v="2024-03-22T00:00:00"/>
    <s v="'152330-2954"/>
    <s v="1 | 2"/>
    <x v="9"/>
    <x v="0"/>
    <n v="-138.24"/>
    <x v="46"/>
    <x v="45"/>
    <s v="REF: NVQ4J29"/>
    <x v="10"/>
    <x v="0"/>
    <x v="0"/>
    <n v="7001"/>
    <x v="11"/>
    <n v="70012"/>
    <s v="OFICINA (Extraordinário)"/>
    <x v="0"/>
    <x v="1"/>
    <x v="9"/>
    <x v="9"/>
    <x v="12"/>
    <x v="12"/>
  </r>
  <r>
    <x v="9"/>
    <s v="IMPERIO DIESEL AUTO-PECAS E COMERCIO"/>
    <x v="5"/>
    <d v="2024-02-23T00:00:00"/>
    <d v="2024-03-22T00:00:00"/>
    <s v="'152330-2954"/>
    <s v="2 | 2"/>
    <x v="9"/>
    <x v="0"/>
    <n v="-280"/>
    <x v="46"/>
    <x v="45"/>
    <s v="REF: NVQ4J29"/>
    <x v="10"/>
    <x v="0"/>
    <x v="0"/>
    <n v="7001"/>
    <x v="11"/>
    <n v="70012"/>
    <s v="OFICINA (Extraordinário)"/>
    <x v="0"/>
    <x v="1"/>
    <x v="9"/>
    <x v="9"/>
    <x v="12"/>
    <x v="12"/>
  </r>
  <r>
    <x v="9"/>
    <s v="IMPERIO DIESEL AUTO-PECAS E COMERCIO"/>
    <x v="5"/>
    <d v="2024-02-23T00:00:00"/>
    <d v="2024-03-22T00:00:00"/>
    <s v="'2953 - 152329 - 4563"/>
    <s v="1 | 3"/>
    <x v="9"/>
    <x v="0"/>
    <n v="-3159"/>
    <x v="46"/>
    <x v="45"/>
    <s v="REVISÃ•ES PREVENTIVAS"/>
    <x v="10"/>
    <x v="0"/>
    <x v="0"/>
    <n v="7001"/>
    <x v="11"/>
    <n v="70012"/>
    <s v="OFICINA (Extraordinário)"/>
    <x v="0"/>
    <x v="1"/>
    <x v="9"/>
    <x v="9"/>
    <x v="12"/>
    <x v="12"/>
  </r>
  <r>
    <x v="9"/>
    <s v="IMPERIO DIESEL AUTO-PECAS E COMERCIO"/>
    <x v="5"/>
    <d v="2024-02-23T00:00:00"/>
    <d v="2024-03-22T00:00:00"/>
    <s v="'2953 - 152329 - 4563"/>
    <s v="2 | 3"/>
    <x v="9"/>
    <x v="0"/>
    <n v="-2968.74"/>
    <x v="46"/>
    <x v="45"/>
    <s v="REVISÃ•ES PREVENTIVAS"/>
    <x v="10"/>
    <x v="0"/>
    <x v="0"/>
    <n v="7001"/>
    <x v="11"/>
    <n v="70012"/>
    <s v="OFICINA (Extraordinário)"/>
    <x v="0"/>
    <x v="1"/>
    <x v="9"/>
    <x v="9"/>
    <x v="12"/>
    <x v="12"/>
  </r>
  <r>
    <x v="9"/>
    <s v="IMPERIO DIESEL AUTO-PECAS E COMERCIO"/>
    <x v="5"/>
    <d v="2024-02-23T00:00:00"/>
    <d v="2024-03-22T00:00:00"/>
    <s v="'2953 - 152329 - 4563"/>
    <s v="3 | 3"/>
    <x v="9"/>
    <x v="0"/>
    <n v="-291"/>
    <x v="46"/>
    <x v="45"/>
    <s v="REVISÃ•ES PREVENTIVAS"/>
    <x v="10"/>
    <x v="0"/>
    <x v="0"/>
    <n v="7001"/>
    <x v="11"/>
    <n v="70012"/>
    <s v="OFICINA (Extraordinário)"/>
    <x v="0"/>
    <x v="1"/>
    <x v="9"/>
    <x v="9"/>
    <x v="12"/>
    <x v="12"/>
  </r>
  <r>
    <x v="9"/>
    <s v="IMPERIO DIESEL AUTO-PECAS E COMERCIO"/>
    <x v="5"/>
    <d v="2024-02-26T00:00:00"/>
    <d v="2024-03-25T00:00:00"/>
    <s v="'152420 - 3005"/>
    <s v="1 | 2"/>
    <x v="9"/>
    <x v="0"/>
    <n v="-280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IMPERIO DIESEL AUTO-PECAS E COMERCIO"/>
    <x v="5"/>
    <d v="2024-02-26T00:00:00"/>
    <d v="2024-03-25T00:00:00"/>
    <s v="'3006"/>
    <s v="1 | 1"/>
    <x v="9"/>
    <x v="0"/>
    <n v="-489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IMPERIO DIESEL AUTO-PECAS E COMERCIO"/>
    <x v="5"/>
    <d v="2024-02-26T00:00:00"/>
    <d v="2024-03-25T00:00:00"/>
    <s v="'3007"/>
    <s v="1 | 1"/>
    <x v="9"/>
    <x v="0"/>
    <n v="-82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IMPERIO DIESEL AUTO-PECAS E COMERCIO"/>
    <x v="5"/>
    <d v="2024-02-26T00:00:00"/>
    <d v="2024-03-26T00:00:00"/>
    <s v="'152420 - 3005"/>
    <s v="2 | 2"/>
    <x v="9"/>
    <x v="0"/>
    <n v="-280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IMPERIO DIESEL AUTO-PECAS E COMERCIO"/>
    <x v="6"/>
    <d v="2024-03-01T00:00:00"/>
    <d v="2024-04-12T00:00:00"/>
    <s v="'3158"/>
    <s v="1 | 1"/>
    <x v="9"/>
    <x v="0"/>
    <n v="-98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IMPERIO DIESEL AUTO-PECAS E COMERCIO"/>
    <x v="6"/>
    <d v="2024-03-05T00:00:00"/>
    <d v="2024-04-12T00:00:00"/>
    <s v="'152645"/>
    <s v="1 | 1"/>
    <x v="9"/>
    <x v="0"/>
    <n v="-140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IMPERIO DIESEL AUTO-PECAS E COMERCIO"/>
    <x v="6"/>
    <d v="2024-03-05T00:00:00"/>
    <d v="2024-04-12T00:00:00"/>
    <s v="'152652"/>
    <s v="1 | 1"/>
    <x v="9"/>
    <x v="0"/>
    <n v="-64"/>
    <x v="46"/>
    <x v="45"/>
    <s v="REF: KOLETA FCX5474"/>
    <x v="10"/>
    <x v="0"/>
    <x v="0"/>
    <n v="7001"/>
    <x v="11"/>
    <n v="70012"/>
    <s v="OFICINA (Extraordinário)"/>
    <x v="0"/>
    <x v="1"/>
    <x v="9"/>
    <x v="9"/>
    <x v="12"/>
    <x v="12"/>
  </r>
  <r>
    <x v="9"/>
    <s v="IMPERIO DIESEL AUTO-PECAS E COMERCIO"/>
    <x v="6"/>
    <d v="2024-03-05T00:00:00"/>
    <d v="2024-04-12T00:00:00"/>
    <s v="'152653"/>
    <s v="1 | 1"/>
    <x v="9"/>
    <x v="0"/>
    <n v="-1602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IMPERIO DIESEL AUTO-PECAS E COMERCIO"/>
    <x v="6"/>
    <d v="2024-03-05T00:00:00"/>
    <d v="2024-04-12T00:00:00"/>
    <s v="'3249"/>
    <s v="1 | 1"/>
    <x v="9"/>
    <x v="0"/>
    <n v="-172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IMPERIO DIESEL AUTO-PECAS E COMERCIO"/>
    <x v="6"/>
    <d v="2024-03-07T00:00:00"/>
    <d v="2024-02-12T00:00:00"/>
    <s v="'3339"/>
    <s v="1 | 1"/>
    <x v="9"/>
    <x v="0"/>
    <n v="-530"/>
    <x v="46"/>
    <x v="45"/>
    <s v="REF: DESCONTO, KWO8B36  RKG2A62"/>
    <x v="10"/>
    <x v="0"/>
    <x v="0"/>
    <n v="7001"/>
    <x v="11"/>
    <n v="70012"/>
    <s v="OFICINA (Extraordinário)"/>
    <x v="0"/>
    <x v="1"/>
    <x v="9"/>
    <x v="9"/>
    <x v="12"/>
    <x v="12"/>
  </r>
  <r>
    <x v="9"/>
    <s v="IMPERIO DIESEL AUTO-PECAS E COMERCIO"/>
    <x v="6"/>
    <d v="2024-03-07T00:00:00"/>
    <d v="2024-04-12T00:00:00"/>
    <s v="'3338"/>
    <s v="1 | 1"/>
    <x v="2"/>
    <x v="0"/>
    <n v="-178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IMPERIO DIESEL AUTO-PECAS E COMERCIO"/>
    <x v="6"/>
    <d v="2024-03-08T00:00:00"/>
    <d v="2024-04-12T00:00:00"/>
    <s v="'152816"/>
    <s v="1 | 1"/>
    <x v="9"/>
    <x v="0"/>
    <n v="-465"/>
    <x v="46"/>
    <x v="45"/>
    <s v="REF: FORD LMQ2E38"/>
    <x v="10"/>
    <x v="0"/>
    <x v="0"/>
    <n v="7001"/>
    <x v="11"/>
    <n v="70012"/>
    <s v="OFICINA (Extraordinário)"/>
    <x v="0"/>
    <x v="1"/>
    <x v="9"/>
    <x v="9"/>
    <x v="12"/>
    <x v="12"/>
  </r>
  <r>
    <x v="9"/>
    <s v="IMPERIO DIESEL AUTO-PECAS E COMERCIO"/>
    <x v="6"/>
    <d v="2024-03-08T00:00:00"/>
    <d v="2024-04-12T00:00:00"/>
    <s v="'3373 - 152780"/>
    <s v="1 | 1"/>
    <x v="9"/>
    <x v="0"/>
    <n v="-636"/>
    <x v="46"/>
    <x v="45"/>
    <s v="REF: KYL7510"/>
    <x v="10"/>
    <x v="0"/>
    <x v="0"/>
    <n v="7001"/>
    <x v="11"/>
    <n v="70012"/>
    <s v="OFICINA (Extraordinário)"/>
    <x v="0"/>
    <x v="1"/>
    <x v="9"/>
    <x v="9"/>
    <x v="12"/>
    <x v="12"/>
  </r>
  <r>
    <x v="9"/>
    <s v="IMPERIO DIESEL AUTO-PECAS E COMERCIO"/>
    <x v="6"/>
    <d v="2024-03-08T00:00:00"/>
    <d v="2024-04-12T00:00:00"/>
    <s v="'3408 -152807"/>
    <s v="1 | 1"/>
    <x v="9"/>
    <x v="0"/>
    <n v="-880"/>
    <x v="46"/>
    <x v="45"/>
    <s v="REF: REPOSICAO DE ESTOQUE"/>
    <x v="10"/>
    <x v="0"/>
    <x v="0"/>
    <n v="7001"/>
    <x v="11"/>
    <n v="70015"/>
    <s v="OFICINA (Químico e Biológico)"/>
    <x v="0"/>
    <x v="1"/>
    <x v="9"/>
    <x v="9"/>
    <x v="12"/>
    <x v="12"/>
  </r>
  <r>
    <x v="9"/>
    <s v="IMPERIO DIESEL AUTO-PECAS E COMERCIO"/>
    <x v="6"/>
    <d v="2024-03-08T00:00:00"/>
    <d v="2024-04-12T00:00:00"/>
    <s v="'3415"/>
    <s v="1 | 1"/>
    <x v="9"/>
    <x v="0"/>
    <n v="-749.04"/>
    <x v="46"/>
    <x v="45"/>
    <s v="REF: REPOSICA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IMPERIO DIESEL AUTO-PECAS E COMERCIO"/>
    <x v="6"/>
    <d v="2024-03-12T00:00:00"/>
    <d v="2024-04-13T00:00:00"/>
    <s v="'3511 - 152900"/>
    <s v="1 | 1"/>
    <x v="9"/>
    <x v="0"/>
    <n v="-120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IMPERIO DIESEL AUTO-PECAS E COMERCIO"/>
    <x v="6"/>
    <d v="2024-03-15T00:00:00"/>
    <d v="2024-04-12T00:00:00"/>
    <s v="'3628 - 4858"/>
    <s v="1 | 1"/>
    <x v="9"/>
    <x v="0"/>
    <n v="-62"/>
    <x v="46"/>
    <x v="45"/>
    <s v="REF: KRR2431   DESCONTO DE FUNCIONARIO"/>
    <x v="10"/>
    <x v="0"/>
    <x v="0"/>
    <n v="7001"/>
    <x v="11"/>
    <n v="70012"/>
    <s v="OFICINA (Extraordinário)"/>
    <x v="0"/>
    <x v="1"/>
    <x v="9"/>
    <x v="9"/>
    <x v="12"/>
    <x v="12"/>
  </r>
  <r>
    <x v="9"/>
    <s v="IMPERIO DIESEL AUTO-PECAS E COMERCIO"/>
    <x v="6"/>
    <d v="2024-03-15T00:00:00"/>
    <d v="2024-04-12T00:00:00"/>
    <s v="'3628 - 4858"/>
    <s v="2 | 1"/>
    <x v="9"/>
    <x v="0"/>
    <n v="-1920"/>
    <x v="46"/>
    <x v="45"/>
    <s v="REF: KRR2431   DESCONTO DE FUNCIONARIO"/>
    <x v="10"/>
    <x v="0"/>
    <x v="0"/>
    <n v="7001"/>
    <x v="11"/>
    <n v="70012"/>
    <s v="OFICINA (Extraordinário)"/>
    <x v="0"/>
    <x v="1"/>
    <x v="9"/>
    <x v="9"/>
    <x v="12"/>
    <x v="12"/>
  </r>
  <r>
    <x v="9"/>
    <s v="IMPERIO DIESEL AUTO-PECAS E COMERCIO"/>
    <x v="6"/>
    <d v="2024-03-20T00:00:00"/>
    <d v="2024-04-17T00:00:00"/>
    <s v="'153135"/>
    <s v="1 | 1"/>
    <x v="9"/>
    <x v="0"/>
    <n v="-900"/>
    <x v="46"/>
    <x v="45"/>
    <s v="REF: DESCONTO DE FUNCIONARIO  (FORD KYM7190)"/>
    <x v="10"/>
    <x v="0"/>
    <x v="0"/>
    <n v="7001"/>
    <x v="11"/>
    <n v="70012"/>
    <s v="OFICINA (Extraordinário)"/>
    <x v="0"/>
    <x v="1"/>
    <x v="9"/>
    <x v="9"/>
    <x v="12"/>
    <x v="12"/>
  </r>
  <r>
    <x v="9"/>
    <s v="IMPERIO DIESEL AUTO-PECAS E COMERCIO"/>
    <x v="6"/>
    <d v="2024-03-20T00:00:00"/>
    <d v="2024-04-17T00:00:00"/>
    <s v="'153154"/>
    <s v="1 | 1"/>
    <x v="9"/>
    <x v="0"/>
    <n v="-160"/>
    <x v="46"/>
    <x v="45"/>
    <s v="RevisÃµes preventivas para ambas as Amarok."/>
    <x v="10"/>
    <x v="0"/>
    <x v="0"/>
    <n v="7001"/>
    <x v="11"/>
    <n v="70014"/>
    <s v="OFICINA (Reciclável)"/>
    <x v="0"/>
    <x v="1"/>
    <x v="9"/>
    <x v="9"/>
    <x v="12"/>
    <x v="12"/>
  </r>
  <r>
    <x v="9"/>
    <s v="IMPERIO DIESEL AUTO-PECAS E COMERCIO"/>
    <x v="6"/>
    <d v="2024-03-21T00:00:00"/>
    <d v="2024-04-18T00:00:00"/>
    <s v="'153205"/>
    <s v="1 | 3"/>
    <x v="9"/>
    <x v="0"/>
    <n v="-3000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IMPERIO DIESEL AUTO-PECAS E COMERCIO"/>
    <x v="6"/>
    <d v="2024-03-21T00:00:00"/>
    <d v="2024-05-16T00:00:00"/>
    <s v="'153205"/>
    <s v="2 | 3"/>
    <x v="9"/>
    <x v="0"/>
    <n v="-3000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IMPERIO DIESEL AUTO-PECAS E COMERCIO"/>
    <x v="6"/>
    <d v="2024-03-21T00:00:00"/>
    <d v="2024-06-13T00:00:00"/>
    <s v="'153205"/>
    <s v="3 | 3"/>
    <x v="9"/>
    <x v="0"/>
    <n v="-3000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IMPERIO DIESEL AUTO-PECAS E COMERCIO"/>
    <x v="6"/>
    <d v="2024-03-22T00:00:00"/>
    <d v="2024-04-19T00:00:00"/>
    <s v="'153220"/>
    <s v="1 | 1"/>
    <x v="9"/>
    <x v="0"/>
    <n v="-310.89999999999998"/>
    <x v="77"/>
    <x v="76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IMPERIO DIESEL AUTO-PECAS E COMERCIO"/>
    <x v="6"/>
    <d v="2024-03-22T00:00:00"/>
    <d v="2024-04-19T00:00:00"/>
    <s v="'153246"/>
    <s v="1 | 1"/>
    <x v="9"/>
    <x v="0"/>
    <n v="-150"/>
    <x v="46"/>
    <x v="45"/>
    <s v="REF: LQV3H87"/>
    <x v="10"/>
    <x v="0"/>
    <x v="0"/>
    <n v="7001"/>
    <x v="11"/>
    <n v="70013"/>
    <s v="OFICINA (Poli e Rollon)"/>
    <x v="0"/>
    <x v="1"/>
    <x v="9"/>
    <x v="9"/>
    <x v="12"/>
    <x v="12"/>
  </r>
  <r>
    <x v="9"/>
    <s v="IMPERIO DIESEL AUTO-PECAS E COMERCIO"/>
    <x v="6"/>
    <d v="2024-03-25T00:00:00"/>
    <d v="2024-04-22T00:00:00"/>
    <s v="'3901"/>
    <s v="1 | 1"/>
    <x v="9"/>
    <x v="0"/>
    <n v="-495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IMPERIO DIESEL AUTO-PECAS E COMERCIO"/>
    <x v="6"/>
    <d v="2024-03-26T00:00:00"/>
    <d v="2023-04-23T00:00:00"/>
    <s v="'3963 - 153359"/>
    <s v="1 | 1"/>
    <x v="9"/>
    <x v="0"/>
    <n v="-192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IMPERIO DIESEL AUTO-PECAS E COMERCIO"/>
    <x v="6"/>
    <d v="2024-03-26T00:00:00"/>
    <d v="2024-04-23T00:00:00"/>
    <s v="'153328"/>
    <s v="1 | 1"/>
    <x v="9"/>
    <x v="0"/>
    <n v="-817.04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IMPERIO DIESEL AUTO-PECAS E COMERCIO"/>
    <x v="6"/>
    <d v="2024-03-27T00:00:00"/>
    <d v="2024-04-24T00:00:00"/>
    <s v="'153390"/>
    <s v="1 | 1"/>
    <x v="9"/>
    <x v="0"/>
    <n v="-655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IMPERIO DIESEL AUTO-PECAS E COMERCIO"/>
    <x v="7"/>
    <d v="2024-04-03T00:00:00"/>
    <d v="2024-05-12T00:00:00"/>
    <s v="'4183"/>
    <s v="1 | 1"/>
    <x v="9"/>
    <x v="0"/>
    <n v="-267.14999999999998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IMPERIO DIESEL AUTO-PECAS E COMERCIO"/>
    <x v="7"/>
    <d v="2024-04-03T00:00:00"/>
    <d v="2024-05-12T00:00:00"/>
    <s v="'4184"/>
    <s v="1 | 1"/>
    <x v="9"/>
    <x v="0"/>
    <n v="-286.52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IMPERIO DIESEL AUTO-PECAS E COMERCIO"/>
    <x v="7"/>
    <d v="2024-04-10T00:00:00"/>
    <d v="2024-05-12T00:00:00"/>
    <s v="'4489"/>
    <s v="1 | 1"/>
    <x v="9"/>
    <x v="0"/>
    <n v="-875"/>
    <x v="46"/>
    <x v="45"/>
    <s v="REF: REPOSICA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IMPERIO DIESEL AUTO-PECAS E COMERCIO"/>
    <x v="7"/>
    <d v="2024-04-10T00:00:00"/>
    <d v="2024-05-12T00:00:00"/>
    <s v="'4490"/>
    <s v="1 | 1"/>
    <x v="9"/>
    <x v="0"/>
    <n v="-463.06"/>
    <x v="46"/>
    <x v="45"/>
    <s v="REF: REPOSICA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IMPERIO DIESEL AUTO-PECAS E COMERCIO"/>
    <x v="7"/>
    <d v="2024-04-15T00:00:00"/>
    <d v="2024-05-12T00:00:00"/>
    <s v="'4610"/>
    <s v="1 | 1"/>
    <x v="9"/>
    <x v="0"/>
    <n v="-420"/>
    <x v="46"/>
    <x v="45"/>
    <s v="REF: REPOSICA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IMPERIO DIESEL AUTO-PECAS E COMERCIO"/>
    <x v="7"/>
    <d v="2024-04-15T00:00:00"/>
    <d v="2024-05-12T00:00:00"/>
    <s v="'4611"/>
    <s v="1 | 1"/>
    <x v="9"/>
    <x v="0"/>
    <n v="-168"/>
    <x v="46"/>
    <x v="45"/>
    <s v="REF: REPOSICA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IMPERIO DIESEL AUTO-PECAS E COMERCIO"/>
    <x v="7"/>
    <d v="2024-04-16T00:00:00"/>
    <d v="2024-05-14T00:00:00"/>
    <s v="'4669"/>
    <s v="1 | 1"/>
    <x v="9"/>
    <x v="0"/>
    <n v="-143.85"/>
    <x v="46"/>
    <x v="45"/>
    <s v="REF: REPOSICA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IMPERIO DIESEL AUTO-PECAS E COMERCIO"/>
    <x v="7"/>
    <d v="2024-04-16T00:00:00"/>
    <d v="2024-05-14T00:00:00"/>
    <s v="'4670"/>
    <s v="1 | 1"/>
    <x v="9"/>
    <x v="0"/>
    <n v="-137"/>
    <x v="46"/>
    <x v="45"/>
    <s v="REF: REPOSICA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IMPERIO DIESEL AUTO-PECAS E COMERCIO"/>
    <x v="7"/>
    <d v="2024-04-16T00:00:00"/>
    <d v="2024-05-14T00:00:00"/>
    <s v="'4671"/>
    <s v="1 | 1"/>
    <x v="9"/>
    <x v="0"/>
    <n v="-400"/>
    <x v="46"/>
    <x v="45"/>
    <s v="REF: FCX5474  KOLETA"/>
    <x v="10"/>
    <x v="0"/>
    <x v="0"/>
    <n v="7001"/>
    <x v="11"/>
    <n v="70012"/>
    <s v="OFICINA (Extraordinário)"/>
    <x v="0"/>
    <x v="3"/>
    <x v="9"/>
    <x v="9"/>
    <x v="12"/>
    <x v="12"/>
  </r>
  <r>
    <x v="9"/>
    <s v="IMPERIO DIESEL AUTO-PECAS E COMERCIO"/>
    <x v="7"/>
    <d v="2024-04-17T00:00:00"/>
    <d v="2024-05-15T00:00:00"/>
    <s v="'153982 - 4732"/>
    <s v="1 | 1"/>
    <x v="9"/>
    <x v="0"/>
    <n v="-1648.78"/>
    <x v="46"/>
    <x v="45"/>
    <s v="RevisÃµes"/>
    <x v="10"/>
    <x v="0"/>
    <x v="0"/>
    <n v="7001"/>
    <x v="11"/>
    <n v="70012"/>
    <s v="OFICINA (Extraordinário)"/>
    <x v="0"/>
    <x v="3"/>
    <x v="9"/>
    <x v="9"/>
    <x v="12"/>
    <x v="12"/>
  </r>
  <r>
    <x v="9"/>
    <s v="IMPERIO DIESEL AUTO-PECAS E COMERCIO"/>
    <x v="7"/>
    <d v="2024-04-17T00:00:00"/>
    <d v="2024-05-15T00:00:00"/>
    <s v="'153996"/>
    <s v="1 | 1"/>
    <x v="9"/>
    <x v="0"/>
    <n v="-472.44"/>
    <x v="77"/>
    <x v="76"/>
    <s v="REF: REPOSICA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IMPERIO DIESEL AUTO-PECAS E COMERCIO"/>
    <x v="7"/>
    <d v="2024-04-17T00:00:00"/>
    <d v="2024-05-15T00:00:00"/>
    <s v="'4730"/>
    <s v="1 | 1"/>
    <x v="9"/>
    <x v="0"/>
    <n v="-320.58"/>
    <x v="46"/>
    <x v="45"/>
    <s v="REF: REPOSICA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IMPERIO DIESEL AUTO-PECAS E COMERCIO"/>
    <x v="7"/>
    <d v="2024-04-17T00:00:00"/>
    <d v="2024-05-15T00:00:00"/>
    <s v="'4731"/>
    <s v="1 | 1"/>
    <x v="9"/>
    <x v="0"/>
    <n v="-330"/>
    <x v="46"/>
    <x v="45"/>
    <s v="REF: REPOSICA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IMPERIO DIESEL AUTO-PECAS E COMERCIO"/>
    <x v="7"/>
    <d v="2024-04-17T00:00:00"/>
    <d v="2024-05-15T00:00:00"/>
    <s v="'4738"/>
    <s v="1 | 1"/>
    <x v="9"/>
    <x v="0"/>
    <n v="-427.84"/>
    <x v="46"/>
    <x v="45"/>
    <s v="REF: REPOSICA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IMPERIO DIESEL AUTO-PECAS E COMERCIO"/>
    <x v="7"/>
    <d v="2024-04-19T00:00:00"/>
    <d v="2024-05-17T00:00:00"/>
    <s v="'154093"/>
    <s v="1 | 1"/>
    <x v="9"/>
    <x v="0"/>
    <n v="-1310"/>
    <x v="46"/>
    <x v="45"/>
    <s v="REF: REPOSICA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IMPERIO DIESEL AUTO-PECAS E COMERCIO"/>
    <x v="7"/>
    <d v="2024-04-19T00:00:00"/>
    <d v="2024-05-17T00:00:00"/>
    <s v="'154094"/>
    <s v="1 | 1"/>
    <x v="9"/>
    <x v="0"/>
    <n v="-457.2"/>
    <x v="46"/>
    <x v="45"/>
    <s v="REF: REPOSICA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IMPERIO DIESEL AUTO-PECAS E COMERCIO"/>
    <x v="7"/>
    <d v="2024-04-19T00:00:00"/>
    <d v="2024-05-17T00:00:00"/>
    <s v="'5183"/>
    <s v="1 | 1"/>
    <x v="9"/>
    <x v="0"/>
    <n v="-840"/>
    <x v="46"/>
    <x v="45"/>
    <s v="REF: KPI7A69 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IMPERIO DIESEL AUTO-PECAS E COMERCIO"/>
    <x v="7"/>
    <d v="2024-04-22T00:00:00"/>
    <d v="2024-05-20T00:00:00"/>
    <s v="'4910"/>
    <s v="1 | 1"/>
    <x v="9"/>
    <x v="0"/>
    <n v="-600"/>
    <x v="46"/>
    <x v="45"/>
    <s v="REF: REPOSICA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IMPERIO DIESEL AUTO-PECAS E COMERCIO"/>
    <x v="7"/>
    <d v="2024-04-24T00:00:00"/>
    <d v="2024-05-22T00:00:00"/>
    <s v="'154180"/>
    <s v="1 | 1"/>
    <x v="9"/>
    <x v="0"/>
    <n v="-180"/>
    <x v="46"/>
    <x v="45"/>
    <s v="REF: REPOSICA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IMPERIO DIESEL AUTO-PECAS E COMERCIO"/>
    <x v="7"/>
    <d v="2024-04-24T00:00:00"/>
    <d v="2024-05-22T00:00:00"/>
    <s v="'4981"/>
    <s v="1 | 1"/>
    <x v="9"/>
    <x v="0"/>
    <n v="-815"/>
    <x v="46"/>
    <x v="45"/>
    <s v="REF: REPOSICA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IMPERIO DIESEL AUTO-PECAS E COMERCIO"/>
    <x v="7"/>
    <d v="2024-04-25T00:00:00"/>
    <d v="2024-05-23T00:00:00"/>
    <s v="'154250"/>
    <s v="1 | 1"/>
    <x v="9"/>
    <x v="0"/>
    <n v="-1260"/>
    <x v="46"/>
    <x v="45"/>
    <s v="REF: REPOSICA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IMPERIO DIESEL AUTO-PECAS E COMERCIO"/>
    <x v="7"/>
    <d v="2024-04-25T00:00:00"/>
    <d v="2024-05-23T00:00:00"/>
    <s v="'154251"/>
    <s v="1 | 1"/>
    <x v="9"/>
    <x v="0"/>
    <n v="-2380"/>
    <x v="46"/>
    <x v="45"/>
    <s v="REF: KPI7A69 E ESTOQUE"/>
    <x v="10"/>
    <x v="0"/>
    <x v="0"/>
    <n v="7001"/>
    <x v="11"/>
    <n v="70013"/>
    <s v="OFICINA (Poli e Rollon)"/>
    <x v="0"/>
    <x v="3"/>
    <x v="9"/>
    <x v="9"/>
    <x v="12"/>
    <x v="12"/>
  </r>
  <r>
    <x v="9"/>
    <s v="IMPERIO DIESEL AUTO-PECAS E COMERCIO"/>
    <x v="7"/>
    <d v="2024-04-25T00:00:00"/>
    <d v="2024-05-23T00:00:00"/>
    <s v="'154252"/>
    <s v="1 | 1"/>
    <x v="9"/>
    <x v="0"/>
    <n v="-1123.95"/>
    <x v="46"/>
    <x v="45"/>
    <s v="REF: REPOSICA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IMPERIO DIESEL AUTO-PECAS E COMERCIO"/>
    <x v="7"/>
    <d v="2024-04-25T00:00:00"/>
    <d v="2024-05-23T00:00:00"/>
    <s v="'154261"/>
    <s v="1 | 1"/>
    <x v="9"/>
    <x v="0"/>
    <n v="-2950"/>
    <x v="46"/>
    <x v="45"/>
    <s v="REF:  KWK4594"/>
    <x v="10"/>
    <x v="0"/>
    <x v="0"/>
    <n v="7001"/>
    <x v="11"/>
    <n v="70015"/>
    <s v="OFICINA (Químico e Biológico)"/>
    <x v="0"/>
    <x v="3"/>
    <x v="9"/>
    <x v="9"/>
    <x v="12"/>
    <x v="12"/>
  </r>
  <r>
    <x v="9"/>
    <s v="IMPERIO DIESEL AUTO-PECAS E COMERCIO"/>
    <x v="7"/>
    <d v="2024-04-25T00:00:00"/>
    <d v="2024-05-23T00:00:00"/>
    <s v="'5009"/>
    <s v="1 | 1"/>
    <x v="9"/>
    <x v="0"/>
    <n v="-540"/>
    <x v="46"/>
    <x v="45"/>
    <s v="REF: PREVENTIVAS"/>
    <x v="10"/>
    <x v="0"/>
    <x v="0"/>
    <n v="7001"/>
    <x v="11"/>
    <n v="70012"/>
    <s v="OFICINA (Extraordinário)"/>
    <x v="0"/>
    <x v="3"/>
    <x v="9"/>
    <x v="9"/>
    <x v="12"/>
    <x v="12"/>
  </r>
  <r>
    <x v="9"/>
    <s v="IMPERIO DIESEL AUTO-PECAS E COMERCIO"/>
    <x v="7"/>
    <d v="2024-04-25T00:00:00"/>
    <d v="2024-05-23T00:00:00"/>
    <s v="'5014 - 154227"/>
    <s v="1 | 1"/>
    <x v="9"/>
    <x v="0"/>
    <n v="-338.9"/>
    <x v="46"/>
    <x v="45"/>
    <s v="REF: REPOSICA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IMPERIO DIESEL AUTO-PECAS E COMERCIO"/>
    <x v="7"/>
    <d v="2024-04-25T00:00:00"/>
    <d v="2024-05-23T00:00:00"/>
    <s v="'5069"/>
    <s v="1 | 1"/>
    <x v="9"/>
    <x v="0"/>
    <n v="-259.39999999999998"/>
    <x v="46"/>
    <x v="45"/>
    <s v="REF: REPOSICA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IMPERIO DIESEL AUTO-PECAS E COMERCIO"/>
    <x v="7"/>
    <d v="2024-04-29T00:00:00"/>
    <d v="2024-05-27T00:00:00"/>
    <s v="'5180"/>
    <s v="1 | 1"/>
    <x v="9"/>
    <x v="0"/>
    <n v="-275.2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IMPERIO DIESEL AUTO-PECAS E COMERCIO"/>
    <x v="7"/>
    <d v="2024-04-30T00:00:00"/>
    <d v="2024-05-28T00:00:00"/>
    <s v="'5271"/>
    <s v="1 | 1"/>
    <x v="9"/>
    <x v="0"/>
    <n v="-548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IMPERIO DIESEL AUTO-PECAS E COMERCIO"/>
    <x v="8"/>
    <d v="2024-05-06T00:00:00"/>
    <d v="2024-06-03T00:00:00"/>
    <s v="'5445"/>
    <s v="1 | 1"/>
    <x v="9"/>
    <x v="0"/>
    <n v="-421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IMPERIO DIESEL AUTO-PECAS E COMERCIO"/>
    <x v="8"/>
    <d v="2024-05-07T00:00:00"/>
    <d v="2024-06-12T00:00:00"/>
    <s v="'154566"/>
    <s v="1 | 1"/>
    <x v="9"/>
    <x v="0"/>
    <n v="-251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IMPERIO DIESEL AUTO-PECAS E COMERCIO"/>
    <x v="8"/>
    <d v="2024-05-07T00:00:00"/>
    <d v="2024-06-12T00:00:00"/>
    <s v="'5514"/>
    <s v="1 | 1"/>
    <x v="9"/>
    <x v="0"/>
    <n v="-114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IMPERIO DIESEL AUTO-PECAS E COMERCIO"/>
    <x v="8"/>
    <d v="2024-05-08T00:00:00"/>
    <d v="2024-06-12T00:00:00"/>
    <s v="'154627"/>
    <s v="1 | 1"/>
    <x v="9"/>
    <x v="0"/>
    <n v="-219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IMPERIO DIESEL AUTO-PECAS E COMERCIO"/>
    <x v="8"/>
    <d v="2024-05-08T00:00:00"/>
    <d v="2024-06-12T00:00:00"/>
    <s v="'154628"/>
    <s v="1 | 1"/>
    <x v="9"/>
    <x v="0"/>
    <n v="-180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IMPERIO DIESEL AUTO-PECAS E COMERCIO"/>
    <x v="8"/>
    <d v="2024-05-09T00:00:00"/>
    <d v="2024-06-12T00:00:00"/>
    <s v="'154706"/>
    <s v="1 | 1"/>
    <x v="9"/>
    <x v="0"/>
    <n v="-120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IMPERIO DIESEL AUTO-PECAS E COMERCIO"/>
    <x v="8"/>
    <d v="2024-05-10T00:00:00"/>
    <d v="2024-06-14T00:00:00"/>
    <s v="'154745"/>
    <s v="1 | 1"/>
    <x v="9"/>
    <x v="0"/>
    <n v="-362.64"/>
    <x v="77"/>
    <x v="76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IMPERIO DIESEL AUTO-PECAS E COMERCIO"/>
    <x v="8"/>
    <d v="2024-05-13T00:00:00"/>
    <d v="2024-06-10T00:00:00"/>
    <s v="'154823"/>
    <s v="1 | 1"/>
    <x v="9"/>
    <x v="0"/>
    <n v="-330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IMPERIO DIESEL AUTO-PECAS E COMERCIO"/>
    <x v="8"/>
    <d v="2024-05-14T00:00:00"/>
    <d v="2024-06-11T00:00:00"/>
    <s v="'5841"/>
    <s v="1 | 1"/>
    <x v="9"/>
    <x v="0"/>
    <n v="-646.64"/>
    <x v="46"/>
    <x v="45"/>
    <s v="REF: URGENTE , "/>
    <x v="10"/>
    <x v="0"/>
    <x v="0"/>
    <n v="7001"/>
    <x v="11"/>
    <n v="70014"/>
    <s v="OFICINA (Reciclável)"/>
    <x v="0"/>
    <x v="3"/>
    <x v="9"/>
    <x v="9"/>
    <x v="12"/>
    <x v="12"/>
  </r>
  <r>
    <x v="9"/>
    <s v="IMPERIO DIESEL AUTO-PECAS E COMERCIO"/>
    <x v="8"/>
    <d v="2024-05-15T00:00:00"/>
    <d v="2024-06-12T00:00:00"/>
    <s v="'154938"/>
    <s v="1 | 1"/>
    <x v="9"/>
    <x v="0"/>
    <n v="-405"/>
    <x v="46"/>
    <x v="45"/>
    <s v="REF: ESTAMOS ZERADOS"/>
    <x v="10"/>
    <x v="0"/>
    <x v="0"/>
    <n v="7001"/>
    <x v="11"/>
    <n v="70012"/>
    <s v="OFICINA (Extraordinário)"/>
    <x v="0"/>
    <x v="3"/>
    <x v="9"/>
    <x v="9"/>
    <x v="12"/>
    <x v="12"/>
  </r>
  <r>
    <x v="9"/>
    <s v="IMPERIO DIESEL AUTO-PECAS E COMERCIO"/>
    <x v="8"/>
    <d v="2024-05-15T00:00:00"/>
    <d v="2024-06-12T00:00:00"/>
    <s v="'5899"/>
    <s v="1 | 1"/>
    <x v="9"/>
    <x v="0"/>
    <n v="-246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IMPERIO DIESEL AUTO-PECAS E COMERCIO"/>
    <x v="8"/>
    <d v="2024-05-17T00:00:00"/>
    <d v="2024-06-14T00:00:00"/>
    <s v="'155017"/>
    <s v="1 | 1"/>
    <x v="9"/>
    <x v="0"/>
    <n v="-795"/>
    <x v="46"/>
    <x v="45"/>
    <s v="REF:  KWK4594   -  CARRO PARADO"/>
    <x v="10"/>
    <x v="0"/>
    <x v="0"/>
    <n v="7001"/>
    <x v="11"/>
    <n v="70015"/>
    <s v="OFICINA (Químico e Biológico)"/>
    <x v="0"/>
    <x v="3"/>
    <x v="9"/>
    <x v="9"/>
    <x v="12"/>
    <x v="12"/>
  </r>
  <r>
    <x v="9"/>
    <s v="IMPERIO DIESEL AUTO-PECAS E COMERCIO"/>
    <x v="8"/>
    <d v="2024-05-17T00:00:00"/>
    <d v="2024-06-14T00:00:00"/>
    <s v="'155026"/>
    <s v="1 | 1"/>
    <x v="9"/>
    <x v="0"/>
    <n v="-600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IMPERIO DIESEL AUTO-PECAS E COMERCIO"/>
    <x v="8"/>
    <d v="2024-05-17T00:00:00"/>
    <d v="2024-06-14T00:00:00"/>
    <s v="'155033"/>
    <s v="1 | 1"/>
    <x v="9"/>
    <x v="0"/>
    <n v="-1392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IMPERIO DIESEL AUTO-PECAS E COMERCIO"/>
    <x v="8"/>
    <d v="2024-05-17T00:00:00"/>
    <d v="2024-06-14T00:00:00"/>
    <s v="'5374"/>
    <s v="1 | 1"/>
    <x v="9"/>
    <x v="0"/>
    <n v="-330"/>
    <x v="46"/>
    <x v="45"/>
    <s v="REF: REPOSIÃ‡ÃƒO DE ESTOQUE"/>
    <x v="10"/>
    <x v="0"/>
    <x v="0"/>
    <n v="7001"/>
    <x v="11"/>
    <n v="70015"/>
    <s v="OFICINA (Químico e Biológico)"/>
    <x v="0"/>
    <x v="3"/>
    <x v="9"/>
    <x v="9"/>
    <x v="12"/>
    <x v="12"/>
  </r>
  <r>
    <x v="9"/>
    <s v="IMPERIO DIESEL AUTO-PECAS E COMERCIO"/>
    <x v="8"/>
    <d v="2024-05-21T00:00:00"/>
    <d v="2024-06-18T00:00:00"/>
    <s v="'6096"/>
    <s v="1 | 1"/>
    <x v="9"/>
    <x v="0"/>
    <n v="-310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IMPERIO DIESEL AUTO-PECAS E COMERCIO"/>
    <x v="8"/>
    <d v="2024-05-23T00:00:00"/>
    <d v="2024-06-20T00:00:00"/>
    <s v="'6244"/>
    <s v="1 | 1"/>
    <x v="9"/>
    <x v="0"/>
    <n v="-513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IMPERIO DIESEL AUTO-PECAS E COMERCIO"/>
    <x v="8"/>
    <d v="2024-05-29T00:00:00"/>
    <d v="2024-06-26T00:00:00"/>
    <s v="'155381 - 6477"/>
    <s v="1 | 1"/>
    <x v="9"/>
    <x v="0"/>
    <n v="-2571.38"/>
    <x v="46"/>
    <x v="45"/>
    <s v="REVISÃ•ES"/>
    <x v="10"/>
    <x v="0"/>
    <x v="0"/>
    <n v="7001"/>
    <x v="11"/>
    <n v="70012"/>
    <s v="OFICINA (Extraordinário)"/>
    <x v="0"/>
    <x v="3"/>
    <x v="9"/>
    <x v="9"/>
    <x v="12"/>
    <x v="12"/>
  </r>
  <r>
    <x v="9"/>
    <s v="IMPERIO DIESEL AUTO-PECAS E COMERCIO"/>
    <x v="9"/>
    <d v="2024-06-03T00:00:00"/>
    <d v="2024-07-13T00:00:00"/>
    <s v="'6639"/>
    <s v="1 | 1"/>
    <x v="9"/>
    <x v="0"/>
    <n v="-235.24"/>
    <x v="46"/>
    <x v="45"/>
    <s v="REF: DESCONTO DE FUNCIONARIO  RKT6C12"/>
    <x v="10"/>
    <x v="0"/>
    <x v="0"/>
    <n v="7001"/>
    <x v="11"/>
    <n v="70012"/>
    <s v="OFICINA (Extraordinário)"/>
    <x v="0"/>
    <x v="3"/>
    <x v="9"/>
    <x v="9"/>
    <x v="12"/>
    <x v="12"/>
  </r>
  <r>
    <x v="9"/>
    <s v="IMPERIO DIESEL AUTO-PECAS E COMERCIO"/>
    <x v="9"/>
    <d v="2024-06-04T00:00:00"/>
    <d v="2024-07-13T00:00:00"/>
    <s v="'155527"/>
    <s v="1 | 1"/>
    <x v="9"/>
    <x v="0"/>
    <n v="-2240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IMPERIO DIESEL AUTO-PECAS E COMERCIO"/>
    <x v="9"/>
    <d v="2024-06-05T00:00:00"/>
    <d v="2024-07-13T00:00:00"/>
    <s v="'6787"/>
    <s v="1 | 1"/>
    <x v="9"/>
    <x v="0"/>
    <n v="-1484.8"/>
    <x v="46"/>
    <x v="45"/>
    <s v="REF: VISTORIA COMLURB"/>
    <x v="10"/>
    <x v="0"/>
    <x v="0"/>
    <n v="7001"/>
    <x v="11"/>
    <n v="70012"/>
    <s v="OFICINA (Extraordinário)"/>
    <x v="0"/>
    <x v="3"/>
    <x v="9"/>
    <x v="9"/>
    <x v="12"/>
    <x v="12"/>
  </r>
  <r>
    <x v="9"/>
    <s v="IMPERIO DIESEL AUTO-PECAS E COMERCIO"/>
    <x v="9"/>
    <d v="2024-06-06T00:00:00"/>
    <d v="2024-07-13T00:00:00"/>
    <s v="'6791"/>
    <s v="1 | 1"/>
    <x v="9"/>
    <x v="0"/>
    <n v="-360.85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IMPERIO DIESEL AUTO-PECAS E COMERCIO"/>
    <x v="9"/>
    <d v="2024-06-07T00:00:00"/>
    <d v="2024-07-05T00:00:00"/>
    <s v="'5566 - 155656"/>
    <s v="1 | 1"/>
    <x v="9"/>
    <x v="0"/>
    <n v="-673"/>
    <x v="46"/>
    <x v="45"/>
    <s v="REF: FORD LMQ4I35  URGENTE"/>
    <x v="10"/>
    <x v="0"/>
    <x v="0"/>
    <n v="7001"/>
    <x v="11"/>
    <n v="70012"/>
    <s v="OFICINA (Extraordinário)"/>
    <x v="0"/>
    <x v="3"/>
    <x v="9"/>
    <x v="9"/>
    <x v="12"/>
    <x v="12"/>
  </r>
  <r>
    <x v="9"/>
    <s v="IMPERIO DIESEL AUTO-PECAS E COMERCIO"/>
    <x v="9"/>
    <d v="2024-06-07T00:00:00"/>
    <d v="2024-07-13T00:00:00"/>
    <s v="'6916"/>
    <s v="1 | 1"/>
    <x v="9"/>
    <x v="0"/>
    <n v="-732"/>
    <x v="46"/>
    <x v="45"/>
    <s v="REF: FUF 8404 KOLETA"/>
    <x v="10"/>
    <x v="0"/>
    <x v="0"/>
    <n v="7001"/>
    <x v="11"/>
    <n v="70012"/>
    <s v="OFICINA (Extraordinário)"/>
    <x v="0"/>
    <x v="3"/>
    <x v="9"/>
    <x v="9"/>
    <x v="12"/>
    <x v="12"/>
  </r>
  <r>
    <x v="9"/>
    <s v="IMPERIO DIESEL AUTO-PECAS E COMERCIO"/>
    <x v="9"/>
    <d v="2024-06-10T00:00:00"/>
    <d v="2024-07-08T00:00:00"/>
    <s v="'155700"/>
    <s v="1 | 1"/>
    <x v="9"/>
    <x v="0"/>
    <n v="-564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IMPERIO DIESEL AUTO-PECAS E COMERCIO"/>
    <x v="9"/>
    <d v="2024-06-13T00:00:00"/>
    <d v="2024-07-11T00:00:00"/>
    <s v="'7183"/>
    <s v="1 | 1"/>
    <x v="9"/>
    <x v="0"/>
    <n v="-353.2"/>
    <x v="46"/>
    <x v="45"/>
    <s v="REF: KOLETA FUF8404"/>
    <x v="10"/>
    <x v="0"/>
    <x v="0"/>
    <n v="7001"/>
    <x v="11"/>
    <n v="70012"/>
    <s v="OFICINA (Extraordinário)"/>
    <x v="0"/>
    <x v="3"/>
    <x v="9"/>
    <x v="9"/>
    <x v="12"/>
    <x v="12"/>
  </r>
  <r>
    <x v="9"/>
    <s v="IMPERIO DIESEL AUTO-PECAS E COMERCIO"/>
    <x v="9"/>
    <d v="2024-06-14T00:00:00"/>
    <d v="2024-07-12T00:00:00"/>
    <s v="'155917"/>
    <s v="1 | 1"/>
    <x v="9"/>
    <x v="0"/>
    <n v="-362.64"/>
    <x v="77"/>
    <x v="76"/>
    <s v="REF: PREVENTIVAS"/>
    <x v="10"/>
    <x v="0"/>
    <x v="0"/>
    <n v="7001"/>
    <x v="11"/>
    <n v="70012"/>
    <s v="OFICINA (Extraordinário)"/>
    <x v="0"/>
    <x v="3"/>
    <x v="9"/>
    <x v="9"/>
    <x v="12"/>
    <x v="12"/>
  </r>
  <r>
    <x v="9"/>
    <s v="IMPERIO DIESEL AUTO-PECAS E COMERCIO"/>
    <x v="9"/>
    <d v="2024-06-14T00:00:00"/>
    <d v="2024-07-12T00:00:00"/>
    <s v="'7246"/>
    <s v="1 | 1"/>
    <x v="9"/>
    <x v="0"/>
    <n v="-201.68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IMPERIO DIESEL AUTO-PECAS E COMERCIO"/>
    <x v="9"/>
    <d v="2024-06-17T00:00:00"/>
    <d v="2024-07-15T00:00:00"/>
    <s v="'155948"/>
    <s v="1 | 1"/>
    <x v="9"/>
    <x v="0"/>
    <n v="-342"/>
    <x v="46"/>
    <x v="45"/>
    <s v="REF: RKK7D55"/>
    <x v="10"/>
    <x v="0"/>
    <x v="0"/>
    <n v="7001"/>
    <x v="11"/>
    <n v="70012"/>
    <s v="OFICINA (Extraordinário)"/>
    <x v="0"/>
    <x v="3"/>
    <x v="9"/>
    <x v="9"/>
    <x v="12"/>
    <x v="12"/>
  </r>
  <r>
    <x v="9"/>
    <s v="IMPERIO DIESEL AUTO-PECAS E COMERCIO"/>
    <x v="9"/>
    <d v="2024-06-17T00:00:00"/>
    <d v="2024-07-15T00:00:00"/>
    <s v="'7275"/>
    <s v="1 | 1"/>
    <x v="9"/>
    <x v="0"/>
    <n v="-120.56"/>
    <x v="46"/>
    <x v="45"/>
    <s v="REF: LMT7J22"/>
    <x v="10"/>
    <x v="0"/>
    <x v="0"/>
    <n v="7001"/>
    <x v="11"/>
    <n v="70013"/>
    <s v="OFICINA (Poli e Rollon)"/>
    <x v="0"/>
    <x v="3"/>
    <x v="9"/>
    <x v="9"/>
    <x v="12"/>
    <x v="12"/>
  </r>
  <r>
    <x v="9"/>
    <s v="IMPERIO DIESEL AUTO-PECAS E COMERCIO"/>
    <x v="9"/>
    <d v="2024-06-19T00:00:00"/>
    <d v="2024-07-17T00:00:00"/>
    <s v="'7448"/>
    <s v="1 | 1"/>
    <x v="9"/>
    <x v="0"/>
    <n v="-123.44"/>
    <x v="46"/>
    <x v="45"/>
    <s v="REF: LRT5H09"/>
    <x v="10"/>
    <x v="0"/>
    <x v="0"/>
    <n v="7001"/>
    <x v="11"/>
    <n v="70013"/>
    <s v="OFICINA (Poli e Rollon)"/>
    <x v="0"/>
    <x v="3"/>
    <x v="9"/>
    <x v="9"/>
    <x v="12"/>
    <x v="12"/>
  </r>
  <r>
    <x v="9"/>
    <s v="IMPERIO DIESEL AUTO-PECAS E COMERCIO"/>
    <x v="9"/>
    <d v="2024-06-21T00:00:00"/>
    <d v="2024-07-19T00:00:00"/>
    <s v="'7537"/>
    <s v="1 | 1"/>
    <x v="9"/>
    <x v="0"/>
    <n v="-267.38"/>
    <x v="46"/>
    <x v="45"/>
    <s v="REF: REVISOES"/>
    <x v="10"/>
    <x v="0"/>
    <x v="0"/>
    <n v="7001"/>
    <x v="11"/>
    <n v="70012"/>
    <s v="OFICINA (Extraordinário)"/>
    <x v="0"/>
    <x v="3"/>
    <x v="9"/>
    <x v="9"/>
    <x v="12"/>
    <x v="12"/>
  </r>
  <r>
    <x v="9"/>
    <s v="IMPERIO DIESEL AUTO-PECAS E COMERCIO"/>
    <x v="9"/>
    <d v="2024-06-25T00:00:00"/>
    <d v="2024-07-23T00:00:00"/>
    <s v="'5729"/>
    <s v="1 | 1"/>
    <x v="9"/>
    <x v="0"/>
    <n v="-512"/>
    <x v="46"/>
    <x v="45"/>
    <s v="REF: KOLETA FUF8404"/>
    <x v="10"/>
    <x v="0"/>
    <x v="0"/>
    <n v="7001"/>
    <x v="11"/>
    <n v="70012"/>
    <s v="OFICINA (Extraordinário)"/>
    <x v="0"/>
    <x v="3"/>
    <x v="9"/>
    <x v="9"/>
    <x v="12"/>
    <x v="12"/>
  </r>
  <r>
    <x v="9"/>
    <s v="IMPERIO DIESEL AUTO-PECAS E COMERCIO"/>
    <x v="9"/>
    <d v="2024-06-25T00:00:00"/>
    <d v="2024-07-23T00:00:00"/>
    <s v="'7633 - 156192"/>
    <s v="1 | 1"/>
    <x v="9"/>
    <x v="0"/>
    <n v="-516"/>
    <x v="46"/>
    <x v="45"/>
    <s v="REF: KOLETA OUM1J17"/>
    <x v="10"/>
    <x v="0"/>
    <x v="0"/>
    <n v="7001"/>
    <x v="11"/>
    <n v="70013"/>
    <s v="OFICINA (Poli e Rollon)"/>
    <x v="0"/>
    <x v="3"/>
    <x v="9"/>
    <x v="9"/>
    <x v="12"/>
    <x v="12"/>
  </r>
  <r>
    <x v="9"/>
    <s v="IMPERIO DIESEL AUTO-PECAS E COMERCIO"/>
    <x v="9"/>
    <d v="2024-06-27T00:00:00"/>
    <d v="2024-07-25T00:00:00"/>
    <s v="'156309"/>
    <s v="1 | 1"/>
    <x v="9"/>
    <x v="0"/>
    <n v="-735"/>
    <x v="46"/>
    <x v="45"/>
    <s v="REF: LQV3H87"/>
    <x v="10"/>
    <x v="0"/>
    <x v="0"/>
    <n v="7001"/>
    <x v="11"/>
    <n v="70013"/>
    <s v="OFICINA (Poli e Rollon)"/>
    <x v="0"/>
    <x v="3"/>
    <x v="9"/>
    <x v="9"/>
    <x v="12"/>
    <x v="12"/>
  </r>
  <r>
    <x v="9"/>
    <s v="IMPERIO DIESEL AUTO-PECAS E COMERCIO"/>
    <x v="9"/>
    <d v="2024-06-27T00:00:00"/>
    <d v="2024-07-25T00:00:00"/>
    <s v="'7779"/>
    <s v="1 | 1"/>
    <x v="9"/>
    <x v="0"/>
    <n v="-506.48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IMPERIO DIESEL AUTO-PECAS E COMERCIO"/>
    <x v="10"/>
    <d v="2024-07-02T00:00:00"/>
    <d v="2024-08-12T00:00:00"/>
    <s v="'156410"/>
    <s v="1 | 1"/>
    <x v="9"/>
    <x v="0"/>
    <n v="-198"/>
    <x v="46"/>
    <x v="45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IMPERIO DIESEL AUTO-PECAS E COMERCIO"/>
    <x v="10"/>
    <d v="2024-07-03T00:00:00"/>
    <d v="2024-08-13T00:00:00"/>
    <s v="'8064"/>
    <s v="1 | 1"/>
    <x v="9"/>
    <x v="0"/>
    <n v="-260"/>
    <x v="46"/>
    <x v="45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IMPERIO DIESEL AUTO-PECAS E COMERCIO"/>
    <x v="10"/>
    <d v="2024-07-03T00:00:00"/>
    <d v="2024-08-13T00:00:00"/>
    <s v="'8066"/>
    <s v="1 | 1"/>
    <x v="9"/>
    <x v="0"/>
    <n v="-459"/>
    <x v="46"/>
    <x v="45"/>
    <s v="REF: KWK4594  URGENTE CARRO PARADO!"/>
    <x v="10"/>
    <x v="0"/>
    <x v="0"/>
    <n v="7001"/>
    <x v="11"/>
    <n v="70015"/>
    <s v="OFICINA (Químico e Biológico)"/>
    <x v="0"/>
    <x v="4"/>
    <x v="9"/>
    <x v="9"/>
    <x v="12"/>
    <x v="12"/>
  </r>
  <r>
    <x v="9"/>
    <s v="IMPERIO DIESEL AUTO-PECAS E COMERCIO"/>
    <x v="10"/>
    <d v="2024-07-05T00:00:00"/>
    <d v="2024-08-13T00:00:00"/>
    <s v="'5816"/>
    <s v="1 | 1"/>
    <x v="9"/>
    <x v="0"/>
    <n v="-816.5"/>
    <x v="46"/>
    <x v="45"/>
    <s v="REF: URGENTE CARRO PARADO  OUM1J17"/>
    <x v="10"/>
    <x v="0"/>
    <x v="0"/>
    <n v="7001"/>
    <x v="11"/>
    <n v="70012"/>
    <s v="OFICINA (Extraordinário)"/>
    <x v="0"/>
    <x v="4"/>
    <x v="9"/>
    <x v="9"/>
    <x v="12"/>
    <x v="12"/>
  </r>
  <r>
    <x v="9"/>
    <s v="IMPERIO DIESEL AUTO-PECAS E COMERCIO"/>
    <x v="10"/>
    <d v="2024-07-10T00:00:00"/>
    <d v="2024-08-13T00:00:00"/>
    <s v="'8379"/>
    <s v="1 | 1"/>
    <x v="9"/>
    <x v="0"/>
    <n v="-333.41"/>
    <x v="46"/>
    <x v="45"/>
    <s v="REF: KWO5C45"/>
    <x v="10"/>
    <x v="0"/>
    <x v="0"/>
    <n v="7001"/>
    <x v="11"/>
    <n v="70012"/>
    <s v="OFICINA (Extraordinário)"/>
    <x v="0"/>
    <x v="4"/>
    <x v="9"/>
    <x v="9"/>
    <x v="12"/>
    <x v="12"/>
  </r>
  <r>
    <x v="9"/>
    <s v="IMPERIO DIESEL AUTO-PECAS E COMERCIO"/>
    <x v="10"/>
    <d v="2024-07-10T00:00:00"/>
    <d v="2024-08-13T00:00:00"/>
    <s v="'8436"/>
    <s v="1 | 1"/>
    <x v="9"/>
    <x v="0"/>
    <n v="-89"/>
    <x v="46"/>
    <x v="45"/>
    <s v="REF: FCX5474  KOLETA"/>
    <x v="10"/>
    <x v="0"/>
    <x v="0"/>
    <n v="7001"/>
    <x v="11"/>
    <n v="70012"/>
    <s v="OFICINA (Extraordinário)"/>
    <x v="0"/>
    <x v="4"/>
    <x v="9"/>
    <x v="9"/>
    <x v="12"/>
    <x v="12"/>
  </r>
  <r>
    <x v="9"/>
    <s v="IMPERIO DIESEL AUTO-PECAS E COMERCIO"/>
    <x v="10"/>
    <d v="2024-07-11T00:00:00"/>
    <d v="2024-08-13T00:00:00"/>
    <s v="'156765"/>
    <s v="1 | 1"/>
    <x v="9"/>
    <x v="0"/>
    <n v="-465"/>
    <x v="46"/>
    <x v="45"/>
    <s v="REF: URGENTE, PEÃ‡A PODE QUEBRAR A QUALQUER MOMENTO   LKT4F41"/>
    <x v="10"/>
    <x v="0"/>
    <x v="0"/>
    <n v="7001"/>
    <x v="11"/>
    <n v="70013"/>
    <s v="OFICINA (Poli e Rollon)"/>
    <x v="0"/>
    <x v="4"/>
    <x v="9"/>
    <x v="9"/>
    <x v="12"/>
    <x v="12"/>
  </r>
  <r>
    <x v="9"/>
    <s v="IMPERIO DIESEL AUTO-PECAS E COMERCIO"/>
    <x v="10"/>
    <d v="2024-07-11T00:00:00"/>
    <d v="2024-08-13T00:00:00"/>
    <s v="'5865"/>
    <s v="1 | 1"/>
    <x v="9"/>
    <x v="0"/>
    <n v="-816.5"/>
    <x v="46"/>
    <x v="45"/>
    <s v="REF: URGENTE  KQR5F55"/>
    <x v="10"/>
    <x v="0"/>
    <x v="0"/>
    <n v="7001"/>
    <x v="11"/>
    <n v="70013"/>
    <s v="OFICINA (Poli e Rollon)"/>
    <x v="0"/>
    <x v="4"/>
    <x v="9"/>
    <x v="9"/>
    <x v="12"/>
    <x v="12"/>
  </r>
  <r>
    <x v="9"/>
    <s v="IMPERIO DIESEL AUTO-PECAS E COMERCIO"/>
    <x v="10"/>
    <d v="2024-07-11T00:00:00"/>
    <d v="2024-08-13T00:00:00"/>
    <s v="'8503"/>
    <s v="1 | 1"/>
    <x v="9"/>
    <x v="0"/>
    <n v="-202"/>
    <x v="46"/>
    <x v="45"/>
    <s v="REF: LKT4F41"/>
    <x v="10"/>
    <x v="0"/>
    <x v="0"/>
    <n v="7001"/>
    <x v="11"/>
    <n v="70013"/>
    <s v="OFICINA (Poli e Rollon)"/>
    <x v="0"/>
    <x v="4"/>
    <x v="9"/>
    <x v="9"/>
    <x v="12"/>
    <x v="12"/>
  </r>
  <r>
    <x v="9"/>
    <s v="IMPERIO DIESEL AUTO-PECAS E COMERCIO"/>
    <x v="10"/>
    <d v="2024-07-22T00:00:00"/>
    <d v="2024-08-19T00:00:00"/>
    <s v="'157128"/>
    <s v="1 | 1"/>
    <x v="9"/>
    <x v="0"/>
    <n v="-787"/>
    <x v="46"/>
    <x v="45"/>
    <s v="REF: KVG4A45  URGENTE!"/>
    <x v="10"/>
    <x v="0"/>
    <x v="0"/>
    <n v="7001"/>
    <x v="11"/>
    <n v="70013"/>
    <s v="OFICINA (Poli e Rollon)"/>
    <x v="0"/>
    <x v="4"/>
    <x v="9"/>
    <x v="9"/>
    <x v="12"/>
    <x v="12"/>
  </r>
  <r>
    <x v="9"/>
    <s v="IMPERIO DIESEL AUTO-PECAS E COMERCIO"/>
    <x v="10"/>
    <d v="2024-07-22T00:00:00"/>
    <d v="2024-08-19T00:00:00"/>
    <s v="'5983"/>
    <s v="1 | 1"/>
    <x v="9"/>
    <x v="0"/>
    <n v="-485"/>
    <x v="46"/>
    <x v="45"/>
    <s v="REF: LMQ4I35"/>
    <x v="10"/>
    <x v="0"/>
    <x v="0"/>
    <n v="7001"/>
    <x v="11"/>
    <n v="70012"/>
    <s v="OFICINA (Extraordinário)"/>
    <x v="0"/>
    <x v="4"/>
    <x v="9"/>
    <x v="9"/>
    <x v="12"/>
    <x v="12"/>
  </r>
  <r>
    <x v="9"/>
    <s v="IMPERIO DIESEL AUTO-PECAS E COMERCIO"/>
    <x v="10"/>
    <d v="2024-07-23T00:00:00"/>
    <d v="2024-08-20T00:00:00"/>
    <s v="'157170"/>
    <s v="1 | 1"/>
    <x v="9"/>
    <x v="0"/>
    <n v="-550"/>
    <x v="46"/>
    <x v="45"/>
    <s v="REF: FUH6J90  URGENTE"/>
    <x v="10"/>
    <x v="0"/>
    <x v="0"/>
    <n v="7001"/>
    <x v="11"/>
    <n v="70012"/>
    <s v="OFICINA (Extraordinário)"/>
    <x v="0"/>
    <x v="4"/>
    <x v="9"/>
    <x v="9"/>
    <x v="12"/>
    <x v="12"/>
  </r>
  <r>
    <x v="9"/>
    <s v="IMPERIO DIESEL AUTO-PECAS E COMERCIO"/>
    <x v="10"/>
    <d v="2024-07-25T00:00:00"/>
    <d v="2024-08-22T00:00:00"/>
    <s v="'157268"/>
    <s v="1 | 1"/>
    <x v="9"/>
    <x v="0"/>
    <n v="-2353"/>
    <x v="46"/>
    <x v="45"/>
    <s v="REF: LMF9E16  URGENTEEE!!!! CARRO PARADO!!!!!!!!!!!"/>
    <x v="10"/>
    <x v="0"/>
    <x v="0"/>
    <n v="7001"/>
    <x v="11"/>
    <n v="70012"/>
    <s v="OFICINA (Extraordinário)"/>
    <x v="0"/>
    <x v="4"/>
    <x v="9"/>
    <x v="9"/>
    <x v="12"/>
    <x v="12"/>
  </r>
  <r>
    <x v="9"/>
    <s v="IMPERIO DIESEL AUTO-PECAS E COMERCIO"/>
    <x v="10"/>
    <d v="2024-07-25T00:00:00"/>
    <d v="2024-08-22T00:00:00"/>
    <s v="'157273"/>
    <s v="1 | 1"/>
    <x v="9"/>
    <x v="0"/>
    <n v="-1729.2"/>
    <x v="46"/>
    <x v="45"/>
    <s v="REF: MANUTENÃ‡ÃƒO SOLICITA COMPRA, ESTÃƒO SEM SAPATAS SOBRESSALENTES"/>
    <x v="10"/>
    <x v="0"/>
    <x v="0"/>
    <n v="7001"/>
    <x v="11"/>
    <n v="70012"/>
    <s v="OFICINA (Extraordinário)"/>
    <x v="0"/>
    <x v="4"/>
    <x v="9"/>
    <x v="9"/>
    <x v="12"/>
    <x v="12"/>
  </r>
  <r>
    <x v="9"/>
    <s v="IMPERIO DIESEL AUTO-PECAS E COMERCIO"/>
    <x v="10"/>
    <d v="2024-07-25T00:00:00"/>
    <d v="2024-08-22T00:00:00"/>
    <s v="'6039"/>
    <s v="1 | 1"/>
    <x v="9"/>
    <x v="0"/>
    <n v="-1450"/>
    <x v="46"/>
    <x v="45"/>
    <s v="REF: KXE8827"/>
    <x v="10"/>
    <x v="0"/>
    <x v="0"/>
    <n v="7001"/>
    <x v="11"/>
    <n v="70012"/>
    <s v="OFICINA (Extraordinário)"/>
    <x v="0"/>
    <x v="4"/>
    <x v="9"/>
    <x v="9"/>
    <x v="12"/>
    <x v="12"/>
  </r>
  <r>
    <x v="9"/>
    <s v="IMPERIO DIESEL AUTO-PECAS E COMERCIO"/>
    <x v="10"/>
    <d v="2024-07-29T00:00:00"/>
    <d v="2024-08-26T00:00:00"/>
    <s v="'157352"/>
    <s v="1 | 1"/>
    <x v="9"/>
    <x v="0"/>
    <n v="-2575"/>
    <x v="46"/>
    <x v="45"/>
    <s v="REF: LPW6F89  URGENTE!!!!!  VEICULO PARADO!!!!!"/>
    <x v="10"/>
    <x v="0"/>
    <x v="0"/>
    <n v="7001"/>
    <x v="11"/>
    <n v="70013"/>
    <s v="OFICINA (Poli e Rollon)"/>
    <x v="0"/>
    <x v="4"/>
    <x v="9"/>
    <x v="9"/>
    <x v="12"/>
    <x v="12"/>
  </r>
  <r>
    <x v="9"/>
    <s v="IMPERIO DIESEL AUTO-PECAS E COMERCIO"/>
    <x v="10"/>
    <d v="2024-07-30T00:00:00"/>
    <d v="2024-08-27T00:00:00"/>
    <s v="'9314"/>
    <s v="1 | 1"/>
    <x v="9"/>
    <x v="0"/>
    <n v="-330"/>
    <x v="46"/>
    <x v="45"/>
    <s v="REF: SOLICITADO PELO CHEFE DA OFICINA"/>
    <x v="10"/>
    <x v="0"/>
    <x v="0"/>
    <n v="7001"/>
    <x v="11"/>
    <n v="70012"/>
    <s v="OFICINA (Extraordinário)"/>
    <x v="0"/>
    <x v="4"/>
    <x v="9"/>
    <x v="9"/>
    <x v="12"/>
    <x v="12"/>
  </r>
  <r>
    <x v="9"/>
    <s v="IMPERIO DIESEL AUTO-PECAS E COMERCIO"/>
    <x v="10"/>
    <d v="2024-07-31T00:00:00"/>
    <d v="2024-08-28T00:00:00"/>
    <s v="'9396"/>
    <s v="1 | 1"/>
    <x v="9"/>
    <x v="0"/>
    <n v="-1481.1"/>
    <x v="46"/>
    <x v="45"/>
    <s v="REF: KWK4594"/>
    <x v="10"/>
    <x v="0"/>
    <x v="0"/>
    <n v="7001"/>
    <x v="11"/>
    <n v="70015"/>
    <s v="OFICINA (Químico e Biológico)"/>
    <x v="0"/>
    <x v="4"/>
    <x v="9"/>
    <x v="9"/>
    <x v="12"/>
    <x v="12"/>
  </r>
  <r>
    <x v="9"/>
    <s v="IMPERIO DIESEL AUTO-PECAS E COMERCIO"/>
    <x v="11"/>
    <d v="2024-08-01T00:00:00"/>
    <d v="2024-09-13T00:00:00"/>
    <s v="'157476"/>
    <s v="1 | 1"/>
    <x v="9"/>
    <x v="0"/>
    <n v="-407"/>
    <x v="46"/>
    <x v="45"/>
    <s v="REF: DESCONTO DE FUNCIONARIO LMQ2E38"/>
    <x v="10"/>
    <x v="0"/>
    <x v="0"/>
    <n v="7001"/>
    <x v="11"/>
    <n v="70012"/>
    <s v="OFICINA (Extraordinário)"/>
    <x v="0"/>
    <x v="4"/>
    <x v="9"/>
    <x v="9"/>
    <x v="12"/>
    <x v="12"/>
  </r>
  <r>
    <x v="9"/>
    <s v="IMPERIO DIESEL AUTO-PECAS E COMERCIO"/>
    <x v="11"/>
    <d v="2024-08-01T00:00:00"/>
    <d v="2024-09-13T00:00:00"/>
    <s v="'157487"/>
    <s v="1 | 1"/>
    <x v="9"/>
    <x v="0"/>
    <n v="-1412"/>
    <x v="46"/>
    <x v="45"/>
    <s v="REF: URGENTE! CARRO PARADO!!! PKF3449"/>
    <x v="10"/>
    <x v="0"/>
    <x v="0"/>
    <n v="7001"/>
    <x v="11"/>
    <n v="70012"/>
    <s v="OFICINA (Extraordinário)"/>
    <x v="0"/>
    <x v="4"/>
    <x v="9"/>
    <x v="9"/>
    <x v="12"/>
    <x v="12"/>
  </r>
  <r>
    <x v="9"/>
    <s v="IMPERIO DIESEL AUTO-PECAS E COMERCIO"/>
    <x v="11"/>
    <d v="2024-08-02T00:00:00"/>
    <d v="2024-09-13T00:00:00"/>
    <s v="'157522 - 9508 - 157523"/>
    <s v="1 | 1"/>
    <x v="9"/>
    <x v="0"/>
    <n v="-7377.6"/>
    <x v="46"/>
    <x v="45"/>
    <s v="RJF7C52 RKJ7A18 RJG8E33 RKS6D31 RKK7D55 JBG9A39 RJH7C58 JBJ0I05 JBD9D84 RJG8E34  JBE8H78 RJG8E35 RKI6J17 RJF7C65  JBG5E46  JBG5E48  RKK7D56  JBH8F05  JBG6J16 JBE0J48"/>
    <x v="10"/>
    <x v="0"/>
    <x v="0"/>
    <n v="7001"/>
    <x v="11"/>
    <n v="70012"/>
    <s v="OFICINA (Extraordinário)"/>
    <x v="0"/>
    <x v="4"/>
    <x v="9"/>
    <x v="9"/>
    <x v="12"/>
    <x v="12"/>
  </r>
  <r>
    <x v="9"/>
    <s v="IMPERIO DIESEL AUTO-PECAS E COMERCIO"/>
    <x v="11"/>
    <d v="2024-08-02T00:00:00"/>
    <d v="2024-09-13T00:00:00"/>
    <s v="'157528"/>
    <s v="1 | 1"/>
    <x v="9"/>
    <x v="0"/>
    <n v="-315.39999999999998"/>
    <x v="46"/>
    <x v="45"/>
    <s v="KYX9I61"/>
    <x v="10"/>
    <x v="0"/>
    <x v="0"/>
    <n v="7001"/>
    <x v="11"/>
    <n v="70012"/>
    <s v="OFICINA (Extraordinário)"/>
    <x v="0"/>
    <x v="4"/>
    <x v="9"/>
    <x v="9"/>
    <x v="12"/>
    <x v="12"/>
  </r>
  <r>
    <x v="9"/>
    <s v="IMPERIO DIESEL AUTO-PECAS E COMERCIO"/>
    <x v="11"/>
    <d v="2024-08-06T00:00:00"/>
    <d v="2024-09-13T00:00:00"/>
    <s v="'157601 - 9620"/>
    <s v="1 | 1"/>
    <x v="9"/>
    <x v="0"/>
    <n v="-1125.44"/>
    <x v="46"/>
    <x v="45"/>
    <s v="IVU7H94 KWO5C45 LRA4E63 KPI7A69"/>
    <x v="10"/>
    <x v="0"/>
    <x v="0"/>
    <n v="7001"/>
    <x v="11"/>
    <n v="70012"/>
    <s v="OFICINA (Extraordinário)"/>
    <x v="0"/>
    <x v="4"/>
    <x v="9"/>
    <x v="9"/>
    <x v="12"/>
    <x v="12"/>
  </r>
  <r>
    <x v="9"/>
    <s v="IMPERIO DIESEL AUTO-PECAS E COMERCIO"/>
    <x v="11"/>
    <d v="2024-08-06T00:00:00"/>
    <d v="2024-09-13T00:00:00"/>
    <s v="'157607 - 9628"/>
    <s v="1 | 1"/>
    <x v="9"/>
    <x v="0"/>
    <n v="-625.64"/>
    <x v="46"/>
    <x v="45"/>
    <s v="KWY2J82 KXO2585"/>
    <x v="10"/>
    <x v="0"/>
    <x v="0"/>
    <n v="7001"/>
    <x v="11"/>
    <n v="70012"/>
    <s v="OFICINA (Extraordinário)"/>
    <x v="0"/>
    <x v="4"/>
    <x v="9"/>
    <x v="9"/>
    <x v="12"/>
    <x v="12"/>
  </r>
  <r>
    <x v="9"/>
    <s v="IMPERIO DIESEL AUTO-PECAS E COMERCIO"/>
    <x v="11"/>
    <d v="2024-08-06T00:00:00"/>
    <d v="2024-09-13T00:00:00"/>
    <s v="'157608 - 9630"/>
    <s v="1 | 1"/>
    <x v="9"/>
    <x v="0"/>
    <n v="-303.08999999999997"/>
    <x v="46"/>
    <x v="45"/>
    <s v="KOU8340"/>
    <x v="10"/>
    <x v="0"/>
    <x v="0"/>
    <n v="7001"/>
    <x v="11"/>
    <n v="70012"/>
    <s v="OFICINA (Extraordinário)"/>
    <x v="0"/>
    <x v="4"/>
    <x v="9"/>
    <x v="9"/>
    <x v="12"/>
    <x v="12"/>
  </r>
  <r>
    <x v="9"/>
    <s v="IMPERIO DIESEL AUTO-PECAS E COMERCIO"/>
    <x v="11"/>
    <d v="2024-08-06T00:00:00"/>
    <d v="2024-09-13T00:00:00"/>
    <s v="'157609 - 9631"/>
    <s v="1 | 1"/>
    <x v="9"/>
    <x v="0"/>
    <n v="-395.57"/>
    <x v="46"/>
    <x v="45"/>
    <s v="LPW6F89"/>
    <x v="10"/>
    <x v="0"/>
    <x v="0"/>
    <n v="7001"/>
    <x v="11"/>
    <n v="70013"/>
    <s v="OFICINA (Poli e Rollon)"/>
    <x v="0"/>
    <x v="4"/>
    <x v="9"/>
    <x v="9"/>
    <x v="12"/>
    <x v="12"/>
  </r>
  <r>
    <x v="9"/>
    <s v="IMPERIO DIESEL AUTO-PECAS E COMERCIO"/>
    <x v="11"/>
    <d v="2024-08-06T00:00:00"/>
    <d v="2024-09-13T00:00:00"/>
    <s v="'157611 - 9635"/>
    <s v="1 | 1"/>
    <x v="9"/>
    <x v="0"/>
    <n v="-275.37"/>
    <x v="46"/>
    <x v="45"/>
    <s v="LMT7J22"/>
    <x v="10"/>
    <x v="0"/>
    <x v="0"/>
    <n v="7001"/>
    <x v="11"/>
    <n v="70013"/>
    <s v="OFICINA (Poli e Rollon)"/>
    <x v="0"/>
    <x v="4"/>
    <x v="9"/>
    <x v="9"/>
    <x v="12"/>
    <x v="12"/>
  </r>
  <r>
    <x v="9"/>
    <s v="IMPERIO DIESEL AUTO-PECAS E COMERCIO"/>
    <x v="11"/>
    <d v="2024-08-06T00:00:00"/>
    <d v="2024-09-13T00:00:00"/>
    <s v="'157612 - 9634"/>
    <s v="1 | 1"/>
    <x v="9"/>
    <x v="0"/>
    <n v="-249.4"/>
    <x v="46"/>
    <x v="45"/>
    <s v="KYL7510"/>
    <x v="10"/>
    <x v="0"/>
    <x v="0"/>
    <n v="7001"/>
    <x v="11"/>
    <n v="70012"/>
    <s v="OFICINA (Extraordinário)"/>
    <x v="0"/>
    <x v="4"/>
    <x v="9"/>
    <x v="9"/>
    <x v="12"/>
    <x v="12"/>
  </r>
  <r>
    <x v="9"/>
    <s v="IMPERIO DIESEL AUTO-PECAS E COMERCIO"/>
    <x v="11"/>
    <d v="2024-08-06T00:00:00"/>
    <d v="2024-09-13T00:00:00"/>
    <s v="'157614 - 9632"/>
    <s v="1 | 1"/>
    <x v="9"/>
    <x v="0"/>
    <n v="-245.47"/>
    <x v="46"/>
    <x v="45"/>
    <s v="LSA7087"/>
    <x v="10"/>
    <x v="0"/>
    <x v="0"/>
    <n v="7001"/>
    <x v="11"/>
    <n v="70013"/>
    <s v="OFICINA (Poli e Rollon)"/>
    <x v="0"/>
    <x v="4"/>
    <x v="9"/>
    <x v="9"/>
    <x v="12"/>
    <x v="12"/>
  </r>
  <r>
    <x v="9"/>
    <s v="IMPERIO DIESEL AUTO-PECAS E COMERCIO"/>
    <x v="11"/>
    <d v="2024-08-06T00:00:00"/>
    <d v="2024-09-13T00:00:00"/>
    <s v="'157643"/>
    <s v="1 | 1"/>
    <x v="9"/>
    <x v="0"/>
    <n v="-471"/>
    <x v="46"/>
    <x v="45"/>
    <s v="REF: KWK4594"/>
    <x v="10"/>
    <x v="0"/>
    <x v="0"/>
    <n v="7001"/>
    <x v="11"/>
    <n v="70015"/>
    <s v="OFICINA (Químico e Biológico)"/>
    <x v="0"/>
    <x v="4"/>
    <x v="9"/>
    <x v="9"/>
    <x v="12"/>
    <x v="12"/>
  </r>
  <r>
    <x v="9"/>
    <s v="IMPERIO DIESEL AUTO-PECAS E COMERCIO"/>
    <x v="11"/>
    <d v="2024-08-06T00:00:00"/>
    <d v="2024-09-13T00:00:00"/>
    <s v="'9625 - 157606"/>
    <s v="1 | 1"/>
    <x v="9"/>
    <x v="0"/>
    <n v="-1875.3"/>
    <x v="46"/>
    <x v="45"/>
    <s v="RIT2B32  RJX2I33 RKG2A62 RIV2A86  RJU6J82  RJC3G78"/>
    <x v="10"/>
    <x v="0"/>
    <x v="0"/>
    <n v="7001"/>
    <x v="11"/>
    <n v="70012"/>
    <s v="OFICINA (Extraordinário)"/>
    <x v="0"/>
    <x v="4"/>
    <x v="9"/>
    <x v="9"/>
    <x v="12"/>
    <x v="12"/>
  </r>
  <r>
    <x v="9"/>
    <s v="IMPERIO DIESEL AUTO-PECAS E COMERCIO"/>
    <x v="11"/>
    <d v="2024-08-06T00:00:00"/>
    <d v="2024-09-13T00:00:00"/>
    <s v="'9636"/>
    <s v="1 | 1"/>
    <x v="9"/>
    <x v="0"/>
    <n v="-59.68"/>
    <x v="46"/>
    <x v="45"/>
    <s v="LKT4F41"/>
    <x v="10"/>
    <x v="0"/>
    <x v="0"/>
    <n v="7001"/>
    <x v="11"/>
    <n v="70013"/>
    <s v="OFICINA (Poli e Rollon)"/>
    <x v="0"/>
    <x v="4"/>
    <x v="9"/>
    <x v="9"/>
    <x v="12"/>
    <x v="12"/>
  </r>
  <r>
    <x v="9"/>
    <s v="IMPERIO DIESEL AUTO-PECAS E COMERCIO"/>
    <x v="11"/>
    <d v="2024-08-06T00:00:00"/>
    <d v="2024-09-13T00:00:00"/>
    <s v="'9637"/>
    <s v="1 | 1"/>
    <x v="9"/>
    <x v="0"/>
    <n v="-306"/>
    <x v="46"/>
    <x v="45"/>
    <s v="REF: PREVENTIVAS"/>
    <x v="10"/>
    <x v="0"/>
    <x v="0"/>
    <n v="7001"/>
    <x v="11"/>
    <n v="70012"/>
    <s v="OFICINA (Extraordinário)"/>
    <x v="0"/>
    <x v="4"/>
    <x v="9"/>
    <x v="9"/>
    <x v="12"/>
    <x v="12"/>
  </r>
  <r>
    <x v="9"/>
    <s v="IMPERIO DIESEL AUTO-PECAS E COMERCIO"/>
    <x v="11"/>
    <d v="2024-08-06T00:00:00"/>
    <d v="2024-09-13T00:00:00"/>
    <s v="'9642"/>
    <s v="1 | 1"/>
    <x v="9"/>
    <x v="0"/>
    <n v="-505.66"/>
    <x v="46"/>
    <x v="45"/>
    <s v="REF: RJR0D08"/>
    <x v="10"/>
    <x v="0"/>
    <x v="0"/>
    <n v="7001"/>
    <x v="11"/>
    <n v="70012"/>
    <s v="OFICINA (Extraordinário)"/>
    <x v="0"/>
    <x v="4"/>
    <x v="9"/>
    <x v="9"/>
    <x v="12"/>
    <x v="12"/>
  </r>
  <r>
    <x v="9"/>
    <s v="IMPERIO DIESEL AUTO-PECAS E COMERCIO"/>
    <x v="11"/>
    <d v="2024-08-08T00:00:00"/>
    <d v="2024-09-13T00:00:00"/>
    <s v="'157728"/>
    <s v="1 | 1"/>
    <x v="9"/>
    <x v="0"/>
    <n v="-381"/>
    <x v="46"/>
    <x v="45"/>
    <s v="REF: FCX5474  "/>
    <x v="10"/>
    <x v="0"/>
    <x v="0"/>
    <n v="7001"/>
    <x v="11"/>
    <n v="70012"/>
    <s v="OFICINA (Extraordinário)"/>
    <x v="0"/>
    <x v="4"/>
    <x v="9"/>
    <x v="9"/>
    <x v="12"/>
    <x v="12"/>
  </r>
  <r>
    <x v="9"/>
    <s v="IMPERIO DIESEL AUTO-PECAS E COMERCIO"/>
    <x v="11"/>
    <d v="2024-08-09T00:00:00"/>
    <d v="2024-09-13T00:00:00"/>
    <s v="'9806"/>
    <s v="1 | 1"/>
    <x v="9"/>
    <x v="0"/>
    <n v="-570"/>
    <x v="46"/>
    <x v="45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IMPERIO DIESEL AUTO-PECAS E COMERCIO"/>
    <x v="11"/>
    <d v="2024-08-09T00:00:00"/>
    <d v="2024-09-15T00:00:00"/>
    <s v="'157748"/>
    <s v="1 | 1"/>
    <x v="9"/>
    <x v="0"/>
    <n v="-9732.4"/>
    <x v="46"/>
    <x v="45"/>
    <s v="REF: URGENTE LMQ2E28"/>
    <x v="10"/>
    <x v="0"/>
    <x v="0"/>
    <n v="7001"/>
    <x v="11"/>
    <n v="70012"/>
    <s v="OFICINA (Extraordinário)"/>
    <x v="0"/>
    <x v="4"/>
    <x v="9"/>
    <x v="9"/>
    <x v="12"/>
    <x v="12"/>
  </r>
  <r>
    <x v="9"/>
    <s v="IMPERIO DIESEL AUTO-PECAS E COMERCIO"/>
    <x v="11"/>
    <d v="2024-08-09T00:00:00"/>
    <d v="2024-09-15T00:00:00"/>
    <s v="'157777"/>
    <s v="1 | 1"/>
    <x v="9"/>
    <x v="0"/>
    <n v="-435"/>
    <x v="46"/>
    <x v="45"/>
    <s v="REF: RKG2A62 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IMPERIO DIESEL AUTO-PECAS E COMERCIO"/>
    <x v="11"/>
    <d v="2024-08-15T00:00:00"/>
    <d v="2024-09-12T00:00:00"/>
    <s v="'10060"/>
    <s v="1 | 1"/>
    <x v="9"/>
    <x v="0"/>
    <n v="-210"/>
    <x v="46"/>
    <x v="45"/>
    <s v="REF: ESTAMOS SEM TAMPA DO ARLA, DO FORD E MERCEDES"/>
    <x v="10"/>
    <x v="0"/>
    <x v="0"/>
    <n v="7001"/>
    <x v="11"/>
    <n v="70012"/>
    <s v="OFICINA (Extraordinário)"/>
    <x v="0"/>
    <x v="4"/>
    <x v="9"/>
    <x v="9"/>
    <x v="12"/>
    <x v="12"/>
  </r>
  <r>
    <x v="9"/>
    <s v="IMPERIO DIESEL AUTO-PECAS E COMERCIO"/>
    <x v="11"/>
    <d v="2024-08-15T00:00:00"/>
    <d v="2024-09-12T00:00:00"/>
    <s v="'10061"/>
    <s v="1 | 1"/>
    <x v="9"/>
    <x v="0"/>
    <n v="-170"/>
    <x v="46"/>
    <x v="45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IMPERIO DIESEL AUTO-PECAS E COMERCIO"/>
    <x v="11"/>
    <d v="2024-08-15T00:00:00"/>
    <d v="2024-09-12T00:00:00"/>
    <s v="'157908"/>
    <s v="1 | 1"/>
    <x v="9"/>
    <x v="0"/>
    <n v="-565"/>
    <x v="46"/>
    <x v="45"/>
    <s v="REF: LMT7J22 "/>
    <x v="10"/>
    <x v="0"/>
    <x v="0"/>
    <n v="7001"/>
    <x v="11"/>
    <n v="70013"/>
    <s v="OFICINA (Poli e Rollon)"/>
    <x v="0"/>
    <x v="4"/>
    <x v="9"/>
    <x v="9"/>
    <x v="12"/>
    <x v="12"/>
  </r>
  <r>
    <x v="9"/>
    <s v="IMPERIO DIESEL AUTO-PECAS E COMERCIO"/>
    <x v="11"/>
    <d v="2024-08-19T00:00:00"/>
    <d v="2024-09-16T00:00:00"/>
    <s v="'10258"/>
    <s v="1 | 1"/>
    <x v="9"/>
    <x v="0"/>
    <n v="-245.22"/>
    <x v="46"/>
    <x v="45"/>
    <s v="REF: OUM1J17 E ESTOQUE"/>
    <x v="10"/>
    <x v="0"/>
    <x v="0"/>
    <n v="7001"/>
    <x v="11"/>
    <n v="70013"/>
    <s v="OFICINA (Poli e Rollon)"/>
    <x v="0"/>
    <x v="4"/>
    <x v="9"/>
    <x v="9"/>
    <x v="12"/>
    <x v="12"/>
  </r>
  <r>
    <x v="9"/>
    <s v="IMPERIO DIESEL AUTO-PECAS E COMERCIO"/>
    <x v="11"/>
    <d v="2024-08-20T00:00:00"/>
    <d v="2024-09-17T00:00:00"/>
    <s v="'10306"/>
    <s v="1 | 1"/>
    <x v="9"/>
    <x v="0"/>
    <n v="-266.27999999999997"/>
    <x v="46"/>
    <x v="45"/>
    <s v="REF: KRR2431"/>
    <x v="10"/>
    <x v="0"/>
    <x v="0"/>
    <n v="7001"/>
    <x v="11"/>
    <n v="70012"/>
    <s v="OFICINA (Extraordinário)"/>
    <x v="0"/>
    <x v="4"/>
    <x v="9"/>
    <x v="9"/>
    <x v="12"/>
    <x v="12"/>
  </r>
  <r>
    <x v="9"/>
    <s v="IMPERIO DIESEL AUTO-PECAS E COMERCIO"/>
    <x v="11"/>
    <d v="2024-08-20T00:00:00"/>
    <d v="2024-09-17T00:00:00"/>
    <s v="'10307"/>
    <s v="1 | 1"/>
    <x v="9"/>
    <x v="0"/>
    <n v="-2111.41"/>
    <x v="46"/>
    <x v="45"/>
    <s v="REF:KVG4A45"/>
    <x v="10"/>
    <x v="0"/>
    <x v="0"/>
    <n v="7001"/>
    <x v="11"/>
    <n v="70013"/>
    <s v="OFICINA (Poli e Rollon)"/>
    <x v="0"/>
    <x v="4"/>
    <x v="9"/>
    <x v="9"/>
    <x v="12"/>
    <x v="12"/>
  </r>
  <r>
    <x v="9"/>
    <s v="IMPERIO DIESEL AUTO-PECAS E COMERCIO"/>
    <x v="11"/>
    <d v="2024-08-20T00:00:00"/>
    <d v="2024-09-17T00:00:00"/>
    <s v="'158074"/>
    <s v="1 | 1"/>
    <x v="9"/>
    <x v="0"/>
    <n v="-252"/>
    <x v="46"/>
    <x v="45"/>
    <s v="REF: VALVULA DE DESCARGA COM VAZAMENTO   OUM1J17"/>
    <x v="10"/>
    <x v="0"/>
    <x v="0"/>
    <n v="7001"/>
    <x v="11"/>
    <n v="70013"/>
    <s v="OFICINA (Poli e Rollon)"/>
    <x v="0"/>
    <x v="4"/>
    <x v="9"/>
    <x v="9"/>
    <x v="12"/>
    <x v="12"/>
  </r>
  <r>
    <x v="9"/>
    <s v="IMPERIO DIESEL AUTO-PECAS E COMERCIO"/>
    <x v="11"/>
    <d v="2024-08-20T00:00:00"/>
    <d v="2024-09-17T00:00:00"/>
    <s v="'158079"/>
    <s v="1 | 1"/>
    <x v="9"/>
    <x v="0"/>
    <n v="-90"/>
    <x v="46"/>
    <x v="45"/>
    <s v="REF: OUM1J17"/>
    <x v="10"/>
    <x v="0"/>
    <x v="0"/>
    <n v="7001"/>
    <x v="11"/>
    <n v="70013"/>
    <s v="OFICINA (Poli e Rollon)"/>
    <x v="0"/>
    <x v="4"/>
    <x v="9"/>
    <x v="9"/>
    <x v="12"/>
    <x v="12"/>
  </r>
  <r>
    <x v="9"/>
    <s v="IMPERIO DIESEL AUTO-PECAS E COMERCIO"/>
    <x v="11"/>
    <d v="2024-08-21T00:00:00"/>
    <d v="2024-09-18T00:00:00"/>
    <s v="'158121"/>
    <s v="1 | 1"/>
    <x v="9"/>
    <x v="0"/>
    <n v="-466"/>
    <x v="46"/>
    <x v="45"/>
    <s v="REF: MERCEDES LRM8H71"/>
    <x v="10"/>
    <x v="0"/>
    <x v="0"/>
    <n v="7001"/>
    <x v="11"/>
    <n v="70012"/>
    <s v="OFICINA (Extraordinário)"/>
    <x v="0"/>
    <x v="4"/>
    <x v="9"/>
    <x v="9"/>
    <x v="12"/>
    <x v="12"/>
  </r>
  <r>
    <x v="9"/>
    <s v="IMPERIO DIESEL AUTO-PECAS E COMERCIO"/>
    <x v="11"/>
    <d v="2024-08-23T00:00:00"/>
    <d v="2024-09-20T00:00:00"/>
    <s v="'158197"/>
    <s v="1 | 1"/>
    <x v="9"/>
    <x v="0"/>
    <n v="-542.29999999999995"/>
    <x v="46"/>
    <x v="45"/>
    <s v="REF: LQH5290 E ESTOQUE"/>
    <x v="10"/>
    <x v="0"/>
    <x v="0"/>
    <n v="7001"/>
    <x v="11"/>
    <n v="70015"/>
    <s v="OFICINA (Químico e Biológico)"/>
    <x v="0"/>
    <x v="4"/>
    <x v="9"/>
    <x v="9"/>
    <x v="12"/>
    <x v="12"/>
  </r>
  <r>
    <x v="9"/>
    <s v="IMPERIO DIESEL AUTO-PECAS E COMERCIO"/>
    <x v="11"/>
    <d v="2024-08-26T00:00:00"/>
    <d v="2024-09-23T00:00:00"/>
    <s v="'6420"/>
    <s v="1 | 1"/>
    <x v="9"/>
    <x v="0"/>
    <n v="-255"/>
    <x v="46"/>
    <x v="45"/>
    <s v="REF: KXC4G00"/>
    <x v="10"/>
    <x v="0"/>
    <x v="0"/>
    <n v="7001"/>
    <x v="11"/>
    <n v="70013"/>
    <s v="OFICINA (Poli e Rollon)"/>
    <x v="0"/>
    <x v="4"/>
    <x v="9"/>
    <x v="9"/>
    <x v="12"/>
    <x v="12"/>
  </r>
  <r>
    <x v="9"/>
    <s v="IMPERIO DIESEL AUTO-PECAS E COMERCIO"/>
    <x v="11"/>
    <d v="2024-08-29T00:00:00"/>
    <d v="2024-09-26T00:00:00"/>
    <s v="'10755"/>
    <s v="1 | 1"/>
    <x v="9"/>
    <x v="0"/>
    <n v="-587.70000000000005"/>
    <x v="46"/>
    <x v="45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IMPERIO DIESEL AUTO-PECAS E COMERCIO"/>
    <x v="11"/>
    <d v="2024-08-29T00:00:00"/>
    <d v="2024-09-26T00:00:00"/>
    <s v="'158405"/>
    <s v="1 | 1"/>
    <x v="9"/>
    <x v="0"/>
    <n v="-1918"/>
    <x v="46"/>
    <x v="45"/>
    <s v="REF: LRA4433  URGENTE "/>
    <x v="10"/>
    <x v="0"/>
    <x v="0"/>
    <n v="7001"/>
    <x v="11"/>
    <n v="70013"/>
    <s v="OFICINA (Poli e Rollon)"/>
    <x v="0"/>
    <x v="4"/>
    <x v="9"/>
    <x v="9"/>
    <x v="12"/>
    <x v="12"/>
  </r>
  <r>
    <x v="9"/>
    <s v="IMPERIO DIESEL AUTO-PECAS E COMERCIO"/>
    <x v="12"/>
    <d v="2024-09-02T00:00:00"/>
    <d v="2024-10-13T00:00:00"/>
    <s v="'10901 - 158478"/>
    <s v="1 | 1"/>
    <x v="9"/>
    <x v="0"/>
    <n v="-2116"/>
    <x v="46"/>
    <x v="45"/>
    <s v="REF: LRW7B05  VEICULO AGUARDANDO PEÃ‡AS"/>
    <x v="10"/>
    <x v="0"/>
    <x v="0"/>
    <n v="7001"/>
    <x v="11"/>
    <n v="70014"/>
    <s v="OFICINA (Reciclável)"/>
    <x v="0"/>
    <x v="4"/>
    <x v="9"/>
    <x v="9"/>
    <x v="12"/>
    <x v="12"/>
  </r>
  <r>
    <x v="9"/>
    <s v="IMPERIO DIESEL AUTO-PECAS E COMERCIO"/>
    <x v="12"/>
    <d v="2024-09-03T00:00:00"/>
    <d v="2024-10-13T00:00:00"/>
    <s v="'10925"/>
    <s v="1 | 1"/>
    <x v="9"/>
    <x v="0"/>
    <n v="-341.1"/>
    <x v="46"/>
    <x v="45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IMPERIO DIESEL AUTO-PECAS E COMERCIO"/>
    <x v="12"/>
    <d v="2024-09-03T00:00:00"/>
    <d v="2024-10-13T00:00:00"/>
    <s v="'10926"/>
    <s v="1 | 1"/>
    <x v="9"/>
    <x v="0"/>
    <n v="-202"/>
    <x v="46"/>
    <x v="45"/>
    <s v="REF: LQH5290 E ESTOQUE"/>
    <x v="10"/>
    <x v="0"/>
    <x v="0"/>
    <n v="7001"/>
    <x v="11"/>
    <n v="70015"/>
    <s v="OFICINA (Químico e Biológico)"/>
    <x v="0"/>
    <x v="4"/>
    <x v="9"/>
    <x v="9"/>
    <x v="12"/>
    <x v="12"/>
  </r>
  <r>
    <x v="9"/>
    <s v="IMPERIO DIESEL AUTO-PECAS E COMERCIO"/>
    <x v="12"/>
    <d v="2024-09-04T00:00:00"/>
    <d v="2024-10-13T00:00:00"/>
    <s v="'158538"/>
    <s v="1 | 1"/>
    <x v="9"/>
    <x v="0"/>
    <n v="-92.1"/>
    <x v="46"/>
    <x v="45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IMPERIO DIESEL AUTO-PECAS E COMERCIO"/>
    <x v="12"/>
    <d v="2024-09-09T00:00:00"/>
    <d v="2024-10-07T00:00:00"/>
    <s v="'158693"/>
    <s v="1 | 1"/>
    <x v="9"/>
    <x v="0"/>
    <n v="-271.14999999999998"/>
    <x v="46"/>
    <x v="45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IMPERIO DIESEL AUTO-PECAS E COMERCIO"/>
    <x v="12"/>
    <d v="2024-09-09T00:00:00"/>
    <d v="2024-10-13T00:00:00"/>
    <s v="'158705 - 11294"/>
    <s v="1 | 1"/>
    <x v="9"/>
    <x v="0"/>
    <n v="-1969.5"/>
    <x v="46"/>
    <x v="45"/>
    <s v="REF: LRW7B05  VEICULO PARADO AGUARDANDO PEÃ‡AS"/>
    <x v="10"/>
    <x v="0"/>
    <x v="0"/>
    <n v="7001"/>
    <x v="11"/>
    <n v="70014"/>
    <s v="OFICINA (Reciclável)"/>
    <x v="0"/>
    <x v="4"/>
    <x v="9"/>
    <x v="9"/>
    <x v="12"/>
    <x v="12"/>
  </r>
  <r>
    <x v="9"/>
    <s v="IMPERIO DIESEL AUTO-PECAS E COMERCIO"/>
    <x v="12"/>
    <d v="2024-09-13T00:00:00"/>
    <d v="2024-10-11T00:00:00"/>
    <s v="'11546"/>
    <s v="1 | 1"/>
    <x v="9"/>
    <x v="0"/>
    <n v="-604.55999999999995"/>
    <x v="46"/>
    <x v="45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IMPERIO DIESEL AUTO-PECAS E COMERCIO"/>
    <x v="12"/>
    <d v="2024-09-13T00:00:00"/>
    <d v="2024-10-11T00:00:00"/>
    <s v="'158875"/>
    <s v="1 | 1"/>
    <x v="9"/>
    <x v="0"/>
    <n v="-220"/>
    <x v="46"/>
    <x v="45"/>
    <s v="REF: KYL7510  URGENTE"/>
    <x v="10"/>
    <x v="0"/>
    <x v="0"/>
    <n v="7001"/>
    <x v="11"/>
    <n v="70012"/>
    <s v="OFICINA (Extraordinário)"/>
    <x v="0"/>
    <x v="4"/>
    <x v="9"/>
    <x v="9"/>
    <x v="12"/>
    <x v="12"/>
  </r>
  <r>
    <x v="9"/>
    <s v="IMPERIO DIESEL AUTO-PECAS E COMERCIO"/>
    <x v="12"/>
    <d v="2024-09-17T00:00:00"/>
    <d v="2024-10-15T00:00:00"/>
    <s v="'11696"/>
    <s v="1 | 1"/>
    <x v="9"/>
    <x v="0"/>
    <n v="-2788"/>
    <x v="46"/>
    <x v="45"/>
    <s v="REF: RKF7B36 "/>
    <x v="10"/>
    <x v="0"/>
    <x v="0"/>
    <n v="7001"/>
    <x v="11"/>
    <n v="70013"/>
    <s v="OFICINA (Poli e Rollon)"/>
    <x v="0"/>
    <x v="4"/>
    <x v="9"/>
    <x v="9"/>
    <x v="12"/>
    <x v="12"/>
  </r>
  <r>
    <x v="9"/>
    <s v="IMPERIO DIESEL AUTO-PECAS E COMERCIO"/>
    <x v="12"/>
    <d v="2024-09-19T00:00:00"/>
    <d v="2024-10-17T00:00:00"/>
    <s v="'11881"/>
    <s v="1 | 1"/>
    <x v="9"/>
    <x v="0"/>
    <n v="-234.84"/>
    <x v="46"/>
    <x v="45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IMPERIO DIESEL AUTO-PECAS E COMERCIO"/>
    <x v="12"/>
    <d v="2024-09-19T00:00:00"/>
    <d v="2024-10-17T00:00:00"/>
    <s v="'159079 - 11874"/>
    <s v="1 | 1"/>
    <x v="9"/>
    <x v="0"/>
    <n v="-1646.55"/>
    <x v="46"/>
    <x v="45"/>
    <s v="REF: KOU8340  VEICULO AGUARDANDO PEÃ‡AS"/>
    <x v="10"/>
    <x v="0"/>
    <x v="0"/>
    <n v="7001"/>
    <x v="11"/>
    <n v="70013"/>
    <s v="OFICINA (Poli e Rollon)"/>
    <x v="0"/>
    <x v="4"/>
    <x v="9"/>
    <x v="9"/>
    <x v="12"/>
    <x v="12"/>
  </r>
  <r>
    <x v="9"/>
    <s v="IMPERIO DIESEL AUTO-PECAS E COMERCIO"/>
    <x v="12"/>
    <d v="2024-09-24T00:00:00"/>
    <d v="2024-10-22T00:00:00"/>
    <s v="'12021"/>
    <s v="1 | 1"/>
    <x v="9"/>
    <x v="0"/>
    <n v="-80"/>
    <x v="46"/>
    <x v="45"/>
    <s v="REF: KVG4A45  "/>
    <x v="10"/>
    <x v="0"/>
    <x v="0"/>
    <n v="7001"/>
    <x v="11"/>
    <n v="70013"/>
    <s v="OFICINA (Poli e Rollon)"/>
    <x v="0"/>
    <x v="4"/>
    <x v="9"/>
    <x v="9"/>
    <x v="12"/>
    <x v="12"/>
  </r>
  <r>
    <x v="9"/>
    <s v="IMPERIO DIESEL AUTO-PECAS E COMERCIO"/>
    <x v="12"/>
    <d v="2024-09-24T00:00:00"/>
    <d v="2024-10-22T00:00:00"/>
    <s v="'6813"/>
    <s v="1 | 1"/>
    <x v="9"/>
    <x v="0"/>
    <n v="-219.4"/>
    <x v="46"/>
    <x v="45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IMPERIO DIESEL AUTO-PECAS E COMERCIO"/>
    <x v="12"/>
    <d v="2024-09-26T00:00:00"/>
    <d v="2024-10-24T00:00:00"/>
    <s v="'12162"/>
    <s v="1 | 1"/>
    <x v="9"/>
    <x v="0"/>
    <n v="-24"/>
    <x v="46"/>
    <x v="45"/>
    <s v="REF: KWO5C45"/>
    <x v="10"/>
    <x v="0"/>
    <x v="0"/>
    <n v="7001"/>
    <x v="11"/>
    <n v="70012"/>
    <s v="OFICINA (Extraordinário)"/>
    <x v="0"/>
    <x v="4"/>
    <x v="9"/>
    <x v="9"/>
    <x v="12"/>
    <x v="12"/>
  </r>
  <r>
    <x v="9"/>
    <s v="IMPERIO DIESEL AUTO-PECAS E COMERCIO"/>
    <x v="12"/>
    <d v="2024-09-26T00:00:00"/>
    <d v="2024-10-24T00:00:00"/>
    <s v="'159270 "/>
    <s v="1 | 1"/>
    <x v="9"/>
    <x v="0"/>
    <n v="-21.3"/>
    <x v="46"/>
    <x v="45"/>
    <s v="REF: KWO5C45"/>
    <x v="10"/>
    <x v="0"/>
    <x v="0"/>
    <n v="7001"/>
    <x v="11"/>
    <n v="70012"/>
    <s v="OFICINA (Extraordinário)"/>
    <x v="0"/>
    <x v="4"/>
    <x v="9"/>
    <x v="9"/>
    <x v="12"/>
    <x v="12"/>
  </r>
  <r>
    <x v="9"/>
    <s v="IMPERIO DIESEL AUTO-PECAS E COMERCIO"/>
    <x v="12"/>
    <d v="2024-09-26T00:00:00"/>
    <d v="2024-10-24T00:00:00"/>
    <s v="'6873"/>
    <s v="1 | 1"/>
    <x v="9"/>
    <x v="0"/>
    <n v="-271.86"/>
    <x v="46"/>
    <x v="45"/>
    <s v="REF: KWO5C45"/>
    <x v="10"/>
    <x v="0"/>
    <x v="0"/>
    <n v="7001"/>
    <x v="11"/>
    <n v="70012"/>
    <s v="OFICINA (Extraordinário)"/>
    <x v="0"/>
    <x v="4"/>
    <x v="9"/>
    <x v="9"/>
    <x v="12"/>
    <x v="12"/>
  </r>
  <r>
    <x v="9"/>
    <s v="IMPERIO DIESEL AUTO-PECAS E COMERCIO"/>
    <x v="12"/>
    <d v="2024-09-28T00:00:00"/>
    <d v="2024-10-26T00:00:00"/>
    <s v="'12285"/>
    <s v="1 | 1"/>
    <x v="9"/>
    <x v="0"/>
    <n v="-180"/>
    <x v="46"/>
    <x v="45"/>
    <s v="REF: LPW6F89"/>
    <x v="10"/>
    <x v="0"/>
    <x v="0"/>
    <n v="7001"/>
    <x v="11"/>
    <n v="70013"/>
    <s v="OFICINA (Poli e Rollon)"/>
    <x v="0"/>
    <x v="4"/>
    <x v="9"/>
    <x v="9"/>
    <x v="12"/>
    <x v="12"/>
  </r>
  <r>
    <x v="9"/>
    <s v="IMPERIO DIESEL AUTO-PECAS E COMERCIO"/>
    <x v="12"/>
    <d v="2024-09-30T00:00:00"/>
    <d v="2024-10-28T00:00:00"/>
    <s v="'6915"/>
    <s v="1 | 1"/>
    <x v="9"/>
    <x v="0"/>
    <n v="-552"/>
    <x v="46"/>
    <x v="45"/>
    <s v="REF: RKT6C12"/>
    <x v="10"/>
    <x v="0"/>
    <x v="0"/>
    <n v="7001"/>
    <x v="11"/>
    <n v="70012"/>
    <s v="OFICINA (Extraordinário)"/>
    <x v="0"/>
    <x v="4"/>
    <x v="9"/>
    <x v="9"/>
    <x v="12"/>
    <x v="12"/>
  </r>
  <r>
    <x v="9"/>
    <s v="IMPERIO DIESEL AUTO-PECAS E COMERCIO"/>
    <x v="13"/>
    <d v="2024-10-04T00:00:00"/>
    <d v="2024-11-01T00:00:00"/>
    <s v="'159517"/>
    <s v="1 | 1"/>
    <x v="9"/>
    <x v="0"/>
    <n v="-519.42999999999995"/>
    <x v="46"/>
    <x v="45"/>
    <s v="REF: LKT4F41"/>
    <x v="10"/>
    <x v="0"/>
    <x v="0"/>
    <n v="7001"/>
    <x v="11"/>
    <n v="70013"/>
    <s v="OFICINA (Poli e Rollon)"/>
    <x v="0"/>
    <x v="0"/>
    <x v="9"/>
    <x v="9"/>
    <x v="12"/>
    <x v="12"/>
  </r>
  <r>
    <x v="9"/>
    <s v="IMPERIO DIESEL AUTO-PECAS E COMERCIO"/>
    <x v="13"/>
    <d v="2024-10-14T00:00:00"/>
    <d v="2024-11-11T00:00:00"/>
    <s v="'13022"/>
    <s v="1 | 1"/>
    <x v="9"/>
    <x v="0"/>
    <n v="-150"/>
    <x v="46"/>
    <x v="45"/>
    <s v="REF: IMPERIO DIESEL"/>
    <x v="10"/>
    <x v="0"/>
    <x v="0"/>
    <n v="7001"/>
    <x v="11"/>
    <n v="70012"/>
    <s v="OFICINA (Extraordinário)"/>
    <x v="0"/>
    <x v="0"/>
    <x v="9"/>
    <x v="9"/>
    <x v="12"/>
    <x v="12"/>
  </r>
  <r>
    <x v="9"/>
    <s v="IMPERIO DIESEL AUTO-PECAS E COMERCIO"/>
    <x v="13"/>
    <d v="2024-10-14T00:00:00"/>
    <d v="2024-11-11T00:00:00"/>
    <s v="'13023"/>
    <s v="1 | 1"/>
    <x v="9"/>
    <x v="0"/>
    <n v="-50"/>
    <x v="46"/>
    <x v="45"/>
    <s v="REF: REPOSIÃ‡ÃƒO DE ESTOQUE"/>
    <x v="10"/>
    <x v="0"/>
    <x v="0"/>
    <n v="7001"/>
    <x v="11"/>
    <n v="70017"/>
    <s v="OFICINA (Comum)"/>
    <x v="0"/>
    <x v="0"/>
    <x v="9"/>
    <x v="9"/>
    <x v="12"/>
    <x v="12"/>
  </r>
  <r>
    <x v="9"/>
    <s v="IMPERIO DIESEL AUTO-PECAS E COMERCIO"/>
    <x v="13"/>
    <d v="2024-10-14T00:00:00"/>
    <d v="2024-11-11T00:00:00"/>
    <s v="'13024"/>
    <s v="1 | 1"/>
    <x v="9"/>
    <x v="0"/>
    <n v="-142.9"/>
    <x v="46"/>
    <x v="45"/>
    <s v="REF: KYL7510 "/>
    <x v="10"/>
    <x v="0"/>
    <x v="0"/>
    <n v="7001"/>
    <x v="11"/>
    <n v="70012"/>
    <s v="OFICINA (Extraordinário)"/>
    <x v="0"/>
    <x v="0"/>
    <x v="9"/>
    <x v="9"/>
    <x v="12"/>
    <x v="12"/>
  </r>
  <r>
    <x v="9"/>
    <s v="IMPERIO DIESEL AUTO-PECAS E COMERCIO"/>
    <x v="13"/>
    <d v="2024-10-28T00:00:00"/>
    <d v="2024-11-25T00:00:00"/>
    <s v="'13626"/>
    <s v="1 | 1"/>
    <x v="9"/>
    <x v="0"/>
    <n v="-250"/>
    <x v="46"/>
    <x v="45"/>
    <s v="REF: PKF3449 E ESTOQUE "/>
    <x v="10"/>
    <x v="0"/>
    <x v="0"/>
    <n v="7001"/>
    <x v="11"/>
    <n v="70012"/>
    <s v="OFICINA (Extraordinário)"/>
    <x v="0"/>
    <x v="0"/>
    <x v="9"/>
    <x v="9"/>
    <x v="12"/>
    <x v="12"/>
  </r>
  <r>
    <x v="9"/>
    <s v="IMPERIO DIESEL AUTO-PECAS E COMERCIO"/>
    <x v="13"/>
    <d v="2024-10-28T00:00:00"/>
    <d v="2024-11-25T00:00:00"/>
    <s v="'160171"/>
    <s v="1 | 1"/>
    <x v="9"/>
    <x v="0"/>
    <n v="-7028.44"/>
    <x v="46"/>
    <x v="45"/>
    <s v="REF: LRA4433    VEICULO AGUARDANDO"/>
    <x v="10"/>
    <x v="0"/>
    <x v="0"/>
    <n v="7001"/>
    <x v="11"/>
    <n v="70013"/>
    <s v="OFICINA (Poli e Rollon)"/>
    <x v="0"/>
    <x v="0"/>
    <x v="9"/>
    <x v="9"/>
    <x v="12"/>
    <x v="12"/>
  </r>
  <r>
    <x v="9"/>
    <s v="IMPERIO DIESEL AUTO-PECAS E COMERCIO"/>
    <x v="13"/>
    <d v="2024-10-30T00:00:00"/>
    <d v="2024-11-27T00:00:00"/>
    <s v="'13788"/>
    <s v="1 | 1"/>
    <x v="9"/>
    <x v="0"/>
    <n v="-260"/>
    <x v="46"/>
    <x v="45"/>
    <s v="REF: RJR0D09   DESCONTO DE FUNCIONARIO"/>
    <x v="10"/>
    <x v="0"/>
    <x v="0"/>
    <n v="7001"/>
    <x v="11"/>
    <n v="70012"/>
    <s v="OFICINA (Extraordinário)"/>
    <x v="0"/>
    <x v="0"/>
    <x v="9"/>
    <x v="9"/>
    <x v="12"/>
    <x v="12"/>
  </r>
  <r>
    <x v="9"/>
    <s v="IMPERIO DIESEL AUTO-PECAS E COMERCIO"/>
    <x v="13"/>
    <d v="2024-10-31T00:00:00"/>
    <d v="2024-12-15T00:00:00"/>
    <s v="'160332"/>
    <s v="1 | 1"/>
    <x v="9"/>
    <x v="0"/>
    <n v="-864"/>
    <x v="46"/>
    <x v="45"/>
    <s v="REF: MERCEDES ACCELO 815  KWK4594"/>
    <x v="10"/>
    <x v="0"/>
    <x v="0"/>
    <n v="7001"/>
    <x v="11"/>
    <n v="70015"/>
    <s v="OFICINA (Químico e Biológico)"/>
    <x v="0"/>
    <x v="0"/>
    <x v="9"/>
    <x v="9"/>
    <x v="12"/>
    <x v="12"/>
  </r>
  <r>
    <x v="9"/>
    <s v="IMPERIO DIESEL AUTO-PECAS E COMERCIO"/>
    <x v="13"/>
    <d v="2024-10-31T00:00:00"/>
    <d v="2024-12-15T00:00:00"/>
    <s v="'160333"/>
    <s v="1 | 1"/>
    <x v="9"/>
    <x v="0"/>
    <n v="-3228.8"/>
    <x v="46"/>
    <x v="45"/>
    <s v="REF: LRT5H09"/>
    <x v="10"/>
    <x v="0"/>
    <x v="0"/>
    <n v="7001"/>
    <x v="11"/>
    <n v="70013"/>
    <s v="OFICINA (Poli e Rollon)"/>
    <x v="0"/>
    <x v="0"/>
    <x v="9"/>
    <x v="9"/>
    <x v="12"/>
    <x v="12"/>
  </r>
  <r>
    <x v="9"/>
    <s v="IMPERIO DIESEL AUTO-PECAS E COMERCIO"/>
    <x v="14"/>
    <d v="2024-11-04T00:00:00"/>
    <d v="2024-12-14T00:00:00"/>
    <s v="'13971 - 160374"/>
    <s v="1 | 1"/>
    <x v="9"/>
    <x v="0"/>
    <n v="-714"/>
    <x v="46"/>
    <x v="45"/>
    <s v="REF: ESTAMOS SEM TIRANTES NO ESTOQUE"/>
    <x v="10"/>
    <x v="0"/>
    <x v="0"/>
    <n v="7001"/>
    <x v="11"/>
    <n v="70012"/>
    <s v="OFICINA (Extraordinário)"/>
    <x v="0"/>
    <x v="0"/>
    <x v="9"/>
    <x v="9"/>
    <x v="12"/>
    <x v="12"/>
  </r>
  <r>
    <x v="9"/>
    <s v="IMPERIO DIESEL AUTO-PECAS E COMERCIO"/>
    <x v="14"/>
    <d v="2024-11-04T00:00:00"/>
    <d v="2024-12-14T00:00:00"/>
    <s v="'160379"/>
    <s v="1 | 1"/>
    <x v="9"/>
    <x v="0"/>
    <n v="-60"/>
    <x v="46"/>
    <x v="45"/>
    <s v="REF: LRT5H09"/>
    <x v="10"/>
    <x v="0"/>
    <x v="0"/>
    <n v="7001"/>
    <x v="11"/>
    <n v="70013"/>
    <s v="OFICINA (Poli e Rollon)"/>
    <x v="0"/>
    <x v="0"/>
    <x v="9"/>
    <x v="9"/>
    <x v="12"/>
    <x v="12"/>
  </r>
  <r>
    <x v="9"/>
    <s v="IMPERIO DIESEL AUTO-PECAS E COMERCIO"/>
    <x v="14"/>
    <d v="2024-11-04T00:00:00"/>
    <d v="2024-12-14T00:00:00"/>
    <s v="'160413"/>
    <s v="1 | 1"/>
    <x v="9"/>
    <x v="0"/>
    <n v="-4950"/>
    <x v="77"/>
    <x v="76"/>
    <s v="REF: REPOSIÃ‡ÃƒO DE ESTOQUE"/>
    <x v="10"/>
    <x v="0"/>
    <x v="0"/>
    <n v="7001"/>
    <x v="11"/>
    <n v="70012"/>
    <s v="OFICINA (Extraordinário)"/>
    <x v="0"/>
    <x v="0"/>
    <x v="9"/>
    <x v="9"/>
    <x v="12"/>
    <x v="12"/>
  </r>
  <r>
    <x v="9"/>
    <s v="IMPERIO DIESEL AUTO-PECAS E COMERCIO"/>
    <x v="14"/>
    <d v="2024-11-07T00:00:00"/>
    <d v="2024-12-14T00:00:00"/>
    <s v="'160530"/>
    <s v="1 | 1"/>
    <x v="9"/>
    <x v="0"/>
    <n v="-763.2"/>
    <x v="46"/>
    <x v="45"/>
    <s v="REVISÃ•ES VOLKS"/>
    <x v="10"/>
    <x v="0"/>
    <x v="0"/>
    <n v="7001"/>
    <x v="11"/>
    <n v="70012"/>
    <s v="OFICINA (Extraordinário)"/>
    <x v="0"/>
    <x v="0"/>
    <x v="9"/>
    <x v="9"/>
    <x v="12"/>
    <x v="12"/>
  </r>
  <r>
    <x v="9"/>
    <s v="IMPERIO DIESEL AUTO-PECAS E COMERCIO"/>
    <x v="14"/>
    <d v="2024-11-14T00:00:00"/>
    <d v="2024-12-12T00:00:00"/>
    <s v="'160754"/>
    <s v="1 | 1"/>
    <x v="9"/>
    <x v="0"/>
    <n v="-299"/>
    <x v="77"/>
    <x v="76"/>
    <s v="REF: REPOSIÃ‡ÃƒO DE ESTOQUE"/>
    <x v="10"/>
    <x v="0"/>
    <x v="0"/>
    <n v="7001"/>
    <x v="11"/>
    <n v="70012"/>
    <s v="OFICINA (Extraordinário)"/>
    <x v="0"/>
    <x v="0"/>
    <x v="9"/>
    <x v="9"/>
    <x v="12"/>
    <x v="12"/>
  </r>
  <r>
    <x v="9"/>
    <s v="IMPERIO DIESEL AUTO-PECAS E COMERCIO"/>
    <x v="14"/>
    <d v="2024-11-14T00:00:00"/>
    <d v="2024-12-12T00:00:00"/>
    <s v="'160759"/>
    <s v="1 | 1"/>
    <x v="9"/>
    <x v="0"/>
    <n v="-396"/>
    <x v="46"/>
    <x v="45"/>
    <s v="REVISÃ•ES"/>
    <x v="10"/>
    <x v="0"/>
    <x v="0"/>
    <n v="7001"/>
    <x v="11"/>
    <n v="70012"/>
    <s v="OFICINA (Extraordinário)"/>
    <x v="0"/>
    <x v="0"/>
    <x v="9"/>
    <x v="9"/>
    <x v="12"/>
    <x v="12"/>
  </r>
  <r>
    <x v="9"/>
    <s v="IMPERIO DIESEL AUTO-PECAS E COMERCIO"/>
    <x v="14"/>
    <d v="2024-11-19T00:00:00"/>
    <d v="2024-12-17T00:00:00"/>
    <s v="'14774"/>
    <s v="1 | 1"/>
    <x v="9"/>
    <x v="0"/>
    <n v="-216"/>
    <x v="46"/>
    <x v="45"/>
    <s v="REF: RJR0D08   DESCONTO DE FUNCIONARIO"/>
    <x v="10"/>
    <x v="0"/>
    <x v="0"/>
    <n v="7001"/>
    <x v="11"/>
    <n v="70012"/>
    <s v="OFICINA (Extraordinário)"/>
    <x v="0"/>
    <x v="0"/>
    <x v="9"/>
    <x v="9"/>
    <x v="12"/>
    <x v="12"/>
  </r>
  <r>
    <x v="9"/>
    <s v="IMPERIO DIESEL AUTO-PECAS E COMERCIO"/>
    <x v="14"/>
    <d v="2024-11-19T00:00:00"/>
    <d v="2024-12-17T00:00:00"/>
    <s v="'14775"/>
    <s v="1 | 1"/>
    <x v="9"/>
    <x v="0"/>
    <n v="-599.69000000000005"/>
    <x v="46"/>
    <x v="45"/>
    <s v="REF: JBU7J04"/>
    <x v="10"/>
    <x v="0"/>
    <x v="0"/>
    <n v="7001"/>
    <x v="11"/>
    <n v="70013"/>
    <s v="OFICINA (Poli e Rollon)"/>
    <x v="0"/>
    <x v="0"/>
    <x v="9"/>
    <x v="9"/>
    <x v="12"/>
    <x v="12"/>
  </r>
  <r>
    <x v="9"/>
    <s v="IMPERIO DIESEL AUTO-PECAS E COMERCIO"/>
    <x v="14"/>
    <d v="2024-11-21T00:00:00"/>
    <d v="2024-12-19T00:00:00"/>
    <s v="'14865"/>
    <s v="1 | 1"/>
    <x v="9"/>
    <x v="0"/>
    <n v="-269.89"/>
    <x v="46"/>
    <x v="45"/>
    <s v="REF: RJF7C52"/>
    <x v="10"/>
    <x v="0"/>
    <x v="0"/>
    <n v="7001"/>
    <x v="11"/>
    <n v="70012"/>
    <s v="OFICINA (Extraordinário)"/>
    <x v="0"/>
    <x v="0"/>
    <x v="9"/>
    <x v="9"/>
    <x v="12"/>
    <x v="12"/>
  </r>
  <r>
    <x v="9"/>
    <s v="IMPERIO DIESEL AUTO-PECAS E COMERCIO"/>
    <x v="14"/>
    <d v="2024-11-21T00:00:00"/>
    <d v="2024-12-19T00:00:00"/>
    <s v="'160899"/>
    <s v="1 | 1"/>
    <x v="9"/>
    <x v="0"/>
    <n v="-4965"/>
    <x v="77"/>
    <x v="76"/>
    <s v="REF: REPOSIÃ‡ÃƒO DE ESTOQUE"/>
    <x v="10"/>
    <x v="0"/>
    <x v="0"/>
    <n v="7001"/>
    <x v="11"/>
    <n v="70012"/>
    <s v="OFICINA (Extraordinário)"/>
    <x v="0"/>
    <x v="0"/>
    <x v="9"/>
    <x v="9"/>
    <x v="12"/>
    <x v="12"/>
  </r>
  <r>
    <x v="9"/>
    <s v="IMPERIO DIESEL AUTO-PECAS E COMERCIO"/>
    <x v="14"/>
    <d v="2024-11-22T00:00:00"/>
    <d v="2024-12-20T00:00:00"/>
    <s v="'14939"/>
    <s v="1 | 1"/>
    <x v="9"/>
    <x v="0"/>
    <n v="-864.6"/>
    <x v="46"/>
    <x v="45"/>
    <s v="REF: PKF3449"/>
    <x v="10"/>
    <x v="0"/>
    <x v="0"/>
    <n v="7001"/>
    <x v="11"/>
    <n v="70012"/>
    <s v="OFICINA (Extraordinário)"/>
    <x v="0"/>
    <x v="0"/>
    <x v="9"/>
    <x v="9"/>
    <x v="12"/>
    <x v="12"/>
  </r>
  <r>
    <x v="9"/>
    <s v="IMPERIO DIESEL AUTO-PECAS E COMERCIO"/>
    <x v="14"/>
    <d v="2024-11-22T00:00:00"/>
    <d v="2024-12-20T00:00:00"/>
    <s v="'160950"/>
    <s v="1 | 1"/>
    <x v="9"/>
    <x v="0"/>
    <n v="-3465"/>
    <x v="46"/>
    <x v="45"/>
    <s v="REF: FUH6J90 "/>
    <x v="10"/>
    <x v="0"/>
    <x v="0"/>
    <n v="7001"/>
    <x v="11"/>
    <n v="70012"/>
    <s v="OFICINA (Extraordinário)"/>
    <x v="0"/>
    <x v="0"/>
    <x v="9"/>
    <x v="9"/>
    <x v="12"/>
    <x v="12"/>
  </r>
  <r>
    <x v="9"/>
    <s v="IMPERIO DIESEL AUTO-PECAS E COMERCIO"/>
    <x v="14"/>
    <d v="2024-11-29T00:00:00"/>
    <d v="2024-12-27T00:00:00"/>
    <s v="'161176 - 15404"/>
    <s v="1 | 1"/>
    <x v="9"/>
    <x v="0"/>
    <n v="-1467"/>
    <x v="46"/>
    <x v="45"/>
    <s v="REF: LMQ2E28"/>
    <x v="10"/>
    <x v="0"/>
    <x v="0"/>
    <n v="7001"/>
    <x v="11"/>
    <n v="70012"/>
    <s v="OFICINA (Extraordinário)"/>
    <x v="0"/>
    <x v="0"/>
    <x v="9"/>
    <x v="9"/>
    <x v="12"/>
    <x v="12"/>
  </r>
  <r>
    <x v="9"/>
    <s v="IMPERIO DIESEL AUTO-PECAS E COMERCIO"/>
    <x v="0"/>
    <d v="2024-12-02T00:00:00"/>
    <d v="2025-01-12T00:00:00"/>
    <s v="'161214"/>
    <s v="1 | 1"/>
    <x v="9"/>
    <x v="0"/>
    <n v="-374.4"/>
    <x v="46"/>
    <x v="45"/>
    <s v="REF: REPOSIÃ‡ÃƒO DE ESTOQUE"/>
    <x v="10"/>
    <x v="0"/>
    <x v="0"/>
    <n v="7001"/>
    <x v="11"/>
    <n v="70012"/>
    <s v="OFICINA (Extraordinário)"/>
    <x v="0"/>
    <x v="0"/>
    <x v="9"/>
    <x v="9"/>
    <x v="12"/>
    <x v="12"/>
  </r>
  <r>
    <x v="9"/>
    <s v="IMPERIO DIESEL AUTO-PECAS E COMERCIO"/>
    <x v="0"/>
    <d v="2024-12-10T00:00:00"/>
    <d v="2025-01-13T00:00:00"/>
    <s v="'15966"/>
    <s v="1 | 1"/>
    <x v="9"/>
    <x v="0"/>
    <n v="-958.92"/>
    <x v="46"/>
    <x v="45"/>
    <s v="REF: URGENTE CARRO PARADO AGUARDANDO PEÃ‡A !! PLACA: RJJ7G77 E REPOSIÃ‡ÃƒO DE ESTOQUE. "/>
    <x v="10"/>
    <x v="0"/>
    <x v="0"/>
    <n v="7001"/>
    <x v="11"/>
    <n v="70012"/>
    <s v="OFICINA (Extraordinário)"/>
    <x v="0"/>
    <x v="0"/>
    <x v="9"/>
    <x v="9"/>
    <x v="12"/>
    <x v="12"/>
  </r>
  <r>
    <x v="9"/>
    <s v="IMPERIO DIESEL AUTO-PECAS E COMERCIO"/>
    <x v="0"/>
    <d v="2024-12-18T00:00:00"/>
    <d v="2025-01-15T00:00:00"/>
    <s v="'16331"/>
    <s v="1 | 1"/>
    <x v="9"/>
    <x v="0"/>
    <n v="-1030"/>
    <x v="46"/>
    <x v="45"/>
    <s v="REF: REPOSIÃ‡ÃƒO DE MATERIAL PARA MARCAÃ‡ÃƒO DE TACÃ“GRAFO !! "/>
    <x v="10"/>
    <x v="0"/>
    <x v="0"/>
    <n v="7001"/>
    <x v="11"/>
    <n v="70012"/>
    <s v="OFICINA (Extraordinário)"/>
    <x v="0"/>
    <x v="0"/>
    <x v="9"/>
    <x v="9"/>
    <x v="12"/>
    <x v="12"/>
  </r>
  <r>
    <x v="9"/>
    <s v="IMPERIO DIESEL AUTO-PECAS E COMERCIO"/>
    <x v="0"/>
    <d v="2024-12-20T00:00:00"/>
    <d v="2025-01-17T00:00:00"/>
    <s v="'161792"/>
    <s v="1 | 1"/>
    <x v="9"/>
    <x v="0"/>
    <n v="-1056"/>
    <x v="46"/>
    <x v="45"/>
    <s v="REF: MATERIAL URGENTE, PARA FREIO DA DELIVERY !! PLACA:LRW7B05 "/>
    <x v="10"/>
    <x v="0"/>
    <x v="0"/>
    <n v="7001"/>
    <x v="11"/>
    <n v="70014"/>
    <s v="OFICINA (Reciclável)"/>
    <x v="0"/>
    <x v="0"/>
    <x v="9"/>
    <x v="9"/>
    <x v="12"/>
    <x v="12"/>
  </r>
  <r>
    <x v="9"/>
    <s v="IMPERIO DIESEL AUTO-PECAS E COMERCIO"/>
    <x v="0"/>
    <d v="2024-12-20T00:00:00"/>
    <d v="2025-01-17T00:00:00"/>
    <s v="'16516 - 161793"/>
    <s v="1 | 1"/>
    <x v="9"/>
    <x v="0"/>
    <n v="-1348.3"/>
    <x v="46"/>
    <x v="45"/>
    <s v="REF: REPOSICAO DE ESTOQUE !! "/>
    <x v="10"/>
    <x v="0"/>
    <x v="0"/>
    <n v="7001"/>
    <x v="11"/>
    <n v="70012"/>
    <s v="OFICINA (Extraordinário)"/>
    <x v="0"/>
    <x v="0"/>
    <x v="9"/>
    <x v="9"/>
    <x v="12"/>
    <x v="12"/>
  </r>
  <r>
    <x v="9"/>
    <s v="IMPERIO DIESEL AUTO-PECAS E COMERCIO"/>
    <x v="0"/>
    <d v="2024-12-20T00:00:00"/>
    <d v="2025-01-17T00:00:00"/>
    <s v="'16517 - 161794"/>
    <s v="1 | 1"/>
    <x v="9"/>
    <x v="0"/>
    <n v="-2713.6"/>
    <x v="46"/>
    <x v="45"/>
    <s v="REF: MATERIAL PARA REPOSIÃ‡ÃƒO DE ESTOQUE, ESTAMOS ZERADOS DESSES ITENS !! "/>
    <x v="10"/>
    <x v="0"/>
    <x v="0"/>
    <n v="7001"/>
    <x v="11"/>
    <n v="70012"/>
    <s v="OFICINA (Extraordinário)"/>
    <x v="0"/>
    <x v="0"/>
    <x v="9"/>
    <x v="9"/>
    <x v="12"/>
    <x v="12"/>
  </r>
  <r>
    <x v="9"/>
    <s v="IMPERIO DIESEL AUTO-PECAS E COMERCIO"/>
    <x v="0"/>
    <d v="2024-12-26T00:00:00"/>
    <d v="2025-01-23T00:00:00"/>
    <s v="'16610"/>
    <s v="1 | 1"/>
    <x v="9"/>
    <x v="0"/>
    <n v="-512"/>
    <x v="46"/>
    <x v="45"/>
    <s v="REF: REPOSIÃ‡ÃƒO DE ESTOQUE !! "/>
    <x v="10"/>
    <x v="0"/>
    <x v="0"/>
    <n v="7001"/>
    <x v="11"/>
    <n v="70012"/>
    <s v="OFICINA (Extraordinário)"/>
    <x v="0"/>
    <x v="0"/>
    <x v="9"/>
    <x v="9"/>
    <x v="12"/>
    <x v="12"/>
  </r>
  <r>
    <x v="9"/>
    <s v="IMPERIO DIESEL AUTO-PECAS E COMERCIO"/>
    <x v="0"/>
    <d v="2024-12-27T00:00:00"/>
    <d v="2025-01-24T00:00:00"/>
    <s v="'161878"/>
    <s v="1 | 1"/>
    <x v="9"/>
    <x v="0"/>
    <n v="-661"/>
    <x v="46"/>
    <x v="45"/>
    <s v="REF: MATERIAL URGENTE, CARRO ESPERANDO PEÃ‡A !! PLACA: PKF3449 "/>
    <x v="10"/>
    <x v="0"/>
    <x v="0"/>
    <n v="7001"/>
    <x v="11"/>
    <n v="70012"/>
    <s v="OFICINA (Extraordinário)"/>
    <x v="0"/>
    <x v="0"/>
    <x v="9"/>
    <x v="9"/>
    <x v="12"/>
    <x v="12"/>
  </r>
  <r>
    <x v="9"/>
    <s v="IMPERIO DIESEL AUTO-PECAS E COMERCIO"/>
    <x v="0"/>
    <d v="2024-12-27T00:00:00"/>
    <d v="2025-01-24T00:00:00"/>
    <s v="'161882"/>
    <s v="1 | 1"/>
    <x v="9"/>
    <x v="0"/>
    <n v="-175"/>
    <x v="46"/>
    <x v="45"/>
    <s v="REF: DESCONTO DE FUNCIONARIO, PLACA: RKS6D31 O.S: 43221 !! "/>
    <x v="10"/>
    <x v="0"/>
    <x v="0"/>
    <n v="7001"/>
    <x v="11"/>
    <n v="70012"/>
    <s v="OFICINA (Extraordinário)"/>
    <x v="0"/>
    <x v="0"/>
    <x v="9"/>
    <x v="9"/>
    <x v="12"/>
    <x v="12"/>
  </r>
  <r>
    <x v="9"/>
    <s v="IMPERIO DIESEL AUTO-PECAS E COMERCIO"/>
    <x v="1"/>
    <d v="2025-01-02T00:00:00"/>
    <d v="2025-02-15T00:00:00"/>
    <s v="'8010"/>
    <s v="1 | 1"/>
    <x v="9"/>
    <x v="1"/>
    <n v="-3992"/>
    <x v="46"/>
    <x v="45"/>
    <s v="REF: DESCONTO DE FUNCIONARIO, PLACA: RKS6D31 O.S: 43221 !! "/>
    <x v="10"/>
    <x v="0"/>
    <x v="0"/>
    <n v="7001"/>
    <x v="11"/>
    <n v="70012"/>
    <s v="OFICINA (Extraordinário)"/>
    <x v="0"/>
    <x v="1"/>
    <x v="9"/>
    <x v="9"/>
    <x v="12"/>
    <x v="12"/>
  </r>
  <r>
    <x v="9"/>
    <s v="IMPERIO DIESEL AUTO-PECAS E COMERCIO"/>
    <x v="1"/>
    <d v="2025-01-07T00:00:00"/>
    <d v="2025-02-13T00:00:00"/>
    <s v="'162065"/>
    <s v="1 | 1"/>
    <x v="9"/>
    <x v="2"/>
    <n v="-4800"/>
    <x v="46"/>
    <x v="45"/>
    <s v="REF: FORD PKF3449"/>
    <x v="10"/>
    <x v="0"/>
    <x v="0"/>
    <n v="7001"/>
    <x v="11"/>
    <n v="70012"/>
    <s v="OFICINA (Extraordinário)"/>
    <x v="0"/>
    <x v="1"/>
    <x v="9"/>
    <x v="9"/>
    <x v="12"/>
    <x v="12"/>
  </r>
  <r>
    <x v="9"/>
    <s v="IMPERIO DIESEL AUTO-PECAS E COMERCIO"/>
    <x v="1"/>
    <d v="2025-01-07T00:00:00"/>
    <d v="2025-02-13T00:00:00"/>
    <s v="'17052"/>
    <s v="1 | 1"/>
    <x v="9"/>
    <x v="2"/>
    <n v="-188"/>
    <x v="46"/>
    <x v="45"/>
    <s v="REF: KYS2D33"/>
    <x v="10"/>
    <x v="0"/>
    <x v="0"/>
    <n v="7001"/>
    <x v="11"/>
    <n v="70015"/>
    <s v="OFICINA (Químico e Biológico)"/>
    <x v="0"/>
    <x v="1"/>
    <x v="9"/>
    <x v="9"/>
    <x v="12"/>
    <x v="12"/>
  </r>
  <r>
    <x v="9"/>
    <s v="IMPERIO DIESEL AUTO-PECAS E COMERCIO"/>
    <x v="1"/>
    <d v="2025-01-08T00:00:00"/>
    <d v="2025-02-13T00:00:00"/>
    <s v="'17118"/>
    <s v="1 | 1"/>
    <x v="9"/>
    <x v="2"/>
    <n v="-1400"/>
    <x v="46"/>
    <x v="45"/>
    <s v="REF: ESTAMOS SEM RETROVISOR BI PARTIDO DO CONSTELLATION "/>
    <x v="10"/>
    <x v="0"/>
    <x v="0"/>
    <n v="7001"/>
    <x v="11"/>
    <n v="70012"/>
    <s v="OFICINA (Extraordinário)"/>
    <x v="0"/>
    <x v="1"/>
    <x v="9"/>
    <x v="9"/>
    <x v="12"/>
    <x v="12"/>
  </r>
  <r>
    <x v="9"/>
    <s v="IMPERIO DIESEL AUTO-PECAS E COMERCIO"/>
    <x v="1"/>
    <d v="2025-01-08T00:00:00"/>
    <d v="2025-02-13T00:00:00"/>
    <s v="'17119"/>
    <s v="1 | 1"/>
    <x v="9"/>
    <x v="2"/>
    <n v="-498.6"/>
    <x v="46"/>
    <x v="45"/>
    <s v="REF: FORD LMQ2E38"/>
    <x v="10"/>
    <x v="0"/>
    <x v="0"/>
    <n v="7001"/>
    <x v="11"/>
    <n v="70012"/>
    <s v="OFICINA (Extraordinário)"/>
    <x v="0"/>
    <x v="1"/>
    <x v="9"/>
    <x v="9"/>
    <x v="12"/>
    <x v="12"/>
  </r>
  <r>
    <x v="9"/>
    <s v="IMPERIO DIESEL AUTO-PECAS E COMERCIO"/>
    <x v="1"/>
    <d v="2025-01-09T00:00:00"/>
    <d v="2025-02-13T00:00:00"/>
    <s v="'162121"/>
    <s v="1 | 1"/>
    <x v="9"/>
    <x v="2"/>
    <n v="-850"/>
    <x v="46"/>
    <x v="45"/>
    <s v="REF: DESCONTO DE FUNCIONARIO VOLVO KZE7232    ID389"/>
    <x v="10"/>
    <x v="0"/>
    <x v="0"/>
    <n v="7001"/>
    <x v="11"/>
    <n v="70012"/>
    <s v="OFICINA (Extraordinário)"/>
    <x v="0"/>
    <x v="1"/>
    <x v="9"/>
    <x v="9"/>
    <x v="12"/>
    <x v="12"/>
  </r>
  <r>
    <x v="9"/>
    <s v="IMPERIO DIESEL AUTO-PECAS E COMERCIO"/>
    <x v="1"/>
    <d v="2025-01-09T00:00:00"/>
    <d v="2025-02-13T00:00:00"/>
    <s v="'17189"/>
    <s v="1 | 1"/>
    <x v="9"/>
    <x v="2"/>
    <n v="-85"/>
    <x v="46"/>
    <x v="45"/>
    <s v="REF: LRW7B05"/>
    <x v="10"/>
    <x v="0"/>
    <x v="0"/>
    <n v="7001"/>
    <x v="11"/>
    <n v="70014"/>
    <s v="OFICINA (Reciclável)"/>
    <x v="0"/>
    <x v="1"/>
    <x v="9"/>
    <x v="9"/>
    <x v="12"/>
    <x v="12"/>
  </r>
  <r>
    <x v="9"/>
    <s v="IMPERIO DIESEL AUTO-PECAS E COMERCIO"/>
    <x v="1"/>
    <d v="2025-01-13T00:00:00"/>
    <d v="2025-02-10T00:00:00"/>
    <s v="'162222"/>
    <s v="1 | 1"/>
    <x v="9"/>
    <x v="0"/>
    <n v="-2462.4"/>
    <x v="46"/>
    <x v="45"/>
    <s v="REF: PREVENTIVAS P/ 36 VEICULOS"/>
    <x v="10"/>
    <x v="0"/>
    <x v="0"/>
    <n v="7001"/>
    <x v="11"/>
    <n v="70012"/>
    <s v="OFICINA (Extraordinário)"/>
    <x v="0"/>
    <x v="1"/>
    <x v="9"/>
    <x v="9"/>
    <x v="12"/>
    <x v="12"/>
  </r>
  <r>
    <x v="9"/>
    <s v="IMPERIO DIESEL AUTO-PECAS E COMERCIO"/>
    <x v="1"/>
    <d v="2025-01-13T00:00:00"/>
    <d v="2025-02-10T00:00:00"/>
    <s v="'162230"/>
    <s v="1 | 1"/>
    <x v="9"/>
    <x v="0"/>
    <n v="-1130"/>
    <x v="46"/>
    <x v="45"/>
    <s v="REF: RJJ7G77"/>
    <x v="10"/>
    <x v="0"/>
    <x v="0"/>
    <n v="7001"/>
    <x v="11"/>
    <n v="70012"/>
    <s v="OFICINA (Extraordinário)"/>
    <x v="0"/>
    <x v="1"/>
    <x v="9"/>
    <x v="9"/>
    <x v="12"/>
    <x v="12"/>
  </r>
  <r>
    <x v="9"/>
    <s v="IMPERIO DIESEL AUTO-PECAS E COMERCIO"/>
    <x v="1"/>
    <d v="2025-01-13T00:00:00"/>
    <d v="2025-02-10T00:00:00"/>
    <s v="'17332"/>
    <s v="1 | 1"/>
    <x v="9"/>
    <x v="0"/>
    <n v="-800"/>
    <x v="46"/>
    <x v="45"/>
    <s v="REF: REPOSIÃ‡ÃƒO DE PALHETA DO PARABRISA   VOLKS MERCEDES E FORD"/>
    <x v="10"/>
    <x v="0"/>
    <x v="0"/>
    <n v="7001"/>
    <x v="11"/>
    <n v="70012"/>
    <s v="OFICINA (Extraordinário)"/>
    <x v="0"/>
    <x v="1"/>
    <x v="9"/>
    <x v="9"/>
    <x v="12"/>
    <x v="12"/>
  </r>
  <r>
    <x v="9"/>
    <s v="IMPERIO DIESEL AUTO-PECAS E COMERCIO"/>
    <x v="1"/>
    <d v="2025-01-23T00:00:00"/>
    <d v="2025-02-20T00:00:00"/>
    <s v="'162498"/>
    <s v="1 | 1"/>
    <x v="9"/>
    <x v="1"/>
    <n v="-5250"/>
    <x v="77"/>
    <x v="76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IMPERIO DIESEL AUTO-PECAS E COMERCIO"/>
    <x v="2"/>
    <d v="2025-02-06T00:00:00"/>
    <d v="2025-03-13T00:00:00"/>
    <s v="'18598"/>
    <s v="1 | 1"/>
    <x v="9"/>
    <x v="1"/>
    <n v="-260"/>
    <x v="46"/>
    <x v="45"/>
    <s v="REF: RIT2B32    "/>
    <x v="10"/>
    <x v="0"/>
    <x v="0"/>
    <n v="7001"/>
    <x v="11"/>
    <n v="70012"/>
    <s v="OFICINA (Extraordinário)"/>
    <x v="0"/>
    <x v="1"/>
    <x v="9"/>
    <x v="9"/>
    <x v="12"/>
    <x v="12"/>
  </r>
  <r>
    <x v="9"/>
    <s v="IMPERIO DIESEL AUTO-PECAS E COMERCIO"/>
    <x v="2"/>
    <d v="2025-02-06T00:00:00"/>
    <d v="2025-03-13T00:00:00"/>
    <s v="'18599"/>
    <s v="1 | 1"/>
    <x v="9"/>
    <x v="1"/>
    <n v="-516"/>
    <x v="46"/>
    <x v="45"/>
    <s v="REF: LRM8H71 URGENTE"/>
    <x v="10"/>
    <x v="0"/>
    <x v="0"/>
    <n v="7001"/>
    <x v="11"/>
    <n v="70012"/>
    <s v="OFICINA (Extraordinário)"/>
    <x v="0"/>
    <x v="1"/>
    <x v="9"/>
    <x v="9"/>
    <x v="12"/>
    <x v="12"/>
  </r>
  <r>
    <x v="9"/>
    <s v="IMPERIO DIESEL AUTO-PECAS E COMERCIO"/>
    <x v="2"/>
    <d v="2025-02-10T00:00:00"/>
    <d v="2025-03-13T00:00:00"/>
    <s v="'18779"/>
    <s v="1 | 1"/>
    <x v="9"/>
    <x v="1"/>
    <n v="-468"/>
    <x v="46"/>
    <x v="45"/>
    <s v="REF: PREVENTIVAS"/>
    <x v="10"/>
    <x v="0"/>
    <x v="0"/>
    <n v="7001"/>
    <x v="11"/>
    <n v="70012"/>
    <s v="OFICINA (Extraordinário)"/>
    <x v="0"/>
    <x v="1"/>
    <x v="9"/>
    <x v="9"/>
    <x v="12"/>
    <x v="12"/>
  </r>
  <r>
    <x v="9"/>
    <s v="IMPERIO DIESEL AUTO-PECAS E COMERCIO"/>
    <x v="2"/>
    <d v="2025-02-10T00:00:00"/>
    <d v="2025-03-13T00:00:00"/>
    <s v="'18780"/>
    <s v="1 | 1"/>
    <x v="9"/>
    <x v="1"/>
    <n v="-251"/>
    <x v="46"/>
    <x v="45"/>
    <s v="REF: JDD5D97   DESCONTO DE FUNCIONARIO"/>
    <x v="10"/>
    <x v="0"/>
    <x v="0"/>
    <n v="7001"/>
    <x v="11"/>
    <n v="70012"/>
    <s v="OFICINA (Extraordinário)"/>
    <x v="0"/>
    <x v="1"/>
    <x v="9"/>
    <x v="9"/>
    <x v="12"/>
    <x v="12"/>
  </r>
  <r>
    <x v="9"/>
    <s v="IMPERIO DIESEL AUTO-PECAS E COMERCIO"/>
    <x v="2"/>
    <d v="2025-02-12T00:00:00"/>
    <d v="2025-03-14T00:00:00"/>
    <s v="'163068"/>
    <s v="1 | 1"/>
    <x v="9"/>
    <x v="1"/>
    <n v="-932.4"/>
    <x v="46"/>
    <x v="45"/>
    <s v="REF: JBE8H78   DESCONTO DE FUNCIONARIO"/>
    <x v="10"/>
    <x v="0"/>
    <x v="0"/>
    <n v="7001"/>
    <x v="11"/>
    <n v="70012"/>
    <s v="OFICINA (Extraordinário)"/>
    <x v="0"/>
    <x v="1"/>
    <x v="9"/>
    <x v="9"/>
    <x v="12"/>
    <x v="12"/>
  </r>
  <r>
    <x v="9"/>
    <s v="IMPERIO DIESEL AUTO-PECAS E COMERCIO"/>
    <x v="2"/>
    <d v="2025-02-13T00:00:00"/>
    <d v="2025-03-14T00:00:00"/>
    <s v="'163087"/>
    <s v="1 | 1"/>
    <x v="9"/>
    <x v="1"/>
    <n v="-200"/>
    <x v="46"/>
    <x v="45"/>
    <s v="REF: REPOSIÃ‡ÃƒO DE ESTOQUE "/>
    <x v="10"/>
    <x v="0"/>
    <x v="0"/>
    <n v="7001"/>
    <x v="11"/>
    <n v="70012"/>
    <s v="OFICINA (Extraordinário)"/>
    <x v="0"/>
    <x v="1"/>
    <x v="9"/>
    <x v="9"/>
    <x v="12"/>
    <x v="12"/>
  </r>
  <r>
    <x v="9"/>
    <s v="IMPERIO DOS FILTROS PECAS E LUBRIFICANTES LTDA"/>
    <x v="4"/>
    <d v="2024-01-23T00:00:00"/>
    <d v="2024-02-20T00:00:00"/>
    <s v="'54125"/>
    <s v="1 | 1"/>
    <x v="9"/>
    <x v="0"/>
    <n v="-428"/>
    <x v="77"/>
    <x v="76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IMPERIO DOS FILTROS PECAS E LUBRIFICANTES LTDA"/>
    <x v="4"/>
    <d v="2024-01-24T00:00:00"/>
    <d v="2024-02-21T00:00:00"/>
    <s v="'54153"/>
    <s v="1 | 1"/>
    <x v="9"/>
    <x v="0"/>
    <n v="-377"/>
    <x v="46"/>
    <x v="45"/>
    <s v="REVISÃƒO FNV9059"/>
    <x v="10"/>
    <x v="0"/>
    <x v="0"/>
    <n v="7001"/>
    <x v="11"/>
    <n v="70012"/>
    <s v="OFICINA (Extraordinário)"/>
    <x v="0"/>
    <x v="1"/>
    <x v="9"/>
    <x v="9"/>
    <x v="12"/>
    <x v="12"/>
  </r>
  <r>
    <x v="9"/>
    <s v="IMPERIO DOS FILTROS PECAS E LUBRIFICANTES LTDA"/>
    <x v="5"/>
    <d v="2024-02-02T00:00:00"/>
    <d v="2024-02-29T00:00:00"/>
    <s v="'54319"/>
    <s v="1 | 3"/>
    <x v="9"/>
    <x v="0"/>
    <n v="-2207.83"/>
    <x v="46"/>
    <x v="45"/>
    <s v="REVISÃ•ES URBAM E KOLETA"/>
    <x v="10"/>
    <x v="0"/>
    <x v="0"/>
    <n v="7001"/>
    <x v="11"/>
    <n v="70012"/>
    <s v="OFICINA (Extraordinário)"/>
    <x v="0"/>
    <x v="1"/>
    <x v="9"/>
    <x v="9"/>
    <x v="12"/>
    <x v="12"/>
  </r>
  <r>
    <x v="9"/>
    <s v="IMPERIO DOS FILTROS PECAS E LUBRIFICANTES LTDA"/>
    <x v="5"/>
    <d v="2024-02-02T00:00:00"/>
    <d v="2024-03-29T00:00:00"/>
    <s v="'54319"/>
    <s v="2 | 3"/>
    <x v="9"/>
    <x v="0"/>
    <n v="-2207.83"/>
    <x v="46"/>
    <x v="45"/>
    <s v="REVISÃ•ES URBAM E KOLETA"/>
    <x v="10"/>
    <x v="0"/>
    <x v="0"/>
    <n v="7001"/>
    <x v="11"/>
    <n v="70012"/>
    <s v="OFICINA (Extraordinário)"/>
    <x v="0"/>
    <x v="1"/>
    <x v="9"/>
    <x v="9"/>
    <x v="12"/>
    <x v="12"/>
  </r>
  <r>
    <x v="9"/>
    <s v="IMPERIO DOS FILTROS PECAS E LUBRIFICANTES LTDA"/>
    <x v="5"/>
    <d v="2024-02-02T00:00:00"/>
    <d v="2024-04-26T00:00:00"/>
    <s v="'54319"/>
    <s v="3 | 3"/>
    <x v="9"/>
    <x v="0"/>
    <n v="-2207.84"/>
    <x v="46"/>
    <x v="45"/>
    <s v="REVISÃ•ES URBAM E KOLETA"/>
    <x v="10"/>
    <x v="0"/>
    <x v="0"/>
    <n v="7001"/>
    <x v="11"/>
    <n v="70012"/>
    <s v="OFICINA (Extraordinário)"/>
    <x v="0"/>
    <x v="1"/>
    <x v="9"/>
    <x v="9"/>
    <x v="12"/>
    <x v="12"/>
  </r>
  <r>
    <x v="9"/>
    <s v="IMPERIO DOS FILTROS PECAS E LUBRIFICANTES LTDA"/>
    <x v="5"/>
    <d v="2024-02-05T00:00:00"/>
    <d v="2024-03-06T00:00:00"/>
    <s v="'54338"/>
    <s v="1 | 3"/>
    <x v="9"/>
    <x v="0"/>
    <n v="-726.67"/>
    <x v="77"/>
    <x v="76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IMPERIO DOS FILTROS PECAS E LUBRIFICANTES LTDA"/>
    <x v="5"/>
    <d v="2024-02-05T00:00:00"/>
    <d v="2024-03-21T00:00:00"/>
    <s v="'54338"/>
    <s v="2 | 3"/>
    <x v="9"/>
    <x v="0"/>
    <n v="-726.67"/>
    <x v="77"/>
    <x v="76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IMPERIO DOS FILTROS PECAS E LUBRIFICANTES LTDA"/>
    <x v="5"/>
    <d v="2024-02-05T00:00:00"/>
    <d v="2024-04-05T00:00:00"/>
    <s v="'54338"/>
    <s v="3 | 3"/>
    <x v="9"/>
    <x v="0"/>
    <n v="-726.66"/>
    <x v="77"/>
    <x v="76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IMPERIO DOS FILTROS PECAS E LUBRIFICANTES LTDA"/>
    <x v="5"/>
    <d v="2024-02-07T00:00:00"/>
    <d v="2024-02-29T00:00:00"/>
    <s v="'54398"/>
    <s v="1 | 3"/>
    <x v="9"/>
    <x v="0"/>
    <n v="-1453.33"/>
    <x v="77"/>
    <x v="76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IMPERIO DOS FILTROS PECAS E LUBRIFICANTES LTDA"/>
    <x v="5"/>
    <d v="2024-02-07T00:00:00"/>
    <d v="2024-04-12T00:00:00"/>
    <s v="'54398"/>
    <s v="3 | 3"/>
    <x v="9"/>
    <x v="0"/>
    <n v="-1453.34"/>
    <x v="77"/>
    <x v="76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IMPERIO DOS FILTROS PECAS E LUBRIFICANTES LTDA"/>
    <x v="5"/>
    <d v="2024-02-08T00:00:00"/>
    <d v="2024-02-29T00:00:00"/>
    <s v="'54408"/>
    <s v="1 | 1"/>
    <x v="9"/>
    <x v="0"/>
    <n v="-168"/>
    <x v="46"/>
    <x v="45"/>
    <s v="REF: URGENTE, CARRO PARADO"/>
    <x v="10"/>
    <x v="0"/>
    <x v="0"/>
    <n v="7001"/>
    <x v="11"/>
    <n v="70012"/>
    <s v="OFICINA (Extraordinário)"/>
    <x v="0"/>
    <x v="1"/>
    <x v="9"/>
    <x v="9"/>
    <x v="12"/>
    <x v="12"/>
  </r>
  <r>
    <x v="9"/>
    <s v="IMPERIO DOS FILTROS PECAS E LUBRIFICANTES LTDA"/>
    <x v="5"/>
    <d v="2024-02-15T00:00:00"/>
    <d v="2024-03-14T00:00:00"/>
    <s v="'54441"/>
    <s v="1 | 2"/>
    <x v="9"/>
    <x v="0"/>
    <n v="-2725"/>
    <x v="77"/>
    <x v="76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IMPERIO DOS FILTROS PECAS E LUBRIFICANTES LTDA"/>
    <x v="5"/>
    <d v="2024-02-15T00:00:00"/>
    <d v="2024-04-12T00:00:00"/>
    <s v="'54441"/>
    <s v="2 | 2"/>
    <x v="9"/>
    <x v="0"/>
    <n v="-2725"/>
    <x v="77"/>
    <x v="76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IMPERIO DOS FILTROS PECAS E LUBRIFICANTES LTDA"/>
    <x v="5"/>
    <d v="2024-02-16T00:00:00"/>
    <d v="2024-03-11T00:00:00"/>
    <s v="'54468"/>
    <s v="1 | 1"/>
    <x v="9"/>
    <x v="0"/>
    <n v="-378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IMPERIO DOS FILTROS PECAS E LUBRIFICANTES LTDA"/>
    <x v="5"/>
    <d v="2024-02-19T00:00:00"/>
    <d v="2024-03-18T00:00:00"/>
    <s v="'54503"/>
    <s v="1 | 3"/>
    <x v="9"/>
    <x v="0"/>
    <n v="-2180"/>
    <x v="77"/>
    <x v="76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IMPERIO DOS FILTROS PECAS E LUBRIFICANTES LTDA"/>
    <x v="5"/>
    <d v="2024-02-19T00:00:00"/>
    <d v="2024-04-12T00:00:00"/>
    <s v="'54503"/>
    <s v="2 | 3"/>
    <x v="9"/>
    <x v="0"/>
    <n v="-2180"/>
    <x v="77"/>
    <x v="76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IMPERIO DOS FILTROS PECAS E LUBRIFICANTES LTDA"/>
    <x v="5"/>
    <d v="2024-02-19T00:00:00"/>
    <d v="2024-04-22T00:00:00"/>
    <s v="'54503"/>
    <s v="3 | 3"/>
    <x v="9"/>
    <x v="0"/>
    <n v="-2180"/>
    <x v="77"/>
    <x v="76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IMPERIO DOS FILTROS PECAS E LUBRIFICANTES LTDA"/>
    <x v="5"/>
    <d v="2024-02-20T00:00:00"/>
    <d v="2024-03-21T00:00:00"/>
    <s v="'54522"/>
    <s v="1 | 1"/>
    <x v="9"/>
    <x v="0"/>
    <n v="-876"/>
    <x v="77"/>
    <x v="76"/>
    <s v="REF: REPOSIÃ‡ÃƒO URGENTE"/>
    <x v="10"/>
    <x v="0"/>
    <x v="0"/>
    <n v="7001"/>
    <x v="11"/>
    <n v="70012"/>
    <s v="OFICINA (Extraordinário)"/>
    <x v="0"/>
    <x v="1"/>
    <x v="9"/>
    <x v="9"/>
    <x v="12"/>
    <x v="12"/>
  </r>
  <r>
    <x v="9"/>
    <s v="IMPERIO DOS FILTROS PECAS E LUBRIFICANTES LTDA"/>
    <x v="5"/>
    <d v="2024-02-22T00:00:00"/>
    <d v="2024-03-14T00:00:00"/>
    <s v="'54554"/>
    <s v="1 | 1"/>
    <x v="9"/>
    <x v="0"/>
    <n v="-150"/>
    <x v="46"/>
    <x v="45"/>
    <s v="REVISÃƒO LPW6F89"/>
    <x v="10"/>
    <x v="0"/>
    <x v="0"/>
    <n v="7001"/>
    <x v="11"/>
    <n v="70012"/>
    <s v="OFICINA (Extraordinário)"/>
    <x v="0"/>
    <x v="1"/>
    <x v="9"/>
    <x v="9"/>
    <x v="12"/>
    <x v="12"/>
  </r>
  <r>
    <x v="9"/>
    <s v="IMPERIO DOS FILTROS PECAS E LUBRIFICANTES LTDA"/>
    <x v="5"/>
    <d v="2024-02-23T00:00:00"/>
    <d v="2024-03-12T00:00:00"/>
    <s v="'54590"/>
    <s v="1 | 1"/>
    <x v="9"/>
    <x v="0"/>
    <n v="-100"/>
    <x v="46"/>
    <x v="45"/>
    <s v="REF: LRA4E63"/>
    <x v="10"/>
    <x v="0"/>
    <x v="0"/>
    <n v="7001"/>
    <x v="11"/>
    <n v="70012"/>
    <s v="OFICINA (Extraordinário)"/>
    <x v="0"/>
    <x v="1"/>
    <x v="9"/>
    <x v="9"/>
    <x v="12"/>
    <x v="12"/>
  </r>
  <r>
    <x v="9"/>
    <s v="IMPERIO DOS FILTROS PECAS E LUBRIFICANTES LTDA"/>
    <x v="5"/>
    <d v="2024-02-23T00:00:00"/>
    <d v="2024-03-22T00:00:00"/>
    <s v="'54580"/>
    <s v="1 | 2"/>
    <x v="9"/>
    <x v="0"/>
    <n v="-2725"/>
    <x v="77"/>
    <x v="76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IMPERIO DOS FILTROS PECAS E LUBRIFICANTES LTDA"/>
    <x v="5"/>
    <d v="2024-02-23T00:00:00"/>
    <d v="2024-04-19T00:00:00"/>
    <s v="'54580"/>
    <s v="2 | 2"/>
    <x v="9"/>
    <x v="0"/>
    <n v="-2725"/>
    <x v="77"/>
    <x v="76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IMPERIO DOS FILTROS PECAS E LUBRIFICANTES LTDA"/>
    <x v="6"/>
    <d v="2024-03-04T00:00:00"/>
    <d v="2024-04-11T00:00:00"/>
    <s v="'54704"/>
    <s v="1 | 3"/>
    <x v="9"/>
    <x v="0"/>
    <n v="-1816.67"/>
    <x v="77"/>
    <x v="76"/>
    <s v="REF: REPOSIÃ‡ÃƒO DE ESTOQUE   25 GALOES"/>
    <x v="10"/>
    <x v="0"/>
    <x v="0"/>
    <n v="7001"/>
    <x v="11"/>
    <n v="70012"/>
    <s v="OFICINA (Extraordinário)"/>
    <x v="0"/>
    <x v="1"/>
    <x v="9"/>
    <x v="9"/>
    <x v="12"/>
    <x v="12"/>
  </r>
  <r>
    <x v="9"/>
    <s v="IMPERIO DOS FILTROS PECAS E LUBRIFICANTES LTDA"/>
    <x v="6"/>
    <d v="2024-03-04T00:00:00"/>
    <d v="2024-04-20T00:00:00"/>
    <s v="'54704"/>
    <s v="2 | 3"/>
    <x v="9"/>
    <x v="0"/>
    <n v="-1816.67"/>
    <x v="77"/>
    <x v="76"/>
    <s v="REF: REPOSIÃ‡ÃƒO DE ESTOQUE   25 GALOES"/>
    <x v="10"/>
    <x v="0"/>
    <x v="0"/>
    <n v="7001"/>
    <x v="11"/>
    <n v="70012"/>
    <s v="OFICINA (Extraordinário)"/>
    <x v="0"/>
    <x v="1"/>
    <x v="9"/>
    <x v="9"/>
    <x v="12"/>
    <x v="12"/>
  </r>
  <r>
    <x v="9"/>
    <s v="IMPERIO DOS FILTROS PECAS E LUBRIFICANTES LTDA"/>
    <x v="6"/>
    <d v="2024-03-04T00:00:00"/>
    <d v="2024-04-30T00:00:00"/>
    <s v="'54704"/>
    <s v="3 | 3"/>
    <x v="9"/>
    <x v="0"/>
    <n v="-1816.66"/>
    <x v="77"/>
    <x v="76"/>
    <s v="REF: REPOSIÃ‡ÃƒO DE ESTOQUE   25 GALOES"/>
    <x v="10"/>
    <x v="0"/>
    <x v="0"/>
    <n v="7001"/>
    <x v="11"/>
    <n v="70012"/>
    <s v="OFICINA (Extraordinário)"/>
    <x v="0"/>
    <x v="1"/>
    <x v="9"/>
    <x v="9"/>
    <x v="12"/>
    <x v="12"/>
  </r>
  <r>
    <x v="9"/>
    <s v="IMPERIO DOS FILTROS PECAS E LUBRIFICANTES LTDA"/>
    <x v="6"/>
    <d v="2024-03-05T00:00:00"/>
    <d v="2024-04-12T00:00:00"/>
    <s v="'54728"/>
    <s v="1 | 3"/>
    <x v="9"/>
    <x v="0"/>
    <n v="-1816.67"/>
    <x v="77"/>
    <x v="76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IMPERIO DOS FILTROS PECAS E LUBRIFICANTES LTDA"/>
    <x v="6"/>
    <d v="2024-03-05T00:00:00"/>
    <d v="2024-04-19T00:00:00"/>
    <s v="'54728"/>
    <s v="2 | 3"/>
    <x v="9"/>
    <x v="0"/>
    <n v="-1816.67"/>
    <x v="77"/>
    <x v="76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IMPERIO DOS FILTROS PECAS E LUBRIFICANTES LTDA"/>
    <x v="6"/>
    <d v="2024-03-05T00:00:00"/>
    <d v="2024-04-30T00:00:00"/>
    <s v="'54728"/>
    <s v="3 | 3"/>
    <x v="9"/>
    <x v="0"/>
    <n v="-1816.66"/>
    <x v="77"/>
    <x v="76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IMPERIO DOS FILTROS PECAS E LUBRIFICANTES LTDA"/>
    <x v="6"/>
    <d v="2024-03-11T00:00:00"/>
    <d v="2024-04-11T00:00:00"/>
    <s v="'54803"/>
    <s v="1 | 3"/>
    <x v="9"/>
    <x v="0"/>
    <n v="-1816.67"/>
    <x v="77"/>
    <x v="76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IMPERIO DOS FILTROS PECAS E LUBRIFICANTES LTDA"/>
    <x v="6"/>
    <d v="2024-03-11T00:00:00"/>
    <d v="2024-04-20T00:00:00"/>
    <s v="'54803"/>
    <s v="2 | 3"/>
    <x v="9"/>
    <x v="0"/>
    <n v="-1816.67"/>
    <x v="77"/>
    <x v="76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IMPERIO DOS FILTROS PECAS E LUBRIFICANTES LTDA"/>
    <x v="6"/>
    <d v="2024-03-11T00:00:00"/>
    <d v="2024-05-11T00:00:00"/>
    <s v="'54803"/>
    <s v="3 | 3"/>
    <x v="9"/>
    <x v="0"/>
    <n v="-1816.66"/>
    <x v="77"/>
    <x v="76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IMPERIO DOS FILTROS PECAS E LUBRIFICANTES LTDA"/>
    <x v="6"/>
    <d v="2024-03-21T00:00:00"/>
    <d v="2024-04-18T00:00:00"/>
    <s v="'54978"/>
    <s v="1 | 3"/>
    <x v="9"/>
    <x v="0"/>
    <n v="-1816.67"/>
    <x v="77"/>
    <x v="76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IMPERIO DOS FILTROS PECAS E LUBRIFICANTES LTDA"/>
    <x v="6"/>
    <d v="2024-03-21T00:00:00"/>
    <d v="2024-05-13T00:00:00"/>
    <s v="'54978"/>
    <s v="2 | 3"/>
    <x v="9"/>
    <x v="0"/>
    <n v="-1816.67"/>
    <x v="77"/>
    <x v="76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IMPERIO DOS FILTROS PECAS E LUBRIFICANTES LTDA"/>
    <x v="6"/>
    <d v="2024-03-21T00:00:00"/>
    <d v="2024-05-22T00:00:00"/>
    <s v="'54978"/>
    <s v="3 | 3"/>
    <x v="9"/>
    <x v="0"/>
    <n v="-1816.66"/>
    <x v="77"/>
    <x v="76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IMPERIO DOS FILTROS PECAS E LUBRIFICANTES LTDA"/>
    <x v="6"/>
    <d v="2024-03-22T00:00:00"/>
    <d v="2024-04-19T00:00:00"/>
    <s v="'54993"/>
    <s v="1 | 1"/>
    <x v="9"/>
    <x v="0"/>
    <n v="-291.89999999999998"/>
    <x v="46"/>
    <x v="45"/>
    <s v="REVISÃƒO LMT7J22"/>
    <x v="10"/>
    <x v="0"/>
    <x v="0"/>
    <n v="7001"/>
    <x v="11"/>
    <n v="70012"/>
    <s v="OFICINA (Extraordinário)"/>
    <x v="0"/>
    <x v="1"/>
    <x v="9"/>
    <x v="9"/>
    <x v="12"/>
    <x v="12"/>
  </r>
  <r>
    <x v="9"/>
    <s v="IMPERIO DOS FILTROS PECAS E LUBRIFICANTES LTDA"/>
    <x v="6"/>
    <d v="2024-03-22T00:00:00"/>
    <d v="2024-04-19T00:00:00"/>
    <s v="'54998"/>
    <s v="1 | 2"/>
    <x v="9"/>
    <x v="0"/>
    <n v="-819.1"/>
    <x v="46"/>
    <x v="45"/>
    <s v="REVISÃ•ES MERCEDES (RJR0D08, RKV7B00, RJT5C42E LTI5E23)"/>
    <x v="10"/>
    <x v="0"/>
    <x v="0"/>
    <n v="7001"/>
    <x v="11"/>
    <n v="70012"/>
    <s v="OFICINA (Extraordinário)"/>
    <x v="0"/>
    <x v="1"/>
    <x v="9"/>
    <x v="9"/>
    <x v="12"/>
    <x v="12"/>
  </r>
  <r>
    <x v="9"/>
    <s v="IMPERIO DOS FILTROS PECAS E LUBRIFICANTES LTDA"/>
    <x v="6"/>
    <d v="2024-03-22T00:00:00"/>
    <d v="2024-04-21T00:00:00"/>
    <s v="'54992"/>
    <s v="1 | 1"/>
    <x v="9"/>
    <x v="0"/>
    <n v="-768"/>
    <x v="46"/>
    <x v="45"/>
    <s v="REVISÃ•ES CARROS VOLKS NOVOS"/>
    <x v="10"/>
    <x v="0"/>
    <x v="0"/>
    <n v="7001"/>
    <x v="11"/>
    <n v="70012"/>
    <s v="OFICINA (Extraordinário)"/>
    <x v="0"/>
    <x v="1"/>
    <x v="9"/>
    <x v="9"/>
    <x v="12"/>
    <x v="12"/>
  </r>
  <r>
    <x v="9"/>
    <s v="IMPERIO DOS FILTROS PECAS E LUBRIFICANTES LTDA"/>
    <x v="6"/>
    <d v="2024-03-22T00:00:00"/>
    <d v="2024-04-21T00:00:00"/>
    <s v="'54994"/>
    <s v="1 | 1"/>
    <x v="9"/>
    <x v="0"/>
    <n v="-791.5"/>
    <x v="46"/>
    <x v="45"/>
    <s v="REVISÃƒO CARROS BIOCLEAN"/>
    <x v="10"/>
    <x v="0"/>
    <x v="0"/>
    <n v="7001"/>
    <x v="11"/>
    <n v="70012"/>
    <s v="OFICINA (Extraordinário)"/>
    <x v="0"/>
    <x v="1"/>
    <x v="9"/>
    <x v="9"/>
    <x v="12"/>
    <x v="12"/>
  </r>
  <r>
    <x v="9"/>
    <s v="IMPERIO DOS FILTROS PECAS E LUBRIFICANTES LTDA"/>
    <x v="6"/>
    <d v="2024-03-22T00:00:00"/>
    <d v="2024-05-03T00:00:00"/>
    <s v="'54998"/>
    <s v="2 | 2"/>
    <x v="9"/>
    <x v="0"/>
    <n v="-819.1"/>
    <x v="46"/>
    <x v="45"/>
    <s v="REVISÃ•ES MERCEDES (RJR0D08, RKV7B00, RJT5C42E LTI5E23)"/>
    <x v="10"/>
    <x v="0"/>
    <x v="0"/>
    <n v="7001"/>
    <x v="11"/>
    <n v="70012"/>
    <s v="OFICINA (Extraordinário)"/>
    <x v="0"/>
    <x v="1"/>
    <x v="9"/>
    <x v="9"/>
    <x v="12"/>
    <x v="12"/>
  </r>
  <r>
    <x v="9"/>
    <s v="IMPERIO DOS FILTROS PECAS E LUBRIFICANTES LTDA"/>
    <x v="6"/>
    <d v="2024-03-27T00:00:00"/>
    <d v="2024-04-24T00:00:00"/>
    <s v="'55081"/>
    <s v="1 | 1"/>
    <x v="9"/>
    <x v="0"/>
    <n v="-565"/>
    <x v="46"/>
    <x v="45"/>
    <s v="REF: RJR0D08"/>
    <x v="10"/>
    <x v="0"/>
    <x v="0"/>
    <n v="7001"/>
    <x v="11"/>
    <n v="70012"/>
    <s v="OFICINA (Extraordinário)"/>
    <x v="0"/>
    <x v="1"/>
    <x v="9"/>
    <x v="9"/>
    <x v="12"/>
    <x v="12"/>
  </r>
  <r>
    <x v="9"/>
    <s v="IMPERIO DOS FILTROS PECAS E LUBRIFICANTES LTDA"/>
    <x v="6"/>
    <d v="2024-03-27T00:00:00"/>
    <d v="2024-04-24T00:00:00"/>
    <s v="'55091"/>
    <s v="1 | 3"/>
    <x v="9"/>
    <x v="0"/>
    <n v="-1816.67"/>
    <x v="77"/>
    <x v="76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IMPERIO DOS FILTROS PECAS E LUBRIFICANTES LTDA"/>
    <x v="6"/>
    <d v="2024-03-27T00:00:00"/>
    <d v="2024-05-08T00:00:00"/>
    <s v="'55091"/>
    <s v="2 | 3"/>
    <x v="9"/>
    <x v="0"/>
    <n v="-1816.67"/>
    <x v="77"/>
    <x v="76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IMPERIO DOS FILTROS PECAS E LUBRIFICANTES LTDA"/>
    <x v="6"/>
    <d v="2024-03-27T00:00:00"/>
    <d v="2024-05-22T00:00:00"/>
    <s v="'55091"/>
    <s v="3 | 3"/>
    <x v="9"/>
    <x v="0"/>
    <n v="-1816.66"/>
    <x v="77"/>
    <x v="76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IMPERIO DOS FILTROS PECAS E LUBRIFICANTES LTDA"/>
    <x v="7"/>
    <d v="2024-04-01T00:00:00"/>
    <d v="2024-04-29T00:00:00"/>
    <s v="'55144"/>
    <s v="1 | 1"/>
    <x v="9"/>
    <x v="0"/>
    <n v="-1816.67"/>
    <x v="77"/>
    <x v="76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IMPERIO DOS FILTROS PECAS E LUBRIFICANTES LTDA"/>
    <x v="7"/>
    <d v="2024-04-01T00:00:00"/>
    <d v="2024-05-13T00:00:00"/>
    <s v="'55144"/>
    <s v="2 | 1"/>
    <x v="9"/>
    <x v="0"/>
    <n v="-1816.67"/>
    <x v="77"/>
    <x v="76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IMPERIO DOS FILTROS PECAS E LUBRIFICANTES LTDA"/>
    <x v="7"/>
    <d v="2024-04-01T00:00:00"/>
    <d v="2024-05-17T00:00:00"/>
    <s v="'55469"/>
    <s v="1 | 1"/>
    <x v="9"/>
    <x v="0"/>
    <n v="-336"/>
    <x v="46"/>
    <x v="45"/>
    <s v="REF: PRENSA DE PAPELÃƒO (URGENTE)"/>
    <x v="10"/>
    <x v="0"/>
    <x v="0"/>
    <n v="7001"/>
    <x v="11"/>
    <n v="70012"/>
    <s v="OFICINA (Extraordinário)"/>
    <x v="0"/>
    <x v="3"/>
    <x v="9"/>
    <x v="9"/>
    <x v="12"/>
    <x v="12"/>
  </r>
  <r>
    <x v="9"/>
    <s v="IMPERIO DOS FILTROS PECAS E LUBRIFICANTES LTDA"/>
    <x v="7"/>
    <d v="2024-04-01T00:00:00"/>
    <d v="2024-05-27T00:00:00"/>
    <s v="'55144"/>
    <s v="3 | 1"/>
    <x v="9"/>
    <x v="0"/>
    <n v="-1816.66"/>
    <x v="77"/>
    <x v="76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IMPERIO DOS FILTROS PECAS E LUBRIFICANTES LTDA"/>
    <x v="7"/>
    <d v="2024-04-04T00:00:00"/>
    <d v="2024-05-13T00:00:00"/>
    <s v="'55211"/>
    <s v="1 | 1"/>
    <x v="9"/>
    <x v="0"/>
    <n v="-1500"/>
    <x v="49"/>
    <x v="48"/>
    <s v="REF: P/ BOMBA DE ABASTECIMENTO, ESTAMOS ZERADOS"/>
    <x v="10"/>
    <x v="0"/>
    <x v="0"/>
    <n v="7001"/>
    <x v="11"/>
    <n v="70017"/>
    <s v="OFICINA (Comum)"/>
    <x v="0"/>
    <x v="3"/>
    <x v="11"/>
    <x v="11"/>
    <x v="17"/>
    <x v="17"/>
  </r>
  <r>
    <x v="9"/>
    <s v="IMPERIO DOS FILTROS PECAS E LUBRIFICANTES LTDA"/>
    <x v="7"/>
    <d v="2024-04-08T00:00:00"/>
    <d v="2024-04-29T00:00:00"/>
    <s v="'55271"/>
    <s v="1 | 1"/>
    <x v="9"/>
    <x v="0"/>
    <n v="-186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IMPERIO DOS FILTROS PECAS E LUBRIFICANTES LTDA"/>
    <x v="7"/>
    <d v="2024-04-08T00:00:00"/>
    <d v="2024-05-06T00:00:00"/>
    <s v="'55270"/>
    <s v="1 | 3"/>
    <x v="9"/>
    <x v="0"/>
    <n v="-1816.67"/>
    <x v="77"/>
    <x v="76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IMPERIO DOS FILTROS PECAS E LUBRIFICANTES LTDA"/>
    <x v="7"/>
    <d v="2024-04-08T00:00:00"/>
    <d v="2024-05-20T00:00:00"/>
    <s v="'55270"/>
    <s v="2 | 3"/>
    <x v="9"/>
    <x v="0"/>
    <n v="-1816.67"/>
    <x v="77"/>
    <x v="76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IMPERIO DOS FILTROS PECAS E LUBRIFICANTES LTDA"/>
    <x v="7"/>
    <d v="2024-04-08T00:00:00"/>
    <d v="2024-06-03T00:00:00"/>
    <s v="'55270"/>
    <s v="3 | 3"/>
    <x v="9"/>
    <x v="0"/>
    <n v="-1816.66"/>
    <x v="77"/>
    <x v="76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IMPERIO DOS FILTROS PECAS E LUBRIFICANTES LTDA"/>
    <x v="7"/>
    <d v="2024-04-09T00:00:00"/>
    <d v="2024-04-30T00:00:00"/>
    <s v="'55294"/>
    <s v="1 | 1"/>
    <x v="9"/>
    <x v="0"/>
    <n v="-228"/>
    <x v="46"/>
    <x v="45"/>
    <s v="REF: REPOSICA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IMPERIO DOS FILTROS PECAS E LUBRIFICANTES LTDA"/>
    <x v="7"/>
    <d v="2024-04-10T00:00:00"/>
    <d v="2024-05-12T00:00:00"/>
    <s v="'55323"/>
    <s v="1 | 1"/>
    <x v="9"/>
    <x v="0"/>
    <n v="-820"/>
    <x v="46"/>
    <x v="45"/>
    <s v="REF: REVISOES"/>
    <x v="10"/>
    <x v="0"/>
    <x v="0"/>
    <n v="7001"/>
    <x v="11"/>
    <n v="70012"/>
    <s v="OFICINA (Extraordinário)"/>
    <x v="0"/>
    <x v="3"/>
    <x v="9"/>
    <x v="9"/>
    <x v="12"/>
    <x v="12"/>
  </r>
  <r>
    <x v="9"/>
    <s v="IMPERIO DOS FILTROS PECAS E LUBRIFICANTES LTDA"/>
    <x v="7"/>
    <d v="2024-04-11T00:00:00"/>
    <d v="2024-05-13T00:00:00"/>
    <s v="'55344"/>
    <s v="1 | 2"/>
    <x v="9"/>
    <x v="0"/>
    <n v="-680"/>
    <x v="46"/>
    <x v="45"/>
    <s v="REF: KZE7232 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IMPERIO DOS FILTROS PECAS E LUBRIFICANTES LTDA"/>
    <x v="7"/>
    <d v="2024-04-11T00:00:00"/>
    <d v="2024-05-23T00:00:00"/>
    <s v="'55344"/>
    <s v="2 | 2"/>
    <x v="9"/>
    <x v="0"/>
    <n v="-680"/>
    <x v="46"/>
    <x v="45"/>
    <s v="REF: KZE7232 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IMPERIO DOS FILTROS PECAS E LUBRIFICANTES LTDA"/>
    <x v="7"/>
    <d v="2024-04-16T00:00:00"/>
    <d v="2024-05-14T00:00:00"/>
    <s v="'55397"/>
    <s v="1 | 3"/>
    <x v="9"/>
    <x v="0"/>
    <n v="-1816.67"/>
    <x v="77"/>
    <x v="76"/>
    <s v="REF: REPOSICA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IMPERIO DOS FILTROS PECAS E LUBRIFICANTES LTDA"/>
    <x v="7"/>
    <d v="2024-04-16T00:00:00"/>
    <d v="2024-05-28T00:00:00"/>
    <s v="'55397"/>
    <s v="2 | 3"/>
    <x v="9"/>
    <x v="0"/>
    <n v="-1816.67"/>
    <x v="77"/>
    <x v="76"/>
    <s v="REF: REPOSICA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IMPERIO DOS FILTROS PECAS E LUBRIFICANTES LTDA"/>
    <x v="7"/>
    <d v="2024-04-16T00:00:00"/>
    <d v="2024-06-11T00:00:00"/>
    <s v="'55397"/>
    <s v="3 | 3"/>
    <x v="9"/>
    <x v="0"/>
    <n v="-1816.66"/>
    <x v="77"/>
    <x v="76"/>
    <s v="REF: REPOSICA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IMPERIO DOS FILTROS PECAS E LUBRIFICANTES LTDA"/>
    <x v="7"/>
    <d v="2024-04-17T00:00:00"/>
    <d v="2024-05-08T00:00:00"/>
    <s v="'55434"/>
    <s v="1 | 1"/>
    <x v="9"/>
    <x v="0"/>
    <n v="-330"/>
    <x v="46"/>
    <x v="45"/>
    <s v="REF: PREVENTIVA HR"/>
    <x v="10"/>
    <x v="0"/>
    <x v="0"/>
    <n v="7001"/>
    <x v="11"/>
    <n v="70015"/>
    <s v="OFICINA (Químico e Biológico)"/>
    <x v="0"/>
    <x v="3"/>
    <x v="9"/>
    <x v="9"/>
    <x v="12"/>
    <x v="12"/>
  </r>
  <r>
    <x v="9"/>
    <s v="IMPERIO DOS FILTROS PECAS E LUBRIFICANTES LTDA"/>
    <x v="7"/>
    <d v="2024-04-17T00:00:00"/>
    <d v="2024-05-15T00:00:00"/>
    <s v="'55415"/>
    <s v="1 | 3"/>
    <x v="9"/>
    <x v="0"/>
    <n v="-679.27"/>
    <x v="46"/>
    <x v="45"/>
    <s v="RevisÃµes"/>
    <x v="10"/>
    <x v="0"/>
    <x v="0"/>
    <n v="7001"/>
    <x v="11"/>
    <n v="70012"/>
    <s v="OFICINA (Extraordinário)"/>
    <x v="0"/>
    <x v="3"/>
    <x v="9"/>
    <x v="9"/>
    <x v="12"/>
    <x v="12"/>
  </r>
  <r>
    <x v="9"/>
    <s v="IMPERIO DOS FILTROS PECAS E LUBRIFICANTES LTDA"/>
    <x v="7"/>
    <d v="2024-04-17T00:00:00"/>
    <d v="2024-05-29T00:00:00"/>
    <s v="'55415"/>
    <s v="2 | 3"/>
    <x v="9"/>
    <x v="0"/>
    <n v="-679.27"/>
    <x v="46"/>
    <x v="45"/>
    <s v="RevisÃµes"/>
    <x v="10"/>
    <x v="0"/>
    <x v="0"/>
    <n v="7001"/>
    <x v="11"/>
    <n v="70012"/>
    <s v="OFICINA (Extraordinário)"/>
    <x v="0"/>
    <x v="3"/>
    <x v="9"/>
    <x v="9"/>
    <x v="12"/>
    <x v="12"/>
  </r>
  <r>
    <x v="9"/>
    <s v="IMPERIO DOS FILTROS PECAS E LUBRIFICANTES LTDA"/>
    <x v="7"/>
    <d v="2024-04-17T00:00:00"/>
    <d v="2024-06-12T00:00:00"/>
    <s v="'55415"/>
    <s v="3 | 3"/>
    <x v="9"/>
    <x v="0"/>
    <n v="-679.26"/>
    <x v="46"/>
    <x v="45"/>
    <s v="RevisÃµes"/>
    <x v="10"/>
    <x v="0"/>
    <x v="0"/>
    <n v="7001"/>
    <x v="11"/>
    <n v="70012"/>
    <s v="OFICINA (Extraordinário)"/>
    <x v="0"/>
    <x v="3"/>
    <x v="9"/>
    <x v="9"/>
    <x v="12"/>
    <x v="12"/>
  </r>
  <r>
    <x v="9"/>
    <s v="IMPERIO DOS FILTROS PECAS E LUBRIFICANTES LTDA"/>
    <x v="7"/>
    <d v="2024-04-19T00:00:00"/>
    <d v="2024-05-17T00:00:00"/>
    <s v="'55467"/>
    <s v="1 | 1"/>
    <x v="9"/>
    <x v="0"/>
    <n v="-799.5"/>
    <x v="46"/>
    <x v="45"/>
    <s v="REF: PREVENTIVAS"/>
    <x v="10"/>
    <x v="0"/>
    <x v="0"/>
    <n v="7001"/>
    <x v="11"/>
    <n v="70012"/>
    <s v="OFICINA (Extraordinário)"/>
    <x v="0"/>
    <x v="3"/>
    <x v="9"/>
    <x v="9"/>
    <x v="12"/>
    <x v="12"/>
  </r>
  <r>
    <x v="9"/>
    <s v="IMPERIO DOS FILTROS PECAS E LUBRIFICANTES LTDA"/>
    <x v="7"/>
    <d v="2024-04-22T00:00:00"/>
    <d v="2024-05-20T00:00:00"/>
    <s v="'55502"/>
    <s v="1 | 3"/>
    <x v="9"/>
    <x v="0"/>
    <n v="-1816.67"/>
    <x v="77"/>
    <x v="76"/>
    <s v="REF: REPOSIÃ‡ÃƒO DE ESTOQUE URGENTE"/>
    <x v="10"/>
    <x v="0"/>
    <x v="0"/>
    <n v="7001"/>
    <x v="11"/>
    <n v="70012"/>
    <s v="OFICINA (Extraordinário)"/>
    <x v="0"/>
    <x v="3"/>
    <x v="9"/>
    <x v="9"/>
    <x v="12"/>
    <x v="12"/>
  </r>
  <r>
    <x v="9"/>
    <s v="IMPERIO DOS FILTROS PECAS E LUBRIFICANTES LTDA"/>
    <x v="7"/>
    <d v="2024-04-22T00:00:00"/>
    <d v="2024-06-03T00:00:00"/>
    <s v="'55502"/>
    <s v="2 | 3"/>
    <x v="9"/>
    <x v="0"/>
    <n v="-1816.67"/>
    <x v="77"/>
    <x v="76"/>
    <s v="REF: REPOSIÃ‡ÃƒO DE ESTOQUE URGENTE"/>
    <x v="10"/>
    <x v="0"/>
    <x v="0"/>
    <n v="7001"/>
    <x v="11"/>
    <n v="70012"/>
    <s v="OFICINA (Extraordinário)"/>
    <x v="0"/>
    <x v="3"/>
    <x v="9"/>
    <x v="9"/>
    <x v="12"/>
    <x v="12"/>
  </r>
  <r>
    <x v="9"/>
    <s v="IMPERIO DOS FILTROS PECAS E LUBRIFICANTES LTDA"/>
    <x v="7"/>
    <d v="2024-04-22T00:00:00"/>
    <d v="2024-06-17T00:00:00"/>
    <s v="'55502"/>
    <s v="3 | 3"/>
    <x v="9"/>
    <x v="0"/>
    <n v="-1816.66"/>
    <x v="77"/>
    <x v="76"/>
    <s v="REF: REPOSIÃ‡ÃƒO DE ESTOQUE URGENTE"/>
    <x v="10"/>
    <x v="0"/>
    <x v="0"/>
    <n v="7001"/>
    <x v="11"/>
    <n v="70012"/>
    <s v="OFICINA (Extraordinário)"/>
    <x v="0"/>
    <x v="3"/>
    <x v="9"/>
    <x v="9"/>
    <x v="12"/>
    <x v="12"/>
  </r>
  <r>
    <x v="9"/>
    <s v="IMPERIO DOS FILTROS PECAS E LUBRIFICANTES LTDA"/>
    <x v="7"/>
    <d v="2024-04-25T00:00:00"/>
    <d v="2024-05-23T00:00:00"/>
    <s v="'55557"/>
    <s v="1 | 1"/>
    <x v="9"/>
    <x v="0"/>
    <n v="-260"/>
    <x v="46"/>
    <x v="45"/>
    <s v="REVISÃ•ES"/>
    <x v="10"/>
    <x v="0"/>
    <x v="0"/>
    <n v="7001"/>
    <x v="11"/>
    <n v="70012"/>
    <s v="OFICINA (Extraordinário)"/>
    <x v="0"/>
    <x v="3"/>
    <x v="9"/>
    <x v="9"/>
    <x v="12"/>
    <x v="12"/>
  </r>
  <r>
    <x v="9"/>
    <s v="IMPERIO DOS FILTROS PECAS E LUBRIFICANTES LTDA"/>
    <x v="7"/>
    <d v="2024-04-29T00:00:00"/>
    <d v="2024-05-27T00:00:00"/>
    <s v="'55625 - 55624"/>
    <s v="1 | 3"/>
    <x v="9"/>
    <x v="0"/>
    <n v="-1057.0999999999999"/>
    <x v="46"/>
    <x v="45"/>
    <s v="REVISÃ•ES"/>
    <x v="10"/>
    <x v="0"/>
    <x v="0"/>
    <n v="7001"/>
    <x v="11"/>
    <n v="70012"/>
    <s v="OFICINA (Extraordinário)"/>
    <x v="0"/>
    <x v="3"/>
    <x v="9"/>
    <x v="9"/>
    <x v="12"/>
    <x v="12"/>
  </r>
  <r>
    <x v="9"/>
    <s v="IMPERIO DOS FILTROS PECAS E LUBRIFICANTES LTDA"/>
    <x v="7"/>
    <d v="2024-04-29T00:00:00"/>
    <d v="2024-06-10T00:00:00"/>
    <s v="'55625 - 55624"/>
    <s v="2 | 3"/>
    <x v="9"/>
    <x v="0"/>
    <n v="-1057.0999999999999"/>
    <x v="46"/>
    <x v="45"/>
    <s v="REVISÃ•ES"/>
    <x v="10"/>
    <x v="0"/>
    <x v="0"/>
    <n v="7001"/>
    <x v="11"/>
    <n v="70012"/>
    <s v="OFICINA (Extraordinário)"/>
    <x v="0"/>
    <x v="3"/>
    <x v="9"/>
    <x v="9"/>
    <x v="12"/>
    <x v="12"/>
  </r>
  <r>
    <x v="9"/>
    <s v="IMPERIO DOS FILTROS PECAS E LUBRIFICANTES LTDA"/>
    <x v="7"/>
    <d v="2024-04-29T00:00:00"/>
    <d v="2024-06-24T00:00:00"/>
    <s v="'55625 - 55624"/>
    <s v="3 | 3"/>
    <x v="9"/>
    <x v="0"/>
    <n v="-1057.0999999999999"/>
    <x v="46"/>
    <x v="45"/>
    <s v="REVISÃ•ES"/>
    <x v="10"/>
    <x v="0"/>
    <x v="0"/>
    <n v="7001"/>
    <x v="11"/>
    <n v="70012"/>
    <s v="OFICINA (Extraordinário)"/>
    <x v="0"/>
    <x v="3"/>
    <x v="9"/>
    <x v="9"/>
    <x v="12"/>
    <x v="12"/>
  </r>
  <r>
    <x v="9"/>
    <s v="IMPERIO DOS FILTROS PECAS E LUBRIFICANTES LTDA"/>
    <x v="7"/>
    <d v="2024-04-30T00:00:00"/>
    <d v="2024-05-21T00:00:00"/>
    <s v="'55644"/>
    <s v="1 | 1"/>
    <x v="9"/>
    <x v="0"/>
    <n v="-316.92"/>
    <x v="46"/>
    <x v="45"/>
    <s v="REF: REPOSICA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IMPERIO DOS FILTROS PECAS E LUBRIFICANTES LTDA"/>
    <x v="8"/>
    <d v="2024-05-03T00:00:00"/>
    <d v="2024-05-30T00:00:00"/>
    <s v="'55704"/>
    <s v="1 | 1"/>
    <x v="9"/>
    <x v="0"/>
    <n v="-502.2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IMPERIO DOS FILTROS PECAS E LUBRIFICANTES LTDA"/>
    <x v="8"/>
    <d v="2024-05-08T00:00:00"/>
    <d v="2024-06-11T00:00:00"/>
    <s v="'55781"/>
    <s v="1 | 3"/>
    <x v="9"/>
    <x v="0"/>
    <n v="-1708.33"/>
    <x v="77"/>
    <x v="76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IMPERIO DOS FILTROS PECAS E LUBRIFICANTES LTDA"/>
    <x v="8"/>
    <d v="2024-05-08T00:00:00"/>
    <d v="2024-06-12T00:00:00"/>
    <s v="'55765"/>
    <s v="1 | 1"/>
    <x v="9"/>
    <x v="0"/>
    <n v="-845.5"/>
    <x v="46"/>
    <x v="45"/>
    <s v="REF: LMT7J22 "/>
    <x v="10"/>
    <x v="0"/>
    <x v="0"/>
    <n v="7001"/>
    <x v="11"/>
    <n v="70013"/>
    <s v="OFICINA (Poli e Rollon)"/>
    <x v="0"/>
    <x v="3"/>
    <x v="9"/>
    <x v="9"/>
    <x v="12"/>
    <x v="12"/>
  </r>
  <r>
    <x v="9"/>
    <s v="IMPERIO DOS FILTROS PECAS E LUBRIFICANTES LTDA"/>
    <x v="8"/>
    <d v="2024-05-08T00:00:00"/>
    <d v="2024-06-19T00:00:00"/>
    <s v="'55781"/>
    <s v="2 | 3"/>
    <x v="9"/>
    <x v="0"/>
    <n v="-1708.33"/>
    <x v="77"/>
    <x v="76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IMPERIO DOS FILTROS PECAS E LUBRIFICANTES LTDA"/>
    <x v="8"/>
    <d v="2024-05-08T00:00:00"/>
    <d v="2024-07-11T00:00:00"/>
    <s v="'55781"/>
    <s v="3 | 3"/>
    <x v="9"/>
    <x v="0"/>
    <n v="-1708.34"/>
    <x v="77"/>
    <x v="76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IMPERIO DOS FILTROS PECAS E LUBRIFICANTES LTDA"/>
    <x v="8"/>
    <d v="2024-05-09T00:00:00"/>
    <d v="2024-05-30T00:00:00"/>
    <s v="'55819"/>
    <s v="1 | 1"/>
    <x v="9"/>
    <x v="0"/>
    <n v="-210"/>
    <x v="46"/>
    <x v="45"/>
    <s v="REF: USO NA OFICINA"/>
    <x v="10"/>
    <x v="0"/>
    <x v="0"/>
    <n v="7001"/>
    <x v="11"/>
    <n v="70012"/>
    <s v="OFICINA (Extraordinário)"/>
    <x v="0"/>
    <x v="3"/>
    <x v="9"/>
    <x v="9"/>
    <x v="12"/>
    <x v="12"/>
  </r>
  <r>
    <x v="9"/>
    <s v="IMPERIO DOS FILTROS PECAS E LUBRIFICANTES LTDA"/>
    <x v="8"/>
    <d v="2024-05-14T00:00:00"/>
    <d v="2024-06-11T00:00:00"/>
    <s v="'55906"/>
    <s v="1 | 2"/>
    <x v="9"/>
    <x v="0"/>
    <n v="-625.20000000000005"/>
    <x v="46"/>
    <x v="45"/>
    <s v="REVISÃƒO RKA6D33, RJR0D09, RIY6D68."/>
    <x v="10"/>
    <x v="0"/>
    <x v="0"/>
    <n v="7001"/>
    <x v="11"/>
    <n v="70012"/>
    <s v="OFICINA (Extraordinário)"/>
    <x v="0"/>
    <x v="3"/>
    <x v="9"/>
    <x v="9"/>
    <x v="12"/>
    <x v="12"/>
  </r>
  <r>
    <x v="9"/>
    <s v="IMPERIO DOS FILTROS PECAS E LUBRIFICANTES LTDA"/>
    <x v="8"/>
    <d v="2024-05-14T00:00:00"/>
    <d v="2024-06-11T00:00:00"/>
    <s v="'55922"/>
    <s v="1 | 1"/>
    <x v="9"/>
    <x v="0"/>
    <n v="-162.80000000000001"/>
    <x v="46"/>
    <x v="45"/>
    <s v="REVISÃƒO LMQ4I35 E PKF3449"/>
    <x v="10"/>
    <x v="0"/>
    <x v="0"/>
    <n v="7001"/>
    <x v="11"/>
    <n v="70012"/>
    <s v="OFICINA (Extraordinário)"/>
    <x v="0"/>
    <x v="3"/>
    <x v="9"/>
    <x v="9"/>
    <x v="12"/>
    <x v="12"/>
  </r>
  <r>
    <x v="9"/>
    <s v="IMPERIO DOS FILTROS PECAS E LUBRIFICANTES LTDA"/>
    <x v="8"/>
    <d v="2024-05-14T00:00:00"/>
    <d v="2024-06-25T00:00:00"/>
    <s v="'55906"/>
    <s v="2 | 2"/>
    <x v="9"/>
    <x v="0"/>
    <n v="-625.20000000000005"/>
    <x v="46"/>
    <x v="45"/>
    <s v="REVISÃƒO RKA6D33, RJR0D09, RIY6D68."/>
    <x v="10"/>
    <x v="0"/>
    <x v="0"/>
    <n v="7001"/>
    <x v="11"/>
    <n v="70012"/>
    <s v="OFICINA (Extraordinário)"/>
    <x v="0"/>
    <x v="3"/>
    <x v="9"/>
    <x v="9"/>
    <x v="12"/>
    <x v="12"/>
  </r>
  <r>
    <x v="9"/>
    <s v="IMPERIO DOS FILTROS PECAS E LUBRIFICANTES LTDA"/>
    <x v="8"/>
    <d v="2024-05-15T00:00:00"/>
    <d v="2024-06-14T00:00:00"/>
    <s v="'55948"/>
    <s v="1 | 1"/>
    <x v="9"/>
    <x v="0"/>
    <n v="-1110"/>
    <x v="77"/>
    <x v="76"/>
    <s v="REF: ESTAMOS ZERADOS"/>
    <x v="10"/>
    <x v="0"/>
    <x v="0"/>
    <n v="7001"/>
    <x v="11"/>
    <n v="70012"/>
    <s v="OFICINA (Extraordinário)"/>
    <x v="0"/>
    <x v="3"/>
    <x v="9"/>
    <x v="9"/>
    <x v="12"/>
    <x v="12"/>
  </r>
  <r>
    <x v="9"/>
    <s v="IMPERIO DOS FILTROS PECAS E LUBRIFICANTES LTDA"/>
    <x v="8"/>
    <d v="2024-05-16T00:00:00"/>
    <d v="2024-06-12T00:00:00"/>
    <s v="'55969"/>
    <s v="1 | 1"/>
    <x v="9"/>
    <x v="0"/>
    <n v="-275"/>
    <x v="46"/>
    <x v="45"/>
    <s v="REF: PREVENTIVAS"/>
    <x v="10"/>
    <x v="0"/>
    <x v="0"/>
    <n v="7001"/>
    <x v="11"/>
    <n v="70012"/>
    <s v="OFICINA (Extraordinário)"/>
    <x v="0"/>
    <x v="3"/>
    <x v="9"/>
    <x v="9"/>
    <x v="12"/>
    <x v="12"/>
  </r>
  <r>
    <x v="9"/>
    <s v="IMPERIO DOS FILTROS PECAS E LUBRIFICANTES LTDA"/>
    <x v="8"/>
    <d v="2024-05-17T00:00:00"/>
    <d v="2024-06-14T00:00:00"/>
    <s v="'55997"/>
    <s v="1 | 3"/>
    <x v="9"/>
    <x v="0"/>
    <n v="-1708.33"/>
    <x v="77"/>
    <x v="76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IMPERIO DOS FILTROS PECAS E LUBRIFICANTES LTDA"/>
    <x v="8"/>
    <d v="2024-05-17T00:00:00"/>
    <d v="2024-06-28T00:00:00"/>
    <s v="'55997"/>
    <s v="2 | 3"/>
    <x v="9"/>
    <x v="0"/>
    <n v="-1708.33"/>
    <x v="77"/>
    <x v="76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IMPERIO DOS FILTROS PECAS E LUBRIFICANTES LTDA"/>
    <x v="8"/>
    <d v="2024-05-17T00:00:00"/>
    <d v="2024-07-12T00:00:00"/>
    <s v="'55997"/>
    <s v="3 | 3"/>
    <x v="9"/>
    <x v="0"/>
    <n v="-1708.34"/>
    <x v="77"/>
    <x v="76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IMPERIO DOS FILTROS PECAS E LUBRIFICANTES LTDA"/>
    <x v="8"/>
    <d v="2024-05-21T00:00:00"/>
    <d v="2024-06-20T00:00:00"/>
    <s v="'56070"/>
    <s v="1 | 1"/>
    <x v="9"/>
    <x v="0"/>
    <n v="-675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IMPERIO DOS FILTROS PECAS E LUBRIFICANTES LTDA"/>
    <x v="8"/>
    <d v="2024-05-22T00:00:00"/>
    <d v="2024-06-19T00:00:00"/>
    <s v="'56086"/>
    <s v="1 | 1"/>
    <x v="9"/>
    <x v="0"/>
    <n v="-569.79999999999995"/>
    <x v="46"/>
    <x v="45"/>
    <s v="REVISÃƒO LRT5H09 E KQR5F55"/>
    <x v="10"/>
    <x v="0"/>
    <x v="0"/>
    <n v="7001"/>
    <x v="11"/>
    <n v="70012"/>
    <s v="OFICINA (Extraordinário)"/>
    <x v="0"/>
    <x v="3"/>
    <x v="9"/>
    <x v="9"/>
    <x v="12"/>
    <x v="12"/>
  </r>
  <r>
    <x v="9"/>
    <s v="IMPERIO DOS FILTROS PECAS E LUBRIFICANTES LTDA"/>
    <x v="8"/>
    <d v="2024-05-23T00:00:00"/>
    <d v="2024-06-13T00:00:00"/>
    <s v="'56126"/>
    <s v="1 | 1"/>
    <x v="9"/>
    <x v="0"/>
    <n v="-395"/>
    <x v="77"/>
    <x v="76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IMPERIO DOS FILTROS PECAS E LUBRIFICANTES LTDA"/>
    <x v="8"/>
    <d v="2024-05-23T00:00:00"/>
    <d v="2024-06-20T00:00:00"/>
    <s v="'56114"/>
    <s v="1 | 1"/>
    <x v="9"/>
    <x v="0"/>
    <n v="-449"/>
    <x v="46"/>
    <x v="45"/>
    <s v="REF: KOLETA FCO9549"/>
    <x v="10"/>
    <x v="0"/>
    <x v="0"/>
    <n v="7001"/>
    <x v="11"/>
    <n v="70012"/>
    <s v="OFICINA (Extraordinário)"/>
    <x v="0"/>
    <x v="3"/>
    <x v="9"/>
    <x v="9"/>
    <x v="12"/>
    <x v="12"/>
  </r>
  <r>
    <x v="9"/>
    <s v="IMPERIO DOS FILTROS PECAS E LUBRIFICANTES LTDA"/>
    <x v="8"/>
    <d v="2024-05-24T00:00:00"/>
    <d v="2024-06-21T00:00:00"/>
    <s v="'56152"/>
    <s v="1 | 3"/>
    <x v="9"/>
    <x v="0"/>
    <n v="-1708.33"/>
    <x v="77"/>
    <x v="76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IMPERIO DOS FILTROS PECAS E LUBRIFICANTES LTDA"/>
    <x v="8"/>
    <d v="2024-05-24T00:00:00"/>
    <d v="2024-07-05T00:00:00"/>
    <s v="'56152"/>
    <s v="2 | 3"/>
    <x v="9"/>
    <x v="0"/>
    <n v="-1708.33"/>
    <x v="77"/>
    <x v="76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IMPERIO DOS FILTROS PECAS E LUBRIFICANTES LTDA"/>
    <x v="8"/>
    <d v="2024-05-24T00:00:00"/>
    <d v="2024-07-19T00:00:00"/>
    <s v="'56152"/>
    <s v="3 | 3"/>
    <x v="9"/>
    <x v="0"/>
    <n v="-1708.34"/>
    <x v="77"/>
    <x v="76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IMPERIO DOS FILTROS PECAS E LUBRIFICANTES LTDA"/>
    <x v="8"/>
    <d v="2024-05-27T00:00:00"/>
    <d v="2024-06-24T00:00:00"/>
    <s v="'56170"/>
    <s v="1 | 4"/>
    <x v="9"/>
    <x v="0"/>
    <n v="-2362.5"/>
    <x v="46"/>
    <x v="45"/>
    <s v="REF: FORD LQH5290"/>
    <x v="10"/>
    <x v="0"/>
    <x v="0"/>
    <n v="7001"/>
    <x v="11"/>
    <n v="70015"/>
    <s v="OFICINA (Químico e Biológico)"/>
    <x v="0"/>
    <x v="3"/>
    <x v="9"/>
    <x v="9"/>
    <x v="12"/>
    <x v="12"/>
  </r>
  <r>
    <x v="9"/>
    <s v="IMPERIO DOS FILTROS PECAS E LUBRIFICANTES LTDA"/>
    <x v="8"/>
    <d v="2024-05-27T00:00:00"/>
    <d v="2024-07-12T00:00:00"/>
    <s v="'56170"/>
    <s v="2 | 4"/>
    <x v="9"/>
    <x v="0"/>
    <n v="-2362.5"/>
    <x v="46"/>
    <x v="45"/>
    <s v="REF: FORD LQH5290"/>
    <x v="10"/>
    <x v="0"/>
    <x v="0"/>
    <n v="7001"/>
    <x v="11"/>
    <n v="70015"/>
    <s v="OFICINA (Químico e Biológico)"/>
    <x v="0"/>
    <x v="3"/>
    <x v="9"/>
    <x v="9"/>
    <x v="12"/>
    <x v="12"/>
  </r>
  <r>
    <x v="9"/>
    <s v="IMPERIO DOS FILTROS PECAS E LUBRIFICANTES LTDA"/>
    <x v="8"/>
    <d v="2024-05-27T00:00:00"/>
    <d v="2024-07-22T00:00:00"/>
    <s v="'56170"/>
    <s v="3 | 4"/>
    <x v="9"/>
    <x v="0"/>
    <n v="-2362.5"/>
    <x v="46"/>
    <x v="45"/>
    <s v="REF: FORD LQH5290"/>
    <x v="10"/>
    <x v="0"/>
    <x v="0"/>
    <n v="7001"/>
    <x v="11"/>
    <n v="70015"/>
    <s v="OFICINA (Químico e Biológico)"/>
    <x v="0"/>
    <x v="3"/>
    <x v="9"/>
    <x v="9"/>
    <x v="12"/>
    <x v="12"/>
  </r>
  <r>
    <x v="9"/>
    <s v="IMPERIO DOS FILTROS PECAS E LUBRIFICANTES LTDA"/>
    <x v="8"/>
    <d v="2024-05-27T00:00:00"/>
    <d v="2024-08-19T00:00:00"/>
    <s v="'56170"/>
    <s v="4 | 4"/>
    <x v="9"/>
    <x v="0"/>
    <n v="-2362.5"/>
    <x v="46"/>
    <x v="45"/>
    <s v="REF: FORD LQH5290"/>
    <x v="10"/>
    <x v="0"/>
    <x v="0"/>
    <n v="7001"/>
    <x v="11"/>
    <n v="70015"/>
    <s v="OFICINA (Químico e Biológico)"/>
    <x v="0"/>
    <x v="3"/>
    <x v="9"/>
    <x v="9"/>
    <x v="12"/>
    <x v="12"/>
  </r>
  <r>
    <x v="9"/>
    <s v="IMPERIO DOS FILTROS PECAS E LUBRIFICANTES LTDA"/>
    <x v="8"/>
    <d v="2024-05-29T00:00:00"/>
    <d v="2024-06-26T00:00:00"/>
    <s v="'56204"/>
    <s v="1 | 2"/>
    <x v="9"/>
    <x v="0"/>
    <n v="-487.85"/>
    <x v="46"/>
    <x v="45"/>
    <s v="REVISÃ•ES"/>
    <x v="10"/>
    <x v="0"/>
    <x v="0"/>
    <n v="7001"/>
    <x v="11"/>
    <n v="70012"/>
    <s v="OFICINA (Extraordinário)"/>
    <x v="0"/>
    <x v="3"/>
    <x v="9"/>
    <x v="9"/>
    <x v="12"/>
    <x v="12"/>
  </r>
  <r>
    <x v="9"/>
    <s v="IMPERIO DOS FILTROS PECAS E LUBRIFICANTES LTDA"/>
    <x v="8"/>
    <d v="2024-05-29T00:00:00"/>
    <d v="2024-07-11T00:00:00"/>
    <s v="'56204"/>
    <s v="2 | 2"/>
    <x v="9"/>
    <x v="0"/>
    <n v="-487.85"/>
    <x v="46"/>
    <x v="45"/>
    <s v="REVISÃ•ES"/>
    <x v="10"/>
    <x v="0"/>
    <x v="0"/>
    <n v="7001"/>
    <x v="11"/>
    <n v="70012"/>
    <s v="OFICINA (Extraordinário)"/>
    <x v="0"/>
    <x v="3"/>
    <x v="9"/>
    <x v="9"/>
    <x v="12"/>
    <x v="12"/>
  </r>
  <r>
    <x v="9"/>
    <s v="IMPERIO DOS FILTROS PECAS E LUBRIFICANTES LTDA"/>
    <x v="8"/>
    <d v="2024-05-31T00:00:00"/>
    <d v="2024-06-28T00:00:00"/>
    <s v="'56251"/>
    <s v="1 | 1"/>
    <x v="9"/>
    <x v="0"/>
    <n v="-455"/>
    <x v="46"/>
    <x v="45"/>
    <s v="REF: IVECO FNV9059"/>
    <x v="10"/>
    <x v="0"/>
    <x v="0"/>
    <n v="7001"/>
    <x v="11"/>
    <n v="70017"/>
    <s v="OFICINA (Comum)"/>
    <x v="0"/>
    <x v="3"/>
    <x v="9"/>
    <x v="9"/>
    <x v="12"/>
    <x v="12"/>
  </r>
  <r>
    <x v="9"/>
    <s v="IMPERIO DOS FILTROS PECAS E LUBRIFICANTES LTDA"/>
    <x v="9"/>
    <d v="2024-06-03T00:00:00"/>
    <d v="2024-06-30T00:00:00"/>
    <s v="'56297"/>
    <s v="1 | 3"/>
    <x v="9"/>
    <x v="0"/>
    <n v="-1708.33"/>
    <x v="77"/>
    <x v="76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IMPERIO DOS FILTROS PECAS E LUBRIFICANTES LTDA"/>
    <x v="9"/>
    <d v="2024-06-03T00:00:00"/>
    <d v="2024-07-01T00:00:00"/>
    <s v="'56286"/>
    <s v="1 | 2"/>
    <x v="9"/>
    <x v="0"/>
    <n v="-585.5"/>
    <x v="46"/>
    <x v="45"/>
    <s v="REF: FORD LQH5290"/>
    <x v="10"/>
    <x v="0"/>
    <x v="0"/>
    <n v="7001"/>
    <x v="11"/>
    <n v="70015"/>
    <s v="OFICINA (Químico e Biológico)"/>
    <x v="0"/>
    <x v="3"/>
    <x v="9"/>
    <x v="9"/>
    <x v="12"/>
    <x v="12"/>
  </r>
  <r>
    <x v="9"/>
    <s v="IMPERIO DOS FILTROS PECAS E LUBRIFICANTES LTDA"/>
    <x v="9"/>
    <d v="2024-06-03T00:00:00"/>
    <d v="2024-07-15T00:00:00"/>
    <s v="'56286"/>
    <s v="2 | 2"/>
    <x v="9"/>
    <x v="0"/>
    <n v="-585.5"/>
    <x v="46"/>
    <x v="45"/>
    <s v="REF: FORD LQH5290"/>
    <x v="10"/>
    <x v="0"/>
    <x v="0"/>
    <n v="7001"/>
    <x v="11"/>
    <n v="70015"/>
    <s v="OFICINA (Químico e Biológico)"/>
    <x v="0"/>
    <x v="3"/>
    <x v="9"/>
    <x v="9"/>
    <x v="12"/>
    <x v="12"/>
  </r>
  <r>
    <x v="9"/>
    <s v="IMPERIO DOS FILTROS PECAS E LUBRIFICANTES LTDA"/>
    <x v="9"/>
    <d v="2024-06-03T00:00:00"/>
    <d v="2024-07-15T00:00:00"/>
    <s v="'56297"/>
    <s v="2 | 3"/>
    <x v="9"/>
    <x v="0"/>
    <n v="-1708.33"/>
    <x v="77"/>
    <x v="76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IMPERIO DOS FILTROS PECAS E LUBRIFICANTES LTDA"/>
    <x v="9"/>
    <d v="2024-06-03T00:00:00"/>
    <d v="2024-07-29T00:00:00"/>
    <s v="'56297"/>
    <s v="3 | 3"/>
    <x v="9"/>
    <x v="0"/>
    <n v="-1708.34"/>
    <x v="77"/>
    <x v="76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IMPERIO DOS FILTROS PECAS E LUBRIFICANTES LTDA"/>
    <x v="9"/>
    <d v="2024-06-04T00:00:00"/>
    <d v="2024-07-12T00:00:00"/>
    <s v="'56318"/>
    <s v="1 | 1"/>
    <x v="9"/>
    <x v="0"/>
    <n v="-680"/>
    <x v="46"/>
    <x v="45"/>
    <s v="REF: VOLVO LSQ5G42"/>
    <x v="10"/>
    <x v="0"/>
    <x v="0"/>
    <n v="7001"/>
    <x v="11"/>
    <n v="70012"/>
    <s v="OFICINA (Extraordinário)"/>
    <x v="0"/>
    <x v="3"/>
    <x v="9"/>
    <x v="9"/>
    <x v="12"/>
    <x v="12"/>
  </r>
  <r>
    <x v="9"/>
    <s v="IMPERIO DOS FILTROS PECAS E LUBRIFICANTES LTDA"/>
    <x v="9"/>
    <d v="2024-06-05T00:00:00"/>
    <d v="2024-06-26T00:00:00"/>
    <s v="'56331"/>
    <s v="1 | 1"/>
    <x v="9"/>
    <x v="0"/>
    <n v="-193"/>
    <x v="46"/>
    <x v="45"/>
    <s v="REF: KOLETA KVG4A45"/>
    <x v="10"/>
    <x v="0"/>
    <x v="0"/>
    <n v="7001"/>
    <x v="11"/>
    <n v="70013"/>
    <s v="OFICINA (Poli e Rollon)"/>
    <x v="0"/>
    <x v="3"/>
    <x v="9"/>
    <x v="9"/>
    <x v="12"/>
    <x v="12"/>
  </r>
  <r>
    <x v="9"/>
    <s v="IMPERIO DOS FILTROS PECAS E LUBRIFICANTES LTDA"/>
    <x v="9"/>
    <d v="2024-06-06T00:00:00"/>
    <d v="2024-07-11T00:00:00"/>
    <s v="'56345"/>
    <s v="1 | 1"/>
    <x v="9"/>
    <x v="0"/>
    <n v="-598"/>
    <x v="46"/>
    <x v="45"/>
    <s v="REF: LRN6947"/>
    <x v="10"/>
    <x v="0"/>
    <x v="0"/>
    <n v="7001"/>
    <x v="11"/>
    <n v="70012"/>
    <s v="OFICINA (Extraordinário)"/>
    <x v="0"/>
    <x v="3"/>
    <x v="9"/>
    <x v="9"/>
    <x v="12"/>
    <x v="12"/>
  </r>
  <r>
    <x v="9"/>
    <s v="IMPERIO DOS FILTROS PECAS E LUBRIFICANTES LTDA"/>
    <x v="9"/>
    <d v="2024-06-06T00:00:00"/>
    <d v="2024-07-12T00:00:00"/>
    <s v="'56340"/>
    <s v="1 | 2"/>
    <x v="9"/>
    <x v="0"/>
    <n v="-555"/>
    <x v="77"/>
    <x v="76"/>
    <s v="REF: PREVENTIVAS"/>
    <x v="10"/>
    <x v="0"/>
    <x v="0"/>
    <n v="7001"/>
    <x v="11"/>
    <n v="70012"/>
    <s v="OFICINA (Extraordinário)"/>
    <x v="0"/>
    <x v="3"/>
    <x v="9"/>
    <x v="9"/>
    <x v="12"/>
    <x v="12"/>
  </r>
  <r>
    <x v="9"/>
    <s v="IMPERIO DOS FILTROS PECAS E LUBRIFICANTES LTDA"/>
    <x v="9"/>
    <d v="2024-06-06T00:00:00"/>
    <d v="2024-07-17T00:00:00"/>
    <s v="'56340"/>
    <s v="2 | 2"/>
    <x v="9"/>
    <x v="0"/>
    <n v="-555"/>
    <x v="77"/>
    <x v="76"/>
    <s v="REF: PREVENTIVAS"/>
    <x v="10"/>
    <x v="0"/>
    <x v="0"/>
    <n v="7001"/>
    <x v="11"/>
    <n v="70012"/>
    <s v="OFICINA (Extraordinário)"/>
    <x v="0"/>
    <x v="3"/>
    <x v="9"/>
    <x v="9"/>
    <x v="12"/>
    <x v="12"/>
  </r>
  <r>
    <x v="9"/>
    <s v="IMPERIO DOS FILTROS PECAS E LUBRIFICANTES LTDA"/>
    <x v="9"/>
    <d v="2024-06-07T00:00:00"/>
    <d v="2024-06-28T00:00:00"/>
    <s v="'56373"/>
    <s v="1 | 1"/>
    <x v="9"/>
    <x v="0"/>
    <n v="-284"/>
    <x v="46"/>
    <x v="45"/>
    <s v="REF: LSA7087"/>
    <x v="10"/>
    <x v="0"/>
    <x v="0"/>
    <n v="7001"/>
    <x v="11"/>
    <n v="70013"/>
    <s v="OFICINA (Poli e Rollon)"/>
    <x v="0"/>
    <x v="3"/>
    <x v="9"/>
    <x v="9"/>
    <x v="12"/>
    <x v="12"/>
  </r>
  <r>
    <x v="9"/>
    <s v="IMPERIO DOS FILTROS PECAS E LUBRIFICANTES LTDA"/>
    <x v="9"/>
    <d v="2024-06-10T00:00:00"/>
    <d v="2024-07-12T00:00:00"/>
    <s v="'56413"/>
    <s v="1 | 1"/>
    <x v="9"/>
    <x v="0"/>
    <n v="-380"/>
    <x v="46"/>
    <x v="45"/>
    <s v="REF: LQH5290"/>
    <x v="10"/>
    <x v="0"/>
    <x v="0"/>
    <n v="7001"/>
    <x v="11"/>
    <n v="70015"/>
    <s v="OFICINA (Químico e Biológico)"/>
    <x v="0"/>
    <x v="3"/>
    <x v="9"/>
    <x v="9"/>
    <x v="12"/>
    <x v="12"/>
  </r>
  <r>
    <x v="9"/>
    <s v="IMPERIO DOS FILTROS PECAS E LUBRIFICANTES LTDA"/>
    <x v="9"/>
    <d v="2024-06-10T00:00:00"/>
    <d v="2024-07-12T00:00:00"/>
    <s v="'56420"/>
    <s v="1 | 1"/>
    <x v="9"/>
    <x v="0"/>
    <n v="-904"/>
    <x v="46"/>
    <x v="45"/>
    <s v="REF: PREVENTIVAS"/>
    <x v="10"/>
    <x v="0"/>
    <x v="0"/>
    <n v="7001"/>
    <x v="11"/>
    <n v="70012"/>
    <s v="OFICINA (Extraordinário)"/>
    <x v="0"/>
    <x v="3"/>
    <x v="9"/>
    <x v="9"/>
    <x v="12"/>
    <x v="12"/>
  </r>
  <r>
    <x v="9"/>
    <s v="IMPERIO DOS FILTROS PECAS E LUBRIFICANTES LTDA"/>
    <x v="9"/>
    <d v="2024-06-11T00:00:00"/>
    <d v="2024-07-12T00:00:00"/>
    <s v="'56444"/>
    <s v="1 | 3"/>
    <x v="9"/>
    <x v="0"/>
    <n v="-1708.33"/>
    <x v="77"/>
    <x v="76"/>
    <s v="REF: REPOSIÃ‡ÃƒO DE ESTOQUE "/>
    <x v="10"/>
    <x v="0"/>
    <x v="0"/>
    <n v="7001"/>
    <x v="11"/>
    <n v="70012"/>
    <s v="OFICINA (Extraordinário)"/>
    <x v="0"/>
    <x v="3"/>
    <x v="9"/>
    <x v="9"/>
    <x v="12"/>
    <x v="12"/>
  </r>
  <r>
    <x v="9"/>
    <s v="IMPERIO DOS FILTROS PECAS E LUBRIFICANTES LTDA"/>
    <x v="9"/>
    <d v="2024-06-11T00:00:00"/>
    <d v="2024-07-23T00:00:00"/>
    <s v="'56444"/>
    <s v="2 | 3"/>
    <x v="9"/>
    <x v="0"/>
    <n v="-1708.33"/>
    <x v="77"/>
    <x v="76"/>
    <s v="REF: REPOSIÃ‡ÃƒO DE ESTOQUE "/>
    <x v="10"/>
    <x v="0"/>
    <x v="0"/>
    <n v="7001"/>
    <x v="11"/>
    <n v="70012"/>
    <s v="OFICINA (Extraordinário)"/>
    <x v="0"/>
    <x v="3"/>
    <x v="9"/>
    <x v="9"/>
    <x v="12"/>
    <x v="12"/>
  </r>
  <r>
    <x v="9"/>
    <s v="IMPERIO DOS FILTROS PECAS E LUBRIFICANTES LTDA"/>
    <x v="9"/>
    <d v="2024-06-11T00:00:00"/>
    <d v="2024-08-12T00:00:00"/>
    <s v="'56444"/>
    <s v="3 | 3"/>
    <x v="9"/>
    <x v="0"/>
    <n v="-1708.34"/>
    <x v="77"/>
    <x v="76"/>
    <s v="REF: REPOSIÃ‡ÃƒO DE ESTOQUE "/>
    <x v="10"/>
    <x v="0"/>
    <x v="0"/>
    <n v="7001"/>
    <x v="11"/>
    <n v="70012"/>
    <s v="OFICINA (Extraordinário)"/>
    <x v="0"/>
    <x v="3"/>
    <x v="9"/>
    <x v="9"/>
    <x v="12"/>
    <x v="12"/>
  </r>
  <r>
    <x v="9"/>
    <s v="IMPERIO DOS FILTROS PECAS E LUBRIFICANTES LTDA"/>
    <x v="9"/>
    <d v="2024-06-13T00:00:00"/>
    <d v="2024-07-04T00:00:00"/>
    <s v="'56504"/>
    <s v="1 | 1"/>
    <x v="9"/>
    <x v="0"/>
    <n v="-165"/>
    <x v="46"/>
    <x v="45"/>
    <s v="REF: PREVENTIVAS"/>
    <x v="10"/>
    <x v="0"/>
    <x v="0"/>
    <n v="7001"/>
    <x v="11"/>
    <n v="70012"/>
    <s v="OFICINA (Extraordinário)"/>
    <x v="0"/>
    <x v="3"/>
    <x v="9"/>
    <x v="9"/>
    <x v="12"/>
    <x v="12"/>
  </r>
  <r>
    <x v="9"/>
    <s v="IMPERIO DOS FILTROS PECAS E LUBRIFICANTES LTDA"/>
    <x v="9"/>
    <d v="2024-06-14T00:00:00"/>
    <d v="2024-07-12T00:00:00"/>
    <s v="'56532"/>
    <s v="1 | 1"/>
    <x v="9"/>
    <x v="0"/>
    <n v="-430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IMPERIO DOS FILTROS PECAS E LUBRIFICANTES LTDA"/>
    <x v="9"/>
    <d v="2024-06-17T00:00:00"/>
    <d v="2024-07-12T00:00:00"/>
    <s v="'56547"/>
    <s v="1 | 1"/>
    <x v="9"/>
    <x v="0"/>
    <n v="-296"/>
    <x v="46"/>
    <x v="45"/>
    <s v="REF: KYM7190"/>
    <x v="10"/>
    <x v="0"/>
    <x v="0"/>
    <n v="7001"/>
    <x v="11"/>
    <n v="70012"/>
    <s v="OFICINA (Extraordinário)"/>
    <x v="0"/>
    <x v="3"/>
    <x v="9"/>
    <x v="9"/>
    <x v="12"/>
    <x v="12"/>
  </r>
  <r>
    <x v="9"/>
    <s v="IMPERIO DOS FILTROS PECAS E LUBRIFICANTES LTDA"/>
    <x v="9"/>
    <d v="2024-06-17T00:00:00"/>
    <d v="2024-07-15T00:00:00"/>
    <s v="'56543"/>
    <s v="1 | 3"/>
    <x v="9"/>
    <x v="0"/>
    <n v="-1708.33"/>
    <x v="77"/>
    <x v="76"/>
    <s v="REF: REPOSICAO DE ESTOQUE URGENTE!"/>
    <x v="10"/>
    <x v="0"/>
    <x v="0"/>
    <n v="7001"/>
    <x v="11"/>
    <n v="70012"/>
    <s v="OFICINA (Extraordinário)"/>
    <x v="0"/>
    <x v="3"/>
    <x v="9"/>
    <x v="9"/>
    <x v="12"/>
    <x v="12"/>
  </r>
  <r>
    <x v="9"/>
    <s v="IMPERIO DOS FILTROS PECAS E LUBRIFICANTES LTDA"/>
    <x v="9"/>
    <d v="2024-06-17T00:00:00"/>
    <d v="2024-07-29T00:00:00"/>
    <s v="'56543"/>
    <s v="2 | 3"/>
    <x v="9"/>
    <x v="0"/>
    <n v="-1708.33"/>
    <x v="77"/>
    <x v="76"/>
    <s v="REF: REPOSICAO DE ESTOQUE URGENTE!"/>
    <x v="10"/>
    <x v="0"/>
    <x v="0"/>
    <n v="7001"/>
    <x v="11"/>
    <n v="70012"/>
    <s v="OFICINA (Extraordinário)"/>
    <x v="0"/>
    <x v="3"/>
    <x v="9"/>
    <x v="9"/>
    <x v="12"/>
    <x v="12"/>
  </r>
  <r>
    <x v="9"/>
    <s v="IMPERIO DOS FILTROS PECAS E LUBRIFICANTES LTDA"/>
    <x v="9"/>
    <d v="2024-06-17T00:00:00"/>
    <d v="2024-08-12T00:00:00"/>
    <s v="'56543"/>
    <s v="3 | 3"/>
    <x v="9"/>
    <x v="0"/>
    <n v="-1708.34"/>
    <x v="77"/>
    <x v="76"/>
    <s v="REF: REPOSICAO DE ESTOQUE URGENTE!"/>
    <x v="10"/>
    <x v="0"/>
    <x v="0"/>
    <n v="7001"/>
    <x v="11"/>
    <n v="70012"/>
    <s v="OFICINA (Extraordinário)"/>
    <x v="0"/>
    <x v="3"/>
    <x v="9"/>
    <x v="9"/>
    <x v="12"/>
    <x v="12"/>
  </r>
  <r>
    <x v="9"/>
    <s v="IMPERIO DOS FILTROS PECAS E LUBRIFICANTES LTDA"/>
    <x v="9"/>
    <d v="2024-06-18T00:00:00"/>
    <d v="2024-07-16T00:00:00"/>
    <s v="'56574"/>
    <s v="1 | 1"/>
    <x v="9"/>
    <x v="0"/>
    <n v="-355"/>
    <x v="77"/>
    <x v="76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IMPERIO DOS FILTROS PECAS E LUBRIFICANTES LTDA"/>
    <x v="9"/>
    <d v="2024-06-18T00:00:00"/>
    <d v="2024-07-16T00:00:00"/>
    <s v="'56575"/>
    <s v="1 | 1"/>
    <x v="9"/>
    <x v="0"/>
    <n v="-318"/>
    <x v="46"/>
    <x v="45"/>
    <s v="REF: KOLETA FBG2868"/>
    <x v="10"/>
    <x v="0"/>
    <x v="0"/>
    <n v="7001"/>
    <x v="11"/>
    <n v="70012"/>
    <s v="OFICINA (Extraordinário)"/>
    <x v="0"/>
    <x v="3"/>
    <x v="9"/>
    <x v="9"/>
    <x v="12"/>
    <x v="12"/>
  </r>
  <r>
    <x v="9"/>
    <s v="IMPERIO DOS FILTROS PECAS E LUBRIFICANTES LTDA"/>
    <x v="9"/>
    <d v="2024-06-18T00:00:00"/>
    <d v="2024-07-18T00:00:00"/>
    <s v="'56565"/>
    <s v="1 | 1"/>
    <x v="9"/>
    <x v="0"/>
    <n v="-598"/>
    <x v="46"/>
    <x v="45"/>
    <s v="REF: KOLETA LPW6F89"/>
    <x v="10"/>
    <x v="0"/>
    <x v="0"/>
    <n v="7001"/>
    <x v="11"/>
    <n v="70013"/>
    <s v="OFICINA (Poli e Rollon)"/>
    <x v="0"/>
    <x v="3"/>
    <x v="9"/>
    <x v="9"/>
    <x v="12"/>
    <x v="12"/>
  </r>
  <r>
    <x v="9"/>
    <s v="IMPERIO DOS FILTROS PECAS E LUBRIFICANTES LTDA"/>
    <x v="9"/>
    <d v="2024-06-20T00:00:00"/>
    <d v="2024-07-18T00:00:00"/>
    <s v="'56613"/>
    <s v="1 | 2"/>
    <x v="9"/>
    <x v="0"/>
    <n v="-2763.2"/>
    <x v="46"/>
    <x v="45"/>
    <s v="REVISÃ•ES"/>
    <x v="10"/>
    <x v="0"/>
    <x v="0"/>
    <n v="7001"/>
    <x v="11"/>
    <n v="70012"/>
    <s v="OFICINA (Extraordinário)"/>
    <x v="0"/>
    <x v="3"/>
    <x v="9"/>
    <x v="9"/>
    <x v="12"/>
    <x v="12"/>
  </r>
  <r>
    <x v="9"/>
    <s v="IMPERIO DOS FILTROS PECAS E LUBRIFICANTES LTDA"/>
    <x v="9"/>
    <d v="2024-06-20T00:00:00"/>
    <d v="2024-08-01T00:00:00"/>
    <s v="'56613"/>
    <s v="2 | 2"/>
    <x v="9"/>
    <x v="0"/>
    <n v="-2763.2"/>
    <x v="46"/>
    <x v="45"/>
    <s v="REVISÃ•ES"/>
    <x v="10"/>
    <x v="0"/>
    <x v="0"/>
    <n v="7001"/>
    <x v="11"/>
    <n v="70012"/>
    <s v="OFICINA (Extraordinário)"/>
    <x v="0"/>
    <x v="3"/>
    <x v="9"/>
    <x v="9"/>
    <x v="12"/>
    <x v="12"/>
  </r>
  <r>
    <x v="9"/>
    <s v="IMPERIO DOS FILTROS PECAS E LUBRIFICANTES LTDA"/>
    <x v="9"/>
    <d v="2024-06-24T00:00:00"/>
    <d v="2024-07-15T00:00:00"/>
    <s v="'56668"/>
    <s v="1 | 1"/>
    <x v="9"/>
    <x v="0"/>
    <n v="-478.6"/>
    <x v="46"/>
    <x v="45"/>
    <s v="REVISÃƒO LUF7F09"/>
    <x v="10"/>
    <x v="0"/>
    <x v="0"/>
    <n v="7001"/>
    <x v="11"/>
    <n v="70012"/>
    <s v="OFICINA (Extraordinário)"/>
    <x v="0"/>
    <x v="3"/>
    <x v="9"/>
    <x v="9"/>
    <x v="12"/>
    <x v="12"/>
  </r>
  <r>
    <x v="9"/>
    <s v="IMPERIO DOS FILTROS PECAS E LUBRIFICANTES LTDA"/>
    <x v="9"/>
    <d v="2024-06-24T00:00:00"/>
    <d v="2024-07-15T00:00:00"/>
    <s v="'56675"/>
    <s v="1 | 1"/>
    <x v="9"/>
    <x v="0"/>
    <n v="-386.3"/>
    <x v="46"/>
    <x v="45"/>
    <s v="KYS2D33 REVISÃƒO"/>
    <x v="10"/>
    <x v="0"/>
    <x v="0"/>
    <n v="7001"/>
    <x v="11"/>
    <n v="70015"/>
    <s v="OFICINA (Químico e Biológico)"/>
    <x v="0"/>
    <x v="3"/>
    <x v="9"/>
    <x v="9"/>
    <x v="12"/>
    <x v="12"/>
  </r>
  <r>
    <x v="9"/>
    <s v="IMPERIO DOS FILTROS PECAS E LUBRIFICANTES LTDA"/>
    <x v="9"/>
    <d v="2024-06-24T00:00:00"/>
    <d v="2024-07-15T00:00:00"/>
    <s v="'56676"/>
    <s v="1 | 1"/>
    <x v="9"/>
    <x v="0"/>
    <n v="-85"/>
    <x v="46"/>
    <x v="45"/>
    <s v="REVISÃƒO LRW7B05"/>
    <x v="10"/>
    <x v="0"/>
    <x v="0"/>
    <n v="7001"/>
    <x v="11"/>
    <n v="70014"/>
    <s v="OFICINA (Reciclável)"/>
    <x v="0"/>
    <x v="3"/>
    <x v="9"/>
    <x v="9"/>
    <x v="12"/>
    <x v="12"/>
  </r>
  <r>
    <x v="9"/>
    <s v="IMPERIO DOS FILTROS PECAS E LUBRIFICANTES LTDA"/>
    <x v="9"/>
    <d v="2024-06-24T00:00:00"/>
    <d v="2024-07-22T00:00:00"/>
    <s v="'56674"/>
    <s v="1 | 1"/>
    <x v="9"/>
    <x v="0"/>
    <n v="-1339.8"/>
    <x v="46"/>
    <x v="45"/>
    <s v="REVISÃƒO RKF7B36, JBH6B41 E RKR6E90"/>
    <x v="10"/>
    <x v="0"/>
    <x v="0"/>
    <n v="7001"/>
    <x v="11"/>
    <n v="70012"/>
    <s v="OFICINA (Extraordinário)"/>
    <x v="0"/>
    <x v="3"/>
    <x v="9"/>
    <x v="9"/>
    <x v="12"/>
    <x v="12"/>
  </r>
  <r>
    <x v="9"/>
    <s v="IMPERIO DOS FILTROS PECAS E LUBRIFICANTES LTDA"/>
    <x v="9"/>
    <d v="2024-06-25T00:00:00"/>
    <d v="2024-07-16T00:00:00"/>
    <s v="'56728"/>
    <s v="1 | 1"/>
    <x v="9"/>
    <x v="0"/>
    <n v="-348"/>
    <x v="77"/>
    <x v="76"/>
    <s v="REF: PREVENTIVAS "/>
    <x v="10"/>
    <x v="0"/>
    <x v="0"/>
    <n v="7001"/>
    <x v="11"/>
    <n v="70015"/>
    <s v="OFICINA (Químico e Biológico)"/>
    <x v="0"/>
    <x v="3"/>
    <x v="9"/>
    <x v="9"/>
    <x v="12"/>
    <x v="12"/>
  </r>
  <r>
    <x v="9"/>
    <s v="IMPERIO DOS FILTROS PECAS E LUBRIFICANTES LTDA"/>
    <x v="9"/>
    <d v="2024-06-25T00:00:00"/>
    <d v="2024-07-23T00:00:00"/>
    <s v="'56697"/>
    <s v="1 | 1"/>
    <x v="9"/>
    <x v="0"/>
    <n v="-1012"/>
    <x v="46"/>
    <x v="45"/>
    <s v="REF: REPOSIÃ‡ÃƒO/PREVENTIVAS"/>
    <x v="10"/>
    <x v="0"/>
    <x v="0"/>
    <n v="7001"/>
    <x v="11"/>
    <n v="70012"/>
    <s v="OFICINA (Extraordinário)"/>
    <x v="0"/>
    <x v="3"/>
    <x v="9"/>
    <x v="9"/>
    <x v="12"/>
    <x v="12"/>
  </r>
  <r>
    <x v="9"/>
    <s v="IMPERIO DOS FILTROS PECAS E LUBRIFICANTES LTDA"/>
    <x v="9"/>
    <d v="2024-06-26T00:00:00"/>
    <d v="2024-07-24T00:00:00"/>
    <s v="'56730"/>
    <s v="1 | 3"/>
    <x v="9"/>
    <x v="0"/>
    <n v="-1708.33"/>
    <x v="77"/>
    <x v="76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IMPERIO DOS FILTROS PECAS E LUBRIFICANTES LTDA"/>
    <x v="9"/>
    <d v="2024-06-26T00:00:00"/>
    <d v="2024-08-12T00:00:00"/>
    <s v="'56730"/>
    <s v="2 | 3"/>
    <x v="9"/>
    <x v="0"/>
    <n v="-1708.33"/>
    <x v="77"/>
    <x v="76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IMPERIO DOS FILTROS PECAS E LUBRIFICANTES LTDA"/>
    <x v="9"/>
    <d v="2024-06-26T00:00:00"/>
    <d v="2024-08-21T00:00:00"/>
    <s v="'56730"/>
    <s v="3 | 3"/>
    <x v="9"/>
    <x v="0"/>
    <n v="-1708.34"/>
    <x v="77"/>
    <x v="76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IMPERIO DOS FILTROS PECAS E LUBRIFICANTES LTDA"/>
    <x v="9"/>
    <d v="2024-06-27T00:00:00"/>
    <d v="2024-07-18T00:00:00"/>
    <s v="'56758"/>
    <s v="1 | 1"/>
    <x v="9"/>
    <x v="0"/>
    <n v="-415"/>
    <x v="46"/>
    <x v="45"/>
    <s v="REF: KOU8340"/>
    <x v="10"/>
    <x v="0"/>
    <x v="0"/>
    <n v="7001"/>
    <x v="11"/>
    <n v="70013"/>
    <s v="OFICINA (Poli e Rollon)"/>
    <x v="0"/>
    <x v="3"/>
    <x v="9"/>
    <x v="9"/>
    <x v="12"/>
    <x v="12"/>
  </r>
  <r>
    <x v="9"/>
    <s v="IMPERIO DOS FILTROS PECAS E LUBRIFICANTES LTDA"/>
    <x v="10"/>
    <d v="2024-07-03T00:00:00"/>
    <d v="2024-07-31T00:00:00"/>
    <s v="'56860"/>
    <s v="1 | 1"/>
    <x v="9"/>
    <x v="0"/>
    <n v="-585"/>
    <x v="46"/>
    <x v="45"/>
    <s v="REF: KOLETA FYB1967"/>
    <x v="10"/>
    <x v="0"/>
    <x v="0"/>
    <n v="7001"/>
    <x v="11"/>
    <n v="70013"/>
    <s v="OFICINA (Poli e Rollon)"/>
    <x v="0"/>
    <x v="4"/>
    <x v="9"/>
    <x v="9"/>
    <x v="12"/>
    <x v="12"/>
  </r>
  <r>
    <x v="9"/>
    <s v="IMPERIO DOS FILTROS PECAS E LUBRIFICANTES LTDA"/>
    <x v="10"/>
    <d v="2024-07-04T00:00:00"/>
    <d v="2024-07-25T00:00:00"/>
    <s v="'56870"/>
    <s v="1 | 1"/>
    <x v="9"/>
    <x v="0"/>
    <n v="-315"/>
    <x v="46"/>
    <x v="45"/>
    <s v="REF: KOLETA FGD3E67"/>
    <x v="10"/>
    <x v="0"/>
    <x v="0"/>
    <n v="7001"/>
    <x v="11"/>
    <n v="70013"/>
    <s v="OFICINA (Poli e Rollon)"/>
    <x v="0"/>
    <x v="4"/>
    <x v="9"/>
    <x v="9"/>
    <x v="12"/>
    <x v="12"/>
  </r>
  <r>
    <x v="9"/>
    <s v="IMPERIO DOS FILTROS PECAS E LUBRIFICANTES LTDA"/>
    <x v="10"/>
    <d v="2024-07-04T00:00:00"/>
    <d v="2024-07-25T00:00:00"/>
    <s v="'56890"/>
    <s v="1 | 1"/>
    <x v="9"/>
    <x v="0"/>
    <n v="-250"/>
    <x v="46"/>
    <x v="45"/>
    <s v="REF: VEICULO REPROVADO NA VISTORIA POR FALTA DESSE ITEM, KYS2D33"/>
    <x v="10"/>
    <x v="0"/>
    <x v="0"/>
    <n v="7001"/>
    <x v="11"/>
    <n v="70015"/>
    <s v="OFICINA (Químico e Biológico)"/>
    <x v="0"/>
    <x v="4"/>
    <x v="9"/>
    <x v="9"/>
    <x v="12"/>
    <x v="12"/>
  </r>
  <r>
    <x v="9"/>
    <s v="IMPERIO DOS FILTROS PECAS E LUBRIFICANTES LTDA"/>
    <x v="10"/>
    <d v="2024-07-05T00:00:00"/>
    <d v="2024-08-02T00:00:00"/>
    <s v="'56899"/>
    <s v="1 | 3"/>
    <x v="9"/>
    <x v="0"/>
    <n v="-1708.33"/>
    <x v="77"/>
    <x v="76"/>
    <s v="REF: REPOSICA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IMPERIO DOS FILTROS PECAS E LUBRIFICANTES LTDA"/>
    <x v="10"/>
    <d v="2024-07-05T00:00:00"/>
    <d v="2024-08-16T00:00:00"/>
    <s v="'56899"/>
    <s v="2 | 3"/>
    <x v="9"/>
    <x v="0"/>
    <n v="-1708.33"/>
    <x v="77"/>
    <x v="76"/>
    <s v="REF: REPOSICA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IMPERIO DOS FILTROS PECAS E LUBRIFICANTES LTDA"/>
    <x v="10"/>
    <d v="2024-07-05T00:00:00"/>
    <d v="2024-08-30T00:00:00"/>
    <s v="'56899"/>
    <s v="3 | 3"/>
    <x v="9"/>
    <x v="0"/>
    <n v="-1708.34"/>
    <x v="77"/>
    <x v="76"/>
    <s v="REF: REPOSICA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IMPERIO DOS FILTROS PECAS E LUBRIFICANTES LTDA"/>
    <x v="10"/>
    <d v="2024-07-08T00:00:00"/>
    <d v="2024-07-29T00:00:00"/>
    <s v="'56931"/>
    <s v="1 | 1"/>
    <x v="9"/>
    <x v="0"/>
    <n v="-508"/>
    <x v="46"/>
    <x v="45"/>
    <s v="REF: PREVENTIVAS"/>
    <x v="10"/>
    <x v="0"/>
    <x v="0"/>
    <n v="7001"/>
    <x v="11"/>
    <n v="70012"/>
    <s v="OFICINA (Extraordinário)"/>
    <x v="0"/>
    <x v="4"/>
    <x v="9"/>
    <x v="9"/>
    <x v="12"/>
    <x v="12"/>
  </r>
  <r>
    <x v="9"/>
    <s v="IMPERIO DOS FILTROS PECAS E LUBRIFICANTES LTDA"/>
    <x v="10"/>
    <d v="2024-07-08T00:00:00"/>
    <d v="2024-08-12T00:00:00"/>
    <s v="'56930"/>
    <s v="1 | 1"/>
    <x v="9"/>
    <x v="0"/>
    <n v="-596"/>
    <x v="46"/>
    <x v="45"/>
    <s v="REF: PKF3449"/>
    <x v="10"/>
    <x v="0"/>
    <x v="0"/>
    <n v="7001"/>
    <x v="11"/>
    <n v="70012"/>
    <s v="OFICINA (Extraordinário)"/>
    <x v="0"/>
    <x v="4"/>
    <x v="9"/>
    <x v="9"/>
    <x v="12"/>
    <x v="12"/>
  </r>
  <r>
    <x v="9"/>
    <s v="IMPERIO DOS FILTROS PECAS E LUBRIFICANTES LTDA"/>
    <x v="10"/>
    <d v="2024-07-09T00:00:00"/>
    <d v="2024-08-12T00:00:00"/>
    <s v="'56990"/>
    <s v="1 | 1"/>
    <x v="9"/>
    <x v="0"/>
    <n v="-598"/>
    <x v="46"/>
    <x v="45"/>
    <s v="REF: KOLETA FYB1967"/>
    <x v="10"/>
    <x v="0"/>
    <x v="0"/>
    <n v="7001"/>
    <x v="11"/>
    <n v="70013"/>
    <s v="OFICINA (Poli e Rollon)"/>
    <x v="0"/>
    <x v="4"/>
    <x v="9"/>
    <x v="9"/>
    <x v="12"/>
    <x v="12"/>
  </r>
  <r>
    <x v="9"/>
    <s v="IMPERIO DOS FILTROS PECAS E LUBRIFICANTES LTDA"/>
    <x v="10"/>
    <d v="2024-07-11T00:00:00"/>
    <d v="2024-08-08T00:00:00"/>
    <s v="'57023"/>
    <s v="1 | 2"/>
    <x v="9"/>
    <x v="0"/>
    <n v="-1102.5"/>
    <x v="46"/>
    <x v="45"/>
    <s v="REF: KWY2J82   "/>
    <x v="10"/>
    <x v="0"/>
    <x v="0"/>
    <n v="7001"/>
    <x v="11"/>
    <n v="70013"/>
    <s v="OFICINA (Poli e Rollon)"/>
    <x v="0"/>
    <x v="4"/>
    <x v="9"/>
    <x v="9"/>
    <x v="12"/>
    <x v="12"/>
  </r>
  <r>
    <x v="9"/>
    <s v="IMPERIO DOS FILTROS PECAS E LUBRIFICANTES LTDA"/>
    <x v="10"/>
    <d v="2024-07-11T00:00:00"/>
    <d v="2024-08-12T00:00:00"/>
    <s v="'57027"/>
    <s v="1 | 1"/>
    <x v="9"/>
    <x v="0"/>
    <n v="-605"/>
    <x v="46"/>
    <x v="45"/>
    <s v="REF: KQR5F55  URGENTE"/>
    <x v="10"/>
    <x v="0"/>
    <x v="0"/>
    <n v="7001"/>
    <x v="11"/>
    <n v="70013"/>
    <s v="OFICINA (Poli e Rollon)"/>
    <x v="0"/>
    <x v="4"/>
    <x v="9"/>
    <x v="9"/>
    <x v="12"/>
    <x v="12"/>
  </r>
  <r>
    <x v="9"/>
    <s v="IMPERIO DOS FILTROS PECAS E LUBRIFICANTES LTDA"/>
    <x v="10"/>
    <d v="2024-07-11T00:00:00"/>
    <d v="2024-08-22T00:00:00"/>
    <s v="'57023"/>
    <s v="2 | 2"/>
    <x v="9"/>
    <x v="0"/>
    <n v="-1102.5"/>
    <x v="46"/>
    <x v="45"/>
    <s v="REF: KWY2J82   "/>
    <x v="10"/>
    <x v="0"/>
    <x v="0"/>
    <n v="7001"/>
    <x v="11"/>
    <n v="70013"/>
    <s v="OFICINA (Poli e Rollon)"/>
    <x v="0"/>
    <x v="4"/>
    <x v="9"/>
    <x v="9"/>
    <x v="12"/>
    <x v="12"/>
  </r>
  <r>
    <x v="9"/>
    <s v="IMPERIO DOS FILTROS PECAS E LUBRIFICANTES LTDA"/>
    <x v="10"/>
    <d v="2024-07-12T00:00:00"/>
    <d v="2024-08-09T00:00:00"/>
    <s v="'57061"/>
    <s v="1 | 2"/>
    <x v="9"/>
    <x v="0"/>
    <n v="-2236.5"/>
    <x v="46"/>
    <x v="45"/>
    <s v="JBH8F05 RJH8G34 RKK7D54 RIT2B32 RKS6D32 RKT6C12 JBE9A10 RKI6J16 JBG6J16 JBG8D03"/>
    <x v="10"/>
    <x v="0"/>
    <x v="0"/>
    <n v="7001"/>
    <x v="11"/>
    <n v="70012"/>
    <s v="OFICINA (Extraordinário)"/>
    <x v="0"/>
    <x v="4"/>
    <x v="9"/>
    <x v="9"/>
    <x v="12"/>
    <x v="12"/>
  </r>
  <r>
    <x v="9"/>
    <s v="IMPERIO DOS FILTROS PECAS E LUBRIFICANTES LTDA"/>
    <x v="10"/>
    <d v="2024-07-12T00:00:00"/>
    <d v="2024-08-09T00:00:00"/>
    <s v="'57080"/>
    <s v="1 | 3"/>
    <x v="9"/>
    <x v="0"/>
    <n v="-1708.33"/>
    <x v="77"/>
    <x v="76"/>
    <s v="REF: REPOSIÃ‡ÃƒO DE ESTOQUE, "/>
    <x v="10"/>
    <x v="0"/>
    <x v="0"/>
    <n v="7001"/>
    <x v="11"/>
    <n v="70012"/>
    <s v="OFICINA (Extraordinário)"/>
    <x v="0"/>
    <x v="4"/>
    <x v="9"/>
    <x v="9"/>
    <x v="12"/>
    <x v="12"/>
  </r>
  <r>
    <x v="9"/>
    <s v="IMPERIO DOS FILTROS PECAS E LUBRIFICANTES LTDA"/>
    <x v="10"/>
    <d v="2024-07-12T00:00:00"/>
    <d v="2024-08-11T00:00:00"/>
    <s v="'57073"/>
    <s v="1 | 3"/>
    <x v="9"/>
    <x v="0"/>
    <n v="-4130.33"/>
    <x v="46"/>
    <x v="45"/>
    <s v="REF: KOLETA KVG4A45"/>
    <x v="10"/>
    <x v="0"/>
    <x v="0"/>
    <n v="7001"/>
    <x v="11"/>
    <n v="70013"/>
    <s v="OFICINA (Poli e Rollon)"/>
    <x v="0"/>
    <x v="4"/>
    <x v="9"/>
    <x v="9"/>
    <x v="12"/>
    <x v="12"/>
  </r>
  <r>
    <x v="9"/>
    <s v="IMPERIO DOS FILTROS PECAS E LUBRIFICANTES LTDA"/>
    <x v="10"/>
    <d v="2024-07-12T00:00:00"/>
    <d v="2024-08-23T00:00:00"/>
    <s v="'57061"/>
    <s v="2 | 2"/>
    <x v="9"/>
    <x v="0"/>
    <n v="-2236.5"/>
    <x v="46"/>
    <x v="45"/>
    <s v="JBH8F05 RJH8G34 RKK7D54 RIT2B32 RKS6D32 RKT6C12 JBE9A10 RKI6J16 JBG6J16 JBG8D03"/>
    <x v="10"/>
    <x v="0"/>
    <x v="0"/>
    <n v="7001"/>
    <x v="11"/>
    <n v="70012"/>
    <s v="OFICINA (Extraordinário)"/>
    <x v="0"/>
    <x v="4"/>
    <x v="9"/>
    <x v="9"/>
    <x v="12"/>
    <x v="12"/>
  </r>
  <r>
    <x v="9"/>
    <s v="IMPERIO DOS FILTROS PECAS E LUBRIFICANTES LTDA"/>
    <x v="10"/>
    <d v="2024-07-12T00:00:00"/>
    <d v="2024-08-23T00:00:00"/>
    <s v="'57080"/>
    <s v="2 | 3"/>
    <x v="9"/>
    <x v="0"/>
    <n v="-1708.33"/>
    <x v="77"/>
    <x v="76"/>
    <s v="REF: REPOSIÃ‡ÃƒO DE ESTOQUE, "/>
    <x v="10"/>
    <x v="0"/>
    <x v="0"/>
    <n v="7001"/>
    <x v="11"/>
    <n v="70012"/>
    <s v="OFICINA (Extraordinário)"/>
    <x v="0"/>
    <x v="4"/>
    <x v="9"/>
    <x v="9"/>
    <x v="12"/>
    <x v="12"/>
  </r>
  <r>
    <x v="9"/>
    <s v="IMPERIO DOS FILTROS PECAS E LUBRIFICANTES LTDA"/>
    <x v="10"/>
    <d v="2024-07-12T00:00:00"/>
    <d v="2024-09-06T00:00:00"/>
    <s v="'57080"/>
    <s v="3 | 3"/>
    <x v="9"/>
    <x v="0"/>
    <n v="-1708.34"/>
    <x v="77"/>
    <x v="76"/>
    <s v="REF: REPOSIÃ‡ÃƒO DE ESTOQUE, "/>
    <x v="10"/>
    <x v="0"/>
    <x v="0"/>
    <n v="7001"/>
    <x v="11"/>
    <n v="70012"/>
    <s v="OFICINA (Extraordinário)"/>
    <x v="0"/>
    <x v="4"/>
    <x v="9"/>
    <x v="9"/>
    <x v="12"/>
    <x v="12"/>
  </r>
  <r>
    <x v="9"/>
    <s v="IMPERIO DOS FILTROS PECAS E LUBRIFICANTES LTDA"/>
    <x v="10"/>
    <d v="2024-07-12T00:00:00"/>
    <d v="2024-09-10T00:00:00"/>
    <s v="'57073"/>
    <s v="2 | 3"/>
    <x v="9"/>
    <x v="0"/>
    <n v="-4130.33"/>
    <x v="46"/>
    <x v="45"/>
    <s v="REF: KOLETA KVG4A45"/>
    <x v="10"/>
    <x v="0"/>
    <x v="0"/>
    <n v="7001"/>
    <x v="11"/>
    <n v="70013"/>
    <s v="OFICINA (Poli e Rollon)"/>
    <x v="0"/>
    <x v="4"/>
    <x v="9"/>
    <x v="9"/>
    <x v="12"/>
    <x v="12"/>
  </r>
  <r>
    <x v="9"/>
    <s v="IMPERIO DOS FILTROS PECAS E LUBRIFICANTES LTDA"/>
    <x v="10"/>
    <d v="2024-07-12T00:00:00"/>
    <d v="2024-10-10T00:00:00"/>
    <s v="'57073"/>
    <s v="3 | 3"/>
    <x v="9"/>
    <x v="0"/>
    <n v="-4130.34"/>
    <x v="46"/>
    <x v="45"/>
    <s v="REF: KOLETA KVG4A45"/>
    <x v="10"/>
    <x v="0"/>
    <x v="0"/>
    <n v="7001"/>
    <x v="11"/>
    <n v="70013"/>
    <s v="OFICINA (Poli e Rollon)"/>
    <x v="0"/>
    <x v="4"/>
    <x v="9"/>
    <x v="9"/>
    <x v="12"/>
    <x v="12"/>
  </r>
  <r>
    <x v="9"/>
    <s v="IMPERIO DOS FILTROS PECAS E LUBRIFICANTES LTDA"/>
    <x v="10"/>
    <d v="2024-07-15T00:00:00"/>
    <d v="2024-08-12T00:00:00"/>
    <s v="'57102"/>
    <s v="1 | 1"/>
    <x v="9"/>
    <x v="0"/>
    <n v="-424"/>
    <x v="46"/>
    <x v="45"/>
    <s v="REF: KWY2J82 "/>
    <x v="10"/>
    <x v="0"/>
    <x v="0"/>
    <n v="7001"/>
    <x v="11"/>
    <n v="70013"/>
    <s v="OFICINA (Poli e Rollon)"/>
    <x v="0"/>
    <x v="4"/>
    <x v="9"/>
    <x v="9"/>
    <x v="12"/>
    <x v="12"/>
  </r>
  <r>
    <x v="9"/>
    <s v="IMPERIO DOS FILTROS PECAS E LUBRIFICANTES LTDA"/>
    <x v="10"/>
    <d v="2024-07-17T00:00:00"/>
    <d v="2024-08-14T00:00:00"/>
    <s v="'57151"/>
    <s v="1 | 2"/>
    <x v="9"/>
    <x v="0"/>
    <n v="-737.5"/>
    <x v="46"/>
    <x v="45"/>
    <s v="REF: IVU7H94  OS34868  URGENTE"/>
    <x v="10"/>
    <x v="0"/>
    <x v="0"/>
    <n v="7001"/>
    <x v="11"/>
    <n v="70012"/>
    <s v="OFICINA (Extraordinário)"/>
    <x v="0"/>
    <x v="4"/>
    <x v="9"/>
    <x v="9"/>
    <x v="12"/>
    <x v="12"/>
  </r>
  <r>
    <x v="9"/>
    <s v="IMPERIO DOS FILTROS PECAS E LUBRIFICANTES LTDA"/>
    <x v="10"/>
    <d v="2024-07-17T00:00:00"/>
    <d v="2024-08-28T00:00:00"/>
    <s v="'57151"/>
    <s v="2 | 2"/>
    <x v="9"/>
    <x v="0"/>
    <n v="-737.5"/>
    <x v="46"/>
    <x v="45"/>
    <s v="REF: IVU7H94  OS34868  URGENTE"/>
    <x v="10"/>
    <x v="0"/>
    <x v="0"/>
    <n v="7001"/>
    <x v="11"/>
    <n v="70012"/>
    <s v="OFICINA (Extraordinário)"/>
    <x v="0"/>
    <x v="4"/>
    <x v="9"/>
    <x v="9"/>
    <x v="12"/>
    <x v="12"/>
  </r>
  <r>
    <x v="9"/>
    <s v="IMPERIO DOS FILTROS PECAS E LUBRIFICANTES LTDA"/>
    <x v="10"/>
    <d v="2024-07-18T00:00:00"/>
    <d v="2024-08-15T00:00:00"/>
    <s v="'57177"/>
    <s v="1 | 3"/>
    <x v="9"/>
    <x v="0"/>
    <n v="-2050"/>
    <x v="77"/>
    <x v="76"/>
    <s v="REF: REPOSIÃ‡ÃƒO DE ESTOQUE 30 GALÃ•ES"/>
    <x v="10"/>
    <x v="0"/>
    <x v="0"/>
    <n v="7001"/>
    <x v="11"/>
    <n v="70012"/>
    <s v="OFICINA (Extraordinário)"/>
    <x v="0"/>
    <x v="4"/>
    <x v="9"/>
    <x v="9"/>
    <x v="12"/>
    <x v="12"/>
  </r>
  <r>
    <x v="9"/>
    <s v="IMPERIO DOS FILTROS PECAS E LUBRIFICANTES LTDA"/>
    <x v="10"/>
    <d v="2024-07-18T00:00:00"/>
    <d v="2024-08-29T00:00:00"/>
    <s v="'57177"/>
    <s v="2 | 3"/>
    <x v="9"/>
    <x v="0"/>
    <n v="-2050"/>
    <x v="77"/>
    <x v="76"/>
    <s v="REF: REPOSIÃ‡ÃƒO DE ESTOQUE 30 GALÃ•ES"/>
    <x v="10"/>
    <x v="0"/>
    <x v="0"/>
    <n v="7001"/>
    <x v="11"/>
    <n v="70012"/>
    <s v="OFICINA (Extraordinário)"/>
    <x v="0"/>
    <x v="4"/>
    <x v="9"/>
    <x v="9"/>
    <x v="12"/>
    <x v="12"/>
  </r>
  <r>
    <x v="9"/>
    <s v="IMPERIO DOS FILTROS PECAS E LUBRIFICANTES LTDA"/>
    <x v="10"/>
    <d v="2024-07-18T00:00:00"/>
    <d v="2024-09-12T00:00:00"/>
    <s v="'57177"/>
    <s v="3 | 3"/>
    <x v="9"/>
    <x v="0"/>
    <n v="-2050"/>
    <x v="77"/>
    <x v="76"/>
    <s v="REF: REPOSIÃ‡ÃƒO DE ESTOQUE 30 GALÃ•ES"/>
    <x v="10"/>
    <x v="0"/>
    <x v="0"/>
    <n v="7001"/>
    <x v="11"/>
    <n v="70012"/>
    <s v="OFICINA (Extraordinário)"/>
    <x v="0"/>
    <x v="4"/>
    <x v="9"/>
    <x v="9"/>
    <x v="12"/>
    <x v="12"/>
  </r>
  <r>
    <x v="9"/>
    <s v="IMPERIO DOS FILTROS PECAS E LUBRIFICANTES LTDA"/>
    <x v="10"/>
    <d v="2024-07-23T00:00:00"/>
    <d v="2024-08-20T00:00:00"/>
    <s v="'57251"/>
    <s v="1 | 1"/>
    <x v="9"/>
    <x v="0"/>
    <n v="-660"/>
    <x v="46"/>
    <x v="45"/>
    <s v="REF: MERCEDES  LRM8H71  E RJT5C42"/>
    <x v="10"/>
    <x v="0"/>
    <x v="0"/>
    <n v="7001"/>
    <x v="11"/>
    <n v="70012"/>
    <s v="OFICINA (Extraordinário)"/>
    <x v="0"/>
    <x v="4"/>
    <x v="9"/>
    <x v="9"/>
    <x v="12"/>
    <x v="12"/>
  </r>
  <r>
    <x v="9"/>
    <s v="IMPERIO DOS FILTROS PECAS E LUBRIFICANTES LTDA"/>
    <x v="10"/>
    <d v="2024-07-23T00:00:00"/>
    <d v="2024-08-20T00:00:00"/>
    <s v="'57252"/>
    <s v="1 | 1"/>
    <x v="9"/>
    <x v="0"/>
    <n v="-476"/>
    <x v="46"/>
    <x v="45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IMPERIO DOS FILTROS PECAS E LUBRIFICANTES LTDA"/>
    <x v="10"/>
    <d v="2024-07-23T00:00:00"/>
    <d v="2024-08-22T00:00:00"/>
    <s v="'57250"/>
    <s v="1 | 2"/>
    <x v="9"/>
    <x v="0"/>
    <n v="-1331.5"/>
    <x v="46"/>
    <x v="45"/>
    <s v="REF: KVG4A45  "/>
    <x v="10"/>
    <x v="0"/>
    <x v="0"/>
    <n v="7001"/>
    <x v="11"/>
    <n v="70013"/>
    <s v="OFICINA (Poli e Rollon)"/>
    <x v="0"/>
    <x v="4"/>
    <x v="9"/>
    <x v="9"/>
    <x v="12"/>
    <x v="12"/>
  </r>
  <r>
    <x v="9"/>
    <s v="IMPERIO DOS FILTROS PECAS E LUBRIFICANTES LTDA"/>
    <x v="10"/>
    <d v="2024-07-23T00:00:00"/>
    <d v="2024-09-12T00:00:00"/>
    <s v="'57250"/>
    <s v="2 | 2"/>
    <x v="9"/>
    <x v="0"/>
    <n v="-1331.5"/>
    <x v="46"/>
    <x v="45"/>
    <s v="REF: KVG4A45  "/>
    <x v="10"/>
    <x v="0"/>
    <x v="0"/>
    <n v="7001"/>
    <x v="11"/>
    <n v="70013"/>
    <s v="OFICINA (Poli e Rollon)"/>
    <x v="0"/>
    <x v="4"/>
    <x v="9"/>
    <x v="9"/>
    <x v="12"/>
    <x v="12"/>
  </r>
  <r>
    <x v="9"/>
    <s v="IMPERIO DOS FILTROS PECAS E LUBRIFICANTES LTDA"/>
    <x v="10"/>
    <d v="2024-07-31T00:00:00"/>
    <d v="2024-08-28T00:00:00"/>
    <s v="'57408 - 57424 "/>
    <s v="1 | 3"/>
    <x v="9"/>
    <x v="0"/>
    <n v="-1708.33"/>
    <x v="77"/>
    <x v="76"/>
    <s v="REF: REPOSIÃ‡ÃƒO DE ESTOQUE  25 BOMBONAS"/>
    <x v="10"/>
    <x v="0"/>
    <x v="0"/>
    <n v="7001"/>
    <x v="11"/>
    <n v="70012"/>
    <s v="OFICINA (Extraordinário)"/>
    <x v="0"/>
    <x v="4"/>
    <x v="9"/>
    <x v="9"/>
    <x v="12"/>
    <x v="12"/>
  </r>
  <r>
    <x v="9"/>
    <s v="IMPERIO DOS FILTROS PECAS E LUBRIFICANTES LTDA"/>
    <x v="10"/>
    <d v="2024-07-31T00:00:00"/>
    <d v="2024-08-28T00:00:00"/>
    <s v="'57427"/>
    <s v="1 | 3"/>
    <x v="9"/>
    <x v="0"/>
    <n v="-1647.3"/>
    <x v="46"/>
    <x v="45"/>
    <s v="REF: KXC4G00  URGENTE CARRO PARADO!"/>
    <x v="10"/>
    <x v="0"/>
    <x v="0"/>
    <n v="7001"/>
    <x v="11"/>
    <n v="70013"/>
    <s v="OFICINA (Poli e Rollon)"/>
    <x v="0"/>
    <x v="4"/>
    <x v="9"/>
    <x v="9"/>
    <x v="12"/>
    <x v="12"/>
  </r>
  <r>
    <x v="9"/>
    <s v="IMPERIO DOS FILTROS PECAS E LUBRIFICANTES LTDA"/>
    <x v="10"/>
    <d v="2024-07-31T00:00:00"/>
    <d v="2024-09-11T00:00:00"/>
    <s v="'57408 - 57424 "/>
    <s v="2 | 3"/>
    <x v="9"/>
    <x v="0"/>
    <n v="-1708.33"/>
    <x v="77"/>
    <x v="76"/>
    <s v="REF: REPOSIÃ‡ÃƒO DE ESTOQUE  25 BOMBONAS"/>
    <x v="10"/>
    <x v="0"/>
    <x v="0"/>
    <n v="7001"/>
    <x v="11"/>
    <n v="70012"/>
    <s v="OFICINA (Extraordinário)"/>
    <x v="0"/>
    <x v="4"/>
    <x v="9"/>
    <x v="9"/>
    <x v="12"/>
    <x v="12"/>
  </r>
  <r>
    <x v="9"/>
    <s v="IMPERIO DOS FILTROS PECAS E LUBRIFICANTES LTDA"/>
    <x v="10"/>
    <d v="2024-07-31T00:00:00"/>
    <d v="2024-09-12T00:00:00"/>
    <s v="'57427"/>
    <s v="2 | 3"/>
    <x v="9"/>
    <x v="0"/>
    <n v="-1647.3"/>
    <x v="46"/>
    <x v="45"/>
    <s v="REF: KXC4G00  URGENTE CARRO PARADO!"/>
    <x v="10"/>
    <x v="0"/>
    <x v="0"/>
    <n v="7001"/>
    <x v="11"/>
    <n v="70013"/>
    <s v="OFICINA (Poli e Rollon)"/>
    <x v="0"/>
    <x v="4"/>
    <x v="9"/>
    <x v="9"/>
    <x v="12"/>
    <x v="12"/>
  </r>
  <r>
    <x v="9"/>
    <s v="IMPERIO DOS FILTROS PECAS E LUBRIFICANTES LTDA"/>
    <x v="10"/>
    <d v="2024-07-31T00:00:00"/>
    <d v="2024-09-25T00:00:00"/>
    <s v="'57408 - 57424 "/>
    <s v="3 | 3"/>
    <x v="9"/>
    <x v="0"/>
    <n v="-1708.34"/>
    <x v="77"/>
    <x v="76"/>
    <s v="REF: REPOSIÃ‡ÃƒO DE ESTOQUE  25 BOMBONAS"/>
    <x v="10"/>
    <x v="0"/>
    <x v="0"/>
    <n v="7001"/>
    <x v="11"/>
    <n v="70012"/>
    <s v="OFICINA (Extraordinário)"/>
    <x v="0"/>
    <x v="4"/>
    <x v="9"/>
    <x v="9"/>
    <x v="12"/>
    <x v="12"/>
  </r>
  <r>
    <x v="9"/>
    <s v="IMPERIO DOS FILTROS PECAS E LUBRIFICANTES LTDA"/>
    <x v="10"/>
    <d v="2024-07-31T00:00:00"/>
    <d v="2024-09-25T00:00:00"/>
    <s v="'57427"/>
    <s v="3 | 3"/>
    <x v="9"/>
    <x v="0"/>
    <n v="-1647.3"/>
    <x v="46"/>
    <x v="45"/>
    <s v="REF: KXC4G00  URGENTE CARRO PARADO!"/>
    <x v="10"/>
    <x v="0"/>
    <x v="0"/>
    <n v="7001"/>
    <x v="11"/>
    <n v="70013"/>
    <s v="OFICINA (Poli e Rollon)"/>
    <x v="0"/>
    <x v="4"/>
    <x v="9"/>
    <x v="9"/>
    <x v="12"/>
    <x v="12"/>
  </r>
  <r>
    <x v="9"/>
    <s v="IMPERIO DOS FILTROS PECAS E LUBRIFICANTES LTDA"/>
    <x v="11"/>
    <d v="2024-08-01T00:00:00"/>
    <d v="2024-08-29T00:00:00"/>
    <s v="'57435"/>
    <s v="1 | 1"/>
    <x v="9"/>
    <x v="0"/>
    <n v="-350"/>
    <x v="46"/>
    <x v="45"/>
    <s v="REF: PARAFUSO(ESTOQUE)    RETROVISOR (DESCONTO DE FUNCIONARIO LSA7087)"/>
    <x v="10"/>
    <x v="0"/>
    <x v="0"/>
    <n v="7001"/>
    <x v="11"/>
    <n v="70013"/>
    <s v="OFICINA (Poli e Rollon)"/>
    <x v="0"/>
    <x v="4"/>
    <x v="9"/>
    <x v="9"/>
    <x v="12"/>
    <x v="12"/>
  </r>
  <r>
    <x v="9"/>
    <s v="IMPERIO DOS FILTROS PECAS E LUBRIFICANTES LTDA"/>
    <x v="11"/>
    <d v="2024-08-02T00:00:00"/>
    <d v="2024-08-23T00:00:00"/>
    <s v="'57457"/>
    <s v="1 | 1"/>
    <x v="9"/>
    <x v="0"/>
    <n v="-758.6"/>
    <x v="46"/>
    <x v="45"/>
    <s v="LMQ2E28 PKF3449"/>
    <x v="10"/>
    <x v="0"/>
    <x v="0"/>
    <n v="7001"/>
    <x v="11"/>
    <n v="70012"/>
    <s v="OFICINA (Extraordinário)"/>
    <x v="0"/>
    <x v="4"/>
    <x v="9"/>
    <x v="9"/>
    <x v="12"/>
    <x v="12"/>
  </r>
  <r>
    <x v="9"/>
    <s v="IMPERIO DOS FILTROS PECAS E LUBRIFICANTES LTDA"/>
    <x v="11"/>
    <d v="2024-08-02T00:00:00"/>
    <d v="2024-08-23T00:00:00"/>
    <s v="'57458"/>
    <s v="1 | 1"/>
    <x v="9"/>
    <x v="0"/>
    <n v="-294.89999999999998"/>
    <x v="46"/>
    <x v="45"/>
    <s v="LTF4173"/>
    <x v="10"/>
    <x v="0"/>
    <x v="0"/>
    <n v="7001"/>
    <x v="11"/>
    <n v="70015"/>
    <s v="OFICINA (Químico e Biológico)"/>
    <x v="0"/>
    <x v="4"/>
    <x v="9"/>
    <x v="9"/>
    <x v="12"/>
    <x v="12"/>
  </r>
  <r>
    <x v="9"/>
    <s v="IMPERIO DOS FILTROS PECAS E LUBRIFICANTES LTDA"/>
    <x v="11"/>
    <d v="2024-08-02T00:00:00"/>
    <d v="2024-09-01T00:00:00"/>
    <s v="'57447"/>
    <s v="1 | 1"/>
    <x v="9"/>
    <x v="0"/>
    <n v="-1940"/>
    <x v="46"/>
    <x v="45"/>
    <s v="REF: OUM1J17  URGENTE! VEICULO AGUARDANDO"/>
    <x v="10"/>
    <x v="0"/>
    <x v="0"/>
    <n v="7001"/>
    <x v="11"/>
    <n v="70013"/>
    <s v="OFICINA (Poli e Rollon)"/>
    <x v="0"/>
    <x v="4"/>
    <x v="9"/>
    <x v="9"/>
    <x v="12"/>
    <x v="12"/>
  </r>
  <r>
    <x v="9"/>
    <s v="IMPERIO DOS FILTROS PECAS E LUBRIFICANTES LTDA"/>
    <x v="11"/>
    <d v="2024-08-06T00:00:00"/>
    <d v="2024-09-11T00:00:00"/>
    <s v="'57500"/>
    <s v="1 | 2"/>
    <x v="9"/>
    <x v="0"/>
    <n v="-1495"/>
    <x v="77"/>
    <x v="76"/>
    <s v="REF, REPOSI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IMPERIO DOS FILTROS PECAS E LUBRIFICANTES LTDA"/>
    <x v="11"/>
    <d v="2024-08-06T00:00:00"/>
    <d v="2024-09-20T00:00:00"/>
    <s v="'57500"/>
    <s v="2 | 2"/>
    <x v="9"/>
    <x v="0"/>
    <n v="-1495"/>
    <x v="77"/>
    <x v="76"/>
    <s v="REF, REPOSI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IMPERIO DOS FILTROS PECAS E LUBRIFICANTES LTDA"/>
    <x v="11"/>
    <d v="2024-08-07T00:00:00"/>
    <d v="2024-08-28T00:00:00"/>
    <s v="'57520"/>
    <s v="1 | 1"/>
    <x v="9"/>
    <x v="0"/>
    <n v="-258"/>
    <x v="46"/>
    <x v="45"/>
    <s v="REF: PREVENTIVA IVECO FNV9059"/>
    <x v="10"/>
    <x v="0"/>
    <x v="0"/>
    <n v="7001"/>
    <x v="11"/>
    <n v="70017"/>
    <s v="OFICINA (Comum)"/>
    <x v="0"/>
    <x v="4"/>
    <x v="9"/>
    <x v="9"/>
    <x v="12"/>
    <x v="12"/>
  </r>
  <r>
    <x v="9"/>
    <s v="IMPERIO DOS FILTROS PECAS E LUBRIFICANTES LTDA"/>
    <x v="11"/>
    <d v="2024-08-07T00:00:00"/>
    <d v="2024-09-12T00:00:00"/>
    <s v="'57514"/>
    <s v="1 | 3"/>
    <x v="9"/>
    <x v="0"/>
    <n v="-1212.67"/>
    <x v="46"/>
    <x v="45"/>
    <s v="REF: FPW0990  CARRO PARADO!"/>
    <x v="10"/>
    <x v="0"/>
    <x v="0"/>
    <n v="7001"/>
    <x v="11"/>
    <n v="70013"/>
    <s v="OFICINA (Poli e Rollon)"/>
    <x v="0"/>
    <x v="4"/>
    <x v="9"/>
    <x v="9"/>
    <x v="12"/>
    <x v="12"/>
  </r>
  <r>
    <x v="9"/>
    <s v="IMPERIO DOS FILTROS PECAS E LUBRIFICANTES LTDA"/>
    <x v="11"/>
    <d v="2024-08-07T00:00:00"/>
    <d v="2024-09-21T00:00:00"/>
    <s v="'57514"/>
    <s v="2 | 3"/>
    <x v="9"/>
    <x v="0"/>
    <n v="-1212.67"/>
    <x v="46"/>
    <x v="45"/>
    <s v="REF: FPW0990  CARRO PARADO!"/>
    <x v="10"/>
    <x v="0"/>
    <x v="0"/>
    <n v="7001"/>
    <x v="11"/>
    <n v="70013"/>
    <s v="OFICINA (Poli e Rollon)"/>
    <x v="0"/>
    <x v="4"/>
    <x v="9"/>
    <x v="9"/>
    <x v="12"/>
    <x v="12"/>
  </r>
  <r>
    <x v="9"/>
    <s v="IMPERIO DOS FILTROS PECAS E LUBRIFICANTES LTDA"/>
    <x v="11"/>
    <d v="2024-08-07T00:00:00"/>
    <d v="2024-10-11T00:00:00"/>
    <s v="'57514"/>
    <s v="3 | 3"/>
    <x v="9"/>
    <x v="0"/>
    <n v="-1212.6600000000001"/>
    <x v="46"/>
    <x v="45"/>
    <s v="REF: FPW0990  CARRO PARADO!"/>
    <x v="10"/>
    <x v="0"/>
    <x v="0"/>
    <n v="7001"/>
    <x v="11"/>
    <n v="70013"/>
    <s v="OFICINA (Poli e Rollon)"/>
    <x v="0"/>
    <x v="4"/>
    <x v="9"/>
    <x v="9"/>
    <x v="12"/>
    <x v="12"/>
  </r>
  <r>
    <x v="9"/>
    <s v="IMPERIO DOS FILTROS PECAS E LUBRIFICANTES LTDA"/>
    <x v="11"/>
    <d v="2024-08-08T00:00:00"/>
    <d v="2024-09-11T00:00:00"/>
    <s v="'57540"/>
    <s v="1 | 3"/>
    <x v="9"/>
    <x v="0"/>
    <n v="-2070"/>
    <x v="77"/>
    <x v="76"/>
    <s v="REF: REPOSIÃ‡ÃƒO DE ESTOQUE  30BB"/>
    <x v="10"/>
    <x v="0"/>
    <x v="0"/>
    <n v="7001"/>
    <x v="11"/>
    <n v="70012"/>
    <s v="OFICINA (Extraordinário)"/>
    <x v="0"/>
    <x v="4"/>
    <x v="9"/>
    <x v="9"/>
    <x v="12"/>
    <x v="12"/>
  </r>
  <r>
    <x v="9"/>
    <s v="IMPERIO DOS FILTROS PECAS E LUBRIFICANTES LTDA"/>
    <x v="11"/>
    <d v="2024-08-08T00:00:00"/>
    <d v="2024-09-20T00:00:00"/>
    <s v="'57540"/>
    <s v="2 | 3"/>
    <x v="9"/>
    <x v="0"/>
    <n v="-2070"/>
    <x v="77"/>
    <x v="76"/>
    <s v="REF: REPOSIÃ‡ÃƒO DE ESTOQUE  30BB"/>
    <x v="10"/>
    <x v="0"/>
    <x v="0"/>
    <n v="7001"/>
    <x v="11"/>
    <n v="70012"/>
    <s v="OFICINA (Extraordinário)"/>
    <x v="0"/>
    <x v="4"/>
    <x v="9"/>
    <x v="9"/>
    <x v="12"/>
    <x v="12"/>
  </r>
  <r>
    <x v="9"/>
    <s v="IMPERIO DOS FILTROS PECAS E LUBRIFICANTES LTDA"/>
    <x v="11"/>
    <d v="2024-08-08T00:00:00"/>
    <d v="2024-10-11T00:00:00"/>
    <s v="'57540"/>
    <s v="3 | 3"/>
    <x v="9"/>
    <x v="0"/>
    <n v="-2070"/>
    <x v="77"/>
    <x v="76"/>
    <s v="REF: REPOSIÃ‡ÃƒO DE ESTOQUE  30BB"/>
    <x v="10"/>
    <x v="0"/>
    <x v="0"/>
    <n v="7001"/>
    <x v="11"/>
    <n v="70012"/>
    <s v="OFICINA (Extraordinário)"/>
    <x v="0"/>
    <x v="4"/>
    <x v="9"/>
    <x v="9"/>
    <x v="12"/>
    <x v="12"/>
  </r>
  <r>
    <x v="9"/>
    <s v="IMPERIO DOS FILTROS PECAS E LUBRIFICANTES LTDA"/>
    <x v="11"/>
    <d v="2024-08-13T00:00:00"/>
    <d v="2024-09-12T00:00:00"/>
    <s v="'57638"/>
    <s v="1 | 1"/>
    <x v="9"/>
    <x v="0"/>
    <n v="-550"/>
    <x v="46"/>
    <x v="45"/>
    <s v="REF: RKI6J16   DESCONTO DE FUNCIONARIO"/>
    <x v="10"/>
    <x v="0"/>
    <x v="0"/>
    <n v="7001"/>
    <x v="11"/>
    <n v="70012"/>
    <s v="OFICINA (Extraordinário)"/>
    <x v="0"/>
    <x v="4"/>
    <x v="9"/>
    <x v="9"/>
    <x v="12"/>
    <x v="12"/>
  </r>
  <r>
    <x v="9"/>
    <s v="IMPERIO DOS FILTROS PECAS E LUBRIFICANTES LTDA"/>
    <x v="11"/>
    <d v="2024-08-14T00:00:00"/>
    <d v="2024-09-12T00:00:00"/>
    <s v="'57646"/>
    <s v="1 | 1"/>
    <x v="9"/>
    <x v="0"/>
    <n v="-512"/>
    <x v="46"/>
    <x v="45"/>
    <s v="REF: LRW7B05  (VEICULO PARADO)"/>
    <x v="10"/>
    <x v="0"/>
    <x v="0"/>
    <n v="7001"/>
    <x v="11"/>
    <n v="70014"/>
    <s v="OFICINA (Reciclável)"/>
    <x v="0"/>
    <x v="4"/>
    <x v="9"/>
    <x v="9"/>
    <x v="12"/>
    <x v="12"/>
  </r>
  <r>
    <x v="9"/>
    <s v="IMPERIO DOS FILTROS PECAS E LUBRIFICANTES LTDA"/>
    <x v="11"/>
    <d v="2024-08-14T00:00:00"/>
    <d v="2024-09-12T00:00:00"/>
    <s v="'57654"/>
    <s v="1 | 2"/>
    <x v="9"/>
    <x v="0"/>
    <n v="-970"/>
    <x v="46"/>
    <x v="45"/>
    <s v="REF: LMT7J22  CARRO AGUARDANDO PEÃ‡A"/>
    <x v="10"/>
    <x v="0"/>
    <x v="0"/>
    <n v="7001"/>
    <x v="11"/>
    <n v="70013"/>
    <s v="OFICINA (Poli e Rollon)"/>
    <x v="0"/>
    <x v="4"/>
    <x v="9"/>
    <x v="9"/>
    <x v="12"/>
    <x v="12"/>
  </r>
  <r>
    <x v="9"/>
    <s v="IMPERIO DOS FILTROS PECAS E LUBRIFICANTES LTDA"/>
    <x v="11"/>
    <d v="2024-08-14T00:00:00"/>
    <d v="2024-09-25T00:00:00"/>
    <s v="'57654"/>
    <s v="2 | 2"/>
    <x v="9"/>
    <x v="0"/>
    <n v="-970"/>
    <x v="46"/>
    <x v="45"/>
    <s v="REF: LMT7J22  CARRO AGUARDANDO PEÃ‡A"/>
    <x v="10"/>
    <x v="0"/>
    <x v="0"/>
    <n v="7001"/>
    <x v="11"/>
    <n v="70013"/>
    <s v="OFICINA (Poli e Rollon)"/>
    <x v="0"/>
    <x v="4"/>
    <x v="9"/>
    <x v="9"/>
    <x v="12"/>
    <x v="12"/>
  </r>
  <r>
    <x v="9"/>
    <s v="IMPERIO DOS FILTROS PECAS E LUBRIFICANTES LTDA"/>
    <x v="11"/>
    <d v="2024-08-15T00:00:00"/>
    <d v="2024-09-12T00:00:00"/>
    <s v="'57693"/>
    <s v="1 | 3"/>
    <x v="9"/>
    <x v="0"/>
    <n v="-1725"/>
    <x v="77"/>
    <x v="76"/>
    <s v="REF: REPOSICA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IMPERIO DOS FILTROS PECAS E LUBRIFICANTES LTDA"/>
    <x v="11"/>
    <d v="2024-08-15T00:00:00"/>
    <d v="2024-09-12T00:00:00"/>
    <s v="'57696"/>
    <s v="1 | 1"/>
    <x v="9"/>
    <x v="0"/>
    <n v="-475"/>
    <x v="77"/>
    <x v="76"/>
    <s v="REF: ESTAMOS SEM ADITIVO DE RADIADOR P/ AS PREVENTIVAS! URGENTE"/>
    <x v="10"/>
    <x v="0"/>
    <x v="0"/>
    <n v="7001"/>
    <x v="11"/>
    <n v="70012"/>
    <s v="OFICINA (Extraordinário)"/>
    <x v="0"/>
    <x v="4"/>
    <x v="9"/>
    <x v="9"/>
    <x v="12"/>
    <x v="12"/>
  </r>
  <r>
    <x v="9"/>
    <s v="IMPERIO DOS FILTROS PECAS E LUBRIFICANTES LTDA"/>
    <x v="11"/>
    <d v="2024-08-15T00:00:00"/>
    <d v="2024-09-26T00:00:00"/>
    <s v="'57693"/>
    <s v="2 | 3"/>
    <x v="9"/>
    <x v="0"/>
    <n v="-1725"/>
    <x v="77"/>
    <x v="76"/>
    <s v="REF: REPOSICA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IMPERIO DOS FILTROS PECAS E LUBRIFICANTES LTDA"/>
    <x v="11"/>
    <d v="2024-08-15T00:00:00"/>
    <d v="2024-10-12T00:00:00"/>
    <s v="'57693"/>
    <s v="3 | 3"/>
    <x v="9"/>
    <x v="0"/>
    <n v="-1725"/>
    <x v="77"/>
    <x v="76"/>
    <s v="REF: REPOSICA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IMPERIO DOS FILTROS PECAS E LUBRIFICANTES LTDA"/>
    <x v="11"/>
    <d v="2024-08-22T00:00:00"/>
    <d v="2024-09-19T00:00:00"/>
    <s v="'57807"/>
    <s v="1 | 3"/>
    <x v="9"/>
    <x v="0"/>
    <n v="-1725"/>
    <x v="77"/>
    <x v="76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IMPERIO DOS FILTROS PECAS E LUBRIFICANTES LTDA"/>
    <x v="11"/>
    <d v="2024-08-22T00:00:00"/>
    <d v="2024-10-03T00:00:00"/>
    <s v="'57807"/>
    <s v="2 | 3"/>
    <x v="9"/>
    <x v="0"/>
    <n v="-1725"/>
    <x v="77"/>
    <x v="76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IMPERIO DOS FILTROS PECAS E LUBRIFICANTES LTDA"/>
    <x v="11"/>
    <d v="2024-08-22T00:00:00"/>
    <d v="2024-10-17T00:00:00"/>
    <s v="'57807"/>
    <s v="3 | 3"/>
    <x v="9"/>
    <x v="0"/>
    <n v="-1725"/>
    <x v="77"/>
    <x v="76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IMPERIO DOS FILTROS PECAS E LUBRIFICANTES LTDA"/>
    <x v="11"/>
    <d v="2024-08-29T00:00:00"/>
    <d v="2024-09-28T00:00:00"/>
    <s v="'57954"/>
    <s v="1 | 1"/>
    <x v="9"/>
    <x v="0"/>
    <n v="-1600"/>
    <x v="46"/>
    <x v="45"/>
    <s v="REF: LONA DE FREIO DO MERCEDES ACABANDO"/>
    <x v="10"/>
    <x v="0"/>
    <x v="0"/>
    <n v="7001"/>
    <x v="11"/>
    <n v="70012"/>
    <s v="OFICINA (Extraordinário)"/>
    <x v="0"/>
    <x v="4"/>
    <x v="9"/>
    <x v="9"/>
    <x v="12"/>
    <x v="12"/>
  </r>
  <r>
    <x v="9"/>
    <s v="IMPERIO DOS FILTROS PECAS E LUBRIFICANTES LTDA"/>
    <x v="12"/>
    <d v="2024-09-02T00:00:00"/>
    <d v="2024-09-30T00:00:00"/>
    <s v="'58049"/>
    <s v="1 | 3"/>
    <x v="9"/>
    <x v="0"/>
    <n v="-1800"/>
    <x v="77"/>
    <x v="76"/>
    <s v="REF: REPOSIÃ‡ÃƒO DE ESTOQUE URGENTE"/>
    <x v="10"/>
    <x v="0"/>
    <x v="0"/>
    <n v="7001"/>
    <x v="11"/>
    <n v="70012"/>
    <s v="OFICINA (Extraordinário)"/>
    <x v="0"/>
    <x v="4"/>
    <x v="9"/>
    <x v="9"/>
    <x v="12"/>
    <x v="12"/>
  </r>
  <r>
    <x v="9"/>
    <s v="IMPERIO DOS FILTROS PECAS E LUBRIFICANTES LTDA"/>
    <x v="12"/>
    <d v="2024-09-02T00:00:00"/>
    <d v="2024-10-14T00:00:00"/>
    <s v="'58049"/>
    <s v="2 | 3"/>
    <x v="9"/>
    <x v="0"/>
    <n v="-1800"/>
    <x v="77"/>
    <x v="76"/>
    <s v="REF: REPOSIÃ‡ÃƒO DE ESTOQUE URGENTE"/>
    <x v="10"/>
    <x v="0"/>
    <x v="0"/>
    <n v="7001"/>
    <x v="11"/>
    <n v="70012"/>
    <s v="OFICINA (Extraordinário)"/>
    <x v="0"/>
    <x v="4"/>
    <x v="9"/>
    <x v="9"/>
    <x v="12"/>
    <x v="12"/>
  </r>
  <r>
    <x v="9"/>
    <s v="IMPERIO DOS FILTROS PECAS E LUBRIFICANTES LTDA"/>
    <x v="12"/>
    <d v="2024-09-02T00:00:00"/>
    <d v="2024-10-28T00:00:00"/>
    <s v="'58049"/>
    <s v="3 | 3"/>
    <x v="9"/>
    <x v="0"/>
    <n v="-1800"/>
    <x v="77"/>
    <x v="76"/>
    <s v="REF: REPOSIÃ‡ÃƒO DE ESTOQUE URGENTE"/>
    <x v="10"/>
    <x v="0"/>
    <x v="0"/>
    <n v="7001"/>
    <x v="11"/>
    <n v="70012"/>
    <s v="OFICINA (Extraordinário)"/>
    <x v="0"/>
    <x v="4"/>
    <x v="9"/>
    <x v="9"/>
    <x v="12"/>
    <x v="12"/>
  </r>
  <r>
    <x v="9"/>
    <s v="IMPERIO DOS FILTROS PECAS E LUBRIFICANTES LTDA"/>
    <x v="12"/>
    <d v="2024-09-03T00:00:00"/>
    <d v="2024-09-30T00:00:00"/>
    <s v="'58059"/>
    <s v="1 | 1"/>
    <x v="9"/>
    <x v="0"/>
    <n v="-398"/>
    <x v="46"/>
    <x v="45"/>
    <s v="REF: LPW6F89  URGENTE,  CABO DO ACELERADOR ROMPIDO"/>
    <x v="10"/>
    <x v="0"/>
    <x v="0"/>
    <n v="7001"/>
    <x v="11"/>
    <n v="70013"/>
    <s v="OFICINA (Poli e Rollon)"/>
    <x v="0"/>
    <x v="4"/>
    <x v="9"/>
    <x v="9"/>
    <x v="12"/>
    <x v="12"/>
  </r>
  <r>
    <x v="9"/>
    <s v="IMPERIO DOS FILTROS PECAS E LUBRIFICANTES LTDA"/>
    <x v="12"/>
    <d v="2024-09-05T00:00:00"/>
    <d v="2024-09-26T00:00:00"/>
    <s v="'58119"/>
    <s v="1 | 1"/>
    <x v="9"/>
    <x v="0"/>
    <n v="-228"/>
    <x v="46"/>
    <x v="45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IMPERIO DOS FILTROS PECAS E LUBRIFICANTES LTDA"/>
    <x v="12"/>
    <d v="2024-09-05T00:00:00"/>
    <d v="2024-09-30T00:00:00"/>
    <s v="'58117"/>
    <s v="1 | 3"/>
    <x v="9"/>
    <x v="0"/>
    <n v="-1800"/>
    <x v="77"/>
    <x v="76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IMPERIO DOS FILTROS PECAS E LUBRIFICANTES LTDA"/>
    <x v="12"/>
    <d v="2024-09-05T00:00:00"/>
    <d v="2024-09-30T00:00:00"/>
    <s v="'58124"/>
    <s v="1 | 2"/>
    <x v="9"/>
    <x v="0"/>
    <n v="-1190"/>
    <x v="46"/>
    <x v="45"/>
    <s v="REF: LRW7B05  "/>
    <x v="10"/>
    <x v="0"/>
    <x v="0"/>
    <n v="7001"/>
    <x v="11"/>
    <n v="70014"/>
    <s v="OFICINA (Reciclável)"/>
    <x v="0"/>
    <x v="4"/>
    <x v="9"/>
    <x v="9"/>
    <x v="12"/>
    <x v="12"/>
  </r>
  <r>
    <x v="9"/>
    <s v="IMPERIO DOS FILTROS PECAS E LUBRIFICANTES LTDA"/>
    <x v="12"/>
    <d v="2024-09-05T00:00:00"/>
    <d v="2024-10-17T00:00:00"/>
    <s v="'58117"/>
    <s v="2 | 3"/>
    <x v="9"/>
    <x v="0"/>
    <n v="-1800"/>
    <x v="77"/>
    <x v="76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IMPERIO DOS FILTROS PECAS E LUBRIFICANTES LTDA"/>
    <x v="12"/>
    <d v="2024-09-05T00:00:00"/>
    <d v="2024-10-17T00:00:00"/>
    <s v="'58124"/>
    <s v="2 | 2"/>
    <x v="9"/>
    <x v="0"/>
    <n v="-1190"/>
    <x v="46"/>
    <x v="45"/>
    <s v="REF: LRW7B05  "/>
    <x v="10"/>
    <x v="0"/>
    <x v="0"/>
    <n v="7001"/>
    <x v="11"/>
    <n v="70014"/>
    <s v="OFICINA (Reciclável)"/>
    <x v="0"/>
    <x v="4"/>
    <x v="9"/>
    <x v="9"/>
    <x v="12"/>
    <x v="12"/>
  </r>
  <r>
    <x v="9"/>
    <s v="IMPERIO DOS FILTROS PECAS E LUBRIFICANTES LTDA"/>
    <x v="12"/>
    <d v="2024-09-05T00:00:00"/>
    <d v="2024-10-31T00:00:00"/>
    <s v="'58117"/>
    <s v="3 | 3"/>
    <x v="9"/>
    <x v="0"/>
    <n v="-1800"/>
    <x v="77"/>
    <x v="76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IMPERIO DOS FILTROS PECAS E LUBRIFICANTES LTDA"/>
    <x v="12"/>
    <d v="2024-09-06T00:00:00"/>
    <d v="2024-09-30T00:00:00"/>
    <s v="'58153"/>
    <s v="1 | 3"/>
    <x v="9"/>
    <x v="0"/>
    <n v="-2186.3000000000002"/>
    <x v="46"/>
    <x v="45"/>
    <s v="REF: LUC2J58  URGENTE VEICULO PARADO"/>
    <x v="10"/>
    <x v="0"/>
    <x v="0"/>
    <n v="7001"/>
    <x v="11"/>
    <n v="70012"/>
    <s v="OFICINA (Extraordinário)"/>
    <x v="0"/>
    <x v="4"/>
    <x v="9"/>
    <x v="9"/>
    <x v="12"/>
    <x v="12"/>
  </r>
  <r>
    <x v="9"/>
    <s v="IMPERIO DOS FILTROS PECAS E LUBRIFICANTES LTDA"/>
    <x v="12"/>
    <d v="2024-09-06T00:00:00"/>
    <d v="2024-10-18T00:00:00"/>
    <s v="'58153"/>
    <s v="2 | 3"/>
    <x v="9"/>
    <x v="0"/>
    <n v="-2186.3000000000002"/>
    <x v="46"/>
    <x v="45"/>
    <s v="REF: LUC2J58  URGENTE VEICULO PARADO"/>
    <x v="10"/>
    <x v="0"/>
    <x v="0"/>
    <n v="7001"/>
    <x v="11"/>
    <n v="70012"/>
    <s v="OFICINA (Extraordinário)"/>
    <x v="0"/>
    <x v="4"/>
    <x v="9"/>
    <x v="9"/>
    <x v="12"/>
    <x v="12"/>
  </r>
  <r>
    <x v="9"/>
    <s v="IMPERIO DOS FILTROS PECAS E LUBRIFICANTES LTDA"/>
    <x v="12"/>
    <d v="2024-09-06T00:00:00"/>
    <d v="2024-10-30T00:00:00"/>
    <s v="'58153"/>
    <s v="3 | 3"/>
    <x v="9"/>
    <x v="0"/>
    <n v="-2186.3000000000002"/>
    <x v="46"/>
    <x v="45"/>
    <s v="REF: LUC2J58  URGENTE VEICULO PARADO"/>
    <x v="10"/>
    <x v="0"/>
    <x v="0"/>
    <n v="7001"/>
    <x v="11"/>
    <n v="70012"/>
    <s v="OFICINA (Extraordinário)"/>
    <x v="0"/>
    <x v="4"/>
    <x v="9"/>
    <x v="9"/>
    <x v="12"/>
    <x v="12"/>
  </r>
  <r>
    <x v="9"/>
    <s v="IMPERIO DOS FILTROS PECAS E LUBRIFICANTES LTDA"/>
    <x v="12"/>
    <d v="2024-09-09T00:00:00"/>
    <d v="2024-09-30T00:00:00"/>
    <s v="'58165"/>
    <s v="1 | 1"/>
    <x v="9"/>
    <x v="0"/>
    <n v="-750"/>
    <x v="46"/>
    <x v="45"/>
    <s v="REF: USAMOS O ULTIMO AGORA, NA BOMBA DE ABASTECIMENTO."/>
    <x v="10"/>
    <x v="0"/>
    <x v="0"/>
    <n v="7001"/>
    <x v="11"/>
    <n v="70012"/>
    <s v="OFICINA (Extraordinário)"/>
    <x v="0"/>
    <x v="4"/>
    <x v="9"/>
    <x v="9"/>
    <x v="12"/>
    <x v="12"/>
  </r>
  <r>
    <x v="9"/>
    <s v="IMPERIO DOS FILTROS PECAS E LUBRIFICANTES LTDA"/>
    <x v="12"/>
    <d v="2024-09-09T00:00:00"/>
    <d v="2024-09-30T00:00:00"/>
    <s v="'58181"/>
    <s v="1 | 1"/>
    <x v="9"/>
    <x v="0"/>
    <n v="-275"/>
    <x v="46"/>
    <x v="45"/>
    <s v="REF: DESCONTO DE FUNCIONARIO LQV3H87"/>
    <x v="10"/>
    <x v="0"/>
    <x v="0"/>
    <n v="7001"/>
    <x v="11"/>
    <n v="70013"/>
    <s v="OFICINA (Poli e Rollon)"/>
    <x v="0"/>
    <x v="4"/>
    <x v="9"/>
    <x v="9"/>
    <x v="12"/>
    <x v="12"/>
  </r>
  <r>
    <x v="9"/>
    <s v="IMPERIO DOS FILTROS PECAS E LUBRIFICANTES LTDA"/>
    <x v="12"/>
    <d v="2024-09-11T00:00:00"/>
    <d v="2024-10-09T00:00:00"/>
    <s v="'58221"/>
    <s v="1 | 2"/>
    <x v="9"/>
    <x v="0"/>
    <n v="-1591"/>
    <x v="46"/>
    <x v="45"/>
    <s v="REF: LUC2J58"/>
    <x v="10"/>
    <x v="0"/>
    <x v="0"/>
    <n v="7001"/>
    <x v="11"/>
    <n v="70012"/>
    <s v="OFICINA (Extraordinário)"/>
    <x v="0"/>
    <x v="4"/>
    <x v="9"/>
    <x v="9"/>
    <x v="12"/>
    <x v="12"/>
  </r>
  <r>
    <x v="9"/>
    <s v="IMPERIO DOS FILTROS PECAS E LUBRIFICANTES LTDA"/>
    <x v="12"/>
    <d v="2024-09-11T00:00:00"/>
    <d v="2024-10-23T00:00:00"/>
    <s v="'58221"/>
    <s v="2 | 2"/>
    <x v="9"/>
    <x v="0"/>
    <n v="-1591"/>
    <x v="46"/>
    <x v="45"/>
    <s v="REF: LUC2J58"/>
    <x v="10"/>
    <x v="0"/>
    <x v="0"/>
    <n v="7001"/>
    <x v="11"/>
    <n v="70012"/>
    <s v="OFICINA (Extraordinário)"/>
    <x v="0"/>
    <x v="4"/>
    <x v="9"/>
    <x v="9"/>
    <x v="12"/>
    <x v="12"/>
  </r>
  <r>
    <x v="9"/>
    <s v="IMPERIO DOS FILTROS PECAS E LUBRIFICANTES LTDA"/>
    <x v="12"/>
    <d v="2024-09-13T00:00:00"/>
    <d v="2024-10-13T00:00:00"/>
    <s v="'58268"/>
    <s v="1 | 1"/>
    <x v="9"/>
    <x v="0"/>
    <n v="-398"/>
    <x v="46"/>
    <x v="45"/>
    <s v="REF: KXC4G00  URGENTE CARRO PARADO!"/>
    <x v="10"/>
    <x v="0"/>
    <x v="0"/>
    <n v="7001"/>
    <x v="11"/>
    <n v="70013"/>
    <s v="OFICINA (Poli e Rollon)"/>
    <x v="0"/>
    <x v="4"/>
    <x v="9"/>
    <x v="9"/>
    <x v="12"/>
    <x v="12"/>
  </r>
  <r>
    <x v="9"/>
    <s v="IMPERIO DOS FILTROS PECAS E LUBRIFICANTES LTDA"/>
    <x v="12"/>
    <d v="2024-09-16T00:00:00"/>
    <d v="2024-10-14T00:00:00"/>
    <s v="'58295"/>
    <s v="1 | 2"/>
    <x v="9"/>
    <x v="0"/>
    <n v="-900"/>
    <x v="77"/>
    <x v="76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IMPERIO DOS FILTROS PECAS E LUBRIFICANTES LTDA"/>
    <x v="12"/>
    <d v="2024-09-16T00:00:00"/>
    <d v="2024-10-28T00:00:00"/>
    <s v="'58295"/>
    <s v="2 | 2"/>
    <x v="9"/>
    <x v="0"/>
    <n v="-900"/>
    <x v="77"/>
    <x v="76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IMPERIO DOS FILTROS PECAS E LUBRIFICANTES LTDA"/>
    <x v="12"/>
    <d v="2024-09-17T00:00:00"/>
    <d v="2024-10-17T00:00:00"/>
    <s v="'58320"/>
    <s v="1 | 1"/>
    <x v="9"/>
    <x v="0"/>
    <n v="-788.5"/>
    <x v="46"/>
    <x v="45"/>
    <s v="REF: VISTORIA DA COMLURB!"/>
    <x v="10"/>
    <x v="0"/>
    <x v="0"/>
    <n v="7001"/>
    <x v="11"/>
    <n v="70012"/>
    <s v="OFICINA (Extraordinário)"/>
    <x v="0"/>
    <x v="4"/>
    <x v="9"/>
    <x v="9"/>
    <x v="12"/>
    <x v="12"/>
  </r>
  <r>
    <x v="9"/>
    <s v="IMPERIO DOS FILTROS PECAS E LUBRIFICANTES LTDA"/>
    <x v="12"/>
    <d v="2024-09-18T00:00:00"/>
    <d v="2024-10-16T00:00:00"/>
    <s v="'58338"/>
    <s v="1 | 3"/>
    <x v="9"/>
    <x v="0"/>
    <n v="-1800"/>
    <x v="77"/>
    <x v="76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IMPERIO DOS FILTROS PECAS E LUBRIFICANTES LTDA"/>
    <x v="12"/>
    <d v="2024-09-18T00:00:00"/>
    <d v="2024-10-30T00:00:00"/>
    <s v="'58338"/>
    <s v="2 | 3"/>
    <x v="9"/>
    <x v="0"/>
    <n v="-1800"/>
    <x v="77"/>
    <x v="76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IMPERIO DOS FILTROS PECAS E LUBRIFICANTES LTDA"/>
    <x v="12"/>
    <d v="2024-09-18T00:00:00"/>
    <d v="2024-11-13T00:00:00"/>
    <s v="'58338"/>
    <s v="3 | 3"/>
    <x v="9"/>
    <x v="0"/>
    <n v="-1800"/>
    <x v="77"/>
    <x v="76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IMPERIO DOS FILTROS PECAS E LUBRIFICANTES LTDA"/>
    <x v="12"/>
    <d v="2024-09-19T00:00:00"/>
    <d v="2024-10-17T00:00:00"/>
    <s v="'58361"/>
    <s v="1 | 2"/>
    <x v="9"/>
    <x v="0"/>
    <n v="-860"/>
    <x v="46"/>
    <x v="45"/>
    <s v="REF: RJL2E49 URGENTE"/>
    <x v="10"/>
    <x v="0"/>
    <x v="0"/>
    <n v="7001"/>
    <x v="11"/>
    <n v="70012"/>
    <s v="OFICINA (Extraordinário)"/>
    <x v="0"/>
    <x v="4"/>
    <x v="9"/>
    <x v="9"/>
    <x v="12"/>
    <x v="12"/>
  </r>
  <r>
    <x v="9"/>
    <s v="IMPERIO DOS FILTROS PECAS E LUBRIFICANTES LTDA"/>
    <x v="12"/>
    <d v="2024-09-19T00:00:00"/>
    <d v="2024-10-31T00:00:00"/>
    <s v="'58361"/>
    <s v="2 | 2"/>
    <x v="9"/>
    <x v="0"/>
    <n v="-860"/>
    <x v="46"/>
    <x v="45"/>
    <s v="REF: RJL2E49 URGENTE"/>
    <x v="10"/>
    <x v="0"/>
    <x v="0"/>
    <n v="7001"/>
    <x v="11"/>
    <n v="70012"/>
    <s v="OFICINA (Extraordinário)"/>
    <x v="0"/>
    <x v="4"/>
    <x v="9"/>
    <x v="9"/>
    <x v="12"/>
    <x v="12"/>
  </r>
  <r>
    <x v="9"/>
    <s v="IMPERIO DOS FILTROS PECAS E LUBRIFICANTES LTDA"/>
    <x v="12"/>
    <d v="2024-09-23T00:00:00"/>
    <d v="2024-10-21T00:00:00"/>
    <s v="'58422"/>
    <s v="1 | 3"/>
    <x v="9"/>
    <x v="0"/>
    <n v="-1800"/>
    <x v="77"/>
    <x v="76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IMPERIO DOS FILTROS PECAS E LUBRIFICANTES LTDA"/>
    <x v="12"/>
    <d v="2024-09-23T00:00:00"/>
    <d v="2024-11-04T00:00:00"/>
    <s v="'58422"/>
    <s v="2 | 3"/>
    <x v="9"/>
    <x v="0"/>
    <n v="-1800"/>
    <x v="77"/>
    <x v="76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IMPERIO DOS FILTROS PECAS E LUBRIFICANTES LTDA"/>
    <x v="12"/>
    <d v="2024-09-23T00:00:00"/>
    <d v="2024-11-18T00:00:00"/>
    <s v="'58422"/>
    <s v="3 | 3"/>
    <x v="9"/>
    <x v="0"/>
    <n v="-1800"/>
    <x v="77"/>
    <x v="76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IMPERIO DOS FILTROS PECAS E LUBRIFICANTES LTDA"/>
    <x v="12"/>
    <d v="2024-09-25T00:00:00"/>
    <d v="2024-10-25T00:00:00"/>
    <s v="'58456"/>
    <s v="1 | 1"/>
    <x v="9"/>
    <x v="0"/>
    <n v="-850"/>
    <x v="46"/>
    <x v="45"/>
    <s v="REF: RJR0D09  URGENTE, CARRO PARADO"/>
    <x v="10"/>
    <x v="0"/>
    <x v="0"/>
    <n v="7001"/>
    <x v="11"/>
    <n v="70012"/>
    <s v="OFICINA (Extraordinário)"/>
    <x v="0"/>
    <x v="4"/>
    <x v="9"/>
    <x v="9"/>
    <x v="12"/>
    <x v="12"/>
  </r>
  <r>
    <x v="9"/>
    <s v="IMPERIO DOS FILTROS PECAS E LUBRIFICANTES LTDA"/>
    <x v="12"/>
    <d v="2024-09-25T00:00:00"/>
    <d v="2024-10-25T00:00:00"/>
    <s v="'58462"/>
    <s v="1 | 2"/>
    <x v="9"/>
    <x v="0"/>
    <n v="-2145"/>
    <x v="46"/>
    <x v="45"/>
    <s v="REF: PREVENTIVAS"/>
    <x v="10"/>
    <x v="0"/>
    <x v="0"/>
    <n v="7001"/>
    <x v="11"/>
    <n v="70012"/>
    <s v="OFICINA (Extraordinário)"/>
    <x v="0"/>
    <x v="4"/>
    <x v="9"/>
    <x v="9"/>
    <x v="12"/>
    <x v="12"/>
  </r>
  <r>
    <x v="9"/>
    <s v="IMPERIO DOS FILTROS PECAS E LUBRIFICANTES LTDA"/>
    <x v="12"/>
    <d v="2024-09-25T00:00:00"/>
    <d v="2024-11-12T00:00:00"/>
    <s v="'58462"/>
    <s v="2 | 2"/>
    <x v="9"/>
    <x v="0"/>
    <n v="-2145"/>
    <x v="46"/>
    <x v="45"/>
    <s v="REF: PREVENTIVAS"/>
    <x v="10"/>
    <x v="0"/>
    <x v="0"/>
    <n v="7001"/>
    <x v="11"/>
    <n v="70012"/>
    <s v="OFICINA (Extraordinário)"/>
    <x v="0"/>
    <x v="4"/>
    <x v="9"/>
    <x v="9"/>
    <x v="12"/>
    <x v="12"/>
  </r>
  <r>
    <x v="9"/>
    <s v="IMPERIO DOS FILTROS PECAS E LUBRIFICANTES LTDA"/>
    <x v="12"/>
    <d v="2024-09-26T00:00:00"/>
    <d v="2024-10-26T00:00:00"/>
    <s v="'58495"/>
    <s v="1 | 1"/>
    <x v="9"/>
    <x v="0"/>
    <n v="-1219"/>
    <x v="46"/>
    <x v="45"/>
    <s v="REF: OUM1J17  URGENTE! VEICULO AGUARDANDO"/>
    <x v="10"/>
    <x v="0"/>
    <x v="0"/>
    <n v="7001"/>
    <x v="11"/>
    <n v="70013"/>
    <s v="OFICINA (Poli e Rollon)"/>
    <x v="0"/>
    <x v="4"/>
    <x v="9"/>
    <x v="9"/>
    <x v="12"/>
    <x v="12"/>
  </r>
  <r>
    <x v="9"/>
    <s v="IMPERIO DOS FILTROS PECAS E LUBRIFICANTES LTDA"/>
    <x v="13"/>
    <d v="2024-10-02T00:00:00"/>
    <d v="2024-10-17T00:00:00"/>
    <s v="'58620"/>
    <s v="1 | 1"/>
    <x v="9"/>
    <x v="0"/>
    <n v="-95"/>
    <x v="46"/>
    <x v="45"/>
    <s v="REF: OUM1J17  "/>
    <x v="10"/>
    <x v="0"/>
    <x v="0"/>
    <n v="7001"/>
    <x v="11"/>
    <n v="70013"/>
    <s v="OFICINA (Poli e Rollon)"/>
    <x v="0"/>
    <x v="0"/>
    <x v="9"/>
    <x v="9"/>
    <x v="12"/>
    <x v="12"/>
  </r>
  <r>
    <x v="9"/>
    <s v="IMPERIO DOS FILTROS PECAS E LUBRIFICANTES LTDA"/>
    <x v="13"/>
    <d v="2024-10-02T00:00:00"/>
    <d v="2024-10-30T00:00:00"/>
    <s v="'58619"/>
    <s v="1 | 3"/>
    <x v="9"/>
    <x v="0"/>
    <n v="-1800"/>
    <x v="77"/>
    <x v="76"/>
    <s v="REF: REPOSIÃ‡ÃƒO DE ESTOQUE"/>
    <x v="10"/>
    <x v="0"/>
    <x v="0"/>
    <n v="7001"/>
    <x v="11"/>
    <n v="70012"/>
    <s v="OFICINA (Extraordinário)"/>
    <x v="0"/>
    <x v="0"/>
    <x v="9"/>
    <x v="9"/>
    <x v="12"/>
    <x v="12"/>
  </r>
  <r>
    <x v="9"/>
    <s v="IMPERIO DOS FILTROS PECAS E LUBRIFICANTES LTDA"/>
    <x v="13"/>
    <d v="2024-10-02T00:00:00"/>
    <d v="2024-11-13T00:00:00"/>
    <s v="'58619"/>
    <s v="2 | 3"/>
    <x v="9"/>
    <x v="0"/>
    <n v="-1800"/>
    <x v="77"/>
    <x v="76"/>
    <s v="REF: REPOSIÃ‡ÃƒO DE ESTOQUE"/>
    <x v="10"/>
    <x v="0"/>
    <x v="0"/>
    <n v="7001"/>
    <x v="11"/>
    <n v="70012"/>
    <s v="OFICINA (Extraordinário)"/>
    <x v="0"/>
    <x v="0"/>
    <x v="9"/>
    <x v="9"/>
    <x v="12"/>
    <x v="12"/>
  </r>
  <r>
    <x v="9"/>
    <s v="IMPERIO DOS FILTROS PECAS E LUBRIFICANTES LTDA"/>
    <x v="13"/>
    <d v="2024-10-02T00:00:00"/>
    <d v="2024-11-27T00:00:00"/>
    <s v="'58619"/>
    <s v="3 | 3"/>
    <x v="9"/>
    <x v="0"/>
    <n v="-1800"/>
    <x v="77"/>
    <x v="76"/>
    <s v="REF: REPOSIÃ‡ÃƒO DE ESTOQUE"/>
    <x v="10"/>
    <x v="0"/>
    <x v="0"/>
    <n v="7001"/>
    <x v="11"/>
    <n v="70012"/>
    <s v="OFICINA (Extraordinário)"/>
    <x v="0"/>
    <x v="0"/>
    <x v="9"/>
    <x v="9"/>
    <x v="12"/>
    <x v="12"/>
  </r>
  <r>
    <x v="9"/>
    <s v="IMPERIO DOS FILTROS PECAS E LUBRIFICANTES LTDA"/>
    <x v="13"/>
    <d v="2024-10-07T00:00:00"/>
    <d v="2024-11-12T00:00:00"/>
    <s v="'58692"/>
    <s v="1 | 1"/>
    <x v="9"/>
    <x v="0"/>
    <n v="-700"/>
    <x v="46"/>
    <x v="45"/>
    <s v="REF: RKS6D31  DESCONTO DE FUNCIONARIO"/>
    <x v="10"/>
    <x v="0"/>
    <x v="0"/>
    <n v="7001"/>
    <x v="11"/>
    <n v="70012"/>
    <s v="OFICINA (Extraordinário)"/>
    <x v="0"/>
    <x v="0"/>
    <x v="9"/>
    <x v="9"/>
    <x v="12"/>
    <x v="12"/>
  </r>
  <r>
    <x v="9"/>
    <s v="IMPERIO DOS FILTROS PECAS E LUBRIFICANTES LTDA"/>
    <x v="13"/>
    <d v="2024-10-11T00:00:00"/>
    <d v="2024-11-10T00:00:00"/>
    <s v="'58770"/>
    <s v="1 | 1"/>
    <x v="9"/>
    <x v="0"/>
    <n v="-1260"/>
    <x v="46"/>
    <x v="45"/>
    <s v="REF: REPOSIÃ‡ÃƒO DE ESTOQUE"/>
    <x v="10"/>
    <x v="0"/>
    <x v="0"/>
    <n v="7001"/>
    <x v="11"/>
    <n v="70012"/>
    <s v="OFICINA (Extraordinário)"/>
    <x v="0"/>
    <x v="0"/>
    <x v="9"/>
    <x v="9"/>
    <x v="12"/>
    <x v="12"/>
  </r>
  <r>
    <x v="9"/>
    <s v="IMPERIO DOS FILTROS PECAS E LUBRIFICANTES LTDA"/>
    <x v="13"/>
    <d v="2024-10-11T00:00:00"/>
    <d v="2024-11-12T00:00:00"/>
    <s v="'58778"/>
    <s v="1 | 3"/>
    <x v="9"/>
    <x v="0"/>
    <n v="-1800"/>
    <x v="77"/>
    <x v="76"/>
    <s v="REF: REPOSIÃ‡ÃƒO DE ESTOQUE"/>
    <x v="10"/>
    <x v="0"/>
    <x v="0"/>
    <n v="7001"/>
    <x v="11"/>
    <n v="70017"/>
    <s v="OFICINA (Comum)"/>
    <x v="0"/>
    <x v="0"/>
    <x v="9"/>
    <x v="9"/>
    <x v="12"/>
    <x v="12"/>
  </r>
  <r>
    <x v="9"/>
    <s v="IMPERIO DOS FILTROS PECAS E LUBRIFICANTES LTDA"/>
    <x v="13"/>
    <d v="2024-10-11T00:00:00"/>
    <d v="2024-11-22T00:00:00"/>
    <s v="'58778"/>
    <s v="2 | 3"/>
    <x v="9"/>
    <x v="0"/>
    <n v="-1800"/>
    <x v="77"/>
    <x v="76"/>
    <s v="REF: REPOSIÃ‡ÃƒO DE ESTOQUE"/>
    <x v="10"/>
    <x v="0"/>
    <x v="0"/>
    <n v="7001"/>
    <x v="11"/>
    <n v="70017"/>
    <s v="OFICINA (Comum)"/>
    <x v="0"/>
    <x v="0"/>
    <x v="9"/>
    <x v="9"/>
    <x v="12"/>
    <x v="12"/>
  </r>
  <r>
    <x v="9"/>
    <s v="IMPERIO DOS FILTROS PECAS E LUBRIFICANTES LTDA"/>
    <x v="13"/>
    <d v="2024-10-11T00:00:00"/>
    <d v="2024-12-12T00:00:00"/>
    <s v="'58778"/>
    <s v="3 | 3"/>
    <x v="9"/>
    <x v="0"/>
    <n v="-1800"/>
    <x v="77"/>
    <x v="76"/>
    <s v="REF: REPOSIÃ‡ÃƒO DE ESTOQUE"/>
    <x v="10"/>
    <x v="0"/>
    <x v="0"/>
    <n v="7001"/>
    <x v="11"/>
    <n v="70017"/>
    <s v="OFICINA (Comum)"/>
    <x v="0"/>
    <x v="0"/>
    <x v="9"/>
    <x v="9"/>
    <x v="12"/>
    <x v="12"/>
  </r>
  <r>
    <x v="9"/>
    <s v="IMPERIO DOS FILTROS PECAS E LUBRIFICANTES LTDA"/>
    <x v="13"/>
    <d v="2024-10-14T00:00:00"/>
    <d v="2024-11-12T00:00:00"/>
    <s v="'58791 - 58794"/>
    <s v="1 | 1"/>
    <x v="9"/>
    <x v="0"/>
    <n v="-550"/>
    <x v="46"/>
    <x v="45"/>
    <s v="REF: REPOSIÃ‡ÃƒO DE ESTOQUE"/>
    <x v="10"/>
    <x v="0"/>
    <x v="0"/>
    <n v="7001"/>
    <x v="11"/>
    <n v="70012"/>
    <s v="OFICINA (Extraordinário)"/>
    <x v="0"/>
    <x v="0"/>
    <x v="9"/>
    <x v="9"/>
    <x v="12"/>
    <x v="12"/>
  </r>
  <r>
    <x v="9"/>
    <s v="IMPERIO DOS FILTROS PECAS E LUBRIFICANTES LTDA"/>
    <x v="13"/>
    <d v="2024-10-16T00:00:00"/>
    <d v="2024-11-13T00:00:00"/>
    <s v="'58831"/>
    <s v="1 | 3"/>
    <x v="9"/>
    <x v="0"/>
    <n v="-2160"/>
    <x v="77"/>
    <x v="76"/>
    <s v="REF: REPOSIÃ‡ÃƒO DE ESTOQUE"/>
    <x v="10"/>
    <x v="0"/>
    <x v="0"/>
    <n v="7001"/>
    <x v="11"/>
    <n v="70012"/>
    <s v="OFICINA (Extraordinário)"/>
    <x v="0"/>
    <x v="0"/>
    <x v="9"/>
    <x v="9"/>
    <x v="12"/>
    <x v="12"/>
  </r>
  <r>
    <x v="9"/>
    <s v="IMPERIO DOS FILTROS PECAS E LUBRIFICANTES LTDA"/>
    <x v="13"/>
    <d v="2024-10-16T00:00:00"/>
    <d v="2024-11-27T00:00:00"/>
    <s v="'58831"/>
    <s v="2 | 3"/>
    <x v="9"/>
    <x v="0"/>
    <n v="-2160"/>
    <x v="77"/>
    <x v="76"/>
    <s v="REF: REPOSIÃ‡ÃƒO DE ESTOQUE"/>
    <x v="10"/>
    <x v="0"/>
    <x v="0"/>
    <n v="7001"/>
    <x v="11"/>
    <n v="70012"/>
    <s v="OFICINA (Extraordinário)"/>
    <x v="0"/>
    <x v="0"/>
    <x v="9"/>
    <x v="9"/>
    <x v="12"/>
    <x v="12"/>
  </r>
  <r>
    <x v="9"/>
    <s v="IMPERIO DOS FILTROS PECAS E LUBRIFICANTES LTDA"/>
    <x v="13"/>
    <d v="2024-10-16T00:00:00"/>
    <d v="2024-12-12T00:00:00"/>
    <s v="'58831"/>
    <s v="3 | 3"/>
    <x v="9"/>
    <x v="0"/>
    <n v="-2160"/>
    <x v="77"/>
    <x v="76"/>
    <s v="REF: REPOSIÃ‡ÃƒO DE ESTOQUE"/>
    <x v="10"/>
    <x v="0"/>
    <x v="0"/>
    <n v="7001"/>
    <x v="11"/>
    <n v="70012"/>
    <s v="OFICINA (Extraordinário)"/>
    <x v="0"/>
    <x v="0"/>
    <x v="9"/>
    <x v="9"/>
    <x v="12"/>
    <x v="12"/>
  </r>
  <r>
    <x v="9"/>
    <s v="IMPERIO DOS FILTROS PECAS E LUBRIFICANTES LTDA"/>
    <x v="13"/>
    <d v="2024-10-17T00:00:00"/>
    <d v="2024-11-14T00:00:00"/>
    <s v="'58861"/>
    <s v="1 | 2"/>
    <x v="9"/>
    <x v="0"/>
    <n v="-999"/>
    <x v="46"/>
    <x v="45"/>
    <s v="REF: LQH5290"/>
    <x v="10"/>
    <x v="0"/>
    <x v="0"/>
    <n v="7001"/>
    <x v="11"/>
    <n v="70015"/>
    <s v="OFICINA (Químico e Biológico)"/>
    <x v="0"/>
    <x v="0"/>
    <x v="9"/>
    <x v="9"/>
    <x v="12"/>
    <x v="12"/>
  </r>
  <r>
    <x v="9"/>
    <s v="IMPERIO DOS FILTROS PECAS E LUBRIFICANTES LTDA"/>
    <x v="13"/>
    <d v="2024-10-17T00:00:00"/>
    <d v="2024-11-28T00:00:00"/>
    <s v="'58861"/>
    <s v="2 | 2"/>
    <x v="9"/>
    <x v="0"/>
    <n v="-999"/>
    <x v="46"/>
    <x v="45"/>
    <s v="REF: LQH5290"/>
    <x v="10"/>
    <x v="0"/>
    <x v="0"/>
    <n v="7001"/>
    <x v="11"/>
    <n v="70015"/>
    <s v="OFICINA (Químico e Biológico)"/>
    <x v="0"/>
    <x v="0"/>
    <x v="9"/>
    <x v="9"/>
    <x v="12"/>
    <x v="12"/>
  </r>
  <r>
    <x v="9"/>
    <s v="IMPERIO DOS FILTROS PECAS E LUBRIFICANTES LTDA"/>
    <x v="13"/>
    <d v="2024-10-23T00:00:00"/>
    <d v="2024-11-22T00:00:00"/>
    <s v="'58959"/>
    <s v="1 | 1"/>
    <x v="9"/>
    <x v="0"/>
    <n v="-810"/>
    <x v="46"/>
    <x v="45"/>
    <s v="REF: RKI6J16 E ESTOQUE"/>
    <x v="10"/>
    <x v="0"/>
    <x v="0"/>
    <n v="7001"/>
    <x v="11"/>
    <n v="70012"/>
    <s v="OFICINA (Extraordinário)"/>
    <x v="0"/>
    <x v="0"/>
    <x v="9"/>
    <x v="9"/>
    <x v="12"/>
    <x v="12"/>
  </r>
  <r>
    <x v="9"/>
    <s v="IMPERIO DOS FILTROS PECAS E LUBRIFICANTES LTDA"/>
    <x v="13"/>
    <d v="2024-10-24T00:00:00"/>
    <d v="2024-11-21T00:00:00"/>
    <s v="'E"/>
    <s v="1 | 3"/>
    <x v="9"/>
    <x v="0"/>
    <n v="-2160"/>
    <x v="77"/>
    <x v="76"/>
    <s v="REF: REPOSICAO DE ESTOQUE"/>
    <x v="10"/>
    <x v="0"/>
    <x v="0"/>
    <n v="7001"/>
    <x v="11"/>
    <n v="70012"/>
    <s v="OFICINA (Extraordinário)"/>
    <x v="0"/>
    <x v="0"/>
    <x v="9"/>
    <x v="9"/>
    <x v="12"/>
    <x v="12"/>
  </r>
  <r>
    <x v="9"/>
    <s v="IMPERIO DOS FILTROS PECAS E LUBRIFICANTES LTDA"/>
    <x v="13"/>
    <d v="2024-10-24T00:00:00"/>
    <d v="2024-12-12T00:00:00"/>
    <s v="'E"/>
    <s v="2 | 3"/>
    <x v="9"/>
    <x v="0"/>
    <n v="-2160"/>
    <x v="77"/>
    <x v="76"/>
    <s v="REF: REPOSICAO DE ESTOQUE"/>
    <x v="10"/>
    <x v="0"/>
    <x v="0"/>
    <n v="7001"/>
    <x v="11"/>
    <n v="70012"/>
    <s v="OFICINA (Extraordinário)"/>
    <x v="0"/>
    <x v="0"/>
    <x v="9"/>
    <x v="9"/>
    <x v="12"/>
    <x v="12"/>
  </r>
  <r>
    <x v="9"/>
    <s v="IMPERIO DOS FILTROS PECAS E LUBRIFICANTES LTDA"/>
    <x v="13"/>
    <d v="2024-10-24T00:00:00"/>
    <d v="2024-12-19T00:00:00"/>
    <s v="'E"/>
    <s v="3 | 3"/>
    <x v="9"/>
    <x v="0"/>
    <n v="-2160"/>
    <x v="77"/>
    <x v="76"/>
    <s v="REF: REPOSICAO DE ESTOQUE"/>
    <x v="10"/>
    <x v="0"/>
    <x v="0"/>
    <n v="7001"/>
    <x v="11"/>
    <n v="70012"/>
    <s v="OFICINA (Extraordinário)"/>
    <x v="0"/>
    <x v="0"/>
    <x v="9"/>
    <x v="9"/>
    <x v="12"/>
    <x v="12"/>
  </r>
  <r>
    <x v="9"/>
    <s v="IMPERIO DOS FILTROS PECAS E LUBRIFICANTES LTDA"/>
    <x v="13"/>
    <d v="2024-10-30T00:00:00"/>
    <d v="2024-11-27T00:00:00"/>
    <s v="'59068"/>
    <s v="1 | 2"/>
    <x v="9"/>
    <x v="0"/>
    <n v="-1620"/>
    <x v="77"/>
    <x v="76"/>
    <s v="REF: REPOSIÃ‡ÃƒO DE ESTOQUE"/>
    <x v="10"/>
    <x v="0"/>
    <x v="0"/>
    <n v="7001"/>
    <x v="11"/>
    <n v="70012"/>
    <s v="OFICINA (Extraordinário)"/>
    <x v="0"/>
    <x v="0"/>
    <x v="9"/>
    <x v="9"/>
    <x v="12"/>
    <x v="12"/>
  </r>
  <r>
    <x v="9"/>
    <s v="IMPERIO DOS FILTROS PECAS E LUBRIFICANTES LTDA"/>
    <x v="13"/>
    <d v="2024-10-30T00:00:00"/>
    <d v="2024-12-11T00:00:00"/>
    <s v="'59068"/>
    <s v="2 | 2"/>
    <x v="9"/>
    <x v="0"/>
    <n v="-1620"/>
    <x v="77"/>
    <x v="76"/>
    <s v="REF: REPOSIÃ‡ÃƒO DE ESTOQUE"/>
    <x v="10"/>
    <x v="0"/>
    <x v="0"/>
    <n v="7001"/>
    <x v="11"/>
    <n v="70012"/>
    <s v="OFICINA (Extraordinário)"/>
    <x v="0"/>
    <x v="0"/>
    <x v="9"/>
    <x v="9"/>
    <x v="12"/>
    <x v="12"/>
  </r>
  <r>
    <x v="9"/>
    <s v="IMPERIO DOS FILTROS PECAS E LUBRIFICANTES LTDA"/>
    <x v="14"/>
    <d v="2024-11-01T00:00:00"/>
    <d v="2024-11-22T00:00:00"/>
    <s v="'59136"/>
    <s v="1 | 1"/>
    <x v="9"/>
    <x v="0"/>
    <n v="-509.6"/>
    <x v="46"/>
    <x v="45"/>
    <s v="REF: REPOSIÃ‡ÃƒO DE ESTOQUE"/>
    <x v="10"/>
    <x v="0"/>
    <x v="0"/>
    <n v="7001"/>
    <x v="11"/>
    <n v="70012"/>
    <s v="OFICINA (Extraordinário)"/>
    <x v="0"/>
    <x v="0"/>
    <x v="9"/>
    <x v="9"/>
    <x v="12"/>
    <x v="12"/>
  </r>
  <r>
    <x v="9"/>
    <s v="IMPERIO DOS FILTROS PECAS E LUBRIFICANTES LTDA"/>
    <x v="14"/>
    <d v="2024-11-12T00:00:00"/>
    <d v="2024-12-12T00:00:00"/>
    <s v="'59310"/>
    <s v="1 | 1"/>
    <x v="9"/>
    <x v="0"/>
    <n v="-958.8"/>
    <x v="46"/>
    <x v="45"/>
    <s v="REF: PREVENTIVAS"/>
    <x v="10"/>
    <x v="0"/>
    <x v="0"/>
    <n v="7001"/>
    <x v="11"/>
    <n v="70012"/>
    <s v="OFICINA (Extraordinário)"/>
    <x v="0"/>
    <x v="0"/>
    <x v="9"/>
    <x v="9"/>
    <x v="12"/>
    <x v="12"/>
  </r>
  <r>
    <x v="9"/>
    <s v="IMPERIO DOS FILTROS PECAS E LUBRIFICANTES LTDA"/>
    <x v="14"/>
    <d v="2024-11-13T00:00:00"/>
    <d v="2024-12-13T00:00:00"/>
    <s v="'59348"/>
    <s v="1 | 3"/>
    <x v="9"/>
    <x v="0"/>
    <n v="-1800"/>
    <x v="77"/>
    <x v="76"/>
    <s v="REF: REPOSIÃ‡ÃƒO DE ESTOQUE"/>
    <x v="10"/>
    <x v="0"/>
    <x v="0"/>
    <n v="7001"/>
    <x v="11"/>
    <n v="70012"/>
    <s v="OFICINA (Extraordinário)"/>
    <x v="0"/>
    <x v="0"/>
    <x v="9"/>
    <x v="9"/>
    <x v="12"/>
    <x v="12"/>
  </r>
  <r>
    <x v="9"/>
    <s v="IMPERIO DOS FILTROS PECAS E LUBRIFICANTES LTDA"/>
    <x v="14"/>
    <d v="2024-11-13T00:00:00"/>
    <d v="2024-12-13T00:00:00"/>
    <s v="'59359"/>
    <s v="1 | 1"/>
    <x v="9"/>
    <x v="0"/>
    <n v="-1430"/>
    <x v="46"/>
    <x v="45"/>
    <s v="REF: RJF7C52      ORDEM DE SERVIÃ‡O 40849"/>
    <x v="10"/>
    <x v="0"/>
    <x v="0"/>
    <n v="7001"/>
    <x v="11"/>
    <n v="70012"/>
    <s v="OFICINA (Extraordinário)"/>
    <x v="0"/>
    <x v="0"/>
    <x v="9"/>
    <x v="9"/>
    <x v="12"/>
    <x v="12"/>
  </r>
  <r>
    <x v="9"/>
    <s v="IMPERIO DOS FILTROS PECAS E LUBRIFICANTES LTDA"/>
    <x v="14"/>
    <d v="2024-11-13T00:00:00"/>
    <d v="2024-12-25T00:00:00"/>
    <s v="'59348"/>
    <s v="2 | 3"/>
    <x v="9"/>
    <x v="0"/>
    <n v="-1800"/>
    <x v="77"/>
    <x v="76"/>
    <s v="REF: REPOSIÃ‡ÃƒO DE ESTOQUE"/>
    <x v="10"/>
    <x v="0"/>
    <x v="0"/>
    <n v="7001"/>
    <x v="11"/>
    <n v="70012"/>
    <s v="OFICINA (Extraordinário)"/>
    <x v="0"/>
    <x v="0"/>
    <x v="9"/>
    <x v="9"/>
    <x v="12"/>
    <x v="12"/>
  </r>
  <r>
    <x v="9"/>
    <s v="IMPERIO DOS FILTROS PECAS E LUBRIFICANTES LTDA"/>
    <x v="14"/>
    <d v="2024-11-13T00:00:00"/>
    <d v="2025-01-08T00:00:00"/>
    <s v="'59348"/>
    <s v="3 | 3"/>
    <x v="9"/>
    <x v="0"/>
    <n v="-1800"/>
    <x v="77"/>
    <x v="76"/>
    <s v="REF: REPOSIÃ‡ÃƒO DE ESTOQUE"/>
    <x v="10"/>
    <x v="0"/>
    <x v="0"/>
    <n v="7001"/>
    <x v="11"/>
    <n v="70012"/>
    <s v="OFICINA (Extraordinário)"/>
    <x v="0"/>
    <x v="0"/>
    <x v="9"/>
    <x v="9"/>
    <x v="12"/>
    <x v="12"/>
  </r>
  <r>
    <x v="9"/>
    <s v="IMPERIO DOS FILTROS PECAS E LUBRIFICANTES LTDA"/>
    <x v="14"/>
    <d v="2024-11-19T00:00:00"/>
    <d v="2024-12-17T00:00:00"/>
    <s v="'59400"/>
    <s v="1 | 1"/>
    <x v="9"/>
    <x v="0"/>
    <n v="-720"/>
    <x v="46"/>
    <x v="45"/>
    <s v="REF: PREVENTIVAS"/>
    <x v="10"/>
    <x v="0"/>
    <x v="0"/>
    <n v="7001"/>
    <x v="11"/>
    <n v="70012"/>
    <s v="OFICINA (Extraordinário)"/>
    <x v="0"/>
    <x v="0"/>
    <x v="9"/>
    <x v="9"/>
    <x v="12"/>
    <x v="12"/>
  </r>
  <r>
    <x v="9"/>
    <s v="IMPERIO DOS FILTROS PECAS E LUBRIFICANTES LTDA"/>
    <x v="14"/>
    <d v="2024-11-19T00:00:00"/>
    <d v="2024-12-17T00:00:00"/>
    <s v="'59401"/>
    <s v="1 | 1"/>
    <x v="9"/>
    <x v="0"/>
    <n v="-730"/>
    <x v="46"/>
    <x v="45"/>
    <s v="REF: LUC2J58"/>
    <x v="10"/>
    <x v="0"/>
    <x v="0"/>
    <n v="7001"/>
    <x v="11"/>
    <n v="70012"/>
    <s v="OFICINA (Extraordinário)"/>
    <x v="0"/>
    <x v="0"/>
    <x v="9"/>
    <x v="9"/>
    <x v="12"/>
    <x v="12"/>
  </r>
  <r>
    <x v="9"/>
    <s v="IMPERIO DOS FILTROS PECAS E LUBRIFICANTES LTDA"/>
    <x v="14"/>
    <d v="2024-11-27T00:00:00"/>
    <d v="2024-12-27T00:00:00"/>
    <s v="'59549"/>
    <s v="1 | 1"/>
    <x v="9"/>
    <x v="0"/>
    <n v="-1448"/>
    <x v="46"/>
    <x v="45"/>
    <s v="REF: JULIETA  LTZ6206"/>
    <x v="10"/>
    <x v="0"/>
    <x v="0"/>
    <n v="7001"/>
    <x v="11"/>
    <n v="70017"/>
    <s v="OFICINA (Comum)"/>
    <x v="0"/>
    <x v="0"/>
    <x v="9"/>
    <x v="9"/>
    <x v="12"/>
    <x v="12"/>
  </r>
  <r>
    <x v="9"/>
    <s v="IMPERIO DOS FILTROS PECAS E LUBRIFICANTES LTDA"/>
    <x v="14"/>
    <d v="2024-11-28T00:00:00"/>
    <d v="2024-12-26T00:00:00"/>
    <s v="'59570"/>
    <s v="1 | 3"/>
    <x v="9"/>
    <x v="0"/>
    <n v="-1296"/>
    <x v="77"/>
    <x v="76"/>
    <s v="REF: REPOSIÃ‡ÃƒO DE ESTOQUE, NOSSO SALDO ESTÃ BAIXO PARA PASSAR O FINAL DE SEMANA !! "/>
    <x v="10"/>
    <x v="0"/>
    <x v="0"/>
    <n v="7001"/>
    <x v="11"/>
    <n v="70017"/>
    <s v="OFICINA (Comum)"/>
    <x v="0"/>
    <x v="0"/>
    <x v="9"/>
    <x v="9"/>
    <x v="12"/>
    <x v="12"/>
  </r>
  <r>
    <x v="9"/>
    <s v="IMPERIO DOS FILTROS PECAS E LUBRIFICANTES LTDA"/>
    <x v="14"/>
    <d v="2024-11-28T00:00:00"/>
    <d v="2025-01-13T00:00:00"/>
    <s v="'59570"/>
    <s v="2 | 3"/>
    <x v="9"/>
    <x v="0"/>
    <n v="-1296"/>
    <x v="77"/>
    <x v="76"/>
    <s v="REF: REPOSIÃ‡ÃƒO DE ESTOQUE, NOSSO SALDO ESTÃ BAIXO PARA PASSAR O FINAL DE SEMANA !! "/>
    <x v="10"/>
    <x v="0"/>
    <x v="0"/>
    <n v="7001"/>
    <x v="11"/>
    <n v="70017"/>
    <s v="OFICINA (Comum)"/>
    <x v="0"/>
    <x v="0"/>
    <x v="9"/>
    <x v="9"/>
    <x v="12"/>
    <x v="12"/>
  </r>
  <r>
    <x v="9"/>
    <s v="IMPERIO DOS FILTROS PECAS E LUBRIFICANTES LTDA"/>
    <x v="14"/>
    <d v="2024-11-28T00:00:00"/>
    <d v="2025-01-24T00:00:00"/>
    <s v="'59570"/>
    <s v="3 | 3"/>
    <x v="9"/>
    <x v="0"/>
    <n v="-1296"/>
    <x v="77"/>
    <x v="76"/>
    <s v="REF: REPOSIÃ‡ÃƒO DE ESTOQUE, NOSSO SALDO ESTÃ BAIXO PARA PASSAR O FINAL DE SEMANA !! "/>
    <x v="10"/>
    <x v="0"/>
    <x v="0"/>
    <n v="7001"/>
    <x v="11"/>
    <n v="70017"/>
    <s v="OFICINA (Comum)"/>
    <x v="0"/>
    <x v="0"/>
    <x v="9"/>
    <x v="9"/>
    <x v="12"/>
    <x v="12"/>
  </r>
  <r>
    <x v="9"/>
    <s v="IMPERIO DOS FILTROS PECAS E LUBRIFICANTES LTDA"/>
    <x v="0"/>
    <d v="2024-12-04T00:00:00"/>
    <d v="2024-12-30T00:00:00"/>
    <s v="'59700"/>
    <s v="1 | 3"/>
    <x v="9"/>
    <x v="0"/>
    <n v="-1800"/>
    <x v="77"/>
    <x v="76"/>
    <s v="REF: REPOSIÃ‡ÃƒO DE ESTOQUE, NOSSO SALDO ESTÃ BAIXO !!"/>
    <x v="10"/>
    <x v="0"/>
    <x v="0"/>
    <n v="7001"/>
    <x v="11"/>
    <n v="70012"/>
    <s v="OFICINA (Extraordinário)"/>
    <x v="0"/>
    <x v="0"/>
    <x v="9"/>
    <x v="9"/>
    <x v="12"/>
    <x v="12"/>
  </r>
  <r>
    <x v="9"/>
    <s v="IMPERIO DOS FILTROS PECAS E LUBRIFICANTES LTDA"/>
    <x v="0"/>
    <d v="2024-12-04T00:00:00"/>
    <d v="2025-01-15T00:00:00"/>
    <s v="'59700"/>
    <s v="2 | 3"/>
    <x v="9"/>
    <x v="0"/>
    <n v="-1800"/>
    <x v="77"/>
    <x v="76"/>
    <s v="REF: REPOSIÃ‡ÃƒO DE ESTOQUE, NOSSO SALDO ESTÃ BAIXO !!"/>
    <x v="10"/>
    <x v="0"/>
    <x v="0"/>
    <n v="7001"/>
    <x v="11"/>
    <n v="70012"/>
    <s v="OFICINA (Extraordinário)"/>
    <x v="0"/>
    <x v="0"/>
    <x v="9"/>
    <x v="9"/>
    <x v="12"/>
    <x v="12"/>
  </r>
  <r>
    <x v="9"/>
    <s v="IMPERIO DOS FILTROS PECAS E LUBRIFICANTES LTDA"/>
    <x v="0"/>
    <d v="2024-12-04T00:00:00"/>
    <d v="2025-01-29T00:00:00"/>
    <s v="'59700"/>
    <s v="3 | 3"/>
    <x v="9"/>
    <x v="0"/>
    <n v="-1800"/>
    <x v="77"/>
    <x v="76"/>
    <s v="REF: REPOSIÃ‡ÃƒO DE ESTOQUE, NOSSO SALDO ESTÃ BAIXO !!"/>
    <x v="10"/>
    <x v="0"/>
    <x v="0"/>
    <n v="7001"/>
    <x v="11"/>
    <n v="70012"/>
    <s v="OFICINA (Extraordinário)"/>
    <x v="0"/>
    <x v="0"/>
    <x v="9"/>
    <x v="9"/>
    <x v="12"/>
    <x v="12"/>
  </r>
  <r>
    <x v="9"/>
    <s v="IMPERIO DOS FILTROS PECAS E LUBRIFICANTES LTDA"/>
    <x v="0"/>
    <d v="2024-12-11T00:00:00"/>
    <d v="2025-01-11T00:00:00"/>
    <s v="'59832"/>
    <s v="1 | 3"/>
    <x v="9"/>
    <x v="0"/>
    <n v="-1800"/>
    <x v="77"/>
    <x v="76"/>
    <s v="REF: REPOSIÃ‡ÃƒO URGENTE, SALDO MUITO BAIXO !!! "/>
    <x v="10"/>
    <x v="0"/>
    <x v="0"/>
    <n v="7001"/>
    <x v="11"/>
    <n v="70012"/>
    <s v="OFICINA (Extraordinário)"/>
    <x v="0"/>
    <x v="0"/>
    <x v="9"/>
    <x v="9"/>
    <x v="12"/>
    <x v="12"/>
  </r>
  <r>
    <x v="9"/>
    <s v="IMPERIO DOS FILTROS PECAS E LUBRIFICANTES LTDA"/>
    <x v="0"/>
    <d v="2024-12-11T00:00:00"/>
    <d v="2025-01-21T00:00:00"/>
    <s v="'59832"/>
    <s v="2 | 3"/>
    <x v="9"/>
    <x v="0"/>
    <n v="-1800"/>
    <x v="77"/>
    <x v="76"/>
    <s v="REF: REPOSIÃ‡ÃƒO URGENTE, SALDO MUITO BAIXO !!! "/>
    <x v="10"/>
    <x v="0"/>
    <x v="0"/>
    <n v="7001"/>
    <x v="11"/>
    <n v="70012"/>
    <s v="OFICINA (Extraordinário)"/>
    <x v="0"/>
    <x v="0"/>
    <x v="9"/>
    <x v="9"/>
    <x v="12"/>
    <x v="12"/>
  </r>
  <r>
    <x v="9"/>
    <s v="IMPERIO DOS FILTROS PECAS E LUBRIFICANTES LTDA"/>
    <x v="0"/>
    <d v="2024-12-11T00:00:00"/>
    <d v="2025-02-11T00:00:00"/>
    <s v="'59832"/>
    <s v="3 | 3"/>
    <x v="9"/>
    <x v="0"/>
    <n v="-1800"/>
    <x v="77"/>
    <x v="76"/>
    <s v="REF: REPOSIÃ‡ÃƒO URGENTE, SALDO MUITO BAIXO !!! "/>
    <x v="10"/>
    <x v="0"/>
    <x v="0"/>
    <n v="7001"/>
    <x v="11"/>
    <n v="70012"/>
    <s v="OFICINA (Extraordinário)"/>
    <x v="0"/>
    <x v="0"/>
    <x v="9"/>
    <x v="9"/>
    <x v="12"/>
    <x v="12"/>
  </r>
  <r>
    <x v="9"/>
    <s v="IMPERIO DOS FILTROS PECAS E LUBRIFICANTES LTDA"/>
    <x v="0"/>
    <d v="2024-12-13T00:00:00"/>
    <d v="2025-01-13T00:00:00"/>
    <s v="'59877"/>
    <s v="1 | 3"/>
    <x v="9"/>
    <x v="0"/>
    <n v="-1800"/>
    <x v="77"/>
    <x v="76"/>
    <s v="REF: Ã“LEO HIDRÃULICO PARA USO EM CAMINHÃ•ES E CAIXAS COMPACTADORAS !! ESTOQUE BAIXO"/>
    <x v="10"/>
    <x v="0"/>
    <x v="0"/>
    <n v="7001"/>
    <x v="11"/>
    <n v="70012"/>
    <s v="OFICINA (Extraordinário)"/>
    <x v="0"/>
    <x v="0"/>
    <x v="9"/>
    <x v="9"/>
    <x v="12"/>
    <x v="12"/>
  </r>
  <r>
    <x v="9"/>
    <s v="IMPERIO DOS FILTROS PECAS E LUBRIFICANTES LTDA"/>
    <x v="0"/>
    <d v="2024-12-13T00:00:00"/>
    <d v="2025-01-22T00:00:00"/>
    <s v="'59877"/>
    <s v="2 | 3"/>
    <x v="9"/>
    <x v="0"/>
    <n v="-1800"/>
    <x v="77"/>
    <x v="76"/>
    <s v="REF: Ã“LEO HIDRÃULICO PARA USO EM CAMINHÃ•ES E CAIXAS COMPACTADORAS !! ESTOQUE BAIXO"/>
    <x v="10"/>
    <x v="0"/>
    <x v="0"/>
    <n v="7001"/>
    <x v="11"/>
    <n v="70012"/>
    <s v="OFICINA (Extraordinário)"/>
    <x v="0"/>
    <x v="0"/>
    <x v="9"/>
    <x v="9"/>
    <x v="12"/>
    <x v="12"/>
  </r>
  <r>
    <x v="9"/>
    <s v="IMPERIO DOS FILTROS PECAS E LUBRIFICANTES LTDA"/>
    <x v="0"/>
    <d v="2024-12-13T00:00:00"/>
    <d v="2025-02-12T00:00:00"/>
    <s v="'59877"/>
    <s v="3 | 3"/>
    <x v="9"/>
    <x v="2"/>
    <n v="-1800"/>
    <x v="77"/>
    <x v="76"/>
    <s v="REF: Ã“LEO HIDRÃULICO PARA USO EM CAMINHÃ•ES E CAIXAS COMPACTADORAS !! ESTOQUE BAIXO"/>
    <x v="10"/>
    <x v="0"/>
    <x v="0"/>
    <n v="7001"/>
    <x v="11"/>
    <n v="70012"/>
    <s v="OFICINA (Extraordinário)"/>
    <x v="0"/>
    <x v="0"/>
    <x v="9"/>
    <x v="9"/>
    <x v="12"/>
    <x v="12"/>
  </r>
  <r>
    <x v="9"/>
    <s v="IMPERIO DOS FILTROS PECAS E LUBRIFICANTES LTDA"/>
    <x v="0"/>
    <d v="2024-12-21T00:00:00"/>
    <d v="2025-01-13T00:00:00"/>
    <s v="'59987"/>
    <s v="1 | 2"/>
    <x v="9"/>
    <x v="0"/>
    <n v="-2160"/>
    <x v="77"/>
    <x v="76"/>
    <s v="REF: REPOSIÃ‡ÃƒO DE ESTOQUE URGENTE, ESTAMOS ZERADOS !!!"/>
    <x v="10"/>
    <x v="0"/>
    <x v="0"/>
    <n v="7001"/>
    <x v="11"/>
    <n v="70012"/>
    <s v="OFICINA (Extraordinário)"/>
    <x v="0"/>
    <x v="0"/>
    <x v="9"/>
    <x v="9"/>
    <x v="12"/>
    <x v="12"/>
  </r>
  <r>
    <x v="9"/>
    <s v="IMPERIO DOS FILTROS PECAS E LUBRIFICANTES LTDA"/>
    <x v="0"/>
    <d v="2024-12-21T00:00:00"/>
    <d v="2025-02-11T00:00:00"/>
    <s v="'59987"/>
    <s v="2 | 2"/>
    <x v="9"/>
    <x v="0"/>
    <n v="-2160"/>
    <x v="77"/>
    <x v="76"/>
    <s v="REF: REPOSIÃ‡ÃƒO DE ESTOQUE URGENTE, ESTAMOS ZERADOS !!!"/>
    <x v="10"/>
    <x v="0"/>
    <x v="0"/>
    <n v="7001"/>
    <x v="11"/>
    <n v="70012"/>
    <s v="OFICINA (Extraordinário)"/>
    <x v="0"/>
    <x v="0"/>
    <x v="9"/>
    <x v="9"/>
    <x v="12"/>
    <x v="12"/>
  </r>
  <r>
    <x v="9"/>
    <s v="IMPERIO DOS FILTROS PECAS E LUBRIFICANTES LTDA"/>
    <x v="0"/>
    <d v="2024-12-27T00:00:00"/>
    <d v="2025-01-26T00:00:00"/>
    <s v="'60050"/>
    <s v="1 | 1"/>
    <x v="9"/>
    <x v="0"/>
    <n v="-1500"/>
    <x v="46"/>
    <x v="45"/>
    <s v="REF: REPOSIÃ‡ÃƒO DE FILTRO DO TANQUE DE COMBUSTIVEL !! "/>
    <x v="10"/>
    <x v="0"/>
    <x v="0"/>
    <n v="7001"/>
    <x v="11"/>
    <n v="70012"/>
    <s v="OFICINA (Extraordinário)"/>
    <x v="0"/>
    <x v="0"/>
    <x v="9"/>
    <x v="9"/>
    <x v="12"/>
    <x v="12"/>
  </r>
  <r>
    <x v="9"/>
    <s v="IMPERIO DOS FILTROS PECAS E LUBRIFICANTES LTDA"/>
    <x v="1"/>
    <d v="2025-01-14T00:00:00"/>
    <d v="2025-02-12T00:00:00"/>
    <s v="'60363"/>
    <s v="1 | 3"/>
    <x v="9"/>
    <x v="2"/>
    <n v="-1800"/>
    <x v="77"/>
    <x v="76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IMPERIO DOS FILTROS PECAS E LUBRIFICANTES LTDA"/>
    <x v="1"/>
    <d v="2025-01-14T00:00:00"/>
    <d v="2025-02-13T00:00:00"/>
    <s v="'60329"/>
    <s v="1 | 3"/>
    <x v="9"/>
    <x v="2"/>
    <n v="-3913.8"/>
    <x v="46"/>
    <x v="45"/>
    <s v="REF: PREVENTIVAS P/ 36 VEICULOS"/>
    <x v="10"/>
    <x v="0"/>
    <x v="0"/>
    <n v="7001"/>
    <x v="11"/>
    <n v="70012"/>
    <s v="OFICINA (Extraordinário)"/>
    <x v="0"/>
    <x v="1"/>
    <x v="9"/>
    <x v="9"/>
    <x v="12"/>
    <x v="12"/>
  </r>
  <r>
    <x v="9"/>
    <s v="IMPERIO DOS FILTROS PECAS E LUBRIFICANTES LTDA"/>
    <x v="1"/>
    <d v="2025-01-14T00:00:00"/>
    <d v="2025-02-13T00:00:00"/>
    <s v="'60330"/>
    <s v="1 | 3"/>
    <x v="9"/>
    <x v="2"/>
    <n v="-450"/>
    <x v="46"/>
    <x v="45"/>
    <s v="REF: PREVENTIVAS P/ 4 MERCEDES"/>
    <x v="10"/>
    <x v="0"/>
    <x v="0"/>
    <n v="7001"/>
    <x v="11"/>
    <n v="70012"/>
    <s v="OFICINA (Extraordinário)"/>
    <x v="0"/>
    <x v="1"/>
    <x v="9"/>
    <x v="9"/>
    <x v="12"/>
    <x v="12"/>
  </r>
  <r>
    <x v="9"/>
    <s v="IMPERIO DOS FILTROS PECAS E LUBRIFICANTES LTDA"/>
    <x v="1"/>
    <d v="2025-01-14T00:00:00"/>
    <d v="2025-02-25T00:00:00"/>
    <s v="'60363"/>
    <s v="2 | 3"/>
    <x v="9"/>
    <x v="1"/>
    <n v="-1800"/>
    <x v="77"/>
    <x v="76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IMPERIO DOS FILTROS PECAS E LUBRIFICANTES LTDA"/>
    <x v="1"/>
    <d v="2025-01-14T00:00:00"/>
    <d v="2025-03-12T00:00:00"/>
    <s v="'60363"/>
    <s v="3 | 3"/>
    <x v="9"/>
    <x v="1"/>
    <n v="-1800"/>
    <x v="77"/>
    <x v="76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IMPERIO DOS FILTROS PECAS E LUBRIFICANTES LTDA"/>
    <x v="1"/>
    <d v="2025-01-14T00:00:00"/>
    <d v="2025-03-15T00:00:00"/>
    <s v="'60329"/>
    <s v="2 | 3"/>
    <x v="9"/>
    <x v="1"/>
    <n v="-3913.8"/>
    <x v="46"/>
    <x v="45"/>
    <s v="REF: PREVENTIVAS P/ 36 VEICULOS"/>
    <x v="10"/>
    <x v="0"/>
    <x v="0"/>
    <n v="7001"/>
    <x v="11"/>
    <n v="70012"/>
    <s v="OFICINA (Extraordinário)"/>
    <x v="0"/>
    <x v="1"/>
    <x v="9"/>
    <x v="9"/>
    <x v="12"/>
    <x v="12"/>
  </r>
  <r>
    <x v="9"/>
    <s v="IMPERIO DOS FILTROS PECAS E LUBRIFICANTES LTDA"/>
    <x v="1"/>
    <d v="2025-01-14T00:00:00"/>
    <d v="2025-03-15T00:00:00"/>
    <s v="'60330"/>
    <s v="2 | 3"/>
    <x v="9"/>
    <x v="1"/>
    <n v="-450"/>
    <x v="46"/>
    <x v="45"/>
    <s v="REF: PREVENTIVAS P/ 4 MERCEDES"/>
    <x v="10"/>
    <x v="0"/>
    <x v="0"/>
    <n v="7001"/>
    <x v="11"/>
    <n v="70012"/>
    <s v="OFICINA (Extraordinário)"/>
    <x v="0"/>
    <x v="1"/>
    <x v="9"/>
    <x v="9"/>
    <x v="12"/>
    <x v="12"/>
  </r>
  <r>
    <x v="9"/>
    <s v="IMPERIO DOS FILTROS PECAS E LUBRIFICANTES LTDA"/>
    <x v="1"/>
    <d v="2025-01-14T00:00:00"/>
    <d v="2025-04-14T00:00:00"/>
    <s v="'60329"/>
    <s v="3 | 3"/>
    <x v="9"/>
    <x v="1"/>
    <n v="-3913.8"/>
    <x v="46"/>
    <x v="45"/>
    <s v="REF: PREVENTIVAS P/ 36 VEICULOS"/>
    <x v="10"/>
    <x v="0"/>
    <x v="0"/>
    <n v="7001"/>
    <x v="11"/>
    <n v="70012"/>
    <s v="OFICINA (Extraordinário)"/>
    <x v="0"/>
    <x v="1"/>
    <x v="9"/>
    <x v="9"/>
    <x v="12"/>
    <x v="12"/>
  </r>
  <r>
    <x v="9"/>
    <s v="IMPERIO DOS FILTROS PECAS E LUBRIFICANTES LTDA"/>
    <x v="1"/>
    <d v="2025-01-14T00:00:00"/>
    <d v="2025-04-14T00:00:00"/>
    <s v="'60330"/>
    <s v="3 | 3"/>
    <x v="9"/>
    <x v="1"/>
    <n v="-450"/>
    <x v="46"/>
    <x v="45"/>
    <s v="REF: PREVENTIVAS P/ 4 MERCEDES"/>
    <x v="10"/>
    <x v="0"/>
    <x v="0"/>
    <n v="7001"/>
    <x v="11"/>
    <n v="70012"/>
    <s v="OFICINA (Extraordinário)"/>
    <x v="0"/>
    <x v="1"/>
    <x v="9"/>
    <x v="9"/>
    <x v="12"/>
    <x v="12"/>
  </r>
  <r>
    <x v="9"/>
    <s v="IMPERIO DOS FILTROS PECAS E LUBRIFICANTES LTDA"/>
    <x v="1"/>
    <d v="2025-01-16T00:00:00"/>
    <d v="2025-02-12T00:00:00"/>
    <s v="'60397"/>
    <s v="1 | 1"/>
    <x v="9"/>
    <x v="2"/>
    <n v="-343.5"/>
    <x v="46"/>
    <x v="45"/>
    <s v="REVISÃƒO LRM8H71"/>
    <x v="10"/>
    <x v="0"/>
    <x v="0"/>
    <n v="7001"/>
    <x v="11"/>
    <n v="70012"/>
    <s v="OFICINA (Extraordinário)"/>
    <x v="0"/>
    <x v="1"/>
    <x v="9"/>
    <x v="9"/>
    <x v="12"/>
    <x v="12"/>
  </r>
  <r>
    <x v="9"/>
    <s v="IMPERIO DOS FILTROS PECAS E LUBRIFICANTES LTDA"/>
    <x v="1"/>
    <d v="2025-01-21T00:00:00"/>
    <d v="2025-02-20T00:00:00"/>
    <s v="'60448"/>
    <s v="1 | 1"/>
    <x v="9"/>
    <x v="1"/>
    <n v="-399.5"/>
    <x v="46"/>
    <x v="45"/>
    <s v="REF: PREVENTIVA DOS ULTIMOS CAMINHOES NOVOS QUE CHEGARAM"/>
    <x v="10"/>
    <x v="0"/>
    <x v="0"/>
    <n v="7001"/>
    <x v="11"/>
    <n v="70012"/>
    <s v="OFICINA (Extraordinário)"/>
    <x v="0"/>
    <x v="1"/>
    <x v="9"/>
    <x v="9"/>
    <x v="12"/>
    <x v="12"/>
  </r>
  <r>
    <x v="9"/>
    <s v="IMPERIO DOS FILTROS PECAS E LUBRIFICANTES LTDA"/>
    <x v="1"/>
    <d v="2025-01-27T00:00:00"/>
    <d v="2025-02-26T00:00:00"/>
    <s v="'60549"/>
    <s v="1 | 1"/>
    <x v="9"/>
    <x v="1"/>
    <n v="-703"/>
    <x v="46"/>
    <x v="45"/>
    <s v="REF: JBG5E46  URGENTE!"/>
    <x v="10"/>
    <x v="0"/>
    <x v="0"/>
    <n v="7001"/>
    <x v="11"/>
    <n v="70012"/>
    <s v="OFICINA (Extraordinário)"/>
    <x v="0"/>
    <x v="1"/>
    <x v="9"/>
    <x v="9"/>
    <x v="12"/>
    <x v="12"/>
  </r>
  <r>
    <x v="9"/>
    <s v="IMPERIO DOS FILTROS PECAS E LUBRIFICANTES LTDA"/>
    <x v="1"/>
    <d v="2025-01-29T00:00:00"/>
    <d v="2025-02-26T00:00:00"/>
    <s v="'60635"/>
    <s v="1 | 2"/>
    <x v="9"/>
    <x v="1"/>
    <n v="-1575"/>
    <x v="77"/>
    <x v="76"/>
    <s v="REF: REPOSIÃ‡ÃƒO DE ESTOQUE URGENTE"/>
    <x v="10"/>
    <x v="0"/>
    <x v="0"/>
    <n v="7001"/>
    <x v="11"/>
    <n v="70012"/>
    <s v="OFICINA (Extraordinário)"/>
    <x v="0"/>
    <x v="1"/>
    <x v="9"/>
    <x v="9"/>
    <x v="12"/>
    <x v="12"/>
  </r>
  <r>
    <x v="9"/>
    <s v="IMPERIO DOS FILTROS PECAS E LUBRIFICANTES LTDA"/>
    <x v="1"/>
    <d v="2025-01-29T00:00:00"/>
    <d v="2025-03-12T00:00:00"/>
    <s v="'60635"/>
    <s v="2 | 2"/>
    <x v="9"/>
    <x v="1"/>
    <n v="-1575"/>
    <x v="77"/>
    <x v="76"/>
    <s v="REF: REPOSIÃ‡ÃƒO DE ESTOQUE URGENTE"/>
    <x v="10"/>
    <x v="0"/>
    <x v="0"/>
    <n v="7001"/>
    <x v="11"/>
    <n v="70012"/>
    <s v="OFICINA (Extraordinário)"/>
    <x v="0"/>
    <x v="1"/>
    <x v="9"/>
    <x v="9"/>
    <x v="12"/>
    <x v="12"/>
  </r>
  <r>
    <x v="9"/>
    <s v="IMPERIO DOS FILTROS PECAS E LUBRIFICANTES LTDA"/>
    <x v="1"/>
    <d v="2025-01-31T00:00:00"/>
    <d v="2025-03-12T00:00:00"/>
    <s v="'60681"/>
    <s v="1 | 1"/>
    <x v="9"/>
    <x v="1"/>
    <n v="-2100"/>
    <x v="77"/>
    <x v="76"/>
    <s v="REF: URGENTE"/>
    <x v="10"/>
    <x v="0"/>
    <x v="0"/>
    <n v="7001"/>
    <x v="11"/>
    <n v="70012"/>
    <s v="OFICINA (Extraordinário)"/>
    <x v="0"/>
    <x v="1"/>
    <x v="9"/>
    <x v="9"/>
    <x v="12"/>
    <x v="12"/>
  </r>
  <r>
    <x v="9"/>
    <s v="IMPERIO DOS FILTROS PECAS E LUBRIFICANTES LTDA"/>
    <x v="2"/>
    <d v="2025-01-07T00:00:00"/>
    <d v="2025-02-04T00:00:00"/>
    <s v="'60175"/>
    <s v="1 | 2"/>
    <x v="9"/>
    <x v="0"/>
    <n v="-1620"/>
    <x v="77"/>
    <x v="76"/>
    <s v="REF: REPOSIÃ‡ÃƒO DE ESTOQUE URGENTE"/>
    <x v="10"/>
    <x v="0"/>
    <x v="0"/>
    <n v="7001"/>
    <x v="11"/>
    <n v="70012"/>
    <s v="OFICINA (Extraordinário)"/>
    <x v="0"/>
    <x v="1"/>
    <x v="9"/>
    <x v="9"/>
    <x v="12"/>
    <x v="12"/>
  </r>
  <r>
    <x v="9"/>
    <s v="IMPERIO DOS FILTROS PECAS E LUBRIFICANTES LTDA"/>
    <x v="2"/>
    <d v="2025-02-03T00:00:00"/>
    <d v="2025-03-11T00:00:00"/>
    <s v="'60734"/>
    <s v="1 | 1"/>
    <x v="9"/>
    <x v="1"/>
    <n v="-915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IMPERIO DOS FILTROS PECAS E LUBRIFICANTES LTDA"/>
    <x v="2"/>
    <d v="2025-02-03T00:00:00"/>
    <d v="2025-03-11T00:00:00"/>
    <s v="'60740"/>
    <s v="1 | 1"/>
    <x v="9"/>
    <x v="1"/>
    <n v="-598"/>
    <x v="46"/>
    <x v="45"/>
    <s v="REF: FSG4F14 URGENTE"/>
    <x v="10"/>
    <x v="0"/>
    <x v="0"/>
    <n v="7001"/>
    <x v="11"/>
    <n v="70012"/>
    <s v="OFICINA (Extraordinário)"/>
    <x v="0"/>
    <x v="1"/>
    <x v="9"/>
    <x v="9"/>
    <x v="12"/>
    <x v="12"/>
  </r>
  <r>
    <x v="9"/>
    <s v="IMPERIO DOS FILTROS PECAS E LUBRIFICANTES LTDA"/>
    <x v="2"/>
    <d v="2025-02-04T00:00:00"/>
    <d v="2025-03-11T00:00:00"/>
    <s v="'60761"/>
    <s v="1 | 3"/>
    <x v="9"/>
    <x v="1"/>
    <n v="-2100"/>
    <x v="77"/>
    <x v="76"/>
    <s v="REF: REPOSIÃ‡ÃƒO DE ESTOQUE URGENTE"/>
    <x v="10"/>
    <x v="0"/>
    <x v="0"/>
    <n v="7001"/>
    <x v="11"/>
    <n v="70012"/>
    <s v="OFICINA (Extraordinário)"/>
    <x v="0"/>
    <x v="1"/>
    <x v="9"/>
    <x v="9"/>
    <x v="12"/>
    <x v="12"/>
  </r>
  <r>
    <x v="9"/>
    <s v="IMPERIO DOS FILTROS PECAS E LUBRIFICANTES LTDA"/>
    <x v="2"/>
    <d v="2025-02-04T00:00:00"/>
    <d v="2025-03-16T00:00:00"/>
    <s v="'60761"/>
    <s v="2 | 3"/>
    <x v="9"/>
    <x v="1"/>
    <n v="-2100"/>
    <x v="77"/>
    <x v="76"/>
    <s v="REF: REPOSIÃ‡ÃƒO DE ESTOQUE URGENTE"/>
    <x v="10"/>
    <x v="0"/>
    <x v="0"/>
    <n v="7001"/>
    <x v="11"/>
    <n v="70012"/>
    <s v="OFICINA (Extraordinário)"/>
    <x v="0"/>
    <x v="1"/>
    <x v="9"/>
    <x v="9"/>
    <x v="12"/>
    <x v="12"/>
  </r>
  <r>
    <x v="9"/>
    <s v="IMPERIO DOS FILTROS PECAS E LUBRIFICANTES LTDA"/>
    <x v="2"/>
    <d v="2025-02-04T00:00:00"/>
    <d v="2025-03-30T00:00:00"/>
    <s v="'60761"/>
    <s v="3 | 3"/>
    <x v="9"/>
    <x v="1"/>
    <n v="-2100"/>
    <x v="77"/>
    <x v="76"/>
    <s v="REF: REPOSIÃ‡ÃƒO DE ESTOQUE URGENTE"/>
    <x v="10"/>
    <x v="0"/>
    <x v="0"/>
    <n v="7001"/>
    <x v="11"/>
    <n v="70012"/>
    <s v="OFICINA (Extraordinário)"/>
    <x v="0"/>
    <x v="1"/>
    <x v="9"/>
    <x v="9"/>
    <x v="12"/>
    <x v="12"/>
  </r>
  <r>
    <x v="9"/>
    <s v="IMPERIO DOS FILTROS PECAS E LUBRIFICANTES LTDA"/>
    <x v="2"/>
    <d v="2025-02-06T00:00:00"/>
    <d v="2025-03-11T00:00:00"/>
    <s v="'60822"/>
    <s v="1 | 2"/>
    <x v="9"/>
    <x v="1"/>
    <n v="-920"/>
    <x v="46"/>
    <x v="45"/>
    <s v="REF: KRR2431  URGENTE"/>
    <x v="10"/>
    <x v="0"/>
    <x v="0"/>
    <n v="7001"/>
    <x v="11"/>
    <n v="70012"/>
    <s v="OFICINA (Extraordinário)"/>
    <x v="0"/>
    <x v="1"/>
    <x v="9"/>
    <x v="9"/>
    <x v="12"/>
    <x v="12"/>
  </r>
  <r>
    <x v="9"/>
    <s v="IMPERIO DOS FILTROS PECAS E LUBRIFICANTES LTDA"/>
    <x v="2"/>
    <d v="2025-02-06T00:00:00"/>
    <d v="2025-03-20T00:00:00"/>
    <s v="'60822"/>
    <s v="2 | 2"/>
    <x v="9"/>
    <x v="1"/>
    <n v="-920"/>
    <x v="46"/>
    <x v="45"/>
    <s v="REF: KRR2431  URGENTE"/>
    <x v="10"/>
    <x v="0"/>
    <x v="0"/>
    <n v="7001"/>
    <x v="11"/>
    <n v="70012"/>
    <s v="OFICINA (Extraordinário)"/>
    <x v="0"/>
    <x v="1"/>
    <x v="9"/>
    <x v="9"/>
    <x v="12"/>
    <x v="12"/>
  </r>
  <r>
    <x v="9"/>
    <s v="IMPERIO DOS FILTROS PECAS E LUBRIFICANTES LTDA"/>
    <x v="2"/>
    <d v="2025-02-07T00:00:00"/>
    <d v="2025-03-09T00:00:00"/>
    <s v="'60845"/>
    <s v="1 | 1"/>
    <x v="9"/>
    <x v="1"/>
    <n v="-1605.6"/>
    <x v="46"/>
    <x v="45"/>
    <s v="REF: PREVENTIVA DOS MERCEDES RJR0D08, RJR0D09, RKV7B00 E RJT5C42"/>
    <x v="10"/>
    <x v="0"/>
    <x v="0"/>
    <n v="7001"/>
    <x v="11"/>
    <n v="70012"/>
    <s v="OFICINA (Extraordinário)"/>
    <x v="0"/>
    <x v="1"/>
    <x v="9"/>
    <x v="9"/>
    <x v="12"/>
    <x v="12"/>
  </r>
  <r>
    <x v="9"/>
    <s v="IMPERIO DOS FILTROS PECAS E LUBRIFICANTES LTDA"/>
    <x v="2"/>
    <d v="2025-02-07T00:00:00"/>
    <d v="2025-03-12T00:00:00"/>
    <s v="'60836"/>
    <s v="1 | 1"/>
    <x v="9"/>
    <x v="1"/>
    <n v="-708"/>
    <x v="46"/>
    <x v="45"/>
    <s v="REF: RJF7C61 URGENTE"/>
    <x v="10"/>
    <x v="0"/>
    <x v="0"/>
    <n v="7001"/>
    <x v="11"/>
    <n v="70012"/>
    <s v="OFICINA (Extraordinário)"/>
    <x v="0"/>
    <x v="1"/>
    <x v="9"/>
    <x v="9"/>
    <x v="12"/>
    <x v="12"/>
  </r>
  <r>
    <x v="9"/>
    <s v="IMPERIO DOS FILTROS PECAS E LUBRIFICANTES LTDA"/>
    <x v="2"/>
    <d v="2025-02-07T00:00:00"/>
    <d v="2025-03-12T00:00:00"/>
    <s v="'60837"/>
    <s v="1 | 1"/>
    <x v="9"/>
    <x v="1"/>
    <n v="-1279.8"/>
    <x v="46"/>
    <x v="45"/>
    <s v="REF: PREVENTIVAS DAS CAIXAS ALISSON"/>
    <x v="10"/>
    <x v="0"/>
    <x v="0"/>
    <n v="7001"/>
    <x v="11"/>
    <n v="70012"/>
    <s v="OFICINA (Extraordinário)"/>
    <x v="0"/>
    <x v="1"/>
    <x v="9"/>
    <x v="9"/>
    <x v="12"/>
    <x v="12"/>
  </r>
  <r>
    <x v="9"/>
    <s v="IMPERIO DOS FILTROS PECAS E LUBRIFICANTES LTDA"/>
    <x v="2"/>
    <d v="2025-02-10T00:00:00"/>
    <d v="2025-03-12T00:00:00"/>
    <s v="'60878"/>
    <s v="1 | 3"/>
    <x v="9"/>
    <x v="1"/>
    <n v="-1750"/>
    <x v="77"/>
    <x v="76"/>
    <s v="REF: REPOSIÃ‡ÃƒO DE ESTOQUE URGENTE"/>
    <x v="10"/>
    <x v="0"/>
    <x v="0"/>
    <n v="7001"/>
    <x v="11"/>
    <n v="70012"/>
    <s v="OFICINA (Extraordinário)"/>
    <x v="0"/>
    <x v="1"/>
    <x v="9"/>
    <x v="9"/>
    <x v="12"/>
    <x v="12"/>
  </r>
  <r>
    <x v="9"/>
    <s v="IMPERIO DOS FILTROS PECAS E LUBRIFICANTES LTDA"/>
    <x v="2"/>
    <d v="2025-02-10T00:00:00"/>
    <d v="2025-03-24T00:00:00"/>
    <s v="'60878"/>
    <s v="2 | 3"/>
    <x v="9"/>
    <x v="1"/>
    <n v="-1750"/>
    <x v="77"/>
    <x v="76"/>
    <s v="REF: REPOSIÃ‡ÃƒO DE ESTOQUE URGENTE"/>
    <x v="10"/>
    <x v="0"/>
    <x v="0"/>
    <n v="7001"/>
    <x v="11"/>
    <n v="70012"/>
    <s v="OFICINA (Extraordinário)"/>
    <x v="0"/>
    <x v="1"/>
    <x v="9"/>
    <x v="9"/>
    <x v="12"/>
    <x v="12"/>
  </r>
  <r>
    <x v="9"/>
    <s v="IMPERIO DOS FILTROS PECAS E LUBRIFICANTES LTDA"/>
    <x v="2"/>
    <d v="2025-02-10T00:00:00"/>
    <d v="2025-04-11T00:00:00"/>
    <s v="'60878"/>
    <s v="3 | 3"/>
    <x v="9"/>
    <x v="1"/>
    <n v="-1750"/>
    <x v="77"/>
    <x v="76"/>
    <s v="REF: REPOSIÃ‡ÃƒO DE ESTOQUE URGENTE"/>
    <x v="10"/>
    <x v="0"/>
    <x v="0"/>
    <n v="7001"/>
    <x v="11"/>
    <n v="70012"/>
    <s v="OFICINA (Extraordinário)"/>
    <x v="0"/>
    <x v="1"/>
    <x v="9"/>
    <x v="9"/>
    <x v="12"/>
    <x v="12"/>
  </r>
  <r>
    <x v="9"/>
    <s v="IMPERIO DOS FILTROS PECAS E LUBRIFICANTES LTDA"/>
    <x v="15"/>
    <d v="2025-01-07T00:00:00"/>
    <d v="2025-02-18T00:00:00"/>
    <s v="'60175"/>
    <s v="2 | 2"/>
    <x v="9"/>
    <x v="1"/>
    <n v="-1620"/>
    <x v="77"/>
    <x v="76"/>
    <s v="REF: REPOSIÃ‡ÃƒO DE ESTOQUE URGENTE"/>
    <x v="10"/>
    <x v="0"/>
    <x v="0"/>
    <n v="7001"/>
    <x v="11"/>
    <n v="70012"/>
    <s v="OFICINA (Extraordinário)"/>
    <x v="0"/>
    <x v="1"/>
    <x v="9"/>
    <x v="9"/>
    <x v="12"/>
    <x v="12"/>
  </r>
  <r>
    <x v="9"/>
    <s v="IMPORT DISTRIBUIDORA DE PECAS E ACESSORIOS AUTOMOTIVOS LTDA"/>
    <x v="9"/>
    <d v="2024-06-19T00:00:00"/>
    <d v="2024-07-19T00:00:00"/>
    <s v="'16229"/>
    <s v="1 | 3"/>
    <x v="9"/>
    <x v="0"/>
    <n v="-520"/>
    <x v="46"/>
    <x v="45"/>
    <s v="REF: KQY4506"/>
    <x v="10"/>
    <x v="0"/>
    <x v="0"/>
    <n v="7001"/>
    <x v="11"/>
    <n v="70015"/>
    <s v="OFICINA (Químico e Biológico)"/>
    <x v="0"/>
    <x v="3"/>
    <x v="9"/>
    <x v="9"/>
    <x v="12"/>
    <x v="12"/>
  </r>
  <r>
    <x v="9"/>
    <s v="IMPORT DISTRIBUIDORA DE PECAS E ACESSORIOS AUTOMOTIVOS LTDA"/>
    <x v="9"/>
    <d v="2024-06-19T00:00:00"/>
    <d v="2024-08-03T00:00:00"/>
    <s v="'16229"/>
    <s v="2 | 3"/>
    <x v="9"/>
    <x v="0"/>
    <n v="-520"/>
    <x v="46"/>
    <x v="45"/>
    <s v="REF: KQY4506"/>
    <x v="10"/>
    <x v="0"/>
    <x v="0"/>
    <n v="7001"/>
    <x v="11"/>
    <n v="70015"/>
    <s v="OFICINA (Químico e Biológico)"/>
    <x v="0"/>
    <x v="3"/>
    <x v="9"/>
    <x v="9"/>
    <x v="12"/>
    <x v="12"/>
  </r>
  <r>
    <x v="9"/>
    <s v="IMPORT DISTRIBUIDORA DE PECAS E ACESSORIOS AUTOMOTIVOS LTDA"/>
    <x v="9"/>
    <d v="2024-06-19T00:00:00"/>
    <d v="2024-08-18T00:00:00"/>
    <s v="'16229"/>
    <s v="3 | 3"/>
    <x v="9"/>
    <x v="0"/>
    <n v="-520"/>
    <x v="46"/>
    <x v="45"/>
    <s v="REF: KQY4506"/>
    <x v="10"/>
    <x v="0"/>
    <x v="0"/>
    <n v="7001"/>
    <x v="11"/>
    <n v="70015"/>
    <s v="OFICINA (Químico e Biológico)"/>
    <x v="0"/>
    <x v="3"/>
    <x v="9"/>
    <x v="9"/>
    <x v="12"/>
    <x v="12"/>
  </r>
  <r>
    <x v="9"/>
    <s v="IMPORT DISTRIBUIDORA DE PECAS E ACESSORIOS AUTOMOTIVOS LTDA"/>
    <x v="9"/>
    <d v="2024-06-20T00:00:00"/>
    <d v="2024-07-20T00:00:00"/>
    <s v="'16297"/>
    <s v="1 | 3"/>
    <x v="9"/>
    <x v="0"/>
    <n v="-696.67"/>
    <x v="46"/>
    <x v="45"/>
    <s v="REF: LMQ9A84 "/>
    <x v="10"/>
    <x v="0"/>
    <x v="0"/>
    <n v="7001"/>
    <x v="11"/>
    <n v="70015"/>
    <s v="OFICINA (Químico e Biológico)"/>
    <x v="0"/>
    <x v="3"/>
    <x v="9"/>
    <x v="9"/>
    <x v="12"/>
    <x v="12"/>
  </r>
  <r>
    <x v="9"/>
    <s v="IMPORT DISTRIBUIDORA DE PECAS E ACESSORIOS AUTOMOTIVOS LTDA"/>
    <x v="9"/>
    <d v="2024-06-20T00:00:00"/>
    <d v="2024-08-04T00:00:00"/>
    <s v="'16297"/>
    <s v="2 | 3"/>
    <x v="9"/>
    <x v="0"/>
    <n v="-696.67"/>
    <x v="46"/>
    <x v="45"/>
    <s v="REF: LMQ9A84 "/>
    <x v="10"/>
    <x v="0"/>
    <x v="0"/>
    <n v="7001"/>
    <x v="11"/>
    <n v="70015"/>
    <s v="OFICINA (Químico e Biológico)"/>
    <x v="0"/>
    <x v="3"/>
    <x v="9"/>
    <x v="9"/>
    <x v="12"/>
    <x v="12"/>
  </r>
  <r>
    <x v="9"/>
    <s v="IMPORT DISTRIBUIDORA DE PECAS E ACESSORIOS AUTOMOTIVOS LTDA"/>
    <x v="9"/>
    <d v="2024-06-20T00:00:00"/>
    <d v="2024-08-19T00:00:00"/>
    <s v="'16297"/>
    <s v="3 | 3"/>
    <x v="9"/>
    <x v="0"/>
    <n v="-696.66"/>
    <x v="46"/>
    <x v="45"/>
    <s v="REF: LMQ9A84 "/>
    <x v="10"/>
    <x v="0"/>
    <x v="0"/>
    <n v="7001"/>
    <x v="11"/>
    <n v="70015"/>
    <s v="OFICINA (Químico e Biológico)"/>
    <x v="0"/>
    <x v="3"/>
    <x v="9"/>
    <x v="9"/>
    <x v="12"/>
    <x v="12"/>
  </r>
  <r>
    <x v="9"/>
    <s v="IMPORT DISTRIBUIDORA DE PECAS E ACESSORIOS AUTOMOTIVOS LTDA"/>
    <x v="9"/>
    <d v="2024-06-24T00:00:00"/>
    <d v="2024-07-24T00:00:00"/>
    <s v="'16458"/>
    <s v="1 | 1"/>
    <x v="9"/>
    <x v="0"/>
    <n v="-780"/>
    <x v="46"/>
    <x v="45"/>
    <s v="REF: SPRINTER CADEG"/>
    <x v="10"/>
    <x v="0"/>
    <x v="0"/>
    <n v="7001"/>
    <x v="11"/>
    <n v="70014"/>
    <s v="OFICINA (Reciclável)"/>
    <x v="0"/>
    <x v="3"/>
    <x v="9"/>
    <x v="9"/>
    <x v="12"/>
    <x v="12"/>
  </r>
  <r>
    <x v="9"/>
    <s v="IMPORT DISTRIBUIDORA DE PECAS E ACESSORIOS AUTOMOTIVOS LTDA"/>
    <x v="10"/>
    <d v="2024-07-15T00:00:00"/>
    <d v="2024-08-14T00:00:00"/>
    <s v="'17367"/>
    <s v="1 | 1"/>
    <x v="9"/>
    <x v="0"/>
    <n v="-470"/>
    <x v="46"/>
    <x v="45"/>
    <s v="REF: LMQ9B70"/>
    <x v="10"/>
    <x v="0"/>
    <x v="0"/>
    <n v="7001"/>
    <x v="11"/>
    <n v="70015"/>
    <s v="OFICINA (Químico e Biológico)"/>
    <x v="0"/>
    <x v="4"/>
    <x v="9"/>
    <x v="9"/>
    <x v="12"/>
    <x v="12"/>
  </r>
  <r>
    <x v="9"/>
    <s v="IMPORT DISTRIBUIDORA DE PECAS E ACESSORIOS AUTOMOTIVOS LTDA"/>
    <x v="10"/>
    <d v="2024-07-16T00:00:00"/>
    <d v="2024-08-15T00:00:00"/>
    <s v="'17459"/>
    <s v="1 | 2"/>
    <x v="9"/>
    <x v="0"/>
    <n v="-475"/>
    <x v="46"/>
    <x v="45"/>
    <s v="REF: KIA LMQ9A84"/>
    <x v="10"/>
    <x v="0"/>
    <x v="0"/>
    <n v="7001"/>
    <x v="11"/>
    <n v="70015"/>
    <s v="OFICINA (Químico e Biológico)"/>
    <x v="0"/>
    <x v="4"/>
    <x v="9"/>
    <x v="9"/>
    <x v="12"/>
    <x v="12"/>
  </r>
  <r>
    <x v="9"/>
    <s v="IMPORT DISTRIBUIDORA DE PECAS E ACESSORIOS AUTOMOTIVOS LTDA"/>
    <x v="10"/>
    <d v="2024-07-16T00:00:00"/>
    <d v="2024-08-30T00:00:00"/>
    <s v="'17459"/>
    <s v="2 | 2"/>
    <x v="9"/>
    <x v="0"/>
    <n v="-475"/>
    <x v="46"/>
    <x v="45"/>
    <s v="REF: KIA LMQ9A84"/>
    <x v="10"/>
    <x v="0"/>
    <x v="0"/>
    <n v="7001"/>
    <x v="11"/>
    <n v="70015"/>
    <s v="OFICINA (Químico e Biológico)"/>
    <x v="0"/>
    <x v="4"/>
    <x v="9"/>
    <x v="9"/>
    <x v="12"/>
    <x v="12"/>
  </r>
  <r>
    <x v="9"/>
    <s v="IMPORT DISTRIBUIDORA DE PECAS E ACESSORIOS AUTOMOTIVOS LTDA"/>
    <x v="10"/>
    <d v="2024-07-31T00:00:00"/>
    <d v="2024-08-30T00:00:00"/>
    <s v="'18158"/>
    <s v="1 | 2"/>
    <x v="9"/>
    <x v="0"/>
    <n v="-620"/>
    <x v="46"/>
    <x v="45"/>
    <s v="REF: LPJ6088  URGENTE! CARRO PARADO!!!!!"/>
    <x v="10"/>
    <x v="0"/>
    <x v="0"/>
    <n v="7001"/>
    <x v="11"/>
    <n v="70014"/>
    <s v="OFICINA (Reciclável)"/>
    <x v="0"/>
    <x v="4"/>
    <x v="9"/>
    <x v="9"/>
    <x v="12"/>
    <x v="12"/>
  </r>
  <r>
    <x v="9"/>
    <s v="IMPORT DISTRIBUIDORA DE PECAS E ACESSORIOS AUTOMOTIVOS LTDA"/>
    <x v="10"/>
    <d v="2024-07-31T00:00:00"/>
    <d v="2024-09-14T00:00:00"/>
    <s v="'18158"/>
    <s v="2 | 2"/>
    <x v="9"/>
    <x v="0"/>
    <n v="-620"/>
    <x v="46"/>
    <x v="45"/>
    <s v="REF: LPJ6088  URGENTE! CARRO PARADO!!!!!"/>
    <x v="10"/>
    <x v="0"/>
    <x v="0"/>
    <n v="7001"/>
    <x v="11"/>
    <n v="70014"/>
    <s v="OFICINA (Reciclável)"/>
    <x v="0"/>
    <x v="4"/>
    <x v="9"/>
    <x v="9"/>
    <x v="12"/>
    <x v="12"/>
  </r>
  <r>
    <x v="9"/>
    <s v="IMPORT DISTRIBUIDORA DE PECAS E ACESSORIOS AUTOMOTIVOS LTDA"/>
    <x v="11"/>
    <d v="2024-08-23T00:00:00"/>
    <d v="2024-09-22T00:00:00"/>
    <s v="'19405"/>
    <s v="1 | 3"/>
    <x v="9"/>
    <x v="0"/>
    <n v="-1312.67"/>
    <x v="46"/>
    <x v="45"/>
    <s v="REF: LSN8223   URGENTE"/>
    <x v="10"/>
    <x v="0"/>
    <x v="0"/>
    <n v="7001"/>
    <x v="11"/>
    <n v="70014"/>
    <s v="OFICINA (Reciclável)"/>
    <x v="0"/>
    <x v="4"/>
    <x v="9"/>
    <x v="9"/>
    <x v="12"/>
    <x v="12"/>
  </r>
  <r>
    <x v="9"/>
    <s v="IMPORT DISTRIBUIDORA DE PECAS E ACESSORIOS AUTOMOTIVOS LTDA"/>
    <x v="11"/>
    <d v="2024-08-23T00:00:00"/>
    <d v="2024-09-22T00:00:00"/>
    <s v="'19421"/>
    <s v="1 | 3"/>
    <x v="9"/>
    <x v="0"/>
    <n v="-330"/>
    <x v="46"/>
    <x v="45"/>
    <s v="REF: LSN8223   URGENTE"/>
    <x v="10"/>
    <x v="0"/>
    <x v="0"/>
    <n v="7001"/>
    <x v="11"/>
    <n v="70014"/>
    <s v="OFICINA (Reciclável)"/>
    <x v="0"/>
    <x v="4"/>
    <x v="9"/>
    <x v="9"/>
    <x v="12"/>
    <x v="12"/>
  </r>
  <r>
    <x v="9"/>
    <s v="IMPORT DISTRIBUIDORA DE PECAS E ACESSORIOS AUTOMOTIVOS LTDA"/>
    <x v="11"/>
    <d v="2024-08-23T00:00:00"/>
    <d v="2024-10-15T00:00:00"/>
    <s v="'19421"/>
    <s v="2 | 3"/>
    <x v="9"/>
    <x v="0"/>
    <n v="-330"/>
    <x v="46"/>
    <x v="45"/>
    <s v="REF: LSN8223   URGENTE"/>
    <x v="10"/>
    <x v="0"/>
    <x v="0"/>
    <n v="7001"/>
    <x v="11"/>
    <n v="70014"/>
    <s v="OFICINA (Reciclável)"/>
    <x v="0"/>
    <x v="4"/>
    <x v="9"/>
    <x v="9"/>
    <x v="12"/>
    <x v="12"/>
  </r>
  <r>
    <x v="9"/>
    <s v="IMPORT DISTRIBUIDORA DE PECAS E ACESSORIOS AUTOMOTIVOS LTDA"/>
    <x v="11"/>
    <d v="2024-08-23T00:00:00"/>
    <d v="2024-10-22T00:00:00"/>
    <s v="'19405"/>
    <s v="2 | 3"/>
    <x v="9"/>
    <x v="0"/>
    <n v="-1312.67"/>
    <x v="46"/>
    <x v="45"/>
    <s v="REF: LSN8223   URGENTE"/>
    <x v="10"/>
    <x v="0"/>
    <x v="0"/>
    <n v="7001"/>
    <x v="11"/>
    <n v="70014"/>
    <s v="OFICINA (Reciclável)"/>
    <x v="0"/>
    <x v="4"/>
    <x v="9"/>
    <x v="9"/>
    <x v="12"/>
    <x v="12"/>
  </r>
  <r>
    <x v="9"/>
    <s v="IMPORT DISTRIBUIDORA DE PECAS E ACESSORIOS AUTOMOTIVOS LTDA"/>
    <x v="11"/>
    <d v="2024-08-23T00:00:00"/>
    <d v="2024-11-14T00:00:00"/>
    <s v="'19421"/>
    <s v="3 | 3"/>
    <x v="9"/>
    <x v="0"/>
    <n v="-330"/>
    <x v="46"/>
    <x v="45"/>
    <s v="REF: LSN8223   URGENTE"/>
    <x v="10"/>
    <x v="0"/>
    <x v="0"/>
    <n v="7001"/>
    <x v="11"/>
    <n v="70014"/>
    <s v="OFICINA (Reciclável)"/>
    <x v="0"/>
    <x v="4"/>
    <x v="9"/>
    <x v="9"/>
    <x v="12"/>
    <x v="12"/>
  </r>
  <r>
    <x v="9"/>
    <s v="IMPORT DISTRIBUIDORA DE PECAS E ACESSORIOS AUTOMOTIVOS LTDA"/>
    <x v="11"/>
    <d v="2024-08-23T00:00:00"/>
    <d v="2024-11-21T00:00:00"/>
    <s v="'19405"/>
    <s v="3 | 3"/>
    <x v="9"/>
    <x v="0"/>
    <n v="-1312.66"/>
    <x v="46"/>
    <x v="45"/>
    <s v="REF: LSN8223   URGENTE"/>
    <x v="10"/>
    <x v="0"/>
    <x v="0"/>
    <n v="7001"/>
    <x v="11"/>
    <n v="70014"/>
    <s v="OFICINA (Reciclável)"/>
    <x v="0"/>
    <x v="4"/>
    <x v="9"/>
    <x v="9"/>
    <x v="12"/>
    <x v="12"/>
  </r>
  <r>
    <x v="9"/>
    <s v="IMPORT DISTRIBUIDORA DE PECAS E ACESSORIOS AUTOMOTIVOS LTDA"/>
    <x v="12"/>
    <d v="2024-09-30T00:00:00"/>
    <d v="2024-10-30T00:00:00"/>
    <s v="'530"/>
    <s v="1 | 1"/>
    <x v="9"/>
    <x v="0"/>
    <n v="-498"/>
    <x v="46"/>
    <x v="45"/>
    <s v="REF: KQY4504   DESCONTO DE FUNCIONARIO"/>
    <x v="10"/>
    <x v="0"/>
    <x v="0"/>
    <n v="7001"/>
    <x v="11"/>
    <n v="70015"/>
    <s v="OFICINA (Químico e Biológico)"/>
    <x v="0"/>
    <x v="4"/>
    <x v="9"/>
    <x v="9"/>
    <x v="12"/>
    <x v="12"/>
  </r>
  <r>
    <x v="9"/>
    <s v="IMPORT DISTRIBUIDORA DE PECAS E ACESSORIOS AUTOMOTIVOS LTDA"/>
    <x v="14"/>
    <d v="2024-11-07T00:00:00"/>
    <d v="2024-11-22T00:00:00"/>
    <s v="'1824"/>
    <s v="1 | 1"/>
    <x v="9"/>
    <x v="0"/>
    <n v="-840"/>
    <x v="46"/>
    <x v="45"/>
    <s v="REF: KQY4504 E ESTOQUE"/>
    <x v="10"/>
    <x v="0"/>
    <x v="0"/>
    <n v="7001"/>
    <x v="11"/>
    <n v="70015"/>
    <s v="OFICINA (Químico e Biológico)"/>
    <x v="0"/>
    <x v="0"/>
    <x v="9"/>
    <x v="9"/>
    <x v="12"/>
    <x v="12"/>
  </r>
  <r>
    <x v="9"/>
    <s v="IMPORT DISTRIBUIDORA DE PECAS E ACESSORIOS AUTOMOTIVOS LTDA"/>
    <x v="1"/>
    <d v="2025-01-02T00:00:00"/>
    <d v="2025-02-01T00:00:00"/>
    <s v="'3776"/>
    <s v="1 | 1"/>
    <x v="9"/>
    <x v="0"/>
    <n v="-380"/>
    <x v="46"/>
    <x v="45"/>
    <s v="REF: KQY4506  URGENTE, VEICULO AGUARDANDO PEÃ‡A"/>
    <x v="10"/>
    <x v="0"/>
    <x v="0"/>
    <n v="7001"/>
    <x v="11"/>
    <n v="70015"/>
    <s v="OFICINA (Químico e Biológico)"/>
    <x v="0"/>
    <x v="1"/>
    <x v="9"/>
    <x v="9"/>
    <x v="12"/>
    <x v="12"/>
  </r>
  <r>
    <x v="9"/>
    <s v="IMPORT DISTRIBUIDORA DE PECAS E ACESSORIOS AUTOMOTIVOS LTDA"/>
    <x v="1"/>
    <d v="2025-01-08T00:00:00"/>
    <d v="2025-01-23T00:00:00"/>
    <s v="'3984"/>
    <s v="1 | 1"/>
    <x v="9"/>
    <x v="0"/>
    <n v="-186"/>
    <x v="46"/>
    <x v="45"/>
    <s v="REF: REPOSIÃ‡ÃƒO DE ESTOQUE E MATERIAL PARA PREVENTIVO DE VEICULOS LEVES !! "/>
    <x v="10"/>
    <x v="0"/>
    <x v="0"/>
    <n v="7001"/>
    <x v="11"/>
    <n v="70015"/>
    <s v="OFICINA (Químico e Biológico)"/>
    <x v="0"/>
    <x v="1"/>
    <x v="9"/>
    <x v="9"/>
    <x v="12"/>
    <x v="12"/>
  </r>
  <r>
    <x v="9"/>
    <s v="IMPORT DISTRIBUIDORA DE PECAS E ACESSORIOS AUTOMOTIVOS LTDA"/>
    <x v="1"/>
    <d v="2025-01-08T00:00:00"/>
    <d v="2025-02-07T00:00:00"/>
    <s v="'3983"/>
    <s v="1 | 1"/>
    <x v="9"/>
    <x v="0"/>
    <n v="-476"/>
    <x v="46"/>
    <x v="45"/>
    <s v="REF: REPOSIÃ‡ÃƒO DE ESTOQUE E MATERIAL PARA PREVENTIVO DE VEICULOS LEVES !! "/>
    <x v="10"/>
    <x v="0"/>
    <x v="0"/>
    <n v="7001"/>
    <x v="11"/>
    <n v="70015"/>
    <s v="OFICINA (Químico e Biológico)"/>
    <x v="0"/>
    <x v="1"/>
    <x v="9"/>
    <x v="9"/>
    <x v="12"/>
    <x v="12"/>
  </r>
  <r>
    <x v="9"/>
    <s v="INSTITUTO ESTADUAL DO AMBIENTE - INEA"/>
    <x v="6"/>
    <d v="2024-02-22T00:00:00"/>
    <d v="2024-03-22T00:00:00"/>
    <s v="'1023573"/>
    <s v="1 | 6"/>
    <x v="7"/>
    <x v="0"/>
    <n v="-6235.76"/>
    <x v="99"/>
    <x v="98"/>
    <s v="REF. PAGAMENTO DE BOLETO - LICENÃ‡A DA KIOTO"/>
    <x v="13"/>
    <x v="0"/>
    <x v="0"/>
    <n v="5001"/>
    <x v="16"/>
    <n v="50011"/>
    <s v="GERÊNCIA TÉCNICA (Administrativo)"/>
    <x v="0"/>
    <x v="1"/>
    <x v="0"/>
    <x v="0"/>
    <x v="10"/>
    <x v="10"/>
  </r>
  <r>
    <x v="9"/>
    <s v="INSTITUTO ESTADUAL DO AMBIENTE - INEA"/>
    <x v="7"/>
    <d v="2024-02-22T00:00:00"/>
    <d v="2024-04-22T00:00:00"/>
    <s v="'1023573"/>
    <s v="2 | 6"/>
    <x v="7"/>
    <x v="0"/>
    <n v="-6235.76"/>
    <x v="99"/>
    <x v="98"/>
    <s v="REF. PAGAMENTO DE BOLETO - LICENÃ‡A DA KIOTO"/>
    <x v="13"/>
    <x v="0"/>
    <x v="0"/>
    <n v="5001"/>
    <x v="16"/>
    <n v="50011"/>
    <s v="GERÊNCIA TÉCNICA (Administrativo)"/>
    <x v="0"/>
    <x v="3"/>
    <x v="0"/>
    <x v="0"/>
    <x v="10"/>
    <x v="10"/>
  </r>
  <r>
    <x v="9"/>
    <s v="INSTITUTO ESTADUAL DO AMBIENTE - INEA"/>
    <x v="8"/>
    <d v="2024-02-22T00:00:00"/>
    <d v="2024-05-22T00:00:00"/>
    <s v="'1023573"/>
    <s v="3 | 6"/>
    <x v="7"/>
    <x v="0"/>
    <n v="-6235.76"/>
    <x v="99"/>
    <x v="98"/>
    <s v="REF. PAGAMENTO DE BOLETO - LICENÃ‡A DA KIOTO"/>
    <x v="13"/>
    <x v="0"/>
    <x v="0"/>
    <n v="5001"/>
    <x v="16"/>
    <n v="50011"/>
    <s v="GERÊNCIA TÉCNICA (Administrativo)"/>
    <x v="0"/>
    <x v="3"/>
    <x v="0"/>
    <x v="0"/>
    <x v="10"/>
    <x v="10"/>
  </r>
  <r>
    <x v="9"/>
    <s v="INSTITUTO ESTADUAL DO AMBIENTE - INEA"/>
    <x v="9"/>
    <d v="2024-02-22T00:00:00"/>
    <d v="2024-06-22T00:00:00"/>
    <s v="'1023573"/>
    <s v="4 | 6"/>
    <x v="7"/>
    <x v="0"/>
    <n v="-6235.76"/>
    <x v="99"/>
    <x v="98"/>
    <s v="REF. PAGAMENTO DE BOLETO - LICENÃ‡A DA KIOTO"/>
    <x v="13"/>
    <x v="0"/>
    <x v="0"/>
    <n v="5001"/>
    <x v="16"/>
    <n v="50011"/>
    <s v="GERÊNCIA TÉCNICA (Administrativo)"/>
    <x v="0"/>
    <x v="3"/>
    <x v="0"/>
    <x v="0"/>
    <x v="10"/>
    <x v="10"/>
  </r>
  <r>
    <x v="9"/>
    <s v="INSTITUTO ESTADUAL DO AMBIENTE - INEA"/>
    <x v="10"/>
    <d v="2024-02-22T00:00:00"/>
    <d v="2024-07-22T00:00:00"/>
    <s v="'1023573"/>
    <s v="5 | 6"/>
    <x v="7"/>
    <x v="0"/>
    <n v="-6235.76"/>
    <x v="99"/>
    <x v="98"/>
    <s v="REF. PAGAMENTO DE BOLETO - LICENÃ‡A DA KIOTO"/>
    <x v="13"/>
    <x v="0"/>
    <x v="0"/>
    <n v="5001"/>
    <x v="16"/>
    <n v="50011"/>
    <s v="GERÊNCIA TÉCNICA (Administrativo)"/>
    <x v="0"/>
    <x v="4"/>
    <x v="0"/>
    <x v="0"/>
    <x v="10"/>
    <x v="10"/>
  </r>
  <r>
    <x v="9"/>
    <s v="INSTITUTO ESTADUAL DO AMBIENTE - INEA"/>
    <x v="11"/>
    <d v="2024-02-22T00:00:00"/>
    <d v="2024-08-22T00:00:00"/>
    <s v="'1023573"/>
    <s v="6 | 6"/>
    <x v="7"/>
    <x v="0"/>
    <n v="-6235.76"/>
    <x v="99"/>
    <x v="98"/>
    <s v="REF. PAGAMENTO DE BOLETO - LICENÃ‡A DA KIOTO"/>
    <x v="13"/>
    <x v="0"/>
    <x v="0"/>
    <n v="5001"/>
    <x v="16"/>
    <n v="50011"/>
    <s v="GERÊNCIA TÉCNICA (Administrativo)"/>
    <x v="0"/>
    <x v="4"/>
    <x v="0"/>
    <x v="0"/>
    <x v="10"/>
    <x v="10"/>
  </r>
  <r>
    <x v="9"/>
    <s v="INSTITUTO NACIONAL DE METROLOGIA, QUALIDADE E TECNOLOGIA - INMETRO."/>
    <x v="7"/>
    <d v="2024-04-30T00:00:00"/>
    <d v="2024-05-02T00:00:00"/>
    <s v="'294104116004080736"/>
    <s v="1 | 1"/>
    <x v="7"/>
    <x v="0"/>
    <n v="-90.09"/>
    <x v="67"/>
    <x v="66"/>
    <s v="REF. TACOGRAFO PLACA - KWK4594"/>
    <x v="10"/>
    <x v="0"/>
    <x v="0"/>
    <n v="7001"/>
    <x v="11"/>
    <n v="70017"/>
    <s v="OFICINA (Comum)"/>
    <x v="0"/>
    <x v="3"/>
    <x v="9"/>
    <x v="9"/>
    <x v="12"/>
    <x v="12"/>
  </r>
  <r>
    <x v="9"/>
    <s v="INSTITUTO NACIONAL DE METROLOGIA, QUALIDADE E TECNOLOGIA - INMETRO."/>
    <x v="10"/>
    <d v="2024-07-30T00:00:00"/>
    <d v="2024-08-01T00:00:00"/>
    <s v="'294104113020460829"/>
    <s v="1 | 1"/>
    <x v="7"/>
    <x v="0"/>
    <n v="-90.09"/>
    <x v="67"/>
    <x v="66"/>
    <s v="REF. TACOGRAFO PLACA - IVV0F01 "/>
    <x v="10"/>
    <x v="0"/>
    <x v="0"/>
    <n v="7001"/>
    <x v="11"/>
    <n v="70017"/>
    <s v="OFICINA (Comum)"/>
    <x v="0"/>
    <x v="4"/>
    <x v="9"/>
    <x v="9"/>
    <x v="12"/>
    <x v="12"/>
  </r>
  <r>
    <x v="9"/>
    <s v="INSTITUTO NACIONAL DE METROLOGIA, QUALIDADE E TECNOLOGIA - INMETRO."/>
    <x v="10"/>
    <d v="2024-07-30T00:00:00"/>
    <d v="2024-08-01T00:00:00"/>
    <s v="'294104116004187565"/>
    <s v="1 | 1"/>
    <x v="7"/>
    <x v="0"/>
    <n v="-90.09"/>
    <x v="67"/>
    <x v="66"/>
    <s v="REF. TACOGRAFO PLACA - RJL2E49  "/>
    <x v="10"/>
    <x v="0"/>
    <x v="0"/>
    <n v="7001"/>
    <x v="11"/>
    <n v="70017"/>
    <s v="OFICINA (Comum)"/>
    <x v="0"/>
    <x v="4"/>
    <x v="9"/>
    <x v="9"/>
    <x v="12"/>
    <x v="12"/>
  </r>
  <r>
    <x v="9"/>
    <s v="INSTITUTO NACIONAL DE METROLOGIA, QUALIDADE E TECNOLOGIA - INMETRO."/>
    <x v="10"/>
    <d v="2024-07-30T00:00:00"/>
    <d v="2024-08-01T00:00:00"/>
    <s v="'294104116004187638"/>
    <s v="1 | 1"/>
    <x v="7"/>
    <x v="0"/>
    <n v="-90.09"/>
    <x v="67"/>
    <x v="66"/>
    <s v="REF. TACOGRAFO PLACA - LPW6589"/>
    <x v="10"/>
    <x v="0"/>
    <x v="0"/>
    <n v="7001"/>
    <x v="11"/>
    <n v="70017"/>
    <s v="OFICINA (Comum)"/>
    <x v="0"/>
    <x v="4"/>
    <x v="9"/>
    <x v="9"/>
    <x v="12"/>
    <x v="12"/>
  </r>
  <r>
    <x v="9"/>
    <s v="INSTITUTO NACIONAL DE METROLOGIA, QUALIDADE E TECNOLOGIA - INMETRO."/>
    <x v="10"/>
    <d v="2024-07-30T00:00:00"/>
    <d v="2024-08-01T00:00:00"/>
    <s v="'294104116004337990"/>
    <s v="1 | 1"/>
    <x v="7"/>
    <x v="0"/>
    <n v="-90.09"/>
    <x v="67"/>
    <x v="66"/>
    <s v="REF. TACOGRAFO PLACA - LQH5290"/>
    <x v="10"/>
    <x v="0"/>
    <x v="0"/>
    <n v="7001"/>
    <x v="11"/>
    <n v="70017"/>
    <s v="OFICINA (Comum)"/>
    <x v="0"/>
    <x v="4"/>
    <x v="9"/>
    <x v="9"/>
    <x v="12"/>
    <x v="12"/>
  </r>
  <r>
    <x v="9"/>
    <s v="INSTITUTO NACIONAL DE METROLOGIA, QUALIDADE E TECNOLOGIA - INMETRO."/>
    <x v="12"/>
    <d v="2024-09-13T00:00:00"/>
    <d v="2024-09-24T00:00:00"/>
    <s v="'294104116004409908"/>
    <s v="1 | 1"/>
    <x v="7"/>
    <x v="0"/>
    <n v="-90.09"/>
    <x v="67"/>
    <x v="66"/>
    <s v="REF. TACOGRAFO PLACA - LQH5290"/>
    <x v="10"/>
    <x v="0"/>
    <x v="0"/>
    <n v="7001"/>
    <x v="11"/>
    <n v="70017"/>
    <s v="OFICINA (Comum)"/>
    <x v="0"/>
    <x v="4"/>
    <x v="9"/>
    <x v="9"/>
    <x v="12"/>
    <x v="12"/>
  </r>
  <r>
    <x v="9"/>
    <s v="INSTITUTO NACIONAL DE METROLOGIA, QUALIDADE E TECNOLOGIA - INMETRO."/>
    <x v="12"/>
    <d v="2024-09-13T00:00:00"/>
    <d v="2024-09-24T00:00:00"/>
    <s v="'294104116004410086"/>
    <s v="1 | 1"/>
    <x v="7"/>
    <x v="0"/>
    <n v="-90.09"/>
    <x v="67"/>
    <x v="66"/>
    <s v="REF. TACOGRAFO PLACA - LRN6947"/>
    <x v="10"/>
    <x v="0"/>
    <x v="0"/>
    <n v="7001"/>
    <x v="11"/>
    <n v="70017"/>
    <s v="OFICINA (Comum)"/>
    <x v="0"/>
    <x v="4"/>
    <x v="9"/>
    <x v="9"/>
    <x v="12"/>
    <x v="12"/>
  </r>
  <r>
    <x v="9"/>
    <s v="ITAU UNIBANCO S.A."/>
    <x v="4"/>
    <d v="2024-01-02T00:00:00"/>
    <d v="2024-01-02T00:00:00"/>
    <s v="'20240102049-TAR"/>
    <s v="1 | 1"/>
    <x v="2"/>
    <x v="0"/>
    <n v="-11"/>
    <x v="3"/>
    <x v="3"/>
    <s v="Gerado por conciliacao automatica TAR/CUSTAS COBRANCA"/>
    <x v="0"/>
    <x v="0"/>
    <x v="0"/>
    <n v="2001"/>
    <x v="0"/>
    <n v="20011"/>
    <s v="CORPORATIVO (Administrativo)"/>
    <x v="1"/>
    <x v="1"/>
    <x v="0"/>
    <x v="0"/>
    <x v="3"/>
    <x v="3"/>
  </r>
  <r>
    <x v="9"/>
    <s v="ITAU UNIBANCO S.A."/>
    <x v="4"/>
    <d v="2024-01-03T00:00:00"/>
    <d v="2024-01-03T00:00:00"/>
    <s v="'20240103010-TAR"/>
    <s v="1 | 1"/>
    <x v="2"/>
    <x v="0"/>
    <n v="-71.5"/>
    <x v="3"/>
    <x v="3"/>
    <s v="Gerado por conciliacao automatica TAR/CUSTAS COBRANCA"/>
    <x v="0"/>
    <x v="0"/>
    <x v="0"/>
    <n v="2001"/>
    <x v="0"/>
    <n v="20011"/>
    <s v="CORPORATIVO (Administrativo)"/>
    <x v="1"/>
    <x v="1"/>
    <x v="0"/>
    <x v="0"/>
    <x v="3"/>
    <x v="3"/>
  </r>
  <r>
    <x v="9"/>
    <s v="ITAU UNIBANCO S.A."/>
    <x v="4"/>
    <d v="2024-01-03T00:00:00"/>
    <d v="2024-01-03T00:00:00"/>
    <s v="'20240103011-TAR"/>
    <s v="1 | 1"/>
    <x v="2"/>
    <x v="0"/>
    <n v="-215"/>
    <x v="3"/>
    <x v="3"/>
    <s v="Gerado por conciliacao automatica TAR CTA EMP MENSAL 12/23"/>
    <x v="0"/>
    <x v="0"/>
    <x v="0"/>
    <n v="2001"/>
    <x v="0"/>
    <n v="20011"/>
    <s v="CORPORATIVO (Administrativo)"/>
    <x v="1"/>
    <x v="1"/>
    <x v="0"/>
    <x v="0"/>
    <x v="3"/>
    <x v="3"/>
  </r>
  <r>
    <x v="9"/>
    <s v="ITAU UNIBANCO S.A."/>
    <x v="4"/>
    <d v="2024-01-04T00:00:00"/>
    <d v="2024-01-04T00:00:00"/>
    <s v="'20240104013-TAR"/>
    <s v="1 | 1"/>
    <x v="2"/>
    <x v="0"/>
    <n v="-10.6"/>
    <x v="3"/>
    <x v="3"/>
    <s v="Gerado por conciliacao automatica TAR TED SISPAG"/>
    <x v="0"/>
    <x v="0"/>
    <x v="0"/>
    <n v="2001"/>
    <x v="0"/>
    <n v="20011"/>
    <s v="CORPORATIVO (Administrativo)"/>
    <x v="1"/>
    <x v="1"/>
    <x v="0"/>
    <x v="0"/>
    <x v="3"/>
    <x v="3"/>
  </r>
  <r>
    <x v="9"/>
    <s v="ITAU UNIBANCO S.A."/>
    <x v="4"/>
    <d v="2024-01-04T00:00:00"/>
    <d v="2024-01-04T00:00:00"/>
    <s v="'20240104022-TAR"/>
    <s v="1 | 1"/>
    <x v="2"/>
    <x v="0"/>
    <n v="-5.5"/>
    <x v="3"/>
    <x v="3"/>
    <s v="Gerado por conciliacao automatica TAR/CUSTAS COBRANCA"/>
    <x v="0"/>
    <x v="0"/>
    <x v="0"/>
    <n v="2001"/>
    <x v="0"/>
    <n v="20011"/>
    <s v="CORPORATIVO (Administrativo)"/>
    <x v="1"/>
    <x v="1"/>
    <x v="0"/>
    <x v="0"/>
    <x v="3"/>
    <x v="3"/>
  </r>
  <r>
    <x v="9"/>
    <s v="ITAU UNIBANCO S.A."/>
    <x v="4"/>
    <d v="2024-01-05T00:00:00"/>
    <d v="2024-01-05T00:00:00"/>
    <s v="'20240105014-TAR"/>
    <s v="1 | 1"/>
    <x v="2"/>
    <x v="0"/>
    <n v="-10.6"/>
    <x v="3"/>
    <x v="3"/>
    <s v="Gerado por conciliacao automatica TAR TED SISPAG"/>
    <x v="0"/>
    <x v="0"/>
    <x v="0"/>
    <n v="2001"/>
    <x v="0"/>
    <n v="20011"/>
    <s v="CORPORATIVO (Administrativo)"/>
    <x v="1"/>
    <x v="1"/>
    <x v="0"/>
    <x v="0"/>
    <x v="3"/>
    <x v="3"/>
  </r>
  <r>
    <x v="9"/>
    <s v="ITAU UNIBANCO S.A."/>
    <x v="4"/>
    <d v="2024-01-05T00:00:00"/>
    <d v="2024-01-05T00:00:00"/>
    <s v="'20240105017-TAR"/>
    <s v="1 | 1"/>
    <x v="2"/>
    <x v="0"/>
    <n v="-16.5"/>
    <x v="3"/>
    <x v="3"/>
    <s v="Gerado por conciliacao automatica TAR/CUSTAS COBRANCA"/>
    <x v="0"/>
    <x v="0"/>
    <x v="0"/>
    <n v="2001"/>
    <x v="0"/>
    <n v="20011"/>
    <s v="CORPORATIVO (Administrativo)"/>
    <x v="1"/>
    <x v="1"/>
    <x v="0"/>
    <x v="0"/>
    <x v="3"/>
    <x v="3"/>
  </r>
  <r>
    <x v="9"/>
    <s v="ITAU UNIBANCO S.A."/>
    <x v="4"/>
    <d v="2024-01-08T00:00:00"/>
    <d v="2024-01-08T00:00:00"/>
    <s v="'20240108021-TAR"/>
    <s v="1 | 1"/>
    <x v="2"/>
    <x v="0"/>
    <n v="-11"/>
    <x v="3"/>
    <x v="3"/>
    <s v="Gerado por conciliacao automatica TAR/CUSTAS COBRANCA"/>
    <x v="0"/>
    <x v="0"/>
    <x v="0"/>
    <n v="2001"/>
    <x v="0"/>
    <n v="20011"/>
    <s v="CORPORATIVO (Administrativo)"/>
    <x v="1"/>
    <x v="1"/>
    <x v="0"/>
    <x v="0"/>
    <x v="3"/>
    <x v="3"/>
  </r>
  <r>
    <x v="9"/>
    <s v="ITAU UNIBANCO S.A."/>
    <x v="4"/>
    <d v="2024-01-09T00:00:00"/>
    <d v="2024-01-09T00:00:00"/>
    <s v="'20240109012-TAR"/>
    <s v="1 | 1"/>
    <x v="2"/>
    <x v="0"/>
    <n v="-11"/>
    <x v="3"/>
    <x v="3"/>
    <s v="Gerado por conciliacao automatica TAR/CUSTAS COBRANCA"/>
    <x v="0"/>
    <x v="0"/>
    <x v="0"/>
    <n v="2001"/>
    <x v="0"/>
    <n v="20011"/>
    <s v="CORPORATIVO (Administrativo)"/>
    <x v="1"/>
    <x v="1"/>
    <x v="0"/>
    <x v="0"/>
    <x v="3"/>
    <x v="3"/>
  </r>
  <r>
    <x v="9"/>
    <s v="ITAU UNIBANCO S.A."/>
    <x v="4"/>
    <d v="2024-01-10T00:00:00"/>
    <d v="2024-01-10T00:00:00"/>
    <s v="'20240110011-TAR"/>
    <s v="1 | 1"/>
    <x v="2"/>
    <x v="0"/>
    <n v="-22"/>
    <x v="3"/>
    <x v="3"/>
    <s v="Gerado por conciliacao automatica TAR/CUSTAS COBRANCA"/>
    <x v="0"/>
    <x v="0"/>
    <x v="0"/>
    <n v="2001"/>
    <x v="0"/>
    <n v="20011"/>
    <s v="CORPORATIVO (Administrativo)"/>
    <x v="1"/>
    <x v="1"/>
    <x v="0"/>
    <x v="0"/>
    <x v="3"/>
    <x v="3"/>
  </r>
  <r>
    <x v="9"/>
    <s v="ITAU UNIBANCO S.A."/>
    <x v="4"/>
    <d v="2024-01-11T00:00:00"/>
    <d v="2024-01-11T00:00:00"/>
    <s v="'20240111053-TAR"/>
    <s v="1 | 1"/>
    <x v="2"/>
    <x v="0"/>
    <n v="-95.4"/>
    <x v="3"/>
    <x v="3"/>
    <s v="Gerado por conciliacao automatica TAR TED SISPAG"/>
    <x v="0"/>
    <x v="0"/>
    <x v="0"/>
    <n v="2001"/>
    <x v="0"/>
    <n v="20011"/>
    <s v="CORPORATIVO (Administrativo)"/>
    <x v="1"/>
    <x v="1"/>
    <x v="0"/>
    <x v="0"/>
    <x v="3"/>
    <x v="3"/>
  </r>
  <r>
    <x v="9"/>
    <s v="ITAU UNIBANCO S.A."/>
    <x v="4"/>
    <d v="2024-01-11T00:00:00"/>
    <d v="2024-01-11T00:00:00"/>
    <s v="'20240111059-TAR"/>
    <s v="1 | 1"/>
    <x v="2"/>
    <x v="0"/>
    <n v="-11"/>
    <x v="3"/>
    <x v="3"/>
    <s v="Gerado por conciliacao automatica TAR/CUSTAS COBRANCA"/>
    <x v="0"/>
    <x v="0"/>
    <x v="0"/>
    <n v="2001"/>
    <x v="0"/>
    <n v="20011"/>
    <s v="CORPORATIVO (Administrativo)"/>
    <x v="1"/>
    <x v="1"/>
    <x v="0"/>
    <x v="0"/>
    <x v="3"/>
    <x v="3"/>
  </r>
  <r>
    <x v="9"/>
    <s v="ITAU UNIBANCO S.A."/>
    <x v="4"/>
    <d v="2024-01-12T00:00:00"/>
    <d v="2024-01-12T00:00:00"/>
    <s v="'20240112032-TAR"/>
    <s v="1 | 1"/>
    <x v="2"/>
    <x v="0"/>
    <n v="-10.6"/>
    <x v="3"/>
    <x v="3"/>
    <s v="Gerado por conciliacao automatica TAR TED SISPAG"/>
    <x v="0"/>
    <x v="0"/>
    <x v="0"/>
    <n v="2001"/>
    <x v="0"/>
    <n v="20011"/>
    <s v="CORPORATIVO (Administrativo)"/>
    <x v="1"/>
    <x v="1"/>
    <x v="0"/>
    <x v="0"/>
    <x v="3"/>
    <x v="3"/>
  </r>
  <r>
    <x v="9"/>
    <s v="ITAU UNIBANCO S.A."/>
    <x v="4"/>
    <d v="2024-01-12T00:00:00"/>
    <d v="2024-01-12T00:00:00"/>
    <s v="'20240112035-TAR"/>
    <s v="1 | 1"/>
    <x v="2"/>
    <x v="0"/>
    <n v="-27.5"/>
    <x v="3"/>
    <x v="3"/>
    <s v="Gerado por conciliacao automatica TAR/CUSTAS COBRANCA"/>
    <x v="0"/>
    <x v="0"/>
    <x v="0"/>
    <n v="2001"/>
    <x v="0"/>
    <n v="20011"/>
    <s v="CORPORATIVO (Administrativo)"/>
    <x v="1"/>
    <x v="1"/>
    <x v="0"/>
    <x v="0"/>
    <x v="3"/>
    <x v="3"/>
  </r>
  <r>
    <x v="9"/>
    <s v="ITAU UNIBANCO S.A."/>
    <x v="4"/>
    <d v="2024-01-15T00:00:00"/>
    <d v="2024-01-15T00:00:00"/>
    <s v="'20240115046-TAR"/>
    <s v="1 | 1"/>
    <x v="2"/>
    <x v="0"/>
    <n v="-31.8"/>
    <x v="3"/>
    <x v="3"/>
    <s v="Gerado por conciliacao automatica TAR TED SISPAG"/>
    <x v="0"/>
    <x v="0"/>
    <x v="0"/>
    <n v="2001"/>
    <x v="0"/>
    <n v="20011"/>
    <s v="CORPORATIVO (Administrativo)"/>
    <x v="1"/>
    <x v="1"/>
    <x v="0"/>
    <x v="0"/>
    <x v="3"/>
    <x v="3"/>
  </r>
  <r>
    <x v="9"/>
    <s v="ITAU UNIBANCO S.A."/>
    <x v="4"/>
    <d v="2024-01-15T00:00:00"/>
    <d v="2024-01-15T00:00:00"/>
    <s v="'20240115048-TAR"/>
    <s v="1 | 1"/>
    <x v="2"/>
    <x v="0"/>
    <n v="-22"/>
    <x v="3"/>
    <x v="3"/>
    <s v="Gerado por conciliacao automatica TAR/CUSTAS COBRANCA"/>
    <x v="0"/>
    <x v="0"/>
    <x v="0"/>
    <n v="2001"/>
    <x v="0"/>
    <n v="20011"/>
    <s v="CORPORATIVO (Administrativo)"/>
    <x v="1"/>
    <x v="1"/>
    <x v="0"/>
    <x v="0"/>
    <x v="3"/>
    <x v="3"/>
  </r>
  <r>
    <x v="9"/>
    <s v="ITAU UNIBANCO S.A."/>
    <x v="4"/>
    <d v="2024-01-16T00:00:00"/>
    <d v="2024-01-16T00:00:00"/>
    <s v="'20240116017-TAR"/>
    <s v="1 | 1"/>
    <x v="2"/>
    <x v="0"/>
    <n v="-5.5"/>
    <x v="3"/>
    <x v="3"/>
    <s v="Gerado por conciliacao automatica TAR/CUSTAS COBRANCA"/>
    <x v="0"/>
    <x v="0"/>
    <x v="0"/>
    <n v="2001"/>
    <x v="0"/>
    <n v="20011"/>
    <s v="CORPORATIVO (Administrativo)"/>
    <x v="1"/>
    <x v="1"/>
    <x v="0"/>
    <x v="0"/>
    <x v="3"/>
    <x v="3"/>
  </r>
  <r>
    <x v="9"/>
    <s v="ITAU UNIBANCO S.A."/>
    <x v="4"/>
    <d v="2024-01-18T00:00:00"/>
    <d v="2024-01-18T00:00:00"/>
    <s v="'20240118008-TAR"/>
    <s v="1 | 1"/>
    <x v="2"/>
    <x v="0"/>
    <n v="-11"/>
    <x v="3"/>
    <x v="3"/>
    <s v="Gerado por conciliacao automatica TAR/CUSTAS COBRANCA"/>
    <x v="0"/>
    <x v="0"/>
    <x v="0"/>
    <n v="2001"/>
    <x v="0"/>
    <n v="20011"/>
    <s v="CORPORATIVO (Administrativo)"/>
    <x v="1"/>
    <x v="1"/>
    <x v="0"/>
    <x v="0"/>
    <x v="3"/>
    <x v="3"/>
  </r>
  <r>
    <x v="9"/>
    <s v="ITAU UNIBANCO S.A."/>
    <x v="4"/>
    <d v="2024-01-19T00:00:00"/>
    <d v="2024-01-19T00:00:00"/>
    <s v="'20240119018-TAR"/>
    <s v="1 | 1"/>
    <x v="2"/>
    <x v="0"/>
    <n v="-10.6"/>
    <x v="3"/>
    <x v="3"/>
    <s v="Gerado por conciliacao automatica TAR TED SISPAG"/>
    <x v="0"/>
    <x v="0"/>
    <x v="0"/>
    <n v="2001"/>
    <x v="0"/>
    <n v="20011"/>
    <s v="CORPORATIVO (Administrativo)"/>
    <x v="1"/>
    <x v="1"/>
    <x v="0"/>
    <x v="0"/>
    <x v="3"/>
    <x v="3"/>
  </r>
  <r>
    <x v="9"/>
    <s v="ITAU UNIBANCO S.A."/>
    <x v="4"/>
    <d v="2024-01-19T00:00:00"/>
    <d v="2024-01-19T00:00:00"/>
    <s v="'20240119020-TAR"/>
    <s v="1 | 1"/>
    <x v="2"/>
    <x v="0"/>
    <n v="-16.5"/>
    <x v="3"/>
    <x v="3"/>
    <s v="Gerado por conciliacao automatica TAR/CUSTAS COBRANCA"/>
    <x v="0"/>
    <x v="0"/>
    <x v="0"/>
    <n v="2001"/>
    <x v="0"/>
    <n v="20011"/>
    <s v="CORPORATIVO (Administrativo)"/>
    <x v="1"/>
    <x v="1"/>
    <x v="0"/>
    <x v="0"/>
    <x v="3"/>
    <x v="3"/>
  </r>
  <r>
    <x v="9"/>
    <s v="ITAU UNIBANCO S.A."/>
    <x v="4"/>
    <d v="2024-01-22T00:00:00"/>
    <d v="2024-01-22T00:00:00"/>
    <s v="'20240122032-TAR"/>
    <s v="1 | 1"/>
    <x v="2"/>
    <x v="0"/>
    <n v="-5.5"/>
    <x v="3"/>
    <x v="3"/>
    <s v="Gerado por conciliacao automatica TAR/CUSTAS COBRANCA"/>
    <x v="0"/>
    <x v="0"/>
    <x v="0"/>
    <n v="2001"/>
    <x v="0"/>
    <n v="20011"/>
    <s v="CORPORATIVO (Administrativo)"/>
    <x v="1"/>
    <x v="1"/>
    <x v="0"/>
    <x v="0"/>
    <x v="3"/>
    <x v="3"/>
  </r>
  <r>
    <x v="9"/>
    <s v="ITAU UNIBANCO S.A."/>
    <x v="4"/>
    <d v="2024-01-23T00:00:00"/>
    <d v="2024-01-23T00:00:00"/>
    <s v="'20240123013-TAR"/>
    <s v="1 | 1"/>
    <x v="2"/>
    <x v="0"/>
    <n v="-5.5"/>
    <x v="3"/>
    <x v="3"/>
    <s v="Gerado por conciliacao automatica TAR/CUSTAS COBRANCA"/>
    <x v="0"/>
    <x v="0"/>
    <x v="0"/>
    <n v="2001"/>
    <x v="0"/>
    <n v="20011"/>
    <s v="CORPORATIVO (Administrativo)"/>
    <x v="1"/>
    <x v="1"/>
    <x v="0"/>
    <x v="0"/>
    <x v="3"/>
    <x v="3"/>
  </r>
  <r>
    <x v="9"/>
    <s v="ITAU UNIBANCO S.A."/>
    <x v="4"/>
    <d v="2024-01-24T00:00:00"/>
    <d v="2024-01-24T00:00:00"/>
    <s v="'20240124019-TAR"/>
    <s v="1 | 1"/>
    <x v="2"/>
    <x v="0"/>
    <n v="-5.5"/>
    <x v="3"/>
    <x v="3"/>
    <s v="Gerado por conciliacao automatica TAR/CUSTAS COBRANCA"/>
    <x v="0"/>
    <x v="0"/>
    <x v="0"/>
    <n v="2001"/>
    <x v="0"/>
    <n v="20011"/>
    <s v="CORPORATIVO (Administrativo)"/>
    <x v="1"/>
    <x v="1"/>
    <x v="0"/>
    <x v="0"/>
    <x v="3"/>
    <x v="3"/>
  </r>
  <r>
    <x v="9"/>
    <s v="ITAU UNIBANCO S.A."/>
    <x v="4"/>
    <d v="2024-01-25T00:00:00"/>
    <d v="2024-01-25T00:00:00"/>
    <s v="'20240125018-TAR"/>
    <s v="1 | 1"/>
    <x v="2"/>
    <x v="0"/>
    <n v="-11"/>
    <x v="3"/>
    <x v="3"/>
    <s v="Gerado por conciliacao automatica TAR/CUSTAS COBRANCA"/>
    <x v="0"/>
    <x v="0"/>
    <x v="0"/>
    <n v="2001"/>
    <x v="0"/>
    <n v="20011"/>
    <s v="CORPORATIVO (Administrativo)"/>
    <x v="1"/>
    <x v="1"/>
    <x v="0"/>
    <x v="0"/>
    <x v="3"/>
    <x v="3"/>
  </r>
  <r>
    <x v="9"/>
    <s v="ITAU UNIBANCO S.A."/>
    <x v="4"/>
    <d v="2024-01-29T00:00:00"/>
    <d v="2024-01-29T00:00:00"/>
    <s v="'20240129033-TAR"/>
    <s v="1 | 1"/>
    <x v="2"/>
    <x v="0"/>
    <n v="-118"/>
    <x v="3"/>
    <x v="3"/>
    <s v="Gerado por conciliacao automatica TAR RENOVACAO LIS PJ"/>
    <x v="0"/>
    <x v="0"/>
    <x v="0"/>
    <n v="2001"/>
    <x v="0"/>
    <n v="20011"/>
    <s v="CORPORATIVO (Administrativo)"/>
    <x v="1"/>
    <x v="1"/>
    <x v="0"/>
    <x v="0"/>
    <x v="3"/>
    <x v="3"/>
  </r>
  <r>
    <x v="9"/>
    <s v="ITAU UNIBANCO S.A."/>
    <x v="5"/>
    <d v="2024-02-01T00:00:00"/>
    <d v="2024-02-01T00:00:00"/>
    <s v="'20240201015-TAR"/>
    <s v="1 | 1"/>
    <x v="2"/>
    <x v="0"/>
    <n v="-22"/>
    <x v="3"/>
    <x v="3"/>
    <s v="Gerado por conciliacao automatica TAR/CUSTAS COBRANCA"/>
    <x v="0"/>
    <x v="0"/>
    <x v="0"/>
    <n v="2001"/>
    <x v="0"/>
    <n v="20011"/>
    <s v="CORPORATIVO (Administrativo)"/>
    <x v="1"/>
    <x v="1"/>
    <x v="0"/>
    <x v="0"/>
    <x v="3"/>
    <x v="3"/>
  </r>
  <r>
    <x v="9"/>
    <s v="ITAU UNIBANCO S.A."/>
    <x v="5"/>
    <d v="2024-02-02T00:00:00"/>
    <d v="2024-02-02T00:00:00"/>
    <s v="'20240202020-TAR"/>
    <s v="1 | 1"/>
    <x v="2"/>
    <x v="0"/>
    <n v="-5.5"/>
    <x v="3"/>
    <x v="3"/>
    <s v="Gerado por conciliacao automatica TAR/CUSTAS COBRANCA"/>
    <x v="0"/>
    <x v="0"/>
    <x v="0"/>
    <n v="2001"/>
    <x v="0"/>
    <n v="20011"/>
    <s v="CORPORATIVO (Administrativo)"/>
    <x v="1"/>
    <x v="1"/>
    <x v="0"/>
    <x v="0"/>
    <x v="3"/>
    <x v="3"/>
  </r>
  <r>
    <x v="9"/>
    <s v="ITAU UNIBANCO S.A."/>
    <x v="5"/>
    <d v="2024-02-02T00:00:00"/>
    <d v="2024-02-02T00:00:00"/>
    <s v="'20240202021-TAR"/>
    <s v="1 | 1"/>
    <x v="2"/>
    <x v="0"/>
    <n v="-215"/>
    <x v="3"/>
    <x v="3"/>
    <s v="Gerado por conciliacao automatica TAR CTA EMP MENSAL 01/24"/>
    <x v="0"/>
    <x v="0"/>
    <x v="0"/>
    <n v="2001"/>
    <x v="0"/>
    <n v="20011"/>
    <s v="CORPORATIVO (Administrativo)"/>
    <x v="1"/>
    <x v="1"/>
    <x v="0"/>
    <x v="0"/>
    <x v="3"/>
    <x v="3"/>
  </r>
  <r>
    <x v="9"/>
    <s v="ITAU UNIBANCO S.A."/>
    <x v="5"/>
    <d v="2024-02-05T00:00:00"/>
    <d v="2024-02-05T00:00:00"/>
    <s v="'1022709"/>
    <s v="1 | 1"/>
    <x v="2"/>
    <x v="0"/>
    <n v="-81.17"/>
    <x v="3"/>
    <x v="3"/>
    <s v="Gerado por conciliacao automatica TAR TED SISPAG"/>
    <x v="0"/>
    <x v="0"/>
    <x v="0"/>
    <n v="2001"/>
    <x v="0"/>
    <n v="20011"/>
    <s v="CORPORATIVO (Administrativo)"/>
    <x v="1"/>
    <x v="1"/>
    <x v="0"/>
    <x v="0"/>
    <x v="3"/>
    <x v="3"/>
  </r>
  <r>
    <x v="9"/>
    <s v="ITAU UNIBANCO S.A."/>
    <x v="5"/>
    <d v="2024-02-05T00:00:00"/>
    <d v="2024-02-05T00:00:00"/>
    <s v="'20240205025-TAR"/>
    <s v="1 | 1"/>
    <x v="2"/>
    <x v="0"/>
    <n v="-16.5"/>
    <x v="3"/>
    <x v="3"/>
    <s v="Gerado por conciliacao automatica TAR/CUSTAS COBRANCA"/>
    <x v="0"/>
    <x v="0"/>
    <x v="0"/>
    <n v="2001"/>
    <x v="0"/>
    <n v="20011"/>
    <s v="CORPORATIVO (Administrativo)"/>
    <x v="1"/>
    <x v="1"/>
    <x v="0"/>
    <x v="0"/>
    <x v="3"/>
    <x v="3"/>
  </r>
  <r>
    <x v="9"/>
    <s v="ITAU UNIBANCO S.A."/>
    <x v="5"/>
    <d v="2024-02-06T00:00:00"/>
    <d v="2024-02-06T00:00:00"/>
    <s v="'20240206018-TAR"/>
    <s v="1 | 1"/>
    <x v="2"/>
    <x v="0"/>
    <n v="-5.5"/>
    <x v="3"/>
    <x v="3"/>
    <s v="Gerado por conciliacao automatica TAR/CUSTAS COBRANCA"/>
    <x v="0"/>
    <x v="0"/>
    <x v="0"/>
    <n v="2001"/>
    <x v="0"/>
    <n v="20011"/>
    <s v="CORPORATIVO (Administrativo)"/>
    <x v="1"/>
    <x v="1"/>
    <x v="0"/>
    <x v="0"/>
    <x v="3"/>
    <x v="3"/>
  </r>
  <r>
    <x v="9"/>
    <s v="ITAU UNIBANCO S.A."/>
    <x v="5"/>
    <d v="2024-02-08T00:00:00"/>
    <d v="2024-02-08T00:00:00"/>
    <s v="'20240208022-TAR"/>
    <s v="1 | 1"/>
    <x v="2"/>
    <x v="0"/>
    <n v="-11"/>
    <x v="3"/>
    <x v="3"/>
    <s v="Gerado por conciliacao automatica TAR/CUSTAS COBRANCA"/>
    <x v="0"/>
    <x v="0"/>
    <x v="0"/>
    <n v="2001"/>
    <x v="0"/>
    <n v="20011"/>
    <s v="CORPORATIVO (Administrativo)"/>
    <x v="1"/>
    <x v="1"/>
    <x v="0"/>
    <x v="0"/>
    <x v="3"/>
    <x v="3"/>
  </r>
  <r>
    <x v="9"/>
    <s v="ITAU UNIBANCO S.A."/>
    <x v="5"/>
    <d v="2024-02-09T00:00:00"/>
    <d v="2024-02-09T00:00:00"/>
    <s v="'1022634"/>
    <s v="1 | 1"/>
    <x v="2"/>
    <x v="0"/>
    <n v="-58.5"/>
    <x v="3"/>
    <x v="3"/>
    <s v="Gerado por conciliacao automatica TAR C/C SISPAG"/>
    <x v="0"/>
    <x v="0"/>
    <x v="0"/>
    <n v="2001"/>
    <x v="0"/>
    <n v="20011"/>
    <s v="CORPORATIVO (Administrativo)"/>
    <x v="1"/>
    <x v="1"/>
    <x v="0"/>
    <x v="0"/>
    <x v="3"/>
    <x v="3"/>
  </r>
  <r>
    <x v="9"/>
    <s v="ITAU UNIBANCO S.A."/>
    <x v="5"/>
    <d v="2024-02-14T00:00:00"/>
    <d v="2024-02-14T00:00:00"/>
    <s v="'20240214050-TAR"/>
    <s v="1 | 1"/>
    <x v="2"/>
    <x v="0"/>
    <n v="-21.2"/>
    <x v="3"/>
    <x v="3"/>
    <s v="Gerado por conciliacao automatica TAR TED SISPAG"/>
    <x v="0"/>
    <x v="0"/>
    <x v="0"/>
    <n v="2001"/>
    <x v="0"/>
    <n v="20011"/>
    <s v="CORPORATIVO (Administrativo)"/>
    <x v="1"/>
    <x v="1"/>
    <x v="0"/>
    <x v="0"/>
    <x v="3"/>
    <x v="3"/>
  </r>
  <r>
    <x v="9"/>
    <s v="ITAU UNIBANCO S.A."/>
    <x v="5"/>
    <d v="2024-02-14T00:00:00"/>
    <d v="2024-02-14T00:00:00"/>
    <s v="'20240214053-TAR"/>
    <s v="1 | 1"/>
    <x v="2"/>
    <x v="0"/>
    <n v="-5.5"/>
    <x v="3"/>
    <x v="3"/>
    <s v="Gerado por conciliacao automatica TAR/CUSTAS COBRANCA"/>
    <x v="0"/>
    <x v="0"/>
    <x v="0"/>
    <n v="2001"/>
    <x v="0"/>
    <n v="20011"/>
    <s v="CORPORATIVO (Administrativo)"/>
    <x v="1"/>
    <x v="1"/>
    <x v="0"/>
    <x v="0"/>
    <x v="3"/>
    <x v="3"/>
  </r>
  <r>
    <x v="9"/>
    <s v="ITAU UNIBANCO S.A."/>
    <x v="5"/>
    <d v="2024-02-15T00:00:00"/>
    <d v="2024-02-15T00:00:00"/>
    <s v="'20240215039-TAR"/>
    <s v="1 | 1"/>
    <x v="2"/>
    <x v="0"/>
    <n v="-53"/>
    <x v="3"/>
    <x v="3"/>
    <s v="Gerado por conciliacao automatica TAR TED SISPAG"/>
    <x v="0"/>
    <x v="0"/>
    <x v="0"/>
    <n v="2001"/>
    <x v="0"/>
    <n v="20011"/>
    <s v="CORPORATIVO (Administrativo)"/>
    <x v="1"/>
    <x v="1"/>
    <x v="0"/>
    <x v="0"/>
    <x v="3"/>
    <x v="3"/>
  </r>
  <r>
    <x v="9"/>
    <s v="ITAU UNIBANCO S.A."/>
    <x v="5"/>
    <d v="2024-02-15T00:00:00"/>
    <d v="2024-02-15T00:00:00"/>
    <s v="'20240215040-TAR"/>
    <s v="1 | 1"/>
    <x v="2"/>
    <x v="0"/>
    <n v="-10.6"/>
    <x v="3"/>
    <x v="3"/>
    <s v="Gerado por conciliacao automatica TAR TED SISPAG"/>
    <x v="0"/>
    <x v="0"/>
    <x v="0"/>
    <n v="2001"/>
    <x v="0"/>
    <n v="20011"/>
    <s v="CORPORATIVO (Administrativo)"/>
    <x v="1"/>
    <x v="1"/>
    <x v="0"/>
    <x v="0"/>
    <x v="3"/>
    <x v="3"/>
  </r>
  <r>
    <x v="9"/>
    <s v="ITAU UNIBANCO S.A."/>
    <x v="5"/>
    <d v="2024-02-16T00:00:00"/>
    <d v="2024-02-16T00:00:00"/>
    <s v="'20240216021-TAR"/>
    <s v="1 | 1"/>
    <x v="2"/>
    <x v="0"/>
    <n v="-22"/>
    <x v="3"/>
    <x v="3"/>
    <s v="Gerado por conciliacao automatica TAR/CUSTAS COBRANCA"/>
    <x v="0"/>
    <x v="0"/>
    <x v="0"/>
    <n v="2001"/>
    <x v="0"/>
    <n v="20011"/>
    <s v="CORPORATIVO (Administrativo)"/>
    <x v="1"/>
    <x v="1"/>
    <x v="0"/>
    <x v="0"/>
    <x v="3"/>
    <x v="3"/>
  </r>
  <r>
    <x v="9"/>
    <s v="ITAU UNIBANCO S.A."/>
    <x v="5"/>
    <d v="2024-02-19T00:00:00"/>
    <d v="2024-02-19T00:00:00"/>
    <s v="'1023016"/>
    <s v="1 | 1"/>
    <x v="2"/>
    <x v="0"/>
    <n v="-72.8"/>
    <x v="3"/>
    <x v="3"/>
    <s v="Gerado por conciliacao automatica TAR SISPAG TIT OUTRO BCO"/>
    <x v="0"/>
    <x v="0"/>
    <x v="0"/>
    <n v="2001"/>
    <x v="0"/>
    <n v="20011"/>
    <s v="CORPORATIVO (Administrativo)"/>
    <x v="1"/>
    <x v="1"/>
    <x v="0"/>
    <x v="0"/>
    <x v="3"/>
    <x v="3"/>
  </r>
  <r>
    <x v="9"/>
    <s v="ITAU UNIBANCO S.A."/>
    <x v="5"/>
    <d v="2024-02-19T00:00:00"/>
    <d v="2024-02-19T00:00:00"/>
    <s v="'20240219027-TAR"/>
    <s v="1 | 1"/>
    <x v="2"/>
    <x v="0"/>
    <n v="-21.2"/>
    <x v="3"/>
    <x v="3"/>
    <s v="Gerado por conciliacao automatica TAR TED SISPAG"/>
    <x v="0"/>
    <x v="0"/>
    <x v="0"/>
    <n v="2001"/>
    <x v="0"/>
    <n v="20011"/>
    <s v="CORPORATIVO (Administrativo)"/>
    <x v="1"/>
    <x v="1"/>
    <x v="0"/>
    <x v="0"/>
    <x v="3"/>
    <x v="3"/>
  </r>
  <r>
    <x v="9"/>
    <s v="ITAU UNIBANCO S.A."/>
    <x v="5"/>
    <d v="2024-02-19T00:00:00"/>
    <d v="2024-02-19T00:00:00"/>
    <s v="'20240219029-TAR"/>
    <s v="1 | 1"/>
    <x v="2"/>
    <x v="0"/>
    <n v="-16.5"/>
    <x v="3"/>
    <x v="3"/>
    <s v="Gerado por conciliacao automatica TAR/CUSTAS COBRANCA"/>
    <x v="0"/>
    <x v="0"/>
    <x v="0"/>
    <n v="2001"/>
    <x v="0"/>
    <n v="20011"/>
    <s v="CORPORATIVO (Administrativo)"/>
    <x v="1"/>
    <x v="1"/>
    <x v="0"/>
    <x v="0"/>
    <x v="3"/>
    <x v="3"/>
  </r>
  <r>
    <x v="9"/>
    <s v="ITAU UNIBANCO S.A."/>
    <x v="5"/>
    <d v="2024-02-20T00:00:00"/>
    <d v="2024-02-20T00:00:00"/>
    <s v="'20240220019-TAR"/>
    <s v="1 | 1"/>
    <x v="2"/>
    <x v="0"/>
    <n v="-11"/>
    <x v="3"/>
    <x v="3"/>
    <s v="Gerado por conciliacao automatica TAR/CUSTAS COBRANCA"/>
    <x v="0"/>
    <x v="0"/>
    <x v="0"/>
    <n v="2001"/>
    <x v="0"/>
    <n v="20011"/>
    <s v="CORPORATIVO (Administrativo)"/>
    <x v="1"/>
    <x v="1"/>
    <x v="0"/>
    <x v="0"/>
    <x v="3"/>
    <x v="3"/>
  </r>
  <r>
    <x v="9"/>
    <s v="ITAU UNIBANCO S.A."/>
    <x v="5"/>
    <d v="2024-02-21T00:00:00"/>
    <d v="2024-02-21T00:00:00"/>
    <s v="'20240221021-TAR"/>
    <s v="1 | 1"/>
    <x v="2"/>
    <x v="0"/>
    <n v="-5.5"/>
    <x v="3"/>
    <x v="3"/>
    <s v="Gerado por conciliacao automatica TAR/CUSTAS COBRANCA"/>
    <x v="0"/>
    <x v="0"/>
    <x v="0"/>
    <n v="2001"/>
    <x v="0"/>
    <n v="20011"/>
    <s v="CORPORATIVO (Administrativo)"/>
    <x v="1"/>
    <x v="1"/>
    <x v="0"/>
    <x v="0"/>
    <x v="3"/>
    <x v="3"/>
  </r>
  <r>
    <x v="9"/>
    <s v="ITAU UNIBANCO S.A."/>
    <x v="5"/>
    <d v="2024-02-22T00:00:00"/>
    <d v="2024-02-22T00:00:00"/>
    <s v="'1023025"/>
    <s v="1 | 1"/>
    <x v="2"/>
    <x v="0"/>
    <n v="-59.82"/>
    <x v="3"/>
    <x v="3"/>
    <s v="Gerado por conciliacao automatica TAR SISPAG TIT OUTRO BCO"/>
    <x v="0"/>
    <x v="0"/>
    <x v="0"/>
    <n v="2001"/>
    <x v="0"/>
    <n v="20011"/>
    <s v="CORPORATIVO (Administrativo)"/>
    <x v="1"/>
    <x v="1"/>
    <x v="0"/>
    <x v="0"/>
    <x v="3"/>
    <x v="3"/>
  </r>
  <r>
    <x v="9"/>
    <s v="ITAU UNIBANCO S.A."/>
    <x v="5"/>
    <d v="2024-02-22T00:00:00"/>
    <d v="2024-02-22T00:00:00"/>
    <s v="'20240222015-TAR"/>
    <s v="1 | 1"/>
    <x v="2"/>
    <x v="0"/>
    <n v="-16.5"/>
    <x v="3"/>
    <x v="3"/>
    <s v="Gerado por conciliacao automatica TAR/CUSTAS COBRANCA"/>
    <x v="0"/>
    <x v="0"/>
    <x v="0"/>
    <n v="2001"/>
    <x v="0"/>
    <n v="20011"/>
    <s v="CORPORATIVO (Administrativo)"/>
    <x v="1"/>
    <x v="1"/>
    <x v="0"/>
    <x v="0"/>
    <x v="3"/>
    <x v="3"/>
  </r>
  <r>
    <x v="9"/>
    <s v="ITAU UNIBANCO S.A."/>
    <x v="5"/>
    <d v="2024-02-26T00:00:00"/>
    <d v="2024-02-26T00:00:00"/>
    <s v="'20240226024-TAR"/>
    <s v="1 | 1"/>
    <x v="2"/>
    <x v="0"/>
    <n v="-10.6"/>
    <x v="3"/>
    <x v="3"/>
    <s v="Gerado por conciliacao automatica TAR TED SISPAG"/>
    <x v="0"/>
    <x v="0"/>
    <x v="0"/>
    <n v="2001"/>
    <x v="0"/>
    <n v="20011"/>
    <s v="CORPORATIVO (Administrativo)"/>
    <x v="1"/>
    <x v="1"/>
    <x v="0"/>
    <x v="0"/>
    <x v="3"/>
    <x v="3"/>
  </r>
  <r>
    <x v="9"/>
    <s v="ITAU UNIBANCO S.A."/>
    <x v="5"/>
    <d v="2024-02-26T00:00:00"/>
    <d v="2024-02-26T00:00:00"/>
    <s v="'20240226028-TAR"/>
    <s v="1 | 1"/>
    <x v="2"/>
    <x v="0"/>
    <n v="-5.5"/>
    <x v="3"/>
    <x v="3"/>
    <s v="Gerado por conciliacao automatica TAR/CUSTAS COBRANCA"/>
    <x v="0"/>
    <x v="0"/>
    <x v="0"/>
    <n v="2001"/>
    <x v="0"/>
    <n v="20011"/>
    <s v="CORPORATIVO (Administrativo)"/>
    <x v="1"/>
    <x v="1"/>
    <x v="0"/>
    <x v="0"/>
    <x v="3"/>
    <x v="3"/>
  </r>
  <r>
    <x v="9"/>
    <s v="ITAU UNIBANCO S.A."/>
    <x v="5"/>
    <d v="2024-02-27T00:00:00"/>
    <d v="2024-02-27T00:00:00"/>
    <s v="'20240227017-TAR"/>
    <s v="1 | 1"/>
    <x v="2"/>
    <x v="0"/>
    <n v="-10.6"/>
    <x v="3"/>
    <x v="3"/>
    <s v="Gerado por conciliacao automatica TAR TED SISPAG"/>
    <x v="0"/>
    <x v="0"/>
    <x v="0"/>
    <n v="2001"/>
    <x v="0"/>
    <n v="20011"/>
    <s v="CORPORATIVO (Administrativo)"/>
    <x v="1"/>
    <x v="1"/>
    <x v="0"/>
    <x v="0"/>
    <x v="3"/>
    <x v="3"/>
  </r>
  <r>
    <x v="9"/>
    <s v="ITAU UNIBANCO S.A."/>
    <x v="5"/>
    <d v="2024-02-27T00:00:00"/>
    <d v="2024-02-27T00:00:00"/>
    <s v="'20240227020-TAR"/>
    <s v="1 | 1"/>
    <x v="2"/>
    <x v="0"/>
    <n v="-16.5"/>
    <x v="3"/>
    <x v="3"/>
    <s v="Gerado por conciliacao automatica TAR/CUSTAS COBRANCA"/>
    <x v="0"/>
    <x v="0"/>
    <x v="0"/>
    <n v="2001"/>
    <x v="0"/>
    <n v="20011"/>
    <s v="CORPORATIVO (Administrativo)"/>
    <x v="1"/>
    <x v="1"/>
    <x v="0"/>
    <x v="0"/>
    <x v="3"/>
    <x v="3"/>
  </r>
  <r>
    <x v="9"/>
    <s v="ITAU UNIBANCO S.A."/>
    <x v="5"/>
    <d v="2024-02-27T00:00:00"/>
    <d v="2024-02-27T00:00:00"/>
    <s v="'20240227021-TAR"/>
    <s v="1 | 1"/>
    <x v="2"/>
    <x v="0"/>
    <n v="-118"/>
    <x v="3"/>
    <x v="3"/>
    <s v="Gerado por conciliacao automatica TAR RENOVACAO LIS PJ"/>
    <x v="0"/>
    <x v="0"/>
    <x v="0"/>
    <n v="2001"/>
    <x v="0"/>
    <n v="20011"/>
    <s v="CORPORATIVO (Administrativo)"/>
    <x v="1"/>
    <x v="1"/>
    <x v="0"/>
    <x v="0"/>
    <x v="3"/>
    <x v="3"/>
  </r>
  <r>
    <x v="9"/>
    <s v="ITAU UNIBANCO S.A."/>
    <x v="5"/>
    <d v="2024-02-28T00:00:00"/>
    <d v="2024-02-28T00:00:00"/>
    <s v="'20240228025-TAR"/>
    <s v="1 | 1"/>
    <x v="2"/>
    <x v="0"/>
    <n v="-11"/>
    <x v="3"/>
    <x v="3"/>
    <s v="Gerado por conciliacao automatica TAR/CUSTAS COBRANCA"/>
    <x v="0"/>
    <x v="0"/>
    <x v="0"/>
    <n v="2001"/>
    <x v="0"/>
    <n v="20011"/>
    <s v="CORPORATIVO (Administrativo)"/>
    <x v="1"/>
    <x v="1"/>
    <x v="0"/>
    <x v="0"/>
    <x v="3"/>
    <x v="3"/>
  </r>
  <r>
    <x v="9"/>
    <s v="ITAU UNIBANCO S.A."/>
    <x v="6"/>
    <d v="2024-03-01T00:00:00"/>
    <d v="2024-03-01T00:00:00"/>
    <s v="'20240301027-TAR"/>
    <s v="1 | 1"/>
    <x v="2"/>
    <x v="0"/>
    <n v="-22"/>
    <x v="3"/>
    <x v="3"/>
    <s v="Gerado por conciliacao automatica TAR/CUSTAS COBRANCA"/>
    <x v="0"/>
    <x v="0"/>
    <x v="0"/>
    <n v="2001"/>
    <x v="0"/>
    <n v="20011"/>
    <s v="CORPORATIVO (Administrativo)"/>
    <x v="1"/>
    <x v="1"/>
    <x v="0"/>
    <x v="0"/>
    <x v="3"/>
    <x v="3"/>
  </r>
  <r>
    <x v="9"/>
    <s v="ITAU UNIBANCO S.A."/>
    <x v="6"/>
    <d v="2024-03-04T00:00:00"/>
    <d v="2024-03-04T00:00:00"/>
    <s v="'1023212"/>
    <s v="1 | 1"/>
    <x v="2"/>
    <x v="0"/>
    <n v="-282.52"/>
    <x v="3"/>
    <x v="3"/>
    <s v="Gerado por conciliacao automatica TAR CTA EMP MENSAL 02/24"/>
    <x v="0"/>
    <x v="0"/>
    <x v="0"/>
    <n v="2001"/>
    <x v="0"/>
    <n v="20011"/>
    <s v="CORPORATIVO (Administrativo)"/>
    <x v="1"/>
    <x v="1"/>
    <x v="0"/>
    <x v="0"/>
    <x v="3"/>
    <x v="3"/>
  </r>
  <r>
    <x v="9"/>
    <s v="ITAU UNIBANCO S.A."/>
    <x v="6"/>
    <d v="2024-03-04T00:00:00"/>
    <d v="2024-03-04T00:00:00"/>
    <s v="'1024174"/>
    <s v="1 | 1"/>
    <x v="2"/>
    <x v="0"/>
    <n v="-28.38"/>
    <x v="3"/>
    <x v="3"/>
    <s v="Gerado por conciliacao automatica TAR/CUSTAS COBRANCA"/>
    <x v="0"/>
    <x v="0"/>
    <x v="0"/>
    <n v="2001"/>
    <x v="0"/>
    <n v="20011"/>
    <s v="CORPORATIVO (Administrativo)"/>
    <x v="1"/>
    <x v="1"/>
    <x v="0"/>
    <x v="0"/>
    <x v="3"/>
    <x v="3"/>
  </r>
  <r>
    <x v="9"/>
    <s v="ITAU UNIBANCO S.A."/>
    <x v="6"/>
    <d v="2024-03-05T00:00:00"/>
    <d v="2024-03-05T00:00:00"/>
    <s v="'1023214"/>
    <s v="1 | 1"/>
    <x v="2"/>
    <x v="0"/>
    <n v="-27.1"/>
    <x v="3"/>
    <x v="3"/>
    <s v="Gerado por conciliacao automatica TAR CTA EMP MENSAL 02/24"/>
    <x v="0"/>
    <x v="0"/>
    <x v="0"/>
    <n v="2001"/>
    <x v="0"/>
    <n v="20011"/>
    <s v="CORPORATIVO (Administrativo)"/>
    <x v="1"/>
    <x v="1"/>
    <x v="0"/>
    <x v="0"/>
    <x v="3"/>
    <x v="3"/>
  </r>
  <r>
    <x v="9"/>
    <s v="ITAU UNIBANCO S.A."/>
    <x v="6"/>
    <d v="2024-03-05T00:00:00"/>
    <d v="2024-03-05T00:00:00"/>
    <s v="'1024175"/>
    <s v="1 | 1"/>
    <x v="2"/>
    <x v="0"/>
    <n v="-81.17"/>
    <x v="3"/>
    <x v="3"/>
    <s v="Gerado por conciliacao automatica TAR/CUSTAS COBRANCA"/>
    <x v="0"/>
    <x v="0"/>
    <x v="0"/>
    <n v="2001"/>
    <x v="0"/>
    <n v="20011"/>
    <s v="CORPORATIVO (Administrativo)"/>
    <x v="1"/>
    <x v="1"/>
    <x v="0"/>
    <x v="0"/>
    <x v="3"/>
    <x v="3"/>
  </r>
  <r>
    <x v="9"/>
    <s v="ITAU UNIBANCO S.A."/>
    <x v="6"/>
    <d v="2024-03-06T00:00:00"/>
    <d v="2024-03-06T00:00:00"/>
    <s v="'20240306017-TAR"/>
    <s v="1 | 1"/>
    <x v="2"/>
    <x v="0"/>
    <n v="-10.6"/>
    <x v="3"/>
    <x v="3"/>
    <s v="Gerado por conciliacao automatica TAR TED SISPAG"/>
    <x v="0"/>
    <x v="0"/>
    <x v="0"/>
    <n v="2001"/>
    <x v="0"/>
    <n v="20011"/>
    <s v="CORPORATIVO (Administrativo)"/>
    <x v="1"/>
    <x v="1"/>
    <x v="0"/>
    <x v="0"/>
    <x v="3"/>
    <x v="3"/>
  </r>
  <r>
    <x v="9"/>
    <s v="ITAU UNIBANCO S.A."/>
    <x v="6"/>
    <d v="2024-03-07T00:00:00"/>
    <d v="2024-03-07T00:00:00"/>
    <s v="'20240307029-TAR"/>
    <s v="1 | 1"/>
    <x v="2"/>
    <x v="0"/>
    <n v="-11"/>
    <x v="3"/>
    <x v="3"/>
    <s v="Gerado por conciliacao automatica TAR/CUSTAS COBRANCA"/>
    <x v="0"/>
    <x v="0"/>
    <x v="0"/>
    <n v="2001"/>
    <x v="0"/>
    <n v="20011"/>
    <s v="CORPORATIVO (Administrativo)"/>
    <x v="1"/>
    <x v="1"/>
    <x v="0"/>
    <x v="0"/>
    <x v="3"/>
    <x v="3"/>
  </r>
  <r>
    <x v="9"/>
    <s v="ITAU UNIBANCO S.A."/>
    <x v="6"/>
    <d v="2024-03-08T00:00:00"/>
    <d v="2024-03-08T00:00:00"/>
    <s v="'20240308024-TAR"/>
    <s v="1 | 1"/>
    <x v="2"/>
    <x v="0"/>
    <n v="-16.5"/>
    <x v="3"/>
    <x v="3"/>
    <s v="Gerado por conciliacao automatica TAR/CUSTAS COBRANCA"/>
    <x v="0"/>
    <x v="0"/>
    <x v="0"/>
    <n v="2001"/>
    <x v="0"/>
    <n v="20011"/>
    <s v="CORPORATIVO (Administrativo)"/>
    <x v="1"/>
    <x v="1"/>
    <x v="0"/>
    <x v="0"/>
    <x v="3"/>
    <x v="3"/>
  </r>
  <r>
    <x v="9"/>
    <s v="ITAU UNIBANCO S.A."/>
    <x v="6"/>
    <d v="2024-03-11T00:00:00"/>
    <d v="2024-03-11T00:00:00"/>
    <s v="'20240311032-TAR"/>
    <s v="1 | 1"/>
    <x v="2"/>
    <x v="0"/>
    <n v="-10.6"/>
    <x v="3"/>
    <x v="3"/>
    <s v="Gerado por conciliacao automatica TAR TED SISPAG"/>
    <x v="0"/>
    <x v="0"/>
    <x v="0"/>
    <n v="2001"/>
    <x v="0"/>
    <n v="20011"/>
    <s v="CORPORATIVO (Administrativo)"/>
    <x v="1"/>
    <x v="1"/>
    <x v="0"/>
    <x v="0"/>
    <x v="3"/>
    <x v="3"/>
  </r>
  <r>
    <x v="9"/>
    <s v="ITAU UNIBANCO S.A."/>
    <x v="6"/>
    <d v="2024-03-15T00:00:00"/>
    <d v="2024-03-15T00:00:00"/>
    <s v="'20240315038-TAR"/>
    <s v="1 | 1"/>
    <x v="2"/>
    <x v="0"/>
    <n v="-10.6"/>
    <x v="3"/>
    <x v="3"/>
    <s v="Gerado por conciliacao automatica TAR TED SISPAG"/>
    <x v="0"/>
    <x v="0"/>
    <x v="0"/>
    <n v="2001"/>
    <x v="0"/>
    <n v="20011"/>
    <s v="CORPORATIVO (Administrativo)"/>
    <x v="1"/>
    <x v="1"/>
    <x v="0"/>
    <x v="0"/>
    <x v="3"/>
    <x v="3"/>
  </r>
  <r>
    <x v="9"/>
    <s v="ITAU UNIBANCO S.A."/>
    <x v="6"/>
    <d v="2024-03-15T00:00:00"/>
    <d v="2024-03-15T00:00:00"/>
    <s v="'20240315039-TAR"/>
    <s v="1 | 1"/>
    <x v="2"/>
    <x v="0"/>
    <n v="-63.6"/>
    <x v="3"/>
    <x v="3"/>
    <s v="Gerado por conciliacao automatica TAR TED SISPAG"/>
    <x v="0"/>
    <x v="0"/>
    <x v="0"/>
    <n v="2001"/>
    <x v="0"/>
    <n v="20011"/>
    <s v="CORPORATIVO (Administrativo)"/>
    <x v="1"/>
    <x v="1"/>
    <x v="0"/>
    <x v="0"/>
    <x v="3"/>
    <x v="3"/>
  </r>
  <r>
    <x v="9"/>
    <s v="ITAU UNIBANCO S.A."/>
    <x v="6"/>
    <d v="2024-03-15T00:00:00"/>
    <d v="2024-03-15T00:00:00"/>
    <s v="'20240315042-TAR"/>
    <s v="1 | 1"/>
    <x v="2"/>
    <x v="0"/>
    <n v="-33"/>
    <x v="3"/>
    <x v="3"/>
    <s v="Gerado por conciliacao automatica TAR/CUSTAS COBRANCA"/>
    <x v="0"/>
    <x v="0"/>
    <x v="0"/>
    <n v="2001"/>
    <x v="0"/>
    <n v="20011"/>
    <s v="CORPORATIVO (Administrativo)"/>
    <x v="1"/>
    <x v="1"/>
    <x v="0"/>
    <x v="0"/>
    <x v="3"/>
    <x v="3"/>
  </r>
  <r>
    <x v="9"/>
    <s v="ITAU UNIBANCO S.A."/>
    <x v="6"/>
    <d v="2024-03-18T00:00:00"/>
    <d v="2024-03-18T00:00:00"/>
    <s v="'20240318041-TAR"/>
    <s v="1 | 1"/>
    <x v="2"/>
    <x v="0"/>
    <n v="-10.6"/>
    <x v="3"/>
    <x v="3"/>
    <s v="Gerado por conciliacao automatica TAR TED SISPAG"/>
    <x v="0"/>
    <x v="0"/>
    <x v="0"/>
    <n v="2001"/>
    <x v="0"/>
    <n v="20011"/>
    <s v="CORPORATIVO (Administrativo)"/>
    <x v="1"/>
    <x v="1"/>
    <x v="0"/>
    <x v="0"/>
    <x v="3"/>
    <x v="3"/>
  </r>
  <r>
    <x v="9"/>
    <s v="ITAU UNIBANCO S.A."/>
    <x v="6"/>
    <d v="2024-03-18T00:00:00"/>
    <d v="2024-03-18T00:00:00"/>
    <s v="'20240318047-TAR"/>
    <s v="1 | 1"/>
    <x v="2"/>
    <x v="0"/>
    <n v="-33"/>
    <x v="3"/>
    <x v="3"/>
    <s v="Gerado por conciliacao automatica TAR/CUSTAS COBRANCA"/>
    <x v="0"/>
    <x v="0"/>
    <x v="0"/>
    <n v="2001"/>
    <x v="0"/>
    <n v="20011"/>
    <s v="CORPORATIVO (Administrativo)"/>
    <x v="1"/>
    <x v="1"/>
    <x v="0"/>
    <x v="0"/>
    <x v="3"/>
    <x v="3"/>
  </r>
  <r>
    <x v="9"/>
    <s v="ITAU UNIBANCO S.A."/>
    <x v="6"/>
    <d v="2024-03-19T00:00:00"/>
    <d v="2024-03-19T00:00:00"/>
    <s v="'20240319020-TAR"/>
    <s v="1 | 1"/>
    <x v="2"/>
    <x v="0"/>
    <n v="-10.6"/>
    <x v="3"/>
    <x v="3"/>
    <s v="Gerado por conciliacao automatica TAR TED SISPAG"/>
    <x v="0"/>
    <x v="0"/>
    <x v="0"/>
    <n v="2001"/>
    <x v="0"/>
    <n v="20011"/>
    <s v="CORPORATIVO (Administrativo)"/>
    <x v="1"/>
    <x v="1"/>
    <x v="0"/>
    <x v="0"/>
    <x v="3"/>
    <x v="3"/>
  </r>
  <r>
    <x v="9"/>
    <s v="ITAU UNIBANCO S.A."/>
    <x v="6"/>
    <d v="2024-03-19T00:00:00"/>
    <d v="2024-03-19T00:00:00"/>
    <s v="'20240319021-TAR"/>
    <s v="1 | 1"/>
    <x v="2"/>
    <x v="0"/>
    <n v="-22"/>
    <x v="3"/>
    <x v="3"/>
    <s v="Gerado por conciliacao automatica TAR/CUSTAS COBRANCA"/>
    <x v="0"/>
    <x v="0"/>
    <x v="0"/>
    <n v="2001"/>
    <x v="0"/>
    <n v="20011"/>
    <s v="CORPORATIVO (Administrativo)"/>
    <x v="1"/>
    <x v="1"/>
    <x v="0"/>
    <x v="0"/>
    <x v="3"/>
    <x v="3"/>
  </r>
  <r>
    <x v="9"/>
    <s v="ITAU UNIBANCO S.A."/>
    <x v="6"/>
    <d v="2024-03-20T00:00:00"/>
    <d v="2024-03-20T00:00:00"/>
    <s v="'20240320038-TAR"/>
    <s v="1 | 1"/>
    <x v="2"/>
    <x v="0"/>
    <n v="-44"/>
    <x v="3"/>
    <x v="3"/>
    <s v="Gerado por conciliacao automatica TAR/CUSTAS COBRANCA"/>
    <x v="0"/>
    <x v="0"/>
    <x v="0"/>
    <n v="2001"/>
    <x v="0"/>
    <n v="20011"/>
    <s v="CORPORATIVO (Administrativo)"/>
    <x v="1"/>
    <x v="1"/>
    <x v="0"/>
    <x v="0"/>
    <x v="3"/>
    <x v="3"/>
  </r>
  <r>
    <x v="9"/>
    <s v="ITAU UNIBANCO S.A."/>
    <x v="6"/>
    <d v="2024-03-21T00:00:00"/>
    <d v="2024-03-21T00:00:00"/>
    <s v="'20240321019-TAR"/>
    <s v="1 | 1"/>
    <x v="2"/>
    <x v="0"/>
    <n v="-27.5"/>
    <x v="3"/>
    <x v="3"/>
    <s v="Gerado por conciliacao automatica TAR/CUSTAS COBRANCA"/>
    <x v="0"/>
    <x v="0"/>
    <x v="0"/>
    <n v="2001"/>
    <x v="0"/>
    <n v="20011"/>
    <s v="CORPORATIVO (Administrativo)"/>
    <x v="1"/>
    <x v="1"/>
    <x v="0"/>
    <x v="0"/>
    <x v="3"/>
    <x v="3"/>
  </r>
  <r>
    <x v="9"/>
    <s v="ITAU UNIBANCO S.A."/>
    <x v="6"/>
    <d v="2024-03-22T00:00:00"/>
    <d v="2024-03-22T00:00:00"/>
    <s v="'1024182"/>
    <s v="1 | 1"/>
    <x v="2"/>
    <x v="0"/>
    <n v="-44.3"/>
    <x v="3"/>
    <x v="3"/>
    <s v="Gerado por conciliacao automatica TAR/CUSTAS COBRANCA"/>
    <x v="0"/>
    <x v="0"/>
    <x v="0"/>
    <n v="2001"/>
    <x v="0"/>
    <n v="20011"/>
    <s v="CORPORATIVO (Administrativo)"/>
    <x v="1"/>
    <x v="1"/>
    <x v="0"/>
    <x v="0"/>
    <x v="3"/>
    <x v="3"/>
  </r>
  <r>
    <x v="9"/>
    <s v="ITAU UNIBANCO S.A."/>
    <x v="6"/>
    <d v="2024-03-22T00:00:00"/>
    <d v="2024-03-22T00:00:00"/>
    <s v="'20240322036-TAR"/>
    <s v="1 | 1"/>
    <x v="2"/>
    <x v="0"/>
    <n v="-16.5"/>
    <x v="3"/>
    <x v="3"/>
    <s v="Gerado por conciliacao automatica TAR/CUSTAS COBRANCA"/>
    <x v="0"/>
    <x v="0"/>
    <x v="0"/>
    <n v="2001"/>
    <x v="0"/>
    <n v="20011"/>
    <s v="CORPORATIVO (Administrativo)"/>
    <x v="1"/>
    <x v="1"/>
    <x v="0"/>
    <x v="0"/>
    <x v="3"/>
    <x v="3"/>
  </r>
  <r>
    <x v="9"/>
    <s v="ITAU UNIBANCO S.A."/>
    <x v="6"/>
    <d v="2024-03-25T00:00:00"/>
    <d v="2024-03-25T00:00:00"/>
    <s v="'1024181"/>
    <s v="1 | 1"/>
    <x v="2"/>
    <x v="0"/>
    <n v="-24.96"/>
    <x v="3"/>
    <x v="3"/>
    <s v="Gerado por conciliacao automatica TAR/CUSTAS COBRANCA"/>
    <x v="0"/>
    <x v="0"/>
    <x v="0"/>
    <n v="2001"/>
    <x v="0"/>
    <n v="20011"/>
    <s v="CORPORATIVO (Administrativo)"/>
    <x v="1"/>
    <x v="1"/>
    <x v="0"/>
    <x v="0"/>
    <x v="3"/>
    <x v="3"/>
  </r>
  <r>
    <x v="9"/>
    <s v="ITAU UNIBANCO S.A."/>
    <x v="6"/>
    <d v="2024-03-25T00:00:00"/>
    <d v="2024-03-25T00:00:00"/>
    <s v="'20240325033-TAR"/>
    <s v="1 | 1"/>
    <x v="2"/>
    <x v="0"/>
    <n v="-60.5"/>
    <x v="3"/>
    <x v="3"/>
    <s v="Gerado por conciliacao automatica TAR/CUSTAS COBRANCA"/>
    <x v="0"/>
    <x v="0"/>
    <x v="0"/>
    <n v="2001"/>
    <x v="0"/>
    <n v="20011"/>
    <s v="CORPORATIVO (Administrativo)"/>
    <x v="1"/>
    <x v="1"/>
    <x v="0"/>
    <x v="0"/>
    <x v="3"/>
    <x v="3"/>
  </r>
  <r>
    <x v="9"/>
    <s v="ITAU UNIBANCO S.A."/>
    <x v="6"/>
    <d v="2024-03-26T00:00:00"/>
    <d v="2024-03-26T00:00:00"/>
    <s v="'1024177"/>
    <s v="1 | 1"/>
    <x v="2"/>
    <x v="0"/>
    <n v="-9.64"/>
    <x v="3"/>
    <x v="3"/>
    <s v="Gerado por conciliacao automatica TAR/CUSTAS COBRANCA"/>
    <x v="0"/>
    <x v="0"/>
    <x v="0"/>
    <n v="2001"/>
    <x v="0"/>
    <n v="20011"/>
    <s v="CORPORATIVO (Administrativo)"/>
    <x v="1"/>
    <x v="1"/>
    <x v="0"/>
    <x v="0"/>
    <x v="3"/>
    <x v="3"/>
  </r>
  <r>
    <x v="9"/>
    <s v="ITAU UNIBANCO S.A."/>
    <x v="6"/>
    <d v="2024-03-26T00:00:00"/>
    <d v="2024-03-26T00:00:00"/>
    <s v="'20240326017-TAR"/>
    <s v="1 | 1"/>
    <x v="2"/>
    <x v="0"/>
    <n v="-10.6"/>
    <x v="3"/>
    <x v="3"/>
    <s v="Gerado por conciliacao automatica TAR TED SISPAG"/>
    <x v="0"/>
    <x v="0"/>
    <x v="0"/>
    <n v="2001"/>
    <x v="0"/>
    <n v="20011"/>
    <s v="CORPORATIVO (Administrativo)"/>
    <x v="1"/>
    <x v="1"/>
    <x v="0"/>
    <x v="0"/>
    <x v="3"/>
    <x v="3"/>
  </r>
  <r>
    <x v="9"/>
    <s v="ITAU UNIBANCO S.A."/>
    <x v="6"/>
    <d v="2024-03-26T00:00:00"/>
    <d v="2024-03-26T00:00:00"/>
    <s v="'20240326021-TAR"/>
    <s v="1 | 1"/>
    <x v="2"/>
    <x v="0"/>
    <n v="-16.5"/>
    <x v="3"/>
    <x v="3"/>
    <s v="Gerado por conciliacao automatica TAR/CUSTAS COBRANCA"/>
    <x v="0"/>
    <x v="0"/>
    <x v="0"/>
    <n v="2001"/>
    <x v="0"/>
    <n v="20011"/>
    <s v="CORPORATIVO (Administrativo)"/>
    <x v="1"/>
    <x v="1"/>
    <x v="0"/>
    <x v="0"/>
    <x v="3"/>
    <x v="3"/>
  </r>
  <r>
    <x v="9"/>
    <s v="ITAU UNIBANCO S.A."/>
    <x v="6"/>
    <d v="2024-03-27T00:00:00"/>
    <d v="2024-03-27T00:00:00"/>
    <s v="'20240327025-TAR"/>
    <s v="1 | 1"/>
    <x v="2"/>
    <x v="0"/>
    <n v="-33"/>
    <x v="3"/>
    <x v="3"/>
    <s v="Gerado por conciliacao automatica TAR/CUSTAS COBRANCA"/>
    <x v="0"/>
    <x v="0"/>
    <x v="0"/>
    <n v="2001"/>
    <x v="0"/>
    <n v="20011"/>
    <s v="CORPORATIVO (Administrativo)"/>
    <x v="1"/>
    <x v="1"/>
    <x v="0"/>
    <x v="0"/>
    <x v="3"/>
    <x v="3"/>
  </r>
  <r>
    <x v="9"/>
    <s v="ITAU UNIBANCO S.A."/>
    <x v="6"/>
    <d v="2024-03-27T00:00:00"/>
    <d v="2024-03-27T00:00:00"/>
    <s v="'20240327026-TAR"/>
    <s v="1 | 1"/>
    <x v="2"/>
    <x v="0"/>
    <n v="-118"/>
    <x v="3"/>
    <x v="3"/>
    <s v="Gerado por conciliacao automatica TAR RENOVACAO LIS PJ"/>
    <x v="0"/>
    <x v="0"/>
    <x v="0"/>
    <n v="2001"/>
    <x v="0"/>
    <n v="20011"/>
    <s v="CORPORATIVO (Administrativo)"/>
    <x v="1"/>
    <x v="1"/>
    <x v="0"/>
    <x v="0"/>
    <x v="3"/>
    <x v="3"/>
  </r>
  <r>
    <x v="9"/>
    <s v="ITAU UNIBANCO S.A."/>
    <x v="7"/>
    <d v="2024-04-01T00:00:00"/>
    <d v="2024-04-01T00:00:00"/>
    <s v="'1028920"/>
    <s v="1 | 1"/>
    <x v="2"/>
    <x v="2"/>
    <n v="-31.48"/>
    <x v="3"/>
    <x v="3"/>
    <s v="Gerado por conciliacao automatica TAR/CUSTAS COBRANCA"/>
    <x v="0"/>
    <x v="0"/>
    <x v="0"/>
    <n v="2001"/>
    <x v="0"/>
    <n v="20011"/>
    <s v="CORPORATIVO (Administrativo)"/>
    <x v="1"/>
    <x v="3"/>
    <x v="0"/>
    <x v="0"/>
    <x v="3"/>
    <x v="3"/>
  </r>
  <r>
    <x v="9"/>
    <s v="ITAU UNIBANCO S.A."/>
    <x v="7"/>
    <d v="2024-04-01T00:00:00"/>
    <d v="2024-04-01T00:00:00"/>
    <s v="'1028921"/>
    <s v="1 | 1"/>
    <x v="2"/>
    <x v="2"/>
    <n v="-22.55"/>
    <x v="3"/>
    <x v="3"/>
    <s v="Gerado por conciliacao automatica TAR/CUSTAS COBRANCA"/>
    <x v="0"/>
    <x v="0"/>
    <x v="0"/>
    <n v="2001"/>
    <x v="0"/>
    <n v="20011"/>
    <s v="CORPORATIVO (Administrativo)"/>
    <x v="1"/>
    <x v="3"/>
    <x v="0"/>
    <x v="0"/>
    <x v="3"/>
    <x v="3"/>
  </r>
  <r>
    <x v="9"/>
    <s v="ITAU UNIBANCO S.A."/>
    <x v="7"/>
    <d v="2024-04-01T00:00:00"/>
    <d v="2024-04-01T00:00:00"/>
    <s v="'20240401064-TAR"/>
    <s v="1 | 1"/>
    <x v="2"/>
    <x v="0"/>
    <n v="-27.5"/>
    <x v="3"/>
    <x v="3"/>
    <s v="Gerado por conciliacao automatica TAR/CUSTAS COBRANCA"/>
    <x v="0"/>
    <x v="0"/>
    <x v="0"/>
    <n v="2001"/>
    <x v="0"/>
    <n v="20011"/>
    <s v="CORPORATIVO (Administrativo)"/>
    <x v="1"/>
    <x v="3"/>
    <x v="0"/>
    <x v="0"/>
    <x v="3"/>
    <x v="3"/>
  </r>
  <r>
    <x v="9"/>
    <s v="ITAU UNIBANCO S.A."/>
    <x v="7"/>
    <d v="2024-04-02T00:00:00"/>
    <d v="2024-04-02T00:00:00"/>
    <s v="'1024481"/>
    <s v="1 | 1"/>
    <x v="2"/>
    <x v="0"/>
    <n v="-282"/>
    <x v="3"/>
    <x v="3"/>
    <s v="Gerado por conciliacao automatica TAR CTA EMP MENSAL 03/24"/>
    <x v="0"/>
    <x v="0"/>
    <x v="0"/>
    <n v="2001"/>
    <x v="0"/>
    <n v="20011"/>
    <s v="CORPORATIVO (Administrativo)"/>
    <x v="1"/>
    <x v="3"/>
    <x v="0"/>
    <x v="0"/>
    <x v="3"/>
    <x v="3"/>
  </r>
  <r>
    <x v="9"/>
    <s v="ITAU UNIBANCO S.A."/>
    <x v="7"/>
    <d v="2024-04-02T00:00:00"/>
    <d v="2024-04-02T00:00:00"/>
    <s v="'1028922"/>
    <s v="1 | 1"/>
    <x v="2"/>
    <x v="2"/>
    <n v="-28.48"/>
    <x v="3"/>
    <x v="3"/>
    <s v="Gerado por conciliacao automatica TAR/CUSTAS COBRANCA"/>
    <x v="0"/>
    <x v="0"/>
    <x v="0"/>
    <n v="2001"/>
    <x v="0"/>
    <n v="20011"/>
    <s v="CORPORATIVO (Administrativo)"/>
    <x v="1"/>
    <x v="3"/>
    <x v="0"/>
    <x v="0"/>
    <x v="3"/>
    <x v="3"/>
  </r>
  <r>
    <x v="9"/>
    <s v="ITAU UNIBANCO S.A."/>
    <x v="7"/>
    <d v="2024-04-04T00:00:00"/>
    <d v="2024-04-04T00:00:00"/>
    <s v="'20240404028-TAR"/>
    <s v="1 | 1"/>
    <x v="2"/>
    <x v="0"/>
    <n v="-5.5"/>
    <x v="3"/>
    <x v="3"/>
    <s v="Gerado por conciliacao automatica TAR/CUSTAS COBRANCA"/>
    <x v="0"/>
    <x v="0"/>
    <x v="0"/>
    <n v="2001"/>
    <x v="0"/>
    <n v="20011"/>
    <s v="CORPORATIVO (Administrativo)"/>
    <x v="1"/>
    <x v="3"/>
    <x v="0"/>
    <x v="0"/>
    <x v="3"/>
    <x v="3"/>
  </r>
  <r>
    <x v="9"/>
    <s v="ITAU UNIBANCO S.A."/>
    <x v="7"/>
    <d v="2024-04-05T00:00:00"/>
    <d v="2024-04-05T00:00:00"/>
    <s v="'20240405024-TAR"/>
    <s v="1 | 1"/>
    <x v="2"/>
    <x v="0"/>
    <n v="-5.5"/>
    <x v="3"/>
    <x v="3"/>
    <s v="Gerado por conciliacao automatica TAR/CUSTAS COBRANCA"/>
    <x v="0"/>
    <x v="0"/>
    <x v="0"/>
    <n v="2001"/>
    <x v="0"/>
    <n v="20011"/>
    <s v="CORPORATIVO (Administrativo)"/>
    <x v="1"/>
    <x v="3"/>
    <x v="0"/>
    <x v="0"/>
    <x v="3"/>
    <x v="3"/>
  </r>
  <r>
    <x v="9"/>
    <s v="ITAU UNIBANCO S.A."/>
    <x v="7"/>
    <d v="2024-04-08T00:00:00"/>
    <d v="2024-04-08T00:00:00"/>
    <s v="'1028923"/>
    <s v="1 | 1"/>
    <x v="2"/>
    <x v="2"/>
    <n v="-57.49"/>
    <x v="3"/>
    <x v="3"/>
    <s v="Gerado por conciliacao automatica TAR/CUSTAS COBRANCA"/>
    <x v="0"/>
    <x v="0"/>
    <x v="0"/>
    <n v="2001"/>
    <x v="0"/>
    <n v="20011"/>
    <s v="CORPORATIVO (Administrativo)"/>
    <x v="1"/>
    <x v="3"/>
    <x v="0"/>
    <x v="0"/>
    <x v="3"/>
    <x v="3"/>
  </r>
  <r>
    <x v="9"/>
    <s v="ITAU UNIBANCO S.A."/>
    <x v="7"/>
    <d v="2024-04-08T00:00:00"/>
    <d v="2024-04-08T00:00:00"/>
    <s v="'1028924"/>
    <s v="1 | 1"/>
    <x v="2"/>
    <x v="2"/>
    <n v="-21.49"/>
    <x v="3"/>
    <x v="3"/>
    <s v="Gerado por conciliacao automatica TAR/CUSTAS COBRANCA"/>
    <x v="0"/>
    <x v="0"/>
    <x v="0"/>
    <n v="2001"/>
    <x v="0"/>
    <n v="20011"/>
    <s v="CORPORATIVO (Administrativo)"/>
    <x v="1"/>
    <x v="3"/>
    <x v="0"/>
    <x v="0"/>
    <x v="3"/>
    <x v="3"/>
  </r>
  <r>
    <x v="9"/>
    <s v="ITAU UNIBANCO S.A."/>
    <x v="7"/>
    <d v="2024-04-08T00:00:00"/>
    <d v="2024-04-08T00:00:00"/>
    <s v="'20240408029-TAR"/>
    <s v="1 | 1"/>
    <x v="2"/>
    <x v="0"/>
    <n v="-11"/>
    <x v="3"/>
    <x v="3"/>
    <s v="Gerado por conciliacao automatica TAR/CUSTAS COBRANCA"/>
    <x v="0"/>
    <x v="0"/>
    <x v="0"/>
    <n v="2001"/>
    <x v="0"/>
    <n v="20011"/>
    <s v="CORPORATIVO (Administrativo)"/>
    <x v="1"/>
    <x v="3"/>
    <x v="0"/>
    <x v="0"/>
    <x v="3"/>
    <x v="3"/>
  </r>
  <r>
    <x v="9"/>
    <s v="ITAU UNIBANCO S.A."/>
    <x v="7"/>
    <d v="2024-04-09T00:00:00"/>
    <d v="2024-04-09T00:00:00"/>
    <s v="'20240409011-TAR"/>
    <s v="1 | 1"/>
    <x v="2"/>
    <x v="0"/>
    <n v="-44"/>
    <x v="3"/>
    <x v="3"/>
    <s v="Gerado por conciliacao automatica TAR/CUSTAS COBRANCA"/>
    <x v="0"/>
    <x v="0"/>
    <x v="0"/>
    <n v="2001"/>
    <x v="0"/>
    <n v="20011"/>
    <s v="CORPORATIVO (Administrativo)"/>
    <x v="1"/>
    <x v="3"/>
    <x v="0"/>
    <x v="0"/>
    <x v="3"/>
    <x v="3"/>
  </r>
  <r>
    <x v="9"/>
    <s v="ITAU UNIBANCO S.A."/>
    <x v="7"/>
    <d v="2024-04-10T00:00:00"/>
    <d v="2024-04-10T00:00:00"/>
    <s v="'20240410024-TAR"/>
    <s v="1 | 1"/>
    <x v="2"/>
    <x v="0"/>
    <n v="-22"/>
    <x v="3"/>
    <x v="3"/>
    <s v="Gerado por conciliacao automatica TAR/CUSTAS COBRANCA"/>
    <x v="0"/>
    <x v="0"/>
    <x v="0"/>
    <n v="2001"/>
    <x v="0"/>
    <n v="20011"/>
    <s v="CORPORATIVO (Administrativo)"/>
    <x v="1"/>
    <x v="3"/>
    <x v="0"/>
    <x v="0"/>
    <x v="3"/>
    <x v="3"/>
  </r>
  <r>
    <x v="9"/>
    <s v="ITAU UNIBANCO S.A."/>
    <x v="7"/>
    <d v="2024-04-11T00:00:00"/>
    <d v="2024-04-11T00:00:00"/>
    <s v="'20240411054-TAR"/>
    <s v="1 | 1"/>
    <x v="2"/>
    <x v="0"/>
    <n v="-42.4"/>
    <x v="3"/>
    <x v="3"/>
    <s v="Gerado por conciliacao automatica TAR TED SISPAG"/>
    <x v="0"/>
    <x v="0"/>
    <x v="0"/>
    <n v="2001"/>
    <x v="0"/>
    <n v="20011"/>
    <s v="CORPORATIVO (Administrativo)"/>
    <x v="1"/>
    <x v="3"/>
    <x v="0"/>
    <x v="0"/>
    <x v="3"/>
    <x v="3"/>
  </r>
  <r>
    <x v="9"/>
    <s v="ITAU UNIBANCO S.A."/>
    <x v="7"/>
    <d v="2024-04-11T00:00:00"/>
    <d v="2024-04-11T00:00:00"/>
    <s v="'20240411055-TAR"/>
    <s v="1 | 1"/>
    <x v="2"/>
    <x v="0"/>
    <n v="-63.6"/>
    <x v="3"/>
    <x v="3"/>
    <s v="Gerado por conciliacao automatica TAR TED SISPAG"/>
    <x v="0"/>
    <x v="0"/>
    <x v="0"/>
    <n v="2001"/>
    <x v="0"/>
    <n v="20011"/>
    <s v="CORPORATIVO (Administrativo)"/>
    <x v="1"/>
    <x v="3"/>
    <x v="0"/>
    <x v="0"/>
    <x v="3"/>
    <x v="3"/>
  </r>
  <r>
    <x v="9"/>
    <s v="ITAU UNIBANCO S.A."/>
    <x v="7"/>
    <d v="2024-04-11T00:00:00"/>
    <d v="2024-04-11T00:00:00"/>
    <s v="'20240411058-TAR"/>
    <s v="1 | 1"/>
    <x v="2"/>
    <x v="0"/>
    <n v="-49.5"/>
    <x v="3"/>
    <x v="3"/>
    <s v="Gerado por conciliacao automatica TAR/CUSTAS COBRANCA"/>
    <x v="0"/>
    <x v="0"/>
    <x v="0"/>
    <n v="2001"/>
    <x v="0"/>
    <n v="20011"/>
    <s v="CORPORATIVO (Administrativo)"/>
    <x v="1"/>
    <x v="3"/>
    <x v="0"/>
    <x v="0"/>
    <x v="3"/>
    <x v="3"/>
  </r>
  <r>
    <x v="9"/>
    <s v="ITAU UNIBANCO S.A."/>
    <x v="7"/>
    <d v="2024-04-12T00:00:00"/>
    <d v="2024-04-12T00:00:00"/>
    <s v="'20240412053-TAR"/>
    <s v="1 | 1"/>
    <x v="2"/>
    <x v="0"/>
    <n v="-5.5"/>
    <x v="3"/>
    <x v="3"/>
    <s v="Gerado por conciliacao automatica TAR/CUSTAS COBRANCA"/>
    <x v="0"/>
    <x v="0"/>
    <x v="0"/>
    <n v="2001"/>
    <x v="0"/>
    <n v="20011"/>
    <s v="CORPORATIVO (Administrativo)"/>
    <x v="1"/>
    <x v="3"/>
    <x v="0"/>
    <x v="0"/>
    <x v="3"/>
    <x v="3"/>
  </r>
  <r>
    <x v="9"/>
    <s v="ITAU UNIBANCO S.A."/>
    <x v="7"/>
    <d v="2024-04-15T00:00:00"/>
    <d v="2024-04-15T00:00:00"/>
    <s v="'20240415037-TAR"/>
    <s v="1 | 1"/>
    <x v="2"/>
    <x v="0"/>
    <n v="-31.8"/>
    <x v="3"/>
    <x v="3"/>
    <s v="Gerado por conciliacao automatica TAR TED SISPAG"/>
    <x v="0"/>
    <x v="0"/>
    <x v="0"/>
    <n v="2001"/>
    <x v="0"/>
    <n v="20011"/>
    <s v="CORPORATIVO (Administrativo)"/>
    <x v="1"/>
    <x v="3"/>
    <x v="0"/>
    <x v="0"/>
    <x v="3"/>
    <x v="3"/>
  </r>
  <r>
    <x v="9"/>
    <s v="ITAU UNIBANCO S.A."/>
    <x v="7"/>
    <d v="2024-04-15T00:00:00"/>
    <d v="2024-04-15T00:00:00"/>
    <s v="'20240415040-TAR"/>
    <s v="1 | 1"/>
    <x v="2"/>
    <x v="0"/>
    <n v="-22"/>
    <x v="3"/>
    <x v="3"/>
    <s v="Gerado por conciliacao automatica TAR/CUSTAS COBRANCA"/>
    <x v="0"/>
    <x v="0"/>
    <x v="0"/>
    <n v="2001"/>
    <x v="0"/>
    <n v="20011"/>
    <s v="CORPORATIVO (Administrativo)"/>
    <x v="1"/>
    <x v="3"/>
    <x v="0"/>
    <x v="0"/>
    <x v="3"/>
    <x v="3"/>
  </r>
  <r>
    <x v="9"/>
    <s v="ITAU UNIBANCO S.A."/>
    <x v="7"/>
    <d v="2024-04-16T00:00:00"/>
    <d v="2024-04-16T00:00:00"/>
    <s v="'20240416019-TAR"/>
    <s v="1 | 1"/>
    <x v="2"/>
    <x v="0"/>
    <n v="-5.5"/>
    <x v="3"/>
    <x v="3"/>
    <s v="Gerado por conciliacao automatica TAR/CUSTAS COBRANCA"/>
    <x v="0"/>
    <x v="0"/>
    <x v="0"/>
    <n v="2001"/>
    <x v="0"/>
    <n v="20011"/>
    <s v="CORPORATIVO (Administrativo)"/>
    <x v="1"/>
    <x v="3"/>
    <x v="0"/>
    <x v="0"/>
    <x v="3"/>
    <x v="3"/>
  </r>
  <r>
    <x v="9"/>
    <s v="ITAU UNIBANCO S.A."/>
    <x v="7"/>
    <d v="2024-04-17T00:00:00"/>
    <d v="2024-04-17T00:00:00"/>
    <s v="'1025344"/>
    <s v="1 | 1"/>
    <x v="2"/>
    <x v="0"/>
    <n v="-27.5"/>
    <x v="3"/>
    <x v="3"/>
    <s v="Gerado por conciliacao automatica TAR C/C SISPAG"/>
    <x v="0"/>
    <x v="0"/>
    <x v="0"/>
    <n v="2001"/>
    <x v="0"/>
    <n v="20011"/>
    <s v="CORPORATIVO (Administrativo)"/>
    <x v="1"/>
    <x v="3"/>
    <x v="0"/>
    <x v="0"/>
    <x v="3"/>
    <x v="3"/>
  </r>
  <r>
    <x v="9"/>
    <s v="ITAU UNIBANCO S.A."/>
    <x v="7"/>
    <d v="2024-04-18T00:00:00"/>
    <d v="2024-04-18T00:00:00"/>
    <s v="'1025345"/>
    <s v="1 | 1"/>
    <x v="2"/>
    <x v="0"/>
    <n v="-49.5"/>
    <x v="3"/>
    <x v="3"/>
    <s v="Gerado por conciliacao automatica TAR C/C SISPAG"/>
    <x v="0"/>
    <x v="0"/>
    <x v="0"/>
    <n v="2001"/>
    <x v="0"/>
    <n v="20011"/>
    <s v="CORPORATIVO (Administrativo)"/>
    <x v="1"/>
    <x v="3"/>
    <x v="0"/>
    <x v="0"/>
    <x v="3"/>
    <x v="3"/>
  </r>
  <r>
    <x v="9"/>
    <s v="ITAU UNIBANCO S.A."/>
    <x v="7"/>
    <d v="2024-04-19T00:00:00"/>
    <d v="2024-04-19T00:00:00"/>
    <s v="'1025367"/>
    <s v="1 | 1"/>
    <x v="2"/>
    <x v="0"/>
    <n v="-38.1"/>
    <x v="3"/>
    <x v="3"/>
    <s v="Gerado por conciliacao automatica TAR C/C SISPAG"/>
    <x v="0"/>
    <x v="0"/>
    <x v="0"/>
    <n v="2001"/>
    <x v="0"/>
    <n v="20011"/>
    <s v="CORPORATIVO (Administrativo)"/>
    <x v="1"/>
    <x v="3"/>
    <x v="0"/>
    <x v="0"/>
    <x v="3"/>
    <x v="3"/>
  </r>
  <r>
    <x v="9"/>
    <s v="ITAU UNIBANCO S.A."/>
    <x v="7"/>
    <d v="2024-04-22T00:00:00"/>
    <d v="2024-04-22T00:00:00"/>
    <s v="'20240422051-TAR"/>
    <s v="1 | 1"/>
    <x v="2"/>
    <x v="0"/>
    <n v="-10.6"/>
    <x v="3"/>
    <x v="3"/>
    <s v="Gerado por conciliacao automatica TAR TED SISPAG"/>
    <x v="0"/>
    <x v="0"/>
    <x v="0"/>
    <n v="2001"/>
    <x v="0"/>
    <n v="20011"/>
    <s v="CORPORATIVO (Administrativo)"/>
    <x v="1"/>
    <x v="3"/>
    <x v="0"/>
    <x v="0"/>
    <x v="3"/>
    <x v="3"/>
  </r>
  <r>
    <x v="9"/>
    <s v="ITAU UNIBANCO S.A."/>
    <x v="7"/>
    <d v="2024-04-22T00:00:00"/>
    <d v="2024-04-22T00:00:00"/>
    <s v="'20240422070-TAR"/>
    <s v="1 | 1"/>
    <x v="2"/>
    <x v="0"/>
    <n v="-22"/>
    <x v="3"/>
    <x v="3"/>
    <s v="Gerado por conciliacao automatica TAR/CUSTAS COBRANCA"/>
    <x v="0"/>
    <x v="0"/>
    <x v="0"/>
    <n v="2001"/>
    <x v="0"/>
    <n v="20011"/>
    <s v="CORPORATIVO (Administrativo)"/>
    <x v="1"/>
    <x v="3"/>
    <x v="0"/>
    <x v="0"/>
    <x v="3"/>
    <x v="3"/>
  </r>
  <r>
    <x v="9"/>
    <s v="ITAU UNIBANCO S.A."/>
    <x v="7"/>
    <d v="2024-04-24T00:00:00"/>
    <d v="2024-04-24T00:00:00"/>
    <s v="'20240424044-TAR"/>
    <s v="1 | 1"/>
    <x v="2"/>
    <x v="0"/>
    <n v="-16.5"/>
    <x v="3"/>
    <x v="3"/>
    <s v="Gerado por conciliacao automatica TAR/CUSTAS COBRANCA"/>
    <x v="0"/>
    <x v="0"/>
    <x v="0"/>
    <n v="2001"/>
    <x v="0"/>
    <n v="20011"/>
    <s v="CORPORATIVO (Administrativo)"/>
    <x v="1"/>
    <x v="3"/>
    <x v="0"/>
    <x v="0"/>
    <x v="3"/>
    <x v="3"/>
  </r>
  <r>
    <x v="9"/>
    <s v="ITAU UNIBANCO S.A."/>
    <x v="7"/>
    <d v="2024-04-24T00:00:00"/>
    <d v="2024-04-24T00:00:00"/>
    <s v="'20240424051-TAR"/>
    <s v="1 | 1"/>
    <x v="2"/>
    <x v="0"/>
    <n v="-16.5"/>
    <x v="3"/>
    <x v="3"/>
    <s v="Gerado por conciliacao automatica TAR/CUSTAS COBRANCA"/>
    <x v="0"/>
    <x v="0"/>
    <x v="0"/>
    <n v="2001"/>
    <x v="0"/>
    <n v="20011"/>
    <s v="CORPORATIVO (Administrativo)"/>
    <x v="1"/>
    <x v="3"/>
    <x v="0"/>
    <x v="0"/>
    <x v="3"/>
    <x v="3"/>
  </r>
  <r>
    <x v="9"/>
    <s v="ITAU UNIBANCO S.A."/>
    <x v="7"/>
    <d v="2024-04-25T00:00:00"/>
    <d v="2024-04-25T00:00:00"/>
    <s v="'1028954"/>
    <s v="1 | 1"/>
    <x v="2"/>
    <x v="2"/>
    <n v="-24.96"/>
    <x v="3"/>
    <x v="3"/>
    <s v="Gerado por conciliacao automatica TAR/CUSTAS COBRANCA"/>
    <x v="0"/>
    <x v="0"/>
    <x v="0"/>
    <n v="2001"/>
    <x v="0"/>
    <n v="20011"/>
    <s v="CORPORATIVO (Administrativo)"/>
    <x v="1"/>
    <x v="3"/>
    <x v="0"/>
    <x v="0"/>
    <x v="3"/>
    <x v="3"/>
  </r>
  <r>
    <x v="9"/>
    <s v="ITAU UNIBANCO S.A."/>
    <x v="7"/>
    <d v="2024-04-25T00:00:00"/>
    <d v="2024-04-25T00:00:00"/>
    <s v="'20240425035-TAR"/>
    <s v="1 | 1"/>
    <x v="2"/>
    <x v="0"/>
    <n v="-27.5"/>
    <x v="3"/>
    <x v="3"/>
    <s v="Gerado por conciliacao automatica TAR/CUSTAS COBRANCA"/>
    <x v="0"/>
    <x v="0"/>
    <x v="0"/>
    <n v="2001"/>
    <x v="0"/>
    <n v="20011"/>
    <s v="CORPORATIVO (Administrativo)"/>
    <x v="1"/>
    <x v="3"/>
    <x v="0"/>
    <x v="0"/>
    <x v="3"/>
    <x v="3"/>
  </r>
  <r>
    <x v="9"/>
    <s v="ITAU UNIBANCO S.A."/>
    <x v="7"/>
    <d v="2024-04-26T00:00:00"/>
    <d v="2024-04-26T00:00:00"/>
    <s v="'1025787"/>
    <s v="1 | 1"/>
    <x v="2"/>
    <x v="0"/>
    <n v="-21.2"/>
    <x v="3"/>
    <x v="3"/>
    <s v="Gerado por conciliacao automatica TAR/CUSTAS COBRANCA"/>
    <x v="0"/>
    <x v="0"/>
    <x v="0"/>
    <n v="2001"/>
    <x v="0"/>
    <n v="20011"/>
    <s v="CORPORATIVO (Administrativo)"/>
    <x v="1"/>
    <x v="3"/>
    <x v="0"/>
    <x v="0"/>
    <x v="3"/>
    <x v="3"/>
  </r>
  <r>
    <x v="9"/>
    <s v="ITAU UNIBANCO S.A."/>
    <x v="7"/>
    <d v="2024-04-26T00:00:00"/>
    <d v="2024-04-26T00:00:00"/>
    <s v="'20240426021-TAR"/>
    <s v="1 | 1"/>
    <x v="2"/>
    <x v="0"/>
    <n v="-71.5"/>
    <x v="3"/>
    <x v="3"/>
    <s v="Gerado por conciliacao automatica TAR/CUSTAS COBRANCA"/>
    <x v="0"/>
    <x v="0"/>
    <x v="0"/>
    <n v="2001"/>
    <x v="0"/>
    <n v="20011"/>
    <s v="CORPORATIVO (Administrativo)"/>
    <x v="1"/>
    <x v="3"/>
    <x v="0"/>
    <x v="0"/>
    <x v="3"/>
    <x v="3"/>
  </r>
  <r>
    <x v="9"/>
    <s v="ITAU UNIBANCO S.A."/>
    <x v="7"/>
    <d v="2024-04-29T00:00:00"/>
    <d v="2024-04-29T00:00:00"/>
    <s v="'1028955"/>
    <s v="1 | 1"/>
    <x v="2"/>
    <x v="2"/>
    <n v="-22.54"/>
    <x v="3"/>
    <x v="3"/>
    <s v="Gerado por conciliacao automatica TAR/CUSTAS COBRANCA"/>
    <x v="0"/>
    <x v="0"/>
    <x v="0"/>
    <n v="2001"/>
    <x v="0"/>
    <n v="20011"/>
    <s v="CORPORATIVO (Administrativo)"/>
    <x v="1"/>
    <x v="3"/>
    <x v="0"/>
    <x v="0"/>
    <x v="3"/>
    <x v="3"/>
  </r>
  <r>
    <x v="9"/>
    <s v="ITAU UNIBANCO S.A."/>
    <x v="7"/>
    <d v="2024-04-29T00:00:00"/>
    <d v="2024-04-29T00:00:00"/>
    <s v="'20240429034-TAR"/>
    <s v="1 | 1"/>
    <x v="2"/>
    <x v="0"/>
    <n v="-16.5"/>
    <x v="3"/>
    <x v="3"/>
    <s v="Gerado por conciliacao automatica TAR/CUSTAS COBRANCA"/>
    <x v="0"/>
    <x v="0"/>
    <x v="0"/>
    <n v="2001"/>
    <x v="0"/>
    <n v="20011"/>
    <s v="CORPORATIVO (Administrativo)"/>
    <x v="1"/>
    <x v="3"/>
    <x v="0"/>
    <x v="0"/>
    <x v="3"/>
    <x v="3"/>
  </r>
  <r>
    <x v="9"/>
    <s v="ITAU UNIBANCO S.A."/>
    <x v="7"/>
    <d v="2024-04-29T00:00:00"/>
    <d v="2024-04-29T00:00:00"/>
    <s v="'20240429035-TAR"/>
    <s v="1 | 1"/>
    <x v="2"/>
    <x v="0"/>
    <n v="-118"/>
    <x v="3"/>
    <x v="3"/>
    <s v="Gerado por conciliacao automatica TAR RENOVACAO LIS PJ"/>
    <x v="0"/>
    <x v="0"/>
    <x v="0"/>
    <n v="2001"/>
    <x v="0"/>
    <n v="20011"/>
    <s v="CORPORATIVO (Administrativo)"/>
    <x v="1"/>
    <x v="3"/>
    <x v="0"/>
    <x v="0"/>
    <x v="3"/>
    <x v="3"/>
  </r>
  <r>
    <x v="9"/>
    <s v="ITAU UNIBANCO S.A."/>
    <x v="7"/>
    <d v="2024-04-30T00:00:00"/>
    <d v="2024-04-30T00:00:00"/>
    <s v="'1028956"/>
    <s v="1 | 1"/>
    <x v="2"/>
    <x v="2"/>
    <n v="-31.48"/>
    <x v="3"/>
    <x v="3"/>
    <s v="Gerado por conciliacao automatica TAR/CUSTAS COBRANCA"/>
    <x v="0"/>
    <x v="0"/>
    <x v="0"/>
    <n v="2001"/>
    <x v="0"/>
    <n v="20011"/>
    <s v="CORPORATIVO (Administrativo)"/>
    <x v="1"/>
    <x v="3"/>
    <x v="0"/>
    <x v="0"/>
    <x v="3"/>
    <x v="3"/>
  </r>
  <r>
    <x v="9"/>
    <s v="ITAU UNIBANCO S.A."/>
    <x v="7"/>
    <d v="2024-04-30T00:00:00"/>
    <d v="2024-04-30T00:00:00"/>
    <s v="'20240430043-TAR"/>
    <s v="1 | 1"/>
    <x v="2"/>
    <x v="0"/>
    <n v="-27.5"/>
    <x v="3"/>
    <x v="3"/>
    <s v="Gerado por conciliacao automatica TAR/CUSTAS COBRANCA"/>
    <x v="0"/>
    <x v="0"/>
    <x v="0"/>
    <n v="2001"/>
    <x v="0"/>
    <n v="20011"/>
    <s v="CORPORATIVO (Administrativo)"/>
    <x v="1"/>
    <x v="3"/>
    <x v="0"/>
    <x v="0"/>
    <x v="3"/>
    <x v="3"/>
  </r>
  <r>
    <x v="9"/>
    <s v="ITAU UNIBANCO S.A."/>
    <x v="8"/>
    <d v="2024-05-02T00:00:00"/>
    <d v="2024-05-02T00:00:00"/>
    <s v="'20240502039-TAR"/>
    <s v="1 | 1"/>
    <x v="2"/>
    <x v="0"/>
    <n v="-5.5"/>
    <x v="3"/>
    <x v="3"/>
    <s v="Gerado por conciliacao automatica TAR/CUSTAS COBRANCA"/>
    <x v="0"/>
    <x v="0"/>
    <x v="0"/>
    <n v="2001"/>
    <x v="0"/>
    <n v="20011"/>
    <s v="CORPORATIVO (Administrativo)"/>
    <x v="1"/>
    <x v="3"/>
    <x v="0"/>
    <x v="0"/>
    <x v="3"/>
    <x v="3"/>
  </r>
  <r>
    <x v="9"/>
    <s v="ITAU UNIBANCO S.A."/>
    <x v="8"/>
    <d v="2024-05-03T00:00:00"/>
    <d v="2024-05-03T00:00:00"/>
    <s v="'20240503016-TAR"/>
    <s v="1 | 1"/>
    <x v="2"/>
    <x v="0"/>
    <n v="-16.5"/>
    <x v="3"/>
    <x v="3"/>
    <s v="Gerado por conciliacao automatica TAR/CUSTAS COBRANCA"/>
    <x v="0"/>
    <x v="0"/>
    <x v="0"/>
    <n v="2001"/>
    <x v="0"/>
    <n v="20011"/>
    <s v="CORPORATIVO (Administrativo)"/>
    <x v="1"/>
    <x v="3"/>
    <x v="0"/>
    <x v="0"/>
    <x v="3"/>
    <x v="3"/>
  </r>
  <r>
    <x v="9"/>
    <s v="ITAU UNIBANCO S.A."/>
    <x v="8"/>
    <d v="2024-05-03T00:00:00"/>
    <d v="2024-05-03T00:00:00"/>
    <s v="'20240503017-TAR"/>
    <s v="1 | 1"/>
    <x v="2"/>
    <x v="0"/>
    <n v="-260"/>
    <x v="3"/>
    <x v="3"/>
    <s v="Gerado por conciliacao automatica TAR CTA EMP MENSAL 04/24"/>
    <x v="0"/>
    <x v="0"/>
    <x v="0"/>
    <n v="2001"/>
    <x v="0"/>
    <n v="20011"/>
    <s v="CORPORATIVO (Administrativo)"/>
    <x v="1"/>
    <x v="3"/>
    <x v="0"/>
    <x v="0"/>
    <x v="3"/>
    <x v="3"/>
  </r>
  <r>
    <x v="9"/>
    <s v="ITAU UNIBANCO S.A."/>
    <x v="8"/>
    <d v="2024-05-06T00:00:00"/>
    <d v="2024-05-06T00:00:00"/>
    <s v="'20240506033-TAR"/>
    <s v="1 | 1"/>
    <x v="2"/>
    <x v="0"/>
    <n v="-16.5"/>
    <x v="3"/>
    <x v="3"/>
    <s v="Gerado por conciliacao automatica TAR/CUSTAS COBRANCA"/>
    <x v="0"/>
    <x v="0"/>
    <x v="0"/>
    <n v="2001"/>
    <x v="0"/>
    <n v="20011"/>
    <s v="CORPORATIVO (Administrativo)"/>
    <x v="1"/>
    <x v="3"/>
    <x v="0"/>
    <x v="0"/>
    <x v="3"/>
    <x v="3"/>
  </r>
  <r>
    <x v="9"/>
    <s v="ITAU UNIBANCO S.A."/>
    <x v="8"/>
    <d v="2024-05-07T00:00:00"/>
    <d v="2024-05-07T00:00:00"/>
    <s v="'20240507021-TAR"/>
    <s v="1 | 1"/>
    <x v="2"/>
    <x v="0"/>
    <n v="-10.6"/>
    <x v="3"/>
    <x v="3"/>
    <s v="Gerado por conciliacao automatica TAR TED SISPAG"/>
    <x v="0"/>
    <x v="0"/>
    <x v="0"/>
    <n v="2001"/>
    <x v="0"/>
    <n v="20011"/>
    <s v="CORPORATIVO (Administrativo)"/>
    <x v="1"/>
    <x v="3"/>
    <x v="0"/>
    <x v="0"/>
    <x v="3"/>
    <x v="3"/>
  </r>
  <r>
    <x v="9"/>
    <s v="ITAU UNIBANCO S.A."/>
    <x v="8"/>
    <d v="2024-05-07T00:00:00"/>
    <d v="2024-05-07T00:00:00"/>
    <s v="'20240507029-TAR"/>
    <s v="1 | 1"/>
    <x v="2"/>
    <x v="0"/>
    <n v="-27.5"/>
    <x v="3"/>
    <x v="3"/>
    <s v="Gerado por conciliacao automatica TAR/CUSTAS COBRANCA"/>
    <x v="0"/>
    <x v="0"/>
    <x v="0"/>
    <n v="2001"/>
    <x v="0"/>
    <n v="20011"/>
    <s v="CORPORATIVO (Administrativo)"/>
    <x v="1"/>
    <x v="3"/>
    <x v="0"/>
    <x v="0"/>
    <x v="3"/>
    <x v="3"/>
  </r>
  <r>
    <x v="9"/>
    <s v="ITAU UNIBANCO S.A."/>
    <x v="8"/>
    <d v="2024-05-08T00:00:00"/>
    <d v="2024-05-08T00:00:00"/>
    <s v="'20240508031-TAR"/>
    <s v="1 | 1"/>
    <x v="2"/>
    <x v="0"/>
    <n v="-5.5"/>
    <x v="3"/>
    <x v="3"/>
    <s v="Gerado por conciliacao automatica TAR/CUSTAS COBRANCA"/>
    <x v="0"/>
    <x v="0"/>
    <x v="0"/>
    <n v="2001"/>
    <x v="0"/>
    <n v="20011"/>
    <s v="CORPORATIVO (Administrativo)"/>
    <x v="1"/>
    <x v="3"/>
    <x v="0"/>
    <x v="0"/>
    <x v="3"/>
    <x v="3"/>
  </r>
  <r>
    <x v="9"/>
    <s v="ITAU UNIBANCO S.A."/>
    <x v="8"/>
    <d v="2024-05-09T00:00:00"/>
    <d v="2024-05-09T00:00:00"/>
    <s v="'20240509023-TAR"/>
    <s v="1 | 1"/>
    <x v="2"/>
    <x v="0"/>
    <n v="-44"/>
    <x v="3"/>
    <x v="3"/>
    <s v="Gerado por conciliacao automatica TAR/CUSTAS COBRANCA"/>
    <x v="0"/>
    <x v="0"/>
    <x v="0"/>
    <n v="2001"/>
    <x v="0"/>
    <n v="20011"/>
    <s v="CORPORATIVO (Administrativo)"/>
    <x v="1"/>
    <x v="3"/>
    <x v="0"/>
    <x v="0"/>
    <x v="3"/>
    <x v="3"/>
  </r>
  <r>
    <x v="9"/>
    <s v="ITAU UNIBANCO S.A."/>
    <x v="8"/>
    <d v="2024-05-10T00:00:00"/>
    <d v="2024-05-10T00:00:00"/>
    <s v="'20240510031-TAR"/>
    <s v="1 | 1"/>
    <x v="2"/>
    <x v="0"/>
    <n v="-11"/>
    <x v="3"/>
    <x v="3"/>
    <s v="Gerado por conciliacao automatica TAR/CUSTAS COBRANCA"/>
    <x v="0"/>
    <x v="0"/>
    <x v="0"/>
    <n v="2001"/>
    <x v="0"/>
    <n v="20011"/>
    <s v="CORPORATIVO (Administrativo)"/>
    <x v="1"/>
    <x v="3"/>
    <x v="0"/>
    <x v="0"/>
    <x v="3"/>
    <x v="3"/>
  </r>
  <r>
    <x v="9"/>
    <s v="ITAU UNIBANCO S.A."/>
    <x v="8"/>
    <d v="2024-05-13T00:00:00"/>
    <d v="2024-05-13T00:00:00"/>
    <s v="'20240513077-TAR"/>
    <s v="1 | 1"/>
    <x v="2"/>
    <x v="0"/>
    <n v="-63.6"/>
    <x v="3"/>
    <x v="3"/>
    <s v="Gerado por conciliacao automatica TAR TED SISPAG"/>
    <x v="0"/>
    <x v="0"/>
    <x v="0"/>
    <n v="2001"/>
    <x v="0"/>
    <n v="20011"/>
    <s v="CORPORATIVO (Administrativo)"/>
    <x v="1"/>
    <x v="3"/>
    <x v="0"/>
    <x v="0"/>
    <x v="3"/>
    <x v="3"/>
  </r>
  <r>
    <x v="9"/>
    <s v="ITAU UNIBANCO S.A."/>
    <x v="8"/>
    <d v="2024-05-13T00:00:00"/>
    <d v="2024-05-13T00:00:00"/>
    <s v="'20240513078-TAR"/>
    <s v="1 | 1"/>
    <x v="2"/>
    <x v="0"/>
    <n v="-71.5"/>
    <x v="3"/>
    <x v="3"/>
    <s v="Gerado por conciliacao automatica TAR/CUSTAS COBRANCA"/>
    <x v="0"/>
    <x v="0"/>
    <x v="0"/>
    <n v="2001"/>
    <x v="0"/>
    <n v="20011"/>
    <s v="CORPORATIVO (Administrativo)"/>
    <x v="1"/>
    <x v="3"/>
    <x v="0"/>
    <x v="0"/>
    <x v="3"/>
    <x v="3"/>
  </r>
  <r>
    <x v="9"/>
    <s v="ITAU UNIBANCO S.A."/>
    <x v="8"/>
    <d v="2024-05-14T00:00:00"/>
    <d v="2024-05-14T00:00:00"/>
    <s v="'20240514019-TAR"/>
    <s v="1 | 1"/>
    <x v="2"/>
    <x v="0"/>
    <n v="-22"/>
    <x v="3"/>
    <x v="3"/>
    <s v="Gerado por conciliacao automatica TAR/CUSTAS COBRANCA"/>
    <x v="0"/>
    <x v="0"/>
    <x v="0"/>
    <n v="2001"/>
    <x v="0"/>
    <n v="20011"/>
    <s v="CORPORATIVO (Administrativo)"/>
    <x v="1"/>
    <x v="3"/>
    <x v="0"/>
    <x v="0"/>
    <x v="3"/>
    <x v="3"/>
  </r>
  <r>
    <x v="9"/>
    <s v="ITAU UNIBANCO S.A."/>
    <x v="8"/>
    <d v="2024-05-15T00:00:00"/>
    <d v="2024-05-15T00:00:00"/>
    <s v="'20240515043-TAR"/>
    <s v="1 | 1"/>
    <x v="2"/>
    <x v="0"/>
    <n v="-21.2"/>
    <x v="3"/>
    <x v="3"/>
    <s v="Gerado por conciliacao automatica TAR TED SISPAG"/>
    <x v="0"/>
    <x v="0"/>
    <x v="0"/>
    <n v="2001"/>
    <x v="0"/>
    <n v="20011"/>
    <s v="CORPORATIVO (Administrativo)"/>
    <x v="1"/>
    <x v="3"/>
    <x v="0"/>
    <x v="0"/>
    <x v="3"/>
    <x v="3"/>
  </r>
  <r>
    <x v="9"/>
    <s v="ITAU UNIBANCO S.A."/>
    <x v="8"/>
    <d v="2024-05-15T00:00:00"/>
    <d v="2024-05-15T00:00:00"/>
    <s v="'20240515046-TAR"/>
    <s v="1 | 1"/>
    <x v="2"/>
    <x v="0"/>
    <n v="-27.5"/>
    <x v="3"/>
    <x v="3"/>
    <s v="Gerado por conciliacao automatica TAR/CUSTAS COBRANCA"/>
    <x v="0"/>
    <x v="0"/>
    <x v="0"/>
    <n v="2001"/>
    <x v="0"/>
    <n v="20011"/>
    <s v="CORPORATIVO (Administrativo)"/>
    <x v="1"/>
    <x v="3"/>
    <x v="0"/>
    <x v="0"/>
    <x v="3"/>
    <x v="3"/>
  </r>
  <r>
    <x v="9"/>
    <s v="ITAU UNIBANCO S.A."/>
    <x v="8"/>
    <d v="2024-05-16T00:00:00"/>
    <d v="2024-05-16T00:00:00"/>
    <s v="'20240516022-TAR"/>
    <s v="1 | 1"/>
    <x v="2"/>
    <x v="0"/>
    <n v="-5.5"/>
    <x v="3"/>
    <x v="3"/>
    <s v="Gerado por conciliacao automatica TAR/CUSTAS COBRANCA"/>
    <x v="0"/>
    <x v="0"/>
    <x v="0"/>
    <n v="2001"/>
    <x v="0"/>
    <n v="20011"/>
    <s v="CORPORATIVO (Administrativo)"/>
    <x v="1"/>
    <x v="3"/>
    <x v="0"/>
    <x v="0"/>
    <x v="3"/>
    <x v="3"/>
  </r>
  <r>
    <x v="9"/>
    <s v="ITAU UNIBANCO S.A."/>
    <x v="8"/>
    <d v="2024-05-17T00:00:00"/>
    <d v="2024-05-17T00:00:00"/>
    <s v="'20240517030-TAR"/>
    <s v="1 | 1"/>
    <x v="2"/>
    <x v="0"/>
    <n v="-10.6"/>
    <x v="3"/>
    <x v="3"/>
    <s v="Gerado por conciliacao automatica TAR TED SISPAG"/>
    <x v="0"/>
    <x v="0"/>
    <x v="0"/>
    <n v="2001"/>
    <x v="0"/>
    <n v="20011"/>
    <s v="CORPORATIVO (Administrativo)"/>
    <x v="1"/>
    <x v="3"/>
    <x v="0"/>
    <x v="0"/>
    <x v="3"/>
    <x v="3"/>
  </r>
  <r>
    <x v="9"/>
    <s v="ITAU UNIBANCO S.A."/>
    <x v="8"/>
    <d v="2024-05-17T00:00:00"/>
    <d v="2024-05-17T00:00:00"/>
    <s v="'20240517035-TAR"/>
    <s v="1 | 1"/>
    <x v="2"/>
    <x v="0"/>
    <n v="-16.5"/>
    <x v="3"/>
    <x v="3"/>
    <s v="Gerado por conciliacao automatica TAR/CUSTAS COBRANCA"/>
    <x v="0"/>
    <x v="0"/>
    <x v="0"/>
    <n v="2001"/>
    <x v="0"/>
    <n v="20011"/>
    <s v="CORPORATIVO (Administrativo)"/>
    <x v="1"/>
    <x v="3"/>
    <x v="0"/>
    <x v="0"/>
    <x v="3"/>
    <x v="3"/>
  </r>
  <r>
    <x v="9"/>
    <s v="ITAU UNIBANCO S.A."/>
    <x v="8"/>
    <d v="2024-05-20T00:00:00"/>
    <d v="2024-05-20T00:00:00"/>
    <s v="'1026686"/>
    <s v="1 | 1"/>
    <x v="2"/>
    <x v="0"/>
    <n v="-71.5"/>
    <x v="3"/>
    <x v="3"/>
    <s v="Gerado por conciliacao automatica TAR C/C SISPAG"/>
    <x v="0"/>
    <x v="0"/>
    <x v="0"/>
    <n v="2001"/>
    <x v="0"/>
    <n v="20011"/>
    <s v="CORPORATIVO (Administrativo)"/>
    <x v="1"/>
    <x v="3"/>
    <x v="0"/>
    <x v="0"/>
    <x v="3"/>
    <x v="3"/>
  </r>
  <r>
    <x v="9"/>
    <s v="ITAU UNIBANCO S.A."/>
    <x v="8"/>
    <d v="2024-05-20T00:00:00"/>
    <d v="2024-05-20T00:00:00"/>
    <s v="'1026687"/>
    <s v="1 | 1"/>
    <x v="2"/>
    <x v="0"/>
    <n v="-10.6"/>
    <x v="3"/>
    <x v="3"/>
    <s v="Gerado por conciliacao automatica TAR C/C SISPAG"/>
    <x v="0"/>
    <x v="0"/>
    <x v="0"/>
    <n v="2001"/>
    <x v="0"/>
    <n v="20011"/>
    <s v="CORPORATIVO (Administrativo)"/>
    <x v="1"/>
    <x v="3"/>
    <x v="0"/>
    <x v="0"/>
    <x v="3"/>
    <x v="3"/>
  </r>
  <r>
    <x v="9"/>
    <s v="ITAU UNIBANCO S.A."/>
    <x v="8"/>
    <d v="2024-05-21T00:00:00"/>
    <d v="2024-05-21T00:00:00"/>
    <s v="'20240521013-TAR"/>
    <s v="1 | 1"/>
    <x v="2"/>
    <x v="0"/>
    <n v="-71.5"/>
    <x v="3"/>
    <x v="3"/>
    <s v="Gerado por conciliacao automatica TAR/CUSTAS COBRANCA"/>
    <x v="0"/>
    <x v="0"/>
    <x v="0"/>
    <n v="2001"/>
    <x v="0"/>
    <n v="20011"/>
    <s v="CORPORATIVO (Administrativo)"/>
    <x v="1"/>
    <x v="3"/>
    <x v="0"/>
    <x v="0"/>
    <x v="3"/>
    <x v="3"/>
  </r>
  <r>
    <x v="9"/>
    <s v="ITAU UNIBANCO S.A."/>
    <x v="8"/>
    <d v="2024-05-22T00:00:00"/>
    <d v="2024-05-22T00:00:00"/>
    <s v="'20240522021-TAR"/>
    <s v="1 | 1"/>
    <x v="2"/>
    <x v="0"/>
    <n v="-33"/>
    <x v="3"/>
    <x v="3"/>
    <s v="Gerado por conciliacao automatica TAR/CUSTAS COBRANCA"/>
    <x v="0"/>
    <x v="0"/>
    <x v="0"/>
    <n v="2001"/>
    <x v="0"/>
    <n v="20011"/>
    <s v="CORPORATIVO (Administrativo)"/>
    <x v="1"/>
    <x v="3"/>
    <x v="0"/>
    <x v="0"/>
    <x v="3"/>
    <x v="3"/>
  </r>
  <r>
    <x v="9"/>
    <s v="ITAU UNIBANCO S.A."/>
    <x v="8"/>
    <d v="2024-05-23T00:00:00"/>
    <d v="2024-05-23T00:00:00"/>
    <s v="'20240523027-TAR"/>
    <s v="1 | 1"/>
    <x v="2"/>
    <x v="0"/>
    <n v="-10.6"/>
    <x v="3"/>
    <x v="3"/>
    <s v="Gerado por conciliacao automatica TAR TED SISPAG"/>
    <x v="0"/>
    <x v="0"/>
    <x v="0"/>
    <n v="2001"/>
    <x v="0"/>
    <n v="20011"/>
    <s v="CORPORATIVO (Administrativo)"/>
    <x v="1"/>
    <x v="3"/>
    <x v="0"/>
    <x v="0"/>
    <x v="3"/>
    <x v="3"/>
  </r>
  <r>
    <x v="9"/>
    <s v="ITAU UNIBANCO S.A."/>
    <x v="8"/>
    <d v="2024-05-23T00:00:00"/>
    <d v="2024-05-23T00:00:00"/>
    <s v="'20240523030-TAR"/>
    <s v="1 | 1"/>
    <x v="2"/>
    <x v="0"/>
    <n v="-22"/>
    <x v="3"/>
    <x v="3"/>
    <s v="Gerado por conciliacao automatica TAR/CUSTAS COBRANCA"/>
    <x v="0"/>
    <x v="0"/>
    <x v="0"/>
    <n v="2001"/>
    <x v="0"/>
    <n v="20011"/>
    <s v="CORPORATIVO (Administrativo)"/>
    <x v="1"/>
    <x v="3"/>
    <x v="0"/>
    <x v="0"/>
    <x v="3"/>
    <x v="3"/>
  </r>
  <r>
    <x v="9"/>
    <s v="ITAU UNIBANCO S.A."/>
    <x v="8"/>
    <d v="2024-05-24T00:00:00"/>
    <d v="2024-05-24T00:00:00"/>
    <s v="'20240524031-TAR"/>
    <s v="1 | 1"/>
    <x v="2"/>
    <x v="0"/>
    <n v="-22"/>
    <x v="3"/>
    <x v="3"/>
    <s v="Gerado por conciliacao automatica TAR/CUSTAS COBRANCA"/>
    <x v="0"/>
    <x v="0"/>
    <x v="0"/>
    <n v="2001"/>
    <x v="0"/>
    <n v="20011"/>
    <s v="CORPORATIVO (Administrativo)"/>
    <x v="1"/>
    <x v="3"/>
    <x v="0"/>
    <x v="0"/>
    <x v="3"/>
    <x v="3"/>
  </r>
  <r>
    <x v="9"/>
    <s v="ITAU UNIBANCO S.A."/>
    <x v="8"/>
    <d v="2024-05-27T00:00:00"/>
    <d v="2024-05-27T00:00:00"/>
    <s v="'20240527048-TAR"/>
    <s v="1 | 1"/>
    <x v="2"/>
    <x v="0"/>
    <n v="-21.2"/>
    <x v="3"/>
    <x v="3"/>
    <s v="Gerado por conciliacao automatica TAR TED SISPAG"/>
    <x v="0"/>
    <x v="0"/>
    <x v="0"/>
    <n v="2001"/>
    <x v="0"/>
    <n v="20011"/>
    <s v="CORPORATIVO (Administrativo)"/>
    <x v="1"/>
    <x v="3"/>
    <x v="0"/>
    <x v="0"/>
    <x v="3"/>
    <x v="3"/>
  </r>
  <r>
    <x v="9"/>
    <s v="ITAU UNIBANCO S.A."/>
    <x v="8"/>
    <d v="2024-05-27T00:00:00"/>
    <d v="2024-05-27T00:00:00"/>
    <s v="'20240527055-TAR"/>
    <s v="1 | 1"/>
    <x v="2"/>
    <x v="0"/>
    <n v="-16.5"/>
    <x v="3"/>
    <x v="3"/>
    <s v="Gerado por conciliacao automatica TAR/CUSTAS COBRANCA"/>
    <x v="0"/>
    <x v="0"/>
    <x v="0"/>
    <n v="2001"/>
    <x v="0"/>
    <n v="20011"/>
    <s v="CORPORATIVO (Administrativo)"/>
    <x v="1"/>
    <x v="3"/>
    <x v="0"/>
    <x v="0"/>
    <x v="3"/>
    <x v="3"/>
  </r>
  <r>
    <x v="9"/>
    <s v="ITAU UNIBANCO S.A."/>
    <x v="8"/>
    <d v="2024-05-28T00:00:00"/>
    <d v="2024-05-28T00:00:00"/>
    <s v="'20240528023-TAR"/>
    <s v="1 | 1"/>
    <x v="2"/>
    <x v="0"/>
    <n v="-5.5"/>
    <x v="3"/>
    <x v="3"/>
    <s v="Gerado por conciliacao automatica TAR/CUSTAS COBRANCA"/>
    <x v="0"/>
    <x v="0"/>
    <x v="0"/>
    <n v="2001"/>
    <x v="0"/>
    <n v="20011"/>
    <s v="CORPORATIVO (Administrativo)"/>
    <x v="1"/>
    <x v="3"/>
    <x v="0"/>
    <x v="0"/>
    <x v="3"/>
    <x v="3"/>
  </r>
  <r>
    <x v="9"/>
    <s v="ITAU UNIBANCO S.A."/>
    <x v="8"/>
    <d v="2024-05-29T00:00:00"/>
    <d v="2024-05-29T00:00:00"/>
    <s v="'20240529012-TAR"/>
    <s v="1 | 1"/>
    <x v="2"/>
    <x v="0"/>
    <n v="-11"/>
    <x v="3"/>
    <x v="3"/>
    <s v="Gerado por conciliacao automatica TAR/CUSTAS COBRANCA"/>
    <x v="0"/>
    <x v="0"/>
    <x v="0"/>
    <n v="2001"/>
    <x v="0"/>
    <n v="20011"/>
    <s v="CORPORATIVO (Administrativo)"/>
    <x v="1"/>
    <x v="3"/>
    <x v="0"/>
    <x v="0"/>
    <x v="3"/>
    <x v="3"/>
  </r>
  <r>
    <x v="9"/>
    <s v="ITAU UNIBANCO S.A."/>
    <x v="8"/>
    <d v="2024-05-31T00:00:00"/>
    <d v="2024-05-31T00:00:00"/>
    <s v="'20240531073-TAR"/>
    <s v="1 | 1"/>
    <x v="2"/>
    <x v="0"/>
    <n v="-27.5"/>
    <x v="3"/>
    <x v="3"/>
    <s v="Gerado por conciliacao automatica TAR/CUSTAS COBRANCA"/>
    <x v="0"/>
    <x v="0"/>
    <x v="0"/>
    <n v="2001"/>
    <x v="0"/>
    <n v="20011"/>
    <s v="CORPORATIVO (Administrativo)"/>
    <x v="1"/>
    <x v="3"/>
    <x v="0"/>
    <x v="0"/>
    <x v="3"/>
    <x v="3"/>
  </r>
  <r>
    <x v="9"/>
    <s v="ITAU UNIBANCO S.A."/>
    <x v="9"/>
    <d v="2024-06-03T00:00:00"/>
    <d v="2024-06-03T00:00:00"/>
    <s v="'20240603020-TAR"/>
    <s v="1 | 1"/>
    <x v="2"/>
    <x v="0"/>
    <n v="-10.6"/>
    <x v="3"/>
    <x v="3"/>
    <s v="Gerado por conciliacao automatica TAR TED SISPAG"/>
    <x v="0"/>
    <x v="0"/>
    <x v="0"/>
    <n v="2001"/>
    <x v="0"/>
    <n v="20011"/>
    <s v="CORPORATIVO (Administrativo)"/>
    <x v="1"/>
    <x v="3"/>
    <x v="0"/>
    <x v="0"/>
    <x v="3"/>
    <x v="3"/>
  </r>
  <r>
    <x v="9"/>
    <s v="ITAU UNIBANCO S.A."/>
    <x v="9"/>
    <d v="2024-06-03T00:00:00"/>
    <d v="2024-06-03T00:00:00"/>
    <s v="'20240603028-TAR"/>
    <s v="1 | 1"/>
    <x v="2"/>
    <x v="0"/>
    <n v="-38.5"/>
    <x v="3"/>
    <x v="3"/>
    <s v="Gerado por conciliacao automatica TAR/CUSTAS COBRANCA"/>
    <x v="0"/>
    <x v="0"/>
    <x v="0"/>
    <n v="2001"/>
    <x v="0"/>
    <n v="20011"/>
    <s v="CORPORATIVO (Administrativo)"/>
    <x v="1"/>
    <x v="3"/>
    <x v="0"/>
    <x v="0"/>
    <x v="3"/>
    <x v="3"/>
  </r>
  <r>
    <x v="9"/>
    <s v="ITAU UNIBANCO S.A."/>
    <x v="9"/>
    <d v="2024-06-04T00:00:00"/>
    <d v="2024-06-04T00:00:00"/>
    <s v="'20240604020-TAR"/>
    <s v="1 | 1"/>
    <x v="2"/>
    <x v="0"/>
    <n v="-5.5"/>
    <x v="3"/>
    <x v="3"/>
    <s v="Gerado por conciliacao automatica TAR/CUSTAS COBRANCA"/>
    <x v="0"/>
    <x v="0"/>
    <x v="0"/>
    <n v="2001"/>
    <x v="0"/>
    <n v="20011"/>
    <s v="CORPORATIVO (Administrativo)"/>
    <x v="1"/>
    <x v="3"/>
    <x v="0"/>
    <x v="0"/>
    <x v="3"/>
    <x v="3"/>
  </r>
  <r>
    <x v="9"/>
    <s v="ITAU UNIBANCO S.A."/>
    <x v="9"/>
    <d v="2024-06-04T00:00:00"/>
    <d v="2024-06-04T00:00:00"/>
    <s v="'20240604021-TAR"/>
    <s v="1 | 1"/>
    <x v="2"/>
    <x v="0"/>
    <n v="-118"/>
    <x v="3"/>
    <x v="3"/>
    <s v="Gerado por conciliacao automatica TAR CONTRATACAO LIS PJ"/>
    <x v="0"/>
    <x v="0"/>
    <x v="0"/>
    <n v="2001"/>
    <x v="0"/>
    <n v="20011"/>
    <s v="CORPORATIVO (Administrativo)"/>
    <x v="1"/>
    <x v="3"/>
    <x v="0"/>
    <x v="0"/>
    <x v="3"/>
    <x v="3"/>
  </r>
  <r>
    <x v="9"/>
    <s v="ITAU UNIBANCO S.A."/>
    <x v="9"/>
    <d v="2024-06-04T00:00:00"/>
    <d v="2024-06-04T00:00:00"/>
    <s v="'20240604022-TAR"/>
    <s v="1 | 1"/>
    <x v="2"/>
    <x v="0"/>
    <n v="-260"/>
    <x v="3"/>
    <x v="3"/>
    <s v="Gerado por conciliacao automatica TAR CTA EMP MENSAL 05/24"/>
    <x v="0"/>
    <x v="0"/>
    <x v="0"/>
    <n v="2001"/>
    <x v="0"/>
    <n v="20011"/>
    <s v="CORPORATIVO (Administrativo)"/>
    <x v="1"/>
    <x v="3"/>
    <x v="0"/>
    <x v="0"/>
    <x v="3"/>
    <x v="3"/>
  </r>
  <r>
    <x v="9"/>
    <s v="ITAU UNIBANCO S.A."/>
    <x v="9"/>
    <d v="2024-06-04T00:00:00"/>
    <d v="2024-06-04T00:00:00"/>
    <s v="'20240604023-TAR"/>
    <s v="1 | 1"/>
    <x v="2"/>
    <x v="0"/>
    <n v="-3"/>
    <x v="3"/>
    <x v="3"/>
    <s v="Gerado por conciliacao automatica TAR DEPOSITO DIN AGENCIA"/>
    <x v="0"/>
    <x v="0"/>
    <x v="0"/>
    <n v="2001"/>
    <x v="0"/>
    <n v="20011"/>
    <s v="CORPORATIVO (Administrativo)"/>
    <x v="1"/>
    <x v="3"/>
    <x v="0"/>
    <x v="0"/>
    <x v="3"/>
    <x v="3"/>
  </r>
  <r>
    <x v="9"/>
    <s v="ITAU UNIBANCO S.A."/>
    <x v="9"/>
    <d v="2024-06-05T00:00:00"/>
    <d v="2024-06-05T00:00:00"/>
    <s v="'20240605022-TAR"/>
    <s v="1 | 1"/>
    <x v="2"/>
    <x v="0"/>
    <n v="-44"/>
    <x v="3"/>
    <x v="3"/>
    <s v="Gerado por conciliacao automatica TAR/CUSTAS COBRANCA"/>
    <x v="0"/>
    <x v="0"/>
    <x v="0"/>
    <n v="2001"/>
    <x v="0"/>
    <n v="20011"/>
    <s v="CORPORATIVO (Administrativo)"/>
    <x v="1"/>
    <x v="3"/>
    <x v="0"/>
    <x v="0"/>
    <x v="3"/>
    <x v="3"/>
  </r>
  <r>
    <x v="9"/>
    <s v="ITAU UNIBANCO S.A."/>
    <x v="9"/>
    <d v="2024-06-06T00:00:00"/>
    <d v="2024-06-06T00:00:00"/>
    <s v="'20240606022-TAR"/>
    <s v="1 | 1"/>
    <x v="2"/>
    <x v="0"/>
    <n v="-16.5"/>
    <x v="3"/>
    <x v="3"/>
    <s v="Gerado por conciliacao automatica TAR/CUSTAS COBRANCA"/>
    <x v="0"/>
    <x v="0"/>
    <x v="0"/>
    <n v="2001"/>
    <x v="0"/>
    <n v="20011"/>
    <s v="CORPORATIVO (Administrativo)"/>
    <x v="1"/>
    <x v="3"/>
    <x v="0"/>
    <x v="0"/>
    <x v="3"/>
    <x v="3"/>
  </r>
  <r>
    <x v="9"/>
    <s v="ITAU UNIBANCO S.A."/>
    <x v="9"/>
    <d v="2024-06-07T00:00:00"/>
    <d v="2024-06-07T00:00:00"/>
    <s v="'20240607023-TAR"/>
    <s v="1 | 1"/>
    <x v="2"/>
    <x v="0"/>
    <n v="-5.5"/>
    <x v="3"/>
    <x v="3"/>
    <s v="Gerado por conciliacao automatica TAR/CUSTAS COBRANCA"/>
    <x v="0"/>
    <x v="0"/>
    <x v="0"/>
    <n v="2001"/>
    <x v="0"/>
    <n v="20011"/>
    <s v="CORPORATIVO (Administrativo)"/>
    <x v="1"/>
    <x v="3"/>
    <x v="0"/>
    <x v="0"/>
    <x v="3"/>
    <x v="3"/>
  </r>
  <r>
    <x v="9"/>
    <s v="ITAU UNIBANCO S.A."/>
    <x v="9"/>
    <d v="2024-06-10T00:00:00"/>
    <d v="2024-06-10T00:00:00"/>
    <s v="'20240610028-TAR"/>
    <s v="1 | 1"/>
    <x v="2"/>
    <x v="0"/>
    <n v="-27.5"/>
    <x v="3"/>
    <x v="3"/>
    <s v="Gerado por conciliacao automatica TAR/CUSTAS COBRANCA"/>
    <x v="0"/>
    <x v="0"/>
    <x v="0"/>
    <n v="2001"/>
    <x v="0"/>
    <n v="20011"/>
    <s v="CORPORATIVO (Administrativo)"/>
    <x v="1"/>
    <x v="3"/>
    <x v="0"/>
    <x v="0"/>
    <x v="3"/>
    <x v="3"/>
  </r>
  <r>
    <x v="9"/>
    <s v="ITAU UNIBANCO S.A."/>
    <x v="9"/>
    <d v="2024-06-11T00:00:00"/>
    <d v="2024-06-11T00:00:00"/>
    <s v="'20240611042-TAR"/>
    <s v="1 | 1"/>
    <x v="2"/>
    <x v="0"/>
    <n v="-74.2"/>
    <x v="3"/>
    <x v="3"/>
    <s v="Gerado por conciliacao automatica TAR TED SISPAG"/>
    <x v="0"/>
    <x v="0"/>
    <x v="0"/>
    <n v="2001"/>
    <x v="0"/>
    <n v="20011"/>
    <s v="CORPORATIVO (Administrativo)"/>
    <x v="1"/>
    <x v="3"/>
    <x v="0"/>
    <x v="0"/>
    <x v="3"/>
    <x v="3"/>
  </r>
  <r>
    <x v="9"/>
    <s v="ITAU UNIBANCO S.A."/>
    <x v="9"/>
    <d v="2024-06-11T00:00:00"/>
    <d v="2024-06-11T00:00:00"/>
    <s v="'20240611046-TAR"/>
    <s v="1 | 1"/>
    <x v="2"/>
    <x v="0"/>
    <n v="-16.5"/>
    <x v="3"/>
    <x v="3"/>
    <s v="Gerado por conciliacao automatica TAR/CUSTAS COBRANCA"/>
    <x v="0"/>
    <x v="0"/>
    <x v="0"/>
    <n v="2001"/>
    <x v="0"/>
    <n v="20011"/>
    <s v="CORPORATIVO (Administrativo)"/>
    <x v="1"/>
    <x v="3"/>
    <x v="0"/>
    <x v="0"/>
    <x v="3"/>
    <x v="3"/>
  </r>
  <r>
    <x v="9"/>
    <s v="ITAU UNIBANCO S.A."/>
    <x v="9"/>
    <d v="2024-06-12T00:00:00"/>
    <d v="2024-06-12T00:00:00"/>
    <s v="'20240612056-TAR"/>
    <s v="1 | 1"/>
    <x v="2"/>
    <x v="0"/>
    <n v="-33"/>
    <x v="3"/>
    <x v="3"/>
    <s v="Gerado por conciliacao automatica TAR/CUSTAS COBRANCA"/>
    <x v="0"/>
    <x v="0"/>
    <x v="0"/>
    <n v="2001"/>
    <x v="0"/>
    <n v="20011"/>
    <s v="CORPORATIVO (Administrativo)"/>
    <x v="1"/>
    <x v="3"/>
    <x v="0"/>
    <x v="0"/>
    <x v="3"/>
    <x v="3"/>
  </r>
  <r>
    <x v="9"/>
    <s v="ITAU UNIBANCO S.A."/>
    <x v="9"/>
    <d v="2024-06-13T00:00:00"/>
    <d v="2024-06-13T00:00:00"/>
    <s v="'20240613026-TAR"/>
    <s v="1 | 1"/>
    <x v="2"/>
    <x v="0"/>
    <n v="-22"/>
    <x v="3"/>
    <x v="3"/>
    <s v="Gerado por conciliacao automatica TAR/CUSTAS COBRANCA"/>
    <x v="0"/>
    <x v="0"/>
    <x v="0"/>
    <n v="2001"/>
    <x v="0"/>
    <n v="20011"/>
    <s v="CORPORATIVO (Administrativo)"/>
    <x v="1"/>
    <x v="3"/>
    <x v="0"/>
    <x v="0"/>
    <x v="3"/>
    <x v="3"/>
  </r>
  <r>
    <x v="9"/>
    <s v="ITAU UNIBANCO S.A."/>
    <x v="9"/>
    <d v="2024-06-14T00:00:00"/>
    <d v="2024-06-14T00:00:00"/>
    <s v="'20240614030-TAR"/>
    <s v="1 | 1"/>
    <x v="2"/>
    <x v="0"/>
    <n v="-11"/>
    <x v="3"/>
    <x v="3"/>
    <s v="Gerado por conciliacao automatica TAR/CUSTAS COBRANCA"/>
    <x v="0"/>
    <x v="0"/>
    <x v="0"/>
    <n v="2001"/>
    <x v="0"/>
    <n v="20011"/>
    <s v="CORPORATIVO (Administrativo)"/>
    <x v="1"/>
    <x v="3"/>
    <x v="0"/>
    <x v="0"/>
    <x v="3"/>
    <x v="3"/>
  </r>
  <r>
    <x v="9"/>
    <s v="ITAU UNIBANCO S.A."/>
    <x v="9"/>
    <d v="2024-06-17T00:00:00"/>
    <d v="2024-06-17T00:00:00"/>
    <s v="'20240617045-TAR"/>
    <s v="1 | 1"/>
    <x v="2"/>
    <x v="0"/>
    <n v="-63.6"/>
    <x v="3"/>
    <x v="3"/>
    <s v="Gerado por conciliacao automatica TAR TED SISPAG"/>
    <x v="0"/>
    <x v="0"/>
    <x v="0"/>
    <n v="2001"/>
    <x v="0"/>
    <n v="20011"/>
    <s v="CORPORATIVO (Administrativo)"/>
    <x v="1"/>
    <x v="3"/>
    <x v="0"/>
    <x v="0"/>
    <x v="3"/>
    <x v="3"/>
  </r>
  <r>
    <x v="9"/>
    <s v="ITAU UNIBANCO S.A."/>
    <x v="9"/>
    <d v="2024-06-17T00:00:00"/>
    <d v="2024-06-17T00:00:00"/>
    <s v="'20240617050-TAR"/>
    <s v="1 | 1"/>
    <x v="2"/>
    <x v="0"/>
    <n v="-44"/>
    <x v="3"/>
    <x v="3"/>
    <s v="Gerado por conciliacao automatica TAR/CUSTAS COBRANCA"/>
    <x v="0"/>
    <x v="0"/>
    <x v="0"/>
    <n v="2001"/>
    <x v="0"/>
    <n v="20011"/>
    <s v="CORPORATIVO (Administrativo)"/>
    <x v="1"/>
    <x v="3"/>
    <x v="0"/>
    <x v="0"/>
    <x v="3"/>
    <x v="3"/>
  </r>
  <r>
    <x v="9"/>
    <s v="ITAU UNIBANCO S.A."/>
    <x v="9"/>
    <d v="2024-06-18T00:00:00"/>
    <d v="2024-06-18T00:00:00"/>
    <s v="'20240618018-TAR"/>
    <s v="1 | 1"/>
    <x v="2"/>
    <x v="0"/>
    <n v="-10.6"/>
    <x v="3"/>
    <x v="3"/>
    <s v="Gerado por conciliacao automatica TAR TED SISPAG"/>
    <x v="0"/>
    <x v="0"/>
    <x v="0"/>
    <n v="2001"/>
    <x v="0"/>
    <n v="20011"/>
    <s v="CORPORATIVO (Administrativo)"/>
    <x v="1"/>
    <x v="3"/>
    <x v="0"/>
    <x v="0"/>
    <x v="3"/>
    <x v="3"/>
  </r>
  <r>
    <x v="9"/>
    <s v="ITAU UNIBANCO S.A."/>
    <x v="9"/>
    <d v="2024-06-18T00:00:00"/>
    <d v="2024-06-18T00:00:00"/>
    <s v="'20240618026-TAR"/>
    <s v="1 | 1"/>
    <x v="2"/>
    <x v="0"/>
    <n v="-11"/>
    <x v="3"/>
    <x v="3"/>
    <s v="Gerado por conciliacao automatica TAR/CUSTAS COBRANCA"/>
    <x v="0"/>
    <x v="0"/>
    <x v="0"/>
    <n v="2001"/>
    <x v="0"/>
    <n v="20011"/>
    <s v="CORPORATIVO (Administrativo)"/>
    <x v="1"/>
    <x v="3"/>
    <x v="0"/>
    <x v="0"/>
    <x v="3"/>
    <x v="3"/>
  </r>
  <r>
    <x v="9"/>
    <s v="ITAU UNIBANCO S.A."/>
    <x v="9"/>
    <d v="2024-06-19T00:00:00"/>
    <d v="2024-06-19T00:00:00"/>
    <s v="'20240619023-TAR"/>
    <s v="1 | 1"/>
    <x v="2"/>
    <x v="0"/>
    <n v="-10.6"/>
    <x v="3"/>
    <x v="3"/>
    <s v="Gerado por conciliacao automatica TAR TED SISPAG"/>
    <x v="0"/>
    <x v="0"/>
    <x v="0"/>
    <n v="2001"/>
    <x v="0"/>
    <n v="20011"/>
    <s v="CORPORATIVO (Administrativo)"/>
    <x v="1"/>
    <x v="3"/>
    <x v="0"/>
    <x v="0"/>
    <x v="3"/>
    <x v="3"/>
  </r>
  <r>
    <x v="9"/>
    <s v="ITAU UNIBANCO S.A."/>
    <x v="9"/>
    <d v="2024-06-19T00:00:00"/>
    <d v="2024-06-19T00:00:00"/>
    <s v="'20240619030-TAR"/>
    <s v="1 | 1"/>
    <x v="2"/>
    <x v="0"/>
    <n v="-55"/>
    <x v="3"/>
    <x v="3"/>
    <s v="Gerado por conciliacao automatica TAR/CUSTAS COBRANCA"/>
    <x v="0"/>
    <x v="0"/>
    <x v="0"/>
    <n v="2001"/>
    <x v="0"/>
    <n v="20011"/>
    <s v="CORPORATIVO (Administrativo)"/>
    <x v="1"/>
    <x v="3"/>
    <x v="0"/>
    <x v="0"/>
    <x v="3"/>
    <x v="3"/>
  </r>
  <r>
    <x v="9"/>
    <s v="ITAU UNIBANCO S.A."/>
    <x v="9"/>
    <d v="2024-06-20T00:00:00"/>
    <d v="2024-06-20T00:00:00"/>
    <s v="'1028341"/>
    <s v="1 | 1"/>
    <x v="2"/>
    <x v="0"/>
    <n v="-11"/>
    <x v="3"/>
    <x v="3"/>
    <s v="Gerado por conciliacao automatica TAR BLOQUETO ITAU"/>
    <x v="0"/>
    <x v="0"/>
    <x v="0"/>
    <n v="2001"/>
    <x v="0"/>
    <n v="20011"/>
    <s v="CORPORATIVO (Administrativo)"/>
    <x v="1"/>
    <x v="3"/>
    <x v="0"/>
    <x v="0"/>
    <x v="3"/>
    <x v="3"/>
  </r>
  <r>
    <x v="9"/>
    <s v="ITAU UNIBANCO S.A."/>
    <x v="9"/>
    <d v="2024-06-21T00:00:00"/>
    <d v="2024-06-21T00:00:00"/>
    <s v="'20240621029-TAR"/>
    <s v="1 | 1"/>
    <x v="2"/>
    <x v="0"/>
    <n v="-16.5"/>
    <x v="3"/>
    <x v="3"/>
    <s v="Gerado por conciliacao automatica TAR/CUSTAS COBRANCA"/>
    <x v="0"/>
    <x v="0"/>
    <x v="0"/>
    <n v="2001"/>
    <x v="0"/>
    <n v="20011"/>
    <s v="CORPORATIVO (Administrativo)"/>
    <x v="1"/>
    <x v="3"/>
    <x v="0"/>
    <x v="0"/>
    <x v="3"/>
    <x v="3"/>
  </r>
  <r>
    <x v="9"/>
    <s v="ITAU UNIBANCO S.A."/>
    <x v="9"/>
    <d v="2024-06-24T00:00:00"/>
    <d v="2024-06-24T00:00:00"/>
    <s v="'20240624031-TAR"/>
    <s v="1 | 1"/>
    <x v="2"/>
    <x v="0"/>
    <n v="-44"/>
    <x v="3"/>
    <x v="3"/>
    <s v="Gerado por conciliacao automatica TAR/CUSTAS COBRANCA"/>
    <x v="0"/>
    <x v="0"/>
    <x v="0"/>
    <n v="2001"/>
    <x v="0"/>
    <n v="20011"/>
    <s v="CORPORATIVO (Administrativo)"/>
    <x v="1"/>
    <x v="3"/>
    <x v="0"/>
    <x v="0"/>
    <x v="3"/>
    <x v="3"/>
  </r>
  <r>
    <x v="9"/>
    <s v="ITAU UNIBANCO S.A."/>
    <x v="9"/>
    <d v="2024-06-25T00:00:00"/>
    <d v="2024-06-25T00:00:00"/>
    <s v="'20240625025-TAR"/>
    <s v="1 | 1"/>
    <x v="2"/>
    <x v="0"/>
    <n v="-16.5"/>
    <x v="3"/>
    <x v="3"/>
    <s v="Gerado por conciliacao automatica TAR/CUSTAS COBRANCA"/>
    <x v="0"/>
    <x v="0"/>
    <x v="0"/>
    <n v="2001"/>
    <x v="0"/>
    <n v="20011"/>
    <s v="CORPORATIVO (Administrativo)"/>
    <x v="1"/>
    <x v="3"/>
    <x v="0"/>
    <x v="0"/>
    <x v="3"/>
    <x v="3"/>
  </r>
  <r>
    <x v="9"/>
    <s v="ITAU UNIBANCO S.A."/>
    <x v="9"/>
    <d v="2024-06-27T00:00:00"/>
    <d v="2024-06-27T00:00:00"/>
    <s v="'20240627020-TAR"/>
    <s v="1 | 1"/>
    <x v="2"/>
    <x v="0"/>
    <n v="-16.5"/>
    <x v="3"/>
    <x v="3"/>
    <s v="Gerado por conciliacao automatica TAR/CUSTAS COBRANCA"/>
    <x v="0"/>
    <x v="0"/>
    <x v="0"/>
    <n v="2001"/>
    <x v="0"/>
    <n v="20011"/>
    <s v="CORPORATIVO (Administrativo)"/>
    <x v="1"/>
    <x v="3"/>
    <x v="0"/>
    <x v="0"/>
    <x v="3"/>
    <x v="3"/>
  </r>
  <r>
    <x v="9"/>
    <s v="ITAU UNIBANCO S.A."/>
    <x v="10"/>
    <d v="2024-07-01T00:00:00"/>
    <d v="2024-07-01T00:00:00"/>
    <s v="'1030149"/>
    <s v="1 | 1"/>
    <x v="2"/>
    <x v="0"/>
    <n v="-56.42"/>
    <x v="3"/>
    <x v="3"/>
    <s v="Gerado por conciliacao automatica TAR BLOQUETO ITAU"/>
    <x v="0"/>
    <x v="0"/>
    <x v="0"/>
    <n v="2001"/>
    <x v="0"/>
    <n v="20011"/>
    <s v="CORPORATIVO (Administrativo)"/>
    <x v="1"/>
    <x v="4"/>
    <x v="0"/>
    <x v="0"/>
    <x v="3"/>
    <x v="3"/>
  </r>
  <r>
    <x v="9"/>
    <s v="ITAU UNIBANCO S.A."/>
    <x v="10"/>
    <d v="2024-07-01T00:00:00"/>
    <d v="2024-07-01T00:00:00"/>
    <s v="'20240701030-TAR"/>
    <s v="1 | 1"/>
    <x v="2"/>
    <x v="0"/>
    <n v="-16.5"/>
    <x v="3"/>
    <x v="3"/>
    <s v="Gerado por conciliacao automatica TAR/CUSTAS COBRANCA"/>
    <x v="0"/>
    <x v="0"/>
    <x v="0"/>
    <n v="2001"/>
    <x v="0"/>
    <n v="20011"/>
    <s v="CORPORATIVO (Administrativo)"/>
    <x v="1"/>
    <x v="4"/>
    <x v="0"/>
    <x v="0"/>
    <x v="3"/>
    <x v="3"/>
  </r>
  <r>
    <x v="9"/>
    <s v="ITAU UNIBANCO S.A."/>
    <x v="10"/>
    <d v="2024-07-02T00:00:00"/>
    <d v="2024-07-02T00:00:00"/>
    <s v="'1030144"/>
    <s v="1 | 1"/>
    <x v="2"/>
    <x v="0"/>
    <n v="-18.670000000000002"/>
    <x v="3"/>
    <x v="3"/>
    <s v="Gerado por conciliacao automatica TAR BLOQUETO ITAU"/>
    <x v="0"/>
    <x v="0"/>
    <x v="0"/>
    <n v="2001"/>
    <x v="0"/>
    <n v="20011"/>
    <s v="CORPORATIVO (Administrativo)"/>
    <x v="1"/>
    <x v="4"/>
    <x v="0"/>
    <x v="0"/>
    <x v="3"/>
    <x v="3"/>
  </r>
  <r>
    <x v="9"/>
    <s v="ITAU UNIBANCO S.A."/>
    <x v="10"/>
    <d v="2024-07-02T00:00:00"/>
    <d v="2024-07-02T00:00:00"/>
    <s v="'20240702016-TAR"/>
    <s v="1 | 1"/>
    <x v="2"/>
    <x v="0"/>
    <n v="-22"/>
    <x v="3"/>
    <x v="3"/>
    <s v="Gerado por conciliacao automatica TAR/CUSTAS COBRANCA"/>
    <x v="0"/>
    <x v="0"/>
    <x v="0"/>
    <n v="2001"/>
    <x v="0"/>
    <n v="20011"/>
    <s v="CORPORATIVO (Administrativo)"/>
    <x v="1"/>
    <x v="4"/>
    <x v="0"/>
    <x v="0"/>
    <x v="3"/>
    <x v="3"/>
  </r>
  <r>
    <x v="9"/>
    <s v="ITAU UNIBANCO S.A."/>
    <x v="10"/>
    <d v="2024-07-02T00:00:00"/>
    <d v="2024-07-02T00:00:00"/>
    <s v="'20240702017-TAR"/>
    <s v="1 | 1"/>
    <x v="2"/>
    <x v="0"/>
    <n v="-260"/>
    <x v="3"/>
    <x v="3"/>
    <s v="Gerado por conciliacao automatica TAR CTA EMP MENSAL 06/24"/>
    <x v="0"/>
    <x v="0"/>
    <x v="0"/>
    <n v="2001"/>
    <x v="0"/>
    <n v="20011"/>
    <s v="CORPORATIVO (Administrativo)"/>
    <x v="1"/>
    <x v="4"/>
    <x v="0"/>
    <x v="0"/>
    <x v="3"/>
    <x v="3"/>
  </r>
  <r>
    <x v="9"/>
    <s v="ITAU UNIBANCO S.A."/>
    <x v="10"/>
    <d v="2024-07-04T00:00:00"/>
    <d v="2024-07-04T00:00:00"/>
    <s v="'20240704017-TAR"/>
    <s v="1 | 1"/>
    <x v="2"/>
    <x v="0"/>
    <n v="-27.5"/>
    <x v="3"/>
    <x v="3"/>
    <s v="Gerado por conciliacao automatica TAR/CUSTAS COBRANCA"/>
    <x v="0"/>
    <x v="0"/>
    <x v="0"/>
    <n v="2001"/>
    <x v="0"/>
    <n v="20011"/>
    <s v="CORPORATIVO (Administrativo)"/>
    <x v="1"/>
    <x v="4"/>
    <x v="0"/>
    <x v="0"/>
    <x v="3"/>
    <x v="3"/>
  </r>
  <r>
    <x v="9"/>
    <s v="ITAU UNIBANCO S.A."/>
    <x v="10"/>
    <d v="2024-07-08T00:00:00"/>
    <d v="2024-07-08T00:00:00"/>
    <s v="'20240708026-TAR"/>
    <s v="1 | 1"/>
    <x v="2"/>
    <x v="0"/>
    <n v="-27.5"/>
    <x v="3"/>
    <x v="3"/>
    <s v="Gerado por conciliacao automatica TAR/CUSTAS COBRANCA"/>
    <x v="0"/>
    <x v="0"/>
    <x v="0"/>
    <n v="2001"/>
    <x v="0"/>
    <n v="20011"/>
    <s v="CORPORATIVO (Administrativo)"/>
    <x v="1"/>
    <x v="4"/>
    <x v="0"/>
    <x v="0"/>
    <x v="3"/>
    <x v="3"/>
  </r>
  <r>
    <x v="9"/>
    <s v="ITAU UNIBANCO S.A."/>
    <x v="10"/>
    <d v="2024-07-09T00:00:00"/>
    <d v="2024-07-09T00:00:00"/>
    <s v="'20240709017-TAR"/>
    <s v="1 | 1"/>
    <x v="2"/>
    <x v="0"/>
    <n v="-5.5"/>
    <x v="3"/>
    <x v="3"/>
    <s v="Gerado por conciliacao automatica TAR/CUSTAS COBRANCA"/>
    <x v="0"/>
    <x v="0"/>
    <x v="0"/>
    <n v="2001"/>
    <x v="0"/>
    <n v="20011"/>
    <s v="CORPORATIVO (Administrativo)"/>
    <x v="1"/>
    <x v="4"/>
    <x v="0"/>
    <x v="0"/>
    <x v="3"/>
    <x v="3"/>
  </r>
  <r>
    <x v="9"/>
    <s v="ITAU UNIBANCO S.A."/>
    <x v="10"/>
    <d v="2024-07-10T00:00:00"/>
    <d v="2024-07-10T00:00:00"/>
    <s v="'20240710019-TAR"/>
    <s v="1 | 1"/>
    <x v="2"/>
    <x v="0"/>
    <n v="-27.5"/>
    <x v="3"/>
    <x v="3"/>
    <s v="Gerado por conciliacao automatica TAR/CUSTAS COBRANCA"/>
    <x v="0"/>
    <x v="0"/>
    <x v="0"/>
    <n v="2001"/>
    <x v="0"/>
    <n v="20011"/>
    <s v="CORPORATIVO (Administrativo)"/>
    <x v="1"/>
    <x v="4"/>
    <x v="0"/>
    <x v="0"/>
    <x v="3"/>
    <x v="3"/>
  </r>
  <r>
    <x v="9"/>
    <s v="ITAU UNIBANCO S.A."/>
    <x v="10"/>
    <d v="2024-07-11T00:00:00"/>
    <d v="2024-07-11T00:00:00"/>
    <s v="'20240711046-TAR"/>
    <s v="1 | 1"/>
    <x v="2"/>
    <x v="0"/>
    <n v="-63.6"/>
    <x v="3"/>
    <x v="3"/>
    <s v="Gerado por conciliacao automatica TAR TED SISPAG"/>
    <x v="0"/>
    <x v="0"/>
    <x v="0"/>
    <n v="2001"/>
    <x v="0"/>
    <n v="20011"/>
    <s v="CORPORATIVO (Administrativo)"/>
    <x v="1"/>
    <x v="4"/>
    <x v="0"/>
    <x v="0"/>
    <x v="3"/>
    <x v="3"/>
  </r>
  <r>
    <x v="9"/>
    <s v="ITAU UNIBANCO S.A."/>
    <x v="10"/>
    <d v="2024-07-11T00:00:00"/>
    <d v="2024-07-11T00:00:00"/>
    <s v="'20240711048-TAR"/>
    <s v="1 | 1"/>
    <x v="2"/>
    <x v="0"/>
    <n v="-38.5"/>
    <x v="3"/>
    <x v="3"/>
    <s v="Gerado por conciliacao automatica TAR/CUSTAS COBRANCA"/>
    <x v="0"/>
    <x v="0"/>
    <x v="0"/>
    <n v="2001"/>
    <x v="0"/>
    <n v="20011"/>
    <s v="CORPORATIVO (Administrativo)"/>
    <x v="1"/>
    <x v="4"/>
    <x v="0"/>
    <x v="0"/>
    <x v="3"/>
    <x v="3"/>
  </r>
  <r>
    <x v="9"/>
    <s v="ITAU UNIBANCO S.A."/>
    <x v="10"/>
    <d v="2024-07-15T00:00:00"/>
    <d v="2024-07-15T00:00:00"/>
    <s v="'20240715062-TAR"/>
    <s v="1 | 1"/>
    <x v="2"/>
    <x v="0"/>
    <n v="-74.2"/>
    <x v="3"/>
    <x v="3"/>
    <s v="Gerado por conciliacao automatica TAR TED SISPAG"/>
    <x v="0"/>
    <x v="0"/>
    <x v="0"/>
    <n v="2001"/>
    <x v="0"/>
    <n v="20011"/>
    <s v="CORPORATIVO (Administrativo)"/>
    <x v="1"/>
    <x v="4"/>
    <x v="0"/>
    <x v="0"/>
    <x v="3"/>
    <x v="3"/>
  </r>
  <r>
    <x v="9"/>
    <s v="ITAU UNIBANCO S.A."/>
    <x v="10"/>
    <d v="2024-07-15T00:00:00"/>
    <d v="2024-07-15T00:00:00"/>
    <s v="'20240715063-TAR"/>
    <s v="1 | 1"/>
    <x v="2"/>
    <x v="0"/>
    <n v="-44"/>
    <x v="3"/>
    <x v="3"/>
    <s v="Gerado por conciliacao automatica TAR/CUSTAS COBRANCA"/>
    <x v="0"/>
    <x v="0"/>
    <x v="0"/>
    <n v="2001"/>
    <x v="0"/>
    <n v="20011"/>
    <s v="CORPORATIVO (Administrativo)"/>
    <x v="1"/>
    <x v="4"/>
    <x v="0"/>
    <x v="0"/>
    <x v="3"/>
    <x v="3"/>
  </r>
  <r>
    <x v="9"/>
    <s v="ITAU UNIBANCO S.A."/>
    <x v="10"/>
    <d v="2024-07-16T00:00:00"/>
    <d v="2024-07-16T00:00:00"/>
    <s v="'20240716019-TAR"/>
    <s v="1 | 1"/>
    <x v="2"/>
    <x v="0"/>
    <n v="-5.5"/>
    <x v="3"/>
    <x v="3"/>
    <s v="Gerado por conciliacao automatica TAR/CUSTAS COBRANCA"/>
    <x v="0"/>
    <x v="0"/>
    <x v="0"/>
    <n v="2001"/>
    <x v="0"/>
    <n v="20011"/>
    <s v="CORPORATIVO (Administrativo)"/>
    <x v="1"/>
    <x v="4"/>
    <x v="0"/>
    <x v="0"/>
    <x v="3"/>
    <x v="3"/>
  </r>
  <r>
    <x v="9"/>
    <s v="ITAU UNIBANCO S.A."/>
    <x v="10"/>
    <d v="2024-07-17T00:00:00"/>
    <d v="2024-07-17T00:00:00"/>
    <s v="'20240717022-TAR"/>
    <s v="1 | 1"/>
    <x v="2"/>
    <x v="0"/>
    <n v="-21.2"/>
    <x v="3"/>
    <x v="3"/>
    <s v="Gerado por conciliacao automatica TAR TED SISPAG"/>
    <x v="0"/>
    <x v="0"/>
    <x v="0"/>
    <n v="2001"/>
    <x v="0"/>
    <n v="20011"/>
    <s v="CORPORATIVO (Administrativo)"/>
    <x v="1"/>
    <x v="4"/>
    <x v="0"/>
    <x v="0"/>
    <x v="3"/>
    <x v="3"/>
  </r>
  <r>
    <x v="9"/>
    <s v="ITAU UNIBANCO S.A."/>
    <x v="10"/>
    <d v="2024-07-17T00:00:00"/>
    <d v="2024-07-17T00:00:00"/>
    <s v="'20240717026-TAR"/>
    <s v="1 | 1"/>
    <x v="2"/>
    <x v="0"/>
    <n v="-11"/>
    <x v="3"/>
    <x v="3"/>
    <s v="Gerado por conciliacao automatica TAR/CUSTAS COBRANCA"/>
    <x v="0"/>
    <x v="0"/>
    <x v="0"/>
    <n v="2001"/>
    <x v="0"/>
    <n v="20011"/>
    <s v="CORPORATIVO (Administrativo)"/>
    <x v="1"/>
    <x v="4"/>
    <x v="0"/>
    <x v="0"/>
    <x v="3"/>
    <x v="3"/>
  </r>
  <r>
    <x v="9"/>
    <s v="ITAU UNIBANCO S.A."/>
    <x v="10"/>
    <d v="2024-07-19T00:00:00"/>
    <d v="2024-07-19T00:00:00"/>
    <s v="'1029795"/>
    <s v="1 | 1"/>
    <x v="2"/>
    <x v="0"/>
    <n v="-11"/>
    <x v="3"/>
    <x v="3"/>
    <s v="Gerado por conciliacao automatica TAR SISPAG TIT OUTRO BCO"/>
    <x v="0"/>
    <x v="0"/>
    <x v="0"/>
    <n v="2001"/>
    <x v="0"/>
    <n v="20011"/>
    <s v="CORPORATIVO (Administrativo)"/>
    <x v="1"/>
    <x v="4"/>
    <x v="0"/>
    <x v="0"/>
    <x v="3"/>
    <x v="3"/>
  </r>
  <r>
    <x v="9"/>
    <s v="ITAU UNIBANCO S.A."/>
    <x v="10"/>
    <d v="2024-07-22T00:00:00"/>
    <d v="2024-07-22T00:00:00"/>
    <s v="'20240722052-TAR"/>
    <s v="1 | 1"/>
    <x v="2"/>
    <x v="0"/>
    <n v="-5.5"/>
    <x v="3"/>
    <x v="3"/>
    <s v="Gerado por conciliacao automatica TAR/CUSTAS COBRANCA"/>
    <x v="0"/>
    <x v="0"/>
    <x v="0"/>
    <n v="2001"/>
    <x v="0"/>
    <n v="20011"/>
    <s v="CORPORATIVO (Administrativo)"/>
    <x v="1"/>
    <x v="4"/>
    <x v="0"/>
    <x v="0"/>
    <x v="3"/>
    <x v="3"/>
  </r>
  <r>
    <x v="9"/>
    <s v="ITAU UNIBANCO S.A."/>
    <x v="10"/>
    <d v="2024-07-24T00:00:00"/>
    <d v="2024-07-24T00:00:00"/>
    <s v="'20240724028-TAR"/>
    <s v="1 | 1"/>
    <x v="2"/>
    <x v="0"/>
    <n v="-5.5"/>
    <x v="3"/>
    <x v="3"/>
    <s v="Gerado por conciliacao automatica TAR/CUSTAS COBRANCA"/>
    <x v="0"/>
    <x v="0"/>
    <x v="0"/>
    <n v="2001"/>
    <x v="0"/>
    <n v="20011"/>
    <s v="CORPORATIVO (Administrativo)"/>
    <x v="1"/>
    <x v="4"/>
    <x v="0"/>
    <x v="0"/>
    <x v="3"/>
    <x v="3"/>
  </r>
  <r>
    <x v="9"/>
    <s v="ITAU UNIBANCO S.A."/>
    <x v="10"/>
    <d v="2024-07-25T00:00:00"/>
    <d v="2024-07-25T00:00:00"/>
    <s v="'1030146"/>
    <s v="1 | 1"/>
    <x v="2"/>
    <x v="0"/>
    <n v="-24.28"/>
    <x v="3"/>
    <x v="3"/>
    <s v="Gerado por conciliacao automatica TAR BLOQUETO ITAU"/>
    <x v="0"/>
    <x v="0"/>
    <x v="0"/>
    <n v="2001"/>
    <x v="0"/>
    <n v="20011"/>
    <s v="CORPORATIVO (Administrativo)"/>
    <x v="1"/>
    <x v="4"/>
    <x v="0"/>
    <x v="0"/>
    <x v="3"/>
    <x v="3"/>
  </r>
  <r>
    <x v="9"/>
    <s v="ITAU UNIBANCO S.A."/>
    <x v="10"/>
    <d v="2024-07-25T00:00:00"/>
    <d v="2024-07-25T00:00:00"/>
    <s v="'20240725030-TAR"/>
    <s v="1 | 1"/>
    <x v="2"/>
    <x v="0"/>
    <n v="-38.5"/>
    <x v="3"/>
    <x v="3"/>
    <s v="Gerado por conciliacao automatica TAR/CUSTAS COBRANCA"/>
    <x v="0"/>
    <x v="0"/>
    <x v="0"/>
    <n v="2001"/>
    <x v="0"/>
    <n v="20011"/>
    <s v="CORPORATIVO (Administrativo)"/>
    <x v="1"/>
    <x v="4"/>
    <x v="0"/>
    <x v="0"/>
    <x v="3"/>
    <x v="3"/>
  </r>
  <r>
    <x v="9"/>
    <s v="ITAU UNIBANCO S.A."/>
    <x v="10"/>
    <d v="2024-07-26T00:00:00"/>
    <d v="2024-07-26T00:00:00"/>
    <s v="'20240726027-TAR"/>
    <s v="1 | 1"/>
    <x v="2"/>
    <x v="0"/>
    <n v="-5.5"/>
    <x v="3"/>
    <x v="3"/>
    <s v="Gerado por conciliacao automatica TAR/CUSTAS COBRANCA"/>
    <x v="0"/>
    <x v="0"/>
    <x v="0"/>
    <n v="2001"/>
    <x v="0"/>
    <n v="20011"/>
    <s v="CORPORATIVO (Administrativo)"/>
    <x v="1"/>
    <x v="4"/>
    <x v="0"/>
    <x v="0"/>
    <x v="3"/>
    <x v="3"/>
  </r>
  <r>
    <x v="9"/>
    <s v="ITAU UNIBANCO S.A."/>
    <x v="10"/>
    <d v="2024-07-29T00:00:00"/>
    <d v="2024-07-29T00:00:00"/>
    <s v="'1030151"/>
    <s v="1 | 1"/>
    <x v="2"/>
    <x v="0"/>
    <n v="-86.1"/>
    <x v="3"/>
    <x v="3"/>
    <s v="Gerado por conciliacao automatica TAR BLOQUETO ITAU"/>
    <x v="0"/>
    <x v="0"/>
    <x v="0"/>
    <n v="2001"/>
    <x v="0"/>
    <n v="20011"/>
    <s v="CORPORATIVO (Administrativo)"/>
    <x v="1"/>
    <x v="4"/>
    <x v="0"/>
    <x v="0"/>
    <x v="3"/>
    <x v="3"/>
  </r>
  <r>
    <x v="9"/>
    <s v="ITAU UNIBANCO S.A."/>
    <x v="10"/>
    <d v="2024-07-29T00:00:00"/>
    <d v="2024-07-29T00:00:00"/>
    <s v="'20240729029-TAR"/>
    <s v="1 | 1"/>
    <x v="2"/>
    <x v="0"/>
    <n v="-10.6"/>
    <x v="3"/>
    <x v="3"/>
    <s v="Gerado por conciliacao automatica TAR TED SISPAG"/>
    <x v="0"/>
    <x v="0"/>
    <x v="0"/>
    <n v="2001"/>
    <x v="0"/>
    <n v="20011"/>
    <s v="CORPORATIVO (Administrativo)"/>
    <x v="1"/>
    <x v="4"/>
    <x v="0"/>
    <x v="0"/>
    <x v="3"/>
    <x v="3"/>
  </r>
  <r>
    <x v="9"/>
    <s v="ITAU UNIBANCO S.A."/>
    <x v="10"/>
    <d v="2024-07-29T00:00:00"/>
    <d v="2024-07-29T00:00:00"/>
    <s v="'20240729033-TAR"/>
    <s v="1 | 1"/>
    <x v="2"/>
    <x v="0"/>
    <n v="-27.5"/>
    <x v="3"/>
    <x v="3"/>
    <s v="Gerado por conciliacao automatica TAR/CUSTAS COBRANCA"/>
    <x v="0"/>
    <x v="0"/>
    <x v="0"/>
    <n v="2001"/>
    <x v="0"/>
    <n v="20011"/>
    <s v="CORPORATIVO (Administrativo)"/>
    <x v="1"/>
    <x v="4"/>
    <x v="0"/>
    <x v="0"/>
    <x v="3"/>
    <x v="3"/>
  </r>
  <r>
    <x v="9"/>
    <s v="ITAU UNIBANCO S.A."/>
    <x v="10"/>
    <d v="2024-07-29T00:00:00"/>
    <d v="2024-07-29T00:00:00"/>
    <s v="'20240729034-TAR"/>
    <s v="1 | 1"/>
    <x v="2"/>
    <x v="0"/>
    <n v="-118"/>
    <x v="3"/>
    <x v="3"/>
    <s v="Gerado por conciliacao automatica TARIFA LIMITE DA CONTA"/>
    <x v="0"/>
    <x v="0"/>
    <x v="0"/>
    <n v="2001"/>
    <x v="0"/>
    <n v="20011"/>
    <s v="CORPORATIVO (Administrativo)"/>
    <x v="1"/>
    <x v="4"/>
    <x v="0"/>
    <x v="0"/>
    <x v="3"/>
    <x v="3"/>
  </r>
  <r>
    <x v="9"/>
    <s v="ITAU UNIBANCO S.A."/>
    <x v="10"/>
    <d v="2024-07-30T00:00:00"/>
    <d v="2024-07-30T00:00:00"/>
    <s v="'20240730050-TAR"/>
    <s v="1 | 1"/>
    <x v="2"/>
    <x v="0"/>
    <n v="-5.5"/>
    <x v="3"/>
    <x v="3"/>
    <s v="Gerado por conciliacao automatica TAR/CUSTAS COBRANCA"/>
    <x v="0"/>
    <x v="0"/>
    <x v="0"/>
    <n v="2001"/>
    <x v="0"/>
    <n v="20011"/>
    <s v="CORPORATIVO (Administrativo)"/>
    <x v="1"/>
    <x v="4"/>
    <x v="0"/>
    <x v="0"/>
    <x v="3"/>
    <x v="3"/>
  </r>
  <r>
    <x v="9"/>
    <s v="ITAU UNIBANCO S.A."/>
    <x v="10"/>
    <d v="2024-07-31T00:00:00"/>
    <d v="2024-07-31T00:00:00"/>
    <s v="'20240731022-TAR"/>
    <s v="1 | 1"/>
    <x v="2"/>
    <x v="0"/>
    <n v="-16.5"/>
    <x v="3"/>
    <x v="3"/>
    <s v="Gerado por conciliacao automatica TAR/CUSTAS COBRANCA"/>
    <x v="0"/>
    <x v="0"/>
    <x v="0"/>
    <n v="2001"/>
    <x v="0"/>
    <n v="20011"/>
    <s v="CORPORATIVO (Administrativo)"/>
    <x v="1"/>
    <x v="4"/>
    <x v="0"/>
    <x v="0"/>
    <x v="3"/>
    <x v="3"/>
  </r>
  <r>
    <x v="9"/>
    <s v="ITAU UNIBANCO S.A."/>
    <x v="11"/>
    <d v="2024-08-02T00:00:00"/>
    <d v="2024-08-02T00:00:00"/>
    <s v="'20240802027-TAR"/>
    <s v="1 | 1"/>
    <x v="2"/>
    <x v="0"/>
    <n v="-260"/>
    <x v="3"/>
    <x v="3"/>
    <s v="Gerado por conciliacao automatica TAR CTA EMP MENSAL 07/24"/>
    <x v="0"/>
    <x v="0"/>
    <x v="0"/>
    <n v="2001"/>
    <x v="0"/>
    <n v="20011"/>
    <s v="CORPORATIVO (Administrativo)"/>
    <x v="1"/>
    <x v="4"/>
    <x v="0"/>
    <x v="0"/>
    <x v="3"/>
    <x v="3"/>
  </r>
  <r>
    <x v="9"/>
    <s v="ITAU UNIBANCO S.A."/>
    <x v="11"/>
    <d v="2024-08-05T00:00:00"/>
    <d v="2024-08-05T00:00:00"/>
    <s v="'20240805028-TAR"/>
    <s v="1 | 1"/>
    <x v="2"/>
    <x v="0"/>
    <n v="-16.5"/>
    <x v="3"/>
    <x v="3"/>
    <s v="Gerado por conciliacao automatica TAR/CUSTAS COBRANCA"/>
    <x v="0"/>
    <x v="0"/>
    <x v="0"/>
    <n v="2001"/>
    <x v="0"/>
    <n v="20011"/>
    <s v="CORPORATIVO (Administrativo)"/>
    <x v="1"/>
    <x v="4"/>
    <x v="0"/>
    <x v="0"/>
    <x v="3"/>
    <x v="3"/>
  </r>
  <r>
    <x v="9"/>
    <s v="ITAU UNIBANCO S.A."/>
    <x v="11"/>
    <d v="2024-08-06T00:00:00"/>
    <d v="2024-08-06T00:00:00"/>
    <s v="'20240806026-TAR"/>
    <s v="1 | 1"/>
    <x v="2"/>
    <x v="0"/>
    <n v="-11"/>
    <x v="3"/>
    <x v="3"/>
    <s v="Gerado por conciliacao automatica TAR/CUSTAS COBRANCA"/>
    <x v="0"/>
    <x v="0"/>
    <x v="0"/>
    <n v="2001"/>
    <x v="0"/>
    <n v="20011"/>
    <s v="CORPORATIVO (Administrativo)"/>
    <x v="1"/>
    <x v="4"/>
    <x v="0"/>
    <x v="0"/>
    <x v="3"/>
    <x v="3"/>
  </r>
  <r>
    <x v="9"/>
    <s v="ITAU UNIBANCO S.A."/>
    <x v="11"/>
    <d v="2024-08-07T00:00:00"/>
    <d v="2024-08-07T00:00:00"/>
    <s v="'20240807011-TAR"/>
    <s v="1 | 1"/>
    <x v="2"/>
    <x v="0"/>
    <n v="-11"/>
    <x v="3"/>
    <x v="3"/>
    <s v="Gerado por conciliacao automatica TAR/CUSTAS COBRANCA"/>
    <x v="0"/>
    <x v="0"/>
    <x v="0"/>
    <n v="2001"/>
    <x v="0"/>
    <n v="20011"/>
    <s v="CORPORATIVO (Administrativo)"/>
    <x v="1"/>
    <x v="4"/>
    <x v="0"/>
    <x v="0"/>
    <x v="3"/>
    <x v="3"/>
  </r>
  <r>
    <x v="9"/>
    <s v="ITAU UNIBANCO S.A."/>
    <x v="11"/>
    <d v="2024-08-09T00:00:00"/>
    <d v="2024-08-09T00:00:00"/>
    <s v="'20240809024-TAR"/>
    <s v="1 | 1"/>
    <x v="2"/>
    <x v="0"/>
    <n v="-5.5"/>
    <x v="3"/>
    <x v="3"/>
    <s v="Gerado por conciliacao automatica TAR/CUSTAS COBRANCA"/>
    <x v="0"/>
    <x v="0"/>
    <x v="0"/>
    <n v="2001"/>
    <x v="0"/>
    <n v="20011"/>
    <s v="CORPORATIVO (Administrativo)"/>
    <x v="1"/>
    <x v="4"/>
    <x v="0"/>
    <x v="0"/>
    <x v="3"/>
    <x v="3"/>
  </r>
  <r>
    <x v="9"/>
    <s v="ITAU UNIBANCO S.A."/>
    <x v="11"/>
    <d v="2024-08-12T00:00:00"/>
    <d v="2024-08-12T00:00:00"/>
    <s v="'20240812057-TAR"/>
    <s v="1 | 1"/>
    <x v="2"/>
    <x v="0"/>
    <n v="-38.5"/>
    <x v="3"/>
    <x v="3"/>
    <s v="Gerado por conciliacao automatica TAR/CUSTAS COBRANCA"/>
    <x v="0"/>
    <x v="0"/>
    <x v="0"/>
    <n v="2001"/>
    <x v="0"/>
    <n v="20011"/>
    <s v="CORPORATIVO (Administrativo)"/>
    <x v="1"/>
    <x v="4"/>
    <x v="0"/>
    <x v="0"/>
    <x v="3"/>
    <x v="3"/>
  </r>
  <r>
    <x v="9"/>
    <s v="ITAU UNIBANCO S.A."/>
    <x v="11"/>
    <d v="2024-08-13T00:00:00"/>
    <d v="2024-08-13T00:00:00"/>
    <s v="'20240813036-TAR"/>
    <s v="1 | 1"/>
    <x v="2"/>
    <x v="0"/>
    <n v="-53"/>
    <x v="3"/>
    <x v="3"/>
    <s v="Gerado por conciliacao automatica TAR TED SISPAG"/>
    <x v="0"/>
    <x v="0"/>
    <x v="0"/>
    <n v="2001"/>
    <x v="0"/>
    <n v="20011"/>
    <s v="CORPORATIVO (Administrativo)"/>
    <x v="1"/>
    <x v="4"/>
    <x v="0"/>
    <x v="0"/>
    <x v="3"/>
    <x v="3"/>
  </r>
  <r>
    <x v="9"/>
    <s v="ITAU UNIBANCO S.A."/>
    <x v="11"/>
    <d v="2024-08-13T00:00:00"/>
    <d v="2024-08-13T00:00:00"/>
    <s v="'20240813037-TAR"/>
    <s v="1 | 1"/>
    <x v="2"/>
    <x v="0"/>
    <n v="-16.5"/>
    <x v="3"/>
    <x v="3"/>
    <s v="Gerado por conciliacao automatica TAR/CUSTAS COBRANCA"/>
    <x v="0"/>
    <x v="0"/>
    <x v="0"/>
    <n v="2001"/>
    <x v="0"/>
    <n v="20011"/>
    <s v="CORPORATIVO (Administrativo)"/>
    <x v="1"/>
    <x v="4"/>
    <x v="0"/>
    <x v="0"/>
    <x v="3"/>
    <x v="3"/>
  </r>
  <r>
    <x v="9"/>
    <s v="ITAU UNIBANCO S.A."/>
    <x v="11"/>
    <d v="2024-08-14T00:00:00"/>
    <d v="2024-08-14T00:00:00"/>
    <s v="'20240814021-TAR"/>
    <s v="1 | 1"/>
    <x v="2"/>
    <x v="0"/>
    <n v="-16.5"/>
    <x v="3"/>
    <x v="3"/>
    <s v="Gerado por conciliacao automatica TAR/CUSTAS COBRANCA"/>
    <x v="0"/>
    <x v="0"/>
    <x v="0"/>
    <n v="2001"/>
    <x v="0"/>
    <n v="20011"/>
    <s v="CORPORATIVO (Administrativo)"/>
    <x v="1"/>
    <x v="4"/>
    <x v="0"/>
    <x v="0"/>
    <x v="3"/>
    <x v="3"/>
  </r>
  <r>
    <x v="9"/>
    <s v="ITAU UNIBANCO S.A."/>
    <x v="11"/>
    <d v="2024-08-15T00:00:00"/>
    <d v="2024-08-15T00:00:00"/>
    <s v="'20240815038-TAR"/>
    <s v="1 | 1"/>
    <x v="2"/>
    <x v="0"/>
    <n v="-42.4"/>
    <x v="3"/>
    <x v="3"/>
    <s v="Gerado por conciliacao automatica TAR TED SISPAG"/>
    <x v="0"/>
    <x v="0"/>
    <x v="0"/>
    <n v="2001"/>
    <x v="0"/>
    <n v="20011"/>
    <s v="CORPORATIVO (Administrativo)"/>
    <x v="1"/>
    <x v="4"/>
    <x v="0"/>
    <x v="0"/>
    <x v="3"/>
    <x v="3"/>
  </r>
  <r>
    <x v="9"/>
    <s v="ITAU UNIBANCO S.A."/>
    <x v="11"/>
    <d v="2024-08-15T00:00:00"/>
    <d v="2024-08-15T00:00:00"/>
    <s v="'20240815041-TAR"/>
    <s v="1 | 1"/>
    <x v="2"/>
    <x v="0"/>
    <n v="-11"/>
    <x v="3"/>
    <x v="3"/>
    <s v="Gerado por conciliacao automatica TAR/CUSTAS COBRANCA"/>
    <x v="0"/>
    <x v="0"/>
    <x v="0"/>
    <n v="2001"/>
    <x v="0"/>
    <n v="20011"/>
    <s v="CORPORATIVO (Administrativo)"/>
    <x v="1"/>
    <x v="4"/>
    <x v="0"/>
    <x v="0"/>
    <x v="3"/>
    <x v="3"/>
  </r>
  <r>
    <x v="9"/>
    <s v="ITAU UNIBANCO S.A."/>
    <x v="11"/>
    <d v="2024-08-16T00:00:00"/>
    <d v="2024-08-16T00:00:00"/>
    <s v="'20240816020-TAR"/>
    <s v="1 | 1"/>
    <x v="2"/>
    <x v="0"/>
    <n v="-5.5"/>
    <x v="3"/>
    <x v="3"/>
    <s v="Gerado por conciliacao automatica TAR/CUSTAS COBRANCA"/>
    <x v="0"/>
    <x v="0"/>
    <x v="0"/>
    <n v="2001"/>
    <x v="0"/>
    <n v="20011"/>
    <s v="CORPORATIVO (Administrativo)"/>
    <x v="1"/>
    <x v="4"/>
    <x v="0"/>
    <x v="0"/>
    <x v="3"/>
    <x v="3"/>
  </r>
  <r>
    <x v="9"/>
    <s v="ITAU UNIBANCO S.A."/>
    <x v="11"/>
    <d v="2024-08-19T00:00:00"/>
    <d v="2024-08-19T00:00:00"/>
    <s v="'1031412"/>
    <s v="1 | 1"/>
    <x v="2"/>
    <x v="0"/>
    <n v="-22"/>
    <x v="3"/>
    <x v="3"/>
    <s v="REF. TARIFA"/>
    <x v="0"/>
    <x v="0"/>
    <x v="0"/>
    <n v="2001"/>
    <x v="0"/>
    <n v="20011"/>
    <s v="CORPORATIVO (Administrativo)"/>
    <x v="1"/>
    <x v="4"/>
    <x v="0"/>
    <x v="0"/>
    <x v="3"/>
    <x v="3"/>
  </r>
  <r>
    <x v="9"/>
    <s v="ITAU UNIBANCO S.A."/>
    <x v="11"/>
    <d v="2024-08-21T00:00:00"/>
    <d v="2024-08-21T00:00:00"/>
    <s v="'1031415"/>
    <s v="1 | 1"/>
    <x v="2"/>
    <x v="0"/>
    <n v="-11"/>
    <x v="3"/>
    <x v="3"/>
    <s v="REF. TARIFA"/>
    <x v="0"/>
    <x v="0"/>
    <x v="0"/>
    <n v="2001"/>
    <x v="0"/>
    <n v="20011"/>
    <s v="CORPORATIVO (Administrativo)"/>
    <x v="1"/>
    <x v="4"/>
    <x v="0"/>
    <x v="0"/>
    <x v="3"/>
    <x v="3"/>
  </r>
  <r>
    <x v="9"/>
    <s v="ITAU UNIBANCO S.A."/>
    <x v="11"/>
    <d v="2024-08-22T00:00:00"/>
    <d v="2024-08-22T00:00:00"/>
    <s v="'20240822028-TAR"/>
    <s v="1 | 1"/>
    <x v="2"/>
    <x v="0"/>
    <n v="-16.5"/>
    <x v="3"/>
    <x v="3"/>
    <s v="Gerado por conciliacao automatica TAR/CUSTAS COBRANCA"/>
    <x v="0"/>
    <x v="0"/>
    <x v="0"/>
    <n v="2001"/>
    <x v="0"/>
    <n v="20011"/>
    <s v="CORPORATIVO (Administrativo)"/>
    <x v="1"/>
    <x v="4"/>
    <x v="0"/>
    <x v="0"/>
    <x v="3"/>
    <x v="3"/>
  </r>
  <r>
    <x v="9"/>
    <s v="ITAU UNIBANCO S.A."/>
    <x v="11"/>
    <d v="2024-08-26T00:00:00"/>
    <d v="2024-08-26T00:00:00"/>
    <s v="'20240826043-TAR"/>
    <s v="1 | 1"/>
    <x v="2"/>
    <x v="0"/>
    <n v="-5.5"/>
    <x v="3"/>
    <x v="3"/>
    <s v="Gerado por conciliacao automatica TAR/CUSTAS COBRANCA"/>
    <x v="0"/>
    <x v="0"/>
    <x v="0"/>
    <n v="2001"/>
    <x v="0"/>
    <n v="20011"/>
    <s v="CORPORATIVO (Administrativo)"/>
    <x v="1"/>
    <x v="4"/>
    <x v="0"/>
    <x v="0"/>
    <x v="3"/>
    <x v="3"/>
  </r>
  <r>
    <x v="9"/>
    <s v="ITAU UNIBANCO S.A."/>
    <x v="11"/>
    <d v="2024-08-27T00:00:00"/>
    <d v="2024-08-27T00:00:00"/>
    <s v="'20240827013-TAR"/>
    <s v="1 | 1"/>
    <x v="2"/>
    <x v="0"/>
    <n v="-118"/>
    <x v="3"/>
    <x v="3"/>
    <s v="Gerado por conciliacao automatica TARIFA LIMITE DA CONTA"/>
    <x v="0"/>
    <x v="0"/>
    <x v="0"/>
    <n v="2001"/>
    <x v="0"/>
    <n v="20011"/>
    <s v="CORPORATIVO (Administrativo)"/>
    <x v="1"/>
    <x v="4"/>
    <x v="0"/>
    <x v="0"/>
    <x v="3"/>
    <x v="3"/>
  </r>
  <r>
    <x v="9"/>
    <s v="ITAU UNIBANCO S.A."/>
    <x v="11"/>
    <d v="2024-08-28T00:00:00"/>
    <d v="2024-08-28T00:00:00"/>
    <s v="'20240828026-TAR"/>
    <s v="1 | 1"/>
    <x v="2"/>
    <x v="0"/>
    <n v="-5.5"/>
    <x v="3"/>
    <x v="3"/>
    <s v="Gerado por conciliacao automatica TAR/CUSTAS COBRANCA"/>
    <x v="0"/>
    <x v="0"/>
    <x v="0"/>
    <n v="2001"/>
    <x v="0"/>
    <n v="20011"/>
    <s v="CORPORATIVO (Administrativo)"/>
    <x v="1"/>
    <x v="4"/>
    <x v="0"/>
    <x v="0"/>
    <x v="3"/>
    <x v="3"/>
  </r>
  <r>
    <x v="9"/>
    <s v="ITAU UNIBANCO S.A."/>
    <x v="11"/>
    <d v="2024-08-30T00:00:00"/>
    <d v="2024-08-30T00:00:00"/>
    <s v="'20240830053-TAR"/>
    <s v="1 | 1"/>
    <x v="2"/>
    <x v="0"/>
    <n v="-5.5"/>
    <x v="3"/>
    <x v="3"/>
    <s v="Gerado por conciliacao automatica TAR/CUSTAS COBRANCA"/>
    <x v="0"/>
    <x v="0"/>
    <x v="0"/>
    <n v="2001"/>
    <x v="0"/>
    <n v="20011"/>
    <s v="CORPORATIVO (Administrativo)"/>
    <x v="1"/>
    <x v="4"/>
    <x v="0"/>
    <x v="0"/>
    <x v="3"/>
    <x v="3"/>
  </r>
  <r>
    <x v="9"/>
    <s v="ITAU UNIBANCO S.A."/>
    <x v="12"/>
    <d v="2024-09-02T00:00:00"/>
    <d v="2024-09-02T00:00:00"/>
    <s v="'1033652"/>
    <s v="1 | 1"/>
    <x v="2"/>
    <x v="0"/>
    <n v="-11.93"/>
    <x v="3"/>
    <x v="3"/>
    <s v="Gerado por conciliacao automatica TAR/CUSTAS COBRANCA"/>
    <x v="0"/>
    <x v="0"/>
    <x v="0"/>
    <n v="2001"/>
    <x v="0"/>
    <n v="20011"/>
    <s v="CORPORATIVO (Administrativo)"/>
    <x v="1"/>
    <x v="4"/>
    <x v="0"/>
    <x v="0"/>
    <x v="3"/>
    <x v="3"/>
  </r>
  <r>
    <x v="9"/>
    <s v="ITAU UNIBANCO S.A."/>
    <x v="12"/>
    <d v="2024-09-02T00:00:00"/>
    <d v="2024-09-02T00:00:00"/>
    <s v="'20240902028-TAR"/>
    <s v="1 | 1"/>
    <x v="2"/>
    <x v="0"/>
    <n v="-22"/>
    <x v="3"/>
    <x v="3"/>
    <s v="Gerado por conciliacao automatica TAR/CUSTAS COBRANCA"/>
    <x v="0"/>
    <x v="0"/>
    <x v="0"/>
    <n v="2001"/>
    <x v="0"/>
    <n v="20011"/>
    <s v="CORPORATIVO (Administrativo)"/>
    <x v="1"/>
    <x v="4"/>
    <x v="0"/>
    <x v="0"/>
    <x v="3"/>
    <x v="3"/>
  </r>
  <r>
    <x v="9"/>
    <s v="ITAU UNIBANCO S.A."/>
    <x v="12"/>
    <d v="2024-09-03T00:00:00"/>
    <d v="2024-09-03T00:00:00"/>
    <s v="'20240903012-TAR"/>
    <s v="1 | 1"/>
    <x v="2"/>
    <x v="0"/>
    <n v="-260"/>
    <x v="3"/>
    <x v="3"/>
    <s v="Gerado por conciliacao automatica TAR CTA EMP MENSAL 08/24"/>
    <x v="0"/>
    <x v="0"/>
    <x v="0"/>
    <n v="2001"/>
    <x v="0"/>
    <n v="20011"/>
    <s v="CORPORATIVO (Administrativo)"/>
    <x v="1"/>
    <x v="4"/>
    <x v="0"/>
    <x v="0"/>
    <x v="3"/>
    <x v="3"/>
  </r>
  <r>
    <x v="9"/>
    <s v="ITAU UNIBANCO S.A."/>
    <x v="12"/>
    <d v="2024-09-04T00:00:00"/>
    <d v="2024-09-04T00:00:00"/>
    <s v="'20240904024-TAR"/>
    <s v="1 | 1"/>
    <x v="2"/>
    <x v="0"/>
    <n v="-5.5"/>
    <x v="3"/>
    <x v="3"/>
    <s v="Gerado por conciliacao automatica TAR/CUSTAS COBRANCA"/>
    <x v="0"/>
    <x v="0"/>
    <x v="0"/>
    <n v="2001"/>
    <x v="0"/>
    <n v="20011"/>
    <s v="CORPORATIVO (Administrativo)"/>
    <x v="1"/>
    <x v="4"/>
    <x v="0"/>
    <x v="0"/>
    <x v="3"/>
    <x v="3"/>
  </r>
  <r>
    <x v="9"/>
    <s v="ITAU UNIBANCO S.A."/>
    <x v="12"/>
    <d v="2024-09-06T00:00:00"/>
    <d v="2024-09-06T00:00:00"/>
    <s v="'20240906028-TAR"/>
    <s v="1 | 1"/>
    <x v="2"/>
    <x v="0"/>
    <n v="-11"/>
    <x v="3"/>
    <x v="3"/>
    <s v="Gerado por conciliacao automatica TAR/CUSTAS COBRANCA"/>
    <x v="0"/>
    <x v="0"/>
    <x v="0"/>
    <n v="2001"/>
    <x v="0"/>
    <n v="20011"/>
    <s v="CORPORATIVO (Administrativo)"/>
    <x v="1"/>
    <x v="4"/>
    <x v="0"/>
    <x v="0"/>
    <x v="3"/>
    <x v="3"/>
  </r>
  <r>
    <x v="9"/>
    <s v="ITAU UNIBANCO S.A."/>
    <x v="12"/>
    <d v="2024-09-09T00:00:00"/>
    <d v="2024-09-09T00:00:00"/>
    <s v="'20240909021-TAR"/>
    <s v="1 | 1"/>
    <x v="2"/>
    <x v="0"/>
    <n v="-497.02"/>
    <x v="3"/>
    <x v="3"/>
    <s v="Gerado por conciliacao automatica TAR/CUSTAS COBRANCA"/>
    <x v="0"/>
    <x v="0"/>
    <x v="0"/>
    <n v="2001"/>
    <x v="0"/>
    <n v="20011"/>
    <s v="CORPORATIVO (Administrativo)"/>
    <x v="1"/>
    <x v="4"/>
    <x v="0"/>
    <x v="0"/>
    <x v="3"/>
    <x v="3"/>
  </r>
  <r>
    <x v="9"/>
    <s v="ITAU UNIBANCO S.A."/>
    <x v="12"/>
    <d v="2024-09-10T00:00:00"/>
    <d v="2024-09-10T00:00:00"/>
    <s v="'20240910022-TAR"/>
    <s v="1 | 1"/>
    <x v="2"/>
    <x v="0"/>
    <n v="-1039.8599999999999"/>
    <x v="3"/>
    <x v="3"/>
    <s v="Gerado por conciliacao automatica TAR/CUSTAS COBRANCA"/>
    <x v="0"/>
    <x v="0"/>
    <x v="0"/>
    <n v="2001"/>
    <x v="0"/>
    <n v="20011"/>
    <s v="CORPORATIVO (Administrativo)"/>
    <x v="1"/>
    <x v="4"/>
    <x v="0"/>
    <x v="0"/>
    <x v="3"/>
    <x v="3"/>
  </r>
  <r>
    <x v="9"/>
    <s v="ITAU UNIBANCO S.A."/>
    <x v="12"/>
    <d v="2024-09-11T00:00:00"/>
    <d v="2024-09-11T00:00:00"/>
    <s v="'20240911037-TAR"/>
    <s v="1 | 1"/>
    <x v="2"/>
    <x v="0"/>
    <n v="-63.6"/>
    <x v="3"/>
    <x v="3"/>
    <s v="Gerado por conciliacao automatica TAR TED SISPAG"/>
    <x v="0"/>
    <x v="0"/>
    <x v="0"/>
    <n v="2001"/>
    <x v="0"/>
    <n v="20011"/>
    <s v="CORPORATIVO (Administrativo)"/>
    <x v="1"/>
    <x v="4"/>
    <x v="0"/>
    <x v="0"/>
    <x v="3"/>
    <x v="3"/>
  </r>
  <r>
    <x v="9"/>
    <s v="ITAU UNIBANCO S.A."/>
    <x v="12"/>
    <d v="2024-09-11T00:00:00"/>
    <d v="2024-09-11T00:00:00"/>
    <s v="'20240911039-TAR"/>
    <s v="1 | 1"/>
    <x v="2"/>
    <x v="0"/>
    <n v="-227.96"/>
    <x v="3"/>
    <x v="3"/>
    <s v="Gerado por conciliacao automatica TAR/CUSTAS COBRANCA"/>
    <x v="0"/>
    <x v="0"/>
    <x v="0"/>
    <n v="2001"/>
    <x v="0"/>
    <n v="20011"/>
    <s v="CORPORATIVO (Administrativo)"/>
    <x v="1"/>
    <x v="4"/>
    <x v="0"/>
    <x v="0"/>
    <x v="3"/>
    <x v="3"/>
  </r>
  <r>
    <x v="9"/>
    <s v="ITAU UNIBANCO S.A."/>
    <x v="12"/>
    <d v="2024-09-12T00:00:00"/>
    <d v="2024-09-12T00:00:00"/>
    <s v="'20240912048-TAR"/>
    <s v="1 | 1"/>
    <x v="2"/>
    <x v="0"/>
    <n v="-201.72"/>
    <x v="3"/>
    <x v="3"/>
    <s v="Gerado por conciliacao automatica TAR/CUSTAS COBRANCA"/>
    <x v="0"/>
    <x v="0"/>
    <x v="0"/>
    <n v="2001"/>
    <x v="0"/>
    <n v="20011"/>
    <s v="CORPORATIVO (Administrativo)"/>
    <x v="1"/>
    <x v="4"/>
    <x v="0"/>
    <x v="0"/>
    <x v="3"/>
    <x v="3"/>
  </r>
  <r>
    <x v="9"/>
    <s v="ITAU UNIBANCO S.A."/>
    <x v="12"/>
    <d v="2024-09-13T00:00:00"/>
    <d v="2024-09-13T00:00:00"/>
    <s v="'20240913043-TAR"/>
    <s v="1 | 1"/>
    <x v="2"/>
    <x v="0"/>
    <n v="-195.16"/>
    <x v="3"/>
    <x v="3"/>
    <s v="Gerado por conciliacao automatica TAR/CUSTAS COBRANCA"/>
    <x v="0"/>
    <x v="0"/>
    <x v="0"/>
    <n v="2001"/>
    <x v="0"/>
    <n v="20011"/>
    <s v="CORPORATIVO (Administrativo)"/>
    <x v="1"/>
    <x v="4"/>
    <x v="0"/>
    <x v="0"/>
    <x v="3"/>
    <x v="3"/>
  </r>
  <r>
    <x v="9"/>
    <s v="ITAU UNIBANCO S.A."/>
    <x v="12"/>
    <d v="2024-09-16T00:00:00"/>
    <d v="2024-09-16T00:00:00"/>
    <s v="'20240916046-TAR"/>
    <s v="1 | 1"/>
    <x v="2"/>
    <x v="0"/>
    <n v="-53"/>
    <x v="3"/>
    <x v="3"/>
    <s v="Gerado por conciliacao automatica TAR TED SISPAG"/>
    <x v="0"/>
    <x v="0"/>
    <x v="0"/>
    <n v="2001"/>
    <x v="0"/>
    <n v="20011"/>
    <s v="CORPORATIVO (Administrativo)"/>
    <x v="1"/>
    <x v="4"/>
    <x v="0"/>
    <x v="0"/>
    <x v="3"/>
    <x v="3"/>
  </r>
  <r>
    <x v="9"/>
    <s v="ITAU UNIBANCO S.A."/>
    <x v="12"/>
    <d v="2024-09-16T00:00:00"/>
    <d v="2024-09-16T00:00:00"/>
    <s v="'20240916051-TAR"/>
    <s v="1 | 1"/>
    <x v="2"/>
    <x v="0"/>
    <n v="-551.62"/>
    <x v="3"/>
    <x v="3"/>
    <s v="Gerado por conciliacao automatica TAR/CUSTAS COBRANCA"/>
    <x v="0"/>
    <x v="0"/>
    <x v="0"/>
    <n v="2001"/>
    <x v="0"/>
    <n v="20011"/>
    <s v="CORPORATIVO (Administrativo)"/>
    <x v="1"/>
    <x v="4"/>
    <x v="0"/>
    <x v="0"/>
    <x v="3"/>
    <x v="3"/>
  </r>
  <r>
    <x v="9"/>
    <s v="ITAU UNIBANCO S.A."/>
    <x v="12"/>
    <d v="2024-09-17T00:00:00"/>
    <d v="2024-09-17T00:00:00"/>
    <s v="'20240917020-TAR"/>
    <s v="1 | 1"/>
    <x v="2"/>
    <x v="0"/>
    <n v="-221.5"/>
    <x v="3"/>
    <x v="3"/>
    <s v="Gerado por conciliacao automatica TAR/CUSTAS COBRANCA"/>
    <x v="0"/>
    <x v="0"/>
    <x v="0"/>
    <n v="2001"/>
    <x v="0"/>
    <n v="20011"/>
    <s v="CORPORATIVO (Administrativo)"/>
    <x v="1"/>
    <x v="4"/>
    <x v="0"/>
    <x v="0"/>
    <x v="3"/>
    <x v="3"/>
  </r>
  <r>
    <x v="9"/>
    <s v="ITAU UNIBANCO S.A."/>
    <x v="12"/>
    <d v="2024-09-18T00:00:00"/>
    <d v="2024-09-18T00:00:00"/>
    <s v="'20240918018-TAR"/>
    <s v="1 | 1"/>
    <x v="2"/>
    <x v="0"/>
    <n v="-205.58"/>
    <x v="3"/>
    <x v="3"/>
    <s v="Gerado por conciliacao automatica TAR/CUSTAS COBRANCA"/>
    <x v="0"/>
    <x v="0"/>
    <x v="0"/>
    <n v="2001"/>
    <x v="0"/>
    <n v="20011"/>
    <s v="CORPORATIVO (Administrativo)"/>
    <x v="1"/>
    <x v="4"/>
    <x v="0"/>
    <x v="0"/>
    <x v="3"/>
    <x v="3"/>
  </r>
  <r>
    <x v="9"/>
    <s v="ITAU UNIBANCO S.A."/>
    <x v="12"/>
    <d v="2024-09-19T00:00:00"/>
    <d v="2024-09-19T00:00:00"/>
    <s v="'20240919025-TAR"/>
    <s v="1 | 1"/>
    <x v="2"/>
    <x v="0"/>
    <n v="-158.02000000000001"/>
    <x v="3"/>
    <x v="3"/>
    <s v="Gerado por conciliacao automatica TAR/CUSTAS COBRANCA"/>
    <x v="0"/>
    <x v="0"/>
    <x v="0"/>
    <n v="2001"/>
    <x v="0"/>
    <n v="20011"/>
    <s v="CORPORATIVO (Administrativo)"/>
    <x v="1"/>
    <x v="4"/>
    <x v="0"/>
    <x v="0"/>
    <x v="3"/>
    <x v="3"/>
  </r>
  <r>
    <x v="9"/>
    <s v="ITAU UNIBANCO S.A."/>
    <x v="12"/>
    <d v="2024-09-20T00:00:00"/>
    <d v="2024-09-20T00:00:00"/>
    <s v="'1033122"/>
    <s v="1 | 1"/>
    <x v="2"/>
    <x v="0"/>
    <n v="-321.44"/>
    <x v="3"/>
    <x v="3"/>
    <s v="Gerado por conciliacao automatica TAR BLOQUETO ITAU"/>
    <x v="0"/>
    <x v="0"/>
    <x v="0"/>
    <n v="2001"/>
    <x v="0"/>
    <n v="20011"/>
    <s v="CORPORATIVO (Administrativo)"/>
    <x v="1"/>
    <x v="4"/>
    <x v="0"/>
    <x v="0"/>
    <x v="3"/>
    <x v="3"/>
  </r>
  <r>
    <x v="9"/>
    <s v="ITAU UNIBANCO S.A."/>
    <x v="12"/>
    <d v="2024-09-23T00:00:00"/>
    <d v="2024-09-23T00:00:00"/>
    <s v="'1033124"/>
    <s v="1 | 1"/>
    <x v="2"/>
    <x v="0"/>
    <n v="-362.44"/>
    <x v="3"/>
    <x v="3"/>
    <s v="Gerado por conciliacao automatica TAR BLOQUETO ITAU"/>
    <x v="0"/>
    <x v="0"/>
    <x v="0"/>
    <n v="2001"/>
    <x v="0"/>
    <n v="20011"/>
    <s v="CORPORATIVO (Administrativo)"/>
    <x v="1"/>
    <x v="4"/>
    <x v="0"/>
    <x v="0"/>
    <x v="3"/>
    <x v="3"/>
  </r>
  <r>
    <x v="9"/>
    <s v="ITAU UNIBANCO S.A."/>
    <x v="12"/>
    <d v="2024-09-24T00:00:00"/>
    <d v="2024-09-24T00:00:00"/>
    <s v="'20240924016-TAR"/>
    <s v="1 | 1"/>
    <x v="2"/>
    <x v="0"/>
    <n v="-182.62"/>
    <x v="3"/>
    <x v="3"/>
    <s v="Gerado por conciliacao automatica TAR/CUSTAS COBRANCA"/>
    <x v="0"/>
    <x v="0"/>
    <x v="0"/>
    <n v="2001"/>
    <x v="0"/>
    <n v="20011"/>
    <s v="CORPORATIVO (Administrativo)"/>
    <x v="1"/>
    <x v="4"/>
    <x v="0"/>
    <x v="0"/>
    <x v="3"/>
    <x v="3"/>
  </r>
  <r>
    <x v="9"/>
    <s v="ITAU UNIBANCO S.A."/>
    <x v="12"/>
    <d v="2024-09-25T00:00:00"/>
    <d v="2024-09-25T00:00:00"/>
    <s v="'20240925028-TAR"/>
    <s v="1 | 1"/>
    <x v="2"/>
    <x v="0"/>
    <n v="-276.68"/>
    <x v="3"/>
    <x v="3"/>
    <s v="Gerado por conciliacao automatica TAR/CUSTAS COBRANCA"/>
    <x v="0"/>
    <x v="0"/>
    <x v="0"/>
    <n v="2001"/>
    <x v="0"/>
    <n v="20011"/>
    <s v="CORPORATIVO (Administrativo)"/>
    <x v="1"/>
    <x v="4"/>
    <x v="0"/>
    <x v="0"/>
    <x v="3"/>
    <x v="3"/>
  </r>
  <r>
    <x v="9"/>
    <s v="ITAU UNIBANCO S.A."/>
    <x v="12"/>
    <d v="2024-09-26T00:00:00"/>
    <d v="2024-09-26T00:00:00"/>
    <s v="'20240926019-TAR"/>
    <s v="1 | 1"/>
    <x v="2"/>
    <x v="0"/>
    <n v="-121.36"/>
    <x v="3"/>
    <x v="3"/>
    <s v="Gerado por conciliacao automatica TAR/CUSTAS COBRANCA"/>
    <x v="0"/>
    <x v="0"/>
    <x v="0"/>
    <n v="2001"/>
    <x v="0"/>
    <n v="20011"/>
    <s v="CORPORATIVO (Administrativo)"/>
    <x v="1"/>
    <x v="4"/>
    <x v="0"/>
    <x v="0"/>
    <x v="3"/>
    <x v="3"/>
  </r>
  <r>
    <x v="9"/>
    <s v="ITAU UNIBANCO S.A."/>
    <x v="12"/>
    <d v="2024-09-27T00:00:00"/>
    <d v="2024-09-27T00:00:00"/>
    <s v="'20240927018-TAR"/>
    <s v="1 | 1"/>
    <x v="2"/>
    <x v="0"/>
    <n v="-121.94"/>
    <x v="3"/>
    <x v="3"/>
    <s v="Gerado por conciliacao automatica TAR/CUSTAS COBRANCA"/>
    <x v="0"/>
    <x v="0"/>
    <x v="0"/>
    <n v="2001"/>
    <x v="0"/>
    <n v="20011"/>
    <s v="CORPORATIVO (Administrativo)"/>
    <x v="1"/>
    <x v="4"/>
    <x v="0"/>
    <x v="0"/>
    <x v="3"/>
    <x v="3"/>
  </r>
  <r>
    <x v="9"/>
    <s v="ITAU UNIBANCO S.A."/>
    <x v="12"/>
    <d v="2024-09-27T00:00:00"/>
    <d v="2024-09-27T00:00:00"/>
    <s v="'20240927019-TAR"/>
    <s v="1 | 1"/>
    <x v="2"/>
    <x v="0"/>
    <n v="-118"/>
    <x v="3"/>
    <x v="3"/>
    <s v="Gerado por conciliacao automatica TARIFA LIMITE DA CONTA"/>
    <x v="0"/>
    <x v="0"/>
    <x v="0"/>
    <n v="2001"/>
    <x v="0"/>
    <n v="20011"/>
    <s v="CORPORATIVO (Administrativo)"/>
    <x v="1"/>
    <x v="4"/>
    <x v="0"/>
    <x v="0"/>
    <x v="3"/>
    <x v="3"/>
  </r>
  <r>
    <x v="9"/>
    <s v="ITAU UNIBANCO S.A."/>
    <x v="12"/>
    <d v="2024-09-30T00:00:00"/>
    <d v="2024-09-30T00:00:00"/>
    <s v="'1033723"/>
    <s v="1 | 1"/>
    <x v="2"/>
    <x v="0"/>
    <n v="-46.16"/>
    <x v="3"/>
    <x v="3"/>
    <s v="Gerado por conciliacao automatica TAR/CUSTAS COBRANCA"/>
    <x v="0"/>
    <x v="0"/>
    <x v="0"/>
    <n v="2001"/>
    <x v="0"/>
    <n v="20011"/>
    <s v="CORPORATIVO (Administrativo)"/>
    <x v="1"/>
    <x v="4"/>
    <x v="0"/>
    <x v="0"/>
    <x v="3"/>
    <x v="3"/>
  </r>
  <r>
    <x v="9"/>
    <s v="ITAU UNIBANCO S.A."/>
    <x v="12"/>
    <d v="2024-09-30T00:00:00"/>
    <d v="2024-09-30T00:00:00"/>
    <s v="'20240930062-TAR"/>
    <s v="1 | 1"/>
    <x v="2"/>
    <x v="0"/>
    <n v="-375.08"/>
    <x v="3"/>
    <x v="3"/>
    <s v="Gerado por conciliacao automatica TAR/CUSTAS COBRANCA"/>
    <x v="0"/>
    <x v="0"/>
    <x v="0"/>
    <n v="2001"/>
    <x v="0"/>
    <n v="20011"/>
    <s v="CORPORATIVO (Administrativo)"/>
    <x v="1"/>
    <x v="4"/>
    <x v="0"/>
    <x v="0"/>
    <x v="3"/>
    <x v="3"/>
  </r>
  <r>
    <x v="9"/>
    <s v="ITAU UNIBANCO S.A."/>
    <x v="13"/>
    <d v="2024-10-01T00:00:00"/>
    <d v="2024-10-01T00:00:00"/>
    <s v="'20241001012-TAR"/>
    <s v="1 | 1"/>
    <x v="2"/>
    <x v="0"/>
    <n v="-569.08000000000004"/>
    <x v="3"/>
    <x v="3"/>
    <s v="Gerado por conciliacao automatica TAR/CUSTAS COBRANCA"/>
    <x v="0"/>
    <x v="0"/>
    <x v="0"/>
    <n v="2001"/>
    <x v="0"/>
    <n v="20011"/>
    <s v="CORPORATIVO (Administrativo)"/>
    <x v="1"/>
    <x v="0"/>
    <x v="0"/>
    <x v="0"/>
    <x v="3"/>
    <x v="3"/>
  </r>
  <r>
    <x v="9"/>
    <s v="ITAU UNIBANCO S.A."/>
    <x v="13"/>
    <d v="2024-10-02T00:00:00"/>
    <d v="2024-10-02T00:00:00"/>
    <s v="'20241002014-TAR"/>
    <s v="1 | 1"/>
    <x v="2"/>
    <x v="0"/>
    <n v="-10.6"/>
    <x v="3"/>
    <x v="3"/>
    <s v="Gerado por conciliacao automatica TAR TED SISPAG"/>
    <x v="0"/>
    <x v="0"/>
    <x v="0"/>
    <n v="2001"/>
    <x v="0"/>
    <n v="20011"/>
    <s v="CORPORATIVO (Administrativo)"/>
    <x v="1"/>
    <x v="0"/>
    <x v="0"/>
    <x v="0"/>
    <x v="3"/>
    <x v="3"/>
  </r>
  <r>
    <x v="9"/>
    <s v="ITAU UNIBANCO S.A."/>
    <x v="13"/>
    <d v="2024-10-02T00:00:00"/>
    <d v="2024-10-02T00:00:00"/>
    <s v="'20241002016-TAR"/>
    <s v="1 | 1"/>
    <x v="2"/>
    <x v="0"/>
    <n v="-235.68"/>
    <x v="3"/>
    <x v="3"/>
    <s v="Gerado por conciliacao automatica TAR/CUSTAS COBRANCA"/>
    <x v="0"/>
    <x v="0"/>
    <x v="0"/>
    <n v="2001"/>
    <x v="0"/>
    <n v="20011"/>
    <s v="CORPORATIVO (Administrativo)"/>
    <x v="1"/>
    <x v="0"/>
    <x v="0"/>
    <x v="0"/>
    <x v="3"/>
    <x v="3"/>
  </r>
  <r>
    <x v="9"/>
    <s v="ITAU UNIBANCO S.A."/>
    <x v="13"/>
    <d v="2024-10-02T00:00:00"/>
    <d v="2024-10-02T00:00:00"/>
    <s v="'20241002017-TAR"/>
    <s v="1 | 1"/>
    <x v="2"/>
    <x v="0"/>
    <n v="-260"/>
    <x v="3"/>
    <x v="3"/>
    <s v="Gerado por conciliacao automatica TAR CTA EMP MENSAL 09/24"/>
    <x v="0"/>
    <x v="0"/>
    <x v="0"/>
    <n v="2001"/>
    <x v="0"/>
    <n v="20011"/>
    <s v="CORPORATIVO (Administrativo)"/>
    <x v="1"/>
    <x v="0"/>
    <x v="0"/>
    <x v="0"/>
    <x v="3"/>
    <x v="3"/>
  </r>
  <r>
    <x v="9"/>
    <s v="ITAU UNIBANCO S.A."/>
    <x v="13"/>
    <d v="2024-10-03T00:00:00"/>
    <d v="2024-10-03T00:00:00"/>
    <s v="'20241003010-TAR"/>
    <s v="1 | 1"/>
    <x v="2"/>
    <x v="0"/>
    <n v="-175.48"/>
    <x v="3"/>
    <x v="3"/>
    <s v="Gerado por conciliacao automatica TAR/CUSTAS COBRANCA"/>
    <x v="0"/>
    <x v="0"/>
    <x v="0"/>
    <n v="2001"/>
    <x v="0"/>
    <n v="20011"/>
    <s v="CORPORATIVO (Administrativo)"/>
    <x v="1"/>
    <x v="0"/>
    <x v="0"/>
    <x v="0"/>
    <x v="3"/>
    <x v="3"/>
  </r>
  <r>
    <x v="9"/>
    <s v="ITAU UNIBANCO S.A."/>
    <x v="13"/>
    <d v="2024-10-04T00:00:00"/>
    <d v="2024-10-04T00:00:00"/>
    <s v="'20241004025-TAR"/>
    <s v="1 | 1"/>
    <x v="2"/>
    <x v="0"/>
    <n v="-191.88"/>
    <x v="3"/>
    <x v="3"/>
    <s v="Gerado por conciliacao automatica TAR/CUSTAS COBRANCA"/>
    <x v="0"/>
    <x v="0"/>
    <x v="0"/>
    <n v="2001"/>
    <x v="0"/>
    <n v="20011"/>
    <s v="CORPORATIVO (Administrativo)"/>
    <x v="1"/>
    <x v="0"/>
    <x v="0"/>
    <x v="0"/>
    <x v="3"/>
    <x v="3"/>
  </r>
  <r>
    <x v="9"/>
    <s v="ITAU UNIBANCO S.A."/>
    <x v="13"/>
    <d v="2024-10-07T00:00:00"/>
    <d v="2024-10-07T00:00:00"/>
    <s v="'20241007035-TAR"/>
    <s v="1 | 1"/>
    <x v="2"/>
    <x v="0"/>
    <n v="-10.6"/>
    <x v="3"/>
    <x v="3"/>
    <s v="Gerado por conciliacao automatica TAR TED SISPAG"/>
    <x v="0"/>
    <x v="0"/>
    <x v="0"/>
    <n v="2001"/>
    <x v="0"/>
    <n v="20011"/>
    <s v="CORPORATIVO (Administrativo)"/>
    <x v="1"/>
    <x v="0"/>
    <x v="0"/>
    <x v="0"/>
    <x v="3"/>
    <x v="3"/>
  </r>
  <r>
    <x v="9"/>
    <s v="ITAU UNIBANCO S.A."/>
    <x v="13"/>
    <d v="2024-10-07T00:00:00"/>
    <d v="2024-10-07T00:00:00"/>
    <s v="'20241007038-TAR"/>
    <s v="1 | 1"/>
    <x v="2"/>
    <x v="0"/>
    <n v="-370.64"/>
    <x v="3"/>
    <x v="3"/>
    <s v="Gerado por conciliacao automatica TAR/CUSTAS COBRANCA"/>
    <x v="0"/>
    <x v="0"/>
    <x v="0"/>
    <n v="2001"/>
    <x v="0"/>
    <n v="20011"/>
    <s v="CORPORATIVO (Administrativo)"/>
    <x v="1"/>
    <x v="0"/>
    <x v="0"/>
    <x v="0"/>
    <x v="3"/>
    <x v="3"/>
  </r>
  <r>
    <x v="9"/>
    <s v="ITAU UNIBANCO S.A."/>
    <x v="13"/>
    <d v="2024-10-08T00:00:00"/>
    <d v="2024-10-08T00:00:00"/>
    <s v="'20241008009-TAR"/>
    <s v="1 | 1"/>
    <x v="2"/>
    <x v="0"/>
    <n v="-273.39999999999998"/>
    <x v="3"/>
    <x v="3"/>
    <s v="Gerado por conciliacao automatica TAR/CUSTAS COBRANCA"/>
    <x v="0"/>
    <x v="0"/>
    <x v="0"/>
    <n v="2001"/>
    <x v="0"/>
    <n v="20017"/>
    <s v="CORPORATIVO (Comum)"/>
    <x v="1"/>
    <x v="0"/>
    <x v="0"/>
    <x v="0"/>
    <x v="3"/>
    <x v="3"/>
  </r>
  <r>
    <x v="9"/>
    <s v="ITAU UNIBANCO S.A."/>
    <x v="13"/>
    <d v="2024-10-09T00:00:00"/>
    <d v="2024-10-09T00:00:00"/>
    <s v="'20241009018-TAR"/>
    <s v="1 | 1"/>
    <x v="2"/>
    <x v="0"/>
    <n v="-220.34"/>
    <x v="3"/>
    <x v="3"/>
    <s v="Gerado por conciliacao automatica TAR/CUSTAS COBRANCA"/>
    <x v="0"/>
    <x v="0"/>
    <x v="0"/>
    <n v="2001"/>
    <x v="0"/>
    <n v="20011"/>
    <s v="CORPORATIVO (Administrativo)"/>
    <x v="1"/>
    <x v="0"/>
    <x v="0"/>
    <x v="0"/>
    <x v="3"/>
    <x v="3"/>
  </r>
  <r>
    <x v="9"/>
    <s v="ITAU UNIBANCO S.A."/>
    <x v="13"/>
    <d v="2024-10-10T00:00:00"/>
    <d v="2024-10-10T00:00:00"/>
    <s v="'20241010020-TAR"/>
    <s v="1 | 1"/>
    <x v="2"/>
    <x v="0"/>
    <n v="-978.02"/>
    <x v="3"/>
    <x v="3"/>
    <s v="Gerado por conciliacao automatica TAR/CUSTAS COBRANCA"/>
    <x v="0"/>
    <x v="0"/>
    <x v="0"/>
    <n v="2001"/>
    <x v="0"/>
    <n v="20011"/>
    <s v="CORPORATIVO (Administrativo)"/>
    <x v="1"/>
    <x v="0"/>
    <x v="0"/>
    <x v="0"/>
    <x v="3"/>
    <x v="3"/>
  </r>
  <r>
    <x v="9"/>
    <s v="ITAU UNIBANCO S.A."/>
    <x v="13"/>
    <d v="2024-10-11T00:00:00"/>
    <d v="2024-10-11T00:00:00"/>
    <s v="'20241011053-TAR"/>
    <s v="1 | 1"/>
    <x v="2"/>
    <x v="0"/>
    <n v="-74.2"/>
    <x v="3"/>
    <x v="3"/>
    <s v="Gerado por conciliacao automatica TAR TED SISPAG"/>
    <x v="0"/>
    <x v="0"/>
    <x v="0"/>
    <n v="2001"/>
    <x v="0"/>
    <n v="20011"/>
    <s v="CORPORATIVO (Administrativo)"/>
    <x v="1"/>
    <x v="0"/>
    <x v="0"/>
    <x v="0"/>
    <x v="3"/>
    <x v="3"/>
  </r>
  <r>
    <x v="9"/>
    <s v="ITAU UNIBANCO S.A."/>
    <x v="13"/>
    <d v="2024-10-11T00:00:00"/>
    <d v="2024-10-11T00:00:00"/>
    <s v="'20241011058-TAR"/>
    <s v="1 | 1"/>
    <x v="2"/>
    <x v="0"/>
    <n v="-247.26"/>
    <x v="3"/>
    <x v="3"/>
    <s v="Gerado por conciliacao automatica TAR/CUSTAS COBRANCA"/>
    <x v="0"/>
    <x v="0"/>
    <x v="0"/>
    <n v="2001"/>
    <x v="0"/>
    <n v="20011"/>
    <s v="CORPORATIVO (Administrativo)"/>
    <x v="1"/>
    <x v="0"/>
    <x v="0"/>
    <x v="0"/>
    <x v="3"/>
    <x v="3"/>
  </r>
  <r>
    <x v="9"/>
    <s v="ITAU UNIBANCO S.A."/>
    <x v="13"/>
    <d v="2024-10-14T00:00:00"/>
    <d v="2024-10-14T00:00:00"/>
    <s v="'1034500"/>
    <s v="1 | 1"/>
    <x v="2"/>
    <x v="0"/>
    <n v="-28"/>
    <x v="3"/>
    <x v="3"/>
    <s v="Gerado por conciliacao automatica TAR/CUSTAS COBRANCA"/>
    <x v="0"/>
    <x v="0"/>
    <x v="0"/>
    <n v="2001"/>
    <x v="0"/>
    <n v="20011"/>
    <s v="CORPORATIVO (Administrativo)"/>
    <x v="1"/>
    <x v="0"/>
    <x v="0"/>
    <x v="0"/>
    <x v="3"/>
    <x v="3"/>
  </r>
  <r>
    <x v="9"/>
    <s v="ITAU UNIBANCO S.A."/>
    <x v="13"/>
    <d v="2024-10-14T00:00:00"/>
    <d v="2024-10-14T00:00:00"/>
    <s v="'20241014039-TAR"/>
    <s v="1 | 1"/>
    <x v="2"/>
    <x v="0"/>
    <n v="-382.12"/>
    <x v="3"/>
    <x v="3"/>
    <s v="Gerado por conciliacao automatica TAR/CUSTAS COBRANCA"/>
    <x v="0"/>
    <x v="0"/>
    <x v="0"/>
    <n v="2001"/>
    <x v="0"/>
    <n v="20011"/>
    <s v="CORPORATIVO (Administrativo)"/>
    <x v="1"/>
    <x v="0"/>
    <x v="0"/>
    <x v="0"/>
    <x v="3"/>
    <x v="3"/>
  </r>
  <r>
    <x v="9"/>
    <s v="ITAU UNIBANCO S.A."/>
    <x v="13"/>
    <d v="2024-10-15T00:00:00"/>
    <d v="2024-10-15T00:00:00"/>
    <s v="'20241015027-TAR"/>
    <s v="1 | 1"/>
    <x v="2"/>
    <x v="0"/>
    <n v="-53"/>
    <x v="3"/>
    <x v="3"/>
    <s v="Gerado por conciliacao automatica TAR TED SISPAG"/>
    <x v="0"/>
    <x v="0"/>
    <x v="0"/>
    <n v="2001"/>
    <x v="0"/>
    <n v="20011"/>
    <s v="CORPORATIVO (Administrativo)"/>
    <x v="1"/>
    <x v="0"/>
    <x v="0"/>
    <x v="0"/>
    <x v="3"/>
    <x v="3"/>
  </r>
  <r>
    <x v="9"/>
    <s v="ITAU UNIBANCO S.A."/>
    <x v="13"/>
    <d v="2024-10-15T00:00:00"/>
    <d v="2024-10-15T00:00:00"/>
    <s v="'20241015030-TAR"/>
    <s v="1 | 1"/>
    <x v="2"/>
    <x v="0"/>
    <n v="-400.16"/>
    <x v="3"/>
    <x v="3"/>
    <s v="Gerado por conciliacao automatica TAR/CUSTAS COBRANCA"/>
    <x v="0"/>
    <x v="0"/>
    <x v="0"/>
    <n v="2001"/>
    <x v="0"/>
    <n v="20011"/>
    <s v="CORPORATIVO (Administrativo)"/>
    <x v="1"/>
    <x v="0"/>
    <x v="0"/>
    <x v="0"/>
    <x v="3"/>
    <x v="3"/>
  </r>
  <r>
    <x v="9"/>
    <s v="ITAU UNIBANCO S.A."/>
    <x v="13"/>
    <d v="2024-10-16T00:00:00"/>
    <d v="2024-10-16T00:00:00"/>
    <s v="'20241016021-TAR"/>
    <s v="1 | 1"/>
    <x v="2"/>
    <x v="0"/>
    <n v="-224.78"/>
    <x v="3"/>
    <x v="3"/>
    <s v="Gerado por conciliacao automatica TAR/CUSTAS COBRANCA"/>
    <x v="0"/>
    <x v="0"/>
    <x v="0"/>
    <n v="2001"/>
    <x v="0"/>
    <n v="20011"/>
    <s v="CORPORATIVO (Administrativo)"/>
    <x v="1"/>
    <x v="0"/>
    <x v="0"/>
    <x v="0"/>
    <x v="3"/>
    <x v="3"/>
  </r>
  <r>
    <x v="9"/>
    <s v="ITAU UNIBANCO S.A."/>
    <x v="13"/>
    <d v="2024-10-17T00:00:00"/>
    <d v="2024-10-17T00:00:00"/>
    <s v="'1034589"/>
    <s v="1 | 1"/>
    <x v="2"/>
    <x v="0"/>
    <n v="-177.22"/>
    <x v="3"/>
    <x v="3"/>
    <s v="Gerado por conciliacao automatica TAR/CUSTAS COBRANCA"/>
    <x v="0"/>
    <x v="0"/>
    <x v="0"/>
    <n v="2001"/>
    <x v="0"/>
    <n v="20011"/>
    <s v="CORPORATIVO (Administrativo)"/>
    <x v="1"/>
    <x v="0"/>
    <x v="0"/>
    <x v="0"/>
    <x v="3"/>
    <x v="3"/>
  </r>
  <r>
    <x v="9"/>
    <s v="ITAU UNIBANCO S.A."/>
    <x v="13"/>
    <d v="2024-10-18T00:00:00"/>
    <d v="2024-10-18T00:00:00"/>
    <s v="'1034590"/>
    <s v="1 | 1"/>
    <x v="2"/>
    <x v="0"/>
    <n v="-241.08"/>
    <x v="3"/>
    <x v="3"/>
    <s v="Gerado por conciliacao automatica TAR/CUSTAS COBRANCA"/>
    <x v="0"/>
    <x v="0"/>
    <x v="0"/>
    <n v="2001"/>
    <x v="0"/>
    <n v="20011"/>
    <s v="CORPORATIVO (Administrativo)"/>
    <x v="1"/>
    <x v="0"/>
    <x v="0"/>
    <x v="0"/>
    <x v="3"/>
    <x v="3"/>
  </r>
  <r>
    <x v="9"/>
    <s v="ITAU UNIBANCO S.A."/>
    <x v="13"/>
    <d v="2024-10-21T00:00:00"/>
    <d v="2024-10-21T00:00:00"/>
    <s v="'20241021040-TAR"/>
    <s v="1 | 1"/>
    <x v="2"/>
    <x v="0"/>
    <n v="-384.34"/>
    <x v="3"/>
    <x v="3"/>
    <s v="Gerado por conciliacao automatica TAR/CUSTAS COBRANCA"/>
    <x v="0"/>
    <x v="0"/>
    <x v="0"/>
    <n v="2001"/>
    <x v="0"/>
    <n v="20011"/>
    <s v="CORPORATIVO (Administrativo)"/>
    <x v="1"/>
    <x v="0"/>
    <x v="0"/>
    <x v="0"/>
    <x v="3"/>
    <x v="3"/>
  </r>
  <r>
    <x v="9"/>
    <s v="ITAU UNIBANCO S.A."/>
    <x v="13"/>
    <d v="2024-10-22T00:00:00"/>
    <d v="2024-10-22T00:00:00"/>
    <s v="'20241022021-TAR"/>
    <s v="1 | 1"/>
    <x v="2"/>
    <x v="0"/>
    <n v="-10.6"/>
    <x v="3"/>
    <x v="3"/>
    <s v="Gerado por conciliacao automatica TAR TED SISPAG"/>
    <x v="0"/>
    <x v="0"/>
    <x v="0"/>
    <n v="2001"/>
    <x v="0"/>
    <n v="20011"/>
    <s v="CORPORATIVO (Administrativo)"/>
    <x v="1"/>
    <x v="0"/>
    <x v="0"/>
    <x v="0"/>
    <x v="3"/>
    <x v="3"/>
  </r>
  <r>
    <x v="9"/>
    <s v="ITAU UNIBANCO S.A."/>
    <x v="13"/>
    <d v="2024-10-22T00:00:00"/>
    <d v="2024-10-22T00:00:00"/>
    <s v="'20241022023-TAR"/>
    <s v="1 | 1"/>
    <x v="2"/>
    <x v="0"/>
    <n v="-294.72000000000003"/>
    <x v="3"/>
    <x v="3"/>
    <s v="Gerado por conciliacao automatica TAR/CUSTAS COBRANCA"/>
    <x v="0"/>
    <x v="0"/>
    <x v="0"/>
    <n v="2001"/>
    <x v="0"/>
    <n v="20011"/>
    <s v="CORPORATIVO (Administrativo)"/>
    <x v="1"/>
    <x v="0"/>
    <x v="0"/>
    <x v="0"/>
    <x v="3"/>
    <x v="3"/>
  </r>
  <r>
    <x v="9"/>
    <s v="ITAU UNIBANCO S.A."/>
    <x v="13"/>
    <d v="2024-10-23T00:00:00"/>
    <d v="2024-10-23T00:00:00"/>
    <s v="'20241023019-TAR"/>
    <s v="1 | 1"/>
    <x v="2"/>
    <x v="0"/>
    <n v="-197.96"/>
    <x v="3"/>
    <x v="3"/>
    <s v="Gerado por conciliacao automatica TAR/CUSTAS COBRANCA"/>
    <x v="0"/>
    <x v="0"/>
    <x v="0"/>
    <n v="2001"/>
    <x v="0"/>
    <n v="20011"/>
    <s v="CORPORATIVO (Administrativo)"/>
    <x v="1"/>
    <x v="0"/>
    <x v="0"/>
    <x v="0"/>
    <x v="3"/>
    <x v="3"/>
  </r>
  <r>
    <x v="9"/>
    <s v="ITAU UNIBANCO S.A."/>
    <x v="13"/>
    <d v="2024-10-24T00:00:00"/>
    <d v="2024-10-24T00:00:00"/>
    <s v="'20241024020-TAR"/>
    <s v="1 | 1"/>
    <x v="2"/>
    <x v="0"/>
    <n v="-10.6"/>
    <x v="3"/>
    <x v="3"/>
    <s v="Gerado por conciliacao automatica TAR TED SISPAG"/>
    <x v="0"/>
    <x v="0"/>
    <x v="0"/>
    <n v="2001"/>
    <x v="0"/>
    <n v="20011"/>
    <s v="CORPORATIVO (Administrativo)"/>
    <x v="1"/>
    <x v="0"/>
    <x v="0"/>
    <x v="0"/>
    <x v="3"/>
    <x v="3"/>
  </r>
  <r>
    <x v="9"/>
    <s v="ITAU UNIBANCO S.A."/>
    <x v="13"/>
    <d v="2024-10-24T00:00:00"/>
    <d v="2024-10-24T00:00:00"/>
    <s v="'20241024021-TAR"/>
    <s v="1 | 1"/>
    <x v="2"/>
    <x v="0"/>
    <n v="-200.18"/>
    <x v="3"/>
    <x v="3"/>
    <s v="Gerado por conciliacao automatica TAR/CUSTAS COBRANCA"/>
    <x v="0"/>
    <x v="0"/>
    <x v="0"/>
    <n v="2001"/>
    <x v="0"/>
    <n v="20011"/>
    <s v="CORPORATIVO (Administrativo)"/>
    <x v="1"/>
    <x v="0"/>
    <x v="0"/>
    <x v="0"/>
    <x v="3"/>
    <x v="3"/>
  </r>
  <r>
    <x v="9"/>
    <s v="ITAU UNIBANCO S.A."/>
    <x v="13"/>
    <d v="2024-10-25T00:00:00"/>
    <d v="2024-10-25T00:00:00"/>
    <s v="'20241025031-TAR"/>
    <s v="1 | 1"/>
    <x v="2"/>
    <x v="0"/>
    <n v="-240.02"/>
    <x v="3"/>
    <x v="3"/>
    <s v="Gerado por conciliacao automatica TAR/CUSTAS COBRANCA"/>
    <x v="0"/>
    <x v="0"/>
    <x v="0"/>
    <n v="2001"/>
    <x v="0"/>
    <n v="20011"/>
    <s v="CORPORATIVO (Administrativo)"/>
    <x v="1"/>
    <x v="0"/>
    <x v="0"/>
    <x v="0"/>
    <x v="3"/>
    <x v="3"/>
  </r>
  <r>
    <x v="9"/>
    <s v="ITAU UNIBANCO S.A."/>
    <x v="13"/>
    <d v="2024-10-28T00:00:00"/>
    <d v="2024-10-28T00:00:00"/>
    <s v="'20241028024-TAR"/>
    <s v="1 | 1"/>
    <x v="2"/>
    <x v="0"/>
    <n v="-223.62"/>
    <x v="3"/>
    <x v="3"/>
    <s v="Gerado por conciliacao automatica TAR/CUSTAS COBRANCA"/>
    <x v="0"/>
    <x v="0"/>
    <x v="0"/>
    <n v="2001"/>
    <x v="0"/>
    <n v="20011"/>
    <s v="CORPORATIVO (Administrativo)"/>
    <x v="1"/>
    <x v="0"/>
    <x v="0"/>
    <x v="0"/>
    <x v="3"/>
    <x v="3"/>
  </r>
  <r>
    <x v="9"/>
    <s v="ITAU UNIBANCO S.A."/>
    <x v="13"/>
    <d v="2024-10-29T00:00:00"/>
    <d v="2024-10-29T00:00:00"/>
    <s v="'20241029008-TAR"/>
    <s v="1 | 1"/>
    <x v="2"/>
    <x v="0"/>
    <n v="-162.94"/>
    <x v="3"/>
    <x v="3"/>
    <s v="Gerado por conciliacao automatica TAR/CUSTAS COBRANCA"/>
    <x v="0"/>
    <x v="0"/>
    <x v="0"/>
    <n v="2001"/>
    <x v="0"/>
    <n v="20011"/>
    <s v="CORPORATIVO (Administrativo)"/>
    <x v="1"/>
    <x v="0"/>
    <x v="0"/>
    <x v="0"/>
    <x v="3"/>
    <x v="3"/>
  </r>
  <r>
    <x v="9"/>
    <s v="ITAU UNIBANCO S.A."/>
    <x v="13"/>
    <d v="2024-10-29T00:00:00"/>
    <d v="2024-10-29T00:00:00"/>
    <s v="'20241029009-TAR"/>
    <s v="1 | 1"/>
    <x v="2"/>
    <x v="0"/>
    <n v="-118"/>
    <x v="3"/>
    <x v="3"/>
    <s v="Gerado por conciliacao automatica TARIFA LIMITE DA CONTA"/>
    <x v="0"/>
    <x v="0"/>
    <x v="0"/>
    <n v="2001"/>
    <x v="0"/>
    <n v="20011"/>
    <s v="CORPORATIVO (Administrativo)"/>
    <x v="1"/>
    <x v="0"/>
    <x v="0"/>
    <x v="0"/>
    <x v="3"/>
    <x v="3"/>
  </r>
  <r>
    <x v="9"/>
    <s v="ITAU UNIBANCO S.A."/>
    <x v="13"/>
    <d v="2024-10-30T00:00:00"/>
    <d v="2024-10-30T00:00:00"/>
    <s v="'20241030026-TAR"/>
    <s v="1 | 1"/>
    <x v="2"/>
    <x v="0"/>
    <n v="-31.8"/>
    <x v="3"/>
    <x v="3"/>
    <s v="Gerado por conciliacao automatica TAR TED SISPAG"/>
    <x v="0"/>
    <x v="0"/>
    <x v="0"/>
    <n v="2001"/>
    <x v="0"/>
    <n v="20011"/>
    <s v="CORPORATIVO (Administrativo)"/>
    <x v="1"/>
    <x v="0"/>
    <x v="0"/>
    <x v="0"/>
    <x v="3"/>
    <x v="3"/>
  </r>
  <r>
    <x v="9"/>
    <s v="ITAU UNIBANCO S.A."/>
    <x v="13"/>
    <d v="2024-10-30T00:00:00"/>
    <d v="2024-10-30T00:00:00"/>
    <s v="'20241030049-TAR"/>
    <s v="1 | 1"/>
    <x v="2"/>
    <x v="0"/>
    <n v="-189.18"/>
    <x v="3"/>
    <x v="3"/>
    <s v="Gerado por conciliacao automatica TAR/CUSTAS COBRANCA"/>
    <x v="0"/>
    <x v="0"/>
    <x v="0"/>
    <n v="2001"/>
    <x v="0"/>
    <n v="20011"/>
    <s v="CORPORATIVO (Administrativo)"/>
    <x v="1"/>
    <x v="0"/>
    <x v="0"/>
    <x v="0"/>
    <x v="3"/>
    <x v="3"/>
  </r>
  <r>
    <x v="9"/>
    <s v="ITAU UNIBANCO S.A."/>
    <x v="13"/>
    <d v="2024-10-31T00:00:00"/>
    <d v="2024-10-31T00:00:00"/>
    <s v="'20241031018-TAR"/>
    <s v="1 | 1"/>
    <x v="2"/>
    <x v="0"/>
    <n v="-166.8"/>
    <x v="3"/>
    <x v="3"/>
    <s v="Gerado por conciliacao automatica TAR/CUSTAS COBRANCA"/>
    <x v="0"/>
    <x v="0"/>
    <x v="0"/>
    <n v="2001"/>
    <x v="0"/>
    <n v="20011"/>
    <s v="CORPORATIVO (Administrativo)"/>
    <x v="1"/>
    <x v="0"/>
    <x v="0"/>
    <x v="0"/>
    <x v="3"/>
    <x v="3"/>
  </r>
  <r>
    <x v="9"/>
    <s v="ITAU UNIBANCO S.A."/>
    <x v="14"/>
    <d v="2024-11-01T00:00:00"/>
    <d v="2024-11-01T00:00:00"/>
    <s v="'1035443"/>
    <s v="1 | 1"/>
    <x v="2"/>
    <x v="0"/>
    <n v="-562.52"/>
    <x v="3"/>
    <x v="3"/>
    <s v="Gerado por conciliacao automatica TAR CTA EMP MENSAL 10/24"/>
    <x v="0"/>
    <x v="0"/>
    <x v="0"/>
    <n v="2001"/>
    <x v="0"/>
    <n v="20017"/>
    <s v="CORPORATIVO (Comum)"/>
    <x v="1"/>
    <x v="0"/>
    <x v="0"/>
    <x v="0"/>
    <x v="3"/>
    <x v="3"/>
  </r>
  <r>
    <x v="9"/>
    <s v="ITAU UNIBANCO S.A."/>
    <x v="14"/>
    <d v="2024-11-04T00:00:00"/>
    <d v="2024-11-04T00:00:00"/>
    <s v="'1035448"/>
    <s v="1 | 1"/>
    <x v="2"/>
    <x v="0"/>
    <n v="-656.6"/>
    <x v="3"/>
    <x v="3"/>
    <s v="Gerado por conciliacao automatica TAR CTA EMP MENSAL 10/24"/>
    <x v="0"/>
    <x v="0"/>
    <x v="0"/>
    <n v="2001"/>
    <x v="0"/>
    <n v="20017"/>
    <s v="CORPORATIVO (Comum)"/>
    <x v="1"/>
    <x v="0"/>
    <x v="0"/>
    <x v="0"/>
    <x v="3"/>
    <x v="3"/>
  </r>
  <r>
    <x v="9"/>
    <s v="ITAU UNIBANCO S.A."/>
    <x v="14"/>
    <d v="2024-11-05T00:00:00"/>
    <d v="2024-11-05T00:00:00"/>
    <s v="'20241105015-TAR"/>
    <s v="1 | 1"/>
    <x v="2"/>
    <x v="0"/>
    <n v="-273.98"/>
    <x v="3"/>
    <x v="3"/>
    <s v="Gerado por conciliacao automatica TAR/CUSTAS COBRANCA"/>
    <x v="0"/>
    <x v="0"/>
    <x v="0"/>
    <n v="2001"/>
    <x v="0"/>
    <n v="20011"/>
    <s v="CORPORATIVO (Administrativo)"/>
    <x v="1"/>
    <x v="0"/>
    <x v="0"/>
    <x v="0"/>
    <x v="3"/>
    <x v="3"/>
  </r>
  <r>
    <x v="9"/>
    <s v="ITAU UNIBANCO S.A."/>
    <x v="14"/>
    <d v="2024-11-06T00:00:00"/>
    <d v="2024-11-06T00:00:00"/>
    <s v="'20241106015-TAR"/>
    <s v="1 | 1"/>
    <x v="2"/>
    <x v="0"/>
    <n v="-214.94"/>
    <x v="3"/>
    <x v="3"/>
    <s v="Gerado por conciliacao automatica TAR/CUSTAS COBRANCA"/>
    <x v="0"/>
    <x v="0"/>
    <x v="0"/>
    <n v="2001"/>
    <x v="0"/>
    <n v="20011"/>
    <s v="CORPORATIVO (Administrativo)"/>
    <x v="1"/>
    <x v="0"/>
    <x v="0"/>
    <x v="0"/>
    <x v="3"/>
    <x v="3"/>
  </r>
  <r>
    <x v="9"/>
    <s v="ITAU UNIBANCO S.A."/>
    <x v="14"/>
    <d v="2024-11-07T00:00:00"/>
    <d v="2024-11-07T00:00:00"/>
    <s v="'1036134"/>
    <s v="1 | 1"/>
    <x v="2"/>
    <x v="0"/>
    <n v="-173.84"/>
    <x v="3"/>
    <x v="3"/>
    <s v="Gerado por conciliacao automatica TAR C/C SISPAG"/>
    <x v="0"/>
    <x v="0"/>
    <x v="0"/>
    <n v="2001"/>
    <x v="0"/>
    <n v="20011"/>
    <s v="CORPORATIVO (Administrativo)"/>
    <x v="1"/>
    <x v="0"/>
    <x v="0"/>
    <x v="0"/>
    <x v="3"/>
    <x v="3"/>
  </r>
  <r>
    <x v="9"/>
    <s v="ITAU UNIBANCO S.A."/>
    <x v="14"/>
    <d v="2024-11-08T00:00:00"/>
    <d v="2024-11-08T00:00:00"/>
    <s v="'1036137"/>
    <s v="1 | 1"/>
    <x v="2"/>
    <x v="0"/>
    <n v="-307.26"/>
    <x v="3"/>
    <x v="3"/>
    <s v="Gerado por conciliacao automatica TAR C/C SISPAG"/>
    <x v="0"/>
    <x v="0"/>
    <x v="0"/>
    <n v="2001"/>
    <x v="0"/>
    <n v="20011"/>
    <s v="CORPORATIVO (Administrativo)"/>
    <x v="1"/>
    <x v="0"/>
    <x v="0"/>
    <x v="0"/>
    <x v="3"/>
    <x v="3"/>
  </r>
  <r>
    <x v="9"/>
    <s v="ITAU UNIBANCO S.A."/>
    <x v="14"/>
    <d v="2024-11-11T00:00:00"/>
    <d v="2024-11-11T00:00:00"/>
    <s v="'1036139"/>
    <s v="1 | 1"/>
    <x v="2"/>
    <x v="0"/>
    <n v="-753.34"/>
    <x v="3"/>
    <x v="3"/>
    <s v="Gerado por conciliacao automatica TAR C/C SISPAG"/>
    <x v="0"/>
    <x v="0"/>
    <x v="0"/>
    <n v="2001"/>
    <x v="0"/>
    <n v="20011"/>
    <s v="CORPORATIVO (Administrativo)"/>
    <x v="1"/>
    <x v="0"/>
    <x v="0"/>
    <x v="0"/>
    <x v="3"/>
    <x v="3"/>
  </r>
  <r>
    <x v="9"/>
    <s v="ITAU UNIBANCO S.A."/>
    <x v="14"/>
    <d v="2024-11-12T00:00:00"/>
    <d v="2024-11-12T00:00:00"/>
    <s v="'1036140"/>
    <s v="1 | 1"/>
    <x v="2"/>
    <x v="0"/>
    <n v="-190.92"/>
    <x v="3"/>
    <x v="3"/>
    <s v="Gerado por conciliacao automatica TAR C/C SISPAG"/>
    <x v="0"/>
    <x v="0"/>
    <x v="0"/>
    <n v="2001"/>
    <x v="0"/>
    <n v="20011"/>
    <s v="CORPORATIVO (Administrativo)"/>
    <x v="1"/>
    <x v="0"/>
    <x v="0"/>
    <x v="0"/>
    <x v="3"/>
    <x v="3"/>
  </r>
  <r>
    <x v="9"/>
    <s v="ITAU UNIBANCO S.A."/>
    <x v="14"/>
    <d v="2024-11-13T00:00:00"/>
    <d v="2024-11-13T00:00:00"/>
    <s v="'1036266"/>
    <s v="1 | 1"/>
    <x v="2"/>
    <x v="0"/>
    <n v="-165.3"/>
    <x v="3"/>
    <x v="3"/>
    <s v="REF: TARIFA BANCARIA"/>
    <x v="0"/>
    <x v="0"/>
    <x v="0"/>
    <n v="2001"/>
    <x v="0"/>
    <n v="20011"/>
    <s v="CORPORATIVO (Administrativo)"/>
    <x v="1"/>
    <x v="0"/>
    <x v="0"/>
    <x v="0"/>
    <x v="3"/>
    <x v="3"/>
  </r>
  <r>
    <x v="9"/>
    <s v="ITAU UNIBANCO S.A."/>
    <x v="14"/>
    <d v="2024-11-14T00:00:00"/>
    <d v="2024-11-14T00:00:00"/>
    <s v="'1036268"/>
    <s v="1 | 1"/>
    <x v="2"/>
    <x v="0"/>
    <n v="-232.56"/>
    <x v="3"/>
    <x v="3"/>
    <s v="REF: TARIFA BANCARIA"/>
    <x v="0"/>
    <x v="0"/>
    <x v="0"/>
    <n v="2001"/>
    <x v="0"/>
    <n v="20011"/>
    <s v="CORPORATIVO (Administrativo)"/>
    <x v="1"/>
    <x v="0"/>
    <x v="0"/>
    <x v="0"/>
    <x v="3"/>
    <x v="3"/>
  </r>
  <r>
    <x v="9"/>
    <s v="ITAU UNIBANCO S.A."/>
    <x v="14"/>
    <d v="2024-11-21T00:00:00"/>
    <d v="2024-11-21T00:00:00"/>
    <s v="'20241121114-TAR"/>
    <s v="1 | 1"/>
    <x v="2"/>
    <x v="0"/>
    <n v="-243.96"/>
    <x v="3"/>
    <x v="3"/>
    <s v="Gerado por conciliacao automatica TAR/CUSTAS COBRANCA"/>
    <x v="0"/>
    <x v="0"/>
    <x v="0"/>
    <n v="2001"/>
    <x v="0"/>
    <n v="20011"/>
    <s v="CORPORATIVO (Administrativo)"/>
    <x v="1"/>
    <x v="0"/>
    <x v="0"/>
    <x v="0"/>
    <x v="3"/>
    <x v="3"/>
  </r>
  <r>
    <x v="9"/>
    <s v="ITAU UNIBANCO S.A."/>
    <x v="14"/>
    <d v="2024-11-21T00:00:00"/>
    <d v="2024-11-21T00:00:00"/>
    <s v="'20241121115-TAR"/>
    <s v="1 | 1"/>
    <x v="2"/>
    <x v="0"/>
    <n v="-91.2"/>
    <x v="3"/>
    <x v="3"/>
    <s v="Gerado por conciliacao automatica TAR/CUSTAS COBRANCA"/>
    <x v="0"/>
    <x v="0"/>
    <x v="0"/>
    <n v="2001"/>
    <x v="0"/>
    <n v="20011"/>
    <s v="CORPORATIVO (Administrativo)"/>
    <x v="1"/>
    <x v="0"/>
    <x v="0"/>
    <x v="0"/>
    <x v="3"/>
    <x v="3"/>
  </r>
  <r>
    <x v="9"/>
    <s v="ITAU UNIBANCO S.A."/>
    <x v="14"/>
    <d v="2024-11-21T00:00:00"/>
    <d v="2024-11-21T00:00:00"/>
    <s v="'20241121133-TAR"/>
    <s v="1 | 1"/>
    <x v="2"/>
    <x v="0"/>
    <n v="-360.98"/>
    <x v="3"/>
    <x v="3"/>
    <s v="Gerado por conciliacao automatica TAR/CUSTAS COBRANCA"/>
    <x v="0"/>
    <x v="0"/>
    <x v="0"/>
    <n v="2001"/>
    <x v="0"/>
    <n v="20011"/>
    <s v="CORPORATIVO (Administrativo)"/>
    <x v="1"/>
    <x v="0"/>
    <x v="0"/>
    <x v="0"/>
    <x v="3"/>
    <x v="3"/>
  </r>
  <r>
    <x v="9"/>
    <s v="ITAU UNIBANCO S.A."/>
    <x v="14"/>
    <d v="2024-11-22T00:00:00"/>
    <d v="2024-11-22T00:00:00"/>
    <s v="'1036846"/>
    <s v="1 | 1"/>
    <x v="2"/>
    <x v="0"/>
    <n v="-165.3"/>
    <x v="3"/>
    <x v="3"/>
    <s v="Gerado por conciliacao automatica TAR C/C SISPAG"/>
    <x v="0"/>
    <x v="0"/>
    <x v="0"/>
    <n v="2001"/>
    <x v="0"/>
    <n v="20011"/>
    <s v="CORPORATIVO (Administrativo)"/>
    <x v="1"/>
    <x v="0"/>
    <x v="0"/>
    <x v="0"/>
    <x v="3"/>
    <x v="3"/>
  </r>
  <r>
    <x v="9"/>
    <s v="ITAU UNIBANCO S.A."/>
    <x v="14"/>
    <d v="2024-11-25T00:00:00"/>
    <d v="2024-11-25T00:00:00"/>
    <s v="'1036849"/>
    <s v="1 | 1"/>
    <x v="2"/>
    <x v="0"/>
    <n v="-285"/>
    <x v="3"/>
    <x v="3"/>
    <s v="Gerado por conciliacao automatica TAR C/C SISPAG"/>
    <x v="0"/>
    <x v="0"/>
    <x v="0"/>
    <n v="2001"/>
    <x v="0"/>
    <n v="20011"/>
    <s v="CORPORATIVO (Administrativo)"/>
    <x v="1"/>
    <x v="0"/>
    <x v="0"/>
    <x v="0"/>
    <x v="3"/>
    <x v="3"/>
  </r>
  <r>
    <x v="9"/>
    <s v="ITAU UNIBANCO S.A."/>
    <x v="14"/>
    <d v="2024-11-26T00:00:00"/>
    <d v="2024-11-26T00:00:00"/>
    <s v="'1036853"/>
    <s v="1 | 1"/>
    <x v="2"/>
    <x v="0"/>
    <n v="-143.44"/>
    <x v="3"/>
    <x v="3"/>
    <s v="Gerado por conciliacao automatica TAR C/C SISPAG"/>
    <x v="0"/>
    <x v="0"/>
    <x v="0"/>
    <n v="2001"/>
    <x v="0"/>
    <n v="20011"/>
    <s v="CORPORATIVO (Administrativo)"/>
    <x v="1"/>
    <x v="0"/>
    <x v="0"/>
    <x v="0"/>
    <x v="3"/>
    <x v="3"/>
  </r>
  <r>
    <x v="9"/>
    <s v="ITAU UNIBANCO S.A."/>
    <x v="14"/>
    <d v="2024-11-27T00:00:00"/>
    <d v="2024-11-27T00:00:00"/>
    <s v="'1036858"/>
    <s v="1 | 1"/>
    <x v="2"/>
    <x v="0"/>
    <n v="-228.18"/>
    <x v="3"/>
    <x v="3"/>
    <s v="Gerado por conciliacao automatica TAR C/C SISPAG"/>
    <x v="0"/>
    <x v="0"/>
    <x v="0"/>
    <n v="2001"/>
    <x v="0"/>
    <n v="20011"/>
    <s v="CORPORATIVO (Administrativo)"/>
    <x v="1"/>
    <x v="0"/>
    <x v="0"/>
    <x v="0"/>
    <x v="3"/>
    <x v="3"/>
  </r>
  <r>
    <x v="9"/>
    <s v="ITAU UNIBANCO S.A."/>
    <x v="14"/>
    <d v="2024-11-28T00:00:00"/>
    <d v="2024-11-28T00:00:00"/>
    <s v="'20241128017-TAR"/>
    <s v="1 | 1"/>
    <x v="2"/>
    <x v="0"/>
    <n v="-23"/>
    <x v="3"/>
    <x v="3"/>
    <s v="Gerado por conciliacao automatica TAR ORDEM PAGTO SISPAG"/>
    <x v="0"/>
    <x v="0"/>
    <x v="0"/>
    <n v="2001"/>
    <x v="0"/>
    <n v="20011"/>
    <s v="CORPORATIVO (Administrativo)"/>
    <x v="1"/>
    <x v="0"/>
    <x v="0"/>
    <x v="0"/>
    <x v="3"/>
    <x v="3"/>
  </r>
  <r>
    <x v="9"/>
    <s v="ITAU UNIBANCO S.A."/>
    <x v="14"/>
    <d v="2024-11-28T00:00:00"/>
    <d v="2024-11-28T00:00:00"/>
    <s v="'20241128019-TAR"/>
    <s v="1 | 1"/>
    <x v="2"/>
    <x v="0"/>
    <n v="-104.68"/>
    <x v="3"/>
    <x v="3"/>
    <s v="Gerado por conciliacao automatica TAR/CUSTAS COBRANCA"/>
    <x v="0"/>
    <x v="0"/>
    <x v="0"/>
    <n v="2001"/>
    <x v="0"/>
    <n v="20011"/>
    <s v="CORPORATIVO (Administrativo)"/>
    <x v="1"/>
    <x v="0"/>
    <x v="0"/>
    <x v="0"/>
    <x v="3"/>
    <x v="3"/>
  </r>
  <r>
    <x v="9"/>
    <s v="ITAU UNIBANCO S.A."/>
    <x v="14"/>
    <d v="2024-11-29T00:00:00"/>
    <d v="2024-11-29T00:00:00"/>
    <s v="'20241129030-TAR"/>
    <s v="1 | 1"/>
    <x v="2"/>
    <x v="0"/>
    <n v="-106.02"/>
    <x v="3"/>
    <x v="3"/>
    <s v="Gerado por conciliacao automatica TAR/CUSTAS COBRANCA"/>
    <x v="0"/>
    <x v="0"/>
    <x v="0"/>
    <n v="2001"/>
    <x v="0"/>
    <n v="20011"/>
    <s v="CORPORATIVO (Administrativo)"/>
    <x v="1"/>
    <x v="0"/>
    <x v="0"/>
    <x v="0"/>
    <x v="3"/>
    <x v="3"/>
  </r>
  <r>
    <x v="9"/>
    <s v="ITAU UNIBANCO S.A."/>
    <x v="0"/>
    <d v="2024-12-02T00:00:00"/>
    <d v="2024-12-02T00:00:00"/>
    <s v="'20241202031-TAR"/>
    <s v="1 | 1"/>
    <x v="2"/>
    <x v="0"/>
    <n v="-550.02"/>
    <x v="3"/>
    <x v="3"/>
    <s v="Gerado por conciliacao automatica TAR/CUSTAS COBRANCA"/>
    <x v="0"/>
    <x v="0"/>
    <x v="0"/>
    <n v="2001"/>
    <x v="0"/>
    <n v="20011"/>
    <s v="CORPORATIVO (Administrativo)"/>
    <x v="1"/>
    <x v="0"/>
    <x v="0"/>
    <x v="0"/>
    <x v="3"/>
    <x v="3"/>
  </r>
  <r>
    <x v="9"/>
    <s v="ITAU UNIBANCO S.A."/>
    <x v="0"/>
    <d v="2024-12-03T00:00:00"/>
    <d v="2024-12-03T00:00:00"/>
    <s v="'20241203016-TAR"/>
    <s v="1 | 1"/>
    <x v="2"/>
    <x v="0"/>
    <n v="-167.58"/>
    <x v="3"/>
    <x v="3"/>
    <s v="Gerado por conciliacao automatica TAR/CUSTAS COBRANCA"/>
    <x v="0"/>
    <x v="0"/>
    <x v="0"/>
    <n v="2001"/>
    <x v="0"/>
    <n v="20011"/>
    <s v="CORPORATIVO (Administrativo)"/>
    <x v="1"/>
    <x v="0"/>
    <x v="0"/>
    <x v="0"/>
    <x v="3"/>
    <x v="3"/>
  </r>
  <r>
    <x v="9"/>
    <s v="ITAU UNIBANCO S.A."/>
    <x v="0"/>
    <d v="2024-12-03T00:00:00"/>
    <d v="2024-12-03T00:00:00"/>
    <s v="'20241203017-TAR"/>
    <s v="1 | 1"/>
    <x v="2"/>
    <x v="0"/>
    <n v="-260"/>
    <x v="3"/>
    <x v="3"/>
    <s v="Gerado por conciliacao automatica TAR CTA EMP MENSAL 11/24"/>
    <x v="0"/>
    <x v="0"/>
    <x v="0"/>
    <n v="2001"/>
    <x v="0"/>
    <n v="20011"/>
    <s v="CORPORATIVO (Administrativo)"/>
    <x v="1"/>
    <x v="0"/>
    <x v="0"/>
    <x v="0"/>
    <x v="3"/>
    <x v="3"/>
  </r>
  <r>
    <x v="9"/>
    <s v="ITAU UNIBANCO S.A."/>
    <x v="0"/>
    <d v="2024-12-04T00:00:00"/>
    <d v="2024-12-04T00:00:00"/>
    <s v="'20241204012-TAR"/>
    <s v="1 | 1"/>
    <x v="2"/>
    <x v="0"/>
    <n v="-204.4"/>
    <x v="3"/>
    <x v="3"/>
    <s v="Gerado por conciliacao automatica TAR/CUSTAS COBRANCA"/>
    <x v="0"/>
    <x v="0"/>
    <x v="0"/>
    <n v="2001"/>
    <x v="0"/>
    <n v="20011"/>
    <s v="CORPORATIVO (Administrativo)"/>
    <x v="1"/>
    <x v="0"/>
    <x v="0"/>
    <x v="0"/>
    <x v="3"/>
    <x v="3"/>
  </r>
  <r>
    <x v="9"/>
    <s v="ITAU UNIBANCO S.A."/>
    <x v="0"/>
    <d v="2024-12-05T00:00:00"/>
    <d v="2024-12-05T00:00:00"/>
    <s v="'20241205017-TAR"/>
    <s v="1 | 1"/>
    <x v="2"/>
    <x v="0"/>
    <n v="-155.04"/>
    <x v="3"/>
    <x v="3"/>
    <s v="Gerado por conciliacao automatica TAR/CUSTAS COBRANCA"/>
    <x v="0"/>
    <x v="0"/>
    <x v="0"/>
    <n v="2001"/>
    <x v="0"/>
    <n v="20011"/>
    <s v="CORPORATIVO (Administrativo)"/>
    <x v="1"/>
    <x v="0"/>
    <x v="0"/>
    <x v="0"/>
    <x v="3"/>
    <x v="3"/>
  </r>
  <r>
    <x v="9"/>
    <s v="ITAU UNIBANCO S.A."/>
    <x v="0"/>
    <d v="2024-12-06T00:00:00"/>
    <d v="2024-12-06T00:00:00"/>
    <s v="'20241206019-TAR"/>
    <s v="1 | 1"/>
    <x v="2"/>
    <x v="0"/>
    <n v="-146.66"/>
    <x v="3"/>
    <x v="3"/>
    <s v="Gerado por conciliacao automatica TAR/CUSTAS COBRANCA"/>
    <x v="0"/>
    <x v="0"/>
    <x v="0"/>
    <n v="2001"/>
    <x v="0"/>
    <n v="20011"/>
    <s v="CORPORATIVO (Administrativo)"/>
    <x v="1"/>
    <x v="0"/>
    <x v="0"/>
    <x v="0"/>
    <x v="3"/>
    <x v="3"/>
  </r>
  <r>
    <x v="9"/>
    <s v="ITAU UNIBANCO S.A."/>
    <x v="0"/>
    <d v="2024-12-09T00:00:00"/>
    <d v="2024-12-09T00:00:00"/>
    <s v="'20241209020-TAR"/>
    <s v="1 | 1"/>
    <x v="2"/>
    <x v="0"/>
    <n v="-354.14"/>
    <x v="3"/>
    <x v="3"/>
    <s v="Gerado por conciliacao automatica TAR/CUSTAS COBRANCA"/>
    <x v="0"/>
    <x v="0"/>
    <x v="0"/>
    <n v="2001"/>
    <x v="0"/>
    <n v="20011"/>
    <s v="CORPORATIVO (Administrativo)"/>
    <x v="1"/>
    <x v="0"/>
    <x v="0"/>
    <x v="0"/>
    <x v="3"/>
    <x v="3"/>
  </r>
  <r>
    <x v="9"/>
    <s v="ITAU UNIBANCO S.A."/>
    <x v="0"/>
    <d v="2024-12-10T00:00:00"/>
    <d v="2024-12-10T00:00:00"/>
    <s v="'20241210012-TAR"/>
    <s v="1 | 1"/>
    <x v="2"/>
    <x v="0"/>
    <n v="-647.32000000000005"/>
    <x v="3"/>
    <x v="3"/>
    <s v="Gerado por conciliacao automatica TAR/CUSTAS COBRANCA"/>
    <x v="0"/>
    <x v="0"/>
    <x v="0"/>
    <n v="2001"/>
    <x v="0"/>
    <n v="20011"/>
    <s v="CORPORATIVO (Administrativo)"/>
    <x v="1"/>
    <x v="0"/>
    <x v="0"/>
    <x v="0"/>
    <x v="3"/>
    <x v="3"/>
  </r>
  <r>
    <x v="9"/>
    <s v="ITAU UNIBANCO S.A."/>
    <x v="0"/>
    <d v="2024-12-11T00:00:00"/>
    <d v="2024-12-11T00:00:00"/>
    <s v="'1037914"/>
    <s v="1 | 1"/>
    <x v="2"/>
    <x v="0"/>
    <n v="-145.91999999999999"/>
    <x v="3"/>
    <x v="3"/>
    <s v="Gerado por conciliacao automatica TAR BLOQUETO ITAU"/>
    <x v="0"/>
    <x v="0"/>
    <x v="0"/>
    <n v="2001"/>
    <x v="0"/>
    <n v="20011"/>
    <s v="CORPORATIVO (Administrativo)"/>
    <x v="1"/>
    <x v="0"/>
    <x v="0"/>
    <x v="0"/>
    <x v="3"/>
    <x v="3"/>
  </r>
  <r>
    <x v="9"/>
    <s v="ITAU UNIBANCO S.A."/>
    <x v="0"/>
    <d v="2024-12-11T00:00:00"/>
    <d v="2024-12-11T00:00:00"/>
    <s v="'20241211040-TAR"/>
    <s v="1 | 1"/>
    <x v="2"/>
    <x v="0"/>
    <n v="-288.76"/>
    <x v="3"/>
    <x v="3"/>
    <s v="Gerado por conciliacao automatica TAR/CUSTAS COBRANCA"/>
    <x v="0"/>
    <x v="0"/>
    <x v="0"/>
    <n v="2001"/>
    <x v="0"/>
    <n v="20011"/>
    <s v="CORPORATIVO (Administrativo)"/>
    <x v="1"/>
    <x v="0"/>
    <x v="0"/>
    <x v="0"/>
    <x v="3"/>
    <x v="3"/>
  </r>
  <r>
    <x v="9"/>
    <s v="ITAU UNIBANCO S.A."/>
    <x v="0"/>
    <d v="2024-12-13T00:00:00"/>
    <d v="2024-12-13T00:00:00"/>
    <s v="'1038101"/>
    <s v="1 | 1"/>
    <x v="2"/>
    <x v="0"/>
    <n v="-154.54"/>
    <x v="3"/>
    <x v="3"/>
    <s v="Gerado por conciliacao automatica TAR C/C SISPAG"/>
    <x v="0"/>
    <x v="0"/>
    <x v="0"/>
    <n v="2001"/>
    <x v="0"/>
    <n v="20011"/>
    <s v="CORPORATIVO (Administrativo)"/>
    <x v="1"/>
    <x v="0"/>
    <x v="0"/>
    <x v="0"/>
    <x v="3"/>
    <x v="3"/>
  </r>
  <r>
    <x v="9"/>
    <s v="ITAU UNIBANCO S.A."/>
    <x v="0"/>
    <d v="2024-12-16T00:00:00"/>
    <d v="2024-12-16T00:00:00"/>
    <s v="'1038102"/>
    <s v="1 | 1"/>
    <x v="2"/>
    <x v="0"/>
    <n v="-342.94"/>
    <x v="3"/>
    <x v="3"/>
    <s v="Gerado por conciliacao automatica TAR C/C SISPAG"/>
    <x v="0"/>
    <x v="0"/>
    <x v="0"/>
    <n v="2001"/>
    <x v="0"/>
    <n v="20011"/>
    <s v="CORPORATIVO (Administrativo)"/>
    <x v="1"/>
    <x v="0"/>
    <x v="0"/>
    <x v="0"/>
    <x v="3"/>
    <x v="3"/>
  </r>
  <r>
    <x v="9"/>
    <s v="ITAU UNIBANCO S.A."/>
    <x v="0"/>
    <d v="2024-12-17T00:00:00"/>
    <d v="2024-12-17T00:00:00"/>
    <s v="'1038103"/>
    <s v="1 | 1"/>
    <x v="2"/>
    <x v="0"/>
    <n v="-158.46"/>
    <x v="3"/>
    <x v="3"/>
    <s v="Gerado por conciliacao automatica TAR C/C SISPAG"/>
    <x v="0"/>
    <x v="0"/>
    <x v="0"/>
    <n v="2001"/>
    <x v="0"/>
    <n v="20011"/>
    <s v="CORPORATIVO (Administrativo)"/>
    <x v="1"/>
    <x v="0"/>
    <x v="0"/>
    <x v="0"/>
    <x v="3"/>
    <x v="3"/>
  </r>
  <r>
    <x v="9"/>
    <s v="ITAU UNIBANCO S.A."/>
    <x v="0"/>
    <d v="2024-12-18T00:00:00"/>
    <d v="2024-12-18T00:00:00"/>
    <s v="'1038510"/>
    <s v="1 | 1"/>
    <x v="2"/>
    <x v="0"/>
    <n v="-126.34"/>
    <x v="3"/>
    <x v="3"/>
    <s v="Gerado por conciliacao automatica TAR C/C SISPAG"/>
    <x v="0"/>
    <x v="0"/>
    <x v="0"/>
    <n v="2001"/>
    <x v="0"/>
    <n v="20017"/>
    <s v="CORPORATIVO (Comum)"/>
    <x v="1"/>
    <x v="0"/>
    <x v="0"/>
    <x v="0"/>
    <x v="3"/>
    <x v="3"/>
  </r>
  <r>
    <x v="9"/>
    <s v="ITAU UNIBANCO S.A."/>
    <x v="0"/>
    <d v="2024-12-19T00:00:00"/>
    <d v="2024-12-19T00:00:00"/>
    <s v="'1038513"/>
    <s v="1 | 1"/>
    <x v="2"/>
    <x v="0"/>
    <n v="-114"/>
    <x v="3"/>
    <x v="3"/>
    <s v="Gerado por conciliacao automatica TAR C/C SISPAG"/>
    <x v="0"/>
    <x v="0"/>
    <x v="0"/>
    <n v="2001"/>
    <x v="0"/>
    <n v="20017"/>
    <s v="CORPORATIVO (Comum)"/>
    <x v="1"/>
    <x v="0"/>
    <x v="0"/>
    <x v="0"/>
    <x v="3"/>
    <x v="3"/>
  </r>
  <r>
    <x v="9"/>
    <s v="ITAU UNIBANCO S.A."/>
    <x v="0"/>
    <d v="2024-12-20T00:00:00"/>
    <d v="2024-12-20T00:00:00"/>
    <s v="'1038515"/>
    <s v="1 | 1"/>
    <x v="2"/>
    <x v="0"/>
    <n v="-223.24"/>
    <x v="3"/>
    <x v="3"/>
    <s v="Gerado por conciliacao automatica TAR C/C SISPAG"/>
    <x v="0"/>
    <x v="0"/>
    <x v="0"/>
    <n v="2001"/>
    <x v="0"/>
    <n v="20017"/>
    <s v="CORPORATIVO (Comum)"/>
    <x v="1"/>
    <x v="0"/>
    <x v="0"/>
    <x v="0"/>
    <x v="3"/>
    <x v="3"/>
  </r>
  <r>
    <x v="9"/>
    <s v="ITAU UNIBANCO S.A."/>
    <x v="0"/>
    <d v="2024-12-23T00:00:00"/>
    <d v="2024-12-23T00:00:00"/>
    <s v="'1038516"/>
    <s v="1 | 1"/>
    <x v="2"/>
    <x v="0"/>
    <n v="-260.26"/>
    <x v="3"/>
    <x v="3"/>
    <s v="Gerado por conciliacao automatica TAR C/C SISPAG"/>
    <x v="0"/>
    <x v="0"/>
    <x v="0"/>
    <n v="2001"/>
    <x v="0"/>
    <n v="20017"/>
    <s v="CORPORATIVO (Comum)"/>
    <x v="1"/>
    <x v="0"/>
    <x v="0"/>
    <x v="0"/>
    <x v="3"/>
    <x v="3"/>
  </r>
  <r>
    <x v="9"/>
    <s v="ITAU UNIBANCO S.A."/>
    <x v="0"/>
    <d v="2024-12-24T00:00:00"/>
    <d v="2024-12-24T00:00:00"/>
    <s v="'1038517"/>
    <s v="1 | 1"/>
    <x v="2"/>
    <x v="0"/>
    <n v="-46.74"/>
    <x v="3"/>
    <x v="3"/>
    <s v="Gerado por conciliacao automatica TAR C/C SISPAG"/>
    <x v="0"/>
    <x v="0"/>
    <x v="0"/>
    <n v="2001"/>
    <x v="0"/>
    <n v="20017"/>
    <s v="CORPORATIVO (Comum)"/>
    <x v="1"/>
    <x v="0"/>
    <x v="0"/>
    <x v="0"/>
    <x v="3"/>
    <x v="3"/>
  </r>
  <r>
    <x v="9"/>
    <s v="ITAU UNIBANCO S.A."/>
    <x v="0"/>
    <d v="2024-12-26T00:00:00"/>
    <d v="2024-12-26T00:00:00"/>
    <s v="'1038519"/>
    <s v="1 | 1"/>
    <x v="2"/>
    <x v="0"/>
    <n v="-247.38"/>
    <x v="3"/>
    <x v="3"/>
    <s v="Gerado por conciliacao automatica TAR C/C SISPAG"/>
    <x v="0"/>
    <x v="0"/>
    <x v="0"/>
    <n v="2001"/>
    <x v="0"/>
    <n v="20017"/>
    <s v="CORPORATIVO (Comum)"/>
    <x v="1"/>
    <x v="0"/>
    <x v="0"/>
    <x v="0"/>
    <x v="3"/>
    <x v="3"/>
  </r>
  <r>
    <x v="9"/>
    <s v="ITAU UNIBANCO S.A."/>
    <x v="0"/>
    <d v="2024-12-27T00:00:00"/>
    <d v="2024-12-27T00:00:00"/>
    <s v="'1038521"/>
    <s v="1 | 1"/>
    <x v="2"/>
    <x v="0"/>
    <n v="-221.74"/>
    <x v="3"/>
    <x v="3"/>
    <s v="Gerado por conciliacao automatica TAR C/C SISPAG"/>
    <x v="0"/>
    <x v="0"/>
    <x v="0"/>
    <n v="2001"/>
    <x v="0"/>
    <n v="20017"/>
    <s v="CORPORATIVO (Comum)"/>
    <x v="1"/>
    <x v="0"/>
    <x v="0"/>
    <x v="0"/>
    <x v="3"/>
    <x v="3"/>
  </r>
  <r>
    <x v="9"/>
    <s v="ITAU UNIBANCO S.A."/>
    <x v="0"/>
    <d v="2024-12-30T00:00:00"/>
    <d v="2024-12-30T00:00:00"/>
    <s v="'1038523"/>
    <s v="1 | 1"/>
    <x v="2"/>
    <x v="0"/>
    <n v="-226.86"/>
    <x v="3"/>
    <x v="3"/>
    <s v="Gerado por conciliacao automatica TAR C/C SISPAG"/>
    <x v="0"/>
    <x v="0"/>
    <x v="0"/>
    <n v="2001"/>
    <x v="0"/>
    <n v="20017"/>
    <s v="CORPORATIVO (Comum)"/>
    <x v="1"/>
    <x v="0"/>
    <x v="0"/>
    <x v="0"/>
    <x v="3"/>
    <x v="3"/>
  </r>
  <r>
    <x v="9"/>
    <s v="ITAU UNIBANCO S.A."/>
    <x v="0"/>
    <d v="2024-12-31T00:00:00"/>
    <d v="2024-12-31T00:00:00"/>
    <s v="'20241231001-TAR"/>
    <s v="1 | 1"/>
    <x v="2"/>
    <x v="0"/>
    <n v="-13.68"/>
    <x v="3"/>
    <x v="3"/>
    <s v="Gerado por conciliacao automatica TAR/CUSTAS COBRANCA"/>
    <x v="0"/>
    <x v="0"/>
    <x v="0"/>
    <n v="2001"/>
    <x v="0"/>
    <n v="20011"/>
    <s v="CORPORATIVO (Administrativo)"/>
    <x v="1"/>
    <x v="0"/>
    <x v="0"/>
    <x v="0"/>
    <x v="3"/>
    <x v="3"/>
  </r>
  <r>
    <x v="9"/>
    <s v="ITAU UNIBANCO S.A."/>
    <x v="1"/>
    <d v="2025-01-02T00:00:00"/>
    <d v="2025-01-02T00:00:00"/>
    <s v="'1038696"/>
    <s v="1 | 1"/>
    <x v="2"/>
    <x v="0"/>
    <n v="-417.04"/>
    <x v="3"/>
    <x v="3"/>
    <s v="Gerado por conciliacao automatica TAR PIX PGTO TRANSF"/>
    <x v="0"/>
    <x v="0"/>
    <x v="0"/>
    <n v="2001"/>
    <x v="0"/>
    <n v="20017"/>
    <s v="CORPORATIVO (Comum)"/>
    <x v="1"/>
    <x v="1"/>
    <x v="0"/>
    <x v="0"/>
    <x v="3"/>
    <x v="3"/>
  </r>
  <r>
    <x v="9"/>
    <s v="ITAU UNIBANCO S.A."/>
    <x v="1"/>
    <d v="2025-01-03T00:00:00"/>
    <d v="2025-01-03T00:00:00"/>
    <s v="'20250103013-TAR"/>
    <s v="1 | 1"/>
    <x v="2"/>
    <x v="0"/>
    <n v="-135.46"/>
    <x v="3"/>
    <x v="3"/>
    <s v="Gerado por conciliacao automatica TAR/CUSTAS COBRANCA"/>
    <x v="0"/>
    <x v="0"/>
    <x v="0"/>
    <n v="2001"/>
    <x v="0"/>
    <n v="20011"/>
    <s v="CORPORATIVO (Administrativo)"/>
    <x v="1"/>
    <x v="1"/>
    <x v="0"/>
    <x v="0"/>
    <x v="3"/>
    <x v="3"/>
  </r>
  <r>
    <x v="9"/>
    <s v="ITAU UNIBANCO S.A."/>
    <x v="1"/>
    <d v="2025-01-03T00:00:00"/>
    <d v="2025-01-03T00:00:00"/>
    <s v="'20250103014-TAR"/>
    <s v="1 | 1"/>
    <x v="2"/>
    <x v="0"/>
    <n v="-260"/>
    <x v="3"/>
    <x v="3"/>
    <s v="Gerado por conciliacao automatica TAR CTA EMP MENSAL 12/24"/>
    <x v="0"/>
    <x v="0"/>
    <x v="0"/>
    <n v="2001"/>
    <x v="0"/>
    <n v="20011"/>
    <s v="CORPORATIVO (Administrativo)"/>
    <x v="1"/>
    <x v="1"/>
    <x v="0"/>
    <x v="0"/>
    <x v="3"/>
    <x v="3"/>
  </r>
  <r>
    <x v="9"/>
    <s v="ITAU UNIBANCO S.A."/>
    <x v="1"/>
    <d v="2025-01-06T00:00:00"/>
    <d v="2025-01-06T00:00:00"/>
    <s v="'1038826"/>
    <s v="1 | 1"/>
    <x v="2"/>
    <x v="0"/>
    <n v="-9"/>
    <x v="3"/>
    <x v="3"/>
    <s v="REF. A TARIFA"/>
    <x v="0"/>
    <x v="0"/>
    <x v="0"/>
    <n v="2001"/>
    <x v="0"/>
    <n v="20011"/>
    <s v="CORPORATIVO (Administrativo)"/>
    <x v="1"/>
    <x v="1"/>
    <x v="0"/>
    <x v="0"/>
    <x v="3"/>
    <x v="3"/>
  </r>
  <r>
    <x v="9"/>
    <s v="ITAU UNIBANCO S.A."/>
    <x v="1"/>
    <d v="2025-01-06T00:00:00"/>
    <d v="2025-01-06T00:00:00"/>
    <s v="'20250106029-TAR"/>
    <s v="1 | 1"/>
    <x v="2"/>
    <x v="0"/>
    <n v="-378.08"/>
    <x v="3"/>
    <x v="3"/>
    <s v="Gerado por conciliacao automatica TAR/CUSTAS COBRANCA"/>
    <x v="0"/>
    <x v="0"/>
    <x v="0"/>
    <n v="2001"/>
    <x v="0"/>
    <n v="20011"/>
    <s v="CORPORATIVO (Administrativo)"/>
    <x v="1"/>
    <x v="1"/>
    <x v="0"/>
    <x v="0"/>
    <x v="3"/>
    <x v="3"/>
  </r>
  <r>
    <x v="9"/>
    <s v="ITAU UNIBANCO S.A."/>
    <x v="1"/>
    <d v="2025-01-07T00:00:00"/>
    <d v="2025-01-07T00:00:00"/>
    <s v="'20250107011-TAR"/>
    <s v="1 | 1"/>
    <x v="2"/>
    <x v="0"/>
    <n v="-190.18"/>
    <x v="3"/>
    <x v="3"/>
    <s v="Gerado por conciliacao automatica TAR/CUSTAS COBRANCA"/>
    <x v="0"/>
    <x v="0"/>
    <x v="0"/>
    <n v="2001"/>
    <x v="0"/>
    <n v="20011"/>
    <s v="CORPORATIVO (Administrativo)"/>
    <x v="1"/>
    <x v="1"/>
    <x v="0"/>
    <x v="0"/>
    <x v="3"/>
    <x v="3"/>
  </r>
  <r>
    <x v="9"/>
    <s v="ITAU UNIBANCO S.A."/>
    <x v="1"/>
    <d v="2025-01-08T00:00:00"/>
    <d v="2025-01-08T00:00:00"/>
    <s v="'20250108012-TAR"/>
    <s v="1 | 1"/>
    <x v="2"/>
    <x v="0"/>
    <n v="-197.22"/>
    <x v="3"/>
    <x v="3"/>
    <s v="Gerado por conciliacao automatica TAR/CUSTAS COBRANCA"/>
    <x v="0"/>
    <x v="0"/>
    <x v="0"/>
    <n v="2001"/>
    <x v="0"/>
    <n v="20011"/>
    <s v="CORPORATIVO (Administrativo)"/>
    <x v="1"/>
    <x v="1"/>
    <x v="0"/>
    <x v="0"/>
    <x v="3"/>
    <x v="3"/>
  </r>
  <r>
    <x v="9"/>
    <s v="ITAU UNIBANCO S.A."/>
    <x v="1"/>
    <d v="2025-01-09T00:00:00"/>
    <d v="2025-01-09T00:00:00"/>
    <s v="'20250109011-TAR"/>
    <s v="1 | 1"/>
    <x v="2"/>
    <x v="0"/>
    <n v="-228.74"/>
    <x v="3"/>
    <x v="3"/>
    <s v="Gerado por conciliacao automatica TAR/CUSTAS COBRANCA"/>
    <x v="0"/>
    <x v="0"/>
    <x v="0"/>
    <n v="2001"/>
    <x v="0"/>
    <n v="20011"/>
    <s v="CORPORATIVO (Administrativo)"/>
    <x v="1"/>
    <x v="1"/>
    <x v="0"/>
    <x v="0"/>
    <x v="3"/>
    <x v="3"/>
  </r>
  <r>
    <x v="9"/>
    <s v="ITAU UNIBANCO S.A."/>
    <x v="1"/>
    <d v="2025-01-10T00:00:00"/>
    <d v="2025-01-10T00:00:00"/>
    <s v="'20250110010-TAR"/>
    <s v="1 | 1"/>
    <x v="2"/>
    <x v="0"/>
    <n v="-643.70000000000005"/>
    <x v="3"/>
    <x v="3"/>
    <s v="Gerado por conciliacao automatica TAR/CUSTAS COBRANCA"/>
    <x v="0"/>
    <x v="0"/>
    <x v="0"/>
    <n v="2001"/>
    <x v="0"/>
    <n v="20011"/>
    <s v="CORPORATIVO (Administrativo)"/>
    <x v="1"/>
    <x v="1"/>
    <x v="0"/>
    <x v="0"/>
    <x v="3"/>
    <x v="3"/>
  </r>
  <r>
    <x v="9"/>
    <s v="ITAU UNIBANCO S.A."/>
    <x v="1"/>
    <d v="2025-01-13T00:00:00"/>
    <d v="2025-01-13T00:00:00"/>
    <s v="'20250113052-TAR"/>
    <s v="1 | 1"/>
    <x v="2"/>
    <x v="0"/>
    <n v="-285.94"/>
    <x v="3"/>
    <x v="3"/>
    <s v="Gerado por conciliacao automatica TAR/CUSTAS COBRANCA"/>
    <x v="0"/>
    <x v="0"/>
    <x v="0"/>
    <n v="2001"/>
    <x v="0"/>
    <n v="20011"/>
    <s v="CORPORATIVO (Administrativo)"/>
    <x v="1"/>
    <x v="1"/>
    <x v="0"/>
    <x v="0"/>
    <x v="3"/>
    <x v="3"/>
  </r>
  <r>
    <x v="9"/>
    <s v="ITAU UNIBANCO S.A."/>
    <x v="1"/>
    <d v="2025-01-14T00:00:00"/>
    <d v="2025-01-14T00:00:00"/>
    <s v="'20250114017-TAR"/>
    <s v="1 | 1"/>
    <x v="2"/>
    <x v="0"/>
    <n v="-140.96"/>
    <x v="3"/>
    <x v="3"/>
    <s v="Gerado por conciliacao automatica TAR/CUSTAS COBRANCA"/>
    <x v="0"/>
    <x v="0"/>
    <x v="0"/>
    <n v="2001"/>
    <x v="0"/>
    <n v="20011"/>
    <s v="CORPORATIVO (Administrativo)"/>
    <x v="1"/>
    <x v="1"/>
    <x v="0"/>
    <x v="0"/>
    <x v="3"/>
    <x v="3"/>
  </r>
  <r>
    <x v="9"/>
    <s v="ITAU UNIBANCO S.A."/>
    <x v="1"/>
    <d v="2025-01-15T00:00:00"/>
    <d v="2025-01-15T00:00:00"/>
    <s v="'20250115025-TAR"/>
    <s v="1 | 1"/>
    <x v="2"/>
    <x v="0"/>
    <n v="-306.66000000000003"/>
    <x v="3"/>
    <x v="3"/>
    <s v="Gerado por conciliacao automatica TAR/CUSTAS COBRANCA"/>
    <x v="0"/>
    <x v="0"/>
    <x v="0"/>
    <n v="2001"/>
    <x v="0"/>
    <n v="20011"/>
    <s v="CORPORATIVO (Administrativo)"/>
    <x v="1"/>
    <x v="1"/>
    <x v="0"/>
    <x v="0"/>
    <x v="3"/>
    <x v="3"/>
  </r>
  <r>
    <x v="9"/>
    <s v="ITAU UNIBANCO S.A."/>
    <x v="1"/>
    <d v="2025-01-16T00:00:00"/>
    <d v="2025-01-16T00:00:00"/>
    <s v="'20250116016-TAR"/>
    <s v="1 | 1"/>
    <x v="2"/>
    <x v="0"/>
    <n v="-128.41999999999999"/>
    <x v="3"/>
    <x v="3"/>
    <s v="Gerado por conciliacao automatica TAR/CUSTAS COBRANCA"/>
    <x v="0"/>
    <x v="0"/>
    <x v="0"/>
    <n v="2001"/>
    <x v="0"/>
    <n v="20011"/>
    <s v="CORPORATIVO (Administrativo)"/>
    <x v="1"/>
    <x v="1"/>
    <x v="0"/>
    <x v="0"/>
    <x v="3"/>
    <x v="3"/>
  </r>
  <r>
    <x v="9"/>
    <s v="ITAU UNIBANCO S.A."/>
    <x v="1"/>
    <d v="2025-01-17T00:00:00"/>
    <d v="2025-01-17T00:00:00"/>
    <s v="'1039792"/>
    <s v="1 | 1"/>
    <x v="2"/>
    <x v="0"/>
    <n v="-165.3"/>
    <x v="3"/>
    <x v="3"/>
    <s v="Gerado por conciliacao automatica TAR SISPAG TIT OUTRO BCO"/>
    <x v="0"/>
    <x v="0"/>
    <x v="0"/>
    <n v="2001"/>
    <x v="0"/>
    <n v="20011"/>
    <s v="CORPORATIVO (Administrativo)"/>
    <x v="1"/>
    <x v="1"/>
    <x v="0"/>
    <x v="0"/>
    <x v="3"/>
    <x v="3"/>
  </r>
  <r>
    <x v="9"/>
    <s v="ITAU UNIBANCO S.A."/>
    <x v="1"/>
    <d v="2025-01-21T00:00:00"/>
    <d v="2025-01-21T00:00:00"/>
    <s v="'1039795"/>
    <s v="1 | 1"/>
    <x v="2"/>
    <x v="0"/>
    <n v="-337.98"/>
    <x v="3"/>
    <x v="3"/>
    <s v="Gerado por conciliacao automatica TAR SISPAG TIT OUTRO BCO"/>
    <x v="0"/>
    <x v="0"/>
    <x v="0"/>
    <n v="2001"/>
    <x v="0"/>
    <n v="20011"/>
    <s v="CORPORATIVO (Administrativo)"/>
    <x v="1"/>
    <x v="1"/>
    <x v="0"/>
    <x v="0"/>
    <x v="3"/>
    <x v="3"/>
  </r>
  <r>
    <x v="9"/>
    <s v="ITAU UNIBANCO S.A."/>
    <x v="1"/>
    <d v="2025-01-22T00:00:00"/>
    <d v="2025-01-22T00:00:00"/>
    <s v="'1039797"/>
    <s v="1 | 1"/>
    <x v="2"/>
    <x v="0"/>
    <n v="-168.72"/>
    <x v="3"/>
    <x v="3"/>
    <s v="Gerado por conciliacao automatica TAR SISPAG TIT OUTRO BCO"/>
    <x v="0"/>
    <x v="0"/>
    <x v="0"/>
    <n v="2001"/>
    <x v="0"/>
    <n v="20011"/>
    <s v="CORPORATIVO (Administrativo)"/>
    <x v="1"/>
    <x v="1"/>
    <x v="0"/>
    <x v="0"/>
    <x v="3"/>
    <x v="3"/>
  </r>
  <r>
    <x v="9"/>
    <s v="ITAU UNIBANCO S.A."/>
    <x v="1"/>
    <d v="2025-01-23T00:00:00"/>
    <d v="2025-01-23T00:00:00"/>
    <s v="'1039801"/>
    <s v="1 | 1"/>
    <x v="2"/>
    <x v="0"/>
    <n v="-97.84"/>
    <x v="3"/>
    <x v="3"/>
    <s v="Gerado por conciliacao automatica TAR SISPAG TIT OUTRO BCO"/>
    <x v="0"/>
    <x v="0"/>
    <x v="0"/>
    <n v="2001"/>
    <x v="0"/>
    <n v="20011"/>
    <s v="CORPORATIVO (Administrativo)"/>
    <x v="1"/>
    <x v="1"/>
    <x v="0"/>
    <x v="0"/>
    <x v="3"/>
    <x v="3"/>
  </r>
  <r>
    <x v="9"/>
    <s v="ITAU UNIBANCO S.A."/>
    <x v="1"/>
    <d v="2025-01-24T00:00:00"/>
    <d v="2025-01-24T00:00:00"/>
    <s v="'1039806"/>
    <s v="1 | 1"/>
    <x v="2"/>
    <x v="0"/>
    <n v="-130.9"/>
    <x v="3"/>
    <x v="3"/>
    <s v="Gerado por conciliacao automatica TAR SISPAG TIT OUTRO BCO"/>
    <x v="0"/>
    <x v="0"/>
    <x v="0"/>
    <n v="2001"/>
    <x v="0"/>
    <n v="20011"/>
    <s v="CORPORATIVO (Administrativo)"/>
    <x v="1"/>
    <x v="1"/>
    <x v="0"/>
    <x v="0"/>
    <x v="3"/>
    <x v="3"/>
  </r>
  <r>
    <x v="9"/>
    <s v="ITAU UNIBANCO S.A."/>
    <x v="1"/>
    <d v="2025-01-27T00:00:00"/>
    <d v="2025-01-27T00:00:00"/>
    <s v="'1039809"/>
    <s v="1 | 1"/>
    <x v="2"/>
    <x v="0"/>
    <n v="-288.02"/>
    <x v="3"/>
    <x v="3"/>
    <s v="Gerado por conciliacao automatica TAR SISPAG TIT OUTRO BCO"/>
    <x v="0"/>
    <x v="0"/>
    <x v="0"/>
    <n v="2001"/>
    <x v="0"/>
    <n v="20011"/>
    <s v="CORPORATIVO (Administrativo)"/>
    <x v="1"/>
    <x v="1"/>
    <x v="0"/>
    <x v="0"/>
    <x v="3"/>
    <x v="3"/>
  </r>
  <r>
    <x v="9"/>
    <s v="ITAU UNIBANCO S.A."/>
    <x v="1"/>
    <d v="2025-01-28T00:00:00"/>
    <d v="2025-01-28T00:00:00"/>
    <s v="'20250128006-TAR"/>
    <s v="1 | 1"/>
    <x v="2"/>
    <x v="0"/>
    <n v="-98.04"/>
    <x v="3"/>
    <x v="3"/>
    <s v="Gerado por conciliacao automatica TAR/CUSTAS COBRANCA"/>
    <x v="0"/>
    <x v="0"/>
    <x v="0"/>
    <n v="2001"/>
    <x v="0"/>
    <n v="20011"/>
    <s v="CORPORATIVO (Administrativo)"/>
    <x v="1"/>
    <x v="1"/>
    <x v="0"/>
    <x v="0"/>
    <x v="3"/>
    <x v="3"/>
  </r>
  <r>
    <x v="9"/>
    <s v="ITAU UNIBANCO S.A."/>
    <x v="1"/>
    <d v="2025-01-28T00:00:00"/>
    <d v="2025-01-28T00:00:00"/>
    <s v="'20250128007-TAR"/>
    <s v="1 | 1"/>
    <x v="2"/>
    <x v="0"/>
    <n v="-118"/>
    <x v="3"/>
    <x v="3"/>
    <s v="Gerado por conciliacao automatica TARIFA LIMITE DA CONTA"/>
    <x v="0"/>
    <x v="0"/>
    <x v="0"/>
    <n v="2001"/>
    <x v="0"/>
    <n v="20011"/>
    <s v="CORPORATIVO (Administrativo)"/>
    <x v="1"/>
    <x v="1"/>
    <x v="0"/>
    <x v="0"/>
    <x v="3"/>
    <x v="3"/>
  </r>
  <r>
    <x v="9"/>
    <s v="ITAU UNIBANCO S.A."/>
    <x v="1"/>
    <d v="2025-01-29T00:00:00"/>
    <d v="2025-01-29T00:00:00"/>
    <s v="'20250129013-TAR"/>
    <s v="1 | 1"/>
    <x v="2"/>
    <x v="0"/>
    <n v="-109.98"/>
    <x v="3"/>
    <x v="3"/>
    <s v="Gerado por conciliacao automatica TAR/CUSTAS COBRANCA"/>
    <x v="0"/>
    <x v="0"/>
    <x v="0"/>
    <n v="2001"/>
    <x v="0"/>
    <n v="20011"/>
    <s v="CORPORATIVO (Administrativo)"/>
    <x v="1"/>
    <x v="1"/>
    <x v="0"/>
    <x v="0"/>
    <x v="3"/>
    <x v="3"/>
  </r>
  <r>
    <x v="9"/>
    <s v="ITAU UNIBANCO S.A."/>
    <x v="1"/>
    <d v="2025-01-30T00:00:00"/>
    <d v="2025-01-30T00:00:00"/>
    <s v="'20250130028-TAR"/>
    <s v="1 | 1"/>
    <x v="2"/>
    <x v="0"/>
    <n v="-145.72"/>
    <x v="3"/>
    <x v="3"/>
    <s v="Gerado por conciliacao automatica TAR/CUSTAS COBRANCA"/>
    <x v="0"/>
    <x v="0"/>
    <x v="0"/>
    <n v="2001"/>
    <x v="0"/>
    <n v="20011"/>
    <s v="CORPORATIVO (Administrativo)"/>
    <x v="1"/>
    <x v="1"/>
    <x v="0"/>
    <x v="0"/>
    <x v="3"/>
    <x v="3"/>
  </r>
  <r>
    <x v="9"/>
    <s v="ITAU UNIBANCO S.A."/>
    <x v="1"/>
    <d v="2025-01-31T00:00:00"/>
    <d v="2025-01-31T00:00:00"/>
    <s v="'20250131024-TAR"/>
    <s v="1 | 1"/>
    <x v="2"/>
    <x v="0"/>
    <n v="-83.22"/>
    <x v="3"/>
    <x v="3"/>
    <s v="Gerado por conciliacao automatica TAR/CUSTAS COBRANCA"/>
    <x v="0"/>
    <x v="0"/>
    <x v="0"/>
    <n v="2001"/>
    <x v="0"/>
    <n v="20011"/>
    <s v="CORPORATIVO (Administrativo)"/>
    <x v="1"/>
    <x v="1"/>
    <x v="0"/>
    <x v="0"/>
    <x v="3"/>
    <x v="3"/>
  </r>
  <r>
    <x v="9"/>
    <s v="ITAU UNIBANCO S.A."/>
    <x v="2"/>
    <d v="2025-02-03T00:00:00"/>
    <d v="2025-02-03T00:00:00"/>
    <s v="'1040315"/>
    <s v="1 | 1"/>
    <x v="2"/>
    <x v="0"/>
    <n v="-43.81"/>
    <x v="3"/>
    <x v="3"/>
    <s v="Gerado por conciliacao automatica TAR/CUSTAS COBRANCA"/>
    <x v="0"/>
    <x v="0"/>
    <x v="0"/>
    <n v="2001"/>
    <x v="0"/>
    <n v="20011"/>
    <s v="CORPORATIVO (Administrativo)"/>
    <x v="1"/>
    <x v="1"/>
    <x v="0"/>
    <x v="0"/>
    <x v="3"/>
    <x v="3"/>
  </r>
  <r>
    <x v="9"/>
    <s v="ITAU UNIBANCO S.A."/>
    <x v="2"/>
    <d v="2025-02-03T00:00:00"/>
    <d v="2025-02-03T00:00:00"/>
    <s v="'20250203025-TAR"/>
    <s v="1 | 1"/>
    <x v="2"/>
    <x v="0"/>
    <n v="-567.32000000000005"/>
    <x v="3"/>
    <x v="3"/>
    <s v="Gerado por conciliacao automatica TAR/CUSTAS COBRANCA"/>
    <x v="0"/>
    <x v="0"/>
    <x v="0"/>
    <n v="2001"/>
    <x v="0"/>
    <n v="20011"/>
    <s v="CORPORATIVO (Administrativo)"/>
    <x v="1"/>
    <x v="1"/>
    <x v="0"/>
    <x v="0"/>
    <x v="3"/>
    <x v="3"/>
  </r>
  <r>
    <x v="9"/>
    <s v="ITAU UNIBANCO S.A."/>
    <x v="2"/>
    <d v="2025-02-04T00:00:00"/>
    <d v="2025-02-04T00:00:00"/>
    <s v="'1040731"/>
    <s v="1 | 1"/>
    <x v="2"/>
    <x v="0"/>
    <n v="-468.94"/>
    <x v="3"/>
    <x v="3"/>
    <s v="REF. TARIFA BANCARIA"/>
    <x v="0"/>
    <x v="0"/>
    <x v="0"/>
    <n v="2001"/>
    <x v="0"/>
    <n v="20017"/>
    <s v="CORPORATIVO (Comum)"/>
    <x v="1"/>
    <x v="1"/>
    <x v="0"/>
    <x v="0"/>
    <x v="3"/>
    <x v="3"/>
  </r>
  <r>
    <x v="9"/>
    <s v="ITAU UNIBANCO S.A."/>
    <x v="2"/>
    <d v="2025-02-05T00:00:00"/>
    <d v="2025-02-05T00:00:00"/>
    <s v="'1040740"/>
    <s v="1 | 1"/>
    <x v="2"/>
    <x v="0"/>
    <n v="-200.38"/>
    <x v="3"/>
    <x v="3"/>
    <s v="REF. TARIFA BANCARIA"/>
    <x v="0"/>
    <x v="0"/>
    <x v="0"/>
    <n v="2001"/>
    <x v="0"/>
    <n v="20017"/>
    <s v="CORPORATIVO (Comum)"/>
    <x v="1"/>
    <x v="1"/>
    <x v="0"/>
    <x v="0"/>
    <x v="3"/>
    <x v="3"/>
  </r>
  <r>
    <x v="9"/>
    <s v="ITAU UNIBANCO S.A."/>
    <x v="2"/>
    <d v="2025-02-06T00:00:00"/>
    <d v="2025-02-06T00:00:00"/>
    <s v="'1040745"/>
    <s v="1 | 1"/>
    <x v="2"/>
    <x v="0"/>
    <n v="-134.12"/>
    <x v="3"/>
    <x v="3"/>
    <s v="REF. TARIFA BANCARIA"/>
    <x v="0"/>
    <x v="0"/>
    <x v="0"/>
    <n v="2001"/>
    <x v="0"/>
    <n v="20017"/>
    <s v="CORPORATIVO (Comum)"/>
    <x v="1"/>
    <x v="1"/>
    <x v="0"/>
    <x v="0"/>
    <x v="3"/>
    <x v="3"/>
  </r>
  <r>
    <x v="9"/>
    <s v="ITAU UNIBANCO S.A."/>
    <x v="2"/>
    <d v="2025-02-07T00:00:00"/>
    <d v="2025-02-07T00:00:00"/>
    <s v="'1040750"/>
    <s v="1 | 1"/>
    <x v="2"/>
    <x v="0"/>
    <n v="-190.72"/>
    <x v="3"/>
    <x v="3"/>
    <s v="REF. TARIFA BANCARIA"/>
    <x v="0"/>
    <x v="0"/>
    <x v="0"/>
    <n v="2001"/>
    <x v="0"/>
    <n v="20017"/>
    <s v="CORPORATIVO (Comum)"/>
    <x v="1"/>
    <x v="1"/>
    <x v="0"/>
    <x v="0"/>
    <x v="3"/>
    <x v="3"/>
  </r>
  <r>
    <x v="9"/>
    <s v="ITAU UNIBANCO S.A."/>
    <x v="2"/>
    <d v="2025-02-10T00:00:00"/>
    <d v="2025-02-10T00:00:00"/>
    <s v="'1040752"/>
    <s v="1 | 1"/>
    <x v="2"/>
    <x v="0"/>
    <n v="-812.96"/>
    <x v="3"/>
    <x v="3"/>
    <s v="REF. TARIFA BANCARIA"/>
    <x v="0"/>
    <x v="0"/>
    <x v="0"/>
    <n v="2001"/>
    <x v="0"/>
    <n v="20017"/>
    <s v="CORPORATIVO (Comum)"/>
    <x v="1"/>
    <x v="1"/>
    <x v="0"/>
    <x v="0"/>
    <x v="3"/>
    <x v="3"/>
  </r>
  <r>
    <x v="9"/>
    <s v="ITAU UNIBANCO S.A."/>
    <x v="2"/>
    <d v="2025-02-11T00:00:00"/>
    <d v="2025-02-11T00:00:00"/>
    <s v="'1040756"/>
    <s v="1 | 1"/>
    <x v="2"/>
    <x v="0"/>
    <n v="-235.38"/>
    <x v="3"/>
    <x v="3"/>
    <s v="REF. TARIFA BANCARIA"/>
    <x v="0"/>
    <x v="0"/>
    <x v="0"/>
    <n v="2001"/>
    <x v="0"/>
    <n v="20017"/>
    <s v="CORPORATIVO (Comum)"/>
    <x v="1"/>
    <x v="1"/>
    <x v="0"/>
    <x v="0"/>
    <x v="3"/>
    <x v="3"/>
  </r>
  <r>
    <x v="9"/>
    <s v="J B L REPRESENTACOES E SERVICOS DE MANUTENCAO DE MAQUINAS E EQUIPAMENTOS LTDA"/>
    <x v="8"/>
    <d v="2024-05-03T00:00:00"/>
    <d v="2024-05-20T00:00:00"/>
    <s v="'445"/>
    <s v="1 | 1"/>
    <x v="9"/>
    <x v="0"/>
    <n v="-2030"/>
    <x v="46"/>
    <x v="45"/>
    <s v="REF:  KOLETA LRA4433"/>
    <x v="10"/>
    <x v="0"/>
    <x v="0"/>
    <n v="7001"/>
    <x v="11"/>
    <n v="70013"/>
    <s v="OFICINA (Poli e Rollon)"/>
    <x v="0"/>
    <x v="3"/>
    <x v="9"/>
    <x v="9"/>
    <x v="12"/>
    <x v="12"/>
  </r>
  <r>
    <x v="9"/>
    <s v="J.A. DISTRIBUIDORA DE MATERIAL DE LIMPEZA LTDA"/>
    <x v="7"/>
    <d v="2024-04-11T00:00:00"/>
    <d v="2024-05-11T00:00:00"/>
    <s v="'2310"/>
    <s v="1 | 1"/>
    <x v="9"/>
    <x v="0"/>
    <n v="-1042.25"/>
    <x v="63"/>
    <x v="62"/>
    <s v="REF: REPOSIÃ‡ÃƒO DE ESTOQUE"/>
    <x v="12"/>
    <x v="0"/>
    <x v="0"/>
    <n v="4003"/>
    <x v="13"/>
    <n v="40032"/>
    <s v="RELACIONAMENTO (Extraordinário)"/>
    <x v="0"/>
    <x v="3"/>
    <x v="9"/>
    <x v="9"/>
    <x v="18"/>
    <x v="18"/>
  </r>
  <r>
    <x v="9"/>
    <s v="JAE ILHA DESCARTAVEIS E LIMPEZA LTDA"/>
    <x v="4"/>
    <d v="2024-01-02T00:00:00"/>
    <d v="2024-01-23T00:00:00"/>
    <s v="'607151"/>
    <s v="1 | 1"/>
    <x v="9"/>
    <x v="0"/>
    <n v="-334.49"/>
    <x v="122"/>
    <x v="120"/>
    <s v="REF: SACO DE LIXO , SABAO DE PO"/>
    <x v="2"/>
    <x v="1"/>
    <x v="0"/>
    <n v="4004"/>
    <x v="2"/>
    <n v="40041"/>
    <s v="PATRIMÔNIO (Administrativo)"/>
    <x v="0"/>
    <x v="1"/>
    <x v="0"/>
    <x v="0"/>
    <x v="9"/>
    <x v="9"/>
  </r>
  <r>
    <x v="9"/>
    <s v="JAE ILHA DESCARTAVEIS E LIMPEZA LTDA"/>
    <x v="4"/>
    <d v="2024-01-02T00:00:00"/>
    <d v="2024-01-23T00:00:00"/>
    <s v="'607241"/>
    <s v="1 | 1"/>
    <x v="9"/>
    <x v="0"/>
    <n v="-3928.98"/>
    <x v="122"/>
    <x v="120"/>
    <s v="REF: SACO DE LIXO , SABAO DE PO"/>
    <x v="2"/>
    <x v="1"/>
    <x v="0"/>
    <n v="4004"/>
    <x v="2"/>
    <n v="40041"/>
    <s v="PATRIMÔNIO (Administrativo)"/>
    <x v="0"/>
    <x v="1"/>
    <x v="0"/>
    <x v="0"/>
    <x v="9"/>
    <x v="9"/>
  </r>
  <r>
    <x v="9"/>
    <s v="JAE ILHA DESCARTAVEIS E LIMPEZA LTDA"/>
    <x v="4"/>
    <d v="2024-01-23T00:00:00"/>
    <d v="2024-02-13T00:00:00"/>
    <s v="'613218"/>
    <s v="1 | 1"/>
    <x v="9"/>
    <x v="0"/>
    <n v="-626.13"/>
    <x v="122"/>
    <x v="120"/>
    <s v="REF: SACO DE LIXO , SABAO DE PO"/>
    <x v="2"/>
    <x v="1"/>
    <x v="0"/>
    <n v="4004"/>
    <x v="2"/>
    <n v="40041"/>
    <s v="PATRIMÔNIO (Administrativo)"/>
    <x v="0"/>
    <x v="1"/>
    <x v="0"/>
    <x v="0"/>
    <x v="9"/>
    <x v="9"/>
  </r>
  <r>
    <x v="9"/>
    <s v="JAE ILHA DESCARTAVEIS E LIMPEZA LTDA"/>
    <x v="5"/>
    <d v="2024-02-02T00:00:00"/>
    <d v="2024-02-23T00:00:00"/>
    <s v="'616296"/>
    <s v="1 | 1"/>
    <x v="9"/>
    <x v="0"/>
    <n v="-518.46"/>
    <x v="122"/>
    <x v="120"/>
    <s v="REF: REPOSIÃ‡ÃƒO DE ESTOQUE"/>
    <x v="2"/>
    <x v="1"/>
    <x v="0"/>
    <n v="4004"/>
    <x v="2"/>
    <n v="40041"/>
    <s v="PATRIMÔNIO (Administrativo)"/>
    <x v="0"/>
    <x v="1"/>
    <x v="0"/>
    <x v="0"/>
    <x v="9"/>
    <x v="9"/>
  </r>
  <r>
    <x v="9"/>
    <s v="JAE ILHA DESCARTAVEIS E LIMPEZA LTDA"/>
    <x v="5"/>
    <d v="2024-02-02T00:00:00"/>
    <d v="2024-02-23T00:00:00"/>
    <s v="'616310"/>
    <s v="1 | 1"/>
    <x v="9"/>
    <x v="0"/>
    <n v="-4212.88"/>
    <x v="122"/>
    <x v="120"/>
    <s v="REF: SACO DE LIXO , SABAO DE PO"/>
    <x v="2"/>
    <x v="1"/>
    <x v="0"/>
    <n v="4004"/>
    <x v="2"/>
    <n v="40041"/>
    <s v="PATRIMÔNIO (Administrativo)"/>
    <x v="0"/>
    <x v="1"/>
    <x v="0"/>
    <x v="0"/>
    <x v="9"/>
    <x v="9"/>
  </r>
  <r>
    <x v="9"/>
    <s v="JAE ILHA DESCARTAVEIS E LIMPEZA LTDA"/>
    <x v="5"/>
    <d v="2024-02-16T00:00:00"/>
    <d v="2024-03-08T00:00:00"/>
    <s v="'619331"/>
    <s v="1 | 1"/>
    <x v="9"/>
    <x v="0"/>
    <n v="-2551.9"/>
    <x v="86"/>
    <x v="85"/>
    <s v="REF: REPOSIÃ‡ÃƒO DE ESTOQUE"/>
    <x v="7"/>
    <x v="0"/>
    <x v="0"/>
    <n v="3007"/>
    <x v="25"/>
    <n v="30071"/>
    <s v="COMPRAS (Administrativo)"/>
    <x v="0"/>
    <x v="1"/>
    <x v="0"/>
    <x v="0"/>
    <x v="0"/>
    <x v="0"/>
  </r>
  <r>
    <x v="9"/>
    <s v="JAE ILHA DESCARTAVEIS E LIMPEZA LTDA"/>
    <x v="5"/>
    <d v="2024-02-26T00:00:00"/>
    <d v="2024-03-18T00:00:00"/>
    <s v="'622313"/>
    <s v="1 | 1"/>
    <x v="9"/>
    <x v="0"/>
    <n v="-277.5"/>
    <x v="63"/>
    <x v="62"/>
    <s v="REF: USO NA OPERAÃ‡ÃƒO DE PAPELÃƒO"/>
    <x v="6"/>
    <x v="0"/>
    <x v="0"/>
    <n v="6001"/>
    <x v="6"/>
    <n v="60014"/>
    <s v="OPERACIONAL (Reciclável)"/>
    <x v="0"/>
    <x v="1"/>
    <x v="9"/>
    <x v="9"/>
    <x v="18"/>
    <x v="18"/>
  </r>
  <r>
    <x v="9"/>
    <s v="JAE ILHA DESCARTAVEIS E LIMPEZA LTDA"/>
    <x v="6"/>
    <d v="2024-03-01T00:00:00"/>
    <d v="2024-03-22T00:00:00"/>
    <s v="'623917"/>
    <s v="1 | 1"/>
    <x v="9"/>
    <x v="0"/>
    <n v="-575.65"/>
    <x v="122"/>
    <x v="120"/>
    <s v="REF: MATERIAL DE LIMPEZA"/>
    <x v="2"/>
    <x v="1"/>
    <x v="0"/>
    <n v="4004"/>
    <x v="2"/>
    <n v="40041"/>
    <s v="PATRIMÔNIO (Administrativo)"/>
    <x v="0"/>
    <x v="1"/>
    <x v="0"/>
    <x v="0"/>
    <x v="9"/>
    <x v="9"/>
  </r>
  <r>
    <x v="9"/>
    <s v="JAE ILHA DESCARTAVEIS E LIMPEZA LTDA"/>
    <x v="6"/>
    <d v="2024-03-01T00:00:00"/>
    <d v="2024-03-22T00:00:00"/>
    <s v="'624046"/>
    <s v="1 | 1"/>
    <x v="9"/>
    <x v="0"/>
    <n v="-4890.9399999999996"/>
    <x v="86"/>
    <x v="85"/>
    <s v="REF: REPOSIÃ‡ÃƒO DE ESTOQUE"/>
    <x v="7"/>
    <x v="0"/>
    <x v="0"/>
    <n v="3007"/>
    <x v="25"/>
    <n v="30071"/>
    <s v="COMPRAS (Administrativo)"/>
    <x v="0"/>
    <x v="1"/>
    <x v="0"/>
    <x v="0"/>
    <x v="0"/>
    <x v="0"/>
  </r>
  <r>
    <x v="9"/>
    <s v="JAE ILHA DESCARTAVEIS E LIMPEZA LTDA"/>
    <x v="6"/>
    <d v="2024-03-25T00:00:00"/>
    <d v="2024-04-15T00:00:00"/>
    <s v="'630815"/>
    <s v="1 | 1"/>
    <x v="9"/>
    <x v="0"/>
    <n v="-115.5"/>
    <x v="86"/>
    <x v="85"/>
    <s v="REF: EMBALAGEM DE MATERIAIS E APARELHOS "/>
    <x v="7"/>
    <x v="0"/>
    <x v="0"/>
    <n v="3007"/>
    <x v="25"/>
    <n v="30071"/>
    <s v="COMPRAS (Administrativo)"/>
    <x v="0"/>
    <x v="1"/>
    <x v="0"/>
    <x v="0"/>
    <x v="0"/>
    <x v="0"/>
  </r>
  <r>
    <x v="9"/>
    <s v="JAE ILHA DESCARTAVEIS E LIMPEZA LTDA"/>
    <x v="7"/>
    <d v="2024-03-01T00:00:00"/>
    <d v="2024-04-30T00:00:00"/>
    <s v="'1024871"/>
    <s v="1 | 1"/>
    <x v="9"/>
    <x v="0"/>
    <n v="-178.59"/>
    <x v="122"/>
    <x v="120"/>
    <s v="REF: MATERIAL DE LIMPEZA"/>
    <x v="2"/>
    <x v="1"/>
    <x v="0"/>
    <n v="4004"/>
    <x v="2"/>
    <n v="40041"/>
    <s v="PATRIMÔNIO (Administrativo)"/>
    <x v="0"/>
    <x v="3"/>
    <x v="0"/>
    <x v="0"/>
    <x v="9"/>
    <x v="9"/>
  </r>
  <r>
    <x v="9"/>
    <s v="JAE ILHA DESCARTAVEIS E LIMPEZA LTDA"/>
    <x v="7"/>
    <d v="2024-04-16T00:00:00"/>
    <d v="2024-05-07T00:00:00"/>
    <s v="'637130"/>
    <s v="1 | 1"/>
    <x v="9"/>
    <x v="0"/>
    <n v="-2450"/>
    <x v="86"/>
    <x v="85"/>
    <s v="REF: REPOSICAO DE ESTOQUE"/>
    <x v="7"/>
    <x v="0"/>
    <x v="0"/>
    <n v="3007"/>
    <x v="25"/>
    <n v="30071"/>
    <s v="COMPRAS (Administrativo)"/>
    <x v="0"/>
    <x v="3"/>
    <x v="0"/>
    <x v="0"/>
    <x v="0"/>
    <x v="0"/>
  </r>
  <r>
    <x v="9"/>
    <s v="JAE ILHA DESCARTAVEIS E LIMPEZA LTDA"/>
    <x v="7"/>
    <d v="2024-04-30T00:00:00"/>
    <d v="2024-05-21T00:00:00"/>
    <s v="'641191"/>
    <s v="1 | 1"/>
    <x v="9"/>
    <x v="0"/>
    <n v="-686.57"/>
    <x v="122"/>
    <x v="120"/>
    <s v="REF: MATERIAL DE LIMPEZA"/>
    <x v="2"/>
    <x v="1"/>
    <x v="0"/>
    <n v="4004"/>
    <x v="2"/>
    <n v="40041"/>
    <s v="PATRIMÔNIO (Administrativo)"/>
    <x v="0"/>
    <x v="3"/>
    <x v="0"/>
    <x v="0"/>
    <x v="9"/>
    <x v="9"/>
  </r>
  <r>
    <x v="9"/>
    <s v="JAE ILHA DESCARTAVEIS E LIMPEZA LTDA"/>
    <x v="7"/>
    <d v="2024-04-30T00:00:00"/>
    <d v="2024-05-21T00:00:00"/>
    <s v="'641254"/>
    <s v="1 | 1"/>
    <x v="9"/>
    <x v="0"/>
    <n v="-4930.55"/>
    <x v="86"/>
    <x v="85"/>
    <s v="REF: REPOSIÃ‡ÃƒO DE ESTOQUE"/>
    <x v="7"/>
    <x v="0"/>
    <x v="0"/>
    <n v="3007"/>
    <x v="25"/>
    <n v="30071"/>
    <s v="COMPRAS (Administrativo)"/>
    <x v="0"/>
    <x v="3"/>
    <x v="0"/>
    <x v="0"/>
    <x v="0"/>
    <x v="0"/>
  </r>
  <r>
    <x v="9"/>
    <s v="JAE ILHA DESCARTAVEIS E LIMPEZA LTDA"/>
    <x v="8"/>
    <d v="2024-05-13T00:00:00"/>
    <d v="2024-06-03T00:00:00"/>
    <s v="'644657"/>
    <s v="1 | 1"/>
    <x v="9"/>
    <x v="0"/>
    <n v="-2550"/>
    <x v="86"/>
    <x v="85"/>
    <s v="REF: REPOSIÃ‡ÃƒO DE ESTOQUE"/>
    <x v="7"/>
    <x v="0"/>
    <x v="0"/>
    <n v="3007"/>
    <x v="25"/>
    <n v="30071"/>
    <s v="COMPRAS (Administrativo)"/>
    <x v="0"/>
    <x v="3"/>
    <x v="0"/>
    <x v="0"/>
    <x v="0"/>
    <x v="0"/>
  </r>
  <r>
    <x v="9"/>
    <s v="JAE ILHA DESCARTAVEIS E LIMPEZA LTDA"/>
    <x v="8"/>
    <d v="2024-05-23T00:00:00"/>
    <d v="2024-06-13T00:00:00"/>
    <s v="'648158"/>
    <s v="1 | 1"/>
    <x v="9"/>
    <x v="0"/>
    <n v="-1342.18"/>
    <x v="63"/>
    <x v="62"/>
    <s v="REF: REPOSIÃ‡ÃƒO DE ESTOQUE"/>
    <x v="6"/>
    <x v="0"/>
    <x v="0"/>
    <n v="6001"/>
    <x v="6"/>
    <n v="60014"/>
    <s v="OPERACIONAL (Reciclável)"/>
    <x v="0"/>
    <x v="3"/>
    <x v="9"/>
    <x v="9"/>
    <x v="18"/>
    <x v="18"/>
  </r>
  <r>
    <x v="9"/>
    <s v="JAE ILHA DESCARTAVEIS E LIMPEZA LTDA"/>
    <x v="8"/>
    <d v="2024-05-23T00:00:00"/>
    <d v="2024-06-13T00:00:00"/>
    <s v="'648159"/>
    <s v="1 | 1"/>
    <x v="9"/>
    <x v="0"/>
    <n v="-427.5"/>
    <x v="63"/>
    <x v="62"/>
    <s v="REF: REPOSIÃ‡ÃƒO DE ESTOQUE"/>
    <x v="12"/>
    <x v="0"/>
    <x v="0"/>
    <n v="4003"/>
    <x v="13"/>
    <n v="40032"/>
    <s v="RELACIONAMENTO (Extraordinário)"/>
    <x v="0"/>
    <x v="3"/>
    <x v="9"/>
    <x v="9"/>
    <x v="18"/>
    <x v="18"/>
  </r>
  <r>
    <x v="9"/>
    <s v="JAE ILHA DESCARTAVEIS E LIMPEZA LTDA"/>
    <x v="8"/>
    <d v="2024-05-24T00:00:00"/>
    <d v="2024-06-14T00:00:00"/>
    <s v="'648531"/>
    <s v="1 | 1"/>
    <x v="9"/>
    <x v="0"/>
    <n v="-2550"/>
    <x v="86"/>
    <x v="85"/>
    <s v="REF: REPOSIÃ‡ÃƒO DE ESTOQUE"/>
    <x v="7"/>
    <x v="0"/>
    <x v="0"/>
    <n v="3007"/>
    <x v="25"/>
    <n v="30071"/>
    <s v="COMPRAS (Administrativo)"/>
    <x v="0"/>
    <x v="3"/>
    <x v="0"/>
    <x v="0"/>
    <x v="0"/>
    <x v="0"/>
  </r>
  <r>
    <x v="9"/>
    <s v="JAE ILHA DESCARTAVEIS E LIMPEZA LTDA"/>
    <x v="8"/>
    <d v="2024-05-31T00:00:00"/>
    <d v="2024-06-21T00:00:00"/>
    <s v="'650411"/>
    <s v="1 | 1"/>
    <x v="9"/>
    <x v="0"/>
    <n v="-589.41"/>
    <x v="86"/>
    <x v="85"/>
    <s v="REF: REPOSIÃ‡ÃƒO DE ESTOQUE"/>
    <x v="7"/>
    <x v="0"/>
    <x v="0"/>
    <n v="3007"/>
    <x v="25"/>
    <n v="30071"/>
    <s v="COMPRAS (Administrativo)"/>
    <x v="0"/>
    <x v="3"/>
    <x v="0"/>
    <x v="0"/>
    <x v="0"/>
    <x v="0"/>
  </r>
  <r>
    <x v="9"/>
    <s v="JAE ILHA DESCARTAVEIS E LIMPEZA LTDA"/>
    <x v="9"/>
    <d v="2024-05-31T00:00:00"/>
    <d v="2024-06-21T00:00:00"/>
    <s v="'650458"/>
    <s v="1 | 1"/>
    <x v="9"/>
    <x v="0"/>
    <n v="-5542.68"/>
    <x v="86"/>
    <x v="85"/>
    <s v="REF: REPOSIÃ‡ÃƒO DE ESTOQUE"/>
    <x v="7"/>
    <x v="0"/>
    <x v="0"/>
    <n v="3007"/>
    <x v="25"/>
    <n v="30071"/>
    <s v="COMPRAS (Administrativo)"/>
    <x v="0"/>
    <x v="3"/>
    <x v="0"/>
    <x v="0"/>
    <x v="0"/>
    <x v="0"/>
  </r>
  <r>
    <x v="9"/>
    <s v="JAE ILHA DESCARTAVEIS E LIMPEZA LTDA"/>
    <x v="9"/>
    <d v="2024-06-07T00:00:00"/>
    <d v="2024-06-28T00:00:00"/>
    <s v="'652476"/>
    <s v="1 | 1"/>
    <x v="9"/>
    <x v="0"/>
    <n v="-1020"/>
    <x v="63"/>
    <x v="62"/>
    <s v="REF: REPOSIÃ‡ÃƒO DE ESTOQUE"/>
    <x v="6"/>
    <x v="0"/>
    <x v="0"/>
    <n v="6001"/>
    <x v="6"/>
    <n v="60014"/>
    <s v="OPERACIONAL (Reciclável)"/>
    <x v="0"/>
    <x v="3"/>
    <x v="9"/>
    <x v="9"/>
    <x v="18"/>
    <x v="18"/>
  </r>
  <r>
    <x v="9"/>
    <s v="JBF LOGISTICA DE TRANSPORTES E LOCACOES LTDA"/>
    <x v="2"/>
    <d v="2025-02-12T00:00:00"/>
    <d v="2025-02-12T00:00:00"/>
    <s v="'57"/>
    <s v="1 | 1"/>
    <x v="11"/>
    <x v="2"/>
    <n v="-4300"/>
    <x v="46"/>
    <x v="45"/>
    <s v="REF MUNK "/>
    <x v="10"/>
    <x v="0"/>
    <x v="0"/>
    <n v="7001"/>
    <x v="11"/>
    <n v="70012"/>
    <s v="OFICINA (Extraordinário)"/>
    <x v="0"/>
    <x v="1"/>
    <x v="9"/>
    <x v="9"/>
    <x v="12"/>
    <x v="12"/>
  </r>
  <r>
    <x v="9"/>
    <s v="JIS ALINHAMENTO E BALANCEAMENTO LTDA"/>
    <x v="14"/>
    <d v="2024-11-25T00:00:00"/>
    <d v="2024-12-23T00:00:00"/>
    <s v="'314"/>
    <s v="1 | 1"/>
    <x v="10"/>
    <x v="0"/>
    <n v="-4400"/>
    <x v="151"/>
    <x v="148"/>
    <s v="REF. SERVIÃ‡O ALINHAMENTOS"/>
    <x v="10"/>
    <x v="0"/>
    <x v="0"/>
    <n v="7001"/>
    <x v="11"/>
    <n v="70012"/>
    <s v="OFICINA (Extraordinário)"/>
    <x v="0"/>
    <x v="0"/>
    <x v="9"/>
    <x v="9"/>
    <x v="12"/>
    <x v="12"/>
  </r>
  <r>
    <x v="9"/>
    <s v="JOSE EDUARDO DIAS ALMEIDA"/>
    <x v="4"/>
    <d v="2024-01-04T00:00:00"/>
    <d v="2024-01-15T00:00:00"/>
    <s v="'1021725"/>
    <s v="1 | 1"/>
    <x v="2"/>
    <x v="0"/>
    <n v="-700"/>
    <x v="24"/>
    <x v="24"/>
    <s v="REF. ALUGUEL - RUA CAPITÃƒO FELIX NÂº 110 SALA: 437 BENFICA  - JANEIRO/2024"/>
    <x v="2"/>
    <x v="1"/>
    <x v="0"/>
    <n v="4004"/>
    <x v="2"/>
    <n v="40041"/>
    <s v="PATRIMÔNIO (Administrativo)"/>
    <x v="0"/>
    <x v="1"/>
    <x v="0"/>
    <x v="0"/>
    <x v="9"/>
    <x v="9"/>
  </r>
  <r>
    <x v="9"/>
    <s v="JOSE EDUARDO DIAS ALMEIDA"/>
    <x v="5"/>
    <d v="2024-02-01T00:00:00"/>
    <d v="2024-02-15T00:00:00"/>
    <s v="'1022433"/>
    <s v="1 | 1"/>
    <x v="2"/>
    <x v="0"/>
    <n v="-700"/>
    <x v="24"/>
    <x v="24"/>
    <s v="REF. ALUGUEL - RUA CAPITÃƒO FELIX NÂº 110 SALA: 437 BENFICA  - FEVEREIRO/2024"/>
    <x v="2"/>
    <x v="1"/>
    <x v="0"/>
    <n v="4004"/>
    <x v="2"/>
    <n v="40041"/>
    <s v="PATRIMÔNIO (Administrativo)"/>
    <x v="0"/>
    <x v="1"/>
    <x v="0"/>
    <x v="0"/>
    <x v="9"/>
    <x v="9"/>
  </r>
  <r>
    <x v="9"/>
    <s v="JOSE EDUARDO DIAS ALMEIDA"/>
    <x v="6"/>
    <d v="2024-03-01T00:00:00"/>
    <d v="2024-03-15T00:00:00"/>
    <s v="'1023113"/>
    <s v="1 | 1"/>
    <x v="2"/>
    <x v="0"/>
    <n v="-700"/>
    <x v="24"/>
    <x v="24"/>
    <s v="REF. ALUGUEL - RUA CAPITÃƒO FELIX NÂº 110 SALA: 337 BENFICA - MARÃ‡O/2024"/>
    <x v="2"/>
    <x v="1"/>
    <x v="0"/>
    <n v="4004"/>
    <x v="2"/>
    <n v="40041"/>
    <s v="PATRIMÔNIO (Administrativo)"/>
    <x v="0"/>
    <x v="1"/>
    <x v="0"/>
    <x v="0"/>
    <x v="9"/>
    <x v="9"/>
  </r>
  <r>
    <x v="9"/>
    <s v="JOSE EDUARDO DIAS ALMEIDA"/>
    <x v="7"/>
    <d v="2024-04-15T00:00:00"/>
    <d v="2024-04-15T00:00:00"/>
    <s v="'1024227"/>
    <s v="1 | 1"/>
    <x v="2"/>
    <x v="0"/>
    <n v="-700"/>
    <x v="24"/>
    <x v="24"/>
    <s v="REF. ALUGUEL - RUA CAPITÃƒO FELIX NÂº 110 SALA: 337 BENFICA "/>
    <x v="2"/>
    <x v="1"/>
    <x v="0"/>
    <n v="4004"/>
    <x v="2"/>
    <n v="40041"/>
    <s v="PATRIMÔNIO (Administrativo)"/>
    <x v="0"/>
    <x v="3"/>
    <x v="0"/>
    <x v="0"/>
    <x v="9"/>
    <x v="9"/>
  </r>
  <r>
    <x v="9"/>
    <s v="JOSE EDUARDO DIAS ALMEIDA"/>
    <x v="8"/>
    <d v="2024-05-01T00:00:00"/>
    <d v="2024-06-07T00:00:00"/>
    <s v="'1027133"/>
    <s v="1 | 1"/>
    <x v="2"/>
    <x v="0"/>
    <n v="-700"/>
    <x v="24"/>
    <x v="24"/>
    <s v="REF. ALUGUEL - RUA CAPITÃƒO FELIX NÂº 110 SALA: 337 BENFICA "/>
    <x v="2"/>
    <x v="1"/>
    <x v="0"/>
    <n v="4004"/>
    <x v="2"/>
    <n v="40041"/>
    <s v="PATRIMÔNIO (Administrativo)"/>
    <x v="0"/>
    <x v="3"/>
    <x v="0"/>
    <x v="0"/>
    <x v="9"/>
    <x v="9"/>
  </r>
  <r>
    <x v="9"/>
    <s v="JOSE EDUARDO DIAS ALMEIDA"/>
    <x v="9"/>
    <d v="2024-06-01T00:00:00"/>
    <d v="2024-06-15T00:00:00"/>
    <s v="'1027135"/>
    <s v="1 | 1"/>
    <x v="2"/>
    <x v="0"/>
    <n v="-700"/>
    <x v="24"/>
    <x v="24"/>
    <s v="REF. ALUGUEL - RUA CAPITÃƒO FELIX NÂº 110 SALA: 337 BENFICA "/>
    <x v="2"/>
    <x v="1"/>
    <x v="0"/>
    <n v="4004"/>
    <x v="2"/>
    <n v="40041"/>
    <s v="PATRIMÔNIO (Administrativo)"/>
    <x v="0"/>
    <x v="3"/>
    <x v="0"/>
    <x v="0"/>
    <x v="9"/>
    <x v="9"/>
  </r>
  <r>
    <x v="9"/>
    <s v="JOSE EDUARDO DIAS ALMEIDA"/>
    <x v="10"/>
    <d v="2024-07-02T00:00:00"/>
    <d v="2024-07-15T00:00:00"/>
    <s v="'1028817"/>
    <s v="1 | 1"/>
    <x v="2"/>
    <x v="0"/>
    <n v="-700"/>
    <x v="24"/>
    <x v="24"/>
    <s v="REF. ALUGUEL - RUA CAPITÃƒO FELIX NÂº 110 SALA: 337 BENFICA "/>
    <x v="2"/>
    <x v="1"/>
    <x v="0"/>
    <n v="4004"/>
    <x v="2"/>
    <n v="40041"/>
    <s v="PATRIMÔNIO (Administrativo)"/>
    <x v="0"/>
    <x v="4"/>
    <x v="0"/>
    <x v="0"/>
    <x v="9"/>
    <x v="9"/>
  </r>
  <r>
    <x v="9"/>
    <s v="JOSE EDUARDO DIAS ALMEIDA"/>
    <x v="11"/>
    <d v="2024-08-01T00:00:00"/>
    <d v="2024-08-15T00:00:00"/>
    <s v="'1030308"/>
    <s v="1 | 1"/>
    <x v="2"/>
    <x v="0"/>
    <n v="-700"/>
    <x v="24"/>
    <x v="24"/>
    <s v="REF. ALUGUEL - RUA CAPITÃƒO FELIX NÂº 110 SALA: 337 BENFICA "/>
    <x v="2"/>
    <x v="1"/>
    <x v="0"/>
    <n v="4004"/>
    <x v="2"/>
    <n v="40041"/>
    <s v="PATRIMÔNIO (Administrativo)"/>
    <x v="0"/>
    <x v="4"/>
    <x v="0"/>
    <x v="0"/>
    <x v="9"/>
    <x v="9"/>
  </r>
  <r>
    <x v="9"/>
    <s v="JOSE EDUARDO DIAS ALMEIDA"/>
    <x v="12"/>
    <d v="2024-08-30T00:00:00"/>
    <d v="2024-10-17T00:00:00"/>
    <s v="'1034344"/>
    <s v="1 | 1"/>
    <x v="2"/>
    <x v="0"/>
    <n v="-700"/>
    <x v="24"/>
    <x v="24"/>
    <s v="REF. ALUGUEL - Rua CapitÃ£o Felix nÂº 110 sala 437 Benfica"/>
    <x v="2"/>
    <x v="1"/>
    <x v="0"/>
    <n v="4004"/>
    <x v="2"/>
    <n v="40041"/>
    <s v="PATRIMÔNIO (Administrativo)"/>
    <x v="0"/>
    <x v="4"/>
    <x v="0"/>
    <x v="0"/>
    <x v="9"/>
    <x v="9"/>
  </r>
  <r>
    <x v="9"/>
    <s v="JOSE EDUARDO DIAS ALMEIDA"/>
    <x v="13"/>
    <d v="2024-09-30T00:00:00"/>
    <d v="2024-10-17T00:00:00"/>
    <s v="'1034345"/>
    <s v="1 | 1"/>
    <x v="2"/>
    <x v="0"/>
    <n v="-700"/>
    <x v="24"/>
    <x v="24"/>
    <s v="REF. ALUGUEL - Rua CapitÃ£o Felix nÂº 110 sala 437 Benfica"/>
    <x v="2"/>
    <x v="1"/>
    <x v="0"/>
    <n v="4004"/>
    <x v="2"/>
    <n v="40041"/>
    <s v="PATRIMÔNIO (Administrativo)"/>
    <x v="0"/>
    <x v="0"/>
    <x v="0"/>
    <x v="0"/>
    <x v="9"/>
    <x v="9"/>
  </r>
  <r>
    <x v="9"/>
    <s v="JOSE EDUARDO DIAS ALMEIDA"/>
    <x v="14"/>
    <d v="2024-10-30T00:00:00"/>
    <d v="2024-11-15T00:00:00"/>
    <s v="'1035183"/>
    <s v="1 | 1"/>
    <x v="2"/>
    <x v="0"/>
    <n v="-700"/>
    <x v="24"/>
    <x v="24"/>
    <s v="REF. ALUGUEL - Rua CapitÃ£o Felix nÂº 110 sala 437 Benfica"/>
    <x v="2"/>
    <x v="1"/>
    <x v="0"/>
    <n v="4004"/>
    <x v="2"/>
    <n v="40041"/>
    <s v="PATRIMÔNIO (Administrativo)"/>
    <x v="0"/>
    <x v="0"/>
    <x v="0"/>
    <x v="0"/>
    <x v="9"/>
    <x v="9"/>
  </r>
  <r>
    <x v="9"/>
    <s v="JR GAMA PRESTACAO DE SERVICOS LTDA"/>
    <x v="5"/>
    <d v="2024-02-27T00:00:00"/>
    <d v="2024-02-29T00:00:00"/>
    <s v="'3200"/>
    <s v="1 | 1"/>
    <x v="10"/>
    <x v="0"/>
    <n v="-1978"/>
    <x v="46"/>
    <x v="45"/>
    <s v="REF. AFERIÃ‡ÃƒO 43 MOTORES A DIESEL - CONFORME PROCON FUMAÃ‡A PRETA INEA"/>
    <x v="18"/>
    <x v="0"/>
    <x v="0"/>
    <n v="5002"/>
    <x v="21"/>
    <n v="50027"/>
    <s v="MANIFESTO (Comum)"/>
    <x v="0"/>
    <x v="1"/>
    <x v="9"/>
    <x v="9"/>
    <x v="12"/>
    <x v="12"/>
  </r>
  <r>
    <x v="9"/>
    <s v="JUNTA COMERCIAL DO ESTADO DO RIO DE JANEIRO - JUCERJA-"/>
    <x v="6"/>
    <d v="2024-03-08T00:00:00"/>
    <d v="2024-03-08T00:00:00"/>
    <s v="'1023319"/>
    <s v="1 | 1"/>
    <x v="1"/>
    <x v="0"/>
    <n v="-157"/>
    <x v="99"/>
    <x v="98"/>
    <s v="REF. GUIA PARA PAGAMENTO JUCERJA - EKO   (PAGAMENTO SÃ“ PELO BRADESCO)"/>
    <x v="5"/>
    <x v="0"/>
    <x v="0"/>
    <n v="3001"/>
    <x v="5"/>
    <n v="30011"/>
    <s v="CONTROLADORIA (Administrativo)"/>
    <x v="0"/>
    <x v="1"/>
    <x v="0"/>
    <x v="0"/>
    <x v="10"/>
    <x v="10"/>
  </r>
  <r>
    <x v="9"/>
    <s v="KABI INDUSTRIA E COMERCIO S A"/>
    <x v="1"/>
    <d v="2025-01-31T00:00:00"/>
    <d v="2025-03-02T00:00:00"/>
    <s v="'9160"/>
    <s v="1 | 1"/>
    <x v="9"/>
    <x v="1"/>
    <n v="-780"/>
    <x v="46"/>
    <x v="45"/>
    <s v="REF: LMT7J22"/>
    <x v="10"/>
    <x v="0"/>
    <x v="0"/>
    <n v="7001"/>
    <x v="11"/>
    <n v="70013"/>
    <s v="OFICINA (Poli e Rollon)"/>
    <x v="0"/>
    <x v="1"/>
    <x v="9"/>
    <x v="9"/>
    <x v="12"/>
    <x v="12"/>
  </r>
  <r>
    <x v="9"/>
    <s v="KB COMUNICACAO E ASSESSORIA LTDA"/>
    <x v="4"/>
    <d v="2024-01-10T00:00:00"/>
    <d v="2024-01-11T00:00:00"/>
    <s v="'797"/>
    <s v="1 | 1"/>
    <x v="10"/>
    <x v="0"/>
    <n v="-6500"/>
    <x v="103"/>
    <x v="102"/>
    <s v="REF. ASSESSORIA DE IMPRENSA - GRUPO URBAM"/>
    <x v="14"/>
    <x v="0"/>
    <x v="0"/>
    <n v="8001"/>
    <x v="17"/>
    <n v="80011"/>
    <s v="MARKETING (Administrativo)"/>
    <x v="0"/>
    <x v="1"/>
    <x v="0"/>
    <x v="0"/>
    <x v="0"/>
    <x v="0"/>
  </r>
  <r>
    <x v="9"/>
    <s v="KB COMUNICACAO E ASSESSORIA LTDA"/>
    <x v="5"/>
    <d v="2024-02-03T00:00:00"/>
    <d v="2024-02-22T00:00:00"/>
    <s v="'805"/>
    <s v="1 | 1"/>
    <x v="10"/>
    <x v="0"/>
    <n v="-6500"/>
    <x v="103"/>
    <x v="102"/>
    <s v="REF. ASSESSORIA DE IMPRENSA - GRUPO URBAM"/>
    <x v="14"/>
    <x v="0"/>
    <x v="0"/>
    <n v="8001"/>
    <x v="17"/>
    <n v="80011"/>
    <s v="MARKETING (Administrativo)"/>
    <x v="0"/>
    <x v="1"/>
    <x v="0"/>
    <x v="0"/>
    <x v="0"/>
    <x v="0"/>
  </r>
  <r>
    <x v="9"/>
    <s v="KB COMUNICACAO E ASSESSORIA LTDA"/>
    <x v="6"/>
    <d v="2024-03-12T00:00:00"/>
    <d v="2024-03-12T00:00:00"/>
    <s v="'818"/>
    <s v="1 | 1"/>
    <x v="10"/>
    <x v="0"/>
    <n v="-6500"/>
    <x v="103"/>
    <x v="102"/>
    <s v="REF. ASSESSORIA DE IMPRENSA - GRUPO URBAM"/>
    <x v="14"/>
    <x v="0"/>
    <x v="0"/>
    <n v="8001"/>
    <x v="17"/>
    <n v="80011"/>
    <s v="MARKETING (Administrativo)"/>
    <x v="0"/>
    <x v="1"/>
    <x v="0"/>
    <x v="0"/>
    <x v="0"/>
    <x v="0"/>
  </r>
  <r>
    <x v="9"/>
    <s v="KIOTO AMBIENTAL LTDA"/>
    <x v="4"/>
    <d v="2024-01-02T00:00:00"/>
    <d v="2024-01-02T00:00:00"/>
    <s v="'1021638"/>
    <s v="1 | 1"/>
    <x v="12"/>
    <x v="0"/>
    <n v="-260966.31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4"/>
    <d v="2024-01-02T00:00:00"/>
    <d v="2024-01-02T00:00:00"/>
    <s v="'1021638"/>
    <s v="1 | 1"/>
    <x v="12"/>
    <x v="0"/>
    <n v="260966.31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4"/>
    <d v="2024-01-02T00:00:00"/>
    <d v="2024-01-02T00:00:00"/>
    <s v="'1021656"/>
    <s v="1 | 1"/>
    <x v="12"/>
    <x v="0"/>
    <n v="-40057.620000000003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4"/>
    <d v="2024-01-02T00:00:00"/>
    <d v="2024-01-02T00:00:00"/>
    <s v="'1021656"/>
    <s v="1 | 1"/>
    <x v="12"/>
    <x v="0"/>
    <n v="40057.620000000003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4"/>
    <d v="2024-01-02T00:00:00"/>
    <d v="2024-01-02T00:00:00"/>
    <s v="'1021715"/>
    <s v="1 | 1"/>
    <x v="12"/>
    <x v="0"/>
    <n v="-51.14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4"/>
    <d v="2024-01-02T00:00:00"/>
    <d v="2024-01-02T00:00:00"/>
    <s v="'1021715"/>
    <s v="1 | 1"/>
    <x v="12"/>
    <x v="0"/>
    <n v="51.14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4"/>
    <d v="2024-01-02T00:00:00"/>
    <d v="2024-01-02T00:00:00"/>
    <s v="'20240102050-REND"/>
    <s v="1 | 1"/>
    <x v="0"/>
    <x v="0"/>
    <n v="22.72"/>
    <x v="60"/>
    <x v="59"/>
    <s v="Gerado por conciliacao automatica REND PAGO APLIC AUT APR"/>
    <x v="0"/>
    <x v="0"/>
    <x v="0"/>
    <n v="2001"/>
    <x v="0"/>
    <n v="20017"/>
    <s v="CORPORATIVO (Comum)"/>
    <x v="1"/>
    <x v="1"/>
    <x v="0"/>
    <x v="0"/>
    <x v="3"/>
    <x v="3"/>
  </r>
  <r>
    <x v="9"/>
    <s v="KIOTO AMBIENTAL LTDA"/>
    <x v="4"/>
    <d v="2024-01-03T00:00:00"/>
    <d v="2024-01-03T00:00:00"/>
    <s v="'1021706"/>
    <s v="1 | 1"/>
    <x v="12"/>
    <x v="0"/>
    <n v="-55673.78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4"/>
    <d v="2024-01-03T00:00:00"/>
    <d v="2024-01-03T00:00:00"/>
    <s v="'1021706"/>
    <s v="1 | 1"/>
    <x v="12"/>
    <x v="0"/>
    <n v="55673.78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4"/>
    <d v="2024-01-03T00:00:00"/>
    <d v="2024-01-03T00:00:00"/>
    <s v="'1021710"/>
    <s v="1 | 1"/>
    <x v="12"/>
    <x v="0"/>
    <n v="-9439.68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4"/>
    <d v="2024-01-03T00:00:00"/>
    <d v="2024-01-03T00:00:00"/>
    <s v="'1021710"/>
    <s v="1 | 1"/>
    <x v="12"/>
    <x v="0"/>
    <n v="9439.68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4"/>
    <d v="2024-01-03T00:00:00"/>
    <d v="2024-01-03T00:00:00"/>
    <s v="'1021714"/>
    <s v="1 | 1"/>
    <x v="0"/>
    <x v="0"/>
    <n v="3.86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9"/>
    <s v="KIOTO AMBIENTAL LTDA"/>
    <x v="4"/>
    <d v="2024-01-03T00:00:00"/>
    <d v="2024-01-03T00:00:00"/>
    <s v="'1021717"/>
    <s v="1 | 1"/>
    <x v="0"/>
    <x v="0"/>
    <n v="0.3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9"/>
    <s v="KIOTO AMBIENTAL LTDA"/>
    <x v="4"/>
    <d v="2024-01-04T00:00:00"/>
    <d v="2024-01-04T00:00:00"/>
    <s v="'1021734"/>
    <s v="1 | 1"/>
    <x v="12"/>
    <x v="0"/>
    <n v="-67728.289999999994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4"/>
    <d v="2024-01-04T00:00:00"/>
    <d v="2024-01-04T00:00:00"/>
    <s v="'1021734"/>
    <s v="1 | 1"/>
    <x v="12"/>
    <x v="0"/>
    <n v="67728.289999999994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4"/>
    <d v="2024-01-04T00:00:00"/>
    <d v="2024-01-04T00:00:00"/>
    <s v="'1021737"/>
    <s v="1 | 1"/>
    <x v="0"/>
    <x v="0"/>
    <n v="0.32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9"/>
    <s v="KIOTO AMBIENTAL LTDA"/>
    <x v="4"/>
    <d v="2024-01-04T00:00:00"/>
    <d v="2024-01-04T00:00:00"/>
    <s v="'20240104023-REND"/>
    <s v="1 | 1"/>
    <x v="0"/>
    <x v="0"/>
    <n v="6.67"/>
    <x v="60"/>
    <x v="59"/>
    <s v="Gerado por conciliacao automatica REND PAGO APLIC AUT APR"/>
    <x v="0"/>
    <x v="0"/>
    <x v="0"/>
    <n v="2001"/>
    <x v="0"/>
    <n v="20017"/>
    <s v="CORPORATIVO (Comum)"/>
    <x v="1"/>
    <x v="1"/>
    <x v="0"/>
    <x v="0"/>
    <x v="3"/>
    <x v="3"/>
  </r>
  <r>
    <x v="9"/>
    <s v="KIOTO AMBIENTAL LTDA"/>
    <x v="4"/>
    <d v="2024-01-05T00:00:00"/>
    <d v="2024-01-05T00:00:00"/>
    <s v="'1021757"/>
    <s v="1 | 1"/>
    <x v="12"/>
    <x v="0"/>
    <n v="-67684.67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4"/>
    <d v="2024-01-05T00:00:00"/>
    <d v="2024-01-05T00:00:00"/>
    <s v="'1021757"/>
    <s v="1 | 1"/>
    <x v="12"/>
    <x v="0"/>
    <n v="67684.67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4"/>
    <d v="2024-01-05T00:00:00"/>
    <d v="2024-01-05T00:00:00"/>
    <s v="'1021760"/>
    <s v="1 | 1"/>
    <x v="0"/>
    <x v="0"/>
    <n v="0.08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9"/>
    <s v="KIOTO AMBIENTAL LTDA"/>
    <x v="4"/>
    <d v="2024-01-05T00:00:00"/>
    <d v="2024-01-05T00:00:00"/>
    <s v="'1021762"/>
    <s v="1 | 1"/>
    <x v="12"/>
    <x v="0"/>
    <n v="-30070.79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4"/>
    <d v="2024-01-05T00:00:00"/>
    <d v="2024-01-05T00:00:00"/>
    <s v="'1021762"/>
    <s v="1 | 1"/>
    <x v="12"/>
    <x v="0"/>
    <n v="30070.79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4"/>
    <d v="2024-01-05T00:00:00"/>
    <d v="2024-01-05T00:00:00"/>
    <s v="'1021763"/>
    <s v="1 | 1"/>
    <x v="0"/>
    <x v="0"/>
    <n v="0.78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9"/>
    <s v="KIOTO AMBIENTAL LTDA"/>
    <x v="4"/>
    <d v="2024-01-05T00:00:00"/>
    <d v="2024-01-05T00:00:00"/>
    <s v="'1021924"/>
    <s v="1 | 1"/>
    <x v="12"/>
    <x v="0"/>
    <n v="-1596.37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4"/>
    <d v="2024-01-05T00:00:00"/>
    <d v="2024-01-05T00:00:00"/>
    <s v="'1021924"/>
    <s v="1 | 1"/>
    <x v="12"/>
    <x v="0"/>
    <n v="1596.37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4"/>
    <d v="2024-01-05T00:00:00"/>
    <d v="2024-01-05T00:00:00"/>
    <s v="'20240105018-REND"/>
    <s v="1 | 1"/>
    <x v="0"/>
    <x v="0"/>
    <n v="5.81"/>
    <x v="60"/>
    <x v="59"/>
    <s v="Gerado por conciliacao automatica REND PAGO APLIC AUT APR"/>
    <x v="0"/>
    <x v="0"/>
    <x v="0"/>
    <n v="2001"/>
    <x v="0"/>
    <n v="20017"/>
    <s v="CORPORATIVO (Comum)"/>
    <x v="1"/>
    <x v="1"/>
    <x v="0"/>
    <x v="0"/>
    <x v="3"/>
    <x v="3"/>
  </r>
  <r>
    <x v="9"/>
    <s v="KIOTO AMBIENTAL LTDA"/>
    <x v="4"/>
    <d v="2024-01-08T00:00:00"/>
    <d v="2024-01-08T00:00:00"/>
    <s v="'1021790"/>
    <s v="1 | 1"/>
    <x v="12"/>
    <x v="0"/>
    <n v="-113117.31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4"/>
    <d v="2024-01-08T00:00:00"/>
    <d v="2024-01-08T00:00:00"/>
    <s v="'1021790"/>
    <s v="1 | 1"/>
    <x v="12"/>
    <x v="0"/>
    <n v="113117.31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4"/>
    <d v="2024-01-08T00:00:00"/>
    <d v="2024-01-08T00:00:00"/>
    <s v="'1021792"/>
    <s v="1 | 1"/>
    <x v="0"/>
    <x v="0"/>
    <n v="0.02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9"/>
    <s v="KIOTO AMBIENTAL LTDA"/>
    <x v="4"/>
    <d v="2024-01-09T00:00:00"/>
    <d v="2024-01-09T00:00:00"/>
    <s v="'1021852"/>
    <s v="1 | 1"/>
    <x v="12"/>
    <x v="0"/>
    <n v="-76897.259999999995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4"/>
    <d v="2024-01-09T00:00:00"/>
    <d v="2024-01-09T00:00:00"/>
    <s v="'1021852"/>
    <s v="1 | 1"/>
    <x v="12"/>
    <x v="0"/>
    <n v="76897.259999999995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4"/>
    <d v="2024-01-09T00:00:00"/>
    <d v="2024-01-09T00:00:00"/>
    <s v="'1021855"/>
    <s v="1 | 1"/>
    <x v="12"/>
    <x v="0"/>
    <n v="-2811.54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4"/>
    <d v="2024-01-09T00:00:00"/>
    <d v="2024-01-09T00:00:00"/>
    <s v="'1021855"/>
    <s v="1 | 1"/>
    <x v="12"/>
    <x v="0"/>
    <n v="2811.54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4"/>
    <d v="2024-01-09T00:00:00"/>
    <d v="2024-01-09T00:00:00"/>
    <s v="'1021856"/>
    <s v="1 | 1"/>
    <x v="0"/>
    <x v="0"/>
    <n v="1.31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9"/>
    <s v="KIOTO AMBIENTAL LTDA"/>
    <x v="4"/>
    <d v="2024-01-09T00:00:00"/>
    <d v="2024-01-09T00:00:00"/>
    <s v="'1021859"/>
    <s v="1 | 1"/>
    <x v="0"/>
    <x v="0"/>
    <n v="0.04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9"/>
    <s v="KIOTO AMBIENTAL LTDA"/>
    <x v="4"/>
    <d v="2024-01-10T00:00:00"/>
    <d v="2024-01-10T00:00:00"/>
    <s v="'1021889"/>
    <s v="1 | 1"/>
    <x v="12"/>
    <x v="0"/>
    <n v="-286852.09000000003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4"/>
    <d v="2024-01-10T00:00:00"/>
    <d v="2024-01-10T00:00:00"/>
    <s v="'1021889"/>
    <s v="1 | 1"/>
    <x v="12"/>
    <x v="0"/>
    <n v="286852.09000000003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4"/>
    <d v="2024-01-10T00:00:00"/>
    <d v="2024-01-10T00:00:00"/>
    <s v="'1021894"/>
    <s v="1 | 1"/>
    <x v="12"/>
    <x v="0"/>
    <n v="-55999.5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4"/>
    <d v="2024-01-10T00:00:00"/>
    <d v="2024-01-10T00:00:00"/>
    <s v="'1021894"/>
    <s v="1 | 1"/>
    <x v="12"/>
    <x v="0"/>
    <n v="55999.5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4"/>
    <d v="2024-01-10T00:00:00"/>
    <d v="2024-01-10T00:00:00"/>
    <s v="'1021895"/>
    <s v="1 | 1"/>
    <x v="0"/>
    <x v="0"/>
    <n v="0.79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9"/>
    <s v="KIOTO AMBIENTAL LTDA"/>
    <x v="4"/>
    <d v="2024-01-11T00:00:00"/>
    <d v="2024-01-11T00:00:00"/>
    <s v="'1021908"/>
    <s v="1 | 1"/>
    <x v="12"/>
    <x v="0"/>
    <n v="-96457.05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4"/>
    <d v="2024-01-11T00:00:00"/>
    <d v="2024-01-11T00:00:00"/>
    <s v="'1021908"/>
    <s v="1 | 1"/>
    <x v="12"/>
    <x v="0"/>
    <n v="96457.05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4"/>
    <d v="2024-01-11T00:00:00"/>
    <d v="2024-01-11T00:00:00"/>
    <s v="'1021911"/>
    <s v="1 | 1"/>
    <x v="12"/>
    <x v="0"/>
    <n v="-14136.93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4"/>
    <d v="2024-01-11T00:00:00"/>
    <d v="2024-01-11T00:00:00"/>
    <s v="'1021911"/>
    <s v="1 | 1"/>
    <x v="12"/>
    <x v="0"/>
    <n v="14136.93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4"/>
    <d v="2024-01-11T00:00:00"/>
    <d v="2024-01-11T00:00:00"/>
    <s v="'1021912"/>
    <s v="1 | 1"/>
    <x v="0"/>
    <x v="0"/>
    <n v="0.99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9"/>
    <s v="KIOTO AMBIENTAL LTDA"/>
    <x v="4"/>
    <d v="2024-01-11T00:00:00"/>
    <d v="2024-01-11T00:00:00"/>
    <s v="'1021915"/>
    <s v="1 | 1"/>
    <x v="0"/>
    <x v="0"/>
    <n v="0.05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9"/>
    <s v="KIOTO AMBIENTAL LTDA"/>
    <x v="4"/>
    <d v="2024-01-11T00:00:00"/>
    <d v="2024-01-11T00:00:00"/>
    <s v="'1022366"/>
    <s v="1 | 1"/>
    <x v="12"/>
    <x v="2"/>
    <n v="-1285.99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4"/>
    <d v="2024-01-11T00:00:00"/>
    <d v="2024-01-11T00:00:00"/>
    <s v="'1022366"/>
    <s v="1 | 1"/>
    <x v="12"/>
    <x v="0"/>
    <n v="1285.99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4"/>
    <d v="2024-01-11T00:00:00"/>
    <d v="2024-01-11T00:00:00"/>
    <s v="'20240111060-REND"/>
    <s v="1 | 1"/>
    <x v="0"/>
    <x v="0"/>
    <n v="69.03"/>
    <x v="60"/>
    <x v="59"/>
    <s v="Gerado por conciliacao automatica REND PAGO APLIC AUT APR"/>
    <x v="0"/>
    <x v="0"/>
    <x v="0"/>
    <n v="2001"/>
    <x v="0"/>
    <n v="20017"/>
    <s v="CORPORATIVO (Comum)"/>
    <x v="1"/>
    <x v="1"/>
    <x v="0"/>
    <x v="0"/>
    <x v="3"/>
    <x v="3"/>
  </r>
  <r>
    <x v="9"/>
    <s v="KIOTO AMBIENTAL LTDA"/>
    <x v="4"/>
    <d v="2024-01-12T00:00:00"/>
    <d v="2024-01-12T00:00:00"/>
    <s v="'1021936"/>
    <s v="1 | 1"/>
    <x v="12"/>
    <x v="0"/>
    <n v="-78237.149999999994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4"/>
    <d v="2024-01-12T00:00:00"/>
    <d v="2024-01-12T00:00:00"/>
    <s v="'1021936"/>
    <s v="1 | 1"/>
    <x v="12"/>
    <x v="0"/>
    <n v="78237.149999999994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4"/>
    <d v="2024-01-12T00:00:00"/>
    <d v="2024-01-12T00:00:00"/>
    <s v="'1021943"/>
    <s v="1 | 1"/>
    <x v="12"/>
    <x v="0"/>
    <n v="-10028.780000000001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4"/>
    <d v="2024-01-12T00:00:00"/>
    <d v="2024-01-12T00:00:00"/>
    <s v="'1021943"/>
    <s v="1 | 1"/>
    <x v="12"/>
    <x v="0"/>
    <n v="10028.780000000001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4"/>
    <d v="2024-01-12T00:00:00"/>
    <d v="2024-01-12T00:00:00"/>
    <s v="'1021944"/>
    <s v="1 | 1"/>
    <x v="0"/>
    <x v="0"/>
    <n v="2.25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9"/>
    <s v="KIOTO AMBIENTAL LTDA"/>
    <x v="4"/>
    <d v="2024-01-15T00:00:00"/>
    <d v="2024-01-15T00:00:00"/>
    <s v="'1021967"/>
    <s v="1 | 1"/>
    <x v="12"/>
    <x v="0"/>
    <n v="-168192.55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4"/>
    <d v="2024-01-15T00:00:00"/>
    <d v="2024-01-15T00:00:00"/>
    <s v="'1021967"/>
    <s v="1 | 1"/>
    <x v="12"/>
    <x v="0"/>
    <n v="168192.55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4"/>
    <d v="2024-01-15T00:00:00"/>
    <d v="2024-01-15T00:00:00"/>
    <s v="'1021972"/>
    <s v="1 | 1"/>
    <x v="0"/>
    <x v="0"/>
    <n v="1.61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9"/>
    <s v="KIOTO AMBIENTAL LTDA"/>
    <x v="4"/>
    <d v="2024-01-15T00:00:00"/>
    <d v="2024-01-15T00:00:00"/>
    <s v="'1021973"/>
    <s v="1 | 1"/>
    <x v="12"/>
    <x v="0"/>
    <n v="-29648.959999999999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4"/>
    <d v="2024-01-15T00:00:00"/>
    <d v="2024-01-15T00:00:00"/>
    <s v="'1021973"/>
    <s v="1 | 1"/>
    <x v="12"/>
    <x v="0"/>
    <n v="29648.959999999999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4"/>
    <d v="2024-01-15T00:00:00"/>
    <d v="2024-01-15T00:00:00"/>
    <s v="'1021974"/>
    <s v="1 | 1"/>
    <x v="0"/>
    <x v="0"/>
    <n v="0.31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9"/>
    <s v="KIOTO AMBIENTAL LTDA"/>
    <x v="4"/>
    <d v="2024-01-15T00:00:00"/>
    <d v="2024-01-15T00:00:00"/>
    <s v="'1021976"/>
    <s v="1 | 1"/>
    <x v="0"/>
    <x v="0"/>
    <n v="0.06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9"/>
    <s v="KIOTO AMBIENTAL LTDA"/>
    <x v="4"/>
    <d v="2024-01-15T00:00:00"/>
    <d v="2024-01-15T00:00:00"/>
    <s v="'20240115049-REND"/>
    <s v="1 | 1"/>
    <x v="0"/>
    <x v="0"/>
    <n v="3.16"/>
    <x v="60"/>
    <x v="59"/>
    <s v="Gerado por conciliacao automatica REND PAGO APLIC AUT APR"/>
    <x v="0"/>
    <x v="0"/>
    <x v="0"/>
    <n v="2001"/>
    <x v="0"/>
    <n v="20017"/>
    <s v="CORPORATIVO (Comum)"/>
    <x v="1"/>
    <x v="1"/>
    <x v="0"/>
    <x v="0"/>
    <x v="3"/>
    <x v="3"/>
  </r>
  <r>
    <x v="9"/>
    <s v="KIOTO AMBIENTAL LTDA"/>
    <x v="4"/>
    <d v="2024-01-16T00:00:00"/>
    <d v="2024-01-16T00:00:00"/>
    <s v="'1022000"/>
    <s v="1 | 1"/>
    <x v="12"/>
    <x v="0"/>
    <n v="-49506.15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4"/>
    <d v="2024-01-16T00:00:00"/>
    <d v="2024-01-16T00:00:00"/>
    <s v="'1022000"/>
    <s v="1 | 1"/>
    <x v="12"/>
    <x v="0"/>
    <n v="49506.15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4"/>
    <d v="2024-01-16T00:00:00"/>
    <d v="2024-01-16T00:00:00"/>
    <s v="'1022001"/>
    <s v="1 | 1"/>
    <x v="12"/>
    <x v="0"/>
    <n v="-30000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4"/>
    <d v="2024-01-16T00:00:00"/>
    <d v="2024-01-16T00:00:00"/>
    <s v="'1022001"/>
    <s v="1 | 1"/>
    <x v="12"/>
    <x v="0"/>
    <n v="30000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4"/>
    <d v="2024-01-16T00:00:00"/>
    <d v="2024-01-16T00:00:00"/>
    <s v="'1022002"/>
    <s v="1 | 1"/>
    <x v="0"/>
    <x v="0"/>
    <n v="0.03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9"/>
    <s v="KIOTO AMBIENTAL LTDA"/>
    <x v="4"/>
    <d v="2024-01-16T00:00:00"/>
    <d v="2024-01-16T00:00:00"/>
    <s v="'1022005"/>
    <s v="1 | 1"/>
    <x v="12"/>
    <x v="0"/>
    <n v="-271.64999999999998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4"/>
    <d v="2024-01-16T00:00:00"/>
    <d v="2024-01-16T00:00:00"/>
    <s v="'1022005"/>
    <s v="1 | 1"/>
    <x v="12"/>
    <x v="0"/>
    <n v="271.64999999999998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4"/>
    <d v="2024-01-16T00:00:00"/>
    <d v="2024-01-16T00:00:00"/>
    <s v="'1022007"/>
    <s v="1 | 1"/>
    <x v="0"/>
    <x v="0"/>
    <n v="1.7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9"/>
    <s v="KIOTO AMBIENTAL LTDA"/>
    <x v="4"/>
    <d v="2024-01-17T00:00:00"/>
    <d v="2024-01-17T00:00:00"/>
    <s v="'1022047"/>
    <s v="1 | 1"/>
    <x v="12"/>
    <x v="0"/>
    <n v="-83812.990000000005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4"/>
    <d v="2024-01-17T00:00:00"/>
    <d v="2024-01-17T00:00:00"/>
    <s v="'1022047"/>
    <s v="1 | 1"/>
    <x v="12"/>
    <x v="0"/>
    <n v="83812.990000000005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4"/>
    <d v="2024-01-17T00:00:00"/>
    <d v="2024-01-17T00:00:00"/>
    <s v="'1022048"/>
    <s v="1 | 1"/>
    <x v="0"/>
    <x v="0"/>
    <n v="0.01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9"/>
    <s v="KIOTO AMBIENTAL LTDA"/>
    <x v="4"/>
    <d v="2024-01-17T00:00:00"/>
    <d v="2024-01-17T00:00:00"/>
    <s v="'1022050"/>
    <s v="1 | 1"/>
    <x v="12"/>
    <x v="0"/>
    <n v="-9096.6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4"/>
    <d v="2024-01-17T00:00:00"/>
    <d v="2024-01-17T00:00:00"/>
    <s v="'1022050"/>
    <s v="1 | 1"/>
    <x v="12"/>
    <x v="0"/>
    <n v="9096.6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4"/>
    <d v="2024-01-17T00:00:00"/>
    <d v="2024-01-17T00:00:00"/>
    <s v="'1022052"/>
    <s v="1 | 1"/>
    <x v="0"/>
    <x v="0"/>
    <n v="1.94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9"/>
    <s v="KIOTO AMBIENTAL LTDA"/>
    <x v="4"/>
    <d v="2024-01-17T00:00:00"/>
    <d v="2024-01-17T00:00:00"/>
    <s v="'1022354"/>
    <s v="1 | 1"/>
    <x v="12"/>
    <x v="0"/>
    <n v="-37956.18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4"/>
    <d v="2024-01-17T00:00:00"/>
    <d v="2024-01-17T00:00:00"/>
    <s v="'1022354"/>
    <s v="1 | 1"/>
    <x v="12"/>
    <x v="0"/>
    <n v="37956.18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4"/>
    <d v="2024-01-18T00:00:00"/>
    <d v="2024-01-18T00:00:00"/>
    <s v="'1022105"/>
    <s v="1 | 1"/>
    <x v="12"/>
    <x v="0"/>
    <n v="-43991.16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4"/>
    <d v="2024-01-18T00:00:00"/>
    <d v="2024-01-18T00:00:00"/>
    <s v="'1022105"/>
    <s v="1 | 1"/>
    <x v="12"/>
    <x v="0"/>
    <n v="43991.16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4"/>
    <d v="2024-01-18T00:00:00"/>
    <d v="2024-01-18T00:00:00"/>
    <s v="'1022106"/>
    <s v="1 | 1"/>
    <x v="0"/>
    <x v="0"/>
    <n v="0.03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9"/>
    <s v="KIOTO AMBIENTAL LTDA"/>
    <x v="4"/>
    <d v="2024-01-18T00:00:00"/>
    <d v="2024-01-18T00:00:00"/>
    <s v="'1022108"/>
    <s v="1 | 1"/>
    <x v="12"/>
    <x v="0"/>
    <n v="-16742.79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4"/>
    <d v="2024-01-18T00:00:00"/>
    <d v="2024-01-18T00:00:00"/>
    <s v="'1022108"/>
    <s v="1 | 1"/>
    <x v="12"/>
    <x v="0"/>
    <n v="16742.79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4"/>
    <d v="2024-01-18T00:00:00"/>
    <d v="2024-01-18T00:00:00"/>
    <s v="'1022109"/>
    <s v="1 | 1"/>
    <x v="0"/>
    <x v="0"/>
    <n v="2.19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9"/>
    <s v="KIOTO AMBIENTAL LTDA"/>
    <x v="4"/>
    <d v="2024-01-18T00:00:00"/>
    <d v="2024-01-18T00:00:00"/>
    <s v="'1022424"/>
    <s v="1 | 1"/>
    <x v="12"/>
    <x v="0"/>
    <n v="-2223.77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4"/>
    <d v="2024-01-18T00:00:00"/>
    <d v="2024-01-18T00:00:00"/>
    <s v="'1022424"/>
    <s v="1 | 1"/>
    <x v="12"/>
    <x v="0"/>
    <n v="2223.77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4"/>
    <d v="2024-01-18T00:00:00"/>
    <d v="2024-01-18T00:00:00"/>
    <s v="'1022428"/>
    <s v="1 | 1"/>
    <x v="12"/>
    <x v="2"/>
    <n v="-1689.3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4"/>
    <d v="2024-01-18T00:00:00"/>
    <d v="2024-01-18T00:00:00"/>
    <s v="'1022428"/>
    <s v="1 | 1"/>
    <x v="12"/>
    <x v="0"/>
    <n v="1689.3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4"/>
    <d v="2024-01-19T00:00:00"/>
    <d v="2024-01-19T00:00:00"/>
    <s v="'1022130"/>
    <s v="1 | 1"/>
    <x v="12"/>
    <x v="0"/>
    <n v="-50451.9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4"/>
    <d v="2024-01-19T00:00:00"/>
    <d v="2024-01-19T00:00:00"/>
    <s v="'1022130"/>
    <s v="1 | 1"/>
    <x v="12"/>
    <x v="0"/>
    <n v="50451.9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4"/>
    <d v="2024-01-19T00:00:00"/>
    <d v="2024-01-19T00:00:00"/>
    <s v="'1022131"/>
    <s v="1 | 1"/>
    <x v="12"/>
    <x v="0"/>
    <n v="-1845.23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4"/>
    <d v="2024-01-19T00:00:00"/>
    <d v="2024-01-19T00:00:00"/>
    <s v="'1022131"/>
    <s v="1 | 1"/>
    <x v="12"/>
    <x v="0"/>
    <n v="1845.23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4"/>
    <d v="2024-01-19T00:00:00"/>
    <d v="2024-01-19T00:00:00"/>
    <s v="'1022132"/>
    <s v="1 | 1"/>
    <x v="0"/>
    <x v="0"/>
    <n v="0.04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9"/>
    <s v="KIOTO AMBIENTAL LTDA"/>
    <x v="4"/>
    <d v="2024-01-19T00:00:00"/>
    <d v="2024-01-19T00:00:00"/>
    <s v="'1022134"/>
    <s v="1 | 1"/>
    <x v="0"/>
    <x v="0"/>
    <n v="4.46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9"/>
    <s v="KIOTO AMBIENTAL LTDA"/>
    <x v="4"/>
    <d v="2024-01-19T00:00:00"/>
    <d v="2024-01-19T00:00:00"/>
    <s v="'20240119021-REND"/>
    <s v="1 | 1"/>
    <x v="0"/>
    <x v="0"/>
    <n v="62.72"/>
    <x v="60"/>
    <x v="59"/>
    <s v="Gerado por conciliacao automatica REND PAGO APLIC AUT APR"/>
    <x v="0"/>
    <x v="0"/>
    <x v="0"/>
    <n v="2001"/>
    <x v="0"/>
    <n v="20017"/>
    <s v="CORPORATIVO (Comum)"/>
    <x v="1"/>
    <x v="1"/>
    <x v="0"/>
    <x v="0"/>
    <x v="3"/>
    <x v="3"/>
  </r>
  <r>
    <x v="9"/>
    <s v="KIOTO AMBIENTAL LTDA"/>
    <x v="4"/>
    <d v="2024-01-22T00:00:00"/>
    <d v="2024-01-22T00:00:00"/>
    <s v="'1022179"/>
    <s v="1 | 1"/>
    <x v="12"/>
    <x v="0"/>
    <n v="-473.84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4"/>
    <d v="2024-01-22T00:00:00"/>
    <d v="2024-01-22T00:00:00"/>
    <s v="'1022179"/>
    <s v="1 | 1"/>
    <x v="12"/>
    <x v="0"/>
    <n v="473.84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4"/>
    <d v="2024-01-22T00:00:00"/>
    <d v="2024-01-22T00:00:00"/>
    <s v="'1022180"/>
    <s v="1 | 1"/>
    <x v="12"/>
    <x v="0"/>
    <n v="-270364.56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4"/>
    <d v="2024-01-22T00:00:00"/>
    <d v="2024-01-22T00:00:00"/>
    <s v="'1022180"/>
    <s v="1 | 1"/>
    <x v="12"/>
    <x v="0"/>
    <n v="270364.56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4"/>
    <d v="2024-01-22T00:00:00"/>
    <d v="2024-01-22T00:00:00"/>
    <s v="'1022181"/>
    <s v="1 | 1"/>
    <x v="0"/>
    <x v="0"/>
    <n v="0.02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9"/>
    <s v="KIOTO AMBIENTAL LTDA"/>
    <x v="4"/>
    <d v="2024-01-22T00:00:00"/>
    <d v="2024-01-22T00:00:00"/>
    <s v="'1022183"/>
    <s v="1 | 1"/>
    <x v="12"/>
    <x v="0"/>
    <n v="-5965.96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4"/>
    <d v="2024-01-22T00:00:00"/>
    <d v="2024-01-22T00:00:00"/>
    <s v="'1022183"/>
    <s v="1 | 1"/>
    <x v="12"/>
    <x v="0"/>
    <n v="5965.96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4"/>
    <d v="2024-01-22T00:00:00"/>
    <d v="2024-01-22T00:00:00"/>
    <s v="'1022184"/>
    <s v="1 | 1"/>
    <x v="0"/>
    <x v="0"/>
    <n v="2.78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9"/>
    <s v="KIOTO AMBIENTAL LTDA"/>
    <x v="4"/>
    <d v="2024-01-22T00:00:00"/>
    <d v="2024-01-22T00:00:00"/>
    <s v="'1022427"/>
    <s v="1 | 1"/>
    <x v="12"/>
    <x v="0"/>
    <n v="-324.82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4"/>
    <d v="2024-01-22T00:00:00"/>
    <d v="2024-01-22T00:00:00"/>
    <s v="'1022427"/>
    <s v="1 | 1"/>
    <x v="12"/>
    <x v="0"/>
    <n v="324.82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4"/>
    <d v="2024-01-23T00:00:00"/>
    <d v="2024-01-23T00:00:00"/>
    <s v="'1022209"/>
    <s v="1 | 1"/>
    <x v="12"/>
    <x v="0"/>
    <n v="-47827.82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4"/>
    <d v="2024-01-23T00:00:00"/>
    <d v="2024-01-23T00:00:00"/>
    <s v="'1022209"/>
    <s v="1 | 1"/>
    <x v="12"/>
    <x v="0"/>
    <n v="47827.82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4"/>
    <d v="2024-01-23T00:00:00"/>
    <d v="2024-01-23T00:00:00"/>
    <s v="'1022212"/>
    <s v="1 | 1"/>
    <x v="12"/>
    <x v="0"/>
    <n v="-22159.08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4"/>
    <d v="2024-01-23T00:00:00"/>
    <d v="2024-01-23T00:00:00"/>
    <s v="'1022212"/>
    <s v="1 | 1"/>
    <x v="12"/>
    <x v="0"/>
    <n v="22159.08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4"/>
    <d v="2024-01-23T00:00:00"/>
    <d v="2024-01-23T00:00:00"/>
    <s v="'1022213"/>
    <s v="1 | 1"/>
    <x v="0"/>
    <x v="0"/>
    <n v="3.01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9"/>
    <s v="KIOTO AMBIENTAL LTDA"/>
    <x v="4"/>
    <d v="2024-01-24T00:00:00"/>
    <d v="2024-01-24T00:00:00"/>
    <s v="'1022275"/>
    <s v="1 | 1"/>
    <x v="12"/>
    <x v="0"/>
    <n v="-135545.96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4"/>
    <d v="2024-01-24T00:00:00"/>
    <d v="2024-01-24T00:00:00"/>
    <s v="'1022275"/>
    <s v="1 | 1"/>
    <x v="12"/>
    <x v="0"/>
    <n v="135545.96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4"/>
    <d v="2024-01-24T00:00:00"/>
    <d v="2024-01-24T00:00:00"/>
    <s v="'1022276"/>
    <s v="1 | 1"/>
    <x v="0"/>
    <x v="0"/>
    <n v="0.06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9"/>
    <s v="KIOTO AMBIENTAL LTDA"/>
    <x v="4"/>
    <d v="2024-01-24T00:00:00"/>
    <d v="2024-01-24T00:00:00"/>
    <s v="'1022277"/>
    <s v="1 | 1"/>
    <x v="12"/>
    <x v="0"/>
    <n v="-13370.25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4"/>
    <d v="2024-01-24T00:00:00"/>
    <d v="2024-01-24T00:00:00"/>
    <s v="'1022277"/>
    <s v="1 | 1"/>
    <x v="12"/>
    <x v="0"/>
    <n v="13370.25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4"/>
    <d v="2024-01-24T00:00:00"/>
    <d v="2024-01-24T00:00:00"/>
    <s v="'1022278"/>
    <s v="1 | 1"/>
    <x v="0"/>
    <x v="0"/>
    <n v="3.39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9"/>
    <s v="KIOTO AMBIENTAL LTDA"/>
    <x v="4"/>
    <d v="2024-01-24T00:00:00"/>
    <d v="2024-01-24T00:00:00"/>
    <s v="'20240124020-REND"/>
    <s v="1 | 1"/>
    <x v="0"/>
    <x v="0"/>
    <n v="37.549999999999997"/>
    <x v="60"/>
    <x v="59"/>
    <s v="Gerado por conciliacao automatica REND PAGO APLIC AUT APR"/>
    <x v="0"/>
    <x v="0"/>
    <x v="0"/>
    <n v="2001"/>
    <x v="0"/>
    <n v="20017"/>
    <s v="CORPORATIVO (Comum)"/>
    <x v="1"/>
    <x v="1"/>
    <x v="0"/>
    <x v="0"/>
    <x v="3"/>
    <x v="3"/>
  </r>
  <r>
    <x v="9"/>
    <s v="KIOTO AMBIENTAL LTDA"/>
    <x v="4"/>
    <d v="2024-01-25T00:00:00"/>
    <d v="2024-01-25T00:00:00"/>
    <s v="'1022307"/>
    <s v="1 | 1"/>
    <x v="12"/>
    <x v="0"/>
    <n v="-68400.800000000003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4"/>
    <d v="2024-01-25T00:00:00"/>
    <d v="2024-01-25T00:00:00"/>
    <s v="'1022307"/>
    <s v="1 | 1"/>
    <x v="12"/>
    <x v="0"/>
    <n v="68400.800000000003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4"/>
    <d v="2024-01-25T00:00:00"/>
    <d v="2024-01-25T00:00:00"/>
    <s v="'1022309"/>
    <s v="1 | 1"/>
    <x v="0"/>
    <x v="0"/>
    <n v="0.02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9"/>
    <s v="KIOTO AMBIENTAL LTDA"/>
    <x v="4"/>
    <d v="2024-01-25T00:00:00"/>
    <d v="2024-01-25T00:00:00"/>
    <s v="'20240125019-REND"/>
    <s v="1 | 1"/>
    <x v="0"/>
    <x v="0"/>
    <n v="5.29"/>
    <x v="60"/>
    <x v="59"/>
    <s v="Gerado por conciliacao automatica REND PAGO APLIC AUT APR"/>
    <x v="0"/>
    <x v="0"/>
    <x v="0"/>
    <n v="2001"/>
    <x v="0"/>
    <n v="20017"/>
    <s v="CORPORATIVO (Comum)"/>
    <x v="1"/>
    <x v="1"/>
    <x v="0"/>
    <x v="0"/>
    <x v="3"/>
    <x v="3"/>
  </r>
  <r>
    <x v="9"/>
    <s v="KIOTO AMBIENTAL LTDA"/>
    <x v="4"/>
    <d v="2024-01-26T00:00:00"/>
    <d v="2024-01-26T00:00:00"/>
    <s v="'1022344"/>
    <s v="1 | 1"/>
    <x v="12"/>
    <x v="0"/>
    <n v="-65518.720000000001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4"/>
    <d v="2024-01-26T00:00:00"/>
    <d v="2024-01-26T00:00:00"/>
    <s v="'1022344"/>
    <s v="1 | 1"/>
    <x v="12"/>
    <x v="0"/>
    <n v="65518.720000000001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4"/>
    <d v="2024-01-26T00:00:00"/>
    <d v="2024-01-26T00:00:00"/>
    <s v="'1022345"/>
    <s v="1 | 1"/>
    <x v="12"/>
    <x v="0"/>
    <n v="-293.92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4"/>
    <d v="2024-01-26T00:00:00"/>
    <d v="2024-01-26T00:00:00"/>
    <s v="'1022345"/>
    <s v="1 | 1"/>
    <x v="12"/>
    <x v="0"/>
    <n v="293.92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4"/>
    <d v="2024-01-26T00:00:00"/>
    <d v="2024-01-26T00:00:00"/>
    <s v="'1022346"/>
    <s v="1 | 1"/>
    <x v="0"/>
    <x v="0"/>
    <n v="0.03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9"/>
    <s v="KIOTO AMBIENTAL LTDA"/>
    <x v="4"/>
    <d v="2024-01-26T00:00:00"/>
    <d v="2024-01-26T00:00:00"/>
    <s v="'1022350"/>
    <s v="1 | 1"/>
    <x v="12"/>
    <x v="0"/>
    <n v="-12888.96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4"/>
    <d v="2024-01-26T00:00:00"/>
    <d v="2024-01-26T00:00:00"/>
    <s v="'1022350"/>
    <s v="1 | 1"/>
    <x v="12"/>
    <x v="0"/>
    <n v="12888.96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4"/>
    <d v="2024-01-26T00:00:00"/>
    <d v="2024-01-26T00:00:00"/>
    <s v="'1022351"/>
    <s v="1 | 1"/>
    <x v="0"/>
    <x v="0"/>
    <n v="0.06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9"/>
    <s v="KIOTO AMBIENTAL LTDA"/>
    <x v="4"/>
    <d v="2024-01-29T00:00:00"/>
    <d v="2024-01-29T00:00:00"/>
    <s v="'1022381"/>
    <s v="1 | 1"/>
    <x v="12"/>
    <x v="0"/>
    <n v="-199041.01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4"/>
    <d v="2024-01-29T00:00:00"/>
    <d v="2024-01-29T00:00:00"/>
    <s v="'1022381"/>
    <s v="1 | 1"/>
    <x v="12"/>
    <x v="0"/>
    <n v="199041.01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4"/>
    <d v="2024-01-29T00:00:00"/>
    <d v="2024-01-29T00:00:00"/>
    <s v="'1022382"/>
    <s v="1 | 1"/>
    <x v="12"/>
    <x v="0"/>
    <n v="-38000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4"/>
    <d v="2024-01-29T00:00:00"/>
    <d v="2024-01-29T00:00:00"/>
    <s v="'1022382"/>
    <s v="1 | 1"/>
    <x v="12"/>
    <x v="0"/>
    <n v="38000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4"/>
    <d v="2024-01-29T00:00:00"/>
    <d v="2024-01-29T00:00:00"/>
    <s v="'1022383"/>
    <s v="1 | 1"/>
    <x v="12"/>
    <x v="0"/>
    <n v="-500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4"/>
    <d v="2024-01-29T00:00:00"/>
    <d v="2024-01-29T00:00:00"/>
    <s v="'1022383"/>
    <s v="1 | 1"/>
    <x v="12"/>
    <x v="0"/>
    <n v="500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4"/>
    <d v="2024-01-29T00:00:00"/>
    <d v="2024-01-29T00:00:00"/>
    <s v="'1022385"/>
    <s v="1 | 1"/>
    <x v="12"/>
    <x v="0"/>
    <n v="-29682.75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4"/>
    <d v="2024-01-29T00:00:00"/>
    <d v="2024-01-29T00:00:00"/>
    <s v="'1022385"/>
    <s v="1 | 1"/>
    <x v="12"/>
    <x v="0"/>
    <n v="29682.75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4"/>
    <d v="2024-01-29T00:00:00"/>
    <d v="2024-01-29T00:00:00"/>
    <s v="'1022387"/>
    <s v="1 | 1"/>
    <x v="0"/>
    <x v="0"/>
    <n v="0.1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9"/>
    <s v="KIOTO AMBIENTAL LTDA"/>
    <x v="4"/>
    <d v="2024-01-29T00:00:00"/>
    <d v="2024-01-29T00:00:00"/>
    <s v="'1022389"/>
    <s v="1 | 1"/>
    <x v="0"/>
    <x v="0"/>
    <n v="0.03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9"/>
    <s v="KIOTO AMBIENTAL LTDA"/>
    <x v="4"/>
    <d v="2024-01-30T00:00:00"/>
    <d v="2024-01-30T00:00:00"/>
    <s v="'1022409"/>
    <s v="1 | 1"/>
    <x v="12"/>
    <x v="0"/>
    <n v="-119986.63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4"/>
    <d v="2024-01-30T00:00:00"/>
    <d v="2024-01-30T00:00:00"/>
    <s v="'1022409"/>
    <s v="1 | 1"/>
    <x v="12"/>
    <x v="0"/>
    <n v="119986.63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4"/>
    <d v="2024-01-30T00:00:00"/>
    <d v="2024-01-30T00:00:00"/>
    <s v="'1022410"/>
    <s v="1 | 1"/>
    <x v="12"/>
    <x v="0"/>
    <n v="-35081.18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4"/>
    <d v="2024-01-30T00:00:00"/>
    <d v="2024-01-30T00:00:00"/>
    <s v="'1022410"/>
    <s v="1 | 1"/>
    <x v="12"/>
    <x v="0"/>
    <n v="35081.18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4"/>
    <d v="2024-01-30T00:00:00"/>
    <d v="2024-01-30T00:00:00"/>
    <s v="'1022411"/>
    <s v="1 | 1"/>
    <x v="0"/>
    <x v="0"/>
    <n v="0.17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9"/>
    <s v="KIOTO AMBIENTAL LTDA"/>
    <x v="4"/>
    <d v="2024-01-30T00:00:00"/>
    <d v="2024-01-30T00:00:00"/>
    <s v="'1022412"/>
    <s v="1 | 1"/>
    <x v="0"/>
    <x v="0"/>
    <n v="0.03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9"/>
    <s v="KIOTO AMBIENTAL LTDA"/>
    <x v="4"/>
    <d v="2024-01-31T00:00:00"/>
    <d v="2024-01-31T00:00:00"/>
    <s v="'1022446"/>
    <s v="1 | 1"/>
    <x v="12"/>
    <x v="0"/>
    <n v="-60868.41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4"/>
    <d v="2024-01-31T00:00:00"/>
    <d v="2024-01-31T00:00:00"/>
    <s v="'1022446"/>
    <s v="1 | 1"/>
    <x v="12"/>
    <x v="0"/>
    <n v="60868.41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4"/>
    <d v="2024-01-31T00:00:00"/>
    <d v="2024-01-31T00:00:00"/>
    <s v="'1022448"/>
    <s v="1 | 1"/>
    <x v="12"/>
    <x v="0"/>
    <n v="-13638.35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4"/>
    <d v="2024-01-31T00:00:00"/>
    <d v="2024-01-31T00:00:00"/>
    <s v="'1022448"/>
    <s v="1 | 1"/>
    <x v="12"/>
    <x v="0"/>
    <n v="13638.35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4"/>
    <d v="2024-01-31T00:00:00"/>
    <d v="2024-01-31T00:00:00"/>
    <s v="'1022450"/>
    <s v="1 | 1"/>
    <x v="0"/>
    <x v="0"/>
    <n v="0.24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9"/>
    <s v="KIOTO AMBIENTAL LTDA"/>
    <x v="4"/>
    <d v="2024-01-31T00:00:00"/>
    <d v="2024-01-31T00:00:00"/>
    <s v="'1022453"/>
    <s v="1 | 1"/>
    <x v="0"/>
    <x v="0"/>
    <n v="0.02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9"/>
    <s v="KIOTO AMBIENTAL LTDA"/>
    <x v="4"/>
    <d v="2024-01-31T00:00:00"/>
    <d v="2024-01-31T00:00:00"/>
    <s v="'1022691"/>
    <s v="1 | 1"/>
    <x v="12"/>
    <x v="0"/>
    <n v="-280.45999999999998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4"/>
    <d v="2024-01-31T00:00:00"/>
    <d v="2024-01-31T00:00:00"/>
    <s v="'1022691"/>
    <s v="1 | 1"/>
    <x v="12"/>
    <x v="0"/>
    <n v="280.45999999999998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4"/>
    <d v="2024-01-31T00:00:00"/>
    <d v="2024-01-31T00:00:00"/>
    <s v="'20240131029-REND"/>
    <s v="1 | 1"/>
    <x v="0"/>
    <x v="0"/>
    <n v="29.8"/>
    <x v="60"/>
    <x v="59"/>
    <s v="Gerado por conciliacao automatica REND PAGO APLIC AUT APR"/>
    <x v="0"/>
    <x v="0"/>
    <x v="0"/>
    <n v="2001"/>
    <x v="0"/>
    <n v="20017"/>
    <s v="CORPORATIVO (Comum)"/>
    <x v="1"/>
    <x v="1"/>
    <x v="0"/>
    <x v="0"/>
    <x v="3"/>
    <x v="3"/>
  </r>
  <r>
    <x v="9"/>
    <s v="KIOTO AMBIENTAL LTDA"/>
    <x v="5"/>
    <d v="2024-02-01T00:00:00"/>
    <d v="2024-02-01T00:00:00"/>
    <s v="'1022468"/>
    <s v="1 | 1"/>
    <x v="12"/>
    <x v="0"/>
    <n v="-207294.28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5"/>
    <d v="2024-02-01T00:00:00"/>
    <d v="2024-02-01T00:00:00"/>
    <s v="'1022468"/>
    <s v="1 | 1"/>
    <x v="12"/>
    <x v="0"/>
    <n v="207294.28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5"/>
    <d v="2024-02-01T00:00:00"/>
    <d v="2024-02-01T00:00:00"/>
    <s v="'1022469"/>
    <s v="1 | 1"/>
    <x v="12"/>
    <x v="0"/>
    <n v="-3000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5"/>
    <d v="2024-02-01T00:00:00"/>
    <d v="2024-02-01T00:00:00"/>
    <s v="'1022469"/>
    <s v="1 | 1"/>
    <x v="12"/>
    <x v="0"/>
    <n v="3000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5"/>
    <d v="2024-02-01T00:00:00"/>
    <d v="2024-02-01T00:00:00"/>
    <s v="'1022475"/>
    <s v="1 | 1"/>
    <x v="12"/>
    <x v="0"/>
    <n v="-6221.81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5"/>
    <d v="2024-02-01T00:00:00"/>
    <d v="2024-02-01T00:00:00"/>
    <s v="'1022475"/>
    <s v="1 | 1"/>
    <x v="12"/>
    <x v="0"/>
    <n v="6221.81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5"/>
    <d v="2024-02-01T00:00:00"/>
    <d v="2024-02-01T00:00:00"/>
    <s v="'1022476"/>
    <s v="1 | 1"/>
    <x v="0"/>
    <x v="0"/>
    <n v="0.37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9"/>
    <s v="KIOTO AMBIENTAL LTDA"/>
    <x v="5"/>
    <d v="2024-02-02T00:00:00"/>
    <d v="2024-02-02T00:00:00"/>
    <s v="'1022526"/>
    <s v="1 | 1"/>
    <x v="12"/>
    <x v="0"/>
    <n v="-25675.47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5"/>
    <d v="2024-02-02T00:00:00"/>
    <d v="2024-02-02T00:00:00"/>
    <s v="'1022526"/>
    <s v="1 | 1"/>
    <x v="12"/>
    <x v="0"/>
    <n v="25675.47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5"/>
    <d v="2024-02-02T00:00:00"/>
    <d v="2024-02-02T00:00:00"/>
    <s v="'1022534"/>
    <s v="1 | 1"/>
    <x v="12"/>
    <x v="0"/>
    <n v="-12462.5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5"/>
    <d v="2024-02-02T00:00:00"/>
    <d v="2024-02-02T00:00:00"/>
    <s v="'1022534"/>
    <s v="1 | 1"/>
    <x v="12"/>
    <x v="0"/>
    <n v="12462.5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5"/>
    <d v="2024-02-02T00:00:00"/>
    <d v="2024-02-02T00:00:00"/>
    <s v="'1022535"/>
    <s v="1 | 1"/>
    <x v="0"/>
    <x v="0"/>
    <n v="1.01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9"/>
    <s v="KIOTO AMBIENTAL LTDA"/>
    <x v="5"/>
    <d v="2024-02-02T00:00:00"/>
    <d v="2024-02-02T00:00:00"/>
    <s v="'1022537"/>
    <s v="1 | 1"/>
    <x v="0"/>
    <x v="0"/>
    <n v="3.85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9"/>
    <s v="KIOTO AMBIENTAL LTDA"/>
    <x v="5"/>
    <d v="2024-02-02T00:00:00"/>
    <d v="2024-02-02T00:00:00"/>
    <s v="'1022700"/>
    <s v="1 | 1"/>
    <x v="12"/>
    <x v="0"/>
    <n v="-110.46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5"/>
    <d v="2024-02-02T00:00:00"/>
    <d v="2024-02-02T00:00:00"/>
    <s v="'1022700"/>
    <s v="1 | 1"/>
    <x v="12"/>
    <x v="0"/>
    <n v="110.46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5"/>
    <d v="2024-02-02T00:00:00"/>
    <d v="2024-02-02T00:00:00"/>
    <s v="'1024524"/>
    <s v="1 | 1"/>
    <x v="0"/>
    <x v="0"/>
    <n v="2471"/>
    <x v="0"/>
    <x v="0"/>
    <s v="VALOR DEPOSITA EM NOSSA CONTA ERRADO PELO CLIENTE - IPIRANGA"/>
    <x v="0"/>
    <x v="0"/>
    <x v="0"/>
    <n v="2001"/>
    <x v="0"/>
    <n v="20017"/>
    <s v="CORPORATIVO (Comum)"/>
    <x v="0"/>
    <x v="1"/>
    <x v="0"/>
    <x v="0"/>
    <x v="0"/>
    <x v="0"/>
  </r>
  <r>
    <x v="9"/>
    <s v="KIOTO AMBIENTAL LTDA"/>
    <x v="5"/>
    <d v="2024-02-02T00:00:00"/>
    <d v="2024-02-02T00:00:00"/>
    <s v="'20240202022-REND"/>
    <s v="1 | 1"/>
    <x v="0"/>
    <x v="0"/>
    <n v="0.4"/>
    <x v="60"/>
    <x v="59"/>
    <s v="Gerado por conciliacao automatica REND PAGO APLIC AUT APR"/>
    <x v="0"/>
    <x v="0"/>
    <x v="0"/>
    <n v="2001"/>
    <x v="0"/>
    <n v="20017"/>
    <s v="CORPORATIVO (Comum)"/>
    <x v="1"/>
    <x v="1"/>
    <x v="0"/>
    <x v="0"/>
    <x v="3"/>
    <x v="3"/>
  </r>
  <r>
    <x v="9"/>
    <s v="KIOTO AMBIENTAL LTDA"/>
    <x v="5"/>
    <d v="2024-02-05T00:00:00"/>
    <d v="2024-02-05T00:00:00"/>
    <s v="'1022544"/>
    <s v="1 | 1"/>
    <x v="12"/>
    <x v="0"/>
    <n v="-122355.31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5"/>
    <d v="2024-02-05T00:00:00"/>
    <d v="2024-02-05T00:00:00"/>
    <s v="'1022544"/>
    <s v="1 | 1"/>
    <x v="12"/>
    <x v="0"/>
    <n v="122355.31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5"/>
    <d v="2024-02-05T00:00:00"/>
    <d v="2024-02-05T00:00:00"/>
    <s v="'1022546"/>
    <s v="1 | 1"/>
    <x v="12"/>
    <x v="0"/>
    <n v="-10811.68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5"/>
    <d v="2024-02-05T00:00:00"/>
    <d v="2024-02-05T00:00:00"/>
    <s v="'1022546"/>
    <s v="1 | 1"/>
    <x v="12"/>
    <x v="0"/>
    <n v="10811.68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5"/>
    <d v="2024-02-05T00:00:00"/>
    <d v="2024-02-05T00:00:00"/>
    <s v="'1022547"/>
    <s v="1 | 1"/>
    <x v="0"/>
    <x v="0"/>
    <n v="0.72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9"/>
    <s v="KIOTO AMBIENTAL LTDA"/>
    <x v="5"/>
    <d v="2024-02-05T00:00:00"/>
    <d v="2024-02-05T00:00:00"/>
    <s v="'1022550"/>
    <s v="1 | 1"/>
    <x v="0"/>
    <x v="0"/>
    <n v="0.04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9"/>
    <s v="KIOTO AMBIENTAL LTDA"/>
    <x v="5"/>
    <d v="2024-02-05T00:00:00"/>
    <d v="2024-02-05T00:00:00"/>
    <s v="'1022707"/>
    <s v="1 | 1"/>
    <x v="12"/>
    <x v="0"/>
    <n v="-1596.38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5"/>
    <d v="2024-02-05T00:00:00"/>
    <d v="2024-02-05T00:00:00"/>
    <s v="'1022707"/>
    <s v="1 | 1"/>
    <x v="12"/>
    <x v="0"/>
    <n v="1596.38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5"/>
    <d v="2024-02-05T00:00:00"/>
    <d v="2024-02-05T00:00:00"/>
    <s v="'1022708"/>
    <s v="1 | 1"/>
    <x v="12"/>
    <x v="0"/>
    <n v="-1091.5999999999999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5"/>
    <d v="2024-02-05T00:00:00"/>
    <d v="2024-02-05T00:00:00"/>
    <s v="'1022708"/>
    <s v="1 | 1"/>
    <x v="12"/>
    <x v="0"/>
    <n v="1091.5999999999999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5"/>
    <d v="2024-02-05T00:00:00"/>
    <d v="2024-02-05T00:00:00"/>
    <s v="'20240205026-REND"/>
    <s v="1 | 1"/>
    <x v="0"/>
    <x v="0"/>
    <n v="0.26"/>
    <x v="60"/>
    <x v="59"/>
    <s v="Gerado por conciliacao automatica REND PAGO APLIC AUT APR"/>
    <x v="0"/>
    <x v="0"/>
    <x v="0"/>
    <n v="2001"/>
    <x v="0"/>
    <n v="20017"/>
    <s v="CORPORATIVO (Comum)"/>
    <x v="1"/>
    <x v="1"/>
    <x v="0"/>
    <x v="0"/>
    <x v="3"/>
    <x v="3"/>
  </r>
  <r>
    <x v="9"/>
    <s v="KIOTO AMBIENTAL LTDA"/>
    <x v="5"/>
    <d v="2024-02-06T00:00:00"/>
    <d v="2024-02-06T00:00:00"/>
    <s v="'1022577"/>
    <s v="1 | 1"/>
    <x v="12"/>
    <x v="0"/>
    <n v="-39076.94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5"/>
    <d v="2024-02-06T00:00:00"/>
    <d v="2024-02-06T00:00:00"/>
    <s v="'1022577"/>
    <s v="1 | 1"/>
    <x v="12"/>
    <x v="0"/>
    <n v="39076.94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5"/>
    <d v="2024-02-06T00:00:00"/>
    <d v="2024-02-06T00:00:00"/>
    <s v="'1022579"/>
    <s v="1 | 1"/>
    <x v="12"/>
    <x v="0"/>
    <n v="-830.91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5"/>
    <d v="2024-02-06T00:00:00"/>
    <d v="2024-02-06T00:00:00"/>
    <s v="'1022579"/>
    <s v="1 | 1"/>
    <x v="12"/>
    <x v="0"/>
    <n v="830.91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5"/>
    <d v="2024-02-06T00:00:00"/>
    <d v="2024-02-06T00:00:00"/>
    <s v="'1022580"/>
    <s v="1 | 1"/>
    <x v="0"/>
    <x v="0"/>
    <n v="0.87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9"/>
    <s v="KIOTO AMBIENTAL LTDA"/>
    <x v="5"/>
    <d v="2024-02-06T00:00:00"/>
    <d v="2024-02-06T00:00:00"/>
    <s v="'1022582"/>
    <s v="1 | 1"/>
    <x v="0"/>
    <x v="0"/>
    <n v="0.04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9"/>
    <s v="KIOTO AMBIENTAL LTDA"/>
    <x v="5"/>
    <d v="2024-02-06T00:00:00"/>
    <d v="2024-02-06T00:00:00"/>
    <s v="'1022713"/>
    <s v="1 | 1"/>
    <x v="12"/>
    <x v="0"/>
    <n v="-797.64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5"/>
    <d v="2024-02-06T00:00:00"/>
    <d v="2024-02-06T00:00:00"/>
    <s v="'1022713"/>
    <s v="1 | 1"/>
    <x v="12"/>
    <x v="0"/>
    <n v="797.64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5"/>
    <d v="2024-02-06T00:00:00"/>
    <d v="2024-02-06T00:00:00"/>
    <s v="'20240206019-REND"/>
    <s v="1 | 1"/>
    <x v="0"/>
    <x v="0"/>
    <n v="0.03"/>
    <x v="60"/>
    <x v="59"/>
    <s v="Gerado por conciliacao automatica REND PAGO APLIC AUT APR"/>
    <x v="0"/>
    <x v="0"/>
    <x v="0"/>
    <n v="2001"/>
    <x v="0"/>
    <n v="20017"/>
    <s v="CORPORATIVO (Comum)"/>
    <x v="1"/>
    <x v="1"/>
    <x v="0"/>
    <x v="0"/>
    <x v="3"/>
    <x v="3"/>
  </r>
  <r>
    <x v="9"/>
    <s v="KIOTO AMBIENTAL LTDA"/>
    <x v="5"/>
    <d v="2024-02-07T00:00:00"/>
    <d v="2024-02-07T00:00:00"/>
    <s v="'1022613"/>
    <s v="1 | 1"/>
    <x v="12"/>
    <x v="0"/>
    <n v="-60304.05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5"/>
    <d v="2024-02-07T00:00:00"/>
    <d v="2024-02-07T00:00:00"/>
    <s v="'1022613"/>
    <s v="1 | 1"/>
    <x v="12"/>
    <x v="0"/>
    <n v="60304.05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5"/>
    <d v="2024-02-07T00:00:00"/>
    <d v="2024-02-07T00:00:00"/>
    <s v="'1022616"/>
    <s v="1 | 1"/>
    <x v="12"/>
    <x v="0"/>
    <n v="-9606.73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5"/>
    <d v="2024-02-07T00:00:00"/>
    <d v="2024-02-07T00:00:00"/>
    <s v="'1022616"/>
    <s v="1 | 1"/>
    <x v="12"/>
    <x v="0"/>
    <n v="9606.73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5"/>
    <d v="2024-02-08T00:00:00"/>
    <d v="2024-02-08T00:00:00"/>
    <s v="'1022614"/>
    <s v="1 | 1"/>
    <x v="12"/>
    <x v="0"/>
    <n v="-81498.67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5"/>
    <d v="2024-02-08T00:00:00"/>
    <d v="2024-02-08T00:00:00"/>
    <s v="'1022614"/>
    <s v="1 | 1"/>
    <x v="12"/>
    <x v="0"/>
    <n v="81498.67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5"/>
    <d v="2024-02-08T00:00:00"/>
    <d v="2024-02-08T00:00:00"/>
    <s v="'1022617"/>
    <s v="1 | 1"/>
    <x v="12"/>
    <x v="0"/>
    <n v="-2811.54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5"/>
    <d v="2024-02-08T00:00:00"/>
    <d v="2024-02-08T00:00:00"/>
    <s v="'1022617"/>
    <s v="1 | 1"/>
    <x v="12"/>
    <x v="0"/>
    <n v="2811.54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5"/>
    <d v="2024-02-08T00:00:00"/>
    <d v="2024-02-08T00:00:00"/>
    <s v="'1022618"/>
    <s v="1 | 1"/>
    <x v="0"/>
    <x v="0"/>
    <n v="2.23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9"/>
    <s v="KIOTO AMBIENTAL LTDA"/>
    <x v="5"/>
    <d v="2024-02-08T00:00:00"/>
    <d v="2024-02-08T00:00:00"/>
    <s v="'1022714"/>
    <s v="1 | 1"/>
    <x v="12"/>
    <x v="0"/>
    <n v="-5696.2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5"/>
    <d v="2024-02-08T00:00:00"/>
    <d v="2024-02-08T00:00:00"/>
    <s v="'1022714"/>
    <s v="1 | 1"/>
    <x v="12"/>
    <x v="0"/>
    <n v="5696.2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5"/>
    <d v="2024-02-09T00:00:00"/>
    <d v="2024-02-09T00:00:00"/>
    <s v="'1022632"/>
    <s v="1 | 1"/>
    <x v="12"/>
    <x v="0"/>
    <n v="-185084.63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5"/>
    <d v="2024-02-09T00:00:00"/>
    <d v="2024-02-09T00:00:00"/>
    <s v="'1022632"/>
    <s v="1 | 1"/>
    <x v="12"/>
    <x v="0"/>
    <n v="185084.63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5"/>
    <d v="2024-02-09T00:00:00"/>
    <d v="2024-02-09T00:00:00"/>
    <s v="'1022635"/>
    <s v="1 | 1"/>
    <x v="0"/>
    <x v="0"/>
    <n v="0.1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9"/>
    <s v="KIOTO AMBIENTAL LTDA"/>
    <x v="5"/>
    <d v="2024-02-09T00:00:00"/>
    <d v="2024-02-09T00:00:00"/>
    <s v="'1022637"/>
    <s v="1 | 1"/>
    <x v="12"/>
    <x v="0"/>
    <n v="-98.64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5"/>
    <d v="2024-02-09T00:00:00"/>
    <d v="2024-02-09T00:00:00"/>
    <s v="'1022637"/>
    <s v="1 | 1"/>
    <x v="12"/>
    <x v="0"/>
    <n v="98.64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5"/>
    <d v="2024-02-09T00:00:00"/>
    <d v="2024-02-09T00:00:00"/>
    <s v="'1022638"/>
    <s v="1 | 1"/>
    <x v="0"/>
    <x v="0"/>
    <n v="3.74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9"/>
    <s v="KIOTO AMBIENTAL LTDA"/>
    <x v="5"/>
    <d v="2024-02-09T00:00:00"/>
    <d v="2024-02-09T00:00:00"/>
    <s v="'1023007"/>
    <s v="1 | 1"/>
    <x v="12"/>
    <x v="0"/>
    <n v="-219.55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5"/>
    <d v="2024-02-09T00:00:00"/>
    <d v="2024-02-09T00:00:00"/>
    <s v="'1023007"/>
    <s v="1 | 1"/>
    <x v="12"/>
    <x v="0"/>
    <n v="219.55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5"/>
    <d v="2024-02-14T00:00:00"/>
    <d v="2024-02-14T00:00:00"/>
    <s v="'1022672"/>
    <s v="1 | 1"/>
    <x v="12"/>
    <x v="0"/>
    <n v="-220588.06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5"/>
    <d v="2024-02-14T00:00:00"/>
    <d v="2024-02-14T00:00:00"/>
    <s v="'1022672"/>
    <s v="1 | 1"/>
    <x v="12"/>
    <x v="0"/>
    <n v="220588.06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5"/>
    <d v="2024-02-14T00:00:00"/>
    <d v="2024-02-14T00:00:00"/>
    <s v="'1022677"/>
    <s v="1 | 1"/>
    <x v="12"/>
    <x v="0"/>
    <n v="-43170.91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5"/>
    <d v="2024-02-14T00:00:00"/>
    <d v="2024-02-14T00:00:00"/>
    <s v="'1022677"/>
    <s v="1 | 1"/>
    <x v="12"/>
    <x v="0"/>
    <n v="43170.91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5"/>
    <d v="2024-02-14T00:00:00"/>
    <d v="2024-02-14T00:00:00"/>
    <s v="'1022679"/>
    <s v="1 | 1"/>
    <x v="0"/>
    <x v="0"/>
    <n v="1.8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9"/>
    <s v="KIOTO AMBIENTAL LTDA"/>
    <x v="5"/>
    <d v="2024-02-14T00:00:00"/>
    <d v="2024-02-14T00:00:00"/>
    <s v="'1022683"/>
    <s v="1 | 1"/>
    <x v="0"/>
    <x v="0"/>
    <n v="0.04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9"/>
    <s v="KIOTO AMBIENTAL LTDA"/>
    <x v="5"/>
    <d v="2024-02-15T00:00:00"/>
    <d v="2024-02-15T00:00:00"/>
    <s v="'1022723"/>
    <s v="1 | 1"/>
    <x v="12"/>
    <x v="0"/>
    <n v="-180712.55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5"/>
    <d v="2024-02-15T00:00:00"/>
    <d v="2024-02-15T00:00:00"/>
    <s v="'1022723"/>
    <s v="1 | 1"/>
    <x v="12"/>
    <x v="0"/>
    <n v="180712.55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5"/>
    <d v="2024-02-15T00:00:00"/>
    <d v="2024-02-15T00:00:00"/>
    <s v="'1022727"/>
    <s v="1 | 1"/>
    <x v="0"/>
    <x v="0"/>
    <n v="0.03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9"/>
    <s v="KIOTO AMBIENTAL LTDA"/>
    <x v="5"/>
    <d v="2024-02-15T00:00:00"/>
    <d v="2024-02-15T00:00:00"/>
    <s v="'1022847"/>
    <s v="1 | 1"/>
    <x v="12"/>
    <x v="0"/>
    <n v="-675.84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5"/>
    <d v="2024-02-15T00:00:00"/>
    <d v="2024-02-15T00:00:00"/>
    <s v="'1022847"/>
    <s v="1 | 1"/>
    <x v="12"/>
    <x v="0"/>
    <n v="675.84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5"/>
    <d v="2024-02-16T00:00:00"/>
    <d v="2024-02-16T00:00:00"/>
    <s v="'1022840"/>
    <s v="1 | 1"/>
    <x v="12"/>
    <x v="0"/>
    <n v="-97650.52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5"/>
    <d v="2024-02-16T00:00:00"/>
    <d v="2024-02-16T00:00:00"/>
    <s v="'1022840"/>
    <s v="1 | 1"/>
    <x v="12"/>
    <x v="0"/>
    <n v="97650.52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5"/>
    <d v="2024-02-16T00:00:00"/>
    <d v="2024-02-16T00:00:00"/>
    <s v="'1022843"/>
    <s v="1 | 1"/>
    <x v="12"/>
    <x v="0"/>
    <n v="-11280.05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5"/>
    <d v="2024-02-16T00:00:00"/>
    <d v="2024-02-16T00:00:00"/>
    <s v="'1022843"/>
    <s v="1 | 1"/>
    <x v="12"/>
    <x v="0"/>
    <n v="11280.05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5"/>
    <d v="2024-02-16T00:00:00"/>
    <d v="2024-02-16T00:00:00"/>
    <s v="'1022959"/>
    <s v="1 | 1"/>
    <x v="12"/>
    <x v="0"/>
    <n v="-32938.19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5"/>
    <d v="2024-02-16T00:00:00"/>
    <d v="2024-02-16T00:00:00"/>
    <s v="'1022959"/>
    <s v="1 | 1"/>
    <x v="12"/>
    <x v="0"/>
    <n v="32938.19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5"/>
    <d v="2024-02-16T00:00:00"/>
    <d v="2024-02-16T00:00:00"/>
    <s v="'1022962"/>
    <s v="1 | 1"/>
    <x v="0"/>
    <x v="0"/>
    <n v="1.49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9"/>
    <s v="KIOTO AMBIENTAL LTDA"/>
    <x v="5"/>
    <d v="2024-02-19T00:00:00"/>
    <d v="2024-02-19T00:00:00"/>
    <s v="'1022841"/>
    <s v="1 | 1"/>
    <x v="12"/>
    <x v="0"/>
    <n v="-2223.77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5"/>
    <d v="2024-02-19T00:00:00"/>
    <d v="2024-02-19T00:00:00"/>
    <s v="'1022841"/>
    <s v="1 | 1"/>
    <x v="12"/>
    <x v="0"/>
    <n v="2223.77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5"/>
    <d v="2024-02-19T00:00:00"/>
    <d v="2024-02-19T00:00:00"/>
    <s v="'1022842"/>
    <s v="1 | 1"/>
    <x v="12"/>
    <x v="0"/>
    <n v="-99948.44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5"/>
    <d v="2024-02-19T00:00:00"/>
    <d v="2024-02-19T00:00:00"/>
    <s v="'1022842"/>
    <s v="1 | 1"/>
    <x v="12"/>
    <x v="0"/>
    <n v="99948.44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5"/>
    <d v="2024-02-19T00:00:00"/>
    <d v="2024-02-19T00:00:00"/>
    <s v="'1022844"/>
    <s v="1 | 1"/>
    <x v="12"/>
    <x v="0"/>
    <n v="-271.64999999999998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5"/>
    <d v="2024-02-19T00:00:00"/>
    <d v="2024-02-19T00:00:00"/>
    <s v="'1022844"/>
    <s v="1 | 1"/>
    <x v="12"/>
    <x v="0"/>
    <n v="271.64999999999998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5"/>
    <d v="2024-02-19T00:00:00"/>
    <d v="2024-02-19T00:00:00"/>
    <s v="'1022848"/>
    <s v="1 | 1"/>
    <x v="0"/>
    <x v="0"/>
    <n v="8.6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9"/>
    <s v="KIOTO AMBIENTAL LTDA"/>
    <x v="5"/>
    <d v="2024-02-19T00:00:00"/>
    <d v="2024-02-19T00:00:00"/>
    <s v="'1022852"/>
    <s v="1 | 1"/>
    <x v="0"/>
    <x v="0"/>
    <n v="0.05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9"/>
    <s v="KIOTO AMBIENTAL LTDA"/>
    <x v="5"/>
    <d v="2024-02-19T00:00:00"/>
    <d v="2024-02-19T00:00:00"/>
    <s v="'20240219030-REND"/>
    <s v="1 | 1"/>
    <x v="0"/>
    <x v="0"/>
    <n v="0.26"/>
    <x v="60"/>
    <x v="59"/>
    <s v="Gerado por conciliacao automatica REND PAGO APLIC AUT APR"/>
    <x v="0"/>
    <x v="0"/>
    <x v="0"/>
    <n v="2001"/>
    <x v="0"/>
    <n v="20017"/>
    <s v="CORPORATIVO (Comum)"/>
    <x v="1"/>
    <x v="1"/>
    <x v="0"/>
    <x v="0"/>
    <x v="3"/>
    <x v="3"/>
  </r>
  <r>
    <x v="9"/>
    <s v="KIOTO AMBIENTAL LTDA"/>
    <x v="5"/>
    <d v="2024-02-20T00:00:00"/>
    <d v="2024-02-20T00:00:00"/>
    <s v="'1022868"/>
    <s v="1 | 1"/>
    <x v="12"/>
    <x v="0"/>
    <n v="-233067.14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5"/>
    <d v="2024-02-20T00:00:00"/>
    <d v="2024-02-20T00:00:00"/>
    <s v="'1022868"/>
    <s v="1 | 1"/>
    <x v="12"/>
    <x v="0"/>
    <n v="233067.14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5"/>
    <d v="2024-02-20T00:00:00"/>
    <d v="2024-02-20T00:00:00"/>
    <s v="'1022870"/>
    <s v="1 | 1"/>
    <x v="12"/>
    <x v="0"/>
    <n v="-1058.6300000000001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5"/>
    <d v="2024-02-20T00:00:00"/>
    <d v="2024-02-20T00:00:00"/>
    <s v="'1022870"/>
    <s v="1 | 1"/>
    <x v="12"/>
    <x v="0"/>
    <n v="1058.6300000000001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5"/>
    <d v="2024-02-20T00:00:00"/>
    <d v="2024-02-20T00:00:00"/>
    <s v="'1022871"/>
    <s v="1 | 1"/>
    <x v="0"/>
    <x v="0"/>
    <n v="2.86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9"/>
    <s v="KIOTO AMBIENTAL LTDA"/>
    <x v="5"/>
    <d v="2024-02-21T00:00:00"/>
    <d v="2024-02-21T00:00:00"/>
    <s v="'1022907"/>
    <s v="1 | 1"/>
    <x v="12"/>
    <x v="0"/>
    <n v="-168712.5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5"/>
    <d v="2024-02-21T00:00:00"/>
    <d v="2024-02-21T00:00:00"/>
    <s v="'1022907"/>
    <s v="1 | 1"/>
    <x v="12"/>
    <x v="0"/>
    <n v="168712.5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5"/>
    <d v="2024-02-21T00:00:00"/>
    <d v="2024-02-21T00:00:00"/>
    <s v="'1022913"/>
    <s v="1 | 1"/>
    <x v="12"/>
    <x v="0"/>
    <n v="-145224.39000000001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5"/>
    <d v="2024-02-21T00:00:00"/>
    <d v="2024-02-21T00:00:00"/>
    <s v="'1022913"/>
    <s v="1 | 1"/>
    <x v="12"/>
    <x v="0"/>
    <n v="145224.39000000001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5"/>
    <d v="2024-02-21T00:00:00"/>
    <d v="2024-02-21T00:00:00"/>
    <s v="'1022914"/>
    <s v="1 | 1"/>
    <x v="0"/>
    <x v="0"/>
    <n v="3.06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9"/>
    <s v="KIOTO AMBIENTAL LTDA"/>
    <x v="5"/>
    <d v="2024-02-21T00:00:00"/>
    <d v="2024-02-21T00:00:00"/>
    <s v="'1022916"/>
    <s v="1 | 1"/>
    <x v="0"/>
    <x v="0"/>
    <n v="0.05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9"/>
    <s v="KIOTO AMBIENTAL LTDA"/>
    <x v="5"/>
    <d v="2024-02-21T00:00:00"/>
    <d v="2024-02-21T00:00:00"/>
    <s v="'1022974"/>
    <s v="1 | 1"/>
    <x v="12"/>
    <x v="0"/>
    <n v="-37956.18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5"/>
    <d v="2024-02-21T00:00:00"/>
    <d v="2024-02-21T00:00:00"/>
    <s v="'1022974"/>
    <s v="1 | 1"/>
    <x v="12"/>
    <x v="0"/>
    <n v="37956.18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5"/>
    <d v="2024-02-22T00:00:00"/>
    <d v="2024-02-22T00:00:00"/>
    <s v="'1022970"/>
    <s v="1 | 1"/>
    <x v="12"/>
    <x v="0"/>
    <n v="-117825.88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5"/>
    <d v="2024-02-22T00:00:00"/>
    <d v="2024-02-22T00:00:00"/>
    <s v="'1022970"/>
    <s v="1 | 1"/>
    <x v="12"/>
    <x v="0"/>
    <n v="117825.88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5"/>
    <d v="2024-02-22T00:00:00"/>
    <d v="2024-02-22T00:00:00"/>
    <s v="'1022971"/>
    <s v="1 | 1"/>
    <x v="12"/>
    <x v="0"/>
    <n v="-1826.55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5"/>
    <d v="2024-02-22T00:00:00"/>
    <d v="2024-02-22T00:00:00"/>
    <s v="'1022971"/>
    <s v="1 | 1"/>
    <x v="12"/>
    <x v="0"/>
    <n v="1826.55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5"/>
    <d v="2024-02-22T00:00:00"/>
    <d v="2024-02-22T00:00:00"/>
    <s v="'1022972"/>
    <s v="1 | 1"/>
    <x v="12"/>
    <x v="0"/>
    <n v="-3953.67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5"/>
    <d v="2024-02-22T00:00:00"/>
    <d v="2024-02-22T00:00:00"/>
    <s v="'1022972"/>
    <s v="1 | 1"/>
    <x v="12"/>
    <x v="0"/>
    <n v="3953.67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5"/>
    <d v="2024-02-22T00:00:00"/>
    <d v="2024-02-22T00:00:00"/>
    <s v="'1022973"/>
    <s v="1 | 1"/>
    <x v="0"/>
    <x v="0"/>
    <n v="3.48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9"/>
    <s v="KIOTO AMBIENTAL LTDA"/>
    <x v="5"/>
    <d v="2024-02-22T00:00:00"/>
    <d v="2024-02-22T00:00:00"/>
    <s v="'20240222016-REND"/>
    <s v="1 | 1"/>
    <x v="0"/>
    <x v="0"/>
    <n v="2.6"/>
    <x v="60"/>
    <x v="59"/>
    <s v="Gerado por conciliacao automatica REND PAGO APLIC AUT APR"/>
    <x v="0"/>
    <x v="0"/>
    <x v="0"/>
    <n v="2001"/>
    <x v="0"/>
    <n v="20017"/>
    <s v="CORPORATIVO (Comum)"/>
    <x v="1"/>
    <x v="1"/>
    <x v="0"/>
    <x v="0"/>
    <x v="3"/>
    <x v="3"/>
  </r>
  <r>
    <x v="9"/>
    <s v="KIOTO AMBIENTAL LTDA"/>
    <x v="5"/>
    <d v="2024-02-23T00:00:00"/>
    <d v="2024-02-23T00:00:00"/>
    <s v="'1022985"/>
    <s v="1 | 1"/>
    <x v="12"/>
    <x v="0"/>
    <n v="-70125.55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5"/>
    <d v="2024-02-23T00:00:00"/>
    <d v="2024-02-23T00:00:00"/>
    <s v="'1022985"/>
    <s v="1 | 1"/>
    <x v="12"/>
    <x v="0"/>
    <n v="70125.55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5"/>
    <d v="2024-02-23T00:00:00"/>
    <d v="2024-02-23T00:00:00"/>
    <s v="'1022986"/>
    <s v="1 | 1"/>
    <x v="12"/>
    <x v="0"/>
    <n v="-37000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5"/>
    <d v="2024-02-23T00:00:00"/>
    <d v="2024-02-23T00:00:00"/>
    <s v="'1022986"/>
    <s v="1 | 1"/>
    <x v="12"/>
    <x v="0"/>
    <n v="37000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5"/>
    <d v="2024-02-23T00:00:00"/>
    <d v="2024-02-23T00:00:00"/>
    <s v="'1022987"/>
    <s v="1 | 1"/>
    <x v="12"/>
    <x v="0"/>
    <n v="-33000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5"/>
    <d v="2024-02-23T00:00:00"/>
    <d v="2024-02-23T00:00:00"/>
    <s v="'1022987"/>
    <s v="1 | 1"/>
    <x v="12"/>
    <x v="0"/>
    <n v="33000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5"/>
    <d v="2024-02-23T00:00:00"/>
    <d v="2024-02-23T00:00:00"/>
    <s v="'1022996"/>
    <s v="1 | 1"/>
    <x v="12"/>
    <x v="0"/>
    <n v="-12400.09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5"/>
    <d v="2024-02-23T00:00:00"/>
    <d v="2024-02-23T00:00:00"/>
    <s v="'1022996"/>
    <s v="1 | 1"/>
    <x v="12"/>
    <x v="0"/>
    <n v="12400.09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5"/>
    <d v="2024-02-23T00:00:00"/>
    <d v="2024-02-23T00:00:00"/>
    <s v="'20240223023-REND"/>
    <s v="1 | 1"/>
    <x v="0"/>
    <x v="0"/>
    <n v="3.44"/>
    <x v="60"/>
    <x v="59"/>
    <s v="Gerado por conciliacao automatica REND PAGO APLIC AUT APR"/>
    <x v="0"/>
    <x v="0"/>
    <x v="0"/>
    <n v="2001"/>
    <x v="0"/>
    <n v="20017"/>
    <s v="CORPORATIVO (Comum)"/>
    <x v="1"/>
    <x v="1"/>
    <x v="0"/>
    <x v="0"/>
    <x v="3"/>
    <x v="3"/>
  </r>
  <r>
    <x v="9"/>
    <s v="KIOTO AMBIENTAL LTDA"/>
    <x v="5"/>
    <d v="2024-02-26T00:00:00"/>
    <d v="2024-02-26T00:00:00"/>
    <s v="'1023017"/>
    <s v="1 | 1"/>
    <x v="12"/>
    <x v="0"/>
    <n v="-1000"/>
    <x v="12"/>
    <x v="12"/>
    <s v="REF. TRANSFERÃŠNCIA  KIOTO ITAÃš PARA KIOTO BB"/>
    <x v="1"/>
    <x v="0"/>
    <x v="0"/>
    <m/>
    <x v="1"/>
    <m/>
    <m/>
    <x v="2"/>
    <x v="1"/>
    <x v="6"/>
    <x v="6"/>
    <x v="7"/>
    <x v="7"/>
  </r>
  <r>
    <x v="9"/>
    <s v="KIOTO AMBIENTAL LTDA"/>
    <x v="5"/>
    <d v="2024-02-26T00:00:00"/>
    <d v="2024-02-26T00:00:00"/>
    <s v="'1023017"/>
    <s v="1 | 1"/>
    <x v="12"/>
    <x v="0"/>
    <n v="1000"/>
    <x v="12"/>
    <x v="12"/>
    <s v="REF. TRANSFERÃŠNCIA  KIOTO ITAÃš PARA KIOTO BB"/>
    <x v="1"/>
    <x v="0"/>
    <x v="0"/>
    <m/>
    <x v="1"/>
    <m/>
    <m/>
    <x v="2"/>
    <x v="1"/>
    <x v="6"/>
    <x v="6"/>
    <x v="7"/>
    <x v="7"/>
  </r>
  <r>
    <x v="9"/>
    <s v="KIOTO AMBIENTAL LTDA"/>
    <x v="5"/>
    <d v="2024-02-26T00:00:00"/>
    <d v="2024-02-26T00:00:00"/>
    <s v="'1023046"/>
    <s v="1 | 1"/>
    <x v="12"/>
    <x v="0"/>
    <n v="-293.91000000000003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5"/>
    <d v="2024-02-26T00:00:00"/>
    <d v="2024-02-26T00:00:00"/>
    <s v="'1023046"/>
    <s v="1 | 1"/>
    <x v="12"/>
    <x v="0"/>
    <n v="293.91000000000003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5"/>
    <d v="2024-02-26T00:00:00"/>
    <d v="2024-02-26T00:00:00"/>
    <s v="'1023047"/>
    <s v="1 | 1"/>
    <x v="12"/>
    <x v="0"/>
    <n v="-114850.29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5"/>
    <d v="2024-02-26T00:00:00"/>
    <d v="2024-02-26T00:00:00"/>
    <s v="'1023047"/>
    <s v="1 | 1"/>
    <x v="12"/>
    <x v="0"/>
    <n v="114850.29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5"/>
    <d v="2024-02-26T00:00:00"/>
    <d v="2024-02-26T00:00:00"/>
    <s v="'1023049"/>
    <s v="1 | 1"/>
    <x v="12"/>
    <x v="0"/>
    <n v="-28886.71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5"/>
    <d v="2024-02-26T00:00:00"/>
    <d v="2024-02-26T00:00:00"/>
    <s v="'1023049"/>
    <s v="1 | 1"/>
    <x v="12"/>
    <x v="0"/>
    <n v="28886.71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5"/>
    <d v="2024-02-27T00:00:00"/>
    <d v="2024-02-27T00:00:00"/>
    <s v="'1023058"/>
    <s v="1 | 1"/>
    <x v="12"/>
    <x v="0"/>
    <n v="-51530.8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5"/>
    <d v="2024-02-27T00:00:00"/>
    <d v="2024-02-27T00:00:00"/>
    <s v="'1023058"/>
    <s v="1 | 1"/>
    <x v="12"/>
    <x v="0"/>
    <n v="51530.8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5"/>
    <d v="2024-02-27T00:00:00"/>
    <d v="2024-02-27T00:00:00"/>
    <s v="'1023060"/>
    <s v="1 | 1"/>
    <x v="12"/>
    <x v="0"/>
    <n v="-29988.21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5"/>
    <d v="2024-02-27T00:00:00"/>
    <d v="2024-02-27T00:00:00"/>
    <s v="'1023060"/>
    <s v="1 | 1"/>
    <x v="12"/>
    <x v="0"/>
    <n v="29988.21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5"/>
    <d v="2024-02-27T00:00:00"/>
    <d v="2024-02-27T00:00:00"/>
    <s v="'1023061"/>
    <s v="1 | 1"/>
    <x v="0"/>
    <x v="0"/>
    <n v="0.17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9"/>
    <s v="KIOTO AMBIENTAL LTDA"/>
    <x v="5"/>
    <d v="2024-02-27T00:00:00"/>
    <d v="2024-02-27T00:00:00"/>
    <s v="'1023066"/>
    <s v="1 | 1"/>
    <x v="0"/>
    <x v="0"/>
    <n v="0.08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9"/>
    <s v="KIOTO AMBIENTAL LTDA"/>
    <x v="5"/>
    <d v="2024-02-28T00:00:00"/>
    <d v="2024-02-28T00:00:00"/>
    <s v="'1023091"/>
    <s v="1 | 1"/>
    <x v="12"/>
    <x v="0"/>
    <n v="-32688.29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5"/>
    <d v="2024-02-28T00:00:00"/>
    <d v="2024-02-28T00:00:00"/>
    <s v="'1023091"/>
    <s v="1 | 1"/>
    <x v="12"/>
    <x v="0"/>
    <n v="32688.29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5"/>
    <d v="2024-02-28T00:00:00"/>
    <d v="2024-02-28T00:00:00"/>
    <s v="'1023093"/>
    <s v="1 | 1"/>
    <x v="12"/>
    <x v="0"/>
    <n v="-3229.75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5"/>
    <d v="2024-02-28T00:00:00"/>
    <d v="2024-02-28T00:00:00"/>
    <s v="'1023093"/>
    <s v="1 | 1"/>
    <x v="12"/>
    <x v="0"/>
    <n v="3229.75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5"/>
    <d v="2024-02-28T00:00:00"/>
    <d v="2024-02-28T00:00:00"/>
    <s v="'1023094"/>
    <s v="1 | 1"/>
    <x v="0"/>
    <x v="0"/>
    <n v="0.23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9"/>
    <s v="KIOTO AMBIENTAL LTDA"/>
    <x v="5"/>
    <d v="2024-02-28T00:00:00"/>
    <d v="2024-02-28T00:00:00"/>
    <s v="'1023096"/>
    <s v="1 | 1"/>
    <x v="0"/>
    <x v="0"/>
    <n v="0.06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9"/>
    <s v="KIOTO AMBIENTAL LTDA"/>
    <x v="5"/>
    <d v="2024-02-28T00:00:00"/>
    <d v="2024-02-28T00:00:00"/>
    <s v="'20240228026-REND"/>
    <s v="1 | 1"/>
    <x v="0"/>
    <x v="0"/>
    <n v="6.06"/>
    <x v="60"/>
    <x v="59"/>
    <s v="Gerado por conciliacao automatica REND PAGO APLIC AUT APR"/>
    <x v="0"/>
    <x v="0"/>
    <x v="0"/>
    <n v="2001"/>
    <x v="0"/>
    <n v="20017"/>
    <s v="CORPORATIVO (Comum)"/>
    <x v="1"/>
    <x v="1"/>
    <x v="0"/>
    <x v="0"/>
    <x v="3"/>
    <x v="3"/>
  </r>
  <r>
    <x v="9"/>
    <s v="KIOTO AMBIENTAL LTDA"/>
    <x v="5"/>
    <d v="2024-02-29T00:00:00"/>
    <d v="2024-02-29T00:00:00"/>
    <s v="'1023131"/>
    <s v="1 | 1"/>
    <x v="12"/>
    <x v="0"/>
    <n v="-93263.34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5"/>
    <d v="2024-02-29T00:00:00"/>
    <d v="2024-02-29T00:00:00"/>
    <s v="'1023131"/>
    <s v="1 | 1"/>
    <x v="12"/>
    <x v="0"/>
    <n v="93263.34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5"/>
    <d v="2024-02-29T00:00:00"/>
    <d v="2024-02-29T00:00:00"/>
    <s v="'1023135"/>
    <s v="1 | 1"/>
    <x v="12"/>
    <x v="0"/>
    <n v="-1869.89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5"/>
    <d v="2024-02-29T00:00:00"/>
    <d v="2024-02-29T00:00:00"/>
    <s v="'1023135"/>
    <s v="1 | 1"/>
    <x v="12"/>
    <x v="0"/>
    <n v="1869.89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5"/>
    <d v="2024-02-29T00:00:00"/>
    <d v="2024-02-29T00:00:00"/>
    <s v="'1024149"/>
    <s v="1 | 1"/>
    <x v="12"/>
    <x v="2"/>
    <n v="-2194.71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5"/>
    <d v="2024-02-29T00:00:00"/>
    <d v="2024-02-29T00:00:00"/>
    <s v="'1024149"/>
    <s v="1 | 1"/>
    <x v="12"/>
    <x v="0"/>
    <n v="2194.71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5"/>
    <d v="2024-02-29T00:00:00"/>
    <d v="2024-02-29T00:00:00"/>
    <s v="'20240229038-REND"/>
    <s v="1 | 1"/>
    <x v="0"/>
    <x v="0"/>
    <n v="0.8"/>
    <x v="60"/>
    <x v="59"/>
    <s v="Gerado por conciliacao automatica REND PAGO APLIC AUT MAIS"/>
    <x v="0"/>
    <x v="0"/>
    <x v="0"/>
    <n v="2001"/>
    <x v="0"/>
    <n v="20017"/>
    <s v="CORPORATIVO (Comum)"/>
    <x v="1"/>
    <x v="1"/>
    <x v="0"/>
    <x v="0"/>
    <x v="3"/>
    <x v="3"/>
  </r>
  <r>
    <x v="9"/>
    <s v="KIOTO AMBIENTAL LTDA"/>
    <x v="6"/>
    <d v="2024-03-01T00:00:00"/>
    <d v="2024-03-01T00:00:00"/>
    <s v="'1023133"/>
    <s v="1 | 1"/>
    <x v="12"/>
    <x v="0"/>
    <n v="-309171.09000000003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6"/>
    <d v="2024-03-01T00:00:00"/>
    <d v="2024-03-01T00:00:00"/>
    <s v="'1023133"/>
    <s v="1 | 1"/>
    <x v="12"/>
    <x v="0"/>
    <n v="309171.09000000003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6"/>
    <d v="2024-03-01T00:00:00"/>
    <d v="2024-03-01T00:00:00"/>
    <s v="'1024172"/>
    <s v="1 | 1"/>
    <x v="12"/>
    <x v="0"/>
    <n v="-845.94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6"/>
    <d v="2024-03-01T00:00:00"/>
    <d v="2024-03-01T00:00:00"/>
    <s v="'1024172"/>
    <s v="1 | 1"/>
    <x v="12"/>
    <x v="0"/>
    <n v="845.94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6"/>
    <d v="2024-03-04T00:00:00"/>
    <d v="2024-03-04T00:00:00"/>
    <s v="'1023207"/>
    <s v="1 | 1"/>
    <x v="12"/>
    <x v="0"/>
    <n v="-869.95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6"/>
    <d v="2024-03-04T00:00:00"/>
    <d v="2024-03-04T00:00:00"/>
    <s v="'1023207"/>
    <s v="1 | 1"/>
    <x v="12"/>
    <x v="0"/>
    <n v="869.95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6"/>
    <d v="2024-03-04T00:00:00"/>
    <d v="2024-03-04T00:00:00"/>
    <s v="'1023209"/>
    <s v="1 | 1"/>
    <x v="12"/>
    <x v="0"/>
    <n v="-81458.36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6"/>
    <d v="2024-03-04T00:00:00"/>
    <d v="2024-03-04T00:00:00"/>
    <s v="'1023209"/>
    <s v="1 | 1"/>
    <x v="12"/>
    <x v="0"/>
    <n v="81458.36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6"/>
    <d v="2024-03-04T00:00:00"/>
    <d v="2024-03-04T00:00:00"/>
    <s v="'1023213"/>
    <s v="1 | 1"/>
    <x v="0"/>
    <x v="0"/>
    <n v="0.64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9"/>
    <s v="KIOTO AMBIENTAL LTDA"/>
    <x v="6"/>
    <d v="2024-03-04T00:00:00"/>
    <d v="2024-03-04T00:00:00"/>
    <s v="'1023217"/>
    <s v="1 | 1"/>
    <x v="12"/>
    <x v="0"/>
    <n v="-25123.72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6"/>
    <d v="2024-03-04T00:00:00"/>
    <d v="2024-03-04T00:00:00"/>
    <s v="'1023217"/>
    <s v="1 | 1"/>
    <x v="12"/>
    <x v="0"/>
    <n v="25123.72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6"/>
    <d v="2024-03-05T00:00:00"/>
    <d v="2024-03-05T00:00:00"/>
    <s v="'1023208"/>
    <s v="1 | 1"/>
    <x v="12"/>
    <x v="0"/>
    <n v="-1596.38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6"/>
    <d v="2024-03-05T00:00:00"/>
    <d v="2024-03-05T00:00:00"/>
    <s v="'1023208"/>
    <s v="1 | 1"/>
    <x v="12"/>
    <x v="0"/>
    <n v="1596.38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6"/>
    <d v="2024-03-05T00:00:00"/>
    <d v="2024-03-05T00:00:00"/>
    <s v="'1023210"/>
    <s v="1 | 1"/>
    <x v="12"/>
    <x v="0"/>
    <n v="-71004.679999999993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6"/>
    <d v="2024-03-05T00:00:00"/>
    <d v="2024-03-05T00:00:00"/>
    <s v="'1023210"/>
    <s v="1 | 1"/>
    <x v="12"/>
    <x v="0"/>
    <n v="71004.679999999993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6"/>
    <d v="2024-03-05T00:00:00"/>
    <d v="2024-03-05T00:00:00"/>
    <s v="'1023215"/>
    <s v="1 | 1"/>
    <x v="0"/>
    <x v="0"/>
    <n v="5.8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9"/>
    <s v="KIOTO AMBIENTAL LTDA"/>
    <x v="6"/>
    <d v="2024-03-05T00:00:00"/>
    <d v="2024-03-05T00:00:00"/>
    <s v="'1023218"/>
    <s v="1 | 1"/>
    <x v="12"/>
    <x v="0"/>
    <n v="-1058.1199999999999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6"/>
    <d v="2024-03-05T00:00:00"/>
    <d v="2024-03-05T00:00:00"/>
    <s v="'1023218"/>
    <s v="1 | 1"/>
    <x v="12"/>
    <x v="0"/>
    <n v="1058.1199999999999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6"/>
    <d v="2024-03-05T00:00:00"/>
    <d v="2024-03-05T00:00:00"/>
    <s v="'1023219"/>
    <s v="1 | 1"/>
    <x v="0"/>
    <x v="0"/>
    <n v="0.2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9"/>
    <s v="KIOTO AMBIENTAL LTDA"/>
    <x v="6"/>
    <d v="2024-03-05T00:00:00"/>
    <d v="2024-03-05T00:00:00"/>
    <s v="'1023221"/>
    <s v="1 | 1"/>
    <x v="0"/>
    <x v="0"/>
    <n v="0.04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9"/>
    <s v="KIOTO AMBIENTAL LTDA"/>
    <x v="6"/>
    <d v="2024-03-05T00:00:00"/>
    <d v="2024-03-05T00:00:00"/>
    <s v="'1023224"/>
    <s v="1 | 1"/>
    <x v="0"/>
    <x v="0"/>
    <n v="0.1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9"/>
    <s v="KIOTO AMBIENTAL LTDA"/>
    <x v="6"/>
    <d v="2024-03-06T00:00:00"/>
    <d v="2024-03-06T00:00:00"/>
    <s v="'1023403"/>
    <s v="1 | 1"/>
    <x v="12"/>
    <x v="0"/>
    <n v="-68826.559999999998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6"/>
    <d v="2024-03-06T00:00:00"/>
    <d v="2024-03-06T00:00:00"/>
    <s v="'1023403"/>
    <s v="1 | 1"/>
    <x v="12"/>
    <x v="0"/>
    <n v="68826.559999999998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6"/>
    <d v="2024-03-06T00:00:00"/>
    <d v="2024-03-06T00:00:00"/>
    <s v="'1023408"/>
    <s v="1 | 1"/>
    <x v="12"/>
    <x v="0"/>
    <n v="-3174.39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6"/>
    <d v="2024-03-06T00:00:00"/>
    <d v="2024-03-06T00:00:00"/>
    <s v="'1023408"/>
    <s v="1 | 1"/>
    <x v="12"/>
    <x v="0"/>
    <n v="3174.39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6"/>
    <d v="2024-03-06T00:00:00"/>
    <d v="2024-03-06T00:00:00"/>
    <s v="'20240306021-REND"/>
    <s v="1 | 1"/>
    <x v="0"/>
    <x v="0"/>
    <n v="0.92"/>
    <x v="60"/>
    <x v="59"/>
    <s v="Gerado por conciliacao automatica REND PAGO APLIC AUT MAIS"/>
    <x v="0"/>
    <x v="0"/>
    <x v="0"/>
    <n v="2001"/>
    <x v="0"/>
    <n v="20017"/>
    <s v="CORPORATIVO (Comum)"/>
    <x v="1"/>
    <x v="1"/>
    <x v="0"/>
    <x v="0"/>
    <x v="3"/>
    <x v="3"/>
  </r>
  <r>
    <x v="9"/>
    <s v="KIOTO AMBIENTAL LTDA"/>
    <x v="6"/>
    <d v="2024-03-07T00:00:00"/>
    <d v="2024-03-07T00:00:00"/>
    <s v="'1023404"/>
    <s v="1 | 1"/>
    <x v="12"/>
    <x v="0"/>
    <n v="-70747.58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6"/>
    <d v="2024-03-07T00:00:00"/>
    <d v="2024-03-07T00:00:00"/>
    <s v="'1023404"/>
    <s v="1 | 1"/>
    <x v="12"/>
    <x v="0"/>
    <n v="70747.58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6"/>
    <d v="2024-03-07T00:00:00"/>
    <d v="2024-03-07T00:00:00"/>
    <s v="'1023410"/>
    <s v="1 | 1"/>
    <x v="12"/>
    <x v="0"/>
    <n v="-30889.84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6"/>
    <d v="2024-03-07T00:00:00"/>
    <d v="2024-03-07T00:00:00"/>
    <s v="'1023410"/>
    <s v="1 | 1"/>
    <x v="12"/>
    <x v="0"/>
    <n v="30889.84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6"/>
    <d v="2024-03-08T00:00:00"/>
    <d v="2024-03-08T00:00:00"/>
    <s v="'1023405"/>
    <s v="1 | 1"/>
    <x v="12"/>
    <x v="0"/>
    <n v="-78595.33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6"/>
    <d v="2024-03-08T00:00:00"/>
    <d v="2024-03-08T00:00:00"/>
    <s v="'1023405"/>
    <s v="1 | 1"/>
    <x v="12"/>
    <x v="0"/>
    <n v="78595.33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6"/>
    <d v="2024-03-08T00:00:00"/>
    <d v="2024-03-08T00:00:00"/>
    <s v="'1023407"/>
    <s v="1 | 1"/>
    <x v="0"/>
    <x v="0"/>
    <n v="0.08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9"/>
    <s v="KIOTO AMBIENTAL LTDA"/>
    <x v="6"/>
    <d v="2024-03-08T00:00:00"/>
    <d v="2024-03-08T00:00:00"/>
    <s v="'1023411"/>
    <s v="1 | 1"/>
    <x v="12"/>
    <x v="0"/>
    <n v="-380.56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6"/>
    <d v="2024-03-08T00:00:00"/>
    <d v="2024-03-08T00:00:00"/>
    <s v="'1023411"/>
    <s v="1 | 1"/>
    <x v="12"/>
    <x v="0"/>
    <n v="380.56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6"/>
    <d v="2024-03-08T00:00:00"/>
    <d v="2024-03-08T00:00:00"/>
    <s v="'1023412"/>
    <s v="1 | 1"/>
    <x v="0"/>
    <x v="0"/>
    <n v="0.11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9"/>
    <s v="KIOTO AMBIENTAL LTDA"/>
    <x v="6"/>
    <d v="2024-03-11T00:00:00"/>
    <d v="2024-03-11T00:00:00"/>
    <s v="'1023718"/>
    <s v="1 | 1"/>
    <x v="12"/>
    <x v="0"/>
    <n v="-319837.37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6"/>
    <d v="2024-03-11T00:00:00"/>
    <d v="2024-03-11T00:00:00"/>
    <s v="'1023718"/>
    <s v="1 | 1"/>
    <x v="12"/>
    <x v="0"/>
    <n v="319837.37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6"/>
    <d v="2024-03-11T00:00:00"/>
    <d v="2024-03-11T00:00:00"/>
    <s v="'1023737"/>
    <s v="1 | 1"/>
    <x v="12"/>
    <x v="0"/>
    <n v="-961.37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6"/>
    <d v="2024-03-11T00:00:00"/>
    <d v="2024-03-11T00:00:00"/>
    <s v="'1023737"/>
    <s v="1 | 1"/>
    <x v="12"/>
    <x v="0"/>
    <n v="961.37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6"/>
    <d v="2024-03-12T00:00:00"/>
    <d v="2024-03-12T00:00:00"/>
    <s v="'1023719"/>
    <s v="1 | 1"/>
    <x v="12"/>
    <x v="0"/>
    <n v="-55903.56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6"/>
    <d v="2024-03-12T00:00:00"/>
    <d v="2024-03-12T00:00:00"/>
    <s v="'1023719"/>
    <s v="1 | 1"/>
    <x v="12"/>
    <x v="0"/>
    <n v="55903.56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6"/>
    <d v="2024-03-12T00:00:00"/>
    <d v="2024-03-12T00:00:00"/>
    <s v="'1023738"/>
    <s v="1 | 1"/>
    <x v="12"/>
    <x v="0"/>
    <n v="-37213.75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6"/>
    <d v="2024-03-12T00:00:00"/>
    <d v="2024-03-12T00:00:00"/>
    <s v="'1023738"/>
    <s v="1 | 1"/>
    <x v="12"/>
    <x v="0"/>
    <n v="37213.75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6"/>
    <d v="2024-03-12T00:00:00"/>
    <d v="2024-03-12T00:00:00"/>
    <s v="'20240312030-REND"/>
    <s v="1 | 1"/>
    <x v="0"/>
    <x v="0"/>
    <n v="6.42"/>
    <x v="60"/>
    <x v="59"/>
    <s v="Gerado por conciliacao automatica REND PAGO APLIC AUT MAIS"/>
    <x v="0"/>
    <x v="0"/>
    <x v="0"/>
    <n v="2001"/>
    <x v="0"/>
    <n v="20017"/>
    <s v="CORPORATIVO (Comum)"/>
    <x v="1"/>
    <x v="1"/>
    <x v="0"/>
    <x v="0"/>
    <x v="3"/>
    <x v="3"/>
  </r>
  <r>
    <x v="9"/>
    <s v="KIOTO AMBIENTAL LTDA"/>
    <x v="6"/>
    <d v="2024-03-13T00:00:00"/>
    <d v="2024-03-13T00:00:00"/>
    <s v="'1023720"/>
    <s v="1 | 1"/>
    <x v="12"/>
    <x v="0"/>
    <n v="-81207.88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6"/>
    <d v="2024-03-13T00:00:00"/>
    <d v="2024-03-13T00:00:00"/>
    <s v="'1023720"/>
    <s v="1 | 1"/>
    <x v="12"/>
    <x v="0"/>
    <n v="81207.88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6"/>
    <d v="2024-03-13T00:00:00"/>
    <d v="2024-03-13T00:00:00"/>
    <s v="'1023739"/>
    <s v="1 | 1"/>
    <x v="12"/>
    <x v="0"/>
    <n v="-54547.94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6"/>
    <d v="2024-03-13T00:00:00"/>
    <d v="2024-03-13T00:00:00"/>
    <s v="'1023739"/>
    <s v="1 | 1"/>
    <x v="12"/>
    <x v="0"/>
    <n v="54547.94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6"/>
    <d v="2024-03-14T00:00:00"/>
    <d v="2024-03-14T00:00:00"/>
    <s v="'1023697"/>
    <s v="1 | 1"/>
    <x v="12"/>
    <x v="0"/>
    <n v="-1000"/>
    <x v="12"/>
    <x v="12"/>
    <s v="REF TRANSF ITAU PARA BB PARA COBRIR PAGAMENTO GRU"/>
    <x v="1"/>
    <x v="0"/>
    <x v="0"/>
    <m/>
    <x v="1"/>
    <m/>
    <m/>
    <x v="2"/>
    <x v="1"/>
    <x v="6"/>
    <x v="6"/>
    <x v="7"/>
    <x v="7"/>
  </r>
  <r>
    <x v="9"/>
    <s v="KIOTO AMBIENTAL LTDA"/>
    <x v="6"/>
    <d v="2024-03-14T00:00:00"/>
    <d v="2024-03-14T00:00:00"/>
    <s v="'1023697"/>
    <s v="1 | 1"/>
    <x v="12"/>
    <x v="0"/>
    <n v="1000"/>
    <x v="12"/>
    <x v="12"/>
    <s v="REF TRANSF ITAU PARA BB PARA COBRIR PAGAMENTO GRU"/>
    <x v="1"/>
    <x v="0"/>
    <x v="0"/>
    <m/>
    <x v="1"/>
    <m/>
    <m/>
    <x v="2"/>
    <x v="1"/>
    <x v="6"/>
    <x v="6"/>
    <x v="7"/>
    <x v="7"/>
  </r>
  <r>
    <x v="9"/>
    <s v="KIOTO AMBIENTAL LTDA"/>
    <x v="6"/>
    <d v="2024-03-14T00:00:00"/>
    <d v="2024-03-14T00:00:00"/>
    <s v="'1023721"/>
    <s v="1 | 1"/>
    <x v="12"/>
    <x v="0"/>
    <n v="-77597.08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6"/>
    <d v="2024-03-14T00:00:00"/>
    <d v="2024-03-14T00:00:00"/>
    <s v="'1023721"/>
    <s v="1 | 1"/>
    <x v="12"/>
    <x v="0"/>
    <n v="77597.08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6"/>
    <d v="2024-03-14T00:00:00"/>
    <d v="2024-03-14T00:00:00"/>
    <s v="'1023728"/>
    <s v="1 | 1"/>
    <x v="0"/>
    <x v="0"/>
    <n v="0.12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9"/>
    <s v="KIOTO AMBIENTAL LTDA"/>
    <x v="6"/>
    <d v="2024-03-14T00:00:00"/>
    <d v="2024-03-14T00:00:00"/>
    <s v="'1023731"/>
    <s v="1 | 1"/>
    <x v="12"/>
    <x v="0"/>
    <n v="-23630.3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6"/>
    <d v="2024-03-14T00:00:00"/>
    <d v="2024-03-14T00:00:00"/>
    <s v="'1023731"/>
    <s v="1 | 1"/>
    <x v="12"/>
    <x v="0"/>
    <n v="23630.3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6"/>
    <d v="2024-03-14T00:00:00"/>
    <d v="2024-03-14T00:00:00"/>
    <s v="'1023732"/>
    <s v="1 | 1"/>
    <x v="0"/>
    <x v="0"/>
    <n v="0.04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9"/>
    <s v="KIOTO AMBIENTAL LTDA"/>
    <x v="6"/>
    <d v="2024-03-14T00:00:00"/>
    <d v="2024-03-14T00:00:00"/>
    <s v="'1023740"/>
    <s v="1 | 1"/>
    <x v="12"/>
    <x v="0"/>
    <n v="-459.58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6"/>
    <d v="2024-03-14T00:00:00"/>
    <d v="2024-03-14T00:00:00"/>
    <s v="'1023740"/>
    <s v="1 | 1"/>
    <x v="12"/>
    <x v="0"/>
    <n v="459.58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6"/>
    <d v="2024-03-14T00:00:00"/>
    <d v="2024-03-14T00:00:00"/>
    <s v="'1023742"/>
    <s v="1 | 1"/>
    <x v="0"/>
    <x v="0"/>
    <n v="0.35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9"/>
    <s v="KIOTO AMBIENTAL LTDA"/>
    <x v="6"/>
    <d v="2024-03-15T00:00:00"/>
    <d v="2024-03-15T00:00:00"/>
    <s v="'1023896"/>
    <s v="1 | 1"/>
    <x v="12"/>
    <x v="0"/>
    <n v="-134314.66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6"/>
    <d v="2024-03-15T00:00:00"/>
    <d v="2024-03-15T00:00:00"/>
    <s v="'1023896"/>
    <s v="1 | 1"/>
    <x v="12"/>
    <x v="0"/>
    <n v="134314.66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6"/>
    <d v="2024-03-15T00:00:00"/>
    <d v="2024-03-15T00:00:00"/>
    <s v="'1023899"/>
    <s v="1 | 1"/>
    <x v="12"/>
    <x v="0"/>
    <n v="-23000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6"/>
    <d v="2024-03-15T00:00:00"/>
    <d v="2024-03-15T00:00:00"/>
    <s v="'1023899"/>
    <s v="1 | 1"/>
    <x v="12"/>
    <x v="0"/>
    <n v="23000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6"/>
    <d v="2024-03-15T00:00:00"/>
    <d v="2024-03-15T00:00:00"/>
    <s v="'1023905"/>
    <s v="1 | 1"/>
    <x v="12"/>
    <x v="0"/>
    <n v="-13259.6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6"/>
    <d v="2024-03-15T00:00:00"/>
    <d v="2024-03-15T00:00:00"/>
    <s v="'1023905"/>
    <s v="1 | 1"/>
    <x v="12"/>
    <x v="0"/>
    <n v="13259.6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6"/>
    <d v="2024-03-18T00:00:00"/>
    <d v="2024-03-18T00:00:00"/>
    <s v="'1023897"/>
    <s v="1 | 1"/>
    <x v="12"/>
    <x v="0"/>
    <n v="-112602.4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6"/>
    <d v="2024-03-18T00:00:00"/>
    <d v="2024-03-18T00:00:00"/>
    <s v="'1023897"/>
    <s v="1 | 1"/>
    <x v="12"/>
    <x v="0"/>
    <n v="112602.4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6"/>
    <d v="2024-03-18T00:00:00"/>
    <d v="2024-03-18T00:00:00"/>
    <s v="'1023906"/>
    <s v="1 | 1"/>
    <x v="12"/>
    <x v="0"/>
    <n v="-653.72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6"/>
    <d v="2024-03-18T00:00:00"/>
    <d v="2024-03-18T00:00:00"/>
    <s v="'1023906"/>
    <s v="1 | 1"/>
    <x v="12"/>
    <x v="0"/>
    <n v="653.72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6"/>
    <d v="2024-03-18T00:00:00"/>
    <d v="2024-03-18T00:00:00"/>
    <s v="'1024179"/>
    <s v="1 | 1"/>
    <x v="12"/>
    <x v="2"/>
    <n v="-1442.27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6"/>
    <d v="2024-03-18T00:00:00"/>
    <d v="2024-03-18T00:00:00"/>
    <s v="'1024179"/>
    <s v="1 | 1"/>
    <x v="12"/>
    <x v="0"/>
    <n v="1442.27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6"/>
    <d v="2024-03-19T00:00:00"/>
    <d v="2024-03-19T00:00:00"/>
    <s v="'1023898"/>
    <s v="1 | 1"/>
    <x v="12"/>
    <x v="0"/>
    <n v="-62089.16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6"/>
    <d v="2024-03-19T00:00:00"/>
    <d v="2024-03-19T00:00:00"/>
    <s v="'1023898"/>
    <s v="1 | 1"/>
    <x v="12"/>
    <x v="0"/>
    <n v="62089.16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6"/>
    <d v="2024-03-19T00:00:00"/>
    <d v="2024-03-19T00:00:00"/>
    <s v="'1023904"/>
    <s v="1 | 1"/>
    <x v="0"/>
    <x v="0"/>
    <n v="0.04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9"/>
    <s v="KIOTO AMBIENTAL LTDA"/>
    <x v="6"/>
    <d v="2024-03-19T00:00:00"/>
    <d v="2024-03-19T00:00:00"/>
    <s v="'1023907"/>
    <s v="1 | 1"/>
    <x v="12"/>
    <x v="0"/>
    <n v="-53569.37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6"/>
    <d v="2024-03-19T00:00:00"/>
    <d v="2024-03-19T00:00:00"/>
    <s v="'1023907"/>
    <s v="1 | 1"/>
    <x v="12"/>
    <x v="0"/>
    <n v="53569.37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6"/>
    <d v="2024-03-19T00:00:00"/>
    <d v="2024-03-19T00:00:00"/>
    <s v="'1023908"/>
    <s v="1 | 1"/>
    <x v="0"/>
    <x v="0"/>
    <n v="0.62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9"/>
    <s v="KIOTO AMBIENTAL LTDA"/>
    <x v="6"/>
    <d v="2024-03-20T00:00:00"/>
    <d v="2024-03-20T00:00:00"/>
    <s v="'1023929"/>
    <s v="1 | 1"/>
    <x v="12"/>
    <x v="0"/>
    <n v="-220647.67999999999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6"/>
    <d v="2024-03-20T00:00:00"/>
    <d v="2024-03-20T00:00:00"/>
    <s v="'1023929"/>
    <s v="1 | 1"/>
    <x v="12"/>
    <x v="0"/>
    <n v="220647.67999999999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6"/>
    <d v="2024-03-20T00:00:00"/>
    <d v="2024-03-20T00:00:00"/>
    <s v="'1023931"/>
    <s v="1 | 1"/>
    <x v="0"/>
    <x v="0"/>
    <n v="0.03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9"/>
    <s v="KIOTO AMBIENTAL LTDA"/>
    <x v="6"/>
    <d v="2024-03-20T00:00:00"/>
    <d v="2024-03-20T00:00:00"/>
    <s v="'1023932"/>
    <s v="1 | 1"/>
    <x v="12"/>
    <x v="0"/>
    <n v="-38443.58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6"/>
    <d v="2024-03-20T00:00:00"/>
    <d v="2024-03-20T00:00:00"/>
    <s v="'1023932"/>
    <s v="1 | 1"/>
    <x v="12"/>
    <x v="0"/>
    <n v="38443.58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6"/>
    <d v="2024-03-20T00:00:00"/>
    <d v="2024-03-20T00:00:00"/>
    <s v="'1023933"/>
    <s v="1 | 1"/>
    <x v="0"/>
    <x v="0"/>
    <n v="0.69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9"/>
    <s v="KIOTO AMBIENTAL LTDA"/>
    <x v="6"/>
    <d v="2024-03-20T00:00:00"/>
    <d v="2024-03-20T00:00:00"/>
    <s v="'1024184"/>
    <s v="1 | 1"/>
    <x v="12"/>
    <x v="2"/>
    <n v="-1909.05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6"/>
    <d v="2024-03-20T00:00:00"/>
    <d v="2024-03-20T00:00:00"/>
    <s v="'1024184"/>
    <s v="1 | 1"/>
    <x v="12"/>
    <x v="0"/>
    <n v="1909.05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6"/>
    <d v="2024-03-20T00:00:00"/>
    <d v="2024-03-20T00:00:00"/>
    <s v="'20240320039-REND"/>
    <s v="1 | 1"/>
    <x v="0"/>
    <x v="0"/>
    <n v="2.57"/>
    <x v="60"/>
    <x v="59"/>
    <s v="Gerado por conciliacao automatica REND PAGO APLIC AUT APR"/>
    <x v="0"/>
    <x v="0"/>
    <x v="0"/>
    <n v="2001"/>
    <x v="0"/>
    <n v="20017"/>
    <s v="CORPORATIVO (Comum)"/>
    <x v="1"/>
    <x v="1"/>
    <x v="0"/>
    <x v="0"/>
    <x v="3"/>
    <x v="3"/>
  </r>
  <r>
    <x v="9"/>
    <s v="KIOTO AMBIENTAL LTDA"/>
    <x v="6"/>
    <d v="2024-03-21T00:00:00"/>
    <d v="2024-03-21T00:00:00"/>
    <s v="'1023975"/>
    <s v="1 | 1"/>
    <x v="12"/>
    <x v="0"/>
    <n v="-107973.96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6"/>
    <d v="2024-03-21T00:00:00"/>
    <d v="2024-03-21T00:00:00"/>
    <s v="'1023975"/>
    <s v="1 | 1"/>
    <x v="12"/>
    <x v="0"/>
    <n v="107973.96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6"/>
    <d v="2024-03-21T00:00:00"/>
    <d v="2024-03-21T00:00:00"/>
    <s v="'1023978"/>
    <s v="1 | 1"/>
    <x v="0"/>
    <x v="0"/>
    <n v="0.83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9"/>
    <s v="KIOTO AMBIENTAL LTDA"/>
    <x v="6"/>
    <d v="2024-03-22T00:00:00"/>
    <d v="2024-03-22T00:00:00"/>
    <s v="'1024011"/>
    <s v="1 | 1"/>
    <x v="12"/>
    <x v="0"/>
    <n v="-1352.73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6"/>
    <d v="2024-03-22T00:00:00"/>
    <d v="2024-03-22T00:00:00"/>
    <s v="'1024011"/>
    <s v="1 | 1"/>
    <x v="12"/>
    <x v="0"/>
    <n v="1352.73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6"/>
    <d v="2024-03-22T00:00:00"/>
    <d v="2024-03-22T00:00:00"/>
    <s v="'1024012"/>
    <s v="1 | 1"/>
    <x v="12"/>
    <x v="0"/>
    <n v="-118641.99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6"/>
    <d v="2024-03-22T00:00:00"/>
    <d v="2024-03-22T00:00:00"/>
    <s v="'1024012"/>
    <s v="1 | 1"/>
    <x v="12"/>
    <x v="0"/>
    <n v="118641.99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6"/>
    <d v="2024-03-22T00:00:00"/>
    <d v="2024-03-22T00:00:00"/>
    <s v="'1024013"/>
    <s v="1 | 1"/>
    <x v="12"/>
    <x v="0"/>
    <n v="-34243.15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6"/>
    <d v="2024-03-22T00:00:00"/>
    <d v="2024-03-22T00:00:00"/>
    <s v="'1024013"/>
    <s v="1 | 1"/>
    <x v="12"/>
    <x v="0"/>
    <n v="34243.15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6"/>
    <d v="2024-03-22T00:00:00"/>
    <d v="2024-03-22T00:00:00"/>
    <s v="'1024014"/>
    <s v="1 | 1"/>
    <x v="0"/>
    <x v="0"/>
    <n v="2.13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9"/>
    <s v="KIOTO AMBIENTAL LTDA"/>
    <x v="6"/>
    <d v="2024-03-25T00:00:00"/>
    <d v="2024-03-25T00:00:00"/>
    <s v="'1024104"/>
    <s v="1 | 1"/>
    <x v="12"/>
    <x v="0"/>
    <n v="-762.43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6"/>
    <d v="2024-03-25T00:00:00"/>
    <d v="2024-03-25T00:00:00"/>
    <s v="'1024104"/>
    <s v="1 | 1"/>
    <x v="12"/>
    <x v="0"/>
    <n v="762.43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6"/>
    <d v="2024-03-25T00:00:00"/>
    <d v="2024-03-25T00:00:00"/>
    <s v="'1024105"/>
    <s v="1 | 1"/>
    <x v="12"/>
    <x v="0"/>
    <n v="-165091.85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6"/>
    <d v="2024-03-25T00:00:00"/>
    <d v="2024-03-25T00:00:00"/>
    <s v="'1024105"/>
    <s v="1 | 1"/>
    <x v="12"/>
    <x v="0"/>
    <n v="165091.85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6"/>
    <d v="2024-03-25T00:00:00"/>
    <d v="2024-03-25T00:00:00"/>
    <s v="'1024156"/>
    <s v="1 | 1"/>
    <x v="12"/>
    <x v="0"/>
    <n v="-16167.77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6"/>
    <d v="2024-03-25T00:00:00"/>
    <d v="2024-03-25T00:00:00"/>
    <s v="'1024156"/>
    <s v="1 | 1"/>
    <x v="12"/>
    <x v="0"/>
    <n v="16167.77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6"/>
    <d v="2024-03-25T00:00:00"/>
    <d v="2024-03-25T00:00:00"/>
    <s v="'1024180"/>
    <s v="1 | 1"/>
    <x v="12"/>
    <x v="0"/>
    <n v="-37956.18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6"/>
    <d v="2024-03-25T00:00:00"/>
    <d v="2024-03-25T00:00:00"/>
    <s v="'1024180"/>
    <s v="1 | 1"/>
    <x v="12"/>
    <x v="0"/>
    <n v="37956.18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6"/>
    <d v="2024-03-25T00:00:00"/>
    <d v="2024-03-25T00:00:00"/>
    <s v="'20240325034-REND"/>
    <s v="1 | 1"/>
    <x v="0"/>
    <x v="0"/>
    <n v="134.96"/>
    <x v="60"/>
    <x v="59"/>
    <s v="Gerado por conciliacao automatica REND PAGO APLIC AUT MAIS"/>
    <x v="0"/>
    <x v="0"/>
    <x v="0"/>
    <n v="2001"/>
    <x v="0"/>
    <n v="20017"/>
    <s v="CORPORATIVO (Comum)"/>
    <x v="1"/>
    <x v="1"/>
    <x v="0"/>
    <x v="0"/>
    <x v="3"/>
    <x v="3"/>
  </r>
  <r>
    <x v="9"/>
    <s v="KIOTO AMBIENTAL LTDA"/>
    <x v="6"/>
    <d v="2024-03-26T00:00:00"/>
    <d v="2024-03-26T00:00:00"/>
    <s v="'1024106"/>
    <s v="1 | 1"/>
    <x v="12"/>
    <x v="0"/>
    <n v="-293.91000000000003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6"/>
    <d v="2024-03-26T00:00:00"/>
    <d v="2024-03-26T00:00:00"/>
    <s v="'1024106"/>
    <s v="1 | 1"/>
    <x v="12"/>
    <x v="0"/>
    <n v="293.91000000000003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6"/>
    <d v="2024-03-26T00:00:00"/>
    <d v="2024-03-26T00:00:00"/>
    <s v="'1024108"/>
    <s v="1 | 1"/>
    <x v="12"/>
    <x v="0"/>
    <n v="-38548.6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6"/>
    <d v="2024-03-26T00:00:00"/>
    <d v="2024-03-26T00:00:00"/>
    <s v="'1024108"/>
    <s v="1 | 1"/>
    <x v="12"/>
    <x v="0"/>
    <n v="38548.6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6"/>
    <d v="2024-03-26T00:00:00"/>
    <d v="2024-03-26T00:00:00"/>
    <s v="'1024109"/>
    <s v="1 | 1"/>
    <x v="0"/>
    <x v="0"/>
    <n v="0.06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9"/>
    <s v="KIOTO AMBIENTAL LTDA"/>
    <x v="6"/>
    <d v="2024-03-26T00:00:00"/>
    <d v="2024-03-26T00:00:00"/>
    <s v="'20240326022-REND"/>
    <s v="1 | 1"/>
    <x v="0"/>
    <x v="0"/>
    <n v="35.67"/>
    <x v="60"/>
    <x v="59"/>
    <s v="Gerado por conciliacao automatica REND PAGO APLIC AUT APR"/>
    <x v="0"/>
    <x v="0"/>
    <x v="0"/>
    <n v="2001"/>
    <x v="0"/>
    <n v="20017"/>
    <s v="CORPORATIVO (Comum)"/>
    <x v="1"/>
    <x v="1"/>
    <x v="0"/>
    <x v="0"/>
    <x v="3"/>
    <x v="3"/>
  </r>
  <r>
    <x v="9"/>
    <s v="KIOTO AMBIENTAL LTDA"/>
    <x v="6"/>
    <d v="2024-03-27T00:00:00"/>
    <d v="2024-03-27T00:00:00"/>
    <s v="'1024152"/>
    <s v="1 | 1"/>
    <x v="12"/>
    <x v="0"/>
    <n v="-58042.78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6"/>
    <d v="2024-03-27T00:00:00"/>
    <d v="2024-03-27T00:00:00"/>
    <s v="'1024152"/>
    <s v="1 | 1"/>
    <x v="12"/>
    <x v="0"/>
    <n v="58042.78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6"/>
    <d v="2024-03-27T00:00:00"/>
    <d v="2024-03-27T00:00:00"/>
    <s v="'1024157"/>
    <s v="1 | 1"/>
    <x v="12"/>
    <x v="0"/>
    <n v="-17351.11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6"/>
    <d v="2024-03-27T00:00:00"/>
    <d v="2024-03-27T00:00:00"/>
    <s v="'1024157"/>
    <s v="1 | 1"/>
    <x v="12"/>
    <x v="0"/>
    <n v="17351.11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6"/>
    <d v="2024-03-27T00:00:00"/>
    <d v="2024-03-27T00:00:00"/>
    <s v="'1024158"/>
    <s v="1 | 1"/>
    <x v="0"/>
    <x v="0"/>
    <n v="5.17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9"/>
    <s v="KIOTO AMBIENTAL LTDA"/>
    <x v="6"/>
    <d v="2024-03-27T00:00:00"/>
    <d v="2024-03-27T00:00:00"/>
    <s v="'1024306"/>
    <s v="1 | 1"/>
    <x v="12"/>
    <x v="0"/>
    <n v="-286.32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6"/>
    <d v="2024-03-27T00:00:00"/>
    <d v="2024-03-27T00:00:00"/>
    <s v="'1024306"/>
    <s v="1 | 1"/>
    <x v="12"/>
    <x v="0"/>
    <n v="286.32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6"/>
    <d v="2024-03-27T00:00:00"/>
    <d v="2024-03-27T00:00:00"/>
    <s v="'20240327027-REND"/>
    <s v="1 | 1"/>
    <x v="0"/>
    <x v="0"/>
    <n v="124.5"/>
    <x v="60"/>
    <x v="59"/>
    <s v="Gerado por conciliacao automatica REND PAGO APLIC AUT APR"/>
    <x v="0"/>
    <x v="0"/>
    <x v="0"/>
    <n v="2001"/>
    <x v="0"/>
    <n v="20017"/>
    <s v="CORPORATIVO (Comum)"/>
    <x v="1"/>
    <x v="1"/>
    <x v="0"/>
    <x v="0"/>
    <x v="3"/>
    <x v="3"/>
  </r>
  <r>
    <x v="9"/>
    <s v="KIOTO AMBIENTAL LTDA"/>
    <x v="6"/>
    <d v="2024-03-28T00:00:00"/>
    <d v="2024-03-28T00:00:00"/>
    <s v="'1024289"/>
    <s v="1 | 1"/>
    <x v="12"/>
    <x v="0"/>
    <n v="-146284.23000000001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6"/>
    <d v="2024-03-28T00:00:00"/>
    <d v="2024-03-28T00:00:00"/>
    <s v="'1024289"/>
    <s v="1 | 1"/>
    <x v="12"/>
    <x v="0"/>
    <n v="146284.23000000001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6"/>
    <d v="2024-03-28T00:00:00"/>
    <d v="2024-03-28T00:00:00"/>
    <s v="'1024291"/>
    <s v="1 | 1"/>
    <x v="12"/>
    <x v="0"/>
    <n v="-38000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6"/>
    <d v="2024-03-28T00:00:00"/>
    <d v="2024-03-28T00:00:00"/>
    <s v="'1024291"/>
    <s v="1 | 1"/>
    <x v="12"/>
    <x v="0"/>
    <n v="38000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6"/>
    <d v="2024-03-28T00:00:00"/>
    <d v="2024-03-28T00:00:00"/>
    <s v="'1024297"/>
    <s v="1 | 1"/>
    <x v="12"/>
    <x v="0"/>
    <n v="-15759.06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6"/>
    <d v="2024-03-28T00:00:00"/>
    <d v="2024-03-28T00:00:00"/>
    <s v="'1024297"/>
    <s v="1 | 1"/>
    <x v="12"/>
    <x v="0"/>
    <n v="15759.06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6"/>
    <d v="2024-03-28T00:00:00"/>
    <d v="2024-03-28T00:00:00"/>
    <s v="'1024525"/>
    <s v="1 | 1"/>
    <x v="12"/>
    <x v="2"/>
    <n v="-3492.19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6"/>
    <d v="2024-03-28T00:00:00"/>
    <d v="2024-03-28T00:00:00"/>
    <s v="'1024525"/>
    <s v="1 | 1"/>
    <x v="12"/>
    <x v="0"/>
    <n v="3492.19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6"/>
    <d v="2024-03-28T00:00:00"/>
    <d v="2024-03-28T00:00:00"/>
    <s v="'20240328036-REND"/>
    <s v="1 | 1"/>
    <x v="0"/>
    <x v="0"/>
    <n v="101.33"/>
    <x v="60"/>
    <x v="59"/>
    <s v="Gerado por conciliacao automatica REND PAGO APLIC AUT MAIS"/>
    <x v="0"/>
    <x v="0"/>
    <x v="0"/>
    <n v="2001"/>
    <x v="0"/>
    <n v="20017"/>
    <s v="CORPORATIVO (Comum)"/>
    <x v="1"/>
    <x v="1"/>
    <x v="0"/>
    <x v="0"/>
    <x v="3"/>
    <x v="3"/>
  </r>
  <r>
    <x v="9"/>
    <s v="KIOTO AMBIENTAL LTDA"/>
    <x v="7"/>
    <d v="2024-04-01T00:00:00"/>
    <d v="2024-04-01T00:00:00"/>
    <s v="'1024293"/>
    <s v="1 | 1"/>
    <x v="12"/>
    <x v="2"/>
    <n v="-688.58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7"/>
    <d v="2024-04-01T00:00:00"/>
    <d v="2024-04-01T00:00:00"/>
    <s v="'1024293"/>
    <s v="1 | 1"/>
    <x v="12"/>
    <x v="0"/>
    <n v="688.58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7"/>
    <d v="2024-04-01T00:00:00"/>
    <d v="2024-04-01T00:00:00"/>
    <s v="'1024294"/>
    <s v="1 | 1"/>
    <x v="12"/>
    <x v="0"/>
    <n v="-297811.01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7"/>
    <d v="2024-04-01T00:00:00"/>
    <d v="2024-04-01T00:00:00"/>
    <s v="'1024294"/>
    <s v="1 | 1"/>
    <x v="12"/>
    <x v="0"/>
    <n v="297811.01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7"/>
    <d v="2024-04-01T00:00:00"/>
    <d v="2024-04-01T00:00:00"/>
    <s v="'1024303"/>
    <s v="1 | 1"/>
    <x v="12"/>
    <x v="0"/>
    <n v="-39618.230000000003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7"/>
    <d v="2024-04-01T00:00:00"/>
    <d v="2024-04-01T00:00:00"/>
    <s v="'1024303"/>
    <s v="1 | 1"/>
    <x v="12"/>
    <x v="0"/>
    <n v="39618.230000000003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7"/>
    <d v="2024-04-01T00:00:00"/>
    <d v="2024-04-01T00:00:00"/>
    <s v="'1024305"/>
    <s v="1 | 1"/>
    <x v="0"/>
    <x v="0"/>
    <n v="1.2"/>
    <x v="60"/>
    <x v="59"/>
    <m/>
    <x v="0"/>
    <x v="0"/>
    <x v="0"/>
    <n v="2001"/>
    <x v="0"/>
    <n v="20017"/>
    <s v="CORPORATIVO (Comum)"/>
    <x v="1"/>
    <x v="3"/>
    <x v="0"/>
    <x v="0"/>
    <x v="3"/>
    <x v="3"/>
  </r>
  <r>
    <x v="9"/>
    <s v="KIOTO AMBIENTAL LTDA"/>
    <x v="7"/>
    <d v="2024-04-01T00:00:00"/>
    <d v="2024-04-01T00:00:00"/>
    <s v="'1024307"/>
    <s v="1 | 1"/>
    <x v="0"/>
    <x v="0"/>
    <n v="0.06"/>
    <x v="60"/>
    <x v="59"/>
    <m/>
    <x v="0"/>
    <x v="0"/>
    <x v="0"/>
    <n v="2001"/>
    <x v="0"/>
    <n v="20017"/>
    <s v="CORPORATIVO (Comum)"/>
    <x v="1"/>
    <x v="3"/>
    <x v="0"/>
    <x v="0"/>
    <x v="3"/>
    <x v="3"/>
  </r>
  <r>
    <x v="9"/>
    <s v="KIOTO AMBIENTAL LTDA"/>
    <x v="7"/>
    <d v="2024-04-01T00:00:00"/>
    <d v="2024-04-01T00:00:00"/>
    <s v="'1028117"/>
    <s v="1 | 1"/>
    <x v="12"/>
    <x v="2"/>
    <n v="-961.62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7"/>
    <d v="2024-04-01T00:00:00"/>
    <d v="2024-04-01T00:00:00"/>
    <s v="'1028117"/>
    <s v="1 | 1"/>
    <x v="12"/>
    <x v="0"/>
    <n v="961.62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7"/>
    <d v="2024-04-01T00:00:00"/>
    <d v="2024-04-01T00:00:00"/>
    <s v="'20240401065-REND"/>
    <s v="1 | 1"/>
    <x v="0"/>
    <x v="0"/>
    <n v="4.24"/>
    <x v="60"/>
    <x v="59"/>
    <s v="Gerado por conciliacao automatica REND PAGO APLIC AUT APR"/>
    <x v="0"/>
    <x v="0"/>
    <x v="0"/>
    <n v="2001"/>
    <x v="0"/>
    <n v="20017"/>
    <s v="CORPORATIVO (Comum)"/>
    <x v="1"/>
    <x v="3"/>
    <x v="0"/>
    <x v="0"/>
    <x v="3"/>
    <x v="3"/>
  </r>
  <r>
    <x v="9"/>
    <s v="KIOTO AMBIENTAL LTDA"/>
    <x v="7"/>
    <d v="2024-04-02T00:00:00"/>
    <d v="2024-04-02T00:00:00"/>
    <s v="'1024477"/>
    <s v="1 | 1"/>
    <x v="12"/>
    <x v="2"/>
    <n v="-869.95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7"/>
    <d v="2024-04-02T00:00:00"/>
    <d v="2024-04-02T00:00:00"/>
    <s v="'1024477"/>
    <s v="1 | 1"/>
    <x v="12"/>
    <x v="0"/>
    <n v="869.95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7"/>
    <d v="2024-04-02T00:00:00"/>
    <d v="2024-04-02T00:00:00"/>
    <s v="'1024478"/>
    <s v="1 | 1"/>
    <x v="12"/>
    <x v="0"/>
    <n v="-36432.720000000001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7"/>
    <d v="2024-04-02T00:00:00"/>
    <d v="2024-04-02T00:00:00"/>
    <s v="'1024478"/>
    <s v="1 | 1"/>
    <x v="12"/>
    <x v="0"/>
    <n v="36432.720000000001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7"/>
    <d v="2024-04-03T00:00:00"/>
    <d v="2024-04-03T00:00:00"/>
    <s v="'1024429"/>
    <s v="1 | 1"/>
    <x v="12"/>
    <x v="0"/>
    <n v="-55000"/>
    <x v="12"/>
    <x v="12"/>
    <s v="REF TRANSF KIOTO BRADESCO PARA KIOTO ITAU"/>
    <x v="1"/>
    <x v="0"/>
    <x v="0"/>
    <m/>
    <x v="1"/>
    <m/>
    <m/>
    <x v="2"/>
    <x v="3"/>
    <x v="6"/>
    <x v="6"/>
    <x v="7"/>
    <x v="7"/>
  </r>
  <r>
    <x v="9"/>
    <s v="KIOTO AMBIENTAL LTDA"/>
    <x v="7"/>
    <d v="2024-04-03T00:00:00"/>
    <d v="2024-04-03T00:00:00"/>
    <s v="'1024429"/>
    <s v="1 | 1"/>
    <x v="12"/>
    <x v="0"/>
    <n v="55000"/>
    <x v="12"/>
    <x v="12"/>
    <s v="REF TRANSF KIOTO BRADESCO PARA KIOTO ITAU"/>
    <x v="1"/>
    <x v="0"/>
    <x v="0"/>
    <m/>
    <x v="1"/>
    <m/>
    <m/>
    <x v="2"/>
    <x v="3"/>
    <x v="6"/>
    <x v="6"/>
    <x v="7"/>
    <x v="7"/>
  </r>
  <r>
    <x v="9"/>
    <s v="KIOTO AMBIENTAL LTDA"/>
    <x v="7"/>
    <d v="2024-04-03T00:00:00"/>
    <d v="2024-04-03T00:00:00"/>
    <s v="'1024479"/>
    <s v="1 | 1"/>
    <x v="12"/>
    <x v="0"/>
    <n v="-67877.42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7"/>
    <d v="2024-04-03T00:00:00"/>
    <d v="2024-04-03T00:00:00"/>
    <s v="'1024479"/>
    <s v="1 | 1"/>
    <x v="12"/>
    <x v="0"/>
    <n v="67877.42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7"/>
    <d v="2024-04-03T00:00:00"/>
    <d v="2024-04-03T00:00:00"/>
    <s v="'1024482"/>
    <s v="1 | 1"/>
    <x v="0"/>
    <x v="0"/>
    <n v="3.29"/>
    <x v="60"/>
    <x v="59"/>
    <m/>
    <x v="0"/>
    <x v="0"/>
    <x v="0"/>
    <n v="2001"/>
    <x v="0"/>
    <n v="20017"/>
    <s v="CORPORATIVO (Comum)"/>
    <x v="1"/>
    <x v="3"/>
    <x v="0"/>
    <x v="0"/>
    <x v="3"/>
    <x v="3"/>
  </r>
  <r>
    <x v="9"/>
    <s v="KIOTO AMBIENTAL LTDA"/>
    <x v="7"/>
    <d v="2024-04-04T00:00:00"/>
    <d v="2024-04-04T00:00:00"/>
    <s v="'1024567"/>
    <s v="1 | 1"/>
    <x v="12"/>
    <x v="0"/>
    <n v="-71544.73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7"/>
    <d v="2024-04-04T00:00:00"/>
    <d v="2024-04-04T00:00:00"/>
    <s v="'1024567"/>
    <s v="1 | 1"/>
    <x v="12"/>
    <x v="0"/>
    <n v="71544.73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7"/>
    <d v="2024-04-04T00:00:00"/>
    <d v="2024-04-04T00:00:00"/>
    <s v="'1024576"/>
    <s v="1 | 1"/>
    <x v="12"/>
    <x v="0"/>
    <n v="-5273.69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7"/>
    <d v="2024-04-04T00:00:00"/>
    <d v="2024-04-04T00:00:00"/>
    <s v="'1024576"/>
    <s v="1 | 1"/>
    <x v="12"/>
    <x v="0"/>
    <n v="5273.69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7"/>
    <d v="2024-04-04T00:00:00"/>
    <d v="2024-04-04T00:00:00"/>
    <s v="'1024578"/>
    <s v="1 | 1"/>
    <x v="0"/>
    <x v="0"/>
    <n v="0.18"/>
    <x v="60"/>
    <x v="59"/>
    <m/>
    <x v="0"/>
    <x v="0"/>
    <x v="0"/>
    <n v="2001"/>
    <x v="0"/>
    <n v="20017"/>
    <s v="CORPORATIVO (Comum)"/>
    <x v="1"/>
    <x v="3"/>
    <x v="0"/>
    <x v="0"/>
    <x v="3"/>
    <x v="3"/>
  </r>
  <r>
    <x v="9"/>
    <s v="KIOTO AMBIENTAL LTDA"/>
    <x v="7"/>
    <d v="2024-04-05T00:00:00"/>
    <d v="2024-04-05T00:00:00"/>
    <s v="'1024661"/>
    <s v="1 | 1"/>
    <x v="12"/>
    <x v="0"/>
    <n v="-42966.47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7"/>
    <d v="2024-04-05T00:00:00"/>
    <d v="2024-04-05T00:00:00"/>
    <s v="'1024661"/>
    <s v="1 | 1"/>
    <x v="12"/>
    <x v="0"/>
    <n v="42966.47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7"/>
    <d v="2024-04-05T00:00:00"/>
    <d v="2024-04-05T00:00:00"/>
    <s v="'1024666"/>
    <s v="1 | 1"/>
    <x v="12"/>
    <x v="0"/>
    <n v="-100952.98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7"/>
    <d v="2024-04-05T00:00:00"/>
    <d v="2024-04-05T00:00:00"/>
    <s v="'1024666"/>
    <s v="1 | 1"/>
    <x v="12"/>
    <x v="0"/>
    <n v="100952.98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7"/>
    <d v="2024-04-05T00:00:00"/>
    <d v="2024-04-05T00:00:00"/>
    <s v="'1024675"/>
    <s v="1 | 1"/>
    <x v="0"/>
    <x v="0"/>
    <n v="0.01"/>
    <x v="60"/>
    <x v="59"/>
    <m/>
    <x v="0"/>
    <x v="0"/>
    <x v="0"/>
    <n v="2001"/>
    <x v="0"/>
    <n v="20017"/>
    <s v="CORPORATIVO (Comum)"/>
    <x v="1"/>
    <x v="3"/>
    <x v="0"/>
    <x v="0"/>
    <x v="3"/>
    <x v="3"/>
  </r>
  <r>
    <x v="9"/>
    <s v="KIOTO AMBIENTAL LTDA"/>
    <x v="7"/>
    <d v="2024-04-05T00:00:00"/>
    <d v="2024-04-05T00:00:00"/>
    <s v="'1024678"/>
    <s v="1 | 1"/>
    <x v="12"/>
    <x v="0"/>
    <n v="-107000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7"/>
    <d v="2024-04-05T00:00:00"/>
    <d v="2024-04-05T00:00:00"/>
    <s v="'1024678"/>
    <s v="1 | 1"/>
    <x v="12"/>
    <x v="0"/>
    <n v="107000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7"/>
    <d v="2024-04-05T00:00:00"/>
    <d v="2024-04-05T00:00:00"/>
    <s v="'1024679"/>
    <s v="1 | 1"/>
    <x v="0"/>
    <x v="0"/>
    <n v="80000"/>
    <x v="1"/>
    <x v="1"/>
    <m/>
    <x v="0"/>
    <x v="0"/>
    <x v="0"/>
    <n v="2001"/>
    <x v="0"/>
    <n v="20017"/>
    <s v="CORPORATIVO (Comum)"/>
    <x v="1"/>
    <x v="3"/>
    <x v="1"/>
    <x v="1"/>
    <x v="1"/>
    <x v="1"/>
  </r>
  <r>
    <x v="9"/>
    <s v="KIOTO AMBIENTAL LTDA"/>
    <x v="7"/>
    <d v="2024-04-05T00:00:00"/>
    <d v="2024-04-05T00:00:00"/>
    <s v="'20240405025-REND"/>
    <s v="1 | 1"/>
    <x v="0"/>
    <x v="0"/>
    <n v="0.52"/>
    <x v="60"/>
    <x v="59"/>
    <s v="Gerado por conciliacao automatica REND PAGO APLIC AUT APR"/>
    <x v="0"/>
    <x v="0"/>
    <x v="0"/>
    <n v="2001"/>
    <x v="0"/>
    <n v="20017"/>
    <s v="CORPORATIVO (Comum)"/>
    <x v="1"/>
    <x v="3"/>
    <x v="0"/>
    <x v="0"/>
    <x v="3"/>
    <x v="3"/>
  </r>
  <r>
    <x v="9"/>
    <s v="KIOTO AMBIENTAL LTDA"/>
    <x v="7"/>
    <d v="2024-04-08T00:00:00"/>
    <d v="2024-04-08T00:00:00"/>
    <s v="'1024831"/>
    <s v="1 | 1"/>
    <x v="12"/>
    <x v="2"/>
    <n v="-656.46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7"/>
    <d v="2024-04-08T00:00:00"/>
    <d v="2024-04-08T00:00:00"/>
    <s v="'1024831"/>
    <s v="1 | 1"/>
    <x v="12"/>
    <x v="0"/>
    <n v="656.46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7"/>
    <d v="2024-04-08T00:00:00"/>
    <d v="2024-04-08T00:00:00"/>
    <s v="'1024832"/>
    <s v="1 | 1"/>
    <x v="12"/>
    <x v="2"/>
    <n v="-872.36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7"/>
    <d v="2024-04-08T00:00:00"/>
    <d v="2024-04-08T00:00:00"/>
    <s v="'1024832"/>
    <s v="1 | 1"/>
    <x v="12"/>
    <x v="0"/>
    <n v="872.36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7"/>
    <d v="2024-04-08T00:00:00"/>
    <d v="2024-04-08T00:00:00"/>
    <s v="'1024833"/>
    <s v="1 | 1"/>
    <x v="12"/>
    <x v="0"/>
    <n v="-114873.87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7"/>
    <d v="2024-04-08T00:00:00"/>
    <d v="2024-04-08T00:00:00"/>
    <s v="'1024833"/>
    <s v="1 | 1"/>
    <x v="12"/>
    <x v="0"/>
    <n v="114873.87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7"/>
    <d v="2024-04-08T00:00:00"/>
    <d v="2024-04-08T00:00:00"/>
    <s v="'1024837"/>
    <s v="1 | 1"/>
    <x v="12"/>
    <x v="0"/>
    <n v="-7044.4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7"/>
    <d v="2024-04-08T00:00:00"/>
    <d v="2024-04-08T00:00:00"/>
    <s v="'1024837"/>
    <s v="1 | 1"/>
    <x v="12"/>
    <x v="0"/>
    <n v="7044.4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7"/>
    <d v="2024-04-09T00:00:00"/>
    <d v="2024-04-09T00:00:00"/>
    <s v="'1024834"/>
    <s v="1 | 1"/>
    <x v="0"/>
    <x v="0"/>
    <n v="23686"/>
    <x v="0"/>
    <x v="0"/>
    <s v="SUCATA -  NF 8846168"/>
    <x v="0"/>
    <x v="0"/>
    <x v="0"/>
    <n v="2001"/>
    <x v="0"/>
    <n v="20017"/>
    <s v="CORPORATIVO (Comum)"/>
    <x v="0"/>
    <x v="3"/>
    <x v="0"/>
    <x v="0"/>
    <x v="0"/>
    <x v="0"/>
  </r>
  <r>
    <x v="9"/>
    <s v="KIOTO AMBIENTAL LTDA"/>
    <x v="7"/>
    <d v="2024-04-09T00:00:00"/>
    <d v="2024-04-09T00:00:00"/>
    <s v="'1024836"/>
    <s v="1 | 1"/>
    <x v="12"/>
    <x v="0"/>
    <n v="-109609.77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7"/>
    <d v="2024-04-09T00:00:00"/>
    <d v="2024-04-09T00:00:00"/>
    <s v="'1024836"/>
    <s v="1 | 1"/>
    <x v="12"/>
    <x v="0"/>
    <n v="109609.77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7"/>
    <d v="2024-04-09T00:00:00"/>
    <d v="2024-04-09T00:00:00"/>
    <s v="'1024838"/>
    <s v="1 | 1"/>
    <x v="12"/>
    <x v="0"/>
    <n v="-15799.81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7"/>
    <d v="2024-04-09T00:00:00"/>
    <d v="2024-04-09T00:00:00"/>
    <s v="'1024838"/>
    <s v="1 | 1"/>
    <x v="12"/>
    <x v="0"/>
    <n v="15799.81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7"/>
    <d v="2024-04-09T00:00:00"/>
    <d v="2024-04-09T00:00:00"/>
    <s v="'1024839"/>
    <s v="1 | 1"/>
    <x v="0"/>
    <x v="0"/>
    <n v="0.04"/>
    <x v="60"/>
    <x v="59"/>
    <m/>
    <x v="0"/>
    <x v="0"/>
    <x v="0"/>
    <n v="2001"/>
    <x v="0"/>
    <n v="20017"/>
    <s v="CORPORATIVO (Comum)"/>
    <x v="1"/>
    <x v="3"/>
    <x v="0"/>
    <x v="0"/>
    <x v="3"/>
    <x v="3"/>
  </r>
  <r>
    <x v="9"/>
    <s v="KIOTO AMBIENTAL LTDA"/>
    <x v="7"/>
    <d v="2024-04-09T00:00:00"/>
    <d v="2024-04-09T00:00:00"/>
    <s v="'1028120"/>
    <s v="1 | 1"/>
    <x v="12"/>
    <x v="2"/>
    <n v="-95.22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7"/>
    <d v="2024-04-09T00:00:00"/>
    <d v="2024-04-09T00:00:00"/>
    <s v="'1028120"/>
    <s v="1 | 1"/>
    <x v="12"/>
    <x v="0"/>
    <n v="95.22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7"/>
    <d v="2024-04-10T00:00:00"/>
    <d v="2024-04-10T00:00:00"/>
    <s v="'1024916"/>
    <s v="1 | 1"/>
    <x v="12"/>
    <x v="0"/>
    <n v="-285354.65999999997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7"/>
    <d v="2024-04-10T00:00:00"/>
    <d v="2024-04-10T00:00:00"/>
    <s v="'1024916"/>
    <s v="1 | 1"/>
    <x v="12"/>
    <x v="0"/>
    <n v="285354.65999999997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7"/>
    <d v="2024-04-10T00:00:00"/>
    <d v="2024-04-10T00:00:00"/>
    <s v="'1024942"/>
    <s v="1 | 1"/>
    <x v="12"/>
    <x v="0"/>
    <n v="-2811.54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7"/>
    <d v="2024-04-10T00:00:00"/>
    <d v="2024-04-10T00:00:00"/>
    <s v="'1024942"/>
    <s v="1 | 1"/>
    <x v="12"/>
    <x v="0"/>
    <n v="2811.54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7"/>
    <d v="2024-04-10T00:00:00"/>
    <d v="2024-04-10T00:00:00"/>
    <s v="'1024945"/>
    <s v="1 | 1"/>
    <x v="0"/>
    <x v="0"/>
    <n v="0.05"/>
    <x v="60"/>
    <x v="59"/>
    <m/>
    <x v="0"/>
    <x v="0"/>
    <x v="0"/>
    <n v="2001"/>
    <x v="0"/>
    <n v="20017"/>
    <s v="CORPORATIVO (Comum)"/>
    <x v="1"/>
    <x v="3"/>
    <x v="0"/>
    <x v="0"/>
    <x v="3"/>
    <x v="3"/>
  </r>
  <r>
    <x v="9"/>
    <s v="KIOTO AMBIENTAL LTDA"/>
    <x v="7"/>
    <d v="2024-04-11T00:00:00"/>
    <d v="2024-04-11T00:00:00"/>
    <s v="'1025037"/>
    <s v="1 | 1"/>
    <x v="12"/>
    <x v="0"/>
    <n v="-76785.990000000005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7"/>
    <d v="2024-04-11T00:00:00"/>
    <d v="2024-04-11T00:00:00"/>
    <s v="'1025037"/>
    <s v="1 | 1"/>
    <x v="12"/>
    <x v="0"/>
    <n v="76785.990000000005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7"/>
    <d v="2024-04-11T00:00:00"/>
    <d v="2024-04-11T00:00:00"/>
    <s v="'20240411059-REND"/>
    <s v="1 | 1"/>
    <x v="0"/>
    <x v="0"/>
    <n v="2.73"/>
    <x v="60"/>
    <x v="59"/>
    <s v="Gerado por conciliacao automatica REND PAGO APLIC AUT APR"/>
    <x v="0"/>
    <x v="0"/>
    <x v="0"/>
    <n v="2001"/>
    <x v="0"/>
    <n v="20017"/>
    <s v="CORPORATIVO (Comum)"/>
    <x v="1"/>
    <x v="3"/>
    <x v="0"/>
    <x v="0"/>
    <x v="3"/>
    <x v="3"/>
  </r>
  <r>
    <x v="9"/>
    <s v="KIOTO AMBIENTAL LTDA"/>
    <x v="7"/>
    <d v="2024-04-12T00:00:00"/>
    <d v="2024-04-12T00:00:00"/>
    <s v="'1025236"/>
    <s v="1 | 1"/>
    <x v="12"/>
    <x v="0"/>
    <n v="-107270.11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7"/>
    <d v="2024-04-12T00:00:00"/>
    <d v="2024-04-12T00:00:00"/>
    <s v="'1025236"/>
    <s v="1 | 1"/>
    <x v="12"/>
    <x v="0"/>
    <n v="107270.11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7"/>
    <d v="2024-04-12T00:00:00"/>
    <d v="2024-04-12T00:00:00"/>
    <s v="'1025240"/>
    <s v="1 | 1"/>
    <x v="12"/>
    <x v="0"/>
    <n v="-23483.41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7"/>
    <d v="2024-04-12T00:00:00"/>
    <d v="2024-04-12T00:00:00"/>
    <s v="'1025240"/>
    <s v="1 | 1"/>
    <x v="12"/>
    <x v="0"/>
    <n v="23483.41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7"/>
    <d v="2024-04-12T00:00:00"/>
    <d v="2024-04-12T00:00:00"/>
    <s v="'1025259"/>
    <s v="1 | 1"/>
    <x v="12"/>
    <x v="0"/>
    <n v="-30158.07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7"/>
    <d v="2024-04-12T00:00:00"/>
    <d v="2024-04-12T00:00:00"/>
    <s v="'1025259"/>
    <s v="1 | 1"/>
    <x v="12"/>
    <x v="0"/>
    <n v="30158.07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7"/>
    <d v="2024-04-12T00:00:00"/>
    <d v="2024-04-12T00:00:00"/>
    <s v="'20240412054-REND"/>
    <s v="1 | 1"/>
    <x v="0"/>
    <x v="0"/>
    <n v="0.18"/>
    <x v="60"/>
    <x v="59"/>
    <s v="Gerado por conciliacao automatica REND PAGO APLIC AUT MAIS"/>
    <x v="0"/>
    <x v="0"/>
    <x v="0"/>
    <n v="2001"/>
    <x v="0"/>
    <n v="20017"/>
    <s v="CORPORATIVO (Comum)"/>
    <x v="1"/>
    <x v="3"/>
    <x v="0"/>
    <x v="0"/>
    <x v="3"/>
    <x v="3"/>
  </r>
  <r>
    <x v="9"/>
    <s v="KIOTO AMBIENTAL LTDA"/>
    <x v="7"/>
    <d v="2024-04-15T00:00:00"/>
    <d v="2024-04-15T00:00:00"/>
    <s v="'1025237"/>
    <s v="1 | 1"/>
    <x v="12"/>
    <x v="0"/>
    <n v="-188629.16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7"/>
    <d v="2024-04-15T00:00:00"/>
    <d v="2024-04-15T00:00:00"/>
    <s v="'1025237"/>
    <s v="1 | 1"/>
    <x v="12"/>
    <x v="0"/>
    <n v="188629.16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7"/>
    <d v="2024-04-15T00:00:00"/>
    <d v="2024-04-15T00:00:00"/>
    <s v="'1025261"/>
    <s v="1 | 1"/>
    <x v="12"/>
    <x v="0"/>
    <n v="-10157.31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7"/>
    <d v="2024-04-15T00:00:00"/>
    <d v="2024-04-15T00:00:00"/>
    <s v="'1025261"/>
    <s v="1 | 1"/>
    <x v="12"/>
    <x v="0"/>
    <n v="10157.31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7"/>
    <d v="2024-04-15T00:00:00"/>
    <d v="2024-04-15T00:00:00"/>
    <s v="'20240415041-REND"/>
    <s v="1 | 1"/>
    <x v="0"/>
    <x v="0"/>
    <n v="7.0000000000000007E-2"/>
    <x v="60"/>
    <x v="59"/>
    <s v="Gerado por conciliacao automatica REND PAGO APLIC AUT MAIS"/>
    <x v="0"/>
    <x v="0"/>
    <x v="0"/>
    <n v="2001"/>
    <x v="0"/>
    <n v="20017"/>
    <s v="CORPORATIVO (Comum)"/>
    <x v="1"/>
    <x v="3"/>
    <x v="0"/>
    <x v="0"/>
    <x v="3"/>
    <x v="3"/>
  </r>
  <r>
    <x v="9"/>
    <s v="KIOTO AMBIENTAL LTDA"/>
    <x v="7"/>
    <d v="2024-04-16T00:00:00"/>
    <d v="2024-04-16T00:00:00"/>
    <s v="'1025238"/>
    <s v="1 | 1"/>
    <x v="12"/>
    <x v="0"/>
    <n v="-72593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7"/>
    <d v="2024-04-16T00:00:00"/>
    <d v="2024-04-16T00:00:00"/>
    <s v="'1025238"/>
    <s v="1 | 1"/>
    <x v="12"/>
    <x v="0"/>
    <n v="72593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7"/>
    <d v="2024-04-16T00:00:00"/>
    <d v="2024-04-16T00:00:00"/>
    <s v="'1025242"/>
    <s v="1 | 1"/>
    <x v="0"/>
    <x v="0"/>
    <n v="0.41"/>
    <x v="60"/>
    <x v="59"/>
    <m/>
    <x v="0"/>
    <x v="0"/>
    <x v="0"/>
    <n v="2001"/>
    <x v="0"/>
    <n v="20017"/>
    <s v="CORPORATIVO (Comum)"/>
    <x v="1"/>
    <x v="3"/>
    <x v="0"/>
    <x v="0"/>
    <x v="3"/>
    <x v="3"/>
  </r>
  <r>
    <x v="9"/>
    <s v="KIOTO AMBIENTAL LTDA"/>
    <x v="7"/>
    <d v="2024-04-16T00:00:00"/>
    <d v="2024-04-16T00:00:00"/>
    <s v="'1025257"/>
    <s v="1 | 1"/>
    <x v="0"/>
    <x v="0"/>
    <n v="0.17"/>
    <x v="60"/>
    <x v="59"/>
    <m/>
    <x v="0"/>
    <x v="0"/>
    <x v="0"/>
    <n v="2001"/>
    <x v="0"/>
    <n v="20017"/>
    <s v="CORPORATIVO (Comum)"/>
    <x v="1"/>
    <x v="3"/>
    <x v="0"/>
    <x v="0"/>
    <x v="3"/>
    <x v="3"/>
  </r>
  <r>
    <x v="9"/>
    <s v="KIOTO AMBIENTAL LTDA"/>
    <x v="7"/>
    <d v="2024-04-16T00:00:00"/>
    <d v="2024-04-16T00:00:00"/>
    <s v="'1025262"/>
    <s v="1 | 1"/>
    <x v="12"/>
    <x v="0"/>
    <n v="-7323.43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7"/>
    <d v="2024-04-16T00:00:00"/>
    <d v="2024-04-16T00:00:00"/>
    <s v="'1025262"/>
    <s v="1 | 1"/>
    <x v="12"/>
    <x v="0"/>
    <n v="7323.43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7"/>
    <d v="2024-04-16T00:00:00"/>
    <d v="2024-04-16T00:00:00"/>
    <s v="'1025267"/>
    <s v="1 | 1"/>
    <x v="0"/>
    <x v="0"/>
    <n v="0.93"/>
    <x v="60"/>
    <x v="59"/>
    <m/>
    <x v="0"/>
    <x v="0"/>
    <x v="0"/>
    <n v="2001"/>
    <x v="0"/>
    <n v="20017"/>
    <s v="CORPORATIVO (Comum)"/>
    <x v="1"/>
    <x v="3"/>
    <x v="0"/>
    <x v="0"/>
    <x v="3"/>
    <x v="3"/>
  </r>
  <r>
    <x v="9"/>
    <s v="KIOTO AMBIENTAL LTDA"/>
    <x v="7"/>
    <d v="2024-04-16T00:00:00"/>
    <d v="2024-04-16T00:00:00"/>
    <s v="'1025808"/>
    <s v="1 | 1"/>
    <x v="12"/>
    <x v="0"/>
    <n v="-37956.18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7"/>
    <d v="2024-04-16T00:00:00"/>
    <d v="2024-04-16T00:00:00"/>
    <s v="'1025808"/>
    <s v="1 | 1"/>
    <x v="12"/>
    <x v="0"/>
    <n v="37956.18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7"/>
    <d v="2024-04-16T00:00:00"/>
    <d v="2024-04-16T00:00:00"/>
    <s v="'1028127"/>
    <s v="1 | 1"/>
    <x v="12"/>
    <x v="2"/>
    <n v="-1328.45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7"/>
    <d v="2024-04-16T00:00:00"/>
    <d v="2024-04-16T00:00:00"/>
    <s v="'1028127"/>
    <s v="1 | 1"/>
    <x v="12"/>
    <x v="0"/>
    <n v="1328.45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7"/>
    <d v="2024-04-17T00:00:00"/>
    <d v="2024-04-17T00:00:00"/>
    <s v="'1025336"/>
    <s v="1 | 1"/>
    <x v="12"/>
    <x v="0"/>
    <n v="-72649.039999999994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7"/>
    <d v="2024-04-17T00:00:00"/>
    <d v="2024-04-17T00:00:00"/>
    <s v="'1025336"/>
    <s v="1 | 1"/>
    <x v="12"/>
    <x v="0"/>
    <n v="72649.039999999994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7"/>
    <d v="2024-04-17T00:00:00"/>
    <d v="2024-04-17T00:00:00"/>
    <s v="'1025337"/>
    <s v="1 | 1"/>
    <x v="12"/>
    <x v="0"/>
    <n v="-23000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7"/>
    <d v="2024-04-17T00:00:00"/>
    <d v="2024-04-17T00:00:00"/>
    <s v="'1025337"/>
    <s v="1 | 1"/>
    <x v="12"/>
    <x v="0"/>
    <n v="23000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7"/>
    <d v="2024-04-17T00:00:00"/>
    <d v="2024-04-17T00:00:00"/>
    <s v="'1025342"/>
    <s v="1 | 1"/>
    <x v="0"/>
    <x v="0"/>
    <n v="0.14000000000000001"/>
    <x v="60"/>
    <x v="59"/>
    <m/>
    <x v="0"/>
    <x v="0"/>
    <x v="0"/>
    <n v="2001"/>
    <x v="0"/>
    <n v="20017"/>
    <s v="CORPORATIVO (Comum)"/>
    <x v="1"/>
    <x v="3"/>
    <x v="0"/>
    <x v="0"/>
    <x v="3"/>
    <x v="3"/>
  </r>
  <r>
    <x v="9"/>
    <s v="KIOTO AMBIENTAL LTDA"/>
    <x v="7"/>
    <d v="2024-04-17T00:00:00"/>
    <d v="2024-04-17T00:00:00"/>
    <s v="'1025349"/>
    <s v="1 | 1"/>
    <x v="12"/>
    <x v="0"/>
    <n v="-4378.78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7"/>
    <d v="2024-04-17T00:00:00"/>
    <d v="2024-04-17T00:00:00"/>
    <s v="'1025349"/>
    <s v="1 | 1"/>
    <x v="12"/>
    <x v="0"/>
    <n v="4378.78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7"/>
    <d v="2024-04-18T00:00:00"/>
    <d v="2024-04-18T00:00:00"/>
    <s v="'1025340"/>
    <s v="1 | 1"/>
    <x v="12"/>
    <x v="0"/>
    <n v="-77264.38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7"/>
    <d v="2024-04-18T00:00:00"/>
    <d v="2024-04-18T00:00:00"/>
    <s v="'1025340"/>
    <s v="1 | 1"/>
    <x v="12"/>
    <x v="0"/>
    <n v="77264.38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7"/>
    <d v="2024-04-18T00:00:00"/>
    <d v="2024-04-18T00:00:00"/>
    <s v="'1025350"/>
    <s v="1 | 1"/>
    <x v="12"/>
    <x v="0"/>
    <n v="-11048.36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7"/>
    <d v="2024-04-18T00:00:00"/>
    <d v="2024-04-18T00:00:00"/>
    <s v="'1025350"/>
    <s v="1 | 1"/>
    <x v="12"/>
    <x v="0"/>
    <n v="11048.36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7"/>
    <d v="2024-04-18T00:00:00"/>
    <d v="2024-04-18T00:00:00"/>
    <s v="'1025351"/>
    <s v="1 | 1"/>
    <x v="0"/>
    <x v="0"/>
    <n v="0.9"/>
    <x v="60"/>
    <x v="59"/>
    <m/>
    <x v="0"/>
    <x v="0"/>
    <x v="0"/>
    <n v="2001"/>
    <x v="0"/>
    <n v="20017"/>
    <s v="CORPORATIVO (Comum)"/>
    <x v="1"/>
    <x v="3"/>
    <x v="0"/>
    <x v="0"/>
    <x v="3"/>
    <x v="3"/>
  </r>
  <r>
    <x v="9"/>
    <s v="KIOTO AMBIENTAL LTDA"/>
    <x v="7"/>
    <d v="2024-04-18T00:00:00"/>
    <d v="2024-04-18T00:00:00"/>
    <s v="'1028132"/>
    <s v="1 | 1"/>
    <x v="12"/>
    <x v="2"/>
    <n v="-1209.42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7"/>
    <d v="2024-04-18T00:00:00"/>
    <d v="2024-04-18T00:00:00"/>
    <s v="'1028132"/>
    <s v="1 | 1"/>
    <x v="12"/>
    <x v="0"/>
    <n v="1209.42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7"/>
    <d v="2024-04-19T00:00:00"/>
    <d v="2024-04-19T00:00:00"/>
    <s v="'1025366"/>
    <s v="1 | 1"/>
    <x v="12"/>
    <x v="0"/>
    <n v="-101140.17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7"/>
    <d v="2024-04-19T00:00:00"/>
    <d v="2024-04-19T00:00:00"/>
    <s v="'1025366"/>
    <s v="1 | 1"/>
    <x v="12"/>
    <x v="0"/>
    <n v="101140.17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7"/>
    <d v="2024-04-19T00:00:00"/>
    <d v="2024-04-19T00:00:00"/>
    <s v="'1025368"/>
    <s v="1 | 1"/>
    <x v="0"/>
    <x v="0"/>
    <n v="0.15"/>
    <x v="60"/>
    <x v="59"/>
    <m/>
    <x v="0"/>
    <x v="0"/>
    <x v="0"/>
    <n v="2001"/>
    <x v="0"/>
    <n v="20017"/>
    <s v="CORPORATIVO (Comum)"/>
    <x v="1"/>
    <x v="3"/>
    <x v="0"/>
    <x v="0"/>
    <x v="3"/>
    <x v="3"/>
  </r>
  <r>
    <x v="9"/>
    <s v="KIOTO AMBIENTAL LTDA"/>
    <x v="7"/>
    <d v="2024-04-19T00:00:00"/>
    <d v="2024-04-19T00:00:00"/>
    <s v="'1025373"/>
    <s v="1 | 1"/>
    <x v="12"/>
    <x v="0"/>
    <n v="-190400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7"/>
    <d v="2024-04-19T00:00:00"/>
    <d v="2024-04-19T00:00:00"/>
    <s v="'1025373"/>
    <s v="1 | 1"/>
    <x v="12"/>
    <x v="0"/>
    <n v="190400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7"/>
    <d v="2024-04-19T00:00:00"/>
    <d v="2024-04-19T00:00:00"/>
    <s v="'1025374"/>
    <s v="1 | 1"/>
    <x v="0"/>
    <x v="0"/>
    <n v="1.42"/>
    <x v="60"/>
    <x v="59"/>
    <m/>
    <x v="0"/>
    <x v="0"/>
    <x v="0"/>
    <n v="2001"/>
    <x v="0"/>
    <n v="20017"/>
    <s v="CORPORATIVO (Comum)"/>
    <x v="1"/>
    <x v="3"/>
    <x v="0"/>
    <x v="0"/>
    <x v="3"/>
    <x v="3"/>
  </r>
  <r>
    <x v="9"/>
    <s v="KIOTO AMBIENTAL LTDA"/>
    <x v="7"/>
    <d v="2024-04-22T00:00:00"/>
    <d v="2024-04-22T00:00:00"/>
    <s v="'1025390"/>
    <s v="1 | 1"/>
    <x v="12"/>
    <x v="0"/>
    <n v="-275000"/>
    <x v="12"/>
    <x v="12"/>
    <s v="REF TRANSF KIOTO BRADESCO PARA KIOTO ITAU"/>
    <x v="1"/>
    <x v="0"/>
    <x v="0"/>
    <m/>
    <x v="1"/>
    <m/>
    <m/>
    <x v="2"/>
    <x v="3"/>
    <x v="6"/>
    <x v="6"/>
    <x v="7"/>
    <x v="7"/>
  </r>
  <r>
    <x v="9"/>
    <s v="KIOTO AMBIENTAL LTDA"/>
    <x v="7"/>
    <d v="2024-04-22T00:00:00"/>
    <d v="2024-04-22T00:00:00"/>
    <s v="'1025390"/>
    <s v="1 | 1"/>
    <x v="12"/>
    <x v="0"/>
    <n v="275000"/>
    <x v="12"/>
    <x v="12"/>
    <s v="REF TRANSF KIOTO BRADESCO PARA KIOTO ITAU"/>
    <x v="1"/>
    <x v="0"/>
    <x v="0"/>
    <m/>
    <x v="1"/>
    <m/>
    <m/>
    <x v="2"/>
    <x v="3"/>
    <x v="6"/>
    <x v="6"/>
    <x v="7"/>
    <x v="7"/>
  </r>
  <r>
    <x v="9"/>
    <s v="KIOTO AMBIENTAL LTDA"/>
    <x v="7"/>
    <d v="2024-04-22T00:00:00"/>
    <d v="2024-04-22T00:00:00"/>
    <s v="'1025425"/>
    <s v="1 | 1"/>
    <x v="12"/>
    <x v="0"/>
    <n v="-298067.57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7"/>
    <d v="2024-04-22T00:00:00"/>
    <d v="2024-04-22T00:00:00"/>
    <s v="'1025425"/>
    <s v="1 | 1"/>
    <x v="12"/>
    <x v="0"/>
    <n v="298067.57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7"/>
    <d v="2024-04-22T00:00:00"/>
    <d v="2024-04-22T00:00:00"/>
    <s v="'1025427"/>
    <s v="1 | 1"/>
    <x v="0"/>
    <x v="0"/>
    <n v="0.09"/>
    <x v="60"/>
    <x v="59"/>
    <m/>
    <x v="0"/>
    <x v="0"/>
    <x v="0"/>
    <n v="2001"/>
    <x v="0"/>
    <n v="20017"/>
    <s v="CORPORATIVO (Comum)"/>
    <x v="1"/>
    <x v="3"/>
    <x v="0"/>
    <x v="0"/>
    <x v="3"/>
    <x v="3"/>
  </r>
  <r>
    <x v="9"/>
    <s v="KIOTO AMBIENTAL LTDA"/>
    <x v="7"/>
    <d v="2024-04-22T00:00:00"/>
    <d v="2024-04-22T00:00:00"/>
    <s v="'1025521"/>
    <s v="1 | 1"/>
    <x v="12"/>
    <x v="0"/>
    <n v="-66726.210000000006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7"/>
    <d v="2024-04-22T00:00:00"/>
    <d v="2024-04-22T00:00:00"/>
    <s v="'1025521"/>
    <s v="1 | 1"/>
    <x v="12"/>
    <x v="0"/>
    <n v="66726.210000000006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7"/>
    <d v="2024-04-22T00:00:00"/>
    <d v="2024-04-22T00:00:00"/>
    <s v="'1025524"/>
    <s v="1 | 1"/>
    <x v="0"/>
    <x v="0"/>
    <n v="0.45"/>
    <x v="60"/>
    <x v="59"/>
    <m/>
    <x v="0"/>
    <x v="0"/>
    <x v="0"/>
    <n v="2001"/>
    <x v="0"/>
    <n v="20017"/>
    <s v="CORPORATIVO (Comum)"/>
    <x v="1"/>
    <x v="3"/>
    <x v="0"/>
    <x v="0"/>
    <x v="3"/>
    <x v="3"/>
  </r>
  <r>
    <x v="9"/>
    <s v="KIOTO AMBIENTAL LTDA"/>
    <x v="7"/>
    <d v="2024-04-22T00:00:00"/>
    <d v="2024-04-22T00:00:00"/>
    <s v="'1028944"/>
    <s v="1 | 1"/>
    <x v="12"/>
    <x v="2"/>
    <n v="-1352.73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7"/>
    <d v="2024-04-22T00:00:00"/>
    <d v="2024-04-22T00:00:00"/>
    <s v="'1028944"/>
    <s v="1 | 1"/>
    <x v="12"/>
    <x v="0"/>
    <n v="1352.73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7"/>
    <d v="2024-04-22T00:00:00"/>
    <d v="2024-04-22T00:00:00"/>
    <s v="'1028976"/>
    <s v="1 | 1"/>
    <x v="12"/>
    <x v="2"/>
    <n v="-215.78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7"/>
    <d v="2024-04-22T00:00:00"/>
    <d v="2024-04-22T00:00:00"/>
    <s v="'1028976"/>
    <s v="1 | 1"/>
    <x v="12"/>
    <x v="0"/>
    <n v="215.78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7"/>
    <d v="2024-04-24T00:00:00"/>
    <d v="2024-04-24T00:00:00"/>
    <s v="'1025557"/>
    <s v="1 | 1"/>
    <x v="12"/>
    <x v="0"/>
    <n v="-206140.28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7"/>
    <d v="2024-04-24T00:00:00"/>
    <d v="2024-04-24T00:00:00"/>
    <s v="'1025557"/>
    <s v="1 | 1"/>
    <x v="12"/>
    <x v="0"/>
    <n v="206140.28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7"/>
    <d v="2024-04-24T00:00:00"/>
    <d v="2024-04-24T00:00:00"/>
    <s v="'1025558"/>
    <s v="1 | 1"/>
    <x v="12"/>
    <x v="0"/>
    <n v="-2125.79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7"/>
    <d v="2024-04-24T00:00:00"/>
    <d v="2024-04-24T00:00:00"/>
    <s v="'1025558"/>
    <s v="1 | 1"/>
    <x v="12"/>
    <x v="0"/>
    <n v="2125.79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7"/>
    <d v="2024-04-24T00:00:00"/>
    <d v="2024-04-24T00:00:00"/>
    <s v="'1025559"/>
    <s v="1 | 1"/>
    <x v="0"/>
    <x v="0"/>
    <n v="0.33"/>
    <x v="60"/>
    <x v="59"/>
    <m/>
    <x v="0"/>
    <x v="0"/>
    <x v="0"/>
    <n v="2001"/>
    <x v="0"/>
    <n v="20017"/>
    <s v="CORPORATIVO (Comum)"/>
    <x v="1"/>
    <x v="3"/>
    <x v="0"/>
    <x v="0"/>
    <x v="3"/>
    <x v="3"/>
  </r>
  <r>
    <x v="9"/>
    <s v="KIOTO AMBIENTAL LTDA"/>
    <x v="7"/>
    <d v="2024-04-25T00:00:00"/>
    <d v="2024-04-25T00:00:00"/>
    <s v="'1025545"/>
    <s v="1 | 1"/>
    <x v="12"/>
    <x v="0"/>
    <n v="-70000"/>
    <x v="12"/>
    <x v="12"/>
    <s v="TRANSF KIOTO BRADESCO PARA KIOTO ITAU"/>
    <x v="1"/>
    <x v="0"/>
    <x v="0"/>
    <m/>
    <x v="1"/>
    <m/>
    <m/>
    <x v="2"/>
    <x v="3"/>
    <x v="6"/>
    <x v="6"/>
    <x v="7"/>
    <x v="7"/>
  </r>
  <r>
    <x v="9"/>
    <s v="KIOTO AMBIENTAL LTDA"/>
    <x v="7"/>
    <d v="2024-04-25T00:00:00"/>
    <d v="2024-04-25T00:00:00"/>
    <s v="'1025545"/>
    <s v="1 | 1"/>
    <x v="12"/>
    <x v="0"/>
    <n v="70000"/>
    <x v="12"/>
    <x v="12"/>
    <s v="TRANSF KIOTO BRADESCO PARA KIOTO ITAU"/>
    <x v="1"/>
    <x v="0"/>
    <x v="0"/>
    <m/>
    <x v="1"/>
    <m/>
    <m/>
    <x v="2"/>
    <x v="3"/>
    <x v="6"/>
    <x v="6"/>
    <x v="7"/>
    <x v="7"/>
  </r>
  <r>
    <x v="9"/>
    <s v="KIOTO AMBIENTAL LTDA"/>
    <x v="7"/>
    <d v="2024-04-25T00:00:00"/>
    <d v="2024-04-25T00:00:00"/>
    <s v="'1025602"/>
    <s v="1 | 1"/>
    <x v="12"/>
    <x v="2"/>
    <n v="-762.43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7"/>
    <d v="2024-04-25T00:00:00"/>
    <d v="2024-04-25T00:00:00"/>
    <s v="'1025602"/>
    <s v="1 | 1"/>
    <x v="12"/>
    <x v="0"/>
    <n v="762.43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7"/>
    <d v="2024-04-25T00:00:00"/>
    <d v="2024-04-25T00:00:00"/>
    <s v="'1025603"/>
    <s v="1 | 1"/>
    <x v="12"/>
    <x v="0"/>
    <n v="-164598.22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7"/>
    <d v="2024-04-25T00:00:00"/>
    <d v="2024-04-25T00:00:00"/>
    <s v="'1025603"/>
    <s v="1 | 1"/>
    <x v="12"/>
    <x v="0"/>
    <n v="164598.22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7"/>
    <d v="2024-04-25T00:00:00"/>
    <d v="2024-04-25T00:00:00"/>
    <s v="'1025605"/>
    <s v="1 | 1"/>
    <x v="12"/>
    <x v="0"/>
    <n v="-11886.62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7"/>
    <d v="2024-04-25T00:00:00"/>
    <d v="2024-04-25T00:00:00"/>
    <s v="'1025605"/>
    <s v="1 | 1"/>
    <x v="12"/>
    <x v="0"/>
    <n v="11886.62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7"/>
    <d v="2024-04-25T00:00:00"/>
    <d v="2024-04-25T00:00:00"/>
    <s v="'1025608"/>
    <s v="1 | 1"/>
    <x v="0"/>
    <x v="0"/>
    <n v="0.09"/>
    <x v="60"/>
    <x v="59"/>
    <m/>
    <x v="0"/>
    <x v="0"/>
    <x v="0"/>
    <n v="2001"/>
    <x v="0"/>
    <n v="20017"/>
    <s v="CORPORATIVO (Comum)"/>
    <x v="1"/>
    <x v="3"/>
    <x v="0"/>
    <x v="0"/>
    <x v="3"/>
    <x v="3"/>
  </r>
  <r>
    <x v="9"/>
    <s v="KIOTO AMBIENTAL LTDA"/>
    <x v="7"/>
    <d v="2024-04-25T00:00:00"/>
    <d v="2024-04-25T00:00:00"/>
    <s v="'20240425036-REND"/>
    <s v="1 | 1"/>
    <x v="0"/>
    <x v="0"/>
    <n v="10.63"/>
    <x v="60"/>
    <x v="59"/>
    <s v="Gerado por conciliacao automatica REND PAGO APLIC AUT APR"/>
    <x v="0"/>
    <x v="0"/>
    <x v="0"/>
    <n v="2001"/>
    <x v="0"/>
    <n v="20017"/>
    <s v="CORPORATIVO (Comum)"/>
    <x v="1"/>
    <x v="3"/>
    <x v="0"/>
    <x v="0"/>
    <x v="3"/>
    <x v="3"/>
  </r>
  <r>
    <x v="9"/>
    <s v="KIOTO AMBIENTAL LTDA"/>
    <x v="7"/>
    <d v="2024-04-26T00:00:00"/>
    <d v="2024-04-26T00:00:00"/>
    <s v="'1025773"/>
    <s v="1 | 1"/>
    <x v="12"/>
    <x v="0"/>
    <n v="-38000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7"/>
    <d v="2024-04-26T00:00:00"/>
    <d v="2024-04-26T00:00:00"/>
    <s v="'1025773"/>
    <s v="1 | 1"/>
    <x v="12"/>
    <x v="0"/>
    <n v="38000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7"/>
    <d v="2024-04-26T00:00:00"/>
    <d v="2024-04-26T00:00:00"/>
    <s v="'1025775"/>
    <s v="1 | 1"/>
    <x v="12"/>
    <x v="0"/>
    <n v="-47239.73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7"/>
    <d v="2024-04-26T00:00:00"/>
    <d v="2024-04-26T00:00:00"/>
    <s v="'1025775"/>
    <s v="1 | 1"/>
    <x v="12"/>
    <x v="0"/>
    <n v="47239.73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7"/>
    <d v="2024-04-26T00:00:00"/>
    <d v="2024-04-26T00:00:00"/>
    <s v="'1025776"/>
    <s v="1 | 1"/>
    <x v="0"/>
    <x v="0"/>
    <n v="14131"/>
    <x v="18"/>
    <x v="18"/>
    <m/>
    <x v="0"/>
    <x v="0"/>
    <x v="0"/>
    <n v="2001"/>
    <x v="0"/>
    <n v="20017"/>
    <s v="CORPORATIVO (Comum)"/>
    <x v="1"/>
    <x v="3"/>
    <x v="8"/>
    <x v="8"/>
    <x v="11"/>
    <x v="11"/>
  </r>
  <r>
    <x v="9"/>
    <s v="KIOTO AMBIENTAL LTDA"/>
    <x v="7"/>
    <d v="2024-04-26T00:00:00"/>
    <d v="2024-04-26T00:00:00"/>
    <s v="'1025786"/>
    <s v="1 | 1"/>
    <x v="12"/>
    <x v="0"/>
    <n v="-2000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7"/>
    <d v="2024-04-26T00:00:00"/>
    <d v="2024-04-26T00:00:00"/>
    <s v="'1025786"/>
    <s v="1 | 1"/>
    <x v="12"/>
    <x v="0"/>
    <n v="2000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7"/>
    <d v="2024-04-26T00:00:00"/>
    <d v="2024-04-26T00:00:00"/>
    <s v="'1025791"/>
    <s v="1 | 1"/>
    <x v="12"/>
    <x v="2"/>
    <n v="-92.15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7"/>
    <d v="2024-04-26T00:00:00"/>
    <d v="2024-04-26T00:00:00"/>
    <s v="'1025791"/>
    <s v="1 | 1"/>
    <x v="12"/>
    <x v="0"/>
    <n v="92.15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7"/>
    <d v="2024-04-26T00:00:00"/>
    <d v="2024-04-26T00:00:00"/>
    <s v="'20240426022-REND"/>
    <s v="1 | 1"/>
    <x v="0"/>
    <x v="0"/>
    <n v="0.04"/>
    <x v="60"/>
    <x v="59"/>
    <s v="Gerado por conciliacao automatica REND PAGO APLIC AUT MAIS"/>
    <x v="0"/>
    <x v="0"/>
    <x v="0"/>
    <n v="2001"/>
    <x v="0"/>
    <n v="20017"/>
    <s v="CORPORATIVO (Comum)"/>
    <x v="1"/>
    <x v="3"/>
    <x v="0"/>
    <x v="0"/>
    <x v="3"/>
    <x v="3"/>
  </r>
  <r>
    <x v="9"/>
    <s v="KIOTO AMBIENTAL LTDA"/>
    <x v="7"/>
    <d v="2024-04-29T00:00:00"/>
    <d v="2024-04-29T00:00:00"/>
    <s v="'1025778"/>
    <s v="1 | 1"/>
    <x v="12"/>
    <x v="0"/>
    <n v="-95121.53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7"/>
    <d v="2024-04-29T00:00:00"/>
    <d v="2024-04-29T00:00:00"/>
    <s v="'1025778"/>
    <s v="1 | 1"/>
    <x v="12"/>
    <x v="0"/>
    <n v="95121.53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7"/>
    <d v="2024-04-29T00:00:00"/>
    <d v="2024-04-29T00:00:00"/>
    <s v="'1025788"/>
    <s v="1 | 1"/>
    <x v="12"/>
    <x v="2"/>
    <n v="-688.59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7"/>
    <d v="2024-04-29T00:00:00"/>
    <d v="2024-04-29T00:00:00"/>
    <s v="'1025788"/>
    <s v="1 | 1"/>
    <x v="12"/>
    <x v="0"/>
    <n v="688.59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7"/>
    <d v="2024-04-29T00:00:00"/>
    <d v="2024-04-29T00:00:00"/>
    <s v="'1025793"/>
    <s v="1 | 1"/>
    <x v="12"/>
    <x v="0"/>
    <n v="-6070.65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7"/>
    <d v="2024-04-29T00:00:00"/>
    <d v="2024-04-29T00:00:00"/>
    <s v="'1025793"/>
    <s v="1 | 1"/>
    <x v="12"/>
    <x v="0"/>
    <n v="6070.65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7"/>
    <d v="2024-04-29T00:00:00"/>
    <d v="2024-04-29T00:00:00"/>
    <s v="'20240429036-REND"/>
    <s v="1 | 1"/>
    <x v="0"/>
    <x v="0"/>
    <n v="0.98"/>
    <x v="60"/>
    <x v="59"/>
    <s v="Gerado por conciliacao automatica REND PAGO APLIC AUT MAIS"/>
    <x v="0"/>
    <x v="0"/>
    <x v="0"/>
    <n v="2001"/>
    <x v="0"/>
    <n v="20017"/>
    <s v="CORPORATIVO (Comum)"/>
    <x v="1"/>
    <x v="3"/>
    <x v="0"/>
    <x v="0"/>
    <x v="3"/>
    <x v="3"/>
  </r>
  <r>
    <x v="9"/>
    <s v="KIOTO AMBIENTAL LTDA"/>
    <x v="7"/>
    <d v="2024-04-30T00:00:00"/>
    <d v="2024-04-30T00:00:00"/>
    <s v="'1025780"/>
    <s v="1 | 1"/>
    <x v="12"/>
    <x v="2"/>
    <n v="-961.61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7"/>
    <d v="2024-04-30T00:00:00"/>
    <d v="2024-04-30T00:00:00"/>
    <s v="'1025780"/>
    <s v="1 | 1"/>
    <x v="12"/>
    <x v="0"/>
    <n v="961.61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7"/>
    <d v="2024-04-30T00:00:00"/>
    <d v="2024-04-30T00:00:00"/>
    <s v="'1025781"/>
    <s v="1 | 1"/>
    <x v="12"/>
    <x v="0"/>
    <n v="-156661.57999999999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7"/>
    <d v="2024-04-30T00:00:00"/>
    <d v="2024-04-30T00:00:00"/>
    <s v="'1025781"/>
    <s v="1 | 1"/>
    <x v="12"/>
    <x v="0"/>
    <n v="156661.57999999999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7"/>
    <d v="2024-04-30T00:00:00"/>
    <d v="2024-04-30T00:00:00"/>
    <s v="'1025794"/>
    <s v="1 | 1"/>
    <x v="12"/>
    <x v="0"/>
    <n v="-90590.3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7"/>
    <d v="2024-04-30T00:00:00"/>
    <d v="2024-04-30T00:00:00"/>
    <s v="'1025794"/>
    <s v="1 | 1"/>
    <x v="12"/>
    <x v="0"/>
    <n v="90590.3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7"/>
    <d v="2024-04-30T00:00:00"/>
    <d v="2024-04-30T00:00:00"/>
    <s v="'1025796"/>
    <s v="1 | 1"/>
    <x v="0"/>
    <x v="0"/>
    <n v="0.32"/>
    <x v="60"/>
    <x v="59"/>
    <m/>
    <x v="0"/>
    <x v="0"/>
    <x v="0"/>
    <n v="2001"/>
    <x v="0"/>
    <n v="20017"/>
    <s v="CORPORATIVO (Comum)"/>
    <x v="1"/>
    <x v="3"/>
    <x v="0"/>
    <x v="0"/>
    <x v="3"/>
    <x v="3"/>
  </r>
  <r>
    <x v="9"/>
    <s v="KIOTO AMBIENTAL LTDA"/>
    <x v="7"/>
    <d v="2024-04-30T00:00:00"/>
    <d v="2024-04-30T00:00:00"/>
    <s v="'1025800"/>
    <s v="1 | 1"/>
    <x v="0"/>
    <x v="0"/>
    <n v="0.28000000000000003"/>
    <x v="60"/>
    <x v="59"/>
    <m/>
    <x v="0"/>
    <x v="0"/>
    <x v="0"/>
    <n v="2001"/>
    <x v="0"/>
    <n v="20017"/>
    <s v="CORPORATIVO (Comum)"/>
    <x v="1"/>
    <x v="3"/>
    <x v="0"/>
    <x v="0"/>
    <x v="3"/>
    <x v="3"/>
  </r>
  <r>
    <x v="9"/>
    <s v="KIOTO AMBIENTAL LTDA"/>
    <x v="7"/>
    <d v="2024-04-30T00:00:00"/>
    <d v="2024-04-30T00:00:00"/>
    <s v="'20240430048-REND"/>
    <s v="1 | 1"/>
    <x v="0"/>
    <x v="0"/>
    <n v="0.93"/>
    <x v="60"/>
    <x v="59"/>
    <s v="Gerado por conciliacao automatica REND PAGO APLIC AUT APR"/>
    <x v="0"/>
    <x v="0"/>
    <x v="0"/>
    <n v="2001"/>
    <x v="0"/>
    <n v="20017"/>
    <s v="CORPORATIVO (Comum)"/>
    <x v="1"/>
    <x v="3"/>
    <x v="0"/>
    <x v="0"/>
    <x v="3"/>
    <x v="3"/>
  </r>
  <r>
    <x v="9"/>
    <s v="KIOTO AMBIENTAL LTDA"/>
    <x v="8"/>
    <d v="2024-05-02T00:00:00"/>
    <d v="2024-05-02T00:00:00"/>
    <s v="'1025941"/>
    <s v="1 | 1"/>
    <x v="12"/>
    <x v="2"/>
    <n v="-1440.29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8"/>
    <d v="2024-05-02T00:00:00"/>
    <d v="2024-05-02T00:00:00"/>
    <s v="'1025941"/>
    <s v="1 | 1"/>
    <x v="12"/>
    <x v="0"/>
    <n v="1440.29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8"/>
    <d v="2024-05-02T00:00:00"/>
    <d v="2024-05-02T00:00:00"/>
    <s v="'1025942"/>
    <s v="1 | 1"/>
    <x v="12"/>
    <x v="0"/>
    <n v="-181432.45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8"/>
    <d v="2024-05-02T00:00:00"/>
    <d v="2024-05-02T00:00:00"/>
    <s v="'1025942"/>
    <s v="1 | 1"/>
    <x v="12"/>
    <x v="0"/>
    <n v="181432.45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8"/>
    <d v="2024-05-02T00:00:00"/>
    <d v="2024-05-02T00:00:00"/>
    <s v="'1025945"/>
    <s v="1 | 1"/>
    <x v="12"/>
    <x v="0"/>
    <n v="-22377.78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8"/>
    <d v="2024-05-02T00:00:00"/>
    <d v="2024-05-02T00:00:00"/>
    <s v="'1025945"/>
    <s v="1 | 1"/>
    <x v="12"/>
    <x v="0"/>
    <n v="22377.78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8"/>
    <d v="2024-05-02T00:00:00"/>
    <d v="2024-05-02T00:00:00"/>
    <s v="'1025946"/>
    <s v="1 | 1"/>
    <x v="0"/>
    <x v="0"/>
    <n v="0.03"/>
    <x v="60"/>
    <x v="59"/>
    <m/>
    <x v="0"/>
    <x v="0"/>
    <x v="0"/>
    <n v="2001"/>
    <x v="0"/>
    <n v="20017"/>
    <s v="CORPORATIVO (Comum)"/>
    <x v="1"/>
    <x v="3"/>
    <x v="0"/>
    <x v="0"/>
    <x v="3"/>
    <x v="3"/>
  </r>
  <r>
    <x v="9"/>
    <s v="KIOTO AMBIENTAL LTDA"/>
    <x v="8"/>
    <d v="2024-05-02T00:00:00"/>
    <d v="2024-05-02T00:00:00"/>
    <s v="'1025948"/>
    <s v="1 | 1"/>
    <x v="0"/>
    <x v="0"/>
    <n v="173000"/>
    <x v="1"/>
    <x v="1"/>
    <m/>
    <x v="0"/>
    <x v="0"/>
    <x v="0"/>
    <n v="2001"/>
    <x v="0"/>
    <n v="20017"/>
    <s v="CORPORATIVO (Comum)"/>
    <x v="1"/>
    <x v="3"/>
    <x v="1"/>
    <x v="1"/>
    <x v="1"/>
    <x v="1"/>
  </r>
  <r>
    <x v="9"/>
    <s v="KIOTO AMBIENTAL LTDA"/>
    <x v="8"/>
    <d v="2024-05-02T00:00:00"/>
    <d v="2024-05-02T00:00:00"/>
    <s v="'20240502034-REND"/>
    <s v="1 | 1"/>
    <x v="0"/>
    <x v="0"/>
    <n v="170000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9"/>
    <s v="KIOTO AMBIENTAL LTDA"/>
    <x v="8"/>
    <d v="2024-05-03T00:00:00"/>
    <d v="2024-05-03T00:00:00"/>
    <s v="'1025873"/>
    <s v="1 | 1"/>
    <x v="12"/>
    <x v="0"/>
    <n v="-2000"/>
    <x v="12"/>
    <x v="12"/>
    <s v="TRANSF KIOTO ITAU X SANTANDER"/>
    <x v="1"/>
    <x v="0"/>
    <x v="0"/>
    <m/>
    <x v="1"/>
    <m/>
    <m/>
    <x v="2"/>
    <x v="3"/>
    <x v="6"/>
    <x v="6"/>
    <x v="7"/>
    <x v="7"/>
  </r>
  <r>
    <x v="9"/>
    <s v="KIOTO AMBIENTAL LTDA"/>
    <x v="8"/>
    <d v="2024-05-03T00:00:00"/>
    <d v="2024-05-03T00:00:00"/>
    <s v="'1025873"/>
    <s v="1 | 1"/>
    <x v="12"/>
    <x v="0"/>
    <n v="2000"/>
    <x v="12"/>
    <x v="12"/>
    <s v="TRANSF KIOTO ITAU X SANTANDER"/>
    <x v="1"/>
    <x v="0"/>
    <x v="0"/>
    <m/>
    <x v="1"/>
    <m/>
    <m/>
    <x v="2"/>
    <x v="3"/>
    <x v="6"/>
    <x v="6"/>
    <x v="7"/>
    <x v="7"/>
  </r>
  <r>
    <x v="9"/>
    <s v="KIOTO AMBIENTAL LTDA"/>
    <x v="8"/>
    <d v="2024-05-03T00:00:00"/>
    <d v="2024-05-03T00:00:00"/>
    <s v="'1025943"/>
    <s v="1 | 1"/>
    <x v="12"/>
    <x v="0"/>
    <n v="-52880.81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8"/>
    <d v="2024-05-03T00:00:00"/>
    <d v="2024-05-03T00:00:00"/>
    <s v="'1025943"/>
    <s v="1 | 1"/>
    <x v="12"/>
    <x v="0"/>
    <n v="52880.81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8"/>
    <d v="2024-05-03T00:00:00"/>
    <d v="2024-05-03T00:00:00"/>
    <s v="'20240503018-REND"/>
    <s v="1 | 1"/>
    <x v="0"/>
    <x v="0"/>
    <n v="0.78"/>
    <x v="60"/>
    <x v="59"/>
    <s v="Gerado por conciliacao automatica REND PAGO APLIC AUT APR"/>
    <x v="0"/>
    <x v="0"/>
    <x v="0"/>
    <n v="2001"/>
    <x v="0"/>
    <n v="20017"/>
    <s v="CORPORATIVO (Comum)"/>
    <x v="1"/>
    <x v="3"/>
    <x v="0"/>
    <x v="0"/>
    <x v="3"/>
    <x v="3"/>
  </r>
  <r>
    <x v="9"/>
    <s v="KIOTO AMBIENTAL LTDA"/>
    <x v="8"/>
    <d v="2024-05-06T00:00:00"/>
    <d v="2024-05-06T00:00:00"/>
    <s v="'1025955"/>
    <s v="1 | 1"/>
    <x v="12"/>
    <x v="0"/>
    <n v="-250000"/>
    <x v="12"/>
    <x v="12"/>
    <s v="TRANSF KIOTO BRADESCO PARA KIOTO ITAU"/>
    <x v="1"/>
    <x v="0"/>
    <x v="0"/>
    <m/>
    <x v="1"/>
    <m/>
    <m/>
    <x v="2"/>
    <x v="3"/>
    <x v="6"/>
    <x v="6"/>
    <x v="7"/>
    <x v="7"/>
  </r>
  <r>
    <x v="9"/>
    <s v="KIOTO AMBIENTAL LTDA"/>
    <x v="8"/>
    <d v="2024-05-06T00:00:00"/>
    <d v="2024-05-06T00:00:00"/>
    <s v="'1025955"/>
    <s v="1 | 1"/>
    <x v="12"/>
    <x v="0"/>
    <n v="250000"/>
    <x v="12"/>
    <x v="12"/>
    <s v="TRANSF KIOTO BRADESCO PARA KIOTO ITAU"/>
    <x v="1"/>
    <x v="0"/>
    <x v="0"/>
    <m/>
    <x v="1"/>
    <m/>
    <m/>
    <x v="2"/>
    <x v="3"/>
    <x v="6"/>
    <x v="6"/>
    <x v="7"/>
    <x v="7"/>
  </r>
  <r>
    <x v="9"/>
    <s v="KIOTO AMBIENTAL LTDA"/>
    <x v="8"/>
    <d v="2024-05-06T00:00:00"/>
    <d v="2024-05-06T00:00:00"/>
    <s v="'1026037"/>
    <s v="1 | 1"/>
    <x v="12"/>
    <x v="0"/>
    <n v="-171194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8"/>
    <d v="2024-05-06T00:00:00"/>
    <d v="2024-05-06T00:00:00"/>
    <s v="'1026037"/>
    <s v="1 | 1"/>
    <x v="12"/>
    <x v="0"/>
    <n v="171194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8"/>
    <d v="2024-05-06T00:00:00"/>
    <d v="2024-05-06T00:00:00"/>
    <s v="'1026038"/>
    <s v="1 | 1"/>
    <x v="12"/>
    <x v="2"/>
    <n v="-626.91999999999996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8"/>
    <d v="2024-05-06T00:00:00"/>
    <d v="2024-05-06T00:00:00"/>
    <s v="'1026038"/>
    <s v="1 | 1"/>
    <x v="12"/>
    <x v="0"/>
    <n v="626.91999999999996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8"/>
    <d v="2024-05-06T00:00:00"/>
    <d v="2024-05-06T00:00:00"/>
    <s v="'1026048"/>
    <s v="1 | 1"/>
    <x v="0"/>
    <x v="0"/>
    <n v="0.01"/>
    <x v="60"/>
    <x v="59"/>
    <m/>
    <x v="0"/>
    <x v="0"/>
    <x v="0"/>
    <n v="2001"/>
    <x v="0"/>
    <n v="20017"/>
    <s v="CORPORATIVO (Comum)"/>
    <x v="1"/>
    <x v="3"/>
    <x v="0"/>
    <x v="0"/>
    <x v="3"/>
    <x v="3"/>
  </r>
  <r>
    <x v="9"/>
    <s v="KIOTO AMBIENTAL LTDA"/>
    <x v="8"/>
    <d v="2024-05-06T00:00:00"/>
    <d v="2024-05-06T00:00:00"/>
    <s v="'1026051"/>
    <s v="1 | 1"/>
    <x v="12"/>
    <x v="0"/>
    <n v="-228162.43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8"/>
    <d v="2024-05-06T00:00:00"/>
    <d v="2024-05-06T00:00:00"/>
    <s v="'1026051"/>
    <s v="1 | 1"/>
    <x v="12"/>
    <x v="0"/>
    <n v="228162.43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8"/>
    <d v="2024-05-06T00:00:00"/>
    <d v="2024-05-06T00:00:00"/>
    <s v="'1026052"/>
    <s v="1 | 1"/>
    <x v="0"/>
    <x v="0"/>
    <n v="0.13"/>
    <x v="60"/>
    <x v="59"/>
    <m/>
    <x v="0"/>
    <x v="0"/>
    <x v="0"/>
    <n v="2001"/>
    <x v="0"/>
    <n v="20017"/>
    <s v="CORPORATIVO (Comum)"/>
    <x v="1"/>
    <x v="3"/>
    <x v="0"/>
    <x v="0"/>
    <x v="3"/>
    <x v="3"/>
  </r>
  <r>
    <x v="9"/>
    <s v="KIOTO AMBIENTAL LTDA"/>
    <x v="8"/>
    <d v="2024-05-07T00:00:00"/>
    <d v="2024-05-07T00:00:00"/>
    <s v="'1026143"/>
    <s v="1 | 1"/>
    <x v="12"/>
    <x v="0"/>
    <n v="-63525.26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8"/>
    <d v="2024-05-07T00:00:00"/>
    <d v="2024-05-07T00:00:00"/>
    <s v="'1026143"/>
    <s v="1 | 1"/>
    <x v="12"/>
    <x v="0"/>
    <n v="63525.26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8"/>
    <d v="2024-05-07T00:00:00"/>
    <d v="2024-05-07T00:00:00"/>
    <s v="'1026145"/>
    <s v="1 | 1"/>
    <x v="12"/>
    <x v="0"/>
    <n v="-1173.0899999999999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8"/>
    <d v="2024-05-07T00:00:00"/>
    <d v="2024-05-07T00:00:00"/>
    <s v="'1026145"/>
    <s v="1 | 1"/>
    <x v="12"/>
    <x v="0"/>
    <n v="1173.0899999999999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8"/>
    <d v="2024-05-07T00:00:00"/>
    <d v="2024-05-07T00:00:00"/>
    <s v="'1026146"/>
    <s v="1 | 1"/>
    <x v="0"/>
    <x v="0"/>
    <n v="0.02"/>
    <x v="60"/>
    <x v="59"/>
    <m/>
    <x v="0"/>
    <x v="0"/>
    <x v="0"/>
    <n v="2001"/>
    <x v="0"/>
    <n v="20017"/>
    <s v="CORPORATIVO (Comum)"/>
    <x v="1"/>
    <x v="3"/>
    <x v="0"/>
    <x v="0"/>
    <x v="3"/>
    <x v="3"/>
  </r>
  <r>
    <x v="9"/>
    <s v="KIOTO AMBIENTAL LTDA"/>
    <x v="8"/>
    <d v="2024-05-07T00:00:00"/>
    <d v="2024-05-07T00:00:00"/>
    <s v="'1028961"/>
    <s v="1 | 1"/>
    <x v="12"/>
    <x v="2"/>
    <n v="-156.65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8"/>
    <d v="2024-05-07T00:00:00"/>
    <d v="2024-05-07T00:00:00"/>
    <s v="'1028961"/>
    <s v="1 | 1"/>
    <x v="12"/>
    <x v="0"/>
    <n v="156.65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8"/>
    <d v="2024-05-07T00:00:00"/>
    <d v="2024-05-07T00:00:00"/>
    <s v="'20240507030-REND"/>
    <s v="1 | 1"/>
    <x v="0"/>
    <x v="0"/>
    <n v="0.27"/>
    <x v="60"/>
    <x v="59"/>
    <s v="Gerado por conciliacao automatica REND PAGO APLIC AUT APR"/>
    <x v="0"/>
    <x v="0"/>
    <x v="0"/>
    <n v="2001"/>
    <x v="0"/>
    <n v="20017"/>
    <s v="CORPORATIVO (Comum)"/>
    <x v="1"/>
    <x v="3"/>
    <x v="0"/>
    <x v="0"/>
    <x v="3"/>
    <x v="3"/>
  </r>
  <r>
    <x v="9"/>
    <s v="KIOTO AMBIENTAL LTDA"/>
    <x v="8"/>
    <d v="2024-05-08T00:00:00"/>
    <d v="2024-05-08T00:00:00"/>
    <s v="'1026190"/>
    <s v="1 | 1"/>
    <x v="12"/>
    <x v="2"/>
    <n v="-656.44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8"/>
    <d v="2024-05-08T00:00:00"/>
    <d v="2024-05-08T00:00:00"/>
    <s v="'1026190"/>
    <s v="1 | 1"/>
    <x v="12"/>
    <x v="0"/>
    <n v="656.44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8"/>
    <d v="2024-05-08T00:00:00"/>
    <d v="2024-05-08T00:00:00"/>
    <s v="'1026191"/>
    <s v="1 | 1"/>
    <x v="12"/>
    <x v="2"/>
    <n v="-743.72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8"/>
    <d v="2024-05-08T00:00:00"/>
    <d v="2024-05-08T00:00:00"/>
    <s v="'1026191"/>
    <s v="1 | 1"/>
    <x v="12"/>
    <x v="0"/>
    <n v="743.72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8"/>
    <d v="2024-05-08T00:00:00"/>
    <d v="2024-05-08T00:00:00"/>
    <s v="'1026192"/>
    <s v="1 | 1"/>
    <x v="12"/>
    <x v="0"/>
    <n v="-64804.17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8"/>
    <d v="2024-05-08T00:00:00"/>
    <d v="2024-05-08T00:00:00"/>
    <s v="'1026192"/>
    <s v="1 | 1"/>
    <x v="12"/>
    <x v="0"/>
    <n v="64804.17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8"/>
    <d v="2024-05-08T00:00:00"/>
    <d v="2024-05-08T00:00:00"/>
    <s v="'1026196"/>
    <s v="1 | 1"/>
    <x v="0"/>
    <x v="0"/>
    <n v="0.01"/>
    <x v="60"/>
    <x v="59"/>
    <m/>
    <x v="0"/>
    <x v="0"/>
    <x v="0"/>
    <n v="2001"/>
    <x v="0"/>
    <n v="20017"/>
    <s v="CORPORATIVO (Comum)"/>
    <x v="1"/>
    <x v="3"/>
    <x v="0"/>
    <x v="0"/>
    <x v="3"/>
    <x v="3"/>
  </r>
  <r>
    <x v="9"/>
    <s v="KIOTO AMBIENTAL LTDA"/>
    <x v="8"/>
    <d v="2024-05-08T00:00:00"/>
    <d v="2024-05-08T00:00:00"/>
    <s v="'1026198"/>
    <s v="1 | 1"/>
    <x v="0"/>
    <x v="0"/>
    <n v="80000"/>
    <x v="1"/>
    <x v="1"/>
    <m/>
    <x v="0"/>
    <x v="0"/>
    <x v="0"/>
    <n v="2001"/>
    <x v="0"/>
    <n v="20017"/>
    <s v="CORPORATIVO (Comum)"/>
    <x v="1"/>
    <x v="3"/>
    <x v="1"/>
    <x v="1"/>
    <x v="1"/>
    <x v="1"/>
  </r>
  <r>
    <x v="9"/>
    <s v="KIOTO AMBIENTAL LTDA"/>
    <x v="8"/>
    <d v="2024-05-09T00:00:00"/>
    <d v="2024-05-09T00:00:00"/>
    <s v="'1026260"/>
    <s v="1 | 1"/>
    <x v="12"/>
    <x v="0"/>
    <n v="-116292.4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8"/>
    <d v="2024-05-09T00:00:00"/>
    <d v="2024-05-09T00:00:00"/>
    <s v="'1026260"/>
    <s v="1 | 1"/>
    <x v="12"/>
    <x v="0"/>
    <n v="116292.4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8"/>
    <d v="2024-05-09T00:00:00"/>
    <d v="2024-05-09T00:00:00"/>
    <s v="'1026261"/>
    <s v="1 | 1"/>
    <x v="12"/>
    <x v="0"/>
    <n v="-32002.18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8"/>
    <d v="2024-05-09T00:00:00"/>
    <d v="2024-05-09T00:00:00"/>
    <s v="'1026261"/>
    <s v="1 | 1"/>
    <x v="12"/>
    <x v="0"/>
    <n v="32002.18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8"/>
    <d v="2024-05-10T00:00:00"/>
    <d v="2024-05-10T00:00:00"/>
    <s v="'1026277"/>
    <s v="1 | 1"/>
    <x v="12"/>
    <x v="0"/>
    <n v="-34000"/>
    <x v="12"/>
    <x v="12"/>
    <s v="REF TRANSF KIOTO BRADESCO PARA KIOTO ITAU"/>
    <x v="1"/>
    <x v="0"/>
    <x v="0"/>
    <m/>
    <x v="1"/>
    <m/>
    <m/>
    <x v="2"/>
    <x v="3"/>
    <x v="6"/>
    <x v="6"/>
    <x v="7"/>
    <x v="7"/>
  </r>
  <r>
    <x v="9"/>
    <s v="KIOTO AMBIENTAL LTDA"/>
    <x v="8"/>
    <d v="2024-05-10T00:00:00"/>
    <d v="2024-05-10T00:00:00"/>
    <s v="'1026277"/>
    <s v="1 | 1"/>
    <x v="12"/>
    <x v="0"/>
    <n v="34000"/>
    <x v="12"/>
    <x v="12"/>
    <s v="REF TRANSF KIOTO BRADESCO PARA KIOTO ITAU"/>
    <x v="1"/>
    <x v="0"/>
    <x v="0"/>
    <m/>
    <x v="1"/>
    <m/>
    <m/>
    <x v="2"/>
    <x v="3"/>
    <x v="6"/>
    <x v="6"/>
    <x v="7"/>
    <x v="7"/>
  </r>
  <r>
    <x v="9"/>
    <s v="KIOTO AMBIENTAL LTDA"/>
    <x v="8"/>
    <d v="2024-05-10T00:00:00"/>
    <d v="2024-05-10T00:00:00"/>
    <s v="'1026304"/>
    <s v="1 | 1"/>
    <x v="12"/>
    <x v="2"/>
    <n v="-426364.71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8"/>
    <d v="2024-05-10T00:00:00"/>
    <d v="2024-05-10T00:00:00"/>
    <s v="'1026304"/>
    <s v="1 | 1"/>
    <x v="12"/>
    <x v="0"/>
    <n v="426364.71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8"/>
    <d v="2024-05-10T00:00:00"/>
    <d v="2024-05-10T00:00:00"/>
    <s v="'1026314"/>
    <s v="1 | 1"/>
    <x v="0"/>
    <x v="0"/>
    <n v="0.01"/>
    <x v="60"/>
    <x v="59"/>
    <m/>
    <x v="0"/>
    <x v="0"/>
    <x v="0"/>
    <n v="2001"/>
    <x v="0"/>
    <n v="20017"/>
    <s v="CORPORATIVO (Comum)"/>
    <x v="1"/>
    <x v="3"/>
    <x v="0"/>
    <x v="0"/>
    <x v="3"/>
    <x v="3"/>
  </r>
  <r>
    <x v="9"/>
    <s v="KIOTO AMBIENTAL LTDA"/>
    <x v="8"/>
    <d v="2024-05-10T00:00:00"/>
    <d v="2024-05-10T00:00:00"/>
    <s v="'1026317"/>
    <s v="1 | 1"/>
    <x v="12"/>
    <x v="2"/>
    <n v="-81031.02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8"/>
    <d v="2024-05-10T00:00:00"/>
    <d v="2024-05-10T00:00:00"/>
    <s v="'1026317"/>
    <s v="1 | 1"/>
    <x v="12"/>
    <x v="0"/>
    <n v="81031.02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8"/>
    <d v="2024-05-10T00:00:00"/>
    <d v="2024-05-10T00:00:00"/>
    <s v="'1026319"/>
    <s v="1 | 1"/>
    <x v="0"/>
    <x v="0"/>
    <n v="0.28000000000000003"/>
    <x v="60"/>
    <x v="59"/>
    <m/>
    <x v="0"/>
    <x v="0"/>
    <x v="0"/>
    <n v="2001"/>
    <x v="0"/>
    <n v="20017"/>
    <s v="CORPORATIVO (Comum)"/>
    <x v="1"/>
    <x v="3"/>
    <x v="0"/>
    <x v="0"/>
    <x v="3"/>
    <x v="3"/>
  </r>
  <r>
    <x v="9"/>
    <s v="KIOTO AMBIENTAL LTDA"/>
    <x v="8"/>
    <d v="2024-05-13T00:00:00"/>
    <d v="2024-05-13T00:00:00"/>
    <s v="'1026418"/>
    <s v="1 | 1"/>
    <x v="12"/>
    <x v="0"/>
    <n v="-121362.13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8"/>
    <d v="2024-05-13T00:00:00"/>
    <d v="2024-05-13T00:00:00"/>
    <s v="'1026418"/>
    <s v="1 | 1"/>
    <x v="12"/>
    <x v="0"/>
    <n v="121362.13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8"/>
    <d v="2024-05-13T00:00:00"/>
    <d v="2024-05-13T00:00:00"/>
    <s v="'1026419"/>
    <s v="1 | 1"/>
    <x v="12"/>
    <x v="0"/>
    <n v="-134473.24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8"/>
    <d v="2024-05-13T00:00:00"/>
    <d v="2024-05-13T00:00:00"/>
    <s v="'1026419"/>
    <s v="1 | 1"/>
    <x v="12"/>
    <x v="0"/>
    <n v="134473.24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8"/>
    <d v="2024-05-13T00:00:00"/>
    <d v="2024-05-13T00:00:00"/>
    <s v="'1026420"/>
    <s v="1 | 1"/>
    <x v="0"/>
    <x v="0"/>
    <n v="0.35"/>
    <x v="1"/>
    <x v="1"/>
    <m/>
    <x v="0"/>
    <x v="0"/>
    <x v="0"/>
    <n v="2001"/>
    <x v="0"/>
    <n v="20017"/>
    <s v="CORPORATIVO (Comum)"/>
    <x v="1"/>
    <x v="3"/>
    <x v="1"/>
    <x v="1"/>
    <x v="1"/>
    <x v="1"/>
  </r>
  <r>
    <x v="9"/>
    <s v="KIOTO AMBIENTAL LTDA"/>
    <x v="8"/>
    <d v="2024-05-13T00:00:00"/>
    <d v="2024-05-13T00:00:00"/>
    <s v="'20240513079-REND"/>
    <s v="1 | 1"/>
    <x v="0"/>
    <x v="0"/>
    <n v="0.73"/>
    <x v="60"/>
    <x v="59"/>
    <s v="Gerado por conciliacao automatica REND PAGO APLIC AUT APR"/>
    <x v="0"/>
    <x v="0"/>
    <x v="0"/>
    <n v="2001"/>
    <x v="0"/>
    <n v="20017"/>
    <s v="CORPORATIVO (Comum)"/>
    <x v="1"/>
    <x v="3"/>
    <x v="0"/>
    <x v="0"/>
    <x v="3"/>
    <x v="3"/>
  </r>
  <r>
    <x v="9"/>
    <s v="KIOTO AMBIENTAL LTDA"/>
    <x v="8"/>
    <d v="2024-05-14T00:00:00"/>
    <d v="2024-05-14T00:00:00"/>
    <s v="'1026580"/>
    <s v="1 | 1"/>
    <x v="12"/>
    <x v="0"/>
    <n v="-57402.18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8"/>
    <d v="2024-05-14T00:00:00"/>
    <d v="2024-05-14T00:00:00"/>
    <s v="'1026580"/>
    <s v="1 | 1"/>
    <x v="12"/>
    <x v="0"/>
    <n v="57402.18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8"/>
    <d v="2024-05-14T00:00:00"/>
    <d v="2024-05-14T00:00:00"/>
    <s v="'1026634"/>
    <s v="1 | 1"/>
    <x v="12"/>
    <x v="0"/>
    <n v="-887.01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8"/>
    <d v="2024-05-14T00:00:00"/>
    <d v="2024-05-14T00:00:00"/>
    <s v="'1026634"/>
    <s v="1 | 1"/>
    <x v="12"/>
    <x v="0"/>
    <n v="887.01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8"/>
    <d v="2024-05-15T00:00:00"/>
    <d v="2024-05-15T00:00:00"/>
    <s v="'1026581"/>
    <s v="1 | 1"/>
    <x v="12"/>
    <x v="2"/>
    <n v="-153642.91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8"/>
    <d v="2024-05-15T00:00:00"/>
    <d v="2024-05-15T00:00:00"/>
    <s v="'1026581"/>
    <s v="1 | 1"/>
    <x v="12"/>
    <x v="0"/>
    <n v="153642.91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8"/>
    <d v="2024-05-15T00:00:00"/>
    <d v="2024-05-15T00:00:00"/>
    <s v="'1026626"/>
    <s v="1 | 1"/>
    <x v="12"/>
    <x v="2"/>
    <n v="-30420.52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8"/>
    <d v="2024-05-15T00:00:00"/>
    <d v="2024-05-15T00:00:00"/>
    <s v="'1026626"/>
    <s v="1 | 1"/>
    <x v="12"/>
    <x v="0"/>
    <n v="30420.52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8"/>
    <d v="2024-05-15T00:00:00"/>
    <d v="2024-05-15T00:00:00"/>
    <s v="'1026637"/>
    <s v="1 | 1"/>
    <x v="12"/>
    <x v="2"/>
    <n v="-2279.5100000000002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8"/>
    <d v="2024-05-15T00:00:00"/>
    <d v="2024-05-15T00:00:00"/>
    <s v="'1026637"/>
    <s v="1 | 1"/>
    <x v="12"/>
    <x v="0"/>
    <n v="2279.5100000000002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8"/>
    <d v="2024-05-15T00:00:00"/>
    <d v="2024-05-15T00:00:00"/>
    <s v="'20240515047-REND"/>
    <s v="1 | 1"/>
    <x v="0"/>
    <x v="0"/>
    <n v="0.2"/>
    <x v="60"/>
    <x v="59"/>
    <s v="Gerado por conciliacao automatica REND PAGO APLIC AUT MAIS"/>
    <x v="0"/>
    <x v="0"/>
    <x v="0"/>
    <n v="2001"/>
    <x v="0"/>
    <n v="20017"/>
    <s v="CORPORATIVO (Comum)"/>
    <x v="1"/>
    <x v="3"/>
    <x v="0"/>
    <x v="0"/>
    <x v="3"/>
    <x v="3"/>
  </r>
  <r>
    <x v="9"/>
    <s v="KIOTO AMBIENTAL LTDA"/>
    <x v="8"/>
    <d v="2024-05-16T00:00:00"/>
    <d v="2024-05-16T00:00:00"/>
    <s v="'1026582"/>
    <s v="1 | 1"/>
    <x v="12"/>
    <x v="0"/>
    <n v="-52574.03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8"/>
    <d v="2024-05-16T00:00:00"/>
    <d v="2024-05-16T00:00:00"/>
    <s v="'1026582"/>
    <s v="1 | 1"/>
    <x v="12"/>
    <x v="0"/>
    <n v="52574.03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8"/>
    <d v="2024-05-16T00:00:00"/>
    <d v="2024-05-16T00:00:00"/>
    <s v="'1026638"/>
    <s v="1 | 1"/>
    <x v="12"/>
    <x v="0"/>
    <n v="-12545.35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8"/>
    <d v="2024-05-16T00:00:00"/>
    <d v="2024-05-16T00:00:00"/>
    <s v="'1026638"/>
    <s v="1 | 1"/>
    <x v="12"/>
    <x v="0"/>
    <n v="12545.35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8"/>
    <d v="2024-05-17T00:00:00"/>
    <d v="2024-05-17T00:00:00"/>
    <s v="'1026585"/>
    <s v="1 | 1"/>
    <x v="12"/>
    <x v="0"/>
    <n v="-30000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8"/>
    <d v="2024-05-17T00:00:00"/>
    <d v="2024-05-17T00:00:00"/>
    <s v="'1026585"/>
    <s v="1 | 1"/>
    <x v="12"/>
    <x v="0"/>
    <n v="30000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8"/>
    <d v="2024-05-17T00:00:00"/>
    <d v="2024-05-17T00:00:00"/>
    <s v="'1026587"/>
    <s v="1 | 1"/>
    <x v="12"/>
    <x v="2"/>
    <n v="-94025.05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8"/>
    <d v="2024-05-17T00:00:00"/>
    <d v="2024-05-17T00:00:00"/>
    <s v="'1026587"/>
    <s v="1 | 1"/>
    <x v="12"/>
    <x v="0"/>
    <n v="94025.05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8"/>
    <d v="2024-05-17T00:00:00"/>
    <d v="2024-05-17T00:00:00"/>
    <s v="'1026639"/>
    <s v="1 | 1"/>
    <x v="12"/>
    <x v="2"/>
    <n v="-12180.98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8"/>
    <d v="2024-05-17T00:00:00"/>
    <d v="2024-05-17T00:00:00"/>
    <s v="'1026639"/>
    <s v="1 | 1"/>
    <x v="12"/>
    <x v="0"/>
    <n v="12180.98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8"/>
    <d v="2024-05-17T00:00:00"/>
    <d v="2024-05-17T00:00:00"/>
    <s v="'1026643"/>
    <s v="1 | 1"/>
    <x v="0"/>
    <x v="0"/>
    <n v="4.97"/>
    <x v="60"/>
    <x v="59"/>
    <m/>
    <x v="0"/>
    <x v="0"/>
    <x v="0"/>
    <n v="2001"/>
    <x v="0"/>
    <n v="20017"/>
    <s v="CORPORATIVO (Comum)"/>
    <x v="1"/>
    <x v="3"/>
    <x v="0"/>
    <x v="0"/>
    <x v="3"/>
    <x v="3"/>
  </r>
  <r>
    <x v="9"/>
    <s v="KIOTO AMBIENTAL LTDA"/>
    <x v="8"/>
    <d v="2024-05-17T00:00:00"/>
    <d v="2024-05-17T00:00:00"/>
    <s v="'1026647"/>
    <s v="1 | 1"/>
    <x v="0"/>
    <x v="0"/>
    <n v="0.01"/>
    <x v="60"/>
    <x v="59"/>
    <m/>
    <x v="0"/>
    <x v="0"/>
    <x v="0"/>
    <n v="2001"/>
    <x v="0"/>
    <n v="20017"/>
    <s v="CORPORATIVO (Comum)"/>
    <x v="1"/>
    <x v="3"/>
    <x v="0"/>
    <x v="0"/>
    <x v="3"/>
    <x v="3"/>
  </r>
  <r>
    <x v="9"/>
    <s v="KIOTO AMBIENTAL LTDA"/>
    <x v="8"/>
    <d v="2024-05-17T00:00:00"/>
    <d v="2024-05-17T00:00:00"/>
    <s v="'20240517036-REND"/>
    <s v="1 | 1"/>
    <x v="0"/>
    <x v="0"/>
    <n v="0.25"/>
    <x v="60"/>
    <x v="59"/>
    <s v="Gerado por conciliacao automatica REND PAGO APLIC AUT APR"/>
    <x v="0"/>
    <x v="0"/>
    <x v="0"/>
    <n v="2001"/>
    <x v="0"/>
    <n v="20017"/>
    <s v="CORPORATIVO (Comum)"/>
    <x v="1"/>
    <x v="3"/>
    <x v="0"/>
    <x v="0"/>
    <x v="3"/>
    <x v="3"/>
  </r>
  <r>
    <x v="9"/>
    <s v="KIOTO AMBIENTAL LTDA"/>
    <x v="8"/>
    <d v="2024-05-20T00:00:00"/>
    <d v="2024-05-20T00:00:00"/>
    <s v="'1026684"/>
    <s v="1 | 1"/>
    <x v="12"/>
    <x v="0"/>
    <n v="-240000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8"/>
    <d v="2024-05-20T00:00:00"/>
    <d v="2024-05-20T00:00:00"/>
    <s v="'1026684"/>
    <s v="1 | 1"/>
    <x v="12"/>
    <x v="0"/>
    <n v="240000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8"/>
    <d v="2024-05-20T00:00:00"/>
    <d v="2024-05-20T00:00:00"/>
    <s v="'1026685"/>
    <s v="1 | 1"/>
    <x v="12"/>
    <x v="2"/>
    <n v="-217021.39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8"/>
    <d v="2024-05-20T00:00:00"/>
    <d v="2024-05-20T00:00:00"/>
    <s v="'1026685"/>
    <s v="1 | 1"/>
    <x v="12"/>
    <x v="0"/>
    <n v="217021.39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8"/>
    <d v="2024-05-20T00:00:00"/>
    <d v="2024-05-20T00:00:00"/>
    <s v="'1026694"/>
    <s v="1 | 1"/>
    <x v="12"/>
    <x v="2"/>
    <n v="-19551.34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8"/>
    <d v="2024-05-20T00:00:00"/>
    <d v="2024-05-20T00:00:00"/>
    <s v="'1026694"/>
    <s v="1 | 1"/>
    <x v="12"/>
    <x v="0"/>
    <n v="19551.34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8"/>
    <d v="2024-05-20T00:00:00"/>
    <d v="2024-05-20T00:00:00"/>
    <s v="'1026695"/>
    <s v="1 | 1"/>
    <x v="0"/>
    <x v="0"/>
    <n v="7.0000000000000007E-2"/>
    <x v="60"/>
    <x v="59"/>
    <m/>
    <x v="0"/>
    <x v="0"/>
    <x v="0"/>
    <n v="2001"/>
    <x v="0"/>
    <n v="20017"/>
    <s v="CORPORATIVO (Comum)"/>
    <x v="1"/>
    <x v="3"/>
    <x v="0"/>
    <x v="0"/>
    <x v="3"/>
    <x v="3"/>
  </r>
  <r>
    <x v="9"/>
    <s v="KIOTO AMBIENTAL LTDA"/>
    <x v="8"/>
    <d v="2024-05-21T00:00:00"/>
    <d v="2024-05-21T00:00:00"/>
    <s v="'1026907"/>
    <s v="1 | 1"/>
    <x v="12"/>
    <x v="2"/>
    <n v="-97580.97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8"/>
    <d v="2024-05-21T00:00:00"/>
    <d v="2024-05-21T00:00:00"/>
    <s v="'1026907"/>
    <s v="1 | 1"/>
    <x v="12"/>
    <x v="0"/>
    <n v="97580.97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8"/>
    <d v="2024-05-21T00:00:00"/>
    <d v="2024-05-21T00:00:00"/>
    <s v="'1026924"/>
    <s v="1 | 1"/>
    <x v="12"/>
    <x v="2"/>
    <n v="-12098.18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8"/>
    <d v="2024-05-21T00:00:00"/>
    <d v="2024-05-21T00:00:00"/>
    <s v="'1026924"/>
    <s v="1 | 1"/>
    <x v="12"/>
    <x v="0"/>
    <n v="12098.18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8"/>
    <d v="2024-05-22T00:00:00"/>
    <d v="2024-05-22T00:00:00"/>
    <s v="'1026911"/>
    <s v="1 | 1"/>
    <x v="12"/>
    <x v="2"/>
    <n v="-117824.74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8"/>
    <d v="2024-05-22T00:00:00"/>
    <d v="2024-05-22T00:00:00"/>
    <s v="'1026911"/>
    <s v="1 | 1"/>
    <x v="12"/>
    <x v="0"/>
    <n v="117824.74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8"/>
    <d v="2024-05-22T00:00:00"/>
    <d v="2024-05-22T00:00:00"/>
    <s v="'1026923"/>
    <s v="1 | 1"/>
    <x v="12"/>
    <x v="2"/>
    <n v="-396234.4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8"/>
    <d v="2024-05-22T00:00:00"/>
    <d v="2024-05-22T00:00:00"/>
    <s v="'1026923"/>
    <s v="1 | 1"/>
    <x v="12"/>
    <x v="0"/>
    <n v="396234.4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8"/>
    <d v="2024-05-23T00:00:00"/>
    <d v="2024-05-23T00:00:00"/>
    <s v="'1026913"/>
    <s v="1 | 1"/>
    <x v="12"/>
    <x v="2"/>
    <n v="-47093.23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8"/>
    <d v="2024-05-23T00:00:00"/>
    <d v="2024-05-23T00:00:00"/>
    <s v="'1026913"/>
    <s v="1 | 1"/>
    <x v="12"/>
    <x v="0"/>
    <n v="47093.23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8"/>
    <d v="2024-05-23T00:00:00"/>
    <d v="2024-05-23T00:00:00"/>
    <s v="'1026919"/>
    <s v="1 | 1"/>
    <x v="12"/>
    <x v="2"/>
    <n v="-658.84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8"/>
    <d v="2024-05-23T00:00:00"/>
    <d v="2024-05-23T00:00:00"/>
    <s v="'1026919"/>
    <s v="1 | 1"/>
    <x v="12"/>
    <x v="0"/>
    <n v="658.84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8"/>
    <d v="2024-05-23T00:00:00"/>
    <d v="2024-05-23T00:00:00"/>
    <s v="'1026921"/>
    <s v="1 | 1"/>
    <x v="0"/>
    <x v="0"/>
    <n v="0.03"/>
    <x v="60"/>
    <x v="59"/>
    <m/>
    <x v="0"/>
    <x v="0"/>
    <x v="0"/>
    <n v="2001"/>
    <x v="0"/>
    <n v="20017"/>
    <s v="CORPORATIVO (Comum)"/>
    <x v="1"/>
    <x v="3"/>
    <x v="0"/>
    <x v="0"/>
    <x v="3"/>
    <x v="3"/>
  </r>
  <r>
    <x v="9"/>
    <s v="KIOTO AMBIENTAL LTDA"/>
    <x v="8"/>
    <d v="2024-05-23T00:00:00"/>
    <d v="2024-05-23T00:00:00"/>
    <s v="'1026922"/>
    <s v="1 | 1"/>
    <x v="12"/>
    <x v="2"/>
    <n v="-40421.22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8"/>
    <d v="2024-05-23T00:00:00"/>
    <d v="2024-05-23T00:00:00"/>
    <s v="'1026922"/>
    <s v="1 | 1"/>
    <x v="12"/>
    <x v="0"/>
    <n v="40421.22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8"/>
    <d v="2024-05-23T00:00:00"/>
    <d v="2024-05-23T00:00:00"/>
    <s v="'1026925"/>
    <s v="1 | 1"/>
    <x v="0"/>
    <x v="0"/>
    <n v="1.33"/>
    <x v="60"/>
    <x v="59"/>
    <m/>
    <x v="0"/>
    <x v="0"/>
    <x v="0"/>
    <n v="2001"/>
    <x v="0"/>
    <n v="20017"/>
    <s v="CORPORATIVO (Comum)"/>
    <x v="1"/>
    <x v="3"/>
    <x v="0"/>
    <x v="0"/>
    <x v="3"/>
    <x v="3"/>
  </r>
  <r>
    <x v="9"/>
    <s v="KIOTO AMBIENTAL LTDA"/>
    <x v="8"/>
    <d v="2024-05-24T00:00:00"/>
    <d v="2024-05-24T00:00:00"/>
    <s v="'1026993"/>
    <s v="1 | 1"/>
    <x v="12"/>
    <x v="0"/>
    <n v="-98545.59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8"/>
    <d v="2024-05-24T00:00:00"/>
    <d v="2024-05-24T00:00:00"/>
    <s v="'1026993"/>
    <s v="1 | 1"/>
    <x v="12"/>
    <x v="0"/>
    <n v="98545.59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8"/>
    <d v="2024-05-24T00:00:00"/>
    <d v="2024-05-24T00:00:00"/>
    <s v="'1026996"/>
    <s v="1 | 1"/>
    <x v="12"/>
    <x v="0"/>
    <n v="-14500.09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8"/>
    <d v="2024-05-24T00:00:00"/>
    <d v="2024-05-24T00:00:00"/>
    <s v="'1026996"/>
    <s v="1 | 1"/>
    <x v="12"/>
    <x v="0"/>
    <n v="14500.09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8"/>
    <d v="2024-05-24T00:00:00"/>
    <d v="2024-05-24T00:00:00"/>
    <s v="'1026997"/>
    <s v="1 | 1"/>
    <x v="0"/>
    <x v="0"/>
    <n v="2.81"/>
    <x v="60"/>
    <x v="59"/>
    <m/>
    <x v="0"/>
    <x v="0"/>
    <x v="0"/>
    <n v="2001"/>
    <x v="0"/>
    <n v="20017"/>
    <s v="CORPORATIVO (Comum)"/>
    <x v="1"/>
    <x v="3"/>
    <x v="0"/>
    <x v="0"/>
    <x v="3"/>
    <x v="3"/>
  </r>
  <r>
    <x v="9"/>
    <s v="KIOTO AMBIENTAL LTDA"/>
    <x v="8"/>
    <d v="2024-05-24T00:00:00"/>
    <d v="2024-05-24T00:00:00"/>
    <s v="'20240524032-REND"/>
    <s v="1 | 1"/>
    <x v="0"/>
    <x v="0"/>
    <n v="0.5"/>
    <x v="60"/>
    <x v="59"/>
    <s v="Gerado por conciliacao automatica REND PAGO APLIC AUT APR"/>
    <x v="0"/>
    <x v="0"/>
    <x v="0"/>
    <n v="2001"/>
    <x v="0"/>
    <n v="20017"/>
    <s v="CORPORATIVO (Comum)"/>
    <x v="1"/>
    <x v="3"/>
    <x v="0"/>
    <x v="0"/>
    <x v="3"/>
    <x v="3"/>
  </r>
  <r>
    <x v="9"/>
    <s v="KIOTO AMBIENTAL LTDA"/>
    <x v="8"/>
    <d v="2024-05-27T00:00:00"/>
    <d v="2024-05-27T00:00:00"/>
    <s v="'1027087"/>
    <s v="1 | 1"/>
    <x v="12"/>
    <x v="0"/>
    <n v="-201762.64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8"/>
    <d v="2024-05-27T00:00:00"/>
    <d v="2024-05-27T00:00:00"/>
    <s v="'1027087"/>
    <s v="1 | 1"/>
    <x v="12"/>
    <x v="0"/>
    <n v="201762.64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8"/>
    <d v="2024-05-27T00:00:00"/>
    <d v="2024-05-27T00:00:00"/>
    <s v="'1027089"/>
    <s v="1 | 1"/>
    <x v="12"/>
    <x v="2"/>
    <n v="-741.81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8"/>
    <d v="2024-05-27T00:00:00"/>
    <d v="2024-05-27T00:00:00"/>
    <s v="'1027089"/>
    <s v="1 | 1"/>
    <x v="12"/>
    <x v="0"/>
    <n v="741.81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8"/>
    <d v="2024-05-27T00:00:00"/>
    <d v="2024-05-27T00:00:00"/>
    <s v="'1027090"/>
    <s v="1 | 1"/>
    <x v="12"/>
    <x v="2"/>
    <n v="-2202.29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8"/>
    <d v="2024-05-27T00:00:00"/>
    <d v="2024-05-27T00:00:00"/>
    <s v="'1027090"/>
    <s v="1 | 1"/>
    <x v="12"/>
    <x v="0"/>
    <n v="2202.29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8"/>
    <d v="2024-05-27T00:00:00"/>
    <d v="2024-05-27T00:00:00"/>
    <s v="'1027091"/>
    <s v="1 | 1"/>
    <x v="12"/>
    <x v="0"/>
    <n v="-19391.27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8"/>
    <d v="2024-05-27T00:00:00"/>
    <d v="2024-05-27T00:00:00"/>
    <s v="'1027091"/>
    <s v="1 | 1"/>
    <x v="12"/>
    <x v="0"/>
    <n v="19391.27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8"/>
    <d v="2024-05-27T00:00:00"/>
    <d v="2024-05-27T00:00:00"/>
    <s v="'20240527056-REND"/>
    <s v="1 | 1"/>
    <x v="0"/>
    <x v="0"/>
    <n v="3.25"/>
    <x v="60"/>
    <x v="59"/>
    <s v="Gerado por conciliacao automatica REND PAGO APLIC AUT MAIS"/>
    <x v="0"/>
    <x v="0"/>
    <x v="0"/>
    <n v="2001"/>
    <x v="0"/>
    <n v="20017"/>
    <s v="CORPORATIVO (Comum)"/>
    <x v="1"/>
    <x v="3"/>
    <x v="0"/>
    <x v="0"/>
    <x v="3"/>
    <x v="3"/>
  </r>
  <r>
    <x v="9"/>
    <s v="KIOTO AMBIENTAL LTDA"/>
    <x v="8"/>
    <d v="2024-05-28T00:00:00"/>
    <d v="2024-05-28T00:00:00"/>
    <s v="'1027088"/>
    <s v="1 | 1"/>
    <x v="12"/>
    <x v="0"/>
    <n v="-48890.65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8"/>
    <d v="2024-05-28T00:00:00"/>
    <d v="2024-05-28T00:00:00"/>
    <s v="'1027088"/>
    <s v="1 | 1"/>
    <x v="12"/>
    <x v="0"/>
    <n v="48890.65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8"/>
    <d v="2024-05-28T00:00:00"/>
    <d v="2024-05-28T00:00:00"/>
    <s v="'1027092"/>
    <s v="1 | 1"/>
    <x v="12"/>
    <x v="0"/>
    <n v="-264.54000000000002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8"/>
    <d v="2024-05-28T00:00:00"/>
    <d v="2024-05-28T00:00:00"/>
    <s v="'1027092"/>
    <s v="1 | 1"/>
    <x v="12"/>
    <x v="0"/>
    <n v="264.54000000000002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8"/>
    <d v="2024-05-28T00:00:00"/>
    <d v="2024-05-28T00:00:00"/>
    <s v="'1027093"/>
    <s v="1 | 1"/>
    <x v="0"/>
    <x v="0"/>
    <n v="5.25"/>
    <x v="60"/>
    <x v="59"/>
    <m/>
    <x v="0"/>
    <x v="0"/>
    <x v="0"/>
    <n v="2001"/>
    <x v="0"/>
    <n v="20017"/>
    <s v="CORPORATIVO (Comum)"/>
    <x v="1"/>
    <x v="3"/>
    <x v="0"/>
    <x v="0"/>
    <x v="3"/>
    <x v="3"/>
  </r>
  <r>
    <x v="9"/>
    <s v="KIOTO AMBIENTAL LTDA"/>
    <x v="8"/>
    <d v="2024-05-28T00:00:00"/>
    <d v="2024-05-28T00:00:00"/>
    <s v="'1027097"/>
    <s v="1 | 1"/>
    <x v="0"/>
    <x v="0"/>
    <n v="0.03"/>
    <x v="60"/>
    <x v="59"/>
    <m/>
    <x v="0"/>
    <x v="0"/>
    <x v="0"/>
    <n v="2001"/>
    <x v="0"/>
    <n v="20017"/>
    <s v="CORPORATIVO (Comum)"/>
    <x v="1"/>
    <x v="3"/>
    <x v="0"/>
    <x v="0"/>
    <x v="3"/>
    <x v="3"/>
  </r>
  <r>
    <x v="9"/>
    <s v="KIOTO AMBIENTAL LTDA"/>
    <x v="8"/>
    <d v="2024-05-29T00:00:00"/>
    <d v="2024-05-29T00:00:00"/>
    <s v="'1027173"/>
    <s v="1 | 1"/>
    <x v="12"/>
    <x v="0"/>
    <n v="-55864.79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8"/>
    <d v="2024-05-29T00:00:00"/>
    <d v="2024-05-29T00:00:00"/>
    <s v="'1027173"/>
    <s v="1 | 1"/>
    <x v="12"/>
    <x v="0"/>
    <n v="55864.79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8"/>
    <d v="2024-05-29T00:00:00"/>
    <d v="2024-05-29T00:00:00"/>
    <s v="'1027174"/>
    <s v="1 | 1"/>
    <x v="12"/>
    <x v="2"/>
    <n v="-688.59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8"/>
    <d v="2024-05-29T00:00:00"/>
    <d v="2024-05-29T00:00:00"/>
    <s v="'1027174"/>
    <s v="1 | 1"/>
    <x v="12"/>
    <x v="0"/>
    <n v="688.59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8"/>
    <d v="2024-05-29T00:00:00"/>
    <d v="2024-05-29T00:00:00"/>
    <s v="'1027175"/>
    <s v="1 | 1"/>
    <x v="12"/>
    <x v="0"/>
    <n v="-3519.28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8"/>
    <d v="2024-05-29T00:00:00"/>
    <d v="2024-05-29T00:00:00"/>
    <s v="'1027175"/>
    <s v="1 | 1"/>
    <x v="12"/>
    <x v="0"/>
    <n v="3519.28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8"/>
    <d v="2024-05-29T00:00:00"/>
    <d v="2024-05-29T00:00:00"/>
    <s v="'1027177"/>
    <s v="1 | 1"/>
    <x v="0"/>
    <x v="0"/>
    <n v="0.04"/>
    <x v="60"/>
    <x v="59"/>
    <m/>
    <x v="0"/>
    <x v="0"/>
    <x v="0"/>
    <n v="2001"/>
    <x v="0"/>
    <n v="20017"/>
    <s v="CORPORATIVO (Comum)"/>
    <x v="1"/>
    <x v="3"/>
    <x v="0"/>
    <x v="0"/>
    <x v="3"/>
    <x v="3"/>
  </r>
  <r>
    <x v="9"/>
    <s v="KIOTO AMBIENTAL LTDA"/>
    <x v="8"/>
    <d v="2024-05-29T00:00:00"/>
    <d v="2024-05-29T00:00:00"/>
    <s v="'1027178"/>
    <s v="1 | 1"/>
    <x v="0"/>
    <x v="0"/>
    <n v="0.02"/>
    <x v="60"/>
    <x v="59"/>
    <m/>
    <x v="0"/>
    <x v="0"/>
    <x v="0"/>
    <n v="2001"/>
    <x v="0"/>
    <n v="20017"/>
    <s v="CORPORATIVO (Comum)"/>
    <x v="1"/>
    <x v="3"/>
    <x v="0"/>
    <x v="0"/>
    <x v="3"/>
    <x v="3"/>
  </r>
  <r>
    <x v="9"/>
    <s v="KIOTO AMBIENTAL LTDA"/>
    <x v="8"/>
    <d v="2024-05-29T00:00:00"/>
    <d v="2024-05-29T00:00:00"/>
    <s v="'20240529013-REND"/>
    <s v="1 | 1"/>
    <x v="0"/>
    <x v="0"/>
    <n v="0.98"/>
    <x v="60"/>
    <x v="59"/>
    <s v="Gerado por conciliacao automatica REND PAGO APLIC AUT APR"/>
    <x v="0"/>
    <x v="0"/>
    <x v="0"/>
    <n v="2001"/>
    <x v="0"/>
    <n v="20017"/>
    <s v="CORPORATIVO (Comum)"/>
    <x v="1"/>
    <x v="3"/>
    <x v="0"/>
    <x v="0"/>
    <x v="3"/>
    <x v="3"/>
  </r>
  <r>
    <x v="9"/>
    <s v="KIOTO AMBIENTAL LTDA"/>
    <x v="8"/>
    <d v="2024-05-31T00:00:00"/>
    <d v="2024-05-31T00:00:00"/>
    <s v="'1027547"/>
    <s v="1 | 1"/>
    <x v="12"/>
    <x v="2"/>
    <n v="-1488.2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8"/>
    <d v="2024-05-31T00:00:00"/>
    <d v="2024-05-31T00:00:00"/>
    <s v="'1027547"/>
    <s v="1 | 1"/>
    <x v="12"/>
    <x v="0"/>
    <n v="1488.2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8"/>
    <d v="2024-05-31T00:00:00"/>
    <d v="2024-05-31T00:00:00"/>
    <s v="'1027548"/>
    <s v="1 | 1"/>
    <x v="12"/>
    <x v="0"/>
    <n v="-197527.57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8"/>
    <d v="2024-05-31T00:00:00"/>
    <d v="2024-05-31T00:00:00"/>
    <s v="'1027548"/>
    <s v="1 | 1"/>
    <x v="12"/>
    <x v="0"/>
    <n v="197527.57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8"/>
    <d v="2024-05-31T00:00:00"/>
    <d v="2024-05-31T00:00:00"/>
    <s v="'1027571"/>
    <s v="1 | 1"/>
    <x v="12"/>
    <x v="0"/>
    <n v="-1655.24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8"/>
    <d v="2024-05-31T00:00:00"/>
    <d v="2024-05-31T00:00:00"/>
    <s v="'1027571"/>
    <s v="1 | 1"/>
    <x v="12"/>
    <x v="0"/>
    <n v="1655.24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9"/>
    <d v="2024-06-03T00:00:00"/>
    <d v="2024-06-03T00:00:00"/>
    <s v="'1027211"/>
    <s v="1 | 1"/>
    <x v="12"/>
    <x v="0"/>
    <n v="-120000"/>
    <x v="12"/>
    <x v="12"/>
    <s v="TRANS KIOTO ITAU PARA KIOTO SANTANDER"/>
    <x v="1"/>
    <x v="0"/>
    <x v="0"/>
    <m/>
    <x v="1"/>
    <m/>
    <m/>
    <x v="2"/>
    <x v="3"/>
    <x v="6"/>
    <x v="6"/>
    <x v="7"/>
    <x v="7"/>
  </r>
  <r>
    <x v="9"/>
    <s v="KIOTO AMBIENTAL LTDA"/>
    <x v="9"/>
    <d v="2024-06-03T00:00:00"/>
    <d v="2024-06-03T00:00:00"/>
    <s v="'1027211"/>
    <s v="1 | 1"/>
    <x v="12"/>
    <x v="0"/>
    <n v="120000"/>
    <x v="12"/>
    <x v="12"/>
    <s v="TRANS KIOTO ITAU PARA KIOTO SANTANDER"/>
    <x v="1"/>
    <x v="0"/>
    <x v="0"/>
    <m/>
    <x v="1"/>
    <m/>
    <m/>
    <x v="2"/>
    <x v="3"/>
    <x v="6"/>
    <x v="6"/>
    <x v="7"/>
    <x v="7"/>
  </r>
  <r>
    <x v="9"/>
    <s v="KIOTO AMBIENTAL LTDA"/>
    <x v="9"/>
    <d v="2024-06-03T00:00:00"/>
    <d v="2024-06-03T00:00:00"/>
    <s v="'1027549"/>
    <s v="1 | 1"/>
    <x v="12"/>
    <x v="0"/>
    <n v="-570.32000000000005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9"/>
    <d v="2024-06-03T00:00:00"/>
    <d v="2024-06-03T00:00:00"/>
    <s v="'1027549"/>
    <s v="1 | 1"/>
    <x v="12"/>
    <x v="0"/>
    <n v="570.32000000000005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9"/>
    <d v="2024-06-03T00:00:00"/>
    <d v="2024-06-03T00:00:00"/>
    <s v="'1027550"/>
    <s v="1 | 1"/>
    <x v="12"/>
    <x v="0"/>
    <n v="-396372.97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9"/>
    <d v="2024-06-03T00:00:00"/>
    <d v="2024-06-03T00:00:00"/>
    <s v="'1027550"/>
    <s v="1 | 1"/>
    <x v="12"/>
    <x v="0"/>
    <n v="396372.97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9"/>
    <d v="2024-06-03T00:00:00"/>
    <d v="2024-06-03T00:00:00"/>
    <s v="'1027572"/>
    <s v="1 | 1"/>
    <x v="12"/>
    <x v="0"/>
    <n v="-19700.53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9"/>
    <d v="2024-06-03T00:00:00"/>
    <d v="2024-06-03T00:00:00"/>
    <s v="'1027572"/>
    <s v="1 | 1"/>
    <x v="12"/>
    <x v="0"/>
    <n v="19700.53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9"/>
    <d v="2024-06-04T00:00:00"/>
    <d v="2024-06-04T00:00:00"/>
    <s v="'1027551"/>
    <s v="1 | 1"/>
    <x v="12"/>
    <x v="0"/>
    <n v="-41526.730000000003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9"/>
    <d v="2024-06-04T00:00:00"/>
    <d v="2024-06-04T00:00:00"/>
    <s v="'1027551"/>
    <s v="1 | 1"/>
    <x v="12"/>
    <x v="0"/>
    <n v="41526.730000000003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9"/>
    <d v="2024-06-04T00:00:00"/>
    <d v="2024-06-04T00:00:00"/>
    <s v="'1027573"/>
    <s v="1 | 1"/>
    <x v="12"/>
    <x v="0"/>
    <n v="-6427.42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9"/>
    <d v="2024-06-04T00:00:00"/>
    <d v="2024-06-04T00:00:00"/>
    <s v="'1027573"/>
    <s v="1 | 1"/>
    <x v="12"/>
    <x v="0"/>
    <n v="6427.42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9"/>
    <d v="2024-06-04T00:00:00"/>
    <d v="2024-06-04T00:00:00"/>
    <s v="'20240604024-REND"/>
    <s v="1 | 1"/>
    <x v="0"/>
    <x v="0"/>
    <n v="0.72"/>
    <x v="60"/>
    <x v="59"/>
    <s v="Gerado por conciliacao automatica REND PAGO APLIC AUT MAIS"/>
    <x v="0"/>
    <x v="0"/>
    <x v="0"/>
    <n v="2001"/>
    <x v="0"/>
    <n v="20017"/>
    <s v="CORPORATIVO (Comum)"/>
    <x v="1"/>
    <x v="3"/>
    <x v="0"/>
    <x v="0"/>
    <x v="3"/>
    <x v="3"/>
  </r>
  <r>
    <x v="9"/>
    <s v="KIOTO AMBIENTAL LTDA"/>
    <x v="9"/>
    <d v="2024-06-05T00:00:00"/>
    <d v="2024-06-05T00:00:00"/>
    <s v="'1027552"/>
    <s v="1 | 1"/>
    <x v="12"/>
    <x v="2"/>
    <n v="-626.9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9"/>
    <d v="2024-06-05T00:00:00"/>
    <d v="2024-06-05T00:00:00"/>
    <s v="'1027552"/>
    <s v="1 | 1"/>
    <x v="12"/>
    <x v="0"/>
    <n v="626.9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9"/>
    <d v="2024-06-05T00:00:00"/>
    <d v="2024-06-05T00:00:00"/>
    <s v="'1027553"/>
    <s v="1 | 1"/>
    <x v="12"/>
    <x v="0"/>
    <n v="-82398.92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9"/>
    <d v="2024-06-05T00:00:00"/>
    <d v="2024-06-05T00:00:00"/>
    <s v="'1027553"/>
    <s v="1 | 1"/>
    <x v="12"/>
    <x v="0"/>
    <n v="82398.92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9"/>
    <d v="2024-06-05T00:00:00"/>
    <d v="2024-06-05T00:00:00"/>
    <s v="'1027574"/>
    <s v="1 | 1"/>
    <x v="12"/>
    <x v="0"/>
    <n v="-13511.8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9"/>
    <d v="2024-06-05T00:00:00"/>
    <d v="2024-06-05T00:00:00"/>
    <s v="'1027574"/>
    <s v="1 | 1"/>
    <x v="12"/>
    <x v="0"/>
    <n v="13511.8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9"/>
    <d v="2024-06-05T00:00:00"/>
    <d v="2024-06-05T00:00:00"/>
    <s v="'20240605023-REND"/>
    <s v="1 | 1"/>
    <x v="0"/>
    <x v="0"/>
    <n v="3.59"/>
    <x v="60"/>
    <x v="59"/>
    <s v="Gerado por conciliacao automatica REND PAGO APLIC AUT MAIS"/>
    <x v="0"/>
    <x v="0"/>
    <x v="0"/>
    <n v="2001"/>
    <x v="0"/>
    <n v="20017"/>
    <s v="CORPORATIVO (Comum)"/>
    <x v="1"/>
    <x v="3"/>
    <x v="0"/>
    <x v="0"/>
    <x v="3"/>
    <x v="3"/>
  </r>
  <r>
    <x v="9"/>
    <s v="KIOTO AMBIENTAL LTDA"/>
    <x v="9"/>
    <d v="2024-06-06T00:00:00"/>
    <d v="2024-06-06T00:00:00"/>
    <s v="'1027478"/>
    <s v="1 | 1"/>
    <x v="12"/>
    <x v="0"/>
    <n v="-40000"/>
    <x v="12"/>
    <x v="12"/>
    <s v="REF. TRANSF KIOTO BRADESCO PARA KIOTO ITAU"/>
    <x v="1"/>
    <x v="0"/>
    <x v="0"/>
    <m/>
    <x v="1"/>
    <m/>
    <m/>
    <x v="2"/>
    <x v="3"/>
    <x v="6"/>
    <x v="6"/>
    <x v="7"/>
    <x v="7"/>
  </r>
  <r>
    <x v="9"/>
    <s v="KIOTO AMBIENTAL LTDA"/>
    <x v="9"/>
    <d v="2024-06-06T00:00:00"/>
    <d v="2024-06-06T00:00:00"/>
    <s v="'1027478"/>
    <s v="1 | 1"/>
    <x v="12"/>
    <x v="0"/>
    <n v="40000"/>
    <x v="12"/>
    <x v="12"/>
    <s v="REF. TRANSF KIOTO BRADESCO PARA KIOTO ITAU"/>
    <x v="1"/>
    <x v="0"/>
    <x v="0"/>
    <m/>
    <x v="1"/>
    <m/>
    <m/>
    <x v="2"/>
    <x v="3"/>
    <x v="6"/>
    <x v="6"/>
    <x v="7"/>
    <x v="7"/>
  </r>
  <r>
    <x v="9"/>
    <s v="KIOTO AMBIENTAL LTDA"/>
    <x v="9"/>
    <d v="2024-06-06T00:00:00"/>
    <d v="2024-06-06T00:00:00"/>
    <s v="'1027554"/>
    <s v="1 | 1"/>
    <x v="12"/>
    <x v="2"/>
    <n v="-44343.45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9"/>
    <d v="2024-06-06T00:00:00"/>
    <d v="2024-06-06T00:00:00"/>
    <s v="'1027554"/>
    <s v="1 | 1"/>
    <x v="12"/>
    <x v="0"/>
    <n v="44343.45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9"/>
    <d v="2024-06-06T00:00:00"/>
    <d v="2024-06-06T00:00:00"/>
    <s v="'1027563"/>
    <s v="1 | 1"/>
    <x v="0"/>
    <x v="0"/>
    <n v="0.01"/>
    <x v="60"/>
    <x v="59"/>
    <m/>
    <x v="0"/>
    <x v="0"/>
    <x v="0"/>
    <n v="2001"/>
    <x v="0"/>
    <n v="20017"/>
    <s v="CORPORATIVO (Comum)"/>
    <x v="1"/>
    <x v="3"/>
    <x v="0"/>
    <x v="0"/>
    <x v="3"/>
    <x v="3"/>
  </r>
  <r>
    <x v="9"/>
    <s v="KIOTO AMBIENTAL LTDA"/>
    <x v="9"/>
    <d v="2024-06-06T00:00:00"/>
    <d v="2024-06-06T00:00:00"/>
    <s v="'1027790"/>
    <s v="1 | 1"/>
    <x v="12"/>
    <x v="2"/>
    <n v="-2125.79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9"/>
    <d v="2024-06-06T00:00:00"/>
    <d v="2024-06-06T00:00:00"/>
    <s v="'1027790"/>
    <s v="1 | 1"/>
    <x v="12"/>
    <x v="0"/>
    <n v="2125.79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9"/>
    <d v="2024-06-06T00:00:00"/>
    <d v="2024-06-06T00:00:00"/>
    <s v="'20240606023-REND"/>
    <s v="1 | 1"/>
    <x v="0"/>
    <x v="0"/>
    <n v="11.46"/>
    <x v="60"/>
    <x v="59"/>
    <s v="Gerado por conciliacao automatica REND PAGO APLIC AUT APR"/>
    <x v="0"/>
    <x v="0"/>
    <x v="0"/>
    <n v="2001"/>
    <x v="0"/>
    <n v="20017"/>
    <s v="CORPORATIVO (Comum)"/>
    <x v="1"/>
    <x v="3"/>
    <x v="0"/>
    <x v="0"/>
    <x v="3"/>
    <x v="3"/>
  </r>
  <r>
    <x v="9"/>
    <s v="KIOTO AMBIENTAL LTDA"/>
    <x v="9"/>
    <d v="2024-06-07T00:00:00"/>
    <d v="2024-06-07T00:00:00"/>
    <s v="'1027540"/>
    <s v="1 | 1"/>
    <x v="12"/>
    <x v="0"/>
    <n v="-129000"/>
    <x v="12"/>
    <x v="12"/>
    <s v="REF TRANSF KIOTO BRADESCO PARA KIOTO ITAU"/>
    <x v="1"/>
    <x v="0"/>
    <x v="0"/>
    <m/>
    <x v="1"/>
    <m/>
    <m/>
    <x v="2"/>
    <x v="3"/>
    <x v="6"/>
    <x v="6"/>
    <x v="7"/>
    <x v="7"/>
  </r>
  <r>
    <x v="9"/>
    <s v="KIOTO AMBIENTAL LTDA"/>
    <x v="9"/>
    <d v="2024-06-07T00:00:00"/>
    <d v="2024-06-07T00:00:00"/>
    <s v="'1027540"/>
    <s v="1 | 1"/>
    <x v="12"/>
    <x v="0"/>
    <n v="129000"/>
    <x v="12"/>
    <x v="12"/>
    <s v="REF TRANSF KIOTO BRADESCO PARA KIOTO ITAU"/>
    <x v="1"/>
    <x v="0"/>
    <x v="0"/>
    <m/>
    <x v="1"/>
    <m/>
    <m/>
    <x v="2"/>
    <x v="3"/>
    <x v="6"/>
    <x v="6"/>
    <x v="7"/>
    <x v="7"/>
  </r>
  <r>
    <x v="9"/>
    <s v="KIOTO AMBIENTAL LTDA"/>
    <x v="9"/>
    <d v="2024-06-07T00:00:00"/>
    <d v="2024-06-07T00:00:00"/>
    <s v="'1027681"/>
    <s v="1 | 1"/>
    <x v="12"/>
    <x v="2"/>
    <n v="-156.65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9"/>
    <d v="2024-06-07T00:00:00"/>
    <d v="2024-06-07T00:00:00"/>
    <s v="'1027681"/>
    <s v="1 | 1"/>
    <x v="12"/>
    <x v="0"/>
    <n v="156.65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9"/>
    <d v="2024-06-07T00:00:00"/>
    <d v="2024-06-07T00:00:00"/>
    <s v="'1027682"/>
    <s v="1 | 1"/>
    <x v="12"/>
    <x v="2"/>
    <n v="-77532.789999999994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9"/>
    <d v="2024-06-07T00:00:00"/>
    <d v="2024-06-07T00:00:00"/>
    <s v="'1027682"/>
    <s v="1 | 1"/>
    <x v="12"/>
    <x v="0"/>
    <n v="77532.789999999994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9"/>
    <d v="2024-06-07T00:00:00"/>
    <d v="2024-06-07T00:00:00"/>
    <s v="'1027714"/>
    <s v="1 | 1"/>
    <x v="12"/>
    <x v="2"/>
    <n v="-121180.76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9"/>
    <d v="2024-06-07T00:00:00"/>
    <d v="2024-06-07T00:00:00"/>
    <s v="'1027714"/>
    <s v="1 | 1"/>
    <x v="12"/>
    <x v="0"/>
    <n v="121180.76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9"/>
    <d v="2024-06-07T00:00:00"/>
    <d v="2024-06-07T00:00:00"/>
    <s v="'1028358"/>
    <s v="1 | 1"/>
    <x v="12"/>
    <x v="2"/>
    <n v="-37956.18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9"/>
    <d v="2024-06-07T00:00:00"/>
    <d v="2024-06-07T00:00:00"/>
    <s v="'1028358"/>
    <s v="1 | 1"/>
    <x v="12"/>
    <x v="0"/>
    <n v="37956.18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9"/>
    <d v="2024-06-10T00:00:00"/>
    <d v="2024-06-10T00:00:00"/>
    <s v="'1027684"/>
    <s v="1 | 1"/>
    <x v="12"/>
    <x v="2"/>
    <n v="-656.44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9"/>
    <d v="2024-06-10T00:00:00"/>
    <d v="2024-06-10T00:00:00"/>
    <s v="'1027684"/>
    <s v="1 | 1"/>
    <x v="12"/>
    <x v="0"/>
    <n v="656.44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9"/>
    <d v="2024-06-10T00:00:00"/>
    <d v="2024-06-10T00:00:00"/>
    <s v="'1027685"/>
    <s v="1 | 1"/>
    <x v="12"/>
    <x v="2"/>
    <n v="-743.72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9"/>
    <d v="2024-06-10T00:00:00"/>
    <d v="2024-06-10T00:00:00"/>
    <s v="'1027685"/>
    <s v="1 | 1"/>
    <x v="12"/>
    <x v="0"/>
    <n v="743.72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9"/>
    <d v="2024-06-10T00:00:00"/>
    <d v="2024-06-10T00:00:00"/>
    <s v="'1027686"/>
    <s v="1 | 1"/>
    <x v="12"/>
    <x v="2"/>
    <n v="-431517.11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9"/>
    <d v="2024-06-10T00:00:00"/>
    <d v="2024-06-10T00:00:00"/>
    <s v="'1027686"/>
    <s v="1 | 1"/>
    <x v="12"/>
    <x v="0"/>
    <n v="431517.11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9"/>
    <d v="2024-06-10T00:00:00"/>
    <d v="2024-06-10T00:00:00"/>
    <s v="'1027791"/>
    <s v="1 | 1"/>
    <x v="12"/>
    <x v="2"/>
    <n v="-9027.57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9"/>
    <d v="2024-06-10T00:00:00"/>
    <d v="2024-06-10T00:00:00"/>
    <s v="'1027791"/>
    <s v="1 | 1"/>
    <x v="12"/>
    <x v="0"/>
    <n v="9027.57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9"/>
    <d v="2024-06-10T00:00:00"/>
    <d v="2024-06-10T00:00:00"/>
    <s v="'1027792"/>
    <s v="1 | 1"/>
    <x v="0"/>
    <x v="0"/>
    <n v="0.38"/>
    <x v="60"/>
    <x v="59"/>
    <m/>
    <x v="0"/>
    <x v="0"/>
    <x v="0"/>
    <n v="2001"/>
    <x v="0"/>
    <n v="20017"/>
    <s v="CORPORATIVO (Comum)"/>
    <x v="1"/>
    <x v="3"/>
    <x v="0"/>
    <x v="0"/>
    <x v="3"/>
    <x v="3"/>
  </r>
  <r>
    <x v="9"/>
    <s v="KIOTO AMBIENTAL LTDA"/>
    <x v="9"/>
    <d v="2024-06-11T00:00:00"/>
    <d v="2024-06-11T00:00:00"/>
    <s v="'1027754"/>
    <s v="1 | 1"/>
    <x v="12"/>
    <x v="2"/>
    <n v="-114807.95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9"/>
    <d v="2024-06-11T00:00:00"/>
    <d v="2024-06-11T00:00:00"/>
    <s v="'1027754"/>
    <s v="1 | 1"/>
    <x v="12"/>
    <x v="0"/>
    <n v="114807.95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9"/>
    <d v="2024-06-11T00:00:00"/>
    <d v="2024-06-11T00:00:00"/>
    <s v="'1027793"/>
    <s v="1 | 1"/>
    <x v="0"/>
    <x v="0"/>
    <n v="0.03"/>
    <x v="60"/>
    <x v="59"/>
    <m/>
    <x v="0"/>
    <x v="0"/>
    <x v="0"/>
    <n v="2001"/>
    <x v="0"/>
    <n v="20017"/>
    <s v="CORPORATIVO (Comum)"/>
    <x v="1"/>
    <x v="3"/>
    <x v="0"/>
    <x v="0"/>
    <x v="3"/>
    <x v="3"/>
  </r>
  <r>
    <x v="9"/>
    <s v="KIOTO AMBIENTAL LTDA"/>
    <x v="9"/>
    <d v="2024-06-11T00:00:00"/>
    <d v="2024-06-11T00:00:00"/>
    <s v="'20240611047-REND"/>
    <s v="1 | 1"/>
    <x v="0"/>
    <x v="0"/>
    <n v="0.04"/>
    <x v="60"/>
    <x v="59"/>
    <s v="Gerado por conciliacao automatica REND PAGO APLIC AUT APR"/>
    <x v="0"/>
    <x v="0"/>
    <x v="0"/>
    <n v="2001"/>
    <x v="0"/>
    <n v="20017"/>
    <s v="CORPORATIVO (Comum)"/>
    <x v="1"/>
    <x v="3"/>
    <x v="0"/>
    <x v="0"/>
    <x v="3"/>
    <x v="3"/>
  </r>
  <r>
    <x v="9"/>
    <s v="KIOTO AMBIENTAL LTDA"/>
    <x v="9"/>
    <d v="2024-06-12T00:00:00"/>
    <d v="2024-06-12T00:00:00"/>
    <s v="'1028199"/>
    <s v="1 | 1"/>
    <x v="12"/>
    <x v="0"/>
    <n v="-71702.33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9"/>
    <d v="2024-06-12T00:00:00"/>
    <d v="2024-06-12T00:00:00"/>
    <s v="'1028199"/>
    <s v="1 | 1"/>
    <x v="12"/>
    <x v="0"/>
    <n v="71702.33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9"/>
    <d v="2024-06-13T00:00:00"/>
    <d v="2024-06-13T00:00:00"/>
    <s v="'1028201"/>
    <s v="1 | 1"/>
    <x v="12"/>
    <x v="0"/>
    <n v="-71458.92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9"/>
    <d v="2024-06-13T00:00:00"/>
    <d v="2024-06-13T00:00:00"/>
    <s v="'1028201"/>
    <s v="1 | 1"/>
    <x v="12"/>
    <x v="0"/>
    <n v="71458.92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9"/>
    <d v="2024-06-13T00:00:00"/>
    <d v="2024-06-13T00:00:00"/>
    <s v="'1028229"/>
    <s v="1 | 1"/>
    <x v="12"/>
    <x v="0"/>
    <n v="-3519.28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9"/>
    <d v="2024-06-13T00:00:00"/>
    <d v="2024-06-13T00:00:00"/>
    <s v="'1028229"/>
    <s v="1 | 1"/>
    <x v="12"/>
    <x v="0"/>
    <n v="3519.28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9"/>
    <d v="2024-06-14T00:00:00"/>
    <d v="2024-06-14T00:00:00"/>
    <s v="'1028202"/>
    <s v="1 | 1"/>
    <x v="12"/>
    <x v="0"/>
    <n v="-83531.009999999995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9"/>
    <d v="2024-06-14T00:00:00"/>
    <d v="2024-06-14T00:00:00"/>
    <s v="'1028202"/>
    <s v="1 | 1"/>
    <x v="12"/>
    <x v="0"/>
    <n v="83531.009999999995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9"/>
    <d v="2024-06-17T00:00:00"/>
    <d v="2024-06-17T00:00:00"/>
    <s v="'1028204"/>
    <s v="1 | 1"/>
    <x v="12"/>
    <x v="2"/>
    <n v="-192831.19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9"/>
    <d v="2024-06-17T00:00:00"/>
    <d v="2024-06-17T00:00:00"/>
    <s v="'1028204"/>
    <s v="1 | 1"/>
    <x v="12"/>
    <x v="0"/>
    <n v="192831.19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9"/>
    <d v="2024-06-17T00:00:00"/>
    <d v="2024-06-17T00:00:00"/>
    <s v="'1028231"/>
    <s v="1 | 1"/>
    <x v="12"/>
    <x v="2"/>
    <n v="-13303.24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9"/>
    <d v="2024-06-17T00:00:00"/>
    <d v="2024-06-17T00:00:00"/>
    <s v="'1028231"/>
    <s v="1 | 1"/>
    <x v="12"/>
    <x v="0"/>
    <n v="13303.24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9"/>
    <d v="2024-06-18T00:00:00"/>
    <d v="2024-06-18T00:00:00"/>
    <s v="'1028196"/>
    <s v="1 | 1"/>
    <x v="12"/>
    <x v="2"/>
    <n v="-100783.11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9"/>
    <d v="2024-06-18T00:00:00"/>
    <d v="2024-06-18T00:00:00"/>
    <s v="'1028196"/>
    <s v="1 | 1"/>
    <x v="12"/>
    <x v="0"/>
    <n v="100783.11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9"/>
    <d v="2024-06-18T00:00:00"/>
    <d v="2024-06-18T00:00:00"/>
    <s v="'1028222"/>
    <s v="1 | 1"/>
    <x v="12"/>
    <x v="2"/>
    <n v="-2745.87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9"/>
    <d v="2024-06-18T00:00:00"/>
    <d v="2024-06-18T00:00:00"/>
    <s v="'1028222"/>
    <s v="1 | 1"/>
    <x v="12"/>
    <x v="0"/>
    <n v="2745.87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9"/>
    <d v="2024-06-18T00:00:00"/>
    <d v="2024-06-18T00:00:00"/>
    <s v="'1028223"/>
    <s v="1 | 1"/>
    <x v="0"/>
    <x v="0"/>
    <n v="0.04"/>
    <x v="60"/>
    <x v="59"/>
    <m/>
    <x v="0"/>
    <x v="0"/>
    <x v="0"/>
    <n v="2001"/>
    <x v="0"/>
    <n v="20017"/>
    <s v="CORPORATIVO (Comum)"/>
    <x v="1"/>
    <x v="3"/>
    <x v="0"/>
    <x v="0"/>
    <x v="3"/>
    <x v="3"/>
  </r>
  <r>
    <x v="9"/>
    <s v="KIOTO AMBIENTAL LTDA"/>
    <x v="9"/>
    <d v="2024-06-18T00:00:00"/>
    <d v="2024-06-18T00:00:00"/>
    <s v="'1028234"/>
    <s v="1 | 1"/>
    <x v="12"/>
    <x v="2"/>
    <n v="-21300.62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9"/>
    <d v="2024-06-18T00:00:00"/>
    <d v="2024-06-18T00:00:00"/>
    <s v="'1028234"/>
    <s v="1 | 1"/>
    <x v="12"/>
    <x v="0"/>
    <n v="21300.62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9"/>
    <d v="2024-06-18T00:00:00"/>
    <d v="2024-06-18T00:00:00"/>
    <s v="'1028236"/>
    <s v="1 | 1"/>
    <x v="0"/>
    <x v="0"/>
    <n v="1.03"/>
    <x v="60"/>
    <x v="59"/>
    <m/>
    <x v="0"/>
    <x v="0"/>
    <x v="0"/>
    <n v="2001"/>
    <x v="0"/>
    <n v="20017"/>
    <s v="CORPORATIVO (Comum)"/>
    <x v="1"/>
    <x v="3"/>
    <x v="0"/>
    <x v="0"/>
    <x v="3"/>
    <x v="3"/>
  </r>
  <r>
    <x v="9"/>
    <s v="KIOTO AMBIENTAL LTDA"/>
    <x v="9"/>
    <d v="2024-06-18T00:00:00"/>
    <d v="2024-06-18T00:00:00"/>
    <s v="'1028311"/>
    <s v="1 | 1"/>
    <x v="12"/>
    <x v="0"/>
    <n v="-30779.05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9"/>
    <d v="2024-06-18T00:00:00"/>
    <d v="2024-06-18T00:00:00"/>
    <s v="'1028311"/>
    <s v="1 | 1"/>
    <x v="12"/>
    <x v="0"/>
    <n v="30779.05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9"/>
    <d v="2024-06-18T00:00:00"/>
    <d v="2024-06-18T00:00:00"/>
    <s v="'1028360"/>
    <s v="1 | 1"/>
    <x v="12"/>
    <x v="0"/>
    <n v="-37956.18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9"/>
    <d v="2024-06-18T00:00:00"/>
    <d v="2024-06-18T00:00:00"/>
    <s v="'1028360"/>
    <s v="1 | 1"/>
    <x v="12"/>
    <x v="0"/>
    <n v="37956.18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9"/>
    <d v="2024-06-18T00:00:00"/>
    <d v="2024-06-18T00:00:00"/>
    <s v="'20240618027-REND"/>
    <s v="1 | 1"/>
    <x v="0"/>
    <x v="0"/>
    <n v="0.04"/>
    <x v="60"/>
    <x v="59"/>
    <s v="Gerado por conciliacao automatica REND PAGO APLIC AUT APR"/>
    <x v="0"/>
    <x v="0"/>
    <x v="0"/>
    <n v="2001"/>
    <x v="0"/>
    <n v="20017"/>
    <s v="CORPORATIVO (Comum)"/>
    <x v="1"/>
    <x v="3"/>
    <x v="0"/>
    <x v="0"/>
    <x v="3"/>
    <x v="3"/>
  </r>
  <r>
    <x v="9"/>
    <s v="KIOTO AMBIENTAL LTDA"/>
    <x v="9"/>
    <d v="2024-06-19T00:00:00"/>
    <d v="2024-06-19T00:00:00"/>
    <s v="'1028302"/>
    <s v="1 | 1"/>
    <x v="12"/>
    <x v="0"/>
    <n v="-115990.96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9"/>
    <d v="2024-06-19T00:00:00"/>
    <d v="2024-06-19T00:00:00"/>
    <s v="'1028302"/>
    <s v="1 | 1"/>
    <x v="12"/>
    <x v="0"/>
    <n v="115990.96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9"/>
    <d v="2024-06-19T00:00:00"/>
    <d v="2024-06-19T00:00:00"/>
    <s v="'1028306"/>
    <s v="1 | 1"/>
    <x v="0"/>
    <x v="0"/>
    <n v="0.01"/>
    <x v="60"/>
    <x v="59"/>
    <m/>
    <x v="0"/>
    <x v="0"/>
    <x v="0"/>
    <n v="2001"/>
    <x v="0"/>
    <n v="20017"/>
    <s v="CORPORATIVO (Comum)"/>
    <x v="1"/>
    <x v="3"/>
    <x v="0"/>
    <x v="0"/>
    <x v="3"/>
    <x v="3"/>
  </r>
  <r>
    <x v="9"/>
    <s v="KIOTO AMBIENTAL LTDA"/>
    <x v="9"/>
    <d v="2024-06-19T00:00:00"/>
    <d v="2024-06-19T00:00:00"/>
    <s v="'1028307"/>
    <s v="1 | 1"/>
    <x v="12"/>
    <x v="0"/>
    <n v="-1518.06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9"/>
    <d v="2024-06-19T00:00:00"/>
    <d v="2024-06-19T00:00:00"/>
    <s v="'1028307"/>
    <s v="1 | 1"/>
    <x v="12"/>
    <x v="0"/>
    <n v="1518.06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9"/>
    <d v="2024-06-19T00:00:00"/>
    <d v="2024-06-19T00:00:00"/>
    <s v="'1028308"/>
    <s v="1 | 1"/>
    <x v="0"/>
    <x v="0"/>
    <n v="0.42"/>
    <x v="60"/>
    <x v="59"/>
    <m/>
    <x v="0"/>
    <x v="0"/>
    <x v="0"/>
    <n v="2001"/>
    <x v="0"/>
    <n v="20017"/>
    <s v="CORPORATIVO (Comum)"/>
    <x v="1"/>
    <x v="3"/>
    <x v="0"/>
    <x v="0"/>
    <x v="3"/>
    <x v="3"/>
  </r>
  <r>
    <x v="9"/>
    <s v="KIOTO AMBIENTAL LTDA"/>
    <x v="9"/>
    <d v="2024-06-19T00:00:00"/>
    <d v="2024-06-19T00:00:00"/>
    <s v="'1028312"/>
    <s v="1 | 1"/>
    <x v="0"/>
    <x v="0"/>
    <n v="0.12"/>
    <x v="60"/>
    <x v="59"/>
    <m/>
    <x v="0"/>
    <x v="0"/>
    <x v="0"/>
    <n v="2001"/>
    <x v="0"/>
    <n v="20017"/>
    <s v="CORPORATIVO (Comum)"/>
    <x v="1"/>
    <x v="3"/>
    <x v="0"/>
    <x v="0"/>
    <x v="3"/>
    <x v="3"/>
  </r>
  <r>
    <x v="9"/>
    <s v="KIOTO AMBIENTAL LTDA"/>
    <x v="9"/>
    <d v="2024-06-20T00:00:00"/>
    <d v="2024-06-20T00:00:00"/>
    <s v="'1028339"/>
    <s v="1 | 1"/>
    <x v="12"/>
    <x v="0"/>
    <n v="-128618.89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9"/>
    <d v="2024-06-20T00:00:00"/>
    <d v="2024-06-20T00:00:00"/>
    <s v="'1028339"/>
    <s v="1 | 1"/>
    <x v="12"/>
    <x v="0"/>
    <n v="128618.89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9"/>
    <d v="2024-06-20T00:00:00"/>
    <d v="2024-06-20T00:00:00"/>
    <s v="'1028340"/>
    <s v="1 | 1"/>
    <x v="12"/>
    <x v="0"/>
    <n v="-30000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9"/>
    <d v="2024-06-20T00:00:00"/>
    <d v="2024-06-20T00:00:00"/>
    <s v="'1028340"/>
    <s v="1 | 1"/>
    <x v="12"/>
    <x v="0"/>
    <n v="30000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9"/>
    <d v="2024-06-20T00:00:00"/>
    <d v="2024-06-20T00:00:00"/>
    <s v="'1028346"/>
    <s v="1 | 1"/>
    <x v="12"/>
    <x v="0"/>
    <n v="-48489.62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9"/>
    <d v="2024-06-20T00:00:00"/>
    <d v="2024-06-20T00:00:00"/>
    <s v="'1028346"/>
    <s v="1 | 1"/>
    <x v="12"/>
    <x v="0"/>
    <n v="48489.62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9"/>
    <d v="2024-06-20T00:00:00"/>
    <d v="2024-06-20T00:00:00"/>
    <s v="'1028347"/>
    <s v="1 | 1"/>
    <x v="0"/>
    <x v="0"/>
    <n v="0.56000000000000005"/>
    <x v="60"/>
    <x v="59"/>
    <m/>
    <x v="0"/>
    <x v="0"/>
    <x v="0"/>
    <n v="2001"/>
    <x v="0"/>
    <n v="20017"/>
    <s v="CORPORATIVO (Comum)"/>
    <x v="1"/>
    <x v="3"/>
    <x v="0"/>
    <x v="0"/>
    <x v="3"/>
    <x v="3"/>
  </r>
  <r>
    <x v="9"/>
    <s v="KIOTO AMBIENTAL LTDA"/>
    <x v="9"/>
    <d v="2024-06-21T00:00:00"/>
    <d v="2024-06-21T00:00:00"/>
    <s v="'1028402"/>
    <s v="1 | 1"/>
    <x v="12"/>
    <x v="0"/>
    <n v="-76000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9"/>
    <d v="2024-06-21T00:00:00"/>
    <d v="2024-06-21T00:00:00"/>
    <s v="'1028402"/>
    <s v="1 | 1"/>
    <x v="12"/>
    <x v="0"/>
    <n v="76000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9"/>
    <d v="2024-06-21T00:00:00"/>
    <d v="2024-06-21T00:00:00"/>
    <s v="'1028403"/>
    <s v="1 | 1"/>
    <x v="12"/>
    <x v="2"/>
    <n v="-78938.960000000006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9"/>
    <d v="2024-06-21T00:00:00"/>
    <d v="2024-06-21T00:00:00"/>
    <s v="'1028403"/>
    <s v="1 | 1"/>
    <x v="12"/>
    <x v="0"/>
    <n v="78938.960000000006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9"/>
    <d v="2024-06-21T00:00:00"/>
    <d v="2024-06-21T00:00:00"/>
    <s v="'1028416"/>
    <s v="1 | 1"/>
    <x v="0"/>
    <x v="0"/>
    <n v="0.01"/>
    <x v="60"/>
    <x v="59"/>
    <m/>
    <x v="0"/>
    <x v="0"/>
    <x v="0"/>
    <n v="2001"/>
    <x v="0"/>
    <n v="20017"/>
    <s v="CORPORATIVO (Comum)"/>
    <x v="1"/>
    <x v="3"/>
    <x v="0"/>
    <x v="0"/>
    <x v="3"/>
    <x v="3"/>
  </r>
  <r>
    <x v="9"/>
    <s v="KIOTO AMBIENTAL LTDA"/>
    <x v="9"/>
    <d v="2024-06-21T00:00:00"/>
    <d v="2024-06-21T00:00:00"/>
    <s v="'1028419"/>
    <s v="1 | 1"/>
    <x v="12"/>
    <x v="2"/>
    <n v="-48466.29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9"/>
    <d v="2024-06-21T00:00:00"/>
    <d v="2024-06-21T00:00:00"/>
    <s v="'1028419"/>
    <s v="1 | 1"/>
    <x v="12"/>
    <x v="0"/>
    <n v="48466.29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9"/>
    <d v="2024-06-24T00:00:00"/>
    <d v="2024-06-24T00:00:00"/>
    <s v="'1028492"/>
    <s v="1 | 1"/>
    <x v="12"/>
    <x v="0"/>
    <n v="-132469.38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9"/>
    <d v="2024-06-24T00:00:00"/>
    <d v="2024-06-24T00:00:00"/>
    <s v="'1028492"/>
    <s v="1 | 1"/>
    <x v="12"/>
    <x v="0"/>
    <n v="132469.38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9"/>
    <d v="2024-06-24T00:00:00"/>
    <d v="2024-06-24T00:00:00"/>
    <s v="'1028494"/>
    <s v="1 | 1"/>
    <x v="0"/>
    <x v="0"/>
    <n v="0.02"/>
    <x v="60"/>
    <x v="59"/>
    <m/>
    <x v="0"/>
    <x v="0"/>
    <x v="0"/>
    <n v="2001"/>
    <x v="0"/>
    <n v="20017"/>
    <s v="CORPORATIVO (Comum)"/>
    <x v="1"/>
    <x v="3"/>
    <x v="0"/>
    <x v="0"/>
    <x v="3"/>
    <x v="3"/>
  </r>
  <r>
    <x v="9"/>
    <s v="KIOTO AMBIENTAL LTDA"/>
    <x v="9"/>
    <d v="2024-06-24T00:00:00"/>
    <d v="2024-06-24T00:00:00"/>
    <s v="'1028495"/>
    <s v="1 | 1"/>
    <x v="12"/>
    <x v="0"/>
    <n v="-8104.97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9"/>
    <d v="2024-06-24T00:00:00"/>
    <d v="2024-06-24T00:00:00"/>
    <s v="'1028495"/>
    <s v="1 | 1"/>
    <x v="12"/>
    <x v="0"/>
    <n v="8104.97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9"/>
    <d v="2024-06-24T00:00:00"/>
    <d v="2024-06-24T00:00:00"/>
    <s v="'1028496"/>
    <s v="1 | 1"/>
    <x v="0"/>
    <x v="0"/>
    <n v="0.39"/>
    <x v="60"/>
    <x v="59"/>
    <m/>
    <x v="0"/>
    <x v="0"/>
    <x v="0"/>
    <n v="2001"/>
    <x v="0"/>
    <n v="20017"/>
    <s v="CORPORATIVO (Comum)"/>
    <x v="1"/>
    <x v="3"/>
    <x v="0"/>
    <x v="0"/>
    <x v="3"/>
    <x v="3"/>
  </r>
  <r>
    <x v="9"/>
    <s v="KIOTO AMBIENTAL LTDA"/>
    <x v="9"/>
    <d v="2024-06-24T00:00:00"/>
    <d v="2024-06-24T00:00:00"/>
    <s v="'20240624032-REND"/>
    <s v="1 | 1"/>
    <x v="0"/>
    <x v="0"/>
    <n v="7.3"/>
    <x v="60"/>
    <x v="59"/>
    <s v="Gerado por conciliacao automatica REND PAGO APLIC AUT APR"/>
    <x v="0"/>
    <x v="0"/>
    <x v="0"/>
    <n v="2001"/>
    <x v="0"/>
    <n v="20017"/>
    <s v="CORPORATIVO (Comum)"/>
    <x v="1"/>
    <x v="3"/>
    <x v="0"/>
    <x v="0"/>
    <x v="3"/>
    <x v="3"/>
  </r>
  <r>
    <x v="9"/>
    <s v="KIOTO AMBIENTAL LTDA"/>
    <x v="9"/>
    <d v="2024-06-25T00:00:00"/>
    <d v="2024-06-25T00:00:00"/>
    <s v="'1028538"/>
    <s v="1 | 1"/>
    <x v="12"/>
    <x v="0"/>
    <n v="-741.8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9"/>
    <d v="2024-06-25T00:00:00"/>
    <d v="2024-06-25T00:00:00"/>
    <s v="'1028538"/>
    <s v="1 | 1"/>
    <x v="12"/>
    <x v="0"/>
    <n v="741.8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9"/>
    <d v="2024-06-25T00:00:00"/>
    <d v="2024-06-25T00:00:00"/>
    <s v="'1028539"/>
    <s v="1 | 1"/>
    <x v="12"/>
    <x v="0"/>
    <n v="-195845.38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9"/>
    <d v="2024-06-25T00:00:00"/>
    <d v="2024-06-25T00:00:00"/>
    <s v="'1028539"/>
    <s v="1 | 1"/>
    <x v="12"/>
    <x v="0"/>
    <n v="195845.38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9"/>
    <d v="2024-06-25T00:00:00"/>
    <d v="2024-06-25T00:00:00"/>
    <s v="'1028542"/>
    <s v="1 | 1"/>
    <x v="12"/>
    <x v="0"/>
    <n v="-14898.07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9"/>
    <d v="2024-06-25T00:00:00"/>
    <d v="2024-06-25T00:00:00"/>
    <s v="'1028542"/>
    <s v="1 | 1"/>
    <x v="12"/>
    <x v="0"/>
    <n v="14898.07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9"/>
    <d v="2024-06-25T00:00:00"/>
    <d v="2024-06-25T00:00:00"/>
    <s v="'1028544"/>
    <s v="1 | 1"/>
    <x v="0"/>
    <x v="0"/>
    <n v="0.85"/>
    <x v="60"/>
    <x v="59"/>
    <m/>
    <x v="0"/>
    <x v="0"/>
    <x v="0"/>
    <n v="2001"/>
    <x v="0"/>
    <n v="20017"/>
    <s v="CORPORATIVO (Comum)"/>
    <x v="1"/>
    <x v="3"/>
    <x v="0"/>
    <x v="0"/>
    <x v="3"/>
    <x v="3"/>
  </r>
  <r>
    <x v="9"/>
    <s v="KIOTO AMBIENTAL LTDA"/>
    <x v="9"/>
    <d v="2024-06-26T00:00:00"/>
    <d v="2024-06-26T00:00:00"/>
    <s v="'1028583"/>
    <s v="1 | 1"/>
    <x v="12"/>
    <x v="0"/>
    <n v="-76640.44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9"/>
    <d v="2024-06-26T00:00:00"/>
    <d v="2024-06-26T00:00:00"/>
    <s v="'1028583"/>
    <s v="1 | 1"/>
    <x v="12"/>
    <x v="0"/>
    <n v="76640.44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9"/>
    <d v="2024-06-26T00:00:00"/>
    <d v="2024-06-26T00:00:00"/>
    <s v="'1028586"/>
    <s v="1 | 1"/>
    <x v="12"/>
    <x v="2"/>
    <n v="-1110.1099999999999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9"/>
    <d v="2024-06-26T00:00:00"/>
    <d v="2024-06-26T00:00:00"/>
    <s v="'1028586"/>
    <s v="1 | 1"/>
    <x v="12"/>
    <x v="0"/>
    <n v="1110.1099999999999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9"/>
    <d v="2024-06-26T00:00:00"/>
    <d v="2024-06-26T00:00:00"/>
    <s v="'1028588"/>
    <s v="1 | 1"/>
    <x v="0"/>
    <x v="0"/>
    <n v="0.02"/>
    <x v="60"/>
    <x v="59"/>
    <m/>
    <x v="0"/>
    <x v="0"/>
    <x v="0"/>
    <n v="2001"/>
    <x v="0"/>
    <n v="20017"/>
    <s v="CORPORATIVO (Comum)"/>
    <x v="1"/>
    <x v="3"/>
    <x v="0"/>
    <x v="0"/>
    <x v="3"/>
    <x v="3"/>
  </r>
  <r>
    <x v="9"/>
    <s v="KIOTO AMBIENTAL LTDA"/>
    <x v="9"/>
    <d v="2024-06-26T00:00:00"/>
    <d v="2024-06-26T00:00:00"/>
    <s v="'1028589"/>
    <s v="1 | 1"/>
    <x v="12"/>
    <x v="0"/>
    <n v="-1460.38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9"/>
    <d v="2024-06-26T00:00:00"/>
    <d v="2024-06-26T00:00:00"/>
    <s v="'1028589"/>
    <s v="1 | 1"/>
    <x v="12"/>
    <x v="0"/>
    <n v="1460.38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9"/>
    <d v="2024-06-26T00:00:00"/>
    <d v="2024-06-26T00:00:00"/>
    <s v="'1028590"/>
    <s v="1 | 1"/>
    <x v="0"/>
    <x v="0"/>
    <n v="1.04"/>
    <x v="60"/>
    <x v="59"/>
    <m/>
    <x v="0"/>
    <x v="0"/>
    <x v="0"/>
    <n v="2001"/>
    <x v="0"/>
    <n v="20017"/>
    <s v="CORPORATIVO (Comum)"/>
    <x v="1"/>
    <x v="3"/>
    <x v="0"/>
    <x v="0"/>
    <x v="3"/>
    <x v="3"/>
  </r>
  <r>
    <x v="9"/>
    <s v="KIOTO AMBIENTAL LTDA"/>
    <x v="9"/>
    <d v="2024-06-27T00:00:00"/>
    <d v="2024-06-27T00:00:00"/>
    <s v="'1028623"/>
    <s v="1 | 1"/>
    <x v="12"/>
    <x v="2"/>
    <n v="-58459.46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9"/>
    <d v="2024-06-27T00:00:00"/>
    <d v="2024-06-27T00:00:00"/>
    <s v="'1028623"/>
    <s v="1 | 1"/>
    <x v="12"/>
    <x v="0"/>
    <n v="58459.46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9"/>
    <d v="2024-06-27T00:00:00"/>
    <d v="2024-06-27T00:00:00"/>
    <s v="'1028624"/>
    <s v="1 | 1"/>
    <x v="12"/>
    <x v="2"/>
    <n v="-1439.84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9"/>
    <d v="2024-06-27T00:00:00"/>
    <d v="2024-06-27T00:00:00"/>
    <s v="'1028624"/>
    <s v="1 | 1"/>
    <x v="12"/>
    <x v="0"/>
    <n v="1439.84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9"/>
    <d v="2024-06-27T00:00:00"/>
    <d v="2024-06-27T00:00:00"/>
    <s v="'1028629"/>
    <s v="1 | 1"/>
    <x v="12"/>
    <x v="2"/>
    <n v="-4820.8500000000004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9"/>
    <d v="2024-06-27T00:00:00"/>
    <d v="2024-06-27T00:00:00"/>
    <s v="'1028629"/>
    <s v="1 | 1"/>
    <x v="12"/>
    <x v="0"/>
    <n v="4820.8500000000004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9"/>
    <d v="2024-06-27T00:00:00"/>
    <d v="2024-06-27T00:00:00"/>
    <s v="'1028630"/>
    <s v="1 | 1"/>
    <x v="0"/>
    <x v="0"/>
    <n v="1.2"/>
    <x v="60"/>
    <x v="59"/>
    <m/>
    <x v="0"/>
    <x v="0"/>
    <x v="0"/>
    <n v="2001"/>
    <x v="0"/>
    <n v="20017"/>
    <s v="CORPORATIVO (Comum)"/>
    <x v="1"/>
    <x v="3"/>
    <x v="0"/>
    <x v="0"/>
    <x v="3"/>
    <x v="3"/>
  </r>
  <r>
    <x v="9"/>
    <s v="KIOTO AMBIENTAL LTDA"/>
    <x v="9"/>
    <d v="2024-06-27T00:00:00"/>
    <d v="2024-06-27T00:00:00"/>
    <s v="'20240627021-REND"/>
    <s v="1 | 1"/>
    <x v="0"/>
    <x v="0"/>
    <n v="2.54"/>
    <x v="60"/>
    <x v="59"/>
    <s v="Gerado por conciliacao automatica REND PAGO APLIC AUT APR"/>
    <x v="0"/>
    <x v="0"/>
    <x v="0"/>
    <n v="2001"/>
    <x v="0"/>
    <n v="20017"/>
    <s v="CORPORATIVO (Comum)"/>
    <x v="1"/>
    <x v="3"/>
    <x v="0"/>
    <x v="0"/>
    <x v="3"/>
    <x v="3"/>
  </r>
  <r>
    <x v="9"/>
    <s v="KIOTO AMBIENTAL LTDA"/>
    <x v="9"/>
    <d v="2024-06-28T00:00:00"/>
    <d v="2024-06-28T00:00:00"/>
    <s v="'1028752"/>
    <s v="1 | 1"/>
    <x v="12"/>
    <x v="0"/>
    <n v="-184254.74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9"/>
    <d v="2024-06-28T00:00:00"/>
    <d v="2024-06-28T00:00:00"/>
    <s v="'1028752"/>
    <s v="1 | 1"/>
    <x v="12"/>
    <x v="0"/>
    <n v="184254.74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9"/>
    <d v="2024-06-28T00:00:00"/>
    <d v="2024-06-28T00:00:00"/>
    <s v="'1028767"/>
    <s v="1 | 1"/>
    <x v="0"/>
    <x v="0"/>
    <n v="0.03"/>
    <x v="60"/>
    <x v="59"/>
    <m/>
    <x v="0"/>
    <x v="0"/>
    <x v="0"/>
    <n v="2001"/>
    <x v="0"/>
    <n v="20017"/>
    <s v="CORPORATIVO (Comum)"/>
    <x v="1"/>
    <x v="3"/>
    <x v="0"/>
    <x v="0"/>
    <x v="3"/>
    <x v="3"/>
  </r>
  <r>
    <x v="9"/>
    <s v="KIOTO AMBIENTAL LTDA"/>
    <x v="9"/>
    <d v="2024-06-28T00:00:00"/>
    <d v="2024-06-28T00:00:00"/>
    <s v="'1028772"/>
    <s v="1 | 1"/>
    <x v="12"/>
    <x v="0"/>
    <n v="-1162.22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9"/>
    <d v="2024-06-28T00:00:00"/>
    <d v="2024-06-28T00:00:00"/>
    <s v="'1028772"/>
    <s v="1 | 1"/>
    <x v="12"/>
    <x v="0"/>
    <n v="1162.22"/>
    <x v="12"/>
    <x v="12"/>
    <m/>
    <x v="1"/>
    <x v="0"/>
    <x v="0"/>
    <m/>
    <x v="1"/>
    <m/>
    <m/>
    <x v="2"/>
    <x v="3"/>
    <x v="6"/>
    <x v="6"/>
    <x v="7"/>
    <x v="7"/>
  </r>
  <r>
    <x v="9"/>
    <s v="KIOTO AMBIENTAL LTDA"/>
    <x v="9"/>
    <d v="2024-06-28T00:00:00"/>
    <d v="2024-06-28T00:00:00"/>
    <s v="'20240628038-REND"/>
    <s v="1 | 1"/>
    <x v="0"/>
    <x v="0"/>
    <n v="19.96"/>
    <x v="60"/>
    <x v="59"/>
    <s v="Gerado por conciliacao automatica REND PAGO APLIC AUT MAIS"/>
    <x v="0"/>
    <x v="0"/>
    <x v="0"/>
    <n v="2001"/>
    <x v="0"/>
    <n v="20017"/>
    <s v="CORPORATIVO (Comum)"/>
    <x v="1"/>
    <x v="3"/>
    <x v="0"/>
    <x v="0"/>
    <x v="3"/>
    <x v="3"/>
  </r>
  <r>
    <x v="9"/>
    <s v="KIOTO AMBIENTAL LTDA"/>
    <x v="10"/>
    <d v="2024-07-01T00:00:00"/>
    <d v="2024-07-01T00:00:00"/>
    <s v="'1028753"/>
    <s v="1 | 1"/>
    <x v="12"/>
    <x v="0"/>
    <n v="-332580.23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0"/>
    <d v="2024-07-01T00:00:00"/>
    <d v="2024-07-01T00:00:00"/>
    <s v="'1028753"/>
    <s v="1 | 1"/>
    <x v="12"/>
    <x v="0"/>
    <n v="332580.23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0"/>
    <d v="2024-07-01T00:00:00"/>
    <d v="2024-07-01T00:00:00"/>
    <s v="'1028754"/>
    <s v="1 | 1"/>
    <x v="12"/>
    <x v="0"/>
    <n v="-1723.18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0"/>
    <d v="2024-07-01T00:00:00"/>
    <d v="2024-07-01T00:00:00"/>
    <s v="'1028754"/>
    <s v="1 | 1"/>
    <x v="12"/>
    <x v="0"/>
    <n v="1723.18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0"/>
    <d v="2024-07-01T00:00:00"/>
    <d v="2024-07-01T00:00:00"/>
    <s v="'1028765"/>
    <s v="1 | 1"/>
    <x v="0"/>
    <x v="0"/>
    <n v="67000"/>
    <x v="1"/>
    <x v="1"/>
    <m/>
    <x v="0"/>
    <x v="0"/>
    <x v="0"/>
    <n v="2001"/>
    <x v="0"/>
    <n v="20017"/>
    <s v="CORPORATIVO (Comum)"/>
    <x v="1"/>
    <x v="4"/>
    <x v="1"/>
    <x v="1"/>
    <x v="1"/>
    <x v="1"/>
  </r>
  <r>
    <x v="9"/>
    <s v="KIOTO AMBIENTAL LTDA"/>
    <x v="10"/>
    <d v="2024-07-01T00:00:00"/>
    <d v="2024-07-01T00:00:00"/>
    <s v="'1028771"/>
    <s v="1 | 1"/>
    <x v="12"/>
    <x v="0"/>
    <n v="-2230.36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0"/>
    <d v="2024-07-01T00:00:00"/>
    <d v="2024-07-01T00:00:00"/>
    <s v="'1028771"/>
    <s v="1 | 1"/>
    <x v="12"/>
    <x v="0"/>
    <n v="2230.36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0"/>
    <d v="2024-07-01T00:00:00"/>
    <d v="2024-07-01T00:00:00"/>
    <s v="'1028773"/>
    <s v="1 | 1"/>
    <x v="0"/>
    <x v="0"/>
    <n v="0.03"/>
    <x v="60"/>
    <x v="59"/>
    <m/>
    <x v="0"/>
    <x v="0"/>
    <x v="0"/>
    <n v="2001"/>
    <x v="0"/>
    <n v="20017"/>
    <s v="CORPORATIVO (Comum)"/>
    <x v="1"/>
    <x v="4"/>
    <x v="0"/>
    <x v="0"/>
    <x v="3"/>
    <x v="3"/>
  </r>
  <r>
    <x v="9"/>
    <s v="KIOTO AMBIENTAL LTDA"/>
    <x v="10"/>
    <d v="2024-07-01T00:00:00"/>
    <d v="2024-07-01T00:00:00"/>
    <s v="'20240701026-REND"/>
    <s v="1 | 1"/>
    <x v="0"/>
    <x v="0"/>
    <n v="123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9"/>
    <s v="KIOTO AMBIENTAL LTDA"/>
    <x v="10"/>
    <d v="2024-07-02T00:00:00"/>
    <d v="2024-07-02T00:00:00"/>
    <s v="'1028833"/>
    <s v="1 | 1"/>
    <x v="12"/>
    <x v="0"/>
    <n v="-93980.9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0"/>
    <d v="2024-07-02T00:00:00"/>
    <d v="2024-07-02T00:00:00"/>
    <s v="'1028833"/>
    <s v="1 | 1"/>
    <x v="12"/>
    <x v="0"/>
    <n v="93980.9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0"/>
    <d v="2024-07-02T00:00:00"/>
    <d v="2024-07-02T00:00:00"/>
    <s v="'1028834"/>
    <s v="1 | 1"/>
    <x v="12"/>
    <x v="2"/>
    <n v="-570.32000000000005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0"/>
    <d v="2024-07-02T00:00:00"/>
    <d v="2024-07-02T00:00:00"/>
    <s v="'1028834"/>
    <s v="1 | 1"/>
    <x v="12"/>
    <x v="0"/>
    <n v="570.32000000000005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0"/>
    <d v="2024-07-02T00:00:00"/>
    <d v="2024-07-02T00:00:00"/>
    <s v="'1028836"/>
    <s v="1 | 1"/>
    <x v="0"/>
    <x v="0"/>
    <n v="0.01"/>
    <x v="60"/>
    <x v="59"/>
    <m/>
    <x v="0"/>
    <x v="0"/>
    <x v="0"/>
    <n v="2001"/>
    <x v="0"/>
    <n v="20017"/>
    <s v="CORPORATIVO (Comum)"/>
    <x v="1"/>
    <x v="4"/>
    <x v="0"/>
    <x v="0"/>
    <x v="3"/>
    <x v="3"/>
  </r>
  <r>
    <x v="9"/>
    <s v="KIOTO AMBIENTAL LTDA"/>
    <x v="10"/>
    <d v="2024-07-02T00:00:00"/>
    <d v="2024-07-02T00:00:00"/>
    <s v="'1028842"/>
    <s v="1 | 1"/>
    <x v="12"/>
    <x v="0"/>
    <n v="-41704.81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0"/>
    <d v="2024-07-02T00:00:00"/>
    <d v="2024-07-02T00:00:00"/>
    <s v="'1028842"/>
    <s v="1 | 1"/>
    <x v="12"/>
    <x v="0"/>
    <n v="41704.81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0"/>
    <d v="2024-07-02T00:00:00"/>
    <d v="2024-07-02T00:00:00"/>
    <s v="'1028845"/>
    <s v="1 | 1"/>
    <x v="0"/>
    <x v="0"/>
    <n v="0.05"/>
    <x v="60"/>
    <x v="59"/>
    <m/>
    <x v="0"/>
    <x v="0"/>
    <x v="0"/>
    <n v="2001"/>
    <x v="0"/>
    <n v="20017"/>
    <s v="CORPORATIVO (Comum)"/>
    <x v="1"/>
    <x v="4"/>
    <x v="0"/>
    <x v="0"/>
    <x v="3"/>
    <x v="3"/>
  </r>
  <r>
    <x v="9"/>
    <s v="KIOTO AMBIENTAL LTDA"/>
    <x v="10"/>
    <d v="2024-07-03T00:00:00"/>
    <d v="2024-07-03T00:00:00"/>
    <s v="'1029014"/>
    <s v="1 | 1"/>
    <x v="12"/>
    <x v="2"/>
    <n v="-98419.99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0"/>
    <d v="2024-07-03T00:00:00"/>
    <d v="2024-07-03T00:00:00"/>
    <s v="'1029014"/>
    <s v="1 | 1"/>
    <x v="12"/>
    <x v="0"/>
    <n v="98419.99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0"/>
    <d v="2024-07-03T00:00:00"/>
    <d v="2024-07-03T00:00:00"/>
    <s v="'1029401"/>
    <s v="1 | 1"/>
    <x v="12"/>
    <x v="2"/>
    <n v="-4489.7700000000004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0"/>
    <d v="2024-07-03T00:00:00"/>
    <d v="2024-07-03T00:00:00"/>
    <s v="'1029401"/>
    <s v="1 | 1"/>
    <x v="12"/>
    <x v="0"/>
    <n v="4489.7700000000004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0"/>
    <d v="2024-07-03T00:00:00"/>
    <d v="2024-07-03T00:00:00"/>
    <s v="'20240703024-REND"/>
    <s v="1 | 1"/>
    <x v="0"/>
    <x v="0"/>
    <n v="2.38"/>
    <x v="60"/>
    <x v="59"/>
    <s v="Gerado por conciliacao automatica REND PAGO APLIC AUT MAIS"/>
    <x v="0"/>
    <x v="0"/>
    <x v="0"/>
    <n v="2001"/>
    <x v="0"/>
    <n v="20017"/>
    <s v="CORPORATIVO (Comum)"/>
    <x v="1"/>
    <x v="4"/>
    <x v="0"/>
    <x v="0"/>
    <x v="3"/>
    <x v="3"/>
  </r>
  <r>
    <x v="9"/>
    <s v="KIOTO AMBIENTAL LTDA"/>
    <x v="10"/>
    <d v="2024-07-04T00:00:00"/>
    <d v="2024-07-04T00:00:00"/>
    <s v="'1029015"/>
    <s v="1 | 1"/>
    <x v="12"/>
    <x v="2"/>
    <n v="-41880.25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0"/>
    <d v="2024-07-04T00:00:00"/>
    <d v="2024-07-04T00:00:00"/>
    <s v="'1029015"/>
    <s v="1 | 1"/>
    <x v="12"/>
    <x v="0"/>
    <n v="41880.25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0"/>
    <d v="2024-07-04T00:00:00"/>
    <d v="2024-07-04T00:00:00"/>
    <s v="'1029402"/>
    <s v="1 | 1"/>
    <x v="12"/>
    <x v="2"/>
    <n v="-39631.47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0"/>
    <d v="2024-07-04T00:00:00"/>
    <d v="2024-07-04T00:00:00"/>
    <s v="'1029402"/>
    <s v="1 | 1"/>
    <x v="12"/>
    <x v="0"/>
    <n v="39631.47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0"/>
    <d v="2024-07-04T00:00:00"/>
    <d v="2024-07-04T00:00:00"/>
    <s v="'20240704018-REND"/>
    <s v="1 | 1"/>
    <x v="0"/>
    <x v="0"/>
    <n v="0.02"/>
    <x v="60"/>
    <x v="59"/>
    <s v="Gerado por conciliacao automatica REND PAGO APLIC AUT APR"/>
    <x v="0"/>
    <x v="0"/>
    <x v="0"/>
    <n v="2001"/>
    <x v="0"/>
    <n v="20017"/>
    <s v="CORPORATIVO (Comum)"/>
    <x v="1"/>
    <x v="4"/>
    <x v="0"/>
    <x v="0"/>
    <x v="3"/>
    <x v="3"/>
  </r>
  <r>
    <x v="9"/>
    <s v="KIOTO AMBIENTAL LTDA"/>
    <x v="10"/>
    <d v="2024-07-05T00:00:00"/>
    <d v="2024-07-05T00:00:00"/>
    <s v="'1029155"/>
    <s v="1 | 1"/>
    <x v="12"/>
    <x v="2"/>
    <n v="-626.9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0"/>
    <d v="2024-07-05T00:00:00"/>
    <d v="2024-07-05T00:00:00"/>
    <s v="'1029155"/>
    <s v="1 | 1"/>
    <x v="12"/>
    <x v="0"/>
    <n v="626.9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0"/>
    <d v="2024-07-05T00:00:00"/>
    <d v="2024-07-05T00:00:00"/>
    <s v="'1029156"/>
    <s v="1 | 1"/>
    <x v="12"/>
    <x v="2"/>
    <n v="-90090.28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0"/>
    <d v="2024-07-05T00:00:00"/>
    <d v="2024-07-05T00:00:00"/>
    <s v="'1029156"/>
    <s v="1 | 1"/>
    <x v="12"/>
    <x v="0"/>
    <n v="90090.28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0"/>
    <d v="2024-07-05T00:00:00"/>
    <d v="2024-07-05T00:00:00"/>
    <s v="'1029403"/>
    <s v="1 | 1"/>
    <x v="12"/>
    <x v="2"/>
    <n v="-61477.9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0"/>
    <d v="2024-07-05T00:00:00"/>
    <d v="2024-07-05T00:00:00"/>
    <s v="'1029403"/>
    <s v="1 | 1"/>
    <x v="12"/>
    <x v="0"/>
    <n v="61477.9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0"/>
    <d v="2024-07-05T00:00:00"/>
    <d v="2024-07-05T00:00:00"/>
    <s v="'20240705034-REND"/>
    <s v="1 | 1"/>
    <x v="0"/>
    <x v="0"/>
    <n v="1.5"/>
    <x v="60"/>
    <x v="59"/>
    <s v="Gerado por conciliacao automatica REND PAGO APLIC AUT MAIS"/>
    <x v="0"/>
    <x v="0"/>
    <x v="0"/>
    <n v="2001"/>
    <x v="0"/>
    <n v="20017"/>
    <s v="CORPORATIVO (Comum)"/>
    <x v="1"/>
    <x v="4"/>
    <x v="0"/>
    <x v="0"/>
    <x v="3"/>
    <x v="3"/>
  </r>
  <r>
    <x v="9"/>
    <s v="KIOTO AMBIENTAL LTDA"/>
    <x v="10"/>
    <d v="2024-07-05T00:00:00"/>
    <d v="2024-07-08T00:00:00"/>
    <s v="'1028979"/>
    <s v="1 | 1"/>
    <x v="8"/>
    <x v="0"/>
    <n v="-200"/>
    <x v="99"/>
    <x v="98"/>
    <s v="REF. serviÃ§os de solicitaÃ§Ã£o de RenovaÃ§Ã£o do Alvara Nova IguaÃ§Ãº. "/>
    <x v="5"/>
    <x v="0"/>
    <x v="0"/>
    <n v="3001"/>
    <x v="5"/>
    <n v="30011"/>
    <s v="CONTROLADORIA (Administrativo)"/>
    <x v="0"/>
    <x v="4"/>
    <x v="0"/>
    <x v="0"/>
    <x v="10"/>
    <x v="10"/>
  </r>
  <r>
    <x v="9"/>
    <s v="KIOTO AMBIENTAL LTDA"/>
    <x v="10"/>
    <d v="2024-07-08T00:00:00"/>
    <d v="2024-07-08T00:00:00"/>
    <s v="'1029083"/>
    <s v="1 | 1"/>
    <x v="12"/>
    <x v="0"/>
    <n v="-27000"/>
    <x v="12"/>
    <x v="12"/>
    <s v="REF TRANSF KIOTO BRADESCO X KIOTO ITAU"/>
    <x v="1"/>
    <x v="0"/>
    <x v="0"/>
    <m/>
    <x v="1"/>
    <m/>
    <m/>
    <x v="2"/>
    <x v="4"/>
    <x v="6"/>
    <x v="6"/>
    <x v="7"/>
    <x v="7"/>
  </r>
  <r>
    <x v="9"/>
    <s v="KIOTO AMBIENTAL LTDA"/>
    <x v="10"/>
    <d v="2024-07-08T00:00:00"/>
    <d v="2024-07-08T00:00:00"/>
    <s v="'1029083"/>
    <s v="1 | 1"/>
    <x v="12"/>
    <x v="0"/>
    <n v="27000"/>
    <x v="12"/>
    <x v="12"/>
    <s v="REF TRANSF KIOTO BRADESCO X KIOTO ITAU"/>
    <x v="1"/>
    <x v="0"/>
    <x v="0"/>
    <m/>
    <x v="1"/>
    <m/>
    <m/>
    <x v="2"/>
    <x v="4"/>
    <x v="6"/>
    <x v="6"/>
    <x v="7"/>
    <x v="7"/>
  </r>
  <r>
    <x v="9"/>
    <s v="KIOTO AMBIENTAL LTDA"/>
    <x v="10"/>
    <d v="2024-07-08T00:00:00"/>
    <d v="2024-07-08T00:00:00"/>
    <s v="'1029158"/>
    <s v="1 | 1"/>
    <x v="12"/>
    <x v="0"/>
    <n v="-215866.25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0"/>
    <d v="2024-07-08T00:00:00"/>
    <d v="2024-07-08T00:00:00"/>
    <s v="'1029158"/>
    <s v="1 | 1"/>
    <x v="12"/>
    <x v="0"/>
    <n v="215866.25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0"/>
    <d v="2024-07-08T00:00:00"/>
    <d v="2024-07-08T00:00:00"/>
    <s v="'1029404"/>
    <s v="1 | 1"/>
    <x v="12"/>
    <x v="0"/>
    <n v="-4546.01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0"/>
    <d v="2024-07-08T00:00:00"/>
    <d v="2024-07-08T00:00:00"/>
    <s v="'1029404"/>
    <s v="1 | 1"/>
    <x v="12"/>
    <x v="0"/>
    <n v="4546.01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0"/>
    <d v="2024-07-09T00:00:00"/>
    <d v="2024-07-09T00:00:00"/>
    <s v="'1029358"/>
    <s v="1 | 1"/>
    <x v="12"/>
    <x v="2"/>
    <n v="-92001.67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0"/>
    <d v="2024-07-09T00:00:00"/>
    <d v="2024-07-09T00:00:00"/>
    <s v="'1029358"/>
    <s v="1 | 1"/>
    <x v="12"/>
    <x v="0"/>
    <n v="92001.67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0"/>
    <d v="2024-07-09T00:00:00"/>
    <d v="2024-07-09T00:00:00"/>
    <s v="'1029407"/>
    <s v="1 | 1"/>
    <x v="12"/>
    <x v="0"/>
    <n v="-190400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0"/>
    <d v="2024-07-09T00:00:00"/>
    <d v="2024-07-09T00:00:00"/>
    <s v="'1029407"/>
    <s v="1 | 1"/>
    <x v="12"/>
    <x v="0"/>
    <n v="190400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0"/>
    <d v="2024-07-10T00:00:00"/>
    <d v="2024-07-10T00:00:00"/>
    <s v="'1029359"/>
    <s v="1 | 1"/>
    <x v="12"/>
    <x v="0"/>
    <n v="-444639.31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0"/>
    <d v="2024-07-10T00:00:00"/>
    <d v="2024-07-10T00:00:00"/>
    <s v="'1029359"/>
    <s v="1 | 1"/>
    <x v="12"/>
    <x v="0"/>
    <n v="444639.31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0"/>
    <d v="2024-07-10T00:00:00"/>
    <d v="2024-07-10T00:00:00"/>
    <s v="'1029365"/>
    <s v="1 | 1"/>
    <x v="0"/>
    <x v="0"/>
    <n v="0.02"/>
    <x v="60"/>
    <x v="59"/>
    <m/>
    <x v="0"/>
    <x v="0"/>
    <x v="0"/>
    <n v="2001"/>
    <x v="0"/>
    <n v="20017"/>
    <s v="CORPORATIVO (Comum)"/>
    <x v="1"/>
    <x v="4"/>
    <x v="0"/>
    <x v="0"/>
    <x v="3"/>
    <x v="3"/>
  </r>
  <r>
    <x v="9"/>
    <s v="KIOTO AMBIENTAL LTDA"/>
    <x v="10"/>
    <d v="2024-07-10T00:00:00"/>
    <d v="2024-07-10T00:00:00"/>
    <s v="'1029408"/>
    <s v="1 | 1"/>
    <x v="12"/>
    <x v="0"/>
    <n v="-77568.22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0"/>
    <d v="2024-07-10T00:00:00"/>
    <d v="2024-07-10T00:00:00"/>
    <s v="'1029408"/>
    <s v="1 | 1"/>
    <x v="12"/>
    <x v="0"/>
    <n v="77568.22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0"/>
    <d v="2024-07-11T00:00:00"/>
    <d v="2024-07-11T00:00:00"/>
    <s v="'1029400"/>
    <s v="1 | 1"/>
    <x v="12"/>
    <x v="0"/>
    <n v="-75386.5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0"/>
    <d v="2024-07-11T00:00:00"/>
    <d v="2024-07-11T00:00:00"/>
    <s v="'1029400"/>
    <s v="1 | 1"/>
    <x v="12"/>
    <x v="0"/>
    <n v="75386.5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0"/>
    <d v="2024-07-11T00:00:00"/>
    <d v="2024-07-11T00:00:00"/>
    <s v="'1029409"/>
    <s v="1 | 1"/>
    <x v="12"/>
    <x v="0"/>
    <n v="-1612.93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0"/>
    <d v="2024-07-11T00:00:00"/>
    <d v="2024-07-11T00:00:00"/>
    <s v="'1029409"/>
    <s v="1 | 1"/>
    <x v="12"/>
    <x v="0"/>
    <n v="1612.93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0"/>
    <d v="2024-07-11T00:00:00"/>
    <d v="2024-07-11T00:00:00"/>
    <s v="'1029410"/>
    <s v="1 | 1"/>
    <x v="0"/>
    <x v="0"/>
    <n v="1.45"/>
    <x v="60"/>
    <x v="59"/>
    <m/>
    <x v="0"/>
    <x v="0"/>
    <x v="0"/>
    <n v="2001"/>
    <x v="0"/>
    <n v="20017"/>
    <s v="CORPORATIVO (Comum)"/>
    <x v="1"/>
    <x v="4"/>
    <x v="0"/>
    <x v="0"/>
    <x v="3"/>
    <x v="3"/>
  </r>
  <r>
    <x v="9"/>
    <s v="KIOTO AMBIENTAL LTDA"/>
    <x v="10"/>
    <d v="2024-07-11T00:00:00"/>
    <d v="2024-07-11T00:00:00"/>
    <s v="'20240711049-REND"/>
    <s v="1 | 1"/>
    <x v="0"/>
    <x v="0"/>
    <n v="1"/>
    <x v="60"/>
    <x v="59"/>
    <s v="Gerado por conciliacao automatica REND PAGO APLIC AUT APR"/>
    <x v="0"/>
    <x v="0"/>
    <x v="0"/>
    <n v="2001"/>
    <x v="0"/>
    <n v="20017"/>
    <s v="CORPORATIVO (Comum)"/>
    <x v="1"/>
    <x v="4"/>
    <x v="0"/>
    <x v="0"/>
    <x v="3"/>
    <x v="3"/>
  </r>
  <r>
    <x v="9"/>
    <s v="KIOTO AMBIENTAL LTDA"/>
    <x v="10"/>
    <d v="2024-07-12T00:00:00"/>
    <d v="2024-07-12T00:00:00"/>
    <s v="'1029615"/>
    <s v="1 | 1"/>
    <x v="12"/>
    <x v="0"/>
    <n v="-68939.72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0"/>
    <d v="2024-07-12T00:00:00"/>
    <d v="2024-07-12T00:00:00"/>
    <s v="'1029615"/>
    <s v="1 | 1"/>
    <x v="12"/>
    <x v="0"/>
    <n v="68939.72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0"/>
    <d v="2024-07-12T00:00:00"/>
    <d v="2024-07-12T00:00:00"/>
    <s v="'1029674"/>
    <s v="1 | 1"/>
    <x v="12"/>
    <x v="0"/>
    <n v="-3151.47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0"/>
    <d v="2024-07-12T00:00:00"/>
    <d v="2024-07-12T00:00:00"/>
    <s v="'1029674"/>
    <s v="1 | 1"/>
    <x v="12"/>
    <x v="0"/>
    <n v="3151.47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0"/>
    <d v="2024-07-12T00:00:00"/>
    <d v="2024-07-12T00:00:00"/>
    <s v="'1030006"/>
    <s v="1 | 1"/>
    <x v="12"/>
    <x v="0"/>
    <n v="-28190.52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0"/>
    <d v="2024-07-12T00:00:00"/>
    <d v="2024-07-12T00:00:00"/>
    <s v="'1030006"/>
    <s v="1 | 1"/>
    <x v="12"/>
    <x v="0"/>
    <n v="28190.52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0"/>
    <d v="2024-07-15T00:00:00"/>
    <d v="2024-07-15T00:00:00"/>
    <s v="'1029616"/>
    <s v="1 | 1"/>
    <x v="12"/>
    <x v="2"/>
    <n v="-171257.47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0"/>
    <d v="2024-07-15T00:00:00"/>
    <d v="2024-07-15T00:00:00"/>
    <s v="'1029616"/>
    <s v="1 | 1"/>
    <x v="12"/>
    <x v="0"/>
    <n v="171257.47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0"/>
    <d v="2024-07-15T00:00:00"/>
    <d v="2024-07-15T00:00:00"/>
    <s v="'1029676"/>
    <s v="1 | 1"/>
    <x v="12"/>
    <x v="2"/>
    <n v="-12886.81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0"/>
    <d v="2024-07-15T00:00:00"/>
    <d v="2024-07-15T00:00:00"/>
    <s v="'1029676"/>
    <s v="1 | 1"/>
    <x v="12"/>
    <x v="0"/>
    <n v="12886.81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0"/>
    <d v="2024-07-15T00:00:00"/>
    <d v="2024-07-15T00:00:00"/>
    <s v="'20240715064-REND"/>
    <s v="1 | 1"/>
    <x v="0"/>
    <x v="0"/>
    <n v="0.66"/>
    <x v="60"/>
    <x v="59"/>
    <s v="Gerado por conciliacao automatica REND PAGO APLIC AUT MAIS"/>
    <x v="0"/>
    <x v="0"/>
    <x v="0"/>
    <n v="2001"/>
    <x v="0"/>
    <n v="20017"/>
    <s v="CORPORATIVO (Comum)"/>
    <x v="1"/>
    <x v="4"/>
    <x v="0"/>
    <x v="0"/>
    <x v="3"/>
    <x v="3"/>
  </r>
  <r>
    <x v="9"/>
    <s v="KIOTO AMBIENTAL LTDA"/>
    <x v="10"/>
    <d v="2024-07-16T00:00:00"/>
    <d v="2024-07-16T00:00:00"/>
    <s v="'1029617"/>
    <s v="1 | 1"/>
    <x v="12"/>
    <x v="0"/>
    <n v="-78800.44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0"/>
    <d v="2024-07-16T00:00:00"/>
    <d v="2024-07-16T00:00:00"/>
    <s v="'1029617"/>
    <s v="1 | 1"/>
    <x v="12"/>
    <x v="0"/>
    <n v="78800.44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0"/>
    <d v="2024-07-16T00:00:00"/>
    <d v="2024-07-16T00:00:00"/>
    <s v="'1029663"/>
    <s v="1 | 1"/>
    <x v="0"/>
    <x v="0"/>
    <n v="0.02"/>
    <x v="60"/>
    <x v="59"/>
    <m/>
    <x v="0"/>
    <x v="0"/>
    <x v="0"/>
    <n v="2001"/>
    <x v="0"/>
    <n v="20017"/>
    <s v="CORPORATIVO (Comum)"/>
    <x v="1"/>
    <x v="4"/>
    <x v="0"/>
    <x v="0"/>
    <x v="3"/>
    <x v="3"/>
  </r>
  <r>
    <x v="9"/>
    <s v="KIOTO AMBIENTAL LTDA"/>
    <x v="10"/>
    <d v="2024-07-16T00:00:00"/>
    <d v="2024-07-16T00:00:00"/>
    <s v="'1029677"/>
    <s v="1 | 1"/>
    <x v="12"/>
    <x v="0"/>
    <n v="-20420.28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0"/>
    <d v="2024-07-16T00:00:00"/>
    <d v="2024-07-16T00:00:00"/>
    <s v="'1029677"/>
    <s v="1 | 1"/>
    <x v="12"/>
    <x v="0"/>
    <n v="20420.28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0"/>
    <d v="2024-07-16T00:00:00"/>
    <d v="2024-07-16T00:00:00"/>
    <s v="'1029678"/>
    <s v="1 | 1"/>
    <x v="0"/>
    <x v="0"/>
    <n v="5.21"/>
    <x v="60"/>
    <x v="59"/>
    <m/>
    <x v="0"/>
    <x v="0"/>
    <x v="0"/>
    <n v="2001"/>
    <x v="0"/>
    <n v="20017"/>
    <s v="CORPORATIVO (Comum)"/>
    <x v="1"/>
    <x v="4"/>
    <x v="0"/>
    <x v="0"/>
    <x v="3"/>
    <x v="3"/>
  </r>
  <r>
    <x v="9"/>
    <s v="KIOTO AMBIENTAL LTDA"/>
    <x v="10"/>
    <d v="2024-07-16T00:00:00"/>
    <d v="2024-07-16T00:00:00"/>
    <s v="'1030009"/>
    <s v="1 | 1"/>
    <x v="12"/>
    <x v="0"/>
    <n v="-37956.18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0"/>
    <d v="2024-07-16T00:00:00"/>
    <d v="2024-07-16T00:00:00"/>
    <s v="'1030009"/>
    <s v="1 | 1"/>
    <x v="12"/>
    <x v="0"/>
    <n v="37956.18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0"/>
    <d v="2024-07-17T00:00:00"/>
    <d v="2024-07-17T00:00:00"/>
    <s v="'1029706"/>
    <s v="1 | 1"/>
    <x v="12"/>
    <x v="2"/>
    <n v="-98563.15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0"/>
    <d v="2024-07-17T00:00:00"/>
    <d v="2024-07-17T00:00:00"/>
    <s v="'1029706"/>
    <s v="1 | 1"/>
    <x v="12"/>
    <x v="0"/>
    <n v="98563.15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0"/>
    <d v="2024-07-17T00:00:00"/>
    <d v="2024-07-17T00:00:00"/>
    <s v="'1029709"/>
    <s v="1 | 1"/>
    <x v="12"/>
    <x v="2"/>
    <n v="-1374.15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0"/>
    <d v="2024-07-17T00:00:00"/>
    <d v="2024-07-17T00:00:00"/>
    <s v="'1029709"/>
    <s v="1 | 1"/>
    <x v="12"/>
    <x v="0"/>
    <n v="1374.15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0"/>
    <d v="2024-07-17T00:00:00"/>
    <d v="2024-07-17T00:00:00"/>
    <s v="'1029711"/>
    <s v="1 | 1"/>
    <x v="0"/>
    <x v="0"/>
    <n v="1.99"/>
    <x v="60"/>
    <x v="59"/>
    <m/>
    <x v="0"/>
    <x v="0"/>
    <x v="0"/>
    <n v="2001"/>
    <x v="0"/>
    <n v="20017"/>
    <s v="CORPORATIVO (Comum)"/>
    <x v="1"/>
    <x v="4"/>
    <x v="0"/>
    <x v="0"/>
    <x v="3"/>
    <x v="3"/>
  </r>
  <r>
    <x v="9"/>
    <s v="KIOTO AMBIENTAL LTDA"/>
    <x v="10"/>
    <d v="2024-07-17T00:00:00"/>
    <d v="2024-07-17T00:00:00"/>
    <s v="'1029713"/>
    <s v="1 | 1"/>
    <x v="0"/>
    <x v="0"/>
    <n v="0.01"/>
    <x v="60"/>
    <x v="59"/>
    <m/>
    <x v="0"/>
    <x v="0"/>
    <x v="0"/>
    <n v="2001"/>
    <x v="0"/>
    <n v="20017"/>
    <s v="CORPORATIVO (Comum)"/>
    <x v="1"/>
    <x v="4"/>
    <x v="0"/>
    <x v="0"/>
    <x v="3"/>
    <x v="3"/>
  </r>
  <r>
    <x v="9"/>
    <s v="KIOTO AMBIENTAL LTDA"/>
    <x v="10"/>
    <d v="2024-07-18T00:00:00"/>
    <d v="2024-07-18T00:00:00"/>
    <s v="'1029791"/>
    <s v="1 | 1"/>
    <x v="12"/>
    <x v="0"/>
    <n v="-103147.52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0"/>
    <d v="2024-07-18T00:00:00"/>
    <d v="2024-07-18T00:00:00"/>
    <s v="'1029791"/>
    <s v="1 | 1"/>
    <x v="12"/>
    <x v="0"/>
    <n v="103147.52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0"/>
    <d v="2024-07-18T00:00:00"/>
    <d v="2024-07-18T00:00:00"/>
    <s v="'1030011"/>
    <s v="1 | 1"/>
    <x v="12"/>
    <x v="0"/>
    <n v="-3519.28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0"/>
    <d v="2024-07-18T00:00:00"/>
    <d v="2024-07-18T00:00:00"/>
    <s v="'1030011"/>
    <s v="1 | 1"/>
    <x v="12"/>
    <x v="0"/>
    <n v="3519.28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0"/>
    <d v="2024-07-18T00:00:00"/>
    <d v="2024-07-18T00:00:00"/>
    <s v="'1030018"/>
    <s v="1 | 1"/>
    <x v="12"/>
    <x v="2"/>
    <n v="-370.45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0"/>
    <d v="2024-07-18T00:00:00"/>
    <d v="2024-07-18T00:00:00"/>
    <s v="'1030018"/>
    <s v="1 | 1"/>
    <x v="12"/>
    <x v="0"/>
    <n v="370.45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0"/>
    <d v="2024-07-19T00:00:00"/>
    <d v="2024-07-19T00:00:00"/>
    <s v="'1029793"/>
    <s v="1 | 1"/>
    <x v="12"/>
    <x v="0"/>
    <n v="-68305.88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0"/>
    <d v="2024-07-19T00:00:00"/>
    <d v="2024-07-19T00:00:00"/>
    <s v="'1029793"/>
    <s v="1 | 1"/>
    <x v="12"/>
    <x v="0"/>
    <n v="68305.88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0"/>
    <d v="2024-07-19T00:00:00"/>
    <d v="2024-07-19T00:00:00"/>
    <s v="'1029794"/>
    <s v="1 | 1"/>
    <x v="0"/>
    <x v="0"/>
    <n v="0.97"/>
    <x v="60"/>
    <x v="59"/>
    <m/>
    <x v="0"/>
    <x v="0"/>
    <x v="0"/>
    <n v="2001"/>
    <x v="0"/>
    <n v="20017"/>
    <s v="CORPORATIVO (Comum)"/>
    <x v="1"/>
    <x v="4"/>
    <x v="0"/>
    <x v="0"/>
    <x v="3"/>
    <x v="3"/>
  </r>
  <r>
    <x v="9"/>
    <s v="KIOTO AMBIENTAL LTDA"/>
    <x v="10"/>
    <d v="2024-07-19T00:00:00"/>
    <d v="2024-07-19T00:00:00"/>
    <s v="'1030010"/>
    <s v="1 | 1"/>
    <x v="12"/>
    <x v="0"/>
    <n v="-192298.56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0"/>
    <d v="2024-07-19T00:00:00"/>
    <d v="2024-07-19T00:00:00"/>
    <s v="'1030010"/>
    <s v="1 | 1"/>
    <x v="12"/>
    <x v="0"/>
    <n v="192298.56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0"/>
    <d v="2024-07-22T00:00:00"/>
    <d v="2024-07-22T00:00:00"/>
    <s v="'1029906"/>
    <s v="1 | 1"/>
    <x v="12"/>
    <x v="2"/>
    <n v="-440883.4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0"/>
    <d v="2024-07-22T00:00:00"/>
    <d v="2024-07-22T00:00:00"/>
    <s v="'1029906"/>
    <s v="1 | 1"/>
    <x v="12"/>
    <x v="0"/>
    <n v="440883.4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0"/>
    <d v="2024-07-22T00:00:00"/>
    <d v="2024-07-22T00:00:00"/>
    <s v="'1030012"/>
    <s v="1 | 1"/>
    <x v="12"/>
    <x v="2"/>
    <n v="-58994.59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0"/>
    <d v="2024-07-22T00:00:00"/>
    <d v="2024-07-22T00:00:00"/>
    <s v="'1030012"/>
    <s v="1 | 1"/>
    <x v="12"/>
    <x v="0"/>
    <n v="58994.59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0"/>
    <d v="2024-07-23T00:00:00"/>
    <d v="2024-07-23T00:00:00"/>
    <s v="'1029907"/>
    <s v="1 | 1"/>
    <x v="12"/>
    <x v="0"/>
    <n v="-51013.22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0"/>
    <d v="2024-07-23T00:00:00"/>
    <d v="2024-07-23T00:00:00"/>
    <s v="'1029907"/>
    <s v="1 | 1"/>
    <x v="12"/>
    <x v="0"/>
    <n v="51013.22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0"/>
    <d v="2024-07-23T00:00:00"/>
    <d v="2024-07-23T00:00:00"/>
    <s v="'1030005"/>
    <s v="1 | 1"/>
    <x v="12"/>
    <x v="0"/>
    <n v="-29000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0"/>
    <d v="2024-07-23T00:00:00"/>
    <d v="2024-07-23T00:00:00"/>
    <s v="'1030005"/>
    <s v="1 | 1"/>
    <x v="12"/>
    <x v="0"/>
    <n v="29000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0"/>
    <d v="2024-07-23T00:00:00"/>
    <d v="2024-07-23T00:00:00"/>
    <s v="'1030008"/>
    <s v="1 | 1"/>
    <x v="12"/>
    <x v="0"/>
    <n v="-38000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0"/>
    <d v="2024-07-23T00:00:00"/>
    <d v="2024-07-23T00:00:00"/>
    <s v="'1030008"/>
    <s v="1 | 1"/>
    <x v="12"/>
    <x v="0"/>
    <n v="38000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0"/>
    <d v="2024-07-23T00:00:00"/>
    <d v="2024-07-23T00:00:00"/>
    <s v="'1030013"/>
    <s v="1 | 1"/>
    <x v="12"/>
    <x v="0"/>
    <n v="-49814.09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0"/>
    <d v="2024-07-23T00:00:00"/>
    <d v="2024-07-23T00:00:00"/>
    <s v="'1030013"/>
    <s v="1 | 1"/>
    <x v="12"/>
    <x v="0"/>
    <n v="49814.09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0"/>
    <d v="2024-07-24T00:00:00"/>
    <d v="2024-07-24T00:00:00"/>
    <s v="'1029908"/>
    <s v="1 | 1"/>
    <x v="12"/>
    <x v="2"/>
    <n v="-117126.81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0"/>
    <d v="2024-07-24T00:00:00"/>
    <d v="2024-07-24T00:00:00"/>
    <s v="'1029908"/>
    <s v="1 | 1"/>
    <x v="12"/>
    <x v="0"/>
    <n v="117126.81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0"/>
    <d v="2024-07-24T00:00:00"/>
    <d v="2024-07-24T00:00:00"/>
    <s v="'20240724029-REND"/>
    <s v="1 | 1"/>
    <x v="0"/>
    <x v="0"/>
    <n v="6.73"/>
    <x v="60"/>
    <x v="59"/>
    <s v="Gerado por conciliacao automatica REND PAGO APLIC AUT APR"/>
    <x v="0"/>
    <x v="0"/>
    <x v="0"/>
    <n v="2001"/>
    <x v="0"/>
    <n v="20017"/>
    <s v="CORPORATIVO (Comum)"/>
    <x v="1"/>
    <x v="4"/>
    <x v="0"/>
    <x v="0"/>
    <x v="3"/>
    <x v="3"/>
  </r>
  <r>
    <x v="9"/>
    <s v="KIOTO AMBIENTAL LTDA"/>
    <x v="10"/>
    <d v="2024-07-25T00:00:00"/>
    <d v="2024-07-25T00:00:00"/>
    <s v="'1030002"/>
    <s v="1 | 1"/>
    <x v="12"/>
    <x v="2"/>
    <n v="-741.8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0"/>
    <d v="2024-07-25T00:00:00"/>
    <d v="2024-07-25T00:00:00"/>
    <s v="'1030002"/>
    <s v="1 | 1"/>
    <x v="12"/>
    <x v="0"/>
    <n v="741.8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0"/>
    <d v="2024-07-25T00:00:00"/>
    <d v="2024-07-25T00:00:00"/>
    <s v="'1030003"/>
    <s v="1 | 1"/>
    <x v="12"/>
    <x v="0"/>
    <n v="-131447.03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0"/>
    <d v="2024-07-25T00:00:00"/>
    <d v="2024-07-25T00:00:00"/>
    <s v="'1030003"/>
    <s v="1 | 1"/>
    <x v="12"/>
    <x v="0"/>
    <n v="131447.03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0"/>
    <d v="2024-07-25T00:00:00"/>
    <d v="2024-07-25T00:00:00"/>
    <s v="'1030014"/>
    <s v="1 | 1"/>
    <x v="12"/>
    <x v="0"/>
    <n v="-25146.81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0"/>
    <d v="2024-07-25T00:00:00"/>
    <d v="2024-07-25T00:00:00"/>
    <s v="'1030014"/>
    <s v="1 | 1"/>
    <x v="12"/>
    <x v="0"/>
    <n v="25146.81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0"/>
    <d v="2024-07-25T00:00:00"/>
    <d v="2024-07-25T00:00:00"/>
    <s v="'20240725031-REND"/>
    <s v="1 | 1"/>
    <x v="0"/>
    <x v="0"/>
    <n v="1.49"/>
    <x v="60"/>
    <x v="59"/>
    <s v="Gerado por conciliacao automatica REND PAGO APLIC AUT MAIS"/>
    <x v="0"/>
    <x v="0"/>
    <x v="0"/>
    <n v="2001"/>
    <x v="0"/>
    <n v="20017"/>
    <s v="CORPORATIVO (Comum)"/>
    <x v="1"/>
    <x v="4"/>
    <x v="0"/>
    <x v="0"/>
    <x v="3"/>
    <x v="3"/>
  </r>
  <r>
    <x v="9"/>
    <s v="KIOTO AMBIENTAL LTDA"/>
    <x v="10"/>
    <d v="2024-07-26T00:00:00"/>
    <d v="2024-07-26T00:00:00"/>
    <s v="'1030004"/>
    <s v="1 | 1"/>
    <x v="12"/>
    <x v="0"/>
    <n v="-48436.84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0"/>
    <d v="2024-07-26T00:00:00"/>
    <d v="2024-07-26T00:00:00"/>
    <s v="'1030004"/>
    <s v="1 | 1"/>
    <x v="12"/>
    <x v="0"/>
    <n v="48436.84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0"/>
    <d v="2024-07-26T00:00:00"/>
    <d v="2024-07-26T00:00:00"/>
    <s v="'1030015"/>
    <s v="1 | 1"/>
    <x v="0"/>
    <x v="0"/>
    <n v="39.01"/>
    <x v="60"/>
    <x v="59"/>
    <m/>
    <x v="0"/>
    <x v="0"/>
    <x v="0"/>
    <n v="2001"/>
    <x v="0"/>
    <n v="20017"/>
    <s v="CORPORATIVO (Comum)"/>
    <x v="1"/>
    <x v="4"/>
    <x v="0"/>
    <x v="0"/>
    <x v="3"/>
    <x v="3"/>
  </r>
  <r>
    <x v="9"/>
    <s v="KIOTO AMBIENTAL LTDA"/>
    <x v="10"/>
    <d v="2024-07-26T00:00:00"/>
    <d v="2024-07-26T00:00:00"/>
    <s v="'1030020"/>
    <s v="1 | 1"/>
    <x v="0"/>
    <x v="0"/>
    <n v="7.0000000000000007E-2"/>
    <x v="60"/>
    <x v="59"/>
    <m/>
    <x v="0"/>
    <x v="0"/>
    <x v="0"/>
    <n v="2001"/>
    <x v="0"/>
    <n v="20017"/>
    <s v="CORPORATIVO (Comum)"/>
    <x v="1"/>
    <x v="4"/>
    <x v="0"/>
    <x v="0"/>
    <x v="3"/>
    <x v="3"/>
  </r>
  <r>
    <x v="9"/>
    <s v="KIOTO AMBIENTAL LTDA"/>
    <x v="10"/>
    <d v="2024-07-26T00:00:00"/>
    <d v="2024-07-26T00:00:00"/>
    <s v="'20240726028-REND"/>
    <s v="1 | 1"/>
    <x v="0"/>
    <x v="0"/>
    <n v="0.76"/>
    <x v="60"/>
    <x v="59"/>
    <s v="Gerado por conciliacao automatica REND PAGO APLIC AUT APR"/>
    <x v="0"/>
    <x v="0"/>
    <x v="0"/>
    <n v="2001"/>
    <x v="0"/>
    <n v="20017"/>
    <s v="CORPORATIVO (Comum)"/>
    <x v="1"/>
    <x v="4"/>
    <x v="0"/>
    <x v="0"/>
    <x v="3"/>
    <x v="3"/>
  </r>
  <r>
    <x v="9"/>
    <s v="KIOTO AMBIENTAL LTDA"/>
    <x v="10"/>
    <d v="2024-07-29T00:00:00"/>
    <d v="2024-07-29T00:00:00"/>
    <s v="'1030068"/>
    <s v="1 | 1"/>
    <x v="12"/>
    <x v="0"/>
    <n v="-2000"/>
    <x v="12"/>
    <x v="12"/>
    <s v="REF TRANSF KIOTO ITAU X BANCO DO BRASIL"/>
    <x v="1"/>
    <x v="0"/>
    <x v="0"/>
    <m/>
    <x v="1"/>
    <m/>
    <m/>
    <x v="2"/>
    <x v="4"/>
    <x v="6"/>
    <x v="6"/>
    <x v="7"/>
    <x v="7"/>
  </r>
  <r>
    <x v="9"/>
    <s v="KIOTO AMBIENTAL LTDA"/>
    <x v="10"/>
    <d v="2024-07-29T00:00:00"/>
    <d v="2024-07-29T00:00:00"/>
    <s v="'1030068"/>
    <s v="1 | 1"/>
    <x v="12"/>
    <x v="0"/>
    <n v="2000"/>
    <x v="12"/>
    <x v="12"/>
    <s v="REF TRANSF KIOTO ITAU X BANCO DO BRASIL"/>
    <x v="1"/>
    <x v="0"/>
    <x v="0"/>
    <m/>
    <x v="1"/>
    <m/>
    <m/>
    <x v="2"/>
    <x v="4"/>
    <x v="6"/>
    <x v="6"/>
    <x v="7"/>
    <x v="7"/>
  </r>
  <r>
    <x v="9"/>
    <s v="KIOTO AMBIENTAL LTDA"/>
    <x v="10"/>
    <d v="2024-07-29T00:00:00"/>
    <d v="2024-07-29T00:00:00"/>
    <s v="'1030107"/>
    <s v="1 | 1"/>
    <x v="12"/>
    <x v="0"/>
    <n v="-2630.21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0"/>
    <d v="2024-07-29T00:00:00"/>
    <d v="2024-07-29T00:00:00"/>
    <s v="'1030107"/>
    <s v="1 | 1"/>
    <x v="12"/>
    <x v="0"/>
    <n v="2630.21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0"/>
    <d v="2024-07-29T00:00:00"/>
    <d v="2024-07-29T00:00:00"/>
    <s v="'1030108"/>
    <s v="1 | 1"/>
    <x v="12"/>
    <x v="2"/>
    <n v="-50005.95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0"/>
    <d v="2024-07-29T00:00:00"/>
    <d v="2024-07-29T00:00:00"/>
    <s v="'1030108"/>
    <s v="1 | 1"/>
    <x v="12"/>
    <x v="0"/>
    <n v="50005.95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0"/>
    <d v="2024-07-29T00:00:00"/>
    <d v="2024-07-29T00:00:00"/>
    <s v="'1030123"/>
    <s v="1 | 1"/>
    <x v="0"/>
    <x v="0"/>
    <n v="0.01"/>
    <x v="60"/>
    <x v="59"/>
    <m/>
    <x v="0"/>
    <x v="0"/>
    <x v="0"/>
    <n v="2001"/>
    <x v="0"/>
    <n v="20017"/>
    <s v="CORPORATIVO (Comum)"/>
    <x v="1"/>
    <x v="4"/>
    <x v="0"/>
    <x v="0"/>
    <x v="3"/>
    <x v="3"/>
  </r>
  <r>
    <x v="9"/>
    <s v="KIOTO AMBIENTAL LTDA"/>
    <x v="10"/>
    <d v="2024-07-29T00:00:00"/>
    <d v="2024-07-29T00:00:00"/>
    <s v="'1030125"/>
    <s v="1 | 1"/>
    <x v="12"/>
    <x v="2"/>
    <n v="-103982.47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0"/>
    <d v="2024-07-29T00:00:00"/>
    <d v="2024-07-29T00:00:00"/>
    <s v="'1030125"/>
    <s v="1 | 1"/>
    <x v="12"/>
    <x v="0"/>
    <n v="103982.47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0"/>
    <d v="2024-07-29T00:00:00"/>
    <d v="2024-07-29T00:00:00"/>
    <s v="'1030126"/>
    <s v="1 | 1"/>
    <x v="0"/>
    <x v="0"/>
    <n v="7.35"/>
    <x v="60"/>
    <x v="59"/>
    <m/>
    <x v="0"/>
    <x v="0"/>
    <x v="0"/>
    <n v="2001"/>
    <x v="0"/>
    <n v="20017"/>
    <s v="CORPORATIVO (Comum)"/>
    <x v="1"/>
    <x v="4"/>
    <x v="0"/>
    <x v="0"/>
    <x v="3"/>
    <x v="3"/>
  </r>
  <r>
    <x v="9"/>
    <s v="KIOTO AMBIENTAL LTDA"/>
    <x v="10"/>
    <d v="2024-07-29T00:00:00"/>
    <d v="2024-07-29T00:00:00"/>
    <s v="'20240729035-REND"/>
    <s v="1 | 1"/>
    <x v="0"/>
    <x v="0"/>
    <n v="3.98"/>
    <x v="60"/>
    <x v="59"/>
    <s v="Gerado por conciliacao automatica REND PAGO APLIC AUT APR"/>
    <x v="0"/>
    <x v="0"/>
    <x v="0"/>
    <n v="2001"/>
    <x v="0"/>
    <n v="20017"/>
    <s v="CORPORATIVO (Comum)"/>
    <x v="1"/>
    <x v="4"/>
    <x v="0"/>
    <x v="0"/>
    <x v="3"/>
    <x v="3"/>
  </r>
  <r>
    <x v="9"/>
    <s v="KIOTO AMBIENTAL LTDA"/>
    <x v="10"/>
    <d v="2024-07-30T00:00:00"/>
    <d v="2024-07-30T00:00:00"/>
    <s v="'1030340"/>
    <s v="1 | 1"/>
    <x v="12"/>
    <x v="2"/>
    <n v="-167876.72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0"/>
    <d v="2024-07-30T00:00:00"/>
    <d v="2024-07-30T00:00:00"/>
    <s v="'1030340"/>
    <s v="1 | 1"/>
    <x v="12"/>
    <x v="0"/>
    <n v="167876.72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0"/>
    <d v="2024-07-30T00:00:00"/>
    <d v="2024-07-30T00:00:00"/>
    <s v="'1030341"/>
    <s v="1 | 1"/>
    <x v="12"/>
    <x v="2"/>
    <n v="-526.57000000000005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0"/>
    <d v="2024-07-30T00:00:00"/>
    <d v="2024-07-30T00:00:00"/>
    <s v="'1030341"/>
    <s v="1 | 1"/>
    <x v="12"/>
    <x v="0"/>
    <n v="526.57000000000005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0"/>
    <d v="2024-07-30T00:00:00"/>
    <d v="2024-07-30T00:00:00"/>
    <s v="'1030349"/>
    <s v="1 | 1"/>
    <x v="12"/>
    <x v="2"/>
    <n v="-984.8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0"/>
    <d v="2024-07-30T00:00:00"/>
    <d v="2024-07-30T00:00:00"/>
    <s v="'1030349"/>
    <s v="1 | 1"/>
    <x v="12"/>
    <x v="0"/>
    <n v="984.8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0"/>
    <d v="2024-07-31T00:00:00"/>
    <d v="2024-07-31T00:00:00"/>
    <s v="'1030342"/>
    <s v="1 | 1"/>
    <x v="12"/>
    <x v="2"/>
    <n v="-75659.520000000004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0"/>
    <d v="2024-07-31T00:00:00"/>
    <d v="2024-07-31T00:00:00"/>
    <s v="'1030342"/>
    <s v="1 | 1"/>
    <x v="12"/>
    <x v="0"/>
    <n v="75659.520000000004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0"/>
    <d v="2024-07-31T00:00:00"/>
    <d v="2024-07-31T00:00:00"/>
    <s v="'1030350"/>
    <s v="1 | 1"/>
    <x v="12"/>
    <x v="2"/>
    <n v="-84848.22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0"/>
    <d v="2024-07-31T00:00:00"/>
    <d v="2024-07-31T00:00:00"/>
    <s v="'1030350"/>
    <s v="1 | 1"/>
    <x v="12"/>
    <x v="0"/>
    <n v="84848.22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0"/>
    <d v="2024-07-31T00:00:00"/>
    <d v="2024-07-31T00:00:00"/>
    <s v="'1030352"/>
    <s v="1 | 1"/>
    <x v="0"/>
    <x v="0"/>
    <n v="0.02"/>
    <x v="60"/>
    <x v="59"/>
    <m/>
    <x v="0"/>
    <x v="0"/>
    <x v="0"/>
    <n v="2001"/>
    <x v="0"/>
    <n v="20017"/>
    <s v="CORPORATIVO (Comum)"/>
    <x v="1"/>
    <x v="4"/>
    <x v="0"/>
    <x v="0"/>
    <x v="3"/>
    <x v="3"/>
  </r>
  <r>
    <x v="9"/>
    <s v="KIOTO AMBIENTAL LTDA"/>
    <x v="10"/>
    <d v="2024-07-31T00:00:00"/>
    <d v="2024-07-31T00:00:00"/>
    <s v="'1030354"/>
    <s v="1 | 1"/>
    <x v="0"/>
    <x v="0"/>
    <n v="0.01"/>
    <x v="60"/>
    <x v="59"/>
    <m/>
    <x v="0"/>
    <x v="0"/>
    <x v="0"/>
    <n v="2001"/>
    <x v="0"/>
    <n v="20017"/>
    <s v="CORPORATIVO (Comum)"/>
    <x v="1"/>
    <x v="4"/>
    <x v="0"/>
    <x v="0"/>
    <x v="3"/>
    <x v="3"/>
  </r>
  <r>
    <x v="9"/>
    <s v="KIOTO AMBIENTAL LTDA"/>
    <x v="10"/>
    <d v="2024-07-31T00:00:00"/>
    <d v="2024-07-31T00:00:00"/>
    <s v="'20240731027-REND"/>
    <s v="1 | 1"/>
    <x v="0"/>
    <x v="0"/>
    <n v="9.48"/>
    <x v="60"/>
    <x v="59"/>
    <s v="Gerado por conciliacao automatica REND PAGO APLIC AUT APR"/>
    <x v="0"/>
    <x v="0"/>
    <x v="0"/>
    <n v="2001"/>
    <x v="0"/>
    <n v="20017"/>
    <s v="CORPORATIVO (Comum)"/>
    <x v="1"/>
    <x v="4"/>
    <x v="0"/>
    <x v="0"/>
    <x v="3"/>
    <x v="3"/>
  </r>
  <r>
    <x v="9"/>
    <s v="KIOTO AMBIENTAL LTDA"/>
    <x v="11"/>
    <d v="2024-08-01T00:00:00"/>
    <d v="2024-08-01T00:00:00"/>
    <s v="'1030625"/>
    <s v="1 | 1"/>
    <x v="12"/>
    <x v="2"/>
    <n v="-561.25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1"/>
    <d v="2024-08-01T00:00:00"/>
    <d v="2024-08-01T00:00:00"/>
    <s v="'1030625"/>
    <s v="1 | 1"/>
    <x v="12"/>
    <x v="0"/>
    <n v="561.25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1"/>
    <d v="2024-08-01T00:00:00"/>
    <d v="2024-08-01T00:00:00"/>
    <s v="'1030626"/>
    <s v="1 | 1"/>
    <x v="12"/>
    <x v="2"/>
    <n v="-232474.04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1"/>
    <d v="2024-08-01T00:00:00"/>
    <d v="2024-08-01T00:00:00"/>
    <s v="'1030626"/>
    <s v="1 | 1"/>
    <x v="12"/>
    <x v="0"/>
    <n v="232474.04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1"/>
    <d v="2024-08-01T00:00:00"/>
    <d v="2024-08-01T00:00:00"/>
    <s v="'1030638"/>
    <s v="1 | 1"/>
    <x v="12"/>
    <x v="2"/>
    <n v="-15421.73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1"/>
    <d v="2024-08-01T00:00:00"/>
    <d v="2024-08-01T00:00:00"/>
    <s v="'1030638"/>
    <s v="1 | 1"/>
    <x v="12"/>
    <x v="0"/>
    <n v="15421.73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1"/>
    <d v="2024-08-02T00:00:00"/>
    <d v="2024-08-02T00:00:00"/>
    <s v="'1030627"/>
    <s v="1 | 1"/>
    <x v="12"/>
    <x v="2"/>
    <n v="-62930.54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1"/>
    <d v="2024-08-02T00:00:00"/>
    <d v="2024-08-02T00:00:00"/>
    <s v="'1030627"/>
    <s v="1 | 1"/>
    <x v="12"/>
    <x v="0"/>
    <n v="62930.54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1"/>
    <d v="2024-08-02T00:00:00"/>
    <d v="2024-08-02T00:00:00"/>
    <s v="'1030640"/>
    <s v="1 | 1"/>
    <x v="12"/>
    <x v="2"/>
    <n v="-49208.67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1"/>
    <d v="2024-08-02T00:00:00"/>
    <d v="2024-08-02T00:00:00"/>
    <s v="'1030640"/>
    <s v="1 | 1"/>
    <x v="12"/>
    <x v="0"/>
    <n v="49208.67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1"/>
    <d v="2024-08-05T00:00:00"/>
    <d v="2024-08-05T00:00:00"/>
    <s v="'1030628"/>
    <s v="1 | 1"/>
    <x v="12"/>
    <x v="2"/>
    <n v="-178144.25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1"/>
    <d v="2024-08-05T00:00:00"/>
    <d v="2024-08-05T00:00:00"/>
    <s v="'1030628"/>
    <s v="1 | 1"/>
    <x v="12"/>
    <x v="0"/>
    <n v="178144.25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1"/>
    <d v="2024-08-05T00:00:00"/>
    <d v="2024-08-05T00:00:00"/>
    <s v="'1030643"/>
    <s v="1 | 1"/>
    <x v="12"/>
    <x v="2"/>
    <n v="-1173.0899999999999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1"/>
    <d v="2024-08-05T00:00:00"/>
    <d v="2024-08-05T00:00:00"/>
    <s v="'1030643"/>
    <s v="1 | 1"/>
    <x v="12"/>
    <x v="0"/>
    <n v="1173.0899999999999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1"/>
    <d v="2024-08-05T00:00:00"/>
    <d v="2024-08-05T00:00:00"/>
    <s v="'1030648"/>
    <s v="1 | 1"/>
    <x v="0"/>
    <x v="0"/>
    <n v="0.56000000000000005"/>
    <x v="60"/>
    <x v="59"/>
    <m/>
    <x v="0"/>
    <x v="0"/>
    <x v="0"/>
    <n v="2001"/>
    <x v="0"/>
    <n v="20017"/>
    <s v="CORPORATIVO (Comum)"/>
    <x v="1"/>
    <x v="4"/>
    <x v="0"/>
    <x v="0"/>
    <x v="3"/>
    <x v="3"/>
  </r>
  <r>
    <x v="9"/>
    <s v="KIOTO AMBIENTAL LTDA"/>
    <x v="11"/>
    <d v="2024-08-05T00:00:00"/>
    <d v="2024-08-05T00:00:00"/>
    <s v="'1030651"/>
    <s v="1 | 1"/>
    <x v="0"/>
    <x v="0"/>
    <n v="0.02"/>
    <x v="60"/>
    <x v="59"/>
    <m/>
    <x v="0"/>
    <x v="0"/>
    <x v="0"/>
    <n v="2001"/>
    <x v="0"/>
    <n v="20017"/>
    <s v="CORPORATIVO (Comum)"/>
    <x v="1"/>
    <x v="4"/>
    <x v="0"/>
    <x v="0"/>
    <x v="3"/>
    <x v="3"/>
  </r>
  <r>
    <x v="9"/>
    <s v="KIOTO AMBIENTAL LTDA"/>
    <x v="11"/>
    <d v="2024-08-05T00:00:00"/>
    <d v="2024-08-05T00:00:00"/>
    <s v="'20240805029-REND"/>
    <s v="1 | 1"/>
    <x v="0"/>
    <x v="0"/>
    <n v="3.51"/>
    <x v="60"/>
    <x v="59"/>
    <s v="Gerado por conciliacao automatica REND PAGO APLIC AUT APR"/>
    <x v="0"/>
    <x v="0"/>
    <x v="0"/>
    <n v="2001"/>
    <x v="0"/>
    <n v="20017"/>
    <s v="CORPORATIVO (Comum)"/>
    <x v="1"/>
    <x v="4"/>
    <x v="0"/>
    <x v="0"/>
    <x v="3"/>
    <x v="3"/>
  </r>
  <r>
    <x v="9"/>
    <s v="KIOTO AMBIENTAL LTDA"/>
    <x v="11"/>
    <d v="2024-08-06T00:00:00"/>
    <d v="2024-08-06T00:00:00"/>
    <s v="'1030753"/>
    <s v="1 | 1"/>
    <x v="12"/>
    <x v="2"/>
    <n v="-96070.51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1"/>
    <d v="2024-08-06T00:00:00"/>
    <d v="2024-08-06T00:00:00"/>
    <s v="'1030753"/>
    <s v="1 | 1"/>
    <x v="12"/>
    <x v="0"/>
    <n v="96070.51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1"/>
    <d v="2024-08-06T00:00:00"/>
    <d v="2024-08-06T00:00:00"/>
    <s v="'20240806027-REND"/>
    <s v="1 | 1"/>
    <x v="0"/>
    <x v="0"/>
    <n v="4.24"/>
    <x v="60"/>
    <x v="59"/>
    <s v="Gerado por conciliacao automatica REND PAGO APLIC AUT MAIS"/>
    <x v="0"/>
    <x v="0"/>
    <x v="0"/>
    <n v="2001"/>
    <x v="0"/>
    <n v="20017"/>
    <s v="CORPORATIVO (Comum)"/>
    <x v="1"/>
    <x v="4"/>
    <x v="0"/>
    <x v="0"/>
    <x v="3"/>
    <x v="3"/>
  </r>
  <r>
    <x v="9"/>
    <s v="KIOTO AMBIENTAL LTDA"/>
    <x v="11"/>
    <d v="2024-08-07T00:00:00"/>
    <d v="2024-08-07T00:00:00"/>
    <s v="'1030754"/>
    <s v="1 | 1"/>
    <x v="12"/>
    <x v="2"/>
    <n v="-63576.73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1"/>
    <d v="2024-08-07T00:00:00"/>
    <d v="2024-08-07T00:00:00"/>
    <s v="'1030754"/>
    <s v="1 | 1"/>
    <x v="12"/>
    <x v="0"/>
    <n v="63576.73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1"/>
    <d v="2024-08-07T00:00:00"/>
    <d v="2024-08-07T00:00:00"/>
    <s v="'1030765"/>
    <s v="1 | 1"/>
    <x v="12"/>
    <x v="2"/>
    <n v="-7097.28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1"/>
    <d v="2024-08-07T00:00:00"/>
    <d v="2024-08-07T00:00:00"/>
    <s v="'1030765"/>
    <s v="1 | 1"/>
    <x v="12"/>
    <x v="0"/>
    <n v="7097.28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1"/>
    <d v="2024-08-07T00:00:00"/>
    <d v="2024-08-07T00:00:00"/>
    <s v="'1030766"/>
    <s v="1 | 1"/>
    <x v="0"/>
    <x v="0"/>
    <n v="0.66"/>
    <x v="60"/>
    <x v="59"/>
    <m/>
    <x v="0"/>
    <x v="0"/>
    <x v="0"/>
    <n v="2001"/>
    <x v="0"/>
    <n v="20017"/>
    <s v="CORPORATIVO (Comum)"/>
    <x v="1"/>
    <x v="4"/>
    <x v="0"/>
    <x v="0"/>
    <x v="3"/>
    <x v="3"/>
  </r>
  <r>
    <x v="9"/>
    <s v="KIOTO AMBIENTAL LTDA"/>
    <x v="11"/>
    <d v="2024-08-07T00:00:00"/>
    <d v="2024-08-07T00:00:00"/>
    <s v="'20240807012-REND"/>
    <s v="1 | 1"/>
    <x v="0"/>
    <x v="0"/>
    <n v="0.05"/>
    <x v="60"/>
    <x v="59"/>
    <s v="Gerado por conciliacao automatica REND PAGO APLIC AUT APR"/>
    <x v="0"/>
    <x v="0"/>
    <x v="0"/>
    <n v="2001"/>
    <x v="0"/>
    <n v="20017"/>
    <s v="CORPORATIVO (Comum)"/>
    <x v="1"/>
    <x v="4"/>
    <x v="0"/>
    <x v="0"/>
    <x v="3"/>
    <x v="3"/>
  </r>
  <r>
    <x v="9"/>
    <s v="KIOTO AMBIENTAL LTDA"/>
    <x v="11"/>
    <d v="2024-08-08T00:00:00"/>
    <d v="2024-08-08T00:00:00"/>
    <s v="'1031211"/>
    <s v="1 | 1"/>
    <x v="12"/>
    <x v="2"/>
    <n v="-69366.12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1"/>
    <d v="2024-08-08T00:00:00"/>
    <d v="2024-08-08T00:00:00"/>
    <s v="'1031211"/>
    <s v="1 | 1"/>
    <x v="12"/>
    <x v="0"/>
    <n v="69366.12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1"/>
    <d v="2024-08-08T00:00:00"/>
    <d v="2024-08-08T00:00:00"/>
    <s v="'1031416"/>
    <s v="1 | 1"/>
    <x v="12"/>
    <x v="2"/>
    <n v="-742.29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1"/>
    <d v="2024-08-08T00:00:00"/>
    <d v="2024-08-08T00:00:00"/>
    <s v="'1031416"/>
    <s v="1 | 1"/>
    <x v="12"/>
    <x v="0"/>
    <n v="742.29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1"/>
    <d v="2024-08-09T00:00:00"/>
    <d v="2024-08-09T00:00:00"/>
    <s v="'1031212"/>
    <s v="1 | 1"/>
    <x v="12"/>
    <x v="2"/>
    <n v="-99783.23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1"/>
    <d v="2024-08-09T00:00:00"/>
    <d v="2024-08-09T00:00:00"/>
    <s v="'1031212"/>
    <s v="1 | 1"/>
    <x v="12"/>
    <x v="0"/>
    <n v="99783.23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1"/>
    <d v="2024-08-09T00:00:00"/>
    <d v="2024-08-09T00:00:00"/>
    <s v="'1031417"/>
    <s v="1 | 1"/>
    <x v="0"/>
    <x v="0"/>
    <n v="29000"/>
    <x v="0"/>
    <x v="0"/>
    <m/>
    <x v="0"/>
    <x v="0"/>
    <x v="0"/>
    <n v="2001"/>
    <x v="0"/>
    <n v="20011"/>
    <s v="CORPORATIVO (Administrativo)"/>
    <x v="0"/>
    <x v="4"/>
    <x v="0"/>
    <x v="0"/>
    <x v="0"/>
    <x v="0"/>
  </r>
  <r>
    <x v="9"/>
    <s v="KIOTO AMBIENTAL LTDA"/>
    <x v="11"/>
    <d v="2024-08-09T00:00:00"/>
    <d v="2024-08-09T00:00:00"/>
    <s v="'1031418"/>
    <s v="1 | 1"/>
    <x v="12"/>
    <x v="2"/>
    <n v="-25164.13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1"/>
    <d v="2024-08-09T00:00:00"/>
    <d v="2024-08-09T00:00:00"/>
    <s v="'1031418"/>
    <s v="1 | 1"/>
    <x v="12"/>
    <x v="0"/>
    <n v="25164.13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1"/>
    <d v="2024-08-12T00:00:00"/>
    <d v="2024-08-12T00:00:00"/>
    <s v="'1031213"/>
    <s v="1 | 1"/>
    <x v="12"/>
    <x v="2"/>
    <n v="-436000.39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1"/>
    <d v="2024-08-12T00:00:00"/>
    <d v="2024-08-12T00:00:00"/>
    <s v="'1031213"/>
    <s v="1 | 1"/>
    <x v="12"/>
    <x v="0"/>
    <n v="436000.39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1"/>
    <d v="2024-08-12T00:00:00"/>
    <d v="2024-08-12T00:00:00"/>
    <s v="'1031419"/>
    <s v="1 | 1"/>
    <x v="12"/>
    <x v="2"/>
    <n v="-66774.509999999995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1"/>
    <d v="2024-08-12T00:00:00"/>
    <d v="2024-08-12T00:00:00"/>
    <s v="'1031419"/>
    <s v="1 | 1"/>
    <x v="12"/>
    <x v="0"/>
    <n v="66774.509999999995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1"/>
    <d v="2024-08-13T00:00:00"/>
    <d v="2024-08-13T00:00:00"/>
    <s v="'1031214"/>
    <s v="1 | 1"/>
    <x v="12"/>
    <x v="2"/>
    <n v="-78475.740000000005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1"/>
    <d v="2024-08-13T00:00:00"/>
    <d v="2024-08-13T00:00:00"/>
    <s v="'1031214"/>
    <s v="1 | 1"/>
    <x v="12"/>
    <x v="0"/>
    <n v="78475.740000000005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1"/>
    <d v="2024-08-13T00:00:00"/>
    <d v="2024-08-13T00:00:00"/>
    <s v="'1031420"/>
    <s v="1 | 1"/>
    <x v="12"/>
    <x v="2"/>
    <n v="-10063.98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1"/>
    <d v="2024-08-13T00:00:00"/>
    <d v="2024-08-13T00:00:00"/>
    <s v="'1031420"/>
    <s v="1 | 1"/>
    <x v="12"/>
    <x v="0"/>
    <n v="10063.98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1"/>
    <d v="2024-08-13T00:00:00"/>
    <d v="2024-08-13T00:00:00"/>
    <s v="'20240813038-REND"/>
    <s v="1 | 1"/>
    <x v="0"/>
    <x v="0"/>
    <n v="3.57"/>
    <x v="60"/>
    <x v="59"/>
    <s v="Gerado por conciliacao automatica REND PAGO APLIC AUT MAIS"/>
    <x v="0"/>
    <x v="0"/>
    <x v="0"/>
    <n v="2001"/>
    <x v="0"/>
    <n v="20017"/>
    <s v="CORPORATIVO (Comum)"/>
    <x v="1"/>
    <x v="4"/>
    <x v="0"/>
    <x v="0"/>
    <x v="3"/>
    <x v="3"/>
  </r>
  <r>
    <x v="9"/>
    <s v="KIOTO AMBIENTAL LTDA"/>
    <x v="11"/>
    <d v="2024-08-14T00:00:00"/>
    <d v="2024-08-14T00:00:00"/>
    <s v="'1031215"/>
    <s v="1 | 1"/>
    <x v="12"/>
    <x v="2"/>
    <n v="-107753.12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1"/>
    <d v="2024-08-14T00:00:00"/>
    <d v="2024-08-14T00:00:00"/>
    <s v="'1031215"/>
    <s v="1 | 1"/>
    <x v="12"/>
    <x v="0"/>
    <n v="107753.12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1"/>
    <d v="2024-08-14T00:00:00"/>
    <d v="2024-08-14T00:00:00"/>
    <s v="'1031421"/>
    <s v="1 | 1"/>
    <x v="12"/>
    <x v="2"/>
    <n v="-3097.79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1"/>
    <d v="2024-08-14T00:00:00"/>
    <d v="2024-08-14T00:00:00"/>
    <s v="'1031421"/>
    <s v="1 | 1"/>
    <x v="12"/>
    <x v="0"/>
    <n v="3097.79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1"/>
    <d v="2024-08-15T00:00:00"/>
    <d v="2024-08-15T00:00:00"/>
    <s v="'1031216"/>
    <s v="1 | 1"/>
    <x v="12"/>
    <x v="2"/>
    <n v="-163158.06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1"/>
    <d v="2024-08-15T00:00:00"/>
    <d v="2024-08-15T00:00:00"/>
    <s v="'1031216"/>
    <s v="1 | 1"/>
    <x v="12"/>
    <x v="0"/>
    <n v="163158.06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1"/>
    <d v="2024-08-15T00:00:00"/>
    <d v="2024-08-15T00:00:00"/>
    <s v="'1031218"/>
    <s v="1 | 1"/>
    <x v="12"/>
    <x v="0"/>
    <n v="-32000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1"/>
    <d v="2024-08-15T00:00:00"/>
    <d v="2024-08-15T00:00:00"/>
    <s v="'1031218"/>
    <s v="1 | 1"/>
    <x v="12"/>
    <x v="0"/>
    <n v="32000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1"/>
    <d v="2024-08-15T00:00:00"/>
    <d v="2024-08-15T00:00:00"/>
    <s v="'1031423"/>
    <s v="1 | 1"/>
    <x v="12"/>
    <x v="2"/>
    <n v="-15175.71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1"/>
    <d v="2024-08-15T00:00:00"/>
    <d v="2024-08-15T00:00:00"/>
    <s v="'1031423"/>
    <s v="1 | 1"/>
    <x v="12"/>
    <x v="0"/>
    <n v="15175.71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1"/>
    <d v="2024-08-15T00:00:00"/>
    <d v="2024-08-15T00:00:00"/>
    <s v="'1031439"/>
    <s v="1 | 1"/>
    <x v="12"/>
    <x v="2"/>
    <n v="-32772.93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1"/>
    <d v="2024-08-15T00:00:00"/>
    <d v="2024-08-15T00:00:00"/>
    <s v="'1031439"/>
    <s v="1 | 1"/>
    <x v="12"/>
    <x v="0"/>
    <n v="32772.93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1"/>
    <d v="2024-08-16T00:00:00"/>
    <d v="2024-08-16T00:00:00"/>
    <s v="'1031217"/>
    <s v="1 | 1"/>
    <x v="12"/>
    <x v="2"/>
    <n v="-105576.42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1"/>
    <d v="2024-08-16T00:00:00"/>
    <d v="2024-08-16T00:00:00"/>
    <s v="'1031217"/>
    <s v="1 | 1"/>
    <x v="12"/>
    <x v="0"/>
    <n v="105576.42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1"/>
    <d v="2024-08-16T00:00:00"/>
    <d v="2024-08-16T00:00:00"/>
    <s v="'1031424"/>
    <s v="1 | 1"/>
    <x v="12"/>
    <x v="2"/>
    <n v="-24193.55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1"/>
    <d v="2024-08-16T00:00:00"/>
    <d v="2024-08-16T00:00:00"/>
    <s v="'1031424"/>
    <s v="1 | 1"/>
    <x v="12"/>
    <x v="0"/>
    <n v="24193.55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1"/>
    <d v="2024-08-19T00:00:00"/>
    <d v="2024-08-19T00:00:00"/>
    <s v="'1031409"/>
    <s v="1 | 1"/>
    <x v="12"/>
    <x v="2"/>
    <n v="-97995.62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1"/>
    <d v="2024-08-19T00:00:00"/>
    <d v="2024-08-19T00:00:00"/>
    <s v="'1031409"/>
    <s v="1 | 1"/>
    <x v="12"/>
    <x v="0"/>
    <n v="97995.62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1"/>
    <d v="2024-08-19T00:00:00"/>
    <d v="2024-08-19T00:00:00"/>
    <s v="'1031410"/>
    <s v="1 | 1"/>
    <x v="0"/>
    <x v="0"/>
    <n v="84000"/>
    <x v="13"/>
    <x v="13"/>
    <s v="DESBLOQUEIO"/>
    <x v="0"/>
    <x v="0"/>
    <x v="0"/>
    <n v="2001"/>
    <x v="0"/>
    <n v="20011"/>
    <s v="CORPORATIVO (Administrativo)"/>
    <x v="1"/>
    <x v="4"/>
    <x v="7"/>
    <x v="7"/>
    <x v="8"/>
    <x v="8"/>
  </r>
  <r>
    <x v="9"/>
    <s v="KIOTO AMBIENTAL LTDA"/>
    <x v="11"/>
    <d v="2024-08-19T00:00:00"/>
    <d v="2024-08-19T00:00:00"/>
    <s v="'1031425"/>
    <s v="1 | 1"/>
    <x v="12"/>
    <x v="2"/>
    <n v="-8392.35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1"/>
    <d v="2024-08-19T00:00:00"/>
    <d v="2024-08-19T00:00:00"/>
    <s v="'1031425"/>
    <s v="1 | 1"/>
    <x v="12"/>
    <x v="0"/>
    <n v="8392.35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1"/>
    <d v="2024-08-20T00:00:00"/>
    <d v="2024-08-20T00:00:00"/>
    <s v="'1031413"/>
    <s v="1 | 1"/>
    <x v="12"/>
    <x v="2"/>
    <n v="-181204.74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1"/>
    <d v="2024-08-20T00:00:00"/>
    <d v="2024-08-20T00:00:00"/>
    <s v="'1031413"/>
    <s v="1 | 1"/>
    <x v="12"/>
    <x v="0"/>
    <n v="181204.74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1"/>
    <d v="2024-08-20T00:00:00"/>
    <d v="2024-08-20T00:00:00"/>
    <s v="'1031426"/>
    <s v="1 | 1"/>
    <x v="12"/>
    <x v="2"/>
    <n v="-24997.41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1"/>
    <d v="2024-08-20T00:00:00"/>
    <d v="2024-08-20T00:00:00"/>
    <s v="'1031426"/>
    <s v="1 | 1"/>
    <x v="12"/>
    <x v="0"/>
    <n v="24997.41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1"/>
    <d v="2024-08-20T00:00:00"/>
    <d v="2024-08-20T00:00:00"/>
    <s v="'1031530"/>
    <s v="1 | 1"/>
    <x v="12"/>
    <x v="2"/>
    <n v="-37956.18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1"/>
    <d v="2024-08-20T00:00:00"/>
    <d v="2024-08-20T00:00:00"/>
    <s v="'1031530"/>
    <s v="1 | 1"/>
    <x v="12"/>
    <x v="0"/>
    <n v="37956.18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1"/>
    <d v="2024-08-21T00:00:00"/>
    <d v="2024-08-21T00:00:00"/>
    <s v="'1031414"/>
    <s v="1 | 1"/>
    <x v="12"/>
    <x v="2"/>
    <n v="-146835.47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1"/>
    <d v="2024-08-21T00:00:00"/>
    <d v="2024-08-21T00:00:00"/>
    <s v="'1031414"/>
    <s v="1 | 1"/>
    <x v="12"/>
    <x v="0"/>
    <n v="146835.47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1"/>
    <d v="2024-08-21T00:00:00"/>
    <d v="2024-08-21T00:00:00"/>
    <s v="'1031427"/>
    <s v="1 | 1"/>
    <x v="12"/>
    <x v="2"/>
    <n v="-21313.15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1"/>
    <d v="2024-08-21T00:00:00"/>
    <d v="2024-08-21T00:00:00"/>
    <s v="'1031427"/>
    <s v="1 | 1"/>
    <x v="12"/>
    <x v="0"/>
    <n v="21313.15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1"/>
    <d v="2024-08-21T00:00:00"/>
    <d v="2024-08-21T00:00:00"/>
    <s v="'1031428"/>
    <s v="1 | 1"/>
    <x v="0"/>
    <x v="0"/>
    <n v="17.62"/>
    <x v="60"/>
    <x v="59"/>
    <m/>
    <x v="0"/>
    <x v="0"/>
    <x v="0"/>
    <n v="2001"/>
    <x v="0"/>
    <n v="20017"/>
    <s v="CORPORATIVO (Comum)"/>
    <x v="1"/>
    <x v="4"/>
    <x v="0"/>
    <x v="0"/>
    <x v="3"/>
    <x v="3"/>
  </r>
  <r>
    <x v="9"/>
    <s v="KIOTO AMBIENTAL LTDA"/>
    <x v="11"/>
    <d v="2024-08-21T00:00:00"/>
    <d v="2024-08-21T00:00:00"/>
    <s v="'1031435"/>
    <s v="1 | 1"/>
    <x v="0"/>
    <x v="0"/>
    <n v="0.1"/>
    <x v="60"/>
    <x v="59"/>
    <m/>
    <x v="0"/>
    <x v="0"/>
    <x v="0"/>
    <n v="2001"/>
    <x v="0"/>
    <n v="20011"/>
    <s v="CORPORATIVO (Administrativo)"/>
    <x v="1"/>
    <x v="4"/>
    <x v="0"/>
    <x v="0"/>
    <x v="3"/>
    <x v="3"/>
  </r>
  <r>
    <x v="9"/>
    <s v="KIOTO AMBIENTAL LTDA"/>
    <x v="11"/>
    <d v="2024-08-22T00:00:00"/>
    <d v="2024-08-22T00:00:00"/>
    <s v="'1031520"/>
    <s v="1 | 1"/>
    <x v="12"/>
    <x v="2"/>
    <n v="-153858.82999999999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1"/>
    <d v="2024-08-22T00:00:00"/>
    <d v="2024-08-22T00:00:00"/>
    <s v="'1031520"/>
    <s v="1 | 1"/>
    <x v="12"/>
    <x v="0"/>
    <n v="153858.82999999999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1"/>
    <d v="2024-08-22T00:00:00"/>
    <d v="2024-08-22T00:00:00"/>
    <s v="'1031524"/>
    <s v="1 | 1"/>
    <x v="12"/>
    <x v="2"/>
    <n v="-4859.71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1"/>
    <d v="2024-08-22T00:00:00"/>
    <d v="2024-08-22T00:00:00"/>
    <s v="'1031524"/>
    <s v="1 | 1"/>
    <x v="12"/>
    <x v="0"/>
    <n v="4859.71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1"/>
    <d v="2024-08-22T00:00:00"/>
    <d v="2024-08-22T00:00:00"/>
    <s v="'1031525"/>
    <s v="1 | 1"/>
    <x v="0"/>
    <x v="0"/>
    <n v="3.09"/>
    <x v="60"/>
    <x v="59"/>
    <m/>
    <x v="0"/>
    <x v="0"/>
    <x v="0"/>
    <n v="2001"/>
    <x v="0"/>
    <n v="20017"/>
    <s v="CORPORATIVO (Comum)"/>
    <x v="1"/>
    <x v="4"/>
    <x v="0"/>
    <x v="0"/>
    <x v="3"/>
    <x v="3"/>
  </r>
  <r>
    <x v="9"/>
    <s v="KIOTO AMBIENTAL LTDA"/>
    <x v="11"/>
    <d v="2024-08-22T00:00:00"/>
    <d v="2024-08-22T00:00:00"/>
    <s v="'1031526"/>
    <s v="1 | 1"/>
    <x v="0"/>
    <x v="0"/>
    <n v="0.01"/>
    <x v="60"/>
    <x v="59"/>
    <m/>
    <x v="0"/>
    <x v="0"/>
    <x v="0"/>
    <n v="2001"/>
    <x v="0"/>
    <n v="20017"/>
    <s v="CORPORATIVO (Comum)"/>
    <x v="1"/>
    <x v="4"/>
    <x v="0"/>
    <x v="0"/>
    <x v="3"/>
    <x v="3"/>
  </r>
  <r>
    <x v="9"/>
    <s v="KIOTO AMBIENTAL LTDA"/>
    <x v="11"/>
    <d v="2024-08-23T00:00:00"/>
    <d v="2024-08-23T00:00:00"/>
    <s v="'1031710"/>
    <s v="1 | 1"/>
    <x v="12"/>
    <x v="0"/>
    <n v="-38000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1"/>
    <d v="2024-08-23T00:00:00"/>
    <d v="2024-08-23T00:00:00"/>
    <s v="'1031710"/>
    <s v="1 | 1"/>
    <x v="12"/>
    <x v="0"/>
    <n v="38000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1"/>
    <d v="2024-08-23T00:00:00"/>
    <d v="2024-08-23T00:00:00"/>
    <s v="'1031711"/>
    <s v="1 | 1"/>
    <x v="12"/>
    <x v="2"/>
    <n v="-73633.94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1"/>
    <d v="2024-08-23T00:00:00"/>
    <d v="2024-08-23T00:00:00"/>
    <s v="'1031711"/>
    <s v="1 | 1"/>
    <x v="12"/>
    <x v="0"/>
    <n v="73633.94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1"/>
    <d v="2024-08-23T00:00:00"/>
    <d v="2024-08-23T00:00:00"/>
    <s v="'1031716"/>
    <s v="1 | 1"/>
    <x v="12"/>
    <x v="2"/>
    <n v="-16276.19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1"/>
    <d v="2024-08-23T00:00:00"/>
    <d v="2024-08-23T00:00:00"/>
    <s v="'1031716"/>
    <s v="1 | 1"/>
    <x v="12"/>
    <x v="0"/>
    <n v="16276.19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1"/>
    <d v="2024-08-23T00:00:00"/>
    <d v="2024-08-23T00:00:00"/>
    <s v="'20240823031-REND"/>
    <s v="1 | 1"/>
    <x v="0"/>
    <x v="0"/>
    <n v="12.76"/>
    <x v="60"/>
    <x v="59"/>
    <s v="Gerado por conciliacao automatica REND PAGO APLIC AUT MAIS"/>
    <x v="0"/>
    <x v="0"/>
    <x v="0"/>
    <n v="2001"/>
    <x v="0"/>
    <n v="20017"/>
    <s v="CORPORATIVO (Comum)"/>
    <x v="1"/>
    <x v="4"/>
    <x v="0"/>
    <x v="0"/>
    <x v="3"/>
    <x v="3"/>
  </r>
  <r>
    <x v="9"/>
    <s v="KIOTO AMBIENTAL LTDA"/>
    <x v="11"/>
    <d v="2024-08-26T00:00:00"/>
    <d v="2024-08-26T00:00:00"/>
    <s v="'1031712"/>
    <s v="1 | 1"/>
    <x v="12"/>
    <x v="2"/>
    <n v="-199506.88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1"/>
    <d v="2024-08-26T00:00:00"/>
    <d v="2024-08-26T00:00:00"/>
    <s v="'1031712"/>
    <s v="1 | 1"/>
    <x v="12"/>
    <x v="0"/>
    <n v="199506.88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1"/>
    <d v="2024-08-26T00:00:00"/>
    <d v="2024-08-26T00:00:00"/>
    <s v="'1031717"/>
    <s v="1 | 1"/>
    <x v="12"/>
    <x v="2"/>
    <n v="-16024.71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1"/>
    <d v="2024-08-26T00:00:00"/>
    <d v="2024-08-26T00:00:00"/>
    <s v="'1031717"/>
    <s v="1 | 1"/>
    <x v="12"/>
    <x v="0"/>
    <n v="16024.71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1"/>
    <d v="2024-08-26T00:00:00"/>
    <d v="2024-08-26T00:00:00"/>
    <s v="'20240826044-REND"/>
    <s v="1 | 1"/>
    <x v="0"/>
    <x v="0"/>
    <n v="22.94"/>
    <x v="60"/>
    <x v="59"/>
    <s v="Gerado por conciliacao automatica REND PAGO APLIC AUT MAIS"/>
    <x v="0"/>
    <x v="0"/>
    <x v="0"/>
    <n v="2001"/>
    <x v="0"/>
    <n v="20017"/>
    <s v="CORPORATIVO (Comum)"/>
    <x v="1"/>
    <x v="4"/>
    <x v="0"/>
    <x v="0"/>
    <x v="3"/>
    <x v="3"/>
  </r>
  <r>
    <x v="9"/>
    <s v="KIOTO AMBIENTAL LTDA"/>
    <x v="11"/>
    <d v="2024-08-27T00:00:00"/>
    <d v="2024-08-27T00:00:00"/>
    <s v="'1031713"/>
    <s v="1 | 1"/>
    <x v="12"/>
    <x v="2"/>
    <n v="-31521.61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1"/>
    <d v="2024-08-27T00:00:00"/>
    <d v="2024-08-27T00:00:00"/>
    <s v="'1031713"/>
    <s v="1 | 1"/>
    <x v="12"/>
    <x v="0"/>
    <n v="31521.61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1"/>
    <d v="2024-08-27T00:00:00"/>
    <d v="2024-08-27T00:00:00"/>
    <s v="'1031718"/>
    <s v="1 | 1"/>
    <x v="12"/>
    <x v="2"/>
    <n v="-1353.75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1"/>
    <d v="2024-08-27T00:00:00"/>
    <d v="2024-08-27T00:00:00"/>
    <s v="'1031718"/>
    <s v="1 | 1"/>
    <x v="12"/>
    <x v="0"/>
    <n v="1353.75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1"/>
    <d v="2024-08-27T00:00:00"/>
    <d v="2024-08-27T00:00:00"/>
    <s v="'1031719"/>
    <s v="1 | 1"/>
    <x v="0"/>
    <x v="0"/>
    <n v="6.79"/>
    <x v="60"/>
    <x v="59"/>
    <m/>
    <x v="0"/>
    <x v="0"/>
    <x v="0"/>
    <n v="2001"/>
    <x v="0"/>
    <n v="20017"/>
    <s v="CORPORATIVO (Comum)"/>
    <x v="1"/>
    <x v="4"/>
    <x v="0"/>
    <x v="0"/>
    <x v="3"/>
    <x v="3"/>
  </r>
  <r>
    <x v="9"/>
    <s v="KIOTO AMBIENTAL LTDA"/>
    <x v="11"/>
    <d v="2024-08-27T00:00:00"/>
    <d v="2024-08-27T00:00:00"/>
    <s v="'1031723"/>
    <s v="1 | 1"/>
    <x v="0"/>
    <x v="0"/>
    <n v="0.02"/>
    <x v="60"/>
    <x v="59"/>
    <m/>
    <x v="0"/>
    <x v="0"/>
    <x v="0"/>
    <n v="2001"/>
    <x v="0"/>
    <n v="20017"/>
    <s v="CORPORATIVO (Comum)"/>
    <x v="1"/>
    <x v="4"/>
    <x v="0"/>
    <x v="0"/>
    <x v="3"/>
    <x v="3"/>
  </r>
  <r>
    <x v="9"/>
    <s v="KIOTO AMBIENTAL LTDA"/>
    <x v="11"/>
    <d v="2024-08-28T00:00:00"/>
    <d v="2024-08-28T00:00:00"/>
    <s v="'1031847"/>
    <s v="1 | 1"/>
    <x v="12"/>
    <x v="2"/>
    <n v="-41256.11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1"/>
    <d v="2024-08-28T00:00:00"/>
    <d v="2024-08-28T00:00:00"/>
    <s v="'1031847"/>
    <s v="1 | 1"/>
    <x v="12"/>
    <x v="0"/>
    <n v="41256.11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1"/>
    <d v="2024-08-28T00:00:00"/>
    <d v="2024-08-28T00:00:00"/>
    <s v="'1031863"/>
    <s v="1 | 1"/>
    <x v="12"/>
    <x v="2"/>
    <n v="-5114.42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1"/>
    <d v="2024-08-28T00:00:00"/>
    <d v="2024-08-28T00:00:00"/>
    <s v="'1031863"/>
    <s v="1 | 1"/>
    <x v="12"/>
    <x v="0"/>
    <n v="5114.42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1"/>
    <d v="2024-08-28T00:00:00"/>
    <d v="2024-08-28T00:00:00"/>
    <s v="'20240828027-REND"/>
    <s v="1 | 1"/>
    <x v="0"/>
    <x v="0"/>
    <n v="5.66"/>
    <x v="60"/>
    <x v="59"/>
    <s v="Gerado por conciliacao automatica REND PAGO APLIC AUT MAIS"/>
    <x v="0"/>
    <x v="0"/>
    <x v="0"/>
    <n v="2001"/>
    <x v="0"/>
    <n v="20017"/>
    <s v="CORPORATIVO (Comum)"/>
    <x v="1"/>
    <x v="4"/>
    <x v="0"/>
    <x v="0"/>
    <x v="3"/>
    <x v="3"/>
  </r>
  <r>
    <x v="9"/>
    <s v="KIOTO AMBIENTAL LTDA"/>
    <x v="11"/>
    <d v="2024-08-29T00:00:00"/>
    <d v="2024-08-29T00:00:00"/>
    <s v="'1031850"/>
    <s v="1 | 1"/>
    <x v="12"/>
    <x v="2"/>
    <n v="-42545.62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1"/>
    <d v="2024-08-29T00:00:00"/>
    <d v="2024-08-29T00:00:00"/>
    <s v="'1031850"/>
    <s v="1 | 1"/>
    <x v="12"/>
    <x v="0"/>
    <n v="42545.62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1"/>
    <d v="2024-08-29T00:00:00"/>
    <d v="2024-08-29T00:00:00"/>
    <s v="'1031852"/>
    <s v="1 | 1"/>
    <x v="12"/>
    <x v="2"/>
    <n v="-555.01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1"/>
    <d v="2024-08-29T00:00:00"/>
    <d v="2024-08-29T00:00:00"/>
    <s v="'1031852"/>
    <s v="1 | 1"/>
    <x v="12"/>
    <x v="0"/>
    <n v="555.01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1"/>
    <d v="2024-08-29T00:00:00"/>
    <d v="2024-08-29T00:00:00"/>
    <s v="'1031853"/>
    <s v="1 | 1"/>
    <x v="12"/>
    <x v="2"/>
    <n v="-607.35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1"/>
    <d v="2024-08-29T00:00:00"/>
    <d v="2024-08-29T00:00:00"/>
    <s v="'1031853"/>
    <s v="1 | 1"/>
    <x v="12"/>
    <x v="0"/>
    <n v="607.35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1"/>
    <d v="2024-08-29T00:00:00"/>
    <d v="2024-08-29T00:00:00"/>
    <s v="'1031864"/>
    <s v="1 | 1"/>
    <x v="12"/>
    <x v="2"/>
    <n v="-3833.78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1"/>
    <d v="2024-08-29T00:00:00"/>
    <d v="2024-08-29T00:00:00"/>
    <s v="'1031864"/>
    <s v="1 | 1"/>
    <x v="12"/>
    <x v="0"/>
    <n v="3833.78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1"/>
    <d v="2024-08-29T00:00:00"/>
    <d v="2024-08-29T00:00:00"/>
    <s v="'1031867"/>
    <s v="1 | 1"/>
    <x v="0"/>
    <x v="0"/>
    <n v="0.26"/>
    <x v="60"/>
    <x v="59"/>
    <m/>
    <x v="0"/>
    <x v="0"/>
    <x v="0"/>
    <n v="2001"/>
    <x v="0"/>
    <n v="20017"/>
    <s v="CORPORATIVO (Comum)"/>
    <x v="1"/>
    <x v="4"/>
    <x v="0"/>
    <x v="0"/>
    <x v="3"/>
    <x v="3"/>
  </r>
  <r>
    <x v="9"/>
    <s v="KIOTO AMBIENTAL LTDA"/>
    <x v="11"/>
    <d v="2024-08-30T00:00:00"/>
    <d v="2024-08-30T00:00:00"/>
    <s v="'1031905"/>
    <s v="1 | 1"/>
    <x v="12"/>
    <x v="2"/>
    <n v="-270315.38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1"/>
    <d v="2024-08-30T00:00:00"/>
    <d v="2024-08-30T00:00:00"/>
    <s v="'1031905"/>
    <s v="1 | 1"/>
    <x v="12"/>
    <x v="0"/>
    <n v="270315.38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1"/>
    <d v="2024-08-30T00:00:00"/>
    <d v="2024-08-30T00:00:00"/>
    <s v="'1031906"/>
    <s v="1 | 1"/>
    <x v="12"/>
    <x v="0"/>
    <n v="-100000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1"/>
    <d v="2024-08-30T00:00:00"/>
    <d v="2024-08-30T00:00:00"/>
    <s v="'1031906"/>
    <s v="1 | 1"/>
    <x v="12"/>
    <x v="0"/>
    <n v="100000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1"/>
    <d v="2024-08-30T00:00:00"/>
    <d v="2024-08-30T00:00:00"/>
    <s v="'1031910"/>
    <s v="1 | 1"/>
    <x v="12"/>
    <x v="2"/>
    <n v="-987.53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1"/>
    <d v="2024-08-30T00:00:00"/>
    <d v="2024-08-30T00:00:00"/>
    <s v="'1031910"/>
    <s v="1 | 1"/>
    <x v="12"/>
    <x v="0"/>
    <n v="987.53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1"/>
    <d v="2024-08-30T00:00:00"/>
    <d v="2024-08-30T00:00:00"/>
    <s v="'1031912"/>
    <s v="1 | 1"/>
    <x v="0"/>
    <x v="0"/>
    <n v="0.01"/>
    <x v="60"/>
    <x v="59"/>
    <m/>
    <x v="0"/>
    <x v="0"/>
    <x v="0"/>
    <n v="2001"/>
    <x v="0"/>
    <n v="20017"/>
    <s v="CORPORATIVO (Comum)"/>
    <x v="1"/>
    <x v="4"/>
    <x v="0"/>
    <x v="0"/>
    <x v="3"/>
    <x v="3"/>
  </r>
  <r>
    <x v="9"/>
    <s v="KIOTO AMBIENTAL LTDA"/>
    <x v="11"/>
    <d v="2024-08-30T00:00:00"/>
    <d v="2024-08-30T00:00:00"/>
    <s v="'20240830058-REND"/>
    <s v="1 | 1"/>
    <x v="0"/>
    <x v="0"/>
    <n v="21.15"/>
    <x v="60"/>
    <x v="59"/>
    <s v="Gerado por conciliacao automatica REND PAGO APLIC AUT APR"/>
    <x v="0"/>
    <x v="0"/>
    <x v="0"/>
    <n v="2001"/>
    <x v="0"/>
    <n v="20017"/>
    <s v="CORPORATIVO (Comum)"/>
    <x v="1"/>
    <x v="4"/>
    <x v="0"/>
    <x v="0"/>
    <x v="3"/>
    <x v="3"/>
  </r>
  <r>
    <x v="9"/>
    <s v="KIOTO AMBIENTAL LTDA"/>
    <x v="12"/>
    <d v="2024-09-02T00:00:00"/>
    <d v="2024-09-02T00:00:00"/>
    <s v="'1031983"/>
    <s v="1 | 1"/>
    <x v="12"/>
    <x v="0"/>
    <n v="-561.25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2"/>
    <d v="2024-09-02T00:00:00"/>
    <d v="2024-09-02T00:00:00"/>
    <s v="'1031983"/>
    <s v="1 | 1"/>
    <x v="12"/>
    <x v="0"/>
    <n v="561.25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2"/>
    <d v="2024-09-02T00:00:00"/>
    <d v="2024-09-02T00:00:00"/>
    <s v="'1031984"/>
    <s v="1 | 1"/>
    <x v="12"/>
    <x v="0"/>
    <n v="-219087.7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2"/>
    <d v="2024-09-02T00:00:00"/>
    <d v="2024-09-02T00:00:00"/>
    <s v="'1031984"/>
    <s v="1 | 1"/>
    <x v="12"/>
    <x v="0"/>
    <n v="219087.7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2"/>
    <d v="2024-09-02T00:00:00"/>
    <d v="2024-09-02T00:00:00"/>
    <s v="'1031990"/>
    <s v="1 | 1"/>
    <x v="0"/>
    <x v="0"/>
    <n v="0.02"/>
    <x v="60"/>
    <x v="59"/>
    <m/>
    <x v="0"/>
    <x v="0"/>
    <x v="0"/>
    <n v="2001"/>
    <x v="0"/>
    <n v="20017"/>
    <s v="CORPORATIVO (Comum)"/>
    <x v="1"/>
    <x v="4"/>
    <x v="0"/>
    <x v="0"/>
    <x v="3"/>
    <x v="3"/>
  </r>
  <r>
    <x v="9"/>
    <s v="KIOTO AMBIENTAL LTDA"/>
    <x v="12"/>
    <d v="2024-09-02T00:00:00"/>
    <d v="2024-09-02T00:00:00"/>
    <s v="'1032337"/>
    <s v="1 | 1"/>
    <x v="0"/>
    <x v="0"/>
    <n v="100000"/>
    <x v="1"/>
    <x v="1"/>
    <m/>
    <x v="0"/>
    <x v="0"/>
    <x v="0"/>
    <n v="2001"/>
    <x v="0"/>
    <n v="20017"/>
    <s v="CORPORATIVO (Comum)"/>
    <x v="1"/>
    <x v="4"/>
    <x v="1"/>
    <x v="1"/>
    <x v="1"/>
    <x v="1"/>
  </r>
  <r>
    <x v="9"/>
    <s v="KIOTO AMBIENTAL LTDA"/>
    <x v="12"/>
    <d v="2024-09-02T00:00:00"/>
    <d v="2024-09-02T00:00:00"/>
    <s v="'20240902026-REND"/>
    <s v="1 | 1"/>
    <x v="0"/>
    <x v="0"/>
    <n v="20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9"/>
    <s v="KIOTO AMBIENTAL LTDA"/>
    <x v="12"/>
    <d v="2024-09-02T00:00:00"/>
    <d v="2024-09-02T00:00:00"/>
    <s v="'20240902029-REND"/>
    <s v="1 | 1"/>
    <x v="0"/>
    <x v="0"/>
    <n v="0.68"/>
    <x v="60"/>
    <x v="59"/>
    <s v="Gerado por conciliacao automatica REND PAGO APLIC AUT APR"/>
    <x v="0"/>
    <x v="0"/>
    <x v="0"/>
    <n v="2001"/>
    <x v="0"/>
    <n v="20017"/>
    <s v="CORPORATIVO (Comum)"/>
    <x v="1"/>
    <x v="4"/>
    <x v="0"/>
    <x v="0"/>
    <x v="3"/>
    <x v="3"/>
  </r>
  <r>
    <x v="9"/>
    <s v="KIOTO AMBIENTAL LTDA"/>
    <x v="12"/>
    <d v="2024-09-03T00:00:00"/>
    <d v="2024-09-03T00:00:00"/>
    <s v="'1032172"/>
    <s v="1 | 1"/>
    <x v="12"/>
    <x v="0"/>
    <n v="-92174.29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2"/>
    <d v="2024-09-03T00:00:00"/>
    <d v="2024-09-03T00:00:00"/>
    <s v="'1032172"/>
    <s v="1 | 1"/>
    <x v="12"/>
    <x v="0"/>
    <n v="92174.29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2"/>
    <d v="2024-09-03T00:00:00"/>
    <d v="2024-09-03T00:00:00"/>
    <s v="'1032183"/>
    <s v="1 | 1"/>
    <x v="12"/>
    <x v="0"/>
    <n v="-9543.64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2"/>
    <d v="2024-09-03T00:00:00"/>
    <d v="2024-09-03T00:00:00"/>
    <s v="'1032183"/>
    <s v="1 | 1"/>
    <x v="12"/>
    <x v="0"/>
    <n v="9543.64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2"/>
    <d v="2024-09-04T00:00:00"/>
    <d v="2024-09-04T00:00:00"/>
    <s v="'1032173"/>
    <s v="1 | 1"/>
    <x v="12"/>
    <x v="0"/>
    <n v="-118723.01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2"/>
    <d v="2024-09-04T00:00:00"/>
    <d v="2024-09-04T00:00:00"/>
    <s v="'1032173"/>
    <s v="1 | 1"/>
    <x v="12"/>
    <x v="0"/>
    <n v="118723.01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2"/>
    <d v="2024-09-04T00:00:00"/>
    <d v="2024-09-04T00:00:00"/>
    <s v="'1032178"/>
    <s v="1 | 1"/>
    <x v="0"/>
    <x v="0"/>
    <n v="0.01"/>
    <x v="60"/>
    <x v="59"/>
    <m/>
    <x v="0"/>
    <x v="0"/>
    <x v="0"/>
    <n v="2001"/>
    <x v="0"/>
    <n v="20017"/>
    <s v="CORPORATIVO (Comum)"/>
    <x v="1"/>
    <x v="4"/>
    <x v="0"/>
    <x v="0"/>
    <x v="3"/>
    <x v="3"/>
  </r>
  <r>
    <x v="9"/>
    <s v="KIOTO AMBIENTAL LTDA"/>
    <x v="12"/>
    <d v="2024-09-04T00:00:00"/>
    <d v="2024-09-04T00:00:00"/>
    <s v="'1032185"/>
    <s v="1 | 1"/>
    <x v="12"/>
    <x v="0"/>
    <n v="-1273.5899999999999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2"/>
    <d v="2024-09-04T00:00:00"/>
    <d v="2024-09-04T00:00:00"/>
    <s v="'1032185"/>
    <s v="1 | 1"/>
    <x v="12"/>
    <x v="0"/>
    <n v="1273.5899999999999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2"/>
    <d v="2024-09-04T00:00:00"/>
    <d v="2024-09-04T00:00:00"/>
    <s v="'1032186"/>
    <s v="1 | 1"/>
    <x v="0"/>
    <x v="0"/>
    <n v="0.03"/>
    <x v="60"/>
    <x v="59"/>
    <m/>
    <x v="0"/>
    <x v="0"/>
    <x v="0"/>
    <n v="2001"/>
    <x v="0"/>
    <n v="20017"/>
    <s v="CORPORATIVO (Comum)"/>
    <x v="1"/>
    <x v="4"/>
    <x v="0"/>
    <x v="0"/>
    <x v="3"/>
    <x v="3"/>
  </r>
  <r>
    <x v="9"/>
    <s v="KIOTO AMBIENTAL LTDA"/>
    <x v="12"/>
    <d v="2024-09-04T00:00:00"/>
    <d v="2024-09-04T00:00:00"/>
    <s v="'20240904020-REND"/>
    <s v="1 | 1"/>
    <x v="0"/>
    <x v="0"/>
    <n v="65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9"/>
    <s v="KIOTO AMBIENTAL LTDA"/>
    <x v="12"/>
    <d v="2024-09-04T00:00:00"/>
    <d v="2024-09-04T00:00:00"/>
    <s v="'20240904025-REND"/>
    <s v="1 | 1"/>
    <x v="0"/>
    <x v="0"/>
    <n v="1.05"/>
    <x v="60"/>
    <x v="59"/>
    <s v="Gerado por conciliacao automatica REND PAGO APLIC AUT APR"/>
    <x v="0"/>
    <x v="0"/>
    <x v="0"/>
    <n v="2001"/>
    <x v="0"/>
    <n v="20017"/>
    <s v="CORPORATIVO (Comum)"/>
    <x v="1"/>
    <x v="4"/>
    <x v="0"/>
    <x v="0"/>
    <x v="3"/>
    <x v="3"/>
  </r>
  <r>
    <x v="9"/>
    <s v="KIOTO AMBIENTAL LTDA"/>
    <x v="12"/>
    <d v="2024-09-05T00:00:00"/>
    <d v="2024-09-05T00:00:00"/>
    <s v="'1032306"/>
    <s v="1 | 1"/>
    <x v="12"/>
    <x v="0"/>
    <n v="-88999.09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2"/>
    <d v="2024-09-05T00:00:00"/>
    <d v="2024-09-05T00:00:00"/>
    <s v="'1032306"/>
    <s v="1 | 1"/>
    <x v="12"/>
    <x v="0"/>
    <n v="88999.09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2"/>
    <d v="2024-09-05T00:00:00"/>
    <d v="2024-09-05T00:00:00"/>
    <s v="'1032311"/>
    <s v="1 | 1"/>
    <x v="12"/>
    <x v="0"/>
    <n v="-5711.57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2"/>
    <d v="2024-09-05T00:00:00"/>
    <d v="2024-09-05T00:00:00"/>
    <s v="'1032311"/>
    <s v="1 | 1"/>
    <x v="12"/>
    <x v="0"/>
    <n v="5711.57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2"/>
    <d v="2024-09-05T00:00:00"/>
    <d v="2024-09-05T00:00:00"/>
    <s v="'1033660"/>
    <s v="1 | 1"/>
    <x v="0"/>
    <x v="0"/>
    <n v="16965"/>
    <x v="0"/>
    <x v="0"/>
    <s v="SERVIÃ‡O SEM NOTA FISCAL"/>
    <x v="0"/>
    <x v="0"/>
    <x v="0"/>
    <n v="2001"/>
    <x v="0"/>
    <n v="20017"/>
    <s v="CORPORATIVO (Comum)"/>
    <x v="0"/>
    <x v="4"/>
    <x v="0"/>
    <x v="0"/>
    <x v="0"/>
    <x v="0"/>
  </r>
  <r>
    <x v="9"/>
    <s v="KIOTO AMBIENTAL LTDA"/>
    <x v="12"/>
    <d v="2024-09-06T00:00:00"/>
    <d v="2024-09-06T00:00:00"/>
    <s v="'1032307"/>
    <s v="1 | 1"/>
    <x v="12"/>
    <x v="0"/>
    <n v="-73988.86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2"/>
    <d v="2024-09-06T00:00:00"/>
    <d v="2024-09-06T00:00:00"/>
    <s v="'1032307"/>
    <s v="1 | 1"/>
    <x v="12"/>
    <x v="0"/>
    <n v="73988.86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2"/>
    <d v="2024-09-06T00:00:00"/>
    <d v="2024-09-06T00:00:00"/>
    <s v="'1032312"/>
    <s v="1 | 1"/>
    <x v="12"/>
    <x v="0"/>
    <n v="-38356.26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2"/>
    <d v="2024-09-06T00:00:00"/>
    <d v="2024-09-06T00:00:00"/>
    <s v="'1032312"/>
    <s v="1 | 1"/>
    <x v="12"/>
    <x v="0"/>
    <n v="38356.26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2"/>
    <d v="2024-09-06T00:00:00"/>
    <d v="2024-09-06T00:00:00"/>
    <s v="'1032314"/>
    <s v="1 | 1"/>
    <x v="0"/>
    <x v="0"/>
    <n v="0.25"/>
    <x v="60"/>
    <x v="59"/>
    <m/>
    <x v="0"/>
    <x v="0"/>
    <x v="0"/>
    <n v="2001"/>
    <x v="0"/>
    <n v="20017"/>
    <s v="CORPORATIVO (Comum)"/>
    <x v="1"/>
    <x v="4"/>
    <x v="0"/>
    <x v="0"/>
    <x v="3"/>
    <x v="3"/>
  </r>
  <r>
    <x v="9"/>
    <s v="KIOTO AMBIENTAL LTDA"/>
    <x v="12"/>
    <d v="2024-09-06T00:00:00"/>
    <d v="2024-09-06T00:00:00"/>
    <s v="'20240906029-REND"/>
    <s v="1 | 1"/>
    <x v="0"/>
    <x v="0"/>
    <n v="0.94"/>
    <x v="60"/>
    <x v="59"/>
    <s v="Gerado por conciliacao automatica REND PAGO APLIC AUT APR"/>
    <x v="0"/>
    <x v="0"/>
    <x v="0"/>
    <n v="2001"/>
    <x v="0"/>
    <n v="20017"/>
    <s v="CORPORATIVO (Comum)"/>
    <x v="1"/>
    <x v="4"/>
    <x v="0"/>
    <x v="0"/>
    <x v="3"/>
    <x v="3"/>
  </r>
  <r>
    <x v="9"/>
    <s v="KIOTO AMBIENTAL LTDA"/>
    <x v="12"/>
    <d v="2024-09-09T00:00:00"/>
    <d v="2024-09-09T00:00:00"/>
    <s v="'1032344"/>
    <s v="1 | 1"/>
    <x v="12"/>
    <x v="0"/>
    <n v="-89000"/>
    <x v="12"/>
    <x v="12"/>
    <s v="TRANSF KIOTO BRADESCO X KIOTO SANTANDER"/>
    <x v="1"/>
    <x v="0"/>
    <x v="0"/>
    <m/>
    <x v="1"/>
    <m/>
    <m/>
    <x v="2"/>
    <x v="4"/>
    <x v="6"/>
    <x v="6"/>
    <x v="7"/>
    <x v="7"/>
  </r>
  <r>
    <x v="9"/>
    <s v="KIOTO AMBIENTAL LTDA"/>
    <x v="12"/>
    <d v="2024-09-09T00:00:00"/>
    <d v="2024-09-09T00:00:00"/>
    <s v="'1032344"/>
    <s v="1 | 1"/>
    <x v="12"/>
    <x v="0"/>
    <n v="89000"/>
    <x v="12"/>
    <x v="12"/>
    <s v="TRANSF KIOTO BRADESCO X KIOTO SANTANDER"/>
    <x v="1"/>
    <x v="0"/>
    <x v="0"/>
    <m/>
    <x v="1"/>
    <m/>
    <m/>
    <x v="2"/>
    <x v="4"/>
    <x v="6"/>
    <x v="6"/>
    <x v="7"/>
    <x v="7"/>
  </r>
  <r>
    <x v="9"/>
    <s v="KIOTO AMBIENTAL LTDA"/>
    <x v="12"/>
    <d v="2024-09-09T00:00:00"/>
    <d v="2024-09-09T00:00:00"/>
    <s v="'1032532"/>
    <s v="1 | 1"/>
    <x v="12"/>
    <x v="0"/>
    <n v="-119956.96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2"/>
    <d v="2024-09-09T00:00:00"/>
    <d v="2024-09-09T00:00:00"/>
    <s v="'1032532"/>
    <s v="1 | 1"/>
    <x v="12"/>
    <x v="0"/>
    <n v="119956.96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2"/>
    <d v="2024-09-09T00:00:00"/>
    <d v="2024-09-09T00:00:00"/>
    <s v="'1032534"/>
    <s v="1 | 1"/>
    <x v="12"/>
    <x v="0"/>
    <n v="-48604.11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2"/>
    <d v="2024-09-09T00:00:00"/>
    <d v="2024-09-09T00:00:00"/>
    <s v="'1032534"/>
    <s v="1 | 1"/>
    <x v="12"/>
    <x v="0"/>
    <n v="48604.11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2"/>
    <d v="2024-09-09T00:00:00"/>
    <d v="2024-09-09T00:00:00"/>
    <s v="'1032538"/>
    <s v="1 | 1"/>
    <x v="0"/>
    <x v="0"/>
    <n v="51000"/>
    <x v="1"/>
    <x v="1"/>
    <m/>
    <x v="0"/>
    <x v="0"/>
    <x v="0"/>
    <n v="2001"/>
    <x v="0"/>
    <n v="20017"/>
    <s v="CORPORATIVO (Comum)"/>
    <x v="1"/>
    <x v="4"/>
    <x v="1"/>
    <x v="1"/>
    <x v="1"/>
    <x v="1"/>
  </r>
  <r>
    <x v="9"/>
    <s v="KIOTO AMBIENTAL LTDA"/>
    <x v="12"/>
    <d v="2024-09-09T00:00:00"/>
    <d v="2024-09-09T00:00:00"/>
    <s v="'1034063"/>
    <s v="1 | 1"/>
    <x v="12"/>
    <x v="2"/>
    <n v="-1367.32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2"/>
    <d v="2024-09-09T00:00:00"/>
    <d v="2024-09-09T00:00:00"/>
    <s v="'1034063"/>
    <s v="1 | 1"/>
    <x v="12"/>
    <x v="0"/>
    <n v="1367.32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2"/>
    <d v="2024-09-09T00:00:00"/>
    <d v="2024-09-09T00:00:00"/>
    <s v="'20240909022-REND"/>
    <s v="1 | 1"/>
    <x v="0"/>
    <x v="0"/>
    <n v="0.02"/>
    <x v="60"/>
    <x v="59"/>
    <s v="Gerado por conciliacao automatica REND PAGO APLIC AUT MAIS"/>
    <x v="0"/>
    <x v="0"/>
    <x v="0"/>
    <n v="2001"/>
    <x v="0"/>
    <n v="20017"/>
    <s v="CORPORATIVO (Comum)"/>
    <x v="1"/>
    <x v="4"/>
    <x v="0"/>
    <x v="0"/>
    <x v="3"/>
    <x v="3"/>
  </r>
  <r>
    <x v="9"/>
    <s v="KIOTO AMBIENTAL LTDA"/>
    <x v="12"/>
    <d v="2024-09-10T00:00:00"/>
    <d v="2024-09-10T00:00:00"/>
    <s v="'1032533"/>
    <s v="1 | 1"/>
    <x v="12"/>
    <x v="0"/>
    <n v="-348140.62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2"/>
    <d v="2024-09-10T00:00:00"/>
    <d v="2024-09-10T00:00:00"/>
    <s v="'1032533"/>
    <s v="1 | 1"/>
    <x v="12"/>
    <x v="0"/>
    <n v="348140.62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2"/>
    <d v="2024-09-10T00:00:00"/>
    <d v="2024-09-10T00:00:00"/>
    <s v="'1032535"/>
    <s v="1 | 1"/>
    <x v="12"/>
    <x v="0"/>
    <n v="-9735.2099999999991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2"/>
    <d v="2024-09-10T00:00:00"/>
    <d v="2024-09-10T00:00:00"/>
    <s v="'1032535"/>
    <s v="1 | 1"/>
    <x v="12"/>
    <x v="0"/>
    <n v="9735.2099999999991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2"/>
    <d v="2024-09-11T00:00:00"/>
    <d v="2024-09-11T00:00:00"/>
    <s v="'1032695"/>
    <s v="1 | 1"/>
    <x v="12"/>
    <x v="0"/>
    <n v="-89362.68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2"/>
    <d v="2024-09-11T00:00:00"/>
    <d v="2024-09-11T00:00:00"/>
    <s v="'1032695"/>
    <s v="1 | 1"/>
    <x v="12"/>
    <x v="0"/>
    <n v="89362.68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2"/>
    <d v="2024-09-11T00:00:00"/>
    <d v="2024-09-11T00:00:00"/>
    <s v="'1033000"/>
    <s v="1 | 1"/>
    <x v="12"/>
    <x v="0"/>
    <n v="-2760.91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2"/>
    <d v="2024-09-11T00:00:00"/>
    <d v="2024-09-11T00:00:00"/>
    <s v="'1033000"/>
    <s v="1 | 1"/>
    <x v="12"/>
    <x v="0"/>
    <n v="2760.91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2"/>
    <d v="2024-09-11T00:00:00"/>
    <d v="2024-09-11T00:00:00"/>
    <s v="'1033662"/>
    <s v="1 | 1"/>
    <x v="0"/>
    <x v="0"/>
    <n v="8000"/>
    <x v="0"/>
    <x v="0"/>
    <s v="VENDA DE SUCATA"/>
    <x v="0"/>
    <x v="0"/>
    <x v="0"/>
    <n v="2001"/>
    <x v="0"/>
    <n v="20017"/>
    <s v="CORPORATIVO (Comum)"/>
    <x v="0"/>
    <x v="4"/>
    <x v="0"/>
    <x v="0"/>
    <x v="0"/>
    <x v="0"/>
  </r>
  <r>
    <x v="9"/>
    <s v="KIOTO AMBIENTAL LTDA"/>
    <x v="12"/>
    <d v="2024-09-11T00:00:00"/>
    <d v="2024-09-11T00:00:00"/>
    <s v="'20240911040-REND"/>
    <s v="1 | 1"/>
    <x v="0"/>
    <x v="0"/>
    <n v="0.46"/>
    <x v="60"/>
    <x v="59"/>
    <s v="Gerado por conciliacao automatica REND PAGO APLIC AUT MAIS"/>
    <x v="0"/>
    <x v="0"/>
    <x v="0"/>
    <n v="2001"/>
    <x v="0"/>
    <n v="20017"/>
    <s v="CORPORATIVO (Comum)"/>
    <x v="1"/>
    <x v="4"/>
    <x v="0"/>
    <x v="0"/>
    <x v="3"/>
    <x v="3"/>
  </r>
  <r>
    <x v="9"/>
    <s v="KIOTO AMBIENTAL LTDA"/>
    <x v="12"/>
    <d v="2024-09-12T00:00:00"/>
    <d v="2024-09-12T00:00:00"/>
    <s v="'1032700"/>
    <s v="1 | 1"/>
    <x v="12"/>
    <x v="0"/>
    <n v="-73486.67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2"/>
    <d v="2024-09-12T00:00:00"/>
    <d v="2024-09-12T00:00:00"/>
    <s v="'1032700"/>
    <s v="1 | 1"/>
    <x v="12"/>
    <x v="0"/>
    <n v="73486.67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2"/>
    <d v="2024-09-12T00:00:00"/>
    <d v="2024-09-12T00:00:00"/>
    <s v="'1032773"/>
    <s v="1 | 1"/>
    <x v="12"/>
    <x v="0"/>
    <n v="-24148.02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2"/>
    <d v="2024-09-12T00:00:00"/>
    <d v="2024-09-12T00:00:00"/>
    <s v="'1032773"/>
    <s v="1 | 1"/>
    <x v="12"/>
    <x v="0"/>
    <n v="24148.02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2"/>
    <d v="2024-09-12T00:00:00"/>
    <d v="2024-09-12T00:00:00"/>
    <s v="'20240912049-REND"/>
    <s v="1 | 1"/>
    <x v="0"/>
    <x v="0"/>
    <n v="0.18"/>
    <x v="60"/>
    <x v="59"/>
    <s v="Gerado por conciliacao automatica REND PAGO APLIC AUT APR"/>
    <x v="0"/>
    <x v="0"/>
    <x v="0"/>
    <n v="2001"/>
    <x v="0"/>
    <n v="20017"/>
    <s v="CORPORATIVO (Comum)"/>
    <x v="1"/>
    <x v="4"/>
    <x v="0"/>
    <x v="0"/>
    <x v="3"/>
    <x v="3"/>
  </r>
  <r>
    <x v="9"/>
    <s v="KIOTO AMBIENTAL LTDA"/>
    <x v="12"/>
    <d v="2024-09-13T00:00:00"/>
    <d v="2024-09-13T00:00:00"/>
    <s v="'1032764"/>
    <s v="1 | 1"/>
    <x v="12"/>
    <x v="0"/>
    <n v="-69145.69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2"/>
    <d v="2024-09-13T00:00:00"/>
    <d v="2024-09-13T00:00:00"/>
    <s v="'1032764"/>
    <s v="1 | 1"/>
    <x v="12"/>
    <x v="0"/>
    <n v="69145.69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2"/>
    <d v="2024-09-13T00:00:00"/>
    <d v="2024-09-13T00:00:00"/>
    <s v="'1032771"/>
    <s v="1 | 1"/>
    <x v="12"/>
    <x v="0"/>
    <n v="-29583.13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2"/>
    <d v="2024-09-13T00:00:00"/>
    <d v="2024-09-13T00:00:00"/>
    <s v="'1032771"/>
    <s v="1 | 1"/>
    <x v="12"/>
    <x v="0"/>
    <n v="29583.13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2"/>
    <d v="2024-09-13T00:00:00"/>
    <d v="2024-09-13T00:00:00"/>
    <s v="'1033015"/>
    <s v="1 | 1"/>
    <x v="12"/>
    <x v="0"/>
    <n v="-32043.64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2"/>
    <d v="2024-09-13T00:00:00"/>
    <d v="2024-09-13T00:00:00"/>
    <s v="'1033015"/>
    <s v="1 | 1"/>
    <x v="12"/>
    <x v="0"/>
    <n v="32043.64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2"/>
    <d v="2024-09-13T00:00:00"/>
    <d v="2024-09-13T00:00:00"/>
    <s v="'20240913044-REND"/>
    <s v="1 | 1"/>
    <x v="0"/>
    <x v="0"/>
    <n v="0.1"/>
    <x v="60"/>
    <x v="59"/>
    <s v="Gerado por conciliacao automatica REND PAGO APLIC AUT APR"/>
    <x v="0"/>
    <x v="0"/>
    <x v="0"/>
    <n v="2001"/>
    <x v="0"/>
    <n v="20017"/>
    <s v="CORPORATIVO (Comum)"/>
    <x v="1"/>
    <x v="4"/>
    <x v="0"/>
    <x v="0"/>
    <x v="3"/>
    <x v="3"/>
  </r>
  <r>
    <x v="9"/>
    <s v="KIOTO AMBIENTAL LTDA"/>
    <x v="12"/>
    <d v="2024-09-16T00:00:00"/>
    <d v="2024-09-16T00:00:00"/>
    <s v="'1032945"/>
    <s v="1 | 1"/>
    <x v="12"/>
    <x v="0"/>
    <n v="-185609.83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2"/>
    <d v="2024-09-16T00:00:00"/>
    <d v="2024-09-16T00:00:00"/>
    <s v="'1032945"/>
    <s v="1 | 1"/>
    <x v="12"/>
    <x v="0"/>
    <n v="185609.83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2"/>
    <d v="2024-09-16T00:00:00"/>
    <d v="2024-09-16T00:00:00"/>
    <s v="'1032997"/>
    <s v="1 | 1"/>
    <x v="12"/>
    <x v="0"/>
    <n v="-11575.19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2"/>
    <d v="2024-09-16T00:00:00"/>
    <d v="2024-09-16T00:00:00"/>
    <s v="'1032997"/>
    <s v="1 | 1"/>
    <x v="12"/>
    <x v="0"/>
    <n v="11575.19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2"/>
    <d v="2024-09-16T00:00:00"/>
    <d v="2024-09-16T00:00:00"/>
    <s v="'20240916052-REND"/>
    <s v="1 | 1"/>
    <x v="0"/>
    <x v="0"/>
    <n v="0.18"/>
    <x v="60"/>
    <x v="59"/>
    <s v="Gerado por conciliacao automatica REND PAGO APLIC AUT MAIS"/>
    <x v="0"/>
    <x v="0"/>
    <x v="0"/>
    <n v="2001"/>
    <x v="0"/>
    <n v="20017"/>
    <s v="CORPORATIVO (Comum)"/>
    <x v="1"/>
    <x v="4"/>
    <x v="0"/>
    <x v="0"/>
    <x v="3"/>
    <x v="3"/>
  </r>
  <r>
    <x v="9"/>
    <s v="KIOTO AMBIENTAL LTDA"/>
    <x v="12"/>
    <d v="2024-09-17T00:00:00"/>
    <d v="2024-09-17T00:00:00"/>
    <s v="'1032946"/>
    <s v="1 | 1"/>
    <x v="12"/>
    <x v="0"/>
    <n v="-91297.14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2"/>
    <d v="2024-09-17T00:00:00"/>
    <d v="2024-09-17T00:00:00"/>
    <s v="'1032946"/>
    <s v="1 | 1"/>
    <x v="12"/>
    <x v="0"/>
    <n v="91297.14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2"/>
    <d v="2024-09-17T00:00:00"/>
    <d v="2024-09-17T00:00:00"/>
    <s v="'1032999"/>
    <s v="1 | 1"/>
    <x v="12"/>
    <x v="0"/>
    <n v="-19883.900000000001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2"/>
    <d v="2024-09-17T00:00:00"/>
    <d v="2024-09-17T00:00:00"/>
    <s v="'1032999"/>
    <s v="1 | 1"/>
    <x v="12"/>
    <x v="0"/>
    <n v="19883.900000000001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2"/>
    <d v="2024-09-17T00:00:00"/>
    <d v="2024-09-17T00:00:00"/>
    <s v="'1033366"/>
    <s v="1 | 1"/>
    <x v="12"/>
    <x v="0"/>
    <n v="-37956.18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2"/>
    <d v="2024-09-17T00:00:00"/>
    <d v="2024-09-17T00:00:00"/>
    <s v="'1033366"/>
    <s v="1 | 1"/>
    <x v="12"/>
    <x v="0"/>
    <n v="37956.18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2"/>
    <d v="2024-09-18T00:00:00"/>
    <d v="2024-09-18T00:00:00"/>
    <s v="'1032994"/>
    <s v="1 | 1"/>
    <x v="12"/>
    <x v="0"/>
    <n v="-155652.54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2"/>
    <d v="2024-09-18T00:00:00"/>
    <d v="2024-09-18T00:00:00"/>
    <s v="'1032994"/>
    <s v="1 | 1"/>
    <x v="12"/>
    <x v="0"/>
    <n v="155652.54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2"/>
    <d v="2024-09-18T00:00:00"/>
    <d v="2024-09-18T00:00:00"/>
    <s v="'1032995"/>
    <s v="1 | 1"/>
    <x v="12"/>
    <x v="0"/>
    <n v="-32000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2"/>
    <d v="2024-09-18T00:00:00"/>
    <d v="2024-09-18T00:00:00"/>
    <s v="'1032995"/>
    <s v="1 | 1"/>
    <x v="12"/>
    <x v="0"/>
    <n v="32000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2"/>
    <d v="2024-09-19T00:00:00"/>
    <d v="2024-09-19T00:00:00"/>
    <s v="'1033023"/>
    <s v="1 | 1"/>
    <x v="12"/>
    <x v="0"/>
    <n v="-81241.81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2"/>
    <d v="2024-09-19T00:00:00"/>
    <d v="2024-09-19T00:00:00"/>
    <s v="'1033023"/>
    <s v="1 | 1"/>
    <x v="12"/>
    <x v="0"/>
    <n v="81241.81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2"/>
    <d v="2024-09-19T00:00:00"/>
    <d v="2024-09-19T00:00:00"/>
    <s v="'1033028"/>
    <s v="1 | 1"/>
    <x v="12"/>
    <x v="0"/>
    <n v="-8493.2099999999991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2"/>
    <d v="2024-09-19T00:00:00"/>
    <d v="2024-09-19T00:00:00"/>
    <s v="'1033028"/>
    <s v="1 | 1"/>
    <x v="12"/>
    <x v="0"/>
    <n v="8493.2099999999991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2"/>
    <d v="2024-09-19T00:00:00"/>
    <d v="2024-09-19T00:00:00"/>
    <s v="'1033879"/>
    <s v="1 | 1"/>
    <x v="12"/>
    <x v="2"/>
    <n v="-3111.9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2"/>
    <d v="2024-09-19T00:00:00"/>
    <d v="2024-09-19T00:00:00"/>
    <s v="'1033879"/>
    <s v="1 | 1"/>
    <x v="12"/>
    <x v="0"/>
    <n v="3111.9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2"/>
    <d v="2024-09-20T00:00:00"/>
    <d v="2024-09-20T00:00:00"/>
    <s v="'1033119"/>
    <s v="1 | 1"/>
    <x v="12"/>
    <x v="2"/>
    <n v="-223390.19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2"/>
    <d v="2024-09-20T00:00:00"/>
    <d v="2024-09-20T00:00:00"/>
    <s v="'1033119"/>
    <s v="1 | 1"/>
    <x v="12"/>
    <x v="0"/>
    <n v="223390.19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2"/>
    <d v="2024-09-20T00:00:00"/>
    <d v="2024-09-20T00:00:00"/>
    <s v="'1033128"/>
    <s v="1 | 1"/>
    <x v="12"/>
    <x v="2"/>
    <n v="-140643.20000000001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2"/>
    <d v="2024-09-20T00:00:00"/>
    <d v="2024-09-20T00:00:00"/>
    <s v="'1033128"/>
    <s v="1 | 1"/>
    <x v="12"/>
    <x v="0"/>
    <n v="140643.20000000001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2"/>
    <d v="2024-09-23T00:00:00"/>
    <d v="2024-09-23T00:00:00"/>
    <s v="'1033120"/>
    <s v="1 | 1"/>
    <x v="12"/>
    <x v="0"/>
    <n v="-261802.48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2"/>
    <d v="2024-09-23T00:00:00"/>
    <d v="2024-09-23T00:00:00"/>
    <s v="'1033120"/>
    <s v="1 | 1"/>
    <x v="12"/>
    <x v="0"/>
    <n v="261802.48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2"/>
    <d v="2024-09-23T00:00:00"/>
    <d v="2024-09-23T00:00:00"/>
    <s v="'1033125"/>
    <s v="1 | 1"/>
    <x v="0"/>
    <x v="0"/>
    <n v="0.76"/>
    <x v="60"/>
    <x v="59"/>
    <m/>
    <x v="0"/>
    <x v="0"/>
    <x v="0"/>
    <n v="2001"/>
    <x v="0"/>
    <n v="20017"/>
    <s v="CORPORATIVO (Comum)"/>
    <x v="1"/>
    <x v="4"/>
    <x v="0"/>
    <x v="0"/>
    <x v="3"/>
    <x v="3"/>
  </r>
  <r>
    <x v="9"/>
    <s v="KIOTO AMBIENTAL LTDA"/>
    <x v="12"/>
    <d v="2024-09-23T00:00:00"/>
    <d v="2024-09-23T00:00:00"/>
    <s v="'1033129"/>
    <s v="1 | 1"/>
    <x v="12"/>
    <x v="0"/>
    <n v="-9361.31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2"/>
    <d v="2024-09-23T00:00:00"/>
    <d v="2024-09-23T00:00:00"/>
    <s v="'1033129"/>
    <s v="1 | 1"/>
    <x v="12"/>
    <x v="0"/>
    <n v="9361.31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2"/>
    <d v="2024-09-24T00:00:00"/>
    <d v="2024-09-24T00:00:00"/>
    <s v="'1033342"/>
    <s v="1 | 1"/>
    <x v="12"/>
    <x v="0"/>
    <n v="-41629.35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2"/>
    <d v="2024-09-24T00:00:00"/>
    <d v="2024-09-24T00:00:00"/>
    <s v="'1033342"/>
    <s v="1 | 1"/>
    <x v="12"/>
    <x v="0"/>
    <n v="41629.35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2"/>
    <d v="2024-09-24T00:00:00"/>
    <d v="2024-09-24T00:00:00"/>
    <s v="'1033344"/>
    <s v="1 | 1"/>
    <x v="12"/>
    <x v="0"/>
    <n v="-37000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2"/>
    <d v="2024-09-24T00:00:00"/>
    <d v="2024-09-24T00:00:00"/>
    <s v="'1033344"/>
    <s v="1 | 1"/>
    <x v="12"/>
    <x v="0"/>
    <n v="37000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2"/>
    <d v="2024-09-24T00:00:00"/>
    <d v="2024-09-24T00:00:00"/>
    <s v="'1033350"/>
    <s v="1 | 1"/>
    <x v="12"/>
    <x v="0"/>
    <n v="-386699.98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2"/>
    <d v="2024-09-24T00:00:00"/>
    <d v="2024-09-24T00:00:00"/>
    <s v="'1033350"/>
    <s v="1 | 1"/>
    <x v="12"/>
    <x v="0"/>
    <n v="386699.98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2"/>
    <d v="2024-09-24T00:00:00"/>
    <d v="2024-09-24T00:00:00"/>
    <s v="'20240924017-REND"/>
    <s v="1 | 1"/>
    <x v="0"/>
    <x v="0"/>
    <n v="1.95"/>
    <x v="60"/>
    <x v="59"/>
    <s v="Gerado por conciliacao automatica REND PAGO APLIC AUT MAIS"/>
    <x v="0"/>
    <x v="0"/>
    <x v="0"/>
    <n v="2001"/>
    <x v="0"/>
    <n v="20017"/>
    <s v="CORPORATIVO (Comum)"/>
    <x v="1"/>
    <x v="4"/>
    <x v="0"/>
    <x v="0"/>
    <x v="3"/>
    <x v="3"/>
  </r>
  <r>
    <x v="9"/>
    <s v="KIOTO AMBIENTAL LTDA"/>
    <x v="12"/>
    <d v="2024-09-25T00:00:00"/>
    <d v="2024-09-25T00:00:00"/>
    <s v="'1033346"/>
    <s v="1 | 1"/>
    <x v="12"/>
    <x v="0"/>
    <n v="-123287.05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2"/>
    <d v="2024-09-25T00:00:00"/>
    <d v="2024-09-25T00:00:00"/>
    <s v="'1033346"/>
    <s v="1 | 1"/>
    <x v="12"/>
    <x v="0"/>
    <n v="123287.05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2"/>
    <d v="2024-09-25T00:00:00"/>
    <d v="2024-09-25T00:00:00"/>
    <s v="'1033352"/>
    <s v="1 | 1"/>
    <x v="12"/>
    <x v="0"/>
    <n v="-37072.97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2"/>
    <d v="2024-09-25T00:00:00"/>
    <d v="2024-09-25T00:00:00"/>
    <s v="'1033352"/>
    <s v="1 | 1"/>
    <x v="12"/>
    <x v="0"/>
    <n v="37072.97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2"/>
    <d v="2024-09-25T00:00:00"/>
    <d v="2024-09-25T00:00:00"/>
    <s v="'20240925029-REND"/>
    <s v="1 | 1"/>
    <x v="0"/>
    <x v="0"/>
    <n v="1.4"/>
    <x v="60"/>
    <x v="59"/>
    <s v="Gerado por conciliacao automatica REND PAGO APLIC AUT MAIS"/>
    <x v="0"/>
    <x v="0"/>
    <x v="0"/>
    <n v="2001"/>
    <x v="0"/>
    <n v="20017"/>
    <s v="CORPORATIVO (Comum)"/>
    <x v="1"/>
    <x v="4"/>
    <x v="0"/>
    <x v="0"/>
    <x v="3"/>
    <x v="3"/>
  </r>
  <r>
    <x v="9"/>
    <s v="KIOTO AMBIENTAL LTDA"/>
    <x v="12"/>
    <d v="2024-09-26T00:00:00"/>
    <d v="2024-09-26T00:00:00"/>
    <s v="'1033347"/>
    <s v="1 | 1"/>
    <x v="12"/>
    <x v="0"/>
    <n v="-36114.720000000001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2"/>
    <d v="2024-09-26T00:00:00"/>
    <d v="2024-09-26T00:00:00"/>
    <s v="'1033347"/>
    <s v="1 | 1"/>
    <x v="12"/>
    <x v="0"/>
    <n v="36114.720000000001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2"/>
    <d v="2024-09-26T00:00:00"/>
    <d v="2024-09-26T00:00:00"/>
    <s v="'1033357"/>
    <s v="1 | 1"/>
    <x v="0"/>
    <x v="0"/>
    <n v="0.02"/>
    <x v="60"/>
    <x v="59"/>
    <m/>
    <x v="0"/>
    <x v="0"/>
    <x v="0"/>
    <n v="2001"/>
    <x v="0"/>
    <n v="20011"/>
    <s v="CORPORATIVO (Administrativo)"/>
    <x v="1"/>
    <x v="4"/>
    <x v="0"/>
    <x v="0"/>
    <x v="3"/>
    <x v="3"/>
  </r>
  <r>
    <x v="9"/>
    <s v="KIOTO AMBIENTAL LTDA"/>
    <x v="12"/>
    <d v="2024-09-26T00:00:00"/>
    <d v="2024-09-26T00:00:00"/>
    <s v="'1034810"/>
    <s v="1 | 1"/>
    <x v="12"/>
    <x v="2"/>
    <n v="-2157.39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2"/>
    <d v="2024-09-26T00:00:00"/>
    <d v="2024-09-26T00:00:00"/>
    <s v="'1034810"/>
    <s v="1 | 1"/>
    <x v="12"/>
    <x v="0"/>
    <n v="2157.39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2"/>
    <d v="2024-09-26T00:00:00"/>
    <d v="2024-09-26T00:00:00"/>
    <s v="'20240926020-REND"/>
    <s v="1 | 1"/>
    <x v="0"/>
    <x v="0"/>
    <n v="2.04"/>
    <x v="60"/>
    <x v="59"/>
    <s v="Gerado por conciliacao automatica REND PAGO APLIC AUT APR"/>
    <x v="0"/>
    <x v="0"/>
    <x v="0"/>
    <n v="2001"/>
    <x v="0"/>
    <n v="20017"/>
    <s v="CORPORATIVO (Comum)"/>
    <x v="1"/>
    <x v="4"/>
    <x v="0"/>
    <x v="0"/>
    <x v="3"/>
    <x v="3"/>
  </r>
  <r>
    <x v="9"/>
    <s v="KIOTO AMBIENTAL LTDA"/>
    <x v="12"/>
    <d v="2024-09-27T00:00:00"/>
    <d v="2024-09-27T00:00:00"/>
    <s v="'1033429"/>
    <s v="1 | 1"/>
    <x v="12"/>
    <x v="0"/>
    <n v="-32907.9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2"/>
    <d v="2024-09-27T00:00:00"/>
    <d v="2024-09-27T00:00:00"/>
    <s v="'1033429"/>
    <s v="1 | 1"/>
    <x v="12"/>
    <x v="0"/>
    <n v="32907.9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2"/>
    <d v="2024-09-27T00:00:00"/>
    <d v="2024-09-27T00:00:00"/>
    <s v="'1033431"/>
    <s v="1 | 1"/>
    <x v="12"/>
    <x v="0"/>
    <n v="-42383.03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2"/>
    <d v="2024-09-27T00:00:00"/>
    <d v="2024-09-27T00:00:00"/>
    <s v="'1033431"/>
    <s v="1 | 1"/>
    <x v="12"/>
    <x v="0"/>
    <n v="42383.03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2"/>
    <d v="2024-09-27T00:00:00"/>
    <d v="2024-09-27T00:00:00"/>
    <s v="'1033432"/>
    <s v="1 | 1"/>
    <x v="0"/>
    <x v="0"/>
    <n v="3.06"/>
    <x v="60"/>
    <x v="59"/>
    <m/>
    <x v="0"/>
    <x v="0"/>
    <x v="0"/>
    <n v="2001"/>
    <x v="0"/>
    <n v="20011"/>
    <s v="CORPORATIVO (Administrativo)"/>
    <x v="1"/>
    <x v="4"/>
    <x v="0"/>
    <x v="0"/>
    <x v="3"/>
    <x v="3"/>
  </r>
  <r>
    <x v="9"/>
    <s v="KIOTO AMBIENTAL LTDA"/>
    <x v="12"/>
    <d v="2024-09-27T00:00:00"/>
    <d v="2024-09-27T00:00:00"/>
    <s v="'20240927020-REND"/>
    <s v="1 | 1"/>
    <x v="0"/>
    <x v="0"/>
    <n v="2.15"/>
    <x v="60"/>
    <x v="59"/>
    <s v="Gerado por conciliacao automatica REND PAGO APLIC AUT APR"/>
    <x v="0"/>
    <x v="0"/>
    <x v="0"/>
    <n v="2001"/>
    <x v="0"/>
    <n v="20017"/>
    <s v="CORPORATIVO (Comum)"/>
    <x v="1"/>
    <x v="4"/>
    <x v="0"/>
    <x v="0"/>
    <x v="3"/>
    <x v="3"/>
  </r>
  <r>
    <x v="9"/>
    <s v="KIOTO AMBIENTAL LTDA"/>
    <x v="12"/>
    <d v="2024-09-30T00:00:00"/>
    <d v="2024-09-30T00:00:00"/>
    <s v="'1033496"/>
    <s v="1 | 1"/>
    <x v="12"/>
    <x v="0"/>
    <n v="-348323.94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2"/>
    <d v="2024-09-30T00:00:00"/>
    <d v="2024-09-30T00:00:00"/>
    <s v="'1033496"/>
    <s v="1 | 1"/>
    <x v="12"/>
    <x v="0"/>
    <n v="348323.94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2"/>
    <d v="2024-09-30T00:00:00"/>
    <d v="2024-09-30T00:00:00"/>
    <s v="'1033498"/>
    <s v="1 | 1"/>
    <x v="12"/>
    <x v="0"/>
    <n v="-527.01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2"/>
    <d v="2024-09-30T00:00:00"/>
    <d v="2024-09-30T00:00:00"/>
    <s v="'1033498"/>
    <s v="1 | 1"/>
    <x v="12"/>
    <x v="0"/>
    <n v="527.01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2"/>
    <d v="2024-09-30T00:00:00"/>
    <d v="2024-09-30T00:00:00"/>
    <s v="'1033500"/>
    <s v="1 | 1"/>
    <x v="12"/>
    <x v="0"/>
    <n v="-18000.13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2"/>
    <d v="2024-09-30T00:00:00"/>
    <d v="2024-09-30T00:00:00"/>
    <s v="'1033500"/>
    <s v="1 | 1"/>
    <x v="12"/>
    <x v="0"/>
    <n v="18000.13"/>
    <x v="12"/>
    <x v="12"/>
    <m/>
    <x v="1"/>
    <x v="0"/>
    <x v="0"/>
    <m/>
    <x v="1"/>
    <m/>
    <m/>
    <x v="2"/>
    <x v="4"/>
    <x v="6"/>
    <x v="6"/>
    <x v="7"/>
    <x v="7"/>
  </r>
  <r>
    <x v="9"/>
    <s v="KIOTO AMBIENTAL LTDA"/>
    <x v="12"/>
    <d v="2024-09-30T00:00:00"/>
    <d v="2024-09-30T00:00:00"/>
    <s v="'1033501"/>
    <s v="1 | 1"/>
    <x v="0"/>
    <x v="0"/>
    <n v="0.02"/>
    <x v="60"/>
    <x v="59"/>
    <m/>
    <x v="0"/>
    <x v="0"/>
    <x v="0"/>
    <n v="2001"/>
    <x v="0"/>
    <n v="20017"/>
    <s v="CORPORATIVO (Comum)"/>
    <x v="1"/>
    <x v="4"/>
    <x v="0"/>
    <x v="0"/>
    <x v="3"/>
    <x v="3"/>
  </r>
  <r>
    <x v="9"/>
    <s v="KIOTO AMBIENTAL LTDA"/>
    <x v="12"/>
    <d v="2024-09-30T00:00:00"/>
    <d v="2024-09-30T00:00:00"/>
    <s v="'20240930067-REND"/>
    <s v="1 | 1"/>
    <x v="0"/>
    <x v="0"/>
    <n v="1.41"/>
    <x v="60"/>
    <x v="59"/>
    <s v="Gerado por conciliacao automatica REND PAGO APLIC AUT APR"/>
    <x v="0"/>
    <x v="0"/>
    <x v="0"/>
    <n v="2001"/>
    <x v="0"/>
    <n v="20017"/>
    <s v="CORPORATIVO (Comum)"/>
    <x v="1"/>
    <x v="4"/>
    <x v="0"/>
    <x v="0"/>
    <x v="3"/>
    <x v="3"/>
  </r>
  <r>
    <x v="9"/>
    <s v="KIOTO AMBIENTAL LTDA"/>
    <x v="13"/>
    <d v="2024-10-01T00:00:00"/>
    <d v="2024-10-01T00:00:00"/>
    <s v="'1033555"/>
    <s v="1 | 1"/>
    <x v="12"/>
    <x v="0"/>
    <n v="-257606.35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3"/>
    <d v="2024-10-01T00:00:00"/>
    <d v="2024-10-01T00:00:00"/>
    <s v="'1033555"/>
    <s v="1 | 1"/>
    <x v="12"/>
    <x v="0"/>
    <n v="257606.35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3"/>
    <d v="2024-10-01T00:00:00"/>
    <d v="2024-10-01T00:00:00"/>
    <s v="'1033561"/>
    <s v="1 | 1"/>
    <x v="0"/>
    <x v="0"/>
    <n v="180000"/>
    <x v="1"/>
    <x v="1"/>
    <m/>
    <x v="0"/>
    <x v="0"/>
    <x v="0"/>
    <n v="2001"/>
    <x v="0"/>
    <n v="20017"/>
    <s v="CORPORATIVO (Comum)"/>
    <x v="1"/>
    <x v="0"/>
    <x v="1"/>
    <x v="1"/>
    <x v="1"/>
    <x v="1"/>
  </r>
  <r>
    <x v="9"/>
    <s v="KIOTO AMBIENTAL LTDA"/>
    <x v="13"/>
    <d v="2024-10-01T00:00:00"/>
    <d v="2024-10-01T00:00:00"/>
    <s v="'1033563"/>
    <s v="1 | 1"/>
    <x v="12"/>
    <x v="0"/>
    <n v="-6388.01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3"/>
    <d v="2024-10-01T00:00:00"/>
    <d v="2024-10-01T00:00:00"/>
    <s v="'1033563"/>
    <s v="1 | 1"/>
    <x v="12"/>
    <x v="0"/>
    <n v="6388.01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3"/>
    <d v="2024-10-01T00:00:00"/>
    <d v="2024-10-01T00:00:00"/>
    <s v="'1033564"/>
    <s v="1 | 1"/>
    <x v="0"/>
    <x v="0"/>
    <n v="0.06"/>
    <x v="60"/>
    <x v="59"/>
    <m/>
    <x v="0"/>
    <x v="0"/>
    <x v="0"/>
    <n v="2001"/>
    <x v="0"/>
    <n v="20017"/>
    <s v="CORPORATIVO (Comum)"/>
    <x v="1"/>
    <x v="0"/>
    <x v="0"/>
    <x v="0"/>
    <x v="3"/>
    <x v="3"/>
  </r>
  <r>
    <x v="9"/>
    <s v="KIOTO AMBIENTAL LTDA"/>
    <x v="13"/>
    <d v="2024-10-02T00:00:00"/>
    <d v="2024-10-02T00:00:00"/>
    <s v="'1033587"/>
    <s v="1 | 1"/>
    <x v="12"/>
    <x v="0"/>
    <n v="-2000"/>
    <x v="12"/>
    <x v="12"/>
    <s v="REF TRANSF KIOTO ITAU P/ KIOTO SANTANDER"/>
    <x v="1"/>
    <x v="0"/>
    <x v="0"/>
    <m/>
    <x v="1"/>
    <m/>
    <m/>
    <x v="2"/>
    <x v="0"/>
    <x v="6"/>
    <x v="6"/>
    <x v="7"/>
    <x v="7"/>
  </r>
  <r>
    <x v="9"/>
    <s v="KIOTO AMBIENTAL LTDA"/>
    <x v="13"/>
    <d v="2024-10-02T00:00:00"/>
    <d v="2024-10-02T00:00:00"/>
    <s v="'1033587"/>
    <s v="1 | 1"/>
    <x v="12"/>
    <x v="0"/>
    <n v="2000"/>
    <x v="12"/>
    <x v="12"/>
    <s v="REF TRANSF KIOTO ITAU P/ KIOTO SANTANDER"/>
    <x v="1"/>
    <x v="0"/>
    <x v="0"/>
    <m/>
    <x v="1"/>
    <m/>
    <m/>
    <x v="2"/>
    <x v="0"/>
    <x v="6"/>
    <x v="6"/>
    <x v="7"/>
    <x v="7"/>
  </r>
  <r>
    <x v="9"/>
    <s v="KIOTO AMBIENTAL LTDA"/>
    <x v="13"/>
    <d v="2024-10-02T00:00:00"/>
    <d v="2024-10-02T00:00:00"/>
    <s v="'1033774"/>
    <s v="1 | 1"/>
    <x v="12"/>
    <x v="2"/>
    <n v="-60362.21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3"/>
    <d v="2024-10-02T00:00:00"/>
    <d v="2024-10-02T00:00:00"/>
    <s v="'1033774"/>
    <s v="1 | 1"/>
    <x v="12"/>
    <x v="0"/>
    <n v="60362.21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3"/>
    <d v="2024-10-02T00:00:00"/>
    <d v="2024-10-02T00:00:00"/>
    <s v="'1033776"/>
    <s v="1 | 1"/>
    <x v="12"/>
    <x v="2"/>
    <n v="-5720.74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3"/>
    <d v="2024-10-02T00:00:00"/>
    <d v="2024-10-02T00:00:00"/>
    <s v="'1033776"/>
    <s v="1 | 1"/>
    <x v="12"/>
    <x v="0"/>
    <n v="5720.74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3"/>
    <d v="2024-10-02T00:00:00"/>
    <d v="2024-10-02T00:00:00"/>
    <s v="'20241002018-REND"/>
    <s v="1 | 1"/>
    <x v="0"/>
    <x v="0"/>
    <n v="0.34"/>
    <x v="60"/>
    <x v="59"/>
    <s v="Gerado por conciliacao automatica REND PAGO APLIC AUT MAIS"/>
    <x v="0"/>
    <x v="0"/>
    <x v="0"/>
    <n v="2001"/>
    <x v="0"/>
    <n v="20017"/>
    <s v="CORPORATIVO (Comum)"/>
    <x v="1"/>
    <x v="0"/>
    <x v="0"/>
    <x v="0"/>
    <x v="3"/>
    <x v="3"/>
  </r>
  <r>
    <x v="9"/>
    <s v="KIOTO AMBIENTAL LTDA"/>
    <x v="13"/>
    <d v="2024-10-03T00:00:00"/>
    <d v="2024-10-03T00:00:00"/>
    <s v="'1033775"/>
    <s v="1 | 1"/>
    <x v="12"/>
    <x v="2"/>
    <n v="-64017.07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3"/>
    <d v="2024-10-03T00:00:00"/>
    <d v="2024-10-03T00:00:00"/>
    <s v="'1033775"/>
    <s v="1 | 1"/>
    <x v="12"/>
    <x v="0"/>
    <n v="64017.07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3"/>
    <d v="2024-10-03T00:00:00"/>
    <d v="2024-10-03T00:00:00"/>
    <s v="'1033777"/>
    <s v="1 | 1"/>
    <x v="12"/>
    <x v="2"/>
    <n v="-21576.48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3"/>
    <d v="2024-10-03T00:00:00"/>
    <d v="2024-10-03T00:00:00"/>
    <s v="'1033777"/>
    <s v="1 | 1"/>
    <x v="12"/>
    <x v="0"/>
    <n v="21576.48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3"/>
    <d v="2024-10-03T00:00:00"/>
    <d v="2024-10-03T00:00:00"/>
    <s v="'1033778"/>
    <s v="1 | 1"/>
    <x v="0"/>
    <x v="0"/>
    <n v="0.08"/>
    <x v="60"/>
    <x v="59"/>
    <m/>
    <x v="0"/>
    <x v="0"/>
    <x v="0"/>
    <n v="2001"/>
    <x v="0"/>
    <n v="20017"/>
    <s v="CORPORATIVO (Comum)"/>
    <x v="1"/>
    <x v="0"/>
    <x v="0"/>
    <x v="0"/>
    <x v="3"/>
    <x v="3"/>
  </r>
  <r>
    <x v="9"/>
    <s v="KIOTO AMBIENTAL LTDA"/>
    <x v="13"/>
    <d v="2024-10-03T00:00:00"/>
    <d v="2024-10-03T00:00:00"/>
    <s v="'20241003011-REND"/>
    <s v="1 | 1"/>
    <x v="0"/>
    <x v="0"/>
    <n v="3.73"/>
    <x v="60"/>
    <x v="59"/>
    <s v="Gerado por conciliacao automatica REND PAGO APLIC AUT APR"/>
    <x v="0"/>
    <x v="0"/>
    <x v="0"/>
    <n v="2001"/>
    <x v="0"/>
    <n v="20017"/>
    <s v="CORPORATIVO (Comum)"/>
    <x v="1"/>
    <x v="0"/>
    <x v="0"/>
    <x v="0"/>
    <x v="3"/>
    <x v="3"/>
  </r>
  <r>
    <x v="9"/>
    <s v="KIOTO AMBIENTAL LTDA"/>
    <x v="13"/>
    <d v="2024-10-04T00:00:00"/>
    <d v="2024-10-04T00:00:00"/>
    <s v="'1033918"/>
    <s v="1 | 1"/>
    <x v="12"/>
    <x v="0"/>
    <n v="-68785.17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3"/>
    <d v="2024-10-04T00:00:00"/>
    <d v="2024-10-04T00:00:00"/>
    <s v="'1033918"/>
    <s v="1 | 1"/>
    <x v="12"/>
    <x v="0"/>
    <n v="68785.17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3"/>
    <d v="2024-10-04T00:00:00"/>
    <d v="2024-10-04T00:00:00"/>
    <s v="'1033976"/>
    <s v="1 | 1"/>
    <x v="12"/>
    <x v="0"/>
    <n v="-2811.54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3"/>
    <d v="2024-10-04T00:00:00"/>
    <d v="2024-10-04T00:00:00"/>
    <s v="'1033976"/>
    <s v="1 | 1"/>
    <x v="12"/>
    <x v="0"/>
    <n v="2811.54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3"/>
    <d v="2024-10-04T00:00:00"/>
    <d v="2024-10-04T00:00:00"/>
    <s v="'1033977"/>
    <s v="1 | 1"/>
    <x v="0"/>
    <x v="0"/>
    <n v="0.18"/>
    <x v="60"/>
    <x v="59"/>
    <m/>
    <x v="0"/>
    <x v="0"/>
    <x v="0"/>
    <n v="2001"/>
    <x v="0"/>
    <n v="20017"/>
    <s v="CORPORATIVO (Comum)"/>
    <x v="1"/>
    <x v="0"/>
    <x v="0"/>
    <x v="0"/>
    <x v="3"/>
    <x v="3"/>
  </r>
  <r>
    <x v="9"/>
    <s v="KIOTO AMBIENTAL LTDA"/>
    <x v="13"/>
    <d v="2024-10-04T00:00:00"/>
    <d v="2024-10-04T00:00:00"/>
    <s v="'20241004026-REND"/>
    <s v="1 | 1"/>
    <x v="0"/>
    <x v="0"/>
    <n v="2.6"/>
    <x v="60"/>
    <x v="59"/>
    <s v="Gerado por conciliacao automatica REND PAGO APLIC AUT MAIS"/>
    <x v="0"/>
    <x v="0"/>
    <x v="0"/>
    <n v="2001"/>
    <x v="0"/>
    <n v="20017"/>
    <s v="CORPORATIVO (Comum)"/>
    <x v="1"/>
    <x v="0"/>
    <x v="0"/>
    <x v="0"/>
    <x v="3"/>
    <x v="3"/>
  </r>
  <r>
    <x v="9"/>
    <s v="KIOTO AMBIENTAL LTDA"/>
    <x v="13"/>
    <d v="2024-10-07T00:00:00"/>
    <d v="2024-10-07T00:00:00"/>
    <s v="'1033919"/>
    <s v="1 | 1"/>
    <x v="12"/>
    <x v="0"/>
    <n v="-133942.99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3"/>
    <d v="2024-10-07T00:00:00"/>
    <d v="2024-10-07T00:00:00"/>
    <s v="'1033919"/>
    <s v="1 | 1"/>
    <x v="12"/>
    <x v="0"/>
    <n v="133942.99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3"/>
    <d v="2024-10-07T00:00:00"/>
    <d v="2024-10-07T00:00:00"/>
    <s v="'1033980"/>
    <s v="1 | 1"/>
    <x v="0"/>
    <x v="0"/>
    <n v="180000"/>
    <x v="1"/>
    <x v="1"/>
    <m/>
    <x v="0"/>
    <x v="0"/>
    <x v="0"/>
    <n v="2001"/>
    <x v="0"/>
    <n v="20017"/>
    <s v="CORPORATIVO (Comum)"/>
    <x v="1"/>
    <x v="0"/>
    <x v="1"/>
    <x v="1"/>
    <x v="1"/>
    <x v="1"/>
  </r>
  <r>
    <x v="9"/>
    <s v="KIOTO AMBIENTAL LTDA"/>
    <x v="13"/>
    <d v="2024-10-07T00:00:00"/>
    <d v="2024-10-07T00:00:00"/>
    <s v="'1033981"/>
    <s v="1 | 1"/>
    <x v="0"/>
    <x v="0"/>
    <n v="0.01"/>
    <x v="60"/>
    <x v="59"/>
    <m/>
    <x v="0"/>
    <x v="0"/>
    <x v="0"/>
    <n v="2001"/>
    <x v="0"/>
    <n v="20017"/>
    <s v="CORPORATIVO (Comum)"/>
    <x v="1"/>
    <x v="0"/>
    <x v="0"/>
    <x v="0"/>
    <x v="3"/>
    <x v="3"/>
  </r>
  <r>
    <x v="9"/>
    <s v="KIOTO AMBIENTAL LTDA"/>
    <x v="13"/>
    <d v="2024-10-07T00:00:00"/>
    <d v="2024-10-07T00:00:00"/>
    <s v="'20241007039-REND"/>
    <s v="1 | 1"/>
    <x v="0"/>
    <x v="0"/>
    <n v="0.02"/>
    <x v="60"/>
    <x v="59"/>
    <s v="Gerado por conciliacao automatica REND PAGO APLIC AUT APR"/>
    <x v="0"/>
    <x v="0"/>
    <x v="0"/>
    <n v="2001"/>
    <x v="0"/>
    <n v="20017"/>
    <s v="CORPORATIVO (Comum)"/>
    <x v="1"/>
    <x v="0"/>
    <x v="0"/>
    <x v="0"/>
    <x v="3"/>
    <x v="3"/>
  </r>
  <r>
    <x v="9"/>
    <s v="KIOTO AMBIENTAL LTDA"/>
    <x v="13"/>
    <d v="2024-10-08T00:00:00"/>
    <d v="2024-10-08T00:00:00"/>
    <s v="'1034115"/>
    <s v="1 | 1"/>
    <x v="12"/>
    <x v="0"/>
    <n v="-126398.9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3"/>
    <d v="2024-10-08T00:00:00"/>
    <d v="2024-10-08T00:00:00"/>
    <s v="'1034115"/>
    <s v="1 | 1"/>
    <x v="12"/>
    <x v="0"/>
    <n v="126398.9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3"/>
    <d v="2024-10-08T00:00:00"/>
    <d v="2024-10-08T00:00:00"/>
    <s v="'1034119"/>
    <s v="1 | 1"/>
    <x v="12"/>
    <x v="0"/>
    <n v="-794.87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3"/>
    <d v="2024-10-08T00:00:00"/>
    <d v="2024-10-08T00:00:00"/>
    <s v="'1034119"/>
    <s v="1 | 1"/>
    <x v="12"/>
    <x v="0"/>
    <n v="794.87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3"/>
    <d v="2024-10-08T00:00:00"/>
    <d v="2024-10-08T00:00:00"/>
    <s v="'1034122"/>
    <s v="1 | 1"/>
    <x v="0"/>
    <x v="0"/>
    <n v="0.04"/>
    <x v="60"/>
    <x v="59"/>
    <m/>
    <x v="0"/>
    <x v="0"/>
    <x v="0"/>
    <n v="2001"/>
    <x v="0"/>
    <n v="20017"/>
    <s v="CORPORATIVO (Comum)"/>
    <x v="1"/>
    <x v="0"/>
    <x v="0"/>
    <x v="0"/>
    <x v="3"/>
    <x v="3"/>
  </r>
  <r>
    <x v="9"/>
    <s v="KIOTO AMBIENTAL LTDA"/>
    <x v="13"/>
    <d v="2024-10-09T00:00:00"/>
    <d v="2024-10-09T00:00:00"/>
    <s v="'1034116"/>
    <s v="1 | 1"/>
    <x v="12"/>
    <x v="0"/>
    <n v="-81082.05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3"/>
    <d v="2024-10-09T00:00:00"/>
    <d v="2024-10-09T00:00:00"/>
    <s v="'1034116"/>
    <s v="1 | 1"/>
    <x v="12"/>
    <x v="0"/>
    <n v="81082.05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3"/>
    <d v="2024-10-09T00:00:00"/>
    <d v="2024-10-09T00:00:00"/>
    <s v="'1034120"/>
    <s v="1 | 1"/>
    <x v="12"/>
    <x v="0"/>
    <n v="-15428.38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3"/>
    <d v="2024-10-09T00:00:00"/>
    <d v="2024-10-09T00:00:00"/>
    <s v="'1034120"/>
    <s v="1 | 1"/>
    <x v="12"/>
    <x v="0"/>
    <n v="15428.38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3"/>
    <d v="2024-10-09T00:00:00"/>
    <d v="2024-10-09T00:00:00"/>
    <s v="'1034123"/>
    <s v="1 | 1"/>
    <x v="0"/>
    <x v="0"/>
    <n v="0.02"/>
    <x v="60"/>
    <x v="59"/>
    <m/>
    <x v="0"/>
    <x v="0"/>
    <x v="0"/>
    <n v="2001"/>
    <x v="0"/>
    <n v="20017"/>
    <s v="CORPORATIVO (Comum)"/>
    <x v="1"/>
    <x v="0"/>
    <x v="0"/>
    <x v="0"/>
    <x v="3"/>
    <x v="3"/>
  </r>
  <r>
    <x v="9"/>
    <s v="KIOTO AMBIENTAL LTDA"/>
    <x v="13"/>
    <d v="2024-10-09T00:00:00"/>
    <d v="2024-10-10T00:00:00"/>
    <s v="'1034000"/>
    <s v="1 | 1"/>
    <x v="14"/>
    <x v="0"/>
    <n v="-450"/>
    <x v="7"/>
    <x v="7"/>
    <s v="REF. Estorno de Valor cliente MUSME CAMA MESA BANHO E SONHOS LTDA | BIG "/>
    <x v="0"/>
    <x v="0"/>
    <x v="0"/>
    <n v="2001"/>
    <x v="0"/>
    <n v="20011"/>
    <s v="CORPORATIVO (Administrativo)"/>
    <x v="0"/>
    <x v="0"/>
    <x v="0"/>
    <x v="0"/>
    <x v="0"/>
    <x v="0"/>
  </r>
  <r>
    <x v="9"/>
    <s v="KIOTO AMBIENTAL LTDA"/>
    <x v="13"/>
    <d v="2024-10-10T00:00:00"/>
    <d v="2024-10-10T00:00:00"/>
    <s v="'1034265"/>
    <s v="1 | 1"/>
    <x v="12"/>
    <x v="0"/>
    <n v="-399661.86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3"/>
    <d v="2024-10-10T00:00:00"/>
    <d v="2024-10-10T00:00:00"/>
    <s v="'1034265"/>
    <s v="1 | 1"/>
    <x v="12"/>
    <x v="0"/>
    <n v="399661.86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3"/>
    <d v="2024-10-10T00:00:00"/>
    <d v="2024-10-10T00:00:00"/>
    <s v="'1034272"/>
    <s v="1 | 1"/>
    <x v="12"/>
    <x v="0"/>
    <n v="-6045.86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3"/>
    <d v="2024-10-10T00:00:00"/>
    <d v="2024-10-10T00:00:00"/>
    <s v="'1034272"/>
    <s v="1 | 1"/>
    <x v="12"/>
    <x v="0"/>
    <n v="6045.86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3"/>
    <d v="2024-10-11T00:00:00"/>
    <d v="2024-10-11T00:00:00"/>
    <s v="'1034266"/>
    <s v="1 | 1"/>
    <x v="12"/>
    <x v="2"/>
    <n v="-113074.44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3"/>
    <d v="2024-10-11T00:00:00"/>
    <d v="2024-10-11T00:00:00"/>
    <s v="'1034266"/>
    <s v="1 | 1"/>
    <x v="12"/>
    <x v="0"/>
    <n v="113074.44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3"/>
    <d v="2024-10-11T00:00:00"/>
    <d v="2024-10-11T00:00:00"/>
    <s v="'1034273"/>
    <s v="1 | 1"/>
    <x v="12"/>
    <x v="2"/>
    <n v="-132969.04999999999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3"/>
    <d v="2024-10-11T00:00:00"/>
    <d v="2024-10-11T00:00:00"/>
    <s v="'1034273"/>
    <s v="1 | 1"/>
    <x v="12"/>
    <x v="0"/>
    <n v="132969.04999999999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3"/>
    <d v="2024-10-11T00:00:00"/>
    <d v="2024-10-11T00:00:00"/>
    <s v="'1034276"/>
    <s v="1 | 1"/>
    <x v="0"/>
    <x v="0"/>
    <n v="0.41"/>
    <x v="60"/>
    <x v="59"/>
    <m/>
    <x v="0"/>
    <x v="0"/>
    <x v="0"/>
    <n v="2001"/>
    <x v="0"/>
    <n v="20017"/>
    <s v="CORPORATIVO (Comum)"/>
    <x v="1"/>
    <x v="0"/>
    <x v="0"/>
    <x v="0"/>
    <x v="3"/>
    <x v="3"/>
  </r>
  <r>
    <x v="9"/>
    <s v="KIOTO AMBIENTAL LTDA"/>
    <x v="13"/>
    <d v="2024-10-11T00:00:00"/>
    <d v="2024-10-11T00:00:00"/>
    <s v="'1034282"/>
    <s v="1 | 1"/>
    <x v="12"/>
    <x v="2"/>
    <n v="-1545.6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3"/>
    <d v="2024-10-11T00:00:00"/>
    <d v="2024-10-11T00:00:00"/>
    <s v="'1034282"/>
    <s v="1 | 1"/>
    <x v="12"/>
    <x v="0"/>
    <n v="1545.6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3"/>
    <d v="2024-10-11T00:00:00"/>
    <d v="2024-10-11T00:00:00"/>
    <s v="'20241011059-REND"/>
    <s v="1 | 1"/>
    <x v="0"/>
    <x v="0"/>
    <n v="0.86"/>
    <x v="60"/>
    <x v="59"/>
    <s v="Gerado por conciliacao automatica REND PAGO APLIC AUT APR"/>
    <x v="0"/>
    <x v="0"/>
    <x v="0"/>
    <n v="2001"/>
    <x v="0"/>
    <n v="20017"/>
    <s v="CORPORATIVO (Comum)"/>
    <x v="1"/>
    <x v="0"/>
    <x v="0"/>
    <x v="0"/>
    <x v="3"/>
    <x v="3"/>
  </r>
  <r>
    <x v="9"/>
    <s v="KIOTO AMBIENTAL LTDA"/>
    <x v="13"/>
    <d v="2024-10-11T00:00:00"/>
    <d v="2024-10-15T00:00:00"/>
    <s v="'1034226"/>
    <s v="1 | 1"/>
    <x v="14"/>
    <x v="0"/>
    <n v="-706.37"/>
    <x v="88"/>
    <x v="87"/>
    <s v="REF. REEMBOLSO DESPESA CAIO  - "/>
    <x v="19"/>
    <x v="0"/>
    <x v="0"/>
    <n v="1002"/>
    <x v="22"/>
    <n v="10021"/>
    <s v="DIRETORIA (Administrativo)"/>
    <x v="0"/>
    <x v="0"/>
    <x v="0"/>
    <x v="0"/>
    <x v="0"/>
    <x v="0"/>
  </r>
  <r>
    <x v="9"/>
    <s v="KIOTO AMBIENTAL LTDA"/>
    <x v="13"/>
    <d v="2024-10-14T00:00:00"/>
    <d v="2024-10-14T00:00:00"/>
    <s v="'1034497"/>
    <s v="1 | 1"/>
    <x v="12"/>
    <x v="0"/>
    <n v="-178113.43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3"/>
    <d v="2024-10-14T00:00:00"/>
    <d v="2024-10-14T00:00:00"/>
    <s v="'1034497"/>
    <s v="1 | 1"/>
    <x v="12"/>
    <x v="0"/>
    <n v="178113.43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3"/>
    <d v="2024-10-14T00:00:00"/>
    <d v="2024-10-14T00:00:00"/>
    <s v="'1034505"/>
    <s v="1 | 1"/>
    <x v="12"/>
    <x v="0"/>
    <n v="-9300.17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3"/>
    <d v="2024-10-14T00:00:00"/>
    <d v="2024-10-14T00:00:00"/>
    <s v="'1034505"/>
    <s v="1 | 1"/>
    <x v="12"/>
    <x v="0"/>
    <n v="9300.17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3"/>
    <d v="2024-10-14T00:00:00"/>
    <d v="2024-10-14T00:00:00"/>
    <s v="'1034809"/>
    <s v="1 | 1"/>
    <x v="12"/>
    <x v="2"/>
    <n v="-30331.02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3"/>
    <d v="2024-10-14T00:00:00"/>
    <d v="2024-10-14T00:00:00"/>
    <s v="'1034809"/>
    <s v="1 | 1"/>
    <x v="12"/>
    <x v="0"/>
    <n v="30331.02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3"/>
    <d v="2024-10-15T00:00:00"/>
    <d v="2024-10-15T00:00:00"/>
    <s v="'1034498"/>
    <s v="1 | 1"/>
    <x v="12"/>
    <x v="0"/>
    <n v="-143427.72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3"/>
    <d v="2024-10-15T00:00:00"/>
    <d v="2024-10-15T00:00:00"/>
    <s v="'1034498"/>
    <s v="1 | 1"/>
    <x v="12"/>
    <x v="0"/>
    <n v="143427.72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3"/>
    <d v="2024-10-15T00:00:00"/>
    <d v="2024-10-15T00:00:00"/>
    <s v="'1034506"/>
    <s v="1 | 1"/>
    <x v="12"/>
    <x v="0"/>
    <n v="-15200.47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3"/>
    <d v="2024-10-15T00:00:00"/>
    <d v="2024-10-15T00:00:00"/>
    <s v="'1034506"/>
    <s v="1 | 1"/>
    <x v="12"/>
    <x v="0"/>
    <n v="15200.47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3"/>
    <d v="2024-10-16T00:00:00"/>
    <d v="2024-10-16T00:00:00"/>
    <s v="'1034499"/>
    <s v="1 | 1"/>
    <x v="12"/>
    <x v="0"/>
    <n v="-127842.02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3"/>
    <d v="2024-10-16T00:00:00"/>
    <d v="2024-10-16T00:00:00"/>
    <s v="'1034499"/>
    <s v="1 | 1"/>
    <x v="12"/>
    <x v="0"/>
    <n v="127842.02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3"/>
    <d v="2024-10-16T00:00:00"/>
    <d v="2024-10-16T00:00:00"/>
    <s v="'1034507"/>
    <s v="1 | 1"/>
    <x v="12"/>
    <x v="0"/>
    <n v="-5319.15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3"/>
    <d v="2024-10-16T00:00:00"/>
    <d v="2024-10-16T00:00:00"/>
    <s v="'1034507"/>
    <s v="1 | 1"/>
    <x v="12"/>
    <x v="0"/>
    <n v="5319.15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3"/>
    <d v="2024-10-16T00:00:00"/>
    <d v="2024-10-16T00:00:00"/>
    <s v="'1034508"/>
    <s v="1 | 1"/>
    <x v="0"/>
    <x v="0"/>
    <n v="1.94"/>
    <x v="60"/>
    <x v="59"/>
    <m/>
    <x v="0"/>
    <x v="0"/>
    <x v="0"/>
    <n v="2001"/>
    <x v="0"/>
    <n v="20017"/>
    <s v="CORPORATIVO (Comum)"/>
    <x v="1"/>
    <x v="0"/>
    <x v="0"/>
    <x v="0"/>
    <x v="3"/>
    <x v="3"/>
  </r>
  <r>
    <x v="9"/>
    <s v="KIOTO AMBIENTAL LTDA"/>
    <x v="13"/>
    <d v="2024-10-16T00:00:00"/>
    <d v="2024-10-16T00:00:00"/>
    <s v="'1034512"/>
    <s v="1 | 1"/>
    <x v="0"/>
    <x v="0"/>
    <n v="0.04"/>
    <x v="60"/>
    <x v="59"/>
    <m/>
    <x v="0"/>
    <x v="0"/>
    <x v="0"/>
    <n v="2001"/>
    <x v="0"/>
    <n v="20017"/>
    <s v="CORPORATIVO (Comum)"/>
    <x v="1"/>
    <x v="0"/>
    <x v="0"/>
    <x v="0"/>
    <x v="3"/>
    <x v="3"/>
  </r>
  <r>
    <x v="9"/>
    <s v="KIOTO AMBIENTAL LTDA"/>
    <x v="13"/>
    <d v="2024-10-17T00:00:00"/>
    <d v="2024-10-17T00:00:00"/>
    <s v="'1034587"/>
    <s v="1 | 1"/>
    <x v="12"/>
    <x v="2"/>
    <n v="-143375.84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3"/>
    <d v="2024-10-17T00:00:00"/>
    <d v="2024-10-17T00:00:00"/>
    <s v="'1034587"/>
    <s v="1 | 1"/>
    <x v="12"/>
    <x v="0"/>
    <n v="143375.84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3"/>
    <d v="2024-10-17T00:00:00"/>
    <d v="2024-10-17T00:00:00"/>
    <s v="'1034594"/>
    <s v="1 | 1"/>
    <x v="12"/>
    <x v="2"/>
    <n v="-272.18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3"/>
    <d v="2024-10-17T00:00:00"/>
    <d v="2024-10-17T00:00:00"/>
    <s v="'1034594"/>
    <s v="1 | 1"/>
    <x v="12"/>
    <x v="0"/>
    <n v="272.18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3"/>
    <d v="2024-10-18T00:00:00"/>
    <d v="2024-10-18T00:00:00"/>
    <s v="'1034588"/>
    <s v="1 | 1"/>
    <x v="12"/>
    <x v="0"/>
    <n v="-186400.5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3"/>
    <d v="2024-10-18T00:00:00"/>
    <d v="2024-10-18T00:00:00"/>
    <s v="'1034588"/>
    <s v="1 | 1"/>
    <x v="12"/>
    <x v="0"/>
    <n v="186400.5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3"/>
    <d v="2024-10-18T00:00:00"/>
    <d v="2024-10-18T00:00:00"/>
    <s v="'1034592"/>
    <s v="1 | 1"/>
    <x v="0"/>
    <x v="0"/>
    <n v="1.05"/>
    <x v="60"/>
    <x v="59"/>
    <m/>
    <x v="0"/>
    <x v="0"/>
    <x v="0"/>
    <n v="2001"/>
    <x v="0"/>
    <n v="20017"/>
    <s v="CORPORATIVO (Comum)"/>
    <x v="1"/>
    <x v="0"/>
    <x v="0"/>
    <x v="0"/>
    <x v="3"/>
    <x v="3"/>
  </r>
  <r>
    <x v="9"/>
    <s v="KIOTO AMBIENTAL LTDA"/>
    <x v="13"/>
    <d v="2024-10-18T00:00:00"/>
    <d v="2024-10-18T00:00:00"/>
    <s v="'1034595"/>
    <s v="1 | 1"/>
    <x v="0"/>
    <x v="0"/>
    <n v="0.01"/>
    <x v="60"/>
    <x v="59"/>
    <m/>
    <x v="0"/>
    <x v="0"/>
    <x v="0"/>
    <n v="2001"/>
    <x v="0"/>
    <n v="20017"/>
    <s v="CORPORATIVO (Comum)"/>
    <x v="1"/>
    <x v="0"/>
    <x v="0"/>
    <x v="0"/>
    <x v="3"/>
    <x v="3"/>
  </r>
  <r>
    <x v="9"/>
    <s v="KIOTO AMBIENTAL LTDA"/>
    <x v="13"/>
    <d v="2024-10-18T00:00:00"/>
    <d v="2024-10-18T00:00:00"/>
    <s v="'1034791"/>
    <s v="1 | 1"/>
    <x v="12"/>
    <x v="2"/>
    <n v="-2806.1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3"/>
    <d v="2024-10-18T00:00:00"/>
    <d v="2024-10-18T00:00:00"/>
    <s v="'1034791"/>
    <s v="1 | 1"/>
    <x v="12"/>
    <x v="0"/>
    <n v="2806.1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3"/>
    <d v="2024-10-21T00:00:00"/>
    <d v="2024-10-21T00:00:00"/>
    <s v="'1034784"/>
    <s v="1 | 1"/>
    <x v="12"/>
    <x v="2"/>
    <n v="-200746.67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3"/>
    <d v="2024-10-21T00:00:00"/>
    <d v="2024-10-21T00:00:00"/>
    <s v="'1034784"/>
    <s v="1 | 1"/>
    <x v="12"/>
    <x v="0"/>
    <n v="200746.67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3"/>
    <d v="2024-10-21T00:00:00"/>
    <d v="2024-10-21T00:00:00"/>
    <s v="'1034785"/>
    <s v="1 | 1"/>
    <x v="12"/>
    <x v="0"/>
    <n v="-32000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3"/>
    <d v="2024-10-21T00:00:00"/>
    <d v="2024-10-21T00:00:00"/>
    <s v="'1034785"/>
    <s v="1 | 1"/>
    <x v="12"/>
    <x v="0"/>
    <n v="32000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3"/>
    <d v="2024-10-21T00:00:00"/>
    <d v="2024-10-21T00:00:00"/>
    <s v="'1034796"/>
    <s v="1 | 1"/>
    <x v="12"/>
    <x v="2"/>
    <n v="-43332.89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3"/>
    <d v="2024-10-21T00:00:00"/>
    <d v="2024-10-21T00:00:00"/>
    <s v="'1034796"/>
    <s v="1 | 1"/>
    <x v="12"/>
    <x v="0"/>
    <n v="43332.89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3"/>
    <d v="2024-10-22T00:00:00"/>
    <d v="2024-10-22T00:00:00"/>
    <s v="'1034786"/>
    <s v="1 | 1"/>
    <x v="12"/>
    <x v="2"/>
    <n v="-126396.82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3"/>
    <d v="2024-10-22T00:00:00"/>
    <d v="2024-10-22T00:00:00"/>
    <s v="'1034786"/>
    <s v="1 | 1"/>
    <x v="12"/>
    <x v="0"/>
    <n v="126396.82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3"/>
    <d v="2024-10-22T00:00:00"/>
    <d v="2024-10-22T00:00:00"/>
    <s v="'1034788"/>
    <s v="1 | 1"/>
    <x v="12"/>
    <x v="0"/>
    <n v="-200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3"/>
    <d v="2024-10-22T00:00:00"/>
    <d v="2024-10-22T00:00:00"/>
    <s v="'1034788"/>
    <s v="1 | 1"/>
    <x v="12"/>
    <x v="0"/>
    <n v="200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3"/>
    <d v="2024-10-22T00:00:00"/>
    <d v="2024-10-22T00:00:00"/>
    <s v="'1034792"/>
    <s v="1 | 1"/>
    <x v="12"/>
    <x v="2"/>
    <n v="-1278.4000000000001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3"/>
    <d v="2024-10-22T00:00:00"/>
    <d v="2024-10-22T00:00:00"/>
    <s v="'1034792"/>
    <s v="1 | 1"/>
    <x v="12"/>
    <x v="0"/>
    <n v="1278.4000000000001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3"/>
    <d v="2024-10-22T00:00:00"/>
    <d v="2024-10-22T00:00:00"/>
    <s v="'1034797"/>
    <s v="1 | 1"/>
    <x v="12"/>
    <x v="2"/>
    <n v="-10862.08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3"/>
    <d v="2024-10-22T00:00:00"/>
    <d v="2024-10-22T00:00:00"/>
    <s v="'1034797"/>
    <s v="1 | 1"/>
    <x v="12"/>
    <x v="0"/>
    <n v="10862.08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3"/>
    <d v="2024-10-22T00:00:00"/>
    <d v="2024-10-22T00:00:00"/>
    <s v="'20241022024-REND"/>
    <s v="1 | 1"/>
    <x v="0"/>
    <x v="0"/>
    <n v="0.21"/>
    <x v="60"/>
    <x v="59"/>
    <s v="Gerado por conciliacao automatica REND PAGO APLIC AUT MAIS"/>
    <x v="0"/>
    <x v="0"/>
    <x v="0"/>
    <n v="2001"/>
    <x v="0"/>
    <n v="20017"/>
    <s v="CORPORATIVO (Comum)"/>
    <x v="1"/>
    <x v="0"/>
    <x v="0"/>
    <x v="0"/>
    <x v="3"/>
    <x v="3"/>
  </r>
  <r>
    <x v="9"/>
    <s v="KIOTO AMBIENTAL LTDA"/>
    <x v="13"/>
    <d v="2024-10-23T00:00:00"/>
    <d v="2024-10-23T00:00:00"/>
    <s v="'1034787"/>
    <s v="1 | 1"/>
    <x v="12"/>
    <x v="2"/>
    <n v="-112232.76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3"/>
    <d v="2024-10-23T00:00:00"/>
    <d v="2024-10-23T00:00:00"/>
    <s v="'1034787"/>
    <s v="1 | 1"/>
    <x v="12"/>
    <x v="0"/>
    <n v="112232.76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3"/>
    <d v="2024-10-23T00:00:00"/>
    <d v="2024-10-23T00:00:00"/>
    <s v="'1034794"/>
    <s v="1 | 1"/>
    <x v="12"/>
    <x v="2"/>
    <n v="-936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3"/>
    <d v="2024-10-23T00:00:00"/>
    <d v="2024-10-23T00:00:00"/>
    <s v="'1034794"/>
    <s v="1 | 1"/>
    <x v="12"/>
    <x v="0"/>
    <n v="936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3"/>
    <d v="2024-10-23T00:00:00"/>
    <d v="2024-10-23T00:00:00"/>
    <s v="'1034795"/>
    <s v="1 | 1"/>
    <x v="0"/>
    <x v="0"/>
    <n v="0.08"/>
    <x v="60"/>
    <x v="59"/>
    <m/>
    <x v="0"/>
    <x v="0"/>
    <x v="0"/>
    <n v="2001"/>
    <x v="0"/>
    <n v="20017"/>
    <s v="CORPORATIVO (Comum)"/>
    <x v="1"/>
    <x v="0"/>
    <x v="0"/>
    <x v="0"/>
    <x v="3"/>
    <x v="3"/>
  </r>
  <r>
    <x v="9"/>
    <s v="KIOTO AMBIENTAL LTDA"/>
    <x v="13"/>
    <d v="2024-10-23T00:00:00"/>
    <d v="2024-10-23T00:00:00"/>
    <s v="'1034798"/>
    <s v="1 | 1"/>
    <x v="12"/>
    <x v="2"/>
    <n v="-42226.18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3"/>
    <d v="2024-10-23T00:00:00"/>
    <d v="2024-10-23T00:00:00"/>
    <s v="'1034798"/>
    <s v="1 | 1"/>
    <x v="12"/>
    <x v="0"/>
    <n v="42226.18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3"/>
    <d v="2024-10-24T00:00:00"/>
    <d v="2024-10-24T00:00:00"/>
    <s v="'1034932"/>
    <s v="1 | 1"/>
    <x v="12"/>
    <x v="2"/>
    <n v="-62170.8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3"/>
    <d v="2024-10-24T00:00:00"/>
    <d v="2024-10-24T00:00:00"/>
    <s v="'1034932"/>
    <s v="1 | 1"/>
    <x v="12"/>
    <x v="0"/>
    <n v="62170.8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3"/>
    <d v="2024-10-24T00:00:00"/>
    <d v="2024-10-24T00:00:00"/>
    <s v="'1034943"/>
    <s v="1 | 1"/>
    <x v="12"/>
    <x v="2"/>
    <n v="-3729.85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3"/>
    <d v="2024-10-24T00:00:00"/>
    <d v="2024-10-24T00:00:00"/>
    <s v="'1034943"/>
    <s v="1 | 1"/>
    <x v="12"/>
    <x v="0"/>
    <n v="3729.85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3"/>
    <d v="2024-10-24T00:00:00"/>
    <d v="2024-10-24T00:00:00"/>
    <s v="'20241024022-REND"/>
    <s v="1 | 1"/>
    <x v="0"/>
    <x v="0"/>
    <n v="4.87"/>
    <x v="60"/>
    <x v="59"/>
    <s v="Gerado por conciliacao automatica REND PAGO APLIC AUT MAIS"/>
    <x v="0"/>
    <x v="0"/>
    <x v="0"/>
    <n v="2001"/>
    <x v="0"/>
    <n v="20017"/>
    <s v="CORPORATIVO (Comum)"/>
    <x v="1"/>
    <x v="0"/>
    <x v="0"/>
    <x v="0"/>
    <x v="3"/>
    <x v="3"/>
  </r>
  <r>
    <x v="9"/>
    <s v="KIOTO AMBIENTAL LTDA"/>
    <x v="13"/>
    <d v="2024-10-25T00:00:00"/>
    <d v="2024-10-25T00:00:00"/>
    <s v="'1034933"/>
    <s v="1 | 1"/>
    <x v="12"/>
    <x v="2"/>
    <n v="-157906.03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3"/>
    <d v="2024-10-25T00:00:00"/>
    <d v="2024-10-25T00:00:00"/>
    <s v="'1034933"/>
    <s v="1 | 1"/>
    <x v="12"/>
    <x v="0"/>
    <n v="157906.03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3"/>
    <d v="2024-10-25T00:00:00"/>
    <d v="2024-10-25T00:00:00"/>
    <s v="'1034945"/>
    <s v="1 | 1"/>
    <x v="12"/>
    <x v="2"/>
    <n v="-136314.13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3"/>
    <d v="2024-10-25T00:00:00"/>
    <d v="2024-10-25T00:00:00"/>
    <s v="'1034945"/>
    <s v="1 | 1"/>
    <x v="12"/>
    <x v="0"/>
    <n v="136314.13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3"/>
    <d v="2024-10-25T00:00:00"/>
    <d v="2024-10-25T00:00:00"/>
    <s v="'1034954"/>
    <s v="1 | 1"/>
    <x v="12"/>
    <x v="2"/>
    <n v="-1389.2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3"/>
    <d v="2024-10-25T00:00:00"/>
    <d v="2024-10-25T00:00:00"/>
    <s v="'1034954"/>
    <s v="1 | 1"/>
    <x v="12"/>
    <x v="0"/>
    <n v="1389.2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3"/>
    <d v="2024-10-25T00:00:00"/>
    <d v="2024-10-25T00:00:00"/>
    <s v="'1034955"/>
    <s v="1 | 1"/>
    <x v="0"/>
    <x v="0"/>
    <n v="7.0000000000000007E-2"/>
    <x v="60"/>
    <x v="59"/>
    <m/>
    <x v="0"/>
    <x v="0"/>
    <x v="0"/>
    <n v="2001"/>
    <x v="0"/>
    <n v="20017"/>
    <s v="CORPORATIVO (Comum)"/>
    <x v="1"/>
    <x v="0"/>
    <x v="0"/>
    <x v="0"/>
    <x v="3"/>
    <x v="3"/>
  </r>
  <r>
    <x v="9"/>
    <s v="KIOTO AMBIENTAL LTDA"/>
    <x v="13"/>
    <d v="2024-10-25T00:00:00"/>
    <d v="2024-10-25T00:00:00"/>
    <s v="'20241025032-REND"/>
    <s v="1 | 1"/>
    <x v="0"/>
    <x v="0"/>
    <n v="11.54"/>
    <x v="60"/>
    <x v="59"/>
    <s v="Gerado por conciliacao automatica REND PAGO APLIC AUT APR"/>
    <x v="0"/>
    <x v="0"/>
    <x v="0"/>
    <n v="2001"/>
    <x v="0"/>
    <n v="20017"/>
    <s v="CORPORATIVO (Comum)"/>
    <x v="1"/>
    <x v="0"/>
    <x v="0"/>
    <x v="0"/>
    <x v="3"/>
    <x v="3"/>
  </r>
  <r>
    <x v="9"/>
    <s v="KIOTO AMBIENTAL LTDA"/>
    <x v="13"/>
    <d v="2024-10-28T00:00:00"/>
    <d v="2024-10-28T00:00:00"/>
    <s v="'1035015"/>
    <s v="1 | 1"/>
    <x v="12"/>
    <x v="2"/>
    <n v="-49044.76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3"/>
    <d v="2024-10-28T00:00:00"/>
    <d v="2024-10-28T00:00:00"/>
    <s v="'1035015"/>
    <s v="1 | 1"/>
    <x v="12"/>
    <x v="0"/>
    <n v="49044.76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3"/>
    <d v="2024-10-28T00:00:00"/>
    <d v="2024-10-28T00:00:00"/>
    <s v="'1035018"/>
    <s v="1 | 1"/>
    <x v="12"/>
    <x v="2"/>
    <n v="-1220.18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3"/>
    <d v="2024-10-28T00:00:00"/>
    <d v="2024-10-28T00:00:00"/>
    <s v="'1035018"/>
    <s v="1 | 1"/>
    <x v="12"/>
    <x v="0"/>
    <n v="1220.18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3"/>
    <d v="2024-10-28T00:00:00"/>
    <d v="2024-10-28T00:00:00"/>
    <s v="'1035090"/>
    <s v="1 | 1"/>
    <x v="12"/>
    <x v="2"/>
    <n v="-1010.1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3"/>
    <d v="2024-10-28T00:00:00"/>
    <d v="2024-10-28T00:00:00"/>
    <s v="'1035090"/>
    <s v="1 | 1"/>
    <x v="12"/>
    <x v="0"/>
    <n v="1010.1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3"/>
    <d v="2024-10-28T00:00:00"/>
    <d v="2024-10-28T00:00:00"/>
    <s v="'20241028025-REND"/>
    <s v="1 | 1"/>
    <x v="0"/>
    <x v="0"/>
    <n v="1.41"/>
    <x v="60"/>
    <x v="59"/>
    <s v="Gerado por conciliacao automatica REND PAGO APLIC AUT APR"/>
    <x v="0"/>
    <x v="0"/>
    <x v="0"/>
    <n v="2001"/>
    <x v="0"/>
    <n v="20017"/>
    <s v="CORPORATIVO (Comum)"/>
    <x v="1"/>
    <x v="0"/>
    <x v="0"/>
    <x v="0"/>
    <x v="3"/>
    <x v="3"/>
  </r>
  <r>
    <x v="9"/>
    <s v="KIOTO AMBIENTAL LTDA"/>
    <x v="13"/>
    <d v="2024-10-29T00:00:00"/>
    <d v="2024-10-29T00:00:00"/>
    <s v="'1035081"/>
    <s v="1 | 1"/>
    <x v="12"/>
    <x v="2"/>
    <n v="-141754.78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3"/>
    <d v="2024-10-29T00:00:00"/>
    <d v="2024-10-29T00:00:00"/>
    <s v="'1035081"/>
    <s v="1 | 1"/>
    <x v="12"/>
    <x v="0"/>
    <n v="141754.78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3"/>
    <d v="2024-10-29T00:00:00"/>
    <d v="2024-10-29T00:00:00"/>
    <s v="'1035084"/>
    <s v="1 | 1"/>
    <x v="12"/>
    <x v="2"/>
    <n v="-210782.78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3"/>
    <d v="2024-10-29T00:00:00"/>
    <d v="2024-10-29T00:00:00"/>
    <s v="'1035084"/>
    <s v="1 | 1"/>
    <x v="12"/>
    <x v="0"/>
    <n v="210782.78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3"/>
    <d v="2024-10-29T00:00:00"/>
    <d v="2024-10-29T00:00:00"/>
    <s v="'1035091"/>
    <s v="1 | 1"/>
    <x v="0"/>
    <x v="0"/>
    <n v="0.09"/>
    <x v="60"/>
    <x v="59"/>
    <m/>
    <x v="0"/>
    <x v="0"/>
    <x v="0"/>
    <n v="2001"/>
    <x v="0"/>
    <n v="20017"/>
    <s v="CORPORATIVO (Comum)"/>
    <x v="1"/>
    <x v="0"/>
    <x v="0"/>
    <x v="0"/>
    <x v="3"/>
    <x v="3"/>
  </r>
  <r>
    <x v="9"/>
    <s v="KIOTO AMBIENTAL LTDA"/>
    <x v="13"/>
    <d v="2024-10-30T00:00:00"/>
    <d v="2024-10-30T00:00:00"/>
    <s v="'1035141"/>
    <s v="1 | 1"/>
    <x v="12"/>
    <x v="2"/>
    <n v="-188232.28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3"/>
    <d v="2024-10-30T00:00:00"/>
    <d v="2024-10-30T00:00:00"/>
    <s v="'1035141"/>
    <s v="1 | 1"/>
    <x v="12"/>
    <x v="0"/>
    <n v="188232.28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3"/>
    <d v="2024-10-30T00:00:00"/>
    <d v="2024-10-30T00:00:00"/>
    <s v="'1035150"/>
    <s v="1 | 1"/>
    <x v="0"/>
    <x v="0"/>
    <n v="0.03"/>
    <x v="60"/>
    <x v="59"/>
    <m/>
    <x v="0"/>
    <x v="0"/>
    <x v="0"/>
    <n v="2001"/>
    <x v="0"/>
    <n v="20017"/>
    <s v="CORPORATIVO (Comum)"/>
    <x v="1"/>
    <x v="0"/>
    <x v="0"/>
    <x v="0"/>
    <x v="3"/>
    <x v="3"/>
  </r>
  <r>
    <x v="9"/>
    <s v="KIOTO AMBIENTAL LTDA"/>
    <x v="13"/>
    <d v="2024-10-31T00:00:00"/>
    <d v="2024-10-31T00:00:00"/>
    <s v="'1035224"/>
    <s v="1 | 1"/>
    <x v="12"/>
    <x v="2"/>
    <n v="-50718.75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3"/>
    <d v="2024-10-31T00:00:00"/>
    <d v="2024-10-31T00:00:00"/>
    <s v="'1035224"/>
    <s v="1 | 1"/>
    <x v="12"/>
    <x v="0"/>
    <n v="50718.75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3"/>
    <d v="2024-10-31T00:00:00"/>
    <d v="2024-10-31T00:00:00"/>
    <s v="'1035229"/>
    <s v="1 | 1"/>
    <x v="12"/>
    <x v="2"/>
    <n v="-13116.94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3"/>
    <d v="2024-10-31T00:00:00"/>
    <d v="2024-10-31T00:00:00"/>
    <s v="'1035229"/>
    <s v="1 | 1"/>
    <x v="12"/>
    <x v="0"/>
    <n v="13116.94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3"/>
    <d v="2024-10-31T00:00:00"/>
    <d v="2024-10-31T00:00:00"/>
    <s v="'1035231"/>
    <s v="1 | 1"/>
    <x v="12"/>
    <x v="2"/>
    <n v="-1400.6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3"/>
    <d v="2024-10-31T00:00:00"/>
    <d v="2024-10-31T00:00:00"/>
    <s v="'1035231"/>
    <s v="1 | 1"/>
    <x v="12"/>
    <x v="0"/>
    <n v="1400.6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3"/>
    <d v="2024-10-31T00:00:00"/>
    <d v="2024-10-31T00:00:00"/>
    <s v="'20241031023-REND"/>
    <s v="1 | 1"/>
    <x v="0"/>
    <x v="0"/>
    <n v="2.95"/>
    <x v="60"/>
    <x v="59"/>
    <s v="Gerado por conciliacao automatica REND PAGO APLIC AUT APR"/>
    <x v="0"/>
    <x v="0"/>
    <x v="0"/>
    <n v="2001"/>
    <x v="0"/>
    <n v="20017"/>
    <s v="CORPORATIVO (Comum)"/>
    <x v="1"/>
    <x v="0"/>
    <x v="0"/>
    <x v="0"/>
    <x v="3"/>
    <x v="3"/>
  </r>
  <r>
    <x v="9"/>
    <s v="KIOTO AMBIENTAL LTDA"/>
    <x v="14"/>
    <d v="2024-11-01T00:00:00"/>
    <d v="2024-11-01T00:00:00"/>
    <s v="'1035243"/>
    <s v="1 | 1"/>
    <x v="12"/>
    <x v="0"/>
    <n v="-90000"/>
    <x v="12"/>
    <x v="12"/>
    <s v="TRANSF KIOTO ITAU X KIOTO SANTANDER"/>
    <x v="1"/>
    <x v="0"/>
    <x v="0"/>
    <m/>
    <x v="1"/>
    <m/>
    <m/>
    <x v="2"/>
    <x v="0"/>
    <x v="6"/>
    <x v="6"/>
    <x v="7"/>
    <x v="7"/>
  </r>
  <r>
    <x v="9"/>
    <s v="KIOTO AMBIENTAL LTDA"/>
    <x v="14"/>
    <d v="2024-11-01T00:00:00"/>
    <d v="2024-11-01T00:00:00"/>
    <s v="'1035243"/>
    <s v="1 | 1"/>
    <x v="12"/>
    <x v="0"/>
    <n v="90000"/>
    <x v="12"/>
    <x v="12"/>
    <s v="TRANSF KIOTO ITAU X KIOTO SANTANDER"/>
    <x v="1"/>
    <x v="0"/>
    <x v="0"/>
    <m/>
    <x v="1"/>
    <m/>
    <m/>
    <x v="2"/>
    <x v="0"/>
    <x v="6"/>
    <x v="6"/>
    <x v="7"/>
    <x v="7"/>
  </r>
  <r>
    <x v="9"/>
    <s v="KIOTO AMBIENTAL LTDA"/>
    <x v="14"/>
    <d v="2024-11-01T00:00:00"/>
    <d v="2024-11-01T00:00:00"/>
    <s v="'1035441"/>
    <s v="1 | 1"/>
    <x v="12"/>
    <x v="2"/>
    <n v="-281595.31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4"/>
    <d v="2024-11-01T00:00:00"/>
    <d v="2024-11-01T00:00:00"/>
    <s v="'1035441"/>
    <s v="1 | 1"/>
    <x v="12"/>
    <x v="0"/>
    <n v="281595.31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4"/>
    <d v="2024-11-01T00:00:00"/>
    <d v="2024-11-01T00:00:00"/>
    <s v="'1035446"/>
    <s v="1 | 1"/>
    <x v="0"/>
    <x v="0"/>
    <n v="260000"/>
    <x v="1"/>
    <x v="1"/>
    <m/>
    <x v="0"/>
    <x v="0"/>
    <x v="0"/>
    <n v="2001"/>
    <x v="0"/>
    <n v="20017"/>
    <s v="CORPORATIVO (Comum)"/>
    <x v="1"/>
    <x v="0"/>
    <x v="1"/>
    <x v="1"/>
    <x v="1"/>
    <x v="1"/>
  </r>
  <r>
    <x v="9"/>
    <s v="KIOTO AMBIENTAL LTDA"/>
    <x v="14"/>
    <d v="2024-11-01T00:00:00"/>
    <d v="2024-11-01T00:00:00"/>
    <s v="'1035450"/>
    <s v="1 | 1"/>
    <x v="12"/>
    <x v="2"/>
    <n v="-12892.76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4"/>
    <d v="2024-11-01T00:00:00"/>
    <d v="2024-11-01T00:00:00"/>
    <s v="'1035450"/>
    <s v="1 | 1"/>
    <x v="12"/>
    <x v="0"/>
    <n v="12892.76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4"/>
    <d v="2024-11-01T00:00:00"/>
    <d v="2024-11-01T00:00:00"/>
    <s v="'1036165"/>
    <s v="1 | 1"/>
    <x v="12"/>
    <x v="2"/>
    <n v="-57.83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4"/>
    <d v="2024-11-01T00:00:00"/>
    <d v="2024-11-01T00:00:00"/>
    <s v="'1036165"/>
    <s v="1 | 1"/>
    <x v="12"/>
    <x v="0"/>
    <n v="57.83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4"/>
    <d v="2024-11-04T00:00:00"/>
    <d v="2024-11-04T00:00:00"/>
    <s v="'1035442"/>
    <s v="1 | 1"/>
    <x v="12"/>
    <x v="2"/>
    <n v="-103011.71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4"/>
    <d v="2024-11-04T00:00:00"/>
    <d v="2024-11-04T00:00:00"/>
    <s v="'1035442"/>
    <s v="1 | 1"/>
    <x v="12"/>
    <x v="0"/>
    <n v="103011.71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4"/>
    <d v="2024-11-04T00:00:00"/>
    <d v="2024-11-04T00:00:00"/>
    <s v="'1035447"/>
    <s v="1 | 1"/>
    <x v="0"/>
    <x v="0"/>
    <n v="0.18"/>
    <x v="60"/>
    <x v="59"/>
    <m/>
    <x v="0"/>
    <x v="0"/>
    <x v="0"/>
    <n v="2001"/>
    <x v="0"/>
    <n v="20017"/>
    <s v="CORPORATIVO (Comum)"/>
    <x v="1"/>
    <x v="0"/>
    <x v="0"/>
    <x v="0"/>
    <x v="3"/>
    <x v="3"/>
  </r>
  <r>
    <x v="9"/>
    <s v="KIOTO AMBIENTAL LTDA"/>
    <x v="14"/>
    <d v="2024-11-04T00:00:00"/>
    <d v="2024-11-04T00:00:00"/>
    <s v="'1035451"/>
    <s v="1 | 1"/>
    <x v="12"/>
    <x v="2"/>
    <n v="-14286.26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4"/>
    <d v="2024-11-04T00:00:00"/>
    <d v="2024-11-04T00:00:00"/>
    <s v="'1035451"/>
    <s v="1 | 1"/>
    <x v="12"/>
    <x v="0"/>
    <n v="14286.26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4"/>
    <d v="2024-11-05T00:00:00"/>
    <d v="2024-11-05T00:00:00"/>
    <s v="'1035629"/>
    <s v="1 | 1"/>
    <x v="12"/>
    <x v="2"/>
    <n v="-75396.73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4"/>
    <d v="2024-11-05T00:00:00"/>
    <d v="2024-11-05T00:00:00"/>
    <s v="'1035629"/>
    <s v="1 | 1"/>
    <x v="12"/>
    <x v="0"/>
    <n v="75396.73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4"/>
    <d v="2024-11-05T00:00:00"/>
    <d v="2024-11-05T00:00:00"/>
    <s v="'1035631"/>
    <s v="1 | 1"/>
    <x v="12"/>
    <x v="2"/>
    <n v="-35320.6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4"/>
    <d v="2024-11-05T00:00:00"/>
    <d v="2024-11-05T00:00:00"/>
    <s v="'1035631"/>
    <s v="1 | 1"/>
    <x v="12"/>
    <x v="0"/>
    <n v="35320.6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4"/>
    <d v="2024-11-05T00:00:00"/>
    <d v="2024-11-05T00:00:00"/>
    <s v="'20241105016-REND"/>
    <s v="1 | 1"/>
    <x v="0"/>
    <x v="0"/>
    <n v="0.2"/>
    <x v="60"/>
    <x v="59"/>
    <s v="Gerado por conciliacao automatica REND PAGO APLIC AUT MAIS"/>
    <x v="0"/>
    <x v="0"/>
    <x v="0"/>
    <n v="2001"/>
    <x v="0"/>
    <n v="20017"/>
    <s v="CORPORATIVO (Comum)"/>
    <x v="1"/>
    <x v="0"/>
    <x v="0"/>
    <x v="0"/>
    <x v="3"/>
    <x v="3"/>
  </r>
  <r>
    <x v="9"/>
    <s v="KIOTO AMBIENTAL LTDA"/>
    <x v="14"/>
    <d v="2024-11-06T00:00:00"/>
    <d v="2024-11-06T00:00:00"/>
    <s v="'1035630"/>
    <s v="1 | 1"/>
    <x v="12"/>
    <x v="2"/>
    <n v="-264916.44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4"/>
    <d v="2024-11-06T00:00:00"/>
    <d v="2024-11-06T00:00:00"/>
    <s v="'1035630"/>
    <s v="1 | 1"/>
    <x v="12"/>
    <x v="0"/>
    <n v="264916.44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4"/>
    <d v="2024-11-06T00:00:00"/>
    <d v="2024-11-06T00:00:00"/>
    <s v="'1035632"/>
    <s v="1 | 1"/>
    <x v="12"/>
    <x v="2"/>
    <n v="-1173.0899999999999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4"/>
    <d v="2024-11-06T00:00:00"/>
    <d v="2024-11-06T00:00:00"/>
    <s v="'1035632"/>
    <s v="1 | 1"/>
    <x v="12"/>
    <x v="0"/>
    <n v="1173.0899999999999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4"/>
    <d v="2024-11-06T00:00:00"/>
    <d v="2024-11-06T00:00:00"/>
    <s v="'1035634"/>
    <s v="1 | 1"/>
    <x v="12"/>
    <x v="2"/>
    <n v="-1016.4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4"/>
    <d v="2024-11-06T00:00:00"/>
    <d v="2024-11-06T00:00:00"/>
    <s v="'1035634"/>
    <s v="1 | 1"/>
    <x v="12"/>
    <x v="0"/>
    <n v="1016.4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4"/>
    <d v="2024-11-07T00:00:00"/>
    <d v="2024-11-07T00:00:00"/>
    <s v="'1036130"/>
    <s v="1 | 1"/>
    <x v="12"/>
    <x v="2"/>
    <n v="-51518.1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4"/>
    <d v="2024-11-07T00:00:00"/>
    <d v="2024-11-07T00:00:00"/>
    <s v="'1036130"/>
    <s v="1 | 1"/>
    <x v="12"/>
    <x v="0"/>
    <n v="51518.1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4"/>
    <d v="2024-11-07T00:00:00"/>
    <d v="2024-11-07T00:00:00"/>
    <s v="'1036135"/>
    <s v="1 | 1"/>
    <x v="0"/>
    <x v="0"/>
    <n v="0.65"/>
    <x v="60"/>
    <x v="59"/>
    <m/>
    <x v="0"/>
    <x v="0"/>
    <x v="0"/>
    <n v="2001"/>
    <x v="0"/>
    <n v="20017"/>
    <s v="CORPORATIVO (Comum)"/>
    <x v="1"/>
    <x v="0"/>
    <x v="0"/>
    <x v="0"/>
    <x v="3"/>
    <x v="3"/>
  </r>
  <r>
    <x v="9"/>
    <s v="KIOTO AMBIENTAL LTDA"/>
    <x v="14"/>
    <d v="2024-11-07T00:00:00"/>
    <d v="2024-11-07T00:00:00"/>
    <s v="'1036154"/>
    <s v="1 | 1"/>
    <x v="12"/>
    <x v="2"/>
    <n v="-9216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4"/>
    <d v="2024-11-07T00:00:00"/>
    <d v="2024-11-07T00:00:00"/>
    <s v="'1036154"/>
    <s v="1 | 1"/>
    <x v="12"/>
    <x v="0"/>
    <n v="9216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4"/>
    <d v="2024-11-08T00:00:00"/>
    <d v="2024-11-08T00:00:00"/>
    <s v="'1036131"/>
    <s v="1 | 1"/>
    <x v="12"/>
    <x v="2"/>
    <n v="-249050.44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4"/>
    <d v="2024-11-08T00:00:00"/>
    <d v="2024-11-08T00:00:00"/>
    <s v="'1036131"/>
    <s v="1 | 1"/>
    <x v="12"/>
    <x v="0"/>
    <n v="249050.44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4"/>
    <d v="2024-11-08T00:00:00"/>
    <d v="2024-11-08T00:00:00"/>
    <s v="'1036155"/>
    <s v="1 | 1"/>
    <x v="12"/>
    <x v="2"/>
    <n v="-10134.950000000001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4"/>
    <d v="2024-11-08T00:00:00"/>
    <d v="2024-11-08T00:00:00"/>
    <s v="'1036155"/>
    <s v="1 | 1"/>
    <x v="12"/>
    <x v="0"/>
    <n v="10134.950000000001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4"/>
    <d v="2024-11-08T00:00:00"/>
    <d v="2024-11-08T00:00:00"/>
    <s v="'1036164"/>
    <s v="1 | 1"/>
    <x v="0"/>
    <x v="0"/>
    <n v="90000"/>
    <x v="1"/>
    <x v="1"/>
    <m/>
    <x v="0"/>
    <x v="0"/>
    <x v="0"/>
    <n v="2001"/>
    <x v="0"/>
    <n v="20017"/>
    <s v="CORPORATIVO (Comum)"/>
    <x v="1"/>
    <x v="0"/>
    <x v="1"/>
    <x v="1"/>
    <x v="1"/>
    <x v="1"/>
  </r>
  <r>
    <x v="9"/>
    <s v="KIOTO AMBIENTAL LTDA"/>
    <x v="14"/>
    <d v="2024-11-11T00:00:00"/>
    <d v="2024-11-11T00:00:00"/>
    <s v="'1036132"/>
    <s v="1 | 1"/>
    <x v="12"/>
    <x v="2"/>
    <n v="-484733.48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4"/>
    <d v="2024-11-11T00:00:00"/>
    <d v="2024-11-11T00:00:00"/>
    <s v="'1036132"/>
    <s v="1 | 1"/>
    <x v="12"/>
    <x v="0"/>
    <n v="484733.48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4"/>
    <d v="2024-11-11T00:00:00"/>
    <d v="2024-11-11T00:00:00"/>
    <s v="'1036156"/>
    <s v="1 | 1"/>
    <x v="12"/>
    <x v="2"/>
    <n v="-39702.35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4"/>
    <d v="2024-11-11T00:00:00"/>
    <d v="2024-11-11T00:00:00"/>
    <s v="'1036156"/>
    <s v="1 | 1"/>
    <x v="12"/>
    <x v="0"/>
    <n v="39702.35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4"/>
    <d v="2024-11-12T00:00:00"/>
    <d v="2024-11-12T00:00:00"/>
    <s v="'1036133"/>
    <s v="1 | 1"/>
    <x v="12"/>
    <x v="2"/>
    <n v="-135713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4"/>
    <d v="2024-11-12T00:00:00"/>
    <d v="2024-11-12T00:00:00"/>
    <s v="'1036133"/>
    <s v="1 | 1"/>
    <x v="12"/>
    <x v="0"/>
    <n v="135713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4"/>
    <d v="2024-11-12T00:00:00"/>
    <d v="2024-11-12T00:00:00"/>
    <s v="'1036158"/>
    <s v="1 | 1"/>
    <x v="12"/>
    <x v="2"/>
    <n v="-2150.67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4"/>
    <d v="2024-11-12T00:00:00"/>
    <d v="2024-11-12T00:00:00"/>
    <s v="'1036158"/>
    <s v="1 | 1"/>
    <x v="12"/>
    <x v="0"/>
    <n v="2150.67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4"/>
    <d v="2024-11-12T00:00:00"/>
    <d v="2024-11-12T00:00:00"/>
    <s v="'1036168"/>
    <s v="1 | 1"/>
    <x v="0"/>
    <x v="0"/>
    <n v="0.01"/>
    <x v="60"/>
    <x v="59"/>
    <m/>
    <x v="0"/>
    <x v="0"/>
    <x v="0"/>
    <n v="2001"/>
    <x v="0"/>
    <n v="20017"/>
    <s v="CORPORATIVO (Comum)"/>
    <x v="1"/>
    <x v="0"/>
    <x v="0"/>
    <x v="0"/>
    <x v="3"/>
    <x v="3"/>
  </r>
  <r>
    <x v="9"/>
    <s v="KIOTO AMBIENTAL LTDA"/>
    <x v="14"/>
    <d v="2024-11-13T00:00:00"/>
    <d v="2024-11-13T00:00:00"/>
    <s v="'1036265"/>
    <s v="1 | 1"/>
    <x v="12"/>
    <x v="2"/>
    <n v="-176145.23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4"/>
    <d v="2024-11-13T00:00:00"/>
    <d v="2024-11-13T00:00:00"/>
    <s v="'1036265"/>
    <s v="1 | 1"/>
    <x v="12"/>
    <x v="0"/>
    <n v="176145.23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4"/>
    <d v="2024-11-14T00:00:00"/>
    <d v="2024-11-14T00:00:00"/>
    <s v="'1036267"/>
    <s v="1 | 1"/>
    <x v="12"/>
    <x v="2"/>
    <n v="-246038.49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4"/>
    <d v="2024-11-14T00:00:00"/>
    <d v="2024-11-14T00:00:00"/>
    <s v="'1036267"/>
    <s v="1 | 1"/>
    <x v="12"/>
    <x v="0"/>
    <n v="246038.49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4"/>
    <d v="2024-11-14T00:00:00"/>
    <d v="2024-11-14T00:00:00"/>
    <s v="'1036275"/>
    <s v="1 | 1"/>
    <x v="0"/>
    <x v="0"/>
    <n v="0.01"/>
    <x v="60"/>
    <x v="59"/>
    <m/>
    <x v="0"/>
    <x v="0"/>
    <x v="0"/>
    <n v="2001"/>
    <x v="0"/>
    <n v="20017"/>
    <s v="CORPORATIVO (Comum)"/>
    <x v="1"/>
    <x v="0"/>
    <x v="0"/>
    <x v="0"/>
    <x v="3"/>
    <x v="3"/>
  </r>
  <r>
    <x v="9"/>
    <s v="KIOTO AMBIENTAL LTDA"/>
    <x v="14"/>
    <d v="2024-11-14T00:00:00"/>
    <d v="2024-11-14T00:00:00"/>
    <s v="'1036277"/>
    <s v="1 | 1"/>
    <x v="12"/>
    <x v="2"/>
    <n v="-39994.58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4"/>
    <d v="2024-11-14T00:00:00"/>
    <d v="2024-11-14T00:00:00"/>
    <s v="'1036277"/>
    <s v="1 | 1"/>
    <x v="12"/>
    <x v="0"/>
    <n v="39994.58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4"/>
    <d v="2024-11-14T00:00:00"/>
    <d v="2024-11-14T00:00:00"/>
    <s v="'1036528"/>
    <s v="1 | 1"/>
    <x v="12"/>
    <x v="2"/>
    <n v="-32357.7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4"/>
    <d v="2024-11-14T00:00:00"/>
    <d v="2024-11-14T00:00:00"/>
    <s v="'1036528"/>
    <s v="1 | 1"/>
    <x v="12"/>
    <x v="0"/>
    <n v="32357.7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4"/>
    <d v="2024-11-18T00:00:00"/>
    <d v="2024-11-18T00:00:00"/>
    <s v="'1036522"/>
    <s v="1 | 1"/>
    <x v="12"/>
    <x v="2"/>
    <n v="-272.18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4"/>
    <d v="2024-11-18T00:00:00"/>
    <d v="2024-11-18T00:00:00"/>
    <s v="'1036522"/>
    <s v="1 | 1"/>
    <x v="12"/>
    <x v="0"/>
    <n v="272.18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4"/>
    <d v="2024-11-19T00:00:00"/>
    <d v="2024-11-19T00:00:00"/>
    <s v="'1036526"/>
    <s v="1 | 1"/>
    <x v="12"/>
    <x v="2"/>
    <n v="-37956.18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4"/>
    <d v="2024-11-19T00:00:00"/>
    <d v="2024-11-19T00:00:00"/>
    <s v="'1036526"/>
    <s v="1 | 1"/>
    <x v="12"/>
    <x v="0"/>
    <n v="37956.18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4"/>
    <d v="2024-11-21T00:00:00"/>
    <d v="2024-11-21T00:00:00"/>
    <s v="'1036367"/>
    <s v="1 | 1"/>
    <x v="12"/>
    <x v="0"/>
    <n v="-75000"/>
    <x v="12"/>
    <x v="12"/>
    <s v="REF TRANSF KIOTO CEF X ITAU"/>
    <x v="1"/>
    <x v="0"/>
    <x v="0"/>
    <m/>
    <x v="1"/>
    <m/>
    <m/>
    <x v="2"/>
    <x v="0"/>
    <x v="6"/>
    <x v="6"/>
    <x v="7"/>
    <x v="7"/>
  </r>
  <r>
    <x v="9"/>
    <s v="KIOTO AMBIENTAL LTDA"/>
    <x v="14"/>
    <d v="2024-11-21T00:00:00"/>
    <d v="2024-11-21T00:00:00"/>
    <s v="'1036367"/>
    <s v="1 | 1"/>
    <x v="12"/>
    <x v="0"/>
    <n v="75000"/>
    <x v="12"/>
    <x v="12"/>
    <s v="REF TRANSF KIOTO CEF X ITAU"/>
    <x v="1"/>
    <x v="0"/>
    <x v="0"/>
    <m/>
    <x v="1"/>
    <m/>
    <m/>
    <x v="2"/>
    <x v="0"/>
    <x v="6"/>
    <x v="6"/>
    <x v="7"/>
    <x v="7"/>
  </r>
  <r>
    <x v="9"/>
    <s v="KIOTO AMBIENTAL LTDA"/>
    <x v="14"/>
    <d v="2024-11-21T00:00:00"/>
    <d v="2024-11-21T00:00:00"/>
    <s v="'1036440"/>
    <s v="1 | 1"/>
    <x v="12"/>
    <x v="2"/>
    <n v="-518039.77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4"/>
    <d v="2024-11-21T00:00:00"/>
    <d v="2024-11-21T00:00:00"/>
    <s v="'1036440"/>
    <s v="1 | 1"/>
    <x v="12"/>
    <x v="0"/>
    <n v="518039.77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4"/>
    <d v="2024-11-21T00:00:00"/>
    <d v="2024-11-21T00:00:00"/>
    <s v="'1036444"/>
    <s v="1 | 1"/>
    <x v="12"/>
    <x v="2"/>
    <n v="-370.73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4"/>
    <d v="2024-11-21T00:00:00"/>
    <d v="2024-11-21T00:00:00"/>
    <s v="'1036444"/>
    <s v="1 | 1"/>
    <x v="12"/>
    <x v="0"/>
    <n v="370.73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4"/>
    <d v="2024-11-21T00:00:00"/>
    <d v="2024-11-21T00:00:00"/>
    <s v="'1036517"/>
    <s v="1 | 1"/>
    <x v="12"/>
    <x v="2"/>
    <n v="-34044.239999999998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4"/>
    <d v="2024-11-21T00:00:00"/>
    <d v="2024-11-21T00:00:00"/>
    <s v="'1036517"/>
    <s v="1 | 1"/>
    <x v="12"/>
    <x v="0"/>
    <n v="34044.239999999998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4"/>
    <d v="2024-11-21T00:00:00"/>
    <d v="2024-11-21T00:00:00"/>
    <s v="'1036519"/>
    <s v="1 | 1"/>
    <x v="0"/>
    <x v="0"/>
    <n v="47.55"/>
    <x v="60"/>
    <x v="59"/>
    <m/>
    <x v="0"/>
    <x v="0"/>
    <x v="0"/>
    <n v="2001"/>
    <x v="0"/>
    <n v="20017"/>
    <s v="CORPORATIVO (Comum)"/>
    <x v="1"/>
    <x v="0"/>
    <x v="0"/>
    <x v="0"/>
    <x v="3"/>
    <x v="3"/>
  </r>
  <r>
    <x v="9"/>
    <s v="KIOTO AMBIENTAL LTDA"/>
    <x v="14"/>
    <d v="2024-11-21T00:00:00"/>
    <d v="2024-11-21T00:00:00"/>
    <s v="'1036524"/>
    <s v="1 | 1"/>
    <x v="0"/>
    <x v="0"/>
    <n v="0.02"/>
    <x v="60"/>
    <x v="59"/>
    <m/>
    <x v="0"/>
    <x v="0"/>
    <x v="0"/>
    <n v="2001"/>
    <x v="0"/>
    <n v="20017"/>
    <s v="CORPORATIVO (Comum)"/>
    <x v="1"/>
    <x v="0"/>
    <x v="0"/>
    <x v="0"/>
    <x v="3"/>
    <x v="3"/>
  </r>
  <r>
    <x v="9"/>
    <s v="KIOTO AMBIENTAL LTDA"/>
    <x v="14"/>
    <d v="2024-11-21T00:00:00"/>
    <d v="2024-11-21T00:00:00"/>
    <s v="'1036527"/>
    <s v="1 | 1"/>
    <x v="12"/>
    <x v="2"/>
    <n v="-37956.18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4"/>
    <d v="2024-11-21T00:00:00"/>
    <d v="2024-11-21T00:00:00"/>
    <s v="'1036527"/>
    <s v="1 | 1"/>
    <x v="12"/>
    <x v="0"/>
    <n v="37956.18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4"/>
    <d v="2024-11-21T00:00:00"/>
    <d v="2024-11-21T00:00:00"/>
    <s v="'20241121126-REND"/>
    <s v="1 | 1"/>
    <x v="0"/>
    <x v="0"/>
    <n v="1.38"/>
    <x v="60"/>
    <x v="59"/>
    <s v="Gerado por conciliacao automatica REND PAGO APLIC AUT MAIS"/>
    <x v="0"/>
    <x v="0"/>
    <x v="0"/>
    <n v="2001"/>
    <x v="0"/>
    <n v="20017"/>
    <s v="CORPORATIVO (Comum)"/>
    <x v="1"/>
    <x v="0"/>
    <x v="0"/>
    <x v="0"/>
    <x v="3"/>
    <x v="3"/>
  </r>
  <r>
    <x v="9"/>
    <s v="KIOTO AMBIENTAL LTDA"/>
    <x v="14"/>
    <d v="2024-11-22T00:00:00"/>
    <d v="2024-11-22T00:00:00"/>
    <s v="'1036844"/>
    <s v="1 | 1"/>
    <x v="12"/>
    <x v="2"/>
    <n v="-133525.57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4"/>
    <d v="2024-11-22T00:00:00"/>
    <d v="2024-11-22T00:00:00"/>
    <s v="'1036844"/>
    <s v="1 | 1"/>
    <x v="12"/>
    <x v="0"/>
    <n v="133525.57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4"/>
    <d v="2024-11-22T00:00:00"/>
    <d v="2024-11-22T00:00:00"/>
    <s v="'1036845"/>
    <s v="1 | 1"/>
    <x v="12"/>
    <x v="0"/>
    <n v="-32000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4"/>
    <d v="2024-11-22T00:00:00"/>
    <d v="2024-11-22T00:00:00"/>
    <s v="'1036845"/>
    <s v="1 | 1"/>
    <x v="12"/>
    <x v="0"/>
    <n v="32000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4"/>
    <d v="2024-11-22T00:00:00"/>
    <d v="2024-11-22T00:00:00"/>
    <s v="'1036873"/>
    <s v="1 | 1"/>
    <x v="12"/>
    <x v="2"/>
    <n v="-1201.2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4"/>
    <d v="2024-11-22T00:00:00"/>
    <d v="2024-11-22T00:00:00"/>
    <s v="'1036873"/>
    <s v="1 | 1"/>
    <x v="12"/>
    <x v="0"/>
    <n v="1201.2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4"/>
    <d v="2024-11-25T00:00:00"/>
    <d v="2024-11-25T00:00:00"/>
    <s v="'1036847"/>
    <s v="1 | 1"/>
    <x v="12"/>
    <x v="2"/>
    <n v="-1359.89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4"/>
    <d v="2024-11-25T00:00:00"/>
    <d v="2024-11-25T00:00:00"/>
    <s v="'1036847"/>
    <s v="1 | 1"/>
    <x v="12"/>
    <x v="0"/>
    <n v="1359.89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4"/>
    <d v="2024-11-25T00:00:00"/>
    <d v="2024-11-25T00:00:00"/>
    <s v="'1036848"/>
    <s v="1 | 1"/>
    <x v="0"/>
    <x v="0"/>
    <n v="5.36"/>
    <x v="60"/>
    <x v="59"/>
    <m/>
    <x v="0"/>
    <x v="0"/>
    <x v="0"/>
    <n v="2001"/>
    <x v="0"/>
    <n v="20017"/>
    <s v="CORPORATIVO (Comum)"/>
    <x v="1"/>
    <x v="0"/>
    <x v="0"/>
    <x v="0"/>
    <x v="3"/>
    <x v="3"/>
  </r>
  <r>
    <x v="9"/>
    <s v="KIOTO AMBIENTAL LTDA"/>
    <x v="14"/>
    <d v="2024-11-25T00:00:00"/>
    <d v="2024-11-25T00:00:00"/>
    <s v="'1036850"/>
    <s v="1 | 1"/>
    <x v="12"/>
    <x v="2"/>
    <n v="-160239.51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4"/>
    <d v="2024-11-25T00:00:00"/>
    <d v="2024-11-25T00:00:00"/>
    <s v="'1036850"/>
    <s v="1 | 1"/>
    <x v="12"/>
    <x v="0"/>
    <n v="160239.51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4"/>
    <d v="2024-11-25T00:00:00"/>
    <d v="2024-11-25T00:00:00"/>
    <s v="'1036864"/>
    <s v="1 | 1"/>
    <x v="12"/>
    <x v="2"/>
    <n v="-56293.98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4"/>
    <d v="2024-11-25T00:00:00"/>
    <d v="2024-11-25T00:00:00"/>
    <s v="'1036864"/>
    <s v="1 | 1"/>
    <x v="12"/>
    <x v="0"/>
    <n v="56293.98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4"/>
    <d v="2024-11-25T00:00:00"/>
    <d v="2024-11-25T00:00:00"/>
    <s v="'1036865"/>
    <s v="1 | 1"/>
    <x v="0"/>
    <x v="0"/>
    <n v="3.03"/>
    <x v="60"/>
    <x v="59"/>
    <m/>
    <x v="0"/>
    <x v="0"/>
    <x v="0"/>
    <n v="2001"/>
    <x v="0"/>
    <n v="20017"/>
    <s v="CORPORATIVO (Comum)"/>
    <x v="1"/>
    <x v="0"/>
    <x v="0"/>
    <x v="0"/>
    <x v="3"/>
    <x v="3"/>
  </r>
  <r>
    <x v="9"/>
    <s v="KIOTO AMBIENTAL LTDA"/>
    <x v="14"/>
    <d v="2024-11-26T00:00:00"/>
    <d v="2024-11-26T00:00:00"/>
    <s v="'1036851"/>
    <s v="1 | 1"/>
    <x v="12"/>
    <x v="2"/>
    <n v="-67201.36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4"/>
    <d v="2024-11-26T00:00:00"/>
    <d v="2024-11-26T00:00:00"/>
    <s v="'1036851"/>
    <s v="1 | 1"/>
    <x v="12"/>
    <x v="0"/>
    <n v="67201.36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4"/>
    <d v="2024-11-26T00:00:00"/>
    <d v="2024-11-26T00:00:00"/>
    <s v="'1036852"/>
    <s v="1 | 1"/>
    <x v="0"/>
    <x v="0"/>
    <n v="1.0900000000000001"/>
    <x v="60"/>
    <x v="59"/>
    <m/>
    <x v="0"/>
    <x v="0"/>
    <x v="0"/>
    <n v="2001"/>
    <x v="0"/>
    <n v="20017"/>
    <s v="CORPORATIVO (Comum)"/>
    <x v="1"/>
    <x v="0"/>
    <x v="0"/>
    <x v="0"/>
    <x v="3"/>
    <x v="3"/>
  </r>
  <r>
    <x v="9"/>
    <s v="KIOTO AMBIENTAL LTDA"/>
    <x v="14"/>
    <d v="2024-11-27T00:00:00"/>
    <d v="2024-11-27T00:00:00"/>
    <s v="'1036856"/>
    <s v="1 | 1"/>
    <x v="0"/>
    <x v="0"/>
    <n v="4.1399999999999997"/>
    <x v="60"/>
    <x v="59"/>
    <m/>
    <x v="0"/>
    <x v="0"/>
    <x v="0"/>
    <n v="2001"/>
    <x v="0"/>
    <n v="20017"/>
    <s v="CORPORATIVO (Comum)"/>
    <x v="1"/>
    <x v="0"/>
    <x v="0"/>
    <x v="0"/>
    <x v="3"/>
    <x v="3"/>
  </r>
  <r>
    <x v="9"/>
    <s v="KIOTO AMBIENTAL LTDA"/>
    <x v="14"/>
    <d v="2024-11-27T00:00:00"/>
    <d v="2024-11-27T00:00:00"/>
    <s v="'1036857"/>
    <s v="1 | 1"/>
    <x v="12"/>
    <x v="2"/>
    <n v="-42516.07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4"/>
    <d v="2024-11-27T00:00:00"/>
    <d v="2024-11-27T00:00:00"/>
    <s v="'1036857"/>
    <s v="1 | 1"/>
    <x v="12"/>
    <x v="0"/>
    <n v="42516.07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4"/>
    <d v="2024-11-27T00:00:00"/>
    <d v="2024-11-27T00:00:00"/>
    <s v="'1036866"/>
    <s v="1 | 1"/>
    <x v="12"/>
    <x v="2"/>
    <n v="-103779.03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4"/>
    <d v="2024-11-27T00:00:00"/>
    <d v="2024-11-27T00:00:00"/>
    <s v="'1036866"/>
    <s v="1 | 1"/>
    <x v="12"/>
    <x v="0"/>
    <n v="103779.03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4"/>
    <d v="2024-11-27T00:00:00"/>
    <d v="2024-11-27T00:00:00"/>
    <s v="'1036869"/>
    <s v="1 | 1"/>
    <x v="0"/>
    <x v="0"/>
    <n v="3.25"/>
    <x v="60"/>
    <x v="59"/>
    <m/>
    <x v="0"/>
    <x v="0"/>
    <x v="0"/>
    <n v="2001"/>
    <x v="0"/>
    <n v="20017"/>
    <s v="CORPORATIVO (Comum)"/>
    <x v="1"/>
    <x v="0"/>
    <x v="0"/>
    <x v="0"/>
    <x v="3"/>
    <x v="3"/>
  </r>
  <r>
    <x v="9"/>
    <s v="KIOTO AMBIENTAL LTDA"/>
    <x v="14"/>
    <d v="2024-11-27T00:00:00"/>
    <d v="2024-11-27T00:00:00"/>
    <s v="'1036875"/>
    <s v="1 | 1"/>
    <x v="0"/>
    <x v="0"/>
    <n v="0.04"/>
    <x v="60"/>
    <x v="59"/>
    <m/>
    <x v="0"/>
    <x v="0"/>
    <x v="0"/>
    <n v="2001"/>
    <x v="0"/>
    <n v="20017"/>
    <s v="CORPORATIVO (Comum)"/>
    <x v="1"/>
    <x v="0"/>
    <x v="0"/>
    <x v="0"/>
    <x v="3"/>
    <x v="3"/>
  </r>
  <r>
    <x v="9"/>
    <s v="KIOTO AMBIENTAL LTDA"/>
    <x v="14"/>
    <d v="2024-11-28T00:00:00"/>
    <d v="2024-11-28T00:00:00"/>
    <s v="'1036888"/>
    <s v="1 | 1"/>
    <x v="12"/>
    <x v="2"/>
    <n v="-48245.05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4"/>
    <d v="2024-11-28T00:00:00"/>
    <d v="2024-11-28T00:00:00"/>
    <s v="'1036888"/>
    <s v="1 | 1"/>
    <x v="12"/>
    <x v="0"/>
    <n v="48245.05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4"/>
    <d v="2024-11-28T00:00:00"/>
    <d v="2024-11-28T00:00:00"/>
    <s v="'1036911"/>
    <s v="1 | 1"/>
    <x v="12"/>
    <x v="2"/>
    <n v="-25727.14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4"/>
    <d v="2024-11-28T00:00:00"/>
    <d v="2024-11-28T00:00:00"/>
    <s v="'1036911"/>
    <s v="1 | 1"/>
    <x v="12"/>
    <x v="0"/>
    <n v="25727.14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4"/>
    <d v="2024-11-28T00:00:00"/>
    <d v="2024-11-28T00:00:00"/>
    <s v="'1036912"/>
    <s v="1 | 1"/>
    <x v="0"/>
    <x v="0"/>
    <n v="2"/>
    <x v="60"/>
    <x v="59"/>
    <m/>
    <x v="0"/>
    <x v="0"/>
    <x v="0"/>
    <n v="2001"/>
    <x v="0"/>
    <n v="20017"/>
    <s v="CORPORATIVO (Comum)"/>
    <x v="1"/>
    <x v="0"/>
    <x v="0"/>
    <x v="0"/>
    <x v="3"/>
    <x v="3"/>
  </r>
  <r>
    <x v="9"/>
    <s v="KIOTO AMBIENTAL LTDA"/>
    <x v="14"/>
    <d v="2024-11-28T00:00:00"/>
    <d v="2024-11-28T00:00:00"/>
    <s v="'20241128020-REND"/>
    <s v="1 | 1"/>
    <x v="0"/>
    <x v="0"/>
    <n v="2.2999999999999998"/>
    <x v="60"/>
    <x v="59"/>
    <s v="Gerado por conciliacao automatica REND PAGO APLIC AUT APR"/>
    <x v="0"/>
    <x v="0"/>
    <x v="0"/>
    <n v="2001"/>
    <x v="0"/>
    <n v="20017"/>
    <s v="CORPORATIVO (Comum)"/>
    <x v="1"/>
    <x v="0"/>
    <x v="0"/>
    <x v="0"/>
    <x v="3"/>
    <x v="3"/>
  </r>
  <r>
    <x v="9"/>
    <s v="KIOTO AMBIENTAL LTDA"/>
    <x v="14"/>
    <d v="2024-11-29T00:00:00"/>
    <d v="2024-11-29T00:00:00"/>
    <s v="'1036985"/>
    <s v="1 | 1"/>
    <x v="12"/>
    <x v="2"/>
    <n v="-218406.92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4"/>
    <d v="2024-11-29T00:00:00"/>
    <d v="2024-11-29T00:00:00"/>
    <s v="'1036985"/>
    <s v="1 | 1"/>
    <x v="12"/>
    <x v="0"/>
    <n v="218406.92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4"/>
    <d v="2024-11-29T00:00:00"/>
    <d v="2024-11-29T00:00:00"/>
    <s v="'1036987"/>
    <s v="1 | 1"/>
    <x v="12"/>
    <x v="2"/>
    <n v="-1744.8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4"/>
    <d v="2024-11-29T00:00:00"/>
    <d v="2024-11-29T00:00:00"/>
    <s v="'1036987"/>
    <s v="1 | 1"/>
    <x v="12"/>
    <x v="0"/>
    <n v="1744.8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4"/>
    <d v="2024-11-29T00:00:00"/>
    <d v="2024-11-29T00:00:00"/>
    <s v="'20241129035-REND"/>
    <s v="1 | 1"/>
    <x v="0"/>
    <x v="0"/>
    <n v="11.73"/>
    <x v="60"/>
    <x v="59"/>
    <s v="Gerado por conciliacao automatica REND PAGO APLIC AUT APR"/>
    <x v="0"/>
    <x v="0"/>
    <x v="0"/>
    <n v="2001"/>
    <x v="0"/>
    <n v="20017"/>
    <s v="CORPORATIVO (Comum)"/>
    <x v="1"/>
    <x v="0"/>
    <x v="0"/>
    <x v="0"/>
    <x v="3"/>
    <x v="3"/>
  </r>
  <r>
    <x v="9"/>
    <s v="KIOTO AMBIENTAL LTDA"/>
    <x v="0"/>
    <d v="2024-12-02T00:00:00"/>
    <d v="2024-12-02T00:00:00"/>
    <s v="'1037265"/>
    <s v="1 | 1"/>
    <x v="12"/>
    <x v="2"/>
    <n v="-1338.06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0"/>
    <d v="2024-12-02T00:00:00"/>
    <d v="2024-12-02T00:00:00"/>
    <s v="'1037265"/>
    <s v="1 | 1"/>
    <x v="12"/>
    <x v="0"/>
    <n v="1338.06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0"/>
    <d v="2024-12-02T00:00:00"/>
    <d v="2024-12-02T00:00:00"/>
    <s v="'1037267"/>
    <s v="1 | 1"/>
    <x v="12"/>
    <x v="2"/>
    <n v="-354655.9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0"/>
    <d v="2024-12-02T00:00:00"/>
    <d v="2024-12-02T00:00:00"/>
    <s v="'1037267"/>
    <s v="1 | 1"/>
    <x v="12"/>
    <x v="0"/>
    <n v="354655.9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0"/>
    <d v="2024-12-02T00:00:00"/>
    <d v="2024-12-02T00:00:00"/>
    <s v="'1037271"/>
    <s v="1 | 1"/>
    <x v="12"/>
    <x v="2"/>
    <n v="-43536.59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0"/>
    <d v="2024-12-02T00:00:00"/>
    <d v="2024-12-02T00:00:00"/>
    <s v="'1037271"/>
    <s v="1 | 1"/>
    <x v="12"/>
    <x v="0"/>
    <n v="43536.59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0"/>
    <d v="2024-12-03T00:00:00"/>
    <d v="2024-12-03T00:00:00"/>
    <s v="'1037268"/>
    <s v="1 | 1"/>
    <x v="12"/>
    <x v="2"/>
    <n v="-74510.740000000005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0"/>
    <d v="2024-12-03T00:00:00"/>
    <d v="2024-12-03T00:00:00"/>
    <s v="'1037268"/>
    <s v="1 | 1"/>
    <x v="12"/>
    <x v="0"/>
    <n v="74510.740000000005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0"/>
    <d v="2024-12-03T00:00:00"/>
    <d v="2024-12-03T00:00:00"/>
    <s v="'1037272"/>
    <s v="1 | 1"/>
    <x v="12"/>
    <x v="2"/>
    <n v="-41419.17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0"/>
    <d v="2024-12-03T00:00:00"/>
    <d v="2024-12-03T00:00:00"/>
    <s v="'1037272"/>
    <s v="1 | 1"/>
    <x v="12"/>
    <x v="0"/>
    <n v="41419.17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0"/>
    <d v="2024-12-03T00:00:00"/>
    <d v="2024-12-03T00:00:00"/>
    <s v="'20241203015-REND"/>
    <s v="1 | 1"/>
    <x v="0"/>
    <x v="0"/>
    <n v="5.2"/>
    <x v="1"/>
    <x v="1"/>
    <s v="Gerado por conciliacao automatica PIX TRANSF GAFISA 03/12"/>
    <x v="0"/>
    <x v="0"/>
    <x v="0"/>
    <n v="2001"/>
    <x v="0"/>
    <n v="20017"/>
    <s v="CORPORATIVO (Comum)"/>
    <x v="1"/>
    <x v="0"/>
    <x v="1"/>
    <x v="1"/>
    <x v="1"/>
    <x v="1"/>
  </r>
  <r>
    <x v="9"/>
    <s v="KIOTO AMBIENTAL LTDA"/>
    <x v="0"/>
    <d v="2024-12-04T00:00:00"/>
    <d v="2024-12-04T00:00:00"/>
    <s v="'1037269"/>
    <s v="1 | 1"/>
    <x v="12"/>
    <x v="2"/>
    <n v="-116541.27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0"/>
    <d v="2024-12-04T00:00:00"/>
    <d v="2024-12-04T00:00:00"/>
    <s v="'1037269"/>
    <s v="1 | 1"/>
    <x v="12"/>
    <x v="0"/>
    <n v="116541.27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0"/>
    <d v="2024-12-04T00:00:00"/>
    <d v="2024-12-04T00:00:00"/>
    <s v="'1037274"/>
    <s v="1 | 1"/>
    <x v="12"/>
    <x v="2"/>
    <n v="-19484.62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0"/>
    <d v="2024-12-04T00:00:00"/>
    <d v="2024-12-04T00:00:00"/>
    <s v="'1037274"/>
    <s v="1 | 1"/>
    <x v="12"/>
    <x v="0"/>
    <n v="19484.62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0"/>
    <d v="2024-12-04T00:00:00"/>
    <d v="2024-12-04T00:00:00"/>
    <s v="'1037279"/>
    <s v="1 | 1"/>
    <x v="0"/>
    <x v="0"/>
    <n v="0.08"/>
    <x v="60"/>
    <x v="59"/>
    <m/>
    <x v="0"/>
    <x v="0"/>
    <x v="0"/>
    <n v="2001"/>
    <x v="0"/>
    <n v="20017"/>
    <s v="CORPORATIVO (Comum)"/>
    <x v="1"/>
    <x v="0"/>
    <x v="0"/>
    <x v="0"/>
    <x v="3"/>
    <x v="3"/>
  </r>
  <r>
    <x v="9"/>
    <s v="KIOTO AMBIENTAL LTDA"/>
    <x v="0"/>
    <d v="2024-12-04T00:00:00"/>
    <d v="2024-12-04T00:00:00"/>
    <s v="'20241204013-REND"/>
    <s v="1 | 1"/>
    <x v="0"/>
    <x v="0"/>
    <n v="2.5499999999999998"/>
    <x v="60"/>
    <x v="59"/>
    <s v="Gerado por conciliacao automatica REND PAGO APLIC AUT APR"/>
    <x v="0"/>
    <x v="0"/>
    <x v="0"/>
    <n v="2001"/>
    <x v="0"/>
    <n v="20017"/>
    <s v="CORPORATIVO (Comum)"/>
    <x v="1"/>
    <x v="0"/>
    <x v="0"/>
    <x v="0"/>
    <x v="3"/>
    <x v="3"/>
  </r>
  <r>
    <x v="9"/>
    <s v="KIOTO AMBIENTAL LTDA"/>
    <x v="0"/>
    <d v="2024-12-05T00:00:00"/>
    <d v="2024-12-05T00:00:00"/>
    <s v="'1037762"/>
    <s v="1 | 1"/>
    <x v="12"/>
    <x v="2"/>
    <n v="-159317.25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0"/>
    <d v="2024-12-05T00:00:00"/>
    <d v="2024-12-05T00:00:00"/>
    <s v="'1037762"/>
    <s v="1 | 1"/>
    <x v="12"/>
    <x v="0"/>
    <n v="159317.25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0"/>
    <d v="2024-12-05T00:00:00"/>
    <d v="2024-12-05T00:00:00"/>
    <s v="'1037925"/>
    <s v="1 | 1"/>
    <x v="12"/>
    <x v="2"/>
    <n v="-3042.3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0"/>
    <d v="2024-12-05T00:00:00"/>
    <d v="2024-12-05T00:00:00"/>
    <s v="'1037925"/>
    <s v="1 | 1"/>
    <x v="12"/>
    <x v="0"/>
    <n v="3042.3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0"/>
    <d v="2024-12-05T00:00:00"/>
    <d v="2024-12-05T00:00:00"/>
    <s v="'1037951"/>
    <s v="1 | 1"/>
    <x v="0"/>
    <x v="0"/>
    <n v="1235"/>
    <x v="1"/>
    <x v="1"/>
    <m/>
    <x v="0"/>
    <x v="0"/>
    <x v="0"/>
    <n v="2001"/>
    <x v="0"/>
    <n v="20017"/>
    <s v="CORPORATIVO (Comum)"/>
    <x v="1"/>
    <x v="0"/>
    <x v="1"/>
    <x v="1"/>
    <x v="1"/>
    <x v="1"/>
  </r>
  <r>
    <x v="9"/>
    <s v="KIOTO AMBIENTAL LTDA"/>
    <x v="0"/>
    <d v="2024-12-06T00:00:00"/>
    <d v="2024-12-06T00:00:00"/>
    <s v="'1037764"/>
    <s v="1 | 1"/>
    <x v="12"/>
    <x v="2"/>
    <n v="-157402.6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0"/>
    <d v="2024-12-06T00:00:00"/>
    <d v="2024-12-06T00:00:00"/>
    <s v="'1037764"/>
    <s v="1 | 1"/>
    <x v="12"/>
    <x v="0"/>
    <n v="157402.6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0"/>
    <d v="2024-12-06T00:00:00"/>
    <d v="2024-12-06T00:00:00"/>
    <s v="'1037926"/>
    <s v="1 | 1"/>
    <x v="12"/>
    <x v="2"/>
    <n v="-7835.67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0"/>
    <d v="2024-12-06T00:00:00"/>
    <d v="2024-12-06T00:00:00"/>
    <s v="'1037926"/>
    <s v="1 | 1"/>
    <x v="12"/>
    <x v="0"/>
    <n v="7835.67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0"/>
    <d v="2024-12-06T00:00:00"/>
    <d v="2024-12-06T00:00:00"/>
    <s v="'20241206022-REND"/>
    <s v="1 | 1"/>
    <x v="0"/>
    <x v="0"/>
    <n v="0.66"/>
    <x v="60"/>
    <x v="59"/>
    <s v="Gerado por conciliacao automatica REND PAGO APLIC AUT MAIS"/>
    <x v="0"/>
    <x v="0"/>
    <x v="0"/>
    <n v="2001"/>
    <x v="0"/>
    <n v="20017"/>
    <s v="CORPORATIVO (Comum)"/>
    <x v="1"/>
    <x v="0"/>
    <x v="0"/>
    <x v="0"/>
    <x v="3"/>
    <x v="3"/>
  </r>
  <r>
    <x v="9"/>
    <s v="KIOTO AMBIENTAL LTDA"/>
    <x v="0"/>
    <d v="2024-12-09T00:00:00"/>
    <d v="2024-12-09T00:00:00"/>
    <s v="'1037766"/>
    <s v="1 | 1"/>
    <x v="12"/>
    <x v="2"/>
    <n v="-141629.67000000001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0"/>
    <d v="2024-12-09T00:00:00"/>
    <d v="2024-12-09T00:00:00"/>
    <s v="'1037766"/>
    <s v="1 | 1"/>
    <x v="12"/>
    <x v="0"/>
    <n v="141629.67000000001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0"/>
    <d v="2024-12-09T00:00:00"/>
    <d v="2024-12-09T00:00:00"/>
    <s v="'1037927"/>
    <s v="1 | 1"/>
    <x v="12"/>
    <x v="2"/>
    <n v="-19434.64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0"/>
    <d v="2024-12-09T00:00:00"/>
    <d v="2024-12-09T00:00:00"/>
    <s v="'1037927"/>
    <s v="1 | 1"/>
    <x v="12"/>
    <x v="0"/>
    <n v="19434.64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0"/>
    <d v="2024-12-09T00:00:00"/>
    <d v="2024-12-09T00:00:00"/>
    <s v="'20241209021-REND"/>
    <s v="1 | 1"/>
    <x v="0"/>
    <x v="0"/>
    <n v="1.1499999999999999"/>
    <x v="60"/>
    <x v="59"/>
    <s v="Gerado por conciliacao automatica REND PAGO APLIC AUT MAIS"/>
    <x v="0"/>
    <x v="0"/>
    <x v="0"/>
    <n v="2001"/>
    <x v="0"/>
    <n v="20017"/>
    <s v="CORPORATIVO (Comum)"/>
    <x v="1"/>
    <x v="0"/>
    <x v="0"/>
    <x v="0"/>
    <x v="3"/>
    <x v="3"/>
  </r>
  <r>
    <x v="9"/>
    <s v="KIOTO AMBIENTAL LTDA"/>
    <x v="0"/>
    <d v="2024-12-10T00:00:00"/>
    <d v="2024-12-10T00:00:00"/>
    <s v="'1037770"/>
    <s v="1 | 1"/>
    <x v="12"/>
    <x v="2"/>
    <n v="-456749.59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0"/>
    <d v="2024-12-10T00:00:00"/>
    <d v="2024-12-10T00:00:00"/>
    <s v="'1037770"/>
    <s v="1 | 1"/>
    <x v="12"/>
    <x v="0"/>
    <n v="456749.59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0"/>
    <d v="2024-12-10T00:00:00"/>
    <d v="2024-12-10T00:00:00"/>
    <s v="'1037923"/>
    <s v="1 | 1"/>
    <x v="12"/>
    <x v="2"/>
    <n v="-272.18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0"/>
    <d v="2024-12-10T00:00:00"/>
    <d v="2024-12-10T00:00:00"/>
    <s v="'1037923"/>
    <s v="1 | 1"/>
    <x v="12"/>
    <x v="0"/>
    <n v="272.18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0"/>
    <d v="2024-12-10T00:00:00"/>
    <d v="2024-12-10T00:00:00"/>
    <s v="'1037928"/>
    <s v="1 | 1"/>
    <x v="12"/>
    <x v="2"/>
    <n v="-190542.23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0"/>
    <d v="2024-12-10T00:00:00"/>
    <d v="2024-12-10T00:00:00"/>
    <s v="'1037928"/>
    <s v="1 | 1"/>
    <x v="12"/>
    <x v="0"/>
    <n v="190542.23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0"/>
    <d v="2024-12-11T00:00:00"/>
    <d v="2024-12-11T00:00:00"/>
    <s v="'1037772"/>
    <s v="1 | 1"/>
    <x v="12"/>
    <x v="2"/>
    <n v="-198857.34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0"/>
    <d v="2024-12-11T00:00:00"/>
    <d v="2024-12-11T00:00:00"/>
    <s v="'1037772"/>
    <s v="1 | 1"/>
    <x v="12"/>
    <x v="0"/>
    <n v="198857.34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0"/>
    <d v="2024-12-11T00:00:00"/>
    <d v="2024-12-11T00:00:00"/>
    <s v="'1037929"/>
    <s v="1 | 1"/>
    <x v="12"/>
    <x v="2"/>
    <n v="-19217.46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0"/>
    <d v="2024-12-11T00:00:00"/>
    <d v="2024-12-11T00:00:00"/>
    <s v="'1037929"/>
    <s v="1 | 1"/>
    <x v="12"/>
    <x v="0"/>
    <n v="19217.46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0"/>
    <d v="2024-12-12T00:00:00"/>
    <d v="2024-12-12T00:00:00"/>
    <s v="'1037913"/>
    <s v="1 | 1"/>
    <x v="12"/>
    <x v="2"/>
    <n v="-130569.57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0"/>
    <d v="2024-12-12T00:00:00"/>
    <d v="2024-12-12T00:00:00"/>
    <s v="'1037913"/>
    <s v="1 | 1"/>
    <x v="12"/>
    <x v="0"/>
    <n v="130569.57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0"/>
    <d v="2024-12-12T00:00:00"/>
    <d v="2024-12-12T00:00:00"/>
    <s v="'1037924"/>
    <s v="1 | 1"/>
    <x v="0"/>
    <x v="0"/>
    <n v="0.1"/>
    <x v="60"/>
    <x v="59"/>
    <m/>
    <x v="0"/>
    <x v="0"/>
    <x v="0"/>
    <n v="2001"/>
    <x v="0"/>
    <n v="20017"/>
    <s v="CORPORATIVO (Comum)"/>
    <x v="1"/>
    <x v="0"/>
    <x v="0"/>
    <x v="0"/>
    <x v="3"/>
    <x v="3"/>
  </r>
  <r>
    <x v="9"/>
    <s v="KIOTO AMBIENTAL LTDA"/>
    <x v="0"/>
    <d v="2024-12-12T00:00:00"/>
    <d v="2024-12-12T00:00:00"/>
    <s v="'1037940"/>
    <s v="1 | 1"/>
    <x v="12"/>
    <x v="2"/>
    <n v="-684.18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0"/>
    <d v="2024-12-12T00:00:00"/>
    <d v="2024-12-12T00:00:00"/>
    <s v="'1037940"/>
    <s v="1 | 1"/>
    <x v="12"/>
    <x v="0"/>
    <n v="684.18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0"/>
    <d v="2024-12-13T00:00:00"/>
    <d v="2024-12-13T00:00:00"/>
    <s v="'1038098"/>
    <s v="1 | 1"/>
    <x v="12"/>
    <x v="2"/>
    <n v="-141807.74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0"/>
    <d v="2024-12-13T00:00:00"/>
    <d v="2024-12-13T00:00:00"/>
    <s v="'1038098"/>
    <s v="1 | 1"/>
    <x v="12"/>
    <x v="0"/>
    <n v="141807.74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0"/>
    <d v="2024-12-13T00:00:00"/>
    <d v="2024-12-13T00:00:00"/>
    <s v="'1038104"/>
    <s v="1 | 1"/>
    <x v="0"/>
    <x v="0"/>
    <n v="0.42"/>
    <x v="60"/>
    <x v="59"/>
    <m/>
    <x v="0"/>
    <x v="0"/>
    <x v="0"/>
    <n v="2001"/>
    <x v="0"/>
    <n v="20017"/>
    <s v="CORPORATIVO (Comum)"/>
    <x v="1"/>
    <x v="0"/>
    <x v="0"/>
    <x v="0"/>
    <x v="3"/>
    <x v="3"/>
  </r>
  <r>
    <x v="9"/>
    <s v="KIOTO AMBIENTAL LTDA"/>
    <x v="0"/>
    <d v="2024-12-13T00:00:00"/>
    <d v="2024-12-13T00:00:00"/>
    <s v="'1038109"/>
    <s v="1 | 1"/>
    <x v="12"/>
    <x v="2"/>
    <n v="-218587.89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0"/>
    <d v="2024-12-13T00:00:00"/>
    <d v="2024-12-13T00:00:00"/>
    <s v="'1038109"/>
    <s v="1 | 1"/>
    <x v="12"/>
    <x v="0"/>
    <n v="218587.89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0"/>
    <d v="2024-12-13T00:00:00"/>
    <d v="2024-12-13T00:00:00"/>
    <s v="'1038114"/>
    <s v="1 | 1"/>
    <x v="12"/>
    <x v="2"/>
    <n v="-26636.32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0"/>
    <d v="2024-12-13T00:00:00"/>
    <d v="2024-12-13T00:00:00"/>
    <s v="'1038114"/>
    <s v="1 | 1"/>
    <x v="12"/>
    <x v="0"/>
    <n v="26636.32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0"/>
    <d v="2024-12-16T00:00:00"/>
    <d v="2024-12-16T00:00:00"/>
    <s v="'1038099"/>
    <s v="1 | 1"/>
    <x v="12"/>
    <x v="2"/>
    <n v="-179088.24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0"/>
    <d v="2024-12-16T00:00:00"/>
    <d v="2024-12-16T00:00:00"/>
    <s v="'1038099"/>
    <s v="1 | 1"/>
    <x v="12"/>
    <x v="0"/>
    <n v="179088.24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0"/>
    <d v="2024-12-16T00:00:00"/>
    <d v="2024-12-16T00:00:00"/>
    <s v="'1038106"/>
    <s v="1 | 1"/>
    <x v="0"/>
    <x v="0"/>
    <n v="3.12"/>
    <x v="60"/>
    <x v="59"/>
    <m/>
    <x v="0"/>
    <x v="0"/>
    <x v="0"/>
    <n v="2001"/>
    <x v="0"/>
    <n v="20017"/>
    <s v="CORPORATIVO (Comum)"/>
    <x v="1"/>
    <x v="0"/>
    <x v="0"/>
    <x v="0"/>
    <x v="3"/>
    <x v="3"/>
  </r>
  <r>
    <x v="9"/>
    <s v="KIOTO AMBIENTAL LTDA"/>
    <x v="0"/>
    <d v="2024-12-16T00:00:00"/>
    <d v="2024-12-16T00:00:00"/>
    <s v="'1038110"/>
    <s v="1 | 1"/>
    <x v="12"/>
    <x v="2"/>
    <n v="-14744.86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0"/>
    <d v="2024-12-16T00:00:00"/>
    <d v="2024-12-16T00:00:00"/>
    <s v="'1038110"/>
    <s v="1 | 1"/>
    <x v="12"/>
    <x v="0"/>
    <n v="14744.86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0"/>
    <d v="2024-12-17T00:00:00"/>
    <d v="2024-12-17T00:00:00"/>
    <s v="'1038100"/>
    <s v="1 | 1"/>
    <x v="12"/>
    <x v="2"/>
    <n v="-71206.100000000006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0"/>
    <d v="2024-12-17T00:00:00"/>
    <d v="2024-12-17T00:00:00"/>
    <s v="'1038100"/>
    <s v="1 | 1"/>
    <x v="12"/>
    <x v="0"/>
    <n v="71206.100000000006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0"/>
    <d v="2024-12-17T00:00:00"/>
    <d v="2024-12-17T00:00:00"/>
    <s v="'1038111"/>
    <s v="1 | 1"/>
    <x v="12"/>
    <x v="2"/>
    <n v="-43453.93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0"/>
    <d v="2024-12-17T00:00:00"/>
    <d v="2024-12-17T00:00:00"/>
    <s v="'1038111"/>
    <s v="1 | 1"/>
    <x v="12"/>
    <x v="0"/>
    <n v="43453.93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0"/>
    <d v="2024-12-18T00:00:00"/>
    <d v="2024-12-18T00:00:00"/>
    <s v="'1038500"/>
    <s v="1 | 1"/>
    <x v="12"/>
    <x v="2"/>
    <n v="-149677.70000000001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0"/>
    <d v="2024-12-18T00:00:00"/>
    <d v="2024-12-18T00:00:00"/>
    <s v="'1038500"/>
    <s v="1 | 1"/>
    <x v="12"/>
    <x v="0"/>
    <n v="149677.70000000001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0"/>
    <d v="2024-12-18T00:00:00"/>
    <d v="2024-12-18T00:00:00"/>
    <s v="'1038512"/>
    <s v="1 | 1"/>
    <x v="12"/>
    <x v="0"/>
    <n v="-27000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0"/>
    <d v="2024-12-18T00:00:00"/>
    <d v="2024-12-18T00:00:00"/>
    <s v="'1038512"/>
    <s v="1 | 1"/>
    <x v="12"/>
    <x v="0"/>
    <n v="27000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0"/>
    <d v="2024-12-18T00:00:00"/>
    <d v="2024-12-18T00:00:00"/>
    <s v="'1038532"/>
    <s v="1 | 1"/>
    <x v="12"/>
    <x v="2"/>
    <n v="-4752.59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0"/>
    <d v="2024-12-18T00:00:00"/>
    <d v="2024-12-18T00:00:00"/>
    <s v="'1038532"/>
    <s v="1 | 1"/>
    <x v="12"/>
    <x v="0"/>
    <n v="4752.59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0"/>
    <d v="2024-12-19T00:00:00"/>
    <d v="2024-12-19T00:00:00"/>
    <s v="'1038501"/>
    <s v="1 | 1"/>
    <x v="12"/>
    <x v="2"/>
    <n v="-66910.77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0"/>
    <d v="2024-12-19T00:00:00"/>
    <d v="2024-12-19T00:00:00"/>
    <s v="'1038501"/>
    <s v="1 | 1"/>
    <x v="12"/>
    <x v="0"/>
    <n v="66910.77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0"/>
    <d v="2024-12-19T00:00:00"/>
    <d v="2024-12-19T00:00:00"/>
    <s v="'1038514"/>
    <s v="1 | 1"/>
    <x v="0"/>
    <x v="0"/>
    <n v="1.02"/>
    <x v="60"/>
    <x v="59"/>
    <m/>
    <x v="0"/>
    <x v="0"/>
    <x v="0"/>
    <n v="2001"/>
    <x v="0"/>
    <n v="20017"/>
    <s v="CORPORATIVO (Comum)"/>
    <x v="1"/>
    <x v="0"/>
    <x v="0"/>
    <x v="0"/>
    <x v="3"/>
    <x v="3"/>
  </r>
  <r>
    <x v="9"/>
    <s v="KIOTO AMBIENTAL LTDA"/>
    <x v="0"/>
    <d v="2024-12-19T00:00:00"/>
    <d v="2024-12-19T00:00:00"/>
    <s v="'1038533"/>
    <s v="1 | 1"/>
    <x v="12"/>
    <x v="2"/>
    <n v="-16026.04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0"/>
    <d v="2024-12-19T00:00:00"/>
    <d v="2024-12-19T00:00:00"/>
    <s v="'1038533"/>
    <s v="1 | 1"/>
    <x v="12"/>
    <x v="0"/>
    <n v="16026.04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0"/>
    <d v="2024-12-19T00:00:00"/>
    <d v="2024-12-19T00:00:00"/>
    <s v="'1038912"/>
    <s v="1 | 1"/>
    <x v="12"/>
    <x v="2"/>
    <n v="-33986.06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0"/>
    <d v="2024-12-19T00:00:00"/>
    <d v="2024-12-19T00:00:00"/>
    <s v="'1038912"/>
    <s v="1 | 1"/>
    <x v="12"/>
    <x v="0"/>
    <n v="33986.06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0"/>
    <d v="2024-12-20T00:00:00"/>
    <d v="2024-12-20T00:00:00"/>
    <s v="'1038502"/>
    <s v="1 | 1"/>
    <x v="12"/>
    <x v="2"/>
    <n v="-182088.21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0"/>
    <d v="2024-12-20T00:00:00"/>
    <d v="2024-12-20T00:00:00"/>
    <s v="'1038502"/>
    <s v="1 | 1"/>
    <x v="12"/>
    <x v="0"/>
    <n v="182088.21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0"/>
    <d v="2024-12-20T00:00:00"/>
    <d v="2024-12-20T00:00:00"/>
    <s v="'1038518"/>
    <s v="1 | 1"/>
    <x v="0"/>
    <x v="0"/>
    <n v="26.92"/>
    <x v="60"/>
    <x v="59"/>
    <m/>
    <x v="0"/>
    <x v="0"/>
    <x v="0"/>
    <n v="2001"/>
    <x v="0"/>
    <n v="20017"/>
    <s v="CORPORATIVO (Comum)"/>
    <x v="1"/>
    <x v="0"/>
    <x v="0"/>
    <x v="0"/>
    <x v="3"/>
    <x v="3"/>
  </r>
  <r>
    <x v="9"/>
    <s v="KIOTO AMBIENTAL LTDA"/>
    <x v="0"/>
    <d v="2024-12-20T00:00:00"/>
    <d v="2024-12-20T00:00:00"/>
    <s v="'1038534"/>
    <s v="1 | 1"/>
    <x v="12"/>
    <x v="2"/>
    <n v="-54003.22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0"/>
    <d v="2024-12-20T00:00:00"/>
    <d v="2024-12-20T00:00:00"/>
    <s v="'1038534"/>
    <s v="1 | 1"/>
    <x v="12"/>
    <x v="0"/>
    <n v="54003.22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0"/>
    <d v="2024-12-23T00:00:00"/>
    <d v="2024-12-23T00:00:00"/>
    <s v="'1038503"/>
    <s v="1 | 1"/>
    <x v="12"/>
    <x v="2"/>
    <n v="-158588.51999999999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0"/>
    <d v="2024-12-23T00:00:00"/>
    <d v="2024-12-23T00:00:00"/>
    <s v="'1038503"/>
    <s v="1 | 1"/>
    <x v="12"/>
    <x v="0"/>
    <n v="158588.51999999999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0"/>
    <d v="2024-12-23T00:00:00"/>
    <d v="2024-12-23T00:00:00"/>
    <s v="'1038535"/>
    <s v="1 | 1"/>
    <x v="12"/>
    <x v="2"/>
    <n v="-286.25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0"/>
    <d v="2024-12-23T00:00:00"/>
    <d v="2024-12-23T00:00:00"/>
    <s v="'1038535"/>
    <s v="1 | 1"/>
    <x v="12"/>
    <x v="0"/>
    <n v="286.25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0"/>
    <d v="2024-12-24T00:00:00"/>
    <d v="2024-12-24T00:00:00"/>
    <s v="'1038504"/>
    <s v="1 | 1"/>
    <x v="12"/>
    <x v="2"/>
    <n v="-15398.06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0"/>
    <d v="2024-12-24T00:00:00"/>
    <d v="2024-12-24T00:00:00"/>
    <s v="'1038504"/>
    <s v="1 | 1"/>
    <x v="12"/>
    <x v="0"/>
    <n v="15398.06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0"/>
    <d v="2024-12-24T00:00:00"/>
    <d v="2024-12-24T00:00:00"/>
    <s v="'1038536"/>
    <s v="1 | 1"/>
    <x v="12"/>
    <x v="2"/>
    <n v="-15026.25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0"/>
    <d v="2024-12-24T00:00:00"/>
    <d v="2024-12-24T00:00:00"/>
    <s v="'1038536"/>
    <s v="1 | 1"/>
    <x v="12"/>
    <x v="0"/>
    <n v="15026.25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0"/>
    <d v="2024-12-26T00:00:00"/>
    <d v="2024-12-26T00:00:00"/>
    <s v="'1038505"/>
    <s v="1 | 1"/>
    <x v="12"/>
    <x v="2"/>
    <n v="-189442.34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0"/>
    <d v="2024-12-26T00:00:00"/>
    <d v="2024-12-26T00:00:00"/>
    <s v="'1038505"/>
    <s v="1 | 1"/>
    <x v="12"/>
    <x v="0"/>
    <n v="189442.34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0"/>
    <d v="2024-12-26T00:00:00"/>
    <d v="2024-12-26T00:00:00"/>
    <s v="'1038520"/>
    <s v="1 | 1"/>
    <x v="0"/>
    <x v="0"/>
    <n v="0.37"/>
    <x v="60"/>
    <x v="59"/>
    <m/>
    <x v="0"/>
    <x v="0"/>
    <x v="0"/>
    <n v="2001"/>
    <x v="0"/>
    <n v="20017"/>
    <s v="CORPORATIVO (Comum)"/>
    <x v="1"/>
    <x v="0"/>
    <x v="0"/>
    <x v="0"/>
    <x v="3"/>
    <x v="3"/>
  </r>
  <r>
    <x v="9"/>
    <s v="KIOTO AMBIENTAL LTDA"/>
    <x v="0"/>
    <d v="2024-12-26T00:00:00"/>
    <d v="2024-12-26T00:00:00"/>
    <s v="'1038537"/>
    <s v="1 | 1"/>
    <x v="0"/>
    <x v="0"/>
    <n v="64.010000000000005"/>
    <x v="60"/>
    <x v="59"/>
    <m/>
    <x v="0"/>
    <x v="0"/>
    <x v="0"/>
    <n v="2001"/>
    <x v="0"/>
    <n v="20017"/>
    <s v="CORPORATIVO (Comum)"/>
    <x v="1"/>
    <x v="0"/>
    <x v="0"/>
    <x v="0"/>
    <x v="3"/>
    <x v="3"/>
  </r>
  <r>
    <x v="9"/>
    <s v="KIOTO AMBIENTAL LTDA"/>
    <x v="0"/>
    <d v="2024-12-26T00:00:00"/>
    <d v="2024-12-26T00:00:00"/>
    <s v="'1038565"/>
    <s v="1 | 1"/>
    <x v="12"/>
    <x v="2"/>
    <n v="-3000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0"/>
    <d v="2024-12-26T00:00:00"/>
    <d v="2024-12-26T00:00:00"/>
    <s v="'1038565"/>
    <s v="1 | 1"/>
    <x v="12"/>
    <x v="0"/>
    <n v="3000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0"/>
    <d v="2024-12-27T00:00:00"/>
    <d v="2024-12-27T00:00:00"/>
    <s v="'1038506"/>
    <s v="1 | 1"/>
    <x v="12"/>
    <x v="2"/>
    <n v="-91342.15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0"/>
    <d v="2024-12-27T00:00:00"/>
    <d v="2024-12-27T00:00:00"/>
    <s v="'1038506"/>
    <s v="1 | 1"/>
    <x v="12"/>
    <x v="0"/>
    <n v="91342.15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0"/>
    <d v="2024-12-27T00:00:00"/>
    <d v="2024-12-27T00:00:00"/>
    <s v="'1038522"/>
    <s v="1 | 1"/>
    <x v="0"/>
    <x v="0"/>
    <n v="24.9"/>
    <x v="60"/>
    <x v="59"/>
    <m/>
    <x v="0"/>
    <x v="0"/>
    <x v="0"/>
    <n v="2001"/>
    <x v="0"/>
    <n v="20017"/>
    <s v="CORPORATIVO (Comum)"/>
    <x v="1"/>
    <x v="0"/>
    <x v="0"/>
    <x v="0"/>
    <x v="3"/>
    <x v="3"/>
  </r>
  <r>
    <x v="9"/>
    <s v="KIOTO AMBIENTAL LTDA"/>
    <x v="0"/>
    <d v="2024-12-27T00:00:00"/>
    <d v="2024-12-27T00:00:00"/>
    <s v="'1038538"/>
    <s v="1 | 1"/>
    <x v="12"/>
    <x v="2"/>
    <n v="-1521.3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0"/>
    <d v="2024-12-27T00:00:00"/>
    <d v="2024-12-27T00:00:00"/>
    <s v="'1038538"/>
    <s v="1 | 1"/>
    <x v="12"/>
    <x v="0"/>
    <n v="1521.3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0"/>
    <d v="2024-12-30T00:00:00"/>
    <d v="2024-12-30T00:00:00"/>
    <s v="'1038507"/>
    <s v="1 | 1"/>
    <x v="12"/>
    <x v="2"/>
    <n v="-176602.75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0"/>
    <d v="2024-12-30T00:00:00"/>
    <d v="2024-12-30T00:00:00"/>
    <s v="'1038507"/>
    <s v="1 | 1"/>
    <x v="12"/>
    <x v="0"/>
    <n v="176602.75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0"/>
    <d v="2024-12-30T00:00:00"/>
    <d v="2024-12-30T00:00:00"/>
    <s v="'1038524"/>
    <s v="1 | 1"/>
    <x v="0"/>
    <x v="0"/>
    <n v="19.63"/>
    <x v="60"/>
    <x v="59"/>
    <m/>
    <x v="0"/>
    <x v="0"/>
    <x v="0"/>
    <n v="2001"/>
    <x v="0"/>
    <n v="20017"/>
    <s v="CORPORATIVO (Comum)"/>
    <x v="1"/>
    <x v="0"/>
    <x v="0"/>
    <x v="0"/>
    <x v="3"/>
    <x v="3"/>
  </r>
  <r>
    <x v="9"/>
    <s v="KIOTO AMBIENTAL LTDA"/>
    <x v="0"/>
    <d v="2024-12-30T00:00:00"/>
    <d v="2024-12-30T00:00:00"/>
    <s v="'1038571"/>
    <s v="1 | 1"/>
    <x v="12"/>
    <x v="2"/>
    <n v="-42044.47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0"/>
    <d v="2024-12-30T00:00:00"/>
    <d v="2024-12-30T00:00:00"/>
    <s v="'1038571"/>
    <s v="1 | 1"/>
    <x v="12"/>
    <x v="0"/>
    <n v="42044.47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0"/>
    <d v="2024-12-31T00:00:00"/>
    <d v="2024-12-31T00:00:00"/>
    <s v="'1038562"/>
    <s v="1 | 1"/>
    <x v="12"/>
    <x v="2"/>
    <n v="-4650.43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0"/>
    <d v="2024-12-31T00:00:00"/>
    <d v="2024-12-31T00:00:00"/>
    <s v="'1038562"/>
    <s v="1 | 1"/>
    <x v="12"/>
    <x v="0"/>
    <n v="4650.43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0"/>
    <d v="2024-12-31T00:00:00"/>
    <d v="2024-12-31T00:00:00"/>
    <s v="'1038573"/>
    <s v="1 | 1"/>
    <x v="12"/>
    <x v="2"/>
    <n v="-4262.96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0"/>
    <d v="2024-12-31T00:00:00"/>
    <d v="2024-12-31T00:00:00"/>
    <s v="'1038573"/>
    <s v="1 | 1"/>
    <x v="12"/>
    <x v="0"/>
    <n v="4262.96"/>
    <x v="12"/>
    <x v="12"/>
    <m/>
    <x v="1"/>
    <x v="0"/>
    <x v="0"/>
    <m/>
    <x v="1"/>
    <m/>
    <m/>
    <x v="2"/>
    <x v="0"/>
    <x v="6"/>
    <x v="6"/>
    <x v="7"/>
    <x v="7"/>
  </r>
  <r>
    <x v="9"/>
    <s v="KIOTO AMBIENTAL LTDA"/>
    <x v="1"/>
    <d v="2025-01-02T00:00:00"/>
    <d v="2025-01-02T00:00:00"/>
    <s v="'1038563"/>
    <s v="1 | 1"/>
    <x v="12"/>
    <x v="2"/>
    <n v="-1338.04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1"/>
    <d v="2025-01-02T00:00:00"/>
    <d v="2025-01-02T00:00:00"/>
    <s v="'1038563"/>
    <s v="1 | 1"/>
    <x v="12"/>
    <x v="0"/>
    <n v="1338.04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1"/>
    <d v="2025-01-02T00:00:00"/>
    <d v="2025-01-02T00:00:00"/>
    <s v="'1038564"/>
    <s v="1 | 1"/>
    <x v="12"/>
    <x v="2"/>
    <n v="-56881.81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1"/>
    <d v="2025-01-02T00:00:00"/>
    <d v="2025-01-02T00:00:00"/>
    <s v="'1038564"/>
    <s v="1 | 1"/>
    <x v="12"/>
    <x v="0"/>
    <n v="56881.81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1"/>
    <d v="2025-01-02T00:00:00"/>
    <d v="2025-01-02T00:00:00"/>
    <s v="'1038567"/>
    <s v="1 | 1"/>
    <x v="0"/>
    <x v="0"/>
    <n v="0.24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9"/>
    <s v="KIOTO AMBIENTAL LTDA"/>
    <x v="1"/>
    <d v="2025-01-02T00:00:00"/>
    <d v="2025-01-02T00:00:00"/>
    <s v="'1038569"/>
    <s v="1 | 1"/>
    <x v="12"/>
    <x v="2"/>
    <n v="-211091.03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1"/>
    <d v="2025-01-02T00:00:00"/>
    <d v="2025-01-02T00:00:00"/>
    <s v="'1038569"/>
    <s v="1 | 1"/>
    <x v="12"/>
    <x v="0"/>
    <n v="211091.03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1"/>
    <d v="2025-01-02T00:00:00"/>
    <d v="2025-01-02T00:00:00"/>
    <s v="'1038695"/>
    <s v="1 | 1"/>
    <x v="12"/>
    <x v="2"/>
    <n v="-517995.51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1"/>
    <d v="2025-01-02T00:00:00"/>
    <d v="2025-01-02T00:00:00"/>
    <s v="'1038695"/>
    <s v="1 | 1"/>
    <x v="12"/>
    <x v="0"/>
    <n v="517995.51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1"/>
    <d v="2025-01-03T00:00:00"/>
    <d v="2025-01-03T00:00:00"/>
    <s v="'1038595"/>
    <s v="1 | 1"/>
    <x v="12"/>
    <x v="0"/>
    <n v="-85000"/>
    <x v="12"/>
    <x v="12"/>
    <s v="REF TRANSF KIOTO BRADESCO PARA BRADESCO ITAU"/>
    <x v="1"/>
    <x v="0"/>
    <x v="0"/>
    <m/>
    <x v="1"/>
    <m/>
    <m/>
    <x v="2"/>
    <x v="1"/>
    <x v="6"/>
    <x v="6"/>
    <x v="7"/>
    <x v="7"/>
  </r>
  <r>
    <x v="9"/>
    <s v="KIOTO AMBIENTAL LTDA"/>
    <x v="1"/>
    <d v="2025-01-03T00:00:00"/>
    <d v="2025-01-03T00:00:00"/>
    <s v="'1038595"/>
    <s v="1 | 1"/>
    <x v="12"/>
    <x v="0"/>
    <n v="85000"/>
    <x v="12"/>
    <x v="12"/>
    <s v="REF TRANSF KIOTO BRADESCO PARA BRADESCO ITAU"/>
    <x v="1"/>
    <x v="0"/>
    <x v="0"/>
    <m/>
    <x v="1"/>
    <m/>
    <m/>
    <x v="2"/>
    <x v="1"/>
    <x v="6"/>
    <x v="6"/>
    <x v="7"/>
    <x v="7"/>
  </r>
  <r>
    <x v="9"/>
    <s v="KIOTO AMBIENTAL LTDA"/>
    <x v="1"/>
    <d v="2025-01-03T00:00:00"/>
    <d v="2025-01-03T00:00:00"/>
    <s v="'1038697"/>
    <s v="1 | 1"/>
    <x v="12"/>
    <x v="0"/>
    <n v="-96133.24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1"/>
    <d v="2025-01-03T00:00:00"/>
    <d v="2025-01-03T00:00:00"/>
    <s v="'1038697"/>
    <s v="1 | 1"/>
    <x v="12"/>
    <x v="0"/>
    <n v="96133.24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1"/>
    <d v="2025-01-03T00:00:00"/>
    <d v="2025-01-03T00:00:00"/>
    <s v="'1038699"/>
    <s v="1 | 1"/>
    <x v="12"/>
    <x v="0"/>
    <n v="-34000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1"/>
    <d v="2025-01-03T00:00:00"/>
    <d v="2025-01-03T00:00:00"/>
    <s v="'1038699"/>
    <s v="1 | 1"/>
    <x v="12"/>
    <x v="0"/>
    <n v="34000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1"/>
    <d v="2025-01-03T00:00:00"/>
    <d v="2025-01-03T00:00:00"/>
    <s v="'1038703"/>
    <s v="1 | 1"/>
    <x v="12"/>
    <x v="2"/>
    <n v="-83426.320000000007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1"/>
    <d v="2025-01-03T00:00:00"/>
    <d v="2025-01-03T00:00:00"/>
    <s v="'1038703"/>
    <s v="1 | 1"/>
    <x v="12"/>
    <x v="0"/>
    <n v="83426.320000000007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1"/>
    <d v="2025-01-03T00:00:00"/>
    <d v="2025-01-03T00:00:00"/>
    <s v="'1038704"/>
    <s v="1 | 1"/>
    <x v="0"/>
    <x v="0"/>
    <n v="0.01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9"/>
    <s v="KIOTO AMBIENTAL LTDA"/>
    <x v="1"/>
    <d v="2025-01-03T00:00:00"/>
    <d v="2025-01-03T00:00:00"/>
    <s v="'1038707"/>
    <s v="1 | 1"/>
    <x v="12"/>
    <x v="0"/>
    <n v="-458.56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1"/>
    <d v="2025-01-03T00:00:00"/>
    <d v="2025-01-03T00:00:00"/>
    <s v="'1038707"/>
    <s v="1 | 1"/>
    <x v="12"/>
    <x v="0"/>
    <n v="458.56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1"/>
    <d v="2025-01-03T00:00:00"/>
    <d v="2025-01-03T00:00:00"/>
    <s v="'1038708"/>
    <s v="1 | 1"/>
    <x v="0"/>
    <x v="0"/>
    <n v="0.03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9"/>
    <s v="KIOTO AMBIENTAL LTDA"/>
    <x v="1"/>
    <d v="2025-01-06T00:00:00"/>
    <d v="2025-01-06T00:00:00"/>
    <s v="'1038805"/>
    <s v="1 | 1"/>
    <x v="12"/>
    <x v="0"/>
    <n v="-240198.17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1"/>
    <d v="2025-01-06T00:00:00"/>
    <d v="2025-01-06T00:00:00"/>
    <s v="'1038805"/>
    <s v="1 | 1"/>
    <x v="12"/>
    <x v="0"/>
    <n v="240198.17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1"/>
    <d v="2025-01-06T00:00:00"/>
    <d v="2025-01-06T00:00:00"/>
    <s v="'1038822"/>
    <s v="1 | 1"/>
    <x v="0"/>
    <x v="0"/>
    <n v="0.03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9"/>
    <s v="KIOTO AMBIENTAL LTDA"/>
    <x v="1"/>
    <d v="2025-01-06T00:00:00"/>
    <d v="2025-01-06T00:00:00"/>
    <s v="'1038825"/>
    <s v="1 | 1"/>
    <x v="12"/>
    <x v="0"/>
    <n v="-14110.48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1"/>
    <d v="2025-01-06T00:00:00"/>
    <d v="2025-01-06T00:00:00"/>
    <s v="'1038825"/>
    <s v="1 | 1"/>
    <x v="12"/>
    <x v="0"/>
    <n v="14110.48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1"/>
    <d v="2025-01-06T00:00:00"/>
    <d v="2025-01-06T00:00:00"/>
    <s v="'20250106030-REND"/>
    <s v="1 | 1"/>
    <x v="0"/>
    <x v="0"/>
    <n v="2.3199999999999998"/>
    <x v="60"/>
    <x v="59"/>
    <s v="Gerado por conciliacao automatica REND PAGO APLIC AUT APR"/>
    <x v="0"/>
    <x v="0"/>
    <x v="0"/>
    <n v="2001"/>
    <x v="0"/>
    <n v="20017"/>
    <s v="CORPORATIVO (Comum)"/>
    <x v="1"/>
    <x v="1"/>
    <x v="0"/>
    <x v="0"/>
    <x v="3"/>
    <x v="3"/>
  </r>
  <r>
    <x v="9"/>
    <s v="KIOTO AMBIENTAL LTDA"/>
    <x v="1"/>
    <d v="2025-01-07T00:00:00"/>
    <d v="2025-01-07T00:00:00"/>
    <s v="'1038897"/>
    <s v="1 | 1"/>
    <x v="12"/>
    <x v="2"/>
    <n v="-79561.66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1"/>
    <d v="2025-01-07T00:00:00"/>
    <d v="2025-01-07T00:00:00"/>
    <s v="'1038897"/>
    <s v="1 | 1"/>
    <x v="12"/>
    <x v="0"/>
    <n v="79561.66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1"/>
    <d v="2025-01-07T00:00:00"/>
    <d v="2025-01-07T00:00:00"/>
    <s v="'1038903"/>
    <s v="1 | 1"/>
    <x v="12"/>
    <x v="2"/>
    <n v="-1275.6600000000001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1"/>
    <d v="2025-01-07T00:00:00"/>
    <d v="2025-01-07T00:00:00"/>
    <s v="'1038903"/>
    <s v="1 | 1"/>
    <x v="12"/>
    <x v="0"/>
    <n v="1275.6600000000001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1"/>
    <d v="2025-01-07T00:00:00"/>
    <d v="2025-01-07T00:00:00"/>
    <s v="'20250107012-REND"/>
    <s v="1 | 1"/>
    <x v="0"/>
    <x v="0"/>
    <n v="7.0000000000000007E-2"/>
    <x v="60"/>
    <x v="59"/>
    <s v="Gerado por conciliacao automatica REND PAGO APLIC AUT APR"/>
    <x v="0"/>
    <x v="0"/>
    <x v="0"/>
    <n v="2001"/>
    <x v="0"/>
    <n v="20017"/>
    <s v="CORPORATIVO (Comum)"/>
    <x v="1"/>
    <x v="1"/>
    <x v="0"/>
    <x v="0"/>
    <x v="3"/>
    <x v="3"/>
  </r>
  <r>
    <x v="9"/>
    <s v="KIOTO AMBIENTAL LTDA"/>
    <x v="1"/>
    <d v="2025-01-08T00:00:00"/>
    <d v="2025-01-08T00:00:00"/>
    <s v="'1038968"/>
    <s v="1 | 1"/>
    <x v="12"/>
    <x v="2"/>
    <n v="-79570.720000000001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1"/>
    <d v="2025-01-08T00:00:00"/>
    <d v="2025-01-08T00:00:00"/>
    <s v="'1038968"/>
    <s v="1 | 1"/>
    <x v="12"/>
    <x v="0"/>
    <n v="79570.720000000001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1"/>
    <d v="2025-01-08T00:00:00"/>
    <d v="2025-01-08T00:00:00"/>
    <s v="'1038969"/>
    <s v="1 | 1"/>
    <x v="0"/>
    <x v="0"/>
    <n v="0.03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9"/>
    <s v="KIOTO AMBIENTAL LTDA"/>
    <x v="1"/>
    <d v="2025-01-08T00:00:00"/>
    <d v="2025-01-08T00:00:00"/>
    <s v="'1038973"/>
    <s v="1 | 1"/>
    <x v="12"/>
    <x v="2"/>
    <n v="-1692.52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1"/>
    <d v="2025-01-08T00:00:00"/>
    <d v="2025-01-08T00:00:00"/>
    <s v="'1038973"/>
    <s v="1 | 1"/>
    <x v="12"/>
    <x v="0"/>
    <n v="1692.52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1"/>
    <d v="2025-01-09T00:00:00"/>
    <d v="2025-01-09T00:00:00"/>
    <s v="'1039010"/>
    <s v="1 | 1"/>
    <x v="12"/>
    <x v="2"/>
    <n v="-209880.68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1"/>
    <d v="2025-01-09T00:00:00"/>
    <d v="2025-01-09T00:00:00"/>
    <s v="'1039010"/>
    <s v="1 | 1"/>
    <x v="12"/>
    <x v="0"/>
    <n v="209880.68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1"/>
    <d v="2025-01-09T00:00:00"/>
    <d v="2025-01-09T00:00:00"/>
    <s v="'1039011"/>
    <s v="1 | 1"/>
    <x v="0"/>
    <x v="0"/>
    <n v="0.03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9"/>
    <s v="KIOTO AMBIENTAL LTDA"/>
    <x v="1"/>
    <d v="2025-01-09T00:00:00"/>
    <d v="2025-01-09T00:00:00"/>
    <s v="'1039013"/>
    <s v="1 | 1"/>
    <x v="12"/>
    <x v="0"/>
    <n v="-1563.48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1"/>
    <d v="2025-01-09T00:00:00"/>
    <d v="2025-01-09T00:00:00"/>
    <s v="'1039013"/>
    <s v="1 | 1"/>
    <x v="12"/>
    <x v="0"/>
    <n v="1563.48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1"/>
    <d v="2025-01-10T00:00:00"/>
    <d v="2025-01-10T00:00:00"/>
    <s v="'1039075"/>
    <s v="1 | 1"/>
    <x v="12"/>
    <x v="0"/>
    <n v="-400329.85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1"/>
    <d v="2025-01-10T00:00:00"/>
    <d v="2025-01-10T00:00:00"/>
    <s v="'1039075"/>
    <s v="1 | 1"/>
    <x v="12"/>
    <x v="0"/>
    <n v="400329.85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1"/>
    <d v="2025-01-10T00:00:00"/>
    <d v="2025-01-10T00:00:00"/>
    <s v="'1039076"/>
    <s v="1 | 1"/>
    <x v="0"/>
    <x v="0"/>
    <n v="0.03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9"/>
    <s v="KIOTO AMBIENTAL LTDA"/>
    <x v="1"/>
    <d v="2025-01-13T00:00:00"/>
    <d v="2025-01-13T00:00:00"/>
    <s v="'1039155"/>
    <s v="1 | 1"/>
    <x v="12"/>
    <x v="2"/>
    <n v="-196781.97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1"/>
    <d v="2025-01-13T00:00:00"/>
    <d v="2025-01-13T00:00:00"/>
    <s v="'1039155"/>
    <s v="1 | 1"/>
    <x v="12"/>
    <x v="0"/>
    <n v="196781.97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1"/>
    <d v="2025-01-13T00:00:00"/>
    <d v="2025-01-13T00:00:00"/>
    <s v="'1039156"/>
    <s v="1 | 1"/>
    <x v="0"/>
    <x v="0"/>
    <n v="0.03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9"/>
    <s v="KIOTO AMBIENTAL LTDA"/>
    <x v="1"/>
    <d v="2025-01-13T00:00:00"/>
    <d v="2025-01-13T00:00:00"/>
    <s v="'1039157"/>
    <s v="1 | 1"/>
    <x v="12"/>
    <x v="2"/>
    <n v="-13929.47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1"/>
    <d v="2025-01-13T00:00:00"/>
    <d v="2025-01-13T00:00:00"/>
    <s v="'1039157"/>
    <s v="1 | 1"/>
    <x v="12"/>
    <x v="0"/>
    <n v="13929.47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1"/>
    <d v="2025-01-13T00:00:00"/>
    <d v="2025-01-13T00:00:00"/>
    <s v="'20250113053-REND"/>
    <s v="1 | 1"/>
    <x v="0"/>
    <x v="0"/>
    <n v="0.36"/>
    <x v="60"/>
    <x v="59"/>
    <s v="Gerado por conciliacao automatica REND PAGO APLIC AUT APR"/>
    <x v="0"/>
    <x v="0"/>
    <x v="0"/>
    <n v="2001"/>
    <x v="0"/>
    <n v="20017"/>
    <s v="CORPORATIVO (Comum)"/>
    <x v="1"/>
    <x v="1"/>
    <x v="0"/>
    <x v="0"/>
    <x v="3"/>
    <x v="3"/>
  </r>
  <r>
    <x v="9"/>
    <s v="KIOTO AMBIENTAL LTDA"/>
    <x v="1"/>
    <d v="2025-01-14T00:00:00"/>
    <d v="2025-01-14T00:00:00"/>
    <s v="'1039220"/>
    <s v="1 | 1"/>
    <x v="12"/>
    <x v="2"/>
    <n v="-183343.7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1"/>
    <d v="2025-01-14T00:00:00"/>
    <d v="2025-01-14T00:00:00"/>
    <s v="'1039220"/>
    <s v="1 | 1"/>
    <x v="12"/>
    <x v="0"/>
    <n v="183343.7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1"/>
    <d v="2025-01-14T00:00:00"/>
    <d v="2025-01-14T00:00:00"/>
    <s v="'1039221"/>
    <s v="1 | 1"/>
    <x v="0"/>
    <x v="0"/>
    <n v="0.02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9"/>
    <s v="KIOTO AMBIENTAL LTDA"/>
    <x v="1"/>
    <d v="2025-01-14T00:00:00"/>
    <d v="2025-01-14T00:00:00"/>
    <s v="'1039224"/>
    <s v="1 | 1"/>
    <x v="12"/>
    <x v="2"/>
    <n v="-11693.3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1"/>
    <d v="2025-01-14T00:00:00"/>
    <d v="2025-01-14T00:00:00"/>
    <s v="'1039224"/>
    <s v="1 | 1"/>
    <x v="12"/>
    <x v="0"/>
    <n v="11693.3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1"/>
    <d v="2025-01-15T00:00:00"/>
    <d v="2025-01-15T00:00:00"/>
    <s v="'1039292"/>
    <s v="1 | 1"/>
    <x v="12"/>
    <x v="2"/>
    <n v="-213535.58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1"/>
    <d v="2025-01-15T00:00:00"/>
    <d v="2025-01-15T00:00:00"/>
    <s v="'1039292"/>
    <s v="1 | 1"/>
    <x v="12"/>
    <x v="0"/>
    <n v="213535.58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1"/>
    <d v="2025-01-15T00:00:00"/>
    <d v="2025-01-15T00:00:00"/>
    <s v="'1039293"/>
    <s v="1 | 1"/>
    <x v="12"/>
    <x v="0"/>
    <n v="-29670.81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1"/>
    <d v="2025-01-15T00:00:00"/>
    <d v="2025-01-15T00:00:00"/>
    <s v="'1039293"/>
    <s v="1 | 1"/>
    <x v="12"/>
    <x v="0"/>
    <n v="29670.81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1"/>
    <d v="2025-01-15T00:00:00"/>
    <d v="2025-01-15T00:00:00"/>
    <s v="'1039298"/>
    <s v="1 | 1"/>
    <x v="0"/>
    <x v="0"/>
    <n v="0.02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9"/>
    <s v="KIOTO AMBIENTAL LTDA"/>
    <x v="1"/>
    <d v="2025-01-16T00:00:00"/>
    <d v="2025-01-16T00:00:00"/>
    <s v="'1039338"/>
    <s v="1 | 1"/>
    <x v="12"/>
    <x v="0"/>
    <n v="-57419.13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1"/>
    <d v="2025-01-16T00:00:00"/>
    <d v="2025-01-16T00:00:00"/>
    <s v="'1039338"/>
    <s v="1 | 1"/>
    <x v="12"/>
    <x v="0"/>
    <n v="57419.13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1"/>
    <d v="2025-01-16T00:00:00"/>
    <d v="2025-01-16T00:00:00"/>
    <s v="'1039339"/>
    <s v="1 | 1"/>
    <x v="12"/>
    <x v="0"/>
    <n v="-29000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1"/>
    <d v="2025-01-16T00:00:00"/>
    <d v="2025-01-16T00:00:00"/>
    <s v="'1039339"/>
    <s v="1 | 1"/>
    <x v="12"/>
    <x v="0"/>
    <n v="29000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1"/>
    <d v="2025-01-16T00:00:00"/>
    <d v="2025-01-16T00:00:00"/>
    <s v="'1039343"/>
    <s v="1 | 1"/>
    <x v="12"/>
    <x v="0"/>
    <n v="-11547.03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1"/>
    <d v="2025-01-16T00:00:00"/>
    <d v="2025-01-16T00:00:00"/>
    <s v="'1039343"/>
    <s v="1 | 1"/>
    <x v="12"/>
    <x v="0"/>
    <n v="11547.03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1"/>
    <d v="2025-01-16T00:00:00"/>
    <d v="2025-01-16T00:00:00"/>
    <s v="'1039344"/>
    <s v="1 | 1"/>
    <x v="0"/>
    <x v="0"/>
    <n v="0.34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9"/>
    <s v="KIOTO AMBIENTAL LTDA"/>
    <x v="1"/>
    <d v="2025-01-17T00:00:00"/>
    <d v="2025-01-17T00:00:00"/>
    <s v="'1039791"/>
    <s v="1 | 1"/>
    <x v="12"/>
    <x v="0"/>
    <n v="-117137.48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1"/>
    <d v="2025-01-17T00:00:00"/>
    <d v="2025-01-17T00:00:00"/>
    <s v="'1039791"/>
    <s v="1 | 1"/>
    <x v="12"/>
    <x v="0"/>
    <n v="117137.48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1"/>
    <d v="2025-01-17T00:00:00"/>
    <d v="2025-01-17T00:00:00"/>
    <s v="'1039793"/>
    <s v="1 | 1"/>
    <x v="0"/>
    <x v="0"/>
    <n v="0.39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9"/>
    <s v="KIOTO AMBIENTAL LTDA"/>
    <x v="1"/>
    <d v="2025-01-17T00:00:00"/>
    <d v="2025-01-17T00:00:00"/>
    <s v="'1039811"/>
    <s v="1 | 1"/>
    <x v="12"/>
    <x v="0"/>
    <n v="-37462.61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1"/>
    <d v="2025-01-17T00:00:00"/>
    <d v="2025-01-17T00:00:00"/>
    <s v="'1039811"/>
    <s v="1 | 1"/>
    <x v="12"/>
    <x v="0"/>
    <n v="37462.61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1"/>
    <d v="2025-01-17T00:00:00"/>
    <d v="2025-01-17T00:00:00"/>
    <s v="'1039814"/>
    <s v="1 | 1"/>
    <x v="12"/>
    <x v="0"/>
    <n v="-17784.23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1"/>
    <d v="2025-01-17T00:00:00"/>
    <d v="2025-01-17T00:00:00"/>
    <s v="'1039814"/>
    <s v="1 | 1"/>
    <x v="12"/>
    <x v="0"/>
    <n v="17784.23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1"/>
    <d v="2025-01-21T00:00:00"/>
    <d v="2025-01-21T00:00:00"/>
    <s v="'1039794"/>
    <s v="1 | 1"/>
    <x v="12"/>
    <x v="2"/>
    <n v="-202170.08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1"/>
    <d v="2025-01-21T00:00:00"/>
    <d v="2025-01-21T00:00:00"/>
    <s v="'1039794"/>
    <s v="1 | 1"/>
    <x v="12"/>
    <x v="0"/>
    <n v="202170.08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1"/>
    <d v="2025-01-21T00:00:00"/>
    <d v="2025-01-21T00:00:00"/>
    <s v="'1039816"/>
    <s v="1 | 1"/>
    <x v="12"/>
    <x v="2"/>
    <n v="-138902.26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1"/>
    <d v="2025-01-21T00:00:00"/>
    <d v="2025-01-21T00:00:00"/>
    <s v="'1039816"/>
    <s v="1 | 1"/>
    <x v="12"/>
    <x v="0"/>
    <n v="138902.26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1"/>
    <d v="2025-01-22T00:00:00"/>
    <d v="2025-01-22T00:00:00"/>
    <s v="'1039796"/>
    <s v="1 | 1"/>
    <x v="12"/>
    <x v="0"/>
    <n v="-126382.74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1"/>
    <d v="2025-01-22T00:00:00"/>
    <d v="2025-01-22T00:00:00"/>
    <s v="'1039796"/>
    <s v="1 | 1"/>
    <x v="12"/>
    <x v="0"/>
    <n v="126382.74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1"/>
    <d v="2025-01-23T00:00:00"/>
    <d v="2025-01-23T00:00:00"/>
    <s v="'1039798"/>
    <s v="1 | 1"/>
    <x v="12"/>
    <x v="0"/>
    <n v="-67933.66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1"/>
    <d v="2025-01-23T00:00:00"/>
    <d v="2025-01-23T00:00:00"/>
    <s v="'1039798"/>
    <s v="1 | 1"/>
    <x v="12"/>
    <x v="0"/>
    <n v="67933.66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1"/>
    <d v="2025-01-23T00:00:00"/>
    <d v="2025-01-23T00:00:00"/>
    <s v="'1039799"/>
    <s v="1 | 1"/>
    <x v="0"/>
    <x v="0"/>
    <n v="5.43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9"/>
    <s v="KIOTO AMBIENTAL LTDA"/>
    <x v="1"/>
    <d v="2025-01-23T00:00:00"/>
    <d v="2025-01-23T00:00:00"/>
    <s v="'1039803"/>
    <s v="1 | 1"/>
    <x v="12"/>
    <x v="0"/>
    <n v="-37000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1"/>
    <d v="2025-01-23T00:00:00"/>
    <d v="2025-01-23T00:00:00"/>
    <s v="'1039803"/>
    <s v="1 | 1"/>
    <x v="12"/>
    <x v="0"/>
    <n v="37000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1"/>
    <d v="2025-01-23T00:00:00"/>
    <d v="2025-01-23T00:00:00"/>
    <s v="'1039818"/>
    <s v="1 | 1"/>
    <x v="12"/>
    <x v="0"/>
    <n v="-3519.28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1"/>
    <d v="2025-01-23T00:00:00"/>
    <d v="2025-01-23T00:00:00"/>
    <s v="'1039818"/>
    <s v="1 | 1"/>
    <x v="12"/>
    <x v="0"/>
    <n v="3519.28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1"/>
    <d v="2025-01-24T00:00:00"/>
    <d v="2025-01-24T00:00:00"/>
    <s v="'1039694"/>
    <s v="1 | 1"/>
    <x v="8"/>
    <x v="0"/>
    <n v="-217000"/>
    <x v="54"/>
    <x v="53"/>
    <s v="REF.: COLIGADAS"/>
    <x v="0"/>
    <x v="0"/>
    <x v="0"/>
    <n v="2001"/>
    <x v="0"/>
    <n v="20011"/>
    <s v="CORPORATIVO (Administrativo)"/>
    <x v="1"/>
    <x v="1"/>
    <x v="1"/>
    <x v="1"/>
    <x v="1"/>
    <x v="1"/>
  </r>
  <r>
    <x v="9"/>
    <s v="KIOTO AMBIENTAL LTDA"/>
    <x v="1"/>
    <d v="2025-01-24T00:00:00"/>
    <d v="2025-01-24T00:00:00"/>
    <s v="'1039804"/>
    <s v="1 | 1"/>
    <x v="12"/>
    <x v="0"/>
    <n v="-151127.04000000001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1"/>
    <d v="2025-01-24T00:00:00"/>
    <d v="2025-01-24T00:00:00"/>
    <s v="'1039804"/>
    <s v="1 | 1"/>
    <x v="12"/>
    <x v="0"/>
    <n v="151127.04000000001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1"/>
    <d v="2025-01-24T00:00:00"/>
    <d v="2025-01-24T00:00:00"/>
    <s v="'1039805"/>
    <s v="1 | 1"/>
    <x v="0"/>
    <x v="0"/>
    <n v="8.58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9"/>
    <s v="KIOTO AMBIENTAL LTDA"/>
    <x v="1"/>
    <d v="2025-01-24T00:00:00"/>
    <d v="2025-01-24T00:00:00"/>
    <s v="'1039819"/>
    <s v="1 | 1"/>
    <x v="12"/>
    <x v="0"/>
    <n v="-10567.48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1"/>
    <d v="2025-01-24T00:00:00"/>
    <d v="2025-01-24T00:00:00"/>
    <s v="'1039819"/>
    <s v="1 | 1"/>
    <x v="12"/>
    <x v="0"/>
    <n v="10567.48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1"/>
    <d v="2025-01-24T00:00:00"/>
    <d v="2025-01-24T00:00:00"/>
    <s v="'1039820"/>
    <s v="1 | 1"/>
    <x v="0"/>
    <x v="0"/>
    <n v="4.21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9"/>
    <s v="KIOTO AMBIENTAL LTDA"/>
    <x v="1"/>
    <d v="2025-01-24T00:00:00"/>
    <d v="2025-01-24T00:00:00"/>
    <s v="'1039826"/>
    <s v="1 | 1"/>
    <x v="12"/>
    <x v="0"/>
    <n v="-110.46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1"/>
    <d v="2025-01-24T00:00:00"/>
    <d v="2025-01-24T00:00:00"/>
    <s v="'1039826"/>
    <s v="1 | 1"/>
    <x v="12"/>
    <x v="0"/>
    <n v="110.46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1"/>
    <d v="2025-01-27T00:00:00"/>
    <d v="2025-01-27T00:00:00"/>
    <s v="'1039693"/>
    <s v="1 | 1"/>
    <x v="8"/>
    <x v="0"/>
    <n v="-500000"/>
    <x v="54"/>
    <x v="53"/>
    <s v="REF.: COLIGADAS"/>
    <x v="0"/>
    <x v="0"/>
    <x v="0"/>
    <n v="2001"/>
    <x v="0"/>
    <n v="20011"/>
    <s v="CORPORATIVO (Administrativo)"/>
    <x v="1"/>
    <x v="1"/>
    <x v="1"/>
    <x v="1"/>
    <x v="1"/>
    <x v="1"/>
  </r>
  <r>
    <x v="9"/>
    <s v="KIOTO AMBIENTAL LTDA"/>
    <x v="1"/>
    <d v="2025-01-27T00:00:00"/>
    <d v="2025-01-27T00:00:00"/>
    <s v="'1039807"/>
    <s v="1 | 1"/>
    <x v="12"/>
    <x v="0"/>
    <n v="-155939.79999999999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1"/>
    <d v="2025-01-27T00:00:00"/>
    <d v="2025-01-27T00:00:00"/>
    <s v="'1039807"/>
    <s v="1 | 1"/>
    <x v="12"/>
    <x v="0"/>
    <n v="155939.79999999999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1"/>
    <d v="2025-01-27T00:00:00"/>
    <d v="2025-01-27T00:00:00"/>
    <s v="'1039808"/>
    <s v="1 | 1"/>
    <x v="0"/>
    <x v="0"/>
    <n v="48.85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9"/>
    <s v="KIOTO AMBIENTAL LTDA"/>
    <x v="1"/>
    <d v="2025-01-27T00:00:00"/>
    <d v="2025-01-27T00:00:00"/>
    <s v="'1039821"/>
    <s v="1 | 1"/>
    <x v="12"/>
    <x v="0"/>
    <n v="-2254.13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1"/>
    <d v="2025-01-27T00:00:00"/>
    <d v="2025-01-27T00:00:00"/>
    <s v="'1039821"/>
    <s v="1 | 1"/>
    <x v="12"/>
    <x v="0"/>
    <n v="2254.13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1"/>
    <d v="2025-01-27T00:00:00"/>
    <d v="2025-01-27T00:00:00"/>
    <s v="'1039828"/>
    <s v="1 | 1"/>
    <x v="12"/>
    <x v="0"/>
    <n v="-15324.24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1"/>
    <d v="2025-01-27T00:00:00"/>
    <d v="2025-01-27T00:00:00"/>
    <s v="'1039828"/>
    <s v="1 | 1"/>
    <x v="12"/>
    <x v="0"/>
    <n v="15324.24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1"/>
    <d v="2025-01-27T00:00:00"/>
    <d v="2025-01-27T00:00:00"/>
    <s v="'1039829"/>
    <s v="1 | 1"/>
    <x v="0"/>
    <x v="0"/>
    <n v="0.27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9"/>
    <s v="KIOTO AMBIENTAL LTDA"/>
    <x v="1"/>
    <d v="2025-01-28T00:00:00"/>
    <d v="2025-01-28T00:00:00"/>
    <s v="'1040127"/>
    <s v="1 | 1"/>
    <x v="12"/>
    <x v="0"/>
    <n v="-40304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1"/>
    <d v="2025-01-28T00:00:00"/>
    <d v="2025-01-28T00:00:00"/>
    <s v="'1040127"/>
    <s v="1 | 1"/>
    <x v="12"/>
    <x v="0"/>
    <n v="40304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1"/>
    <d v="2025-01-29T00:00:00"/>
    <d v="2025-01-29T00:00:00"/>
    <s v="'1040116"/>
    <s v="1 | 1"/>
    <x v="12"/>
    <x v="0"/>
    <n v="-65226.31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1"/>
    <d v="2025-01-29T00:00:00"/>
    <d v="2025-01-29T00:00:00"/>
    <s v="'1040116"/>
    <s v="1 | 1"/>
    <x v="12"/>
    <x v="0"/>
    <n v="65226.31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1"/>
    <d v="2025-01-29T00:00:00"/>
    <d v="2025-01-29T00:00:00"/>
    <s v="'1040136"/>
    <s v="1 | 1"/>
    <x v="12"/>
    <x v="0"/>
    <n v="-8401.14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1"/>
    <d v="2025-01-29T00:00:00"/>
    <d v="2025-01-29T00:00:00"/>
    <s v="'1040136"/>
    <s v="1 | 1"/>
    <x v="12"/>
    <x v="0"/>
    <n v="8401.14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1"/>
    <d v="2025-01-30T00:00:00"/>
    <d v="2025-01-30T00:00:00"/>
    <s v="'1040113"/>
    <s v="1 | 1"/>
    <x v="12"/>
    <x v="0"/>
    <n v="-225308.01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1"/>
    <d v="2025-01-30T00:00:00"/>
    <d v="2025-01-30T00:00:00"/>
    <s v="'1040113"/>
    <s v="1 | 1"/>
    <x v="12"/>
    <x v="0"/>
    <n v="225308.01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1"/>
    <d v="2025-01-30T00:00:00"/>
    <d v="2025-01-30T00:00:00"/>
    <s v="'1040114"/>
    <s v="1 | 1"/>
    <x v="12"/>
    <x v="2"/>
    <n v="-718.63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1"/>
    <d v="2025-01-30T00:00:00"/>
    <d v="2025-01-30T00:00:00"/>
    <s v="'1040114"/>
    <s v="1 | 1"/>
    <x v="12"/>
    <x v="0"/>
    <n v="718.63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1"/>
    <d v="2025-01-30T00:00:00"/>
    <d v="2025-01-30T00:00:00"/>
    <s v="'1040137"/>
    <s v="1 | 1"/>
    <x v="12"/>
    <x v="0"/>
    <n v="-15624.6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1"/>
    <d v="2025-01-30T00:00:00"/>
    <d v="2025-01-30T00:00:00"/>
    <s v="'1040137"/>
    <s v="1 | 1"/>
    <x v="12"/>
    <x v="0"/>
    <n v="15624.6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1"/>
    <d v="2025-01-30T00:00:00"/>
    <d v="2025-01-30T00:00:00"/>
    <s v="'20250130029-REND"/>
    <s v="1 | 1"/>
    <x v="0"/>
    <x v="0"/>
    <n v="0.41"/>
    <x v="60"/>
    <x v="59"/>
    <s v="Gerado por conciliacao automatica REND PAGO APLIC AUT MAIS"/>
    <x v="0"/>
    <x v="0"/>
    <x v="0"/>
    <n v="2001"/>
    <x v="0"/>
    <n v="20017"/>
    <s v="CORPORATIVO (Comum)"/>
    <x v="1"/>
    <x v="1"/>
    <x v="0"/>
    <x v="0"/>
    <x v="3"/>
    <x v="3"/>
  </r>
  <r>
    <x v="9"/>
    <s v="KIOTO AMBIENTAL LTDA"/>
    <x v="1"/>
    <d v="2025-01-30T00:00:00"/>
    <d v="2025-02-10T00:00:00"/>
    <s v="'1039985"/>
    <s v="1 | 1"/>
    <x v="8"/>
    <x v="0"/>
    <n v="-46.98"/>
    <x v="99"/>
    <x v="98"/>
    <s v="REF. : TAXA DE BAIXA KIOTO NOVA IGUAÃ‡U"/>
    <x v="5"/>
    <x v="0"/>
    <x v="0"/>
    <n v="3001"/>
    <x v="5"/>
    <n v="30011"/>
    <s v="CONTROLADORIA (Administrativo)"/>
    <x v="0"/>
    <x v="1"/>
    <x v="0"/>
    <x v="0"/>
    <x v="10"/>
    <x v="10"/>
  </r>
  <r>
    <x v="9"/>
    <s v="KIOTO AMBIENTAL LTDA"/>
    <x v="1"/>
    <d v="2025-01-31T00:00:00"/>
    <d v="2025-01-31T00:00:00"/>
    <s v="'1040129"/>
    <s v="1 | 1"/>
    <x v="12"/>
    <x v="2"/>
    <n v="-71998.880000000005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1"/>
    <d v="2025-01-31T00:00:00"/>
    <d v="2025-01-31T00:00:00"/>
    <s v="'1040129"/>
    <s v="1 | 1"/>
    <x v="12"/>
    <x v="0"/>
    <n v="71998.880000000005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1"/>
    <d v="2025-01-31T00:00:00"/>
    <d v="2025-01-31T00:00:00"/>
    <s v="'1040133"/>
    <s v="1 | 1"/>
    <x v="0"/>
    <x v="0"/>
    <n v="0.17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9"/>
    <s v="KIOTO AMBIENTAL LTDA"/>
    <x v="1"/>
    <d v="2025-01-31T00:00:00"/>
    <d v="2025-01-31T00:00:00"/>
    <s v="'1040138"/>
    <s v="1 | 1"/>
    <x v="12"/>
    <x v="2"/>
    <n v="-2494.41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1"/>
    <d v="2025-01-31T00:00:00"/>
    <d v="2025-01-31T00:00:00"/>
    <s v="'1040138"/>
    <s v="1 | 1"/>
    <x v="12"/>
    <x v="0"/>
    <n v="2494.41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1"/>
    <d v="2025-01-31T00:00:00"/>
    <d v="2025-01-31T00:00:00"/>
    <s v="'20250131029-REND"/>
    <s v="1 | 1"/>
    <x v="0"/>
    <x v="0"/>
    <n v="28.94"/>
    <x v="60"/>
    <x v="59"/>
    <s v="Gerado por conciliacao automatica REND PAGO APLIC AUT APR"/>
    <x v="0"/>
    <x v="0"/>
    <x v="0"/>
    <n v="2001"/>
    <x v="0"/>
    <n v="20017"/>
    <s v="CORPORATIVO (Comum)"/>
    <x v="1"/>
    <x v="1"/>
    <x v="0"/>
    <x v="0"/>
    <x v="3"/>
    <x v="3"/>
  </r>
  <r>
    <x v="9"/>
    <s v="KIOTO AMBIENTAL LTDA"/>
    <x v="2"/>
    <d v="2025-02-03T00:00:00"/>
    <d v="2025-02-03T00:00:00"/>
    <s v="'1040193"/>
    <s v="1 | 1"/>
    <x v="12"/>
    <x v="0"/>
    <n v="-488163.6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2"/>
    <d v="2025-02-03T00:00:00"/>
    <d v="2025-02-03T00:00:00"/>
    <s v="'1040193"/>
    <s v="1 | 1"/>
    <x v="12"/>
    <x v="0"/>
    <n v="488163.6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2"/>
    <d v="2025-02-03T00:00:00"/>
    <d v="2025-02-03T00:00:00"/>
    <s v="'1040194"/>
    <s v="1 | 1"/>
    <x v="12"/>
    <x v="0"/>
    <n v="-1338.04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2"/>
    <d v="2025-02-03T00:00:00"/>
    <d v="2025-02-03T00:00:00"/>
    <s v="'1040194"/>
    <s v="1 | 1"/>
    <x v="12"/>
    <x v="0"/>
    <n v="1338.04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2"/>
    <d v="2025-02-03T00:00:00"/>
    <d v="2025-02-03T00:00:00"/>
    <s v="'1040195"/>
    <s v="1 | 1"/>
    <x v="12"/>
    <x v="0"/>
    <n v="-2420.4299999999998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2"/>
    <d v="2025-02-03T00:00:00"/>
    <d v="2025-02-03T00:00:00"/>
    <s v="'1040195"/>
    <s v="1 | 1"/>
    <x v="12"/>
    <x v="0"/>
    <n v="2420.4299999999998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2"/>
    <d v="2025-02-03T00:00:00"/>
    <d v="2025-02-03T00:00:00"/>
    <s v="'1040196"/>
    <s v="1 | 1"/>
    <x v="0"/>
    <x v="0"/>
    <n v="0.04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9"/>
    <s v="KIOTO AMBIENTAL LTDA"/>
    <x v="2"/>
    <d v="2025-02-04T00:00:00"/>
    <d v="2025-02-04T00:00:00"/>
    <s v="'1040730"/>
    <s v="1 | 1"/>
    <x v="12"/>
    <x v="0"/>
    <n v="-151153.31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2"/>
    <d v="2025-02-04T00:00:00"/>
    <d v="2025-02-04T00:00:00"/>
    <s v="'1040730"/>
    <s v="1 | 1"/>
    <x v="12"/>
    <x v="0"/>
    <n v="151153.31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2"/>
    <d v="2025-02-04T00:00:00"/>
    <d v="2025-02-04T00:00:00"/>
    <s v="'1040758"/>
    <s v="1 | 1"/>
    <x v="12"/>
    <x v="0"/>
    <n v="-12655.85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2"/>
    <d v="2025-02-04T00:00:00"/>
    <d v="2025-02-04T00:00:00"/>
    <s v="'1040758"/>
    <s v="1 | 1"/>
    <x v="12"/>
    <x v="0"/>
    <n v="12655.85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2"/>
    <d v="2025-02-05T00:00:00"/>
    <d v="2025-02-05T00:00:00"/>
    <s v="'1040739"/>
    <s v="1 | 1"/>
    <x v="12"/>
    <x v="0"/>
    <n v="-59819.24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2"/>
    <d v="2025-02-05T00:00:00"/>
    <d v="2025-02-05T00:00:00"/>
    <s v="'1040739"/>
    <s v="1 | 1"/>
    <x v="12"/>
    <x v="0"/>
    <n v="59819.24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2"/>
    <d v="2025-02-05T00:00:00"/>
    <d v="2025-02-05T00:00:00"/>
    <s v="'1040741"/>
    <s v="1 | 1"/>
    <x v="0"/>
    <x v="0"/>
    <n v="9.7799999999999994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9"/>
    <s v="KIOTO AMBIENTAL LTDA"/>
    <x v="2"/>
    <d v="2025-02-05T00:00:00"/>
    <d v="2025-02-05T00:00:00"/>
    <s v="'1040742"/>
    <s v="1 | 1"/>
    <x v="12"/>
    <x v="0"/>
    <n v="-19000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2"/>
    <d v="2025-02-05T00:00:00"/>
    <d v="2025-02-05T00:00:00"/>
    <s v="'1040742"/>
    <s v="1 | 1"/>
    <x v="12"/>
    <x v="0"/>
    <n v="19000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2"/>
    <d v="2025-02-05T00:00:00"/>
    <d v="2025-02-06T00:00:00"/>
    <s v="'1040272"/>
    <s v="1 | 1"/>
    <x v="8"/>
    <x v="0"/>
    <n v="-1000"/>
    <x v="99"/>
    <x v="98"/>
    <s v="REF. serviÃ§os de solicitaÃ§Ã£o de BAIXA DA FILIAL Nova IguaÃ§Ãº. "/>
    <x v="5"/>
    <x v="0"/>
    <x v="0"/>
    <n v="3001"/>
    <x v="5"/>
    <n v="30011"/>
    <s v="CONTROLADORIA (Administrativo)"/>
    <x v="0"/>
    <x v="1"/>
    <x v="0"/>
    <x v="0"/>
    <x v="10"/>
    <x v="10"/>
  </r>
  <r>
    <x v="9"/>
    <s v="KIOTO AMBIENTAL LTDA"/>
    <x v="2"/>
    <d v="2025-02-06T00:00:00"/>
    <d v="2025-02-06T00:00:00"/>
    <s v="'1040746"/>
    <s v="1 | 1"/>
    <x v="0"/>
    <x v="0"/>
    <n v="9.06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9"/>
    <s v="KIOTO AMBIENTAL LTDA"/>
    <x v="2"/>
    <d v="2025-02-06T00:00:00"/>
    <d v="2025-02-06T00:00:00"/>
    <s v="'1040747"/>
    <s v="1 | 1"/>
    <x v="12"/>
    <x v="0"/>
    <n v="-56230.29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2"/>
    <d v="2025-02-06T00:00:00"/>
    <d v="2025-02-06T00:00:00"/>
    <s v="'1040747"/>
    <s v="1 | 1"/>
    <x v="12"/>
    <x v="0"/>
    <n v="56230.29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2"/>
    <d v="2025-02-06T00:00:00"/>
    <d v="2025-02-06T00:00:00"/>
    <s v="'1040759"/>
    <s v="1 | 1"/>
    <x v="12"/>
    <x v="0"/>
    <n v="-8866.7900000000009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2"/>
    <d v="2025-02-06T00:00:00"/>
    <d v="2025-02-06T00:00:00"/>
    <s v="'1040759"/>
    <s v="1 | 1"/>
    <x v="12"/>
    <x v="0"/>
    <n v="8866.7900000000009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2"/>
    <d v="2025-02-07T00:00:00"/>
    <d v="2025-02-07T00:00:00"/>
    <s v="'1040749"/>
    <s v="1 | 1"/>
    <x v="12"/>
    <x v="0"/>
    <n v="-178677.15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2"/>
    <d v="2025-02-07T00:00:00"/>
    <d v="2025-02-07T00:00:00"/>
    <s v="'1040749"/>
    <s v="1 | 1"/>
    <x v="12"/>
    <x v="0"/>
    <n v="178677.15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2"/>
    <d v="2025-02-07T00:00:00"/>
    <d v="2025-02-07T00:00:00"/>
    <s v="'1040760"/>
    <s v="1 | 1"/>
    <x v="12"/>
    <x v="0"/>
    <n v="-3199.04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2"/>
    <d v="2025-02-07T00:00:00"/>
    <d v="2025-02-07T00:00:00"/>
    <s v="'1040760"/>
    <s v="1 | 1"/>
    <x v="12"/>
    <x v="0"/>
    <n v="3199.04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2"/>
    <d v="2025-02-07T00:00:00"/>
    <d v="2025-02-07T00:00:00"/>
    <s v="'1040871"/>
    <s v="1 | 1"/>
    <x v="12"/>
    <x v="2"/>
    <n v="-272.18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2"/>
    <d v="2025-02-07T00:00:00"/>
    <d v="2025-02-07T00:00:00"/>
    <s v="'1040871"/>
    <s v="1 | 1"/>
    <x v="12"/>
    <x v="0"/>
    <n v="272.18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2"/>
    <d v="2025-02-10T00:00:00"/>
    <d v="2025-02-10T00:00:00"/>
    <s v="'1040751"/>
    <s v="1 | 1"/>
    <x v="12"/>
    <x v="0"/>
    <n v="-422106.5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2"/>
    <d v="2025-02-10T00:00:00"/>
    <d v="2025-02-10T00:00:00"/>
    <s v="'1040751"/>
    <s v="1 | 1"/>
    <x v="12"/>
    <x v="0"/>
    <n v="422106.5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2"/>
    <d v="2025-02-10T00:00:00"/>
    <d v="2025-02-10T00:00:00"/>
    <s v="'1040761"/>
    <s v="1 | 1"/>
    <x v="12"/>
    <x v="0"/>
    <n v="-71770.98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2"/>
    <d v="2025-02-10T00:00:00"/>
    <d v="2025-02-10T00:00:00"/>
    <s v="'1040761"/>
    <s v="1 | 1"/>
    <x v="12"/>
    <x v="0"/>
    <n v="71770.98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2"/>
    <d v="2025-02-10T00:00:00"/>
    <d v="2025-02-10T00:00:00"/>
    <s v="'1040872"/>
    <s v="1 | 1"/>
    <x v="12"/>
    <x v="2"/>
    <n v="-3660.42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2"/>
    <d v="2025-02-10T00:00:00"/>
    <d v="2025-02-10T00:00:00"/>
    <s v="'1040872"/>
    <s v="1 | 1"/>
    <x v="12"/>
    <x v="0"/>
    <n v="3660.42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2"/>
    <d v="2025-02-11T00:00:00"/>
    <d v="2025-02-11T00:00:00"/>
    <s v="'1040755"/>
    <s v="1 | 1"/>
    <x v="12"/>
    <x v="0"/>
    <n v="-107988.2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2"/>
    <d v="2025-02-11T00:00:00"/>
    <d v="2025-02-11T00:00:00"/>
    <s v="'1040755"/>
    <s v="1 | 1"/>
    <x v="12"/>
    <x v="0"/>
    <n v="107988.2"/>
    <x v="12"/>
    <x v="12"/>
    <m/>
    <x v="1"/>
    <x v="0"/>
    <x v="0"/>
    <m/>
    <x v="1"/>
    <m/>
    <m/>
    <x v="2"/>
    <x v="1"/>
    <x v="6"/>
    <x v="6"/>
    <x v="7"/>
    <x v="7"/>
  </r>
  <r>
    <x v="9"/>
    <s v="KIOTO AMBIENTAL LTDA"/>
    <x v="2"/>
    <d v="2025-02-11T00:00:00"/>
    <d v="2025-02-11T00:00:00"/>
    <s v="'1040757"/>
    <s v="1 | 1"/>
    <x v="0"/>
    <x v="0"/>
    <n v="0.19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9"/>
    <s v="KIOTO AMBIENTAL LTDA"/>
    <x v="2"/>
    <d v="2025-02-11T00:00:00"/>
    <d v="2025-02-11T00:00:00"/>
    <s v="'1040765"/>
    <s v="1 | 1"/>
    <x v="0"/>
    <x v="0"/>
    <n v="0.08"/>
    <x v="60"/>
    <x v="59"/>
    <m/>
    <x v="0"/>
    <x v="0"/>
    <x v="0"/>
    <n v="2001"/>
    <x v="0"/>
    <n v="20017"/>
    <s v="CORPORATIVO (Comum)"/>
    <x v="1"/>
    <x v="1"/>
    <x v="0"/>
    <x v="0"/>
    <x v="3"/>
    <x v="3"/>
  </r>
  <r>
    <x v="9"/>
    <s v="KIOTO AMBIENTAL LTDA"/>
    <x v="2"/>
    <d v="2025-02-13T00:00:00"/>
    <d v="2025-02-14T00:00:00"/>
    <s v="'1040873"/>
    <s v="1 | 1"/>
    <x v="8"/>
    <x v="2"/>
    <n v="-1250"/>
    <x v="7"/>
    <x v="7"/>
    <s v="REF. : TAXA DE VISTORIA PREDIAL KIOTO NI  PARCELA 1/2 "/>
    <x v="2"/>
    <x v="0"/>
    <x v="0"/>
    <n v="4004"/>
    <x v="2"/>
    <n v="40041"/>
    <s v="PATRIMÔNIO (Administrativo)"/>
    <x v="0"/>
    <x v="1"/>
    <x v="0"/>
    <x v="0"/>
    <x v="0"/>
    <x v="0"/>
  </r>
  <r>
    <x v="9"/>
    <s v="KLINI PLANOS DE SAUDE LTDA"/>
    <x v="7"/>
    <d v="2024-04-11T00:00:00"/>
    <d v="2024-04-15T00:00:00"/>
    <s v="'1024996"/>
    <s v="1 | 1"/>
    <x v="8"/>
    <x v="0"/>
    <n v="-750.84"/>
    <x v="70"/>
    <x v="69"/>
    <s v="REF -  KLINI SAÃšDE - KIOTO"/>
    <x v="6"/>
    <x v="2"/>
    <x v="0"/>
    <n v="6001"/>
    <x v="6"/>
    <n v="60012"/>
    <s v="OPERACIONAL (Extraordinário)"/>
    <x v="1"/>
    <x v="3"/>
    <x v="2"/>
    <x v="2"/>
    <x v="15"/>
    <x v="15"/>
  </r>
  <r>
    <x v="9"/>
    <s v="KLINI PLANOS DE SAUDE LTDA"/>
    <x v="7"/>
    <d v="2024-04-11T00:00:00"/>
    <d v="2024-04-15T00:00:00"/>
    <s v="'1024996"/>
    <s v="1 | 1"/>
    <x v="8"/>
    <x v="0"/>
    <n v="-563.13"/>
    <x v="70"/>
    <x v="69"/>
    <s v="REF -  KLINI SAÃšDE - KIOTO"/>
    <x v="6"/>
    <x v="2"/>
    <x v="0"/>
    <n v="6001"/>
    <x v="6"/>
    <n v="60013"/>
    <s v="OPERACIONAL (Poli e Rollon)"/>
    <x v="1"/>
    <x v="3"/>
    <x v="2"/>
    <x v="2"/>
    <x v="15"/>
    <x v="15"/>
  </r>
  <r>
    <x v="9"/>
    <s v="KLINI PLANOS DE SAUDE LTDA"/>
    <x v="7"/>
    <d v="2024-04-11T00:00:00"/>
    <d v="2024-04-15T00:00:00"/>
    <s v="'1024996"/>
    <s v="1 | 1"/>
    <x v="8"/>
    <x v="0"/>
    <n v="-563.13"/>
    <x v="70"/>
    <x v="69"/>
    <s v="REF -  KLINI SAÃšDE - KIOTO"/>
    <x v="6"/>
    <x v="2"/>
    <x v="0"/>
    <n v="6002"/>
    <x v="9"/>
    <n v="60022"/>
    <s v="OPERACIONAL ADM (Extraordinário)"/>
    <x v="1"/>
    <x v="3"/>
    <x v="2"/>
    <x v="2"/>
    <x v="15"/>
    <x v="15"/>
  </r>
  <r>
    <x v="9"/>
    <s v="KLINI PLANOS DE SAUDE LTDA"/>
    <x v="7"/>
    <d v="2024-04-11T00:00:00"/>
    <d v="2024-04-15T00:00:00"/>
    <s v="'1024996"/>
    <s v="1 | 1"/>
    <x v="8"/>
    <x v="0"/>
    <n v="-563.13"/>
    <x v="70"/>
    <x v="69"/>
    <s v="REF -  KLINI SAÃšDE - KIOTO"/>
    <x v="22"/>
    <x v="1"/>
    <x v="0"/>
    <n v="4002"/>
    <x v="34"/>
    <n v="40021"/>
    <s v="VENDAS (Administrativo)"/>
    <x v="1"/>
    <x v="3"/>
    <x v="2"/>
    <x v="2"/>
    <x v="15"/>
    <x v="15"/>
  </r>
  <r>
    <x v="9"/>
    <s v="KLINI PLANOS DE SAUDE LTDA"/>
    <x v="7"/>
    <d v="2024-04-11T00:00:00"/>
    <d v="2024-04-15T00:00:00"/>
    <s v="'1024996"/>
    <s v="1 | 1"/>
    <x v="8"/>
    <x v="0"/>
    <n v="-375.42"/>
    <x v="70"/>
    <x v="69"/>
    <s v="REF -  KLINI SAÃšDE - KIOTO"/>
    <x v="10"/>
    <x v="2"/>
    <x v="0"/>
    <n v="7001"/>
    <x v="11"/>
    <n v="70017"/>
    <s v="OFICINA (Comum)"/>
    <x v="1"/>
    <x v="3"/>
    <x v="2"/>
    <x v="2"/>
    <x v="15"/>
    <x v="15"/>
  </r>
  <r>
    <x v="9"/>
    <s v="KLINI PLANOS DE SAUDE LTDA"/>
    <x v="7"/>
    <d v="2024-04-11T00:00:00"/>
    <d v="2024-04-15T00:00:00"/>
    <s v="'1024996"/>
    <s v="1 | 1"/>
    <x v="8"/>
    <x v="0"/>
    <n v="-187.71"/>
    <x v="70"/>
    <x v="69"/>
    <s v="REF -  KLINI SAÃšDE - KIOTO"/>
    <x v="17"/>
    <x v="1"/>
    <x v="0"/>
    <n v="4001"/>
    <x v="20"/>
    <n v="40011"/>
    <s v="ATENDIMENTO (Administrativo)"/>
    <x v="1"/>
    <x v="3"/>
    <x v="2"/>
    <x v="2"/>
    <x v="15"/>
    <x v="15"/>
  </r>
  <r>
    <x v="9"/>
    <s v="KLINI PLANOS DE SAUDE LTDA"/>
    <x v="8"/>
    <d v="2024-05-13T00:00:00"/>
    <d v="2024-05-15T00:00:00"/>
    <s v="'1026350"/>
    <s v="1 | 1"/>
    <x v="6"/>
    <x v="0"/>
    <n v="-577.57000000000005"/>
    <x v="70"/>
    <x v="69"/>
    <s v="REF -  KLINI SAÃšDE - KIOTO"/>
    <x v="6"/>
    <x v="2"/>
    <x v="0"/>
    <n v="6001"/>
    <x v="6"/>
    <n v="60012"/>
    <s v="OPERACIONAL (Extraordinário)"/>
    <x v="1"/>
    <x v="3"/>
    <x v="2"/>
    <x v="2"/>
    <x v="15"/>
    <x v="15"/>
  </r>
  <r>
    <x v="9"/>
    <s v="KLINI PLANOS DE SAUDE LTDA"/>
    <x v="8"/>
    <d v="2024-05-13T00:00:00"/>
    <d v="2024-05-15T00:00:00"/>
    <s v="'1026350"/>
    <s v="1 | 1"/>
    <x v="6"/>
    <x v="0"/>
    <n v="-433.19"/>
    <x v="70"/>
    <x v="69"/>
    <s v="REF -  KLINI SAÃšDE - KIOTO"/>
    <x v="22"/>
    <x v="1"/>
    <x v="0"/>
    <n v="4002"/>
    <x v="34"/>
    <n v="40021"/>
    <s v="VENDAS (Administrativo)"/>
    <x v="1"/>
    <x v="3"/>
    <x v="2"/>
    <x v="2"/>
    <x v="15"/>
    <x v="15"/>
  </r>
  <r>
    <x v="9"/>
    <s v="KLINI PLANOS DE SAUDE LTDA"/>
    <x v="8"/>
    <d v="2024-05-13T00:00:00"/>
    <d v="2024-05-15T00:00:00"/>
    <s v="'1026350"/>
    <s v="1 | 1"/>
    <x v="6"/>
    <x v="0"/>
    <n v="-433.17"/>
    <x v="70"/>
    <x v="69"/>
    <s v="REF -  KLINI SAÃšDE - KIOTO"/>
    <x v="6"/>
    <x v="2"/>
    <x v="0"/>
    <n v="6001"/>
    <x v="6"/>
    <n v="60013"/>
    <s v="OPERACIONAL (Poli e Rollon)"/>
    <x v="1"/>
    <x v="3"/>
    <x v="2"/>
    <x v="2"/>
    <x v="15"/>
    <x v="15"/>
  </r>
  <r>
    <x v="9"/>
    <s v="KLINI PLANOS DE SAUDE LTDA"/>
    <x v="8"/>
    <d v="2024-05-13T00:00:00"/>
    <d v="2024-05-15T00:00:00"/>
    <s v="'1026350"/>
    <s v="1 | 1"/>
    <x v="6"/>
    <x v="0"/>
    <n v="-288.77999999999997"/>
    <x v="70"/>
    <x v="69"/>
    <s v="REF -  KLINI SAÃšDE - KIOTO"/>
    <x v="10"/>
    <x v="2"/>
    <x v="0"/>
    <n v="7001"/>
    <x v="11"/>
    <n v="70017"/>
    <s v="OFICINA (Comum)"/>
    <x v="1"/>
    <x v="3"/>
    <x v="2"/>
    <x v="2"/>
    <x v="15"/>
    <x v="15"/>
  </r>
  <r>
    <x v="9"/>
    <s v="KLINI PLANOS DE SAUDE LTDA"/>
    <x v="8"/>
    <d v="2024-05-13T00:00:00"/>
    <d v="2024-05-15T00:00:00"/>
    <s v="'1026350"/>
    <s v="1 | 1"/>
    <x v="6"/>
    <x v="0"/>
    <n v="-144.38999999999999"/>
    <x v="70"/>
    <x v="69"/>
    <s v="REF -  KLINI SAÃšDE - KIOTO"/>
    <x v="17"/>
    <x v="1"/>
    <x v="0"/>
    <n v="4001"/>
    <x v="20"/>
    <n v="40011"/>
    <s v="ATENDIMENTO (Administrativo)"/>
    <x v="1"/>
    <x v="3"/>
    <x v="2"/>
    <x v="2"/>
    <x v="15"/>
    <x v="15"/>
  </r>
  <r>
    <x v="9"/>
    <s v="KLINI PLANOS DE SAUDE LTDA"/>
    <x v="8"/>
    <d v="2024-05-13T00:00:00"/>
    <d v="2024-05-15T00:00:00"/>
    <s v="'1026350"/>
    <s v="1 | 1"/>
    <x v="6"/>
    <x v="0"/>
    <n v="0"/>
    <x v="70"/>
    <x v="69"/>
    <s v="REF -  KLINI SAÃšDE - KIOTO"/>
    <x v="6"/>
    <x v="2"/>
    <x v="0"/>
    <n v="6002"/>
    <x v="9"/>
    <n v="60022"/>
    <s v="OPERACIONAL ADM (Extraordinário)"/>
    <x v="1"/>
    <x v="3"/>
    <x v="2"/>
    <x v="2"/>
    <x v="15"/>
    <x v="15"/>
  </r>
  <r>
    <x v="9"/>
    <s v="KLINI PLANOS DE SAUDE LTDA"/>
    <x v="9"/>
    <d v="2024-05-20T00:00:00"/>
    <d v="2024-06-15T00:00:00"/>
    <s v="'31842"/>
    <s v="1 | 1"/>
    <x v="10"/>
    <x v="0"/>
    <n v="-750.84"/>
    <x v="70"/>
    <x v="69"/>
    <s v="REF -  KLINI SAÃšDE - KIOTO"/>
    <x v="6"/>
    <x v="2"/>
    <x v="0"/>
    <n v="6001"/>
    <x v="6"/>
    <n v="60012"/>
    <s v="OPERACIONAL (Extraordinário)"/>
    <x v="1"/>
    <x v="3"/>
    <x v="2"/>
    <x v="2"/>
    <x v="15"/>
    <x v="15"/>
  </r>
  <r>
    <x v="9"/>
    <s v="KLINI PLANOS DE SAUDE LTDA"/>
    <x v="9"/>
    <d v="2024-05-20T00:00:00"/>
    <d v="2024-06-15T00:00:00"/>
    <s v="'31842"/>
    <s v="1 | 1"/>
    <x v="10"/>
    <x v="0"/>
    <n v="-563.13"/>
    <x v="70"/>
    <x v="69"/>
    <s v="REF -  KLINI SAÃšDE - KIOTO"/>
    <x v="6"/>
    <x v="2"/>
    <x v="0"/>
    <n v="6001"/>
    <x v="6"/>
    <n v="60013"/>
    <s v="OPERACIONAL (Poli e Rollon)"/>
    <x v="1"/>
    <x v="3"/>
    <x v="2"/>
    <x v="2"/>
    <x v="15"/>
    <x v="15"/>
  </r>
  <r>
    <x v="9"/>
    <s v="KLINI PLANOS DE SAUDE LTDA"/>
    <x v="9"/>
    <d v="2024-05-20T00:00:00"/>
    <d v="2024-06-15T00:00:00"/>
    <s v="'31842"/>
    <s v="1 | 1"/>
    <x v="10"/>
    <x v="0"/>
    <n v="-563.13"/>
    <x v="70"/>
    <x v="69"/>
    <s v="REF -  KLINI SAÃšDE - KIOTO"/>
    <x v="22"/>
    <x v="1"/>
    <x v="0"/>
    <n v="4002"/>
    <x v="34"/>
    <n v="40021"/>
    <s v="VENDAS (Administrativo)"/>
    <x v="1"/>
    <x v="3"/>
    <x v="2"/>
    <x v="2"/>
    <x v="15"/>
    <x v="15"/>
  </r>
  <r>
    <x v="9"/>
    <s v="KLINI PLANOS DE SAUDE LTDA"/>
    <x v="9"/>
    <d v="2024-05-20T00:00:00"/>
    <d v="2024-06-15T00:00:00"/>
    <s v="'31842"/>
    <s v="1 | 1"/>
    <x v="10"/>
    <x v="0"/>
    <n v="-375.42"/>
    <x v="70"/>
    <x v="69"/>
    <s v="REF -  KLINI SAÃšDE - KIOTO"/>
    <x v="10"/>
    <x v="2"/>
    <x v="0"/>
    <n v="7001"/>
    <x v="11"/>
    <n v="70017"/>
    <s v="OFICINA (Comum)"/>
    <x v="1"/>
    <x v="3"/>
    <x v="2"/>
    <x v="2"/>
    <x v="15"/>
    <x v="15"/>
  </r>
  <r>
    <x v="9"/>
    <s v="KLINI PLANOS DE SAUDE LTDA"/>
    <x v="9"/>
    <d v="2024-05-20T00:00:00"/>
    <d v="2024-06-15T00:00:00"/>
    <s v="'31842"/>
    <s v="1 | 1"/>
    <x v="10"/>
    <x v="0"/>
    <n v="-187.71"/>
    <x v="70"/>
    <x v="69"/>
    <s v="REF -  KLINI SAÃšDE - KIOTO"/>
    <x v="17"/>
    <x v="1"/>
    <x v="0"/>
    <n v="4001"/>
    <x v="20"/>
    <n v="40011"/>
    <s v="ATENDIMENTO (Administrativo)"/>
    <x v="1"/>
    <x v="3"/>
    <x v="2"/>
    <x v="2"/>
    <x v="15"/>
    <x v="15"/>
  </r>
  <r>
    <x v="9"/>
    <s v="KLINI PLANOS DE SAUDE LTDA"/>
    <x v="9"/>
    <d v="2024-05-20T00:00:00"/>
    <d v="2024-06-15T00:00:00"/>
    <s v="'31842"/>
    <s v="1 | 1"/>
    <x v="10"/>
    <x v="0"/>
    <n v="0"/>
    <x v="70"/>
    <x v="69"/>
    <s v="REF -  KLINI SAÃšDE - KIOTO"/>
    <x v="6"/>
    <x v="2"/>
    <x v="0"/>
    <n v="6002"/>
    <x v="9"/>
    <n v="60022"/>
    <s v="OPERACIONAL ADM (Extraordinário)"/>
    <x v="1"/>
    <x v="3"/>
    <x v="2"/>
    <x v="2"/>
    <x v="15"/>
    <x v="15"/>
  </r>
  <r>
    <x v="9"/>
    <s v="KLINI PLANOS DE SAUDE LTDA"/>
    <x v="10"/>
    <d v="2024-06-20T00:00:00"/>
    <d v="2024-07-15T00:00:00"/>
    <s v="'1029372"/>
    <s v="1 | 1"/>
    <x v="6"/>
    <x v="0"/>
    <n v="-750.84"/>
    <x v="70"/>
    <x v="69"/>
    <s v="REF -  KLINI SAÃšDE - KIOTO"/>
    <x v="6"/>
    <x v="2"/>
    <x v="0"/>
    <n v="6001"/>
    <x v="6"/>
    <n v="60012"/>
    <s v="OPERACIONAL (Extraordinário)"/>
    <x v="1"/>
    <x v="4"/>
    <x v="2"/>
    <x v="2"/>
    <x v="15"/>
    <x v="15"/>
  </r>
  <r>
    <x v="9"/>
    <s v="KLINI PLANOS DE SAUDE LTDA"/>
    <x v="10"/>
    <d v="2024-06-20T00:00:00"/>
    <d v="2024-07-15T00:00:00"/>
    <s v="'1029372"/>
    <s v="1 | 1"/>
    <x v="6"/>
    <x v="0"/>
    <n v="-563.13"/>
    <x v="70"/>
    <x v="69"/>
    <s v="REF -  KLINI SAÃšDE - KIOTO"/>
    <x v="6"/>
    <x v="2"/>
    <x v="0"/>
    <n v="6001"/>
    <x v="6"/>
    <n v="60013"/>
    <s v="OPERACIONAL (Poli e Rollon)"/>
    <x v="1"/>
    <x v="4"/>
    <x v="2"/>
    <x v="2"/>
    <x v="15"/>
    <x v="15"/>
  </r>
  <r>
    <x v="9"/>
    <s v="KLINI PLANOS DE SAUDE LTDA"/>
    <x v="10"/>
    <d v="2024-06-20T00:00:00"/>
    <d v="2024-07-15T00:00:00"/>
    <s v="'1029372"/>
    <s v="1 | 1"/>
    <x v="6"/>
    <x v="0"/>
    <n v="-563.13"/>
    <x v="70"/>
    <x v="69"/>
    <s v="REF -  KLINI SAÃšDE - KIOTO"/>
    <x v="22"/>
    <x v="1"/>
    <x v="0"/>
    <n v="4002"/>
    <x v="34"/>
    <n v="40021"/>
    <s v="VENDAS (Administrativo)"/>
    <x v="1"/>
    <x v="4"/>
    <x v="2"/>
    <x v="2"/>
    <x v="15"/>
    <x v="15"/>
  </r>
  <r>
    <x v="9"/>
    <s v="KLINI PLANOS DE SAUDE LTDA"/>
    <x v="10"/>
    <d v="2024-06-20T00:00:00"/>
    <d v="2024-07-15T00:00:00"/>
    <s v="'1029372"/>
    <s v="1 | 1"/>
    <x v="6"/>
    <x v="0"/>
    <n v="-375.42"/>
    <x v="70"/>
    <x v="69"/>
    <s v="REF -  KLINI SAÃšDE - KIOTO"/>
    <x v="10"/>
    <x v="2"/>
    <x v="0"/>
    <n v="7001"/>
    <x v="11"/>
    <n v="70017"/>
    <s v="OFICINA (Comum)"/>
    <x v="1"/>
    <x v="4"/>
    <x v="2"/>
    <x v="2"/>
    <x v="15"/>
    <x v="15"/>
  </r>
  <r>
    <x v="9"/>
    <s v="KLINI PLANOS DE SAUDE LTDA"/>
    <x v="10"/>
    <d v="2024-06-20T00:00:00"/>
    <d v="2024-07-15T00:00:00"/>
    <s v="'1029372"/>
    <s v="1 | 1"/>
    <x v="6"/>
    <x v="0"/>
    <n v="-187.71"/>
    <x v="70"/>
    <x v="69"/>
    <s v="REF -  KLINI SAÃšDE - KIOTO"/>
    <x v="17"/>
    <x v="1"/>
    <x v="0"/>
    <n v="4001"/>
    <x v="20"/>
    <n v="40011"/>
    <s v="ATENDIMENTO (Administrativo)"/>
    <x v="1"/>
    <x v="4"/>
    <x v="2"/>
    <x v="2"/>
    <x v="15"/>
    <x v="15"/>
  </r>
  <r>
    <x v="9"/>
    <s v="KLINI PLANOS DE SAUDE LTDA"/>
    <x v="10"/>
    <d v="2024-06-20T00:00:00"/>
    <d v="2024-07-15T00:00:00"/>
    <s v="'1029372"/>
    <s v="1 | 1"/>
    <x v="6"/>
    <x v="0"/>
    <n v="0"/>
    <x v="70"/>
    <x v="69"/>
    <s v="REF -  KLINI SAÃšDE - KIOTO"/>
    <x v="6"/>
    <x v="2"/>
    <x v="0"/>
    <n v="6002"/>
    <x v="9"/>
    <n v="60022"/>
    <s v="OPERACIONAL ADM (Extraordinário)"/>
    <x v="1"/>
    <x v="4"/>
    <x v="2"/>
    <x v="2"/>
    <x v="15"/>
    <x v="15"/>
  </r>
  <r>
    <x v="9"/>
    <s v="KLINI PLANOS DE SAUDE LTDA"/>
    <x v="10"/>
    <d v="2024-06-20T00:00:00"/>
    <d v="2024-07-15T00:00:00"/>
    <s v="'1029373"/>
    <s v="1 | 1"/>
    <x v="6"/>
    <x v="0"/>
    <n v="-38"/>
    <x v="70"/>
    <x v="69"/>
    <s v="KLINI SAÃšDE - KIOTO - COPARTICIPAÃ‡ÃƒO"/>
    <x v="22"/>
    <x v="1"/>
    <x v="0"/>
    <n v="4002"/>
    <x v="34"/>
    <n v="40021"/>
    <s v="VENDAS (Administrativo)"/>
    <x v="1"/>
    <x v="4"/>
    <x v="2"/>
    <x v="2"/>
    <x v="15"/>
    <x v="15"/>
  </r>
  <r>
    <x v="9"/>
    <s v="KLINI PLANOS DE SAUDE LTDA"/>
    <x v="11"/>
    <d v="2024-07-19T00:00:00"/>
    <d v="2024-08-15T00:00:00"/>
    <s v="'39350"/>
    <s v="1 | 1"/>
    <x v="10"/>
    <x v="0"/>
    <n v="-38"/>
    <x v="70"/>
    <x v="69"/>
    <s v="KLINI SAÃšDE - KIOTO - COPARTICIPAÃ‡ÃƒO"/>
    <x v="22"/>
    <x v="1"/>
    <x v="0"/>
    <n v="4002"/>
    <x v="34"/>
    <n v="40021"/>
    <s v="VENDAS (Administrativo)"/>
    <x v="1"/>
    <x v="4"/>
    <x v="2"/>
    <x v="2"/>
    <x v="15"/>
    <x v="15"/>
  </r>
  <r>
    <x v="9"/>
    <s v="KLINI PLANOS DE SAUDE LTDA"/>
    <x v="11"/>
    <d v="2024-07-19T00:00:00"/>
    <d v="2024-08-15T00:00:00"/>
    <s v="'39350"/>
    <s v="1 | 1"/>
    <x v="10"/>
    <x v="0"/>
    <n v="-30"/>
    <x v="70"/>
    <x v="69"/>
    <s v="KLINI SAÃšDE - KIOTO - COPARTICIPAÃ‡ÃƒO"/>
    <x v="6"/>
    <x v="2"/>
    <x v="0"/>
    <n v="6001"/>
    <x v="6"/>
    <n v="60013"/>
    <s v="OPERACIONAL (Poli e Rollon)"/>
    <x v="1"/>
    <x v="4"/>
    <x v="2"/>
    <x v="2"/>
    <x v="15"/>
    <x v="15"/>
  </r>
  <r>
    <x v="9"/>
    <s v="KLINI PLANOS DE SAUDE LTDA"/>
    <x v="11"/>
    <d v="2024-07-19T00:00:00"/>
    <d v="2024-08-15T00:00:00"/>
    <s v="'39370"/>
    <s v="1 | 1"/>
    <x v="10"/>
    <x v="0"/>
    <n v="-750.84"/>
    <x v="70"/>
    <x v="69"/>
    <s v="REF -  KLINI SAÃšDE - KIOTO"/>
    <x v="6"/>
    <x v="2"/>
    <x v="0"/>
    <n v="6001"/>
    <x v="6"/>
    <n v="60012"/>
    <s v="OPERACIONAL (Extraordinário)"/>
    <x v="1"/>
    <x v="4"/>
    <x v="2"/>
    <x v="2"/>
    <x v="15"/>
    <x v="15"/>
  </r>
  <r>
    <x v="9"/>
    <s v="KLINI PLANOS DE SAUDE LTDA"/>
    <x v="11"/>
    <d v="2024-07-19T00:00:00"/>
    <d v="2024-08-15T00:00:00"/>
    <s v="'39370"/>
    <s v="1 | 1"/>
    <x v="10"/>
    <x v="0"/>
    <n v="-563.13"/>
    <x v="70"/>
    <x v="69"/>
    <s v="REF -  KLINI SAÃšDE - KIOTO"/>
    <x v="6"/>
    <x v="2"/>
    <x v="0"/>
    <n v="6001"/>
    <x v="6"/>
    <n v="60013"/>
    <s v="OPERACIONAL (Poli e Rollon)"/>
    <x v="1"/>
    <x v="4"/>
    <x v="2"/>
    <x v="2"/>
    <x v="15"/>
    <x v="15"/>
  </r>
  <r>
    <x v="9"/>
    <s v="KLINI PLANOS DE SAUDE LTDA"/>
    <x v="11"/>
    <d v="2024-07-19T00:00:00"/>
    <d v="2024-08-15T00:00:00"/>
    <s v="'39370"/>
    <s v="1 | 1"/>
    <x v="10"/>
    <x v="0"/>
    <n v="-563.13"/>
    <x v="70"/>
    <x v="69"/>
    <s v="REF -  KLINI SAÃšDE - KIOTO"/>
    <x v="22"/>
    <x v="1"/>
    <x v="0"/>
    <n v="4002"/>
    <x v="34"/>
    <n v="40021"/>
    <s v="VENDAS (Administrativo)"/>
    <x v="1"/>
    <x v="4"/>
    <x v="2"/>
    <x v="2"/>
    <x v="15"/>
    <x v="15"/>
  </r>
  <r>
    <x v="9"/>
    <s v="KLINI PLANOS DE SAUDE LTDA"/>
    <x v="11"/>
    <d v="2024-07-19T00:00:00"/>
    <d v="2024-08-15T00:00:00"/>
    <s v="'39370"/>
    <s v="1 | 1"/>
    <x v="10"/>
    <x v="0"/>
    <n v="-375.42"/>
    <x v="70"/>
    <x v="69"/>
    <s v="REF -  KLINI SAÃšDE - KIOTO"/>
    <x v="10"/>
    <x v="2"/>
    <x v="0"/>
    <n v="7001"/>
    <x v="11"/>
    <n v="70017"/>
    <s v="OFICINA (Comum)"/>
    <x v="1"/>
    <x v="4"/>
    <x v="2"/>
    <x v="2"/>
    <x v="15"/>
    <x v="15"/>
  </r>
  <r>
    <x v="9"/>
    <s v="KLINI PLANOS DE SAUDE LTDA"/>
    <x v="11"/>
    <d v="2024-07-19T00:00:00"/>
    <d v="2024-08-15T00:00:00"/>
    <s v="'39370"/>
    <s v="1 | 1"/>
    <x v="10"/>
    <x v="0"/>
    <n v="-187.71"/>
    <x v="70"/>
    <x v="69"/>
    <s v="REF -  KLINI SAÃšDE - KIOTO"/>
    <x v="17"/>
    <x v="1"/>
    <x v="0"/>
    <n v="4001"/>
    <x v="20"/>
    <n v="40011"/>
    <s v="ATENDIMENTO (Administrativo)"/>
    <x v="1"/>
    <x v="4"/>
    <x v="2"/>
    <x v="2"/>
    <x v="15"/>
    <x v="15"/>
  </r>
  <r>
    <x v="9"/>
    <s v="KLINI PLANOS DE SAUDE LTDA"/>
    <x v="11"/>
    <d v="2024-07-19T00:00:00"/>
    <d v="2024-08-15T00:00:00"/>
    <s v="'39370"/>
    <s v="1 | 1"/>
    <x v="10"/>
    <x v="0"/>
    <n v="0"/>
    <x v="70"/>
    <x v="69"/>
    <s v="REF -  KLINI SAÃšDE - KIOTO"/>
    <x v="6"/>
    <x v="2"/>
    <x v="0"/>
    <n v="6002"/>
    <x v="9"/>
    <n v="60022"/>
    <s v="OPERACIONAL ADM (Extraordinário)"/>
    <x v="1"/>
    <x v="4"/>
    <x v="2"/>
    <x v="2"/>
    <x v="15"/>
    <x v="15"/>
  </r>
  <r>
    <x v="9"/>
    <s v="KLINI PLANOS DE SAUDE LTDA"/>
    <x v="12"/>
    <d v="2024-08-20T00:00:00"/>
    <d v="2024-09-15T00:00:00"/>
    <s v="'1032599"/>
    <s v="1 | 1"/>
    <x v="6"/>
    <x v="0"/>
    <n v="-750.84"/>
    <x v="70"/>
    <x v="69"/>
    <s v="REF -  KLINI SAÃšDE - KIOTO - "/>
    <x v="6"/>
    <x v="2"/>
    <x v="0"/>
    <n v="6001"/>
    <x v="6"/>
    <n v="60012"/>
    <s v="OPERACIONAL (Extraordinário)"/>
    <x v="1"/>
    <x v="4"/>
    <x v="2"/>
    <x v="2"/>
    <x v="15"/>
    <x v="15"/>
  </r>
  <r>
    <x v="9"/>
    <s v="KLINI PLANOS DE SAUDE LTDA"/>
    <x v="12"/>
    <d v="2024-08-20T00:00:00"/>
    <d v="2024-09-15T00:00:00"/>
    <s v="'1032599"/>
    <s v="1 | 1"/>
    <x v="6"/>
    <x v="0"/>
    <n v="-563.13"/>
    <x v="70"/>
    <x v="69"/>
    <s v="REF -  KLINI SAÃšDE - KIOTO - "/>
    <x v="6"/>
    <x v="2"/>
    <x v="0"/>
    <n v="6001"/>
    <x v="6"/>
    <n v="60013"/>
    <s v="OPERACIONAL (Poli e Rollon)"/>
    <x v="1"/>
    <x v="4"/>
    <x v="2"/>
    <x v="2"/>
    <x v="15"/>
    <x v="15"/>
  </r>
  <r>
    <x v="9"/>
    <s v="KLINI PLANOS DE SAUDE LTDA"/>
    <x v="12"/>
    <d v="2024-08-20T00:00:00"/>
    <d v="2024-09-15T00:00:00"/>
    <s v="'1032599"/>
    <s v="1 | 1"/>
    <x v="6"/>
    <x v="0"/>
    <n v="-563.13"/>
    <x v="70"/>
    <x v="69"/>
    <s v="REF -  KLINI SAÃšDE - KIOTO - "/>
    <x v="22"/>
    <x v="1"/>
    <x v="0"/>
    <n v="4002"/>
    <x v="34"/>
    <n v="40021"/>
    <s v="VENDAS (Administrativo)"/>
    <x v="1"/>
    <x v="4"/>
    <x v="2"/>
    <x v="2"/>
    <x v="15"/>
    <x v="15"/>
  </r>
  <r>
    <x v="9"/>
    <s v="KLINI PLANOS DE SAUDE LTDA"/>
    <x v="12"/>
    <d v="2024-08-20T00:00:00"/>
    <d v="2024-09-15T00:00:00"/>
    <s v="'1032599"/>
    <s v="1 | 1"/>
    <x v="6"/>
    <x v="0"/>
    <n v="-375.42"/>
    <x v="70"/>
    <x v="69"/>
    <s v="REF -  KLINI SAÃšDE - KIOTO - "/>
    <x v="10"/>
    <x v="2"/>
    <x v="0"/>
    <n v="7001"/>
    <x v="11"/>
    <n v="70017"/>
    <s v="OFICINA (Comum)"/>
    <x v="1"/>
    <x v="4"/>
    <x v="2"/>
    <x v="2"/>
    <x v="15"/>
    <x v="15"/>
  </r>
  <r>
    <x v="9"/>
    <s v="KLINI PLANOS DE SAUDE LTDA"/>
    <x v="12"/>
    <d v="2024-08-20T00:00:00"/>
    <d v="2024-09-15T00:00:00"/>
    <s v="'1032599"/>
    <s v="1 | 1"/>
    <x v="6"/>
    <x v="0"/>
    <n v="-187.71"/>
    <x v="70"/>
    <x v="69"/>
    <s v="REF -  KLINI SAÃšDE - KIOTO - "/>
    <x v="17"/>
    <x v="1"/>
    <x v="0"/>
    <n v="4001"/>
    <x v="20"/>
    <n v="40011"/>
    <s v="ATENDIMENTO (Administrativo)"/>
    <x v="1"/>
    <x v="4"/>
    <x v="2"/>
    <x v="2"/>
    <x v="15"/>
    <x v="15"/>
  </r>
  <r>
    <x v="9"/>
    <s v="KLINI PLANOS DE SAUDE LTDA"/>
    <x v="12"/>
    <d v="2024-08-20T00:00:00"/>
    <d v="2024-09-15T00:00:00"/>
    <s v="'1032599"/>
    <s v="1 | 1"/>
    <x v="6"/>
    <x v="0"/>
    <n v="0"/>
    <x v="70"/>
    <x v="69"/>
    <s v="REF -  KLINI SAÃšDE - KIOTO - "/>
    <x v="6"/>
    <x v="2"/>
    <x v="0"/>
    <n v="6002"/>
    <x v="9"/>
    <n v="60022"/>
    <s v="OPERACIONAL ADM (Extraordinário)"/>
    <x v="1"/>
    <x v="4"/>
    <x v="2"/>
    <x v="2"/>
    <x v="15"/>
    <x v="15"/>
  </r>
  <r>
    <x v="9"/>
    <s v="KLINI PLANOS DE SAUDE LTDA"/>
    <x v="12"/>
    <d v="2024-08-20T00:00:00"/>
    <d v="2024-09-15T00:00:00"/>
    <s v="'1032600"/>
    <s v="1 | 1"/>
    <x v="6"/>
    <x v="0"/>
    <n v="-70"/>
    <x v="70"/>
    <x v="69"/>
    <s v="KLINI SAÃšDE - KIOTO - COPARTICIPAÃ‡ÃƒO"/>
    <x v="6"/>
    <x v="2"/>
    <x v="0"/>
    <n v="6001"/>
    <x v="6"/>
    <n v="60012"/>
    <s v="OPERACIONAL (Extraordinário)"/>
    <x v="1"/>
    <x v="4"/>
    <x v="2"/>
    <x v="2"/>
    <x v="15"/>
    <x v="15"/>
  </r>
  <r>
    <x v="9"/>
    <s v="KLINI PLANOS DE SAUDE LTDA"/>
    <x v="13"/>
    <d v="2024-09-20T00:00:00"/>
    <d v="2024-10-15T00:00:00"/>
    <s v="'1034238"/>
    <s v="1 | 1"/>
    <x v="6"/>
    <x v="0"/>
    <n v="-750.84"/>
    <x v="70"/>
    <x v="69"/>
    <s v="REF -  KLINI SAÃšDE - KIOTO - "/>
    <x v="6"/>
    <x v="2"/>
    <x v="0"/>
    <n v="6001"/>
    <x v="6"/>
    <n v="60012"/>
    <s v="OPERACIONAL (Extraordinário)"/>
    <x v="1"/>
    <x v="0"/>
    <x v="2"/>
    <x v="2"/>
    <x v="15"/>
    <x v="15"/>
  </r>
  <r>
    <x v="9"/>
    <s v="KLINI PLANOS DE SAUDE LTDA"/>
    <x v="13"/>
    <d v="2024-09-20T00:00:00"/>
    <d v="2024-10-15T00:00:00"/>
    <s v="'1034238"/>
    <s v="1 | 1"/>
    <x v="6"/>
    <x v="0"/>
    <n v="-563.13"/>
    <x v="70"/>
    <x v="69"/>
    <s v="REF -  KLINI SAÃšDE - KIOTO - "/>
    <x v="6"/>
    <x v="2"/>
    <x v="0"/>
    <n v="6001"/>
    <x v="6"/>
    <n v="60013"/>
    <s v="OPERACIONAL (Poli e Rollon)"/>
    <x v="1"/>
    <x v="0"/>
    <x v="2"/>
    <x v="2"/>
    <x v="15"/>
    <x v="15"/>
  </r>
  <r>
    <x v="9"/>
    <s v="KLINI PLANOS DE SAUDE LTDA"/>
    <x v="13"/>
    <d v="2024-09-20T00:00:00"/>
    <d v="2024-10-15T00:00:00"/>
    <s v="'1034238"/>
    <s v="1 | 1"/>
    <x v="6"/>
    <x v="0"/>
    <n v="-563.13"/>
    <x v="70"/>
    <x v="69"/>
    <s v="REF -  KLINI SAÃšDE - KIOTO - "/>
    <x v="22"/>
    <x v="1"/>
    <x v="0"/>
    <n v="4002"/>
    <x v="34"/>
    <n v="40021"/>
    <s v="VENDAS (Administrativo)"/>
    <x v="1"/>
    <x v="0"/>
    <x v="2"/>
    <x v="2"/>
    <x v="15"/>
    <x v="15"/>
  </r>
  <r>
    <x v="9"/>
    <s v="KLINI PLANOS DE SAUDE LTDA"/>
    <x v="13"/>
    <d v="2024-09-20T00:00:00"/>
    <d v="2024-10-15T00:00:00"/>
    <s v="'1034238"/>
    <s v="1 | 1"/>
    <x v="6"/>
    <x v="0"/>
    <n v="-375.42"/>
    <x v="70"/>
    <x v="69"/>
    <s v="REF -  KLINI SAÃšDE - KIOTO - "/>
    <x v="10"/>
    <x v="2"/>
    <x v="0"/>
    <n v="7001"/>
    <x v="11"/>
    <n v="70017"/>
    <s v="OFICINA (Comum)"/>
    <x v="1"/>
    <x v="0"/>
    <x v="2"/>
    <x v="2"/>
    <x v="15"/>
    <x v="15"/>
  </r>
  <r>
    <x v="9"/>
    <s v="KLINI PLANOS DE SAUDE LTDA"/>
    <x v="13"/>
    <d v="2024-09-20T00:00:00"/>
    <d v="2024-10-15T00:00:00"/>
    <s v="'1034238"/>
    <s v="1 | 1"/>
    <x v="6"/>
    <x v="0"/>
    <n v="-187.71"/>
    <x v="70"/>
    <x v="69"/>
    <s v="REF -  KLINI SAÃšDE - KIOTO - "/>
    <x v="17"/>
    <x v="1"/>
    <x v="0"/>
    <n v="4001"/>
    <x v="20"/>
    <n v="40011"/>
    <s v="ATENDIMENTO (Administrativo)"/>
    <x v="1"/>
    <x v="0"/>
    <x v="2"/>
    <x v="2"/>
    <x v="15"/>
    <x v="15"/>
  </r>
  <r>
    <x v="9"/>
    <s v="KLINI PLANOS DE SAUDE LTDA"/>
    <x v="13"/>
    <d v="2024-09-20T00:00:00"/>
    <d v="2024-10-15T00:00:00"/>
    <s v="'1034238"/>
    <s v="1 | 1"/>
    <x v="6"/>
    <x v="0"/>
    <n v="0"/>
    <x v="70"/>
    <x v="69"/>
    <s v="REF -  KLINI SAÃšDE - KIOTO - "/>
    <x v="6"/>
    <x v="2"/>
    <x v="0"/>
    <n v="6002"/>
    <x v="9"/>
    <n v="60022"/>
    <s v="OPERACIONAL ADM (Extraordinário)"/>
    <x v="1"/>
    <x v="0"/>
    <x v="2"/>
    <x v="2"/>
    <x v="15"/>
    <x v="15"/>
  </r>
  <r>
    <x v="9"/>
    <s v="KLINI PLANOS DE SAUDE LTDA"/>
    <x v="13"/>
    <d v="2024-09-20T00:00:00"/>
    <d v="2024-10-15T00:00:00"/>
    <s v="'1034244"/>
    <s v="1 | 1"/>
    <x v="6"/>
    <x v="0"/>
    <n v="-286"/>
    <x v="70"/>
    <x v="69"/>
    <s v="KLINI SAÃšDE - KIOTO - COPARTICIPAÃ‡ÃƒO"/>
    <x v="6"/>
    <x v="2"/>
    <x v="0"/>
    <n v="6001"/>
    <x v="6"/>
    <n v="60012"/>
    <s v="OPERACIONAL (Extraordinário)"/>
    <x v="1"/>
    <x v="0"/>
    <x v="2"/>
    <x v="2"/>
    <x v="15"/>
    <x v="15"/>
  </r>
  <r>
    <x v="9"/>
    <s v="KLINI PLANOS DE SAUDE LTDA"/>
    <x v="14"/>
    <d v="2024-10-24T00:00:00"/>
    <d v="2024-11-15T00:00:00"/>
    <s v="'1036029"/>
    <s v="1 | 1"/>
    <x v="6"/>
    <x v="0"/>
    <n v="-940.26"/>
    <x v="70"/>
    <x v="69"/>
    <s v="REF -  KLINI SAÃšDE - KIOTO - "/>
    <x v="6"/>
    <x v="2"/>
    <x v="0"/>
    <n v="6001"/>
    <x v="6"/>
    <n v="60012"/>
    <s v="OPERACIONAL (Extraordinário)"/>
    <x v="1"/>
    <x v="0"/>
    <x v="2"/>
    <x v="2"/>
    <x v="15"/>
    <x v="15"/>
  </r>
  <r>
    <x v="9"/>
    <s v="KLINI PLANOS DE SAUDE LTDA"/>
    <x v="14"/>
    <d v="2024-10-24T00:00:00"/>
    <d v="2024-11-15T00:00:00"/>
    <s v="'1036029"/>
    <s v="1 | 1"/>
    <x v="6"/>
    <x v="0"/>
    <n v="-563.13"/>
    <x v="70"/>
    <x v="69"/>
    <s v="REF -  KLINI SAÃšDE - KIOTO - "/>
    <x v="6"/>
    <x v="2"/>
    <x v="0"/>
    <n v="6001"/>
    <x v="6"/>
    <n v="60013"/>
    <s v="OPERACIONAL (Poli e Rollon)"/>
    <x v="1"/>
    <x v="0"/>
    <x v="2"/>
    <x v="2"/>
    <x v="15"/>
    <x v="15"/>
  </r>
  <r>
    <x v="9"/>
    <s v="KLINI PLANOS DE SAUDE LTDA"/>
    <x v="14"/>
    <d v="2024-10-24T00:00:00"/>
    <d v="2024-11-15T00:00:00"/>
    <s v="'1036029"/>
    <s v="1 | 1"/>
    <x v="6"/>
    <x v="0"/>
    <n v="-563.13"/>
    <x v="70"/>
    <x v="69"/>
    <s v="REF -  KLINI SAÃšDE - KIOTO - "/>
    <x v="22"/>
    <x v="1"/>
    <x v="0"/>
    <n v="4002"/>
    <x v="34"/>
    <n v="40021"/>
    <s v="VENDAS (Administrativo)"/>
    <x v="1"/>
    <x v="0"/>
    <x v="2"/>
    <x v="2"/>
    <x v="15"/>
    <x v="15"/>
  </r>
  <r>
    <x v="9"/>
    <s v="KLINI PLANOS DE SAUDE LTDA"/>
    <x v="14"/>
    <d v="2024-10-24T00:00:00"/>
    <d v="2024-11-15T00:00:00"/>
    <s v="'1036029"/>
    <s v="1 | 1"/>
    <x v="6"/>
    <x v="0"/>
    <n v="-187.71"/>
    <x v="70"/>
    <x v="69"/>
    <s v="REF -  KLINI SAÃšDE - KIOTO - "/>
    <x v="17"/>
    <x v="1"/>
    <x v="0"/>
    <n v="4001"/>
    <x v="20"/>
    <n v="40011"/>
    <s v="ATENDIMENTO (Administrativo)"/>
    <x v="1"/>
    <x v="0"/>
    <x v="2"/>
    <x v="2"/>
    <x v="15"/>
    <x v="15"/>
  </r>
  <r>
    <x v="9"/>
    <s v="KLINI PLANOS DE SAUDE LTDA"/>
    <x v="14"/>
    <d v="2024-10-24T00:00:00"/>
    <d v="2024-11-15T00:00:00"/>
    <s v="'1036029"/>
    <s v="1 | 1"/>
    <x v="6"/>
    <x v="0"/>
    <n v="0"/>
    <x v="70"/>
    <x v="69"/>
    <s v="REF -  KLINI SAÃšDE - KIOTO - "/>
    <x v="10"/>
    <x v="2"/>
    <x v="0"/>
    <n v="7001"/>
    <x v="11"/>
    <n v="70017"/>
    <s v="OFICINA (Comum)"/>
    <x v="1"/>
    <x v="0"/>
    <x v="2"/>
    <x v="2"/>
    <x v="15"/>
    <x v="15"/>
  </r>
  <r>
    <x v="9"/>
    <s v="KLINI PLANOS DE SAUDE LTDA"/>
    <x v="14"/>
    <d v="2024-10-24T00:00:00"/>
    <d v="2024-11-15T00:00:00"/>
    <s v="'1036029"/>
    <s v="1 | 1"/>
    <x v="6"/>
    <x v="0"/>
    <n v="0"/>
    <x v="70"/>
    <x v="69"/>
    <s v="REF -  KLINI SAÃšDE - KIOTO - "/>
    <x v="6"/>
    <x v="2"/>
    <x v="0"/>
    <n v="6002"/>
    <x v="9"/>
    <n v="60022"/>
    <s v="OPERACIONAL ADM (Extraordinário)"/>
    <x v="1"/>
    <x v="0"/>
    <x v="2"/>
    <x v="2"/>
    <x v="15"/>
    <x v="15"/>
  </r>
  <r>
    <x v="9"/>
    <s v="KLINI PLANOS DE SAUDE LTDA"/>
    <x v="14"/>
    <d v="2024-10-24T00:00:00"/>
    <d v="2024-11-15T00:00:00"/>
    <s v="'1036030"/>
    <s v="1 | 1"/>
    <x v="6"/>
    <x v="0"/>
    <n v="-100"/>
    <x v="70"/>
    <x v="69"/>
    <s v="KLINI SAÃšDE - KIOTO - COPARTICIPAÃ‡ÃƒO"/>
    <x v="6"/>
    <x v="2"/>
    <x v="0"/>
    <n v="6001"/>
    <x v="6"/>
    <n v="60012"/>
    <s v="OPERACIONAL (Extraordinário)"/>
    <x v="1"/>
    <x v="0"/>
    <x v="2"/>
    <x v="2"/>
    <x v="15"/>
    <x v="15"/>
  </r>
  <r>
    <x v="9"/>
    <s v="KLINI PLANOS DE SAUDE LTDA"/>
    <x v="0"/>
    <d v="2024-11-21T00:00:00"/>
    <d v="2024-12-15T00:00:00"/>
    <s v="'60164"/>
    <s v="1 | 1"/>
    <x v="10"/>
    <x v="0"/>
    <n v="-38"/>
    <x v="70"/>
    <x v="69"/>
    <s v="REF -  KLINI SAÃšDE - KIOTO - "/>
    <x v="6"/>
    <x v="2"/>
    <x v="0"/>
    <n v="6001"/>
    <x v="6"/>
    <n v="60012"/>
    <s v="OPERACIONAL (Extraordinário)"/>
    <x v="1"/>
    <x v="0"/>
    <x v="2"/>
    <x v="2"/>
    <x v="15"/>
    <x v="15"/>
  </r>
  <r>
    <x v="9"/>
    <s v="KLINI PLANOS DE SAUDE LTDA"/>
    <x v="0"/>
    <d v="2024-11-21T00:00:00"/>
    <d v="2024-12-15T00:00:00"/>
    <s v="'60164"/>
    <s v="1 | 1"/>
    <x v="10"/>
    <x v="0"/>
    <n v="0"/>
    <x v="70"/>
    <x v="69"/>
    <s v="REF -  KLINI SAÃšDE - KIOTO - "/>
    <x v="10"/>
    <x v="2"/>
    <x v="0"/>
    <n v="7001"/>
    <x v="11"/>
    <n v="70017"/>
    <s v="OFICINA (Comum)"/>
    <x v="1"/>
    <x v="0"/>
    <x v="2"/>
    <x v="2"/>
    <x v="15"/>
    <x v="15"/>
  </r>
  <r>
    <x v="9"/>
    <s v="KLINI PLANOS DE SAUDE LTDA"/>
    <x v="0"/>
    <d v="2024-11-21T00:00:00"/>
    <d v="2024-12-15T00:00:00"/>
    <s v="'60164"/>
    <s v="1 | 1"/>
    <x v="10"/>
    <x v="0"/>
    <n v="0"/>
    <x v="70"/>
    <x v="69"/>
    <s v="REF -  KLINI SAÃšDE - KIOTO - "/>
    <x v="17"/>
    <x v="1"/>
    <x v="0"/>
    <n v="4001"/>
    <x v="20"/>
    <n v="40011"/>
    <s v="ATENDIMENTO (Administrativo)"/>
    <x v="1"/>
    <x v="0"/>
    <x v="2"/>
    <x v="2"/>
    <x v="15"/>
    <x v="15"/>
  </r>
  <r>
    <x v="9"/>
    <s v="KLINI PLANOS DE SAUDE LTDA"/>
    <x v="0"/>
    <d v="2024-11-21T00:00:00"/>
    <d v="2024-12-15T00:00:00"/>
    <s v="'60164"/>
    <s v="1 | 1"/>
    <x v="10"/>
    <x v="0"/>
    <n v="0"/>
    <x v="70"/>
    <x v="69"/>
    <s v="REF -  KLINI SAÃšDE - KIOTO - "/>
    <x v="6"/>
    <x v="2"/>
    <x v="0"/>
    <n v="6001"/>
    <x v="6"/>
    <n v="60013"/>
    <s v="OPERACIONAL (Poli e Rollon)"/>
    <x v="1"/>
    <x v="0"/>
    <x v="2"/>
    <x v="2"/>
    <x v="15"/>
    <x v="15"/>
  </r>
  <r>
    <x v="9"/>
    <s v="KLINI PLANOS DE SAUDE LTDA"/>
    <x v="0"/>
    <d v="2024-11-21T00:00:00"/>
    <d v="2024-12-15T00:00:00"/>
    <s v="'60164"/>
    <s v="1 | 1"/>
    <x v="10"/>
    <x v="0"/>
    <n v="0"/>
    <x v="70"/>
    <x v="69"/>
    <s v="REF -  KLINI SAÃšDE - KIOTO - "/>
    <x v="6"/>
    <x v="2"/>
    <x v="0"/>
    <n v="7005"/>
    <x v="37"/>
    <n v="70057"/>
    <s v="MULTIPLAN (Comum)"/>
    <x v="1"/>
    <x v="0"/>
    <x v="2"/>
    <x v="2"/>
    <x v="15"/>
    <x v="15"/>
  </r>
  <r>
    <x v="9"/>
    <s v="KLINI PLANOS DE SAUDE LTDA"/>
    <x v="0"/>
    <d v="2024-11-21T00:00:00"/>
    <d v="2024-12-15T00:00:00"/>
    <s v="'60164"/>
    <s v="1 | 1"/>
    <x v="10"/>
    <x v="0"/>
    <n v="0"/>
    <x v="70"/>
    <x v="69"/>
    <s v="REF -  KLINI SAÃšDE - KIOTO - "/>
    <x v="22"/>
    <x v="1"/>
    <x v="0"/>
    <n v="4002"/>
    <x v="34"/>
    <n v="40021"/>
    <s v="VENDAS (Administrativo)"/>
    <x v="1"/>
    <x v="0"/>
    <x v="2"/>
    <x v="2"/>
    <x v="15"/>
    <x v="15"/>
  </r>
  <r>
    <x v="9"/>
    <s v="KLINI PLANOS DE SAUDE LTDA"/>
    <x v="0"/>
    <d v="2024-11-21T00:00:00"/>
    <d v="2024-12-15T00:00:00"/>
    <s v="'60165"/>
    <s v="1 | 1"/>
    <x v="10"/>
    <x v="0"/>
    <n v="-1126.26"/>
    <x v="70"/>
    <x v="69"/>
    <s v="REF -  KLINI SAÃšDE - KIOTO - "/>
    <x v="6"/>
    <x v="2"/>
    <x v="0"/>
    <n v="6001"/>
    <x v="6"/>
    <n v="60012"/>
    <s v="OPERACIONAL (Extraordinário)"/>
    <x v="1"/>
    <x v="0"/>
    <x v="2"/>
    <x v="2"/>
    <x v="15"/>
    <x v="15"/>
  </r>
  <r>
    <x v="9"/>
    <s v="KLINI PLANOS DE SAUDE LTDA"/>
    <x v="0"/>
    <d v="2024-11-21T00:00:00"/>
    <d v="2024-12-15T00:00:00"/>
    <s v="'60165"/>
    <s v="1 | 1"/>
    <x v="10"/>
    <x v="0"/>
    <n v="-563.13"/>
    <x v="70"/>
    <x v="69"/>
    <s v="REF -  KLINI SAÃšDE - KIOTO - "/>
    <x v="6"/>
    <x v="2"/>
    <x v="0"/>
    <n v="6001"/>
    <x v="6"/>
    <n v="60013"/>
    <s v="OPERACIONAL (Poli e Rollon)"/>
    <x v="1"/>
    <x v="0"/>
    <x v="2"/>
    <x v="2"/>
    <x v="15"/>
    <x v="15"/>
  </r>
  <r>
    <x v="9"/>
    <s v="KLINI PLANOS DE SAUDE LTDA"/>
    <x v="0"/>
    <d v="2024-11-21T00:00:00"/>
    <d v="2024-12-15T00:00:00"/>
    <s v="'60165"/>
    <s v="1 | 1"/>
    <x v="10"/>
    <x v="0"/>
    <n v="-563.13"/>
    <x v="70"/>
    <x v="69"/>
    <s v="REF -  KLINI SAÃšDE - KIOTO - "/>
    <x v="22"/>
    <x v="1"/>
    <x v="0"/>
    <n v="4002"/>
    <x v="34"/>
    <n v="40021"/>
    <s v="VENDAS (Administrativo)"/>
    <x v="1"/>
    <x v="0"/>
    <x v="2"/>
    <x v="2"/>
    <x v="15"/>
    <x v="15"/>
  </r>
  <r>
    <x v="9"/>
    <s v="KLINI PLANOS DE SAUDE LTDA"/>
    <x v="0"/>
    <d v="2024-11-21T00:00:00"/>
    <d v="2024-12-15T00:00:00"/>
    <s v="'60165"/>
    <s v="1 | 1"/>
    <x v="10"/>
    <x v="0"/>
    <n v="-187.71"/>
    <x v="70"/>
    <x v="69"/>
    <s v="REF -  KLINI SAÃšDE - KIOTO - "/>
    <x v="17"/>
    <x v="1"/>
    <x v="0"/>
    <n v="4001"/>
    <x v="20"/>
    <n v="40011"/>
    <s v="ATENDIMENTO (Administrativo)"/>
    <x v="1"/>
    <x v="0"/>
    <x v="2"/>
    <x v="2"/>
    <x v="15"/>
    <x v="15"/>
  </r>
  <r>
    <x v="9"/>
    <s v="KLINI PLANOS DE SAUDE LTDA"/>
    <x v="0"/>
    <d v="2024-11-21T00:00:00"/>
    <d v="2024-12-15T00:00:00"/>
    <s v="'60165"/>
    <s v="1 | 1"/>
    <x v="10"/>
    <x v="0"/>
    <n v="-147.44999999999999"/>
    <x v="70"/>
    <x v="69"/>
    <s v="REF -  KLINI SAÃšDE - KIOTO - "/>
    <x v="6"/>
    <x v="2"/>
    <x v="0"/>
    <n v="7005"/>
    <x v="37"/>
    <n v="70057"/>
    <s v="MULTIPLAN (Comum)"/>
    <x v="1"/>
    <x v="0"/>
    <x v="2"/>
    <x v="2"/>
    <x v="15"/>
    <x v="15"/>
  </r>
  <r>
    <x v="9"/>
    <s v="KLINI PLANOS DE SAUDE LTDA"/>
    <x v="0"/>
    <d v="2024-11-21T00:00:00"/>
    <d v="2024-12-15T00:00:00"/>
    <s v="'60165"/>
    <s v="1 | 1"/>
    <x v="10"/>
    <x v="0"/>
    <n v="0"/>
    <x v="70"/>
    <x v="69"/>
    <s v="REF -  KLINI SAÃšDE - KIOTO - "/>
    <x v="10"/>
    <x v="2"/>
    <x v="0"/>
    <n v="7001"/>
    <x v="11"/>
    <n v="70017"/>
    <s v="OFICINA (Comum)"/>
    <x v="1"/>
    <x v="0"/>
    <x v="2"/>
    <x v="2"/>
    <x v="15"/>
    <x v="15"/>
  </r>
  <r>
    <x v="9"/>
    <s v="KLINI PLANOS DE SAUDE LTDA"/>
    <x v="1"/>
    <d v="2024-12-21T00:00:00"/>
    <d v="2025-01-15T00:00:00"/>
    <s v="'1039188"/>
    <s v="1 | 1"/>
    <x v="6"/>
    <x v="0"/>
    <n v="-1397.19"/>
    <x v="70"/>
    <x v="69"/>
    <s v="REF -  KLINI SAÃšDE - KIOTO - "/>
    <x v="6"/>
    <x v="2"/>
    <x v="0"/>
    <n v="7005"/>
    <x v="37"/>
    <n v="70057"/>
    <s v="MULTIPLAN (Comum)"/>
    <x v="1"/>
    <x v="1"/>
    <x v="2"/>
    <x v="2"/>
    <x v="15"/>
    <x v="15"/>
  </r>
  <r>
    <x v="9"/>
    <s v="KLINI PLANOS DE SAUDE LTDA"/>
    <x v="1"/>
    <d v="2024-12-21T00:00:00"/>
    <d v="2025-01-15T00:00:00"/>
    <s v="'1039188"/>
    <s v="1 | 1"/>
    <x v="6"/>
    <x v="0"/>
    <n v="-1126.26"/>
    <x v="70"/>
    <x v="69"/>
    <s v="REF -  KLINI SAÃšDE - KIOTO - "/>
    <x v="6"/>
    <x v="2"/>
    <x v="0"/>
    <n v="6001"/>
    <x v="6"/>
    <n v="60012"/>
    <s v="OPERACIONAL (Extraordinário)"/>
    <x v="1"/>
    <x v="1"/>
    <x v="2"/>
    <x v="2"/>
    <x v="15"/>
    <x v="15"/>
  </r>
  <r>
    <x v="9"/>
    <s v="KLINI PLANOS DE SAUDE LTDA"/>
    <x v="1"/>
    <d v="2024-12-21T00:00:00"/>
    <d v="2025-01-15T00:00:00"/>
    <s v="'1039188"/>
    <s v="1 | 1"/>
    <x v="6"/>
    <x v="0"/>
    <n v="-563.13"/>
    <x v="70"/>
    <x v="69"/>
    <s v="REF -  KLINI SAÃšDE - KIOTO - "/>
    <x v="6"/>
    <x v="2"/>
    <x v="0"/>
    <n v="6001"/>
    <x v="6"/>
    <n v="60013"/>
    <s v="OPERACIONAL (Poli e Rollon)"/>
    <x v="1"/>
    <x v="1"/>
    <x v="2"/>
    <x v="2"/>
    <x v="15"/>
    <x v="15"/>
  </r>
  <r>
    <x v="9"/>
    <s v="KLINI PLANOS DE SAUDE LTDA"/>
    <x v="1"/>
    <d v="2024-12-21T00:00:00"/>
    <d v="2025-01-15T00:00:00"/>
    <s v="'1039188"/>
    <s v="1 | 1"/>
    <x v="6"/>
    <x v="0"/>
    <n v="0"/>
    <x v="70"/>
    <x v="69"/>
    <s v="REF -  KLINI SAÃšDE - KIOTO - "/>
    <x v="10"/>
    <x v="2"/>
    <x v="0"/>
    <n v="7001"/>
    <x v="11"/>
    <n v="70017"/>
    <s v="OFICINA (Comum)"/>
    <x v="1"/>
    <x v="1"/>
    <x v="2"/>
    <x v="2"/>
    <x v="15"/>
    <x v="15"/>
  </r>
  <r>
    <x v="9"/>
    <s v="KLINI PLANOS DE SAUDE LTDA"/>
    <x v="1"/>
    <d v="2024-12-21T00:00:00"/>
    <d v="2025-01-15T00:00:00"/>
    <s v="'1039188"/>
    <s v="1 | 1"/>
    <x v="6"/>
    <x v="0"/>
    <n v="0"/>
    <x v="70"/>
    <x v="69"/>
    <s v="REF -  KLINI SAÃšDE - KIOTO - "/>
    <x v="17"/>
    <x v="1"/>
    <x v="0"/>
    <n v="4001"/>
    <x v="20"/>
    <n v="40011"/>
    <s v="ATENDIMENTO (Administrativo)"/>
    <x v="1"/>
    <x v="1"/>
    <x v="2"/>
    <x v="2"/>
    <x v="15"/>
    <x v="15"/>
  </r>
  <r>
    <x v="9"/>
    <s v="KLINI PLANOS DE SAUDE LTDA"/>
    <x v="1"/>
    <d v="2024-12-21T00:00:00"/>
    <d v="2025-01-15T00:00:00"/>
    <s v="'1039188"/>
    <s v="1 | 1"/>
    <x v="6"/>
    <x v="0"/>
    <n v="0"/>
    <x v="70"/>
    <x v="69"/>
    <s v="REF -  KLINI SAÃšDE - KIOTO - "/>
    <x v="22"/>
    <x v="1"/>
    <x v="0"/>
    <n v="4002"/>
    <x v="34"/>
    <n v="40021"/>
    <s v="VENDAS (Administrativo)"/>
    <x v="1"/>
    <x v="1"/>
    <x v="2"/>
    <x v="2"/>
    <x v="15"/>
    <x v="15"/>
  </r>
  <r>
    <x v="9"/>
    <s v="KLINI PLANOS DE SAUDE LTDA"/>
    <x v="1"/>
    <d v="2024-12-21T00:00:00"/>
    <d v="2025-01-15T00:00:00"/>
    <s v="'1039189"/>
    <s v="1 | 1"/>
    <x v="6"/>
    <x v="0"/>
    <n v="-76"/>
    <x v="70"/>
    <x v="69"/>
    <s v="REF -  KLINI SAÃšDE - KIOTO -  COOPARTICIPACAO"/>
    <x v="6"/>
    <x v="2"/>
    <x v="0"/>
    <n v="6001"/>
    <x v="6"/>
    <n v="60012"/>
    <s v="OPERACIONAL (Extraordinário)"/>
    <x v="1"/>
    <x v="1"/>
    <x v="2"/>
    <x v="2"/>
    <x v="15"/>
    <x v="15"/>
  </r>
  <r>
    <x v="9"/>
    <s v="KLINI PLANOS DE SAUDE LTDA"/>
    <x v="1"/>
    <d v="2024-12-21T00:00:00"/>
    <d v="2025-01-15T00:00:00"/>
    <s v="'1039189"/>
    <s v="1 | 1"/>
    <x v="6"/>
    <x v="0"/>
    <n v="0"/>
    <x v="70"/>
    <x v="69"/>
    <s v="REF -  KLINI SAÃšDE - KIOTO -  COOPARTICIPACAO"/>
    <x v="10"/>
    <x v="2"/>
    <x v="0"/>
    <n v="7001"/>
    <x v="11"/>
    <n v="70017"/>
    <s v="OFICINA (Comum)"/>
    <x v="1"/>
    <x v="1"/>
    <x v="2"/>
    <x v="2"/>
    <x v="15"/>
    <x v="15"/>
  </r>
  <r>
    <x v="9"/>
    <s v="KLINI PLANOS DE SAUDE LTDA"/>
    <x v="1"/>
    <d v="2024-12-21T00:00:00"/>
    <d v="2025-01-15T00:00:00"/>
    <s v="'1039189"/>
    <s v="1 | 1"/>
    <x v="6"/>
    <x v="0"/>
    <n v="0"/>
    <x v="70"/>
    <x v="69"/>
    <s v="REF -  KLINI SAÃšDE - KIOTO -  COOPARTICIPACAO"/>
    <x v="17"/>
    <x v="1"/>
    <x v="0"/>
    <n v="4001"/>
    <x v="20"/>
    <n v="40011"/>
    <s v="ATENDIMENTO (Administrativo)"/>
    <x v="1"/>
    <x v="1"/>
    <x v="2"/>
    <x v="2"/>
    <x v="15"/>
    <x v="15"/>
  </r>
  <r>
    <x v="9"/>
    <s v="KLINI PLANOS DE SAUDE LTDA"/>
    <x v="1"/>
    <d v="2024-12-21T00:00:00"/>
    <d v="2025-01-15T00:00:00"/>
    <s v="'1039189"/>
    <s v="1 | 1"/>
    <x v="6"/>
    <x v="0"/>
    <n v="0"/>
    <x v="70"/>
    <x v="69"/>
    <s v="REF -  KLINI SAÃšDE - KIOTO -  COOPARTICIPACAO"/>
    <x v="6"/>
    <x v="2"/>
    <x v="0"/>
    <n v="6001"/>
    <x v="6"/>
    <n v="60013"/>
    <s v="OPERACIONAL (Poli e Rollon)"/>
    <x v="1"/>
    <x v="1"/>
    <x v="2"/>
    <x v="2"/>
    <x v="15"/>
    <x v="15"/>
  </r>
  <r>
    <x v="9"/>
    <s v="KLINI PLANOS DE SAUDE LTDA"/>
    <x v="1"/>
    <d v="2024-12-21T00:00:00"/>
    <d v="2025-01-15T00:00:00"/>
    <s v="'1039189"/>
    <s v="1 | 1"/>
    <x v="6"/>
    <x v="0"/>
    <n v="0"/>
    <x v="70"/>
    <x v="69"/>
    <s v="REF -  KLINI SAÃšDE - KIOTO -  COOPARTICIPACAO"/>
    <x v="6"/>
    <x v="2"/>
    <x v="0"/>
    <n v="7005"/>
    <x v="37"/>
    <n v="70057"/>
    <s v="MULTIPLAN (Comum)"/>
    <x v="1"/>
    <x v="1"/>
    <x v="2"/>
    <x v="2"/>
    <x v="15"/>
    <x v="15"/>
  </r>
  <r>
    <x v="9"/>
    <s v="KLINI PLANOS DE SAUDE LTDA"/>
    <x v="1"/>
    <d v="2024-12-21T00:00:00"/>
    <d v="2025-01-15T00:00:00"/>
    <s v="'1039189"/>
    <s v="1 | 1"/>
    <x v="6"/>
    <x v="0"/>
    <n v="0"/>
    <x v="70"/>
    <x v="69"/>
    <s v="REF -  KLINI SAÃšDE - KIOTO -  COOPARTICIPACAO"/>
    <x v="22"/>
    <x v="1"/>
    <x v="0"/>
    <n v="4002"/>
    <x v="34"/>
    <n v="40021"/>
    <s v="VENDAS (Administrativo)"/>
    <x v="1"/>
    <x v="1"/>
    <x v="2"/>
    <x v="2"/>
    <x v="15"/>
    <x v="15"/>
  </r>
  <r>
    <x v="9"/>
    <s v="KLINI PLANOS DE SAUDE LTDA"/>
    <x v="2"/>
    <d v="2025-02-12T00:00:00"/>
    <d v="2025-02-17T00:00:00"/>
    <s v="'1040715"/>
    <s v="1 | 1"/>
    <x v="6"/>
    <x v="1"/>
    <n v="-772.32"/>
    <x v="70"/>
    <x v="69"/>
    <s v="REF -  KLINI SAÃšDE - KIOTO - "/>
    <x v="6"/>
    <x v="2"/>
    <x v="0"/>
    <n v="7005"/>
    <x v="37"/>
    <n v="70057"/>
    <s v="MULTIPLAN (Comum)"/>
    <x v="1"/>
    <x v="1"/>
    <x v="2"/>
    <x v="2"/>
    <x v="15"/>
    <x v="15"/>
  </r>
  <r>
    <x v="9"/>
    <s v="KLINI PLANOS DE SAUDE LTDA"/>
    <x v="2"/>
    <d v="2025-02-12T00:00:00"/>
    <d v="2025-02-17T00:00:00"/>
    <s v="'1040715"/>
    <s v="1 | 1"/>
    <x v="6"/>
    <x v="1"/>
    <n v="-750.84"/>
    <x v="70"/>
    <x v="69"/>
    <s v="REF -  KLINI SAÃšDE - KIOTO - "/>
    <x v="6"/>
    <x v="2"/>
    <x v="0"/>
    <n v="6001"/>
    <x v="6"/>
    <n v="60012"/>
    <s v="OPERACIONAL (Extraordinário)"/>
    <x v="1"/>
    <x v="1"/>
    <x v="2"/>
    <x v="2"/>
    <x v="15"/>
    <x v="15"/>
  </r>
  <r>
    <x v="9"/>
    <s v="KLINI PLANOS DE SAUDE LTDA"/>
    <x v="2"/>
    <d v="2025-02-12T00:00:00"/>
    <d v="2025-02-17T00:00:00"/>
    <s v="'1040715"/>
    <s v="1 | 1"/>
    <x v="6"/>
    <x v="1"/>
    <n v="-375.42"/>
    <x v="70"/>
    <x v="69"/>
    <s v="REF -  KLINI SAÃšDE - KIOTO - "/>
    <x v="10"/>
    <x v="2"/>
    <x v="0"/>
    <n v="7001"/>
    <x v="11"/>
    <n v="70017"/>
    <s v="OFICINA (Comum)"/>
    <x v="1"/>
    <x v="1"/>
    <x v="2"/>
    <x v="2"/>
    <x v="15"/>
    <x v="15"/>
  </r>
  <r>
    <x v="9"/>
    <s v="KLINI PLANOS DE SAUDE LTDA"/>
    <x v="2"/>
    <d v="2025-02-12T00:00:00"/>
    <d v="2025-02-17T00:00:00"/>
    <s v="'1040715"/>
    <s v="1 | 1"/>
    <x v="6"/>
    <x v="1"/>
    <n v="-375.42"/>
    <x v="70"/>
    <x v="69"/>
    <s v="REF -  KLINI SAÃšDE - KIOTO - "/>
    <x v="6"/>
    <x v="2"/>
    <x v="0"/>
    <n v="6001"/>
    <x v="6"/>
    <n v="60013"/>
    <s v="OPERACIONAL (Poli e Rollon)"/>
    <x v="1"/>
    <x v="1"/>
    <x v="2"/>
    <x v="2"/>
    <x v="15"/>
    <x v="15"/>
  </r>
  <r>
    <x v="9"/>
    <s v="KLINI PLANOS DE SAUDE LTDA"/>
    <x v="2"/>
    <d v="2025-02-12T00:00:00"/>
    <d v="2025-02-17T00:00:00"/>
    <s v="'1040715"/>
    <s v="1 | 1"/>
    <x v="6"/>
    <x v="1"/>
    <n v="0"/>
    <x v="70"/>
    <x v="69"/>
    <s v="REF -  KLINI SAÃšDE - KIOTO - "/>
    <x v="17"/>
    <x v="1"/>
    <x v="0"/>
    <n v="4001"/>
    <x v="20"/>
    <n v="40011"/>
    <s v="ATENDIMENTO (Administrativo)"/>
    <x v="1"/>
    <x v="1"/>
    <x v="2"/>
    <x v="2"/>
    <x v="15"/>
    <x v="15"/>
  </r>
  <r>
    <x v="9"/>
    <s v="KLINI PLANOS DE SAUDE LTDA"/>
    <x v="2"/>
    <d v="2025-02-12T00:00:00"/>
    <d v="2025-02-17T00:00:00"/>
    <s v="'1040715"/>
    <s v="1 | 1"/>
    <x v="6"/>
    <x v="1"/>
    <n v="0"/>
    <x v="70"/>
    <x v="69"/>
    <s v="REF -  KLINI SAÃšDE - KIOTO - "/>
    <x v="22"/>
    <x v="1"/>
    <x v="0"/>
    <n v="4002"/>
    <x v="34"/>
    <n v="40021"/>
    <s v="VENDAS (Administrativo)"/>
    <x v="1"/>
    <x v="1"/>
    <x v="2"/>
    <x v="2"/>
    <x v="15"/>
    <x v="15"/>
  </r>
  <r>
    <x v="9"/>
    <s v="KLINI PLANOS DE SAUDE LTDA"/>
    <x v="2"/>
    <d v="2025-02-12T00:00:00"/>
    <d v="2025-02-17T00:00:00"/>
    <s v="'1040716"/>
    <s v="1 | 1"/>
    <x v="6"/>
    <x v="1"/>
    <n v="-98"/>
    <x v="70"/>
    <x v="69"/>
    <s v="REF -  KLINI SAÃšDE - KIOTO -  COOPARTICIPACAO"/>
    <x v="6"/>
    <x v="2"/>
    <x v="0"/>
    <n v="6001"/>
    <x v="6"/>
    <n v="60012"/>
    <s v="OPERACIONAL (Extraordinário)"/>
    <x v="1"/>
    <x v="1"/>
    <x v="2"/>
    <x v="2"/>
    <x v="15"/>
    <x v="15"/>
  </r>
  <r>
    <x v="9"/>
    <s v="KLINI PLANOS DE SAUDE LTDA"/>
    <x v="2"/>
    <d v="2025-02-12T00:00:00"/>
    <d v="2025-02-17T00:00:00"/>
    <s v="'1040716"/>
    <s v="1 | 1"/>
    <x v="6"/>
    <x v="1"/>
    <n v="0"/>
    <x v="70"/>
    <x v="69"/>
    <s v="REF -  KLINI SAÃšDE - KIOTO -  COOPARTICIPACAO"/>
    <x v="10"/>
    <x v="2"/>
    <x v="0"/>
    <n v="7001"/>
    <x v="11"/>
    <n v="70017"/>
    <s v="OFICINA (Comum)"/>
    <x v="1"/>
    <x v="1"/>
    <x v="2"/>
    <x v="2"/>
    <x v="15"/>
    <x v="15"/>
  </r>
  <r>
    <x v="9"/>
    <s v="KLINI PLANOS DE SAUDE LTDA"/>
    <x v="2"/>
    <d v="2025-02-12T00:00:00"/>
    <d v="2025-02-17T00:00:00"/>
    <s v="'1040716"/>
    <s v="1 | 1"/>
    <x v="6"/>
    <x v="1"/>
    <n v="0"/>
    <x v="70"/>
    <x v="69"/>
    <s v="REF -  KLINI SAÃšDE - KIOTO -  COOPARTICIPACAO"/>
    <x v="17"/>
    <x v="1"/>
    <x v="0"/>
    <n v="4001"/>
    <x v="20"/>
    <n v="40011"/>
    <s v="ATENDIMENTO (Administrativo)"/>
    <x v="1"/>
    <x v="1"/>
    <x v="2"/>
    <x v="2"/>
    <x v="15"/>
    <x v="15"/>
  </r>
  <r>
    <x v="9"/>
    <s v="KLINI PLANOS DE SAUDE LTDA"/>
    <x v="2"/>
    <d v="2025-02-12T00:00:00"/>
    <d v="2025-02-17T00:00:00"/>
    <s v="'1040716"/>
    <s v="1 | 1"/>
    <x v="6"/>
    <x v="1"/>
    <n v="0"/>
    <x v="70"/>
    <x v="69"/>
    <s v="REF -  KLINI SAÃšDE - KIOTO -  COOPARTICIPACAO"/>
    <x v="6"/>
    <x v="2"/>
    <x v="0"/>
    <n v="6001"/>
    <x v="6"/>
    <n v="60013"/>
    <s v="OPERACIONAL (Poli e Rollon)"/>
    <x v="1"/>
    <x v="1"/>
    <x v="2"/>
    <x v="2"/>
    <x v="15"/>
    <x v="15"/>
  </r>
  <r>
    <x v="9"/>
    <s v="KLINI PLANOS DE SAUDE LTDA"/>
    <x v="2"/>
    <d v="2025-02-12T00:00:00"/>
    <d v="2025-02-17T00:00:00"/>
    <s v="'1040716"/>
    <s v="1 | 1"/>
    <x v="6"/>
    <x v="1"/>
    <n v="0"/>
    <x v="70"/>
    <x v="69"/>
    <s v="REF -  KLINI SAÃšDE - KIOTO -  COOPARTICIPACAO"/>
    <x v="6"/>
    <x v="2"/>
    <x v="0"/>
    <n v="7005"/>
    <x v="37"/>
    <n v="70057"/>
    <s v="MULTIPLAN (Comum)"/>
    <x v="1"/>
    <x v="1"/>
    <x v="2"/>
    <x v="2"/>
    <x v="15"/>
    <x v="15"/>
  </r>
  <r>
    <x v="9"/>
    <s v="KLINI PLANOS DE SAUDE LTDA"/>
    <x v="2"/>
    <d v="2025-02-12T00:00:00"/>
    <d v="2025-02-17T00:00:00"/>
    <s v="'1040716"/>
    <s v="1 | 1"/>
    <x v="6"/>
    <x v="1"/>
    <n v="0"/>
    <x v="70"/>
    <x v="69"/>
    <s v="REF -  KLINI SAÃšDE - KIOTO -  COOPARTICIPACAO"/>
    <x v="22"/>
    <x v="1"/>
    <x v="0"/>
    <n v="4002"/>
    <x v="34"/>
    <n v="40021"/>
    <s v="VENDAS (Administrativo)"/>
    <x v="1"/>
    <x v="1"/>
    <x v="2"/>
    <x v="2"/>
    <x v="15"/>
    <x v="15"/>
  </r>
  <r>
    <x v="9"/>
    <s v="LAB ELETRON MANUTENCAO DE ELETRONICOS LTDA"/>
    <x v="10"/>
    <d v="2024-07-04T00:00:00"/>
    <d v="2024-08-12T00:00:00"/>
    <s v="'99002106"/>
    <s v="1 | 1"/>
    <x v="11"/>
    <x v="0"/>
    <n v="-840"/>
    <x v="46"/>
    <x v="45"/>
    <s v="REF: KOLETA FYB1967  / FORNECEDOR LAB ELETRON RETIRADO EM 24/06"/>
    <x v="10"/>
    <x v="0"/>
    <x v="0"/>
    <n v="7001"/>
    <x v="11"/>
    <n v="70013"/>
    <s v="OFICINA (Poli e Rollon)"/>
    <x v="0"/>
    <x v="4"/>
    <x v="9"/>
    <x v="9"/>
    <x v="12"/>
    <x v="12"/>
  </r>
  <r>
    <x v="9"/>
    <s v="LEONE EQUIPAMENTOS AUTOMOTIVOS LTDA"/>
    <x v="7"/>
    <d v="2024-04-02T00:00:00"/>
    <d v="2024-04-26T00:00:00"/>
    <s v="'209760"/>
    <s v="1 | 2"/>
    <x v="9"/>
    <x v="0"/>
    <n v="-1360.5"/>
    <x v="49"/>
    <x v="48"/>
    <s v="REF: USO NA OFICINA"/>
    <x v="10"/>
    <x v="0"/>
    <x v="0"/>
    <n v="7001"/>
    <x v="11"/>
    <n v="70017"/>
    <s v="OFICINA (Comum)"/>
    <x v="0"/>
    <x v="3"/>
    <x v="11"/>
    <x v="11"/>
    <x v="17"/>
    <x v="17"/>
  </r>
  <r>
    <x v="9"/>
    <s v="LEONE EQUIPAMENTOS AUTOMOTIVOS LTDA"/>
    <x v="7"/>
    <d v="2024-04-02T00:00:00"/>
    <d v="2024-05-21T00:00:00"/>
    <s v="'209760"/>
    <s v="2 | 2"/>
    <x v="9"/>
    <x v="0"/>
    <n v="-1360.5"/>
    <x v="49"/>
    <x v="48"/>
    <s v="REF: USO NA OFICINA"/>
    <x v="10"/>
    <x v="0"/>
    <x v="0"/>
    <n v="7001"/>
    <x v="11"/>
    <n v="70017"/>
    <s v="OFICINA (Comum)"/>
    <x v="0"/>
    <x v="3"/>
    <x v="11"/>
    <x v="11"/>
    <x v="17"/>
    <x v="17"/>
  </r>
  <r>
    <x v="9"/>
    <s v="LEONE EQUIPAMENTOS AUTOMOTIVOS LTDA"/>
    <x v="10"/>
    <d v="2024-06-27T00:00:00"/>
    <d v="2024-07-16T00:00:00"/>
    <s v="'220647"/>
    <s v="1 | 3"/>
    <x v="9"/>
    <x v="0"/>
    <n v="-1365.09"/>
    <x v="49"/>
    <x v="48"/>
    <s v="REF: BEZERRA/ OFICINA "/>
    <x v="10"/>
    <x v="0"/>
    <x v="0"/>
    <n v="7001"/>
    <x v="11"/>
    <n v="70017"/>
    <s v="OFICINA (Comum)"/>
    <x v="0"/>
    <x v="4"/>
    <x v="11"/>
    <x v="11"/>
    <x v="17"/>
    <x v="17"/>
  </r>
  <r>
    <x v="9"/>
    <s v="LEONE EQUIPAMENTOS AUTOMOTIVOS LTDA"/>
    <x v="10"/>
    <d v="2024-06-27T00:00:00"/>
    <d v="2024-07-16T00:00:00"/>
    <s v="'220647"/>
    <s v="1 | 3"/>
    <x v="9"/>
    <x v="0"/>
    <n v="27.25"/>
    <x v="49"/>
    <x v="48"/>
    <s v="REF: BEZERRA/ OFICINA "/>
    <x v="10"/>
    <x v="0"/>
    <x v="0"/>
    <n v="7001"/>
    <x v="11"/>
    <n v="70017"/>
    <s v="OFICINA (Comum)"/>
    <x v="0"/>
    <x v="4"/>
    <x v="11"/>
    <x v="11"/>
    <x v="17"/>
    <x v="17"/>
  </r>
  <r>
    <x v="9"/>
    <s v="LEONE EQUIPAMENTOS AUTOMOTIVOS LTDA"/>
    <x v="10"/>
    <d v="2024-06-27T00:00:00"/>
    <d v="2024-07-16T00:00:00"/>
    <s v="'220647"/>
    <s v="1 | 3"/>
    <x v="9"/>
    <x v="0"/>
    <n v="27.26"/>
    <x v="49"/>
    <x v="48"/>
    <s v="REF: BEZERRA/ OFICINA "/>
    <x v="10"/>
    <x v="0"/>
    <x v="0"/>
    <n v="7001"/>
    <x v="11"/>
    <n v="70017"/>
    <s v="OFICINA (Comum)"/>
    <x v="0"/>
    <x v="4"/>
    <x v="11"/>
    <x v="11"/>
    <x v="17"/>
    <x v="17"/>
  </r>
  <r>
    <x v="9"/>
    <s v="LEONE EQUIPAMENTOS AUTOMOTIVOS LTDA"/>
    <x v="10"/>
    <d v="2024-06-27T00:00:00"/>
    <d v="2024-08-05T00:00:00"/>
    <s v="'220647"/>
    <s v="2 | 3"/>
    <x v="9"/>
    <x v="0"/>
    <n v="-1365.09"/>
    <x v="49"/>
    <x v="48"/>
    <s v="REF: BEZERRA/ OFICINA "/>
    <x v="10"/>
    <x v="0"/>
    <x v="0"/>
    <n v="7001"/>
    <x v="11"/>
    <n v="70017"/>
    <s v="OFICINA (Comum)"/>
    <x v="0"/>
    <x v="4"/>
    <x v="11"/>
    <x v="11"/>
    <x v="17"/>
    <x v="17"/>
  </r>
  <r>
    <x v="9"/>
    <s v="LEONE EQUIPAMENTOS AUTOMOTIVOS LTDA"/>
    <x v="10"/>
    <d v="2024-06-27T00:00:00"/>
    <d v="2024-08-05T00:00:00"/>
    <s v="'220647"/>
    <s v="2 | 3"/>
    <x v="9"/>
    <x v="0"/>
    <n v="27.25"/>
    <x v="49"/>
    <x v="48"/>
    <s v="REF: BEZERRA/ OFICINA "/>
    <x v="10"/>
    <x v="0"/>
    <x v="0"/>
    <n v="7001"/>
    <x v="11"/>
    <n v="70017"/>
    <s v="OFICINA (Comum)"/>
    <x v="0"/>
    <x v="4"/>
    <x v="11"/>
    <x v="11"/>
    <x v="17"/>
    <x v="17"/>
  </r>
  <r>
    <x v="9"/>
    <s v="LEONE EQUIPAMENTOS AUTOMOTIVOS LTDA"/>
    <x v="10"/>
    <d v="2024-06-27T00:00:00"/>
    <d v="2024-08-05T00:00:00"/>
    <s v="'220647"/>
    <s v="2 | 3"/>
    <x v="9"/>
    <x v="0"/>
    <n v="27.26"/>
    <x v="49"/>
    <x v="48"/>
    <s v="REF: BEZERRA/ OFICINA "/>
    <x v="10"/>
    <x v="0"/>
    <x v="0"/>
    <n v="7001"/>
    <x v="11"/>
    <n v="70017"/>
    <s v="OFICINA (Comum)"/>
    <x v="0"/>
    <x v="4"/>
    <x v="11"/>
    <x v="11"/>
    <x v="17"/>
    <x v="17"/>
  </r>
  <r>
    <x v="9"/>
    <s v="LEONE EQUIPAMENTOS AUTOMOTIVOS LTDA"/>
    <x v="10"/>
    <d v="2024-06-27T00:00:00"/>
    <d v="2024-08-25T00:00:00"/>
    <s v="'220647"/>
    <s v="3 | 3"/>
    <x v="9"/>
    <x v="0"/>
    <n v="-1365.09"/>
    <x v="49"/>
    <x v="48"/>
    <s v="REF: BEZERRA/ OFICINA "/>
    <x v="10"/>
    <x v="0"/>
    <x v="0"/>
    <n v="7001"/>
    <x v="11"/>
    <n v="70017"/>
    <s v="OFICINA (Comum)"/>
    <x v="0"/>
    <x v="4"/>
    <x v="11"/>
    <x v="11"/>
    <x v="17"/>
    <x v="17"/>
  </r>
  <r>
    <x v="9"/>
    <s v="LEONE EQUIPAMENTOS AUTOMOTIVOS LTDA"/>
    <x v="10"/>
    <d v="2024-06-27T00:00:00"/>
    <d v="2024-08-25T00:00:00"/>
    <s v="'220647"/>
    <s v="3 | 3"/>
    <x v="9"/>
    <x v="0"/>
    <n v="27.25"/>
    <x v="49"/>
    <x v="48"/>
    <s v="REF: BEZERRA/ OFICINA "/>
    <x v="10"/>
    <x v="0"/>
    <x v="0"/>
    <n v="7001"/>
    <x v="11"/>
    <n v="70017"/>
    <s v="OFICINA (Comum)"/>
    <x v="0"/>
    <x v="4"/>
    <x v="11"/>
    <x v="11"/>
    <x v="17"/>
    <x v="17"/>
  </r>
  <r>
    <x v="9"/>
    <s v="LEONE EQUIPAMENTOS AUTOMOTIVOS LTDA"/>
    <x v="10"/>
    <d v="2024-06-27T00:00:00"/>
    <d v="2024-08-25T00:00:00"/>
    <s v="'220647"/>
    <s v="3 | 3"/>
    <x v="9"/>
    <x v="0"/>
    <n v="27.26"/>
    <x v="49"/>
    <x v="48"/>
    <s v="REF: BEZERRA/ OFICINA "/>
    <x v="10"/>
    <x v="0"/>
    <x v="0"/>
    <n v="7001"/>
    <x v="11"/>
    <n v="70017"/>
    <s v="OFICINA (Comum)"/>
    <x v="0"/>
    <x v="4"/>
    <x v="11"/>
    <x v="11"/>
    <x v="17"/>
    <x v="17"/>
  </r>
  <r>
    <x v="9"/>
    <s v="LEONE EQUIPAMENTOS AUTOMOTIVOS LTDA"/>
    <x v="11"/>
    <d v="2024-08-23T00:00:00"/>
    <d v="2024-09-22T00:00:00"/>
    <s v="'228422"/>
    <s v="1 | 1"/>
    <x v="9"/>
    <x v="0"/>
    <n v="-1570.92"/>
    <x v="49"/>
    <x v="48"/>
    <s v="REF: BORRACHARIA, A MAQUINA QUE ESTA NA BORRACHARIA ESTÃ DANIFICADA"/>
    <x v="10"/>
    <x v="0"/>
    <x v="0"/>
    <n v="7001"/>
    <x v="11"/>
    <n v="70017"/>
    <s v="OFICINA (Comum)"/>
    <x v="0"/>
    <x v="4"/>
    <x v="11"/>
    <x v="11"/>
    <x v="17"/>
    <x v="17"/>
  </r>
  <r>
    <x v="9"/>
    <s v="LEONE EQUIPAMENTOS AUTOMOTIVOS LTDA"/>
    <x v="14"/>
    <d v="2024-11-08T00:00:00"/>
    <d v="2024-12-06T00:00:00"/>
    <s v="'239712"/>
    <s v="1 | 1"/>
    <x v="9"/>
    <x v="0"/>
    <n v="-1550"/>
    <x v="46"/>
    <x v="45"/>
    <s v="REF: PARA USO NA OFICINA"/>
    <x v="10"/>
    <x v="0"/>
    <x v="0"/>
    <n v="7001"/>
    <x v="11"/>
    <n v="70012"/>
    <s v="OFICINA (Extraordinário)"/>
    <x v="0"/>
    <x v="0"/>
    <x v="9"/>
    <x v="9"/>
    <x v="12"/>
    <x v="12"/>
  </r>
  <r>
    <x v="9"/>
    <s v="LIGHT SERVICOS DE ELETRICIDADE S A"/>
    <x v="5"/>
    <d v="2024-03-20T00:00:00"/>
    <d v="2024-03-20T00:00:00"/>
    <s v="'1023329"/>
    <s v="1 | 1"/>
    <x v="9"/>
    <x v="0"/>
    <n v="-1647.18"/>
    <x v="71"/>
    <x v="70"/>
    <s v="REF. CONTA LIGHT ABRIL/2023 RDV PRES DUTRA (LD ESQ) KM 175 NN 12423 VILA NOVA / NOVA IGUACU, RJ CEP 26221-190 CNPJ 42.196.972/0001-43 (ULTRA RODOVIAS BRASILEIRA LTDA)"/>
    <x v="2"/>
    <x v="2"/>
    <x v="0"/>
    <n v="4004"/>
    <x v="2"/>
    <n v="40047"/>
    <s v="PATRIMÔNIO (Comum)"/>
    <x v="0"/>
    <x v="1"/>
    <x v="0"/>
    <x v="0"/>
    <x v="9"/>
    <x v="9"/>
  </r>
  <r>
    <x v="9"/>
    <s v="LIGHT SERVICOS DE ELETRICIDADE S A"/>
    <x v="7"/>
    <d v="2024-04-19T00:00:00"/>
    <d v="2024-06-07T00:00:00"/>
    <s v="'1027506"/>
    <s v="1 | 1"/>
    <x v="9"/>
    <x v="0"/>
    <n v="-1561.19"/>
    <x v="71"/>
    <x v="70"/>
    <s v="REF. CONTA LIGHT ABR/2024 RDV PRES DUTRA (LD ESQ) KM 175 NN 12423 VILA NOVA / NOVA IGUACU, RJ CEP 26221-190 CNPJ 42.196.972/0001-43 (ULTRA RODOVIAS BRASILEIRA LTDA)"/>
    <x v="2"/>
    <x v="2"/>
    <x v="0"/>
    <n v="4004"/>
    <x v="2"/>
    <n v="40047"/>
    <s v="PATRIMÔNIO (Comum)"/>
    <x v="0"/>
    <x v="3"/>
    <x v="0"/>
    <x v="0"/>
    <x v="9"/>
    <x v="9"/>
  </r>
  <r>
    <x v="9"/>
    <s v="LIGHT SERVICOS DE ELETRICIDADE S A"/>
    <x v="8"/>
    <d v="2024-05-21T00:00:00"/>
    <d v="2024-06-20T00:00:00"/>
    <s v="'1027493"/>
    <s v="1 | 1"/>
    <x v="9"/>
    <x v="0"/>
    <n v="-1864.95"/>
    <x v="71"/>
    <x v="70"/>
    <s v="REF. CONTA LIGHT MAR/2024 RDV PRES DUTRA (LD ESQ) KM 175 NN 12423 VILA NOVA / NOVA IGUACU, RJ CEP 26221-190 CNPJ 42.196.972/0001-43 (ULTRA RODOVIAS BRASILEIRA LTDA)"/>
    <x v="2"/>
    <x v="2"/>
    <x v="0"/>
    <n v="4004"/>
    <x v="2"/>
    <n v="40047"/>
    <s v="PATRIMÔNIO (Comum)"/>
    <x v="0"/>
    <x v="3"/>
    <x v="0"/>
    <x v="0"/>
    <x v="9"/>
    <x v="9"/>
  </r>
  <r>
    <x v="9"/>
    <s v="LIGHT SERVICOS DE ELETRICIDADE S A"/>
    <x v="9"/>
    <d v="2024-06-21T00:00:00"/>
    <d v="2024-07-22T00:00:00"/>
    <s v="'38124622"/>
    <s v="1 | 1"/>
    <x v="9"/>
    <x v="0"/>
    <n v="-1696.44"/>
    <x v="71"/>
    <x v="70"/>
    <s v="REF. CONTA LIGHT JUN/2024 RDV PRES DUTRA (LD ESQ) KM 175 NN 12423 VILA NOVA / NOVA IGUACU, RJ CEP 26221-190 CNPJ 42.196.972/0001-43 (ULTRA RODOVIAS BRASILEIRA LTDA)"/>
    <x v="2"/>
    <x v="2"/>
    <x v="0"/>
    <n v="4004"/>
    <x v="2"/>
    <n v="40047"/>
    <s v="PATRIMÔNIO (Comum)"/>
    <x v="0"/>
    <x v="3"/>
    <x v="0"/>
    <x v="0"/>
    <x v="9"/>
    <x v="9"/>
  </r>
  <r>
    <x v="9"/>
    <s v="LIGHT SERVICOS DE ELETRICIDADE S A"/>
    <x v="10"/>
    <d v="2024-07-23T00:00:00"/>
    <d v="2024-08-20T00:00:00"/>
    <s v="'39799343"/>
    <s v="1 | 1"/>
    <x v="9"/>
    <x v="0"/>
    <n v="-1708.04"/>
    <x v="71"/>
    <x v="70"/>
    <s v="REF. CONTA LIGHT JUL/2024 RDV PRES DUTRA (LD ESQ) KM 175 NN 12423 VILA NOVA / NOVA IGUACU, RJ CEP 26221-190 CNPJ 42.196.972/0001-43 (ULTRA RODOVIAS BRASILEIRA LTDA)"/>
    <x v="2"/>
    <x v="2"/>
    <x v="0"/>
    <n v="4004"/>
    <x v="2"/>
    <n v="40047"/>
    <s v="PATRIMÔNIO (Comum)"/>
    <x v="0"/>
    <x v="4"/>
    <x v="0"/>
    <x v="0"/>
    <x v="9"/>
    <x v="9"/>
  </r>
  <r>
    <x v="9"/>
    <s v="LIGHT SERVICOS DE ELETRICIDADE S A"/>
    <x v="11"/>
    <d v="2024-08-23T00:00:00"/>
    <d v="2024-09-20T00:00:00"/>
    <s v="'41518430"/>
    <s v="1 | 1"/>
    <x v="9"/>
    <x v="0"/>
    <n v="-1594.46"/>
    <x v="71"/>
    <x v="70"/>
    <s v="REF. CONTA LIGHT AGO/2024 RDV PRES DUTRA (LD ESQ) KM 175 NN 12423 VILA NOVA / NOVA IGUACU, RJ CEP 26221-190 CNPJ 42.196.972/0001-43 (ULTRA RODOVIAS BRASILEIRA LTDA)"/>
    <x v="2"/>
    <x v="2"/>
    <x v="0"/>
    <n v="4004"/>
    <x v="2"/>
    <n v="40047"/>
    <s v="PATRIMÔNIO (Comum)"/>
    <x v="0"/>
    <x v="4"/>
    <x v="0"/>
    <x v="0"/>
    <x v="9"/>
    <x v="9"/>
  </r>
  <r>
    <x v="9"/>
    <s v="LIGHT SERVICOS DE ELETRICIDADE S A"/>
    <x v="12"/>
    <d v="2024-09-23T00:00:00"/>
    <d v="2024-10-21T00:00:00"/>
    <s v="'43211313"/>
    <s v="1 | 1"/>
    <x v="9"/>
    <x v="0"/>
    <n v="-1540.14"/>
    <x v="71"/>
    <x v="70"/>
    <s v="REF. CONTA LIGHT SET/2024 RDV PRES DUTRA (LD ESQ) KM 175 NN 12423 VILA NOVA / NOVA IGUACU, RJ CEP 26221-190 CNPJ 42.196.972/0001-43 (ULTRA RODOVIAS BRASILEIRA LTDA)"/>
    <x v="2"/>
    <x v="2"/>
    <x v="0"/>
    <n v="4004"/>
    <x v="2"/>
    <n v="40047"/>
    <s v="PATRIMÔNIO (Comum)"/>
    <x v="0"/>
    <x v="4"/>
    <x v="0"/>
    <x v="0"/>
    <x v="9"/>
    <x v="9"/>
  </r>
  <r>
    <x v="9"/>
    <s v="LIGHT SERVICOS DE ELETRICIDADE S A"/>
    <x v="13"/>
    <d v="2024-10-24T00:00:00"/>
    <d v="2024-11-21T00:00:00"/>
    <s v="'44975394"/>
    <s v="1 | 1"/>
    <x v="9"/>
    <x v="0"/>
    <n v="-1376.2"/>
    <x v="71"/>
    <x v="70"/>
    <s v="REF. CONTA LIGHT OUT/2024 RDV PRES DUTRA (LD ESQ) KM 175 NN 12423 VILA NOVA / NOVA IGUACU, RJ CEP 26221-190 CNPJ 42.196.972/0001-43 (ULTRA RODOVIAS BRASILEIRA LTDA)"/>
    <x v="2"/>
    <x v="2"/>
    <x v="0"/>
    <n v="4004"/>
    <x v="2"/>
    <n v="40047"/>
    <s v="PATRIMÔNIO (Comum)"/>
    <x v="0"/>
    <x v="0"/>
    <x v="0"/>
    <x v="0"/>
    <x v="9"/>
    <x v="9"/>
  </r>
  <r>
    <x v="9"/>
    <s v="LIGHT SERVICOS DE ELETRICIDADE S A"/>
    <x v="14"/>
    <d v="2024-11-28T00:00:00"/>
    <d v="2024-12-20T00:00:00"/>
    <s v="'046667050"/>
    <s v="1 | 1"/>
    <x v="9"/>
    <x v="0"/>
    <n v="-1349"/>
    <x v="71"/>
    <x v="70"/>
    <s v="REF. CONTA LIGHT NOV/2024 RDV PRES DUTRA (LD ESQ) KM 175 NN 12423 VILA NOVA / NOVA IGUACU, RJ CEP 26221-190 CNPJ 42.196.972/0001-43 (ULTRA RODOVIAS BRASILEIRA LTDA)"/>
    <x v="2"/>
    <x v="2"/>
    <x v="0"/>
    <n v="4004"/>
    <x v="2"/>
    <n v="40047"/>
    <s v="PATRIMÔNIO (Comum)"/>
    <x v="0"/>
    <x v="0"/>
    <x v="0"/>
    <x v="0"/>
    <x v="9"/>
    <x v="9"/>
  </r>
  <r>
    <x v="9"/>
    <s v="LIGHT SERVICOS DE ELETRICIDADE S A"/>
    <x v="0"/>
    <d v="2024-12-27T00:00:00"/>
    <d v="2025-01-20T00:00:00"/>
    <s v="'048389706"/>
    <s v="1 | 1"/>
    <x v="9"/>
    <x v="0"/>
    <n v="-1162.6600000000001"/>
    <x v="71"/>
    <x v="70"/>
    <s v="REF. CONTA LIGHT DEZ/2024 RDV PRES DUTRA (LD ESQ) KM 175 NN 12423 VILA NOVA / NOVA IGUACU, RJ CEP 26221-190 CNPJ 42.196.972/0001-43 (ULTRA RODOVIAS BRASILEIRA LTDA)"/>
    <x v="2"/>
    <x v="2"/>
    <x v="0"/>
    <n v="4004"/>
    <x v="2"/>
    <n v="40047"/>
    <s v="PATRIMÔNIO (Comum)"/>
    <x v="0"/>
    <x v="0"/>
    <x v="0"/>
    <x v="0"/>
    <x v="9"/>
    <x v="9"/>
  </r>
  <r>
    <x v="9"/>
    <s v="LIGHT SERVICOS DE ELETRICIDADE S A"/>
    <x v="1"/>
    <d v="2025-01-27T00:00:00"/>
    <d v="2025-02-20T00:00:00"/>
    <s v="'050087467"/>
    <s v="1 | 1"/>
    <x v="9"/>
    <x v="1"/>
    <n v="-964.54"/>
    <x v="71"/>
    <x v="70"/>
    <s v="REF. CONTA LIGHT JAN/2025  RDV PRES DUTRA (LD ESQ) KM 175 NN 12423 VILA NOVA / NOVA IGUACU, RJ CEP 26221-190 CNPJ 42.196.972/0001-43 (ULTRA RODOVIAS BRASILEIRA LTDA)"/>
    <x v="2"/>
    <x v="2"/>
    <x v="0"/>
    <n v="4004"/>
    <x v="2"/>
    <n v="40047"/>
    <s v="PATRIMÔNIO (Comum)"/>
    <x v="0"/>
    <x v="1"/>
    <x v="0"/>
    <x v="0"/>
    <x v="9"/>
    <x v="9"/>
  </r>
  <r>
    <x v="9"/>
    <s v="LIMPA TUDO INDUSTRIA E COMERCIO LTDA"/>
    <x v="4"/>
    <d v="2024-01-25T00:00:00"/>
    <d v="2024-02-23T00:00:00"/>
    <s v="'350"/>
    <s v="1 | 1"/>
    <x v="9"/>
    <x v="0"/>
    <n v="-2650"/>
    <x v="112"/>
    <x v="110"/>
    <s v="REF. DET PLAXMATIC , FACILITADOR SLIMPFLOWER"/>
    <x v="2"/>
    <x v="0"/>
    <x v="0"/>
    <n v="5003"/>
    <x v="31"/>
    <n v="50037"/>
    <s v="LAVANDERIA (Comum)"/>
    <x v="0"/>
    <x v="1"/>
    <x v="9"/>
    <x v="9"/>
    <x v="18"/>
    <x v="18"/>
  </r>
  <r>
    <x v="9"/>
    <s v="LIMPA TUDO INDUSTRIA E COMERCIO LTDA"/>
    <x v="5"/>
    <d v="2024-02-26T00:00:00"/>
    <d v="2024-03-27T00:00:00"/>
    <s v="'420"/>
    <s v="1 | 1"/>
    <x v="9"/>
    <x v="0"/>
    <n v="-1892"/>
    <x v="112"/>
    <x v="110"/>
    <s v="REF. DET PLAXMATIC , FACILITADOR SLIMPFLOWER"/>
    <x v="2"/>
    <x v="0"/>
    <x v="0"/>
    <n v="5003"/>
    <x v="31"/>
    <n v="50037"/>
    <s v="LAVANDERIA (Comum)"/>
    <x v="0"/>
    <x v="1"/>
    <x v="9"/>
    <x v="9"/>
    <x v="18"/>
    <x v="18"/>
  </r>
  <r>
    <x v="9"/>
    <s v="LIMPA TUDO INDUSTRIA E COMERCIO LTDA"/>
    <x v="7"/>
    <d v="2024-04-11T00:00:00"/>
    <d v="2024-05-12T00:00:00"/>
    <s v="'555"/>
    <s v="1 | 1"/>
    <x v="9"/>
    <x v="0"/>
    <n v="-2264"/>
    <x v="112"/>
    <x v="110"/>
    <s v="REF. DET PLAXMATIC , FACILITADOR SLIMPFLOWER"/>
    <x v="2"/>
    <x v="0"/>
    <x v="0"/>
    <n v="5003"/>
    <x v="31"/>
    <n v="50037"/>
    <s v="LAVANDERIA (Comum)"/>
    <x v="0"/>
    <x v="3"/>
    <x v="9"/>
    <x v="9"/>
    <x v="18"/>
    <x v="18"/>
  </r>
  <r>
    <x v="9"/>
    <s v="LIMPA TUDO INDUSTRIA E COMERCIO LTDA"/>
    <x v="8"/>
    <d v="2024-05-13T00:00:00"/>
    <d v="2024-06-10T00:00:00"/>
    <s v="'647"/>
    <s v="1 | 2"/>
    <x v="9"/>
    <x v="0"/>
    <n v="-2430"/>
    <x v="112"/>
    <x v="110"/>
    <s v="REF. DET PLAXMATIC , FACILITADOR SLIMPFLOWER"/>
    <x v="2"/>
    <x v="0"/>
    <x v="0"/>
    <n v="5003"/>
    <x v="31"/>
    <n v="50037"/>
    <s v="LAVANDERIA (Comum)"/>
    <x v="0"/>
    <x v="3"/>
    <x v="9"/>
    <x v="9"/>
    <x v="18"/>
    <x v="18"/>
  </r>
  <r>
    <x v="9"/>
    <s v="LIMPA TUDO INDUSTRIA E COMERCIO LTDA"/>
    <x v="8"/>
    <d v="2024-05-13T00:00:00"/>
    <d v="2024-06-17T00:00:00"/>
    <s v="'647"/>
    <s v="2 | 2"/>
    <x v="9"/>
    <x v="0"/>
    <n v="-2430"/>
    <x v="112"/>
    <x v="110"/>
    <s v="REF. DET PLAXMATIC , FACILITADOR SLIMPFLOWER"/>
    <x v="2"/>
    <x v="0"/>
    <x v="0"/>
    <n v="5003"/>
    <x v="31"/>
    <n v="50037"/>
    <s v="LAVANDERIA (Comum)"/>
    <x v="0"/>
    <x v="3"/>
    <x v="9"/>
    <x v="9"/>
    <x v="18"/>
    <x v="18"/>
  </r>
  <r>
    <x v="9"/>
    <s v="LIMPA TUDO INDUSTRIA E COMERCIO LTDA"/>
    <x v="9"/>
    <d v="2024-06-10T00:00:00"/>
    <d v="2024-07-08T00:00:00"/>
    <s v="'735"/>
    <s v="1 | 2"/>
    <x v="9"/>
    <x v="0"/>
    <n v="-1760"/>
    <x v="112"/>
    <x v="110"/>
    <s v="REF. Plax junho 2024"/>
    <x v="2"/>
    <x v="0"/>
    <x v="0"/>
    <n v="5003"/>
    <x v="31"/>
    <n v="50037"/>
    <s v="LAVANDERIA (Comum)"/>
    <x v="0"/>
    <x v="3"/>
    <x v="9"/>
    <x v="9"/>
    <x v="18"/>
    <x v="18"/>
  </r>
  <r>
    <x v="9"/>
    <s v="LIMPA TUDO INDUSTRIA E COMERCIO LTDA"/>
    <x v="9"/>
    <d v="2024-06-10T00:00:00"/>
    <d v="2024-07-15T00:00:00"/>
    <s v="'735"/>
    <s v="2 | 2"/>
    <x v="9"/>
    <x v="0"/>
    <n v="-1760"/>
    <x v="112"/>
    <x v="110"/>
    <s v="REF. Plax junho 2024"/>
    <x v="2"/>
    <x v="0"/>
    <x v="0"/>
    <n v="5003"/>
    <x v="31"/>
    <n v="50037"/>
    <s v="LAVANDERIA (Comum)"/>
    <x v="0"/>
    <x v="3"/>
    <x v="9"/>
    <x v="9"/>
    <x v="18"/>
    <x v="18"/>
  </r>
  <r>
    <x v="9"/>
    <s v="LIMPA TUDO INDUSTRIA E COMERCIO LTDA"/>
    <x v="10"/>
    <d v="2024-07-04T00:00:00"/>
    <d v="2024-08-02T00:00:00"/>
    <s v="'811"/>
    <s v="1 | 2"/>
    <x v="9"/>
    <x v="0"/>
    <n v="-1890"/>
    <x v="112"/>
    <x v="110"/>
    <s v="REF. Plax junho 2024"/>
    <x v="2"/>
    <x v="0"/>
    <x v="0"/>
    <n v="5003"/>
    <x v="31"/>
    <n v="50037"/>
    <s v="LAVANDERIA (Comum)"/>
    <x v="0"/>
    <x v="4"/>
    <x v="9"/>
    <x v="9"/>
    <x v="18"/>
    <x v="18"/>
  </r>
  <r>
    <x v="9"/>
    <s v="LIMPA TUDO INDUSTRIA E COMERCIO LTDA"/>
    <x v="10"/>
    <d v="2024-07-04T00:00:00"/>
    <d v="2024-08-09T00:00:00"/>
    <s v="'811"/>
    <s v="2 | 2"/>
    <x v="9"/>
    <x v="0"/>
    <n v="-1890"/>
    <x v="112"/>
    <x v="110"/>
    <s v="REF. Plax junho 2024"/>
    <x v="2"/>
    <x v="0"/>
    <x v="0"/>
    <n v="5003"/>
    <x v="31"/>
    <n v="50037"/>
    <s v="LAVANDERIA (Comum)"/>
    <x v="0"/>
    <x v="4"/>
    <x v="9"/>
    <x v="9"/>
    <x v="18"/>
    <x v="18"/>
  </r>
  <r>
    <x v="9"/>
    <s v="LIMPA TUDO INDUSTRIA E COMERCIO LTDA"/>
    <x v="11"/>
    <d v="2024-08-06T00:00:00"/>
    <d v="2024-09-03T00:00:00"/>
    <s v="'921"/>
    <s v="1 | 2"/>
    <x v="9"/>
    <x v="0"/>
    <n v="-1135"/>
    <x v="112"/>
    <x v="110"/>
    <s v="REF. Plax - Agosto 24"/>
    <x v="2"/>
    <x v="0"/>
    <x v="0"/>
    <n v="5003"/>
    <x v="31"/>
    <n v="50037"/>
    <s v="LAVANDERIA (Comum)"/>
    <x v="0"/>
    <x v="4"/>
    <x v="9"/>
    <x v="9"/>
    <x v="18"/>
    <x v="18"/>
  </r>
  <r>
    <x v="9"/>
    <s v="LIMPA TUDO INDUSTRIA E COMERCIO LTDA"/>
    <x v="11"/>
    <d v="2024-08-06T00:00:00"/>
    <d v="2024-09-10T00:00:00"/>
    <s v="'921"/>
    <s v="2 | 2"/>
    <x v="9"/>
    <x v="0"/>
    <n v="-1135"/>
    <x v="112"/>
    <x v="110"/>
    <s v="REF. Plax - Agosto 24"/>
    <x v="2"/>
    <x v="0"/>
    <x v="0"/>
    <n v="5003"/>
    <x v="31"/>
    <n v="50037"/>
    <s v="LAVANDERIA (Comum)"/>
    <x v="0"/>
    <x v="4"/>
    <x v="9"/>
    <x v="9"/>
    <x v="18"/>
    <x v="18"/>
  </r>
  <r>
    <x v="9"/>
    <s v="LS ESPORTES EIRELI"/>
    <x v="4"/>
    <d v="2024-02-02T00:00:00"/>
    <d v="2024-02-15T00:00:00"/>
    <s v="'198"/>
    <s v="1 | 1"/>
    <x v="10"/>
    <x v="0"/>
    <n v="-2000"/>
    <x v="103"/>
    <x v="102"/>
    <s v="REF. PATROCÃNIO ATLETA LUCAS SILVEIRA REFERENTE JANEIRO/ 2024"/>
    <x v="14"/>
    <x v="0"/>
    <x v="0"/>
    <n v="8001"/>
    <x v="17"/>
    <n v="80011"/>
    <s v="MARKETING (Administrativo)"/>
    <x v="0"/>
    <x v="1"/>
    <x v="0"/>
    <x v="0"/>
    <x v="0"/>
    <x v="0"/>
  </r>
  <r>
    <x v="9"/>
    <s v="LS ESPORTES EIRELI"/>
    <x v="7"/>
    <d v="2024-05-06T00:00:00"/>
    <d v="2024-05-13T00:00:00"/>
    <s v="'205"/>
    <s v="1 | 1"/>
    <x v="11"/>
    <x v="0"/>
    <n v="-2000"/>
    <x v="103"/>
    <x v="102"/>
    <s v="REF. PATROCÃNIO ATLETA LUCAS SILVEIRA REFERENTE ABR/ 2024"/>
    <x v="14"/>
    <x v="0"/>
    <x v="0"/>
    <n v="8001"/>
    <x v="17"/>
    <n v="80011"/>
    <s v="MARKETING (Administrativo)"/>
    <x v="0"/>
    <x v="3"/>
    <x v="0"/>
    <x v="0"/>
    <x v="0"/>
    <x v="0"/>
  </r>
  <r>
    <x v="9"/>
    <s v="LS ESPORTES EIRELI"/>
    <x v="8"/>
    <d v="2024-06-03T00:00:00"/>
    <d v="2024-06-11T00:00:00"/>
    <s v="'210"/>
    <s v="1 | 1"/>
    <x v="11"/>
    <x v="0"/>
    <n v="-2000"/>
    <x v="103"/>
    <x v="102"/>
    <s v="REF. PATROCÃNIO ATLETA LUCAS SILVEIRA REFERENTE MAI/ 2024"/>
    <x v="14"/>
    <x v="0"/>
    <x v="0"/>
    <n v="8001"/>
    <x v="17"/>
    <n v="80011"/>
    <s v="MARKETING (Administrativo)"/>
    <x v="0"/>
    <x v="3"/>
    <x v="0"/>
    <x v="0"/>
    <x v="0"/>
    <x v="0"/>
  </r>
  <r>
    <x v="9"/>
    <s v="LS ESPORTES EIRELI"/>
    <x v="9"/>
    <d v="2024-07-01T00:00:00"/>
    <d v="2024-07-11T00:00:00"/>
    <s v="'214"/>
    <s v="1 | 1"/>
    <x v="11"/>
    <x v="0"/>
    <n v="-2000"/>
    <x v="103"/>
    <x v="102"/>
    <s v="REF. PATROCÃNIO ATLETA LUCAS SILVEIRA REFERENTE JUN/ 2024"/>
    <x v="14"/>
    <x v="0"/>
    <x v="0"/>
    <n v="8001"/>
    <x v="17"/>
    <n v="80011"/>
    <s v="MARKETING (Administrativo)"/>
    <x v="0"/>
    <x v="3"/>
    <x v="0"/>
    <x v="0"/>
    <x v="0"/>
    <x v="0"/>
  </r>
  <r>
    <x v="9"/>
    <s v="LS ESPORTES EIRELI"/>
    <x v="10"/>
    <d v="2024-08-05T00:00:00"/>
    <d v="2024-08-13T00:00:00"/>
    <s v="'217"/>
    <s v="1 | 1"/>
    <x v="11"/>
    <x v="0"/>
    <n v="-2000"/>
    <x v="103"/>
    <x v="102"/>
    <s v="REF. PATROCÃNIO ATLETA LUCAS SILVEIRA REFERENTE JUL / 2024"/>
    <x v="14"/>
    <x v="0"/>
    <x v="0"/>
    <n v="8001"/>
    <x v="17"/>
    <n v="80011"/>
    <s v="MARKETING (Administrativo)"/>
    <x v="0"/>
    <x v="4"/>
    <x v="0"/>
    <x v="0"/>
    <x v="0"/>
    <x v="0"/>
  </r>
  <r>
    <x v="9"/>
    <s v="LS ESPORTES EIRELI"/>
    <x v="11"/>
    <d v="2024-09-04T00:00:00"/>
    <d v="2024-09-11T00:00:00"/>
    <s v="'220"/>
    <s v="1 | 1"/>
    <x v="11"/>
    <x v="0"/>
    <n v="-2000"/>
    <x v="103"/>
    <x v="102"/>
    <s v="REF. PATROCÃNIO ATLETA LUCAS SILVEIRA REFERENTE AGO/ 2024"/>
    <x v="14"/>
    <x v="0"/>
    <x v="0"/>
    <n v="8001"/>
    <x v="17"/>
    <n v="80011"/>
    <s v="MARKETING (Administrativo)"/>
    <x v="0"/>
    <x v="4"/>
    <x v="0"/>
    <x v="0"/>
    <x v="0"/>
    <x v="0"/>
  </r>
  <r>
    <x v="9"/>
    <s v="LS ESPORTES EIRELI"/>
    <x v="12"/>
    <d v="2024-10-02T00:00:00"/>
    <d v="2024-10-11T00:00:00"/>
    <s v="'223"/>
    <s v="1 | 1"/>
    <x v="11"/>
    <x v="0"/>
    <n v="-2000"/>
    <x v="103"/>
    <x v="102"/>
    <s v="REF. PATROCÃNIO ATLETA LUCAS SILVEIRA REFERENTE SET/ 2024"/>
    <x v="14"/>
    <x v="0"/>
    <x v="0"/>
    <n v="8001"/>
    <x v="17"/>
    <n v="80011"/>
    <s v="MARKETING (Administrativo)"/>
    <x v="0"/>
    <x v="4"/>
    <x v="0"/>
    <x v="0"/>
    <x v="0"/>
    <x v="0"/>
  </r>
  <r>
    <x v="9"/>
    <s v="LS ESPORTES EIRELI"/>
    <x v="13"/>
    <d v="2024-11-07T00:00:00"/>
    <d v="2024-11-12T00:00:00"/>
    <s v="'226"/>
    <s v="1 | 1"/>
    <x v="11"/>
    <x v="0"/>
    <n v="-2000"/>
    <x v="103"/>
    <x v="102"/>
    <s v="REF. PATROCÃNIO ATLETA LUCAS SILVEIRA REFERENTE OUT/ 2024"/>
    <x v="14"/>
    <x v="0"/>
    <x v="0"/>
    <n v="8001"/>
    <x v="17"/>
    <n v="80011"/>
    <s v="MARKETING (Administrativo)"/>
    <x v="0"/>
    <x v="0"/>
    <x v="0"/>
    <x v="0"/>
    <x v="0"/>
    <x v="0"/>
  </r>
  <r>
    <x v="9"/>
    <s v="LS ESPORTES EIRELI"/>
    <x v="14"/>
    <d v="2024-12-06T00:00:00"/>
    <d v="2024-12-11T00:00:00"/>
    <s v="'230"/>
    <s v="1 | 1"/>
    <x v="11"/>
    <x v="0"/>
    <n v="-2000"/>
    <x v="103"/>
    <x v="102"/>
    <s v="REF. PATROCÃNIO ATLETA LUCAS SILVEIRA REFERENTE NOV/2024"/>
    <x v="14"/>
    <x v="0"/>
    <x v="0"/>
    <n v="8001"/>
    <x v="17"/>
    <n v="80011"/>
    <s v="MARKETING (Administrativo)"/>
    <x v="0"/>
    <x v="0"/>
    <x v="0"/>
    <x v="0"/>
    <x v="0"/>
    <x v="0"/>
  </r>
  <r>
    <x v="9"/>
    <s v="LS ESPORTES EIRELI"/>
    <x v="0"/>
    <d v="2025-01-07T00:00:00"/>
    <d v="2025-01-13T00:00:00"/>
    <s v="'233"/>
    <s v="1 | 1"/>
    <x v="11"/>
    <x v="0"/>
    <n v="-2000"/>
    <x v="103"/>
    <x v="102"/>
    <s v="REF. PATROCÃNIO ATLETA LUCAS SILVEIRA REFERENTE dez/2024"/>
    <x v="14"/>
    <x v="0"/>
    <x v="0"/>
    <n v="8001"/>
    <x v="17"/>
    <n v="80011"/>
    <s v="MARKETING (Administrativo)"/>
    <x v="0"/>
    <x v="0"/>
    <x v="0"/>
    <x v="0"/>
    <x v="0"/>
    <x v="0"/>
  </r>
  <r>
    <x v="9"/>
    <s v="LUAN FERRAGENS FERRAMENTAS E REFRIGERACAO LTDA"/>
    <x v="4"/>
    <d v="2024-01-05T00:00:00"/>
    <d v="2024-02-11T00:00:00"/>
    <s v="'19004"/>
    <s v="1 | 1"/>
    <x v="9"/>
    <x v="0"/>
    <n v="-283"/>
    <x v="114"/>
    <x v="112"/>
    <s v="REF: ESTAMOS ZERADOS"/>
    <x v="10"/>
    <x v="0"/>
    <x v="0"/>
    <n v="7003"/>
    <x v="14"/>
    <n v="70032"/>
    <s v="SERRALHERIA (Extraordinário)"/>
    <x v="0"/>
    <x v="1"/>
    <x v="9"/>
    <x v="9"/>
    <x v="18"/>
    <x v="18"/>
  </r>
  <r>
    <x v="9"/>
    <s v="LUAN FERRAGENS FERRAMENTAS E REFRIGERACAO LTDA"/>
    <x v="4"/>
    <d v="2024-01-17T00:00:00"/>
    <d v="2024-02-14T00:00:00"/>
    <s v="'19065 - 19072"/>
    <s v="1 | 1"/>
    <x v="9"/>
    <x v="0"/>
    <n v="-1004.9"/>
    <x v="49"/>
    <x v="48"/>
    <s v="REF: JOGO DE FERRAMENTAS PARA MECANICO NOVO"/>
    <x v="10"/>
    <x v="0"/>
    <x v="0"/>
    <n v="7001"/>
    <x v="11"/>
    <n v="70017"/>
    <s v="OFICINA (Comum)"/>
    <x v="0"/>
    <x v="1"/>
    <x v="11"/>
    <x v="11"/>
    <x v="17"/>
    <x v="17"/>
  </r>
  <r>
    <x v="9"/>
    <s v="LUAN FERRAGENS FERRAMENTAS E REFRIGERACAO LTDA"/>
    <x v="4"/>
    <d v="2024-01-17T00:00:00"/>
    <d v="2024-02-14T00:00:00"/>
    <s v="'19065 - 19072"/>
    <s v="2 | 1"/>
    <x v="9"/>
    <x v="0"/>
    <n v="-170"/>
    <x v="49"/>
    <x v="48"/>
    <s v="REF: JOGO DE FERRAMENTAS PARA MECANICO NOVO"/>
    <x v="10"/>
    <x v="0"/>
    <x v="0"/>
    <n v="7001"/>
    <x v="11"/>
    <n v="70017"/>
    <s v="OFICINA (Comum)"/>
    <x v="0"/>
    <x v="1"/>
    <x v="11"/>
    <x v="11"/>
    <x v="17"/>
    <x v="17"/>
  </r>
  <r>
    <x v="9"/>
    <s v="LUAN FERRAGENS FERRAMENTAS E REFRIGERACAO LTDA"/>
    <x v="4"/>
    <d v="2024-01-24T00:00:00"/>
    <d v="2024-02-21T00:00:00"/>
    <s v="'19099"/>
    <s v="1 | 1"/>
    <x v="9"/>
    <x v="0"/>
    <n v="-3131.5"/>
    <x v="126"/>
    <x v="124"/>
    <s v="REF:ESPATULA , BROCA"/>
    <x v="12"/>
    <x v="0"/>
    <x v="0"/>
    <n v="4003"/>
    <x v="13"/>
    <n v="40032"/>
    <s v="RELACIONAMENTO (Extraordinário)"/>
    <x v="0"/>
    <x v="1"/>
    <x v="9"/>
    <x v="9"/>
    <x v="22"/>
    <x v="22"/>
  </r>
  <r>
    <x v="9"/>
    <s v="LUAN FERRAGENS FERRAMENTAS E REFRIGERACAO LTDA"/>
    <x v="4"/>
    <d v="2024-01-26T00:00:00"/>
    <d v="2024-02-23T00:00:00"/>
    <s v="'19111 - 19120"/>
    <s v="1 | 2"/>
    <x v="9"/>
    <x v="0"/>
    <n v="-124"/>
    <x v="114"/>
    <x v="112"/>
    <s v="REF: REPOSIÃ‡ÃƒO DE ESTOQUE"/>
    <x v="10"/>
    <x v="0"/>
    <x v="0"/>
    <n v="7003"/>
    <x v="14"/>
    <n v="70032"/>
    <s v="SERRALHERIA (Extraordinário)"/>
    <x v="0"/>
    <x v="1"/>
    <x v="9"/>
    <x v="9"/>
    <x v="18"/>
    <x v="18"/>
  </r>
  <r>
    <x v="9"/>
    <s v="LUAN FERRAGENS FERRAMENTAS E REFRIGERACAO LTDA"/>
    <x v="4"/>
    <d v="2024-01-26T00:00:00"/>
    <d v="2024-02-26T00:00:00"/>
    <s v="'19111 - 19120"/>
    <s v="2 | 2"/>
    <x v="9"/>
    <x v="0"/>
    <n v="-29.4"/>
    <x v="114"/>
    <x v="112"/>
    <s v="REF: REPOSIÃ‡ÃƒO DE ESTOQUE"/>
    <x v="10"/>
    <x v="0"/>
    <x v="0"/>
    <n v="7003"/>
    <x v="14"/>
    <n v="70032"/>
    <s v="SERRALHERIA (Extraordinário)"/>
    <x v="0"/>
    <x v="1"/>
    <x v="9"/>
    <x v="9"/>
    <x v="18"/>
    <x v="18"/>
  </r>
  <r>
    <x v="9"/>
    <s v="LUAN FERRAGENS FERRAMENTAS E REFRIGERACAO LTDA"/>
    <x v="5"/>
    <d v="2024-02-06T00:00:00"/>
    <d v="2024-03-05T00:00:00"/>
    <s v="'19155"/>
    <s v="1 | 1"/>
    <x v="9"/>
    <x v="0"/>
    <n v="-313"/>
    <x v="114"/>
    <x v="112"/>
    <s v="PARA SERRALHERIA"/>
    <x v="10"/>
    <x v="0"/>
    <x v="0"/>
    <n v="7003"/>
    <x v="14"/>
    <n v="70032"/>
    <s v="SERRALHERIA (Extraordinário)"/>
    <x v="0"/>
    <x v="1"/>
    <x v="9"/>
    <x v="9"/>
    <x v="18"/>
    <x v="18"/>
  </r>
  <r>
    <x v="9"/>
    <s v="LUAN FERRAGENS FERRAMENTAS E REFRIGERACAO LTDA"/>
    <x v="5"/>
    <d v="2024-02-09T00:00:00"/>
    <d v="2024-03-11T00:00:00"/>
    <s v="'19176"/>
    <s v="1 | 1"/>
    <x v="9"/>
    <x v="0"/>
    <n v="-1018"/>
    <x v="114"/>
    <x v="112"/>
    <s v="REF: REPOSIÃ‡ÃƒO DE ESTOQUE"/>
    <x v="10"/>
    <x v="0"/>
    <x v="0"/>
    <n v="7003"/>
    <x v="14"/>
    <n v="70037"/>
    <s v="SERRALHERIA (Comum)"/>
    <x v="0"/>
    <x v="1"/>
    <x v="9"/>
    <x v="9"/>
    <x v="18"/>
    <x v="18"/>
  </r>
  <r>
    <x v="9"/>
    <s v="LUAN FERRAGENS FERRAMENTAS E REFRIGERACAO LTDA"/>
    <x v="5"/>
    <d v="2024-02-15T00:00:00"/>
    <d v="2024-03-14T00:00:00"/>
    <s v="'19180"/>
    <s v="1 | 1"/>
    <x v="9"/>
    <x v="0"/>
    <n v="-358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LUAN FERRAGENS FERRAMENTAS E REFRIGERACAO LTDA"/>
    <x v="5"/>
    <d v="2024-02-21T00:00:00"/>
    <d v="2024-03-20T00:00:00"/>
    <s v="'19214"/>
    <s v="1 | 1"/>
    <x v="9"/>
    <x v="0"/>
    <n v="-298"/>
    <x v="114"/>
    <x v="112"/>
    <s v="REF, REPOSIÃ‡ÃƒO DE ESTOQUE "/>
    <x v="10"/>
    <x v="0"/>
    <x v="0"/>
    <n v="7003"/>
    <x v="14"/>
    <n v="70032"/>
    <s v="SERRALHERIA (Extraordinário)"/>
    <x v="0"/>
    <x v="1"/>
    <x v="9"/>
    <x v="9"/>
    <x v="18"/>
    <x v="18"/>
  </r>
  <r>
    <x v="9"/>
    <s v="LUAN FERRAGENS FERRAMENTAS E REFRIGERACAO LTDA"/>
    <x v="6"/>
    <d v="2024-03-05T00:00:00"/>
    <d v="2024-04-11T00:00:00"/>
    <s v="'19273"/>
    <s v="1 | 1"/>
    <x v="9"/>
    <x v="0"/>
    <n v="-996"/>
    <x v="49"/>
    <x v="48"/>
    <s v="REF: PARA OFICINA"/>
    <x v="10"/>
    <x v="0"/>
    <x v="0"/>
    <n v="7001"/>
    <x v="11"/>
    <n v="70017"/>
    <s v="OFICINA (Comum)"/>
    <x v="0"/>
    <x v="1"/>
    <x v="11"/>
    <x v="11"/>
    <x v="17"/>
    <x v="17"/>
  </r>
  <r>
    <x v="9"/>
    <s v="LUAN FERRAGENS FERRAMENTAS E REFRIGERACAO LTDA"/>
    <x v="6"/>
    <d v="2024-03-08T00:00:00"/>
    <d v="2024-04-05T00:00:00"/>
    <s v="'19299"/>
    <s v="1 | 1"/>
    <x v="9"/>
    <x v="0"/>
    <n v="-1551"/>
    <x v="114"/>
    <x v="112"/>
    <s v="REF: REPOSICAO DE ESTOQUE"/>
    <x v="10"/>
    <x v="0"/>
    <x v="0"/>
    <n v="7003"/>
    <x v="14"/>
    <n v="70037"/>
    <s v="SERRALHERIA (Comum)"/>
    <x v="0"/>
    <x v="1"/>
    <x v="9"/>
    <x v="9"/>
    <x v="18"/>
    <x v="18"/>
  </r>
  <r>
    <x v="9"/>
    <s v="LUAN FERRAGENS FERRAMENTAS E REFRIGERACAO LTDA"/>
    <x v="6"/>
    <d v="2024-03-15T00:00:00"/>
    <d v="2024-04-12T00:00:00"/>
    <s v="'19345"/>
    <s v="1 | 1"/>
    <x v="9"/>
    <x v="0"/>
    <n v="-496"/>
    <x v="114"/>
    <x v="112"/>
    <s v="REF: REPOSIÃ‡AO DE ESTOQUE"/>
    <x v="10"/>
    <x v="0"/>
    <x v="0"/>
    <n v="7003"/>
    <x v="14"/>
    <n v="70037"/>
    <s v="SERRALHERIA (Comum)"/>
    <x v="0"/>
    <x v="1"/>
    <x v="9"/>
    <x v="9"/>
    <x v="18"/>
    <x v="18"/>
  </r>
  <r>
    <x v="9"/>
    <s v="LUAN FERRAGENS FERRAMENTAS E REFRIGERACAO LTDA"/>
    <x v="6"/>
    <d v="2024-03-19T00:00:00"/>
    <d v="2024-04-16T00:00:00"/>
    <s v="'19361"/>
    <s v="1 | 2"/>
    <x v="9"/>
    <x v="0"/>
    <n v="-1000.5"/>
    <x v="49"/>
    <x v="48"/>
    <s v="REF: FERRAMENTAS P/ MECANICO DE CAIXA:  PAULINO DA CONCEICAO"/>
    <x v="10"/>
    <x v="0"/>
    <x v="0"/>
    <n v="7001"/>
    <x v="11"/>
    <n v="70017"/>
    <s v="OFICINA (Comum)"/>
    <x v="0"/>
    <x v="1"/>
    <x v="11"/>
    <x v="11"/>
    <x v="17"/>
    <x v="17"/>
  </r>
  <r>
    <x v="9"/>
    <s v="LUAN FERRAGENS FERRAMENTAS E REFRIGERACAO LTDA"/>
    <x v="6"/>
    <d v="2024-03-19T00:00:00"/>
    <d v="2024-04-16T00:00:00"/>
    <s v="'19363"/>
    <s v="1 | 1"/>
    <x v="9"/>
    <x v="0"/>
    <n v="-195"/>
    <x v="114"/>
    <x v="112"/>
    <s v="REF: REPOSIÃ‡ÃƒO DE ESTOQUE"/>
    <x v="10"/>
    <x v="0"/>
    <x v="0"/>
    <n v="7003"/>
    <x v="14"/>
    <n v="70037"/>
    <s v="SERRALHERIA (Comum)"/>
    <x v="0"/>
    <x v="1"/>
    <x v="9"/>
    <x v="9"/>
    <x v="18"/>
    <x v="18"/>
  </r>
  <r>
    <x v="9"/>
    <s v="LUAN FERRAGENS FERRAMENTAS E REFRIGERACAO LTDA"/>
    <x v="6"/>
    <d v="2024-03-19T00:00:00"/>
    <d v="2024-04-30T00:00:00"/>
    <s v="'19361"/>
    <s v="2 | 2"/>
    <x v="9"/>
    <x v="0"/>
    <n v="-1000.51"/>
    <x v="49"/>
    <x v="48"/>
    <s v="REF: FERRAMENTAS P/ MECANICO DE CAIXA:  PAULINO DA CONCEICAO"/>
    <x v="10"/>
    <x v="0"/>
    <x v="0"/>
    <n v="7001"/>
    <x v="11"/>
    <n v="70017"/>
    <s v="OFICINA (Comum)"/>
    <x v="0"/>
    <x v="1"/>
    <x v="11"/>
    <x v="11"/>
    <x v="17"/>
    <x v="17"/>
  </r>
  <r>
    <x v="9"/>
    <s v="LUAN FERRAGENS FERRAMENTAS E REFRIGERACAO LTDA"/>
    <x v="7"/>
    <d v="2024-04-02T00:00:00"/>
    <d v="2024-04-30T00:00:00"/>
    <s v="'19415"/>
    <s v="1 | 1"/>
    <x v="9"/>
    <x v="0"/>
    <n v="-546"/>
    <x v="114"/>
    <x v="112"/>
    <s v="REF: REPOSIÃ‡ÃƒO DE ESTOQUE"/>
    <x v="10"/>
    <x v="0"/>
    <x v="0"/>
    <n v="7003"/>
    <x v="14"/>
    <n v="70037"/>
    <s v="SERRALHERIA (Comum)"/>
    <x v="0"/>
    <x v="3"/>
    <x v="9"/>
    <x v="9"/>
    <x v="18"/>
    <x v="18"/>
  </r>
  <r>
    <x v="9"/>
    <s v="LUAN FERRAGENS FERRAMENTAS E REFRIGERACAO LTDA"/>
    <x v="7"/>
    <d v="2024-04-02T00:00:00"/>
    <d v="2024-04-30T00:00:00"/>
    <s v="'19416"/>
    <s v="1 | 1"/>
    <x v="9"/>
    <x v="0"/>
    <n v="-858"/>
    <x v="49"/>
    <x v="48"/>
    <s v="REF: USO NA SERRALHERIA (COMPRAR NO MERCADO LIVRE)"/>
    <x v="10"/>
    <x v="0"/>
    <x v="0"/>
    <n v="7003"/>
    <x v="14"/>
    <n v="70037"/>
    <s v="SERRALHERIA (Comum)"/>
    <x v="0"/>
    <x v="3"/>
    <x v="11"/>
    <x v="11"/>
    <x v="17"/>
    <x v="17"/>
  </r>
  <r>
    <x v="9"/>
    <s v="LUAN FERRAGENS FERRAMENTAS E REFRIGERACAO LTDA"/>
    <x v="7"/>
    <d v="2024-04-12T00:00:00"/>
    <d v="2024-05-11T00:00:00"/>
    <s v="'19501"/>
    <s v="1 | 1"/>
    <x v="9"/>
    <x v="0"/>
    <n v="-399"/>
    <x v="49"/>
    <x v="48"/>
    <s v="REF: PINTURA "/>
    <x v="10"/>
    <x v="0"/>
    <x v="0"/>
    <n v="7001"/>
    <x v="11"/>
    <n v="70017"/>
    <s v="OFICINA (Comum)"/>
    <x v="0"/>
    <x v="3"/>
    <x v="11"/>
    <x v="11"/>
    <x v="17"/>
    <x v="17"/>
  </r>
  <r>
    <x v="9"/>
    <s v="LUAN FERRAGENS FERRAMENTAS E REFRIGERACAO LTDA"/>
    <x v="7"/>
    <d v="2024-04-15T00:00:00"/>
    <d v="2024-05-13T00:00:00"/>
    <s v="'19503"/>
    <s v="1 | 1"/>
    <x v="9"/>
    <x v="0"/>
    <n v="-1147"/>
    <x v="114"/>
    <x v="112"/>
    <s v="REF: REPOSICAO DE ESTOQUE"/>
    <x v="10"/>
    <x v="0"/>
    <x v="0"/>
    <n v="7003"/>
    <x v="14"/>
    <n v="70037"/>
    <s v="SERRALHERIA (Comum)"/>
    <x v="0"/>
    <x v="3"/>
    <x v="9"/>
    <x v="9"/>
    <x v="18"/>
    <x v="18"/>
  </r>
  <r>
    <x v="9"/>
    <s v="LUAN FERRAGENS FERRAMENTAS E REFRIGERACAO LTDA"/>
    <x v="7"/>
    <d v="2024-04-26T00:00:00"/>
    <d v="2024-05-24T00:00:00"/>
    <s v="'19602"/>
    <s v="1 | 1"/>
    <x v="9"/>
    <x v="0"/>
    <n v="-1712"/>
    <x v="114"/>
    <x v="112"/>
    <s v="REF: REPOSICAO DE ESTOQUE"/>
    <x v="10"/>
    <x v="0"/>
    <x v="0"/>
    <n v="7003"/>
    <x v="14"/>
    <n v="70037"/>
    <s v="SERRALHERIA (Comum)"/>
    <x v="0"/>
    <x v="3"/>
    <x v="9"/>
    <x v="9"/>
    <x v="18"/>
    <x v="18"/>
  </r>
  <r>
    <x v="9"/>
    <s v="LUAN FERRAGENS FERRAMENTAS E REFRIGERACAO LTDA"/>
    <x v="7"/>
    <d v="2024-04-29T00:00:00"/>
    <d v="2024-05-27T00:00:00"/>
    <s v="'19612"/>
    <s v="1 | 1"/>
    <x v="9"/>
    <x v="0"/>
    <n v="-1095"/>
    <x v="46"/>
    <x v="45"/>
    <s v="REF: KOLETA RJX2I33"/>
    <x v="10"/>
    <x v="0"/>
    <x v="0"/>
    <n v="7001"/>
    <x v="11"/>
    <n v="70012"/>
    <s v="OFICINA (Extraordinário)"/>
    <x v="0"/>
    <x v="3"/>
    <x v="9"/>
    <x v="9"/>
    <x v="12"/>
    <x v="12"/>
  </r>
  <r>
    <x v="9"/>
    <s v="LUAN FERRAGENS FERRAMENTAS E REFRIGERACAO LTDA"/>
    <x v="7"/>
    <d v="2024-04-29T00:00:00"/>
    <d v="2024-05-27T00:00:00"/>
    <s v="'19613"/>
    <s v="1 | 1"/>
    <x v="9"/>
    <x v="0"/>
    <n v="-527.9"/>
    <x v="49"/>
    <x v="48"/>
    <s v="REF: MATERIAL PARA MECÃ‚NICO DA NOITE , "/>
    <x v="10"/>
    <x v="0"/>
    <x v="0"/>
    <n v="7001"/>
    <x v="11"/>
    <n v="70012"/>
    <s v="OFICINA (Extraordinário)"/>
    <x v="0"/>
    <x v="3"/>
    <x v="11"/>
    <x v="11"/>
    <x v="17"/>
    <x v="17"/>
  </r>
  <r>
    <x v="9"/>
    <s v="LUAN FERRAGENS FERRAMENTAS E REFRIGERACAO LTDA"/>
    <x v="8"/>
    <d v="2024-05-02T00:00:00"/>
    <d v="2024-05-31T00:00:00"/>
    <s v="'19625"/>
    <s v="1 | 1"/>
    <x v="9"/>
    <x v="0"/>
    <n v="-130"/>
    <x v="49"/>
    <x v="48"/>
    <s v="REF: P/ COMPRESSOR DA PINTURA"/>
    <x v="10"/>
    <x v="0"/>
    <x v="0"/>
    <n v="7001"/>
    <x v="11"/>
    <n v="70017"/>
    <s v="OFICINA (Comum)"/>
    <x v="0"/>
    <x v="3"/>
    <x v="11"/>
    <x v="11"/>
    <x v="17"/>
    <x v="17"/>
  </r>
  <r>
    <x v="9"/>
    <s v="LUAN FERRAGENS FERRAMENTAS E REFRIGERACAO LTDA"/>
    <x v="8"/>
    <d v="2024-05-06T00:00:00"/>
    <d v="2024-06-11T00:00:00"/>
    <s v="'19645"/>
    <s v="1 | 1"/>
    <x v="9"/>
    <x v="0"/>
    <n v="-698"/>
    <x v="49"/>
    <x v="48"/>
    <s v="REF: MECANICO CARLOS SABINO"/>
    <x v="10"/>
    <x v="0"/>
    <x v="0"/>
    <n v="7001"/>
    <x v="11"/>
    <n v="70017"/>
    <s v="OFICINA (Comum)"/>
    <x v="0"/>
    <x v="3"/>
    <x v="11"/>
    <x v="11"/>
    <x v="17"/>
    <x v="17"/>
  </r>
  <r>
    <x v="9"/>
    <s v="LUAN FERRAGENS FERRAMENTAS E REFRIGERACAO LTDA"/>
    <x v="8"/>
    <d v="2024-05-14T00:00:00"/>
    <d v="2024-06-11T00:00:00"/>
    <s v="'19712"/>
    <s v="1 | 1"/>
    <x v="9"/>
    <x v="0"/>
    <n v="-1920.5"/>
    <x v="49"/>
    <x v="48"/>
    <s v="REF: FERRAMENTAS PARA O MECÃ‚NICO NOVO , "/>
    <x v="10"/>
    <x v="0"/>
    <x v="0"/>
    <n v="7001"/>
    <x v="11"/>
    <n v="70017"/>
    <s v="OFICINA (Comum)"/>
    <x v="0"/>
    <x v="3"/>
    <x v="11"/>
    <x v="11"/>
    <x v="17"/>
    <x v="17"/>
  </r>
  <r>
    <x v="9"/>
    <s v="LUAN FERRAGENS FERRAMENTAS E REFRIGERACAO LTDA"/>
    <x v="8"/>
    <d v="2024-05-15T00:00:00"/>
    <d v="2024-06-12T00:00:00"/>
    <s v="'19732"/>
    <s v="1 | 1"/>
    <x v="9"/>
    <x v="0"/>
    <n v="-460"/>
    <x v="49"/>
    <x v="48"/>
    <s v="REF: FERRAMENTAS PARA O MECÃ‚NICO NOVO , "/>
    <x v="10"/>
    <x v="0"/>
    <x v="0"/>
    <n v="7001"/>
    <x v="11"/>
    <n v="70017"/>
    <s v="OFICINA (Comum)"/>
    <x v="0"/>
    <x v="3"/>
    <x v="11"/>
    <x v="11"/>
    <x v="17"/>
    <x v="17"/>
  </r>
  <r>
    <x v="9"/>
    <s v="LUAN FERRAGENS FERRAMENTAS E REFRIGERACAO LTDA"/>
    <x v="8"/>
    <d v="2024-05-20T00:00:00"/>
    <d v="2024-06-17T00:00:00"/>
    <s v="'19752"/>
    <s v="1 | 1"/>
    <x v="9"/>
    <x v="0"/>
    <n v="-2058"/>
    <x v="114"/>
    <x v="112"/>
    <s v="REF: REPOSIÃ‡ÃƒO DE ESTOQUE"/>
    <x v="10"/>
    <x v="0"/>
    <x v="0"/>
    <n v="7003"/>
    <x v="14"/>
    <n v="70037"/>
    <s v="SERRALHERIA (Comum)"/>
    <x v="0"/>
    <x v="3"/>
    <x v="9"/>
    <x v="9"/>
    <x v="18"/>
    <x v="18"/>
  </r>
  <r>
    <x v="9"/>
    <s v="LUAN FERRAGENS FERRAMENTAS E REFRIGERACAO LTDA"/>
    <x v="8"/>
    <d v="2024-05-24T00:00:00"/>
    <d v="2024-06-21T00:00:00"/>
    <s v="'19790"/>
    <s v="1 | 1"/>
    <x v="9"/>
    <x v="0"/>
    <n v="-1888"/>
    <x v="49"/>
    <x v="48"/>
    <s v="REF: USO NA SERRALHERIA"/>
    <x v="10"/>
    <x v="0"/>
    <x v="0"/>
    <n v="7001"/>
    <x v="11"/>
    <n v="70017"/>
    <s v="OFICINA (Comum)"/>
    <x v="0"/>
    <x v="3"/>
    <x v="11"/>
    <x v="11"/>
    <x v="17"/>
    <x v="17"/>
  </r>
  <r>
    <x v="9"/>
    <s v="LUAN FERRAGENS FERRAMENTAS E REFRIGERACAO LTDA"/>
    <x v="9"/>
    <d v="2024-06-04T00:00:00"/>
    <d v="2024-07-11T00:00:00"/>
    <s v="'19831"/>
    <s v="1 | 1"/>
    <x v="9"/>
    <x v="0"/>
    <n v="-283"/>
    <x v="114"/>
    <x v="112"/>
    <s v="REF: REPOSIÃ‡ÃƒO DE ESTOQUE"/>
    <x v="10"/>
    <x v="0"/>
    <x v="0"/>
    <n v="7003"/>
    <x v="14"/>
    <n v="70037"/>
    <s v="SERRALHERIA (Comum)"/>
    <x v="0"/>
    <x v="3"/>
    <x v="9"/>
    <x v="9"/>
    <x v="18"/>
    <x v="18"/>
  </r>
  <r>
    <x v="9"/>
    <s v="LUAN FERRAGENS FERRAMENTAS E REFRIGERACAO LTDA"/>
    <x v="9"/>
    <d v="2024-06-06T00:00:00"/>
    <d v="2024-07-11T00:00:00"/>
    <s v="'19856"/>
    <s v="1 | 1"/>
    <x v="9"/>
    <x v="0"/>
    <n v="-234"/>
    <x v="114"/>
    <x v="112"/>
    <s v="REF: REPOSIÃ‡ÃƒO DE ESTOQUE"/>
    <x v="10"/>
    <x v="0"/>
    <x v="0"/>
    <n v="7003"/>
    <x v="14"/>
    <n v="70037"/>
    <s v="SERRALHERIA (Comum)"/>
    <x v="0"/>
    <x v="3"/>
    <x v="9"/>
    <x v="9"/>
    <x v="18"/>
    <x v="18"/>
  </r>
  <r>
    <x v="9"/>
    <s v="LUAN FERRAGENS FERRAMENTAS E REFRIGERACAO LTDA"/>
    <x v="9"/>
    <d v="2024-06-12T00:00:00"/>
    <d v="2024-07-10T00:00:00"/>
    <s v="'19888"/>
    <s v="1 | 1"/>
    <x v="9"/>
    <x v="0"/>
    <n v="-195"/>
    <x v="114"/>
    <x v="112"/>
    <s v="REF: SERRALHERIA"/>
    <x v="10"/>
    <x v="0"/>
    <x v="0"/>
    <n v="7003"/>
    <x v="14"/>
    <n v="70037"/>
    <s v="SERRALHERIA (Comum)"/>
    <x v="0"/>
    <x v="3"/>
    <x v="9"/>
    <x v="9"/>
    <x v="18"/>
    <x v="18"/>
  </r>
  <r>
    <x v="9"/>
    <s v="LUAN FERRAGENS FERRAMENTAS E REFRIGERACAO LTDA"/>
    <x v="9"/>
    <d v="2024-06-13T00:00:00"/>
    <d v="2024-07-11T00:00:00"/>
    <s v="'19902"/>
    <s v="1 | 1"/>
    <x v="9"/>
    <x v="0"/>
    <n v="-936"/>
    <x v="114"/>
    <x v="112"/>
    <s v="REF: REPOSIÃ‡ÃƒO DE ESTOQUE , "/>
    <x v="10"/>
    <x v="0"/>
    <x v="0"/>
    <n v="7003"/>
    <x v="14"/>
    <n v="70037"/>
    <s v="SERRALHERIA (Comum)"/>
    <x v="0"/>
    <x v="3"/>
    <x v="9"/>
    <x v="9"/>
    <x v="18"/>
    <x v="18"/>
  </r>
  <r>
    <x v="9"/>
    <s v="LUAN FERRAGENS FERRAMENTAS E REFRIGERACAO LTDA"/>
    <x v="9"/>
    <d v="2024-06-13T00:00:00"/>
    <d v="2024-07-11T00:00:00"/>
    <s v="'19903"/>
    <s v="1 | 1"/>
    <x v="9"/>
    <x v="0"/>
    <n v="-540"/>
    <x v="49"/>
    <x v="48"/>
    <s v="REF: P/ USO NA SERRALHERIA/OFICINA"/>
    <x v="10"/>
    <x v="0"/>
    <x v="0"/>
    <n v="7001"/>
    <x v="11"/>
    <n v="70017"/>
    <s v="OFICINA (Comum)"/>
    <x v="0"/>
    <x v="3"/>
    <x v="11"/>
    <x v="11"/>
    <x v="17"/>
    <x v="17"/>
  </r>
  <r>
    <x v="9"/>
    <s v="LUAN FERRAGENS FERRAMENTAS E REFRIGERACAO LTDA"/>
    <x v="9"/>
    <d v="2024-06-21T00:00:00"/>
    <d v="2024-07-19T00:00:00"/>
    <s v="'19954"/>
    <s v="1 | 1"/>
    <x v="9"/>
    <x v="0"/>
    <n v="-470.5"/>
    <x v="46"/>
    <x v="45"/>
    <s v="REF: REFORMA INTERNA DO BAU PARA TRANSPORTAR CONTAINER"/>
    <x v="10"/>
    <x v="0"/>
    <x v="0"/>
    <n v="7001"/>
    <x v="11"/>
    <n v="70015"/>
    <s v="OFICINA (Químico e Biológico)"/>
    <x v="0"/>
    <x v="3"/>
    <x v="9"/>
    <x v="9"/>
    <x v="12"/>
    <x v="12"/>
  </r>
  <r>
    <x v="9"/>
    <s v="LUAN FERRAGENS FERRAMENTAS E REFRIGERACAO LTDA"/>
    <x v="9"/>
    <d v="2024-06-26T00:00:00"/>
    <d v="2024-07-24T00:00:00"/>
    <s v="'19980"/>
    <s v="1 | 1"/>
    <x v="9"/>
    <x v="0"/>
    <n v="-540"/>
    <x v="49"/>
    <x v="48"/>
    <s v="REF: SOLICITAÃ‡ÃƒO DE COMPRA P/ SERRALHERIA"/>
    <x v="10"/>
    <x v="0"/>
    <x v="0"/>
    <n v="7003"/>
    <x v="14"/>
    <n v="70037"/>
    <s v="SERRALHERIA (Comum)"/>
    <x v="0"/>
    <x v="3"/>
    <x v="11"/>
    <x v="11"/>
    <x v="17"/>
    <x v="17"/>
  </r>
  <r>
    <x v="9"/>
    <s v="LUAN FERRAGENS FERRAMENTAS E REFRIGERACAO LTDA"/>
    <x v="9"/>
    <d v="2024-06-26T00:00:00"/>
    <d v="2024-07-24T00:00:00"/>
    <s v="'19981"/>
    <s v="1 | 2"/>
    <x v="9"/>
    <x v="0"/>
    <n v="-592.35"/>
    <x v="49"/>
    <x v="48"/>
    <s v="REF: BEZERRA SOLOCITA P/ O MECANICO NOVO"/>
    <x v="10"/>
    <x v="0"/>
    <x v="0"/>
    <n v="7001"/>
    <x v="11"/>
    <n v="70017"/>
    <s v="OFICINA (Comum)"/>
    <x v="0"/>
    <x v="3"/>
    <x v="11"/>
    <x v="11"/>
    <x v="17"/>
    <x v="17"/>
  </r>
  <r>
    <x v="9"/>
    <s v="LUAN FERRAGENS FERRAMENTAS E REFRIGERACAO LTDA"/>
    <x v="9"/>
    <d v="2024-06-26T00:00:00"/>
    <d v="2024-08-07T00:00:00"/>
    <s v="'19981"/>
    <s v="2 | 2"/>
    <x v="9"/>
    <x v="0"/>
    <n v="-592.35"/>
    <x v="49"/>
    <x v="48"/>
    <s v="REF: BEZERRA SOLOCITA P/ O MECANICO NOVO"/>
    <x v="10"/>
    <x v="0"/>
    <x v="0"/>
    <n v="7001"/>
    <x v="11"/>
    <n v="70017"/>
    <s v="OFICINA (Comum)"/>
    <x v="0"/>
    <x v="3"/>
    <x v="11"/>
    <x v="11"/>
    <x v="17"/>
    <x v="17"/>
  </r>
  <r>
    <x v="9"/>
    <s v="LUAN FERRAGENS FERRAMENTAS E REFRIGERACAO LTDA"/>
    <x v="10"/>
    <d v="2024-07-05T00:00:00"/>
    <d v="2024-08-11T00:00:00"/>
    <s v="'20040"/>
    <s v="1 | 2"/>
    <x v="9"/>
    <x v="0"/>
    <n v="-1842.5"/>
    <x v="126"/>
    <x v="124"/>
    <s v="REF: REPOSIÃ‡ÃƒO DE ESTOQUE"/>
    <x v="3"/>
    <x v="0"/>
    <x v="0"/>
    <n v="7004"/>
    <x v="3"/>
    <n v="70047"/>
    <s v="FÁBRICA CNTR (Comum)"/>
    <x v="0"/>
    <x v="4"/>
    <x v="9"/>
    <x v="9"/>
    <x v="22"/>
    <x v="22"/>
  </r>
  <r>
    <x v="9"/>
    <s v="LUAN FERRAGENS FERRAMENTAS E REFRIGERACAO LTDA"/>
    <x v="10"/>
    <d v="2024-07-05T00:00:00"/>
    <d v="2024-08-11T00:00:00"/>
    <s v="'20042"/>
    <s v="1 | 1"/>
    <x v="9"/>
    <x v="0"/>
    <n v="-1356"/>
    <x v="114"/>
    <x v="112"/>
    <s v="REF: REPOSIÃ‡ÃƒO DE ESTOQUE"/>
    <x v="10"/>
    <x v="0"/>
    <x v="0"/>
    <n v="7003"/>
    <x v="14"/>
    <n v="70037"/>
    <s v="SERRALHERIA (Comum)"/>
    <x v="0"/>
    <x v="4"/>
    <x v="9"/>
    <x v="9"/>
    <x v="18"/>
    <x v="18"/>
  </r>
  <r>
    <x v="9"/>
    <s v="LUAN FERRAGENS FERRAMENTAS E REFRIGERACAO LTDA"/>
    <x v="10"/>
    <d v="2024-07-05T00:00:00"/>
    <d v="2024-08-29T00:00:00"/>
    <s v="'20040"/>
    <s v="2 | 2"/>
    <x v="9"/>
    <x v="0"/>
    <n v="-1842.5"/>
    <x v="126"/>
    <x v="124"/>
    <s v="REF: REPOSIÃ‡ÃƒO DE ESTOQUE"/>
    <x v="3"/>
    <x v="0"/>
    <x v="0"/>
    <n v="7004"/>
    <x v="3"/>
    <n v="70047"/>
    <s v="FÁBRICA CNTR (Comum)"/>
    <x v="0"/>
    <x v="4"/>
    <x v="9"/>
    <x v="9"/>
    <x v="22"/>
    <x v="22"/>
  </r>
  <r>
    <x v="9"/>
    <s v="LUAN FERRAGENS FERRAMENTAS E REFRIGERACAO LTDA"/>
    <x v="10"/>
    <d v="2024-07-17T00:00:00"/>
    <d v="2024-08-14T00:00:00"/>
    <s v="'20117"/>
    <s v="1 | 2"/>
    <x v="9"/>
    <x v="0"/>
    <n v="-918.1"/>
    <x v="49"/>
    <x v="48"/>
    <s v="REF: P/ MOLEIRO MAXIMILIANO MARQUES DA SILVA"/>
    <x v="10"/>
    <x v="0"/>
    <x v="0"/>
    <n v="7001"/>
    <x v="11"/>
    <n v="70017"/>
    <s v="OFICINA (Comum)"/>
    <x v="0"/>
    <x v="4"/>
    <x v="11"/>
    <x v="11"/>
    <x v="17"/>
    <x v="17"/>
  </r>
  <r>
    <x v="9"/>
    <s v="LUAN FERRAGENS FERRAMENTAS E REFRIGERACAO LTDA"/>
    <x v="10"/>
    <d v="2024-07-17T00:00:00"/>
    <d v="2024-08-14T00:00:00"/>
    <s v="'20118"/>
    <s v="1 | 2"/>
    <x v="9"/>
    <x v="0"/>
    <n v="-559.5"/>
    <x v="49"/>
    <x v="48"/>
    <s v="REF: P/ MECANICO: MARCOS VINICIUS"/>
    <x v="10"/>
    <x v="0"/>
    <x v="0"/>
    <n v="7001"/>
    <x v="11"/>
    <n v="70017"/>
    <s v="OFICINA (Comum)"/>
    <x v="0"/>
    <x v="4"/>
    <x v="11"/>
    <x v="11"/>
    <x v="17"/>
    <x v="17"/>
  </r>
  <r>
    <x v="9"/>
    <s v="LUAN FERRAGENS FERRAMENTAS E REFRIGERACAO LTDA"/>
    <x v="10"/>
    <d v="2024-07-17T00:00:00"/>
    <d v="2024-08-16T00:00:00"/>
    <s v="'20110"/>
    <s v="1 | 2"/>
    <x v="9"/>
    <x v="0"/>
    <n v="-653.04999999999995"/>
    <x v="49"/>
    <x v="48"/>
    <s v="REF: P/ ELETRICISTA EDMILSON BERNARDES"/>
    <x v="10"/>
    <x v="0"/>
    <x v="0"/>
    <n v="7001"/>
    <x v="11"/>
    <n v="70017"/>
    <s v="OFICINA (Comum)"/>
    <x v="0"/>
    <x v="4"/>
    <x v="11"/>
    <x v="11"/>
    <x v="17"/>
    <x v="17"/>
  </r>
  <r>
    <x v="9"/>
    <s v="LUAN FERRAGENS FERRAMENTAS E REFRIGERACAO LTDA"/>
    <x v="10"/>
    <d v="2024-07-17T00:00:00"/>
    <d v="2024-08-28T00:00:00"/>
    <s v="'20117"/>
    <s v="2 | 2"/>
    <x v="9"/>
    <x v="0"/>
    <n v="-918.1"/>
    <x v="49"/>
    <x v="48"/>
    <s v="REF: P/ MOLEIRO MAXIMILIANO MARQUES DA SILVA"/>
    <x v="10"/>
    <x v="0"/>
    <x v="0"/>
    <n v="7001"/>
    <x v="11"/>
    <n v="70017"/>
    <s v="OFICINA (Comum)"/>
    <x v="0"/>
    <x v="4"/>
    <x v="11"/>
    <x v="11"/>
    <x v="17"/>
    <x v="17"/>
  </r>
  <r>
    <x v="9"/>
    <s v="LUAN FERRAGENS FERRAMENTAS E REFRIGERACAO LTDA"/>
    <x v="10"/>
    <d v="2024-07-17T00:00:00"/>
    <d v="2024-08-28T00:00:00"/>
    <s v="'20118"/>
    <s v="2 | 2"/>
    <x v="9"/>
    <x v="0"/>
    <n v="-559.5"/>
    <x v="49"/>
    <x v="48"/>
    <s v="REF: P/ MECANICO: MARCOS VINICIUS"/>
    <x v="10"/>
    <x v="0"/>
    <x v="0"/>
    <n v="7001"/>
    <x v="11"/>
    <n v="70017"/>
    <s v="OFICINA (Comum)"/>
    <x v="0"/>
    <x v="4"/>
    <x v="11"/>
    <x v="11"/>
    <x v="17"/>
    <x v="17"/>
  </r>
  <r>
    <x v="9"/>
    <s v="LUAN FERRAGENS FERRAMENTAS E REFRIGERACAO LTDA"/>
    <x v="10"/>
    <d v="2024-07-17T00:00:00"/>
    <d v="2024-09-16T00:00:00"/>
    <s v="'20110"/>
    <s v="2 | 2"/>
    <x v="9"/>
    <x v="0"/>
    <n v="-653.04999999999995"/>
    <x v="49"/>
    <x v="48"/>
    <s v="REF: P/ ELETRICISTA EDMILSON BERNARDES"/>
    <x v="10"/>
    <x v="0"/>
    <x v="0"/>
    <n v="7001"/>
    <x v="11"/>
    <n v="70017"/>
    <s v="OFICINA (Comum)"/>
    <x v="0"/>
    <x v="4"/>
    <x v="11"/>
    <x v="11"/>
    <x v="17"/>
    <x v="17"/>
  </r>
  <r>
    <x v="9"/>
    <s v="LUAN FERRAGENS FERRAMENTAS E REFRIGERACAO LTDA"/>
    <x v="10"/>
    <d v="2024-07-18T00:00:00"/>
    <d v="2024-08-15T00:00:00"/>
    <s v="'20121"/>
    <s v="1 | 1"/>
    <x v="9"/>
    <x v="0"/>
    <n v="-356"/>
    <x v="49"/>
    <x v="48"/>
    <s v="REF: REPOSIÃ‡ÃƒO DE ESTOQUE"/>
    <x v="10"/>
    <x v="0"/>
    <x v="0"/>
    <n v="7003"/>
    <x v="14"/>
    <n v="70037"/>
    <s v="SERRALHERIA (Comum)"/>
    <x v="0"/>
    <x v="4"/>
    <x v="11"/>
    <x v="11"/>
    <x v="17"/>
    <x v="17"/>
  </r>
  <r>
    <x v="9"/>
    <s v="LUAN FERRAGENS FERRAMENTAS E REFRIGERACAO LTDA"/>
    <x v="10"/>
    <d v="2024-07-19T00:00:00"/>
    <d v="2024-08-16T00:00:00"/>
    <s v="'20128"/>
    <s v="1 | 2"/>
    <x v="9"/>
    <x v="0"/>
    <n v="-793"/>
    <x v="114"/>
    <x v="112"/>
    <s v="REF: REPOSIÃ‡ÃƒO DE ESTOQUE"/>
    <x v="10"/>
    <x v="0"/>
    <x v="0"/>
    <n v="7003"/>
    <x v="14"/>
    <n v="70037"/>
    <s v="SERRALHERIA (Comum)"/>
    <x v="0"/>
    <x v="4"/>
    <x v="9"/>
    <x v="9"/>
    <x v="18"/>
    <x v="18"/>
  </r>
  <r>
    <x v="9"/>
    <s v="LUAN FERRAGENS FERRAMENTAS E REFRIGERACAO LTDA"/>
    <x v="10"/>
    <d v="2024-07-19T00:00:00"/>
    <d v="2024-08-30T00:00:00"/>
    <s v="'20128"/>
    <s v="2 | 2"/>
    <x v="9"/>
    <x v="0"/>
    <n v="-793"/>
    <x v="114"/>
    <x v="112"/>
    <s v="REF: REPOSIÃ‡ÃƒO DE ESTOQUE"/>
    <x v="10"/>
    <x v="0"/>
    <x v="0"/>
    <n v="7003"/>
    <x v="14"/>
    <n v="70037"/>
    <s v="SERRALHERIA (Comum)"/>
    <x v="0"/>
    <x v="4"/>
    <x v="9"/>
    <x v="9"/>
    <x v="18"/>
    <x v="18"/>
  </r>
  <r>
    <x v="9"/>
    <s v="LUAN FERRAGENS FERRAMENTAS E REFRIGERACAO LTDA"/>
    <x v="10"/>
    <d v="2024-07-26T00:00:00"/>
    <d v="2024-08-23T00:00:00"/>
    <s v="'20185"/>
    <s v="1 | 2"/>
    <x v="9"/>
    <x v="0"/>
    <n v="-540"/>
    <x v="49"/>
    <x v="48"/>
    <s v="REF: P/ USO NA SERRALHERIA/OFICINA"/>
    <x v="10"/>
    <x v="0"/>
    <x v="0"/>
    <n v="7001"/>
    <x v="11"/>
    <n v="70017"/>
    <s v="OFICINA (Comum)"/>
    <x v="0"/>
    <x v="4"/>
    <x v="11"/>
    <x v="11"/>
    <x v="17"/>
    <x v="17"/>
  </r>
  <r>
    <x v="9"/>
    <s v="LUAN FERRAGENS FERRAMENTAS E REFRIGERACAO LTDA"/>
    <x v="10"/>
    <d v="2024-07-26T00:00:00"/>
    <d v="2024-09-06T00:00:00"/>
    <s v="'20185"/>
    <s v="2 | 2"/>
    <x v="9"/>
    <x v="0"/>
    <n v="-540"/>
    <x v="49"/>
    <x v="48"/>
    <s v="REF: P/ USO NA SERRALHERIA/OFICINA"/>
    <x v="10"/>
    <x v="0"/>
    <x v="0"/>
    <n v="7001"/>
    <x v="11"/>
    <n v="70017"/>
    <s v="OFICINA (Comum)"/>
    <x v="0"/>
    <x v="4"/>
    <x v="11"/>
    <x v="11"/>
    <x v="17"/>
    <x v="17"/>
  </r>
  <r>
    <x v="9"/>
    <s v="LUAN FERRAGENS FERRAMENTAS E REFRIGERACAO LTDA"/>
    <x v="10"/>
    <d v="2024-07-29T00:00:00"/>
    <d v="2024-08-26T00:00:00"/>
    <s v="'20191"/>
    <s v="1 | 2"/>
    <x v="9"/>
    <x v="0"/>
    <n v="-1430"/>
    <x v="131"/>
    <x v="129"/>
    <s v="REF: URGENTE LRT5H09"/>
    <x v="10"/>
    <x v="0"/>
    <x v="0"/>
    <n v="7001"/>
    <x v="11"/>
    <n v="70012"/>
    <s v="OFICINA (Extraordinário)"/>
    <x v="0"/>
    <x v="4"/>
    <x v="9"/>
    <x v="9"/>
    <x v="12"/>
    <x v="12"/>
  </r>
  <r>
    <x v="9"/>
    <s v="LUAN FERRAGENS FERRAMENTAS E REFRIGERACAO LTDA"/>
    <x v="10"/>
    <d v="2024-07-29T00:00:00"/>
    <d v="2024-09-09T00:00:00"/>
    <s v="'20191"/>
    <s v="2 | 2"/>
    <x v="9"/>
    <x v="0"/>
    <n v="-1430"/>
    <x v="131"/>
    <x v="129"/>
    <s v="REF: URGENTE LRT5H09"/>
    <x v="10"/>
    <x v="0"/>
    <x v="0"/>
    <n v="7001"/>
    <x v="11"/>
    <n v="70012"/>
    <s v="OFICINA (Extraordinário)"/>
    <x v="0"/>
    <x v="4"/>
    <x v="9"/>
    <x v="9"/>
    <x v="12"/>
    <x v="12"/>
  </r>
  <r>
    <x v="9"/>
    <s v="LUAN FERRAGENS FERRAMENTAS E REFRIGERACAO LTDA"/>
    <x v="11"/>
    <d v="2024-08-09T00:00:00"/>
    <d v="2024-09-06T00:00:00"/>
    <s v="'20246"/>
    <s v="1 | 1"/>
    <x v="9"/>
    <x v="0"/>
    <n v="-332.9"/>
    <x v="49"/>
    <x v="48"/>
    <s v="REF: P/ MECANICO HIDRAULICO: JAYME QUEIROZ"/>
    <x v="10"/>
    <x v="0"/>
    <x v="0"/>
    <n v="7001"/>
    <x v="11"/>
    <n v="70017"/>
    <s v="OFICINA (Comum)"/>
    <x v="0"/>
    <x v="4"/>
    <x v="11"/>
    <x v="11"/>
    <x v="17"/>
    <x v="17"/>
  </r>
  <r>
    <x v="9"/>
    <s v="LUAN FERRAGENS FERRAMENTAS E REFRIGERACAO LTDA"/>
    <x v="11"/>
    <d v="2024-08-13T00:00:00"/>
    <d v="2024-09-10T00:00:00"/>
    <s v="'20274"/>
    <s v="1 | 1"/>
    <x v="9"/>
    <x v="0"/>
    <n v="-912"/>
    <x v="114"/>
    <x v="112"/>
    <s v="REF: REPOSIÃ‡ÃƒO DE ESTOQUE"/>
    <x v="10"/>
    <x v="0"/>
    <x v="0"/>
    <n v="7003"/>
    <x v="14"/>
    <n v="70037"/>
    <s v="SERRALHERIA (Comum)"/>
    <x v="0"/>
    <x v="4"/>
    <x v="9"/>
    <x v="9"/>
    <x v="18"/>
    <x v="18"/>
  </r>
  <r>
    <x v="9"/>
    <s v="LUAN FERRAGENS FERRAMENTAS E REFRIGERACAO LTDA"/>
    <x v="11"/>
    <d v="2024-08-22T00:00:00"/>
    <d v="2024-09-19T00:00:00"/>
    <s v="'20335"/>
    <s v="1 | 2"/>
    <x v="9"/>
    <x v="0"/>
    <n v="-1605"/>
    <x v="114"/>
    <x v="112"/>
    <s v="REF: REPOSICAO DE ESTOQUE"/>
    <x v="10"/>
    <x v="0"/>
    <x v="0"/>
    <n v="7003"/>
    <x v="14"/>
    <n v="70037"/>
    <s v="SERRALHERIA (Comum)"/>
    <x v="0"/>
    <x v="4"/>
    <x v="9"/>
    <x v="9"/>
    <x v="18"/>
    <x v="18"/>
  </r>
  <r>
    <x v="9"/>
    <s v="LUAN FERRAGENS FERRAMENTAS E REFRIGERACAO LTDA"/>
    <x v="11"/>
    <d v="2024-08-22T00:00:00"/>
    <d v="2024-10-11T00:00:00"/>
    <s v="'20335"/>
    <s v="2 | 2"/>
    <x v="9"/>
    <x v="0"/>
    <n v="-1605"/>
    <x v="114"/>
    <x v="112"/>
    <s v="REF: REPOSICAO DE ESTOQUE"/>
    <x v="10"/>
    <x v="0"/>
    <x v="0"/>
    <n v="7003"/>
    <x v="14"/>
    <n v="70037"/>
    <s v="SERRALHERIA (Comum)"/>
    <x v="0"/>
    <x v="4"/>
    <x v="9"/>
    <x v="9"/>
    <x v="18"/>
    <x v="18"/>
  </r>
  <r>
    <x v="9"/>
    <s v="LUAN FERRAGENS FERRAMENTAS E REFRIGERACAO LTDA"/>
    <x v="12"/>
    <d v="2024-09-03T00:00:00"/>
    <d v="2024-10-11T00:00:00"/>
    <s v="'20396"/>
    <s v="1 | 2"/>
    <x v="9"/>
    <x v="0"/>
    <n v="-693"/>
    <x v="114"/>
    <x v="112"/>
    <s v="REF: REPOSIÃ‡ÃƒO DE ESTOQUE"/>
    <x v="10"/>
    <x v="0"/>
    <x v="0"/>
    <n v="7003"/>
    <x v="14"/>
    <n v="70037"/>
    <s v="SERRALHERIA (Comum)"/>
    <x v="0"/>
    <x v="4"/>
    <x v="9"/>
    <x v="9"/>
    <x v="18"/>
    <x v="18"/>
  </r>
  <r>
    <x v="9"/>
    <s v="LUAN FERRAGENS FERRAMENTAS E REFRIGERACAO LTDA"/>
    <x v="12"/>
    <d v="2024-09-03T00:00:00"/>
    <d v="2024-10-25T00:00:00"/>
    <s v="'20396"/>
    <s v="2 | 2"/>
    <x v="9"/>
    <x v="0"/>
    <n v="-693"/>
    <x v="114"/>
    <x v="112"/>
    <s v="REF: REPOSIÃ‡ÃƒO DE ESTOQUE"/>
    <x v="10"/>
    <x v="0"/>
    <x v="0"/>
    <n v="7003"/>
    <x v="14"/>
    <n v="70037"/>
    <s v="SERRALHERIA (Comum)"/>
    <x v="0"/>
    <x v="4"/>
    <x v="9"/>
    <x v="9"/>
    <x v="18"/>
    <x v="18"/>
  </r>
  <r>
    <x v="9"/>
    <s v="LUAN FERRAGENS FERRAMENTAS E REFRIGERACAO LTDA"/>
    <x v="12"/>
    <d v="2024-09-04T00:00:00"/>
    <d v="2024-10-11T00:00:00"/>
    <s v="'20398"/>
    <s v="1 | 2"/>
    <x v="9"/>
    <x v="0"/>
    <n v="-1093.9000000000001"/>
    <x v="49"/>
    <x v="48"/>
    <s v="REF: P/ MOLEIRO FABIO MAGALHÃƒES"/>
    <x v="10"/>
    <x v="0"/>
    <x v="0"/>
    <n v="7001"/>
    <x v="11"/>
    <n v="70017"/>
    <s v="OFICINA (Comum)"/>
    <x v="0"/>
    <x v="4"/>
    <x v="11"/>
    <x v="11"/>
    <x v="17"/>
    <x v="17"/>
  </r>
  <r>
    <x v="9"/>
    <s v="LUAN FERRAGENS FERRAMENTAS E REFRIGERACAO LTDA"/>
    <x v="12"/>
    <d v="2024-09-04T00:00:00"/>
    <d v="2024-10-25T00:00:00"/>
    <s v="'20398"/>
    <s v="2 | 2"/>
    <x v="9"/>
    <x v="0"/>
    <n v="-1093.9000000000001"/>
    <x v="49"/>
    <x v="48"/>
    <s v="REF: P/ MOLEIRO FABIO MAGALHÃƒES"/>
    <x v="10"/>
    <x v="0"/>
    <x v="0"/>
    <n v="7001"/>
    <x v="11"/>
    <n v="70017"/>
    <s v="OFICINA (Comum)"/>
    <x v="0"/>
    <x v="4"/>
    <x v="11"/>
    <x v="11"/>
    <x v="17"/>
    <x v="17"/>
  </r>
  <r>
    <x v="9"/>
    <s v="LUAN FERRAGENS FERRAMENTAS E REFRIGERACAO LTDA"/>
    <x v="12"/>
    <d v="2024-09-16T00:00:00"/>
    <d v="2024-10-14T00:00:00"/>
    <s v="'20473"/>
    <s v="1 | 1"/>
    <x v="9"/>
    <x v="0"/>
    <n v="-150"/>
    <x v="114"/>
    <x v="112"/>
    <s v="REF: REPOSIÃ‡ÃƒO DE ESTOQUE"/>
    <x v="10"/>
    <x v="0"/>
    <x v="0"/>
    <n v="7003"/>
    <x v="14"/>
    <n v="70037"/>
    <s v="SERRALHERIA (Comum)"/>
    <x v="0"/>
    <x v="4"/>
    <x v="9"/>
    <x v="9"/>
    <x v="18"/>
    <x v="18"/>
  </r>
  <r>
    <x v="9"/>
    <s v="LUAN FERRAGENS FERRAMENTAS E REFRIGERACAO LTDA"/>
    <x v="12"/>
    <d v="2024-09-26T00:00:00"/>
    <d v="2024-10-24T00:00:00"/>
    <s v="'20545"/>
    <s v="1 | 1"/>
    <x v="9"/>
    <x v="0"/>
    <n v="-1015"/>
    <x v="46"/>
    <x v="45"/>
    <s v="REF: REPOSIÃ‡ÃƒO DE ESTOQUE"/>
    <x v="2"/>
    <x v="0"/>
    <x v="0"/>
    <n v="7002"/>
    <x v="33"/>
    <n v="70027"/>
    <s v="LAVAGEM (Comum)"/>
    <x v="0"/>
    <x v="4"/>
    <x v="9"/>
    <x v="9"/>
    <x v="12"/>
    <x v="12"/>
  </r>
  <r>
    <x v="9"/>
    <s v="LUAN FERRAGENS FERRAMENTAS E REFRIGERACAO LTDA"/>
    <x v="13"/>
    <d v="2024-10-01T00:00:00"/>
    <d v="2024-10-29T00:00:00"/>
    <s v="'20575"/>
    <s v="1 | 1"/>
    <x v="9"/>
    <x v="0"/>
    <n v="-274"/>
    <x v="46"/>
    <x v="45"/>
    <s v="REF: REPOSIÃ‡ÃƒO DE ESTOQUE"/>
    <x v="10"/>
    <x v="0"/>
    <x v="0"/>
    <n v="7001"/>
    <x v="11"/>
    <n v="70012"/>
    <s v="OFICINA (Extraordinário)"/>
    <x v="0"/>
    <x v="0"/>
    <x v="9"/>
    <x v="9"/>
    <x v="12"/>
    <x v="12"/>
  </r>
  <r>
    <x v="9"/>
    <s v="LUAN FERRAGENS FERRAMENTAS E REFRIGERACAO LTDA"/>
    <x v="13"/>
    <d v="2024-10-10T00:00:00"/>
    <d v="2024-11-11T00:00:00"/>
    <s v="'20646"/>
    <s v="1 | 1"/>
    <x v="9"/>
    <x v="0"/>
    <n v="-490"/>
    <x v="114"/>
    <x v="112"/>
    <s v="REF: REPOSIÃ‡ÃƒO DE ESTOQUE"/>
    <x v="10"/>
    <x v="0"/>
    <x v="0"/>
    <n v="7003"/>
    <x v="14"/>
    <n v="70037"/>
    <s v="SERRALHERIA (Comum)"/>
    <x v="0"/>
    <x v="0"/>
    <x v="9"/>
    <x v="9"/>
    <x v="18"/>
    <x v="18"/>
  </r>
  <r>
    <x v="9"/>
    <s v="LUAN FERRAGENS FERRAMENTAS E REFRIGERACAO LTDA"/>
    <x v="13"/>
    <d v="2024-10-10T00:00:00"/>
    <d v="2024-11-11T00:00:00"/>
    <s v="'20655"/>
    <s v="1 | 1"/>
    <x v="9"/>
    <x v="0"/>
    <n v="-492"/>
    <x v="114"/>
    <x v="112"/>
    <s v="REF: REPOSIÃ‡ÃƒO DE ESTOQUE"/>
    <x v="10"/>
    <x v="0"/>
    <x v="0"/>
    <n v="7003"/>
    <x v="14"/>
    <n v="70037"/>
    <s v="SERRALHERIA (Comum)"/>
    <x v="0"/>
    <x v="0"/>
    <x v="9"/>
    <x v="9"/>
    <x v="18"/>
    <x v="18"/>
  </r>
  <r>
    <x v="9"/>
    <s v="LUAN FERRAGENS FERRAMENTAS E REFRIGERACAO LTDA"/>
    <x v="13"/>
    <d v="2024-10-11T00:00:00"/>
    <d v="2024-11-11T00:00:00"/>
    <s v="'20658"/>
    <s v="1 | 1"/>
    <x v="9"/>
    <x v="0"/>
    <n v="-365"/>
    <x v="114"/>
    <x v="112"/>
    <s v="REF: REPOSIÃ‡ÃƒO DE ESTOQUE"/>
    <x v="10"/>
    <x v="0"/>
    <x v="0"/>
    <n v="7003"/>
    <x v="14"/>
    <n v="70037"/>
    <s v="SERRALHERIA (Comum)"/>
    <x v="0"/>
    <x v="0"/>
    <x v="9"/>
    <x v="9"/>
    <x v="18"/>
    <x v="18"/>
  </r>
  <r>
    <x v="9"/>
    <s v="LUAN FERRAGENS FERRAMENTAS E REFRIGERACAO LTDA"/>
    <x v="13"/>
    <d v="2024-10-18T00:00:00"/>
    <d v="2024-11-18T00:00:00"/>
    <s v="'20711"/>
    <s v="1 | 1"/>
    <x v="9"/>
    <x v="0"/>
    <n v="-128"/>
    <x v="130"/>
    <x v="128"/>
    <s v="REF. PARA REPOSIÃ‡ÃƒO DE ESTOQUE"/>
    <x v="3"/>
    <x v="0"/>
    <x v="0"/>
    <n v="7004"/>
    <x v="3"/>
    <n v="70047"/>
    <s v="FÁBRICA CNTR (Comum)"/>
    <x v="0"/>
    <x v="0"/>
    <x v="9"/>
    <x v="9"/>
    <x v="22"/>
    <x v="22"/>
  </r>
  <r>
    <x v="9"/>
    <s v="LUAN FERRAGENS FERRAMENTAS E REFRIGERACAO LTDA"/>
    <x v="13"/>
    <d v="2024-10-25T00:00:00"/>
    <d v="2024-11-22T00:00:00"/>
    <s v="'20739"/>
    <s v="1 | 1"/>
    <x v="9"/>
    <x v="0"/>
    <n v="-635.4"/>
    <x v="114"/>
    <x v="112"/>
    <s v="REF: REPOSIÃ‡ÃƒO DE ESTOQUE"/>
    <x v="10"/>
    <x v="0"/>
    <x v="0"/>
    <n v="7001"/>
    <x v="11"/>
    <n v="70012"/>
    <s v="OFICINA (Extraordinário)"/>
    <x v="0"/>
    <x v="0"/>
    <x v="9"/>
    <x v="9"/>
    <x v="18"/>
    <x v="18"/>
  </r>
  <r>
    <x v="9"/>
    <s v="LUAN FERRAGENS FERRAMENTAS E REFRIGERACAO LTDA"/>
    <x v="14"/>
    <d v="2024-11-04T00:00:00"/>
    <d v="2024-12-11T00:00:00"/>
    <s v="'20775"/>
    <s v="1 | 1"/>
    <x v="9"/>
    <x v="0"/>
    <n v="-160"/>
    <x v="126"/>
    <x v="124"/>
    <s v="REF. PARA REPOSIÃ‡ÃƒO DE ESTOQUE"/>
    <x v="3"/>
    <x v="0"/>
    <x v="0"/>
    <n v="7004"/>
    <x v="3"/>
    <n v="70047"/>
    <s v="FÁBRICA CNTR (Comum)"/>
    <x v="0"/>
    <x v="0"/>
    <x v="9"/>
    <x v="9"/>
    <x v="22"/>
    <x v="22"/>
  </r>
  <r>
    <x v="9"/>
    <s v="LUAN FERRAGENS FERRAMENTAS E REFRIGERACAO LTDA"/>
    <x v="14"/>
    <d v="2024-11-08T00:00:00"/>
    <d v="2024-12-06T00:00:00"/>
    <s v="'20816"/>
    <s v="1 | 1"/>
    <x v="9"/>
    <x v="0"/>
    <n v="-1190"/>
    <x v="46"/>
    <x v="45"/>
    <s v="REF: REPOSIÃ‡ÃƒO DE ESTOQUE"/>
    <x v="10"/>
    <x v="0"/>
    <x v="0"/>
    <n v="7003"/>
    <x v="14"/>
    <n v="70032"/>
    <s v="SERRALHERIA (Extraordinário)"/>
    <x v="0"/>
    <x v="0"/>
    <x v="9"/>
    <x v="9"/>
    <x v="12"/>
    <x v="12"/>
  </r>
  <r>
    <x v="9"/>
    <s v="LUAN FERRAGENS FERRAMENTAS E REFRIGERACAO LTDA"/>
    <x v="14"/>
    <d v="2024-11-25T00:00:00"/>
    <d v="2024-12-23T00:00:00"/>
    <s v="'20919"/>
    <s v="1 | 1"/>
    <x v="9"/>
    <x v="0"/>
    <n v="-961"/>
    <x v="46"/>
    <x v="45"/>
    <s v="REF: REPOSIÃ‡ÃƒO DE ESTOQUE"/>
    <x v="10"/>
    <x v="0"/>
    <x v="0"/>
    <n v="7001"/>
    <x v="11"/>
    <n v="70017"/>
    <s v="OFICINA (Comum)"/>
    <x v="0"/>
    <x v="0"/>
    <x v="9"/>
    <x v="9"/>
    <x v="12"/>
    <x v="12"/>
  </r>
  <r>
    <x v="9"/>
    <s v="LUAN FERRAGENS FERRAMENTAS E REFRIGERACAO LTDA"/>
    <x v="14"/>
    <d v="2024-11-28T00:00:00"/>
    <d v="2024-12-26T00:00:00"/>
    <s v="'20953"/>
    <s v="1 | 1"/>
    <x v="9"/>
    <x v="0"/>
    <n v="-510"/>
    <x v="130"/>
    <x v="128"/>
    <s v="REF. PARA REPOSIÃ‡ÃƒO DE ESTOQUE"/>
    <x v="3"/>
    <x v="0"/>
    <x v="0"/>
    <n v="7004"/>
    <x v="3"/>
    <n v="70047"/>
    <s v="FÁBRICA CNTR (Comum)"/>
    <x v="0"/>
    <x v="0"/>
    <x v="9"/>
    <x v="9"/>
    <x v="22"/>
    <x v="22"/>
  </r>
  <r>
    <x v="9"/>
    <s v="LUAN FERRAGENS FERRAMENTAS E REFRIGERACAO LTDA"/>
    <x v="0"/>
    <d v="2024-12-11T00:00:00"/>
    <d v="2025-01-11T00:00:00"/>
    <s v="'21037"/>
    <s v="1 | 2"/>
    <x v="9"/>
    <x v="0"/>
    <n v="-594"/>
    <x v="114"/>
    <x v="112"/>
    <s v="REF: REPOSIÃ‡ÃƒO DE ESTOQUE !! "/>
    <x v="10"/>
    <x v="0"/>
    <x v="0"/>
    <n v="7003"/>
    <x v="14"/>
    <n v="70037"/>
    <s v="SERRALHERIA (Comum)"/>
    <x v="0"/>
    <x v="0"/>
    <x v="9"/>
    <x v="9"/>
    <x v="18"/>
    <x v="18"/>
  </r>
  <r>
    <x v="9"/>
    <s v="LUAN FERRAGENS FERRAMENTAS E REFRIGERACAO LTDA"/>
    <x v="0"/>
    <d v="2024-12-11T00:00:00"/>
    <d v="2025-01-22T00:00:00"/>
    <s v="'21037"/>
    <s v="2 | 2"/>
    <x v="9"/>
    <x v="0"/>
    <n v="-594"/>
    <x v="114"/>
    <x v="112"/>
    <s v="REF: REPOSIÃ‡ÃƒO DE ESTOQUE !! "/>
    <x v="10"/>
    <x v="0"/>
    <x v="0"/>
    <n v="7003"/>
    <x v="14"/>
    <n v="70037"/>
    <s v="SERRALHERIA (Comum)"/>
    <x v="0"/>
    <x v="0"/>
    <x v="9"/>
    <x v="9"/>
    <x v="18"/>
    <x v="18"/>
  </r>
  <r>
    <x v="9"/>
    <s v="LUAN FERRAGENS FERRAMENTAS E REFRIGERACAO LTDA"/>
    <x v="0"/>
    <d v="2024-12-23T00:00:00"/>
    <d v="2025-01-20T00:00:00"/>
    <s v="'21113"/>
    <s v="1 | 2"/>
    <x v="9"/>
    <x v="0"/>
    <n v="-359.25"/>
    <x v="114"/>
    <x v="112"/>
    <s v="REF: REPOSIÃ‡ÃƒO DE ESTOQUE, MATERIAL DA SERRALHERIA !! "/>
    <x v="10"/>
    <x v="0"/>
    <x v="0"/>
    <n v="7003"/>
    <x v="14"/>
    <n v="70032"/>
    <s v="SERRALHERIA (Extraordinário)"/>
    <x v="0"/>
    <x v="0"/>
    <x v="9"/>
    <x v="9"/>
    <x v="18"/>
    <x v="18"/>
  </r>
  <r>
    <x v="9"/>
    <s v="LUAN FERRAGENS FERRAMENTAS E REFRIGERACAO LTDA"/>
    <x v="0"/>
    <d v="2024-12-23T00:00:00"/>
    <d v="2025-02-03T00:00:00"/>
    <s v="'21113"/>
    <s v="2 | 2"/>
    <x v="9"/>
    <x v="0"/>
    <n v="-359.25"/>
    <x v="114"/>
    <x v="112"/>
    <s v="REF: REPOSIÃ‡ÃƒO DE ESTOQUE, MATERIAL DA SERRALHERIA !! "/>
    <x v="10"/>
    <x v="0"/>
    <x v="0"/>
    <n v="7003"/>
    <x v="14"/>
    <n v="70032"/>
    <s v="SERRALHERIA (Extraordinário)"/>
    <x v="0"/>
    <x v="0"/>
    <x v="9"/>
    <x v="9"/>
    <x v="18"/>
    <x v="18"/>
  </r>
  <r>
    <x v="9"/>
    <s v="LUAN FERRAGENS FERRAMENTAS E REFRIGERACAO LTDA"/>
    <x v="1"/>
    <d v="2025-01-10T00:00:00"/>
    <d v="2025-02-07T00:00:00"/>
    <s v="'21202"/>
    <s v="1 | 1"/>
    <x v="9"/>
    <x v="0"/>
    <n v="-310"/>
    <x v="114"/>
    <x v="112"/>
    <s v="REF: REPOSIÃ‡ÃƒO DE ESTOQUE"/>
    <x v="10"/>
    <x v="0"/>
    <x v="0"/>
    <n v="7001"/>
    <x v="11"/>
    <n v="70017"/>
    <s v="OFICINA (Comum)"/>
    <x v="0"/>
    <x v="1"/>
    <x v="9"/>
    <x v="9"/>
    <x v="18"/>
    <x v="18"/>
  </r>
  <r>
    <x v="9"/>
    <s v="LUAN FERRAGENS FERRAMENTAS E REFRIGERACAO LTDA"/>
    <x v="1"/>
    <d v="2025-01-10T00:00:00"/>
    <d v="2025-02-11T00:00:00"/>
    <s v="'21203"/>
    <s v="1 | 2"/>
    <x v="9"/>
    <x v="0"/>
    <n v="-342"/>
    <x v="49"/>
    <x v="48"/>
    <s v="REF: P/ MECANICO DE CAIXAS  GABRIEL VIRGILIO"/>
    <x v="10"/>
    <x v="0"/>
    <x v="0"/>
    <n v="7001"/>
    <x v="11"/>
    <n v="70017"/>
    <s v="OFICINA (Comum)"/>
    <x v="0"/>
    <x v="1"/>
    <x v="11"/>
    <x v="11"/>
    <x v="17"/>
    <x v="17"/>
  </r>
  <r>
    <x v="9"/>
    <s v="LUAN FERRAGENS FERRAMENTAS E REFRIGERACAO LTDA"/>
    <x v="1"/>
    <d v="2025-01-10T00:00:00"/>
    <d v="2025-02-21T00:00:00"/>
    <s v="'21203"/>
    <s v="2 | 2"/>
    <x v="9"/>
    <x v="1"/>
    <n v="-342"/>
    <x v="49"/>
    <x v="48"/>
    <s v="REF: P/ MECANICO DE CAIXAS  GABRIEL VIRGILIO"/>
    <x v="10"/>
    <x v="0"/>
    <x v="0"/>
    <n v="7001"/>
    <x v="11"/>
    <n v="70017"/>
    <s v="OFICINA (Comum)"/>
    <x v="0"/>
    <x v="1"/>
    <x v="11"/>
    <x v="11"/>
    <x v="17"/>
    <x v="17"/>
  </r>
  <r>
    <x v="9"/>
    <s v="LUAN FERRAGENS FERRAMENTAS E REFRIGERACAO LTDA"/>
    <x v="1"/>
    <d v="2025-01-15T00:00:00"/>
    <d v="2025-02-12T00:00:00"/>
    <s v="'21250"/>
    <s v="1 | 1"/>
    <x v="9"/>
    <x v="2"/>
    <n v="-1162.5"/>
    <x v="114"/>
    <x v="112"/>
    <s v="REF: REPOSIÃ‡ÃƒO DE ESTOQUE"/>
    <x v="10"/>
    <x v="0"/>
    <x v="0"/>
    <n v="7001"/>
    <x v="11"/>
    <n v="70017"/>
    <s v="OFICINA (Comum)"/>
    <x v="0"/>
    <x v="1"/>
    <x v="9"/>
    <x v="9"/>
    <x v="18"/>
    <x v="18"/>
  </r>
  <r>
    <x v="9"/>
    <s v="LUAN FERRAGENS FERRAMENTAS E REFRIGERACAO LTDA"/>
    <x v="1"/>
    <d v="2025-01-17T00:00:00"/>
    <d v="2025-02-14T00:00:00"/>
    <s v="'21271"/>
    <s v="1 | 1"/>
    <x v="9"/>
    <x v="1"/>
    <n v="-160"/>
    <x v="126"/>
    <x v="124"/>
    <s v="REF. PARA REPOSIÃ‡ÃƒO DE ESTOQUE"/>
    <x v="3"/>
    <x v="0"/>
    <x v="0"/>
    <n v="7004"/>
    <x v="3"/>
    <n v="70042"/>
    <s v="FÁBRICA CNTR (Extraordinário)"/>
    <x v="0"/>
    <x v="1"/>
    <x v="9"/>
    <x v="9"/>
    <x v="22"/>
    <x v="22"/>
  </r>
  <r>
    <x v="9"/>
    <s v="LUAN FERRAGENS FERRAMENTAS E REFRIGERACAO LTDA"/>
    <x v="2"/>
    <d v="2025-02-03T00:00:00"/>
    <d v="2025-03-11T00:00:00"/>
    <s v="'21340"/>
    <s v="1 | 1"/>
    <x v="9"/>
    <x v="1"/>
    <n v="-340"/>
    <x v="114"/>
    <x v="112"/>
    <s v="REF: UTILIZAÃ‡ÃƒO NO GALPÃƒO DA NHJ(EXPEDITO) E ESTOQUE"/>
    <x v="10"/>
    <x v="0"/>
    <x v="0"/>
    <n v="7001"/>
    <x v="11"/>
    <n v="70012"/>
    <s v="OFICINA (Extraordinário)"/>
    <x v="0"/>
    <x v="1"/>
    <x v="9"/>
    <x v="9"/>
    <x v="18"/>
    <x v="18"/>
  </r>
  <r>
    <x v="9"/>
    <s v="LUAN FERRAGENS FERRAMENTAS E REFRIGERACAO LTDA"/>
    <x v="2"/>
    <d v="2025-02-05T00:00:00"/>
    <d v="2025-03-11T00:00:00"/>
    <s v="'21350"/>
    <s v="1 | 1"/>
    <x v="9"/>
    <x v="1"/>
    <n v="-732"/>
    <x v="114"/>
    <x v="112"/>
    <s v="REF: REPOSIÃ‡ÃƒO DE ESTOQUE URGENTE"/>
    <x v="10"/>
    <x v="0"/>
    <x v="0"/>
    <n v="7001"/>
    <x v="11"/>
    <n v="70017"/>
    <s v="OFICINA (Comum)"/>
    <x v="0"/>
    <x v="1"/>
    <x v="9"/>
    <x v="9"/>
    <x v="18"/>
    <x v="18"/>
  </r>
  <r>
    <x v="9"/>
    <s v="LUAN FERRAGENS FERRAMENTAS E REFRIGERACAO LTDA"/>
    <x v="2"/>
    <d v="2025-02-07T00:00:00"/>
    <d v="2025-03-11T00:00:00"/>
    <s v="'21373"/>
    <s v="1 | 1"/>
    <x v="9"/>
    <x v="1"/>
    <n v="-370"/>
    <x v="141"/>
    <x v="139"/>
    <s v="REF. PARA REPOSIÃ‡ÃƒO DE ESTOQUE"/>
    <x v="3"/>
    <x v="0"/>
    <x v="0"/>
    <n v="7004"/>
    <x v="3"/>
    <n v="70042"/>
    <s v="FÁBRICA CNTR (Extraordinário)"/>
    <x v="0"/>
    <x v="1"/>
    <x v="9"/>
    <x v="9"/>
    <x v="22"/>
    <x v="22"/>
  </r>
  <r>
    <x v="9"/>
    <s v="LUCVEL VEICULOS LTDA"/>
    <x v="6"/>
    <d v="2024-03-06T00:00:00"/>
    <d v="2024-04-05T00:00:00"/>
    <s v="'14736"/>
    <s v="1 | 3"/>
    <x v="9"/>
    <x v="0"/>
    <n v="-4968.9399999999996"/>
    <x v="77"/>
    <x v="76"/>
    <s v="94,5 = 5 bombonas de Ã³leo"/>
    <x v="10"/>
    <x v="0"/>
    <x v="0"/>
    <n v="7001"/>
    <x v="11"/>
    <n v="70012"/>
    <s v="OFICINA (Extraordinário)"/>
    <x v="0"/>
    <x v="1"/>
    <x v="9"/>
    <x v="9"/>
    <x v="12"/>
    <x v="12"/>
  </r>
  <r>
    <x v="9"/>
    <s v="LUCVEL VEICULOS LTDA"/>
    <x v="6"/>
    <d v="2024-03-06T00:00:00"/>
    <d v="2024-04-20T00:00:00"/>
    <s v="'14736"/>
    <s v="2 | 3"/>
    <x v="9"/>
    <x v="0"/>
    <n v="-4968.9399999999996"/>
    <x v="77"/>
    <x v="76"/>
    <s v="94,5 = 5 bombonas de Ã³leo"/>
    <x v="10"/>
    <x v="0"/>
    <x v="0"/>
    <n v="7001"/>
    <x v="11"/>
    <n v="70012"/>
    <s v="OFICINA (Extraordinário)"/>
    <x v="0"/>
    <x v="1"/>
    <x v="9"/>
    <x v="9"/>
    <x v="12"/>
    <x v="12"/>
  </r>
  <r>
    <x v="9"/>
    <s v="LUCVEL VEICULOS LTDA"/>
    <x v="6"/>
    <d v="2024-03-06T00:00:00"/>
    <d v="2024-05-05T00:00:00"/>
    <s v="'14736"/>
    <s v="3 | 3"/>
    <x v="9"/>
    <x v="0"/>
    <n v="-4970.42"/>
    <x v="77"/>
    <x v="76"/>
    <s v="94,5 = 5 bombonas de Ã³leo"/>
    <x v="10"/>
    <x v="0"/>
    <x v="0"/>
    <n v="7001"/>
    <x v="11"/>
    <n v="70012"/>
    <s v="OFICINA (Extraordinário)"/>
    <x v="0"/>
    <x v="1"/>
    <x v="9"/>
    <x v="9"/>
    <x v="12"/>
    <x v="12"/>
  </r>
  <r>
    <x v="9"/>
    <s v="LUCVEL VEICULOS LTDA"/>
    <x v="8"/>
    <d v="2024-05-16T00:00:00"/>
    <d v="2024-06-15T00:00:00"/>
    <s v="'16006"/>
    <s v="1 | 1"/>
    <x v="9"/>
    <x v="0"/>
    <n v="-8944.89"/>
    <x v="77"/>
    <x v="76"/>
    <s v="REF: REPOSIÃ‡ÃƒO DE ESTOQUE  03 BALDES"/>
    <x v="10"/>
    <x v="0"/>
    <x v="0"/>
    <n v="7001"/>
    <x v="11"/>
    <n v="70012"/>
    <s v="OFICINA (Extraordinário)"/>
    <x v="0"/>
    <x v="3"/>
    <x v="9"/>
    <x v="9"/>
    <x v="12"/>
    <x v="12"/>
  </r>
  <r>
    <x v="9"/>
    <s v="LUCVEL VEICULOS LTDA"/>
    <x v="10"/>
    <d v="2024-07-12T00:00:00"/>
    <d v="2024-08-11T00:00:00"/>
    <s v="'17083"/>
    <s v="1 | 1"/>
    <x v="9"/>
    <x v="0"/>
    <n v="-14908.3"/>
    <x v="77"/>
    <x v="76"/>
    <s v="REF: PREVENTIVAS 5 BALDES"/>
    <x v="10"/>
    <x v="0"/>
    <x v="0"/>
    <n v="7001"/>
    <x v="11"/>
    <n v="70012"/>
    <s v="OFICINA (Extraordinário)"/>
    <x v="0"/>
    <x v="4"/>
    <x v="9"/>
    <x v="9"/>
    <x v="12"/>
    <x v="12"/>
  </r>
  <r>
    <x v="9"/>
    <s v="LUCVEL VEICULOS LTDA"/>
    <x v="12"/>
    <d v="2024-09-05T00:00:00"/>
    <d v="2024-10-05T00:00:00"/>
    <s v="'493"/>
    <s v="1 | 1"/>
    <x v="9"/>
    <x v="0"/>
    <n v="-10786.6"/>
    <x v="77"/>
    <x v="76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LUCVEL VEICULOS LTDA"/>
    <x v="13"/>
    <d v="2024-10-03T00:00:00"/>
    <d v="2024-11-02T00:00:00"/>
    <s v="'967"/>
    <s v="1 | 1"/>
    <x v="9"/>
    <x v="0"/>
    <n v="-16179.93"/>
    <x v="77"/>
    <x v="76"/>
    <s v="REF: PREVENTIVAS"/>
    <x v="10"/>
    <x v="0"/>
    <x v="0"/>
    <n v="7001"/>
    <x v="11"/>
    <n v="70012"/>
    <s v="OFICINA (Extraordinário)"/>
    <x v="0"/>
    <x v="0"/>
    <x v="9"/>
    <x v="9"/>
    <x v="12"/>
    <x v="12"/>
  </r>
  <r>
    <x v="9"/>
    <s v="M 2 N ASSESSORIA E SOLUCOES AMBIENTAIS LIMITADA"/>
    <x v="7"/>
    <d v="2024-05-02T00:00:00"/>
    <d v="2024-05-13T00:00:00"/>
    <s v="'206"/>
    <s v="1 | 1"/>
    <x v="10"/>
    <x v="0"/>
    <n v="-2360"/>
    <x v="59"/>
    <x v="58"/>
    <s v="REF. PRESTAÃ‡ÃƒO DE SERVIÃ‡OS PARA CONSULTORIA DE GESTÃƒO AMBIENTAL "/>
    <x v="13"/>
    <x v="0"/>
    <x v="0"/>
    <n v="5001"/>
    <x v="16"/>
    <n v="50011"/>
    <s v="GERÊNCIA TÉCNICA (Administrativo)"/>
    <x v="0"/>
    <x v="3"/>
    <x v="0"/>
    <x v="0"/>
    <x v="10"/>
    <x v="10"/>
  </r>
  <r>
    <x v="9"/>
    <s v="M 2 N ASSESSORIA E SOLUCOES AMBIENTAIS LIMITADA"/>
    <x v="8"/>
    <d v="2024-06-03T00:00:00"/>
    <d v="2024-06-11T00:00:00"/>
    <s v="'235"/>
    <s v="1 | 1"/>
    <x v="10"/>
    <x v="0"/>
    <n v="-2360"/>
    <x v="59"/>
    <x v="58"/>
    <s v="REF. PRESTAÃ‡ÃƒO DE SERVIÃ‡OS PARA CONSULTORIA DE GESTÃƒO AMBIENTAL "/>
    <x v="13"/>
    <x v="0"/>
    <x v="0"/>
    <n v="5001"/>
    <x v="16"/>
    <n v="50011"/>
    <s v="GERÊNCIA TÉCNICA (Administrativo)"/>
    <x v="0"/>
    <x v="3"/>
    <x v="0"/>
    <x v="0"/>
    <x v="10"/>
    <x v="10"/>
  </r>
  <r>
    <x v="9"/>
    <s v="M 2 N ASSESSORIA E SOLUCOES AMBIENTAIS LIMITADA"/>
    <x v="9"/>
    <d v="2024-07-01T00:00:00"/>
    <d v="2024-07-11T00:00:00"/>
    <s v="'247"/>
    <s v="1 | 1"/>
    <x v="10"/>
    <x v="0"/>
    <n v="-2360"/>
    <x v="59"/>
    <x v="58"/>
    <s v="REF. PRESTAÃ‡ÃƒO DE SERVIÃ‡OS PARA CONSULTORIA DE GESTÃƒO AMBIENTAL "/>
    <x v="13"/>
    <x v="0"/>
    <x v="0"/>
    <n v="5001"/>
    <x v="16"/>
    <n v="50011"/>
    <s v="GERÊNCIA TÉCNICA (Administrativo)"/>
    <x v="0"/>
    <x v="3"/>
    <x v="0"/>
    <x v="0"/>
    <x v="10"/>
    <x v="10"/>
  </r>
  <r>
    <x v="9"/>
    <s v="M 2 N ASSESSORIA E SOLUCOES AMBIENTAIS LIMITADA"/>
    <x v="10"/>
    <d v="2024-08-02T00:00:00"/>
    <d v="2024-08-13T00:00:00"/>
    <s v="'264"/>
    <s v="1 | 1"/>
    <x v="10"/>
    <x v="0"/>
    <n v="-2360"/>
    <x v="59"/>
    <x v="58"/>
    <s v="REF. PRESTAÃ‡ÃƒO DE SERVIÃ‡OS PARA CONSULTORIA DE GESTÃƒO AMBIENTAL "/>
    <x v="13"/>
    <x v="0"/>
    <x v="0"/>
    <n v="5001"/>
    <x v="16"/>
    <n v="50011"/>
    <s v="GERÊNCIA TÉCNICA (Administrativo)"/>
    <x v="0"/>
    <x v="4"/>
    <x v="0"/>
    <x v="0"/>
    <x v="10"/>
    <x v="10"/>
  </r>
  <r>
    <x v="9"/>
    <s v="M 2 N ASSESSORIA E SOLUCOES AMBIENTAIS LIMITADA"/>
    <x v="11"/>
    <d v="2024-09-02T00:00:00"/>
    <d v="2024-09-11T00:00:00"/>
    <s v="'271"/>
    <s v="1 | 1"/>
    <x v="10"/>
    <x v="0"/>
    <n v="-2360"/>
    <x v="59"/>
    <x v="58"/>
    <s v="REF. PRESTAÃ‡ÃƒO DE SERVIÃ‡OS PARA CONSULTORIA DE GESTÃƒO AMBIENTAL "/>
    <x v="13"/>
    <x v="0"/>
    <x v="0"/>
    <n v="5001"/>
    <x v="16"/>
    <n v="50011"/>
    <s v="GERÊNCIA TÉCNICA (Administrativo)"/>
    <x v="0"/>
    <x v="4"/>
    <x v="0"/>
    <x v="0"/>
    <x v="10"/>
    <x v="10"/>
  </r>
  <r>
    <x v="9"/>
    <s v="M 2 N ASSESSORIA E SOLUCOES AMBIENTAIS LIMITADA"/>
    <x v="12"/>
    <d v="2024-10-02T00:00:00"/>
    <d v="2024-10-11T00:00:00"/>
    <s v="'293"/>
    <s v="1 | 1"/>
    <x v="10"/>
    <x v="0"/>
    <n v="-2360"/>
    <x v="59"/>
    <x v="58"/>
    <s v="REF. PRESTAÃ‡ÃƒO DE SERVIÃ‡OS PARA CONSULTORIA DE GESTÃƒO AMBIENTAL "/>
    <x v="13"/>
    <x v="0"/>
    <x v="0"/>
    <n v="5001"/>
    <x v="16"/>
    <n v="50011"/>
    <s v="GERÊNCIA TÉCNICA (Administrativo)"/>
    <x v="0"/>
    <x v="4"/>
    <x v="0"/>
    <x v="0"/>
    <x v="10"/>
    <x v="10"/>
  </r>
  <r>
    <x v="9"/>
    <s v="M 2 N ASSESSORIA E SOLUCOES AMBIENTAIS LIMITADA"/>
    <x v="13"/>
    <d v="2024-11-01T00:00:00"/>
    <d v="2024-11-12T00:00:00"/>
    <s v="'316"/>
    <s v="1 | 1"/>
    <x v="10"/>
    <x v="0"/>
    <n v="-2360"/>
    <x v="59"/>
    <x v="58"/>
    <s v="REF. PRESTAÃ‡ÃƒO DE SERVIÃ‡OS PARA CONSULTORIA DE GESTÃƒO AMBIENTAL "/>
    <x v="13"/>
    <x v="0"/>
    <x v="0"/>
    <n v="5001"/>
    <x v="16"/>
    <n v="50011"/>
    <s v="GERÊNCIA TÉCNICA (Administrativo)"/>
    <x v="0"/>
    <x v="0"/>
    <x v="0"/>
    <x v="0"/>
    <x v="10"/>
    <x v="10"/>
  </r>
  <r>
    <x v="9"/>
    <s v="M 2 N ASSESSORIA E SOLUCOES AMBIENTAIS LIMITADA"/>
    <x v="14"/>
    <d v="2024-12-02T00:00:00"/>
    <d v="2024-12-11T00:00:00"/>
    <s v="'331"/>
    <s v="1 | 1"/>
    <x v="10"/>
    <x v="0"/>
    <n v="-2360"/>
    <x v="59"/>
    <x v="58"/>
    <s v="REF. PRESTAÃ‡ÃƒO DE SERVIÃ‡OS PARA CONSULTORIA DE GESTÃƒO AMBIENTAL "/>
    <x v="13"/>
    <x v="0"/>
    <x v="0"/>
    <n v="5001"/>
    <x v="16"/>
    <n v="50011"/>
    <s v="GERÊNCIA TÉCNICA (Administrativo)"/>
    <x v="0"/>
    <x v="0"/>
    <x v="0"/>
    <x v="0"/>
    <x v="10"/>
    <x v="10"/>
  </r>
  <r>
    <x v="9"/>
    <s v="M 2 N ASSESSORIA E SOLUCOES AMBIENTAIS LIMITADA"/>
    <x v="0"/>
    <d v="2025-01-02T00:00:00"/>
    <d v="2025-01-13T00:00:00"/>
    <s v="'349"/>
    <s v="1 | 1"/>
    <x v="10"/>
    <x v="0"/>
    <n v="-2360"/>
    <x v="59"/>
    <x v="58"/>
    <s v="REF. PRESTAÃ‡ÃƒO DE SERVIÃ‡OS PARA CONSULTORIA DE GESTÃƒO AMBIENTAL "/>
    <x v="13"/>
    <x v="0"/>
    <x v="0"/>
    <n v="5001"/>
    <x v="16"/>
    <n v="50011"/>
    <s v="GERÊNCIA TÉCNICA (Administrativo)"/>
    <x v="0"/>
    <x v="0"/>
    <x v="0"/>
    <x v="0"/>
    <x v="10"/>
    <x v="10"/>
  </r>
  <r>
    <x v="9"/>
    <s v="M 2 N ASSESSORIA E SOLUCOES AMBIENTAIS LIMITADA"/>
    <x v="1"/>
    <d v="2025-02-03T00:00:00"/>
    <d v="2025-02-11T00:00:00"/>
    <s v="'366"/>
    <s v="1 | 1"/>
    <x v="10"/>
    <x v="0"/>
    <n v="-2360"/>
    <x v="59"/>
    <x v="58"/>
    <s v="REF. PRESTAÃ‡ÃƒO DE SERVIÃ‡OS PARA CONSULTORIA DE GESTÃƒO AMBIENTAL "/>
    <x v="13"/>
    <x v="0"/>
    <x v="0"/>
    <n v="5001"/>
    <x v="16"/>
    <n v="50011"/>
    <s v="GERÊNCIA TÉCNICA (Administrativo)"/>
    <x v="0"/>
    <x v="1"/>
    <x v="0"/>
    <x v="0"/>
    <x v="10"/>
    <x v="10"/>
  </r>
  <r>
    <x v="9"/>
    <s v="M J PATRIMONIAL SERVICOS DE SEGURANCA, MANUTENCAO E CONSERVACAO LTDA"/>
    <x v="7"/>
    <d v="2024-04-30T00:00:00"/>
    <d v="2024-05-13T00:00:00"/>
    <s v="'65"/>
    <s v="1 | 1"/>
    <x v="10"/>
    <x v="0"/>
    <n v="-12660.25"/>
    <x v="29"/>
    <x v="29"/>
    <s v="REF SERV SEGURANÃ‡A E PORTARIA NOVA IGUAÃ‡U -  ABR/2024"/>
    <x v="19"/>
    <x v="0"/>
    <x v="0"/>
    <n v="8005"/>
    <x v="23"/>
    <n v="80051"/>
    <s v="SEGURANÇA (Administrativo)"/>
    <x v="0"/>
    <x v="3"/>
    <x v="0"/>
    <x v="0"/>
    <x v="10"/>
    <x v="10"/>
  </r>
  <r>
    <x v="9"/>
    <s v="M J PATRIMONIAL SERVICOS DE SEGURANCA, MANUTENCAO E CONSERVACAO LTDA"/>
    <x v="8"/>
    <d v="2024-05-31T00:00:00"/>
    <d v="2024-06-11T00:00:00"/>
    <s v="'69"/>
    <s v="1 | 1"/>
    <x v="10"/>
    <x v="0"/>
    <n v="-12660.25"/>
    <x v="29"/>
    <x v="29"/>
    <s v="REF SERV SEGURANÃ‡A E PORTARIA NOVA IGUAÃ‡U -  MAI/2024"/>
    <x v="19"/>
    <x v="0"/>
    <x v="0"/>
    <n v="8005"/>
    <x v="23"/>
    <n v="80051"/>
    <s v="SEGURANÇA (Administrativo)"/>
    <x v="0"/>
    <x v="3"/>
    <x v="0"/>
    <x v="0"/>
    <x v="10"/>
    <x v="10"/>
  </r>
  <r>
    <x v="9"/>
    <s v="M J PATRIMONIAL SERVICOS DE SEGURANCA, MANUTENCAO E CONSERVACAO LTDA"/>
    <x v="9"/>
    <d v="2024-06-28T00:00:00"/>
    <d v="2024-07-11T00:00:00"/>
    <s v="'73"/>
    <s v="1 | 1"/>
    <x v="10"/>
    <x v="0"/>
    <n v="-12660.25"/>
    <x v="29"/>
    <x v="29"/>
    <s v="REF SERV SEGURANÃ‡A E PORTARIA NOVA IGUAÃ‡U -  JUN/2024"/>
    <x v="19"/>
    <x v="0"/>
    <x v="0"/>
    <n v="8005"/>
    <x v="23"/>
    <n v="80051"/>
    <s v="SEGURANÇA (Administrativo)"/>
    <x v="0"/>
    <x v="3"/>
    <x v="0"/>
    <x v="0"/>
    <x v="10"/>
    <x v="10"/>
  </r>
  <r>
    <x v="9"/>
    <s v="M J PATRIMONIAL SERVICOS DE SEGURANCA, MANUTENCAO E CONSERVACAO LTDA"/>
    <x v="10"/>
    <d v="2024-07-31T00:00:00"/>
    <d v="2024-08-13T00:00:00"/>
    <s v="'1030488"/>
    <s v="1 | 1"/>
    <x v="10"/>
    <x v="0"/>
    <n v="-12660.25"/>
    <x v="29"/>
    <x v="29"/>
    <s v="REF SERV SEGURANÃ‡A E PORTARIA NOVA IGUAÃ‡U -  JUL/2024"/>
    <x v="19"/>
    <x v="0"/>
    <x v="0"/>
    <n v="8005"/>
    <x v="23"/>
    <n v="80051"/>
    <s v="SEGURANÇA (Administrativo)"/>
    <x v="0"/>
    <x v="4"/>
    <x v="0"/>
    <x v="0"/>
    <x v="10"/>
    <x v="10"/>
  </r>
  <r>
    <x v="9"/>
    <s v="M J PATRIMONIAL SERVICOS DE SEGURANCA, MANUTENCAO E CONSERVACAO LTDA"/>
    <x v="11"/>
    <d v="2024-08-30T00:00:00"/>
    <d v="2024-09-11T00:00:00"/>
    <s v="'79"/>
    <s v="1 | 1"/>
    <x v="10"/>
    <x v="0"/>
    <n v="-12660.25"/>
    <x v="29"/>
    <x v="29"/>
    <s v="REF SERV SEGURANÃ‡A E PORTARIA NOVA IGUAÃ‡U -  AGO/2024"/>
    <x v="19"/>
    <x v="0"/>
    <x v="0"/>
    <n v="8005"/>
    <x v="23"/>
    <n v="80051"/>
    <s v="SEGURANÇA (Administrativo)"/>
    <x v="0"/>
    <x v="4"/>
    <x v="0"/>
    <x v="0"/>
    <x v="10"/>
    <x v="10"/>
  </r>
  <r>
    <x v="9"/>
    <s v="M J PATRIMONIAL SERVICOS DE SEGURANCA, MANUTENCAO E CONSERVACAO LTDA"/>
    <x v="12"/>
    <d v="2024-09-30T00:00:00"/>
    <d v="2024-10-11T00:00:00"/>
    <s v="'83"/>
    <s v="1 | 1"/>
    <x v="10"/>
    <x v="0"/>
    <n v="-12660.25"/>
    <x v="29"/>
    <x v="29"/>
    <s v="REF SERV SEGURANÃ‡A E PORTARIA NOVA IGUAÃ‡U -  SET/2024"/>
    <x v="19"/>
    <x v="0"/>
    <x v="0"/>
    <n v="8005"/>
    <x v="23"/>
    <n v="80051"/>
    <s v="SEGURANÇA (Administrativo)"/>
    <x v="0"/>
    <x v="4"/>
    <x v="0"/>
    <x v="0"/>
    <x v="10"/>
    <x v="10"/>
  </r>
  <r>
    <x v="9"/>
    <s v="M J PATRIMONIAL SERVICOS DE SEGURANCA, MANUTENCAO E CONSERVACAO LTDA"/>
    <x v="13"/>
    <d v="2024-10-30T00:00:00"/>
    <d v="2024-11-12T00:00:00"/>
    <s v="'86"/>
    <s v="1 | 1"/>
    <x v="10"/>
    <x v="0"/>
    <n v="-12660.25"/>
    <x v="29"/>
    <x v="29"/>
    <s v="REF SERV SEGURANÃ‡A E PORTARIA NOVA IGUAÃ‡U -  OUT/2024"/>
    <x v="19"/>
    <x v="0"/>
    <x v="0"/>
    <n v="8005"/>
    <x v="23"/>
    <n v="80051"/>
    <s v="SEGURANÇA (Administrativo)"/>
    <x v="0"/>
    <x v="0"/>
    <x v="0"/>
    <x v="0"/>
    <x v="10"/>
    <x v="10"/>
  </r>
  <r>
    <x v="9"/>
    <s v="M J PATRIMONIAL SERVICOS DE SEGURANCA, MANUTENCAO E CONSERVACAO LTDA"/>
    <x v="14"/>
    <d v="2024-11-30T00:00:00"/>
    <d v="2024-12-11T00:00:00"/>
    <s v="'89"/>
    <s v="1 | 1"/>
    <x v="10"/>
    <x v="0"/>
    <n v="-12660.25"/>
    <x v="29"/>
    <x v="29"/>
    <s v="REF SERV SEGURANÃ‡A E PORTARIA NOVA IGUAÃ‡U -  NOV/2024"/>
    <x v="19"/>
    <x v="0"/>
    <x v="0"/>
    <n v="8005"/>
    <x v="23"/>
    <n v="80051"/>
    <s v="SEGURANÇA (Administrativo)"/>
    <x v="0"/>
    <x v="0"/>
    <x v="0"/>
    <x v="0"/>
    <x v="10"/>
    <x v="10"/>
  </r>
  <r>
    <x v="9"/>
    <s v="M J PATRIMONIAL SERVICOS DE SEGURANCA, MANUTENCAO E CONSERVACAO LTDA"/>
    <x v="0"/>
    <d v="2024-12-30T00:00:00"/>
    <d v="2025-01-13T00:00:00"/>
    <s v="'92"/>
    <s v="1 | 1"/>
    <x v="10"/>
    <x v="0"/>
    <n v="-12660.25"/>
    <x v="29"/>
    <x v="29"/>
    <s v="REF SERV SEGURANÃ‡A E PORTARIA NOVA IGUAÃ‡U -  DEZ/2024"/>
    <x v="19"/>
    <x v="0"/>
    <x v="0"/>
    <n v="8005"/>
    <x v="23"/>
    <n v="80051"/>
    <s v="SEGURANÇA (Administrativo)"/>
    <x v="0"/>
    <x v="0"/>
    <x v="0"/>
    <x v="0"/>
    <x v="10"/>
    <x v="10"/>
  </r>
  <r>
    <x v="9"/>
    <s v="M J PATRIMONIAL SERVICOS DE SEGURANCA, MANUTENCAO E CONSERVACAO LTDA"/>
    <x v="1"/>
    <d v="2025-02-04T00:00:00"/>
    <d v="2025-02-11T00:00:00"/>
    <s v="'96"/>
    <s v="1 | 1"/>
    <x v="10"/>
    <x v="0"/>
    <n v="-12660.25"/>
    <x v="29"/>
    <x v="29"/>
    <s v="REF SERV SEGURANÃ‡A E PORTARIA NOVA IGUAÃ‡U -  JAN/2025"/>
    <x v="19"/>
    <x v="0"/>
    <x v="0"/>
    <n v="8005"/>
    <x v="23"/>
    <n v="80051"/>
    <s v="SEGURANÇA (Administrativo)"/>
    <x v="0"/>
    <x v="1"/>
    <x v="0"/>
    <x v="0"/>
    <x v="10"/>
    <x v="10"/>
  </r>
  <r>
    <x v="9"/>
    <s v="MACIEL SERVICOS E COMERCIO DE PECAS E ACESSORIOS PARA VEICULOS LTDA"/>
    <x v="13"/>
    <d v="2024-10-16T00:00:00"/>
    <d v="2024-11-18T00:00:00"/>
    <s v="'60"/>
    <s v="1 | 2"/>
    <x v="9"/>
    <x v="0"/>
    <n v="-1635"/>
    <x v="46"/>
    <x v="45"/>
    <s v="REF: FORNECEDOR TURBOJET  RETIRADO EM 08/10"/>
    <x v="10"/>
    <x v="0"/>
    <x v="0"/>
    <n v="7001"/>
    <x v="11"/>
    <n v="70013"/>
    <s v="OFICINA (Poli e Rollon)"/>
    <x v="0"/>
    <x v="0"/>
    <x v="9"/>
    <x v="9"/>
    <x v="12"/>
    <x v="12"/>
  </r>
  <r>
    <x v="9"/>
    <s v="MACIEL SERVICOS E COMERCIO DE PECAS E ACESSORIOS PARA VEICULOS LTDA"/>
    <x v="13"/>
    <d v="2024-10-16T00:00:00"/>
    <d v="2024-12-18T00:00:00"/>
    <s v="'60"/>
    <s v="2 | 2"/>
    <x v="9"/>
    <x v="0"/>
    <n v="-1635"/>
    <x v="46"/>
    <x v="45"/>
    <s v="REF: FORNECEDOR TURBOJET  RETIRADO EM 08/10"/>
    <x v="10"/>
    <x v="0"/>
    <x v="0"/>
    <n v="7001"/>
    <x v="11"/>
    <n v="70013"/>
    <s v="OFICINA (Poli e Rollon)"/>
    <x v="0"/>
    <x v="0"/>
    <x v="9"/>
    <x v="9"/>
    <x v="12"/>
    <x v="12"/>
  </r>
  <r>
    <x v="9"/>
    <s v="MADEIREIRA SAO LUIZ LTDA"/>
    <x v="5"/>
    <d v="2024-01-30T00:00:00"/>
    <d v="2024-02-27T00:00:00"/>
    <s v="'46035"/>
    <s v="1 | 1"/>
    <x v="9"/>
    <x v="0"/>
    <n v="-142"/>
    <x v="46"/>
    <x v="45"/>
    <s v="REF: UTILIZADO NA BACIA DOS COMPACTADORES."/>
    <x v="10"/>
    <x v="0"/>
    <x v="0"/>
    <n v="7001"/>
    <x v="11"/>
    <n v="70012"/>
    <s v="OFICINA (Extraordinário)"/>
    <x v="0"/>
    <x v="1"/>
    <x v="9"/>
    <x v="9"/>
    <x v="12"/>
    <x v="12"/>
  </r>
  <r>
    <x v="9"/>
    <s v="MADEIREIRA SAO LUIZ LTDA"/>
    <x v="5"/>
    <d v="2024-02-16T00:00:00"/>
    <d v="2024-03-01T00:00:00"/>
    <s v="'46123"/>
    <s v="1 | 2"/>
    <x v="9"/>
    <x v="0"/>
    <n v="-341"/>
    <x v="42"/>
    <x v="42"/>
    <s v="REF. AREIA , CIMENTO"/>
    <x v="2"/>
    <x v="1"/>
    <x v="0"/>
    <n v="4004"/>
    <x v="2"/>
    <n v="40041"/>
    <s v="PATRIMÔNIO (Administrativo)"/>
    <x v="0"/>
    <x v="1"/>
    <x v="0"/>
    <x v="0"/>
    <x v="9"/>
    <x v="9"/>
  </r>
  <r>
    <x v="9"/>
    <s v="MADEIREIRA SAO LUIZ LTDA"/>
    <x v="5"/>
    <d v="2024-02-16T00:00:00"/>
    <d v="2024-03-15T00:00:00"/>
    <s v="'46123"/>
    <s v="2 | 2"/>
    <x v="9"/>
    <x v="0"/>
    <n v="-484.8"/>
    <x v="42"/>
    <x v="42"/>
    <s v="REF. AREIA , CIMENTO"/>
    <x v="2"/>
    <x v="1"/>
    <x v="0"/>
    <n v="4004"/>
    <x v="2"/>
    <n v="40041"/>
    <s v="PATRIMÔNIO (Administrativo)"/>
    <x v="0"/>
    <x v="1"/>
    <x v="0"/>
    <x v="0"/>
    <x v="9"/>
    <x v="9"/>
  </r>
  <r>
    <x v="9"/>
    <s v="MADEIREIRA SAO LUIZ LTDA"/>
    <x v="5"/>
    <d v="2024-02-27T00:00:00"/>
    <d v="2024-03-12T00:00:00"/>
    <s v="'46189"/>
    <s v="1 | 2"/>
    <x v="9"/>
    <x v="0"/>
    <n v="-341"/>
    <x v="42"/>
    <x v="42"/>
    <s v="REF. CIMENTO CSN CPIII"/>
    <x v="2"/>
    <x v="1"/>
    <x v="0"/>
    <n v="4004"/>
    <x v="2"/>
    <n v="40041"/>
    <s v="PATRIMÔNIO (Administrativo)"/>
    <x v="0"/>
    <x v="1"/>
    <x v="0"/>
    <x v="0"/>
    <x v="9"/>
    <x v="9"/>
  </r>
  <r>
    <x v="9"/>
    <s v="MADEIREIRA SAO LUIZ LTDA"/>
    <x v="6"/>
    <d v="2024-03-07T00:00:00"/>
    <d v="2024-03-21T00:00:00"/>
    <s v="'46264"/>
    <s v="1 | 2"/>
    <x v="9"/>
    <x v="0"/>
    <n v="-835"/>
    <x v="42"/>
    <x v="42"/>
    <s v="REF. CIMENTO CSN CPIII, FITA , LUVA"/>
    <x v="2"/>
    <x v="1"/>
    <x v="0"/>
    <n v="4004"/>
    <x v="2"/>
    <n v="40041"/>
    <s v="PATRIMÔNIO (Administrativo)"/>
    <x v="0"/>
    <x v="1"/>
    <x v="0"/>
    <x v="0"/>
    <x v="9"/>
    <x v="9"/>
  </r>
  <r>
    <x v="9"/>
    <s v="MADEIREIRA SAO LUIZ LTDA"/>
    <x v="6"/>
    <d v="2024-03-07T00:00:00"/>
    <d v="2024-04-04T00:00:00"/>
    <s v="'46264"/>
    <s v="2 | 2"/>
    <x v="9"/>
    <x v="0"/>
    <n v="-679.61"/>
    <x v="42"/>
    <x v="42"/>
    <s v="REF. CIMENTO CSN CPIII, FITA , LUVA"/>
    <x v="2"/>
    <x v="1"/>
    <x v="0"/>
    <n v="4004"/>
    <x v="2"/>
    <n v="40041"/>
    <s v="PATRIMÔNIO (Administrativo)"/>
    <x v="0"/>
    <x v="1"/>
    <x v="0"/>
    <x v="0"/>
    <x v="9"/>
    <x v="9"/>
  </r>
  <r>
    <x v="9"/>
    <s v="MADEIREIRA SAO LUIZ LTDA"/>
    <x v="7"/>
    <d v="2024-04-11T00:00:00"/>
    <d v="2024-04-25T00:00:00"/>
    <s v="'46462"/>
    <s v="1 | 2"/>
    <x v="9"/>
    <x v="0"/>
    <n v="-525"/>
    <x v="42"/>
    <x v="42"/>
    <s v="REF. CIMENTO CSN CPIII, FITA , LUVA"/>
    <x v="2"/>
    <x v="1"/>
    <x v="0"/>
    <n v="4004"/>
    <x v="2"/>
    <n v="40041"/>
    <s v="PATRIMÔNIO (Administrativo)"/>
    <x v="0"/>
    <x v="3"/>
    <x v="0"/>
    <x v="0"/>
    <x v="9"/>
    <x v="9"/>
  </r>
  <r>
    <x v="9"/>
    <s v="MADEIREIRA SAO LUIZ LTDA"/>
    <x v="7"/>
    <d v="2024-04-11T00:00:00"/>
    <d v="2024-05-09T00:00:00"/>
    <s v="'46462"/>
    <s v="2 | 2"/>
    <x v="9"/>
    <x v="0"/>
    <n v="-1098.2"/>
    <x v="42"/>
    <x v="42"/>
    <s v="REF. CIMENTO CSN CPIII, FITA , LUVA"/>
    <x v="2"/>
    <x v="1"/>
    <x v="0"/>
    <n v="4004"/>
    <x v="2"/>
    <n v="40041"/>
    <s v="PATRIMÔNIO (Administrativo)"/>
    <x v="0"/>
    <x v="3"/>
    <x v="0"/>
    <x v="0"/>
    <x v="9"/>
    <x v="9"/>
  </r>
  <r>
    <x v="9"/>
    <s v="MADEIREIRA SAO LUIZ LTDA"/>
    <x v="7"/>
    <d v="2024-04-22T00:00:00"/>
    <d v="2024-05-20T00:00:00"/>
    <s v="'46539"/>
    <s v="1 | 1"/>
    <x v="9"/>
    <x v="0"/>
    <n v="-1853.1"/>
    <x v="42"/>
    <x v="42"/>
    <s v="REF. CIMENTO CSN CPIII, FITA , LUVA"/>
    <x v="2"/>
    <x v="1"/>
    <x v="0"/>
    <n v="4004"/>
    <x v="2"/>
    <n v="40041"/>
    <s v="PATRIMÔNIO (Administrativo)"/>
    <x v="0"/>
    <x v="3"/>
    <x v="0"/>
    <x v="0"/>
    <x v="9"/>
    <x v="9"/>
  </r>
  <r>
    <x v="9"/>
    <s v="MADEIREIRA SAO LUIZ LTDA"/>
    <x v="7"/>
    <d v="2024-04-24T00:00:00"/>
    <d v="2024-05-22T00:00:00"/>
    <s v="'46542"/>
    <s v="1 | 1"/>
    <x v="9"/>
    <x v="0"/>
    <n v="-166"/>
    <x v="46"/>
    <x v="45"/>
    <s v="REF. CIMENTO CSN CPIII, FITA , LUVA"/>
    <x v="10"/>
    <x v="0"/>
    <x v="0"/>
    <n v="7001"/>
    <x v="11"/>
    <n v="70012"/>
    <s v="OFICINA (Extraordinário)"/>
    <x v="0"/>
    <x v="3"/>
    <x v="9"/>
    <x v="9"/>
    <x v="12"/>
    <x v="12"/>
  </r>
  <r>
    <x v="9"/>
    <s v="MADEIREIRA SAO LUIZ LTDA"/>
    <x v="8"/>
    <d v="2024-05-04T00:00:00"/>
    <d v="2024-05-31T00:00:00"/>
    <s v="'46603"/>
    <s v="1 | 1"/>
    <x v="9"/>
    <x v="0"/>
    <n v="-472.2"/>
    <x v="46"/>
    <x v="45"/>
    <s v="REF. HASTE, TUBO, REGISTRO, JOELHO, ADAPTADOR"/>
    <x v="10"/>
    <x v="0"/>
    <x v="0"/>
    <n v="7001"/>
    <x v="11"/>
    <n v="70012"/>
    <s v="OFICINA (Extraordinário)"/>
    <x v="0"/>
    <x v="3"/>
    <x v="9"/>
    <x v="9"/>
    <x v="12"/>
    <x v="12"/>
  </r>
  <r>
    <x v="9"/>
    <s v="MADEIREIRA SAO LUIZ LTDA"/>
    <x v="8"/>
    <d v="2024-05-17T00:00:00"/>
    <d v="2024-06-14T00:00:00"/>
    <s v="'46670"/>
    <s v="1 | 1"/>
    <x v="9"/>
    <x v="0"/>
    <n v="-562.02"/>
    <x v="46"/>
    <x v="45"/>
    <s v="REF. HASTE, TUBO, REGISTRO, JOELHO, ADAPTADOR"/>
    <x v="10"/>
    <x v="0"/>
    <x v="0"/>
    <n v="7001"/>
    <x v="11"/>
    <n v="70012"/>
    <s v="OFICINA (Extraordinário)"/>
    <x v="0"/>
    <x v="3"/>
    <x v="9"/>
    <x v="9"/>
    <x v="12"/>
    <x v="12"/>
  </r>
  <r>
    <x v="9"/>
    <s v="MADEIREIRA SAO LUIZ LTDA"/>
    <x v="9"/>
    <d v="2024-06-17T00:00:00"/>
    <d v="2024-07-15T00:00:00"/>
    <s v="'46886"/>
    <s v="1 | 1"/>
    <x v="9"/>
    <x v="0"/>
    <n v="-85.8"/>
    <x v="46"/>
    <x v="45"/>
    <s v="REF: INSTALAÃ‡ÃƒO NO BAÃš DAS HR/ COMLURB"/>
    <x v="10"/>
    <x v="0"/>
    <x v="0"/>
    <n v="7001"/>
    <x v="11"/>
    <n v="70015"/>
    <s v="OFICINA (Químico e Biológico)"/>
    <x v="0"/>
    <x v="3"/>
    <x v="9"/>
    <x v="9"/>
    <x v="12"/>
    <x v="12"/>
  </r>
  <r>
    <x v="9"/>
    <s v="MADEIREIRA SAO LUIZ LTDA"/>
    <x v="9"/>
    <d v="2024-06-19T00:00:00"/>
    <d v="2024-07-17T00:00:00"/>
    <s v="'46899"/>
    <s v="1 | 1"/>
    <x v="9"/>
    <x v="0"/>
    <n v="-337.8"/>
    <x v="46"/>
    <x v="45"/>
    <s v="ENC: SAOLUIZ 46899"/>
    <x v="10"/>
    <x v="0"/>
    <x v="0"/>
    <n v="7001"/>
    <x v="11"/>
    <n v="70015"/>
    <s v="OFICINA (Químico e Biológico)"/>
    <x v="0"/>
    <x v="3"/>
    <x v="9"/>
    <x v="9"/>
    <x v="12"/>
    <x v="12"/>
  </r>
  <r>
    <x v="9"/>
    <s v="MADEIREIRA SAO LUIZ LTDA"/>
    <x v="9"/>
    <d v="2024-06-28T00:00:00"/>
    <d v="2024-07-26T00:00:00"/>
    <s v="'46946"/>
    <s v="1 | 1"/>
    <x v="9"/>
    <x v="0"/>
    <n v="-616.79999999999995"/>
    <x v="46"/>
    <x v="45"/>
    <s v="ENC: Boleto Material de ConstruÃ§Ã£o Base JPA"/>
    <x v="10"/>
    <x v="0"/>
    <x v="0"/>
    <n v="7001"/>
    <x v="11"/>
    <n v="70015"/>
    <s v="OFICINA (Químico e Biológico)"/>
    <x v="0"/>
    <x v="3"/>
    <x v="9"/>
    <x v="9"/>
    <x v="12"/>
    <x v="12"/>
  </r>
  <r>
    <x v="9"/>
    <s v="MADEIREIRA SAO LUIZ LTDA"/>
    <x v="10"/>
    <d v="2024-07-12T00:00:00"/>
    <d v="2024-08-09T00:00:00"/>
    <s v="'47059"/>
    <s v="1 | 1"/>
    <x v="9"/>
    <x v="0"/>
    <n v="-2412.4"/>
    <x v="17"/>
    <x v="17"/>
    <s v="ENC: Boleto Material de ConstruÃ§Ã£o"/>
    <x v="0"/>
    <x v="0"/>
    <x v="0"/>
    <n v="2001"/>
    <x v="0"/>
    <n v="20011"/>
    <s v="CORPORATIVO (Administrativo)"/>
    <x v="1"/>
    <x v="4"/>
    <x v="7"/>
    <x v="7"/>
    <x v="8"/>
    <x v="8"/>
  </r>
  <r>
    <x v="9"/>
    <s v="MADEIREIRA SAO LUIZ LTDA"/>
    <x v="11"/>
    <d v="2024-08-02T00:00:00"/>
    <d v="2024-08-30T00:00:00"/>
    <s v="'47207"/>
    <s v="1 | 1"/>
    <x v="9"/>
    <x v="0"/>
    <n v="-67"/>
    <x v="46"/>
    <x v="45"/>
    <s v="REF: CABO DE 2 MAQUINAS DA SERRALHERIA ESTÃƒO RUINS, JA CAUSARAM UM CURTO"/>
    <x v="10"/>
    <x v="0"/>
    <x v="0"/>
    <n v="7003"/>
    <x v="14"/>
    <n v="70037"/>
    <s v="SERRALHERIA (Comum)"/>
    <x v="0"/>
    <x v="4"/>
    <x v="9"/>
    <x v="9"/>
    <x v="12"/>
    <x v="12"/>
  </r>
  <r>
    <x v="9"/>
    <s v="MADEIREIRA SAO LUIZ LTDA"/>
    <x v="11"/>
    <d v="2024-08-07T00:00:00"/>
    <d v="2024-09-11T00:00:00"/>
    <s v="'47237"/>
    <s v="1 | 1"/>
    <x v="9"/>
    <x v="0"/>
    <n v="-1349.8"/>
    <x v="103"/>
    <x v="102"/>
    <s v="REF: P/ EVENTO RIW"/>
    <x v="14"/>
    <x v="0"/>
    <x v="0"/>
    <n v="8011"/>
    <x v="36"/>
    <n v="80018"/>
    <s v="MARKETING (Rio Innovation Week)"/>
    <x v="0"/>
    <x v="4"/>
    <x v="0"/>
    <x v="0"/>
    <x v="0"/>
    <x v="0"/>
  </r>
  <r>
    <x v="9"/>
    <s v="MADEIREIRA SAO LUIZ LTDA"/>
    <x v="11"/>
    <d v="2024-08-27T00:00:00"/>
    <d v="2024-09-24T00:00:00"/>
    <s v="'47364"/>
    <s v="1 | 1"/>
    <x v="9"/>
    <x v="0"/>
    <n v="-1744"/>
    <x v="49"/>
    <x v="48"/>
    <s v="REF: P/ MECANICO CELSO DOS ANJOS BARBOSA"/>
    <x v="10"/>
    <x v="0"/>
    <x v="0"/>
    <n v="7001"/>
    <x v="11"/>
    <n v="70017"/>
    <s v="OFICINA (Comum)"/>
    <x v="0"/>
    <x v="4"/>
    <x v="11"/>
    <x v="11"/>
    <x v="17"/>
    <x v="17"/>
  </r>
  <r>
    <x v="9"/>
    <s v="MADEIREIRA SAO LUIZ LTDA"/>
    <x v="12"/>
    <d v="2024-09-23T00:00:00"/>
    <d v="2024-10-21T00:00:00"/>
    <s v="'47558"/>
    <s v="1 | 1"/>
    <x v="9"/>
    <x v="0"/>
    <n v="-1803.1"/>
    <x v="7"/>
    <x v="7"/>
    <s v="REF: P/ MECANICO CELSO DOS ANJOS BARBOSA"/>
    <x v="21"/>
    <x v="0"/>
    <x v="0"/>
    <n v="8007"/>
    <x v="29"/>
    <n v="80071"/>
    <s v="CAÇAMBA SOLIDÁRIA (Administrativo)"/>
    <x v="0"/>
    <x v="4"/>
    <x v="0"/>
    <x v="0"/>
    <x v="0"/>
    <x v="0"/>
  </r>
  <r>
    <x v="9"/>
    <s v="MADEIREIRA SAO LUIZ LTDA"/>
    <x v="13"/>
    <d v="2024-09-30T00:00:00"/>
    <d v="2024-11-20T00:00:00"/>
    <s v="'47609"/>
    <s v="1 | 1"/>
    <x v="9"/>
    <x v="0"/>
    <n v="-483.9"/>
    <x v="7"/>
    <x v="7"/>
    <s v="REF:  CAÃ‡AMBA SOLIDÃRIA"/>
    <x v="21"/>
    <x v="0"/>
    <x v="0"/>
    <n v="8007"/>
    <x v="29"/>
    <n v="80071"/>
    <s v="CAÇAMBA SOLIDÁRIA (Administrativo)"/>
    <x v="0"/>
    <x v="0"/>
    <x v="0"/>
    <x v="0"/>
    <x v="0"/>
    <x v="0"/>
  </r>
  <r>
    <x v="9"/>
    <s v="MADEIREIRA SAO LUIZ LTDA"/>
    <x v="13"/>
    <d v="2024-10-17T00:00:00"/>
    <d v="2024-10-30T00:00:00"/>
    <s v="'47572"/>
    <s v="1 | 1"/>
    <x v="9"/>
    <x v="0"/>
    <n v="-2351"/>
    <x v="7"/>
    <x v="7"/>
    <s v="REF. PARA REPOSIÃ‡ÃƒO DE ESTOQUE"/>
    <x v="21"/>
    <x v="0"/>
    <x v="0"/>
    <n v="8007"/>
    <x v="29"/>
    <n v="80071"/>
    <s v="CAÇAMBA SOLIDÁRIA (Administrativo)"/>
    <x v="0"/>
    <x v="0"/>
    <x v="0"/>
    <x v="0"/>
    <x v="0"/>
    <x v="0"/>
  </r>
  <r>
    <x v="9"/>
    <s v="MADEIREIRA SAO LUIZ LTDA"/>
    <x v="13"/>
    <d v="2024-10-17T00:00:00"/>
    <d v="2024-10-30T00:00:00"/>
    <s v="'47572-Juros"/>
    <s v="1 | 1"/>
    <x v="9"/>
    <x v="0"/>
    <n v="-74.44"/>
    <x v="84"/>
    <x v="83"/>
    <s v="."/>
    <x v="21"/>
    <x v="0"/>
    <x v="0"/>
    <n v="8007"/>
    <x v="29"/>
    <n v="80071"/>
    <s v="CAÇAMBA SOLIDÁRIA (Administrativo)"/>
    <x v="0"/>
    <x v="0"/>
    <x v="0"/>
    <x v="0"/>
    <x v="3"/>
    <x v="3"/>
  </r>
  <r>
    <x v="9"/>
    <s v="MADEIREIRA SAO LUIZ LTDA"/>
    <x v="13"/>
    <d v="2024-10-17T00:00:00"/>
    <d v="2024-10-30T00:00:00"/>
    <s v="'47580"/>
    <s v="1 | 1"/>
    <x v="9"/>
    <x v="0"/>
    <n v="-353.8"/>
    <x v="7"/>
    <x v="7"/>
    <s v="REF. PARA REPOSIÃ‡ÃƒO DE ESTOQUE"/>
    <x v="21"/>
    <x v="0"/>
    <x v="0"/>
    <n v="8007"/>
    <x v="29"/>
    <n v="80071"/>
    <s v="CAÇAMBA SOLIDÁRIA (Administrativo)"/>
    <x v="0"/>
    <x v="0"/>
    <x v="0"/>
    <x v="0"/>
    <x v="0"/>
    <x v="0"/>
  </r>
  <r>
    <x v="9"/>
    <s v="MADEIREIRA SAO LUIZ LTDA"/>
    <x v="13"/>
    <d v="2024-10-17T00:00:00"/>
    <d v="2024-10-30T00:00:00"/>
    <s v="'47580-Juros"/>
    <s v="1 | 1"/>
    <x v="9"/>
    <x v="0"/>
    <n v="-11.2"/>
    <x v="84"/>
    <x v="83"/>
    <s v="."/>
    <x v="21"/>
    <x v="0"/>
    <x v="0"/>
    <n v="8007"/>
    <x v="29"/>
    <n v="80071"/>
    <s v="CAÇAMBA SOLIDÁRIA (Administrativo)"/>
    <x v="0"/>
    <x v="0"/>
    <x v="0"/>
    <x v="0"/>
    <x v="3"/>
    <x v="3"/>
  </r>
  <r>
    <x v="9"/>
    <s v="MADEIREIRA SAO LUIZ LTDA"/>
    <x v="13"/>
    <d v="2024-10-17T00:00:00"/>
    <d v="2024-11-14T00:00:00"/>
    <s v="'47732"/>
    <s v="1 | 1"/>
    <x v="9"/>
    <x v="0"/>
    <n v="-390"/>
    <x v="130"/>
    <x v="128"/>
    <s v="REF. PARA REPOSIÃ‡ÃƒO DE ESTOQUE"/>
    <x v="3"/>
    <x v="0"/>
    <x v="0"/>
    <n v="7004"/>
    <x v="3"/>
    <n v="70042"/>
    <s v="FÁBRICA CNTR (Extraordinário)"/>
    <x v="0"/>
    <x v="0"/>
    <x v="9"/>
    <x v="9"/>
    <x v="22"/>
    <x v="22"/>
  </r>
  <r>
    <x v="9"/>
    <s v="MADEIREIRA SAO LUIZ LTDA"/>
    <x v="14"/>
    <d v="2024-05-11T00:00:00"/>
    <d v="2024-12-12T00:00:00"/>
    <s v="'46629"/>
    <s v="1 | 1"/>
    <x v="9"/>
    <x v="0"/>
    <n v="-83"/>
    <x v="7"/>
    <x v="7"/>
    <s v="REF:  PINOS SARRAFOS"/>
    <x v="21"/>
    <x v="0"/>
    <x v="0"/>
    <n v="8007"/>
    <x v="29"/>
    <n v="80071"/>
    <s v="CAÇAMBA SOLIDÁRIA (Administrativo)"/>
    <x v="0"/>
    <x v="0"/>
    <x v="0"/>
    <x v="0"/>
    <x v="0"/>
    <x v="0"/>
  </r>
  <r>
    <x v="9"/>
    <s v="MADEIREIRA SAO LUIZ LTDA"/>
    <x v="14"/>
    <d v="2024-09-30T00:00:00"/>
    <d v="2024-11-20T00:00:00"/>
    <s v="'47609-Juros"/>
    <s v="1 | 1"/>
    <x v="9"/>
    <x v="0"/>
    <n v="-29.03"/>
    <x v="84"/>
    <x v="83"/>
    <s v="."/>
    <x v="21"/>
    <x v="0"/>
    <x v="0"/>
    <n v="8007"/>
    <x v="29"/>
    <n v="80071"/>
    <s v="CAÇAMBA SOLIDÁRIA (Administrativo)"/>
    <x v="0"/>
    <x v="0"/>
    <x v="0"/>
    <x v="0"/>
    <x v="3"/>
    <x v="3"/>
  </r>
  <r>
    <x v="9"/>
    <s v="MADEIREIRA SAO LUIZ LTDA"/>
    <x v="14"/>
    <d v="2024-11-01T00:00:00"/>
    <d v="2024-12-06T00:00:00"/>
    <s v="'47807"/>
    <s v="1 | 1"/>
    <x v="9"/>
    <x v="0"/>
    <n v="-385.92"/>
    <x v="39"/>
    <x v="39"/>
    <s v="REF.LINHA AMARELA"/>
    <x v="7"/>
    <x v="0"/>
    <x v="0"/>
    <n v="5008"/>
    <x v="7"/>
    <n v="50081"/>
    <s v="REFORMA LINHA AMARELA (Administrativo)"/>
    <x v="0"/>
    <x v="0"/>
    <x v="11"/>
    <x v="11"/>
    <x v="17"/>
    <x v="17"/>
  </r>
  <r>
    <x v="9"/>
    <s v="MADEIREIRA SAO LUIZ LTDA"/>
    <x v="14"/>
    <d v="2024-11-05T00:00:00"/>
    <d v="2024-12-03T00:00:00"/>
    <s v="'47855"/>
    <s v="1 | 1"/>
    <x v="9"/>
    <x v="0"/>
    <n v="-2096.5"/>
    <x v="39"/>
    <x v="39"/>
    <s v="REF:  OBRA LINHA AMARELA  - TUBO PVC"/>
    <x v="7"/>
    <x v="0"/>
    <x v="0"/>
    <n v="5008"/>
    <x v="7"/>
    <n v="50081"/>
    <s v="REFORMA LINHA AMARELA (Administrativo)"/>
    <x v="0"/>
    <x v="0"/>
    <x v="11"/>
    <x v="11"/>
    <x v="17"/>
    <x v="17"/>
  </r>
  <r>
    <x v="9"/>
    <s v="MADEIREIRA SAO LUIZ LTDA"/>
    <x v="14"/>
    <d v="2024-11-07T00:00:00"/>
    <d v="2024-12-05T00:00:00"/>
    <s v="'47872"/>
    <s v="1 | 1"/>
    <x v="9"/>
    <x v="0"/>
    <n v="-436.5"/>
    <x v="39"/>
    <x v="39"/>
    <s v="REF:  OBRA LINHA AMARELA  - PVC-JOELHO-ADESIVO"/>
    <x v="7"/>
    <x v="0"/>
    <x v="0"/>
    <n v="5008"/>
    <x v="7"/>
    <n v="50081"/>
    <s v="REFORMA LINHA AMARELA (Administrativo)"/>
    <x v="0"/>
    <x v="0"/>
    <x v="11"/>
    <x v="11"/>
    <x v="17"/>
    <x v="17"/>
  </r>
  <r>
    <x v="9"/>
    <s v="MADEIREIRA SAO LUIZ LTDA"/>
    <x v="14"/>
    <d v="2024-11-29T00:00:00"/>
    <d v="2024-12-13T00:00:00"/>
    <s v="'48010"/>
    <s v="1 | 1"/>
    <x v="9"/>
    <x v="0"/>
    <n v="-399.9"/>
    <x v="39"/>
    <x v="39"/>
    <s v="REF.LINHA AMARELA"/>
    <x v="7"/>
    <x v="0"/>
    <x v="0"/>
    <n v="5008"/>
    <x v="7"/>
    <n v="50081"/>
    <s v="REFORMA LINHA AMARELA (Administrativo)"/>
    <x v="0"/>
    <x v="0"/>
    <x v="11"/>
    <x v="11"/>
    <x v="17"/>
    <x v="17"/>
  </r>
  <r>
    <x v="9"/>
    <s v="MADEIREIRA SAO LUIZ LTDA"/>
    <x v="14"/>
    <d v="2024-11-29T00:00:00"/>
    <d v="2024-12-27T00:00:00"/>
    <s v="'48009"/>
    <s v="1 | 1"/>
    <x v="9"/>
    <x v="0"/>
    <n v="-491.3"/>
    <x v="130"/>
    <x v="128"/>
    <s v="REF. PARA INSTALAÃ‡ÃƒO DOS REFLETORES DE LED"/>
    <x v="3"/>
    <x v="0"/>
    <x v="0"/>
    <n v="7004"/>
    <x v="3"/>
    <n v="70047"/>
    <s v="FÁBRICA CNTR (Comum)"/>
    <x v="0"/>
    <x v="0"/>
    <x v="9"/>
    <x v="9"/>
    <x v="22"/>
    <x v="22"/>
  </r>
  <r>
    <x v="9"/>
    <s v="MADEIREIRA SAO LUIZ LTDA"/>
    <x v="0"/>
    <d v="2024-11-01T00:00:00"/>
    <d v="2024-12-06T00:00:00"/>
    <s v="'47807-Juros"/>
    <s v="1 | 1"/>
    <x v="9"/>
    <x v="0"/>
    <n v="-18.72"/>
    <x v="84"/>
    <x v="83"/>
    <s v="."/>
    <x v="7"/>
    <x v="0"/>
    <x v="0"/>
    <n v="5008"/>
    <x v="7"/>
    <n v="50081"/>
    <s v="REFORMA LINHA AMARELA (Administrativo)"/>
    <x v="0"/>
    <x v="0"/>
    <x v="0"/>
    <x v="0"/>
    <x v="3"/>
    <x v="3"/>
  </r>
  <r>
    <x v="9"/>
    <s v="MADEIREIRA SAO LUIZ LTDA"/>
    <x v="0"/>
    <d v="2024-12-04T00:00:00"/>
    <d v="2024-12-18T00:00:00"/>
    <s v="'48060"/>
    <s v="1 | 1"/>
    <x v="9"/>
    <x v="0"/>
    <n v="-599.85"/>
    <x v="39"/>
    <x v="39"/>
    <s v="REF.LINHA AMARELA"/>
    <x v="7"/>
    <x v="0"/>
    <x v="0"/>
    <n v="5008"/>
    <x v="7"/>
    <n v="50081"/>
    <s v="REFORMA LINHA AMARELA (Administrativo)"/>
    <x v="0"/>
    <x v="0"/>
    <x v="11"/>
    <x v="11"/>
    <x v="17"/>
    <x v="17"/>
  </r>
  <r>
    <x v="9"/>
    <s v="MADEIREIRA SAO LUIZ LTDA"/>
    <x v="0"/>
    <d v="2024-12-05T00:00:00"/>
    <d v="2025-01-02T00:00:00"/>
    <s v="'48067"/>
    <s v="1 | 1"/>
    <x v="9"/>
    <x v="0"/>
    <n v="-463.2"/>
    <x v="46"/>
    <x v="45"/>
    <s v="REF: REPOSIÃ‡ÃƒO DE ESTOQUE, SALDO NO ESTOQUE ESTÃ BAIXO !! "/>
    <x v="10"/>
    <x v="0"/>
    <x v="0"/>
    <n v="7001"/>
    <x v="11"/>
    <n v="70012"/>
    <s v="OFICINA (Extraordinário)"/>
    <x v="0"/>
    <x v="0"/>
    <x v="9"/>
    <x v="9"/>
    <x v="12"/>
    <x v="12"/>
  </r>
  <r>
    <x v="9"/>
    <s v="MADEIREIRA SAO LUIZ LTDA"/>
    <x v="0"/>
    <d v="2024-12-12T00:00:00"/>
    <d v="2025-01-02T00:00:00"/>
    <s v="'48108"/>
    <s v="1 | 1"/>
    <x v="9"/>
    <x v="0"/>
    <n v="-500.7"/>
    <x v="7"/>
    <x v="7"/>
    <s v="REF:  ADAPTADOR VALVULAS"/>
    <x v="21"/>
    <x v="0"/>
    <x v="0"/>
    <n v="8007"/>
    <x v="29"/>
    <n v="80071"/>
    <s v="CAÇAMBA SOLIDÁRIA (Administrativo)"/>
    <x v="0"/>
    <x v="0"/>
    <x v="0"/>
    <x v="0"/>
    <x v="0"/>
    <x v="0"/>
  </r>
  <r>
    <x v="9"/>
    <s v="MADEIREIRA SAO LUIZ LTDA"/>
    <x v="0"/>
    <d v="2024-12-16T00:00:00"/>
    <d v="2025-01-13T00:00:00"/>
    <s v="'48132"/>
    <s v="1 | 1"/>
    <x v="9"/>
    <x v="0"/>
    <n v="-310"/>
    <x v="131"/>
    <x v="129"/>
    <s v="REF: MATERIAL URGENTE, TAMPÃƒO PARA COCHO DOS CAMINHÃ•ES !! "/>
    <x v="10"/>
    <x v="0"/>
    <x v="0"/>
    <n v="7001"/>
    <x v="11"/>
    <n v="70012"/>
    <s v="OFICINA (Extraordinário)"/>
    <x v="0"/>
    <x v="0"/>
    <x v="9"/>
    <x v="9"/>
    <x v="12"/>
    <x v="12"/>
  </r>
  <r>
    <x v="9"/>
    <s v="MADEIREIRA SAO LUIZ LTDA"/>
    <x v="0"/>
    <d v="2024-12-16T00:00:00"/>
    <d v="2025-01-13T00:00:00"/>
    <s v="'48133"/>
    <s v="1 | 2"/>
    <x v="9"/>
    <x v="0"/>
    <n v="-699.9"/>
    <x v="39"/>
    <x v="39"/>
    <s v="REF: MADEIREIRA S LUIZ -  OBRA LINHA AMARELA"/>
    <x v="7"/>
    <x v="0"/>
    <x v="0"/>
    <n v="5008"/>
    <x v="7"/>
    <n v="50081"/>
    <s v="REFORMA LINHA AMARELA (Administrativo)"/>
    <x v="0"/>
    <x v="0"/>
    <x v="11"/>
    <x v="11"/>
    <x v="17"/>
    <x v="17"/>
  </r>
  <r>
    <x v="9"/>
    <s v="MADEIREIRA SAO LUIZ LTDA"/>
    <x v="0"/>
    <d v="2024-12-16T00:00:00"/>
    <d v="2025-01-13T00:00:00"/>
    <s v="'48133"/>
    <s v="2 | 2"/>
    <x v="9"/>
    <x v="0"/>
    <n v="-3177.8"/>
    <x v="39"/>
    <x v="39"/>
    <s v="REF: MADEIREIRA S LUIZ -  OBRA LINHA AMARELA"/>
    <x v="7"/>
    <x v="0"/>
    <x v="0"/>
    <n v="5008"/>
    <x v="7"/>
    <n v="50081"/>
    <s v="REFORMA LINHA AMARELA (Administrativo)"/>
    <x v="0"/>
    <x v="0"/>
    <x v="11"/>
    <x v="11"/>
    <x v="17"/>
    <x v="17"/>
  </r>
  <r>
    <x v="9"/>
    <s v="MADEIREIRA SAO LUIZ LTDA"/>
    <x v="0"/>
    <d v="2024-12-23T00:00:00"/>
    <d v="2025-01-20T00:00:00"/>
    <s v="'48180"/>
    <s v="1 | 1"/>
    <x v="9"/>
    <x v="0"/>
    <n v="-1580.42"/>
    <x v="39"/>
    <x v="39"/>
    <s v="REF: MADEIREIRA S LUIZ -  OBRA LINHA AMARELA"/>
    <x v="7"/>
    <x v="0"/>
    <x v="0"/>
    <n v="5008"/>
    <x v="7"/>
    <n v="50081"/>
    <s v="REFORMA LINHA AMARELA (Administrativo)"/>
    <x v="0"/>
    <x v="0"/>
    <x v="11"/>
    <x v="11"/>
    <x v="17"/>
    <x v="17"/>
  </r>
  <r>
    <x v="9"/>
    <s v="MADEIREIRA SAO LUIZ LTDA"/>
    <x v="1"/>
    <d v="2024-12-16T00:00:00"/>
    <d v="2025-01-13T00:00:00"/>
    <s v="'48133-Juros"/>
    <s v="1 | 1"/>
    <x v="9"/>
    <x v="0"/>
    <n v="-6.5"/>
    <x v="84"/>
    <x v="83"/>
    <s v="JUROS"/>
    <x v="10"/>
    <x v="0"/>
    <x v="0"/>
    <n v="7001"/>
    <x v="11"/>
    <n v="70012"/>
    <s v="OFICINA (Extraordinário)"/>
    <x v="0"/>
    <x v="1"/>
    <x v="0"/>
    <x v="0"/>
    <x v="3"/>
    <x v="3"/>
  </r>
  <r>
    <x v="9"/>
    <s v="MADEIREIRA SAO LUIZ LTDA"/>
    <x v="1"/>
    <d v="2025-01-03T00:00:00"/>
    <d v="2025-01-17T00:00:00"/>
    <s v="'48221"/>
    <s v="1 | 2"/>
    <x v="9"/>
    <x v="0"/>
    <n v="-524.85"/>
    <x v="39"/>
    <x v="39"/>
    <s v="REF: MADEIREIRA S LUIZ -  OBRA LINHA AMARELA"/>
    <x v="7"/>
    <x v="0"/>
    <x v="0"/>
    <n v="5008"/>
    <x v="7"/>
    <n v="50081"/>
    <s v="REFORMA LINHA AMARELA (Administrativo)"/>
    <x v="0"/>
    <x v="1"/>
    <x v="11"/>
    <x v="11"/>
    <x v="17"/>
    <x v="17"/>
  </r>
  <r>
    <x v="9"/>
    <s v="MADEIREIRA SAO LUIZ LTDA"/>
    <x v="1"/>
    <d v="2025-01-03T00:00:00"/>
    <d v="2025-01-31T00:00:00"/>
    <s v="'48221"/>
    <s v="2 | 2"/>
    <x v="9"/>
    <x v="0"/>
    <n v="-446.4"/>
    <x v="39"/>
    <x v="39"/>
    <s v="REF: MADEIREIRA S LUIZ -  OBRA LINHA AMARELA"/>
    <x v="7"/>
    <x v="0"/>
    <x v="0"/>
    <n v="5008"/>
    <x v="7"/>
    <n v="50081"/>
    <s v="REFORMA LINHA AMARELA (Administrativo)"/>
    <x v="0"/>
    <x v="1"/>
    <x v="11"/>
    <x v="11"/>
    <x v="17"/>
    <x v="17"/>
  </r>
  <r>
    <x v="9"/>
    <s v="MADEIREIRA SAO LUIZ LTDA"/>
    <x v="1"/>
    <d v="2025-01-07T00:00:00"/>
    <d v="2025-02-05T00:00:00"/>
    <s v="'48239"/>
    <s v="1 | 1"/>
    <x v="9"/>
    <x v="0"/>
    <n v="-7000"/>
    <x v="39"/>
    <x v="39"/>
    <s v="REF: MADEIREIRA S LUIZ -  LINHA AMARELA BLOCO  CIMENTO VEDACAO"/>
    <x v="7"/>
    <x v="0"/>
    <x v="0"/>
    <n v="5008"/>
    <x v="7"/>
    <n v="50081"/>
    <s v="REFORMA LINHA AMARELA (Administrativo)"/>
    <x v="0"/>
    <x v="1"/>
    <x v="11"/>
    <x v="11"/>
    <x v="17"/>
    <x v="17"/>
  </r>
  <r>
    <x v="9"/>
    <s v="MADEIREIRA SAO LUIZ LTDA"/>
    <x v="1"/>
    <d v="2025-01-09T00:00:00"/>
    <d v="2025-01-23T00:00:00"/>
    <s v="'1039026"/>
    <s v="1 | 1"/>
    <x v="9"/>
    <x v="0"/>
    <n v="-349.9"/>
    <x v="42"/>
    <x v="42"/>
    <s v="REF: MADEIREIRA S LUIZ - "/>
    <x v="2"/>
    <x v="1"/>
    <x v="0"/>
    <n v="4004"/>
    <x v="2"/>
    <n v="40041"/>
    <s v="PATRIMÔNIO (Administrativo)"/>
    <x v="0"/>
    <x v="1"/>
    <x v="0"/>
    <x v="0"/>
    <x v="9"/>
    <x v="9"/>
  </r>
  <r>
    <x v="9"/>
    <s v="MADEIREIRA SAO LUIZ LTDA"/>
    <x v="1"/>
    <d v="2025-01-15T00:00:00"/>
    <d v="2025-02-12T00:00:00"/>
    <s v="'48290"/>
    <s v="1 | 1"/>
    <x v="9"/>
    <x v="2"/>
    <n v="-805.5"/>
    <x v="49"/>
    <x v="48"/>
    <s v="REF: P/ MECANICO DE CAIXAS  GABRIEL VIRGILIO"/>
    <x v="10"/>
    <x v="0"/>
    <x v="0"/>
    <n v="7001"/>
    <x v="11"/>
    <n v="70017"/>
    <s v="OFICINA (Comum)"/>
    <x v="0"/>
    <x v="1"/>
    <x v="11"/>
    <x v="11"/>
    <x v="17"/>
    <x v="17"/>
  </r>
  <r>
    <x v="9"/>
    <s v="MADEIREIRA SAO LUIZ LTDA"/>
    <x v="1"/>
    <d v="2025-01-21T00:00:00"/>
    <d v="2025-02-04T00:00:00"/>
    <s v="'48339"/>
    <s v="1 | 2"/>
    <x v="9"/>
    <x v="0"/>
    <n v="-524.85"/>
    <x v="39"/>
    <x v="39"/>
    <s v="REF: NHJ"/>
    <x v="7"/>
    <x v="0"/>
    <x v="0"/>
    <n v="5008"/>
    <x v="7"/>
    <n v="50081"/>
    <s v="REFORMA LINHA AMARELA (Administrativo)"/>
    <x v="0"/>
    <x v="1"/>
    <x v="11"/>
    <x v="11"/>
    <x v="17"/>
    <x v="17"/>
  </r>
  <r>
    <x v="9"/>
    <s v="MADEIREIRA SAO LUIZ LTDA"/>
    <x v="1"/>
    <d v="2025-01-21T00:00:00"/>
    <d v="2025-02-18T00:00:00"/>
    <s v="'48339"/>
    <s v="2 | 2"/>
    <x v="9"/>
    <x v="1"/>
    <n v="-595.20000000000005"/>
    <x v="39"/>
    <x v="39"/>
    <s v="REF: NHJ"/>
    <x v="7"/>
    <x v="0"/>
    <x v="0"/>
    <n v="5008"/>
    <x v="7"/>
    <n v="50081"/>
    <s v="REFORMA LINHA AMARELA (Administrativo)"/>
    <x v="0"/>
    <x v="1"/>
    <x v="11"/>
    <x v="11"/>
    <x v="17"/>
    <x v="17"/>
  </r>
  <r>
    <x v="9"/>
    <s v="MADEIREIRA SAO LUIZ LTDA"/>
    <x v="1"/>
    <d v="2025-01-22T00:00:00"/>
    <d v="2025-02-12T00:00:00"/>
    <s v="'48343"/>
    <s v="1 | 1"/>
    <x v="9"/>
    <x v="2"/>
    <n v="-323.75"/>
    <x v="39"/>
    <x v="39"/>
    <s v="REF: NHJ"/>
    <x v="7"/>
    <x v="0"/>
    <x v="0"/>
    <n v="5008"/>
    <x v="7"/>
    <n v="50081"/>
    <s v="REFORMA LINHA AMARELA (Administrativo)"/>
    <x v="0"/>
    <x v="1"/>
    <x v="11"/>
    <x v="11"/>
    <x v="17"/>
    <x v="17"/>
  </r>
  <r>
    <x v="9"/>
    <s v="MADEIREIRA SAO LUIZ LTDA"/>
    <x v="1"/>
    <d v="2025-01-27T00:00:00"/>
    <d v="2025-02-24T00:00:00"/>
    <s v="'48382"/>
    <s v="1 | 1"/>
    <x v="9"/>
    <x v="1"/>
    <n v="-12180"/>
    <x v="7"/>
    <x v="7"/>
    <s v="REF: TORNEIRA - PIA - PORTA "/>
    <x v="21"/>
    <x v="0"/>
    <x v="0"/>
    <n v="8007"/>
    <x v="29"/>
    <n v="80071"/>
    <s v="CAÇAMBA SOLIDÁRIA (Administrativo)"/>
    <x v="0"/>
    <x v="1"/>
    <x v="0"/>
    <x v="0"/>
    <x v="0"/>
    <x v="0"/>
  </r>
  <r>
    <x v="9"/>
    <s v="MADEIREIRA SAO LUIZ LTDA"/>
    <x v="1"/>
    <d v="2025-01-30T00:00:00"/>
    <d v="2025-02-13T00:00:00"/>
    <s v="'48406"/>
    <s v="1 | 2"/>
    <x v="9"/>
    <x v="2"/>
    <n v="-699.8"/>
    <x v="39"/>
    <x v="39"/>
    <s v="REF: NHJ - PREGO - AREIA PEDRA"/>
    <x v="7"/>
    <x v="0"/>
    <x v="0"/>
    <n v="5008"/>
    <x v="7"/>
    <n v="50081"/>
    <s v="REFORMA LINHA AMARELA (Administrativo)"/>
    <x v="0"/>
    <x v="1"/>
    <x v="11"/>
    <x v="11"/>
    <x v="17"/>
    <x v="17"/>
  </r>
  <r>
    <x v="9"/>
    <s v="MADEIREIRA SAO LUIZ LTDA"/>
    <x v="1"/>
    <d v="2025-01-30T00:00:00"/>
    <d v="2025-02-27T00:00:00"/>
    <s v="'48406"/>
    <s v="2 | 2"/>
    <x v="9"/>
    <x v="1"/>
    <n v="-3637.7"/>
    <x v="39"/>
    <x v="39"/>
    <s v="REF: NHJ - PREGO - AREIA PEDRA"/>
    <x v="7"/>
    <x v="0"/>
    <x v="0"/>
    <n v="5008"/>
    <x v="7"/>
    <n v="50081"/>
    <s v="REFORMA LINHA AMARELA (Administrativo)"/>
    <x v="0"/>
    <x v="1"/>
    <x v="11"/>
    <x v="11"/>
    <x v="17"/>
    <x v="17"/>
  </r>
  <r>
    <x v="9"/>
    <s v="MADEIREIRA SAO LUIZ LTDA"/>
    <x v="1"/>
    <d v="2025-01-31T00:00:00"/>
    <d v="2025-02-28T00:00:00"/>
    <s v="'48416"/>
    <s v="1 | 1"/>
    <x v="9"/>
    <x v="1"/>
    <n v="-587.6"/>
    <x v="93"/>
    <x v="92"/>
    <s v="REF: BROCA "/>
    <x v="9"/>
    <x v="0"/>
    <x v="0"/>
    <n v="8006"/>
    <x v="10"/>
    <n v="80061"/>
    <s v="TECNOLOGIA DA INFORMAÇÃO (Administrativo)"/>
    <x v="0"/>
    <x v="1"/>
    <x v="0"/>
    <x v="0"/>
    <x v="0"/>
    <x v="0"/>
  </r>
  <r>
    <x v="9"/>
    <s v="MAGISTER CONTABILIDADE LTDA"/>
    <x v="5"/>
    <d v="2024-02-07T00:00:00"/>
    <d v="2024-02-15T00:00:00"/>
    <s v="'1619"/>
    <s v="1 | 1"/>
    <x v="10"/>
    <x v="0"/>
    <n v="-5903.83"/>
    <x v="81"/>
    <x v="80"/>
    <s v="REF.  SERVIÃ‡OS CONTÃBIL -FEVEREIRO /2024"/>
    <x v="5"/>
    <x v="0"/>
    <x v="0"/>
    <n v="3001"/>
    <x v="5"/>
    <n v="30011"/>
    <s v="CONTROLADORIA (Administrativo)"/>
    <x v="0"/>
    <x v="1"/>
    <x v="0"/>
    <x v="0"/>
    <x v="10"/>
    <x v="10"/>
  </r>
  <r>
    <x v="9"/>
    <s v="MAGISTER CONTABILIDADE LTDA"/>
    <x v="6"/>
    <d v="2024-03-12T00:00:00"/>
    <d v="2024-03-12T00:00:00"/>
    <s v="'1023359"/>
    <s v="1 | 1"/>
    <x v="10"/>
    <x v="0"/>
    <n v="-5903.83"/>
    <x v="81"/>
    <x v="80"/>
    <s v="REF.  SERVIÃ‡OS CONTÃBIL - MARCO /2024"/>
    <x v="5"/>
    <x v="0"/>
    <x v="0"/>
    <n v="3001"/>
    <x v="5"/>
    <n v="30011"/>
    <s v="CONTROLADORIA (Administrativo)"/>
    <x v="0"/>
    <x v="1"/>
    <x v="0"/>
    <x v="0"/>
    <x v="10"/>
    <x v="10"/>
  </r>
  <r>
    <x v="9"/>
    <s v="MAGISTER CONTABILIDADE LTDA"/>
    <x v="7"/>
    <d v="2024-04-01T00:00:00"/>
    <d v="2024-04-12T00:00:00"/>
    <s v="'1987"/>
    <s v="1 | 1"/>
    <x v="10"/>
    <x v="0"/>
    <n v="-5903.83"/>
    <x v="81"/>
    <x v="80"/>
    <s v="REF.  SERVIÃ‡OS CONTÃBIL - MARÃ‡O/2024"/>
    <x v="5"/>
    <x v="0"/>
    <x v="0"/>
    <n v="3001"/>
    <x v="5"/>
    <n v="30011"/>
    <s v="CONTROLADORIA (Administrativo)"/>
    <x v="0"/>
    <x v="3"/>
    <x v="0"/>
    <x v="0"/>
    <x v="10"/>
    <x v="10"/>
  </r>
  <r>
    <x v="9"/>
    <s v="MAGISTER CONTABILIDADE LTDA"/>
    <x v="8"/>
    <d v="2024-05-06T00:00:00"/>
    <d v="2024-05-12T00:00:00"/>
    <s v="'1681"/>
    <s v="1 | 1"/>
    <x v="11"/>
    <x v="0"/>
    <n v="-5903.83"/>
    <x v="81"/>
    <x v="80"/>
    <s v="REF.  SERVIÃ‡OS CONTÃBIL - ABR/2024"/>
    <x v="5"/>
    <x v="0"/>
    <x v="0"/>
    <n v="3001"/>
    <x v="5"/>
    <n v="30011"/>
    <s v="CONTROLADORIA (Administrativo)"/>
    <x v="0"/>
    <x v="3"/>
    <x v="0"/>
    <x v="0"/>
    <x v="10"/>
    <x v="10"/>
  </r>
  <r>
    <x v="9"/>
    <s v="MAGISTER CONTABILIDADE LTDA"/>
    <x v="9"/>
    <d v="2024-06-03T00:00:00"/>
    <d v="2024-06-12T00:00:00"/>
    <s v="'1684"/>
    <s v="1 | 1"/>
    <x v="11"/>
    <x v="0"/>
    <n v="-5903.83"/>
    <x v="81"/>
    <x v="80"/>
    <s v="REF.  SERVIÃ‡OS CONTÃBIL - MAI/2024"/>
    <x v="5"/>
    <x v="0"/>
    <x v="0"/>
    <n v="3001"/>
    <x v="5"/>
    <n v="30011"/>
    <s v="CONTROLADORIA (Administrativo)"/>
    <x v="0"/>
    <x v="3"/>
    <x v="0"/>
    <x v="0"/>
    <x v="10"/>
    <x v="10"/>
  </r>
  <r>
    <x v="9"/>
    <s v="MAGISTER CONTABILIDADE LTDA"/>
    <x v="9"/>
    <d v="2024-07-01T00:00:00"/>
    <d v="2024-07-12T00:00:00"/>
    <s v="'1724"/>
    <s v="1 | 1"/>
    <x v="11"/>
    <x v="0"/>
    <n v="-5903.83"/>
    <x v="81"/>
    <x v="80"/>
    <s v="REF.  SERVIÃ‡OS CONTÃBIL - JUN/2024"/>
    <x v="5"/>
    <x v="0"/>
    <x v="0"/>
    <n v="3001"/>
    <x v="5"/>
    <n v="30011"/>
    <s v="CONTROLADORIA (Administrativo)"/>
    <x v="0"/>
    <x v="3"/>
    <x v="0"/>
    <x v="0"/>
    <x v="10"/>
    <x v="10"/>
  </r>
  <r>
    <x v="9"/>
    <s v="MAGISTER CONTABILIDADE LTDA"/>
    <x v="10"/>
    <d v="2024-08-01T00:00:00"/>
    <d v="2024-08-12T00:00:00"/>
    <s v="'1745"/>
    <s v="1 | 1"/>
    <x v="11"/>
    <x v="0"/>
    <n v="-5903.83"/>
    <x v="81"/>
    <x v="80"/>
    <s v="REF.  SERVIÃ‡OS CONTÃBIL - JUL/2024"/>
    <x v="5"/>
    <x v="0"/>
    <x v="0"/>
    <n v="3001"/>
    <x v="5"/>
    <n v="30011"/>
    <s v="CONTROLADORIA (Administrativo)"/>
    <x v="0"/>
    <x v="4"/>
    <x v="0"/>
    <x v="0"/>
    <x v="10"/>
    <x v="10"/>
  </r>
  <r>
    <x v="9"/>
    <s v="MAGISTER CONTABILIDADE LTDA"/>
    <x v="11"/>
    <d v="2024-09-02T00:00:00"/>
    <d v="2024-09-12T00:00:00"/>
    <s v="'1767"/>
    <s v="1 | 1"/>
    <x v="11"/>
    <x v="0"/>
    <n v="-5903.83"/>
    <x v="81"/>
    <x v="80"/>
    <s v="REF.  SERVIÃ‡OS CONTÃBIL - AGO/2024"/>
    <x v="5"/>
    <x v="0"/>
    <x v="0"/>
    <n v="3001"/>
    <x v="5"/>
    <n v="30011"/>
    <s v="CONTROLADORIA (Administrativo)"/>
    <x v="0"/>
    <x v="4"/>
    <x v="0"/>
    <x v="0"/>
    <x v="10"/>
    <x v="10"/>
  </r>
  <r>
    <x v="9"/>
    <s v="MAGISTER CONTABILIDADE LTDA"/>
    <x v="12"/>
    <d v="2024-10-01T00:00:00"/>
    <d v="2024-10-12T00:00:00"/>
    <s v="'1033536"/>
    <s v="1 | 1"/>
    <x v="8"/>
    <x v="0"/>
    <n v="-5903.83"/>
    <x v="81"/>
    <x v="80"/>
    <s v="REF.  SERVIÃ‡OS CONTÃBIL - SETEMBRO/2024"/>
    <x v="5"/>
    <x v="0"/>
    <x v="0"/>
    <n v="3001"/>
    <x v="5"/>
    <n v="30011"/>
    <s v="CONTROLADORIA (Administrativo)"/>
    <x v="0"/>
    <x v="4"/>
    <x v="0"/>
    <x v="0"/>
    <x v="10"/>
    <x v="10"/>
  </r>
  <r>
    <x v="9"/>
    <s v="MAGISTER CONTABILIDADE LTDA"/>
    <x v="13"/>
    <d v="2024-11-04T00:00:00"/>
    <d v="2024-11-12T00:00:00"/>
    <s v="'1819"/>
    <s v="1 | 1"/>
    <x v="11"/>
    <x v="0"/>
    <n v="-5903.83"/>
    <x v="81"/>
    <x v="80"/>
    <s v="REF.  SERVIÃ‡OS CONTÃBIL - OUTUBRO/2024"/>
    <x v="5"/>
    <x v="0"/>
    <x v="0"/>
    <n v="3001"/>
    <x v="5"/>
    <n v="30011"/>
    <s v="CONTROLADORIA (Administrativo)"/>
    <x v="0"/>
    <x v="0"/>
    <x v="0"/>
    <x v="0"/>
    <x v="10"/>
    <x v="10"/>
  </r>
  <r>
    <x v="9"/>
    <s v="MAGISTER CONTABILIDADE LTDA"/>
    <x v="14"/>
    <d v="2024-11-14T00:00:00"/>
    <d v="2024-11-30T00:00:00"/>
    <s v="'1833"/>
    <s v="1 | 1"/>
    <x v="11"/>
    <x v="0"/>
    <n v="-2951.91"/>
    <x v="81"/>
    <x v="80"/>
    <s v="ENC: COBRANÃ‡A 13Â° HONORÃRIO"/>
    <x v="5"/>
    <x v="0"/>
    <x v="0"/>
    <n v="3001"/>
    <x v="5"/>
    <n v="30011"/>
    <s v="CONTROLADORIA (Administrativo)"/>
    <x v="0"/>
    <x v="0"/>
    <x v="0"/>
    <x v="0"/>
    <x v="10"/>
    <x v="10"/>
  </r>
  <r>
    <x v="9"/>
    <s v="MAGISTER CONTABILIDADE LTDA"/>
    <x v="14"/>
    <d v="2024-12-03T00:00:00"/>
    <d v="2024-12-12T00:00:00"/>
    <s v="'1864"/>
    <s v="1 | 1"/>
    <x v="11"/>
    <x v="0"/>
    <n v="-5903.83"/>
    <x v="81"/>
    <x v="80"/>
    <s v="REF.  SERVIÃ‡OS CONTÃBIL - novembro/2024"/>
    <x v="5"/>
    <x v="0"/>
    <x v="0"/>
    <n v="3001"/>
    <x v="5"/>
    <n v="30011"/>
    <s v="CONTROLADORIA (Administrativo)"/>
    <x v="0"/>
    <x v="0"/>
    <x v="0"/>
    <x v="0"/>
    <x v="10"/>
    <x v="10"/>
  </r>
  <r>
    <x v="9"/>
    <s v="MAGISTER CONTABILIDADE LTDA"/>
    <x v="0"/>
    <d v="2024-12-03T00:00:00"/>
    <d v="2024-12-20T00:00:00"/>
    <s v="'1878"/>
    <s v="1 | 1"/>
    <x v="11"/>
    <x v="0"/>
    <n v="-2951.92"/>
    <x v="81"/>
    <x v="80"/>
    <s v="ENC: COBRANÃ‡A 2Â° PARCELA 13Â° HONORÃRIO MAGISTER"/>
    <x v="5"/>
    <x v="0"/>
    <x v="0"/>
    <n v="3001"/>
    <x v="5"/>
    <n v="30011"/>
    <s v="CONTROLADORIA (Administrativo)"/>
    <x v="0"/>
    <x v="0"/>
    <x v="0"/>
    <x v="0"/>
    <x v="10"/>
    <x v="10"/>
  </r>
  <r>
    <x v="9"/>
    <s v="MAGISTER CONTABILIDADE LTDA"/>
    <x v="0"/>
    <d v="2025-01-01T00:00:00"/>
    <d v="2025-01-12T00:00:00"/>
    <s v="'1907"/>
    <s v="1 | 1"/>
    <x v="11"/>
    <x v="0"/>
    <n v="-5903.83"/>
    <x v="81"/>
    <x v="80"/>
    <s v="REF.  SERVIÃ‡OS CONTÃBIL - DEZEMBRO/2024"/>
    <x v="5"/>
    <x v="0"/>
    <x v="0"/>
    <n v="3001"/>
    <x v="5"/>
    <n v="30011"/>
    <s v="CONTROLADORIA (Administrativo)"/>
    <x v="0"/>
    <x v="0"/>
    <x v="0"/>
    <x v="0"/>
    <x v="10"/>
    <x v="10"/>
  </r>
  <r>
    <x v="9"/>
    <s v="MAGISTER CONTABILIDADE LTDA"/>
    <x v="1"/>
    <d v="2025-02-03T00:00:00"/>
    <d v="2025-02-12T00:00:00"/>
    <s v="'1935"/>
    <s v="1 | 1"/>
    <x v="11"/>
    <x v="2"/>
    <n v="-5903.83"/>
    <x v="81"/>
    <x v="80"/>
    <s v="REF.  SERVIÃ‡OS CONTÃBIL - JANEIRO/2025"/>
    <x v="5"/>
    <x v="0"/>
    <x v="0"/>
    <n v="3001"/>
    <x v="5"/>
    <n v="30011"/>
    <s v="CONTROLADORIA (Administrativo)"/>
    <x v="0"/>
    <x v="1"/>
    <x v="0"/>
    <x v="0"/>
    <x v="10"/>
    <x v="10"/>
  </r>
  <r>
    <x v="9"/>
    <s v="MANUTRON COMERCIO E SERVICOS EIRELI"/>
    <x v="6"/>
    <d v="2024-03-25T00:00:00"/>
    <d v="2024-04-18T00:00:00"/>
    <s v="'1085"/>
    <s v="1 | 1"/>
    <x v="10"/>
    <x v="0"/>
    <n v="-3100"/>
    <x v="46"/>
    <x v="45"/>
    <s v="REF: SERVIÃ‡O EXTERNO  FORNECEDOR MANUTRON COLETADO DIA 20/03"/>
    <x v="10"/>
    <x v="0"/>
    <x v="0"/>
    <n v="7001"/>
    <x v="11"/>
    <n v="70017"/>
    <s v="OFICINA (Comum)"/>
    <x v="0"/>
    <x v="1"/>
    <x v="9"/>
    <x v="9"/>
    <x v="12"/>
    <x v="12"/>
  </r>
  <r>
    <x v="9"/>
    <s v="MANUTRON COMERCIO E SERVICOS EIRELI"/>
    <x v="7"/>
    <d v="2024-03-27T00:00:00"/>
    <d v="2024-04-24T00:00:00"/>
    <s v="'1086"/>
    <s v="1 | 1"/>
    <x v="10"/>
    <x v="0"/>
    <n v="-800"/>
    <x v="17"/>
    <x v="17"/>
    <s v="REF: SERVIÃ‡O EM ALTERNADOR(DIRETORIA) FORNECEDOR MANUTRON  COLETADO EM 27/03/2024"/>
    <x v="0"/>
    <x v="0"/>
    <x v="0"/>
    <n v="2001"/>
    <x v="0"/>
    <n v="20011"/>
    <s v="CORPORATIVO (Administrativo)"/>
    <x v="1"/>
    <x v="3"/>
    <x v="7"/>
    <x v="7"/>
    <x v="8"/>
    <x v="8"/>
  </r>
  <r>
    <x v="9"/>
    <s v="MANUTRON COMERCIO E SERVICOS EIRELI"/>
    <x v="7"/>
    <d v="2024-04-04T00:00:00"/>
    <d v="2024-05-11T00:00:00"/>
    <s v="'1087"/>
    <s v="1 | 1"/>
    <x v="10"/>
    <x v="0"/>
    <n v="-1250"/>
    <x v="46"/>
    <x v="45"/>
    <s v="REF: KOLETA KXC4G00  FORNECEDOR MANUTRON RETIRADO EM 03/04"/>
    <x v="10"/>
    <x v="0"/>
    <x v="0"/>
    <n v="7001"/>
    <x v="11"/>
    <n v="70013"/>
    <s v="OFICINA (Poli e Rollon)"/>
    <x v="0"/>
    <x v="3"/>
    <x v="9"/>
    <x v="9"/>
    <x v="12"/>
    <x v="12"/>
  </r>
  <r>
    <x v="9"/>
    <s v="MANUTRON COMERCIO E SERVICOS EIRELI"/>
    <x v="7"/>
    <d v="2024-04-04T00:00:00"/>
    <d v="2024-05-11T00:00:00"/>
    <s v="'1088"/>
    <s v="1 | 1"/>
    <x v="10"/>
    <x v="0"/>
    <n v="-1450"/>
    <x v="46"/>
    <x v="45"/>
    <s v="REF: PLACA FNV9059  FORNECEDOR MANUTRON RETIRADO EM 03/04"/>
    <x v="10"/>
    <x v="0"/>
    <x v="0"/>
    <n v="7001"/>
    <x v="11"/>
    <n v="70017"/>
    <s v="OFICINA (Comum)"/>
    <x v="0"/>
    <x v="3"/>
    <x v="9"/>
    <x v="9"/>
    <x v="12"/>
    <x v="12"/>
  </r>
  <r>
    <x v="9"/>
    <s v="MANUTRON COMERCIO E SERVICOS EIRELI"/>
    <x v="7"/>
    <d v="2024-04-09T00:00:00"/>
    <d v="2024-04-30T00:00:00"/>
    <s v="'1089"/>
    <s v="1 | 1"/>
    <x v="10"/>
    <x v="0"/>
    <n v="-2800"/>
    <x v="46"/>
    <x v="45"/>
    <s v="REF: LMM2974  FORNECEDOR MANUTRON RETIRADO EM 08/04/2024"/>
    <x v="10"/>
    <x v="0"/>
    <x v="0"/>
    <n v="7001"/>
    <x v="11"/>
    <n v="70015"/>
    <s v="OFICINA (Químico e Biológico)"/>
    <x v="0"/>
    <x v="3"/>
    <x v="9"/>
    <x v="9"/>
    <x v="12"/>
    <x v="12"/>
  </r>
  <r>
    <x v="9"/>
    <s v="MANUTRON COMERCIO E SERVICOS EIRELI"/>
    <x v="7"/>
    <d v="2024-04-11T00:00:00"/>
    <d v="2024-05-11T00:00:00"/>
    <s v="'1091"/>
    <s v="1 | 1"/>
    <x v="10"/>
    <x v="0"/>
    <n v="-600"/>
    <x v="49"/>
    <x v="48"/>
    <s v="REF: SERVIÃ‡O EM 1 LIXADEIRA FORNECEDOR MANUTRON RETIRADO EM 10/04"/>
    <x v="10"/>
    <x v="0"/>
    <x v="0"/>
    <n v="7001"/>
    <x v="11"/>
    <n v="70017"/>
    <s v="OFICINA (Comum)"/>
    <x v="0"/>
    <x v="3"/>
    <x v="11"/>
    <x v="11"/>
    <x v="17"/>
    <x v="17"/>
  </r>
  <r>
    <x v="9"/>
    <s v="MANUTRON COMERCIO E SERVICOS EIRELI"/>
    <x v="7"/>
    <d v="2024-04-16T00:00:00"/>
    <d v="2024-05-13T00:00:00"/>
    <s v="'1092"/>
    <s v="1 | 1"/>
    <x v="10"/>
    <x v="0"/>
    <n v="-2649.99"/>
    <x v="49"/>
    <x v="48"/>
    <s v="REF: FORNECEDOR MANUTRON RETIRADA EM 12/04"/>
    <x v="10"/>
    <x v="0"/>
    <x v="0"/>
    <n v="7001"/>
    <x v="11"/>
    <n v="70017"/>
    <s v="OFICINA (Comum)"/>
    <x v="0"/>
    <x v="3"/>
    <x v="11"/>
    <x v="11"/>
    <x v="17"/>
    <x v="17"/>
  </r>
  <r>
    <x v="9"/>
    <s v="MANUTRON COMERCIO E SERVICOS EIRELI"/>
    <x v="7"/>
    <d v="2024-04-26T00:00:00"/>
    <d v="2024-05-20T00:00:00"/>
    <s v="'1095"/>
    <s v="1 | 1"/>
    <x v="10"/>
    <x v="0"/>
    <n v="-2890"/>
    <x v="120"/>
    <x v="118"/>
    <s v="REF: CAIXA KOLETA 57  FORNECEDOR MANUTRON RETIRADO EM 24/04"/>
    <x v="12"/>
    <x v="0"/>
    <x v="0"/>
    <n v="4003"/>
    <x v="13"/>
    <n v="40032"/>
    <s v="RELACIONAMENTO (Extraordinário)"/>
    <x v="0"/>
    <x v="3"/>
    <x v="9"/>
    <x v="9"/>
    <x v="22"/>
    <x v="22"/>
  </r>
  <r>
    <x v="9"/>
    <s v="MANUTRON COMERCIO E SERVICOS EIRELI"/>
    <x v="7"/>
    <d v="2024-04-29T00:00:00"/>
    <d v="2024-05-27T00:00:00"/>
    <s v="'1096"/>
    <s v="1 | 1"/>
    <x v="10"/>
    <x v="0"/>
    <n v="-1300"/>
    <x v="46"/>
    <x v="45"/>
    <s v="REF:  MANUTRON RETIRADA EM 26/04"/>
    <x v="10"/>
    <x v="0"/>
    <x v="0"/>
    <n v="7001"/>
    <x v="11"/>
    <n v="70012"/>
    <s v="OFICINA (Extraordinário)"/>
    <x v="0"/>
    <x v="3"/>
    <x v="9"/>
    <x v="9"/>
    <x v="12"/>
    <x v="12"/>
  </r>
  <r>
    <x v="9"/>
    <s v="MANUTRON COMERCIO E SERVICOS EIRELI"/>
    <x v="7"/>
    <d v="2024-04-29T00:00:00"/>
    <d v="2024-05-30T00:00:00"/>
    <s v="'1097"/>
    <s v="1 | 1"/>
    <x v="10"/>
    <x v="0"/>
    <n v="-2500"/>
    <x v="120"/>
    <x v="118"/>
    <s v="REF: P/ CAIXA 38  FORNECEDOR MANUTRON RETIRADO EM 25/04"/>
    <x v="12"/>
    <x v="0"/>
    <x v="0"/>
    <n v="4003"/>
    <x v="13"/>
    <n v="40032"/>
    <s v="RELACIONAMENTO (Extraordinário)"/>
    <x v="0"/>
    <x v="3"/>
    <x v="9"/>
    <x v="9"/>
    <x v="22"/>
    <x v="22"/>
  </r>
  <r>
    <x v="9"/>
    <s v="MANUTRON COMERCIO E SERVICOS EIRELI"/>
    <x v="8"/>
    <d v="2024-05-02T00:00:00"/>
    <d v="2024-05-30T00:00:00"/>
    <s v="'1099"/>
    <s v="1 | 1"/>
    <x v="10"/>
    <x v="0"/>
    <n v="-2890"/>
    <x v="120"/>
    <x v="118"/>
    <s v="REF: CAIXA DA KOLETA  RETIRADO EM 30/04 FORNECEDOR MANUTRON"/>
    <x v="12"/>
    <x v="0"/>
    <x v="0"/>
    <n v="4003"/>
    <x v="13"/>
    <n v="40032"/>
    <s v="RELACIONAMENTO (Extraordinário)"/>
    <x v="0"/>
    <x v="3"/>
    <x v="9"/>
    <x v="9"/>
    <x v="22"/>
    <x v="22"/>
  </r>
  <r>
    <x v="9"/>
    <s v="MANUTRON COMERCIO E SERVICOS EIRELI"/>
    <x v="8"/>
    <d v="2024-05-03T00:00:00"/>
    <d v="2024-05-31T00:00:00"/>
    <s v="'1100"/>
    <s v="1 | 1"/>
    <x v="10"/>
    <x v="0"/>
    <n v="-1350"/>
    <x v="46"/>
    <x v="45"/>
    <s v="REF: FORNECEDOR MANUTRON RETIRADA EM 30/04"/>
    <x v="10"/>
    <x v="0"/>
    <x v="0"/>
    <n v="7001"/>
    <x v="11"/>
    <n v="70012"/>
    <s v="OFICINA (Extraordinário)"/>
    <x v="0"/>
    <x v="3"/>
    <x v="9"/>
    <x v="9"/>
    <x v="12"/>
    <x v="12"/>
  </r>
  <r>
    <x v="9"/>
    <s v="MANUTRON COMERCIO E SERVICOS EIRELI"/>
    <x v="8"/>
    <d v="2024-05-03T00:00:00"/>
    <d v="2024-05-31T00:00:00"/>
    <s v="'1101"/>
    <s v="1 | 1"/>
    <x v="10"/>
    <x v="0"/>
    <n v="-1680"/>
    <x v="120"/>
    <x v="118"/>
    <s v="REF: MOTOR DA PRENSA  FORNECEDOR MANUTRON RETIRADO EM 03/05"/>
    <x v="12"/>
    <x v="0"/>
    <x v="0"/>
    <n v="4003"/>
    <x v="13"/>
    <n v="40032"/>
    <s v="RELACIONAMENTO (Extraordinário)"/>
    <x v="0"/>
    <x v="3"/>
    <x v="9"/>
    <x v="9"/>
    <x v="22"/>
    <x v="22"/>
  </r>
  <r>
    <x v="9"/>
    <s v="MANUTRON COMERCIO E SERVICOS EIRELI"/>
    <x v="8"/>
    <d v="2024-05-06T00:00:00"/>
    <d v="2024-06-11T00:00:00"/>
    <s v="'1102"/>
    <s v="1 | 1"/>
    <x v="10"/>
    <x v="0"/>
    <n v="-1250"/>
    <x v="46"/>
    <x v="45"/>
    <s v="REF: FORNECEDOR MANUTRON COLETADO EM 03/05"/>
    <x v="10"/>
    <x v="0"/>
    <x v="0"/>
    <n v="7001"/>
    <x v="11"/>
    <n v="70013"/>
    <s v="OFICINA (Poli e Rollon)"/>
    <x v="0"/>
    <x v="3"/>
    <x v="9"/>
    <x v="9"/>
    <x v="12"/>
    <x v="12"/>
  </r>
  <r>
    <x v="9"/>
    <s v="MANUTRON COMERCIO E SERVICOS EIRELI"/>
    <x v="8"/>
    <d v="2024-05-07T00:00:00"/>
    <d v="2024-06-11T00:00:00"/>
    <s v="'1103"/>
    <s v="1 | 1"/>
    <x v="10"/>
    <x v="0"/>
    <n v="-1250"/>
    <x v="46"/>
    <x v="45"/>
    <s v="REF: FORNECEDOR MANUTRON RETIRADO EM 06/05"/>
    <x v="10"/>
    <x v="0"/>
    <x v="0"/>
    <n v="7001"/>
    <x v="11"/>
    <n v="70012"/>
    <s v="OFICINA (Extraordinário)"/>
    <x v="0"/>
    <x v="3"/>
    <x v="9"/>
    <x v="9"/>
    <x v="12"/>
    <x v="12"/>
  </r>
  <r>
    <x v="9"/>
    <s v="MANUTRON COMERCIO E SERVICOS EIRELI"/>
    <x v="8"/>
    <d v="2024-05-15T00:00:00"/>
    <d v="2024-06-13T00:00:00"/>
    <s v="'1105"/>
    <s v="1 | 1"/>
    <x v="10"/>
    <x v="0"/>
    <n v="-1450"/>
    <x v="46"/>
    <x v="45"/>
    <s v="REF: FORNECEDOR MANUTRON RETIRADO EM 15/05"/>
    <x v="10"/>
    <x v="0"/>
    <x v="0"/>
    <n v="7001"/>
    <x v="11"/>
    <n v="70013"/>
    <s v="OFICINA (Poli e Rollon)"/>
    <x v="0"/>
    <x v="3"/>
    <x v="9"/>
    <x v="9"/>
    <x v="12"/>
    <x v="12"/>
  </r>
  <r>
    <x v="9"/>
    <s v="MANUTRON COMERCIO E SERVICOS EIRELI"/>
    <x v="8"/>
    <d v="2024-05-16T00:00:00"/>
    <d v="2024-06-15T00:00:00"/>
    <s v="'1107"/>
    <s v="1 | 1"/>
    <x v="10"/>
    <x v="0"/>
    <n v="-2890"/>
    <x v="120"/>
    <x v="118"/>
    <s v="REF:  CAIXA ESTACIONARIA KOLETA , FORNECEDOR MANUTRON "/>
    <x v="12"/>
    <x v="0"/>
    <x v="0"/>
    <n v="4003"/>
    <x v="13"/>
    <n v="40032"/>
    <s v="RELACIONAMENTO (Extraordinário)"/>
    <x v="0"/>
    <x v="3"/>
    <x v="9"/>
    <x v="9"/>
    <x v="22"/>
    <x v="22"/>
  </r>
  <r>
    <x v="9"/>
    <s v="MANUTRON COMERCIO E SERVICOS EIRELI"/>
    <x v="8"/>
    <d v="2024-05-22T00:00:00"/>
    <d v="2024-06-19T00:00:00"/>
    <s v="'1110"/>
    <s v="1 | 1"/>
    <x v="10"/>
    <x v="0"/>
    <n v="-2890"/>
    <x v="120"/>
    <x v="118"/>
    <s v="REF: CX COLETA 134,  FORNECEDOR MANUTRON COLETADO EM 20/05"/>
    <x v="12"/>
    <x v="0"/>
    <x v="0"/>
    <n v="4003"/>
    <x v="13"/>
    <n v="40032"/>
    <s v="RELACIONAMENTO (Extraordinário)"/>
    <x v="0"/>
    <x v="3"/>
    <x v="9"/>
    <x v="9"/>
    <x v="22"/>
    <x v="22"/>
  </r>
  <r>
    <x v="9"/>
    <s v="MANUTRON COMERCIO E SERVICOS EIRELI"/>
    <x v="8"/>
    <d v="2024-05-31T00:00:00"/>
    <d v="2024-06-27T00:00:00"/>
    <s v="'1111"/>
    <s v="1 | 1"/>
    <x v="10"/>
    <x v="0"/>
    <n v="-1450"/>
    <x v="46"/>
    <x v="45"/>
    <s v="REF:  FORNECEDOR MANUTRON RETIRADO EM 29/05    KOLETA LPW6F89"/>
    <x v="10"/>
    <x v="0"/>
    <x v="0"/>
    <n v="7001"/>
    <x v="11"/>
    <n v="70013"/>
    <s v="OFICINA (Poli e Rollon)"/>
    <x v="0"/>
    <x v="3"/>
    <x v="9"/>
    <x v="9"/>
    <x v="12"/>
    <x v="12"/>
  </r>
  <r>
    <x v="9"/>
    <s v="MANUTRON COMERCIO E SERVICOS EIRELI"/>
    <x v="9"/>
    <d v="2024-06-04T00:00:00"/>
    <d v="2024-06-25T00:00:00"/>
    <s v="'1112"/>
    <s v="1 | 1"/>
    <x v="10"/>
    <x v="0"/>
    <n v="-1650"/>
    <x v="46"/>
    <x v="45"/>
    <s v="REF: FORNECEDOR MANUTRON RETIRADO EM 31/05   FQD6J17"/>
    <x v="10"/>
    <x v="0"/>
    <x v="0"/>
    <n v="7001"/>
    <x v="11"/>
    <n v="70012"/>
    <s v="OFICINA (Extraordinário)"/>
    <x v="0"/>
    <x v="3"/>
    <x v="9"/>
    <x v="9"/>
    <x v="12"/>
    <x v="12"/>
  </r>
  <r>
    <x v="9"/>
    <s v="MANUTRON COMERCIO E SERVICOS EIRELI"/>
    <x v="10"/>
    <d v="2024-07-09T00:00:00"/>
    <d v="2024-08-11T00:00:00"/>
    <s v="'1124"/>
    <s v="1 | 1"/>
    <x v="10"/>
    <x v="0"/>
    <n v="-1450"/>
    <x v="46"/>
    <x v="45"/>
    <s v="REF: URGENTE VEICULO PARADO KXO2585"/>
    <x v="10"/>
    <x v="0"/>
    <x v="0"/>
    <n v="7001"/>
    <x v="11"/>
    <n v="70013"/>
    <s v="OFICINA (Poli e Rollon)"/>
    <x v="0"/>
    <x v="4"/>
    <x v="9"/>
    <x v="9"/>
    <x v="12"/>
    <x v="12"/>
  </r>
  <r>
    <x v="9"/>
    <s v="MANUTRON COMERCIO E SERVICOS EIRELI"/>
    <x v="10"/>
    <d v="2024-07-30T00:00:00"/>
    <d v="2024-08-28T00:00:00"/>
    <s v="'1133"/>
    <s v="1 | 1"/>
    <x v="10"/>
    <x v="0"/>
    <n v="-2950"/>
    <x v="120"/>
    <x v="118"/>
    <s v="REF: REFORMA MOTOR CAIXA 132 / FORNECEDOR MANUTRON "/>
    <x v="12"/>
    <x v="0"/>
    <x v="0"/>
    <n v="4003"/>
    <x v="13"/>
    <n v="40032"/>
    <s v="RELACIONAMENTO (Extraordinário)"/>
    <x v="0"/>
    <x v="4"/>
    <x v="9"/>
    <x v="9"/>
    <x v="22"/>
    <x v="22"/>
  </r>
  <r>
    <x v="9"/>
    <s v="MANUTRON COMERCIO E SERVICOS EIRELI"/>
    <x v="11"/>
    <d v="2024-08-23T00:00:00"/>
    <d v="2024-09-13T00:00:00"/>
    <s v="'1139"/>
    <s v="1 | 1"/>
    <x v="10"/>
    <x v="0"/>
    <n v="-700"/>
    <x v="17"/>
    <x v="17"/>
    <s v="REF: REPARO EM BOMBA D'ÃGUA (DIRETORIA)  FORNECEDOR MANUTRON RETIRADO EM 23/08"/>
    <x v="0"/>
    <x v="0"/>
    <x v="0"/>
    <n v="2001"/>
    <x v="0"/>
    <n v="20011"/>
    <s v="CORPORATIVO (Administrativo)"/>
    <x v="1"/>
    <x v="4"/>
    <x v="7"/>
    <x v="7"/>
    <x v="8"/>
    <x v="8"/>
  </r>
  <r>
    <x v="9"/>
    <s v="MANUTRON COMERCIO E SERVICOS EIRELI"/>
    <x v="13"/>
    <d v="2024-10-04T00:00:00"/>
    <d v="2024-11-05T00:00:00"/>
    <s v="'1154"/>
    <s v="1 | 1"/>
    <x v="10"/>
    <x v="0"/>
    <n v="-3500"/>
    <x v="120"/>
    <x v="118"/>
    <s v="REF: CAIXA NÂ° 19    FORNECEDOR MANUTRON"/>
    <x v="12"/>
    <x v="0"/>
    <x v="0"/>
    <n v="4003"/>
    <x v="13"/>
    <n v="40032"/>
    <s v="RELACIONAMENTO (Extraordinário)"/>
    <x v="0"/>
    <x v="0"/>
    <x v="9"/>
    <x v="9"/>
    <x v="22"/>
    <x v="22"/>
  </r>
  <r>
    <x v="9"/>
    <s v="MANUTRON COMERCIO E SERVICOS EIRELI"/>
    <x v="13"/>
    <d v="2024-10-08T00:00:00"/>
    <d v="2024-10-30T00:00:00"/>
    <s v="'1156"/>
    <s v="1 | 1"/>
    <x v="10"/>
    <x v="0"/>
    <n v="-3100"/>
    <x v="46"/>
    <x v="45"/>
    <s v="REF: REFORMA DO MOTOR ELETRICO DO MUNCK  HR LST6915     FORNECEDOR MANUTRON"/>
    <x v="10"/>
    <x v="0"/>
    <x v="0"/>
    <n v="7001"/>
    <x v="11"/>
    <n v="70017"/>
    <s v="OFICINA (Comum)"/>
    <x v="0"/>
    <x v="0"/>
    <x v="9"/>
    <x v="9"/>
    <x v="12"/>
    <x v="12"/>
  </r>
  <r>
    <x v="9"/>
    <s v="MANUTRON COMERCIO E SERVICOS EIRELI"/>
    <x v="13"/>
    <d v="2024-10-14T00:00:00"/>
    <d v="2024-11-04T00:00:00"/>
    <s v="'1159"/>
    <s v="1 | 1"/>
    <x v="10"/>
    <x v="0"/>
    <n v="-2100"/>
    <x v="120"/>
    <x v="118"/>
    <s v="REF: REFORMA NO MOTOR ELETRICO DA CAIXA BARRA SHOPPING"/>
    <x v="12"/>
    <x v="0"/>
    <x v="0"/>
    <n v="4003"/>
    <x v="13"/>
    <n v="40032"/>
    <s v="RELACIONAMENTO (Extraordinário)"/>
    <x v="0"/>
    <x v="0"/>
    <x v="9"/>
    <x v="9"/>
    <x v="22"/>
    <x v="22"/>
  </r>
  <r>
    <x v="9"/>
    <s v="MANUTRON COMERCIO E SERVICOS EIRELI"/>
    <x v="13"/>
    <d v="2024-10-21T00:00:00"/>
    <d v="2024-11-16T00:00:00"/>
    <s v="'1162"/>
    <s v="1 | 1"/>
    <x v="10"/>
    <x v="0"/>
    <n v="-2100"/>
    <x v="46"/>
    <x v="45"/>
    <s v="REF: REFORMA DO MOTOR ELETRICO DO LAVANDERIA"/>
    <x v="10"/>
    <x v="0"/>
    <x v="0"/>
    <n v="7001"/>
    <x v="11"/>
    <n v="70017"/>
    <s v="OFICINA (Comum)"/>
    <x v="0"/>
    <x v="0"/>
    <x v="9"/>
    <x v="9"/>
    <x v="12"/>
    <x v="12"/>
  </r>
  <r>
    <x v="9"/>
    <s v="MANUTRON COMERCIO E SERVICOS EIRELI"/>
    <x v="1"/>
    <d v="2025-01-08T00:00:00"/>
    <d v="2025-01-28T00:00:00"/>
    <s v="'1185"/>
    <s v="1 | 1"/>
    <x v="10"/>
    <x v="0"/>
    <n v="-1960"/>
    <x v="17"/>
    <x v="17"/>
    <s v="REF: ENC: MANUTRON 1185 - DIRETORIA "/>
    <x v="0"/>
    <x v="0"/>
    <x v="0"/>
    <n v="2001"/>
    <x v="0"/>
    <n v="20011"/>
    <s v="CORPORATIVO (Administrativo)"/>
    <x v="1"/>
    <x v="1"/>
    <x v="7"/>
    <x v="7"/>
    <x v="8"/>
    <x v="8"/>
  </r>
  <r>
    <x v="9"/>
    <s v="MANUTRON COMERCIO E SERVICOS EIRELI"/>
    <x v="1"/>
    <d v="2025-01-08T00:00:00"/>
    <d v="2025-01-28T00:00:00"/>
    <s v="'1186"/>
    <s v="1 | 1"/>
    <x v="10"/>
    <x v="0"/>
    <n v="-1550"/>
    <x v="46"/>
    <x v="45"/>
    <s v="REF: LPW6F89  FORNECEDOR MANUTRON"/>
    <x v="10"/>
    <x v="0"/>
    <x v="0"/>
    <n v="7001"/>
    <x v="11"/>
    <n v="70013"/>
    <s v="OFICINA (Poli e Rollon)"/>
    <x v="0"/>
    <x v="1"/>
    <x v="9"/>
    <x v="9"/>
    <x v="12"/>
    <x v="12"/>
  </r>
  <r>
    <x v="9"/>
    <s v="MANUTRON COMERCIO E SERVICOS EIRELI"/>
    <x v="1"/>
    <d v="2025-01-16T00:00:00"/>
    <d v="2025-02-07T00:00:00"/>
    <s v="'1190"/>
    <s v="1 | 1"/>
    <x v="10"/>
    <x v="0"/>
    <n v="-450"/>
    <x v="63"/>
    <x v="62"/>
    <s v="REF: TROCA DO GATILHO, PORTA ESCOVAS E ROLAMENTO.  FORNECEDOR MANUTRON"/>
    <x v="10"/>
    <x v="0"/>
    <x v="0"/>
    <n v="7001"/>
    <x v="11"/>
    <n v="70017"/>
    <s v="OFICINA (Comum)"/>
    <x v="0"/>
    <x v="1"/>
    <x v="9"/>
    <x v="9"/>
    <x v="18"/>
    <x v="18"/>
  </r>
  <r>
    <x v="9"/>
    <s v="MANUTRON COMERCIO E SERVICOS EIRELI"/>
    <x v="1"/>
    <d v="2025-01-21T00:00:00"/>
    <d v="2025-02-10T00:00:00"/>
    <s v="'1191"/>
    <s v="1 | 1"/>
    <x v="10"/>
    <x v="0"/>
    <n v="-750"/>
    <x v="46"/>
    <x v="45"/>
    <s v="REF: LST6915 FORNECEDOR MANUTRON"/>
    <x v="10"/>
    <x v="0"/>
    <x v="0"/>
    <n v="7001"/>
    <x v="11"/>
    <n v="70017"/>
    <s v="OFICINA (Comum)"/>
    <x v="0"/>
    <x v="1"/>
    <x v="9"/>
    <x v="9"/>
    <x v="12"/>
    <x v="12"/>
  </r>
  <r>
    <x v="9"/>
    <s v="MANUTRON COMERCIO E SERVICOS EIRELI"/>
    <x v="1"/>
    <d v="2025-01-31T00:00:00"/>
    <d v="2025-02-21T00:00:00"/>
    <s v="'1198"/>
    <s v="1 | 1"/>
    <x v="10"/>
    <x v="1"/>
    <n v="-3250"/>
    <x v="120"/>
    <x v="118"/>
    <s v="REF: CAIXA ESTACIONARIO NÂ°03     FORNECEDOR MANUTRON"/>
    <x v="10"/>
    <x v="0"/>
    <x v="0"/>
    <n v="7001"/>
    <x v="11"/>
    <n v="70012"/>
    <s v="OFICINA (Extraordinário)"/>
    <x v="0"/>
    <x v="1"/>
    <x v="9"/>
    <x v="9"/>
    <x v="22"/>
    <x v="22"/>
  </r>
  <r>
    <x v="9"/>
    <s v="MANUTRON COMERCIO E SERVICOS EIRELI"/>
    <x v="2"/>
    <d v="2025-02-12T00:00:00"/>
    <d v="2025-03-14T00:00:00"/>
    <s v="'1203"/>
    <s v="1 | 1"/>
    <x v="10"/>
    <x v="1"/>
    <n v="-4750"/>
    <x v="120"/>
    <x v="118"/>
    <s v="REF: REFORMA DE CAIXA ESTACIONARIA"/>
    <x v="10"/>
    <x v="0"/>
    <x v="0"/>
    <n v="7001"/>
    <x v="11"/>
    <n v="70012"/>
    <s v="OFICINA (Extraordinário)"/>
    <x v="0"/>
    <x v="1"/>
    <x v="9"/>
    <x v="9"/>
    <x v="22"/>
    <x v="22"/>
  </r>
  <r>
    <x v="9"/>
    <s v="MARCIA CRISTINA VERISSIMO DE SOUZA 91872553753"/>
    <x v="7"/>
    <d v="2024-05-08T00:00:00"/>
    <d v="2024-05-11T00:00:00"/>
    <s v="'3"/>
    <s v="1 | 1"/>
    <x v="10"/>
    <x v="0"/>
    <n v="-7492.77"/>
    <x v="91"/>
    <x v="90"/>
    <s v="REF. PRESTAÃ‡AO SERVIÃ‡O GESTÃƒO E FORNECIMENTO  - Marcia (maio/2024)"/>
    <x v="0"/>
    <x v="0"/>
    <x v="0"/>
    <n v="2001"/>
    <x v="0"/>
    <n v="20013"/>
    <s v="CORPORATIVO (Poli e Rollon)"/>
    <x v="0"/>
    <x v="3"/>
    <x v="9"/>
    <x v="9"/>
    <x v="18"/>
    <x v="18"/>
  </r>
  <r>
    <x v="9"/>
    <s v="MARCIA CRISTINA VERISSIMO DE SOUZA 91872553753"/>
    <x v="8"/>
    <d v="2024-06-09T00:00:00"/>
    <d v="2024-06-11T00:00:00"/>
    <s v="'4"/>
    <s v="1 | 1"/>
    <x v="10"/>
    <x v="0"/>
    <n v="-5800"/>
    <x v="91"/>
    <x v="90"/>
    <s v="REF. PRESTAÃ‡AO SERVIÃ‡O GESTÃƒO E FORNECIMENTO  - Marcia (MAI/2024)"/>
    <x v="0"/>
    <x v="0"/>
    <x v="0"/>
    <n v="2001"/>
    <x v="0"/>
    <n v="20013"/>
    <s v="CORPORATIVO (Poli e Rollon)"/>
    <x v="0"/>
    <x v="3"/>
    <x v="9"/>
    <x v="9"/>
    <x v="18"/>
    <x v="18"/>
  </r>
  <r>
    <x v="9"/>
    <s v="MARCIA CRISTINA VERISSIMO DE SOUZA 91872553753"/>
    <x v="9"/>
    <d v="2024-07-08T00:00:00"/>
    <d v="2024-07-11T00:00:00"/>
    <s v="'5"/>
    <s v="1 | 1"/>
    <x v="10"/>
    <x v="0"/>
    <n v="-6410"/>
    <x v="91"/>
    <x v="90"/>
    <s v="REF. PRESTAÃ‡AO SERVIÃ‡O GESTÃƒO E FORNECIMENTO  - Marcia (JUN/2024)"/>
    <x v="0"/>
    <x v="0"/>
    <x v="0"/>
    <n v="2001"/>
    <x v="0"/>
    <n v="20013"/>
    <s v="CORPORATIVO (Poli e Rollon)"/>
    <x v="0"/>
    <x v="3"/>
    <x v="9"/>
    <x v="9"/>
    <x v="18"/>
    <x v="18"/>
  </r>
  <r>
    <x v="9"/>
    <s v="MARCIA CRISTINA VERISSIMO DE SOUZA 91872553753"/>
    <x v="10"/>
    <d v="2024-08-07T00:00:00"/>
    <d v="2024-08-13T00:00:00"/>
    <s v="'6"/>
    <s v="1 | 1"/>
    <x v="10"/>
    <x v="0"/>
    <n v="-5800"/>
    <x v="91"/>
    <x v="90"/>
    <s v="REF. PRESTAÃ‡AO SERVIÃ‡O GESTÃƒO E FORNECIMENTO  - Marcia (JUL/2024)"/>
    <x v="0"/>
    <x v="0"/>
    <x v="0"/>
    <n v="2001"/>
    <x v="0"/>
    <n v="20013"/>
    <s v="CORPORATIVO (Poli e Rollon)"/>
    <x v="0"/>
    <x v="4"/>
    <x v="9"/>
    <x v="9"/>
    <x v="18"/>
    <x v="18"/>
  </r>
  <r>
    <x v="9"/>
    <s v="MARCIA CRISTINA VERISSIMO DE SOUZA 91872553753"/>
    <x v="11"/>
    <d v="2024-09-06T00:00:00"/>
    <d v="2024-09-11T00:00:00"/>
    <s v="'7"/>
    <s v="1 | 1"/>
    <x v="10"/>
    <x v="0"/>
    <n v="-5800"/>
    <x v="91"/>
    <x v="90"/>
    <s v="REF. PRESTAÃ‡AO SERVIÃ‡O GESTÃƒO E FORNECIMENTO  - Marcia (AGO/2024)"/>
    <x v="0"/>
    <x v="0"/>
    <x v="0"/>
    <n v="2001"/>
    <x v="0"/>
    <n v="20013"/>
    <s v="CORPORATIVO (Poli e Rollon)"/>
    <x v="0"/>
    <x v="4"/>
    <x v="9"/>
    <x v="9"/>
    <x v="18"/>
    <x v="18"/>
  </r>
  <r>
    <x v="9"/>
    <s v="MARCIA CRISTINA VERISSIMO DE SOUZA 91872553753"/>
    <x v="12"/>
    <d v="2024-10-09T00:00:00"/>
    <d v="2024-10-11T00:00:00"/>
    <s v="'8"/>
    <s v="1 | 1"/>
    <x v="10"/>
    <x v="0"/>
    <n v="-5800"/>
    <x v="91"/>
    <x v="90"/>
    <s v="REF. PRESTAÃ‡AO SERVIÃ‡O GESTÃƒO E FORNECIMENTO  - Marcia (SET/2024)"/>
    <x v="0"/>
    <x v="0"/>
    <x v="0"/>
    <n v="2001"/>
    <x v="0"/>
    <n v="20013"/>
    <s v="CORPORATIVO (Poli e Rollon)"/>
    <x v="0"/>
    <x v="4"/>
    <x v="9"/>
    <x v="9"/>
    <x v="18"/>
    <x v="18"/>
  </r>
  <r>
    <x v="9"/>
    <s v="MARCIA CRISTINA VERISSIMO DE SOUZA 91872553753"/>
    <x v="13"/>
    <d v="2024-11-07T00:00:00"/>
    <d v="2024-11-12T00:00:00"/>
    <s v="'9"/>
    <s v="1 | 1"/>
    <x v="10"/>
    <x v="0"/>
    <n v="-5800"/>
    <x v="91"/>
    <x v="90"/>
    <s v="REF. PRESTAÃ‡AO SERVIÃ‡O GESTÃƒO E FORNECIMENTO  - Marcia (OUT/2024)"/>
    <x v="0"/>
    <x v="0"/>
    <x v="0"/>
    <n v="2001"/>
    <x v="0"/>
    <n v="20013"/>
    <s v="CORPORATIVO (Poli e Rollon)"/>
    <x v="0"/>
    <x v="0"/>
    <x v="9"/>
    <x v="9"/>
    <x v="18"/>
    <x v="18"/>
  </r>
  <r>
    <x v="9"/>
    <s v="MARCIA CRISTINA VERISSIMO DE SOUZA 91872553753"/>
    <x v="14"/>
    <d v="2024-12-06T00:00:00"/>
    <d v="2024-12-11T00:00:00"/>
    <s v="'0-10"/>
    <s v="1 | 1"/>
    <x v="10"/>
    <x v="0"/>
    <n v="-5800"/>
    <x v="91"/>
    <x v="90"/>
    <s v="REF. PRESTAÃ‡AO SERVIÃ‡O GESTÃƒO E FORNECIMENTO  - Marcia (NOV/2024)"/>
    <x v="0"/>
    <x v="0"/>
    <x v="0"/>
    <n v="2001"/>
    <x v="0"/>
    <n v="20013"/>
    <s v="CORPORATIVO (Poli e Rollon)"/>
    <x v="0"/>
    <x v="0"/>
    <x v="9"/>
    <x v="9"/>
    <x v="18"/>
    <x v="18"/>
  </r>
  <r>
    <x v="9"/>
    <s v="MARCIA CRISTINA VERISSIMO DE SOUZA 91872553753"/>
    <x v="0"/>
    <d v="2024-12-12T00:00:00"/>
    <d v="2024-12-20T00:00:00"/>
    <s v="'0-11"/>
    <s v="1 | 1"/>
    <x v="10"/>
    <x v="0"/>
    <n v="-5800"/>
    <x v="91"/>
    <x v="90"/>
    <s v="REF. PRESTAÃ‡AO SERVIÃ‡O GESTÃƒO E FORNECIMENTO  - Marcia  13Â° salario"/>
    <x v="0"/>
    <x v="0"/>
    <x v="0"/>
    <n v="2001"/>
    <x v="0"/>
    <n v="20013"/>
    <s v="CORPORATIVO (Poli e Rollon)"/>
    <x v="0"/>
    <x v="0"/>
    <x v="9"/>
    <x v="9"/>
    <x v="18"/>
    <x v="18"/>
  </r>
  <r>
    <x v="9"/>
    <s v="MARCIA CRISTINA VERISSIMO DE SOUZA 91872553753"/>
    <x v="0"/>
    <d v="2025-01-02T00:00:00"/>
    <d v="2025-01-13T00:00:00"/>
    <s v="'0-12"/>
    <s v="1 | 1"/>
    <x v="10"/>
    <x v="0"/>
    <n v="-5800"/>
    <x v="91"/>
    <x v="90"/>
    <s v="REF. PRESTAÃ‡AO SERVIÃ‡O GESTÃƒO E FORNECIMENTO  - "/>
    <x v="0"/>
    <x v="0"/>
    <x v="0"/>
    <n v="2001"/>
    <x v="0"/>
    <n v="20013"/>
    <s v="CORPORATIVO (Poli e Rollon)"/>
    <x v="0"/>
    <x v="0"/>
    <x v="9"/>
    <x v="9"/>
    <x v="18"/>
    <x v="18"/>
  </r>
  <r>
    <x v="9"/>
    <s v="MARCIA CRISTINA VERISSIMO DE SOUZA 91872553753"/>
    <x v="1"/>
    <d v="2025-02-06T00:00:00"/>
    <d v="2025-02-11T00:00:00"/>
    <s v="'0-13"/>
    <s v="1 | 1"/>
    <x v="10"/>
    <x v="0"/>
    <n v="-5800"/>
    <x v="91"/>
    <x v="90"/>
    <s v="REF. PRESTAÃ‡AO SERVIÃ‡O GESTÃƒO E FORNECIMENTO  - "/>
    <x v="0"/>
    <x v="0"/>
    <x v="0"/>
    <n v="2001"/>
    <x v="0"/>
    <n v="20013"/>
    <s v="CORPORATIVO (Poli e Rollon)"/>
    <x v="0"/>
    <x v="1"/>
    <x v="9"/>
    <x v="9"/>
    <x v="18"/>
    <x v="18"/>
  </r>
  <r>
    <x v="9"/>
    <s v="MARINA MARCIA RODRIGUES ROCHA 96817631734"/>
    <x v="7"/>
    <d v="2024-05-02T00:00:00"/>
    <d v="2024-05-11T00:00:00"/>
    <s v="'8956567"/>
    <s v="1 | 1"/>
    <x v="9"/>
    <x v="0"/>
    <n v="-5000"/>
    <x v="23"/>
    <x v="23"/>
    <s v="REF. LOCAÃ‡ÃƒO DE EQUIPAMENTOS RETROESCAVADEIRA COM OPERADOR - ABR/2024 - AMAM - RESENDE/RJ  (MARINA MARCIA RODRIGUES ROCHA SILVA)"/>
    <x v="0"/>
    <x v="0"/>
    <x v="0"/>
    <n v="2001"/>
    <x v="0"/>
    <n v="20013"/>
    <s v="CORPORATIVO (Poli e Rollon)"/>
    <x v="0"/>
    <x v="3"/>
    <x v="9"/>
    <x v="9"/>
    <x v="12"/>
    <x v="12"/>
  </r>
  <r>
    <x v="9"/>
    <s v="MARINA MARCIA RODRIGUES ROCHA 96817631734"/>
    <x v="8"/>
    <d v="2024-06-03T00:00:00"/>
    <d v="2024-06-11T00:00:00"/>
    <s v="'1"/>
    <s v="1 | 1"/>
    <x v="11"/>
    <x v="0"/>
    <n v="-5000"/>
    <x v="23"/>
    <x v="23"/>
    <s v="REF. LOCAÃ‡ÃƒO DE EQUIPAMENTOS RETROESCAVADEIRA COM OPERADOR - MAI/2024 - AMAM - RESENDE/RJ  (MARINA MARCIA RODRIGUES ROCHA SILVA)"/>
    <x v="0"/>
    <x v="0"/>
    <x v="0"/>
    <n v="2001"/>
    <x v="0"/>
    <n v="20013"/>
    <s v="CORPORATIVO (Poli e Rollon)"/>
    <x v="0"/>
    <x v="3"/>
    <x v="9"/>
    <x v="9"/>
    <x v="12"/>
    <x v="12"/>
  </r>
  <r>
    <x v="9"/>
    <s v="MARINA MARCIA RODRIGUES ROCHA 96817631734"/>
    <x v="9"/>
    <d v="2024-07-05T00:00:00"/>
    <d v="2024-07-11T00:00:00"/>
    <s v="'2"/>
    <s v="1 | 1"/>
    <x v="11"/>
    <x v="0"/>
    <n v="-5000"/>
    <x v="23"/>
    <x v="23"/>
    <s v="REF. LOCAÃ‡ÃƒO DE EQUIPAMENTOS RETROESCAVADEIRA COM OPERADOR - JUN/2024 - AMAM - RESENDE/RJ  (MARINA MARCIA RODRIGUES ROCHA SILVA)"/>
    <x v="0"/>
    <x v="0"/>
    <x v="0"/>
    <n v="2001"/>
    <x v="0"/>
    <n v="20013"/>
    <s v="CORPORATIVO (Poli e Rollon)"/>
    <x v="0"/>
    <x v="3"/>
    <x v="9"/>
    <x v="9"/>
    <x v="12"/>
    <x v="12"/>
  </r>
  <r>
    <x v="9"/>
    <s v="MARINA MARCIA RODRIGUES ROCHA 96817631734"/>
    <x v="10"/>
    <d v="2024-08-01T00:00:00"/>
    <d v="2024-08-13T00:00:00"/>
    <s v="'3"/>
    <s v="1 | 1"/>
    <x v="11"/>
    <x v="0"/>
    <n v="-5000"/>
    <x v="23"/>
    <x v="23"/>
    <s v="REF. LOCAÃ‡ÃƒO DE EQUIPAMENTOS RETROESCAVADEIRA COM OPERADOR - JUL/2024 - AMAM - RESENDE/RJ  (MARINA MARCIA RODRIGUES ROCHA SILVA)"/>
    <x v="0"/>
    <x v="0"/>
    <x v="0"/>
    <n v="2001"/>
    <x v="0"/>
    <n v="20013"/>
    <s v="CORPORATIVO (Poli e Rollon)"/>
    <x v="0"/>
    <x v="4"/>
    <x v="9"/>
    <x v="9"/>
    <x v="12"/>
    <x v="12"/>
  </r>
  <r>
    <x v="9"/>
    <s v="MARINA MARCIA RODRIGUES ROCHA 96817631734"/>
    <x v="11"/>
    <d v="2024-09-05T00:00:00"/>
    <d v="2024-09-11T00:00:00"/>
    <s v="'4"/>
    <s v="1 | 1"/>
    <x v="11"/>
    <x v="0"/>
    <n v="-5000"/>
    <x v="23"/>
    <x v="23"/>
    <s v="REF. LOCAÃ‡ÃƒO DE EQUIPAMENTOS RETROESCAVADEIRA COM OPERADOR - AGO/2024 - AMAM - RESENDE/RJ  (MARINA MARCIA RODRIGUES ROCHA SILVA)"/>
    <x v="0"/>
    <x v="0"/>
    <x v="0"/>
    <n v="2001"/>
    <x v="0"/>
    <n v="20013"/>
    <s v="CORPORATIVO (Poli e Rollon)"/>
    <x v="0"/>
    <x v="4"/>
    <x v="9"/>
    <x v="9"/>
    <x v="12"/>
    <x v="12"/>
  </r>
  <r>
    <x v="9"/>
    <s v="MARINA MARCIA RODRIGUES ROCHA 96817631734"/>
    <x v="12"/>
    <d v="2024-10-03T00:00:00"/>
    <d v="2024-10-11T00:00:00"/>
    <s v="'5"/>
    <s v="1 | 1"/>
    <x v="11"/>
    <x v="0"/>
    <n v="-5000"/>
    <x v="23"/>
    <x v="23"/>
    <s v="REF. LOCAÃ‡ÃƒO DE EQUIPAMENTOS RETROESCAVADEIRA COM OPERADOR - SET/2024 - AMAM - RESENDE/RJ  (MARINA MARCIA RODRIGUES ROCHA SILVA)"/>
    <x v="0"/>
    <x v="0"/>
    <x v="0"/>
    <n v="2001"/>
    <x v="0"/>
    <n v="20013"/>
    <s v="CORPORATIVO (Poli e Rollon)"/>
    <x v="0"/>
    <x v="4"/>
    <x v="9"/>
    <x v="9"/>
    <x v="12"/>
    <x v="12"/>
  </r>
  <r>
    <x v="9"/>
    <s v="MARINA MARCIA RODRIGUES ROCHA 96817631734"/>
    <x v="13"/>
    <d v="2024-11-04T00:00:00"/>
    <d v="2024-11-12T00:00:00"/>
    <s v="'6"/>
    <s v="1 | 1"/>
    <x v="11"/>
    <x v="0"/>
    <n v="-5000"/>
    <x v="23"/>
    <x v="23"/>
    <s v="REF. LOCAÃ‡ÃƒO DE EQUIPAMENTOS RETROESCAVADEIRA COM OPERADOR - OUT/2024 - AMAM - RESENDE/RJ  (MARINA MARCIA RODRIGUES ROCHA SILVA)"/>
    <x v="0"/>
    <x v="0"/>
    <x v="0"/>
    <n v="2001"/>
    <x v="0"/>
    <n v="20013"/>
    <s v="CORPORATIVO (Poli e Rollon)"/>
    <x v="0"/>
    <x v="0"/>
    <x v="9"/>
    <x v="9"/>
    <x v="12"/>
    <x v="12"/>
  </r>
  <r>
    <x v="9"/>
    <s v="MARINA MARCIA RODRIGUES ROCHA 96817631734"/>
    <x v="14"/>
    <d v="2024-12-03T00:00:00"/>
    <d v="2024-12-11T00:00:00"/>
    <s v="'7"/>
    <s v="1 | 1"/>
    <x v="11"/>
    <x v="0"/>
    <n v="-5000"/>
    <x v="23"/>
    <x v="23"/>
    <s v="REF. LOCAÃ‡ÃƒO DE EQUIPAMENTOS RETROESCAVADEIRA COM OPERADOR - NOV/2024 - AMAM - RESENDE/RJ  (MARINA MARCIA RODRIGUES ROCHA SILVA)"/>
    <x v="0"/>
    <x v="0"/>
    <x v="0"/>
    <n v="2001"/>
    <x v="0"/>
    <n v="20013"/>
    <s v="CORPORATIVO (Poli e Rollon)"/>
    <x v="0"/>
    <x v="0"/>
    <x v="9"/>
    <x v="9"/>
    <x v="12"/>
    <x v="12"/>
  </r>
  <r>
    <x v="9"/>
    <s v="MARINA MARCIA RODRIGUES ROCHA 96817631734"/>
    <x v="0"/>
    <d v="2025-01-02T00:00:00"/>
    <d v="2025-01-13T00:00:00"/>
    <s v="'08"/>
    <s v="1 | 1"/>
    <x v="11"/>
    <x v="0"/>
    <n v="-5000"/>
    <x v="23"/>
    <x v="23"/>
    <s v="REF. LOCAÃ‡ÃƒO DE EQUIPAMENTOS RETROESCAVADEIRA COM OPERADOR - DEZ/2024 - AMAM - RESENDE/RJ  (MARINA MARCIA RODRIGUES ROCHA SILVA)"/>
    <x v="0"/>
    <x v="0"/>
    <x v="0"/>
    <n v="2001"/>
    <x v="0"/>
    <n v="20013"/>
    <s v="CORPORATIVO (Poli e Rollon)"/>
    <x v="0"/>
    <x v="0"/>
    <x v="9"/>
    <x v="9"/>
    <x v="12"/>
    <x v="12"/>
  </r>
  <r>
    <x v="9"/>
    <s v="MARINA MARCIA RODRIGUES ROCHA 96817631734"/>
    <x v="1"/>
    <d v="2025-02-03T00:00:00"/>
    <d v="2025-02-11T00:00:00"/>
    <s v="'9"/>
    <s v="1 | 1"/>
    <x v="11"/>
    <x v="0"/>
    <n v="-5000"/>
    <x v="23"/>
    <x v="23"/>
    <s v="REF. LOCAÃ‡ÃƒO DE EQUIPAMENTOS RETROESCAVADEIRA COM OPERADOR -JAN/2025 - AMAM - RESENDE/RJ  (MARINA MARCIA RODRIGUES ROCHA SILVA)"/>
    <x v="0"/>
    <x v="0"/>
    <x v="0"/>
    <n v="2001"/>
    <x v="0"/>
    <n v="20013"/>
    <s v="CORPORATIVO (Poli e Rollon)"/>
    <x v="0"/>
    <x v="1"/>
    <x v="9"/>
    <x v="9"/>
    <x v="12"/>
    <x v="12"/>
  </r>
  <r>
    <x v="9"/>
    <s v="MD ARQUITETURA E CONSTRUCAO LTDA"/>
    <x v="13"/>
    <d v="2024-10-08T00:00:00"/>
    <d v="2024-10-09T00:00:00"/>
    <s v="'84"/>
    <s v="1 | 2"/>
    <x v="10"/>
    <x v="0"/>
    <n v="-9850"/>
    <x v="48"/>
    <x v="47"/>
    <s v="MD ARQUITETURA MULTIPLAN"/>
    <x v="6"/>
    <x v="0"/>
    <x v="0"/>
    <n v="7005"/>
    <x v="37"/>
    <n v="70057"/>
    <s v="MULTIPLAN (Comum)"/>
    <x v="0"/>
    <x v="0"/>
    <x v="9"/>
    <x v="9"/>
    <x v="18"/>
    <x v="18"/>
  </r>
  <r>
    <x v="9"/>
    <s v="MD ARQUITETURA E CONSTRUCAO LTDA"/>
    <x v="13"/>
    <d v="2024-10-08T00:00:00"/>
    <d v="2024-10-15T00:00:00"/>
    <s v="'84"/>
    <s v="2 | 2"/>
    <x v="10"/>
    <x v="0"/>
    <n v="-9850"/>
    <x v="48"/>
    <x v="47"/>
    <s v="MD ARQUITETURA MULTIPLAN"/>
    <x v="6"/>
    <x v="0"/>
    <x v="0"/>
    <n v="7005"/>
    <x v="37"/>
    <n v="70057"/>
    <s v="MULTIPLAN (Comum)"/>
    <x v="0"/>
    <x v="0"/>
    <x v="9"/>
    <x v="9"/>
    <x v="18"/>
    <x v="18"/>
  </r>
  <r>
    <x v="9"/>
    <s v="MENTOR COUTO ADVOGADOS ASSOCIADOS"/>
    <x v="7"/>
    <d v="2024-05-06T00:00:00"/>
    <d v="2024-05-27T00:00:00"/>
    <s v="'1433"/>
    <s v="1 | 1"/>
    <x v="10"/>
    <x v="0"/>
    <n v="-11464.47"/>
    <x v="13"/>
    <x v="13"/>
    <s v="REF. HONORARIOS ADVOCATICIOS - ABR/2024 "/>
    <x v="0"/>
    <x v="0"/>
    <x v="0"/>
    <n v="2001"/>
    <x v="0"/>
    <n v="20011"/>
    <s v="CORPORATIVO (Administrativo)"/>
    <x v="1"/>
    <x v="3"/>
    <x v="7"/>
    <x v="7"/>
    <x v="8"/>
    <x v="8"/>
  </r>
  <r>
    <x v="9"/>
    <s v="MENTOR COUTO ADVOGADOS ASSOCIADOS"/>
    <x v="7"/>
    <d v="2024-05-06T00:00:00"/>
    <d v="2024-05-27T00:00:00"/>
    <s v="'1433"/>
    <s v="1 | 1"/>
    <x v="10"/>
    <x v="0"/>
    <n v="-2858.67"/>
    <x v="15"/>
    <x v="15"/>
    <s v="REF. HONORARIOS ADVOCATICIOS - ABR/2024 "/>
    <x v="4"/>
    <x v="0"/>
    <x v="0"/>
    <n v="8002"/>
    <x v="4"/>
    <n v="80021"/>
    <s v="JURÍDICO (Administrativo)"/>
    <x v="0"/>
    <x v="3"/>
    <x v="0"/>
    <x v="0"/>
    <x v="10"/>
    <x v="10"/>
  </r>
  <r>
    <x v="9"/>
    <s v="MENTOR COUTO ADVOGADOS ASSOCIADOS"/>
    <x v="7"/>
    <d v="2024-05-06T00:00:00"/>
    <d v="2024-05-27T00:00:00"/>
    <s v="'1433"/>
    <s v="1 | 1"/>
    <x v="10"/>
    <x v="0"/>
    <n v="6345.89"/>
    <x v="16"/>
    <x v="16"/>
    <s v="REF. HONORARIOS ADVOCATICIOS - ABR/2024 "/>
    <x v="4"/>
    <x v="0"/>
    <x v="0"/>
    <n v="8002"/>
    <x v="4"/>
    <n v="80021"/>
    <s v="JURÍDICO (Administrativo)"/>
    <x v="0"/>
    <x v="3"/>
    <x v="0"/>
    <x v="0"/>
    <x v="0"/>
    <x v="0"/>
  </r>
  <r>
    <x v="9"/>
    <s v="MENTOR COUTO ADVOGADOS ASSOCIADOS"/>
    <x v="8"/>
    <d v="2024-06-05T00:00:00"/>
    <d v="2024-06-27T00:00:00"/>
    <s v="'1445"/>
    <s v="1 | 1"/>
    <x v="10"/>
    <x v="0"/>
    <n v="-13685.47"/>
    <x v="13"/>
    <x v="13"/>
    <s v="REF. HONORARIOS ADVOCATICIOS - MAI /2024 "/>
    <x v="0"/>
    <x v="0"/>
    <x v="0"/>
    <n v="2001"/>
    <x v="0"/>
    <n v="20011"/>
    <s v="CORPORATIVO (Administrativo)"/>
    <x v="1"/>
    <x v="3"/>
    <x v="7"/>
    <x v="7"/>
    <x v="8"/>
    <x v="8"/>
  </r>
  <r>
    <x v="9"/>
    <s v="MENTOR COUTO ADVOGADOS ASSOCIADOS"/>
    <x v="8"/>
    <d v="2024-06-05T00:00:00"/>
    <d v="2024-06-27T00:00:00"/>
    <s v="'1445"/>
    <s v="1 | 1"/>
    <x v="10"/>
    <x v="0"/>
    <n v="-2858.67"/>
    <x v="15"/>
    <x v="15"/>
    <s v="REF. HONORARIOS ADVOCATICIOS - MAI /2024 "/>
    <x v="4"/>
    <x v="0"/>
    <x v="0"/>
    <n v="8002"/>
    <x v="4"/>
    <n v="80021"/>
    <s v="JURÍDICO (Administrativo)"/>
    <x v="0"/>
    <x v="3"/>
    <x v="0"/>
    <x v="0"/>
    <x v="10"/>
    <x v="10"/>
  </r>
  <r>
    <x v="9"/>
    <s v="MENTOR COUTO ADVOGADOS ASSOCIADOS"/>
    <x v="8"/>
    <d v="2024-06-05T00:00:00"/>
    <d v="2024-06-27T00:00:00"/>
    <s v="'1445"/>
    <s v="1 | 1"/>
    <x v="10"/>
    <x v="0"/>
    <n v="8566.89"/>
    <x v="16"/>
    <x v="16"/>
    <s v="REF. HONORARIOS ADVOCATICIOS - MAI /2024 "/>
    <x v="4"/>
    <x v="0"/>
    <x v="0"/>
    <n v="8002"/>
    <x v="4"/>
    <n v="80021"/>
    <s v="JURÍDICO (Administrativo)"/>
    <x v="0"/>
    <x v="3"/>
    <x v="0"/>
    <x v="0"/>
    <x v="0"/>
    <x v="0"/>
  </r>
  <r>
    <x v="9"/>
    <s v="MENTOR COUTO ADVOGADOS ASSOCIADOS"/>
    <x v="9"/>
    <d v="2024-07-03T00:00:00"/>
    <d v="2024-07-27T00:00:00"/>
    <s v="'1462"/>
    <s v="1 | 1"/>
    <x v="10"/>
    <x v="0"/>
    <n v="-9009.4"/>
    <x v="13"/>
    <x v="13"/>
    <s v="REF. HONORARIOS ADVOCATICIOS - JUN/2024 "/>
    <x v="0"/>
    <x v="0"/>
    <x v="0"/>
    <n v="2001"/>
    <x v="0"/>
    <n v="20011"/>
    <s v="CORPORATIVO (Administrativo)"/>
    <x v="1"/>
    <x v="3"/>
    <x v="7"/>
    <x v="7"/>
    <x v="8"/>
    <x v="8"/>
  </r>
  <r>
    <x v="9"/>
    <s v="MENTOR COUTO ADVOGADOS ASSOCIADOS"/>
    <x v="9"/>
    <d v="2024-07-03T00:00:00"/>
    <d v="2024-07-27T00:00:00"/>
    <s v="'1462"/>
    <s v="1 | 1"/>
    <x v="10"/>
    <x v="0"/>
    <n v="-2858.67"/>
    <x v="15"/>
    <x v="15"/>
    <s v="REF. HONORARIOS ADVOCATICIOS - JUN/2024 "/>
    <x v="4"/>
    <x v="0"/>
    <x v="0"/>
    <n v="8002"/>
    <x v="4"/>
    <n v="80021"/>
    <s v="JURÍDICO (Administrativo)"/>
    <x v="0"/>
    <x v="3"/>
    <x v="0"/>
    <x v="0"/>
    <x v="10"/>
    <x v="10"/>
  </r>
  <r>
    <x v="9"/>
    <s v="MENTOR COUTO ADVOGADOS ASSOCIADOS"/>
    <x v="9"/>
    <d v="2024-07-03T00:00:00"/>
    <d v="2024-07-27T00:00:00"/>
    <s v="'1462"/>
    <s v="1 | 1"/>
    <x v="10"/>
    <x v="0"/>
    <n v="3890.82"/>
    <x v="16"/>
    <x v="16"/>
    <s v="REF. HONORARIOS ADVOCATICIOS - JUN/2024 "/>
    <x v="4"/>
    <x v="0"/>
    <x v="0"/>
    <n v="8002"/>
    <x v="4"/>
    <n v="80021"/>
    <s v="JURÍDICO (Administrativo)"/>
    <x v="0"/>
    <x v="3"/>
    <x v="0"/>
    <x v="0"/>
    <x v="0"/>
    <x v="0"/>
  </r>
  <r>
    <x v="9"/>
    <s v="MENTOR COUTO ADVOGADOS ASSOCIADOS"/>
    <x v="10"/>
    <d v="2024-08-06T00:00:00"/>
    <d v="2024-09-02T00:00:00"/>
    <s v="'1479"/>
    <s v="1 | 1"/>
    <x v="10"/>
    <x v="0"/>
    <n v="-14825.32"/>
    <x v="13"/>
    <x v="13"/>
    <s v="REF. HONORARIOS ADVOCATICIOS - JUL/2024 "/>
    <x v="0"/>
    <x v="0"/>
    <x v="0"/>
    <n v="2001"/>
    <x v="0"/>
    <n v="20011"/>
    <s v="CORPORATIVO (Administrativo)"/>
    <x v="1"/>
    <x v="4"/>
    <x v="7"/>
    <x v="7"/>
    <x v="8"/>
    <x v="8"/>
  </r>
  <r>
    <x v="9"/>
    <s v="MENTOR COUTO ADVOGADOS ASSOCIADOS"/>
    <x v="10"/>
    <d v="2024-08-06T00:00:00"/>
    <d v="2024-09-02T00:00:00"/>
    <s v="'1479"/>
    <s v="1 | 1"/>
    <x v="10"/>
    <x v="0"/>
    <n v="-2858.67"/>
    <x v="15"/>
    <x v="15"/>
    <s v="REF. HONORARIOS ADVOCATICIOS - JUL/2024 "/>
    <x v="4"/>
    <x v="0"/>
    <x v="0"/>
    <n v="8002"/>
    <x v="4"/>
    <n v="80021"/>
    <s v="JURÍDICO (Administrativo)"/>
    <x v="0"/>
    <x v="4"/>
    <x v="0"/>
    <x v="0"/>
    <x v="10"/>
    <x v="10"/>
  </r>
  <r>
    <x v="9"/>
    <s v="MENTOR COUTO ADVOGADOS ASSOCIADOS"/>
    <x v="10"/>
    <d v="2024-08-06T00:00:00"/>
    <d v="2024-09-02T00:00:00"/>
    <s v="'1479"/>
    <s v="1 | 1"/>
    <x v="10"/>
    <x v="0"/>
    <n v="9706.74"/>
    <x v="16"/>
    <x v="16"/>
    <s v="REF. HONORARIOS ADVOCATICIOS - JUL/2024 "/>
    <x v="4"/>
    <x v="0"/>
    <x v="0"/>
    <n v="8002"/>
    <x v="4"/>
    <n v="80021"/>
    <s v="JURÍDICO (Administrativo)"/>
    <x v="0"/>
    <x v="4"/>
    <x v="0"/>
    <x v="0"/>
    <x v="0"/>
    <x v="0"/>
  </r>
  <r>
    <x v="9"/>
    <s v="MENTOR COUTO ADVOGADOS ASSOCIADOS"/>
    <x v="11"/>
    <d v="2024-09-03T00:00:00"/>
    <d v="2024-09-27T00:00:00"/>
    <s v="'1498"/>
    <s v="1 | 1"/>
    <x v="10"/>
    <x v="0"/>
    <n v="-13881.45"/>
    <x v="13"/>
    <x v="13"/>
    <s v="REF. HONORARIOS ADVOCATICIOS - AGO/2024 "/>
    <x v="0"/>
    <x v="0"/>
    <x v="0"/>
    <n v="2001"/>
    <x v="0"/>
    <n v="20011"/>
    <s v="CORPORATIVO (Administrativo)"/>
    <x v="1"/>
    <x v="4"/>
    <x v="7"/>
    <x v="7"/>
    <x v="8"/>
    <x v="8"/>
  </r>
  <r>
    <x v="9"/>
    <s v="MENTOR COUTO ADVOGADOS ASSOCIADOS"/>
    <x v="11"/>
    <d v="2024-09-03T00:00:00"/>
    <d v="2024-09-27T00:00:00"/>
    <s v="'1498"/>
    <s v="1 | 1"/>
    <x v="10"/>
    <x v="0"/>
    <n v="-7977.25"/>
    <x v="15"/>
    <x v="15"/>
    <s v="REF. HONORARIOS ADVOCATICIOS - AGO/2024 "/>
    <x v="4"/>
    <x v="0"/>
    <x v="0"/>
    <n v="8002"/>
    <x v="4"/>
    <n v="80021"/>
    <s v="JURÍDICO (Administrativo)"/>
    <x v="0"/>
    <x v="4"/>
    <x v="0"/>
    <x v="0"/>
    <x v="10"/>
    <x v="10"/>
  </r>
  <r>
    <x v="9"/>
    <s v="MENTOR COUTO ADVOGADOS ASSOCIADOS"/>
    <x v="11"/>
    <d v="2024-09-03T00:00:00"/>
    <d v="2024-09-27T00:00:00"/>
    <s v="'1498"/>
    <s v="1 | 1"/>
    <x v="10"/>
    <x v="0"/>
    <n v="13881.45"/>
    <x v="16"/>
    <x v="16"/>
    <s v="REF. HONORARIOS ADVOCATICIOS - AGO/2024 "/>
    <x v="4"/>
    <x v="0"/>
    <x v="0"/>
    <n v="8002"/>
    <x v="4"/>
    <n v="80021"/>
    <s v="JURÍDICO (Administrativo)"/>
    <x v="0"/>
    <x v="4"/>
    <x v="0"/>
    <x v="0"/>
    <x v="0"/>
    <x v="0"/>
  </r>
  <r>
    <x v="9"/>
    <s v="MENTOR COUTO ADVOGADOS ASSOCIADOS"/>
    <x v="12"/>
    <d v="2024-10-04T00:00:00"/>
    <d v="2024-10-27T00:00:00"/>
    <s v="'1514"/>
    <s v="1 | 1"/>
    <x v="10"/>
    <x v="0"/>
    <n v="-13881.45"/>
    <x v="13"/>
    <x v="13"/>
    <s v="REF. HONORARIOS ADVOCATICIOS - SET/2024 "/>
    <x v="0"/>
    <x v="0"/>
    <x v="0"/>
    <n v="2001"/>
    <x v="0"/>
    <n v="20011"/>
    <s v="CORPORATIVO (Administrativo)"/>
    <x v="1"/>
    <x v="4"/>
    <x v="7"/>
    <x v="7"/>
    <x v="8"/>
    <x v="8"/>
  </r>
  <r>
    <x v="9"/>
    <s v="MENTOR COUTO ADVOGADOS ASSOCIADOS"/>
    <x v="12"/>
    <d v="2024-10-04T00:00:00"/>
    <d v="2024-10-27T00:00:00"/>
    <s v="'1514"/>
    <s v="1 | 1"/>
    <x v="10"/>
    <x v="0"/>
    <n v="-7977.25"/>
    <x v="15"/>
    <x v="15"/>
    <s v="REF. HONORARIOS ADVOCATICIOS - SET/2024 "/>
    <x v="4"/>
    <x v="0"/>
    <x v="0"/>
    <n v="8002"/>
    <x v="4"/>
    <n v="80021"/>
    <s v="JURÍDICO (Administrativo)"/>
    <x v="0"/>
    <x v="4"/>
    <x v="0"/>
    <x v="0"/>
    <x v="10"/>
    <x v="10"/>
  </r>
  <r>
    <x v="9"/>
    <s v="MENTOR COUTO ADVOGADOS ASSOCIADOS"/>
    <x v="12"/>
    <d v="2024-10-04T00:00:00"/>
    <d v="2024-10-27T00:00:00"/>
    <s v="'1514"/>
    <s v="1 | 1"/>
    <x v="10"/>
    <x v="0"/>
    <n v="13881.45"/>
    <x v="16"/>
    <x v="16"/>
    <s v="REF. HONORARIOS ADVOCATICIOS - SET/2024 "/>
    <x v="4"/>
    <x v="0"/>
    <x v="0"/>
    <n v="8002"/>
    <x v="4"/>
    <n v="80021"/>
    <s v="JURÍDICO (Administrativo)"/>
    <x v="0"/>
    <x v="4"/>
    <x v="0"/>
    <x v="0"/>
    <x v="0"/>
    <x v="0"/>
  </r>
  <r>
    <x v="9"/>
    <s v="MENTOR COUTO ADVOGADOS ASSOCIADOS"/>
    <x v="13"/>
    <d v="2024-11-06T00:00:00"/>
    <d v="2024-11-27T00:00:00"/>
    <s v="'1529"/>
    <s v="1 | 1"/>
    <x v="10"/>
    <x v="0"/>
    <n v="-7977.25"/>
    <x v="15"/>
    <x v="15"/>
    <s v="REF. HONORARIOS ADVOCATICIOS - OUT/2024 "/>
    <x v="4"/>
    <x v="0"/>
    <x v="0"/>
    <n v="8002"/>
    <x v="4"/>
    <n v="80021"/>
    <s v="JURÍDICO (Administrativo)"/>
    <x v="0"/>
    <x v="0"/>
    <x v="0"/>
    <x v="0"/>
    <x v="10"/>
    <x v="10"/>
  </r>
  <r>
    <x v="9"/>
    <s v="MENTOR COUTO ADVOGADOS ASSOCIADOS"/>
    <x v="13"/>
    <d v="2024-11-06T00:00:00"/>
    <d v="2024-11-27T00:00:00"/>
    <s v="'1529"/>
    <s v="1 | 1"/>
    <x v="10"/>
    <x v="0"/>
    <n v="0"/>
    <x v="16"/>
    <x v="16"/>
    <s v="REF. HONORARIOS ADVOCATICIOS - OUT/2024 "/>
    <x v="4"/>
    <x v="0"/>
    <x v="0"/>
    <n v="8002"/>
    <x v="4"/>
    <n v="80021"/>
    <s v="JURÍDICO (Administrativo)"/>
    <x v="0"/>
    <x v="0"/>
    <x v="0"/>
    <x v="0"/>
    <x v="0"/>
    <x v="0"/>
  </r>
  <r>
    <x v="9"/>
    <s v="MENTOR COUTO ADVOGADOS ASSOCIADOS"/>
    <x v="13"/>
    <d v="2024-11-06T00:00:00"/>
    <d v="2024-11-27T00:00:00"/>
    <s v="'1529"/>
    <s v="1 | 1"/>
    <x v="10"/>
    <x v="0"/>
    <n v="0"/>
    <x v="13"/>
    <x v="13"/>
    <s v="REF. HONORARIOS ADVOCATICIOS - OUT/2024 "/>
    <x v="0"/>
    <x v="0"/>
    <x v="0"/>
    <n v="2001"/>
    <x v="0"/>
    <n v="20011"/>
    <s v="CORPORATIVO (Administrativo)"/>
    <x v="1"/>
    <x v="0"/>
    <x v="7"/>
    <x v="7"/>
    <x v="8"/>
    <x v="8"/>
  </r>
  <r>
    <x v="9"/>
    <s v="MENTOR COUTO ADVOGADOS ASSOCIADOS"/>
    <x v="14"/>
    <d v="2024-12-05T00:00:00"/>
    <d v="2024-12-27T00:00:00"/>
    <s v="'1543"/>
    <s v="1 | 1"/>
    <x v="10"/>
    <x v="0"/>
    <n v="-7977.25"/>
    <x v="15"/>
    <x v="15"/>
    <s v="REF. HONORARIOS ADVOCATICIOS - NOV/2024 "/>
    <x v="4"/>
    <x v="0"/>
    <x v="0"/>
    <n v="8002"/>
    <x v="4"/>
    <n v="80021"/>
    <s v="JURÍDICO (Administrativo)"/>
    <x v="0"/>
    <x v="0"/>
    <x v="0"/>
    <x v="0"/>
    <x v="10"/>
    <x v="10"/>
  </r>
  <r>
    <x v="9"/>
    <s v="MENTOR COUTO ADVOGADOS ASSOCIADOS"/>
    <x v="14"/>
    <d v="2024-12-05T00:00:00"/>
    <d v="2024-12-27T00:00:00"/>
    <s v="'1543"/>
    <s v="1 | 1"/>
    <x v="10"/>
    <x v="0"/>
    <n v="0"/>
    <x v="16"/>
    <x v="16"/>
    <s v="REF. HONORARIOS ADVOCATICIOS - NOV/2024 "/>
    <x v="4"/>
    <x v="0"/>
    <x v="0"/>
    <n v="8002"/>
    <x v="4"/>
    <n v="80021"/>
    <s v="JURÍDICO (Administrativo)"/>
    <x v="0"/>
    <x v="0"/>
    <x v="0"/>
    <x v="0"/>
    <x v="0"/>
    <x v="0"/>
  </r>
  <r>
    <x v="9"/>
    <s v="MENTOR COUTO ADVOGADOS ASSOCIADOS"/>
    <x v="14"/>
    <d v="2024-12-05T00:00:00"/>
    <d v="2024-12-27T00:00:00"/>
    <s v="'1543"/>
    <s v="1 | 1"/>
    <x v="10"/>
    <x v="0"/>
    <n v="0"/>
    <x v="13"/>
    <x v="13"/>
    <s v="REF. HONORARIOS ADVOCATICIOS - NOV/2024 "/>
    <x v="0"/>
    <x v="0"/>
    <x v="0"/>
    <n v="2001"/>
    <x v="0"/>
    <n v="20011"/>
    <s v="CORPORATIVO (Administrativo)"/>
    <x v="1"/>
    <x v="0"/>
    <x v="7"/>
    <x v="7"/>
    <x v="8"/>
    <x v="8"/>
  </r>
  <r>
    <x v="9"/>
    <s v="MENTOR COUTO ADVOGADOS ASSOCIADOS"/>
    <x v="0"/>
    <d v="2025-01-03T00:00:00"/>
    <d v="2025-01-27T00:00:00"/>
    <s v="'1558"/>
    <s v="1 | 1"/>
    <x v="10"/>
    <x v="0"/>
    <n v="-7977.25"/>
    <x v="15"/>
    <x v="15"/>
    <s v="REF. HONORARIOS ADVOCATICIOS - DEZ/2024 "/>
    <x v="4"/>
    <x v="0"/>
    <x v="0"/>
    <n v="8002"/>
    <x v="4"/>
    <n v="80021"/>
    <s v="JURÍDICO (Administrativo)"/>
    <x v="0"/>
    <x v="0"/>
    <x v="0"/>
    <x v="0"/>
    <x v="10"/>
    <x v="10"/>
  </r>
  <r>
    <x v="9"/>
    <s v="MENTOR COUTO ADVOGADOS ASSOCIADOS"/>
    <x v="0"/>
    <d v="2025-01-03T00:00:00"/>
    <d v="2025-01-27T00:00:00"/>
    <s v="'1558"/>
    <s v="1 | 1"/>
    <x v="10"/>
    <x v="0"/>
    <n v="0"/>
    <x v="16"/>
    <x v="16"/>
    <s v="REF. HONORARIOS ADVOCATICIOS - DEZ/2024 "/>
    <x v="4"/>
    <x v="0"/>
    <x v="0"/>
    <n v="8002"/>
    <x v="4"/>
    <n v="80021"/>
    <s v="JURÍDICO (Administrativo)"/>
    <x v="0"/>
    <x v="0"/>
    <x v="0"/>
    <x v="0"/>
    <x v="0"/>
    <x v="0"/>
  </r>
  <r>
    <x v="9"/>
    <s v="MENTOR COUTO ADVOGADOS ASSOCIADOS"/>
    <x v="0"/>
    <d v="2025-01-03T00:00:00"/>
    <d v="2025-01-27T00:00:00"/>
    <s v="'1558"/>
    <s v="1 | 1"/>
    <x v="10"/>
    <x v="0"/>
    <n v="0"/>
    <x v="13"/>
    <x v="13"/>
    <s v="REF. HONORARIOS ADVOCATICIOS - DEZ/2024 "/>
    <x v="0"/>
    <x v="0"/>
    <x v="0"/>
    <n v="2001"/>
    <x v="0"/>
    <n v="20011"/>
    <s v="CORPORATIVO (Administrativo)"/>
    <x v="1"/>
    <x v="0"/>
    <x v="7"/>
    <x v="7"/>
    <x v="8"/>
    <x v="8"/>
  </r>
  <r>
    <x v="9"/>
    <s v="MENTOR COUTO ADVOGADOS ASSOCIADOS"/>
    <x v="1"/>
    <d v="2025-02-03T00:00:00"/>
    <d v="2025-02-27T00:00:00"/>
    <s v="'1572"/>
    <s v="1 | 1"/>
    <x v="10"/>
    <x v="1"/>
    <n v="-7977.25"/>
    <x v="15"/>
    <x v="15"/>
    <s v="REF. HONORARIOS ADVOCATICIOS - JAN/25"/>
    <x v="4"/>
    <x v="0"/>
    <x v="0"/>
    <n v="8002"/>
    <x v="4"/>
    <n v="80021"/>
    <s v="JURÍDICO (Administrativo)"/>
    <x v="0"/>
    <x v="1"/>
    <x v="0"/>
    <x v="0"/>
    <x v="10"/>
    <x v="10"/>
  </r>
  <r>
    <x v="9"/>
    <s v="MENTOR COUTO ADVOGADOS ASSOCIADOS"/>
    <x v="1"/>
    <d v="2025-02-03T00:00:00"/>
    <d v="2025-02-27T00:00:00"/>
    <s v="'1572"/>
    <s v="1 | 1"/>
    <x v="10"/>
    <x v="1"/>
    <n v="0"/>
    <x v="16"/>
    <x v="16"/>
    <s v="REF. HONORARIOS ADVOCATICIOS - JAN/25"/>
    <x v="4"/>
    <x v="0"/>
    <x v="0"/>
    <n v="8002"/>
    <x v="4"/>
    <n v="80021"/>
    <s v="JURÍDICO (Administrativo)"/>
    <x v="0"/>
    <x v="1"/>
    <x v="0"/>
    <x v="0"/>
    <x v="0"/>
    <x v="0"/>
  </r>
  <r>
    <x v="9"/>
    <s v="MENTOR COUTO ADVOGADOS ASSOCIADOS"/>
    <x v="1"/>
    <d v="2025-02-03T00:00:00"/>
    <d v="2025-02-27T00:00:00"/>
    <s v="'1572"/>
    <s v="1 | 1"/>
    <x v="10"/>
    <x v="1"/>
    <n v="0"/>
    <x v="13"/>
    <x v="13"/>
    <s v="REF. HONORARIOS ADVOCATICIOS - JAN/25"/>
    <x v="0"/>
    <x v="0"/>
    <x v="0"/>
    <n v="2001"/>
    <x v="0"/>
    <n v="20011"/>
    <s v="CORPORATIVO (Administrativo)"/>
    <x v="1"/>
    <x v="1"/>
    <x v="7"/>
    <x v="7"/>
    <x v="8"/>
    <x v="8"/>
  </r>
  <r>
    <x v="9"/>
    <s v="METADADOS ASSESSORIA E SISTEMAS LTDA"/>
    <x v="14"/>
    <d v="2024-10-10T00:00:00"/>
    <d v="2024-11-10T00:00:00"/>
    <s v="'1034494"/>
    <s v="1 | 6"/>
    <x v="6"/>
    <x v="0"/>
    <n v="-5935.81"/>
    <x v="47"/>
    <x v="46"/>
    <s v="Boleto(s) - ServiÃ§os Metadados - ImplantaÃ§Ã£o de software"/>
    <x v="8"/>
    <x v="0"/>
    <x v="0"/>
    <n v="3006"/>
    <x v="8"/>
    <n v="30061"/>
    <s v="RECURSOS HUMANOS (Administrativo)"/>
    <x v="0"/>
    <x v="0"/>
    <x v="12"/>
    <x v="12"/>
    <x v="19"/>
    <x v="19"/>
  </r>
  <r>
    <x v="9"/>
    <s v="METADADOS ASSESSORIA E SISTEMAS LTDA"/>
    <x v="0"/>
    <d v="2024-10-10T00:00:00"/>
    <d v="2024-12-10T00:00:00"/>
    <s v="'1034494"/>
    <s v="2 | 6"/>
    <x v="6"/>
    <x v="0"/>
    <n v="-5935.81"/>
    <x v="47"/>
    <x v="46"/>
    <s v="Boleto(s) - ServiÃ§os Metadados - ImplantaÃ§Ã£o de software"/>
    <x v="8"/>
    <x v="0"/>
    <x v="0"/>
    <n v="3006"/>
    <x v="8"/>
    <n v="30061"/>
    <s v="RECURSOS HUMANOS (Administrativo)"/>
    <x v="0"/>
    <x v="0"/>
    <x v="12"/>
    <x v="12"/>
    <x v="19"/>
    <x v="19"/>
  </r>
  <r>
    <x v="9"/>
    <s v="METADADOS ASSESSORIA E SISTEMAS LTDA"/>
    <x v="0"/>
    <d v="2024-10-10T00:00:00"/>
    <d v="2024-12-10T00:00:00"/>
    <s v="'1034494-Juros"/>
    <s v="1 | 1"/>
    <x v="6"/>
    <x v="0"/>
    <n v="-0.01"/>
    <x v="84"/>
    <x v="83"/>
    <s v="."/>
    <x v="8"/>
    <x v="0"/>
    <x v="0"/>
    <n v="3006"/>
    <x v="8"/>
    <n v="30061"/>
    <s v="RECURSOS HUMANOS (Administrativo)"/>
    <x v="0"/>
    <x v="0"/>
    <x v="0"/>
    <x v="0"/>
    <x v="3"/>
    <x v="3"/>
  </r>
  <r>
    <x v="9"/>
    <s v="METADADOS ASSESSORIA E SISTEMAS LTDA"/>
    <x v="1"/>
    <d v="2024-10-10T00:00:00"/>
    <d v="2025-01-10T00:00:00"/>
    <s v="'1034494"/>
    <s v="3 | 6"/>
    <x v="6"/>
    <x v="0"/>
    <n v="-5935.81"/>
    <x v="47"/>
    <x v="46"/>
    <s v="Boleto(s) - ServiÃ§os Metadados - ImplantaÃ§Ã£o de software"/>
    <x v="8"/>
    <x v="0"/>
    <x v="0"/>
    <n v="3006"/>
    <x v="8"/>
    <n v="30061"/>
    <s v="RECURSOS HUMANOS (Administrativo)"/>
    <x v="0"/>
    <x v="1"/>
    <x v="12"/>
    <x v="12"/>
    <x v="19"/>
    <x v="19"/>
  </r>
  <r>
    <x v="9"/>
    <s v="METADADOS ASSESSORIA E SISTEMAS LTDA"/>
    <x v="1"/>
    <d v="2025-01-10T00:00:00"/>
    <d v="2025-01-10T00:00:00"/>
    <s v="'1038857"/>
    <s v="1 | 1"/>
    <x v="8"/>
    <x v="0"/>
    <n v="-0.01"/>
    <x v="47"/>
    <x v="46"/>
    <s v="Boleto(s) - ServiÃ§os Metadados - ImplantaÃ§Ã£o de software"/>
    <x v="8"/>
    <x v="0"/>
    <x v="0"/>
    <n v="3006"/>
    <x v="8"/>
    <n v="30061"/>
    <s v="RECURSOS HUMANOS (Administrativo)"/>
    <x v="0"/>
    <x v="1"/>
    <x v="12"/>
    <x v="12"/>
    <x v="19"/>
    <x v="19"/>
  </r>
  <r>
    <x v="9"/>
    <s v="METADADOS ASSESSORIA E SISTEMAS LTDA"/>
    <x v="1"/>
    <d v="2025-01-21T00:00:00"/>
    <d v="2025-01-23T00:00:00"/>
    <s v="'1039437"/>
    <s v="1 | 1"/>
    <x v="6"/>
    <x v="0"/>
    <n v="-12283.54"/>
    <x v="34"/>
    <x v="34"/>
    <s v="Boleto(s) - ServiÃ§os Metadados - relaÃ§Ã£o ao novo sistema de RH/DP (Metadados)."/>
    <x v="8"/>
    <x v="0"/>
    <x v="0"/>
    <n v="3006"/>
    <x v="8"/>
    <n v="30061"/>
    <s v="RECURSOS HUMANOS (Administrativo)"/>
    <x v="0"/>
    <x v="1"/>
    <x v="0"/>
    <x v="0"/>
    <x v="0"/>
    <x v="0"/>
  </r>
  <r>
    <x v="9"/>
    <s v="METADADOS ASSESSORIA E SISTEMAS LTDA"/>
    <x v="2"/>
    <d v="2024-10-10T00:00:00"/>
    <d v="2025-02-10T00:00:00"/>
    <s v="'1034494"/>
    <s v="4 | 6"/>
    <x v="6"/>
    <x v="0"/>
    <n v="-5935.81"/>
    <x v="47"/>
    <x v="46"/>
    <s v="Boleto(s) - ServiÃ§os Metadados - ImplantaÃ§Ã£o de software"/>
    <x v="8"/>
    <x v="0"/>
    <x v="0"/>
    <n v="3006"/>
    <x v="8"/>
    <n v="30061"/>
    <s v="RECURSOS HUMANOS (Administrativo)"/>
    <x v="0"/>
    <x v="1"/>
    <x v="12"/>
    <x v="12"/>
    <x v="19"/>
    <x v="19"/>
  </r>
  <r>
    <x v="9"/>
    <s v="METADADOS ASSESSORIA E SISTEMAS LTDA"/>
    <x v="2"/>
    <d v="2024-10-10T00:00:00"/>
    <d v="2025-02-10T00:00:00"/>
    <s v="'1034494-Juros"/>
    <s v="1 | 1"/>
    <x v="6"/>
    <x v="0"/>
    <n v="-0.01"/>
    <x v="84"/>
    <x v="83"/>
    <s v="."/>
    <x v="8"/>
    <x v="0"/>
    <x v="0"/>
    <n v="3006"/>
    <x v="8"/>
    <n v="30061"/>
    <s v="RECURSOS HUMANOS (Administrativo)"/>
    <x v="0"/>
    <x v="1"/>
    <x v="0"/>
    <x v="0"/>
    <x v="3"/>
    <x v="3"/>
  </r>
  <r>
    <x v="9"/>
    <s v="METADADOS ASSESSORIA E SISTEMAS LTDA"/>
    <x v="2"/>
    <d v="2025-02-05T00:00:00"/>
    <d v="2025-02-20T00:00:00"/>
    <s v="'1040351"/>
    <s v="1 | 1"/>
    <x v="6"/>
    <x v="1"/>
    <n v="-12283.54"/>
    <x v="34"/>
    <x v="34"/>
    <s v="Boleto(s) - ServiÃ§os Metadados - relaÃ§Ã£o ao novo sistema de RH/DP (Metadados)."/>
    <x v="8"/>
    <x v="0"/>
    <x v="0"/>
    <n v="3006"/>
    <x v="8"/>
    <n v="30061"/>
    <s v="RECURSOS HUMANOS (Administrativo)"/>
    <x v="0"/>
    <x v="1"/>
    <x v="0"/>
    <x v="0"/>
    <x v="0"/>
    <x v="0"/>
  </r>
  <r>
    <x v="9"/>
    <s v="METADADOS ASSESSORIA E SISTEMAS LTDA"/>
    <x v="15"/>
    <d v="2024-10-10T00:00:00"/>
    <d v="2025-03-10T00:00:00"/>
    <s v="'1034494"/>
    <s v="5 | 6"/>
    <x v="6"/>
    <x v="1"/>
    <n v="-5935.81"/>
    <x v="47"/>
    <x v="46"/>
    <s v="Boleto(s) - ServiÃ§os Metadados - ImplantaÃ§Ã£o de software"/>
    <x v="8"/>
    <x v="0"/>
    <x v="0"/>
    <n v="3006"/>
    <x v="8"/>
    <n v="30061"/>
    <s v="RECURSOS HUMANOS (Administrativo)"/>
    <x v="0"/>
    <x v="1"/>
    <x v="12"/>
    <x v="12"/>
    <x v="19"/>
    <x v="19"/>
  </r>
  <r>
    <x v="9"/>
    <s v="METADADOS ASSESSORIA E SISTEMAS LTDA"/>
    <x v="16"/>
    <d v="2024-10-10T00:00:00"/>
    <d v="2025-04-10T00:00:00"/>
    <s v="'1034494"/>
    <s v="6 | 6"/>
    <x v="6"/>
    <x v="1"/>
    <n v="-5935.81"/>
    <x v="47"/>
    <x v="46"/>
    <s v="Boleto(s) - ServiÃ§os Metadados - ImplantaÃ§Ã£o de software"/>
    <x v="8"/>
    <x v="0"/>
    <x v="0"/>
    <n v="3006"/>
    <x v="8"/>
    <n v="30061"/>
    <s v="RECURSOS HUMANOS (Administrativo)"/>
    <x v="0"/>
    <x v="3"/>
    <x v="12"/>
    <x v="12"/>
    <x v="19"/>
    <x v="19"/>
  </r>
  <r>
    <x v="9"/>
    <s v="METALURGICA SCHIOPPA LTDA"/>
    <x v="6"/>
    <d v="2024-03-18T00:00:00"/>
    <d v="2024-04-17T00:00:00"/>
    <s v="'591575"/>
    <s v="1 | 1"/>
    <x v="9"/>
    <x v="0"/>
    <n v="-1073.68"/>
    <x v="126"/>
    <x v="124"/>
    <s v="REF: REPOSIÃ‡ÃƒO DE ESTOQUE"/>
    <x v="12"/>
    <x v="0"/>
    <x v="0"/>
    <n v="4003"/>
    <x v="13"/>
    <n v="40032"/>
    <s v="RELACIONAMENTO (Extraordinário)"/>
    <x v="0"/>
    <x v="1"/>
    <x v="9"/>
    <x v="9"/>
    <x v="22"/>
    <x v="22"/>
  </r>
  <r>
    <x v="9"/>
    <s v="METALURGICA SCHIOPPA LTDA"/>
    <x v="6"/>
    <d v="2024-03-18T00:00:00"/>
    <d v="2024-05-11T00:00:00"/>
    <s v="'591575"/>
    <s v="2 | 1"/>
    <x v="9"/>
    <x v="0"/>
    <n v="-878.47"/>
    <x v="126"/>
    <x v="124"/>
    <s v="REF: REPOSIÃ‡ÃƒO DE ESTOQUE"/>
    <x v="12"/>
    <x v="0"/>
    <x v="0"/>
    <n v="4003"/>
    <x v="13"/>
    <n v="40032"/>
    <s v="RELACIONAMENTO (Extraordinário)"/>
    <x v="0"/>
    <x v="1"/>
    <x v="9"/>
    <x v="9"/>
    <x v="22"/>
    <x v="22"/>
  </r>
  <r>
    <x v="9"/>
    <s v="METALURGICA SCHIOPPA LTDA"/>
    <x v="10"/>
    <d v="2024-07-24T00:00:00"/>
    <d v="2024-08-23T00:00:00"/>
    <s v="'608942"/>
    <s v="1 | 1"/>
    <x v="9"/>
    <x v="0"/>
    <n v="-3964.8"/>
    <x v="155"/>
    <x v="152"/>
    <s v="REF: REPOSIÃ‡ÃƒO DE ESTOQUE ENC: SCHIOPPA 608942"/>
    <x v="3"/>
    <x v="0"/>
    <x v="0"/>
    <n v="7004"/>
    <x v="3"/>
    <n v="70047"/>
    <s v="FÁBRICA CNTR (Comum)"/>
    <x v="0"/>
    <x v="4"/>
    <x v="9"/>
    <x v="9"/>
    <x v="22"/>
    <x v="22"/>
  </r>
  <r>
    <x v="9"/>
    <s v="METALURGICA SCHIOPPA LTDA"/>
    <x v="11"/>
    <d v="2024-08-01T00:00:00"/>
    <d v="2024-09-11T00:00:00"/>
    <s v="'606996"/>
    <s v="1 | 3"/>
    <x v="9"/>
    <x v="0"/>
    <n v="-3558.4"/>
    <x v="155"/>
    <x v="152"/>
    <s v="REF: REPOSIÃ‡ÃƒO DE ESTOQUE ENC: SCHIOPPA 606996"/>
    <x v="3"/>
    <x v="0"/>
    <x v="0"/>
    <n v="7004"/>
    <x v="3"/>
    <n v="70047"/>
    <s v="FÁBRICA CNTR (Comum)"/>
    <x v="0"/>
    <x v="4"/>
    <x v="9"/>
    <x v="9"/>
    <x v="22"/>
    <x v="22"/>
  </r>
  <r>
    <x v="9"/>
    <s v="METALURGICA SCHIOPPA LTDA"/>
    <x v="11"/>
    <d v="2024-08-01T00:00:00"/>
    <d v="2024-09-16T00:00:00"/>
    <s v="'606996"/>
    <s v="2 | 3"/>
    <x v="9"/>
    <x v="0"/>
    <n v="-2668.81"/>
    <x v="155"/>
    <x v="152"/>
    <s v="REF: REPOSIÃ‡ÃƒO DE ESTOQUE ENC: SCHIOPPA 606996"/>
    <x v="3"/>
    <x v="0"/>
    <x v="0"/>
    <n v="7004"/>
    <x v="3"/>
    <n v="70047"/>
    <s v="FÁBRICA CNTR (Comum)"/>
    <x v="0"/>
    <x v="4"/>
    <x v="9"/>
    <x v="9"/>
    <x v="22"/>
    <x v="22"/>
  </r>
  <r>
    <x v="9"/>
    <s v="METALURGICA SCHIOPPA LTDA"/>
    <x v="11"/>
    <d v="2024-08-01T00:00:00"/>
    <d v="2024-09-30T00:00:00"/>
    <s v="'606996"/>
    <s v="3 | 3"/>
    <x v="9"/>
    <x v="0"/>
    <n v="-2668.81"/>
    <x v="155"/>
    <x v="152"/>
    <s v="REF: REPOSIÃ‡ÃƒO DE ESTOQUE ENC: SCHIOPPA 606996"/>
    <x v="3"/>
    <x v="0"/>
    <x v="0"/>
    <n v="7004"/>
    <x v="3"/>
    <n v="70047"/>
    <s v="FÁBRICA CNTR (Comum)"/>
    <x v="0"/>
    <x v="4"/>
    <x v="9"/>
    <x v="9"/>
    <x v="22"/>
    <x v="22"/>
  </r>
  <r>
    <x v="9"/>
    <s v="METALURGICA SCHIOPPA LTDA"/>
    <x v="11"/>
    <d v="2024-08-20T00:00:00"/>
    <d v="2024-09-19T00:00:00"/>
    <s v="'612243"/>
    <s v="1 | 3"/>
    <x v="9"/>
    <x v="0"/>
    <n v="-3118.16"/>
    <x v="155"/>
    <x v="152"/>
    <s v="REF: REPOSIÃ‡ÃƒO DE ESTOQUE ENC: SCHIOPPA 612243"/>
    <x v="3"/>
    <x v="0"/>
    <x v="0"/>
    <n v="7004"/>
    <x v="3"/>
    <n v="70047"/>
    <s v="FÁBRICA CNTR (Comum)"/>
    <x v="0"/>
    <x v="4"/>
    <x v="9"/>
    <x v="9"/>
    <x v="22"/>
    <x v="22"/>
  </r>
  <r>
    <x v="9"/>
    <s v="METALURGICA SCHIOPPA LTDA"/>
    <x v="11"/>
    <d v="2024-08-20T00:00:00"/>
    <d v="2024-10-11T00:00:00"/>
    <s v="'612243"/>
    <s v="2 | 3"/>
    <x v="9"/>
    <x v="0"/>
    <n v="-2338.61"/>
    <x v="155"/>
    <x v="152"/>
    <s v="REF: REPOSIÃ‡ÃƒO DE ESTOQUE ENC: SCHIOPPA 612243"/>
    <x v="3"/>
    <x v="0"/>
    <x v="0"/>
    <n v="7004"/>
    <x v="3"/>
    <n v="70047"/>
    <s v="FÁBRICA CNTR (Comum)"/>
    <x v="0"/>
    <x v="4"/>
    <x v="9"/>
    <x v="9"/>
    <x v="22"/>
    <x v="22"/>
  </r>
  <r>
    <x v="9"/>
    <s v="METALURGICA SCHIOPPA LTDA"/>
    <x v="11"/>
    <d v="2024-08-20T00:00:00"/>
    <d v="2024-10-21T00:00:00"/>
    <s v="'612243"/>
    <s v="3 | 3"/>
    <x v="9"/>
    <x v="0"/>
    <n v="-2338.61"/>
    <x v="155"/>
    <x v="152"/>
    <s v="REF: REPOSIÃ‡ÃƒO DE ESTOQUE ENC: SCHIOPPA 612243"/>
    <x v="3"/>
    <x v="0"/>
    <x v="0"/>
    <n v="7004"/>
    <x v="3"/>
    <n v="70047"/>
    <s v="FÁBRICA CNTR (Comum)"/>
    <x v="0"/>
    <x v="4"/>
    <x v="9"/>
    <x v="9"/>
    <x v="22"/>
    <x v="22"/>
  </r>
  <r>
    <x v="9"/>
    <s v="METALURGICA SCHIOPPA LTDA"/>
    <x v="12"/>
    <d v="2024-09-02T00:00:00"/>
    <d v="2024-10-11T00:00:00"/>
    <s v="'613786"/>
    <s v="1 | 3"/>
    <x v="9"/>
    <x v="0"/>
    <n v="-6298.25"/>
    <x v="155"/>
    <x v="152"/>
    <s v="REF: REPOSIÃ‡ÃƒO DE ESTOQUE ENC: SCHIOPPA 612243"/>
    <x v="3"/>
    <x v="0"/>
    <x v="0"/>
    <n v="7004"/>
    <x v="3"/>
    <n v="70047"/>
    <s v="FÁBRICA CNTR (Comum)"/>
    <x v="0"/>
    <x v="4"/>
    <x v="9"/>
    <x v="9"/>
    <x v="22"/>
    <x v="22"/>
  </r>
  <r>
    <x v="9"/>
    <s v="METALURGICA SCHIOPPA LTDA"/>
    <x v="12"/>
    <d v="2024-09-02T00:00:00"/>
    <d v="2024-10-11T00:00:00"/>
    <s v="'613997"/>
    <s v="1 | 3"/>
    <x v="9"/>
    <x v="0"/>
    <n v="-6298.25"/>
    <x v="155"/>
    <x v="152"/>
    <s v="REF: REPOSIÃ‡ÃƒO DE ESTOQUE ENC: SCHIOPPA 613997"/>
    <x v="3"/>
    <x v="0"/>
    <x v="0"/>
    <n v="7004"/>
    <x v="3"/>
    <n v="70047"/>
    <s v="FÁBRICA CNTR (Comum)"/>
    <x v="0"/>
    <x v="4"/>
    <x v="9"/>
    <x v="9"/>
    <x v="22"/>
    <x v="22"/>
  </r>
  <r>
    <x v="9"/>
    <s v="METALURGICA SCHIOPPA LTDA"/>
    <x v="12"/>
    <d v="2024-09-02T00:00:00"/>
    <d v="2024-11-11T00:00:00"/>
    <s v="'613786"/>
    <s v="2 | 3"/>
    <x v="9"/>
    <x v="0"/>
    <n v="-4723.6899999999996"/>
    <x v="155"/>
    <x v="152"/>
    <s v="REF: REPOSIÃ‡ÃƒO DE ESTOQUE ENC: SCHIOPPA 612243"/>
    <x v="3"/>
    <x v="0"/>
    <x v="0"/>
    <n v="7004"/>
    <x v="3"/>
    <n v="70047"/>
    <s v="FÁBRICA CNTR (Comum)"/>
    <x v="0"/>
    <x v="4"/>
    <x v="9"/>
    <x v="9"/>
    <x v="22"/>
    <x v="22"/>
  </r>
  <r>
    <x v="9"/>
    <s v="METALURGICA SCHIOPPA LTDA"/>
    <x v="12"/>
    <d v="2024-09-02T00:00:00"/>
    <d v="2024-11-11T00:00:00"/>
    <s v="'613997"/>
    <s v="2 | 3"/>
    <x v="9"/>
    <x v="0"/>
    <n v="-4723.6899999999996"/>
    <x v="155"/>
    <x v="152"/>
    <s v="REF: REPOSIÃ‡ÃƒO DE ESTOQUE ENC: SCHIOPPA 613997"/>
    <x v="3"/>
    <x v="0"/>
    <x v="0"/>
    <n v="7004"/>
    <x v="3"/>
    <n v="70047"/>
    <s v="FÁBRICA CNTR (Comum)"/>
    <x v="0"/>
    <x v="4"/>
    <x v="9"/>
    <x v="9"/>
    <x v="22"/>
    <x v="22"/>
  </r>
  <r>
    <x v="9"/>
    <s v="METALURGICA SCHIOPPA LTDA"/>
    <x v="12"/>
    <d v="2024-09-02T00:00:00"/>
    <d v="2024-12-11T00:00:00"/>
    <s v="'613786"/>
    <s v="3 | 3"/>
    <x v="9"/>
    <x v="0"/>
    <n v="-4723.6899999999996"/>
    <x v="155"/>
    <x v="152"/>
    <s v="REF: REPOSIÃ‡ÃƒO DE ESTOQUE ENC: SCHIOPPA 612243"/>
    <x v="3"/>
    <x v="0"/>
    <x v="0"/>
    <n v="7004"/>
    <x v="3"/>
    <n v="70047"/>
    <s v="FÁBRICA CNTR (Comum)"/>
    <x v="0"/>
    <x v="4"/>
    <x v="9"/>
    <x v="9"/>
    <x v="22"/>
    <x v="22"/>
  </r>
  <r>
    <x v="9"/>
    <s v="METALURGICA SCHIOPPA LTDA"/>
    <x v="12"/>
    <d v="2024-09-02T00:00:00"/>
    <d v="2024-12-11T00:00:00"/>
    <s v="'613997"/>
    <s v="3 | 3"/>
    <x v="9"/>
    <x v="0"/>
    <n v="-4723.6899999999996"/>
    <x v="155"/>
    <x v="152"/>
    <s v="REF: REPOSIÃ‡ÃƒO DE ESTOQUE ENC: SCHIOPPA 613997"/>
    <x v="3"/>
    <x v="0"/>
    <x v="0"/>
    <n v="7004"/>
    <x v="3"/>
    <n v="70047"/>
    <s v="FÁBRICA CNTR (Comum)"/>
    <x v="0"/>
    <x v="4"/>
    <x v="9"/>
    <x v="9"/>
    <x v="22"/>
    <x v="22"/>
  </r>
  <r>
    <x v="9"/>
    <s v="METALURGICA SCHIOPPA LTDA"/>
    <x v="12"/>
    <d v="2024-09-10T00:00:00"/>
    <d v="2024-10-11T00:00:00"/>
    <s v="'615143"/>
    <s v="1 | 3"/>
    <x v="9"/>
    <x v="0"/>
    <n v="-10077.200000000001"/>
    <x v="155"/>
    <x v="152"/>
    <s v="REF: REPOSIÃ‡ÃƒO ESTOQUE SETEMBRO"/>
    <x v="3"/>
    <x v="0"/>
    <x v="0"/>
    <n v="7004"/>
    <x v="3"/>
    <n v="70042"/>
    <s v="FÁBRICA CNTR (Extraordinário)"/>
    <x v="0"/>
    <x v="4"/>
    <x v="9"/>
    <x v="9"/>
    <x v="22"/>
    <x v="22"/>
  </r>
  <r>
    <x v="9"/>
    <s v="METALURGICA SCHIOPPA LTDA"/>
    <x v="12"/>
    <d v="2024-09-10T00:00:00"/>
    <d v="2024-11-11T00:00:00"/>
    <s v="'615143"/>
    <s v="2 | 3"/>
    <x v="9"/>
    <x v="0"/>
    <n v="-7557.9"/>
    <x v="155"/>
    <x v="152"/>
    <s v="REF: REPOSIÃ‡ÃƒO ESTOQUE SETEMBRO"/>
    <x v="3"/>
    <x v="0"/>
    <x v="0"/>
    <n v="7004"/>
    <x v="3"/>
    <n v="70042"/>
    <s v="FÁBRICA CNTR (Extraordinário)"/>
    <x v="0"/>
    <x v="4"/>
    <x v="9"/>
    <x v="9"/>
    <x v="22"/>
    <x v="22"/>
  </r>
  <r>
    <x v="9"/>
    <s v="METALURGICA SCHIOPPA LTDA"/>
    <x v="12"/>
    <d v="2024-09-10T00:00:00"/>
    <d v="2024-12-11T00:00:00"/>
    <s v="'615143"/>
    <s v="3 | 3"/>
    <x v="9"/>
    <x v="0"/>
    <n v="-7557.9"/>
    <x v="155"/>
    <x v="152"/>
    <s v="REF: REPOSIÃ‡ÃƒO ESTOQUE SETEMBRO"/>
    <x v="3"/>
    <x v="0"/>
    <x v="0"/>
    <n v="7004"/>
    <x v="3"/>
    <n v="70042"/>
    <s v="FÁBRICA CNTR (Extraordinário)"/>
    <x v="0"/>
    <x v="4"/>
    <x v="9"/>
    <x v="9"/>
    <x v="22"/>
    <x v="22"/>
  </r>
  <r>
    <x v="9"/>
    <s v="METALURGICA SCHIOPPA LTDA"/>
    <x v="13"/>
    <d v="2024-10-09T00:00:00"/>
    <d v="2024-11-09T00:00:00"/>
    <s v="'619295"/>
    <s v="1 | 3"/>
    <x v="9"/>
    <x v="0"/>
    <n v="-1585.92"/>
    <x v="155"/>
    <x v="152"/>
    <s v="REF: REPOSIÃ‡ÃƒO DE ESTOQUE"/>
    <x v="3"/>
    <x v="0"/>
    <x v="0"/>
    <n v="7004"/>
    <x v="3"/>
    <n v="70047"/>
    <s v="FÁBRICA CNTR (Comum)"/>
    <x v="0"/>
    <x v="0"/>
    <x v="9"/>
    <x v="9"/>
    <x v="22"/>
    <x v="22"/>
  </r>
  <r>
    <x v="9"/>
    <s v="METALURGICA SCHIOPPA LTDA"/>
    <x v="13"/>
    <d v="2024-10-09T00:00:00"/>
    <d v="2024-11-25T00:00:00"/>
    <s v="'619295"/>
    <s v="2 | 3"/>
    <x v="9"/>
    <x v="0"/>
    <n v="-1189.44"/>
    <x v="155"/>
    <x v="152"/>
    <s v="REF: REPOSIÃ‡ÃƒO DE ESTOQUE"/>
    <x v="3"/>
    <x v="0"/>
    <x v="0"/>
    <n v="7004"/>
    <x v="3"/>
    <n v="70047"/>
    <s v="FÁBRICA CNTR (Comum)"/>
    <x v="0"/>
    <x v="0"/>
    <x v="9"/>
    <x v="9"/>
    <x v="22"/>
    <x v="22"/>
  </r>
  <r>
    <x v="9"/>
    <s v="METALURGICA SCHIOPPA LTDA"/>
    <x v="13"/>
    <d v="2024-10-09T00:00:00"/>
    <d v="2024-12-11T00:00:00"/>
    <s v="'619295"/>
    <s v="3 | 3"/>
    <x v="9"/>
    <x v="0"/>
    <n v="-1189.44"/>
    <x v="155"/>
    <x v="152"/>
    <s v="REF: REPOSIÃ‡ÃƒO DE ESTOQUE"/>
    <x v="3"/>
    <x v="0"/>
    <x v="0"/>
    <n v="7004"/>
    <x v="3"/>
    <n v="70047"/>
    <s v="FÁBRICA CNTR (Comum)"/>
    <x v="0"/>
    <x v="0"/>
    <x v="9"/>
    <x v="9"/>
    <x v="22"/>
    <x v="22"/>
  </r>
  <r>
    <x v="9"/>
    <s v="METALURGICA SCHIOPPA LTDA"/>
    <x v="14"/>
    <d v="2024-11-07T00:00:00"/>
    <d v="2024-12-11T00:00:00"/>
    <s v="'623513"/>
    <s v="1 | 3"/>
    <x v="9"/>
    <x v="0"/>
    <n v="-2065.83"/>
    <x v="155"/>
    <x v="152"/>
    <s v="REF. PARA REPOSIÃ‡ÃƒO DE ESTOQUE"/>
    <x v="3"/>
    <x v="0"/>
    <x v="0"/>
    <n v="7004"/>
    <x v="3"/>
    <n v="70042"/>
    <s v="FÁBRICA CNTR (Extraordinário)"/>
    <x v="0"/>
    <x v="0"/>
    <x v="9"/>
    <x v="9"/>
    <x v="22"/>
    <x v="22"/>
  </r>
  <r>
    <x v="9"/>
    <s v="METALURGICA SCHIOPPA LTDA"/>
    <x v="14"/>
    <d v="2024-11-07T00:00:00"/>
    <d v="2025-01-11T00:00:00"/>
    <s v="'623513"/>
    <s v="2 | 3"/>
    <x v="9"/>
    <x v="0"/>
    <n v="-1549.37"/>
    <x v="155"/>
    <x v="152"/>
    <s v="REF. PARA REPOSIÃ‡ÃƒO DE ESTOQUE"/>
    <x v="3"/>
    <x v="0"/>
    <x v="0"/>
    <n v="7004"/>
    <x v="3"/>
    <n v="70042"/>
    <s v="FÁBRICA CNTR (Extraordinário)"/>
    <x v="0"/>
    <x v="0"/>
    <x v="9"/>
    <x v="9"/>
    <x v="22"/>
    <x v="22"/>
  </r>
  <r>
    <x v="9"/>
    <s v="METALURGICA SCHIOPPA LTDA"/>
    <x v="14"/>
    <d v="2024-11-07T00:00:00"/>
    <d v="2025-02-11T00:00:00"/>
    <s v="'623513"/>
    <s v="3 | 3"/>
    <x v="9"/>
    <x v="0"/>
    <n v="-1549.37"/>
    <x v="155"/>
    <x v="152"/>
    <s v="REF. PARA REPOSIÃ‡ÃƒO DE ESTOQUE"/>
    <x v="3"/>
    <x v="0"/>
    <x v="0"/>
    <n v="7004"/>
    <x v="3"/>
    <n v="70042"/>
    <s v="FÁBRICA CNTR (Extraordinário)"/>
    <x v="0"/>
    <x v="0"/>
    <x v="9"/>
    <x v="9"/>
    <x v="22"/>
    <x v="22"/>
  </r>
  <r>
    <x v="9"/>
    <s v="METALURGICA SCHIOPPA LTDA"/>
    <x v="0"/>
    <d v="2024-12-05T00:00:00"/>
    <d v="2025-01-11T00:00:00"/>
    <s v="'627272"/>
    <s v="1 | 3"/>
    <x v="9"/>
    <x v="0"/>
    <n v="-1746.16"/>
    <x v="155"/>
    <x v="152"/>
    <s v="REF. PARA REPOSIÃ‡ÃƒO DE ESTOQUE"/>
    <x v="3"/>
    <x v="0"/>
    <x v="0"/>
    <n v="7004"/>
    <x v="3"/>
    <n v="70042"/>
    <s v="FÁBRICA CNTR (Extraordinário)"/>
    <x v="0"/>
    <x v="0"/>
    <x v="9"/>
    <x v="9"/>
    <x v="22"/>
    <x v="22"/>
  </r>
  <r>
    <x v="9"/>
    <s v="METALURGICA SCHIOPPA LTDA"/>
    <x v="0"/>
    <d v="2024-12-05T00:00:00"/>
    <d v="2025-02-11T00:00:00"/>
    <s v="'627272"/>
    <s v="2 | 3"/>
    <x v="9"/>
    <x v="0"/>
    <n v="-1309.6300000000001"/>
    <x v="155"/>
    <x v="152"/>
    <s v="REF. PARA REPOSIÃ‡ÃƒO DE ESTOQUE"/>
    <x v="3"/>
    <x v="0"/>
    <x v="0"/>
    <n v="7004"/>
    <x v="3"/>
    <n v="70042"/>
    <s v="FÁBRICA CNTR (Extraordinário)"/>
    <x v="0"/>
    <x v="0"/>
    <x v="9"/>
    <x v="9"/>
    <x v="22"/>
    <x v="22"/>
  </r>
  <r>
    <x v="9"/>
    <s v="METALURGICA SCHIOPPA LTDA"/>
    <x v="0"/>
    <d v="2024-12-05T00:00:00"/>
    <d v="2025-03-11T00:00:00"/>
    <s v="'627272"/>
    <s v="3 | 3"/>
    <x v="9"/>
    <x v="1"/>
    <n v="-1309.6300000000001"/>
    <x v="155"/>
    <x v="152"/>
    <s v="REF. PARA REPOSIÃ‡ÃƒO DE ESTOQUE"/>
    <x v="3"/>
    <x v="0"/>
    <x v="0"/>
    <n v="7004"/>
    <x v="3"/>
    <n v="70042"/>
    <s v="FÁBRICA CNTR (Extraordinário)"/>
    <x v="0"/>
    <x v="0"/>
    <x v="9"/>
    <x v="9"/>
    <x v="22"/>
    <x v="22"/>
  </r>
  <r>
    <x v="9"/>
    <s v="METALURGICA SCHIOPPA LTDA"/>
    <x v="1"/>
    <d v="2025-01-22T00:00:00"/>
    <d v="2025-02-24T00:00:00"/>
    <s v="'631986"/>
    <s v="1 | 3"/>
    <x v="9"/>
    <x v="1"/>
    <n v="-11336.85"/>
    <x v="155"/>
    <x v="152"/>
    <s v="REF. PARA REPOSIÃ‡ÃƒO DE ESTOQUE"/>
    <x v="3"/>
    <x v="0"/>
    <x v="0"/>
    <n v="7004"/>
    <x v="3"/>
    <n v="70042"/>
    <s v="FÁBRICA CNTR (Extraordinário)"/>
    <x v="0"/>
    <x v="1"/>
    <x v="9"/>
    <x v="9"/>
    <x v="22"/>
    <x v="22"/>
  </r>
  <r>
    <x v="9"/>
    <s v="METALURGICA SCHIOPPA LTDA"/>
    <x v="1"/>
    <d v="2025-01-22T00:00:00"/>
    <d v="2025-03-24T00:00:00"/>
    <s v="'631986"/>
    <s v="2 | 3"/>
    <x v="9"/>
    <x v="1"/>
    <n v="-8502.64"/>
    <x v="155"/>
    <x v="152"/>
    <s v="REF. PARA REPOSIÃ‡ÃƒO DE ESTOQUE"/>
    <x v="3"/>
    <x v="0"/>
    <x v="0"/>
    <n v="7004"/>
    <x v="3"/>
    <n v="70042"/>
    <s v="FÁBRICA CNTR (Extraordinário)"/>
    <x v="0"/>
    <x v="1"/>
    <x v="9"/>
    <x v="9"/>
    <x v="22"/>
    <x v="22"/>
  </r>
  <r>
    <x v="9"/>
    <s v="METALURGICA SCHIOPPA LTDA"/>
    <x v="1"/>
    <d v="2025-01-22T00:00:00"/>
    <d v="2025-04-23T00:00:00"/>
    <s v="'631986"/>
    <s v="3 | 3"/>
    <x v="9"/>
    <x v="1"/>
    <n v="-8502.64"/>
    <x v="155"/>
    <x v="152"/>
    <s v="REF. PARA REPOSIÃ‡ÃƒO DE ESTOQUE"/>
    <x v="3"/>
    <x v="0"/>
    <x v="0"/>
    <n v="7004"/>
    <x v="3"/>
    <n v="70042"/>
    <s v="FÁBRICA CNTR (Extraordinário)"/>
    <x v="0"/>
    <x v="1"/>
    <x v="9"/>
    <x v="9"/>
    <x v="22"/>
    <x v="22"/>
  </r>
  <r>
    <x v="9"/>
    <s v="MF COMERCIO DE PECAS AUTOMOTIVAS LTDA"/>
    <x v="4"/>
    <d v="2024-01-03T00:00:00"/>
    <d v="2024-01-12T00:00:00"/>
    <s v="'669"/>
    <s v="1 | 1"/>
    <x v="9"/>
    <x v="0"/>
    <n v="-400"/>
    <x v="46"/>
    <x v="45"/>
    <s v="REF: ALINHAMENTO"/>
    <x v="10"/>
    <x v="0"/>
    <x v="0"/>
    <n v="7001"/>
    <x v="11"/>
    <n v="70015"/>
    <s v="OFICINA (Químico e Biológico)"/>
    <x v="0"/>
    <x v="1"/>
    <x v="9"/>
    <x v="9"/>
    <x v="12"/>
    <x v="12"/>
  </r>
  <r>
    <x v="9"/>
    <s v="MF COMERCIO DE PECAS AUTOMOTIVAS LTDA"/>
    <x v="4"/>
    <d v="2024-01-04T00:00:00"/>
    <d v="2024-01-11T00:00:00"/>
    <s v="'675"/>
    <s v="1 | 1"/>
    <x v="9"/>
    <x v="0"/>
    <n v="-1306.8"/>
    <x v="46"/>
    <x v="45"/>
    <s v="REVISÃƒO (LTF7618 , KQY4504)"/>
    <x v="10"/>
    <x v="0"/>
    <x v="0"/>
    <n v="7001"/>
    <x v="11"/>
    <n v="70015"/>
    <s v="OFICINA (Químico e Biológico)"/>
    <x v="0"/>
    <x v="1"/>
    <x v="9"/>
    <x v="9"/>
    <x v="12"/>
    <x v="12"/>
  </r>
  <r>
    <x v="9"/>
    <s v="MF COMERCIO DE PECAS AUTOMOTIVAS LTDA"/>
    <x v="4"/>
    <d v="2024-01-05T00:00:00"/>
    <d v="2024-01-14T00:00:00"/>
    <s v="'676"/>
    <s v="1 | 1"/>
    <x v="9"/>
    <x v="0"/>
    <n v="-400"/>
    <x v="46"/>
    <x v="45"/>
    <s v="REF: REPOSIÃ‡ÃƒO"/>
    <x v="10"/>
    <x v="0"/>
    <x v="0"/>
    <n v="7001"/>
    <x v="11"/>
    <n v="70015"/>
    <s v="OFICINA (Químico e Biológico)"/>
    <x v="0"/>
    <x v="1"/>
    <x v="9"/>
    <x v="9"/>
    <x v="12"/>
    <x v="12"/>
  </r>
  <r>
    <x v="9"/>
    <s v="MF COMERCIO DE PECAS AUTOMOTIVAS LTDA"/>
    <x v="4"/>
    <d v="2024-01-09T00:00:00"/>
    <d v="2024-01-17T00:00:00"/>
    <s v="'677"/>
    <s v="1 | 1"/>
    <x v="9"/>
    <x v="0"/>
    <n v="-849.8"/>
    <x v="46"/>
    <x v="45"/>
    <s v="REF: OFICINA / REPOSIÃ‡ÃƒO"/>
    <x v="10"/>
    <x v="0"/>
    <x v="0"/>
    <n v="7001"/>
    <x v="11"/>
    <n v="70015"/>
    <s v="OFICINA (Químico e Biológico)"/>
    <x v="0"/>
    <x v="1"/>
    <x v="9"/>
    <x v="9"/>
    <x v="12"/>
    <x v="12"/>
  </r>
  <r>
    <x v="9"/>
    <s v="MF COMERCIO DE PECAS AUTOMOTIVAS LTDA"/>
    <x v="4"/>
    <d v="2024-01-11T00:00:00"/>
    <d v="2024-01-19T00:00:00"/>
    <s v="'680"/>
    <s v="1 | 1"/>
    <x v="9"/>
    <x v="0"/>
    <n v="-129.9"/>
    <x v="46"/>
    <x v="45"/>
    <s v="REF: https://produto.mercadolivre.com.br/MLB-1300070681-cinta-airbag-fita-buzina-hyundai-hr-2013-2014-2015-2016-2017-2018-2019-_JM?matt_tool=63797002&amp;matt_word=&amp;matt_source=google&amp;matt_campaign_id=14303357438&amp;matt_ad_group_id=128472473000&amp;matt_match_typ"/>
    <x v="10"/>
    <x v="0"/>
    <x v="0"/>
    <n v="7001"/>
    <x v="11"/>
    <n v="70015"/>
    <s v="OFICINA (Químico e Biológico)"/>
    <x v="0"/>
    <x v="1"/>
    <x v="9"/>
    <x v="9"/>
    <x v="12"/>
    <x v="12"/>
  </r>
  <r>
    <x v="9"/>
    <s v="MF COMERCIO DE PECAS AUTOMOTIVAS LTDA"/>
    <x v="4"/>
    <d v="2024-01-12T00:00:00"/>
    <d v="2024-01-20T00:00:00"/>
    <s v="'682"/>
    <s v="1 | 1"/>
    <x v="9"/>
    <x v="0"/>
    <n v="-289.8"/>
    <x v="46"/>
    <x v="45"/>
    <s v="REF: KXU4451"/>
    <x v="10"/>
    <x v="0"/>
    <x v="0"/>
    <n v="7001"/>
    <x v="11"/>
    <n v="70015"/>
    <s v="OFICINA (Químico e Biológico)"/>
    <x v="0"/>
    <x v="1"/>
    <x v="9"/>
    <x v="9"/>
    <x v="12"/>
    <x v="12"/>
  </r>
  <r>
    <x v="9"/>
    <s v="MF COMERCIO DE PECAS AUTOMOTIVAS LTDA"/>
    <x v="4"/>
    <d v="2024-01-16T00:00:00"/>
    <d v="2024-01-24T00:00:00"/>
    <s v="'683"/>
    <s v="1 | 1"/>
    <x v="9"/>
    <x v="0"/>
    <n v="-514.79999999999995"/>
    <x v="46"/>
    <x v="45"/>
    <s v="REF: KOA6500"/>
    <x v="10"/>
    <x v="0"/>
    <x v="0"/>
    <n v="7001"/>
    <x v="11"/>
    <n v="70015"/>
    <s v="OFICINA (Químico e Biológico)"/>
    <x v="0"/>
    <x v="1"/>
    <x v="9"/>
    <x v="9"/>
    <x v="12"/>
    <x v="12"/>
  </r>
  <r>
    <x v="9"/>
    <s v="MF COMERCIO DE PECAS AUTOMOTIVAS LTDA"/>
    <x v="4"/>
    <d v="2024-01-22T00:00:00"/>
    <d v="2024-01-29T00:00:00"/>
    <s v="'685"/>
    <s v="1 | 3"/>
    <x v="9"/>
    <x v="0"/>
    <n v="-659.53"/>
    <x v="46"/>
    <x v="45"/>
    <s v="REF: KXU4451"/>
    <x v="10"/>
    <x v="0"/>
    <x v="0"/>
    <n v="7001"/>
    <x v="11"/>
    <n v="70015"/>
    <s v="OFICINA (Químico e Biológico)"/>
    <x v="0"/>
    <x v="1"/>
    <x v="9"/>
    <x v="9"/>
    <x v="12"/>
    <x v="12"/>
  </r>
  <r>
    <x v="9"/>
    <s v="MF COMERCIO DE PECAS AUTOMOTIVAS LTDA"/>
    <x v="4"/>
    <d v="2024-01-22T00:00:00"/>
    <d v="2024-02-06T00:00:00"/>
    <s v="'685"/>
    <s v="2 | 3"/>
    <x v="9"/>
    <x v="0"/>
    <n v="-659.53"/>
    <x v="46"/>
    <x v="45"/>
    <s v="REF: KXU4451"/>
    <x v="10"/>
    <x v="0"/>
    <x v="0"/>
    <n v="7001"/>
    <x v="11"/>
    <n v="70015"/>
    <s v="OFICINA (Químico e Biológico)"/>
    <x v="0"/>
    <x v="1"/>
    <x v="9"/>
    <x v="9"/>
    <x v="12"/>
    <x v="12"/>
  </r>
  <r>
    <x v="9"/>
    <s v="MF COMERCIO DE PECAS AUTOMOTIVAS LTDA"/>
    <x v="4"/>
    <d v="2024-01-22T00:00:00"/>
    <d v="2024-02-13T00:00:00"/>
    <s v="'685"/>
    <s v="3 | 3"/>
    <x v="9"/>
    <x v="0"/>
    <n v="-659.54"/>
    <x v="46"/>
    <x v="45"/>
    <s v="REF: KXU4451"/>
    <x v="10"/>
    <x v="0"/>
    <x v="0"/>
    <n v="7001"/>
    <x v="11"/>
    <n v="70015"/>
    <s v="OFICINA (Químico e Biológico)"/>
    <x v="0"/>
    <x v="1"/>
    <x v="9"/>
    <x v="9"/>
    <x v="12"/>
    <x v="12"/>
  </r>
  <r>
    <x v="9"/>
    <s v="MF COMERCIO DE PECAS AUTOMOTIVAS LTDA"/>
    <x v="4"/>
    <d v="2024-01-23T00:00:00"/>
    <d v="2024-01-30T00:00:00"/>
    <s v="'687"/>
    <s v="1 | 1"/>
    <x v="9"/>
    <x v="0"/>
    <n v="-279.8"/>
    <x v="46"/>
    <x v="45"/>
    <s v="REF: REPOSIÃ‡ÃƒO"/>
    <x v="10"/>
    <x v="0"/>
    <x v="0"/>
    <n v="7001"/>
    <x v="11"/>
    <n v="70015"/>
    <s v="OFICINA (Químico e Biológico)"/>
    <x v="0"/>
    <x v="1"/>
    <x v="9"/>
    <x v="9"/>
    <x v="12"/>
    <x v="12"/>
  </r>
  <r>
    <x v="9"/>
    <s v="MF COMERCIO DE PECAS AUTOMOTIVAS LTDA"/>
    <x v="4"/>
    <d v="2024-01-23T00:00:00"/>
    <d v="2024-01-30T00:00:00"/>
    <s v="'689"/>
    <s v="1 | 1"/>
    <x v="9"/>
    <x v="0"/>
    <n v="-2949"/>
    <x v="46"/>
    <x v="45"/>
    <s v="REF: CARRO: KQY4506"/>
    <x v="10"/>
    <x v="0"/>
    <x v="0"/>
    <n v="7001"/>
    <x v="11"/>
    <n v="70015"/>
    <s v="OFICINA (Químico e Biológico)"/>
    <x v="0"/>
    <x v="1"/>
    <x v="9"/>
    <x v="9"/>
    <x v="12"/>
    <x v="12"/>
  </r>
  <r>
    <x v="9"/>
    <s v="MF COMERCIO DE PECAS AUTOMOTIVAS LTDA"/>
    <x v="5"/>
    <d v="2024-02-07T00:00:00"/>
    <d v="2024-02-15T00:00:00"/>
    <s v="'710"/>
    <s v="1 | 1"/>
    <x v="9"/>
    <x v="0"/>
    <n v="-80"/>
    <x v="46"/>
    <x v="45"/>
    <s v="REF: CONSERTO DE PNEU TR PNEUS"/>
    <x v="10"/>
    <x v="0"/>
    <x v="0"/>
    <n v="7001"/>
    <x v="11"/>
    <n v="70015"/>
    <s v="OFICINA (Químico e Biológico)"/>
    <x v="0"/>
    <x v="1"/>
    <x v="9"/>
    <x v="9"/>
    <x v="12"/>
    <x v="12"/>
  </r>
  <r>
    <x v="9"/>
    <s v="MF COMERCIO DE PECAS AUTOMOTIVAS LTDA"/>
    <x v="5"/>
    <d v="2024-02-15T00:00:00"/>
    <d v="2024-02-22T00:00:00"/>
    <s v="'716"/>
    <s v="1 | 2"/>
    <x v="9"/>
    <x v="0"/>
    <n v="-480.36"/>
    <x v="46"/>
    <x v="45"/>
    <s v="REF: VEICULO DE SOCORRO"/>
    <x v="10"/>
    <x v="0"/>
    <x v="0"/>
    <n v="7001"/>
    <x v="11"/>
    <n v="70012"/>
    <s v="OFICINA (Extraordinário)"/>
    <x v="0"/>
    <x v="1"/>
    <x v="9"/>
    <x v="9"/>
    <x v="12"/>
    <x v="12"/>
  </r>
  <r>
    <x v="9"/>
    <s v="MF COMERCIO DE PECAS AUTOMOTIVAS LTDA"/>
    <x v="5"/>
    <d v="2024-02-15T00:00:00"/>
    <d v="2024-02-29T00:00:00"/>
    <s v="'716"/>
    <s v="2 | 2"/>
    <x v="9"/>
    <x v="0"/>
    <n v="-480.36"/>
    <x v="46"/>
    <x v="45"/>
    <s v="REF: VEICULO DE SOCORRO"/>
    <x v="10"/>
    <x v="0"/>
    <x v="0"/>
    <n v="7001"/>
    <x v="11"/>
    <n v="70012"/>
    <s v="OFICINA (Extraordinário)"/>
    <x v="0"/>
    <x v="1"/>
    <x v="9"/>
    <x v="9"/>
    <x v="12"/>
    <x v="12"/>
  </r>
  <r>
    <x v="9"/>
    <s v="MF COMERCIO DE PECAS AUTOMOTIVAS LTDA"/>
    <x v="5"/>
    <d v="2024-02-16T00:00:00"/>
    <d v="2024-02-24T00:00:00"/>
    <s v="'717"/>
    <s v="1 | 1"/>
    <x v="9"/>
    <x v="0"/>
    <n v="-547.5"/>
    <x v="46"/>
    <x v="45"/>
    <s v="REF: REPOSIÃ‡A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MF COMERCIO DE PECAS AUTOMOTIVAS LTDA"/>
    <x v="5"/>
    <d v="2024-02-16T00:00:00"/>
    <d v="2024-02-24T00:00:00"/>
    <s v="'719"/>
    <s v="1 | 1"/>
    <x v="9"/>
    <x v="0"/>
    <n v="-228.51"/>
    <x v="46"/>
    <x v="45"/>
    <s v="REF: CARRO DE SOCORRO"/>
    <x v="10"/>
    <x v="0"/>
    <x v="0"/>
    <n v="7001"/>
    <x v="11"/>
    <n v="70012"/>
    <s v="OFICINA (Extraordinário)"/>
    <x v="0"/>
    <x v="1"/>
    <x v="9"/>
    <x v="9"/>
    <x v="12"/>
    <x v="12"/>
  </r>
  <r>
    <x v="9"/>
    <s v="MF COMERCIO DE PECAS AUTOMOTIVAS LTDA"/>
    <x v="6"/>
    <d v="2024-03-05T00:00:00"/>
    <d v="2024-03-12T00:00:00"/>
    <s v="'733"/>
    <s v="1 | 2"/>
    <x v="9"/>
    <x v="0"/>
    <n v="-1137"/>
    <x v="46"/>
    <x v="45"/>
    <s v="REF: PREVENTIVA RANGER OFJ1857"/>
    <x v="10"/>
    <x v="0"/>
    <x v="0"/>
    <n v="7001"/>
    <x v="11"/>
    <n v="70017"/>
    <s v="OFICINA (Comum)"/>
    <x v="0"/>
    <x v="1"/>
    <x v="9"/>
    <x v="9"/>
    <x v="12"/>
    <x v="12"/>
  </r>
  <r>
    <x v="9"/>
    <s v="MF COMERCIO DE PECAS AUTOMOTIVAS LTDA"/>
    <x v="6"/>
    <d v="2024-03-05T00:00:00"/>
    <d v="2024-03-13T00:00:00"/>
    <s v="'734"/>
    <s v="1 | 1"/>
    <x v="9"/>
    <x v="0"/>
    <n v="-309.8"/>
    <x v="46"/>
    <x v="45"/>
    <s v="REF: FIORINO KOA 6500"/>
    <x v="10"/>
    <x v="0"/>
    <x v="0"/>
    <n v="7001"/>
    <x v="11"/>
    <n v="70015"/>
    <s v="OFICINA (Químico e Biológico)"/>
    <x v="0"/>
    <x v="1"/>
    <x v="9"/>
    <x v="9"/>
    <x v="12"/>
    <x v="12"/>
  </r>
  <r>
    <x v="9"/>
    <s v="MF COMERCIO DE PECAS AUTOMOTIVAS LTDA"/>
    <x v="6"/>
    <d v="2024-03-05T00:00:00"/>
    <d v="2024-03-19T00:00:00"/>
    <s v="'733"/>
    <s v="2 | 2"/>
    <x v="9"/>
    <x v="0"/>
    <n v="-1137"/>
    <x v="46"/>
    <x v="45"/>
    <s v="REF: PREVENTIVA RANGER OFJ1857"/>
    <x v="10"/>
    <x v="0"/>
    <x v="0"/>
    <n v="7001"/>
    <x v="11"/>
    <n v="70017"/>
    <s v="OFICINA (Comum)"/>
    <x v="0"/>
    <x v="1"/>
    <x v="9"/>
    <x v="9"/>
    <x v="12"/>
    <x v="12"/>
  </r>
  <r>
    <x v="9"/>
    <s v="MF COMERCIO DE PECAS AUTOMOTIVAS LTDA"/>
    <x v="6"/>
    <d v="2024-03-08T00:00:00"/>
    <d v="2024-03-14T00:00:00"/>
    <s v="'730"/>
    <s v="1 | 1"/>
    <x v="9"/>
    <x v="0"/>
    <n v="-100"/>
    <x v="151"/>
    <x v="148"/>
    <s v="REF: ALINHAMENTO TR PNEUS (LST6915)"/>
    <x v="10"/>
    <x v="0"/>
    <x v="0"/>
    <n v="7001"/>
    <x v="11"/>
    <n v="70017"/>
    <s v="OFICINA (Comum)"/>
    <x v="0"/>
    <x v="1"/>
    <x v="9"/>
    <x v="9"/>
    <x v="12"/>
    <x v="12"/>
  </r>
  <r>
    <x v="9"/>
    <s v="MF COMERCIO DE PECAS AUTOMOTIVAS LTDA"/>
    <x v="6"/>
    <d v="2024-03-20T00:00:00"/>
    <d v="2024-03-26T00:00:00"/>
    <s v="'746"/>
    <s v="1 | 1"/>
    <x v="9"/>
    <x v="0"/>
    <n v="-323.89999999999998"/>
    <x v="46"/>
    <x v="45"/>
    <s v="REF: DESCONTO DE FUNCIONARIO OFJ1857"/>
    <x v="10"/>
    <x v="0"/>
    <x v="0"/>
    <n v="7001"/>
    <x v="11"/>
    <n v="70017"/>
    <s v="OFICINA (Comum)"/>
    <x v="0"/>
    <x v="1"/>
    <x v="9"/>
    <x v="9"/>
    <x v="12"/>
    <x v="12"/>
  </r>
  <r>
    <x v="9"/>
    <s v="MF COMERCIO DE PECAS AUTOMOTIVAS LTDA"/>
    <x v="6"/>
    <d v="2024-03-21T00:00:00"/>
    <d v="2024-03-27T00:00:00"/>
    <s v="'748"/>
    <s v="1 | 1"/>
    <x v="9"/>
    <x v="0"/>
    <n v="-1868.4"/>
    <x v="46"/>
    <x v="45"/>
    <s v="REVISÃ•ES HR"/>
    <x v="10"/>
    <x v="0"/>
    <x v="0"/>
    <n v="7001"/>
    <x v="11"/>
    <n v="70015"/>
    <s v="OFICINA (Químico e Biológico)"/>
    <x v="0"/>
    <x v="1"/>
    <x v="9"/>
    <x v="9"/>
    <x v="12"/>
    <x v="12"/>
  </r>
  <r>
    <x v="9"/>
    <s v="MF COMERCIO DE PECAS AUTOMOTIVAS LTDA"/>
    <x v="6"/>
    <d v="2024-03-21T00:00:00"/>
    <d v="2024-03-29T00:00:00"/>
    <s v="'749"/>
    <s v="1 | 1"/>
    <x v="9"/>
    <x v="0"/>
    <n v="-262.8"/>
    <x v="46"/>
    <x v="45"/>
    <s v="REF: KXU4451 FIORINO"/>
    <x v="10"/>
    <x v="0"/>
    <x v="0"/>
    <n v="7001"/>
    <x v="11"/>
    <n v="70015"/>
    <s v="OFICINA (Químico e Biológico)"/>
    <x v="0"/>
    <x v="1"/>
    <x v="9"/>
    <x v="9"/>
    <x v="12"/>
    <x v="12"/>
  </r>
  <r>
    <x v="9"/>
    <s v="MF COMERCIO DE PECAS AUTOMOTIVAS LTDA"/>
    <x v="7"/>
    <d v="2024-04-04T00:00:00"/>
    <d v="2024-04-10T00:00:00"/>
    <s v="'760"/>
    <s v="1 | 1"/>
    <x v="9"/>
    <x v="0"/>
    <n v="-377.7"/>
    <x v="46"/>
    <x v="45"/>
    <s v="REF: URGENTE CARRO PARADO LMQ9A84"/>
    <x v="10"/>
    <x v="0"/>
    <x v="0"/>
    <n v="7001"/>
    <x v="11"/>
    <n v="70015"/>
    <s v="OFICINA (Químico e Biológico)"/>
    <x v="0"/>
    <x v="3"/>
    <x v="9"/>
    <x v="9"/>
    <x v="12"/>
    <x v="12"/>
  </r>
  <r>
    <x v="9"/>
    <s v="MF COMERCIO DE PECAS AUTOMOTIVAS LTDA"/>
    <x v="7"/>
    <d v="2024-04-08T00:00:00"/>
    <d v="2024-04-15T00:00:00"/>
    <s v="'767"/>
    <s v="1 | 1"/>
    <x v="9"/>
    <x v="0"/>
    <n v="-275"/>
    <x v="46"/>
    <x v="45"/>
    <s v="REF: CARRO AGUARDANDO PEÃ‡A"/>
    <x v="10"/>
    <x v="0"/>
    <x v="0"/>
    <n v="7001"/>
    <x v="11"/>
    <n v="70015"/>
    <s v="OFICINA (Químico e Biológico)"/>
    <x v="0"/>
    <x v="3"/>
    <x v="9"/>
    <x v="9"/>
    <x v="12"/>
    <x v="12"/>
  </r>
  <r>
    <x v="9"/>
    <s v="MF COMERCIO DE PECAS AUTOMOTIVAS LTDA"/>
    <x v="7"/>
    <d v="2024-04-09T00:00:00"/>
    <d v="2024-04-15T00:00:00"/>
    <s v="'769"/>
    <s v="1 | 1"/>
    <x v="9"/>
    <x v="0"/>
    <n v="-1068"/>
    <x v="46"/>
    <x v="45"/>
    <s v="REVISÃ•ES HR"/>
    <x v="10"/>
    <x v="0"/>
    <x v="0"/>
    <n v="7001"/>
    <x v="11"/>
    <n v="70015"/>
    <s v="OFICINA (Químico e Biológico)"/>
    <x v="0"/>
    <x v="3"/>
    <x v="9"/>
    <x v="9"/>
    <x v="12"/>
    <x v="12"/>
  </r>
  <r>
    <x v="9"/>
    <s v="MF COMERCIO DE PECAS AUTOMOTIVAS LTDA"/>
    <x v="7"/>
    <d v="2024-04-09T00:00:00"/>
    <d v="2024-04-15T00:00:00"/>
    <s v="'770"/>
    <s v="1 | 2"/>
    <x v="9"/>
    <x v="0"/>
    <n v="-634.5"/>
    <x v="46"/>
    <x v="45"/>
    <s v="REF: REPOSICAO DE ESTOQUE"/>
    <x v="10"/>
    <x v="0"/>
    <x v="0"/>
    <n v="7001"/>
    <x v="11"/>
    <n v="70015"/>
    <s v="OFICINA (Químico e Biológico)"/>
    <x v="0"/>
    <x v="3"/>
    <x v="9"/>
    <x v="9"/>
    <x v="12"/>
    <x v="12"/>
  </r>
  <r>
    <x v="9"/>
    <s v="MF COMERCIO DE PECAS AUTOMOTIVAS LTDA"/>
    <x v="7"/>
    <d v="2024-04-09T00:00:00"/>
    <d v="2024-04-22T00:00:00"/>
    <s v="'1025312"/>
    <s v="1 | 1"/>
    <x v="9"/>
    <x v="0"/>
    <n v="-1068"/>
    <x v="46"/>
    <x v="45"/>
    <s v="REVISÃ•ES HR"/>
    <x v="10"/>
    <x v="0"/>
    <x v="0"/>
    <n v="7001"/>
    <x v="11"/>
    <n v="70015"/>
    <s v="OFICINA (Químico e Biológico)"/>
    <x v="0"/>
    <x v="3"/>
    <x v="9"/>
    <x v="9"/>
    <x v="12"/>
    <x v="12"/>
  </r>
  <r>
    <x v="9"/>
    <s v="MF COMERCIO DE PECAS AUTOMOTIVAS LTDA"/>
    <x v="7"/>
    <d v="2024-04-09T00:00:00"/>
    <d v="2024-04-22T00:00:00"/>
    <s v="'770"/>
    <s v="2 | 2"/>
    <x v="9"/>
    <x v="0"/>
    <n v="-634.5"/>
    <x v="46"/>
    <x v="45"/>
    <s v="REF: REPOSICAO DE ESTOQUE"/>
    <x v="10"/>
    <x v="0"/>
    <x v="0"/>
    <n v="7001"/>
    <x v="11"/>
    <n v="70015"/>
    <s v="OFICINA (Químico e Biológico)"/>
    <x v="0"/>
    <x v="3"/>
    <x v="9"/>
    <x v="9"/>
    <x v="12"/>
    <x v="12"/>
  </r>
  <r>
    <x v="9"/>
    <s v="MF COMERCIO DE PECAS AUTOMOTIVAS LTDA"/>
    <x v="7"/>
    <d v="2024-04-10T00:00:00"/>
    <d v="2024-04-18T00:00:00"/>
    <s v="'772"/>
    <s v="1 | 1"/>
    <x v="9"/>
    <x v="0"/>
    <n v="-710"/>
    <x v="46"/>
    <x v="45"/>
    <s v="REF: SAVEIRO KYP3495"/>
    <x v="10"/>
    <x v="0"/>
    <x v="0"/>
    <n v="7001"/>
    <x v="11"/>
    <n v="70017"/>
    <s v="OFICINA (Comum)"/>
    <x v="0"/>
    <x v="3"/>
    <x v="9"/>
    <x v="9"/>
    <x v="12"/>
    <x v="12"/>
  </r>
  <r>
    <x v="9"/>
    <s v="MF COMERCIO DE PECAS AUTOMOTIVAS LTDA"/>
    <x v="7"/>
    <d v="2024-04-11T00:00:00"/>
    <d v="2024-04-19T00:00:00"/>
    <s v="'773"/>
    <s v="1 | 1"/>
    <x v="9"/>
    <x v="0"/>
    <n v="-200"/>
    <x v="46"/>
    <x v="45"/>
    <s v="REF: FIORINO KXU4451"/>
    <x v="10"/>
    <x v="0"/>
    <x v="0"/>
    <n v="7001"/>
    <x v="11"/>
    <n v="70015"/>
    <s v="OFICINA (Químico e Biológico)"/>
    <x v="0"/>
    <x v="3"/>
    <x v="9"/>
    <x v="9"/>
    <x v="12"/>
    <x v="12"/>
  </r>
  <r>
    <x v="9"/>
    <s v="MF COMERCIO DE PECAS AUTOMOTIVAS LTDA"/>
    <x v="7"/>
    <d v="2024-04-12T00:00:00"/>
    <d v="2024-04-19T00:00:00"/>
    <s v="'775"/>
    <s v="1 | 1"/>
    <x v="9"/>
    <x v="0"/>
    <n v="-220"/>
    <x v="46"/>
    <x v="45"/>
    <s v="REF: REPOSICAO DE ESTOQUE"/>
    <x v="10"/>
    <x v="0"/>
    <x v="0"/>
    <n v="7001"/>
    <x v="11"/>
    <n v="70015"/>
    <s v="OFICINA (Químico e Biológico)"/>
    <x v="0"/>
    <x v="3"/>
    <x v="9"/>
    <x v="9"/>
    <x v="12"/>
    <x v="12"/>
  </r>
  <r>
    <x v="9"/>
    <s v="MF COMERCIO DE PECAS AUTOMOTIVAS LTDA"/>
    <x v="7"/>
    <d v="2024-04-19T00:00:00"/>
    <d v="2024-04-25T00:00:00"/>
    <s v="'779"/>
    <s v="1 | 1"/>
    <x v="9"/>
    <x v="0"/>
    <n v="-798"/>
    <x v="46"/>
    <x v="45"/>
    <s v="REF: URGENTE CARRO PARADO  KYP3495"/>
    <x v="10"/>
    <x v="0"/>
    <x v="0"/>
    <n v="7001"/>
    <x v="11"/>
    <n v="70015"/>
    <s v="OFICINA (Químico e Biológico)"/>
    <x v="0"/>
    <x v="3"/>
    <x v="9"/>
    <x v="9"/>
    <x v="12"/>
    <x v="12"/>
  </r>
  <r>
    <x v="9"/>
    <s v="MF COMERCIO DE PECAS AUTOMOTIVAS LTDA"/>
    <x v="7"/>
    <d v="2024-04-24T00:00:00"/>
    <d v="2024-04-30T00:00:00"/>
    <s v="'782"/>
    <s v="1 | 1"/>
    <x v="9"/>
    <x v="0"/>
    <n v="-200"/>
    <x v="46"/>
    <x v="45"/>
    <s v="REF: SERVIÃ‡O ALINHAMENTO E BALANCEAMENTO MF "/>
    <x v="10"/>
    <x v="0"/>
    <x v="0"/>
    <n v="7001"/>
    <x v="11"/>
    <n v="70015"/>
    <s v="OFICINA (Químico e Biológico)"/>
    <x v="0"/>
    <x v="3"/>
    <x v="9"/>
    <x v="9"/>
    <x v="12"/>
    <x v="12"/>
  </r>
  <r>
    <x v="9"/>
    <s v="MF COMERCIO DE PECAS AUTOMOTIVAS LTDA"/>
    <x v="7"/>
    <d v="2024-04-24T00:00:00"/>
    <d v="2024-05-01T00:00:00"/>
    <s v="'783"/>
    <s v="1 | 1"/>
    <x v="9"/>
    <x v="0"/>
    <n v="-180"/>
    <x v="46"/>
    <x v="45"/>
    <s v="REF: FIORINO KXU4451"/>
    <x v="10"/>
    <x v="0"/>
    <x v="0"/>
    <n v="7001"/>
    <x v="11"/>
    <n v="70015"/>
    <s v="OFICINA (Químico e Biológico)"/>
    <x v="0"/>
    <x v="3"/>
    <x v="9"/>
    <x v="9"/>
    <x v="12"/>
    <x v="12"/>
  </r>
  <r>
    <x v="9"/>
    <s v="MF COMERCIO DE PECAS AUTOMOTIVAS LTDA"/>
    <x v="7"/>
    <d v="2024-04-29T00:00:00"/>
    <d v="2024-05-06T00:00:00"/>
    <s v="'788"/>
    <s v="1 | 1"/>
    <x v="9"/>
    <x v="0"/>
    <n v="-1800"/>
    <x v="46"/>
    <x v="45"/>
    <s v="REF: RANGER OFJ1857"/>
    <x v="10"/>
    <x v="0"/>
    <x v="0"/>
    <n v="7001"/>
    <x v="11"/>
    <n v="70017"/>
    <s v="OFICINA (Comum)"/>
    <x v="0"/>
    <x v="3"/>
    <x v="9"/>
    <x v="9"/>
    <x v="12"/>
    <x v="12"/>
  </r>
  <r>
    <x v="9"/>
    <s v="MF COMERCIO DE PECAS AUTOMOTIVAS LTDA"/>
    <x v="7"/>
    <d v="2024-04-30T00:00:00"/>
    <d v="2024-05-07T00:00:00"/>
    <s v="'790"/>
    <s v="1 | 1"/>
    <x v="9"/>
    <x v="0"/>
    <n v="-400.9"/>
    <x v="46"/>
    <x v="45"/>
    <s v="REF:  FIORINO KXU4451"/>
    <x v="10"/>
    <x v="0"/>
    <x v="0"/>
    <n v="7001"/>
    <x v="11"/>
    <n v="70015"/>
    <s v="OFICINA (Químico e Biológico)"/>
    <x v="0"/>
    <x v="3"/>
    <x v="9"/>
    <x v="9"/>
    <x v="12"/>
    <x v="12"/>
  </r>
  <r>
    <x v="9"/>
    <s v="MF COMERCIO DE PECAS AUTOMOTIVAS LTDA"/>
    <x v="8"/>
    <d v="2024-05-03T00:00:00"/>
    <d v="2024-05-10T00:00:00"/>
    <s v="'796"/>
    <s v="1 | 1"/>
    <x v="9"/>
    <x v="0"/>
    <n v="-1689"/>
    <x v="46"/>
    <x v="45"/>
    <s v="REF: SPRINTER LPJ6088 "/>
    <x v="10"/>
    <x v="0"/>
    <x v="0"/>
    <n v="7001"/>
    <x v="11"/>
    <n v="70014"/>
    <s v="OFICINA (Reciclável)"/>
    <x v="0"/>
    <x v="3"/>
    <x v="9"/>
    <x v="9"/>
    <x v="12"/>
    <x v="12"/>
  </r>
  <r>
    <x v="9"/>
    <s v="MF COMERCIO DE PECAS AUTOMOTIVAS LTDA"/>
    <x v="8"/>
    <d v="2024-05-16T00:00:00"/>
    <d v="2024-05-23T00:00:00"/>
    <s v="'812"/>
    <s v="1 | 1"/>
    <x v="9"/>
    <x v="0"/>
    <n v="-640"/>
    <x v="46"/>
    <x v="45"/>
    <s v="REF: ESTAMOS ZERADOS"/>
    <x v="10"/>
    <x v="0"/>
    <x v="0"/>
    <n v="7001"/>
    <x v="11"/>
    <n v="70015"/>
    <s v="OFICINA (Químico e Biológico)"/>
    <x v="0"/>
    <x v="3"/>
    <x v="9"/>
    <x v="9"/>
    <x v="12"/>
    <x v="12"/>
  </r>
  <r>
    <x v="9"/>
    <s v="MF COMERCIO DE PECAS AUTOMOTIVAS LTDA"/>
    <x v="8"/>
    <d v="2024-05-22T00:00:00"/>
    <d v="2024-05-29T00:00:00"/>
    <s v="'821"/>
    <s v="1 | 1"/>
    <x v="9"/>
    <x v="0"/>
    <n v="-1712"/>
    <x v="46"/>
    <x v="45"/>
    <s v="REVISÃƒO LMQ9B70"/>
    <x v="10"/>
    <x v="0"/>
    <x v="0"/>
    <n v="7001"/>
    <x v="11"/>
    <n v="70015"/>
    <s v="OFICINA (Químico e Biológico)"/>
    <x v="0"/>
    <x v="3"/>
    <x v="9"/>
    <x v="9"/>
    <x v="12"/>
    <x v="12"/>
  </r>
  <r>
    <x v="9"/>
    <s v="MF COMERCIO DE PECAS AUTOMOTIVAS LTDA"/>
    <x v="8"/>
    <d v="2024-05-27T00:00:00"/>
    <d v="2024-06-04T00:00:00"/>
    <s v="'827"/>
    <s v="1 | 3"/>
    <x v="9"/>
    <x v="0"/>
    <n v="-1809.66"/>
    <x v="46"/>
    <x v="45"/>
    <s v="REF: SPRINTER RKC0C18"/>
    <x v="10"/>
    <x v="0"/>
    <x v="0"/>
    <n v="7001"/>
    <x v="11"/>
    <n v="70015"/>
    <s v="OFICINA (Químico e Biológico)"/>
    <x v="0"/>
    <x v="3"/>
    <x v="9"/>
    <x v="9"/>
    <x v="12"/>
    <x v="12"/>
  </r>
  <r>
    <x v="9"/>
    <s v="MF COMERCIO DE PECAS AUTOMOTIVAS LTDA"/>
    <x v="8"/>
    <d v="2024-05-27T00:00:00"/>
    <d v="2024-06-11T00:00:00"/>
    <s v="'827"/>
    <s v="2 | 3"/>
    <x v="9"/>
    <x v="0"/>
    <n v="-1809.66"/>
    <x v="46"/>
    <x v="45"/>
    <s v="REF: SPRINTER RKC0C18"/>
    <x v="10"/>
    <x v="0"/>
    <x v="0"/>
    <n v="7001"/>
    <x v="11"/>
    <n v="70015"/>
    <s v="OFICINA (Químico e Biológico)"/>
    <x v="0"/>
    <x v="3"/>
    <x v="9"/>
    <x v="9"/>
    <x v="12"/>
    <x v="12"/>
  </r>
  <r>
    <x v="9"/>
    <s v="MF COMERCIO DE PECAS AUTOMOTIVAS LTDA"/>
    <x v="8"/>
    <d v="2024-05-27T00:00:00"/>
    <d v="2024-06-18T00:00:00"/>
    <s v="'827"/>
    <s v="3 | 3"/>
    <x v="9"/>
    <x v="0"/>
    <n v="-1809.68"/>
    <x v="46"/>
    <x v="45"/>
    <s v="REF: SPRINTER RKC0C18"/>
    <x v="10"/>
    <x v="0"/>
    <x v="0"/>
    <n v="7001"/>
    <x v="11"/>
    <n v="70015"/>
    <s v="OFICINA (Químico e Biológico)"/>
    <x v="0"/>
    <x v="3"/>
    <x v="9"/>
    <x v="9"/>
    <x v="12"/>
    <x v="12"/>
  </r>
  <r>
    <x v="9"/>
    <s v="MF COMERCIO DE PECAS AUTOMOTIVAS LTDA"/>
    <x v="8"/>
    <d v="2024-05-28T00:00:00"/>
    <d v="2024-06-05T00:00:00"/>
    <s v="'828"/>
    <s v="1 | 1"/>
    <x v="9"/>
    <x v="0"/>
    <n v="-1394"/>
    <x v="46"/>
    <x v="45"/>
    <s v="REF: VEICULO DE SOCORRO/ KYP3495"/>
    <x v="10"/>
    <x v="0"/>
    <x v="0"/>
    <n v="7001"/>
    <x v="11"/>
    <n v="70017"/>
    <s v="OFICINA (Comum)"/>
    <x v="0"/>
    <x v="3"/>
    <x v="9"/>
    <x v="9"/>
    <x v="12"/>
    <x v="12"/>
  </r>
  <r>
    <x v="9"/>
    <s v="MF COMERCIO DE PECAS AUTOMOTIVAS LTDA"/>
    <x v="9"/>
    <d v="2024-06-04T00:00:00"/>
    <d v="2024-06-11T00:00:00"/>
    <s v="'834"/>
    <s v="1 | 1"/>
    <x v="9"/>
    <x v="0"/>
    <n v="-934"/>
    <x v="46"/>
    <x v="45"/>
    <s v="REF: SAVEIRO KYP3495"/>
    <x v="10"/>
    <x v="0"/>
    <x v="0"/>
    <n v="7001"/>
    <x v="11"/>
    <n v="70017"/>
    <s v="OFICINA (Comum)"/>
    <x v="0"/>
    <x v="3"/>
    <x v="9"/>
    <x v="9"/>
    <x v="12"/>
    <x v="12"/>
  </r>
  <r>
    <x v="9"/>
    <s v="MF COMERCIO DE PECAS AUTOMOTIVAS LTDA"/>
    <x v="9"/>
    <d v="2024-06-13T00:00:00"/>
    <d v="2024-06-20T00:00:00"/>
    <s v="'850"/>
    <s v="1 | 1"/>
    <x v="9"/>
    <x v="0"/>
    <n v="-999"/>
    <x v="46"/>
    <x v="45"/>
    <s v="REF: LMM2974 "/>
    <x v="10"/>
    <x v="0"/>
    <x v="0"/>
    <n v="7001"/>
    <x v="11"/>
    <n v="70015"/>
    <s v="OFICINA (Químico e Biológico)"/>
    <x v="0"/>
    <x v="3"/>
    <x v="9"/>
    <x v="9"/>
    <x v="12"/>
    <x v="12"/>
  </r>
  <r>
    <x v="9"/>
    <s v="MF COMERCIO DE PECAS AUTOMOTIVAS LTDA"/>
    <x v="9"/>
    <d v="2024-06-13T00:00:00"/>
    <d v="2024-06-21T00:00:00"/>
    <s v="'844"/>
    <s v="1 | 1"/>
    <x v="9"/>
    <x v="0"/>
    <n v="-670"/>
    <x v="46"/>
    <x v="45"/>
    <s v="REF: URGENTE, CARRO DE SOCORRO"/>
    <x v="10"/>
    <x v="0"/>
    <x v="0"/>
    <n v="7001"/>
    <x v="11"/>
    <n v="70017"/>
    <s v="OFICINA (Comum)"/>
    <x v="0"/>
    <x v="3"/>
    <x v="9"/>
    <x v="9"/>
    <x v="12"/>
    <x v="12"/>
  </r>
  <r>
    <x v="9"/>
    <s v="MF COMERCIO DE PECAS AUTOMOTIVAS LTDA"/>
    <x v="9"/>
    <d v="2024-06-14T00:00:00"/>
    <d v="2024-06-22T00:00:00"/>
    <s v="'853"/>
    <s v="1 | 1"/>
    <x v="9"/>
    <x v="0"/>
    <n v="-255"/>
    <x v="46"/>
    <x v="45"/>
    <s v="REF: KYP3495"/>
    <x v="10"/>
    <x v="0"/>
    <x v="0"/>
    <n v="7001"/>
    <x v="11"/>
    <n v="70017"/>
    <s v="OFICINA (Comum)"/>
    <x v="0"/>
    <x v="3"/>
    <x v="9"/>
    <x v="9"/>
    <x v="12"/>
    <x v="12"/>
  </r>
  <r>
    <x v="9"/>
    <s v="MF COMERCIO DE PECAS AUTOMOTIVAS LTDA"/>
    <x v="9"/>
    <d v="2024-06-24T00:00:00"/>
    <d v="2024-07-01T00:00:00"/>
    <s v="'861"/>
    <s v="1 | 1"/>
    <x v="9"/>
    <x v="0"/>
    <n v="-1118"/>
    <x v="46"/>
    <x v="45"/>
    <s v="REF: LTF7617"/>
    <x v="10"/>
    <x v="0"/>
    <x v="0"/>
    <n v="7001"/>
    <x v="11"/>
    <n v="70015"/>
    <s v="OFICINA (Químico e Biológico)"/>
    <x v="0"/>
    <x v="3"/>
    <x v="9"/>
    <x v="9"/>
    <x v="12"/>
    <x v="12"/>
  </r>
  <r>
    <x v="9"/>
    <s v="MF COMERCIO DE PECAS AUTOMOTIVAS LTDA"/>
    <x v="9"/>
    <d v="2024-06-24T00:00:00"/>
    <d v="2024-07-01T00:00:00"/>
    <s v="'862"/>
    <s v="1 | 1"/>
    <x v="9"/>
    <x v="0"/>
    <n v="-75"/>
    <x v="46"/>
    <x v="45"/>
    <s v="REVISÃƒO KOA6500"/>
    <x v="10"/>
    <x v="0"/>
    <x v="0"/>
    <n v="7001"/>
    <x v="11"/>
    <n v="70015"/>
    <s v="OFICINA (Químico e Biológico)"/>
    <x v="0"/>
    <x v="3"/>
    <x v="9"/>
    <x v="9"/>
    <x v="12"/>
    <x v="12"/>
  </r>
  <r>
    <x v="9"/>
    <s v="MF COMERCIO DE PECAS AUTOMOTIVAS LTDA"/>
    <x v="9"/>
    <d v="2024-06-26T00:00:00"/>
    <d v="2024-07-03T00:00:00"/>
    <s v="'865"/>
    <s v="1 | 1"/>
    <x v="9"/>
    <x v="0"/>
    <n v="-700"/>
    <x v="46"/>
    <x v="45"/>
    <s v="REF: FIORINO KOA6500"/>
    <x v="10"/>
    <x v="0"/>
    <x v="0"/>
    <n v="7001"/>
    <x v="11"/>
    <n v="70015"/>
    <s v="OFICINA (Químico e Biológico)"/>
    <x v="0"/>
    <x v="3"/>
    <x v="9"/>
    <x v="9"/>
    <x v="12"/>
    <x v="12"/>
  </r>
  <r>
    <x v="9"/>
    <s v="MF COMERCIO DE PECAS AUTOMOTIVAS LTDA"/>
    <x v="9"/>
    <d v="2024-06-28T00:00:00"/>
    <d v="2024-07-05T00:00:00"/>
    <s v="'867"/>
    <s v="1 | 1"/>
    <x v="9"/>
    <x v="0"/>
    <n v="-1021.6"/>
    <x v="46"/>
    <x v="45"/>
    <s v="REF: LQQ8242"/>
    <x v="10"/>
    <x v="0"/>
    <x v="0"/>
    <n v="7001"/>
    <x v="11"/>
    <n v="70015"/>
    <s v="OFICINA (Químico e Biológico)"/>
    <x v="0"/>
    <x v="3"/>
    <x v="9"/>
    <x v="9"/>
    <x v="12"/>
    <x v="12"/>
  </r>
  <r>
    <x v="9"/>
    <s v="MF COMERCIO DE PECAS AUTOMOTIVAS LTDA"/>
    <x v="10"/>
    <d v="2024-07-04T00:00:00"/>
    <d v="2024-07-11T00:00:00"/>
    <s v="'872"/>
    <s v="1 | 1"/>
    <x v="9"/>
    <x v="0"/>
    <n v="-396"/>
    <x v="46"/>
    <x v="45"/>
    <s v="REF: KXU4451 E LQQ8242"/>
    <x v="10"/>
    <x v="0"/>
    <x v="0"/>
    <n v="7001"/>
    <x v="11"/>
    <n v="70015"/>
    <s v="OFICINA (Químico e Biológico)"/>
    <x v="0"/>
    <x v="4"/>
    <x v="9"/>
    <x v="9"/>
    <x v="12"/>
    <x v="12"/>
  </r>
  <r>
    <x v="9"/>
    <s v="MF COMERCIO DE PECAS AUTOMOTIVAS LTDA"/>
    <x v="10"/>
    <d v="2024-07-16T00:00:00"/>
    <d v="2024-07-23T00:00:00"/>
    <s v="'879"/>
    <s v="1 | 1"/>
    <x v="9"/>
    <x v="0"/>
    <n v="-620"/>
    <x v="46"/>
    <x v="45"/>
    <s v="REF: LUL2419  SERVIÃ‡O DE SUSPENSÃƒO, MFCOMERCIO"/>
    <x v="10"/>
    <x v="0"/>
    <x v="0"/>
    <n v="7001"/>
    <x v="11"/>
    <n v="70015"/>
    <s v="OFICINA (Químico e Biológico)"/>
    <x v="0"/>
    <x v="4"/>
    <x v="9"/>
    <x v="9"/>
    <x v="12"/>
    <x v="12"/>
  </r>
  <r>
    <x v="9"/>
    <s v="MF COMERCIO DE PECAS AUTOMOTIVAS LTDA"/>
    <x v="10"/>
    <d v="2024-07-17T00:00:00"/>
    <d v="2024-07-25T00:00:00"/>
    <s v="'882"/>
    <s v="1 | 1"/>
    <x v="9"/>
    <x v="0"/>
    <n v="-260"/>
    <x v="46"/>
    <x v="45"/>
    <s v="REF: FIORINO LUL2419"/>
    <x v="10"/>
    <x v="0"/>
    <x v="0"/>
    <n v="7001"/>
    <x v="11"/>
    <n v="70015"/>
    <s v="OFICINA (Químico e Biológico)"/>
    <x v="0"/>
    <x v="4"/>
    <x v="9"/>
    <x v="9"/>
    <x v="12"/>
    <x v="12"/>
  </r>
  <r>
    <x v="9"/>
    <s v="MF COMERCIO DE PECAS AUTOMOTIVAS LTDA"/>
    <x v="10"/>
    <d v="2024-07-22T00:00:00"/>
    <d v="2024-07-26T00:00:00"/>
    <s v="'884"/>
    <s v="1 | 1"/>
    <x v="9"/>
    <x v="0"/>
    <n v="-1857.8"/>
    <x v="46"/>
    <x v="45"/>
    <s v="REF: ELEVADOR DO VIDRO COM ESTRIA GASTA, FIORINO  KOA6500"/>
    <x v="10"/>
    <x v="0"/>
    <x v="0"/>
    <n v="7001"/>
    <x v="11"/>
    <n v="70015"/>
    <s v="OFICINA (Químico e Biológico)"/>
    <x v="0"/>
    <x v="4"/>
    <x v="9"/>
    <x v="9"/>
    <x v="12"/>
    <x v="12"/>
  </r>
  <r>
    <x v="9"/>
    <s v="MF COMERCIO DE PECAS AUTOMOTIVAS LTDA"/>
    <x v="10"/>
    <d v="2024-07-23T00:00:00"/>
    <d v="2024-07-30T00:00:00"/>
    <s v="'886"/>
    <s v="1 | 1"/>
    <x v="9"/>
    <x v="0"/>
    <n v="-780"/>
    <x v="46"/>
    <x v="45"/>
    <s v="REF: ALINHAMENTO E BALANCEAMENTO KQY4506  /  SERVIÃ‡O NO FABINHO"/>
    <x v="10"/>
    <x v="0"/>
    <x v="0"/>
    <n v="7001"/>
    <x v="11"/>
    <n v="70015"/>
    <s v="OFICINA (Químico e Biológico)"/>
    <x v="0"/>
    <x v="4"/>
    <x v="9"/>
    <x v="9"/>
    <x v="12"/>
    <x v="12"/>
  </r>
  <r>
    <x v="9"/>
    <s v="MF COMERCIO DE PECAS AUTOMOTIVAS LTDA"/>
    <x v="11"/>
    <d v="2024-08-05T00:00:00"/>
    <d v="2024-08-09T00:00:00"/>
    <s v="'895"/>
    <s v="1 | 1"/>
    <x v="9"/>
    <x v="0"/>
    <n v="-500"/>
    <x v="46"/>
    <x v="45"/>
    <s v="REF: LPJ6088  "/>
    <x v="10"/>
    <x v="0"/>
    <x v="0"/>
    <n v="7001"/>
    <x v="11"/>
    <n v="70014"/>
    <s v="OFICINA (Reciclável)"/>
    <x v="0"/>
    <x v="4"/>
    <x v="9"/>
    <x v="9"/>
    <x v="12"/>
    <x v="12"/>
  </r>
  <r>
    <x v="9"/>
    <s v="MF COMERCIO DE PECAS AUTOMOTIVAS LTDA"/>
    <x v="11"/>
    <d v="2024-08-05T00:00:00"/>
    <d v="2024-08-12T00:00:00"/>
    <s v="'896"/>
    <s v="1 | 1"/>
    <x v="9"/>
    <x v="0"/>
    <n v="-1002"/>
    <x v="46"/>
    <x v="45"/>
    <s v="LTF7618 LMM2972 KQY4504 LST6915 LSN8223"/>
    <x v="10"/>
    <x v="0"/>
    <x v="0"/>
    <n v="7001"/>
    <x v="11"/>
    <n v="70015"/>
    <s v="OFICINA (Químico e Biológico)"/>
    <x v="0"/>
    <x v="4"/>
    <x v="9"/>
    <x v="9"/>
    <x v="12"/>
    <x v="12"/>
  </r>
  <r>
    <x v="9"/>
    <s v="MF COMERCIO DE PECAS AUTOMOTIVAS LTDA"/>
    <x v="11"/>
    <d v="2024-08-15T00:00:00"/>
    <d v="2024-08-21T00:00:00"/>
    <s v="'911"/>
    <s v="1 | 1"/>
    <x v="9"/>
    <x v="0"/>
    <n v="-1500"/>
    <x v="46"/>
    <x v="45"/>
    <s v="REF: LMM2974 URGENTE CARRO PARADO"/>
    <x v="10"/>
    <x v="0"/>
    <x v="0"/>
    <n v="7001"/>
    <x v="11"/>
    <n v="70015"/>
    <s v="OFICINA (Químico e Biológico)"/>
    <x v="0"/>
    <x v="4"/>
    <x v="9"/>
    <x v="9"/>
    <x v="12"/>
    <x v="12"/>
  </r>
  <r>
    <x v="9"/>
    <s v="MF COMERCIO DE PECAS AUTOMOTIVAS LTDA"/>
    <x v="11"/>
    <d v="2024-08-16T00:00:00"/>
    <d v="2024-08-26T00:00:00"/>
    <s v="'912"/>
    <s v="1 | 1"/>
    <x v="9"/>
    <x v="0"/>
    <n v="-490"/>
    <x v="46"/>
    <x v="45"/>
    <s v="ENC: MF 912"/>
    <x v="10"/>
    <x v="0"/>
    <x v="0"/>
    <n v="7001"/>
    <x v="11"/>
    <n v="70015"/>
    <s v="OFICINA (Químico e Biológico)"/>
    <x v="0"/>
    <x v="4"/>
    <x v="9"/>
    <x v="9"/>
    <x v="12"/>
    <x v="12"/>
  </r>
  <r>
    <x v="9"/>
    <s v="MF COMERCIO DE PECAS AUTOMOTIVAS LTDA"/>
    <x v="11"/>
    <d v="2024-08-20T00:00:00"/>
    <d v="2024-08-26T00:00:00"/>
    <s v="'918"/>
    <s v="1 | 1"/>
    <x v="9"/>
    <x v="0"/>
    <n v="-1872"/>
    <x v="46"/>
    <x v="45"/>
    <s v="REF: AR CONDICIONADO PAROU"/>
    <x v="10"/>
    <x v="0"/>
    <x v="0"/>
    <n v="7001"/>
    <x v="11"/>
    <n v="70017"/>
    <s v="OFICINA (Comum)"/>
    <x v="0"/>
    <x v="4"/>
    <x v="9"/>
    <x v="9"/>
    <x v="12"/>
    <x v="12"/>
  </r>
  <r>
    <x v="9"/>
    <s v="MF COMERCIO DE PECAS AUTOMOTIVAS LTDA"/>
    <x v="11"/>
    <d v="2024-08-22T00:00:00"/>
    <d v="2024-08-30T00:00:00"/>
    <s v="'927"/>
    <s v="1 | 1"/>
    <x v="9"/>
    <x v="0"/>
    <n v="-498"/>
    <x v="46"/>
    <x v="45"/>
    <s v="REF: CANO DE DESCARGA APODRECEU    LUL2419"/>
    <x v="10"/>
    <x v="0"/>
    <x v="0"/>
    <n v="7001"/>
    <x v="11"/>
    <n v="70015"/>
    <s v="OFICINA (Químico e Biológico)"/>
    <x v="0"/>
    <x v="4"/>
    <x v="9"/>
    <x v="9"/>
    <x v="12"/>
    <x v="12"/>
  </r>
  <r>
    <x v="9"/>
    <s v="MF COMERCIO DE PECAS AUTOMOTIVAS LTDA"/>
    <x v="11"/>
    <d v="2024-08-23T00:00:00"/>
    <d v="2024-08-30T00:00:00"/>
    <s v="'928"/>
    <s v="1 | 1"/>
    <x v="9"/>
    <x v="0"/>
    <n v="-180"/>
    <x v="46"/>
    <x v="45"/>
    <s v="REF: KYP3495"/>
    <x v="10"/>
    <x v="0"/>
    <x v="0"/>
    <n v="7001"/>
    <x v="11"/>
    <n v="70017"/>
    <s v="OFICINA (Comum)"/>
    <x v="0"/>
    <x v="4"/>
    <x v="9"/>
    <x v="9"/>
    <x v="12"/>
    <x v="12"/>
  </r>
  <r>
    <x v="9"/>
    <s v="MF COMERCIO DE PECAS AUTOMOTIVAS LTDA"/>
    <x v="11"/>
    <d v="2024-08-26T00:00:00"/>
    <d v="2024-09-02T00:00:00"/>
    <s v="'930"/>
    <s v="1 | 1"/>
    <x v="9"/>
    <x v="0"/>
    <n v="-740"/>
    <x v="46"/>
    <x v="45"/>
    <s v="REF: KOA6500 E ESTOQUE"/>
    <x v="10"/>
    <x v="0"/>
    <x v="0"/>
    <n v="7001"/>
    <x v="11"/>
    <n v="70015"/>
    <s v="OFICINA (Químico e Biológico)"/>
    <x v="0"/>
    <x v="4"/>
    <x v="9"/>
    <x v="9"/>
    <x v="12"/>
    <x v="12"/>
  </r>
  <r>
    <x v="9"/>
    <s v="MF COMERCIO DE PECAS AUTOMOTIVAS LTDA"/>
    <x v="11"/>
    <d v="2024-08-27T00:00:00"/>
    <d v="2024-09-04T00:00:00"/>
    <s v="'933"/>
    <s v="1 | 1"/>
    <x v="9"/>
    <x v="0"/>
    <n v="-410"/>
    <x v="46"/>
    <x v="45"/>
    <s v="REF: LUL2419  PARACHOQUE E GRADE "/>
    <x v="10"/>
    <x v="0"/>
    <x v="0"/>
    <n v="7001"/>
    <x v="11"/>
    <n v="70015"/>
    <s v="OFICINA (Químico e Biológico)"/>
    <x v="0"/>
    <x v="4"/>
    <x v="9"/>
    <x v="9"/>
    <x v="12"/>
    <x v="12"/>
  </r>
  <r>
    <x v="9"/>
    <s v="MF COMERCIO DE PECAS AUTOMOTIVAS LTDA"/>
    <x v="12"/>
    <d v="2024-09-02T00:00:00"/>
    <d v="2024-09-12T00:00:00"/>
    <s v="'941"/>
    <s v="1 | 1"/>
    <x v="9"/>
    <x v="0"/>
    <n v="-750"/>
    <x v="46"/>
    <x v="45"/>
    <s v="REF: REPARO CARRO BEZERRA"/>
    <x v="10"/>
    <x v="0"/>
    <x v="0"/>
    <n v="7001"/>
    <x v="11"/>
    <n v="70017"/>
    <s v="OFICINA (Comum)"/>
    <x v="0"/>
    <x v="4"/>
    <x v="9"/>
    <x v="9"/>
    <x v="12"/>
    <x v="12"/>
  </r>
  <r>
    <x v="9"/>
    <s v="MF COMERCIO DE PECAS AUTOMOTIVAS LTDA"/>
    <x v="12"/>
    <d v="2024-09-09T00:00:00"/>
    <d v="2024-09-16T00:00:00"/>
    <s v="'951"/>
    <s v="1 | 1"/>
    <x v="9"/>
    <x v="0"/>
    <n v="-290"/>
    <x v="46"/>
    <x v="45"/>
    <s v="REF: KQY4506"/>
    <x v="10"/>
    <x v="0"/>
    <x v="0"/>
    <n v="7001"/>
    <x v="11"/>
    <n v="70015"/>
    <s v="OFICINA (Químico e Biológico)"/>
    <x v="0"/>
    <x v="4"/>
    <x v="9"/>
    <x v="9"/>
    <x v="12"/>
    <x v="12"/>
  </r>
  <r>
    <x v="9"/>
    <s v="MF COMERCIO DE PECAS AUTOMOTIVAS LTDA"/>
    <x v="12"/>
    <d v="2024-09-18T00:00:00"/>
    <d v="2024-09-25T00:00:00"/>
    <s v="'963"/>
    <s v="1 | 1"/>
    <x v="9"/>
    <x v="0"/>
    <n v="-320"/>
    <x v="46"/>
    <x v="45"/>
    <s v="REF: LUL2419"/>
    <x v="10"/>
    <x v="0"/>
    <x v="0"/>
    <n v="7001"/>
    <x v="11"/>
    <n v="70015"/>
    <s v="OFICINA (Químico e Biológico)"/>
    <x v="0"/>
    <x v="4"/>
    <x v="9"/>
    <x v="9"/>
    <x v="12"/>
    <x v="12"/>
  </r>
  <r>
    <x v="9"/>
    <s v="MF COMERCIO DE PECAS AUTOMOTIVAS LTDA"/>
    <x v="12"/>
    <d v="2024-09-26T00:00:00"/>
    <d v="2024-10-02T00:00:00"/>
    <s v="'978"/>
    <s v="1 | 1"/>
    <x v="9"/>
    <x v="0"/>
    <n v="-2450"/>
    <x v="46"/>
    <x v="45"/>
    <s v="REF: SERVIÃ‡O DE TROCA DE AMORTECEDORES DA RANGER - BEZERRA"/>
    <x v="10"/>
    <x v="0"/>
    <x v="0"/>
    <n v="7001"/>
    <x v="11"/>
    <n v="70017"/>
    <s v="OFICINA (Comum)"/>
    <x v="0"/>
    <x v="4"/>
    <x v="9"/>
    <x v="9"/>
    <x v="12"/>
    <x v="12"/>
  </r>
  <r>
    <x v="9"/>
    <s v="MF COMERCIO DE PECAS AUTOMOTIVAS LTDA"/>
    <x v="12"/>
    <d v="2024-09-27T00:00:00"/>
    <d v="2024-10-04T00:00:00"/>
    <s v="'981"/>
    <s v="1 | 1"/>
    <x v="9"/>
    <x v="0"/>
    <n v="-1350"/>
    <x v="46"/>
    <x v="45"/>
    <s v="REF: RANGER BEZERRA LMQ6C73"/>
    <x v="10"/>
    <x v="0"/>
    <x v="0"/>
    <n v="7001"/>
    <x v="11"/>
    <n v="70017"/>
    <s v="OFICINA (Comum)"/>
    <x v="0"/>
    <x v="4"/>
    <x v="9"/>
    <x v="9"/>
    <x v="12"/>
    <x v="12"/>
  </r>
  <r>
    <x v="9"/>
    <s v="MF COMERCIO DE PECAS AUTOMOTIVAS LTDA"/>
    <x v="12"/>
    <d v="2024-09-30T00:00:00"/>
    <d v="2024-10-07T00:00:00"/>
    <s v="'989"/>
    <s v="1 | 1"/>
    <x v="9"/>
    <x v="0"/>
    <n v="-125"/>
    <x v="46"/>
    <x v="45"/>
    <s v="REF: LQQ8242"/>
    <x v="10"/>
    <x v="0"/>
    <x v="0"/>
    <n v="7001"/>
    <x v="11"/>
    <n v="70012"/>
    <s v="OFICINA (Extraordinário)"/>
    <x v="0"/>
    <x v="4"/>
    <x v="9"/>
    <x v="9"/>
    <x v="12"/>
    <x v="12"/>
  </r>
  <r>
    <x v="9"/>
    <s v="MF COMERCIO DE PECAS AUTOMOTIVAS LTDA"/>
    <x v="13"/>
    <d v="2024-10-01T00:00:00"/>
    <d v="2024-10-07T00:00:00"/>
    <s v="'990"/>
    <s v="1 | 1"/>
    <x v="9"/>
    <x v="0"/>
    <n v="-1470"/>
    <x v="46"/>
    <x v="45"/>
    <s v="REF: KQY4506  FORNECEDOR MF ORÃ‡AMENTO CONFORME EMAIL 01/10  09:07AM"/>
    <x v="10"/>
    <x v="0"/>
    <x v="0"/>
    <n v="7001"/>
    <x v="11"/>
    <n v="70015"/>
    <s v="OFICINA (Químico e Biológico)"/>
    <x v="0"/>
    <x v="0"/>
    <x v="9"/>
    <x v="9"/>
    <x v="12"/>
    <x v="12"/>
  </r>
  <r>
    <x v="9"/>
    <s v="MF COMERCIO DE PECAS AUTOMOTIVAS LTDA"/>
    <x v="13"/>
    <d v="2024-10-10T00:00:00"/>
    <d v="2024-10-17T00:00:00"/>
    <s v="'1012"/>
    <s v="1 | 1"/>
    <x v="9"/>
    <x v="0"/>
    <n v="-95.14"/>
    <x v="46"/>
    <x v="45"/>
    <s v="REF: LQQ8242"/>
    <x v="10"/>
    <x v="0"/>
    <x v="0"/>
    <n v="7001"/>
    <x v="11"/>
    <n v="70017"/>
    <s v="OFICINA (Comum)"/>
    <x v="0"/>
    <x v="0"/>
    <x v="9"/>
    <x v="9"/>
    <x v="12"/>
    <x v="12"/>
  </r>
  <r>
    <x v="9"/>
    <s v="MF COMERCIO DE PECAS AUTOMOTIVAS LTDA"/>
    <x v="13"/>
    <d v="2024-10-11T00:00:00"/>
    <d v="2024-10-18T00:00:00"/>
    <s v="'1013"/>
    <s v="1 | 1"/>
    <x v="9"/>
    <x v="0"/>
    <n v="-384"/>
    <x v="46"/>
    <x v="45"/>
    <s v="REF: UTILIZAÃ‡ÃƒO NAS FIORINO E KANGOO"/>
    <x v="10"/>
    <x v="0"/>
    <x v="0"/>
    <n v="7001"/>
    <x v="11"/>
    <n v="70017"/>
    <s v="OFICINA (Comum)"/>
    <x v="0"/>
    <x v="0"/>
    <x v="9"/>
    <x v="9"/>
    <x v="12"/>
    <x v="12"/>
  </r>
  <r>
    <x v="9"/>
    <s v="MF COMERCIO DE PECAS AUTOMOTIVAS LTDA"/>
    <x v="13"/>
    <d v="2024-10-15T00:00:00"/>
    <d v="2024-10-22T00:00:00"/>
    <s v="'1016"/>
    <s v="1 | 1"/>
    <x v="9"/>
    <x v="0"/>
    <n v="-240"/>
    <x v="46"/>
    <x v="45"/>
    <s v="REF: FIORINO LUL2419"/>
    <x v="10"/>
    <x v="0"/>
    <x v="0"/>
    <n v="7001"/>
    <x v="11"/>
    <n v="70015"/>
    <s v="OFICINA (Químico e Biológico)"/>
    <x v="0"/>
    <x v="0"/>
    <x v="9"/>
    <x v="9"/>
    <x v="12"/>
    <x v="12"/>
  </r>
  <r>
    <x v="9"/>
    <s v="MF COMERCIO DE PECAS AUTOMOTIVAS LTDA"/>
    <x v="13"/>
    <d v="2024-10-16T00:00:00"/>
    <d v="2024-10-22T00:00:00"/>
    <s v="'1020"/>
    <s v="1 | 1"/>
    <x v="9"/>
    <x v="0"/>
    <n v="-80"/>
    <x v="46"/>
    <x v="45"/>
    <s v="REF: SERVIÃ‡O EXTERNO LST6915"/>
    <x v="10"/>
    <x v="0"/>
    <x v="0"/>
    <n v="7001"/>
    <x v="11"/>
    <n v="70017"/>
    <s v="OFICINA (Comum)"/>
    <x v="0"/>
    <x v="0"/>
    <x v="9"/>
    <x v="9"/>
    <x v="12"/>
    <x v="12"/>
  </r>
  <r>
    <x v="9"/>
    <s v="MF COMERCIO DE PECAS AUTOMOTIVAS LTDA"/>
    <x v="13"/>
    <d v="2024-10-16T00:00:00"/>
    <d v="2024-10-23T00:00:00"/>
    <s v="'1021"/>
    <s v="1 | 1"/>
    <x v="9"/>
    <x v="0"/>
    <n v="-2108"/>
    <x v="46"/>
    <x v="45"/>
    <s v="REF: LQA5896"/>
    <x v="10"/>
    <x v="0"/>
    <x v="0"/>
    <n v="7001"/>
    <x v="11"/>
    <n v="70014"/>
    <s v="OFICINA (Reciclável)"/>
    <x v="0"/>
    <x v="0"/>
    <x v="9"/>
    <x v="9"/>
    <x v="12"/>
    <x v="12"/>
  </r>
  <r>
    <x v="9"/>
    <s v="MF COMERCIO DE PECAS AUTOMOTIVAS LTDA"/>
    <x v="13"/>
    <d v="2024-10-18T00:00:00"/>
    <d v="2024-10-23T00:00:00"/>
    <s v="'1026"/>
    <s v="1 | 1"/>
    <x v="9"/>
    <x v="0"/>
    <n v="-310"/>
    <x v="46"/>
    <x v="45"/>
    <s v="REF: LQA5896  URGENTE"/>
    <x v="10"/>
    <x v="0"/>
    <x v="0"/>
    <n v="7001"/>
    <x v="11"/>
    <n v="70014"/>
    <s v="OFICINA (Reciclável)"/>
    <x v="0"/>
    <x v="0"/>
    <x v="9"/>
    <x v="9"/>
    <x v="12"/>
    <x v="12"/>
  </r>
  <r>
    <x v="9"/>
    <s v="MF COMERCIO DE PECAS AUTOMOTIVAS LTDA"/>
    <x v="13"/>
    <d v="2024-10-24T00:00:00"/>
    <d v="2024-11-01T00:00:00"/>
    <s v="'1034"/>
    <s v="1 | 1"/>
    <x v="9"/>
    <x v="0"/>
    <n v="-1648.54"/>
    <x v="46"/>
    <x v="45"/>
    <s v="REF: kQY4506 SERVIÃ‡O EXTERNO(MF )"/>
    <x v="10"/>
    <x v="0"/>
    <x v="0"/>
    <n v="7001"/>
    <x v="11"/>
    <n v="70015"/>
    <s v="OFICINA (Químico e Biológico)"/>
    <x v="0"/>
    <x v="0"/>
    <x v="9"/>
    <x v="9"/>
    <x v="12"/>
    <x v="12"/>
  </r>
  <r>
    <x v="9"/>
    <s v="MF COMERCIO DE PECAS AUTOMOTIVAS LTDA"/>
    <x v="13"/>
    <d v="2024-10-24T00:00:00"/>
    <d v="2024-11-21T00:00:00"/>
    <s v="'1032 - 1033"/>
    <s v="1 | 1"/>
    <x v="9"/>
    <x v="0"/>
    <n v="-1797.6"/>
    <x v="46"/>
    <x v="45"/>
    <s v="REF: SAVEIRO KYP3495"/>
    <x v="10"/>
    <x v="0"/>
    <x v="0"/>
    <n v="7001"/>
    <x v="11"/>
    <n v="70017"/>
    <s v="OFICINA (Comum)"/>
    <x v="0"/>
    <x v="0"/>
    <x v="9"/>
    <x v="9"/>
    <x v="12"/>
    <x v="12"/>
  </r>
  <r>
    <x v="9"/>
    <s v="MF COMERCIO DE PECAS AUTOMOTIVAS LTDA"/>
    <x v="13"/>
    <d v="2024-10-31T00:00:00"/>
    <d v="2024-11-07T00:00:00"/>
    <s v="'1039"/>
    <s v="1 | 1"/>
    <x v="9"/>
    <x v="0"/>
    <n v="-308"/>
    <x v="46"/>
    <x v="45"/>
    <s v="REF: SAVEIRO KYP3495"/>
    <x v="10"/>
    <x v="0"/>
    <x v="0"/>
    <n v="7001"/>
    <x v="11"/>
    <n v="70017"/>
    <s v="OFICINA (Comum)"/>
    <x v="0"/>
    <x v="0"/>
    <x v="9"/>
    <x v="9"/>
    <x v="12"/>
    <x v="12"/>
  </r>
  <r>
    <x v="9"/>
    <s v="MF COMERCIO DE PECAS AUTOMOTIVAS LTDA"/>
    <x v="13"/>
    <d v="2024-10-31T00:00:00"/>
    <d v="2024-11-07T00:00:00"/>
    <s v="'1040"/>
    <s v="1 | 1"/>
    <x v="9"/>
    <x v="0"/>
    <n v="-1940"/>
    <x v="46"/>
    <x v="45"/>
    <s v="REF: SERVIÃ‡O EXTERNO LMQ6C73 (RANGER BEZERRA)"/>
    <x v="10"/>
    <x v="0"/>
    <x v="0"/>
    <n v="7001"/>
    <x v="11"/>
    <n v="70017"/>
    <s v="OFICINA (Comum)"/>
    <x v="0"/>
    <x v="0"/>
    <x v="9"/>
    <x v="9"/>
    <x v="12"/>
    <x v="12"/>
  </r>
  <r>
    <x v="9"/>
    <s v="MF COMERCIO DE PECAS AUTOMOTIVAS LTDA"/>
    <x v="13"/>
    <d v="2024-10-31T00:00:00"/>
    <d v="2024-11-10T00:00:00"/>
    <s v="'1041"/>
    <s v="1 | 1"/>
    <x v="9"/>
    <x v="0"/>
    <n v="-690"/>
    <x v="46"/>
    <x v="45"/>
    <s v="REF: RANGER BEZERRA LMQ6C73"/>
    <x v="10"/>
    <x v="0"/>
    <x v="0"/>
    <n v="7001"/>
    <x v="11"/>
    <n v="70017"/>
    <s v="OFICINA (Comum)"/>
    <x v="0"/>
    <x v="0"/>
    <x v="9"/>
    <x v="9"/>
    <x v="12"/>
    <x v="12"/>
  </r>
  <r>
    <x v="9"/>
    <s v="MF COMERCIO DE PECAS AUTOMOTIVAS LTDA"/>
    <x v="14"/>
    <d v="2024-11-04T00:00:00"/>
    <d v="2024-11-11T00:00:00"/>
    <s v="'1045"/>
    <s v="1 | 1"/>
    <x v="9"/>
    <x v="0"/>
    <n v="-324.42"/>
    <x v="46"/>
    <x v="45"/>
    <s v="REF: MONTAGEM DO MOTOR KYP3495"/>
    <x v="10"/>
    <x v="0"/>
    <x v="0"/>
    <n v="7001"/>
    <x v="11"/>
    <n v="70017"/>
    <s v="OFICINA (Comum)"/>
    <x v="0"/>
    <x v="0"/>
    <x v="9"/>
    <x v="9"/>
    <x v="12"/>
    <x v="12"/>
  </r>
  <r>
    <x v="9"/>
    <s v="MF COMERCIO DE PECAS AUTOMOTIVAS LTDA"/>
    <x v="14"/>
    <d v="2024-11-08T00:00:00"/>
    <d v="2024-11-15T00:00:00"/>
    <s v="'1054"/>
    <s v="1 | 1"/>
    <x v="9"/>
    <x v="0"/>
    <n v="-490"/>
    <x v="46"/>
    <x v="45"/>
    <s v="REF: KYP3495   "/>
    <x v="10"/>
    <x v="0"/>
    <x v="0"/>
    <n v="7001"/>
    <x v="11"/>
    <n v="70017"/>
    <s v="OFICINA (Comum)"/>
    <x v="0"/>
    <x v="0"/>
    <x v="9"/>
    <x v="9"/>
    <x v="12"/>
    <x v="12"/>
  </r>
  <r>
    <x v="9"/>
    <s v="MF COMERCIO DE PECAS AUTOMOTIVAS LTDA"/>
    <x v="14"/>
    <d v="2024-11-08T00:00:00"/>
    <d v="2024-11-21T00:00:00"/>
    <s v="'1055"/>
    <s v="1 | 1"/>
    <x v="9"/>
    <x v="0"/>
    <n v="-2230"/>
    <x v="46"/>
    <x v="45"/>
    <s v="REF: SAVEIRO KYP3495"/>
    <x v="10"/>
    <x v="0"/>
    <x v="0"/>
    <n v="7001"/>
    <x v="11"/>
    <n v="70017"/>
    <s v="OFICINA (Comum)"/>
    <x v="0"/>
    <x v="0"/>
    <x v="9"/>
    <x v="9"/>
    <x v="12"/>
    <x v="12"/>
  </r>
  <r>
    <x v="9"/>
    <s v="MF COMERCIO DE PECAS AUTOMOTIVAS LTDA"/>
    <x v="14"/>
    <d v="2024-11-11T00:00:00"/>
    <d v="2024-11-18T00:00:00"/>
    <s v="'1057"/>
    <s v="1 | 1"/>
    <x v="9"/>
    <x v="0"/>
    <n v="-250"/>
    <x v="46"/>
    <x v="45"/>
    <s v="REF: LMM2972"/>
    <x v="10"/>
    <x v="0"/>
    <x v="0"/>
    <n v="7001"/>
    <x v="11"/>
    <n v="70015"/>
    <s v="OFICINA (Químico e Biológico)"/>
    <x v="0"/>
    <x v="0"/>
    <x v="9"/>
    <x v="9"/>
    <x v="12"/>
    <x v="12"/>
  </r>
  <r>
    <x v="9"/>
    <s v="MF COMERCIO DE PECAS AUTOMOTIVAS LTDA"/>
    <x v="14"/>
    <d v="2024-11-14T00:00:00"/>
    <d v="2024-11-21T00:00:00"/>
    <s v="'1062"/>
    <s v="1 | 1"/>
    <x v="9"/>
    <x v="0"/>
    <n v="-350"/>
    <x v="46"/>
    <x v="45"/>
    <s v="REF: LMQ6C73   RECUPERAÃ‡ÃƒO DO CHICOTE ELETRICO, RANGER BEZERRA"/>
    <x v="10"/>
    <x v="0"/>
    <x v="0"/>
    <n v="7001"/>
    <x v="11"/>
    <n v="70017"/>
    <s v="OFICINA (Comum)"/>
    <x v="0"/>
    <x v="0"/>
    <x v="9"/>
    <x v="9"/>
    <x v="12"/>
    <x v="12"/>
  </r>
  <r>
    <x v="9"/>
    <s v="MF COMERCIO DE PECAS AUTOMOTIVAS LTDA"/>
    <x v="14"/>
    <d v="2024-11-18T00:00:00"/>
    <d v="2024-11-25T00:00:00"/>
    <s v="'1065"/>
    <s v="1 | 1"/>
    <x v="9"/>
    <x v="0"/>
    <n v="-310"/>
    <x v="46"/>
    <x v="45"/>
    <s v="REF: SAVEIRO KYP3495"/>
    <x v="10"/>
    <x v="0"/>
    <x v="0"/>
    <n v="7001"/>
    <x v="11"/>
    <n v="70017"/>
    <s v="OFICINA (Comum)"/>
    <x v="0"/>
    <x v="0"/>
    <x v="9"/>
    <x v="9"/>
    <x v="12"/>
    <x v="12"/>
  </r>
  <r>
    <x v="9"/>
    <s v="MF COMERCIO DE PECAS AUTOMOTIVAS LTDA"/>
    <x v="14"/>
    <d v="2024-11-19T00:00:00"/>
    <d v="2024-11-27T00:00:00"/>
    <s v="'1069"/>
    <s v="1 | 1"/>
    <x v="9"/>
    <x v="0"/>
    <n v="-250"/>
    <x v="46"/>
    <x v="45"/>
    <s v="REF:SERV. EXTERNO    ALINHAMENTO, BALANCEAMENTO E MONTAGEM DE 2 PNEUS    RANGER BRANCA OFJ1857"/>
    <x v="10"/>
    <x v="0"/>
    <x v="0"/>
    <n v="7001"/>
    <x v="11"/>
    <n v="70017"/>
    <s v="OFICINA (Comum)"/>
    <x v="0"/>
    <x v="0"/>
    <x v="9"/>
    <x v="9"/>
    <x v="12"/>
    <x v="12"/>
  </r>
  <r>
    <x v="9"/>
    <s v="MF COMERCIO DE PECAS AUTOMOTIVAS LTDA"/>
    <x v="0"/>
    <d v="2024-12-02T00:00:00"/>
    <d v="2024-12-08T00:00:00"/>
    <s v="'1088"/>
    <s v="1 | 1"/>
    <x v="9"/>
    <x v="0"/>
    <n v="-320"/>
    <x v="46"/>
    <x v="45"/>
    <s v="REF: URGENTE, CARRO PARADO LSN8223 "/>
    <x v="10"/>
    <x v="0"/>
    <x v="0"/>
    <n v="7001"/>
    <x v="11"/>
    <n v="70014"/>
    <s v="OFICINA (Reciclável)"/>
    <x v="0"/>
    <x v="0"/>
    <x v="9"/>
    <x v="9"/>
    <x v="12"/>
    <x v="12"/>
  </r>
  <r>
    <x v="9"/>
    <s v="MF COMERCIO DE PECAS AUTOMOTIVAS LTDA"/>
    <x v="0"/>
    <d v="2024-12-12T00:00:00"/>
    <d v="2024-12-19T00:00:00"/>
    <s v="'1103"/>
    <s v="1 | 1"/>
    <x v="9"/>
    <x v="0"/>
    <n v="-1894.4"/>
    <x v="46"/>
    <x v="45"/>
    <s v="REF: MATERIAL PARA REVISÃƒO DA KIA BONGO, PLACA: LMQ9A84 "/>
    <x v="10"/>
    <x v="0"/>
    <x v="0"/>
    <n v="7001"/>
    <x v="11"/>
    <n v="70015"/>
    <s v="OFICINA (Químico e Biológico)"/>
    <x v="0"/>
    <x v="0"/>
    <x v="9"/>
    <x v="9"/>
    <x v="12"/>
    <x v="12"/>
  </r>
  <r>
    <x v="9"/>
    <s v="MF COMERCIO DE PECAS AUTOMOTIVAS LTDA"/>
    <x v="0"/>
    <d v="2024-12-12T00:00:00"/>
    <d v="2024-12-20T00:00:00"/>
    <s v="'1101"/>
    <s v="1 | 1"/>
    <x v="9"/>
    <x v="0"/>
    <n v="-530"/>
    <x v="46"/>
    <x v="45"/>
    <s v="REF: MATERIAL URGENTE, CARRO PARADO !! PLACA: LTF7618"/>
    <x v="10"/>
    <x v="0"/>
    <x v="0"/>
    <n v="7001"/>
    <x v="11"/>
    <n v="70015"/>
    <s v="OFICINA (Químico e Biológico)"/>
    <x v="0"/>
    <x v="0"/>
    <x v="9"/>
    <x v="9"/>
    <x v="12"/>
    <x v="12"/>
  </r>
  <r>
    <x v="9"/>
    <s v="MF COMERCIO DE PECAS AUTOMOTIVAS LTDA"/>
    <x v="0"/>
    <d v="2024-12-18T00:00:00"/>
    <d v="2024-12-24T00:00:00"/>
    <s v="'1107"/>
    <s v="1 | 1"/>
    <x v="9"/>
    <x v="0"/>
    <n v="-698"/>
    <x v="46"/>
    <x v="45"/>
    <s v="REF: REPOSIÃ‡ÃƒO DE ESTOQUE DE VEICULOS LEVES E PREVENTIVOS !! "/>
    <x v="10"/>
    <x v="0"/>
    <x v="0"/>
    <n v="7001"/>
    <x v="11"/>
    <n v="70015"/>
    <s v="OFICINA (Químico e Biológico)"/>
    <x v="0"/>
    <x v="0"/>
    <x v="9"/>
    <x v="9"/>
    <x v="12"/>
    <x v="12"/>
  </r>
  <r>
    <x v="9"/>
    <s v="MF COMERCIO DE PECAS AUTOMOTIVAS LTDA"/>
    <x v="1"/>
    <d v="2025-01-23T00:00:00"/>
    <d v="2025-01-29T00:00:00"/>
    <s v="'1139"/>
    <s v="1 | 1"/>
    <x v="9"/>
    <x v="0"/>
    <n v="-1327.2"/>
    <x v="46"/>
    <x v="45"/>
    <s v="REF: FIORINO LPW9824  REVISAO NA SUSPENSÃƒO E ESCAPAMENTO"/>
    <x v="10"/>
    <x v="0"/>
    <x v="0"/>
    <n v="7001"/>
    <x v="11"/>
    <n v="70015"/>
    <s v="OFICINA (Químico e Biológico)"/>
    <x v="0"/>
    <x v="1"/>
    <x v="9"/>
    <x v="9"/>
    <x v="12"/>
    <x v="12"/>
  </r>
  <r>
    <x v="9"/>
    <s v="MF COMERCIO DE PECAS AUTOMOTIVAS LTDA"/>
    <x v="1"/>
    <d v="2025-01-28T00:00:00"/>
    <d v="2025-02-03T00:00:00"/>
    <s v="'1145"/>
    <s v="1 | 1"/>
    <x v="9"/>
    <x v="0"/>
    <n v="-1320"/>
    <x v="46"/>
    <x v="45"/>
    <s v="REF: RANGER BRANCA AILTON  PLACA: OFJ1857"/>
    <x v="10"/>
    <x v="0"/>
    <x v="0"/>
    <n v="7001"/>
    <x v="11"/>
    <n v="70017"/>
    <s v="OFICINA (Comum)"/>
    <x v="0"/>
    <x v="1"/>
    <x v="9"/>
    <x v="9"/>
    <x v="12"/>
    <x v="12"/>
  </r>
  <r>
    <x v="9"/>
    <s v="MF COMERCIO DE PECAS AUTOMOTIVAS LTDA"/>
    <x v="1"/>
    <d v="2025-01-28T00:00:00"/>
    <d v="2025-02-06T00:00:00"/>
    <s v="'1147"/>
    <s v="1 | 1"/>
    <x v="9"/>
    <x v="0"/>
    <n v="-200"/>
    <x v="46"/>
    <x v="45"/>
    <s v="REF: ALINHAMENTO E BALANCEAMENTO RANGER OFJ1857"/>
    <x v="10"/>
    <x v="0"/>
    <x v="0"/>
    <n v="7001"/>
    <x v="11"/>
    <n v="70017"/>
    <s v="OFICINA (Comum)"/>
    <x v="0"/>
    <x v="1"/>
    <x v="9"/>
    <x v="9"/>
    <x v="12"/>
    <x v="12"/>
  </r>
  <r>
    <x v="9"/>
    <s v="MF COMERCIO DE PECAS AUTOMOTIVAS LTDA"/>
    <x v="1"/>
    <d v="2025-01-31T00:00:00"/>
    <d v="2025-02-06T00:00:00"/>
    <s v="'1149"/>
    <s v="1 | 1"/>
    <x v="9"/>
    <x v="0"/>
    <n v="-1400"/>
    <x v="46"/>
    <x v="45"/>
    <s v="REF: MONTAGEM DO MOTOR HR LQA5896"/>
    <x v="10"/>
    <x v="0"/>
    <x v="0"/>
    <n v="7001"/>
    <x v="11"/>
    <n v="70014"/>
    <s v="OFICINA (Reciclável)"/>
    <x v="0"/>
    <x v="1"/>
    <x v="9"/>
    <x v="9"/>
    <x v="12"/>
    <x v="12"/>
  </r>
  <r>
    <x v="9"/>
    <s v="MF COMERCIO DE PECAS AUTOMOTIVAS LTDA"/>
    <x v="1"/>
    <d v="2025-01-31T00:00:00"/>
    <d v="2025-02-07T00:00:00"/>
    <s v="'1148"/>
    <s v="1 | 1"/>
    <x v="9"/>
    <x v="0"/>
    <n v="-340"/>
    <x v="88"/>
    <x v="87"/>
    <s v="ENC: SERVIÃ‡O CARRO VIANA"/>
    <x v="19"/>
    <x v="0"/>
    <x v="0"/>
    <n v="1002"/>
    <x v="22"/>
    <n v="10021"/>
    <s v="DIRETORIA (Administrativo)"/>
    <x v="0"/>
    <x v="1"/>
    <x v="0"/>
    <x v="0"/>
    <x v="0"/>
    <x v="0"/>
  </r>
  <r>
    <x v="9"/>
    <s v="MF COMERCIO DE PECAS AUTOMOTIVAS LTDA"/>
    <x v="2"/>
    <d v="2025-02-04T00:00:00"/>
    <d v="2025-02-10T00:00:00"/>
    <s v="'1159"/>
    <s v="1 | 1"/>
    <x v="9"/>
    <x v="0"/>
    <n v="-240"/>
    <x v="46"/>
    <x v="45"/>
    <s v="REF: OFJ1857  RANGER AILTON"/>
    <x v="10"/>
    <x v="0"/>
    <x v="0"/>
    <n v="7001"/>
    <x v="11"/>
    <n v="70017"/>
    <s v="OFICINA (Comum)"/>
    <x v="0"/>
    <x v="1"/>
    <x v="9"/>
    <x v="9"/>
    <x v="12"/>
    <x v="12"/>
  </r>
  <r>
    <x v="9"/>
    <s v="MF COMERCIO DE PECAS AUTOMOTIVAS LTDA"/>
    <x v="2"/>
    <d v="2025-02-11T00:00:00"/>
    <d v="2025-02-19T00:00:00"/>
    <s v="'1163"/>
    <s v="1 | 1"/>
    <x v="9"/>
    <x v="1"/>
    <n v="-700"/>
    <x v="88"/>
    <x v="87"/>
    <s v="ENC: RANGER BEZERRA"/>
    <x v="19"/>
    <x v="0"/>
    <x v="0"/>
    <n v="1002"/>
    <x v="22"/>
    <n v="10021"/>
    <s v="DIRETORIA (Administrativo)"/>
    <x v="0"/>
    <x v="1"/>
    <x v="0"/>
    <x v="0"/>
    <x v="0"/>
    <x v="0"/>
  </r>
  <r>
    <x v="9"/>
    <s v="MINISTERIO DA ECONOMIA SECRETARIA  DO TESIURO NACIONAL "/>
    <x v="4"/>
    <d v="2024-01-11T00:00:00"/>
    <d v="2024-01-19T00:00:00"/>
    <s v="'1021920"/>
    <s v="1 | 1"/>
    <x v="1"/>
    <x v="0"/>
    <n v="-500"/>
    <x v="16"/>
    <x v="16"/>
    <s v="REF. CUSTAS PERSE FEDERAL KIOTO E EKO "/>
    <x v="4"/>
    <x v="0"/>
    <x v="0"/>
    <n v="8002"/>
    <x v="4"/>
    <n v="80021"/>
    <s v="JURÍDICO (Administrativo)"/>
    <x v="0"/>
    <x v="1"/>
    <x v="0"/>
    <x v="0"/>
    <x v="0"/>
    <x v="0"/>
  </r>
  <r>
    <x v="9"/>
    <s v="MONTE CAR TRANSPORTADORA LTDA"/>
    <x v="6"/>
    <d v="2024-03-28T00:00:00"/>
    <d v="2024-03-28T00:00:00"/>
    <s v="'58195"/>
    <s v="1 | 1"/>
    <x v="15"/>
    <x v="0"/>
    <n v="-634.4"/>
    <x v="63"/>
    <x v="62"/>
    <s v="REF. FRETE  E CARRETO MATERIAL "/>
    <x v="10"/>
    <x v="0"/>
    <x v="0"/>
    <n v="7001"/>
    <x v="11"/>
    <n v="70017"/>
    <s v="OFICINA (Comum)"/>
    <x v="0"/>
    <x v="1"/>
    <x v="9"/>
    <x v="9"/>
    <x v="18"/>
    <x v="18"/>
  </r>
  <r>
    <x v="9"/>
    <s v="MORELATE DISTRIBUIDORA DE AUTO PECAS LTDA"/>
    <x v="4"/>
    <d v="2024-01-15T00:00:00"/>
    <d v="2024-02-12T00:00:00"/>
    <s v="'352321"/>
    <s v="1 | 2"/>
    <x v="9"/>
    <x v="0"/>
    <n v="-914"/>
    <x v="46"/>
    <x v="45"/>
    <s v="REF: LRW7B05"/>
    <x v="10"/>
    <x v="0"/>
    <x v="0"/>
    <n v="7001"/>
    <x v="11"/>
    <n v="70014"/>
    <s v="OFICINA (Reciclável)"/>
    <x v="0"/>
    <x v="1"/>
    <x v="9"/>
    <x v="9"/>
    <x v="12"/>
    <x v="12"/>
  </r>
  <r>
    <x v="9"/>
    <s v="MORELATE DISTRIBUIDORA DE AUTO PECAS LTDA"/>
    <x v="4"/>
    <d v="2024-01-15T00:00:00"/>
    <d v="2024-02-26T00:00:00"/>
    <s v="'352321"/>
    <s v="2 | 2"/>
    <x v="9"/>
    <x v="0"/>
    <n v="-914"/>
    <x v="46"/>
    <x v="45"/>
    <s v="REF: LRW7B05"/>
    <x v="10"/>
    <x v="0"/>
    <x v="0"/>
    <n v="7001"/>
    <x v="11"/>
    <n v="70014"/>
    <s v="OFICINA (Reciclável)"/>
    <x v="0"/>
    <x v="1"/>
    <x v="9"/>
    <x v="9"/>
    <x v="12"/>
    <x v="12"/>
  </r>
  <r>
    <x v="9"/>
    <s v="MORELATE DISTRIBUIDORA DE AUTO PECAS LTDA"/>
    <x v="5"/>
    <d v="2024-02-19T00:00:00"/>
    <d v="2024-03-18T00:00:00"/>
    <s v="'356483"/>
    <s v="1 | 1"/>
    <x v="9"/>
    <x v="0"/>
    <n v="-1100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MORELATE DISTRIBUIDORA DE AUTO PECAS LTDA"/>
    <x v="6"/>
    <d v="2024-03-06T00:00:00"/>
    <d v="2024-04-03T00:00:00"/>
    <s v="'358662"/>
    <s v="1 | 1"/>
    <x v="9"/>
    <x v="0"/>
    <n v="-177.6"/>
    <x v="46"/>
    <x v="45"/>
    <s v="REF: FCX 5474  KOLETA"/>
    <x v="10"/>
    <x v="0"/>
    <x v="0"/>
    <n v="7001"/>
    <x v="11"/>
    <n v="70012"/>
    <s v="OFICINA (Extraordinário)"/>
    <x v="0"/>
    <x v="1"/>
    <x v="9"/>
    <x v="9"/>
    <x v="12"/>
    <x v="12"/>
  </r>
  <r>
    <x v="9"/>
    <s v="MORELATE DISTRIBUIDORA DE AUTO PECAS LTDA"/>
    <x v="7"/>
    <d v="2024-04-10T00:00:00"/>
    <d v="2024-05-08T00:00:00"/>
    <s v="'363388"/>
    <s v="1 | 1"/>
    <x v="9"/>
    <x v="0"/>
    <n v="-206.6"/>
    <x v="46"/>
    <x v="45"/>
    <s v="REF: REPOSICA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MORELATE DISTRIBUIDORA DE AUTO PECAS LTDA"/>
    <x v="8"/>
    <d v="2024-05-16T00:00:00"/>
    <d v="2024-06-13T00:00:00"/>
    <s v="'368155"/>
    <s v="1 | 1"/>
    <x v="9"/>
    <x v="0"/>
    <n v="-768"/>
    <x v="46"/>
    <x v="45"/>
    <s v="REF: REPOSIÃ‡ÃƒO DE ESTOQUE, COMPRAR MARCA WABCO!"/>
    <x v="10"/>
    <x v="0"/>
    <x v="0"/>
    <n v="7001"/>
    <x v="11"/>
    <n v="70012"/>
    <s v="OFICINA (Extraordinário)"/>
    <x v="0"/>
    <x v="3"/>
    <x v="9"/>
    <x v="9"/>
    <x v="12"/>
    <x v="12"/>
  </r>
  <r>
    <x v="9"/>
    <s v="MORELATE DISTRIBUIDORA DE AUTO PECAS LTDA"/>
    <x v="8"/>
    <d v="2024-05-23T00:00:00"/>
    <d v="2024-06-20T00:00:00"/>
    <s v="'369175"/>
    <s v="1 | 1"/>
    <x v="9"/>
    <x v="0"/>
    <n v="-232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MORELATE DISTRIBUIDORA DE AUTO PECAS LTDA"/>
    <x v="8"/>
    <d v="2024-05-29T00:00:00"/>
    <d v="2024-06-26T00:00:00"/>
    <s v="'369876"/>
    <s v="1 | 2"/>
    <x v="9"/>
    <x v="0"/>
    <n v="-3194.94"/>
    <x v="77"/>
    <x v="76"/>
    <s v="REF: PREVENTIVA DOS FORD  (6 GALOES DE 3,8L CADA)"/>
    <x v="10"/>
    <x v="0"/>
    <x v="0"/>
    <n v="7001"/>
    <x v="11"/>
    <n v="70012"/>
    <s v="OFICINA (Extraordinário)"/>
    <x v="0"/>
    <x v="3"/>
    <x v="9"/>
    <x v="9"/>
    <x v="12"/>
    <x v="12"/>
  </r>
  <r>
    <x v="9"/>
    <s v="MORELATE DISTRIBUIDORA DE AUTO PECAS LTDA"/>
    <x v="8"/>
    <d v="2024-05-29T00:00:00"/>
    <d v="2024-07-24T00:00:00"/>
    <s v="'369876"/>
    <s v="2 | 2"/>
    <x v="9"/>
    <x v="0"/>
    <n v="-3194.94"/>
    <x v="77"/>
    <x v="76"/>
    <s v="REF: PREVENTIVA DOS FORD  (6 GALOES DE 3,8L CADA)"/>
    <x v="10"/>
    <x v="0"/>
    <x v="0"/>
    <n v="7001"/>
    <x v="11"/>
    <n v="70012"/>
    <s v="OFICINA (Extraordinário)"/>
    <x v="0"/>
    <x v="3"/>
    <x v="9"/>
    <x v="9"/>
    <x v="12"/>
    <x v="12"/>
  </r>
  <r>
    <x v="9"/>
    <s v="MORELATE DISTRIBUIDORA DE AUTO PECAS LTDA"/>
    <x v="9"/>
    <d v="2024-06-05T00:00:00"/>
    <d v="2024-07-03T00:00:00"/>
    <s v="'370691"/>
    <s v="1 | 3"/>
    <x v="9"/>
    <x v="0"/>
    <n v="-2883.57"/>
    <x v="46"/>
    <x v="45"/>
    <s v="REF: CARRO PARADO FORD LMQ2E38"/>
    <x v="10"/>
    <x v="0"/>
    <x v="0"/>
    <n v="7001"/>
    <x v="11"/>
    <n v="70012"/>
    <s v="OFICINA (Extraordinário)"/>
    <x v="0"/>
    <x v="3"/>
    <x v="9"/>
    <x v="9"/>
    <x v="12"/>
    <x v="12"/>
  </r>
  <r>
    <x v="9"/>
    <s v="MORELATE DISTRIBUIDORA DE AUTO PECAS LTDA"/>
    <x v="9"/>
    <d v="2024-06-05T00:00:00"/>
    <d v="2024-07-31T00:00:00"/>
    <s v="'370691"/>
    <s v="2 | 3"/>
    <x v="9"/>
    <x v="0"/>
    <n v="-2883.58"/>
    <x v="46"/>
    <x v="45"/>
    <s v="REF: CARRO PARADO FORD LMQ2E38"/>
    <x v="10"/>
    <x v="0"/>
    <x v="0"/>
    <n v="7001"/>
    <x v="11"/>
    <n v="70012"/>
    <s v="OFICINA (Extraordinário)"/>
    <x v="0"/>
    <x v="3"/>
    <x v="9"/>
    <x v="9"/>
    <x v="12"/>
    <x v="12"/>
  </r>
  <r>
    <x v="9"/>
    <s v="MORELATE DISTRIBUIDORA DE AUTO PECAS LTDA"/>
    <x v="9"/>
    <d v="2024-06-05T00:00:00"/>
    <d v="2024-08-28T00:00:00"/>
    <s v="'370691"/>
    <s v="3 | 3"/>
    <x v="9"/>
    <x v="0"/>
    <n v="-2883.58"/>
    <x v="46"/>
    <x v="45"/>
    <s v="REF: CARRO PARADO FORD LMQ2E38"/>
    <x v="10"/>
    <x v="0"/>
    <x v="0"/>
    <n v="7001"/>
    <x v="11"/>
    <n v="70012"/>
    <s v="OFICINA (Extraordinário)"/>
    <x v="0"/>
    <x v="3"/>
    <x v="9"/>
    <x v="9"/>
    <x v="12"/>
    <x v="12"/>
  </r>
  <r>
    <x v="9"/>
    <s v="MORELATE DISTRIBUIDORA DE AUTO PECAS LTDA"/>
    <x v="9"/>
    <d v="2024-06-14T00:00:00"/>
    <d v="2024-07-12T00:00:00"/>
    <s v="'371985"/>
    <s v="1 | 1"/>
    <x v="9"/>
    <x v="0"/>
    <n v="-1295"/>
    <x v="46"/>
    <x v="45"/>
    <s v="REF: RJT5C42"/>
    <x v="10"/>
    <x v="0"/>
    <x v="0"/>
    <n v="7001"/>
    <x v="11"/>
    <n v="70012"/>
    <s v="OFICINA (Extraordinário)"/>
    <x v="0"/>
    <x v="3"/>
    <x v="9"/>
    <x v="9"/>
    <x v="12"/>
    <x v="12"/>
  </r>
  <r>
    <x v="9"/>
    <s v="MORELATE DISTRIBUIDORA DE AUTO PECAS LTDA"/>
    <x v="9"/>
    <d v="2024-06-14T00:00:00"/>
    <d v="2024-07-12T00:00:00"/>
    <s v="'372016"/>
    <s v="1 | 1"/>
    <x v="9"/>
    <x v="0"/>
    <n v="-250"/>
    <x v="46"/>
    <x v="45"/>
    <s v="REF: RKK2C52"/>
    <x v="10"/>
    <x v="0"/>
    <x v="0"/>
    <n v="7001"/>
    <x v="11"/>
    <n v="70012"/>
    <s v="OFICINA (Extraordinário)"/>
    <x v="0"/>
    <x v="3"/>
    <x v="9"/>
    <x v="9"/>
    <x v="12"/>
    <x v="12"/>
  </r>
  <r>
    <x v="9"/>
    <s v="MORELATE DISTRIBUIDORA DE AUTO PECAS LTDA"/>
    <x v="9"/>
    <d v="2024-06-20T00:00:00"/>
    <d v="2024-07-18T00:00:00"/>
    <s v="'372881"/>
    <s v="1 | 3"/>
    <x v="9"/>
    <x v="0"/>
    <n v="-4098.9399999999996"/>
    <x v="46"/>
    <x v="45"/>
    <s v="REF: KYM7190 - DADOS BANCARIOS   BANCO BRADESCO AG 3394  C.C 25140-2  PIX 04125812000548 MORELATE DISTRIBUIDORA DE AUTO PEÃ‡AS"/>
    <x v="10"/>
    <x v="0"/>
    <x v="0"/>
    <n v="7001"/>
    <x v="11"/>
    <n v="70012"/>
    <s v="OFICINA (Extraordinário)"/>
    <x v="0"/>
    <x v="3"/>
    <x v="9"/>
    <x v="9"/>
    <x v="12"/>
    <x v="12"/>
  </r>
  <r>
    <x v="9"/>
    <s v="MORELATE DISTRIBUIDORA DE AUTO PECAS LTDA"/>
    <x v="9"/>
    <d v="2024-06-20T00:00:00"/>
    <d v="2024-07-18T00:00:00"/>
    <s v="'372881"/>
    <s v="1 | 3"/>
    <x v="9"/>
    <x v="0"/>
    <n v="1089.69"/>
    <x v="46"/>
    <x v="45"/>
    <s v="REF: KYM7190 - DADOS BANCARIOS   BANCO BRADESCO AG 3394  C.C 25140-2  PIX 04125812000548 MORELATE DISTRIBUIDORA DE AUTO PEÃ‡AS"/>
    <x v="10"/>
    <x v="0"/>
    <x v="0"/>
    <n v="7001"/>
    <x v="11"/>
    <n v="70012"/>
    <s v="OFICINA (Extraordinário)"/>
    <x v="0"/>
    <x v="3"/>
    <x v="9"/>
    <x v="9"/>
    <x v="12"/>
    <x v="12"/>
  </r>
  <r>
    <x v="9"/>
    <s v="MORELATE DISTRIBUIDORA DE AUTO PECAS LTDA"/>
    <x v="9"/>
    <d v="2024-06-20T00:00:00"/>
    <d v="2024-08-15T00:00:00"/>
    <s v="'372881"/>
    <s v="2 | 3"/>
    <x v="9"/>
    <x v="0"/>
    <n v="-4098.93"/>
    <x v="46"/>
    <x v="45"/>
    <s v="REF: KYM7190 - DADOS BANCARIOS   BANCO BRADESCO AG 3394  C.C 25140-2  PIX 04125812000548 MORELATE DISTRIBUIDORA DE AUTO PEÃ‡AS"/>
    <x v="10"/>
    <x v="0"/>
    <x v="0"/>
    <n v="7001"/>
    <x v="11"/>
    <n v="70012"/>
    <s v="OFICINA (Extraordinário)"/>
    <x v="0"/>
    <x v="3"/>
    <x v="9"/>
    <x v="9"/>
    <x v="12"/>
    <x v="12"/>
  </r>
  <r>
    <x v="9"/>
    <s v="MORELATE DISTRIBUIDORA DE AUTO PECAS LTDA"/>
    <x v="9"/>
    <d v="2024-06-20T00:00:00"/>
    <d v="2024-08-15T00:00:00"/>
    <s v="'372881"/>
    <s v="2 | 3"/>
    <x v="9"/>
    <x v="0"/>
    <n v="1089.69"/>
    <x v="46"/>
    <x v="45"/>
    <s v="REF: KYM7190 - DADOS BANCARIOS   BANCO BRADESCO AG 3394  C.C 25140-2  PIX 04125812000548 MORELATE DISTRIBUIDORA DE AUTO PEÃ‡AS"/>
    <x v="10"/>
    <x v="0"/>
    <x v="0"/>
    <n v="7001"/>
    <x v="11"/>
    <n v="70012"/>
    <s v="OFICINA (Extraordinário)"/>
    <x v="0"/>
    <x v="3"/>
    <x v="9"/>
    <x v="9"/>
    <x v="12"/>
    <x v="12"/>
  </r>
  <r>
    <x v="9"/>
    <s v="MORELATE DISTRIBUIDORA DE AUTO PECAS LTDA"/>
    <x v="9"/>
    <d v="2024-06-20T00:00:00"/>
    <d v="2024-09-12T00:00:00"/>
    <s v="'372881"/>
    <s v="3 | 3"/>
    <x v="9"/>
    <x v="0"/>
    <n v="-829.85"/>
    <x v="46"/>
    <x v="45"/>
    <s v="REF: KYM7190 - DADOS BANCARIOS   BANCO BRADESCO AG 3394  C.C 25140-2  PIX 04125812000548 MORELATE DISTRIBUIDORA DE AUTO PEÃ‡AS"/>
    <x v="10"/>
    <x v="0"/>
    <x v="0"/>
    <n v="7001"/>
    <x v="11"/>
    <n v="70012"/>
    <s v="OFICINA (Extraordinário)"/>
    <x v="0"/>
    <x v="3"/>
    <x v="9"/>
    <x v="9"/>
    <x v="12"/>
    <x v="12"/>
  </r>
  <r>
    <x v="9"/>
    <s v="MORELATE DISTRIBUIDORA DE AUTO PECAS LTDA"/>
    <x v="9"/>
    <d v="2024-06-20T00:00:00"/>
    <d v="2024-09-12T00:00:00"/>
    <s v="'372881"/>
    <s v="3 | 3"/>
    <x v="9"/>
    <x v="0"/>
    <n v="220.61"/>
    <x v="46"/>
    <x v="45"/>
    <s v="REF: KYM7190 - DADOS BANCARIOS   BANCO BRADESCO AG 3394  C.C 25140-2  PIX 04125812000548 MORELATE DISTRIBUIDORA DE AUTO PEÃ‡AS"/>
    <x v="10"/>
    <x v="0"/>
    <x v="0"/>
    <n v="7001"/>
    <x v="11"/>
    <n v="70012"/>
    <s v="OFICINA (Extraordinário)"/>
    <x v="0"/>
    <x v="3"/>
    <x v="9"/>
    <x v="9"/>
    <x v="12"/>
    <x v="12"/>
  </r>
  <r>
    <x v="9"/>
    <s v="MORELATE DISTRIBUIDORA DE AUTO PECAS LTDA"/>
    <x v="9"/>
    <d v="2024-06-24T00:00:00"/>
    <d v="2024-07-22T00:00:00"/>
    <s v="'373347"/>
    <s v="1 | 1"/>
    <x v="9"/>
    <x v="0"/>
    <n v="-795.9"/>
    <x v="46"/>
    <x v="45"/>
    <s v="REF: KWY2J82"/>
    <x v="10"/>
    <x v="0"/>
    <x v="0"/>
    <n v="7001"/>
    <x v="11"/>
    <n v="70013"/>
    <s v="OFICINA (Poli e Rollon)"/>
    <x v="0"/>
    <x v="3"/>
    <x v="9"/>
    <x v="9"/>
    <x v="12"/>
    <x v="12"/>
  </r>
  <r>
    <x v="9"/>
    <s v="MORELATE DISTRIBUIDORA DE AUTO PECAS LTDA"/>
    <x v="9"/>
    <d v="2024-06-27T00:00:00"/>
    <d v="2024-07-25T00:00:00"/>
    <s v="'373835"/>
    <s v="1 | 2"/>
    <x v="9"/>
    <x v="0"/>
    <n v="-1875"/>
    <x v="46"/>
    <x v="45"/>
    <s v="REF: KOLETA OUM1J17"/>
    <x v="10"/>
    <x v="0"/>
    <x v="0"/>
    <n v="7001"/>
    <x v="11"/>
    <n v="70013"/>
    <s v="OFICINA (Poli e Rollon)"/>
    <x v="0"/>
    <x v="3"/>
    <x v="9"/>
    <x v="9"/>
    <x v="12"/>
    <x v="12"/>
  </r>
  <r>
    <x v="9"/>
    <s v="MORELATE DISTRIBUIDORA DE AUTO PECAS LTDA"/>
    <x v="9"/>
    <d v="2024-06-27T00:00:00"/>
    <d v="2024-08-22T00:00:00"/>
    <s v="'373835"/>
    <s v="2 | 2"/>
    <x v="9"/>
    <x v="0"/>
    <n v="-1875"/>
    <x v="46"/>
    <x v="45"/>
    <s v="REF: KOLETA OUM1J17"/>
    <x v="10"/>
    <x v="0"/>
    <x v="0"/>
    <n v="7001"/>
    <x v="11"/>
    <n v="70013"/>
    <s v="OFICINA (Poli e Rollon)"/>
    <x v="0"/>
    <x v="3"/>
    <x v="9"/>
    <x v="9"/>
    <x v="12"/>
    <x v="12"/>
  </r>
  <r>
    <x v="9"/>
    <s v="MORELATE DISTRIBUIDORA DE AUTO PECAS LTDA"/>
    <x v="10"/>
    <d v="2024-07-08T00:00:00"/>
    <d v="2024-08-05T00:00:00"/>
    <s v="'375459"/>
    <s v="1 | 2"/>
    <x v="9"/>
    <x v="0"/>
    <n v="-1180.3499999999999"/>
    <x v="46"/>
    <x v="45"/>
    <s v="REF: PRECISAMOS MANTER PELO MENOS 1 NO ESTOQUE, EXISTEM CAMINHÃ•ES DA KOLETA QUE UTILIZAM ESSE MODELO DE  ARRANQUE"/>
    <x v="10"/>
    <x v="0"/>
    <x v="0"/>
    <n v="7001"/>
    <x v="11"/>
    <n v="70012"/>
    <s v="OFICINA (Extraordinário)"/>
    <x v="0"/>
    <x v="4"/>
    <x v="9"/>
    <x v="9"/>
    <x v="12"/>
    <x v="12"/>
  </r>
  <r>
    <x v="9"/>
    <s v="MORELATE DISTRIBUIDORA DE AUTO PECAS LTDA"/>
    <x v="10"/>
    <d v="2024-07-08T00:00:00"/>
    <d v="2024-09-02T00:00:00"/>
    <s v="'375459"/>
    <s v="2 | 2"/>
    <x v="9"/>
    <x v="0"/>
    <n v="-1180.3499999999999"/>
    <x v="46"/>
    <x v="45"/>
    <s v="REF: PRECISAMOS MANTER PELO MENOS 1 NO ESTOQUE, EXISTEM CAMINHÃ•ES DA KOLETA QUE UTILIZAM ESSE MODELO DE  ARRANQUE"/>
    <x v="10"/>
    <x v="0"/>
    <x v="0"/>
    <n v="7001"/>
    <x v="11"/>
    <n v="70012"/>
    <s v="OFICINA (Extraordinário)"/>
    <x v="0"/>
    <x v="4"/>
    <x v="9"/>
    <x v="9"/>
    <x v="12"/>
    <x v="12"/>
  </r>
  <r>
    <x v="9"/>
    <s v="MORELATE DISTRIBUIDORA DE AUTO PECAS LTDA"/>
    <x v="10"/>
    <d v="2024-07-23T00:00:00"/>
    <d v="2024-08-20T00:00:00"/>
    <s v="'377570"/>
    <s v="1 | 3"/>
    <x v="9"/>
    <x v="0"/>
    <n v="-7200"/>
    <x v="46"/>
    <x v="45"/>
    <s v="REF: LMQ2E28  URGENTE CARRO PARADO"/>
    <x v="10"/>
    <x v="0"/>
    <x v="0"/>
    <n v="7001"/>
    <x v="11"/>
    <n v="70012"/>
    <s v="OFICINA (Extraordinário)"/>
    <x v="0"/>
    <x v="4"/>
    <x v="9"/>
    <x v="9"/>
    <x v="12"/>
    <x v="12"/>
  </r>
  <r>
    <x v="9"/>
    <s v="MORELATE DISTRIBUIDORA DE AUTO PECAS LTDA"/>
    <x v="10"/>
    <d v="2024-07-23T00:00:00"/>
    <d v="2024-08-20T00:00:00"/>
    <s v="'377570"/>
    <s v="1 | 3"/>
    <x v="9"/>
    <x v="0"/>
    <n v="2400"/>
    <x v="46"/>
    <x v="45"/>
    <s v="REF: LMQ2E28  URGENTE CARRO PARADO"/>
    <x v="10"/>
    <x v="0"/>
    <x v="0"/>
    <n v="7001"/>
    <x v="11"/>
    <n v="70012"/>
    <s v="OFICINA (Extraordinário)"/>
    <x v="0"/>
    <x v="4"/>
    <x v="9"/>
    <x v="9"/>
    <x v="12"/>
    <x v="12"/>
  </r>
  <r>
    <x v="9"/>
    <s v="MORELATE DISTRIBUIDORA DE AUTO PECAS LTDA"/>
    <x v="10"/>
    <d v="2024-07-23T00:00:00"/>
    <d v="2024-09-17T00:00:00"/>
    <s v="'377570"/>
    <s v="2 | 3"/>
    <x v="9"/>
    <x v="0"/>
    <n v="0"/>
    <x v="46"/>
    <x v="45"/>
    <s v="REF: LMQ2E28  URGENTE CARRO PARADO"/>
    <x v="10"/>
    <x v="0"/>
    <x v="0"/>
    <n v="7001"/>
    <x v="11"/>
    <n v="70012"/>
    <s v="OFICINA (Extraordinário)"/>
    <x v="0"/>
    <x v="4"/>
    <x v="9"/>
    <x v="9"/>
    <x v="12"/>
    <x v="12"/>
  </r>
  <r>
    <x v="9"/>
    <s v="MORELATE DISTRIBUIDORA DE AUTO PECAS LTDA"/>
    <x v="10"/>
    <d v="2024-07-23T00:00:00"/>
    <d v="2024-10-15T00:00:00"/>
    <s v="'377570"/>
    <s v="3 | 3"/>
    <x v="9"/>
    <x v="0"/>
    <n v="0"/>
    <x v="46"/>
    <x v="45"/>
    <s v="REF: LMQ2E28  URGENTE CARRO PARADO"/>
    <x v="10"/>
    <x v="0"/>
    <x v="0"/>
    <n v="7001"/>
    <x v="11"/>
    <n v="70012"/>
    <s v="OFICINA (Extraordinário)"/>
    <x v="0"/>
    <x v="4"/>
    <x v="9"/>
    <x v="9"/>
    <x v="12"/>
    <x v="12"/>
  </r>
  <r>
    <x v="9"/>
    <s v="MORELATE DISTRIBUIDORA DE AUTO PECAS LTDA"/>
    <x v="11"/>
    <d v="2024-08-07T00:00:00"/>
    <d v="2024-09-04T00:00:00"/>
    <s v="'379722"/>
    <s v="1 | 1"/>
    <x v="9"/>
    <x v="0"/>
    <n v="-795.9"/>
    <x v="46"/>
    <x v="45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MORELATE DISTRIBUIDORA DE AUTO PECAS LTDA"/>
    <x v="12"/>
    <d v="2024-09-03T00:00:00"/>
    <d v="2024-10-01T00:00:00"/>
    <s v="'228"/>
    <s v="1 | 1"/>
    <x v="9"/>
    <x v="0"/>
    <n v="-1493"/>
    <x v="46"/>
    <x v="45"/>
    <s v="REF: FNV9059"/>
    <x v="10"/>
    <x v="0"/>
    <x v="0"/>
    <n v="7001"/>
    <x v="11"/>
    <n v="70014"/>
    <s v="OFICINA (Reciclável)"/>
    <x v="0"/>
    <x v="4"/>
    <x v="9"/>
    <x v="9"/>
    <x v="12"/>
    <x v="12"/>
  </r>
  <r>
    <x v="9"/>
    <s v="MORELATE DISTRIBUIDORA DE AUTO PECAS LTDA"/>
    <x v="12"/>
    <d v="2024-09-04T00:00:00"/>
    <d v="2024-10-02T00:00:00"/>
    <s v="'267"/>
    <s v="1 | 2"/>
    <x v="9"/>
    <x v="0"/>
    <n v="-872.5"/>
    <x v="46"/>
    <x v="45"/>
    <s v="REF: JBI2D36  DESCONTO DE FUNCIONARIO"/>
    <x v="10"/>
    <x v="0"/>
    <x v="0"/>
    <n v="7001"/>
    <x v="11"/>
    <n v="70012"/>
    <s v="OFICINA (Extraordinário)"/>
    <x v="0"/>
    <x v="4"/>
    <x v="9"/>
    <x v="9"/>
    <x v="12"/>
    <x v="12"/>
  </r>
  <r>
    <x v="9"/>
    <s v="MORELATE DISTRIBUIDORA DE AUTO PECAS LTDA"/>
    <x v="12"/>
    <d v="2024-09-04T00:00:00"/>
    <d v="2024-10-30T00:00:00"/>
    <s v="'267"/>
    <s v="2 | 2"/>
    <x v="9"/>
    <x v="0"/>
    <n v="-872.5"/>
    <x v="46"/>
    <x v="45"/>
    <s v="REF: JBI2D36  DESCONTO DE FUNCIONARIO"/>
    <x v="10"/>
    <x v="0"/>
    <x v="0"/>
    <n v="7001"/>
    <x v="11"/>
    <n v="70012"/>
    <s v="OFICINA (Extraordinário)"/>
    <x v="0"/>
    <x v="4"/>
    <x v="9"/>
    <x v="9"/>
    <x v="12"/>
    <x v="12"/>
  </r>
  <r>
    <x v="9"/>
    <s v="MORELATE DISTRIBUIDORA DE AUTO PECAS LTDA"/>
    <x v="12"/>
    <d v="2024-09-12T00:00:00"/>
    <d v="2024-10-10T00:00:00"/>
    <s v="'506"/>
    <s v="1 | 1"/>
    <x v="9"/>
    <x v="0"/>
    <n v="-1507"/>
    <x v="46"/>
    <x v="45"/>
    <s v="REF: LRW7B05"/>
    <x v="10"/>
    <x v="0"/>
    <x v="0"/>
    <n v="7001"/>
    <x v="11"/>
    <n v="70014"/>
    <s v="OFICINA (Reciclável)"/>
    <x v="0"/>
    <x v="4"/>
    <x v="9"/>
    <x v="9"/>
    <x v="12"/>
    <x v="12"/>
  </r>
  <r>
    <x v="9"/>
    <s v="MORELATE DISTRIBUIDORA DE AUTO PECAS LTDA"/>
    <x v="13"/>
    <d v="2024-10-14T00:00:00"/>
    <d v="2024-11-11T00:00:00"/>
    <s v="'388298"/>
    <s v="1 | 3"/>
    <x v="9"/>
    <x v="0"/>
    <n v="-1369.55"/>
    <x v="46"/>
    <x v="45"/>
    <s v="REF: LRT5H09"/>
    <x v="10"/>
    <x v="0"/>
    <x v="0"/>
    <n v="7001"/>
    <x v="11"/>
    <n v="70013"/>
    <s v="OFICINA (Poli e Rollon)"/>
    <x v="0"/>
    <x v="0"/>
    <x v="9"/>
    <x v="9"/>
    <x v="12"/>
    <x v="12"/>
  </r>
  <r>
    <x v="9"/>
    <s v="MORELATE DISTRIBUIDORA DE AUTO PECAS LTDA"/>
    <x v="13"/>
    <d v="2024-10-14T00:00:00"/>
    <d v="2024-12-09T00:00:00"/>
    <s v="'388298"/>
    <s v="2 | 3"/>
    <x v="9"/>
    <x v="0"/>
    <n v="-1369.54"/>
    <x v="46"/>
    <x v="45"/>
    <s v="REF: LRT5H09"/>
    <x v="10"/>
    <x v="0"/>
    <x v="0"/>
    <n v="7001"/>
    <x v="11"/>
    <n v="70013"/>
    <s v="OFICINA (Poli e Rollon)"/>
    <x v="0"/>
    <x v="0"/>
    <x v="9"/>
    <x v="9"/>
    <x v="12"/>
    <x v="12"/>
  </r>
  <r>
    <x v="9"/>
    <s v="MORELATE DISTRIBUIDORA DE AUTO PECAS LTDA"/>
    <x v="13"/>
    <d v="2024-10-14T00:00:00"/>
    <d v="2025-01-06T00:00:00"/>
    <s v="'388298"/>
    <s v="3 | 3"/>
    <x v="9"/>
    <x v="0"/>
    <n v="-1369.54"/>
    <x v="46"/>
    <x v="45"/>
    <s v="REF: LRT5H09"/>
    <x v="10"/>
    <x v="0"/>
    <x v="0"/>
    <n v="7001"/>
    <x v="11"/>
    <n v="70013"/>
    <s v="OFICINA (Poli e Rollon)"/>
    <x v="0"/>
    <x v="0"/>
    <x v="9"/>
    <x v="9"/>
    <x v="12"/>
    <x v="12"/>
  </r>
  <r>
    <x v="9"/>
    <s v="MORELATE DISTRIBUIDORA DE AUTO PECAS LTDA"/>
    <x v="14"/>
    <d v="2024-11-07T00:00:00"/>
    <d v="2024-12-05T00:00:00"/>
    <s v="'2902"/>
    <s v="1 | 2"/>
    <x v="9"/>
    <x v="0"/>
    <n v="-945.45"/>
    <x v="46"/>
    <x v="45"/>
    <s v="REF: JBG9A39  DESCONTO DE FUNCIONARIO"/>
    <x v="10"/>
    <x v="0"/>
    <x v="0"/>
    <n v="7001"/>
    <x v="11"/>
    <n v="70012"/>
    <s v="OFICINA (Extraordinário)"/>
    <x v="0"/>
    <x v="0"/>
    <x v="9"/>
    <x v="9"/>
    <x v="12"/>
    <x v="12"/>
  </r>
  <r>
    <x v="9"/>
    <s v="MORELATE DISTRIBUIDORA DE AUTO PECAS LTDA"/>
    <x v="14"/>
    <d v="2024-11-07T00:00:00"/>
    <d v="2025-01-02T00:00:00"/>
    <s v="'2902"/>
    <s v="2 | 2"/>
    <x v="9"/>
    <x v="0"/>
    <n v="-945.45"/>
    <x v="46"/>
    <x v="45"/>
    <s v="REF: JBG9A39  DESCONTO DE FUNCIONARIO"/>
    <x v="10"/>
    <x v="0"/>
    <x v="0"/>
    <n v="7001"/>
    <x v="11"/>
    <n v="70012"/>
    <s v="OFICINA (Extraordinário)"/>
    <x v="0"/>
    <x v="0"/>
    <x v="9"/>
    <x v="9"/>
    <x v="12"/>
    <x v="12"/>
  </r>
  <r>
    <x v="9"/>
    <s v="MPM COMERCIO, MANUTENCAO E REPARACAO DE EQUIPAMENTOS HIDRAULICOS LTDA"/>
    <x v="0"/>
    <d v="2024-12-18T00:00:00"/>
    <d v="2025-01-15T00:00:00"/>
    <s v="'3464"/>
    <s v="1 | 1"/>
    <x v="9"/>
    <x v="0"/>
    <n v="-5080"/>
    <x v="131"/>
    <x v="129"/>
    <s v="REF: REFORMA DE 8 CILINDROS, FORNECEDOR: MPM !! ESTAMOS ZERADOS ...  "/>
    <x v="10"/>
    <x v="0"/>
    <x v="0"/>
    <n v="7001"/>
    <x v="11"/>
    <n v="70012"/>
    <s v="OFICINA (Extraordinário)"/>
    <x v="0"/>
    <x v="0"/>
    <x v="9"/>
    <x v="9"/>
    <x v="12"/>
    <x v="12"/>
  </r>
  <r>
    <x v="9"/>
    <s v="MRX RODAS E RODIZIOS LTDA"/>
    <x v="4"/>
    <d v="2024-01-22T00:00:00"/>
    <d v="2024-02-21T00:00:00"/>
    <s v="'1050"/>
    <s v="1 | 3"/>
    <x v="9"/>
    <x v="0"/>
    <n v="-3182.37"/>
    <x v="82"/>
    <x v="81"/>
    <s v="REF: REPOSIÃ‡Ã‚O RODIZIO"/>
    <x v="12"/>
    <x v="0"/>
    <x v="0"/>
    <n v="4003"/>
    <x v="13"/>
    <n v="40032"/>
    <s v="RELACIONAMENTO (Extraordinário)"/>
    <x v="0"/>
    <x v="1"/>
    <x v="11"/>
    <x v="11"/>
    <x v="17"/>
    <x v="17"/>
  </r>
  <r>
    <x v="9"/>
    <s v="MRX RODAS E RODIZIOS LTDA"/>
    <x v="4"/>
    <d v="2024-01-22T00:00:00"/>
    <d v="2024-02-21T00:00:00"/>
    <s v="'1050"/>
    <s v="1 | 3"/>
    <x v="9"/>
    <x v="0"/>
    <n v="-2121.58"/>
    <x v="126"/>
    <x v="124"/>
    <s v="REF: REPOSIÃ‡Ã‚O RODIZIO"/>
    <x v="12"/>
    <x v="0"/>
    <x v="0"/>
    <n v="4003"/>
    <x v="13"/>
    <n v="40032"/>
    <s v="RELACIONAMENTO (Extraordinário)"/>
    <x v="0"/>
    <x v="1"/>
    <x v="9"/>
    <x v="9"/>
    <x v="22"/>
    <x v="22"/>
  </r>
  <r>
    <x v="9"/>
    <s v="MRX RODAS E RODIZIOS LTDA"/>
    <x v="4"/>
    <d v="2024-01-22T00:00:00"/>
    <d v="2024-03-07T00:00:00"/>
    <s v="'1050"/>
    <s v="2 | 3"/>
    <x v="9"/>
    <x v="0"/>
    <n v="-3182.37"/>
    <x v="82"/>
    <x v="81"/>
    <s v="REF: REPOSIÃ‡Ã‚O RODIZIO"/>
    <x v="12"/>
    <x v="0"/>
    <x v="0"/>
    <n v="4003"/>
    <x v="13"/>
    <n v="40032"/>
    <s v="RELACIONAMENTO (Extraordinário)"/>
    <x v="0"/>
    <x v="1"/>
    <x v="11"/>
    <x v="11"/>
    <x v="17"/>
    <x v="17"/>
  </r>
  <r>
    <x v="9"/>
    <s v="MRX RODAS E RODIZIOS LTDA"/>
    <x v="4"/>
    <d v="2024-01-22T00:00:00"/>
    <d v="2024-03-07T00:00:00"/>
    <s v="'1050"/>
    <s v="2 | 3"/>
    <x v="9"/>
    <x v="0"/>
    <n v="-2121.58"/>
    <x v="126"/>
    <x v="124"/>
    <s v="REF: REPOSIÃ‡Ã‚O RODIZIO"/>
    <x v="12"/>
    <x v="0"/>
    <x v="0"/>
    <n v="4003"/>
    <x v="13"/>
    <n v="40032"/>
    <s v="RELACIONAMENTO (Extraordinário)"/>
    <x v="0"/>
    <x v="1"/>
    <x v="9"/>
    <x v="9"/>
    <x v="22"/>
    <x v="22"/>
  </r>
  <r>
    <x v="9"/>
    <s v="MRX RODAS E RODIZIOS LTDA"/>
    <x v="4"/>
    <d v="2024-01-22T00:00:00"/>
    <d v="2024-03-22T00:00:00"/>
    <s v="'1050"/>
    <s v="3 | 3"/>
    <x v="9"/>
    <x v="0"/>
    <n v="-3182.46"/>
    <x v="82"/>
    <x v="81"/>
    <s v="REF: REPOSIÃ‡Ã‚O RODIZIO"/>
    <x v="12"/>
    <x v="0"/>
    <x v="0"/>
    <n v="4003"/>
    <x v="13"/>
    <n v="40032"/>
    <s v="RELACIONAMENTO (Extraordinário)"/>
    <x v="0"/>
    <x v="1"/>
    <x v="11"/>
    <x v="11"/>
    <x v="17"/>
    <x v="17"/>
  </r>
  <r>
    <x v="9"/>
    <s v="MRX RODAS E RODIZIOS LTDA"/>
    <x v="4"/>
    <d v="2024-01-22T00:00:00"/>
    <d v="2024-03-22T00:00:00"/>
    <s v="'1050"/>
    <s v="3 | 3"/>
    <x v="9"/>
    <x v="0"/>
    <n v="-2121.64"/>
    <x v="126"/>
    <x v="124"/>
    <s v="REF: REPOSIÃ‡Ã‚O RODIZIO"/>
    <x v="12"/>
    <x v="0"/>
    <x v="0"/>
    <n v="4003"/>
    <x v="13"/>
    <n v="40032"/>
    <s v="RELACIONAMENTO (Extraordinário)"/>
    <x v="0"/>
    <x v="1"/>
    <x v="9"/>
    <x v="9"/>
    <x v="22"/>
    <x v="22"/>
  </r>
  <r>
    <x v="9"/>
    <s v="MRX RODAS E RODIZIOS LTDA"/>
    <x v="14"/>
    <d v="2024-11-11T00:00:00"/>
    <d v="2024-12-12T00:00:00"/>
    <s v="'2138"/>
    <s v="1 | 3"/>
    <x v="9"/>
    <x v="0"/>
    <n v="-2466.67"/>
    <x v="75"/>
    <x v="74"/>
    <s v="REF: MANUTENÃ‡ÃƒO CONTAINER 1.2"/>
    <x v="12"/>
    <x v="0"/>
    <x v="0"/>
    <n v="4003"/>
    <x v="13"/>
    <n v="40032"/>
    <s v="RELACIONAMENTO (Extraordinário)"/>
    <x v="0"/>
    <x v="0"/>
    <x v="9"/>
    <x v="9"/>
    <x v="22"/>
    <x v="22"/>
  </r>
  <r>
    <x v="9"/>
    <s v="MRX RODAS E RODIZIOS LTDA"/>
    <x v="14"/>
    <d v="2024-11-11T00:00:00"/>
    <d v="2024-12-26T00:00:00"/>
    <s v="'2138"/>
    <s v="2 | 3"/>
    <x v="9"/>
    <x v="0"/>
    <n v="-2466.67"/>
    <x v="75"/>
    <x v="74"/>
    <s v="REF: MANUTENÃ‡ÃƒO CONTAINER 1.2"/>
    <x v="12"/>
    <x v="0"/>
    <x v="0"/>
    <n v="4003"/>
    <x v="13"/>
    <n v="40032"/>
    <s v="RELACIONAMENTO (Extraordinário)"/>
    <x v="0"/>
    <x v="0"/>
    <x v="9"/>
    <x v="9"/>
    <x v="22"/>
    <x v="22"/>
  </r>
  <r>
    <x v="9"/>
    <s v="MRX RODAS E RODIZIOS LTDA"/>
    <x v="14"/>
    <d v="2024-11-11T00:00:00"/>
    <d v="2025-01-13T00:00:00"/>
    <s v="'2138"/>
    <s v="3 | 3"/>
    <x v="9"/>
    <x v="0"/>
    <n v="-2466.66"/>
    <x v="75"/>
    <x v="74"/>
    <s v="REF: MANUTENÃ‡ÃƒO CONTAINER 1.2"/>
    <x v="12"/>
    <x v="0"/>
    <x v="0"/>
    <n v="4003"/>
    <x v="13"/>
    <n v="40032"/>
    <s v="RELACIONAMENTO (Extraordinário)"/>
    <x v="0"/>
    <x v="0"/>
    <x v="9"/>
    <x v="9"/>
    <x v="22"/>
    <x v="22"/>
  </r>
  <r>
    <x v="9"/>
    <s v="MRX RODAS E RODIZIOS LTDA"/>
    <x v="1"/>
    <d v="2025-01-16T00:00:00"/>
    <d v="2025-02-15T00:00:00"/>
    <s v="'2333"/>
    <s v="1 | 3"/>
    <x v="9"/>
    <x v="1"/>
    <n v="-3700"/>
    <x v="75"/>
    <x v="74"/>
    <s v="REF: REPOSIÃ‡ÃƒO DE ESTOQUE URGENTE, PARA RECUPERAÃ‡ÃƒO DOS CONT. 1.2 !! "/>
    <x v="10"/>
    <x v="0"/>
    <x v="0"/>
    <n v="7001"/>
    <x v="11"/>
    <n v="70012"/>
    <s v="OFICINA (Extraordinário)"/>
    <x v="0"/>
    <x v="1"/>
    <x v="9"/>
    <x v="9"/>
    <x v="22"/>
    <x v="22"/>
  </r>
  <r>
    <x v="9"/>
    <s v="MRX RODAS E RODIZIOS LTDA"/>
    <x v="1"/>
    <d v="2025-01-16T00:00:00"/>
    <d v="2025-03-02T00:00:00"/>
    <s v="'2333"/>
    <s v="2 | 3"/>
    <x v="9"/>
    <x v="1"/>
    <n v="-3700"/>
    <x v="75"/>
    <x v="74"/>
    <s v="REF: REPOSIÃ‡ÃƒO DE ESTOQUE URGENTE, PARA RECUPERAÃ‡ÃƒO DOS CONT. 1.2 !! "/>
    <x v="10"/>
    <x v="0"/>
    <x v="0"/>
    <n v="7001"/>
    <x v="11"/>
    <n v="70012"/>
    <s v="OFICINA (Extraordinário)"/>
    <x v="0"/>
    <x v="1"/>
    <x v="9"/>
    <x v="9"/>
    <x v="22"/>
    <x v="22"/>
  </r>
  <r>
    <x v="9"/>
    <s v="MRX RODAS E RODIZIOS LTDA"/>
    <x v="1"/>
    <d v="2025-01-16T00:00:00"/>
    <d v="2025-03-17T00:00:00"/>
    <s v="'2333"/>
    <s v="3 | 3"/>
    <x v="9"/>
    <x v="1"/>
    <n v="-3700"/>
    <x v="75"/>
    <x v="74"/>
    <s v="REF: REPOSIÃ‡ÃƒO DE ESTOQUE URGENTE, PARA RECUPERAÃ‡ÃƒO DOS CONT. 1.2 !! "/>
    <x v="10"/>
    <x v="0"/>
    <x v="0"/>
    <n v="7001"/>
    <x v="11"/>
    <n v="70012"/>
    <s v="OFICINA (Extraordinário)"/>
    <x v="0"/>
    <x v="1"/>
    <x v="9"/>
    <x v="9"/>
    <x v="22"/>
    <x v="22"/>
  </r>
  <r>
    <x v="9"/>
    <s v="MULTIMARCAS PECAS DIESEL LTDA"/>
    <x v="4"/>
    <d v="2024-01-24T00:00:00"/>
    <d v="2024-02-21T00:00:00"/>
    <s v="'12235"/>
    <s v="1 | 3"/>
    <x v="9"/>
    <x v="0"/>
    <n v="-2414.34"/>
    <x v="46"/>
    <x v="45"/>
    <s v="REF: URGENTE / CAIXA EATON FS6306A , "/>
    <x v="10"/>
    <x v="0"/>
    <x v="0"/>
    <n v="7001"/>
    <x v="11"/>
    <n v="70012"/>
    <s v="OFICINA (Extraordinário)"/>
    <x v="0"/>
    <x v="1"/>
    <x v="9"/>
    <x v="9"/>
    <x v="12"/>
    <x v="12"/>
  </r>
  <r>
    <x v="9"/>
    <s v="MULTIMARCAS PECAS DIESEL LTDA"/>
    <x v="4"/>
    <d v="2024-01-24T00:00:00"/>
    <d v="2024-03-20T00:00:00"/>
    <s v="'12235"/>
    <s v="2 | 3"/>
    <x v="9"/>
    <x v="0"/>
    <n v="-2414.33"/>
    <x v="46"/>
    <x v="45"/>
    <s v="REF: URGENTE / CAIXA EATON FS6306A , "/>
    <x v="10"/>
    <x v="0"/>
    <x v="0"/>
    <n v="7001"/>
    <x v="11"/>
    <n v="70012"/>
    <s v="OFICINA (Extraordinário)"/>
    <x v="0"/>
    <x v="1"/>
    <x v="9"/>
    <x v="9"/>
    <x v="12"/>
    <x v="12"/>
  </r>
  <r>
    <x v="9"/>
    <s v="MULTIMARCAS PECAS DIESEL LTDA"/>
    <x v="4"/>
    <d v="2024-01-24T00:00:00"/>
    <d v="2024-04-17T00:00:00"/>
    <s v="'12235"/>
    <s v="3 | 3"/>
    <x v="9"/>
    <x v="0"/>
    <n v="-2414.33"/>
    <x v="46"/>
    <x v="45"/>
    <s v="REF: URGENTE / CAIXA EATON FS6306A , "/>
    <x v="10"/>
    <x v="0"/>
    <x v="0"/>
    <n v="7001"/>
    <x v="11"/>
    <n v="70012"/>
    <s v="OFICINA (Extraordinário)"/>
    <x v="0"/>
    <x v="1"/>
    <x v="9"/>
    <x v="9"/>
    <x v="12"/>
    <x v="12"/>
  </r>
  <r>
    <x v="9"/>
    <s v="MULTIMARCAS PECAS DIESEL LTDA"/>
    <x v="5"/>
    <d v="2024-02-06T00:00:00"/>
    <d v="2024-03-05T00:00:00"/>
    <s v="'12762"/>
    <s v="1 | 1"/>
    <x v="9"/>
    <x v="0"/>
    <n v="-195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MULTIMARCAS PECAS DIESEL LTDA"/>
    <x v="5"/>
    <d v="2024-02-08T00:00:00"/>
    <d v="2024-03-07T00:00:00"/>
    <s v="'12863"/>
    <s v="1 | 1"/>
    <x v="9"/>
    <x v="0"/>
    <n v="-576"/>
    <x v="46"/>
    <x v="45"/>
    <s v="REF: REPOSIÃ‡ÃƒO URGENTE"/>
    <x v="10"/>
    <x v="0"/>
    <x v="0"/>
    <n v="7001"/>
    <x v="11"/>
    <n v="70012"/>
    <s v="OFICINA (Extraordinário)"/>
    <x v="0"/>
    <x v="1"/>
    <x v="9"/>
    <x v="9"/>
    <x v="12"/>
    <x v="12"/>
  </r>
  <r>
    <x v="9"/>
    <s v="MULTIMARCAS PECAS DIESEL LTDA"/>
    <x v="5"/>
    <d v="2024-02-19T00:00:00"/>
    <d v="2024-03-18T00:00:00"/>
    <s v="'13141"/>
    <s v="1 | 1"/>
    <x v="9"/>
    <x v="0"/>
    <n v="-225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MULTIMARCAS PECAS DIESEL LTDA"/>
    <x v="5"/>
    <d v="2024-02-19T00:00:00"/>
    <d v="2024-03-18T00:00:00"/>
    <s v="'13143"/>
    <s v="1 | 2"/>
    <x v="9"/>
    <x v="0"/>
    <n v="-275"/>
    <x v="46"/>
    <x v="45"/>
    <s v="REF: DESCONTO DE FUNCIONARIO, PEÃ‡A RETIRADA DO ALMOXARIFADO"/>
    <x v="10"/>
    <x v="0"/>
    <x v="0"/>
    <n v="7001"/>
    <x v="11"/>
    <n v="70012"/>
    <s v="OFICINA (Extraordinário)"/>
    <x v="0"/>
    <x v="1"/>
    <x v="9"/>
    <x v="9"/>
    <x v="12"/>
    <x v="12"/>
  </r>
  <r>
    <x v="9"/>
    <s v="MULTIMARCAS PECAS DIESEL LTDA"/>
    <x v="5"/>
    <d v="2024-02-19T00:00:00"/>
    <d v="2024-04-15T00:00:00"/>
    <s v="'13143"/>
    <s v="2 | 2"/>
    <x v="9"/>
    <x v="0"/>
    <n v="-275"/>
    <x v="46"/>
    <x v="45"/>
    <s v="REF: DESCONTO DE FUNCIONARIO, PEÃ‡A RETIRADA DO ALMOXARIFADO"/>
    <x v="10"/>
    <x v="0"/>
    <x v="0"/>
    <n v="7001"/>
    <x v="11"/>
    <n v="70012"/>
    <s v="OFICINA (Extraordinário)"/>
    <x v="0"/>
    <x v="1"/>
    <x v="9"/>
    <x v="9"/>
    <x v="12"/>
    <x v="12"/>
  </r>
  <r>
    <x v="9"/>
    <s v="MULTIMARCAS PECAS DIESEL LTDA"/>
    <x v="5"/>
    <d v="2024-02-23T00:00:00"/>
    <d v="2024-03-22T00:00:00"/>
    <s v="'13398"/>
    <s v="1 | 1"/>
    <x v="9"/>
    <x v="0"/>
    <n v="-661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MULTIMARCAS PECAS DIESEL LTDA"/>
    <x v="5"/>
    <d v="2024-02-23T00:00:00"/>
    <d v="2024-03-22T00:00:00"/>
    <s v="'13399"/>
    <s v="1 | 1"/>
    <x v="9"/>
    <x v="0"/>
    <n v="-533"/>
    <x v="46"/>
    <x v="45"/>
    <s v="REF: URGENTE , "/>
    <x v="10"/>
    <x v="0"/>
    <x v="0"/>
    <n v="7001"/>
    <x v="11"/>
    <n v="70012"/>
    <s v="OFICINA (Extraordinário)"/>
    <x v="0"/>
    <x v="1"/>
    <x v="9"/>
    <x v="9"/>
    <x v="12"/>
    <x v="12"/>
  </r>
  <r>
    <x v="9"/>
    <s v="MULTIMARCAS PECAS DIESEL LTDA"/>
    <x v="5"/>
    <d v="2024-02-26T00:00:00"/>
    <d v="2024-03-25T00:00:00"/>
    <s v="'13464"/>
    <s v="1 | 1"/>
    <x v="9"/>
    <x v="0"/>
    <n v="-122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MULTIMARCAS PECAS DIESEL LTDA"/>
    <x v="5"/>
    <d v="2024-02-26T00:00:00"/>
    <d v="2024-04-11T00:00:00"/>
    <s v="'13466"/>
    <s v="1 | 1"/>
    <x v="9"/>
    <x v="0"/>
    <n v="-99.5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MULTIMARCAS PECAS DIESEL LTDA"/>
    <x v="5"/>
    <d v="2024-02-27T00:00:00"/>
    <d v="2024-03-26T00:00:00"/>
    <s v="'13473"/>
    <s v="1 | 3"/>
    <x v="9"/>
    <x v="0"/>
    <n v="-1120"/>
    <x v="46"/>
    <x v="45"/>
    <s v="REF: RKF7B36"/>
    <x v="10"/>
    <x v="0"/>
    <x v="0"/>
    <n v="7001"/>
    <x v="11"/>
    <n v="70013"/>
    <s v="OFICINA (Poli e Rollon)"/>
    <x v="0"/>
    <x v="1"/>
    <x v="9"/>
    <x v="9"/>
    <x v="12"/>
    <x v="12"/>
  </r>
  <r>
    <x v="9"/>
    <s v="MULTIMARCAS PECAS DIESEL LTDA"/>
    <x v="5"/>
    <d v="2024-02-27T00:00:00"/>
    <d v="2024-04-23T00:00:00"/>
    <s v="'13473"/>
    <s v="2 | 3"/>
    <x v="9"/>
    <x v="0"/>
    <n v="-1120"/>
    <x v="46"/>
    <x v="45"/>
    <s v="REF: RKF7B36"/>
    <x v="10"/>
    <x v="0"/>
    <x v="0"/>
    <n v="7001"/>
    <x v="11"/>
    <n v="70013"/>
    <s v="OFICINA (Poli e Rollon)"/>
    <x v="0"/>
    <x v="1"/>
    <x v="9"/>
    <x v="9"/>
    <x v="12"/>
    <x v="12"/>
  </r>
  <r>
    <x v="9"/>
    <s v="MULTIMARCAS PECAS DIESEL LTDA"/>
    <x v="5"/>
    <d v="2024-02-27T00:00:00"/>
    <d v="2024-05-21T00:00:00"/>
    <s v="'13473"/>
    <s v="3 | 3"/>
    <x v="9"/>
    <x v="0"/>
    <n v="-1120"/>
    <x v="46"/>
    <x v="45"/>
    <s v="REF: RKF7B36"/>
    <x v="10"/>
    <x v="0"/>
    <x v="0"/>
    <n v="7001"/>
    <x v="11"/>
    <n v="70013"/>
    <s v="OFICINA (Poli e Rollon)"/>
    <x v="0"/>
    <x v="1"/>
    <x v="9"/>
    <x v="9"/>
    <x v="12"/>
    <x v="12"/>
  </r>
  <r>
    <x v="9"/>
    <s v="MULTIMARCAS PECAS DIESEL LTDA"/>
    <x v="6"/>
    <d v="2024-03-01T00:00:00"/>
    <d v="2024-03-08T00:00:00"/>
    <s v="'13713"/>
    <s v="1 | 1"/>
    <x v="9"/>
    <x v="0"/>
    <n v="-74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MULTIMARCAS PECAS DIESEL LTDA"/>
    <x v="6"/>
    <d v="2024-03-01T00:00:00"/>
    <d v="2024-03-29T00:00:00"/>
    <s v="'13710"/>
    <s v="1 | 1"/>
    <x v="9"/>
    <x v="0"/>
    <n v="-299.14999999999998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MULTIMARCAS PECAS DIESEL LTDA"/>
    <x v="6"/>
    <d v="2024-03-04T00:00:00"/>
    <d v="2024-04-01T00:00:00"/>
    <s v="'13774"/>
    <s v="1 | 1"/>
    <x v="9"/>
    <x v="0"/>
    <n v="-485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MULTIMARCAS PECAS DIESEL LTDA"/>
    <x v="6"/>
    <d v="2024-03-04T00:00:00"/>
    <d v="2024-04-01T00:00:00"/>
    <s v="'13775"/>
    <s v="1 | 1"/>
    <x v="9"/>
    <x v="0"/>
    <n v="-177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MULTIMARCAS PECAS DIESEL LTDA"/>
    <x v="6"/>
    <d v="2024-03-04T00:00:00"/>
    <d v="2024-04-01T00:00:00"/>
    <s v="'14107"/>
    <s v="1 | 1"/>
    <x v="9"/>
    <x v="0"/>
    <n v="-111"/>
    <x v="77"/>
    <x v="76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MULTIMARCAS PECAS DIESEL LTDA"/>
    <x v="6"/>
    <d v="2024-03-05T00:00:00"/>
    <d v="2024-04-02T00:00:00"/>
    <s v="'13869"/>
    <s v="1 | 1"/>
    <x v="9"/>
    <x v="0"/>
    <n v="-114.8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MULTIMARCAS PECAS DIESEL LTDA"/>
    <x v="6"/>
    <d v="2024-03-07T00:00:00"/>
    <d v="2024-04-04T00:00:00"/>
    <s v="'13943"/>
    <s v="1 | 1"/>
    <x v="9"/>
    <x v="0"/>
    <n v="-1180"/>
    <x v="46"/>
    <x v="45"/>
    <s v="REF: REPOSIÃ‡ÃƒO DE ESTOQUE URGENTE"/>
    <x v="10"/>
    <x v="0"/>
    <x v="0"/>
    <n v="7001"/>
    <x v="11"/>
    <n v="70012"/>
    <s v="OFICINA (Extraordinário)"/>
    <x v="0"/>
    <x v="1"/>
    <x v="9"/>
    <x v="9"/>
    <x v="12"/>
    <x v="12"/>
  </r>
  <r>
    <x v="9"/>
    <s v="MULTIMARCAS PECAS DIESEL LTDA"/>
    <x v="6"/>
    <d v="2024-03-07T00:00:00"/>
    <d v="2024-04-04T00:00:00"/>
    <s v="'13944"/>
    <s v="1 | 2"/>
    <x v="9"/>
    <x v="0"/>
    <n v="-935.5"/>
    <x v="46"/>
    <x v="45"/>
    <s v="REF: RKF7B36"/>
    <x v="10"/>
    <x v="0"/>
    <x v="0"/>
    <n v="7001"/>
    <x v="11"/>
    <n v="70013"/>
    <s v="OFICINA (Poli e Rollon)"/>
    <x v="0"/>
    <x v="1"/>
    <x v="9"/>
    <x v="9"/>
    <x v="12"/>
    <x v="12"/>
  </r>
  <r>
    <x v="9"/>
    <s v="MULTIMARCAS PECAS DIESEL LTDA"/>
    <x v="6"/>
    <d v="2024-03-07T00:00:00"/>
    <d v="2024-05-02T00:00:00"/>
    <s v="'13944"/>
    <s v="2 | 2"/>
    <x v="9"/>
    <x v="0"/>
    <n v="-935.5"/>
    <x v="46"/>
    <x v="45"/>
    <s v="REF: RKF7B36"/>
    <x v="10"/>
    <x v="0"/>
    <x v="0"/>
    <n v="7001"/>
    <x v="11"/>
    <n v="70013"/>
    <s v="OFICINA (Poli e Rollon)"/>
    <x v="0"/>
    <x v="1"/>
    <x v="9"/>
    <x v="9"/>
    <x v="12"/>
    <x v="12"/>
  </r>
  <r>
    <x v="9"/>
    <s v="MULTIMARCAS PECAS DIESEL LTDA"/>
    <x v="6"/>
    <d v="2024-03-11T00:00:00"/>
    <d v="2024-04-08T00:00:00"/>
    <s v="'14065"/>
    <s v="1 | 1"/>
    <x v="9"/>
    <x v="0"/>
    <n v="-1215"/>
    <x v="46"/>
    <x v="45"/>
    <s v="REF: REPOSICA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MULTIMARCAS PECAS DIESEL LTDA"/>
    <x v="6"/>
    <d v="2024-03-21T00:00:00"/>
    <d v="2024-04-18T00:00:00"/>
    <s v="'14546"/>
    <s v="1 | 1"/>
    <x v="9"/>
    <x v="0"/>
    <n v="-927"/>
    <x v="46"/>
    <x v="45"/>
    <s v="REF: NWC6I88"/>
    <x v="10"/>
    <x v="0"/>
    <x v="0"/>
    <n v="7001"/>
    <x v="11"/>
    <n v="70012"/>
    <s v="OFICINA (Extraordinário)"/>
    <x v="0"/>
    <x v="1"/>
    <x v="9"/>
    <x v="9"/>
    <x v="12"/>
    <x v="12"/>
  </r>
  <r>
    <x v="9"/>
    <s v="MULTIMARCAS PECAS DIESEL LTDA"/>
    <x v="6"/>
    <d v="2024-03-21T00:00:00"/>
    <d v="2024-04-18T00:00:00"/>
    <s v="'14547"/>
    <s v="1 | 1"/>
    <x v="9"/>
    <x v="0"/>
    <n v="-897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MULTIMARCAS PECAS DIESEL LTDA"/>
    <x v="6"/>
    <d v="2024-03-21T00:00:00"/>
    <d v="2024-04-18T00:00:00"/>
    <s v="'14561"/>
    <s v="1 | 1"/>
    <x v="9"/>
    <x v="0"/>
    <n v="-215.5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MULTIMARCAS PECAS DIESEL LTDA"/>
    <x v="6"/>
    <d v="2024-03-25T00:00:00"/>
    <d v="2024-04-22T00:00:00"/>
    <s v="'14635"/>
    <s v="1 | 1"/>
    <x v="9"/>
    <x v="0"/>
    <n v="-323.25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MULTIMARCAS PECAS DIESEL LTDA"/>
    <x v="6"/>
    <d v="2024-03-26T00:00:00"/>
    <d v="2024-04-23T00:00:00"/>
    <s v="'14704"/>
    <s v="1 | 1"/>
    <x v="9"/>
    <x v="0"/>
    <n v="-1108"/>
    <x v="46"/>
    <x v="45"/>
    <s v="REF: NWC6I88"/>
    <x v="10"/>
    <x v="0"/>
    <x v="0"/>
    <n v="7001"/>
    <x v="11"/>
    <n v="70012"/>
    <s v="OFICINA (Extraordinário)"/>
    <x v="0"/>
    <x v="1"/>
    <x v="9"/>
    <x v="9"/>
    <x v="12"/>
    <x v="12"/>
  </r>
  <r>
    <x v="9"/>
    <s v="MULTIMARCAS PECAS DIESEL LTDA"/>
    <x v="6"/>
    <d v="2024-03-27T00:00:00"/>
    <d v="2024-04-24T00:00:00"/>
    <s v="'14768"/>
    <s v="1 | 1"/>
    <x v="9"/>
    <x v="0"/>
    <n v="-220"/>
    <x v="46"/>
    <x v="45"/>
    <s v="REF: LRN6947"/>
    <x v="10"/>
    <x v="0"/>
    <x v="0"/>
    <n v="7001"/>
    <x v="11"/>
    <n v="70012"/>
    <s v="OFICINA (Extraordinário)"/>
    <x v="0"/>
    <x v="1"/>
    <x v="9"/>
    <x v="9"/>
    <x v="12"/>
    <x v="12"/>
  </r>
  <r>
    <x v="9"/>
    <s v="MULTIMARCAS PECAS DIESEL LTDA"/>
    <x v="7"/>
    <d v="2024-04-11T00:00:00"/>
    <d v="2024-05-09T00:00:00"/>
    <s v="'15383"/>
    <s v="1 | 1"/>
    <x v="9"/>
    <x v="0"/>
    <n v="-617.85"/>
    <x v="46"/>
    <x v="45"/>
    <s v="REF: KOLETA KVG4A45"/>
    <x v="10"/>
    <x v="0"/>
    <x v="0"/>
    <n v="7001"/>
    <x v="11"/>
    <n v="70013"/>
    <s v="OFICINA (Poli e Rollon)"/>
    <x v="0"/>
    <x v="3"/>
    <x v="9"/>
    <x v="9"/>
    <x v="12"/>
    <x v="12"/>
  </r>
  <r>
    <x v="9"/>
    <s v="MULTIMARCAS PECAS DIESEL LTDA"/>
    <x v="7"/>
    <d v="2024-04-11T00:00:00"/>
    <d v="2024-05-09T00:00:00"/>
    <s v="'15384"/>
    <s v="1 | 1"/>
    <x v="9"/>
    <x v="0"/>
    <n v="-168.25"/>
    <x v="46"/>
    <x v="45"/>
    <s v="REF: REPOSICA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MULTIMARCAS PECAS DIESEL LTDA"/>
    <x v="7"/>
    <d v="2024-04-16T00:00:00"/>
    <d v="2024-05-14T00:00:00"/>
    <s v="'15175"/>
    <s v="1 | 1"/>
    <x v="9"/>
    <x v="0"/>
    <n v="-233"/>
    <x v="46"/>
    <x v="45"/>
    <s v="REF: REPOSICA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MULTIMARCAS PECAS DIESEL LTDA"/>
    <x v="7"/>
    <d v="2024-04-16T00:00:00"/>
    <d v="2024-05-14T00:00:00"/>
    <s v="'15567"/>
    <s v="1 | 1"/>
    <x v="9"/>
    <x v="0"/>
    <n v="-271.8"/>
    <x v="46"/>
    <x v="45"/>
    <s v="REF: REPOSICA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MULTIMARCAS PECAS DIESEL LTDA"/>
    <x v="7"/>
    <d v="2024-04-17T00:00:00"/>
    <d v="2024-05-15T00:00:00"/>
    <s v="'15580"/>
    <s v="1 | 1"/>
    <x v="9"/>
    <x v="0"/>
    <n v="-455.55"/>
    <x v="46"/>
    <x v="45"/>
    <s v="REF: KOLETA LPW6F89"/>
    <x v="10"/>
    <x v="0"/>
    <x v="0"/>
    <n v="7001"/>
    <x v="11"/>
    <n v="70013"/>
    <s v="OFICINA (Poli e Rollon)"/>
    <x v="0"/>
    <x v="3"/>
    <x v="9"/>
    <x v="9"/>
    <x v="12"/>
    <x v="12"/>
  </r>
  <r>
    <x v="9"/>
    <s v="MULTIMARCAS PECAS DIESEL LTDA"/>
    <x v="7"/>
    <d v="2024-04-17T00:00:00"/>
    <d v="2024-05-15T00:00:00"/>
    <s v="'15591"/>
    <s v="1 | 1"/>
    <x v="9"/>
    <x v="0"/>
    <n v="-665.3"/>
    <x v="46"/>
    <x v="45"/>
    <s v="REF: REPOSICA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MULTIMARCAS PECAS DIESEL LTDA"/>
    <x v="7"/>
    <d v="2024-04-19T00:00:00"/>
    <d v="2024-05-17T00:00:00"/>
    <s v="'15703"/>
    <s v="1 | 1"/>
    <x v="9"/>
    <x v="0"/>
    <n v="-473.6"/>
    <x v="46"/>
    <x v="45"/>
    <s v="REF: KPI7A69"/>
    <x v="10"/>
    <x v="0"/>
    <x v="0"/>
    <n v="7001"/>
    <x v="11"/>
    <n v="70013"/>
    <s v="OFICINA (Poli e Rollon)"/>
    <x v="0"/>
    <x v="3"/>
    <x v="9"/>
    <x v="9"/>
    <x v="12"/>
    <x v="12"/>
  </r>
  <r>
    <x v="9"/>
    <s v="MULTIMARCAS PECAS DIESEL LTDA"/>
    <x v="7"/>
    <d v="2024-04-19T00:00:00"/>
    <d v="2024-05-17T00:00:00"/>
    <s v="'15742"/>
    <s v="1 | 1"/>
    <x v="9"/>
    <x v="0"/>
    <n v="-154"/>
    <x v="46"/>
    <x v="45"/>
    <s v="REF: REPOSICA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MULTIMARCAS PECAS DIESEL LTDA"/>
    <x v="7"/>
    <d v="2024-04-25T00:00:00"/>
    <d v="2024-05-23T00:00:00"/>
    <s v="'15858"/>
    <s v="1 | 1"/>
    <x v="9"/>
    <x v="0"/>
    <n v="-115.5"/>
    <x v="46"/>
    <x v="45"/>
    <s v="REF: REPOSICA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MULTIMARCAS PECAS DIESEL LTDA"/>
    <x v="7"/>
    <d v="2024-04-26T00:00:00"/>
    <d v="2024-05-24T00:00:00"/>
    <s v="'15972"/>
    <s v="1 | 3"/>
    <x v="9"/>
    <x v="0"/>
    <n v="-4018.54"/>
    <x v="46"/>
    <x v="45"/>
    <s v="REF: URGENTE, CARRO PARADO , "/>
    <x v="10"/>
    <x v="0"/>
    <x v="0"/>
    <n v="7001"/>
    <x v="11"/>
    <n v="70013"/>
    <s v="OFICINA (Poli e Rollon)"/>
    <x v="0"/>
    <x v="3"/>
    <x v="9"/>
    <x v="9"/>
    <x v="12"/>
    <x v="12"/>
  </r>
  <r>
    <x v="9"/>
    <s v="MULTIMARCAS PECAS DIESEL LTDA"/>
    <x v="7"/>
    <d v="2024-04-26T00:00:00"/>
    <d v="2024-06-21T00:00:00"/>
    <s v="'15972"/>
    <s v="2 | 3"/>
    <x v="9"/>
    <x v="0"/>
    <n v="-4018.52"/>
    <x v="46"/>
    <x v="45"/>
    <s v="REF: URGENTE, CARRO PARADO , "/>
    <x v="10"/>
    <x v="0"/>
    <x v="0"/>
    <n v="7001"/>
    <x v="11"/>
    <n v="70013"/>
    <s v="OFICINA (Poli e Rollon)"/>
    <x v="0"/>
    <x v="3"/>
    <x v="9"/>
    <x v="9"/>
    <x v="12"/>
    <x v="12"/>
  </r>
  <r>
    <x v="9"/>
    <s v="MULTIMARCAS PECAS DIESEL LTDA"/>
    <x v="7"/>
    <d v="2024-04-26T00:00:00"/>
    <d v="2024-07-19T00:00:00"/>
    <s v="'15972"/>
    <s v="3 | 3"/>
    <x v="9"/>
    <x v="0"/>
    <n v="-4018.52"/>
    <x v="46"/>
    <x v="45"/>
    <s v="REF: URGENTE, CARRO PARADO , "/>
    <x v="10"/>
    <x v="0"/>
    <x v="0"/>
    <n v="7001"/>
    <x v="11"/>
    <n v="70013"/>
    <s v="OFICINA (Poli e Rollon)"/>
    <x v="0"/>
    <x v="3"/>
    <x v="9"/>
    <x v="9"/>
    <x v="12"/>
    <x v="12"/>
  </r>
  <r>
    <x v="9"/>
    <s v="MULTIMARCAS PECAS DIESEL LTDA"/>
    <x v="7"/>
    <d v="2024-04-30T00:00:00"/>
    <d v="2024-05-28T00:00:00"/>
    <s v="'16064"/>
    <s v="1 | 1"/>
    <x v="9"/>
    <x v="0"/>
    <n v="-517.20000000000005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MULTIMARCAS PECAS DIESEL LTDA"/>
    <x v="7"/>
    <d v="2024-04-30T00:00:00"/>
    <d v="2024-05-28T00:00:00"/>
    <s v="'28178"/>
    <s v="1 | 1"/>
    <x v="9"/>
    <x v="0"/>
    <n v="-440"/>
    <x v="46"/>
    <x v="45"/>
    <s v="REF: REPOSICAO DE ESTOQUE URGENTE"/>
    <x v="10"/>
    <x v="0"/>
    <x v="0"/>
    <n v="7001"/>
    <x v="11"/>
    <n v="70013"/>
    <s v="OFICINA (Poli e Rollon)"/>
    <x v="0"/>
    <x v="3"/>
    <x v="9"/>
    <x v="9"/>
    <x v="12"/>
    <x v="12"/>
  </r>
  <r>
    <x v="9"/>
    <s v="MULTIMARCAS PECAS DIESEL LTDA"/>
    <x v="8"/>
    <d v="2024-05-07T00:00:00"/>
    <d v="2024-06-04T00:00:00"/>
    <s v="'16305"/>
    <s v="1 | 1"/>
    <x v="9"/>
    <x v="0"/>
    <n v="-598"/>
    <x v="46"/>
    <x v="45"/>
    <s v="REF: DESCONTO DE FUNCIONARIO  IVV0F01"/>
    <x v="10"/>
    <x v="0"/>
    <x v="0"/>
    <n v="7001"/>
    <x v="11"/>
    <n v="70012"/>
    <s v="OFICINA (Extraordinário)"/>
    <x v="0"/>
    <x v="3"/>
    <x v="9"/>
    <x v="9"/>
    <x v="12"/>
    <x v="12"/>
  </r>
  <r>
    <x v="9"/>
    <s v="MULTIMARCAS PECAS DIESEL LTDA"/>
    <x v="8"/>
    <d v="2024-05-09T00:00:00"/>
    <d v="2024-06-06T00:00:00"/>
    <s v="'16473"/>
    <s v="1 | 1"/>
    <x v="9"/>
    <x v="0"/>
    <n v="-396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MULTIMARCAS PECAS DIESEL LTDA"/>
    <x v="8"/>
    <d v="2024-05-10T00:00:00"/>
    <d v="2024-06-07T00:00:00"/>
    <s v="'16523"/>
    <s v="1 | 1"/>
    <x v="9"/>
    <x v="0"/>
    <n v="-204"/>
    <x v="46"/>
    <x v="45"/>
    <s v="REF: LRT5H09"/>
    <x v="10"/>
    <x v="0"/>
    <x v="0"/>
    <n v="7001"/>
    <x v="11"/>
    <n v="70013"/>
    <s v="OFICINA (Poli e Rollon)"/>
    <x v="0"/>
    <x v="3"/>
    <x v="9"/>
    <x v="9"/>
    <x v="12"/>
    <x v="12"/>
  </r>
  <r>
    <x v="9"/>
    <s v="MULTIMARCAS PECAS DIESEL LTDA"/>
    <x v="8"/>
    <d v="2024-05-15T00:00:00"/>
    <d v="2024-06-12T00:00:00"/>
    <s v="'16718"/>
    <s v="1 | 1"/>
    <x v="9"/>
    <x v="0"/>
    <n v="-160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MULTIMARCAS PECAS DIESEL LTDA"/>
    <x v="8"/>
    <d v="2024-05-15T00:00:00"/>
    <d v="2024-06-12T00:00:00"/>
    <s v="'16719"/>
    <s v="1 | 1"/>
    <x v="9"/>
    <x v="0"/>
    <n v="-174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MULTIMARCAS PECAS DIESEL LTDA"/>
    <x v="8"/>
    <d v="2024-05-16T00:00:00"/>
    <d v="2024-06-12T00:00:00"/>
    <s v="'16712"/>
    <s v="1 | 1"/>
    <x v="9"/>
    <x v="0"/>
    <n v="-315"/>
    <x v="46"/>
    <x v="45"/>
    <s v="REF: DESCONTO DE FUNCIONÃRIO"/>
    <x v="10"/>
    <x v="0"/>
    <x v="0"/>
    <n v="7001"/>
    <x v="11"/>
    <n v="70012"/>
    <s v="OFICINA (Extraordinário)"/>
    <x v="0"/>
    <x v="3"/>
    <x v="9"/>
    <x v="9"/>
    <x v="12"/>
    <x v="12"/>
  </r>
  <r>
    <x v="9"/>
    <s v="MULTIMARCAS PECAS DIESEL LTDA"/>
    <x v="8"/>
    <d v="2024-05-17T00:00:00"/>
    <d v="2024-06-14T00:00:00"/>
    <s v="'16783"/>
    <s v="1 | 3"/>
    <x v="9"/>
    <x v="0"/>
    <n v="-2409.6799999999998"/>
    <x v="46"/>
    <x v="45"/>
    <s v="REF: KOLETA LPW6F89"/>
    <x v="10"/>
    <x v="0"/>
    <x v="0"/>
    <n v="7001"/>
    <x v="11"/>
    <n v="70013"/>
    <s v="OFICINA (Poli e Rollon)"/>
    <x v="0"/>
    <x v="3"/>
    <x v="9"/>
    <x v="9"/>
    <x v="12"/>
    <x v="12"/>
  </r>
  <r>
    <x v="9"/>
    <s v="MULTIMARCAS PECAS DIESEL LTDA"/>
    <x v="8"/>
    <d v="2024-05-17T00:00:00"/>
    <d v="2024-06-14T00:00:00"/>
    <s v="'16789"/>
    <s v="1 | 1"/>
    <x v="9"/>
    <x v="0"/>
    <n v="-187"/>
    <x v="46"/>
    <x v="45"/>
    <s v="REF: DESCONTO DE FUNCIONARIO PKF3449"/>
    <x v="10"/>
    <x v="0"/>
    <x v="0"/>
    <n v="7001"/>
    <x v="11"/>
    <n v="70012"/>
    <s v="OFICINA (Extraordinário)"/>
    <x v="0"/>
    <x v="3"/>
    <x v="9"/>
    <x v="9"/>
    <x v="12"/>
    <x v="12"/>
  </r>
  <r>
    <x v="9"/>
    <s v="MULTIMARCAS PECAS DIESEL LTDA"/>
    <x v="8"/>
    <d v="2024-05-17T00:00:00"/>
    <d v="2024-07-12T00:00:00"/>
    <s v="'16783"/>
    <s v="2 | 3"/>
    <x v="9"/>
    <x v="0"/>
    <n v="-2409.66"/>
    <x v="46"/>
    <x v="45"/>
    <s v="REF: KOLETA LPW6F89"/>
    <x v="10"/>
    <x v="0"/>
    <x v="0"/>
    <n v="7001"/>
    <x v="11"/>
    <n v="70013"/>
    <s v="OFICINA (Poli e Rollon)"/>
    <x v="0"/>
    <x v="3"/>
    <x v="9"/>
    <x v="9"/>
    <x v="12"/>
    <x v="12"/>
  </r>
  <r>
    <x v="9"/>
    <s v="MULTIMARCAS PECAS DIESEL LTDA"/>
    <x v="8"/>
    <d v="2024-05-17T00:00:00"/>
    <d v="2024-08-09T00:00:00"/>
    <s v="'16783"/>
    <s v="3 | 3"/>
    <x v="9"/>
    <x v="0"/>
    <n v="-2409.66"/>
    <x v="46"/>
    <x v="45"/>
    <s v="REF: KOLETA LPW6F89"/>
    <x v="10"/>
    <x v="0"/>
    <x v="0"/>
    <n v="7001"/>
    <x v="11"/>
    <n v="70013"/>
    <s v="OFICINA (Poli e Rollon)"/>
    <x v="0"/>
    <x v="3"/>
    <x v="9"/>
    <x v="9"/>
    <x v="12"/>
    <x v="12"/>
  </r>
  <r>
    <x v="9"/>
    <s v="MULTIMARCAS PECAS DIESEL LTDA"/>
    <x v="8"/>
    <d v="2024-05-20T00:00:00"/>
    <d v="2024-06-17T00:00:00"/>
    <s v="'16904"/>
    <s v="1 | 3"/>
    <x v="9"/>
    <x v="0"/>
    <n v="-2133.34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MULTIMARCAS PECAS DIESEL LTDA"/>
    <x v="8"/>
    <d v="2024-05-20T00:00:00"/>
    <d v="2024-07-15T00:00:00"/>
    <s v="'16904"/>
    <s v="2 | 3"/>
    <x v="9"/>
    <x v="0"/>
    <n v="-2133.33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MULTIMARCAS PECAS DIESEL LTDA"/>
    <x v="8"/>
    <d v="2024-05-20T00:00:00"/>
    <d v="2024-08-12T00:00:00"/>
    <s v="'16904"/>
    <s v="3 | 3"/>
    <x v="9"/>
    <x v="0"/>
    <n v="-2133.33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MULTIMARCAS PECAS DIESEL LTDA"/>
    <x v="8"/>
    <d v="2024-05-22T00:00:00"/>
    <d v="2024-06-19T00:00:00"/>
    <s v="'17030"/>
    <s v="1 | 1"/>
    <x v="9"/>
    <x v="0"/>
    <n v="-468.3"/>
    <x v="46"/>
    <x v="45"/>
    <s v="REF: CARRO PARADO  KWY2J82"/>
    <x v="10"/>
    <x v="0"/>
    <x v="0"/>
    <n v="7001"/>
    <x v="11"/>
    <n v="70013"/>
    <s v="OFICINA (Poli e Rollon)"/>
    <x v="0"/>
    <x v="3"/>
    <x v="9"/>
    <x v="9"/>
    <x v="12"/>
    <x v="12"/>
  </r>
  <r>
    <x v="9"/>
    <s v="MULTIMARCAS PECAS DIESEL LTDA"/>
    <x v="8"/>
    <d v="2024-05-24T00:00:00"/>
    <d v="2024-06-21T00:00:00"/>
    <s v="'17129"/>
    <s v="1 | 1"/>
    <x v="9"/>
    <x v="0"/>
    <n v="-225.5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MULTIMARCAS PECAS DIESEL LTDA"/>
    <x v="8"/>
    <d v="2024-05-25T00:00:00"/>
    <d v="2024-06-22T00:00:00"/>
    <s v="'17137 - 16053"/>
    <s v="1 | 3"/>
    <x v="9"/>
    <x v="0"/>
    <n v="-1604.68"/>
    <x v="46"/>
    <x v="45"/>
    <s v="REF: KOLETA KWO8B36, CARRO PARADO!"/>
    <x v="10"/>
    <x v="0"/>
    <x v="0"/>
    <n v="7001"/>
    <x v="11"/>
    <n v="70012"/>
    <s v="OFICINA (Extraordinário)"/>
    <x v="0"/>
    <x v="3"/>
    <x v="9"/>
    <x v="9"/>
    <x v="12"/>
    <x v="12"/>
  </r>
  <r>
    <x v="9"/>
    <s v="MULTIMARCAS PECAS DIESEL LTDA"/>
    <x v="8"/>
    <d v="2024-05-25T00:00:00"/>
    <d v="2024-07-20T00:00:00"/>
    <s v="'17137 - 16053"/>
    <s v="2 | 3"/>
    <x v="9"/>
    <x v="0"/>
    <n v="-1604.66"/>
    <x v="46"/>
    <x v="45"/>
    <s v="REF: KOLETA KWO8B36, CARRO PARADO!"/>
    <x v="10"/>
    <x v="0"/>
    <x v="0"/>
    <n v="7001"/>
    <x v="11"/>
    <n v="70012"/>
    <s v="OFICINA (Extraordinário)"/>
    <x v="0"/>
    <x v="3"/>
    <x v="9"/>
    <x v="9"/>
    <x v="12"/>
    <x v="12"/>
  </r>
  <r>
    <x v="9"/>
    <s v="MULTIMARCAS PECAS DIESEL LTDA"/>
    <x v="8"/>
    <d v="2024-05-25T00:00:00"/>
    <d v="2024-08-17T00:00:00"/>
    <s v="'17137 - 16053"/>
    <s v="3 | 3"/>
    <x v="9"/>
    <x v="0"/>
    <n v="-1604.66"/>
    <x v="46"/>
    <x v="45"/>
    <s v="REF: KOLETA KWO8B36, CARRO PARADO!"/>
    <x v="10"/>
    <x v="0"/>
    <x v="0"/>
    <n v="7001"/>
    <x v="11"/>
    <n v="70012"/>
    <s v="OFICINA (Extraordinário)"/>
    <x v="0"/>
    <x v="3"/>
    <x v="9"/>
    <x v="9"/>
    <x v="12"/>
    <x v="12"/>
  </r>
  <r>
    <x v="9"/>
    <s v="MULTIMARCAS PECAS DIESEL LTDA"/>
    <x v="9"/>
    <d v="2024-06-07T00:00:00"/>
    <d v="2024-07-05T00:00:00"/>
    <s v="'17717"/>
    <s v="1 | 1"/>
    <x v="9"/>
    <x v="0"/>
    <n v="-235"/>
    <x v="46"/>
    <x v="45"/>
    <s v="REF: RKJ7A18  DESCONTO DE FUNCIONARIO"/>
    <x v="10"/>
    <x v="0"/>
    <x v="0"/>
    <n v="7001"/>
    <x v="11"/>
    <n v="70012"/>
    <s v="OFICINA (Extraordinário)"/>
    <x v="0"/>
    <x v="3"/>
    <x v="9"/>
    <x v="9"/>
    <x v="12"/>
    <x v="12"/>
  </r>
  <r>
    <x v="9"/>
    <s v="MULTIMARCAS PECAS DIESEL LTDA"/>
    <x v="9"/>
    <d v="2024-06-07T00:00:00"/>
    <d v="2024-07-05T00:00:00"/>
    <s v="'17718"/>
    <s v="1 | 1"/>
    <x v="9"/>
    <x v="0"/>
    <n v="-630"/>
    <x v="46"/>
    <x v="45"/>
    <s v="REF: KOLETA KXC4G00"/>
    <x v="10"/>
    <x v="0"/>
    <x v="0"/>
    <n v="7001"/>
    <x v="11"/>
    <n v="70013"/>
    <s v="OFICINA (Poli e Rollon)"/>
    <x v="0"/>
    <x v="3"/>
    <x v="9"/>
    <x v="9"/>
    <x v="12"/>
    <x v="12"/>
  </r>
  <r>
    <x v="9"/>
    <s v="MULTIMARCAS PECAS DIESEL LTDA"/>
    <x v="9"/>
    <d v="2024-06-11T00:00:00"/>
    <d v="2024-07-09T00:00:00"/>
    <s v="'17841"/>
    <s v="1 | 3"/>
    <x v="9"/>
    <x v="0"/>
    <n v="-1033.3399999999999"/>
    <x v="46"/>
    <x v="45"/>
    <s v="REF: KOLETA FUF8404"/>
    <x v="10"/>
    <x v="0"/>
    <x v="0"/>
    <n v="7001"/>
    <x v="11"/>
    <n v="70012"/>
    <s v="OFICINA (Extraordinário)"/>
    <x v="0"/>
    <x v="3"/>
    <x v="9"/>
    <x v="9"/>
    <x v="12"/>
    <x v="12"/>
  </r>
  <r>
    <x v="9"/>
    <s v="MULTIMARCAS PECAS DIESEL LTDA"/>
    <x v="9"/>
    <d v="2024-06-11T00:00:00"/>
    <d v="2024-08-06T00:00:00"/>
    <s v="'17841"/>
    <s v="2 | 3"/>
    <x v="9"/>
    <x v="0"/>
    <n v="-1033.33"/>
    <x v="46"/>
    <x v="45"/>
    <s v="REF: KOLETA FUF8404"/>
    <x v="10"/>
    <x v="0"/>
    <x v="0"/>
    <n v="7001"/>
    <x v="11"/>
    <n v="70012"/>
    <s v="OFICINA (Extraordinário)"/>
    <x v="0"/>
    <x v="3"/>
    <x v="9"/>
    <x v="9"/>
    <x v="12"/>
    <x v="12"/>
  </r>
  <r>
    <x v="9"/>
    <s v="MULTIMARCAS PECAS DIESEL LTDA"/>
    <x v="9"/>
    <d v="2024-06-11T00:00:00"/>
    <d v="2024-09-03T00:00:00"/>
    <s v="'17841"/>
    <s v="3 | 3"/>
    <x v="9"/>
    <x v="0"/>
    <n v="-1033.33"/>
    <x v="46"/>
    <x v="45"/>
    <s v="REF: KOLETA FUF8404"/>
    <x v="10"/>
    <x v="0"/>
    <x v="0"/>
    <n v="7001"/>
    <x v="11"/>
    <n v="70012"/>
    <s v="OFICINA (Extraordinário)"/>
    <x v="0"/>
    <x v="3"/>
    <x v="9"/>
    <x v="9"/>
    <x v="12"/>
    <x v="12"/>
  </r>
  <r>
    <x v="9"/>
    <s v="MULTIMARCAS PECAS DIESEL LTDA"/>
    <x v="9"/>
    <d v="2024-06-12T00:00:00"/>
    <d v="2024-07-10T00:00:00"/>
    <s v="'17903"/>
    <s v="1 | 1"/>
    <x v="9"/>
    <x v="0"/>
    <n v="-760"/>
    <x v="46"/>
    <x v="45"/>
    <s v="REF: LMQ2E38"/>
    <x v="10"/>
    <x v="0"/>
    <x v="0"/>
    <n v="7001"/>
    <x v="11"/>
    <n v="70012"/>
    <s v="OFICINA (Extraordinário)"/>
    <x v="0"/>
    <x v="3"/>
    <x v="9"/>
    <x v="9"/>
    <x v="12"/>
    <x v="12"/>
  </r>
  <r>
    <x v="9"/>
    <s v="MULTIMARCAS PECAS DIESEL LTDA"/>
    <x v="9"/>
    <d v="2024-06-14T00:00:00"/>
    <d v="2024-07-12T00:00:00"/>
    <s v="'18012"/>
    <s v="1 | 1"/>
    <x v="9"/>
    <x v="0"/>
    <n v="-350"/>
    <x v="46"/>
    <x v="45"/>
    <s v="REF: JBE0J47"/>
    <x v="10"/>
    <x v="0"/>
    <x v="0"/>
    <n v="7001"/>
    <x v="11"/>
    <n v="70012"/>
    <s v="OFICINA (Extraordinário)"/>
    <x v="0"/>
    <x v="3"/>
    <x v="9"/>
    <x v="9"/>
    <x v="12"/>
    <x v="12"/>
  </r>
  <r>
    <x v="9"/>
    <s v="MULTIMARCAS PECAS DIESEL LTDA"/>
    <x v="9"/>
    <d v="2024-06-27T00:00:00"/>
    <d v="2024-07-25T00:00:00"/>
    <s v="'18584"/>
    <s v="1 | 1"/>
    <x v="9"/>
    <x v="0"/>
    <n v="-132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MULTIMARCAS PECAS DIESEL LTDA"/>
    <x v="10"/>
    <d v="2024-07-04T00:00:00"/>
    <d v="2024-08-01T00:00:00"/>
    <s v="'18929"/>
    <s v="1 | 1"/>
    <x v="9"/>
    <x v="0"/>
    <n v="-1480"/>
    <x v="46"/>
    <x v="45"/>
    <s v="REF: FORD LQH5290"/>
    <x v="10"/>
    <x v="0"/>
    <x v="0"/>
    <n v="7001"/>
    <x v="11"/>
    <n v="70015"/>
    <s v="OFICINA (Químico e Biológico)"/>
    <x v="0"/>
    <x v="4"/>
    <x v="9"/>
    <x v="9"/>
    <x v="12"/>
    <x v="12"/>
  </r>
  <r>
    <x v="9"/>
    <s v="MULTIMARCAS PECAS DIESEL LTDA"/>
    <x v="10"/>
    <d v="2024-07-05T00:00:00"/>
    <d v="2024-08-02T00:00:00"/>
    <s v="'18938"/>
    <s v="1 | 1"/>
    <x v="9"/>
    <x v="0"/>
    <n v="-220"/>
    <x v="46"/>
    <x v="45"/>
    <s v="REF: KOLETA FGD3E67"/>
    <x v="10"/>
    <x v="0"/>
    <x v="0"/>
    <n v="7001"/>
    <x v="11"/>
    <n v="70013"/>
    <s v="OFICINA (Poli e Rollon)"/>
    <x v="0"/>
    <x v="4"/>
    <x v="9"/>
    <x v="9"/>
    <x v="12"/>
    <x v="12"/>
  </r>
  <r>
    <x v="9"/>
    <s v="MULTIMARCAS PECAS DIESEL LTDA"/>
    <x v="10"/>
    <d v="2024-07-05T00:00:00"/>
    <d v="2024-08-02T00:00:00"/>
    <s v="'18991"/>
    <s v="1 | 1"/>
    <x v="9"/>
    <x v="0"/>
    <n v="-1150"/>
    <x v="46"/>
    <x v="45"/>
    <s v="REF: KOLETA FYB1967"/>
    <x v="10"/>
    <x v="0"/>
    <x v="0"/>
    <n v="7001"/>
    <x v="11"/>
    <n v="70013"/>
    <s v="OFICINA (Poli e Rollon)"/>
    <x v="0"/>
    <x v="4"/>
    <x v="9"/>
    <x v="9"/>
    <x v="12"/>
    <x v="12"/>
  </r>
  <r>
    <x v="9"/>
    <s v="MULTIMARCAS PECAS DIESEL LTDA"/>
    <x v="10"/>
    <d v="2024-07-05T00:00:00"/>
    <d v="2024-08-02T00:00:00"/>
    <s v="'18996"/>
    <s v="1 | 1"/>
    <x v="9"/>
    <x v="0"/>
    <n v="-398"/>
    <x v="46"/>
    <x v="45"/>
    <s v="REF: LRM8H71"/>
    <x v="10"/>
    <x v="0"/>
    <x v="0"/>
    <n v="7001"/>
    <x v="11"/>
    <n v="70012"/>
    <s v="OFICINA (Extraordinário)"/>
    <x v="0"/>
    <x v="4"/>
    <x v="9"/>
    <x v="9"/>
    <x v="12"/>
    <x v="12"/>
  </r>
  <r>
    <x v="9"/>
    <s v="MULTIMARCAS PECAS DIESEL LTDA"/>
    <x v="10"/>
    <d v="2024-07-08T00:00:00"/>
    <d v="2024-08-05T00:00:00"/>
    <s v="'19054"/>
    <s v="1 | 1"/>
    <x v="9"/>
    <x v="0"/>
    <n v="-580"/>
    <x v="46"/>
    <x v="45"/>
    <s v="REF: FUH8404"/>
    <x v="10"/>
    <x v="0"/>
    <x v="0"/>
    <n v="7001"/>
    <x v="11"/>
    <n v="70012"/>
    <s v="OFICINA (Extraordinário)"/>
    <x v="0"/>
    <x v="4"/>
    <x v="9"/>
    <x v="9"/>
    <x v="12"/>
    <x v="12"/>
  </r>
  <r>
    <x v="9"/>
    <s v="MULTIMARCAS PECAS DIESEL LTDA"/>
    <x v="10"/>
    <d v="2024-07-08T00:00:00"/>
    <d v="2024-08-05T00:00:00"/>
    <s v="'19061"/>
    <s v="1 | 2"/>
    <x v="9"/>
    <x v="0"/>
    <n v="-575"/>
    <x v="46"/>
    <x v="45"/>
    <s v="REF: LTF4173"/>
    <x v="10"/>
    <x v="0"/>
    <x v="0"/>
    <n v="7001"/>
    <x v="11"/>
    <n v="70015"/>
    <s v="OFICINA (Químico e Biológico)"/>
    <x v="0"/>
    <x v="4"/>
    <x v="9"/>
    <x v="9"/>
    <x v="12"/>
    <x v="12"/>
  </r>
  <r>
    <x v="9"/>
    <s v="MULTIMARCAS PECAS DIESEL LTDA"/>
    <x v="10"/>
    <d v="2024-07-08T00:00:00"/>
    <d v="2024-09-02T00:00:00"/>
    <s v="'19061"/>
    <s v="2 | 2"/>
    <x v="9"/>
    <x v="0"/>
    <n v="-575"/>
    <x v="46"/>
    <x v="45"/>
    <s v="REF: LTF4173"/>
    <x v="10"/>
    <x v="0"/>
    <x v="0"/>
    <n v="7001"/>
    <x v="11"/>
    <n v="70015"/>
    <s v="OFICINA (Químico e Biológico)"/>
    <x v="0"/>
    <x v="4"/>
    <x v="9"/>
    <x v="9"/>
    <x v="12"/>
    <x v="12"/>
  </r>
  <r>
    <x v="9"/>
    <s v="MULTIMARCAS PECAS DIESEL LTDA"/>
    <x v="10"/>
    <d v="2024-07-15T00:00:00"/>
    <d v="2024-08-12T00:00:00"/>
    <s v="'19348"/>
    <s v="1 | 1"/>
    <x v="9"/>
    <x v="0"/>
    <n v="-470"/>
    <x v="46"/>
    <x v="45"/>
    <s v="REF: USAMOS A ULTIMA NO RKS6D32"/>
    <x v="10"/>
    <x v="0"/>
    <x v="0"/>
    <n v="7001"/>
    <x v="11"/>
    <n v="70012"/>
    <s v="OFICINA (Extraordinário)"/>
    <x v="0"/>
    <x v="4"/>
    <x v="9"/>
    <x v="9"/>
    <x v="12"/>
    <x v="12"/>
  </r>
  <r>
    <x v="9"/>
    <s v="MULTIMARCAS PECAS DIESEL LTDA"/>
    <x v="10"/>
    <d v="2024-07-29T00:00:00"/>
    <d v="2024-08-26T00:00:00"/>
    <s v="'19866"/>
    <s v="1 | 1"/>
    <x v="9"/>
    <x v="0"/>
    <n v="-390"/>
    <x v="46"/>
    <x v="45"/>
    <s v="REF: KPI7A69"/>
    <x v="10"/>
    <x v="0"/>
    <x v="0"/>
    <n v="7001"/>
    <x v="11"/>
    <n v="70013"/>
    <s v="OFICINA (Poli e Rollon)"/>
    <x v="0"/>
    <x v="4"/>
    <x v="9"/>
    <x v="9"/>
    <x v="12"/>
    <x v="12"/>
  </r>
  <r>
    <x v="9"/>
    <s v="MULTIMARCAS PECAS DIESEL LTDA"/>
    <x v="10"/>
    <d v="2024-07-29T00:00:00"/>
    <d v="2024-08-26T00:00:00"/>
    <s v="'19867"/>
    <s v="1 | 1"/>
    <x v="9"/>
    <x v="0"/>
    <n v="-470"/>
    <x v="46"/>
    <x v="45"/>
    <s v="REF: KXO2585"/>
    <x v="10"/>
    <x v="0"/>
    <x v="0"/>
    <n v="7001"/>
    <x v="11"/>
    <n v="70013"/>
    <s v="OFICINA (Poli e Rollon)"/>
    <x v="0"/>
    <x v="4"/>
    <x v="9"/>
    <x v="9"/>
    <x v="12"/>
    <x v="12"/>
  </r>
  <r>
    <x v="9"/>
    <s v="MULTIMARCAS PECAS DIESEL LTDA"/>
    <x v="10"/>
    <d v="2024-07-30T00:00:00"/>
    <d v="2024-08-27T00:00:00"/>
    <s v="'19932"/>
    <s v="1 | 1"/>
    <x v="9"/>
    <x v="0"/>
    <n v="-278"/>
    <x v="46"/>
    <x v="45"/>
    <s v="REF: DESCONTO DE FUNCIONARIO  RJF6G92"/>
    <x v="10"/>
    <x v="0"/>
    <x v="0"/>
    <n v="7001"/>
    <x v="11"/>
    <n v="70012"/>
    <s v="OFICINA (Extraordinário)"/>
    <x v="0"/>
    <x v="4"/>
    <x v="9"/>
    <x v="9"/>
    <x v="12"/>
    <x v="12"/>
  </r>
  <r>
    <x v="9"/>
    <s v="MULTIMARCAS PECAS DIESEL LTDA"/>
    <x v="10"/>
    <d v="2024-07-30T00:00:00"/>
    <d v="2024-08-27T00:00:00"/>
    <s v="'19933"/>
    <s v="1 | 1"/>
    <x v="9"/>
    <x v="0"/>
    <n v="-510"/>
    <x v="46"/>
    <x v="45"/>
    <s v="REF: LTQ4I11   DESCONTO DE FUNCIONARIO"/>
    <x v="10"/>
    <x v="0"/>
    <x v="0"/>
    <n v="7001"/>
    <x v="11"/>
    <n v="70012"/>
    <s v="OFICINA (Extraordinário)"/>
    <x v="0"/>
    <x v="4"/>
    <x v="9"/>
    <x v="9"/>
    <x v="12"/>
    <x v="12"/>
  </r>
  <r>
    <x v="9"/>
    <s v="MULTIMARCAS PECAS DIESEL LTDA"/>
    <x v="11"/>
    <d v="2024-08-05T00:00:00"/>
    <d v="2024-09-02T00:00:00"/>
    <s v="'20202"/>
    <s v="1 | 1"/>
    <x v="9"/>
    <x v="0"/>
    <n v="-540"/>
    <x v="46"/>
    <x v="45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MULTIMARCAS PECAS DIESEL LTDA"/>
    <x v="11"/>
    <d v="2024-08-05T00:00:00"/>
    <d v="2024-09-02T00:00:00"/>
    <s v="'20206"/>
    <s v="1 | 1"/>
    <x v="9"/>
    <x v="0"/>
    <n v="-180"/>
    <x v="46"/>
    <x v="45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MULTIMARCAS PECAS DIESEL LTDA"/>
    <x v="11"/>
    <d v="2024-08-05T00:00:00"/>
    <d v="2024-09-02T00:00:00"/>
    <s v="'20217"/>
    <s v="1 | 3"/>
    <x v="9"/>
    <x v="0"/>
    <n v="-4493.34"/>
    <x v="46"/>
    <x v="45"/>
    <s v="REF: FORD LQH5290"/>
    <x v="10"/>
    <x v="0"/>
    <x v="0"/>
    <n v="7001"/>
    <x v="11"/>
    <n v="70015"/>
    <s v="OFICINA (Químico e Biológico)"/>
    <x v="0"/>
    <x v="4"/>
    <x v="9"/>
    <x v="9"/>
    <x v="12"/>
    <x v="12"/>
  </r>
  <r>
    <x v="9"/>
    <s v="MULTIMARCAS PECAS DIESEL LTDA"/>
    <x v="11"/>
    <d v="2024-08-05T00:00:00"/>
    <d v="2024-09-30T00:00:00"/>
    <s v="'20217"/>
    <s v="2 | 3"/>
    <x v="9"/>
    <x v="0"/>
    <n v="-4493.33"/>
    <x v="46"/>
    <x v="45"/>
    <s v="REF: FORD LQH5290"/>
    <x v="10"/>
    <x v="0"/>
    <x v="0"/>
    <n v="7001"/>
    <x v="11"/>
    <n v="70015"/>
    <s v="OFICINA (Químico e Biológico)"/>
    <x v="0"/>
    <x v="4"/>
    <x v="9"/>
    <x v="9"/>
    <x v="12"/>
    <x v="12"/>
  </r>
  <r>
    <x v="9"/>
    <s v="MULTIMARCAS PECAS DIESEL LTDA"/>
    <x v="11"/>
    <d v="2024-08-05T00:00:00"/>
    <d v="2024-10-28T00:00:00"/>
    <s v="'20217"/>
    <s v="3 | 3"/>
    <x v="9"/>
    <x v="0"/>
    <n v="-4493.33"/>
    <x v="46"/>
    <x v="45"/>
    <s v="REF: FORD LQH5290"/>
    <x v="10"/>
    <x v="0"/>
    <x v="0"/>
    <n v="7001"/>
    <x v="11"/>
    <n v="70015"/>
    <s v="OFICINA (Químico e Biológico)"/>
    <x v="0"/>
    <x v="4"/>
    <x v="9"/>
    <x v="9"/>
    <x v="12"/>
    <x v="12"/>
  </r>
  <r>
    <x v="9"/>
    <s v="MULTIMARCAS PECAS DIESEL LTDA"/>
    <x v="11"/>
    <d v="2024-08-19T00:00:00"/>
    <d v="2024-09-16T00:00:00"/>
    <s v="'20763"/>
    <s v="1 | 1"/>
    <x v="9"/>
    <x v="0"/>
    <n v="-228"/>
    <x v="77"/>
    <x v="76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MULTIMARCAS PECAS DIESEL LTDA"/>
    <x v="11"/>
    <d v="2024-08-28T00:00:00"/>
    <d v="2024-09-25T00:00:00"/>
    <s v="'21246"/>
    <s v="1 | 3"/>
    <x v="9"/>
    <x v="0"/>
    <n v="-1269.8"/>
    <x v="46"/>
    <x v="45"/>
    <s v="REF: LQH5290"/>
    <x v="10"/>
    <x v="0"/>
    <x v="0"/>
    <n v="7001"/>
    <x v="11"/>
    <n v="70015"/>
    <s v="OFICINA (Químico e Biológico)"/>
    <x v="0"/>
    <x v="4"/>
    <x v="9"/>
    <x v="9"/>
    <x v="12"/>
    <x v="12"/>
  </r>
  <r>
    <x v="9"/>
    <s v="MULTIMARCAS PECAS DIESEL LTDA"/>
    <x v="11"/>
    <d v="2024-08-28T00:00:00"/>
    <d v="2024-10-23T00:00:00"/>
    <s v="'21246"/>
    <s v="2 | 3"/>
    <x v="9"/>
    <x v="0"/>
    <n v="-1269.8"/>
    <x v="46"/>
    <x v="45"/>
    <s v="REF: LQH5290"/>
    <x v="10"/>
    <x v="0"/>
    <x v="0"/>
    <n v="7001"/>
    <x v="11"/>
    <n v="70015"/>
    <s v="OFICINA (Químico e Biológico)"/>
    <x v="0"/>
    <x v="4"/>
    <x v="9"/>
    <x v="9"/>
    <x v="12"/>
    <x v="12"/>
  </r>
  <r>
    <x v="9"/>
    <s v="MULTIMARCAS PECAS DIESEL LTDA"/>
    <x v="11"/>
    <d v="2024-08-28T00:00:00"/>
    <d v="2024-11-20T00:00:00"/>
    <s v="'21246"/>
    <s v="3 | 3"/>
    <x v="9"/>
    <x v="0"/>
    <n v="-1269.8"/>
    <x v="46"/>
    <x v="45"/>
    <s v="REF: LQH5290"/>
    <x v="10"/>
    <x v="0"/>
    <x v="0"/>
    <n v="7001"/>
    <x v="11"/>
    <n v="70015"/>
    <s v="OFICINA (Químico e Biológico)"/>
    <x v="0"/>
    <x v="4"/>
    <x v="9"/>
    <x v="9"/>
    <x v="12"/>
    <x v="12"/>
  </r>
  <r>
    <x v="9"/>
    <s v="MULTIMARCAS PECAS DIESEL LTDA"/>
    <x v="12"/>
    <d v="2024-09-04T00:00:00"/>
    <d v="2024-10-02T00:00:00"/>
    <s v="'18648"/>
    <s v="1 | 2"/>
    <x v="9"/>
    <x v="0"/>
    <n v="-1305"/>
    <x v="46"/>
    <x v="45"/>
    <s v="REF: KWO5C45  "/>
    <x v="10"/>
    <x v="0"/>
    <x v="0"/>
    <n v="7001"/>
    <x v="11"/>
    <n v="70012"/>
    <s v="OFICINA (Extraordinário)"/>
    <x v="0"/>
    <x v="4"/>
    <x v="9"/>
    <x v="9"/>
    <x v="12"/>
    <x v="12"/>
  </r>
  <r>
    <x v="9"/>
    <s v="MULTIMARCAS PECAS DIESEL LTDA"/>
    <x v="12"/>
    <d v="2024-09-04T00:00:00"/>
    <d v="2024-10-30T00:00:00"/>
    <s v="'18648"/>
    <s v="2 | 2"/>
    <x v="9"/>
    <x v="0"/>
    <n v="-1305"/>
    <x v="46"/>
    <x v="45"/>
    <s v="REF: KWO5C45  "/>
    <x v="10"/>
    <x v="0"/>
    <x v="0"/>
    <n v="7001"/>
    <x v="11"/>
    <n v="70012"/>
    <s v="OFICINA (Extraordinário)"/>
    <x v="0"/>
    <x v="4"/>
    <x v="9"/>
    <x v="9"/>
    <x v="12"/>
    <x v="12"/>
  </r>
  <r>
    <x v="9"/>
    <s v="MULTIMARCAS PECAS DIESEL LTDA"/>
    <x v="12"/>
    <d v="2024-09-05T00:00:00"/>
    <d v="2024-10-03T00:00:00"/>
    <s v="'21605"/>
    <s v="1 | 1"/>
    <x v="9"/>
    <x v="0"/>
    <n v="-240"/>
    <x v="46"/>
    <x v="45"/>
    <s v="REF: PKF3449"/>
    <x v="10"/>
    <x v="0"/>
    <x v="0"/>
    <n v="7001"/>
    <x v="11"/>
    <n v="70012"/>
    <s v="OFICINA (Extraordinário)"/>
    <x v="0"/>
    <x v="4"/>
    <x v="9"/>
    <x v="9"/>
    <x v="12"/>
    <x v="12"/>
  </r>
  <r>
    <x v="9"/>
    <s v="MULTIMARCAS PECAS DIESEL LTDA"/>
    <x v="12"/>
    <d v="2024-09-12T00:00:00"/>
    <d v="2024-10-10T00:00:00"/>
    <s v="'18864"/>
    <s v="1 | 1"/>
    <x v="9"/>
    <x v="0"/>
    <n v="-300"/>
    <x v="46"/>
    <x v="45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MULTIMARCAS PECAS DIESEL LTDA"/>
    <x v="12"/>
    <d v="2024-09-12T00:00:00"/>
    <d v="2024-10-10T00:00:00"/>
    <s v="'18867"/>
    <s v="1 | 1"/>
    <x v="9"/>
    <x v="0"/>
    <n v="-348"/>
    <x v="77"/>
    <x v="76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MULTIMARCAS PECAS DIESEL LTDA"/>
    <x v="12"/>
    <d v="2024-09-19T00:00:00"/>
    <d v="2024-10-17T00:00:00"/>
    <s v="'22222"/>
    <s v="1 | 1"/>
    <x v="9"/>
    <x v="0"/>
    <n v="-540"/>
    <x v="46"/>
    <x v="45"/>
    <s v="REF: KOU8340"/>
    <x v="10"/>
    <x v="0"/>
    <x v="0"/>
    <n v="7001"/>
    <x v="11"/>
    <n v="70013"/>
    <s v="OFICINA (Poli e Rollon)"/>
    <x v="0"/>
    <x v="4"/>
    <x v="9"/>
    <x v="9"/>
    <x v="12"/>
    <x v="12"/>
  </r>
  <r>
    <x v="9"/>
    <s v="MULTIMARCAS PECAS DIESEL LTDA"/>
    <x v="12"/>
    <d v="2024-09-30T00:00:00"/>
    <d v="2024-10-28T00:00:00"/>
    <s v="'19234"/>
    <s v="1 | 1"/>
    <x v="9"/>
    <x v="0"/>
    <n v="-300"/>
    <x v="46"/>
    <x v="45"/>
    <s v="REF: ESTAMOS PRECISANDO URGENTE, PARA MANUTENÃ‡ÃƒO NOS MOTORES CAIXAS E DIFERENCIAIS"/>
    <x v="10"/>
    <x v="0"/>
    <x v="0"/>
    <n v="7001"/>
    <x v="11"/>
    <n v="70012"/>
    <s v="OFICINA (Extraordinário)"/>
    <x v="0"/>
    <x v="4"/>
    <x v="9"/>
    <x v="9"/>
    <x v="12"/>
    <x v="12"/>
  </r>
  <r>
    <x v="9"/>
    <s v="MULTIMARCAS PECAS DIESEL LTDA"/>
    <x v="13"/>
    <d v="2024-10-01T00:00:00"/>
    <d v="2024-10-29T00:00:00"/>
    <s v="'22718"/>
    <s v="1 | 1"/>
    <x v="9"/>
    <x v="0"/>
    <n v="-178"/>
    <x v="46"/>
    <x v="45"/>
    <s v="REF: KYL7510"/>
    <x v="10"/>
    <x v="0"/>
    <x v="0"/>
    <n v="7001"/>
    <x v="11"/>
    <n v="70012"/>
    <s v="OFICINA (Extraordinário)"/>
    <x v="0"/>
    <x v="0"/>
    <x v="9"/>
    <x v="9"/>
    <x v="12"/>
    <x v="12"/>
  </r>
  <r>
    <x v="9"/>
    <s v="MULTIMARCAS PECAS DIESEL LTDA"/>
    <x v="13"/>
    <d v="2024-10-03T00:00:00"/>
    <d v="2024-10-31T00:00:00"/>
    <s v="'22860"/>
    <s v="1 | 1"/>
    <x v="9"/>
    <x v="0"/>
    <n v="-556"/>
    <x v="46"/>
    <x v="45"/>
    <s v="REF: ESTAMOS SEM RETROVISOR DE CONSTELLATION"/>
    <x v="10"/>
    <x v="0"/>
    <x v="0"/>
    <n v="7001"/>
    <x v="11"/>
    <n v="70012"/>
    <s v="OFICINA (Extraordinário)"/>
    <x v="0"/>
    <x v="0"/>
    <x v="9"/>
    <x v="9"/>
    <x v="12"/>
    <x v="12"/>
  </r>
  <r>
    <x v="9"/>
    <s v="MULTIMARCAS PECAS DIESEL LTDA"/>
    <x v="13"/>
    <d v="2024-10-22T00:00:00"/>
    <d v="2024-11-19T00:00:00"/>
    <s v="'23677"/>
    <s v="1 | 1"/>
    <x v="9"/>
    <x v="0"/>
    <n v="-135"/>
    <x v="46"/>
    <x v="45"/>
    <s v="REF: FUH6J90 E ESTOQUE"/>
    <x v="10"/>
    <x v="0"/>
    <x v="0"/>
    <n v="7001"/>
    <x v="11"/>
    <n v="70012"/>
    <s v="OFICINA (Extraordinário)"/>
    <x v="0"/>
    <x v="0"/>
    <x v="9"/>
    <x v="9"/>
    <x v="12"/>
    <x v="12"/>
  </r>
  <r>
    <x v="9"/>
    <s v="MULTIMARCAS PECAS DIESEL LTDA"/>
    <x v="13"/>
    <d v="2024-10-22T00:00:00"/>
    <d v="2024-11-19T00:00:00"/>
    <s v="'23708"/>
    <s v="1 | 1"/>
    <x v="9"/>
    <x v="0"/>
    <n v="-479"/>
    <x v="46"/>
    <x v="45"/>
    <s v="REF: USAMOS O ULTIMO NO RJO1I76"/>
    <x v="10"/>
    <x v="0"/>
    <x v="0"/>
    <n v="7001"/>
    <x v="11"/>
    <n v="70012"/>
    <s v="OFICINA (Extraordinário)"/>
    <x v="0"/>
    <x v="0"/>
    <x v="9"/>
    <x v="9"/>
    <x v="12"/>
    <x v="12"/>
  </r>
  <r>
    <x v="9"/>
    <s v="MULTIMARCAS PECAS DIESEL LTDA"/>
    <x v="13"/>
    <d v="2024-10-22T00:00:00"/>
    <d v="2024-11-19T00:00:00"/>
    <s v="'23768"/>
    <s v="1 | 3"/>
    <x v="9"/>
    <x v="0"/>
    <n v="-1036.68"/>
    <x v="46"/>
    <x v="45"/>
    <s v="REF: FCX5474"/>
    <x v="10"/>
    <x v="0"/>
    <x v="0"/>
    <n v="7001"/>
    <x v="11"/>
    <n v="70012"/>
    <s v="OFICINA (Extraordinário)"/>
    <x v="0"/>
    <x v="0"/>
    <x v="9"/>
    <x v="9"/>
    <x v="12"/>
    <x v="12"/>
  </r>
  <r>
    <x v="9"/>
    <s v="MULTIMARCAS PECAS DIESEL LTDA"/>
    <x v="13"/>
    <d v="2024-10-22T00:00:00"/>
    <d v="2024-12-17T00:00:00"/>
    <s v="'23768"/>
    <s v="2 | 3"/>
    <x v="9"/>
    <x v="0"/>
    <n v="-1036.6600000000001"/>
    <x v="46"/>
    <x v="45"/>
    <s v="REF: FCX5474"/>
    <x v="10"/>
    <x v="0"/>
    <x v="0"/>
    <n v="7001"/>
    <x v="11"/>
    <n v="70012"/>
    <s v="OFICINA (Extraordinário)"/>
    <x v="0"/>
    <x v="0"/>
    <x v="9"/>
    <x v="9"/>
    <x v="12"/>
    <x v="12"/>
  </r>
  <r>
    <x v="9"/>
    <s v="MULTIMARCAS PECAS DIESEL LTDA"/>
    <x v="13"/>
    <d v="2024-10-22T00:00:00"/>
    <d v="2025-01-14T00:00:00"/>
    <s v="'23768"/>
    <s v="3 | 3"/>
    <x v="9"/>
    <x v="0"/>
    <n v="-1036.6600000000001"/>
    <x v="46"/>
    <x v="45"/>
    <s v="REF: FCX5474"/>
    <x v="10"/>
    <x v="0"/>
    <x v="0"/>
    <n v="7001"/>
    <x v="11"/>
    <n v="70012"/>
    <s v="OFICINA (Extraordinário)"/>
    <x v="0"/>
    <x v="0"/>
    <x v="9"/>
    <x v="9"/>
    <x v="12"/>
    <x v="12"/>
  </r>
  <r>
    <x v="9"/>
    <s v="MULTIMARCAS PECAS DIESEL LTDA"/>
    <x v="14"/>
    <d v="2024-11-05T00:00:00"/>
    <d v="2024-12-03T00:00:00"/>
    <s v="'24497"/>
    <s v="1 | 1"/>
    <x v="9"/>
    <x v="0"/>
    <n v="-321"/>
    <x v="46"/>
    <x v="45"/>
    <s v="REF: RKI6J16"/>
    <x v="10"/>
    <x v="0"/>
    <x v="0"/>
    <n v="7001"/>
    <x v="11"/>
    <n v="70012"/>
    <s v="OFICINA (Extraordinário)"/>
    <x v="0"/>
    <x v="0"/>
    <x v="9"/>
    <x v="9"/>
    <x v="12"/>
    <x v="12"/>
  </r>
  <r>
    <x v="9"/>
    <s v="MULTIMARCAS PECAS DIESEL LTDA"/>
    <x v="14"/>
    <d v="2024-11-06T00:00:00"/>
    <d v="2024-12-04T00:00:00"/>
    <s v="'24537"/>
    <s v="1 | 1"/>
    <x v="9"/>
    <x v="0"/>
    <n v="-525"/>
    <x v="46"/>
    <x v="45"/>
    <s v="REF: LKT4F41"/>
    <x v="10"/>
    <x v="0"/>
    <x v="0"/>
    <n v="7001"/>
    <x v="11"/>
    <n v="70013"/>
    <s v="OFICINA (Poli e Rollon)"/>
    <x v="0"/>
    <x v="0"/>
    <x v="9"/>
    <x v="9"/>
    <x v="12"/>
    <x v="12"/>
  </r>
  <r>
    <x v="9"/>
    <s v="MULTIMARCAS PECAS DIESEL LTDA"/>
    <x v="14"/>
    <d v="2024-11-08T00:00:00"/>
    <d v="2024-12-06T00:00:00"/>
    <s v="'24708"/>
    <s v="1 | 1"/>
    <x v="9"/>
    <x v="0"/>
    <n v="-318.75"/>
    <x v="46"/>
    <x v="45"/>
    <s v="REF: REPOSIÃ‡ÃƒO DE ESTOQUE"/>
    <x v="10"/>
    <x v="0"/>
    <x v="0"/>
    <n v="7001"/>
    <x v="11"/>
    <n v="70012"/>
    <s v="OFICINA (Extraordinário)"/>
    <x v="0"/>
    <x v="0"/>
    <x v="9"/>
    <x v="9"/>
    <x v="12"/>
    <x v="12"/>
  </r>
  <r>
    <x v="9"/>
    <s v="MULTIMARCAS PECAS DIESEL LTDA"/>
    <x v="14"/>
    <d v="2024-11-13T00:00:00"/>
    <d v="2024-12-11T00:00:00"/>
    <s v="'24888"/>
    <s v="1 | 1"/>
    <x v="9"/>
    <x v="0"/>
    <n v="-196"/>
    <x v="46"/>
    <x v="45"/>
    <s v="REF: RJC3G78"/>
    <x v="10"/>
    <x v="0"/>
    <x v="0"/>
    <n v="7001"/>
    <x v="11"/>
    <n v="70012"/>
    <s v="OFICINA (Extraordinário)"/>
    <x v="0"/>
    <x v="0"/>
    <x v="9"/>
    <x v="9"/>
    <x v="12"/>
    <x v="12"/>
  </r>
  <r>
    <x v="9"/>
    <s v="MULTIMARCAS PECAS DIESEL LTDA"/>
    <x v="14"/>
    <d v="2024-11-13T00:00:00"/>
    <d v="2024-12-11T00:00:00"/>
    <s v="'24928"/>
    <s v="1 | 1"/>
    <x v="9"/>
    <x v="0"/>
    <n v="-510"/>
    <x v="46"/>
    <x v="45"/>
    <s v="REF: REPOSIÃ‡ÃƒO DE ESTOQUE"/>
    <x v="10"/>
    <x v="0"/>
    <x v="0"/>
    <n v="7001"/>
    <x v="11"/>
    <n v="70012"/>
    <s v="OFICINA (Extraordinário)"/>
    <x v="0"/>
    <x v="0"/>
    <x v="9"/>
    <x v="9"/>
    <x v="12"/>
    <x v="12"/>
  </r>
  <r>
    <x v="9"/>
    <s v="MULTIMARCAS PECAS DIESEL LTDA"/>
    <x v="14"/>
    <d v="2024-11-14T00:00:00"/>
    <d v="2024-12-12T00:00:00"/>
    <s v="'20424-25018"/>
    <s v="1 | 1"/>
    <x v="9"/>
    <x v="0"/>
    <n v="-586"/>
    <x v="46"/>
    <x v="45"/>
    <s v="LUF7F09 E LTQ4I11"/>
    <x v="10"/>
    <x v="0"/>
    <x v="0"/>
    <n v="7001"/>
    <x v="11"/>
    <n v="70012"/>
    <s v="OFICINA (Extraordinário)"/>
    <x v="0"/>
    <x v="0"/>
    <x v="9"/>
    <x v="9"/>
    <x v="12"/>
    <x v="12"/>
  </r>
  <r>
    <x v="9"/>
    <s v="MULTIMARCAS PECAS DIESEL LTDA"/>
    <x v="14"/>
    <d v="2024-11-14T00:00:00"/>
    <d v="2024-12-12T00:00:00"/>
    <s v="'25010"/>
    <s v="1 | 1"/>
    <x v="9"/>
    <x v="0"/>
    <n v="-416.25"/>
    <x v="46"/>
    <x v="45"/>
    <s v="REF: PREVENTIVAS"/>
    <x v="10"/>
    <x v="0"/>
    <x v="0"/>
    <n v="7001"/>
    <x v="11"/>
    <n v="70012"/>
    <s v="OFICINA (Extraordinário)"/>
    <x v="0"/>
    <x v="0"/>
    <x v="9"/>
    <x v="9"/>
    <x v="12"/>
    <x v="12"/>
  </r>
  <r>
    <x v="9"/>
    <s v="MULTIMARCAS PECAS DIESEL LTDA"/>
    <x v="14"/>
    <d v="2024-11-19T00:00:00"/>
    <d v="2024-12-17T00:00:00"/>
    <s v="'25117"/>
    <s v="1 | 1"/>
    <x v="9"/>
    <x v="0"/>
    <n v="-375"/>
    <x v="46"/>
    <x v="45"/>
    <s v="REF: REPOSIÃ‡ÃƒO DE ESTOQUE"/>
    <x v="10"/>
    <x v="0"/>
    <x v="0"/>
    <n v="7001"/>
    <x v="11"/>
    <n v="70012"/>
    <s v="OFICINA (Extraordinário)"/>
    <x v="0"/>
    <x v="0"/>
    <x v="9"/>
    <x v="9"/>
    <x v="12"/>
    <x v="12"/>
  </r>
  <r>
    <x v="9"/>
    <s v="MULTIMARCAS PECAS DIESEL LTDA"/>
    <x v="14"/>
    <d v="2024-11-19T00:00:00"/>
    <d v="2024-12-17T00:00:00"/>
    <s v="'25142"/>
    <s v="1 | 1"/>
    <x v="9"/>
    <x v="0"/>
    <n v="-320"/>
    <x v="46"/>
    <x v="45"/>
    <s v="REF: FPW0990"/>
    <x v="10"/>
    <x v="0"/>
    <x v="0"/>
    <n v="7001"/>
    <x v="11"/>
    <n v="70013"/>
    <s v="OFICINA (Poli e Rollon)"/>
    <x v="0"/>
    <x v="0"/>
    <x v="9"/>
    <x v="9"/>
    <x v="12"/>
    <x v="12"/>
  </r>
  <r>
    <x v="9"/>
    <s v="MULTIMARCAS PECAS DIESEL LTDA"/>
    <x v="14"/>
    <d v="2024-11-28T00:00:00"/>
    <d v="2024-12-26T00:00:00"/>
    <s v="'25529"/>
    <s v="1 | 1"/>
    <x v="9"/>
    <x v="0"/>
    <n v="-460"/>
    <x v="46"/>
    <x v="45"/>
    <s v="REF: KQR5F55"/>
    <x v="10"/>
    <x v="0"/>
    <x v="0"/>
    <n v="7001"/>
    <x v="11"/>
    <n v="70012"/>
    <s v="OFICINA (Extraordinário)"/>
    <x v="0"/>
    <x v="0"/>
    <x v="9"/>
    <x v="9"/>
    <x v="12"/>
    <x v="12"/>
  </r>
  <r>
    <x v="9"/>
    <s v="MULTIMARCAS PECAS DIESEL LTDA"/>
    <x v="0"/>
    <d v="2024-12-05T00:00:00"/>
    <d v="2025-01-02T00:00:00"/>
    <s v="'25871"/>
    <s v="1 | 1"/>
    <x v="9"/>
    <x v="0"/>
    <n v="-810"/>
    <x v="46"/>
    <x v="45"/>
    <s v="REF: REPOSIÃ‡ÃƒO DE ESTOQUE"/>
    <x v="10"/>
    <x v="0"/>
    <x v="0"/>
    <n v="7001"/>
    <x v="11"/>
    <n v="70012"/>
    <s v="OFICINA (Extraordinário)"/>
    <x v="0"/>
    <x v="0"/>
    <x v="9"/>
    <x v="9"/>
    <x v="12"/>
    <x v="12"/>
  </r>
  <r>
    <x v="9"/>
    <s v="MULTIMARCAS PECAS DIESEL LTDA"/>
    <x v="0"/>
    <d v="2024-12-21T00:00:00"/>
    <d v="2025-01-18T00:00:00"/>
    <s v="'39254"/>
    <s v="1 | 3"/>
    <x v="9"/>
    <x v="0"/>
    <n v="-936.68"/>
    <x v="46"/>
    <x v="45"/>
    <s v="REF: MATERIAL URGENTE, CARRO PARADO !! "/>
    <x v="10"/>
    <x v="0"/>
    <x v="0"/>
    <n v="7001"/>
    <x v="11"/>
    <n v="70012"/>
    <s v="OFICINA (Extraordinário)"/>
    <x v="0"/>
    <x v="0"/>
    <x v="9"/>
    <x v="9"/>
    <x v="12"/>
    <x v="12"/>
  </r>
  <r>
    <x v="9"/>
    <s v="MULTIMARCAS PECAS DIESEL LTDA"/>
    <x v="0"/>
    <d v="2024-12-21T00:00:00"/>
    <d v="2025-02-15T00:00:00"/>
    <s v="'39254"/>
    <s v="2 | 3"/>
    <x v="9"/>
    <x v="1"/>
    <n v="-936.66"/>
    <x v="46"/>
    <x v="45"/>
    <s v="REF: MATERIAL URGENTE, CARRO PARADO !! "/>
    <x v="10"/>
    <x v="0"/>
    <x v="0"/>
    <n v="7001"/>
    <x v="11"/>
    <n v="70012"/>
    <s v="OFICINA (Extraordinário)"/>
    <x v="0"/>
    <x v="0"/>
    <x v="9"/>
    <x v="9"/>
    <x v="12"/>
    <x v="12"/>
  </r>
  <r>
    <x v="9"/>
    <s v="MULTIMARCAS PECAS DIESEL LTDA"/>
    <x v="0"/>
    <d v="2024-12-21T00:00:00"/>
    <d v="2025-03-15T00:00:00"/>
    <s v="'39254"/>
    <s v="3 | 3"/>
    <x v="9"/>
    <x v="1"/>
    <n v="-936.66"/>
    <x v="46"/>
    <x v="45"/>
    <s v="REF: MATERIAL URGENTE, CARRO PARADO !! "/>
    <x v="10"/>
    <x v="0"/>
    <x v="0"/>
    <n v="7001"/>
    <x v="11"/>
    <n v="70012"/>
    <s v="OFICINA (Extraordinário)"/>
    <x v="0"/>
    <x v="0"/>
    <x v="9"/>
    <x v="9"/>
    <x v="12"/>
    <x v="12"/>
  </r>
  <r>
    <x v="9"/>
    <s v="MULTIMARCAS PECAS DIESEL LTDA"/>
    <x v="0"/>
    <d v="2024-12-27T00:00:00"/>
    <d v="2025-01-24T00:00:00"/>
    <s v="'21317"/>
    <s v="1 | 2"/>
    <x v="9"/>
    <x v="0"/>
    <n v="-490"/>
    <x v="46"/>
    <x v="45"/>
    <s v="REF: REPOSIÃ‡ÃƒO DE ESTOQUE, ESTAMOS ZERADOS !! A ÃšLTIMA FOI UTILIZADA NO LRA4433 "/>
    <x v="10"/>
    <x v="0"/>
    <x v="0"/>
    <n v="7001"/>
    <x v="11"/>
    <n v="70012"/>
    <s v="OFICINA (Extraordinário)"/>
    <x v="0"/>
    <x v="0"/>
    <x v="9"/>
    <x v="9"/>
    <x v="12"/>
    <x v="12"/>
  </r>
  <r>
    <x v="9"/>
    <s v="MULTIMARCAS PECAS DIESEL LTDA"/>
    <x v="0"/>
    <d v="2024-12-27T00:00:00"/>
    <d v="2025-02-21T00:00:00"/>
    <s v="'21317"/>
    <s v="2 | 2"/>
    <x v="9"/>
    <x v="1"/>
    <n v="-490"/>
    <x v="46"/>
    <x v="45"/>
    <s v="REF: REPOSIÃ‡ÃƒO DE ESTOQUE, ESTAMOS ZERADOS !! A ÃšLTIMA FOI UTILIZADA NO LRA4433 "/>
    <x v="10"/>
    <x v="0"/>
    <x v="0"/>
    <n v="7001"/>
    <x v="11"/>
    <n v="70012"/>
    <s v="OFICINA (Extraordinário)"/>
    <x v="0"/>
    <x v="0"/>
    <x v="9"/>
    <x v="9"/>
    <x v="12"/>
    <x v="12"/>
  </r>
  <r>
    <x v="9"/>
    <s v="MULTIMARCAS PECAS DIESEL LTDA"/>
    <x v="1"/>
    <d v="2025-01-02T00:00:00"/>
    <d v="2025-01-30T00:00:00"/>
    <s v="'27054"/>
    <s v="1 | 1"/>
    <x v="9"/>
    <x v="0"/>
    <n v="-490"/>
    <x v="46"/>
    <x v="45"/>
    <s v="REF: MATERIAL URGENTE !! CARRO PARADO AGUARDANDO PEÃ‡A, PLACA: KYS2D33 !! "/>
    <x v="10"/>
    <x v="0"/>
    <x v="0"/>
    <n v="7001"/>
    <x v="11"/>
    <n v="70015"/>
    <s v="OFICINA (Químico e Biológico)"/>
    <x v="0"/>
    <x v="1"/>
    <x v="9"/>
    <x v="9"/>
    <x v="12"/>
    <x v="12"/>
  </r>
  <r>
    <x v="9"/>
    <s v="MULTIMARCAS PECAS DIESEL LTDA"/>
    <x v="1"/>
    <d v="2025-01-14T00:00:00"/>
    <d v="2025-02-11T00:00:00"/>
    <s v="'27663"/>
    <s v="1 | 1"/>
    <x v="9"/>
    <x v="0"/>
    <n v="-930"/>
    <x v="46"/>
    <x v="45"/>
    <s v="REF: PREVENTIVA DOS ULTIMOS CAMINHOES NOVOS QUE CHEGARAM"/>
    <x v="10"/>
    <x v="0"/>
    <x v="0"/>
    <n v="7001"/>
    <x v="11"/>
    <n v="70012"/>
    <s v="OFICINA (Extraordinário)"/>
    <x v="0"/>
    <x v="1"/>
    <x v="9"/>
    <x v="9"/>
    <x v="12"/>
    <x v="12"/>
  </r>
  <r>
    <x v="9"/>
    <s v="MULTIMARCAS PECAS DIESEL LTDA"/>
    <x v="2"/>
    <d v="2025-02-06T00:00:00"/>
    <d v="2025-03-06T00:00:00"/>
    <s v="'28691"/>
    <s v="1 | 1"/>
    <x v="9"/>
    <x v="1"/>
    <n v="-458"/>
    <x v="46"/>
    <x v="45"/>
    <s v="REF: RIT2B32    "/>
    <x v="10"/>
    <x v="0"/>
    <x v="0"/>
    <n v="7001"/>
    <x v="11"/>
    <n v="70012"/>
    <s v="OFICINA (Extraordinário)"/>
    <x v="0"/>
    <x v="1"/>
    <x v="9"/>
    <x v="9"/>
    <x v="12"/>
    <x v="12"/>
  </r>
  <r>
    <x v="9"/>
    <s v="MULTIMARCAS PECAS DIESEL LTDA"/>
    <x v="2"/>
    <d v="2025-02-06T00:00:00"/>
    <d v="2025-03-06T00:00:00"/>
    <s v="'28725"/>
    <s v="1 | 1"/>
    <x v="9"/>
    <x v="1"/>
    <n v="-740"/>
    <x v="46"/>
    <x v="45"/>
    <s v="REF: LUC2J58"/>
    <x v="10"/>
    <x v="0"/>
    <x v="0"/>
    <n v="7001"/>
    <x v="11"/>
    <n v="70012"/>
    <s v="OFICINA (Extraordinário)"/>
    <x v="0"/>
    <x v="1"/>
    <x v="9"/>
    <x v="9"/>
    <x v="12"/>
    <x v="12"/>
  </r>
  <r>
    <x v="9"/>
    <s v="MULTIMARCAS PECAS DIESEL LTDA"/>
    <x v="2"/>
    <d v="2025-02-10T00:00:00"/>
    <d v="2025-03-10T00:00:00"/>
    <s v="'28811"/>
    <s v="1 | 1"/>
    <x v="9"/>
    <x v="1"/>
    <n v="-880"/>
    <x v="46"/>
    <x v="45"/>
    <s v="REF: LRA4E63"/>
    <x v="10"/>
    <x v="0"/>
    <x v="0"/>
    <n v="7001"/>
    <x v="11"/>
    <n v="70013"/>
    <s v="OFICINA (Poli e Rollon)"/>
    <x v="0"/>
    <x v="1"/>
    <x v="9"/>
    <x v="9"/>
    <x v="12"/>
    <x v="12"/>
  </r>
  <r>
    <x v="9"/>
    <s v="MULTIMARCAS PECAS DIESEL LTDA"/>
    <x v="2"/>
    <d v="2025-02-10T00:00:00"/>
    <d v="2025-03-10T00:00:00"/>
    <s v="'28823"/>
    <s v="1 | 1"/>
    <x v="9"/>
    <x v="1"/>
    <n v="-150"/>
    <x v="46"/>
    <x v="45"/>
    <s v="REF: LRM8H71"/>
    <x v="10"/>
    <x v="0"/>
    <x v="0"/>
    <n v="7001"/>
    <x v="11"/>
    <n v="70012"/>
    <s v="OFICINA (Extraordinário)"/>
    <x v="0"/>
    <x v="1"/>
    <x v="9"/>
    <x v="9"/>
    <x v="12"/>
    <x v="12"/>
  </r>
  <r>
    <x v="9"/>
    <s v="MULTIMARCAS PECAS DIESEL LTDA"/>
    <x v="2"/>
    <d v="2025-02-10T00:00:00"/>
    <d v="2025-03-10T00:00:00"/>
    <s v="'28860"/>
    <s v="1 | 1"/>
    <x v="9"/>
    <x v="1"/>
    <n v="-615"/>
    <x v="46"/>
    <x v="45"/>
    <s v="REF: RJH7C58"/>
    <x v="10"/>
    <x v="0"/>
    <x v="0"/>
    <n v="7001"/>
    <x v="11"/>
    <n v="70012"/>
    <s v="OFICINA (Extraordinário)"/>
    <x v="0"/>
    <x v="1"/>
    <x v="9"/>
    <x v="9"/>
    <x v="12"/>
    <x v="12"/>
  </r>
  <r>
    <x v="9"/>
    <s v="MULTIMARCAS PECAS DIESEL LTDA"/>
    <x v="2"/>
    <d v="2025-02-11T00:00:00"/>
    <d v="2025-03-11T00:00:00"/>
    <s v="'28870"/>
    <s v="1 | 1"/>
    <x v="9"/>
    <x v="1"/>
    <n v="-585"/>
    <x v="46"/>
    <x v="45"/>
    <s v="REF: KWO8B36 "/>
    <x v="10"/>
    <x v="0"/>
    <x v="0"/>
    <n v="7001"/>
    <x v="11"/>
    <n v="70012"/>
    <s v="OFICINA (Extraordinário)"/>
    <x v="0"/>
    <x v="1"/>
    <x v="9"/>
    <x v="9"/>
    <x v="12"/>
    <x v="12"/>
  </r>
  <r>
    <x v="9"/>
    <s v="MULTIMARCAS PECAS DIESEL LTDA"/>
    <x v="2"/>
    <d v="2025-02-12T00:00:00"/>
    <d v="2025-03-12T00:00:00"/>
    <s v="'28929"/>
    <s v="1 | 1"/>
    <x v="9"/>
    <x v="1"/>
    <n v="-560"/>
    <x v="46"/>
    <x v="45"/>
    <s v="REF: RJO1I76  CARRO AGUARDANDO PEÃ‡A"/>
    <x v="10"/>
    <x v="0"/>
    <x v="0"/>
    <n v="7001"/>
    <x v="11"/>
    <n v="70012"/>
    <s v="OFICINA (Extraordinário)"/>
    <x v="0"/>
    <x v="1"/>
    <x v="9"/>
    <x v="9"/>
    <x v="12"/>
    <x v="12"/>
  </r>
  <r>
    <x v="9"/>
    <s v="MULTIMARCAS PECAS DIESEL LTDA"/>
    <x v="2"/>
    <d v="2025-02-12T00:00:00"/>
    <d v="2025-03-12T00:00:00"/>
    <s v="'28940"/>
    <s v="1 | 1"/>
    <x v="9"/>
    <x v="1"/>
    <n v="-810"/>
    <x v="46"/>
    <x v="45"/>
    <s v="REF: KWO8B36"/>
    <x v="10"/>
    <x v="0"/>
    <x v="0"/>
    <n v="7001"/>
    <x v="11"/>
    <n v="70012"/>
    <s v="OFICINA (Extraordinário)"/>
    <x v="0"/>
    <x v="1"/>
    <x v="9"/>
    <x v="9"/>
    <x v="12"/>
    <x v="12"/>
  </r>
  <r>
    <x v="9"/>
    <s v="NÃƒO USAR - IMPORT VANS COMERCIO DE PECAS AUTOMOTIVAS LTDA"/>
    <x v="5"/>
    <d v="2024-02-06T00:00:00"/>
    <d v="2024-03-06T00:00:00"/>
    <s v="'25174"/>
    <s v="1 | 1"/>
    <x v="9"/>
    <x v="0"/>
    <n v="-380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NÃƒO USAR - IMPORT VANS COMERCIO DE PECAS AUTOMOTIVAS LTDA"/>
    <x v="5"/>
    <d v="2024-02-06T00:00:00"/>
    <d v="2024-03-07T00:00:00"/>
    <s v="'25175"/>
    <s v="1 | 1"/>
    <x v="9"/>
    <x v="0"/>
    <n v="-475"/>
    <x v="46"/>
    <x v="45"/>
    <s v="REF: URGENTE, CARRO PARADO"/>
    <x v="10"/>
    <x v="0"/>
    <x v="0"/>
    <n v="7001"/>
    <x v="11"/>
    <n v="70012"/>
    <s v="OFICINA (Extraordinário)"/>
    <x v="0"/>
    <x v="1"/>
    <x v="9"/>
    <x v="9"/>
    <x v="12"/>
    <x v="12"/>
  </r>
  <r>
    <x v="9"/>
    <s v="NÃƒO USAR - IMPORT VANS COMERCIO DE PECAS AUTOMOTIVAS LTDA"/>
    <x v="5"/>
    <d v="2024-02-06T00:00:00"/>
    <d v="2024-03-07T00:00:00"/>
    <s v="'25184"/>
    <s v="1 | 1"/>
    <x v="9"/>
    <x v="0"/>
    <n v="-425"/>
    <x v="46"/>
    <x v="45"/>
    <s v="ESTOQUE"/>
    <x v="10"/>
    <x v="0"/>
    <x v="0"/>
    <n v="7001"/>
    <x v="11"/>
    <n v="70012"/>
    <s v="OFICINA (Extraordinário)"/>
    <x v="0"/>
    <x v="1"/>
    <x v="9"/>
    <x v="9"/>
    <x v="12"/>
    <x v="12"/>
  </r>
  <r>
    <x v="9"/>
    <s v="NÃƒO USAR - IMPORT VANS COMERCIO DE PECAS AUTOMOTIVAS LTDA"/>
    <x v="5"/>
    <d v="2024-02-07T00:00:00"/>
    <d v="2024-03-13T00:00:00"/>
    <s v="'25199"/>
    <s v="1 | 1"/>
    <x v="9"/>
    <x v="0"/>
    <n v="-135"/>
    <x v="46"/>
    <x v="45"/>
    <s v="REVISÃ•ES"/>
    <x v="10"/>
    <x v="0"/>
    <x v="0"/>
    <n v="7001"/>
    <x v="11"/>
    <n v="70012"/>
    <s v="OFICINA (Extraordinário)"/>
    <x v="0"/>
    <x v="1"/>
    <x v="9"/>
    <x v="9"/>
    <x v="12"/>
    <x v="12"/>
  </r>
  <r>
    <x v="9"/>
    <s v="NÃƒO USAR - IMPORT VANS COMERCIO DE PECAS AUTOMOTIVAS LTDA"/>
    <x v="5"/>
    <d v="2024-02-08T00:00:00"/>
    <d v="2024-03-14T00:00:00"/>
    <s v="'25213"/>
    <s v="1 | 1"/>
    <x v="9"/>
    <x v="0"/>
    <n v="-659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NÃƒO USAR - IMPORT VANS COMERCIO DE PECAS AUTOMOTIVAS LTDA"/>
    <x v="6"/>
    <d v="2024-03-25T00:00:00"/>
    <d v="2024-04-24T00:00:00"/>
    <s v="'11736"/>
    <s v="1 | 1"/>
    <x v="9"/>
    <x v="0"/>
    <n v="-400"/>
    <x v="46"/>
    <x v="45"/>
    <s v="REF: REPOSIÃ‡ÃƒO DE ESTOQUE"/>
    <x v="10"/>
    <x v="0"/>
    <x v="0"/>
    <n v="7001"/>
    <x v="11"/>
    <n v="70015"/>
    <s v="OFICINA (Químico e Biológico)"/>
    <x v="0"/>
    <x v="1"/>
    <x v="9"/>
    <x v="9"/>
    <x v="12"/>
    <x v="12"/>
  </r>
  <r>
    <x v="9"/>
    <s v="NÃƒO USAR - IMPORT VANS COMERCIO DE PECAS AUTOMOTIVAS LTDA"/>
    <x v="6"/>
    <d v="2024-03-25T00:00:00"/>
    <d v="2024-04-24T00:00:00"/>
    <s v="'11738"/>
    <s v="1 | 1"/>
    <x v="9"/>
    <x v="0"/>
    <n v="-350"/>
    <x v="46"/>
    <x v="45"/>
    <s v="REF: REPOSIÃ‡ÃƒO DE ESTOQUE"/>
    <x v="10"/>
    <x v="0"/>
    <x v="0"/>
    <n v="7001"/>
    <x v="11"/>
    <n v="70015"/>
    <s v="OFICINA (Químico e Biológico)"/>
    <x v="0"/>
    <x v="1"/>
    <x v="9"/>
    <x v="9"/>
    <x v="12"/>
    <x v="12"/>
  </r>
  <r>
    <x v="9"/>
    <s v="NÃƒO USAR - IMPORT VANS COMERCIO DE PECAS AUTOMOTIVAS LTDA"/>
    <x v="7"/>
    <d v="2024-04-02T00:00:00"/>
    <d v="2024-04-30T00:00:00"/>
    <s v="'12094"/>
    <s v="1 | 1"/>
    <x v="9"/>
    <x v="0"/>
    <n v="-690"/>
    <x v="46"/>
    <x v="45"/>
    <s v="REF: CARRO PARADO! KQY4506"/>
    <x v="10"/>
    <x v="0"/>
    <x v="0"/>
    <n v="7001"/>
    <x v="11"/>
    <n v="70015"/>
    <s v="OFICINA (Químico e Biológico)"/>
    <x v="0"/>
    <x v="3"/>
    <x v="9"/>
    <x v="9"/>
    <x v="12"/>
    <x v="12"/>
  </r>
  <r>
    <x v="9"/>
    <s v="NÃƒO USAR - IMPORT VANS COMERCIO DE PECAS AUTOMOTIVAS LTDA"/>
    <x v="7"/>
    <d v="2024-04-02T00:00:00"/>
    <d v="2024-05-02T00:00:00"/>
    <s v="'12083"/>
    <s v="1 | 1"/>
    <x v="9"/>
    <x v="0"/>
    <n v="-350"/>
    <x v="46"/>
    <x v="45"/>
    <s v="REF: REPOSICAO DE ESTOQUE"/>
    <x v="10"/>
    <x v="0"/>
    <x v="0"/>
    <n v="7001"/>
    <x v="11"/>
    <n v="70015"/>
    <s v="OFICINA (Químico e Biológico)"/>
    <x v="0"/>
    <x v="3"/>
    <x v="9"/>
    <x v="9"/>
    <x v="12"/>
    <x v="12"/>
  </r>
  <r>
    <x v="9"/>
    <s v="NÃƒO USAR - IMPORT VANS COMERCIO DE PECAS AUTOMOTIVAS LTDA"/>
    <x v="7"/>
    <d v="2024-04-02T00:00:00"/>
    <d v="2024-05-02T00:00:00"/>
    <s v="'12084"/>
    <s v="1 | 1"/>
    <x v="9"/>
    <x v="0"/>
    <n v="-520"/>
    <x v="46"/>
    <x v="45"/>
    <s v="REF: HR KQY4506"/>
    <x v="10"/>
    <x v="0"/>
    <x v="0"/>
    <n v="7001"/>
    <x v="11"/>
    <n v="70015"/>
    <s v="OFICINA (Químico e Biológico)"/>
    <x v="0"/>
    <x v="3"/>
    <x v="9"/>
    <x v="9"/>
    <x v="12"/>
    <x v="12"/>
  </r>
  <r>
    <x v="9"/>
    <s v="NÃƒO USAR - IMPORT VANS COMERCIO DE PECAS AUTOMOTIVAS LTDA"/>
    <x v="7"/>
    <d v="2024-04-30T00:00:00"/>
    <d v="2024-05-30T00:00:00"/>
    <s v="'13555"/>
    <s v="1 | 1"/>
    <x v="9"/>
    <x v="0"/>
    <n v="-330"/>
    <x v="46"/>
    <x v="45"/>
    <s v="REF: REPOSICAO DE ESTOQUE, USAMOS A ULTIMA"/>
    <x v="10"/>
    <x v="0"/>
    <x v="0"/>
    <n v="7001"/>
    <x v="11"/>
    <n v="70015"/>
    <s v="OFICINA (Químico e Biológico)"/>
    <x v="0"/>
    <x v="3"/>
    <x v="9"/>
    <x v="9"/>
    <x v="12"/>
    <x v="12"/>
  </r>
  <r>
    <x v="9"/>
    <s v="NÃƒO USAR - IMPORT VANS COMERCIO DE PECAS AUTOMOTIVAS LTDA"/>
    <x v="8"/>
    <d v="2024-05-06T00:00:00"/>
    <d v="2024-05-30T00:00:00"/>
    <s v="'13773"/>
    <s v="1 | 1"/>
    <x v="9"/>
    <x v="0"/>
    <n v="-160"/>
    <x v="46"/>
    <x v="45"/>
    <s v="REF: URGENTE, CARRO PARADO , "/>
    <x v="10"/>
    <x v="0"/>
    <x v="0"/>
    <n v="7001"/>
    <x v="11"/>
    <n v="70014"/>
    <s v="OFICINA (Reciclável)"/>
    <x v="0"/>
    <x v="3"/>
    <x v="9"/>
    <x v="9"/>
    <x v="12"/>
    <x v="12"/>
  </r>
  <r>
    <x v="9"/>
    <s v="NÃƒO USAR - IMPORT VANS COMERCIO DE PECAS AUTOMOTIVAS LTDA"/>
    <x v="8"/>
    <d v="2024-05-08T00:00:00"/>
    <d v="2024-06-12T00:00:00"/>
    <s v="'13885"/>
    <s v="1 | 1"/>
    <x v="9"/>
    <x v="0"/>
    <n v="-440"/>
    <x v="46"/>
    <x v="45"/>
    <s v="REF: REPOSIÃ‡ÃƒO DE ESTOQUE"/>
    <x v="10"/>
    <x v="0"/>
    <x v="0"/>
    <n v="7001"/>
    <x v="11"/>
    <n v="70015"/>
    <s v="OFICINA (Químico e Biológico)"/>
    <x v="0"/>
    <x v="3"/>
    <x v="9"/>
    <x v="9"/>
    <x v="12"/>
    <x v="12"/>
  </r>
  <r>
    <x v="9"/>
    <s v="NÃƒO USAR - IMPORT VANS COMERCIO DE PECAS AUTOMOTIVAS LTDA"/>
    <x v="9"/>
    <d v="2024-06-04T00:00:00"/>
    <d v="2024-06-25T00:00:00"/>
    <s v="'15394"/>
    <s v="1 | 1"/>
    <x v="9"/>
    <x v="0"/>
    <n v="-505"/>
    <x v="46"/>
    <x v="45"/>
    <s v="REF: LMM2972"/>
    <x v="10"/>
    <x v="0"/>
    <x v="0"/>
    <n v="7001"/>
    <x v="11"/>
    <n v="70015"/>
    <s v="OFICINA (Químico e Biológico)"/>
    <x v="0"/>
    <x v="3"/>
    <x v="9"/>
    <x v="9"/>
    <x v="12"/>
    <x v="12"/>
  </r>
  <r>
    <x v="9"/>
    <s v="NÃƒO USAR - IMPORT VANS COMERCIO DE PECAS AUTOMOTIVAS LTDA"/>
    <x v="9"/>
    <d v="2024-06-07T00:00:00"/>
    <d v="2024-07-07T00:00:00"/>
    <s v="'15556"/>
    <s v="1 | 1"/>
    <x v="9"/>
    <x v="0"/>
    <n v="-390"/>
    <x v="46"/>
    <x v="45"/>
    <s v="REF: LQA 5896    "/>
    <x v="10"/>
    <x v="0"/>
    <x v="0"/>
    <n v="7001"/>
    <x v="11"/>
    <n v="70014"/>
    <s v="OFICINA (Reciclável)"/>
    <x v="0"/>
    <x v="3"/>
    <x v="9"/>
    <x v="9"/>
    <x v="12"/>
    <x v="12"/>
  </r>
  <r>
    <x v="9"/>
    <s v="NÃƒO USAR - IMPORT VANS COMERCIO DE PECAS AUTOMOTIVAS LTDA"/>
    <x v="9"/>
    <d v="2024-06-11T00:00:00"/>
    <d v="2024-07-12T00:00:00"/>
    <s v="'15756"/>
    <s v="1 | 1"/>
    <x v="9"/>
    <x v="0"/>
    <n v="-360"/>
    <x v="46"/>
    <x v="45"/>
    <s v="REF: LST6915"/>
    <x v="10"/>
    <x v="0"/>
    <x v="0"/>
    <n v="7001"/>
    <x v="11"/>
    <n v="70017"/>
    <s v="OFICINA (Comum)"/>
    <x v="0"/>
    <x v="3"/>
    <x v="9"/>
    <x v="9"/>
    <x v="12"/>
    <x v="12"/>
  </r>
  <r>
    <x v="9"/>
    <s v="NÃƒO USAR - IMPORT VANS COMERCIO DE PECAS AUTOMOTIVAS LTDA"/>
    <x v="9"/>
    <d v="2024-06-13T00:00:00"/>
    <d v="2024-07-13T00:00:00"/>
    <s v="'15874"/>
    <s v="1 | 1"/>
    <x v="9"/>
    <x v="0"/>
    <n v="-190"/>
    <x v="46"/>
    <x v="45"/>
    <s v="REF: LMM2974 "/>
    <x v="10"/>
    <x v="0"/>
    <x v="0"/>
    <n v="7001"/>
    <x v="11"/>
    <n v="70015"/>
    <s v="OFICINA (Químico e Biológico)"/>
    <x v="0"/>
    <x v="3"/>
    <x v="9"/>
    <x v="9"/>
    <x v="12"/>
    <x v="12"/>
  </r>
  <r>
    <x v="9"/>
    <s v="NCORES TINTAS LTDA"/>
    <x v="4"/>
    <d v="2024-01-10T00:00:00"/>
    <d v="2024-02-09T00:00:00"/>
    <s v="'16002"/>
    <s v="1 | 3"/>
    <x v="9"/>
    <x v="0"/>
    <n v="-368.5"/>
    <x v="46"/>
    <x v="45"/>
    <s v="REF: REPOSIÃ‡ÃƒO"/>
    <x v="10"/>
    <x v="0"/>
    <x v="0"/>
    <n v="7001"/>
    <x v="11"/>
    <n v="70012"/>
    <s v="OFICINA (Extraordinário)"/>
    <x v="0"/>
    <x v="1"/>
    <x v="9"/>
    <x v="9"/>
    <x v="12"/>
    <x v="12"/>
  </r>
  <r>
    <x v="9"/>
    <s v="NCORES TINTAS LTDA"/>
    <x v="4"/>
    <d v="2024-01-10T00:00:00"/>
    <d v="2024-02-24T00:00:00"/>
    <s v="'16002"/>
    <s v="2 | 3"/>
    <x v="9"/>
    <x v="0"/>
    <n v="-367"/>
    <x v="46"/>
    <x v="45"/>
    <s v="REF: REPOSIÃ‡ÃƒO"/>
    <x v="10"/>
    <x v="0"/>
    <x v="0"/>
    <n v="7001"/>
    <x v="11"/>
    <n v="70012"/>
    <s v="OFICINA (Extraordinário)"/>
    <x v="0"/>
    <x v="1"/>
    <x v="9"/>
    <x v="9"/>
    <x v="12"/>
    <x v="12"/>
  </r>
  <r>
    <x v="9"/>
    <s v="NCORES TINTAS LTDA"/>
    <x v="4"/>
    <d v="2024-01-10T00:00:00"/>
    <d v="2024-03-10T00:00:00"/>
    <s v="'16002"/>
    <s v="3 | 3"/>
    <x v="9"/>
    <x v="0"/>
    <n v="-367"/>
    <x v="46"/>
    <x v="45"/>
    <s v="REF: REPOSIÃ‡ÃƒO"/>
    <x v="10"/>
    <x v="0"/>
    <x v="0"/>
    <n v="7001"/>
    <x v="11"/>
    <n v="70012"/>
    <s v="OFICINA (Extraordinário)"/>
    <x v="0"/>
    <x v="1"/>
    <x v="9"/>
    <x v="9"/>
    <x v="12"/>
    <x v="12"/>
  </r>
  <r>
    <x v="9"/>
    <s v="NCORES TINTAS LTDA"/>
    <x v="4"/>
    <d v="2024-01-24T00:00:00"/>
    <d v="2024-02-23T00:00:00"/>
    <s v="'16337"/>
    <s v="1 | 1"/>
    <x v="9"/>
    <x v="0"/>
    <n v="-530.4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NCORES TINTAS LTDA"/>
    <x v="4"/>
    <d v="2024-01-25T00:00:00"/>
    <d v="2024-02-24T00:00:00"/>
    <s v="'16371"/>
    <s v="1 | 1"/>
    <x v="9"/>
    <x v="0"/>
    <n v="-380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NCORES TINTAS LTDA"/>
    <x v="5"/>
    <d v="2024-02-02T00:00:00"/>
    <d v="2024-03-03T00:00:00"/>
    <s v="'16531"/>
    <s v="1 | 1"/>
    <x v="9"/>
    <x v="0"/>
    <n v="-351.18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NCORES TINTAS LTDA"/>
    <x v="5"/>
    <d v="2024-02-15T00:00:00"/>
    <d v="2024-03-16T00:00:00"/>
    <s v="'16778"/>
    <s v="1 | 1"/>
    <x v="9"/>
    <x v="0"/>
    <n v="-288.33999999999997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NCORES TINTAS LTDA"/>
    <x v="6"/>
    <d v="2024-03-19T00:00:00"/>
    <d v="2024-04-18T00:00:00"/>
    <s v="'17604"/>
    <s v="1 | 1"/>
    <x v="9"/>
    <x v="0"/>
    <n v="-587.17999999999995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NCORES TINTAS LTDA"/>
    <x v="6"/>
    <d v="2024-03-19T00:00:00"/>
    <d v="2024-05-03T00:00:00"/>
    <s v="'17604"/>
    <s v="2 | 1"/>
    <x v="9"/>
    <x v="0"/>
    <n v="-586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NCORES TINTAS LTDA"/>
    <x v="6"/>
    <d v="2024-03-19T00:00:00"/>
    <d v="2024-05-18T00:00:00"/>
    <s v="'17604"/>
    <s v="3 | 1"/>
    <x v="9"/>
    <x v="0"/>
    <n v="-586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NCORES TINTAS LTDA"/>
    <x v="6"/>
    <d v="2024-03-22T00:00:00"/>
    <d v="2024-04-21T00:00:00"/>
    <s v="'17715"/>
    <s v="1 | 1"/>
    <x v="9"/>
    <x v="0"/>
    <n v="-373.02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NCORES TINTAS LTDA"/>
    <x v="7"/>
    <d v="2024-04-09T00:00:00"/>
    <d v="2024-05-09T00:00:00"/>
    <s v="'18128"/>
    <s v="1 | 3"/>
    <x v="9"/>
    <x v="0"/>
    <n v="-545.78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NCORES TINTAS LTDA"/>
    <x v="7"/>
    <d v="2024-04-09T00:00:00"/>
    <d v="2024-05-24T00:00:00"/>
    <s v="'18128"/>
    <s v="2 | 3"/>
    <x v="9"/>
    <x v="0"/>
    <n v="-543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NCORES TINTAS LTDA"/>
    <x v="7"/>
    <d v="2024-04-09T00:00:00"/>
    <d v="2024-06-08T00:00:00"/>
    <s v="'18128"/>
    <s v="3 | 3"/>
    <x v="9"/>
    <x v="0"/>
    <n v="-543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NCORES TINTAS LTDA"/>
    <x v="7"/>
    <d v="2024-04-24T00:00:00"/>
    <d v="2024-05-24T00:00:00"/>
    <s v="'18521"/>
    <s v="1 | 1"/>
    <x v="9"/>
    <x v="0"/>
    <n v="-424.05"/>
    <x v="46"/>
    <x v="45"/>
    <s v="REF: REPOSICA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NCORES TINTAS LTDA"/>
    <x v="7"/>
    <d v="2024-04-26T00:00:00"/>
    <d v="2024-05-26T00:00:00"/>
    <s v="'18594"/>
    <s v="1 | 1"/>
    <x v="9"/>
    <x v="0"/>
    <n v="-377.23"/>
    <x v="46"/>
    <x v="45"/>
    <s v="REF: REPOSICA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NCORES TINTAS LTDA"/>
    <x v="7"/>
    <d v="2024-04-26T00:00:00"/>
    <d v="2024-06-10T00:00:00"/>
    <s v="'18594"/>
    <s v="2 | 1"/>
    <x v="9"/>
    <x v="0"/>
    <n v="-377"/>
    <x v="46"/>
    <x v="45"/>
    <s v="REF: REPOSICA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NCORES TINTAS LTDA"/>
    <x v="8"/>
    <d v="2024-05-02T00:00:00"/>
    <d v="2024-06-01T00:00:00"/>
    <s v="'18702"/>
    <s v="1 | 1"/>
    <x v="9"/>
    <x v="0"/>
    <n v="-558.14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NCORES TINTAS LTDA"/>
    <x v="8"/>
    <d v="2024-05-02T00:00:00"/>
    <d v="2024-06-16T00:00:00"/>
    <s v="'18702"/>
    <s v="2 | 1"/>
    <x v="9"/>
    <x v="0"/>
    <n v="-558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NCORES TINTAS LTDA"/>
    <x v="8"/>
    <d v="2024-05-02T00:00:00"/>
    <d v="2024-07-01T00:00:00"/>
    <s v="'18702"/>
    <s v="3 | 1"/>
    <x v="9"/>
    <x v="0"/>
    <n v="-558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NCORES TINTAS LTDA"/>
    <x v="8"/>
    <d v="2024-05-09T00:00:00"/>
    <d v="2024-06-08T00:00:00"/>
    <s v="'18911"/>
    <s v="1 | 1"/>
    <x v="9"/>
    <x v="0"/>
    <n v="-349.05"/>
    <x v="46"/>
    <x v="45"/>
    <s v="REF: REPOSICA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NCORES TINTAS LTDA"/>
    <x v="8"/>
    <d v="2024-05-09T00:00:00"/>
    <d v="2024-06-23T00:00:00"/>
    <s v="'18911"/>
    <s v="2 | 1"/>
    <x v="9"/>
    <x v="0"/>
    <n v="-348"/>
    <x v="46"/>
    <x v="45"/>
    <s v="REF: REPOSICA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NCORES TINTAS LTDA"/>
    <x v="8"/>
    <d v="2024-05-16T00:00:00"/>
    <d v="2024-06-15T00:00:00"/>
    <s v="'19084"/>
    <s v="1 | 2"/>
    <x v="9"/>
    <x v="0"/>
    <n v="-306.45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NCORES TINTAS LTDA"/>
    <x v="8"/>
    <d v="2024-05-16T00:00:00"/>
    <d v="2024-06-30T00:00:00"/>
    <s v="'19084"/>
    <s v="2 | 2"/>
    <x v="9"/>
    <x v="0"/>
    <n v="-305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NCORES TINTAS LTDA"/>
    <x v="8"/>
    <d v="2024-05-17T00:00:00"/>
    <d v="2024-06-16T00:00:00"/>
    <s v="'19126"/>
    <s v="1 | 3"/>
    <x v="9"/>
    <x v="0"/>
    <n v="-403.86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NCORES TINTAS LTDA"/>
    <x v="8"/>
    <d v="2024-05-17T00:00:00"/>
    <d v="2024-07-01T00:00:00"/>
    <s v="'19126"/>
    <s v="2 | 3"/>
    <x v="9"/>
    <x v="0"/>
    <n v="-403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NCORES TINTAS LTDA"/>
    <x v="8"/>
    <d v="2024-05-17T00:00:00"/>
    <d v="2024-07-16T00:00:00"/>
    <s v="'19126"/>
    <s v="3 | 3"/>
    <x v="9"/>
    <x v="0"/>
    <n v="-403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NCORES TINTAS LTDA"/>
    <x v="8"/>
    <d v="2024-05-20T00:00:00"/>
    <d v="2024-06-19T00:00:00"/>
    <s v="'19168"/>
    <s v="1 | 1"/>
    <x v="9"/>
    <x v="0"/>
    <n v="-240"/>
    <x v="75"/>
    <x v="74"/>
    <s v="REF: REPOSIÃ‡ÃƒO DE ESTOQUE"/>
    <x v="12"/>
    <x v="0"/>
    <x v="0"/>
    <n v="4003"/>
    <x v="13"/>
    <n v="40032"/>
    <s v="RELACIONAMENTO (Extraordinário)"/>
    <x v="0"/>
    <x v="3"/>
    <x v="9"/>
    <x v="9"/>
    <x v="22"/>
    <x v="22"/>
  </r>
  <r>
    <x v="9"/>
    <s v="NCORES TINTAS LTDA"/>
    <x v="8"/>
    <d v="2024-05-22T00:00:00"/>
    <d v="2024-06-21T00:00:00"/>
    <s v="'19247"/>
    <s v="1 | 1"/>
    <x v="9"/>
    <x v="0"/>
    <n v="-472.41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NCORES TINTAS LTDA"/>
    <x v="9"/>
    <d v="2024-06-17T00:00:00"/>
    <d v="2024-07-17T00:00:00"/>
    <s v="'19853"/>
    <s v="1 | 1"/>
    <x v="9"/>
    <x v="0"/>
    <n v="-224.36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NCORES TINTAS LTDA"/>
    <x v="9"/>
    <d v="2024-06-21T00:00:00"/>
    <d v="2024-07-21T00:00:00"/>
    <s v="'20028"/>
    <s v="1 | 3"/>
    <x v="9"/>
    <x v="0"/>
    <n v="-362.02"/>
    <x v="46"/>
    <x v="45"/>
    <s v="REF: REPOSIÃ‡ÃƒO DE ESTOQUE , "/>
    <x v="10"/>
    <x v="0"/>
    <x v="0"/>
    <n v="7001"/>
    <x v="11"/>
    <n v="70012"/>
    <s v="OFICINA (Extraordinário)"/>
    <x v="0"/>
    <x v="3"/>
    <x v="9"/>
    <x v="9"/>
    <x v="12"/>
    <x v="12"/>
  </r>
  <r>
    <x v="9"/>
    <s v="NCORES TINTAS LTDA"/>
    <x v="9"/>
    <d v="2024-06-21T00:00:00"/>
    <d v="2024-08-05T00:00:00"/>
    <s v="'20028"/>
    <s v="2 | 3"/>
    <x v="9"/>
    <x v="0"/>
    <n v="-361"/>
    <x v="46"/>
    <x v="45"/>
    <s v="REF: REPOSIÃ‡ÃƒO DE ESTOQUE , "/>
    <x v="10"/>
    <x v="0"/>
    <x v="0"/>
    <n v="7001"/>
    <x v="11"/>
    <n v="70012"/>
    <s v="OFICINA (Extraordinário)"/>
    <x v="0"/>
    <x v="3"/>
    <x v="9"/>
    <x v="9"/>
    <x v="12"/>
    <x v="12"/>
  </r>
  <r>
    <x v="9"/>
    <s v="NCORES TINTAS LTDA"/>
    <x v="9"/>
    <d v="2024-06-21T00:00:00"/>
    <d v="2024-08-20T00:00:00"/>
    <s v="'20028"/>
    <s v="3 | 3"/>
    <x v="9"/>
    <x v="0"/>
    <n v="-361"/>
    <x v="46"/>
    <x v="45"/>
    <s v="REF: REPOSIÃ‡ÃƒO DE ESTOQUE , "/>
    <x v="10"/>
    <x v="0"/>
    <x v="0"/>
    <n v="7001"/>
    <x v="11"/>
    <n v="70012"/>
    <s v="OFICINA (Extraordinário)"/>
    <x v="0"/>
    <x v="3"/>
    <x v="9"/>
    <x v="9"/>
    <x v="12"/>
    <x v="12"/>
  </r>
  <r>
    <x v="9"/>
    <s v="NCORES TINTAS LTDA"/>
    <x v="10"/>
    <d v="2024-07-26T00:00:00"/>
    <d v="2024-08-25T00:00:00"/>
    <s v="'20917"/>
    <s v="1 | 3"/>
    <x v="9"/>
    <x v="0"/>
    <n v="-487.72"/>
    <x v="46"/>
    <x v="45"/>
    <s v="REF: REPOSICA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NCORES TINTAS LTDA"/>
    <x v="10"/>
    <d v="2024-07-26T00:00:00"/>
    <d v="2024-09-09T00:00:00"/>
    <s v="'20917"/>
    <s v="2 | 3"/>
    <x v="9"/>
    <x v="0"/>
    <n v="-487"/>
    <x v="46"/>
    <x v="45"/>
    <s v="REF: REPOSICA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NCORES TINTAS LTDA"/>
    <x v="10"/>
    <d v="2024-07-26T00:00:00"/>
    <d v="2024-09-24T00:00:00"/>
    <s v="'20917"/>
    <s v="3 | 3"/>
    <x v="9"/>
    <x v="0"/>
    <n v="-487"/>
    <x v="46"/>
    <x v="45"/>
    <s v="REF: REPOSICA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NCORES TINTAS LTDA"/>
    <x v="10"/>
    <d v="2024-07-30T00:00:00"/>
    <d v="2024-08-29T00:00:00"/>
    <s v="'21019"/>
    <s v="1 | 1"/>
    <x v="9"/>
    <x v="0"/>
    <n v="-278.05"/>
    <x v="120"/>
    <x v="118"/>
    <s v="REF: PARA COLAR A BORRACHA DE VEDAÃ‡ÃƒO NAS CAIXAS ESTACIONARIAS"/>
    <x v="12"/>
    <x v="0"/>
    <x v="0"/>
    <n v="4003"/>
    <x v="13"/>
    <n v="40032"/>
    <s v="RELACIONAMENTO (Extraordinário)"/>
    <x v="0"/>
    <x v="4"/>
    <x v="9"/>
    <x v="9"/>
    <x v="22"/>
    <x v="22"/>
  </r>
  <r>
    <x v="9"/>
    <s v="NCORES TINTAS LTDA"/>
    <x v="11"/>
    <d v="2024-08-07T00:00:00"/>
    <d v="2024-09-06T00:00:00"/>
    <s v="'21192"/>
    <s v="1 | 1"/>
    <x v="9"/>
    <x v="0"/>
    <n v="-398.52"/>
    <x v="46"/>
    <x v="45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NCORES TINTAS LTDA"/>
    <x v="11"/>
    <d v="2024-08-23T00:00:00"/>
    <d v="2024-09-22T00:00:00"/>
    <s v="'21641"/>
    <s v="1 | 2"/>
    <x v="9"/>
    <x v="0"/>
    <n v="-308.48"/>
    <x v="46"/>
    <x v="45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NCORES TINTAS LTDA"/>
    <x v="11"/>
    <d v="2024-08-23T00:00:00"/>
    <d v="2024-10-07T00:00:00"/>
    <s v="'21641"/>
    <s v="2 | 2"/>
    <x v="9"/>
    <x v="0"/>
    <n v="-308"/>
    <x v="46"/>
    <x v="45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NCORES TINTAS LTDA"/>
    <x v="12"/>
    <d v="2024-09-17T00:00:00"/>
    <d v="2024-10-17T00:00:00"/>
    <s v="'22233"/>
    <s v="1 | 3"/>
    <x v="9"/>
    <x v="0"/>
    <n v="-249.52"/>
    <x v="46"/>
    <x v="45"/>
    <s v="REF: REPOSIÃ‡ÃƒO DE ESTOQUE"/>
    <x v="10"/>
    <x v="0"/>
    <x v="0"/>
    <n v="7001"/>
    <x v="11"/>
    <n v="70017"/>
    <s v="OFICINA (Comum)"/>
    <x v="0"/>
    <x v="4"/>
    <x v="9"/>
    <x v="9"/>
    <x v="12"/>
    <x v="12"/>
  </r>
  <r>
    <x v="9"/>
    <s v="NCORES TINTAS LTDA"/>
    <x v="12"/>
    <d v="2024-09-17T00:00:00"/>
    <d v="2024-11-01T00:00:00"/>
    <s v="'22233"/>
    <s v="2 | 3"/>
    <x v="9"/>
    <x v="0"/>
    <n v="-248"/>
    <x v="46"/>
    <x v="45"/>
    <s v="REF: REPOSIÃ‡ÃƒO DE ESTOQUE"/>
    <x v="10"/>
    <x v="0"/>
    <x v="0"/>
    <n v="7001"/>
    <x v="11"/>
    <n v="70017"/>
    <s v="OFICINA (Comum)"/>
    <x v="0"/>
    <x v="4"/>
    <x v="9"/>
    <x v="9"/>
    <x v="12"/>
    <x v="12"/>
  </r>
  <r>
    <x v="9"/>
    <s v="NCORES TINTAS LTDA"/>
    <x v="12"/>
    <d v="2024-09-17T00:00:00"/>
    <d v="2024-11-16T00:00:00"/>
    <s v="'22233"/>
    <s v="3 | 3"/>
    <x v="9"/>
    <x v="0"/>
    <n v="-248"/>
    <x v="46"/>
    <x v="45"/>
    <s v="REF: REPOSIÃ‡ÃƒO DE ESTOQUE"/>
    <x v="10"/>
    <x v="0"/>
    <x v="0"/>
    <n v="7001"/>
    <x v="11"/>
    <n v="70017"/>
    <s v="OFICINA (Comum)"/>
    <x v="0"/>
    <x v="4"/>
    <x v="9"/>
    <x v="9"/>
    <x v="12"/>
    <x v="12"/>
  </r>
  <r>
    <x v="9"/>
    <s v="NCORES TINTAS LTDA"/>
    <x v="12"/>
    <d v="2024-09-18T00:00:00"/>
    <d v="2024-10-18T00:00:00"/>
    <s v="'22286"/>
    <s v="1 | 2"/>
    <x v="9"/>
    <x v="0"/>
    <n v="-259.51"/>
    <x v="46"/>
    <x v="45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NCORES TINTAS LTDA"/>
    <x v="12"/>
    <d v="2024-09-18T00:00:00"/>
    <d v="2024-11-02T00:00:00"/>
    <s v="'22286"/>
    <s v="2 | 2"/>
    <x v="9"/>
    <x v="0"/>
    <n v="-258"/>
    <x v="46"/>
    <x v="45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NCORES TINTAS LTDA"/>
    <x v="13"/>
    <d v="2024-10-15T00:00:00"/>
    <d v="2024-11-14T00:00:00"/>
    <s v="'23017"/>
    <s v="1 | 1"/>
    <x v="9"/>
    <x v="0"/>
    <n v="-252"/>
    <x v="46"/>
    <x v="45"/>
    <s v="REF: REPOSIÃ‡ÃƒO DE ESTOQUE"/>
    <x v="10"/>
    <x v="0"/>
    <x v="0"/>
    <n v="7001"/>
    <x v="11"/>
    <n v="70017"/>
    <s v="OFICINA (Comum)"/>
    <x v="0"/>
    <x v="0"/>
    <x v="9"/>
    <x v="9"/>
    <x v="12"/>
    <x v="12"/>
  </r>
  <r>
    <x v="9"/>
    <s v="NCORES TINTAS LTDA"/>
    <x v="13"/>
    <d v="2024-10-23T00:00:00"/>
    <d v="2024-11-22T00:00:00"/>
    <s v="'23214"/>
    <s v="1 | 2"/>
    <x v="9"/>
    <x v="0"/>
    <n v="-182.5"/>
    <x v="46"/>
    <x v="45"/>
    <s v="REF: REPOSIÃ‡ÃƒO DE ESTOQUE"/>
    <x v="10"/>
    <x v="0"/>
    <x v="0"/>
    <n v="7001"/>
    <x v="11"/>
    <n v="70012"/>
    <s v="OFICINA (Extraordinário)"/>
    <x v="0"/>
    <x v="0"/>
    <x v="9"/>
    <x v="9"/>
    <x v="12"/>
    <x v="12"/>
  </r>
  <r>
    <x v="9"/>
    <s v="NCORES TINTAS LTDA"/>
    <x v="13"/>
    <d v="2024-10-23T00:00:00"/>
    <d v="2024-12-07T00:00:00"/>
    <s v="'23214"/>
    <s v="2 | 2"/>
    <x v="9"/>
    <x v="0"/>
    <n v="-182"/>
    <x v="46"/>
    <x v="45"/>
    <s v="REF: REPOSIÃ‡ÃƒO DE ESTOQUE"/>
    <x v="10"/>
    <x v="0"/>
    <x v="0"/>
    <n v="7001"/>
    <x v="11"/>
    <n v="70012"/>
    <s v="OFICINA (Extraordinário)"/>
    <x v="0"/>
    <x v="0"/>
    <x v="9"/>
    <x v="9"/>
    <x v="12"/>
    <x v="12"/>
  </r>
  <r>
    <x v="9"/>
    <s v="NCORES TINTAS LTDA"/>
    <x v="14"/>
    <d v="2024-11-04T00:00:00"/>
    <d v="2024-12-04T00:00:00"/>
    <s v="'23531"/>
    <s v="1 | 1"/>
    <x v="9"/>
    <x v="0"/>
    <n v="-589.13"/>
    <x v="46"/>
    <x v="45"/>
    <s v="REF: REPOSIÃ‡ÃƒO DE ESTOQUE "/>
    <x v="10"/>
    <x v="0"/>
    <x v="0"/>
    <n v="7001"/>
    <x v="11"/>
    <n v="70012"/>
    <s v="OFICINA (Extraordinário)"/>
    <x v="0"/>
    <x v="0"/>
    <x v="9"/>
    <x v="9"/>
    <x v="12"/>
    <x v="12"/>
  </r>
  <r>
    <x v="9"/>
    <s v="NCORES TINTAS LTDA"/>
    <x v="14"/>
    <d v="2024-11-14T00:00:00"/>
    <d v="2024-12-14T00:00:00"/>
    <s v="'23842"/>
    <s v="1 | 1"/>
    <x v="9"/>
    <x v="0"/>
    <n v="-398.52"/>
    <x v="46"/>
    <x v="45"/>
    <s v="REF: REPOSIÃ‡ÃƒO DE ESTOQUE"/>
    <x v="10"/>
    <x v="0"/>
    <x v="0"/>
    <n v="7001"/>
    <x v="11"/>
    <n v="70017"/>
    <s v="OFICINA (Comum)"/>
    <x v="0"/>
    <x v="0"/>
    <x v="9"/>
    <x v="9"/>
    <x v="12"/>
    <x v="12"/>
  </r>
  <r>
    <x v="9"/>
    <s v="NEORIO ENGENHARIA LTDA"/>
    <x v="10"/>
    <d v="2024-07-17T00:00:00"/>
    <d v="2024-07-19T00:00:00"/>
    <s v="'1029673"/>
    <s v="1 | 1"/>
    <x v="9"/>
    <x v="0"/>
    <n v="-1102.68"/>
    <x v="50"/>
    <x v="49"/>
    <s v="REF: DevoluÃ§Ã£o depÃ³sito indevido NEORIO ENGENHARIA LTDA"/>
    <x v="0"/>
    <x v="0"/>
    <x v="0"/>
    <n v="2001"/>
    <x v="0"/>
    <n v="20017"/>
    <s v="CORPORATIVO (Comum)"/>
    <x v="1"/>
    <x v="4"/>
    <x v="8"/>
    <x v="8"/>
    <x v="11"/>
    <x v="11"/>
  </r>
  <r>
    <x v="9"/>
    <s v="NOVA COMAUP PECAS E SERVICOS LTDA"/>
    <x v="6"/>
    <d v="2024-03-06T00:00:00"/>
    <d v="2024-04-11T00:00:00"/>
    <s v="'22763"/>
    <s v="1 | 1"/>
    <x v="9"/>
    <x v="0"/>
    <n v="-360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NOVA COMAUP PECAS E SERVICOS LTDA"/>
    <x v="6"/>
    <d v="2024-03-07T00:00:00"/>
    <d v="2024-04-12T00:00:00"/>
    <s v="'22770"/>
    <s v="1 | 1"/>
    <x v="9"/>
    <x v="0"/>
    <n v="-180"/>
    <x v="46"/>
    <x v="45"/>
    <s v="REF: REPOSIÃ‡ÃƒO DE ESTOQUE"/>
    <x v="10"/>
    <x v="0"/>
    <x v="0"/>
    <n v="7001"/>
    <x v="11"/>
    <n v="70014"/>
    <s v="OFICINA (Reciclável)"/>
    <x v="0"/>
    <x v="1"/>
    <x v="9"/>
    <x v="9"/>
    <x v="12"/>
    <x v="12"/>
  </r>
  <r>
    <x v="9"/>
    <s v="NOVA COMAUP PECAS E SERVICOS LTDA"/>
    <x v="8"/>
    <d v="2024-05-06T00:00:00"/>
    <d v="2024-06-11T00:00:00"/>
    <s v="'23266"/>
    <s v="1 | 2"/>
    <x v="9"/>
    <x v="0"/>
    <n v="-305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NOVA COMAUP PECAS E SERVICOS LTDA"/>
    <x v="8"/>
    <d v="2024-05-06T00:00:00"/>
    <d v="2024-06-26T00:00:00"/>
    <s v="'23266"/>
    <s v="2 | 2"/>
    <x v="9"/>
    <x v="0"/>
    <n v="-305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NOVA COMAUP PECAS E SERVICOS LTDA"/>
    <x v="8"/>
    <d v="2024-05-22T00:00:00"/>
    <d v="2024-06-19T00:00:00"/>
    <s v="'23404"/>
    <s v="1 | 1"/>
    <x v="9"/>
    <x v="0"/>
    <n v="-530"/>
    <x v="46"/>
    <x v="45"/>
    <s v="REF:  RJF7C66"/>
    <x v="10"/>
    <x v="0"/>
    <x v="0"/>
    <n v="7001"/>
    <x v="11"/>
    <n v="70012"/>
    <s v="OFICINA (Extraordinário)"/>
    <x v="0"/>
    <x v="3"/>
    <x v="9"/>
    <x v="9"/>
    <x v="12"/>
    <x v="12"/>
  </r>
  <r>
    <x v="9"/>
    <s v="NOVA ERA AUTOMACAO LTDA"/>
    <x v="10"/>
    <d v="2024-07-15T00:00:00"/>
    <d v="2024-08-14T00:00:00"/>
    <s v="'870"/>
    <s v="1 | 1"/>
    <x v="9"/>
    <x v="0"/>
    <n v="-1700"/>
    <x v="46"/>
    <x v="45"/>
    <s v="REF: KQR5F55"/>
    <x v="10"/>
    <x v="0"/>
    <x v="0"/>
    <n v="7001"/>
    <x v="11"/>
    <n v="70013"/>
    <s v="OFICINA (Poli e Rollon)"/>
    <x v="0"/>
    <x v="4"/>
    <x v="9"/>
    <x v="9"/>
    <x v="12"/>
    <x v="12"/>
  </r>
  <r>
    <x v="9"/>
    <s v="NOVA ERA AUTOMACAO LTDA"/>
    <x v="10"/>
    <d v="2024-07-24T00:00:00"/>
    <d v="2024-08-23T00:00:00"/>
    <s v="'897"/>
    <s v="1 | 1"/>
    <x v="9"/>
    <x v="0"/>
    <n v="-1200"/>
    <x v="120"/>
    <x v="118"/>
    <s v="REF: ESTAMOS ZERADOS!"/>
    <x v="12"/>
    <x v="0"/>
    <x v="0"/>
    <n v="4003"/>
    <x v="13"/>
    <n v="40032"/>
    <s v="RELACIONAMENTO (Extraordinário)"/>
    <x v="0"/>
    <x v="4"/>
    <x v="9"/>
    <x v="9"/>
    <x v="22"/>
    <x v="22"/>
  </r>
  <r>
    <x v="9"/>
    <s v="NOVA ERA AUTOMACAO LTDA"/>
    <x v="10"/>
    <d v="2024-07-25T00:00:00"/>
    <d v="2024-08-15T00:00:00"/>
    <s v="'901"/>
    <s v="1 | 1"/>
    <x v="9"/>
    <x v="0"/>
    <n v="-198"/>
    <x v="46"/>
    <x v="45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NOVA ERA AUTOMACAO LTDA"/>
    <x v="10"/>
    <d v="2024-07-29T00:00:00"/>
    <d v="2024-08-26T00:00:00"/>
    <s v="'905"/>
    <s v="1 | 1"/>
    <x v="9"/>
    <x v="0"/>
    <n v="-520"/>
    <x v="46"/>
    <x v="45"/>
    <s v="REF: REPOSIÃ‡ÃƒO DE ESTOQUE  ESTAMOS ZERADOS"/>
    <x v="10"/>
    <x v="0"/>
    <x v="0"/>
    <n v="7001"/>
    <x v="11"/>
    <n v="70012"/>
    <s v="OFICINA (Extraordinário)"/>
    <x v="0"/>
    <x v="4"/>
    <x v="9"/>
    <x v="9"/>
    <x v="12"/>
    <x v="12"/>
  </r>
  <r>
    <x v="9"/>
    <s v="NOVA ERA AUTOMACAO LTDA"/>
    <x v="10"/>
    <d v="2024-07-29T00:00:00"/>
    <d v="2024-08-28T00:00:00"/>
    <s v="'903"/>
    <s v="1 | 1"/>
    <x v="9"/>
    <x v="0"/>
    <n v="-1000"/>
    <x v="46"/>
    <x v="45"/>
    <s v="REF: PREVENTIVAS"/>
    <x v="10"/>
    <x v="0"/>
    <x v="0"/>
    <n v="7001"/>
    <x v="11"/>
    <n v="70012"/>
    <s v="OFICINA (Extraordinário)"/>
    <x v="0"/>
    <x v="4"/>
    <x v="9"/>
    <x v="9"/>
    <x v="12"/>
    <x v="12"/>
  </r>
  <r>
    <x v="9"/>
    <s v="NOVA ERA AUTOMACAO LTDA"/>
    <x v="10"/>
    <d v="2024-07-29T00:00:00"/>
    <d v="2024-08-28T00:00:00"/>
    <s v="'904"/>
    <s v="1 | 1"/>
    <x v="9"/>
    <x v="0"/>
    <n v="-3600"/>
    <x v="46"/>
    <x v="45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NOVA ERA AUTOMACAO LTDA"/>
    <x v="10"/>
    <d v="2024-07-29T00:00:00"/>
    <d v="2024-08-28T00:00:00"/>
    <s v="'906"/>
    <s v="1 | 1"/>
    <x v="9"/>
    <x v="0"/>
    <n v="-1800"/>
    <x v="46"/>
    <x v="45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NOVA ERA AUTOMACAO LTDA"/>
    <x v="11"/>
    <d v="2024-08-06T00:00:00"/>
    <d v="2024-09-05T00:00:00"/>
    <s v="'924"/>
    <s v="1 | 1"/>
    <x v="9"/>
    <x v="0"/>
    <n v="-1200"/>
    <x v="120"/>
    <x v="118"/>
    <s v="REF: CAIXA ESTACIONARIA REPOSIÃ‡ÃƒO"/>
    <x v="12"/>
    <x v="0"/>
    <x v="0"/>
    <n v="4003"/>
    <x v="13"/>
    <n v="40032"/>
    <s v="RELACIONAMENTO (Extraordinário)"/>
    <x v="0"/>
    <x v="4"/>
    <x v="9"/>
    <x v="9"/>
    <x v="22"/>
    <x v="22"/>
  </r>
  <r>
    <x v="9"/>
    <s v="NOVA ERA AUTOMACAO LTDA"/>
    <x v="11"/>
    <d v="2024-08-06T00:00:00"/>
    <d v="2024-09-05T00:00:00"/>
    <s v="'925"/>
    <s v="1 | 1"/>
    <x v="9"/>
    <x v="0"/>
    <n v="-3600"/>
    <x v="46"/>
    <x v="45"/>
    <s v="REF: SÃ“ ESTAMOS COM UMA NO ALMOXARIFADO"/>
    <x v="10"/>
    <x v="0"/>
    <x v="0"/>
    <n v="7001"/>
    <x v="11"/>
    <n v="70012"/>
    <s v="OFICINA (Extraordinário)"/>
    <x v="0"/>
    <x v="4"/>
    <x v="9"/>
    <x v="9"/>
    <x v="12"/>
    <x v="12"/>
  </r>
  <r>
    <x v="9"/>
    <s v="NOVA ERA AUTOMACAO LTDA"/>
    <x v="11"/>
    <d v="2024-08-08T00:00:00"/>
    <d v="2024-08-29T00:00:00"/>
    <s v="'936"/>
    <s v="1 | 1"/>
    <x v="9"/>
    <x v="0"/>
    <n v="-280"/>
    <x v="46"/>
    <x v="45"/>
    <s v="REF: LTN3641"/>
    <x v="10"/>
    <x v="0"/>
    <x v="0"/>
    <n v="7001"/>
    <x v="11"/>
    <n v="70012"/>
    <s v="OFICINA (Extraordinário)"/>
    <x v="0"/>
    <x v="4"/>
    <x v="9"/>
    <x v="9"/>
    <x v="12"/>
    <x v="12"/>
  </r>
  <r>
    <x v="9"/>
    <s v="NOVA ERA AUTOMACAO LTDA"/>
    <x v="11"/>
    <d v="2024-08-08T00:00:00"/>
    <d v="2024-09-07T00:00:00"/>
    <s v="'937"/>
    <s v="1 | 1"/>
    <x v="9"/>
    <x v="0"/>
    <n v="-1900"/>
    <x v="46"/>
    <x v="45"/>
    <s v="REF: FCO9549"/>
    <x v="10"/>
    <x v="0"/>
    <x v="0"/>
    <n v="7001"/>
    <x v="11"/>
    <n v="70012"/>
    <s v="OFICINA (Extraordinário)"/>
    <x v="0"/>
    <x v="4"/>
    <x v="9"/>
    <x v="9"/>
    <x v="12"/>
    <x v="12"/>
  </r>
  <r>
    <x v="9"/>
    <s v="NOVA ERA AUTOMACAO LTDA"/>
    <x v="11"/>
    <d v="2024-08-12T00:00:00"/>
    <d v="2024-09-11T00:00:00"/>
    <s v="'948"/>
    <s v="1 | 1"/>
    <x v="9"/>
    <x v="0"/>
    <n v="-3600"/>
    <x v="46"/>
    <x v="45"/>
    <s v="REF: SÃ“ TEMOS 1 NO ESTOQUE"/>
    <x v="10"/>
    <x v="0"/>
    <x v="0"/>
    <n v="7001"/>
    <x v="11"/>
    <n v="70013"/>
    <s v="OFICINA (Poli e Rollon)"/>
    <x v="0"/>
    <x v="4"/>
    <x v="9"/>
    <x v="9"/>
    <x v="12"/>
    <x v="12"/>
  </r>
  <r>
    <x v="9"/>
    <s v="NOVA ERA AUTOMACAO LTDA"/>
    <x v="11"/>
    <d v="2024-08-12T00:00:00"/>
    <d v="2024-09-11T00:00:00"/>
    <s v="'949"/>
    <s v="1 | 1"/>
    <x v="9"/>
    <x v="0"/>
    <n v="-3600"/>
    <x v="46"/>
    <x v="45"/>
    <s v="REF: SÃ“ TEMOS 1 NO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NOVA ERA AUTOMACAO LTDA"/>
    <x v="11"/>
    <d v="2024-08-13T00:00:00"/>
    <d v="2024-09-12T00:00:00"/>
    <s v="'955"/>
    <s v="1 | 1"/>
    <x v="9"/>
    <x v="0"/>
    <n v="-2290"/>
    <x v="46"/>
    <x v="45"/>
    <s v="REF: KPI7A69  CARRO AGUARDANDO PEÃ‡A"/>
    <x v="10"/>
    <x v="0"/>
    <x v="0"/>
    <n v="7001"/>
    <x v="11"/>
    <n v="70013"/>
    <s v="OFICINA (Poli e Rollon)"/>
    <x v="0"/>
    <x v="4"/>
    <x v="9"/>
    <x v="9"/>
    <x v="12"/>
    <x v="12"/>
  </r>
  <r>
    <x v="9"/>
    <s v="NOVA ERA AUTOMACAO LTDA"/>
    <x v="11"/>
    <d v="2024-08-20T00:00:00"/>
    <d v="2024-09-10T00:00:00"/>
    <s v="'977"/>
    <s v="1 | 1"/>
    <x v="9"/>
    <x v="0"/>
    <n v="-250"/>
    <x v="46"/>
    <x v="45"/>
    <s v="REF: RIT2B32"/>
    <x v="10"/>
    <x v="0"/>
    <x v="0"/>
    <n v="7001"/>
    <x v="11"/>
    <n v="70012"/>
    <s v="OFICINA (Extraordinário)"/>
    <x v="0"/>
    <x v="4"/>
    <x v="9"/>
    <x v="9"/>
    <x v="12"/>
    <x v="12"/>
  </r>
  <r>
    <x v="9"/>
    <s v="NOVA ERA AUTOMACAO LTDA"/>
    <x v="11"/>
    <d v="2024-08-20T00:00:00"/>
    <d v="2024-09-10T00:00:00"/>
    <s v="'978"/>
    <s v="1 | 1"/>
    <x v="9"/>
    <x v="0"/>
    <n v="-450"/>
    <x v="46"/>
    <x v="45"/>
    <s v="REF: REPOSICA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NOVA ERA AUTOMACAO LTDA"/>
    <x v="11"/>
    <d v="2024-08-21T00:00:00"/>
    <d v="2024-09-11T00:00:00"/>
    <s v="'980"/>
    <s v="1 | 1"/>
    <x v="9"/>
    <x v="0"/>
    <n v="-195"/>
    <x v="131"/>
    <x v="129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NOVA ERA AUTOMACAO LTDA"/>
    <x v="11"/>
    <d v="2024-08-23T00:00:00"/>
    <d v="2024-09-13T00:00:00"/>
    <s v="'985"/>
    <s v="1 | 1"/>
    <x v="9"/>
    <x v="0"/>
    <n v="-380"/>
    <x v="46"/>
    <x v="45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NOVA ERA AUTOMACAO LTDA"/>
    <x v="11"/>
    <d v="2024-08-23T00:00:00"/>
    <d v="2024-09-13T00:00:00"/>
    <s v="'986"/>
    <s v="1 | 1"/>
    <x v="9"/>
    <x v="0"/>
    <n v="-450"/>
    <x v="46"/>
    <x v="45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NOVA ERA AUTOMACAO LTDA"/>
    <x v="11"/>
    <d v="2024-08-27T00:00:00"/>
    <d v="2024-09-17T00:00:00"/>
    <s v="'994"/>
    <s v="1 | 1"/>
    <x v="9"/>
    <x v="0"/>
    <n v="-240"/>
    <x v="46"/>
    <x v="45"/>
    <s v="REF: RKJ7A18  "/>
    <x v="10"/>
    <x v="0"/>
    <x v="0"/>
    <n v="7001"/>
    <x v="11"/>
    <n v="70012"/>
    <s v="OFICINA (Extraordinário)"/>
    <x v="0"/>
    <x v="4"/>
    <x v="9"/>
    <x v="9"/>
    <x v="12"/>
    <x v="12"/>
  </r>
  <r>
    <x v="9"/>
    <s v="NOVA ERA AUTOMACAO LTDA"/>
    <x v="11"/>
    <d v="2024-08-29T00:00:00"/>
    <d v="2024-09-28T00:00:00"/>
    <s v="'1002"/>
    <s v="1 | 1"/>
    <x v="9"/>
    <x v="0"/>
    <n v="-5400"/>
    <x v="46"/>
    <x v="45"/>
    <s v="REF: ESTAMOS SEM BOMBA DE ROTAÃ‡ÃƒO A DIREITA!"/>
    <x v="10"/>
    <x v="0"/>
    <x v="0"/>
    <n v="7001"/>
    <x v="11"/>
    <n v="70012"/>
    <s v="OFICINA (Extraordinário)"/>
    <x v="0"/>
    <x v="4"/>
    <x v="9"/>
    <x v="9"/>
    <x v="12"/>
    <x v="12"/>
  </r>
  <r>
    <x v="9"/>
    <s v="NOVA ERA AUTOMACAO LTDA"/>
    <x v="12"/>
    <d v="2024-09-02T00:00:00"/>
    <d v="2024-09-30T00:00:00"/>
    <s v="'1022"/>
    <s v="1 | 1"/>
    <x v="9"/>
    <x v="0"/>
    <n v="-840"/>
    <x v="46"/>
    <x v="45"/>
    <s v="REF: KWY2J82 , JOYSTICK APRESENTANDO VAZAMENTO DE AR E FALHAS NA OPERAÃ‡ÃƒO"/>
    <x v="10"/>
    <x v="0"/>
    <x v="0"/>
    <n v="7001"/>
    <x v="11"/>
    <n v="70013"/>
    <s v="OFICINA (Poli e Rollon)"/>
    <x v="0"/>
    <x v="4"/>
    <x v="9"/>
    <x v="9"/>
    <x v="12"/>
    <x v="12"/>
  </r>
  <r>
    <x v="9"/>
    <s v="NOVA ERA AUTOMACAO LTDA"/>
    <x v="12"/>
    <d v="2024-09-04T00:00:00"/>
    <d v="2024-09-25T00:00:00"/>
    <s v="'1033"/>
    <s v="1 | 1"/>
    <x v="9"/>
    <x v="0"/>
    <n v="-392"/>
    <x v="46"/>
    <x v="45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NOVA ERA AUTOMACAO LTDA"/>
    <x v="12"/>
    <d v="2024-09-04T00:00:00"/>
    <d v="2024-10-04T00:00:00"/>
    <s v="'1031"/>
    <s v="1 | 1"/>
    <x v="9"/>
    <x v="0"/>
    <n v="-3600"/>
    <x v="46"/>
    <x v="45"/>
    <s v="REF: ESTAMOS COM UMA NO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NOVA ERA AUTOMACAO LTDA"/>
    <x v="12"/>
    <d v="2024-09-16T00:00:00"/>
    <d v="2024-10-07T00:00:00"/>
    <s v="'1069"/>
    <s v="1 | 1"/>
    <x v="9"/>
    <x v="0"/>
    <n v="-500"/>
    <x v="46"/>
    <x v="45"/>
    <s v="REF: KPI7A69"/>
    <x v="10"/>
    <x v="0"/>
    <x v="0"/>
    <n v="7001"/>
    <x v="11"/>
    <n v="70013"/>
    <s v="OFICINA (Poli e Rollon)"/>
    <x v="0"/>
    <x v="4"/>
    <x v="9"/>
    <x v="9"/>
    <x v="12"/>
    <x v="12"/>
  </r>
  <r>
    <x v="9"/>
    <s v="NOVA ERA AUTOMACAO LTDA"/>
    <x v="12"/>
    <d v="2024-09-16T00:00:00"/>
    <d v="2024-10-16T00:00:00"/>
    <s v="'1070"/>
    <s v="1 | 1"/>
    <x v="9"/>
    <x v="0"/>
    <n v="-4300"/>
    <x v="120"/>
    <x v="118"/>
    <s v="REF: REPOSIÃ‡ÃƒO DE ESTOQUE"/>
    <x v="12"/>
    <x v="0"/>
    <x v="0"/>
    <n v="4003"/>
    <x v="13"/>
    <n v="40032"/>
    <s v="RELACIONAMENTO (Extraordinário)"/>
    <x v="0"/>
    <x v="4"/>
    <x v="9"/>
    <x v="9"/>
    <x v="22"/>
    <x v="22"/>
  </r>
  <r>
    <x v="9"/>
    <s v="NOVA ERA AUTOMACAO LTDA"/>
    <x v="12"/>
    <d v="2024-09-16T00:00:00"/>
    <d v="2024-10-16T00:00:00"/>
    <s v="'1071"/>
    <s v="1 | 1"/>
    <x v="9"/>
    <x v="0"/>
    <n v="-3300"/>
    <x v="46"/>
    <x v="45"/>
    <s v="REF: KPI7A69  FORNECEDOR NOVA ERA, RETIRADO EM 02/09"/>
    <x v="10"/>
    <x v="0"/>
    <x v="0"/>
    <n v="7001"/>
    <x v="11"/>
    <n v="70013"/>
    <s v="OFICINA (Poli e Rollon)"/>
    <x v="0"/>
    <x v="4"/>
    <x v="9"/>
    <x v="9"/>
    <x v="12"/>
    <x v="12"/>
  </r>
  <r>
    <x v="9"/>
    <s v="NOVA ERA AUTOMACAO LTDA"/>
    <x v="12"/>
    <d v="2024-09-20T00:00:00"/>
    <d v="2024-10-18T00:00:00"/>
    <s v="'1080"/>
    <s v="1 | 2"/>
    <x v="9"/>
    <x v="0"/>
    <n v="-1950"/>
    <x v="46"/>
    <x v="45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NOVA ERA AUTOMACAO LTDA"/>
    <x v="12"/>
    <d v="2024-09-20T00:00:00"/>
    <d v="2024-11-01T00:00:00"/>
    <s v="'1080"/>
    <s v="2 | 2"/>
    <x v="9"/>
    <x v="0"/>
    <n v="-1950"/>
    <x v="46"/>
    <x v="45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NOVA ERA AUTOMACAO LTDA"/>
    <x v="12"/>
    <d v="2024-09-24T00:00:00"/>
    <d v="2024-10-15T00:00:00"/>
    <s v="'1088"/>
    <s v="1 | 1"/>
    <x v="9"/>
    <x v="0"/>
    <n v="-820"/>
    <x v="46"/>
    <x v="45"/>
    <s v="REF: KWY2J82"/>
    <x v="10"/>
    <x v="0"/>
    <x v="0"/>
    <n v="7001"/>
    <x v="11"/>
    <n v="70013"/>
    <s v="OFICINA (Poli e Rollon)"/>
    <x v="0"/>
    <x v="4"/>
    <x v="9"/>
    <x v="9"/>
    <x v="12"/>
    <x v="12"/>
  </r>
  <r>
    <x v="9"/>
    <s v="NOVA ERA AUTOMACAO LTDA"/>
    <x v="12"/>
    <d v="2024-09-27T00:00:00"/>
    <d v="2024-10-18T00:00:00"/>
    <s v="'1102"/>
    <s v="1 | 1"/>
    <x v="9"/>
    <x v="0"/>
    <n v="-297"/>
    <x v="46"/>
    <x v="45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NOVA ERA AUTOMACAO LTDA"/>
    <x v="12"/>
    <d v="2024-09-27T00:00:00"/>
    <d v="2024-10-18T00:00:00"/>
    <s v="'1103"/>
    <s v="1 | 1"/>
    <x v="9"/>
    <x v="0"/>
    <n v="-1050"/>
    <x v="46"/>
    <x v="45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NOVA ERA AUTOMACAO LTDA"/>
    <x v="13"/>
    <d v="2024-10-14T00:00:00"/>
    <d v="2024-11-04T00:00:00"/>
    <s v="'1146"/>
    <s v="1 | 1"/>
    <x v="9"/>
    <x v="0"/>
    <n v="-150"/>
    <x v="120"/>
    <x v="118"/>
    <s v="REF: CAIXA ESTACIONARIOA NÂ° 145"/>
    <x v="12"/>
    <x v="0"/>
    <x v="0"/>
    <n v="4003"/>
    <x v="13"/>
    <n v="40032"/>
    <s v="RELACIONAMENTO (Extraordinário)"/>
    <x v="0"/>
    <x v="0"/>
    <x v="9"/>
    <x v="9"/>
    <x v="22"/>
    <x v="22"/>
  </r>
  <r>
    <x v="9"/>
    <s v="NOVA ERA AUTOMACAO LTDA"/>
    <x v="13"/>
    <d v="2024-10-16T00:00:00"/>
    <d v="2024-11-14T00:00:00"/>
    <s v="'1160"/>
    <s v="1 | 1"/>
    <x v="9"/>
    <x v="0"/>
    <n v="-2500"/>
    <x v="46"/>
    <x v="45"/>
    <s v="REF: RJG8E35"/>
    <x v="10"/>
    <x v="0"/>
    <x v="0"/>
    <n v="7001"/>
    <x v="11"/>
    <n v="70012"/>
    <s v="OFICINA (Extraordinário)"/>
    <x v="0"/>
    <x v="0"/>
    <x v="9"/>
    <x v="9"/>
    <x v="12"/>
    <x v="12"/>
  </r>
  <r>
    <x v="9"/>
    <s v="NOVA ERA AUTOMACAO LTDA"/>
    <x v="13"/>
    <d v="2024-10-17T00:00:00"/>
    <d v="2024-11-16T00:00:00"/>
    <s v="'1166"/>
    <s v="1 | 1"/>
    <x v="9"/>
    <x v="0"/>
    <n v="-3400"/>
    <x v="46"/>
    <x v="45"/>
    <s v="REF: BOMBA HIDRAULICA DO CONSTELLATION, SÃ“ TEMOS 1 NO ESTOQUE"/>
    <x v="10"/>
    <x v="0"/>
    <x v="0"/>
    <n v="7001"/>
    <x v="11"/>
    <n v="70012"/>
    <s v="OFICINA (Extraordinário)"/>
    <x v="0"/>
    <x v="0"/>
    <x v="9"/>
    <x v="9"/>
    <x v="12"/>
    <x v="12"/>
  </r>
  <r>
    <x v="9"/>
    <s v="NOVA ERA AUTOMACAO LTDA"/>
    <x v="13"/>
    <d v="2024-10-22T00:00:00"/>
    <d v="2024-11-21T00:00:00"/>
    <s v="'1172"/>
    <s v="1 | 1"/>
    <x v="9"/>
    <x v="0"/>
    <n v="-6450"/>
    <x v="120"/>
    <x v="118"/>
    <s v="REF: ESTAMOS SEM VALVULA REVERSORA NO ESTOQUE"/>
    <x v="12"/>
    <x v="0"/>
    <x v="0"/>
    <n v="4003"/>
    <x v="13"/>
    <n v="40032"/>
    <s v="RELACIONAMENTO (Extraordinário)"/>
    <x v="0"/>
    <x v="0"/>
    <x v="9"/>
    <x v="9"/>
    <x v="22"/>
    <x v="22"/>
  </r>
  <r>
    <x v="9"/>
    <s v="NOVA ERA AUTOMACAO LTDA"/>
    <x v="13"/>
    <d v="2024-10-23T00:00:00"/>
    <d v="2024-11-22T00:00:00"/>
    <s v="'1179"/>
    <s v="1 | 1"/>
    <x v="9"/>
    <x v="0"/>
    <n v="-3400"/>
    <x v="46"/>
    <x v="45"/>
    <s v="REF: REPOSIÃ‡ÃƒO DE ESTOQUE"/>
    <x v="10"/>
    <x v="0"/>
    <x v="0"/>
    <n v="7001"/>
    <x v="11"/>
    <n v="70012"/>
    <s v="OFICINA (Extraordinário)"/>
    <x v="0"/>
    <x v="0"/>
    <x v="9"/>
    <x v="9"/>
    <x v="12"/>
    <x v="12"/>
  </r>
  <r>
    <x v="9"/>
    <s v="NOVA ERA AUTOMACAO LTDA"/>
    <x v="13"/>
    <d v="2024-10-28T00:00:00"/>
    <d v="2024-11-18T00:00:00"/>
    <s v="'1189"/>
    <s v="1 | 1"/>
    <x v="9"/>
    <x v="0"/>
    <n v="-380"/>
    <x v="46"/>
    <x v="45"/>
    <s v="REF: KXK9303"/>
    <x v="10"/>
    <x v="0"/>
    <x v="0"/>
    <n v="7001"/>
    <x v="11"/>
    <n v="70012"/>
    <s v="OFICINA (Extraordinário)"/>
    <x v="0"/>
    <x v="0"/>
    <x v="9"/>
    <x v="9"/>
    <x v="12"/>
    <x v="12"/>
  </r>
  <r>
    <x v="9"/>
    <s v="NOVA ERA AUTOMACAO LTDA"/>
    <x v="13"/>
    <d v="2024-10-28T00:00:00"/>
    <d v="2024-11-27T00:00:00"/>
    <s v="'1188"/>
    <s v="1 | 1"/>
    <x v="9"/>
    <x v="0"/>
    <n v="-3400"/>
    <x v="46"/>
    <x v="45"/>
    <s v="REF: REPOSICAO DE ESTOQUE"/>
    <x v="10"/>
    <x v="0"/>
    <x v="0"/>
    <n v="7001"/>
    <x v="11"/>
    <n v="70012"/>
    <s v="OFICINA (Extraordinário)"/>
    <x v="0"/>
    <x v="0"/>
    <x v="9"/>
    <x v="9"/>
    <x v="12"/>
    <x v="12"/>
  </r>
  <r>
    <x v="9"/>
    <s v="NOVA ERA AUTOMACAO LTDA"/>
    <x v="14"/>
    <d v="2024-11-06T00:00:00"/>
    <d v="2024-12-10T00:00:00"/>
    <s v="'1226"/>
    <s v="1 | 1"/>
    <x v="9"/>
    <x v="0"/>
    <n v="-2500"/>
    <x v="46"/>
    <x v="45"/>
    <s v="REF: RKR6E91 "/>
    <x v="10"/>
    <x v="0"/>
    <x v="0"/>
    <n v="7001"/>
    <x v="11"/>
    <n v="70012"/>
    <s v="OFICINA (Extraordinário)"/>
    <x v="0"/>
    <x v="0"/>
    <x v="9"/>
    <x v="9"/>
    <x v="12"/>
    <x v="12"/>
  </r>
  <r>
    <x v="9"/>
    <s v="NOVA ERA AUTOMACAO LTDA"/>
    <x v="14"/>
    <d v="2024-11-13T00:00:00"/>
    <d v="2024-12-11T00:00:00"/>
    <s v="'1245"/>
    <s v="1 | 1"/>
    <x v="9"/>
    <x v="0"/>
    <n v="-340"/>
    <x v="46"/>
    <x v="45"/>
    <s v="REF: REPOSIÃ‡ÃƒO DE ESTOQUE"/>
    <x v="10"/>
    <x v="0"/>
    <x v="0"/>
    <n v="7001"/>
    <x v="11"/>
    <n v="70012"/>
    <s v="OFICINA (Extraordinário)"/>
    <x v="0"/>
    <x v="0"/>
    <x v="9"/>
    <x v="9"/>
    <x v="12"/>
    <x v="12"/>
  </r>
  <r>
    <x v="9"/>
    <s v="NOVA ERA AUTOMACAO LTDA"/>
    <x v="14"/>
    <d v="2024-11-14T00:00:00"/>
    <d v="2024-12-12T00:00:00"/>
    <s v="'1253"/>
    <s v="1 | 1"/>
    <x v="9"/>
    <x v="0"/>
    <n v="-339"/>
    <x v="46"/>
    <x v="45"/>
    <s v="REF: REPOSIÃ‡ÃƒO DE ESTOQUE"/>
    <x v="10"/>
    <x v="0"/>
    <x v="0"/>
    <n v="7001"/>
    <x v="11"/>
    <n v="70012"/>
    <s v="OFICINA (Extraordinário)"/>
    <x v="0"/>
    <x v="0"/>
    <x v="9"/>
    <x v="9"/>
    <x v="12"/>
    <x v="12"/>
  </r>
  <r>
    <x v="9"/>
    <s v="NOVA ERA AUTOMACAO LTDA"/>
    <x v="14"/>
    <d v="2024-11-14T00:00:00"/>
    <d v="2024-12-13T00:00:00"/>
    <s v="'1252"/>
    <s v="1 | 1"/>
    <x v="9"/>
    <x v="0"/>
    <n v="-780"/>
    <x v="46"/>
    <x v="45"/>
    <s v="REF: PREVENTIVAS"/>
    <x v="10"/>
    <x v="0"/>
    <x v="0"/>
    <n v="7001"/>
    <x v="11"/>
    <n v="70012"/>
    <s v="OFICINA (Extraordinário)"/>
    <x v="0"/>
    <x v="0"/>
    <x v="9"/>
    <x v="9"/>
    <x v="12"/>
    <x v="12"/>
  </r>
  <r>
    <x v="9"/>
    <s v="NOVA ERA AUTOMACAO LTDA"/>
    <x v="14"/>
    <d v="2024-11-14T00:00:00"/>
    <d v="2024-12-14T00:00:00"/>
    <s v="'1254"/>
    <s v="1 | 1"/>
    <x v="9"/>
    <x v="0"/>
    <n v="-1700"/>
    <x v="46"/>
    <x v="45"/>
    <s v="REF: PKF3449"/>
    <x v="10"/>
    <x v="0"/>
    <x v="0"/>
    <n v="7001"/>
    <x v="11"/>
    <n v="70012"/>
    <s v="OFICINA (Extraordinário)"/>
    <x v="0"/>
    <x v="0"/>
    <x v="9"/>
    <x v="9"/>
    <x v="12"/>
    <x v="12"/>
  </r>
  <r>
    <x v="9"/>
    <s v="NOVA ERA AUTOMACAO LTDA"/>
    <x v="14"/>
    <d v="2024-11-14T00:00:00"/>
    <d v="2024-12-14T00:00:00"/>
    <s v="'1259"/>
    <s v="1 | 1"/>
    <x v="9"/>
    <x v="0"/>
    <n v="-960"/>
    <x v="131"/>
    <x v="129"/>
    <s v="REF: REPOSIÃ‡ÃƒO DE ESTOQUE"/>
    <x v="10"/>
    <x v="0"/>
    <x v="0"/>
    <n v="7001"/>
    <x v="11"/>
    <n v="70012"/>
    <s v="OFICINA (Extraordinário)"/>
    <x v="0"/>
    <x v="0"/>
    <x v="9"/>
    <x v="9"/>
    <x v="12"/>
    <x v="12"/>
  </r>
  <r>
    <x v="9"/>
    <s v="NOVA ERA AUTOMACAO LTDA"/>
    <x v="14"/>
    <d v="2024-11-18T00:00:00"/>
    <d v="2024-12-18T00:00:00"/>
    <s v="'1263"/>
    <s v="1 | 1"/>
    <x v="9"/>
    <x v="0"/>
    <n v="-5100"/>
    <x v="46"/>
    <x v="45"/>
    <s v="REF: REPOSIÃ‡ÃƒO DE ESTOQUE"/>
    <x v="10"/>
    <x v="0"/>
    <x v="0"/>
    <n v="7001"/>
    <x v="11"/>
    <n v="70012"/>
    <s v="OFICINA (Extraordinário)"/>
    <x v="0"/>
    <x v="0"/>
    <x v="9"/>
    <x v="9"/>
    <x v="12"/>
    <x v="12"/>
  </r>
  <r>
    <x v="9"/>
    <s v="NOVA ERA AUTOMACAO LTDA"/>
    <x v="0"/>
    <d v="2024-12-09T00:00:00"/>
    <d v="2025-01-08T00:00:00"/>
    <s v="'1328"/>
    <s v="1 | 1"/>
    <x v="9"/>
    <x v="0"/>
    <n v="-3400"/>
    <x v="46"/>
    <x v="45"/>
    <s v="REF: REPOSIÃ‡ÃƒO DE ESTOQUE, APENAS 1 EM ESTOQUE !! "/>
    <x v="10"/>
    <x v="0"/>
    <x v="0"/>
    <n v="7001"/>
    <x v="11"/>
    <n v="70012"/>
    <s v="OFICINA (Extraordinário)"/>
    <x v="0"/>
    <x v="0"/>
    <x v="9"/>
    <x v="9"/>
    <x v="12"/>
    <x v="12"/>
  </r>
  <r>
    <x v="9"/>
    <s v="NOVA ERA AUTOMACAO LTDA"/>
    <x v="0"/>
    <d v="2024-12-09T00:00:00"/>
    <d v="2025-01-08T00:00:00"/>
    <s v="'1329"/>
    <s v="1 | 1"/>
    <x v="9"/>
    <x v="0"/>
    <n v="-3260"/>
    <x v="46"/>
    <x v="45"/>
    <s v="REF: REPOSIÃ‡ÃƒO DE ESTOQUE, ESTAMOS ZERADOS !! "/>
    <x v="10"/>
    <x v="0"/>
    <x v="0"/>
    <n v="7001"/>
    <x v="11"/>
    <n v="70012"/>
    <s v="OFICINA (Extraordinário)"/>
    <x v="0"/>
    <x v="0"/>
    <x v="9"/>
    <x v="9"/>
    <x v="12"/>
    <x v="12"/>
  </r>
  <r>
    <x v="9"/>
    <s v="NOVA ERA AUTOMACAO LTDA"/>
    <x v="1"/>
    <d v="2025-01-07T00:00:00"/>
    <d v="2025-01-28T00:00:00"/>
    <s v="'1403"/>
    <s v="1 | 1"/>
    <x v="9"/>
    <x v="0"/>
    <n v="-646"/>
    <x v="46"/>
    <x v="45"/>
    <s v="REF: MATERIAL PARA REPOSIÃ‡ÃƒO DE ESTOQUE !! "/>
    <x v="10"/>
    <x v="0"/>
    <x v="0"/>
    <n v="7001"/>
    <x v="11"/>
    <n v="70012"/>
    <s v="OFICINA (Extraordinário)"/>
    <x v="0"/>
    <x v="1"/>
    <x v="9"/>
    <x v="9"/>
    <x v="12"/>
    <x v="12"/>
  </r>
  <r>
    <x v="9"/>
    <s v="NOVA ERA AUTOMACAO LTDA"/>
    <x v="1"/>
    <d v="2025-01-07T00:00:00"/>
    <d v="2025-02-04T00:00:00"/>
    <s v="'1404"/>
    <s v="1 | 1"/>
    <x v="9"/>
    <x v="0"/>
    <n v="-1280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NOVA ERA AUTOMACAO LTDA"/>
    <x v="1"/>
    <d v="2025-01-07T00:00:00"/>
    <d v="2025-02-06T00:00:00"/>
    <s v="'1405"/>
    <s v="1 | 1"/>
    <x v="9"/>
    <x v="0"/>
    <n v="-2500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NOVA ERA AUTOMACAO LTDA"/>
    <x v="1"/>
    <d v="2025-01-09T00:00:00"/>
    <d v="2025-01-30T00:00:00"/>
    <s v="'1412"/>
    <s v="1 | 2"/>
    <x v="9"/>
    <x v="0"/>
    <n v="-4285"/>
    <x v="46"/>
    <x v="45"/>
    <s v="REF: COMANDOS PARA SEREM INSTALADO NO VEICULO NOVO"/>
    <x v="10"/>
    <x v="0"/>
    <x v="0"/>
    <n v="7001"/>
    <x v="11"/>
    <n v="70012"/>
    <s v="OFICINA (Extraordinário)"/>
    <x v="0"/>
    <x v="1"/>
    <x v="9"/>
    <x v="9"/>
    <x v="12"/>
    <x v="12"/>
  </r>
  <r>
    <x v="9"/>
    <s v="NOVA ERA AUTOMACAO LTDA"/>
    <x v="1"/>
    <d v="2025-01-09T00:00:00"/>
    <d v="2025-02-12T00:00:00"/>
    <s v="'1413"/>
    <s v="1 | 1"/>
    <x v="9"/>
    <x v="2"/>
    <n v="-4990"/>
    <x v="46"/>
    <x v="45"/>
    <s v="REF: JBE9A10 URGENTE"/>
    <x v="10"/>
    <x v="0"/>
    <x v="0"/>
    <n v="7001"/>
    <x v="11"/>
    <n v="70012"/>
    <s v="OFICINA (Extraordinário)"/>
    <x v="0"/>
    <x v="1"/>
    <x v="9"/>
    <x v="9"/>
    <x v="12"/>
    <x v="12"/>
  </r>
  <r>
    <x v="9"/>
    <s v="NOVA ERA AUTOMACAO LTDA"/>
    <x v="1"/>
    <d v="2025-01-09T00:00:00"/>
    <d v="2025-02-20T00:00:00"/>
    <s v="'1412"/>
    <s v="2 | 2"/>
    <x v="9"/>
    <x v="1"/>
    <n v="-4285"/>
    <x v="46"/>
    <x v="45"/>
    <s v="REF: COMANDOS PARA SEREM INSTALADO NO VEICULO NOVO"/>
    <x v="10"/>
    <x v="0"/>
    <x v="0"/>
    <n v="7001"/>
    <x v="11"/>
    <n v="70012"/>
    <s v="OFICINA (Extraordinário)"/>
    <x v="0"/>
    <x v="1"/>
    <x v="9"/>
    <x v="9"/>
    <x v="12"/>
    <x v="12"/>
  </r>
  <r>
    <x v="9"/>
    <s v="NOVA ERA AUTOMACAO LTDA"/>
    <x v="1"/>
    <d v="2025-01-10T00:00:00"/>
    <d v="2025-02-07T00:00:00"/>
    <s v="'1417"/>
    <s v="1 | 2"/>
    <x v="9"/>
    <x v="0"/>
    <n v="-7485"/>
    <x v="46"/>
    <x v="45"/>
    <s v="REF: MONTAGEM DE VEICULOS  SKJ6F53, SKJ0E65, SKJ8C61"/>
    <x v="10"/>
    <x v="0"/>
    <x v="0"/>
    <n v="7001"/>
    <x v="11"/>
    <n v="70012"/>
    <s v="OFICINA (Extraordinário)"/>
    <x v="0"/>
    <x v="1"/>
    <x v="9"/>
    <x v="9"/>
    <x v="12"/>
    <x v="12"/>
  </r>
  <r>
    <x v="9"/>
    <s v="NOVA ERA AUTOMACAO LTDA"/>
    <x v="1"/>
    <d v="2025-01-10T00:00:00"/>
    <d v="2025-02-21T00:00:00"/>
    <s v="'1417"/>
    <s v="2 | 2"/>
    <x v="9"/>
    <x v="1"/>
    <n v="-7485"/>
    <x v="46"/>
    <x v="45"/>
    <s v="REF: MONTAGEM DE VEICULOS  SKJ6F53, SKJ0E65, SKJ8C61"/>
    <x v="10"/>
    <x v="0"/>
    <x v="0"/>
    <n v="7001"/>
    <x v="11"/>
    <n v="70012"/>
    <s v="OFICINA (Extraordinário)"/>
    <x v="0"/>
    <x v="1"/>
    <x v="9"/>
    <x v="9"/>
    <x v="12"/>
    <x v="12"/>
  </r>
  <r>
    <x v="9"/>
    <s v="NOVA ERA AUTOMACAO LTDA"/>
    <x v="1"/>
    <d v="2025-01-13T00:00:00"/>
    <d v="2025-02-12T00:00:00"/>
    <s v="'1420"/>
    <s v="1 | 1"/>
    <x v="9"/>
    <x v="2"/>
    <n v="-1960"/>
    <x v="131"/>
    <x v="129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NOVA ERA AUTOMACAO LTDA"/>
    <x v="1"/>
    <d v="2025-01-13T00:00:00"/>
    <d v="2025-02-12T00:00:00"/>
    <s v="'1421"/>
    <s v="1 | 1"/>
    <x v="9"/>
    <x v="2"/>
    <n v="-5000"/>
    <x v="131"/>
    <x v="129"/>
    <s v="REF: RJG8E33  URGENTE!"/>
    <x v="10"/>
    <x v="0"/>
    <x v="0"/>
    <n v="7001"/>
    <x v="11"/>
    <n v="70012"/>
    <s v="OFICINA (Extraordinário)"/>
    <x v="0"/>
    <x v="1"/>
    <x v="9"/>
    <x v="9"/>
    <x v="12"/>
    <x v="12"/>
  </r>
  <r>
    <x v="9"/>
    <s v="NOVA ERA AUTOMACAO LTDA"/>
    <x v="1"/>
    <d v="2025-01-15T00:00:00"/>
    <d v="2025-02-12T00:00:00"/>
    <s v="'1431"/>
    <s v="1 | 1"/>
    <x v="9"/>
    <x v="2"/>
    <n v="-350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NOVA ERA AUTOMACAO LTDA"/>
    <x v="2"/>
    <d v="2025-02-05T00:00:00"/>
    <d v="2025-02-26T00:00:00"/>
    <s v="'1498"/>
    <s v="1 | 1"/>
    <x v="9"/>
    <x v="1"/>
    <n v="-350"/>
    <x v="46"/>
    <x v="45"/>
    <s v="REF: SKJ4J85"/>
    <x v="10"/>
    <x v="0"/>
    <x v="0"/>
    <n v="7001"/>
    <x v="11"/>
    <n v="70012"/>
    <s v="OFICINA (Extraordinário)"/>
    <x v="0"/>
    <x v="1"/>
    <x v="9"/>
    <x v="9"/>
    <x v="12"/>
    <x v="12"/>
  </r>
  <r>
    <x v="9"/>
    <s v="NOVA ERA AUTOMACAO LTDA"/>
    <x v="2"/>
    <d v="2025-02-05T00:00:00"/>
    <d v="2025-03-07T00:00:00"/>
    <s v="'1499"/>
    <s v="1 | 1"/>
    <x v="9"/>
    <x v="1"/>
    <n v="-3400"/>
    <x v="46"/>
    <x v="45"/>
    <s v="REF: REPOSIÃ‡ÃƒO DE ESTOQUE URGENTE"/>
    <x v="10"/>
    <x v="0"/>
    <x v="0"/>
    <n v="7001"/>
    <x v="11"/>
    <n v="70012"/>
    <s v="OFICINA (Extraordinário)"/>
    <x v="0"/>
    <x v="1"/>
    <x v="9"/>
    <x v="9"/>
    <x v="12"/>
    <x v="12"/>
  </r>
  <r>
    <x v="9"/>
    <s v="NOVA ERA AUTOMACAO LTDA"/>
    <x v="2"/>
    <d v="2025-02-06T00:00:00"/>
    <d v="2025-03-11T00:00:00"/>
    <s v="'1503"/>
    <s v="1 | 1"/>
    <x v="9"/>
    <x v="1"/>
    <n v="-1700"/>
    <x v="46"/>
    <x v="45"/>
    <s v="REF: LTQ4I11"/>
    <x v="10"/>
    <x v="0"/>
    <x v="0"/>
    <n v="7001"/>
    <x v="11"/>
    <n v="70012"/>
    <s v="OFICINA (Extraordinário)"/>
    <x v="0"/>
    <x v="1"/>
    <x v="9"/>
    <x v="9"/>
    <x v="12"/>
    <x v="12"/>
  </r>
  <r>
    <x v="9"/>
    <s v="NOVA ERA AUTOMACAO LTDA"/>
    <x v="2"/>
    <d v="2025-02-06T00:00:00"/>
    <d v="2025-03-13T00:00:00"/>
    <s v="'1504"/>
    <s v="1 | 1"/>
    <x v="9"/>
    <x v="1"/>
    <n v="-1900"/>
    <x v="46"/>
    <x v="45"/>
    <s v="REF: LTQ4I11"/>
    <x v="10"/>
    <x v="0"/>
    <x v="0"/>
    <n v="7001"/>
    <x v="11"/>
    <n v="70012"/>
    <s v="OFICINA (Extraordinário)"/>
    <x v="0"/>
    <x v="1"/>
    <x v="9"/>
    <x v="9"/>
    <x v="12"/>
    <x v="12"/>
  </r>
  <r>
    <x v="9"/>
    <s v="NOVA ERA AUTOMACAO LTDA"/>
    <x v="2"/>
    <d v="2025-02-13T00:00:00"/>
    <d v="2025-03-13T00:00:00"/>
    <s v="'1523"/>
    <s v="1 | 1"/>
    <x v="9"/>
    <x v="1"/>
    <n v="-1200"/>
    <x v="120"/>
    <x v="118"/>
    <s v="REF: RECUPERAÃ‡ÃƒO DE CAIXA ESTACIONARIA"/>
    <x v="10"/>
    <x v="0"/>
    <x v="0"/>
    <n v="7001"/>
    <x v="11"/>
    <n v="70012"/>
    <s v="OFICINA (Extraordinário)"/>
    <x v="0"/>
    <x v="1"/>
    <x v="9"/>
    <x v="9"/>
    <x v="22"/>
    <x v="22"/>
  </r>
  <r>
    <x v="9"/>
    <s v="OI S.A. - EM RECUPERACAO JUDICIAL"/>
    <x v="5"/>
    <d v="2024-02-09T00:00:00"/>
    <d v="2024-02-09T00:00:00"/>
    <s v="'266507367"/>
    <s v="1 | 1"/>
    <x v="7"/>
    <x v="0"/>
    <n v="-129.05000000000001"/>
    <x v="44"/>
    <x v="43"/>
    <s v="REF. CONTA TELEFONICA DA OI - REF. AGOSTO 2023"/>
    <x v="9"/>
    <x v="0"/>
    <x v="0"/>
    <n v="8006"/>
    <x v="10"/>
    <n v="80067"/>
    <s v="TECNOLOGIA DA INFORMAÇÃO (Comum)"/>
    <x v="0"/>
    <x v="1"/>
    <x v="9"/>
    <x v="9"/>
    <x v="18"/>
    <x v="18"/>
  </r>
  <r>
    <x v="9"/>
    <s v="ORGANOSOLO BIOTECNOLOGIA AGROAMBIENTAL EIRELI"/>
    <x v="7"/>
    <d v="2024-05-10T00:00:00"/>
    <d v="2024-05-29T00:00:00"/>
    <s v="'946"/>
    <s v="1 | 1"/>
    <x v="10"/>
    <x v="0"/>
    <n v="-2846"/>
    <x v="36"/>
    <x v="36"/>
    <s v="REF. SERVICO DE DESTINAÃ‡ÃƒO DE RESIDUO ORGANICO"/>
    <x v="0"/>
    <x v="0"/>
    <x v="0"/>
    <n v="2001"/>
    <x v="0"/>
    <n v="20017"/>
    <s v="CORPORATIVO (Comum)"/>
    <x v="0"/>
    <x v="3"/>
    <x v="9"/>
    <x v="9"/>
    <x v="14"/>
    <x v="14"/>
  </r>
  <r>
    <x v="9"/>
    <s v="ORGANOSOLO BIOTECNOLOGIA AGROAMBIENTAL EIRELI"/>
    <x v="7"/>
    <d v="2024-05-10T00:00:00"/>
    <d v="2024-05-29T00:00:00"/>
    <s v="'950"/>
    <s v="1 | 1"/>
    <x v="10"/>
    <x v="0"/>
    <n v="-9439.5"/>
    <x v="36"/>
    <x v="36"/>
    <s v="REF. SERVICO DE DESTINAÃ‡ÃƒO DE RESIDUO ORGANICO"/>
    <x v="0"/>
    <x v="0"/>
    <x v="0"/>
    <n v="2001"/>
    <x v="0"/>
    <n v="20017"/>
    <s v="CORPORATIVO (Comum)"/>
    <x v="0"/>
    <x v="3"/>
    <x v="9"/>
    <x v="9"/>
    <x v="14"/>
    <x v="14"/>
  </r>
  <r>
    <x v="9"/>
    <s v="ORGANOSOLO BIOTECNOLOGIA AGROAMBIENTAL EIRELI"/>
    <x v="8"/>
    <d v="2024-06-11T00:00:00"/>
    <d v="2024-07-01T00:00:00"/>
    <s v="'979"/>
    <s v="1 | 1"/>
    <x v="10"/>
    <x v="0"/>
    <n v="-4808"/>
    <x v="36"/>
    <x v="36"/>
    <s v="REF. SERVICO DE DESTINAÃ‡ÃƒO DE RESIDUO ORGANICO"/>
    <x v="0"/>
    <x v="0"/>
    <x v="0"/>
    <n v="2001"/>
    <x v="0"/>
    <n v="20017"/>
    <s v="CORPORATIVO (Comum)"/>
    <x v="0"/>
    <x v="3"/>
    <x v="9"/>
    <x v="9"/>
    <x v="14"/>
    <x v="14"/>
  </r>
  <r>
    <x v="9"/>
    <s v="ORGANOSOLO BIOTECNOLOGIA AGROAMBIENTAL EIRELI"/>
    <x v="8"/>
    <d v="2024-06-12T00:00:00"/>
    <d v="2024-07-02T00:00:00"/>
    <s v="'994"/>
    <s v="1 | 1"/>
    <x v="10"/>
    <x v="0"/>
    <n v="-13874.85"/>
    <x v="36"/>
    <x v="36"/>
    <s v="REF. SERVICO DE DESTINAÃ‡ÃƒO DE RESIDUO ORGANICO"/>
    <x v="0"/>
    <x v="0"/>
    <x v="0"/>
    <n v="2001"/>
    <x v="0"/>
    <n v="20017"/>
    <s v="CORPORATIVO (Comum)"/>
    <x v="0"/>
    <x v="3"/>
    <x v="9"/>
    <x v="9"/>
    <x v="14"/>
    <x v="14"/>
  </r>
  <r>
    <x v="9"/>
    <s v="ORGANOSOLO BIOTECNOLOGIA AGROAMBIENTAL EIRELI"/>
    <x v="9"/>
    <d v="2024-07-08T00:00:00"/>
    <d v="2024-07-29T00:00:00"/>
    <s v="'1010"/>
    <s v="1 | 1"/>
    <x v="10"/>
    <x v="0"/>
    <n v="-3136"/>
    <x v="36"/>
    <x v="36"/>
    <s v="REF. SERVICO DE DESTINAÃ‡ÃƒO DE RESIDUO ORGANICO"/>
    <x v="0"/>
    <x v="0"/>
    <x v="0"/>
    <n v="2001"/>
    <x v="0"/>
    <n v="20017"/>
    <s v="CORPORATIVO (Comum)"/>
    <x v="0"/>
    <x v="3"/>
    <x v="9"/>
    <x v="9"/>
    <x v="14"/>
    <x v="14"/>
  </r>
  <r>
    <x v="9"/>
    <s v="ORGANOSOLO BIOTECNOLOGIA AGROAMBIENTAL EIRELI"/>
    <x v="9"/>
    <d v="2024-07-08T00:00:00"/>
    <d v="2024-07-29T00:00:00"/>
    <s v="'1014"/>
    <s v="1 | 1"/>
    <x v="10"/>
    <x v="0"/>
    <n v="-9209.85"/>
    <x v="36"/>
    <x v="36"/>
    <s v="REF. SERVICO DE DESTINAÃ‡ÃƒO DE RESIDUO ORGANICO"/>
    <x v="0"/>
    <x v="0"/>
    <x v="0"/>
    <n v="2001"/>
    <x v="0"/>
    <n v="20017"/>
    <s v="CORPORATIVO (Comum)"/>
    <x v="0"/>
    <x v="3"/>
    <x v="9"/>
    <x v="9"/>
    <x v="14"/>
    <x v="14"/>
  </r>
  <r>
    <x v="9"/>
    <s v="ORGANOSOLO BIOTECNOLOGIA AGROAMBIENTAL EIRELI"/>
    <x v="10"/>
    <d v="2024-08-06T00:00:00"/>
    <d v="2024-08-26T00:00:00"/>
    <s v="'1034"/>
    <s v="1 | 1"/>
    <x v="10"/>
    <x v="0"/>
    <n v="-4482"/>
    <x v="36"/>
    <x v="36"/>
    <s v="REF. SERVICO DE DESTINAÃ‡ÃƒO DE RESIDUO ORGANICO"/>
    <x v="0"/>
    <x v="0"/>
    <x v="0"/>
    <n v="2001"/>
    <x v="0"/>
    <n v="20017"/>
    <s v="CORPORATIVO (Comum)"/>
    <x v="0"/>
    <x v="4"/>
    <x v="9"/>
    <x v="9"/>
    <x v="14"/>
    <x v="14"/>
  </r>
  <r>
    <x v="9"/>
    <s v="ORGANOSOLO BIOTECNOLOGIA AGROAMBIENTAL EIRELI"/>
    <x v="10"/>
    <d v="2024-08-06T00:00:00"/>
    <d v="2024-08-26T00:00:00"/>
    <s v="'1038"/>
    <s v="1 | 1"/>
    <x v="10"/>
    <x v="0"/>
    <n v="-8452"/>
    <x v="36"/>
    <x v="36"/>
    <s v="REF. SERVICO DE DESTINAÃ‡ÃƒO DE RESIDUO ORGANICO"/>
    <x v="0"/>
    <x v="0"/>
    <x v="0"/>
    <n v="2001"/>
    <x v="0"/>
    <n v="20017"/>
    <s v="CORPORATIVO (Comum)"/>
    <x v="0"/>
    <x v="4"/>
    <x v="9"/>
    <x v="9"/>
    <x v="14"/>
    <x v="14"/>
  </r>
  <r>
    <x v="9"/>
    <s v="ORGANOSOLO BIOTECNOLOGIA AGROAMBIENTAL EIRELI"/>
    <x v="11"/>
    <d v="2024-09-04T00:00:00"/>
    <d v="2024-09-24T00:00:00"/>
    <s v="'1068"/>
    <s v="1 | 1"/>
    <x v="10"/>
    <x v="0"/>
    <n v="-13869.9"/>
    <x v="36"/>
    <x v="36"/>
    <s v="REF. SERVICO DE DESTINAÃ‡ÃƒO DE RESIDUO ORGANICO"/>
    <x v="0"/>
    <x v="0"/>
    <x v="0"/>
    <n v="2001"/>
    <x v="0"/>
    <n v="20017"/>
    <s v="CORPORATIVO (Comum)"/>
    <x v="0"/>
    <x v="4"/>
    <x v="9"/>
    <x v="9"/>
    <x v="14"/>
    <x v="14"/>
  </r>
  <r>
    <x v="9"/>
    <s v="ORGANOSOLO BIOTECNOLOGIA AGROAMBIENTAL EIRELI"/>
    <x v="11"/>
    <d v="2024-09-09T00:00:00"/>
    <d v="2024-09-30T00:00:00"/>
    <s v="'1075"/>
    <s v="1 | 1"/>
    <x v="10"/>
    <x v="0"/>
    <n v="-4692"/>
    <x v="36"/>
    <x v="36"/>
    <s v="REF. SERVICO DE DESTINAÃ‡ÃƒO DE RESIDUO ORGANICO"/>
    <x v="0"/>
    <x v="0"/>
    <x v="0"/>
    <n v="2001"/>
    <x v="0"/>
    <n v="20017"/>
    <s v="CORPORATIVO (Comum)"/>
    <x v="0"/>
    <x v="4"/>
    <x v="9"/>
    <x v="9"/>
    <x v="14"/>
    <x v="14"/>
  </r>
  <r>
    <x v="9"/>
    <s v="ORGANOSOLO BIOTECNOLOGIA AGROAMBIENTAL EIRELI"/>
    <x v="12"/>
    <d v="2024-10-07T00:00:00"/>
    <d v="2024-10-28T00:00:00"/>
    <s v="'1097"/>
    <s v="1 | 1"/>
    <x v="10"/>
    <x v="0"/>
    <n v="-14145.75"/>
    <x v="36"/>
    <x v="36"/>
    <s v="REF. SERVICO DE DESTINAÃ‡ÃƒO DE RESIDUO ORGANICO"/>
    <x v="0"/>
    <x v="0"/>
    <x v="0"/>
    <n v="2001"/>
    <x v="0"/>
    <n v="20017"/>
    <s v="CORPORATIVO (Comum)"/>
    <x v="0"/>
    <x v="4"/>
    <x v="9"/>
    <x v="9"/>
    <x v="14"/>
    <x v="14"/>
  </r>
  <r>
    <x v="9"/>
    <s v="ORGANOSOLO BIOTECNOLOGIA AGROAMBIENTAL EIRELI"/>
    <x v="13"/>
    <d v="2024-10-07T00:00:00"/>
    <d v="2024-10-28T00:00:00"/>
    <s v="'1104"/>
    <s v="1 | 1"/>
    <x v="10"/>
    <x v="0"/>
    <n v="-3520"/>
    <x v="36"/>
    <x v="36"/>
    <s v="REF. SERVICO DE DESTINAÃ‡ÃƒO DE RESIDUO ORGANICO"/>
    <x v="0"/>
    <x v="0"/>
    <x v="0"/>
    <n v="2001"/>
    <x v="0"/>
    <n v="20017"/>
    <s v="CORPORATIVO (Comum)"/>
    <x v="0"/>
    <x v="0"/>
    <x v="9"/>
    <x v="9"/>
    <x v="14"/>
    <x v="14"/>
  </r>
  <r>
    <x v="9"/>
    <s v="ORGANOSOLO BIOTECNOLOGIA AGROAMBIENTAL EIRELI"/>
    <x v="13"/>
    <d v="2024-11-05T00:00:00"/>
    <d v="2024-11-25T00:00:00"/>
    <s v="'1119"/>
    <s v="1 | 1"/>
    <x v="10"/>
    <x v="0"/>
    <n v="-4406"/>
    <x v="36"/>
    <x v="36"/>
    <s v="REF. SERVICO DE DESTINAÃ‡ÃƒO DE RESIDUO ORGANICO"/>
    <x v="0"/>
    <x v="0"/>
    <x v="0"/>
    <n v="2001"/>
    <x v="0"/>
    <n v="20017"/>
    <s v="CORPORATIVO (Comum)"/>
    <x v="0"/>
    <x v="0"/>
    <x v="9"/>
    <x v="9"/>
    <x v="14"/>
    <x v="14"/>
  </r>
  <r>
    <x v="9"/>
    <s v="ORGANOSOLO BIOTECNOLOGIA AGROAMBIENTAL EIRELI"/>
    <x v="13"/>
    <d v="2024-11-05T00:00:00"/>
    <d v="2024-11-25T00:00:00"/>
    <s v="'1122"/>
    <s v="1 | 1"/>
    <x v="10"/>
    <x v="0"/>
    <n v="-9771.15"/>
    <x v="36"/>
    <x v="36"/>
    <s v="REF. SERVICO DE DESTINAÃ‡ÃƒO DE RESIDUO ORGANICO"/>
    <x v="0"/>
    <x v="0"/>
    <x v="0"/>
    <n v="2001"/>
    <x v="0"/>
    <n v="20017"/>
    <s v="CORPORATIVO (Comum)"/>
    <x v="0"/>
    <x v="0"/>
    <x v="9"/>
    <x v="9"/>
    <x v="14"/>
    <x v="14"/>
  </r>
  <r>
    <x v="9"/>
    <s v="ORGANOSOLO BIOTECNOLOGIA AGROAMBIENTAL EIRELI"/>
    <x v="14"/>
    <d v="2024-12-06T00:00:00"/>
    <d v="2024-12-26T00:00:00"/>
    <s v="'1149"/>
    <s v="1 | 1"/>
    <x v="10"/>
    <x v="0"/>
    <n v="-5322"/>
    <x v="36"/>
    <x v="36"/>
    <s v="REF. SERVICO DE DESTINAÃ‡ÃƒO DE RESIDUO ORGANICO"/>
    <x v="0"/>
    <x v="0"/>
    <x v="0"/>
    <n v="2001"/>
    <x v="0"/>
    <n v="20017"/>
    <s v="CORPORATIVO (Comum)"/>
    <x v="0"/>
    <x v="0"/>
    <x v="9"/>
    <x v="9"/>
    <x v="14"/>
    <x v="14"/>
  </r>
  <r>
    <x v="9"/>
    <s v="ORGANOSOLO BIOTECNOLOGIA AGROAMBIENTAL EIRELI"/>
    <x v="14"/>
    <d v="2024-12-06T00:00:00"/>
    <d v="2024-12-26T00:00:00"/>
    <s v="'1152"/>
    <s v="1 | 1"/>
    <x v="10"/>
    <x v="0"/>
    <n v="-11530.45"/>
    <x v="36"/>
    <x v="36"/>
    <s v="REF. SERVICO DE DESTINAÃ‡ÃƒO DE RESIDUO ORGANICO"/>
    <x v="0"/>
    <x v="0"/>
    <x v="0"/>
    <n v="2001"/>
    <x v="0"/>
    <n v="20017"/>
    <s v="CORPORATIVO (Comum)"/>
    <x v="0"/>
    <x v="0"/>
    <x v="9"/>
    <x v="9"/>
    <x v="14"/>
    <x v="14"/>
  </r>
  <r>
    <x v="9"/>
    <s v="ORGANOSOLO BIOTECNOLOGIA AGROAMBIENTAL EIRELI"/>
    <x v="0"/>
    <d v="2025-01-08T00:00:00"/>
    <d v="2025-01-27T00:00:00"/>
    <s v="'1185"/>
    <s v="1 | 1"/>
    <x v="10"/>
    <x v="0"/>
    <n v="-10082.75"/>
    <x v="36"/>
    <x v="36"/>
    <s v="REF. SERVICO DE DESTINAÃ‡ÃƒO DE RESIDUO ORGANICO"/>
    <x v="0"/>
    <x v="0"/>
    <x v="0"/>
    <n v="2001"/>
    <x v="0"/>
    <n v="20017"/>
    <s v="CORPORATIVO (Comum)"/>
    <x v="0"/>
    <x v="0"/>
    <x v="9"/>
    <x v="9"/>
    <x v="14"/>
    <x v="14"/>
  </r>
  <r>
    <x v="9"/>
    <s v="ORGANOSOLO BIOTECNOLOGIA AGROAMBIENTAL EIRELI"/>
    <x v="0"/>
    <d v="2025-01-08T00:00:00"/>
    <d v="2025-01-27T00:00:00"/>
    <s v="'1186"/>
    <s v="1 | 1"/>
    <x v="10"/>
    <x v="0"/>
    <n v="-3122"/>
    <x v="36"/>
    <x v="36"/>
    <s v="REF. SERVICO DE DESTINAÃ‡ÃƒO DE RESIDUO ORGANICO"/>
    <x v="0"/>
    <x v="0"/>
    <x v="0"/>
    <n v="2001"/>
    <x v="0"/>
    <n v="20017"/>
    <s v="CORPORATIVO (Comum)"/>
    <x v="0"/>
    <x v="0"/>
    <x v="9"/>
    <x v="9"/>
    <x v="14"/>
    <x v="14"/>
  </r>
  <r>
    <x v="9"/>
    <s v="ORGANOSOLO BIOTECNOLOGIA AGROAMBIENTAL EIRELI"/>
    <x v="1"/>
    <d v="2025-02-12T00:00:00"/>
    <d v="2025-03-05T00:00:00"/>
    <s v="'1216"/>
    <s v="1 | 1"/>
    <x v="10"/>
    <x v="1"/>
    <n v="-7566"/>
    <x v="36"/>
    <x v="36"/>
    <s v="REF. SERVICO DE DESTINAÃ‡ÃƒO DE RESIDUO ORGANICO"/>
    <x v="0"/>
    <x v="0"/>
    <x v="0"/>
    <n v="2001"/>
    <x v="0"/>
    <n v="20017"/>
    <s v="CORPORATIVO (Comum)"/>
    <x v="0"/>
    <x v="1"/>
    <x v="9"/>
    <x v="9"/>
    <x v="14"/>
    <x v="14"/>
  </r>
  <r>
    <x v="9"/>
    <s v="ORGANOSOLO BIOTECNOLOGIA AGROAMBIENTAL EIRELI"/>
    <x v="1"/>
    <d v="2025-02-12T00:00:00"/>
    <d v="2025-03-05T00:00:00"/>
    <s v="'1219"/>
    <s v="1 | 1"/>
    <x v="10"/>
    <x v="1"/>
    <n v="-8668.9"/>
    <x v="36"/>
    <x v="36"/>
    <s v="REF. SERVICO DE DESTINAÃ‡ÃƒO DE RESIDUO ORGANICO"/>
    <x v="0"/>
    <x v="0"/>
    <x v="0"/>
    <n v="2001"/>
    <x v="0"/>
    <n v="20017"/>
    <s v="CORPORATIVO (Comum)"/>
    <x v="0"/>
    <x v="1"/>
    <x v="9"/>
    <x v="9"/>
    <x v="14"/>
    <x v="14"/>
  </r>
  <r>
    <x v="9"/>
    <s v="ORION SERVICOS EXPRESSOS LTDA"/>
    <x v="4"/>
    <d v="2023-12-29T00:00:00"/>
    <d v="2024-01-19T00:00:00"/>
    <s v="'131"/>
    <s v="1 | 1"/>
    <x v="10"/>
    <x v="0"/>
    <n v="-3958.24"/>
    <x v="81"/>
    <x v="80"/>
    <s v="REF. SERVIÃ‡O PRESTADO REF. AO 12/2023"/>
    <x v="5"/>
    <x v="0"/>
    <x v="0"/>
    <n v="3001"/>
    <x v="5"/>
    <n v="30011"/>
    <s v="CONTROLADORIA (Administrativo)"/>
    <x v="0"/>
    <x v="1"/>
    <x v="0"/>
    <x v="0"/>
    <x v="10"/>
    <x v="10"/>
  </r>
  <r>
    <x v="9"/>
    <s v="ORION SERVICOS EXPRESSOS LTDA"/>
    <x v="7"/>
    <d v="2024-04-30T00:00:00"/>
    <d v="2024-05-13T00:00:00"/>
    <s v="'203"/>
    <s v="1 | 1"/>
    <x v="10"/>
    <x v="0"/>
    <n v="-4234.12"/>
    <x v="81"/>
    <x v="80"/>
    <s v="REF. SERVIÃ‡O PRESTADO REF. AO 04/2024"/>
    <x v="5"/>
    <x v="0"/>
    <x v="0"/>
    <n v="3001"/>
    <x v="5"/>
    <n v="30011"/>
    <s v="CONTROLADORIA (Administrativo)"/>
    <x v="0"/>
    <x v="3"/>
    <x v="0"/>
    <x v="0"/>
    <x v="10"/>
    <x v="10"/>
  </r>
  <r>
    <x v="9"/>
    <s v="ORION SERVICOS EXPRESSOS LTDA"/>
    <x v="8"/>
    <d v="2024-05-28T00:00:00"/>
    <d v="2024-06-11T00:00:00"/>
    <s v="'211"/>
    <s v="1 | 1"/>
    <x v="11"/>
    <x v="0"/>
    <n v="-4234.12"/>
    <x v="81"/>
    <x v="80"/>
    <s v="REF. SERVIÃ‡O PRESTADO REF. AO 05/2024"/>
    <x v="5"/>
    <x v="0"/>
    <x v="0"/>
    <n v="3001"/>
    <x v="5"/>
    <n v="30011"/>
    <s v="CONTROLADORIA (Administrativo)"/>
    <x v="0"/>
    <x v="3"/>
    <x v="0"/>
    <x v="0"/>
    <x v="10"/>
    <x v="10"/>
  </r>
  <r>
    <x v="9"/>
    <s v="ORION SERVICOS EXPRESSOS LTDA"/>
    <x v="9"/>
    <d v="2024-06-28T00:00:00"/>
    <d v="2024-07-15T00:00:00"/>
    <s v="'237"/>
    <s v="1 | 1"/>
    <x v="11"/>
    <x v="0"/>
    <n v="-4234.13"/>
    <x v="81"/>
    <x v="80"/>
    <s v="REF. SERVIÃ‡O PRESTADO REF. AO 06/2024"/>
    <x v="5"/>
    <x v="0"/>
    <x v="0"/>
    <n v="3001"/>
    <x v="5"/>
    <n v="30011"/>
    <s v="CONTROLADORIA (Administrativo)"/>
    <x v="0"/>
    <x v="3"/>
    <x v="0"/>
    <x v="0"/>
    <x v="10"/>
    <x v="10"/>
  </r>
  <r>
    <x v="9"/>
    <s v="ORION SERVICOS EXPRESSOS LTDA"/>
    <x v="10"/>
    <d v="2024-07-23T00:00:00"/>
    <d v="2024-08-13T00:00:00"/>
    <s v="'245"/>
    <s v="1 | 1"/>
    <x v="11"/>
    <x v="0"/>
    <n v="-4234.13"/>
    <x v="81"/>
    <x v="80"/>
    <s v="REF. SERVIÃ‡O PRESTADO REF. AO 07/2024"/>
    <x v="5"/>
    <x v="0"/>
    <x v="0"/>
    <n v="3001"/>
    <x v="5"/>
    <n v="30011"/>
    <s v="CONTROLADORIA (Administrativo)"/>
    <x v="0"/>
    <x v="4"/>
    <x v="0"/>
    <x v="0"/>
    <x v="10"/>
    <x v="10"/>
  </r>
  <r>
    <x v="9"/>
    <s v="ORION SERVICOS EXPRESSOS LTDA"/>
    <x v="11"/>
    <d v="2024-08-27T00:00:00"/>
    <d v="2024-09-16T00:00:00"/>
    <s v="'263"/>
    <s v="1 | 1"/>
    <x v="11"/>
    <x v="0"/>
    <n v="-4234.13"/>
    <x v="81"/>
    <x v="80"/>
    <s v="REF. SERVIÃ‡O PRESTADO REF. A 08/2024"/>
    <x v="5"/>
    <x v="0"/>
    <x v="0"/>
    <n v="3001"/>
    <x v="5"/>
    <n v="30011"/>
    <s v="CONTROLADORIA (Administrativo)"/>
    <x v="0"/>
    <x v="4"/>
    <x v="0"/>
    <x v="0"/>
    <x v="10"/>
    <x v="10"/>
  </r>
  <r>
    <x v="9"/>
    <s v="ORION SERVICOS EXPRESSOS LTDA"/>
    <x v="12"/>
    <d v="2024-09-25T00:00:00"/>
    <d v="2024-10-14T00:00:00"/>
    <s v="'281"/>
    <s v="1 | 1"/>
    <x v="11"/>
    <x v="0"/>
    <n v="-4234.13"/>
    <x v="81"/>
    <x v="80"/>
    <s v="REF. SERVIÃ‡O PRESTADO REF. A 09/2024"/>
    <x v="5"/>
    <x v="0"/>
    <x v="0"/>
    <n v="3001"/>
    <x v="5"/>
    <n v="30011"/>
    <s v="CONTROLADORIA (Administrativo)"/>
    <x v="0"/>
    <x v="4"/>
    <x v="0"/>
    <x v="0"/>
    <x v="10"/>
    <x v="10"/>
  </r>
  <r>
    <x v="9"/>
    <s v="ORION SERVICOS EXPRESSOS LTDA"/>
    <x v="13"/>
    <d v="2024-10-25T00:00:00"/>
    <d v="2024-11-12T00:00:00"/>
    <s v="'295"/>
    <s v="1 | 1"/>
    <x v="11"/>
    <x v="0"/>
    <n v="-4234.13"/>
    <x v="81"/>
    <x v="80"/>
    <s v="REF. SERVIÃ‡O PRESTADO REF. A 10/2024"/>
    <x v="5"/>
    <x v="0"/>
    <x v="0"/>
    <n v="3001"/>
    <x v="5"/>
    <n v="30011"/>
    <s v="CONTROLADORIA (Administrativo)"/>
    <x v="0"/>
    <x v="0"/>
    <x v="0"/>
    <x v="0"/>
    <x v="10"/>
    <x v="10"/>
  </r>
  <r>
    <x v="9"/>
    <s v="ORION SERVICOS EXPRESSOS LTDA"/>
    <x v="14"/>
    <d v="2024-11-22T00:00:00"/>
    <d v="2024-12-12T00:00:00"/>
    <s v="'310"/>
    <s v="1 | 1"/>
    <x v="11"/>
    <x v="0"/>
    <n v="-4234.13"/>
    <x v="81"/>
    <x v="80"/>
    <s v="REF. SERVIÃ‡O PRESTADO REF. A 11/2024"/>
    <x v="5"/>
    <x v="0"/>
    <x v="0"/>
    <n v="3001"/>
    <x v="5"/>
    <n v="30011"/>
    <s v="CONTROLADORIA (Administrativo)"/>
    <x v="0"/>
    <x v="0"/>
    <x v="0"/>
    <x v="0"/>
    <x v="10"/>
    <x v="10"/>
  </r>
  <r>
    <x v="9"/>
    <s v="ORION SERVICOS EXPRESSOS LTDA"/>
    <x v="14"/>
    <d v="2024-11-25T00:00:00"/>
    <d v="2024-12-12T00:00:00"/>
    <s v="'320"/>
    <s v="1 | 1"/>
    <x v="11"/>
    <x v="0"/>
    <n v="-4234.13"/>
    <x v="81"/>
    <x v="80"/>
    <s v="REF. SERVIÃ‡O PRESTADO REF. AO 13Â° SALARIO"/>
    <x v="5"/>
    <x v="0"/>
    <x v="0"/>
    <n v="3001"/>
    <x v="5"/>
    <n v="30011"/>
    <s v="CONTROLADORIA (Administrativo)"/>
    <x v="0"/>
    <x v="0"/>
    <x v="0"/>
    <x v="0"/>
    <x v="10"/>
    <x v="10"/>
  </r>
  <r>
    <x v="9"/>
    <s v="ORION SERVICOS EXPRESSOS LTDA"/>
    <x v="0"/>
    <d v="2024-12-26T00:00:00"/>
    <d v="2025-01-13T00:00:00"/>
    <s v="'331"/>
    <s v="1 | 1"/>
    <x v="11"/>
    <x v="0"/>
    <n v="-4234.13"/>
    <x v="81"/>
    <x v="80"/>
    <s v="REF. SERVIÃ‡O PRESTADO REF. A 12/2024"/>
    <x v="5"/>
    <x v="0"/>
    <x v="0"/>
    <n v="3001"/>
    <x v="5"/>
    <n v="30011"/>
    <s v="CONTROLADORIA (Administrativo)"/>
    <x v="0"/>
    <x v="0"/>
    <x v="0"/>
    <x v="0"/>
    <x v="10"/>
    <x v="10"/>
  </r>
  <r>
    <x v="9"/>
    <s v="ORION SERVICOS EXPRESSOS LTDA"/>
    <x v="1"/>
    <d v="2025-01-31T00:00:00"/>
    <d v="2025-02-12T00:00:00"/>
    <s v="'360"/>
    <s v="1 | 1"/>
    <x v="11"/>
    <x v="2"/>
    <n v="-4551.99"/>
    <x v="81"/>
    <x v="80"/>
    <s v="REF. SERVIÃ‡O PRESTADO REF. A  01/2025"/>
    <x v="5"/>
    <x v="0"/>
    <x v="0"/>
    <n v="3001"/>
    <x v="5"/>
    <n v="30011"/>
    <s v="CONTROLADORIA (Administrativo)"/>
    <x v="0"/>
    <x v="1"/>
    <x v="0"/>
    <x v="0"/>
    <x v="10"/>
    <x v="10"/>
  </r>
  <r>
    <x v="9"/>
    <s v="ORIZON MEIO AMBIENTE S.A."/>
    <x v="7"/>
    <d v="2024-05-10T00:00:00"/>
    <d v="2024-05-25T00:00:00"/>
    <s v="'1013625"/>
    <s v="1 | 1"/>
    <x v="11"/>
    <x v="0"/>
    <n v="-565"/>
    <x v="28"/>
    <x v="28"/>
    <s v="REF.SERVIÃ‡O DE DESTINAÃ‡ÃƒO FINAL DE RESIDUOS - PERIODO 01/04/2024 a 30/04/2024 "/>
    <x v="0"/>
    <x v="0"/>
    <x v="0"/>
    <n v="2001"/>
    <x v="0"/>
    <n v="20017"/>
    <s v="CORPORATIVO (Comum)"/>
    <x v="0"/>
    <x v="3"/>
    <x v="9"/>
    <x v="9"/>
    <x v="14"/>
    <x v="14"/>
  </r>
  <r>
    <x v="9"/>
    <s v="OTIMIZA PAGAMENTOS E INTERMEDIACAO DE NEGOCIOS LTDA"/>
    <x v="5"/>
    <d v="2024-02-28T00:00:00"/>
    <d v="2024-03-11T00:00:00"/>
    <s v="'40453"/>
    <s v="1 | 1"/>
    <x v="10"/>
    <x v="0"/>
    <n v="-45.85"/>
    <x v="72"/>
    <x v="71"/>
    <s v="REF.OTIMIZA - FEVEREIRO/2024 - KIOTO"/>
    <x v="6"/>
    <x v="2"/>
    <x v="0"/>
    <n v="6001"/>
    <x v="6"/>
    <n v="60013"/>
    <s v="OPERACIONAL (Poli e Rollon)"/>
    <x v="1"/>
    <x v="1"/>
    <x v="2"/>
    <x v="2"/>
    <x v="15"/>
    <x v="15"/>
  </r>
  <r>
    <x v="9"/>
    <s v="OTIMIZA PAGAMENTOS E INTERMEDIACAO DE NEGOCIOS LTDA"/>
    <x v="7"/>
    <d v="2024-04-23T00:00:00"/>
    <d v="2024-05-10T00:00:00"/>
    <s v="'42197"/>
    <s v="1 | 1"/>
    <x v="10"/>
    <x v="0"/>
    <n v="-48.3"/>
    <x v="72"/>
    <x v="71"/>
    <s v="REF.OTIMIZA - abr/2024 - KIOTO"/>
    <x v="6"/>
    <x v="2"/>
    <x v="0"/>
    <n v="6001"/>
    <x v="6"/>
    <n v="60013"/>
    <s v="OPERACIONAL (Poli e Rollon)"/>
    <x v="1"/>
    <x v="3"/>
    <x v="2"/>
    <x v="2"/>
    <x v="15"/>
    <x v="15"/>
  </r>
  <r>
    <x v="9"/>
    <s v="OTIMIZA PAGAMENTOS E INTERMEDIACAO DE NEGOCIOS LTDA"/>
    <x v="7"/>
    <d v="2024-04-23T00:00:00"/>
    <d v="2024-05-10T00:00:00"/>
    <s v="'42197"/>
    <s v="1 | 1"/>
    <x v="10"/>
    <x v="0"/>
    <n v="-2.54"/>
    <x v="72"/>
    <x v="71"/>
    <s v="REF.OTIMIZA - abr/2024 - KIOTO"/>
    <x v="10"/>
    <x v="2"/>
    <x v="0"/>
    <n v="7003"/>
    <x v="14"/>
    <n v="70037"/>
    <s v="SERRALHERIA (Comum)"/>
    <x v="1"/>
    <x v="3"/>
    <x v="2"/>
    <x v="2"/>
    <x v="15"/>
    <x v="15"/>
  </r>
  <r>
    <x v="9"/>
    <s v="OTIMIZA PAGAMENTOS E INTERMEDIACAO DE NEGOCIOS LTDA"/>
    <x v="9"/>
    <d v="2024-07-10T00:00:00"/>
    <d v="2024-07-18T00:00:00"/>
    <s v="'43979"/>
    <s v="1 | 1"/>
    <x v="10"/>
    <x v="0"/>
    <n v="-51.93"/>
    <x v="72"/>
    <x v="71"/>
    <s v="REF.OTIMIZA - JUL/2024 - KIOTO"/>
    <x v="6"/>
    <x v="2"/>
    <x v="0"/>
    <n v="6001"/>
    <x v="6"/>
    <n v="60013"/>
    <s v="OPERACIONAL (Poli e Rollon)"/>
    <x v="1"/>
    <x v="3"/>
    <x v="2"/>
    <x v="2"/>
    <x v="15"/>
    <x v="15"/>
  </r>
  <r>
    <x v="9"/>
    <s v="OTIMIZA PAGAMENTOS E INTERMEDIACAO DE NEGOCIOS LTDA"/>
    <x v="9"/>
    <d v="2024-07-10T00:00:00"/>
    <d v="2024-07-18T00:00:00"/>
    <s v="'43979"/>
    <s v="1 | 1"/>
    <x v="10"/>
    <x v="0"/>
    <n v="0"/>
    <x v="72"/>
    <x v="71"/>
    <s v="REF.OTIMIZA - JUL/2024 - KIOTO"/>
    <x v="10"/>
    <x v="2"/>
    <x v="0"/>
    <n v="7003"/>
    <x v="14"/>
    <n v="70037"/>
    <s v="SERRALHERIA (Comum)"/>
    <x v="1"/>
    <x v="3"/>
    <x v="2"/>
    <x v="2"/>
    <x v="15"/>
    <x v="15"/>
  </r>
  <r>
    <x v="9"/>
    <s v="OTIMIZA PAGAMENTOS E INTERMEDIACAO DE NEGOCIOS LTDA"/>
    <x v="10"/>
    <d v="2024-08-05T00:00:00"/>
    <d v="2024-08-12T00:00:00"/>
    <s v="'44190"/>
    <s v="1 | 1"/>
    <x v="10"/>
    <x v="0"/>
    <n v="-57.4"/>
    <x v="72"/>
    <x v="71"/>
    <s v="REF.OTIMIZA - AGO/2024 - KIOTO"/>
    <x v="6"/>
    <x v="2"/>
    <x v="0"/>
    <n v="6001"/>
    <x v="6"/>
    <n v="60013"/>
    <s v="OPERACIONAL (Poli e Rollon)"/>
    <x v="1"/>
    <x v="4"/>
    <x v="2"/>
    <x v="2"/>
    <x v="15"/>
    <x v="15"/>
  </r>
  <r>
    <x v="9"/>
    <s v="OTIMIZA PAGAMENTOS E INTERMEDIACAO DE NEGOCIOS LTDA"/>
    <x v="10"/>
    <d v="2024-08-05T00:00:00"/>
    <d v="2024-08-12T00:00:00"/>
    <s v="'44190"/>
    <s v="1 | 1"/>
    <x v="10"/>
    <x v="0"/>
    <n v="-1.84"/>
    <x v="72"/>
    <x v="71"/>
    <s v="REF.OTIMIZA - AGO/2024 - KIOTO"/>
    <x v="10"/>
    <x v="2"/>
    <x v="0"/>
    <n v="7003"/>
    <x v="14"/>
    <n v="70037"/>
    <s v="SERRALHERIA (Comum)"/>
    <x v="1"/>
    <x v="4"/>
    <x v="2"/>
    <x v="2"/>
    <x v="15"/>
    <x v="15"/>
  </r>
  <r>
    <x v="9"/>
    <s v="OTIMIZA PAGAMENTOS E INTERMEDIACAO DE NEGOCIOS LTDA"/>
    <x v="11"/>
    <d v="2024-09-05T00:00:00"/>
    <d v="2024-09-13T00:00:00"/>
    <s v="'44482"/>
    <s v="1 | 1"/>
    <x v="10"/>
    <x v="0"/>
    <n v="-52.16"/>
    <x v="72"/>
    <x v="71"/>
    <s v="REF.OTIMIZA - AGO/2024 - KIOTO"/>
    <x v="15"/>
    <x v="1"/>
    <x v="0"/>
    <n v="3005"/>
    <x v="18"/>
    <n v="30051"/>
    <s v="DEPARTAMENTO PESSOAL (Administrativo)"/>
    <x v="1"/>
    <x v="4"/>
    <x v="2"/>
    <x v="2"/>
    <x v="15"/>
    <x v="15"/>
  </r>
  <r>
    <x v="9"/>
    <s v="OTIMIZA PAGAMENTOS E INTERMEDIACAO DE NEGOCIOS LTDA"/>
    <x v="12"/>
    <d v="2024-10-16T00:00:00"/>
    <d v="2024-10-25T00:00:00"/>
    <s v="'44669"/>
    <s v="1 | 1"/>
    <x v="10"/>
    <x v="0"/>
    <n v="-281.89999999999998"/>
    <x v="72"/>
    <x v="71"/>
    <s v="REF.OTIMIZA - AGO/2024 - KIOTO"/>
    <x v="6"/>
    <x v="2"/>
    <x v="0"/>
    <n v="7005"/>
    <x v="37"/>
    <n v="70057"/>
    <s v="MULTIPLAN (Comum)"/>
    <x v="1"/>
    <x v="4"/>
    <x v="2"/>
    <x v="2"/>
    <x v="15"/>
    <x v="15"/>
  </r>
  <r>
    <x v="9"/>
    <s v="OTIMIZA PAGAMENTOS E INTERMEDIACAO DE NEGOCIOS LTDA"/>
    <x v="12"/>
    <d v="2024-10-16T00:00:00"/>
    <d v="2024-10-25T00:00:00"/>
    <s v="'44669"/>
    <s v="1 | 1"/>
    <x v="10"/>
    <x v="0"/>
    <n v="-9.67"/>
    <x v="72"/>
    <x v="71"/>
    <s v="REF.OTIMIZA - AGO/2024 - KIOTO"/>
    <x v="6"/>
    <x v="2"/>
    <x v="0"/>
    <n v="6001"/>
    <x v="6"/>
    <n v="60013"/>
    <s v="OPERACIONAL (Poli e Rollon)"/>
    <x v="1"/>
    <x v="4"/>
    <x v="2"/>
    <x v="2"/>
    <x v="15"/>
    <x v="15"/>
  </r>
  <r>
    <x v="9"/>
    <s v="OTIMIZA PAGAMENTOS E INTERMEDIACAO DE NEGOCIOS LTDA"/>
    <x v="13"/>
    <d v="2024-11-08T00:00:00"/>
    <d v="2024-11-15T00:00:00"/>
    <s v="'44847"/>
    <s v="1 | 1"/>
    <x v="10"/>
    <x v="0"/>
    <n v="-222.25"/>
    <x v="72"/>
    <x v="71"/>
    <s v="REF.OTIMIZA - OUT/2024 - KIOTO"/>
    <x v="6"/>
    <x v="1"/>
    <x v="0"/>
    <n v="7005"/>
    <x v="37"/>
    <n v="70051"/>
    <s v="MULTIPLAN (Administrativo)"/>
    <x v="1"/>
    <x v="0"/>
    <x v="2"/>
    <x v="2"/>
    <x v="15"/>
    <x v="15"/>
  </r>
  <r>
    <x v="9"/>
    <s v="OTIMIZA PAGAMENTOS E INTERMEDIACAO DE NEGOCIOS LTDA"/>
    <x v="13"/>
    <d v="2024-11-08T00:00:00"/>
    <d v="2024-11-15T00:00:00"/>
    <s v="'44847"/>
    <s v="1 | 1"/>
    <x v="10"/>
    <x v="0"/>
    <n v="-17.46"/>
    <x v="72"/>
    <x v="71"/>
    <s v="REF.OTIMIZA - OUT/2024 - KIOTO"/>
    <x v="6"/>
    <x v="2"/>
    <x v="0"/>
    <n v="6002"/>
    <x v="9"/>
    <n v="60023"/>
    <s v="OPERACIONAL ADM (Poli e Rollon)"/>
    <x v="1"/>
    <x v="0"/>
    <x v="2"/>
    <x v="2"/>
    <x v="15"/>
    <x v="15"/>
  </r>
  <r>
    <x v="9"/>
    <s v="OTIMIZA PAGAMENTOS E INTERMEDIACAO DE NEGOCIOS LTDA"/>
    <x v="13"/>
    <d v="2024-11-08T00:00:00"/>
    <d v="2024-11-15T00:00:00"/>
    <s v="'44847"/>
    <s v="1 | 1"/>
    <x v="10"/>
    <x v="0"/>
    <n v="-6.62"/>
    <x v="72"/>
    <x v="71"/>
    <s v="REF.OTIMIZA - OUT/2024 - KIOTO"/>
    <x v="6"/>
    <x v="2"/>
    <x v="0"/>
    <n v="6001"/>
    <x v="6"/>
    <n v="60012"/>
    <s v="OPERACIONAL (Extraordinário)"/>
    <x v="1"/>
    <x v="0"/>
    <x v="2"/>
    <x v="2"/>
    <x v="15"/>
    <x v="15"/>
  </r>
  <r>
    <x v="9"/>
    <s v="OTIMIZA PAGAMENTOS E INTERMEDIACAO DE NEGOCIOS LTDA"/>
    <x v="14"/>
    <d v="2024-12-06T00:00:00"/>
    <d v="2024-12-13T00:00:00"/>
    <s v="'45419"/>
    <s v="1 | 1"/>
    <x v="10"/>
    <x v="0"/>
    <n v="-281.99"/>
    <x v="72"/>
    <x v="71"/>
    <s v="REF.OTIMIZA - NOV/2024 - KIOTO"/>
    <x v="6"/>
    <x v="2"/>
    <x v="0"/>
    <n v="7005"/>
    <x v="37"/>
    <n v="70057"/>
    <s v="MULTIPLAN (Comum)"/>
    <x v="1"/>
    <x v="0"/>
    <x v="2"/>
    <x v="2"/>
    <x v="15"/>
    <x v="15"/>
  </r>
  <r>
    <x v="9"/>
    <s v="OTIMIZA PAGAMENTOS E INTERMEDIACAO DE NEGOCIOS LTDA"/>
    <x v="14"/>
    <d v="2024-12-06T00:00:00"/>
    <d v="2024-12-13T00:00:00"/>
    <s v="'45419"/>
    <s v="1 | 1"/>
    <x v="10"/>
    <x v="0"/>
    <n v="-39.86"/>
    <x v="72"/>
    <x v="71"/>
    <s v="REF.OTIMIZA - NOV/2024 - KIOTO"/>
    <x v="6"/>
    <x v="2"/>
    <x v="0"/>
    <n v="6001"/>
    <x v="6"/>
    <n v="60012"/>
    <s v="OPERACIONAL (Extraordinário)"/>
    <x v="1"/>
    <x v="0"/>
    <x v="2"/>
    <x v="2"/>
    <x v="15"/>
    <x v="15"/>
  </r>
  <r>
    <x v="9"/>
    <s v="OTIMIZA PAGAMENTOS E INTERMEDIACAO DE NEGOCIOS LTDA"/>
    <x v="14"/>
    <d v="2024-12-06T00:00:00"/>
    <d v="2024-12-13T00:00:00"/>
    <s v="'45419"/>
    <s v="1 | 1"/>
    <x v="10"/>
    <x v="0"/>
    <n v="-36.6"/>
    <x v="72"/>
    <x v="71"/>
    <s v="REF.OTIMIZA - NOV/2024 - KIOTO"/>
    <x v="6"/>
    <x v="2"/>
    <x v="0"/>
    <n v="6001"/>
    <x v="6"/>
    <n v="60013"/>
    <s v="OPERACIONAL (Poli e Rollon)"/>
    <x v="1"/>
    <x v="0"/>
    <x v="2"/>
    <x v="2"/>
    <x v="15"/>
    <x v="15"/>
  </r>
  <r>
    <x v="9"/>
    <s v="OTIMIZA PAGAMENTOS E INTERMEDIACAO DE NEGOCIOS LTDA"/>
    <x v="14"/>
    <d v="2024-12-06T00:00:00"/>
    <d v="2024-12-13T00:00:00"/>
    <s v="'45419"/>
    <s v="1 | 1"/>
    <x v="10"/>
    <x v="0"/>
    <n v="-7.01"/>
    <x v="72"/>
    <x v="71"/>
    <s v="REF.OTIMIZA - NOV/2024 - KIOTO"/>
    <x v="10"/>
    <x v="2"/>
    <x v="0"/>
    <n v="7003"/>
    <x v="14"/>
    <n v="70037"/>
    <s v="SERRALHERIA (Comum)"/>
    <x v="1"/>
    <x v="0"/>
    <x v="2"/>
    <x v="2"/>
    <x v="15"/>
    <x v="15"/>
  </r>
  <r>
    <x v="9"/>
    <s v="OTIMIZA PAGAMENTOS E INTERMEDIACAO DE NEGOCIOS LTDA"/>
    <x v="0"/>
    <d v="2025-01-17T00:00:00"/>
    <d v="2025-01-22T00:00:00"/>
    <s v="'1039382"/>
    <s v="1 | 1"/>
    <x v="10"/>
    <x v="0"/>
    <n v="-104.65"/>
    <x v="72"/>
    <x v="71"/>
    <s v="REF.OTIMIZA - dez/2024 - KIOTO"/>
    <x v="6"/>
    <x v="2"/>
    <x v="0"/>
    <n v="7005"/>
    <x v="37"/>
    <n v="70057"/>
    <s v="MULTIPLAN (Comum)"/>
    <x v="1"/>
    <x v="0"/>
    <x v="2"/>
    <x v="2"/>
    <x v="15"/>
    <x v="15"/>
  </r>
  <r>
    <x v="9"/>
    <s v="OTIMIZA PAGAMENTOS E INTERMEDIACAO DE NEGOCIOS LTDA"/>
    <x v="0"/>
    <d v="2025-01-17T00:00:00"/>
    <d v="2025-01-22T00:00:00"/>
    <s v="'1039382"/>
    <s v="1 | 1"/>
    <x v="10"/>
    <x v="0"/>
    <n v="0"/>
    <x v="72"/>
    <x v="71"/>
    <s v="REF.OTIMIZA - dez/2024 - KIOTO"/>
    <x v="10"/>
    <x v="2"/>
    <x v="0"/>
    <n v="7003"/>
    <x v="14"/>
    <n v="70037"/>
    <s v="SERRALHERIA (Comum)"/>
    <x v="1"/>
    <x v="0"/>
    <x v="2"/>
    <x v="2"/>
    <x v="15"/>
    <x v="15"/>
  </r>
  <r>
    <x v="9"/>
    <s v="OTIMIZA PAGAMENTOS E INTERMEDIACAO DE NEGOCIOS LTDA"/>
    <x v="0"/>
    <d v="2025-01-17T00:00:00"/>
    <d v="2025-01-22T00:00:00"/>
    <s v="'1039382"/>
    <s v="1 | 1"/>
    <x v="10"/>
    <x v="0"/>
    <n v="0"/>
    <x v="72"/>
    <x v="71"/>
    <s v="REF.OTIMIZA - dez/2024 - KIOTO"/>
    <x v="6"/>
    <x v="2"/>
    <x v="0"/>
    <n v="6001"/>
    <x v="6"/>
    <n v="60012"/>
    <s v="OPERACIONAL (Extraordinário)"/>
    <x v="1"/>
    <x v="0"/>
    <x v="2"/>
    <x v="2"/>
    <x v="15"/>
    <x v="15"/>
  </r>
  <r>
    <x v="9"/>
    <s v="OTIMIZA PAGAMENTOS E INTERMEDIACAO DE NEGOCIOS LTDA"/>
    <x v="0"/>
    <d v="2025-01-17T00:00:00"/>
    <d v="2025-01-22T00:00:00"/>
    <s v="'1039382"/>
    <s v="1 | 1"/>
    <x v="10"/>
    <x v="0"/>
    <n v="0"/>
    <x v="72"/>
    <x v="71"/>
    <s v="REF.OTIMIZA - dez/2024 - KIOTO"/>
    <x v="6"/>
    <x v="2"/>
    <x v="0"/>
    <n v="6001"/>
    <x v="6"/>
    <n v="60013"/>
    <s v="OPERACIONAL (Poli e Rollon)"/>
    <x v="1"/>
    <x v="0"/>
    <x v="2"/>
    <x v="2"/>
    <x v="15"/>
    <x v="15"/>
  </r>
  <r>
    <x v="9"/>
    <s v="OTIMIZA PAGAMENTOS E INTERMEDIACAO DE NEGOCIOS LTDA"/>
    <x v="2"/>
    <d v="2025-02-10T00:00:00"/>
    <d v="2025-02-17T00:00:00"/>
    <s v="'46730"/>
    <s v="1 | 1"/>
    <x v="10"/>
    <x v="1"/>
    <n v="-212.06"/>
    <x v="72"/>
    <x v="71"/>
    <s v="REF.OTIMIZA - JAN/25 - KIOTO"/>
    <x v="6"/>
    <x v="2"/>
    <x v="0"/>
    <n v="7005"/>
    <x v="37"/>
    <n v="70057"/>
    <s v="MULTIPLAN (Comum)"/>
    <x v="1"/>
    <x v="1"/>
    <x v="2"/>
    <x v="2"/>
    <x v="15"/>
    <x v="15"/>
  </r>
  <r>
    <x v="9"/>
    <s v="OTIMIZA PAGAMENTOS E INTERMEDIACAO DE NEGOCIOS LTDA"/>
    <x v="2"/>
    <d v="2025-02-10T00:00:00"/>
    <d v="2025-02-17T00:00:00"/>
    <s v="'46730"/>
    <s v="1 | 1"/>
    <x v="10"/>
    <x v="1"/>
    <n v="0"/>
    <x v="72"/>
    <x v="71"/>
    <s v="REF.OTIMIZA - JAN/25 - KIOTO"/>
    <x v="10"/>
    <x v="2"/>
    <x v="0"/>
    <n v="7003"/>
    <x v="14"/>
    <n v="70037"/>
    <s v="SERRALHERIA (Comum)"/>
    <x v="1"/>
    <x v="1"/>
    <x v="2"/>
    <x v="2"/>
    <x v="15"/>
    <x v="15"/>
  </r>
  <r>
    <x v="9"/>
    <s v="OTIMIZA PAGAMENTOS E INTERMEDIACAO DE NEGOCIOS LTDA"/>
    <x v="2"/>
    <d v="2025-02-10T00:00:00"/>
    <d v="2025-02-17T00:00:00"/>
    <s v="'46730"/>
    <s v="1 | 1"/>
    <x v="10"/>
    <x v="1"/>
    <n v="0"/>
    <x v="72"/>
    <x v="71"/>
    <s v="REF.OTIMIZA - JAN/25 - KIOTO"/>
    <x v="6"/>
    <x v="2"/>
    <x v="0"/>
    <n v="6001"/>
    <x v="6"/>
    <n v="60012"/>
    <s v="OPERACIONAL (Extraordinário)"/>
    <x v="1"/>
    <x v="1"/>
    <x v="2"/>
    <x v="2"/>
    <x v="15"/>
    <x v="15"/>
  </r>
  <r>
    <x v="9"/>
    <s v="OTIMIZA PAGAMENTOS E INTERMEDIACAO DE NEGOCIOS LTDA"/>
    <x v="2"/>
    <d v="2025-02-10T00:00:00"/>
    <d v="2025-02-17T00:00:00"/>
    <s v="'46730"/>
    <s v="1 | 1"/>
    <x v="10"/>
    <x v="1"/>
    <n v="0"/>
    <x v="72"/>
    <x v="71"/>
    <s v="REF.OTIMIZA - JAN/25 - KIOTO"/>
    <x v="6"/>
    <x v="2"/>
    <x v="0"/>
    <n v="6001"/>
    <x v="6"/>
    <n v="60013"/>
    <s v="OPERACIONAL (Poli e Rollon)"/>
    <x v="1"/>
    <x v="1"/>
    <x v="2"/>
    <x v="2"/>
    <x v="15"/>
    <x v="15"/>
  </r>
  <r>
    <x v="9"/>
    <s v="P.I.R.A.N.G.I RJ COMERCIO DE PECAS E SERVICOS LTDA"/>
    <x v="4"/>
    <d v="2024-01-05T00:00:00"/>
    <d v="2024-02-02T00:00:00"/>
    <s v="'5860"/>
    <s v="1 | 1"/>
    <x v="10"/>
    <x v="0"/>
    <n v="-480"/>
    <x v="46"/>
    <x v="45"/>
    <s v="REF: REPARO"/>
    <x v="10"/>
    <x v="0"/>
    <x v="0"/>
    <n v="7001"/>
    <x v="11"/>
    <n v="70012"/>
    <s v="OFICINA (Extraordinário)"/>
    <x v="0"/>
    <x v="1"/>
    <x v="9"/>
    <x v="9"/>
    <x v="12"/>
    <x v="12"/>
  </r>
  <r>
    <x v="9"/>
    <s v="P.I.R.A.N.G.I RJ COMERCIO DE PECAS E SERVICOS LTDA"/>
    <x v="5"/>
    <d v="2024-02-06T00:00:00"/>
    <d v="2024-03-05T00:00:00"/>
    <s v="'6252"/>
    <s v="1 | 1"/>
    <x v="10"/>
    <x v="0"/>
    <n v="-330"/>
    <x v="46"/>
    <x v="45"/>
    <s v="REF: REFORMA EM CUICA DE FREIO"/>
    <x v="10"/>
    <x v="0"/>
    <x v="0"/>
    <n v="7001"/>
    <x v="11"/>
    <n v="70012"/>
    <s v="OFICINA (Extraordinário)"/>
    <x v="0"/>
    <x v="1"/>
    <x v="9"/>
    <x v="9"/>
    <x v="12"/>
    <x v="12"/>
  </r>
  <r>
    <x v="9"/>
    <s v="P.I.R.A.N.G.I RJ COMERCIO DE PECAS E SERVICOS LTDA"/>
    <x v="5"/>
    <d v="2024-02-08T00:00:00"/>
    <d v="2024-03-07T00:00:00"/>
    <s v="'3706 - 6309"/>
    <s v="1 | 3"/>
    <x v="9"/>
    <x v="0"/>
    <n v="-466"/>
    <x v="46"/>
    <x v="45"/>
    <s v="REF: REFORMA EM COMPRESSOR DE AR VOLKS"/>
    <x v="10"/>
    <x v="0"/>
    <x v="0"/>
    <n v="7001"/>
    <x v="11"/>
    <n v="70012"/>
    <s v="OFICINA (Extraordinário)"/>
    <x v="0"/>
    <x v="1"/>
    <x v="9"/>
    <x v="9"/>
    <x v="12"/>
    <x v="12"/>
  </r>
  <r>
    <x v="9"/>
    <s v="P.I.R.A.N.G.I RJ COMERCIO DE PECAS E SERVICOS LTDA"/>
    <x v="5"/>
    <d v="2024-02-08T00:00:00"/>
    <d v="2024-03-07T00:00:00"/>
    <s v="'3706 - 6309"/>
    <s v="2 | 3"/>
    <x v="9"/>
    <x v="0"/>
    <n v="-58"/>
    <x v="46"/>
    <x v="45"/>
    <s v="REF: REFORMA EM COMPRESSOR DE AR VOLKS"/>
    <x v="10"/>
    <x v="0"/>
    <x v="0"/>
    <n v="7001"/>
    <x v="11"/>
    <n v="70012"/>
    <s v="OFICINA (Extraordinário)"/>
    <x v="0"/>
    <x v="1"/>
    <x v="9"/>
    <x v="9"/>
    <x v="12"/>
    <x v="12"/>
  </r>
  <r>
    <x v="9"/>
    <s v="P.I.R.A.N.G.I RJ COMERCIO DE PECAS E SERVICOS LTDA"/>
    <x v="5"/>
    <d v="2024-02-08T00:00:00"/>
    <d v="2024-04-04T00:00:00"/>
    <s v="'3706 - 6309"/>
    <s v="3 | 3"/>
    <x v="9"/>
    <x v="0"/>
    <n v="-466"/>
    <x v="46"/>
    <x v="45"/>
    <s v="REF: REFORMA EM COMPRESSOR DE AR VOLKS"/>
    <x v="10"/>
    <x v="0"/>
    <x v="0"/>
    <n v="7001"/>
    <x v="11"/>
    <n v="70012"/>
    <s v="OFICINA (Extraordinário)"/>
    <x v="0"/>
    <x v="1"/>
    <x v="9"/>
    <x v="9"/>
    <x v="12"/>
    <x v="12"/>
  </r>
  <r>
    <x v="9"/>
    <s v="P.I.R.A.N.G.I RJ COMERCIO DE PECAS E SERVICOS LTDA"/>
    <x v="5"/>
    <d v="2024-02-19T00:00:00"/>
    <d v="2024-03-18T00:00:00"/>
    <s v="'6395"/>
    <s v="1 | 1"/>
    <x v="10"/>
    <x v="0"/>
    <n v="-588"/>
    <x v="46"/>
    <x v="45"/>
    <s v="REF: REFORMA DA CUICA DO SCANIA"/>
    <x v="10"/>
    <x v="0"/>
    <x v="0"/>
    <n v="7001"/>
    <x v="11"/>
    <n v="70012"/>
    <s v="OFICINA (Extraordinário)"/>
    <x v="0"/>
    <x v="1"/>
    <x v="9"/>
    <x v="9"/>
    <x v="12"/>
    <x v="12"/>
  </r>
  <r>
    <x v="9"/>
    <s v="P.I.R.A.N.G.I RJ COMERCIO DE PECAS E SERVICOS LTDA"/>
    <x v="6"/>
    <d v="2024-03-01T00:00:00"/>
    <d v="2024-03-29T00:00:00"/>
    <s v="'6559 - 3852"/>
    <s v="1 | 2"/>
    <x v="10"/>
    <x v="0"/>
    <n v="-220"/>
    <x v="46"/>
    <x v="45"/>
    <s v="REF: 02 CUICAS P/ REFORMA"/>
    <x v="10"/>
    <x v="0"/>
    <x v="0"/>
    <n v="7001"/>
    <x v="11"/>
    <n v="70012"/>
    <s v="OFICINA (Extraordinário)"/>
    <x v="0"/>
    <x v="1"/>
    <x v="9"/>
    <x v="9"/>
    <x v="12"/>
    <x v="12"/>
  </r>
  <r>
    <x v="9"/>
    <s v="P.I.R.A.N.G.I RJ COMERCIO DE PECAS E SERVICOS LTDA"/>
    <x v="6"/>
    <d v="2024-03-01T00:00:00"/>
    <d v="2024-03-29T00:00:00"/>
    <s v="'6559 - 3852"/>
    <s v="2 | 2"/>
    <x v="10"/>
    <x v="0"/>
    <n v="-280"/>
    <x v="46"/>
    <x v="45"/>
    <s v="REF: 02 CUICAS P/ REFORMA"/>
    <x v="10"/>
    <x v="0"/>
    <x v="0"/>
    <n v="7001"/>
    <x v="11"/>
    <n v="70012"/>
    <s v="OFICINA (Extraordinário)"/>
    <x v="0"/>
    <x v="1"/>
    <x v="9"/>
    <x v="9"/>
    <x v="12"/>
    <x v="12"/>
  </r>
  <r>
    <x v="9"/>
    <s v="P.I.R.A.N.G.I RJ COMERCIO DE PECAS E SERVICOS LTDA"/>
    <x v="6"/>
    <d v="2024-03-21T00:00:00"/>
    <d v="2024-04-18T00:00:00"/>
    <s v="'4035 - 6843"/>
    <s v="1 | 1"/>
    <x v="9"/>
    <x v="0"/>
    <n v="-140"/>
    <x v="46"/>
    <x v="45"/>
    <s v="REF: VEICULO KOLETA FBG2868"/>
    <x v="10"/>
    <x v="0"/>
    <x v="0"/>
    <n v="7001"/>
    <x v="11"/>
    <n v="70012"/>
    <s v="OFICINA (Extraordinário)"/>
    <x v="0"/>
    <x v="1"/>
    <x v="9"/>
    <x v="9"/>
    <x v="12"/>
    <x v="12"/>
  </r>
  <r>
    <x v="9"/>
    <s v="P.I.R.A.N.G.I RJ COMERCIO DE PECAS E SERVICOS LTDA"/>
    <x v="6"/>
    <d v="2024-03-21T00:00:00"/>
    <d v="2024-04-18T00:00:00"/>
    <s v="'4035 - 6843"/>
    <s v="2 | 1"/>
    <x v="9"/>
    <x v="0"/>
    <n v="-976"/>
    <x v="46"/>
    <x v="45"/>
    <s v="REF: VEICULO KOLETA FBG2868"/>
    <x v="10"/>
    <x v="0"/>
    <x v="0"/>
    <n v="7001"/>
    <x v="11"/>
    <n v="70012"/>
    <s v="OFICINA (Extraordinário)"/>
    <x v="0"/>
    <x v="1"/>
    <x v="9"/>
    <x v="9"/>
    <x v="12"/>
    <x v="12"/>
  </r>
  <r>
    <x v="9"/>
    <s v="P.I.R.A.N.G.I RJ COMERCIO DE PECAS E SERVICOS LTDA"/>
    <x v="6"/>
    <d v="2024-03-26T00:00:00"/>
    <d v="2024-04-23T00:00:00"/>
    <s v="'6900"/>
    <s v="1 | 1"/>
    <x v="10"/>
    <x v="0"/>
    <n v="-1228"/>
    <x v="49"/>
    <x v="48"/>
    <s v="REF:CONSERTO DE PISTOLA PNEUMATICA OFICINA"/>
    <x v="10"/>
    <x v="0"/>
    <x v="0"/>
    <n v="7001"/>
    <x v="11"/>
    <n v="70017"/>
    <s v="OFICINA (Comum)"/>
    <x v="0"/>
    <x v="1"/>
    <x v="11"/>
    <x v="11"/>
    <x v="17"/>
    <x v="17"/>
  </r>
  <r>
    <x v="9"/>
    <s v="P.I.R.A.N.G.I RJ COMERCIO DE PECAS E SERVICOS LTDA"/>
    <x v="6"/>
    <d v="2024-03-27T00:00:00"/>
    <d v="2024-04-24T00:00:00"/>
    <s v="'6912 - 4077"/>
    <s v="1 | 1"/>
    <x v="10"/>
    <x v="0"/>
    <n v="-470"/>
    <x v="46"/>
    <x v="45"/>
    <s v="REF: REFORMA DE CUICA DE FREIO  FORNECEDOR PIRANGI  RETIRADO EM 26/03"/>
    <x v="10"/>
    <x v="0"/>
    <x v="0"/>
    <n v="7001"/>
    <x v="11"/>
    <n v="70012"/>
    <s v="OFICINA (Extraordinário)"/>
    <x v="0"/>
    <x v="1"/>
    <x v="9"/>
    <x v="9"/>
    <x v="12"/>
    <x v="12"/>
  </r>
  <r>
    <x v="9"/>
    <s v="P.I.R.A.N.G.I RJ COMERCIO DE PECAS E SERVICOS LTDA"/>
    <x v="6"/>
    <d v="2024-03-27T00:00:00"/>
    <d v="2024-04-24T00:00:00"/>
    <s v="'6912 - 4077"/>
    <s v="2 | 1"/>
    <x v="10"/>
    <x v="0"/>
    <n v="-350"/>
    <x v="46"/>
    <x v="45"/>
    <s v="REF: REFORMA DE CUICA DE FREIO  FORNECEDOR PIRANGI  RETIRADO EM 26/03"/>
    <x v="10"/>
    <x v="0"/>
    <x v="0"/>
    <n v="7001"/>
    <x v="11"/>
    <n v="70012"/>
    <s v="OFICINA (Extraordinário)"/>
    <x v="0"/>
    <x v="1"/>
    <x v="9"/>
    <x v="9"/>
    <x v="12"/>
    <x v="12"/>
  </r>
  <r>
    <x v="9"/>
    <s v="P.I.R.A.N.G.I RJ COMERCIO DE PECAS E SERVICOS LTDA"/>
    <x v="7"/>
    <d v="2024-04-17T00:00:00"/>
    <d v="2024-05-15T00:00:00"/>
    <s v="'4229 - 7155"/>
    <s v="1 | 1"/>
    <x v="9"/>
    <x v="0"/>
    <n v="-1622"/>
    <x v="46"/>
    <x v="45"/>
    <s v="REF: REFORMA DE CUICA DE FREIO  FORNECEDOR PIRANGI  RETIRADO EM 12/04"/>
    <x v="10"/>
    <x v="0"/>
    <x v="0"/>
    <n v="7001"/>
    <x v="11"/>
    <n v="70012"/>
    <s v="OFICINA (Extraordinário)"/>
    <x v="0"/>
    <x v="3"/>
    <x v="9"/>
    <x v="9"/>
    <x v="12"/>
    <x v="12"/>
  </r>
  <r>
    <x v="9"/>
    <s v="P.I.R.A.N.G.I RJ COMERCIO DE PECAS E SERVICOS LTDA"/>
    <x v="7"/>
    <d v="2024-04-29T00:00:00"/>
    <d v="2024-05-27T00:00:00"/>
    <s v="'4297 - 7270"/>
    <s v="1 | 1"/>
    <x v="9"/>
    <x v="0"/>
    <n v="-946.68"/>
    <x v="46"/>
    <x v="45"/>
    <s v="REF: 10 CUICAS P/ REFORMA  FORNECEDOR PIRANGI RETIRADO EM 25/07"/>
    <x v="10"/>
    <x v="0"/>
    <x v="0"/>
    <n v="7001"/>
    <x v="11"/>
    <n v="70012"/>
    <s v="OFICINA (Extraordinário)"/>
    <x v="0"/>
    <x v="3"/>
    <x v="9"/>
    <x v="9"/>
    <x v="12"/>
    <x v="12"/>
  </r>
  <r>
    <x v="9"/>
    <s v="P.I.R.A.N.G.I RJ COMERCIO DE PECAS E SERVICOS LTDA"/>
    <x v="7"/>
    <d v="2024-04-29T00:00:00"/>
    <d v="2024-06-24T00:00:00"/>
    <s v="'4297 - 7270"/>
    <s v="2 | 1"/>
    <x v="9"/>
    <x v="0"/>
    <n v="-946.66"/>
    <x v="46"/>
    <x v="45"/>
    <s v="REF: 10 CUICAS P/ REFORMA  FORNECEDOR PIRANGI RETIRADO EM 25/07"/>
    <x v="10"/>
    <x v="0"/>
    <x v="0"/>
    <n v="7001"/>
    <x v="11"/>
    <n v="70012"/>
    <s v="OFICINA (Extraordinário)"/>
    <x v="0"/>
    <x v="3"/>
    <x v="9"/>
    <x v="9"/>
    <x v="12"/>
    <x v="12"/>
  </r>
  <r>
    <x v="9"/>
    <s v="P.I.R.A.N.G.I RJ COMERCIO DE PECAS E SERVICOS LTDA"/>
    <x v="7"/>
    <d v="2024-04-29T00:00:00"/>
    <d v="2024-07-22T00:00:00"/>
    <s v="'4297 - 7270"/>
    <s v="3 | 1"/>
    <x v="9"/>
    <x v="0"/>
    <n v="-946.66"/>
    <x v="46"/>
    <x v="45"/>
    <s v="REF: 10 CUICAS P/ REFORMA  FORNECEDOR PIRANGI RETIRADO EM 25/07"/>
    <x v="10"/>
    <x v="0"/>
    <x v="0"/>
    <n v="7001"/>
    <x v="11"/>
    <n v="70012"/>
    <s v="OFICINA (Extraordinário)"/>
    <x v="0"/>
    <x v="3"/>
    <x v="9"/>
    <x v="9"/>
    <x v="12"/>
    <x v="12"/>
  </r>
  <r>
    <x v="9"/>
    <s v="P.I.R.A.N.G.I RJ COMERCIO DE PECAS E SERVICOS LTDA"/>
    <x v="8"/>
    <d v="2024-05-15T00:00:00"/>
    <d v="2024-06-12T00:00:00"/>
    <s v="'4430 "/>
    <s v="1 | 2"/>
    <x v="9"/>
    <x v="0"/>
    <n v="-119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P.I.R.A.N.G.I RJ COMERCIO DE PECAS E SERVICOS LTDA"/>
    <x v="8"/>
    <d v="2024-05-15T00:00:00"/>
    <d v="2024-06-18T00:00:00"/>
    <s v="'7480"/>
    <s v="1 | 2"/>
    <x v="10"/>
    <x v="0"/>
    <n v="-382.5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P.I.R.A.N.G.I RJ COMERCIO DE PECAS E SERVICOS LTDA"/>
    <x v="8"/>
    <d v="2024-05-15T00:00:00"/>
    <d v="2024-07-10T00:00:00"/>
    <s v="'4430 "/>
    <s v="2 | 2"/>
    <x v="9"/>
    <x v="0"/>
    <n v="-119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P.I.R.A.N.G.I RJ COMERCIO DE PECAS E SERVICOS LTDA"/>
    <x v="8"/>
    <d v="2024-05-15T00:00:00"/>
    <d v="2024-07-10T00:00:00"/>
    <s v="'7480"/>
    <s v="2 | 2"/>
    <x v="10"/>
    <x v="0"/>
    <n v="-382.5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P.I.R.A.N.G.I RJ COMERCIO DE PECAS E SERVICOS LTDA"/>
    <x v="8"/>
    <d v="2024-05-23T00:00:00"/>
    <d v="2024-06-20T00:00:00"/>
    <s v="'7580"/>
    <s v="1 | 2"/>
    <x v="10"/>
    <x v="0"/>
    <n v="-495"/>
    <x v="46"/>
    <x v="45"/>
    <s v="REF: FORNECEDOR PIRANGI RETIRADO EM 21/05     KOLETA  FCO 9549"/>
    <x v="10"/>
    <x v="0"/>
    <x v="0"/>
    <n v="7001"/>
    <x v="11"/>
    <n v="70012"/>
    <s v="OFICINA (Extraordinário)"/>
    <x v="0"/>
    <x v="3"/>
    <x v="9"/>
    <x v="9"/>
    <x v="12"/>
    <x v="12"/>
  </r>
  <r>
    <x v="9"/>
    <s v="P.I.R.A.N.G.I RJ COMERCIO DE PECAS E SERVICOS LTDA"/>
    <x v="8"/>
    <d v="2024-05-23T00:00:00"/>
    <d v="2024-07-18T00:00:00"/>
    <s v="'7580"/>
    <s v="2 | 2"/>
    <x v="10"/>
    <x v="0"/>
    <n v="-495"/>
    <x v="46"/>
    <x v="45"/>
    <s v="REF: FORNECEDOR PIRANGI RETIRADO EM 21/05     KOLETA  FCO 9549"/>
    <x v="10"/>
    <x v="0"/>
    <x v="0"/>
    <n v="7001"/>
    <x v="11"/>
    <n v="70012"/>
    <s v="OFICINA (Extraordinário)"/>
    <x v="0"/>
    <x v="3"/>
    <x v="9"/>
    <x v="9"/>
    <x v="12"/>
    <x v="12"/>
  </r>
  <r>
    <x v="9"/>
    <s v="P.I.R.A.N.G.I RJ COMERCIO DE PECAS E SERVICOS LTDA"/>
    <x v="8"/>
    <d v="2024-05-28T00:00:00"/>
    <d v="2024-06-25T00:00:00"/>
    <s v="'7635 - 4520"/>
    <s v="1 | 1"/>
    <x v="9"/>
    <x v="0"/>
    <n v="-7196"/>
    <x v="46"/>
    <x v="45"/>
    <s v="REF:  FORNECEDOR PIRANGI RETIRADO EM 20/05     KOLETA FUH6J90"/>
    <x v="10"/>
    <x v="0"/>
    <x v="0"/>
    <n v="7001"/>
    <x v="11"/>
    <n v="70012"/>
    <s v="OFICINA (Extraordinário)"/>
    <x v="0"/>
    <x v="3"/>
    <x v="9"/>
    <x v="9"/>
    <x v="12"/>
    <x v="12"/>
  </r>
  <r>
    <x v="9"/>
    <s v="P.I.R.A.N.G.I RJ COMERCIO DE PECAS E SERVICOS LTDA"/>
    <x v="9"/>
    <d v="2024-06-05T00:00:00"/>
    <d v="2024-07-03T00:00:00"/>
    <s v="'7720"/>
    <s v="1 | 1"/>
    <x v="10"/>
    <x v="0"/>
    <n v="-2340"/>
    <x v="49"/>
    <x v="48"/>
    <s v="REF: FORNECEDOR PIRANGI RETIRADO EM 15/05"/>
    <x v="10"/>
    <x v="0"/>
    <x v="0"/>
    <n v="7001"/>
    <x v="11"/>
    <n v="70017"/>
    <s v="OFICINA (Comum)"/>
    <x v="0"/>
    <x v="3"/>
    <x v="11"/>
    <x v="11"/>
    <x v="17"/>
    <x v="17"/>
  </r>
  <r>
    <x v="9"/>
    <s v="P.I.R.A.N.G.I RJ COMERCIO DE PECAS E SERVICOS LTDA"/>
    <x v="9"/>
    <d v="2024-06-05T00:00:00"/>
    <d v="2024-07-03T00:00:00"/>
    <s v="'7735"/>
    <s v="1 | 1"/>
    <x v="11"/>
    <x v="0"/>
    <n v="-4740"/>
    <x v="46"/>
    <x v="45"/>
    <s v="REF: REFORMA NA TURBINA  FORNECEDOR PIRANGI RETIRADO EM 31/05"/>
    <x v="10"/>
    <x v="0"/>
    <x v="0"/>
    <n v="7001"/>
    <x v="11"/>
    <n v="70013"/>
    <s v="OFICINA (Poli e Rollon)"/>
    <x v="0"/>
    <x v="3"/>
    <x v="9"/>
    <x v="9"/>
    <x v="12"/>
    <x v="12"/>
  </r>
  <r>
    <x v="9"/>
    <s v="P.I.R.A.N.G.I RJ COMERCIO DE PECAS E SERVICOS LTDA"/>
    <x v="9"/>
    <d v="2024-06-07T00:00:00"/>
    <d v="2024-07-05T00:00:00"/>
    <s v="'7764 - 4587"/>
    <s v="1 | 2"/>
    <x v="10"/>
    <x v="0"/>
    <n v="-1158.5"/>
    <x v="46"/>
    <x v="45"/>
    <s v="REF: FORNECEDOR PIRANGI RETIRADO EM 03/06"/>
    <x v="10"/>
    <x v="0"/>
    <x v="0"/>
    <n v="7001"/>
    <x v="11"/>
    <n v="70012"/>
    <s v="OFICINA (Extraordinário)"/>
    <x v="0"/>
    <x v="3"/>
    <x v="9"/>
    <x v="9"/>
    <x v="12"/>
    <x v="12"/>
  </r>
  <r>
    <x v="9"/>
    <s v="P.I.R.A.N.G.I RJ COMERCIO DE PECAS E SERVICOS LTDA"/>
    <x v="9"/>
    <d v="2024-06-07T00:00:00"/>
    <d v="2024-08-02T00:00:00"/>
    <s v="'7764 - 4587"/>
    <s v="2 | 2"/>
    <x v="10"/>
    <x v="0"/>
    <n v="-1158.5"/>
    <x v="46"/>
    <x v="45"/>
    <s v="REF: FORNECEDOR PIRANGI RETIRADO EM 03/06"/>
    <x v="10"/>
    <x v="0"/>
    <x v="0"/>
    <n v="7001"/>
    <x v="11"/>
    <n v="70012"/>
    <s v="OFICINA (Extraordinário)"/>
    <x v="0"/>
    <x v="3"/>
    <x v="9"/>
    <x v="9"/>
    <x v="12"/>
    <x v="12"/>
  </r>
  <r>
    <x v="9"/>
    <s v="P.I.R.A.N.G.I RJ COMERCIO DE PECAS E SERVICOS LTDA"/>
    <x v="9"/>
    <d v="2024-06-17T00:00:00"/>
    <d v="2024-07-15T00:00:00"/>
    <s v="'4661 - 7890"/>
    <s v="1 | 1"/>
    <x v="10"/>
    <x v="0"/>
    <n v="-798"/>
    <x v="46"/>
    <x v="45"/>
    <s v="REF: FORNECEDOR PIRANGI RETIRADO EM 14/06"/>
    <x v="10"/>
    <x v="0"/>
    <x v="0"/>
    <n v="7001"/>
    <x v="11"/>
    <n v="70012"/>
    <s v="OFICINA (Extraordinário)"/>
    <x v="0"/>
    <x v="3"/>
    <x v="9"/>
    <x v="9"/>
    <x v="12"/>
    <x v="12"/>
  </r>
  <r>
    <x v="9"/>
    <s v="P.I.R.A.N.G.I RJ COMERCIO DE PECAS E SERVICOS LTDA"/>
    <x v="9"/>
    <d v="2024-06-17T00:00:00"/>
    <d v="2024-07-15T00:00:00"/>
    <s v="'7886"/>
    <s v="1 | 1"/>
    <x v="10"/>
    <x v="0"/>
    <n v="-520"/>
    <x v="46"/>
    <x v="45"/>
    <s v="REF:  FORNECEDOR PIRANGI RETIRADO EM 31/05"/>
    <x v="10"/>
    <x v="0"/>
    <x v="0"/>
    <n v="7001"/>
    <x v="11"/>
    <n v="70012"/>
    <s v="OFICINA (Extraordinário)"/>
    <x v="0"/>
    <x v="3"/>
    <x v="9"/>
    <x v="9"/>
    <x v="12"/>
    <x v="12"/>
  </r>
  <r>
    <x v="9"/>
    <s v="P.I.R.A.N.G.I RJ COMERCIO DE PECAS E SERVICOS LTDA"/>
    <x v="10"/>
    <d v="2024-07-09T00:00:00"/>
    <d v="2024-08-06T00:00:00"/>
    <s v="'8191 - 4845"/>
    <s v="1 | 1"/>
    <x v="10"/>
    <x v="0"/>
    <n v="-1104.0999999999999"/>
    <x v="46"/>
    <x v="45"/>
    <s v="REF: 5 CUICAS P/ REFORMA/ FORNECEDOR PIRANGI RETIRADO EM 02/07/2024"/>
    <x v="10"/>
    <x v="0"/>
    <x v="0"/>
    <n v="7001"/>
    <x v="11"/>
    <n v="70012"/>
    <s v="OFICINA (Extraordinário)"/>
    <x v="0"/>
    <x v="4"/>
    <x v="9"/>
    <x v="9"/>
    <x v="12"/>
    <x v="12"/>
  </r>
  <r>
    <x v="9"/>
    <s v="P.I.R.A.N.G.I RJ COMERCIO DE PECAS E SERVICOS LTDA"/>
    <x v="10"/>
    <d v="2024-07-15T00:00:00"/>
    <d v="2024-08-12T00:00:00"/>
    <s v="'8269"/>
    <s v="1 | 1"/>
    <x v="10"/>
    <x v="0"/>
    <n v="-3100"/>
    <x v="49"/>
    <x v="48"/>
    <s v="REF: FORNECEDOR PIRANGI, RETIRADO EM 27/06, (COMPRESSOR TRAVADO)"/>
    <x v="10"/>
    <x v="0"/>
    <x v="0"/>
    <n v="7001"/>
    <x v="11"/>
    <n v="70017"/>
    <s v="OFICINA (Comum)"/>
    <x v="0"/>
    <x v="4"/>
    <x v="11"/>
    <x v="11"/>
    <x v="17"/>
    <x v="17"/>
  </r>
  <r>
    <x v="9"/>
    <s v="P.I.R.A.N.G.I RJ COMERCIO DE PECAS E SERVICOS LTDA"/>
    <x v="10"/>
    <d v="2024-07-16T00:00:00"/>
    <d v="2024-08-13T00:00:00"/>
    <s v="'4896 - 8283"/>
    <s v="1 | 1"/>
    <x v="9"/>
    <x v="0"/>
    <n v="-1048"/>
    <x v="46"/>
    <x v="45"/>
    <s v="REF: KWY2J82   FORNECEDOR PIRANGI RETIRADO EM 10/07/2024"/>
    <x v="10"/>
    <x v="0"/>
    <x v="0"/>
    <n v="7001"/>
    <x v="11"/>
    <n v="70012"/>
    <s v="OFICINA (Extraordinário)"/>
    <x v="0"/>
    <x v="4"/>
    <x v="9"/>
    <x v="9"/>
    <x v="12"/>
    <x v="12"/>
  </r>
  <r>
    <x v="9"/>
    <s v="P.I.R.A.N.G.I RJ COMERCIO DE PECAS E SERVICOS LTDA"/>
    <x v="10"/>
    <d v="2024-07-26T00:00:00"/>
    <d v="2024-08-23T00:00:00"/>
    <s v="'8440 - 4989"/>
    <s v="1 | 1"/>
    <x v="10"/>
    <x v="0"/>
    <n v="-1550"/>
    <x v="46"/>
    <x v="45"/>
    <s v="REF: KVG4A45  FORNECEDOR PIRANGI RIO, RETIRADO EM 23/07"/>
    <x v="10"/>
    <x v="0"/>
    <x v="0"/>
    <n v="7001"/>
    <x v="11"/>
    <n v="70013"/>
    <s v="OFICINA (Poli e Rollon)"/>
    <x v="0"/>
    <x v="4"/>
    <x v="9"/>
    <x v="9"/>
    <x v="12"/>
    <x v="12"/>
  </r>
  <r>
    <x v="9"/>
    <s v="P.I.R.A.N.G.I RJ COMERCIO DE PECAS E SERVICOS LTDA"/>
    <x v="11"/>
    <d v="2024-08-15T00:00:00"/>
    <d v="2024-09-12T00:00:00"/>
    <s v="'8695 - 5124"/>
    <s v="1 | 1"/>
    <x v="9"/>
    <x v="0"/>
    <n v="-478"/>
    <x v="46"/>
    <x v="45"/>
    <s v="REF: REFORMA DE CUICA DE FREIO, FORNECEDOR PIRANGI RETIRADO EM 09/08"/>
    <x v="10"/>
    <x v="0"/>
    <x v="0"/>
    <n v="7001"/>
    <x v="11"/>
    <n v="70012"/>
    <s v="OFICINA (Extraordinário)"/>
    <x v="0"/>
    <x v="4"/>
    <x v="9"/>
    <x v="9"/>
    <x v="12"/>
    <x v="12"/>
  </r>
  <r>
    <x v="9"/>
    <s v="P.I.R.A.N.G.I RJ COMERCIO DE PECAS E SERVICOS LTDA"/>
    <x v="11"/>
    <d v="2024-08-20T00:00:00"/>
    <d v="2024-09-17T00:00:00"/>
    <s v="'5159 - 8776"/>
    <s v="1 | 1"/>
    <x v="9"/>
    <x v="0"/>
    <n v="-1490"/>
    <x v="46"/>
    <x v="45"/>
    <s v="REF: REFORMA DE 5 CUICAS DE FREIO   ORÃ‡AMENTO PIRANGI 176 DE 19/08"/>
    <x v="10"/>
    <x v="0"/>
    <x v="0"/>
    <n v="7001"/>
    <x v="11"/>
    <n v="70012"/>
    <s v="OFICINA (Extraordinário)"/>
    <x v="0"/>
    <x v="4"/>
    <x v="9"/>
    <x v="9"/>
    <x v="12"/>
    <x v="12"/>
  </r>
  <r>
    <x v="9"/>
    <s v="P.I.R.A.N.G.I RJ COMERCIO DE PECAS E SERVICOS LTDA"/>
    <x v="13"/>
    <d v="2024-10-08T00:00:00"/>
    <d v="2024-11-11T00:00:00"/>
    <s v="'9449"/>
    <s v="1 | 1"/>
    <x v="11"/>
    <x v="0"/>
    <n v="-850"/>
    <x v="49"/>
    <x v="48"/>
    <s v="REF: RETIRADO EM 27/09  FORNECEDOR PIRANGI RIO"/>
    <x v="10"/>
    <x v="0"/>
    <x v="0"/>
    <n v="7001"/>
    <x v="11"/>
    <n v="70012"/>
    <s v="OFICINA (Extraordinário)"/>
    <x v="0"/>
    <x v="0"/>
    <x v="11"/>
    <x v="11"/>
    <x v="17"/>
    <x v="17"/>
  </r>
  <r>
    <x v="9"/>
    <s v="P.I.R.A.N.G.I RJ COMERCIO DE PECAS E SERVICOS LTDA"/>
    <x v="13"/>
    <d v="2024-10-11T00:00:00"/>
    <d v="2024-11-11T00:00:00"/>
    <s v="'9503 - 5587"/>
    <s v="1 | 1"/>
    <x v="11"/>
    <x v="0"/>
    <n v="-759"/>
    <x v="46"/>
    <x v="45"/>
    <s v="REF: 3 CUICAS TRASEIRAS E 1 DIANTEIRA P/ REFORMA, PIRANGI RJ ORÃ‡ 176"/>
    <x v="10"/>
    <x v="0"/>
    <x v="0"/>
    <n v="7001"/>
    <x v="11"/>
    <n v="70012"/>
    <s v="OFICINA (Extraordinário)"/>
    <x v="0"/>
    <x v="0"/>
    <x v="9"/>
    <x v="9"/>
    <x v="12"/>
    <x v="12"/>
  </r>
  <r>
    <x v="9"/>
    <s v="P.I.R.A.N.G.I RJ COMERCIO DE PECAS E SERVICOS LTDA"/>
    <x v="14"/>
    <d v="2024-11-07T00:00:00"/>
    <d v="2024-12-11T00:00:00"/>
    <s v="'5778 - 9810"/>
    <s v="1 | 1"/>
    <x v="10"/>
    <x v="0"/>
    <n v="-2864"/>
    <x v="46"/>
    <x v="45"/>
    <s v="REF: REFORMA DE 9 CUICA DE FREIO TRASEIRA / FORNECEDOR PIRANGI RIO"/>
    <x v="10"/>
    <x v="0"/>
    <x v="0"/>
    <n v="7001"/>
    <x v="11"/>
    <n v="70012"/>
    <s v="OFICINA (Extraordinário)"/>
    <x v="0"/>
    <x v="0"/>
    <x v="9"/>
    <x v="9"/>
    <x v="12"/>
    <x v="12"/>
  </r>
  <r>
    <x v="9"/>
    <s v="P.I.R.A.N.G.I RJ COMERCIO DE PECAS E SERVICOS LTDA"/>
    <x v="1"/>
    <d v="2025-01-09T00:00:00"/>
    <d v="2025-02-11T00:00:00"/>
    <s v="'9940-5855"/>
    <s v="1 | 1"/>
    <x v="9"/>
    <x v="0"/>
    <n v="-2360"/>
    <x v="46"/>
    <x v="45"/>
    <s v="REF: REFORMA DE 9 CUICAS DE FREIO, FORNECEDOR PIRANGI ORÃ‡AMENTO 11451"/>
    <x v="10"/>
    <x v="0"/>
    <x v="0"/>
    <n v="7001"/>
    <x v="11"/>
    <n v="70012"/>
    <s v="OFICINA (Extraordinário)"/>
    <x v="0"/>
    <x v="1"/>
    <x v="9"/>
    <x v="9"/>
    <x v="12"/>
    <x v="12"/>
  </r>
  <r>
    <x v="9"/>
    <s v="P.I.R.A.N.G.I RJ COMERCIO DE PECAS E SERVICOS LTDA"/>
    <x v="1"/>
    <d v="2025-01-22T00:00:00"/>
    <d v="2025-02-19T00:00:00"/>
    <s v="'10041 - 5919"/>
    <s v="1 | 1"/>
    <x v="10"/>
    <x v="1"/>
    <n v="-440"/>
    <x v="46"/>
    <x v="45"/>
    <s v="REF: LUF7F09      FORNECEDOR PIRANGI RIO"/>
    <x v="10"/>
    <x v="0"/>
    <x v="0"/>
    <n v="7001"/>
    <x v="11"/>
    <n v="70012"/>
    <s v="OFICINA (Extraordinário)"/>
    <x v="0"/>
    <x v="1"/>
    <x v="9"/>
    <x v="9"/>
    <x v="12"/>
    <x v="12"/>
  </r>
  <r>
    <x v="9"/>
    <s v="P.I.R.A.N.G.I RJ COMERCIO DE PECAS E SERVICOS LTDA"/>
    <x v="2"/>
    <d v="2025-02-10T00:00:00"/>
    <d v="2025-03-10T00:00:00"/>
    <s v="'10234 - 6024"/>
    <s v="1 | 2"/>
    <x v="9"/>
    <x v="1"/>
    <n v="-1780"/>
    <x v="46"/>
    <x v="45"/>
    <s v="REF: REFORMA DE 11 CUICAS ORÃ‡AMENTO PIRANGI 11780"/>
    <x v="10"/>
    <x v="0"/>
    <x v="0"/>
    <n v="7001"/>
    <x v="11"/>
    <n v="70012"/>
    <s v="OFICINA (Extraordinário)"/>
    <x v="0"/>
    <x v="1"/>
    <x v="9"/>
    <x v="9"/>
    <x v="12"/>
    <x v="12"/>
  </r>
  <r>
    <x v="9"/>
    <s v="P.I.R.A.N.G.I RJ COMERCIO DE PECAS E SERVICOS LTDA"/>
    <x v="2"/>
    <d v="2025-02-10T00:00:00"/>
    <d v="2025-03-10T00:00:00"/>
    <s v="'10234 - 6024"/>
    <s v="2 | 2"/>
    <x v="9"/>
    <x v="1"/>
    <n v="-770"/>
    <x v="46"/>
    <x v="45"/>
    <s v="REF: REFORMA DE 11 CUICAS ORÃ‡AMENTO PIRANGI 11780"/>
    <x v="10"/>
    <x v="0"/>
    <x v="0"/>
    <n v="7001"/>
    <x v="11"/>
    <n v="70012"/>
    <s v="OFICINA (Extraordinário)"/>
    <x v="0"/>
    <x v="1"/>
    <x v="9"/>
    <x v="9"/>
    <x v="12"/>
    <x v="12"/>
  </r>
  <r>
    <x v="9"/>
    <s v="PALI II COMERCIAL E EMBALAGENS LTDA"/>
    <x v="6"/>
    <d v="2024-03-21T00:00:00"/>
    <d v="2024-03-21T00:00:00"/>
    <s v="'1023891"/>
    <s v="1 | 1"/>
    <x v="6"/>
    <x v="0"/>
    <n v="-2845"/>
    <x v="46"/>
    <x v="45"/>
    <s v="REF.TELA MOSQUITEIRO VERDE"/>
    <x v="10"/>
    <x v="0"/>
    <x v="0"/>
    <n v="7001"/>
    <x v="11"/>
    <n v="70013"/>
    <s v="OFICINA (Poli e Rollon)"/>
    <x v="0"/>
    <x v="1"/>
    <x v="9"/>
    <x v="9"/>
    <x v="12"/>
    <x v="12"/>
  </r>
  <r>
    <x v="9"/>
    <s v="PAPELARIA DR4 COMERCIO LTDA"/>
    <x v="11"/>
    <d v="2024-08-28T00:00:00"/>
    <d v="2024-09-25T00:00:00"/>
    <s v="'687"/>
    <s v="1 | 1"/>
    <x v="9"/>
    <x v="0"/>
    <n v="-223.68"/>
    <x v="111"/>
    <x v="109"/>
    <s v="REF COMPLEMENTO AGOSTO MATERIAIS "/>
    <x v="2"/>
    <x v="1"/>
    <x v="0"/>
    <n v="4004"/>
    <x v="2"/>
    <n v="40041"/>
    <s v="PATRIMÔNIO (Administrativo)"/>
    <x v="0"/>
    <x v="4"/>
    <x v="0"/>
    <x v="0"/>
    <x v="9"/>
    <x v="9"/>
  </r>
  <r>
    <x v="9"/>
    <s v="PAPELARIA DR4 COMERCIO LTDA"/>
    <x v="11"/>
    <d v="2024-08-29T00:00:00"/>
    <d v="2024-09-19T00:00:00"/>
    <s v="'722"/>
    <s v="1 | 1"/>
    <x v="9"/>
    <x v="0"/>
    <n v="-2290"/>
    <x v="86"/>
    <x v="85"/>
    <s v="REF: REPOSIÃ‡ÃƒO DE ESTOQUE"/>
    <x v="7"/>
    <x v="0"/>
    <x v="0"/>
    <n v="3007"/>
    <x v="25"/>
    <n v="30071"/>
    <s v="COMPRAS (Administrativo)"/>
    <x v="0"/>
    <x v="4"/>
    <x v="0"/>
    <x v="0"/>
    <x v="0"/>
    <x v="0"/>
  </r>
  <r>
    <x v="9"/>
    <s v="PAPELARIA DR4 COMERCIO LTDA"/>
    <x v="13"/>
    <d v="2024-10-31T00:00:00"/>
    <d v="2024-11-28T00:00:00"/>
    <s v="'1065"/>
    <s v="1 | 1"/>
    <x v="9"/>
    <x v="0"/>
    <n v="-3988.63"/>
    <x v="111"/>
    <x v="109"/>
    <s v="REF: REPOSIÃ‡ÃƒO DE ESTOQUE MATERIAIS DE USO E CONSUMO "/>
    <x v="2"/>
    <x v="1"/>
    <x v="0"/>
    <n v="4004"/>
    <x v="2"/>
    <n v="40041"/>
    <s v="PATRIMÔNIO (Administrativo)"/>
    <x v="0"/>
    <x v="0"/>
    <x v="0"/>
    <x v="0"/>
    <x v="9"/>
    <x v="9"/>
  </r>
  <r>
    <x v="9"/>
    <s v="PARCELA EXPRESS SERVICOS DIGITAIS S.A."/>
    <x v="14"/>
    <d v="2024-11-25T00:00:00"/>
    <d v="2024-11-25T00:00:00"/>
    <s v="'1036579"/>
    <s v="1 | 1"/>
    <x v="8"/>
    <x v="0"/>
    <n v="-41.09"/>
    <x v="101"/>
    <x v="100"/>
    <s v="REF. pagamento certidao cartorio"/>
    <x v="5"/>
    <x v="0"/>
    <x v="0"/>
    <n v="3001"/>
    <x v="5"/>
    <n v="30011"/>
    <s v="CONTROLADORIA (Administrativo)"/>
    <x v="0"/>
    <x v="0"/>
    <x v="0"/>
    <x v="0"/>
    <x v="0"/>
    <x v="0"/>
  </r>
  <r>
    <x v="9"/>
    <s v="PARCELA EXPRESS SERVICOS DIGITAIS S.A."/>
    <x v="14"/>
    <d v="2024-11-27T00:00:00"/>
    <d v="2024-11-27T00:00:00"/>
    <s v="'1036716"/>
    <s v="1 | 1"/>
    <x v="8"/>
    <x v="0"/>
    <n v="-41.02"/>
    <x v="101"/>
    <x v="100"/>
    <s v="REF. pagamento certidao cartorio"/>
    <x v="5"/>
    <x v="0"/>
    <x v="0"/>
    <n v="3001"/>
    <x v="5"/>
    <n v="30011"/>
    <s v="CONTROLADORIA (Administrativo)"/>
    <x v="0"/>
    <x v="0"/>
    <x v="0"/>
    <x v="0"/>
    <x v="0"/>
    <x v="0"/>
  </r>
  <r>
    <x v="9"/>
    <s v="PENSAO ALIMENTICIA"/>
    <x v="7"/>
    <d v="2024-05-03T00:00:00"/>
    <d v="2024-05-07T00:00:00"/>
    <s v="'1025895"/>
    <s v="1 | 1"/>
    <x v="5"/>
    <x v="0"/>
    <n v="-948.53"/>
    <x v="73"/>
    <x v="72"/>
    <s v="REF.  PENSÃƒO ALIMENTICIA - ABR/2024 - COLABORADOR:SERGIO SILVA DOS SANTOS"/>
    <x v="10"/>
    <x v="2"/>
    <x v="0"/>
    <n v="7003"/>
    <x v="14"/>
    <n v="70037"/>
    <s v="SERRALHERIA (Comum)"/>
    <x v="1"/>
    <x v="3"/>
    <x v="2"/>
    <x v="2"/>
    <x v="13"/>
    <x v="13"/>
  </r>
  <r>
    <x v="9"/>
    <s v="PENSAO ALIMENTICIA"/>
    <x v="8"/>
    <d v="2024-06-05T00:00:00"/>
    <d v="2024-06-06T00:00:00"/>
    <s v="'1027372"/>
    <s v="1 | 1"/>
    <x v="5"/>
    <x v="0"/>
    <n v="-988.39"/>
    <x v="73"/>
    <x v="72"/>
    <s v="REF.  PENSÃƒO ALIMENTICIA - MAI/2024 - COLABORADOR:SERGIO SILVA DOS SANTOS"/>
    <x v="10"/>
    <x v="2"/>
    <x v="0"/>
    <n v="7003"/>
    <x v="14"/>
    <n v="70037"/>
    <s v="SERRALHERIA (Comum)"/>
    <x v="1"/>
    <x v="3"/>
    <x v="2"/>
    <x v="2"/>
    <x v="13"/>
    <x v="13"/>
  </r>
  <r>
    <x v="9"/>
    <s v="PENSAO ALIMENTICIA"/>
    <x v="9"/>
    <d v="2024-07-03T00:00:00"/>
    <d v="2024-07-05T00:00:00"/>
    <s v="'1028857"/>
    <s v="1 | 1"/>
    <x v="5"/>
    <x v="0"/>
    <n v="-917.7"/>
    <x v="73"/>
    <x v="72"/>
    <s v="REF.  PENSÃƒO ALIMENTICIA - JUNHO/2024 - COLABORADOR:SERGIO SILVA DOS SANTOS"/>
    <x v="10"/>
    <x v="2"/>
    <x v="0"/>
    <n v="7003"/>
    <x v="14"/>
    <n v="70037"/>
    <s v="SERRALHERIA (Comum)"/>
    <x v="1"/>
    <x v="3"/>
    <x v="2"/>
    <x v="2"/>
    <x v="13"/>
    <x v="13"/>
  </r>
  <r>
    <x v="9"/>
    <s v="PENSAO ALIMENTICIA"/>
    <x v="10"/>
    <d v="2024-08-02T00:00:00"/>
    <d v="2024-08-06T00:00:00"/>
    <s v="'1030449"/>
    <s v="1 | 1"/>
    <x v="5"/>
    <x v="0"/>
    <n v="-854.99"/>
    <x v="73"/>
    <x v="72"/>
    <s v="REF.  PENSÃƒO ALIMENTICIA - JUNHO/2024 - COLABORADOR:SERGIO SILVA DOS SANTOS"/>
    <x v="10"/>
    <x v="2"/>
    <x v="0"/>
    <n v="7003"/>
    <x v="14"/>
    <n v="70037"/>
    <s v="SERRALHERIA (Comum)"/>
    <x v="1"/>
    <x v="4"/>
    <x v="2"/>
    <x v="2"/>
    <x v="13"/>
    <x v="13"/>
  </r>
  <r>
    <x v="9"/>
    <s v="PENSAO ALIMENTICIA"/>
    <x v="11"/>
    <d v="2024-09-05T00:00:00"/>
    <d v="2024-09-06T00:00:00"/>
    <s v="'1032140"/>
    <s v="1 | 1"/>
    <x v="5"/>
    <x v="0"/>
    <n v="-987.32"/>
    <x v="73"/>
    <x v="72"/>
    <s v="REF.  PENSÃƒO ALIMENTICIA - AGOSTO/2024 - COLABORADOR:SERGIO SILVA DOS SANTOS"/>
    <x v="10"/>
    <x v="2"/>
    <x v="0"/>
    <n v="7003"/>
    <x v="14"/>
    <n v="70037"/>
    <s v="SERRALHERIA (Comum)"/>
    <x v="1"/>
    <x v="4"/>
    <x v="2"/>
    <x v="2"/>
    <x v="13"/>
    <x v="13"/>
  </r>
  <r>
    <x v="9"/>
    <s v="PENSAO ALIMENTICIA"/>
    <x v="12"/>
    <d v="2024-10-03T00:00:00"/>
    <d v="2024-10-04T00:00:00"/>
    <s v="'1033667"/>
    <s v="1 | 1"/>
    <x v="5"/>
    <x v="0"/>
    <n v="-956.7"/>
    <x v="73"/>
    <x v="72"/>
    <s v="REF.  PENSÃƒO  - COLABORADOR:SERGIO SILVA DOS SANTOS"/>
    <x v="10"/>
    <x v="2"/>
    <x v="0"/>
    <n v="7003"/>
    <x v="14"/>
    <n v="70037"/>
    <s v="SERRALHERIA (Comum)"/>
    <x v="1"/>
    <x v="4"/>
    <x v="2"/>
    <x v="2"/>
    <x v="13"/>
    <x v="13"/>
  </r>
  <r>
    <x v="9"/>
    <s v="PENSAO ALIMENTICIA"/>
    <x v="13"/>
    <d v="2024-09-25T00:00:00"/>
    <d v="2024-09-27T00:00:00"/>
    <s v="'1033267"/>
    <s v="1 | 1"/>
    <x v="5"/>
    <x v="0"/>
    <n v="-1199.95"/>
    <x v="73"/>
    <x v="72"/>
    <s v="REF.  PENSÃƒO SOBRE FÃ‰RIAS - COLABORADOR:SERGIO SILVA DOS SANTOS"/>
    <x v="10"/>
    <x v="2"/>
    <x v="0"/>
    <n v="7003"/>
    <x v="14"/>
    <n v="70037"/>
    <s v="SERRALHERIA (Comum)"/>
    <x v="1"/>
    <x v="0"/>
    <x v="2"/>
    <x v="2"/>
    <x v="13"/>
    <x v="13"/>
  </r>
  <r>
    <x v="9"/>
    <s v="PENSAO ALIMENTICIA"/>
    <x v="13"/>
    <d v="2024-11-05T00:00:00"/>
    <d v="2024-11-07T00:00:00"/>
    <s v="'1035504"/>
    <s v="1 | 1"/>
    <x v="5"/>
    <x v="0"/>
    <n v="-33.42"/>
    <x v="73"/>
    <x v="72"/>
    <s v="REF.  PENSÃƒO  - COLABORADOR:SERGIO SILVA DOS SANTOS"/>
    <x v="10"/>
    <x v="2"/>
    <x v="0"/>
    <n v="7003"/>
    <x v="14"/>
    <n v="70037"/>
    <s v="SERRALHERIA (Comum)"/>
    <x v="1"/>
    <x v="0"/>
    <x v="2"/>
    <x v="2"/>
    <x v="13"/>
    <x v="13"/>
  </r>
  <r>
    <x v="9"/>
    <s v="PENSAO ALIMENTICIA"/>
    <x v="14"/>
    <d v="2024-12-05T00:00:00"/>
    <d v="2024-12-06T00:00:00"/>
    <s v="'1037301"/>
    <s v="1 | 1"/>
    <x v="5"/>
    <x v="0"/>
    <n v="-969.69"/>
    <x v="73"/>
    <x v="72"/>
    <s v="REF.  PENSÃƒO  - COLABORADOR:SERGIO SILVA DOS SANTOS"/>
    <x v="10"/>
    <x v="2"/>
    <x v="0"/>
    <n v="7003"/>
    <x v="14"/>
    <n v="70037"/>
    <s v="SERRALHERIA (Comum)"/>
    <x v="1"/>
    <x v="0"/>
    <x v="2"/>
    <x v="2"/>
    <x v="13"/>
    <x v="13"/>
  </r>
  <r>
    <x v="9"/>
    <s v="PENSAO ALIMENTICIA"/>
    <x v="0"/>
    <d v="2024-12-18T00:00:00"/>
    <d v="2024-12-19T00:00:00"/>
    <s v="'1038136"/>
    <s v="1 | 1"/>
    <x v="5"/>
    <x v="0"/>
    <n v="-943.35"/>
    <x v="22"/>
    <x v="22"/>
    <s v="REF.  PENSÃƒO - KIOTO - 13Âº SALÃRIO  - COLABORADOR:SERGIO SILVA DOS SANTOS"/>
    <x v="10"/>
    <x v="2"/>
    <x v="0"/>
    <n v="7003"/>
    <x v="14"/>
    <n v="70037"/>
    <s v="SERRALHERIA (Comum)"/>
    <x v="1"/>
    <x v="0"/>
    <x v="2"/>
    <x v="2"/>
    <x v="13"/>
    <x v="13"/>
  </r>
  <r>
    <x v="9"/>
    <s v="PENSAO ALIMENTICIA"/>
    <x v="0"/>
    <d v="2025-01-06T00:00:00"/>
    <d v="2025-01-07T00:00:00"/>
    <s v="'1038718"/>
    <s v="1 | 1"/>
    <x v="5"/>
    <x v="0"/>
    <n v="-871.03"/>
    <x v="73"/>
    <x v="72"/>
    <s v="REF.  PENSÃƒO  - COLABORADOR:SERGIO SILVA DOS SANTOS"/>
    <x v="10"/>
    <x v="2"/>
    <x v="0"/>
    <n v="7003"/>
    <x v="14"/>
    <n v="70037"/>
    <s v="SERRALHERIA (Comum)"/>
    <x v="1"/>
    <x v="0"/>
    <x v="2"/>
    <x v="2"/>
    <x v="13"/>
    <x v="13"/>
  </r>
  <r>
    <x v="9"/>
    <s v="PENSAO ALIMENTICIA"/>
    <x v="1"/>
    <d v="2025-02-05T00:00:00"/>
    <d v="2025-02-06T00:00:00"/>
    <s v="'1040319"/>
    <s v="1 | 1"/>
    <x v="5"/>
    <x v="0"/>
    <n v="-1093.8399999999999"/>
    <x v="73"/>
    <x v="72"/>
    <s v="REF.  PENSÃƒO  - COLABORADOR:SERGIO SILVA DOS SANTOS"/>
    <x v="10"/>
    <x v="2"/>
    <x v="0"/>
    <n v="7003"/>
    <x v="14"/>
    <n v="70037"/>
    <s v="SERRALHERIA (Comum)"/>
    <x v="1"/>
    <x v="1"/>
    <x v="2"/>
    <x v="2"/>
    <x v="13"/>
    <x v="13"/>
  </r>
  <r>
    <x v="9"/>
    <s v="PETROBRAS DISTRIBUIDORA SA"/>
    <x v="4"/>
    <d v="2023-12-30T00:00:00"/>
    <d v="2024-01-29T00:00:00"/>
    <s v="'3261233"/>
    <s v="1 | 1"/>
    <x v="9"/>
    <x v="0"/>
    <n v="-74550"/>
    <x v="117"/>
    <x v="115"/>
    <s v="REF. OLEO DIESEL BS10"/>
    <x v="6"/>
    <x v="0"/>
    <x v="0"/>
    <n v="6002"/>
    <x v="9"/>
    <n v="60027"/>
    <s v="OPERACIONAL ADM (Comum)"/>
    <x v="0"/>
    <x v="1"/>
    <x v="9"/>
    <x v="9"/>
    <x v="12"/>
    <x v="12"/>
  </r>
  <r>
    <x v="9"/>
    <s v="PETROBRAS DISTRIBUIDORA SA"/>
    <x v="4"/>
    <d v="2024-01-04T00:00:00"/>
    <d v="2024-02-03T00:00:00"/>
    <s v="'3263486"/>
    <s v="1 | 1"/>
    <x v="9"/>
    <x v="0"/>
    <n v="-26594"/>
    <x v="117"/>
    <x v="115"/>
    <s v="REF. OLEO DIESEL BS10"/>
    <x v="6"/>
    <x v="0"/>
    <x v="0"/>
    <n v="6002"/>
    <x v="9"/>
    <n v="60027"/>
    <s v="OPERACIONAL ADM (Comum)"/>
    <x v="0"/>
    <x v="1"/>
    <x v="9"/>
    <x v="9"/>
    <x v="12"/>
    <x v="12"/>
  </r>
  <r>
    <x v="9"/>
    <s v="PETROBRAS DISTRIBUIDORA SA"/>
    <x v="4"/>
    <d v="2024-01-05T00:00:00"/>
    <d v="2024-02-04T00:00:00"/>
    <s v="'3264286"/>
    <s v="1 | 1"/>
    <x v="9"/>
    <x v="0"/>
    <n v="-26594"/>
    <x v="117"/>
    <x v="115"/>
    <s v="REF. OLEO DIESEL BS10"/>
    <x v="6"/>
    <x v="0"/>
    <x v="0"/>
    <n v="6002"/>
    <x v="9"/>
    <n v="60027"/>
    <s v="OPERACIONAL ADM (Comum)"/>
    <x v="0"/>
    <x v="1"/>
    <x v="9"/>
    <x v="9"/>
    <x v="12"/>
    <x v="12"/>
  </r>
  <r>
    <x v="9"/>
    <s v="PETROBRAS DISTRIBUIDORA SA"/>
    <x v="4"/>
    <d v="2024-01-06T00:00:00"/>
    <d v="2024-02-05T00:00:00"/>
    <s v="'3264782"/>
    <s v="1 | 1"/>
    <x v="9"/>
    <x v="0"/>
    <n v="-26594"/>
    <x v="117"/>
    <x v="115"/>
    <s v="REF. OLEO DIESEL BS10"/>
    <x v="6"/>
    <x v="0"/>
    <x v="0"/>
    <n v="6002"/>
    <x v="9"/>
    <n v="60027"/>
    <s v="OPERACIONAL ADM (Comum)"/>
    <x v="0"/>
    <x v="1"/>
    <x v="9"/>
    <x v="9"/>
    <x v="12"/>
    <x v="12"/>
  </r>
  <r>
    <x v="9"/>
    <s v="PETROBRAS DISTRIBUIDORA SA"/>
    <x v="4"/>
    <d v="2024-01-08T00:00:00"/>
    <d v="2024-02-07T00:00:00"/>
    <s v="'3265220"/>
    <s v="1 | 1"/>
    <x v="9"/>
    <x v="0"/>
    <n v="-26594"/>
    <x v="117"/>
    <x v="115"/>
    <s v="REF. OLEO DIESEL BS10"/>
    <x v="6"/>
    <x v="0"/>
    <x v="0"/>
    <n v="6002"/>
    <x v="9"/>
    <n v="60027"/>
    <s v="OPERACIONAL ADM (Comum)"/>
    <x v="0"/>
    <x v="1"/>
    <x v="9"/>
    <x v="9"/>
    <x v="12"/>
    <x v="12"/>
  </r>
  <r>
    <x v="9"/>
    <s v="PETROBRAS DISTRIBUIDORA SA"/>
    <x v="4"/>
    <d v="2024-01-10T00:00:00"/>
    <d v="2024-02-09T00:00:00"/>
    <s v="'3266629"/>
    <s v="1 | 1"/>
    <x v="9"/>
    <x v="0"/>
    <n v="-26594"/>
    <x v="117"/>
    <x v="115"/>
    <s v="REF. OLEO DIESEL BS10"/>
    <x v="6"/>
    <x v="0"/>
    <x v="0"/>
    <n v="6002"/>
    <x v="9"/>
    <n v="60027"/>
    <s v="OPERACIONAL ADM (Comum)"/>
    <x v="0"/>
    <x v="1"/>
    <x v="9"/>
    <x v="9"/>
    <x v="12"/>
    <x v="12"/>
  </r>
  <r>
    <x v="9"/>
    <s v="PETROBRAS DISTRIBUIDORA SA"/>
    <x v="4"/>
    <d v="2024-01-12T00:00:00"/>
    <d v="2024-02-11T00:00:00"/>
    <s v="'3268083"/>
    <s v="1 | 1"/>
    <x v="9"/>
    <x v="0"/>
    <n v="-53188"/>
    <x v="117"/>
    <x v="115"/>
    <s v="REF. OLEO DIESEL BS10"/>
    <x v="6"/>
    <x v="0"/>
    <x v="0"/>
    <n v="6002"/>
    <x v="9"/>
    <n v="60027"/>
    <s v="OPERACIONAL ADM (Comum)"/>
    <x v="0"/>
    <x v="1"/>
    <x v="9"/>
    <x v="9"/>
    <x v="12"/>
    <x v="12"/>
  </r>
  <r>
    <x v="9"/>
    <s v="PETROBRAS DISTRIBUIDORA SA"/>
    <x v="4"/>
    <d v="2024-01-15T00:00:00"/>
    <d v="2024-02-14T00:00:00"/>
    <s v="'3269442"/>
    <s v="1 | 1"/>
    <x v="9"/>
    <x v="0"/>
    <n v="-26594"/>
    <x v="117"/>
    <x v="115"/>
    <s v="REF. OLEO DIESEL BS10"/>
    <x v="6"/>
    <x v="0"/>
    <x v="0"/>
    <n v="6002"/>
    <x v="9"/>
    <n v="60027"/>
    <s v="OPERACIONAL ADM (Comum)"/>
    <x v="0"/>
    <x v="1"/>
    <x v="9"/>
    <x v="9"/>
    <x v="12"/>
    <x v="12"/>
  </r>
  <r>
    <x v="9"/>
    <s v="PETROBRAS DISTRIBUIDORA SA"/>
    <x v="4"/>
    <d v="2024-01-16T00:00:00"/>
    <d v="2024-02-15T00:00:00"/>
    <s v="'3269990"/>
    <s v="1 | 1"/>
    <x v="9"/>
    <x v="0"/>
    <n v="-26594"/>
    <x v="117"/>
    <x v="115"/>
    <s v="REF. OLEO DIESEL BS10"/>
    <x v="6"/>
    <x v="0"/>
    <x v="0"/>
    <n v="6002"/>
    <x v="9"/>
    <n v="60027"/>
    <s v="OPERACIONAL ADM (Comum)"/>
    <x v="0"/>
    <x v="1"/>
    <x v="9"/>
    <x v="9"/>
    <x v="12"/>
    <x v="12"/>
  </r>
  <r>
    <x v="9"/>
    <s v="PETROBRAS DISTRIBUIDORA SA"/>
    <x v="4"/>
    <d v="2024-01-18T00:00:00"/>
    <d v="2024-02-17T00:00:00"/>
    <s v="'3271539"/>
    <s v="1 | 1"/>
    <x v="9"/>
    <x v="0"/>
    <n v="-26200"/>
    <x v="117"/>
    <x v="115"/>
    <s v="REF. OLEO DIESEL BS10"/>
    <x v="6"/>
    <x v="0"/>
    <x v="0"/>
    <n v="6002"/>
    <x v="9"/>
    <n v="60027"/>
    <s v="OPERACIONAL ADM (Comum)"/>
    <x v="0"/>
    <x v="1"/>
    <x v="9"/>
    <x v="9"/>
    <x v="12"/>
    <x v="12"/>
  </r>
  <r>
    <x v="9"/>
    <s v="PETROBRAS DISTRIBUIDORA SA"/>
    <x v="4"/>
    <d v="2024-01-19T00:00:00"/>
    <d v="2024-02-18T00:00:00"/>
    <s v="'3272340"/>
    <s v="1 | 1"/>
    <x v="9"/>
    <x v="0"/>
    <n v="-52400"/>
    <x v="117"/>
    <x v="115"/>
    <s v="REF. OLEO DIESEL BS10"/>
    <x v="6"/>
    <x v="0"/>
    <x v="0"/>
    <n v="6002"/>
    <x v="9"/>
    <n v="60027"/>
    <s v="OPERACIONAL ADM (Comum)"/>
    <x v="0"/>
    <x v="1"/>
    <x v="9"/>
    <x v="9"/>
    <x v="12"/>
    <x v="12"/>
  </r>
  <r>
    <x v="9"/>
    <s v="PETROBRAS DISTRIBUIDORA SA"/>
    <x v="4"/>
    <d v="2024-01-22T00:00:00"/>
    <d v="2024-02-21T00:00:00"/>
    <s v="'3273799"/>
    <s v="1 | 1"/>
    <x v="9"/>
    <x v="0"/>
    <n v="-26200"/>
    <x v="117"/>
    <x v="115"/>
    <s v="REF. OLEO DIESEL BS10"/>
    <x v="6"/>
    <x v="0"/>
    <x v="0"/>
    <n v="6002"/>
    <x v="9"/>
    <n v="60027"/>
    <s v="OPERACIONAL ADM (Comum)"/>
    <x v="0"/>
    <x v="1"/>
    <x v="9"/>
    <x v="9"/>
    <x v="12"/>
    <x v="12"/>
  </r>
  <r>
    <x v="9"/>
    <s v="PETROBRAS DISTRIBUIDORA SA"/>
    <x v="4"/>
    <d v="2024-01-24T00:00:00"/>
    <d v="2024-02-23T00:00:00"/>
    <s v="'3275002"/>
    <s v="1 | 1"/>
    <x v="9"/>
    <x v="0"/>
    <n v="-26200"/>
    <x v="117"/>
    <x v="115"/>
    <s v="REF. OLEO DIESEL BS10"/>
    <x v="6"/>
    <x v="0"/>
    <x v="0"/>
    <n v="6002"/>
    <x v="9"/>
    <n v="60027"/>
    <s v="OPERACIONAL ADM (Comum)"/>
    <x v="0"/>
    <x v="1"/>
    <x v="9"/>
    <x v="9"/>
    <x v="12"/>
    <x v="12"/>
  </r>
  <r>
    <x v="9"/>
    <s v="PETROBRAS DISTRIBUIDORA SA"/>
    <x v="4"/>
    <d v="2024-01-25T00:00:00"/>
    <d v="2024-02-24T00:00:00"/>
    <s v="'3275690"/>
    <s v="1 | 1"/>
    <x v="9"/>
    <x v="0"/>
    <n v="-26200"/>
    <x v="117"/>
    <x v="115"/>
    <s v="REF. OLEO DIESEL BS10"/>
    <x v="6"/>
    <x v="0"/>
    <x v="0"/>
    <n v="6002"/>
    <x v="9"/>
    <n v="60027"/>
    <s v="OPERACIONAL ADM (Comum)"/>
    <x v="0"/>
    <x v="1"/>
    <x v="9"/>
    <x v="9"/>
    <x v="12"/>
    <x v="12"/>
  </r>
  <r>
    <x v="9"/>
    <s v="PETROBRAS DISTRIBUIDORA SA"/>
    <x v="4"/>
    <d v="2024-01-26T00:00:00"/>
    <d v="2024-02-25T00:00:00"/>
    <s v="'3276439"/>
    <s v="1 | 1"/>
    <x v="9"/>
    <x v="0"/>
    <n v="-52400"/>
    <x v="117"/>
    <x v="115"/>
    <s v="REF. OLEO DIESEL BS10"/>
    <x v="6"/>
    <x v="0"/>
    <x v="0"/>
    <n v="6002"/>
    <x v="9"/>
    <n v="60027"/>
    <s v="OPERACIONAL ADM (Comum)"/>
    <x v="0"/>
    <x v="1"/>
    <x v="9"/>
    <x v="9"/>
    <x v="12"/>
    <x v="12"/>
  </r>
  <r>
    <x v="9"/>
    <s v="PETROBRAS DISTRIBUIDORA SA"/>
    <x v="4"/>
    <d v="2024-01-29T00:00:00"/>
    <d v="2024-02-28T00:00:00"/>
    <s v="'3277773"/>
    <s v="1 | 1"/>
    <x v="9"/>
    <x v="0"/>
    <n v="-26200"/>
    <x v="117"/>
    <x v="115"/>
    <s v="REF. OLEO DIESEL BS10"/>
    <x v="6"/>
    <x v="0"/>
    <x v="0"/>
    <n v="6002"/>
    <x v="9"/>
    <n v="60027"/>
    <s v="OPERACIONAL ADM (Comum)"/>
    <x v="0"/>
    <x v="1"/>
    <x v="9"/>
    <x v="9"/>
    <x v="12"/>
    <x v="12"/>
  </r>
  <r>
    <x v="9"/>
    <s v="PETROBRAS DISTRIBUIDORA SA"/>
    <x v="4"/>
    <d v="2024-01-29T00:00:00"/>
    <d v="2024-02-28T00:00:00"/>
    <s v="'3277775"/>
    <s v="1 | 1"/>
    <x v="9"/>
    <x v="0"/>
    <n v="-26200"/>
    <x v="117"/>
    <x v="115"/>
    <s v="REF. OLEO DIESEL BS10"/>
    <x v="6"/>
    <x v="0"/>
    <x v="0"/>
    <n v="6002"/>
    <x v="9"/>
    <n v="60027"/>
    <s v="OPERACIONAL ADM (Comum)"/>
    <x v="0"/>
    <x v="1"/>
    <x v="9"/>
    <x v="9"/>
    <x v="12"/>
    <x v="12"/>
  </r>
  <r>
    <x v="9"/>
    <s v="PETROBRAS DISTRIBUIDORA SA"/>
    <x v="5"/>
    <d v="2024-02-01T00:00:00"/>
    <d v="2024-03-02T00:00:00"/>
    <s v="'3280203"/>
    <s v="1 | 1"/>
    <x v="9"/>
    <x v="0"/>
    <n v="-26811"/>
    <x v="117"/>
    <x v="115"/>
    <s v="REF. OLEO DIESEL BS10"/>
    <x v="6"/>
    <x v="0"/>
    <x v="0"/>
    <n v="6002"/>
    <x v="9"/>
    <n v="60027"/>
    <s v="OPERACIONAL ADM (Comum)"/>
    <x v="0"/>
    <x v="1"/>
    <x v="9"/>
    <x v="9"/>
    <x v="12"/>
    <x v="12"/>
  </r>
  <r>
    <x v="9"/>
    <s v="PETROBRAS DISTRIBUIDORA SA"/>
    <x v="5"/>
    <d v="2024-02-02T00:00:00"/>
    <d v="2024-03-03T00:00:00"/>
    <s v="'3280693"/>
    <s v="1 | 1"/>
    <x v="9"/>
    <x v="0"/>
    <n v="-26811"/>
    <x v="117"/>
    <x v="115"/>
    <s v="REF. OLEO DIESEL BS10"/>
    <x v="6"/>
    <x v="0"/>
    <x v="0"/>
    <n v="6002"/>
    <x v="9"/>
    <n v="60027"/>
    <s v="OPERACIONAL ADM (Comum)"/>
    <x v="0"/>
    <x v="1"/>
    <x v="9"/>
    <x v="9"/>
    <x v="12"/>
    <x v="12"/>
  </r>
  <r>
    <x v="9"/>
    <s v="PETROBRAS DISTRIBUIDORA SA"/>
    <x v="5"/>
    <d v="2024-02-05T00:00:00"/>
    <d v="2024-03-06T00:00:00"/>
    <s v="'3281986"/>
    <s v="1 | 1"/>
    <x v="9"/>
    <x v="0"/>
    <n v="-26684.5"/>
    <x v="117"/>
    <x v="115"/>
    <s v="REF. OLEO DIESEL BS10"/>
    <x v="6"/>
    <x v="0"/>
    <x v="0"/>
    <n v="6002"/>
    <x v="9"/>
    <n v="60027"/>
    <s v="OPERACIONAL ADM (Comum)"/>
    <x v="0"/>
    <x v="1"/>
    <x v="9"/>
    <x v="9"/>
    <x v="12"/>
    <x v="12"/>
  </r>
  <r>
    <x v="9"/>
    <s v="PETROBRAS DISTRIBUIDORA SA"/>
    <x v="5"/>
    <d v="2024-02-08T00:00:00"/>
    <d v="2024-03-09T00:00:00"/>
    <s v="'3284037"/>
    <s v="1 | 1"/>
    <x v="9"/>
    <x v="0"/>
    <n v="-53369"/>
    <x v="117"/>
    <x v="115"/>
    <s v="REF. OLEO DIESEL BS10"/>
    <x v="6"/>
    <x v="0"/>
    <x v="0"/>
    <n v="6002"/>
    <x v="9"/>
    <n v="60027"/>
    <s v="OPERACIONAL ADM (Comum)"/>
    <x v="0"/>
    <x v="1"/>
    <x v="9"/>
    <x v="9"/>
    <x v="12"/>
    <x v="12"/>
  </r>
  <r>
    <x v="9"/>
    <s v="PETROBRAS DISTRIBUIDORA SA"/>
    <x v="5"/>
    <d v="2024-02-09T00:00:00"/>
    <d v="2024-03-10T00:00:00"/>
    <s v="'3284863"/>
    <s v="1 | 1"/>
    <x v="9"/>
    <x v="0"/>
    <n v="-53369"/>
    <x v="117"/>
    <x v="115"/>
    <s v="REF. OLEO DIESEL BS10"/>
    <x v="6"/>
    <x v="0"/>
    <x v="0"/>
    <n v="6002"/>
    <x v="9"/>
    <n v="60027"/>
    <s v="OPERACIONAL ADM (Comum)"/>
    <x v="0"/>
    <x v="1"/>
    <x v="9"/>
    <x v="9"/>
    <x v="12"/>
    <x v="12"/>
  </r>
  <r>
    <x v="9"/>
    <s v="PETROBRAS DISTRIBUIDORA SA"/>
    <x v="5"/>
    <d v="2024-02-12T00:00:00"/>
    <d v="2024-03-13T00:00:00"/>
    <s v="'3286369"/>
    <s v="1 | 1"/>
    <x v="9"/>
    <x v="0"/>
    <n v="-53369"/>
    <x v="117"/>
    <x v="115"/>
    <s v="REF. OLEO DIESEL BS10"/>
    <x v="6"/>
    <x v="0"/>
    <x v="0"/>
    <n v="6002"/>
    <x v="9"/>
    <n v="60027"/>
    <s v="OPERACIONAL ADM (Comum)"/>
    <x v="0"/>
    <x v="1"/>
    <x v="9"/>
    <x v="9"/>
    <x v="12"/>
    <x v="12"/>
  </r>
  <r>
    <x v="9"/>
    <s v="PETROBRAS DISTRIBUIDORA SA"/>
    <x v="5"/>
    <d v="2024-02-14T00:00:00"/>
    <d v="2024-03-15T00:00:00"/>
    <s v="'3286996"/>
    <s v="1 | 1"/>
    <x v="9"/>
    <x v="0"/>
    <n v="-26684.5"/>
    <x v="117"/>
    <x v="115"/>
    <s v="REF. OLEO DIESEL BS10"/>
    <x v="6"/>
    <x v="0"/>
    <x v="0"/>
    <n v="6002"/>
    <x v="9"/>
    <n v="60027"/>
    <s v="OPERACIONAL ADM (Comum)"/>
    <x v="0"/>
    <x v="1"/>
    <x v="9"/>
    <x v="9"/>
    <x v="12"/>
    <x v="12"/>
  </r>
  <r>
    <x v="9"/>
    <s v="PETROBRAS DISTRIBUIDORA SA"/>
    <x v="5"/>
    <d v="2024-02-16T00:00:00"/>
    <d v="2024-03-17T00:00:00"/>
    <s v="'3288590"/>
    <s v="1 | 1"/>
    <x v="9"/>
    <x v="0"/>
    <n v="-53369"/>
    <x v="117"/>
    <x v="115"/>
    <s v="REF. OLEO DIESEL BS10"/>
    <x v="6"/>
    <x v="0"/>
    <x v="0"/>
    <n v="6002"/>
    <x v="9"/>
    <n v="60027"/>
    <s v="OPERACIONAL ADM (Comum)"/>
    <x v="0"/>
    <x v="1"/>
    <x v="9"/>
    <x v="9"/>
    <x v="12"/>
    <x v="12"/>
  </r>
  <r>
    <x v="9"/>
    <s v="PETROBRAS DISTRIBUIDORA SA"/>
    <x v="5"/>
    <d v="2024-02-19T00:00:00"/>
    <d v="2024-03-20T00:00:00"/>
    <s v="'3290136"/>
    <s v="1 | 1"/>
    <x v="9"/>
    <x v="0"/>
    <n v="-53369"/>
    <x v="117"/>
    <x v="115"/>
    <s v="REF. OLEO DIESEL BS10"/>
    <x v="6"/>
    <x v="0"/>
    <x v="0"/>
    <n v="6002"/>
    <x v="9"/>
    <n v="60027"/>
    <s v="OPERACIONAL ADM (Comum)"/>
    <x v="0"/>
    <x v="1"/>
    <x v="9"/>
    <x v="9"/>
    <x v="12"/>
    <x v="12"/>
  </r>
  <r>
    <x v="9"/>
    <s v="PETROBRAS DISTRIBUIDORA SA"/>
    <x v="5"/>
    <d v="2024-02-21T00:00:00"/>
    <d v="2024-03-22T00:00:00"/>
    <s v="'3291585"/>
    <s v="1 | 1"/>
    <x v="9"/>
    <x v="0"/>
    <n v="-26684.5"/>
    <x v="117"/>
    <x v="115"/>
    <s v="REF. OLEO DIESEL BS10"/>
    <x v="6"/>
    <x v="0"/>
    <x v="0"/>
    <n v="6002"/>
    <x v="9"/>
    <n v="60027"/>
    <s v="OPERACIONAL ADM (Comum)"/>
    <x v="0"/>
    <x v="1"/>
    <x v="9"/>
    <x v="9"/>
    <x v="12"/>
    <x v="12"/>
  </r>
  <r>
    <x v="9"/>
    <s v="PETROBRAS DISTRIBUIDORA SA"/>
    <x v="5"/>
    <d v="2024-02-22T00:00:00"/>
    <d v="2024-03-23T00:00:00"/>
    <s v="'3292594"/>
    <s v="1 | 1"/>
    <x v="9"/>
    <x v="0"/>
    <n v="-26684.5"/>
    <x v="117"/>
    <x v="115"/>
    <s v="REF. OLEO DIESEL BS10"/>
    <x v="6"/>
    <x v="0"/>
    <x v="0"/>
    <n v="6002"/>
    <x v="9"/>
    <n v="60027"/>
    <s v="OPERACIONAL ADM (Comum)"/>
    <x v="0"/>
    <x v="1"/>
    <x v="9"/>
    <x v="9"/>
    <x v="12"/>
    <x v="12"/>
  </r>
  <r>
    <x v="9"/>
    <s v="PETROBRAS DISTRIBUIDORA SA"/>
    <x v="5"/>
    <d v="2024-02-23T00:00:00"/>
    <d v="2024-03-24T00:00:00"/>
    <s v="'3293072"/>
    <s v="1 | 1"/>
    <x v="9"/>
    <x v="0"/>
    <n v="-26684.5"/>
    <x v="117"/>
    <x v="115"/>
    <s v="REF. OLEO DIESEL BS10"/>
    <x v="6"/>
    <x v="0"/>
    <x v="0"/>
    <n v="6002"/>
    <x v="9"/>
    <n v="60027"/>
    <s v="OPERACIONAL ADM (Comum)"/>
    <x v="0"/>
    <x v="1"/>
    <x v="9"/>
    <x v="9"/>
    <x v="12"/>
    <x v="12"/>
  </r>
  <r>
    <x v="9"/>
    <s v="PETROBRAS DISTRIBUIDORA SA"/>
    <x v="5"/>
    <d v="2024-02-26T00:00:00"/>
    <d v="2024-03-27T00:00:00"/>
    <s v="'3294422"/>
    <s v="1 | 1"/>
    <x v="9"/>
    <x v="0"/>
    <n v="-53369"/>
    <x v="117"/>
    <x v="115"/>
    <s v="REF. OLEO DIESEL BS10"/>
    <x v="6"/>
    <x v="0"/>
    <x v="0"/>
    <n v="6002"/>
    <x v="9"/>
    <n v="60027"/>
    <s v="OPERACIONAL ADM (Comum)"/>
    <x v="0"/>
    <x v="1"/>
    <x v="9"/>
    <x v="9"/>
    <x v="12"/>
    <x v="12"/>
  </r>
  <r>
    <x v="9"/>
    <s v="PETROBRAS DISTRIBUIDORA SA"/>
    <x v="5"/>
    <d v="2024-02-27T00:00:00"/>
    <d v="2024-03-28T00:00:00"/>
    <s v="'3295143"/>
    <s v="1 | 1"/>
    <x v="9"/>
    <x v="0"/>
    <n v="-26567"/>
    <x v="117"/>
    <x v="115"/>
    <s v="REF. OLEO DIESEL BS10"/>
    <x v="6"/>
    <x v="0"/>
    <x v="0"/>
    <n v="6002"/>
    <x v="9"/>
    <n v="60027"/>
    <s v="OPERACIONAL ADM (Comum)"/>
    <x v="0"/>
    <x v="1"/>
    <x v="9"/>
    <x v="9"/>
    <x v="12"/>
    <x v="12"/>
  </r>
  <r>
    <x v="9"/>
    <s v="PETROBRAS DISTRIBUIDORA SA"/>
    <x v="6"/>
    <d v="2024-03-01T00:00:00"/>
    <d v="2024-03-31T00:00:00"/>
    <s v="'3297389"/>
    <s v="1 | 1"/>
    <x v="9"/>
    <x v="0"/>
    <n v="-53006"/>
    <x v="117"/>
    <x v="115"/>
    <s v="REF. OLEO DIESEL BS10"/>
    <x v="6"/>
    <x v="0"/>
    <x v="0"/>
    <n v="6002"/>
    <x v="9"/>
    <n v="60027"/>
    <s v="OPERACIONAL ADM (Comum)"/>
    <x v="0"/>
    <x v="1"/>
    <x v="9"/>
    <x v="9"/>
    <x v="12"/>
    <x v="12"/>
  </r>
  <r>
    <x v="9"/>
    <s v="PETROBRAS DISTRIBUIDORA SA"/>
    <x v="6"/>
    <d v="2024-03-04T00:00:00"/>
    <d v="2024-04-03T00:00:00"/>
    <s v="'3298828"/>
    <s v="1 | 1"/>
    <x v="9"/>
    <x v="0"/>
    <n v="-53006"/>
    <x v="117"/>
    <x v="115"/>
    <s v="REF. OLEO DIESEL BS10"/>
    <x v="6"/>
    <x v="0"/>
    <x v="0"/>
    <n v="6002"/>
    <x v="9"/>
    <n v="60027"/>
    <s v="OPERACIONAL ADM (Comum)"/>
    <x v="0"/>
    <x v="1"/>
    <x v="9"/>
    <x v="9"/>
    <x v="12"/>
    <x v="12"/>
  </r>
  <r>
    <x v="9"/>
    <s v="PETROBRAS DISTRIBUIDORA SA"/>
    <x v="6"/>
    <d v="2024-03-05T00:00:00"/>
    <d v="2024-04-04T00:00:00"/>
    <s v="'3299719"/>
    <s v="1 | 1"/>
    <x v="9"/>
    <x v="0"/>
    <n v="-53250"/>
    <x v="117"/>
    <x v="115"/>
    <s v="REF. OLEO DIESEL BS10"/>
    <x v="6"/>
    <x v="0"/>
    <x v="0"/>
    <n v="6002"/>
    <x v="9"/>
    <n v="60027"/>
    <s v="OPERACIONAL ADM (Comum)"/>
    <x v="0"/>
    <x v="1"/>
    <x v="9"/>
    <x v="9"/>
    <x v="12"/>
    <x v="12"/>
  </r>
  <r>
    <x v="9"/>
    <s v="PETROBRAS DISTRIBUIDORA SA"/>
    <x v="6"/>
    <d v="2024-03-06T00:00:00"/>
    <d v="2024-04-05T00:00:00"/>
    <s v="'3300762"/>
    <s v="1 | 1"/>
    <x v="9"/>
    <x v="0"/>
    <n v="-26625"/>
    <x v="117"/>
    <x v="115"/>
    <s v="REF. OLEO DIESEL BS10"/>
    <x v="6"/>
    <x v="0"/>
    <x v="0"/>
    <n v="6002"/>
    <x v="9"/>
    <n v="60027"/>
    <s v="OPERACIONAL ADM (Comum)"/>
    <x v="0"/>
    <x v="1"/>
    <x v="9"/>
    <x v="9"/>
    <x v="12"/>
    <x v="12"/>
  </r>
  <r>
    <x v="9"/>
    <s v="PETROBRAS DISTRIBUIDORA SA"/>
    <x v="6"/>
    <d v="2024-03-11T00:00:00"/>
    <d v="2024-04-10T00:00:00"/>
    <s v="'3003555"/>
    <s v="1 | 1"/>
    <x v="9"/>
    <x v="0"/>
    <n v="-52320"/>
    <x v="117"/>
    <x v="115"/>
    <s v="REF. OLEO DIESEL BS10"/>
    <x v="6"/>
    <x v="0"/>
    <x v="0"/>
    <n v="6002"/>
    <x v="9"/>
    <n v="60027"/>
    <s v="OPERACIONAL ADM (Comum)"/>
    <x v="0"/>
    <x v="1"/>
    <x v="9"/>
    <x v="9"/>
    <x v="12"/>
    <x v="12"/>
  </r>
  <r>
    <x v="9"/>
    <s v="PETROBRAS DISTRIBUIDORA SA"/>
    <x v="6"/>
    <d v="2024-03-13T00:00:00"/>
    <d v="2024-04-12T00:00:00"/>
    <s v="'3305144"/>
    <s v="1 | 1"/>
    <x v="9"/>
    <x v="0"/>
    <n v="-52320"/>
    <x v="117"/>
    <x v="115"/>
    <s v="REF. OLEO DIESEL BS10"/>
    <x v="6"/>
    <x v="0"/>
    <x v="0"/>
    <n v="6002"/>
    <x v="9"/>
    <n v="60027"/>
    <s v="OPERACIONAL ADM (Comum)"/>
    <x v="0"/>
    <x v="1"/>
    <x v="9"/>
    <x v="9"/>
    <x v="12"/>
    <x v="12"/>
  </r>
  <r>
    <x v="9"/>
    <s v="PETROBRAS DISTRIBUIDORA SA"/>
    <x v="6"/>
    <d v="2024-03-14T00:00:00"/>
    <d v="2024-04-13T00:00:00"/>
    <s v="'3306060"/>
    <s v="1 | 1"/>
    <x v="9"/>
    <x v="0"/>
    <n v="-26160"/>
    <x v="117"/>
    <x v="115"/>
    <s v="REF. OLEO DIESEL BS10"/>
    <x v="6"/>
    <x v="0"/>
    <x v="0"/>
    <n v="6002"/>
    <x v="9"/>
    <n v="60027"/>
    <s v="OPERACIONAL ADM (Comum)"/>
    <x v="0"/>
    <x v="1"/>
    <x v="9"/>
    <x v="9"/>
    <x v="12"/>
    <x v="12"/>
  </r>
  <r>
    <x v="9"/>
    <s v="PETROBRAS DISTRIBUIDORA SA"/>
    <x v="6"/>
    <d v="2024-03-18T00:00:00"/>
    <d v="2024-04-17T00:00:00"/>
    <s v="'3308250"/>
    <s v="1 | 1"/>
    <x v="9"/>
    <x v="0"/>
    <n v="-26160"/>
    <x v="117"/>
    <x v="115"/>
    <s v="REF. OLEO DIESEL BS10"/>
    <x v="6"/>
    <x v="0"/>
    <x v="0"/>
    <n v="6002"/>
    <x v="9"/>
    <n v="60027"/>
    <s v="OPERACIONAL ADM (Comum)"/>
    <x v="0"/>
    <x v="1"/>
    <x v="9"/>
    <x v="9"/>
    <x v="12"/>
    <x v="12"/>
  </r>
  <r>
    <x v="9"/>
    <s v="PETROBRAS DISTRIBUIDORA SA"/>
    <x v="6"/>
    <d v="2024-03-19T00:00:00"/>
    <d v="2024-04-18T00:00:00"/>
    <s v="'3309178"/>
    <s v="1 | 1"/>
    <x v="9"/>
    <x v="0"/>
    <n v="-26323"/>
    <x v="117"/>
    <x v="115"/>
    <s v="REF. OLEO DIESEL BS10"/>
    <x v="6"/>
    <x v="0"/>
    <x v="0"/>
    <n v="6002"/>
    <x v="9"/>
    <n v="60027"/>
    <s v="OPERACIONAL ADM (Comum)"/>
    <x v="0"/>
    <x v="1"/>
    <x v="9"/>
    <x v="9"/>
    <x v="12"/>
    <x v="12"/>
  </r>
  <r>
    <x v="9"/>
    <s v="PETROBRAS DISTRIBUIDORA SA"/>
    <x v="6"/>
    <d v="2024-03-19T00:00:00"/>
    <d v="2024-04-19T00:00:00"/>
    <s v="'3310011"/>
    <s v="1 | 1"/>
    <x v="9"/>
    <x v="0"/>
    <n v="-26323"/>
    <x v="117"/>
    <x v="115"/>
    <s v="REF. OLEO DIESEL BS10"/>
    <x v="6"/>
    <x v="0"/>
    <x v="0"/>
    <n v="6002"/>
    <x v="9"/>
    <n v="60027"/>
    <s v="OPERACIONAL ADM (Comum)"/>
    <x v="0"/>
    <x v="1"/>
    <x v="9"/>
    <x v="9"/>
    <x v="12"/>
    <x v="12"/>
  </r>
  <r>
    <x v="9"/>
    <s v="PETROBRAS DISTRIBUIDORA SA"/>
    <x v="6"/>
    <d v="2024-03-21T00:00:00"/>
    <d v="2024-04-20T00:00:00"/>
    <s v="'3310848"/>
    <s v="1 | 1"/>
    <x v="9"/>
    <x v="0"/>
    <n v="-26323"/>
    <x v="117"/>
    <x v="115"/>
    <s v="REF. OLEO DIESEL BS10"/>
    <x v="6"/>
    <x v="0"/>
    <x v="0"/>
    <n v="6002"/>
    <x v="9"/>
    <n v="60027"/>
    <s v="OPERACIONAL ADM (Comum)"/>
    <x v="0"/>
    <x v="1"/>
    <x v="9"/>
    <x v="9"/>
    <x v="12"/>
    <x v="12"/>
  </r>
  <r>
    <x v="9"/>
    <s v="PETROBRAS DISTRIBUIDORA SA"/>
    <x v="6"/>
    <d v="2024-03-22T00:00:00"/>
    <d v="2024-04-21T00:00:00"/>
    <s v="'3311384"/>
    <s v="1 | 1"/>
    <x v="9"/>
    <x v="0"/>
    <n v="-52646"/>
    <x v="117"/>
    <x v="115"/>
    <s v="REF. OLEO DIESEL BS10"/>
    <x v="6"/>
    <x v="0"/>
    <x v="0"/>
    <n v="6002"/>
    <x v="9"/>
    <n v="60027"/>
    <s v="OPERACIONAL ADM (Comum)"/>
    <x v="0"/>
    <x v="1"/>
    <x v="9"/>
    <x v="9"/>
    <x v="12"/>
    <x v="12"/>
  </r>
  <r>
    <x v="9"/>
    <s v="PETROBRAS DISTRIBUIDORA SA"/>
    <x v="6"/>
    <d v="2024-03-25T00:00:00"/>
    <d v="2024-04-24T00:00:00"/>
    <s v="'33125,80"/>
    <s v="1 | 1"/>
    <x v="9"/>
    <x v="0"/>
    <n v="-52646"/>
    <x v="117"/>
    <x v="115"/>
    <s v="REF. OLEO DIESEL BS10"/>
    <x v="6"/>
    <x v="0"/>
    <x v="0"/>
    <n v="6002"/>
    <x v="9"/>
    <n v="60027"/>
    <s v="OPERACIONAL ADM (Comum)"/>
    <x v="0"/>
    <x v="1"/>
    <x v="9"/>
    <x v="9"/>
    <x v="12"/>
    <x v="12"/>
  </r>
  <r>
    <x v="9"/>
    <s v="PETROBRAS DISTRIBUIDORA SA"/>
    <x v="6"/>
    <d v="2024-03-25T00:00:00"/>
    <d v="2024-04-24T00:00:00"/>
    <s v="'33125,80"/>
    <s v="1 | 1"/>
    <x v="9"/>
    <x v="0"/>
    <n v="44"/>
    <x v="117"/>
    <x v="115"/>
    <s v="REF. OLEO DIESEL BS10"/>
    <x v="6"/>
    <x v="0"/>
    <x v="0"/>
    <n v="6002"/>
    <x v="9"/>
    <n v="60027"/>
    <s v="OPERACIONAL ADM (Comum)"/>
    <x v="0"/>
    <x v="1"/>
    <x v="9"/>
    <x v="9"/>
    <x v="12"/>
    <x v="12"/>
  </r>
  <r>
    <x v="9"/>
    <s v="PETROBRAS DISTRIBUIDORA SA"/>
    <x v="6"/>
    <d v="2024-03-25T00:00:00"/>
    <d v="2024-04-24T00:00:00"/>
    <s v="'33125,80"/>
    <s v="1 | 1"/>
    <x v="9"/>
    <x v="0"/>
    <n v="722.2"/>
    <x v="117"/>
    <x v="115"/>
    <s v="REF. OLEO DIESEL BS10"/>
    <x v="6"/>
    <x v="0"/>
    <x v="0"/>
    <n v="6002"/>
    <x v="9"/>
    <n v="60027"/>
    <s v="OPERACIONAL ADM (Comum)"/>
    <x v="0"/>
    <x v="1"/>
    <x v="9"/>
    <x v="9"/>
    <x v="12"/>
    <x v="12"/>
  </r>
  <r>
    <x v="9"/>
    <s v="PETROBRAS DISTRIBUIDORA SA"/>
    <x v="7"/>
    <d v="2024-04-01T00:00:00"/>
    <d v="2024-05-01T00:00:00"/>
    <s v="'3317054"/>
    <s v="1 | 1"/>
    <x v="9"/>
    <x v="0"/>
    <n v="-26384.5"/>
    <x v="117"/>
    <x v="115"/>
    <s v="REF. OLEO DIESEL BS10"/>
    <x v="6"/>
    <x v="0"/>
    <x v="0"/>
    <n v="6002"/>
    <x v="9"/>
    <n v="60027"/>
    <s v="OPERACIONAL ADM (Comum)"/>
    <x v="0"/>
    <x v="3"/>
    <x v="9"/>
    <x v="9"/>
    <x v="12"/>
    <x v="12"/>
  </r>
  <r>
    <x v="9"/>
    <s v="PETROBRAS DISTRIBUIDORA SA"/>
    <x v="7"/>
    <d v="2024-04-03T00:00:00"/>
    <d v="2024-05-03T00:00:00"/>
    <s v="'3318335"/>
    <s v="1 | 1"/>
    <x v="9"/>
    <x v="0"/>
    <n v="-52769"/>
    <x v="117"/>
    <x v="115"/>
    <s v="REF. OLEO DIESEL BS10"/>
    <x v="6"/>
    <x v="0"/>
    <x v="0"/>
    <n v="6002"/>
    <x v="9"/>
    <n v="60027"/>
    <s v="OPERACIONAL ADM (Comum)"/>
    <x v="0"/>
    <x v="3"/>
    <x v="9"/>
    <x v="9"/>
    <x v="12"/>
    <x v="12"/>
  </r>
  <r>
    <x v="9"/>
    <s v="PETROBRAS DISTRIBUIDORA SA"/>
    <x v="7"/>
    <d v="2024-04-04T00:00:00"/>
    <d v="2024-05-04T00:00:00"/>
    <s v="'3316186"/>
    <s v="1 | 1"/>
    <x v="9"/>
    <x v="0"/>
    <n v="-26384.5"/>
    <x v="117"/>
    <x v="115"/>
    <s v="REF. OLEO DIESEL BS10"/>
    <x v="6"/>
    <x v="0"/>
    <x v="0"/>
    <n v="6002"/>
    <x v="9"/>
    <n v="60027"/>
    <s v="OPERACIONAL ADM (Comum)"/>
    <x v="0"/>
    <x v="3"/>
    <x v="9"/>
    <x v="9"/>
    <x v="12"/>
    <x v="12"/>
  </r>
  <r>
    <x v="9"/>
    <s v="PETROBRAS DISTRIBUIDORA SA"/>
    <x v="7"/>
    <d v="2024-04-05T00:00:00"/>
    <d v="2024-05-05T00:00:00"/>
    <s v="'3319958"/>
    <s v="1 | 1"/>
    <x v="9"/>
    <x v="0"/>
    <n v="-52769"/>
    <x v="117"/>
    <x v="115"/>
    <s v="REF. OLEO DIESEL BS10"/>
    <x v="6"/>
    <x v="0"/>
    <x v="0"/>
    <n v="6002"/>
    <x v="9"/>
    <n v="60027"/>
    <s v="OPERACIONAL ADM (Comum)"/>
    <x v="0"/>
    <x v="3"/>
    <x v="9"/>
    <x v="9"/>
    <x v="12"/>
    <x v="12"/>
  </r>
  <r>
    <x v="9"/>
    <s v="PETROBRAS DISTRIBUIDORA SA"/>
    <x v="7"/>
    <d v="2024-04-05T00:00:00"/>
    <d v="2024-05-05T00:00:00"/>
    <s v="'3319958"/>
    <s v="1 | 1"/>
    <x v="9"/>
    <x v="0"/>
    <n v="767.96"/>
    <x v="117"/>
    <x v="115"/>
    <s v="REF. OLEO DIESEL BS10"/>
    <x v="6"/>
    <x v="0"/>
    <x v="0"/>
    <n v="6002"/>
    <x v="9"/>
    <n v="60027"/>
    <s v="OPERACIONAL ADM (Comum)"/>
    <x v="0"/>
    <x v="3"/>
    <x v="9"/>
    <x v="9"/>
    <x v="12"/>
    <x v="12"/>
  </r>
  <r>
    <x v="9"/>
    <s v="PETROBRAS DISTRIBUIDORA SA"/>
    <x v="7"/>
    <d v="2024-04-08T00:00:00"/>
    <d v="2024-05-08T00:00:00"/>
    <s v="'3321679"/>
    <s v="1 | 1"/>
    <x v="9"/>
    <x v="0"/>
    <n v="-52001.04"/>
    <x v="117"/>
    <x v="115"/>
    <s v="REF. COMPRA OLEO DIESEL B S10"/>
    <x v="6"/>
    <x v="0"/>
    <x v="0"/>
    <n v="6002"/>
    <x v="9"/>
    <n v="60027"/>
    <s v="OPERACIONAL ADM (Comum)"/>
    <x v="0"/>
    <x v="3"/>
    <x v="9"/>
    <x v="9"/>
    <x v="12"/>
    <x v="12"/>
  </r>
  <r>
    <x v="9"/>
    <s v="PETROBRAS DISTRIBUIDORA SA"/>
    <x v="7"/>
    <d v="2024-04-10T00:00:00"/>
    <d v="2024-05-10T00:00:00"/>
    <s v="'1024852"/>
    <s v="1 | 1"/>
    <x v="9"/>
    <x v="0"/>
    <n v="-26499"/>
    <x v="117"/>
    <x v="115"/>
    <s v="REF. OLEO DIESEL BS10"/>
    <x v="6"/>
    <x v="0"/>
    <x v="0"/>
    <n v="6002"/>
    <x v="9"/>
    <n v="60027"/>
    <s v="OPERACIONAL ADM (Comum)"/>
    <x v="0"/>
    <x v="3"/>
    <x v="9"/>
    <x v="9"/>
    <x v="12"/>
    <x v="12"/>
  </r>
  <r>
    <x v="9"/>
    <s v="PETROBRAS DISTRIBUIDORA SA"/>
    <x v="7"/>
    <d v="2024-04-10T00:00:00"/>
    <d v="2024-05-10T00:00:00"/>
    <s v="'1024852"/>
    <s v="1 | 1"/>
    <x v="9"/>
    <x v="0"/>
    <n v="385.58"/>
    <x v="117"/>
    <x v="115"/>
    <s v="REF. OLEO DIESEL BS10"/>
    <x v="6"/>
    <x v="0"/>
    <x v="0"/>
    <n v="6002"/>
    <x v="9"/>
    <n v="60027"/>
    <s v="OPERACIONAL ADM (Comum)"/>
    <x v="0"/>
    <x v="3"/>
    <x v="9"/>
    <x v="9"/>
    <x v="12"/>
    <x v="12"/>
  </r>
  <r>
    <x v="9"/>
    <s v="PETROBRAS DISTRIBUIDORA SA"/>
    <x v="7"/>
    <d v="2024-04-11T00:00:00"/>
    <d v="2024-05-11T00:00:00"/>
    <s v="'3323951"/>
    <s v="1 | 1"/>
    <x v="9"/>
    <x v="0"/>
    <n v="-26499"/>
    <x v="117"/>
    <x v="115"/>
    <s v="REF. OLEO DIESEL BS10  - Abastecimento Diesel JPA "/>
    <x v="6"/>
    <x v="0"/>
    <x v="0"/>
    <n v="6002"/>
    <x v="9"/>
    <n v="60027"/>
    <s v="OPERACIONAL ADM (Comum)"/>
    <x v="0"/>
    <x v="3"/>
    <x v="9"/>
    <x v="9"/>
    <x v="12"/>
    <x v="12"/>
  </r>
  <r>
    <x v="9"/>
    <s v="PETROBRAS DISTRIBUIDORA SA"/>
    <x v="7"/>
    <d v="2024-04-11T00:00:00"/>
    <d v="2024-05-11T00:00:00"/>
    <s v="'3323951"/>
    <s v="1 | 1"/>
    <x v="9"/>
    <x v="0"/>
    <n v="385.58"/>
    <x v="117"/>
    <x v="115"/>
    <s v="REF. OLEO DIESEL BS10  - Abastecimento Diesel JPA "/>
    <x v="6"/>
    <x v="0"/>
    <x v="0"/>
    <n v="6002"/>
    <x v="9"/>
    <n v="60027"/>
    <s v="OPERACIONAL ADM (Comum)"/>
    <x v="0"/>
    <x v="3"/>
    <x v="9"/>
    <x v="9"/>
    <x v="12"/>
    <x v="12"/>
  </r>
  <r>
    <x v="9"/>
    <s v="PETROBRAS DISTRIBUIDORA SA"/>
    <x v="7"/>
    <d v="2024-04-12T00:00:00"/>
    <d v="2024-05-12T00:00:00"/>
    <s v="'33244543"/>
    <s v="1 | 1"/>
    <x v="9"/>
    <x v="0"/>
    <n v="-52998"/>
    <x v="117"/>
    <x v="115"/>
    <s v="REF. OLEO DIESEL BS10"/>
    <x v="6"/>
    <x v="0"/>
    <x v="0"/>
    <n v="6002"/>
    <x v="9"/>
    <n v="60027"/>
    <s v="OPERACIONAL ADM (Comum)"/>
    <x v="0"/>
    <x v="3"/>
    <x v="9"/>
    <x v="9"/>
    <x v="12"/>
    <x v="12"/>
  </r>
  <r>
    <x v="9"/>
    <s v="PETROBRAS DISTRIBUIDORA SA"/>
    <x v="7"/>
    <d v="2024-04-12T00:00:00"/>
    <d v="2024-05-12T00:00:00"/>
    <s v="'33244543"/>
    <s v="1 | 1"/>
    <x v="9"/>
    <x v="0"/>
    <n v="0"/>
    <x v="117"/>
    <x v="115"/>
    <s v="REF. OLEO DIESEL BS10"/>
    <x v="6"/>
    <x v="0"/>
    <x v="0"/>
    <n v="6002"/>
    <x v="9"/>
    <n v="60027"/>
    <s v="OPERACIONAL ADM (Comum)"/>
    <x v="0"/>
    <x v="3"/>
    <x v="9"/>
    <x v="9"/>
    <x v="12"/>
    <x v="12"/>
  </r>
  <r>
    <x v="9"/>
    <s v="PETROBRAS DISTRIBUIDORA SA"/>
    <x v="7"/>
    <d v="2024-04-12T00:00:00"/>
    <d v="2024-05-12T00:00:00"/>
    <s v="'33244543"/>
    <s v="1 | 1"/>
    <x v="9"/>
    <x v="0"/>
    <n v="771.17"/>
    <x v="117"/>
    <x v="115"/>
    <s v="REF. OLEO DIESEL BS10"/>
    <x v="6"/>
    <x v="0"/>
    <x v="0"/>
    <n v="6002"/>
    <x v="9"/>
    <n v="60027"/>
    <s v="OPERACIONAL ADM (Comum)"/>
    <x v="0"/>
    <x v="3"/>
    <x v="9"/>
    <x v="9"/>
    <x v="12"/>
    <x v="12"/>
  </r>
  <r>
    <x v="9"/>
    <s v="PETROBRAS DISTRIBUIDORA SA"/>
    <x v="7"/>
    <d v="2024-04-15T00:00:00"/>
    <d v="2024-05-15T00:00:00"/>
    <s v="'3326216"/>
    <s v="1 | 1"/>
    <x v="9"/>
    <x v="0"/>
    <n v="-52998"/>
    <x v="117"/>
    <x v="115"/>
    <s v="REF. OLEO DIESEL BS10"/>
    <x v="6"/>
    <x v="0"/>
    <x v="0"/>
    <n v="6002"/>
    <x v="9"/>
    <n v="60027"/>
    <s v="OPERACIONAL ADM (Comum)"/>
    <x v="0"/>
    <x v="3"/>
    <x v="9"/>
    <x v="9"/>
    <x v="12"/>
    <x v="12"/>
  </r>
  <r>
    <x v="9"/>
    <s v="PETROBRAS DISTRIBUIDORA SA"/>
    <x v="7"/>
    <d v="2024-04-15T00:00:00"/>
    <d v="2024-05-15T00:00:00"/>
    <s v="'3326216"/>
    <s v="1 | 1"/>
    <x v="9"/>
    <x v="0"/>
    <n v="387"/>
    <x v="117"/>
    <x v="115"/>
    <s v="REF. OLEO DIESEL BS10"/>
    <x v="6"/>
    <x v="0"/>
    <x v="0"/>
    <n v="6002"/>
    <x v="9"/>
    <n v="60027"/>
    <s v="OPERACIONAL ADM (Comum)"/>
    <x v="0"/>
    <x v="3"/>
    <x v="9"/>
    <x v="9"/>
    <x v="12"/>
    <x v="12"/>
  </r>
  <r>
    <x v="9"/>
    <s v="PETROBRAS DISTRIBUIDORA SA"/>
    <x v="7"/>
    <d v="2024-04-17T00:00:00"/>
    <d v="2024-05-17T00:00:00"/>
    <s v="'3327771"/>
    <s v="1 | 1"/>
    <x v="9"/>
    <x v="0"/>
    <n v="-53093"/>
    <x v="117"/>
    <x v="115"/>
    <s v="REF. OLEO DIESEL BS10"/>
    <x v="6"/>
    <x v="0"/>
    <x v="0"/>
    <n v="6002"/>
    <x v="9"/>
    <n v="60027"/>
    <s v="OPERACIONAL ADM (Comum)"/>
    <x v="0"/>
    <x v="3"/>
    <x v="9"/>
    <x v="9"/>
    <x v="12"/>
    <x v="12"/>
  </r>
  <r>
    <x v="9"/>
    <s v="PETROBRAS DISTRIBUIDORA SA"/>
    <x v="7"/>
    <d v="2024-04-17T00:00:00"/>
    <d v="2024-05-17T00:00:00"/>
    <s v="'3327771"/>
    <s v="1 | 1"/>
    <x v="9"/>
    <x v="0"/>
    <n v="0"/>
    <x v="117"/>
    <x v="115"/>
    <s v="REF. OLEO DIESEL BS10"/>
    <x v="6"/>
    <x v="0"/>
    <x v="0"/>
    <n v="6002"/>
    <x v="9"/>
    <n v="60027"/>
    <s v="OPERACIONAL ADM (Comum)"/>
    <x v="0"/>
    <x v="3"/>
    <x v="9"/>
    <x v="9"/>
    <x v="12"/>
    <x v="12"/>
  </r>
  <r>
    <x v="9"/>
    <s v="PETROBRAS DISTRIBUIDORA SA"/>
    <x v="7"/>
    <d v="2024-04-17T00:00:00"/>
    <d v="2024-05-17T00:00:00"/>
    <s v="'3327771"/>
    <s v="1 | 1"/>
    <x v="9"/>
    <x v="0"/>
    <n v="194.26"/>
    <x v="117"/>
    <x v="115"/>
    <s v="REF. OLEO DIESEL BS10"/>
    <x v="6"/>
    <x v="0"/>
    <x v="0"/>
    <n v="6002"/>
    <x v="9"/>
    <n v="60027"/>
    <s v="OPERACIONAL ADM (Comum)"/>
    <x v="0"/>
    <x v="3"/>
    <x v="9"/>
    <x v="9"/>
    <x v="12"/>
    <x v="12"/>
  </r>
  <r>
    <x v="9"/>
    <s v="PETROBRAS DISTRIBUIDORA SA"/>
    <x v="7"/>
    <d v="2024-04-18T00:00:00"/>
    <d v="2024-05-18T00:00:00"/>
    <s v="'3328293"/>
    <s v="1 | 1"/>
    <x v="9"/>
    <x v="0"/>
    <n v="-53093"/>
    <x v="117"/>
    <x v="115"/>
    <s v="REF. OLEO DIESEL BS10"/>
    <x v="6"/>
    <x v="0"/>
    <x v="0"/>
    <n v="6002"/>
    <x v="9"/>
    <n v="60027"/>
    <s v="OPERACIONAL ADM (Comum)"/>
    <x v="0"/>
    <x v="3"/>
    <x v="9"/>
    <x v="9"/>
    <x v="12"/>
    <x v="12"/>
  </r>
  <r>
    <x v="9"/>
    <s v="PETROBRAS DISTRIBUIDORA SA"/>
    <x v="7"/>
    <d v="2024-04-18T00:00:00"/>
    <d v="2024-05-18T00:00:00"/>
    <s v="'3328293"/>
    <s v="1 | 1"/>
    <x v="9"/>
    <x v="0"/>
    <n v="387.8"/>
    <x v="117"/>
    <x v="115"/>
    <s v="REF. OLEO DIESEL BS10"/>
    <x v="6"/>
    <x v="0"/>
    <x v="0"/>
    <n v="6002"/>
    <x v="9"/>
    <n v="60027"/>
    <s v="OPERACIONAL ADM (Comum)"/>
    <x v="0"/>
    <x v="3"/>
    <x v="9"/>
    <x v="9"/>
    <x v="12"/>
    <x v="12"/>
  </r>
  <r>
    <x v="9"/>
    <s v="PETROBRAS DISTRIBUIDORA SA"/>
    <x v="7"/>
    <d v="2024-04-19T00:00:00"/>
    <d v="2024-05-19T00:00:00"/>
    <s v="'3329072"/>
    <s v="1 | 1"/>
    <x v="9"/>
    <x v="0"/>
    <n v="-53093"/>
    <x v="117"/>
    <x v="115"/>
    <s v="REF. OLEO DIESEL BS10"/>
    <x v="6"/>
    <x v="0"/>
    <x v="0"/>
    <n v="6002"/>
    <x v="9"/>
    <n v="60027"/>
    <s v="OPERACIONAL ADM (Comum)"/>
    <x v="0"/>
    <x v="3"/>
    <x v="9"/>
    <x v="9"/>
    <x v="12"/>
    <x v="12"/>
  </r>
  <r>
    <x v="9"/>
    <s v="PETROBRAS DISTRIBUIDORA SA"/>
    <x v="7"/>
    <d v="2024-04-19T00:00:00"/>
    <d v="2024-05-19T00:00:00"/>
    <s v="'3329072"/>
    <s v="1 | 1"/>
    <x v="9"/>
    <x v="0"/>
    <n v="387.8"/>
    <x v="117"/>
    <x v="115"/>
    <s v="REF. OLEO DIESEL BS10"/>
    <x v="6"/>
    <x v="0"/>
    <x v="0"/>
    <n v="6002"/>
    <x v="9"/>
    <n v="60027"/>
    <s v="OPERACIONAL ADM (Comum)"/>
    <x v="0"/>
    <x v="3"/>
    <x v="9"/>
    <x v="9"/>
    <x v="12"/>
    <x v="12"/>
  </r>
  <r>
    <x v="9"/>
    <s v="PETROBRAS DISTRIBUIDORA SA"/>
    <x v="7"/>
    <d v="2024-04-19T00:00:00"/>
    <d v="2024-05-22T00:00:00"/>
    <s v="'3330681"/>
    <s v="1 | 1"/>
    <x v="9"/>
    <x v="0"/>
    <n v="-26546.5"/>
    <x v="117"/>
    <x v="115"/>
    <s v="REF. OLEO DIESEL BS10"/>
    <x v="6"/>
    <x v="0"/>
    <x v="0"/>
    <n v="6002"/>
    <x v="9"/>
    <n v="60027"/>
    <s v="OPERACIONAL ADM (Comum)"/>
    <x v="0"/>
    <x v="3"/>
    <x v="9"/>
    <x v="9"/>
    <x v="12"/>
    <x v="12"/>
  </r>
  <r>
    <x v="9"/>
    <s v="PETROBRAS DISTRIBUIDORA SA"/>
    <x v="7"/>
    <d v="2024-04-19T00:00:00"/>
    <d v="2024-05-22T00:00:00"/>
    <s v="'3330681"/>
    <s v="1 | 1"/>
    <x v="9"/>
    <x v="0"/>
    <n v="193.9"/>
    <x v="117"/>
    <x v="115"/>
    <s v="REF. OLEO DIESEL BS10"/>
    <x v="6"/>
    <x v="0"/>
    <x v="0"/>
    <n v="6002"/>
    <x v="9"/>
    <n v="60027"/>
    <s v="OPERACIONAL ADM (Comum)"/>
    <x v="0"/>
    <x v="3"/>
    <x v="9"/>
    <x v="9"/>
    <x v="12"/>
    <x v="12"/>
  </r>
  <r>
    <x v="9"/>
    <s v="PETROBRAS DISTRIBUIDORA SA"/>
    <x v="7"/>
    <d v="2024-04-24T00:00:00"/>
    <d v="2024-05-24T00:00:00"/>
    <s v="'1025541"/>
    <s v="1 | 1"/>
    <x v="9"/>
    <x v="0"/>
    <n v="-53093"/>
    <x v="117"/>
    <x v="115"/>
    <s v="REF. OLEO DIESEL BS10"/>
    <x v="6"/>
    <x v="0"/>
    <x v="0"/>
    <n v="6002"/>
    <x v="9"/>
    <n v="60027"/>
    <s v="OPERACIONAL ADM (Comum)"/>
    <x v="0"/>
    <x v="3"/>
    <x v="9"/>
    <x v="9"/>
    <x v="12"/>
    <x v="12"/>
  </r>
  <r>
    <x v="9"/>
    <s v="PETROBRAS DISTRIBUIDORA SA"/>
    <x v="7"/>
    <d v="2024-04-24T00:00:00"/>
    <d v="2024-05-24T00:00:00"/>
    <s v="'1025541"/>
    <s v="1 | 1"/>
    <x v="9"/>
    <x v="0"/>
    <n v="0"/>
    <x v="117"/>
    <x v="115"/>
    <s v="REF. OLEO DIESEL BS10"/>
    <x v="6"/>
    <x v="0"/>
    <x v="0"/>
    <n v="6002"/>
    <x v="9"/>
    <n v="60027"/>
    <s v="OPERACIONAL ADM (Comum)"/>
    <x v="0"/>
    <x v="3"/>
    <x v="9"/>
    <x v="9"/>
    <x v="12"/>
    <x v="12"/>
  </r>
  <r>
    <x v="9"/>
    <s v="PETROBRAS DISTRIBUIDORA SA"/>
    <x v="7"/>
    <d v="2024-04-24T00:00:00"/>
    <d v="2024-05-24T00:00:00"/>
    <s v="'1025541"/>
    <s v="1 | 1"/>
    <x v="9"/>
    <x v="0"/>
    <n v="387.8"/>
    <x v="117"/>
    <x v="115"/>
    <s v="REF. OLEO DIESEL BS10"/>
    <x v="6"/>
    <x v="0"/>
    <x v="0"/>
    <n v="6002"/>
    <x v="9"/>
    <n v="60027"/>
    <s v="OPERACIONAL ADM (Comum)"/>
    <x v="0"/>
    <x v="3"/>
    <x v="9"/>
    <x v="9"/>
    <x v="12"/>
    <x v="12"/>
  </r>
  <r>
    <x v="9"/>
    <s v="PETROBRAS DISTRIBUIDORA SA"/>
    <x v="7"/>
    <d v="2024-04-25T00:00:00"/>
    <d v="2024-05-25T00:00:00"/>
    <s v="'3332500"/>
    <s v="1 | 1"/>
    <x v="9"/>
    <x v="0"/>
    <n v="-26546.5"/>
    <x v="117"/>
    <x v="115"/>
    <s v="REF. OLEO DIESEL BS10 ABASTECIMENTO JPA "/>
    <x v="6"/>
    <x v="0"/>
    <x v="0"/>
    <n v="6002"/>
    <x v="9"/>
    <n v="60027"/>
    <s v="OPERACIONAL ADM (Comum)"/>
    <x v="0"/>
    <x v="3"/>
    <x v="9"/>
    <x v="9"/>
    <x v="12"/>
    <x v="12"/>
  </r>
  <r>
    <x v="9"/>
    <s v="PETROBRAS DISTRIBUIDORA SA"/>
    <x v="7"/>
    <d v="2024-04-25T00:00:00"/>
    <d v="2024-05-25T00:00:00"/>
    <s v="'3332500"/>
    <s v="1 | 1"/>
    <x v="9"/>
    <x v="0"/>
    <n v="0"/>
    <x v="117"/>
    <x v="115"/>
    <s v="REF. OLEO DIESEL BS10 ABASTECIMENTO JPA "/>
    <x v="6"/>
    <x v="0"/>
    <x v="0"/>
    <n v="6002"/>
    <x v="9"/>
    <n v="60027"/>
    <s v="OPERACIONAL ADM (Comum)"/>
    <x v="0"/>
    <x v="3"/>
    <x v="9"/>
    <x v="9"/>
    <x v="12"/>
    <x v="12"/>
  </r>
  <r>
    <x v="9"/>
    <s v="PETROBRAS DISTRIBUIDORA SA"/>
    <x v="7"/>
    <d v="2024-04-25T00:00:00"/>
    <d v="2024-05-25T00:00:00"/>
    <s v="'3332500"/>
    <s v="1 | 1"/>
    <x v="9"/>
    <x v="0"/>
    <n v="290.32"/>
    <x v="117"/>
    <x v="115"/>
    <s v="REF. OLEO DIESEL BS10 ABASTECIMENTO JPA "/>
    <x v="6"/>
    <x v="0"/>
    <x v="0"/>
    <n v="6002"/>
    <x v="9"/>
    <n v="60027"/>
    <s v="OPERACIONAL ADM (Comum)"/>
    <x v="0"/>
    <x v="3"/>
    <x v="9"/>
    <x v="9"/>
    <x v="12"/>
    <x v="12"/>
  </r>
  <r>
    <x v="9"/>
    <s v="PETROBRAS DISTRIBUIDORA SA"/>
    <x v="7"/>
    <d v="2024-04-26T00:00:00"/>
    <d v="2024-05-26T00:00:00"/>
    <s v="'3333199"/>
    <s v="1 | 1"/>
    <x v="9"/>
    <x v="0"/>
    <n v="-53093"/>
    <x v="117"/>
    <x v="115"/>
    <s v="REF. OLEO DIESEL BS10 ABASTECIMENTO "/>
    <x v="6"/>
    <x v="0"/>
    <x v="0"/>
    <n v="6002"/>
    <x v="9"/>
    <n v="60027"/>
    <s v="OPERACIONAL ADM (Comum)"/>
    <x v="0"/>
    <x v="3"/>
    <x v="9"/>
    <x v="9"/>
    <x v="12"/>
    <x v="12"/>
  </r>
  <r>
    <x v="9"/>
    <s v="PETROBRAS DISTRIBUIDORA SA"/>
    <x v="7"/>
    <d v="2024-04-26T00:00:00"/>
    <d v="2024-05-26T00:00:00"/>
    <s v="'3333199"/>
    <s v="1 | 1"/>
    <x v="9"/>
    <x v="0"/>
    <n v="387.8"/>
    <x v="117"/>
    <x v="115"/>
    <s v="REF. OLEO DIESEL BS10 ABASTECIMENTO "/>
    <x v="6"/>
    <x v="0"/>
    <x v="0"/>
    <n v="6002"/>
    <x v="9"/>
    <n v="60027"/>
    <s v="OPERACIONAL ADM (Comum)"/>
    <x v="0"/>
    <x v="3"/>
    <x v="9"/>
    <x v="9"/>
    <x v="12"/>
    <x v="12"/>
  </r>
  <r>
    <x v="9"/>
    <s v="PETROBRAS DISTRIBUIDORA SA"/>
    <x v="7"/>
    <d v="2024-04-29T00:00:00"/>
    <d v="2024-05-29T00:00:00"/>
    <s v="'3334566"/>
    <s v="1 | 1"/>
    <x v="9"/>
    <x v="0"/>
    <n v="-53093"/>
    <x v="117"/>
    <x v="115"/>
    <s v="REF. OLEO DIESEL BS10 ABASTECIMENTO "/>
    <x v="6"/>
    <x v="0"/>
    <x v="0"/>
    <n v="6002"/>
    <x v="9"/>
    <n v="60027"/>
    <s v="OPERACIONAL ADM (Comum)"/>
    <x v="0"/>
    <x v="3"/>
    <x v="9"/>
    <x v="9"/>
    <x v="12"/>
    <x v="12"/>
  </r>
  <r>
    <x v="9"/>
    <s v="PETROBRAS DISTRIBUIDORA SA"/>
    <x v="7"/>
    <d v="2024-04-29T00:00:00"/>
    <d v="2024-05-29T00:00:00"/>
    <s v="'3334566"/>
    <s v="1 | 1"/>
    <x v="9"/>
    <x v="0"/>
    <n v="580.64"/>
    <x v="117"/>
    <x v="115"/>
    <s v="REF. OLEO DIESEL BS10 ABASTECIMENTO "/>
    <x v="6"/>
    <x v="0"/>
    <x v="0"/>
    <n v="6002"/>
    <x v="9"/>
    <n v="60027"/>
    <s v="OPERACIONAL ADM (Comum)"/>
    <x v="0"/>
    <x v="3"/>
    <x v="9"/>
    <x v="9"/>
    <x v="12"/>
    <x v="12"/>
  </r>
  <r>
    <x v="9"/>
    <s v="PETROBRAS DISTRIBUIDORA SA"/>
    <x v="7"/>
    <d v="2024-04-30T00:00:00"/>
    <d v="2024-05-30T00:00:00"/>
    <s v="'3336094"/>
    <s v="1 | 1"/>
    <x v="9"/>
    <x v="0"/>
    <n v="-26546.5"/>
    <x v="117"/>
    <x v="115"/>
    <s v="REF. OLEO DIESEL BS10 ABASTECIMENTO JPA "/>
    <x v="6"/>
    <x v="0"/>
    <x v="0"/>
    <n v="6002"/>
    <x v="9"/>
    <n v="60027"/>
    <s v="OPERACIONAL ADM (Comum)"/>
    <x v="0"/>
    <x v="3"/>
    <x v="9"/>
    <x v="9"/>
    <x v="12"/>
    <x v="12"/>
  </r>
  <r>
    <x v="9"/>
    <s v="PETROBRAS DISTRIBUIDORA SA"/>
    <x v="7"/>
    <d v="2024-04-30T00:00:00"/>
    <d v="2024-05-30T00:00:00"/>
    <s v="'3336094"/>
    <s v="1 | 1"/>
    <x v="9"/>
    <x v="0"/>
    <n v="0"/>
    <x v="117"/>
    <x v="115"/>
    <s v="REF. OLEO DIESEL BS10 ABASTECIMENTO JPA "/>
    <x v="6"/>
    <x v="0"/>
    <x v="0"/>
    <n v="6002"/>
    <x v="9"/>
    <n v="60027"/>
    <s v="OPERACIONAL ADM (Comum)"/>
    <x v="0"/>
    <x v="3"/>
    <x v="9"/>
    <x v="9"/>
    <x v="12"/>
    <x v="12"/>
  </r>
  <r>
    <x v="9"/>
    <s v="PETROBRAS DISTRIBUIDORA SA"/>
    <x v="7"/>
    <d v="2024-04-30T00:00:00"/>
    <d v="2024-05-30T00:00:00"/>
    <s v="'3336094"/>
    <s v="1 | 1"/>
    <x v="9"/>
    <x v="0"/>
    <n v="193.9"/>
    <x v="117"/>
    <x v="115"/>
    <s v="REF. OLEO DIESEL BS10 ABASTECIMENTO JPA "/>
    <x v="6"/>
    <x v="0"/>
    <x v="0"/>
    <n v="6002"/>
    <x v="9"/>
    <n v="60027"/>
    <s v="OPERACIONAL ADM (Comum)"/>
    <x v="0"/>
    <x v="3"/>
    <x v="9"/>
    <x v="9"/>
    <x v="12"/>
    <x v="12"/>
  </r>
  <r>
    <x v="9"/>
    <s v="PETROBRAS DISTRIBUIDORA SA"/>
    <x v="8"/>
    <d v="2024-05-02T00:00:00"/>
    <d v="2024-06-01T00:00:00"/>
    <s v="'3336555"/>
    <s v="1 | 1"/>
    <x v="9"/>
    <x v="0"/>
    <n v="-53100"/>
    <x v="117"/>
    <x v="115"/>
    <s v="REF. OLEO DIESEL BS10 ABASTECIMENTO "/>
    <x v="6"/>
    <x v="0"/>
    <x v="0"/>
    <n v="6002"/>
    <x v="9"/>
    <n v="60027"/>
    <s v="OPERACIONAL ADM (Comum)"/>
    <x v="0"/>
    <x v="3"/>
    <x v="9"/>
    <x v="9"/>
    <x v="12"/>
    <x v="12"/>
  </r>
  <r>
    <x v="9"/>
    <s v="PETROBRAS DISTRIBUIDORA SA"/>
    <x v="8"/>
    <d v="2024-05-02T00:00:00"/>
    <d v="2024-06-01T00:00:00"/>
    <s v="'3336555"/>
    <s v="1 | 1"/>
    <x v="9"/>
    <x v="0"/>
    <n v="580.58000000000004"/>
    <x v="117"/>
    <x v="115"/>
    <s v="REF. OLEO DIESEL BS10 ABASTECIMENTO "/>
    <x v="6"/>
    <x v="0"/>
    <x v="0"/>
    <n v="6002"/>
    <x v="9"/>
    <n v="60027"/>
    <s v="OPERACIONAL ADM (Comum)"/>
    <x v="0"/>
    <x v="3"/>
    <x v="9"/>
    <x v="9"/>
    <x v="12"/>
    <x v="12"/>
  </r>
  <r>
    <x v="9"/>
    <s v="PETROBRAS DISTRIBUIDORA SA"/>
    <x v="8"/>
    <d v="2024-05-04T00:00:00"/>
    <d v="2024-06-03T00:00:00"/>
    <s v="'3338558"/>
    <s v="1 | 1"/>
    <x v="9"/>
    <x v="0"/>
    <n v="-53100"/>
    <x v="117"/>
    <x v="115"/>
    <s v="REF. OLEO DIESEL BS10 ABASTECIMENTO "/>
    <x v="6"/>
    <x v="0"/>
    <x v="0"/>
    <n v="6002"/>
    <x v="9"/>
    <n v="60027"/>
    <s v="OPERACIONAL ADM (Comum)"/>
    <x v="0"/>
    <x v="3"/>
    <x v="9"/>
    <x v="9"/>
    <x v="12"/>
    <x v="12"/>
  </r>
  <r>
    <x v="9"/>
    <s v="PETROBRAS DISTRIBUIDORA SA"/>
    <x v="8"/>
    <d v="2024-05-04T00:00:00"/>
    <d v="2024-06-03T00:00:00"/>
    <s v="'3338558"/>
    <s v="1 | 1"/>
    <x v="9"/>
    <x v="0"/>
    <n v="580.58000000000004"/>
    <x v="117"/>
    <x v="115"/>
    <s v="REF. OLEO DIESEL BS10 ABASTECIMENTO "/>
    <x v="6"/>
    <x v="0"/>
    <x v="0"/>
    <n v="6002"/>
    <x v="9"/>
    <n v="60027"/>
    <s v="OPERACIONAL ADM (Comum)"/>
    <x v="0"/>
    <x v="3"/>
    <x v="9"/>
    <x v="9"/>
    <x v="12"/>
    <x v="12"/>
  </r>
  <r>
    <x v="9"/>
    <s v="PETROBRAS DISTRIBUIDORA SA"/>
    <x v="8"/>
    <d v="2024-05-07T00:00:00"/>
    <d v="2024-06-06T00:00:00"/>
    <s v="'3340025"/>
    <s v="1 | 1"/>
    <x v="9"/>
    <x v="0"/>
    <n v="-26550"/>
    <x v="117"/>
    <x v="115"/>
    <s v="REF. OLEO DIESEL BS10 ABASTECIMENTO JPA "/>
    <x v="6"/>
    <x v="0"/>
    <x v="0"/>
    <n v="6002"/>
    <x v="9"/>
    <n v="60027"/>
    <s v="OPERACIONAL ADM (Comum)"/>
    <x v="0"/>
    <x v="3"/>
    <x v="9"/>
    <x v="9"/>
    <x v="12"/>
    <x v="12"/>
  </r>
  <r>
    <x v="9"/>
    <s v="PETROBRAS DISTRIBUIDORA SA"/>
    <x v="8"/>
    <d v="2024-05-07T00:00:00"/>
    <d v="2024-06-06T00:00:00"/>
    <s v="'3340025"/>
    <s v="1 | 1"/>
    <x v="9"/>
    <x v="0"/>
    <n v="290.29000000000002"/>
    <x v="117"/>
    <x v="115"/>
    <s v="REF. OLEO DIESEL BS10 ABASTECIMENTO JPA "/>
    <x v="6"/>
    <x v="0"/>
    <x v="0"/>
    <n v="6002"/>
    <x v="9"/>
    <n v="60027"/>
    <s v="OPERACIONAL ADM (Comum)"/>
    <x v="0"/>
    <x v="3"/>
    <x v="9"/>
    <x v="9"/>
    <x v="12"/>
    <x v="12"/>
  </r>
  <r>
    <x v="9"/>
    <s v="PETROBRAS DISTRIBUIDORA SA"/>
    <x v="8"/>
    <d v="2024-05-08T00:00:00"/>
    <d v="2024-06-07T00:00:00"/>
    <s v="'3340692"/>
    <s v="1 | 1"/>
    <x v="9"/>
    <x v="0"/>
    <n v="-53100"/>
    <x v="117"/>
    <x v="115"/>
    <s v="REF. OLEO DIESEL BS10 ABASTECIMENTO JPA"/>
    <x v="6"/>
    <x v="0"/>
    <x v="0"/>
    <n v="6002"/>
    <x v="9"/>
    <n v="60027"/>
    <s v="OPERACIONAL ADM (Comum)"/>
    <x v="0"/>
    <x v="3"/>
    <x v="9"/>
    <x v="9"/>
    <x v="12"/>
    <x v="12"/>
  </r>
  <r>
    <x v="9"/>
    <s v="PETROBRAS DISTRIBUIDORA SA"/>
    <x v="8"/>
    <d v="2024-05-08T00:00:00"/>
    <d v="2024-06-07T00:00:00"/>
    <s v="'3340692"/>
    <s v="1 | 1"/>
    <x v="9"/>
    <x v="0"/>
    <n v="772.69"/>
    <x v="117"/>
    <x v="115"/>
    <s v="REF. OLEO DIESEL BS10 ABASTECIMENTO JPA"/>
    <x v="6"/>
    <x v="0"/>
    <x v="0"/>
    <n v="6002"/>
    <x v="9"/>
    <n v="60027"/>
    <s v="OPERACIONAL ADM (Comum)"/>
    <x v="0"/>
    <x v="3"/>
    <x v="9"/>
    <x v="9"/>
    <x v="12"/>
    <x v="12"/>
  </r>
  <r>
    <x v="9"/>
    <s v="PETROBRAS DISTRIBUIDORA SA"/>
    <x v="8"/>
    <d v="2024-05-08T00:00:00"/>
    <d v="2024-06-07T00:00:00"/>
    <s v="'3340822"/>
    <s v="1 | 1"/>
    <x v="9"/>
    <x v="0"/>
    <n v="-26550"/>
    <x v="117"/>
    <x v="115"/>
    <s v="REF. OLEO DIESEL BS10 ABASTECIMENTO "/>
    <x v="6"/>
    <x v="0"/>
    <x v="0"/>
    <n v="6002"/>
    <x v="9"/>
    <n v="60027"/>
    <s v="OPERACIONAL ADM (Comum)"/>
    <x v="0"/>
    <x v="3"/>
    <x v="9"/>
    <x v="9"/>
    <x v="12"/>
    <x v="12"/>
  </r>
  <r>
    <x v="9"/>
    <s v="PETROBRAS DISTRIBUIDORA SA"/>
    <x v="8"/>
    <d v="2024-05-08T00:00:00"/>
    <d v="2024-06-07T00:00:00"/>
    <s v="'3340822"/>
    <s v="1 | 1"/>
    <x v="9"/>
    <x v="0"/>
    <n v="290.29000000000002"/>
    <x v="117"/>
    <x v="115"/>
    <s v="REF. OLEO DIESEL BS10 ABASTECIMENTO "/>
    <x v="6"/>
    <x v="0"/>
    <x v="0"/>
    <n v="6002"/>
    <x v="9"/>
    <n v="60027"/>
    <s v="OPERACIONAL ADM (Comum)"/>
    <x v="0"/>
    <x v="3"/>
    <x v="9"/>
    <x v="9"/>
    <x v="12"/>
    <x v="12"/>
  </r>
  <r>
    <x v="9"/>
    <s v="PETROBRAS DISTRIBUIDORA SA"/>
    <x v="8"/>
    <d v="2024-05-10T00:00:00"/>
    <d v="2024-06-09T00:00:00"/>
    <s v="'3342267"/>
    <s v="1 | 1"/>
    <x v="9"/>
    <x v="0"/>
    <n v="-53100"/>
    <x v="117"/>
    <x v="115"/>
    <s v="REF. OLEO DIESEL BS10 ABASTECIMENTO "/>
    <x v="6"/>
    <x v="0"/>
    <x v="0"/>
    <n v="6002"/>
    <x v="9"/>
    <n v="60027"/>
    <s v="OPERACIONAL ADM (Comum)"/>
    <x v="0"/>
    <x v="3"/>
    <x v="9"/>
    <x v="9"/>
    <x v="12"/>
    <x v="12"/>
  </r>
  <r>
    <x v="9"/>
    <s v="PETROBRAS DISTRIBUIDORA SA"/>
    <x v="8"/>
    <d v="2024-05-10T00:00:00"/>
    <d v="2024-06-09T00:00:00"/>
    <s v="'3342267"/>
    <s v="1 | 1"/>
    <x v="9"/>
    <x v="0"/>
    <n v="772.69"/>
    <x v="117"/>
    <x v="115"/>
    <s v="REF. OLEO DIESEL BS10 ABASTECIMENTO "/>
    <x v="6"/>
    <x v="0"/>
    <x v="0"/>
    <n v="6002"/>
    <x v="9"/>
    <n v="60027"/>
    <s v="OPERACIONAL ADM (Comum)"/>
    <x v="0"/>
    <x v="3"/>
    <x v="9"/>
    <x v="9"/>
    <x v="12"/>
    <x v="12"/>
  </r>
  <r>
    <x v="9"/>
    <s v="PETROBRAS DISTRIBUIDORA SA"/>
    <x v="8"/>
    <d v="2024-05-13T00:00:00"/>
    <d v="2024-06-12T00:00:00"/>
    <s v="'3344026"/>
    <s v="1 | 1"/>
    <x v="9"/>
    <x v="0"/>
    <n v="-53100"/>
    <x v="117"/>
    <x v="115"/>
    <s v="REF. OLEO DIESEL BS10 ABASTECIMENTO "/>
    <x v="6"/>
    <x v="0"/>
    <x v="0"/>
    <n v="6002"/>
    <x v="9"/>
    <n v="60027"/>
    <s v="OPERACIONAL ADM (Comum)"/>
    <x v="0"/>
    <x v="3"/>
    <x v="9"/>
    <x v="9"/>
    <x v="12"/>
    <x v="12"/>
  </r>
  <r>
    <x v="9"/>
    <s v="PETROBRAS DISTRIBUIDORA SA"/>
    <x v="8"/>
    <d v="2024-05-13T00:00:00"/>
    <d v="2024-06-12T00:00:00"/>
    <s v="'3344026"/>
    <s v="1 | 1"/>
    <x v="9"/>
    <x v="0"/>
    <n v="772.69"/>
    <x v="117"/>
    <x v="115"/>
    <s v="REF. OLEO DIESEL BS10 ABASTECIMENTO "/>
    <x v="6"/>
    <x v="0"/>
    <x v="0"/>
    <n v="6002"/>
    <x v="9"/>
    <n v="60027"/>
    <s v="OPERACIONAL ADM (Comum)"/>
    <x v="0"/>
    <x v="3"/>
    <x v="9"/>
    <x v="9"/>
    <x v="12"/>
    <x v="12"/>
  </r>
  <r>
    <x v="9"/>
    <s v="PETROBRAS DISTRIBUIDORA SA"/>
    <x v="8"/>
    <d v="2024-05-15T00:00:00"/>
    <d v="2024-05-20T00:00:00"/>
    <s v="'3345722"/>
    <s v="1 | 1"/>
    <x v="9"/>
    <x v="0"/>
    <n v="-53100"/>
    <x v="117"/>
    <x v="115"/>
    <s v="REF. OLEO DIESEL BS10 ABASTECIMENTO "/>
    <x v="6"/>
    <x v="0"/>
    <x v="0"/>
    <n v="6002"/>
    <x v="9"/>
    <n v="60027"/>
    <s v="OPERACIONAL ADM (Comum)"/>
    <x v="0"/>
    <x v="3"/>
    <x v="9"/>
    <x v="9"/>
    <x v="12"/>
    <x v="12"/>
  </r>
  <r>
    <x v="9"/>
    <s v="PETROBRAS DISTRIBUIDORA SA"/>
    <x v="8"/>
    <d v="2024-05-16T00:00:00"/>
    <d v="2024-05-21T00:00:00"/>
    <s v="'3346299"/>
    <s v="1 | 1"/>
    <x v="9"/>
    <x v="0"/>
    <n v="-53100"/>
    <x v="117"/>
    <x v="115"/>
    <s v="REF. OLEO DIESEL BS10 ABASTECIMENTO "/>
    <x v="6"/>
    <x v="0"/>
    <x v="0"/>
    <n v="6002"/>
    <x v="9"/>
    <n v="60027"/>
    <s v="OPERACIONAL ADM (Comum)"/>
    <x v="0"/>
    <x v="3"/>
    <x v="9"/>
    <x v="9"/>
    <x v="12"/>
    <x v="12"/>
  </r>
  <r>
    <x v="9"/>
    <s v="PETROBRAS DISTRIBUIDORA SA"/>
    <x v="8"/>
    <d v="2024-05-17T00:00:00"/>
    <d v="2024-06-16T00:00:00"/>
    <s v="'3347108"/>
    <s v="1 | 1"/>
    <x v="9"/>
    <x v="0"/>
    <n v="-26475"/>
    <x v="117"/>
    <x v="115"/>
    <s v="REF. OLEO DIESEL BS10 ABASTECIMENTO "/>
    <x v="6"/>
    <x v="0"/>
    <x v="0"/>
    <n v="6002"/>
    <x v="9"/>
    <n v="60027"/>
    <s v="OPERACIONAL ADM (Comum)"/>
    <x v="0"/>
    <x v="3"/>
    <x v="9"/>
    <x v="9"/>
    <x v="12"/>
    <x v="12"/>
  </r>
  <r>
    <x v="9"/>
    <s v="PETROBRAS DISTRIBUIDORA SA"/>
    <x v="8"/>
    <d v="2024-05-18T00:00:00"/>
    <d v="2024-06-17T00:00:00"/>
    <s v="'3348264"/>
    <s v="1 | 1"/>
    <x v="9"/>
    <x v="0"/>
    <n v="-26475"/>
    <x v="117"/>
    <x v="115"/>
    <s v="REF. OLEO DIESEL BS10 ABASTECIMENTO "/>
    <x v="6"/>
    <x v="0"/>
    <x v="0"/>
    <n v="6002"/>
    <x v="9"/>
    <n v="60027"/>
    <s v="OPERACIONAL ADM (Comum)"/>
    <x v="0"/>
    <x v="3"/>
    <x v="9"/>
    <x v="9"/>
    <x v="12"/>
    <x v="12"/>
  </r>
  <r>
    <x v="9"/>
    <s v="PETROBRAS DISTRIBUIDORA SA"/>
    <x v="8"/>
    <d v="2024-05-20T00:00:00"/>
    <d v="2024-06-19T00:00:00"/>
    <s v="'3348689"/>
    <s v="1 | 1"/>
    <x v="9"/>
    <x v="0"/>
    <n v="-26475"/>
    <x v="117"/>
    <x v="115"/>
    <s v="REF. OLEO DIESEL BS10 ABASTECIMENTO "/>
    <x v="6"/>
    <x v="0"/>
    <x v="0"/>
    <n v="6002"/>
    <x v="9"/>
    <n v="60027"/>
    <s v="OPERACIONAL ADM (Comum)"/>
    <x v="0"/>
    <x v="3"/>
    <x v="9"/>
    <x v="9"/>
    <x v="12"/>
    <x v="12"/>
  </r>
  <r>
    <x v="9"/>
    <s v="PETROBRAS DISTRIBUIDORA SA"/>
    <x v="8"/>
    <d v="2024-05-22T00:00:00"/>
    <d v="2024-06-21T00:00:00"/>
    <s v="'3350284"/>
    <s v="1 | 1"/>
    <x v="9"/>
    <x v="0"/>
    <n v="-53250"/>
    <x v="117"/>
    <x v="115"/>
    <s v="REF. OLEO DIESEL BS10 ABASTECIMENTO "/>
    <x v="6"/>
    <x v="0"/>
    <x v="0"/>
    <n v="6002"/>
    <x v="9"/>
    <n v="60027"/>
    <s v="OPERACIONAL ADM (Comum)"/>
    <x v="0"/>
    <x v="3"/>
    <x v="9"/>
    <x v="9"/>
    <x v="12"/>
    <x v="12"/>
  </r>
  <r>
    <x v="9"/>
    <s v="PETROBRAS DISTRIBUIDORA SA"/>
    <x v="8"/>
    <d v="2024-05-23T00:00:00"/>
    <d v="2024-06-22T00:00:00"/>
    <s v="'3350798"/>
    <s v="1 | 1"/>
    <x v="9"/>
    <x v="0"/>
    <n v="-53250"/>
    <x v="117"/>
    <x v="115"/>
    <s v="REF. OLEO DIESEL BS10 ABASTECIMENTO JPA"/>
    <x v="6"/>
    <x v="0"/>
    <x v="0"/>
    <n v="6002"/>
    <x v="9"/>
    <n v="60027"/>
    <s v="OPERACIONAL ADM (Comum)"/>
    <x v="0"/>
    <x v="3"/>
    <x v="9"/>
    <x v="9"/>
    <x v="12"/>
    <x v="12"/>
  </r>
  <r>
    <x v="9"/>
    <s v="PETROBRAS DISTRIBUIDORA SA"/>
    <x v="8"/>
    <d v="2024-05-25T00:00:00"/>
    <d v="2024-06-24T00:00:00"/>
    <s v="'3352564"/>
    <s v="1 | 1"/>
    <x v="9"/>
    <x v="0"/>
    <n v="-53250"/>
    <x v="117"/>
    <x v="115"/>
    <s v="REF. OLEO DIESEL BS10 ABASTECIMENTO JPA"/>
    <x v="6"/>
    <x v="0"/>
    <x v="0"/>
    <n v="6002"/>
    <x v="9"/>
    <n v="60027"/>
    <s v="OPERACIONAL ADM (Comum)"/>
    <x v="0"/>
    <x v="3"/>
    <x v="9"/>
    <x v="9"/>
    <x v="12"/>
    <x v="12"/>
  </r>
  <r>
    <x v="9"/>
    <s v="PETROBRAS DISTRIBUIDORA SA"/>
    <x v="8"/>
    <d v="2024-05-27T00:00:00"/>
    <d v="2024-06-26T00:00:00"/>
    <s v="'3352968"/>
    <s v="1 | 1"/>
    <x v="9"/>
    <x v="0"/>
    <n v="-26625"/>
    <x v="117"/>
    <x v="115"/>
    <s v="REF. OLEO DIESEL BS10 ABASTECIMENTO JPA"/>
    <x v="6"/>
    <x v="0"/>
    <x v="0"/>
    <n v="6002"/>
    <x v="9"/>
    <n v="60027"/>
    <s v="OPERACIONAL ADM (Comum)"/>
    <x v="0"/>
    <x v="3"/>
    <x v="9"/>
    <x v="9"/>
    <x v="12"/>
    <x v="12"/>
  </r>
  <r>
    <x v="9"/>
    <s v="PETROBRAS DISTRIBUIDORA SA"/>
    <x v="8"/>
    <d v="2024-05-29T00:00:00"/>
    <d v="2024-06-28T00:00:00"/>
    <s v="'3354850"/>
    <s v="1 | 1"/>
    <x v="9"/>
    <x v="0"/>
    <n v="-53250"/>
    <x v="117"/>
    <x v="115"/>
    <s v="REF. OLEO DIESEL BS10 ABASTECIMENTO JPA"/>
    <x v="6"/>
    <x v="0"/>
    <x v="0"/>
    <n v="6002"/>
    <x v="9"/>
    <n v="60027"/>
    <s v="OPERACIONAL ADM (Comum)"/>
    <x v="0"/>
    <x v="3"/>
    <x v="9"/>
    <x v="9"/>
    <x v="12"/>
    <x v="12"/>
  </r>
  <r>
    <x v="9"/>
    <s v="PETROBRAS DISTRIBUIDORA SA"/>
    <x v="9"/>
    <d v="2024-05-31T00:00:00"/>
    <d v="2024-06-30T00:00:00"/>
    <s v="'3355773"/>
    <s v="1 | 1"/>
    <x v="9"/>
    <x v="0"/>
    <n v="-53250"/>
    <x v="117"/>
    <x v="115"/>
    <s v="REF. OLEO DIESEL BS10 ABASTECIMENTO JPA"/>
    <x v="6"/>
    <x v="0"/>
    <x v="0"/>
    <n v="6002"/>
    <x v="9"/>
    <n v="60027"/>
    <s v="OPERACIONAL ADM (Comum)"/>
    <x v="0"/>
    <x v="3"/>
    <x v="9"/>
    <x v="9"/>
    <x v="12"/>
    <x v="12"/>
  </r>
  <r>
    <x v="9"/>
    <s v="PETROBRAS DISTRIBUIDORA SA"/>
    <x v="9"/>
    <d v="2024-06-01T00:00:00"/>
    <d v="2024-07-01T00:00:00"/>
    <s v="'3356819"/>
    <s v="1 | 1"/>
    <x v="9"/>
    <x v="0"/>
    <n v="-53283"/>
    <x v="117"/>
    <x v="115"/>
    <s v="REF. OLEO DIESEL BS10 ABASTECIMENTO JPA"/>
    <x v="6"/>
    <x v="0"/>
    <x v="0"/>
    <n v="6002"/>
    <x v="9"/>
    <n v="60027"/>
    <s v="OPERACIONAL ADM (Comum)"/>
    <x v="0"/>
    <x v="3"/>
    <x v="9"/>
    <x v="9"/>
    <x v="12"/>
    <x v="12"/>
  </r>
  <r>
    <x v="9"/>
    <s v="PETROBRAS DISTRIBUIDORA SA"/>
    <x v="9"/>
    <d v="2024-06-03T00:00:00"/>
    <d v="2024-07-03T00:00:00"/>
    <s v="'3357548"/>
    <s v="1 | 1"/>
    <x v="9"/>
    <x v="0"/>
    <n v="-26641.5"/>
    <x v="117"/>
    <x v="115"/>
    <s v="REF. OLEO DIESEL BS10 ABASTECIMENTO JPA"/>
    <x v="6"/>
    <x v="0"/>
    <x v="0"/>
    <n v="6002"/>
    <x v="9"/>
    <n v="60027"/>
    <s v="OPERACIONAL ADM (Comum)"/>
    <x v="0"/>
    <x v="3"/>
    <x v="9"/>
    <x v="9"/>
    <x v="12"/>
    <x v="12"/>
  </r>
  <r>
    <x v="9"/>
    <s v="PETROBRAS DISTRIBUIDORA SA"/>
    <x v="9"/>
    <d v="2024-06-04T00:00:00"/>
    <d v="2024-07-04T00:00:00"/>
    <s v="'3358289"/>
    <s v="1 | 1"/>
    <x v="9"/>
    <x v="0"/>
    <n v="-26641.5"/>
    <x v="117"/>
    <x v="115"/>
    <s v="REF. OLEO DIESEL BS10 ABASTECIMENTO JPA"/>
    <x v="6"/>
    <x v="0"/>
    <x v="0"/>
    <n v="6002"/>
    <x v="9"/>
    <n v="60027"/>
    <s v="OPERACIONAL ADM (Comum)"/>
    <x v="0"/>
    <x v="3"/>
    <x v="9"/>
    <x v="9"/>
    <x v="12"/>
    <x v="12"/>
  </r>
  <r>
    <x v="9"/>
    <s v="PETROBRAS DISTRIBUIDORA SA"/>
    <x v="9"/>
    <d v="2024-06-05T00:00:00"/>
    <d v="2024-07-05T00:00:00"/>
    <s v="'3358941"/>
    <s v="1 | 1"/>
    <x v="9"/>
    <x v="0"/>
    <n v="-26641.5"/>
    <x v="117"/>
    <x v="115"/>
    <s v="REF. OLEO DIESEL BS10 ABASTECIMENTO JPA"/>
    <x v="6"/>
    <x v="0"/>
    <x v="0"/>
    <n v="6002"/>
    <x v="9"/>
    <n v="60027"/>
    <s v="OPERACIONAL ADM (Comum)"/>
    <x v="0"/>
    <x v="3"/>
    <x v="9"/>
    <x v="9"/>
    <x v="12"/>
    <x v="12"/>
  </r>
  <r>
    <x v="9"/>
    <s v="PETROBRAS DISTRIBUIDORA SA"/>
    <x v="9"/>
    <d v="2024-06-06T00:00:00"/>
    <d v="2024-07-06T00:00:00"/>
    <s v="'3359552"/>
    <s v="1 | 1"/>
    <x v="9"/>
    <x v="0"/>
    <n v="-26641.5"/>
    <x v="117"/>
    <x v="115"/>
    <s v="REF. OLEO DIESEL BS10 ABASTECIMENTO JPA"/>
    <x v="6"/>
    <x v="0"/>
    <x v="0"/>
    <n v="6002"/>
    <x v="9"/>
    <n v="60027"/>
    <s v="OPERACIONAL ADM (Comum)"/>
    <x v="0"/>
    <x v="3"/>
    <x v="9"/>
    <x v="9"/>
    <x v="12"/>
    <x v="12"/>
  </r>
  <r>
    <x v="9"/>
    <s v="PETROBRAS DISTRIBUIDORA SA"/>
    <x v="9"/>
    <d v="2024-06-07T00:00:00"/>
    <d v="2024-07-07T00:00:00"/>
    <s v="'3360254"/>
    <s v="1 | 1"/>
    <x v="9"/>
    <x v="0"/>
    <n v="-53283"/>
    <x v="117"/>
    <x v="115"/>
    <s v="REF. OLEO DIESEL BS10 ABASTECIMENTO "/>
    <x v="6"/>
    <x v="0"/>
    <x v="0"/>
    <n v="6002"/>
    <x v="9"/>
    <n v="60027"/>
    <s v="OPERACIONAL ADM (Comum)"/>
    <x v="0"/>
    <x v="3"/>
    <x v="9"/>
    <x v="9"/>
    <x v="12"/>
    <x v="12"/>
  </r>
  <r>
    <x v="9"/>
    <s v="PETROBRAS DISTRIBUIDORA SA"/>
    <x v="9"/>
    <d v="2024-06-10T00:00:00"/>
    <d v="2024-07-10T00:00:00"/>
    <s v="'3361721"/>
    <s v="1 | 1"/>
    <x v="9"/>
    <x v="0"/>
    <n v="-26641.5"/>
    <x v="117"/>
    <x v="115"/>
    <s v="REF. OLEO DIESEL BS10 ABASTECIMENTO JPA"/>
    <x v="6"/>
    <x v="0"/>
    <x v="0"/>
    <n v="6002"/>
    <x v="9"/>
    <n v="60027"/>
    <s v="OPERACIONAL ADM (Comum)"/>
    <x v="0"/>
    <x v="3"/>
    <x v="9"/>
    <x v="9"/>
    <x v="12"/>
    <x v="12"/>
  </r>
  <r>
    <x v="9"/>
    <s v="PETROBRAS DISTRIBUIDORA SA"/>
    <x v="9"/>
    <d v="2024-06-11T00:00:00"/>
    <d v="2024-07-11T00:00:00"/>
    <s v="'3362695"/>
    <s v="1 | 1"/>
    <x v="9"/>
    <x v="0"/>
    <n v="-26641.5"/>
    <x v="117"/>
    <x v="115"/>
    <s v="REF. OLEO DIESEL BS10 ABASTECIMENTO "/>
    <x v="6"/>
    <x v="0"/>
    <x v="0"/>
    <n v="6002"/>
    <x v="9"/>
    <n v="60027"/>
    <s v="OPERACIONAL ADM (Comum)"/>
    <x v="0"/>
    <x v="3"/>
    <x v="9"/>
    <x v="9"/>
    <x v="12"/>
    <x v="12"/>
  </r>
  <r>
    <x v="9"/>
    <s v="PETROBRAS DISTRIBUIDORA SA"/>
    <x v="9"/>
    <d v="2024-06-13T00:00:00"/>
    <d v="2024-07-13T00:00:00"/>
    <s v="'3364229"/>
    <s v="1 | 1"/>
    <x v="9"/>
    <x v="0"/>
    <n v="-53538"/>
    <x v="117"/>
    <x v="115"/>
    <s v="REF. OLEO DIESEL BS10 ABASTECIMENTO "/>
    <x v="6"/>
    <x v="0"/>
    <x v="0"/>
    <n v="6002"/>
    <x v="9"/>
    <n v="60027"/>
    <s v="OPERACIONAL ADM (Comum)"/>
    <x v="0"/>
    <x v="3"/>
    <x v="9"/>
    <x v="9"/>
    <x v="12"/>
    <x v="12"/>
  </r>
  <r>
    <x v="9"/>
    <s v="PETROBRAS DISTRIBUIDORA SA"/>
    <x v="9"/>
    <d v="2024-06-13T00:00:00"/>
    <d v="2024-07-13T00:00:00"/>
    <s v="'3364303"/>
    <s v="1 | 1"/>
    <x v="9"/>
    <x v="0"/>
    <n v="-53538"/>
    <x v="117"/>
    <x v="115"/>
    <s v="REF. OLEO DIESEL BS10 ABASTECIMENTO JPA"/>
    <x v="6"/>
    <x v="0"/>
    <x v="0"/>
    <n v="6002"/>
    <x v="9"/>
    <n v="60027"/>
    <s v="OPERACIONAL ADM (Comum)"/>
    <x v="0"/>
    <x v="3"/>
    <x v="9"/>
    <x v="9"/>
    <x v="12"/>
    <x v="12"/>
  </r>
  <r>
    <x v="9"/>
    <s v="PETROBRAS DISTRIBUIDORA SA"/>
    <x v="9"/>
    <d v="2024-06-15T00:00:00"/>
    <d v="2024-07-15T00:00:00"/>
    <s v="'3365802"/>
    <s v="1 | 1"/>
    <x v="9"/>
    <x v="0"/>
    <n v="-26769"/>
    <x v="117"/>
    <x v="115"/>
    <s v="REF. OLEO DIESEL BS10 ABASTECIMENTO JPA"/>
    <x v="6"/>
    <x v="0"/>
    <x v="0"/>
    <n v="6002"/>
    <x v="9"/>
    <n v="60027"/>
    <s v="OPERACIONAL ADM (Comum)"/>
    <x v="0"/>
    <x v="3"/>
    <x v="9"/>
    <x v="9"/>
    <x v="12"/>
    <x v="12"/>
  </r>
  <r>
    <x v="9"/>
    <s v="PETROBRAS DISTRIBUIDORA SA"/>
    <x v="9"/>
    <d v="2024-06-17T00:00:00"/>
    <d v="2024-07-17T00:00:00"/>
    <s v="'3366445"/>
    <s v="1 | 1"/>
    <x v="9"/>
    <x v="0"/>
    <n v="-53538"/>
    <x v="117"/>
    <x v="115"/>
    <s v="REF. OLEO DIESEL BS10 ABASTECIMENTO"/>
    <x v="6"/>
    <x v="0"/>
    <x v="0"/>
    <n v="6002"/>
    <x v="9"/>
    <n v="60027"/>
    <s v="OPERACIONAL ADM (Comum)"/>
    <x v="0"/>
    <x v="3"/>
    <x v="9"/>
    <x v="9"/>
    <x v="12"/>
    <x v="12"/>
  </r>
  <r>
    <x v="9"/>
    <s v="PETROBRAS DISTRIBUIDORA SA"/>
    <x v="9"/>
    <d v="2024-06-19T00:00:00"/>
    <d v="2024-07-19T00:00:00"/>
    <s v="'3367887"/>
    <s v="1 | 1"/>
    <x v="9"/>
    <x v="0"/>
    <n v="-26769"/>
    <x v="117"/>
    <x v="115"/>
    <s v="REF. OLEO DIESEL BS10 ABASTECIMENTO"/>
    <x v="6"/>
    <x v="0"/>
    <x v="0"/>
    <n v="6002"/>
    <x v="9"/>
    <n v="60027"/>
    <s v="OPERACIONAL ADM (Comum)"/>
    <x v="0"/>
    <x v="3"/>
    <x v="9"/>
    <x v="9"/>
    <x v="12"/>
    <x v="12"/>
  </r>
  <r>
    <x v="9"/>
    <s v="PETROBRAS DISTRIBUIDORA SA"/>
    <x v="9"/>
    <d v="2024-06-20T00:00:00"/>
    <d v="2024-07-20T00:00:00"/>
    <s v="'3368635"/>
    <s v="1 | 1"/>
    <x v="9"/>
    <x v="0"/>
    <n v="-26769"/>
    <x v="117"/>
    <x v="115"/>
    <s v="REF. OLEO DIESEL BS10 ABASTECIMENTO JPA "/>
    <x v="6"/>
    <x v="0"/>
    <x v="0"/>
    <n v="6002"/>
    <x v="9"/>
    <n v="60027"/>
    <s v="OPERACIONAL ADM (Comum)"/>
    <x v="0"/>
    <x v="3"/>
    <x v="9"/>
    <x v="9"/>
    <x v="12"/>
    <x v="12"/>
  </r>
  <r>
    <x v="9"/>
    <s v="PETROBRAS DISTRIBUIDORA SA"/>
    <x v="9"/>
    <d v="2024-06-21T00:00:00"/>
    <d v="2024-07-21T00:00:00"/>
    <s v="'3369484"/>
    <s v="1 | 1"/>
    <x v="9"/>
    <x v="0"/>
    <n v="-53538"/>
    <x v="117"/>
    <x v="115"/>
    <s v="REF. OLEO DIESEL BS10 ABASTECIMENTO"/>
    <x v="6"/>
    <x v="0"/>
    <x v="0"/>
    <n v="6002"/>
    <x v="9"/>
    <n v="60027"/>
    <s v="OPERACIONAL ADM (Comum)"/>
    <x v="0"/>
    <x v="3"/>
    <x v="9"/>
    <x v="9"/>
    <x v="12"/>
    <x v="12"/>
  </r>
  <r>
    <x v="9"/>
    <s v="PETROBRAS DISTRIBUIDORA SA"/>
    <x v="9"/>
    <d v="2024-06-24T00:00:00"/>
    <d v="2024-07-24T00:00:00"/>
    <s v="'3370754"/>
    <s v="1 | 1"/>
    <x v="9"/>
    <x v="0"/>
    <n v="-53538"/>
    <x v="117"/>
    <x v="115"/>
    <s v="REF. OLEO DIESEL BS10 ABASTECIMENTO"/>
    <x v="6"/>
    <x v="0"/>
    <x v="0"/>
    <n v="6002"/>
    <x v="9"/>
    <n v="60027"/>
    <s v="OPERACIONAL ADM (Comum)"/>
    <x v="0"/>
    <x v="3"/>
    <x v="9"/>
    <x v="9"/>
    <x v="12"/>
    <x v="12"/>
  </r>
  <r>
    <x v="9"/>
    <s v="PETROBRAS DISTRIBUIDORA SA"/>
    <x v="9"/>
    <d v="2024-06-25T00:00:00"/>
    <d v="2024-07-25T00:00:00"/>
    <s v="'3371795"/>
    <s v="1 | 1"/>
    <x v="9"/>
    <x v="0"/>
    <n v="-53861"/>
    <x v="117"/>
    <x v="115"/>
    <s v="REF. OLEO DIESEL BS10 ABASTECIMENTO JPA"/>
    <x v="6"/>
    <x v="0"/>
    <x v="0"/>
    <n v="6002"/>
    <x v="9"/>
    <n v="60027"/>
    <s v="OPERACIONAL ADM (Comum)"/>
    <x v="0"/>
    <x v="3"/>
    <x v="9"/>
    <x v="9"/>
    <x v="12"/>
    <x v="12"/>
  </r>
  <r>
    <x v="9"/>
    <s v="PETROBRAS DISTRIBUIDORA SA"/>
    <x v="9"/>
    <d v="2024-06-26T00:00:00"/>
    <d v="2024-07-26T00:00:00"/>
    <s v="'3372499"/>
    <s v="1 | 1"/>
    <x v="9"/>
    <x v="0"/>
    <n v="-26787.5"/>
    <x v="117"/>
    <x v="115"/>
    <s v="REF. OLEO DIESEL BS10 ABASTECIMENTO"/>
    <x v="6"/>
    <x v="0"/>
    <x v="0"/>
    <n v="6002"/>
    <x v="9"/>
    <n v="60027"/>
    <s v="OPERACIONAL ADM (Comum)"/>
    <x v="0"/>
    <x v="3"/>
    <x v="9"/>
    <x v="9"/>
    <x v="12"/>
    <x v="12"/>
  </r>
  <r>
    <x v="9"/>
    <s v="PETROBRAS DISTRIBUIDORA SA"/>
    <x v="9"/>
    <d v="2024-06-28T00:00:00"/>
    <d v="2024-07-28T00:00:00"/>
    <s v="'3373915"/>
    <s v="1 | 1"/>
    <x v="9"/>
    <x v="0"/>
    <n v="-53575"/>
    <x v="117"/>
    <x v="115"/>
    <s v="REF. OLEO DIESEL BS10 ABASTECIMENTO JPA"/>
    <x v="6"/>
    <x v="0"/>
    <x v="0"/>
    <n v="6002"/>
    <x v="9"/>
    <n v="60027"/>
    <s v="OPERACIONAL ADM (Comum)"/>
    <x v="0"/>
    <x v="3"/>
    <x v="9"/>
    <x v="9"/>
    <x v="12"/>
    <x v="12"/>
  </r>
  <r>
    <x v="9"/>
    <s v="PETROBRAS DISTRIBUIDORA SA"/>
    <x v="10"/>
    <d v="2024-07-01T00:00:00"/>
    <d v="2024-07-31T00:00:00"/>
    <s v="'3375721"/>
    <s v="1 | 1"/>
    <x v="9"/>
    <x v="0"/>
    <n v="-53575"/>
    <x v="117"/>
    <x v="115"/>
    <s v="REF. OLEO DIESEL BS10 ABASTECIMENTO"/>
    <x v="6"/>
    <x v="0"/>
    <x v="0"/>
    <n v="6002"/>
    <x v="9"/>
    <n v="60027"/>
    <s v="OPERACIONAL ADM (Comum)"/>
    <x v="0"/>
    <x v="4"/>
    <x v="9"/>
    <x v="9"/>
    <x v="12"/>
    <x v="12"/>
  </r>
  <r>
    <x v="9"/>
    <s v="PETROBRAS DISTRIBUIDORA SA"/>
    <x v="10"/>
    <d v="2024-07-03T00:00:00"/>
    <d v="2024-08-02T00:00:00"/>
    <s v="'3376988"/>
    <s v="1 | 1"/>
    <x v="9"/>
    <x v="0"/>
    <n v="-26787.5"/>
    <x v="117"/>
    <x v="115"/>
    <s v="REF. OLEO DIESEL BS10 ABASTECIMENTO  -  3376988"/>
    <x v="6"/>
    <x v="0"/>
    <x v="0"/>
    <n v="6002"/>
    <x v="9"/>
    <n v="60027"/>
    <s v="OPERACIONAL ADM (Comum)"/>
    <x v="0"/>
    <x v="4"/>
    <x v="9"/>
    <x v="9"/>
    <x v="12"/>
    <x v="12"/>
  </r>
  <r>
    <x v="9"/>
    <s v="PETROBRAS DISTRIBUIDORA SA"/>
    <x v="10"/>
    <d v="2024-07-04T00:00:00"/>
    <d v="2024-08-03T00:00:00"/>
    <s v="'3377586"/>
    <s v="1 | 1"/>
    <x v="9"/>
    <x v="0"/>
    <n v="-53575"/>
    <x v="117"/>
    <x v="115"/>
    <s v="REF. OLEO DIESEL BS10 ABASTECIMENTO   JPA  -  3377586"/>
    <x v="6"/>
    <x v="0"/>
    <x v="0"/>
    <n v="6002"/>
    <x v="9"/>
    <n v="60027"/>
    <s v="OPERACIONAL ADM (Comum)"/>
    <x v="0"/>
    <x v="4"/>
    <x v="9"/>
    <x v="9"/>
    <x v="12"/>
    <x v="12"/>
  </r>
  <r>
    <x v="9"/>
    <s v="PETROBRAS DISTRIBUIDORA SA"/>
    <x v="10"/>
    <d v="2024-07-05T00:00:00"/>
    <d v="2024-08-04T00:00:00"/>
    <s v="'3378319"/>
    <s v="1 | 1"/>
    <x v="9"/>
    <x v="0"/>
    <n v="-53575"/>
    <x v="117"/>
    <x v="115"/>
    <s v="REF. OLEO DIESEL BS10 ABASTECIMENTO   -  3378319"/>
    <x v="6"/>
    <x v="0"/>
    <x v="0"/>
    <n v="6002"/>
    <x v="9"/>
    <n v="60027"/>
    <s v="OPERACIONAL ADM (Comum)"/>
    <x v="0"/>
    <x v="4"/>
    <x v="9"/>
    <x v="9"/>
    <x v="12"/>
    <x v="12"/>
  </r>
  <r>
    <x v="9"/>
    <s v="PETROBRAS DISTRIBUIDORA SA"/>
    <x v="10"/>
    <d v="2024-07-08T00:00:00"/>
    <d v="2024-08-07T00:00:00"/>
    <s v="'3379738"/>
    <s v="1 | 1"/>
    <x v="9"/>
    <x v="0"/>
    <n v="-53590"/>
    <x v="117"/>
    <x v="115"/>
    <s v="REF. OLEO DIESEL BS10 ABASTECIMENTO "/>
    <x v="6"/>
    <x v="0"/>
    <x v="0"/>
    <n v="6002"/>
    <x v="9"/>
    <n v="60027"/>
    <s v="OPERACIONAL ADM (Comum)"/>
    <x v="0"/>
    <x v="4"/>
    <x v="9"/>
    <x v="9"/>
    <x v="12"/>
    <x v="12"/>
  </r>
  <r>
    <x v="9"/>
    <s v="PETROBRAS DISTRIBUIDORA SA"/>
    <x v="10"/>
    <d v="2024-07-10T00:00:00"/>
    <d v="2024-08-09T00:00:00"/>
    <s v="'3381298"/>
    <s v="1 | 1"/>
    <x v="9"/>
    <x v="0"/>
    <n v="-53590"/>
    <x v="117"/>
    <x v="115"/>
    <s v="REF. OLEO DIESEL BS10 ABASTECIMENTO "/>
    <x v="6"/>
    <x v="0"/>
    <x v="0"/>
    <n v="6002"/>
    <x v="9"/>
    <n v="60027"/>
    <s v="OPERACIONAL ADM (Comum)"/>
    <x v="0"/>
    <x v="4"/>
    <x v="9"/>
    <x v="9"/>
    <x v="12"/>
    <x v="12"/>
  </r>
  <r>
    <x v="9"/>
    <s v="PETROBRAS DISTRIBUIDORA SA"/>
    <x v="10"/>
    <d v="2024-07-11T00:00:00"/>
    <d v="2024-08-10T00:00:00"/>
    <s v="'3381975"/>
    <s v="1 | 1"/>
    <x v="9"/>
    <x v="0"/>
    <n v="-53590"/>
    <x v="117"/>
    <x v="115"/>
    <s v="REF. OLEO DIESEL BS10 ABASTECIMENTO  JPA"/>
    <x v="6"/>
    <x v="0"/>
    <x v="0"/>
    <n v="6002"/>
    <x v="9"/>
    <n v="60027"/>
    <s v="OPERACIONAL ADM (Comum)"/>
    <x v="0"/>
    <x v="4"/>
    <x v="9"/>
    <x v="9"/>
    <x v="12"/>
    <x v="12"/>
  </r>
  <r>
    <x v="9"/>
    <s v="PETROBRAS DISTRIBUIDORA SA"/>
    <x v="10"/>
    <d v="2024-07-12T00:00:00"/>
    <d v="2024-08-11T00:00:00"/>
    <s v="'3382679"/>
    <s v="1 | 1"/>
    <x v="9"/>
    <x v="0"/>
    <n v="-26795"/>
    <x v="117"/>
    <x v="115"/>
    <s v="REF. OLEO DIESEL BS10 ABASTECIMENTO "/>
    <x v="6"/>
    <x v="0"/>
    <x v="0"/>
    <n v="6002"/>
    <x v="9"/>
    <n v="60027"/>
    <s v="OPERACIONAL ADM (Comum)"/>
    <x v="0"/>
    <x v="4"/>
    <x v="9"/>
    <x v="9"/>
    <x v="12"/>
    <x v="12"/>
  </r>
  <r>
    <x v="9"/>
    <s v="PETROBRAS DISTRIBUIDORA SA"/>
    <x v="10"/>
    <d v="2024-07-15T00:00:00"/>
    <d v="2024-08-14T00:00:00"/>
    <s v="'3384146"/>
    <s v="1 | 1"/>
    <x v="9"/>
    <x v="0"/>
    <n v="-53590"/>
    <x v="117"/>
    <x v="115"/>
    <s v="REF. OLEO DIESEL BS10 ABASTECIMENTO  "/>
    <x v="6"/>
    <x v="0"/>
    <x v="0"/>
    <n v="6002"/>
    <x v="9"/>
    <n v="60027"/>
    <s v="OPERACIONAL ADM (Comum)"/>
    <x v="0"/>
    <x v="4"/>
    <x v="9"/>
    <x v="9"/>
    <x v="12"/>
    <x v="12"/>
  </r>
  <r>
    <x v="9"/>
    <s v="PETROBRAS DISTRIBUIDORA SA"/>
    <x v="10"/>
    <d v="2024-07-17T00:00:00"/>
    <d v="2024-08-16T00:00:00"/>
    <s v="'3385874"/>
    <s v="1 | 1"/>
    <x v="9"/>
    <x v="0"/>
    <n v="-53590"/>
    <x v="117"/>
    <x v="115"/>
    <s v="REF. OLEO DIESEL BS10 ABASTECIMENTO  "/>
    <x v="6"/>
    <x v="0"/>
    <x v="0"/>
    <n v="6002"/>
    <x v="9"/>
    <n v="60027"/>
    <s v="OPERACIONAL ADM (Comum)"/>
    <x v="0"/>
    <x v="4"/>
    <x v="9"/>
    <x v="9"/>
    <x v="12"/>
    <x v="12"/>
  </r>
  <r>
    <x v="9"/>
    <s v="PETROBRAS DISTRIBUIDORA SA"/>
    <x v="10"/>
    <d v="2024-07-19T00:00:00"/>
    <d v="2024-08-18T00:00:00"/>
    <s v="'3387093"/>
    <s v="1 | 1"/>
    <x v="9"/>
    <x v="0"/>
    <n v="-26795"/>
    <x v="117"/>
    <x v="115"/>
    <s v="REF. OLEO DIESEL BS10 ABASTECIMENTO "/>
    <x v="6"/>
    <x v="0"/>
    <x v="0"/>
    <n v="6002"/>
    <x v="9"/>
    <n v="60027"/>
    <s v="OPERACIONAL ADM (Comum)"/>
    <x v="0"/>
    <x v="4"/>
    <x v="9"/>
    <x v="9"/>
    <x v="12"/>
    <x v="12"/>
  </r>
  <r>
    <x v="9"/>
    <s v="PETROBRAS DISTRIBUIDORA SA"/>
    <x v="10"/>
    <d v="2024-07-19T00:00:00"/>
    <d v="2024-08-18T00:00:00"/>
    <s v="'3387095"/>
    <s v="1 | 1"/>
    <x v="9"/>
    <x v="0"/>
    <n v="-26795"/>
    <x v="117"/>
    <x v="115"/>
    <s v="REF. OLEO DIESEL BS10 ABASTECIMENTO "/>
    <x v="6"/>
    <x v="0"/>
    <x v="0"/>
    <n v="6002"/>
    <x v="9"/>
    <n v="60027"/>
    <s v="OPERACIONAL ADM (Comum)"/>
    <x v="0"/>
    <x v="4"/>
    <x v="9"/>
    <x v="9"/>
    <x v="12"/>
    <x v="12"/>
  </r>
  <r>
    <x v="9"/>
    <s v="PETROBRAS DISTRIBUIDORA SA"/>
    <x v="10"/>
    <d v="2024-07-22T00:00:00"/>
    <d v="2024-08-21T00:00:00"/>
    <s v="'3388454"/>
    <s v="1 | 1"/>
    <x v="9"/>
    <x v="0"/>
    <n v="-53590"/>
    <x v="117"/>
    <x v="115"/>
    <s v="REF. OLEO DIESEL BS10 ABASTECIMENTO "/>
    <x v="6"/>
    <x v="0"/>
    <x v="0"/>
    <n v="6002"/>
    <x v="9"/>
    <n v="60027"/>
    <s v="OPERACIONAL ADM (Comum)"/>
    <x v="0"/>
    <x v="4"/>
    <x v="9"/>
    <x v="9"/>
    <x v="12"/>
    <x v="12"/>
  </r>
  <r>
    <x v="9"/>
    <s v="PETROBRAS DISTRIBUIDORA SA"/>
    <x v="10"/>
    <d v="2024-07-24T00:00:00"/>
    <d v="2024-08-23T00:00:00"/>
    <s v="'3390255"/>
    <s v="1 | 1"/>
    <x v="9"/>
    <x v="0"/>
    <n v="-53697"/>
    <x v="117"/>
    <x v="115"/>
    <s v="REF. OLEO DIESEL BS10 ABASTECIMENTO "/>
    <x v="6"/>
    <x v="0"/>
    <x v="0"/>
    <n v="6002"/>
    <x v="9"/>
    <n v="60027"/>
    <s v="OPERACIONAL ADM (Comum)"/>
    <x v="0"/>
    <x v="4"/>
    <x v="9"/>
    <x v="9"/>
    <x v="12"/>
    <x v="12"/>
  </r>
  <r>
    <x v="9"/>
    <s v="PETROBRAS DISTRIBUIDORA SA"/>
    <x v="10"/>
    <d v="2024-07-25T00:00:00"/>
    <d v="2024-08-24T00:00:00"/>
    <s v="'3390789"/>
    <s v="1 | 1"/>
    <x v="9"/>
    <x v="0"/>
    <n v="-53697"/>
    <x v="117"/>
    <x v="115"/>
    <s v="REF. OLEO DIESEL BS10 ABASTECIMENTO "/>
    <x v="6"/>
    <x v="0"/>
    <x v="0"/>
    <n v="6002"/>
    <x v="9"/>
    <n v="60027"/>
    <s v="OPERACIONAL ADM (Comum)"/>
    <x v="0"/>
    <x v="4"/>
    <x v="9"/>
    <x v="9"/>
    <x v="12"/>
    <x v="12"/>
  </r>
  <r>
    <x v="9"/>
    <s v="PETROBRAS DISTRIBUIDORA SA"/>
    <x v="10"/>
    <d v="2024-07-26T00:00:00"/>
    <d v="2024-08-25T00:00:00"/>
    <s v="'3391682"/>
    <s v="1 | 1"/>
    <x v="9"/>
    <x v="0"/>
    <n v="-26848.5"/>
    <x v="117"/>
    <x v="115"/>
    <s v="REF. OLEO DIESEL BS10 ABASTECIMENTO "/>
    <x v="6"/>
    <x v="0"/>
    <x v="0"/>
    <n v="6002"/>
    <x v="9"/>
    <n v="60027"/>
    <s v="OPERACIONAL ADM (Comum)"/>
    <x v="0"/>
    <x v="4"/>
    <x v="9"/>
    <x v="9"/>
    <x v="12"/>
    <x v="12"/>
  </r>
  <r>
    <x v="9"/>
    <s v="PETROBRAS DISTRIBUIDORA SA"/>
    <x v="10"/>
    <d v="2024-07-29T00:00:00"/>
    <d v="2024-08-28T00:00:00"/>
    <s v="'3392896"/>
    <s v="1 | 1"/>
    <x v="9"/>
    <x v="0"/>
    <n v="-53697"/>
    <x v="117"/>
    <x v="115"/>
    <s v="REF. OLEO DIESEL BS10 ABASTECIMENTO "/>
    <x v="6"/>
    <x v="0"/>
    <x v="0"/>
    <n v="6002"/>
    <x v="9"/>
    <n v="60027"/>
    <s v="OPERACIONAL ADM (Comum)"/>
    <x v="0"/>
    <x v="4"/>
    <x v="9"/>
    <x v="9"/>
    <x v="12"/>
    <x v="12"/>
  </r>
  <r>
    <x v="9"/>
    <s v="PETROBRAS DISTRIBUIDORA SA"/>
    <x v="10"/>
    <d v="2024-07-30T00:00:00"/>
    <d v="2024-08-29T00:00:00"/>
    <s v="'3393741"/>
    <s v="1 | 1"/>
    <x v="9"/>
    <x v="0"/>
    <n v="-26848.5"/>
    <x v="117"/>
    <x v="115"/>
    <s v="REF. OLEO DIESEL BS10 ABASTECIMENTO  JPA "/>
    <x v="6"/>
    <x v="0"/>
    <x v="0"/>
    <n v="6002"/>
    <x v="9"/>
    <n v="60027"/>
    <s v="OPERACIONAL ADM (Comum)"/>
    <x v="0"/>
    <x v="4"/>
    <x v="9"/>
    <x v="9"/>
    <x v="12"/>
    <x v="12"/>
  </r>
  <r>
    <x v="9"/>
    <s v="PETROBRAS DISTRIBUIDORA SA"/>
    <x v="10"/>
    <d v="2024-07-31T00:00:00"/>
    <d v="2024-08-30T00:00:00"/>
    <s v="'3394526"/>
    <s v="1 | 1"/>
    <x v="9"/>
    <x v="0"/>
    <n v="-53833"/>
    <x v="117"/>
    <x v="115"/>
    <s v="REF. OLEO DIESEL BS10 ABASTECIMENTO "/>
    <x v="6"/>
    <x v="0"/>
    <x v="0"/>
    <n v="6002"/>
    <x v="9"/>
    <n v="60027"/>
    <s v="OPERACIONAL ADM (Comum)"/>
    <x v="0"/>
    <x v="4"/>
    <x v="9"/>
    <x v="9"/>
    <x v="12"/>
    <x v="12"/>
  </r>
  <r>
    <x v="9"/>
    <s v="PETROBRAS DISTRIBUIDORA SA"/>
    <x v="11"/>
    <d v="2024-08-02T00:00:00"/>
    <d v="2024-09-01T00:00:00"/>
    <s v="'3396006"/>
    <s v="1 | 1"/>
    <x v="9"/>
    <x v="0"/>
    <n v="-26917"/>
    <x v="117"/>
    <x v="115"/>
    <s v="REF. OLEO DIESEL BS10 ABASTECIMENTO "/>
    <x v="6"/>
    <x v="0"/>
    <x v="0"/>
    <n v="6002"/>
    <x v="9"/>
    <n v="60027"/>
    <s v="OPERACIONAL ADM (Comum)"/>
    <x v="0"/>
    <x v="4"/>
    <x v="9"/>
    <x v="9"/>
    <x v="12"/>
    <x v="12"/>
  </r>
  <r>
    <x v="9"/>
    <s v="PETROBRAS DISTRIBUIDORA SA"/>
    <x v="11"/>
    <d v="2024-08-05T00:00:00"/>
    <d v="2024-09-04T00:00:00"/>
    <s v="'3397555"/>
    <s v="1 | 1"/>
    <x v="9"/>
    <x v="0"/>
    <n v="-53834"/>
    <x v="117"/>
    <x v="115"/>
    <s v="REF. OLEO DIESEL BS10 ABASTECIMENTO "/>
    <x v="6"/>
    <x v="0"/>
    <x v="0"/>
    <n v="6002"/>
    <x v="9"/>
    <n v="60027"/>
    <s v="OPERACIONAL ADM (Comum)"/>
    <x v="0"/>
    <x v="4"/>
    <x v="9"/>
    <x v="9"/>
    <x v="12"/>
    <x v="12"/>
  </r>
  <r>
    <x v="9"/>
    <s v="PETROBRAS DISTRIBUIDORA SA"/>
    <x v="11"/>
    <d v="2024-08-06T00:00:00"/>
    <d v="2024-09-05T00:00:00"/>
    <s v="'3398348"/>
    <s v="1 | 1"/>
    <x v="9"/>
    <x v="0"/>
    <n v="-53995"/>
    <x v="117"/>
    <x v="115"/>
    <s v="REF. OLEO DIESEL BS10 ABASTECIMENTO "/>
    <x v="6"/>
    <x v="0"/>
    <x v="0"/>
    <n v="6002"/>
    <x v="9"/>
    <n v="60027"/>
    <s v="OPERACIONAL ADM (Comum)"/>
    <x v="0"/>
    <x v="4"/>
    <x v="9"/>
    <x v="9"/>
    <x v="12"/>
    <x v="12"/>
  </r>
  <r>
    <x v="9"/>
    <s v="PETROBRAS DISTRIBUIDORA SA"/>
    <x v="11"/>
    <d v="2024-08-07T00:00:00"/>
    <d v="2024-09-06T00:00:00"/>
    <s v="'3398932"/>
    <s v="1 | 1"/>
    <x v="9"/>
    <x v="0"/>
    <n v="-53995"/>
    <x v="117"/>
    <x v="115"/>
    <s v="REF. OLEO DIESEL BS10 ABASTECIMENTO "/>
    <x v="6"/>
    <x v="0"/>
    <x v="0"/>
    <n v="6002"/>
    <x v="9"/>
    <n v="60027"/>
    <s v="OPERACIONAL ADM (Comum)"/>
    <x v="0"/>
    <x v="4"/>
    <x v="9"/>
    <x v="9"/>
    <x v="12"/>
    <x v="12"/>
  </r>
  <r>
    <x v="9"/>
    <s v="PETROBRAS DISTRIBUIDORA SA"/>
    <x v="11"/>
    <d v="2024-08-10T00:00:00"/>
    <d v="2024-09-09T00:00:00"/>
    <s v="'3401144"/>
    <s v="1 | 1"/>
    <x v="9"/>
    <x v="0"/>
    <n v="-53995"/>
    <x v="117"/>
    <x v="115"/>
    <s v="REF. OLEO DIESEL BS10 ABASTECIMENTO "/>
    <x v="6"/>
    <x v="0"/>
    <x v="0"/>
    <n v="6002"/>
    <x v="9"/>
    <n v="60027"/>
    <s v="OPERACIONAL ADM (Comum)"/>
    <x v="0"/>
    <x v="4"/>
    <x v="9"/>
    <x v="9"/>
    <x v="12"/>
    <x v="12"/>
  </r>
  <r>
    <x v="9"/>
    <s v="PETROBRAS DISTRIBUIDORA SA"/>
    <x v="11"/>
    <d v="2024-08-12T00:00:00"/>
    <d v="2024-09-11T00:00:00"/>
    <s v="'3402083"/>
    <s v="1 | 1"/>
    <x v="9"/>
    <x v="0"/>
    <n v="-26997.5"/>
    <x v="117"/>
    <x v="115"/>
    <s v="REF. OLEO DIESEL BS10 ABASTECIMENTO   "/>
    <x v="6"/>
    <x v="0"/>
    <x v="0"/>
    <n v="6002"/>
    <x v="9"/>
    <n v="60027"/>
    <s v="OPERACIONAL ADM (Comum)"/>
    <x v="0"/>
    <x v="4"/>
    <x v="9"/>
    <x v="9"/>
    <x v="12"/>
    <x v="12"/>
  </r>
  <r>
    <x v="9"/>
    <s v="PETROBRAS DISTRIBUIDORA SA"/>
    <x v="11"/>
    <d v="2024-08-13T00:00:00"/>
    <d v="2024-09-12T00:00:00"/>
    <s v="'3402661"/>
    <s v="1 | 1"/>
    <x v="9"/>
    <x v="0"/>
    <n v="-54079"/>
    <x v="117"/>
    <x v="115"/>
    <s v="REF. OLEO DIESEL BS10 ABASTECIMENTO   JPA"/>
    <x v="6"/>
    <x v="0"/>
    <x v="0"/>
    <n v="6002"/>
    <x v="9"/>
    <n v="60027"/>
    <s v="OPERACIONAL ADM (Comum)"/>
    <x v="0"/>
    <x v="4"/>
    <x v="9"/>
    <x v="9"/>
    <x v="12"/>
    <x v="12"/>
  </r>
  <r>
    <x v="9"/>
    <s v="PETROBRAS DISTRIBUIDORA SA"/>
    <x v="11"/>
    <d v="2024-08-14T00:00:00"/>
    <d v="2024-09-13T00:00:00"/>
    <s v="'3403449"/>
    <s v="1 | 1"/>
    <x v="9"/>
    <x v="0"/>
    <n v="-54079"/>
    <x v="117"/>
    <x v="115"/>
    <s v="REF. OLEO DIESEL BS10 ABASTECIMENTO   "/>
    <x v="6"/>
    <x v="0"/>
    <x v="0"/>
    <n v="6002"/>
    <x v="9"/>
    <n v="60027"/>
    <s v="OPERACIONAL ADM (Comum)"/>
    <x v="0"/>
    <x v="4"/>
    <x v="9"/>
    <x v="9"/>
    <x v="12"/>
    <x v="12"/>
  </r>
  <r>
    <x v="9"/>
    <s v="PETROBRAS DISTRIBUIDORA SA"/>
    <x v="11"/>
    <d v="2024-08-17T00:00:00"/>
    <d v="2024-09-16T00:00:00"/>
    <s v="'3405512"/>
    <s v="1 | 1"/>
    <x v="9"/>
    <x v="0"/>
    <n v="-54079"/>
    <x v="117"/>
    <x v="115"/>
    <s v="REF. OLEO DIESEL BS10 ABASTECIMENTO   "/>
    <x v="6"/>
    <x v="0"/>
    <x v="0"/>
    <n v="6002"/>
    <x v="9"/>
    <n v="60027"/>
    <s v="OPERACIONAL ADM (Comum)"/>
    <x v="0"/>
    <x v="4"/>
    <x v="9"/>
    <x v="9"/>
    <x v="12"/>
    <x v="12"/>
  </r>
  <r>
    <x v="9"/>
    <s v="PETROBRAS DISTRIBUIDORA SA"/>
    <x v="11"/>
    <d v="2024-08-19T00:00:00"/>
    <d v="2024-09-18T00:00:00"/>
    <s v="'3406060"/>
    <s v="1 | 1"/>
    <x v="9"/>
    <x v="0"/>
    <n v="-27039.5"/>
    <x v="117"/>
    <x v="115"/>
    <s v="REF. OLEO DIESEL BS10 ABASTECIMENTO   "/>
    <x v="6"/>
    <x v="0"/>
    <x v="0"/>
    <n v="6002"/>
    <x v="9"/>
    <n v="60027"/>
    <s v="OPERACIONAL ADM (Comum)"/>
    <x v="0"/>
    <x v="4"/>
    <x v="9"/>
    <x v="9"/>
    <x v="12"/>
    <x v="12"/>
  </r>
  <r>
    <x v="9"/>
    <s v="PETROBRAS DISTRIBUIDORA SA"/>
    <x v="11"/>
    <d v="2024-08-21T00:00:00"/>
    <d v="2024-09-20T00:00:00"/>
    <s v="'3407669"/>
    <s v="1 | 1"/>
    <x v="9"/>
    <x v="0"/>
    <n v="-54079"/>
    <x v="117"/>
    <x v="115"/>
    <s v="REF. OLEO DIESEL BS10 ABASTECIMENTO   "/>
    <x v="6"/>
    <x v="0"/>
    <x v="0"/>
    <n v="6002"/>
    <x v="9"/>
    <n v="60027"/>
    <s v="OPERACIONAL ADM (Comum)"/>
    <x v="0"/>
    <x v="4"/>
    <x v="9"/>
    <x v="9"/>
    <x v="12"/>
    <x v="12"/>
  </r>
  <r>
    <x v="9"/>
    <s v="PETROBRAS DISTRIBUIDORA SA"/>
    <x v="11"/>
    <d v="2024-08-22T00:00:00"/>
    <d v="2024-09-21T00:00:00"/>
    <s v="'3408316"/>
    <s v="1 | 1"/>
    <x v="9"/>
    <x v="0"/>
    <n v="-54079"/>
    <x v="117"/>
    <x v="115"/>
    <s v="REF. OLEO DIESEL BS10 ABASTECIMENTO   jpa"/>
    <x v="6"/>
    <x v="0"/>
    <x v="0"/>
    <n v="6002"/>
    <x v="9"/>
    <n v="60027"/>
    <s v="OPERACIONAL ADM (Comum)"/>
    <x v="0"/>
    <x v="4"/>
    <x v="9"/>
    <x v="9"/>
    <x v="12"/>
    <x v="12"/>
  </r>
  <r>
    <x v="9"/>
    <s v="PETROBRAS DISTRIBUIDORA SA"/>
    <x v="11"/>
    <d v="2024-08-23T00:00:00"/>
    <d v="2024-09-22T00:00:00"/>
    <s v="'3408954"/>
    <s v="1 | 1"/>
    <x v="9"/>
    <x v="0"/>
    <n v="-54079"/>
    <x v="117"/>
    <x v="115"/>
    <s v="REF. OLEO DIESEL BS10 ABASTECIMENTO   "/>
    <x v="6"/>
    <x v="0"/>
    <x v="0"/>
    <n v="6002"/>
    <x v="9"/>
    <n v="60027"/>
    <s v="OPERACIONAL ADM (Comum)"/>
    <x v="0"/>
    <x v="4"/>
    <x v="9"/>
    <x v="9"/>
    <x v="12"/>
    <x v="12"/>
  </r>
  <r>
    <x v="9"/>
    <s v="PETROBRAS DISTRIBUIDORA SA"/>
    <x v="11"/>
    <d v="2024-08-27T00:00:00"/>
    <d v="2024-09-26T00:00:00"/>
    <s v="'3411402"/>
    <s v="1 | 1"/>
    <x v="9"/>
    <x v="0"/>
    <n v="-53861"/>
    <x v="117"/>
    <x v="115"/>
    <s v="REF. OLEO DIESEL BS10 ABASTECIMENTO   "/>
    <x v="6"/>
    <x v="0"/>
    <x v="0"/>
    <n v="6002"/>
    <x v="9"/>
    <n v="60027"/>
    <s v="OPERACIONAL ADM (Comum)"/>
    <x v="0"/>
    <x v="4"/>
    <x v="9"/>
    <x v="9"/>
    <x v="12"/>
    <x v="12"/>
  </r>
  <r>
    <x v="9"/>
    <s v="PETROBRAS DISTRIBUIDORA SA"/>
    <x v="11"/>
    <d v="2024-08-28T00:00:00"/>
    <d v="2024-09-27T00:00:00"/>
    <s v="'3412206"/>
    <s v="1 | 1"/>
    <x v="9"/>
    <x v="0"/>
    <n v="-53599"/>
    <x v="117"/>
    <x v="115"/>
    <s v="REF. OLEO DIESEL BS10 ABASTECIMENTO   "/>
    <x v="6"/>
    <x v="0"/>
    <x v="0"/>
    <n v="6002"/>
    <x v="9"/>
    <n v="60027"/>
    <s v="OPERACIONAL ADM (Comum)"/>
    <x v="0"/>
    <x v="4"/>
    <x v="9"/>
    <x v="9"/>
    <x v="12"/>
    <x v="12"/>
  </r>
  <r>
    <x v="9"/>
    <s v="PETROBRAS DISTRIBUIDORA SA"/>
    <x v="11"/>
    <d v="2024-08-30T00:00:00"/>
    <d v="2024-09-29T00:00:00"/>
    <s v="'3413501"/>
    <s v="1 | 1"/>
    <x v="9"/>
    <x v="0"/>
    <n v="-53599"/>
    <x v="117"/>
    <x v="115"/>
    <s v="REF. OLEO DIESEL BS10 ABASTECIMENTO   "/>
    <x v="6"/>
    <x v="0"/>
    <x v="0"/>
    <n v="6002"/>
    <x v="9"/>
    <n v="60027"/>
    <s v="OPERACIONAL ADM (Comum)"/>
    <x v="0"/>
    <x v="4"/>
    <x v="9"/>
    <x v="9"/>
    <x v="12"/>
    <x v="12"/>
  </r>
  <r>
    <x v="9"/>
    <s v="PETROBRAS DISTRIBUIDORA SA"/>
    <x v="12"/>
    <d v="2024-07-31T00:00:00"/>
    <d v="2024-08-30T00:00:00"/>
    <s v="'3394526-Juros"/>
    <s v="1 | 1"/>
    <x v="9"/>
    <x v="0"/>
    <n v="-430.66"/>
    <x v="117"/>
    <x v="115"/>
    <s v="."/>
    <x v="6"/>
    <x v="0"/>
    <x v="0"/>
    <n v="6002"/>
    <x v="9"/>
    <n v="60027"/>
    <s v="OPERACIONAL ADM (Comum)"/>
    <x v="0"/>
    <x v="4"/>
    <x v="9"/>
    <x v="9"/>
    <x v="12"/>
    <x v="12"/>
  </r>
  <r>
    <x v="9"/>
    <s v="PETROBRAS DISTRIBUIDORA SA"/>
    <x v="12"/>
    <d v="2024-09-02T00:00:00"/>
    <d v="2024-10-02T00:00:00"/>
    <s v="'3415139"/>
    <s v="1 | 1"/>
    <x v="9"/>
    <x v="0"/>
    <n v="-53619"/>
    <x v="117"/>
    <x v="115"/>
    <s v="REF. OLEO DIESEL BS10 ABASTECIMENTO   "/>
    <x v="6"/>
    <x v="0"/>
    <x v="0"/>
    <n v="6002"/>
    <x v="9"/>
    <n v="60027"/>
    <s v="OPERACIONAL ADM (Comum)"/>
    <x v="0"/>
    <x v="4"/>
    <x v="9"/>
    <x v="9"/>
    <x v="12"/>
    <x v="12"/>
  </r>
  <r>
    <x v="9"/>
    <s v="PETROBRAS DISTRIBUIDORA SA"/>
    <x v="12"/>
    <d v="2024-09-04T00:00:00"/>
    <d v="2024-10-04T00:00:00"/>
    <s v="'3416498"/>
    <s v="1 | 1"/>
    <x v="9"/>
    <x v="0"/>
    <n v="-54058"/>
    <x v="117"/>
    <x v="115"/>
    <s v="REF. OLEO DIESEL BS10 ABASTECIMENTO   "/>
    <x v="6"/>
    <x v="0"/>
    <x v="0"/>
    <n v="6002"/>
    <x v="9"/>
    <n v="60027"/>
    <s v="OPERACIONAL ADM (Comum)"/>
    <x v="0"/>
    <x v="4"/>
    <x v="9"/>
    <x v="9"/>
    <x v="12"/>
    <x v="12"/>
  </r>
  <r>
    <x v="9"/>
    <s v="PETROBRAS DISTRIBUIDORA SA"/>
    <x v="12"/>
    <d v="2024-09-06T00:00:00"/>
    <d v="2024-10-06T00:00:00"/>
    <s v="'3417994"/>
    <s v="1 | 1"/>
    <x v="9"/>
    <x v="0"/>
    <n v="-27029"/>
    <x v="117"/>
    <x v="115"/>
    <s v="REF. OLEO DIESEL BS10 ABASTECIMENTO "/>
    <x v="6"/>
    <x v="0"/>
    <x v="0"/>
    <n v="6002"/>
    <x v="9"/>
    <n v="60027"/>
    <s v="OPERACIONAL ADM (Comum)"/>
    <x v="0"/>
    <x v="4"/>
    <x v="9"/>
    <x v="9"/>
    <x v="12"/>
    <x v="12"/>
  </r>
  <r>
    <x v="9"/>
    <s v="PETROBRAS DISTRIBUIDORA SA"/>
    <x v="12"/>
    <d v="2024-09-06T00:00:00"/>
    <d v="2024-10-06T00:00:00"/>
    <s v="'3418047"/>
    <s v="1 | 1"/>
    <x v="9"/>
    <x v="0"/>
    <n v="-54058"/>
    <x v="117"/>
    <x v="115"/>
    <s v="REF. OLEO DIESEL BS10 ABASTECIMENTO "/>
    <x v="6"/>
    <x v="0"/>
    <x v="0"/>
    <n v="6002"/>
    <x v="9"/>
    <n v="60027"/>
    <s v="OPERACIONAL ADM (Comum)"/>
    <x v="0"/>
    <x v="4"/>
    <x v="9"/>
    <x v="9"/>
    <x v="12"/>
    <x v="12"/>
  </r>
  <r>
    <x v="9"/>
    <s v="PETROBRAS DISTRIBUIDORA SA"/>
    <x v="12"/>
    <d v="2024-09-09T00:00:00"/>
    <d v="2024-10-09T00:00:00"/>
    <s v="'3419236"/>
    <s v="1 | 1"/>
    <x v="9"/>
    <x v="0"/>
    <n v="-27029"/>
    <x v="117"/>
    <x v="115"/>
    <s v="REF. OLEO DIESEL BS10 ABASTECIMENTO "/>
    <x v="6"/>
    <x v="0"/>
    <x v="0"/>
    <n v="6002"/>
    <x v="9"/>
    <n v="60027"/>
    <s v="OPERACIONAL ADM (Comum)"/>
    <x v="0"/>
    <x v="4"/>
    <x v="9"/>
    <x v="9"/>
    <x v="12"/>
    <x v="12"/>
  </r>
  <r>
    <x v="9"/>
    <s v="PETROBRAS DISTRIBUIDORA SA"/>
    <x v="12"/>
    <d v="2024-09-11T00:00:00"/>
    <d v="2024-10-11T00:00:00"/>
    <s v="'3420906"/>
    <s v="1 | 1"/>
    <x v="9"/>
    <x v="0"/>
    <n v="-53970"/>
    <x v="117"/>
    <x v="115"/>
    <s v="REF. OLEO DIESEL BS10 ABASTECIMENTO "/>
    <x v="6"/>
    <x v="0"/>
    <x v="0"/>
    <n v="6002"/>
    <x v="9"/>
    <n v="60027"/>
    <s v="OPERACIONAL ADM (Comum)"/>
    <x v="0"/>
    <x v="4"/>
    <x v="9"/>
    <x v="9"/>
    <x v="12"/>
    <x v="12"/>
  </r>
  <r>
    <x v="9"/>
    <s v="PETROBRAS DISTRIBUIDORA SA"/>
    <x v="12"/>
    <d v="2024-09-12T00:00:00"/>
    <d v="2024-10-12T00:00:00"/>
    <s v="'3421469"/>
    <s v="1 | 1"/>
    <x v="9"/>
    <x v="0"/>
    <n v="-53970"/>
    <x v="117"/>
    <x v="115"/>
    <s v="REF. OLEO DIESEL BS10 ABASTECIMENTO "/>
    <x v="6"/>
    <x v="0"/>
    <x v="0"/>
    <n v="6002"/>
    <x v="9"/>
    <n v="60027"/>
    <s v="OPERACIONAL ADM (Comum)"/>
    <x v="0"/>
    <x v="4"/>
    <x v="9"/>
    <x v="9"/>
    <x v="12"/>
    <x v="12"/>
  </r>
  <r>
    <x v="9"/>
    <s v="PETROBRAS DISTRIBUIDORA SA"/>
    <x v="12"/>
    <d v="2024-09-13T00:00:00"/>
    <d v="2024-10-13T00:00:00"/>
    <s v="'3422241"/>
    <s v="1 | 1"/>
    <x v="9"/>
    <x v="0"/>
    <n v="-53970"/>
    <x v="117"/>
    <x v="115"/>
    <s v="REF. OLEO DIESEL BS10 ABASTECIMENTO "/>
    <x v="6"/>
    <x v="0"/>
    <x v="0"/>
    <n v="6002"/>
    <x v="9"/>
    <n v="60027"/>
    <s v="OPERACIONAL ADM (Comum)"/>
    <x v="0"/>
    <x v="4"/>
    <x v="9"/>
    <x v="9"/>
    <x v="12"/>
    <x v="12"/>
  </r>
  <r>
    <x v="9"/>
    <s v="PETROBRAS DISTRIBUIDORA SA"/>
    <x v="12"/>
    <d v="2024-09-16T00:00:00"/>
    <d v="2024-10-16T00:00:00"/>
    <s v="'1032826"/>
    <s v="1 | 1"/>
    <x v="9"/>
    <x v="0"/>
    <n v="-53970"/>
    <x v="117"/>
    <x v="115"/>
    <s v="REF. OLEO DIESEL BS10 ABASTECIMENTO "/>
    <x v="6"/>
    <x v="0"/>
    <x v="0"/>
    <n v="6002"/>
    <x v="9"/>
    <n v="60027"/>
    <s v="OPERACIONAL ADM (Comum)"/>
    <x v="0"/>
    <x v="4"/>
    <x v="9"/>
    <x v="9"/>
    <x v="12"/>
    <x v="12"/>
  </r>
  <r>
    <x v="9"/>
    <s v="PETROBRAS DISTRIBUIDORA SA"/>
    <x v="12"/>
    <d v="2024-09-18T00:00:00"/>
    <d v="2024-10-18T00:00:00"/>
    <s v="'3425123"/>
    <s v="1 | 1"/>
    <x v="9"/>
    <x v="0"/>
    <n v="-53970"/>
    <x v="117"/>
    <x v="115"/>
    <s v="REF. OLEO DIESEL BS10 ABASTECIMENTO "/>
    <x v="6"/>
    <x v="0"/>
    <x v="0"/>
    <n v="6002"/>
    <x v="9"/>
    <n v="60027"/>
    <s v="OPERACIONAL ADM (Comum)"/>
    <x v="0"/>
    <x v="4"/>
    <x v="9"/>
    <x v="9"/>
    <x v="12"/>
    <x v="12"/>
  </r>
  <r>
    <x v="9"/>
    <s v="PETROBRAS DISTRIBUIDORA SA"/>
    <x v="12"/>
    <d v="2024-09-19T00:00:00"/>
    <d v="2024-10-19T00:00:00"/>
    <s v="'3425703"/>
    <s v="1 | 1"/>
    <x v="9"/>
    <x v="0"/>
    <n v="-53970"/>
    <x v="117"/>
    <x v="115"/>
    <s v="REF. OLEO DIESEL BS10 ABASTECIMENTO  - BASE JPA"/>
    <x v="6"/>
    <x v="0"/>
    <x v="0"/>
    <n v="6002"/>
    <x v="9"/>
    <n v="60027"/>
    <s v="OPERACIONAL ADM (Comum)"/>
    <x v="0"/>
    <x v="4"/>
    <x v="9"/>
    <x v="9"/>
    <x v="12"/>
    <x v="12"/>
  </r>
  <r>
    <x v="9"/>
    <s v="PETROBRAS DISTRIBUIDORA SA"/>
    <x v="12"/>
    <d v="2024-09-20T00:00:00"/>
    <d v="2024-10-20T00:00:00"/>
    <s v="'3426553"/>
    <s v="1 | 1"/>
    <x v="9"/>
    <x v="0"/>
    <n v="-26985"/>
    <x v="117"/>
    <x v="115"/>
    <s v="REF. OLEO DIESEL BS10 ABASTECIMENTO  - BASE "/>
    <x v="6"/>
    <x v="0"/>
    <x v="0"/>
    <n v="6002"/>
    <x v="9"/>
    <n v="60027"/>
    <s v="OPERACIONAL ADM (Comum)"/>
    <x v="0"/>
    <x v="4"/>
    <x v="9"/>
    <x v="9"/>
    <x v="12"/>
    <x v="12"/>
  </r>
  <r>
    <x v="9"/>
    <s v="PETROBRAS DISTRIBUIDORA SA"/>
    <x v="12"/>
    <d v="2024-09-24T00:00:00"/>
    <d v="2024-10-24T00:00:00"/>
    <s v="'3428442"/>
    <s v="1 | 1"/>
    <x v="9"/>
    <x v="0"/>
    <n v="-53970"/>
    <x v="117"/>
    <x v="115"/>
    <s v="REF. OLEO DIESEL BS10 ABASTECIMENTO  - BASE "/>
    <x v="6"/>
    <x v="0"/>
    <x v="0"/>
    <n v="6002"/>
    <x v="9"/>
    <n v="60027"/>
    <s v="OPERACIONAL ADM (Comum)"/>
    <x v="0"/>
    <x v="4"/>
    <x v="9"/>
    <x v="9"/>
    <x v="12"/>
    <x v="12"/>
  </r>
  <r>
    <x v="9"/>
    <s v="PETROBRAS DISTRIBUIDORA SA"/>
    <x v="12"/>
    <d v="2024-09-25T00:00:00"/>
    <d v="2024-10-25T00:00:00"/>
    <s v="'3429206"/>
    <s v="1 | 1"/>
    <x v="9"/>
    <x v="0"/>
    <n v="-53970"/>
    <x v="117"/>
    <x v="115"/>
    <s v="REF. OLEO DIESEL BS10 ABASTECIMENTO  - BASE "/>
    <x v="6"/>
    <x v="0"/>
    <x v="0"/>
    <n v="6002"/>
    <x v="9"/>
    <n v="60027"/>
    <s v="OPERACIONAL ADM (Comum)"/>
    <x v="0"/>
    <x v="4"/>
    <x v="9"/>
    <x v="9"/>
    <x v="12"/>
    <x v="12"/>
  </r>
  <r>
    <x v="9"/>
    <s v="PETROBRAS DISTRIBUIDORA SA"/>
    <x v="12"/>
    <d v="2024-09-26T00:00:00"/>
    <d v="2024-10-26T00:00:00"/>
    <s v="'3429766"/>
    <s v="1 | 1"/>
    <x v="9"/>
    <x v="0"/>
    <n v="-26985"/>
    <x v="117"/>
    <x v="115"/>
    <s v="REF. OLEO DIESEL BS10 ABASTECIMENTO  - BASE "/>
    <x v="6"/>
    <x v="0"/>
    <x v="0"/>
    <n v="6002"/>
    <x v="9"/>
    <n v="60027"/>
    <s v="OPERACIONAL ADM (Comum)"/>
    <x v="0"/>
    <x v="4"/>
    <x v="9"/>
    <x v="9"/>
    <x v="12"/>
    <x v="12"/>
  </r>
  <r>
    <x v="9"/>
    <s v="PETROBRAS DISTRIBUIDORA SA"/>
    <x v="12"/>
    <d v="2024-09-27T00:00:00"/>
    <d v="2024-10-27T00:00:00"/>
    <s v="'3430599"/>
    <s v="1 | 1"/>
    <x v="9"/>
    <x v="0"/>
    <n v="-53970"/>
    <x v="117"/>
    <x v="115"/>
    <s v="REF. OLEO DIESEL BS10 ABASTECIMENTO  - BASE "/>
    <x v="6"/>
    <x v="0"/>
    <x v="0"/>
    <n v="6002"/>
    <x v="9"/>
    <n v="60027"/>
    <s v="OPERACIONAL ADM (Comum)"/>
    <x v="0"/>
    <x v="4"/>
    <x v="9"/>
    <x v="9"/>
    <x v="12"/>
    <x v="12"/>
  </r>
  <r>
    <x v="9"/>
    <s v="PETROBRAS DISTRIBUIDORA SA"/>
    <x v="12"/>
    <d v="2024-09-30T00:00:00"/>
    <d v="2024-10-30T00:00:00"/>
    <s v="'3431886"/>
    <s v="1 | 1"/>
    <x v="9"/>
    <x v="0"/>
    <n v="-26985"/>
    <x v="117"/>
    <x v="115"/>
    <s v="REF. OLEO DIESEL BS10 ABASTECIMENTO  - BASE "/>
    <x v="6"/>
    <x v="0"/>
    <x v="0"/>
    <n v="6002"/>
    <x v="9"/>
    <n v="60027"/>
    <s v="OPERACIONAL ADM (Comum)"/>
    <x v="0"/>
    <x v="4"/>
    <x v="9"/>
    <x v="9"/>
    <x v="12"/>
    <x v="12"/>
  </r>
  <r>
    <x v="9"/>
    <s v="PETROBRAS DISTRIBUIDORA SA"/>
    <x v="13"/>
    <d v="2024-10-02T00:00:00"/>
    <d v="2024-11-01T00:00:00"/>
    <s v="'3433697"/>
    <s v="1 | 1"/>
    <x v="9"/>
    <x v="0"/>
    <n v="-53979"/>
    <x v="117"/>
    <x v="115"/>
    <s v="REF. OLEO DIESEL BS10 ABASTECIMENTO  - BASE "/>
    <x v="6"/>
    <x v="0"/>
    <x v="0"/>
    <n v="6002"/>
    <x v="9"/>
    <n v="60027"/>
    <s v="OPERACIONAL ADM (Comum)"/>
    <x v="0"/>
    <x v="0"/>
    <x v="9"/>
    <x v="9"/>
    <x v="12"/>
    <x v="12"/>
  </r>
  <r>
    <x v="9"/>
    <s v="PETROBRAS DISTRIBUIDORA SA"/>
    <x v="13"/>
    <d v="2024-10-03T00:00:00"/>
    <d v="2024-11-02T00:00:00"/>
    <s v="'3434321"/>
    <s v="1 | 1"/>
    <x v="9"/>
    <x v="0"/>
    <n v="-53979"/>
    <x v="117"/>
    <x v="115"/>
    <s v="REF. OLEO DIESEL BS10 ABASTECIMENTO  - BASE "/>
    <x v="6"/>
    <x v="0"/>
    <x v="0"/>
    <n v="6002"/>
    <x v="9"/>
    <n v="60027"/>
    <s v="OPERACIONAL ADM (Comum)"/>
    <x v="0"/>
    <x v="0"/>
    <x v="9"/>
    <x v="9"/>
    <x v="12"/>
    <x v="12"/>
  </r>
  <r>
    <x v="9"/>
    <s v="PETROBRAS DISTRIBUIDORA SA"/>
    <x v="13"/>
    <d v="2024-10-04T00:00:00"/>
    <d v="2024-11-03T00:00:00"/>
    <s v="'3435161"/>
    <s v="1 | 1"/>
    <x v="9"/>
    <x v="0"/>
    <n v="-53979"/>
    <x v="117"/>
    <x v="115"/>
    <s v="REF. OLEO DIESEL BS10 ABASTECIMENTO  - BASE "/>
    <x v="6"/>
    <x v="0"/>
    <x v="0"/>
    <n v="6002"/>
    <x v="9"/>
    <n v="60027"/>
    <s v="OPERACIONAL ADM (Comum)"/>
    <x v="0"/>
    <x v="0"/>
    <x v="9"/>
    <x v="9"/>
    <x v="12"/>
    <x v="12"/>
  </r>
  <r>
    <x v="9"/>
    <s v="PETROBRAS DISTRIBUIDORA SA"/>
    <x v="13"/>
    <d v="2024-10-07T00:00:00"/>
    <d v="2024-11-06T00:00:00"/>
    <s v="'3436371"/>
    <s v="1 | 1"/>
    <x v="9"/>
    <x v="0"/>
    <n v="-53979"/>
    <x v="117"/>
    <x v="115"/>
    <s v="REF. OLEO DIESEL BS10 ABASTECIMENTO  - BASE "/>
    <x v="6"/>
    <x v="0"/>
    <x v="0"/>
    <n v="6002"/>
    <x v="9"/>
    <n v="60027"/>
    <s v="OPERACIONAL ADM (Comum)"/>
    <x v="0"/>
    <x v="0"/>
    <x v="9"/>
    <x v="9"/>
    <x v="12"/>
    <x v="12"/>
  </r>
  <r>
    <x v="9"/>
    <s v="PETROBRAS DISTRIBUIDORA SA"/>
    <x v="13"/>
    <d v="2024-10-09T00:00:00"/>
    <d v="2024-11-08T00:00:00"/>
    <s v="'3437646"/>
    <s v="1 | 1"/>
    <x v="9"/>
    <x v="0"/>
    <n v="-53979"/>
    <x v="117"/>
    <x v="115"/>
    <s v="REF. OLEO DIESEL BS10 ABASTECIMENTO  - BASE "/>
    <x v="6"/>
    <x v="0"/>
    <x v="0"/>
    <n v="6002"/>
    <x v="9"/>
    <n v="60027"/>
    <s v="OPERACIONAL ADM (Comum)"/>
    <x v="0"/>
    <x v="0"/>
    <x v="9"/>
    <x v="9"/>
    <x v="12"/>
    <x v="12"/>
  </r>
  <r>
    <x v="9"/>
    <s v="PETROBRAS DISTRIBUIDORA SA"/>
    <x v="13"/>
    <d v="2024-10-10T00:00:00"/>
    <d v="2024-11-09T00:00:00"/>
    <s v="'3438241"/>
    <s v="1 | 1"/>
    <x v="9"/>
    <x v="0"/>
    <n v="-53979"/>
    <x v="117"/>
    <x v="115"/>
    <s v="REF. OLEO DIESEL BS10 ABASTECIMENTO  - BASE "/>
    <x v="6"/>
    <x v="0"/>
    <x v="0"/>
    <n v="6002"/>
    <x v="9"/>
    <n v="60027"/>
    <s v="OPERACIONAL ADM (Comum)"/>
    <x v="0"/>
    <x v="0"/>
    <x v="9"/>
    <x v="9"/>
    <x v="12"/>
    <x v="12"/>
  </r>
  <r>
    <x v="9"/>
    <s v="PETROBRAS DISTRIBUIDORA SA"/>
    <x v="13"/>
    <d v="2024-10-11T00:00:00"/>
    <d v="2024-11-10T00:00:00"/>
    <s v="'3439163"/>
    <s v="1 | 1"/>
    <x v="9"/>
    <x v="0"/>
    <n v="-26989.5"/>
    <x v="117"/>
    <x v="115"/>
    <s v="REF. OLEO DIESEL BS10 ABASTECIMENTO  - BASE "/>
    <x v="6"/>
    <x v="0"/>
    <x v="0"/>
    <n v="6002"/>
    <x v="9"/>
    <n v="60027"/>
    <s v="OPERACIONAL ADM (Comum)"/>
    <x v="0"/>
    <x v="0"/>
    <x v="9"/>
    <x v="9"/>
    <x v="12"/>
    <x v="12"/>
  </r>
  <r>
    <x v="9"/>
    <s v="PETROBRAS DISTRIBUIDORA SA"/>
    <x v="13"/>
    <d v="2024-10-14T00:00:00"/>
    <d v="2024-11-13T00:00:00"/>
    <s v="'3440283"/>
    <s v="1 | 1"/>
    <x v="9"/>
    <x v="0"/>
    <n v="-53979"/>
    <x v="117"/>
    <x v="115"/>
    <s v="REF. OLEO DIESEL BS10 ABASTECIMENTO  - BASE "/>
    <x v="6"/>
    <x v="0"/>
    <x v="0"/>
    <n v="6002"/>
    <x v="9"/>
    <n v="60027"/>
    <s v="OPERACIONAL ADM (Comum)"/>
    <x v="0"/>
    <x v="0"/>
    <x v="9"/>
    <x v="9"/>
    <x v="12"/>
    <x v="12"/>
  </r>
  <r>
    <x v="9"/>
    <s v="PETROBRAS DISTRIBUIDORA SA"/>
    <x v="13"/>
    <d v="2024-10-16T00:00:00"/>
    <d v="2024-11-15T00:00:00"/>
    <s v="'3441745"/>
    <s v="1 | 1"/>
    <x v="9"/>
    <x v="0"/>
    <n v="-53990"/>
    <x v="117"/>
    <x v="115"/>
    <s v="REF. OLEO DIESEL BS10 ABASTECIMENTO  - BASE "/>
    <x v="6"/>
    <x v="0"/>
    <x v="0"/>
    <n v="6002"/>
    <x v="9"/>
    <n v="60027"/>
    <s v="OPERACIONAL ADM (Comum)"/>
    <x v="0"/>
    <x v="0"/>
    <x v="9"/>
    <x v="9"/>
    <x v="12"/>
    <x v="12"/>
  </r>
  <r>
    <x v="9"/>
    <s v="PETROBRAS DISTRIBUIDORA SA"/>
    <x v="13"/>
    <d v="2024-10-17T00:00:00"/>
    <d v="2024-11-16T00:00:00"/>
    <s v="'3442547"/>
    <s v="1 | 1"/>
    <x v="9"/>
    <x v="0"/>
    <n v="-26995"/>
    <x v="117"/>
    <x v="115"/>
    <s v="REF. OLEO DIESEL BS10 ABASTECIMENTO  - "/>
    <x v="6"/>
    <x v="0"/>
    <x v="0"/>
    <n v="6002"/>
    <x v="9"/>
    <n v="60027"/>
    <s v="OPERACIONAL ADM (Comum)"/>
    <x v="0"/>
    <x v="0"/>
    <x v="9"/>
    <x v="9"/>
    <x v="12"/>
    <x v="12"/>
  </r>
  <r>
    <x v="9"/>
    <s v="PETROBRAS DISTRIBUIDORA SA"/>
    <x v="13"/>
    <d v="2024-10-18T00:00:00"/>
    <d v="2024-11-17T00:00:00"/>
    <s v="'3443329"/>
    <s v="1 | 1"/>
    <x v="9"/>
    <x v="0"/>
    <n v="-26995"/>
    <x v="117"/>
    <x v="115"/>
    <s v="REF. OLEO DIESEL BS10 ABASTECIMENTO  - jpa"/>
    <x v="6"/>
    <x v="0"/>
    <x v="0"/>
    <n v="6002"/>
    <x v="9"/>
    <n v="60027"/>
    <s v="OPERACIONAL ADM (Comum)"/>
    <x v="0"/>
    <x v="0"/>
    <x v="9"/>
    <x v="9"/>
    <x v="12"/>
    <x v="12"/>
  </r>
  <r>
    <x v="9"/>
    <s v="PETROBRAS DISTRIBUIDORA SA"/>
    <x v="13"/>
    <d v="2024-10-21T00:00:00"/>
    <d v="2024-11-20T00:00:00"/>
    <s v="'3444601"/>
    <s v="1 | 1"/>
    <x v="9"/>
    <x v="0"/>
    <n v="-53990"/>
    <x v="117"/>
    <x v="115"/>
    <s v="REF. OLEO DIESEL BS10 ABASTECIMENTO  -base"/>
    <x v="6"/>
    <x v="0"/>
    <x v="0"/>
    <n v="6002"/>
    <x v="9"/>
    <n v="60027"/>
    <s v="OPERACIONAL ADM (Comum)"/>
    <x v="0"/>
    <x v="0"/>
    <x v="9"/>
    <x v="9"/>
    <x v="12"/>
    <x v="12"/>
  </r>
  <r>
    <x v="9"/>
    <s v="PETROBRAS DISTRIBUIDORA SA"/>
    <x v="13"/>
    <d v="2024-10-23T00:00:00"/>
    <d v="2024-11-22T00:00:00"/>
    <s v="'3446046"/>
    <s v="1 | 1"/>
    <x v="9"/>
    <x v="0"/>
    <n v="-53990"/>
    <x v="117"/>
    <x v="115"/>
    <s v="REF. OLEO DIESEL BS10 ABASTECIMENTO  - "/>
    <x v="6"/>
    <x v="0"/>
    <x v="0"/>
    <n v="6002"/>
    <x v="9"/>
    <n v="60027"/>
    <s v="OPERACIONAL ADM (Comum)"/>
    <x v="0"/>
    <x v="0"/>
    <x v="9"/>
    <x v="9"/>
    <x v="12"/>
    <x v="12"/>
  </r>
  <r>
    <x v="9"/>
    <s v="PETROBRAS DISTRIBUIDORA SA"/>
    <x v="13"/>
    <d v="2024-10-25T00:00:00"/>
    <d v="2024-11-24T00:00:00"/>
    <s v="'3447478"/>
    <s v="1 | 1"/>
    <x v="9"/>
    <x v="0"/>
    <n v="-26995"/>
    <x v="117"/>
    <x v="115"/>
    <s v="REF. OLEO DIESEL BS10 ABASTECIMENTO JPA"/>
    <x v="6"/>
    <x v="0"/>
    <x v="0"/>
    <n v="6002"/>
    <x v="9"/>
    <n v="60027"/>
    <s v="OPERACIONAL ADM (Comum)"/>
    <x v="0"/>
    <x v="0"/>
    <x v="9"/>
    <x v="9"/>
    <x v="12"/>
    <x v="12"/>
  </r>
  <r>
    <x v="9"/>
    <s v="PETROBRAS DISTRIBUIDORA SA"/>
    <x v="13"/>
    <d v="2024-10-25T00:00:00"/>
    <d v="2024-11-24T00:00:00"/>
    <s v="'3447485"/>
    <s v="1 | 1"/>
    <x v="9"/>
    <x v="0"/>
    <n v="-53990"/>
    <x v="117"/>
    <x v="115"/>
    <s v="REF. OLEO DIESEL BS10 ABASTECIMENTO JPA"/>
    <x v="6"/>
    <x v="0"/>
    <x v="0"/>
    <n v="6002"/>
    <x v="9"/>
    <n v="60027"/>
    <s v="OPERACIONAL ADM (Comum)"/>
    <x v="0"/>
    <x v="0"/>
    <x v="9"/>
    <x v="9"/>
    <x v="12"/>
    <x v="12"/>
  </r>
  <r>
    <x v="9"/>
    <s v="PETROBRAS DISTRIBUIDORA SA"/>
    <x v="13"/>
    <d v="2024-10-29T00:00:00"/>
    <d v="2024-11-28T00:00:00"/>
    <s v="'3449558"/>
    <s v="1 | 1"/>
    <x v="9"/>
    <x v="0"/>
    <n v="-53990"/>
    <x v="117"/>
    <x v="115"/>
    <s v="REF. OLEO DIESEL BS10 ABASTECIMENTO "/>
    <x v="6"/>
    <x v="0"/>
    <x v="0"/>
    <n v="6002"/>
    <x v="9"/>
    <n v="60027"/>
    <s v="OPERACIONAL ADM (Comum)"/>
    <x v="0"/>
    <x v="0"/>
    <x v="9"/>
    <x v="9"/>
    <x v="12"/>
    <x v="12"/>
  </r>
  <r>
    <x v="9"/>
    <s v="PETROBRAS DISTRIBUIDORA SA"/>
    <x v="13"/>
    <d v="2024-10-30T00:00:00"/>
    <d v="2024-11-29T00:00:00"/>
    <s v="'3450237"/>
    <s v="1 | 1"/>
    <x v="9"/>
    <x v="0"/>
    <n v="-53990"/>
    <x v="117"/>
    <x v="115"/>
    <s v="REF. OLEO DIESEL BS10 ABASTECIMENTO "/>
    <x v="6"/>
    <x v="0"/>
    <x v="0"/>
    <n v="6002"/>
    <x v="9"/>
    <n v="60027"/>
    <s v="OPERACIONAL ADM (Comum)"/>
    <x v="0"/>
    <x v="0"/>
    <x v="9"/>
    <x v="9"/>
    <x v="12"/>
    <x v="12"/>
  </r>
  <r>
    <x v="9"/>
    <s v="PETROBRAS DISTRIBUIDORA SA"/>
    <x v="13"/>
    <d v="2024-10-31T00:00:00"/>
    <d v="2024-11-30T00:00:00"/>
    <s v="'3451089"/>
    <s v="1 | 1"/>
    <x v="9"/>
    <x v="0"/>
    <n v="-26995"/>
    <x v="117"/>
    <x v="115"/>
    <s v="REF. OLEO DIESEL BS10 ABASTECIMENTO "/>
    <x v="6"/>
    <x v="0"/>
    <x v="0"/>
    <n v="6002"/>
    <x v="9"/>
    <n v="60027"/>
    <s v="OPERACIONAL ADM (Comum)"/>
    <x v="0"/>
    <x v="0"/>
    <x v="9"/>
    <x v="9"/>
    <x v="12"/>
    <x v="12"/>
  </r>
  <r>
    <x v="9"/>
    <s v="PETROBRAS DISTRIBUIDORA SA"/>
    <x v="14"/>
    <d v="2024-11-01T00:00:00"/>
    <d v="2024-12-01T00:00:00"/>
    <s v="'3451925"/>
    <s v="1 | 1"/>
    <x v="9"/>
    <x v="0"/>
    <n v="-27008.5"/>
    <x v="117"/>
    <x v="115"/>
    <s v="REF. OLEO DIESEL BS10 ABASTECIMENTO "/>
    <x v="6"/>
    <x v="0"/>
    <x v="0"/>
    <n v="6002"/>
    <x v="9"/>
    <n v="60027"/>
    <s v="OPERACIONAL ADM (Comum)"/>
    <x v="0"/>
    <x v="0"/>
    <x v="9"/>
    <x v="9"/>
    <x v="12"/>
    <x v="12"/>
  </r>
  <r>
    <x v="9"/>
    <s v="PETROBRAS DISTRIBUIDORA SA"/>
    <x v="14"/>
    <d v="2024-11-04T00:00:00"/>
    <d v="2024-12-04T00:00:00"/>
    <s v="'3453228"/>
    <s v="1 | 1"/>
    <x v="9"/>
    <x v="0"/>
    <n v="-53990"/>
    <x v="117"/>
    <x v="115"/>
    <s v="REF. OLEO DIESEL BS10 ABASTECIMENTO "/>
    <x v="6"/>
    <x v="0"/>
    <x v="0"/>
    <n v="6002"/>
    <x v="9"/>
    <n v="60027"/>
    <s v="OPERACIONAL ADM (Comum)"/>
    <x v="0"/>
    <x v="0"/>
    <x v="9"/>
    <x v="9"/>
    <x v="12"/>
    <x v="12"/>
  </r>
  <r>
    <x v="9"/>
    <s v="PETROBRAS DISTRIBUIDORA SA"/>
    <x v="14"/>
    <d v="2024-11-06T00:00:00"/>
    <d v="2024-12-06T00:00:00"/>
    <s v="'3454513"/>
    <s v="1 | 1"/>
    <x v="9"/>
    <x v="0"/>
    <n v="-54162"/>
    <x v="117"/>
    <x v="115"/>
    <s v="REF. OLEO DIESEL BS10 ABASTECIMENTO "/>
    <x v="6"/>
    <x v="0"/>
    <x v="0"/>
    <n v="6002"/>
    <x v="9"/>
    <n v="60027"/>
    <s v="OPERACIONAL ADM (Comum)"/>
    <x v="0"/>
    <x v="0"/>
    <x v="9"/>
    <x v="9"/>
    <x v="12"/>
    <x v="12"/>
  </r>
  <r>
    <x v="9"/>
    <s v="PETROBRAS DISTRIBUIDORA SA"/>
    <x v="14"/>
    <d v="2024-11-07T00:00:00"/>
    <d v="2024-12-07T00:00:00"/>
    <s v="'3455287"/>
    <s v="1 | 1"/>
    <x v="9"/>
    <x v="0"/>
    <n v="-54162"/>
    <x v="117"/>
    <x v="115"/>
    <s v="REF. OLEO DIESEL BS10 ABASTECIMENTO "/>
    <x v="6"/>
    <x v="0"/>
    <x v="0"/>
    <n v="6002"/>
    <x v="9"/>
    <n v="60027"/>
    <s v="OPERACIONAL ADM (Comum)"/>
    <x v="0"/>
    <x v="0"/>
    <x v="9"/>
    <x v="9"/>
    <x v="12"/>
    <x v="12"/>
  </r>
  <r>
    <x v="9"/>
    <s v="PETROBRAS DISTRIBUIDORA SA"/>
    <x v="14"/>
    <d v="2024-11-08T00:00:00"/>
    <d v="2024-12-08T00:00:00"/>
    <s v="'3456155"/>
    <s v="1 | 1"/>
    <x v="9"/>
    <x v="0"/>
    <n v="-54162"/>
    <x v="117"/>
    <x v="115"/>
    <s v="REF. OLEO DIESEL BS10 ABASTECIMENTO "/>
    <x v="6"/>
    <x v="0"/>
    <x v="0"/>
    <n v="6002"/>
    <x v="9"/>
    <n v="60027"/>
    <s v="OPERACIONAL ADM (Comum)"/>
    <x v="0"/>
    <x v="0"/>
    <x v="9"/>
    <x v="9"/>
    <x v="12"/>
    <x v="12"/>
  </r>
  <r>
    <x v="9"/>
    <s v="PETROBRAS DISTRIBUIDORA SA"/>
    <x v="14"/>
    <d v="2024-11-11T00:00:00"/>
    <d v="2024-12-11T00:00:00"/>
    <s v="'3457746"/>
    <s v="1 | 1"/>
    <x v="9"/>
    <x v="0"/>
    <n v="-54162"/>
    <x v="117"/>
    <x v="115"/>
    <s v="REF. OLEO DIESEL BS10 ABASTECIMENTO "/>
    <x v="6"/>
    <x v="0"/>
    <x v="0"/>
    <n v="6002"/>
    <x v="9"/>
    <n v="60027"/>
    <s v="OPERACIONAL ADM (Comum)"/>
    <x v="0"/>
    <x v="0"/>
    <x v="9"/>
    <x v="9"/>
    <x v="12"/>
    <x v="12"/>
  </r>
  <r>
    <x v="9"/>
    <s v="PETROBRAS DISTRIBUIDORA SA"/>
    <x v="14"/>
    <d v="2024-11-13T00:00:00"/>
    <d v="2024-12-13T00:00:00"/>
    <s v="'3459169"/>
    <s v="1 | 1"/>
    <x v="9"/>
    <x v="0"/>
    <n v="-54620"/>
    <x v="117"/>
    <x v="115"/>
    <s v="REF. OLEO DIESEL BS10 ABASTECIMENTO "/>
    <x v="6"/>
    <x v="0"/>
    <x v="0"/>
    <n v="6002"/>
    <x v="9"/>
    <n v="60027"/>
    <s v="OPERACIONAL ADM (Comum)"/>
    <x v="0"/>
    <x v="0"/>
    <x v="9"/>
    <x v="9"/>
    <x v="12"/>
    <x v="12"/>
  </r>
  <r>
    <x v="9"/>
    <s v="PETROBRAS DISTRIBUIDORA SA"/>
    <x v="14"/>
    <d v="2024-11-14T00:00:00"/>
    <d v="2024-12-14T00:00:00"/>
    <s v="'1036264"/>
    <s v="1 | 1"/>
    <x v="9"/>
    <x v="0"/>
    <n v="-54620"/>
    <x v="117"/>
    <x v="115"/>
    <s v="REF. OLEO DIESEL BS10 ABASTECIMENTO "/>
    <x v="6"/>
    <x v="0"/>
    <x v="0"/>
    <n v="6002"/>
    <x v="9"/>
    <n v="60027"/>
    <s v="OPERACIONAL ADM (Comum)"/>
    <x v="0"/>
    <x v="0"/>
    <x v="9"/>
    <x v="9"/>
    <x v="12"/>
    <x v="12"/>
  </r>
  <r>
    <x v="9"/>
    <s v="PETROBRAS DISTRIBUIDORA SA"/>
    <x v="14"/>
    <d v="2024-11-15T00:00:00"/>
    <d v="2024-12-15T00:00:00"/>
    <s v="'3460743"/>
    <s v="1 | 1"/>
    <x v="9"/>
    <x v="0"/>
    <n v="-27310"/>
    <x v="117"/>
    <x v="115"/>
    <s v="REF. OLEO DIESEL BS10 ABASTECIMENTO "/>
    <x v="6"/>
    <x v="0"/>
    <x v="0"/>
    <n v="6002"/>
    <x v="9"/>
    <n v="60027"/>
    <s v="OPERACIONAL ADM (Comum)"/>
    <x v="0"/>
    <x v="0"/>
    <x v="9"/>
    <x v="9"/>
    <x v="12"/>
    <x v="12"/>
  </r>
  <r>
    <x v="9"/>
    <s v="PETROBRAS DISTRIBUIDORA SA"/>
    <x v="14"/>
    <d v="2024-11-18T00:00:00"/>
    <d v="2024-12-18T00:00:00"/>
    <s v="'3461748"/>
    <s v="1 | 1"/>
    <x v="9"/>
    <x v="0"/>
    <n v="-54620"/>
    <x v="117"/>
    <x v="115"/>
    <s v="REF. OLEO DIESEL BS10 ABASTECIMENTO "/>
    <x v="6"/>
    <x v="0"/>
    <x v="0"/>
    <n v="6002"/>
    <x v="9"/>
    <n v="60027"/>
    <s v="OPERACIONAL ADM (Comum)"/>
    <x v="0"/>
    <x v="0"/>
    <x v="9"/>
    <x v="9"/>
    <x v="12"/>
    <x v="12"/>
  </r>
  <r>
    <x v="9"/>
    <s v="PETROBRAS DISTRIBUIDORA SA"/>
    <x v="14"/>
    <d v="2024-11-19T00:00:00"/>
    <d v="2024-12-19T00:00:00"/>
    <s v="'3462515"/>
    <s v="1 | 1"/>
    <x v="9"/>
    <x v="0"/>
    <n v="-27310"/>
    <x v="117"/>
    <x v="115"/>
    <s v="REF. OLEO DIESEL BS10 ABASTECIMENTO "/>
    <x v="6"/>
    <x v="0"/>
    <x v="0"/>
    <n v="6002"/>
    <x v="9"/>
    <n v="60027"/>
    <s v="OPERACIONAL ADM (Comum)"/>
    <x v="0"/>
    <x v="0"/>
    <x v="9"/>
    <x v="9"/>
    <x v="12"/>
    <x v="12"/>
  </r>
  <r>
    <x v="9"/>
    <s v="PETROBRAS DISTRIBUIDORA SA"/>
    <x v="14"/>
    <d v="2024-11-21T00:00:00"/>
    <d v="2024-12-21T00:00:00"/>
    <s v="'3463488"/>
    <s v="1 | 1"/>
    <x v="9"/>
    <x v="0"/>
    <n v="-27310"/>
    <x v="117"/>
    <x v="115"/>
    <s v="REF. OLEO DIESEL BS10 ABASTECIMENTO "/>
    <x v="6"/>
    <x v="0"/>
    <x v="0"/>
    <n v="6002"/>
    <x v="9"/>
    <n v="60027"/>
    <s v="OPERACIONAL ADM (Comum)"/>
    <x v="0"/>
    <x v="0"/>
    <x v="9"/>
    <x v="9"/>
    <x v="12"/>
    <x v="12"/>
  </r>
  <r>
    <x v="9"/>
    <s v="PETROBRAS DISTRIBUIDORA SA"/>
    <x v="14"/>
    <d v="2024-11-22T00:00:00"/>
    <d v="2024-12-22T00:00:00"/>
    <s v="'3464256"/>
    <s v="1 | 1"/>
    <x v="9"/>
    <x v="0"/>
    <n v="-27310"/>
    <x v="117"/>
    <x v="115"/>
    <s v="REF. OLEO DIESEL BS10 ABASTECIMENTO "/>
    <x v="6"/>
    <x v="0"/>
    <x v="0"/>
    <n v="6002"/>
    <x v="9"/>
    <n v="60027"/>
    <s v="OPERACIONAL ADM (Comum)"/>
    <x v="0"/>
    <x v="0"/>
    <x v="9"/>
    <x v="9"/>
    <x v="12"/>
    <x v="12"/>
  </r>
  <r>
    <x v="9"/>
    <s v="PETROBRAS DISTRIBUIDORA SA"/>
    <x v="14"/>
    <d v="2024-11-23T00:00:00"/>
    <d v="2024-12-23T00:00:00"/>
    <s v="'3465089"/>
    <s v="1 | 1"/>
    <x v="9"/>
    <x v="0"/>
    <n v="-27310"/>
    <x v="117"/>
    <x v="115"/>
    <s v="REF. OLEO DIESEL BS10 ABASTECIMENTO "/>
    <x v="6"/>
    <x v="0"/>
    <x v="0"/>
    <n v="6002"/>
    <x v="9"/>
    <n v="60027"/>
    <s v="OPERACIONAL ADM (Comum)"/>
    <x v="0"/>
    <x v="0"/>
    <x v="9"/>
    <x v="9"/>
    <x v="12"/>
    <x v="12"/>
  </r>
  <r>
    <x v="9"/>
    <s v="PETROBRAS DISTRIBUIDORA SA"/>
    <x v="14"/>
    <d v="2024-11-25T00:00:00"/>
    <d v="2024-12-25T00:00:00"/>
    <s v="'3465660"/>
    <s v="1 | 1"/>
    <x v="9"/>
    <x v="0"/>
    <n v="-27310"/>
    <x v="117"/>
    <x v="115"/>
    <s v="REF. OLEO DIESEL BS10 ABASTECIMENTO "/>
    <x v="6"/>
    <x v="0"/>
    <x v="0"/>
    <n v="6002"/>
    <x v="9"/>
    <n v="60027"/>
    <s v="OPERACIONAL ADM (Comum)"/>
    <x v="0"/>
    <x v="0"/>
    <x v="9"/>
    <x v="9"/>
    <x v="12"/>
    <x v="12"/>
  </r>
  <r>
    <x v="9"/>
    <s v="PETROBRAS DISTRIBUIDORA SA"/>
    <x v="14"/>
    <d v="2024-11-27T00:00:00"/>
    <d v="2024-12-27T00:00:00"/>
    <s v="'3467419"/>
    <s v="1 | 1"/>
    <x v="9"/>
    <x v="0"/>
    <n v="-55200"/>
    <x v="117"/>
    <x v="115"/>
    <s v="REF. OLEO DIESEL BS10 ABASTECIMENTO "/>
    <x v="6"/>
    <x v="0"/>
    <x v="0"/>
    <n v="6002"/>
    <x v="9"/>
    <n v="60027"/>
    <s v="OPERACIONAL ADM (Comum)"/>
    <x v="0"/>
    <x v="0"/>
    <x v="9"/>
    <x v="9"/>
    <x v="12"/>
    <x v="12"/>
  </r>
  <r>
    <x v="9"/>
    <s v="PETROBRAS DISTRIBUIDORA SA"/>
    <x v="14"/>
    <d v="2024-11-28T00:00:00"/>
    <d v="2024-12-28T00:00:00"/>
    <s v="'3468001"/>
    <s v="1 | 1"/>
    <x v="9"/>
    <x v="0"/>
    <n v="-55200"/>
    <x v="117"/>
    <x v="115"/>
    <s v="REF. OLEO DIESEL BS10 ABASTECIMENTO "/>
    <x v="6"/>
    <x v="0"/>
    <x v="0"/>
    <n v="6002"/>
    <x v="9"/>
    <n v="60027"/>
    <s v="OPERACIONAL ADM (Comum)"/>
    <x v="0"/>
    <x v="0"/>
    <x v="9"/>
    <x v="9"/>
    <x v="12"/>
    <x v="12"/>
  </r>
  <r>
    <x v="9"/>
    <s v="PETROBRAS DISTRIBUIDORA SA"/>
    <x v="14"/>
    <d v="2024-11-29T00:00:00"/>
    <d v="2024-12-29T00:00:00"/>
    <s v="'3468743"/>
    <s v="1 | 1"/>
    <x v="9"/>
    <x v="0"/>
    <n v="-55200"/>
    <x v="117"/>
    <x v="115"/>
    <s v="REF. OLEO DIESEL BS10 ABASTECIMENTO "/>
    <x v="6"/>
    <x v="0"/>
    <x v="0"/>
    <n v="6002"/>
    <x v="9"/>
    <n v="60027"/>
    <s v="OPERACIONAL ADM (Comum)"/>
    <x v="0"/>
    <x v="0"/>
    <x v="9"/>
    <x v="9"/>
    <x v="12"/>
    <x v="12"/>
  </r>
  <r>
    <x v="9"/>
    <s v="PETROBRAS DISTRIBUIDORA SA"/>
    <x v="0"/>
    <d v="2024-12-02T00:00:00"/>
    <d v="2025-01-01T00:00:00"/>
    <s v="'3469979"/>
    <s v="1 | 1"/>
    <x v="9"/>
    <x v="0"/>
    <n v="-27600"/>
    <x v="117"/>
    <x v="115"/>
    <s v="REF. OLEO DIESEL BS10 ABASTECIMENTO "/>
    <x v="6"/>
    <x v="0"/>
    <x v="0"/>
    <n v="6002"/>
    <x v="9"/>
    <n v="60027"/>
    <s v="OPERACIONAL ADM (Comum)"/>
    <x v="0"/>
    <x v="0"/>
    <x v="9"/>
    <x v="9"/>
    <x v="12"/>
    <x v="12"/>
  </r>
  <r>
    <x v="9"/>
    <s v="PETROBRAS DISTRIBUIDORA SA"/>
    <x v="0"/>
    <d v="2024-12-04T00:00:00"/>
    <d v="2025-01-03T00:00:00"/>
    <s v="'3471747"/>
    <s v="1 | 1"/>
    <x v="9"/>
    <x v="0"/>
    <n v="-55200"/>
    <x v="117"/>
    <x v="115"/>
    <s v="REF. OLEO DIESEL BS10 ABASTECIMENTO "/>
    <x v="6"/>
    <x v="0"/>
    <x v="0"/>
    <n v="6002"/>
    <x v="9"/>
    <n v="60027"/>
    <s v="OPERACIONAL ADM (Comum)"/>
    <x v="0"/>
    <x v="0"/>
    <x v="9"/>
    <x v="9"/>
    <x v="12"/>
    <x v="12"/>
  </r>
  <r>
    <x v="9"/>
    <s v="PETROBRAS DISTRIBUIDORA SA"/>
    <x v="0"/>
    <d v="2024-12-05T00:00:00"/>
    <d v="2025-01-04T00:00:00"/>
    <s v="'3472471"/>
    <s v="1 | 1"/>
    <x v="9"/>
    <x v="0"/>
    <n v="-55200"/>
    <x v="117"/>
    <x v="115"/>
    <s v="REF. OLEO DIESEL BS10 ABASTECIMENTO "/>
    <x v="6"/>
    <x v="0"/>
    <x v="0"/>
    <n v="6002"/>
    <x v="9"/>
    <n v="60027"/>
    <s v="OPERACIONAL ADM (Comum)"/>
    <x v="0"/>
    <x v="0"/>
    <x v="9"/>
    <x v="9"/>
    <x v="12"/>
    <x v="12"/>
  </r>
  <r>
    <x v="9"/>
    <s v="PETROBRAS DISTRIBUIDORA SA"/>
    <x v="0"/>
    <d v="2024-12-06T00:00:00"/>
    <d v="2025-01-05T00:00:00"/>
    <s v="'3473043"/>
    <s v="1 | 1"/>
    <x v="9"/>
    <x v="0"/>
    <n v="-55036"/>
    <x v="117"/>
    <x v="115"/>
    <s v="REF. OLEO DIESEL BS10 ABASTECIMENTO "/>
    <x v="6"/>
    <x v="0"/>
    <x v="0"/>
    <n v="6002"/>
    <x v="9"/>
    <n v="60027"/>
    <s v="OPERACIONAL ADM (Comum)"/>
    <x v="0"/>
    <x v="0"/>
    <x v="9"/>
    <x v="9"/>
    <x v="12"/>
    <x v="12"/>
  </r>
  <r>
    <x v="9"/>
    <s v="PETROBRAS DISTRIBUIDORA SA"/>
    <x v="0"/>
    <d v="2024-12-09T00:00:00"/>
    <d v="2025-01-08T00:00:00"/>
    <s v="'3474549"/>
    <s v="1 | 1"/>
    <x v="9"/>
    <x v="0"/>
    <n v="-55036"/>
    <x v="117"/>
    <x v="115"/>
    <s v="REF. OLEO DIESEL BS10 ABASTECIMENTO "/>
    <x v="6"/>
    <x v="0"/>
    <x v="0"/>
    <n v="6002"/>
    <x v="9"/>
    <n v="60027"/>
    <s v="OPERACIONAL ADM (Comum)"/>
    <x v="0"/>
    <x v="0"/>
    <x v="9"/>
    <x v="9"/>
    <x v="12"/>
    <x v="12"/>
  </r>
  <r>
    <x v="9"/>
    <s v="PETROBRAS DISTRIBUIDORA SA"/>
    <x v="0"/>
    <d v="2024-12-11T00:00:00"/>
    <d v="2025-01-10T00:00:00"/>
    <s v="'3475991"/>
    <s v="1 | 1"/>
    <x v="9"/>
    <x v="0"/>
    <n v="-55036"/>
    <x v="117"/>
    <x v="115"/>
    <s v="REF. OLEO DIESEL BS10 ABASTECIMENTO "/>
    <x v="6"/>
    <x v="0"/>
    <x v="0"/>
    <n v="6002"/>
    <x v="9"/>
    <n v="60027"/>
    <s v="OPERACIONAL ADM (Comum)"/>
    <x v="0"/>
    <x v="0"/>
    <x v="9"/>
    <x v="9"/>
    <x v="12"/>
    <x v="12"/>
  </r>
  <r>
    <x v="9"/>
    <s v="PETROBRAS DISTRIBUIDORA SA"/>
    <x v="0"/>
    <d v="2024-12-12T00:00:00"/>
    <d v="2025-01-11T00:00:00"/>
    <s v="'3476753"/>
    <s v="1 | 1"/>
    <x v="9"/>
    <x v="0"/>
    <n v="-27518"/>
    <x v="117"/>
    <x v="115"/>
    <s v="REF. OLEO DIESEL BS10 ABASTECIMENTO "/>
    <x v="6"/>
    <x v="0"/>
    <x v="0"/>
    <n v="6002"/>
    <x v="9"/>
    <n v="60027"/>
    <s v="OPERACIONAL ADM (Comum)"/>
    <x v="0"/>
    <x v="0"/>
    <x v="9"/>
    <x v="9"/>
    <x v="12"/>
    <x v="12"/>
  </r>
  <r>
    <x v="9"/>
    <s v="PETROBRAS DISTRIBUIDORA SA"/>
    <x v="0"/>
    <d v="2024-12-13T00:00:00"/>
    <d v="2025-01-12T00:00:00"/>
    <s v="'3477385"/>
    <s v="1 | 1"/>
    <x v="9"/>
    <x v="0"/>
    <n v="-55036"/>
    <x v="117"/>
    <x v="115"/>
    <s v="REF. OLEO DIESEL BS10 ABASTECIMENTO "/>
    <x v="6"/>
    <x v="0"/>
    <x v="0"/>
    <n v="6002"/>
    <x v="9"/>
    <n v="60027"/>
    <s v="OPERACIONAL ADM (Comum)"/>
    <x v="0"/>
    <x v="0"/>
    <x v="9"/>
    <x v="9"/>
    <x v="12"/>
    <x v="12"/>
  </r>
  <r>
    <x v="9"/>
    <s v="PETROBRAS DISTRIBUIDORA SA"/>
    <x v="0"/>
    <d v="2024-12-16T00:00:00"/>
    <d v="2025-01-15T00:00:00"/>
    <s v="'3478909"/>
    <s v="1 | 1"/>
    <x v="9"/>
    <x v="0"/>
    <n v="-55036"/>
    <x v="117"/>
    <x v="115"/>
    <s v="REF. OLEO DIESEL BS10 ABASTECIMENTO "/>
    <x v="6"/>
    <x v="0"/>
    <x v="0"/>
    <n v="6002"/>
    <x v="9"/>
    <n v="60027"/>
    <s v="OPERACIONAL ADM (Comum)"/>
    <x v="0"/>
    <x v="0"/>
    <x v="9"/>
    <x v="9"/>
    <x v="12"/>
    <x v="12"/>
  </r>
  <r>
    <x v="9"/>
    <s v="PETROBRAS DISTRIBUIDORA SA"/>
    <x v="0"/>
    <d v="2024-12-18T00:00:00"/>
    <d v="2025-01-17T00:00:00"/>
    <s v="'3480429"/>
    <s v="1 | 1"/>
    <x v="9"/>
    <x v="0"/>
    <n v="-27518"/>
    <x v="117"/>
    <x v="115"/>
    <s v="REF. OLEO DIESEL BS10 ABASTECIMENTO "/>
    <x v="6"/>
    <x v="0"/>
    <x v="0"/>
    <n v="6002"/>
    <x v="9"/>
    <n v="60027"/>
    <s v="OPERACIONAL ADM (Comum)"/>
    <x v="0"/>
    <x v="0"/>
    <x v="9"/>
    <x v="9"/>
    <x v="12"/>
    <x v="12"/>
  </r>
  <r>
    <x v="9"/>
    <s v="PETROBRAS DISTRIBUIDORA SA"/>
    <x v="0"/>
    <d v="2024-12-19T00:00:00"/>
    <d v="2025-01-18T00:00:00"/>
    <s v="'3481093"/>
    <s v="1 | 1"/>
    <x v="9"/>
    <x v="0"/>
    <n v="-55036"/>
    <x v="117"/>
    <x v="115"/>
    <s v="REF. OLEO DIESEL BS10 ABASTECIMENTO "/>
    <x v="6"/>
    <x v="0"/>
    <x v="0"/>
    <n v="6002"/>
    <x v="9"/>
    <n v="60027"/>
    <s v="OPERACIONAL ADM (Comum)"/>
    <x v="0"/>
    <x v="0"/>
    <x v="9"/>
    <x v="9"/>
    <x v="12"/>
    <x v="12"/>
  </r>
  <r>
    <x v="9"/>
    <s v="PETROBRAS DISTRIBUIDORA SA"/>
    <x v="0"/>
    <d v="2024-12-20T00:00:00"/>
    <d v="2025-01-19T00:00:00"/>
    <s v="'3482027"/>
    <s v="1 | 1"/>
    <x v="9"/>
    <x v="0"/>
    <n v="-55036"/>
    <x v="117"/>
    <x v="115"/>
    <s v="REF. OLEO DIESEL BS10 ABASTECIMENTO "/>
    <x v="6"/>
    <x v="0"/>
    <x v="0"/>
    <n v="6002"/>
    <x v="9"/>
    <n v="60027"/>
    <s v="OPERACIONAL ADM (Comum)"/>
    <x v="0"/>
    <x v="0"/>
    <x v="9"/>
    <x v="9"/>
    <x v="12"/>
    <x v="12"/>
  </r>
  <r>
    <x v="9"/>
    <s v="PETROBRAS DISTRIBUIDORA SA"/>
    <x v="0"/>
    <d v="2024-12-23T00:00:00"/>
    <d v="2025-01-22T00:00:00"/>
    <s v="'3483441"/>
    <s v="1 | 1"/>
    <x v="9"/>
    <x v="0"/>
    <n v="-55036"/>
    <x v="117"/>
    <x v="115"/>
    <s v="REF. OLEO DIESEL BS10 ABASTECIMENTO "/>
    <x v="0"/>
    <x v="0"/>
    <x v="0"/>
    <n v="2001"/>
    <x v="0"/>
    <n v="20017"/>
    <s v="CORPORATIVO (Comum)"/>
    <x v="0"/>
    <x v="0"/>
    <x v="9"/>
    <x v="9"/>
    <x v="12"/>
    <x v="12"/>
  </r>
  <r>
    <x v="9"/>
    <s v="PETROBRAS DISTRIBUIDORA SA"/>
    <x v="0"/>
    <d v="2024-12-24T00:00:00"/>
    <d v="2025-01-23T00:00:00"/>
    <s v="'3484504"/>
    <s v="1 | 1"/>
    <x v="9"/>
    <x v="0"/>
    <n v="-27518"/>
    <x v="117"/>
    <x v="115"/>
    <s v="REF. OLEO DIESEL BS10 ABASTECIMENTO "/>
    <x v="0"/>
    <x v="0"/>
    <x v="0"/>
    <n v="2001"/>
    <x v="0"/>
    <n v="20017"/>
    <s v="CORPORATIVO (Comum)"/>
    <x v="0"/>
    <x v="0"/>
    <x v="9"/>
    <x v="9"/>
    <x v="12"/>
    <x v="12"/>
  </r>
  <r>
    <x v="9"/>
    <s v="PETROBRAS DISTRIBUIDORA SA"/>
    <x v="0"/>
    <d v="2024-12-26T00:00:00"/>
    <d v="2025-01-25T00:00:00"/>
    <s v="'3485277 "/>
    <s v="1 | 1"/>
    <x v="9"/>
    <x v="0"/>
    <n v="-27518"/>
    <x v="117"/>
    <x v="115"/>
    <s v="REF. OLEO DIESEL BS10 ABASTECIMENTO "/>
    <x v="0"/>
    <x v="0"/>
    <x v="0"/>
    <n v="2001"/>
    <x v="0"/>
    <n v="20017"/>
    <s v="CORPORATIVO (Comum)"/>
    <x v="0"/>
    <x v="0"/>
    <x v="9"/>
    <x v="9"/>
    <x v="12"/>
    <x v="12"/>
  </r>
  <r>
    <x v="9"/>
    <s v="PETROBRAS DISTRIBUIDORA SA"/>
    <x v="0"/>
    <d v="2024-12-26T00:00:00"/>
    <d v="2025-01-25T00:00:00"/>
    <s v="'3485323"/>
    <s v="1 | 1"/>
    <x v="9"/>
    <x v="0"/>
    <n v="-27518"/>
    <x v="117"/>
    <x v="115"/>
    <s v="REF. OLEO DIESEL BS10 ABASTECIMENTO "/>
    <x v="0"/>
    <x v="0"/>
    <x v="0"/>
    <n v="2001"/>
    <x v="0"/>
    <n v="20017"/>
    <s v="CORPORATIVO (Comum)"/>
    <x v="0"/>
    <x v="0"/>
    <x v="9"/>
    <x v="9"/>
    <x v="12"/>
    <x v="12"/>
  </r>
  <r>
    <x v="9"/>
    <s v="PETROBRAS DISTRIBUIDORA SA"/>
    <x v="0"/>
    <d v="2024-12-27T00:00:00"/>
    <d v="2025-01-26T00:00:00"/>
    <s v="'3485958"/>
    <s v="1 | 1"/>
    <x v="9"/>
    <x v="0"/>
    <n v="-27518"/>
    <x v="117"/>
    <x v="115"/>
    <s v="REF. OLEO DIESEL BS10 ABASTECIMENTO "/>
    <x v="0"/>
    <x v="0"/>
    <x v="0"/>
    <n v="2001"/>
    <x v="0"/>
    <n v="20017"/>
    <s v="CORPORATIVO (Comum)"/>
    <x v="0"/>
    <x v="0"/>
    <x v="9"/>
    <x v="9"/>
    <x v="12"/>
    <x v="12"/>
  </r>
  <r>
    <x v="9"/>
    <s v="PETROBRAS DISTRIBUIDORA SA"/>
    <x v="0"/>
    <d v="2024-12-30T00:00:00"/>
    <d v="2025-01-29T00:00:00"/>
    <s v="'3487449"/>
    <s v="1 | 1"/>
    <x v="9"/>
    <x v="0"/>
    <n v="-27518"/>
    <x v="117"/>
    <x v="115"/>
    <s v="REF. OLEO DIESEL BS10 ABASTECIMENTO "/>
    <x v="0"/>
    <x v="0"/>
    <x v="0"/>
    <n v="2001"/>
    <x v="0"/>
    <n v="20017"/>
    <s v="CORPORATIVO (Comum)"/>
    <x v="0"/>
    <x v="0"/>
    <x v="9"/>
    <x v="9"/>
    <x v="12"/>
    <x v="12"/>
  </r>
  <r>
    <x v="9"/>
    <s v="PETROBRAS DISTRIBUIDORA SA"/>
    <x v="0"/>
    <d v="2024-12-31T00:00:00"/>
    <d v="2025-01-30T00:00:00"/>
    <s v="'3488292"/>
    <s v="1 | 1"/>
    <x v="9"/>
    <x v="0"/>
    <n v="-55036"/>
    <x v="117"/>
    <x v="115"/>
    <s v="REF. OLEO DIESEL BS10 ABASTECIMENTO "/>
    <x v="0"/>
    <x v="0"/>
    <x v="0"/>
    <n v="2001"/>
    <x v="0"/>
    <n v="20017"/>
    <s v="CORPORATIVO (Comum)"/>
    <x v="0"/>
    <x v="0"/>
    <x v="9"/>
    <x v="9"/>
    <x v="12"/>
    <x v="12"/>
  </r>
  <r>
    <x v="9"/>
    <s v="PETROBRAS DISTRIBUIDORA SA"/>
    <x v="1"/>
    <d v="2025-01-02T00:00:00"/>
    <d v="2025-02-01T00:00:00"/>
    <s v="'3488863"/>
    <s v="1 | 1"/>
    <x v="9"/>
    <x v="0"/>
    <n v="-55036"/>
    <x v="117"/>
    <x v="115"/>
    <s v="REF. OLEO DIESEL BS10 ABASTECIMENTO "/>
    <x v="0"/>
    <x v="0"/>
    <x v="0"/>
    <n v="2001"/>
    <x v="0"/>
    <n v="20017"/>
    <s v="CORPORATIVO (Comum)"/>
    <x v="0"/>
    <x v="1"/>
    <x v="9"/>
    <x v="9"/>
    <x v="12"/>
    <x v="12"/>
  </r>
  <r>
    <x v="9"/>
    <s v="PETROBRAS DISTRIBUIDORA SA"/>
    <x v="1"/>
    <d v="2025-01-02T00:00:00"/>
    <d v="2025-02-01T00:00:00"/>
    <s v="'3488924"/>
    <s v="1 | 1"/>
    <x v="9"/>
    <x v="0"/>
    <n v="-27518"/>
    <x v="117"/>
    <x v="115"/>
    <s v="REF. OLEO DIESEL BS10 ABASTECIMENTO "/>
    <x v="0"/>
    <x v="0"/>
    <x v="0"/>
    <n v="2001"/>
    <x v="0"/>
    <n v="20017"/>
    <s v="CORPORATIVO (Comum)"/>
    <x v="0"/>
    <x v="1"/>
    <x v="9"/>
    <x v="9"/>
    <x v="12"/>
    <x v="12"/>
  </r>
  <r>
    <x v="9"/>
    <s v="PETROBRAS DISTRIBUIDORA SA"/>
    <x v="1"/>
    <d v="2025-01-04T00:00:00"/>
    <d v="2025-02-03T00:00:00"/>
    <s v="'3490242"/>
    <s v="1 | 1"/>
    <x v="9"/>
    <x v="0"/>
    <n v="-27518"/>
    <x v="117"/>
    <x v="115"/>
    <s v="REF. OLEO DIESEL BS10 ABASTECIMENTO "/>
    <x v="0"/>
    <x v="0"/>
    <x v="0"/>
    <n v="2001"/>
    <x v="0"/>
    <n v="20017"/>
    <s v="CORPORATIVO (Comum)"/>
    <x v="0"/>
    <x v="1"/>
    <x v="9"/>
    <x v="9"/>
    <x v="12"/>
    <x v="12"/>
  </r>
  <r>
    <x v="9"/>
    <s v="PETROBRAS DISTRIBUIDORA SA"/>
    <x v="1"/>
    <d v="2025-01-06T00:00:00"/>
    <d v="2025-02-05T00:00:00"/>
    <s v="'3490817"/>
    <s v="1 | 1"/>
    <x v="9"/>
    <x v="0"/>
    <n v="-27518"/>
    <x v="117"/>
    <x v="115"/>
    <s v="REF. OLEO DIESEL BS10 ABASTECIMENTO "/>
    <x v="0"/>
    <x v="0"/>
    <x v="0"/>
    <n v="2001"/>
    <x v="0"/>
    <n v="20017"/>
    <s v="CORPORATIVO (Comum)"/>
    <x v="0"/>
    <x v="1"/>
    <x v="9"/>
    <x v="9"/>
    <x v="12"/>
    <x v="12"/>
  </r>
  <r>
    <x v="9"/>
    <s v="PETROBRAS DISTRIBUIDORA SA"/>
    <x v="1"/>
    <d v="2025-01-08T00:00:00"/>
    <d v="2025-02-07T00:00:00"/>
    <s v="'3492279"/>
    <s v="1 | 1"/>
    <x v="9"/>
    <x v="0"/>
    <n v="-55036"/>
    <x v="117"/>
    <x v="115"/>
    <s v="REF. OLEO DIESEL BS10 ABASTECIMENTO "/>
    <x v="0"/>
    <x v="0"/>
    <x v="0"/>
    <n v="2001"/>
    <x v="0"/>
    <n v="20017"/>
    <s v="CORPORATIVO (Comum)"/>
    <x v="0"/>
    <x v="1"/>
    <x v="9"/>
    <x v="9"/>
    <x v="12"/>
    <x v="12"/>
  </r>
  <r>
    <x v="9"/>
    <s v="PETROBRAS DISTRIBUIDORA SA"/>
    <x v="1"/>
    <d v="2025-01-10T00:00:00"/>
    <d v="2025-02-09T00:00:00"/>
    <s v="'3493569"/>
    <s v="1 | 1"/>
    <x v="9"/>
    <x v="0"/>
    <n v="-55036"/>
    <x v="117"/>
    <x v="115"/>
    <s v="REF. OLEO DIESEL BS10 ABASTECIMENTO "/>
    <x v="0"/>
    <x v="0"/>
    <x v="0"/>
    <n v="2001"/>
    <x v="0"/>
    <n v="20017"/>
    <s v="CORPORATIVO (Comum)"/>
    <x v="0"/>
    <x v="1"/>
    <x v="9"/>
    <x v="9"/>
    <x v="12"/>
    <x v="12"/>
  </r>
  <r>
    <x v="9"/>
    <s v="PETROBRAS DISTRIBUIDORA SA"/>
    <x v="1"/>
    <d v="2025-01-13T00:00:00"/>
    <d v="2025-02-12T00:00:00"/>
    <s v="'3494890"/>
    <s v="1 | 1"/>
    <x v="9"/>
    <x v="2"/>
    <n v="-55036"/>
    <x v="117"/>
    <x v="115"/>
    <s v="REF. OLEO DIESEL BS10 ABASTECIMENTO "/>
    <x v="0"/>
    <x v="0"/>
    <x v="0"/>
    <n v="2001"/>
    <x v="0"/>
    <n v="20017"/>
    <s v="CORPORATIVO (Comum)"/>
    <x v="0"/>
    <x v="1"/>
    <x v="9"/>
    <x v="9"/>
    <x v="12"/>
    <x v="12"/>
  </r>
  <r>
    <x v="9"/>
    <s v="PETROBRAS DISTRIBUIDORA SA"/>
    <x v="1"/>
    <d v="2025-01-15T00:00:00"/>
    <d v="2025-02-14T00:00:00"/>
    <s v="'3496212"/>
    <s v="1 | 1"/>
    <x v="9"/>
    <x v="2"/>
    <n v="-27518"/>
    <x v="117"/>
    <x v="115"/>
    <s v="REF. OLEO DIESEL BS10 ABASTECIMENTO "/>
    <x v="0"/>
    <x v="0"/>
    <x v="0"/>
    <n v="2001"/>
    <x v="0"/>
    <n v="20017"/>
    <s v="CORPORATIVO (Comum)"/>
    <x v="0"/>
    <x v="1"/>
    <x v="9"/>
    <x v="9"/>
    <x v="12"/>
    <x v="12"/>
  </r>
  <r>
    <x v="9"/>
    <s v="PETROBRAS DISTRIBUIDORA SA"/>
    <x v="1"/>
    <d v="2025-01-17T00:00:00"/>
    <d v="2025-02-16T00:00:00"/>
    <s v="'3497721"/>
    <s v="1 | 1"/>
    <x v="9"/>
    <x v="1"/>
    <n v="-55036"/>
    <x v="117"/>
    <x v="115"/>
    <s v="REF. OLEO DIESEL BS10 ABASTECIMENTO "/>
    <x v="0"/>
    <x v="0"/>
    <x v="0"/>
    <n v="2001"/>
    <x v="0"/>
    <n v="20017"/>
    <s v="CORPORATIVO (Comum)"/>
    <x v="0"/>
    <x v="1"/>
    <x v="9"/>
    <x v="9"/>
    <x v="12"/>
    <x v="12"/>
  </r>
  <r>
    <x v="9"/>
    <s v="PETROBRAS DISTRIBUIDORA SA"/>
    <x v="1"/>
    <d v="2025-01-20T00:00:00"/>
    <d v="2025-02-19T00:00:00"/>
    <s v="'3499036"/>
    <s v="1 | 1"/>
    <x v="9"/>
    <x v="1"/>
    <n v="-55036"/>
    <x v="117"/>
    <x v="115"/>
    <s v="REF. OLEO DIESEL BS10 ABASTECIMENTO "/>
    <x v="0"/>
    <x v="0"/>
    <x v="0"/>
    <n v="2001"/>
    <x v="0"/>
    <n v="20017"/>
    <s v="CORPORATIVO (Comum)"/>
    <x v="0"/>
    <x v="1"/>
    <x v="9"/>
    <x v="9"/>
    <x v="12"/>
    <x v="12"/>
  </r>
  <r>
    <x v="9"/>
    <s v="PETROBRAS DISTRIBUIDORA SA"/>
    <x v="1"/>
    <d v="2025-01-22T00:00:00"/>
    <d v="2025-02-21T00:00:00"/>
    <s v="'3500373"/>
    <s v="1 | 1"/>
    <x v="9"/>
    <x v="1"/>
    <n v="-55036"/>
    <x v="117"/>
    <x v="115"/>
    <s v="REF. OLEO DIESEL BS10 ABASTECIMENTO "/>
    <x v="0"/>
    <x v="0"/>
    <x v="0"/>
    <n v="2001"/>
    <x v="0"/>
    <n v="20017"/>
    <s v="CORPORATIVO (Comum)"/>
    <x v="0"/>
    <x v="1"/>
    <x v="9"/>
    <x v="9"/>
    <x v="12"/>
    <x v="12"/>
  </r>
  <r>
    <x v="9"/>
    <s v="PETROBRAS DISTRIBUIDORA SA"/>
    <x v="1"/>
    <d v="2025-01-24T00:00:00"/>
    <d v="2025-02-23T00:00:00"/>
    <s v="'3501848"/>
    <s v="1 | 1"/>
    <x v="9"/>
    <x v="1"/>
    <n v="-27518"/>
    <x v="117"/>
    <x v="115"/>
    <s v="REF. OLEO DIESEL BS10 ABASTECIMENTO "/>
    <x v="0"/>
    <x v="0"/>
    <x v="0"/>
    <n v="2001"/>
    <x v="0"/>
    <n v="20017"/>
    <s v="CORPORATIVO (Comum)"/>
    <x v="0"/>
    <x v="1"/>
    <x v="9"/>
    <x v="9"/>
    <x v="12"/>
    <x v="12"/>
  </r>
  <r>
    <x v="9"/>
    <s v="PETROBRAS DISTRIBUIDORA SA"/>
    <x v="1"/>
    <d v="2025-01-27T00:00:00"/>
    <d v="2025-02-26T00:00:00"/>
    <s v="'3503207"/>
    <s v="1 | 1"/>
    <x v="9"/>
    <x v="1"/>
    <n v="-55036"/>
    <x v="117"/>
    <x v="115"/>
    <s v="REF. OLEO DIESEL BS10 ABASTECIMENTO "/>
    <x v="0"/>
    <x v="0"/>
    <x v="0"/>
    <n v="2001"/>
    <x v="0"/>
    <n v="20017"/>
    <s v="CORPORATIVO (Comum)"/>
    <x v="0"/>
    <x v="1"/>
    <x v="9"/>
    <x v="9"/>
    <x v="12"/>
    <x v="12"/>
  </r>
  <r>
    <x v="9"/>
    <s v="PETROBRAS DISTRIBUIDORA SA"/>
    <x v="1"/>
    <d v="2025-01-29T00:00:00"/>
    <d v="2025-02-28T00:00:00"/>
    <s v="'3504736"/>
    <s v="1 | 1"/>
    <x v="9"/>
    <x v="1"/>
    <n v="-55036"/>
    <x v="117"/>
    <x v="115"/>
    <s v="REF. OLEO DIESEL BS10 ABASTECIMENTO "/>
    <x v="0"/>
    <x v="0"/>
    <x v="0"/>
    <n v="2001"/>
    <x v="0"/>
    <n v="20017"/>
    <s v="CORPORATIVO (Comum)"/>
    <x v="0"/>
    <x v="1"/>
    <x v="9"/>
    <x v="9"/>
    <x v="12"/>
    <x v="12"/>
  </r>
  <r>
    <x v="9"/>
    <s v="PETROBRAS DISTRIBUIDORA SA"/>
    <x v="1"/>
    <d v="2025-01-31T00:00:00"/>
    <d v="2025-03-02T00:00:00"/>
    <s v="'3506249 "/>
    <s v="1 | 1"/>
    <x v="9"/>
    <x v="1"/>
    <n v="-27518"/>
    <x v="117"/>
    <x v="115"/>
    <s v="REF. OLEO DIESEL BS10 ABASTECIMENTO "/>
    <x v="0"/>
    <x v="0"/>
    <x v="0"/>
    <n v="2001"/>
    <x v="0"/>
    <n v="20017"/>
    <s v="CORPORATIVO (Comum)"/>
    <x v="0"/>
    <x v="1"/>
    <x v="9"/>
    <x v="9"/>
    <x v="12"/>
    <x v="12"/>
  </r>
  <r>
    <x v="9"/>
    <s v="PETROBRAS DISTRIBUIDORA SA"/>
    <x v="2"/>
    <d v="2025-02-03T00:00:00"/>
    <d v="2025-03-05T00:00:00"/>
    <s v="'3507451"/>
    <s v="1 | 1"/>
    <x v="9"/>
    <x v="1"/>
    <n v="-29025.5"/>
    <x v="117"/>
    <x v="115"/>
    <s v="REF. OLEO DIESEL BS10 ABASTECIMENTO "/>
    <x v="0"/>
    <x v="0"/>
    <x v="0"/>
    <n v="2001"/>
    <x v="0"/>
    <n v="20017"/>
    <s v="CORPORATIVO (Comum)"/>
    <x v="0"/>
    <x v="1"/>
    <x v="9"/>
    <x v="9"/>
    <x v="12"/>
    <x v="12"/>
  </r>
  <r>
    <x v="9"/>
    <s v="PETROBRAS DISTRIBUIDORA SA"/>
    <x v="2"/>
    <d v="2025-02-03T00:00:00"/>
    <d v="2025-03-05T00:00:00"/>
    <s v="'3507452"/>
    <s v="1 | 1"/>
    <x v="9"/>
    <x v="1"/>
    <n v="-29025.5"/>
    <x v="117"/>
    <x v="115"/>
    <s v="REF. OLEO DIESEL BS10 ABASTECIMENTO "/>
    <x v="0"/>
    <x v="0"/>
    <x v="0"/>
    <n v="2001"/>
    <x v="0"/>
    <n v="20017"/>
    <s v="CORPORATIVO (Comum)"/>
    <x v="0"/>
    <x v="1"/>
    <x v="9"/>
    <x v="9"/>
    <x v="12"/>
    <x v="12"/>
  </r>
  <r>
    <x v="9"/>
    <s v="PIRES E VIDAL ASSESSORIA E EMPREENDIMENTOS LTDA"/>
    <x v="6"/>
    <d v="2024-03-20T00:00:00"/>
    <d v="2024-03-20T00:00:00"/>
    <s v="'5509"/>
    <s v="1 | 1"/>
    <x v="9"/>
    <x v="0"/>
    <n v="-429.71"/>
    <x v="31"/>
    <x v="31"/>
    <s v="REF. VIDALCLIN - KIOTO "/>
    <x v="15"/>
    <x v="2"/>
    <x v="0"/>
    <n v="3005"/>
    <x v="18"/>
    <n v="30057"/>
    <s v="DEPARTAMENTO PESSOAL (Comum)"/>
    <x v="1"/>
    <x v="1"/>
    <x v="2"/>
    <x v="2"/>
    <x v="15"/>
    <x v="15"/>
  </r>
  <r>
    <x v="9"/>
    <s v="PIRES E VIDAL ASSESSORIA E EMPREENDIMENTOS LTDA"/>
    <x v="6"/>
    <d v="2024-03-20T00:00:00"/>
    <d v="2024-03-20T00:00:00"/>
    <s v="'5509"/>
    <s v="1 | 1"/>
    <x v="9"/>
    <x v="0"/>
    <n v="-54.17"/>
    <x v="31"/>
    <x v="31"/>
    <s v="REF. VIDALCLIN - KIOTO "/>
    <x v="15"/>
    <x v="1"/>
    <x v="0"/>
    <n v="3005"/>
    <x v="18"/>
    <n v="30051"/>
    <s v="DEPARTAMENTO PESSOAL (Administrativo)"/>
    <x v="1"/>
    <x v="1"/>
    <x v="2"/>
    <x v="2"/>
    <x v="15"/>
    <x v="15"/>
  </r>
  <r>
    <x v="9"/>
    <s v="PIRES E VIDAL ASSESSORIA E EMPREENDIMENTOS LTDA"/>
    <x v="7"/>
    <d v="2024-04-08T00:00:00"/>
    <d v="2024-04-12T00:00:00"/>
    <s v="'5655"/>
    <s v="1 | 1"/>
    <x v="9"/>
    <x v="0"/>
    <n v="-2033.42"/>
    <x v="31"/>
    <x v="31"/>
    <s v="REF. VIDALCLIN - KIOTO - 03/2024"/>
    <x v="15"/>
    <x v="2"/>
    <x v="0"/>
    <n v="3005"/>
    <x v="18"/>
    <n v="30057"/>
    <s v="DEPARTAMENTO PESSOAL (Comum)"/>
    <x v="1"/>
    <x v="3"/>
    <x v="2"/>
    <x v="2"/>
    <x v="15"/>
    <x v="15"/>
  </r>
  <r>
    <x v="9"/>
    <s v="PIRES E VIDAL ASSESSORIA E EMPREENDIMENTOS LTDA"/>
    <x v="7"/>
    <d v="2024-04-22T00:00:00"/>
    <d v="2024-05-12T00:00:00"/>
    <s v="'5717"/>
    <s v="1 | 1"/>
    <x v="9"/>
    <x v="0"/>
    <n v="-2033.42"/>
    <x v="31"/>
    <x v="31"/>
    <s v="REF. VIDALCLIN - KIOTO - 04/2024"/>
    <x v="15"/>
    <x v="2"/>
    <x v="0"/>
    <n v="3005"/>
    <x v="18"/>
    <n v="30057"/>
    <s v="DEPARTAMENTO PESSOAL (Comum)"/>
    <x v="1"/>
    <x v="3"/>
    <x v="2"/>
    <x v="2"/>
    <x v="15"/>
    <x v="15"/>
  </r>
  <r>
    <x v="9"/>
    <s v="PIRES E VIDAL ASSESSORIA E EMPREENDIMENTOS LTDA"/>
    <x v="8"/>
    <d v="2024-05-20T00:00:00"/>
    <d v="2024-05-20T00:00:00"/>
    <s v="'5737"/>
    <s v="1 | 1"/>
    <x v="10"/>
    <x v="0"/>
    <n v="-279.42"/>
    <x v="31"/>
    <x v="31"/>
    <s v="REF. A EXAME MÃ‰DICO MAIO/2024"/>
    <x v="15"/>
    <x v="2"/>
    <x v="0"/>
    <n v="3005"/>
    <x v="18"/>
    <n v="30057"/>
    <s v="DEPARTAMENTO PESSOAL (Comum)"/>
    <x v="1"/>
    <x v="3"/>
    <x v="2"/>
    <x v="2"/>
    <x v="15"/>
    <x v="15"/>
  </r>
  <r>
    <x v="9"/>
    <s v="PIRES E VIDAL ASSESSORIA E EMPREENDIMENTOS LTDA"/>
    <x v="8"/>
    <d v="2024-05-27T00:00:00"/>
    <d v="2024-06-12T00:00:00"/>
    <s v="'5825"/>
    <s v="1 | 1"/>
    <x v="11"/>
    <x v="0"/>
    <n v="-2033.42"/>
    <x v="31"/>
    <x v="31"/>
    <s v="REF. LTCAT -  KIOTO - NOTAS FISCAL NÂº 5825"/>
    <x v="15"/>
    <x v="2"/>
    <x v="0"/>
    <n v="3005"/>
    <x v="18"/>
    <n v="30057"/>
    <s v="DEPARTAMENTO PESSOAL (Comum)"/>
    <x v="1"/>
    <x v="3"/>
    <x v="2"/>
    <x v="2"/>
    <x v="15"/>
    <x v="15"/>
  </r>
  <r>
    <x v="9"/>
    <s v="PIRES E VIDAL ASSESSORIA E EMPREENDIMENTOS LTDA"/>
    <x v="8"/>
    <d v="2024-06-03T00:00:00"/>
    <d v="2024-06-20T00:00:00"/>
    <s v="'5869"/>
    <s v="1 | 1"/>
    <x v="11"/>
    <x v="0"/>
    <n v="-339.4"/>
    <x v="31"/>
    <x v="31"/>
    <s v="REF. LTCAT -  KIOTO - NOTAS FISCAL NÂº 5859"/>
    <x v="15"/>
    <x v="1"/>
    <x v="0"/>
    <n v="3005"/>
    <x v="18"/>
    <n v="30051"/>
    <s v="DEPARTAMENTO PESSOAL (Administrativo)"/>
    <x v="1"/>
    <x v="3"/>
    <x v="2"/>
    <x v="2"/>
    <x v="15"/>
    <x v="15"/>
  </r>
  <r>
    <x v="9"/>
    <s v="PIRES E VIDAL ASSESSORIA E EMPREENDIMENTOS LTDA"/>
    <x v="9"/>
    <d v="2024-07-05T00:00:00"/>
    <d v="2024-07-22T00:00:00"/>
    <s v="'6009"/>
    <s v="1 | 1"/>
    <x v="11"/>
    <x v="0"/>
    <n v="-73.44"/>
    <x v="31"/>
    <x v="31"/>
    <s v="VIDALCLIN - KIOTO - Nota fiscal nÂº 6009 - 06/2024"/>
    <x v="15"/>
    <x v="1"/>
    <x v="0"/>
    <n v="3005"/>
    <x v="18"/>
    <n v="30051"/>
    <s v="DEPARTAMENTO PESSOAL (Administrativo)"/>
    <x v="1"/>
    <x v="3"/>
    <x v="2"/>
    <x v="2"/>
    <x v="15"/>
    <x v="15"/>
  </r>
  <r>
    <x v="9"/>
    <s v="PIRES E VIDAL ASSESSORIA E EMPREENDIMENTOS LTDA"/>
    <x v="10"/>
    <d v="2024-08-12T00:00:00"/>
    <d v="2024-08-20T00:00:00"/>
    <s v="'6126"/>
    <s v="1 | 1"/>
    <x v="11"/>
    <x v="0"/>
    <n v="-275.29000000000002"/>
    <x v="31"/>
    <x v="31"/>
    <s v="VIDALCLIN - KIOTO - Nota fiscal nÂº 6126 - 07/2024"/>
    <x v="15"/>
    <x v="1"/>
    <x v="0"/>
    <n v="3005"/>
    <x v="18"/>
    <n v="30051"/>
    <s v="DEPARTAMENTO PESSOAL (Administrativo)"/>
    <x v="1"/>
    <x v="4"/>
    <x v="2"/>
    <x v="2"/>
    <x v="15"/>
    <x v="15"/>
  </r>
  <r>
    <x v="9"/>
    <s v="PIRES E VIDAL ASSESSORIA E EMPREENDIMENTOS LTDA"/>
    <x v="11"/>
    <d v="2024-09-06T00:00:00"/>
    <d v="2024-09-20T00:00:00"/>
    <s v="'6220"/>
    <s v="1 | 1"/>
    <x v="11"/>
    <x v="0"/>
    <n v="-5347.51"/>
    <x v="31"/>
    <x v="31"/>
    <s v="REF. LTCAT -  KIOTO - NOTAS FISCAL NÂº 6220"/>
    <x v="15"/>
    <x v="2"/>
    <x v="0"/>
    <n v="3005"/>
    <x v="18"/>
    <n v="30057"/>
    <s v="DEPARTAMENTO PESSOAL (Comum)"/>
    <x v="1"/>
    <x v="4"/>
    <x v="2"/>
    <x v="2"/>
    <x v="15"/>
    <x v="15"/>
  </r>
  <r>
    <x v="9"/>
    <s v="PIRES E VIDAL ASSESSORIA E EMPREENDIMENTOS LTDA"/>
    <x v="12"/>
    <d v="2024-10-03T00:00:00"/>
    <d v="2024-10-21T00:00:00"/>
    <s v="'6362"/>
    <s v="1 | 1"/>
    <x v="11"/>
    <x v="0"/>
    <n v="-530.57000000000005"/>
    <x v="31"/>
    <x v="31"/>
    <s v="VIDALCLIN - KIOTO - Nota fiscal nÂº 6362 - 09/2024"/>
    <x v="15"/>
    <x v="2"/>
    <x v="0"/>
    <n v="3005"/>
    <x v="18"/>
    <n v="30057"/>
    <s v="DEPARTAMENTO PESSOAL (Comum)"/>
    <x v="1"/>
    <x v="4"/>
    <x v="2"/>
    <x v="2"/>
    <x v="15"/>
    <x v="15"/>
  </r>
  <r>
    <x v="9"/>
    <s v="PIRES E VIDAL ASSESSORIA E EMPREENDIMENTOS LTDA"/>
    <x v="13"/>
    <d v="2024-11-06T00:00:00"/>
    <d v="2024-11-21T00:00:00"/>
    <s v="'6453"/>
    <s v="1 | 1"/>
    <x v="11"/>
    <x v="0"/>
    <n v="-3160.55"/>
    <x v="31"/>
    <x v="31"/>
    <s v="VIDALCLIN - KIOTO - Nota fiscal nÂº 6453 - 10/2024"/>
    <x v="15"/>
    <x v="2"/>
    <x v="0"/>
    <n v="3005"/>
    <x v="18"/>
    <n v="30057"/>
    <s v="DEPARTAMENTO PESSOAL (Comum)"/>
    <x v="1"/>
    <x v="0"/>
    <x v="2"/>
    <x v="2"/>
    <x v="15"/>
    <x v="15"/>
  </r>
  <r>
    <x v="9"/>
    <s v="PIRES E VIDAL ASSESSORIA E EMPREENDIMENTOS LTDA"/>
    <x v="14"/>
    <d v="2024-12-04T00:00:00"/>
    <d v="2024-12-20T00:00:00"/>
    <s v="'1037953"/>
    <s v="1 | 1"/>
    <x v="11"/>
    <x v="0"/>
    <n v="-2716.89"/>
    <x v="31"/>
    <x v="31"/>
    <s v="VIDALCLIN - KIOTO - Nota fiscal nÂº 6559- 11/2024"/>
    <x v="15"/>
    <x v="2"/>
    <x v="0"/>
    <n v="3005"/>
    <x v="18"/>
    <n v="30057"/>
    <s v="DEPARTAMENTO PESSOAL (Comum)"/>
    <x v="1"/>
    <x v="0"/>
    <x v="2"/>
    <x v="2"/>
    <x v="15"/>
    <x v="15"/>
  </r>
  <r>
    <x v="9"/>
    <s v="PIRES E VIDAL ASSESSORIA E EMPREENDIMENTOS LTDA"/>
    <x v="0"/>
    <d v="2025-01-09T00:00:00"/>
    <d v="2025-01-21T00:00:00"/>
    <s v="'6674"/>
    <s v="1 | 1"/>
    <x v="11"/>
    <x v="0"/>
    <n v="-363.14"/>
    <x v="31"/>
    <x v="31"/>
    <s v="VIDALCLIN - KIOTO - 12/2024"/>
    <x v="15"/>
    <x v="2"/>
    <x v="0"/>
    <n v="3005"/>
    <x v="18"/>
    <n v="30057"/>
    <s v="DEPARTAMENTO PESSOAL (Comum)"/>
    <x v="1"/>
    <x v="0"/>
    <x v="2"/>
    <x v="2"/>
    <x v="15"/>
    <x v="15"/>
  </r>
  <r>
    <x v="9"/>
    <s v="PLAX INDUSTRIA E COMERCIO DE SOLVENTES LTDA"/>
    <x v="12"/>
    <d v="2024-09-03T00:00:00"/>
    <d v="2024-10-02T00:00:00"/>
    <s v="'127"/>
    <s v="1 | 2"/>
    <x v="9"/>
    <x v="0"/>
    <n v="-2010"/>
    <x v="112"/>
    <x v="110"/>
    <s v="REF: Produtos lavanderia - "/>
    <x v="2"/>
    <x v="0"/>
    <x v="0"/>
    <n v="5003"/>
    <x v="31"/>
    <n v="50032"/>
    <s v="LAVANDERIA (Extraordinário)"/>
    <x v="0"/>
    <x v="4"/>
    <x v="9"/>
    <x v="9"/>
    <x v="18"/>
    <x v="18"/>
  </r>
  <r>
    <x v="9"/>
    <s v="PLAX INDUSTRIA E COMERCIO DE SOLVENTES LTDA"/>
    <x v="12"/>
    <d v="2024-09-03T00:00:00"/>
    <d v="2024-10-09T00:00:00"/>
    <s v="'127"/>
    <s v="2 | 2"/>
    <x v="9"/>
    <x v="0"/>
    <n v="-2010"/>
    <x v="112"/>
    <x v="110"/>
    <s v="REF: Produtos lavanderia - "/>
    <x v="2"/>
    <x v="0"/>
    <x v="0"/>
    <n v="5003"/>
    <x v="31"/>
    <n v="50032"/>
    <s v="LAVANDERIA (Extraordinário)"/>
    <x v="0"/>
    <x v="4"/>
    <x v="9"/>
    <x v="9"/>
    <x v="18"/>
    <x v="18"/>
  </r>
  <r>
    <x v="9"/>
    <s v="PLUXEE FROTA E COMBUSTIVEL BRASIL LTDA."/>
    <x v="7"/>
    <d v="2024-03-28T00:00:00"/>
    <d v="2024-03-28T00:00:00"/>
    <s v="'1024080"/>
    <s v="1 | 1"/>
    <x v="6"/>
    <x v="0"/>
    <n v="-3083.94"/>
    <x v="72"/>
    <x v="71"/>
    <s v="REF. PEDIDO VA MENSAL ABRIL 2024 - KIOTO"/>
    <x v="6"/>
    <x v="2"/>
    <x v="0"/>
    <n v="6001"/>
    <x v="6"/>
    <n v="60012"/>
    <s v="OPERACIONAL (Extraordinário)"/>
    <x v="1"/>
    <x v="3"/>
    <x v="2"/>
    <x v="2"/>
    <x v="15"/>
    <x v="15"/>
  </r>
  <r>
    <x v="9"/>
    <s v="PLUXEE FROTA E COMBUSTIVEL BRASIL LTDA."/>
    <x v="7"/>
    <d v="2024-03-28T00:00:00"/>
    <d v="2024-03-28T00:00:00"/>
    <s v="'1024080"/>
    <s v="1 | 1"/>
    <x v="6"/>
    <x v="0"/>
    <n v="-1983.02"/>
    <x v="72"/>
    <x v="71"/>
    <s v="REF. PEDIDO VA MENSAL ABRIL 2024 - KIOTO"/>
    <x v="6"/>
    <x v="2"/>
    <x v="0"/>
    <n v="6001"/>
    <x v="6"/>
    <n v="60013"/>
    <s v="OPERACIONAL (Poli e Rollon)"/>
    <x v="1"/>
    <x v="3"/>
    <x v="2"/>
    <x v="2"/>
    <x v="15"/>
    <x v="15"/>
  </r>
  <r>
    <x v="9"/>
    <s v="PLUXEE FROTA E COMBUSTIVEL BRASIL LTDA."/>
    <x v="7"/>
    <d v="2024-03-28T00:00:00"/>
    <d v="2024-03-28T00:00:00"/>
    <s v="'1024080"/>
    <s v="1 | 1"/>
    <x v="6"/>
    <x v="0"/>
    <n v="-637.5"/>
    <x v="72"/>
    <x v="71"/>
    <s v="REF. PEDIDO VA MENSAL ABRIL 2024 - KIOTO"/>
    <x v="6"/>
    <x v="2"/>
    <x v="0"/>
    <n v="6002"/>
    <x v="9"/>
    <n v="60022"/>
    <s v="OPERACIONAL ADM (Extraordinário)"/>
    <x v="1"/>
    <x v="3"/>
    <x v="2"/>
    <x v="2"/>
    <x v="15"/>
    <x v="15"/>
  </r>
  <r>
    <x v="9"/>
    <s v="PLUXEE FROTA E COMBUSTIVEL BRASIL LTDA."/>
    <x v="7"/>
    <d v="2024-03-28T00:00:00"/>
    <d v="2024-03-28T00:00:00"/>
    <s v="'1024080"/>
    <s v="1 | 1"/>
    <x v="6"/>
    <x v="0"/>
    <n v="-495"/>
    <x v="72"/>
    <x v="71"/>
    <s v="REF. PEDIDO VA MENSAL ABRIL 2024 - KIOTO"/>
    <x v="10"/>
    <x v="2"/>
    <x v="0"/>
    <n v="7003"/>
    <x v="14"/>
    <n v="70037"/>
    <s v="SERRALHERIA (Comum)"/>
    <x v="1"/>
    <x v="3"/>
    <x v="2"/>
    <x v="2"/>
    <x v="15"/>
    <x v="15"/>
  </r>
  <r>
    <x v="9"/>
    <s v="PLUXEE FROTA E COMBUSTIVEL BRASIL LTDA."/>
    <x v="7"/>
    <d v="2024-03-28T00:00:00"/>
    <d v="2024-03-28T00:00:00"/>
    <s v="'1024080"/>
    <s v="1 | 1"/>
    <x v="6"/>
    <x v="0"/>
    <n v="-472.5"/>
    <x v="72"/>
    <x v="71"/>
    <s v="REF. PEDIDO VA MENSAL ABRIL 2024 - KIOTO"/>
    <x v="17"/>
    <x v="1"/>
    <x v="0"/>
    <n v="4001"/>
    <x v="20"/>
    <n v="40011"/>
    <s v="ATENDIMENTO (Administrativo)"/>
    <x v="1"/>
    <x v="3"/>
    <x v="2"/>
    <x v="2"/>
    <x v="15"/>
    <x v="15"/>
  </r>
  <r>
    <x v="9"/>
    <s v="PLUXEE FROTA E COMBUSTIVEL BRASIL LTDA."/>
    <x v="7"/>
    <d v="2024-03-28T00:00:00"/>
    <d v="2024-03-28T00:00:00"/>
    <s v="'1024080"/>
    <s v="1 | 1"/>
    <x v="6"/>
    <x v="0"/>
    <n v="-472.5"/>
    <x v="72"/>
    <x v="71"/>
    <s v="REF. PEDIDO VA MENSAL ABRIL 2024 - KIOTO"/>
    <x v="22"/>
    <x v="1"/>
    <x v="0"/>
    <n v="4002"/>
    <x v="34"/>
    <n v="40021"/>
    <s v="VENDAS (Administrativo)"/>
    <x v="1"/>
    <x v="3"/>
    <x v="2"/>
    <x v="2"/>
    <x v="15"/>
    <x v="15"/>
  </r>
  <r>
    <x v="9"/>
    <s v="PLUXEE FROTA E COMBUSTIVEL BRASIL LTDA."/>
    <x v="7"/>
    <d v="2024-03-28T00:00:00"/>
    <d v="2024-03-28T00:00:00"/>
    <s v="'1024083"/>
    <s v="1 | 1"/>
    <x v="6"/>
    <x v="0"/>
    <n v="-761.2"/>
    <x v="72"/>
    <x v="71"/>
    <s v="REF. PEDIDO VC MENSAL ABRIL 2024 - KIOTO"/>
    <x v="6"/>
    <x v="2"/>
    <x v="0"/>
    <n v="6001"/>
    <x v="6"/>
    <n v="60012"/>
    <s v="OPERACIONAL (Extraordinário)"/>
    <x v="1"/>
    <x v="3"/>
    <x v="2"/>
    <x v="2"/>
    <x v="15"/>
    <x v="15"/>
  </r>
  <r>
    <x v="9"/>
    <s v="PLUXEE FROTA E COMBUSTIVEL BRASIL LTDA."/>
    <x v="7"/>
    <d v="2024-03-28T00:00:00"/>
    <d v="2024-03-28T00:00:00"/>
    <s v="'1024083"/>
    <s v="1 | 1"/>
    <x v="6"/>
    <x v="0"/>
    <n v="-363.3"/>
    <x v="72"/>
    <x v="71"/>
    <s v="REF. PEDIDO VC MENSAL ABRIL 2024 - KIOTO"/>
    <x v="17"/>
    <x v="1"/>
    <x v="0"/>
    <n v="4001"/>
    <x v="20"/>
    <n v="40011"/>
    <s v="ATENDIMENTO (Administrativo)"/>
    <x v="1"/>
    <x v="3"/>
    <x v="2"/>
    <x v="2"/>
    <x v="15"/>
    <x v="15"/>
  </r>
  <r>
    <x v="9"/>
    <s v="PLUXEE FROTA E COMBUSTIVEL BRASIL LTDA."/>
    <x v="7"/>
    <d v="2024-03-28T00:00:00"/>
    <d v="2024-03-28T00:00:00"/>
    <s v="'1024083"/>
    <s v="1 | 1"/>
    <x v="6"/>
    <x v="0"/>
    <n v="-259.5"/>
    <x v="72"/>
    <x v="71"/>
    <s v="REF. PEDIDO VC MENSAL ABRIL 2024 - KIOTO"/>
    <x v="6"/>
    <x v="2"/>
    <x v="0"/>
    <n v="6002"/>
    <x v="9"/>
    <n v="60022"/>
    <s v="OPERACIONAL ADM (Extraordinário)"/>
    <x v="1"/>
    <x v="3"/>
    <x v="2"/>
    <x v="2"/>
    <x v="15"/>
    <x v="15"/>
  </r>
  <r>
    <x v="9"/>
    <s v="PLUXEE FROTA E COMBUSTIVEL BRASIL LTDA."/>
    <x v="7"/>
    <d v="2024-03-28T00:00:00"/>
    <d v="2024-03-28T00:00:00"/>
    <s v="'1024083"/>
    <s v="1 | 1"/>
    <x v="6"/>
    <x v="0"/>
    <n v="20.76"/>
    <x v="72"/>
    <x v="71"/>
    <s v="REF. PEDIDO VC MENSAL ABRIL 2024 - KIOTO"/>
    <x v="0"/>
    <x v="2"/>
    <x v="0"/>
    <n v="2001"/>
    <x v="0"/>
    <n v="20017"/>
    <s v="CORPORATIVO (Comum)"/>
    <x v="1"/>
    <x v="3"/>
    <x v="2"/>
    <x v="2"/>
    <x v="15"/>
    <x v="15"/>
  </r>
  <r>
    <x v="9"/>
    <s v="PLUXEE FROTA E COMBUSTIVEL BRASIL LTDA."/>
    <x v="8"/>
    <d v="2024-05-24T00:00:00"/>
    <d v="2024-05-28T00:00:00"/>
    <s v="'1026879"/>
    <s v="1 | 1"/>
    <x v="6"/>
    <x v="0"/>
    <n v="-692"/>
    <x v="72"/>
    <x v="71"/>
    <s v="REF. PEDIDO VC MENSAL JUNHO 2024 - KIOTO"/>
    <x v="6"/>
    <x v="2"/>
    <x v="0"/>
    <n v="6001"/>
    <x v="6"/>
    <n v="60012"/>
    <s v="OPERACIONAL (Extraordinário)"/>
    <x v="1"/>
    <x v="3"/>
    <x v="2"/>
    <x v="2"/>
    <x v="15"/>
    <x v="15"/>
  </r>
  <r>
    <x v="9"/>
    <s v="PLUXEE FROTA E COMBUSTIVEL BRASIL LTDA."/>
    <x v="8"/>
    <d v="2024-05-24T00:00:00"/>
    <d v="2024-05-28T00:00:00"/>
    <s v="'1026879"/>
    <s v="1 | 1"/>
    <x v="6"/>
    <x v="0"/>
    <n v="-346"/>
    <x v="72"/>
    <x v="71"/>
    <s v="REF. PEDIDO VC MENSAL JUNHO 2024 - KIOTO"/>
    <x v="17"/>
    <x v="1"/>
    <x v="0"/>
    <n v="4001"/>
    <x v="20"/>
    <n v="40011"/>
    <s v="ATENDIMENTO (Administrativo)"/>
    <x v="1"/>
    <x v="3"/>
    <x v="2"/>
    <x v="2"/>
    <x v="15"/>
    <x v="15"/>
  </r>
  <r>
    <x v="9"/>
    <s v="PLUXEE FROTA E COMBUSTIVEL BRASIL LTDA."/>
    <x v="8"/>
    <d v="2024-05-24T00:00:00"/>
    <d v="2024-05-28T00:00:00"/>
    <s v="'1026879"/>
    <s v="1 | 1"/>
    <x v="6"/>
    <x v="0"/>
    <n v="-346"/>
    <x v="72"/>
    <x v="71"/>
    <s v="REF. PEDIDO VC MENSAL JUNHO 2024 - KIOTO"/>
    <x v="6"/>
    <x v="2"/>
    <x v="0"/>
    <n v="6002"/>
    <x v="9"/>
    <n v="60022"/>
    <s v="OPERACIONAL ADM (Extraordinário)"/>
    <x v="1"/>
    <x v="3"/>
    <x v="2"/>
    <x v="2"/>
    <x v="15"/>
    <x v="15"/>
  </r>
  <r>
    <x v="9"/>
    <s v="PLUXEE FROTA E COMBUSTIVEL BRASIL LTDA."/>
    <x v="8"/>
    <d v="2024-05-24T00:00:00"/>
    <d v="2024-05-28T00:00:00"/>
    <s v="'1026879"/>
    <s v="1 | 1"/>
    <x v="6"/>
    <x v="0"/>
    <n v="0"/>
    <x v="72"/>
    <x v="71"/>
    <s v="REF. PEDIDO VC MENSAL JUNHO 2024 - KIOTO"/>
    <x v="0"/>
    <x v="2"/>
    <x v="0"/>
    <n v="2001"/>
    <x v="0"/>
    <n v="20017"/>
    <s v="CORPORATIVO (Comum)"/>
    <x v="1"/>
    <x v="3"/>
    <x v="2"/>
    <x v="2"/>
    <x v="15"/>
    <x v="15"/>
  </r>
  <r>
    <x v="9"/>
    <s v="PLUXEE FROTA E COMBUSTIVEL BRASIL LTDA."/>
    <x v="10"/>
    <d v="2024-06-24T00:00:00"/>
    <d v="2024-06-26T00:00:00"/>
    <s v="'35535619"/>
    <s v="1 | 1"/>
    <x v="6"/>
    <x v="0"/>
    <n v="-397.9"/>
    <x v="72"/>
    <x v="71"/>
    <s v="REF. PEDIDO VC MENSAL JULHO 2024 - KIOTO"/>
    <x v="17"/>
    <x v="1"/>
    <x v="0"/>
    <n v="4001"/>
    <x v="20"/>
    <n v="40011"/>
    <s v="ATENDIMENTO (Administrativo)"/>
    <x v="1"/>
    <x v="4"/>
    <x v="2"/>
    <x v="2"/>
    <x v="15"/>
    <x v="15"/>
  </r>
  <r>
    <x v="9"/>
    <s v="PLUXEE FROTA E COMBUSTIVEL BRASIL LTDA."/>
    <x v="10"/>
    <d v="2024-06-24T00:00:00"/>
    <d v="2024-06-26T00:00:00"/>
    <s v="'35535619"/>
    <s v="1 | 1"/>
    <x v="6"/>
    <x v="0"/>
    <n v="-397.9"/>
    <x v="72"/>
    <x v="71"/>
    <s v="REF. PEDIDO VC MENSAL JULHO 2024 - KIOTO"/>
    <x v="6"/>
    <x v="2"/>
    <x v="0"/>
    <n v="6001"/>
    <x v="6"/>
    <n v="60012"/>
    <s v="OPERACIONAL (Extraordinário)"/>
    <x v="1"/>
    <x v="4"/>
    <x v="2"/>
    <x v="2"/>
    <x v="15"/>
    <x v="15"/>
  </r>
  <r>
    <x v="9"/>
    <s v="PLUXEE FROTA E COMBUSTIVEL BRASIL LTDA."/>
    <x v="10"/>
    <d v="2024-06-24T00:00:00"/>
    <d v="2024-06-26T00:00:00"/>
    <s v="'35535619"/>
    <s v="1 | 1"/>
    <x v="6"/>
    <x v="0"/>
    <n v="-397.9"/>
    <x v="72"/>
    <x v="71"/>
    <s v="REF. PEDIDO VC MENSAL JULHO 2024 - KIOTO"/>
    <x v="6"/>
    <x v="2"/>
    <x v="0"/>
    <n v="6002"/>
    <x v="9"/>
    <n v="60022"/>
    <s v="OPERACIONAL ADM (Extraordinário)"/>
    <x v="1"/>
    <x v="4"/>
    <x v="2"/>
    <x v="2"/>
    <x v="15"/>
    <x v="15"/>
  </r>
  <r>
    <x v="9"/>
    <s v="PLUXEE FROTA E COMBUSTIVEL BRASIL LTDA."/>
    <x v="10"/>
    <d v="2024-06-24T00:00:00"/>
    <d v="2024-06-26T00:00:00"/>
    <s v="'35535619"/>
    <s v="1 | 1"/>
    <x v="6"/>
    <x v="0"/>
    <n v="0"/>
    <x v="72"/>
    <x v="71"/>
    <s v="REF. PEDIDO VC MENSAL JULHO 2024 - KIOTO"/>
    <x v="0"/>
    <x v="2"/>
    <x v="0"/>
    <n v="2001"/>
    <x v="0"/>
    <n v="20017"/>
    <s v="CORPORATIVO (Comum)"/>
    <x v="1"/>
    <x v="4"/>
    <x v="2"/>
    <x v="2"/>
    <x v="15"/>
    <x v="15"/>
  </r>
  <r>
    <x v="9"/>
    <s v="PLUXEE FROTA E COMBUSTIVEL BRASIL LTDA."/>
    <x v="11"/>
    <d v="2024-07-25T00:00:00"/>
    <d v="2024-07-30T00:00:00"/>
    <s v="'35867012"/>
    <s v="1 | 1"/>
    <x v="6"/>
    <x v="0"/>
    <n v="-397.9"/>
    <x v="72"/>
    <x v="71"/>
    <s v="REF.PEDIDO VC MENSAL AGISTO 2024 - KIOTO "/>
    <x v="6"/>
    <x v="2"/>
    <x v="0"/>
    <n v="6001"/>
    <x v="6"/>
    <n v="60012"/>
    <s v="OPERACIONAL (Extraordinário)"/>
    <x v="1"/>
    <x v="4"/>
    <x v="2"/>
    <x v="2"/>
    <x v="15"/>
    <x v="15"/>
  </r>
  <r>
    <x v="9"/>
    <s v="PLUXEE FROTA E COMBUSTIVEL BRASIL LTDA."/>
    <x v="11"/>
    <d v="2024-07-25T00:00:00"/>
    <d v="2024-07-30T00:00:00"/>
    <s v="'35867012"/>
    <s v="1 | 1"/>
    <x v="6"/>
    <x v="0"/>
    <n v="-380.6"/>
    <x v="72"/>
    <x v="71"/>
    <s v="REF.PEDIDO VC MENSAL AGISTO 2024 - KIOTO "/>
    <x v="17"/>
    <x v="1"/>
    <x v="0"/>
    <n v="4001"/>
    <x v="20"/>
    <n v="40011"/>
    <s v="ATENDIMENTO (Administrativo)"/>
    <x v="1"/>
    <x v="4"/>
    <x v="2"/>
    <x v="2"/>
    <x v="15"/>
    <x v="15"/>
  </r>
  <r>
    <x v="9"/>
    <s v="PLUXEE FROTA E COMBUSTIVEL BRASIL LTDA."/>
    <x v="11"/>
    <d v="2024-07-25T00:00:00"/>
    <d v="2024-07-30T00:00:00"/>
    <s v="'35867012"/>
    <s v="1 | 1"/>
    <x v="6"/>
    <x v="0"/>
    <n v="-380.6"/>
    <x v="72"/>
    <x v="71"/>
    <s v="REF.PEDIDO VC MENSAL AGISTO 2024 - KIOTO "/>
    <x v="6"/>
    <x v="2"/>
    <x v="0"/>
    <n v="6002"/>
    <x v="9"/>
    <n v="60022"/>
    <s v="OPERACIONAL ADM (Extraordinário)"/>
    <x v="1"/>
    <x v="4"/>
    <x v="2"/>
    <x v="2"/>
    <x v="15"/>
    <x v="15"/>
  </r>
  <r>
    <x v="9"/>
    <s v="PLUXEE FROTA E COMBUSTIVEL BRASIL LTDA."/>
    <x v="11"/>
    <d v="2024-07-25T00:00:00"/>
    <d v="2024-07-30T00:00:00"/>
    <s v="'35867012"/>
    <s v="1 | 1"/>
    <x v="6"/>
    <x v="0"/>
    <n v="0"/>
    <x v="72"/>
    <x v="71"/>
    <s v="REF.PEDIDO VC MENSAL AGISTO 2024 - KIOTO "/>
    <x v="0"/>
    <x v="2"/>
    <x v="0"/>
    <n v="2001"/>
    <x v="0"/>
    <n v="20017"/>
    <s v="CORPORATIVO (Comum)"/>
    <x v="1"/>
    <x v="4"/>
    <x v="2"/>
    <x v="2"/>
    <x v="15"/>
    <x v="15"/>
  </r>
  <r>
    <x v="9"/>
    <s v="PLUXEE FROTA E COMBUSTIVEL BRASIL LTDA."/>
    <x v="12"/>
    <d v="2024-08-26T00:00:00"/>
    <d v="2024-08-28T00:00:00"/>
    <s v="'1031576"/>
    <s v="1 | 1"/>
    <x v="6"/>
    <x v="0"/>
    <n v="-380.6"/>
    <x v="72"/>
    <x v="71"/>
    <s v="REF.PEDIDO VC MENSAL SETEMBRO 2024 - KIOTO "/>
    <x v="6"/>
    <x v="2"/>
    <x v="0"/>
    <n v="6001"/>
    <x v="6"/>
    <n v="60012"/>
    <s v="OPERACIONAL (Extraordinário)"/>
    <x v="1"/>
    <x v="4"/>
    <x v="2"/>
    <x v="2"/>
    <x v="15"/>
    <x v="15"/>
  </r>
  <r>
    <x v="9"/>
    <s v="PLUXEE FROTA E COMBUSTIVEL BRASIL LTDA."/>
    <x v="12"/>
    <d v="2024-08-26T00:00:00"/>
    <d v="2024-08-28T00:00:00"/>
    <s v="'1031576"/>
    <s v="1 | 1"/>
    <x v="6"/>
    <x v="0"/>
    <n v="-363.3"/>
    <x v="72"/>
    <x v="71"/>
    <s v="REF.PEDIDO VC MENSAL SETEMBRO 2024 - KIOTO "/>
    <x v="17"/>
    <x v="1"/>
    <x v="0"/>
    <n v="4001"/>
    <x v="20"/>
    <n v="40011"/>
    <s v="ATENDIMENTO (Administrativo)"/>
    <x v="1"/>
    <x v="4"/>
    <x v="2"/>
    <x v="2"/>
    <x v="15"/>
    <x v="15"/>
  </r>
  <r>
    <x v="9"/>
    <s v="PLUXEE FROTA E COMBUSTIVEL BRASIL LTDA."/>
    <x v="12"/>
    <d v="2024-08-26T00:00:00"/>
    <d v="2024-08-28T00:00:00"/>
    <s v="'1031576"/>
    <s v="1 | 1"/>
    <x v="6"/>
    <x v="0"/>
    <n v="-363.3"/>
    <x v="72"/>
    <x v="71"/>
    <s v="REF.PEDIDO VC MENSAL SETEMBRO 2024 - KIOTO "/>
    <x v="6"/>
    <x v="2"/>
    <x v="0"/>
    <n v="6002"/>
    <x v="9"/>
    <n v="60022"/>
    <s v="OPERACIONAL ADM (Extraordinário)"/>
    <x v="1"/>
    <x v="4"/>
    <x v="2"/>
    <x v="2"/>
    <x v="15"/>
    <x v="15"/>
  </r>
  <r>
    <x v="9"/>
    <s v="PLUXEE FROTA E COMBUSTIVEL BRASIL LTDA."/>
    <x v="12"/>
    <d v="2024-08-26T00:00:00"/>
    <d v="2024-08-28T00:00:00"/>
    <s v="'1031576"/>
    <s v="1 | 1"/>
    <x v="6"/>
    <x v="0"/>
    <n v="0"/>
    <x v="72"/>
    <x v="71"/>
    <s v="REF.PEDIDO VC MENSAL SETEMBRO 2024 - KIOTO "/>
    <x v="0"/>
    <x v="2"/>
    <x v="0"/>
    <n v="2001"/>
    <x v="0"/>
    <n v="20017"/>
    <s v="CORPORATIVO (Comum)"/>
    <x v="1"/>
    <x v="4"/>
    <x v="2"/>
    <x v="2"/>
    <x v="15"/>
    <x v="15"/>
  </r>
  <r>
    <x v="9"/>
    <s v="PLUXEE FROTA E COMBUSTIVEL BRASIL LTDA."/>
    <x v="13"/>
    <d v="2024-09-25T00:00:00"/>
    <d v="2024-09-27T00:00:00"/>
    <s v="'1033196"/>
    <s v="1 | 1"/>
    <x v="6"/>
    <x v="0"/>
    <n v="-397.9"/>
    <x v="72"/>
    <x v="71"/>
    <s v="PEDIDO VC MENSAL OUTUBRO 2024 - KIOTO "/>
    <x v="6"/>
    <x v="2"/>
    <x v="0"/>
    <n v="6001"/>
    <x v="6"/>
    <n v="60012"/>
    <s v="OPERACIONAL (Extraordinário)"/>
    <x v="1"/>
    <x v="0"/>
    <x v="2"/>
    <x v="2"/>
    <x v="15"/>
    <x v="15"/>
  </r>
  <r>
    <x v="9"/>
    <s v="PLUXEE FROTA E COMBUSTIVEL BRASIL LTDA."/>
    <x v="13"/>
    <d v="2024-09-25T00:00:00"/>
    <d v="2024-09-27T00:00:00"/>
    <s v="'1033196"/>
    <s v="1 | 1"/>
    <x v="6"/>
    <x v="0"/>
    <n v="-397.9"/>
    <x v="72"/>
    <x v="71"/>
    <s v="PEDIDO VC MENSAL OUTUBRO 2024 - KIOTO "/>
    <x v="6"/>
    <x v="2"/>
    <x v="0"/>
    <n v="6002"/>
    <x v="9"/>
    <n v="60022"/>
    <s v="OPERACIONAL ADM (Extraordinário)"/>
    <x v="1"/>
    <x v="0"/>
    <x v="2"/>
    <x v="2"/>
    <x v="15"/>
    <x v="15"/>
  </r>
  <r>
    <x v="9"/>
    <s v="PLUXEE FROTA E COMBUSTIVEL BRASIL LTDA."/>
    <x v="13"/>
    <d v="2024-09-25T00:00:00"/>
    <d v="2024-09-27T00:00:00"/>
    <s v="'1033196"/>
    <s v="1 | 1"/>
    <x v="6"/>
    <x v="0"/>
    <n v="-155.69999999999999"/>
    <x v="72"/>
    <x v="71"/>
    <s v="PEDIDO VC MENSAL OUTUBRO 2024 - KIOTO "/>
    <x v="17"/>
    <x v="1"/>
    <x v="0"/>
    <n v="4001"/>
    <x v="20"/>
    <n v="40011"/>
    <s v="ATENDIMENTO (Administrativo)"/>
    <x v="1"/>
    <x v="0"/>
    <x v="2"/>
    <x v="2"/>
    <x v="15"/>
    <x v="15"/>
  </r>
  <r>
    <x v="9"/>
    <s v="PLUXEE FROTA E COMBUSTIVEL BRASIL LTDA."/>
    <x v="13"/>
    <d v="2024-09-25T00:00:00"/>
    <d v="2024-09-27T00:00:00"/>
    <s v="'1033196"/>
    <s v="1 | 1"/>
    <x v="6"/>
    <x v="0"/>
    <n v="0"/>
    <x v="72"/>
    <x v="71"/>
    <s v="PEDIDO VC MENSAL OUTUBRO 2024 - KIOTO "/>
    <x v="0"/>
    <x v="2"/>
    <x v="0"/>
    <n v="2001"/>
    <x v="0"/>
    <n v="20017"/>
    <s v="CORPORATIVO (Comum)"/>
    <x v="1"/>
    <x v="0"/>
    <x v="2"/>
    <x v="2"/>
    <x v="15"/>
    <x v="15"/>
  </r>
  <r>
    <x v="9"/>
    <s v="PLUXEE FROTA E COMBUSTIVEL BRASIL LTDA."/>
    <x v="14"/>
    <d v="2024-10-28T00:00:00"/>
    <d v="2024-10-31T00:00:00"/>
    <s v="'1035008"/>
    <s v="1 | 1"/>
    <x v="6"/>
    <x v="0"/>
    <n v="-380.6"/>
    <x v="72"/>
    <x v="71"/>
    <s v="PEDIDO VC MENSAL NOVEMBRO 2024 KIOTO "/>
    <x v="6"/>
    <x v="2"/>
    <x v="0"/>
    <n v="6001"/>
    <x v="6"/>
    <n v="60012"/>
    <s v="OPERACIONAL (Extraordinário)"/>
    <x v="1"/>
    <x v="0"/>
    <x v="2"/>
    <x v="2"/>
    <x v="15"/>
    <x v="15"/>
  </r>
  <r>
    <x v="9"/>
    <s v="PLUXEE FROTA E COMBUSTIVEL BRASIL LTDA."/>
    <x v="14"/>
    <d v="2024-10-28T00:00:00"/>
    <d v="2024-10-31T00:00:00"/>
    <s v="'1035008"/>
    <s v="1 | 1"/>
    <x v="6"/>
    <x v="0"/>
    <n v="-328.7"/>
    <x v="72"/>
    <x v="71"/>
    <s v="PEDIDO VC MENSAL NOVEMBRO 2024 KIOTO "/>
    <x v="6"/>
    <x v="2"/>
    <x v="0"/>
    <n v="6002"/>
    <x v="9"/>
    <n v="60022"/>
    <s v="OPERACIONAL ADM (Extraordinário)"/>
    <x v="1"/>
    <x v="0"/>
    <x v="2"/>
    <x v="2"/>
    <x v="15"/>
    <x v="15"/>
  </r>
  <r>
    <x v="9"/>
    <s v="PLUXEE FROTA E COMBUSTIVEL BRASIL LTDA."/>
    <x v="14"/>
    <d v="2024-10-28T00:00:00"/>
    <d v="2024-10-31T00:00:00"/>
    <s v="'1035008"/>
    <s v="1 | 1"/>
    <x v="6"/>
    <x v="0"/>
    <n v="-294.10000000000002"/>
    <x v="72"/>
    <x v="71"/>
    <s v="PEDIDO VC MENSAL NOVEMBRO 2024 KIOTO "/>
    <x v="17"/>
    <x v="1"/>
    <x v="0"/>
    <n v="4001"/>
    <x v="20"/>
    <n v="40011"/>
    <s v="ATENDIMENTO (Administrativo)"/>
    <x v="1"/>
    <x v="0"/>
    <x v="2"/>
    <x v="2"/>
    <x v="15"/>
    <x v="15"/>
  </r>
  <r>
    <x v="9"/>
    <s v="PLUXEE FROTA E COMBUSTIVEL BRASIL LTDA."/>
    <x v="14"/>
    <d v="2024-10-28T00:00:00"/>
    <d v="2024-10-31T00:00:00"/>
    <s v="'1035008"/>
    <s v="1 | 1"/>
    <x v="6"/>
    <x v="0"/>
    <n v="0"/>
    <x v="72"/>
    <x v="71"/>
    <s v="PEDIDO VC MENSAL NOVEMBRO 2024 KIOTO "/>
    <x v="0"/>
    <x v="2"/>
    <x v="0"/>
    <n v="2001"/>
    <x v="0"/>
    <n v="20017"/>
    <s v="CORPORATIVO (Comum)"/>
    <x v="1"/>
    <x v="0"/>
    <x v="2"/>
    <x v="2"/>
    <x v="15"/>
    <x v="15"/>
  </r>
  <r>
    <x v="9"/>
    <s v="PLUXEE FROTA E COMBUSTIVEL BRASIL LTDA."/>
    <x v="0"/>
    <d v="2024-11-27T00:00:00"/>
    <d v="2024-11-29T00:00:00"/>
    <s v="'1036781"/>
    <s v="1 | 1"/>
    <x v="6"/>
    <x v="0"/>
    <n v="-397.9"/>
    <x v="72"/>
    <x v="71"/>
    <s v="RES: PEDIDO VC MENSAL DEZEMBRO 2024 KIOTO"/>
    <x v="6"/>
    <x v="2"/>
    <x v="0"/>
    <n v="6001"/>
    <x v="6"/>
    <n v="60012"/>
    <s v="OPERACIONAL (Extraordinário)"/>
    <x v="1"/>
    <x v="0"/>
    <x v="2"/>
    <x v="2"/>
    <x v="15"/>
    <x v="15"/>
  </r>
  <r>
    <x v="9"/>
    <s v="PLUXEE FROTA E COMBUSTIVEL BRASIL LTDA."/>
    <x v="0"/>
    <d v="2024-11-27T00:00:00"/>
    <d v="2024-11-29T00:00:00"/>
    <s v="'1036781"/>
    <s v="1 | 1"/>
    <x v="6"/>
    <x v="0"/>
    <n v="-363.3"/>
    <x v="72"/>
    <x v="71"/>
    <s v="RES: PEDIDO VC MENSAL DEZEMBRO 2024 KIOTO"/>
    <x v="6"/>
    <x v="2"/>
    <x v="0"/>
    <n v="6002"/>
    <x v="9"/>
    <n v="60022"/>
    <s v="OPERACIONAL ADM (Extraordinário)"/>
    <x v="1"/>
    <x v="0"/>
    <x v="2"/>
    <x v="2"/>
    <x v="15"/>
    <x v="15"/>
  </r>
  <r>
    <x v="9"/>
    <s v="PLUXEE FROTA E COMBUSTIVEL BRASIL LTDA."/>
    <x v="0"/>
    <d v="2024-11-27T00:00:00"/>
    <d v="2024-11-29T00:00:00"/>
    <s v="'1036781"/>
    <s v="1 | 1"/>
    <x v="6"/>
    <x v="0"/>
    <n v="-242.2"/>
    <x v="72"/>
    <x v="71"/>
    <s v="RES: PEDIDO VC MENSAL DEZEMBRO 2024 KIOTO"/>
    <x v="17"/>
    <x v="1"/>
    <x v="0"/>
    <n v="4001"/>
    <x v="20"/>
    <n v="40011"/>
    <s v="ATENDIMENTO (Administrativo)"/>
    <x v="1"/>
    <x v="0"/>
    <x v="2"/>
    <x v="2"/>
    <x v="15"/>
    <x v="15"/>
  </r>
  <r>
    <x v="9"/>
    <s v="PLUXEE FROTA E COMBUSTIVEL BRASIL LTDA."/>
    <x v="0"/>
    <d v="2024-11-27T00:00:00"/>
    <d v="2024-11-29T00:00:00"/>
    <s v="'1036781"/>
    <s v="1 | 1"/>
    <x v="6"/>
    <x v="0"/>
    <n v="0"/>
    <x v="72"/>
    <x v="71"/>
    <s v="RES: PEDIDO VC MENSAL DEZEMBRO 2024 KIOTO"/>
    <x v="0"/>
    <x v="2"/>
    <x v="0"/>
    <n v="2001"/>
    <x v="0"/>
    <n v="20017"/>
    <s v="CORPORATIVO (Comum)"/>
    <x v="1"/>
    <x v="0"/>
    <x v="2"/>
    <x v="2"/>
    <x v="15"/>
    <x v="15"/>
  </r>
  <r>
    <x v="9"/>
    <s v="PLUXEE FROTA E COMBUSTIVEL BRASIL LTDA."/>
    <x v="1"/>
    <d v="2024-12-26T00:00:00"/>
    <d v="2024-12-30T00:00:00"/>
    <s v="'1038366"/>
    <s v="1 | 1"/>
    <x v="6"/>
    <x v="0"/>
    <n v="-397.9"/>
    <x v="100"/>
    <x v="99"/>
    <s v="PEDIDO VC MENSAL JANEIRO 2025 - KIOTO"/>
    <x v="6"/>
    <x v="2"/>
    <x v="0"/>
    <n v="6001"/>
    <x v="6"/>
    <n v="60012"/>
    <s v="OPERACIONAL (Extraordinário)"/>
    <x v="1"/>
    <x v="1"/>
    <x v="2"/>
    <x v="2"/>
    <x v="15"/>
    <x v="15"/>
  </r>
  <r>
    <x v="9"/>
    <s v="PLUXEE FROTA E COMBUSTIVEL BRASIL LTDA."/>
    <x v="1"/>
    <d v="2024-12-26T00:00:00"/>
    <d v="2024-12-30T00:00:00"/>
    <s v="'1038366"/>
    <s v="1 | 1"/>
    <x v="6"/>
    <x v="0"/>
    <n v="-363.3"/>
    <x v="100"/>
    <x v="99"/>
    <s v="PEDIDO VC MENSAL JANEIRO 2025 - KIOTO"/>
    <x v="17"/>
    <x v="1"/>
    <x v="0"/>
    <n v="4001"/>
    <x v="20"/>
    <n v="40011"/>
    <s v="ATENDIMENTO (Administrativo)"/>
    <x v="1"/>
    <x v="1"/>
    <x v="2"/>
    <x v="2"/>
    <x v="15"/>
    <x v="15"/>
  </r>
  <r>
    <x v="9"/>
    <s v="PLUXEE FROTA E COMBUSTIVEL BRASIL LTDA."/>
    <x v="1"/>
    <d v="2024-12-26T00:00:00"/>
    <d v="2024-12-30T00:00:00"/>
    <s v="'1038366"/>
    <s v="1 | 1"/>
    <x v="6"/>
    <x v="0"/>
    <n v="-34.6"/>
    <x v="100"/>
    <x v="99"/>
    <s v="PEDIDO VC MENSAL JANEIRO 2025 - KIOTO"/>
    <x v="6"/>
    <x v="2"/>
    <x v="0"/>
    <n v="6002"/>
    <x v="9"/>
    <n v="60022"/>
    <s v="OPERACIONAL ADM (Extraordinário)"/>
    <x v="1"/>
    <x v="1"/>
    <x v="2"/>
    <x v="2"/>
    <x v="15"/>
    <x v="15"/>
  </r>
  <r>
    <x v="9"/>
    <s v="PLUXEE FROTA E COMBUSTIVEL BRASIL LTDA."/>
    <x v="2"/>
    <d v="2025-01-27T00:00:00"/>
    <d v="2025-01-29T00:00:00"/>
    <s v="'1039678"/>
    <s v="1 | 1"/>
    <x v="6"/>
    <x v="0"/>
    <n v="-363.3"/>
    <x v="100"/>
    <x v="99"/>
    <s v="PEDIDO VC MENSAL FEVEREIRO 2025 KIOTO 1.055,30"/>
    <x v="6"/>
    <x v="2"/>
    <x v="0"/>
    <n v="6001"/>
    <x v="6"/>
    <n v="60012"/>
    <s v="OPERACIONAL (Extraordinário)"/>
    <x v="1"/>
    <x v="1"/>
    <x v="2"/>
    <x v="2"/>
    <x v="15"/>
    <x v="15"/>
  </r>
  <r>
    <x v="9"/>
    <s v="PLUXEE FROTA E COMBUSTIVEL BRASIL LTDA."/>
    <x v="2"/>
    <d v="2025-01-27T00:00:00"/>
    <d v="2025-01-29T00:00:00"/>
    <s v="'1039678"/>
    <s v="1 | 1"/>
    <x v="6"/>
    <x v="0"/>
    <n v="-346"/>
    <x v="100"/>
    <x v="99"/>
    <s v="PEDIDO VC MENSAL FEVEREIRO 2025 KIOTO 1.055,30"/>
    <x v="17"/>
    <x v="1"/>
    <x v="0"/>
    <n v="4001"/>
    <x v="20"/>
    <n v="40011"/>
    <s v="ATENDIMENTO (Administrativo)"/>
    <x v="1"/>
    <x v="1"/>
    <x v="2"/>
    <x v="2"/>
    <x v="15"/>
    <x v="15"/>
  </r>
  <r>
    <x v="9"/>
    <s v="PLUXEE FROTA E COMBUSTIVEL BRASIL LTDA."/>
    <x v="2"/>
    <d v="2025-01-27T00:00:00"/>
    <d v="2025-01-29T00:00:00"/>
    <s v="'1039678"/>
    <s v="1 | 1"/>
    <x v="6"/>
    <x v="0"/>
    <n v="-346"/>
    <x v="100"/>
    <x v="99"/>
    <s v="PEDIDO VC MENSAL FEVEREIRO 2025 KIOTO 1.055,30"/>
    <x v="6"/>
    <x v="2"/>
    <x v="0"/>
    <n v="6002"/>
    <x v="9"/>
    <n v="60022"/>
    <s v="OPERACIONAL ADM (Extraordinário)"/>
    <x v="1"/>
    <x v="1"/>
    <x v="2"/>
    <x v="2"/>
    <x v="15"/>
    <x v="15"/>
  </r>
  <r>
    <x v="9"/>
    <s v="PONTO CONTABIL - EIRELI"/>
    <x v="1"/>
    <d v="2025-01-14T00:00:00"/>
    <d v="2025-01-21T00:00:00"/>
    <s v="' 003-25"/>
    <s v="1 | 1"/>
    <x v="7"/>
    <x v="0"/>
    <n v="-1000"/>
    <x v="81"/>
    <x v="80"/>
    <s v="ORÃ‡AMENTO NÂº. 003-25 - BAIXA KIOTO "/>
    <x v="5"/>
    <x v="0"/>
    <x v="0"/>
    <n v="3001"/>
    <x v="5"/>
    <n v="30011"/>
    <s v="CONTROLADORIA (Administrativo)"/>
    <x v="0"/>
    <x v="1"/>
    <x v="0"/>
    <x v="0"/>
    <x v="10"/>
    <x v="10"/>
  </r>
  <r>
    <x v="9"/>
    <s v="PORTO ACRE ITALIANOS FERRAGENS LTDA"/>
    <x v="8"/>
    <d v="2024-05-06T00:00:00"/>
    <d v="2024-06-05T00:00:00"/>
    <s v="'17018"/>
    <s v="1 | 1"/>
    <x v="9"/>
    <x v="0"/>
    <n v="-2650.8"/>
    <x v="126"/>
    <x v="124"/>
    <s v="REF. CHAPA, PERFIL , RED"/>
    <x v="12"/>
    <x v="0"/>
    <x v="0"/>
    <n v="4003"/>
    <x v="13"/>
    <n v="40032"/>
    <s v="RELACIONAMENTO (Extraordinário)"/>
    <x v="0"/>
    <x v="3"/>
    <x v="9"/>
    <x v="9"/>
    <x v="22"/>
    <x v="22"/>
  </r>
  <r>
    <x v="9"/>
    <s v="PORTO ACRE ITALIANOS FERRAGENS LTDA"/>
    <x v="11"/>
    <d v="2024-08-07T00:00:00"/>
    <d v="2024-09-06T00:00:00"/>
    <s v="'17303"/>
    <s v="1 | 1"/>
    <x v="9"/>
    <x v="0"/>
    <n v="-3749.8"/>
    <x v="103"/>
    <x v="102"/>
    <s v="REF. CHAPA, PERFIL , RED"/>
    <x v="14"/>
    <x v="0"/>
    <x v="0"/>
    <n v="8011"/>
    <x v="36"/>
    <n v="80018"/>
    <s v="MARKETING (Rio Innovation Week)"/>
    <x v="0"/>
    <x v="4"/>
    <x v="0"/>
    <x v="0"/>
    <x v="0"/>
    <x v="0"/>
  </r>
  <r>
    <x v="9"/>
    <s v="PREFEITURA DA CIDADE DO RIO DE JANEIRO - ISS"/>
    <x v="9"/>
    <d v="2024-06-05T00:00:00"/>
    <d v="2024-06-05T00:00:00"/>
    <s v="'00502249"/>
    <s v="1 | 1"/>
    <x v="1"/>
    <x v="0"/>
    <n v="-810.64"/>
    <x v="89"/>
    <x v="88"/>
    <s v="REF. PAGAMENTO ALVARA PARA LIBERAÃ‡ÃƒO KIOTO "/>
    <x v="0"/>
    <x v="0"/>
    <x v="0"/>
    <n v="2001"/>
    <x v="0"/>
    <n v="20017"/>
    <s v="CORPORATIVO (Comum)"/>
    <x v="1"/>
    <x v="3"/>
    <x v="5"/>
    <x v="5"/>
    <x v="6"/>
    <x v="6"/>
  </r>
  <r>
    <x v="9"/>
    <s v="PREFEITURA DA CIDADE DO RIO DE JANEIRO - ISS"/>
    <x v="9"/>
    <d v="2024-06-05T00:00:00"/>
    <d v="2024-06-05T00:00:00"/>
    <s v="'00993075"/>
    <s v="1 | 1"/>
    <x v="1"/>
    <x v="0"/>
    <n v="-19.43"/>
    <x v="89"/>
    <x v="88"/>
    <s v="REF. PAGAMENTO ALVARA PARA LIBERAÃ‡ÃƒO KIOTO "/>
    <x v="0"/>
    <x v="0"/>
    <x v="0"/>
    <n v="2001"/>
    <x v="0"/>
    <n v="20017"/>
    <s v="CORPORATIVO (Comum)"/>
    <x v="1"/>
    <x v="3"/>
    <x v="5"/>
    <x v="5"/>
    <x v="6"/>
    <x v="6"/>
  </r>
  <r>
    <x v="9"/>
    <s v="PREFEITURA DA CIDADE DO RIO DE JANEIRO - ISS"/>
    <x v="9"/>
    <d v="2024-06-05T00:00:00"/>
    <d v="2024-06-05T00:00:00"/>
    <s v="'1027395"/>
    <s v="1 | 1"/>
    <x v="1"/>
    <x v="0"/>
    <n v="-728.99"/>
    <x v="89"/>
    <x v="88"/>
    <s v="REF. PAGAMENTO ALVARA PARA LIBERAÃ‡ÃƒO KIOTO "/>
    <x v="0"/>
    <x v="0"/>
    <x v="0"/>
    <n v="2001"/>
    <x v="0"/>
    <n v="20017"/>
    <s v="CORPORATIVO (Comum)"/>
    <x v="1"/>
    <x v="3"/>
    <x v="5"/>
    <x v="5"/>
    <x v="6"/>
    <x v="6"/>
  </r>
  <r>
    <x v="9"/>
    <s v="PREFEITURA DA CIDADE DO RIO DE JANEIRO - ISS"/>
    <x v="9"/>
    <d v="2024-06-05T00:00:00"/>
    <d v="2024-06-05T00:00:00"/>
    <s v="'1027396"/>
    <s v="1 | 1"/>
    <x v="1"/>
    <x v="0"/>
    <n v="-688.17"/>
    <x v="89"/>
    <x v="88"/>
    <s v="REF. PAGAMENTO ALVARA PARA LIBERAÃ‡ÃƒO KIOTO "/>
    <x v="0"/>
    <x v="0"/>
    <x v="0"/>
    <n v="2001"/>
    <x v="0"/>
    <n v="20017"/>
    <s v="CORPORATIVO (Comum)"/>
    <x v="1"/>
    <x v="3"/>
    <x v="5"/>
    <x v="5"/>
    <x v="6"/>
    <x v="6"/>
  </r>
  <r>
    <x v="9"/>
    <s v="PREFEITURA DA CIDADE DO RIO DE JANEIRO - ISS"/>
    <x v="9"/>
    <d v="2024-06-05T00:00:00"/>
    <d v="2024-06-05T00:00:00"/>
    <s v="'1027397"/>
    <s v="1 | 1"/>
    <x v="1"/>
    <x v="0"/>
    <n v="-688.17"/>
    <x v="89"/>
    <x v="88"/>
    <s v="REF. PAGAMENTO ALVARA PARA LIBERAÃ‡ÃƒO KIOTO "/>
    <x v="0"/>
    <x v="0"/>
    <x v="0"/>
    <n v="2001"/>
    <x v="0"/>
    <n v="20017"/>
    <s v="CORPORATIVO (Comum)"/>
    <x v="1"/>
    <x v="3"/>
    <x v="5"/>
    <x v="5"/>
    <x v="6"/>
    <x v="6"/>
  </r>
  <r>
    <x v="9"/>
    <s v="PREFEITURA DA CIDADE DO RIO DE JANEIRO - ISS"/>
    <x v="9"/>
    <d v="2024-06-07T00:00:00"/>
    <d v="2024-06-28T00:00:00"/>
    <s v="'1027595"/>
    <s v="1 | 1"/>
    <x v="1"/>
    <x v="0"/>
    <n v="-9967.8799999999992"/>
    <x v="89"/>
    <x v="88"/>
    <s v="REF. PARC ISS PROCESSO 04/390586/2021 PARC 47/084"/>
    <x v="0"/>
    <x v="0"/>
    <x v="0"/>
    <n v="2001"/>
    <x v="0"/>
    <n v="20017"/>
    <s v="CORPORATIVO (Comum)"/>
    <x v="1"/>
    <x v="3"/>
    <x v="5"/>
    <x v="5"/>
    <x v="6"/>
    <x v="6"/>
  </r>
  <r>
    <x v="9"/>
    <s v="PREFEITURA DA CIDADE DO RIO DE JANEIRO - ISS"/>
    <x v="9"/>
    <d v="2024-06-07T00:00:00"/>
    <d v="2024-06-28T00:00:00"/>
    <s v="'1027596"/>
    <s v="1 | 1"/>
    <x v="1"/>
    <x v="0"/>
    <n v="-3736.91"/>
    <x v="89"/>
    <x v="88"/>
    <s v="REF. PARC ISS PROCESSO Proc 04 390586 de  2021 parc 40 de 84"/>
    <x v="0"/>
    <x v="0"/>
    <x v="0"/>
    <n v="2001"/>
    <x v="0"/>
    <n v="20017"/>
    <s v="CORPORATIVO (Comum)"/>
    <x v="1"/>
    <x v="3"/>
    <x v="5"/>
    <x v="5"/>
    <x v="6"/>
    <x v="6"/>
  </r>
  <r>
    <x v="9"/>
    <s v="PREFEITURA DA CIDADE DO RIO DE JANEIRO - ISS"/>
    <x v="10"/>
    <d v="2024-07-03T00:00:00"/>
    <d v="2024-07-04T00:00:00"/>
    <s v="'1028884"/>
    <s v="1 | 1"/>
    <x v="1"/>
    <x v="0"/>
    <n v="-2729.37"/>
    <x v="99"/>
    <x v="98"/>
    <s v="REF. PAGAMENTO ALVARA PARA LIBERAÃ‡ÃƒO KIOTO "/>
    <x v="13"/>
    <x v="0"/>
    <x v="0"/>
    <n v="5001"/>
    <x v="16"/>
    <n v="50011"/>
    <s v="GERÊNCIA TÉCNICA (Administrativo)"/>
    <x v="0"/>
    <x v="4"/>
    <x v="0"/>
    <x v="0"/>
    <x v="10"/>
    <x v="10"/>
  </r>
  <r>
    <x v="9"/>
    <s v="PREFEITURA DA CIDADE DO RIO DE JANEIRO - ISS"/>
    <x v="10"/>
    <d v="2024-07-12T00:00:00"/>
    <d v="2024-07-31T00:00:00"/>
    <s v="'1029443"/>
    <s v="1 | 1"/>
    <x v="1"/>
    <x v="0"/>
    <n v="-10036.17"/>
    <x v="89"/>
    <x v="88"/>
    <s v="REF. PARC PROC  04 391071 ISS PARC 48 DE 84"/>
    <x v="0"/>
    <x v="0"/>
    <x v="0"/>
    <n v="2001"/>
    <x v="0"/>
    <n v="20017"/>
    <s v="CORPORATIVO (Comum)"/>
    <x v="1"/>
    <x v="4"/>
    <x v="5"/>
    <x v="5"/>
    <x v="6"/>
    <x v="6"/>
  </r>
  <r>
    <x v="9"/>
    <s v="PREFEITURA DA CIDADE DO RIO DE JANEIRO - ISS"/>
    <x v="10"/>
    <d v="2024-07-12T00:00:00"/>
    <d v="2024-07-31T00:00:00"/>
    <s v="'1029445"/>
    <s v="1 | 1"/>
    <x v="1"/>
    <x v="0"/>
    <n v="-3763.77"/>
    <x v="89"/>
    <x v="88"/>
    <s v="REF. PARC ISS PROCESSO 04 390586 ISS PARC 41 DE 84"/>
    <x v="0"/>
    <x v="0"/>
    <x v="0"/>
    <n v="2001"/>
    <x v="0"/>
    <n v="20017"/>
    <s v="CORPORATIVO (Comum)"/>
    <x v="1"/>
    <x v="4"/>
    <x v="5"/>
    <x v="5"/>
    <x v="6"/>
    <x v="6"/>
  </r>
  <r>
    <x v="9"/>
    <s v="PREFEITURA DO RIO DE JANEIRO - IPTU"/>
    <x v="6"/>
    <d v="2024-03-15T00:00:00"/>
    <d v="2024-03-15T00:00:00"/>
    <s v="'1023910"/>
    <s v="1 | 1"/>
    <x v="1"/>
    <x v="0"/>
    <n v="-1303.93"/>
    <x v="14"/>
    <x v="14"/>
    <s v="REF. IPTU 2024 -  BASE NOVA IGUAÃ‡U"/>
    <x v="2"/>
    <x v="2"/>
    <x v="0"/>
    <n v="4004"/>
    <x v="2"/>
    <n v="40047"/>
    <s v="PATRIMÔNIO (Comum)"/>
    <x v="0"/>
    <x v="1"/>
    <x v="0"/>
    <x v="0"/>
    <x v="9"/>
    <x v="9"/>
  </r>
  <r>
    <x v="9"/>
    <s v="PREFEITURA DO RIO DE JANEIRO - IPTU"/>
    <x v="1"/>
    <d v="2025-01-23T00:00:00"/>
    <d v="2025-02-07T00:00:00"/>
    <s v="'1039536"/>
    <s v="1 | 1"/>
    <x v="1"/>
    <x v="0"/>
    <n v="-693.78"/>
    <x v="14"/>
    <x v="14"/>
    <s v="REF. IPTU 2025 -  RUA CAP FELIX ,110  BLOCO NOBRE SAL 437 - BENFICA "/>
    <x v="2"/>
    <x v="1"/>
    <x v="0"/>
    <n v="4004"/>
    <x v="2"/>
    <n v="40041"/>
    <s v="PATRIMÔNIO (Administrativo)"/>
    <x v="0"/>
    <x v="1"/>
    <x v="0"/>
    <x v="0"/>
    <x v="9"/>
    <x v="9"/>
  </r>
  <r>
    <x v="9"/>
    <s v="PROCESSO"/>
    <x v="5"/>
    <d v="2024-02-15T00:00:00"/>
    <d v="2024-03-14T00:00:00"/>
    <s v="'0100721-83.2020.5.01.00081"/>
    <s v="1 | 8"/>
    <x v="13"/>
    <x v="0"/>
    <n v="-1875"/>
    <x v="16"/>
    <x v="16"/>
    <s v="REF.RT 0100721-83.2020.5.01.0008 - CUSTÃ“DIO JUSTO DOS SANTOS X KIOTO AMBIENTAL - ACORDO "/>
    <x v="4"/>
    <x v="0"/>
    <x v="0"/>
    <n v="8002"/>
    <x v="4"/>
    <n v="80021"/>
    <s v="JURÍDICO (Administrativo)"/>
    <x v="0"/>
    <x v="1"/>
    <x v="0"/>
    <x v="0"/>
    <x v="0"/>
    <x v="0"/>
  </r>
  <r>
    <x v="9"/>
    <s v="PROCESSO"/>
    <x v="5"/>
    <d v="2024-02-15T00:00:00"/>
    <d v="2024-04-12T00:00:00"/>
    <s v="'0100721-83.2020.5.01.00081"/>
    <s v="2 | 8"/>
    <x v="13"/>
    <x v="0"/>
    <n v="-1875"/>
    <x v="16"/>
    <x v="16"/>
    <s v="REF.RT 0100721-83.2020.5.01.0008 - CUSTÃ“DIO JUSTO DOS SANTOS X KIOTO AMBIENTAL - ACORDO "/>
    <x v="4"/>
    <x v="0"/>
    <x v="0"/>
    <n v="8002"/>
    <x v="4"/>
    <n v="80021"/>
    <s v="JURÍDICO (Administrativo)"/>
    <x v="0"/>
    <x v="1"/>
    <x v="0"/>
    <x v="0"/>
    <x v="0"/>
    <x v="0"/>
  </r>
  <r>
    <x v="9"/>
    <s v="PROCESSO"/>
    <x v="5"/>
    <d v="2024-02-15T00:00:00"/>
    <d v="2024-05-14T00:00:00"/>
    <s v="'0100721-83.2020.5.01.00081"/>
    <s v="3 | 8"/>
    <x v="13"/>
    <x v="0"/>
    <n v="-1875"/>
    <x v="16"/>
    <x v="16"/>
    <s v="REF.RT 0100721-83.2020.5.01.0008 - CUSTÃ“DIO JUSTO DOS SANTOS X KIOTO AMBIENTAL - ACORDO "/>
    <x v="4"/>
    <x v="0"/>
    <x v="0"/>
    <n v="8002"/>
    <x v="4"/>
    <n v="80021"/>
    <s v="JURÍDICO (Administrativo)"/>
    <x v="0"/>
    <x v="1"/>
    <x v="0"/>
    <x v="0"/>
    <x v="0"/>
    <x v="0"/>
  </r>
  <r>
    <x v="9"/>
    <s v="PROCESSO"/>
    <x v="5"/>
    <d v="2024-02-15T00:00:00"/>
    <d v="2024-06-14T00:00:00"/>
    <s v="'0100721-83.2020.5.01.00081"/>
    <s v="4 | 8"/>
    <x v="13"/>
    <x v="0"/>
    <n v="-1875"/>
    <x v="16"/>
    <x v="16"/>
    <s v="REF.RT 0100721-83.2020.5.01.0008 - CUSTÃ“DIO JUSTO DOS SANTOS X KIOTO AMBIENTAL - ACORDO "/>
    <x v="4"/>
    <x v="0"/>
    <x v="0"/>
    <n v="8002"/>
    <x v="4"/>
    <n v="80021"/>
    <s v="JURÍDICO (Administrativo)"/>
    <x v="0"/>
    <x v="1"/>
    <x v="0"/>
    <x v="0"/>
    <x v="0"/>
    <x v="0"/>
  </r>
  <r>
    <x v="9"/>
    <s v="PROCESSO"/>
    <x v="5"/>
    <d v="2024-02-15T00:00:00"/>
    <d v="2024-07-12T00:00:00"/>
    <s v="'0100721-83.2020.5.01.00081"/>
    <s v="5 | 8"/>
    <x v="13"/>
    <x v="0"/>
    <n v="-1875"/>
    <x v="16"/>
    <x v="16"/>
    <s v="REF.RT 0100721-83.2020.5.01.0008 - CUSTÃ“DIO JUSTO DOS SANTOS X KIOTO AMBIENTAL - ACORDO "/>
    <x v="4"/>
    <x v="0"/>
    <x v="0"/>
    <n v="8002"/>
    <x v="4"/>
    <n v="80021"/>
    <s v="JURÍDICO (Administrativo)"/>
    <x v="0"/>
    <x v="1"/>
    <x v="0"/>
    <x v="0"/>
    <x v="0"/>
    <x v="0"/>
  </r>
  <r>
    <x v="9"/>
    <s v="PROCESSO"/>
    <x v="5"/>
    <d v="2024-02-15T00:00:00"/>
    <d v="2024-08-14T00:00:00"/>
    <s v="'0100721-83.2020.5.01.00081"/>
    <s v="6 | 8"/>
    <x v="13"/>
    <x v="0"/>
    <n v="-1875"/>
    <x v="16"/>
    <x v="16"/>
    <s v="REF.RT 0100721-83.2020.5.01.0008 - CUSTÃ“DIO JUSTO DOS SANTOS X KIOTO AMBIENTAL - ACORDO "/>
    <x v="4"/>
    <x v="0"/>
    <x v="0"/>
    <n v="8002"/>
    <x v="4"/>
    <n v="80021"/>
    <s v="JURÍDICO (Administrativo)"/>
    <x v="0"/>
    <x v="1"/>
    <x v="0"/>
    <x v="0"/>
    <x v="0"/>
    <x v="0"/>
  </r>
  <r>
    <x v="9"/>
    <s v="PROCESSO"/>
    <x v="5"/>
    <d v="2024-02-15T00:00:00"/>
    <d v="2024-09-13T00:00:00"/>
    <s v="'0100721-83.2020.5.01.00081"/>
    <s v="7 | 8"/>
    <x v="13"/>
    <x v="0"/>
    <n v="-1875"/>
    <x v="16"/>
    <x v="16"/>
    <s v="REF.RT 0100721-83.2020.5.01.0008 - CUSTÃ“DIO JUSTO DOS SANTOS X KIOTO AMBIENTAL - ACORDO "/>
    <x v="4"/>
    <x v="0"/>
    <x v="0"/>
    <n v="8002"/>
    <x v="4"/>
    <n v="80021"/>
    <s v="JURÍDICO (Administrativo)"/>
    <x v="0"/>
    <x v="1"/>
    <x v="0"/>
    <x v="0"/>
    <x v="0"/>
    <x v="0"/>
  </r>
  <r>
    <x v="9"/>
    <s v="PROCESSO"/>
    <x v="5"/>
    <d v="2024-02-15T00:00:00"/>
    <d v="2024-10-14T00:00:00"/>
    <s v="'0100721-83.2020.5.01.00081"/>
    <s v="8 | 8"/>
    <x v="13"/>
    <x v="0"/>
    <n v="-1875"/>
    <x v="16"/>
    <x v="16"/>
    <s v="REF.RT 0100721-83.2020.5.01.0008 - CUSTÃ“DIO JUSTO DOS SANTOS X KIOTO AMBIENTAL - ACORDO "/>
    <x v="4"/>
    <x v="0"/>
    <x v="0"/>
    <n v="8002"/>
    <x v="4"/>
    <n v="80021"/>
    <s v="JURÍDICO (Administrativo)"/>
    <x v="0"/>
    <x v="1"/>
    <x v="0"/>
    <x v="0"/>
    <x v="0"/>
    <x v="0"/>
  </r>
  <r>
    <x v="9"/>
    <s v="PROCESSO"/>
    <x v="5"/>
    <d v="2024-02-21T00:00:00"/>
    <d v="2024-03-19T00:00:00"/>
    <s v="'0100111-32.2022.5.01.0207 "/>
    <s v="1 | 4"/>
    <x v="13"/>
    <x v="0"/>
    <n v="-3000"/>
    <x v="16"/>
    <x v="16"/>
    <s v="REF. SOLICITAÃ‡ÃƒO DE PAGAMENTO - ACORDO RT 0100111-32.2022.5.01.0207 - FÃBIO PINHEIRO DA SILVA  X KIOTO AMBIENTAL "/>
    <x v="4"/>
    <x v="0"/>
    <x v="0"/>
    <n v="8002"/>
    <x v="4"/>
    <n v="80021"/>
    <s v="JURÍDICO (Administrativo)"/>
    <x v="0"/>
    <x v="1"/>
    <x v="0"/>
    <x v="0"/>
    <x v="0"/>
    <x v="0"/>
  </r>
  <r>
    <x v="9"/>
    <s v="PROCESSO"/>
    <x v="5"/>
    <d v="2024-02-21T00:00:00"/>
    <d v="2024-04-19T00:00:00"/>
    <s v="'0100111-32.2022.5.01.0207 "/>
    <s v="2 | 4"/>
    <x v="13"/>
    <x v="0"/>
    <n v="-3000"/>
    <x v="16"/>
    <x v="16"/>
    <s v="REF. SOLICITAÃ‡ÃƒO DE PAGAMENTO - ACORDO RT 0100111-32.2022.5.01.0207 - FÃBIO PINHEIRO DA SILVA  X KIOTO AMBIENTAL "/>
    <x v="4"/>
    <x v="0"/>
    <x v="0"/>
    <n v="8002"/>
    <x v="4"/>
    <n v="80021"/>
    <s v="JURÍDICO (Administrativo)"/>
    <x v="0"/>
    <x v="1"/>
    <x v="0"/>
    <x v="0"/>
    <x v="0"/>
    <x v="0"/>
  </r>
  <r>
    <x v="9"/>
    <s v="PROCESSO"/>
    <x v="5"/>
    <d v="2024-02-21T00:00:00"/>
    <d v="2024-05-17T00:00:00"/>
    <s v="'0100111-32.2022.5.01.0207 "/>
    <s v="3 | 4"/>
    <x v="13"/>
    <x v="0"/>
    <n v="-3000"/>
    <x v="16"/>
    <x v="16"/>
    <s v="REF. SOLICITAÃ‡ÃƒO DE PAGAMENTO - ACORDO RT 0100111-32.2022.5.01.0207 - FÃBIO PINHEIRO DA SILVA  X KIOTO AMBIENTAL "/>
    <x v="4"/>
    <x v="0"/>
    <x v="0"/>
    <n v="8002"/>
    <x v="4"/>
    <n v="80021"/>
    <s v="JURÍDICO (Administrativo)"/>
    <x v="0"/>
    <x v="1"/>
    <x v="0"/>
    <x v="0"/>
    <x v="0"/>
    <x v="0"/>
  </r>
  <r>
    <x v="9"/>
    <s v="PROCESSO"/>
    <x v="5"/>
    <d v="2024-02-21T00:00:00"/>
    <d v="2024-06-19T00:00:00"/>
    <s v="'0100111-32.2022.5.01.0207 "/>
    <s v="4 | 4"/>
    <x v="13"/>
    <x v="0"/>
    <n v="-3000"/>
    <x v="16"/>
    <x v="16"/>
    <s v="REF. SOLICITAÃ‡ÃƒO DE PAGAMENTO - ACORDO RT 0100111-32.2022.5.01.0207 - FÃBIO PINHEIRO DA SILVA  X KIOTO AMBIENTAL "/>
    <x v="4"/>
    <x v="0"/>
    <x v="0"/>
    <n v="8002"/>
    <x v="4"/>
    <n v="80021"/>
    <s v="JURÍDICO (Administrativo)"/>
    <x v="0"/>
    <x v="1"/>
    <x v="0"/>
    <x v="0"/>
    <x v="0"/>
    <x v="0"/>
  </r>
  <r>
    <x v="9"/>
    <s v="PROCESSO"/>
    <x v="6"/>
    <d v="2024-02-26T00:00:00"/>
    <d v="2024-03-26T00:00:00"/>
    <s v="'0100703-74.2020.5.01.00041"/>
    <s v="1 | 1"/>
    <x v="13"/>
    <x v="0"/>
    <n v="-1180.7"/>
    <x v="16"/>
    <x v="16"/>
    <s v="REF. HOMOLOGAÃ‡ÃƒO DE CÃLCULO - 0100703-74.2020.5.01.0004 //EDSON PEREIRA DA SILVA x KIOTO - PARCELA 4/6"/>
    <x v="4"/>
    <x v="0"/>
    <x v="0"/>
    <n v="8002"/>
    <x v="4"/>
    <n v="80021"/>
    <s v="JURÍDICO (Administrativo)"/>
    <x v="0"/>
    <x v="1"/>
    <x v="0"/>
    <x v="0"/>
    <x v="0"/>
    <x v="0"/>
  </r>
  <r>
    <x v="9"/>
    <s v="PROCESSO"/>
    <x v="6"/>
    <d v="2024-03-14T00:00:00"/>
    <d v="2024-03-14T00:00:00"/>
    <s v="'0101042-62.2021.5.01.0080"/>
    <s v="1 | 1"/>
    <x v="13"/>
    <x v="0"/>
    <n v="-25330.28"/>
    <x v="16"/>
    <x v="16"/>
    <s v="REF. REVERSÃƒO TRIBUNAL / ACÃ“RDÃƒO RO / PRAZO PARA RR -  0101042-62.2021.5.01.0080 - KIOTO X JUNIOR SABINO RAMOS"/>
    <x v="4"/>
    <x v="0"/>
    <x v="0"/>
    <n v="8002"/>
    <x v="4"/>
    <n v="80021"/>
    <s v="JURÍDICO (Administrativo)"/>
    <x v="0"/>
    <x v="1"/>
    <x v="0"/>
    <x v="0"/>
    <x v="0"/>
    <x v="0"/>
  </r>
  <r>
    <x v="9"/>
    <s v="PROCESSO"/>
    <x v="6"/>
    <d v="2024-03-14T00:00:00"/>
    <d v="2024-03-14T00:00:00"/>
    <s v="'0101042-62.2021.5.01.0080 GRU"/>
    <s v="1 | 1"/>
    <x v="13"/>
    <x v="0"/>
    <n v="-600"/>
    <x v="16"/>
    <x v="16"/>
    <s v="REF. REVERSÃƒO TRIBUNAL / ACÃ“RDÃƒO RO / PRAZO PARA RR -  0101042-62.2021.5.01.0080 - KIOTO X JUNIOR SABINO RAMOS"/>
    <x v="4"/>
    <x v="0"/>
    <x v="0"/>
    <n v="8002"/>
    <x v="4"/>
    <n v="80021"/>
    <s v="JURÍDICO (Administrativo)"/>
    <x v="0"/>
    <x v="1"/>
    <x v="0"/>
    <x v="0"/>
    <x v="0"/>
    <x v="0"/>
  </r>
  <r>
    <x v="9"/>
    <s v="PROCESSO"/>
    <x v="6"/>
    <d v="2024-03-18T00:00:00"/>
    <d v="2024-03-18T00:00:00"/>
    <s v="'0343268-57.2022.8.19.0001"/>
    <s v="1 | 1"/>
    <x v="13"/>
    <x v="0"/>
    <n v="-25197.71"/>
    <x v="16"/>
    <x v="16"/>
    <s v="REF. KIOTO - PROCESSO 0343268-57.2022.8.19.0001 - DOCUMENTOS E INDICAÃ‡ÃƒO DE ASSISTENTE"/>
    <x v="4"/>
    <x v="0"/>
    <x v="0"/>
    <n v="8002"/>
    <x v="4"/>
    <n v="80021"/>
    <s v="JURÍDICO (Administrativo)"/>
    <x v="0"/>
    <x v="1"/>
    <x v="0"/>
    <x v="0"/>
    <x v="0"/>
    <x v="0"/>
  </r>
  <r>
    <x v="9"/>
    <s v="PROCESSO"/>
    <x v="6"/>
    <d v="2024-03-27T00:00:00"/>
    <d v="2024-03-27T00:00:00"/>
    <s v="'032418-21.2021.8.19.0205"/>
    <s v="1 | 1"/>
    <x v="13"/>
    <x v="0"/>
    <n v="-1246.23"/>
    <x v="16"/>
    <x v="16"/>
    <s v="REF. Processo 032418-21.2021.8.19.0205 - Edson Tavares da Silva x Kioto Ambiental"/>
    <x v="4"/>
    <x v="0"/>
    <x v="0"/>
    <n v="8002"/>
    <x v="4"/>
    <n v="80021"/>
    <s v="JURÍDICO (Administrativo)"/>
    <x v="0"/>
    <x v="1"/>
    <x v="0"/>
    <x v="0"/>
    <x v="0"/>
    <x v="0"/>
  </r>
  <r>
    <x v="9"/>
    <s v="PROCESSO"/>
    <x v="7"/>
    <d v="2024-04-03T00:00:00"/>
    <d v="2024-04-17T00:00:00"/>
    <s v="'01003919520235010068"/>
    <s v="1 | 1"/>
    <x v="13"/>
    <x v="0"/>
    <n v="-100"/>
    <x v="16"/>
    <x v="16"/>
    <s v="REF.  SolicitaÃ§Ã£o de pagamento - Acordo RT 0100391-95.2023.5.01.0068 - Nilson Feliciano Saino x Kioto Ambiental"/>
    <x v="4"/>
    <x v="0"/>
    <x v="0"/>
    <n v="8002"/>
    <x v="4"/>
    <n v="80021"/>
    <s v="JURÍDICO (Administrativo)"/>
    <x v="0"/>
    <x v="3"/>
    <x v="0"/>
    <x v="0"/>
    <x v="0"/>
    <x v="0"/>
  </r>
  <r>
    <x v="9"/>
    <s v="PROCESSO"/>
    <x v="7"/>
    <d v="2024-04-03T00:00:00"/>
    <d v="2024-04-17T00:00:00"/>
    <s v="'1025235"/>
    <s v="1 | 2"/>
    <x v="13"/>
    <x v="0"/>
    <n v="-2500"/>
    <x v="16"/>
    <x v="16"/>
    <s v="REF.  SolicitaÃ§Ã£o de pagamento - Acordo RT 0100391-95.2023.5.01.0068 - Nilson Feliciano Sabino x Kioto Ambiental"/>
    <x v="4"/>
    <x v="0"/>
    <x v="0"/>
    <n v="8002"/>
    <x v="4"/>
    <n v="80021"/>
    <s v="JURÍDICO (Administrativo)"/>
    <x v="0"/>
    <x v="3"/>
    <x v="0"/>
    <x v="0"/>
    <x v="0"/>
    <x v="0"/>
  </r>
  <r>
    <x v="9"/>
    <s v="PROCESSO"/>
    <x v="7"/>
    <d v="2024-04-03T00:00:00"/>
    <d v="2024-05-17T00:00:00"/>
    <s v="'1025235"/>
    <s v="2 | 2"/>
    <x v="13"/>
    <x v="0"/>
    <n v="-2500"/>
    <x v="16"/>
    <x v="16"/>
    <s v="REF.  SolicitaÃ§Ã£o de pagamento - Acordo RT 0100391-95.2023.5.01.0068 - Nilson Feliciano Sabino x Kioto Ambiental"/>
    <x v="4"/>
    <x v="0"/>
    <x v="0"/>
    <n v="8002"/>
    <x v="4"/>
    <n v="80021"/>
    <s v="JURÍDICO (Administrativo)"/>
    <x v="0"/>
    <x v="3"/>
    <x v="0"/>
    <x v="0"/>
    <x v="0"/>
    <x v="0"/>
  </r>
  <r>
    <x v="9"/>
    <s v="PROCESSO"/>
    <x v="7"/>
    <d v="2024-04-11T00:00:00"/>
    <d v="2024-04-17T00:00:00"/>
    <s v="'0101071-52.2021.5.01.0003"/>
    <s v="1 | 1"/>
    <x v="13"/>
    <x v="0"/>
    <n v="-500"/>
    <x v="16"/>
    <x v="16"/>
    <s v="REF. SENTENÃ‡A / PRAZO PARA RO (PAGAMENTO) - 0101071-52.2021.5.01.0003 - FABIO DEUSDETI DA COSTA SOUSA x KIOTO AMBIENTAL LTDA"/>
    <x v="4"/>
    <x v="0"/>
    <x v="0"/>
    <n v="8002"/>
    <x v="4"/>
    <n v="80021"/>
    <s v="JURÍDICO (Administrativo)"/>
    <x v="0"/>
    <x v="3"/>
    <x v="0"/>
    <x v="0"/>
    <x v="0"/>
    <x v="0"/>
  </r>
  <r>
    <x v="9"/>
    <s v="PROCESSO"/>
    <x v="7"/>
    <d v="2024-04-11T00:00:00"/>
    <d v="2024-04-17T00:00:00"/>
    <s v="'101071-52.2021.5.01.0003"/>
    <s v="1 | 1"/>
    <x v="13"/>
    <x v="0"/>
    <n v="-12665.14"/>
    <x v="16"/>
    <x v="16"/>
    <s v="REF. SENTENÃ‡A / PRAZO PARA RO (PAGAMENTO) - 0101071-52.2021.5.01.0003 - FABIO DEUSDETI DA COSTA SOUSA x KIOTO AMBIENTAL LTDA"/>
    <x v="4"/>
    <x v="0"/>
    <x v="0"/>
    <n v="8002"/>
    <x v="4"/>
    <n v="80021"/>
    <s v="JURÍDICO (Administrativo)"/>
    <x v="0"/>
    <x v="3"/>
    <x v="0"/>
    <x v="0"/>
    <x v="0"/>
    <x v="0"/>
  </r>
  <r>
    <x v="9"/>
    <s v="PROCESSO"/>
    <x v="7"/>
    <d v="2024-04-17T00:00:00"/>
    <d v="2024-04-26T00:00:00"/>
    <s v="'100703-74.2020.5.01.0004 "/>
    <s v="1 | 1"/>
    <x v="13"/>
    <x v="0"/>
    <n v="-1192.5"/>
    <x v="16"/>
    <x v="16"/>
    <s v="REF. HOMOLOGAÃ‡ÃƒO DE CÃLCULO - 0100703-74.2020.5.01.0004 //EDSON PEREIRA DA SILVA x KIOTO - PARCELA 5/6"/>
    <x v="4"/>
    <x v="0"/>
    <x v="0"/>
    <n v="8002"/>
    <x v="4"/>
    <n v="80021"/>
    <s v="JURÍDICO (Administrativo)"/>
    <x v="0"/>
    <x v="3"/>
    <x v="0"/>
    <x v="0"/>
    <x v="0"/>
    <x v="0"/>
  </r>
  <r>
    <x v="9"/>
    <s v="PROCESSO"/>
    <x v="7"/>
    <d v="2024-04-29T00:00:00"/>
    <d v="2024-05-20T00:00:00"/>
    <s v="'1025634"/>
    <s v="1 | 1"/>
    <x v="13"/>
    <x v="0"/>
    <n v="-1204.43"/>
    <x v="16"/>
    <x v="16"/>
    <s v="REF. HOMOLOGAÃ‡ÃƒO DE CÃLCULO - 0100703-74.2020.5.01.0004 //EDSON PEREIRA DA SILVA x KIOTO - PARCELA 6/6"/>
    <x v="4"/>
    <x v="0"/>
    <x v="0"/>
    <n v="8002"/>
    <x v="4"/>
    <n v="80021"/>
    <s v="JURÍDICO (Administrativo)"/>
    <x v="0"/>
    <x v="3"/>
    <x v="0"/>
    <x v="0"/>
    <x v="0"/>
    <x v="0"/>
  </r>
  <r>
    <x v="9"/>
    <s v="PROCESSO"/>
    <x v="8"/>
    <d v="2024-05-02T00:00:00"/>
    <d v="2024-05-03T00:00:00"/>
    <s v="'032890004832405020"/>
    <s v="1 | 1"/>
    <x v="13"/>
    <x v="0"/>
    <n v="-4000"/>
    <x v="16"/>
    <x v="16"/>
    <s v="REF. SRT 0100721-83.2020.5.01.0008 - CUSTODIO JUSTO DOS SANTOS x KIOTO AMBIENTAL - HONORÃRIOS PERICIAIS  "/>
    <x v="4"/>
    <x v="0"/>
    <x v="0"/>
    <n v="8002"/>
    <x v="4"/>
    <n v="80021"/>
    <s v="JURÍDICO (Administrativo)"/>
    <x v="0"/>
    <x v="3"/>
    <x v="0"/>
    <x v="0"/>
    <x v="0"/>
    <x v="0"/>
  </r>
  <r>
    <x v="9"/>
    <s v="PROCESSO"/>
    <x v="9"/>
    <d v="2024-06-05T00:00:00"/>
    <d v="2024-07-15T00:00:00"/>
    <s v="'0100153-85.2022.5.01.0044"/>
    <s v="1 | 8"/>
    <x v="13"/>
    <x v="0"/>
    <n v="-2000"/>
    <x v="16"/>
    <x v="16"/>
    <s v="REF. SolicitaÃ§Ã£o de pagamento - Acordo RT 0100153-85.2022.5.01.0044 - Misael Henrique da Silva x Kioto Ambiental "/>
    <x v="4"/>
    <x v="0"/>
    <x v="0"/>
    <n v="8002"/>
    <x v="4"/>
    <n v="80021"/>
    <s v="JURÍDICO (Administrativo)"/>
    <x v="0"/>
    <x v="3"/>
    <x v="0"/>
    <x v="0"/>
    <x v="0"/>
    <x v="0"/>
  </r>
  <r>
    <x v="9"/>
    <s v="PROCESSO"/>
    <x v="9"/>
    <d v="2024-06-05T00:00:00"/>
    <d v="2024-08-15T00:00:00"/>
    <s v="'0100153-85.2022.5.01.0044"/>
    <s v="2 | 8"/>
    <x v="13"/>
    <x v="0"/>
    <n v="-2000"/>
    <x v="16"/>
    <x v="16"/>
    <s v="REF. SolicitaÃ§Ã£o de pagamento - Acordo RT 0100153-85.2022.5.01.0044 - Misael Henrique da Silva x Kioto Ambiental "/>
    <x v="4"/>
    <x v="0"/>
    <x v="0"/>
    <n v="8002"/>
    <x v="4"/>
    <n v="80021"/>
    <s v="JURÍDICO (Administrativo)"/>
    <x v="0"/>
    <x v="3"/>
    <x v="0"/>
    <x v="0"/>
    <x v="0"/>
    <x v="0"/>
  </r>
  <r>
    <x v="9"/>
    <s v="PROCESSO"/>
    <x v="9"/>
    <d v="2024-06-05T00:00:00"/>
    <d v="2024-09-16T00:00:00"/>
    <s v="'0100153-85.2022.5.01.0044"/>
    <s v="3 | 8"/>
    <x v="13"/>
    <x v="0"/>
    <n v="-2000"/>
    <x v="16"/>
    <x v="16"/>
    <s v="REF. SolicitaÃ§Ã£o de pagamento - Acordo RT 0100153-85.2022.5.01.0044 - Misael Henrique da Silva x Kioto Ambiental "/>
    <x v="4"/>
    <x v="0"/>
    <x v="0"/>
    <n v="8002"/>
    <x v="4"/>
    <n v="80021"/>
    <s v="JURÍDICO (Administrativo)"/>
    <x v="0"/>
    <x v="3"/>
    <x v="0"/>
    <x v="0"/>
    <x v="0"/>
    <x v="0"/>
  </r>
  <r>
    <x v="9"/>
    <s v="PROCESSO"/>
    <x v="9"/>
    <d v="2024-06-05T00:00:00"/>
    <d v="2024-10-15T00:00:00"/>
    <s v="'0100153-85.2022.5.01.0044"/>
    <s v="4 | 8"/>
    <x v="13"/>
    <x v="0"/>
    <n v="-2000"/>
    <x v="16"/>
    <x v="16"/>
    <s v="REF. SolicitaÃ§Ã£o de pagamento - Acordo RT 0100153-85.2022.5.01.0044 - Misael Henrique da Silva x Kioto Ambiental "/>
    <x v="4"/>
    <x v="0"/>
    <x v="0"/>
    <n v="8002"/>
    <x v="4"/>
    <n v="80021"/>
    <s v="JURÍDICO (Administrativo)"/>
    <x v="0"/>
    <x v="3"/>
    <x v="0"/>
    <x v="0"/>
    <x v="0"/>
    <x v="0"/>
  </r>
  <r>
    <x v="9"/>
    <s v="PROCESSO"/>
    <x v="9"/>
    <d v="2024-06-05T00:00:00"/>
    <d v="2024-11-18T00:00:00"/>
    <s v="'0100153-85.2022.5.01.0044"/>
    <s v="5 | 8"/>
    <x v="13"/>
    <x v="0"/>
    <n v="-2000"/>
    <x v="16"/>
    <x v="16"/>
    <s v="REF. SolicitaÃ§Ã£o de pagamento - Acordo RT 0100153-85.2022.5.01.0044 - Misael Henrique da Silva x Kioto Ambiental "/>
    <x v="4"/>
    <x v="0"/>
    <x v="0"/>
    <n v="8002"/>
    <x v="4"/>
    <n v="80021"/>
    <s v="JURÍDICO (Administrativo)"/>
    <x v="0"/>
    <x v="3"/>
    <x v="0"/>
    <x v="0"/>
    <x v="0"/>
    <x v="0"/>
  </r>
  <r>
    <x v="9"/>
    <s v="PROCESSO"/>
    <x v="9"/>
    <d v="2024-06-05T00:00:00"/>
    <d v="2024-12-16T00:00:00"/>
    <s v="'0100153-85.2022.5.01.0044"/>
    <s v="6 | 8"/>
    <x v="13"/>
    <x v="0"/>
    <n v="-2000"/>
    <x v="16"/>
    <x v="16"/>
    <s v="REF. SolicitaÃ§Ã£o de pagamento - Acordo RT 0100153-85.2022.5.01.0044 - Misael Henrique da Silva x Kioto Ambiental "/>
    <x v="4"/>
    <x v="0"/>
    <x v="0"/>
    <n v="8002"/>
    <x v="4"/>
    <n v="80021"/>
    <s v="JURÍDICO (Administrativo)"/>
    <x v="0"/>
    <x v="3"/>
    <x v="0"/>
    <x v="0"/>
    <x v="0"/>
    <x v="0"/>
  </r>
  <r>
    <x v="9"/>
    <s v="PROCESSO"/>
    <x v="9"/>
    <d v="2024-06-05T00:00:00"/>
    <d v="2025-01-15T00:00:00"/>
    <s v="'0100153-85.2022.5.01.0044"/>
    <s v="7 | 8"/>
    <x v="13"/>
    <x v="0"/>
    <n v="-2000"/>
    <x v="16"/>
    <x v="16"/>
    <s v="REF. SolicitaÃ§Ã£o de pagamento - Acordo RT 0100153-85.2022.5.01.0044 - Misael Henrique da Silva x Kioto Ambiental "/>
    <x v="4"/>
    <x v="0"/>
    <x v="0"/>
    <n v="8002"/>
    <x v="4"/>
    <n v="80021"/>
    <s v="JURÍDICO (Administrativo)"/>
    <x v="0"/>
    <x v="3"/>
    <x v="0"/>
    <x v="0"/>
    <x v="0"/>
    <x v="0"/>
  </r>
  <r>
    <x v="9"/>
    <s v="PROCESSO"/>
    <x v="9"/>
    <d v="2024-06-05T00:00:00"/>
    <d v="2025-02-15T00:00:00"/>
    <s v="'0100153-85.2022.5.01.0044"/>
    <s v="8 | 8"/>
    <x v="13"/>
    <x v="1"/>
    <n v="-1000"/>
    <x v="16"/>
    <x v="16"/>
    <s v="REF. SolicitaÃ§Ã£o de pagamento - Acordo RT 0100153-85.2022.5.01.0044 - Misael Henrique da Silva x Kioto Ambiental "/>
    <x v="4"/>
    <x v="0"/>
    <x v="0"/>
    <n v="8002"/>
    <x v="4"/>
    <n v="80021"/>
    <s v="JURÍDICO (Administrativo)"/>
    <x v="0"/>
    <x v="3"/>
    <x v="0"/>
    <x v="0"/>
    <x v="0"/>
    <x v="0"/>
  </r>
  <r>
    <x v="9"/>
    <s v="PROCESSO"/>
    <x v="9"/>
    <d v="2024-06-12T00:00:00"/>
    <d v="2024-07-22T00:00:00"/>
    <s v="'0100382-48.2023.5.01.0064"/>
    <s v="1 | 5"/>
    <x v="13"/>
    <x v="0"/>
    <n v="-2000"/>
    <x v="16"/>
    <x v="16"/>
    <s v="REF. Fwd: SolicitaÃ§Ã£o de pagamento - Acordo RT 0100382-48.2023.5.01.0064 - Edeilson Diogo Tavira Salino x Kioto Ambiental "/>
    <x v="4"/>
    <x v="0"/>
    <x v="0"/>
    <n v="8002"/>
    <x v="4"/>
    <n v="80021"/>
    <s v="JURÍDICO (Administrativo)"/>
    <x v="0"/>
    <x v="3"/>
    <x v="0"/>
    <x v="0"/>
    <x v="0"/>
    <x v="0"/>
  </r>
  <r>
    <x v="9"/>
    <s v="PROCESSO"/>
    <x v="9"/>
    <d v="2024-06-12T00:00:00"/>
    <d v="2024-08-22T00:00:00"/>
    <s v="'0100382-48.2023.5.01.0064"/>
    <s v="2 | 5"/>
    <x v="13"/>
    <x v="0"/>
    <n v="-2000"/>
    <x v="16"/>
    <x v="16"/>
    <s v="REF. Fwd: SolicitaÃ§Ã£o de pagamento - Acordo RT 0100382-48.2023.5.01.0064 - Edeilson Diogo Tavira Salino x Kioto Ambiental "/>
    <x v="4"/>
    <x v="0"/>
    <x v="0"/>
    <n v="8002"/>
    <x v="4"/>
    <n v="80021"/>
    <s v="JURÍDICO (Administrativo)"/>
    <x v="0"/>
    <x v="3"/>
    <x v="0"/>
    <x v="0"/>
    <x v="0"/>
    <x v="0"/>
  </r>
  <r>
    <x v="9"/>
    <s v="PROCESSO"/>
    <x v="9"/>
    <d v="2024-06-12T00:00:00"/>
    <d v="2024-09-23T00:00:00"/>
    <s v="'0100382-48.2023.5.01.0064"/>
    <s v="3 | 5"/>
    <x v="13"/>
    <x v="0"/>
    <n v="-2000"/>
    <x v="16"/>
    <x v="16"/>
    <s v="REF. Fwd: SolicitaÃ§Ã£o de pagamento - Acordo RT 0100382-48.2023.5.01.0064 - Edeilson Diogo Tavira Salino x Kioto Ambiental "/>
    <x v="4"/>
    <x v="0"/>
    <x v="0"/>
    <n v="8002"/>
    <x v="4"/>
    <n v="80021"/>
    <s v="JURÍDICO (Administrativo)"/>
    <x v="0"/>
    <x v="3"/>
    <x v="0"/>
    <x v="0"/>
    <x v="0"/>
    <x v="0"/>
  </r>
  <r>
    <x v="9"/>
    <s v="PROCESSO"/>
    <x v="9"/>
    <d v="2024-06-12T00:00:00"/>
    <d v="2024-10-22T00:00:00"/>
    <s v="'0100382-48.2023.5.01.0064"/>
    <s v="4 | 5"/>
    <x v="13"/>
    <x v="0"/>
    <n v="-2000"/>
    <x v="16"/>
    <x v="16"/>
    <s v="REF. Fwd: SolicitaÃ§Ã£o de pagamento - Acordo RT 0100382-48.2023.5.01.0064 - Edeilson Diogo Tavira Salino x Kioto Ambiental "/>
    <x v="4"/>
    <x v="0"/>
    <x v="0"/>
    <n v="8002"/>
    <x v="4"/>
    <n v="80021"/>
    <s v="JURÍDICO (Administrativo)"/>
    <x v="0"/>
    <x v="3"/>
    <x v="0"/>
    <x v="0"/>
    <x v="0"/>
    <x v="0"/>
  </r>
  <r>
    <x v="9"/>
    <s v="PROCESSO"/>
    <x v="9"/>
    <d v="2024-06-12T00:00:00"/>
    <d v="2024-11-22T00:00:00"/>
    <s v="'0100382-48.2023.5.01.0064"/>
    <s v="5 | 5"/>
    <x v="13"/>
    <x v="0"/>
    <n v="-2000"/>
    <x v="16"/>
    <x v="16"/>
    <s v="REF. Fwd: SolicitaÃ§Ã£o de pagamento - Acordo RT 0100382-48.2023.5.01.0064 - Edeilson Diogo Tavira Salino x Kioto Ambiental "/>
    <x v="4"/>
    <x v="0"/>
    <x v="0"/>
    <n v="8002"/>
    <x v="4"/>
    <n v="80021"/>
    <s v="JURÍDICO (Administrativo)"/>
    <x v="0"/>
    <x v="3"/>
    <x v="0"/>
    <x v="0"/>
    <x v="0"/>
    <x v="0"/>
  </r>
  <r>
    <x v="9"/>
    <s v="PROCESSO"/>
    <x v="9"/>
    <d v="2024-06-17T00:00:00"/>
    <d v="2024-06-21T00:00:00"/>
    <s v="'101382-30.2019.5.01.0030"/>
    <s v="1 | 1"/>
    <x v="13"/>
    <x v="0"/>
    <n v="-7334.86"/>
    <x v="16"/>
    <x v="16"/>
    <s v="ENC: PRAZO PARA RR - 0101382-30.2019.5.01.0030 - KIOTO AMBIENTAL X MARCELO ALVES DO NASCIMENTO - RECURSO DE REVISTA "/>
    <x v="4"/>
    <x v="0"/>
    <x v="0"/>
    <n v="8002"/>
    <x v="4"/>
    <n v="80021"/>
    <s v="JURÍDICO (Administrativo)"/>
    <x v="0"/>
    <x v="3"/>
    <x v="0"/>
    <x v="0"/>
    <x v="0"/>
    <x v="0"/>
  </r>
  <r>
    <x v="9"/>
    <s v="PROCESSO"/>
    <x v="9"/>
    <d v="2024-06-18T00:00:00"/>
    <d v="2024-06-18T00:00:00"/>
    <s v="'1028197"/>
    <s v="1 | 1"/>
    <x v="13"/>
    <x v="0"/>
    <n v="-84000"/>
    <x v="13"/>
    <x v="13"/>
    <s v="REF. AO BLOQUEIO JUDICIAL"/>
    <x v="0"/>
    <x v="0"/>
    <x v="0"/>
    <n v="2001"/>
    <x v="0"/>
    <n v="20011"/>
    <s v="CORPORATIVO (Administrativo)"/>
    <x v="1"/>
    <x v="3"/>
    <x v="7"/>
    <x v="7"/>
    <x v="8"/>
    <x v="8"/>
  </r>
  <r>
    <x v="9"/>
    <s v="PROCESSO"/>
    <x v="10"/>
    <d v="2024-07-01T00:00:00"/>
    <d v="2024-07-04T00:00:00"/>
    <s v="'81735902623-45"/>
    <s v="1 | 1"/>
    <x v="10"/>
    <x v="0"/>
    <n v="-4169.76"/>
    <x v="16"/>
    <x v="16"/>
    <s v="RES: KIOTO - PROCESSO 0343268-57.2022.8.19.0001"/>
    <x v="4"/>
    <x v="0"/>
    <x v="0"/>
    <n v="8002"/>
    <x v="4"/>
    <n v="80021"/>
    <s v="JURÍDICO (Administrativo)"/>
    <x v="0"/>
    <x v="4"/>
    <x v="0"/>
    <x v="0"/>
    <x v="0"/>
    <x v="0"/>
  </r>
  <r>
    <x v="9"/>
    <s v="PROCESSO"/>
    <x v="10"/>
    <d v="2024-07-08T00:00:00"/>
    <d v="2024-07-11T00:00:00"/>
    <s v="'0100166-97.2022.5.01.0072"/>
    <s v="1 | 1"/>
    <x v="10"/>
    <x v="0"/>
    <n v="-7334.86"/>
    <x v="16"/>
    <x v="16"/>
    <s v="RES: ENC: PRAZO PARA RR/ PAGAMENTO GUIA - ACÃ“RDÃƒO RO 0100166-97.2022.5.01.0072 - Fabio dos Santos Nascimento - KIOTO AMBIENTAL "/>
    <x v="4"/>
    <x v="0"/>
    <x v="0"/>
    <n v="8002"/>
    <x v="4"/>
    <n v="80021"/>
    <s v="JURÍDICO (Administrativo)"/>
    <x v="0"/>
    <x v="4"/>
    <x v="0"/>
    <x v="0"/>
    <x v="0"/>
    <x v="0"/>
  </r>
  <r>
    <x v="9"/>
    <s v="PROCESSO"/>
    <x v="10"/>
    <d v="2024-07-08T00:00:00"/>
    <d v="2024-07-12T00:00:00"/>
    <s v="'00101042-62.2021.5.01.0080"/>
    <s v="1 | 1"/>
    <x v="13"/>
    <x v="0"/>
    <n v="-4669.72"/>
    <x v="16"/>
    <x v="16"/>
    <s v="ENC: PRAZO PARA AIRR/ PAGAMENTO GUIA - ACÃ“RDÃƒO RO 0101042-62.2021.5.01.0080 - Junior Sabino Ramos - KIOTO AMBIENTAL "/>
    <x v="4"/>
    <x v="0"/>
    <x v="0"/>
    <n v="8002"/>
    <x v="4"/>
    <n v="80021"/>
    <s v="JURÍDICO (Administrativo)"/>
    <x v="0"/>
    <x v="4"/>
    <x v="0"/>
    <x v="0"/>
    <x v="0"/>
    <x v="0"/>
  </r>
  <r>
    <x v="9"/>
    <s v="PROCESSO"/>
    <x v="10"/>
    <d v="2024-07-15T00:00:00"/>
    <d v="2024-07-19T00:00:00"/>
    <s v="'1029572"/>
    <s v="1 | 1"/>
    <x v="13"/>
    <x v="0"/>
    <n v="-7009.71"/>
    <x v="16"/>
    <x v="16"/>
    <s v="REF.  Custas para aÃ§Ã£o judicial - Eko x Ãguas do Rio "/>
    <x v="4"/>
    <x v="0"/>
    <x v="0"/>
    <n v="8002"/>
    <x v="4"/>
    <n v="80021"/>
    <s v="JURÍDICO (Administrativo)"/>
    <x v="0"/>
    <x v="4"/>
    <x v="0"/>
    <x v="0"/>
    <x v="0"/>
    <x v="0"/>
  </r>
  <r>
    <x v="9"/>
    <s v="PROCESSO"/>
    <x v="10"/>
    <d v="2024-07-17T00:00:00"/>
    <d v="2024-07-19T00:00:00"/>
    <s v="'0100933-61.2021.5.01.0011"/>
    <s v="1 | 1"/>
    <x v="13"/>
    <x v="0"/>
    <n v="-10309.540000000001"/>
    <x v="16"/>
    <x v="16"/>
    <s v="ENC: PAGAMENTO 48H - RT  0100933-61.2021.5.01.0011 - ADRIANO JULIAO DA SILVA X KIOTO AMBIENTAL LTDA."/>
    <x v="4"/>
    <x v="0"/>
    <x v="0"/>
    <n v="8002"/>
    <x v="4"/>
    <n v="80021"/>
    <s v="JURÍDICO (Administrativo)"/>
    <x v="0"/>
    <x v="4"/>
    <x v="0"/>
    <x v="0"/>
    <x v="0"/>
    <x v="0"/>
  </r>
  <r>
    <x v="9"/>
    <s v="PROCESSO"/>
    <x v="10"/>
    <d v="2024-07-17T00:00:00"/>
    <d v="2024-07-19T00:00:00"/>
    <s v="'100933-61.2021.5.01.0011"/>
    <s v="1 | 1"/>
    <x v="13"/>
    <x v="0"/>
    <n v="-3436.51"/>
    <x v="16"/>
    <x v="16"/>
    <s v="ENC: PAGAMENTO 48H - RT  0100933-61.2021.5.01.0011 - ADRIANO JULIAO DA SILVA X KIOTO AMBIENTAL LTDA."/>
    <x v="4"/>
    <x v="0"/>
    <x v="0"/>
    <n v="8002"/>
    <x v="4"/>
    <n v="80021"/>
    <s v="JURÍDICO (Administrativo)"/>
    <x v="0"/>
    <x v="4"/>
    <x v="0"/>
    <x v="0"/>
    <x v="0"/>
    <x v="0"/>
  </r>
  <r>
    <x v="9"/>
    <s v="PROCESSO"/>
    <x v="10"/>
    <d v="2024-07-24T00:00:00"/>
    <d v="2024-08-12T00:00:00"/>
    <s v="'0100828-36.2023.5.01.0069"/>
    <s v="1 | 4"/>
    <x v="13"/>
    <x v="0"/>
    <n v="-1750"/>
    <x v="16"/>
    <x v="16"/>
    <s v="ENC: SolicitaÃ§Ã£o de pagamento - Acordo RT 0100828-36.2023.5.01.0069 - Wladimir Pimentel x Kioto Ambiental"/>
    <x v="4"/>
    <x v="0"/>
    <x v="0"/>
    <n v="8002"/>
    <x v="4"/>
    <n v="80021"/>
    <s v="JURÍDICO (Administrativo)"/>
    <x v="0"/>
    <x v="4"/>
    <x v="0"/>
    <x v="0"/>
    <x v="0"/>
    <x v="0"/>
  </r>
  <r>
    <x v="9"/>
    <s v="PROCESSO"/>
    <x v="10"/>
    <d v="2024-07-24T00:00:00"/>
    <d v="2024-09-12T00:00:00"/>
    <s v="'0100828-36.2023.5.01.0069"/>
    <s v="2 | 4"/>
    <x v="13"/>
    <x v="0"/>
    <n v="-1750"/>
    <x v="16"/>
    <x v="16"/>
    <s v="ENC: SolicitaÃ§Ã£o de pagamento - Acordo RT 0100828-36.2023.5.01.0069 - Wladimir Pimentel x Kioto Ambiental"/>
    <x v="4"/>
    <x v="0"/>
    <x v="0"/>
    <n v="8002"/>
    <x v="4"/>
    <n v="80021"/>
    <s v="JURÍDICO (Administrativo)"/>
    <x v="0"/>
    <x v="4"/>
    <x v="0"/>
    <x v="0"/>
    <x v="0"/>
    <x v="0"/>
  </r>
  <r>
    <x v="9"/>
    <s v="PROCESSO"/>
    <x v="10"/>
    <d v="2024-07-24T00:00:00"/>
    <d v="2024-10-14T00:00:00"/>
    <s v="'0100828-36.2023.5.01.0069"/>
    <s v="3 | 4"/>
    <x v="13"/>
    <x v="0"/>
    <n v="-1750"/>
    <x v="16"/>
    <x v="16"/>
    <s v="ENC: SolicitaÃ§Ã£o de pagamento - Acordo RT 0100828-36.2023.5.01.0069 - Wladimir Pimentel x Kioto Ambiental"/>
    <x v="4"/>
    <x v="0"/>
    <x v="0"/>
    <n v="8002"/>
    <x v="4"/>
    <n v="80021"/>
    <s v="JURÍDICO (Administrativo)"/>
    <x v="0"/>
    <x v="4"/>
    <x v="0"/>
    <x v="0"/>
    <x v="0"/>
    <x v="0"/>
  </r>
  <r>
    <x v="9"/>
    <s v="PROCESSO"/>
    <x v="10"/>
    <d v="2024-07-24T00:00:00"/>
    <d v="2024-11-12T00:00:00"/>
    <s v="'0100828-36.2023.5.01.0069"/>
    <s v="4 | 4"/>
    <x v="13"/>
    <x v="0"/>
    <n v="-1750"/>
    <x v="16"/>
    <x v="16"/>
    <s v="ENC: SolicitaÃ§Ã£o de pagamento - Acordo RT 0100828-36.2023.5.01.0069 - Wladimir Pimentel x Kioto Ambiental"/>
    <x v="4"/>
    <x v="0"/>
    <x v="0"/>
    <n v="8002"/>
    <x v="4"/>
    <n v="80021"/>
    <s v="JURÍDICO (Administrativo)"/>
    <x v="0"/>
    <x v="4"/>
    <x v="0"/>
    <x v="0"/>
    <x v="0"/>
    <x v="0"/>
  </r>
  <r>
    <x v="9"/>
    <s v="PROCESSO"/>
    <x v="10"/>
    <d v="2024-07-25T00:00:00"/>
    <d v="2024-07-29T00:00:00"/>
    <s v="'0100077-19.2022.5.01.0058"/>
    <s v="1 | 1"/>
    <x v="13"/>
    <x v="0"/>
    <n v="-13601.78"/>
    <x v="16"/>
    <x v="16"/>
    <s v="ENC: GUIA - REVERSÃƒO 2Âº/ PRAZO PARA RR/ PAGAMENTO GUIA - ACÃ“RDÃƒO RO 0100077-19.2022.5.01.0058 - Gilcimar Soares Carvalho - KIOTO AMBIENTAL"/>
    <x v="4"/>
    <x v="0"/>
    <x v="0"/>
    <n v="8002"/>
    <x v="4"/>
    <n v="80021"/>
    <s v="JURÍDICO (Administrativo)"/>
    <x v="0"/>
    <x v="4"/>
    <x v="0"/>
    <x v="0"/>
    <x v="0"/>
    <x v="0"/>
  </r>
  <r>
    <x v="9"/>
    <s v="PROCESSO"/>
    <x v="10"/>
    <d v="2024-07-25T00:00:00"/>
    <d v="2024-07-29T00:00:00"/>
    <s v="'01000771920225010058"/>
    <s v="1 | 1"/>
    <x v="13"/>
    <x v="0"/>
    <n v="-1500"/>
    <x v="16"/>
    <x v="16"/>
    <s v="ENC: GUIA - REVERSÃƒO 2Âº/ PRAZO PARA RR/ PAGAMENTO GUIA - ACÃ“RDÃƒO RO 0100077-19.2022.5.01.0058 - Gilcimar Soares Carvalho - KIOTO AMBIENTAL"/>
    <x v="4"/>
    <x v="0"/>
    <x v="0"/>
    <n v="8002"/>
    <x v="4"/>
    <n v="80021"/>
    <s v="JURÍDICO (Administrativo)"/>
    <x v="0"/>
    <x v="4"/>
    <x v="0"/>
    <x v="0"/>
    <x v="0"/>
    <x v="0"/>
  </r>
  <r>
    <x v="9"/>
    <s v="PROCESSO"/>
    <x v="10"/>
    <d v="2024-07-29T00:00:00"/>
    <d v="2024-08-15T00:00:00"/>
    <s v="'081280000010880640"/>
    <s v="1 | 1"/>
    <x v="13"/>
    <x v="0"/>
    <n v="-1968.84"/>
    <x v="16"/>
    <x v="16"/>
    <s v="ENC: RT 0100672-83.2020.5.01.0059 - AnastÃ¡cio Rodrigues Ramos x Kioto Ambiental - Parcelamento- KIOTO AMBIENTAL"/>
    <x v="4"/>
    <x v="0"/>
    <x v="0"/>
    <n v="8002"/>
    <x v="4"/>
    <n v="80021"/>
    <s v="JURÍDICO (Administrativo)"/>
    <x v="0"/>
    <x v="4"/>
    <x v="0"/>
    <x v="0"/>
    <x v="0"/>
    <x v="0"/>
  </r>
  <r>
    <x v="9"/>
    <s v="PROCESSO"/>
    <x v="10"/>
    <d v="2024-07-29T00:00:00"/>
    <d v="2024-08-15T00:00:00"/>
    <s v="'081280000010880691"/>
    <s v="1 | 1"/>
    <x v="13"/>
    <x v="0"/>
    <n v="-337.34"/>
    <x v="16"/>
    <x v="16"/>
    <s v="ENC: ENC: RT 0100672-83.2020.5.01.0059 - AnastÃ¡cio Rodrigues Ramos x Kioto Ambiental - Parcelamento "/>
    <x v="4"/>
    <x v="0"/>
    <x v="0"/>
    <n v="8002"/>
    <x v="4"/>
    <n v="80021"/>
    <s v="JURÍDICO (Administrativo)"/>
    <x v="0"/>
    <x v="4"/>
    <x v="0"/>
    <x v="0"/>
    <x v="0"/>
    <x v="0"/>
  </r>
  <r>
    <x v="9"/>
    <s v="PROCESSO"/>
    <x v="11"/>
    <d v="2024-08-06T00:00:00"/>
    <d v="2024-08-16T00:00:00"/>
    <s v="'1030742"/>
    <s v="1 | 1"/>
    <x v="13"/>
    <x v="0"/>
    <n v="-48"/>
    <x v="16"/>
    <x v="16"/>
    <s v="ENC: Guia de custas do Processo contra o CRA-RJ"/>
    <x v="4"/>
    <x v="0"/>
    <x v="0"/>
    <n v="8002"/>
    <x v="4"/>
    <n v="80021"/>
    <s v="JURÍDICO (Administrativo)"/>
    <x v="0"/>
    <x v="4"/>
    <x v="0"/>
    <x v="0"/>
    <x v="0"/>
    <x v="0"/>
  </r>
  <r>
    <x v="9"/>
    <s v="PROCESSO"/>
    <x v="11"/>
    <d v="2024-08-12T00:00:00"/>
    <d v="2024-08-20T00:00:00"/>
    <s v="'0837981-85.2024.8.19.0001"/>
    <s v="1 | 1"/>
    <x v="13"/>
    <x v="0"/>
    <n v="-2108.09"/>
    <x v="16"/>
    <x v="16"/>
    <s v="ENC: PJEC 0837981-85.2024.8.19.0001 - QUE DOCE CONFEITARIA ARTESANAL LTDA X EKO TRANSPORTES E RECOLHIMENTO DE RESÃDUOS LTDA"/>
    <x v="4"/>
    <x v="0"/>
    <x v="0"/>
    <n v="8002"/>
    <x v="4"/>
    <n v="80021"/>
    <s v="JURÍDICO (Administrativo)"/>
    <x v="0"/>
    <x v="4"/>
    <x v="0"/>
    <x v="0"/>
    <x v="0"/>
    <x v="0"/>
  </r>
  <r>
    <x v="9"/>
    <s v="PROCESSO"/>
    <x v="11"/>
    <d v="2024-08-13T00:00:00"/>
    <d v="2024-08-26T00:00:00"/>
    <s v="'0100870-73.2020.5.01.0010"/>
    <s v="1 | 1"/>
    <x v="13"/>
    <x v="0"/>
    <n v="-1348.9"/>
    <x v="16"/>
    <x v="16"/>
    <s v="ENC: RT 0100870-73.2020.5.01.0010 - PAULO ROBERTO SILVA BEZERRA x KIOTO AMBIENTAL "/>
    <x v="4"/>
    <x v="0"/>
    <x v="0"/>
    <n v="8002"/>
    <x v="4"/>
    <n v="80021"/>
    <s v="JURÍDICO (Administrativo)"/>
    <x v="0"/>
    <x v="4"/>
    <x v="0"/>
    <x v="0"/>
    <x v="0"/>
    <x v="0"/>
  </r>
  <r>
    <x v="9"/>
    <s v="PROCESSO"/>
    <x v="11"/>
    <d v="2024-08-13T00:00:00"/>
    <d v="2024-08-26T00:00:00"/>
    <s v="'100870-73.2020.5.01.0010"/>
    <s v="1 | 1"/>
    <x v="13"/>
    <x v="0"/>
    <n v="-493.15"/>
    <x v="16"/>
    <x v="16"/>
    <s v="ENC: RT 0100870-73.2020.5.01.0010 - PAULO ROBERTO SILVA BEZERRA x KIOTO AMBIENTAL "/>
    <x v="4"/>
    <x v="0"/>
    <x v="0"/>
    <n v="8002"/>
    <x v="4"/>
    <n v="80021"/>
    <s v="JURÍDICO (Administrativo)"/>
    <x v="0"/>
    <x v="4"/>
    <x v="0"/>
    <x v="0"/>
    <x v="0"/>
    <x v="0"/>
  </r>
  <r>
    <x v="9"/>
    <s v="PROCESSO"/>
    <x v="11"/>
    <d v="2024-08-20T00:00:00"/>
    <d v="2024-08-24T00:00:00"/>
    <s v="'1031300"/>
    <s v="1 | 1"/>
    <x v="13"/>
    <x v="0"/>
    <n v="-4049.36"/>
    <x v="16"/>
    <x v="16"/>
    <s v="ENC: RT  0100933-61.2021.5.01.0011 - ADRIANO JULIAO DA SILVA X KIOTO AMBIENTAL LTDA. - PARCELA 1/6"/>
    <x v="4"/>
    <x v="0"/>
    <x v="0"/>
    <n v="8002"/>
    <x v="4"/>
    <n v="80021"/>
    <s v="JURÍDICO (Administrativo)"/>
    <x v="0"/>
    <x v="4"/>
    <x v="0"/>
    <x v="0"/>
    <x v="0"/>
    <x v="0"/>
  </r>
  <r>
    <x v="9"/>
    <s v="PROCESSO"/>
    <x v="11"/>
    <d v="2024-08-27T00:00:00"/>
    <d v="2024-09-18T00:00:00"/>
    <s v="'100672-83.2020.5.01.0059"/>
    <s v="1 | 1"/>
    <x v="13"/>
    <x v="0"/>
    <n v="-5760.46"/>
    <x v="16"/>
    <x v="16"/>
    <s v="ENC: RT 0100672-83.2020.5.01.0059 - AnastÃ¡cio Rodrigues Ramos x Kioto Ambiental - Parcelamento- KIOTO AMBIENTAL"/>
    <x v="4"/>
    <x v="0"/>
    <x v="0"/>
    <n v="8002"/>
    <x v="4"/>
    <n v="80021"/>
    <s v="JURÍDICO (Administrativo)"/>
    <x v="0"/>
    <x v="4"/>
    <x v="0"/>
    <x v="0"/>
    <x v="0"/>
    <x v="0"/>
  </r>
  <r>
    <x v="9"/>
    <s v="PROCESSO"/>
    <x v="11"/>
    <d v="2024-08-28T00:00:00"/>
    <d v="2024-09-03T00:00:00"/>
    <s v="'0100305-31.2023.5.01.0002"/>
    <s v="1 | 1"/>
    <x v="13"/>
    <x v="0"/>
    <n v="-26266.92"/>
    <x v="16"/>
    <x v="16"/>
    <s v="Fwd: GUIAS - REVERSÃƒO 2Â° - PRAZO PARA RR - 0100305-31.2023.5.01.0002 - VALDINEI LEAL DA SILVA X Kioto Ambiental Ltda - Recurso de Revista "/>
    <x v="4"/>
    <x v="0"/>
    <x v="0"/>
    <n v="8002"/>
    <x v="4"/>
    <n v="80021"/>
    <s v="JURÍDICO (Administrativo)"/>
    <x v="0"/>
    <x v="4"/>
    <x v="0"/>
    <x v="0"/>
    <x v="0"/>
    <x v="0"/>
  </r>
  <r>
    <x v="9"/>
    <s v="PROCESSO"/>
    <x v="11"/>
    <d v="2024-08-28T00:00:00"/>
    <d v="2024-09-03T00:00:00"/>
    <s v="'1031769"/>
    <s v="1 | 1"/>
    <x v="13"/>
    <x v="0"/>
    <n v="-600"/>
    <x v="16"/>
    <x v="16"/>
    <s v="Fwd: GUIAS - REVERSÃƒO 2Â° - PRAZO PARA RR - 0100305-31.2023.5.01.0002 - VALDINEI LEAL DA SILVA X Kioto Ambiental Ltda - Recurso de Revista "/>
    <x v="4"/>
    <x v="0"/>
    <x v="0"/>
    <n v="8002"/>
    <x v="4"/>
    <n v="80021"/>
    <s v="JURÍDICO (Administrativo)"/>
    <x v="0"/>
    <x v="4"/>
    <x v="0"/>
    <x v="0"/>
    <x v="0"/>
    <x v="0"/>
  </r>
  <r>
    <x v="9"/>
    <s v="PROCESSO"/>
    <x v="12"/>
    <d v="2024-09-03T00:00:00"/>
    <d v="2024-09-06T00:00:00"/>
    <s v="'00100077-19.2022.5.01.0058"/>
    <s v="1 | 1"/>
    <x v="13"/>
    <x v="0"/>
    <n v="-12665.14"/>
    <x v="16"/>
    <x v="16"/>
    <s v="Fwd:  GUIA - REVERSÃƒO 2Âº/ PRAZO PARA RR/ PAGAMENTO GUIA - ACÃ“RDÃƒO RO 0100077-19.2022.5.01.0058 - Gilcimar Soares Carvalho - KIOTO AMBIENTAL"/>
    <x v="4"/>
    <x v="0"/>
    <x v="0"/>
    <n v="8002"/>
    <x v="4"/>
    <n v="80021"/>
    <s v="JURÍDICO (Administrativo)"/>
    <x v="0"/>
    <x v="4"/>
    <x v="0"/>
    <x v="0"/>
    <x v="0"/>
    <x v="0"/>
  </r>
  <r>
    <x v="9"/>
    <s v="PROCESSO"/>
    <x v="12"/>
    <d v="2024-09-04T00:00:00"/>
    <d v="2024-09-25T00:00:00"/>
    <s v="'0100404-16.2024.5.01.0018"/>
    <s v="1 | 3"/>
    <x v="13"/>
    <x v="0"/>
    <n v="-2500"/>
    <x v="16"/>
    <x v="16"/>
    <s v="Fwd: SolicitaÃ§Ã£o de pagamento - Acordo RT 0100404-16.2024.5.01.0018 - Thiago Nogueira Nascimento x Kioto Ambiental "/>
    <x v="4"/>
    <x v="0"/>
    <x v="0"/>
    <n v="8002"/>
    <x v="4"/>
    <n v="80021"/>
    <s v="JURÍDICO (Administrativo)"/>
    <x v="0"/>
    <x v="4"/>
    <x v="0"/>
    <x v="0"/>
    <x v="0"/>
    <x v="0"/>
  </r>
  <r>
    <x v="9"/>
    <s v="PROCESSO"/>
    <x v="12"/>
    <d v="2024-09-04T00:00:00"/>
    <d v="2024-10-25T00:00:00"/>
    <s v="'0100404-16.2024.5.01.0018"/>
    <s v="2 | 3"/>
    <x v="13"/>
    <x v="0"/>
    <n v="-2500"/>
    <x v="16"/>
    <x v="16"/>
    <s v="Fwd: SolicitaÃ§Ã£o de pagamento - Acordo RT 0100404-16.2024.5.01.0018 - Thiago Nogueira Nascimento x Kioto Ambiental "/>
    <x v="4"/>
    <x v="0"/>
    <x v="0"/>
    <n v="8002"/>
    <x v="4"/>
    <n v="80021"/>
    <s v="JURÍDICO (Administrativo)"/>
    <x v="0"/>
    <x v="4"/>
    <x v="0"/>
    <x v="0"/>
    <x v="0"/>
    <x v="0"/>
  </r>
  <r>
    <x v="9"/>
    <s v="PROCESSO"/>
    <x v="12"/>
    <d v="2024-09-04T00:00:00"/>
    <d v="2024-11-25T00:00:00"/>
    <s v="'0100404-16.2024.5.01.0018"/>
    <s v="3 | 3"/>
    <x v="13"/>
    <x v="0"/>
    <n v="-2000"/>
    <x v="16"/>
    <x v="16"/>
    <s v="Fwd: SolicitaÃ§Ã£o de pagamento - Acordo RT 0100404-16.2024.5.01.0018 - Thiago Nogueira Nascimento x Kioto Ambiental "/>
    <x v="4"/>
    <x v="0"/>
    <x v="0"/>
    <n v="8002"/>
    <x v="4"/>
    <n v="80021"/>
    <s v="JURÍDICO (Administrativo)"/>
    <x v="0"/>
    <x v="4"/>
    <x v="0"/>
    <x v="0"/>
    <x v="0"/>
    <x v="0"/>
  </r>
  <r>
    <x v="9"/>
    <s v="PROCESSO"/>
    <x v="12"/>
    <d v="2024-09-16T00:00:00"/>
    <d v="2024-09-17T00:00:00"/>
    <s v="'0101014-20.2021.5.01.0040"/>
    <s v="1 | 1"/>
    <x v="13"/>
    <x v="0"/>
    <n v="-13133.46"/>
    <x v="16"/>
    <x v="16"/>
    <s v="REF: PRAZO PARA AIRR/ PAGAMENTO GUIA - ACÃ“RDÃƒO RO 0101014-20.2021.5.01.0040 - Thiago Petraglia Thomaz x KIOTO AMBIENTAL X MARCELO ALVES DO NASCIMENTO"/>
    <x v="4"/>
    <x v="0"/>
    <x v="0"/>
    <n v="8002"/>
    <x v="4"/>
    <n v="80021"/>
    <s v="JURÍDICO (Administrativo)"/>
    <x v="0"/>
    <x v="4"/>
    <x v="0"/>
    <x v="0"/>
    <x v="0"/>
    <x v="0"/>
  </r>
  <r>
    <x v="9"/>
    <s v="PROCESSO"/>
    <x v="12"/>
    <d v="2024-09-20T00:00:00"/>
    <d v="2024-09-24T00:00:00"/>
    <s v="'000100933-61.2021.5.01.0011"/>
    <s v="1 | 1"/>
    <x v="13"/>
    <x v="0"/>
    <n v="-4089.85"/>
    <x v="16"/>
    <x v="16"/>
    <s v="ENC: RT  0100933-61.2021.5.01.0011 - ADRIANO JULIAO DA SILVA X KIOTO AMBIENTAL LTDA. - PARCELA 2/6"/>
    <x v="4"/>
    <x v="0"/>
    <x v="0"/>
    <n v="8002"/>
    <x v="4"/>
    <n v="80021"/>
    <s v="JURÍDICO (Administrativo)"/>
    <x v="0"/>
    <x v="4"/>
    <x v="0"/>
    <x v="0"/>
    <x v="0"/>
    <x v="0"/>
  </r>
  <r>
    <x v="9"/>
    <s v="PROCESSO"/>
    <x v="13"/>
    <d v="2024-10-03T00:00:00"/>
    <d v="2024-10-07T00:00:00"/>
    <s v="'72731007060-29"/>
    <s v="1 | 1"/>
    <x v="1"/>
    <x v="0"/>
    <n v="-7011.58"/>
    <x v="16"/>
    <x v="16"/>
    <s v="ENC: AÃ§Ã£o de cobranÃ§a Instituto Positiva Social "/>
    <x v="4"/>
    <x v="0"/>
    <x v="0"/>
    <n v="8002"/>
    <x v="4"/>
    <n v="80021"/>
    <s v="JURÍDICO (Administrativo)"/>
    <x v="0"/>
    <x v="0"/>
    <x v="0"/>
    <x v="0"/>
    <x v="0"/>
    <x v="0"/>
  </r>
  <r>
    <x v="9"/>
    <s v="PROCESSO"/>
    <x v="13"/>
    <d v="2024-10-03T00:00:00"/>
    <d v="2024-10-13T00:00:00"/>
    <s v="'01012187020235010080"/>
    <s v="1 | 1"/>
    <x v="13"/>
    <x v="0"/>
    <n v="-300"/>
    <x v="16"/>
    <x v="16"/>
    <s v="ENC: RT 0101218-70.2023.5.01.0080 - Ivo Souza Paulino x Eko Transportes - Recurso ordinÃ¡rio "/>
    <x v="4"/>
    <x v="0"/>
    <x v="0"/>
    <n v="8002"/>
    <x v="4"/>
    <n v="80021"/>
    <s v="JURÍDICO (Administrativo)"/>
    <x v="0"/>
    <x v="0"/>
    <x v="0"/>
    <x v="0"/>
    <x v="0"/>
    <x v="0"/>
  </r>
  <r>
    <x v="9"/>
    <s v="PROCESSO"/>
    <x v="13"/>
    <d v="2024-10-09T00:00:00"/>
    <d v="2024-10-14T00:00:00"/>
    <s v="'82738303404-30"/>
    <s v="1 | 1"/>
    <x v="13"/>
    <x v="0"/>
    <n v="-3333.13"/>
    <x v="16"/>
    <x v="16"/>
    <s v="ENC: AÃ§Ã£o judicial Eko x Ãguas do Rio - CobranÃ§a indevida "/>
    <x v="4"/>
    <x v="0"/>
    <x v="0"/>
    <n v="8002"/>
    <x v="4"/>
    <n v="80021"/>
    <s v="JURÍDICO (Administrativo)"/>
    <x v="0"/>
    <x v="0"/>
    <x v="0"/>
    <x v="0"/>
    <x v="0"/>
    <x v="0"/>
  </r>
  <r>
    <x v="9"/>
    <s v="PROCESSO"/>
    <x v="13"/>
    <d v="2024-10-16T00:00:00"/>
    <d v="2024-10-22T00:00:00"/>
    <s v="'0000100933-61.2021.5.01.0011"/>
    <s v="1 | 1"/>
    <x v="13"/>
    <x v="0"/>
    <n v="-4130.75"/>
    <x v="16"/>
    <x v="16"/>
    <s v="ENC: RT  0100933-61.2021.5.01.0011 - ADRIANO JULIAO DA SILVA X KIOTO AMBIENTAL LTDA. - PARCELA 3/6"/>
    <x v="4"/>
    <x v="0"/>
    <x v="0"/>
    <n v="8002"/>
    <x v="4"/>
    <n v="80021"/>
    <s v="JURÍDICO (Administrativo)"/>
    <x v="0"/>
    <x v="0"/>
    <x v="0"/>
    <x v="0"/>
    <x v="0"/>
    <x v="0"/>
  </r>
  <r>
    <x v="9"/>
    <s v="PROCESSO"/>
    <x v="13"/>
    <d v="2024-10-21T00:00:00"/>
    <d v="2024-10-22T00:00:00"/>
    <s v="'0101385-48.2019.5.01.0009"/>
    <s v="1 | 1"/>
    <x v="13"/>
    <x v="0"/>
    <n v="-4794.8999999999996"/>
    <x v="16"/>
    <x v="16"/>
    <s v="ENC: SentenÃ§a LÃ­quida - Pagamento - Processo nÂº 0101385-48.2019.5.01.0009 - Ronaldo Roberto Prata Ferreira x Kioto Ambiental Ltda."/>
    <x v="4"/>
    <x v="0"/>
    <x v="0"/>
    <n v="8002"/>
    <x v="4"/>
    <n v="80021"/>
    <s v="JURÍDICO (Administrativo)"/>
    <x v="0"/>
    <x v="0"/>
    <x v="0"/>
    <x v="0"/>
    <x v="0"/>
    <x v="0"/>
  </r>
  <r>
    <x v="9"/>
    <s v="PROCESSO"/>
    <x v="13"/>
    <d v="2024-10-29T00:00:00"/>
    <d v="2024-10-30T00:00:00"/>
    <s v="'0932866-91.2024.8.19.0001"/>
    <s v="1 | 1"/>
    <x v="13"/>
    <x v="0"/>
    <n v="-609.65"/>
    <x v="16"/>
    <x v="16"/>
    <s v="ENC: AÃ§Ã£o de cobranÃ§a Instituto Positiva Social "/>
    <x v="4"/>
    <x v="0"/>
    <x v="0"/>
    <n v="8002"/>
    <x v="4"/>
    <n v="80021"/>
    <s v="JURÍDICO (Administrativo)"/>
    <x v="0"/>
    <x v="0"/>
    <x v="0"/>
    <x v="0"/>
    <x v="0"/>
    <x v="0"/>
  </r>
  <r>
    <x v="9"/>
    <s v="PROCESSO"/>
    <x v="14"/>
    <d v="2024-11-04T00:00:00"/>
    <d v="2024-11-06T00:00:00"/>
    <s v="'01006323520225010026"/>
    <s v="1 | 1"/>
    <x v="13"/>
    <x v="0"/>
    <n v="-13133.46"/>
    <x v="16"/>
    <x v="16"/>
    <s v="ENC: RT 0100632-35.2022.5.01.0026 - NILTON AUGUSTO DA SILVA - AGRAVO DE INSTRUMENTO "/>
    <x v="4"/>
    <x v="0"/>
    <x v="0"/>
    <n v="8002"/>
    <x v="4"/>
    <n v="80021"/>
    <s v="JURÍDICO (Administrativo)"/>
    <x v="0"/>
    <x v="0"/>
    <x v="0"/>
    <x v="0"/>
    <x v="0"/>
    <x v="0"/>
  </r>
  <r>
    <x v="9"/>
    <s v="PROCESSO"/>
    <x v="14"/>
    <d v="2024-11-06T00:00:00"/>
    <d v="2024-11-21T00:00:00"/>
    <s v="'01-00933-61.2021.5.01.0011"/>
    <s v="1 | 1"/>
    <x v="13"/>
    <x v="0"/>
    <n v="-4172.0600000000004"/>
    <x v="16"/>
    <x v="16"/>
    <s v="ENC: RT  0100933-61.2021.5.01.0011 - ADRIANO JULIAO DA SILVA X KIOTO AMBIENTAL LTDA. - PARCELA 4/6"/>
    <x v="4"/>
    <x v="0"/>
    <x v="0"/>
    <n v="8002"/>
    <x v="4"/>
    <n v="80021"/>
    <s v="JURÍDICO (Administrativo)"/>
    <x v="0"/>
    <x v="0"/>
    <x v="0"/>
    <x v="0"/>
    <x v="0"/>
    <x v="0"/>
  </r>
  <r>
    <x v="9"/>
    <s v="PROCESSO"/>
    <x v="14"/>
    <d v="2024-11-27T00:00:00"/>
    <d v="2024-12-22T00:00:00"/>
    <s v="'00100933-61.2021.5.01.0011"/>
    <s v="1 | 1"/>
    <x v="13"/>
    <x v="0"/>
    <n v="-4213.78"/>
    <x v="16"/>
    <x v="16"/>
    <s v="ENC: RT  0100933-61.2021.5.01.0011 - ADRIANO JULIAO DA SILVA X KIOTO AMBIENTAL LTDA. - PARCELA 5/6"/>
    <x v="4"/>
    <x v="0"/>
    <x v="0"/>
    <n v="8002"/>
    <x v="4"/>
    <n v="80021"/>
    <s v="JURÍDICO (Administrativo)"/>
    <x v="0"/>
    <x v="0"/>
    <x v="0"/>
    <x v="0"/>
    <x v="0"/>
    <x v="0"/>
  </r>
  <r>
    <x v="9"/>
    <s v="PROCESSO"/>
    <x v="0"/>
    <d v="2024-12-11T00:00:00"/>
    <d v="2024-12-27T00:00:00"/>
    <s v="'01010522020215010044"/>
    <s v="1 | 1"/>
    <x v="13"/>
    <x v="0"/>
    <n v="-14.32"/>
    <x v="16"/>
    <x v="16"/>
    <s v="ENC: RT  7 - Robson Farias Cunha X KIOTO AMBIENTAL - Recurso OrdinÃ¡rio "/>
    <x v="4"/>
    <x v="0"/>
    <x v="0"/>
    <n v="8002"/>
    <x v="4"/>
    <n v="80021"/>
    <s v="JURÍDICO (Administrativo)"/>
    <x v="0"/>
    <x v="0"/>
    <x v="0"/>
    <x v="0"/>
    <x v="0"/>
    <x v="0"/>
  </r>
  <r>
    <x v="9"/>
    <s v="PROCESSO"/>
    <x v="0"/>
    <d v="2024-12-11T00:00:00"/>
    <d v="2024-12-29T00:00:00"/>
    <s v="'0101052-20.2021.5.01.0044"/>
    <s v="1 | 1"/>
    <x v="13"/>
    <x v="0"/>
    <n v="-716"/>
    <x v="16"/>
    <x v="16"/>
    <s v="ENC: RT  7 - Robson Farias Cunha X KIOTO AMBIENTAL - Recurso OrdinÃ¡rio "/>
    <x v="4"/>
    <x v="0"/>
    <x v="0"/>
    <n v="8002"/>
    <x v="4"/>
    <n v="80021"/>
    <s v="JURÍDICO (Administrativo)"/>
    <x v="0"/>
    <x v="0"/>
    <x v="0"/>
    <x v="0"/>
    <x v="0"/>
    <x v="0"/>
  </r>
  <r>
    <x v="9"/>
    <s v="PROCESSO"/>
    <x v="0"/>
    <d v="2024-12-23T00:00:00"/>
    <d v="2025-01-23T00:00:00"/>
    <s v="'0100933-61.2021.5.01.001-"/>
    <s v="1 | 1"/>
    <x v="13"/>
    <x v="0"/>
    <n v="-4255.92"/>
    <x v="16"/>
    <x v="16"/>
    <s v="ENC: RT  0100933-61.2021.5.01.0011 - ADRIANO JULIAO DA SILVA X KIOTO AMBIENTAL LTDA. - PARCELA 6/6"/>
    <x v="4"/>
    <x v="0"/>
    <x v="0"/>
    <n v="8002"/>
    <x v="4"/>
    <n v="80021"/>
    <s v="JURÍDICO (Administrativo)"/>
    <x v="0"/>
    <x v="0"/>
    <x v="0"/>
    <x v="0"/>
    <x v="0"/>
    <x v="0"/>
  </r>
  <r>
    <x v="9"/>
    <s v="PROCESSO"/>
    <x v="1"/>
    <d v="2025-01-14T00:00:00"/>
    <d v="2025-02-13T00:00:00"/>
    <s v="'0100453-31.2023.5.01.0038"/>
    <s v="1 | 5"/>
    <x v="13"/>
    <x v="2"/>
    <n v="-1400"/>
    <x v="16"/>
    <x v="16"/>
    <s v="ENC: SolicitaÃ§Ã£o de pagamento - Acordo RT 0100453-31.2023.5.01.0038 - Carlos Henrique da Silva Barcelos x Kioto Ambiental e outros "/>
    <x v="4"/>
    <x v="0"/>
    <x v="0"/>
    <n v="8002"/>
    <x v="4"/>
    <n v="80021"/>
    <s v="JURÍDICO (Administrativo)"/>
    <x v="0"/>
    <x v="1"/>
    <x v="0"/>
    <x v="0"/>
    <x v="0"/>
    <x v="0"/>
  </r>
  <r>
    <x v="9"/>
    <s v="PROCESSO"/>
    <x v="1"/>
    <d v="2025-01-14T00:00:00"/>
    <d v="2025-03-13T00:00:00"/>
    <s v="'0100453-31.2023.5.01.0038"/>
    <s v="2 | 5"/>
    <x v="13"/>
    <x v="1"/>
    <n v="-1400"/>
    <x v="16"/>
    <x v="16"/>
    <s v="ENC: SolicitaÃ§Ã£o de pagamento - Acordo RT 0100453-31.2023.5.01.0038 - Carlos Henrique da Silva Barcelos x Kioto Ambiental e outros "/>
    <x v="4"/>
    <x v="0"/>
    <x v="0"/>
    <n v="8002"/>
    <x v="4"/>
    <n v="80021"/>
    <s v="JURÍDICO (Administrativo)"/>
    <x v="0"/>
    <x v="1"/>
    <x v="0"/>
    <x v="0"/>
    <x v="0"/>
    <x v="0"/>
  </r>
  <r>
    <x v="9"/>
    <s v="PROCESSO"/>
    <x v="1"/>
    <d v="2025-01-14T00:00:00"/>
    <d v="2025-04-11T00:00:00"/>
    <s v="'0100453-31.2023.5.01.0038"/>
    <s v="3 | 5"/>
    <x v="13"/>
    <x v="1"/>
    <n v="-1400"/>
    <x v="16"/>
    <x v="16"/>
    <s v="ENC: SolicitaÃ§Ã£o de pagamento - Acordo RT 0100453-31.2023.5.01.0038 - Carlos Henrique da Silva Barcelos x Kioto Ambiental e outros "/>
    <x v="4"/>
    <x v="0"/>
    <x v="0"/>
    <n v="8002"/>
    <x v="4"/>
    <n v="80021"/>
    <s v="JURÍDICO (Administrativo)"/>
    <x v="0"/>
    <x v="1"/>
    <x v="0"/>
    <x v="0"/>
    <x v="0"/>
    <x v="0"/>
  </r>
  <r>
    <x v="9"/>
    <s v="PROCESSO"/>
    <x v="1"/>
    <d v="2025-01-14T00:00:00"/>
    <d v="2025-05-13T00:00:00"/>
    <s v="'0100453-31.2023.5.01.0038"/>
    <s v="4 | 5"/>
    <x v="13"/>
    <x v="1"/>
    <n v="-1400"/>
    <x v="16"/>
    <x v="16"/>
    <s v="ENC: SolicitaÃ§Ã£o de pagamento - Acordo RT 0100453-31.2023.5.01.0038 - Carlos Henrique da Silva Barcelos x Kioto Ambiental e outros "/>
    <x v="4"/>
    <x v="0"/>
    <x v="0"/>
    <n v="8002"/>
    <x v="4"/>
    <n v="80021"/>
    <s v="JURÍDICO (Administrativo)"/>
    <x v="0"/>
    <x v="1"/>
    <x v="0"/>
    <x v="0"/>
    <x v="0"/>
    <x v="0"/>
  </r>
  <r>
    <x v="9"/>
    <s v="PROCESSO"/>
    <x v="1"/>
    <d v="2025-01-14T00:00:00"/>
    <d v="2025-06-13T00:00:00"/>
    <s v="'0100453-31.2023.5.01.0038"/>
    <s v="5 | 5"/>
    <x v="13"/>
    <x v="1"/>
    <n v="-1400"/>
    <x v="16"/>
    <x v="16"/>
    <s v="ENC: SolicitaÃ§Ã£o de pagamento - Acordo RT 0100453-31.2023.5.01.0038 - Carlos Henrique da Silva Barcelos x Kioto Ambiental e outros "/>
    <x v="4"/>
    <x v="0"/>
    <x v="0"/>
    <n v="8002"/>
    <x v="4"/>
    <n v="80021"/>
    <s v="JURÍDICO (Administrativo)"/>
    <x v="0"/>
    <x v="1"/>
    <x v="0"/>
    <x v="0"/>
    <x v="0"/>
    <x v="0"/>
  </r>
  <r>
    <x v="9"/>
    <s v="PROCESSO"/>
    <x v="1"/>
    <d v="2025-01-16T00:00:00"/>
    <d v="2025-01-17T00:00:00"/>
    <s v="' 01003861020215010047"/>
    <s v="1 | 1"/>
    <x v="13"/>
    <x v="0"/>
    <n v="-100"/>
    <x v="16"/>
    <x v="16"/>
    <s v="ENC: GUIA/CUSTAS PROCESSUAIS/PAGAMENTO - 0100386-10.2021.5.01.0047 - Marcus Vinicius Ferreira de Oliveira x KIOTO AMBIENTAL LTDA PRAZO AMANHA 17/01"/>
    <x v="4"/>
    <x v="0"/>
    <x v="0"/>
    <n v="8002"/>
    <x v="4"/>
    <n v="80021"/>
    <s v="JURÍDICO (Administrativo)"/>
    <x v="0"/>
    <x v="1"/>
    <x v="0"/>
    <x v="0"/>
    <x v="0"/>
    <x v="0"/>
  </r>
  <r>
    <x v="9"/>
    <s v="PROCESSO"/>
    <x v="1"/>
    <d v="2025-01-27T00:00:00"/>
    <d v="2025-01-29T00:00:00"/>
    <s v="'00101385-48.2019.5.01.0009"/>
    <s v="1 | 1"/>
    <x v="13"/>
    <x v="0"/>
    <n v="-975.1"/>
    <x v="16"/>
    <x v="16"/>
    <s v="ENC: Processo nÂº 0101385-48.2019.5.01.0009 - Ronaldo Roberto Prata Ferreira x Kioto Ambiental Ltda."/>
    <x v="4"/>
    <x v="0"/>
    <x v="0"/>
    <n v="8002"/>
    <x v="4"/>
    <n v="80021"/>
    <s v="JURÍDICO (Administrativo)"/>
    <x v="0"/>
    <x v="1"/>
    <x v="0"/>
    <x v="0"/>
    <x v="0"/>
    <x v="0"/>
  </r>
  <r>
    <x v="9"/>
    <s v="PROCESSO"/>
    <x v="1"/>
    <d v="2025-01-29T00:00:00"/>
    <d v="2025-01-31T00:00:00"/>
    <s v="'0000100077-19.2022.5.01.0058"/>
    <s v="1 | 1"/>
    <x v="13"/>
    <x v="0"/>
    <n v="-13133.46"/>
    <x v="16"/>
    <x v="16"/>
    <s v="ENC: DECISÃƒO DENEGATÃ“RIA - GUIA - AIRR 0100077-19.2022.5.01.0058 - Gilcimar Soares Carvalho - KIOTO AMBIENTAL"/>
    <x v="4"/>
    <x v="0"/>
    <x v="0"/>
    <n v="8002"/>
    <x v="4"/>
    <n v="80021"/>
    <s v="JURÍDICO (Administrativo)"/>
    <x v="0"/>
    <x v="1"/>
    <x v="0"/>
    <x v="0"/>
    <x v="0"/>
    <x v="0"/>
  </r>
  <r>
    <x v="9"/>
    <s v="PROCESSO"/>
    <x v="1"/>
    <d v="2025-01-30T00:00:00"/>
    <d v="2025-02-03T00:00:00"/>
    <s v="'0101045-11.2023.5.01.0221"/>
    <s v="1 | 1"/>
    <x v="13"/>
    <x v="0"/>
    <n v="-346"/>
    <x v="16"/>
    <x v="16"/>
    <s v="ENC: Re: 0101045-11.2023.5.01.0221 - LUCIO FLAVIO X KIOTO AMBIENTAL - IMPUG - ADV EDUARDO"/>
    <x v="4"/>
    <x v="0"/>
    <x v="0"/>
    <n v="8002"/>
    <x v="4"/>
    <n v="80021"/>
    <s v="JURÍDICO (Administrativo)"/>
    <x v="0"/>
    <x v="1"/>
    <x v="0"/>
    <x v="0"/>
    <x v="0"/>
    <x v="0"/>
  </r>
  <r>
    <x v="9"/>
    <s v="PROCESSO"/>
    <x v="2"/>
    <d v="2025-02-03T00:00:00"/>
    <d v="2025-02-05T00:00:00"/>
    <s v="'00101045-11.2023.5.01.0221"/>
    <s v="1 | 1"/>
    <x v="13"/>
    <x v="0"/>
    <n v="-10000"/>
    <x v="16"/>
    <x v="16"/>
    <s v="ENC: PRAZO PARA RO/ PAGAMENTO GUIA - SENTENÃ‡A - 0101045-11.2023.5.01.0221 - LUCIO FLAVIO GOMES MARINHO x Kioto Ambiental LTDA"/>
    <x v="4"/>
    <x v="0"/>
    <x v="0"/>
    <n v="8002"/>
    <x v="4"/>
    <n v="80021"/>
    <s v="JURÍDICO (Administrativo)"/>
    <x v="0"/>
    <x v="1"/>
    <x v="0"/>
    <x v="0"/>
    <x v="0"/>
    <x v="0"/>
  </r>
  <r>
    <x v="9"/>
    <s v="PROCESSO"/>
    <x v="2"/>
    <d v="2025-02-03T00:00:00"/>
    <d v="2025-02-05T00:00:00"/>
    <s v="'01010451120235010221"/>
    <s v="1 | 1"/>
    <x v="13"/>
    <x v="0"/>
    <n v="-200"/>
    <x v="16"/>
    <x v="16"/>
    <s v="ENC: PRAZO PARA RO/ PAGAMENTO GUIA - SENTENÃ‡A - 0101045-11.2023.5.01.0221 - LUCIO FLAVIO GOMES MARINHO x Kioto Ambiental LTDA - GRU"/>
    <x v="4"/>
    <x v="0"/>
    <x v="0"/>
    <n v="8002"/>
    <x v="4"/>
    <n v="80021"/>
    <s v="JURÍDICO (Administrativo)"/>
    <x v="0"/>
    <x v="1"/>
    <x v="0"/>
    <x v="0"/>
    <x v="0"/>
    <x v="0"/>
  </r>
  <r>
    <x v="9"/>
    <s v="PROMARE SERVICOS DE INFORMATICA LTDA"/>
    <x v="6"/>
    <d v="2024-04-06T00:00:00"/>
    <d v="2024-04-11T00:00:00"/>
    <s v="'317"/>
    <s v="1 | 1"/>
    <x v="10"/>
    <x v="0"/>
    <n v="-236.17"/>
    <x v="37"/>
    <x v="37"/>
    <s v="REF. SERV PRESTADOS  VALDEMIR - MARÃ‡O/2024 (SERV INFORMATICA)"/>
    <x v="9"/>
    <x v="1"/>
    <x v="0"/>
    <n v="8006"/>
    <x v="10"/>
    <n v="80061"/>
    <s v="TECNOLOGIA DA INFORMAÇÃO (Administrativo)"/>
    <x v="1"/>
    <x v="1"/>
    <x v="2"/>
    <x v="2"/>
    <x v="13"/>
    <x v="13"/>
  </r>
  <r>
    <x v="9"/>
    <s v="PROMARE SERVICOS DE INFORMATICA LTDA"/>
    <x v="7"/>
    <d v="2024-05-06T00:00:00"/>
    <d v="2024-05-13T00:00:00"/>
    <s v="'321"/>
    <s v="1 | 1"/>
    <x v="10"/>
    <x v="0"/>
    <n v="-236.17"/>
    <x v="37"/>
    <x v="37"/>
    <s v="REF. SERV PRESTADOS  VALDEMIR - ABR/2024 (SERV INFORMATICA)"/>
    <x v="9"/>
    <x v="1"/>
    <x v="0"/>
    <n v="8006"/>
    <x v="10"/>
    <n v="80061"/>
    <s v="TECNOLOGIA DA INFORMAÇÃO (Administrativo)"/>
    <x v="1"/>
    <x v="3"/>
    <x v="2"/>
    <x v="2"/>
    <x v="13"/>
    <x v="13"/>
  </r>
  <r>
    <x v="9"/>
    <s v="PROMARE SERVICOS DE INFORMATICA LTDA"/>
    <x v="8"/>
    <d v="2024-06-03T00:00:00"/>
    <d v="2024-06-11T00:00:00"/>
    <s v="'325"/>
    <s v="1 | 1"/>
    <x v="10"/>
    <x v="0"/>
    <n v="-236.17"/>
    <x v="37"/>
    <x v="37"/>
    <s v="REF. SERV PRESTADOS  VALDEMIR - MAI/2024 (SERV INFORMATICA)"/>
    <x v="9"/>
    <x v="1"/>
    <x v="0"/>
    <n v="8006"/>
    <x v="10"/>
    <n v="80061"/>
    <s v="TECNOLOGIA DA INFORMAÇÃO (Administrativo)"/>
    <x v="1"/>
    <x v="3"/>
    <x v="2"/>
    <x v="2"/>
    <x v="13"/>
    <x v="13"/>
  </r>
  <r>
    <x v="9"/>
    <s v="PROMARE SERVICOS DE INFORMATICA LTDA"/>
    <x v="9"/>
    <d v="2024-07-09T00:00:00"/>
    <d v="2024-07-11T00:00:00"/>
    <s v="'328"/>
    <s v="1 | 1"/>
    <x v="10"/>
    <x v="0"/>
    <n v="-236.17"/>
    <x v="37"/>
    <x v="37"/>
    <s v="REF. SERV PRESTADOS  VALDEMIR - JUN/2024 (SERV INFORMATICA)"/>
    <x v="9"/>
    <x v="1"/>
    <x v="0"/>
    <n v="8006"/>
    <x v="10"/>
    <n v="80061"/>
    <s v="TECNOLOGIA DA INFORMAÇÃO (Administrativo)"/>
    <x v="1"/>
    <x v="3"/>
    <x v="2"/>
    <x v="2"/>
    <x v="13"/>
    <x v="13"/>
  </r>
  <r>
    <x v="9"/>
    <s v="PROMARE SERVICOS DE INFORMATICA LTDA"/>
    <x v="10"/>
    <d v="2024-08-05T00:00:00"/>
    <d v="2024-08-13T00:00:00"/>
    <s v="'332"/>
    <s v="1 | 1"/>
    <x v="10"/>
    <x v="0"/>
    <n v="-236.17"/>
    <x v="37"/>
    <x v="37"/>
    <s v="REF. SERV PRESTADOS  VALDEMIR - JUL/2024 (SERV INFORMATICA)"/>
    <x v="9"/>
    <x v="1"/>
    <x v="0"/>
    <n v="8006"/>
    <x v="10"/>
    <n v="80061"/>
    <s v="TECNOLOGIA DA INFORMAÇÃO (Administrativo)"/>
    <x v="1"/>
    <x v="4"/>
    <x v="2"/>
    <x v="2"/>
    <x v="13"/>
    <x v="13"/>
  </r>
  <r>
    <x v="9"/>
    <s v="PROMARE SERVICOS DE INFORMATICA LTDA"/>
    <x v="11"/>
    <d v="2024-09-04T00:00:00"/>
    <d v="2024-09-11T00:00:00"/>
    <s v="'336"/>
    <s v="1 | 1"/>
    <x v="10"/>
    <x v="0"/>
    <n v="-237.17"/>
    <x v="37"/>
    <x v="37"/>
    <s v="REF. SERV PRESTADOS  VALDEMIR - AGO/2024 (SERV INFORMATICA)"/>
    <x v="9"/>
    <x v="1"/>
    <x v="0"/>
    <n v="8006"/>
    <x v="10"/>
    <n v="80061"/>
    <s v="TECNOLOGIA DA INFORMAÇÃO (Administrativo)"/>
    <x v="1"/>
    <x v="4"/>
    <x v="2"/>
    <x v="2"/>
    <x v="13"/>
    <x v="13"/>
  </r>
  <r>
    <x v="9"/>
    <s v="PROMARE SERVICOS DE INFORMATICA LTDA"/>
    <x v="12"/>
    <d v="2024-10-07T00:00:00"/>
    <d v="2024-10-11T00:00:00"/>
    <s v="'341"/>
    <s v="1 | 1"/>
    <x v="10"/>
    <x v="0"/>
    <n v="-237.17"/>
    <x v="37"/>
    <x v="37"/>
    <s v="REF. SERV PRESTADOS  VALDEMIR - SET/2024 (SERV INFORMATICA)"/>
    <x v="9"/>
    <x v="1"/>
    <x v="0"/>
    <n v="8006"/>
    <x v="10"/>
    <n v="80061"/>
    <s v="TECNOLOGIA DA INFORMAÇÃO (Administrativo)"/>
    <x v="1"/>
    <x v="4"/>
    <x v="2"/>
    <x v="2"/>
    <x v="13"/>
    <x v="13"/>
  </r>
  <r>
    <x v="9"/>
    <s v="PROMARE SERVICOS DE INFORMATICA LTDA"/>
    <x v="13"/>
    <d v="2024-11-06T00:00:00"/>
    <d v="2024-11-12T00:00:00"/>
    <s v="'345"/>
    <s v="1 | 1"/>
    <x v="10"/>
    <x v="0"/>
    <n v="-297.17"/>
    <x v="37"/>
    <x v="37"/>
    <s v="REF. SERV PRESTADOS  VALDEMIR - OUT/2024 (SERV INFORMATICA)"/>
    <x v="9"/>
    <x v="1"/>
    <x v="0"/>
    <n v="8006"/>
    <x v="10"/>
    <n v="80061"/>
    <s v="TECNOLOGIA DA INFORMAÇÃO (Administrativo)"/>
    <x v="1"/>
    <x v="0"/>
    <x v="2"/>
    <x v="2"/>
    <x v="13"/>
    <x v="13"/>
  </r>
  <r>
    <x v="9"/>
    <s v="PROMARE SERVICOS DE INFORMATICA LTDA"/>
    <x v="14"/>
    <d v="2024-12-04T00:00:00"/>
    <d v="2024-12-11T00:00:00"/>
    <s v="'349"/>
    <s v="1 | 1"/>
    <x v="10"/>
    <x v="0"/>
    <n v="-237.17"/>
    <x v="37"/>
    <x v="37"/>
    <s v="REF. SERV PRESTADOS  VALDEMIR - NOV/2024 (SERV INFORMATICA)"/>
    <x v="9"/>
    <x v="1"/>
    <x v="0"/>
    <n v="8006"/>
    <x v="10"/>
    <n v="80061"/>
    <s v="TECNOLOGIA DA INFORMAÇÃO (Administrativo)"/>
    <x v="1"/>
    <x v="0"/>
    <x v="2"/>
    <x v="2"/>
    <x v="13"/>
    <x v="13"/>
  </r>
  <r>
    <x v="9"/>
    <s v="PROMARE SERVICOS DE INFORMATICA LTDA"/>
    <x v="0"/>
    <d v="2025-01-03T00:00:00"/>
    <d v="2025-01-13T00:00:00"/>
    <s v="'354"/>
    <s v="1 | 1"/>
    <x v="10"/>
    <x v="0"/>
    <n v="-237.17"/>
    <x v="37"/>
    <x v="37"/>
    <s v="REF. SERV PRESTADOS  VALDEMIR - DEZ/2024 (SERV INFORMATICA)"/>
    <x v="9"/>
    <x v="1"/>
    <x v="0"/>
    <n v="8006"/>
    <x v="10"/>
    <n v="80061"/>
    <s v="TECNOLOGIA DA INFORMAÇÃO (Administrativo)"/>
    <x v="1"/>
    <x v="0"/>
    <x v="2"/>
    <x v="2"/>
    <x v="13"/>
    <x v="13"/>
  </r>
  <r>
    <x v="9"/>
    <s v="PROMARE SERVICOS DE INFORMATICA LTDA"/>
    <x v="1"/>
    <d v="2025-02-05T00:00:00"/>
    <d v="2025-02-11T00:00:00"/>
    <s v="'355"/>
    <s v="1 | 1"/>
    <x v="10"/>
    <x v="0"/>
    <n v="-237.17"/>
    <x v="37"/>
    <x v="37"/>
    <s v="REF. SERV PRESTADOS  VALDEMIR - JAN/25  (SERV INFORMATICA)"/>
    <x v="9"/>
    <x v="1"/>
    <x v="0"/>
    <n v="8006"/>
    <x v="10"/>
    <n v="80061"/>
    <s v="TECNOLOGIA DA INFORMAÇÃO (Administrativo)"/>
    <x v="1"/>
    <x v="1"/>
    <x v="2"/>
    <x v="2"/>
    <x v="13"/>
    <x v="13"/>
  </r>
  <r>
    <x v="9"/>
    <s v="R &amp; V COMERCIO DE TINTAS LTDA"/>
    <x v="6"/>
    <d v="2024-03-11T00:00:00"/>
    <d v="2024-04-08T00:00:00"/>
    <s v="'7177"/>
    <s v="1 | 1"/>
    <x v="9"/>
    <x v="0"/>
    <n v="-1281"/>
    <x v="75"/>
    <x v="74"/>
    <s v="REF: REPOSIÃ‡ÃƒO DE ESTOQUE"/>
    <x v="12"/>
    <x v="0"/>
    <x v="0"/>
    <n v="4003"/>
    <x v="13"/>
    <n v="40032"/>
    <s v="RELACIONAMENTO (Extraordinário)"/>
    <x v="0"/>
    <x v="1"/>
    <x v="9"/>
    <x v="9"/>
    <x v="22"/>
    <x v="22"/>
  </r>
  <r>
    <x v="9"/>
    <s v="R &amp; V COMERCIO DE TINTAS LTDA"/>
    <x v="6"/>
    <d v="2024-03-11T00:00:00"/>
    <d v="2024-04-08T00:00:00"/>
    <s v="'7177"/>
    <s v="1 | 1"/>
    <x v="9"/>
    <x v="0"/>
    <n v="-854"/>
    <x v="126"/>
    <x v="124"/>
    <s v="REF: REPOSIÃ‡ÃƒO DE ESTOQUE"/>
    <x v="12"/>
    <x v="0"/>
    <x v="0"/>
    <n v="4003"/>
    <x v="13"/>
    <n v="40032"/>
    <s v="RELACIONAMENTO (Extraordinário)"/>
    <x v="0"/>
    <x v="1"/>
    <x v="9"/>
    <x v="9"/>
    <x v="22"/>
    <x v="22"/>
  </r>
  <r>
    <x v="9"/>
    <s v="RAM SAVER PECAS E SERVICOS LTDA"/>
    <x v="10"/>
    <d v="2024-07-25T00:00:00"/>
    <d v="2024-08-22T00:00:00"/>
    <s v="'275"/>
    <s v="1 | 1"/>
    <x v="11"/>
    <x v="0"/>
    <n v="-2553.1999999999998"/>
    <x v="46"/>
    <x v="45"/>
    <s v="REF: ECT0872   FORNECEDOR REINACAR/ RETIRADO EM 19/07"/>
    <x v="10"/>
    <x v="0"/>
    <x v="0"/>
    <n v="7001"/>
    <x v="11"/>
    <n v="70017"/>
    <s v="OFICINA (Comum)"/>
    <x v="0"/>
    <x v="4"/>
    <x v="9"/>
    <x v="9"/>
    <x v="12"/>
    <x v="12"/>
  </r>
  <r>
    <x v="9"/>
    <s v="RAUL KEZEN VIEIRA 82421943787"/>
    <x v="6"/>
    <d v="2024-03-25T00:00:00"/>
    <d v="2024-03-25T00:00:00"/>
    <s v="'82"/>
    <s v="1 | 1"/>
    <x v="10"/>
    <x v="0"/>
    <n v="-200"/>
    <x v="16"/>
    <x v="16"/>
    <s v="REF. 02/2024 - PAGAMENTOS  - KIOTO "/>
    <x v="4"/>
    <x v="0"/>
    <x v="0"/>
    <n v="8002"/>
    <x v="4"/>
    <n v="80021"/>
    <s v="JURÍDICO (Administrativo)"/>
    <x v="0"/>
    <x v="1"/>
    <x v="0"/>
    <x v="0"/>
    <x v="0"/>
    <x v="0"/>
  </r>
  <r>
    <x v="9"/>
    <s v="RAUL KEZEN VIEIRA 82421943787"/>
    <x v="10"/>
    <d v="2024-07-12T00:00:00"/>
    <d v="2024-07-22T00:00:00"/>
    <s v="'125"/>
    <s v="1 | 1"/>
    <x v="10"/>
    <x v="0"/>
    <n v="-200"/>
    <x v="16"/>
    <x v="16"/>
    <s v="Fwd: ENC: 06 -2024 - pagamentos - KIOTO - escritorio- 05-2024"/>
    <x v="4"/>
    <x v="0"/>
    <x v="0"/>
    <n v="8002"/>
    <x v="4"/>
    <n v="80021"/>
    <s v="JURÍDICO (Administrativo)"/>
    <x v="0"/>
    <x v="4"/>
    <x v="0"/>
    <x v="0"/>
    <x v="0"/>
    <x v="0"/>
  </r>
  <r>
    <x v="9"/>
    <s v="RAUL KEZEN VIEIRA 82421943787"/>
    <x v="11"/>
    <d v="2024-08-31T00:00:00"/>
    <d v="2024-09-10T00:00:00"/>
    <s v="'139"/>
    <s v="1 | 1"/>
    <x v="10"/>
    <x v="0"/>
    <n v="-400"/>
    <x v="16"/>
    <x v="16"/>
    <s v=" ENC: 07 -2024 - pagamentos - KIOTO - escritorio"/>
    <x v="4"/>
    <x v="0"/>
    <x v="0"/>
    <n v="8002"/>
    <x v="4"/>
    <n v="80021"/>
    <s v="JURÍDICO (Administrativo)"/>
    <x v="0"/>
    <x v="4"/>
    <x v="0"/>
    <x v="0"/>
    <x v="0"/>
    <x v="0"/>
  </r>
  <r>
    <x v="9"/>
    <s v="RAUL KEZEN VIEIRA 82421943787"/>
    <x v="2"/>
    <d v="2025-02-11T00:00:00"/>
    <d v="2025-02-21T00:00:00"/>
    <s v="'199"/>
    <s v="1 | 1"/>
    <x v="10"/>
    <x v="1"/>
    <n v="-600"/>
    <x v="16"/>
    <x v="16"/>
    <s v=" ENC:ENC: 12 -2024 - pagamentos - KIOTO - escritorio"/>
    <x v="4"/>
    <x v="0"/>
    <x v="0"/>
    <n v="8002"/>
    <x v="4"/>
    <n v="80021"/>
    <s v="JURÍDICO (Administrativo)"/>
    <x v="0"/>
    <x v="1"/>
    <x v="0"/>
    <x v="0"/>
    <x v="0"/>
    <x v="0"/>
  </r>
  <r>
    <x v="9"/>
    <s v="RCG INDUSTRIA METALURGICA LTDA."/>
    <x v="5"/>
    <d v="2024-02-06T00:00:00"/>
    <d v="2024-03-10T00:00:00"/>
    <s v="'50801"/>
    <s v="1 | 3"/>
    <x v="9"/>
    <x v="0"/>
    <n v="-6706.29"/>
    <x v="126"/>
    <x v="124"/>
    <s v="REF: REPOSIÃ‡ÃƒO DE ESTOQUE"/>
    <x v="12"/>
    <x v="0"/>
    <x v="0"/>
    <n v="4003"/>
    <x v="13"/>
    <n v="40032"/>
    <s v="RELACIONAMENTO (Extraordinário)"/>
    <x v="0"/>
    <x v="1"/>
    <x v="9"/>
    <x v="9"/>
    <x v="22"/>
    <x v="22"/>
  </r>
  <r>
    <x v="9"/>
    <s v="RCG INDUSTRIA METALURGICA LTDA."/>
    <x v="5"/>
    <d v="2024-02-06T00:00:00"/>
    <d v="2024-03-25T00:00:00"/>
    <s v="'50801"/>
    <s v="2 | 3"/>
    <x v="9"/>
    <x v="0"/>
    <n v="-6706.29"/>
    <x v="126"/>
    <x v="124"/>
    <s v="REF: REPOSIÃ‡ÃƒO DE ESTOQUE"/>
    <x v="12"/>
    <x v="0"/>
    <x v="0"/>
    <n v="4003"/>
    <x v="13"/>
    <n v="40032"/>
    <s v="RELACIONAMENTO (Extraordinário)"/>
    <x v="0"/>
    <x v="1"/>
    <x v="9"/>
    <x v="9"/>
    <x v="22"/>
    <x v="22"/>
  </r>
  <r>
    <x v="9"/>
    <s v="RCG INDUSTRIA METALURGICA LTDA."/>
    <x v="5"/>
    <d v="2024-02-06T00:00:00"/>
    <d v="2024-04-10T00:00:00"/>
    <s v="'50801"/>
    <s v="3 | 3"/>
    <x v="9"/>
    <x v="0"/>
    <n v="-6706.3"/>
    <x v="126"/>
    <x v="124"/>
    <s v="REF: REPOSIÃ‡ÃƒO DE ESTOQUE"/>
    <x v="12"/>
    <x v="0"/>
    <x v="0"/>
    <n v="4003"/>
    <x v="13"/>
    <n v="40032"/>
    <s v="RELACIONAMENTO (Extraordinário)"/>
    <x v="0"/>
    <x v="1"/>
    <x v="9"/>
    <x v="9"/>
    <x v="22"/>
    <x v="22"/>
  </r>
  <r>
    <x v="9"/>
    <s v="RCG INDUSTRIA METALURGICA LTDA."/>
    <x v="7"/>
    <d v="2024-04-04T00:00:00"/>
    <d v="2024-05-05T00:00:00"/>
    <s v="'53972"/>
    <s v="1 | 3"/>
    <x v="9"/>
    <x v="0"/>
    <n v="-1588.06"/>
    <x v="82"/>
    <x v="81"/>
    <s v="REF: REPOSIÃ‡Ã‚O DE RODIZIOS"/>
    <x v="12"/>
    <x v="0"/>
    <x v="0"/>
    <n v="4003"/>
    <x v="13"/>
    <n v="40032"/>
    <s v="RELACIONAMENTO (Extraordinário)"/>
    <x v="0"/>
    <x v="3"/>
    <x v="11"/>
    <x v="11"/>
    <x v="17"/>
    <x v="17"/>
  </r>
  <r>
    <x v="9"/>
    <s v="RCG INDUSTRIA METALURGICA LTDA."/>
    <x v="7"/>
    <d v="2024-04-04T00:00:00"/>
    <d v="2024-05-05T00:00:00"/>
    <s v="'53972"/>
    <s v="1 | 3"/>
    <x v="9"/>
    <x v="0"/>
    <n v="-1588.06"/>
    <x v="75"/>
    <x v="74"/>
    <s v="REF: REPOSIÃ‡Ã‚O DE RODIZIOS"/>
    <x v="12"/>
    <x v="0"/>
    <x v="0"/>
    <n v="4003"/>
    <x v="13"/>
    <n v="40032"/>
    <s v="RELACIONAMENTO (Extraordinário)"/>
    <x v="0"/>
    <x v="3"/>
    <x v="9"/>
    <x v="9"/>
    <x v="22"/>
    <x v="22"/>
  </r>
  <r>
    <x v="9"/>
    <s v="RCG INDUSTRIA METALURGICA LTDA."/>
    <x v="7"/>
    <d v="2024-04-04T00:00:00"/>
    <d v="2024-05-20T00:00:00"/>
    <s v="'53972"/>
    <s v="2 | 3"/>
    <x v="9"/>
    <x v="0"/>
    <n v="-1588.06"/>
    <x v="82"/>
    <x v="81"/>
    <s v="REF: REPOSIÃ‡Ã‚O DE RODIZIOS"/>
    <x v="12"/>
    <x v="0"/>
    <x v="0"/>
    <n v="4003"/>
    <x v="13"/>
    <n v="40032"/>
    <s v="RELACIONAMENTO (Extraordinário)"/>
    <x v="0"/>
    <x v="3"/>
    <x v="11"/>
    <x v="11"/>
    <x v="17"/>
    <x v="17"/>
  </r>
  <r>
    <x v="9"/>
    <s v="RCG INDUSTRIA METALURGICA LTDA."/>
    <x v="7"/>
    <d v="2024-04-04T00:00:00"/>
    <d v="2024-05-20T00:00:00"/>
    <s v="'53972"/>
    <s v="2 | 3"/>
    <x v="9"/>
    <x v="0"/>
    <n v="-1588.06"/>
    <x v="75"/>
    <x v="74"/>
    <s v="REF: REPOSIÃ‡Ã‚O DE RODIZIOS"/>
    <x v="12"/>
    <x v="0"/>
    <x v="0"/>
    <n v="4003"/>
    <x v="13"/>
    <n v="40032"/>
    <s v="RELACIONAMENTO (Extraordinário)"/>
    <x v="0"/>
    <x v="3"/>
    <x v="9"/>
    <x v="9"/>
    <x v="22"/>
    <x v="22"/>
  </r>
  <r>
    <x v="9"/>
    <s v="RCG INDUSTRIA METALURGICA LTDA."/>
    <x v="7"/>
    <d v="2024-04-04T00:00:00"/>
    <d v="2024-06-04T00:00:00"/>
    <s v="'53972"/>
    <s v="3 | 3"/>
    <x v="9"/>
    <x v="0"/>
    <n v="-1588.07"/>
    <x v="75"/>
    <x v="74"/>
    <s v="REF: REPOSIÃ‡Ã‚O DE RODIZIOS"/>
    <x v="12"/>
    <x v="0"/>
    <x v="0"/>
    <n v="4003"/>
    <x v="13"/>
    <n v="40032"/>
    <s v="RELACIONAMENTO (Extraordinário)"/>
    <x v="0"/>
    <x v="3"/>
    <x v="9"/>
    <x v="9"/>
    <x v="22"/>
    <x v="22"/>
  </r>
  <r>
    <x v="9"/>
    <s v="RCG INDUSTRIA METALURGICA LTDA."/>
    <x v="7"/>
    <d v="2024-04-04T00:00:00"/>
    <d v="2024-06-04T00:00:00"/>
    <s v="'53972"/>
    <s v="3 | 3"/>
    <x v="9"/>
    <x v="0"/>
    <n v="-1588.06"/>
    <x v="82"/>
    <x v="81"/>
    <s v="REF: REPOSIÃ‡Ã‚O DE RODIZIOS"/>
    <x v="12"/>
    <x v="0"/>
    <x v="0"/>
    <n v="4003"/>
    <x v="13"/>
    <n v="40032"/>
    <s v="RELACIONAMENTO (Extraordinário)"/>
    <x v="0"/>
    <x v="3"/>
    <x v="11"/>
    <x v="11"/>
    <x v="17"/>
    <x v="17"/>
  </r>
  <r>
    <x v="9"/>
    <s v="RCG INDUSTRIA METALURGICA LTDA."/>
    <x v="7"/>
    <d v="2024-04-09T00:00:00"/>
    <d v="2024-05-10T00:00:00"/>
    <s v="'54235"/>
    <s v="1 | 3"/>
    <x v="9"/>
    <x v="0"/>
    <n v="-4083.59"/>
    <x v="75"/>
    <x v="74"/>
    <s v="REF: REPOSICAO DE ESTOQUE"/>
    <x v="12"/>
    <x v="0"/>
    <x v="0"/>
    <n v="4003"/>
    <x v="13"/>
    <n v="40032"/>
    <s v="RELACIONAMENTO (Extraordinário)"/>
    <x v="0"/>
    <x v="3"/>
    <x v="9"/>
    <x v="9"/>
    <x v="22"/>
    <x v="22"/>
  </r>
  <r>
    <x v="9"/>
    <s v="RCG INDUSTRIA METALURGICA LTDA."/>
    <x v="7"/>
    <d v="2024-04-09T00:00:00"/>
    <d v="2024-05-25T00:00:00"/>
    <s v="'54235"/>
    <s v="2 | 3"/>
    <x v="9"/>
    <x v="0"/>
    <n v="-4083.59"/>
    <x v="75"/>
    <x v="74"/>
    <s v="REF: REPOSICAO DE ESTOQUE"/>
    <x v="12"/>
    <x v="0"/>
    <x v="0"/>
    <n v="4003"/>
    <x v="13"/>
    <n v="40032"/>
    <s v="RELACIONAMENTO (Extraordinário)"/>
    <x v="0"/>
    <x v="3"/>
    <x v="9"/>
    <x v="9"/>
    <x v="22"/>
    <x v="22"/>
  </r>
  <r>
    <x v="9"/>
    <s v="RCG INDUSTRIA METALURGICA LTDA."/>
    <x v="7"/>
    <d v="2024-04-09T00:00:00"/>
    <d v="2024-06-09T00:00:00"/>
    <s v="'54235"/>
    <s v="3 | 3"/>
    <x v="9"/>
    <x v="0"/>
    <n v="-4083.59"/>
    <x v="75"/>
    <x v="74"/>
    <s v="REF: REPOSICAO DE ESTOQUE"/>
    <x v="12"/>
    <x v="0"/>
    <x v="0"/>
    <n v="4003"/>
    <x v="13"/>
    <n v="40032"/>
    <s v="RELACIONAMENTO (Extraordinário)"/>
    <x v="0"/>
    <x v="3"/>
    <x v="9"/>
    <x v="9"/>
    <x v="22"/>
    <x v="22"/>
  </r>
  <r>
    <x v="9"/>
    <s v="RCG INDUSTRIA METALURGICA LTDA."/>
    <x v="8"/>
    <d v="2024-05-09T00:00:00"/>
    <d v="2024-06-11T00:00:00"/>
    <s v="'56011"/>
    <s v="1 | 3"/>
    <x v="9"/>
    <x v="0"/>
    <n v="-7259.71"/>
    <x v="75"/>
    <x v="74"/>
    <s v="REF: REPOSICAO DE ESTOQUE"/>
    <x v="12"/>
    <x v="0"/>
    <x v="0"/>
    <n v="4003"/>
    <x v="13"/>
    <n v="40032"/>
    <s v="RELACIONAMENTO (Extraordinário)"/>
    <x v="0"/>
    <x v="3"/>
    <x v="9"/>
    <x v="9"/>
    <x v="22"/>
    <x v="22"/>
  </r>
  <r>
    <x v="9"/>
    <s v="RCG INDUSTRIA METALURGICA LTDA."/>
    <x v="8"/>
    <d v="2024-05-09T00:00:00"/>
    <d v="2024-06-26T00:00:00"/>
    <s v="'56011"/>
    <s v="2 | 3"/>
    <x v="9"/>
    <x v="0"/>
    <n v="-7259.71"/>
    <x v="75"/>
    <x v="74"/>
    <s v="REF: REPOSICAO DE ESTOQUE"/>
    <x v="12"/>
    <x v="0"/>
    <x v="0"/>
    <n v="4003"/>
    <x v="13"/>
    <n v="40032"/>
    <s v="RELACIONAMENTO (Extraordinário)"/>
    <x v="0"/>
    <x v="3"/>
    <x v="9"/>
    <x v="9"/>
    <x v="22"/>
    <x v="22"/>
  </r>
  <r>
    <x v="9"/>
    <s v="RCG INDUSTRIA METALURGICA LTDA."/>
    <x v="8"/>
    <d v="2024-05-09T00:00:00"/>
    <d v="2024-07-11T00:00:00"/>
    <s v="'56011"/>
    <s v="3 | 3"/>
    <x v="9"/>
    <x v="0"/>
    <n v="-7259.72"/>
    <x v="75"/>
    <x v="74"/>
    <s v="REF: REPOSICAO DE ESTOQUE"/>
    <x v="12"/>
    <x v="0"/>
    <x v="0"/>
    <n v="4003"/>
    <x v="13"/>
    <n v="40032"/>
    <s v="RELACIONAMENTO (Extraordinário)"/>
    <x v="0"/>
    <x v="3"/>
    <x v="9"/>
    <x v="9"/>
    <x v="22"/>
    <x v="22"/>
  </r>
  <r>
    <x v="9"/>
    <s v="RCG INDUSTRIA METALURGICA LTDA."/>
    <x v="8"/>
    <d v="2024-05-20T00:00:00"/>
    <d v="2024-06-12T00:00:00"/>
    <s v="'56586"/>
    <s v="1 | 3"/>
    <x v="9"/>
    <x v="0"/>
    <n v="-7259.71"/>
    <x v="82"/>
    <x v="81"/>
    <s v="REF: REPOSIÃ‡ÃƒO DE ESTOQUE"/>
    <x v="12"/>
    <x v="0"/>
    <x v="0"/>
    <n v="4003"/>
    <x v="13"/>
    <n v="40032"/>
    <s v="RELACIONAMENTO (Extraordinário)"/>
    <x v="0"/>
    <x v="3"/>
    <x v="11"/>
    <x v="11"/>
    <x v="17"/>
    <x v="17"/>
  </r>
  <r>
    <x v="9"/>
    <s v="RCG INDUSTRIA METALURGICA LTDA."/>
    <x v="8"/>
    <d v="2024-05-20T00:00:00"/>
    <d v="2024-06-20T00:00:00"/>
    <s v="'56586"/>
    <s v="2 | 3"/>
    <x v="9"/>
    <x v="0"/>
    <n v="-7259.71"/>
    <x v="82"/>
    <x v="81"/>
    <s v="REF: REPOSIÃ‡ÃƒO DE ESTOQUE"/>
    <x v="12"/>
    <x v="0"/>
    <x v="0"/>
    <n v="4003"/>
    <x v="13"/>
    <n v="40032"/>
    <s v="RELACIONAMENTO (Extraordinário)"/>
    <x v="0"/>
    <x v="3"/>
    <x v="11"/>
    <x v="11"/>
    <x v="17"/>
    <x v="17"/>
  </r>
  <r>
    <x v="9"/>
    <s v="RCG INDUSTRIA METALURGICA LTDA."/>
    <x v="8"/>
    <d v="2024-05-20T00:00:00"/>
    <d v="2024-07-20T00:00:00"/>
    <s v="'56586"/>
    <s v="3 | 3"/>
    <x v="9"/>
    <x v="0"/>
    <n v="-7259.72"/>
    <x v="82"/>
    <x v="81"/>
    <s v="REF: REPOSIÃ‡ÃƒO DE ESTOQUE"/>
    <x v="12"/>
    <x v="0"/>
    <x v="0"/>
    <n v="4003"/>
    <x v="13"/>
    <n v="40032"/>
    <s v="RELACIONAMENTO (Extraordinário)"/>
    <x v="0"/>
    <x v="3"/>
    <x v="11"/>
    <x v="11"/>
    <x v="17"/>
    <x v="17"/>
  </r>
  <r>
    <x v="9"/>
    <s v="RCG INDUSTRIA METALURGICA LTDA."/>
    <x v="9"/>
    <d v="2024-06-05T00:00:00"/>
    <d v="2024-07-14T00:00:00"/>
    <s v="'57220"/>
    <s v="1 | 3"/>
    <x v="9"/>
    <x v="0"/>
    <n v="-7259.71"/>
    <x v="82"/>
    <x v="81"/>
    <s v="REF: REPOSIÃ‡ÃƒO DE ESTOQUE"/>
    <x v="12"/>
    <x v="0"/>
    <x v="0"/>
    <n v="4003"/>
    <x v="13"/>
    <n v="40032"/>
    <s v="RELACIONAMENTO (Extraordinário)"/>
    <x v="0"/>
    <x v="3"/>
    <x v="11"/>
    <x v="11"/>
    <x v="17"/>
    <x v="17"/>
  </r>
  <r>
    <x v="9"/>
    <s v="RCG INDUSTRIA METALURGICA LTDA."/>
    <x v="9"/>
    <d v="2024-06-05T00:00:00"/>
    <d v="2024-07-29T00:00:00"/>
    <s v="'57220"/>
    <s v="2 | 3"/>
    <x v="9"/>
    <x v="0"/>
    <n v="-7259.71"/>
    <x v="82"/>
    <x v="81"/>
    <s v="REF: REPOSIÃ‡ÃƒO DE ESTOQUE"/>
    <x v="12"/>
    <x v="0"/>
    <x v="0"/>
    <n v="4003"/>
    <x v="13"/>
    <n v="40032"/>
    <s v="RELACIONAMENTO (Extraordinário)"/>
    <x v="0"/>
    <x v="3"/>
    <x v="11"/>
    <x v="11"/>
    <x v="17"/>
    <x v="17"/>
  </r>
  <r>
    <x v="9"/>
    <s v="RCG INDUSTRIA METALURGICA LTDA."/>
    <x v="9"/>
    <d v="2024-06-05T00:00:00"/>
    <d v="2024-08-13T00:00:00"/>
    <s v="'57220"/>
    <s v="3 | 3"/>
    <x v="9"/>
    <x v="0"/>
    <n v="-7259.72"/>
    <x v="82"/>
    <x v="81"/>
    <s v="REF: REPOSIÃ‡ÃƒO DE ESTOQUE"/>
    <x v="12"/>
    <x v="0"/>
    <x v="0"/>
    <n v="4003"/>
    <x v="13"/>
    <n v="40032"/>
    <s v="RELACIONAMENTO (Extraordinário)"/>
    <x v="0"/>
    <x v="3"/>
    <x v="11"/>
    <x v="11"/>
    <x v="17"/>
    <x v="17"/>
  </r>
  <r>
    <x v="9"/>
    <s v="RCG INDUSTRIA METALURGICA LTDA."/>
    <x v="9"/>
    <d v="2024-06-25T00:00:00"/>
    <d v="2024-07-26T00:00:00"/>
    <s v="'58782"/>
    <s v="1 | 3"/>
    <x v="9"/>
    <x v="0"/>
    <n v="-9074.64"/>
    <x v="75"/>
    <x v="74"/>
    <s v="REF: ESTOQUE PARA MANUTENÃ‡ÃƒO DE 1.2"/>
    <x v="12"/>
    <x v="0"/>
    <x v="0"/>
    <n v="4003"/>
    <x v="13"/>
    <n v="40032"/>
    <s v="RELACIONAMENTO (Extraordinário)"/>
    <x v="0"/>
    <x v="3"/>
    <x v="9"/>
    <x v="9"/>
    <x v="22"/>
    <x v="22"/>
  </r>
  <r>
    <x v="9"/>
    <s v="RCG INDUSTRIA METALURGICA LTDA."/>
    <x v="9"/>
    <d v="2024-06-25T00:00:00"/>
    <d v="2024-08-11T00:00:00"/>
    <s v="'58782"/>
    <s v="2 | 3"/>
    <x v="9"/>
    <x v="0"/>
    <n v="-9074.64"/>
    <x v="75"/>
    <x v="74"/>
    <s v="REF: ESTOQUE PARA MANUTENÃ‡ÃƒO DE 1.2"/>
    <x v="12"/>
    <x v="0"/>
    <x v="0"/>
    <n v="4003"/>
    <x v="13"/>
    <n v="40032"/>
    <s v="RELACIONAMENTO (Extraordinário)"/>
    <x v="0"/>
    <x v="3"/>
    <x v="9"/>
    <x v="9"/>
    <x v="22"/>
    <x v="22"/>
  </r>
  <r>
    <x v="9"/>
    <s v="RCG INDUSTRIA METALURGICA LTDA."/>
    <x v="9"/>
    <d v="2024-06-25T00:00:00"/>
    <d v="2024-08-26T00:00:00"/>
    <s v="'58782"/>
    <s v="3 | 3"/>
    <x v="9"/>
    <x v="0"/>
    <n v="-9074.65"/>
    <x v="75"/>
    <x v="74"/>
    <s v="REF: ESTOQUE PARA MANUTENÃ‡ÃƒO DE 1.2"/>
    <x v="12"/>
    <x v="0"/>
    <x v="0"/>
    <n v="4003"/>
    <x v="13"/>
    <n v="40032"/>
    <s v="RELACIONAMENTO (Extraordinário)"/>
    <x v="0"/>
    <x v="3"/>
    <x v="9"/>
    <x v="9"/>
    <x v="22"/>
    <x v="22"/>
  </r>
  <r>
    <x v="9"/>
    <s v="RCG INDUSTRIA METALURGICA LTDA."/>
    <x v="10"/>
    <d v="2024-07-05T00:00:00"/>
    <d v="2024-08-11T00:00:00"/>
    <s v="'59575"/>
    <s v="1 | 3"/>
    <x v="9"/>
    <x v="0"/>
    <n v="-9074.64"/>
    <x v="75"/>
    <x v="74"/>
    <s v="REF: REPOSIÃ‡ÃƒO ESTOQUE JULHO"/>
    <x v="12"/>
    <x v="0"/>
    <x v="0"/>
    <n v="4003"/>
    <x v="13"/>
    <n v="40032"/>
    <s v="RELACIONAMENTO (Extraordinário)"/>
    <x v="0"/>
    <x v="4"/>
    <x v="9"/>
    <x v="9"/>
    <x v="22"/>
    <x v="22"/>
  </r>
  <r>
    <x v="9"/>
    <s v="RCG INDUSTRIA METALURGICA LTDA."/>
    <x v="10"/>
    <d v="2024-07-05T00:00:00"/>
    <d v="2024-08-26T00:00:00"/>
    <s v="'59575"/>
    <s v="2 | 3"/>
    <x v="9"/>
    <x v="0"/>
    <n v="-9074.64"/>
    <x v="75"/>
    <x v="74"/>
    <s v="REF: REPOSIÃ‡ÃƒO ESTOQUE JULHO"/>
    <x v="12"/>
    <x v="0"/>
    <x v="0"/>
    <n v="4003"/>
    <x v="13"/>
    <n v="40032"/>
    <s v="RELACIONAMENTO (Extraordinário)"/>
    <x v="0"/>
    <x v="4"/>
    <x v="9"/>
    <x v="9"/>
    <x v="22"/>
    <x v="22"/>
  </r>
  <r>
    <x v="9"/>
    <s v="RCG INDUSTRIA METALURGICA LTDA."/>
    <x v="10"/>
    <d v="2024-07-05T00:00:00"/>
    <d v="2024-09-11T00:00:00"/>
    <s v="'59575"/>
    <s v="3 | 3"/>
    <x v="9"/>
    <x v="0"/>
    <n v="-9074.65"/>
    <x v="75"/>
    <x v="74"/>
    <s v="REF: REPOSIÃ‡ÃƒO ESTOQUE JULHO"/>
    <x v="12"/>
    <x v="0"/>
    <x v="0"/>
    <n v="4003"/>
    <x v="13"/>
    <n v="40032"/>
    <s v="RELACIONAMENTO (Extraordinário)"/>
    <x v="0"/>
    <x v="4"/>
    <x v="9"/>
    <x v="9"/>
    <x v="22"/>
    <x v="22"/>
  </r>
  <r>
    <x v="9"/>
    <s v="RCG INDUSTRIA METALURGICA LTDA."/>
    <x v="11"/>
    <d v="2024-08-09T00:00:00"/>
    <d v="2024-09-15T00:00:00"/>
    <s v="'61465"/>
    <s v="1 | 3"/>
    <x v="9"/>
    <x v="0"/>
    <n v="-9074.64"/>
    <x v="75"/>
    <x v="74"/>
    <s v="REF: REPOSIÃ‡ÃƒO ESTOQUE AGOSTO"/>
    <x v="12"/>
    <x v="0"/>
    <x v="0"/>
    <n v="4003"/>
    <x v="13"/>
    <n v="40032"/>
    <s v="RELACIONAMENTO (Extraordinário)"/>
    <x v="0"/>
    <x v="4"/>
    <x v="9"/>
    <x v="9"/>
    <x v="22"/>
    <x v="22"/>
  </r>
  <r>
    <x v="9"/>
    <s v="RCG INDUSTRIA METALURGICA LTDA."/>
    <x v="11"/>
    <d v="2024-08-09T00:00:00"/>
    <d v="2024-09-30T00:00:00"/>
    <s v="'61465"/>
    <s v="2 | 3"/>
    <x v="9"/>
    <x v="0"/>
    <n v="-9074.64"/>
    <x v="75"/>
    <x v="74"/>
    <s v="REF: REPOSIÃ‡ÃƒO ESTOQUE AGOSTO"/>
    <x v="12"/>
    <x v="0"/>
    <x v="0"/>
    <n v="4003"/>
    <x v="13"/>
    <n v="40032"/>
    <s v="RELACIONAMENTO (Extraordinário)"/>
    <x v="0"/>
    <x v="4"/>
    <x v="9"/>
    <x v="9"/>
    <x v="22"/>
    <x v="22"/>
  </r>
  <r>
    <x v="9"/>
    <s v="RCG INDUSTRIA METALURGICA LTDA."/>
    <x v="11"/>
    <d v="2024-08-09T00:00:00"/>
    <d v="2024-10-15T00:00:00"/>
    <s v="'61465"/>
    <s v="3 | 3"/>
    <x v="9"/>
    <x v="0"/>
    <n v="-9074.65"/>
    <x v="75"/>
    <x v="74"/>
    <s v="REF: REPOSIÃ‡ÃƒO ESTOQUE AGOSTO"/>
    <x v="12"/>
    <x v="0"/>
    <x v="0"/>
    <n v="4003"/>
    <x v="13"/>
    <n v="40032"/>
    <s v="RELACIONAMENTO (Extraordinário)"/>
    <x v="0"/>
    <x v="4"/>
    <x v="9"/>
    <x v="9"/>
    <x v="22"/>
    <x v="22"/>
  </r>
  <r>
    <x v="9"/>
    <s v="RCG INDUSTRIA METALURGICA LTDA."/>
    <x v="12"/>
    <d v="2024-09-27T00:00:00"/>
    <d v="2024-11-03T00:00:00"/>
    <s v="'64567"/>
    <s v="1 | 3"/>
    <x v="9"/>
    <x v="0"/>
    <n v="-9800.83"/>
    <x v="82"/>
    <x v="81"/>
    <s v="REF: REPOSIÃ‡ÃƒO DE ESTOQUE"/>
    <x v="12"/>
    <x v="0"/>
    <x v="0"/>
    <n v="4003"/>
    <x v="13"/>
    <n v="40032"/>
    <s v="RELACIONAMENTO (Extraordinário)"/>
    <x v="0"/>
    <x v="4"/>
    <x v="11"/>
    <x v="11"/>
    <x v="17"/>
    <x v="17"/>
  </r>
  <r>
    <x v="9"/>
    <s v="RCG INDUSTRIA METALURGICA LTDA."/>
    <x v="12"/>
    <d v="2024-09-27T00:00:00"/>
    <d v="2024-11-18T00:00:00"/>
    <s v="'64567"/>
    <s v="2 | 3"/>
    <x v="9"/>
    <x v="0"/>
    <n v="-9800.83"/>
    <x v="82"/>
    <x v="81"/>
    <s v="REF: REPOSIÃ‡ÃƒO DE ESTOQUE"/>
    <x v="12"/>
    <x v="0"/>
    <x v="0"/>
    <n v="4003"/>
    <x v="13"/>
    <n v="40032"/>
    <s v="RELACIONAMENTO (Extraordinário)"/>
    <x v="0"/>
    <x v="4"/>
    <x v="11"/>
    <x v="11"/>
    <x v="17"/>
    <x v="17"/>
  </r>
  <r>
    <x v="9"/>
    <s v="RCG INDUSTRIA METALURGICA LTDA."/>
    <x v="12"/>
    <d v="2024-09-27T00:00:00"/>
    <d v="2024-12-03T00:00:00"/>
    <s v="'64567"/>
    <s v="3 | 3"/>
    <x v="9"/>
    <x v="0"/>
    <n v="-9800.84"/>
    <x v="82"/>
    <x v="81"/>
    <s v="REF: REPOSIÃ‡ÃƒO DE ESTOQUE"/>
    <x v="12"/>
    <x v="0"/>
    <x v="0"/>
    <n v="4003"/>
    <x v="13"/>
    <n v="40032"/>
    <s v="RELACIONAMENTO (Extraordinário)"/>
    <x v="0"/>
    <x v="4"/>
    <x v="11"/>
    <x v="11"/>
    <x v="17"/>
    <x v="17"/>
  </r>
  <r>
    <x v="9"/>
    <s v="RCG INDUSTRIA METALURGICA LTDA."/>
    <x v="13"/>
    <d v="2024-10-09T00:00:00"/>
    <d v="2024-11-09T00:00:00"/>
    <s v="'65320"/>
    <s v="1 | 3"/>
    <x v="9"/>
    <x v="0"/>
    <n v="-2542.4299999999998"/>
    <x v="155"/>
    <x v="152"/>
    <s v="REF REPOSIÃ‡ÃƒO DE ESTOQUE"/>
    <x v="3"/>
    <x v="0"/>
    <x v="0"/>
    <n v="7004"/>
    <x v="3"/>
    <n v="70042"/>
    <s v="FÁBRICA CNTR (Extraordinário)"/>
    <x v="0"/>
    <x v="0"/>
    <x v="9"/>
    <x v="9"/>
    <x v="22"/>
    <x v="22"/>
  </r>
  <r>
    <x v="9"/>
    <s v="RCG INDUSTRIA METALURGICA LTDA."/>
    <x v="13"/>
    <d v="2024-10-09T00:00:00"/>
    <d v="2024-11-24T00:00:00"/>
    <s v="'65320"/>
    <s v="2 | 3"/>
    <x v="9"/>
    <x v="0"/>
    <n v="-2542.4299999999998"/>
    <x v="155"/>
    <x v="152"/>
    <s v="REF REPOSIÃ‡ÃƒO DE ESTOQUE"/>
    <x v="3"/>
    <x v="0"/>
    <x v="0"/>
    <n v="7004"/>
    <x v="3"/>
    <n v="70042"/>
    <s v="FÁBRICA CNTR (Extraordinário)"/>
    <x v="0"/>
    <x v="0"/>
    <x v="9"/>
    <x v="9"/>
    <x v="22"/>
    <x v="22"/>
  </r>
  <r>
    <x v="9"/>
    <s v="RCG INDUSTRIA METALURGICA LTDA."/>
    <x v="13"/>
    <d v="2024-10-09T00:00:00"/>
    <d v="2024-12-09T00:00:00"/>
    <s v="'65320"/>
    <s v="3 | 3"/>
    <x v="9"/>
    <x v="0"/>
    <n v="-2542.42"/>
    <x v="155"/>
    <x v="152"/>
    <s v="REF REPOSIÃ‡ÃƒO DE ESTOQUE"/>
    <x v="3"/>
    <x v="0"/>
    <x v="0"/>
    <n v="7004"/>
    <x v="3"/>
    <n v="70042"/>
    <s v="FÁBRICA CNTR (Extraordinário)"/>
    <x v="0"/>
    <x v="0"/>
    <x v="9"/>
    <x v="9"/>
    <x v="22"/>
    <x v="22"/>
  </r>
  <r>
    <x v="9"/>
    <s v="RCG INDUSTRIA METALURGICA LTDA."/>
    <x v="14"/>
    <d v="2024-11-14T00:00:00"/>
    <d v="2024-12-15T00:00:00"/>
    <s v="'67659"/>
    <s v="1 | 3"/>
    <x v="9"/>
    <x v="0"/>
    <n v="-7840.67"/>
    <x v="75"/>
    <x v="74"/>
    <s v="REF: REPOSIÃ‡ÃƒO DE ESTOQUE"/>
    <x v="12"/>
    <x v="0"/>
    <x v="0"/>
    <n v="4003"/>
    <x v="13"/>
    <n v="40032"/>
    <s v="RELACIONAMENTO (Extraordinário)"/>
    <x v="0"/>
    <x v="0"/>
    <x v="9"/>
    <x v="9"/>
    <x v="22"/>
    <x v="22"/>
  </r>
  <r>
    <x v="9"/>
    <s v="RCG INDUSTRIA METALURGICA LTDA."/>
    <x v="14"/>
    <d v="2024-11-14T00:00:00"/>
    <d v="2024-12-30T00:00:00"/>
    <s v="'67659"/>
    <s v="2 | 3"/>
    <x v="9"/>
    <x v="0"/>
    <n v="-7840.67"/>
    <x v="75"/>
    <x v="74"/>
    <s v="REF: REPOSIÃ‡ÃƒO DE ESTOQUE"/>
    <x v="12"/>
    <x v="0"/>
    <x v="0"/>
    <n v="4003"/>
    <x v="13"/>
    <n v="40032"/>
    <s v="RELACIONAMENTO (Extraordinário)"/>
    <x v="0"/>
    <x v="0"/>
    <x v="9"/>
    <x v="9"/>
    <x v="22"/>
    <x v="22"/>
  </r>
  <r>
    <x v="9"/>
    <s v="RCG INDUSTRIA METALURGICA LTDA."/>
    <x v="14"/>
    <d v="2024-11-14T00:00:00"/>
    <d v="2025-01-14T00:00:00"/>
    <s v="'67659"/>
    <s v="3 | 3"/>
    <x v="9"/>
    <x v="0"/>
    <n v="-7840.66"/>
    <x v="75"/>
    <x v="74"/>
    <s v="REF: REPOSIÃ‡ÃƒO DE ESTOQUE"/>
    <x v="12"/>
    <x v="0"/>
    <x v="0"/>
    <n v="4003"/>
    <x v="13"/>
    <n v="40032"/>
    <s v="RELACIONAMENTO (Extraordinário)"/>
    <x v="0"/>
    <x v="0"/>
    <x v="9"/>
    <x v="9"/>
    <x v="22"/>
    <x v="22"/>
  </r>
  <r>
    <x v="9"/>
    <s v="RCG INDUSTRIA METALURGICA LTDA."/>
    <x v="1"/>
    <d v="2025-01-10T00:00:00"/>
    <d v="2025-02-16T00:00:00"/>
    <s v="'70944"/>
    <s v="1 | 3"/>
    <x v="9"/>
    <x v="1"/>
    <n v="-1271.21"/>
    <x v="155"/>
    <x v="152"/>
    <s v="REF. PARA REPOSIÃ‡ÃƒO DE ESTOQUE"/>
    <x v="3"/>
    <x v="0"/>
    <x v="0"/>
    <n v="7004"/>
    <x v="3"/>
    <n v="70042"/>
    <s v="FÁBRICA CNTR (Extraordinário)"/>
    <x v="0"/>
    <x v="1"/>
    <x v="9"/>
    <x v="9"/>
    <x v="22"/>
    <x v="22"/>
  </r>
  <r>
    <x v="9"/>
    <s v="RCG INDUSTRIA METALURGICA LTDA."/>
    <x v="1"/>
    <d v="2025-01-10T00:00:00"/>
    <d v="2025-02-16T00:00:00"/>
    <s v="'70945"/>
    <s v="1 | 3"/>
    <x v="9"/>
    <x v="1"/>
    <n v="-7840.67"/>
    <x v="75"/>
    <x v="74"/>
    <s v="REF: REPOSIÃ‡ÃƒO DE ESTOQUE URGENTE, MATERIAL PARA RECUPERAÃ‡ÃƒO DOS CONT. 1.2 !! "/>
    <x v="10"/>
    <x v="0"/>
    <x v="0"/>
    <n v="7001"/>
    <x v="11"/>
    <n v="70012"/>
    <s v="OFICINA (Extraordinário)"/>
    <x v="0"/>
    <x v="1"/>
    <x v="9"/>
    <x v="9"/>
    <x v="22"/>
    <x v="22"/>
  </r>
  <r>
    <x v="9"/>
    <s v="RCG INDUSTRIA METALURGICA LTDA."/>
    <x v="1"/>
    <d v="2025-01-10T00:00:00"/>
    <d v="2025-03-03T00:00:00"/>
    <s v="'70944"/>
    <s v="2 | 3"/>
    <x v="9"/>
    <x v="1"/>
    <n v="-1271.21"/>
    <x v="155"/>
    <x v="152"/>
    <s v="REF. PARA REPOSIÃ‡ÃƒO DE ESTOQUE"/>
    <x v="3"/>
    <x v="0"/>
    <x v="0"/>
    <n v="7004"/>
    <x v="3"/>
    <n v="70042"/>
    <s v="FÁBRICA CNTR (Extraordinário)"/>
    <x v="0"/>
    <x v="1"/>
    <x v="9"/>
    <x v="9"/>
    <x v="22"/>
    <x v="22"/>
  </r>
  <r>
    <x v="9"/>
    <s v="RCG INDUSTRIA METALURGICA LTDA."/>
    <x v="1"/>
    <d v="2025-01-10T00:00:00"/>
    <d v="2025-03-03T00:00:00"/>
    <s v="'70945"/>
    <s v="2 | 3"/>
    <x v="9"/>
    <x v="1"/>
    <n v="-7840.67"/>
    <x v="75"/>
    <x v="74"/>
    <s v="REF: REPOSIÃ‡ÃƒO DE ESTOQUE URGENTE, MATERIAL PARA RECUPERAÃ‡ÃƒO DOS CONT. 1.2 !! "/>
    <x v="10"/>
    <x v="0"/>
    <x v="0"/>
    <n v="7001"/>
    <x v="11"/>
    <n v="70012"/>
    <s v="OFICINA (Extraordinário)"/>
    <x v="0"/>
    <x v="1"/>
    <x v="9"/>
    <x v="9"/>
    <x v="22"/>
    <x v="22"/>
  </r>
  <r>
    <x v="9"/>
    <s v="RCG INDUSTRIA METALURGICA LTDA."/>
    <x v="1"/>
    <d v="2025-01-10T00:00:00"/>
    <d v="2025-03-18T00:00:00"/>
    <s v="'70944"/>
    <s v="3 | 3"/>
    <x v="9"/>
    <x v="1"/>
    <n v="-1271.22"/>
    <x v="155"/>
    <x v="152"/>
    <s v="REF. PARA REPOSIÃ‡ÃƒO DE ESTOQUE"/>
    <x v="3"/>
    <x v="0"/>
    <x v="0"/>
    <n v="7004"/>
    <x v="3"/>
    <n v="70042"/>
    <s v="FÁBRICA CNTR (Extraordinário)"/>
    <x v="0"/>
    <x v="1"/>
    <x v="9"/>
    <x v="9"/>
    <x v="22"/>
    <x v="22"/>
  </r>
  <r>
    <x v="9"/>
    <s v="RCG INDUSTRIA METALURGICA LTDA."/>
    <x v="1"/>
    <d v="2025-01-10T00:00:00"/>
    <d v="2025-03-18T00:00:00"/>
    <s v="'70945"/>
    <s v="3 | 3"/>
    <x v="9"/>
    <x v="1"/>
    <n v="-7840.66"/>
    <x v="75"/>
    <x v="74"/>
    <s v="REF: REPOSIÃ‡ÃƒO DE ESTOQUE URGENTE, MATERIAL PARA RECUPERAÃ‡ÃƒO DOS CONT. 1.2 !! "/>
    <x v="10"/>
    <x v="0"/>
    <x v="0"/>
    <n v="7001"/>
    <x v="11"/>
    <n v="70012"/>
    <s v="OFICINA (Extraordinário)"/>
    <x v="0"/>
    <x v="1"/>
    <x v="9"/>
    <x v="9"/>
    <x v="22"/>
    <x v="22"/>
  </r>
  <r>
    <x v="9"/>
    <s v="REBMAR COMERCIAL E TECNICA DIESEL LTDA."/>
    <x v="6"/>
    <d v="2024-03-25T00:00:00"/>
    <d v="2024-04-25T00:00:00"/>
    <s v="'67777"/>
    <s v="1 | 3"/>
    <x v="9"/>
    <x v="0"/>
    <n v="-1191.44"/>
    <x v="46"/>
    <x v="45"/>
    <s v="REF: URGENTE, CARRO PARADO !! OBS: COMPRAR NA REBMAR !!"/>
    <x v="10"/>
    <x v="0"/>
    <x v="0"/>
    <n v="7001"/>
    <x v="11"/>
    <n v="70012"/>
    <s v="OFICINA (Extraordinário)"/>
    <x v="0"/>
    <x v="1"/>
    <x v="9"/>
    <x v="9"/>
    <x v="12"/>
    <x v="12"/>
  </r>
  <r>
    <x v="9"/>
    <s v="REBMAR COMERCIAL E TECNICA DIESEL LTDA."/>
    <x v="6"/>
    <d v="2024-03-25T00:00:00"/>
    <d v="2024-05-25T00:00:00"/>
    <s v="'67777"/>
    <s v="2 | 3"/>
    <x v="9"/>
    <x v="0"/>
    <n v="-1191.07"/>
    <x v="46"/>
    <x v="45"/>
    <s v="REF: URGENTE, CARRO PARADO !! OBS: COMPRAR NA REBMAR !!"/>
    <x v="10"/>
    <x v="0"/>
    <x v="0"/>
    <n v="7001"/>
    <x v="11"/>
    <n v="70012"/>
    <s v="OFICINA (Extraordinário)"/>
    <x v="0"/>
    <x v="1"/>
    <x v="9"/>
    <x v="9"/>
    <x v="12"/>
    <x v="12"/>
  </r>
  <r>
    <x v="9"/>
    <s v="REBMAR COMERCIAL E TECNICA DIESEL LTDA."/>
    <x v="6"/>
    <d v="2024-03-25T00:00:00"/>
    <d v="2024-06-25T00:00:00"/>
    <s v="'67777"/>
    <s v="3 | 3"/>
    <x v="9"/>
    <x v="0"/>
    <n v="-1191.07"/>
    <x v="46"/>
    <x v="45"/>
    <s v="REF: URGENTE, CARRO PARADO !! OBS: COMPRAR NA REBMAR !!"/>
    <x v="10"/>
    <x v="0"/>
    <x v="0"/>
    <n v="7001"/>
    <x v="11"/>
    <n v="70012"/>
    <s v="OFICINA (Extraordinário)"/>
    <x v="0"/>
    <x v="1"/>
    <x v="9"/>
    <x v="9"/>
    <x v="12"/>
    <x v="12"/>
  </r>
  <r>
    <x v="9"/>
    <s v="REBMAR COMERCIAL E TECNICA DIESEL LTDA."/>
    <x v="7"/>
    <d v="2024-04-02T00:00:00"/>
    <d v="2024-05-11T00:00:00"/>
    <s v="'67834"/>
    <s v="1 | 1"/>
    <x v="9"/>
    <x v="0"/>
    <n v="-451.02"/>
    <x v="46"/>
    <x v="45"/>
    <s v="REF: NWC6I88 CARRO PARADO"/>
    <x v="10"/>
    <x v="0"/>
    <x v="0"/>
    <n v="7001"/>
    <x v="11"/>
    <n v="70012"/>
    <s v="OFICINA (Extraordinário)"/>
    <x v="0"/>
    <x v="3"/>
    <x v="9"/>
    <x v="9"/>
    <x v="12"/>
    <x v="12"/>
  </r>
  <r>
    <x v="9"/>
    <s v="RECUPERADORA DE PECAS NOVA IRAJA LTDA"/>
    <x v="4"/>
    <d v="2024-01-03T00:00:00"/>
    <d v="2024-01-31T00:00:00"/>
    <s v="'5748"/>
    <s v="1 | 1"/>
    <x v="9"/>
    <x v="0"/>
    <n v="-3660"/>
    <x v="46"/>
    <x v="45"/>
    <s v="REF: (RJG8E34 SERVIÃ‡O EM TAMPA E CUBO)"/>
    <x v="10"/>
    <x v="0"/>
    <x v="0"/>
    <n v="7001"/>
    <x v="11"/>
    <n v="70012"/>
    <s v="OFICINA (Extraordinário)"/>
    <x v="0"/>
    <x v="1"/>
    <x v="9"/>
    <x v="9"/>
    <x v="12"/>
    <x v="12"/>
  </r>
  <r>
    <x v="9"/>
    <s v="RECUPERADORA DE PECAS NOVA IRAJA LTDA"/>
    <x v="5"/>
    <d v="2024-02-15T00:00:00"/>
    <d v="2024-03-14T00:00:00"/>
    <s v="'5757"/>
    <s v="1 | 1"/>
    <x v="10"/>
    <x v="0"/>
    <n v="-2468"/>
    <x v="46"/>
    <x v="45"/>
    <s v="REF: RODA P/RECUPERAR A FURACAO E DESEMPENAR"/>
    <x v="10"/>
    <x v="0"/>
    <x v="0"/>
    <n v="7001"/>
    <x v="11"/>
    <n v="70012"/>
    <s v="OFICINA (Extraordinário)"/>
    <x v="0"/>
    <x v="1"/>
    <x v="9"/>
    <x v="9"/>
    <x v="12"/>
    <x v="12"/>
  </r>
  <r>
    <x v="9"/>
    <s v="RECUPERADORA DE PECAS NOVA IRAJA LTDA"/>
    <x v="5"/>
    <d v="2024-02-16T00:00:00"/>
    <d v="2024-03-15T00:00:00"/>
    <s v="'5758"/>
    <s v="1 | 1"/>
    <x v="10"/>
    <x v="0"/>
    <n v="-1740"/>
    <x v="46"/>
    <x v="45"/>
    <s v="REF: RODA P/RECUPERAR A FURACAO E DESEMPENAR"/>
    <x v="10"/>
    <x v="0"/>
    <x v="0"/>
    <n v="7001"/>
    <x v="11"/>
    <n v="70012"/>
    <s v="OFICINA (Extraordinário)"/>
    <x v="0"/>
    <x v="1"/>
    <x v="9"/>
    <x v="9"/>
    <x v="12"/>
    <x v="12"/>
  </r>
  <r>
    <x v="9"/>
    <s v="RECUPERADORA DE PECAS NOVA IRAJA LTDA"/>
    <x v="6"/>
    <d v="2024-03-16T00:00:00"/>
    <d v="2024-04-13T00:00:00"/>
    <s v="'5762"/>
    <s v="1 | 1"/>
    <x v="10"/>
    <x v="0"/>
    <n v="-880"/>
    <x v="46"/>
    <x v="45"/>
    <s v="REF: VOLVO KRG4242"/>
    <x v="10"/>
    <x v="0"/>
    <x v="0"/>
    <n v="7001"/>
    <x v="11"/>
    <n v="70012"/>
    <s v="OFICINA (Extraordinário)"/>
    <x v="0"/>
    <x v="1"/>
    <x v="9"/>
    <x v="9"/>
    <x v="12"/>
    <x v="12"/>
  </r>
  <r>
    <x v="9"/>
    <s v="RECUPERADORA DE PECAS NOVA IRAJA LTDA"/>
    <x v="6"/>
    <d v="2024-03-26T00:00:00"/>
    <d v="2024-04-23T00:00:00"/>
    <s v="'5765"/>
    <s v="1 | 1"/>
    <x v="10"/>
    <x v="0"/>
    <n v="-380"/>
    <x v="49"/>
    <x v="48"/>
    <s v="REF: SERVIÃ‡O DE SOLDA NA MAQUINA DE RETIRAR PNEUS"/>
    <x v="10"/>
    <x v="0"/>
    <x v="0"/>
    <n v="7001"/>
    <x v="11"/>
    <n v="70017"/>
    <s v="OFICINA (Comum)"/>
    <x v="0"/>
    <x v="1"/>
    <x v="11"/>
    <x v="11"/>
    <x v="17"/>
    <x v="17"/>
  </r>
  <r>
    <x v="9"/>
    <s v="RECUPERADORA DE PECAS NOVA IRAJA LTDA"/>
    <x v="7"/>
    <d v="2024-04-25T00:00:00"/>
    <d v="2024-05-23T00:00:00"/>
    <s v="'5768"/>
    <s v="1 | 1"/>
    <x v="10"/>
    <x v="0"/>
    <n v="-480"/>
    <x v="46"/>
    <x v="45"/>
    <s v="REF: ENGETRUCK, BOMBA DA PRENSA"/>
    <x v="10"/>
    <x v="0"/>
    <x v="0"/>
    <n v="7001"/>
    <x v="11"/>
    <n v="70012"/>
    <s v="OFICINA (Extraordinário)"/>
    <x v="0"/>
    <x v="3"/>
    <x v="9"/>
    <x v="9"/>
    <x v="12"/>
    <x v="12"/>
  </r>
  <r>
    <x v="9"/>
    <s v="RECUPERADORA DE PECAS NOVA IRAJA LTDA"/>
    <x v="8"/>
    <d v="2024-05-02T00:00:00"/>
    <d v="2024-05-30T00:00:00"/>
    <s v="'5771"/>
    <s v="1 | 1"/>
    <x v="10"/>
    <x v="0"/>
    <n v="-380"/>
    <x v="49"/>
    <x v="48"/>
    <s v="REF: SERVIÃ‡O EM MINI RETIFICA DA OFICINA, RETIRADO EM 30/04/2024 (NOVA IRAJA)"/>
    <x v="10"/>
    <x v="0"/>
    <x v="0"/>
    <n v="7003"/>
    <x v="14"/>
    <n v="70037"/>
    <s v="SERRALHERIA (Comum)"/>
    <x v="0"/>
    <x v="3"/>
    <x v="11"/>
    <x v="11"/>
    <x v="17"/>
    <x v="17"/>
  </r>
  <r>
    <x v="9"/>
    <s v="RECUPERADORA DE PECAS NOVA IRAJA LTDA"/>
    <x v="8"/>
    <d v="2024-05-02T00:00:00"/>
    <d v="2024-05-30T00:00:00"/>
    <s v="'5772"/>
    <s v="1 | 1"/>
    <x v="10"/>
    <x v="0"/>
    <n v="-480"/>
    <x v="46"/>
    <x v="45"/>
    <s v="REF:  KOLETA LPW6F89  FORNECEDOR NOVA IRAJA RETIRADO EM 02/05"/>
    <x v="10"/>
    <x v="0"/>
    <x v="0"/>
    <n v="7001"/>
    <x v="11"/>
    <n v="70013"/>
    <s v="OFICINA (Poli e Rollon)"/>
    <x v="0"/>
    <x v="3"/>
    <x v="9"/>
    <x v="9"/>
    <x v="12"/>
    <x v="12"/>
  </r>
  <r>
    <x v="9"/>
    <s v="RECUPERADORA DE PECAS NOVA IRAJA LTDA"/>
    <x v="9"/>
    <d v="2024-06-06T00:00:00"/>
    <d v="2024-07-04T00:00:00"/>
    <s v="'5778"/>
    <s v="1 | 1"/>
    <x v="10"/>
    <x v="0"/>
    <n v="-480"/>
    <x v="46"/>
    <x v="45"/>
    <s v="REF: ENCAMINHANDO A ENGETRUCK P/ ORÃ‡AMENTO 04/06      LQA5896"/>
    <x v="10"/>
    <x v="0"/>
    <x v="0"/>
    <n v="7001"/>
    <x v="11"/>
    <n v="70014"/>
    <s v="OFICINA (Reciclável)"/>
    <x v="0"/>
    <x v="3"/>
    <x v="9"/>
    <x v="9"/>
    <x v="12"/>
    <x v="12"/>
  </r>
  <r>
    <x v="9"/>
    <s v="RECUPERADORA DE PECAS NOVA IRAJA LTDA"/>
    <x v="11"/>
    <d v="2024-08-07T00:00:00"/>
    <d v="2024-09-03T00:00:00"/>
    <s v="'5790"/>
    <s v="1 | 1"/>
    <x v="9"/>
    <x v="0"/>
    <n v="-280"/>
    <x v="46"/>
    <x v="45"/>
    <s v="REF: ENGETRUCK ORÃ‡AMENTO 104/2024   OUM1J17"/>
    <x v="10"/>
    <x v="0"/>
    <x v="0"/>
    <n v="7001"/>
    <x v="11"/>
    <n v="70013"/>
    <s v="OFICINA (Poli e Rollon)"/>
    <x v="0"/>
    <x v="4"/>
    <x v="9"/>
    <x v="9"/>
    <x v="12"/>
    <x v="12"/>
  </r>
  <r>
    <x v="9"/>
    <s v="RECUPERADORA DE PECAS NOVA IRAJA LTDA"/>
    <x v="11"/>
    <d v="2024-08-16T00:00:00"/>
    <d v="2024-09-06T00:00:00"/>
    <s v="'5796"/>
    <s v="1 | 1"/>
    <x v="10"/>
    <x v="0"/>
    <n v="-380"/>
    <x v="46"/>
    <x v="45"/>
    <s v="REF: LUQ3A52   ORÃ‡AMENTO NOVAIRAJA 111/2024"/>
    <x v="10"/>
    <x v="0"/>
    <x v="0"/>
    <n v="7001"/>
    <x v="11"/>
    <n v="70012"/>
    <s v="OFICINA (Extraordinário)"/>
    <x v="0"/>
    <x v="4"/>
    <x v="9"/>
    <x v="9"/>
    <x v="12"/>
    <x v="12"/>
  </r>
  <r>
    <x v="9"/>
    <s v="REDE MANAUS COMERCIO DE PNEUS LTDA"/>
    <x v="4"/>
    <d v="2024-01-03T00:00:00"/>
    <d v="2024-02-02T00:00:00"/>
    <s v="'515095"/>
    <s v="1 | 6"/>
    <x v="9"/>
    <x v="0"/>
    <n v="-3718.33"/>
    <x v="76"/>
    <x v="75"/>
    <s v="PNEUS PARA DIANTEIRA"/>
    <x v="10"/>
    <x v="0"/>
    <x v="0"/>
    <n v="7001"/>
    <x v="11"/>
    <n v="70012"/>
    <s v="OFICINA (Extraordinário)"/>
    <x v="0"/>
    <x v="1"/>
    <x v="9"/>
    <x v="9"/>
    <x v="12"/>
    <x v="12"/>
  </r>
  <r>
    <x v="9"/>
    <s v="REDE MANAUS COMERCIO DE PNEUS LTDA"/>
    <x v="4"/>
    <d v="2024-01-03T00:00:00"/>
    <d v="2024-03-03T00:00:00"/>
    <s v="'515095"/>
    <s v="2 | 6"/>
    <x v="9"/>
    <x v="0"/>
    <n v="-3718.33"/>
    <x v="76"/>
    <x v="75"/>
    <s v="PNEUS PARA DIANTEIRA"/>
    <x v="10"/>
    <x v="0"/>
    <x v="0"/>
    <n v="7001"/>
    <x v="11"/>
    <n v="70012"/>
    <s v="OFICINA (Extraordinário)"/>
    <x v="0"/>
    <x v="1"/>
    <x v="9"/>
    <x v="9"/>
    <x v="12"/>
    <x v="12"/>
  </r>
  <r>
    <x v="9"/>
    <s v="REDE MANAUS COMERCIO DE PNEUS LTDA"/>
    <x v="4"/>
    <d v="2024-01-03T00:00:00"/>
    <d v="2024-04-02T00:00:00"/>
    <s v="'515095"/>
    <s v="3 | 6"/>
    <x v="9"/>
    <x v="0"/>
    <n v="-3718.33"/>
    <x v="76"/>
    <x v="75"/>
    <s v="PNEUS PARA DIANTEIRA"/>
    <x v="10"/>
    <x v="0"/>
    <x v="0"/>
    <n v="7001"/>
    <x v="11"/>
    <n v="70012"/>
    <s v="OFICINA (Extraordinário)"/>
    <x v="0"/>
    <x v="1"/>
    <x v="9"/>
    <x v="9"/>
    <x v="12"/>
    <x v="12"/>
  </r>
  <r>
    <x v="9"/>
    <s v="REDE MANAUS COMERCIO DE PNEUS LTDA"/>
    <x v="4"/>
    <d v="2024-01-03T00:00:00"/>
    <d v="2024-05-02T00:00:00"/>
    <s v="'515095"/>
    <s v="4 | 6"/>
    <x v="9"/>
    <x v="0"/>
    <n v="-3718.33"/>
    <x v="76"/>
    <x v="75"/>
    <s v="PNEUS PARA DIANTEIRA"/>
    <x v="10"/>
    <x v="0"/>
    <x v="0"/>
    <n v="7001"/>
    <x v="11"/>
    <n v="70012"/>
    <s v="OFICINA (Extraordinário)"/>
    <x v="0"/>
    <x v="1"/>
    <x v="9"/>
    <x v="9"/>
    <x v="12"/>
    <x v="12"/>
  </r>
  <r>
    <x v="9"/>
    <s v="REDE MANAUS COMERCIO DE PNEUS LTDA"/>
    <x v="4"/>
    <d v="2024-01-03T00:00:00"/>
    <d v="2024-06-01T00:00:00"/>
    <s v="'515095"/>
    <s v="5 | 6"/>
    <x v="9"/>
    <x v="0"/>
    <n v="-3718.33"/>
    <x v="76"/>
    <x v="75"/>
    <s v="PNEUS PARA DIANTEIRA"/>
    <x v="10"/>
    <x v="0"/>
    <x v="0"/>
    <n v="7001"/>
    <x v="11"/>
    <n v="70012"/>
    <s v="OFICINA (Extraordinário)"/>
    <x v="0"/>
    <x v="1"/>
    <x v="9"/>
    <x v="9"/>
    <x v="12"/>
    <x v="12"/>
  </r>
  <r>
    <x v="9"/>
    <s v="REDE MANAUS COMERCIO DE PNEUS LTDA"/>
    <x v="4"/>
    <d v="2024-01-03T00:00:00"/>
    <d v="2024-07-01T00:00:00"/>
    <s v="'515095"/>
    <s v="6 | 6"/>
    <x v="9"/>
    <x v="0"/>
    <n v="-3718.35"/>
    <x v="76"/>
    <x v="75"/>
    <s v="PNEUS PARA DIANTEIRA"/>
    <x v="10"/>
    <x v="0"/>
    <x v="0"/>
    <n v="7001"/>
    <x v="11"/>
    <n v="70012"/>
    <s v="OFICINA (Extraordinário)"/>
    <x v="0"/>
    <x v="1"/>
    <x v="9"/>
    <x v="9"/>
    <x v="12"/>
    <x v="12"/>
  </r>
  <r>
    <x v="9"/>
    <s v="REDE MANAUS COMERCIO DE PNEUS LTDA"/>
    <x v="5"/>
    <d v="2024-02-02T00:00:00"/>
    <d v="2024-03-03T00:00:00"/>
    <s v="'520498"/>
    <s v="1 | 6"/>
    <x v="9"/>
    <x v="0"/>
    <n v="-4462"/>
    <x v="76"/>
    <x v="75"/>
    <s v="PNEUS NOVOS"/>
    <x v="10"/>
    <x v="0"/>
    <x v="0"/>
    <n v="7001"/>
    <x v="11"/>
    <n v="70012"/>
    <s v="OFICINA (Extraordinário)"/>
    <x v="0"/>
    <x v="1"/>
    <x v="9"/>
    <x v="9"/>
    <x v="12"/>
    <x v="12"/>
  </r>
  <r>
    <x v="9"/>
    <s v="REDE MANAUS COMERCIO DE PNEUS LTDA"/>
    <x v="5"/>
    <d v="2024-02-02T00:00:00"/>
    <d v="2024-04-02T00:00:00"/>
    <s v="'520498"/>
    <s v="2 | 6"/>
    <x v="9"/>
    <x v="0"/>
    <n v="-4462"/>
    <x v="76"/>
    <x v="75"/>
    <s v="PNEUS NOVOS"/>
    <x v="10"/>
    <x v="0"/>
    <x v="0"/>
    <n v="7001"/>
    <x v="11"/>
    <n v="70012"/>
    <s v="OFICINA (Extraordinário)"/>
    <x v="0"/>
    <x v="1"/>
    <x v="9"/>
    <x v="9"/>
    <x v="12"/>
    <x v="12"/>
  </r>
  <r>
    <x v="9"/>
    <s v="REDE MANAUS COMERCIO DE PNEUS LTDA"/>
    <x v="5"/>
    <d v="2024-02-02T00:00:00"/>
    <d v="2024-05-02T00:00:00"/>
    <s v="'520498"/>
    <s v="3 | 6"/>
    <x v="9"/>
    <x v="0"/>
    <n v="-4462"/>
    <x v="76"/>
    <x v="75"/>
    <s v="PNEUS NOVOS"/>
    <x v="10"/>
    <x v="0"/>
    <x v="0"/>
    <n v="7001"/>
    <x v="11"/>
    <n v="70012"/>
    <s v="OFICINA (Extraordinário)"/>
    <x v="0"/>
    <x v="1"/>
    <x v="9"/>
    <x v="9"/>
    <x v="12"/>
    <x v="12"/>
  </r>
  <r>
    <x v="9"/>
    <s v="REDE MANAUS COMERCIO DE PNEUS LTDA"/>
    <x v="5"/>
    <d v="2024-02-02T00:00:00"/>
    <d v="2024-06-01T00:00:00"/>
    <s v="'520498"/>
    <s v="4 | 6"/>
    <x v="9"/>
    <x v="0"/>
    <n v="-4462"/>
    <x v="76"/>
    <x v="75"/>
    <s v="PNEUS NOVOS"/>
    <x v="10"/>
    <x v="0"/>
    <x v="0"/>
    <n v="7001"/>
    <x v="11"/>
    <n v="70012"/>
    <s v="OFICINA (Extraordinário)"/>
    <x v="0"/>
    <x v="1"/>
    <x v="9"/>
    <x v="9"/>
    <x v="12"/>
    <x v="12"/>
  </r>
  <r>
    <x v="9"/>
    <s v="REDE MANAUS COMERCIO DE PNEUS LTDA"/>
    <x v="5"/>
    <d v="2024-02-02T00:00:00"/>
    <d v="2024-07-01T00:00:00"/>
    <s v="'520498"/>
    <s v="5 | 6"/>
    <x v="9"/>
    <x v="0"/>
    <n v="-4462"/>
    <x v="76"/>
    <x v="75"/>
    <s v="PNEUS NOVOS"/>
    <x v="10"/>
    <x v="0"/>
    <x v="0"/>
    <n v="7001"/>
    <x v="11"/>
    <n v="70012"/>
    <s v="OFICINA (Extraordinário)"/>
    <x v="0"/>
    <x v="1"/>
    <x v="9"/>
    <x v="9"/>
    <x v="12"/>
    <x v="12"/>
  </r>
  <r>
    <x v="9"/>
    <s v="REDE MANAUS COMERCIO DE PNEUS LTDA"/>
    <x v="5"/>
    <d v="2024-02-02T00:00:00"/>
    <d v="2024-07-31T00:00:00"/>
    <s v="'520498"/>
    <s v="6 | 6"/>
    <x v="9"/>
    <x v="0"/>
    <n v="-4462"/>
    <x v="76"/>
    <x v="75"/>
    <s v="PNEUS NOVOS"/>
    <x v="10"/>
    <x v="0"/>
    <x v="0"/>
    <n v="7001"/>
    <x v="11"/>
    <n v="70012"/>
    <s v="OFICINA (Extraordinário)"/>
    <x v="0"/>
    <x v="1"/>
    <x v="9"/>
    <x v="9"/>
    <x v="12"/>
    <x v="12"/>
  </r>
  <r>
    <x v="9"/>
    <s v="REDE MANAUS COMERCIO DE PNEUS LTDA"/>
    <x v="5"/>
    <d v="2024-02-27T00:00:00"/>
    <d v="2024-04-27T00:00:00"/>
    <s v="'524061"/>
    <s v="2 | 6"/>
    <x v="9"/>
    <x v="0"/>
    <n v="-176.95"/>
    <x v="76"/>
    <x v="7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REDE MANAUS COMERCIO DE PNEUS LTDA"/>
    <x v="6"/>
    <d v="2024-03-06T00:00:00"/>
    <d v="2024-04-06T00:00:00"/>
    <s v="'525440"/>
    <s v="1 | 6"/>
    <x v="9"/>
    <x v="0"/>
    <n v="-3718.33"/>
    <x v="76"/>
    <x v="75"/>
    <s v="PNEUS NOVOS"/>
    <x v="10"/>
    <x v="0"/>
    <x v="0"/>
    <n v="7001"/>
    <x v="11"/>
    <n v="70012"/>
    <s v="OFICINA (Extraordinário)"/>
    <x v="0"/>
    <x v="1"/>
    <x v="9"/>
    <x v="9"/>
    <x v="12"/>
    <x v="12"/>
  </r>
  <r>
    <x v="9"/>
    <s v="REDE MANAUS COMERCIO DE PNEUS LTDA"/>
    <x v="6"/>
    <d v="2024-03-06T00:00:00"/>
    <d v="2024-05-06T00:00:00"/>
    <s v="'525440"/>
    <s v="2 | 6"/>
    <x v="9"/>
    <x v="0"/>
    <n v="-3718.33"/>
    <x v="76"/>
    <x v="75"/>
    <s v="PNEUS NOVOS"/>
    <x v="10"/>
    <x v="0"/>
    <x v="0"/>
    <n v="7001"/>
    <x v="11"/>
    <n v="70012"/>
    <s v="OFICINA (Extraordinário)"/>
    <x v="0"/>
    <x v="1"/>
    <x v="9"/>
    <x v="9"/>
    <x v="12"/>
    <x v="12"/>
  </r>
  <r>
    <x v="9"/>
    <s v="REDE MANAUS COMERCIO DE PNEUS LTDA"/>
    <x v="6"/>
    <d v="2024-03-06T00:00:00"/>
    <d v="2024-06-06T00:00:00"/>
    <s v="'525440"/>
    <s v="3 | 6"/>
    <x v="9"/>
    <x v="0"/>
    <n v="-3718.33"/>
    <x v="76"/>
    <x v="75"/>
    <s v="PNEUS NOVOS"/>
    <x v="10"/>
    <x v="0"/>
    <x v="0"/>
    <n v="7001"/>
    <x v="11"/>
    <n v="70012"/>
    <s v="OFICINA (Extraordinário)"/>
    <x v="0"/>
    <x v="1"/>
    <x v="9"/>
    <x v="9"/>
    <x v="12"/>
    <x v="12"/>
  </r>
  <r>
    <x v="9"/>
    <s v="REDE MANAUS COMERCIO DE PNEUS LTDA"/>
    <x v="6"/>
    <d v="2024-03-06T00:00:00"/>
    <d v="2024-07-06T00:00:00"/>
    <s v="'525440"/>
    <s v="4 | 6"/>
    <x v="9"/>
    <x v="0"/>
    <n v="-3718.33"/>
    <x v="76"/>
    <x v="75"/>
    <s v="PNEUS NOVOS"/>
    <x v="10"/>
    <x v="0"/>
    <x v="0"/>
    <n v="7001"/>
    <x v="11"/>
    <n v="70012"/>
    <s v="OFICINA (Extraordinário)"/>
    <x v="0"/>
    <x v="1"/>
    <x v="9"/>
    <x v="9"/>
    <x v="12"/>
    <x v="12"/>
  </r>
  <r>
    <x v="9"/>
    <s v="REDE MANAUS COMERCIO DE PNEUS LTDA"/>
    <x v="6"/>
    <d v="2024-03-06T00:00:00"/>
    <d v="2024-08-06T00:00:00"/>
    <s v="'525440"/>
    <s v="5 | 6"/>
    <x v="9"/>
    <x v="0"/>
    <n v="-3718.33"/>
    <x v="76"/>
    <x v="75"/>
    <s v="PNEUS NOVOS"/>
    <x v="10"/>
    <x v="0"/>
    <x v="0"/>
    <n v="7001"/>
    <x v="11"/>
    <n v="70012"/>
    <s v="OFICINA (Extraordinário)"/>
    <x v="0"/>
    <x v="1"/>
    <x v="9"/>
    <x v="9"/>
    <x v="12"/>
    <x v="12"/>
  </r>
  <r>
    <x v="9"/>
    <s v="REDE MANAUS COMERCIO DE PNEUS LTDA"/>
    <x v="6"/>
    <d v="2024-03-06T00:00:00"/>
    <d v="2024-09-06T00:00:00"/>
    <s v="'525440"/>
    <s v="6 | 6"/>
    <x v="9"/>
    <x v="0"/>
    <n v="-3718.35"/>
    <x v="76"/>
    <x v="75"/>
    <s v="PNEUS NOVOS"/>
    <x v="10"/>
    <x v="0"/>
    <x v="0"/>
    <n v="7001"/>
    <x v="11"/>
    <n v="70012"/>
    <s v="OFICINA (Extraordinário)"/>
    <x v="0"/>
    <x v="1"/>
    <x v="9"/>
    <x v="9"/>
    <x v="12"/>
    <x v="12"/>
  </r>
  <r>
    <x v="9"/>
    <s v="REDE MANAUS COMERCIO DE PNEUS LTDA"/>
    <x v="6"/>
    <d v="2024-03-21T00:00:00"/>
    <d v="2024-04-20T00:00:00"/>
    <s v="'528086"/>
    <s v="1 | 6"/>
    <x v="9"/>
    <x v="0"/>
    <n v="-2231"/>
    <x v="76"/>
    <x v="75"/>
    <s v="PNEUS NOVOS"/>
    <x v="10"/>
    <x v="0"/>
    <x v="0"/>
    <n v="7001"/>
    <x v="11"/>
    <n v="70012"/>
    <s v="OFICINA (Extraordinário)"/>
    <x v="0"/>
    <x v="1"/>
    <x v="9"/>
    <x v="9"/>
    <x v="12"/>
    <x v="12"/>
  </r>
  <r>
    <x v="9"/>
    <s v="REDE MANAUS COMERCIO DE PNEUS LTDA"/>
    <x v="6"/>
    <d v="2024-03-21T00:00:00"/>
    <d v="2024-05-20T00:00:00"/>
    <s v="'528086"/>
    <s v="2 | 6"/>
    <x v="9"/>
    <x v="0"/>
    <n v="-2231"/>
    <x v="76"/>
    <x v="75"/>
    <s v="PNEUS NOVOS"/>
    <x v="10"/>
    <x v="0"/>
    <x v="0"/>
    <n v="7001"/>
    <x v="11"/>
    <n v="70012"/>
    <s v="OFICINA (Extraordinário)"/>
    <x v="0"/>
    <x v="1"/>
    <x v="9"/>
    <x v="9"/>
    <x v="12"/>
    <x v="12"/>
  </r>
  <r>
    <x v="9"/>
    <s v="REDE MANAUS COMERCIO DE PNEUS LTDA"/>
    <x v="6"/>
    <d v="2024-03-21T00:00:00"/>
    <d v="2024-06-19T00:00:00"/>
    <s v="'528086"/>
    <s v="3 | 6"/>
    <x v="9"/>
    <x v="0"/>
    <n v="-2231"/>
    <x v="76"/>
    <x v="75"/>
    <s v="PNEUS NOVOS"/>
    <x v="10"/>
    <x v="0"/>
    <x v="0"/>
    <n v="7001"/>
    <x v="11"/>
    <n v="70012"/>
    <s v="OFICINA (Extraordinário)"/>
    <x v="0"/>
    <x v="1"/>
    <x v="9"/>
    <x v="9"/>
    <x v="12"/>
    <x v="12"/>
  </r>
  <r>
    <x v="9"/>
    <s v="REDE MANAUS COMERCIO DE PNEUS LTDA"/>
    <x v="6"/>
    <d v="2024-03-21T00:00:00"/>
    <d v="2024-07-19T00:00:00"/>
    <s v="'528086"/>
    <s v="4 | 6"/>
    <x v="9"/>
    <x v="0"/>
    <n v="-2231"/>
    <x v="76"/>
    <x v="75"/>
    <s v="PNEUS NOVOS"/>
    <x v="10"/>
    <x v="0"/>
    <x v="0"/>
    <n v="7001"/>
    <x v="11"/>
    <n v="70012"/>
    <s v="OFICINA (Extraordinário)"/>
    <x v="0"/>
    <x v="1"/>
    <x v="9"/>
    <x v="9"/>
    <x v="12"/>
    <x v="12"/>
  </r>
  <r>
    <x v="9"/>
    <s v="REDE MANAUS COMERCIO DE PNEUS LTDA"/>
    <x v="6"/>
    <d v="2024-03-21T00:00:00"/>
    <d v="2024-08-18T00:00:00"/>
    <s v="'528086"/>
    <s v="5 | 6"/>
    <x v="9"/>
    <x v="0"/>
    <n v="-2231"/>
    <x v="76"/>
    <x v="75"/>
    <s v="PNEUS NOVOS"/>
    <x v="10"/>
    <x v="0"/>
    <x v="0"/>
    <n v="7001"/>
    <x v="11"/>
    <n v="70012"/>
    <s v="OFICINA (Extraordinário)"/>
    <x v="0"/>
    <x v="1"/>
    <x v="9"/>
    <x v="9"/>
    <x v="12"/>
    <x v="12"/>
  </r>
  <r>
    <x v="9"/>
    <s v="REDE MANAUS COMERCIO DE PNEUS LTDA"/>
    <x v="6"/>
    <d v="2024-03-21T00:00:00"/>
    <d v="2024-09-17T00:00:00"/>
    <s v="'528086"/>
    <s v="6 | 6"/>
    <x v="9"/>
    <x v="0"/>
    <n v="-2231"/>
    <x v="76"/>
    <x v="75"/>
    <s v="PNEUS NOVOS"/>
    <x v="10"/>
    <x v="0"/>
    <x v="0"/>
    <n v="7001"/>
    <x v="11"/>
    <n v="70012"/>
    <s v="OFICINA (Extraordinário)"/>
    <x v="0"/>
    <x v="1"/>
    <x v="9"/>
    <x v="9"/>
    <x v="12"/>
    <x v="12"/>
  </r>
  <r>
    <x v="9"/>
    <s v="REDE MANAUS COMERCIO DE PNEUS LTDA"/>
    <x v="7"/>
    <d v="2024-04-09T00:00:00"/>
    <d v="2024-05-09T00:00:00"/>
    <s v="'530822"/>
    <s v="1 | 6"/>
    <x v="9"/>
    <x v="0"/>
    <n v="-3751.67"/>
    <x v="76"/>
    <x v="75"/>
    <s v="PNEUS DIANTEIRA"/>
    <x v="10"/>
    <x v="0"/>
    <x v="0"/>
    <n v="7001"/>
    <x v="11"/>
    <n v="70012"/>
    <s v="OFICINA (Extraordinário)"/>
    <x v="0"/>
    <x v="3"/>
    <x v="9"/>
    <x v="9"/>
    <x v="12"/>
    <x v="12"/>
  </r>
  <r>
    <x v="9"/>
    <s v="REDE MANAUS COMERCIO DE PNEUS LTDA"/>
    <x v="7"/>
    <d v="2024-04-09T00:00:00"/>
    <d v="2024-06-08T00:00:00"/>
    <s v="'530822"/>
    <s v="2 | 6"/>
    <x v="9"/>
    <x v="0"/>
    <n v="-3751.67"/>
    <x v="76"/>
    <x v="75"/>
    <s v="PNEUS DIANTEIRA"/>
    <x v="10"/>
    <x v="0"/>
    <x v="0"/>
    <n v="7001"/>
    <x v="11"/>
    <n v="70012"/>
    <s v="OFICINA (Extraordinário)"/>
    <x v="0"/>
    <x v="3"/>
    <x v="9"/>
    <x v="9"/>
    <x v="12"/>
    <x v="12"/>
  </r>
  <r>
    <x v="9"/>
    <s v="REDE MANAUS COMERCIO DE PNEUS LTDA"/>
    <x v="7"/>
    <d v="2024-04-09T00:00:00"/>
    <d v="2024-07-08T00:00:00"/>
    <s v="'530822"/>
    <s v="3 | 6"/>
    <x v="9"/>
    <x v="0"/>
    <n v="-3751.67"/>
    <x v="76"/>
    <x v="75"/>
    <s v="PNEUS DIANTEIRA"/>
    <x v="10"/>
    <x v="0"/>
    <x v="0"/>
    <n v="7001"/>
    <x v="11"/>
    <n v="70012"/>
    <s v="OFICINA (Extraordinário)"/>
    <x v="0"/>
    <x v="3"/>
    <x v="9"/>
    <x v="9"/>
    <x v="12"/>
    <x v="12"/>
  </r>
  <r>
    <x v="9"/>
    <s v="REDE MANAUS COMERCIO DE PNEUS LTDA"/>
    <x v="7"/>
    <d v="2024-04-09T00:00:00"/>
    <d v="2024-08-07T00:00:00"/>
    <s v="'530822"/>
    <s v="4 | 6"/>
    <x v="9"/>
    <x v="0"/>
    <n v="-3751.67"/>
    <x v="76"/>
    <x v="75"/>
    <s v="PNEUS DIANTEIRA"/>
    <x v="10"/>
    <x v="0"/>
    <x v="0"/>
    <n v="7001"/>
    <x v="11"/>
    <n v="70012"/>
    <s v="OFICINA (Extraordinário)"/>
    <x v="0"/>
    <x v="3"/>
    <x v="9"/>
    <x v="9"/>
    <x v="12"/>
    <x v="12"/>
  </r>
  <r>
    <x v="9"/>
    <s v="REDE MANAUS COMERCIO DE PNEUS LTDA"/>
    <x v="7"/>
    <d v="2024-04-09T00:00:00"/>
    <d v="2024-09-06T00:00:00"/>
    <s v="'530822"/>
    <s v="5 | 6"/>
    <x v="9"/>
    <x v="0"/>
    <n v="-3751.67"/>
    <x v="76"/>
    <x v="75"/>
    <s v="PNEUS DIANTEIRA"/>
    <x v="10"/>
    <x v="0"/>
    <x v="0"/>
    <n v="7001"/>
    <x v="11"/>
    <n v="70012"/>
    <s v="OFICINA (Extraordinário)"/>
    <x v="0"/>
    <x v="3"/>
    <x v="9"/>
    <x v="9"/>
    <x v="12"/>
    <x v="12"/>
  </r>
  <r>
    <x v="9"/>
    <s v="REDE MANAUS COMERCIO DE PNEUS LTDA"/>
    <x v="7"/>
    <d v="2024-04-09T00:00:00"/>
    <d v="2024-10-06T00:00:00"/>
    <s v="'530822"/>
    <s v="6 | 6"/>
    <x v="9"/>
    <x v="0"/>
    <n v="-3751.65"/>
    <x v="76"/>
    <x v="75"/>
    <s v="PNEUS DIANTEIRA"/>
    <x v="10"/>
    <x v="0"/>
    <x v="0"/>
    <n v="7001"/>
    <x v="11"/>
    <n v="70012"/>
    <s v="OFICINA (Extraordinário)"/>
    <x v="0"/>
    <x v="3"/>
    <x v="9"/>
    <x v="9"/>
    <x v="12"/>
    <x v="12"/>
  </r>
  <r>
    <x v="9"/>
    <s v="REDE MANAUS COMERCIO DE PNEUS LTDA"/>
    <x v="7"/>
    <d v="2024-04-25T00:00:00"/>
    <d v="2024-05-25T00:00:00"/>
    <s v="'533240"/>
    <s v="1 | 6"/>
    <x v="9"/>
    <x v="0"/>
    <n v="-2251"/>
    <x v="76"/>
    <x v="75"/>
    <s v="PNEU DIANTEIRO NOVO"/>
    <x v="10"/>
    <x v="0"/>
    <x v="0"/>
    <n v="7001"/>
    <x v="11"/>
    <n v="70012"/>
    <s v="OFICINA (Extraordinário)"/>
    <x v="0"/>
    <x v="3"/>
    <x v="9"/>
    <x v="9"/>
    <x v="12"/>
    <x v="12"/>
  </r>
  <r>
    <x v="9"/>
    <s v="REDE MANAUS COMERCIO DE PNEUS LTDA"/>
    <x v="7"/>
    <d v="2024-04-25T00:00:00"/>
    <d v="2024-06-24T00:00:00"/>
    <s v="'533240"/>
    <s v="2 | 6"/>
    <x v="9"/>
    <x v="0"/>
    <n v="-2251"/>
    <x v="76"/>
    <x v="75"/>
    <s v="PNEU DIANTEIRO NOVO"/>
    <x v="10"/>
    <x v="0"/>
    <x v="0"/>
    <n v="7001"/>
    <x v="11"/>
    <n v="70012"/>
    <s v="OFICINA (Extraordinário)"/>
    <x v="0"/>
    <x v="3"/>
    <x v="9"/>
    <x v="9"/>
    <x v="12"/>
    <x v="12"/>
  </r>
  <r>
    <x v="9"/>
    <s v="REDE MANAUS COMERCIO DE PNEUS LTDA"/>
    <x v="7"/>
    <d v="2024-04-25T00:00:00"/>
    <d v="2024-07-24T00:00:00"/>
    <s v="'533240"/>
    <s v="3 | 6"/>
    <x v="9"/>
    <x v="0"/>
    <n v="-2251"/>
    <x v="76"/>
    <x v="75"/>
    <s v="PNEU DIANTEIRO NOVO"/>
    <x v="10"/>
    <x v="0"/>
    <x v="0"/>
    <n v="7001"/>
    <x v="11"/>
    <n v="70012"/>
    <s v="OFICINA (Extraordinário)"/>
    <x v="0"/>
    <x v="3"/>
    <x v="9"/>
    <x v="9"/>
    <x v="12"/>
    <x v="12"/>
  </r>
  <r>
    <x v="9"/>
    <s v="REDE MANAUS COMERCIO DE PNEUS LTDA"/>
    <x v="7"/>
    <d v="2024-04-25T00:00:00"/>
    <d v="2024-08-23T00:00:00"/>
    <s v="'533240"/>
    <s v="4 | 6"/>
    <x v="9"/>
    <x v="0"/>
    <n v="-2251"/>
    <x v="76"/>
    <x v="75"/>
    <s v="PNEU DIANTEIRO NOVO"/>
    <x v="10"/>
    <x v="0"/>
    <x v="0"/>
    <n v="7001"/>
    <x v="11"/>
    <n v="70012"/>
    <s v="OFICINA (Extraordinário)"/>
    <x v="0"/>
    <x v="3"/>
    <x v="9"/>
    <x v="9"/>
    <x v="12"/>
    <x v="12"/>
  </r>
  <r>
    <x v="9"/>
    <s v="REDE MANAUS COMERCIO DE PNEUS LTDA"/>
    <x v="7"/>
    <d v="2024-04-25T00:00:00"/>
    <d v="2024-09-22T00:00:00"/>
    <s v="'533240"/>
    <s v="5 | 6"/>
    <x v="9"/>
    <x v="0"/>
    <n v="-2251"/>
    <x v="76"/>
    <x v="75"/>
    <s v="PNEU DIANTEIRO NOVO"/>
    <x v="10"/>
    <x v="0"/>
    <x v="0"/>
    <n v="7001"/>
    <x v="11"/>
    <n v="70012"/>
    <s v="OFICINA (Extraordinário)"/>
    <x v="0"/>
    <x v="3"/>
    <x v="9"/>
    <x v="9"/>
    <x v="12"/>
    <x v="12"/>
  </r>
  <r>
    <x v="9"/>
    <s v="REDE MANAUS COMERCIO DE PNEUS LTDA"/>
    <x v="7"/>
    <d v="2024-04-25T00:00:00"/>
    <d v="2024-10-22T00:00:00"/>
    <s v="'533240"/>
    <s v="6 | 6"/>
    <x v="9"/>
    <x v="0"/>
    <n v="-2251"/>
    <x v="76"/>
    <x v="75"/>
    <s v="PNEU DIANTEIRO NOVO"/>
    <x v="10"/>
    <x v="0"/>
    <x v="0"/>
    <n v="7001"/>
    <x v="11"/>
    <n v="70012"/>
    <s v="OFICINA (Extraordinário)"/>
    <x v="0"/>
    <x v="3"/>
    <x v="9"/>
    <x v="9"/>
    <x v="12"/>
    <x v="12"/>
  </r>
  <r>
    <x v="9"/>
    <s v="REDE MANAUS COMERCIO DE PNEUS LTDA"/>
    <x v="8"/>
    <d v="2024-05-10T00:00:00"/>
    <d v="2024-06-09T00:00:00"/>
    <s v="'535672"/>
    <s v="1 | 6"/>
    <x v="9"/>
    <x v="0"/>
    <n v="-4502"/>
    <x v="76"/>
    <x v="75"/>
    <s v="PNEUS PARA DIANTEIRA"/>
    <x v="10"/>
    <x v="0"/>
    <x v="0"/>
    <n v="7001"/>
    <x v="11"/>
    <n v="70012"/>
    <s v="OFICINA (Extraordinário)"/>
    <x v="0"/>
    <x v="3"/>
    <x v="9"/>
    <x v="9"/>
    <x v="12"/>
    <x v="12"/>
  </r>
  <r>
    <x v="9"/>
    <s v="REDE MANAUS COMERCIO DE PNEUS LTDA"/>
    <x v="8"/>
    <d v="2024-05-10T00:00:00"/>
    <d v="2024-07-09T00:00:00"/>
    <s v="'535672"/>
    <s v="2 | 6"/>
    <x v="9"/>
    <x v="0"/>
    <n v="-4502"/>
    <x v="76"/>
    <x v="75"/>
    <s v="PNEUS PARA DIANTEIRA"/>
    <x v="10"/>
    <x v="0"/>
    <x v="0"/>
    <n v="7001"/>
    <x v="11"/>
    <n v="70012"/>
    <s v="OFICINA (Extraordinário)"/>
    <x v="0"/>
    <x v="3"/>
    <x v="9"/>
    <x v="9"/>
    <x v="12"/>
    <x v="12"/>
  </r>
  <r>
    <x v="9"/>
    <s v="REDE MANAUS COMERCIO DE PNEUS LTDA"/>
    <x v="8"/>
    <d v="2024-05-10T00:00:00"/>
    <d v="2024-08-08T00:00:00"/>
    <s v="'535672"/>
    <s v="3 | 6"/>
    <x v="9"/>
    <x v="0"/>
    <n v="-4502"/>
    <x v="76"/>
    <x v="75"/>
    <s v="PNEUS PARA DIANTEIRA"/>
    <x v="10"/>
    <x v="0"/>
    <x v="0"/>
    <n v="7001"/>
    <x v="11"/>
    <n v="70012"/>
    <s v="OFICINA (Extraordinário)"/>
    <x v="0"/>
    <x v="3"/>
    <x v="9"/>
    <x v="9"/>
    <x v="12"/>
    <x v="12"/>
  </r>
  <r>
    <x v="9"/>
    <s v="REDE MANAUS COMERCIO DE PNEUS LTDA"/>
    <x v="8"/>
    <d v="2024-05-10T00:00:00"/>
    <d v="2024-09-07T00:00:00"/>
    <s v="'535672"/>
    <s v="4 | 6"/>
    <x v="9"/>
    <x v="0"/>
    <n v="-4502"/>
    <x v="76"/>
    <x v="75"/>
    <s v="PNEUS PARA DIANTEIRA"/>
    <x v="10"/>
    <x v="0"/>
    <x v="0"/>
    <n v="7001"/>
    <x v="11"/>
    <n v="70012"/>
    <s v="OFICINA (Extraordinário)"/>
    <x v="0"/>
    <x v="3"/>
    <x v="9"/>
    <x v="9"/>
    <x v="12"/>
    <x v="12"/>
  </r>
  <r>
    <x v="9"/>
    <s v="REDE MANAUS COMERCIO DE PNEUS LTDA"/>
    <x v="8"/>
    <d v="2024-05-10T00:00:00"/>
    <d v="2024-10-07T00:00:00"/>
    <s v="'535672"/>
    <s v="5 | 6"/>
    <x v="9"/>
    <x v="0"/>
    <n v="-4502"/>
    <x v="76"/>
    <x v="75"/>
    <s v="PNEUS PARA DIANTEIRA"/>
    <x v="10"/>
    <x v="0"/>
    <x v="0"/>
    <n v="7001"/>
    <x v="11"/>
    <n v="70012"/>
    <s v="OFICINA (Extraordinário)"/>
    <x v="0"/>
    <x v="3"/>
    <x v="9"/>
    <x v="9"/>
    <x v="12"/>
    <x v="12"/>
  </r>
  <r>
    <x v="9"/>
    <s v="REDE MANAUS COMERCIO DE PNEUS LTDA"/>
    <x v="8"/>
    <d v="2024-05-10T00:00:00"/>
    <d v="2024-11-06T00:00:00"/>
    <s v="'535672"/>
    <s v="6 | 6"/>
    <x v="9"/>
    <x v="0"/>
    <n v="-4502"/>
    <x v="76"/>
    <x v="75"/>
    <s v="PNEUS PARA DIANTEIRA"/>
    <x v="10"/>
    <x v="0"/>
    <x v="0"/>
    <n v="7001"/>
    <x v="11"/>
    <n v="70012"/>
    <s v="OFICINA (Extraordinário)"/>
    <x v="0"/>
    <x v="3"/>
    <x v="9"/>
    <x v="9"/>
    <x v="12"/>
    <x v="12"/>
  </r>
  <r>
    <x v="9"/>
    <s v="REDE MANAUS COMERCIO DE PNEUS LTDA"/>
    <x v="8"/>
    <d v="2024-05-21T00:00:00"/>
    <d v="2024-06-20T00:00:00"/>
    <s v="'537475"/>
    <s v="1 | 6"/>
    <x v="9"/>
    <x v="0"/>
    <n v="-231.43"/>
    <x v="76"/>
    <x v="75"/>
    <s v="REF: KANGOO LQQ8242"/>
    <x v="10"/>
    <x v="0"/>
    <x v="0"/>
    <n v="7001"/>
    <x v="11"/>
    <n v="70015"/>
    <s v="OFICINA (Químico e Biológico)"/>
    <x v="0"/>
    <x v="3"/>
    <x v="9"/>
    <x v="9"/>
    <x v="12"/>
    <x v="12"/>
  </r>
  <r>
    <x v="9"/>
    <s v="REDE MANAUS COMERCIO DE PNEUS LTDA"/>
    <x v="8"/>
    <d v="2024-05-21T00:00:00"/>
    <d v="2024-07-20T00:00:00"/>
    <s v="'537475"/>
    <s v="2 | 6"/>
    <x v="9"/>
    <x v="0"/>
    <n v="-231.43"/>
    <x v="76"/>
    <x v="75"/>
    <s v="REF: KANGOO LQQ8242"/>
    <x v="10"/>
    <x v="0"/>
    <x v="0"/>
    <n v="7001"/>
    <x v="11"/>
    <n v="70015"/>
    <s v="OFICINA (Químico e Biológico)"/>
    <x v="0"/>
    <x v="3"/>
    <x v="9"/>
    <x v="9"/>
    <x v="12"/>
    <x v="12"/>
  </r>
  <r>
    <x v="9"/>
    <s v="REDE MANAUS COMERCIO DE PNEUS LTDA"/>
    <x v="8"/>
    <d v="2024-05-21T00:00:00"/>
    <d v="2024-08-19T00:00:00"/>
    <s v="'537475"/>
    <s v="3 | 6"/>
    <x v="9"/>
    <x v="0"/>
    <n v="-231.43"/>
    <x v="76"/>
    <x v="75"/>
    <s v="REF: KANGOO LQQ8242"/>
    <x v="10"/>
    <x v="0"/>
    <x v="0"/>
    <n v="7001"/>
    <x v="11"/>
    <n v="70015"/>
    <s v="OFICINA (Químico e Biológico)"/>
    <x v="0"/>
    <x v="3"/>
    <x v="9"/>
    <x v="9"/>
    <x v="12"/>
    <x v="12"/>
  </r>
  <r>
    <x v="9"/>
    <s v="REDE MANAUS COMERCIO DE PNEUS LTDA"/>
    <x v="8"/>
    <d v="2024-05-21T00:00:00"/>
    <d v="2024-09-18T00:00:00"/>
    <s v="'537475"/>
    <s v="4 | 6"/>
    <x v="9"/>
    <x v="0"/>
    <n v="-231.43"/>
    <x v="76"/>
    <x v="75"/>
    <s v="REF: KANGOO LQQ8242"/>
    <x v="10"/>
    <x v="0"/>
    <x v="0"/>
    <n v="7001"/>
    <x v="11"/>
    <n v="70015"/>
    <s v="OFICINA (Químico e Biológico)"/>
    <x v="0"/>
    <x v="3"/>
    <x v="9"/>
    <x v="9"/>
    <x v="12"/>
    <x v="12"/>
  </r>
  <r>
    <x v="9"/>
    <s v="REDE MANAUS COMERCIO DE PNEUS LTDA"/>
    <x v="8"/>
    <d v="2024-05-21T00:00:00"/>
    <d v="2024-10-18T00:00:00"/>
    <s v="'537475"/>
    <s v="5 | 6"/>
    <x v="9"/>
    <x v="0"/>
    <n v="-231.43"/>
    <x v="76"/>
    <x v="75"/>
    <s v="REF: KANGOO LQQ8242"/>
    <x v="10"/>
    <x v="0"/>
    <x v="0"/>
    <n v="7001"/>
    <x v="11"/>
    <n v="70015"/>
    <s v="OFICINA (Químico e Biológico)"/>
    <x v="0"/>
    <x v="3"/>
    <x v="9"/>
    <x v="9"/>
    <x v="12"/>
    <x v="12"/>
  </r>
  <r>
    <x v="9"/>
    <s v="REDE MANAUS COMERCIO DE PNEUS LTDA"/>
    <x v="8"/>
    <d v="2024-05-21T00:00:00"/>
    <d v="2024-11-17T00:00:00"/>
    <s v="'537475"/>
    <s v="6 | 6"/>
    <x v="9"/>
    <x v="0"/>
    <n v="-231.45"/>
    <x v="76"/>
    <x v="75"/>
    <s v="REF: KANGOO LQQ8242"/>
    <x v="10"/>
    <x v="0"/>
    <x v="0"/>
    <n v="7001"/>
    <x v="11"/>
    <n v="70015"/>
    <s v="OFICINA (Químico e Biológico)"/>
    <x v="0"/>
    <x v="3"/>
    <x v="9"/>
    <x v="9"/>
    <x v="12"/>
    <x v="12"/>
  </r>
  <r>
    <x v="9"/>
    <s v="REDE MANAUS COMERCIO DE PNEUS LTDA"/>
    <x v="9"/>
    <d v="2024-06-06T00:00:00"/>
    <d v="2024-07-06T00:00:00"/>
    <s v="'539901"/>
    <s v="1 | 6"/>
    <x v="9"/>
    <x v="0"/>
    <n v="-3001.33"/>
    <x v="76"/>
    <x v="75"/>
    <s v="RODIZIO"/>
    <x v="10"/>
    <x v="0"/>
    <x v="0"/>
    <n v="7001"/>
    <x v="11"/>
    <n v="70012"/>
    <s v="OFICINA (Extraordinário)"/>
    <x v="0"/>
    <x v="3"/>
    <x v="9"/>
    <x v="9"/>
    <x v="12"/>
    <x v="12"/>
  </r>
  <r>
    <x v="9"/>
    <s v="REDE MANAUS COMERCIO DE PNEUS LTDA"/>
    <x v="9"/>
    <d v="2024-06-06T00:00:00"/>
    <d v="2024-08-05T00:00:00"/>
    <s v="'539901"/>
    <s v="2 | 6"/>
    <x v="9"/>
    <x v="0"/>
    <n v="-3001.33"/>
    <x v="76"/>
    <x v="75"/>
    <s v="RODIZIO"/>
    <x v="10"/>
    <x v="0"/>
    <x v="0"/>
    <n v="7001"/>
    <x v="11"/>
    <n v="70012"/>
    <s v="OFICINA (Extraordinário)"/>
    <x v="0"/>
    <x v="3"/>
    <x v="9"/>
    <x v="9"/>
    <x v="12"/>
    <x v="12"/>
  </r>
  <r>
    <x v="9"/>
    <s v="REDE MANAUS COMERCIO DE PNEUS LTDA"/>
    <x v="9"/>
    <d v="2024-06-06T00:00:00"/>
    <d v="2024-09-04T00:00:00"/>
    <s v="'539901"/>
    <s v="3 | 6"/>
    <x v="9"/>
    <x v="0"/>
    <n v="-3001.33"/>
    <x v="76"/>
    <x v="75"/>
    <s v="RODIZIO"/>
    <x v="10"/>
    <x v="0"/>
    <x v="0"/>
    <n v="7001"/>
    <x v="11"/>
    <n v="70012"/>
    <s v="OFICINA (Extraordinário)"/>
    <x v="0"/>
    <x v="3"/>
    <x v="9"/>
    <x v="9"/>
    <x v="12"/>
    <x v="12"/>
  </r>
  <r>
    <x v="9"/>
    <s v="REDE MANAUS COMERCIO DE PNEUS LTDA"/>
    <x v="9"/>
    <d v="2024-06-06T00:00:00"/>
    <d v="2024-10-04T00:00:00"/>
    <s v="'539901"/>
    <s v="4 | 6"/>
    <x v="9"/>
    <x v="0"/>
    <n v="-3001.33"/>
    <x v="76"/>
    <x v="75"/>
    <s v="RODIZIO"/>
    <x v="10"/>
    <x v="0"/>
    <x v="0"/>
    <n v="7001"/>
    <x v="11"/>
    <n v="70012"/>
    <s v="OFICINA (Extraordinário)"/>
    <x v="0"/>
    <x v="3"/>
    <x v="9"/>
    <x v="9"/>
    <x v="12"/>
    <x v="12"/>
  </r>
  <r>
    <x v="9"/>
    <s v="REDE MANAUS COMERCIO DE PNEUS LTDA"/>
    <x v="9"/>
    <d v="2024-06-06T00:00:00"/>
    <d v="2024-11-03T00:00:00"/>
    <s v="'539901"/>
    <s v="5 | 6"/>
    <x v="9"/>
    <x v="0"/>
    <n v="-3001.33"/>
    <x v="76"/>
    <x v="75"/>
    <s v="RODIZIO"/>
    <x v="10"/>
    <x v="0"/>
    <x v="0"/>
    <n v="7001"/>
    <x v="11"/>
    <n v="70012"/>
    <s v="OFICINA (Extraordinário)"/>
    <x v="0"/>
    <x v="3"/>
    <x v="9"/>
    <x v="9"/>
    <x v="12"/>
    <x v="12"/>
  </r>
  <r>
    <x v="9"/>
    <s v="REDE MANAUS COMERCIO DE PNEUS LTDA"/>
    <x v="9"/>
    <d v="2024-06-06T00:00:00"/>
    <d v="2024-12-03T00:00:00"/>
    <s v="'539901"/>
    <s v="6 | 6"/>
    <x v="9"/>
    <x v="0"/>
    <n v="-3001.35"/>
    <x v="76"/>
    <x v="75"/>
    <s v="RODIZIO"/>
    <x v="10"/>
    <x v="0"/>
    <x v="0"/>
    <n v="7001"/>
    <x v="11"/>
    <n v="70012"/>
    <s v="OFICINA (Extraordinário)"/>
    <x v="0"/>
    <x v="3"/>
    <x v="9"/>
    <x v="9"/>
    <x v="12"/>
    <x v="12"/>
  </r>
  <r>
    <x v="9"/>
    <s v="REDE MANAUS COMERCIO DE PNEUS LTDA"/>
    <x v="9"/>
    <d v="2024-06-14T00:00:00"/>
    <d v="2024-07-14T00:00:00"/>
    <s v="'541259"/>
    <s v="1 | 6"/>
    <x v="9"/>
    <x v="0"/>
    <n v="-339"/>
    <x v="76"/>
    <x v="75"/>
    <s v="REF: LRW7B05"/>
    <x v="10"/>
    <x v="0"/>
    <x v="0"/>
    <n v="7001"/>
    <x v="11"/>
    <n v="70014"/>
    <s v="OFICINA (Reciclável)"/>
    <x v="0"/>
    <x v="3"/>
    <x v="9"/>
    <x v="9"/>
    <x v="12"/>
    <x v="12"/>
  </r>
  <r>
    <x v="9"/>
    <s v="REDE MANAUS COMERCIO DE PNEUS LTDA"/>
    <x v="9"/>
    <d v="2024-06-14T00:00:00"/>
    <d v="2024-08-13T00:00:00"/>
    <s v="'541259"/>
    <s v="2 | 6"/>
    <x v="9"/>
    <x v="0"/>
    <n v="-339"/>
    <x v="76"/>
    <x v="75"/>
    <s v="REF: LRW7B05"/>
    <x v="10"/>
    <x v="0"/>
    <x v="0"/>
    <n v="7001"/>
    <x v="11"/>
    <n v="70014"/>
    <s v="OFICINA (Reciclável)"/>
    <x v="0"/>
    <x v="3"/>
    <x v="9"/>
    <x v="9"/>
    <x v="12"/>
    <x v="12"/>
  </r>
  <r>
    <x v="9"/>
    <s v="REDE MANAUS COMERCIO DE PNEUS LTDA"/>
    <x v="9"/>
    <d v="2024-06-14T00:00:00"/>
    <d v="2024-09-12T00:00:00"/>
    <s v="'541259"/>
    <s v="3 | 6"/>
    <x v="9"/>
    <x v="0"/>
    <n v="-339"/>
    <x v="76"/>
    <x v="75"/>
    <s v="REF: LRW7B05"/>
    <x v="10"/>
    <x v="0"/>
    <x v="0"/>
    <n v="7001"/>
    <x v="11"/>
    <n v="70014"/>
    <s v="OFICINA (Reciclável)"/>
    <x v="0"/>
    <x v="3"/>
    <x v="9"/>
    <x v="9"/>
    <x v="12"/>
    <x v="12"/>
  </r>
  <r>
    <x v="9"/>
    <s v="REDE MANAUS COMERCIO DE PNEUS LTDA"/>
    <x v="9"/>
    <d v="2024-06-14T00:00:00"/>
    <d v="2024-10-12T00:00:00"/>
    <s v="'541259"/>
    <s v="4 | 6"/>
    <x v="9"/>
    <x v="0"/>
    <n v="-339"/>
    <x v="76"/>
    <x v="75"/>
    <s v="REF: LRW7B05"/>
    <x v="10"/>
    <x v="0"/>
    <x v="0"/>
    <n v="7001"/>
    <x v="11"/>
    <n v="70014"/>
    <s v="OFICINA (Reciclável)"/>
    <x v="0"/>
    <x v="3"/>
    <x v="9"/>
    <x v="9"/>
    <x v="12"/>
    <x v="12"/>
  </r>
  <r>
    <x v="9"/>
    <s v="REDE MANAUS COMERCIO DE PNEUS LTDA"/>
    <x v="9"/>
    <d v="2024-06-14T00:00:00"/>
    <d v="2024-11-11T00:00:00"/>
    <s v="'541259"/>
    <s v="5 | 6"/>
    <x v="9"/>
    <x v="0"/>
    <n v="-339"/>
    <x v="76"/>
    <x v="75"/>
    <s v="REF: LRW7B05"/>
    <x v="10"/>
    <x v="0"/>
    <x v="0"/>
    <n v="7001"/>
    <x v="11"/>
    <n v="70014"/>
    <s v="OFICINA (Reciclável)"/>
    <x v="0"/>
    <x v="3"/>
    <x v="9"/>
    <x v="9"/>
    <x v="12"/>
    <x v="12"/>
  </r>
  <r>
    <x v="9"/>
    <s v="REDE MANAUS COMERCIO DE PNEUS LTDA"/>
    <x v="9"/>
    <d v="2024-06-14T00:00:00"/>
    <d v="2024-12-11T00:00:00"/>
    <s v="'541259"/>
    <s v="6 | 6"/>
    <x v="9"/>
    <x v="0"/>
    <n v="-339"/>
    <x v="76"/>
    <x v="75"/>
    <s v="REF: LRW7B05"/>
    <x v="10"/>
    <x v="0"/>
    <x v="0"/>
    <n v="7001"/>
    <x v="11"/>
    <n v="70014"/>
    <s v="OFICINA (Reciclável)"/>
    <x v="0"/>
    <x v="3"/>
    <x v="9"/>
    <x v="9"/>
    <x v="12"/>
    <x v="12"/>
  </r>
  <r>
    <x v="9"/>
    <s v="REDE MANAUS COMERCIO DE PNEUS LTDA"/>
    <x v="9"/>
    <d v="2024-06-17T00:00:00"/>
    <d v="2024-07-17T00:00:00"/>
    <s v="'541666"/>
    <s v="1 | 6"/>
    <x v="9"/>
    <x v="0"/>
    <n v="-2251"/>
    <x v="76"/>
    <x v="75"/>
    <s v="RODIZIO"/>
    <x v="10"/>
    <x v="0"/>
    <x v="0"/>
    <n v="7001"/>
    <x v="11"/>
    <n v="70012"/>
    <s v="OFICINA (Extraordinário)"/>
    <x v="0"/>
    <x v="3"/>
    <x v="9"/>
    <x v="9"/>
    <x v="12"/>
    <x v="12"/>
  </r>
  <r>
    <x v="9"/>
    <s v="REDE MANAUS COMERCIO DE PNEUS LTDA"/>
    <x v="9"/>
    <d v="2024-06-17T00:00:00"/>
    <d v="2024-08-16T00:00:00"/>
    <s v="'541666"/>
    <s v="2 | 6"/>
    <x v="9"/>
    <x v="0"/>
    <n v="-2251"/>
    <x v="76"/>
    <x v="75"/>
    <s v="RODIZIO"/>
    <x v="10"/>
    <x v="0"/>
    <x v="0"/>
    <n v="7001"/>
    <x v="11"/>
    <n v="70012"/>
    <s v="OFICINA (Extraordinário)"/>
    <x v="0"/>
    <x v="3"/>
    <x v="9"/>
    <x v="9"/>
    <x v="12"/>
    <x v="12"/>
  </r>
  <r>
    <x v="9"/>
    <s v="REDE MANAUS COMERCIO DE PNEUS LTDA"/>
    <x v="9"/>
    <d v="2024-06-17T00:00:00"/>
    <d v="2024-09-15T00:00:00"/>
    <s v="'541666"/>
    <s v="3 | 6"/>
    <x v="9"/>
    <x v="0"/>
    <n v="-2251"/>
    <x v="76"/>
    <x v="75"/>
    <s v="RODIZIO"/>
    <x v="10"/>
    <x v="0"/>
    <x v="0"/>
    <n v="7001"/>
    <x v="11"/>
    <n v="70012"/>
    <s v="OFICINA (Extraordinário)"/>
    <x v="0"/>
    <x v="3"/>
    <x v="9"/>
    <x v="9"/>
    <x v="12"/>
    <x v="12"/>
  </r>
  <r>
    <x v="9"/>
    <s v="REDE MANAUS COMERCIO DE PNEUS LTDA"/>
    <x v="9"/>
    <d v="2024-06-17T00:00:00"/>
    <d v="2024-10-15T00:00:00"/>
    <s v="'541666"/>
    <s v="4 | 6"/>
    <x v="9"/>
    <x v="0"/>
    <n v="-2251"/>
    <x v="76"/>
    <x v="75"/>
    <s v="RODIZIO"/>
    <x v="10"/>
    <x v="0"/>
    <x v="0"/>
    <n v="7001"/>
    <x v="11"/>
    <n v="70012"/>
    <s v="OFICINA (Extraordinário)"/>
    <x v="0"/>
    <x v="3"/>
    <x v="9"/>
    <x v="9"/>
    <x v="12"/>
    <x v="12"/>
  </r>
  <r>
    <x v="9"/>
    <s v="REDE MANAUS COMERCIO DE PNEUS LTDA"/>
    <x v="9"/>
    <d v="2024-06-17T00:00:00"/>
    <d v="2024-11-14T00:00:00"/>
    <s v="'541666"/>
    <s v="5 | 6"/>
    <x v="9"/>
    <x v="0"/>
    <n v="-2251"/>
    <x v="76"/>
    <x v="75"/>
    <s v="RODIZIO"/>
    <x v="10"/>
    <x v="0"/>
    <x v="0"/>
    <n v="7001"/>
    <x v="11"/>
    <n v="70012"/>
    <s v="OFICINA (Extraordinário)"/>
    <x v="0"/>
    <x v="3"/>
    <x v="9"/>
    <x v="9"/>
    <x v="12"/>
    <x v="12"/>
  </r>
  <r>
    <x v="9"/>
    <s v="REDE MANAUS COMERCIO DE PNEUS LTDA"/>
    <x v="9"/>
    <d v="2024-06-17T00:00:00"/>
    <d v="2024-12-14T00:00:00"/>
    <s v="'541666"/>
    <s v="6 | 6"/>
    <x v="9"/>
    <x v="0"/>
    <n v="-2251"/>
    <x v="76"/>
    <x v="75"/>
    <s v="RODIZIO"/>
    <x v="10"/>
    <x v="0"/>
    <x v="0"/>
    <n v="7001"/>
    <x v="11"/>
    <n v="70012"/>
    <s v="OFICINA (Extraordinário)"/>
    <x v="0"/>
    <x v="3"/>
    <x v="9"/>
    <x v="9"/>
    <x v="12"/>
    <x v="12"/>
  </r>
  <r>
    <x v="9"/>
    <s v="REDE MANAUS COMERCIO DE PNEUS LTDA"/>
    <x v="9"/>
    <d v="2024-06-20T00:00:00"/>
    <d v="2024-07-20T00:00:00"/>
    <s v="'542339"/>
    <s v="1 | 6"/>
    <x v="9"/>
    <x v="0"/>
    <n v="-6665"/>
    <x v="76"/>
    <x v="75"/>
    <s v="REF REPOSIÃ‡Ã‚O DIRECIONAL E TRAÃ‡ÃƒO"/>
    <x v="10"/>
    <x v="0"/>
    <x v="0"/>
    <n v="7001"/>
    <x v="11"/>
    <n v="70012"/>
    <s v="OFICINA (Extraordinário)"/>
    <x v="0"/>
    <x v="3"/>
    <x v="9"/>
    <x v="9"/>
    <x v="12"/>
    <x v="12"/>
  </r>
  <r>
    <x v="9"/>
    <s v="REDE MANAUS COMERCIO DE PNEUS LTDA"/>
    <x v="9"/>
    <d v="2024-06-20T00:00:00"/>
    <d v="2024-08-19T00:00:00"/>
    <s v="'542339"/>
    <s v="2 | 6"/>
    <x v="9"/>
    <x v="0"/>
    <n v="-6665"/>
    <x v="76"/>
    <x v="75"/>
    <s v="REF REPOSIÃ‡Ã‚O DIRECIONAL E TRAÃ‡ÃƒO"/>
    <x v="10"/>
    <x v="0"/>
    <x v="0"/>
    <n v="7001"/>
    <x v="11"/>
    <n v="70012"/>
    <s v="OFICINA (Extraordinário)"/>
    <x v="0"/>
    <x v="3"/>
    <x v="9"/>
    <x v="9"/>
    <x v="12"/>
    <x v="12"/>
  </r>
  <r>
    <x v="9"/>
    <s v="REDE MANAUS COMERCIO DE PNEUS LTDA"/>
    <x v="9"/>
    <d v="2024-06-20T00:00:00"/>
    <d v="2024-09-18T00:00:00"/>
    <s v="'542339"/>
    <s v="3 | 6"/>
    <x v="9"/>
    <x v="0"/>
    <n v="-6665"/>
    <x v="76"/>
    <x v="75"/>
    <s v="REF REPOSIÃ‡Ã‚O DIRECIONAL E TRAÃ‡ÃƒO"/>
    <x v="10"/>
    <x v="0"/>
    <x v="0"/>
    <n v="7001"/>
    <x v="11"/>
    <n v="70012"/>
    <s v="OFICINA (Extraordinário)"/>
    <x v="0"/>
    <x v="3"/>
    <x v="9"/>
    <x v="9"/>
    <x v="12"/>
    <x v="12"/>
  </r>
  <r>
    <x v="9"/>
    <s v="REDE MANAUS COMERCIO DE PNEUS LTDA"/>
    <x v="9"/>
    <d v="2024-06-20T00:00:00"/>
    <d v="2024-10-18T00:00:00"/>
    <s v="'542339"/>
    <s v="4 | 6"/>
    <x v="9"/>
    <x v="0"/>
    <n v="-6665"/>
    <x v="76"/>
    <x v="75"/>
    <s v="REF REPOSIÃ‡Ã‚O DIRECIONAL E TRAÃ‡ÃƒO"/>
    <x v="10"/>
    <x v="0"/>
    <x v="0"/>
    <n v="7001"/>
    <x v="11"/>
    <n v="70012"/>
    <s v="OFICINA (Extraordinário)"/>
    <x v="0"/>
    <x v="3"/>
    <x v="9"/>
    <x v="9"/>
    <x v="12"/>
    <x v="12"/>
  </r>
  <r>
    <x v="9"/>
    <s v="REDE MANAUS COMERCIO DE PNEUS LTDA"/>
    <x v="9"/>
    <d v="2024-06-20T00:00:00"/>
    <d v="2024-11-17T00:00:00"/>
    <s v="'542339"/>
    <s v="5 | 6"/>
    <x v="9"/>
    <x v="0"/>
    <n v="-6665"/>
    <x v="76"/>
    <x v="75"/>
    <s v="REF REPOSIÃ‡Ã‚O DIRECIONAL E TRAÃ‡ÃƒO"/>
    <x v="10"/>
    <x v="0"/>
    <x v="0"/>
    <n v="7001"/>
    <x v="11"/>
    <n v="70012"/>
    <s v="OFICINA (Extraordinário)"/>
    <x v="0"/>
    <x v="3"/>
    <x v="9"/>
    <x v="9"/>
    <x v="12"/>
    <x v="12"/>
  </r>
  <r>
    <x v="9"/>
    <s v="REDE MANAUS COMERCIO DE PNEUS LTDA"/>
    <x v="9"/>
    <d v="2024-06-20T00:00:00"/>
    <d v="2024-12-17T00:00:00"/>
    <s v="'542339"/>
    <s v="6 | 6"/>
    <x v="9"/>
    <x v="0"/>
    <n v="-6665"/>
    <x v="76"/>
    <x v="75"/>
    <s v="REF REPOSIÃ‡Ã‚O DIRECIONAL E TRAÃ‡ÃƒO"/>
    <x v="10"/>
    <x v="0"/>
    <x v="0"/>
    <n v="7001"/>
    <x v="11"/>
    <n v="70012"/>
    <s v="OFICINA (Extraordinário)"/>
    <x v="0"/>
    <x v="3"/>
    <x v="9"/>
    <x v="9"/>
    <x v="12"/>
    <x v="12"/>
  </r>
  <r>
    <x v="9"/>
    <s v="REDE MANAUS COMERCIO DE PNEUS LTDA"/>
    <x v="10"/>
    <d v="2024-07-03T00:00:00"/>
    <d v="2024-08-02T00:00:00"/>
    <s v="'544293"/>
    <s v="1 | 6"/>
    <x v="9"/>
    <x v="0"/>
    <n v="-3751.67"/>
    <x v="76"/>
    <x v="75"/>
    <s v="REF:  ESTOQUE DE PNEU"/>
    <x v="10"/>
    <x v="0"/>
    <x v="0"/>
    <n v="7001"/>
    <x v="11"/>
    <n v="70012"/>
    <s v="OFICINA (Extraordinário)"/>
    <x v="0"/>
    <x v="4"/>
    <x v="9"/>
    <x v="9"/>
    <x v="12"/>
    <x v="12"/>
  </r>
  <r>
    <x v="9"/>
    <s v="REDE MANAUS COMERCIO DE PNEUS LTDA"/>
    <x v="10"/>
    <d v="2024-07-03T00:00:00"/>
    <d v="2024-09-01T00:00:00"/>
    <s v="'544293"/>
    <s v="2 | 6"/>
    <x v="9"/>
    <x v="0"/>
    <n v="-3751.67"/>
    <x v="76"/>
    <x v="75"/>
    <s v="REF:  ESTOQUE DE PNEU"/>
    <x v="10"/>
    <x v="0"/>
    <x v="0"/>
    <n v="7001"/>
    <x v="11"/>
    <n v="70012"/>
    <s v="OFICINA (Extraordinário)"/>
    <x v="0"/>
    <x v="4"/>
    <x v="9"/>
    <x v="9"/>
    <x v="12"/>
    <x v="12"/>
  </r>
  <r>
    <x v="9"/>
    <s v="REDE MANAUS COMERCIO DE PNEUS LTDA"/>
    <x v="10"/>
    <d v="2024-07-03T00:00:00"/>
    <d v="2024-10-01T00:00:00"/>
    <s v="'544293"/>
    <s v="3 | 6"/>
    <x v="9"/>
    <x v="0"/>
    <n v="-3751.67"/>
    <x v="76"/>
    <x v="75"/>
    <s v="REF:  ESTOQUE DE PNEU"/>
    <x v="10"/>
    <x v="0"/>
    <x v="0"/>
    <n v="7001"/>
    <x v="11"/>
    <n v="70012"/>
    <s v="OFICINA (Extraordinário)"/>
    <x v="0"/>
    <x v="4"/>
    <x v="9"/>
    <x v="9"/>
    <x v="12"/>
    <x v="12"/>
  </r>
  <r>
    <x v="9"/>
    <s v="REDE MANAUS COMERCIO DE PNEUS LTDA"/>
    <x v="10"/>
    <d v="2024-07-03T00:00:00"/>
    <d v="2024-10-31T00:00:00"/>
    <s v="'544293"/>
    <s v="4 | 6"/>
    <x v="9"/>
    <x v="0"/>
    <n v="-3751.67"/>
    <x v="76"/>
    <x v="75"/>
    <s v="REF:  ESTOQUE DE PNEU"/>
    <x v="10"/>
    <x v="0"/>
    <x v="0"/>
    <n v="7001"/>
    <x v="11"/>
    <n v="70012"/>
    <s v="OFICINA (Extraordinário)"/>
    <x v="0"/>
    <x v="4"/>
    <x v="9"/>
    <x v="9"/>
    <x v="12"/>
    <x v="12"/>
  </r>
  <r>
    <x v="9"/>
    <s v="REDE MANAUS COMERCIO DE PNEUS LTDA"/>
    <x v="10"/>
    <d v="2024-07-03T00:00:00"/>
    <d v="2024-11-30T00:00:00"/>
    <s v="'544293"/>
    <s v="5 | 6"/>
    <x v="9"/>
    <x v="0"/>
    <n v="-3751.67"/>
    <x v="76"/>
    <x v="75"/>
    <s v="REF:  ESTOQUE DE PNEU"/>
    <x v="10"/>
    <x v="0"/>
    <x v="0"/>
    <n v="7001"/>
    <x v="11"/>
    <n v="70012"/>
    <s v="OFICINA (Extraordinário)"/>
    <x v="0"/>
    <x v="4"/>
    <x v="9"/>
    <x v="9"/>
    <x v="12"/>
    <x v="12"/>
  </r>
  <r>
    <x v="9"/>
    <s v="REDE MANAUS COMERCIO DE PNEUS LTDA"/>
    <x v="10"/>
    <d v="2024-07-03T00:00:00"/>
    <d v="2024-12-30T00:00:00"/>
    <s v="'544293"/>
    <s v="6 | 6"/>
    <x v="9"/>
    <x v="0"/>
    <n v="-3751.65"/>
    <x v="76"/>
    <x v="75"/>
    <s v="REF:  ESTOQUE DE PNEU"/>
    <x v="10"/>
    <x v="0"/>
    <x v="0"/>
    <n v="7001"/>
    <x v="11"/>
    <n v="70012"/>
    <s v="OFICINA (Extraordinário)"/>
    <x v="0"/>
    <x v="4"/>
    <x v="9"/>
    <x v="9"/>
    <x v="12"/>
    <x v="12"/>
  </r>
  <r>
    <x v="9"/>
    <s v="REDE MANAUS COMERCIO DE PNEUS LTDA"/>
    <x v="12"/>
    <d v="2024-09-05T00:00:00"/>
    <d v="2024-10-05T00:00:00"/>
    <s v="'555028"/>
    <s v="1 | 6"/>
    <x v="9"/>
    <x v="0"/>
    <n v="-199.23"/>
    <x v="46"/>
    <x v="45"/>
    <s v="REF: USAMOS OS DOIS ULTIMOS NA FIORINO KOA6500"/>
    <x v="10"/>
    <x v="0"/>
    <x v="0"/>
    <n v="7001"/>
    <x v="11"/>
    <n v="70015"/>
    <s v="OFICINA (Químico e Biológico)"/>
    <x v="0"/>
    <x v="4"/>
    <x v="9"/>
    <x v="9"/>
    <x v="12"/>
    <x v="12"/>
  </r>
  <r>
    <x v="9"/>
    <s v="REDE MANAUS COMERCIO DE PNEUS LTDA"/>
    <x v="12"/>
    <d v="2024-09-05T00:00:00"/>
    <d v="2024-11-04T00:00:00"/>
    <s v="'555028"/>
    <s v="2 | 6"/>
    <x v="9"/>
    <x v="0"/>
    <n v="-199.23"/>
    <x v="46"/>
    <x v="45"/>
    <s v="REF: USAMOS OS DOIS ULTIMOS NA FIORINO KOA6500"/>
    <x v="10"/>
    <x v="0"/>
    <x v="0"/>
    <n v="7001"/>
    <x v="11"/>
    <n v="70015"/>
    <s v="OFICINA (Químico e Biológico)"/>
    <x v="0"/>
    <x v="4"/>
    <x v="9"/>
    <x v="9"/>
    <x v="12"/>
    <x v="12"/>
  </r>
  <r>
    <x v="9"/>
    <s v="REDE MANAUS COMERCIO DE PNEUS LTDA"/>
    <x v="12"/>
    <d v="2024-09-05T00:00:00"/>
    <d v="2024-12-04T00:00:00"/>
    <s v="'555028"/>
    <s v="3 | 6"/>
    <x v="9"/>
    <x v="0"/>
    <n v="-199.23"/>
    <x v="46"/>
    <x v="45"/>
    <s v="REF: USAMOS OS DOIS ULTIMOS NA FIORINO KOA6500"/>
    <x v="10"/>
    <x v="0"/>
    <x v="0"/>
    <n v="7001"/>
    <x v="11"/>
    <n v="70015"/>
    <s v="OFICINA (Químico e Biológico)"/>
    <x v="0"/>
    <x v="4"/>
    <x v="9"/>
    <x v="9"/>
    <x v="12"/>
    <x v="12"/>
  </r>
  <r>
    <x v="9"/>
    <s v="REDE MANAUS COMERCIO DE PNEUS LTDA"/>
    <x v="12"/>
    <d v="2024-09-05T00:00:00"/>
    <d v="2025-01-03T00:00:00"/>
    <s v="'555028"/>
    <s v="4 | 6"/>
    <x v="9"/>
    <x v="0"/>
    <n v="-199.23"/>
    <x v="46"/>
    <x v="45"/>
    <s v="REF: USAMOS OS DOIS ULTIMOS NA FIORINO KOA6500"/>
    <x v="10"/>
    <x v="0"/>
    <x v="0"/>
    <n v="7001"/>
    <x v="11"/>
    <n v="70015"/>
    <s v="OFICINA (Químico e Biológico)"/>
    <x v="0"/>
    <x v="4"/>
    <x v="9"/>
    <x v="9"/>
    <x v="12"/>
    <x v="12"/>
  </r>
  <r>
    <x v="9"/>
    <s v="REDE MANAUS COMERCIO DE PNEUS LTDA"/>
    <x v="12"/>
    <d v="2024-09-05T00:00:00"/>
    <d v="2025-02-02T00:00:00"/>
    <s v="'555028"/>
    <s v="5 | 6"/>
    <x v="9"/>
    <x v="0"/>
    <n v="-199.23"/>
    <x v="46"/>
    <x v="45"/>
    <s v="REF: USAMOS OS DOIS ULTIMOS NA FIORINO KOA6500"/>
    <x v="10"/>
    <x v="0"/>
    <x v="0"/>
    <n v="7001"/>
    <x v="11"/>
    <n v="70015"/>
    <s v="OFICINA (Químico e Biológico)"/>
    <x v="0"/>
    <x v="4"/>
    <x v="9"/>
    <x v="9"/>
    <x v="12"/>
    <x v="12"/>
  </r>
  <r>
    <x v="9"/>
    <s v="REDE MANAUS COMERCIO DE PNEUS LTDA"/>
    <x v="12"/>
    <d v="2024-09-05T00:00:00"/>
    <d v="2025-03-04T00:00:00"/>
    <s v="'555028"/>
    <s v="6 | 6"/>
    <x v="9"/>
    <x v="1"/>
    <n v="-199.25"/>
    <x v="46"/>
    <x v="45"/>
    <s v="REF: USAMOS OS DOIS ULTIMOS NA FIORINO KOA6500"/>
    <x v="10"/>
    <x v="0"/>
    <x v="0"/>
    <n v="7001"/>
    <x v="11"/>
    <n v="70015"/>
    <s v="OFICINA (Químico e Biológico)"/>
    <x v="0"/>
    <x v="4"/>
    <x v="9"/>
    <x v="9"/>
    <x v="12"/>
    <x v="12"/>
  </r>
  <r>
    <x v="9"/>
    <s v="REDE MANAUS COMERCIO DE PNEUS LTDA"/>
    <x v="2"/>
    <d v="2025-02-10T00:00:00"/>
    <d v="2025-03-12T00:00:00"/>
    <s v="'580265"/>
    <s v="1 | 6"/>
    <x v="9"/>
    <x v="1"/>
    <n v="-65.02"/>
    <x v="46"/>
    <x v="45"/>
    <s v="REF: ESTEPE DA SAVEIRO ESTA MUITO RUIM"/>
    <x v="10"/>
    <x v="0"/>
    <x v="0"/>
    <n v="7001"/>
    <x v="11"/>
    <n v="70017"/>
    <s v="OFICINA (Comum)"/>
    <x v="0"/>
    <x v="1"/>
    <x v="9"/>
    <x v="9"/>
    <x v="12"/>
    <x v="12"/>
  </r>
  <r>
    <x v="9"/>
    <s v="REDE MANAUS COMERCIO DE PNEUS LTDA"/>
    <x v="2"/>
    <d v="2025-02-10T00:00:00"/>
    <d v="2025-04-11T00:00:00"/>
    <s v="'580265"/>
    <s v="2 | 6"/>
    <x v="9"/>
    <x v="1"/>
    <n v="-65.02"/>
    <x v="46"/>
    <x v="45"/>
    <s v="REF: ESTEPE DA SAVEIRO ESTA MUITO RUIM"/>
    <x v="10"/>
    <x v="0"/>
    <x v="0"/>
    <n v="7001"/>
    <x v="11"/>
    <n v="70017"/>
    <s v="OFICINA (Comum)"/>
    <x v="0"/>
    <x v="1"/>
    <x v="9"/>
    <x v="9"/>
    <x v="12"/>
    <x v="12"/>
  </r>
  <r>
    <x v="9"/>
    <s v="REDE MANAUS COMERCIO DE PNEUS LTDA"/>
    <x v="2"/>
    <d v="2025-02-10T00:00:00"/>
    <d v="2025-05-11T00:00:00"/>
    <s v="'580265"/>
    <s v="3 | 6"/>
    <x v="9"/>
    <x v="1"/>
    <n v="-65.02"/>
    <x v="46"/>
    <x v="45"/>
    <s v="REF: ESTEPE DA SAVEIRO ESTA MUITO RUIM"/>
    <x v="10"/>
    <x v="0"/>
    <x v="0"/>
    <n v="7001"/>
    <x v="11"/>
    <n v="70017"/>
    <s v="OFICINA (Comum)"/>
    <x v="0"/>
    <x v="1"/>
    <x v="9"/>
    <x v="9"/>
    <x v="12"/>
    <x v="12"/>
  </r>
  <r>
    <x v="9"/>
    <s v="REDE MANAUS COMERCIO DE PNEUS LTDA"/>
    <x v="2"/>
    <d v="2025-02-10T00:00:00"/>
    <d v="2025-06-10T00:00:00"/>
    <s v="'580265"/>
    <s v="4 | 6"/>
    <x v="9"/>
    <x v="1"/>
    <n v="-65.02"/>
    <x v="46"/>
    <x v="45"/>
    <s v="REF: ESTEPE DA SAVEIRO ESTA MUITO RUIM"/>
    <x v="10"/>
    <x v="0"/>
    <x v="0"/>
    <n v="7001"/>
    <x v="11"/>
    <n v="70017"/>
    <s v="OFICINA (Comum)"/>
    <x v="0"/>
    <x v="1"/>
    <x v="9"/>
    <x v="9"/>
    <x v="12"/>
    <x v="12"/>
  </r>
  <r>
    <x v="9"/>
    <s v="REDE MANAUS COMERCIO DE PNEUS LTDA"/>
    <x v="2"/>
    <d v="2025-02-10T00:00:00"/>
    <d v="2025-07-10T00:00:00"/>
    <s v="'580265"/>
    <s v="5 | 6"/>
    <x v="9"/>
    <x v="1"/>
    <n v="-65.02"/>
    <x v="46"/>
    <x v="45"/>
    <s v="REF: ESTEPE DA SAVEIRO ESTA MUITO RUIM"/>
    <x v="10"/>
    <x v="0"/>
    <x v="0"/>
    <n v="7001"/>
    <x v="11"/>
    <n v="70017"/>
    <s v="OFICINA (Comum)"/>
    <x v="0"/>
    <x v="1"/>
    <x v="9"/>
    <x v="9"/>
    <x v="12"/>
    <x v="12"/>
  </r>
  <r>
    <x v="9"/>
    <s v="REDE MANAUS COMERCIO DE PNEUS LTDA"/>
    <x v="2"/>
    <d v="2025-02-10T00:00:00"/>
    <d v="2025-08-09T00:00:00"/>
    <s v="'580265"/>
    <s v="6 | 6"/>
    <x v="9"/>
    <x v="1"/>
    <n v="-65.03"/>
    <x v="46"/>
    <x v="45"/>
    <s v="REF: ESTEPE DA SAVEIRO ESTA MUITO RUIM"/>
    <x v="10"/>
    <x v="0"/>
    <x v="0"/>
    <n v="7001"/>
    <x v="11"/>
    <n v="70017"/>
    <s v="OFICINA (Comum)"/>
    <x v="0"/>
    <x v="1"/>
    <x v="9"/>
    <x v="9"/>
    <x v="12"/>
    <x v="12"/>
  </r>
  <r>
    <x v="9"/>
    <s v="RENOVE SOLUCOES AMBIENTAIS LTDA"/>
    <x v="7"/>
    <d v="2024-04-09T00:00:00"/>
    <d v="2024-04-24T00:00:00"/>
    <s v="'42416"/>
    <s v="1 | 1"/>
    <x v="10"/>
    <x v="0"/>
    <n v="-524.41"/>
    <x v="158"/>
    <x v="155"/>
    <s v="REF. COLETA, TRANSPORTE E TRATAMENTO DE RESIDUOS DE SAUDE NO MUNICIPI"/>
    <x v="0"/>
    <x v="0"/>
    <x v="0"/>
    <n v="2001"/>
    <x v="0"/>
    <n v="20015"/>
    <s v="CORPORATIVO (Químico e Biológico)"/>
    <x v="0"/>
    <x v="3"/>
    <x v="9"/>
    <x v="9"/>
    <x v="14"/>
    <x v="14"/>
  </r>
  <r>
    <x v="9"/>
    <s v="RENOVE SOLUCOES AMBIENTAIS LTDA"/>
    <x v="7"/>
    <d v="2024-04-24T00:00:00"/>
    <d v="2024-05-09T00:00:00"/>
    <s v="'42560"/>
    <s v="1 | 1"/>
    <x v="10"/>
    <x v="0"/>
    <n v="-6026.28"/>
    <x v="158"/>
    <x v="155"/>
    <s v="REF. COLETA, TRANSPORTE E TRATAMENTO DE RESIDUOS DE SAUDE NO MUNICIPIO"/>
    <x v="0"/>
    <x v="0"/>
    <x v="0"/>
    <n v="2001"/>
    <x v="0"/>
    <n v="20015"/>
    <s v="CORPORATIVO (Químico e Biológico)"/>
    <x v="0"/>
    <x v="3"/>
    <x v="9"/>
    <x v="9"/>
    <x v="14"/>
    <x v="14"/>
  </r>
  <r>
    <x v="9"/>
    <s v="RENOVE SOLUCOES AMBIENTAIS LTDA"/>
    <x v="9"/>
    <d v="2024-06-07T00:00:00"/>
    <d v="2024-06-22T00:00:00"/>
    <s v="'43414"/>
    <s v="1 | 1"/>
    <x v="10"/>
    <x v="0"/>
    <n v="-524.41"/>
    <x v="158"/>
    <x v="155"/>
    <s v="REF. COLETA, TRANSPORTE E TRATAMENTO DE RESIDUOS DE SAUDE NO MUNICIPI"/>
    <x v="0"/>
    <x v="0"/>
    <x v="0"/>
    <n v="2001"/>
    <x v="0"/>
    <n v="20015"/>
    <s v="CORPORATIVO (Químico e Biológico)"/>
    <x v="0"/>
    <x v="3"/>
    <x v="9"/>
    <x v="9"/>
    <x v="14"/>
    <x v="14"/>
  </r>
  <r>
    <x v="9"/>
    <s v="RENOVE SOLUCOES AMBIENTAIS LTDA"/>
    <x v="9"/>
    <d v="2024-06-19T00:00:00"/>
    <d v="2024-07-04T00:00:00"/>
    <s v="'43547"/>
    <s v="1 | 1"/>
    <x v="11"/>
    <x v="0"/>
    <n v="-786.64"/>
    <x v="158"/>
    <x v="155"/>
    <s v="REF. COLETA, TRANSPORTE E TRATAMENTO DE RESIDUOS DE SAUDE NO MUNICIPI"/>
    <x v="0"/>
    <x v="0"/>
    <x v="0"/>
    <n v="2001"/>
    <x v="0"/>
    <n v="20015"/>
    <s v="CORPORATIVO (Químico e Biológico)"/>
    <x v="0"/>
    <x v="3"/>
    <x v="9"/>
    <x v="9"/>
    <x v="14"/>
    <x v="14"/>
  </r>
  <r>
    <x v="9"/>
    <s v="RENOVE SOLUCOES AMBIENTAIS LTDA"/>
    <x v="10"/>
    <d v="2024-07-09T00:00:00"/>
    <d v="2024-08-08T00:00:00"/>
    <s v="'43976"/>
    <s v="1 | 1"/>
    <x v="11"/>
    <x v="0"/>
    <n v="-524.41999999999996"/>
    <x v="158"/>
    <x v="155"/>
    <s v="ENC: TÃTULO PENDENTE  NF 43976 - KIOTO AMBIENTAL LTDA"/>
    <x v="0"/>
    <x v="0"/>
    <x v="0"/>
    <n v="2001"/>
    <x v="0"/>
    <n v="20015"/>
    <s v="CORPORATIVO (Químico e Biológico)"/>
    <x v="0"/>
    <x v="4"/>
    <x v="9"/>
    <x v="9"/>
    <x v="14"/>
    <x v="14"/>
  </r>
  <r>
    <x v="9"/>
    <s v="RENOVE SOLUCOES AMBIENTAIS LTDA"/>
    <x v="10"/>
    <d v="2024-07-09T00:00:00"/>
    <d v="2024-08-08T00:00:00"/>
    <s v="'43976-Juros"/>
    <s v="1 | 1"/>
    <x v="11"/>
    <x v="0"/>
    <n v="-28.62"/>
    <x v="158"/>
    <x v="155"/>
    <s v="."/>
    <x v="0"/>
    <x v="0"/>
    <x v="0"/>
    <n v="2001"/>
    <x v="0"/>
    <n v="20015"/>
    <s v="CORPORATIVO (Químico e Biológico)"/>
    <x v="0"/>
    <x v="4"/>
    <x v="9"/>
    <x v="9"/>
    <x v="14"/>
    <x v="14"/>
  </r>
  <r>
    <x v="9"/>
    <s v="RENOVE SOLUCOES AMBIENTAIS LTDA"/>
    <x v="10"/>
    <d v="2024-07-22T00:00:00"/>
    <d v="2024-08-03T00:00:00"/>
    <s v="'44103"/>
    <s v="1 | 1"/>
    <x v="11"/>
    <x v="0"/>
    <n v="-11416.35"/>
    <x v="158"/>
    <x v="155"/>
    <s v="REF. COLETA, TRANSPORTE E TRATAMENTO DE RESIDUOS DE SAUDE NO MUNICIPIo"/>
    <x v="0"/>
    <x v="0"/>
    <x v="0"/>
    <n v="2001"/>
    <x v="0"/>
    <n v="20015"/>
    <s v="CORPORATIVO (Químico e Biológico)"/>
    <x v="0"/>
    <x v="4"/>
    <x v="9"/>
    <x v="9"/>
    <x v="14"/>
    <x v="14"/>
  </r>
  <r>
    <x v="9"/>
    <s v="RENOVE SOLUCOES AMBIENTAIS LTDA"/>
    <x v="10"/>
    <d v="2024-08-09T00:00:00"/>
    <d v="2024-08-24T00:00:00"/>
    <s v="'44529"/>
    <s v="1 | 1"/>
    <x v="11"/>
    <x v="0"/>
    <n v="-524.41999999999996"/>
    <x v="158"/>
    <x v="155"/>
    <s v="ENC: NF 44529 - KIOTO AMBIENTAL LTDA "/>
    <x v="0"/>
    <x v="0"/>
    <x v="0"/>
    <n v="2001"/>
    <x v="0"/>
    <n v="20015"/>
    <s v="CORPORATIVO (Químico e Biológico)"/>
    <x v="0"/>
    <x v="4"/>
    <x v="9"/>
    <x v="9"/>
    <x v="14"/>
    <x v="14"/>
  </r>
  <r>
    <x v="9"/>
    <s v="RENOVE SOLUCOES AMBIENTAIS LTDA"/>
    <x v="10"/>
    <d v="2024-08-09T00:00:00"/>
    <d v="2024-08-24T00:00:00"/>
    <s v="'44529"/>
    <s v="1 | 1"/>
    <x v="11"/>
    <x v="0"/>
    <n v="0.01"/>
    <x v="158"/>
    <x v="155"/>
    <s v="ENC: NF 44529 - KIOTO AMBIENTAL LTDA "/>
    <x v="0"/>
    <x v="0"/>
    <x v="0"/>
    <n v="2001"/>
    <x v="0"/>
    <n v="20015"/>
    <s v="CORPORATIVO (Químico e Biológico)"/>
    <x v="0"/>
    <x v="4"/>
    <x v="9"/>
    <x v="9"/>
    <x v="14"/>
    <x v="14"/>
  </r>
  <r>
    <x v="9"/>
    <s v="RENOVE SOLUCOES AMBIENTAIS LTDA"/>
    <x v="11"/>
    <d v="2024-08-23T00:00:00"/>
    <d v="2024-09-07T00:00:00"/>
    <s v="'44617"/>
    <s v="1 | 1"/>
    <x v="11"/>
    <x v="0"/>
    <n v="-524.41999999999996"/>
    <x v="158"/>
    <x v="155"/>
    <s v="ENC: NF 44617- KIOTO AMBIENTAL LTDA "/>
    <x v="0"/>
    <x v="0"/>
    <x v="0"/>
    <n v="2001"/>
    <x v="0"/>
    <n v="20015"/>
    <s v="CORPORATIVO (Químico e Biológico)"/>
    <x v="0"/>
    <x v="4"/>
    <x v="9"/>
    <x v="9"/>
    <x v="14"/>
    <x v="14"/>
  </r>
  <r>
    <x v="9"/>
    <s v="RENOVE SOLUCOES AMBIENTAIS LTDA"/>
    <x v="11"/>
    <d v="2024-08-23T00:00:00"/>
    <d v="2024-09-07T00:00:00"/>
    <s v="'44617"/>
    <s v="1 | 1"/>
    <x v="11"/>
    <x v="0"/>
    <n v="0.01"/>
    <x v="158"/>
    <x v="155"/>
    <s v="ENC: NF 44617- KIOTO AMBIENTAL LTDA "/>
    <x v="0"/>
    <x v="0"/>
    <x v="0"/>
    <n v="2001"/>
    <x v="0"/>
    <n v="20015"/>
    <s v="CORPORATIVO (Químico e Biológico)"/>
    <x v="0"/>
    <x v="4"/>
    <x v="9"/>
    <x v="9"/>
    <x v="14"/>
    <x v="14"/>
  </r>
  <r>
    <x v="9"/>
    <s v="RENOVE SOLUCOES AMBIENTAIS LTDA"/>
    <x v="12"/>
    <d v="2024-09-18T00:00:00"/>
    <d v="2024-10-03T00:00:00"/>
    <s v="'45087"/>
    <s v="1 | 1"/>
    <x v="11"/>
    <x v="0"/>
    <n v="-524.41999999999996"/>
    <x v="158"/>
    <x v="155"/>
    <s v="ENC: NF 45087 - KIOTO AMBIENTAL LTDA"/>
    <x v="0"/>
    <x v="0"/>
    <x v="0"/>
    <n v="2001"/>
    <x v="0"/>
    <n v="20015"/>
    <s v="CORPORATIVO (Químico e Biológico)"/>
    <x v="0"/>
    <x v="4"/>
    <x v="9"/>
    <x v="9"/>
    <x v="14"/>
    <x v="14"/>
  </r>
  <r>
    <x v="9"/>
    <s v="RENOVE SOLUCOES AMBIENTAIS LTDA"/>
    <x v="12"/>
    <d v="2024-09-18T00:00:00"/>
    <d v="2024-10-03T00:00:00"/>
    <s v="'45087"/>
    <s v="1 | 1"/>
    <x v="11"/>
    <x v="0"/>
    <n v="0"/>
    <x v="158"/>
    <x v="155"/>
    <s v="ENC: NF 45087 - KIOTO AMBIENTAL LTDA"/>
    <x v="0"/>
    <x v="0"/>
    <x v="0"/>
    <n v="2001"/>
    <x v="0"/>
    <n v="20015"/>
    <s v="CORPORATIVO (Químico e Biológico)"/>
    <x v="0"/>
    <x v="4"/>
    <x v="9"/>
    <x v="9"/>
    <x v="14"/>
    <x v="14"/>
  </r>
  <r>
    <x v="9"/>
    <s v="RENOVE SOLUCOES AMBIENTAIS LTDA"/>
    <x v="12"/>
    <d v="2024-09-18T00:00:00"/>
    <d v="2024-10-03T00:00:00"/>
    <s v="'45087"/>
    <s v="1 | 1"/>
    <x v="11"/>
    <x v="0"/>
    <n v="0.01"/>
    <x v="158"/>
    <x v="155"/>
    <s v="ENC: NF 45087 - KIOTO AMBIENTAL LTDA"/>
    <x v="0"/>
    <x v="0"/>
    <x v="0"/>
    <n v="2001"/>
    <x v="0"/>
    <n v="20015"/>
    <s v="CORPORATIVO (Químico e Biológico)"/>
    <x v="0"/>
    <x v="4"/>
    <x v="9"/>
    <x v="9"/>
    <x v="14"/>
    <x v="14"/>
  </r>
  <r>
    <x v="9"/>
    <s v="RENOVE SOLUCOES AMBIENTAIS LTDA"/>
    <x v="12"/>
    <d v="2024-10-10T00:00:00"/>
    <d v="2024-10-25T00:00:00"/>
    <s v="'45593"/>
    <s v="1 | 1"/>
    <x v="11"/>
    <x v="0"/>
    <n v="-12765.56"/>
    <x v="158"/>
    <x v="155"/>
    <s v="ENC: NF 45593- KIOTO AMBIENTAL LTDA"/>
    <x v="0"/>
    <x v="0"/>
    <x v="0"/>
    <n v="2001"/>
    <x v="0"/>
    <n v="20015"/>
    <s v="CORPORATIVO (Químico e Biológico)"/>
    <x v="0"/>
    <x v="4"/>
    <x v="9"/>
    <x v="9"/>
    <x v="14"/>
    <x v="14"/>
  </r>
  <r>
    <x v="9"/>
    <s v="RENOVE SOLUCOES AMBIENTAIS LTDA"/>
    <x v="12"/>
    <d v="2024-10-10T00:00:00"/>
    <d v="2024-10-25T00:00:00"/>
    <s v="'45593"/>
    <s v="1 | 1"/>
    <x v="11"/>
    <x v="0"/>
    <n v="0"/>
    <x v="158"/>
    <x v="155"/>
    <s v="ENC: NF 45593- KIOTO AMBIENTAL LTDA"/>
    <x v="0"/>
    <x v="0"/>
    <x v="0"/>
    <n v="2001"/>
    <x v="0"/>
    <n v="20015"/>
    <s v="CORPORATIVO (Químico e Biológico)"/>
    <x v="0"/>
    <x v="4"/>
    <x v="9"/>
    <x v="9"/>
    <x v="14"/>
    <x v="14"/>
  </r>
  <r>
    <x v="9"/>
    <s v="RENOVE SOLUCOES AMBIENTAIS LTDA"/>
    <x v="13"/>
    <d v="2024-11-14T00:00:00"/>
    <d v="2024-11-29T00:00:00"/>
    <s v="'46145"/>
    <s v="1 | 1"/>
    <x v="11"/>
    <x v="0"/>
    <n v="-524.41999999999996"/>
    <x v="158"/>
    <x v="155"/>
    <s v="ENC: NF 46145 - KIOTO AMBIENTAL LTDA"/>
    <x v="0"/>
    <x v="0"/>
    <x v="0"/>
    <n v="2001"/>
    <x v="0"/>
    <n v="20015"/>
    <s v="CORPORATIVO (Químico e Biológico)"/>
    <x v="0"/>
    <x v="0"/>
    <x v="9"/>
    <x v="9"/>
    <x v="14"/>
    <x v="14"/>
  </r>
  <r>
    <x v="9"/>
    <s v="RENOVE SOLUCOES AMBIENTAIS LTDA"/>
    <x v="13"/>
    <d v="2024-11-14T00:00:00"/>
    <d v="2024-11-29T00:00:00"/>
    <s v="'46145"/>
    <s v="1 | 1"/>
    <x v="11"/>
    <x v="0"/>
    <n v="0"/>
    <x v="158"/>
    <x v="155"/>
    <s v="ENC: NF 46145 - KIOTO AMBIENTAL LTDA"/>
    <x v="0"/>
    <x v="0"/>
    <x v="0"/>
    <n v="2001"/>
    <x v="0"/>
    <n v="20015"/>
    <s v="CORPORATIVO (Químico e Biológico)"/>
    <x v="0"/>
    <x v="0"/>
    <x v="9"/>
    <x v="9"/>
    <x v="14"/>
    <x v="14"/>
  </r>
  <r>
    <x v="9"/>
    <s v="RENOVE SOLUCOES AMBIENTAIS LTDA"/>
    <x v="13"/>
    <d v="2024-11-14T00:00:00"/>
    <d v="2024-11-29T00:00:00"/>
    <s v="'46145"/>
    <s v="1 | 1"/>
    <x v="11"/>
    <x v="0"/>
    <n v="0.01"/>
    <x v="158"/>
    <x v="155"/>
    <s v="ENC: NF 46145 - KIOTO AMBIENTAL LTDA"/>
    <x v="0"/>
    <x v="0"/>
    <x v="0"/>
    <n v="2001"/>
    <x v="0"/>
    <n v="20015"/>
    <s v="CORPORATIVO (Químico e Biológico)"/>
    <x v="0"/>
    <x v="0"/>
    <x v="9"/>
    <x v="9"/>
    <x v="14"/>
    <x v="14"/>
  </r>
  <r>
    <x v="9"/>
    <s v="RENOVE SOLUCOES AMBIENTAIS LTDA"/>
    <x v="14"/>
    <d v="2024-11-27T00:00:00"/>
    <d v="2024-12-12T00:00:00"/>
    <s v="'46157"/>
    <s v="1 | 1"/>
    <x v="11"/>
    <x v="0"/>
    <n v="-524.41999999999996"/>
    <x v="158"/>
    <x v="155"/>
    <s v="ENC: NF 46157 - KIOTO AMBIENTAL LTDA"/>
    <x v="0"/>
    <x v="0"/>
    <x v="0"/>
    <n v="2001"/>
    <x v="0"/>
    <n v="20015"/>
    <s v="CORPORATIVO (Químico e Biológico)"/>
    <x v="0"/>
    <x v="0"/>
    <x v="9"/>
    <x v="9"/>
    <x v="14"/>
    <x v="14"/>
  </r>
  <r>
    <x v="9"/>
    <s v="RENOVE SOLUCOES AMBIENTAIS LTDA"/>
    <x v="14"/>
    <d v="2024-11-27T00:00:00"/>
    <d v="2024-12-12T00:00:00"/>
    <s v="'46157"/>
    <s v="1 | 1"/>
    <x v="11"/>
    <x v="0"/>
    <n v="0"/>
    <x v="158"/>
    <x v="155"/>
    <s v="ENC: NF 46157 - KIOTO AMBIENTAL LTDA"/>
    <x v="0"/>
    <x v="0"/>
    <x v="0"/>
    <n v="2001"/>
    <x v="0"/>
    <n v="20015"/>
    <s v="CORPORATIVO (Químico e Biológico)"/>
    <x v="0"/>
    <x v="0"/>
    <x v="9"/>
    <x v="9"/>
    <x v="14"/>
    <x v="14"/>
  </r>
  <r>
    <x v="9"/>
    <s v="RENOVE SOLUCOES AMBIENTAIS LTDA"/>
    <x v="14"/>
    <d v="2024-11-27T00:00:00"/>
    <d v="2024-12-12T00:00:00"/>
    <s v="'46157"/>
    <s v="1 | 1"/>
    <x v="11"/>
    <x v="0"/>
    <n v="0.01"/>
    <x v="158"/>
    <x v="155"/>
    <s v="ENC: NF 46157 - KIOTO AMBIENTAL LTDA"/>
    <x v="0"/>
    <x v="0"/>
    <x v="0"/>
    <n v="2001"/>
    <x v="0"/>
    <n v="20015"/>
    <s v="CORPORATIVO (Químico e Biológico)"/>
    <x v="0"/>
    <x v="0"/>
    <x v="9"/>
    <x v="9"/>
    <x v="14"/>
    <x v="14"/>
  </r>
  <r>
    <x v="9"/>
    <s v="RENOVE SOLUCOES AMBIENTAIS LTDA"/>
    <x v="0"/>
    <d v="2024-12-18T00:00:00"/>
    <d v="2025-01-13T00:00:00"/>
    <s v="'46636"/>
    <s v="1 | 1"/>
    <x v="11"/>
    <x v="0"/>
    <n v="-8499.01"/>
    <x v="158"/>
    <x v="155"/>
    <s v="ENC: NF 46636 - KIOTO AMBIENTAL LTDA"/>
    <x v="0"/>
    <x v="0"/>
    <x v="0"/>
    <n v="2001"/>
    <x v="0"/>
    <n v="20015"/>
    <s v="CORPORATIVO (Químico e Biológico)"/>
    <x v="0"/>
    <x v="0"/>
    <x v="9"/>
    <x v="9"/>
    <x v="14"/>
    <x v="14"/>
  </r>
  <r>
    <x v="9"/>
    <s v="RENOVE SOLUCOES AMBIENTAIS LTDA"/>
    <x v="0"/>
    <d v="2024-12-18T00:00:00"/>
    <d v="2025-01-13T00:00:00"/>
    <s v="'46636"/>
    <s v="1 | 1"/>
    <x v="11"/>
    <x v="0"/>
    <n v="0"/>
    <x v="158"/>
    <x v="155"/>
    <s v="ENC: NF 46636 - KIOTO AMBIENTAL LTDA"/>
    <x v="0"/>
    <x v="0"/>
    <x v="0"/>
    <n v="2001"/>
    <x v="0"/>
    <n v="20015"/>
    <s v="CORPORATIVO (Químico e Biológico)"/>
    <x v="0"/>
    <x v="0"/>
    <x v="9"/>
    <x v="9"/>
    <x v="14"/>
    <x v="14"/>
  </r>
  <r>
    <x v="9"/>
    <s v="RENOVE SOLUCOES AMBIENTAIS LTDA"/>
    <x v="1"/>
    <d v="2025-01-23T00:00:00"/>
    <d v="2025-02-07T00:00:00"/>
    <s v="'47178"/>
    <s v="1 | 1"/>
    <x v="11"/>
    <x v="0"/>
    <n v="-524.41999999999996"/>
    <x v="158"/>
    <x v="155"/>
    <s v="ENC: NF 47178 - KIOTO AMBIENTAL LTDA"/>
    <x v="0"/>
    <x v="0"/>
    <x v="0"/>
    <n v="2001"/>
    <x v="0"/>
    <n v="20015"/>
    <s v="CORPORATIVO (Químico e Biológico)"/>
    <x v="0"/>
    <x v="1"/>
    <x v="9"/>
    <x v="9"/>
    <x v="14"/>
    <x v="14"/>
  </r>
  <r>
    <x v="9"/>
    <s v="RENOVE SOLUCOES AMBIENTAIS LTDA"/>
    <x v="1"/>
    <d v="2025-01-23T00:00:00"/>
    <d v="2025-02-07T00:00:00"/>
    <s v="'47178"/>
    <s v="1 | 1"/>
    <x v="11"/>
    <x v="0"/>
    <n v="0"/>
    <x v="158"/>
    <x v="155"/>
    <s v="ENC: NF 47178 - KIOTO AMBIENTAL LTDA"/>
    <x v="0"/>
    <x v="0"/>
    <x v="0"/>
    <n v="2001"/>
    <x v="0"/>
    <n v="20015"/>
    <s v="CORPORATIVO (Químico e Biológico)"/>
    <x v="0"/>
    <x v="1"/>
    <x v="9"/>
    <x v="9"/>
    <x v="14"/>
    <x v="14"/>
  </r>
  <r>
    <x v="9"/>
    <s v="RENOVE SOLUCOES AMBIENTAIS LTDA"/>
    <x v="1"/>
    <d v="2025-01-23T00:00:00"/>
    <d v="2025-02-07T00:00:00"/>
    <s v="'47178"/>
    <s v="1 | 1"/>
    <x v="11"/>
    <x v="0"/>
    <n v="0.01"/>
    <x v="158"/>
    <x v="155"/>
    <s v="ENC: NF 47178 - KIOTO AMBIENTAL LTDA"/>
    <x v="0"/>
    <x v="0"/>
    <x v="0"/>
    <n v="2001"/>
    <x v="0"/>
    <n v="20015"/>
    <s v="CORPORATIVO (Químico e Biológico)"/>
    <x v="0"/>
    <x v="1"/>
    <x v="9"/>
    <x v="9"/>
    <x v="14"/>
    <x v="14"/>
  </r>
  <r>
    <x v="9"/>
    <s v="RENT IN RIO LOCACAO DE VEICULOS BLINDADOS EIRELI"/>
    <x v="4"/>
    <d v="2023-04-15T00:00:00"/>
    <d v="2024-01-15T00:00:00"/>
    <s v="'1016073"/>
    <s v="9 | 12"/>
    <x v="2"/>
    <x v="0"/>
    <n v="-12341.21"/>
    <x v="24"/>
    <x v="24"/>
    <s v="REF. ALUGUEL NOVA IGUAÃ‡U - MAIO/2023 a ABR/2024"/>
    <x v="2"/>
    <x v="2"/>
    <x v="0"/>
    <n v="4004"/>
    <x v="2"/>
    <n v="40047"/>
    <s v="PATRIMÔNIO (Comum)"/>
    <x v="0"/>
    <x v="1"/>
    <x v="0"/>
    <x v="0"/>
    <x v="9"/>
    <x v="9"/>
  </r>
  <r>
    <x v="9"/>
    <s v="RENT IN RIO LOCACAO DE VEICULOS BLINDADOS EIRELI"/>
    <x v="5"/>
    <d v="2023-04-15T00:00:00"/>
    <d v="2024-02-15T00:00:00"/>
    <s v="'1016073"/>
    <s v="10 | 12"/>
    <x v="2"/>
    <x v="0"/>
    <n v="-12341.21"/>
    <x v="24"/>
    <x v="24"/>
    <s v="REF. ALUGUEL NOVA IGUAÃ‡U - MAIO/2023 a ABR/2024"/>
    <x v="2"/>
    <x v="2"/>
    <x v="0"/>
    <n v="4004"/>
    <x v="2"/>
    <n v="40047"/>
    <s v="PATRIMÔNIO (Comum)"/>
    <x v="0"/>
    <x v="1"/>
    <x v="0"/>
    <x v="0"/>
    <x v="9"/>
    <x v="9"/>
  </r>
  <r>
    <x v="9"/>
    <s v="RENT IN RIO LOCACAO DE VEICULOS BLINDADOS EIRELI"/>
    <x v="6"/>
    <d v="2023-04-15T00:00:00"/>
    <d v="2024-03-15T00:00:00"/>
    <s v="'1016073"/>
    <s v="11 | 12"/>
    <x v="2"/>
    <x v="0"/>
    <n v="-12341.21"/>
    <x v="24"/>
    <x v="24"/>
    <s v="REF. ALUGUEL NOVA IGUAÃ‡U - MAIO/2023 a ABR/2024"/>
    <x v="2"/>
    <x v="2"/>
    <x v="0"/>
    <n v="4004"/>
    <x v="2"/>
    <n v="40047"/>
    <s v="PATRIMÔNIO (Comum)"/>
    <x v="0"/>
    <x v="1"/>
    <x v="0"/>
    <x v="0"/>
    <x v="9"/>
    <x v="9"/>
  </r>
  <r>
    <x v="9"/>
    <s v="RENT IN RIO LOCACAO DE VEICULOS BLINDADOS EIRELI"/>
    <x v="7"/>
    <d v="2023-04-15T00:00:00"/>
    <d v="2024-04-15T00:00:00"/>
    <s v="'1016073"/>
    <s v="12 | 12"/>
    <x v="2"/>
    <x v="0"/>
    <n v="-12341.21"/>
    <x v="24"/>
    <x v="24"/>
    <s v="REF. ALUGUEL NOVA IGUAÃ‡U - MAIO/2023 a ABR/2024"/>
    <x v="2"/>
    <x v="2"/>
    <x v="0"/>
    <n v="4004"/>
    <x v="2"/>
    <n v="40047"/>
    <s v="PATRIMÔNIO (Comum)"/>
    <x v="0"/>
    <x v="3"/>
    <x v="0"/>
    <x v="0"/>
    <x v="9"/>
    <x v="9"/>
  </r>
  <r>
    <x v="9"/>
    <s v="RENT IN RIO LOCACAO DE VEICULOS BLINDADOS EIRELI"/>
    <x v="7"/>
    <d v="2024-03-15T00:00:00"/>
    <d v="2024-04-15T00:00:00"/>
    <s v="'1023288"/>
    <s v="1 | 9"/>
    <x v="1"/>
    <x v="0"/>
    <n v="-1393.03"/>
    <x v="14"/>
    <x v="14"/>
    <s v=" REF. IPTU 2024 -  BASE NOVA IGUAÃ‡U"/>
    <x v="2"/>
    <x v="2"/>
    <x v="0"/>
    <n v="4004"/>
    <x v="2"/>
    <n v="40047"/>
    <s v="PATRIMÔNIO (Comum)"/>
    <x v="0"/>
    <x v="3"/>
    <x v="0"/>
    <x v="0"/>
    <x v="9"/>
    <x v="9"/>
  </r>
  <r>
    <x v="9"/>
    <s v="RENT IN RIO LOCACAO DE VEICULOS BLINDADOS EIRELI"/>
    <x v="8"/>
    <d v="2024-03-15T00:00:00"/>
    <d v="2024-05-15T00:00:00"/>
    <s v="'1023288"/>
    <s v="2 | 9"/>
    <x v="1"/>
    <x v="0"/>
    <n v="-1393.03"/>
    <x v="14"/>
    <x v="14"/>
    <s v=" REF. IPTU 2024 -  BASE NOVA IGUAÃ‡U"/>
    <x v="2"/>
    <x v="2"/>
    <x v="0"/>
    <n v="4004"/>
    <x v="2"/>
    <n v="40047"/>
    <s v="PATRIMÔNIO (Comum)"/>
    <x v="0"/>
    <x v="3"/>
    <x v="0"/>
    <x v="0"/>
    <x v="9"/>
    <x v="9"/>
  </r>
  <r>
    <x v="9"/>
    <s v="RENT IN RIO LOCACAO DE VEICULOS BLINDADOS EIRELI"/>
    <x v="8"/>
    <d v="2024-05-11T00:00:00"/>
    <d v="2024-05-11T00:00:00"/>
    <s v="'1023922"/>
    <s v="1 | 1"/>
    <x v="2"/>
    <x v="0"/>
    <n v="-12341.21"/>
    <x v="24"/>
    <x v="24"/>
    <s v="REF. ALUGUEL NOVA IGUAÃ‡U "/>
    <x v="2"/>
    <x v="2"/>
    <x v="0"/>
    <n v="4004"/>
    <x v="2"/>
    <n v="40047"/>
    <s v="PATRIMÔNIO (Comum)"/>
    <x v="0"/>
    <x v="3"/>
    <x v="0"/>
    <x v="0"/>
    <x v="9"/>
    <x v="9"/>
  </r>
  <r>
    <x v="9"/>
    <s v="RENT IN RIO LOCACAO DE VEICULOS BLINDADOS EIRELI"/>
    <x v="9"/>
    <d v="2024-03-15T00:00:00"/>
    <d v="2024-06-15T00:00:00"/>
    <s v="'1023288"/>
    <s v="3 | 9"/>
    <x v="1"/>
    <x v="0"/>
    <n v="-1393.03"/>
    <x v="14"/>
    <x v="14"/>
    <s v=" REF. IPTU 2024 -  BASE NOVA IGUAÃ‡U"/>
    <x v="2"/>
    <x v="2"/>
    <x v="0"/>
    <n v="4004"/>
    <x v="2"/>
    <n v="40047"/>
    <s v="PATRIMÔNIO (Comum)"/>
    <x v="0"/>
    <x v="3"/>
    <x v="0"/>
    <x v="0"/>
    <x v="9"/>
    <x v="9"/>
  </r>
  <r>
    <x v="9"/>
    <s v="RENT IN RIO LOCACAO DE VEICULOS BLINDADOS EIRELI"/>
    <x v="9"/>
    <d v="2024-06-11T00:00:00"/>
    <d v="2024-06-11T00:00:00"/>
    <s v="'1023923"/>
    <s v="1 | 1"/>
    <x v="2"/>
    <x v="0"/>
    <n v="-12796.36"/>
    <x v="24"/>
    <x v="24"/>
    <s v="REF. ALUGUEL NOVA IGUAÃ‡U "/>
    <x v="2"/>
    <x v="2"/>
    <x v="0"/>
    <n v="4004"/>
    <x v="2"/>
    <n v="40047"/>
    <s v="PATRIMÔNIO (Comum)"/>
    <x v="0"/>
    <x v="3"/>
    <x v="0"/>
    <x v="0"/>
    <x v="9"/>
    <x v="9"/>
  </r>
  <r>
    <x v="9"/>
    <s v="RENT IN RIO LOCACAO DE VEICULOS BLINDADOS EIRELI"/>
    <x v="10"/>
    <d v="2024-03-15T00:00:00"/>
    <d v="2024-07-15T00:00:00"/>
    <s v="'1023288"/>
    <s v="4 | 9"/>
    <x v="1"/>
    <x v="0"/>
    <n v="-1393.03"/>
    <x v="14"/>
    <x v="14"/>
    <s v=" REF. IPTU 2024 -  BASE NOVA IGUAÃ‡U"/>
    <x v="2"/>
    <x v="2"/>
    <x v="0"/>
    <n v="4004"/>
    <x v="2"/>
    <n v="40047"/>
    <s v="PATRIMÔNIO (Comum)"/>
    <x v="0"/>
    <x v="4"/>
    <x v="0"/>
    <x v="0"/>
    <x v="9"/>
    <x v="9"/>
  </r>
  <r>
    <x v="9"/>
    <s v="RENT IN RIO LOCACAO DE VEICULOS BLINDADOS EIRELI"/>
    <x v="10"/>
    <d v="2024-07-11T00:00:00"/>
    <d v="2024-07-11T00:00:00"/>
    <s v="'1025581"/>
    <s v="1 | 1"/>
    <x v="2"/>
    <x v="0"/>
    <n v="-12796.36"/>
    <x v="24"/>
    <x v="24"/>
    <s v="REF. ALUGUEL NOVA IGUAÃ‡U "/>
    <x v="2"/>
    <x v="2"/>
    <x v="0"/>
    <n v="4004"/>
    <x v="2"/>
    <n v="40047"/>
    <s v="PATRIMÔNIO (Comum)"/>
    <x v="0"/>
    <x v="4"/>
    <x v="0"/>
    <x v="0"/>
    <x v="9"/>
    <x v="9"/>
  </r>
  <r>
    <x v="9"/>
    <s v="RENT IN RIO LOCACAO DE VEICULOS BLINDADOS EIRELI"/>
    <x v="11"/>
    <d v="2024-03-15T00:00:00"/>
    <d v="2024-08-15T00:00:00"/>
    <s v="'1023288"/>
    <s v="5 | 9"/>
    <x v="1"/>
    <x v="0"/>
    <n v="-1393.03"/>
    <x v="14"/>
    <x v="14"/>
    <s v=" REF. IPTU 2024 -  BASE NOVA IGUAÃ‡U"/>
    <x v="2"/>
    <x v="2"/>
    <x v="0"/>
    <n v="4004"/>
    <x v="2"/>
    <n v="40047"/>
    <s v="PATRIMÔNIO (Comum)"/>
    <x v="0"/>
    <x v="4"/>
    <x v="0"/>
    <x v="0"/>
    <x v="9"/>
    <x v="9"/>
  </r>
  <r>
    <x v="9"/>
    <s v="RENT IN RIO LOCACAO DE VEICULOS BLINDADOS EIRELI"/>
    <x v="11"/>
    <d v="2024-08-11T00:00:00"/>
    <d v="2024-08-11T00:00:00"/>
    <s v="'1027645"/>
    <s v="1 | 1"/>
    <x v="2"/>
    <x v="0"/>
    <n v="-12796.36"/>
    <x v="24"/>
    <x v="24"/>
    <s v="REF. ALUGUEL NOVA IGUAÃ‡U "/>
    <x v="2"/>
    <x v="2"/>
    <x v="0"/>
    <n v="4004"/>
    <x v="2"/>
    <n v="40047"/>
    <s v="PATRIMÔNIO (Comum)"/>
    <x v="0"/>
    <x v="4"/>
    <x v="0"/>
    <x v="0"/>
    <x v="9"/>
    <x v="9"/>
  </r>
  <r>
    <x v="9"/>
    <s v="RENT IN RIO LOCACAO DE VEICULOS BLINDADOS EIRELI"/>
    <x v="12"/>
    <d v="2024-03-15T00:00:00"/>
    <d v="2024-09-15T00:00:00"/>
    <s v="'1023288"/>
    <s v="6 | 9"/>
    <x v="1"/>
    <x v="0"/>
    <n v="-1393.03"/>
    <x v="14"/>
    <x v="14"/>
    <s v=" REF. IPTU 2024 -  BASE NOVA IGUAÃ‡U"/>
    <x v="2"/>
    <x v="2"/>
    <x v="0"/>
    <n v="4004"/>
    <x v="2"/>
    <n v="40047"/>
    <s v="PATRIMÔNIO (Comum)"/>
    <x v="0"/>
    <x v="4"/>
    <x v="0"/>
    <x v="0"/>
    <x v="9"/>
    <x v="9"/>
  </r>
  <r>
    <x v="9"/>
    <s v="RENT IN RIO LOCACAO DE VEICULOS BLINDADOS EIRELI"/>
    <x v="12"/>
    <d v="2024-09-11T00:00:00"/>
    <d v="2024-09-11T00:00:00"/>
    <s v="'1027647"/>
    <s v="1 | 1"/>
    <x v="2"/>
    <x v="0"/>
    <n v="-12796.36"/>
    <x v="24"/>
    <x v="24"/>
    <s v="REF. ALUGUEL NOVA IGUAÃ‡U "/>
    <x v="2"/>
    <x v="2"/>
    <x v="0"/>
    <n v="4004"/>
    <x v="2"/>
    <n v="40047"/>
    <s v="PATRIMÔNIO (Comum)"/>
    <x v="0"/>
    <x v="4"/>
    <x v="0"/>
    <x v="0"/>
    <x v="9"/>
    <x v="9"/>
  </r>
  <r>
    <x v="9"/>
    <s v="RENT IN RIO LOCACAO DE VEICULOS BLINDADOS EIRELI"/>
    <x v="13"/>
    <d v="2024-03-15T00:00:00"/>
    <d v="2024-10-15T00:00:00"/>
    <s v="'1023288"/>
    <s v="7 | 9"/>
    <x v="1"/>
    <x v="0"/>
    <n v="-1393.03"/>
    <x v="14"/>
    <x v="14"/>
    <s v=" REF. IPTU 2024 -  BASE NOVA IGUAÃ‡U"/>
    <x v="2"/>
    <x v="2"/>
    <x v="0"/>
    <n v="4004"/>
    <x v="2"/>
    <n v="40047"/>
    <s v="PATRIMÔNIO (Comum)"/>
    <x v="0"/>
    <x v="0"/>
    <x v="0"/>
    <x v="0"/>
    <x v="9"/>
    <x v="9"/>
  </r>
  <r>
    <x v="9"/>
    <s v="RENT IN RIO LOCACAO DE VEICULOS BLINDADOS EIRELI"/>
    <x v="13"/>
    <d v="2024-10-11T00:00:00"/>
    <d v="2024-10-11T00:00:00"/>
    <s v="'1027646"/>
    <s v="1 | 1"/>
    <x v="2"/>
    <x v="0"/>
    <n v="-12796.36"/>
    <x v="24"/>
    <x v="24"/>
    <s v="REF. ALUGUEL NOVA IGUAÃ‡U "/>
    <x v="2"/>
    <x v="2"/>
    <x v="0"/>
    <n v="4004"/>
    <x v="2"/>
    <n v="40047"/>
    <s v="PATRIMÔNIO (Comum)"/>
    <x v="0"/>
    <x v="0"/>
    <x v="0"/>
    <x v="0"/>
    <x v="9"/>
    <x v="9"/>
  </r>
  <r>
    <x v="9"/>
    <s v="RENT IN RIO LOCACAO DE VEICULOS BLINDADOS EIRELI"/>
    <x v="14"/>
    <d v="2024-03-15T00:00:00"/>
    <d v="2024-11-15T00:00:00"/>
    <s v="'1023288"/>
    <s v="8 | 9"/>
    <x v="1"/>
    <x v="0"/>
    <n v="-1393.03"/>
    <x v="14"/>
    <x v="14"/>
    <s v=" REF. IPTU 2024 -  BASE NOVA IGUAÃ‡U"/>
    <x v="2"/>
    <x v="2"/>
    <x v="0"/>
    <n v="4004"/>
    <x v="2"/>
    <n v="40047"/>
    <s v="PATRIMÔNIO (Comum)"/>
    <x v="0"/>
    <x v="0"/>
    <x v="0"/>
    <x v="0"/>
    <x v="9"/>
    <x v="9"/>
  </r>
  <r>
    <x v="9"/>
    <s v="RENT IN RIO LOCACAO DE VEICULOS BLINDADOS EIRELI"/>
    <x v="14"/>
    <d v="2024-11-11T00:00:00"/>
    <d v="2024-11-11T00:00:00"/>
    <s v="'1027648"/>
    <s v="1 | 1"/>
    <x v="2"/>
    <x v="0"/>
    <n v="-12796.36"/>
    <x v="24"/>
    <x v="24"/>
    <s v="REF. ALUGUEL NOVA IGUAÃ‡U "/>
    <x v="2"/>
    <x v="2"/>
    <x v="0"/>
    <n v="4004"/>
    <x v="2"/>
    <n v="40047"/>
    <s v="PATRIMÔNIO (Comum)"/>
    <x v="0"/>
    <x v="0"/>
    <x v="0"/>
    <x v="0"/>
    <x v="9"/>
    <x v="9"/>
  </r>
  <r>
    <x v="9"/>
    <s v="RENT IN RIO LOCACAO DE VEICULOS BLINDADOS EIRELI"/>
    <x v="0"/>
    <d v="2024-03-15T00:00:00"/>
    <d v="2024-12-15T00:00:00"/>
    <s v="'1023288"/>
    <s v="9 | 9"/>
    <x v="1"/>
    <x v="0"/>
    <n v="-1393.03"/>
    <x v="14"/>
    <x v="14"/>
    <s v=" REF. IPTU 2024 -  BASE NOVA IGUAÃ‡U"/>
    <x v="2"/>
    <x v="2"/>
    <x v="0"/>
    <n v="4004"/>
    <x v="2"/>
    <n v="40047"/>
    <s v="PATRIMÔNIO (Comum)"/>
    <x v="0"/>
    <x v="0"/>
    <x v="0"/>
    <x v="0"/>
    <x v="9"/>
    <x v="9"/>
  </r>
  <r>
    <x v="9"/>
    <s v="RENT IN RIO LOCACAO DE VEICULOS BLINDADOS EIRELI"/>
    <x v="0"/>
    <d v="2024-12-11T00:00:00"/>
    <d v="2024-12-11T00:00:00"/>
    <s v="'1027651"/>
    <s v="1 | 1"/>
    <x v="2"/>
    <x v="0"/>
    <n v="-12796.36"/>
    <x v="24"/>
    <x v="24"/>
    <s v="REF. ALUGUEL NOVA IGUAÃ‡U "/>
    <x v="2"/>
    <x v="2"/>
    <x v="0"/>
    <n v="4004"/>
    <x v="2"/>
    <n v="40047"/>
    <s v="PATRIMÔNIO (Comum)"/>
    <x v="0"/>
    <x v="0"/>
    <x v="0"/>
    <x v="0"/>
    <x v="9"/>
    <x v="9"/>
  </r>
  <r>
    <x v="9"/>
    <s v="RENT IN RIO LOCACAO DE VEICULOS BLINDADOS EIRELI"/>
    <x v="1"/>
    <d v="2025-01-11T00:00:00"/>
    <d v="2025-01-11T00:00:00"/>
    <s v="'1027649"/>
    <s v="1 | 1"/>
    <x v="2"/>
    <x v="0"/>
    <n v="0"/>
    <x v="24"/>
    <x v="24"/>
    <s v="REF. ALUGUEL NOVA IGUAÃ‡U "/>
    <x v="2"/>
    <x v="2"/>
    <x v="0"/>
    <n v="4004"/>
    <x v="2"/>
    <n v="40047"/>
    <s v="PATRIMÔNIO (Comum)"/>
    <x v="0"/>
    <x v="1"/>
    <x v="0"/>
    <x v="0"/>
    <x v="9"/>
    <x v="9"/>
  </r>
  <r>
    <x v="9"/>
    <s v="RENT IN RIO LOCACAO DE VEICULOS BLINDADOS EIRELI"/>
    <x v="1"/>
    <d v="2025-01-11T00:00:00"/>
    <d v="2025-01-11T00:00:00"/>
    <s v="'1027649"/>
    <s v="1 | 1"/>
    <x v="2"/>
    <x v="0"/>
    <n v="0"/>
    <x v="161"/>
    <x v="12"/>
    <s v="REF. ALUGUEL NOVA IGUAÃ‡U "/>
    <x v="2"/>
    <x v="0"/>
    <x v="0"/>
    <n v="4004"/>
    <x v="2"/>
    <n v="40041"/>
    <s v="PATRIMÔNIO (Administrativo)"/>
    <x v="2"/>
    <x v="1"/>
    <x v="6"/>
    <x v="6"/>
    <x v="7"/>
    <x v="7"/>
  </r>
  <r>
    <x v="9"/>
    <s v="RENT IN RIO LOCACAO DE VEICULOS BLINDADOS EIRELI"/>
    <x v="2"/>
    <d v="2025-02-11T00:00:00"/>
    <d v="2025-02-11T00:00:00"/>
    <s v="'1027650"/>
    <s v="1 | 1"/>
    <x v="2"/>
    <x v="0"/>
    <n v="0"/>
    <x v="24"/>
    <x v="24"/>
    <s v="REF. ALUGUEL NOVA IGUAÃ‡U "/>
    <x v="2"/>
    <x v="2"/>
    <x v="0"/>
    <n v="4004"/>
    <x v="2"/>
    <n v="40047"/>
    <s v="PATRIMÔNIO (Comum)"/>
    <x v="0"/>
    <x v="1"/>
    <x v="0"/>
    <x v="0"/>
    <x v="9"/>
    <x v="9"/>
  </r>
  <r>
    <x v="9"/>
    <s v="RENT IN RIO LOCACAO DE VEICULOS BLINDADOS EIRELI"/>
    <x v="2"/>
    <d v="2025-02-11T00:00:00"/>
    <d v="2025-02-11T00:00:00"/>
    <s v="'1027650"/>
    <s v="1 | 1"/>
    <x v="2"/>
    <x v="0"/>
    <n v="0"/>
    <x v="161"/>
    <x v="12"/>
    <s v="REF. ALUGUEL NOVA IGUAÃ‡U "/>
    <x v="2"/>
    <x v="0"/>
    <x v="0"/>
    <n v="4004"/>
    <x v="2"/>
    <n v="40041"/>
    <s v="PATRIMÔNIO (Administrativo)"/>
    <x v="2"/>
    <x v="1"/>
    <x v="6"/>
    <x v="6"/>
    <x v="7"/>
    <x v="7"/>
  </r>
  <r>
    <x v="9"/>
    <s v="RENT IN RIO LOCACAO DE VEICULOS BLINDADOS EIRELI"/>
    <x v="15"/>
    <d v="2025-03-11T00:00:00"/>
    <d v="2025-03-11T00:00:00"/>
    <s v="'1027652"/>
    <s v="1 | 1"/>
    <x v="2"/>
    <x v="1"/>
    <n v="-12796.36"/>
    <x v="24"/>
    <x v="24"/>
    <s v="NÃƒO PAGAR      REF. ALUGUEL NOVA IGUAÃ‡U "/>
    <x v="2"/>
    <x v="2"/>
    <x v="0"/>
    <n v="4004"/>
    <x v="2"/>
    <n v="40047"/>
    <s v="PATRIMÔNIO (Comum)"/>
    <x v="0"/>
    <x v="1"/>
    <x v="0"/>
    <x v="0"/>
    <x v="9"/>
    <x v="9"/>
  </r>
  <r>
    <x v="9"/>
    <s v="RENT IN RIO LOCACAO DE VEICULOS BLINDADOS EIRELI"/>
    <x v="16"/>
    <d v="2025-04-11T00:00:00"/>
    <d v="2025-04-11T00:00:00"/>
    <s v="'1027653"/>
    <s v="1 | 1"/>
    <x v="2"/>
    <x v="1"/>
    <n v="-12796.36"/>
    <x v="24"/>
    <x v="24"/>
    <s v="REF. ALUGUEL NOVA IGUAÃ‡U "/>
    <x v="2"/>
    <x v="2"/>
    <x v="0"/>
    <n v="4004"/>
    <x v="2"/>
    <n v="40047"/>
    <s v="PATRIMÔNIO (Comum)"/>
    <x v="0"/>
    <x v="3"/>
    <x v="0"/>
    <x v="0"/>
    <x v="9"/>
    <x v="9"/>
  </r>
  <r>
    <x v="9"/>
    <s v="RENT IN RIO LOCACAO DE VEICULOS BLINDADOS EIRELI"/>
    <x v="17"/>
    <d v="2025-05-11T00:00:00"/>
    <d v="2025-05-11T00:00:00"/>
    <s v="'1027654"/>
    <s v="1 | 1"/>
    <x v="2"/>
    <x v="1"/>
    <n v="-12796.36"/>
    <x v="24"/>
    <x v="24"/>
    <s v="REF. ALUGUEL NOVA IGUAÃ‡U "/>
    <x v="2"/>
    <x v="2"/>
    <x v="0"/>
    <n v="4004"/>
    <x v="2"/>
    <n v="40047"/>
    <s v="PATRIMÔNIO (Comum)"/>
    <x v="0"/>
    <x v="3"/>
    <x v="0"/>
    <x v="0"/>
    <x v="9"/>
    <x v="9"/>
  </r>
  <r>
    <x v="9"/>
    <s v="RENT IN RIO LOCACAO DE VEICULOS BLINDADOS EIRELI"/>
    <x v="18"/>
    <d v="2025-06-11T00:00:00"/>
    <d v="2025-06-11T00:00:00"/>
    <s v="'1027655"/>
    <s v="1 | 1"/>
    <x v="2"/>
    <x v="1"/>
    <n v="-12796.36"/>
    <x v="24"/>
    <x v="24"/>
    <s v="REF. ALUGUEL NOVA IGUAÃ‡U "/>
    <x v="2"/>
    <x v="2"/>
    <x v="0"/>
    <n v="4004"/>
    <x v="2"/>
    <n v="40047"/>
    <s v="PATRIMÔNIO (Comum)"/>
    <x v="0"/>
    <x v="3"/>
    <x v="0"/>
    <x v="0"/>
    <x v="9"/>
    <x v="9"/>
  </r>
  <r>
    <x v="9"/>
    <s v="REPARA AUTOS RIO DUQUE DE CAXIAS LTDA"/>
    <x v="13"/>
    <d v="2024-10-03T00:00:00"/>
    <d v="2024-10-07T00:00:00"/>
    <s v="'372"/>
    <s v="1 | 1"/>
    <x v="11"/>
    <x v="0"/>
    <n v="-1500"/>
    <x v="46"/>
    <x v="45"/>
    <s v="ENC: REPARAAUTOS 372"/>
    <x v="10"/>
    <x v="0"/>
    <x v="0"/>
    <n v="7001"/>
    <x v="11"/>
    <n v="70017"/>
    <s v="OFICINA (Comum)"/>
    <x v="0"/>
    <x v="0"/>
    <x v="9"/>
    <x v="9"/>
    <x v="12"/>
    <x v="12"/>
  </r>
  <r>
    <x v="9"/>
    <s v="REPARA AUTOS RIO DUQUE DE CAXIAS LTDA"/>
    <x v="13"/>
    <d v="2024-10-03T00:00:00"/>
    <d v="2024-10-24T00:00:00"/>
    <s v="'376"/>
    <s v="1 | 1"/>
    <x v="9"/>
    <x v="0"/>
    <n v="-1500"/>
    <x v="46"/>
    <x v="45"/>
    <s v="REF: SERVIÃ‡O DE LANTERNAGEM E PINTURA KQY4504"/>
    <x v="10"/>
    <x v="0"/>
    <x v="0"/>
    <n v="7001"/>
    <x v="11"/>
    <n v="70015"/>
    <s v="OFICINA (Químico e Biológico)"/>
    <x v="0"/>
    <x v="0"/>
    <x v="9"/>
    <x v="9"/>
    <x v="12"/>
    <x v="12"/>
  </r>
  <r>
    <x v="9"/>
    <s v="REPARA AUTOS RIO DUQUE DE CAXIAS LTDA"/>
    <x v="0"/>
    <d v="2024-12-23T00:00:00"/>
    <d v="2024-12-24T00:00:00"/>
    <s v="'395"/>
    <s v="1 | 1"/>
    <x v="11"/>
    <x v="0"/>
    <n v="-750"/>
    <x v="46"/>
    <x v="45"/>
    <s v="ENC: ReparaÃ§Ã£o do caminhÃ£o KIOTO - SQX9I38"/>
    <x v="10"/>
    <x v="0"/>
    <x v="0"/>
    <n v="7001"/>
    <x v="11"/>
    <n v="70015"/>
    <s v="OFICINA (Químico e Biológico)"/>
    <x v="0"/>
    <x v="0"/>
    <x v="9"/>
    <x v="9"/>
    <x v="12"/>
    <x v="12"/>
  </r>
  <r>
    <x v="9"/>
    <s v="REPARA AUTOS RIO DUQUE DE CAXIAS LTDA"/>
    <x v="0"/>
    <d v="2024-12-26T00:00:00"/>
    <d v="2024-12-27T00:00:00"/>
    <s v="'398"/>
    <s v="1 | 1"/>
    <x v="11"/>
    <x v="0"/>
    <n v="-750"/>
    <x v="46"/>
    <x v="45"/>
    <s v="ENC: ReparaÃ§Ã£o do caminhÃ£o KIOTO - SQX9I38"/>
    <x v="10"/>
    <x v="0"/>
    <x v="0"/>
    <n v="7001"/>
    <x v="11"/>
    <n v="70015"/>
    <s v="OFICINA (Químico e Biológico)"/>
    <x v="0"/>
    <x v="0"/>
    <x v="9"/>
    <x v="9"/>
    <x v="12"/>
    <x v="12"/>
  </r>
  <r>
    <x v="9"/>
    <s v="RESCISAO"/>
    <x v="7"/>
    <d v="2024-04-03T00:00:00"/>
    <d v="2024-04-03T00:00:00"/>
    <s v="'1024121"/>
    <s v="1 | 1"/>
    <x v="5"/>
    <x v="0"/>
    <n v="-2449.36"/>
    <x v="97"/>
    <x v="96"/>
    <s v="REF.  TRCT -  MAXWILIAN MANOEL PAULO - KIOTO"/>
    <x v="6"/>
    <x v="2"/>
    <x v="0"/>
    <n v="6001"/>
    <x v="6"/>
    <n v="60012"/>
    <s v="OPERACIONAL (Extraordinário)"/>
    <x v="1"/>
    <x v="3"/>
    <x v="2"/>
    <x v="2"/>
    <x v="13"/>
    <x v="13"/>
  </r>
  <r>
    <x v="9"/>
    <s v="RESCISAO"/>
    <x v="13"/>
    <d v="2024-10-30T00:00:00"/>
    <d v="2024-11-04T00:00:00"/>
    <s v="'1035095"/>
    <s v="1 | 1"/>
    <x v="5"/>
    <x v="0"/>
    <n v="-3016.99"/>
    <x v="97"/>
    <x v="96"/>
    <s v="ENC: TRCT - ERIVANILDO PEREIRA NASCIMENTO"/>
    <x v="6"/>
    <x v="2"/>
    <x v="0"/>
    <n v="7005"/>
    <x v="37"/>
    <n v="70057"/>
    <s v="MULTIPLAN (Comum)"/>
    <x v="1"/>
    <x v="0"/>
    <x v="2"/>
    <x v="2"/>
    <x v="13"/>
    <x v="13"/>
  </r>
  <r>
    <x v="9"/>
    <s v="RESCISAO"/>
    <x v="14"/>
    <d v="2024-11-05T00:00:00"/>
    <d v="2024-11-07T00:00:00"/>
    <s v="'1035410"/>
    <s v="1 | 1"/>
    <x v="5"/>
    <x v="0"/>
    <n v="-2457.1999999999998"/>
    <x v="97"/>
    <x v="96"/>
    <s v="ENC: TRCT -  JOSE MAURICIO FERREIRA DOS SANTOS - KIOTO"/>
    <x v="6"/>
    <x v="2"/>
    <x v="0"/>
    <n v="7005"/>
    <x v="37"/>
    <n v="70057"/>
    <s v="MULTIPLAN (Comum)"/>
    <x v="1"/>
    <x v="0"/>
    <x v="2"/>
    <x v="2"/>
    <x v="13"/>
    <x v="13"/>
  </r>
  <r>
    <x v="9"/>
    <s v="RESCISAO"/>
    <x v="14"/>
    <d v="2024-11-05T00:00:00"/>
    <d v="2024-11-07T00:00:00"/>
    <s v="'1035413"/>
    <s v="1 | 1"/>
    <x v="5"/>
    <x v="0"/>
    <n v="-2146.7199999999998"/>
    <x v="97"/>
    <x v="96"/>
    <s v="ENC: TRCT -  ADRIANO PIRES DE OLIVEIRA - KIOTO"/>
    <x v="6"/>
    <x v="2"/>
    <x v="0"/>
    <n v="7005"/>
    <x v="37"/>
    <n v="70057"/>
    <s v="MULTIPLAN (Comum)"/>
    <x v="1"/>
    <x v="0"/>
    <x v="2"/>
    <x v="2"/>
    <x v="13"/>
    <x v="13"/>
  </r>
  <r>
    <x v="9"/>
    <s v="RESCISAO"/>
    <x v="14"/>
    <d v="2024-11-07T00:00:00"/>
    <d v="2024-11-07T00:00:00"/>
    <s v="'1035637"/>
    <s v="1 | 1"/>
    <x v="5"/>
    <x v="0"/>
    <n v="-2490.71"/>
    <x v="97"/>
    <x v="96"/>
    <s v="TRCT - MARCOS HENRIQUE DE OLIVEIRA LIMA - KIOTO"/>
    <x v="6"/>
    <x v="2"/>
    <x v="0"/>
    <n v="7005"/>
    <x v="37"/>
    <n v="70057"/>
    <s v="MULTIPLAN (Comum)"/>
    <x v="1"/>
    <x v="0"/>
    <x v="2"/>
    <x v="2"/>
    <x v="13"/>
    <x v="13"/>
  </r>
  <r>
    <x v="9"/>
    <s v="RESCISAO"/>
    <x v="0"/>
    <d v="2024-12-11T00:00:00"/>
    <d v="2024-12-12T00:00:00"/>
    <s v="'1037691"/>
    <s v="1 | 1"/>
    <x v="5"/>
    <x v="0"/>
    <n v="-330.56"/>
    <x v="97"/>
    <x v="96"/>
    <s v="ENC: TRCT - ANDRÃ‰ DA SILVA FERREIRA - KIOTO"/>
    <x v="6"/>
    <x v="2"/>
    <x v="0"/>
    <n v="7005"/>
    <x v="37"/>
    <n v="70057"/>
    <s v="MULTIPLAN (Comum)"/>
    <x v="1"/>
    <x v="0"/>
    <x v="2"/>
    <x v="2"/>
    <x v="13"/>
    <x v="13"/>
  </r>
  <r>
    <x v="9"/>
    <s v="RESCISAO"/>
    <x v="0"/>
    <d v="2024-12-11T00:00:00"/>
    <d v="2024-12-13T00:00:00"/>
    <s v="'1037747"/>
    <s v="1 | 1"/>
    <x v="5"/>
    <x v="0"/>
    <n v="-4347.2299999999996"/>
    <x v="97"/>
    <x v="96"/>
    <s v="ENC: TRCT - HUMBERTO RIBEIRO VIIEIRA - KIOTO"/>
    <x v="6"/>
    <x v="2"/>
    <x v="0"/>
    <n v="6001"/>
    <x v="6"/>
    <n v="60013"/>
    <s v="OPERACIONAL (Poli e Rollon)"/>
    <x v="1"/>
    <x v="0"/>
    <x v="2"/>
    <x v="2"/>
    <x v="13"/>
    <x v="13"/>
  </r>
  <r>
    <x v="9"/>
    <s v="RESCISAO"/>
    <x v="2"/>
    <d v="2025-02-05T00:00:00"/>
    <d v="2025-02-06T00:00:00"/>
    <s v="'1040346"/>
    <s v="1 | 1"/>
    <x v="5"/>
    <x v="0"/>
    <n v="-3377.68"/>
    <x v="97"/>
    <x v="96"/>
    <s v="ENC: TRCT - MARCOS PAULO LIMA PERES - KIOTO"/>
    <x v="6"/>
    <x v="2"/>
    <x v="0"/>
    <n v="7005"/>
    <x v="37"/>
    <n v="70057"/>
    <s v="MULTIPLAN (Comum)"/>
    <x v="1"/>
    <x v="1"/>
    <x v="2"/>
    <x v="2"/>
    <x v="13"/>
    <x v="13"/>
  </r>
  <r>
    <x v="9"/>
    <s v="RESCISAO"/>
    <x v="2"/>
    <d v="2025-02-05T00:00:00"/>
    <d v="2025-02-06T00:00:00"/>
    <s v="'1040347"/>
    <s v="1 | 1"/>
    <x v="5"/>
    <x v="0"/>
    <n v="-3149.55"/>
    <x v="97"/>
    <x v="96"/>
    <s v="ENC: TRCT -  JOÃƒO FERREIRA LIMA - KIOTO"/>
    <x v="6"/>
    <x v="2"/>
    <x v="0"/>
    <n v="7005"/>
    <x v="37"/>
    <n v="70057"/>
    <s v="MULTIPLAN (Comum)"/>
    <x v="1"/>
    <x v="1"/>
    <x v="2"/>
    <x v="2"/>
    <x v="13"/>
    <x v="13"/>
  </r>
  <r>
    <x v="9"/>
    <s v="RESCISAO"/>
    <x v="2"/>
    <d v="2025-02-05T00:00:00"/>
    <d v="2025-02-06T00:00:00"/>
    <s v="'1040353"/>
    <s v="1 | 1"/>
    <x v="5"/>
    <x v="0"/>
    <n v="-2858.03"/>
    <x v="97"/>
    <x v="96"/>
    <s v="ENC: TRCT - ALDEMIR PINTO FORTUNATO - KIOTO"/>
    <x v="6"/>
    <x v="2"/>
    <x v="0"/>
    <n v="7005"/>
    <x v="37"/>
    <n v="70057"/>
    <s v="MULTIPLAN (Comum)"/>
    <x v="1"/>
    <x v="1"/>
    <x v="2"/>
    <x v="2"/>
    <x v="13"/>
    <x v="13"/>
  </r>
  <r>
    <x v="9"/>
    <s v="RESCISAO"/>
    <x v="2"/>
    <d v="2025-02-11T00:00:00"/>
    <d v="2025-02-13T00:00:00"/>
    <s v="'1040661"/>
    <s v="1 | 1"/>
    <x v="5"/>
    <x v="2"/>
    <n v="-7194.86"/>
    <x v="97"/>
    <x v="96"/>
    <s v="ENC: RESCISÃƒO JOSE ROBERTO DA SILVA CESARIO - KIOTO"/>
    <x v="6"/>
    <x v="2"/>
    <x v="0"/>
    <n v="6001"/>
    <x v="6"/>
    <n v="60012"/>
    <s v="OPERACIONAL (Extraordinário)"/>
    <x v="1"/>
    <x v="1"/>
    <x v="2"/>
    <x v="2"/>
    <x v="13"/>
    <x v="13"/>
  </r>
  <r>
    <x v="9"/>
    <s v="RESCISAO"/>
    <x v="2"/>
    <d v="2025-02-11T00:00:00"/>
    <d v="2025-02-14T00:00:00"/>
    <s v="'1040565"/>
    <s v="1 | 1"/>
    <x v="5"/>
    <x v="2"/>
    <n v="-4783.67"/>
    <x v="97"/>
    <x v="96"/>
    <s v="ENC: RESCISÃƒO EDUARDO SOARES DA SILVA - KIOTO"/>
    <x v="6"/>
    <x v="2"/>
    <x v="0"/>
    <n v="6001"/>
    <x v="6"/>
    <n v="60012"/>
    <s v="OPERACIONAL (Extraordinário)"/>
    <x v="1"/>
    <x v="1"/>
    <x v="2"/>
    <x v="2"/>
    <x v="13"/>
    <x v="13"/>
  </r>
  <r>
    <x v="9"/>
    <s v="RESCISAO"/>
    <x v="2"/>
    <d v="2025-02-12T00:00:00"/>
    <d v="2025-02-13T00:00:00"/>
    <s v="'1040777"/>
    <s v="1 | 1"/>
    <x v="5"/>
    <x v="2"/>
    <n v="-2688.94"/>
    <x v="97"/>
    <x v="96"/>
    <s v="ENC: RESCISÃƒO FRANCISCO CARLOS PAULO - KIOTO"/>
    <x v="6"/>
    <x v="2"/>
    <x v="0"/>
    <n v="6001"/>
    <x v="6"/>
    <n v="60012"/>
    <s v="OPERACIONAL (Extraordinário)"/>
    <x v="1"/>
    <x v="1"/>
    <x v="2"/>
    <x v="2"/>
    <x v="13"/>
    <x v="13"/>
  </r>
  <r>
    <x v="9"/>
    <s v="RESIDUO ALL DE COPACABANA SERVICOS DE BIO SEGURANCA LTDA"/>
    <x v="4"/>
    <d v="2023-12-01T00:00:00"/>
    <d v="2024-01-02T00:00:00"/>
    <s v="'1020834"/>
    <s v="1 | 1"/>
    <x v="2"/>
    <x v="0"/>
    <n v="-164113.13"/>
    <x v="123"/>
    <x v="121"/>
    <s v="REF.( SO EFETUAR O PAGAMNETO COM  AUTORIZAÃ‡ÃƒO DO CAIO - COMPRA DE CARTEIRA - RESIDUO ALL)"/>
    <x v="0"/>
    <x v="0"/>
    <x v="0"/>
    <n v="2001"/>
    <x v="0"/>
    <n v="20011"/>
    <s v="CORPORATIVO (Administrativo)"/>
    <x v="1"/>
    <x v="1"/>
    <x v="12"/>
    <x v="12"/>
    <x v="19"/>
    <x v="19"/>
  </r>
  <r>
    <x v="9"/>
    <s v="RESIDUO ALL DE COPACABANA SERVICOS DE BIO SEGURANCA LTDA"/>
    <x v="6"/>
    <d v="2023-12-01T00:00:00"/>
    <d v="2024-02-02T00:00:00"/>
    <s v="'1020835"/>
    <s v="1 | 1"/>
    <x v="2"/>
    <x v="0"/>
    <n v="-116794.93"/>
    <x v="123"/>
    <x v="121"/>
    <s v="REF.- COMPRA DE CARTEIRA - RESIDUO ALL"/>
    <x v="0"/>
    <x v="0"/>
    <x v="0"/>
    <n v="2001"/>
    <x v="0"/>
    <n v="20011"/>
    <s v="CORPORATIVO (Administrativo)"/>
    <x v="1"/>
    <x v="1"/>
    <x v="12"/>
    <x v="12"/>
    <x v="19"/>
    <x v="19"/>
  </r>
  <r>
    <x v="9"/>
    <s v="RESIDUO ALL DE COPACABANA SERVICOS DE BIO SEGURANCA LTDA"/>
    <x v="6"/>
    <d v="2023-12-01T00:00:00"/>
    <d v="2024-03-01T00:00:00"/>
    <s v="'1020836"/>
    <s v="1 | 1"/>
    <x v="2"/>
    <x v="0"/>
    <n v="-151715.39000000001"/>
    <x v="123"/>
    <x v="121"/>
    <s v="REF. COMPRA DE CARTEIRA - RESIDUO ALL"/>
    <x v="0"/>
    <x v="0"/>
    <x v="0"/>
    <n v="2001"/>
    <x v="0"/>
    <n v="20011"/>
    <s v="CORPORATIVO (Administrativo)"/>
    <x v="1"/>
    <x v="1"/>
    <x v="12"/>
    <x v="12"/>
    <x v="19"/>
    <x v="19"/>
  </r>
  <r>
    <x v="9"/>
    <s v="RESIDUO ALL DE COPACABANA SERVICOS DE BIO SEGURANCA LTDA"/>
    <x v="7"/>
    <d v="2024-04-01T00:00:00"/>
    <d v="2024-04-01T00:00:00"/>
    <s v="'1020837"/>
    <s v="1 | 1"/>
    <x v="2"/>
    <x v="0"/>
    <n v="-148373.38"/>
    <x v="123"/>
    <x v="121"/>
    <s v="REF. COMPRA DE CARTEIRA - RESIDUO ALL"/>
    <x v="0"/>
    <x v="0"/>
    <x v="0"/>
    <n v="2001"/>
    <x v="0"/>
    <n v="20011"/>
    <s v="CORPORATIVO (Administrativo)"/>
    <x v="1"/>
    <x v="3"/>
    <x v="12"/>
    <x v="12"/>
    <x v="19"/>
    <x v="19"/>
  </r>
  <r>
    <x v="9"/>
    <s v="RESIDUO ALL DE COPACABANA SERVICOS DE BIO SEGURANCA LTDA"/>
    <x v="8"/>
    <d v="2024-05-01T00:00:00"/>
    <d v="2024-05-01T00:00:00"/>
    <s v="'1020838"/>
    <s v="1 | 1"/>
    <x v="2"/>
    <x v="0"/>
    <n v="-148373.38"/>
    <x v="123"/>
    <x v="121"/>
    <s v="REF.( SO EFETUAR O PAGAMNETO COM AUTORIZAÃ‡ÃƒO DO CAIO - COMPRA DE CARTEIRA - RESIDUO ALL)"/>
    <x v="0"/>
    <x v="0"/>
    <x v="0"/>
    <n v="2001"/>
    <x v="0"/>
    <n v="20011"/>
    <s v="CORPORATIVO (Administrativo)"/>
    <x v="1"/>
    <x v="3"/>
    <x v="12"/>
    <x v="12"/>
    <x v="19"/>
    <x v="19"/>
  </r>
  <r>
    <x v="9"/>
    <s v="RESIDUO ALL DE COPACABANA SERVICOS DE BIO SEGURANCA LTDA"/>
    <x v="9"/>
    <d v="2024-06-01T00:00:00"/>
    <d v="2024-06-01T00:00:00"/>
    <s v="'1020839"/>
    <s v="1 | 1"/>
    <x v="2"/>
    <x v="0"/>
    <n v="-131594.47"/>
    <x v="123"/>
    <x v="121"/>
    <s v="REF.COMPRA DE CARTEIRA - RESIDUO ALL"/>
    <x v="0"/>
    <x v="0"/>
    <x v="0"/>
    <n v="2001"/>
    <x v="0"/>
    <n v="20011"/>
    <s v="CORPORATIVO (Administrativo)"/>
    <x v="1"/>
    <x v="3"/>
    <x v="12"/>
    <x v="12"/>
    <x v="19"/>
    <x v="19"/>
  </r>
  <r>
    <x v="9"/>
    <s v="RESIDUO ALL DE COPACABANA SERVICOS DE BIO SEGURANCA LTDA"/>
    <x v="10"/>
    <d v="2024-07-01T00:00:00"/>
    <d v="2024-07-01T00:00:00"/>
    <s v="'1020840"/>
    <s v="1 | 1"/>
    <x v="2"/>
    <x v="0"/>
    <n v="-131594.47"/>
    <x v="123"/>
    <x v="121"/>
    <s v="REF.( SO EFETUAR O PAGAMNETO COM AUTORIZAÃ‡ÃƒO DO CAIO - COMPRA DE CARTEIRA - RESIDUO ALL)"/>
    <x v="0"/>
    <x v="0"/>
    <x v="0"/>
    <n v="2001"/>
    <x v="0"/>
    <n v="20011"/>
    <s v="CORPORATIVO (Administrativo)"/>
    <x v="1"/>
    <x v="4"/>
    <x v="12"/>
    <x v="12"/>
    <x v="19"/>
    <x v="19"/>
  </r>
  <r>
    <x v="9"/>
    <s v="RESIDUO ALL DE COPACABANA SERVICOS DE BIO SEGURANCA LTDA"/>
    <x v="11"/>
    <d v="2024-08-01T00:00:00"/>
    <d v="2024-08-01T00:00:00"/>
    <s v="'1020841"/>
    <s v="1 | 1"/>
    <x v="2"/>
    <x v="0"/>
    <n v="-131594.47"/>
    <x v="123"/>
    <x v="121"/>
    <s v="REF.( SO EFETUAR O PAGAMNETO COM AUTORIZAÃ‡ÃƒO DO CAIO - COMPRA DE CARTEIRA - RESIDUO ALL)"/>
    <x v="0"/>
    <x v="0"/>
    <x v="0"/>
    <n v="2001"/>
    <x v="0"/>
    <n v="20011"/>
    <s v="CORPORATIVO (Administrativo)"/>
    <x v="1"/>
    <x v="4"/>
    <x v="12"/>
    <x v="12"/>
    <x v="19"/>
    <x v="19"/>
  </r>
  <r>
    <x v="9"/>
    <s v="RESIDUO ALL DE COPACABANA SERVICOS DE BIO SEGURANCA LTDA"/>
    <x v="11"/>
    <d v="2024-08-02T00:00:00"/>
    <d v="2024-08-09T00:00:00"/>
    <s v="'1030430"/>
    <s v="1 | 1"/>
    <x v="8"/>
    <x v="0"/>
    <n v="-5700"/>
    <x v="146"/>
    <x v="144"/>
    <s v="REF. COMPRA DE  38 CONTEINERES VERDES"/>
    <x v="12"/>
    <x v="0"/>
    <x v="0"/>
    <n v="4003"/>
    <x v="13"/>
    <n v="40032"/>
    <s v="RELACIONAMENTO (Extraordinário)"/>
    <x v="0"/>
    <x v="4"/>
    <x v="9"/>
    <x v="9"/>
    <x v="22"/>
    <x v="22"/>
  </r>
  <r>
    <x v="9"/>
    <s v="RESIDUO ALL DE COPACABANA SERVICOS DE BIO SEGURANCA LTDA"/>
    <x v="12"/>
    <d v="2024-09-01T00:00:00"/>
    <d v="2024-09-01T00:00:00"/>
    <s v="'1020842"/>
    <s v="1 | 1"/>
    <x v="2"/>
    <x v="0"/>
    <n v="-131594.47"/>
    <x v="123"/>
    <x v="121"/>
    <s v="REF. COMPRA DE CARTEIRA - RESIDUO ALL)"/>
    <x v="0"/>
    <x v="0"/>
    <x v="0"/>
    <n v="2001"/>
    <x v="0"/>
    <n v="20011"/>
    <s v="CORPORATIVO (Administrativo)"/>
    <x v="1"/>
    <x v="4"/>
    <x v="12"/>
    <x v="12"/>
    <x v="19"/>
    <x v="19"/>
  </r>
  <r>
    <x v="9"/>
    <s v="RESIDUO ALL DE COPACABANA SERVICOS DE BIO SEGURANCA LTDA"/>
    <x v="13"/>
    <d v="2024-10-01T00:00:00"/>
    <d v="2024-10-01T00:00:00"/>
    <s v="'1020843"/>
    <s v="1 | 1"/>
    <x v="2"/>
    <x v="0"/>
    <n v="-131594.47"/>
    <x v="123"/>
    <x v="121"/>
    <s v="REF.COMPRA DE CARTEIRA - RESIDUO ALL"/>
    <x v="0"/>
    <x v="0"/>
    <x v="0"/>
    <n v="2001"/>
    <x v="0"/>
    <n v="20011"/>
    <s v="CORPORATIVO (Administrativo)"/>
    <x v="1"/>
    <x v="0"/>
    <x v="12"/>
    <x v="12"/>
    <x v="19"/>
    <x v="19"/>
  </r>
  <r>
    <x v="9"/>
    <s v="RESIDUO ALL DE COPACABANA SERVICOS DE BIO SEGURANCA LTDA"/>
    <x v="14"/>
    <d v="2024-11-01T00:00:00"/>
    <d v="2024-11-01T00:00:00"/>
    <s v="'1020844"/>
    <s v="1 | 1"/>
    <x v="2"/>
    <x v="0"/>
    <n v="-131594.47"/>
    <x v="123"/>
    <x v="121"/>
    <s v="REF.( SO EFETUAR O PAGAMNETO COM AUTORIZAÃ‡ÃƒO DO CAIO - COMPRA DE CARTEIRA - RESIDUO ALL)"/>
    <x v="0"/>
    <x v="0"/>
    <x v="0"/>
    <n v="2001"/>
    <x v="0"/>
    <n v="20011"/>
    <s v="CORPORATIVO (Administrativo)"/>
    <x v="1"/>
    <x v="0"/>
    <x v="12"/>
    <x v="12"/>
    <x v="19"/>
    <x v="19"/>
  </r>
  <r>
    <x v="9"/>
    <s v="RESSARCIMENTO DE PREJUIZO"/>
    <x v="8"/>
    <d v="2024-05-24T00:00:00"/>
    <d v="2024-05-27T00:00:00"/>
    <s v="'1026929"/>
    <s v="1 | 1"/>
    <x v="8"/>
    <x v="0"/>
    <n v="-1810.74"/>
    <x v="48"/>
    <x v="47"/>
    <s v="ENC: BB-PAD - Processo Administrativo NÂº 2024/342071(7417) - KIOTO AMBIENTAL LTDA - NotificaÃ§Ã£o da DecisÃ£o em 1Âª e Ãšnica InstÃ¢ncia"/>
    <x v="4"/>
    <x v="0"/>
    <x v="0"/>
    <n v="8002"/>
    <x v="4"/>
    <n v="80021"/>
    <s v="JURÍDICO (Administrativo)"/>
    <x v="0"/>
    <x v="3"/>
    <x v="9"/>
    <x v="9"/>
    <x v="18"/>
    <x v="18"/>
  </r>
  <r>
    <x v="9"/>
    <s v="RESSARCIMENTO DE PREJUIZO"/>
    <x v="12"/>
    <d v="2024-09-24T00:00:00"/>
    <d v="2024-09-26T00:00:00"/>
    <s v="'83"/>
    <s v="1 | 2"/>
    <x v="10"/>
    <x v="0"/>
    <n v="-8466.7999999999993"/>
    <x v="48"/>
    <x v="47"/>
    <s v="MD ARQUITETURA - KIOTO "/>
    <x v="6"/>
    <x v="0"/>
    <x v="0"/>
    <n v="7005"/>
    <x v="37"/>
    <n v="70057"/>
    <s v="MULTIPLAN (Comum)"/>
    <x v="0"/>
    <x v="4"/>
    <x v="9"/>
    <x v="9"/>
    <x v="18"/>
    <x v="18"/>
  </r>
  <r>
    <x v="9"/>
    <s v="RESSARCIMENTO DE PREJUIZO"/>
    <x v="12"/>
    <d v="2024-09-24T00:00:00"/>
    <d v="2024-10-04T00:00:00"/>
    <s v="'83"/>
    <s v="2 | 2"/>
    <x v="10"/>
    <x v="0"/>
    <n v="-8466.7999999999993"/>
    <x v="48"/>
    <x v="47"/>
    <s v="MD ARQUITETURA - KIOTO "/>
    <x v="6"/>
    <x v="0"/>
    <x v="0"/>
    <n v="7005"/>
    <x v="37"/>
    <n v="70057"/>
    <s v="MULTIPLAN (Comum)"/>
    <x v="0"/>
    <x v="4"/>
    <x v="9"/>
    <x v="9"/>
    <x v="18"/>
    <x v="18"/>
  </r>
  <r>
    <x v="9"/>
    <s v="RETIFICADORA LUSO BRASILEIRA LTDA"/>
    <x v="11"/>
    <d v="2024-08-05T00:00:00"/>
    <d v="2024-08-08T00:00:00"/>
    <s v="'1030644"/>
    <s v="1 | 1"/>
    <x v="6"/>
    <x v="0"/>
    <n v="-2610"/>
    <x v="46"/>
    <x v="45"/>
    <s v="LUSO BRASILEIRA"/>
    <x v="10"/>
    <x v="0"/>
    <x v="0"/>
    <n v="7001"/>
    <x v="11"/>
    <n v="70015"/>
    <s v="OFICINA (Químico e Biológico)"/>
    <x v="0"/>
    <x v="4"/>
    <x v="9"/>
    <x v="9"/>
    <x v="12"/>
    <x v="12"/>
  </r>
  <r>
    <x v="9"/>
    <s v="RETIFICADORA LUSO BRASILEIRA LTDA"/>
    <x v="1"/>
    <d v="2025-01-14T00:00:00"/>
    <d v="2025-01-15T00:00:00"/>
    <s v="'1039160"/>
    <s v="1 | 2"/>
    <x v="6"/>
    <x v="0"/>
    <n v="-4740"/>
    <x v="46"/>
    <x v="45"/>
    <s v="LUSO BRASILEIRA"/>
    <x v="10"/>
    <x v="0"/>
    <x v="0"/>
    <n v="7001"/>
    <x v="11"/>
    <n v="70015"/>
    <s v="OFICINA (Químico e Biológico)"/>
    <x v="0"/>
    <x v="1"/>
    <x v="9"/>
    <x v="9"/>
    <x v="12"/>
    <x v="12"/>
  </r>
  <r>
    <x v="9"/>
    <s v="RETIFICADORA LUSO BRASILEIRA LTDA"/>
    <x v="1"/>
    <d v="2025-01-14T00:00:00"/>
    <d v="2025-01-31T00:00:00"/>
    <s v="'1039160"/>
    <s v="2 | 2"/>
    <x v="6"/>
    <x v="0"/>
    <n v="-4740"/>
    <x v="46"/>
    <x v="45"/>
    <s v="LUSO BRASILEIRA"/>
    <x v="10"/>
    <x v="0"/>
    <x v="0"/>
    <n v="7001"/>
    <x v="11"/>
    <n v="70015"/>
    <s v="OFICINA (Químico e Biológico)"/>
    <x v="0"/>
    <x v="1"/>
    <x v="9"/>
    <x v="9"/>
    <x v="12"/>
    <x v="12"/>
  </r>
  <r>
    <x v="9"/>
    <s v="RETIFICADORA LUSO BRASILEIRA LTDA"/>
    <x v="1"/>
    <d v="2025-01-21T00:00:00"/>
    <d v="2025-02-21T00:00:00"/>
    <s v="'225"/>
    <s v="1 | 2"/>
    <x v="11"/>
    <x v="1"/>
    <n v="-1600"/>
    <x v="46"/>
    <x v="45"/>
    <s v="REF: RETIFICA GERAL DO CABEÃ‡OTE CARRO :FYB1967  ORÃ‡AMENTO LUSO BRASILEIRO 34279"/>
    <x v="10"/>
    <x v="0"/>
    <x v="0"/>
    <n v="7001"/>
    <x v="11"/>
    <n v="70013"/>
    <s v="OFICINA (Poli e Rollon)"/>
    <x v="0"/>
    <x v="1"/>
    <x v="9"/>
    <x v="9"/>
    <x v="12"/>
    <x v="12"/>
  </r>
  <r>
    <x v="9"/>
    <s v="RETIFICADORA LUSO BRASILEIRA LTDA"/>
    <x v="1"/>
    <d v="2025-01-21T00:00:00"/>
    <d v="2025-03-21T00:00:00"/>
    <s v="'225"/>
    <s v="2 | 2"/>
    <x v="11"/>
    <x v="1"/>
    <n v="-1600"/>
    <x v="46"/>
    <x v="45"/>
    <s v="REF: RETIFICA GERAL DO CABEÃ‡OTE CARRO :FYB1967  ORÃ‡AMENTO LUSO BRASILEIRO 34279"/>
    <x v="10"/>
    <x v="0"/>
    <x v="0"/>
    <n v="7001"/>
    <x v="11"/>
    <n v="70013"/>
    <s v="OFICINA (Poli e Rollon)"/>
    <x v="0"/>
    <x v="1"/>
    <x v="9"/>
    <x v="9"/>
    <x v="12"/>
    <x v="12"/>
  </r>
  <r>
    <x v="9"/>
    <s v="RETRUCK RECUPERADORA DE CHASSIS E MOLAS EIRELI"/>
    <x v="1"/>
    <d v="2025-01-07T00:00:00"/>
    <d v="2025-02-17T00:00:00"/>
    <s v="'10712"/>
    <s v="1 | 1"/>
    <x v="10"/>
    <x v="1"/>
    <n v="-7800"/>
    <x v="46"/>
    <x v="45"/>
    <s v="REF.S- Lubrificacao, limpeza, lustracao, revisao, carga e recarga, conserto, restauracao, blindagem, "/>
    <x v="10"/>
    <x v="0"/>
    <x v="0"/>
    <n v="7001"/>
    <x v="11"/>
    <n v="70012"/>
    <s v="OFICINA (Extraordinário)"/>
    <x v="0"/>
    <x v="1"/>
    <x v="9"/>
    <x v="9"/>
    <x v="12"/>
    <x v="12"/>
  </r>
  <r>
    <x v="9"/>
    <s v="RIO DE JANEIRO CARTORIO 10 OFICIO DE NOTAS"/>
    <x v="6"/>
    <d v="2024-03-15T00:00:00"/>
    <d v="2024-03-15T00:00:00"/>
    <s v="'1023682"/>
    <s v="1 | 1"/>
    <x v="7"/>
    <x v="0"/>
    <n v="-641.70000000000005"/>
    <x v="101"/>
    <x v="100"/>
    <s v="REF. ValidaÃ§Ã£o para pagamento - Taxa judiciÃ¡ria 4Âª ofÃ­cio - Kioto "/>
    <x v="5"/>
    <x v="0"/>
    <x v="0"/>
    <n v="3001"/>
    <x v="5"/>
    <n v="30011"/>
    <s v="CONTROLADORIA (Administrativo)"/>
    <x v="0"/>
    <x v="1"/>
    <x v="0"/>
    <x v="0"/>
    <x v="0"/>
    <x v="0"/>
  </r>
  <r>
    <x v="9"/>
    <s v="RIO JC 2007 COMERCIO DE PECAS AUTOMOTIVAS LTDA"/>
    <x v="13"/>
    <d v="2024-10-17T00:00:00"/>
    <d v="2024-11-14T00:00:00"/>
    <s v="'321880"/>
    <s v="1 | 1"/>
    <x v="9"/>
    <x v="0"/>
    <n v="-304.8"/>
    <x v="46"/>
    <x v="45"/>
    <s v="REF: REPOSIÃ‡ÃƒO DE ESTOQUE"/>
    <x v="10"/>
    <x v="0"/>
    <x v="0"/>
    <n v="7001"/>
    <x v="11"/>
    <n v="70012"/>
    <s v="OFICINA (Extraordinário)"/>
    <x v="0"/>
    <x v="0"/>
    <x v="9"/>
    <x v="9"/>
    <x v="12"/>
    <x v="12"/>
  </r>
  <r>
    <x v="9"/>
    <s v="RIO JC 2007 COMERCIO DE PECAS AUTOMOTIVAS LTDA"/>
    <x v="13"/>
    <d v="2024-10-18T00:00:00"/>
    <d v="2024-11-15T00:00:00"/>
    <s v="'321943"/>
    <s v="1 | 2"/>
    <x v="9"/>
    <x v="0"/>
    <n v="-226.3"/>
    <x v="46"/>
    <x v="45"/>
    <s v="REF: REPOSIÃ‡ÃƒO DE ESTOQUE"/>
    <x v="10"/>
    <x v="0"/>
    <x v="0"/>
    <n v="7001"/>
    <x v="11"/>
    <n v="70012"/>
    <s v="OFICINA (Extraordinário)"/>
    <x v="0"/>
    <x v="0"/>
    <x v="9"/>
    <x v="9"/>
    <x v="12"/>
    <x v="12"/>
  </r>
  <r>
    <x v="9"/>
    <s v="RIO JC 2007 COMERCIO DE PECAS AUTOMOTIVAS LTDA"/>
    <x v="13"/>
    <d v="2024-10-18T00:00:00"/>
    <d v="2024-11-29T00:00:00"/>
    <s v="'321943"/>
    <s v="2 | 2"/>
    <x v="9"/>
    <x v="0"/>
    <n v="-226.3"/>
    <x v="46"/>
    <x v="45"/>
    <s v="REF: REPOSIÃ‡ÃƒO DE ESTOQUE"/>
    <x v="10"/>
    <x v="0"/>
    <x v="0"/>
    <n v="7001"/>
    <x v="11"/>
    <n v="70012"/>
    <s v="OFICINA (Extraordinário)"/>
    <x v="0"/>
    <x v="0"/>
    <x v="9"/>
    <x v="9"/>
    <x v="12"/>
    <x v="12"/>
  </r>
  <r>
    <x v="9"/>
    <s v="RIO JC 2007 COMERCIO DE PECAS AUTOMOTIVAS LTDA"/>
    <x v="13"/>
    <d v="2024-10-22T00:00:00"/>
    <d v="2024-11-19T00:00:00"/>
    <s v="'322083"/>
    <s v="1 | 1"/>
    <x v="9"/>
    <x v="0"/>
    <n v="-346.8"/>
    <x v="46"/>
    <x v="45"/>
    <s v="REF: REPOSIÃ‡ÃƒO DE ESTOQUE"/>
    <x v="10"/>
    <x v="0"/>
    <x v="0"/>
    <n v="7001"/>
    <x v="11"/>
    <n v="70012"/>
    <s v="OFICINA (Extraordinário)"/>
    <x v="0"/>
    <x v="0"/>
    <x v="9"/>
    <x v="9"/>
    <x v="12"/>
    <x v="12"/>
  </r>
  <r>
    <x v="9"/>
    <s v="RIO JC 2007 COMERCIO DE PECAS AUTOMOTIVAS LTDA"/>
    <x v="13"/>
    <d v="2024-10-23T00:00:00"/>
    <d v="2024-11-20T00:00:00"/>
    <s v="'322172"/>
    <s v="1 | 2"/>
    <x v="9"/>
    <x v="0"/>
    <n v="-152.85"/>
    <x v="46"/>
    <x v="45"/>
    <s v="REF: REPOSIÃ‡ÃƒO DE ESTOQUE"/>
    <x v="10"/>
    <x v="0"/>
    <x v="0"/>
    <n v="7001"/>
    <x v="11"/>
    <n v="70012"/>
    <s v="OFICINA (Extraordinário)"/>
    <x v="0"/>
    <x v="0"/>
    <x v="9"/>
    <x v="9"/>
    <x v="12"/>
    <x v="12"/>
  </r>
  <r>
    <x v="9"/>
    <s v="RIO JC 2007 COMERCIO DE PECAS AUTOMOTIVAS LTDA"/>
    <x v="13"/>
    <d v="2024-10-23T00:00:00"/>
    <d v="2024-12-04T00:00:00"/>
    <s v="'322172"/>
    <s v="2 | 2"/>
    <x v="9"/>
    <x v="0"/>
    <n v="-152.85"/>
    <x v="46"/>
    <x v="45"/>
    <s v="REF: REPOSIÃ‡ÃƒO DE ESTOQUE"/>
    <x v="10"/>
    <x v="0"/>
    <x v="0"/>
    <n v="7001"/>
    <x v="11"/>
    <n v="70012"/>
    <s v="OFICINA (Extraordinário)"/>
    <x v="0"/>
    <x v="0"/>
    <x v="9"/>
    <x v="9"/>
    <x v="12"/>
    <x v="12"/>
  </r>
  <r>
    <x v="9"/>
    <s v="RIO JC 2007 COMERCIO DE PECAS AUTOMOTIVAS LTDA"/>
    <x v="13"/>
    <d v="2024-10-29T00:00:00"/>
    <d v="2024-11-26T00:00:00"/>
    <s v="'322594"/>
    <s v="1 | 5"/>
    <x v="9"/>
    <x v="0"/>
    <n v="-256.82"/>
    <x v="46"/>
    <x v="45"/>
    <s v="REF: REPOSIÃ‡ÃƒO DE ESTOQUE"/>
    <x v="10"/>
    <x v="0"/>
    <x v="0"/>
    <n v="7001"/>
    <x v="11"/>
    <n v="70012"/>
    <s v="OFICINA (Extraordinário)"/>
    <x v="0"/>
    <x v="0"/>
    <x v="9"/>
    <x v="9"/>
    <x v="12"/>
    <x v="12"/>
  </r>
  <r>
    <x v="9"/>
    <s v="RIO JC 2007 COMERCIO DE PECAS AUTOMOTIVAS LTDA"/>
    <x v="13"/>
    <d v="2024-10-29T00:00:00"/>
    <d v="2024-12-03T00:00:00"/>
    <s v="'322594"/>
    <s v="2 | 5"/>
    <x v="9"/>
    <x v="0"/>
    <n v="-256.82"/>
    <x v="46"/>
    <x v="45"/>
    <s v="REF: REPOSIÃ‡ÃƒO DE ESTOQUE"/>
    <x v="10"/>
    <x v="0"/>
    <x v="0"/>
    <n v="7001"/>
    <x v="11"/>
    <n v="70012"/>
    <s v="OFICINA (Extraordinário)"/>
    <x v="0"/>
    <x v="0"/>
    <x v="9"/>
    <x v="9"/>
    <x v="12"/>
    <x v="12"/>
  </r>
  <r>
    <x v="9"/>
    <s v="RIO JC 2007 COMERCIO DE PECAS AUTOMOTIVAS LTDA"/>
    <x v="13"/>
    <d v="2024-10-29T00:00:00"/>
    <d v="2024-12-10T00:00:00"/>
    <s v="'322594"/>
    <s v="3 | 5"/>
    <x v="9"/>
    <x v="0"/>
    <n v="-256.82"/>
    <x v="46"/>
    <x v="45"/>
    <s v="REF: REPOSIÃ‡ÃƒO DE ESTOQUE"/>
    <x v="10"/>
    <x v="0"/>
    <x v="0"/>
    <n v="7001"/>
    <x v="11"/>
    <n v="70012"/>
    <s v="OFICINA (Extraordinário)"/>
    <x v="0"/>
    <x v="0"/>
    <x v="9"/>
    <x v="9"/>
    <x v="12"/>
    <x v="12"/>
  </r>
  <r>
    <x v="9"/>
    <s v="RIO JC 2007 COMERCIO DE PECAS AUTOMOTIVAS LTDA"/>
    <x v="13"/>
    <d v="2024-10-29T00:00:00"/>
    <d v="2024-12-17T00:00:00"/>
    <s v="'322594"/>
    <s v="4 | 5"/>
    <x v="9"/>
    <x v="0"/>
    <n v="-256.82"/>
    <x v="46"/>
    <x v="45"/>
    <s v="REF: REPOSIÃ‡ÃƒO DE ESTOQUE"/>
    <x v="10"/>
    <x v="0"/>
    <x v="0"/>
    <n v="7001"/>
    <x v="11"/>
    <n v="70012"/>
    <s v="OFICINA (Extraordinário)"/>
    <x v="0"/>
    <x v="0"/>
    <x v="9"/>
    <x v="9"/>
    <x v="12"/>
    <x v="12"/>
  </r>
  <r>
    <x v="9"/>
    <s v="RIO JC 2007 COMERCIO DE PECAS AUTOMOTIVAS LTDA"/>
    <x v="13"/>
    <d v="2024-10-29T00:00:00"/>
    <d v="2024-12-24T00:00:00"/>
    <s v="'322594"/>
    <s v="5 | 5"/>
    <x v="9"/>
    <x v="0"/>
    <n v="-256.82"/>
    <x v="46"/>
    <x v="45"/>
    <s v="REF: REPOSIÃ‡ÃƒO DE ESTOQUE"/>
    <x v="10"/>
    <x v="0"/>
    <x v="0"/>
    <n v="7001"/>
    <x v="11"/>
    <n v="70012"/>
    <s v="OFICINA (Extraordinário)"/>
    <x v="0"/>
    <x v="0"/>
    <x v="9"/>
    <x v="9"/>
    <x v="12"/>
    <x v="12"/>
  </r>
  <r>
    <x v="9"/>
    <s v="RIO JC 2007 COMERCIO DE PECAS AUTOMOTIVAS LTDA"/>
    <x v="14"/>
    <d v="2024-11-05T00:00:00"/>
    <d v="2024-12-03T00:00:00"/>
    <s v="'323092"/>
    <s v="1 | 1"/>
    <x v="9"/>
    <x v="0"/>
    <n v="-180.9"/>
    <x v="46"/>
    <x v="45"/>
    <s v="REF: LANTERNA RKC0C18  , LAMPADAS: REPOSIÃ‡ÃƒO DE ESTOQUE"/>
    <x v="10"/>
    <x v="0"/>
    <x v="0"/>
    <n v="7001"/>
    <x v="11"/>
    <n v="70017"/>
    <s v="OFICINA (Comum)"/>
    <x v="0"/>
    <x v="0"/>
    <x v="9"/>
    <x v="9"/>
    <x v="12"/>
    <x v="12"/>
  </r>
  <r>
    <x v="9"/>
    <s v="RIO JC 2007 COMERCIO DE PECAS AUTOMOTIVAS LTDA"/>
    <x v="14"/>
    <d v="2024-11-13T00:00:00"/>
    <d v="2024-12-11T00:00:00"/>
    <s v="'323689"/>
    <s v="1 | 1"/>
    <x v="9"/>
    <x v="0"/>
    <n v="-304.8"/>
    <x v="46"/>
    <x v="45"/>
    <s v="REF: REPOSIÃ‡ÃƒO DE ESTOQUE"/>
    <x v="10"/>
    <x v="0"/>
    <x v="0"/>
    <n v="7001"/>
    <x v="11"/>
    <n v="70012"/>
    <s v="OFICINA (Extraordinário)"/>
    <x v="0"/>
    <x v="0"/>
    <x v="9"/>
    <x v="9"/>
    <x v="12"/>
    <x v="12"/>
  </r>
  <r>
    <x v="9"/>
    <s v="RIO JC 2007 COMERCIO DE PECAS AUTOMOTIVAS LTDA"/>
    <x v="14"/>
    <d v="2024-11-25T00:00:00"/>
    <d v="2024-12-23T00:00:00"/>
    <s v="'324193"/>
    <s v="1 | 4"/>
    <x v="9"/>
    <x v="0"/>
    <n v="-202.45"/>
    <x v="46"/>
    <x v="45"/>
    <s v="REF: REPOSIÃ‡ÃƒO DE ESTOQUE"/>
    <x v="10"/>
    <x v="0"/>
    <x v="0"/>
    <n v="7001"/>
    <x v="11"/>
    <n v="70017"/>
    <s v="OFICINA (Comum)"/>
    <x v="0"/>
    <x v="0"/>
    <x v="9"/>
    <x v="9"/>
    <x v="12"/>
    <x v="12"/>
  </r>
  <r>
    <x v="9"/>
    <s v="RIO JC 2007 COMERCIO DE PECAS AUTOMOTIVAS LTDA"/>
    <x v="14"/>
    <d v="2024-11-25T00:00:00"/>
    <d v="2024-12-30T00:00:00"/>
    <s v="'324193"/>
    <s v="2 | 4"/>
    <x v="9"/>
    <x v="0"/>
    <n v="-202.45"/>
    <x v="46"/>
    <x v="45"/>
    <s v="REF: REPOSIÃ‡ÃƒO DE ESTOQUE"/>
    <x v="10"/>
    <x v="0"/>
    <x v="0"/>
    <n v="7001"/>
    <x v="11"/>
    <n v="70017"/>
    <s v="OFICINA (Comum)"/>
    <x v="0"/>
    <x v="0"/>
    <x v="9"/>
    <x v="9"/>
    <x v="12"/>
    <x v="12"/>
  </r>
  <r>
    <x v="9"/>
    <s v="RIO JC 2007 COMERCIO DE PECAS AUTOMOTIVAS LTDA"/>
    <x v="14"/>
    <d v="2024-11-25T00:00:00"/>
    <d v="2025-01-06T00:00:00"/>
    <s v="'324193"/>
    <s v="3 | 4"/>
    <x v="9"/>
    <x v="0"/>
    <n v="-202.45"/>
    <x v="46"/>
    <x v="45"/>
    <s v="REF: REPOSIÃ‡ÃƒO DE ESTOQUE"/>
    <x v="10"/>
    <x v="0"/>
    <x v="0"/>
    <n v="7001"/>
    <x v="11"/>
    <n v="70017"/>
    <s v="OFICINA (Comum)"/>
    <x v="0"/>
    <x v="0"/>
    <x v="9"/>
    <x v="9"/>
    <x v="12"/>
    <x v="12"/>
  </r>
  <r>
    <x v="9"/>
    <s v="RIO JC 2007 COMERCIO DE PECAS AUTOMOTIVAS LTDA"/>
    <x v="14"/>
    <d v="2024-11-25T00:00:00"/>
    <d v="2025-01-13T00:00:00"/>
    <s v="'324193"/>
    <s v="4 | 4"/>
    <x v="9"/>
    <x v="0"/>
    <n v="-202.45"/>
    <x v="46"/>
    <x v="45"/>
    <s v="REF: REPOSIÃ‡ÃƒO DE ESTOQUE"/>
    <x v="10"/>
    <x v="0"/>
    <x v="0"/>
    <n v="7001"/>
    <x v="11"/>
    <n v="70017"/>
    <s v="OFICINA (Comum)"/>
    <x v="0"/>
    <x v="0"/>
    <x v="9"/>
    <x v="9"/>
    <x v="12"/>
    <x v="12"/>
  </r>
  <r>
    <x v="9"/>
    <s v="RIO JC 2007 COMERCIO DE PECAS AUTOMOTIVAS LTDA"/>
    <x v="0"/>
    <d v="2024-12-03T00:00:00"/>
    <d v="2024-12-31T00:00:00"/>
    <s v="'324793"/>
    <s v="1 | 1"/>
    <x v="9"/>
    <x v="0"/>
    <n v="-304.8"/>
    <x v="46"/>
    <x v="45"/>
    <s v="REF: REPOSIÃ‡ÃƒO DE ESTOQUE"/>
    <x v="10"/>
    <x v="0"/>
    <x v="0"/>
    <n v="7001"/>
    <x v="11"/>
    <n v="70012"/>
    <s v="OFICINA (Extraordinário)"/>
    <x v="0"/>
    <x v="0"/>
    <x v="9"/>
    <x v="9"/>
    <x v="12"/>
    <x v="12"/>
  </r>
  <r>
    <x v="9"/>
    <s v="RIO JC 2007 COMERCIO DE PECAS AUTOMOTIVAS LTDA"/>
    <x v="1"/>
    <d v="2025-01-02T00:00:00"/>
    <d v="2025-01-30T00:00:00"/>
    <s v="'326554"/>
    <s v="1 | 5"/>
    <x v="9"/>
    <x v="0"/>
    <n v="-264.22000000000003"/>
    <x v="46"/>
    <x v="45"/>
    <s v="REF: REPOSIÃ‡ÃƒO DE MATERIAL ELETRICO !! "/>
    <x v="10"/>
    <x v="0"/>
    <x v="0"/>
    <n v="7001"/>
    <x v="11"/>
    <n v="70012"/>
    <s v="OFICINA (Extraordinário)"/>
    <x v="0"/>
    <x v="1"/>
    <x v="9"/>
    <x v="9"/>
    <x v="12"/>
    <x v="12"/>
  </r>
  <r>
    <x v="9"/>
    <s v="RIO JC 2007 COMERCIO DE PECAS AUTOMOTIVAS LTDA"/>
    <x v="1"/>
    <d v="2025-01-02T00:00:00"/>
    <d v="2025-01-30T00:00:00"/>
    <s v="'326555"/>
    <s v="1 | 2"/>
    <x v="9"/>
    <x v="0"/>
    <n v="-133.1"/>
    <x v="46"/>
    <x v="45"/>
    <s v="REF: REPOSIÃ‡ÃƒO DE ESTOQUE, MATERIAL ELETRICO !! "/>
    <x v="10"/>
    <x v="0"/>
    <x v="0"/>
    <n v="7001"/>
    <x v="11"/>
    <n v="70012"/>
    <s v="OFICINA (Extraordinário)"/>
    <x v="0"/>
    <x v="1"/>
    <x v="9"/>
    <x v="9"/>
    <x v="12"/>
    <x v="12"/>
  </r>
  <r>
    <x v="9"/>
    <s v="RIO JC 2007 COMERCIO DE PECAS AUTOMOTIVAS LTDA"/>
    <x v="1"/>
    <d v="2025-01-02T00:00:00"/>
    <d v="2025-02-06T00:00:00"/>
    <s v="'326554"/>
    <s v="2 | 5"/>
    <x v="9"/>
    <x v="0"/>
    <n v="-264.22000000000003"/>
    <x v="46"/>
    <x v="45"/>
    <s v="REF: REPOSIÃ‡ÃƒO DE MATERIAL ELETRICO !! "/>
    <x v="10"/>
    <x v="0"/>
    <x v="0"/>
    <n v="7001"/>
    <x v="11"/>
    <n v="70012"/>
    <s v="OFICINA (Extraordinário)"/>
    <x v="0"/>
    <x v="1"/>
    <x v="9"/>
    <x v="9"/>
    <x v="12"/>
    <x v="12"/>
  </r>
  <r>
    <x v="9"/>
    <s v="RIO JC 2007 COMERCIO DE PECAS AUTOMOTIVAS LTDA"/>
    <x v="1"/>
    <d v="2025-01-02T00:00:00"/>
    <d v="2025-02-13T00:00:00"/>
    <s v="'326554"/>
    <s v="3 | 5"/>
    <x v="9"/>
    <x v="2"/>
    <n v="-264.22000000000003"/>
    <x v="46"/>
    <x v="45"/>
    <s v="REF: REPOSIÃ‡ÃƒO DE MATERIAL ELETRICO !! "/>
    <x v="10"/>
    <x v="0"/>
    <x v="0"/>
    <n v="7001"/>
    <x v="11"/>
    <n v="70012"/>
    <s v="OFICINA (Extraordinário)"/>
    <x v="0"/>
    <x v="1"/>
    <x v="9"/>
    <x v="9"/>
    <x v="12"/>
    <x v="12"/>
  </r>
  <r>
    <x v="9"/>
    <s v="RIO JC 2007 COMERCIO DE PECAS AUTOMOTIVAS LTDA"/>
    <x v="1"/>
    <d v="2025-01-02T00:00:00"/>
    <d v="2025-02-13T00:00:00"/>
    <s v="'326555"/>
    <s v="2 | 2"/>
    <x v="9"/>
    <x v="2"/>
    <n v="-133.1"/>
    <x v="46"/>
    <x v="45"/>
    <s v="REF: REPOSIÃ‡ÃƒO DE ESTOQUE, MATERIAL ELETRICO !! "/>
    <x v="10"/>
    <x v="0"/>
    <x v="0"/>
    <n v="7001"/>
    <x v="11"/>
    <n v="70012"/>
    <s v="OFICINA (Extraordinário)"/>
    <x v="0"/>
    <x v="1"/>
    <x v="9"/>
    <x v="9"/>
    <x v="12"/>
    <x v="12"/>
  </r>
  <r>
    <x v="9"/>
    <s v="RIO JC 2007 COMERCIO DE PECAS AUTOMOTIVAS LTDA"/>
    <x v="1"/>
    <d v="2025-01-02T00:00:00"/>
    <d v="2025-02-20T00:00:00"/>
    <s v="'326554"/>
    <s v="4 | 5"/>
    <x v="9"/>
    <x v="1"/>
    <n v="-264.22000000000003"/>
    <x v="46"/>
    <x v="45"/>
    <s v="REF: REPOSIÃ‡ÃƒO DE MATERIAL ELETRICO !! "/>
    <x v="10"/>
    <x v="0"/>
    <x v="0"/>
    <n v="7001"/>
    <x v="11"/>
    <n v="70012"/>
    <s v="OFICINA (Extraordinário)"/>
    <x v="0"/>
    <x v="1"/>
    <x v="9"/>
    <x v="9"/>
    <x v="12"/>
    <x v="12"/>
  </r>
  <r>
    <x v="9"/>
    <s v="RIO JC 2007 COMERCIO DE PECAS AUTOMOTIVAS LTDA"/>
    <x v="1"/>
    <d v="2025-01-02T00:00:00"/>
    <d v="2025-02-27T00:00:00"/>
    <s v="'326554"/>
    <s v="5 | 5"/>
    <x v="9"/>
    <x v="1"/>
    <n v="-264.23"/>
    <x v="46"/>
    <x v="45"/>
    <s v="REF: REPOSIÃ‡ÃƒO DE MATERIAL ELETRICO !! "/>
    <x v="10"/>
    <x v="0"/>
    <x v="0"/>
    <n v="7001"/>
    <x v="11"/>
    <n v="70012"/>
    <s v="OFICINA (Extraordinário)"/>
    <x v="0"/>
    <x v="1"/>
    <x v="9"/>
    <x v="9"/>
    <x v="12"/>
    <x v="12"/>
  </r>
  <r>
    <x v="9"/>
    <s v="RIO JC 2007 COMERCIO DE PECAS AUTOMOTIVAS LTDA"/>
    <x v="1"/>
    <d v="2025-01-07T00:00:00"/>
    <d v="2025-02-04T00:00:00"/>
    <s v="'326730"/>
    <s v="1 | 4"/>
    <x v="9"/>
    <x v="0"/>
    <n v="-195.31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RIO JC 2007 COMERCIO DE PECAS AUTOMOTIVAS LTDA"/>
    <x v="1"/>
    <d v="2025-01-07T00:00:00"/>
    <d v="2025-02-11T00:00:00"/>
    <s v="'326730"/>
    <s v="2 | 4"/>
    <x v="9"/>
    <x v="0"/>
    <n v="-195.31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RIO JC 2007 COMERCIO DE PECAS AUTOMOTIVAS LTDA"/>
    <x v="1"/>
    <d v="2025-01-07T00:00:00"/>
    <d v="2025-02-18T00:00:00"/>
    <s v="'326730"/>
    <s v="3 | 4"/>
    <x v="9"/>
    <x v="1"/>
    <n v="-195.31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RIO JC 2007 COMERCIO DE PECAS AUTOMOTIVAS LTDA"/>
    <x v="1"/>
    <d v="2025-01-07T00:00:00"/>
    <d v="2025-02-25T00:00:00"/>
    <s v="'326730"/>
    <s v="4 | 4"/>
    <x v="9"/>
    <x v="1"/>
    <n v="-195.32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RIO JC 2007 COMERCIO DE PECAS AUTOMOTIVAS LTDA"/>
    <x v="1"/>
    <d v="2025-01-09T00:00:00"/>
    <d v="2025-02-06T00:00:00"/>
    <s v="'326906"/>
    <s v="1 | 1"/>
    <x v="9"/>
    <x v="0"/>
    <n v="-227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RIO JC 2007 COMERCIO DE PECAS AUTOMOTIVAS LTDA"/>
    <x v="1"/>
    <d v="2025-01-22T00:00:00"/>
    <d v="2025-02-19T00:00:00"/>
    <s v="'327793"/>
    <s v="1 | 1"/>
    <x v="9"/>
    <x v="1"/>
    <n v="-304.8"/>
    <x v="46"/>
    <x v="45"/>
    <s v="REF: REPOSIÃ‡ÃƒO DE ESTOQUE URGENTE"/>
    <x v="10"/>
    <x v="0"/>
    <x v="0"/>
    <n v="7001"/>
    <x v="11"/>
    <n v="70012"/>
    <s v="OFICINA (Extraordinário)"/>
    <x v="0"/>
    <x v="1"/>
    <x v="9"/>
    <x v="9"/>
    <x v="12"/>
    <x v="12"/>
  </r>
  <r>
    <x v="9"/>
    <s v="RIO JC 2007 COMERCIO DE PECAS AUTOMOTIVAS LTDA"/>
    <x v="2"/>
    <d v="2025-02-05T00:00:00"/>
    <d v="2025-03-05T00:00:00"/>
    <s v="'328836"/>
    <s v="1 | 5"/>
    <x v="9"/>
    <x v="1"/>
    <n v="-288.66000000000003"/>
    <x v="46"/>
    <x v="45"/>
    <s v="REF: REPOSIÃ‡ÃƒO DE ESTOQUE URGENTE"/>
    <x v="10"/>
    <x v="0"/>
    <x v="0"/>
    <n v="7001"/>
    <x v="11"/>
    <n v="70012"/>
    <s v="OFICINA (Extraordinário)"/>
    <x v="0"/>
    <x v="1"/>
    <x v="9"/>
    <x v="9"/>
    <x v="12"/>
    <x v="12"/>
  </r>
  <r>
    <x v="9"/>
    <s v="RIO JC 2007 COMERCIO DE PECAS AUTOMOTIVAS LTDA"/>
    <x v="2"/>
    <d v="2025-02-05T00:00:00"/>
    <d v="2025-03-12T00:00:00"/>
    <s v="'328836"/>
    <s v="2 | 5"/>
    <x v="9"/>
    <x v="1"/>
    <n v="-288.66000000000003"/>
    <x v="46"/>
    <x v="45"/>
    <s v="REF: REPOSIÃ‡ÃƒO DE ESTOQUE URGENTE"/>
    <x v="10"/>
    <x v="0"/>
    <x v="0"/>
    <n v="7001"/>
    <x v="11"/>
    <n v="70012"/>
    <s v="OFICINA (Extraordinário)"/>
    <x v="0"/>
    <x v="1"/>
    <x v="9"/>
    <x v="9"/>
    <x v="12"/>
    <x v="12"/>
  </r>
  <r>
    <x v="9"/>
    <s v="RIO JC 2007 COMERCIO DE PECAS AUTOMOTIVAS LTDA"/>
    <x v="2"/>
    <d v="2025-02-05T00:00:00"/>
    <d v="2025-03-19T00:00:00"/>
    <s v="'328836"/>
    <s v="3 | 5"/>
    <x v="9"/>
    <x v="1"/>
    <n v="-288.66000000000003"/>
    <x v="46"/>
    <x v="45"/>
    <s v="REF: REPOSIÃ‡ÃƒO DE ESTOQUE URGENTE"/>
    <x v="10"/>
    <x v="0"/>
    <x v="0"/>
    <n v="7001"/>
    <x v="11"/>
    <n v="70012"/>
    <s v="OFICINA (Extraordinário)"/>
    <x v="0"/>
    <x v="1"/>
    <x v="9"/>
    <x v="9"/>
    <x v="12"/>
    <x v="12"/>
  </r>
  <r>
    <x v="9"/>
    <s v="RIO JC 2007 COMERCIO DE PECAS AUTOMOTIVAS LTDA"/>
    <x v="2"/>
    <d v="2025-02-05T00:00:00"/>
    <d v="2025-03-26T00:00:00"/>
    <s v="'328836"/>
    <s v="4 | 5"/>
    <x v="9"/>
    <x v="1"/>
    <n v="-288.66000000000003"/>
    <x v="46"/>
    <x v="45"/>
    <s v="REF: REPOSIÃ‡ÃƒO DE ESTOQUE URGENTE"/>
    <x v="10"/>
    <x v="0"/>
    <x v="0"/>
    <n v="7001"/>
    <x v="11"/>
    <n v="70012"/>
    <s v="OFICINA (Extraordinário)"/>
    <x v="0"/>
    <x v="1"/>
    <x v="9"/>
    <x v="9"/>
    <x v="12"/>
    <x v="12"/>
  </r>
  <r>
    <x v="9"/>
    <s v="RIO JC 2007 COMERCIO DE PECAS AUTOMOTIVAS LTDA"/>
    <x v="2"/>
    <d v="2025-02-05T00:00:00"/>
    <d v="2025-04-02T00:00:00"/>
    <s v="'328836"/>
    <s v="5 | 5"/>
    <x v="9"/>
    <x v="1"/>
    <n v="-288.66000000000003"/>
    <x v="46"/>
    <x v="45"/>
    <s v="REF: REPOSIÃ‡ÃƒO DE ESTOQUE URGENTE"/>
    <x v="10"/>
    <x v="0"/>
    <x v="0"/>
    <n v="7001"/>
    <x v="11"/>
    <n v="70012"/>
    <s v="OFICINA (Extraordinário)"/>
    <x v="0"/>
    <x v="1"/>
    <x v="9"/>
    <x v="9"/>
    <x v="12"/>
    <x v="12"/>
  </r>
  <r>
    <x v="9"/>
    <s v="RIO JC 2007 COMERCIO DE PECAS AUTOMOTIVAS LTDA"/>
    <x v="2"/>
    <d v="2025-02-06T00:00:00"/>
    <d v="2025-03-06T00:00:00"/>
    <s v="'328935"/>
    <s v="1 | 1"/>
    <x v="9"/>
    <x v="1"/>
    <n v="-304.8"/>
    <x v="46"/>
    <x v="45"/>
    <s v="REF: REPOSICAO"/>
    <x v="10"/>
    <x v="0"/>
    <x v="0"/>
    <n v="7001"/>
    <x v="11"/>
    <n v="70012"/>
    <s v="OFICINA (Extraordinário)"/>
    <x v="0"/>
    <x v="1"/>
    <x v="9"/>
    <x v="9"/>
    <x v="12"/>
    <x v="12"/>
  </r>
  <r>
    <x v="9"/>
    <s v="RIO JC 2007 COMERCIO DE PECAS AUTOMOTIVAS LTDA"/>
    <x v="2"/>
    <d v="2025-02-06T00:00:00"/>
    <d v="2025-03-06T00:00:00"/>
    <s v="'328936"/>
    <s v="1 | 2"/>
    <x v="9"/>
    <x v="1"/>
    <n v="-239.4"/>
    <x v="46"/>
    <x v="45"/>
    <s v="REF: REPOSICA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RIO JC 2007 COMERCIO DE PECAS AUTOMOTIVAS LTDA"/>
    <x v="2"/>
    <d v="2025-02-06T00:00:00"/>
    <d v="2025-03-13T00:00:00"/>
    <s v="'328936"/>
    <s v="2 | 2"/>
    <x v="9"/>
    <x v="1"/>
    <n v="-239.4"/>
    <x v="46"/>
    <x v="45"/>
    <s v="REF: REPOSICA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RIO JC 2007 COMERCIO DE PECAS AUTOMOTIVAS LTDA"/>
    <x v="2"/>
    <d v="2025-02-11T00:00:00"/>
    <d v="2025-03-11T00:00:00"/>
    <s v="'329258"/>
    <s v="1 | 2"/>
    <x v="9"/>
    <x v="1"/>
    <n v="-279.57"/>
    <x v="46"/>
    <x v="45"/>
    <s v="REF: REPOSICA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RIO JC 2007 COMERCIO DE PECAS AUTOMOTIVAS LTDA"/>
    <x v="2"/>
    <d v="2025-02-11T00:00:00"/>
    <d v="2025-03-18T00:00:00"/>
    <s v="'329258"/>
    <s v="2 | 2"/>
    <x v="9"/>
    <x v="1"/>
    <n v="-279.58"/>
    <x v="46"/>
    <x v="45"/>
    <s v="REF: REPOSICA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RIO SERVICE INFORMATICA E CONSULTORIA LTDA"/>
    <x v="4"/>
    <d v="2024-01-19T00:00:00"/>
    <d v="2024-02-05T00:00:00"/>
    <s v="'11"/>
    <s v="1 | 1"/>
    <x v="10"/>
    <x v="0"/>
    <n v="-1250"/>
    <x v="125"/>
    <x v="123"/>
    <s v="REF. LICENCIAMENTO DE USO DE PROGRAMA DE  COMPUTACAO BUSVISION"/>
    <x v="6"/>
    <x v="0"/>
    <x v="0"/>
    <n v="6001"/>
    <x v="6"/>
    <n v="60017"/>
    <s v="OPERACIONAL (Comum)"/>
    <x v="0"/>
    <x v="1"/>
    <x v="9"/>
    <x v="9"/>
    <x v="12"/>
    <x v="12"/>
  </r>
  <r>
    <x v="9"/>
    <s v="RIO SERVICE INFORMATICA E CONSULTORIA LTDA"/>
    <x v="5"/>
    <d v="2024-02-20T00:00:00"/>
    <d v="2024-03-05T00:00:00"/>
    <s v="'20"/>
    <s v="1 | 1"/>
    <x v="10"/>
    <x v="0"/>
    <n v="-1250"/>
    <x v="125"/>
    <x v="123"/>
    <s v="REF. LICENCIAMENTO DE USO DE PROGRAMA DE  COMPUTACAO BUSVISION"/>
    <x v="6"/>
    <x v="0"/>
    <x v="0"/>
    <n v="6001"/>
    <x v="6"/>
    <n v="60017"/>
    <s v="OPERACIONAL (Comum)"/>
    <x v="0"/>
    <x v="1"/>
    <x v="9"/>
    <x v="9"/>
    <x v="12"/>
    <x v="12"/>
  </r>
  <r>
    <x v="9"/>
    <s v="RIO SERVICE INFORMATICA E CONSULTORIA LTDA"/>
    <x v="6"/>
    <d v="2024-02-20T00:00:00"/>
    <d v="2024-04-05T00:00:00"/>
    <s v="'37"/>
    <s v="1 | 1"/>
    <x v="10"/>
    <x v="0"/>
    <n v="-1250"/>
    <x v="125"/>
    <x v="123"/>
    <s v="REF. LICENCIAMENTO DE USO DE PROGRAMA DE  COMPUTACAO BUSVISION"/>
    <x v="6"/>
    <x v="0"/>
    <x v="0"/>
    <n v="6001"/>
    <x v="6"/>
    <n v="60017"/>
    <s v="OPERACIONAL (Comum)"/>
    <x v="0"/>
    <x v="1"/>
    <x v="9"/>
    <x v="9"/>
    <x v="12"/>
    <x v="12"/>
  </r>
  <r>
    <x v="9"/>
    <s v="RIO SERVICE INFORMATICA E CONSULTORIA LTDA"/>
    <x v="7"/>
    <d v="2024-04-24T00:00:00"/>
    <d v="2024-05-05T00:00:00"/>
    <s v="'59"/>
    <s v="1 | 1"/>
    <x v="10"/>
    <x v="0"/>
    <n v="-1250"/>
    <x v="125"/>
    <x v="123"/>
    <s v="REF. LICENCIAMENTO DE USO DE PROGRAMA DE  COMPUTACAO BUSVISION"/>
    <x v="6"/>
    <x v="0"/>
    <x v="0"/>
    <n v="6001"/>
    <x v="6"/>
    <n v="60017"/>
    <s v="OPERACIONAL (Comum)"/>
    <x v="0"/>
    <x v="3"/>
    <x v="9"/>
    <x v="9"/>
    <x v="12"/>
    <x v="12"/>
  </r>
  <r>
    <x v="9"/>
    <s v="RIO SERVICE INFORMATICA E CONSULTORIA LTDA"/>
    <x v="8"/>
    <d v="2024-05-20T00:00:00"/>
    <d v="2024-06-05T00:00:00"/>
    <s v="'83"/>
    <s v="1 | 1"/>
    <x v="10"/>
    <x v="0"/>
    <n v="-1250"/>
    <x v="125"/>
    <x v="123"/>
    <s v="REF. LICENCIAMENTO DE USO DE PROGRAMA DE  COMPUTACAO BUSVISION"/>
    <x v="6"/>
    <x v="0"/>
    <x v="0"/>
    <n v="6001"/>
    <x v="6"/>
    <n v="60017"/>
    <s v="OPERACIONAL (Comum)"/>
    <x v="0"/>
    <x v="3"/>
    <x v="9"/>
    <x v="9"/>
    <x v="12"/>
    <x v="12"/>
  </r>
  <r>
    <x v="9"/>
    <s v="RIO SERVICE INFORMATICA E CONSULTORIA LTDA"/>
    <x v="9"/>
    <d v="2024-06-20T00:00:00"/>
    <d v="2024-07-05T00:00:00"/>
    <s v="'102"/>
    <s v="1 | 1"/>
    <x v="10"/>
    <x v="0"/>
    <n v="-1250"/>
    <x v="125"/>
    <x v="123"/>
    <s v="REF. LICENCIAMENTO DE USO DE PROGRAMA DE  COMPUTACAO BUSVISION"/>
    <x v="6"/>
    <x v="0"/>
    <x v="0"/>
    <n v="6001"/>
    <x v="6"/>
    <n v="60017"/>
    <s v="OPERACIONAL (Comum)"/>
    <x v="0"/>
    <x v="3"/>
    <x v="9"/>
    <x v="9"/>
    <x v="12"/>
    <x v="12"/>
  </r>
  <r>
    <x v="9"/>
    <s v="RIO SERVICE INFORMATICA E CONSULTORIA LTDA"/>
    <x v="10"/>
    <d v="2024-07-23T00:00:00"/>
    <d v="2024-08-05T00:00:00"/>
    <s v="'131"/>
    <s v="1 | 1"/>
    <x v="10"/>
    <x v="0"/>
    <n v="-1250"/>
    <x v="125"/>
    <x v="123"/>
    <s v="REF. LICENCIAMENTO DE USO DE PROGRAMA DE  COMPUTACAO BUSVISION"/>
    <x v="6"/>
    <x v="0"/>
    <x v="0"/>
    <n v="6001"/>
    <x v="6"/>
    <n v="60017"/>
    <s v="OPERACIONAL (Comum)"/>
    <x v="0"/>
    <x v="4"/>
    <x v="9"/>
    <x v="9"/>
    <x v="12"/>
    <x v="12"/>
  </r>
  <r>
    <x v="9"/>
    <s v="RIO SERVICE INFORMATICA E CONSULTORIA LTDA"/>
    <x v="11"/>
    <d v="2024-08-20T00:00:00"/>
    <d v="2024-09-05T00:00:00"/>
    <s v="'155"/>
    <s v="1 | 1"/>
    <x v="10"/>
    <x v="0"/>
    <n v="-1250"/>
    <x v="125"/>
    <x v="123"/>
    <s v="REF. LICENCIAMENTO DE USO DE PROGRAMA DE  COMPUTACAO BUSVISION"/>
    <x v="6"/>
    <x v="0"/>
    <x v="0"/>
    <n v="6001"/>
    <x v="6"/>
    <n v="60017"/>
    <s v="OPERACIONAL (Comum)"/>
    <x v="0"/>
    <x v="4"/>
    <x v="9"/>
    <x v="9"/>
    <x v="12"/>
    <x v="12"/>
  </r>
  <r>
    <x v="9"/>
    <s v="RIO SERVICE INFORMATICA E CONSULTORIA LTDA"/>
    <x v="12"/>
    <d v="2024-09-19T00:00:00"/>
    <d v="2024-10-05T00:00:00"/>
    <s v="'184"/>
    <s v="1 | 1"/>
    <x v="10"/>
    <x v="0"/>
    <n v="-1250"/>
    <x v="125"/>
    <x v="123"/>
    <s v="REF. LICENCIAMENTO DE USO DE PROGRAMA DE  COMPUTACAO BUSVISION"/>
    <x v="6"/>
    <x v="0"/>
    <x v="0"/>
    <n v="6001"/>
    <x v="6"/>
    <n v="60017"/>
    <s v="OPERACIONAL (Comum)"/>
    <x v="0"/>
    <x v="4"/>
    <x v="9"/>
    <x v="9"/>
    <x v="12"/>
    <x v="12"/>
  </r>
  <r>
    <x v="9"/>
    <s v="RIO SERVICE INFORMATICA E CONSULTORIA LTDA"/>
    <x v="13"/>
    <d v="2024-10-22T00:00:00"/>
    <d v="2024-11-05T00:00:00"/>
    <s v="'220"/>
    <s v="1 | 1"/>
    <x v="10"/>
    <x v="0"/>
    <n v="-1150"/>
    <x v="125"/>
    <x v="123"/>
    <s v="REF. LICENCIAMENTO DE USO DE PROGRAMA DE  COMPUTACAO BUSVISION"/>
    <x v="6"/>
    <x v="0"/>
    <x v="0"/>
    <n v="6001"/>
    <x v="6"/>
    <n v="60017"/>
    <s v="OPERACIONAL (Comum)"/>
    <x v="0"/>
    <x v="0"/>
    <x v="9"/>
    <x v="9"/>
    <x v="12"/>
    <x v="12"/>
  </r>
  <r>
    <x v="9"/>
    <s v="RIO SERVICE INFORMATICA E CONSULTORIA LTDA"/>
    <x v="14"/>
    <d v="2024-11-21T00:00:00"/>
    <d v="2024-12-05T00:00:00"/>
    <s v="'245"/>
    <s v="1 | 1"/>
    <x v="10"/>
    <x v="0"/>
    <n v="-1150"/>
    <x v="125"/>
    <x v="123"/>
    <s v="REF. LICENCIAMENTO DE USO DE PROGRAMA DE  COMPUTACAO BUSVISION"/>
    <x v="6"/>
    <x v="0"/>
    <x v="0"/>
    <n v="6001"/>
    <x v="6"/>
    <n v="60017"/>
    <s v="OPERACIONAL (Comum)"/>
    <x v="0"/>
    <x v="0"/>
    <x v="9"/>
    <x v="9"/>
    <x v="12"/>
    <x v="12"/>
  </r>
  <r>
    <x v="9"/>
    <s v="RIO SERVICE INFORMATICA E CONSULTORIA LTDA"/>
    <x v="0"/>
    <d v="2024-12-23T00:00:00"/>
    <d v="2025-01-05T00:00:00"/>
    <s v="'278"/>
    <s v="1 | 1"/>
    <x v="10"/>
    <x v="0"/>
    <n v="-1150"/>
    <x v="125"/>
    <x v="123"/>
    <s v="REF. LICENCIAMENTO DE USO DE PROGRAMA DE  COMPUTACAO BUSVISION"/>
    <x v="6"/>
    <x v="0"/>
    <x v="0"/>
    <n v="6001"/>
    <x v="6"/>
    <n v="60017"/>
    <s v="OPERACIONAL (Comum)"/>
    <x v="0"/>
    <x v="0"/>
    <x v="9"/>
    <x v="9"/>
    <x v="12"/>
    <x v="12"/>
  </r>
  <r>
    <x v="9"/>
    <s v="RIO SERVICE INFORMATICA E CONSULTORIA LTDA"/>
    <x v="1"/>
    <d v="2025-01-21T00:00:00"/>
    <d v="2025-02-05T00:00:00"/>
    <s v="'306"/>
    <s v="1 | 1"/>
    <x v="10"/>
    <x v="0"/>
    <n v="-1225.21"/>
    <x v="125"/>
    <x v="123"/>
    <s v="REF. LICENCIAMENTO DE USO DE PROGRAMA DE  COMPUTACAO BUSVISION"/>
    <x v="6"/>
    <x v="0"/>
    <x v="0"/>
    <n v="6002"/>
    <x v="9"/>
    <n v="60027"/>
    <s v="OPERACIONAL ADM (Comum)"/>
    <x v="0"/>
    <x v="1"/>
    <x v="9"/>
    <x v="9"/>
    <x v="12"/>
    <x v="12"/>
  </r>
  <r>
    <x v="9"/>
    <s v="RIO SERVICE TECNOLOGIA LTDA"/>
    <x v="4"/>
    <d v="2024-01-09T00:00:00"/>
    <d v="2024-01-11T00:00:00"/>
    <s v="'2577"/>
    <s v="1 | 1"/>
    <x v="9"/>
    <x v="0"/>
    <n v="-317.44"/>
    <x v="125"/>
    <x v="123"/>
    <s v="REF. SERVIÃ‡O DE ASSISTENCIA TECNICA "/>
    <x v="6"/>
    <x v="0"/>
    <x v="0"/>
    <n v="6001"/>
    <x v="6"/>
    <n v="60012"/>
    <s v="OPERACIONAL (Extraordinário)"/>
    <x v="0"/>
    <x v="1"/>
    <x v="9"/>
    <x v="9"/>
    <x v="12"/>
    <x v="12"/>
  </r>
  <r>
    <x v="9"/>
    <s v="RIO SERVICE TECNOLOGIA LTDA"/>
    <x v="4"/>
    <d v="2024-01-12T00:00:00"/>
    <d v="2024-01-18T00:00:00"/>
    <s v="'2695"/>
    <s v="1 | 1"/>
    <x v="9"/>
    <x v="0"/>
    <n v="-894.54"/>
    <x v="125"/>
    <x v="123"/>
    <s v="REF. SERVIÃ‡O DE ASSISTENCIA TECNICA "/>
    <x v="6"/>
    <x v="0"/>
    <x v="0"/>
    <n v="6001"/>
    <x v="6"/>
    <n v="60012"/>
    <s v="OPERACIONAL (Extraordinário)"/>
    <x v="0"/>
    <x v="1"/>
    <x v="9"/>
    <x v="9"/>
    <x v="12"/>
    <x v="12"/>
  </r>
  <r>
    <x v="9"/>
    <s v="RIO SERVICE TECNOLOGIA LTDA"/>
    <x v="4"/>
    <d v="2024-01-16T00:00:00"/>
    <d v="2024-01-25T00:00:00"/>
    <s v="'2696"/>
    <s v="1 | 1"/>
    <x v="9"/>
    <x v="0"/>
    <n v="-1348.68"/>
    <x v="125"/>
    <x v="123"/>
    <s v="REF. SERVIÃ‡O DE ASSISTENCIA TECNICA "/>
    <x v="6"/>
    <x v="0"/>
    <x v="0"/>
    <n v="6001"/>
    <x v="6"/>
    <n v="60012"/>
    <s v="OPERACIONAL (Extraordinário)"/>
    <x v="0"/>
    <x v="1"/>
    <x v="9"/>
    <x v="9"/>
    <x v="12"/>
    <x v="12"/>
  </r>
  <r>
    <x v="9"/>
    <s v="RIO SERVICE TECNOLOGIA LTDA"/>
    <x v="4"/>
    <d v="2024-01-24T00:00:00"/>
    <d v="2024-02-01T00:00:00"/>
    <s v="'2697"/>
    <s v="1 | 1"/>
    <x v="9"/>
    <x v="0"/>
    <n v="-88.8"/>
    <x v="125"/>
    <x v="123"/>
    <s v="REF. CABO COAXIAL"/>
    <x v="6"/>
    <x v="0"/>
    <x v="0"/>
    <n v="6002"/>
    <x v="9"/>
    <n v="60022"/>
    <s v="OPERACIONAL ADM (Extraordinário)"/>
    <x v="0"/>
    <x v="1"/>
    <x v="9"/>
    <x v="9"/>
    <x v="12"/>
    <x v="12"/>
  </r>
  <r>
    <x v="9"/>
    <s v="RIO SERVICE TECNOLOGIA LTDA"/>
    <x v="5"/>
    <d v="2024-02-07T00:00:00"/>
    <d v="2024-02-15T00:00:00"/>
    <s v="'2701"/>
    <s v="1 | 1"/>
    <x v="10"/>
    <x v="0"/>
    <n v="-1349.25"/>
    <x v="125"/>
    <x v="123"/>
    <s v="REF. CABO COAXIAL , CAMERA"/>
    <x v="6"/>
    <x v="0"/>
    <x v="0"/>
    <n v="6002"/>
    <x v="9"/>
    <n v="60022"/>
    <s v="OPERACIONAL ADM (Extraordinário)"/>
    <x v="0"/>
    <x v="1"/>
    <x v="9"/>
    <x v="9"/>
    <x v="12"/>
    <x v="12"/>
  </r>
  <r>
    <x v="9"/>
    <s v="RIO SERVICE TECNOLOGIA LTDA"/>
    <x v="5"/>
    <d v="2024-02-20T00:00:00"/>
    <d v="2024-03-05T00:00:00"/>
    <s v="'2597"/>
    <s v="1 | 1"/>
    <x v="10"/>
    <x v="0"/>
    <n v="-2346.25"/>
    <x v="125"/>
    <x v="123"/>
    <s v="REF. PRESTAÃ‡ÃƒO DE SERVIÃ‡OS ASSISTENCIA TECNICA , CORRETIVA "/>
    <x v="6"/>
    <x v="0"/>
    <x v="0"/>
    <n v="6002"/>
    <x v="9"/>
    <n v="60022"/>
    <s v="OPERACIONAL ADM (Extraordinário)"/>
    <x v="0"/>
    <x v="1"/>
    <x v="9"/>
    <x v="9"/>
    <x v="12"/>
    <x v="12"/>
  </r>
  <r>
    <x v="9"/>
    <s v="RIO SERVICE TECNOLOGIA LTDA"/>
    <x v="5"/>
    <d v="2024-02-21T00:00:00"/>
    <d v="2024-02-29T00:00:00"/>
    <s v="'2703"/>
    <s v="1 | 1"/>
    <x v="10"/>
    <x v="0"/>
    <n v="-175.8"/>
    <x v="125"/>
    <x v="123"/>
    <s v="REF. PRESTAÃ‡ÃƒO DE SERVIÃ‡OS ASSISTENCIA TECNICA , CORRETIVA "/>
    <x v="6"/>
    <x v="0"/>
    <x v="0"/>
    <n v="6002"/>
    <x v="9"/>
    <n v="60022"/>
    <s v="OPERACIONAL ADM (Extraordinário)"/>
    <x v="0"/>
    <x v="1"/>
    <x v="9"/>
    <x v="9"/>
    <x v="12"/>
    <x v="12"/>
  </r>
  <r>
    <x v="9"/>
    <s v="RIO SERVICE TECNOLOGIA LTDA"/>
    <x v="6"/>
    <d v="2024-03-06T00:00:00"/>
    <d v="2024-03-14T00:00:00"/>
    <s v="'2709"/>
    <s v="1 | 1"/>
    <x v="9"/>
    <x v="0"/>
    <n v="-1867.72"/>
    <x v="125"/>
    <x v="123"/>
    <s v="REF. CABO , CAMERA"/>
    <x v="6"/>
    <x v="0"/>
    <x v="0"/>
    <n v="6002"/>
    <x v="9"/>
    <n v="60022"/>
    <s v="OPERACIONAL ADM (Extraordinário)"/>
    <x v="0"/>
    <x v="1"/>
    <x v="9"/>
    <x v="9"/>
    <x v="12"/>
    <x v="12"/>
  </r>
  <r>
    <x v="9"/>
    <s v="RIO SERVICE TECNOLOGIA LTDA"/>
    <x v="6"/>
    <d v="2024-03-20T00:00:00"/>
    <d v="2024-04-05T00:00:00"/>
    <s v="'00002609"/>
    <s v="1 | 1"/>
    <x v="9"/>
    <x v="0"/>
    <n v="-2346.25"/>
    <x v="125"/>
    <x v="123"/>
    <s v="REF. CABO , CAMERA"/>
    <x v="6"/>
    <x v="0"/>
    <x v="0"/>
    <n v="6002"/>
    <x v="9"/>
    <n v="60022"/>
    <s v="OPERACIONAL ADM (Extraordinário)"/>
    <x v="0"/>
    <x v="1"/>
    <x v="9"/>
    <x v="9"/>
    <x v="12"/>
    <x v="12"/>
  </r>
  <r>
    <x v="9"/>
    <s v="RIO SERVICE TECNOLOGIA LTDA"/>
    <x v="6"/>
    <d v="2024-03-21T00:00:00"/>
    <d v="2024-03-21T00:00:00"/>
    <s v="'2712"/>
    <s v="1 | 1"/>
    <x v="9"/>
    <x v="0"/>
    <n v="-1186.94"/>
    <x v="125"/>
    <x v="123"/>
    <s v="REF. CABO , CAMERA"/>
    <x v="6"/>
    <x v="0"/>
    <x v="0"/>
    <n v="6002"/>
    <x v="9"/>
    <n v="60022"/>
    <s v="OPERACIONAL ADM (Extraordinário)"/>
    <x v="0"/>
    <x v="1"/>
    <x v="9"/>
    <x v="9"/>
    <x v="12"/>
    <x v="12"/>
  </r>
  <r>
    <x v="9"/>
    <s v="RIO SERVICE TECNOLOGIA LTDA"/>
    <x v="6"/>
    <d v="2024-03-21T00:00:00"/>
    <d v="2024-03-28T00:00:00"/>
    <s v="'2714"/>
    <s v="1 | 1"/>
    <x v="9"/>
    <x v="0"/>
    <n v="-1854.64"/>
    <x v="125"/>
    <x v="123"/>
    <s v="REF. CABO , CAMERA"/>
    <x v="6"/>
    <x v="0"/>
    <x v="0"/>
    <n v="6002"/>
    <x v="9"/>
    <n v="60022"/>
    <s v="OPERACIONAL ADM (Extraordinário)"/>
    <x v="0"/>
    <x v="1"/>
    <x v="9"/>
    <x v="9"/>
    <x v="12"/>
    <x v="12"/>
  </r>
  <r>
    <x v="9"/>
    <s v="RIO SERVICE TECNOLOGIA LTDA"/>
    <x v="7"/>
    <d v="2024-04-04T00:00:00"/>
    <d v="2024-04-11T00:00:00"/>
    <s v="'2720"/>
    <s v="1 | 1"/>
    <x v="9"/>
    <x v="0"/>
    <n v="-713.04"/>
    <x v="125"/>
    <x v="123"/>
    <s v="REF. CABO , CAMERA"/>
    <x v="6"/>
    <x v="0"/>
    <x v="0"/>
    <n v="6002"/>
    <x v="9"/>
    <n v="60022"/>
    <s v="OPERACIONAL ADM (Extraordinário)"/>
    <x v="0"/>
    <x v="3"/>
    <x v="9"/>
    <x v="9"/>
    <x v="12"/>
    <x v="12"/>
  </r>
  <r>
    <x v="9"/>
    <s v="RIO SERVICE TECNOLOGIA LTDA"/>
    <x v="7"/>
    <d v="2024-04-09T00:00:00"/>
    <d v="2024-04-18T00:00:00"/>
    <s v="'2721"/>
    <s v="1 | 1"/>
    <x v="9"/>
    <x v="0"/>
    <n v="-1061.1600000000001"/>
    <x v="125"/>
    <x v="123"/>
    <s v="REF. CABO , CAMERA"/>
    <x v="6"/>
    <x v="0"/>
    <x v="0"/>
    <n v="6002"/>
    <x v="9"/>
    <n v="60022"/>
    <s v="OPERACIONAL ADM (Extraordinário)"/>
    <x v="0"/>
    <x v="3"/>
    <x v="9"/>
    <x v="9"/>
    <x v="12"/>
    <x v="12"/>
  </r>
  <r>
    <x v="9"/>
    <s v="RIO SERVICE TECNOLOGIA LTDA"/>
    <x v="7"/>
    <d v="2024-04-17T00:00:00"/>
    <d v="2024-04-25T00:00:00"/>
    <s v="'2722"/>
    <s v="1 | 1"/>
    <x v="9"/>
    <x v="0"/>
    <n v="-869.08"/>
    <x v="125"/>
    <x v="123"/>
    <s v="REF. CABO , CAMERA"/>
    <x v="6"/>
    <x v="0"/>
    <x v="0"/>
    <n v="6002"/>
    <x v="9"/>
    <n v="60022"/>
    <s v="OPERACIONAL ADM (Extraordinário)"/>
    <x v="0"/>
    <x v="3"/>
    <x v="9"/>
    <x v="9"/>
    <x v="12"/>
    <x v="12"/>
  </r>
  <r>
    <x v="9"/>
    <s v="RIO SERVICE TECNOLOGIA LTDA"/>
    <x v="7"/>
    <d v="2024-04-22T00:00:00"/>
    <d v="2024-05-05T00:00:00"/>
    <s v="'2622"/>
    <s v="1 | 1"/>
    <x v="9"/>
    <x v="0"/>
    <n v="-2346.25"/>
    <x v="125"/>
    <x v="123"/>
    <s v="REF. CABO , CAMERA"/>
    <x v="6"/>
    <x v="0"/>
    <x v="0"/>
    <n v="6002"/>
    <x v="9"/>
    <n v="60022"/>
    <s v="OPERACIONAL ADM (Extraordinário)"/>
    <x v="0"/>
    <x v="3"/>
    <x v="9"/>
    <x v="9"/>
    <x v="12"/>
    <x v="12"/>
  </r>
  <r>
    <x v="9"/>
    <s v="RIO SERVICE TECNOLOGIA LTDA"/>
    <x v="7"/>
    <d v="2024-04-25T00:00:00"/>
    <d v="2024-05-02T00:00:00"/>
    <s v="'2723"/>
    <s v="1 | 1"/>
    <x v="9"/>
    <x v="0"/>
    <n v="-1019.83"/>
    <x v="125"/>
    <x v="123"/>
    <s v="REF. CABO , CAMERA"/>
    <x v="6"/>
    <x v="0"/>
    <x v="0"/>
    <n v="6002"/>
    <x v="9"/>
    <n v="60022"/>
    <s v="OPERACIONAL ADM (Extraordinário)"/>
    <x v="0"/>
    <x v="3"/>
    <x v="9"/>
    <x v="9"/>
    <x v="12"/>
    <x v="12"/>
  </r>
  <r>
    <x v="9"/>
    <s v="RIO SERVICE TECNOLOGIA LTDA"/>
    <x v="7"/>
    <d v="2024-04-30T00:00:00"/>
    <d v="2024-05-09T00:00:00"/>
    <s v="'2724"/>
    <s v="1 | 1"/>
    <x v="9"/>
    <x v="0"/>
    <n v="-1136.92"/>
    <x v="125"/>
    <x v="123"/>
    <s v="REF. CABO , CAMERA"/>
    <x v="6"/>
    <x v="0"/>
    <x v="0"/>
    <n v="6002"/>
    <x v="9"/>
    <n v="60022"/>
    <s v="OPERACIONAL ADM (Extraordinário)"/>
    <x v="0"/>
    <x v="3"/>
    <x v="9"/>
    <x v="9"/>
    <x v="12"/>
    <x v="12"/>
  </r>
  <r>
    <x v="9"/>
    <s v="RIO SERVICE TECNOLOGIA LTDA"/>
    <x v="8"/>
    <d v="2024-05-09T00:00:00"/>
    <d v="2024-05-16T00:00:00"/>
    <s v="'2726"/>
    <s v="1 | 1"/>
    <x v="9"/>
    <x v="0"/>
    <n v="-1280.6199999999999"/>
    <x v="125"/>
    <x v="123"/>
    <s v="REF. CABO , CAMERA"/>
    <x v="6"/>
    <x v="0"/>
    <x v="0"/>
    <n v="6002"/>
    <x v="9"/>
    <n v="60022"/>
    <s v="OPERACIONAL ADM (Extraordinário)"/>
    <x v="0"/>
    <x v="3"/>
    <x v="9"/>
    <x v="9"/>
    <x v="12"/>
    <x v="12"/>
  </r>
  <r>
    <x v="9"/>
    <s v="RIO SERVICE TECNOLOGIA LTDA"/>
    <x v="8"/>
    <d v="2024-05-20T00:00:00"/>
    <d v="2024-06-05T00:00:00"/>
    <s v="'2638"/>
    <s v="1 | 1"/>
    <x v="9"/>
    <x v="0"/>
    <n v="-2346.25"/>
    <x v="125"/>
    <x v="123"/>
    <s v="REF. CABO , CAMERA"/>
    <x v="6"/>
    <x v="0"/>
    <x v="0"/>
    <n v="6002"/>
    <x v="9"/>
    <n v="60022"/>
    <s v="OPERACIONAL ADM (Extraordinário)"/>
    <x v="0"/>
    <x v="3"/>
    <x v="9"/>
    <x v="9"/>
    <x v="12"/>
    <x v="12"/>
  </r>
  <r>
    <x v="9"/>
    <s v="RIO SERVICE TECNOLOGIA LTDA"/>
    <x v="8"/>
    <d v="2024-05-23T00:00:00"/>
    <d v="2024-05-23T00:00:00"/>
    <s v="'2727"/>
    <s v="1 | 1"/>
    <x v="9"/>
    <x v="0"/>
    <n v="-193.52"/>
    <x v="125"/>
    <x v="123"/>
    <s v="REF. CABO , CAMERA"/>
    <x v="6"/>
    <x v="0"/>
    <x v="0"/>
    <n v="6002"/>
    <x v="9"/>
    <n v="60022"/>
    <s v="OPERACIONAL ADM (Extraordinário)"/>
    <x v="0"/>
    <x v="3"/>
    <x v="9"/>
    <x v="9"/>
    <x v="12"/>
    <x v="12"/>
  </r>
  <r>
    <x v="9"/>
    <s v="RIO SERVICE TECNOLOGIA LTDA"/>
    <x v="8"/>
    <d v="2024-05-23T00:00:00"/>
    <d v="2024-05-31T00:00:00"/>
    <s v="'2643"/>
    <s v="1 | 1"/>
    <x v="9"/>
    <x v="0"/>
    <n v="-870"/>
    <x v="125"/>
    <x v="123"/>
    <s v="REF. CABO , CAMERA"/>
    <x v="6"/>
    <x v="0"/>
    <x v="0"/>
    <n v="6002"/>
    <x v="9"/>
    <n v="60022"/>
    <s v="OPERACIONAL ADM (Extraordinário)"/>
    <x v="0"/>
    <x v="3"/>
    <x v="9"/>
    <x v="9"/>
    <x v="12"/>
    <x v="12"/>
  </r>
  <r>
    <x v="9"/>
    <s v="RIO SERVICE TECNOLOGIA LTDA"/>
    <x v="8"/>
    <d v="2024-05-23T00:00:00"/>
    <d v="2024-05-31T00:00:00"/>
    <s v="'2729"/>
    <s v="1 | 1"/>
    <x v="9"/>
    <x v="0"/>
    <n v="-527.96"/>
    <x v="125"/>
    <x v="123"/>
    <s v="REF. CABO , CAMERA"/>
    <x v="6"/>
    <x v="0"/>
    <x v="0"/>
    <n v="6002"/>
    <x v="9"/>
    <n v="60022"/>
    <s v="OPERACIONAL ADM (Extraordinário)"/>
    <x v="0"/>
    <x v="3"/>
    <x v="9"/>
    <x v="9"/>
    <x v="12"/>
    <x v="12"/>
  </r>
  <r>
    <x v="9"/>
    <s v="RIO SERVICE TECNOLOGIA LTDA"/>
    <x v="9"/>
    <d v="2024-06-05T00:00:00"/>
    <d v="2024-07-11T00:00:00"/>
    <s v="'2741"/>
    <s v="1 | 1"/>
    <x v="9"/>
    <x v="0"/>
    <n v="-960.32"/>
    <x v="125"/>
    <x v="123"/>
    <s v="REF. CABO , CAMERA"/>
    <x v="6"/>
    <x v="0"/>
    <x v="0"/>
    <n v="6002"/>
    <x v="9"/>
    <n v="60022"/>
    <s v="OPERACIONAL ADM (Extraordinário)"/>
    <x v="0"/>
    <x v="3"/>
    <x v="9"/>
    <x v="9"/>
    <x v="12"/>
    <x v="12"/>
  </r>
  <r>
    <x v="9"/>
    <s v="RIO SERVICE TECNOLOGIA LTDA"/>
    <x v="9"/>
    <d v="2024-06-13T00:00:00"/>
    <d v="2024-06-20T00:00:00"/>
    <s v="'2743"/>
    <s v="1 | 1"/>
    <x v="9"/>
    <x v="0"/>
    <n v="-1973.31"/>
    <x v="125"/>
    <x v="123"/>
    <s v="REF. CABO , CAMERA"/>
    <x v="6"/>
    <x v="0"/>
    <x v="0"/>
    <n v="6002"/>
    <x v="9"/>
    <n v="60022"/>
    <s v="OPERACIONAL ADM (Extraordinário)"/>
    <x v="0"/>
    <x v="3"/>
    <x v="9"/>
    <x v="9"/>
    <x v="12"/>
    <x v="12"/>
  </r>
  <r>
    <x v="9"/>
    <s v="RIO SERVICE TECNOLOGIA LTDA"/>
    <x v="9"/>
    <d v="2024-06-20T00:00:00"/>
    <d v="2024-07-05T00:00:00"/>
    <s v="'2651"/>
    <s v="1 | 1"/>
    <x v="9"/>
    <x v="0"/>
    <n v="-2346.25"/>
    <x v="125"/>
    <x v="123"/>
    <s v="REF. CABO , CAMERA"/>
    <x v="6"/>
    <x v="0"/>
    <x v="0"/>
    <n v="6002"/>
    <x v="9"/>
    <n v="60022"/>
    <s v="OPERACIONAL ADM (Extraordinário)"/>
    <x v="0"/>
    <x v="3"/>
    <x v="9"/>
    <x v="9"/>
    <x v="12"/>
    <x v="12"/>
  </r>
  <r>
    <x v="9"/>
    <s v="RIO SERVICE TECNOLOGIA LTDA"/>
    <x v="9"/>
    <d v="2024-06-24T00:00:00"/>
    <d v="2024-06-27T00:00:00"/>
    <s v="'2744"/>
    <s v="1 | 1"/>
    <x v="9"/>
    <x v="0"/>
    <n v="-527.96"/>
    <x v="125"/>
    <x v="123"/>
    <s v="REF. CABO , CAMERA"/>
    <x v="6"/>
    <x v="0"/>
    <x v="0"/>
    <n v="6002"/>
    <x v="9"/>
    <n v="60022"/>
    <s v="OPERACIONAL ADM (Extraordinário)"/>
    <x v="0"/>
    <x v="3"/>
    <x v="9"/>
    <x v="9"/>
    <x v="12"/>
    <x v="12"/>
  </r>
  <r>
    <x v="9"/>
    <s v="RIO SERVICE TECNOLOGIA LTDA"/>
    <x v="9"/>
    <d v="2024-06-26T00:00:00"/>
    <d v="2024-07-04T00:00:00"/>
    <s v="'2745"/>
    <s v="1 | 1"/>
    <x v="9"/>
    <x v="0"/>
    <n v="-527.96"/>
    <x v="125"/>
    <x v="123"/>
    <s v="REF. CABO , CAMERA"/>
    <x v="6"/>
    <x v="0"/>
    <x v="0"/>
    <n v="6002"/>
    <x v="9"/>
    <n v="60022"/>
    <s v="OPERACIONAL ADM (Extraordinário)"/>
    <x v="0"/>
    <x v="3"/>
    <x v="9"/>
    <x v="9"/>
    <x v="12"/>
    <x v="12"/>
  </r>
  <r>
    <x v="9"/>
    <s v="RIO SERVICE TECNOLOGIA LTDA"/>
    <x v="10"/>
    <d v="2024-07-08T00:00:00"/>
    <d v="2024-07-11T00:00:00"/>
    <s v="'2748"/>
    <s v="1 | 1"/>
    <x v="9"/>
    <x v="0"/>
    <n v="-1377.3"/>
    <x v="125"/>
    <x v="123"/>
    <s v="REF. CABO , CAMERA"/>
    <x v="6"/>
    <x v="0"/>
    <x v="0"/>
    <n v="6002"/>
    <x v="9"/>
    <n v="60022"/>
    <s v="OPERACIONAL ADM (Extraordinário)"/>
    <x v="0"/>
    <x v="4"/>
    <x v="9"/>
    <x v="9"/>
    <x v="12"/>
    <x v="12"/>
  </r>
  <r>
    <x v="9"/>
    <s v="RIO SERVICE TECNOLOGIA LTDA"/>
    <x v="10"/>
    <d v="2024-07-08T00:00:00"/>
    <d v="2024-07-11T00:00:00"/>
    <s v="'2749"/>
    <s v="1 | 1"/>
    <x v="9"/>
    <x v="0"/>
    <n v="-1757.35"/>
    <x v="125"/>
    <x v="123"/>
    <s v="REF. CABO , CAMERA"/>
    <x v="6"/>
    <x v="0"/>
    <x v="0"/>
    <n v="6002"/>
    <x v="9"/>
    <n v="60022"/>
    <s v="OPERACIONAL ADM (Extraordinário)"/>
    <x v="0"/>
    <x v="4"/>
    <x v="9"/>
    <x v="9"/>
    <x v="12"/>
    <x v="12"/>
  </r>
  <r>
    <x v="9"/>
    <s v="RIO SERVICE TECNOLOGIA LTDA"/>
    <x v="10"/>
    <d v="2024-07-09T00:00:00"/>
    <d v="2024-07-18T00:00:00"/>
    <s v="'2752"/>
    <s v="1 | 1"/>
    <x v="9"/>
    <x v="0"/>
    <n v="-527.96"/>
    <x v="125"/>
    <x v="123"/>
    <s v="REF. CABO , CAMERA"/>
    <x v="6"/>
    <x v="0"/>
    <x v="0"/>
    <n v="6002"/>
    <x v="9"/>
    <n v="60022"/>
    <s v="OPERACIONAL ADM (Extraordinário)"/>
    <x v="0"/>
    <x v="4"/>
    <x v="9"/>
    <x v="9"/>
    <x v="12"/>
    <x v="12"/>
  </r>
  <r>
    <x v="9"/>
    <s v="RIO SERVICE TECNOLOGIA LTDA"/>
    <x v="10"/>
    <d v="2024-07-16T00:00:00"/>
    <d v="2024-07-25T00:00:00"/>
    <s v="'2753"/>
    <s v="1 | 1"/>
    <x v="9"/>
    <x v="0"/>
    <n v="-842.63"/>
    <x v="125"/>
    <x v="123"/>
    <s v="REF. CABO , CAMERA"/>
    <x v="6"/>
    <x v="0"/>
    <x v="0"/>
    <n v="6002"/>
    <x v="9"/>
    <n v="60022"/>
    <s v="OPERACIONAL ADM (Extraordinário)"/>
    <x v="0"/>
    <x v="4"/>
    <x v="9"/>
    <x v="9"/>
    <x v="12"/>
    <x v="12"/>
  </r>
  <r>
    <x v="9"/>
    <s v="RIO SERVICE TECNOLOGIA LTDA"/>
    <x v="10"/>
    <d v="2024-07-23T00:00:00"/>
    <d v="2024-08-05T00:00:00"/>
    <s v="'2663"/>
    <s v="1 | 1"/>
    <x v="9"/>
    <x v="0"/>
    <n v="-2346.25"/>
    <x v="125"/>
    <x v="123"/>
    <s v="REF. CABO , CAMERA"/>
    <x v="6"/>
    <x v="0"/>
    <x v="0"/>
    <n v="6002"/>
    <x v="9"/>
    <n v="60022"/>
    <s v="OPERACIONAL ADM (Extraordinário)"/>
    <x v="0"/>
    <x v="4"/>
    <x v="9"/>
    <x v="9"/>
    <x v="12"/>
    <x v="12"/>
  </r>
  <r>
    <x v="9"/>
    <s v="RIO SERVICE TECNOLOGIA LTDA"/>
    <x v="10"/>
    <d v="2024-07-25T00:00:00"/>
    <d v="2024-08-01T00:00:00"/>
    <s v="'2754"/>
    <s v="1 | 1"/>
    <x v="9"/>
    <x v="0"/>
    <n v="-671.7"/>
    <x v="125"/>
    <x v="123"/>
    <s v="REF. CABO , CAMERA"/>
    <x v="6"/>
    <x v="0"/>
    <x v="0"/>
    <n v="6002"/>
    <x v="9"/>
    <n v="60022"/>
    <s v="OPERACIONAL ADM (Extraordinário)"/>
    <x v="0"/>
    <x v="4"/>
    <x v="9"/>
    <x v="9"/>
    <x v="12"/>
    <x v="12"/>
  </r>
  <r>
    <x v="9"/>
    <s v="RIO SERVICE TECNOLOGIA LTDA"/>
    <x v="11"/>
    <d v="2024-08-23T00:00:00"/>
    <d v="2024-09-05T00:00:00"/>
    <s v="'2677"/>
    <s v="1 | 1"/>
    <x v="9"/>
    <x v="0"/>
    <n v="-2346.25"/>
    <x v="125"/>
    <x v="123"/>
    <s v="REF. CABO , CAMERA"/>
    <x v="6"/>
    <x v="0"/>
    <x v="0"/>
    <n v="6002"/>
    <x v="9"/>
    <n v="60022"/>
    <s v="OPERACIONAL ADM (Extraordinário)"/>
    <x v="0"/>
    <x v="4"/>
    <x v="9"/>
    <x v="9"/>
    <x v="12"/>
    <x v="12"/>
  </r>
  <r>
    <x v="9"/>
    <s v="RIO SERVICE TECNOLOGIA LTDA"/>
    <x v="12"/>
    <d v="2024-09-19T00:00:00"/>
    <d v="2024-10-05T00:00:00"/>
    <s v="'2689"/>
    <s v="1 | 1"/>
    <x v="10"/>
    <x v="0"/>
    <n v="-2346.25"/>
    <x v="125"/>
    <x v="123"/>
    <s v="REF. CABO , CAMERA"/>
    <x v="6"/>
    <x v="0"/>
    <x v="0"/>
    <n v="6002"/>
    <x v="9"/>
    <n v="60022"/>
    <s v="OPERACIONAL ADM (Extraordinário)"/>
    <x v="0"/>
    <x v="4"/>
    <x v="9"/>
    <x v="9"/>
    <x v="12"/>
    <x v="12"/>
  </r>
  <r>
    <x v="9"/>
    <s v="RIO SERVICE TECNOLOGIA LTDA"/>
    <x v="13"/>
    <d v="2024-10-22T00:00:00"/>
    <d v="2024-11-05T00:00:00"/>
    <s v="'2704"/>
    <s v="1 | 1"/>
    <x v="10"/>
    <x v="0"/>
    <n v="-2346.25"/>
    <x v="125"/>
    <x v="123"/>
    <s v="REF. CABO , CAMERA"/>
    <x v="6"/>
    <x v="0"/>
    <x v="0"/>
    <n v="6002"/>
    <x v="9"/>
    <n v="60022"/>
    <s v="OPERACIONAL ADM (Extraordinário)"/>
    <x v="0"/>
    <x v="0"/>
    <x v="9"/>
    <x v="9"/>
    <x v="12"/>
    <x v="12"/>
  </r>
  <r>
    <x v="9"/>
    <s v="RIO SERVICE TECNOLOGIA LTDA"/>
    <x v="14"/>
    <d v="2024-11-21T00:00:00"/>
    <d v="2024-12-05T00:00:00"/>
    <s v="'2711"/>
    <s v="1 | 1"/>
    <x v="10"/>
    <x v="0"/>
    <n v="-2346.25"/>
    <x v="125"/>
    <x v="123"/>
    <s v="REF. CABO , CAMERA"/>
    <x v="6"/>
    <x v="0"/>
    <x v="0"/>
    <n v="6002"/>
    <x v="9"/>
    <n v="60022"/>
    <s v="OPERACIONAL ADM (Extraordinário)"/>
    <x v="0"/>
    <x v="0"/>
    <x v="9"/>
    <x v="9"/>
    <x v="12"/>
    <x v="12"/>
  </r>
  <r>
    <x v="9"/>
    <s v="RIO SERVICE TECNOLOGIA LTDA"/>
    <x v="0"/>
    <d v="2024-12-20T00:00:00"/>
    <d v="2025-01-05T00:00:00"/>
    <s v="'02724"/>
    <s v="1 | 1"/>
    <x v="10"/>
    <x v="0"/>
    <n v="-2494.77"/>
    <x v="125"/>
    <x v="123"/>
    <s v="REF. CABO , CAMERA"/>
    <x v="6"/>
    <x v="0"/>
    <x v="0"/>
    <n v="6002"/>
    <x v="9"/>
    <n v="60022"/>
    <s v="OPERACIONAL ADM (Extraordinário)"/>
    <x v="0"/>
    <x v="0"/>
    <x v="9"/>
    <x v="9"/>
    <x v="12"/>
    <x v="12"/>
  </r>
  <r>
    <x v="9"/>
    <s v="RIO SERVICE TECNOLOGIA LTDA"/>
    <x v="1"/>
    <d v="2025-01-21T00:00:00"/>
    <d v="2025-02-05T00:00:00"/>
    <s v="'2733"/>
    <s v="1 | 1"/>
    <x v="10"/>
    <x v="0"/>
    <n v="-2494.77"/>
    <x v="125"/>
    <x v="123"/>
    <s v="REF. CABO , CAMERA"/>
    <x v="6"/>
    <x v="0"/>
    <x v="0"/>
    <n v="6002"/>
    <x v="9"/>
    <n v="60022"/>
    <s v="OPERACIONAL ADM (Extraordinário)"/>
    <x v="0"/>
    <x v="1"/>
    <x v="9"/>
    <x v="9"/>
    <x v="12"/>
    <x v="12"/>
  </r>
  <r>
    <x v="9"/>
    <s v="RIOPAR PARTICIPACOES S.A."/>
    <x v="4"/>
    <d v="2023-12-27T00:00:00"/>
    <d v="2023-12-28T00:00:00"/>
    <s v="'75439574"/>
    <s v="1 | 1"/>
    <x v="7"/>
    <x v="0"/>
    <n v="-1247.8"/>
    <x v="72"/>
    <x v="71"/>
    <s v="REF. PEDIDO VT MENSAL JANEIRO 2024 - KIOTO"/>
    <x v="6"/>
    <x v="2"/>
    <x v="0"/>
    <n v="6001"/>
    <x v="6"/>
    <n v="60013"/>
    <s v="OPERACIONAL (Poli e Rollon)"/>
    <x v="1"/>
    <x v="1"/>
    <x v="2"/>
    <x v="2"/>
    <x v="15"/>
    <x v="15"/>
  </r>
  <r>
    <x v="9"/>
    <s v="RIOPAR PARTICIPACOES S.A."/>
    <x v="4"/>
    <d v="2023-12-27T00:00:00"/>
    <d v="2023-12-28T00:00:00"/>
    <s v="'75439574"/>
    <s v="1 | 1"/>
    <x v="7"/>
    <x v="0"/>
    <n v="-437.65"/>
    <x v="72"/>
    <x v="71"/>
    <s v="REF. PEDIDO VT MENSAL JANEIRO 2024 - KIOTO"/>
    <x v="6"/>
    <x v="2"/>
    <x v="0"/>
    <n v="6001"/>
    <x v="6"/>
    <n v="60012"/>
    <s v="OPERACIONAL (Extraordinário)"/>
    <x v="1"/>
    <x v="1"/>
    <x v="2"/>
    <x v="2"/>
    <x v="15"/>
    <x v="15"/>
  </r>
  <r>
    <x v="9"/>
    <s v="RIOPAR PARTICIPACOES S.A."/>
    <x v="4"/>
    <d v="2023-12-27T00:00:00"/>
    <d v="2023-12-28T00:00:00"/>
    <s v="'75439574"/>
    <s v="1 | 1"/>
    <x v="7"/>
    <x v="0"/>
    <n v="-376.2"/>
    <x v="72"/>
    <x v="71"/>
    <s v="REF. PEDIDO VT MENSAL JANEIRO 2024 - KIOTO"/>
    <x v="10"/>
    <x v="2"/>
    <x v="0"/>
    <n v="7003"/>
    <x v="14"/>
    <n v="70037"/>
    <s v="SERRALHERIA (Comum)"/>
    <x v="1"/>
    <x v="1"/>
    <x v="2"/>
    <x v="2"/>
    <x v="15"/>
    <x v="15"/>
  </r>
  <r>
    <x v="9"/>
    <s v="RIOPAR PARTICIPACOES S.A."/>
    <x v="5"/>
    <d v="2024-01-24T00:00:00"/>
    <d v="2024-01-29T00:00:00"/>
    <s v="'75604008"/>
    <s v="1 | 1"/>
    <x v="7"/>
    <x v="0"/>
    <n v="-952.95"/>
    <x v="72"/>
    <x v="71"/>
    <s v="REF. PEDIDO VT MENSAL FEVEREIRO 2024 - KIOTO"/>
    <x v="6"/>
    <x v="2"/>
    <x v="0"/>
    <n v="6001"/>
    <x v="6"/>
    <n v="60013"/>
    <s v="OPERACIONAL (Poli e Rollon)"/>
    <x v="1"/>
    <x v="1"/>
    <x v="2"/>
    <x v="2"/>
    <x v="15"/>
    <x v="15"/>
  </r>
  <r>
    <x v="9"/>
    <s v="RIOPAR PARTICIPACOES S.A."/>
    <x v="5"/>
    <d v="2024-01-24T00:00:00"/>
    <d v="2024-01-29T00:00:00"/>
    <s v="'75604008"/>
    <s v="1 | 1"/>
    <x v="7"/>
    <x v="0"/>
    <n v="-774.15"/>
    <x v="72"/>
    <x v="71"/>
    <s v="REF. PEDIDO VT MENSAL FEVEREIRO 2024 - KIOTO"/>
    <x v="6"/>
    <x v="2"/>
    <x v="0"/>
    <n v="6001"/>
    <x v="6"/>
    <n v="60012"/>
    <s v="OPERACIONAL (Extraordinário)"/>
    <x v="1"/>
    <x v="1"/>
    <x v="2"/>
    <x v="2"/>
    <x v="15"/>
    <x v="15"/>
  </r>
  <r>
    <x v="9"/>
    <s v="RIOPAR PARTICIPACOES S.A."/>
    <x v="5"/>
    <d v="2024-01-24T00:00:00"/>
    <d v="2024-01-29T00:00:00"/>
    <s v="'75604008"/>
    <s v="1 | 1"/>
    <x v="7"/>
    <x v="0"/>
    <n v="-376.2"/>
    <x v="72"/>
    <x v="71"/>
    <s v="REF. PEDIDO VT MENSAL FEVEREIRO 2024 - KIOTO"/>
    <x v="10"/>
    <x v="2"/>
    <x v="0"/>
    <n v="7003"/>
    <x v="14"/>
    <n v="70037"/>
    <s v="SERRALHERIA (Comum)"/>
    <x v="1"/>
    <x v="1"/>
    <x v="2"/>
    <x v="2"/>
    <x v="15"/>
    <x v="15"/>
  </r>
  <r>
    <x v="9"/>
    <s v="RIOPAR PARTICIPACOES S.A."/>
    <x v="5"/>
    <d v="2024-02-09T00:00:00"/>
    <d v="2024-02-15T00:00:00"/>
    <s v="'75741851"/>
    <s v="1 | 1"/>
    <x v="7"/>
    <x v="0"/>
    <n v="-21.35"/>
    <x v="72"/>
    <x v="71"/>
    <s v="REF. VT EXTRA - KIOTO"/>
    <x v="6"/>
    <x v="2"/>
    <x v="0"/>
    <n v="6001"/>
    <x v="6"/>
    <n v="60012"/>
    <s v="OPERACIONAL (Extraordinário)"/>
    <x v="1"/>
    <x v="1"/>
    <x v="2"/>
    <x v="2"/>
    <x v="15"/>
    <x v="15"/>
  </r>
  <r>
    <x v="9"/>
    <s v="RIOPAR PARTICIPACOES S.A."/>
    <x v="7"/>
    <d v="2024-03-27T00:00:00"/>
    <d v="2024-03-27T00:00:00"/>
    <s v="'1024051"/>
    <s v="1 | 1"/>
    <x v="7"/>
    <x v="0"/>
    <n v="-1567.85"/>
    <x v="72"/>
    <x v="71"/>
    <s v="REF. PEDIDO VT MENSAL ABRIL 2024 - KIOTO"/>
    <x v="6"/>
    <x v="2"/>
    <x v="0"/>
    <n v="6001"/>
    <x v="6"/>
    <n v="60013"/>
    <s v="OPERACIONAL (Poli e Rollon)"/>
    <x v="1"/>
    <x v="3"/>
    <x v="2"/>
    <x v="2"/>
    <x v="15"/>
    <x v="15"/>
  </r>
  <r>
    <x v="9"/>
    <s v="RIOPAR PARTICIPACOES S.A."/>
    <x v="7"/>
    <d v="2024-03-27T00:00:00"/>
    <d v="2024-03-27T00:00:00"/>
    <s v="'1024051"/>
    <s v="1 | 1"/>
    <x v="7"/>
    <x v="0"/>
    <n v="-469.7"/>
    <x v="72"/>
    <x v="71"/>
    <s v="REF. PEDIDO VT MENSAL ABRIL 2024 - KIOTO"/>
    <x v="6"/>
    <x v="2"/>
    <x v="0"/>
    <n v="6001"/>
    <x v="6"/>
    <n v="60012"/>
    <s v="OPERACIONAL (Extraordinário)"/>
    <x v="1"/>
    <x v="3"/>
    <x v="2"/>
    <x v="2"/>
    <x v="15"/>
    <x v="15"/>
  </r>
  <r>
    <x v="9"/>
    <s v="RIOPAR PARTICIPACOES S.A."/>
    <x v="7"/>
    <d v="2024-03-27T00:00:00"/>
    <d v="2024-03-27T00:00:00"/>
    <s v="'1024051"/>
    <s v="1 | 1"/>
    <x v="7"/>
    <x v="0"/>
    <n v="-376.2"/>
    <x v="72"/>
    <x v="71"/>
    <s v="REF. PEDIDO VT MENSAL ABRIL 2024 - KIOTO"/>
    <x v="10"/>
    <x v="2"/>
    <x v="0"/>
    <n v="7003"/>
    <x v="14"/>
    <n v="70037"/>
    <s v="SERRALHERIA (Comum)"/>
    <x v="1"/>
    <x v="3"/>
    <x v="2"/>
    <x v="2"/>
    <x v="15"/>
    <x v="15"/>
  </r>
  <r>
    <x v="9"/>
    <s v="RIOPAR PARTICIPACOES S.A."/>
    <x v="8"/>
    <d v="2024-04-22T00:00:00"/>
    <d v="2024-04-26T00:00:00"/>
    <s v="'1025412"/>
    <s v="1 | 1"/>
    <x v="7"/>
    <x v="0"/>
    <n v="-1371.95"/>
    <x v="72"/>
    <x v="71"/>
    <s v="REF. PEDIDO VT MENSAL MAIO 2024 - KIOTO"/>
    <x v="6"/>
    <x v="2"/>
    <x v="0"/>
    <n v="6001"/>
    <x v="6"/>
    <n v="60013"/>
    <s v="OPERACIONAL (Poli e Rollon)"/>
    <x v="1"/>
    <x v="3"/>
    <x v="2"/>
    <x v="2"/>
    <x v="15"/>
    <x v="15"/>
  </r>
  <r>
    <x v="9"/>
    <s v="RIOPAR PARTICIPACOES S.A."/>
    <x v="8"/>
    <d v="2024-04-22T00:00:00"/>
    <d v="2024-04-26T00:00:00"/>
    <s v="'1025412"/>
    <s v="1 | 1"/>
    <x v="7"/>
    <x v="0"/>
    <n v="-491.05"/>
    <x v="72"/>
    <x v="71"/>
    <s v="REF. PEDIDO VT MENSAL MAIO 2024 - KIOTO"/>
    <x v="6"/>
    <x v="2"/>
    <x v="0"/>
    <n v="6001"/>
    <x v="6"/>
    <n v="60012"/>
    <s v="OPERACIONAL (Extraordinário)"/>
    <x v="1"/>
    <x v="3"/>
    <x v="2"/>
    <x v="2"/>
    <x v="15"/>
    <x v="15"/>
  </r>
  <r>
    <x v="9"/>
    <s v="RIOPAR PARTICIPACOES S.A."/>
    <x v="8"/>
    <d v="2024-04-22T00:00:00"/>
    <d v="2024-04-26T00:00:00"/>
    <s v="'1025412"/>
    <s v="1 | 1"/>
    <x v="7"/>
    <x v="0"/>
    <n v="-393.5"/>
    <x v="72"/>
    <x v="71"/>
    <s v="REF. PEDIDO VT MENSAL MAIO 2024 - KIOTO"/>
    <x v="10"/>
    <x v="2"/>
    <x v="0"/>
    <n v="7003"/>
    <x v="14"/>
    <n v="70037"/>
    <s v="SERRALHERIA (Comum)"/>
    <x v="1"/>
    <x v="3"/>
    <x v="2"/>
    <x v="2"/>
    <x v="15"/>
    <x v="15"/>
  </r>
  <r>
    <x v="9"/>
    <s v="RIOPAR PARTICIPACOES S.A."/>
    <x v="9"/>
    <d v="2024-05-24T00:00:00"/>
    <d v="2024-05-28T00:00:00"/>
    <s v="'1026941"/>
    <s v="1 | 1"/>
    <x v="7"/>
    <x v="0"/>
    <n v="-1620.3"/>
    <x v="72"/>
    <x v="71"/>
    <s v="REF. PEDIDO VT MENSAL JUN 2024 - KIOTO"/>
    <x v="6"/>
    <x v="2"/>
    <x v="0"/>
    <n v="6001"/>
    <x v="6"/>
    <n v="60013"/>
    <s v="OPERACIONAL (Poli e Rollon)"/>
    <x v="1"/>
    <x v="3"/>
    <x v="2"/>
    <x v="2"/>
    <x v="15"/>
    <x v="15"/>
  </r>
  <r>
    <x v="9"/>
    <s v="RIOPAR PARTICIPACOES S.A."/>
    <x v="9"/>
    <d v="2024-05-24T00:00:00"/>
    <d v="2024-05-28T00:00:00"/>
    <s v="'1026941"/>
    <s v="1 | 1"/>
    <x v="7"/>
    <x v="0"/>
    <n v="-469.7"/>
    <x v="72"/>
    <x v="71"/>
    <s v="REF. PEDIDO VT MENSAL JUN 2024 - KIOTO"/>
    <x v="6"/>
    <x v="2"/>
    <x v="0"/>
    <n v="6001"/>
    <x v="6"/>
    <n v="60012"/>
    <s v="OPERACIONAL (Extraordinário)"/>
    <x v="1"/>
    <x v="3"/>
    <x v="2"/>
    <x v="2"/>
    <x v="15"/>
    <x v="15"/>
  </r>
  <r>
    <x v="9"/>
    <s v="RIOPAR PARTICIPACOES S.A."/>
    <x v="9"/>
    <d v="2024-05-24T00:00:00"/>
    <d v="2024-05-28T00:00:00"/>
    <s v="'1026941"/>
    <s v="1 | 1"/>
    <x v="7"/>
    <x v="0"/>
    <n v="-359.1"/>
    <x v="72"/>
    <x v="71"/>
    <s v="REF. PEDIDO VT MENSAL JUN 2024 - KIOTO"/>
    <x v="10"/>
    <x v="2"/>
    <x v="0"/>
    <n v="7003"/>
    <x v="14"/>
    <n v="70037"/>
    <s v="SERRALHERIA (Comum)"/>
    <x v="1"/>
    <x v="3"/>
    <x v="2"/>
    <x v="2"/>
    <x v="15"/>
    <x v="15"/>
  </r>
  <r>
    <x v="9"/>
    <s v="RIOPAR PARTICIPACOES S.A."/>
    <x v="9"/>
    <d v="2024-06-20T00:00:00"/>
    <d v="2024-06-24T00:00:00"/>
    <s v="'7239635"/>
    <s v="1 | 1"/>
    <x v="7"/>
    <x v="0"/>
    <n v="-30.1"/>
    <x v="72"/>
    <x v="71"/>
    <s v="Cancelamento + 2Âª via de Rio Card - Aquila de Paula Viana"/>
    <x v="6"/>
    <x v="2"/>
    <x v="0"/>
    <n v="6002"/>
    <x v="9"/>
    <n v="60023"/>
    <s v="OPERACIONAL ADM (Poli e Rollon)"/>
    <x v="1"/>
    <x v="3"/>
    <x v="2"/>
    <x v="2"/>
    <x v="15"/>
    <x v="15"/>
  </r>
  <r>
    <x v="9"/>
    <s v="RIOPAR PARTICIPACOES S.A."/>
    <x v="9"/>
    <d v="2024-06-20T00:00:00"/>
    <d v="2024-06-24T00:00:00"/>
    <s v="'76694113"/>
    <s v="1 | 1"/>
    <x v="7"/>
    <x v="0"/>
    <n v="-22.64"/>
    <x v="72"/>
    <x v="71"/>
    <s v="Cancelamento + 2Âª via de Rio Card - Aquila de Paula Viana"/>
    <x v="6"/>
    <x v="2"/>
    <x v="0"/>
    <n v="6002"/>
    <x v="9"/>
    <n v="60023"/>
    <s v="OPERACIONAL ADM (Poli e Rollon)"/>
    <x v="1"/>
    <x v="3"/>
    <x v="2"/>
    <x v="2"/>
    <x v="15"/>
    <x v="15"/>
  </r>
  <r>
    <x v="9"/>
    <s v="RIOPAR PARTICIPACOES S.A."/>
    <x v="10"/>
    <d v="2024-06-24T00:00:00"/>
    <d v="2024-06-27T00:00:00"/>
    <s v="'76733355"/>
    <s v="1 | 1"/>
    <x v="7"/>
    <x v="0"/>
    <n v="-954.45"/>
    <x v="72"/>
    <x v="71"/>
    <s v="REF. PEDIDO VT MENSAL JUN 2024 - KIOTO"/>
    <x v="6"/>
    <x v="2"/>
    <x v="0"/>
    <n v="6001"/>
    <x v="6"/>
    <n v="60013"/>
    <s v="OPERACIONAL (Poli e Rollon)"/>
    <x v="1"/>
    <x v="4"/>
    <x v="2"/>
    <x v="2"/>
    <x v="15"/>
    <x v="15"/>
  </r>
  <r>
    <x v="9"/>
    <s v="RIOPAR PARTICIPACOES S.A."/>
    <x v="10"/>
    <d v="2024-06-24T00:00:00"/>
    <d v="2024-06-27T00:00:00"/>
    <s v="'76733355"/>
    <s v="1 | 1"/>
    <x v="7"/>
    <x v="0"/>
    <n v="-491.05"/>
    <x v="72"/>
    <x v="71"/>
    <s v="REF. PEDIDO VT MENSAL JUN 2024 - KIOTO"/>
    <x v="6"/>
    <x v="2"/>
    <x v="0"/>
    <n v="6001"/>
    <x v="6"/>
    <n v="60012"/>
    <s v="OPERACIONAL (Extraordinário)"/>
    <x v="1"/>
    <x v="4"/>
    <x v="2"/>
    <x v="2"/>
    <x v="15"/>
    <x v="15"/>
  </r>
  <r>
    <x v="9"/>
    <s v="RIOPAR PARTICIPACOES S.A."/>
    <x v="10"/>
    <d v="2024-06-24T00:00:00"/>
    <d v="2024-06-27T00:00:00"/>
    <s v="'76733355"/>
    <s v="1 | 1"/>
    <x v="7"/>
    <x v="0"/>
    <n v="-393.3"/>
    <x v="72"/>
    <x v="71"/>
    <s v="REF. PEDIDO VT MENSAL JUN 2024 - KIOTO"/>
    <x v="10"/>
    <x v="2"/>
    <x v="0"/>
    <n v="7003"/>
    <x v="14"/>
    <n v="70037"/>
    <s v="SERRALHERIA (Comum)"/>
    <x v="1"/>
    <x v="4"/>
    <x v="2"/>
    <x v="2"/>
    <x v="15"/>
    <x v="15"/>
  </r>
  <r>
    <x v="9"/>
    <s v="RIOPAR PARTICIPACOES S.A."/>
    <x v="10"/>
    <d v="2024-07-02T00:00:00"/>
    <d v="2024-07-04T00:00:00"/>
    <s v="'76815364"/>
    <s v="1 | 1"/>
    <x v="7"/>
    <x v="0"/>
    <n v="-393.3"/>
    <x v="72"/>
    <x v="71"/>
    <s v="PEDIDO VT MENSAL JULHO 2024  - AQUILA DE PAULA VIANA KIOTO"/>
    <x v="6"/>
    <x v="2"/>
    <x v="0"/>
    <n v="6002"/>
    <x v="9"/>
    <n v="60023"/>
    <s v="OPERACIONAL ADM (Poli e Rollon)"/>
    <x v="1"/>
    <x v="4"/>
    <x v="2"/>
    <x v="2"/>
    <x v="15"/>
    <x v="15"/>
  </r>
  <r>
    <x v="9"/>
    <s v="RIOPAR PARTICIPACOES S.A."/>
    <x v="11"/>
    <d v="2024-07-23T00:00:00"/>
    <d v="2024-07-29T00:00:00"/>
    <s v="'80108839"/>
    <s v="1 | 1"/>
    <x v="7"/>
    <x v="0"/>
    <n v="-1311.3"/>
    <x v="72"/>
    <x v="71"/>
    <s v="REF. PEDIDO VT MENSAL AGOSTO/2024 - KIOTO"/>
    <x v="6"/>
    <x v="2"/>
    <x v="0"/>
    <n v="6001"/>
    <x v="6"/>
    <n v="60013"/>
    <s v="OPERACIONAL (Poli e Rollon)"/>
    <x v="1"/>
    <x v="4"/>
    <x v="2"/>
    <x v="2"/>
    <x v="15"/>
    <x v="15"/>
  </r>
  <r>
    <x v="9"/>
    <s v="RIOPAR PARTICIPACOES S.A."/>
    <x v="11"/>
    <d v="2024-07-23T00:00:00"/>
    <d v="2024-07-29T00:00:00"/>
    <s v="'80108839"/>
    <s v="1 | 1"/>
    <x v="7"/>
    <x v="0"/>
    <n v="-478.8"/>
    <x v="72"/>
    <x v="71"/>
    <s v="REF. PEDIDO VT MENSAL AGOSTO/2024 - KIOTO"/>
    <x v="6"/>
    <x v="2"/>
    <x v="0"/>
    <n v="6001"/>
    <x v="6"/>
    <n v="60012"/>
    <s v="OPERACIONAL (Extraordinário)"/>
    <x v="1"/>
    <x v="4"/>
    <x v="2"/>
    <x v="2"/>
    <x v="15"/>
    <x v="15"/>
  </r>
  <r>
    <x v="9"/>
    <s v="RIOPAR PARTICIPACOES S.A."/>
    <x v="11"/>
    <d v="2024-07-23T00:00:00"/>
    <d v="2024-07-29T00:00:00"/>
    <s v="'80108839"/>
    <s v="1 | 1"/>
    <x v="7"/>
    <x v="0"/>
    <n v="-393.3"/>
    <x v="72"/>
    <x v="71"/>
    <s v="REF. PEDIDO VT MENSAL AGOSTO/2024 - KIOTO"/>
    <x v="10"/>
    <x v="2"/>
    <x v="0"/>
    <n v="7003"/>
    <x v="14"/>
    <n v="70037"/>
    <s v="SERRALHERIA (Comum)"/>
    <x v="1"/>
    <x v="4"/>
    <x v="2"/>
    <x v="2"/>
    <x v="15"/>
    <x v="15"/>
  </r>
  <r>
    <x v="9"/>
    <s v="RIOPAR PARTICIPACOES S.A."/>
    <x v="12"/>
    <d v="2024-08-26T00:00:00"/>
    <d v="2024-08-27T00:00:00"/>
    <s v="'1031582"/>
    <s v="1 | 1"/>
    <x v="7"/>
    <x v="0"/>
    <n v="-960.8"/>
    <x v="72"/>
    <x v="71"/>
    <s v="REF. PEDIDO VT MENSAL SETEMBRO/2024 - KIOTO"/>
    <x v="6"/>
    <x v="2"/>
    <x v="0"/>
    <n v="6001"/>
    <x v="6"/>
    <n v="60013"/>
    <s v="OPERACIONAL (Poli e Rollon)"/>
    <x v="1"/>
    <x v="4"/>
    <x v="2"/>
    <x v="2"/>
    <x v="15"/>
    <x v="15"/>
  </r>
  <r>
    <x v="9"/>
    <s v="RIOPAR PARTICIPACOES S.A."/>
    <x v="12"/>
    <d v="2024-08-26T00:00:00"/>
    <d v="2024-08-27T00:00:00"/>
    <s v="'1031582"/>
    <s v="1 | 1"/>
    <x v="7"/>
    <x v="0"/>
    <n v="-383.3"/>
    <x v="72"/>
    <x v="71"/>
    <s v="REF. PEDIDO VT MENSAL SETEMBRO/2024 - KIOTO"/>
    <x v="6"/>
    <x v="2"/>
    <x v="0"/>
    <n v="6001"/>
    <x v="6"/>
    <n v="60012"/>
    <s v="OPERACIONAL (Extraordinário)"/>
    <x v="1"/>
    <x v="4"/>
    <x v="2"/>
    <x v="2"/>
    <x v="15"/>
    <x v="15"/>
  </r>
  <r>
    <x v="9"/>
    <s v="RIOPAR PARTICIPACOES S.A."/>
    <x v="12"/>
    <d v="2024-08-26T00:00:00"/>
    <d v="2024-08-27T00:00:00"/>
    <s v="'1031582"/>
    <s v="1 | 1"/>
    <x v="7"/>
    <x v="0"/>
    <n v="-376.2"/>
    <x v="72"/>
    <x v="71"/>
    <s v="REF. PEDIDO VT MENSAL SETEMBRO/2024 - KIOTO"/>
    <x v="10"/>
    <x v="2"/>
    <x v="0"/>
    <n v="7003"/>
    <x v="14"/>
    <n v="70037"/>
    <s v="SERRALHERIA (Comum)"/>
    <x v="1"/>
    <x v="4"/>
    <x v="2"/>
    <x v="2"/>
    <x v="15"/>
    <x v="15"/>
  </r>
  <r>
    <x v="9"/>
    <s v="RIOPAR PARTICIPACOES S.A."/>
    <x v="12"/>
    <d v="2024-09-02T00:00:00"/>
    <d v="2024-09-04T00:00:00"/>
    <s v="'1031965"/>
    <s v="1 | 1"/>
    <x v="7"/>
    <x v="0"/>
    <n v="-22.64"/>
    <x v="72"/>
    <x v="71"/>
    <s v="PEDIDO DE VT 2 VIA E CANCELAMENTO - MARCOS ADAO"/>
    <x v="6"/>
    <x v="2"/>
    <x v="0"/>
    <n v="6001"/>
    <x v="6"/>
    <n v="60012"/>
    <s v="OPERACIONAL (Extraordinário)"/>
    <x v="1"/>
    <x v="4"/>
    <x v="2"/>
    <x v="2"/>
    <x v="15"/>
    <x v="15"/>
  </r>
  <r>
    <x v="9"/>
    <s v="RIOPAR PARTICIPACOES S.A."/>
    <x v="12"/>
    <d v="2024-09-05T00:00:00"/>
    <d v="2024-09-06T00:00:00"/>
    <s v="'1032122"/>
    <s v="1 | 1"/>
    <x v="7"/>
    <x v="0"/>
    <n v="-25"/>
    <x v="72"/>
    <x v="71"/>
    <s v="ServiÃ§o de DesassociaÃ§Ã£o de UsuÃ¡rio - EKO"/>
    <x v="6"/>
    <x v="2"/>
    <x v="0"/>
    <n v="6001"/>
    <x v="6"/>
    <n v="60012"/>
    <s v="OPERACIONAL (Extraordinário)"/>
    <x v="1"/>
    <x v="4"/>
    <x v="2"/>
    <x v="2"/>
    <x v="15"/>
    <x v="15"/>
  </r>
  <r>
    <x v="9"/>
    <s v="RIOPAR PARTICIPACOES S.A."/>
    <x v="12"/>
    <d v="2024-09-05T00:00:00"/>
    <d v="2024-09-06T00:00:00"/>
    <s v="'1032124"/>
    <s v="1 | 1"/>
    <x v="7"/>
    <x v="0"/>
    <n v="-215"/>
    <x v="72"/>
    <x v="71"/>
    <s v="PEDIDO VT MENSAL SETEMBRO 2024 - ADRIANO PIRES DE OLIVEIRA"/>
    <x v="6"/>
    <x v="2"/>
    <x v="0"/>
    <n v="7005"/>
    <x v="37"/>
    <n v="70057"/>
    <s v="MULTIPLAN (Comum)"/>
    <x v="1"/>
    <x v="4"/>
    <x v="2"/>
    <x v="2"/>
    <x v="15"/>
    <x v="15"/>
  </r>
  <r>
    <x v="9"/>
    <s v="RIOPAR PARTICIPACOES S.A."/>
    <x v="12"/>
    <d v="2024-09-05T00:00:00"/>
    <d v="2024-09-09T00:00:00"/>
    <s v="'1032171"/>
    <s v="1 | 1"/>
    <x v="7"/>
    <x v="0"/>
    <n v="-825"/>
    <x v="72"/>
    <x v="71"/>
    <s v="BOLETO CARTÃƒO EXPRESSO "/>
    <x v="6"/>
    <x v="2"/>
    <x v="0"/>
    <n v="6001"/>
    <x v="6"/>
    <n v="60012"/>
    <s v="OPERACIONAL (Extraordinário)"/>
    <x v="1"/>
    <x v="4"/>
    <x v="2"/>
    <x v="2"/>
    <x v="15"/>
    <x v="15"/>
  </r>
  <r>
    <x v="9"/>
    <s v="RIOPAR PARTICIPACOES S.A."/>
    <x v="12"/>
    <d v="2024-09-09T00:00:00"/>
    <d v="2024-09-11T00:00:00"/>
    <s v="'1032349"/>
    <s v="1 | 1"/>
    <x v="7"/>
    <x v="0"/>
    <n v="-1407.24"/>
    <x v="72"/>
    <x v="71"/>
    <s v="PEDIDO VT MENSAL SETEMBRO NOVO COM 2 VIA - KIOTO"/>
    <x v="6"/>
    <x v="2"/>
    <x v="0"/>
    <n v="7005"/>
    <x v="37"/>
    <n v="70057"/>
    <s v="MULTIPLAN (Comum)"/>
    <x v="1"/>
    <x v="4"/>
    <x v="2"/>
    <x v="2"/>
    <x v="15"/>
    <x v="15"/>
  </r>
  <r>
    <x v="9"/>
    <s v="RIOPAR PARTICIPACOES S.A."/>
    <x v="12"/>
    <d v="2024-09-09T00:00:00"/>
    <d v="2024-09-11T00:00:00"/>
    <s v="'1032358"/>
    <s v="1 | 1"/>
    <x v="7"/>
    <x v="0"/>
    <n v="-1968.34"/>
    <x v="72"/>
    <x v="71"/>
    <s v="PEDIDO VT MENSAL SETEMBRO NOVO  - KIOTO  ,"/>
    <x v="6"/>
    <x v="2"/>
    <x v="0"/>
    <n v="7005"/>
    <x v="37"/>
    <n v="70057"/>
    <s v="MULTIPLAN (Comum)"/>
    <x v="1"/>
    <x v="4"/>
    <x v="2"/>
    <x v="2"/>
    <x v="15"/>
    <x v="15"/>
  </r>
  <r>
    <x v="9"/>
    <s v="RIOPAR PARTICIPACOES S.A."/>
    <x v="12"/>
    <d v="2024-09-10T00:00:00"/>
    <d v="2024-09-12T00:00:00"/>
    <s v="'1032502"/>
    <s v="1 | 1"/>
    <x v="7"/>
    <x v="0"/>
    <n v="-300"/>
    <x v="72"/>
    <x v="71"/>
    <s v="BOLETO CARTÃƒO EXPRESSO "/>
    <x v="6"/>
    <x v="2"/>
    <x v="0"/>
    <n v="7005"/>
    <x v="37"/>
    <n v="70057"/>
    <s v="MULTIPLAN (Comum)"/>
    <x v="1"/>
    <x v="4"/>
    <x v="2"/>
    <x v="2"/>
    <x v="15"/>
    <x v="15"/>
  </r>
  <r>
    <x v="9"/>
    <s v="RIOPAR PARTICIPACOES S.A."/>
    <x v="12"/>
    <d v="2024-09-12T00:00:00"/>
    <d v="2024-09-16T00:00:00"/>
    <s v="'1032613"/>
    <s v="1 | 1"/>
    <x v="7"/>
    <x v="0"/>
    <n v="-550"/>
    <x v="72"/>
    <x v="71"/>
    <s v="BOLETO CARTÃƒO EXPRESSO "/>
    <x v="6"/>
    <x v="2"/>
    <x v="0"/>
    <n v="7005"/>
    <x v="37"/>
    <n v="70057"/>
    <s v="MULTIPLAN (Comum)"/>
    <x v="1"/>
    <x v="4"/>
    <x v="2"/>
    <x v="2"/>
    <x v="15"/>
    <x v="15"/>
  </r>
  <r>
    <x v="9"/>
    <s v="RIOPAR PARTICIPACOES S.A."/>
    <x v="12"/>
    <d v="2024-09-17T00:00:00"/>
    <d v="2024-09-19T00:00:00"/>
    <s v="'1032857"/>
    <s v="1 | 1"/>
    <x v="7"/>
    <x v="0"/>
    <n v="-173.14"/>
    <x v="72"/>
    <x v="71"/>
    <s v="PEDIDO DE VT MENSAL SETEMBRO 2024 RECARGA, 2 VIA E CANCELAMENTO - ERIVANILDO PEREIRA NASCIMENTO"/>
    <x v="6"/>
    <x v="2"/>
    <x v="0"/>
    <n v="7005"/>
    <x v="37"/>
    <n v="70057"/>
    <s v="MULTIPLAN (Comum)"/>
    <x v="1"/>
    <x v="4"/>
    <x v="2"/>
    <x v="2"/>
    <x v="15"/>
    <x v="15"/>
  </r>
  <r>
    <x v="9"/>
    <s v="RIOPAR PARTICIPACOES S.A."/>
    <x v="12"/>
    <d v="2024-09-18T00:00:00"/>
    <d v="2024-09-20T00:00:00"/>
    <s v="'1032906"/>
    <s v="1 | 1"/>
    <x v="7"/>
    <x v="0"/>
    <n v="-86"/>
    <x v="72"/>
    <x v="71"/>
    <s v="PEDIDO DE VT MENSAL SETEMBRO 2024 - FLAVIO DA SILVA RIBEIRO"/>
    <x v="6"/>
    <x v="2"/>
    <x v="0"/>
    <n v="7005"/>
    <x v="37"/>
    <n v="70057"/>
    <s v="MULTIPLAN (Comum)"/>
    <x v="1"/>
    <x v="4"/>
    <x v="2"/>
    <x v="2"/>
    <x v="15"/>
    <x v="15"/>
  </r>
  <r>
    <x v="9"/>
    <s v="RIOPAR PARTICIPACOES S.A."/>
    <x v="12"/>
    <d v="2024-09-24T00:00:00"/>
    <d v="2024-09-26T00:00:00"/>
    <s v="'1033127"/>
    <s v="1 | 1"/>
    <x v="7"/>
    <x v="0"/>
    <n v="-514.44000000000005"/>
    <x v="72"/>
    <x v="71"/>
    <s v="PEDIDO DE VT MENSAL OUTUBRO 2024 RECARGA, 2 VIA E CANCELAMENTO KIOTO - BRYAN CRISTHIAN CAMPOS MOISES "/>
    <x v="6"/>
    <x v="2"/>
    <x v="0"/>
    <n v="7005"/>
    <x v="37"/>
    <n v="70057"/>
    <s v="MULTIPLAN (Comum)"/>
    <x v="1"/>
    <x v="4"/>
    <x v="2"/>
    <x v="2"/>
    <x v="15"/>
    <x v="15"/>
  </r>
  <r>
    <x v="9"/>
    <s v="RIOPAR PARTICIPACOES S.A."/>
    <x v="13"/>
    <d v="2024-09-20T00:00:00"/>
    <d v="2024-09-26T00:00:00"/>
    <s v="'1033071"/>
    <s v="1 | 1"/>
    <x v="7"/>
    <x v="0"/>
    <n v="-2986.1"/>
    <x v="72"/>
    <x v="71"/>
    <s v="PEDIDO VT MENSAL OUTUBRO  - KIOTO  ,"/>
    <x v="6"/>
    <x v="2"/>
    <x v="0"/>
    <n v="7005"/>
    <x v="37"/>
    <n v="70057"/>
    <s v="MULTIPLAN (Comum)"/>
    <x v="1"/>
    <x v="0"/>
    <x v="2"/>
    <x v="2"/>
    <x v="15"/>
    <x v="15"/>
  </r>
  <r>
    <x v="9"/>
    <s v="RIOPAR PARTICIPACOES S.A."/>
    <x v="13"/>
    <d v="2024-09-20T00:00:00"/>
    <d v="2024-09-26T00:00:00"/>
    <s v="'1033071"/>
    <s v="1 | 1"/>
    <x v="7"/>
    <x v="0"/>
    <n v="-1629.45"/>
    <x v="72"/>
    <x v="71"/>
    <s v="PEDIDO VT MENSAL OUTUBRO  - KIOTO  ,"/>
    <x v="6"/>
    <x v="2"/>
    <x v="0"/>
    <n v="6001"/>
    <x v="6"/>
    <n v="60013"/>
    <s v="OPERACIONAL (Poli e Rollon)"/>
    <x v="1"/>
    <x v="0"/>
    <x v="2"/>
    <x v="2"/>
    <x v="15"/>
    <x v="15"/>
  </r>
  <r>
    <x v="9"/>
    <s v="RIOPAR PARTICIPACOES S.A."/>
    <x v="13"/>
    <d v="2024-09-20T00:00:00"/>
    <d v="2024-09-26T00:00:00"/>
    <s v="'1033071"/>
    <s v="1 | 1"/>
    <x v="7"/>
    <x v="0"/>
    <n v="-491.05"/>
    <x v="72"/>
    <x v="71"/>
    <s v="PEDIDO VT MENSAL OUTUBRO  - KIOTO  ,"/>
    <x v="6"/>
    <x v="2"/>
    <x v="0"/>
    <n v="6001"/>
    <x v="6"/>
    <n v="60012"/>
    <s v="OPERACIONAL (Extraordinário)"/>
    <x v="1"/>
    <x v="0"/>
    <x v="2"/>
    <x v="2"/>
    <x v="15"/>
    <x v="15"/>
  </r>
  <r>
    <x v="9"/>
    <s v="RIOPAR PARTICIPACOES S.A."/>
    <x v="13"/>
    <d v="2024-09-20T00:00:00"/>
    <d v="2024-09-26T00:00:00"/>
    <s v="'1033071"/>
    <s v="1 | 1"/>
    <x v="7"/>
    <x v="0"/>
    <n v="-17.100000000000001"/>
    <x v="72"/>
    <x v="71"/>
    <s v="PEDIDO VT MENSAL OUTUBRO  - KIOTO  ,"/>
    <x v="10"/>
    <x v="2"/>
    <x v="0"/>
    <n v="7003"/>
    <x v="14"/>
    <n v="70037"/>
    <s v="SERRALHERIA (Comum)"/>
    <x v="1"/>
    <x v="0"/>
    <x v="2"/>
    <x v="2"/>
    <x v="15"/>
    <x v="15"/>
  </r>
  <r>
    <x v="9"/>
    <s v="RIOPAR PARTICIPACOES S.A."/>
    <x v="13"/>
    <d v="2024-10-14T00:00:00"/>
    <d v="2024-10-16T00:00:00"/>
    <s v="'1034301"/>
    <s v="1 | 1"/>
    <x v="7"/>
    <x v="0"/>
    <n v="-129"/>
    <x v="72"/>
    <x v="71"/>
    <s v="PEDIDO VT MENSAL OUTUBRO 2024 NOVO - KIOTO"/>
    <x v="6"/>
    <x v="2"/>
    <x v="0"/>
    <n v="7005"/>
    <x v="37"/>
    <n v="70057"/>
    <s v="MULTIPLAN (Comum)"/>
    <x v="1"/>
    <x v="0"/>
    <x v="2"/>
    <x v="2"/>
    <x v="15"/>
    <x v="15"/>
  </r>
  <r>
    <x v="9"/>
    <s v="RIOPAR PARTICIPACOES S.A."/>
    <x v="13"/>
    <d v="2024-10-29T00:00:00"/>
    <d v="2024-10-31T00:00:00"/>
    <s v="'1035031"/>
    <s v="1 | 1"/>
    <x v="7"/>
    <x v="0"/>
    <n v="-223.6"/>
    <x v="72"/>
    <x v="71"/>
    <s v="PEDIDO VT MENSAL NOVEMBRO 2024 KIOTO - OTAVIO ROBERTO DE OLIVEIRA JUNIOR"/>
    <x v="6"/>
    <x v="2"/>
    <x v="0"/>
    <n v="7005"/>
    <x v="37"/>
    <n v="70057"/>
    <s v="MULTIPLAN (Comum)"/>
    <x v="1"/>
    <x v="0"/>
    <x v="2"/>
    <x v="2"/>
    <x v="15"/>
    <x v="15"/>
  </r>
  <r>
    <x v="9"/>
    <s v="RIOPAR PARTICIPACOES S.A."/>
    <x v="13"/>
    <d v="2024-10-31T00:00:00"/>
    <d v="2024-11-04T00:00:00"/>
    <s v="'1035176"/>
    <s v="1 | 1"/>
    <x v="7"/>
    <x v="0"/>
    <n v="-223.6"/>
    <x v="72"/>
    <x v="71"/>
    <s v="PEDIDO  VT MENSAL NOVEMBRO KIOTO 2024 NOVO - MOUZER WILLIAN XAVIER"/>
    <x v="6"/>
    <x v="2"/>
    <x v="0"/>
    <n v="7005"/>
    <x v="37"/>
    <n v="70057"/>
    <s v="MULTIPLAN (Comum)"/>
    <x v="1"/>
    <x v="0"/>
    <x v="2"/>
    <x v="2"/>
    <x v="15"/>
    <x v="15"/>
  </r>
  <r>
    <x v="9"/>
    <s v="RIOPAR PARTICIPACOES S.A."/>
    <x v="13"/>
    <d v="2024-10-31T00:00:00"/>
    <d v="2024-11-04T00:00:00"/>
    <s v="'1035197"/>
    <s v="1 | 1"/>
    <x v="7"/>
    <x v="0"/>
    <n v="-785"/>
    <x v="72"/>
    <x v="71"/>
    <s v="BOLETO CARTÃƒO EXPRESSO "/>
    <x v="6"/>
    <x v="2"/>
    <x v="0"/>
    <n v="6001"/>
    <x v="6"/>
    <n v="60012"/>
    <s v="OPERACIONAL (Extraordinário)"/>
    <x v="1"/>
    <x v="0"/>
    <x v="2"/>
    <x v="2"/>
    <x v="15"/>
    <x v="15"/>
  </r>
  <r>
    <x v="9"/>
    <s v="RIOPAR PARTICIPACOES S.A."/>
    <x v="14"/>
    <d v="2024-10-24T00:00:00"/>
    <d v="2024-10-30T00:00:00"/>
    <s v="'1034826"/>
    <s v="1 | 1"/>
    <x v="7"/>
    <x v="0"/>
    <n v="-3477.85"/>
    <x v="72"/>
    <x v="71"/>
    <s v="PEDIDO VT MENSAL NOVEMBRO 2024 - KIOTO "/>
    <x v="6"/>
    <x v="2"/>
    <x v="0"/>
    <n v="7005"/>
    <x v="37"/>
    <n v="70057"/>
    <s v="MULTIPLAN (Comum)"/>
    <x v="1"/>
    <x v="0"/>
    <x v="2"/>
    <x v="2"/>
    <x v="15"/>
    <x v="15"/>
  </r>
  <r>
    <x v="9"/>
    <s v="RIOPAR PARTICIPACOES S.A."/>
    <x v="14"/>
    <d v="2024-10-24T00:00:00"/>
    <d v="2024-10-30T00:00:00"/>
    <s v="'1034826"/>
    <s v="1 | 1"/>
    <x v="7"/>
    <x v="0"/>
    <n v="-1067.25"/>
    <x v="72"/>
    <x v="71"/>
    <s v="PEDIDO VT MENSAL NOVEMBRO 2024 - KIOTO "/>
    <x v="6"/>
    <x v="2"/>
    <x v="0"/>
    <n v="6001"/>
    <x v="6"/>
    <n v="60013"/>
    <s v="OPERACIONAL (Poli e Rollon)"/>
    <x v="1"/>
    <x v="0"/>
    <x v="2"/>
    <x v="2"/>
    <x v="15"/>
    <x v="15"/>
  </r>
  <r>
    <x v="9"/>
    <s v="RIOPAR PARTICIPACOES S.A."/>
    <x v="14"/>
    <d v="2024-10-24T00:00:00"/>
    <d v="2024-10-30T00:00:00"/>
    <s v="'1034826"/>
    <s v="1 | 1"/>
    <x v="7"/>
    <x v="0"/>
    <n v="-376.2"/>
    <x v="72"/>
    <x v="71"/>
    <s v="PEDIDO VT MENSAL NOVEMBRO 2024 - KIOTO "/>
    <x v="10"/>
    <x v="2"/>
    <x v="0"/>
    <n v="7003"/>
    <x v="14"/>
    <n v="70037"/>
    <s v="SERRALHERIA (Comum)"/>
    <x v="1"/>
    <x v="0"/>
    <x v="2"/>
    <x v="2"/>
    <x v="15"/>
    <x v="15"/>
  </r>
  <r>
    <x v="9"/>
    <s v="RIOPAR PARTICIPACOES S.A."/>
    <x v="14"/>
    <d v="2024-10-24T00:00:00"/>
    <d v="2024-10-30T00:00:00"/>
    <s v="'1034826"/>
    <s v="1 | 1"/>
    <x v="7"/>
    <x v="0"/>
    <n v="-297.45"/>
    <x v="72"/>
    <x v="71"/>
    <s v="PEDIDO VT MENSAL NOVEMBRO 2024 - KIOTO "/>
    <x v="6"/>
    <x v="2"/>
    <x v="0"/>
    <n v="6001"/>
    <x v="6"/>
    <n v="60012"/>
    <s v="OPERACIONAL (Extraordinário)"/>
    <x v="1"/>
    <x v="0"/>
    <x v="2"/>
    <x v="2"/>
    <x v="15"/>
    <x v="15"/>
  </r>
  <r>
    <x v="9"/>
    <s v="RIOPAR PARTICIPACOES S.A."/>
    <x v="14"/>
    <d v="2024-11-04T00:00:00"/>
    <d v="2024-11-06T00:00:00"/>
    <s v="'1035315"/>
    <s v="1 | 1"/>
    <x v="7"/>
    <x v="0"/>
    <n v="-276.33999999999997"/>
    <x v="72"/>
    <x v="71"/>
    <s v="PEDIDO Cancelamento + 2Âª via e  recarga -ALDEMIR PINTO FORTUNATO"/>
    <x v="6"/>
    <x v="2"/>
    <x v="0"/>
    <n v="7005"/>
    <x v="37"/>
    <n v="70057"/>
    <s v="MULTIPLAN (Comum)"/>
    <x v="1"/>
    <x v="0"/>
    <x v="2"/>
    <x v="2"/>
    <x v="15"/>
    <x v="15"/>
  </r>
  <r>
    <x v="9"/>
    <s v="RIOPAR PARTICIPACOES S.A."/>
    <x v="14"/>
    <d v="2024-11-12T00:00:00"/>
    <d v="2024-11-14T00:00:00"/>
    <s v="'1036008"/>
    <s v="1 | 1"/>
    <x v="7"/>
    <x v="0"/>
    <n v="-783.74"/>
    <x v="72"/>
    <x v="71"/>
    <s v="PEDIDO  VT MENSAL NOVEMBRO KIOTO 2024 NOVO -  KIOTO"/>
    <x v="6"/>
    <x v="2"/>
    <x v="0"/>
    <n v="7005"/>
    <x v="37"/>
    <n v="70057"/>
    <s v="MULTIPLAN (Comum)"/>
    <x v="1"/>
    <x v="0"/>
    <x v="2"/>
    <x v="2"/>
    <x v="15"/>
    <x v="15"/>
  </r>
  <r>
    <x v="9"/>
    <s v="RIOPAR PARTICIPACOES S.A."/>
    <x v="14"/>
    <d v="2024-11-13T00:00:00"/>
    <d v="2024-11-18T00:00:00"/>
    <s v="'1036199"/>
    <s v="1 | 1"/>
    <x v="7"/>
    <x v="0"/>
    <n v="-52.74"/>
    <x v="72"/>
    <x v="71"/>
    <s v="PEDIDO DE CANCELAMENTO E 2 VIA - ISRAEL TAVARES DOS SANTOS"/>
    <x v="6"/>
    <x v="2"/>
    <x v="0"/>
    <n v="7005"/>
    <x v="37"/>
    <n v="70057"/>
    <s v="MULTIPLAN (Comum)"/>
    <x v="1"/>
    <x v="0"/>
    <x v="2"/>
    <x v="2"/>
    <x v="15"/>
    <x v="15"/>
  </r>
  <r>
    <x v="9"/>
    <s v="RIOPAR PARTICIPACOES S.A."/>
    <x v="14"/>
    <d v="2024-11-25T00:00:00"/>
    <d v="2024-11-26T00:00:00"/>
    <s v="'1036575"/>
    <s v="1 | 1"/>
    <x v="7"/>
    <x v="0"/>
    <n v="-750"/>
    <x v="72"/>
    <x v="71"/>
    <s v="BOLETO CARTÃƒO EXPRESSO "/>
    <x v="6"/>
    <x v="2"/>
    <x v="0"/>
    <n v="7005"/>
    <x v="37"/>
    <n v="70057"/>
    <s v="MULTIPLAN (Comum)"/>
    <x v="1"/>
    <x v="0"/>
    <x v="2"/>
    <x v="2"/>
    <x v="15"/>
    <x v="15"/>
  </r>
  <r>
    <x v="9"/>
    <s v="RIOPAR PARTICIPACOES S.A."/>
    <x v="14"/>
    <d v="2024-11-29T00:00:00"/>
    <d v="2024-12-03T00:00:00"/>
    <s v="'1036927"/>
    <s v="1 | 1"/>
    <x v="7"/>
    <x v="0"/>
    <n v="-444.6"/>
    <x v="72"/>
    <x v="71"/>
    <s v="BOLETO CARTÃƒO EXPRESSO "/>
    <x v="6"/>
    <x v="2"/>
    <x v="0"/>
    <n v="7005"/>
    <x v="37"/>
    <n v="70057"/>
    <s v="MULTIPLAN (Comum)"/>
    <x v="1"/>
    <x v="0"/>
    <x v="2"/>
    <x v="2"/>
    <x v="15"/>
    <x v="15"/>
  </r>
  <r>
    <x v="9"/>
    <s v="RIOPAR PARTICIPACOES S.A."/>
    <x v="0"/>
    <d v="2024-11-26T00:00:00"/>
    <d v="2024-11-28T00:00:00"/>
    <s v="'1036702"/>
    <s v="1 | 1"/>
    <x v="7"/>
    <x v="0"/>
    <n v="-3887.28"/>
    <x v="72"/>
    <x v="71"/>
    <s v="PEDIDO VT MENSAL DEZEMBRO 2024 - KIOTO"/>
    <x v="6"/>
    <x v="2"/>
    <x v="0"/>
    <n v="7005"/>
    <x v="37"/>
    <n v="70057"/>
    <s v="MULTIPLAN (Comum)"/>
    <x v="1"/>
    <x v="0"/>
    <x v="2"/>
    <x v="2"/>
    <x v="15"/>
    <x v="15"/>
  </r>
  <r>
    <x v="9"/>
    <s v="RIOPAR PARTICIPACOES S.A."/>
    <x v="0"/>
    <d v="2024-11-26T00:00:00"/>
    <d v="2024-11-28T00:00:00"/>
    <s v="'1036702"/>
    <s v="1 | 1"/>
    <x v="7"/>
    <x v="0"/>
    <n v="-1449.95"/>
    <x v="72"/>
    <x v="71"/>
    <s v="PEDIDO VT MENSAL DEZEMBRO 2024 - KIOTO"/>
    <x v="6"/>
    <x v="2"/>
    <x v="0"/>
    <n v="6001"/>
    <x v="6"/>
    <n v="60013"/>
    <s v="OPERACIONAL (Poli e Rollon)"/>
    <x v="1"/>
    <x v="0"/>
    <x v="2"/>
    <x v="2"/>
    <x v="15"/>
    <x v="15"/>
  </r>
  <r>
    <x v="9"/>
    <s v="RIOPAR PARTICIPACOES S.A."/>
    <x v="0"/>
    <d v="2024-11-26T00:00:00"/>
    <d v="2024-11-28T00:00:00"/>
    <s v="'1036702"/>
    <s v="1 | 1"/>
    <x v="7"/>
    <x v="0"/>
    <n v="-346.55"/>
    <x v="72"/>
    <x v="71"/>
    <s v="PEDIDO VT MENSAL DEZEMBRO 2024 - KIOTO"/>
    <x v="10"/>
    <x v="2"/>
    <x v="0"/>
    <n v="7003"/>
    <x v="14"/>
    <n v="70037"/>
    <s v="SERRALHERIA (Comum)"/>
    <x v="1"/>
    <x v="0"/>
    <x v="2"/>
    <x v="2"/>
    <x v="15"/>
    <x v="15"/>
  </r>
  <r>
    <x v="9"/>
    <s v="RIOPAR PARTICIPACOES S.A."/>
    <x v="0"/>
    <d v="2024-11-26T00:00:00"/>
    <d v="2024-11-28T00:00:00"/>
    <s v="'1036702"/>
    <s v="1 | 1"/>
    <x v="7"/>
    <x v="0"/>
    <n v="-225.35"/>
    <x v="72"/>
    <x v="71"/>
    <s v="PEDIDO VT MENSAL DEZEMBRO 2024 - KIOTO"/>
    <x v="6"/>
    <x v="2"/>
    <x v="0"/>
    <n v="6001"/>
    <x v="6"/>
    <n v="60012"/>
    <s v="OPERACIONAL (Extraordinário)"/>
    <x v="1"/>
    <x v="0"/>
    <x v="2"/>
    <x v="2"/>
    <x v="15"/>
    <x v="15"/>
  </r>
  <r>
    <x v="9"/>
    <s v="RIOPAR PARTICIPACOES S.A."/>
    <x v="1"/>
    <d v="2024-12-20T00:00:00"/>
    <d v="2024-12-27T00:00:00"/>
    <s v="'1038244"/>
    <s v="1 | 1"/>
    <x v="7"/>
    <x v="0"/>
    <n v="-5239.05"/>
    <x v="72"/>
    <x v="71"/>
    <s v="PEDIDO VT MENSAL JANEIRO 2025 - KIOTO"/>
    <x v="6"/>
    <x v="2"/>
    <x v="0"/>
    <n v="7005"/>
    <x v="37"/>
    <n v="70057"/>
    <s v="MULTIPLAN (Comum)"/>
    <x v="1"/>
    <x v="1"/>
    <x v="2"/>
    <x v="2"/>
    <x v="15"/>
    <x v="15"/>
  </r>
  <r>
    <x v="9"/>
    <s v="RIOPAR PARTICIPACOES S.A."/>
    <x v="1"/>
    <d v="2024-12-20T00:00:00"/>
    <d v="2024-12-27T00:00:00"/>
    <s v="'1038244"/>
    <s v="1 | 1"/>
    <x v="7"/>
    <x v="0"/>
    <n v="-1260.55"/>
    <x v="72"/>
    <x v="71"/>
    <s v="PEDIDO VT MENSAL JANEIRO 2025 - KIOTO"/>
    <x v="6"/>
    <x v="2"/>
    <x v="0"/>
    <n v="6001"/>
    <x v="6"/>
    <n v="60013"/>
    <s v="OPERACIONAL (Poli e Rollon)"/>
    <x v="1"/>
    <x v="1"/>
    <x v="2"/>
    <x v="2"/>
    <x v="15"/>
    <x v="15"/>
  </r>
  <r>
    <x v="9"/>
    <s v="RIOPAR PARTICIPACOES S.A."/>
    <x v="1"/>
    <d v="2024-12-20T00:00:00"/>
    <d v="2024-12-27T00:00:00"/>
    <s v="'1038244"/>
    <s v="1 | 1"/>
    <x v="7"/>
    <x v="0"/>
    <n v="-393.3"/>
    <x v="72"/>
    <x v="71"/>
    <s v="PEDIDO VT MENSAL JANEIRO 2025 - KIOTO"/>
    <x v="10"/>
    <x v="2"/>
    <x v="0"/>
    <n v="7003"/>
    <x v="14"/>
    <n v="70037"/>
    <s v="SERRALHERIA (Comum)"/>
    <x v="1"/>
    <x v="1"/>
    <x v="2"/>
    <x v="2"/>
    <x v="15"/>
    <x v="15"/>
  </r>
  <r>
    <x v="9"/>
    <s v="RIOPAR PARTICIPACOES S.A."/>
    <x v="1"/>
    <d v="2024-12-20T00:00:00"/>
    <d v="2024-12-27T00:00:00"/>
    <s v="'1038244"/>
    <s v="1 | 1"/>
    <x v="7"/>
    <x v="0"/>
    <n v="0"/>
    <x v="72"/>
    <x v="71"/>
    <s v="PEDIDO VT MENSAL JANEIRO 2025 - KIOTO"/>
    <x v="6"/>
    <x v="2"/>
    <x v="0"/>
    <n v="6001"/>
    <x v="6"/>
    <n v="60012"/>
    <s v="OPERACIONAL (Extraordinário)"/>
    <x v="1"/>
    <x v="1"/>
    <x v="2"/>
    <x v="2"/>
    <x v="15"/>
    <x v="15"/>
  </r>
  <r>
    <x v="9"/>
    <s v="RIOPAR PARTICIPACOES S.A."/>
    <x v="1"/>
    <d v="2025-01-03T00:00:00"/>
    <d v="2025-01-06T00:00:00"/>
    <s v="'1038553"/>
    <s v="1 | 1"/>
    <x v="7"/>
    <x v="0"/>
    <n v="-25"/>
    <x v="72"/>
    <x v="71"/>
    <s v="ServiÃ§o de DesassociaÃ§Ã£o de UsuÃ¡rio - KIOTO"/>
    <x v="6"/>
    <x v="2"/>
    <x v="0"/>
    <n v="6001"/>
    <x v="6"/>
    <n v="60012"/>
    <s v="OPERACIONAL (Extraordinário)"/>
    <x v="1"/>
    <x v="1"/>
    <x v="2"/>
    <x v="2"/>
    <x v="15"/>
    <x v="15"/>
  </r>
  <r>
    <x v="9"/>
    <s v="RIOPAR PARTICIPACOES S.A."/>
    <x v="2"/>
    <d v="2025-01-28T00:00:00"/>
    <d v="2025-01-30T00:00:00"/>
    <s v="'1039777"/>
    <s v="1 | 1"/>
    <x v="7"/>
    <x v="0"/>
    <n v="-4591.8500000000004"/>
    <x v="72"/>
    <x v="71"/>
    <s v="PEDIDO VT MENSAL FEVEREIRO 2025 - KIOTO"/>
    <x v="6"/>
    <x v="2"/>
    <x v="0"/>
    <n v="7005"/>
    <x v="37"/>
    <n v="70057"/>
    <s v="MULTIPLAN (Comum)"/>
    <x v="1"/>
    <x v="1"/>
    <x v="2"/>
    <x v="2"/>
    <x v="15"/>
    <x v="15"/>
  </r>
  <r>
    <x v="9"/>
    <s v="RIOPAR PARTICIPACOES S.A."/>
    <x v="2"/>
    <d v="2025-01-28T00:00:00"/>
    <d v="2025-01-30T00:00:00"/>
    <s v="'1039777"/>
    <s v="1 | 1"/>
    <x v="7"/>
    <x v="0"/>
    <n v="-874.8"/>
    <x v="72"/>
    <x v="71"/>
    <s v="PEDIDO VT MENSAL FEVEREIRO 2025 - KIOTO"/>
    <x v="6"/>
    <x v="2"/>
    <x v="0"/>
    <n v="6001"/>
    <x v="6"/>
    <n v="60013"/>
    <s v="OPERACIONAL (Poli e Rollon)"/>
    <x v="1"/>
    <x v="1"/>
    <x v="2"/>
    <x v="2"/>
    <x v="15"/>
    <x v="15"/>
  </r>
  <r>
    <x v="9"/>
    <s v="RIOPAR PARTICIPACOES S.A."/>
    <x v="2"/>
    <d v="2025-01-28T00:00:00"/>
    <d v="2025-01-30T00:00:00"/>
    <s v="'1039777"/>
    <s v="1 | 1"/>
    <x v="7"/>
    <x v="0"/>
    <n v="-359.1"/>
    <x v="72"/>
    <x v="71"/>
    <s v="PEDIDO VT MENSAL FEVEREIRO 2025 - KIOTO"/>
    <x v="10"/>
    <x v="2"/>
    <x v="0"/>
    <n v="7003"/>
    <x v="14"/>
    <n v="70037"/>
    <s v="SERRALHERIA (Comum)"/>
    <x v="1"/>
    <x v="1"/>
    <x v="2"/>
    <x v="2"/>
    <x v="15"/>
    <x v="15"/>
  </r>
  <r>
    <x v="9"/>
    <s v="RIOPAR PARTICIPACOES S.A."/>
    <x v="2"/>
    <d v="2025-01-28T00:00:00"/>
    <d v="2025-01-30T00:00:00"/>
    <s v="'1039777"/>
    <s v="1 | 1"/>
    <x v="7"/>
    <x v="0"/>
    <n v="0"/>
    <x v="72"/>
    <x v="71"/>
    <s v="PEDIDO VT MENSAL FEVEREIRO 2025 - KIOTO"/>
    <x v="6"/>
    <x v="2"/>
    <x v="0"/>
    <n v="6001"/>
    <x v="6"/>
    <n v="60012"/>
    <s v="OPERACIONAL (Extraordinário)"/>
    <x v="1"/>
    <x v="1"/>
    <x v="2"/>
    <x v="2"/>
    <x v="15"/>
    <x v="15"/>
  </r>
  <r>
    <x v="9"/>
    <s v="RIOPAR PARTICIPACOES S.A."/>
    <x v="2"/>
    <d v="2025-02-03T00:00:00"/>
    <d v="2025-02-05T00:00:00"/>
    <s v="'1040086"/>
    <s v="1 | 1"/>
    <x v="7"/>
    <x v="0"/>
    <n v="-216.2"/>
    <x v="72"/>
    <x v="71"/>
    <s v="PEDIDO DE VT MENSAL FEVREIRO 2025- MATHEUS REIS ALVES"/>
    <x v="6"/>
    <x v="2"/>
    <x v="0"/>
    <n v="7005"/>
    <x v="37"/>
    <n v="70057"/>
    <s v="MULTIPLAN (Comum)"/>
    <x v="1"/>
    <x v="1"/>
    <x v="2"/>
    <x v="2"/>
    <x v="15"/>
    <x v="15"/>
  </r>
  <r>
    <x v="9"/>
    <s v="RIOPAR PARTICIPACOES S.A."/>
    <x v="2"/>
    <d v="2025-02-03T00:00:00"/>
    <d v="2025-02-05T00:00:00"/>
    <s v="'1040086"/>
    <s v="1 | 1"/>
    <x v="7"/>
    <x v="0"/>
    <n v="0"/>
    <x v="72"/>
    <x v="71"/>
    <s v="PEDIDO DE VT MENSAL FEVREIRO 2025- MATHEUS REIS ALVES"/>
    <x v="10"/>
    <x v="2"/>
    <x v="0"/>
    <n v="7003"/>
    <x v="14"/>
    <n v="70037"/>
    <s v="SERRALHERIA (Comum)"/>
    <x v="1"/>
    <x v="1"/>
    <x v="2"/>
    <x v="2"/>
    <x v="15"/>
    <x v="15"/>
  </r>
  <r>
    <x v="9"/>
    <s v="RIOPAR PARTICIPACOES S.A."/>
    <x v="2"/>
    <d v="2025-02-03T00:00:00"/>
    <d v="2025-02-05T00:00:00"/>
    <s v="'1040086"/>
    <s v="1 | 1"/>
    <x v="7"/>
    <x v="0"/>
    <n v="0"/>
    <x v="72"/>
    <x v="71"/>
    <s v="PEDIDO DE VT MENSAL FEVREIRO 2025- MATHEUS REIS ALVES"/>
    <x v="6"/>
    <x v="2"/>
    <x v="0"/>
    <n v="6001"/>
    <x v="6"/>
    <n v="60012"/>
    <s v="OPERACIONAL (Extraordinário)"/>
    <x v="1"/>
    <x v="1"/>
    <x v="2"/>
    <x v="2"/>
    <x v="15"/>
    <x v="15"/>
  </r>
  <r>
    <x v="9"/>
    <s v="RIOPAR PARTICIPACOES S.A."/>
    <x v="2"/>
    <d v="2025-02-03T00:00:00"/>
    <d v="2025-02-05T00:00:00"/>
    <s v="'1040086"/>
    <s v="1 | 1"/>
    <x v="7"/>
    <x v="0"/>
    <n v="0"/>
    <x v="72"/>
    <x v="71"/>
    <s v="PEDIDO DE VT MENSAL FEVREIRO 2025- MATHEUS REIS ALVES"/>
    <x v="6"/>
    <x v="2"/>
    <x v="0"/>
    <n v="6001"/>
    <x v="6"/>
    <n v="60013"/>
    <s v="OPERACIONAL (Poli e Rollon)"/>
    <x v="1"/>
    <x v="1"/>
    <x v="2"/>
    <x v="2"/>
    <x v="15"/>
    <x v="15"/>
  </r>
  <r>
    <x v="9"/>
    <s v="RIOPAR PARTICIPACOES S.A."/>
    <x v="2"/>
    <d v="2025-02-12T00:00:00"/>
    <d v="2025-02-13T00:00:00"/>
    <s v="'1040668"/>
    <s v="1 | 1"/>
    <x v="7"/>
    <x v="2"/>
    <n v="-57.06"/>
    <x v="72"/>
    <x v="71"/>
    <s v="PEDIDO DE CANCELAMENTO E 2 VIA -ISRAEL TAVARES DOS SANTOS"/>
    <x v="6"/>
    <x v="2"/>
    <x v="0"/>
    <n v="7005"/>
    <x v="37"/>
    <n v="70057"/>
    <s v="MULTIPLAN (Comum)"/>
    <x v="1"/>
    <x v="1"/>
    <x v="2"/>
    <x v="2"/>
    <x v="15"/>
    <x v="15"/>
  </r>
  <r>
    <x v="9"/>
    <s v="RIOPAR PARTICIPACOES S.A."/>
    <x v="2"/>
    <d v="2025-02-12T00:00:00"/>
    <d v="2025-02-13T00:00:00"/>
    <s v="'1040668"/>
    <s v="1 | 1"/>
    <x v="7"/>
    <x v="2"/>
    <n v="0"/>
    <x v="72"/>
    <x v="71"/>
    <s v="PEDIDO DE CANCELAMENTO E 2 VIA -ISRAEL TAVARES DOS SANTOS"/>
    <x v="10"/>
    <x v="2"/>
    <x v="0"/>
    <n v="7003"/>
    <x v="14"/>
    <n v="70037"/>
    <s v="SERRALHERIA (Comum)"/>
    <x v="1"/>
    <x v="1"/>
    <x v="2"/>
    <x v="2"/>
    <x v="15"/>
    <x v="15"/>
  </r>
  <r>
    <x v="9"/>
    <s v="RIOPAR PARTICIPACOES S.A."/>
    <x v="2"/>
    <d v="2025-02-12T00:00:00"/>
    <d v="2025-02-13T00:00:00"/>
    <s v="'1040668"/>
    <s v="1 | 1"/>
    <x v="7"/>
    <x v="2"/>
    <n v="0"/>
    <x v="72"/>
    <x v="71"/>
    <s v="PEDIDO DE CANCELAMENTO E 2 VIA -ISRAEL TAVARES DOS SANTOS"/>
    <x v="6"/>
    <x v="2"/>
    <x v="0"/>
    <n v="6001"/>
    <x v="6"/>
    <n v="60012"/>
    <s v="OPERACIONAL (Extraordinário)"/>
    <x v="1"/>
    <x v="1"/>
    <x v="2"/>
    <x v="2"/>
    <x v="15"/>
    <x v="15"/>
  </r>
  <r>
    <x v="9"/>
    <s v="RIOPAR PARTICIPACOES S.A."/>
    <x v="2"/>
    <d v="2025-02-12T00:00:00"/>
    <d v="2025-02-13T00:00:00"/>
    <s v="'1040668"/>
    <s v="1 | 1"/>
    <x v="7"/>
    <x v="2"/>
    <n v="0"/>
    <x v="72"/>
    <x v="71"/>
    <s v="PEDIDO DE CANCELAMENTO E 2 VIA -ISRAEL TAVARES DOS SANTOS"/>
    <x v="6"/>
    <x v="2"/>
    <x v="0"/>
    <n v="6001"/>
    <x v="6"/>
    <n v="60013"/>
    <s v="OPERACIONAL (Poli e Rollon)"/>
    <x v="1"/>
    <x v="1"/>
    <x v="2"/>
    <x v="2"/>
    <x v="15"/>
    <x v="15"/>
  </r>
  <r>
    <x v="9"/>
    <s v="RJ CLEAN DISTRIBUIDORA DE PRODUTOS DE LIMPEZA LTDA"/>
    <x v="0"/>
    <d v="2024-12-02T00:00:00"/>
    <d v="2025-01-06T00:00:00"/>
    <s v="'116"/>
    <s v="1 | 2"/>
    <x v="9"/>
    <x v="0"/>
    <n v="-1263"/>
    <x v="112"/>
    <x v="110"/>
    <s v="Limpa tudo (lavanderia) "/>
    <x v="2"/>
    <x v="0"/>
    <x v="0"/>
    <n v="5003"/>
    <x v="31"/>
    <n v="50037"/>
    <s v="LAVANDERIA (Comum)"/>
    <x v="0"/>
    <x v="0"/>
    <x v="9"/>
    <x v="9"/>
    <x v="18"/>
    <x v="18"/>
  </r>
  <r>
    <x v="9"/>
    <s v="RJ CLEAN DISTRIBUIDORA DE PRODUTOS DE LIMPEZA LTDA"/>
    <x v="0"/>
    <d v="2024-12-02T00:00:00"/>
    <d v="2025-01-13T00:00:00"/>
    <s v="'116"/>
    <s v="2 | 2"/>
    <x v="9"/>
    <x v="0"/>
    <n v="-1263"/>
    <x v="112"/>
    <x v="110"/>
    <s v="Limpa tudo (lavanderia) "/>
    <x v="2"/>
    <x v="0"/>
    <x v="0"/>
    <n v="5003"/>
    <x v="31"/>
    <n v="50037"/>
    <s v="LAVANDERIA (Comum)"/>
    <x v="0"/>
    <x v="0"/>
    <x v="9"/>
    <x v="9"/>
    <x v="18"/>
    <x v="18"/>
  </r>
  <r>
    <x v="9"/>
    <s v="RJ CLEAN DISTRIBUIDORA DE PRODUTOS DE LIMPEZA LTDA"/>
    <x v="0"/>
    <d v="2024-12-19T00:00:00"/>
    <d v="2025-01-19T00:00:00"/>
    <s v="'194"/>
    <s v="1 | 1"/>
    <x v="9"/>
    <x v="0"/>
    <n v="-680"/>
    <x v="112"/>
    <x v="110"/>
    <s v="Limpa Tudo - Dezembro complemento"/>
    <x v="2"/>
    <x v="0"/>
    <x v="0"/>
    <n v="5003"/>
    <x v="31"/>
    <n v="50037"/>
    <s v="LAVANDERIA (Comum)"/>
    <x v="0"/>
    <x v="0"/>
    <x v="9"/>
    <x v="9"/>
    <x v="18"/>
    <x v="18"/>
  </r>
  <r>
    <x v="9"/>
    <s v="RJ CLEAN DISTRIBUIDORA DE PRODUTOS DE LIMPEZA LTDA"/>
    <x v="1"/>
    <d v="2025-01-06T00:00:00"/>
    <d v="2025-02-08T00:00:00"/>
    <s v="'232"/>
    <s v="1 | 2"/>
    <x v="9"/>
    <x v="0"/>
    <n v="-1710"/>
    <x v="112"/>
    <x v="110"/>
    <s v="Lavanderia Janeiro"/>
    <x v="2"/>
    <x v="0"/>
    <x v="0"/>
    <n v="5003"/>
    <x v="31"/>
    <n v="50037"/>
    <s v="LAVANDERIA (Comum)"/>
    <x v="0"/>
    <x v="1"/>
    <x v="9"/>
    <x v="9"/>
    <x v="18"/>
    <x v="18"/>
  </r>
  <r>
    <x v="9"/>
    <s v="RJ CLEAN DISTRIBUIDORA DE PRODUTOS DE LIMPEZA LTDA"/>
    <x v="1"/>
    <d v="2025-01-06T00:00:00"/>
    <d v="2025-02-15T00:00:00"/>
    <s v="'232"/>
    <s v="2 | 2"/>
    <x v="9"/>
    <x v="1"/>
    <n v="-1710"/>
    <x v="112"/>
    <x v="110"/>
    <s v="Lavanderia Janeiro"/>
    <x v="2"/>
    <x v="0"/>
    <x v="0"/>
    <n v="5003"/>
    <x v="31"/>
    <n v="50037"/>
    <s v="LAVANDERIA (Comum)"/>
    <x v="0"/>
    <x v="1"/>
    <x v="9"/>
    <x v="9"/>
    <x v="18"/>
    <x v="18"/>
  </r>
  <r>
    <x v="9"/>
    <s v="RM6 COMERCIO E DISTRIBUICAO LTDA"/>
    <x v="1"/>
    <d v="2025-01-07T00:00:00"/>
    <d v="2025-01-28T00:00:00"/>
    <s v="'025"/>
    <s v="1 | 1"/>
    <x v="9"/>
    <x v="0"/>
    <n v="-770.28"/>
    <x v="86"/>
    <x v="85"/>
    <s v="REF: RM6 - PILHAS/CANETAS/BLOCOS/GRAMPEADOR"/>
    <x v="7"/>
    <x v="0"/>
    <x v="0"/>
    <n v="3007"/>
    <x v="25"/>
    <n v="30071"/>
    <s v="COMPRAS (Administrativo)"/>
    <x v="0"/>
    <x v="1"/>
    <x v="0"/>
    <x v="0"/>
    <x v="0"/>
    <x v="0"/>
  </r>
  <r>
    <x v="9"/>
    <s v="RM6 COMERCIO E DISTRIBUICAO LTDA"/>
    <x v="1"/>
    <d v="2025-01-31T00:00:00"/>
    <d v="2025-02-21T00:00:00"/>
    <s v="'178"/>
    <s v="1 | 1"/>
    <x v="9"/>
    <x v="1"/>
    <n v="-2299"/>
    <x v="86"/>
    <x v="85"/>
    <s v="REF: REPOSIÃ‡ÃƒO DE ESTOQUE"/>
    <x v="7"/>
    <x v="0"/>
    <x v="0"/>
    <n v="3007"/>
    <x v="25"/>
    <n v="30071"/>
    <s v="COMPRAS (Administrativo)"/>
    <x v="0"/>
    <x v="1"/>
    <x v="0"/>
    <x v="0"/>
    <x v="0"/>
    <x v="0"/>
  </r>
  <r>
    <x v="9"/>
    <s v="RM6 COMERCIO E DISTRIBUICAO LTDA"/>
    <x v="2"/>
    <d v="2025-02-03T00:00:00"/>
    <d v="2025-02-24T00:00:00"/>
    <s v="'208"/>
    <s v="1 | 1"/>
    <x v="9"/>
    <x v="1"/>
    <n v="-774.4"/>
    <x v="63"/>
    <x v="62"/>
    <s v="REF: REPOSIÃ‡ÃƒO DE ESTOQUE"/>
    <x v="12"/>
    <x v="0"/>
    <x v="0"/>
    <n v="4003"/>
    <x v="13"/>
    <n v="40034"/>
    <s v="RELACIONAMENTO (Reciclável)"/>
    <x v="0"/>
    <x v="1"/>
    <x v="9"/>
    <x v="9"/>
    <x v="18"/>
    <x v="18"/>
  </r>
  <r>
    <x v="9"/>
    <s v="RM6 COMERCIO E DISTRIBUICAO LTDA"/>
    <x v="2"/>
    <d v="2025-02-03T00:00:00"/>
    <d v="2025-02-24T00:00:00"/>
    <s v="'211"/>
    <s v="1 | 1"/>
    <x v="9"/>
    <x v="1"/>
    <n v="-4285.09"/>
    <x v="111"/>
    <x v="109"/>
    <s v="REF: REPOSIÃ‡ÃƒO DE ESTOQUE"/>
    <x v="2"/>
    <x v="1"/>
    <x v="0"/>
    <n v="4004"/>
    <x v="2"/>
    <n v="40041"/>
    <s v="PATRIMÔNIO (Administrativo)"/>
    <x v="0"/>
    <x v="1"/>
    <x v="0"/>
    <x v="0"/>
    <x v="9"/>
    <x v="9"/>
  </r>
  <r>
    <x v="9"/>
    <s v="RN2 IMPRESSAO PARA PUBLICIDADE LTDA"/>
    <x v="4"/>
    <d v="2024-01-10T00:00:00"/>
    <d v="2024-01-25T00:00:00"/>
    <s v="'4578"/>
    <s v="1 | 1"/>
    <x v="9"/>
    <x v="0"/>
    <n v="-2400"/>
    <x v="92"/>
    <x v="91"/>
    <s v="REF. ADESIVO PARA ENVELOPAMENTO "/>
    <x v="10"/>
    <x v="0"/>
    <x v="0"/>
    <n v="7001"/>
    <x v="11"/>
    <n v="70014"/>
    <s v="OFICINA (Reciclável)"/>
    <x v="0"/>
    <x v="1"/>
    <x v="9"/>
    <x v="9"/>
    <x v="12"/>
    <x v="12"/>
  </r>
  <r>
    <x v="9"/>
    <s v="RN2 IMPRESSAO PARA PUBLICIDADE LTDA"/>
    <x v="4"/>
    <d v="2024-01-16T00:00:00"/>
    <d v="2024-02-01T00:00:00"/>
    <s v="'4606"/>
    <s v="1 | 1"/>
    <x v="9"/>
    <x v="0"/>
    <n v="-6200"/>
    <x v="92"/>
    <x v="91"/>
    <s v="REF. ADESIVO PARA ENVELOPAMENTO "/>
    <x v="10"/>
    <x v="0"/>
    <x v="0"/>
    <n v="7001"/>
    <x v="11"/>
    <n v="70014"/>
    <s v="OFICINA (Reciclável)"/>
    <x v="0"/>
    <x v="1"/>
    <x v="9"/>
    <x v="9"/>
    <x v="12"/>
    <x v="12"/>
  </r>
  <r>
    <x v="9"/>
    <s v="RN2 IMPRESSAO PARA PUBLICIDADE LTDA"/>
    <x v="4"/>
    <d v="2024-01-31T00:00:00"/>
    <d v="2024-03-01T00:00:00"/>
    <s v="'4638"/>
    <s v="2 | 2"/>
    <x v="9"/>
    <x v="0"/>
    <n v="-9300"/>
    <x v="92"/>
    <x v="91"/>
    <s v="REF. ADESIVO PARA ENVELOPAMENTO "/>
    <x v="10"/>
    <x v="0"/>
    <x v="0"/>
    <n v="7001"/>
    <x v="11"/>
    <n v="70012"/>
    <s v="OFICINA (Extraordinário)"/>
    <x v="0"/>
    <x v="1"/>
    <x v="9"/>
    <x v="9"/>
    <x v="12"/>
    <x v="12"/>
  </r>
  <r>
    <x v="9"/>
    <s v="RN2 IMPRESSAO PARA PUBLICIDADE LTDA"/>
    <x v="5"/>
    <d v="2024-02-05T00:00:00"/>
    <d v="2024-02-20T00:00:00"/>
    <s v="'4660"/>
    <s v="1 | 1"/>
    <x v="9"/>
    <x v="0"/>
    <n v="-1800"/>
    <x v="92"/>
    <x v="91"/>
    <s v="REF. ADESIVO PARA ENVELOPAMENTO "/>
    <x v="10"/>
    <x v="0"/>
    <x v="0"/>
    <n v="7001"/>
    <x v="11"/>
    <n v="70012"/>
    <s v="OFICINA (Extraordinário)"/>
    <x v="0"/>
    <x v="1"/>
    <x v="9"/>
    <x v="9"/>
    <x v="12"/>
    <x v="12"/>
  </r>
  <r>
    <x v="9"/>
    <s v="RN2 IMPRESSAO PARA PUBLICIDADE LTDA"/>
    <x v="5"/>
    <d v="2024-02-19T00:00:00"/>
    <d v="2024-03-05T00:00:00"/>
    <s v="'4689"/>
    <s v="1 | 1"/>
    <x v="9"/>
    <x v="0"/>
    <n v="-5000"/>
    <x v="92"/>
    <x v="91"/>
    <s v="REF. ADESIVO PARA ENVELOPAMENTO "/>
    <x v="10"/>
    <x v="0"/>
    <x v="0"/>
    <n v="7001"/>
    <x v="11"/>
    <n v="70012"/>
    <s v="OFICINA (Extraordinário)"/>
    <x v="0"/>
    <x v="1"/>
    <x v="9"/>
    <x v="9"/>
    <x v="12"/>
    <x v="12"/>
  </r>
  <r>
    <x v="9"/>
    <s v="RN2 IMPRESSAO PARA PUBLICIDADE LTDA"/>
    <x v="7"/>
    <d v="2024-04-01T00:00:00"/>
    <d v="2024-04-16T00:00:00"/>
    <s v="'4774"/>
    <s v="1 | 1"/>
    <x v="9"/>
    <x v="0"/>
    <n v="-1800"/>
    <x v="92"/>
    <x v="91"/>
    <s v="REF. ADESIVO PARA ENVELOPAMENTO "/>
    <x v="10"/>
    <x v="0"/>
    <x v="0"/>
    <n v="7001"/>
    <x v="11"/>
    <n v="70012"/>
    <s v="OFICINA (Extraordinário)"/>
    <x v="0"/>
    <x v="3"/>
    <x v="9"/>
    <x v="9"/>
    <x v="12"/>
    <x v="12"/>
  </r>
  <r>
    <x v="9"/>
    <s v="RN2 IMPRESSAO PARA PUBLICIDADE LTDA"/>
    <x v="7"/>
    <d v="2024-04-03T00:00:00"/>
    <d v="2024-04-18T00:00:00"/>
    <s v="'4780"/>
    <s v="1 | 1"/>
    <x v="9"/>
    <x v="0"/>
    <n v="-1800"/>
    <x v="92"/>
    <x v="91"/>
    <s v="REF. ADESIVO PARA ENVELOPAMENTO "/>
    <x v="10"/>
    <x v="0"/>
    <x v="0"/>
    <n v="7001"/>
    <x v="11"/>
    <n v="70012"/>
    <s v="OFICINA (Extraordinário)"/>
    <x v="0"/>
    <x v="3"/>
    <x v="9"/>
    <x v="9"/>
    <x v="12"/>
    <x v="12"/>
  </r>
  <r>
    <x v="9"/>
    <s v="RN2 IMPRESSAO PARA PUBLICIDADE LTDA"/>
    <x v="7"/>
    <d v="2024-04-05T00:00:00"/>
    <d v="2024-04-22T00:00:00"/>
    <s v="'4785"/>
    <s v="1 | 1"/>
    <x v="9"/>
    <x v="0"/>
    <n v="-1800"/>
    <x v="92"/>
    <x v="91"/>
    <s v="REF. ADESIVO PARA ENVELOPAMENTO "/>
    <x v="10"/>
    <x v="0"/>
    <x v="0"/>
    <n v="7001"/>
    <x v="11"/>
    <n v="70012"/>
    <s v="OFICINA (Extraordinário)"/>
    <x v="0"/>
    <x v="3"/>
    <x v="9"/>
    <x v="9"/>
    <x v="12"/>
    <x v="12"/>
  </r>
  <r>
    <x v="9"/>
    <s v="RN2 IMPRESSAO PARA PUBLICIDADE LTDA"/>
    <x v="7"/>
    <d v="2024-04-05T00:00:00"/>
    <d v="2024-04-29T00:00:00"/>
    <s v="'4809"/>
    <s v="1 | 1"/>
    <x v="9"/>
    <x v="0"/>
    <n v="-1800"/>
    <x v="92"/>
    <x v="91"/>
    <s v="REF. ADESIVO PARA ENVELOPAMENTO "/>
    <x v="10"/>
    <x v="0"/>
    <x v="0"/>
    <n v="7001"/>
    <x v="11"/>
    <n v="70012"/>
    <s v="OFICINA (Extraordinário)"/>
    <x v="0"/>
    <x v="3"/>
    <x v="9"/>
    <x v="9"/>
    <x v="12"/>
    <x v="12"/>
  </r>
  <r>
    <x v="9"/>
    <s v="RN2 IMPRESSAO PARA PUBLICIDADE LTDA"/>
    <x v="7"/>
    <d v="2024-04-18T00:00:00"/>
    <d v="2024-05-03T00:00:00"/>
    <s v="'4824"/>
    <s v="1 | 1"/>
    <x v="9"/>
    <x v="0"/>
    <n v="-1800"/>
    <x v="92"/>
    <x v="91"/>
    <s v="REF. ADESIVO PARA ENVELOPAMENTO "/>
    <x v="10"/>
    <x v="0"/>
    <x v="0"/>
    <n v="7001"/>
    <x v="11"/>
    <n v="70012"/>
    <s v="OFICINA (Extraordinário)"/>
    <x v="0"/>
    <x v="3"/>
    <x v="9"/>
    <x v="9"/>
    <x v="12"/>
    <x v="12"/>
  </r>
  <r>
    <x v="9"/>
    <s v="RN2 IMPRESSAO PARA PUBLICIDADE LTDA"/>
    <x v="7"/>
    <d v="2024-04-24T00:00:00"/>
    <d v="2024-05-09T00:00:00"/>
    <s v="'4834"/>
    <s v="1 | 1"/>
    <x v="9"/>
    <x v="0"/>
    <n v="-1800"/>
    <x v="92"/>
    <x v="91"/>
    <s v="REF. ADESIVO PARA ENVELOPAMENTO "/>
    <x v="10"/>
    <x v="0"/>
    <x v="0"/>
    <n v="7001"/>
    <x v="11"/>
    <n v="70012"/>
    <s v="OFICINA (Extraordinário)"/>
    <x v="0"/>
    <x v="3"/>
    <x v="9"/>
    <x v="9"/>
    <x v="12"/>
    <x v="12"/>
  </r>
  <r>
    <x v="9"/>
    <s v="RN2 IMPRESSAO PARA PUBLICIDADE LTDA"/>
    <x v="7"/>
    <d v="2024-04-25T00:00:00"/>
    <d v="2024-05-10T00:00:00"/>
    <s v="'4838"/>
    <s v="1 | 1"/>
    <x v="9"/>
    <x v="0"/>
    <n v="-2400"/>
    <x v="92"/>
    <x v="91"/>
    <s v="REF. ADESIVO PARA ENVELOPAMENTO "/>
    <x v="10"/>
    <x v="0"/>
    <x v="0"/>
    <n v="7001"/>
    <x v="11"/>
    <n v="70012"/>
    <s v="OFICINA (Extraordinário)"/>
    <x v="0"/>
    <x v="3"/>
    <x v="9"/>
    <x v="9"/>
    <x v="12"/>
    <x v="12"/>
  </r>
  <r>
    <x v="9"/>
    <s v="RN2 IMPRESSAO PARA PUBLICIDADE LTDA"/>
    <x v="8"/>
    <d v="2024-05-06T00:00:00"/>
    <d v="2024-05-21T00:00:00"/>
    <s v="'4858"/>
    <s v="1 | 1"/>
    <x v="9"/>
    <x v="0"/>
    <n v="-1800"/>
    <x v="92"/>
    <x v="91"/>
    <s v="REF. ADESIVO PARA ENVELOPAMENTO "/>
    <x v="10"/>
    <x v="0"/>
    <x v="0"/>
    <n v="7001"/>
    <x v="11"/>
    <n v="70012"/>
    <s v="OFICINA (Extraordinário)"/>
    <x v="0"/>
    <x v="3"/>
    <x v="9"/>
    <x v="9"/>
    <x v="12"/>
    <x v="12"/>
  </r>
  <r>
    <x v="9"/>
    <s v="RN2 IMPRESSAO PARA PUBLICIDADE LTDA"/>
    <x v="8"/>
    <d v="2024-05-09T00:00:00"/>
    <d v="2024-05-24T00:00:00"/>
    <s v="'4870"/>
    <s v="1 | 1"/>
    <x v="9"/>
    <x v="0"/>
    <n v="-1800"/>
    <x v="92"/>
    <x v="91"/>
    <s v="REF. ADESIVO PARA ENVELOPAMENTO "/>
    <x v="10"/>
    <x v="0"/>
    <x v="0"/>
    <n v="7001"/>
    <x v="11"/>
    <n v="70012"/>
    <s v="OFICINA (Extraordinário)"/>
    <x v="0"/>
    <x v="3"/>
    <x v="9"/>
    <x v="9"/>
    <x v="12"/>
    <x v="12"/>
  </r>
  <r>
    <x v="9"/>
    <s v="RN2 IMPRESSAO PARA PUBLICIDADE LTDA"/>
    <x v="8"/>
    <d v="2024-05-15T00:00:00"/>
    <d v="2024-05-15T00:00:00"/>
    <s v="'4848"/>
    <s v="1 | 1"/>
    <x v="9"/>
    <x v="0"/>
    <n v="-1800"/>
    <x v="92"/>
    <x v="91"/>
    <s v="REF. ADESIVO PARA ENVELOPAMENTO "/>
    <x v="10"/>
    <x v="0"/>
    <x v="0"/>
    <n v="7001"/>
    <x v="11"/>
    <n v="70012"/>
    <s v="OFICINA (Extraordinário)"/>
    <x v="0"/>
    <x v="3"/>
    <x v="9"/>
    <x v="9"/>
    <x v="12"/>
    <x v="12"/>
  </r>
  <r>
    <x v="9"/>
    <s v="RN2 IMPRESSAO PARA PUBLICIDADE LTDA"/>
    <x v="8"/>
    <d v="2024-05-20T00:00:00"/>
    <d v="2024-06-04T00:00:00"/>
    <s v="'4905"/>
    <s v="1 | 1"/>
    <x v="9"/>
    <x v="0"/>
    <n v="-1800"/>
    <x v="92"/>
    <x v="91"/>
    <s v="REF. ADESIVO PARA ENVELOPAMENTO "/>
    <x v="10"/>
    <x v="0"/>
    <x v="0"/>
    <n v="7001"/>
    <x v="11"/>
    <n v="70012"/>
    <s v="OFICINA (Extraordinário)"/>
    <x v="0"/>
    <x v="3"/>
    <x v="9"/>
    <x v="9"/>
    <x v="12"/>
    <x v="12"/>
  </r>
  <r>
    <x v="9"/>
    <s v="RN2 IMPRESSAO PARA PUBLICIDADE LTDA"/>
    <x v="8"/>
    <d v="2024-05-30T00:00:00"/>
    <d v="2024-05-30T00:00:00"/>
    <s v="'4895"/>
    <s v="1 | 1"/>
    <x v="9"/>
    <x v="0"/>
    <n v="-1800"/>
    <x v="92"/>
    <x v="91"/>
    <s v="REF. ADESIVO PARA ENVELOPAMENTO "/>
    <x v="10"/>
    <x v="0"/>
    <x v="0"/>
    <n v="7001"/>
    <x v="11"/>
    <n v="70012"/>
    <s v="OFICINA (Extraordinário)"/>
    <x v="0"/>
    <x v="3"/>
    <x v="9"/>
    <x v="9"/>
    <x v="12"/>
    <x v="12"/>
  </r>
  <r>
    <x v="9"/>
    <s v="RN2 IMPRESSAO PARA PUBLICIDADE LTDA"/>
    <x v="9"/>
    <d v="2024-06-10T00:00:00"/>
    <d v="2024-06-25T00:00:00"/>
    <s v="'4973"/>
    <s v="1 | 1"/>
    <x v="9"/>
    <x v="0"/>
    <n v="-1800"/>
    <x v="92"/>
    <x v="91"/>
    <s v="REF. ADESIVO PARA ENVELOPAMENTO "/>
    <x v="10"/>
    <x v="0"/>
    <x v="0"/>
    <n v="7001"/>
    <x v="11"/>
    <n v="70012"/>
    <s v="OFICINA (Extraordinário)"/>
    <x v="0"/>
    <x v="3"/>
    <x v="9"/>
    <x v="9"/>
    <x v="12"/>
    <x v="12"/>
  </r>
  <r>
    <x v="9"/>
    <s v="RN2 IMPRESSAO PARA PUBLICIDADE LTDA"/>
    <x v="12"/>
    <d v="2024-09-12T00:00:00"/>
    <d v="2024-09-27T00:00:00"/>
    <s v="'5289"/>
    <s v="1 | 1"/>
    <x v="9"/>
    <x v="0"/>
    <n v="-6200"/>
    <x v="92"/>
    <x v="91"/>
    <s v="REF. ADESIVO PARA ENVELOPAMENTO "/>
    <x v="10"/>
    <x v="0"/>
    <x v="0"/>
    <n v="7001"/>
    <x v="11"/>
    <n v="70012"/>
    <s v="OFICINA (Extraordinário)"/>
    <x v="0"/>
    <x v="4"/>
    <x v="9"/>
    <x v="9"/>
    <x v="12"/>
    <x v="12"/>
  </r>
  <r>
    <x v="9"/>
    <s v="RN2 IMPRESSAO PARA PUBLICIDADE LTDA"/>
    <x v="12"/>
    <d v="2024-09-19T00:00:00"/>
    <d v="2024-10-04T00:00:00"/>
    <s v="'5304"/>
    <s v="1 | 1"/>
    <x v="9"/>
    <x v="0"/>
    <n v="-3100"/>
    <x v="92"/>
    <x v="91"/>
    <s v="REF. ADESIVO PARA ENVELOPAMENTO "/>
    <x v="10"/>
    <x v="0"/>
    <x v="0"/>
    <n v="7001"/>
    <x v="11"/>
    <n v="70015"/>
    <s v="OFICINA (Químico e Biológico)"/>
    <x v="0"/>
    <x v="4"/>
    <x v="9"/>
    <x v="9"/>
    <x v="12"/>
    <x v="12"/>
  </r>
  <r>
    <x v="9"/>
    <s v="RN2 IMPRESSAO PARA PUBLICIDADE LTDA"/>
    <x v="12"/>
    <d v="2024-09-24T00:00:00"/>
    <d v="2024-10-09T00:00:00"/>
    <s v="'5321"/>
    <s v="1 | 1"/>
    <x v="9"/>
    <x v="0"/>
    <n v="-2900"/>
    <x v="92"/>
    <x v="91"/>
    <s v="REF. ADESIVO PARA ENVELOPAMENTO "/>
    <x v="10"/>
    <x v="0"/>
    <x v="0"/>
    <n v="7001"/>
    <x v="11"/>
    <n v="70015"/>
    <s v="OFICINA (Químico e Biológico)"/>
    <x v="0"/>
    <x v="4"/>
    <x v="9"/>
    <x v="9"/>
    <x v="12"/>
    <x v="12"/>
  </r>
  <r>
    <x v="9"/>
    <s v="ROCHA'S COMERCIO DE PRODUTOS DE LIMPEZA LTDA"/>
    <x v="4"/>
    <d v="2024-01-15T00:00:00"/>
    <d v="2024-02-12T00:00:00"/>
    <s v="'39"/>
    <s v="1 | 1"/>
    <x v="9"/>
    <x v="0"/>
    <n v="-1580"/>
    <x v="122"/>
    <x v="120"/>
    <s v="REF: MATERIAL PARA LAVAGEM DE PISO"/>
    <x v="2"/>
    <x v="1"/>
    <x v="0"/>
    <n v="4004"/>
    <x v="2"/>
    <n v="40041"/>
    <s v="PATRIMÔNIO (Administrativo)"/>
    <x v="0"/>
    <x v="1"/>
    <x v="0"/>
    <x v="0"/>
    <x v="9"/>
    <x v="9"/>
  </r>
  <r>
    <x v="9"/>
    <s v="ROCHA'S COMERCIO DE PRODUTOS DE LIMPEZA LTDA"/>
    <x v="5"/>
    <d v="2024-02-09T00:00:00"/>
    <d v="2024-03-08T00:00:00"/>
    <s v="'12807"/>
    <s v="1 | 1"/>
    <x v="9"/>
    <x v="0"/>
    <n v="-1660"/>
    <x v="63"/>
    <x v="62"/>
    <s v="REF: LAVAGEM DA FROTA"/>
    <x v="2"/>
    <x v="0"/>
    <x v="0"/>
    <n v="7002"/>
    <x v="33"/>
    <n v="70027"/>
    <s v="LAVAGEM (Comum)"/>
    <x v="0"/>
    <x v="1"/>
    <x v="9"/>
    <x v="9"/>
    <x v="18"/>
    <x v="18"/>
  </r>
  <r>
    <x v="9"/>
    <s v="ROCHA'S COMERCIO DE PRODUTOS DE LIMPEZA LTDA"/>
    <x v="6"/>
    <d v="2024-03-06T00:00:00"/>
    <d v="2024-04-11T00:00:00"/>
    <s v="'12810"/>
    <s v="1 | 1"/>
    <x v="9"/>
    <x v="0"/>
    <n v="-830"/>
    <x v="46"/>
    <x v="45"/>
    <s v="REF: REPOSIÃ‡ÃƒO DE ESTOQUE"/>
    <x v="2"/>
    <x v="0"/>
    <x v="0"/>
    <n v="7002"/>
    <x v="33"/>
    <n v="70027"/>
    <s v="LAVAGEM (Comum)"/>
    <x v="0"/>
    <x v="1"/>
    <x v="9"/>
    <x v="9"/>
    <x v="12"/>
    <x v="12"/>
  </r>
  <r>
    <x v="9"/>
    <s v="ROCHA'S COMERCIO DE PRODUTOS DE LIMPEZA LTDA"/>
    <x v="6"/>
    <d v="2024-03-06T00:00:00"/>
    <d v="2024-04-11T00:00:00"/>
    <s v="'12810"/>
    <s v="1 | 1"/>
    <x v="9"/>
    <x v="0"/>
    <n v="-830"/>
    <x v="122"/>
    <x v="120"/>
    <s v="REF: REPOSIÃ‡ÃƒO DE ESTOQUE"/>
    <x v="2"/>
    <x v="1"/>
    <x v="0"/>
    <n v="4004"/>
    <x v="2"/>
    <n v="40041"/>
    <s v="PATRIMÔNIO (Administrativo)"/>
    <x v="0"/>
    <x v="1"/>
    <x v="0"/>
    <x v="0"/>
    <x v="9"/>
    <x v="9"/>
  </r>
  <r>
    <x v="9"/>
    <s v="ROCHA'S COMERCIO DE PRODUTOS DE LIMPEZA LTDA"/>
    <x v="7"/>
    <d v="2024-04-04T00:00:00"/>
    <d v="2024-05-02T00:00:00"/>
    <s v="'239 - 261"/>
    <s v="1 | 2"/>
    <x v="9"/>
    <x v="0"/>
    <n v="-1660"/>
    <x v="46"/>
    <x v="45"/>
    <s v="REF: REPOSIÃ‡ÃƒO DE ESTOQUE"/>
    <x v="2"/>
    <x v="0"/>
    <x v="0"/>
    <n v="7002"/>
    <x v="33"/>
    <n v="70027"/>
    <s v="LAVAGEM (Comum)"/>
    <x v="0"/>
    <x v="3"/>
    <x v="9"/>
    <x v="9"/>
    <x v="12"/>
    <x v="12"/>
  </r>
  <r>
    <x v="9"/>
    <s v="ROCHA'S COMERCIO DE PRODUTOS DE LIMPEZA LTDA"/>
    <x v="7"/>
    <d v="2024-04-04T00:00:00"/>
    <d v="2024-05-08T00:00:00"/>
    <s v="'239 - 261"/>
    <s v="2 | 2"/>
    <x v="9"/>
    <x v="0"/>
    <n v="-830"/>
    <x v="46"/>
    <x v="45"/>
    <s v="REF: REPOSIÃ‡ÃƒO DE ESTOQUE"/>
    <x v="2"/>
    <x v="0"/>
    <x v="0"/>
    <n v="7002"/>
    <x v="33"/>
    <n v="70027"/>
    <s v="LAVAGEM (Comum)"/>
    <x v="0"/>
    <x v="3"/>
    <x v="9"/>
    <x v="9"/>
    <x v="12"/>
    <x v="12"/>
  </r>
  <r>
    <x v="9"/>
    <s v="ROCHA'S COMERCIO DE PRODUTOS DE LIMPEZA LTDA"/>
    <x v="7"/>
    <d v="2024-04-19T00:00:00"/>
    <d v="2024-05-17T00:00:00"/>
    <s v="'289"/>
    <s v="1 | 1"/>
    <x v="9"/>
    <x v="0"/>
    <n v="-2490"/>
    <x v="46"/>
    <x v="45"/>
    <s v="REF: REPOSICAO DE ESTOQUE"/>
    <x v="2"/>
    <x v="0"/>
    <x v="0"/>
    <n v="7002"/>
    <x v="33"/>
    <n v="70027"/>
    <s v="LAVAGEM (Comum)"/>
    <x v="0"/>
    <x v="3"/>
    <x v="9"/>
    <x v="9"/>
    <x v="12"/>
    <x v="12"/>
  </r>
  <r>
    <x v="9"/>
    <s v="ROCHA'S COMERCIO DE PRODUTOS DE LIMPEZA LTDA"/>
    <x v="8"/>
    <d v="2024-05-17T00:00:00"/>
    <d v="2024-06-14T00:00:00"/>
    <s v="'348"/>
    <s v="1 | 1"/>
    <x v="9"/>
    <x v="0"/>
    <n v="-2490"/>
    <x v="46"/>
    <x v="45"/>
    <s v="REF: REPOSIÃ‡ÃƒO DE ESTOQUE"/>
    <x v="2"/>
    <x v="0"/>
    <x v="0"/>
    <n v="7002"/>
    <x v="33"/>
    <n v="70027"/>
    <s v="LAVAGEM (Comum)"/>
    <x v="0"/>
    <x v="3"/>
    <x v="9"/>
    <x v="9"/>
    <x v="12"/>
    <x v="12"/>
  </r>
  <r>
    <x v="9"/>
    <s v="RODOGAS POSTO PRESIDENTE LTDA"/>
    <x v="4"/>
    <d v="2024-01-30T00:00:00"/>
    <d v="2024-02-15T00:00:00"/>
    <s v="'1022600"/>
    <s v="1 | 1"/>
    <x v="9"/>
    <x v="0"/>
    <n v="-4057.13"/>
    <x v="117"/>
    <x v="115"/>
    <s v="REF. A ABASTECIMENTO DIESEL CAMINHÃƒO COLETOR - AMAM -RESENDE/RJ - DEZEMBRO/2023 (NF:389.541, 387.686, 386.393 e 388.616)"/>
    <x v="6"/>
    <x v="0"/>
    <x v="0"/>
    <n v="6002"/>
    <x v="9"/>
    <n v="60027"/>
    <s v="OPERACIONAL ADM (Comum)"/>
    <x v="0"/>
    <x v="1"/>
    <x v="9"/>
    <x v="9"/>
    <x v="12"/>
    <x v="12"/>
  </r>
  <r>
    <x v="9"/>
    <s v="RODOGAS POSTO PRESIDENTE LTDA"/>
    <x v="5"/>
    <d v="2024-03-15T00:00:00"/>
    <d v="2024-03-15T00:00:00"/>
    <s v="'1023348"/>
    <s v="1 | 1"/>
    <x v="9"/>
    <x v="0"/>
    <n v="-2847.01"/>
    <x v="117"/>
    <x v="115"/>
    <s v="REF. A ABASTECIMENTO DIESEL CAMINHÃƒO COLETOR - AMAM -RESENDE/RJ - DEZEMBRO/2023 (NF:389.541, 387.686, 386.393 e 388.616)"/>
    <x v="6"/>
    <x v="0"/>
    <x v="0"/>
    <n v="6002"/>
    <x v="9"/>
    <n v="60027"/>
    <s v="OPERACIONAL ADM (Comum)"/>
    <x v="0"/>
    <x v="1"/>
    <x v="9"/>
    <x v="9"/>
    <x v="12"/>
    <x v="12"/>
  </r>
  <r>
    <x v="9"/>
    <s v="RODOGAS POSTO PRESIDENTE LTDA"/>
    <x v="7"/>
    <d v="2024-05-02T00:00:00"/>
    <d v="2024-05-15T00:00:00"/>
    <s v="'508-716-631-528"/>
    <s v="1 | 1"/>
    <x v="9"/>
    <x v="0"/>
    <n v="-3447.19"/>
    <x v="117"/>
    <x v="115"/>
    <s v="REF. A ABASTECIMENTO DIESEL CAMINHÃƒO COLETOR - AMAM -RESENDE/RJ - ABR/2024 (NF:508-716-631-528)"/>
    <x v="6"/>
    <x v="0"/>
    <x v="0"/>
    <n v="6002"/>
    <x v="9"/>
    <n v="60027"/>
    <s v="OPERACIONAL ADM (Comum)"/>
    <x v="0"/>
    <x v="3"/>
    <x v="9"/>
    <x v="9"/>
    <x v="12"/>
    <x v="12"/>
  </r>
  <r>
    <x v="9"/>
    <s v="RODOGAS POSTO PRESIDENTE LTDA"/>
    <x v="8"/>
    <d v="2024-06-03T00:00:00"/>
    <d v="2024-06-15T00:00:00"/>
    <s v="'704-657-157"/>
    <s v="1 | 1"/>
    <x v="9"/>
    <x v="0"/>
    <n v="-2388.31"/>
    <x v="117"/>
    <x v="115"/>
    <s v="REF. A ABASTECIMENTO DIESEL CAMINHÃƒO COLETOR - AMAM -RESENDE/RJ - MAI /2024 (NF:704-657-157)"/>
    <x v="6"/>
    <x v="0"/>
    <x v="0"/>
    <n v="6002"/>
    <x v="9"/>
    <n v="60027"/>
    <s v="OPERACIONAL ADM (Comum)"/>
    <x v="0"/>
    <x v="3"/>
    <x v="9"/>
    <x v="9"/>
    <x v="12"/>
    <x v="12"/>
  </r>
  <r>
    <x v="9"/>
    <s v="RODOGAS POSTO PRESIDENTE LTDA"/>
    <x v="9"/>
    <d v="2024-06-27T00:00:00"/>
    <d v="2024-07-15T00:00:00"/>
    <s v="'406433-408004"/>
    <s v="1 | 1"/>
    <x v="9"/>
    <x v="0"/>
    <n v="-1837.57"/>
    <x v="117"/>
    <x v="115"/>
    <s v="REF. A ABASTECIMENTO DIESEL CAMINHÃƒO COLETOR - AMAM -RESENDE/RJ - JUN/2024 (NF:406433-408004)"/>
    <x v="6"/>
    <x v="0"/>
    <x v="0"/>
    <n v="6002"/>
    <x v="9"/>
    <n v="60027"/>
    <s v="OPERACIONAL ADM (Comum)"/>
    <x v="0"/>
    <x v="3"/>
    <x v="9"/>
    <x v="9"/>
    <x v="12"/>
    <x v="12"/>
  </r>
  <r>
    <x v="9"/>
    <s v="RODOGAS POSTO PRESIDENTE LTDA"/>
    <x v="10"/>
    <d v="2024-07-05T00:00:00"/>
    <d v="2024-08-15T00:00:00"/>
    <s v="'411322-408888"/>
    <s v="1 | 1"/>
    <x v="9"/>
    <x v="0"/>
    <n v="-1671.47"/>
    <x v="117"/>
    <x v="115"/>
    <s v="REF. A ABASTECIMENTO DIESEL CAMINHÃƒO COLETOR - AMAM -RESENDE/RJ - JUL/2024 (NF:411322-408888)"/>
    <x v="6"/>
    <x v="0"/>
    <x v="0"/>
    <n v="6002"/>
    <x v="9"/>
    <n v="60027"/>
    <s v="OPERACIONAL ADM (Comum)"/>
    <x v="0"/>
    <x v="4"/>
    <x v="9"/>
    <x v="9"/>
    <x v="12"/>
    <x v="12"/>
  </r>
  <r>
    <x v="9"/>
    <s v="RODOGAS POSTO PRESIDENTE LTDA"/>
    <x v="11"/>
    <d v="2024-09-02T00:00:00"/>
    <d v="2024-09-15T00:00:00"/>
    <s v="'415058-412932"/>
    <s v="1 | 1"/>
    <x v="9"/>
    <x v="0"/>
    <n v="-1725.37"/>
    <x v="117"/>
    <x v="115"/>
    <s v="REF. A ABASTECIMENTO DIESEL CAMINHÃƒO COLETOR - AMAM -RESENDE/RJ - AGOSTO/2024 (NF:415058-412932)"/>
    <x v="6"/>
    <x v="0"/>
    <x v="0"/>
    <n v="6002"/>
    <x v="9"/>
    <n v="60027"/>
    <s v="OPERACIONAL ADM (Comum)"/>
    <x v="0"/>
    <x v="4"/>
    <x v="9"/>
    <x v="9"/>
    <x v="12"/>
    <x v="12"/>
  </r>
  <r>
    <x v="9"/>
    <s v="RODOGAS POSTO PRESIDENTE LTDA"/>
    <x v="12"/>
    <d v="2024-09-05T00:00:00"/>
    <d v="2024-10-15T00:00:00"/>
    <s v="'418575-416855"/>
    <s v="1 | 1"/>
    <x v="9"/>
    <x v="0"/>
    <n v="-1724.18"/>
    <x v="117"/>
    <x v="115"/>
    <s v="REF. A ABASTECIMENTO DIESEL CAMINHÃƒO COLETOR - AMAM -RESENDE/RJ - SETEMBRO/2024 (NF:418575-416855)"/>
    <x v="6"/>
    <x v="0"/>
    <x v="0"/>
    <n v="6002"/>
    <x v="9"/>
    <n v="60027"/>
    <s v="OPERACIONAL ADM (Comum)"/>
    <x v="0"/>
    <x v="4"/>
    <x v="9"/>
    <x v="9"/>
    <x v="12"/>
    <x v="12"/>
  </r>
  <r>
    <x v="9"/>
    <s v="RODOGAS POSTO PRESIDENTE LTDA"/>
    <x v="13"/>
    <d v="2024-10-25T00:00:00"/>
    <d v="2024-11-15T00:00:00"/>
    <s v="'595/129/499"/>
    <s v="1 | 1"/>
    <x v="9"/>
    <x v="0"/>
    <n v="-2666.16"/>
    <x v="117"/>
    <x v="115"/>
    <s v="REF. A ABASTECIMENTO DIESEL CAMINHÃƒO COLETOR - AMAM -RESENDE/RJ - OUTUBRO/2024 (NF:423.499 -422.129/ 420.595)"/>
    <x v="6"/>
    <x v="0"/>
    <x v="0"/>
    <n v="6002"/>
    <x v="9"/>
    <n v="60027"/>
    <s v="OPERACIONAL ADM (Comum)"/>
    <x v="0"/>
    <x v="0"/>
    <x v="9"/>
    <x v="9"/>
    <x v="12"/>
    <x v="12"/>
  </r>
  <r>
    <x v="9"/>
    <s v="RODOGAS POSTO PRESIDENTE LTDA"/>
    <x v="14"/>
    <d v="2024-11-29T00:00:00"/>
    <d v="2024-12-15T00:00:00"/>
    <s v="'780/072/251"/>
    <s v="1 | 1"/>
    <x v="9"/>
    <x v="0"/>
    <n v="-2633.6"/>
    <x v="117"/>
    <x v="115"/>
    <s v="REF. A ABASTECIMENTO DIESEL CAMINHÃƒO COLETOR - AMAM -RESENDE/RJ - NOVEMBRO/2024 (NF:780/072/251)"/>
    <x v="6"/>
    <x v="0"/>
    <x v="0"/>
    <n v="6002"/>
    <x v="9"/>
    <n v="60027"/>
    <s v="OPERACIONAL ADM (Comum)"/>
    <x v="0"/>
    <x v="0"/>
    <x v="9"/>
    <x v="9"/>
    <x v="12"/>
    <x v="12"/>
  </r>
  <r>
    <x v="9"/>
    <s v="RODOGAS POSTO PRESIDENTE LTDA"/>
    <x v="0"/>
    <d v="2024-12-13T00:00:00"/>
    <d v="2025-01-15T00:00:00"/>
    <s v="'430258"/>
    <s v="1 | 1"/>
    <x v="9"/>
    <x v="0"/>
    <n v="-946.45"/>
    <x v="117"/>
    <x v="115"/>
    <s v="REF. A ABASTECIMENTO DIESEL CAMINHÃƒO COLETOR - AMAM -RESENDE/RJ - DEZEMBRO/2024 (NF:430258)"/>
    <x v="6"/>
    <x v="0"/>
    <x v="0"/>
    <n v="6002"/>
    <x v="9"/>
    <n v="60027"/>
    <s v="OPERACIONAL ADM (Comum)"/>
    <x v="0"/>
    <x v="0"/>
    <x v="9"/>
    <x v="9"/>
    <x v="12"/>
    <x v="12"/>
  </r>
  <r>
    <x v="9"/>
    <s v="RODOGAS POSTO PRESIDENTE LTDA"/>
    <x v="1"/>
    <d v="2025-01-14T00:00:00"/>
    <d v="2025-02-15T00:00:00"/>
    <s v="'699/061"/>
    <s v="1 | 1"/>
    <x v="9"/>
    <x v="1"/>
    <n v="-1952.21"/>
    <x v="117"/>
    <x v="115"/>
    <s v="REF. A ABASTECIMENTO DIESEL CAMINHÃƒO COLETOR - AMAM -RESENDE/RJ - JAN/25"/>
    <x v="6"/>
    <x v="0"/>
    <x v="0"/>
    <n v="6002"/>
    <x v="9"/>
    <n v="60027"/>
    <s v="OPERACIONAL ADM (Comum)"/>
    <x v="0"/>
    <x v="1"/>
    <x v="9"/>
    <x v="9"/>
    <x v="12"/>
    <x v="12"/>
  </r>
  <r>
    <x v="9"/>
    <s v="RODONAVES TRANSPORTES E ENCOMENDAS LTDA"/>
    <x v="6"/>
    <d v="2024-03-21T00:00:00"/>
    <d v="2024-03-21T00:00:00"/>
    <s v="'1023885"/>
    <s v="1 | 1"/>
    <x v="15"/>
    <x v="0"/>
    <n v="-330.34"/>
    <x v="120"/>
    <x v="118"/>
    <s v="REF. CHAVE PIX: CNPJ 44.914.992/0001-38"/>
    <x v="12"/>
    <x v="0"/>
    <x v="0"/>
    <n v="4003"/>
    <x v="13"/>
    <n v="40032"/>
    <s v="RELACIONAMENTO (Extraordinário)"/>
    <x v="0"/>
    <x v="1"/>
    <x v="9"/>
    <x v="9"/>
    <x v="22"/>
    <x v="22"/>
  </r>
  <r>
    <x v="9"/>
    <s v="RODONAVES TRANSPORTES E ENCOMENDAS LTDA"/>
    <x v="6"/>
    <d v="2024-03-26T00:00:00"/>
    <d v="2024-03-26T00:00:00"/>
    <s v="'1024024"/>
    <s v="1 | 1"/>
    <x v="15"/>
    <x v="0"/>
    <n v="-210.16"/>
    <x v="46"/>
    <x v="45"/>
    <s v="REF. PIX: 44.914.992/0001-38"/>
    <x v="10"/>
    <x v="0"/>
    <x v="0"/>
    <n v="7001"/>
    <x v="11"/>
    <n v="70013"/>
    <s v="OFICINA (Poli e Rollon)"/>
    <x v="0"/>
    <x v="1"/>
    <x v="9"/>
    <x v="9"/>
    <x v="12"/>
    <x v="12"/>
  </r>
  <r>
    <x v="9"/>
    <s v="RODONAVES TRANSPORTES E ENCOMENDAS LTDA"/>
    <x v="7"/>
    <d v="2024-04-24T00:00:00"/>
    <d v="2024-04-25T00:00:00"/>
    <s v="'1025487"/>
    <s v="1 | 1"/>
    <x v="15"/>
    <x v="0"/>
    <n v="-403.06"/>
    <x v="46"/>
    <x v="45"/>
    <s v="REF. CHAVE PIX: CNPJ 44.914.992/0001-38"/>
    <x v="10"/>
    <x v="0"/>
    <x v="0"/>
    <n v="7001"/>
    <x v="11"/>
    <n v="70013"/>
    <s v="OFICINA (Poli e Rollon)"/>
    <x v="0"/>
    <x v="3"/>
    <x v="9"/>
    <x v="9"/>
    <x v="12"/>
    <x v="12"/>
  </r>
  <r>
    <x v="9"/>
    <s v="RODONAVES TRANSPORTES E ENCOMENDAS LTDA"/>
    <x v="9"/>
    <d v="2024-06-27T00:00:00"/>
    <d v="2024-07-01T00:00:00"/>
    <s v="'1028592"/>
    <s v="1 | 1"/>
    <x v="15"/>
    <x v="0"/>
    <n v="-339.03"/>
    <x v="120"/>
    <x v="118"/>
    <s v="REF. CHAVE PIX: CNPJ 44.914.992/0001-38"/>
    <x v="12"/>
    <x v="0"/>
    <x v="0"/>
    <n v="4003"/>
    <x v="13"/>
    <n v="40032"/>
    <s v="RELACIONAMENTO (Extraordinário)"/>
    <x v="0"/>
    <x v="3"/>
    <x v="9"/>
    <x v="9"/>
    <x v="22"/>
    <x v="22"/>
  </r>
  <r>
    <x v="9"/>
    <s v="RODONAVES TRANSPORTES E ENCOMENDAS LTDA"/>
    <x v="11"/>
    <d v="2024-08-05T00:00:00"/>
    <d v="2024-08-07T00:00:00"/>
    <s v="'1030543"/>
    <s v="1 | 1"/>
    <x v="15"/>
    <x v="0"/>
    <n v="-324.33999999999997"/>
    <x v="120"/>
    <x v="118"/>
    <s v="REF. CHAVE PIX: CNPJ 44.914.992/0001-38"/>
    <x v="12"/>
    <x v="0"/>
    <x v="0"/>
    <n v="4003"/>
    <x v="13"/>
    <n v="40032"/>
    <s v="RELACIONAMENTO (Extraordinário)"/>
    <x v="0"/>
    <x v="4"/>
    <x v="9"/>
    <x v="9"/>
    <x v="22"/>
    <x v="22"/>
  </r>
  <r>
    <x v="9"/>
    <s v="RPE FERRAMENTAS E EQUIPAMENTOS DE SOLDA LTDA"/>
    <x v="4"/>
    <d v="2024-01-08T00:00:00"/>
    <d v="2024-02-05T00:00:00"/>
    <s v="'13953"/>
    <s v="1 | 1"/>
    <x v="9"/>
    <x v="0"/>
    <n v="-1377.5"/>
    <x v="114"/>
    <x v="112"/>
    <s v="REF: REPOSIÃ‡ÃƒO"/>
    <x v="10"/>
    <x v="0"/>
    <x v="0"/>
    <n v="7003"/>
    <x v="14"/>
    <n v="70032"/>
    <s v="SERRALHERIA (Extraordinário)"/>
    <x v="0"/>
    <x v="1"/>
    <x v="9"/>
    <x v="9"/>
    <x v="18"/>
    <x v="18"/>
  </r>
  <r>
    <x v="9"/>
    <s v="SANTA LIMPEZA COMERCIAL LTDA"/>
    <x v="9"/>
    <d v="2024-06-21T00:00:00"/>
    <d v="2024-07-19T00:00:00"/>
    <s v="'1040"/>
    <s v="1 | 1"/>
    <x v="9"/>
    <x v="0"/>
    <n v="-2329.9"/>
    <x v="86"/>
    <x v="85"/>
    <s v="REF: REPOSIÃ‡ÃƒO DE ESTOQUE"/>
    <x v="7"/>
    <x v="0"/>
    <x v="0"/>
    <n v="3007"/>
    <x v="25"/>
    <n v="30071"/>
    <s v="COMPRAS (Administrativo)"/>
    <x v="0"/>
    <x v="3"/>
    <x v="0"/>
    <x v="0"/>
    <x v="0"/>
    <x v="0"/>
  </r>
  <r>
    <x v="9"/>
    <s v="SANTA LIMPEZA COMERCIAL LTDA"/>
    <x v="10"/>
    <d v="2024-07-03T00:00:00"/>
    <d v="2024-07-24T00:00:00"/>
    <s v="'1150"/>
    <s v="1 | 1"/>
    <x v="9"/>
    <x v="0"/>
    <n v="-3313.57"/>
    <x v="122"/>
    <x v="120"/>
    <s v="REF:Santa limpeza -  bonsucesso julho 24 "/>
    <x v="2"/>
    <x v="1"/>
    <x v="0"/>
    <n v="4004"/>
    <x v="2"/>
    <n v="40041"/>
    <s v="PATRIMÔNIO (Administrativo)"/>
    <x v="0"/>
    <x v="4"/>
    <x v="0"/>
    <x v="0"/>
    <x v="9"/>
    <x v="9"/>
  </r>
  <r>
    <x v="9"/>
    <s v="SANTA LIMPEZA COMERCIAL LTDA"/>
    <x v="10"/>
    <d v="2024-07-03T00:00:00"/>
    <d v="2024-07-24T00:00:00"/>
    <s v="'1151"/>
    <s v="1 | 1"/>
    <x v="9"/>
    <x v="0"/>
    <n v="-445.31"/>
    <x v="122"/>
    <x v="120"/>
    <s v="REF: Santa limpeza - JPA julho 24"/>
    <x v="2"/>
    <x v="1"/>
    <x v="0"/>
    <n v="4004"/>
    <x v="2"/>
    <n v="40041"/>
    <s v="PATRIMÔNIO (Administrativo)"/>
    <x v="0"/>
    <x v="4"/>
    <x v="0"/>
    <x v="0"/>
    <x v="9"/>
    <x v="9"/>
  </r>
  <r>
    <x v="9"/>
    <s v="SANTA LIMPEZA COMERCIAL LTDA"/>
    <x v="10"/>
    <d v="2024-07-03T00:00:00"/>
    <d v="2024-07-24T00:00:00"/>
    <s v="'1151"/>
    <s v="1 | 1"/>
    <x v="9"/>
    <x v="0"/>
    <n v="8.91"/>
    <x v="122"/>
    <x v="120"/>
    <s v="REF: Santa limpeza - JPA julho 24"/>
    <x v="2"/>
    <x v="1"/>
    <x v="0"/>
    <n v="4004"/>
    <x v="2"/>
    <n v="40041"/>
    <s v="PATRIMÔNIO (Administrativo)"/>
    <x v="0"/>
    <x v="4"/>
    <x v="0"/>
    <x v="0"/>
    <x v="9"/>
    <x v="9"/>
  </r>
  <r>
    <x v="9"/>
    <s v="SANTA LIMPEZA COMERCIAL LTDA"/>
    <x v="10"/>
    <d v="2024-07-03T00:00:00"/>
    <d v="2024-07-24T00:00:00"/>
    <s v="'1156"/>
    <s v="1 | 1"/>
    <x v="9"/>
    <x v="0"/>
    <n v="-2322.3000000000002"/>
    <x v="122"/>
    <x v="120"/>
    <s v="REF: REPOSICAO DE ESTOQUE"/>
    <x v="2"/>
    <x v="1"/>
    <x v="0"/>
    <n v="4004"/>
    <x v="2"/>
    <n v="40041"/>
    <s v="PATRIMÔNIO (Administrativo)"/>
    <x v="0"/>
    <x v="4"/>
    <x v="0"/>
    <x v="0"/>
    <x v="9"/>
    <x v="9"/>
  </r>
  <r>
    <x v="9"/>
    <s v="SANTA LIMPEZA COMERCIAL LTDA"/>
    <x v="10"/>
    <d v="2024-07-05T00:00:00"/>
    <d v="2024-08-01T00:00:00"/>
    <s v="'1189"/>
    <s v="1 | 1"/>
    <x v="9"/>
    <x v="0"/>
    <n v="-245.68"/>
    <x v="122"/>
    <x v="120"/>
    <s v="REF:Santa limpeza -  bonsucesso julho 24 "/>
    <x v="2"/>
    <x v="1"/>
    <x v="0"/>
    <n v="4004"/>
    <x v="2"/>
    <n v="40041"/>
    <s v="PATRIMÔNIO (Administrativo)"/>
    <x v="0"/>
    <x v="4"/>
    <x v="0"/>
    <x v="0"/>
    <x v="9"/>
    <x v="9"/>
  </r>
  <r>
    <x v="9"/>
    <s v="SANTA LIMPEZA COMERCIAL LTDA"/>
    <x v="10"/>
    <d v="2024-07-08T00:00:00"/>
    <d v="2024-07-29T00:00:00"/>
    <s v="'1220"/>
    <s v="1 | 1"/>
    <x v="9"/>
    <x v="0"/>
    <n v="-473.55"/>
    <x v="86"/>
    <x v="85"/>
    <s v="REF:Santa limpeza -  bonsucesso julho 24 "/>
    <x v="7"/>
    <x v="0"/>
    <x v="0"/>
    <n v="3007"/>
    <x v="25"/>
    <n v="30071"/>
    <s v="COMPRAS (Administrativo)"/>
    <x v="0"/>
    <x v="4"/>
    <x v="0"/>
    <x v="0"/>
    <x v="0"/>
    <x v="0"/>
  </r>
  <r>
    <x v="9"/>
    <s v="SANTA LIMPEZA COMERCIAL LTDA"/>
    <x v="10"/>
    <d v="2024-07-18T00:00:00"/>
    <d v="2024-08-15T00:00:00"/>
    <s v="'1323"/>
    <s v="1 | 1"/>
    <x v="9"/>
    <x v="0"/>
    <n v="-2323.1"/>
    <x v="86"/>
    <x v="85"/>
    <s v="REF: REPOSIÃ‡ÃƒO DE ESTOQUE"/>
    <x v="7"/>
    <x v="0"/>
    <x v="0"/>
    <n v="3007"/>
    <x v="25"/>
    <n v="30071"/>
    <s v="COMPRAS (Administrativo)"/>
    <x v="0"/>
    <x v="4"/>
    <x v="0"/>
    <x v="0"/>
    <x v="0"/>
    <x v="0"/>
  </r>
  <r>
    <x v="9"/>
    <s v="SANTA LIMPEZA COMERCIAL LTDA"/>
    <x v="10"/>
    <d v="2024-07-24T00:00:00"/>
    <d v="2024-08-14T00:00:00"/>
    <s v="'1375"/>
    <s v="1 | 1"/>
    <x v="9"/>
    <x v="0"/>
    <n v="-213.12"/>
    <x v="111"/>
    <x v="109"/>
    <s v="REF: REPOSIÃ‡ÃƒO DE ESTOQUE"/>
    <x v="2"/>
    <x v="1"/>
    <x v="0"/>
    <n v="4004"/>
    <x v="2"/>
    <n v="40041"/>
    <s v="PATRIMÔNIO (Administrativo)"/>
    <x v="0"/>
    <x v="4"/>
    <x v="0"/>
    <x v="0"/>
    <x v="9"/>
    <x v="9"/>
  </r>
  <r>
    <x v="9"/>
    <s v="SANTA LIMPEZA COMERCIAL LTDA"/>
    <x v="10"/>
    <d v="2024-07-31T00:00:00"/>
    <d v="2024-08-28T00:00:00"/>
    <s v="'1446"/>
    <s v="1 | 1"/>
    <x v="9"/>
    <x v="0"/>
    <n v="-2324"/>
    <x v="86"/>
    <x v="85"/>
    <s v="REF: REPOSIÃ‡ÃƒO DE ESTOQUE"/>
    <x v="7"/>
    <x v="0"/>
    <x v="0"/>
    <n v="3007"/>
    <x v="25"/>
    <n v="30071"/>
    <s v="COMPRAS (Administrativo)"/>
    <x v="0"/>
    <x v="4"/>
    <x v="0"/>
    <x v="0"/>
    <x v="0"/>
    <x v="0"/>
  </r>
  <r>
    <x v="9"/>
    <s v="SANTA LIMPEZA COMERCIAL LTDA"/>
    <x v="11"/>
    <d v="2024-08-02T00:00:00"/>
    <d v="2024-08-23T00:00:00"/>
    <s v="'1488"/>
    <s v="1 | 1"/>
    <x v="9"/>
    <x v="0"/>
    <n v="-1119.1500000000001"/>
    <x v="111"/>
    <x v="109"/>
    <s v="REF: REPOSIÃ‡ÃƒO DE ESTOQUE"/>
    <x v="2"/>
    <x v="1"/>
    <x v="0"/>
    <n v="4004"/>
    <x v="2"/>
    <n v="40041"/>
    <s v="PATRIMÔNIO (Administrativo)"/>
    <x v="0"/>
    <x v="4"/>
    <x v="0"/>
    <x v="0"/>
    <x v="9"/>
    <x v="9"/>
  </r>
  <r>
    <x v="9"/>
    <s v="SANTA LIMPEZA COMERCIAL LTDA"/>
    <x v="11"/>
    <d v="2024-08-05T00:00:00"/>
    <d v="2024-08-26T00:00:00"/>
    <s v="'1512"/>
    <s v="1 | 1"/>
    <x v="9"/>
    <x v="0"/>
    <n v="-1366.12"/>
    <x v="103"/>
    <x v="102"/>
    <s v="Material de limpeza RIW "/>
    <x v="14"/>
    <x v="0"/>
    <x v="0"/>
    <n v="8001"/>
    <x v="17"/>
    <n v="80011"/>
    <s v="MARKETING (Administrativo)"/>
    <x v="0"/>
    <x v="4"/>
    <x v="0"/>
    <x v="0"/>
    <x v="0"/>
    <x v="0"/>
  </r>
  <r>
    <x v="9"/>
    <s v="SANTA LIMPEZA COMERCIAL LTDA"/>
    <x v="11"/>
    <d v="2024-08-06T00:00:00"/>
    <d v="2024-08-22T00:00:00"/>
    <s v="'1468"/>
    <s v="1 | 1"/>
    <x v="9"/>
    <x v="0"/>
    <n v="-3867.07"/>
    <x v="111"/>
    <x v="109"/>
    <s v="REF: REPOSIÃ‡ÃƒO DE ESTOQUE"/>
    <x v="2"/>
    <x v="1"/>
    <x v="0"/>
    <n v="4004"/>
    <x v="2"/>
    <n v="40041"/>
    <s v="PATRIMÔNIO (Administrativo)"/>
    <x v="0"/>
    <x v="4"/>
    <x v="0"/>
    <x v="0"/>
    <x v="9"/>
    <x v="9"/>
  </r>
  <r>
    <x v="9"/>
    <s v="SANTA LIMPEZA COMERCIAL LTDA"/>
    <x v="11"/>
    <d v="2024-08-06T00:00:00"/>
    <d v="2024-08-22T00:00:00"/>
    <s v="'1469"/>
    <s v="1 | 1"/>
    <x v="9"/>
    <x v="0"/>
    <n v="-351.91"/>
    <x v="111"/>
    <x v="109"/>
    <s v="Material de limpeza base JPA"/>
    <x v="2"/>
    <x v="1"/>
    <x v="0"/>
    <n v="4004"/>
    <x v="2"/>
    <n v="40041"/>
    <s v="PATRIMÔNIO (Administrativo)"/>
    <x v="0"/>
    <x v="4"/>
    <x v="0"/>
    <x v="0"/>
    <x v="9"/>
    <x v="9"/>
  </r>
  <r>
    <x v="9"/>
    <s v="SANTA LIMPEZA COMERCIAL LTDA"/>
    <x v="11"/>
    <d v="2024-08-06T00:00:00"/>
    <d v="2024-08-23T00:00:00"/>
    <s v="'1491"/>
    <s v="1 | 1"/>
    <x v="9"/>
    <x v="0"/>
    <n v="-178.47"/>
    <x v="111"/>
    <x v="109"/>
    <s v="REF: REPOSIÃ‡ÃƒO DE ESTOQUE"/>
    <x v="2"/>
    <x v="1"/>
    <x v="0"/>
    <n v="4004"/>
    <x v="2"/>
    <n v="40041"/>
    <s v="PATRIMÔNIO (Administrativo)"/>
    <x v="0"/>
    <x v="4"/>
    <x v="0"/>
    <x v="0"/>
    <x v="9"/>
    <x v="9"/>
  </r>
  <r>
    <x v="9"/>
    <s v="SANTA LIMPEZA COMERCIAL LTDA"/>
    <x v="11"/>
    <d v="2024-08-07T00:00:00"/>
    <d v="2024-08-27T00:00:00"/>
    <s v="'1527"/>
    <s v="1 | 1"/>
    <x v="9"/>
    <x v="0"/>
    <n v="-575.25"/>
    <x v="111"/>
    <x v="109"/>
    <s v="REF: REPOSIÃ‡ÃƒO DE ESTOQUE"/>
    <x v="3"/>
    <x v="2"/>
    <x v="0"/>
    <n v="7004"/>
    <x v="3"/>
    <n v="70047"/>
    <s v="FÁBRICA CNTR (Comum)"/>
    <x v="0"/>
    <x v="4"/>
    <x v="0"/>
    <x v="0"/>
    <x v="9"/>
    <x v="9"/>
  </r>
  <r>
    <x v="9"/>
    <s v="SANTA LIMPEZA COMERCIAL LTDA"/>
    <x v="11"/>
    <d v="2024-08-07T00:00:00"/>
    <d v="2024-08-28T00:00:00"/>
    <s v="'1546"/>
    <s v="1 | 1"/>
    <x v="9"/>
    <x v="0"/>
    <n v="-379.54"/>
    <x v="111"/>
    <x v="109"/>
    <s v="REF: REPOSIÃ‡ÃƒO DE ESTOQUE"/>
    <x v="3"/>
    <x v="2"/>
    <x v="0"/>
    <n v="7004"/>
    <x v="3"/>
    <n v="70047"/>
    <s v="FÁBRICA CNTR (Comum)"/>
    <x v="0"/>
    <x v="4"/>
    <x v="0"/>
    <x v="0"/>
    <x v="9"/>
    <x v="9"/>
  </r>
  <r>
    <x v="9"/>
    <s v="SANTA LIMPEZA COMERCIAL LTDA"/>
    <x v="11"/>
    <d v="2024-08-09T00:00:00"/>
    <d v="2024-08-30T00:00:00"/>
    <s v="'1582"/>
    <s v="1 | 1"/>
    <x v="9"/>
    <x v="0"/>
    <n v="-267.2"/>
    <x v="103"/>
    <x v="102"/>
    <s v="REF:  MATERIAIS PARA O RIW"/>
    <x v="14"/>
    <x v="0"/>
    <x v="0"/>
    <n v="8001"/>
    <x v="17"/>
    <n v="80011"/>
    <s v="MARKETING (Administrativo)"/>
    <x v="0"/>
    <x v="4"/>
    <x v="0"/>
    <x v="0"/>
    <x v="0"/>
    <x v="0"/>
  </r>
  <r>
    <x v="9"/>
    <s v="SANTA LIMPEZA COMERCIAL LTDA"/>
    <x v="11"/>
    <d v="2024-08-13T00:00:00"/>
    <d v="2024-09-10T00:00:00"/>
    <s v="'1611"/>
    <s v="1 | 1"/>
    <x v="9"/>
    <x v="0"/>
    <n v="-2030.72"/>
    <x v="103"/>
    <x v="102"/>
    <s v="REF:  MATERIAIS PARA O RIW"/>
    <x v="14"/>
    <x v="0"/>
    <x v="0"/>
    <n v="8001"/>
    <x v="17"/>
    <n v="80011"/>
    <s v="MARKETING (Administrativo)"/>
    <x v="0"/>
    <x v="4"/>
    <x v="0"/>
    <x v="0"/>
    <x v="0"/>
    <x v="0"/>
  </r>
  <r>
    <x v="9"/>
    <s v="SANTA LIMPEZA COMERCIAL LTDA"/>
    <x v="11"/>
    <d v="2024-08-14T00:00:00"/>
    <d v="2024-09-13T00:00:00"/>
    <s v="'1627"/>
    <s v="1 | 1"/>
    <x v="9"/>
    <x v="0"/>
    <n v="-2280"/>
    <x v="86"/>
    <x v="85"/>
    <s v="REF: REPOSIÃ‡ÃƒO DE ESTOQUE"/>
    <x v="7"/>
    <x v="0"/>
    <x v="0"/>
    <n v="3007"/>
    <x v="25"/>
    <n v="30071"/>
    <s v="COMPRAS (Administrativo)"/>
    <x v="0"/>
    <x v="4"/>
    <x v="0"/>
    <x v="0"/>
    <x v="0"/>
    <x v="0"/>
  </r>
  <r>
    <x v="9"/>
    <s v="SANTA LIMPEZA COMERCIAL LTDA"/>
    <x v="12"/>
    <d v="2024-09-02T00:00:00"/>
    <d v="2024-09-30T00:00:00"/>
    <s v="'1032252"/>
    <s v="1 | 1"/>
    <x v="9"/>
    <x v="0"/>
    <n v="-5187.1899999999996"/>
    <x v="111"/>
    <x v="109"/>
    <s v="REF: REPOSIÃ‡ÃƒO DE ESTOQUE"/>
    <x v="2"/>
    <x v="1"/>
    <x v="0"/>
    <n v="4004"/>
    <x v="2"/>
    <n v="40041"/>
    <s v="PATRIMÔNIO (Administrativo)"/>
    <x v="0"/>
    <x v="4"/>
    <x v="0"/>
    <x v="0"/>
    <x v="9"/>
    <x v="9"/>
  </r>
  <r>
    <x v="9"/>
    <s v="SANTA LIMPEZA COMERCIAL LTDA"/>
    <x v="12"/>
    <d v="2024-09-02T00:00:00"/>
    <d v="2024-09-30T00:00:00"/>
    <s v="'1804"/>
    <s v="1 | 1"/>
    <x v="9"/>
    <x v="0"/>
    <n v="-850.63"/>
    <x v="111"/>
    <x v="109"/>
    <s v="REF: REPOSIÃ‡ÃƒO DE ESTOQUE JPA"/>
    <x v="2"/>
    <x v="1"/>
    <x v="0"/>
    <n v="4004"/>
    <x v="2"/>
    <n v="40041"/>
    <s v="PATRIMÔNIO (Administrativo)"/>
    <x v="0"/>
    <x v="4"/>
    <x v="0"/>
    <x v="0"/>
    <x v="9"/>
    <x v="9"/>
  </r>
  <r>
    <x v="9"/>
    <s v="SANTA LIMPEZA COMERCIAL LTDA"/>
    <x v="12"/>
    <d v="2024-09-11T00:00:00"/>
    <d v="2024-10-02T00:00:00"/>
    <s v="'1927"/>
    <s v="1 | 1"/>
    <x v="9"/>
    <x v="0"/>
    <n v="-2290"/>
    <x v="86"/>
    <x v="85"/>
    <s v="REF: REPOSIÃ‡ÃƒO DE ESTOQUE"/>
    <x v="7"/>
    <x v="0"/>
    <x v="0"/>
    <n v="3007"/>
    <x v="25"/>
    <n v="30071"/>
    <s v="COMPRAS (Administrativo)"/>
    <x v="0"/>
    <x v="4"/>
    <x v="0"/>
    <x v="0"/>
    <x v="0"/>
    <x v="0"/>
  </r>
  <r>
    <x v="9"/>
    <s v="SANTA LIMPEZA COMERCIAL LTDA"/>
    <x v="12"/>
    <d v="2024-09-18T00:00:00"/>
    <d v="2024-10-09T00:00:00"/>
    <s v="'2004"/>
    <s v="1 | 1"/>
    <x v="9"/>
    <x v="0"/>
    <n v="-447.36"/>
    <x v="111"/>
    <x v="109"/>
    <s v="REF: Complemento Santa limpeza - Setembro 24"/>
    <x v="2"/>
    <x v="1"/>
    <x v="0"/>
    <n v="4004"/>
    <x v="2"/>
    <n v="40041"/>
    <s v="PATRIMÔNIO (Administrativo)"/>
    <x v="0"/>
    <x v="4"/>
    <x v="0"/>
    <x v="0"/>
    <x v="9"/>
    <x v="9"/>
  </r>
  <r>
    <x v="9"/>
    <s v="SANTA LIMPEZA COMERCIAL LTDA"/>
    <x v="12"/>
    <d v="2024-09-23T00:00:00"/>
    <d v="2024-10-14T00:00:00"/>
    <s v="'2047"/>
    <s v="1 | 1"/>
    <x v="9"/>
    <x v="0"/>
    <n v="-2290"/>
    <x v="86"/>
    <x v="85"/>
    <s v="REF: REPOSIÃ‡ÃƒO DE ESTOQUE"/>
    <x v="7"/>
    <x v="0"/>
    <x v="0"/>
    <n v="3007"/>
    <x v="25"/>
    <n v="30071"/>
    <s v="COMPRAS (Administrativo)"/>
    <x v="0"/>
    <x v="4"/>
    <x v="0"/>
    <x v="0"/>
    <x v="0"/>
    <x v="0"/>
  </r>
  <r>
    <x v="9"/>
    <s v="SANTA LIMPEZA COMERCIAL LTDA"/>
    <x v="13"/>
    <d v="2024-10-02T00:00:00"/>
    <d v="2024-10-23T00:00:00"/>
    <s v="'2114"/>
    <s v="1 | 1"/>
    <x v="9"/>
    <x v="0"/>
    <n v="-5293.14"/>
    <x v="111"/>
    <x v="109"/>
    <s v="REF:Santa limpeza - outubro marÃ©"/>
    <x v="2"/>
    <x v="1"/>
    <x v="0"/>
    <n v="4004"/>
    <x v="2"/>
    <n v="40041"/>
    <s v="PATRIMÔNIO (Administrativo)"/>
    <x v="0"/>
    <x v="0"/>
    <x v="0"/>
    <x v="0"/>
    <x v="9"/>
    <x v="9"/>
  </r>
  <r>
    <x v="9"/>
    <s v="SANTA LIMPEZA COMERCIAL LTDA"/>
    <x v="13"/>
    <d v="2024-10-02T00:00:00"/>
    <d v="2024-10-23T00:00:00"/>
    <s v="'2117"/>
    <s v="1 | 1"/>
    <x v="9"/>
    <x v="0"/>
    <n v="-640.32000000000005"/>
    <x v="111"/>
    <x v="109"/>
    <s v="REF: REPOSIÃ‡ÃƒO DE ESTOQUE JPA"/>
    <x v="2"/>
    <x v="1"/>
    <x v="0"/>
    <n v="4004"/>
    <x v="2"/>
    <n v="40041"/>
    <s v="PATRIMÔNIO (Administrativo)"/>
    <x v="0"/>
    <x v="0"/>
    <x v="0"/>
    <x v="0"/>
    <x v="9"/>
    <x v="9"/>
  </r>
  <r>
    <x v="9"/>
    <s v="SANTA LIMPEZA COMERCIAL LTDA"/>
    <x v="13"/>
    <d v="2024-10-07T00:00:00"/>
    <d v="2024-10-28T00:00:00"/>
    <s v="'2176"/>
    <s v="1 | 1"/>
    <x v="9"/>
    <x v="0"/>
    <n v="-2290"/>
    <x v="86"/>
    <x v="85"/>
    <s v="REF: REPOSIÃ‡ÃƒO DE ESTOQUE"/>
    <x v="7"/>
    <x v="0"/>
    <x v="0"/>
    <n v="3007"/>
    <x v="25"/>
    <n v="30071"/>
    <s v="COMPRAS (Administrativo)"/>
    <x v="0"/>
    <x v="0"/>
    <x v="0"/>
    <x v="0"/>
    <x v="0"/>
    <x v="0"/>
  </r>
  <r>
    <x v="9"/>
    <s v="SANTA LIMPEZA COMERCIAL LTDA"/>
    <x v="13"/>
    <d v="2024-10-22T00:00:00"/>
    <d v="2024-11-12T00:00:00"/>
    <s v="'2337"/>
    <s v="1 | 1"/>
    <x v="9"/>
    <x v="0"/>
    <n v="-2290"/>
    <x v="86"/>
    <x v="85"/>
    <s v="REF: REPOSIÃ‡ÃƒO DE ESTOQUE"/>
    <x v="7"/>
    <x v="0"/>
    <x v="0"/>
    <n v="3007"/>
    <x v="25"/>
    <n v="30071"/>
    <s v="COMPRAS (Administrativo)"/>
    <x v="0"/>
    <x v="0"/>
    <x v="0"/>
    <x v="0"/>
    <x v="0"/>
    <x v="0"/>
  </r>
  <r>
    <x v="9"/>
    <s v="SANTA LIMPEZA COMERCIAL LTDA"/>
    <x v="13"/>
    <d v="2024-10-25T00:00:00"/>
    <d v="2024-11-15T00:00:00"/>
    <s v="'002391"/>
    <s v="1 | 1"/>
    <x v="9"/>
    <x v="0"/>
    <n v="-176.5"/>
    <x v="126"/>
    <x v="124"/>
    <s v="REF. PARA REPOSIÃ‡ÃƒO DE ESTOQUE"/>
    <x v="3"/>
    <x v="0"/>
    <x v="0"/>
    <n v="7004"/>
    <x v="3"/>
    <n v="70042"/>
    <s v="FÁBRICA CNTR (Extraordinário)"/>
    <x v="0"/>
    <x v="0"/>
    <x v="9"/>
    <x v="9"/>
    <x v="22"/>
    <x v="22"/>
  </r>
  <r>
    <x v="9"/>
    <s v="SANTA LIMPEZA COMERCIAL LTDA"/>
    <x v="14"/>
    <d v="2024-11-01T00:00:00"/>
    <d v="2024-11-22T00:00:00"/>
    <s v="'2437"/>
    <s v="1 | 1"/>
    <x v="9"/>
    <x v="0"/>
    <n v="-506.8"/>
    <x v="111"/>
    <x v="109"/>
    <s v="Santa Limpeza JPA - novembro 24"/>
    <x v="2"/>
    <x v="1"/>
    <x v="0"/>
    <n v="4004"/>
    <x v="2"/>
    <n v="40041"/>
    <s v="PATRIMÔNIO (Administrativo)"/>
    <x v="0"/>
    <x v="0"/>
    <x v="0"/>
    <x v="0"/>
    <x v="9"/>
    <x v="9"/>
  </r>
  <r>
    <x v="9"/>
    <s v="SANTA LIMPEZA COMERCIAL LTDA"/>
    <x v="14"/>
    <d v="2024-11-06T00:00:00"/>
    <d v="2024-11-27T00:00:00"/>
    <s v="'2510"/>
    <s v="1 | 1"/>
    <x v="9"/>
    <x v="0"/>
    <n v="-2290"/>
    <x v="86"/>
    <x v="85"/>
    <s v="REF: REPOSIÃ‡ÃƒO DE ESTOQUE"/>
    <x v="7"/>
    <x v="0"/>
    <x v="0"/>
    <n v="3007"/>
    <x v="25"/>
    <n v="30071"/>
    <s v="COMPRAS (Administrativo)"/>
    <x v="0"/>
    <x v="0"/>
    <x v="0"/>
    <x v="0"/>
    <x v="0"/>
    <x v="0"/>
  </r>
  <r>
    <x v="9"/>
    <s v="SANTA LIMPEZA COMERCIAL LTDA"/>
    <x v="14"/>
    <d v="2024-11-21T00:00:00"/>
    <d v="2024-12-12T00:00:00"/>
    <s v="'2682"/>
    <s v="1 | 1"/>
    <x v="9"/>
    <x v="0"/>
    <n v="-2399"/>
    <x v="86"/>
    <x v="85"/>
    <s v="REF: REPOSIÃ‡ÃƒO DE ESTOQUE "/>
    <x v="7"/>
    <x v="0"/>
    <x v="0"/>
    <n v="3007"/>
    <x v="25"/>
    <n v="30071"/>
    <s v="COMPRAS (Administrativo)"/>
    <x v="0"/>
    <x v="0"/>
    <x v="0"/>
    <x v="0"/>
    <x v="0"/>
    <x v="0"/>
  </r>
  <r>
    <x v="9"/>
    <s v="SANTA LIMPEZA COMERCIAL LTDA"/>
    <x v="0"/>
    <d v="2024-12-03T00:00:00"/>
    <d v="2024-12-23T00:00:00"/>
    <s v="'2829"/>
    <s v="1 | 1"/>
    <x v="9"/>
    <x v="0"/>
    <n v="-5775.18"/>
    <x v="111"/>
    <x v="109"/>
    <s v="REF:Santa limpeza - Dezembro - base "/>
    <x v="2"/>
    <x v="1"/>
    <x v="0"/>
    <n v="4004"/>
    <x v="2"/>
    <n v="40041"/>
    <s v="PATRIMÔNIO (Administrativo)"/>
    <x v="0"/>
    <x v="0"/>
    <x v="0"/>
    <x v="0"/>
    <x v="9"/>
    <x v="9"/>
  </r>
  <r>
    <x v="9"/>
    <s v="SANTA LIMPEZA COMERCIAL LTDA"/>
    <x v="0"/>
    <d v="2024-12-03T00:00:00"/>
    <d v="2024-12-23T00:00:00"/>
    <s v="'2830"/>
    <s v="1 | 1"/>
    <x v="9"/>
    <x v="0"/>
    <n v="-828.54"/>
    <x v="111"/>
    <x v="109"/>
    <s v="Santa Limpeza JPA - DEZEMBRO 24"/>
    <x v="2"/>
    <x v="1"/>
    <x v="0"/>
    <n v="4004"/>
    <x v="2"/>
    <n v="40041"/>
    <s v="PATRIMÔNIO (Administrativo)"/>
    <x v="0"/>
    <x v="0"/>
    <x v="0"/>
    <x v="0"/>
    <x v="9"/>
    <x v="9"/>
  </r>
  <r>
    <x v="9"/>
    <s v="SANTA LIMPEZA COMERCIAL LTDA"/>
    <x v="0"/>
    <d v="2024-12-11T00:00:00"/>
    <d v="2025-01-02T00:00:00"/>
    <s v="'1185"/>
    <s v="1 | 1"/>
    <x v="9"/>
    <x v="0"/>
    <n v="-2299"/>
    <x v="86"/>
    <x v="85"/>
    <s v="REF: REPOSIÃ‡ÃƒO DE ESTOQUE, SALDO NO ESTOQUE ESTÃ BAIXO !! "/>
    <x v="7"/>
    <x v="0"/>
    <x v="0"/>
    <n v="3007"/>
    <x v="25"/>
    <n v="30071"/>
    <s v="COMPRAS (Administrativo)"/>
    <x v="0"/>
    <x v="0"/>
    <x v="0"/>
    <x v="0"/>
    <x v="0"/>
    <x v="0"/>
  </r>
  <r>
    <x v="9"/>
    <s v="SANTA LIMPEZA COMERCIAL LTDA"/>
    <x v="1"/>
    <d v="2025-01-02T00:00:00"/>
    <d v="2025-01-23T00:00:00"/>
    <s v="'3095"/>
    <s v="1 | 1"/>
    <x v="9"/>
    <x v="0"/>
    <n v="-2299"/>
    <x v="86"/>
    <x v="85"/>
    <s v="REF: REPOSIÃ‡ÃƒO DE ESTOQUE, MATERIAL PARA USO DO SETOR OPERACIONAL E MANIFESTO !! "/>
    <x v="7"/>
    <x v="0"/>
    <x v="0"/>
    <n v="3007"/>
    <x v="25"/>
    <n v="30071"/>
    <s v="COMPRAS (Administrativo)"/>
    <x v="0"/>
    <x v="1"/>
    <x v="0"/>
    <x v="0"/>
    <x v="0"/>
    <x v="0"/>
  </r>
  <r>
    <x v="9"/>
    <s v="SANTA LIMPEZA COMERCIAL LTDA"/>
    <x v="1"/>
    <d v="2025-01-03T00:00:00"/>
    <d v="2025-01-24T00:00:00"/>
    <s v="'3103"/>
    <s v="1 | 1"/>
    <x v="9"/>
    <x v="0"/>
    <n v="-5178.13"/>
    <x v="111"/>
    <x v="109"/>
    <s v="SANTA LIMPEZA - MATERIAS DE LIMPEZA  - BASE MARE"/>
    <x v="2"/>
    <x v="1"/>
    <x v="0"/>
    <n v="4004"/>
    <x v="2"/>
    <n v="40041"/>
    <s v="PATRIMÔNIO (Administrativo)"/>
    <x v="0"/>
    <x v="1"/>
    <x v="0"/>
    <x v="0"/>
    <x v="9"/>
    <x v="9"/>
  </r>
  <r>
    <x v="9"/>
    <s v="SANTA LIMPEZA COMERCIAL LTDA"/>
    <x v="1"/>
    <d v="2025-01-03T00:00:00"/>
    <d v="2025-01-24T00:00:00"/>
    <s v="'3104"/>
    <s v="1 | 1"/>
    <x v="9"/>
    <x v="0"/>
    <n v="-986.78"/>
    <x v="86"/>
    <x v="85"/>
    <s v="REF: REPOSIÃ‡ÃƒO DE ESTOQUE"/>
    <x v="7"/>
    <x v="0"/>
    <x v="0"/>
    <n v="3007"/>
    <x v="25"/>
    <n v="30071"/>
    <s v="COMPRAS (Administrativo)"/>
    <x v="0"/>
    <x v="1"/>
    <x v="0"/>
    <x v="0"/>
    <x v="0"/>
    <x v="0"/>
  </r>
  <r>
    <x v="9"/>
    <s v="SANTA LIMPEZA COMERCIAL LTDA"/>
    <x v="1"/>
    <d v="2025-01-15T00:00:00"/>
    <d v="2025-02-05T00:00:00"/>
    <s v="'3236"/>
    <s v="1 | 1"/>
    <x v="9"/>
    <x v="0"/>
    <n v="-2359"/>
    <x v="86"/>
    <x v="85"/>
    <s v="REF: REPOSIÃ‡ÃƒO DE ESTOQUE"/>
    <x v="7"/>
    <x v="0"/>
    <x v="0"/>
    <n v="3007"/>
    <x v="25"/>
    <n v="30071"/>
    <s v="COMPRAS (Administrativo)"/>
    <x v="0"/>
    <x v="1"/>
    <x v="0"/>
    <x v="0"/>
    <x v="0"/>
    <x v="0"/>
  </r>
  <r>
    <x v="9"/>
    <s v="SANTA LIMPEZA COMERCIAL LTDA"/>
    <x v="2"/>
    <d v="2025-02-06T00:00:00"/>
    <d v="2025-02-27T00:00:00"/>
    <s v="'3522"/>
    <s v="1 | 1"/>
    <x v="9"/>
    <x v="1"/>
    <n v="-823.81"/>
    <x v="86"/>
    <x v="85"/>
    <s v="REF: REPOSIÃ‡ÃƒO DE ESTOQUE"/>
    <x v="7"/>
    <x v="0"/>
    <x v="0"/>
    <n v="3007"/>
    <x v="25"/>
    <n v="30071"/>
    <s v="COMPRAS (Administrativo)"/>
    <x v="0"/>
    <x v="1"/>
    <x v="0"/>
    <x v="0"/>
    <x v="0"/>
    <x v="0"/>
  </r>
  <r>
    <x v="9"/>
    <s v="SAVEZ CERTIFICADORA DIGITAL LTDA."/>
    <x v="7"/>
    <d v="2024-04-26T00:00:00"/>
    <d v="2024-04-29T00:00:00"/>
    <s v="'527/526"/>
    <s v="1 | 1"/>
    <x v="11"/>
    <x v="0"/>
    <n v="-310"/>
    <x v="59"/>
    <x v="58"/>
    <s v="REF CERTIFICADO DIGITAL "/>
    <x v="5"/>
    <x v="0"/>
    <x v="0"/>
    <n v="3001"/>
    <x v="5"/>
    <n v="30011"/>
    <s v="CONTROLADORIA (Administrativo)"/>
    <x v="0"/>
    <x v="3"/>
    <x v="0"/>
    <x v="0"/>
    <x v="10"/>
    <x v="10"/>
  </r>
  <r>
    <x v="9"/>
    <s v="SECRETARIA DA RECEITA FEDERAL DO BRASIL - RFB"/>
    <x v="4"/>
    <d v="2024-01-11T00:00:00"/>
    <d v="2024-01-31T00:00:00"/>
    <s v="'1022244"/>
    <s v="1 | 1"/>
    <x v="1"/>
    <x v="0"/>
    <n v="-2112.4299999999998"/>
    <x v="98"/>
    <x v="97"/>
    <s v="REF. DARF PARCELAMENTO PROCESSO 10768.404345/2020-72   DEBITO CC ITAU - COFINS  (PARCELA 42/60)"/>
    <x v="0"/>
    <x v="0"/>
    <x v="0"/>
    <n v="2001"/>
    <x v="0"/>
    <n v="20011"/>
    <s v="CORPORATIVO (Administrativo)"/>
    <x v="1"/>
    <x v="1"/>
    <x v="5"/>
    <x v="5"/>
    <x v="6"/>
    <x v="6"/>
  </r>
  <r>
    <x v="9"/>
    <s v="SECRETARIA DA RECEITA FEDERAL DO BRASIL - RFB"/>
    <x v="4"/>
    <d v="2024-01-11T00:00:00"/>
    <d v="2024-01-31T00:00:00"/>
    <s v="'1022245"/>
    <s v="1 | 1"/>
    <x v="1"/>
    <x v="0"/>
    <n v="-644.92999999999995"/>
    <x v="98"/>
    <x v="97"/>
    <s v="REF. DARF PARCELAMENTO PROCESSO 10768.411392/2021-53   DEBITO CC ITAU - PIS  (PARCELA 32/59)"/>
    <x v="0"/>
    <x v="0"/>
    <x v="0"/>
    <n v="2001"/>
    <x v="0"/>
    <n v="20011"/>
    <s v="CORPORATIVO (Administrativo)"/>
    <x v="1"/>
    <x v="1"/>
    <x v="5"/>
    <x v="5"/>
    <x v="6"/>
    <x v="6"/>
  </r>
  <r>
    <x v="9"/>
    <s v="SECRETARIA DA RECEITA FEDERAL DO BRASIL - RFB"/>
    <x v="4"/>
    <d v="2024-01-11T00:00:00"/>
    <d v="2024-01-31T00:00:00"/>
    <s v="'1022246"/>
    <s v="1 | 1"/>
    <x v="1"/>
    <x v="0"/>
    <n v="-3030.02"/>
    <x v="98"/>
    <x v="97"/>
    <s v="REF. DARF PARCELAMENTO PROCESSO 10768.411392/2021-53   DEBITO CC ITAU - COFINS  (PARCELA 32/60)"/>
    <x v="0"/>
    <x v="0"/>
    <x v="0"/>
    <n v="2001"/>
    <x v="0"/>
    <n v="20011"/>
    <s v="CORPORATIVO (Administrativo)"/>
    <x v="1"/>
    <x v="1"/>
    <x v="5"/>
    <x v="5"/>
    <x v="6"/>
    <x v="6"/>
  </r>
  <r>
    <x v="9"/>
    <s v="SECRETARIA DA RECEITA FEDERAL DO BRASIL - RFB"/>
    <x v="4"/>
    <d v="2024-01-25T00:00:00"/>
    <d v="2024-01-31T00:00:00"/>
    <s v="'1022279"/>
    <s v="1 | 1"/>
    <x v="1"/>
    <x v="0"/>
    <n v="-2445.44"/>
    <x v="13"/>
    <x v="13"/>
    <s v="REF. PARC SIMPLIFICADO PARCELA 04/60"/>
    <x v="0"/>
    <x v="0"/>
    <x v="0"/>
    <n v="2001"/>
    <x v="0"/>
    <n v="20011"/>
    <s v="CORPORATIVO (Administrativo)"/>
    <x v="1"/>
    <x v="1"/>
    <x v="7"/>
    <x v="7"/>
    <x v="8"/>
    <x v="8"/>
  </r>
  <r>
    <x v="9"/>
    <s v="SECRETARIA DA RECEITA FEDERAL DO BRASIL - RFB"/>
    <x v="4"/>
    <d v="2024-01-29T00:00:00"/>
    <d v="2024-01-31T00:00:00"/>
    <s v="'1022394"/>
    <s v="1 | 1"/>
    <x v="1"/>
    <x v="0"/>
    <n v="-24222.54"/>
    <x v="8"/>
    <x v="8"/>
    <s v="REF. GUIAS 1QUOTAS  IRPJ 4Â°TRIMESTRE/2023 A KIOTO"/>
    <x v="0"/>
    <x v="0"/>
    <x v="0"/>
    <n v="2001"/>
    <x v="0"/>
    <n v="20011"/>
    <s v="CORPORATIVO (Administrativo)"/>
    <x v="1"/>
    <x v="1"/>
    <x v="4"/>
    <x v="4"/>
    <x v="5"/>
    <x v="5"/>
  </r>
  <r>
    <x v="9"/>
    <s v="SECRETARIA DA RECEITA FEDERAL DO BRASIL - RFB"/>
    <x v="4"/>
    <d v="2024-01-29T00:00:00"/>
    <d v="2024-01-31T00:00:00"/>
    <s v="'1022396"/>
    <s v="1 | 1"/>
    <x v="1"/>
    <x v="0"/>
    <n v="-15319.86"/>
    <x v="9"/>
    <x v="9"/>
    <s v="REF. GUIAS 1QUOTAS  CSLL  4Â°TRIMESTRE/2023 A KIOTO"/>
    <x v="0"/>
    <x v="0"/>
    <x v="0"/>
    <n v="2001"/>
    <x v="0"/>
    <n v="20011"/>
    <s v="CORPORATIVO (Administrativo)"/>
    <x v="1"/>
    <x v="1"/>
    <x v="4"/>
    <x v="4"/>
    <x v="5"/>
    <x v="5"/>
  </r>
  <r>
    <x v="9"/>
    <s v="SECRETARIA DA RECEITA FEDERAL DO BRASIL - RFB"/>
    <x v="5"/>
    <d v="2024-02-15T00:00:00"/>
    <d v="2024-02-29T00:00:00"/>
    <s v="'1022678"/>
    <s v="1 | 1"/>
    <x v="1"/>
    <x v="0"/>
    <n v="-24464.76"/>
    <x v="8"/>
    <x v="8"/>
    <s v="REF. GUIAS 2 QUOTAS IRPJ 4Â°TRIMESTRE/2023 "/>
    <x v="0"/>
    <x v="0"/>
    <x v="0"/>
    <n v="2001"/>
    <x v="0"/>
    <n v="20011"/>
    <s v="CORPORATIVO (Administrativo)"/>
    <x v="1"/>
    <x v="1"/>
    <x v="4"/>
    <x v="4"/>
    <x v="5"/>
    <x v="5"/>
  </r>
  <r>
    <x v="9"/>
    <s v="SECRETARIA DA RECEITA FEDERAL DO BRASIL - RFB"/>
    <x v="5"/>
    <d v="2024-02-15T00:00:00"/>
    <d v="2024-02-29T00:00:00"/>
    <s v="'1022680"/>
    <s v="1 | 1"/>
    <x v="1"/>
    <x v="0"/>
    <n v="-15473.05"/>
    <x v="9"/>
    <x v="9"/>
    <s v="REF. GUIAS 2 QUOTAS CSLL 4Â°TRIMESTRE/2023 "/>
    <x v="0"/>
    <x v="0"/>
    <x v="0"/>
    <n v="2001"/>
    <x v="0"/>
    <n v="20011"/>
    <s v="CORPORATIVO (Administrativo)"/>
    <x v="1"/>
    <x v="1"/>
    <x v="4"/>
    <x v="4"/>
    <x v="5"/>
    <x v="5"/>
  </r>
  <r>
    <x v="9"/>
    <s v="SECRETARIA DA RECEITA FEDERAL DO BRASIL - RFB"/>
    <x v="5"/>
    <d v="2024-02-15T00:00:00"/>
    <d v="2024-02-29T00:00:00"/>
    <s v="'1022917"/>
    <s v="1 | 1"/>
    <x v="1"/>
    <x v="0"/>
    <n v="-3052.96"/>
    <x v="98"/>
    <x v="97"/>
    <s v="REF. DARF PARCELAMENTO PROCESSO 10768.411392/2021-53   DEBITO CC ITAU - COFINS  (PARCELA 33/60)"/>
    <x v="0"/>
    <x v="0"/>
    <x v="0"/>
    <n v="2001"/>
    <x v="0"/>
    <n v="20011"/>
    <s v="CORPORATIVO (Administrativo)"/>
    <x v="1"/>
    <x v="1"/>
    <x v="5"/>
    <x v="5"/>
    <x v="6"/>
    <x v="6"/>
  </r>
  <r>
    <x v="9"/>
    <s v="SECRETARIA DA RECEITA FEDERAL DO BRASIL - RFB"/>
    <x v="5"/>
    <d v="2024-02-15T00:00:00"/>
    <d v="2024-02-29T00:00:00"/>
    <s v="'1022918"/>
    <s v="1 | 1"/>
    <x v="1"/>
    <x v="0"/>
    <n v="-649.80999999999995"/>
    <x v="98"/>
    <x v="97"/>
    <s v="REF. DARF PARCELAMENTO PROCESSO 10768.411392/2021-53   DEBITO CC ITAU - PIS  (PARCELA 33/59)"/>
    <x v="0"/>
    <x v="0"/>
    <x v="0"/>
    <n v="2001"/>
    <x v="0"/>
    <n v="20011"/>
    <s v="CORPORATIVO (Administrativo)"/>
    <x v="1"/>
    <x v="1"/>
    <x v="5"/>
    <x v="5"/>
    <x v="6"/>
    <x v="6"/>
  </r>
  <r>
    <x v="9"/>
    <s v="SECRETARIA DA RECEITA FEDERAL DO BRASIL - RFB"/>
    <x v="5"/>
    <d v="2024-02-15T00:00:00"/>
    <d v="2024-02-29T00:00:00"/>
    <s v="'1022919"/>
    <s v="1 | 1"/>
    <x v="1"/>
    <x v="0"/>
    <n v="-2128.19"/>
    <x v="98"/>
    <x v="97"/>
    <s v="REF. DARF PARCELAMENTO PROCESSO 10768.404345/2020-72   DEBITO CC ITAU - COFINS  (PARCELA 43/60)"/>
    <x v="0"/>
    <x v="0"/>
    <x v="0"/>
    <n v="2001"/>
    <x v="0"/>
    <n v="20011"/>
    <s v="CORPORATIVO (Administrativo)"/>
    <x v="1"/>
    <x v="1"/>
    <x v="5"/>
    <x v="5"/>
    <x v="6"/>
    <x v="6"/>
  </r>
  <r>
    <x v="9"/>
    <s v="SECRETARIA DA RECEITA FEDERAL DO BRASIL - RFB"/>
    <x v="5"/>
    <d v="2024-02-15T00:00:00"/>
    <d v="2024-02-29T00:00:00"/>
    <s v="'1022920"/>
    <s v="1 | 1"/>
    <x v="1"/>
    <x v="0"/>
    <n v="-2468.52"/>
    <x v="13"/>
    <x v="13"/>
    <s v="REF. DARF PARCELAMENTO PROCESSO 0211.0001200922655262373   DEBITO CC ITAU - COFINS  (PARCELA 05/60)"/>
    <x v="0"/>
    <x v="0"/>
    <x v="0"/>
    <n v="2001"/>
    <x v="0"/>
    <n v="20011"/>
    <s v="CORPORATIVO (Administrativo)"/>
    <x v="1"/>
    <x v="1"/>
    <x v="7"/>
    <x v="7"/>
    <x v="8"/>
    <x v="8"/>
  </r>
  <r>
    <x v="9"/>
    <s v="SECRETARIA DA RECEITA FEDERAL DO BRASIL - RFB"/>
    <x v="5"/>
    <d v="2024-03-20T00:00:00"/>
    <d v="2024-03-20T00:00:00"/>
    <s v="'1023842"/>
    <s v="1 | 1"/>
    <x v="1"/>
    <x v="0"/>
    <n v="-5003.34"/>
    <x v="20"/>
    <x v="20"/>
    <s v="REF. DCTFWEB KIOTO - 02/2024"/>
    <x v="6"/>
    <x v="2"/>
    <x v="0"/>
    <n v="6001"/>
    <x v="6"/>
    <n v="60012"/>
    <s v="OPERACIONAL (Extraordinário)"/>
    <x v="1"/>
    <x v="1"/>
    <x v="2"/>
    <x v="2"/>
    <x v="2"/>
    <x v="2"/>
  </r>
  <r>
    <x v="9"/>
    <s v="SECRETARIA DA RECEITA FEDERAL DO BRASIL - RFB"/>
    <x v="5"/>
    <d v="2024-03-20T00:00:00"/>
    <d v="2024-03-20T00:00:00"/>
    <s v="'1023842"/>
    <s v="1 | 1"/>
    <x v="1"/>
    <x v="0"/>
    <n v="-4299.01"/>
    <x v="20"/>
    <x v="20"/>
    <s v="REF. DCTFWEB KIOTO - 02/2024"/>
    <x v="19"/>
    <x v="1"/>
    <x v="0"/>
    <n v="1002"/>
    <x v="22"/>
    <n v="10021"/>
    <s v="DIRETORIA (Administrativo)"/>
    <x v="1"/>
    <x v="1"/>
    <x v="2"/>
    <x v="2"/>
    <x v="2"/>
    <x v="2"/>
  </r>
  <r>
    <x v="9"/>
    <s v="SECRETARIA DA RECEITA FEDERAL DO BRASIL - RFB"/>
    <x v="5"/>
    <d v="2024-03-20T00:00:00"/>
    <d v="2024-03-20T00:00:00"/>
    <s v="'1023842"/>
    <s v="1 | 1"/>
    <x v="1"/>
    <x v="0"/>
    <n v="-3632.09"/>
    <x v="20"/>
    <x v="20"/>
    <s v="REF. DCTFWEB KIOTO - 02/2024"/>
    <x v="6"/>
    <x v="2"/>
    <x v="0"/>
    <n v="6001"/>
    <x v="6"/>
    <n v="60013"/>
    <s v="OPERACIONAL (Poli e Rollon)"/>
    <x v="1"/>
    <x v="1"/>
    <x v="2"/>
    <x v="2"/>
    <x v="2"/>
    <x v="2"/>
  </r>
  <r>
    <x v="9"/>
    <s v="SECRETARIA DA RECEITA FEDERAL DO BRASIL - RFB"/>
    <x v="5"/>
    <d v="2024-03-20T00:00:00"/>
    <d v="2024-03-20T00:00:00"/>
    <s v="'1023842"/>
    <s v="1 | 1"/>
    <x v="1"/>
    <x v="0"/>
    <n v="-3202.05"/>
    <x v="20"/>
    <x v="20"/>
    <s v="REF. DCTFWEB KIOTO - 02/2024"/>
    <x v="22"/>
    <x v="1"/>
    <x v="0"/>
    <n v="4002"/>
    <x v="34"/>
    <n v="40021"/>
    <s v="VENDAS (Administrativo)"/>
    <x v="1"/>
    <x v="1"/>
    <x v="2"/>
    <x v="2"/>
    <x v="2"/>
    <x v="2"/>
  </r>
  <r>
    <x v="9"/>
    <s v="SECRETARIA DA RECEITA FEDERAL DO BRASIL - RFB"/>
    <x v="5"/>
    <d v="2024-03-20T00:00:00"/>
    <d v="2024-03-20T00:00:00"/>
    <s v="'1023842"/>
    <s v="1 | 1"/>
    <x v="1"/>
    <x v="0"/>
    <n v="-1284.26"/>
    <x v="20"/>
    <x v="20"/>
    <s v="REF. DCTFWEB KIOTO - 02/2024"/>
    <x v="17"/>
    <x v="1"/>
    <x v="0"/>
    <n v="4001"/>
    <x v="20"/>
    <n v="40011"/>
    <s v="ATENDIMENTO (Administrativo)"/>
    <x v="1"/>
    <x v="1"/>
    <x v="2"/>
    <x v="2"/>
    <x v="2"/>
    <x v="2"/>
  </r>
  <r>
    <x v="9"/>
    <s v="SECRETARIA DA RECEITA FEDERAL DO BRASIL - RFB"/>
    <x v="5"/>
    <d v="2024-03-20T00:00:00"/>
    <d v="2024-03-20T00:00:00"/>
    <s v="'1023842"/>
    <s v="1 | 1"/>
    <x v="1"/>
    <x v="0"/>
    <n v="-1197.01"/>
    <x v="20"/>
    <x v="20"/>
    <s v="REF. DCTFWEB KIOTO - 02/2024"/>
    <x v="6"/>
    <x v="2"/>
    <x v="0"/>
    <n v="6002"/>
    <x v="9"/>
    <n v="60022"/>
    <s v="OPERACIONAL ADM (Extraordinário)"/>
    <x v="1"/>
    <x v="1"/>
    <x v="2"/>
    <x v="2"/>
    <x v="2"/>
    <x v="2"/>
  </r>
  <r>
    <x v="9"/>
    <s v="SECRETARIA DA RECEITA FEDERAL DO BRASIL - RFB"/>
    <x v="5"/>
    <d v="2024-03-20T00:00:00"/>
    <d v="2024-03-20T00:00:00"/>
    <s v="'1023842"/>
    <s v="1 | 1"/>
    <x v="1"/>
    <x v="0"/>
    <n v="-1126.1199999999999"/>
    <x v="20"/>
    <x v="20"/>
    <s v="REF. DCTFWEB KIOTO - 02/2024"/>
    <x v="10"/>
    <x v="2"/>
    <x v="0"/>
    <n v="7003"/>
    <x v="14"/>
    <n v="70037"/>
    <s v="SERRALHERIA (Comum)"/>
    <x v="1"/>
    <x v="1"/>
    <x v="2"/>
    <x v="2"/>
    <x v="2"/>
    <x v="2"/>
  </r>
  <r>
    <x v="9"/>
    <s v="SECRETARIA DA RECEITA FEDERAL DO BRASIL - RFB"/>
    <x v="5"/>
    <d v="2024-03-20T00:00:00"/>
    <d v="2024-03-20T00:00:00"/>
    <s v="'1023842"/>
    <s v="1 | 1"/>
    <x v="1"/>
    <x v="0"/>
    <n v="-1032.54"/>
    <x v="32"/>
    <x v="32"/>
    <s v="REF. DCTFWEB KIOTO - 02/2024"/>
    <x v="22"/>
    <x v="1"/>
    <x v="0"/>
    <n v="4002"/>
    <x v="34"/>
    <n v="40021"/>
    <s v="VENDAS (Administrativo)"/>
    <x v="1"/>
    <x v="1"/>
    <x v="2"/>
    <x v="2"/>
    <x v="2"/>
    <x v="2"/>
  </r>
  <r>
    <x v="9"/>
    <s v="SECRETARIA DA RECEITA FEDERAL DO BRASIL - RFB"/>
    <x v="5"/>
    <d v="2024-03-20T00:00:00"/>
    <d v="2024-03-20T00:00:00"/>
    <s v="'1023842"/>
    <s v="1 | 1"/>
    <x v="1"/>
    <x v="0"/>
    <n v="-848.04"/>
    <x v="32"/>
    <x v="32"/>
    <s v="REF. DCTFWEB KIOTO - 02/2024"/>
    <x v="19"/>
    <x v="1"/>
    <x v="0"/>
    <n v="1002"/>
    <x v="22"/>
    <n v="10021"/>
    <s v="DIRETORIA (Administrativo)"/>
    <x v="1"/>
    <x v="1"/>
    <x v="2"/>
    <x v="2"/>
    <x v="2"/>
    <x v="2"/>
  </r>
  <r>
    <x v="9"/>
    <s v="SECRETARIA DA RECEITA FEDERAL DO BRASIL - RFB"/>
    <x v="5"/>
    <d v="2024-03-20T00:00:00"/>
    <d v="2024-03-20T00:00:00"/>
    <s v="'1023842"/>
    <s v="1 | 1"/>
    <x v="1"/>
    <x v="0"/>
    <n v="-50.07"/>
    <x v="32"/>
    <x v="32"/>
    <s v="REF. DCTFWEB KIOTO - 02/2024"/>
    <x v="17"/>
    <x v="1"/>
    <x v="0"/>
    <n v="4001"/>
    <x v="20"/>
    <n v="40011"/>
    <s v="ATENDIMENTO (Administrativo)"/>
    <x v="1"/>
    <x v="1"/>
    <x v="2"/>
    <x v="2"/>
    <x v="2"/>
    <x v="2"/>
  </r>
  <r>
    <x v="9"/>
    <s v="SECRETARIA DA RECEITA FEDERAL DO BRASIL - RFB"/>
    <x v="5"/>
    <d v="2024-03-20T00:00:00"/>
    <d v="2024-03-20T00:00:00"/>
    <s v="'1023842"/>
    <s v="1 | 1"/>
    <x v="1"/>
    <x v="0"/>
    <n v="-43.42"/>
    <x v="32"/>
    <x v="32"/>
    <s v="REF. DCTFWEB KIOTO - 02/2024"/>
    <x v="6"/>
    <x v="2"/>
    <x v="0"/>
    <n v="6002"/>
    <x v="9"/>
    <n v="60022"/>
    <s v="OPERACIONAL ADM (Extraordinário)"/>
    <x v="1"/>
    <x v="1"/>
    <x v="2"/>
    <x v="2"/>
    <x v="2"/>
    <x v="2"/>
  </r>
  <r>
    <x v="9"/>
    <s v="SECRETARIA DA RECEITA FEDERAL DO BRASIL - RFB"/>
    <x v="5"/>
    <d v="2024-03-20T00:00:00"/>
    <d v="2024-03-20T00:00:00"/>
    <s v="'1023842"/>
    <s v="1 | 1"/>
    <x v="1"/>
    <x v="0"/>
    <n v="-16.850000000000001"/>
    <x v="32"/>
    <x v="32"/>
    <s v="REF. DCTFWEB KIOTO - 02/2024"/>
    <x v="10"/>
    <x v="2"/>
    <x v="0"/>
    <n v="7003"/>
    <x v="14"/>
    <n v="70037"/>
    <s v="SERRALHERIA (Comum)"/>
    <x v="1"/>
    <x v="1"/>
    <x v="2"/>
    <x v="2"/>
    <x v="2"/>
    <x v="2"/>
  </r>
  <r>
    <x v="9"/>
    <s v="SECRETARIA DA RECEITA FEDERAL DO BRASIL - RFB"/>
    <x v="5"/>
    <d v="2024-03-20T00:00:00"/>
    <d v="2024-03-20T00:00:00"/>
    <s v="'1023842"/>
    <s v="1 | 1"/>
    <x v="1"/>
    <x v="0"/>
    <n v="0"/>
    <x v="32"/>
    <x v="32"/>
    <s v="REF. DCTFWEB KIOTO - 02/2024"/>
    <x v="6"/>
    <x v="2"/>
    <x v="0"/>
    <n v="6001"/>
    <x v="6"/>
    <n v="60013"/>
    <s v="OPERACIONAL (Poli e Rollon)"/>
    <x v="1"/>
    <x v="1"/>
    <x v="2"/>
    <x v="2"/>
    <x v="2"/>
    <x v="2"/>
  </r>
  <r>
    <x v="9"/>
    <s v="SECRETARIA DA RECEITA FEDERAL DO BRASIL - RFB"/>
    <x v="5"/>
    <d v="2024-03-20T00:00:00"/>
    <d v="2024-03-20T00:00:00"/>
    <s v="'1023842"/>
    <s v="1 | 1"/>
    <x v="1"/>
    <x v="0"/>
    <n v="2922.79"/>
    <x v="20"/>
    <x v="20"/>
    <s v="REF. DCTFWEB KIOTO - 02/2024"/>
    <x v="0"/>
    <x v="2"/>
    <x v="0"/>
    <n v="2001"/>
    <x v="0"/>
    <n v="20017"/>
    <s v="CORPORATIVO (Comum)"/>
    <x v="1"/>
    <x v="1"/>
    <x v="2"/>
    <x v="2"/>
    <x v="2"/>
    <x v="2"/>
  </r>
  <r>
    <x v="9"/>
    <s v="SECRETARIA DA RECEITA FEDERAL DO BRASIL - RFB"/>
    <x v="6"/>
    <d v="2024-03-07T00:00:00"/>
    <d v="2024-03-28T00:00:00"/>
    <s v="'1023286"/>
    <s v="1 | 1"/>
    <x v="1"/>
    <x v="0"/>
    <n v="-9763.09"/>
    <x v="89"/>
    <x v="88"/>
    <s v="REF. DARM PARCELAMENTO 04/391071/2020  (PARCELA 44/84)"/>
    <x v="0"/>
    <x v="0"/>
    <x v="0"/>
    <n v="2001"/>
    <x v="0"/>
    <n v="20011"/>
    <s v="CORPORATIVO (Administrativo)"/>
    <x v="1"/>
    <x v="1"/>
    <x v="5"/>
    <x v="5"/>
    <x v="6"/>
    <x v="6"/>
  </r>
  <r>
    <x v="9"/>
    <s v="SECRETARIA DA RECEITA FEDERAL DO BRASIL - RFB"/>
    <x v="6"/>
    <d v="2024-03-07T00:00:00"/>
    <d v="2024-03-28T00:00:00"/>
    <s v="'1023287"/>
    <s v="1 | 1"/>
    <x v="1"/>
    <x v="0"/>
    <n v="-3656.23"/>
    <x v="89"/>
    <x v="88"/>
    <s v="REF. DARM PARCELAMENTO 04/390586/2021 (PARCELA 37/84)"/>
    <x v="0"/>
    <x v="0"/>
    <x v="0"/>
    <n v="2001"/>
    <x v="0"/>
    <n v="20011"/>
    <s v="CORPORATIVO (Administrativo)"/>
    <x v="1"/>
    <x v="1"/>
    <x v="5"/>
    <x v="5"/>
    <x v="6"/>
    <x v="6"/>
  </r>
  <r>
    <x v="9"/>
    <s v="SECRETARIA DA RECEITA FEDERAL DO BRASIL - RFB"/>
    <x v="6"/>
    <d v="2024-03-28T00:00:00"/>
    <d v="2024-03-28T00:00:00"/>
    <s v="'1023243"/>
    <s v="1 | 1"/>
    <x v="1"/>
    <x v="0"/>
    <n v="-24658.54"/>
    <x v="8"/>
    <x v="8"/>
    <s v="REF. IRPJ 4Âº TRIM/2023 3Âª COTA"/>
    <x v="0"/>
    <x v="0"/>
    <x v="0"/>
    <n v="2001"/>
    <x v="0"/>
    <n v="20011"/>
    <s v="CORPORATIVO (Administrativo)"/>
    <x v="1"/>
    <x v="1"/>
    <x v="4"/>
    <x v="4"/>
    <x v="5"/>
    <x v="5"/>
  </r>
  <r>
    <x v="9"/>
    <s v="SECRETARIA DA RECEITA FEDERAL DO BRASIL - RFB"/>
    <x v="6"/>
    <d v="2024-03-28T00:00:00"/>
    <d v="2024-03-28T00:00:00"/>
    <s v="'1023245"/>
    <s v="1 | 1"/>
    <x v="1"/>
    <x v="0"/>
    <n v="-15595.61"/>
    <x v="9"/>
    <x v="9"/>
    <s v="REF. CSLL 4Âº TRIM/2023 3Âª COTA"/>
    <x v="0"/>
    <x v="0"/>
    <x v="0"/>
    <n v="2001"/>
    <x v="0"/>
    <n v="20011"/>
    <s v="CORPORATIVO (Administrativo)"/>
    <x v="1"/>
    <x v="1"/>
    <x v="4"/>
    <x v="4"/>
    <x v="5"/>
    <x v="5"/>
  </r>
  <r>
    <x v="9"/>
    <s v="SECRETARIA DA RECEITA FEDERAL DO BRASIL - RFB"/>
    <x v="6"/>
    <d v="2024-03-28T00:00:00"/>
    <d v="2024-03-28T00:00:00"/>
    <s v="'1023598"/>
    <s v="1 | 1"/>
    <x v="1"/>
    <x v="0"/>
    <n v="-3071.88"/>
    <x v="98"/>
    <x v="97"/>
    <s v="REF. DARF PARCELAMENTO PROCESSO 10768.411392/2021-53   DEBITO CC ITAU - COFINS  (PARCELA 34/60)"/>
    <x v="0"/>
    <x v="0"/>
    <x v="0"/>
    <n v="2001"/>
    <x v="0"/>
    <n v="20011"/>
    <s v="CORPORATIVO (Administrativo)"/>
    <x v="1"/>
    <x v="1"/>
    <x v="5"/>
    <x v="5"/>
    <x v="6"/>
    <x v="6"/>
  </r>
  <r>
    <x v="9"/>
    <s v="SECRETARIA DA RECEITA FEDERAL DO BRASIL - RFB"/>
    <x v="6"/>
    <d v="2024-03-28T00:00:00"/>
    <d v="2024-03-28T00:00:00"/>
    <s v="'1023599"/>
    <s v="1 | 1"/>
    <x v="1"/>
    <x v="0"/>
    <n v="-2141.19"/>
    <x v="98"/>
    <x v="97"/>
    <s v="REF. DARF PARCELAMENTO PROCESSO 10768.404345/2020-72   DEBITO CC ITAU - COFINS  (PARCELA 44/60)"/>
    <x v="0"/>
    <x v="0"/>
    <x v="0"/>
    <n v="2001"/>
    <x v="0"/>
    <n v="20011"/>
    <s v="CORPORATIVO (Administrativo)"/>
    <x v="1"/>
    <x v="1"/>
    <x v="5"/>
    <x v="5"/>
    <x v="6"/>
    <x v="6"/>
  </r>
  <r>
    <x v="9"/>
    <s v="SECRETARIA DA RECEITA FEDERAL DO BRASIL - RFB"/>
    <x v="6"/>
    <d v="2024-03-28T00:00:00"/>
    <d v="2024-03-28T00:00:00"/>
    <s v="'1023600"/>
    <s v="1 | 1"/>
    <x v="1"/>
    <x v="0"/>
    <n v="-653.84"/>
    <x v="98"/>
    <x v="97"/>
    <s v="REF. DARF PARCELAMENTO PROCESSO 10768.411392/2021-53   DEBITO CC ITAU - PIS  (PARCELA 34/59)"/>
    <x v="0"/>
    <x v="0"/>
    <x v="0"/>
    <n v="2001"/>
    <x v="0"/>
    <n v="20011"/>
    <s v="CORPORATIVO (Administrativo)"/>
    <x v="1"/>
    <x v="1"/>
    <x v="5"/>
    <x v="5"/>
    <x v="6"/>
    <x v="6"/>
  </r>
  <r>
    <x v="9"/>
    <s v="SECRETARIA DA RECEITA FEDERAL DO BRASIL - RFB"/>
    <x v="6"/>
    <d v="2024-03-28T00:00:00"/>
    <d v="2024-03-28T00:00:00"/>
    <s v="'1023949"/>
    <s v="1 | 1"/>
    <x v="1"/>
    <x v="0"/>
    <n v="-2487.5500000000002"/>
    <x v="13"/>
    <x v="13"/>
    <s v="REF. DARF PARCELAMENTO PROCESSO 10768.411392/2021-53   DEBITO CC ITAU - PIS  (PARCELA 06/60 )"/>
    <x v="0"/>
    <x v="0"/>
    <x v="0"/>
    <n v="2001"/>
    <x v="0"/>
    <n v="20011"/>
    <s v="CORPORATIVO (Administrativo)"/>
    <x v="1"/>
    <x v="1"/>
    <x v="7"/>
    <x v="7"/>
    <x v="8"/>
    <x v="8"/>
  </r>
  <r>
    <x v="9"/>
    <s v="SECRETARIA DA RECEITA FEDERAL DO BRASIL - RFB"/>
    <x v="7"/>
    <d v="2024-04-02T00:00:00"/>
    <d v="2024-04-30T00:00:00"/>
    <s v="'1024349"/>
    <s v="1 | 1"/>
    <x v="1"/>
    <x v="0"/>
    <n v="-3683.13"/>
    <x v="89"/>
    <x v="88"/>
    <s v="REF.PROC 04/390586/2021 PARC 38 DE 48 (PARCELAMENTO)"/>
    <x v="0"/>
    <x v="0"/>
    <x v="0"/>
    <n v="2001"/>
    <x v="0"/>
    <n v="20011"/>
    <s v="CORPORATIVO (Administrativo)"/>
    <x v="1"/>
    <x v="3"/>
    <x v="5"/>
    <x v="5"/>
    <x v="6"/>
    <x v="6"/>
  </r>
  <r>
    <x v="9"/>
    <s v="SECRETARIA DA RECEITA FEDERAL DO BRASIL - RFB"/>
    <x v="7"/>
    <d v="2024-04-12T00:00:00"/>
    <d v="2024-04-30T00:00:00"/>
    <s v="'1025136"/>
    <s v="1 | 1"/>
    <x v="1"/>
    <x v="0"/>
    <n v="-2154.67"/>
    <x v="98"/>
    <x v="97"/>
    <s v="REF.  PARC COFINS PARC 45 DE 60 - DEB CC"/>
    <x v="0"/>
    <x v="0"/>
    <x v="0"/>
    <n v="2001"/>
    <x v="0"/>
    <n v="20011"/>
    <s v="CORPORATIVO (Administrativo)"/>
    <x v="1"/>
    <x v="3"/>
    <x v="5"/>
    <x v="5"/>
    <x v="6"/>
    <x v="6"/>
  </r>
  <r>
    <x v="9"/>
    <s v="SECRETARIA DA RECEITA FEDERAL DO BRASIL - RFB"/>
    <x v="7"/>
    <d v="2024-04-12T00:00:00"/>
    <d v="2024-04-30T00:00:00"/>
    <s v="'1025137"/>
    <s v="1 | 1"/>
    <x v="1"/>
    <x v="0"/>
    <n v="-658.01"/>
    <x v="98"/>
    <x v="97"/>
    <s v="REF.  PARC PIS PARC 35 DE 59 - DEB CC"/>
    <x v="0"/>
    <x v="0"/>
    <x v="0"/>
    <n v="2001"/>
    <x v="0"/>
    <n v="20011"/>
    <s v="CORPORATIVO (Administrativo)"/>
    <x v="1"/>
    <x v="3"/>
    <x v="5"/>
    <x v="5"/>
    <x v="6"/>
    <x v="6"/>
  </r>
  <r>
    <x v="9"/>
    <s v="SECRETARIA DA RECEITA FEDERAL DO BRASIL - RFB"/>
    <x v="7"/>
    <d v="2024-04-12T00:00:00"/>
    <d v="2024-04-30T00:00:00"/>
    <s v="'1025138"/>
    <s v="1 | 1"/>
    <x v="1"/>
    <x v="0"/>
    <n v="-3091.51"/>
    <x v="98"/>
    <x v="97"/>
    <s v="REF.  PARC COFINS PARC 35 DE 60  - DEB CC"/>
    <x v="0"/>
    <x v="0"/>
    <x v="0"/>
    <n v="2001"/>
    <x v="0"/>
    <n v="20011"/>
    <s v="CORPORATIVO (Administrativo)"/>
    <x v="1"/>
    <x v="3"/>
    <x v="5"/>
    <x v="5"/>
    <x v="6"/>
    <x v="6"/>
  </r>
  <r>
    <x v="9"/>
    <s v="SECRETARIA DA RECEITA FEDERAL DO BRASIL - RFB"/>
    <x v="7"/>
    <d v="2024-04-12T00:00:00"/>
    <d v="2024-04-30T00:00:00"/>
    <s v="'1025453"/>
    <s v="1 | 1"/>
    <x v="1"/>
    <x v="0"/>
    <n v="-2507.29"/>
    <x v="13"/>
    <x v="13"/>
    <s v="REF.  PARC SIMPLIFICADO  07 DE 60 - DEB CC"/>
    <x v="0"/>
    <x v="0"/>
    <x v="0"/>
    <n v="2001"/>
    <x v="0"/>
    <n v="20011"/>
    <s v="CORPORATIVO (Administrativo)"/>
    <x v="1"/>
    <x v="3"/>
    <x v="7"/>
    <x v="7"/>
    <x v="8"/>
    <x v="8"/>
  </r>
  <r>
    <x v="9"/>
    <s v="SECRETARIA DA RECEITA FEDERAL DO BRASIL - RFB"/>
    <x v="7"/>
    <d v="2024-04-20T00:00:00"/>
    <d v="2024-05-20T00:00:00"/>
    <s v="'1026496"/>
    <s v="1 | 1"/>
    <x v="1"/>
    <x v="0"/>
    <n v="-5537.51"/>
    <x v="20"/>
    <x v="20"/>
    <s v="REF. DCTFWEB ABRIL 2024"/>
    <x v="19"/>
    <x v="1"/>
    <x v="0"/>
    <n v="1002"/>
    <x v="22"/>
    <n v="10021"/>
    <s v="DIRETORIA (Administrativo)"/>
    <x v="1"/>
    <x v="3"/>
    <x v="2"/>
    <x v="2"/>
    <x v="2"/>
    <x v="2"/>
  </r>
  <r>
    <x v="9"/>
    <s v="SECRETARIA DA RECEITA FEDERAL DO BRASIL - RFB"/>
    <x v="7"/>
    <d v="2024-04-20T00:00:00"/>
    <d v="2024-05-20T00:00:00"/>
    <s v="'1026496"/>
    <s v="1 | 1"/>
    <x v="1"/>
    <x v="0"/>
    <n v="-5218.59"/>
    <x v="20"/>
    <x v="20"/>
    <s v="REF. DCTFWEB ABRIL 2024"/>
    <x v="6"/>
    <x v="2"/>
    <x v="0"/>
    <n v="6001"/>
    <x v="6"/>
    <n v="60012"/>
    <s v="OPERACIONAL (Extraordinário)"/>
    <x v="1"/>
    <x v="3"/>
    <x v="2"/>
    <x v="2"/>
    <x v="2"/>
    <x v="2"/>
  </r>
  <r>
    <x v="9"/>
    <s v="SECRETARIA DA RECEITA FEDERAL DO BRASIL - RFB"/>
    <x v="7"/>
    <d v="2024-04-20T00:00:00"/>
    <d v="2024-05-20T00:00:00"/>
    <s v="'1026496"/>
    <s v="1 | 1"/>
    <x v="1"/>
    <x v="0"/>
    <n v="-5050.59"/>
    <x v="20"/>
    <x v="20"/>
    <s v="REF. DCTFWEB ABRIL 2024"/>
    <x v="22"/>
    <x v="1"/>
    <x v="0"/>
    <n v="4002"/>
    <x v="34"/>
    <n v="40021"/>
    <s v="VENDAS (Administrativo)"/>
    <x v="1"/>
    <x v="3"/>
    <x v="2"/>
    <x v="2"/>
    <x v="2"/>
    <x v="2"/>
  </r>
  <r>
    <x v="9"/>
    <s v="SECRETARIA DA RECEITA FEDERAL DO BRASIL - RFB"/>
    <x v="7"/>
    <d v="2024-04-20T00:00:00"/>
    <d v="2024-05-20T00:00:00"/>
    <s v="'1026496"/>
    <s v="1 | 1"/>
    <x v="1"/>
    <x v="0"/>
    <n v="-4111.1400000000003"/>
    <x v="20"/>
    <x v="20"/>
    <s v="REF. DCTFWEB ABRIL 2024"/>
    <x v="6"/>
    <x v="2"/>
    <x v="0"/>
    <n v="6001"/>
    <x v="6"/>
    <n v="60013"/>
    <s v="OPERACIONAL (Poli e Rollon)"/>
    <x v="1"/>
    <x v="3"/>
    <x v="2"/>
    <x v="2"/>
    <x v="2"/>
    <x v="2"/>
  </r>
  <r>
    <x v="9"/>
    <s v="SECRETARIA DA RECEITA FEDERAL DO BRASIL - RFB"/>
    <x v="7"/>
    <d v="2024-04-20T00:00:00"/>
    <d v="2024-05-20T00:00:00"/>
    <s v="'1026496"/>
    <s v="1 | 1"/>
    <x v="1"/>
    <x v="0"/>
    <n v="-2832.72"/>
    <x v="32"/>
    <x v="32"/>
    <s v="REF. DCTFWEB ABRIL 2024"/>
    <x v="22"/>
    <x v="1"/>
    <x v="0"/>
    <n v="4002"/>
    <x v="34"/>
    <n v="40021"/>
    <s v="VENDAS (Administrativo)"/>
    <x v="1"/>
    <x v="3"/>
    <x v="2"/>
    <x v="2"/>
    <x v="2"/>
    <x v="2"/>
  </r>
  <r>
    <x v="9"/>
    <s v="SECRETARIA DA RECEITA FEDERAL DO BRASIL - RFB"/>
    <x v="7"/>
    <d v="2024-04-20T00:00:00"/>
    <d v="2024-05-20T00:00:00"/>
    <s v="'1026496"/>
    <s v="1 | 1"/>
    <x v="1"/>
    <x v="0"/>
    <n v="-1353.54"/>
    <x v="20"/>
    <x v="20"/>
    <s v="REF. DCTFWEB ABRIL 2024"/>
    <x v="17"/>
    <x v="1"/>
    <x v="0"/>
    <n v="4001"/>
    <x v="20"/>
    <n v="40011"/>
    <s v="ATENDIMENTO (Administrativo)"/>
    <x v="1"/>
    <x v="3"/>
    <x v="2"/>
    <x v="2"/>
    <x v="2"/>
    <x v="2"/>
  </r>
  <r>
    <x v="9"/>
    <s v="SECRETARIA DA RECEITA FEDERAL DO BRASIL - RFB"/>
    <x v="7"/>
    <d v="2024-04-20T00:00:00"/>
    <d v="2024-05-20T00:00:00"/>
    <s v="'1026496"/>
    <s v="1 | 1"/>
    <x v="1"/>
    <x v="0"/>
    <n v="-1179.69"/>
    <x v="20"/>
    <x v="20"/>
    <s v="REF. DCTFWEB ABRIL 2024"/>
    <x v="10"/>
    <x v="2"/>
    <x v="0"/>
    <n v="7003"/>
    <x v="14"/>
    <n v="70037"/>
    <s v="SERRALHERIA (Comum)"/>
    <x v="1"/>
    <x v="3"/>
    <x v="2"/>
    <x v="2"/>
    <x v="2"/>
    <x v="2"/>
  </r>
  <r>
    <x v="9"/>
    <s v="SECRETARIA DA RECEITA FEDERAL DO BRASIL - RFB"/>
    <x v="7"/>
    <d v="2024-04-20T00:00:00"/>
    <d v="2024-05-20T00:00:00"/>
    <s v="'1026496"/>
    <s v="1 | 1"/>
    <x v="1"/>
    <x v="0"/>
    <n v="-1082.3599999999999"/>
    <x v="20"/>
    <x v="20"/>
    <s v="REF. DCTFWEB ABRIL 2024"/>
    <x v="6"/>
    <x v="2"/>
    <x v="0"/>
    <n v="6002"/>
    <x v="9"/>
    <n v="60022"/>
    <s v="OPERACIONAL ADM (Extraordinário)"/>
    <x v="1"/>
    <x v="3"/>
    <x v="2"/>
    <x v="2"/>
    <x v="2"/>
    <x v="2"/>
  </r>
  <r>
    <x v="9"/>
    <s v="SECRETARIA DA RECEITA FEDERAL DO BRASIL - RFB"/>
    <x v="7"/>
    <d v="2024-04-20T00:00:00"/>
    <d v="2024-05-20T00:00:00"/>
    <s v="'1026496"/>
    <s v="1 | 1"/>
    <x v="1"/>
    <x v="0"/>
    <n v="-75.88"/>
    <x v="32"/>
    <x v="32"/>
    <s v="REF. DCTFWEB ABRIL 2024"/>
    <x v="17"/>
    <x v="1"/>
    <x v="0"/>
    <n v="4001"/>
    <x v="20"/>
    <n v="40011"/>
    <s v="ATENDIMENTO (Administrativo)"/>
    <x v="1"/>
    <x v="3"/>
    <x v="2"/>
    <x v="2"/>
    <x v="2"/>
    <x v="2"/>
  </r>
  <r>
    <x v="9"/>
    <s v="SECRETARIA DA RECEITA FEDERAL DO BRASIL - RFB"/>
    <x v="7"/>
    <d v="2024-04-20T00:00:00"/>
    <d v="2024-05-20T00:00:00"/>
    <s v="'1026496"/>
    <s v="1 | 1"/>
    <x v="1"/>
    <x v="0"/>
    <n v="-38.299999999999997"/>
    <x v="32"/>
    <x v="32"/>
    <s v="REF. DCTFWEB ABRIL 2024"/>
    <x v="6"/>
    <x v="2"/>
    <x v="0"/>
    <n v="6001"/>
    <x v="6"/>
    <n v="60012"/>
    <s v="OPERACIONAL (Extraordinário)"/>
    <x v="1"/>
    <x v="3"/>
    <x v="2"/>
    <x v="2"/>
    <x v="2"/>
    <x v="2"/>
  </r>
  <r>
    <x v="9"/>
    <s v="SECRETARIA DA RECEITA FEDERAL DO BRASIL - RFB"/>
    <x v="7"/>
    <d v="2024-04-20T00:00:00"/>
    <d v="2024-05-20T00:00:00"/>
    <s v="'1026496"/>
    <s v="1 | 1"/>
    <x v="1"/>
    <x v="0"/>
    <n v="-37.79"/>
    <x v="32"/>
    <x v="32"/>
    <s v="REF. DCTFWEB ABRIL 2024"/>
    <x v="19"/>
    <x v="1"/>
    <x v="0"/>
    <n v="1002"/>
    <x v="22"/>
    <n v="10021"/>
    <s v="DIRETORIA (Administrativo)"/>
    <x v="1"/>
    <x v="3"/>
    <x v="2"/>
    <x v="2"/>
    <x v="2"/>
    <x v="2"/>
  </r>
  <r>
    <x v="9"/>
    <s v="SECRETARIA DA RECEITA FEDERAL DO BRASIL - RFB"/>
    <x v="7"/>
    <d v="2024-04-20T00:00:00"/>
    <d v="2024-05-20T00:00:00"/>
    <s v="'1026496"/>
    <s v="1 | 1"/>
    <x v="1"/>
    <x v="0"/>
    <n v="-26.83"/>
    <x v="32"/>
    <x v="32"/>
    <s v="REF. DCTFWEB ABRIL 2024"/>
    <x v="10"/>
    <x v="2"/>
    <x v="0"/>
    <n v="7003"/>
    <x v="14"/>
    <n v="70037"/>
    <s v="SERRALHERIA (Comum)"/>
    <x v="1"/>
    <x v="3"/>
    <x v="2"/>
    <x v="2"/>
    <x v="2"/>
    <x v="2"/>
  </r>
  <r>
    <x v="9"/>
    <s v="SECRETARIA DA RECEITA FEDERAL DO BRASIL - RFB"/>
    <x v="7"/>
    <d v="2024-04-20T00:00:00"/>
    <d v="2024-05-20T00:00:00"/>
    <s v="'1026496"/>
    <s v="1 | 1"/>
    <x v="1"/>
    <x v="0"/>
    <n v="-23.05"/>
    <x v="32"/>
    <x v="32"/>
    <s v="REF. DCTFWEB ABRIL 2024"/>
    <x v="6"/>
    <x v="2"/>
    <x v="0"/>
    <n v="6001"/>
    <x v="6"/>
    <n v="60013"/>
    <s v="OPERACIONAL (Poli e Rollon)"/>
    <x v="1"/>
    <x v="3"/>
    <x v="2"/>
    <x v="2"/>
    <x v="2"/>
    <x v="2"/>
  </r>
  <r>
    <x v="9"/>
    <s v="SECRETARIA DA RECEITA FEDERAL DO BRASIL - RFB"/>
    <x v="7"/>
    <d v="2024-04-20T00:00:00"/>
    <d v="2024-05-20T00:00:00"/>
    <s v="'1026496"/>
    <s v="1 | 1"/>
    <x v="1"/>
    <x v="0"/>
    <n v="707.86"/>
    <x v="20"/>
    <x v="20"/>
    <s v="REF. DCTFWEB ABRIL 2024"/>
    <x v="0"/>
    <x v="1"/>
    <x v="0"/>
    <n v="2001"/>
    <x v="0"/>
    <n v="20011"/>
    <s v="CORPORATIVO (Administrativo)"/>
    <x v="1"/>
    <x v="3"/>
    <x v="2"/>
    <x v="2"/>
    <x v="2"/>
    <x v="2"/>
  </r>
  <r>
    <x v="9"/>
    <s v="SECRETARIA DA RECEITA FEDERAL DO BRASIL - RFB"/>
    <x v="7"/>
    <d v="2024-04-29T00:00:00"/>
    <d v="2024-04-30T00:00:00"/>
    <s v="'07.01.24120.0485070-3"/>
    <s v="1 | 1"/>
    <x v="1"/>
    <x v="0"/>
    <n v="-39541.449999999997"/>
    <x v="8"/>
    <x v="8"/>
    <s v="REF. IRPJ 1Âº TRIM/2024 QUOTA 1"/>
    <x v="0"/>
    <x v="0"/>
    <x v="0"/>
    <n v="2001"/>
    <x v="0"/>
    <n v="20011"/>
    <s v="CORPORATIVO (Administrativo)"/>
    <x v="1"/>
    <x v="3"/>
    <x v="4"/>
    <x v="4"/>
    <x v="5"/>
    <x v="5"/>
  </r>
  <r>
    <x v="9"/>
    <s v="SECRETARIA DA RECEITA FEDERAL DO BRASIL - RFB"/>
    <x v="7"/>
    <d v="2024-04-29T00:00:00"/>
    <d v="2024-04-30T00:00:00"/>
    <s v="'07.01.24120.0490027-1"/>
    <s v="1 | 1"/>
    <x v="1"/>
    <x v="0"/>
    <n v="-19188.59"/>
    <x v="9"/>
    <x v="9"/>
    <s v="REF. CSLL 1Âº TRIM/2024 QUOTA 1"/>
    <x v="0"/>
    <x v="0"/>
    <x v="0"/>
    <n v="2001"/>
    <x v="0"/>
    <n v="20011"/>
    <s v="CORPORATIVO (Administrativo)"/>
    <x v="1"/>
    <x v="3"/>
    <x v="4"/>
    <x v="4"/>
    <x v="5"/>
    <x v="5"/>
  </r>
  <r>
    <x v="9"/>
    <s v="SECRETARIA DA RECEITA FEDERAL DO BRASIL - RFB"/>
    <x v="7"/>
    <d v="2024-05-23T00:00:00"/>
    <d v="2024-05-24T00:00:00"/>
    <s v="'07.01.24144.6336263-2"/>
    <s v="1 | 1"/>
    <x v="1"/>
    <x v="0"/>
    <n v="-12891.49"/>
    <x v="6"/>
    <x v="6"/>
    <s v="REF. PIS 04/2024 "/>
    <x v="0"/>
    <x v="0"/>
    <x v="0"/>
    <n v="2001"/>
    <x v="0"/>
    <n v="20017"/>
    <s v="CORPORATIVO (Comum)"/>
    <x v="1"/>
    <x v="3"/>
    <x v="3"/>
    <x v="3"/>
    <x v="4"/>
    <x v="4"/>
  </r>
  <r>
    <x v="9"/>
    <s v="SECRETARIA DA RECEITA FEDERAL DO BRASIL - RFB"/>
    <x v="7"/>
    <d v="2024-05-23T00:00:00"/>
    <d v="2024-05-24T00:00:00"/>
    <s v="'07.01.24144.6342003-9"/>
    <s v="1 | 1"/>
    <x v="1"/>
    <x v="0"/>
    <n v="-59621.91"/>
    <x v="5"/>
    <x v="5"/>
    <s v="REF. COFINS 04/2024 "/>
    <x v="0"/>
    <x v="0"/>
    <x v="0"/>
    <n v="2001"/>
    <x v="0"/>
    <n v="20017"/>
    <s v="CORPORATIVO (Comum)"/>
    <x v="1"/>
    <x v="3"/>
    <x v="3"/>
    <x v="3"/>
    <x v="4"/>
    <x v="4"/>
  </r>
  <r>
    <x v="9"/>
    <s v="SECRETARIA DA RECEITA FEDERAL DO BRASIL - RFB"/>
    <x v="8"/>
    <d v="2024-05-14T00:00:00"/>
    <d v="2024-05-31T00:00:00"/>
    <s v="'1026998"/>
    <s v="1 | 1"/>
    <x v="1"/>
    <x v="0"/>
    <n v="-2169.13"/>
    <x v="98"/>
    <x v="97"/>
    <s v="REF. PARC COFINS PARC 46 DE 60"/>
    <x v="0"/>
    <x v="0"/>
    <x v="0"/>
    <n v="2001"/>
    <x v="0"/>
    <n v="20011"/>
    <s v="CORPORATIVO (Administrativo)"/>
    <x v="1"/>
    <x v="3"/>
    <x v="5"/>
    <x v="5"/>
    <x v="6"/>
    <x v="6"/>
  </r>
  <r>
    <x v="9"/>
    <s v="SECRETARIA DA RECEITA FEDERAL DO BRASIL - RFB"/>
    <x v="8"/>
    <d v="2024-05-14T00:00:00"/>
    <d v="2024-05-31T00:00:00"/>
    <s v="'1026999"/>
    <s v="1 | 1"/>
    <x v="1"/>
    <x v="0"/>
    <n v="-662.49"/>
    <x v="98"/>
    <x v="97"/>
    <s v="REF. PARC PIS PARC 36 DE 59 "/>
    <x v="0"/>
    <x v="0"/>
    <x v="0"/>
    <n v="2001"/>
    <x v="0"/>
    <n v="20011"/>
    <s v="CORPORATIVO (Administrativo)"/>
    <x v="1"/>
    <x v="3"/>
    <x v="5"/>
    <x v="5"/>
    <x v="6"/>
    <x v="6"/>
  </r>
  <r>
    <x v="9"/>
    <s v="SECRETARIA DA RECEITA FEDERAL DO BRASIL - RFB"/>
    <x v="8"/>
    <d v="2024-05-14T00:00:00"/>
    <d v="2024-05-31T00:00:00"/>
    <s v="'1027000"/>
    <s v="1 | 1"/>
    <x v="1"/>
    <x v="0"/>
    <n v="-3112.56"/>
    <x v="98"/>
    <x v="97"/>
    <s v="REF.PARC COFINS PARC 36 DE 60"/>
    <x v="0"/>
    <x v="0"/>
    <x v="0"/>
    <n v="2001"/>
    <x v="0"/>
    <n v="20011"/>
    <s v="CORPORATIVO (Administrativo)"/>
    <x v="1"/>
    <x v="3"/>
    <x v="5"/>
    <x v="5"/>
    <x v="6"/>
    <x v="6"/>
  </r>
  <r>
    <x v="9"/>
    <s v="SECRETARIA DA RECEITA FEDERAL DO BRASIL - RFB"/>
    <x v="8"/>
    <d v="2024-05-14T00:00:00"/>
    <d v="2024-05-31T00:00:00"/>
    <s v="'1027001"/>
    <s v="1 | 1"/>
    <x v="1"/>
    <x v="0"/>
    <n v="-2528.46"/>
    <x v="13"/>
    <x v="13"/>
    <s v="REF. PARC  SIMPL. 08 DE 60 "/>
    <x v="0"/>
    <x v="0"/>
    <x v="0"/>
    <n v="2001"/>
    <x v="0"/>
    <n v="20011"/>
    <s v="CORPORATIVO (Administrativo)"/>
    <x v="1"/>
    <x v="3"/>
    <x v="7"/>
    <x v="7"/>
    <x v="8"/>
    <x v="8"/>
  </r>
  <r>
    <x v="9"/>
    <s v="SECRETARIA DA RECEITA FEDERAL DO BRASIL - RFB"/>
    <x v="8"/>
    <d v="2024-05-16T00:00:00"/>
    <d v="2024-05-31T00:00:00"/>
    <s v="'07.01.24137.8356252-9"/>
    <s v="1 | 1"/>
    <x v="1"/>
    <x v="0"/>
    <n v="-39936.86"/>
    <x v="8"/>
    <x v="8"/>
    <s v="REF. IRPJ 1Âº TRIM/2024 QUOTA 2"/>
    <x v="0"/>
    <x v="0"/>
    <x v="0"/>
    <n v="2001"/>
    <x v="0"/>
    <n v="20011"/>
    <s v="CORPORATIVO (Administrativo)"/>
    <x v="1"/>
    <x v="3"/>
    <x v="4"/>
    <x v="4"/>
    <x v="5"/>
    <x v="5"/>
  </r>
  <r>
    <x v="9"/>
    <s v="SECRETARIA DA RECEITA FEDERAL DO BRASIL - RFB"/>
    <x v="8"/>
    <d v="2024-05-16T00:00:00"/>
    <d v="2024-05-31T00:00:00"/>
    <s v="'07.01.24137.8376671-0"/>
    <s v="1 | 1"/>
    <x v="1"/>
    <x v="0"/>
    <n v="-19380.47"/>
    <x v="9"/>
    <x v="9"/>
    <s v="REF. CSLL 1Âº TRIM/2024 QUOTA 2"/>
    <x v="0"/>
    <x v="0"/>
    <x v="0"/>
    <n v="2001"/>
    <x v="0"/>
    <n v="20011"/>
    <s v="CORPORATIVO (Administrativo)"/>
    <x v="1"/>
    <x v="3"/>
    <x v="4"/>
    <x v="4"/>
    <x v="5"/>
    <x v="5"/>
  </r>
  <r>
    <x v="9"/>
    <s v="SECRETARIA DA RECEITA FEDERAL DO BRASIL - RFB"/>
    <x v="8"/>
    <d v="2024-06-14T00:00:00"/>
    <d v="2024-06-20T00:00:00"/>
    <s v="'07.16.24164.0136925-3"/>
    <s v="1 | 1"/>
    <x v="1"/>
    <x v="0"/>
    <n v="-5618.87"/>
    <x v="20"/>
    <x v="20"/>
    <s v="REF. DCTFWEB MAIO 2024"/>
    <x v="22"/>
    <x v="1"/>
    <x v="0"/>
    <n v="4002"/>
    <x v="34"/>
    <n v="40021"/>
    <s v="VENDAS (Administrativo)"/>
    <x v="1"/>
    <x v="3"/>
    <x v="2"/>
    <x v="2"/>
    <x v="2"/>
    <x v="2"/>
  </r>
  <r>
    <x v="9"/>
    <s v="SECRETARIA DA RECEITA FEDERAL DO BRASIL - RFB"/>
    <x v="8"/>
    <d v="2024-06-14T00:00:00"/>
    <d v="2024-06-20T00:00:00"/>
    <s v="'07.16.24164.0136925-3"/>
    <s v="1 | 1"/>
    <x v="1"/>
    <x v="0"/>
    <n v="-5537.51"/>
    <x v="20"/>
    <x v="20"/>
    <s v="REF. DCTFWEB MAIO 2024"/>
    <x v="19"/>
    <x v="1"/>
    <x v="0"/>
    <n v="1002"/>
    <x v="22"/>
    <n v="10021"/>
    <s v="DIRETORIA (Administrativo)"/>
    <x v="1"/>
    <x v="3"/>
    <x v="2"/>
    <x v="2"/>
    <x v="2"/>
    <x v="2"/>
  </r>
  <r>
    <x v="9"/>
    <s v="SECRETARIA DA RECEITA FEDERAL DO BRASIL - RFB"/>
    <x v="8"/>
    <d v="2024-06-14T00:00:00"/>
    <d v="2024-06-20T00:00:00"/>
    <s v="'07.16.24164.0136925-3"/>
    <s v="1 | 1"/>
    <x v="1"/>
    <x v="0"/>
    <n v="-5520.62"/>
    <x v="20"/>
    <x v="20"/>
    <s v="REF. DCTFWEB MAIO 2024"/>
    <x v="6"/>
    <x v="2"/>
    <x v="0"/>
    <n v="6001"/>
    <x v="6"/>
    <n v="60012"/>
    <s v="OPERACIONAL (Extraordinário)"/>
    <x v="1"/>
    <x v="3"/>
    <x v="2"/>
    <x v="2"/>
    <x v="2"/>
    <x v="2"/>
  </r>
  <r>
    <x v="9"/>
    <s v="SECRETARIA DA RECEITA FEDERAL DO BRASIL - RFB"/>
    <x v="8"/>
    <d v="2024-06-14T00:00:00"/>
    <d v="2024-06-20T00:00:00"/>
    <s v="'07.16.24164.0136925-3"/>
    <s v="1 | 1"/>
    <x v="1"/>
    <x v="0"/>
    <n v="-4112.54"/>
    <x v="20"/>
    <x v="20"/>
    <s v="REF. DCTFWEB MAIO 2024"/>
    <x v="6"/>
    <x v="2"/>
    <x v="0"/>
    <n v="6001"/>
    <x v="6"/>
    <n v="60013"/>
    <s v="OPERACIONAL (Poli e Rollon)"/>
    <x v="1"/>
    <x v="3"/>
    <x v="2"/>
    <x v="2"/>
    <x v="2"/>
    <x v="2"/>
  </r>
  <r>
    <x v="9"/>
    <s v="SECRETARIA DA RECEITA FEDERAL DO BRASIL - RFB"/>
    <x v="8"/>
    <d v="2024-06-14T00:00:00"/>
    <d v="2024-06-20T00:00:00"/>
    <s v="'07.16.24164.0136925-3"/>
    <s v="1 | 1"/>
    <x v="1"/>
    <x v="0"/>
    <n v="-3385.79"/>
    <x v="32"/>
    <x v="32"/>
    <s v="REF. DCTFWEB MAIO 2024"/>
    <x v="22"/>
    <x v="1"/>
    <x v="0"/>
    <n v="4002"/>
    <x v="34"/>
    <n v="40021"/>
    <s v="VENDAS (Administrativo)"/>
    <x v="1"/>
    <x v="3"/>
    <x v="2"/>
    <x v="2"/>
    <x v="2"/>
    <x v="2"/>
  </r>
  <r>
    <x v="9"/>
    <s v="SECRETARIA DA RECEITA FEDERAL DO BRASIL - RFB"/>
    <x v="8"/>
    <d v="2024-06-14T00:00:00"/>
    <d v="2024-06-20T00:00:00"/>
    <s v="'07.16.24164.0136925-3"/>
    <s v="1 | 1"/>
    <x v="1"/>
    <x v="0"/>
    <n v="-2816.41"/>
    <x v="20"/>
    <x v="20"/>
    <s v="REF. DCTFWEB MAIO 2024"/>
    <x v="6"/>
    <x v="2"/>
    <x v="0"/>
    <n v="6002"/>
    <x v="9"/>
    <n v="60022"/>
    <s v="OPERACIONAL ADM (Extraordinário)"/>
    <x v="1"/>
    <x v="3"/>
    <x v="2"/>
    <x v="2"/>
    <x v="2"/>
    <x v="2"/>
  </r>
  <r>
    <x v="9"/>
    <s v="SECRETARIA DA RECEITA FEDERAL DO BRASIL - RFB"/>
    <x v="8"/>
    <d v="2024-06-14T00:00:00"/>
    <d v="2024-06-20T00:00:00"/>
    <s v="'07.16.24164.0136925-3"/>
    <s v="1 | 1"/>
    <x v="1"/>
    <x v="0"/>
    <n v="-1353.54"/>
    <x v="20"/>
    <x v="20"/>
    <s v="REF. DCTFWEB MAIO 2024"/>
    <x v="17"/>
    <x v="1"/>
    <x v="0"/>
    <n v="4001"/>
    <x v="20"/>
    <n v="40011"/>
    <s v="ATENDIMENTO (Administrativo)"/>
    <x v="1"/>
    <x v="3"/>
    <x v="2"/>
    <x v="2"/>
    <x v="2"/>
    <x v="2"/>
  </r>
  <r>
    <x v="9"/>
    <s v="SECRETARIA DA RECEITA FEDERAL DO BRASIL - RFB"/>
    <x v="8"/>
    <d v="2024-06-14T00:00:00"/>
    <d v="2024-06-20T00:00:00"/>
    <s v="'07.16.24164.0136925-3"/>
    <s v="1 | 1"/>
    <x v="1"/>
    <x v="0"/>
    <n v="-1240.0899999999999"/>
    <x v="20"/>
    <x v="20"/>
    <s v="REF. DCTFWEB MAIO 2024"/>
    <x v="10"/>
    <x v="2"/>
    <x v="0"/>
    <n v="7003"/>
    <x v="14"/>
    <n v="70037"/>
    <s v="SERRALHERIA (Comum)"/>
    <x v="1"/>
    <x v="3"/>
    <x v="2"/>
    <x v="2"/>
    <x v="2"/>
    <x v="2"/>
  </r>
  <r>
    <x v="9"/>
    <s v="SECRETARIA DA RECEITA FEDERAL DO BRASIL - RFB"/>
    <x v="8"/>
    <d v="2024-06-14T00:00:00"/>
    <d v="2024-06-20T00:00:00"/>
    <s v="'07.16.24164.0136925-3"/>
    <s v="1 | 1"/>
    <x v="1"/>
    <x v="0"/>
    <n v="-886.63"/>
    <x v="32"/>
    <x v="32"/>
    <s v="REF. DCTFWEB MAIO 2024"/>
    <x v="19"/>
    <x v="1"/>
    <x v="0"/>
    <n v="1002"/>
    <x v="22"/>
    <n v="10021"/>
    <s v="DIRETORIA (Administrativo)"/>
    <x v="1"/>
    <x v="3"/>
    <x v="2"/>
    <x v="2"/>
    <x v="2"/>
    <x v="2"/>
  </r>
  <r>
    <x v="9"/>
    <s v="SECRETARIA DA RECEITA FEDERAL DO BRASIL - RFB"/>
    <x v="8"/>
    <d v="2024-06-14T00:00:00"/>
    <d v="2024-06-20T00:00:00"/>
    <s v="'07.16.24164.0136925-3"/>
    <s v="1 | 1"/>
    <x v="1"/>
    <x v="0"/>
    <n v="-675.09"/>
    <x v="32"/>
    <x v="32"/>
    <s v="REF. DCTFWEB MAIO 2024"/>
    <x v="6"/>
    <x v="2"/>
    <x v="0"/>
    <n v="6002"/>
    <x v="9"/>
    <n v="60022"/>
    <s v="OPERACIONAL ADM (Extraordinário)"/>
    <x v="1"/>
    <x v="3"/>
    <x v="2"/>
    <x v="2"/>
    <x v="2"/>
    <x v="2"/>
  </r>
  <r>
    <x v="9"/>
    <s v="SECRETARIA DA RECEITA FEDERAL DO BRASIL - RFB"/>
    <x v="8"/>
    <d v="2024-06-14T00:00:00"/>
    <d v="2024-06-20T00:00:00"/>
    <s v="'07.16.24164.0136925-3"/>
    <s v="1 | 1"/>
    <x v="1"/>
    <x v="0"/>
    <n v="-75.88"/>
    <x v="32"/>
    <x v="32"/>
    <s v="REF. DCTFWEB MAIO 2024"/>
    <x v="17"/>
    <x v="1"/>
    <x v="0"/>
    <n v="4001"/>
    <x v="20"/>
    <n v="40011"/>
    <s v="ATENDIMENTO (Administrativo)"/>
    <x v="1"/>
    <x v="3"/>
    <x v="2"/>
    <x v="2"/>
    <x v="2"/>
    <x v="2"/>
  </r>
  <r>
    <x v="9"/>
    <s v="SECRETARIA DA RECEITA FEDERAL DO BRASIL - RFB"/>
    <x v="8"/>
    <d v="2024-06-14T00:00:00"/>
    <d v="2024-06-20T00:00:00"/>
    <s v="'07.16.24164.0136925-3"/>
    <s v="1 | 1"/>
    <x v="1"/>
    <x v="0"/>
    <n v="-45.1"/>
    <x v="32"/>
    <x v="32"/>
    <s v="REF. DCTFWEB MAIO 2024"/>
    <x v="6"/>
    <x v="2"/>
    <x v="0"/>
    <n v="6001"/>
    <x v="6"/>
    <n v="60013"/>
    <s v="OPERACIONAL (Poli e Rollon)"/>
    <x v="1"/>
    <x v="3"/>
    <x v="2"/>
    <x v="2"/>
    <x v="2"/>
    <x v="2"/>
  </r>
  <r>
    <x v="9"/>
    <s v="SECRETARIA DA RECEITA FEDERAL DO BRASIL - RFB"/>
    <x v="8"/>
    <d v="2024-06-14T00:00:00"/>
    <d v="2024-06-20T00:00:00"/>
    <s v="'07.16.24164.0136925-3"/>
    <s v="1 | 1"/>
    <x v="1"/>
    <x v="0"/>
    <n v="-38.090000000000003"/>
    <x v="32"/>
    <x v="32"/>
    <s v="REF. DCTFWEB MAIO 2024"/>
    <x v="10"/>
    <x v="2"/>
    <x v="0"/>
    <n v="7003"/>
    <x v="14"/>
    <n v="70037"/>
    <s v="SERRALHERIA (Comum)"/>
    <x v="1"/>
    <x v="3"/>
    <x v="2"/>
    <x v="2"/>
    <x v="2"/>
    <x v="2"/>
  </r>
  <r>
    <x v="9"/>
    <s v="SECRETARIA DA RECEITA FEDERAL DO BRASIL - RFB"/>
    <x v="8"/>
    <d v="2024-06-14T00:00:00"/>
    <d v="2024-06-20T00:00:00"/>
    <s v="'07.16.24164.0136925-3"/>
    <s v="1 | 1"/>
    <x v="1"/>
    <x v="0"/>
    <n v="5700.71"/>
    <x v="20"/>
    <x v="20"/>
    <s v="REF. DCTFWEB MAIO 2024"/>
    <x v="0"/>
    <x v="1"/>
    <x v="0"/>
    <n v="2001"/>
    <x v="0"/>
    <n v="20011"/>
    <s v="CORPORATIVO (Administrativo)"/>
    <x v="1"/>
    <x v="3"/>
    <x v="2"/>
    <x v="2"/>
    <x v="2"/>
    <x v="2"/>
  </r>
  <r>
    <x v="9"/>
    <s v="SECRETARIA DA RECEITA FEDERAL DO BRASIL - RFB"/>
    <x v="8"/>
    <d v="2024-06-20T00:00:00"/>
    <d v="2024-06-20T00:00:00"/>
    <s v="'07.16.24172.8934935-5"/>
    <s v="1 | 1"/>
    <x v="1"/>
    <x v="0"/>
    <n v="-3333.78"/>
    <x v="7"/>
    <x v="7"/>
    <s v="ENC: DCTF Web complementar Kioto"/>
    <x v="0"/>
    <x v="0"/>
    <x v="0"/>
    <n v="2001"/>
    <x v="0"/>
    <n v="20011"/>
    <s v="CORPORATIVO (Administrativo)"/>
    <x v="0"/>
    <x v="3"/>
    <x v="0"/>
    <x v="0"/>
    <x v="0"/>
    <x v="0"/>
  </r>
  <r>
    <x v="9"/>
    <s v="SECRETARIA DA RECEITA FEDERAL DO BRASIL - RFB"/>
    <x v="8"/>
    <d v="2024-06-21T00:00:00"/>
    <d v="2024-06-25T00:00:00"/>
    <s v="'07.01.24173.1976993-8"/>
    <s v="1 | 1"/>
    <x v="1"/>
    <x v="0"/>
    <n v="-15490.16"/>
    <x v="6"/>
    <x v="6"/>
    <s v="REF. PIS 05/2024 "/>
    <x v="0"/>
    <x v="0"/>
    <x v="0"/>
    <n v="2001"/>
    <x v="0"/>
    <n v="20017"/>
    <s v="CORPORATIVO (Comum)"/>
    <x v="1"/>
    <x v="3"/>
    <x v="3"/>
    <x v="3"/>
    <x v="4"/>
    <x v="4"/>
  </r>
  <r>
    <x v="9"/>
    <s v="SECRETARIA DA RECEITA FEDERAL DO BRASIL - RFB"/>
    <x v="8"/>
    <d v="2024-06-21T00:00:00"/>
    <d v="2024-06-25T00:00:00"/>
    <s v="'07.01.24173.1979832-6"/>
    <s v="1 | 1"/>
    <x v="1"/>
    <x v="0"/>
    <n v="-71343.75"/>
    <x v="5"/>
    <x v="5"/>
    <s v="REF. COFINS 05/2024 "/>
    <x v="0"/>
    <x v="0"/>
    <x v="0"/>
    <n v="2001"/>
    <x v="0"/>
    <n v="20017"/>
    <s v="CORPORATIVO (Comum)"/>
    <x v="1"/>
    <x v="3"/>
    <x v="3"/>
    <x v="3"/>
    <x v="4"/>
    <x v="4"/>
  </r>
  <r>
    <x v="9"/>
    <s v="SECRETARIA DA RECEITA FEDERAL DO BRASIL - RFB"/>
    <x v="9"/>
    <d v="2024-06-10T00:00:00"/>
    <d v="2024-06-28T00:00:00"/>
    <s v="'07.01.24162.4428627"/>
    <s v="1 | 1"/>
    <x v="1"/>
    <x v="0"/>
    <n v="-40265.050000000003"/>
    <x v="8"/>
    <x v="8"/>
    <s v="REF. IRPJ 1Âº TRIM/2024 QUOTA 3"/>
    <x v="0"/>
    <x v="0"/>
    <x v="0"/>
    <n v="2001"/>
    <x v="0"/>
    <n v="20011"/>
    <s v="CORPORATIVO (Administrativo)"/>
    <x v="1"/>
    <x v="3"/>
    <x v="4"/>
    <x v="4"/>
    <x v="5"/>
    <x v="5"/>
  </r>
  <r>
    <x v="9"/>
    <s v="SECRETARIA DA RECEITA FEDERAL DO BRASIL - RFB"/>
    <x v="9"/>
    <d v="2024-06-10T00:00:00"/>
    <d v="2024-06-28T00:00:00"/>
    <s v="'07.01.24162.4445825"/>
    <s v="1 | 1"/>
    <x v="1"/>
    <x v="0"/>
    <n v="-19539.740000000002"/>
    <x v="9"/>
    <x v="9"/>
    <s v="REF. CSLL 1Âº TRIM/2024 QUOTA 3"/>
    <x v="0"/>
    <x v="0"/>
    <x v="0"/>
    <n v="2001"/>
    <x v="0"/>
    <n v="20011"/>
    <s v="CORPORATIVO (Administrativo)"/>
    <x v="1"/>
    <x v="3"/>
    <x v="4"/>
    <x v="4"/>
    <x v="5"/>
    <x v="5"/>
  </r>
  <r>
    <x v="9"/>
    <s v="SECRETARIA DA RECEITA FEDERAL DO BRASIL - RFB"/>
    <x v="9"/>
    <d v="2024-06-11T00:00:00"/>
    <d v="2024-06-28T00:00:00"/>
    <s v="'1027698"/>
    <s v="1 | 1"/>
    <x v="1"/>
    <x v="0"/>
    <n v="-2182.62"/>
    <x v="98"/>
    <x v="97"/>
    <s v="REF. PARC COFINS PARC 47 DE 60 DB CC"/>
    <x v="0"/>
    <x v="0"/>
    <x v="0"/>
    <n v="2001"/>
    <x v="0"/>
    <n v="20011"/>
    <s v="CORPORATIVO (Administrativo)"/>
    <x v="1"/>
    <x v="3"/>
    <x v="5"/>
    <x v="5"/>
    <x v="6"/>
    <x v="6"/>
  </r>
  <r>
    <x v="9"/>
    <s v="SECRETARIA DA RECEITA FEDERAL DO BRASIL - RFB"/>
    <x v="9"/>
    <d v="2024-06-11T00:00:00"/>
    <d v="2024-06-28T00:00:00"/>
    <s v="'1027699"/>
    <s v="1 | 1"/>
    <x v="1"/>
    <x v="0"/>
    <n v="-666.67"/>
    <x v="98"/>
    <x v="97"/>
    <s v="REF. PARC PIS PARC 37DE 59 "/>
    <x v="0"/>
    <x v="0"/>
    <x v="0"/>
    <n v="2001"/>
    <x v="0"/>
    <n v="20011"/>
    <s v="CORPORATIVO (Administrativo)"/>
    <x v="1"/>
    <x v="3"/>
    <x v="5"/>
    <x v="5"/>
    <x v="6"/>
    <x v="6"/>
  </r>
  <r>
    <x v="9"/>
    <s v="SECRETARIA DA RECEITA FEDERAL DO BRASIL - RFB"/>
    <x v="9"/>
    <d v="2024-06-11T00:00:00"/>
    <d v="2024-06-28T00:00:00"/>
    <s v="'1027700"/>
    <s v="1 | 1"/>
    <x v="1"/>
    <x v="0"/>
    <n v="-3132.19"/>
    <x v="98"/>
    <x v="97"/>
    <s v="REF.PARC COFINS PARC 37 DE 60"/>
    <x v="0"/>
    <x v="0"/>
    <x v="0"/>
    <n v="2001"/>
    <x v="0"/>
    <n v="20011"/>
    <s v="CORPORATIVO (Administrativo)"/>
    <x v="1"/>
    <x v="3"/>
    <x v="5"/>
    <x v="5"/>
    <x v="6"/>
    <x v="6"/>
  </r>
  <r>
    <x v="9"/>
    <s v="SECRETARIA DA RECEITA FEDERAL DO BRASIL - RFB"/>
    <x v="9"/>
    <d v="2024-06-11T00:00:00"/>
    <d v="2024-06-28T00:00:00"/>
    <s v="'1027701"/>
    <s v="1 | 1"/>
    <x v="1"/>
    <x v="0"/>
    <n v="-2548.1999999999998"/>
    <x v="13"/>
    <x v="13"/>
    <s v="REF. PARC  SIMPL. 09 DE 60 "/>
    <x v="0"/>
    <x v="0"/>
    <x v="0"/>
    <n v="2001"/>
    <x v="0"/>
    <n v="20011"/>
    <s v="CORPORATIVO (Administrativo)"/>
    <x v="1"/>
    <x v="3"/>
    <x v="7"/>
    <x v="7"/>
    <x v="8"/>
    <x v="8"/>
  </r>
  <r>
    <x v="9"/>
    <s v="SECRETARIA DA RECEITA FEDERAL DO BRASIL - RFB"/>
    <x v="9"/>
    <d v="2024-07-09T00:00:00"/>
    <d v="2024-07-19T00:00:00"/>
    <s v="'1029601"/>
    <s v="1 | 1"/>
    <x v="1"/>
    <x v="0"/>
    <n v="-5398.68"/>
    <x v="20"/>
    <x v="20"/>
    <s v="REF. DCTFWEB JUN/2024"/>
    <x v="22"/>
    <x v="1"/>
    <x v="0"/>
    <n v="4002"/>
    <x v="34"/>
    <n v="40021"/>
    <s v="VENDAS (Administrativo)"/>
    <x v="1"/>
    <x v="3"/>
    <x v="2"/>
    <x v="2"/>
    <x v="2"/>
    <x v="2"/>
  </r>
  <r>
    <x v="9"/>
    <s v="SECRETARIA DA RECEITA FEDERAL DO BRASIL - RFB"/>
    <x v="9"/>
    <d v="2024-07-09T00:00:00"/>
    <d v="2024-07-19T00:00:00"/>
    <s v="'1029601"/>
    <s v="1 | 1"/>
    <x v="1"/>
    <x v="0"/>
    <n v="-4733.41"/>
    <x v="20"/>
    <x v="20"/>
    <s v="REF. DCTFWEB JUN/2024"/>
    <x v="19"/>
    <x v="1"/>
    <x v="0"/>
    <n v="1002"/>
    <x v="22"/>
    <n v="10021"/>
    <s v="DIRETORIA (Administrativo)"/>
    <x v="1"/>
    <x v="3"/>
    <x v="2"/>
    <x v="2"/>
    <x v="2"/>
    <x v="2"/>
  </r>
  <r>
    <x v="9"/>
    <s v="SECRETARIA DA RECEITA FEDERAL DO BRASIL - RFB"/>
    <x v="9"/>
    <d v="2024-07-09T00:00:00"/>
    <d v="2024-07-19T00:00:00"/>
    <s v="'1029601"/>
    <s v="1 | 1"/>
    <x v="1"/>
    <x v="0"/>
    <n v="-4276.79"/>
    <x v="20"/>
    <x v="20"/>
    <s v="REF. DCTFWEB JUN/2024"/>
    <x v="6"/>
    <x v="2"/>
    <x v="0"/>
    <n v="6001"/>
    <x v="6"/>
    <n v="60012"/>
    <s v="OPERACIONAL (Extraordinário)"/>
    <x v="1"/>
    <x v="3"/>
    <x v="2"/>
    <x v="2"/>
    <x v="2"/>
    <x v="2"/>
  </r>
  <r>
    <x v="9"/>
    <s v="SECRETARIA DA RECEITA FEDERAL DO BRASIL - RFB"/>
    <x v="9"/>
    <d v="2024-07-09T00:00:00"/>
    <d v="2024-07-19T00:00:00"/>
    <s v="'1029601"/>
    <s v="1 | 1"/>
    <x v="1"/>
    <x v="0"/>
    <n v="-4076.27"/>
    <x v="20"/>
    <x v="20"/>
    <s v="REF. DCTFWEB JUN/2024"/>
    <x v="6"/>
    <x v="2"/>
    <x v="0"/>
    <n v="6001"/>
    <x v="6"/>
    <n v="60013"/>
    <s v="OPERACIONAL (Poli e Rollon)"/>
    <x v="1"/>
    <x v="3"/>
    <x v="2"/>
    <x v="2"/>
    <x v="2"/>
    <x v="2"/>
  </r>
  <r>
    <x v="9"/>
    <s v="SECRETARIA DA RECEITA FEDERAL DO BRASIL - RFB"/>
    <x v="9"/>
    <d v="2024-07-09T00:00:00"/>
    <d v="2024-07-19T00:00:00"/>
    <s v="'1029601"/>
    <s v="1 | 1"/>
    <x v="1"/>
    <x v="0"/>
    <n v="-3171.49"/>
    <x v="32"/>
    <x v="32"/>
    <s v="REF. DCTFWEB JUN/2024"/>
    <x v="22"/>
    <x v="1"/>
    <x v="0"/>
    <n v="4002"/>
    <x v="34"/>
    <n v="40021"/>
    <s v="VENDAS (Administrativo)"/>
    <x v="1"/>
    <x v="3"/>
    <x v="2"/>
    <x v="2"/>
    <x v="2"/>
    <x v="2"/>
  </r>
  <r>
    <x v="9"/>
    <s v="SECRETARIA DA RECEITA FEDERAL DO BRASIL - RFB"/>
    <x v="9"/>
    <d v="2024-07-09T00:00:00"/>
    <d v="2024-07-19T00:00:00"/>
    <s v="'1029601"/>
    <s v="1 | 1"/>
    <x v="1"/>
    <x v="0"/>
    <n v="-2384.4299999999998"/>
    <x v="20"/>
    <x v="20"/>
    <s v="REF. DCTFWEB JUN/2024"/>
    <x v="6"/>
    <x v="2"/>
    <x v="0"/>
    <n v="6002"/>
    <x v="9"/>
    <n v="60022"/>
    <s v="OPERACIONAL ADM (Extraordinário)"/>
    <x v="1"/>
    <x v="3"/>
    <x v="2"/>
    <x v="2"/>
    <x v="2"/>
    <x v="2"/>
  </r>
  <r>
    <x v="9"/>
    <s v="SECRETARIA DA RECEITA FEDERAL DO BRASIL - RFB"/>
    <x v="9"/>
    <d v="2024-07-09T00:00:00"/>
    <d v="2024-07-19T00:00:00"/>
    <s v="'1029601"/>
    <s v="1 | 1"/>
    <x v="1"/>
    <x v="0"/>
    <n v="-1353.54"/>
    <x v="20"/>
    <x v="20"/>
    <s v="REF. DCTFWEB JUN/2024"/>
    <x v="17"/>
    <x v="1"/>
    <x v="0"/>
    <n v="4001"/>
    <x v="20"/>
    <n v="40011"/>
    <s v="ATENDIMENTO (Administrativo)"/>
    <x v="1"/>
    <x v="3"/>
    <x v="2"/>
    <x v="2"/>
    <x v="2"/>
    <x v="2"/>
  </r>
  <r>
    <x v="9"/>
    <s v="SECRETARIA DA RECEITA FEDERAL DO BRASIL - RFB"/>
    <x v="9"/>
    <d v="2024-07-09T00:00:00"/>
    <d v="2024-07-19T00:00:00"/>
    <s v="'1029601"/>
    <s v="1 | 1"/>
    <x v="1"/>
    <x v="0"/>
    <n v="-1132.98"/>
    <x v="20"/>
    <x v="20"/>
    <s v="REF. DCTFWEB JUN/2024"/>
    <x v="10"/>
    <x v="2"/>
    <x v="0"/>
    <n v="7003"/>
    <x v="14"/>
    <n v="70037"/>
    <s v="SERRALHERIA (Comum)"/>
    <x v="1"/>
    <x v="3"/>
    <x v="2"/>
    <x v="2"/>
    <x v="2"/>
    <x v="2"/>
  </r>
  <r>
    <x v="9"/>
    <s v="SECRETARIA DA RECEITA FEDERAL DO BRASIL - RFB"/>
    <x v="9"/>
    <d v="2024-07-09T00:00:00"/>
    <d v="2024-07-19T00:00:00"/>
    <s v="'1029601"/>
    <s v="1 | 1"/>
    <x v="1"/>
    <x v="0"/>
    <n v="-848.84"/>
    <x v="32"/>
    <x v="32"/>
    <s v="REF. DCTFWEB JUN/2024"/>
    <x v="19"/>
    <x v="1"/>
    <x v="0"/>
    <n v="1002"/>
    <x v="22"/>
    <n v="10021"/>
    <s v="DIRETORIA (Administrativo)"/>
    <x v="1"/>
    <x v="3"/>
    <x v="2"/>
    <x v="2"/>
    <x v="2"/>
    <x v="2"/>
  </r>
  <r>
    <x v="9"/>
    <s v="SECRETARIA DA RECEITA FEDERAL DO BRASIL - RFB"/>
    <x v="9"/>
    <d v="2024-07-09T00:00:00"/>
    <d v="2024-07-19T00:00:00"/>
    <s v="'1029601"/>
    <s v="1 | 1"/>
    <x v="1"/>
    <x v="0"/>
    <n v="-433.33"/>
    <x v="32"/>
    <x v="32"/>
    <s v="REF. DCTFWEB JUN/2024"/>
    <x v="6"/>
    <x v="2"/>
    <x v="0"/>
    <n v="6002"/>
    <x v="9"/>
    <n v="60022"/>
    <s v="OPERACIONAL ADM (Extraordinário)"/>
    <x v="1"/>
    <x v="3"/>
    <x v="2"/>
    <x v="2"/>
    <x v="2"/>
    <x v="2"/>
  </r>
  <r>
    <x v="9"/>
    <s v="SECRETARIA DA RECEITA FEDERAL DO BRASIL - RFB"/>
    <x v="9"/>
    <d v="2024-07-09T00:00:00"/>
    <d v="2024-07-19T00:00:00"/>
    <s v="'1029601"/>
    <s v="1 | 1"/>
    <x v="1"/>
    <x v="0"/>
    <n v="-75.88"/>
    <x v="32"/>
    <x v="32"/>
    <s v="REF. DCTFWEB JUN/2024"/>
    <x v="17"/>
    <x v="1"/>
    <x v="0"/>
    <n v="4001"/>
    <x v="20"/>
    <n v="40011"/>
    <s v="ATENDIMENTO (Administrativo)"/>
    <x v="1"/>
    <x v="3"/>
    <x v="2"/>
    <x v="2"/>
    <x v="2"/>
    <x v="2"/>
  </r>
  <r>
    <x v="9"/>
    <s v="SECRETARIA DA RECEITA FEDERAL DO BRASIL - RFB"/>
    <x v="9"/>
    <d v="2024-07-09T00:00:00"/>
    <d v="2024-07-19T00:00:00"/>
    <s v="'1029601"/>
    <s v="1 | 1"/>
    <x v="1"/>
    <x v="0"/>
    <n v="-52.62"/>
    <x v="32"/>
    <x v="32"/>
    <s v="REF. DCTFWEB JUN/2024"/>
    <x v="6"/>
    <x v="2"/>
    <x v="0"/>
    <n v="6001"/>
    <x v="6"/>
    <n v="60013"/>
    <s v="OPERACIONAL (Poli e Rollon)"/>
    <x v="1"/>
    <x v="3"/>
    <x v="2"/>
    <x v="2"/>
    <x v="2"/>
    <x v="2"/>
  </r>
  <r>
    <x v="9"/>
    <s v="SECRETARIA DA RECEITA FEDERAL DO BRASIL - RFB"/>
    <x v="9"/>
    <d v="2024-07-09T00:00:00"/>
    <d v="2024-07-19T00:00:00"/>
    <s v="'1029601"/>
    <s v="1 | 1"/>
    <x v="1"/>
    <x v="0"/>
    <n v="-18.03"/>
    <x v="32"/>
    <x v="32"/>
    <s v="REF. DCTFWEB JUN/2024"/>
    <x v="10"/>
    <x v="2"/>
    <x v="0"/>
    <n v="7003"/>
    <x v="14"/>
    <n v="70037"/>
    <s v="SERRALHERIA (Comum)"/>
    <x v="1"/>
    <x v="3"/>
    <x v="2"/>
    <x v="2"/>
    <x v="2"/>
    <x v="2"/>
  </r>
  <r>
    <x v="9"/>
    <s v="SECRETARIA DA RECEITA FEDERAL DO BRASIL - RFB"/>
    <x v="9"/>
    <d v="2024-07-09T00:00:00"/>
    <d v="2024-07-19T00:00:00"/>
    <s v="'1029601"/>
    <s v="1 | 1"/>
    <x v="1"/>
    <x v="0"/>
    <n v="3494.75"/>
    <x v="20"/>
    <x v="20"/>
    <s v="REF. DCTFWEB JUN/2024"/>
    <x v="0"/>
    <x v="1"/>
    <x v="0"/>
    <n v="2001"/>
    <x v="0"/>
    <n v="20011"/>
    <s v="CORPORATIVO (Administrativo)"/>
    <x v="1"/>
    <x v="3"/>
    <x v="2"/>
    <x v="2"/>
    <x v="2"/>
    <x v="2"/>
  </r>
  <r>
    <x v="9"/>
    <s v="SECRETARIA DA RECEITA FEDERAL DO BRASIL - RFB"/>
    <x v="9"/>
    <d v="2024-07-23T00:00:00"/>
    <d v="2024-07-25T00:00:00"/>
    <s v="'07.01.24205.8440229-0"/>
    <s v="1 | 1"/>
    <x v="1"/>
    <x v="0"/>
    <n v="-18613.43"/>
    <x v="6"/>
    <x v="6"/>
    <s v="REF. PIS 06/2024 "/>
    <x v="0"/>
    <x v="0"/>
    <x v="0"/>
    <n v="2001"/>
    <x v="0"/>
    <n v="20017"/>
    <s v="CORPORATIVO (Comum)"/>
    <x v="1"/>
    <x v="3"/>
    <x v="3"/>
    <x v="3"/>
    <x v="4"/>
    <x v="4"/>
  </r>
  <r>
    <x v="9"/>
    <s v="SECRETARIA DA RECEITA FEDERAL DO BRASIL - RFB"/>
    <x v="9"/>
    <d v="2024-07-23T00:00:00"/>
    <d v="2024-07-25T00:00:00"/>
    <s v="'07.01.24205.8443112-5"/>
    <s v="1 | 1"/>
    <x v="1"/>
    <x v="0"/>
    <n v="-85798.59"/>
    <x v="5"/>
    <x v="5"/>
    <s v="REF. COFINS 06/2024 "/>
    <x v="0"/>
    <x v="0"/>
    <x v="0"/>
    <n v="2001"/>
    <x v="0"/>
    <n v="20017"/>
    <s v="CORPORATIVO (Comum)"/>
    <x v="1"/>
    <x v="3"/>
    <x v="3"/>
    <x v="3"/>
    <x v="4"/>
    <x v="4"/>
  </r>
  <r>
    <x v="9"/>
    <s v="SECRETARIA DA RECEITA FEDERAL DO BRASIL - RFB"/>
    <x v="10"/>
    <d v="2024-07-12T00:00:00"/>
    <d v="2024-07-31T00:00:00"/>
    <s v="'1029438"/>
    <s v="1 | 1"/>
    <x v="1"/>
    <x v="0"/>
    <n v="-2195.4499999999998"/>
    <x v="98"/>
    <x v="97"/>
    <s v="REF.PARC COFINS PARC 48 DE 60 - DEBITO CC"/>
    <x v="0"/>
    <x v="0"/>
    <x v="0"/>
    <n v="2001"/>
    <x v="0"/>
    <n v="20011"/>
    <s v="CORPORATIVO (Administrativo)"/>
    <x v="1"/>
    <x v="4"/>
    <x v="5"/>
    <x v="5"/>
    <x v="6"/>
    <x v="6"/>
  </r>
  <r>
    <x v="9"/>
    <s v="SECRETARIA DA RECEITA FEDERAL DO BRASIL - RFB"/>
    <x v="10"/>
    <d v="2024-07-12T00:00:00"/>
    <d v="2024-07-31T00:00:00"/>
    <s v="'1029439"/>
    <s v="1 | 1"/>
    <x v="1"/>
    <x v="0"/>
    <n v="-670.65"/>
    <x v="98"/>
    <x v="97"/>
    <s v="REF. PARC PIS PARC 38 DE 59 -  DEBITO CC"/>
    <x v="0"/>
    <x v="0"/>
    <x v="0"/>
    <n v="2001"/>
    <x v="0"/>
    <n v="20011"/>
    <s v="CORPORATIVO (Administrativo)"/>
    <x v="1"/>
    <x v="4"/>
    <x v="5"/>
    <x v="5"/>
    <x v="6"/>
    <x v="6"/>
  </r>
  <r>
    <x v="9"/>
    <s v="SECRETARIA DA RECEITA FEDERAL DO BRASIL - RFB"/>
    <x v="10"/>
    <d v="2024-07-12T00:00:00"/>
    <d v="2024-07-31T00:00:00"/>
    <s v="'1029440"/>
    <s v="1 | 1"/>
    <x v="1"/>
    <x v="0"/>
    <n v="-3150.87"/>
    <x v="98"/>
    <x v="97"/>
    <s v="REF. PARC COFINS PARC 38 DE 60 -  DEBITO CC"/>
    <x v="0"/>
    <x v="0"/>
    <x v="0"/>
    <n v="2001"/>
    <x v="0"/>
    <n v="20011"/>
    <s v="CORPORATIVO (Administrativo)"/>
    <x v="1"/>
    <x v="4"/>
    <x v="5"/>
    <x v="5"/>
    <x v="6"/>
    <x v="6"/>
  </r>
  <r>
    <x v="9"/>
    <s v="SECRETARIA DA RECEITA FEDERAL DO BRASIL - RFB"/>
    <x v="10"/>
    <d v="2024-07-12T00:00:00"/>
    <d v="2024-07-31T00:00:00"/>
    <s v="'1029442"/>
    <s v="1 | 1"/>
    <x v="1"/>
    <x v="0"/>
    <n v="-2566.9899999999998"/>
    <x v="13"/>
    <x v="13"/>
    <s v="REF. PARC  SIMPL.10 DE 60  - DEB CC "/>
    <x v="0"/>
    <x v="0"/>
    <x v="0"/>
    <n v="2001"/>
    <x v="0"/>
    <n v="20011"/>
    <s v="CORPORATIVO (Administrativo)"/>
    <x v="1"/>
    <x v="4"/>
    <x v="7"/>
    <x v="7"/>
    <x v="8"/>
    <x v="8"/>
  </r>
  <r>
    <x v="9"/>
    <s v="SECRETARIA DA RECEITA FEDERAL DO BRASIL - RFB"/>
    <x v="10"/>
    <d v="2024-07-28T00:00:00"/>
    <d v="2024-07-31T00:00:00"/>
    <s v="'07012421088935909"/>
    <s v="1 | 1"/>
    <x v="1"/>
    <x v="0"/>
    <n v="-53927.72"/>
    <x v="8"/>
    <x v="8"/>
    <s v="REF. IRPJ 2Âº TRIM/2024 QUOTA 1"/>
    <x v="0"/>
    <x v="0"/>
    <x v="0"/>
    <n v="2001"/>
    <x v="0"/>
    <n v="20011"/>
    <s v="CORPORATIVO (Administrativo)"/>
    <x v="1"/>
    <x v="4"/>
    <x v="4"/>
    <x v="4"/>
    <x v="5"/>
    <x v="5"/>
  </r>
  <r>
    <x v="9"/>
    <s v="SECRETARIA DA RECEITA FEDERAL DO BRASIL - RFB"/>
    <x v="10"/>
    <d v="2024-07-28T00:00:00"/>
    <d v="2024-07-31T00:00:00"/>
    <s v="'07012421088949985"/>
    <s v="1 | 1"/>
    <x v="1"/>
    <x v="0"/>
    <n v="-25546.15"/>
    <x v="9"/>
    <x v="9"/>
    <s v="REF. CSLL 2Âº TRIM/2024 QUOTA 1"/>
    <x v="0"/>
    <x v="0"/>
    <x v="0"/>
    <n v="2001"/>
    <x v="0"/>
    <n v="20011"/>
    <s v="CORPORATIVO (Administrativo)"/>
    <x v="1"/>
    <x v="4"/>
    <x v="4"/>
    <x v="4"/>
    <x v="5"/>
    <x v="5"/>
  </r>
  <r>
    <x v="9"/>
    <s v="SECRETARIA DA RECEITA FEDERAL DO BRASIL - RFB"/>
    <x v="10"/>
    <d v="2024-08-12T00:00:00"/>
    <d v="2024-08-20T00:00:00"/>
    <s v="'07.16.24225.2518372-5"/>
    <s v="1 | 1"/>
    <x v="1"/>
    <x v="0"/>
    <n v="-5065.5600000000004"/>
    <x v="20"/>
    <x v="20"/>
    <s v="REF. DCTFWEB jJULHO 2024"/>
    <x v="22"/>
    <x v="1"/>
    <x v="0"/>
    <n v="4002"/>
    <x v="34"/>
    <n v="40021"/>
    <s v="VENDAS (Administrativo)"/>
    <x v="1"/>
    <x v="4"/>
    <x v="2"/>
    <x v="2"/>
    <x v="2"/>
    <x v="2"/>
  </r>
  <r>
    <x v="9"/>
    <s v="SECRETARIA DA RECEITA FEDERAL DO BRASIL - RFB"/>
    <x v="10"/>
    <d v="2024-08-12T00:00:00"/>
    <d v="2024-08-20T00:00:00"/>
    <s v="'07.16.24225.2518372-5"/>
    <s v="1 | 1"/>
    <x v="1"/>
    <x v="0"/>
    <n v="-4299.01"/>
    <x v="20"/>
    <x v="20"/>
    <s v="REF. DCTFWEB jJULHO 2024"/>
    <x v="19"/>
    <x v="1"/>
    <x v="0"/>
    <n v="1002"/>
    <x v="22"/>
    <n v="10021"/>
    <s v="DIRETORIA (Administrativo)"/>
    <x v="1"/>
    <x v="4"/>
    <x v="2"/>
    <x v="2"/>
    <x v="2"/>
    <x v="2"/>
  </r>
  <r>
    <x v="9"/>
    <s v="SECRETARIA DA RECEITA FEDERAL DO BRASIL - RFB"/>
    <x v="10"/>
    <d v="2024-08-12T00:00:00"/>
    <d v="2024-08-20T00:00:00"/>
    <s v="'07.16.24225.2518372-5"/>
    <s v="1 | 1"/>
    <x v="1"/>
    <x v="0"/>
    <n v="-4223.3999999999996"/>
    <x v="20"/>
    <x v="20"/>
    <s v="REF. DCTFWEB jJULHO 2024"/>
    <x v="6"/>
    <x v="2"/>
    <x v="0"/>
    <n v="6001"/>
    <x v="6"/>
    <n v="60013"/>
    <s v="OPERACIONAL (Poli e Rollon)"/>
    <x v="1"/>
    <x v="4"/>
    <x v="2"/>
    <x v="2"/>
    <x v="2"/>
    <x v="2"/>
  </r>
  <r>
    <x v="9"/>
    <s v="SECRETARIA DA RECEITA FEDERAL DO BRASIL - RFB"/>
    <x v="10"/>
    <d v="2024-08-12T00:00:00"/>
    <d v="2024-08-20T00:00:00"/>
    <s v="'07.16.24225.2518372-5"/>
    <s v="1 | 1"/>
    <x v="1"/>
    <x v="0"/>
    <n v="-4168.6400000000003"/>
    <x v="20"/>
    <x v="20"/>
    <s v="REF. DCTFWEB jJULHO 2024"/>
    <x v="6"/>
    <x v="2"/>
    <x v="0"/>
    <n v="6001"/>
    <x v="6"/>
    <n v="60012"/>
    <s v="OPERACIONAL (Extraordinário)"/>
    <x v="1"/>
    <x v="4"/>
    <x v="2"/>
    <x v="2"/>
    <x v="2"/>
    <x v="2"/>
  </r>
  <r>
    <x v="9"/>
    <s v="SECRETARIA DA RECEITA FEDERAL DO BRASIL - RFB"/>
    <x v="10"/>
    <d v="2024-08-12T00:00:00"/>
    <d v="2024-08-20T00:00:00"/>
    <s v="'07.16.24225.2518372-5"/>
    <s v="1 | 1"/>
    <x v="1"/>
    <x v="0"/>
    <n v="-2847.29"/>
    <x v="32"/>
    <x v="32"/>
    <s v="REF. DCTFWEB jJULHO 2024"/>
    <x v="22"/>
    <x v="1"/>
    <x v="0"/>
    <n v="4002"/>
    <x v="34"/>
    <n v="40021"/>
    <s v="VENDAS (Administrativo)"/>
    <x v="1"/>
    <x v="4"/>
    <x v="2"/>
    <x v="2"/>
    <x v="2"/>
    <x v="2"/>
  </r>
  <r>
    <x v="9"/>
    <s v="SECRETARIA DA RECEITA FEDERAL DO BRASIL - RFB"/>
    <x v="10"/>
    <d v="2024-08-12T00:00:00"/>
    <d v="2024-08-20T00:00:00"/>
    <s v="'07.16.24225.2518372-5"/>
    <s v="1 | 1"/>
    <x v="1"/>
    <x v="0"/>
    <n v="-2201.04"/>
    <x v="20"/>
    <x v="20"/>
    <s v="REF. DCTFWEB jJULHO 2024"/>
    <x v="6"/>
    <x v="2"/>
    <x v="0"/>
    <n v="6002"/>
    <x v="9"/>
    <n v="60022"/>
    <s v="OPERACIONAL ADM (Extraordinário)"/>
    <x v="1"/>
    <x v="4"/>
    <x v="2"/>
    <x v="2"/>
    <x v="2"/>
    <x v="2"/>
  </r>
  <r>
    <x v="9"/>
    <s v="SECRETARIA DA RECEITA FEDERAL DO BRASIL - RFB"/>
    <x v="10"/>
    <d v="2024-08-12T00:00:00"/>
    <d v="2024-08-20T00:00:00"/>
    <s v="'07.16.24225.2518372-5"/>
    <s v="1 | 1"/>
    <x v="1"/>
    <x v="0"/>
    <n v="-1353.54"/>
    <x v="20"/>
    <x v="20"/>
    <s v="REF. DCTFWEB jJULHO 2024"/>
    <x v="17"/>
    <x v="1"/>
    <x v="0"/>
    <n v="4001"/>
    <x v="20"/>
    <n v="40011"/>
    <s v="ATENDIMENTO (Administrativo)"/>
    <x v="1"/>
    <x v="4"/>
    <x v="2"/>
    <x v="2"/>
    <x v="2"/>
    <x v="2"/>
  </r>
  <r>
    <x v="9"/>
    <s v="SECRETARIA DA RECEITA FEDERAL DO BRASIL - RFB"/>
    <x v="10"/>
    <d v="2024-08-12T00:00:00"/>
    <d v="2024-08-20T00:00:00"/>
    <s v="'07.16.24225.2518372-5"/>
    <s v="1 | 1"/>
    <x v="1"/>
    <x v="0"/>
    <n v="-1037.76"/>
    <x v="20"/>
    <x v="20"/>
    <s v="REF. DCTFWEB jJULHO 2024"/>
    <x v="10"/>
    <x v="2"/>
    <x v="0"/>
    <n v="7003"/>
    <x v="14"/>
    <n v="70037"/>
    <s v="SERRALHERIA (Comum)"/>
    <x v="1"/>
    <x v="4"/>
    <x v="2"/>
    <x v="2"/>
    <x v="2"/>
    <x v="2"/>
  </r>
  <r>
    <x v="9"/>
    <s v="SECRETARIA DA RECEITA FEDERAL DO BRASIL - RFB"/>
    <x v="10"/>
    <d v="2024-08-12T00:00:00"/>
    <d v="2024-08-20T00:00:00"/>
    <s v="'07.16.24225.2518372-5"/>
    <s v="1 | 1"/>
    <x v="1"/>
    <x v="0"/>
    <n v="-848.84"/>
    <x v="32"/>
    <x v="32"/>
    <s v="REF. DCTFWEB jJULHO 2024"/>
    <x v="19"/>
    <x v="1"/>
    <x v="0"/>
    <n v="1002"/>
    <x v="22"/>
    <n v="10021"/>
    <s v="DIRETORIA (Administrativo)"/>
    <x v="1"/>
    <x v="4"/>
    <x v="2"/>
    <x v="2"/>
    <x v="2"/>
    <x v="2"/>
  </r>
  <r>
    <x v="9"/>
    <s v="SECRETARIA DA RECEITA FEDERAL DO BRASIL - RFB"/>
    <x v="10"/>
    <d v="2024-08-12T00:00:00"/>
    <d v="2024-08-20T00:00:00"/>
    <s v="'07.16.24225.2518372-5"/>
    <s v="1 | 1"/>
    <x v="1"/>
    <x v="0"/>
    <n v="-340.88"/>
    <x v="32"/>
    <x v="32"/>
    <s v="REF. DCTFWEB jJULHO 2024"/>
    <x v="6"/>
    <x v="2"/>
    <x v="0"/>
    <n v="6002"/>
    <x v="9"/>
    <n v="60022"/>
    <s v="OPERACIONAL ADM (Extraordinário)"/>
    <x v="1"/>
    <x v="4"/>
    <x v="2"/>
    <x v="2"/>
    <x v="2"/>
    <x v="2"/>
  </r>
  <r>
    <x v="9"/>
    <s v="SECRETARIA DA RECEITA FEDERAL DO BRASIL - RFB"/>
    <x v="10"/>
    <d v="2024-08-12T00:00:00"/>
    <d v="2024-08-20T00:00:00"/>
    <s v="'07.16.24225.2518372-5"/>
    <s v="1 | 1"/>
    <x v="1"/>
    <x v="0"/>
    <n v="-104.08"/>
    <x v="32"/>
    <x v="32"/>
    <s v="REF. DCTFWEB jJULHO 2024"/>
    <x v="6"/>
    <x v="2"/>
    <x v="0"/>
    <n v="6001"/>
    <x v="6"/>
    <n v="60013"/>
    <s v="OPERACIONAL (Poli e Rollon)"/>
    <x v="1"/>
    <x v="4"/>
    <x v="2"/>
    <x v="2"/>
    <x v="2"/>
    <x v="2"/>
  </r>
  <r>
    <x v="9"/>
    <s v="SECRETARIA DA RECEITA FEDERAL DO BRASIL - RFB"/>
    <x v="10"/>
    <d v="2024-08-12T00:00:00"/>
    <d v="2024-08-20T00:00:00"/>
    <s v="'07.16.24225.2518372-5"/>
    <s v="1 | 1"/>
    <x v="1"/>
    <x v="0"/>
    <n v="-75.88"/>
    <x v="32"/>
    <x v="32"/>
    <s v="REF. DCTFWEB jJULHO 2024"/>
    <x v="17"/>
    <x v="1"/>
    <x v="0"/>
    <n v="4001"/>
    <x v="20"/>
    <n v="40011"/>
    <s v="ATENDIMENTO (Administrativo)"/>
    <x v="1"/>
    <x v="4"/>
    <x v="2"/>
    <x v="2"/>
    <x v="2"/>
    <x v="2"/>
  </r>
  <r>
    <x v="9"/>
    <s v="SECRETARIA DA RECEITA FEDERAL DO BRASIL - RFB"/>
    <x v="10"/>
    <d v="2024-08-12T00:00:00"/>
    <d v="2024-08-20T00:00:00"/>
    <s v="'07.16.24225.2518372-5"/>
    <s v="1 | 1"/>
    <x v="1"/>
    <x v="0"/>
    <n v="0"/>
    <x v="32"/>
    <x v="32"/>
    <s v="REF. DCTFWEB jJULHO 2024"/>
    <x v="10"/>
    <x v="2"/>
    <x v="0"/>
    <n v="7003"/>
    <x v="14"/>
    <n v="70037"/>
    <s v="SERRALHERIA (Comum)"/>
    <x v="1"/>
    <x v="4"/>
    <x v="2"/>
    <x v="2"/>
    <x v="2"/>
    <x v="2"/>
  </r>
  <r>
    <x v="9"/>
    <s v="SECRETARIA DA RECEITA FEDERAL DO BRASIL - RFB"/>
    <x v="10"/>
    <d v="2024-08-12T00:00:00"/>
    <d v="2024-08-20T00:00:00"/>
    <s v="'07.16.24225.2518372-5"/>
    <s v="1 | 1"/>
    <x v="1"/>
    <x v="0"/>
    <n v="3465.31"/>
    <x v="20"/>
    <x v="20"/>
    <s v="REF. DCTFWEB jJULHO 2024"/>
    <x v="0"/>
    <x v="1"/>
    <x v="0"/>
    <n v="2001"/>
    <x v="0"/>
    <n v="20011"/>
    <s v="CORPORATIVO (Administrativo)"/>
    <x v="1"/>
    <x v="4"/>
    <x v="2"/>
    <x v="2"/>
    <x v="2"/>
    <x v="2"/>
  </r>
  <r>
    <x v="9"/>
    <s v="SECRETARIA DA RECEITA FEDERAL DO BRASIL - RFB"/>
    <x v="10"/>
    <d v="2024-08-23T00:00:00"/>
    <d v="2024-08-23T00:00:00"/>
    <s v="'07.01.24234.0122646-7"/>
    <s v="1 | 1"/>
    <x v="1"/>
    <x v="0"/>
    <n v="-8972.2000000000007"/>
    <x v="6"/>
    <x v="6"/>
    <s v="REF. PIS 07/2024 "/>
    <x v="0"/>
    <x v="0"/>
    <x v="0"/>
    <n v="2001"/>
    <x v="0"/>
    <n v="20017"/>
    <s v="CORPORATIVO (Comum)"/>
    <x v="1"/>
    <x v="4"/>
    <x v="3"/>
    <x v="3"/>
    <x v="4"/>
    <x v="4"/>
  </r>
  <r>
    <x v="9"/>
    <s v="SECRETARIA DA RECEITA FEDERAL DO BRASIL - RFB"/>
    <x v="10"/>
    <d v="2024-08-23T00:00:00"/>
    <d v="2024-08-23T00:00:00"/>
    <s v="'07.01.24234.0129835-2"/>
    <s v="1 | 1"/>
    <x v="1"/>
    <x v="0"/>
    <n v="-41335.599999999999"/>
    <x v="5"/>
    <x v="5"/>
    <s v="REF. COFINS 07/2024 "/>
    <x v="0"/>
    <x v="0"/>
    <x v="0"/>
    <n v="2001"/>
    <x v="0"/>
    <n v="20017"/>
    <s v="CORPORATIVO (Comum)"/>
    <x v="1"/>
    <x v="4"/>
    <x v="3"/>
    <x v="3"/>
    <x v="4"/>
    <x v="4"/>
  </r>
  <r>
    <x v="9"/>
    <s v="SECRETARIA DA RECEITA FEDERAL DO BRASIL - RFB"/>
    <x v="11"/>
    <d v="2024-08-12T00:00:00"/>
    <d v="2024-08-30T00:00:00"/>
    <s v="'1031004"/>
    <s v="1 | 1"/>
    <x v="1"/>
    <x v="0"/>
    <n v="-2210.2399999999998"/>
    <x v="98"/>
    <x v="97"/>
    <s v="REF.PARC COFINS PARC 49 DE 60 - DEBITO CC"/>
    <x v="0"/>
    <x v="0"/>
    <x v="0"/>
    <n v="2001"/>
    <x v="0"/>
    <n v="20011"/>
    <s v="CORPORATIVO (Administrativo)"/>
    <x v="1"/>
    <x v="4"/>
    <x v="5"/>
    <x v="5"/>
    <x v="6"/>
    <x v="6"/>
  </r>
  <r>
    <x v="9"/>
    <s v="SECRETARIA DA RECEITA FEDERAL DO BRASIL - RFB"/>
    <x v="11"/>
    <d v="2024-08-12T00:00:00"/>
    <d v="2024-08-30T00:00:00"/>
    <s v="'1031005"/>
    <s v="1 | 1"/>
    <x v="1"/>
    <x v="0"/>
    <n v="-675.23"/>
    <x v="98"/>
    <x v="97"/>
    <s v="REF.PARC PIS PARC 39 DE 59 - DEBITO CC"/>
    <x v="0"/>
    <x v="0"/>
    <x v="0"/>
    <n v="2001"/>
    <x v="0"/>
    <n v="20011"/>
    <s v="CORPORATIVO (Administrativo)"/>
    <x v="1"/>
    <x v="4"/>
    <x v="5"/>
    <x v="5"/>
    <x v="6"/>
    <x v="6"/>
  </r>
  <r>
    <x v="9"/>
    <s v="SECRETARIA DA RECEITA FEDERAL DO BRASIL - RFB"/>
    <x v="11"/>
    <d v="2024-08-12T00:00:00"/>
    <d v="2024-08-30T00:00:00"/>
    <s v="'1031006"/>
    <s v="1 | 1"/>
    <x v="1"/>
    <x v="0"/>
    <n v="-3172.39"/>
    <x v="98"/>
    <x v="97"/>
    <s v="REF.PARC COFINS PARC 39 DE 60  - DEBITO CC"/>
    <x v="0"/>
    <x v="0"/>
    <x v="0"/>
    <n v="2001"/>
    <x v="0"/>
    <n v="20011"/>
    <s v="CORPORATIVO (Administrativo)"/>
    <x v="1"/>
    <x v="4"/>
    <x v="5"/>
    <x v="5"/>
    <x v="6"/>
    <x v="6"/>
  </r>
  <r>
    <x v="9"/>
    <s v="SECRETARIA DA RECEITA FEDERAL DO BRASIL - RFB"/>
    <x v="11"/>
    <d v="2024-08-12T00:00:00"/>
    <d v="2024-08-30T00:00:00"/>
    <s v="'1031007"/>
    <s v="1 | 1"/>
    <x v="1"/>
    <x v="0"/>
    <n v="-2588.64"/>
    <x v="98"/>
    <x v="97"/>
    <s v="REF. PARC  SIMPL.11 DE 60   - DEBITO CC"/>
    <x v="0"/>
    <x v="0"/>
    <x v="0"/>
    <n v="2001"/>
    <x v="0"/>
    <n v="20011"/>
    <s v="CORPORATIVO (Administrativo)"/>
    <x v="1"/>
    <x v="4"/>
    <x v="5"/>
    <x v="5"/>
    <x v="6"/>
    <x v="6"/>
  </r>
  <r>
    <x v="9"/>
    <s v="SECRETARIA DA RECEITA FEDERAL DO BRASIL - RFB"/>
    <x v="11"/>
    <d v="2024-08-15T00:00:00"/>
    <d v="2024-08-15T00:00:00"/>
    <s v="'07.17.24228.3069811-8"/>
    <s v="1 | 1"/>
    <x v="1"/>
    <x v="0"/>
    <n v="-2518.5100000000002"/>
    <x v="13"/>
    <x v="13"/>
    <s v="ENC: Pagamento de multas - DÃ­vida Ativa da UniÃ£o - Kioto  "/>
    <x v="0"/>
    <x v="0"/>
    <x v="0"/>
    <n v="2001"/>
    <x v="0"/>
    <n v="20011"/>
    <s v="CORPORATIVO (Administrativo)"/>
    <x v="1"/>
    <x v="4"/>
    <x v="7"/>
    <x v="7"/>
    <x v="8"/>
    <x v="8"/>
  </r>
  <r>
    <x v="9"/>
    <s v="SECRETARIA DA RECEITA FEDERAL DO BRASIL - RFB"/>
    <x v="11"/>
    <d v="2024-08-15T00:00:00"/>
    <d v="2024-08-15T00:00:00"/>
    <s v="'07.17.24228.3077915-0"/>
    <s v="1 | 1"/>
    <x v="1"/>
    <x v="0"/>
    <n v="-2998.23"/>
    <x v="13"/>
    <x v="13"/>
    <s v="ENC: Pagamento de multas - DÃ­vida Ativa da UniÃ£o - Kioto   - despesa Caio"/>
    <x v="0"/>
    <x v="0"/>
    <x v="0"/>
    <n v="2001"/>
    <x v="0"/>
    <n v="20011"/>
    <s v="CORPORATIVO (Administrativo)"/>
    <x v="1"/>
    <x v="4"/>
    <x v="7"/>
    <x v="7"/>
    <x v="8"/>
    <x v="8"/>
  </r>
  <r>
    <x v="9"/>
    <s v="SECRETARIA DA RECEITA FEDERAL DO BRASIL - RFB"/>
    <x v="11"/>
    <d v="2024-08-23T00:00:00"/>
    <d v="2024-08-30T00:00:00"/>
    <s v="'07012423667652212"/>
    <s v="1 | 1"/>
    <x v="1"/>
    <x v="0"/>
    <n v="-54466.99"/>
    <x v="8"/>
    <x v="8"/>
    <s v="REF. IRPJ 2Âº TRIM/2024 QUOTA 2"/>
    <x v="0"/>
    <x v="0"/>
    <x v="0"/>
    <n v="2001"/>
    <x v="0"/>
    <n v="20011"/>
    <s v="CORPORATIVO (Administrativo)"/>
    <x v="1"/>
    <x v="4"/>
    <x v="4"/>
    <x v="4"/>
    <x v="5"/>
    <x v="5"/>
  </r>
  <r>
    <x v="9"/>
    <s v="SECRETARIA DA RECEITA FEDERAL DO BRASIL - RFB"/>
    <x v="11"/>
    <d v="2024-08-30T00:00:00"/>
    <d v="2024-08-30T00:00:00"/>
    <s v="'07.01.24236.6773581-9"/>
    <s v="1 | 1"/>
    <x v="1"/>
    <x v="0"/>
    <n v="-25801.61"/>
    <x v="9"/>
    <x v="9"/>
    <s v="REF. CSLL 2Âº TRIM/2024 QUOTA 2"/>
    <x v="0"/>
    <x v="0"/>
    <x v="0"/>
    <n v="2001"/>
    <x v="0"/>
    <n v="20011"/>
    <s v="CORPORATIVO (Administrativo)"/>
    <x v="1"/>
    <x v="4"/>
    <x v="4"/>
    <x v="4"/>
    <x v="5"/>
    <x v="5"/>
  </r>
  <r>
    <x v="9"/>
    <s v="SECRETARIA DA RECEITA FEDERAL DO BRASIL - RFB"/>
    <x v="11"/>
    <d v="2024-09-12T00:00:00"/>
    <d v="2024-09-20T00:00:00"/>
    <s v="'07.16.24256.3877177-5"/>
    <s v="1 | 1"/>
    <x v="1"/>
    <x v="0"/>
    <n v="-5383.27"/>
    <x v="20"/>
    <x v="20"/>
    <s v="REF. DCTFWEB AGOSTO/2024"/>
    <x v="22"/>
    <x v="1"/>
    <x v="0"/>
    <n v="4002"/>
    <x v="34"/>
    <n v="40021"/>
    <s v="VENDAS (Administrativo)"/>
    <x v="1"/>
    <x v="4"/>
    <x v="2"/>
    <x v="2"/>
    <x v="2"/>
    <x v="2"/>
  </r>
  <r>
    <x v="9"/>
    <s v="SECRETARIA DA RECEITA FEDERAL DO BRASIL - RFB"/>
    <x v="11"/>
    <d v="2024-09-12T00:00:00"/>
    <d v="2024-09-20T00:00:00"/>
    <s v="'07.16.24256.3877177-5"/>
    <s v="1 | 1"/>
    <x v="1"/>
    <x v="0"/>
    <n v="-4775.47"/>
    <x v="20"/>
    <x v="20"/>
    <s v="REF. DCTFWEB AGOSTO/2024"/>
    <x v="6"/>
    <x v="2"/>
    <x v="0"/>
    <n v="6001"/>
    <x v="6"/>
    <n v="60012"/>
    <s v="OPERACIONAL (Extraordinário)"/>
    <x v="1"/>
    <x v="4"/>
    <x v="2"/>
    <x v="2"/>
    <x v="2"/>
    <x v="2"/>
  </r>
  <r>
    <x v="9"/>
    <s v="SECRETARIA DA RECEITA FEDERAL DO BRASIL - RFB"/>
    <x v="11"/>
    <d v="2024-09-12T00:00:00"/>
    <d v="2024-09-20T00:00:00"/>
    <s v="'07.16.24256.3877177-5"/>
    <s v="1 | 1"/>
    <x v="1"/>
    <x v="0"/>
    <n v="-4370.6099999999997"/>
    <x v="20"/>
    <x v="20"/>
    <s v="REF. DCTFWEB AGOSTO/2024"/>
    <x v="6"/>
    <x v="2"/>
    <x v="0"/>
    <n v="6001"/>
    <x v="6"/>
    <n v="60013"/>
    <s v="OPERACIONAL (Poli e Rollon)"/>
    <x v="1"/>
    <x v="4"/>
    <x v="2"/>
    <x v="2"/>
    <x v="2"/>
    <x v="2"/>
  </r>
  <r>
    <x v="9"/>
    <s v="SECRETARIA DA RECEITA FEDERAL DO BRASIL - RFB"/>
    <x v="11"/>
    <d v="2024-09-12T00:00:00"/>
    <d v="2024-09-20T00:00:00"/>
    <s v="'07.16.24256.3877177-5"/>
    <s v="1 | 1"/>
    <x v="1"/>
    <x v="0"/>
    <n v="-4299.01"/>
    <x v="20"/>
    <x v="20"/>
    <s v="REF. DCTFWEB AGOSTO/2024"/>
    <x v="19"/>
    <x v="1"/>
    <x v="0"/>
    <n v="1002"/>
    <x v="22"/>
    <n v="10021"/>
    <s v="DIRETORIA (Administrativo)"/>
    <x v="1"/>
    <x v="4"/>
    <x v="2"/>
    <x v="2"/>
    <x v="2"/>
    <x v="2"/>
  </r>
  <r>
    <x v="9"/>
    <s v="SECRETARIA DA RECEITA FEDERAL DO BRASIL - RFB"/>
    <x v="11"/>
    <d v="2024-09-12T00:00:00"/>
    <d v="2024-09-20T00:00:00"/>
    <s v="'07.16.24256.3877177-5"/>
    <s v="1 | 1"/>
    <x v="1"/>
    <x v="0"/>
    <n v="-3156.5"/>
    <x v="32"/>
    <x v="32"/>
    <s v="REF. DCTFWEB AGOSTO/2024"/>
    <x v="22"/>
    <x v="1"/>
    <x v="0"/>
    <n v="4002"/>
    <x v="34"/>
    <n v="40021"/>
    <s v="VENDAS (Administrativo)"/>
    <x v="1"/>
    <x v="4"/>
    <x v="2"/>
    <x v="2"/>
    <x v="2"/>
    <x v="2"/>
  </r>
  <r>
    <x v="9"/>
    <s v="SECRETARIA DA RECEITA FEDERAL DO BRASIL - RFB"/>
    <x v="11"/>
    <d v="2024-09-12T00:00:00"/>
    <d v="2024-09-20T00:00:00"/>
    <s v="'07.16.24256.3877177-5"/>
    <s v="1 | 1"/>
    <x v="1"/>
    <x v="0"/>
    <n v="-2301.65"/>
    <x v="20"/>
    <x v="20"/>
    <s v="REF. DCTFWEB AGOSTO/2024"/>
    <x v="6"/>
    <x v="2"/>
    <x v="0"/>
    <n v="6002"/>
    <x v="9"/>
    <n v="60022"/>
    <s v="OPERACIONAL ADM (Extraordinário)"/>
    <x v="1"/>
    <x v="4"/>
    <x v="2"/>
    <x v="2"/>
    <x v="2"/>
    <x v="2"/>
  </r>
  <r>
    <x v="9"/>
    <s v="SECRETARIA DA RECEITA FEDERAL DO BRASIL - RFB"/>
    <x v="11"/>
    <d v="2024-09-12T00:00:00"/>
    <d v="2024-09-20T00:00:00"/>
    <s v="'07.16.24256.3877177-5"/>
    <s v="1 | 1"/>
    <x v="1"/>
    <x v="0"/>
    <n v="-1389.66"/>
    <x v="20"/>
    <x v="20"/>
    <s v="REF. DCTFWEB AGOSTO/2024"/>
    <x v="17"/>
    <x v="1"/>
    <x v="0"/>
    <n v="4001"/>
    <x v="20"/>
    <n v="40011"/>
    <s v="ATENDIMENTO (Administrativo)"/>
    <x v="1"/>
    <x v="4"/>
    <x v="2"/>
    <x v="2"/>
    <x v="2"/>
    <x v="2"/>
  </r>
  <r>
    <x v="9"/>
    <s v="SECRETARIA DA RECEITA FEDERAL DO BRASIL - RFB"/>
    <x v="11"/>
    <d v="2024-09-12T00:00:00"/>
    <d v="2024-09-20T00:00:00"/>
    <s v="'07.16.24256.3877177-5"/>
    <s v="1 | 1"/>
    <x v="1"/>
    <x v="0"/>
    <n v="-1201.8399999999999"/>
    <x v="20"/>
    <x v="20"/>
    <s v="REF. DCTFWEB AGOSTO/2024"/>
    <x v="10"/>
    <x v="2"/>
    <x v="0"/>
    <n v="7003"/>
    <x v="14"/>
    <n v="70037"/>
    <s v="SERRALHERIA (Comum)"/>
    <x v="1"/>
    <x v="4"/>
    <x v="2"/>
    <x v="2"/>
    <x v="2"/>
    <x v="2"/>
  </r>
  <r>
    <x v="9"/>
    <s v="SECRETARIA DA RECEITA FEDERAL DO BRASIL - RFB"/>
    <x v="11"/>
    <d v="2024-09-12T00:00:00"/>
    <d v="2024-09-20T00:00:00"/>
    <s v="'07.16.24256.3877177-5"/>
    <s v="1 | 1"/>
    <x v="1"/>
    <x v="0"/>
    <n v="-848.84"/>
    <x v="32"/>
    <x v="32"/>
    <s v="REF. DCTFWEB AGOSTO/2024"/>
    <x v="19"/>
    <x v="1"/>
    <x v="0"/>
    <n v="1002"/>
    <x v="22"/>
    <n v="10021"/>
    <s v="DIRETORIA (Administrativo)"/>
    <x v="1"/>
    <x v="4"/>
    <x v="2"/>
    <x v="2"/>
    <x v="2"/>
    <x v="2"/>
  </r>
  <r>
    <x v="9"/>
    <s v="SECRETARIA DA RECEITA FEDERAL DO BRASIL - RFB"/>
    <x v="11"/>
    <d v="2024-09-12T00:00:00"/>
    <d v="2024-09-20T00:00:00"/>
    <s v="'07.16.24256.3877177-5"/>
    <s v="1 | 1"/>
    <x v="1"/>
    <x v="0"/>
    <n v="-388.1"/>
    <x v="32"/>
    <x v="32"/>
    <s v="REF. DCTFWEB AGOSTO/2024"/>
    <x v="6"/>
    <x v="2"/>
    <x v="0"/>
    <n v="6002"/>
    <x v="9"/>
    <n v="60022"/>
    <s v="OPERACIONAL ADM (Extraordinário)"/>
    <x v="1"/>
    <x v="4"/>
    <x v="2"/>
    <x v="2"/>
    <x v="2"/>
    <x v="2"/>
  </r>
  <r>
    <x v="9"/>
    <s v="SECRETARIA DA RECEITA FEDERAL DO BRASIL - RFB"/>
    <x v="11"/>
    <d v="2024-09-12T00:00:00"/>
    <d v="2024-09-20T00:00:00"/>
    <s v="'07.16.24256.3877177-5"/>
    <s v="1 | 1"/>
    <x v="1"/>
    <x v="0"/>
    <n v="-244.45"/>
    <x v="32"/>
    <x v="32"/>
    <s v="REF. DCTFWEB AGOSTO/2024"/>
    <x v="6"/>
    <x v="2"/>
    <x v="0"/>
    <n v="6001"/>
    <x v="6"/>
    <n v="60013"/>
    <s v="OPERACIONAL (Poli e Rollon)"/>
    <x v="1"/>
    <x v="4"/>
    <x v="2"/>
    <x v="2"/>
    <x v="2"/>
    <x v="2"/>
  </r>
  <r>
    <x v="9"/>
    <s v="SECRETARIA DA RECEITA FEDERAL DO BRASIL - RFB"/>
    <x v="11"/>
    <d v="2024-09-12T00:00:00"/>
    <d v="2024-09-20T00:00:00"/>
    <s v="'07.16.24256.3877177-5"/>
    <s v="1 | 1"/>
    <x v="1"/>
    <x v="0"/>
    <n v="-89.35"/>
    <x v="32"/>
    <x v="32"/>
    <s v="REF. DCTFWEB AGOSTO/2024"/>
    <x v="17"/>
    <x v="1"/>
    <x v="0"/>
    <n v="4001"/>
    <x v="20"/>
    <n v="40011"/>
    <s v="ATENDIMENTO (Administrativo)"/>
    <x v="1"/>
    <x v="4"/>
    <x v="2"/>
    <x v="2"/>
    <x v="2"/>
    <x v="2"/>
  </r>
  <r>
    <x v="9"/>
    <s v="SECRETARIA DA RECEITA FEDERAL DO BRASIL - RFB"/>
    <x v="11"/>
    <d v="2024-09-12T00:00:00"/>
    <d v="2024-09-20T00:00:00"/>
    <s v="'07.16.24256.3877177-5"/>
    <s v="1 | 1"/>
    <x v="1"/>
    <x v="0"/>
    <n v="-30.96"/>
    <x v="32"/>
    <x v="32"/>
    <s v="REF. DCTFWEB AGOSTO/2024"/>
    <x v="10"/>
    <x v="2"/>
    <x v="0"/>
    <n v="7003"/>
    <x v="14"/>
    <n v="70037"/>
    <s v="SERRALHERIA (Comum)"/>
    <x v="1"/>
    <x v="4"/>
    <x v="2"/>
    <x v="2"/>
    <x v="2"/>
    <x v="2"/>
  </r>
  <r>
    <x v="9"/>
    <s v="SECRETARIA DA RECEITA FEDERAL DO BRASIL - RFB"/>
    <x v="11"/>
    <d v="2024-09-12T00:00:00"/>
    <d v="2024-09-20T00:00:00"/>
    <s v="'07.16.24256.3877177-5"/>
    <s v="1 | 1"/>
    <x v="1"/>
    <x v="0"/>
    <n v="7474.72"/>
    <x v="20"/>
    <x v="20"/>
    <s v="REF. DCTFWEB AGOSTO/2024"/>
    <x v="0"/>
    <x v="1"/>
    <x v="0"/>
    <n v="2001"/>
    <x v="0"/>
    <n v="20011"/>
    <s v="CORPORATIVO (Administrativo)"/>
    <x v="1"/>
    <x v="4"/>
    <x v="2"/>
    <x v="2"/>
    <x v="2"/>
    <x v="2"/>
  </r>
  <r>
    <x v="9"/>
    <s v="SECRETARIA DA RECEITA FEDERAL DO BRASIL - RFB"/>
    <x v="11"/>
    <d v="2024-09-24T00:00:00"/>
    <d v="2024-09-25T00:00:00"/>
    <s v="'07.01.24268.6036120-2"/>
    <s v="1 | 1"/>
    <x v="1"/>
    <x v="0"/>
    <n v="-15339.13"/>
    <x v="6"/>
    <x v="6"/>
    <s v="REF. PIS 08/2024 "/>
    <x v="0"/>
    <x v="0"/>
    <x v="0"/>
    <n v="2001"/>
    <x v="0"/>
    <n v="20017"/>
    <s v="CORPORATIVO (Comum)"/>
    <x v="1"/>
    <x v="4"/>
    <x v="3"/>
    <x v="3"/>
    <x v="4"/>
    <x v="4"/>
  </r>
  <r>
    <x v="9"/>
    <s v="SECRETARIA DA RECEITA FEDERAL DO BRASIL - RFB"/>
    <x v="11"/>
    <d v="2024-09-24T00:00:00"/>
    <d v="2024-09-25T00:00:00"/>
    <s v="'07.01.24268.6038648-5"/>
    <s v="1 | 1"/>
    <x v="1"/>
    <x v="0"/>
    <n v="-70720.800000000003"/>
    <x v="5"/>
    <x v="5"/>
    <s v="REF. COFINS 08/2024 "/>
    <x v="0"/>
    <x v="0"/>
    <x v="0"/>
    <n v="2001"/>
    <x v="0"/>
    <n v="20017"/>
    <s v="CORPORATIVO (Comum)"/>
    <x v="1"/>
    <x v="4"/>
    <x v="3"/>
    <x v="3"/>
    <x v="4"/>
    <x v="4"/>
  </r>
  <r>
    <x v="9"/>
    <s v="SECRETARIA DA RECEITA FEDERAL DO BRASIL - RFB"/>
    <x v="12"/>
    <d v="2024-09-04T00:00:00"/>
    <d v="2024-09-30T00:00:00"/>
    <s v="'1032101"/>
    <s v="1 | 1"/>
    <x v="1"/>
    <x v="0"/>
    <n v="-2609.33"/>
    <x v="98"/>
    <x v="97"/>
    <s v="REF. PARC  SIMPL.12 DE 60   - DEBITO CC"/>
    <x v="0"/>
    <x v="0"/>
    <x v="0"/>
    <n v="2001"/>
    <x v="0"/>
    <n v="20011"/>
    <s v="CORPORATIVO (Administrativo)"/>
    <x v="1"/>
    <x v="4"/>
    <x v="5"/>
    <x v="5"/>
    <x v="6"/>
    <x v="6"/>
  </r>
  <r>
    <x v="9"/>
    <s v="SECRETARIA DA RECEITA FEDERAL DO BRASIL - RFB"/>
    <x v="12"/>
    <d v="2024-09-04T00:00:00"/>
    <d v="2024-09-30T00:00:00"/>
    <s v="'1032102"/>
    <s v="1 | 1"/>
    <x v="1"/>
    <x v="0"/>
    <n v="-3192.97"/>
    <x v="98"/>
    <x v="97"/>
    <s v="REF.PARC COFINS PARC 40 DE 59 - DEBITO CC"/>
    <x v="0"/>
    <x v="0"/>
    <x v="0"/>
    <n v="2001"/>
    <x v="0"/>
    <n v="20011"/>
    <s v="CORPORATIVO (Administrativo)"/>
    <x v="1"/>
    <x v="4"/>
    <x v="5"/>
    <x v="5"/>
    <x v="6"/>
    <x v="6"/>
  </r>
  <r>
    <x v="9"/>
    <s v="SECRETARIA DA RECEITA FEDERAL DO BRASIL - RFB"/>
    <x v="12"/>
    <d v="2024-09-04T00:00:00"/>
    <d v="2024-09-30T00:00:00"/>
    <s v="'1032104"/>
    <s v="1 | 1"/>
    <x v="1"/>
    <x v="0"/>
    <n v="-679.61"/>
    <x v="98"/>
    <x v="97"/>
    <s v="REF.PARC PIS PARC 40 DE 59 - DEBITO CC"/>
    <x v="0"/>
    <x v="0"/>
    <x v="0"/>
    <n v="2001"/>
    <x v="0"/>
    <n v="20011"/>
    <s v="CORPORATIVO (Administrativo)"/>
    <x v="1"/>
    <x v="4"/>
    <x v="5"/>
    <x v="5"/>
    <x v="6"/>
    <x v="6"/>
  </r>
  <r>
    <x v="9"/>
    <s v="SECRETARIA DA RECEITA FEDERAL DO BRASIL - RFB"/>
    <x v="12"/>
    <d v="2024-09-04T00:00:00"/>
    <d v="2024-09-30T00:00:00"/>
    <s v="'1032105"/>
    <s v="1 | 1"/>
    <x v="1"/>
    <x v="0"/>
    <n v="-2224.37"/>
    <x v="98"/>
    <x v="97"/>
    <s v="REF.PARC COFINS PARC 50 DE 60 - DEBITO CC"/>
    <x v="0"/>
    <x v="0"/>
    <x v="0"/>
    <n v="2001"/>
    <x v="0"/>
    <n v="20011"/>
    <s v="CORPORATIVO (Administrativo)"/>
    <x v="1"/>
    <x v="4"/>
    <x v="5"/>
    <x v="5"/>
    <x v="6"/>
    <x v="6"/>
  </r>
  <r>
    <x v="9"/>
    <s v="SECRETARIA DA RECEITA FEDERAL DO BRASIL - RFB"/>
    <x v="12"/>
    <d v="2024-09-12T00:00:00"/>
    <d v="2024-09-30T00:00:00"/>
    <s v="'07.01.24256.5353795-1"/>
    <s v="1 | 1"/>
    <x v="1"/>
    <x v="0"/>
    <n v="-26023.86"/>
    <x v="9"/>
    <x v="9"/>
    <s v="REF. CSLL 2Âº TRIM/2024 QUOTA 3"/>
    <x v="0"/>
    <x v="0"/>
    <x v="0"/>
    <n v="2001"/>
    <x v="0"/>
    <n v="20011"/>
    <s v="CORPORATIVO (Administrativo)"/>
    <x v="1"/>
    <x v="4"/>
    <x v="4"/>
    <x v="4"/>
    <x v="5"/>
    <x v="5"/>
  </r>
  <r>
    <x v="9"/>
    <s v="SECRETARIA DA RECEITA FEDERAL DO BRASIL - RFB"/>
    <x v="12"/>
    <d v="2024-09-30T00:00:00"/>
    <d v="2024-09-30T00:00:00"/>
    <s v="'07.01.24256.5347364-3"/>
    <s v="1 | 1"/>
    <x v="1"/>
    <x v="0"/>
    <n v="-54936.160000000003"/>
    <x v="8"/>
    <x v="8"/>
    <s v="REF. IRPJ "/>
    <x v="0"/>
    <x v="0"/>
    <x v="0"/>
    <n v="2001"/>
    <x v="0"/>
    <n v="20011"/>
    <s v="CORPORATIVO (Administrativo)"/>
    <x v="1"/>
    <x v="4"/>
    <x v="4"/>
    <x v="4"/>
    <x v="5"/>
    <x v="5"/>
  </r>
  <r>
    <x v="9"/>
    <s v="SECRETARIA DA RECEITA FEDERAL DO BRASIL - RFB"/>
    <x v="12"/>
    <d v="2024-10-11T00:00:00"/>
    <d v="2024-10-18T00:00:00"/>
    <s v="'07.16.24285.0652290-0"/>
    <s v="1 | 1"/>
    <x v="1"/>
    <x v="0"/>
    <n v="-17522.849999999999"/>
    <x v="20"/>
    <x v="20"/>
    <s v="REF. DCTFWEB SETEMBRO/2024"/>
    <x v="6"/>
    <x v="2"/>
    <x v="0"/>
    <n v="7005"/>
    <x v="37"/>
    <n v="70057"/>
    <s v="MULTIPLAN (Comum)"/>
    <x v="1"/>
    <x v="4"/>
    <x v="2"/>
    <x v="2"/>
    <x v="2"/>
    <x v="2"/>
  </r>
  <r>
    <x v="9"/>
    <s v="SECRETARIA DA RECEITA FEDERAL DO BRASIL - RFB"/>
    <x v="12"/>
    <d v="2024-10-11T00:00:00"/>
    <d v="2024-10-18T00:00:00"/>
    <s v="'07.16.24285.0652290-0"/>
    <s v="1 | 1"/>
    <x v="1"/>
    <x v="0"/>
    <n v="-7430.34"/>
    <x v="20"/>
    <x v="20"/>
    <s v="REF. DCTFWEB SETEMBRO/2024"/>
    <x v="22"/>
    <x v="1"/>
    <x v="0"/>
    <n v="4002"/>
    <x v="34"/>
    <n v="40021"/>
    <s v="VENDAS (Administrativo)"/>
    <x v="1"/>
    <x v="4"/>
    <x v="2"/>
    <x v="2"/>
    <x v="2"/>
    <x v="2"/>
  </r>
  <r>
    <x v="9"/>
    <s v="SECRETARIA DA RECEITA FEDERAL DO BRASIL - RFB"/>
    <x v="12"/>
    <d v="2024-10-11T00:00:00"/>
    <d v="2024-10-18T00:00:00"/>
    <s v="'07.16.24285.0652290-0"/>
    <s v="1 | 1"/>
    <x v="1"/>
    <x v="0"/>
    <n v="-5148.7299999999996"/>
    <x v="32"/>
    <x v="32"/>
    <s v="REF. DCTFWEB SETEMBRO/2024"/>
    <x v="22"/>
    <x v="1"/>
    <x v="0"/>
    <n v="4002"/>
    <x v="34"/>
    <n v="40021"/>
    <s v="VENDAS (Administrativo)"/>
    <x v="1"/>
    <x v="4"/>
    <x v="2"/>
    <x v="2"/>
    <x v="2"/>
    <x v="2"/>
  </r>
  <r>
    <x v="9"/>
    <s v="SECRETARIA DA RECEITA FEDERAL DO BRASIL - RFB"/>
    <x v="12"/>
    <d v="2024-10-11T00:00:00"/>
    <d v="2024-10-18T00:00:00"/>
    <s v="'07.16.24285.0652290-0"/>
    <s v="1 | 1"/>
    <x v="1"/>
    <x v="0"/>
    <n v="-4695.2299999999996"/>
    <x v="20"/>
    <x v="20"/>
    <s v="REF. DCTFWEB SETEMBRO/2024"/>
    <x v="6"/>
    <x v="2"/>
    <x v="0"/>
    <n v="6001"/>
    <x v="6"/>
    <n v="60013"/>
    <s v="OPERACIONAL (Poli e Rollon)"/>
    <x v="1"/>
    <x v="4"/>
    <x v="2"/>
    <x v="2"/>
    <x v="2"/>
    <x v="2"/>
  </r>
  <r>
    <x v="9"/>
    <s v="SECRETARIA DA RECEITA FEDERAL DO BRASIL - RFB"/>
    <x v="12"/>
    <d v="2024-10-11T00:00:00"/>
    <d v="2024-10-18T00:00:00"/>
    <s v="'07.16.24285.0652290-0"/>
    <s v="1 | 1"/>
    <x v="1"/>
    <x v="0"/>
    <n v="-4299.01"/>
    <x v="20"/>
    <x v="20"/>
    <s v="REF. DCTFWEB SETEMBRO/2024"/>
    <x v="19"/>
    <x v="1"/>
    <x v="0"/>
    <n v="1002"/>
    <x v="22"/>
    <n v="10021"/>
    <s v="DIRETORIA (Administrativo)"/>
    <x v="1"/>
    <x v="4"/>
    <x v="2"/>
    <x v="2"/>
    <x v="2"/>
    <x v="2"/>
  </r>
  <r>
    <x v="9"/>
    <s v="SECRETARIA DA RECEITA FEDERAL DO BRASIL - RFB"/>
    <x v="12"/>
    <d v="2024-10-11T00:00:00"/>
    <d v="2024-10-18T00:00:00"/>
    <s v="'07.16.24285.0652290-0"/>
    <s v="1 | 1"/>
    <x v="1"/>
    <x v="0"/>
    <n v="-4284.63"/>
    <x v="20"/>
    <x v="20"/>
    <s v="REF. DCTFWEB SETEMBRO/2024"/>
    <x v="6"/>
    <x v="2"/>
    <x v="0"/>
    <n v="6001"/>
    <x v="6"/>
    <n v="60012"/>
    <s v="OPERACIONAL (Extraordinário)"/>
    <x v="1"/>
    <x v="4"/>
    <x v="2"/>
    <x v="2"/>
    <x v="2"/>
    <x v="2"/>
  </r>
  <r>
    <x v="9"/>
    <s v="SECRETARIA DA RECEITA FEDERAL DO BRASIL - RFB"/>
    <x v="12"/>
    <d v="2024-10-11T00:00:00"/>
    <d v="2024-10-18T00:00:00"/>
    <s v="'07.16.24285.0652290-0"/>
    <s v="1 | 1"/>
    <x v="1"/>
    <x v="0"/>
    <n v="-2214.98"/>
    <x v="20"/>
    <x v="20"/>
    <s v="REF. DCTFWEB SETEMBRO/2024"/>
    <x v="6"/>
    <x v="2"/>
    <x v="0"/>
    <n v="6002"/>
    <x v="9"/>
    <n v="60022"/>
    <s v="OPERACIONAL ADM (Extraordinário)"/>
    <x v="1"/>
    <x v="4"/>
    <x v="2"/>
    <x v="2"/>
    <x v="2"/>
    <x v="2"/>
  </r>
  <r>
    <x v="9"/>
    <s v="SECRETARIA DA RECEITA FEDERAL DO BRASIL - RFB"/>
    <x v="12"/>
    <d v="2024-10-11T00:00:00"/>
    <d v="2024-10-18T00:00:00"/>
    <s v="'07.16.24285.0652290-0"/>
    <s v="1 | 1"/>
    <x v="1"/>
    <x v="0"/>
    <n v="-1370.17"/>
    <x v="20"/>
    <x v="20"/>
    <s v="REF. DCTFWEB SETEMBRO/2024"/>
    <x v="17"/>
    <x v="1"/>
    <x v="0"/>
    <n v="4001"/>
    <x v="20"/>
    <n v="40011"/>
    <s v="ATENDIMENTO (Administrativo)"/>
    <x v="1"/>
    <x v="4"/>
    <x v="2"/>
    <x v="2"/>
    <x v="2"/>
    <x v="2"/>
  </r>
  <r>
    <x v="9"/>
    <s v="SECRETARIA DA RECEITA FEDERAL DO BRASIL - RFB"/>
    <x v="12"/>
    <d v="2024-10-11T00:00:00"/>
    <d v="2024-10-18T00:00:00"/>
    <s v="'07.16.24285.0652290-0"/>
    <s v="1 | 1"/>
    <x v="1"/>
    <x v="0"/>
    <n v="-1178.74"/>
    <x v="20"/>
    <x v="20"/>
    <s v="REF. DCTFWEB SETEMBRO/2024"/>
    <x v="10"/>
    <x v="2"/>
    <x v="0"/>
    <n v="7003"/>
    <x v="14"/>
    <n v="70037"/>
    <s v="SERRALHERIA (Comum)"/>
    <x v="1"/>
    <x v="4"/>
    <x v="2"/>
    <x v="2"/>
    <x v="2"/>
    <x v="2"/>
  </r>
  <r>
    <x v="9"/>
    <s v="SECRETARIA DA RECEITA FEDERAL DO BRASIL - RFB"/>
    <x v="12"/>
    <d v="2024-10-11T00:00:00"/>
    <d v="2024-10-18T00:00:00"/>
    <s v="'07.16.24285.0652290-0"/>
    <s v="1 | 1"/>
    <x v="1"/>
    <x v="0"/>
    <n v="-848.84"/>
    <x v="32"/>
    <x v="32"/>
    <s v="REF. DCTFWEB SETEMBRO/2024"/>
    <x v="19"/>
    <x v="1"/>
    <x v="0"/>
    <n v="1002"/>
    <x v="22"/>
    <n v="10021"/>
    <s v="DIRETORIA (Administrativo)"/>
    <x v="1"/>
    <x v="4"/>
    <x v="2"/>
    <x v="2"/>
    <x v="2"/>
    <x v="2"/>
  </r>
  <r>
    <x v="9"/>
    <s v="SECRETARIA DA RECEITA FEDERAL DO BRASIL - RFB"/>
    <x v="12"/>
    <d v="2024-10-11T00:00:00"/>
    <d v="2024-10-18T00:00:00"/>
    <s v="'07.16.24285.0652290-0"/>
    <s v="1 | 1"/>
    <x v="1"/>
    <x v="0"/>
    <n v="-347.27"/>
    <x v="32"/>
    <x v="32"/>
    <s v="REF. DCTFWEB SETEMBRO/2024"/>
    <x v="6"/>
    <x v="2"/>
    <x v="0"/>
    <n v="6002"/>
    <x v="9"/>
    <n v="60022"/>
    <s v="OPERACIONAL ADM (Extraordinário)"/>
    <x v="1"/>
    <x v="4"/>
    <x v="2"/>
    <x v="2"/>
    <x v="2"/>
    <x v="2"/>
  </r>
  <r>
    <x v="9"/>
    <s v="SECRETARIA DA RECEITA FEDERAL DO BRASIL - RFB"/>
    <x v="12"/>
    <d v="2024-10-11T00:00:00"/>
    <d v="2024-10-18T00:00:00"/>
    <s v="'07.16.24285.0652290-0"/>
    <s v="1 | 1"/>
    <x v="1"/>
    <x v="0"/>
    <n v="-191.94"/>
    <x v="32"/>
    <x v="32"/>
    <s v="REF. DCTFWEB SETEMBRO/2024"/>
    <x v="10"/>
    <x v="2"/>
    <x v="0"/>
    <n v="7003"/>
    <x v="14"/>
    <n v="70037"/>
    <s v="SERRALHERIA (Comum)"/>
    <x v="1"/>
    <x v="4"/>
    <x v="2"/>
    <x v="2"/>
    <x v="2"/>
    <x v="2"/>
  </r>
  <r>
    <x v="9"/>
    <s v="SECRETARIA DA RECEITA FEDERAL DO BRASIL - RFB"/>
    <x v="12"/>
    <d v="2024-10-11T00:00:00"/>
    <d v="2024-10-18T00:00:00"/>
    <s v="'07.16.24285.0652290-0"/>
    <s v="1 | 1"/>
    <x v="1"/>
    <x v="0"/>
    <n v="-82.08"/>
    <x v="32"/>
    <x v="32"/>
    <s v="REF. DCTFWEB SETEMBRO/2024"/>
    <x v="17"/>
    <x v="1"/>
    <x v="0"/>
    <n v="4001"/>
    <x v="20"/>
    <n v="40011"/>
    <s v="ATENDIMENTO (Administrativo)"/>
    <x v="1"/>
    <x v="4"/>
    <x v="2"/>
    <x v="2"/>
    <x v="2"/>
    <x v="2"/>
  </r>
  <r>
    <x v="9"/>
    <s v="SECRETARIA DA RECEITA FEDERAL DO BRASIL - RFB"/>
    <x v="12"/>
    <d v="2024-10-11T00:00:00"/>
    <d v="2024-10-18T00:00:00"/>
    <s v="'07.16.24285.0652290-0"/>
    <s v="1 | 1"/>
    <x v="1"/>
    <x v="0"/>
    <n v="-39.76"/>
    <x v="32"/>
    <x v="32"/>
    <s v="REF. DCTFWEB SETEMBRO/2024"/>
    <x v="6"/>
    <x v="2"/>
    <x v="0"/>
    <n v="6001"/>
    <x v="6"/>
    <n v="60013"/>
    <s v="OPERACIONAL (Poli e Rollon)"/>
    <x v="1"/>
    <x v="4"/>
    <x v="2"/>
    <x v="2"/>
    <x v="2"/>
    <x v="2"/>
  </r>
  <r>
    <x v="9"/>
    <s v="SECRETARIA DA RECEITA FEDERAL DO BRASIL - RFB"/>
    <x v="12"/>
    <d v="2024-10-11T00:00:00"/>
    <d v="2024-10-18T00:00:00"/>
    <s v="'07.16.24285.0652290-0"/>
    <s v="1 | 1"/>
    <x v="1"/>
    <x v="0"/>
    <n v="-21.78"/>
    <x v="32"/>
    <x v="32"/>
    <s v="REF. DCTFWEB SETEMBRO/2024"/>
    <x v="6"/>
    <x v="2"/>
    <x v="0"/>
    <n v="7005"/>
    <x v="37"/>
    <n v="70057"/>
    <s v="MULTIPLAN (Comum)"/>
    <x v="1"/>
    <x v="4"/>
    <x v="2"/>
    <x v="2"/>
    <x v="2"/>
    <x v="2"/>
  </r>
  <r>
    <x v="9"/>
    <s v="SECRETARIA DA RECEITA FEDERAL DO BRASIL - RFB"/>
    <x v="12"/>
    <d v="2024-10-11T00:00:00"/>
    <d v="2024-10-18T00:00:00"/>
    <s v="'07.16.24285.0652290-0"/>
    <s v="1 | 1"/>
    <x v="1"/>
    <x v="0"/>
    <n v="885.52"/>
    <x v="20"/>
    <x v="20"/>
    <s v="REF. DCTFWEB SETEMBRO/2024"/>
    <x v="0"/>
    <x v="2"/>
    <x v="0"/>
    <n v="2001"/>
    <x v="0"/>
    <n v="20017"/>
    <s v="CORPORATIVO (Comum)"/>
    <x v="1"/>
    <x v="4"/>
    <x v="2"/>
    <x v="2"/>
    <x v="2"/>
    <x v="2"/>
  </r>
  <r>
    <x v="9"/>
    <s v="SECRETARIA DA RECEITA FEDERAL DO BRASIL - RFB"/>
    <x v="12"/>
    <d v="2024-10-23T00:00:00"/>
    <d v="2024-10-25T00:00:00"/>
    <s v="' 07.01.24297.4591254-9"/>
    <s v="1 | 1"/>
    <x v="1"/>
    <x v="0"/>
    <n v="-14111.95"/>
    <x v="6"/>
    <x v="6"/>
    <s v="REF. PIS 09/2024 "/>
    <x v="0"/>
    <x v="0"/>
    <x v="0"/>
    <n v="2001"/>
    <x v="0"/>
    <n v="20017"/>
    <s v="CORPORATIVO (Comum)"/>
    <x v="1"/>
    <x v="4"/>
    <x v="3"/>
    <x v="3"/>
    <x v="4"/>
    <x v="4"/>
  </r>
  <r>
    <x v="9"/>
    <s v="SECRETARIA DA RECEITA FEDERAL DO BRASIL - RFB"/>
    <x v="12"/>
    <d v="2024-10-23T00:00:00"/>
    <d v="2024-10-25T00:00:00"/>
    <s v="' 07.01.24297.4596678-9"/>
    <s v="1 | 1"/>
    <x v="1"/>
    <x v="0"/>
    <n v="-65066.81"/>
    <x v="5"/>
    <x v="5"/>
    <s v="REF. COFINS 09/2024 "/>
    <x v="0"/>
    <x v="0"/>
    <x v="0"/>
    <n v="2001"/>
    <x v="0"/>
    <n v="20017"/>
    <s v="CORPORATIVO (Comum)"/>
    <x v="1"/>
    <x v="4"/>
    <x v="3"/>
    <x v="3"/>
    <x v="4"/>
    <x v="4"/>
  </r>
  <r>
    <x v="9"/>
    <s v="SECRETARIA DA RECEITA FEDERAL DO BRASIL - RFB"/>
    <x v="13"/>
    <d v="2024-10-10T00:00:00"/>
    <d v="2024-10-30T00:00:00"/>
    <s v="'1034156"/>
    <s v="1 | 1"/>
    <x v="1"/>
    <x v="0"/>
    <n v="-2238.02"/>
    <x v="98"/>
    <x v="97"/>
    <s v="REF. PARC COFINS PARC 50 DE 60  - DEBITO CC"/>
    <x v="0"/>
    <x v="0"/>
    <x v="0"/>
    <n v="2001"/>
    <x v="0"/>
    <n v="20011"/>
    <s v="CORPORATIVO (Administrativo)"/>
    <x v="1"/>
    <x v="0"/>
    <x v="5"/>
    <x v="5"/>
    <x v="6"/>
    <x v="6"/>
  </r>
  <r>
    <x v="9"/>
    <s v="SECRETARIA DA RECEITA FEDERAL DO BRASIL - RFB"/>
    <x v="13"/>
    <d v="2024-10-10T00:00:00"/>
    <d v="2024-10-30T00:00:00"/>
    <s v="'1034159"/>
    <s v="1 | 1"/>
    <x v="1"/>
    <x v="0"/>
    <n v="-2629.31"/>
    <x v="98"/>
    <x v="97"/>
    <s v="REF. PARC  SIMPL.13 DE 60    - DEBITO CC"/>
    <x v="0"/>
    <x v="0"/>
    <x v="0"/>
    <n v="2001"/>
    <x v="0"/>
    <n v="20011"/>
    <s v="CORPORATIVO (Administrativo)"/>
    <x v="1"/>
    <x v="0"/>
    <x v="5"/>
    <x v="5"/>
    <x v="6"/>
    <x v="6"/>
  </r>
  <r>
    <x v="9"/>
    <s v="SECRETARIA DA RECEITA FEDERAL DO BRASIL - RFB"/>
    <x v="13"/>
    <d v="2024-10-10T00:00:00"/>
    <d v="2024-10-31T00:00:00"/>
    <s v="'1034157"/>
    <s v="1 | 1"/>
    <x v="1"/>
    <x v="0"/>
    <n v="-683.84"/>
    <x v="98"/>
    <x v="97"/>
    <s v="REF. PARC PIS PARC 41 DE 59  - DEBITO CC"/>
    <x v="0"/>
    <x v="0"/>
    <x v="0"/>
    <n v="2001"/>
    <x v="0"/>
    <n v="20011"/>
    <s v="CORPORATIVO (Administrativo)"/>
    <x v="1"/>
    <x v="0"/>
    <x v="5"/>
    <x v="5"/>
    <x v="6"/>
    <x v="6"/>
  </r>
  <r>
    <x v="9"/>
    <s v="SECRETARIA DA RECEITA FEDERAL DO BRASIL - RFB"/>
    <x v="13"/>
    <d v="2024-10-10T00:00:00"/>
    <d v="2024-10-31T00:00:00"/>
    <s v="'1034158"/>
    <s v="1 | 1"/>
    <x v="1"/>
    <x v="0"/>
    <n v="-3212.83"/>
    <x v="98"/>
    <x v="97"/>
    <s v="REF.  PARC COFINS PARC 41 DE 60 - DEBITO CC"/>
    <x v="0"/>
    <x v="0"/>
    <x v="0"/>
    <n v="2001"/>
    <x v="0"/>
    <n v="20011"/>
    <s v="CORPORATIVO (Administrativo)"/>
    <x v="1"/>
    <x v="0"/>
    <x v="5"/>
    <x v="5"/>
    <x v="6"/>
    <x v="6"/>
  </r>
  <r>
    <x v="9"/>
    <s v="SECRETARIA DA RECEITA FEDERAL DO BRASIL - RFB"/>
    <x v="13"/>
    <d v="2024-10-16T00:00:00"/>
    <d v="2024-10-16T00:00:00"/>
    <s v="'07.16.24289.1234318-0"/>
    <s v="1 | 1"/>
    <x v="1"/>
    <x v="0"/>
    <n v="-100.77"/>
    <x v="152"/>
    <x v="149"/>
    <s v="REF Kioto - NOTA FISCAL DA HOTELARIA ACCOR"/>
    <x v="0"/>
    <x v="0"/>
    <x v="0"/>
    <n v="2001"/>
    <x v="0"/>
    <n v="20011"/>
    <s v="CORPORATIVO (Administrativo)"/>
    <x v="1"/>
    <x v="0"/>
    <x v="4"/>
    <x v="4"/>
    <x v="5"/>
    <x v="5"/>
  </r>
  <r>
    <x v="9"/>
    <s v="SECRETARIA DA RECEITA FEDERAL DO BRASIL - RFB"/>
    <x v="13"/>
    <d v="2024-10-30T00:00:00"/>
    <d v="2024-10-31T00:00:00"/>
    <s v="' 07.01.24304.8197577-4"/>
    <s v="1 | 1"/>
    <x v="1"/>
    <x v="0"/>
    <n v="-29917.77"/>
    <x v="8"/>
    <x v="8"/>
    <s v="REF. IRPJ 3Âº TRIM/2024 QUOTA 1"/>
    <x v="0"/>
    <x v="0"/>
    <x v="0"/>
    <n v="2001"/>
    <x v="0"/>
    <n v="20011"/>
    <s v="CORPORATIVO (Administrativo)"/>
    <x v="1"/>
    <x v="0"/>
    <x v="4"/>
    <x v="4"/>
    <x v="5"/>
    <x v="5"/>
  </r>
  <r>
    <x v="9"/>
    <s v="SECRETARIA DA RECEITA FEDERAL DO BRASIL - RFB"/>
    <x v="13"/>
    <d v="2024-10-30T00:00:00"/>
    <d v="2024-10-31T00:00:00"/>
    <s v="' 07.01.24304.8209928-5"/>
    <s v="1 | 1"/>
    <x v="1"/>
    <x v="0"/>
    <n v="-17297.810000000001"/>
    <x v="9"/>
    <x v="9"/>
    <s v="REF. CSLL - 3Â° TRIMESTRE 2024 QUOTA 1"/>
    <x v="0"/>
    <x v="0"/>
    <x v="0"/>
    <n v="2001"/>
    <x v="0"/>
    <n v="20011"/>
    <s v="CORPORATIVO (Administrativo)"/>
    <x v="1"/>
    <x v="0"/>
    <x v="4"/>
    <x v="4"/>
    <x v="5"/>
    <x v="5"/>
  </r>
  <r>
    <x v="9"/>
    <s v="SECRETARIA DA RECEITA FEDERAL DO BRASIL - RFB"/>
    <x v="13"/>
    <d v="2024-11-07T00:00:00"/>
    <d v="2024-11-14T00:00:00"/>
    <s v="' 07.16.24312.0047747-8"/>
    <s v="1 | 1"/>
    <x v="1"/>
    <x v="0"/>
    <n v="-20685.54"/>
    <x v="20"/>
    <x v="20"/>
    <s v="REF. DCTFWEB OUTUBRO/2024"/>
    <x v="6"/>
    <x v="2"/>
    <x v="0"/>
    <n v="7005"/>
    <x v="37"/>
    <n v="70057"/>
    <s v="MULTIPLAN (Comum)"/>
    <x v="1"/>
    <x v="0"/>
    <x v="2"/>
    <x v="2"/>
    <x v="2"/>
    <x v="2"/>
  </r>
  <r>
    <x v="9"/>
    <s v="SECRETARIA DA RECEITA FEDERAL DO BRASIL - RFB"/>
    <x v="13"/>
    <d v="2024-11-07T00:00:00"/>
    <d v="2024-11-14T00:00:00"/>
    <s v="' 07.16.24312.0047747-8"/>
    <s v="1 | 1"/>
    <x v="1"/>
    <x v="0"/>
    <n v="-4985.76"/>
    <x v="20"/>
    <x v="20"/>
    <s v="REF. DCTFWEB OUTUBRO/2024"/>
    <x v="22"/>
    <x v="1"/>
    <x v="0"/>
    <n v="4002"/>
    <x v="34"/>
    <n v="40021"/>
    <s v="VENDAS (Administrativo)"/>
    <x v="1"/>
    <x v="0"/>
    <x v="2"/>
    <x v="2"/>
    <x v="2"/>
    <x v="2"/>
  </r>
  <r>
    <x v="9"/>
    <s v="SECRETARIA DA RECEITA FEDERAL DO BRASIL - RFB"/>
    <x v="13"/>
    <d v="2024-11-07T00:00:00"/>
    <d v="2024-11-14T00:00:00"/>
    <s v="' 07.16.24312.0047747-8"/>
    <s v="1 | 1"/>
    <x v="1"/>
    <x v="0"/>
    <n v="-4299.01"/>
    <x v="20"/>
    <x v="20"/>
    <s v="REF. DCTFWEB OUTUBRO/2024"/>
    <x v="19"/>
    <x v="1"/>
    <x v="0"/>
    <n v="1002"/>
    <x v="22"/>
    <n v="10021"/>
    <s v="DIRETORIA (Administrativo)"/>
    <x v="1"/>
    <x v="0"/>
    <x v="2"/>
    <x v="2"/>
    <x v="2"/>
    <x v="2"/>
  </r>
  <r>
    <x v="9"/>
    <s v="SECRETARIA DA RECEITA FEDERAL DO BRASIL - RFB"/>
    <x v="13"/>
    <d v="2024-11-07T00:00:00"/>
    <d v="2024-11-14T00:00:00"/>
    <s v="' 07.16.24312.0047747-8"/>
    <s v="1 | 1"/>
    <x v="1"/>
    <x v="0"/>
    <n v="-4284.7700000000004"/>
    <x v="20"/>
    <x v="20"/>
    <s v="REF. DCTFWEB OUTUBRO/2024"/>
    <x v="6"/>
    <x v="2"/>
    <x v="0"/>
    <n v="6001"/>
    <x v="6"/>
    <n v="60012"/>
    <s v="OPERACIONAL (Extraordinário)"/>
    <x v="1"/>
    <x v="0"/>
    <x v="2"/>
    <x v="2"/>
    <x v="2"/>
    <x v="2"/>
  </r>
  <r>
    <x v="9"/>
    <s v="SECRETARIA DA RECEITA FEDERAL DO BRASIL - RFB"/>
    <x v="13"/>
    <d v="2024-11-07T00:00:00"/>
    <d v="2024-11-14T00:00:00"/>
    <s v="' 07.16.24312.0047747-8"/>
    <s v="1 | 1"/>
    <x v="1"/>
    <x v="0"/>
    <n v="-4023.15"/>
    <x v="20"/>
    <x v="20"/>
    <s v="REF. DCTFWEB OUTUBRO/2024"/>
    <x v="6"/>
    <x v="2"/>
    <x v="0"/>
    <n v="6001"/>
    <x v="6"/>
    <n v="60013"/>
    <s v="OPERACIONAL (Poli e Rollon)"/>
    <x v="1"/>
    <x v="0"/>
    <x v="2"/>
    <x v="2"/>
    <x v="2"/>
    <x v="2"/>
  </r>
  <r>
    <x v="9"/>
    <s v="SECRETARIA DA RECEITA FEDERAL DO BRASIL - RFB"/>
    <x v="13"/>
    <d v="2024-11-07T00:00:00"/>
    <d v="2024-11-14T00:00:00"/>
    <s v="' 07.16.24312.0047747-8"/>
    <s v="1 | 1"/>
    <x v="1"/>
    <x v="0"/>
    <n v="-2769.63"/>
    <x v="32"/>
    <x v="32"/>
    <s v="REF. DCTFWEB OUTUBRO/2024"/>
    <x v="22"/>
    <x v="1"/>
    <x v="0"/>
    <n v="4002"/>
    <x v="34"/>
    <n v="40021"/>
    <s v="VENDAS (Administrativo)"/>
    <x v="1"/>
    <x v="0"/>
    <x v="2"/>
    <x v="2"/>
    <x v="2"/>
    <x v="2"/>
  </r>
  <r>
    <x v="9"/>
    <s v="SECRETARIA DA RECEITA FEDERAL DO BRASIL - RFB"/>
    <x v="13"/>
    <d v="2024-11-07T00:00:00"/>
    <d v="2024-11-14T00:00:00"/>
    <s v="' 07.16.24312.0047747-8"/>
    <s v="1 | 1"/>
    <x v="1"/>
    <x v="0"/>
    <n v="-2214.98"/>
    <x v="20"/>
    <x v="20"/>
    <s v="REF. DCTFWEB OUTUBRO/2024"/>
    <x v="6"/>
    <x v="2"/>
    <x v="0"/>
    <n v="6002"/>
    <x v="9"/>
    <n v="60022"/>
    <s v="OPERACIONAL ADM (Extraordinário)"/>
    <x v="1"/>
    <x v="0"/>
    <x v="2"/>
    <x v="2"/>
    <x v="2"/>
    <x v="2"/>
  </r>
  <r>
    <x v="9"/>
    <s v="SECRETARIA DA RECEITA FEDERAL DO BRASIL - RFB"/>
    <x v="13"/>
    <d v="2024-11-07T00:00:00"/>
    <d v="2024-11-14T00:00:00"/>
    <s v="' 07.16.24312.0047747-8"/>
    <s v="1 | 1"/>
    <x v="1"/>
    <x v="0"/>
    <n v="-1738.53"/>
    <x v="20"/>
    <x v="20"/>
    <s v="REF. DCTFWEB OUTUBRO/2024"/>
    <x v="17"/>
    <x v="1"/>
    <x v="0"/>
    <n v="4001"/>
    <x v="20"/>
    <n v="40011"/>
    <s v="ATENDIMENTO (Administrativo)"/>
    <x v="1"/>
    <x v="0"/>
    <x v="2"/>
    <x v="2"/>
    <x v="2"/>
    <x v="2"/>
  </r>
  <r>
    <x v="9"/>
    <s v="SECRETARIA DA RECEITA FEDERAL DO BRASIL - RFB"/>
    <x v="13"/>
    <d v="2024-11-07T00:00:00"/>
    <d v="2024-11-14T00:00:00"/>
    <s v="' 07.16.24312.0047747-8"/>
    <s v="1 | 1"/>
    <x v="1"/>
    <x v="0"/>
    <n v="-1647.41"/>
    <x v="20"/>
    <x v="20"/>
    <s v="REF. DCTFWEB OUTUBRO/2024"/>
    <x v="10"/>
    <x v="2"/>
    <x v="0"/>
    <n v="7003"/>
    <x v="14"/>
    <n v="70037"/>
    <s v="SERRALHERIA (Comum)"/>
    <x v="1"/>
    <x v="0"/>
    <x v="2"/>
    <x v="2"/>
    <x v="2"/>
    <x v="2"/>
  </r>
  <r>
    <x v="9"/>
    <s v="SECRETARIA DA RECEITA FEDERAL DO BRASIL - RFB"/>
    <x v="13"/>
    <d v="2024-11-07T00:00:00"/>
    <d v="2024-11-14T00:00:00"/>
    <s v="' 07.16.24312.0047747-8"/>
    <s v="1 | 1"/>
    <x v="1"/>
    <x v="0"/>
    <n v="-848.84"/>
    <x v="32"/>
    <x v="32"/>
    <s v="REF. DCTFWEB OUTUBRO/2024"/>
    <x v="19"/>
    <x v="1"/>
    <x v="0"/>
    <n v="1002"/>
    <x v="22"/>
    <n v="10021"/>
    <s v="DIRETORIA (Administrativo)"/>
    <x v="1"/>
    <x v="0"/>
    <x v="2"/>
    <x v="2"/>
    <x v="2"/>
    <x v="2"/>
  </r>
  <r>
    <x v="9"/>
    <s v="SECRETARIA DA RECEITA FEDERAL DO BRASIL - RFB"/>
    <x v="13"/>
    <d v="2024-11-07T00:00:00"/>
    <d v="2024-11-14T00:00:00"/>
    <s v="' 07.16.24312.0047747-8"/>
    <s v="1 | 1"/>
    <x v="1"/>
    <x v="0"/>
    <n v="-565.17999999999995"/>
    <x v="20"/>
    <x v="20"/>
    <s v="REF. DCTFWEB OUTUBRO/2024"/>
    <x v="0"/>
    <x v="2"/>
    <x v="0"/>
    <n v="2001"/>
    <x v="0"/>
    <n v="20017"/>
    <s v="CORPORATIVO (Comum)"/>
    <x v="1"/>
    <x v="0"/>
    <x v="2"/>
    <x v="2"/>
    <x v="2"/>
    <x v="2"/>
  </r>
  <r>
    <x v="9"/>
    <s v="SECRETARIA DA RECEITA FEDERAL DO BRASIL - RFB"/>
    <x v="13"/>
    <d v="2024-11-07T00:00:00"/>
    <d v="2024-11-14T00:00:00"/>
    <s v="' 07.16.24312.0047747-8"/>
    <s v="1 | 1"/>
    <x v="1"/>
    <x v="0"/>
    <n v="-347.27"/>
    <x v="32"/>
    <x v="32"/>
    <s v="REF. DCTFWEB OUTUBRO/2024"/>
    <x v="6"/>
    <x v="2"/>
    <x v="0"/>
    <n v="6002"/>
    <x v="9"/>
    <n v="60022"/>
    <s v="OPERACIONAL ADM (Extraordinário)"/>
    <x v="1"/>
    <x v="0"/>
    <x v="2"/>
    <x v="2"/>
    <x v="2"/>
    <x v="2"/>
  </r>
  <r>
    <x v="9"/>
    <s v="SECRETARIA DA RECEITA FEDERAL DO BRASIL - RFB"/>
    <x v="13"/>
    <d v="2024-11-07T00:00:00"/>
    <d v="2024-11-14T00:00:00"/>
    <s v="' 07.16.24312.0047747-8"/>
    <s v="1 | 1"/>
    <x v="1"/>
    <x v="0"/>
    <n v="-125.41"/>
    <x v="32"/>
    <x v="32"/>
    <s v="REF. DCTFWEB OUTUBRO/2024"/>
    <x v="6"/>
    <x v="2"/>
    <x v="0"/>
    <n v="7005"/>
    <x v="37"/>
    <n v="70057"/>
    <s v="MULTIPLAN (Comum)"/>
    <x v="1"/>
    <x v="0"/>
    <x v="2"/>
    <x v="2"/>
    <x v="2"/>
    <x v="2"/>
  </r>
  <r>
    <x v="9"/>
    <s v="SECRETARIA DA RECEITA FEDERAL DO BRASIL - RFB"/>
    <x v="13"/>
    <d v="2024-11-07T00:00:00"/>
    <d v="2024-11-14T00:00:00"/>
    <s v="' 07.16.24312.0047747-8"/>
    <s v="1 | 1"/>
    <x v="1"/>
    <x v="0"/>
    <n v="-36.799999999999997"/>
    <x v="32"/>
    <x v="32"/>
    <s v="REF. DCTFWEB OUTUBRO/2024"/>
    <x v="6"/>
    <x v="2"/>
    <x v="0"/>
    <n v="6001"/>
    <x v="6"/>
    <n v="60013"/>
    <s v="OPERACIONAL (Poli e Rollon)"/>
    <x v="1"/>
    <x v="0"/>
    <x v="2"/>
    <x v="2"/>
    <x v="2"/>
    <x v="2"/>
  </r>
  <r>
    <x v="9"/>
    <s v="SECRETARIA DA RECEITA FEDERAL DO BRASIL - RFB"/>
    <x v="13"/>
    <d v="2024-11-07T00:00:00"/>
    <d v="2024-11-14T00:00:00"/>
    <s v="' 07.16.24312.0047747-8"/>
    <s v="1 | 1"/>
    <x v="1"/>
    <x v="0"/>
    <n v="-34.799999999999997"/>
    <x v="32"/>
    <x v="32"/>
    <s v="REF. DCTFWEB OUTUBRO/2024"/>
    <x v="17"/>
    <x v="1"/>
    <x v="0"/>
    <n v="4001"/>
    <x v="20"/>
    <n v="40011"/>
    <s v="ATENDIMENTO (Administrativo)"/>
    <x v="1"/>
    <x v="0"/>
    <x v="2"/>
    <x v="2"/>
    <x v="2"/>
    <x v="2"/>
  </r>
  <r>
    <x v="9"/>
    <s v="SECRETARIA DA RECEITA FEDERAL DO BRASIL - RFB"/>
    <x v="13"/>
    <d v="2024-11-07T00:00:00"/>
    <d v="2024-11-14T00:00:00"/>
    <s v="' 07.16.24312.0047747-8"/>
    <s v="1 | 1"/>
    <x v="1"/>
    <x v="0"/>
    <n v="0"/>
    <x v="32"/>
    <x v="32"/>
    <s v="REF. DCTFWEB OUTUBRO/2024"/>
    <x v="10"/>
    <x v="2"/>
    <x v="0"/>
    <n v="7003"/>
    <x v="14"/>
    <n v="70037"/>
    <s v="SERRALHERIA (Comum)"/>
    <x v="1"/>
    <x v="0"/>
    <x v="2"/>
    <x v="2"/>
    <x v="2"/>
    <x v="2"/>
  </r>
  <r>
    <x v="9"/>
    <s v="SECRETARIA DA RECEITA FEDERAL DO BRASIL - RFB"/>
    <x v="13"/>
    <d v="2024-11-22T00:00:00"/>
    <d v="2024-11-25T00:00:00"/>
    <s v="' 07.01.24327.8400507-7"/>
    <s v="1 | 1"/>
    <x v="1"/>
    <x v="0"/>
    <n v="-18155.45"/>
    <x v="6"/>
    <x v="6"/>
    <s v="REF. PIS 10/2024 "/>
    <x v="0"/>
    <x v="0"/>
    <x v="0"/>
    <n v="2001"/>
    <x v="0"/>
    <n v="20017"/>
    <s v="CORPORATIVO (Comum)"/>
    <x v="1"/>
    <x v="0"/>
    <x v="3"/>
    <x v="3"/>
    <x v="4"/>
    <x v="4"/>
  </r>
  <r>
    <x v="9"/>
    <s v="SECRETARIA DA RECEITA FEDERAL DO BRASIL - RFB"/>
    <x v="13"/>
    <d v="2024-11-22T00:00:00"/>
    <d v="2024-11-25T00:00:00"/>
    <s v="'07.01.24327.8394614-5"/>
    <s v="1 | 1"/>
    <x v="1"/>
    <x v="0"/>
    <n v="-83690.42"/>
    <x v="5"/>
    <x v="5"/>
    <s v="REF. COFINS 10/2024 "/>
    <x v="0"/>
    <x v="0"/>
    <x v="0"/>
    <n v="2001"/>
    <x v="0"/>
    <n v="20017"/>
    <s v="CORPORATIVO (Comum)"/>
    <x v="1"/>
    <x v="0"/>
    <x v="3"/>
    <x v="3"/>
    <x v="4"/>
    <x v="4"/>
  </r>
  <r>
    <x v="9"/>
    <s v="SECRETARIA DA RECEITA FEDERAL DO BRASIL - RFB"/>
    <x v="14"/>
    <d v="2024-11-11T00:00:00"/>
    <d v="2024-11-29T00:00:00"/>
    <s v="'1036033"/>
    <s v="1 | 1"/>
    <x v="1"/>
    <x v="0"/>
    <n v="-2253.13"/>
    <x v="98"/>
    <x v="97"/>
    <s v="PARC COFINS PARC 52 DE 60 - DEBITO CC"/>
    <x v="0"/>
    <x v="0"/>
    <x v="0"/>
    <n v="2001"/>
    <x v="0"/>
    <n v="20011"/>
    <s v="CORPORATIVO (Administrativo)"/>
    <x v="1"/>
    <x v="0"/>
    <x v="5"/>
    <x v="5"/>
    <x v="6"/>
    <x v="6"/>
  </r>
  <r>
    <x v="9"/>
    <s v="SECRETARIA DA RECEITA FEDERAL DO BRASIL - RFB"/>
    <x v="14"/>
    <d v="2024-11-11T00:00:00"/>
    <d v="2024-11-29T00:00:00"/>
    <s v="'1036034"/>
    <s v="1 | 1"/>
    <x v="1"/>
    <x v="0"/>
    <n v="-688.52"/>
    <x v="98"/>
    <x v="97"/>
    <s v="PARC PIS PARC 42 DE 59  - DEBITO CC"/>
    <x v="0"/>
    <x v="0"/>
    <x v="0"/>
    <n v="2001"/>
    <x v="0"/>
    <n v="20011"/>
    <s v="CORPORATIVO (Administrativo)"/>
    <x v="1"/>
    <x v="0"/>
    <x v="5"/>
    <x v="5"/>
    <x v="6"/>
    <x v="6"/>
  </r>
  <r>
    <x v="9"/>
    <s v="SECRETARIA DA RECEITA FEDERAL DO BRASIL - RFB"/>
    <x v="14"/>
    <d v="2024-11-11T00:00:00"/>
    <d v="2024-11-29T00:00:00"/>
    <s v="'1036035"/>
    <s v="1 | 1"/>
    <x v="1"/>
    <x v="0"/>
    <n v="-3234.83"/>
    <x v="98"/>
    <x v="97"/>
    <s v="PARC COFINS PARC 42 DE 60  - DEBITO CC"/>
    <x v="0"/>
    <x v="0"/>
    <x v="0"/>
    <n v="2001"/>
    <x v="0"/>
    <n v="20011"/>
    <s v="CORPORATIVO (Administrativo)"/>
    <x v="1"/>
    <x v="0"/>
    <x v="5"/>
    <x v="5"/>
    <x v="6"/>
    <x v="6"/>
  </r>
  <r>
    <x v="9"/>
    <s v="SECRETARIA DA RECEITA FEDERAL DO BRASIL - RFB"/>
    <x v="14"/>
    <d v="2024-11-11T00:00:00"/>
    <d v="2024-11-29T00:00:00"/>
    <s v="'1036036"/>
    <s v="1 | 1"/>
    <x v="1"/>
    <x v="0"/>
    <n v="-2651.43"/>
    <x v="13"/>
    <x v="13"/>
    <s v="PARC  SIMPL.14 DE 60      -  DEBITO CC LUDO "/>
    <x v="0"/>
    <x v="0"/>
    <x v="0"/>
    <n v="2001"/>
    <x v="0"/>
    <n v="20011"/>
    <s v="CORPORATIVO (Administrativo)"/>
    <x v="1"/>
    <x v="0"/>
    <x v="7"/>
    <x v="7"/>
    <x v="8"/>
    <x v="8"/>
  </r>
  <r>
    <x v="9"/>
    <s v="SECRETARIA DA RECEITA FEDERAL DO BRASIL - RFB"/>
    <x v="14"/>
    <d v="2024-11-22T00:00:00"/>
    <d v="2024-11-29T00:00:00"/>
    <s v="' 07.01.24327.7312644-7"/>
    <s v="1 | 1"/>
    <x v="1"/>
    <x v="0"/>
    <n v="-30216.94"/>
    <x v="8"/>
    <x v="8"/>
    <s v="REF. IRPJ 3Âº TRIM/2024 QUOTA 2"/>
    <x v="0"/>
    <x v="0"/>
    <x v="0"/>
    <n v="2001"/>
    <x v="0"/>
    <n v="20011"/>
    <s v="CORPORATIVO (Administrativo)"/>
    <x v="1"/>
    <x v="0"/>
    <x v="4"/>
    <x v="4"/>
    <x v="5"/>
    <x v="5"/>
  </r>
  <r>
    <x v="9"/>
    <s v="SECRETARIA DA RECEITA FEDERAL DO BRASIL - RFB"/>
    <x v="14"/>
    <d v="2024-11-22T00:00:00"/>
    <d v="2024-11-29T00:00:00"/>
    <s v="'07.01.24327.7318670-9"/>
    <s v="1 | 1"/>
    <x v="1"/>
    <x v="0"/>
    <n v="-17470.78"/>
    <x v="9"/>
    <x v="9"/>
    <s v="REF. CSLL - 3Â° TRIMESTRE 2024 QUOTA 2"/>
    <x v="0"/>
    <x v="0"/>
    <x v="0"/>
    <n v="2001"/>
    <x v="0"/>
    <n v="20011"/>
    <s v="CORPORATIVO (Administrativo)"/>
    <x v="1"/>
    <x v="0"/>
    <x v="4"/>
    <x v="4"/>
    <x v="5"/>
    <x v="5"/>
  </r>
  <r>
    <x v="9"/>
    <s v="SECRETARIA DA RECEITA FEDERAL DO BRASIL - RFB"/>
    <x v="14"/>
    <d v="2024-12-13T00:00:00"/>
    <d v="2024-12-20T00:00:00"/>
    <s v="'07.16.24348.4906789-9"/>
    <s v="1 | 1"/>
    <x v="1"/>
    <x v="0"/>
    <n v="-27075.89"/>
    <x v="20"/>
    <x v="20"/>
    <s v="REF. DCTFWEB NOVEMBRO/2024"/>
    <x v="6"/>
    <x v="2"/>
    <x v="0"/>
    <n v="7005"/>
    <x v="37"/>
    <n v="70057"/>
    <s v="MULTIPLAN (Comum)"/>
    <x v="1"/>
    <x v="0"/>
    <x v="2"/>
    <x v="2"/>
    <x v="2"/>
    <x v="2"/>
  </r>
  <r>
    <x v="9"/>
    <s v="SECRETARIA DA RECEITA FEDERAL DO BRASIL - RFB"/>
    <x v="14"/>
    <d v="2024-12-13T00:00:00"/>
    <d v="2024-12-20T00:00:00"/>
    <s v="'07.16.24348.4906789-9"/>
    <s v="1 | 1"/>
    <x v="1"/>
    <x v="0"/>
    <n v="-5177.88"/>
    <x v="20"/>
    <x v="20"/>
    <s v="REF. DCTFWEB NOVEMBRO/2024"/>
    <x v="22"/>
    <x v="1"/>
    <x v="0"/>
    <n v="4002"/>
    <x v="34"/>
    <n v="40021"/>
    <s v="VENDAS (Administrativo)"/>
    <x v="1"/>
    <x v="0"/>
    <x v="2"/>
    <x v="2"/>
    <x v="2"/>
    <x v="2"/>
  </r>
  <r>
    <x v="9"/>
    <s v="SECRETARIA DA RECEITA FEDERAL DO BRASIL - RFB"/>
    <x v="14"/>
    <d v="2024-12-13T00:00:00"/>
    <d v="2024-12-20T00:00:00"/>
    <s v="'07.16.24348.4906789-9"/>
    <s v="1 | 1"/>
    <x v="1"/>
    <x v="0"/>
    <n v="-4835.37"/>
    <x v="20"/>
    <x v="20"/>
    <s v="REF. DCTFWEB NOVEMBRO/2024"/>
    <x v="6"/>
    <x v="2"/>
    <x v="0"/>
    <n v="6001"/>
    <x v="6"/>
    <n v="60013"/>
    <s v="OPERACIONAL (Poli e Rollon)"/>
    <x v="1"/>
    <x v="0"/>
    <x v="2"/>
    <x v="2"/>
    <x v="2"/>
    <x v="2"/>
  </r>
  <r>
    <x v="9"/>
    <s v="SECRETARIA DA RECEITA FEDERAL DO BRASIL - RFB"/>
    <x v="14"/>
    <d v="2024-12-13T00:00:00"/>
    <d v="2024-12-20T00:00:00"/>
    <s v="'07.16.24348.4906789-9"/>
    <s v="1 | 1"/>
    <x v="1"/>
    <x v="0"/>
    <n v="-4299.01"/>
    <x v="20"/>
    <x v="20"/>
    <s v="REF. DCTFWEB NOVEMBRO/2024"/>
    <x v="19"/>
    <x v="1"/>
    <x v="0"/>
    <n v="1002"/>
    <x v="22"/>
    <n v="10021"/>
    <s v="DIRETORIA (Administrativo)"/>
    <x v="1"/>
    <x v="0"/>
    <x v="2"/>
    <x v="2"/>
    <x v="2"/>
    <x v="2"/>
  </r>
  <r>
    <x v="9"/>
    <s v="SECRETARIA DA RECEITA FEDERAL DO BRASIL - RFB"/>
    <x v="14"/>
    <d v="2024-12-13T00:00:00"/>
    <d v="2024-12-20T00:00:00"/>
    <s v="'07.16.24348.4906789-9"/>
    <s v="1 | 1"/>
    <x v="1"/>
    <x v="0"/>
    <n v="-3548.99"/>
    <x v="20"/>
    <x v="20"/>
    <s v="REF. DCTFWEB NOVEMBRO/2024"/>
    <x v="6"/>
    <x v="2"/>
    <x v="0"/>
    <n v="6001"/>
    <x v="6"/>
    <n v="60012"/>
    <s v="OPERACIONAL (Extraordinário)"/>
    <x v="1"/>
    <x v="0"/>
    <x v="2"/>
    <x v="2"/>
    <x v="2"/>
    <x v="2"/>
  </r>
  <r>
    <x v="9"/>
    <s v="SECRETARIA DA RECEITA FEDERAL DO BRASIL - RFB"/>
    <x v="14"/>
    <d v="2024-12-13T00:00:00"/>
    <d v="2024-12-20T00:00:00"/>
    <s v="'07.16.24348.4906789-9"/>
    <s v="1 | 1"/>
    <x v="1"/>
    <x v="0"/>
    <n v="-2956.6"/>
    <x v="32"/>
    <x v="32"/>
    <s v="REF. DCTFWEB NOVEMBRO/2024"/>
    <x v="22"/>
    <x v="1"/>
    <x v="0"/>
    <n v="4002"/>
    <x v="34"/>
    <n v="40021"/>
    <s v="VENDAS (Administrativo)"/>
    <x v="1"/>
    <x v="0"/>
    <x v="2"/>
    <x v="2"/>
    <x v="2"/>
    <x v="2"/>
  </r>
  <r>
    <x v="9"/>
    <s v="SECRETARIA DA RECEITA FEDERAL DO BRASIL - RFB"/>
    <x v="14"/>
    <d v="2024-12-13T00:00:00"/>
    <d v="2024-12-20T00:00:00"/>
    <s v="'07.16.24348.4906789-9"/>
    <s v="1 | 1"/>
    <x v="1"/>
    <x v="0"/>
    <n v="-2835.82"/>
    <x v="20"/>
    <x v="20"/>
    <s v="REF. DCTFWEB NOVEMBRO/2024"/>
    <x v="6"/>
    <x v="2"/>
    <x v="0"/>
    <n v="6002"/>
    <x v="9"/>
    <n v="60022"/>
    <s v="OPERACIONAL ADM (Extraordinário)"/>
    <x v="1"/>
    <x v="0"/>
    <x v="2"/>
    <x v="2"/>
    <x v="2"/>
    <x v="2"/>
  </r>
  <r>
    <x v="9"/>
    <s v="SECRETARIA DA RECEITA FEDERAL DO BRASIL - RFB"/>
    <x v="14"/>
    <d v="2024-12-13T00:00:00"/>
    <d v="2024-12-20T00:00:00"/>
    <s v="'07.16.24348.4906789-9"/>
    <s v="1 | 1"/>
    <x v="1"/>
    <x v="0"/>
    <n v="-1404.44"/>
    <x v="20"/>
    <x v="20"/>
    <s v="REF. DCTFWEB NOVEMBRO/2024"/>
    <x v="17"/>
    <x v="1"/>
    <x v="0"/>
    <n v="4001"/>
    <x v="20"/>
    <n v="40011"/>
    <s v="ATENDIMENTO (Administrativo)"/>
    <x v="1"/>
    <x v="0"/>
    <x v="2"/>
    <x v="2"/>
    <x v="2"/>
    <x v="2"/>
  </r>
  <r>
    <x v="9"/>
    <s v="SECRETARIA DA RECEITA FEDERAL DO BRASIL - RFB"/>
    <x v="14"/>
    <d v="2024-12-13T00:00:00"/>
    <d v="2024-12-20T00:00:00"/>
    <s v="'07.16.24348.4906789-9"/>
    <s v="1 | 1"/>
    <x v="1"/>
    <x v="0"/>
    <n v="-1196.76"/>
    <x v="20"/>
    <x v="20"/>
    <s v="REF. DCTFWEB NOVEMBRO/2024"/>
    <x v="10"/>
    <x v="2"/>
    <x v="0"/>
    <n v="7003"/>
    <x v="14"/>
    <n v="70037"/>
    <s v="SERRALHERIA (Comum)"/>
    <x v="1"/>
    <x v="0"/>
    <x v="2"/>
    <x v="2"/>
    <x v="2"/>
    <x v="2"/>
  </r>
  <r>
    <x v="9"/>
    <s v="SECRETARIA DA RECEITA FEDERAL DO BRASIL - RFB"/>
    <x v="14"/>
    <d v="2024-12-13T00:00:00"/>
    <d v="2024-12-20T00:00:00"/>
    <s v="'07.16.24348.4906789-9"/>
    <s v="1 | 1"/>
    <x v="1"/>
    <x v="0"/>
    <n v="-848.84"/>
    <x v="32"/>
    <x v="32"/>
    <s v="REF. DCTFWEB NOVEMBRO/2024"/>
    <x v="19"/>
    <x v="1"/>
    <x v="0"/>
    <n v="1002"/>
    <x v="22"/>
    <n v="10021"/>
    <s v="DIRETORIA (Administrativo)"/>
    <x v="1"/>
    <x v="0"/>
    <x v="2"/>
    <x v="2"/>
    <x v="2"/>
    <x v="2"/>
  </r>
  <r>
    <x v="9"/>
    <s v="SECRETARIA DA RECEITA FEDERAL DO BRASIL - RFB"/>
    <x v="14"/>
    <d v="2024-12-13T00:00:00"/>
    <d v="2024-12-20T00:00:00"/>
    <s v="'07.16.24348.4906789-9"/>
    <s v="1 | 1"/>
    <x v="1"/>
    <x v="0"/>
    <n v="-685.95"/>
    <x v="32"/>
    <x v="32"/>
    <s v="REF. DCTFWEB NOVEMBRO/2024"/>
    <x v="6"/>
    <x v="2"/>
    <x v="0"/>
    <n v="6002"/>
    <x v="9"/>
    <n v="60022"/>
    <s v="OPERACIONAL ADM (Extraordinário)"/>
    <x v="1"/>
    <x v="0"/>
    <x v="2"/>
    <x v="2"/>
    <x v="2"/>
    <x v="2"/>
  </r>
  <r>
    <x v="9"/>
    <s v="SECRETARIA DA RECEITA FEDERAL DO BRASIL - RFB"/>
    <x v="14"/>
    <d v="2024-12-13T00:00:00"/>
    <d v="2024-12-20T00:00:00"/>
    <s v="'07.16.24348.4906789-9"/>
    <s v="1 | 1"/>
    <x v="1"/>
    <x v="0"/>
    <n v="-435.67"/>
    <x v="32"/>
    <x v="32"/>
    <s v="REF. DCTFWEB NOVEMBRO/2024"/>
    <x v="6"/>
    <x v="2"/>
    <x v="0"/>
    <n v="7005"/>
    <x v="37"/>
    <n v="70057"/>
    <s v="MULTIPLAN (Comum)"/>
    <x v="1"/>
    <x v="0"/>
    <x v="2"/>
    <x v="2"/>
    <x v="2"/>
    <x v="2"/>
  </r>
  <r>
    <x v="9"/>
    <s v="SECRETARIA DA RECEITA FEDERAL DO BRASIL - RFB"/>
    <x v="14"/>
    <d v="2024-12-13T00:00:00"/>
    <d v="2024-12-20T00:00:00"/>
    <s v="'07.16.24348.4906789-9"/>
    <s v="1 | 1"/>
    <x v="1"/>
    <x v="0"/>
    <n v="-277.02"/>
    <x v="32"/>
    <x v="32"/>
    <s v="REF. DCTFWEB NOVEMBRO/2024"/>
    <x v="6"/>
    <x v="2"/>
    <x v="0"/>
    <n v="6001"/>
    <x v="6"/>
    <n v="60013"/>
    <s v="OPERACIONAL (Poli e Rollon)"/>
    <x v="1"/>
    <x v="0"/>
    <x v="2"/>
    <x v="2"/>
    <x v="2"/>
    <x v="2"/>
  </r>
  <r>
    <x v="9"/>
    <s v="SECRETARIA DA RECEITA FEDERAL DO BRASIL - RFB"/>
    <x v="14"/>
    <d v="2024-12-13T00:00:00"/>
    <d v="2024-12-20T00:00:00"/>
    <s v="'07.16.24348.4906789-9"/>
    <s v="1 | 1"/>
    <x v="1"/>
    <x v="0"/>
    <n v="-45.53"/>
    <x v="32"/>
    <x v="32"/>
    <s v="REF. DCTFWEB NOVEMBRO/2024"/>
    <x v="17"/>
    <x v="1"/>
    <x v="0"/>
    <n v="4001"/>
    <x v="20"/>
    <n v="40011"/>
    <s v="ATENDIMENTO (Administrativo)"/>
    <x v="1"/>
    <x v="0"/>
    <x v="2"/>
    <x v="2"/>
    <x v="2"/>
    <x v="2"/>
  </r>
  <r>
    <x v="9"/>
    <s v="SECRETARIA DA RECEITA FEDERAL DO BRASIL - RFB"/>
    <x v="14"/>
    <d v="2024-12-13T00:00:00"/>
    <d v="2024-12-20T00:00:00"/>
    <s v="'07.16.24348.4906789-9"/>
    <s v="1 | 1"/>
    <x v="1"/>
    <x v="0"/>
    <n v="-30.01"/>
    <x v="32"/>
    <x v="32"/>
    <s v="REF. DCTFWEB NOVEMBRO/2024"/>
    <x v="10"/>
    <x v="2"/>
    <x v="0"/>
    <n v="7003"/>
    <x v="14"/>
    <n v="70037"/>
    <s v="SERRALHERIA (Comum)"/>
    <x v="1"/>
    <x v="0"/>
    <x v="2"/>
    <x v="2"/>
    <x v="2"/>
    <x v="2"/>
  </r>
  <r>
    <x v="9"/>
    <s v="SECRETARIA DA RECEITA FEDERAL DO BRASIL - RFB"/>
    <x v="14"/>
    <d v="2024-12-13T00:00:00"/>
    <d v="2024-12-20T00:00:00"/>
    <s v="'07.16.24348.4906789-9"/>
    <s v="1 | 1"/>
    <x v="1"/>
    <x v="0"/>
    <n v="4447.47"/>
    <x v="20"/>
    <x v="20"/>
    <s v="REF. DCTFWEB NOVEMBRO/2024"/>
    <x v="0"/>
    <x v="2"/>
    <x v="0"/>
    <n v="2001"/>
    <x v="0"/>
    <n v="20017"/>
    <s v="CORPORATIVO (Comum)"/>
    <x v="1"/>
    <x v="0"/>
    <x v="2"/>
    <x v="2"/>
    <x v="2"/>
    <x v="2"/>
  </r>
  <r>
    <x v="9"/>
    <s v="SECRETARIA DA RECEITA FEDERAL DO BRASIL - RFB"/>
    <x v="14"/>
    <d v="2024-12-18T00:00:00"/>
    <d v="2024-12-24T00:00:00"/>
    <s v="' 07.01.24353.8570496-0"/>
    <s v="1 | 1"/>
    <x v="1"/>
    <x v="0"/>
    <n v="-20016.169999999998"/>
    <x v="6"/>
    <x v="6"/>
    <s v="REF. PIS 11/2024 "/>
    <x v="0"/>
    <x v="0"/>
    <x v="0"/>
    <n v="2001"/>
    <x v="0"/>
    <n v="20017"/>
    <s v="CORPORATIVO (Comum)"/>
    <x v="1"/>
    <x v="0"/>
    <x v="3"/>
    <x v="3"/>
    <x v="4"/>
    <x v="4"/>
  </r>
  <r>
    <x v="9"/>
    <s v="SECRETARIA DA RECEITA FEDERAL DO BRASIL - RFB"/>
    <x v="14"/>
    <d v="2024-12-18T00:00:00"/>
    <d v="2024-12-24T00:00:00"/>
    <s v="' 07.01.24353.8575217-5"/>
    <s v="1 | 1"/>
    <x v="1"/>
    <x v="0"/>
    <n v="-92262.1"/>
    <x v="5"/>
    <x v="5"/>
    <s v="REF. COFINS 11/2024 "/>
    <x v="0"/>
    <x v="0"/>
    <x v="0"/>
    <n v="2001"/>
    <x v="0"/>
    <n v="20017"/>
    <s v="CORPORATIVO (Comum)"/>
    <x v="1"/>
    <x v="0"/>
    <x v="3"/>
    <x v="3"/>
    <x v="4"/>
    <x v="4"/>
  </r>
  <r>
    <x v="9"/>
    <s v="SECRETARIA DA RECEITA FEDERAL DO BRASIL - RFB"/>
    <x v="0"/>
    <d v="2024-11-21T00:00:00"/>
    <d v="2024-11-29T00:00:00"/>
    <s v="'07.01.24326.4961462-1"/>
    <s v="1 | 1"/>
    <x v="1"/>
    <x v="0"/>
    <n v="-17470.78"/>
    <x v="9"/>
    <x v="9"/>
    <s v="REF. CSLL - 3Â° TRIMESTRE 2024 QUOTA 2"/>
    <x v="0"/>
    <x v="0"/>
    <x v="0"/>
    <n v="2001"/>
    <x v="0"/>
    <n v="20011"/>
    <s v="CORPORATIVO (Administrativo)"/>
    <x v="1"/>
    <x v="0"/>
    <x v="4"/>
    <x v="4"/>
    <x v="5"/>
    <x v="5"/>
  </r>
  <r>
    <x v="9"/>
    <s v="SECRETARIA DA RECEITA FEDERAL DO BRASIL - RFB"/>
    <x v="0"/>
    <d v="2024-12-06T00:00:00"/>
    <d v="2024-12-10T00:00:00"/>
    <s v="'1037471"/>
    <s v="1 | 1"/>
    <x v="1"/>
    <x v="0"/>
    <n v="-18.100000000000001"/>
    <x v="98"/>
    <x v="97"/>
    <s v="ENC: DARF IRRF - Kioto"/>
    <x v="0"/>
    <x v="0"/>
    <x v="0"/>
    <n v="2001"/>
    <x v="0"/>
    <n v="20011"/>
    <s v="CORPORATIVO (Administrativo)"/>
    <x v="1"/>
    <x v="0"/>
    <x v="5"/>
    <x v="5"/>
    <x v="6"/>
    <x v="6"/>
  </r>
  <r>
    <x v="9"/>
    <s v="SECRETARIA DA RECEITA FEDERAL DO BRASIL - RFB"/>
    <x v="0"/>
    <d v="2024-12-12T00:00:00"/>
    <d v="2024-12-30T00:00:00"/>
    <s v="'1037763"/>
    <s v="1 | 1"/>
    <x v="1"/>
    <x v="0"/>
    <n v="-692.49"/>
    <x v="98"/>
    <x v="97"/>
    <s v="PARC PIS PARC 43 DE 59 - DEBITO CC"/>
    <x v="0"/>
    <x v="0"/>
    <x v="0"/>
    <n v="2001"/>
    <x v="0"/>
    <n v="20011"/>
    <s v="CORPORATIVO (Administrativo)"/>
    <x v="1"/>
    <x v="0"/>
    <x v="5"/>
    <x v="5"/>
    <x v="6"/>
    <x v="6"/>
  </r>
  <r>
    <x v="9"/>
    <s v="SECRETARIA DA RECEITA FEDERAL DO BRASIL - RFB"/>
    <x v="0"/>
    <d v="2024-12-12T00:00:00"/>
    <d v="2024-12-30T00:00:00"/>
    <s v="'1037765"/>
    <s v="1 | 1"/>
    <x v="1"/>
    <x v="0"/>
    <n v="-2265.96"/>
    <x v="98"/>
    <x v="97"/>
    <s v="PARC COFINS PARC 53 DE 60 - DEBITO CC"/>
    <x v="0"/>
    <x v="0"/>
    <x v="0"/>
    <n v="2001"/>
    <x v="0"/>
    <n v="20011"/>
    <s v="CORPORATIVO (Administrativo)"/>
    <x v="1"/>
    <x v="0"/>
    <x v="5"/>
    <x v="5"/>
    <x v="6"/>
    <x v="6"/>
  </r>
  <r>
    <x v="9"/>
    <s v="SECRETARIA DA RECEITA FEDERAL DO BRASIL - RFB"/>
    <x v="0"/>
    <d v="2024-12-12T00:00:00"/>
    <d v="2024-12-30T00:00:00"/>
    <s v="'1037767"/>
    <s v="1 | 1"/>
    <x v="1"/>
    <x v="0"/>
    <n v="-3253.51"/>
    <x v="98"/>
    <x v="97"/>
    <s v="PARC COFINS PARC 43 DE 60  - DEBITO CC"/>
    <x v="0"/>
    <x v="0"/>
    <x v="0"/>
    <n v="2001"/>
    <x v="0"/>
    <n v="20011"/>
    <s v="CORPORATIVO (Administrativo)"/>
    <x v="1"/>
    <x v="0"/>
    <x v="5"/>
    <x v="5"/>
    <x v="6"/>
    <x v="6"/>
  </r>
  <r>
    <x v="9"/>
    <s v="SECRETARIA DA RECEITA FEDERAL DO BRASIL - RFB"/>
    <x v="0"/>
    <d v="2024-12-12T00:00:00"/>
    <d v="2024-12-30T00:00:00"/>
    <s v="'1037768"/>
    <s v="1 | 1"/>
    <x v="1"/>
    <x v="0"/>
    <n v="-2670.22"/>
    <x v="13"/>
    <x v="13"/>
    <s v="PARC  SIMPL.15 DE 60      -  DEBITO CC LUDO "/>
    <x v="0"/>
    <x v="0"/>
    <x v="0"/>
    <n v="2001"/>
    <x v="0"/>
    <n v="20011"/>
    <s v="CORPORATIVO (Administrativo)"/>
    <x v="1"/>
    <x v="0"/>
    <x v="7"/>
    <x v="7"/>
    <x v="8"/>
    <x v="8"/>
  </r>
  <r>
    <x v="9"/>
    <s v="SECRETARIA DA RECEITA FEDERAL DO BRASIL - RFB"/>
    <x v="0"/>
    <d v="2024-12-16T00:00:00"/>
    <d v="2024-12-30T00:00:00"/>
    <s v="'07012435102981526"/>
    <s v="1 | 1"/>
    <x v="1"/>
    <x v="0"/>
    <n v="-30453.29"/>
    <x v="8"/>
    <x v="8"/>
    <s v="REF. IRPJ 3Âº TRIM/2024 QUOTA 3"/>
    <x v="0"/>
    <x v="0"/>
    <x v="0"/>
    <n v="2001"/>
    <x v="0"/>
    <n v="20011"/>
    <s v="CORPORATIVO (Administrativo)"/>
    <x v="1"/>
    <x v="0"/>
    <x v="4"/>
    <x v="4"/>
    <x v="5"/>
    <x v="5"/>
  </r>
  <r>
    <x v="9"/>
    <s v="SECRETARIA DA RECEITA FEDERAL DO BRASIL - RFB"/>
    <x v="0"/>
    <d v="2024-12-18T00:00:00"/>
    <d v="2024-12-20T00:00:00"/>
    <s v="' 07.16.24353.8596183-8"/>
    <s v="1 | 1"/>
    <x v="1"/>
    <x v="0"/>
    <n v="-6641.43"/>
    <x v="22"/>
    <x v="22"/>
    <s v="ENC: INSS - 13Âª SALÃRIO/2024 - KIOTO"/>
    <x v="6"/>
    <x v="2"/>
    <x v="0"/>
    <n v="7005"/>
    <x v="37"/>
    <n v="70057"/>
    <s v="MULTIPLAN (Comum)"/>
    <x v="1"/>
    <x v="0"/>
    <x v="2"/>
    <x v="2"/>
    <x v="13"/>
    <x v="13"/>
  </r>
  <r>
    <x v="9"/>
    <s v="SECRETARIA DA RECEITA FEDERAL DO BRASIL - RFB"/>
    <x v="0"/>
    <d v="2024-12-18T00:00:00"/>
    <d v="2024-12-20T00:00:00"/>
    <s v="' 07.16.24353.8596183-8"/>
    <s v="1 | 1"/>
    <x v="1"/>
    <x v="0"/>
    <n v="-5457.81"/>
    <x v="22"/>
    <x v="22"/>
    <s v="ENC: INSS - 13Âª SALÃRIO/2024 - KIOTO"/>
    <x v="22"/>
    <x v="1"/>
    <x v="0"/>
    <n v="4002"/>
    <x v="34"/>
    <n v="40021"/>
    <s v="VENDAS (Administrativo)"/>
    <x v="1"/>
    <x v="0"/>
    <x v="2"/>
    <x v="2"/>
    <x v="13"/>
    <x v="13"/>
  </r>
  <r>
    <x v="9"/>
    <s v="SECRETARIA DA RECEITA FEDERAL DO BRASIL - RFB"/>
    <x v="0"/>
    <d v="2024-12-18T00:00:00"/>
    <d v="2024-12-20T00:00:00"/>
    <s v="' 07.16.24353.8596183-8"/>
    <s v="1 | 1"/>
    <x v="1"/>
    <x v="0"/>
    <n v="-4287.22"/>
    <x v="22"/>
    <x v="22"/>
    <s v="ENC: INSS - 13Âª SALÃRIO/2024 - KIOTO"/>
    <x v="6"/>
    <x v="2"/>
    <x v="0"/>
    <n v="6001"/>
    <x v="6"/>
    <n v="60012"/>
    <s v="OPERACIONAL (Extraordinário)"/>
    <x v="1"/>
    <x v="0"/>
    <x v="2"/>
    <x v="2"/>
    <x v="13"/>
    <x v="13"/>
  </r>
  <r>
    <x v="9"/>
    <s v="SECRETARIA DA RECEITA FEDERAL DO BRASIL - RFB"/>
    <x v="0"/>
    <d v="2024-12-18T00:00:00"/>
    <d v="2024-12-20T00:00:00"/>
    <s v="' 07.16.24353.8596183-8"/>
    <s v="1 | 1"/>
    <x v="1"/>
    <x v="0"/>
    <n v="-2906.62"/>
    <x v="22"/>
    <x v="22"/>
    <s v="ENC: INSS - 13Âª SALÃRIO/2024 - KIOTO"/>
    <x v="6"/>
    <x v="2"/>
    <x v="0"/>
    <n v="6001"/>
    <x v="6"/>
    <n v="60013"/>
    <s v="OPERACIONAL (Poli e Rollon)"/>
    <x v="1"/>
    <x v="0"/>
    <x v="2"/>
    <x v="2"/>
    <x v="13"/>
    <x v="13"/>
  </r>
  <r>
    <x v="9"/>
    <s v="SECRETARIA DA RECEITA FEDERAL DO BRASIL - RFB"/>
    <x v="0"/>
    <d v="2024-12-18T00:00:00"/>
    <d v="2024-12-20T00:00:00"/>
    <s v="' 07.16.24353.8596183-8"/>
    <s v="1 | 1"/>
    <x v="1"/>
    <x v="0"/>
    <n v="-2376.25"/>
    <x v="22"/>
    <x v="22"/>
    <s v="ENC: INSS - 13Âª SALÃRIO/2024 - KIOTO"/>
    <x v="6"/>
    <x v="2"/>
    <x v="0"/>
    <n v="6002"/>
    <x v="9"/>
    <n v="60022"/>
    <s v="OPERACIONAL ADM (Extraordinário)"/>
    <x v="1"/>
    <x v="0"/>
    <x v="2"/>
    <x v="2"/>
    <x v="13"/>
    <x v="13"/>
  </r>
  <r>
    <x v="9"/>
    <s v="SECRETARIA DA RECEITA FEDERAL DO BRASIL - RFB"/>
    <x v="0"/>
    <d v="2024-12-18T00:00:00"/>
    <d v="2024-12-20T00:00:00"/>
    <s v="' 07.16.24353.8596183-8"/>
    <s v="1 | 1"/>
    <x v="1"/>
    <x v="0"/>
    <n v="-1383.9"/>
    <x v="22"/>
    <x v="22"/>
    <s v="ENC: INSS - 13Âª SALÃRIO/2024 - KIOTO"/>
    <x v="17"/>
    <x v="1"/>
    <x v="0"/>
    <n v="4001"/>
    <x v="20"/>
    <n v="40011"/>
    <s v="ATENDIMENTO (Administrativo)"/>
    <x v="1"/>
    <x v="0"/>
    <x v="2"/>
    <x v="2"/>
    <x v="13"/>
    <x v="13"/>
  </r>
  <r>
    <x v="9"/>
    <s v="SECRETARIA DA RECEITA FEDERAL DO BRASIL - RFB"/>
    <x v="0"/>
    <d v="2024-12-18T00:00:00"/>
    <d v="2024-12-20T00:00:00"/>
    <s v="' 07.16.24353.8596183-8"/>
    <s v="1 | 1"/>
    <x v="1"/>
    <x v="0"/>
    <n v="-1160.24"/>
    <x v="22"/>
    <x v="22"/>
    <s v="ENC: INSS - 13Âª SALÃRIO/2024 - KIOTO"/>
    <x v="10"/>
    <x v="2"/>
    <x v="0"/>
    <n v="7003"/>
    <x v="14"/>
    <n v="70037"/>
    <s v="SERRALHERIA (Comum)"/>
    <x v="1"/>
    <x v="0"/>
    <x v="2"/>
    <x v="2"/>
    <x v="13"/>
    <x v="13"/>
  </r>
  <r>
    <x v="9"/>
    <s v="SECRETARIA DA RECEITA FEDERAL DO BRASIL - RFB"/>
    <x v="0"/>
    <d v="2024-12-18T00:00:00"/>
    <d v="2024-12-20T00:00:00"/>
    <s v="' 07.16.24353.8596183-8"/>
    <s v="1 | 1"/>
    <x v="1"/>
    <x v="0"/>
    <n v="0"/>
    <x v="22"/>
    <x v="22"/>
    <s v="ENC: INSS - 13Âª SALÃRIO/2024 - KIOTO"/>
    <x v="12"/>
    <x v="1"/>
    <x v="0"/>
    <n v="4003"/>
    <x v="13"/>
    <n v="40031"/>
    <s v="RELACIONAMENTO (Administrativo)"/>
    <x v="1"/>
    <x v="0"/>
    <x v="2"/>
    <x v="2"/>
    <x v="13"/>
    <x v="13"/>
  </r>
  <r>
    <x v="9"/>
    <s v="SECRETARIA DA RECEITA FEDERAL DO BRASIL - RFB"/>
    <x v="0"/>
    <d v="2024-12-18T00:00:00"/>
    <d v="2024-12-20T00:00:00"/>
    <s v="' 07.16.24353.8596183-8"/>
    <s v="1 | 1"/>
    <x v="1"/>
    <x v="0"/>
    <n v="0"/>
    <x v="22"/>
    <x v="22"/>
    <s v="ENC: INSS - 13Âª SALÃRIO/2024 - KIOTO"/>
    <x v="10"/>
    <x v="2"/>
    <x v="0"/>
    <n v="7001"/>
    <x v="11"/>
    <n v="70017"/>
    <s v="OFICINA (Comum)"/>
    <x v="1"/>
    <x v="0"/>
    <x v="2"/>
    <x v="2"/>
    <x v="13"/>
    <x v="13"/>
  </r>
  <r>
    <x v="9"/>
    <s v="SECRETARIA DA RECEITA FEDERAL DO BRASIL - RFB"/>
    <x v="0"/>
    <d v="2024-12-18T00:00:00"/>
    <d v="2024-12-20T00:00:00"/>
    <s v="' 07.16.24353.8596183-8"/>
    <s v="1 | 1"/>
    <x v="1"/>
    <x v="0"/>
    <n v="0"/>
    <x v="22"/>
    <x v="22"/>
    <s v="ENC: INSS - 13Âª SALÃRIO/2024 - KIOTO"/>
    <x v="14"/>
    <x v="1"/>
    <x v="0"/>
    <n v="8001"/>
    <x v="17"/>
    <n v="80011"/>
    <s v="MARKETING (Administrativo)"/>
    <x v="1"/>
    <x v="0"/>
    <x v="2"/>
    <x v="2"/>
    <x v="13"/>
    <x v="13"/>
  </r>
  <r>
    <x v="9"/>
    <s v="SECRETARIA DA RECEITA FEDERAL DO BRASIL - RFB"/>
    <x v="0"/>
    <d v="2024-12-18T00:00:00"/>
    <d v="2024-12-20T00:00:00"/>
    <s v="' 07.16.24353.8596183-8"/>
    <s v="1 | 1"/>
    <x v="1"/>
    <x v="0"/>
    <n v="0"/>
    <x v="22"/>
    <x v="22"/>
    <s v="ENC: INSS - 13Âª SALÃRIO/2024 - KIOTO"/>
    <x v="15"/>
    <x v="1"/>
    <x v="0"/>
    <n v="3005"/>
    <x v="18"/>
    <n v="30051"/>
    <s v="DEPARTAMENTO PESSOAL (Administrativo)"/>
    <x v="1"/>
    <x v="0"/>
    <x v="2"/>
    <x v="2"/>
    <x v="13"/>
    <x v="13"/>
  </r>
  <r>
    <x v="9"/>
    <s v="SECRETARIA DA RECEITA FEDERAL DO BRASIL - RFB"/>
    <x v="0"/>
    <d v="2024-12-18T00:00:00"/>
    <d v="2024-12-20T00:00:00"/>
    <s v="' 07.16.24353.8596183-8"/>
    <s v="1 | 1"/>
    <x v="1"/>
    <x v="0"/>
    <n v="0"/>
    <x v="22"/>
    <x v="22"/>
    <s v="ENC: INSS - 13Âª SALÃRIO/2024 - KIOTO"/>
    <x v="16"/>
    <x v="1"/>
    <x v="0"/>
    <n v="3002"/>
    <x v="19"/>
    <n v="30021"/>
    <s v="FINANCEIRO (Administrativo)"/>
    <x v="1"/>
    <x v="0"/>
    <x v="2"/>
    <x v="2"/>
    <x v="13"/>
    <x v="13"/>
  </r>
  <r>
    <x v="9"/>
    <s v="SECRETARIA DA RECEITA FEDERAL DO BRASIL - RFB"/>
    <x v="0"/>
    <d v="2024-12-18T00:00:00"/>
    <d v="2024-12-20T00:00:00"/>
    <s v="' 07.16.24353.8596183-8"/>
    <s v="1 | 1"/>
    <x v="1"/>
    <x v="0"/>
    <n v="0"/>
    <x v="22"/>
    <x v="22"/>
    <s v="ENC: INSS - 13Âª SALÃRIO/2024 - KIOTO"/>
    <x v="6"/>
    <x v="2"/>
    <x v="0"/>
    <n v="6001"/>
    <x v="6"/>
    <n v="60014"/>
    <s v="OPERACIONAL (Reciclável)"/>
    <x v="1"/>
    <x v="0"/>
    <x v="2"/>
    <x v="2"/>
    <x v="13"/>
    <x v="13"/>
  </r>
  <r>
    <x v="9"/>
    <s v="SECRETARIA DA RECEITA FEDERAL DO BRASIL - RFB"/>
    <x v="0"/>
    <d v="2024-12-18T00:00:00"/>
    <d v="2024-12-20T00:00:00"/>
    <s v="' 07.16.24353.8596183-8"/>
    <s v="1 | 1"/>
    <x v="1"/>
    <x v="0"/>
    <n v="0"/>
    <x v="22"/>
    <x v="22"/>
    <s v="ENC: INSS - 13Âª SALÃRIO/2024 - KIOTO"/>
    <x v="6"/>
    <x v="2"/>
    <x v="0"/>
    <n v="6001"/>
    <x v="6"/>
    <n v="60015"/>
    <s v="OPERACIONAL (Químico e Biológico)"/>
    <x v="1"/>
    <x v="0"/>
    <x v="2"/>
    <x v="2"/>
    <x v="13"/>
    <x v="13"/>
  </r>
  <r>
    <x v="9"/>
    <s v="SECRETARIA DA RECEITA FEDERAL DO BRASIL - RFB"/>
    <x v="0"/>
    <d v="2024-12-18T00:00:00"/>
    <d v="2024-12-20T00:00:00"/>
    <s v="' 07.16.24353.8596183-8"/>
    <s v="1 | 1"/>
    <x v="1"/>
    <x v="0"/>
    <n v="0"/>
    <x v="22"/>
    <x v="22"/>
    <s v="ENC: INSS - 13Âª SALÃRIO/2024 - KIOTO"/>
    <x v="6"/>
    <x v="2"/>
    <x v="0"/>
    <n v="6002"/>
    <x v="9"/>
    <n v="60025"/>
    <s v="OPERACIONAL ADM (Químico e Biológico)"/>
    <x v="1"/>
    <x v="0"/>
    <x v="2"/>
    <x v="2"/>
    <x v="13"/>
    <x v="13"/>
  </r>
  <r>
    <x v="9"/>
    <s v="SECRETARIA DA RECEITA FEDERAL DO BRASIL - RFB"/>
    <x v="0"/>
    <d v="2024-12-18T00:00:00"/>
    <d v="2024-12-20T00:00:00"/>
    <s v="' 07.16.24353.8596183-8"/>
    <s v="1 | 1"/>
    <x v="1"/>
    <x v="0"/>
    <n v="0"/>
    <x v="22"/>
    <x v="22"/>
    <s v="ENC: INSS - 13Âª SALÃRIO/2024 - KIOTO"/>
    <x v="6"/>
    <x v="2"/>
    <x v="0"/>
    <n v="6002"/>
    <x v="9"/>
    <n v="60027"/>
    <s v="OPERACIONAL ADM (Comum)"/>
    <x v="1"/>
    <x v="0"/>
    <x v="2"/>
    <x v="2"/>
    <x v="13"/>
    <x v="13"/>
  </r>
  <r>
    <x v="9"/>
    <s v="SECRETARIA DA RECEITA FEDERAL DO BRASIL - RFB"/>
    <x v="0"/>
    <d v="2024-12-18T00:00:00"/>
    <d v="2024-12-20T00:00:00"/>
    <s v="' 07.16.24353.8596183-8"/>
    <s v="1 | 1"/>
    <x v="1"/>
    <x v="0"/>
    <n v="0"/>
    <x v="22"/>
    <x v="22"/>
    <s v="ENC: INSS - 13Âª SALÃRIO/2024 - KIOTO"/>
    <x v="18"/>
    <x v="1"/>
    <x v="0"/>
    <n v="5002"/>
    <x v="21"/>
    <n v="50021"/>
    <s v="MANIFESTO (Administrativo)"/>
    <x v="1"/>
    <x v="0"/>
    <x v="2"/>
    <x v="2"/>
    <x v="13"/>
    <x v="13"/>
  </r>
  <r>
    <x v="9"/>
    <s v="SECRETARIA DA RECEITA FEDERAL DO BRASIL - RFB"/>
    <x v="0"/>
    <d v="2024-12-18T00:00:00"/>
    <d v="2024-12-20T00:00:00"/>
    <s v="' 07.16.24353.8596183-8"/>
    <s v="1 | 1"/>
    <x v="1"/>
    <x v="0"/>
    <n v="0"/>
    <x v="22"/>
    <x v="22"/>
    <s v="ENC: INSS - 13Âª SALÃRIO/2024 - KIOTO"/>
    <x v="9"/>
    <x v="1"/>
    <x v="0"/>
    <n v="8006"/>
    <x v="10"/>
    <n v="80061"/>
    <s v="TECNOLOGIA DA INFORMAÇÃO (Administrativo)"/>
    <x v="1"/>
    <x v="0"/>
    <x v="2"/>
    <x v="2"/>
    <x v="13"/>
    <x v="13"/>
  </r>
  <r>
    <x v="9"/>
    <s v="SECRETARIA DA RECEITA FEDERAL DO BRASIL - RFB"/>
    <x v="0"/>
    <d v="2024-12-18T00:00:00"/>
    <d v="2024-12-20T00:00:00"/>
    <s v="' 07.16.24353.8596183-8"/>
    <s v="1 | 1"/>
    <x v="1"/>
    <x v="0"/>
    <n v="0"/>
    <x v="22"/>
    <x v="22"/>
    <s v="ENC: INSS - 13Âª SALÃRIO/2024 - KIOTO"/>
    <x v="19"/>
    <x v="1"/>
    <x v="0"/>
    <n v="9001"/>
    <x v="24"/>
    <n v="90011"/>
    <s v="SÓCIO - 1 (Administrativo)"/>
    <x v="1"/>
    <x v="0"/>
    <x v="2"/>
    <x v="2"/>
    <x v="13"/>
    <x v="13"/>
  </r>
  <r>
    <x v="9"/>
    <s v="SECRETARIA DA RECEITA FEDERAL DO BRASIL - RFB"/>
    <x v="0"/>
    <d v="2024-12-18T00:00:00"/>
    <d v="2024-12-20T00:00:00"/>
    <s v="' 07.16.24353.8596183-8"/>
    <s v="1 | 1"/>
    <x v="1"/>
    <x v="0"/>
    <n v="0"/>
    <x v="22"/>
    <x v="22"/>
    <s v="ENC: INSS - 13Âª SALÃRIO/2024 - KIOTO"/>
    <x v="7"/>
    <x v="2"/>
    <x v="0"/>
    <n v="3008"/>
    <x v="26"/>
    <n v="30087"/>
    <s v="ALMOXARIFADO (Comum)"/>
    <x v="1"/>
    <x v="0"/>
    <x v="2"/>
    <x v="2"/>
    <x v="13"/>
    <x v="13"/>
  </r>
  <r>
    <x v="9"/>
    <s v="SECRETARIA DA RECEITA FEDERAL DO BRASIL - RFB"/>
    <x v="0"/>
    <d v="2024-12-18T00:00:00"/>
    <d v="2024-12-20T00:00:00"/>
    <s v="' 07.16.24353.8596183-8"/>
    <s v="1 | 1"/>
    <x v="1"/>
    <x v="0"/>
    <n v="0"/>
    <x v="22"/>
    <x v="22"/>
    <s v="ENC: INSS - 13Âª SALÃRIO/2024 - KIOTO"/>
    <x v="11"/>
    <x v="1"/>
    <x v="0"/>
    <n v="3003"/>
    <x v="12"/>
    <n v="30031"/>
    <s v="COBRANÇA (Administrativo)"/>
    <x v="1"/>
    <x v="0"/>
    <x v="2"/>
    <x v="2"/>
    <x v="13"/>
    <x v="13"/>
  </r>
  <r>
    <x v="9"/>
    <s v="SECRETARIA DA RECEITA FEDERAL DO BRASIL - RFB"/>
    <x v="0"/>
    <d v="2024-12-18T00:00:00"/>
    <d v="2024-12-20T00:00:00"/>
    <s v="' 07.16.24353.8596183-8"/>
    <s v="1 | 1"/>
    <x v="1"/>
    <x v="0"/>
    <n v="0"/>
    <x v="22"/>
    <x v="22"/>
    <s v="ENC: INSS - 13Âª SALÃRIO/2024 - KIOTO"/>
    <x v="20"/>
    <x v="1"/>
    <x v="0"/>
    <n v="3004"/>
    <x v="27"/>
    <n v="30041"/>
    <s v="FATURAMENTO (Administrativo)"/>
    <x v="1"/>
    <x v="0"/>
    <x v="2"/>
    <x v="2"/>
    <x v="13"/>
    <x v="13"/>
  </r>
  <r>
    <x v="9"/>
    <s v="SECRETARIA DA RECEITA FEDERAL DO BRASIL - RFB"/>
    <x v="0"/>
    <d v="2024-12-18T00:00:00"/>
    <d v="2024-12-20T00:00:00"/>
    <s v="' 07.16.24353.8596183-8"/>
    <s v="1 | 1"/>
    <x v="1"/>
    <x v="0"/>
    <n v="0"/>
    <x v="22"/>
    <x v="22"/>
    <s v="ENC: INSS - 13Âª SALÃRIO/2024 - KIOTO"/>
    <x v="4"/>
    <x v="1"/>
    <x v="0"/>
    <n v="8002"/>
    <x v="4"/>
    <n v="80021"/>
    <s v="JURÍDICO (Administrativo)"/>
    <x v="1"/>
    <x v="0"/>
    <x v="2"/>
    <x v="2"/>
    <x v="13"/>
    <x v="13"/>
  </r>
  <r>
    <x v="9"/>
    <s v="SECRETARIA DA RECEITA FEDERAL DO BRASIL - RFB"/>
    <x v="0"/>
    <d v="2024-12-18T00:00:00"/>
    <d v="2024-12-20T00:00:00"/>
    <s v="' 07.16.24353.8596183-8"/>
    <s v="1 | 1"/>
    <x v="1"/>
    <x v="0"/>
    <n v="0"/>
    <x v="22"/>
    <x v="22"/>
    <s v="ENC: INSS - 13Âª SALÃRIO/2024 - KIOTO"/>
    <x v="8"/>
    <x v="1"/>
    <x v="0"/>
    <n v="3006"/>
    <x v="8"/>
    <n v="30061"/>
    <s v="RECURSOS HUMANOS (Administrativo)"/>
    <x v="1"/>
    <x v="0"/>
    <x v="2"/>
    <x v="2"/>
    <x v="13"/>
    <x v="13"/>
  </r>
  <r>
    <x v="9"/>
    <s v="SECRETARIA DA RECEITA FEDERAL DO BRASIL - RFB"/>
    <x v="0"/>
    <d v="2024-12-18T00:00:00"/>
    <d v="2024-12-20T00:00:00"/>
    <s v="' 07.16.24353.8596183-8"/>
    <s v="1 | 1"/>
    <x v="1"/>
    <x v="0"/>
    <n v="0"/>
    <x v="22"/>
    <x v="22"/>
    <s v="ENC: INSS - 13Âª SALÃRIO/2024 - KIOTO"/>
    <x v="21"/>
    <x v="1"/>
    <x v="0"/>
    <n v="8003"/>
    <x v="28"/>
    <n v="80031"/>
    <s v="QUALIDADE E PROCESSOS (Administrativo)"/>
    <x v="1"/>
    <x v="0"/>
    <x v="2"/>
    <x v="2"/>
    <x v="13"/>
    <x v="13"/>
  </r>
  <r>
    <x v="9"/>
    <s v="SECRETARIA DA RECEITA FEDERAL DO BRASIL - RFB"/>
    <x v="0"/>
    <d v="2024-12-18T00:00:00"/>
    <d v="2024-12-20T00:00:00"/>
    <s v="' 07.16.24353.8596183-8"/>
    <s v="1 | 1"/>
    <x v="1"/>
    <x v="0"/>
    <n v="0"/>
    <x v="22"/>
    <x v="22"/>
    <s v="ENC: INSS - 13Âª SALÃRIO/2024 - KIOTO"/>
    <x v="2"/>
    <x v="2"/>
    <x v="0"/>
    <n v="5003"/>
    <x v="31"/>
    <n v="50037"/>
    <s v="LAVANDERIA (Comum)"/>
    <x v="1"/>
    <x v="0"/>
    <x v="2"/>
    <x v="2"/>
    <x v="13"/>
    <x v="13"/>
  </r>
  <r>
    <x v="9"/>
    <s v="SECRETARIA DA RECEITA FEDERAL DO BRASIL - RFB"/>
    <x v="0"/>
    <d v="2024-12-18T00:00:00"/>
    <d v="2024-12-20T00:00:00"/>
    <s v="' 07.16.24353.8596183-8"/>
    <s v="1 | 1"/>
    <x v="1"/>
    <x v="0"/>
    <n v="0"/>
    <x v="22"/>
    <x v="22"/>
    <s v="ENC: INSS - 13Âª SALÃRIO/2024 - KIOTO"/>
    <x v="2"/>
    <x v="2"/>
    <x v="0"/>
    <n v="5005"/>
    <x v="32"/>
    <n v="50057"/>
    <s v="SEGURANÇA DO TRABALHO (Comum)"/>
    <x v="1"/>
    <x v="0"/>
    <x v="2"/>
    <x v="2"/>
    <x v="13"/>
    <x v="13"/>
  </r>
  <r>
    <x v="9"/>
    <s v="SECRETARIA DA RECEITA FEDERAL DO BRASIL - RFB"/>
    <x v="0"/>
    <d v="2024-12-18T00:00:00"/>
    <d v="2024-12-20T00:00:00"/>
    <s v="' 07.16.24353.8596183-8"/>
    <s v="1 | 1"/>
    <x v="1"/>
    <x v="0"/>
    <n v="0"/>
    <x v="22"/>
    <x v="22"/>
    <s v="ENC: INSS - 13Âª SALÃRIO/2024 - KIOTO"/>
    <x v="2"/>
    <x v="2"/>
    <x v="0"/>
    <n v="7002"/>
    <x v="33"/>
    <n v="70027"/>
    <s v="LAVAGEM (Comum)"/>
    <x v="1"/>
    <x v="0"/>
    <x v="2"/>
    <x v="2"/>
    <x v="13"/>
    <x v="13"/>
  </r>
  <r>
    <x v="9"/>
    <s v="SECRETARIA DA RECEITA FEDERAL DO BRASIL - RFB"/>
    <x v="0"/>
    <d v="2024-12-18T00:00:00"/>
    <d v="2024-12-20T00:00:00"/>
    <s v="' 07.16.24353.8596183-8"/>
    <s v="1 | 1"/>
    <x v="1"/>
    <x v="0"/>
    <n v="0"/>
    <x v="22"/>
    <x v="22"/>
    <s v="ENC: INSS - 13Âª SALÃRIO/2024 - KIOTO"/>
    <x v="2"/>
    <x v="1"/>
    <x v="0"/>
    <n v="4004"/>
    <x v="2"/>
    <n v="40041"/>
    <s v="PATRIMÔNIO (Administrativo)"/>
    <x v="1"/>
    <x v="0"/>
    <x v="2"/>
    <x v="2"/>
    <x v="13"/>
    <x v="13"/>
  </r>
  <r>
    <x v="9"/>
    <s v="SECRETARIA DA RECEITA FEDERAL DO BRASIL - RFB"/>
    <x v="0"/>
    <d v="2024-12-18T00:00:00"/>
    <d v="2024-12-20T00:00:00"/>
    <s v="' 07.16.24353.8596183-8"/>
    <s v="1 | 1"/>
    <x v="1"/>
    <x v="0"/>
    <n v="0"/>
    <x v="22"/>
    <x v="22"/>
    <s v="ENC: INSS - 13Âª SALÃRIO/2024 - KIOTO"/>
    <x v="3"/>
    <x v="2"/>
    <x v="0"/>
    <n v="7004"/>
    <x v="3"/>
    <n v="70047"/>
    <s v="FÁBRICA CNTR (Comum)"/>
    <x v="1"/>
    <x v="0"/>
    <x v="2"/>
    <x v="2"/>
    <x v="13"/>
    <x v="13"/>
  </r>
  <r>
    <x v="9"/>
    <s v="SECRETARIA DA RECEITA FEDERAL DO BRASIL - RFB"/>
    <x v="0"/>
    <d v="2025-01-15T00:00:00"/>
    <d v="2025-01-17T00:00:00"/>
    <s v="' 07.16.25014.8452627-9"/>
    <s v="1 | 1"/>
    <x v="1"/>
    <x v="0"/>
    <n v="-23557.39"/>
    <x v="20"/>
    <x v="20"/>
    <s v="REF. DCTFWEB dezembro/2024"/>
    <x v="6"/>
    <x v="2"/>
    <x v="0"/>
    <n v="7005"/>
    <x v="37"/>
    <n v="70057"/>
    <s v="MULTIPLAN (Comum)"/>
    <x v="1"/>
    <x v="0"/>
    <x v="2"/>
    <x v="2"/>
    <x v="2"/>
    <x v="2"/>
  </r>
  <r>
    <x v="9"/>
    <s v="SECRETARIA DA RECEITA FEDERAL DO BRASIL - RFB"/>
    <x v="0"/>
    <d v="2025-01-15T00:00:00"/>
    <d v="2025-01-17T00:00:00"/>
    <s v="' 07.16.25014.8452627-9"/>
    <s v="1 | 1"/>
    <x v="1"/>
    <x v="0"/>
    <n v="-12857.43"/>
    <x v="32"/>
    <x v="32"/>
    <s v="REF. DCTFWEB dezembro/2024"/>
    <x v="22"/>
    <x v="1"/>
    <x v="0"/>
    <n v="4002"/>
    <x v="34"/>
    <n v="40021"/>
    <s v="VENDAS (Administrativo)"/>
    <x v="1"/>
    <x v="0"/>
    <x v="2"/>
    <x v="2"/>
    <x v="2"/>
    <x v="2"/>
  </r>
  <r>
    <x v="9"/>
    <s v="SECRETARIA DA RECEITA FEDERAL DO BRASIL - RFB"/>
    <x v="0"/>
    <d v="2025-01-15T00:00:00"/>
    <d v="2025-01-17T00:00:00"/>
    <s v="' 07.16.25014.8452627-9"/>
    <s v="1 | 1"/>
    <x v="1"/>
    <x v="0"/>
    <n v="-12033.31"/>
    <x v="20"/>
    <x v="20"/>
    <s v="REF. DCTFWEB dezembro/2024"/>
    <x v="22"/>
    <x v="1"/>
    <x v="0"/>
    <n v="4002"/>
    <x v="34"/>
    <n v="40021"/>
    <s v="VENDAS (Administrativo)"/>
    <x v="1"/>
    <x v="0"/>
    <x v="2"/>
    <x v="2"/>
    <x v="2"/>
    <x v="2"/>
  </r>
  <r>
    <x v="9"/>
    <s v="SECRETARIA DA RECEITA FEDERAL DO BRASIL - RFB"/>
    <x v="0"/>
    <d v="2025-01-15T00:00:00"/>
    <d v="2025-01-17T00:00:00"/>
    <s v="' 07.16.25014.8452627-9"/>
    <s v="1 | 1"/>
    <x v="1"/>
    <x v="0"/>
    <n v="-4299.01"/>
    <x v="20"/>
    <x v="20"/>
    <s v="REF. DCTFWEB dezembro/2024"/>
    <x v="19"/>
    <x v="1"/>
    <x v="0"/>
    <n v="1002"/>
    <x v="22"/>
    <n v="10021"/>
    <s v="DIRETORIA (Administrativo)"/>
    <x v="1"/>
    <x v="0"/>
    <x v="2"/>
    <x v="2"/>
    <x v="2"/>
    <x v="2"/>
  </r>
  <r>
    <x v="9"/>
    <s v="SECRETARIA DA RECEITA FEDERAL DO BRASIL - RFB"/>
    <x v="0"/>
    <d v="2025-01-15T00:00:00"/>
    <d v="2025-01-17T00:00:00"/>
    <s v="' 07.16.25014.8452627-9"/>
    <s v="1 | 1"/>
    <x v="1"/>
    <x v="0"/>
    <n v="-3389.46"/>
    <x v="20"/>
    <x v="20"/>
    <s v="REF. DCTFWEB dezembro/2024"/>
    <x v="6"/>
    <x v="2"/>
    <x v="0"/>
    <n v="6001"/>
    <x v="6"/>
    <n v="60012"/>
    <s v="OPERACIONAL (Extraordinário)"/>
    <x v="1"/>
    <x v="0"/>
    <x v="2"/>
    <x v="2"/>
    <x v="2"/>
    <x v="2"/>
  </r>
  <r>
    <x v="9"/>
    <s v="SECRETARIA DA RECEITA FEDERAL DO BRASIL - RFB"/>
    <x v="0"/>
    <d v="2025-01-15T00:00:00"/>
    <d v="2025-01-17T00:00:00"/>
    <s v="' 07.16.25014.8452627-9"/>
    <s v="1 | 1"/>
    <x v="1"/>
    <x v="0"/>
    <n v="-3357.64"/>
    <x v="32"/>
    <x v="32"/>
    <s v="REF. DCTFWEB dezembro/2024"/>
    <x v="0"/>
    <x v="1"/>
    <x v="0"/>
    <n v="2001"/>
    <x v="0"/>
    <n v="20011"/>
    <s v="CORPORATIVO (Administrativo)"/>
    <x v="1"/>
    <x v="0"/>
    <x v="2"/>
    <x v="2"/>
    <x v="2"/>
    <x v="2"/>
  </r>
  <r>
    <x v="9"/>
    <s v="SECRETARIA DA RECEITA FEDERAL DO BRASIL - RFB"/>
    <x v="0"/>
    <d v="2025-01-15T00:00:00"/>
    <d v="2025-01-17T00:00:00"/>
    <s v="' 07.16.25014.8452627-9"/>
    <s v="1 | 1"/>
    <x v="1"/>
    <x v="0"/>
    <n v="-2214.98"/>
    <x v="20"/>
    <x v="20"/>
    <s v="REF. DCTFWEB dezembro/2024"/>
    <x v="6"/>
    <x v="2"/>
    <x v="0"/>
    <n v="6002"/>
    <x v="9"/>
    <n v="60022"/>
    <s v="OPERACIONAL ADM (Extraordinário)"/>
    <x v="1"/>
    <x v="0"/>
    <x v="2"/>
    <x v="2"/>
    <x v="2"/>
    <x v="2"/>
  </r>
  <r>
    <x v="9"/>
    <s v="SECRETARIA DA RECEITA FEDERAL DO BRASIL - RFB"/>
    <x v="0"/>
    <d v="2025-01-15T00:00:00"/>
    <d v="2025-01-17T00:00:00"/>
    <s v="' 07.16.25014.8452627-9"/>
    <s v="1 | 1"/>
    <x v="1"/>
    <x v="0"/>
    <n v="-1601.8"/>
    <x v="20"/>
    <x v="20"/>
    <s v="REF. DCTFWEB dezembro/2024"/>
    <x v="17"/>
    <x v="1"/>
    <x v="0"/>
    <n v="4001"/>
    <x v="20"/>
    <n v="40011"/>
    <s v="ATENDIMENTO (Administrativo)"/>
    <x v="1"/>
    <x v="0"/>
    <x v="2"/>
    <x v="2"/>
    <x v="2"/>
    <x v="2"/>
  </r>
  <r>
    <x v="9"/>
    <s v="SECRETARIA DA RECEITA FEDERAL DO BRASIL - RFB"/>
    <x v="0"/>
    <d v="2025-01-15T00:00:00"/>
    <d v="2025-01-17T00:00:00"/>
    <s v="' 07.16.25014.8452627-9"/>
    <s v="1 | 1"/>
    <x v="1"/>
    <x v="0"/>
    <n v="-1059.99"/>
    <x v="20"/>
    <x v="20"/>
    <s v="REF. DCTFWEB dezembro/2024"/>
    <x v="10"/>
    <x v="2"/>
    <x v="0"/>
    <n v="7003"/>
    <x v="14"/>
    <n v="70037"/>
    <s v="SERRALHERIA (Comum)"/>
    <x v="1"/>
    <x v="0"/>
    <x v="2"/>
    <x v="2"/>
    <x v="2"/>
    <x v="2"/>
  </r>
  <r>
    <x v="9"/>
    <s v="SECRETARIA DA RECEITA FEDERAL DO BRASIL - RFB"/>
    <x v="0"/>
    <d v="2025-01-15T00:00:00"/>
    <d v="2025-01-17T00:00:00"/>
    <s v="' 07.16.25014.8452627-9"/>
    <s v="1 | 1"/>
    <x v="1"/>
    <x v="0"/>
    <n v="-848.84"/>
    <x v="32"/>
    <x v="32"/>
    <s v="REF. DCTFWEB dezembro/2024"/>
    <x v="19"/>
    <x v="1"/>
    <x v="0"/>
    <n v="1002"/>
    <x v="22"/>
    <n v="10021"/>
    <s v="DIRETORIA (Administrativo)"/>
    <x v="1"/>
    <x v="0"/>
    <x v="2"/>
    <x v="2"/>
    <x v="2"/>
    <x v="2"/>
  </r>
  <r>
    <x v="9"/>
    <s v="SECRETARIA DA RECEITA FEDERAL DO BRASIL - RFB"/>
    <x v="0"/>
    <d v="2025-01-15T00:00:00"/>
    <d v="2025-01-17T00:00:00"/>
    <s v="' 07.16.25014.8452627-9"/>
    <s v="1 | 1"/>
    <x v="1"/>
    <x v="0"/>
    <n v="-776.02"/>
    <x v="32"/>
    <x v="32"/>
    <s v="REF. DCTFWEB dezembro/2024"/>
    <x v="6"/>
    <x v="2"/>
    <x v="0"/>
    <n v="6002"/>
    <x v="9"/>
    <n v="60022"/>
    <s v="OPERACIONAL ADM (Extraordinário)"/>
    <x v="1"/>
    <x v="0"/>
    <x v="2"/>
    <x v="2"/>
    <x v="2"/>
    <x v="2"/>
  </r>
  <r>
    <x v="9"/>
    <s v="SECRETARIA DA RECEITA FEDERAL DO BRASIL - RFB"/>
    <x v="0"/>
    <d v="2025-01-15T00:00:00"/>
    <d v="2025-01-17T00:00:00"/>
    <s v="' 07.16.25014.8452627-9"/>
    <s v="1 | 1"/>
    <x v="1"/>
    <x v="0"/>
    <n v="-87.2"/>
    <x v="32"/>
    <x v="32"/>
    <s v="REF. DCTFWEB dezembro/2024"/>
    <x v="17"/>
    <x v="1"/>
    <x v="0"/>
    <n v="4001"/>
    <x v="20"/>
    <n v="40011"/>
    <s v="ATENDIMENTO (Administrativo)"/>
    <x v="1"/>
    <x v="0"/>
    <x v="2"/>
    <x v="2"/>
    <x v="2"/>
    <x v="2"/>
  </r>
  <r>
    <x v="9"/>
    <s v="SECRETARIA DA RECEITA FEDERAL DO BRASIL - RFB"/>
    <x v="0"/>
    <d v="2025-01-15T00:00:00"/>
    <d v="2025-01-17T00:00:00"/>
    <s v="' 07.16.25014.8452627-9"/>
    <s v="1 | 1"/>
    <x v="1"/>
    <x v="0"/>
    <n v="-72.790000000000006"/>
    <x v="32"/>
    <x v="32"/>
    <s v="REF. DCTFWEB dezembro/2024"/>
    <x v="6"/>
    <x v="2"/>
    <x v="0"/>
    <n v="6001"/>
    <x v="6"/>
    <n v="60013"/>
    <s v="OPERACIONAL (Poli e Rollon)"/>
    <x v="1"/>
    <x v="0"/>
    <x v="2"/>
    <x v="2"/>
    <x v="2"/>
    <x v="2"/>
  </r>
  <r>
    <x v="9"/>
    <s v="SECRETARIA DA RECEITA FEDERAL DO BRASIL - RFB"/>
    <x v="0"/>
    <d v="2025-01-15T00:00:00"/>
    <d v="2025-01-17T00:00:00"/>
    <s v="' 07.16.25014.8452627-9"/>
    <s v="1 | 1"/>
    <x v="1"/>
    <x v="0"/>
    <n v="-23.21"/>
    <x v="32"/>
    <x v="32"/>
    <s v="REF. DCTFWEB dezembro/2024"/>
    <x v="10"/>
    <x v="2"/>
    <x v="0"/>
    <n v="7003"/>
    <x v="14"/>
    <n v="70037"/>
    <s v="SERRALHERIA (Comum)"/>
    <x v="1"/>
    <x v="0"/>
    <x v="2"/>
    <x v="2"/>
    <x v="2"/>
    <x v="2"/>
  </r>
  <r>
    <x v="9"/>
    <s v="SECRETARIA DA RECEITA FEDERAL DO BRASIL - RFB"/>
    <x v="0"/>
    <d v="2025-01-15T00:00:00"/>
    <d v="2025-01-17T00:00:00"/>
    <s v="' 07.16.25014.8452627-9"/>
    <s v="1 | 1"/>
    <x v="1"/>
    <x v="0"/>
    <n v="0"/>
    <x v="32"/>
    <x v="32"/>
    <s v="REF. DCTFWEB dezembro/2024"/>
    <x v="6"/>
    <x v="2"/>
    <x v="0"/>
    <n v="7005"/>
    <x v="37"/>
    <n v="70057"/>
    <s v="MULTIPLAN (Comum)"/>
    <x v="1"/>
    <x v="0"/>
    <x v="2"/>
    <x v="2"/>
    <x v="2"/>
    <x v="2"/>
  </r>
  <r>
    <x v="9"/>
    <s v="SECRETARIA DA RECEITA FEDERAL DO BRASIL - RFB"/>
    <x v="0"/>
    <d v="2025-01-15T00:00:00"/>
    <d v="2025-01-17T00:00:00"/>
    <s v="' 07.16.25014.8452627-9"/>
    <s v="1 | 1"/>
    <x v="1"/>
    <x v="0"/>
    <n v="740.81"/>
    <x v="20"/>
    <x v="20"/>
    <s v="REF. DCTFWEB dezembro/2024"/>
    <x v="0"/>
    <x v="1"/>
    <x v="0"/>
    <n v="2001"/>
    <x v="0"/>
    <n v="20011"/>
    <s v="CORPORATIVO (Administrativo)"/>
    <x v="1"/>
    <x v="0"/>
    <x v="2"/>
    <x v="2"/>
    <x v="2"/>
    <x v="2"/>
  </r>
  <r>
    <x v="9"/>
    <s v="SECRETARIA DA RECEITA FEDERAL DO BRASIL - RFB"/>
    <x v="0"/>
    <d v="2025-01-15T00:00:00"/>
    <d v="2025-01-17T00:00:00"/>
    <s v="' 07.16.25014.8452627-9"/>
    <s v="1 | 1"/>
    <x v="1"/>
    <x v="0"/>
    <n v="2293.86"/>
    <x v="20"/>
    <x v="20"/>
    <s v="REF. DCTFWEB dezembro/2024"/>
    <x v="6"/>
    <x v="2"/>
    <x v="0"/>
    <n v="6001"/>
    <x v="6"/>
    <n v="60013"/>
    <s v="OPERACIONAL (Poli e Rollon)"/>
    <x v="1"/>
    <x v="0"/>
    <x v="2"/>
    <x v="2"/>
    <x v="2"/>
    <x v="2"/>
  </r>
  <r>
    <x v="9"/>
    <s v="SECRETARIA DA RECEITA FEDERAL DO BRASIL - RFB"/>
    <x v="0"/>
    <d v="2025-01-23T00:00:00"/>
    <d v="2025-01-24T00:00:00"/>
    <s v="'07.01.25023.9808337-4"/>
    <s v="1 | 1"/>
    <x v="1"/>
    <x v="0"/>
    <n v="-17827.36"/>
    <x v="6"/>
    <x v="6"/>
    <s v="REF. PIS 12/2024 "/>
    <x v="0"/>
    <x v="0"/>
    <x v="0"/>
    <n v="2001"/>
    <x v="0"/>
    <n v="20017"/>
    <s v="CORPORATIVO (Comum)"/>
    <x v="1"/>
    <x v="0"/>
    <x v="3"/>
    <x v="3"/>
    <x v="4"/>
    <x v="4"/>
  </r>
  <r>
    <x v="9"/>
    <s v="SECRETARIA DA RECEITA FEDERAL DO BRASIL - RFB"/>
    <x v="0"/>
    <d v="2025-01-23T00:00:00"/>
    <d v="2025-01-24T00:00:00"/>
    <s v="'07.01.25023.9824637-0"/>
    <s v="1 | 1"/>
    <x v="1"/>
    <x v="0"/>
    <n v="-82185.13"/>
    <x v="5"/>
    <x v="5"/>
    <s v="REF. COFINS 12/2024 "/>
    <x v="0"/>
    <x v="0"/>
    <x v="0"/>
    <n v="2001"/>
    <x v="0"/>
    <n v="20017"/>
    <s v="CORPORATIVO (Comum)"/>
    <x v="1"/>
    <x v="0"/>
    <x v="3"/>
    <x v="3"/>
    <x v="4"/>
    <x v="4"/>
  </r>
  <r>
    <x v="9"/>
    <s v="SECRETARIA DA RECEITA FEDERAL DO BRASIL - RFB"/>
    <x v="1"/>
    <d v="2025-01-08T00:00:00"/>
    <d v="2025-01-31T00:00:00"/>
    <s v="'1038888"/>
    <s v="1 | 1"/>
    <x v="1"/>
    <x v="0"/>
    <n v="-2281.0700000000002"/>
    <x v="98"/>
    <x v="97"/>
    <s v="PARC COFINS PARC 54 DE 60 - DEBITO CC"/>
    <x v="0"/>
    <x v="0"/>
    <x v="0"/>
    <n v="2001"/>
    <x v="0"/>
    <n v="20011"/>
    <s v="CORPORATIVO (Administrativo)"/>
    <x v="1"/>
    <x v="1"/>
    <x v="5"/>
    <x v="5"/>
    <x v="6"/>
    <x v="6"/>
  </r>
  <r>
    <x v="9"/>
    <s v="SECRETARIA DA RECEITA FEDERAL DO BRASIL - RFB"/>
    <x v="1"/>
    <d v="2025-01-08T00:00:00"/>
    <d v="2025-01-31T00:00:00"/>
    <s v="'1038889"/>
    <s v="1 | 1"/>
    <x v="1"/>
    <x v="0"/>
    <n v="-697.18"/>
    <x v="98"/>
    <x v="97"/>
    <s v="PARC PIS PARC 44 DE 59 - DEBITO CC"/>
    <x v="0"/>
    <x v="0"/>
    <x v="0"/>
    <n v="2001"/>
    <x v="0"/>
    <n v="20011"/>
    <s v="CORPORATIVO (Administrativo)"/>
    <x v="1"/>
    <x v="1"/>
    <x v="5"/>
    <x v="5"/>
    <x v="6"/>
    <x v="6"/>
  </r>
  <r>
    <x v="9"/>
    <s v="SECRETARIA DA RECEITA FEDERAL DO BRASIL - RFB"/>
    <x v="1"/>
    <d v="2025-01-08T00:00:00"/>
    <d v="2025-01-31T00:00:00"/>
    <s v="'1038890"/>
    <s v="1 | 1"/>
    <x v="1"/>
    <x v="0"/>
    <n v="-3275.51"/>
    <x v="98"/>
    <x v="97"/>
    <s v="PARC COFINS PARC 44 DE 60  - DEBITO CC"/>
    <x v="0"/>
    <x v="0"/>
    <x v="0"/>
    <n v="2001"/>
    <x v="0"/>
    <n v="20011"/>
    <s v="CORPORATIVO (Administrativo)"/>
    <x v="1"/>
    <x v="1"/>
    <x v="5"/>
    <x v="5"/>
    <x v="6"/>
    <x v="6"/>
  </r>
  <r>
    <x v="9"/>
    <s v="SECRETARIA DA RECEITA FEDERAL DO BRASIL - RFB"/>
    <x v="1"/>
    <d v="2025-01-08T00:00:00"/>
    <d v="2025-01-31T00:00:00"/>
    <s v="'1038891"/>
    <s v="1 | 1"/>
    <x v="1"/>
    <x v="0"/>
    <n v="-2692.34"/>
    <x v="13"/>
    <x v="13"/>
    <s v="PARC  SIMPL.16  DE 60      -  DEBITO CC LUDO "/>
    <x v="0"/>
    <x v="0"/>
    <x v="0"/>
    <n v="2001"/>
    <x v="0"/>
    <n v="20011"/>
    <s v="CORPORATIVO (Administrativo)"/>
    <x v="1"/>
    <x v="1"/>
    <x v="7"/>
    <x v="7"/>
    <x v="8"/>
    <x v="8"/>
  </r>
  <r>
    <x v="9"/>
    <s v="SECRETARIA DA RECEITA FEDERAL DO BRASIL - RFB"/>
    <x v="1"/>
    <d v="2025-01-30T00:00:00"/>
    <d v="2025-01-31T00:00:00"/>
    <s v="'07012502953115723"/>
    <s v="1 | 1"/>
    <x v="1"/>
    <x v="0"/>
    <n v="-118974.93"/>
    <x v="8"/>
    <x v="8"/>
    <s v="REF. IRPJ 4Âº TRIM/2024 QUOTA 1"/>
    <x v="0"/>
    <x v="0"/>
    <x v="0"/>
    <n v="2001"/>
    <x v="0"/>
    <n v="20011"/>
    <s v="CORPORATIVO (Administrativo)"/>
    <x v="1"/>
    <x v="1"/>
    <x v="4"/>
    <x v="4"/>
    <x v="5"/>
    <x v="5"/>
  </r>
  <r>
    <x v="9"/>
    <s v="SECRETARIA DA RECEITA FEDERAL DO BRASIL - RFB"/>
    <x v="1"/>
    <d v="2025-01-30T00:00:00"/>
    <d v="2025-01-31T00:00:00"/>
    <s v="'07012502953230450"/>
    <s v="1 | 1"/>
    <x v="1"/>
    <x v="0"/>
    <n v="-50619.68"/>
    <x v="9"/>
    <x v="9"/>
    <s v="REF. CSLL - 4Â° TRIMESTRE 2024 QUOTA 1"/>
    <x v="0"/>
    <x v="0"/>
    <x v="0"/>
    <n v="2001"/>
    <x v="0"/>
    <n v="20011"/>
    <s v="CORPORATIVO (Administrativo)"/>
    <x v="1"/>
    <x v="1"/>
    <x v="4"/>
    <x v="4"/>
    <x v="5"/>
    <x v="5"/>
  </r>
  <r>
    <x v="9"/>
    <s v="SECRETARIA DA RECEITA FEDERAL DO BRASIL - RFB"/>
    <x v="2"/>
    <d v="2025-02-12T00:00:00"/>
    <d v="2025-02-28T00:00:00"/>
    <s v="' 07.01.25041.9477429-4"/>
    <s v="1 | 1"/>
    <x v="1"/>
    <x v="1"/>
    <n v="-120164.67"/>
    <x v="8"/>
    <x v="8"/>
    <s v="REF. IRPJ 4Âº TRIM/2024 QUOTA 2"/>
    <x v="0"/>
    <x v="0"/>
    <x v="0"/>
    <n v="2001"/>
    <x v="0"/>
    <n v="20011"/>
    <s v="CORPORATIVO (Administrativo)"/>
    <x v="1"/>
    <x v="1"/>
    <x v="4"/>
    <x v="4"/>
    <x v="5"/>
    <x v="5"/>
  </r>
  <r>
    <x v="9"/>
    <s v="SECRETARIA DA RECEITA FEDERAL DO BRASIL - RFB"/>
    <x v="2"/>
    <d v="2025-02-12T00:00:00"/>
    <d v="2025-02-28T00:00:00"/>
    <s v="' 07.01.25041.9499201-1"/>
    <s v="1 | 1"/>
    <x v="1"/>
    <x v="1"/>
    <n v="-51125.87"/>
    <x v="9"/>
    <x v="9"/>
    <s v="REF. CSLL - 4Â° TRIMESTRE 2024 QUOTA 2"/>
    <x v="0"/>
    <x v="0"/>
    <x v="0"/>
    <n v="2001"/>
    <x v="0"/>
    <n v="20011"/>
    <s v="CORPORATIVO (Administrativo)"/>
    <x v="1"/>
    <x v="1"/>
    <x v="4"/>
    <x v="4"/>
    <x v="5"/>
    <x v="5"/>
  </r>
  <r>
    <x v="9"/>
    <s v="SECRETARIA DA RECEITA FEDERAL DO BRASIL - RFB"/>
    <x v="2"/>
    <d v="2025-02-13T00:00:00"/>
    <d v="2025-02-28T00:00:00"/>
    <s v="'1040804"/>
    <s v="1 | 1"/>
    <x v="1"/>
    <x v="1"/>
    <n v="-2297.48"/>
    <x v="98"/>
    <x v="97"/>
    <s v="PARC COFINS PARC 55 DE 60 - DEBITO CC"/>
    <x v="0"/>
    <x v="0"/>
    <x v="0"/>
    <n v="2001"/>
    <x v="0"/>
    <n v="20011"/>
    <s v="CORPORATIVO (Administrativo)"/>
    <x v="1"/>
    <x v="1"/>
    <x v="5"/>
    <x v="5"/>
    <x v="6"/>
    <x v="6"/>
  </r>
  <r>
    <x v="9"/>
    <s v="SECRETARIA DA RECEITA FEDERAL DO BRASIL - RFB"/>
    <x v="2"/>
    <d v="2025-02-13T00:00:00"/>
    <d v="2025-02-28T00:00:00"/>
    <s v="'1040805"/>
    <s v="1 | 1"/>
    <x v="1"/>
    <x v="1"/>
    <n v="-702.26"/>
    <x v="98"/>
    <x v="97"/>
    <s v="PARC PIS PARC 45 DE 59 - DEBITO CC"/>
    <x v="0"/>
    <x v="0"/>
    <x v="0"/>
    <n v="2001"/>
    <x v="0"/>
    <n v="20011"/>
    <s v="CORPORATIVO (Administrativo)"/>
    <x v="1"/>
    <x v="1"/>
    <x v="5"/>
    <x v="5"/>
    <x v="6"/>
    <x v="6"/>
  </r>
  <r>
    <x v="9"/>
    <s v="SECRETARIA DA RECEITA FEDERAL DO BRASIL - RFB"/>
    <x v="2"/>
    <d v="2025-02-13T00:00:00"/>
    <d v="2025-02-28T00:00:00"/>
    <s v="'1040806"/>
    <s v="1 | 1"/>
    <x v="1"/>
    <x v="1"/>
    <n v="-3299.39"/>
    <x v="98"/>
    <x v="97"/>
    <s v="PARC COFINS PARC 45 DE 60  - DEBITO CC"/>
    <x v="0"/>
    <x v="0"/>
    <x v="0"/>
    <n v="2001"/>
    <x v="0"/>
    <n v="20011"/>
    <s v="CORPORATIVO (Administrativo)"/>
    <x v="1"/>
    <x v="1"/>
    <x v="5"/>
    <x v="5"/>
    <x v="6"/>
    <x v="6"/>
  </r>
  <r>
    <x v="9"/>
    <s v="SECRETARIA DA RECEITA FEDERAL DO BRASIL - RFB"/>
    <x v="2"/>
    <d v="2025-02-13T00:00:00"/>
    <d v="2025-02-28T00:00:00"/>
    <s v="'1040807"/>
    <s v="1 | 1"/>
    <x v="1"/>
    <x v="1"/>
    <n v="-2716.37"/>
    <x v="13"/>
    <x v="13"/>
    <s v="PARC  SIMPL.17 DE 60      -  DEBITO CC LUDO "/>
    <x v="0"/>
    <x v="0"/>
    <x v="0"/>
    <n v="2001"/>
    <x v="0"/>
    <n v="20011"/>
    <s v="CORPORATIVO (Administrativo)"/>
    <x v="1"/>
    <x v="1"/>
    <x v="7"/>
    <x v="7"/>
    <x v="8"/>
    <x v="8"/>
  </r>
  <r>
    <x v="9"/>
    <s v="SECRETARIA DE ESTADO DE FAZENDA - SEFAZ"/>
    <x v="4"/>
    <d v="2024-01-14T00:00:00"/>
    <d v="2024-01-23T00:00:00"/>
    <s v="'1022021"/>
    <s v="1 | 1"/>
    <x v="1"/>
    <x v="0"/>
    <n v="-519.39"/>
    <x v="35"/>
    <x v="35"/>
    <s v="REF. IPVA -2024"/>
    <x v="5"/>
    <x v="0"/>
    <x v="0"/>
    <n v="3001"/>
    <x v="5"/>
    <n v="30011"/>
    <s v="CONTROLADORIA (Administrativo)"/>
    <x v="0"/>
    <x v="1"/>
    <x v="9"/>
    <x v="9"/>
    <x v="12"/>
    <x v="12"/>
  </r>
  <r>
    <x v="9"/>
    <s v="SECRETARIA DE ESTADO DE FAZENDA - SEFAZ"/>
    <x v="4"/>
    <d v="2024-01-14T00:00:00"/>
    <d v="2024-01-23T00:00:00"/>
    <s v="'1022022"/>
    <s v="1 | 1"/>
    <x v="1"/>
    <x v="0"/>
    <n v="-744.99"/>
    <x v="35"/>
    <x v="35"/>
    <s v="REF. IPVA -2024"/>
    <x v="5"/>
    <x v="0"/>
    <x v="0"/>
    <n v="3001"/>
    <x v="5"/>
    <n v="30011"/>
    <s v="CONTROLADORIA (Administrativo)"/>
    <x v="0"/>
    <x v="1"/>
    <x v="9"/>
    <x v="9"/>
    <x v="12"/>
    <x v="12"/>
  </r>
  <r>
    <x v="9"/>
    <s v="SECRETARIA DE ESTADO DE FAZENDA - SEFAZ"/>
    <x v="4"/>
    <d v="2024-01-14T00:00:00"/>
    <d v="2024-01-24T00:00:00"/>
    <s v="'1022030"/>
    <s v="1 | 1"/>
    <x v="1"/>
    <x v="0"/>
    <n v="-744.99"/>
    <x v="35"/>
    <x v="35"/>
    <s v="REF. IPVA -2024"/>
    <x v="5"/>
    <x v="0"/>
    <x v="0"/>
    <n v="3001"/>
    <x v="5"/>
    <n v="30011"/>
    <s v="CONTROLADORIA (Administrativo)"/>
    <x v="0"/>
    <x v="1"/>
    <x v="9"/>
    <x v="9"/>
    <x v="12"/>
    <x v="12"/>
  </r>
  <r>
    <x v="9"/>
    <s v="SECRETARIA DE ESTADO DE FAZENDA - SEFAZ"/>
    <x v="4"/>
    <d v="2024-01-15T00:00:00"/>
    <d v="2024-02-01T00:00:00"/>
    <s v="'1022073"/>
    <s v="1 | 1"/>
    <x v="1"/>
    <x v="0"/>
    <n v="-744.99"/>
    <x v="35"/>
    <x v="35"/>
    <s v="REF. IPVA -2024"/>
    <x v="5"/>
    <x v="0"/>
    <x v="0"/>
    <n v="3001"/>
    <x v="5"/>
    <n v="30011"/>
    <s v="CONTROLADORIA (Administrativo)"/>
    <x v="0"/>
    <x v="1"/>
    <x v="9"/>
    <x v="9"/>
    <x v="12"/>
    <x v="12"/>
  </r>
  <r>
    <x v="9"/>
    <s v="SECRETARIA DE ESTADO DE FAZENDA - SEFAZ"/>
    <x v="4"/>
    <d v="2024-01-15T00:00:00"/>
    <d v="2024-02-02T00:00:00"/>
    <s v="'1022080"/>
    <s v="1 | 1"/>
    <x v="1"/>
    <x v="0"/>
    <n v="-435.57"/>
    <x v="35"/>
    <x v="35"/>
    <s v="REF. IPVA -2024"/>
    <x v="5"/>
    <x v="0"/>
    <x v="0"/>
    <n v="3001"/>
    <x v="5"/>
    <n v="30011"/>
    <s v="CONTROLADORIA (Administrativo)"/>
    <x v="0"/>
    <x v="1"/>
    <x v="9"/>
    <x v="9"/>
    <x v="12"/>
    <x v="12"/>
  </r>
  <r>
    <x v="9"/>
    <s v="SECRETARIA DE ESTADO DE FAZENDA - SEFAZ"/>
    <x v="4"/>
    <d v="2024-01-15T00:00:00"/>
    <d v="2024-02-02T00:00:00"/>
    <s v="'1022082"/>
    <s v="1 | 1"/>
    <x v="1"/>
    <x v="0"/>
    <n v="-744.99"/>
    <x v="35"/>
    <x v="35"/>
    <s v="REF. IPVA -2024"/>
    <x v="5"/>
    <x v="0"/>
    <x v="0"/>
    <n v="3001"/>
    <x v="5"/>
    <n v="30011"/>
    <s v="CONTROLADORIA (Administrativo)"/>
    <x v="0"/>
    <x v="1"/>
    <x v="9"/>
    <x v="9"/>
    <x v="12"/>
    <x v="12"/>
  </r>
  <r>
    <x v="9"/>
    <s v="SECRETARIA DE ESTADO DE FAZENDA - SEFAZ"/>
    <x v="5"/>
    <d v="2024-02-15T00:00:00"/>
    <d v="2024-02-22T00:00:00"/>
    <s v="'1022803"/>
    <s v="1 | 1"/>
    <x v="1"/>
    <x v="0"/>
    <n v="-744.99"/>
    <x v="35"/>
    <x v="35"/>
    <s v="REF.IPVA 2024 - PLACA :LTQ4I11 - PARCELA :02"/>
    <x v="5"/>
    <x v="0"/>
    <x v="0"/>
    <n v="3001"/>
    <x v="5"/>
    <n v="30011"/>
    <s v="CONTROLADORIA (Administrativo)"/>
    <x v="0"/>
    <x v="1"/>
    <x v="9"/>
    <x v="9"/>
    <x v="12"/>
    <x v="12"/>
  </r>
  <r>
    <x v="9"/>
    <s v="SECRETARIA DE ESTADO DE FAZENDA - SEFAZ"/>
    <x v="5"/>
    <d v="2024-02-15T00:00:00"/>
    <d v="2024-02-22T00:00:00"/>
    <s v="'1022804"/>
    <s v="1 | 1"/>
    <x v="1"/>
    <x v="0"/>
    <n v="-519.39"/>
    <x v="35"/>
    <x v="35"/>
    <s v="REF.IPVA 2024 - PLACA :LRM8H71 - PARCELA :02"/>
    <x v="5"/>
    <x v="0"/>
    <x v="0"/>
    <n v="3001"/>
    <x v="5"/>
    <n v="30011"/>
    <s v="CONTROLADORIA (Administrativo)"/>
    <x v="0"/>
    <x v="1"/>
    <x v="9"/>
    <x v="9"/>
    <x v="12"/>
    <x v="12"/>
  </r>
  <r>
    <x v="9"/>
    <s v="SECRETARIA DE ESTADO DE FAZENDA - SEFAZ"/>
    <x v="5"/>
    <d v="2024-02-15T00:00:00"/>
    <d v="2024-02-23T00:00:00"/>
    <s v="'1022797"/>
    <s v="1 | 1"/>
    <x v="1"/>
    <x v="0"/>
    <n v="-744.99"/>
    <x v="35"/>
    <x v="35"/>
    <s v="REF.IPVA 2024 - PLACA :LMT7J22 - PARCELA :02"/>
    <x v="5"/>
    <x v="0"/>
    <x v="0"/>
    <n v="3001"/>
    <x v="5"/>
    <n v="30011"/>
    <s v="CONTROLADORIA (Administrativo)"/>
    <x v="0"/>
    <x v="1"/>
    <x v="9"/>
    <x v="9"/>
    <x v="12"/>
    <x v="12"/>
  </r>
  <r>
    <x v="9"/>
    <s v="SECRETARIA DE ESTADO DE FAZENDA - SEFAZ"/>
    <x v="5"/>
    <d v="2024-02-15T00:00:00"/>
    <d v="2024-03-06T00:00:00"/>
    <s v="'1022763"/>
    <s v="1 | 1"/>
    <x v="1"/>
    <x v="0"/>
    <n v="-744.99"/>
    <x v="35"/>
    <x v="35"/>
    <s v="REF.IPVA 2024 - PLACA :LUH7F48 - PARCELA :02"/>
    <x v="5"/>
    <x v="0"/>
    <x v="0"/>
    <n v="3001"/>
    <x v="5"/>
    <n v="30011"/>
    <s v="CONTROLADORIA (Administrativo)"/>
    <x v="0"/>
    <x v="1"/>
    <x v="9"/>
    <x v="9"/>
    <x v="12"/>
    <x v="12"/>
  </r>
  <r>
    <x v="9"/>
    <s v="SECRETARIA DE ESTADO DE FAZENDA - SEFAZ"/>
    <x v="5"/>
    <d v="2024-02-15T00:00:00"/>
    <d v="2024-03-08T00:00:00"/>
    <s v="'1022736"/>
    <s v="1 | 1"/>
    <x v="1"/>
    <x v="0"/>
    <n v="-744.99"/>
    <x v="35"/>
    <x v="35"/>
    <s v="REF.IPVA 2024 - PLACA :LUF7F09 - PARCELA :02"/>
    <x v="5"/>
    <x v="0"/>
    <x v="0"/>
    <n v="3001"/>
    <x v="5"/>
    <n v="30011"/>
    <s v="CONTROLADORIA (Administrativo)"/>
    <x v="0"/>
    <x v="1"/>
    <x v="9"/>
    <x v="9"/>
    <x v="12"/>
    <x v="12"/>
  </r>
  <r>
    <x v="9"/>
    <s v="SECRETARIA DE ESTADO DE FAZENDA - SEFAZ"/>
    <x v="5"/>
    <d v="2024-02-15T00:00:00"/>
    <d v="2024-03-08T00:00:00"/>
    <s v="'1022758"/>
    <s v="1 | 1"/>
    <x v="1"/>
    <x v="0"/>
    <n v="-435.57"/>
    <x v="35"/>
    <x v="35"/>
    <s v="REF.IPVA 2024 - PLACA :KXW8D59 - PARCELA :02"/>
    <x v="5"/>
    <x v="0"/>
    <x v="0"/>
    <n v="3001"/>
    <x v="5"/>
    <n v="30011"/>
    <s v="CONTROLADORIA (Administrativo)"/>
    <x v="0"/>
    <x v="1"/>
    <x v="9"/>
    <x v="9"/>
    <x v="12"/>
    <x v="12"/>
  </r>
  <r>
    <x v="9"/>
    <s v="SECRETARIA DE ESTADO DE FAZENDA - SEFAZ"/>
    <x v="6"/>
    <d v="2024-03-26T00:00:00"/>
    <d v="2024-03-26T00:00:00"/>
    <s v="'1023433"/>
    <s v="1 | 1"/>
    <x v="1"/>
    <x v="0"/>
    <n v="-744.99"/>
    <x v="35"/>
    <x v="35"/>
    <s v="REF.IPVA 2024 - PLACA :LTQ4I11 - PARCELA :03"/>
    <x v="5"/>
    <x v="0"/>
    <x v="0"/>
    <n v="3001"/>
    <x v="5"/>
    <n v="30011"/>
    <s v="CONTROLADORIA (Administrativo)"/>
    <x v="0"/>
    <x v="1"/>
    <x v="9"/>
    <x v="9"/>
    <x v="12"/>
    <x v="12"/>
  </r>
  <r>
    <x v="9"/>
    <s v="SECRETARIA DE ESTADO DE FAZENDA - SEFAZ"/>
    <x v="6"/>
    <d v="2024-03-27T00:00:00"/>
    <d v="2024-03-27T00:00:00"/>
    <s v="'1023442"/>
    <s v="1 | 1"/>
    <x v="1"/>
    <x v="0"/>
    <n v="-744.99"/>
    <x v="35"/>
    <x v="35"/>
    <s v="REF.IPVA 2024 - PLACA :LMT7J22- PARCELA :03"/>
    <x v="5"/>
    <x v="0"/>
    <x v="0"/>
    <n v="3001"/>
    <x v="5"/>
    <n v="30011"/>
    <s v="CONTROLADORIA (Administrativo)"/>
    <x v="0"/>
    <x v="1"/>
    <x v="9"/>
    <x v="9"/>
    <x v="12"/>
    <x v="12"/>
  </r>
  <r>
    <x v="9"/>
    <s v="SECRETARIA DE ESTADO DE FAZENDA - SEFAZ"/>
    <x v="6"/>
    <d v="2024-03-27T00:00:00"/>
    <d v="2024-03-27T00:00:00"/>
    <s v="'1024114"/>
    <s v="1 | 1"/>
    <x v="1"/>
    <x v="0"/>
    <n v="-521.1"/>
    <x v="35"/>
    <x v="35"/>
    <s v="REF. IPVA 2024 3 COTA LRM8H71"/>
    <x v="5"/>
    <x v="0"/>
    <x v="0"/>
    <n v="3001"/>
    <x v="5"/>
    <n v="30011"/>
    <s v="CONTROLADORIA (Administrativo)"/>
    <x v="0"/>
    <x v="1"/>
    <x v="9"/>
    <x v="9"/>
    <x v="12"/>
    <x v="12"/>
  </r>
  <r>
    <x v="9"/>
    <s v="SECRETARIA DE ESTADO DE FAZENDA - SEFAZ"/>
    <x v="7"/>
    <d v="2024-04-09T00:00:00"/>
    <d v="2024-04-09T00:00:00"/>
    <s v="'1023476"/>
    <s v="1 | 1"/>
    <x v="1"/>
    <x v="0"/>
    <n v="-744.99"/>
    <x v="35"/>
    <x v="35"/>
    <s v="REF.IPVA 2024 - PLACA :LUH7F48- PARCELA :03"/>
    <x v="5"/>
    <x v="0"/>
    <x v="0"/>
    <n v="3001"/>
    <x v="5"/>
    <n v="30011"/>
    <s v="CONTROLADORIA (Administrativo)"/>
    <x v="0"/>
    <x v="3"/>
    <x v="9"/>
    <x v="9"/>
    <x v="12"/>
    <x v="12"/>
  </r>
  <r>
    <x v="9"/>
    <s v="SECRETARIA DE ESTADO DE FAZENDA - SEFAZ"/>
    <x v="7"/>
    <d v="2024-04-11T00:00:00"/>
    <d v="2024-04-11T00:00:00"/>
    <s v="'1023484"/>
    <s v="1 | 1"/>
    <x v="1"/>
    <x v="0"/>
    <n v="-744.99"/>
    <x v="35"/>
    <x v="35"/>
    <s v="REF.IPVA 2024 - PLACA :LUF7F09- PARCELA :03"/>
    <x v="5"/>
    <x v="0"/>
    <x v="0"/>
    <n v="3001"/>
    <x v="5"/>
    <n v="30011"/>
    <s v="CONTROLADORIA (Administrativo)"/>
    <x v="0"/>
    <x v="3"/>
    <x v="9"/>
    <x v="9"/>
    <x v="12"/>
    <x v="12"/>
  </r>
  <r>
    <x v="9"/>
    <s v="SECRETARIA DE ESTADO DE FAZENDA - SEFAZ"/>
    <x v="7"/>
    <d v="2024-04-11T00:00:00"/>
    <d v="2024-04-11T00:00:00"/>
    <s v="'1023485"/>
    <s v="1 | 1"/>
    <x v="1"/>
    <x v="0"/>
    <n v="-435.57"/>
    <x v="35"/>
    <x v="35"/>
    <s v="REF.IPVA 2024 - PLACA :KXW8D59- PARCELA :03"/>
    <x v="5"/>
    <x v="0"/>
    <x v="0"/>
    <n v="3001"/>
    <x v="5"/>
    <n v="30011"/>
    <s v="CONTROLADORIA (Administrativo)"/>
    <x v="0"/>
    <x v="3"/>
    <x v="9"/>
    <x v="9"/>
    <x v="12"/>
    <x v="12"/>
  </r>
  <r>
    <x v="9"/>
    <s v="SECRETARIA MUNICIPAL DE FAZENDA"/>
    <x v="4"/>
    <d v="2024-01-09T00:00:00"/>
    <d v="2024-01-31T00:00:00"/>
    <s v="'1021847"/>
    <s v="1 | 1"/>
    <x v="1"/>
    <x v="0"/>
    <n v="-9626.5499999999993"/>
    <x v="89"/>
    <x v="88"/>
    <s v="REF.PROC 04/391071/2020 PARC 42 DE 84 (PARCELAMENTO)"/>
    <x v="0"/>
    <x v="0"/>
    <x v="0"/>
    <n v="2001"/>
    <x v="0"/>
    <n v="20011"/>
    <s v="CORPORATIVO (Administrativo)"/>
    <x v="1"/>
    <x v="1"/>
    <x v="5"/>
    <x v="5"/>
    <x v="6"/>
    <x v="6"/>
  </r>
  <r>
    <x v="9"/>
    <s v="SECRETARIA MUNICIPAL DE FAZENDA"/>
    <x v="4"/>
    <d v="2024-01-09T00:00:00"/>
    <d v="2024-01-31T00:00:00"/>
    <s v="'1021848"/>
    <s v="1 | 1"/>
    <x v="1"/>
    <x v="0"/>
    <n v="-3602.45"/>
    <x v="89"/>
    <x v="88"/>
    <s v="REF.PROC 04/391071/2020 PARC 35 DE 84 (PARCELAMENTO)"/>
    <x v="0"/>
    <x v="0"/>
    <x v="0"/>
    <n v="2001"/>
    <x v="0"/>
    <n v="20011"/>
    <s v="CORPORATIVO (Administrativo)"/>
    <x v="1"/>
    <x v="1"/>
    <x v="5"/>
    <x v="5"/>
    <x v="6"/>
    <x v="6"/>
  </r>
  <r>
    <x v="9"/>
    <s v="SECRETARIA MUNICIPAL DE FAZENDA"/>
    <x v="5"/>
    <d v="2024-02-15T00:00:00"/>
    <d v="2024-02-29T00:00:00"/>
    <s v="'1022697"/>
    <s v="1 | 1"/>
    <x v="1"/>
    <x v="0"/>
    <n v="-9694.7900000000009"/>
    <x v="89"/>
    <x v="88"/>
    <s v="REF.PROC 04/391071/2020 PARC 43 DE 84 (PARCELAMENTO)"/>
    <x v="0"/>
    <x v="0"/>
    <x v="0"/>
    <n v="2001"/>
    <x v="0"/>
    <n v="20011"/>
    <s v="CORPORATIVO (Administrativo)"/>
    <x v="1"/>
    <x v="1"/>
    <x v="5"/>
    <x v="5"/>
    <x v="6"/>
    <x v="6"/>
  </r>
  <r>
    <x v="9"/>
    <s v="SECRETARIA MUNICIPAL DE FAZENDA"/>
    <x v="5"/>
    <d v="2024-02-15T00:00:00"/>
    <d v="2024-02-29T00:00:00"/>
    <s v="'1022699"/>
    <s v="1 | 1"/>
    <x v="1"/>
    <x v="0"/>
    <n v="-3629.36"/>
    <x v="89"/>
    <x v="88"/>
    <s v="REF.PROC 04/390586/2021 PARC 36 DE 84 (PARCELAMENTO)"/>
    <x v="0"/>
    <x v="0"/>
    <x v="0"/>
    <n v="2001"/>
    <x v="0"/>
    <n v="20011"/>
    <s v="CORPORATIVO (Administrativo)"/>
    <x v="1"/>
    <x v="1"/>
    <x v="5"/>
    <x v="5"/>
    <x v="6"/>
    <x v="6"/>
  </r>
  <r>
    <x v="9"/>
    <s v="SECRETARIA MUNICIPAL DE FAZENDA"/>
    <x v="7"/>
    <d v="2024-04-02T00:00:00"/>
    <d v="2024-04-30T00:00:00"/>
    <s v="'1024350"/>
    <s v="1 | 1"/>
    <x v="1"/>
    <x v="0"/>
    <n v="-9831.34"/>
    <x v="89"/>
    <x v="88"/>
    <s v="REF.PROC 04/391071/2020 PARC 45 DE 84 (PARCELAMENTO)"/>
    <x v="0"/>
    <x v="0"/>
    <x v="0"/>
    <n v="2001"/>
    <x v="0"/>
    <n v="20011"/>
    <s v="CORPORATIVO (Administrativo)"/>
    <x v="1"/>
    <x v="3"/>
    <x v="5"/>
    <x v="5"/>
    <x v="6"/>
    <x v="6"/>
  </r>
  <r>
    <x v="9"/>
    <s v="SECRETARIA MUNICIPAL DE FAZENDA"/>
    <x v="7"/>
    <d v="2024-04-26T00:00:00"/>
    <d v="2024-04-30T00:00:00"/>
    <s v="'774368"/>
    <s v="1 | 1"/>
    <x v="1"/>
    <x v="0"/>
    <n v="-335.2"/>
    <x v="99"/>
    <x v="98"/>
    <s v="REF. GUIA RENOVAÃ‡ÃƒO VIGILANCIA SANITARIA 2024"/>
    <x v="13"/>
    <x v="0"/>
    <x v="0"/>
    <n v="5001"/>
    <x v="16"/>
    <n v="50011"/>
    <s v="GERÊNCIA TÉCNICA (Administrativo)"/>
    <x v="0"/>
    <x v="3"/>
    <x v="0"/>
    <x v="0"/>
    <x v="10"/>
    <x v="10"/>
  </r>
  <r>
    <x v="9"/>
    <s v="SECRETARIA MUNICIPAL DE FAZENDA"/>
    <x v="7"/>
    <d v="2024-05-03T00:00:00"/>
    <d v="2024-05-06T00:00:00"/>
    <s v="'1025880"/>
    <s v="1 | 1"/>
    <x v="1"/>
    <x v="0"/>
    <n v="-128258.58"/>
    <x v="11"/>
    <x v="11"/>
    <s v="REF.  GUIA  ISS KIOTO - 04/2024"/>
    <x v="0"/>
    <x v="0"/>
    <x v="0"/>
    <n v="2001"/>
    <x v="0"/>
    <n v="20017"/>
    <s v="CORPORATIVO (Comum)"/>
    <x v="1"/>
    <x v="3"/>
    <x v="3"/>
    <x v="3"/>
    <x v="4"/>
    <x v="4"/>
  </r>
  <r>
    <x v="9"/>
    <s v="SECRETARIA MUNICIPAL DE FAZENDA"/>
    <x v="8"/>
    <d v="2024-05-13T00:00:00"/>
    <d v="2024-05-31T00:00:00"/>
    <s v="'1026339"/>
    <s v="1 | 1"/>
    <x v="1"/>
    <x v="0"/>
    <n v="-3710"/>
    <x v="89"/>
    <x v="88"/>
    <s v="REF.Processo 04/390586/2021 PARC 39 DE 84"/>
    <x v="0"/>
    <x v="0"/>
    <x v="0"/>
    <n v="2001"/>
    <x v="0"/>
    <n v="20011"/>
    <s v="CORPORATIVO (Administrativo)"/>
    <x v="1"/>
    <x v="3"/>
    <x v="5"/>
    <x v="5"/>
    <x v="6"/>
    <x v="6"/>
  </r>
  <r>
    <x v="9"/>
    <s v="SECRETARIA MUNICIPAL DE FAZENDA"/>
    <x v="8"/>
    <d v="2024-05-13T00:00:00"/>
    <d v="2024-05-31T00:00:00"/>
    <s v="'1026340"/>
    <s v="1 | 1"/>
    <x v="1"/>
    <x v="0"/>
    <n v="-9899.6299999999992"/>
    <x v="89"/>
    <x v="88"/>
    <s v="REF. Processo 04/391071/2020 PARC 46 DE 84"/>
    <x v="0"/>
    <x v="0"/>
    <x v="0"/>
    <n v="2001"/>
    <x v="0"/>
    <n v="20011"/>
    <s v="CORPORATIVO (Administrativo)"/>
    <x v="1"/>
    <x v="3"/>
    <x v="5"/>
    <x v="5"/>
    <x v="6"/>
    <x v="6"/>
  </r>
  <r>
    <x v="9"/>
    <s v="SECRETARIA MUNICIPAL DE FAZENDA"/>
    <x v="8"/>
    <d v="2024-06-04T00:00:00"/>
    <d v="2024-06-05T00:00:00"/>
    <s v="'1027314"/>
    <s v="1 | 1"/>
    <x v="1"/>
    <x v="0"/>
    <n v="-130955.53"/>
    <x v="11"/>
    <x v="11"/>
    <s v="REF.  GUIA  ISS KIOTO - 05/2024"/>
    <x v="0"/>
    <x v="0"/>
    <x v="0"/>
    <n v="2001"/>
    <x v="0"/>
    <n v="20017"/>
    <s v="CORPORATIVO (Comum)"/>
    <x v="1"/>
    <x v="3"/>
    <x v="3"/>
    <x v="3"/>
    <x v="4"/>
    <x v="4"/>
  </r>
  <r>
    <x v="9"/>
    <s v="SECRETARIA MUNICIPAL DE FAZENDA"/>
    <x v="9"/>
    <d v="2024-07-02T00:00:00"/>
    <d v="2024-07-03T00:00:00"/>
    <s v="'1028806"/>
    <s v="1 | 1"/>
    <x v="1"/>
    <x v="0"/>
    <n v="-150176.26"/>
    <x v="11"/>
    <x v="11"/>
    <s v="REF.  GUIA  ISS KIOTO - 06/2024"/>
    <x v="0"/>
    <x v="0"/>
    <x v="0"/>
    <n v="2001"/>
    <x v="0"/>
    <n v="20017"/>
    <s v="CORPORATIVO (Comum)"/>
    <x v="1"/>
    <x v="3"/>
    <x v="3"/>
    <x v="3"/>
    <x v="4"/>
    <x v="4"/>
  </r>
  <r>
    <x v="9"/>
    <s v="SECRETARIA MUNICIPAL DE FAZENDA"/>
    <x v="10"/>
    <d v="2024-08-02T00:00:00"/>
    <d v="2024-08-05T00:00:00"/>
    <s v="'1030461"/>
    <s v="1 | 1"/>
    <x v="1"/>
    <x v="0"/>
    <n v="-125025.48"/>
    <x v="11"/>
    <x v="11"/>
    <s v="REF.  GUIA  ISS KIOTO - 07/2024"/>
    <x v="0"/>
    <x v="0"/>
    <x v="0"/>
    <n v="2001"/>
    <x v="0"/>
    <n v="20017"/>
    <s v="CORPORATIVO (Comum)"/>
    <x v="1"/>
    <x v="4"/>
    <x v="3"/>
    <x v="3"/>
    <x v="4"/>
    <x v="4"/>
  </r>
  <r>
    <x v="9"/>
    <s v="SECRETARIA MUNICIPAL DE FAZENDA"/>
    <x v="11"/>
    <d v="2024-08-12T00:00:00"/>
    <d v="2024-08-30T00:00:00"/>
    <s v="'1031001"/>
    <s v="1 | 1"/>
    <x v="1"/>
    <x v="0"/>
    <n v="-10104.42"/>
    <x v="89"/>
    <x v="88"/>
    <s v="REF. Processo 04/391071/2020 PARC 49 DE 84"/>
    <x v="0"/>
    <x v="0"/>
    <x v="0"/>
    <n v="2001"/>
    <x v="0"/>
    <n v="20011"/>
    <s v="CORPORATIVO (Administrativo)"/>
    <x v="1"/>
    <x v="4"/>
    <x v="5"/>
    <x v="5"/>
    <x v="6"/>
    <x v="6"/>
  </r>
  <r>
    <x v="9"/>
    <s v="SECRETARIA MUNICIPAL DE FAZENDA"/>
    <x v="11"/>
    <d v="2024-08-12T00:00:00"/>
    <d v="2024-08-30T00:00:00"/>
    <s v="'1031002"/>
    <s v="1 | 1"/>
    <x v="1"/>
    <x v="0"/>
    <n v="-3790.63"/>
    <x v="89"/>
    <x v="88"/>
    <s v="REF.Processo 04/390586/2021 PARC 42 DE 84"/>
    <x v="0"/>
    <x v="0"/>
    <x v="0"/>
    <n v="2001"/>
    <x v="0"/>
    <n v="20011"/>
    <s v="CORPORATIVO (Administrativo)"/>
    <x v="1"/>
    <x v="4"/>
    <x v="5"/>
    <x v="5"/>
    <x v="6"/>
    <x v="6"/>
  </r>
  <r>
    <x v="9"/>
    <s v="SECRETARIA MUNICIPAL DE FAZENDA"/>
    <x v="11"/>
    <d v="2024-09-03T00:00:00"/>
    <d v="2024-09-04T00:00:00"/>
    <s v="'1032028"/>
    <s v="1 | 1"/>
    <x v="1"/>
    <x v="0"/>
    <n v="-145378.65"/>
    <x v="11"/>
    <x v="11"/>
    <s v="REF.  GUIA  ISS KIOTO - 08/2024"/>
    <x v="0"/>
    <x v="0"/>
    <x v="0"/>
    <n v="2001"/>
    <x v="0"/>
    <n v="20017"/>
    <s v="CORPORATIVO (Comum)"/>
    <x v="1"/>
    <x v="4"/>
    <x v="3"/>
    <x v="3"/>
    <x v="4"/>
    <x v="4"/>
  </r>
  <r>
    <x v="9"/>
    <s v="SECRETARIA MUNICIPAL DE FAZENDA"/>
    <x v="12"/>
    <d v="2024-09-04T00:00:00"/>
    <d v="2024-09-30T00:00:00"/>
    <s v="'1032099"/>
    <s v="1 | 1"/>
    <x v="1"/>
    <x v="0"/>
    <n v="-10172.709999999999"/>
    <x v="89"/>
    <x v="88"/>
    <s v="REF. Processo 04/391071/2020 PARC 50 DE 84"/>
    <x v="0"/>
    <x v="0"/>
    <x v="0"/>
    <n v="2001"/>
    <x v="0"/>
    <n v="20011"/>
    <s v="CORPORATIVO (Administrativo)"/>
    <x v="1"/>
    <x v="4"/>
    <x v="5"/>
    <x v="5"/>
    <x v="6"/>
    <x v="6"/>
  </r>
  <r>
    <x v="9"/>
    <s v="SECRETARIA MUNICIPAL DE FAZENDA"/>
    <x v="12"/>
    <d v="2024-09-04T00:00:00"/>
    <d v="2024-09-30T00:00:00"/>
    <s v="'1032100"/>
    <s v="1 | 1"/>
    <x v="1"/>
    <x v="0"/>
    <n v="-3817.54"/>
    <x v="89"/>
    <x v="88"/>
    <s v="REF.Processo 04/390586/2021 PARC 43 DE 84"/>
    <x v="0"/>
    <x v="0"/>
    <x v="0"/>
    <n v="2001"/>
    <x v="0"/>
    <n v="20011"/>
    <s v="CORPORATIVO (Administrativo)"/>
    <x v="1"/>
    <x v="4"/>
    <x v="5"/>
    <x v="5"/>
    <x v="6"/>
    <x v="6"/>
  </r>
  <r>
    <x v="9"/>
    <s v="SECRETARIA MUNICIPAL DE FAZENDA"/>
    <x v="12"/>
    <d v="2024-10-02T00:00:00"/>
    <d v="2024-10-03T00:00:00"/>
    <s v="'1033593"/>
    <s v="1 | 1"/>
    <x v="1"/>
    <x v="0"/>
    <n v="-147269.85999999999"/>
    <x v="11"/>
    <x v="11"/>
    <s v="REF.  GUIA  ISS KIOTO - 09/2024"/>
    <x v="0"/>
    <x v="0"/>
    <x v="0"/>
    <n v="2001"/>
    <x v="0"/>
    <n v="20017"/>
    <s v="CORPORATIVO (Comum)"/>
    <x v="1"/>
    <x v="4"/>
    <x v="3"/>
    <x v="3"/>
    <x v="4"/>
    <x v="4"/>
  </r>
  <r>
    <x v="9"/>
    <s v="SECRETARIA MUNICIPAL DE FAZENDA"/>
    <x v="13"/>
    <d v="2024-10-04T00:00:00"/>
    <d v="2024-10-30T00:00:00"/>
    <s v="'1034153"/>
    <s v="1 | 1"/>
    <x v="1"/>
    <x v="0"/>
    <n v="-10241.01"/>
    <x v="89"/>
    <x v="88"/>
    <s v="REF.PARC PROC  04 391071 ISS PARC 51 DE 84"/>
    <x v="0"/>
    <x v="0"/>
    <x v="0"/>
    <n v="2001"/>
    <x v="0"/>
    <n v="20011"/>
    <s v="CORPORATIVO (Administrativo)"/>
    <x v="1"/>
    <x v="0"/>
    <x v="5"/>
    <x v="5"/>
    <x v="6"/>
    <x v="6"/>
  </r>
  <r>
    <x v="9"/>
    <s v="SECRETARIA MUNICIPAL DE FAZENDA"/>
    <x v="13"/>
    <d v="2024-10-04T00:00:00"/>
    <d v="2024-10-30T00:00:00"/>
    <s v="'1034154"/>
    <s v="1 | 1"/>
    <x v="1"/>
    <x v="0"/>
    <n v="-3844.41"/>
    <x v="89"/>
    <x v="88"/>
    <s v="REF PARC PROC  04 390586 ISS PARC 44 DE 84"/>
    <x v="0"/>
    <x v="0"/>
    <x v="0"/>
    <n v="2001"/>
    <x v="0"/>
    <n v="20011"/>
    <s v="CORPORATIVO (Administrativo)"/>
    <x v="1"/>
    <x v="0"/>
    <x v="5"/>
    <x v="5"/>
    <x v="6"/>
    <x v="6"/>
  </r>
  <r>
    <x v="9"/>
    <s v="SECRETARIA MUNICIPAL DE FAZENDA"/>
    <x v="13"/>
    <d v="2024-11-04T00:00:00"/>
    <d v="2024-11-05T00:00:00"/>
    <s v="'1035306"/>
    <s v="1 | 1"/>
    <x v="1"/>
    <x v="0"/>
    <n v="-157604.23000000001"/>
    <x v="11"/>
    <x v="11"/>
    <s v="REF.  GUIA  ISS KIOTO - 10/2024"/>
    <x v="0"/>
    <x v="0"/>
    <x v="0"/>
    <n v="2001"/>
    <x v="0"/>
    <n v="20017"/>
    <s v="CORPORATIVO (Comum)"/>
    <x v="1"/>
    <x v="0"/>
    <x v="3"/>
    <x v="3"/>
    <x v="4"/>
    <x v="4"/>
  </r>
  <r>
    <x v="9"/>
    <s v="SECRETARIA MUNICIPAL DE FAZENDA"/>
    <x v="13"/>
    <d v="2024-11-04T00:00:00"/>
    <d v="2024-11-05T00:00:00"/>
    <s v="'1035308"/>
    <s v="1 | 1"/>
    <x v="1"/>
    <x v="0"/>
    <n v="-8.58"/>
    <x v="11"/>
    <x v="11"/>
    <s v="REF.  GUIA  ISS KIOTO - adicional "/>
    <x v="0"/>
    <x v="0"/>
    <x v="0"/>
    <n v="2001"/>
    <x v="0"/>
    <n v="20017"/>
    <s v="CORPORATIVO (Comum)"/>
    <x v="1"/>
    <x v="0"/>
    <x v="3"/>
    <x v="3"/>
    <x v="4"/>
    <x v="4"/>
  </r>
  <r>
    <x v="9"/>
    <s v="SECRETARIA MUNICIPAL DE FAZENDA"/>
    <x v="14"/>
    <d v="2024-11-11T00:00:00"/>
    <d v="2024-11-29T00:00:00"/>
    <s v="'1036032"/>
    <s v="1 | 1"/>
    <x v="1"/>
    <x v="0"/>
    <n v="-3871.32"/>
    <x v="89"/>
    <x v="88"/>
    <s v="REF PARC PROC  04 390586 ISS PARC 45 DE 84"/>
    <x v="0"/>
    <x v="0"/>
    <x v="0"/>
    <n v="2001"/>
    <x v="0"/>
    <n v="20011"/>
    <s v="CORPORATIVO (Administrativo)"/>
    <x v="1"/>
    <x v="0"/>
    <x v="5"/>
    <x v="5"/>
    <x v="6"/>
    <x v="6"/>
  </r>
  <r>
    <x v="9"/>
    <s v="SECRETARIA MUNICIPAL DE FAZENDA"/>
    <x v="14"/>
    <d v="2024-11-12T00:00:00"/>
    <d v="2024-11-29T00:00:00"/>
    <s v="'1036031"/>
    <s v="1 | 1"/>
    <x v="1"/>
    <x v="0"/>
    <n v="-10309.26"/>
    <x v="89"/>
    <x v="88"/>
    <s v="REF.PARC PROC  04 391071 ISS PARC 52 DE 84"/>
    <x v="0"/>
    <x v="0"/>
    <x v="0"/>
    <n v="2001"/>
    <x v="0"/>
    <n v="20011"/>
    <s v="CORPORATIVO (Administrativo)"/>
    <x v="1"/>
    <x v="0"/>
    <x v="5"/>
    <x v="5"/>
    <x v="6"/>
    <x v="6"/>
  </r>
  <r>
    <x v="9"/>
    <s v="SECRETARIA MUNICIPAL DE FAZENDA"/>
    <x v="14"/>
    <d v="2024-12-03T00:00:00"/>
    <d v="2024-12-04T00:00:00"/>
    <s v="'1037100"/>
    <s v="1 | 1"/>
    <x v="1"/>
    <x v="0"/>
    <n v="-157874.89000000001"/>
    <x v="11"/>
    <x v="11"/>
    <s v="REF.  GUIA  ISS KIOTO - 11/2024"/>
    <x v="0"/>
    <x v="0"/>
    <x v="0"/>
    <n v="2001"/>
    <x v="0"/>
    <n v="20017"/>
    <s v="CORPORATIVO (Comum)"/>
    <x v="1"/>
    <x v="0"/>
    <x v="3"/>
    <x v="3"/>
    <x v="4"/>
    <x v="4"/>
  </r>
  <r>
    <x v="9"/>
    <s v="SECRETARIA MUNICIPAL DE FAZENDA"/>
    <x v="0"/>
    <d v="2024-12-12T00:00:00"/>
    <d v="2024-12-30T00:00:00"/>
    <s v="'1037769"/>
    <s v="1 | 1"/>
    <x v="1"/>
    <x v="0"/>
    <n v="-10377.549999999999"/>
    <x v="89"/>
    <x v="88"/>
    <s v="REF. PARC PROC  04 391071 ISS PARC 53 DE 84"/>
    <x v="0"/>
    <x v="0"/>
    <x v="0"/>
    <n v="2001"/>
    <x v="0"/>
    <n v="20011"/>
    <s v="CORPORATIVO (Administrativo)"/>
    <x v="1"/>
    <x v="0"/>
    <x v="5"/>
    <x v="5"/>
    <x v="6"/>
    <x v="6"/>
  </r>
  <r>
    <x v="9"/>
    <s v="SECRETARIA MUNICIPAL DE FAZENDA"/>
    <x v="0"/>
    <d v="2024-12-12T00:00:00"/>
    <d v="2024-12-30T00:00:00"/>
    <s v="'1037771"/>
    <s v="1 | 1"/>
    <x v="1"/>
    <x v="0"/>
    <n v="-3898.18"/>
    <x v="89"/>
    <x v="88"/>
    <s v="PARC PROC  04 390586 ISS PARC 46 DE 84"/>
    <x v="0"/>
    <x v="0"/>
    <x v="0"/>
    <n v="2001"/>
    <x v="0"/>
    <n v="20011"/>
    <s v="CORPORATIVO (Administrativo)"/>
    <x v="1"/>
    <x v="0"/>
    <x v="5"/>
    <x v="5"/>
    <x v="6"/>
    <x v="6"/>
  </r>
  <r>
    <x v="9"/>
    <s v="SECRETARIA MUNICIPAL DE FAZENDA"/>
    <x v="0"/>
    <d v="2025-01-03T00:00:00"/>
    <d v="2025-01-06T00:00:00"/>
    <s v="'1038613"/>
    <s v="1 | 1"/>
    <x v="1"/>
    <x v="0"/>
    <n v="-165105.59"/>
    <x v="11"/>
    <x v="11"/>
    <s v="REF.  GUIA  ISS KIOTO - 12/2024"/>
    <x v="0"/>
    <x v="0"/>
    <x v="0"/>
    <n v="2001"/>
    <x v="0"/>
    <n v="20017"/>
    <s v="CORPORATIVO (Comum)"/>
    <x v="1"/>
    <x v="0"/>
    <x v="3"/>
    <x v="3"/>
    <x v="4"/>
    <x v="4"/>
  </r>
  <r>
    <x v="9"/>
    <s v="SECRETARIA MUNICIPAL DE FAZENDA"/>
    <x v="1"/>
    <d v="2025-01-08T00:00:00"/>
    <d v="2025-01-31T00:00:00"/>
    <s v="'1038893"/>
    <s v="1 | 1"/>
    <x v="1"/>
    <x v="0"/>
    <n v="-10937.8"/>
    <x v="89"/>
    <x v="88"/>
    <s v="REF. PARC PROC  04 391071 ISS PARC 54 DE 84"/>
    <x v="0"/>
    <x v="0"/>
    <x v="0"/>
    <n v="2001"/>
    <x v="0"/>
    <n v="20011"/>
    <s v="CORPORATIVO (Administrativo)"/>
    <x v="1"/>
    <x v="1"/>
    <x v="5"/>
    <x v="5"/>
    <x v="6"/>
    <x v="6"/>
  </r>
  <r>
    <x v="9"/>
    <s v="SECRETARIA MUNICIPAL DE FAZENDA"/>
    <x v="1"/>
    <d v="2025-01-08T00:00:00"/>
    <d v="2025-01-31T00:00:00"/>
    <s v="'1038895"/>
    <s v="1 | 1"/>
    <x v="1"/>
    <x v="0"/>
    <n v="-4109.96"/>
    <x v="89"/>
    <x v="88"/>
    <s v="PARC PROC  04 390586 ISS PARC 47 DE 84"/>
    <x v="0"/>
    <x v="0"/>
    <x v="0"/>
    <n v="2001"/>
    <x v="0"/>
    <n v="20011"/>
    <s v="CORPORATIVO (Administrativo)"/>
    <x v="1"/>
    <x v="1"/>
    <x v="5"/>
    <x v="5"/>
    <x v="6"/>
    <x v="6"/>
  </r>
  <r>
    <x v="9"/>
    <s v="SECRETARIA MUNICIPAL DE FAZENDA"/>
    <x v="1"/>
    <d v="2025-02-04T00:00:00"/>
    <d v="2025-02-05T00:00:00"/>
    <s v="'1040212"/>
    <s v="1 | 1"/>
    <x v="1"/>
    <x v="0"/>
    <n v="-140987.25"/>
    <x v="11"/>
    <x v="11"/>
    <s v="REF.  GUIA  ISS KIOTO - 01/2025"/>
    <x v="0"/>
    <x v="0"/>
    <x v="0"/>
    <n v="2001"/>
    <x v="0"/>
    <n v="20017"/>
    <s v="CORPORATIVO (Comum)"/>
    <x v="1"/>
    <x v="1"/>
    <x v="3"/>
    <x v="3"/>
    <x v="4"/>
    <x v="4"/>
  </r>
  <r>
    <x v="9"/>
    <s v="SECRETARIA MUNICIPAL DE FAZENDA"/>
    <x v="2"/>
    <d v="2025-02-03T00:00:00"/>
    <d v="2025-02-04T00:00:00"/>
    <s v="'1040141"/>
    <s v="1 | 1"/>
    <x v="1"/>
    <x v="0"/>
    <n v="-2854.68"/>
    <x v="99"/>
    <x v="98"/>
    <s v="REF. Fwd: Tx alvarÃ¡ 2025 Kioto"/>
    <x v="0"/>
    <x v="0"/>
    <x v="0"/>
    <n v="2001"/>
    <x v="0"/>
    <n v="20011"/>
    <s v="CORPORATIVO (Administrativo)"/>
    <x v="0"/>
    <x v="1"/>
    <x v="0"/>
    <x v="0"/>
    <x v="10"/>
    <x v="10"/>
  </r>
  <r>
    <x v="9"/>
    <s v="SECRETARIA MUNICIPAL DE FAZENDA"/>
    <x v="2"/>
    <d v="2025-02-04T00:00:00"/>
    <d v="2025-02-05T00:00:00"/>
    <s v="'1040208"/>
    <s v="1 | 1"/>
    <x v="1"/>
    <x v="0"/>
    <n v="-46.98"/>
    <x v="99"/>
    <x v="98"/>
    <s v="REF. Fwd: Tx alvarÃ¡ 2025 Kioto"/>
    <x v="0"/>
    <x v="0"/>
    <x v="0"/>
    <n v="2001"/>
    <x v="0"/>
    <n v="20011"/>
    <s v="CORPORATIVO (Administrativo)"/>
    <x v="0"/>
    <x v="1"/>
    <x v="0"/>
    <x v="0"/>
    <x v="10"/>
    <x v="10"/>
  </r>
  <r>
    <x v="9"/>
    <s v="SECRETARIA MUNICIPAL DE FAZENDA"/>
    <x v="2"/>
    <d v="2025-02-13T00:00:00"/>
    <d v="2025-02-28T00:00:00"/>
    <s v="'1040808"/>
    <s v="1 | 1"/>
    <x v="1"/>
    <x v="1"/>
    <n v="-11009.3"/>
    <x v="89"/>
    <x v="88"/>
    <s v="REF. PARC PROC  04 391071 ISS PARC 55 DE 84"/>
    <x v="0"/>
    <x v="0"/>
    <x v="0"/>
    <n v="2001"/>
    <x v="0"/>
    <n v="20011"/>
    <s v="CORPORATIVO (Administrativo)"/>
    <x v="1"/>
    <x v="1"/>
    <x v="5"/>
    <x v="5"/>
    <x v="6"/>
    <x v="6"/>
  </r>
  <r>
    <x v="9"/>
    <s v="SECRETARIA MUNICIPAL DE FAZENDA"/>
    <x v="2"/>
    <d v="2025-02-13T00:00:00"/>
    <d v="2025-02-28T00:00:00"/>
    <s v="'1040809"/>
    <s v="1 | 1"/>
    <x v="1"/>
    <x v="1"/>
    <n v="-4138.09"/>
    <x v="89"/>
    <x v="88"/>
    <s v="PARC PROC  04 390586 ISS PARC 48 DE 84"/>
    <x v="0"/>
    <x v="0"/>
    <x v="0"/>
    <n v="2001"/>
    <x v="0"/>
    <n v="20011"/>
    <s v="CORPORATIVO (Administrativo)"/>
    <x v="1"/>
    <x v="1"/>
    <x v="5"/>
    <x v="5"/>
    <x v="6"/>
    <x v="6"/>
  </r>
  <r>
    <x v="9"/>
    <s v="SERASA S.A."/>
    <x v="7"/>
    <d v="2024-04-01T00:00:00"/>
    <d v="2024-05-08T00:00:00"/>
    <s v="'3279227"/>
    <s v="1 | 1"/>
    <x v="11"/>
    <x v="0"/>
    <n v="-266.02999999999997"/>
    <x v="59"/>
    <x v="58"/>
    <s v="REF. SERVIÃ‡OS PRESTAÃ‡ÃƒO DE FORNECIMENTO DE DADOS E INFORMAÃ‡Ã•ES."/>
    <x v="11"/>
    <x v="0"/>
    <x v="0"/>
    <n v="3003"/>
    <x v="12"/>
    <n v="30031"/>
    <s v="COBRANÇA (Administrativo)"/>
    <x v="0"/>
    <x v="3"/>
    <x v="0"/>
    <x v="0"/>
    <x v="10"/>
    <x v="10"/>
  </r>
  <r>
    <x v="9"/>
    <s v="SERASA S.A."/>
    <x v="7"/>
    <d v="2024-04-01T00:00:00"/>
    <d v="2024-05-08T00:00:00"/>
    <s v="'3279227-Juros"/>
    <s v="1 | 1"/>
    <x v="11"/>
    <x v="0"/>
    <n v="-7.35"/>
    <x v="59"/>
    <x v="58"/>
    <s v="."/>
    <x v="11"/>
    <x v="0"/>
    <x v="0"/>
    <n v="3003"/>
    <x v="12"/>
    <n v="30031"/>
    <s v="COBRANÇA (Administrativo)"/>
    <x v="0"/>
    <x v="3"/>
    <x v="0"/>
    <x v="0"/>
    <x v="10"/>
    <x v="10"/>
  </r>
  <r>
    <x v="9"/>
    <s v="SERASA S.A."/>
    <x v="8"/>
    <d v="2024-06-02T00:00:00"/>
    <d v="2024-06-15T00:00:00"/>
    <s v="'3530057"/>
    <s v="1 | 1"/>
    <x v="11"/>
    <x v="0"/>
    <n v="-266.02999999999997"/>
    <x v="59"/>
    <x v="58"/>
    <s v="REF. SERVIÃ‡OS PRESTAÃ‡ÃƒO DE FORNECIMENTO DE DADOS E INFORMAÃ‡Ã•ES."/>
    <x v="11"/>
    <x v="0"/>
    <x v="0"/>
    <n v="3003"/>
    <x v="12"/>
    <n v="30031"/>
    <s v="COBRANÇA (Administrativo)"/>
    <x v="0"/>
    <x v="3"/>
    <x v="0"/>
    <x v="0"/>
    <x v="10"/>
    <x v="10"/>
  </r>
  <r>
    <x v="9"/>
    <s v="SERASA S.A."/>
    <x v="9"/>
    <d v="2024-06-30T00:00:00"/>
    <d v="2024-07-15T00:00:00"/>
    <s v="'3655670"/>
    <s v="1 | 1"/>
    <x v="11"/>
    <x v="0"/>
    <n v="-266.02999999999997"/>
    <x v="59"/>
    <x v="58"/>
    <s v="REF. SERVIÃ‡OS PRESTAÃ‡ÃƒO DE FORNECIMENTO DE DADOS E INFORMAÃ‡Ã•ES."/>
    <x v="11"/>
    <x v="0"/>
    <x v="0"/>
    <n v="3003"/>
    <x v="12"/>
    <n v="30031"/>
    <s v="COBRANÇA (Administrativo)"/>
    <x v="0"/>
    <x v="3"/>
    <x v="0"/>
    <x v="0"/>
    <x v="10"/>
    <x v="10"/>
  </r>
  <r>
    <x v="9"/>
    <s v="SERASA S.A."/>
    <x v="10"/>
    <d v="2024-07-30T00:00:00"/>
    <d v="2024-08-15T00:00:00"/>
    <s v="'3784094"/>
    <s v="1 | 1"/>
    <x v="11"/>
    <x v="0"/>
    <n v="-266.02999999999997"/>
    <x v="59"/>
    <x v="58"/>
    <s v="REF. SERVIÃ‡OS PRESTAÃ‡ÃƒO DE FORNECIMENTO DE DADOS E INFORMAÃ‡Ã•ES."/>
    <x v="11"/>
    <x v="0"/>
    <x v="0"/>
    <n v="3003"/>
    <x v="12"/>
    <n v="30031"/>
    <s v="COBRANÇA (Administrativo)"/>
    <x v="0"/>
    <x v="4"/>
    <x v="0"/>
    <x v="0"/>
    <x v="10"/>
    <x v="10"/>
  </r>
  <r>
    <x v="9"/>
    <s v="SERASA S.A."/>
    <x v="11"/>
    <d v="2024-08-31T00:00:00"/>
    <d v="2024-09-15T00:00:00"/>
    <s v="'3422367"/>
    <s v="1 | 1"/>
    <x v="11"/>
    <x v="0"/>
    <n v="-277.27999999999997"/>
    <x v="59"/>
    <x v="58"/>
    <s v="REF. SERVIÃ‡OS PRESTAÃ‡ÃƒO DE FORNECIMENTO DE DADOS E INFORMAÃ‡Ã•ES."/>
    <x v="11"/>
    <x v="0"/>
    <x v="0"/>
    <n v="3003"/>
    <x v="12"/>
    <n v="30031"/>
    <s v="COBRANÇA (Administrativo)"/>
    <x v="0"/>
    <x v="4"/>
    <x v="0"/>
    <x v="0"/>
    <x v="10"/>
    <x v="10"/>
  </r>
  <r>
    <x v="9"/>
    <s v="SERASA S.A."/>
    <x v="12"/>
    <d v="2024-10-01T00:00:00"/>
    <d v="2024-10-15T00:00:00"/>
    <s v="'4038912"/>
    <s v="1 | 1"/>
    <x v="11"/>
    <x v="0"/>
    <n v="-277.27999999999997"/>
    <x v="59"/>
    <x v="58"/>
    <s v="REF. SERVIÃ‡OS PRESTAÃ‡ÃƒO DE FORNECIMENTO DE DADOS E INFORMAÃ‡Ã•ES."/>
    <x v="11"/>
    <x v="0"/>
    <x v="0"/>
    <n v="3003"/>
    <x v="12"/>
    <n v="30031"/>
    <s v="COBRANÇA (Administrativo)"/>
    <x v="0"/>
    <x v="4"/>
    <x v="0"/>
    <x v="0"/>
    <x v="10"/>
    <x v="10"/>
  </r>
  <r>
    <x v="9"/>
    <s v="SERASA S.A."/>
    <x v="13"/>
    <d v="2024-11-01T00:00:00"/>
    <d v="2024-11-15T00:00:00"/>
    <s v="'4170371"/>
    <s v="1 | 1"/>
    <x v="11"/>
    <x v="0"/>
    <n v="-277.27999999999997"/>
    <x v="59"/>
    <x v="58"/>
    <s v="REF. SERVIÃ‡OS PRESTAÃ‡ÃƒO DE FORNECIMENTO DE DADOS E INFORMAÃ‡Ã•ES."/>
    <x v="11"/>
    <x v="0"/>
    <x v="0"/>
    <n v="3003"/>
    <x v="12"/>
    <n v="30031"/>
    <s v="COBRANÇA (Administrativo)"/>
    <x v="0"/>
    <x v="0"/>
    <x v="0"/>
    <x v="0"/>
    <x v="10"/>
    <x v="10"/>
  </r>
  <r>
    <x v="9"/>
    <s v="SERASA S.A."/>
    <x v="14"/>
    <d v="2024-12-02T00:00:00"/>
    <d v="2024-12-15T00:00:00"/>
    <s v="'4307600"/>
    <s v="1 | 1"/>
    <x v="11"/>
    <x v="0"/>
    <n v="-277.27999999999997"/>
    <x v="59"/>
    <x v="58"/>
    <s v="REF. SERVIÃ‡OS PRESTAÃ‡ÃƒO DE FORNECIMENTO DE DADOS E INFORMAÃ‡Ã•ES."/>
    <x v="11"/>
    <x v="0"/>
    <x v="0"/>
    <n v="3003"/>
    <x v="12"/>
    <n v="30031"/>
    <s v="COBRANÇA (Administrativo)"/>
    <x v="0"/>
    <x v="0"/>
    <x v="0"/>
    <x v="0"/>
    <x v="10"/>
    <x v="10"/>
  </r>
  <r>
    <x v="9"/>
    <s v="SERASA S.A."/>
    <x v="0"/>
    <d v="2025-01-03T00:00:00"/>
    <d v="2025-01-15T00:00:00"/>
    <s v="'3913439"/>
    <s v="1 | 1"/>
    <x v="11"/>
    <x v="0"/>
    <n v="-277.27999999999997"/>
    <x v="59"/>
    <x v="58"/>
    <s v="REF. SERVIÃ‡OS PRESTAÃ‡ÃƒO DE FORNECIMENTO DE DADOS E INFORMAÃ‡Ã•ES."/>
    <x v="11"/>
    <x v="0"/>
    <x v="0"/>
    <n v="3003"/>
    <x v="12"/>
    <n v="30031"/>
    <s v="COBRANÇA (Administrativo)"/>
    <x v="0"/>
    <x v="0"/>
    <x v="0"/>
    <x v="0"/>
    <x v="10"/>
    <x v="10"/>
  </r>
  <r>
    <x v="9"/>
    <s v="SERASA S.A."/>
    <x v="1"/>
    <d v="2025-02-02T00:00:00"/>
    <d v="2025-02-17T00:00:00"/>
    <s v="'4534719"/>
    <s v="1 | 1"/>
    <x v="11"/>
    <x v="1"/>
    <n v="-277.27999999999997"/>
    <x v="59"/>
    <x v="58"/>
    <s v="REF. SERVIÃ‡OS PRESTAÃ‡ÃƒO DE FORNECIMENTO DE DADOS E INFORMAÃ‡Ã•ES."/>
    <x v="11"/>
    <x v="0"/>
    <x v="0"/>
    <n v="3003"/>
    <x v="12"/>
    <n v="30031"/>
    <s v="COBRANÇA (Administrativo)"/>
    <x v="0"/>
    <x v="1"/>
    <x v="0"/>
    <x v="0"/>
    <x v="10"/>
    <x v="10"/>
  </r>
  <r>
    <x v="9"/>
    <s v="SERVFASE CONSULTORIA E REPRESENTACAO LTDA"/>
    <x v="9"/>
    <d v="2024-07-04T00:00:00"/>
    <d v="2024-07-09T00:00:00"/>
    <s v="'17"/>
    <s v="1 | 1"/>
    <x v="11"/>
    <x v="0"/>
    <n v="-3128"/>
    <x v="46"/>
    <x v="45"/>
    <s v="SERVICOS PRESTADOS AFERICAO DE 81 MOTORES A DIESEL CONFORME PROCON FUMACA PRETA INEA"/>
    <x v="18"/>
    <x v="0"/>
    <x v="0"/>
    <n v="5002"/>
    <x v="21"/>
    <n v="50027"/>
    <s v="MANIFESTO (Comum)"/>
    <x v="0"/>
    <x v="3"/>
    <x v="9"/>
    <x v="9"/>
    <x v="12"/>
    <x v="12"/>
  </r>
  <r>
    <x v="9"/>
    <s v="SERVFASE CONSULTORIA E REPRESENTACAO LTDA"/>
    <x v="13"/>
    <d v="2024-10-18T00:00:00"/>
    <d v="2024-10-21T00:00:00"/>
    <s v="'30-31"/>
    <s v="1 | 1"/>
    <x v="11"/>
    <x v="0"/>
    <n v="-6900"/>
    <x v="46"/>
    <x v="45"/>
    <s v="SERVICOS PRESTADOS AFERICAO DE 81 MOTORES A DIESEL CONFORME PROCON FUMACA PRETA INEA"/>
    <x v="18"/>
    <x v="0"/>
    <x v="0"/>
    <n v="5002"/>
    <x v="21"/>
    <n v="50027"/>
    <s v="MANIFESTO (Comum)"/>
    <x v="0"/>
    <x v="0"/>
    <x v="9"/>
    <x v="9"/>
    <x v="12"/>
    <x v="12"/>
  </r>
  <r>
    <x v="9"/>
    <s v="SERVFASE CONSULTORIA E REPRESENTACAO LTDA"/>
    <x v="2"/>
    <d v="2025-02-11T00:00:00"/>
    <d v="2025-02-14T00:00:00"/>
    <s v="'04-05"/>
    <s v="1 | 2"/>
    <x v="11"/>
    <x v="2"/>
    <n v="-4002"/>
    <x v="46"/>
    <x v="45"/>
    <s v="SERVICOS PRESTADOS AFERICAO DE 81 MOTORES A DIESEL CONFORME PROCON FUMACA PRETA INEA"/>
    <x v="18"/>
    <x v="0"/>
    <x v="0"/>
    <n v="5002"/>
    <x v="21"/>
    <n v="50027"/>
    <s v="MANIFESTO (Comum)"/>
    <x v="0"/>
    <x v="1"/>
    <x v="9"/>
    <x v="9"/>
    <x v="12"/>
    <x v="12"/>
  </r>
  <r>
    <x v="9"/>
    <s v="SERVFASE CONSULTORIA E REPRESENTACAO LTDA"/>
    <x v="2"/>
    <d v="2025-02-11T00:00:00"/>
    <d v="2025-02-14T00:00:00"/>
    <s v="'04-05"/>
    <s v="2 | 2"/>
    <x v="11"/>
    <x v="2"/>
    <n v="-3082"/>
    <x v="46"/>
    <x v="45"/>
    <s v="SERVICOS PRESTADOS AFERICAO DE 81 MOTORES A DIESEL CONFORME PROCON FUMACA PRETA INEA"/>
    <x v="18"/>
    <x v="0"/>
    <x v="0"/>
    <n v="5002"/>
    <x v="21"/>
    <n v="50027"/>
    <s v="MANIFESTO (Comum)"/>
    <x v="0"/>
    <x v="1"/>
    <x v="9"/>
    <x v="9"/>
    <x v="12"/>
    <x v="12"/>
  </r>
  <r>
    <x v="9"/>
    <s v="SINDICATO DOS EMPREGADOS DE EMPRESAS DE ASSEIO E CONSERVACAO DO MUNICIPIO DO RIO DE JANEIRO-RJ"/>
    <x v="7"/>
    <d v="2024-04-18T00:00:00"/>
    <d v="2024-04-22T00:00:00"/>
    <s v="'1025305"/>
    <s v="1 | 1"/>
    <x v="8"/>
    <x v="0"/>
    <n v="-143"/>
    <x v="51"/>
    <x v="50"/>
    <s v="REF. CONFEREDERAÃ‡ÃƒO CONSTITUCIONAL CONFEDERATIVA LABORAL "/>
    <x v="0"/>
    <x v="0"/>
    <x v="0"/>
    <n v="2001"/>
    <x v="0"/>
    <n v="20011"/>
    <s v="CORPORATIVO (Administrativo)"/>
    <x v="1"/>
    <x v="3"/>
    <x v="0"/>
    <x v="0"/>
    <x v="10"/>
    <x v="10"/>
  </r>
  <r>
    <x v="9"/>
    <s v="SOCIEDADE MICHELIN DE PARTICIPACOES INDUST E COMERCIO LTDA"/>
    <x v="13"/>
    <d v="2024-10-03T00:00:00"/>
    <d v="2024-10-31T00:00:00"/>
    <s v="'13354"/>
    <s v="1 | 1"/>
    <x v="11"/>
    <x v="0"/>
    <n v="-1308.24"/>
    <x v="147"/>
    <x v="145"/>
    <s v="REF: RECAPAGEM MICHELIN 4142775406"/>
    <x v="10"/>
    <x v="0"/>
    <x v="0"/>
    <n v="7001"/>
    <x v="11"/>
    <n v="70012"/>
    <s v="OFICINA (Extraordinário)"/>
    <x v="0"/>
    <x v="0"/>
    <x v="9"/>
    <x v="9"/>
    <x v="12"/>
    <x v="12"/>
  </r>
  <r>
    <x v="9"/>
    <s v="SOCIEDADE MICHELIN DE PARTICIPACOES INDUST E COMERCIO LTDA"/>
    <x v="14"/>
    <d v="2024-11-12T00:00:00"/>
    <d v="2024-12-10T00:00:00"/>
    <s v="'837963"/>
    <s v="1 | 1"/>
    <x v="9"/>
    <x v="0"/>
    <n v="-1552.48"/>
    <x v="76"/>
    <x v="75"/>
    <s v="REF: OFJ1857  RANGER AILTON"/>
    <x v="10"/>
    <x v="0"/>
    <x v="0"/>
    <n v="7001"/>
    <x v="11"/>
    <n v="70017"/>
    <s v="OFICINA (Comum)"/>
    <x v="0"/>
    <x v="0"/>
    <x v="9"/>
    <x v="9"/>
    <x v="12"/>
    <x v="12"/>
  </r>
  <r>
    <x v="9"/>
    <s v="SODEXO PASS DO BRASIL SERVICOS E COMERCIO S.A."/>
    <x v="8"/>
    <d v="2024-04-25T00:00:00"/>
    <d v="2024-04-29T00:00:00"/>
    <s v="'1025539"/>
    <s v="1 | 1"/>
    <x v="6"/>
    <x v="0"/>
    <n v="-2559.56"/>
    <x v="100"/>
    <x v="99"/>
    <s v="REF. PEDIDO VA MENSAL MAIO/2024 - KIOTO"/>
    <x v="6"/>
    <x v="2"/>
    <x v="0"/>
    <n v="6001"/>
    <x v="6"/>
    <n v="60012"/>
    <s v="OPERACIONAL (Extraordinário)"/>
    <x v="1"/>
    <x v="3"/>
    <x v="2"/>
    <x v="2"/>
    <x v="15"/>
    <x v="15"/>
  </r>
  <r>
    <x v="9"/>
    <s v="SODEXO PASS DO BRASIL SERVICOS E COMERCIO S.A."/>
    <x v="8"/>
    <d v="2024-04-25T00:00:00"/>
    <d v="2024-04-29T00:00:00"/>
    <s v="'1025539"/>
    <s v="1 | 1"/>
    <x v="6"/>
    <x v="0"/>
    <n v="-1605.68"/>
    <x v="100"/>
    <x v="99"/>
    <s v="REF. PEDIDO VA MENSAL MAIO/2024 - KIOTO"/>
    <x v="6"/>
    <x v="2"/>
    <x v="0"/>
    <n v="6001"/>
    <x v="6"/>
    <n v="60013"/>
    <s v="OPERACIONAL (Poli e Rollon)"/>
    <x v="1"/>
    <x v="3"/>
    <x v="2"/>
    <x v="2"/>
    <x v="15"/>
    <x v="15"/>
  </r>
  <r>
    <x v="9"/>
    <s v="SODEXO PASS DO BRASIL SERVICOS E COMERCIO S.A."/>
    <x v="8"/>
    <d v="2024-04-25T00:00:00"/>
    <d v="2024-04-29T00:00:00"/>
    <s v="'1025539"/>
    <s v="1 | 1"/>
    <x v="6"/>
    <x v="0"/>
    <n v="-772.5"/>
    <x v="100"/>
    <x v="99"/>
    <s v="REF. PEDIDO VA MENSAL MAIO/2024 - KIOTO"/>
    <x v="6"/>
    <x v="2"/>
    <x v="0"/>
    <n v="6002"/>
    <x v="9"/>
    <n v="60022"/>
    <s v="OPERACIONAL ADM (Extraordinário)"/>
    <x v="1"/>
    <x v="3"/>
    <x v="2"/>
    <x v="2"/>
    <x v="15"/>
    <x v="15"/>
  </r>
  <r>
    <x v="9"/>
    <s v="SODEXO PASS DO BRASIL SERVICOS E COMERCIO S.A."/>
    <x v="8"/>
    <d v="2024-04-25T00:00:00"/>
    <d v="2024-04-29T00:00:00"/>
    <s v="'1025539"/>
    <s v="1 | 1"/>
    <x v="6"/>
    <x v="0"/>
    <n v="-517.5"/>
    <x v="100"/>
    <x v="99"/>
    <s v="REF. PEDIDO VA MENSAL MAIO/2024 - KIOTO"/>
    <x v="10"/>
    <x v="2"/>
    <x v="0"/>
    <n v="7003"/>
    <x v="14"/>
    <n v="70037"/>
    <s v="SERRALHERIA (Comum)"/>
    <x v="1"/>
    <x v="3"/>
    <x v="2"/>
    <x v="2"/>
    <x v="15"/>
    <x v="15"/>
  </r>
  <r>
    <x v="9"/>
    <s v="SODEXO PASS DO BRASIL SERVICOS E COMERCIO S.A."/>
    <x v="8"/>
    <d v="2024-04-25T00:00:00"/>
    <d v="2024-04-29T00:00:00"/>
    <s v="'1025539"/>
    <s v="1 | 1"/>
    <x v="6"/>
    <x v="0"/>
    <n v="-472.5"/>
    <x v="100"/>
    <x v="99"/>
    <s v="REF. PEDIDO VA MENSAL MAIO/2024 - KIOTO"/>
    <x v="17"/>
    <x v="1"/>
    <x v="0"/>
    <n v="4001"/>
    <x v="20"/>
    <n v="40011"/>
    <s v="ATENDIMENTO (Administrativo)"/>
    <x v="1"/>
    <x v="3"/>
    <x v="2"/>
    <x v="2"/>
    <x v="15"/>
    <x v="15"/>
  </r>
  <r>
    <x v="9"/>
    <s v="SODEXO PASS DO BRASIL SERVICOS E COMERCIO S.A."/>
    <x v="8"/>
    <d v="2024-04-25T00:00:00"/>
    <d v="2024-04-29T00:00:00"/>
    <s v="'1025539"/>
    <s v="1 | 1"/>
    <x v="6"/>
    <x v="0"/>
    <n v="-472.5"/>
    <x v="100"/>
    <x v="99"/>
    <s v="REF. PEDIDO VA MENSAL MAIO/2024 - KIOTO"/>
    <x v="22"/>
    <x v="1"/>
    <x v="0"/>
    <n v="4002"/>
    <x v="34"/>
    <n v="40021"/>
    <s v="VENDAS (Administrativo)"/>
    <x v="1"/>
    <x v="3"/>
    <x v="2"/>
    <x v="2"/>
    <x v="15"/>
    <x v="15"/>
  </r>
  <r>
    <x v="9"/>
    <s v="SODEXO PASS DO BRASIL SERVICOS E COMERCIO S.A."/>
    <x v="8"/>
    <d v="2024-04-25T00:00:00"/>
    <d v="2024-04-29T00:00:00"/>
    <s v="'1025562"/>
    <s v="1 | 1"/>
    <x v="6"/>
    <x v="0"/>
    <n v="-363.3"/>
    <x v="72"/>
    <x v="71"/>
    <s v="REF. PEDIDO VC MENSAL MAIO 2024 - KIOTO"/>
    <x v="17"/>
    <x v="1"/>
    <x v="0"/>
    <n v="4001"/>
    <x v="20"/>
    <n v="40011"/>
    <s v="ATENDIMENTO (Administrativo)"/>
    <x v="1"/>
    <x v="3"/>
    <x v="2"/>
    <x v="2"/>
    <x v="15"/>
    <x v="15"/>
  </r>
  <r>
    <x v="9"/>
    <s v="SODEXO PASS DO BRASIL SERVICOS E COMERCIO S.A."/>
    <x v="8"/>
    <d v="2024-04-25T00:00:00"/>
    <d v="2024-04-29T00:00:00"/>
    <s v="'1025562"/>
    <s v="1 | 1"/>
    <x v="6"/>
    <x v="0"/>
    <n v="-363.3"/>
    <x v="72"/>
    <x v="71"/>
    <s v="REF. PEDIDO VC MENSAL MAIO 2024 - KIOTO"/>
    <x v="6"/>
    <x v="2"/>
    <x v="0"/>
    <n v="6001"/>
    <x v="6"/>
    <n v="60012"/>
    <s v="OPERACIONAL (Extraordinário)"/>
    <x v="1"/>
    <x v="3"/>
    <x v="2"/>
    <x v="2"/>
    <x v="15"/>
    <x v="15"/>
  </r>
  <r>
    <x v="9"/>
    <s v="SODEXO PASS DO BRASIL SERVICOS E COMERCIO S.A."/>
    <x v="8"/>
    <d v="2024-04-25T00:00:00"/>
    <d v="2024-04-29T00:00:00"/>
    <s v="'1025562"/>
    <s v="1 | 1"/>
    <x v="6"/>
    <x v="0"/>
    <n v="-363.3"/>
    <x v="72"/>
    <x v="71"/>
    <s v="REF. PEDIDO VC MENSAL MAIO 2024 - KIOTO"/>
    <x v="6"/>
    <x v="2"/>
    <x v="0"/>
    <n v="6002"/>
    <x v="9"/>
    <n v="60022"/>
    <s v="OPERACIONAL ADM (Extraordinário)"/>
    <x v="1"/>
    <x v="3"/>
    <x v="2"/>
    <x v="2"/>
    <x v="15"/>
    <x v="15"/>
  </r>
  <r>
    <x v="9"/>
    <s v="SODEXO PASS DO BRASIL SERVICOS E COMERCIO S.A."/>
    <x v="9"/>
    <d v="2024-05-24T00:00:00"/>
    <d v="2024-05-28T00:00:00"/>
    <s v="'1026872"/>
    <s v="1 | 1"/>
    <x v="6"/>
    <x v="0"/>
    <n v="-2917.84"/>
    <x v="100"/>
    <x v="99"/>
    <s v="REF. PEDIDO VA MENSAL JUN/2024 - KIOTO"/>
    <x v="6"/>
    <x v="2"/>
    <x v="0"/>
    <n v="6001"/>
    <x v="6"/>
    <n v="60012"/>
    <s v="OPERACIONAL (Extraordinário)"/>
    <x v="1"/>
    <x v="3"/>
    <x v="2"/>
    <x v="2"/>
    <x v="15"/>
    <x v="15"/>
  </r>
  <r>
    <x v="9"/>
    <s v="SODEXO PASS DO BRASIL SERVICOS E COMERCIO S.A."/>
    <x v="9"/>
    <d v="2024-05-24T00:00:00"/>
    <d v="2024-05-28T00:00:00"/>
    <s v="'1026872"/>
    <s v="1 | 1"/>
    <x v="6"/>
    <x v="0"/>
    <n v="-2008.96"/>
    <x v="100"/>
    <x v="99"/>
    <s v="REF. PEDIDO VA MENSAL JUN/2024 - KIOTO"/>
    <x v="6"/>
    <x v="2"/>
    <x v="0"/>
    <n v="6001"/>
    <x v="6"/>
    <n v="60013"/>
    <s v="OPERACIONAL (Poli e Rollon)"/>
    <x v="1"/>
    <x v="3"/>
    <x v="2"/>
    <x v="2"/>
    <x v="15"/>
    <x v="15"/>
  </r>
  <r>
    <x v="9"/>
    <s v="SODEXO PASS DO BRASIL SERVICOS E COMERCIO S.A."/>
    <x v="9"/>
    <d v="2024-05-24T00:00:00"/>
    <d v="2024-05-28T00:00:00"/>
    <s v="'1026872"/>
    <s v="1 | 1"/>
    <x v="6"/>
    <x v="0"/>
    <n v="-750"/>
    <x v="100"/>
    <x v="99"/>
    <s v="REF. PEDIDO VA MENSAL JUN/2024 - KIOTO"/>
    <x v="6"/>
    <x v="2"/>
    <x v="0"/>
    <n v="6002"/>
    <x v="9"/>
    <n v="60022"/>
    <s v="OPERACIONAL ADM (Extraordinário)"/>
    <x v="1"/>
    <x v="3"/>
    <x v="2"/>
    <x v="2"/>
    <x v="15"/>
    <x v="15"/>
  </r>
  <r>
    <x v="9"/>
    <s v="SODEXO PASS DO BRASIL SERVICOS E COMERCIO S.A."/>
    <x v="9"/>
    <d v="2024-05-24T00:00:00"/>
    <d v="2024-05-28T00:00:00"/>
    <s v="'1026872"/>
    <s v="1 | 1"/>
    <x v="6"/>
    <x v="0"/>
    <n v="-472.5"/>
    <x v="100"/>
    <x v="99"/>
    <s v="REF. PEDIDO VA MENSAL JUN/2024 - KIOTO"/>
    <x v="10"/>
    <x v="2"/>
    <x v="0"/>
    <n v="7003"/>
    <x v="14"/>
    <n v="70037"/>
    <s v="SERRALHERIA (Comum)"/>
    <x v="1"/>
    <x v="3"/>
    <x v="2"/>
    <x v="2"/>
    <x v="15"/>
    <x v="15"/>
  </r>
  <r>
    <x v="9"/>
    <s v="SODEXO PASS DO BRASIL SERVICOS E COMERCIO S.A."/>
    <x v="9"/>
    <d v="2024-05-24T00:00:00"/>
    <d v="2024-05-28T00:00:00"/>
    <s v="'1026872"/>
    <s v="1 | 1"/>
    <x v="6"/>
    <x v="0"/>
    <n v="-450"/>
    <x v="100"/>
    <x v="99"/>
    <s v="REF. PEDIDO VA MENSAL JUN/2024 - KIOTO"/>
    <x v="17"/>
    <x v="1"/>
    <x v="0"/>
    <n v="4001"/>
    <x v="20"/>
    <n v="40011"/>
    <s v="ATENDIMENTO (Administrativo)"/>
    <x v="1"/>
    <x v="3"/>
    <x v="2"/>
    <x v="2"/>
    <x v="15"/>
    <x v="15"/>
  </r>
  <r>
    <x v="9"/>
    <s v="SODEXO PASS DO BRASIL SERVICOS E COMERCIO S.A."/>
    <x v="9"/>
    <d v="2024-05-24T00:00:00"/>
    <d v="2024-05-28T00:00:00"/>
    <s v="'1026872"/>
    <s v="1 | 1"/>
    <x v="6"/>
    <x v="0"/>
    <n v="-450"/>
    <x v="100"/>
    <x v="99"/>
    <s v="REF. PEDIDO VA MENSAL JUN/2024 - KIOTO"/>
    <x v="22"/>
    <x v="1"/>
    <x v="0"/>
    <n v="4002"/>
    <x v="34"/>
    <n v="40021"/>
    <s v="VENDAS (Administrativo)"/>
    <x v="1"/>
    <x v="3"/>
    <x v="2"/>
    <x v="2"/>
    <x v="15"/>
    <x v="15"/>
  </r>
  <r>
    <x v="9"/>
    <s v="SODEXO PASS DO BRASIL SERVICOS E COMERCIO S.A."/>
    <x v="10"/>
    <d v="2024-06-24T00:00:00"/>
    <d v="2024-06-27T00:00:00"/>
    <s v="'35533163"/>
    <s v="1 | 1"/>
    <x v="6"/>
    <x v="0"/>
    <n v="-2627.06"/>
    <x v="100"/>
    <x v="99"/>
    <s v="REF. PEDIDO VA MENSAL JUL/2024 - KIOTO"/>
    <x v="6"/>
    <x v="2"/>
    <x v="0"/>
    <n v="6001"/>
    <x v="6"/>
    <n v="60012"/>
    <s v="OPERACIONAL (Extraordinário)"/>
    <x v="1"/>
    <x v="4"/>
    <x v="2"/>
    <x v="2"/>
    <x v="15"/>
    <x v="15"/>
  </r>
  <r>
    <x v="9"/>
    <s v="SODEXO PASS DO BRASIL SERVICOS E COMERCIO S.A."/>
    <x v="10"/>
    <d v="2024-06-24T00:00:00"/>
    <d v="2024-06-27T00:00:00"/>
    <s v="'35533163"/>
    <s v="1 | 1"/>
    <x v="6"/>
    <x v="0"/>
    <n v="-2100.6799999999998"/>
    <x v="100"/>
    <x v="99"/>
    <s v="REF. PEDIDO VA MENSAL JUL/2024 - KIOTO"/>
    <x v="6"/>
    <x v="2"/>
    <x v="0"/>
    <n v="6001"/>
    <x v="6"/>
    <n v="60013"/>
    <s v="OPERACIONAL (Poli e Rollon)"/>
    <x v="1"/>
    <x v="4"/>
    <x v="2"/>
    <x v="2"/>
    <x v="15"/>
    <x v="15"/>
  </r>
  <r>
    <x v="9"/>
    <s v="SODEXO PASS DO BRASIL SERVICOS E COMERCIO S.A."/>
    <x v="10"/>
    <d v="2024-06-24T00:00:00"/>
    <d v="2024-06-27T00:00:00"/>
    <s v="'35533163"/>
    <s v="1 | 1"/>
    <x v="6"/>
    <x v="0"/>
    <n v="-817.5"/>
    <x v="100"/>
    <x v="99"/>
    <s v="REF. PEDIDO VA MENSAL JUL/2024 - KIOTO"/>
    <x v="6"/>
    <x v="2"/>
    <x v="0"/>
    <n v="6002"/>
    <x v="9"/>
    <n v="60022"/>
    <s v="OPERACIONAL ADM (Extraordinário)"/>
    <x v="1"/>
    <x v="4"/>
    <x v="2"/>
    <x v="2"/>
    <x v="15"/>
    <x v="15"/>
  </r>
  <r>
    <x v="9"/>
    <s v="SODEXO PASS DO BRASIL SERVICOS E COMERCIO S.A."/>
    <x v="10"/>
    <d v="2024-06-24T00:00:00"/>
    <d v="2024-06-27T00:00:00"/>
    <s v="'35533163"/>
    <s v="1 | 1"/>
    <x v="6"/>
    <x v="0"/>
    <n v="-540"/>
    <x v="100"/>
    <x v="99"/>
    <s v="REF. PEDIDO VA MENSAL JUL/2024 - KIOTO"/>
    <x v="10"/>
    <x v="2"/>
    <x v="0"/>
    <n v="7003"/>
    <x v="14"/>
    <n v="70037"/>
    <s v="SERRALHERIA (Comum)"/>
    <x v="1"/>
    <x v="4"/>
    <x v="2"/>
    <x v="2"/>
    <x v="15"/>
    <x v="15"/>
  </r>
  <r>
    <x v="9"/>
    <s v="SODEXO PASS DO BRASIL SERVICOS E COMERCIO S.A."/>
    <x v="10"/>
    <d v="2024-06-24T00:00:00"/>
    <d v="2024-06-27T00:00:00"/>
    <s v="'35533163"/>
    <s v="1 | 1"/>
    <x v="6"/>
    <x v="0"/>
    <n v="-517.5"/>
    <x v="100"/>
    <x v="99"/>
    <s v="REF. PEDIDO VA MENSAL JUL/2024 - KIOTO"/>
    <x v="17"/>
    <x v="1"/>
    <x v="0"/>
    <n v="4001"/>
    <x v="20"/>
    <n v="40011"/>
    <s v="ATENDIMENTO (Administrativo)"/>
    <x v="1"/>
    <x v="4"/>
    <x v="2"/>
    <x v="2"/>
    <x v="15"/>
    <x v="15"/>
  </r>
  <r>
    <x v="9"/>
    <s v="SODEXO PASS DO BRASIL SERVICOS E COMERCIO S.A."/>
    <x v="10"/>
    <d v="2024-06-24T00:00:00"/>
    <d v="2024-06-27T00:00:00"/>
    <s v="'35533163"/>
    <s v="1 | 1"/>
    <x v="6"/>
    <x v="0"/>
    <n v="-517.5"/>
    <x v="100"/>
    <x v="99"/>
    <s v="REF. PEDIDO VA MENSAL JUL/2024 - KIOTO"/>
    <x v="22"/>
    <x v="1"/>
    <x v="0"/>
    <n v="4002"/>
    <x v="34"/>
    <n v="40021"/>
    <s v="VENDAS (Administrativo)"/>
    <x v="1"/>
    <x v="4"/>
    <x v="2"/>
    <x v="2"/>
    <x v="15"/>
    <x v="15"/>
  </r>
  <r>
    <x v="9"/>
    <s v="SODEXO PASS DO BRASIL SERVICOS E COMERCIO S.A."/>
    <x v="11"/>
    <d v="2024-07-25T00:00:00"/>
    <d v="2024-07-30T00:00:00"/>
    <s v="'39245087"/>
    <s v="1 | 1"/>
    <x v="6"/>
    <x v="0"/>
    <n v="-2627.06"/>
    <x v="100"/>
    <x v="99"/>
    <s v="REF: PEDIDO VA MENSAL AGOSTO 2024 - KIOTO"/>
    <x v="6"/>
    <x v="2"/>
    <x v="0"/>
    <n v="6001"/>
    <x v="6"/>
    <n v="60012"/>
    <s v="OPERACIONAL (Extraordinário)"/>
    <x v="1"/>
    <x v="4"/>
    <x v="2"/>
    <x v="2"/>
    <x v="15"/>
    <x v="15"/>
  </r>
  <r>
    <x v="9"/>
    <s v="SODEXO PASS DO BRASIL SERVICOS E COMERCIO S.A."/>
    <x v="11"/>
    <d v="2024-07-25T00:00:00"/>
    <d v="2024-07-30T00:00:00"/>
    <s v="'39245087"/>
    <s v="1 | 1"/>
    <x v="6"/>
    <x v="0"/>
    <n v="-1522.84"/>
    <x v="100"/>
    <x v="99"/>
    <s v="REF: PEDIDO VA MENSAL AGOSTO 2024 - KIOTO"/>
    <x v="6"/>
    <x v="2"/>
    <x v="0"/>
    <n v="6001"/>
    <x v="6"/>
    <n v="60013"/>
    <s v="OPERACIONAL (Poli e Rollon)"/>
    <x v="1"/>
    <x v="4"/>
    <x v="2"/>
    <x v="2"/>
    <x v="15"/>
    <x v="15"/>
  </r>
  <r>
    <x v="9"/>
    <s v="SODEXO PASS DO BRASIL SERVICOS E COMERCIO S.A."/>
    <x v="11"/>
    <d v="2024-07-25T00:00:00"/>
    <d v="2024-07-30T00:00:00"/>
    <s v="'39245087"/>
    <s v="1 | 1"/>
    <x v="6"/>
    <x v="0"/>
    <n v="-795"/>
    <x v="100"/>
    <x v="99"/>
    <s v="REF: PEDIDO VA MENSAL AGOSTO 2024 - KIOTO"/>
    <x v="6"/>
    <x v="2"/>
    <x v="0"/>
    <n v="6002"/>
    <x v="9"/>
    <n v="60022"/>
    <s v="OPERACIONAL ADM (Extraordinário)"/>
    <x v="1"/>
    <x v="4"/>
    <x v="2"/>
    <x v="2"/>
    <x v="15"/>
    <x v="15"/>
  </r>
  <r>
    <x v="9"/>
    <s v="SODEXO PASS DO BRASIL SERVICOS E COMERCIO S.A."/>
    <x v="11"/>
    <d v="2024-07-25T00:00:00"/>
    <d v="2024-07-30T00:00:00"/>
    <s v="'39245087"/>
    <s v="1 | 1"/>
    <x v="6"/>
    <x v="0"/>
    <n v="-517.5"/>
    <x v="100"/>
    <x v="99"/>
    <s v="REF: PEDIDO VA MENSAL AGOSTO 2024 - KIOTO"/>
    <x v="10"/>
    <x v="2"/>
    <x v="0"/>
    <n v="7003"/>
    <x v="14"/>
    <n v="70037"/>
    <s v="SERRALHERIA (Comum)"/>
    <x v="1"/>
    <x v="4"/>
    <x v="2"/>
    <x v="2"/>
    <x v="15"/>
    <x v="15"/>
  </r>
  <r>
    <x v="9"/>
    <s v="SODEXO PASS DO BRASIL SERVICOS E COMERCIO S.A."/>
    <x v="11"/>
    <d v="2024-07-25T00:00:00"/>
    <d v="2024-07-30T00:00:00"/>
    <s v="'39245087"/>
    <s v="1 | 1"/>
    <x v="6"/>
    <x v="0"/>
    <n v="-495"/>
    <x v="100"/>
    <x v="99"/>
    <s v="REF: PEDIDO VA MENSAL AGOSTO 2024 - KIOTO"/>
    <x v="17"/>
    <x v="1"/>
    <x v="0"/>
    <n v="4001"/>
    <x v="20"/>
    <n v="40011"/>
    <s v="ATENDIMENTO (Administrativo)"/>
    <x v="1"/>
    <x v="4"/>
    <x v="2"/>
    <x v="2"/>
    <x v="15"/>
    <x v="15"/>
  </r>
  <r>
    <x v="9"/>
    <s v="SODEXO PASS DO BRASIL SERVICOS E COMERCIO S.A."/>
    <x v="11"/>
    <d v="2024-07-25T00:00:00"/>
    <d v="2024-07-30T00:00:00"/>
    <s v="'39245087"/>
    <s v="1 | 1"/>
    <x v="6"/>
    <x v="0"/>
    <n v="-495"/>
    <x v="100"/>
    <x v="99"/>
    <s v="REF: PEDIDO VA MENSAL AGOSTO 2024 - KIOTO"/>
    <x v="22"/>
    <x v="1"/>
    <x v="0"/>
    <n v="4002"/>
    <x v="34"/>
    <n v="40021"/>
    <s v="VENDAS (Administrativo)"/>
    <x v="1"/>
    <x v="4"/>
    <x v="2"/>
    <x v="2"/>
    <x v="15"/>
    <x v="15"/>
  </r>
  <r>
    <x v="9"/>
    <s v="SODEXO PASS DO BRASIL SERVICOS E COMERCIO S.A."/>
    <x v="12"/>
    <d v="2024-08-26T00:00:00"/>
    <d v="2024-08-28T00:00:00"/>
    <s v="'1031571"/>
    <s v="1 | 1"/>
    <x v="6"/>
    <x v="0"/>
    <n v="-3014.84"/>
    <x v="100"/>
    <x v="99"/>
    <s v="REF: PEDIDO VA MENSAL SETEMBRO 2024 - KIOTO"/>
    <x v="6"/>
    <x v="2"/>
    <x v="0"/>
    <n v="6001"/>
    <x v="6"/>
    <n v="60012"/>
    <s v="OPERACIONAL (Extraordinário)"/>
    <x v="1"/>
    <x v="4"/>
    <x v="2"/>
    <x v="2"/>
    <x v="15"/>
    <x v="15"/>
  </r>
  <r>
    <x v="9"/>
    <s v="SODEXO PASS DO BRASIL SERVICOS E COMERCIO S.A."/>
    <x v="12"/>
    <d v="2024-08-26T00:00:00"/>
    <d v="2024-08-28T00:00:00"/>
    <s v="'1031571"/>
    <s v="1 | 1"/>
    <x v="6"/>
    <x v="0"/>
    <n v="-1820.84"/>
    <x v="100"/>
    <x v="99"/>
    <s v="REF: PEDIDO VA MENSAL SETEMBRO 2024 - KIOTO"/>
    <x v="6"/>
    <x v="2"/>
    <x v="0"/>
    <n v="6001"/>
    <x v="6"/>
    <n v="60013"/>
    <s v="OPERACIONAL (Poli e Rollon)"/>
    <x v="1"/>
    <x v="4"/>
    <x v="2"/>
    <x v="2"/>
    <x v="15"/>
    <x v="15"/>
  </r>
  <r>
    <x v="9"/>
    <s v="SODEXO PASS DO BRASIL SERVICOS E COMERCIO S.A."/>
    <x v="12"/>
    <d v="2024-08-26T00:00:00"/>
    <d v="2024-08-28T00:00:00"/>
    <s v="'1031571"/>
    <s v="1 | 1"/>
    <x v="6"/>
    <x v="0"/>
    <n v="-920.5"/>
    <x v="100"/>
    <x v="99"/>
    <s v="REF: PEDIDO VA MENSAL SETEMBRO 2024 - KIOTO"/>
    <x v="6"/>
    <x v="2"/>
    <x v="0"/>
    <n v="6002"/>
    <x v="9"/>
    <n v="60022"/>
    <s v="OPERACIONAL ADM (Extraordinário)"/>
    <x v="1"/>
    <x v="4"/>
    <x v="2"/>
    <x v="2"/>
    <x v="15"/>
    <x v="15"/>
  </r>
  <r>
    <x v="9"/>
    <s v="SODEXO PASS DO BRASIL SERVICOS E COMERCIO S.A."/>
    <x v="12"/>
    <d v="2024-08-26T00:00:00"/>
    <d v="2024-08-28T00:00:00"/>
    <s v="'1031571"/>
    <s v="1 | 1"/>
    <x v="6"/>
    <x v="0"/>
    <n v="-644"/>
    <x v="100"/>
    <x v="99"/>
    <s v="REF: PEDIDO VA MENSAL SETEMBRO 2024 - KIOTO"/>
    <x v="10"/>
    <x v="2"/>
    <x v="0"/>
    <n v="7003"/>
    <x v="14"/>
    <n v="70037"/>
    <s v="SERRALHERIA (Comum)"/>
    <x v="1"/>
    <x v="4"/>
    <x v="2"/>
    <x v="2"/>
    <x v="15"/>
    <x v="15"/>
  </r>
  <r>
    <x v="9"/>
    <s v="SODEXO PASS DO BRASIL SERVICOS E COMERCIO S.A."/>
    <x v="12"/>
    <d v="2024-08-26T00:00:00"/>
    <d v="2024-08-28T00:00:00"/>
    <s v="'1031571"/>
    <s v="1 | 1"/>
    <x v="6"/>
    <x v="0"/>
    <n v="-620.5"/>
    <x v="100"/>
    <x v="99"/>
    <s v="REF: PEDIDO VA MENSAL SETEMBRO 2024 - KIOTO"/>
    <x v="17"/>
    <x v="1"/>
    <x v="0"/>
    <n v="4001"/>
    <x v="20"/>
    <n v="40011"/>
    <s v="ATENDIMENTO (Administrativo)"/>
    <x v="1"/>
    <x v="4"/>
    <x v="2"/>
    <x v="2"/>
    <x v="15"/>
    <x v="15"/>
  </r>
  <r>
    <x v="9"/>
    <s v="SODEXO PASS DO BRASIL SERVICOS E COMERCIO S.A."/>
    <x v="12"/>
    <d v="2024-08-26T00:00:00"/>
    <d v="2024-08-28T00:00:00"/>
    <s v="'1031571"/>
    <s v="1 | 1"/>
    <x v="6"/>
    <x v="0"/>
    <n v="-620.5"/>
    <x v="100"/>
    <x v="99"/>
    <s v="REF: PEDIDO VA MENSAL SETEMBRO 2024 - KIOTO"/>
    <x v="22"/>
    <x v="1"/>
    <x v="0"/>
    <n v="4002"/>
    <x v="34"/>
    <n v="40021"/>
    <s v="VENDAS (Administrativo)"/>
    <x v="1"/>
    <x v="4"/>
    <x v="2"/>
    <x v="2"/>
    <x v="15"/>
    <x v="15"/>
  </r>
  <r>
    <x v="9"/>
    <s v="SODEXO PASS DO BRASIL SERVICOS E COMERCIO S.A."/>
    <x v="12"/>
    <d v="2024-09-02T00:00:00"/>
    <d v="2024-09-04T00:00:00"/>
    <s v="'1031972"/>
    <s v="1 | 1"/>
    <x v="6"/>
    <x v="0"/>
    <n v="-183.44"/>
    <x v="100"/>
    <x v="99"/>
    <s v="PEDIDO VA MENSAL 2024 SETEMBRO -  EKO "/>
    <x v="6"/>
    <x v="2"/>
    <x v="0"/>
    <n v="6001"/>
    <x v="6"/>
    <n v="60012"/>
    <s v="OPERACIONAL (Extraordinário)"/>
    <x v="1"/>
    <x v="4"/>
    <x v="2"/>
    <x v="2"/>
    <x v="15"/>
    <x v="15"/>
  </r>
  <r>
    <x v="9"/>
    <s v="SODEXO PASS DO BRASIL SERVICOS E COMERCIO S.A."/>
    <x v="12"/>
    <d v="2024-09-04T00:00:00"/>
    <d v="2024-09-06T00:00:00"/>
    <s v="'1032058"/>
    <s v="1 | 1"/>
    <x v="6"/>
    <x v="0"/>
    <n v="-9517.5"/>
    <x v="100"/>
    <x v="99"/>
    <s v="PEDIDO VA MENSAL SETEMBRO 2024 - KIOTO"/>
    <x v="6"/>
    <x v="2"/>
    <x v="0"/>
    <n v="7005"/>
    <x v="37"/>
    <n v="70057"/>
    <s v="MULTIPLAN (Comum)"/>
    <x v="1"/>
    <x v="4"/>
    <x v="2"/>
    <x v="2"/>
    <x v="15"/>
    <x v="15"/>
  </r>
  <r>
    <x v="9"/>
    <s v="SODEXO PASS DO BRASIL SERVICOS E COMERCIO S.A."/>
    <x v="12"/>
    <d v="2024-09-06T00:00:00"/>
    <d v="2024-09-10T00:00:00"/>
    <s v="'1032242"/>
    <s v="1 | 1"/>
    <x v="6"/>
    <x v="0"/>
    <n v="-1034"/>
    <x v="100"/>
    <x v="99"/>
    <s v="PEDIDO VA MENSAL SETEMBRO 2024 NOVOS  - KIOTO"/>
    <x v="6"/>
    <x v="2"/>
    <x v="0"/>
    <n v="7005"/>
    <x v="37"/>
    <n v="70057"/>
    <s v="MULTIPLAN (Comum)"/>
    <x v="1"/>
    <x v="4"/>
    <x v="2"/>
    <x v="2"/>
    <x v="15"/>
    <x v="15"/>
  </r>
  <r>
    <x v="9"/>
    <s v="SODEXO PASS DO BRASIL SERVICOS E COMERCIO S.A."/>
    <x v="12"/>
    <d v="2024-09-17T00:00:00"/>
    <d v="2024-09-19T00:00:00"/>
    <s v="'1032855"/>
    <s v="1 | 1"/>
    <x v="6"/>
    <x v="0"/>
    <n v="-329"/>
    <x v="100"/>
    <x v="99"/>
    <s v="PEDIDO VA MENSAL SETEMBRO 2024 NOVOS  - KIOTO"/>
    <x v="6"/>
    <x v="2"/>
    <x v="0"/>
    <n v="7005"/>
    <x v="37"/>
    <n v="70057"/>
    <s v="MULTIPLAN (Comum)"/>
    <x v="1"/>
    <x v="4"/>
    <x v="2"/>
    <x v="2"/>
    <x v="15"/>
    <x v="15"/>
  </r>
  <r>
    <x v="9"/>
    <s v="SODEXO PASS DO BRASIL SERVICOS E COMERCIO S.A."/>
    <x v="13"/>
    <d v="2024-09-25T00:00:00"/>
    <d v="2024-09-27T00:00:00"/>
    <s v="'1033191"/>
    <s v="1 | 1"/>
    <x v="6"/>
    <x v="0"/>
    <n v="-12690"/>
    <x v="100"/>
    <x v="99"/>
    <s v="PEDIDO VA MENSAL OUTUBRO 2024 - KIOTO"/>
    <x v="6"/>
    <x v="2"/>
    <x v="0"/>
    <n v="7005"/>
    <x v="37"/>
    <n v="70057"/>
    <s v="MULTIPLAN (Comum)"/>
    <x v="1"/>
    <x v="0"/>
    <x v="2"/>
    <x v="2"/>
    <x v="15"/>
    <x v="15"/>
  </r>
  <r>
    <x v="9"/>
    <s v="SODEXO PASS DO BRASIL SERVICOS E COMERCIO S.A."/>
    <x v="13"/>
    <d v="2024-09-25T00:00:00"/>
    <d v="2024-09-27T00:00:00"/>
    <s v="'1033191"/>
    <s v="1 | 1"/>
    <x v="6"/>
    <x v="0"/>
    <n v="-2719.06"/>
    <x v="100"/>
    <x v="99"/>
    <s v="PEDIDO VA MENSAL OUTUBRO 2024 - KIOTO"/>
    <x v="6"/>
    <x v="2"/>
    <x v="0"/>
    <n v="6001"/>
    <x v="6"/>
    <n v="60012"/>
    <s v="OPERACIONAL (Extraordinário)"/>
    <x v="1"/>
    <x v="0"/>
    <x v="2"/>
    <x v="2"/>
    <x v="15"/>
    <x v="15"/>
  </r>
  <r>
    <x v="9"/>
    <s v="SODEXO PASS DO BRASIL SERVICOS E COMERCIO S.A."/>
    <x v="13"/>
    <d v="2024-09-25T00:00:00"/>
    <d v="2024-09-27T00:00:00"/>
    <s v="'1033191"/>
    <s v="1 | 1"/>
    <x v="6"/>
    <x v="0"/>
    <n v="-2123.9"/>
    <x v="100"/>
    <x v="99"/>
    <s v="PEDIDO VA MENSAL OUTUBRO 2024 - KIOTO"/>
    <x v="6"/>
    <x v="2"/>
    <x v="0"/>
    <n v="6001"/>
    <x v="6"/>
    <n v="60013"/>
    <s v="OPERACIONAL (Poli e Rollon)"/>
    <x v="1"/>
    <x v="0"/>
    <x v="2"/>
    <x v="2"/>
    <x v="15"/>
    <x v="15"/>
  </r>
  <r>
    <x v="9"/>
    <s v="SODEXO PASS DO BRASIL SERVICOS E COMERCIO S.A."/>
    <x v="13"/>
    <d v="2024-09-25T00:00:00"/>
    <d v="2024-09-27T00:00:00"/>
    <s v="'1033191"/>
    <s v="1 | 1"/>
    <x v="6"/>
    <x v="0"/>
    <n v="-840.5"/>
    <x v="100"/>
    <x v="99"/>
    <s v="PEDIDO VA MENSAL OUTUBRO 2024 - KIOTO"/>
    <x v="6"/>
    <x v="2"/>
    <x v="0"/>
    <n v="6002"/>
    <x v="9"/>
    <n v="60022"/>
    <s v="OPERACIONAL ADM (Extraordinário)"/>
    <x v="1"/>
    <x v="0"/>
    <x v="2"/>
    <x v="2"/>
    <x v="15"/>
    <x v="15"/>
  </r>
  <r>
    <x v="9"/>
    <s v="SODEXO PASS DO BRASIL SERVICOS E COMERCIO S.A."/>
    <x v="13"/>
    <d v="2024-09-25T00:00:00"/>
    <d v="2024-09-27T00:00:00"/>
    <s v="'1033191"/>
    <s v="1 | 1"/>
    <x v="6"/>
    <x v="0"/>
    <n v="-540.5"/>
    <x v="100"/>
    <x v="99"/>
    <s v="PEDIDO VA MENSAL OUTUBRO 2024 - KIOTO"/>
    <x v="22"/>
    <x v="1"/>
    <x v="0"/>
    <n v="4002"/>
    <x v="34"/>
    <n v="40021"/>
    <s v="VENDAS (Administrativo)"/>
    <x v="1"/>
    <x v="0"/>
    <x v="2"/>
    <x v="2"/>
    <x v="15"/>
    <x v="15"/>
  </r>
  <r>
    <x v="9"/>
    <s v="SODEXO PASS DO BRASIL SERVICOS E COMERCIO S.A."/>
    <x v="13"/>
    <d v="2024-09-25T00:00:00"/>
    <d v="2024-09-27T00:00:00"/>
    <s v="'1033191"/>
    <s v="1 | 1"/>
    <x v="6"/>
    <x v="0"/>
    <n v="-211.5"/>
    <x v="100"/>
    <x v="99"/>
    <s v="PEDIDO VA MENSAL OUTUBRO 2024 - KIOTO"/>
    <x v="17"/>
    <x v="1"/>
    <x v="0"/>
    <n v="4001"/>
    <x v="20"/>
    <n v="40011"/>
    <s v="ATENDIMENTO (Administrativo)"/>
    <x v="1"/>
    <x v="0"/>
    <x v="2"/>
    <x v="2"/>
    <x v="15"/>
    <x v="15"/>
  </r>
  <r>
    <x v="9"/>
    <s v="SODEXO PASS DO BRASIL SERVICOS E COMERCIO S.A."/>
    <x v="13"/>
    <d v="2024-09-25T00:00:00"/>
    <d v="2024-09-27T00:00:00"/>
    <s v="'1033191"/>
    <s v="1 | 1"/>
    <x v="6"/>
    <x v="0"/>
    <n v="-23.5"/>
    <x v="100"/>
    <x v="99"/>
    <s v="PEDIDO VA MENSAL OUTUBRO 2024 - KIOTO"/>
    <x v="10"/>
    <x v="2"/>
    <x v="0"/>
    <n v="7003"/>
    <x v="14"/>
    <n v="70037"/>
    <s v="SERRALHERIA (Comum)"/>
    <x v="1"/>
    <x v="0"/>
    <x v="2"/>
    <x v="2"/>
    <x v="15"/>
    <x v="15"/>
  </r>
  <r>
    <x v="9"/>
    <s v="SODEXO PASS DO BRASIL SERVICOS E COMERCIO S.A."/>
    <x v="13"/>
    <d v="2024-10-14T00:00:00"/>
    <d v="2024-10-16T00:00:00"/>
    <s v="'1034313"/>
    <s v="1 | 1"/>
    <x v="11"/>
    <x v="0"/>
    <n v="-352.5"/>
    <x v="100"/>
    <x v="99"/>
    <s v="PEDIDO VA MENSAL OUTUBRO 2024 NOVO - KIOTO"/>
    <x v="6"/>
    <x v="2"/>
    <x v="0"/>
    <n v="7005"/>
    <x v="37"/>
    <n v="70057"/>
    <s v="MULTIPLAN (Comum)"/>
    <x v="1"/>
    <x v="0"/>
    <x v="2"/>
    <x v="2"/>
    <x v="15"/>
    <x v="15"/>
  </r>
  <r>
    <x v="9"/>
    <s v="SODEXO PASS DO BRASIL SERVICOS E COMERCIO S.A."/>
    <x v="13"/>
    <d v="2024-10-31T00:00:00"/>
    <d v="2024-11-04T00:00:00"/>
    <s v="'1035177"/>
    <s v="1 | 1"/>
    <x v="6"/>
    <x v="0"/>
    <n v="-4277"/>
    <x v="100"/>
    <x v="99"/>
    <s v="PEDIDO VA MENSAL NOVEMBRO 2024 NOVO - KIOTO"/>
    <x v="6"/>
    <x v="2"/>
    <x v="0"/>
    <n v="7005"/>
    <x v="37"/>
    <n v="70057"/>
    <s v="MULTIPLAN (Comum)"/>
    <x v="1"/>
    <x v="0"/>
    <x v="2"/>
    <x v="2"/>
    <x v="15"/>
    <x v="15"/>
  </r>
  <r>
    <x v="9"/>
    <s v="SODEXO PASS DO BRASIL SERVICOS E COMERCIO S.A."/>
    <x v="14"/>
    <d v="2024-10-28T00:00:00"/>
    <d v="2024-10-31T00:00:00"/>
    <s v="'1035000"/>
    <s v="1 | 1"/>
    <x v="6"/>
    <x v="0"/>
    <n v="-12102.5"/>
    <x v="100"/>
    <x v="99"/>
    <s v="PEDIDO VA MENSAL NOVEMBRO 2024 - KIOTO "/>
    <x v="6"/>
    <x v="2"/>
    <x v="0"/>
    <n v="7005"/>
    <x v="37"/>
    <n v="70057"/>
    <s v="MULTIPLAN (Comum)"/>
    <x v="1"/>
    <x v="0"/>
    <x v="2"/>
    <x v="2"/>
    <x v="15"/>
    <x v="15"/>
  </r>
  <r>
    <x v="9"/>
    <s v="SODEXO PASS DO BRASIL SERVICOS E COMERCIO S.A."/>
    <x v="14"/>
    <d v="2024-10-28T00:00:00"/>
    <d v="2024-10-31T00:00:00"/>
    <s v="'1035000"/>
    <s v="1 | 1"/>
    <x v="6"/>
    <x v="0"/>
    <n v="-2459.84"/>
    <x v="100"/>
    <x v="99"/>
    <s v="PEDIDO VA MENSAL NOVEMBRO 2024 - KIOTO "/>
    <x v="6"/>
    <x v="2"/>
    <x v="0"/>
    <n v="6001"/>
    <x v="6"/>
    <n v="60012"/>
    <s v="OPERACIONAL (Extraordinário)"/>
    <x v="1"/>
    <x v="0"/>
    <x v="2"/>
    <x v="2"/>
    <x v="15"/>
    <x v="15"/>
  </r>
  <r>
    <x v="9"/>
    <s v="SODEXO PASS DO BRASIL SERVICOS E COMERCIO S.A."/>
    <x v="14"/>
    <d v="2024-10-28T00:00:00"/>
    <d v="2024-10-31T00:00:00"/>
    <s v="'1035000"/>
    <s v="1 | 1"/>
    <x v="6"/>
    <x v="0"/>
    <n v="-1519.12"/>
    <x v="100"/>
    <x v="99"/>
    <s v="PEDIDO VA MENSAL NOVEMBRO 2024 - KIOTO "/>
    <x v="6"/>
    <x v="2"/>
    <x v="0"/>
    <n v="6001"/>
    <x v="6"/>
    <n v="60013"/>
    <s v="OPERACIONAL (Poli e Rollon)"/>
    <x v="1"/>
    <x v="0"/>
    <x v="2"/>
    <x v="2"/>
    <x v="15"/>
    <x v="15"/>
  </r>
  <r>
    <x v="9"/>
    <s v="SODEXO PASS DO BRASIL SERVICOS E COMERCIO S.A."/>
    <x v="14"/>
    <d v="2024-10-28T00:00:00"/>
    <d v="2024-10-31T00:00:00"/>
    <s v="'1035000"/>
    <s v="1 | 1"/>
    <x v="6"/>
    <x v="0"/>
    <n v="-746.5"/>
    <x v="100"/>
    <x v="99"/>
    <s v="PEDIDO VA MENSAL NOVEMBRO 2024 - KIOTO "/>
    <x v="6"/>
    <x v="2"/>
    <x v="0"/>
    <n v="6002"/>
    <x v="9"/>
    <n v="60022"/>
    <s v="OPERACIONAL ADM (Extraordinário)"/>
    <x v="1"/>
    <x v="0"/>
    <x v="2"/>
    <x v="2"/>
    <x v="15"/>
    <x v="15"/>
  </r>
  <r>
    <x v="9"/>
    <s v="SODEXO PASS DO BRASIL SERVICOS E COMERCIO S.A."/>
    <x v="14"/>
    <d v="2024-10-28T00:00:00"/>
    <d v="2024-10-31T00:00:00"/>
    <s v="'1035000"/>
    <s v="1 | 1"/>
    <x v="6"/>
    <x v="0"/>
    <n v="-517"/>
    <x v="100"/>
    <x v="99"/>
    <s v="PEDIDO VA MENSAL NOVEMBRO 2024 - KIOTO "/>
    <x v="10"/>
    <x v="2"/>
    <x v="0"/>
    <n v="7003"/>
    <x v="14"/>
    <n v="70037"/>
    <s v="SERRALHERIA (Comum)"/>
    <x v="1"/>
    <x v="0"/>
    <x v="2"/>
    <x v="2"/>
    <x v="15"/>
    <x v="15"/>
  </r>
  <r>
    <x v="9"/>
    <s v="SODEXO PASS DO BRASIL SERVICOS E COMERCIO S.A."/>
    <x v="14"/>
    <d v="2024-10-28T00:00:00"/>
    <d v="2024-10-31T00:00:00"/>
    <s v="'1035000"/>
    <s v="1 | 1"/>
    <x v="6"/>
    <x v="0"/>
    <n v="-446.5"/>
    <x v="100"/>
    <x v="99"/>
    <s v="PEDIDO VA MENSAL NOVEMBRO 2024 - KIOTO "/>
    <x v="17"/>
    <x v="1"/>
    <x v="0"/>
    <n v="4001"/>
    <x v="20"/>
    <n v="40011"/>
    <s v="ATENDIMENTO (Administrativo)"/>
    <x v="1"/>
    <x v="0"/>
    <x v="2"/>
    <x v="2"/>
    <x v="15"/>
    <x v="15"/>
  </r>
  <r>
    <x v="9"/>
    <s v="SODEXO PASS DO BRASIL SERVICOS E COMERCIO S.A."/>
    <x v="14"/>
    <d v="2024-10-28T00:00:00"/>
    <d v="2024-10-31T00:00:00"/>
    <s v="'1035000"/>
    <s v="1 | 1"/>
    <x v="6"/>
    <x v="0"/>
    <n v="-446.5"/>
    <x v="100"/>
    <x v="99"/>
    <s v="PEDIDO VA MENSAL NOVEMBRO 2024 - KIOTO "/>
    <x v="22"/>
    <x v="1"/>
    <x v="0"/>
    <n v="4002"/>
    <x v="34"/>
    <n v="40021"/>
    <s v="VENDAS (Administrativo)"/>
    <x v="1"/>
    <x v="0"/>
    <x v="2"/>
    <x v="2"/>
    <x v="15"/>
    <x v="15"/>
  </r>
  <r>
    <x v="9"/>
    <s v="SODEXO PASS DO BRASIL SERVICOS E COMERCIO S.A."/>
    <x v="0"/>
    <d v="2024-11-27T00:00:00"/>
    <d v="2024-11-29T00:00:00"/>
    <s v="'1036779"/>
    <s v="1 | 1"/>
    <x v="6"/>
    <x v="0"/>
    <n v="-14136.5"/>
    <x v="100"/>
    <x v="99"/>
    <s v="PEDIDO VA MENSAL DEZEMBRO 2024 KIOTO"/>
    <x v="6"/>
    <x v="2"/>
    <x v="0"/>
    <n v="7005"/>
    <x v="37"/>
    <n v="70057"/>
    <s v="MULTIPLAN (Comum)"/>
    <x v="1"/>
    <x v="0"/>
    <x v="2"/>
    <x v="2"/>
    <x v="15"/>
    <x v="15"/>
  </r>
  <r>
    <x v="9"/>
    <s v="SODEXO PASS DO BRASIL SERVICOS E COMERCIO S.A."/>
    <x v="0"/>
    <d v="2024-11-27T00:00:00"/>
    <d v="2024-11-29T00:00:00"/>
    <s v="'1036779"/>
    <s v="1 | 1"/>
    <x v="6"/>
    <x v="0"/>
    <n v="-2131.56"/>
    <x v="100"/>
    <x v="99"/>
    <s v="PEDIDO VA MENSAL DEZEMBRO 2024 KIOTO"/>
    <x v="6"/>
    <x v="2"/>
    <x v="0"/>
    <n v="6001"/>
    <x v="6"/>
    <n v="60012"/>
    <s v="OPERACIONAL (Extraordinário)"/>
    <x v="1"/>
    <x v="0"/>
    <x v="2"/>
    <x v="2"/>
    <x v="15"/>
    <x v="15"/>
  </r>
  <r>
    <x v="9"/>
    <s v="SODEXO PASS DO BRASIL SERVICOS E COMERCIO S.A."/>
    <x v="0"/>
    <d v="2024-11-27T00:00:00"/>
    <d v="2024-11-29T00:00:00"/>
    <s v="'1036779"/>
    <s v="1 | 1"/>
    <x v="6"/>
    <x v="0"/>
    <n v="-1364.7"/>
    <x v="100"/>
    <x v="99"/>
    <s v="PEDIDO VA MENSAL DEZEMBRO 2024 KIOTO"/>
    <x v="6"/>
    <x v="2"/>
    <x v="0"/>
    <n v="6001"/>
    <x v="6"/>
    <n v="60013"/>
    <s v="OPERACIONAL (Poli e Rollon)"/>
    <x v="1"/>
    <x v="0"/>
    <x v="2"/>
    <x v="2"/>
    <x v="15"/>
    <x v="15"/>
  </r>
  <r>
    <x v="9"/>
    <s v="SODEXO PASS DO BRASIL SERVICOS E COMERCIO S.A."/>
    <x v="0"/>
    <d v="2024-11-27T00:00:00"/>
    <d v="2024-11-29T00:00:00"/>
    <s v="'1036779"/>
    <s v="1 | 1"/>
    <x v="6"/>
    <x v="0"/>
    <n v="-793.5"/>
    <x v="100"/>
    <x v="99"/>
    <s v="PEDIDO VA MENSAL DEZEMBRO 2024 KIOTO"/>
    <x v="6"/>
    <x v="2"/>
    <x v="0"/>
    <n v="6002"/>
    <x v="9"/>
    <n v="60022"/>
    <s v="OPERACIONAL ADM (Extraordinário)"/>
    <x v="1"/>
    <x v="0"/>
    <x v="2"/>
    <x v="2"/>
    <x v="15"/>
    <x v="15"/>
  </r>
  <r>
    <x v="9"/>
    <s v="SODEXO PASS DO BRASIL SERVICOS E COMERCIO S.A."/>
    <x v="0"/>
    <d v="2024-11-27T00:00:00"/>
    <d v="2024-11-29T00:00:00"/>
    <s v="'1036779"/>
    <s v="1 | 1"/>
    <x v="6"/>
    <x v="0"/>
    <n v="-540.5"/>
    <x v="100"/>
    <x v="99"/>
    <s v="PEDIDO VA MENSAL DEZEMBRO 2024 KIOTO"/>
    <x v="10"/>
    <x v="2"/>
    <x v="0"/>
    <n v="7003"/>
    <x v="14"/>
    <n v="70037"/>
    <s v="SERRALHERIA (Comum)"/>
    <x v="1"/>
    <x v="0"/>
    <x v="2"/>
    <x v="2"/>
    <x v="15"/>
    <x v="15"/>
  </r>
  <r>
    <x v="9"/>
    <s v="SODEXO PASS DO BRASIL SERVICOS E COMERCIO S.A."/>
    <x v="0"/>
    <d v="2024-11-27T00:00:00"/>
    <d v="2024-11-29T00:00:00"/>
    <s v="'1036779"/>
    <s v="1 | 1"/>
    <x v="6"/>
    <x v="0"/>
    <n v="-493.5"/>
    <x v="100"/>
    <x v="99"/>
    <s v="PEDIDO VA MENSAL DEZEMBRO 2024 KIOTO"/>
    <x v="22"/>
    <x v="1"/>
    <x v="0"/>
    <n v="4002"/>
    <x v="34"/>
    <n v="40021"/>
    <s v="VENDAS (Administrativo)"/>
    <x v="1"/>
    <x v="0"/>
    <x v="2"/>
    <x v="2"/>
    <x v="15"/>
    <x v="15"/>
  </r>
  <r>
    <x v="9"/>
    <s v="SODEXO PASS DO BRASIL SERVICOS E COMERCIO S.A."/>
    <x v="0"/>
    <d v="2024-11-27T00:00:00"/>
    <d v="2024-11-29T00:00:00"/>
    <s v="'1036779"/>
    <s v="1 | 1"/>
    <x v="6"/>
    <x v="0"/>
    <n v="-329"/>
    <x v="100"/>
    <x v="99"/>
    <s v="PEDIDO VA MENSAL DEZEMBRO 2024 KIOTO"/>
    <x v="17"/>
    <x v="1"/>
    <x v="0"/>
    <n v="4001"/>
    <x v="20"/>
    <n v="40011"/>
    <s v="ATENDIMENTO (Administrativo)"/>
    <x v="1"/>
    <x v="0"/>
    <x v="2"/>
    <x v="2"/>
    <x v="15"/>
    <x v="15"/>
  </r>
  <r>
    <x v="9"/>
    <s v="SODEXO PASS DO BRASIL SERVICOS E COMERCIO S.A."/>
    <x v="1"/>
    <d v="2024-12-26T00:00:00"/>
    <d v="2024-12-30T00:00:00"/>
    <s v="'1038363"/>
    <s v="1 | 1"/>
    <x v="6"/>
    <x v="0"/>
    <n v="-13361"/>
    <x v="100"/>
    <x v="99"/>
    <s v="PEDIDO VA MENSAL JANEIRO 2025 - KIOTO"/>
    <x v="6"/>
    <x v="2"/>
    <x v="0"/>
    <n v="7005"/>
    <x v="37"/>
    <n v="70057"/>
    <s v="MULTIPLAN (Comum)"/>
    <x v="1"/>
    <x v="1"/>
    <x v="2"/>
    <x v="2"/>
    <x v="15"/>
    <x v="15"/>
  </r>
  <r>
    <x v="9"/>
    <s v="SODEXO PASS DO BRASIL SERVICOS E COMERCIO S.A."/>
    <x v="1"/>
    <d v="2024-12-26T00:00:00"/>
    <d v="2024-12-30T00:00:00"/>
    <s v="'1038363"/>
    <s v="1 | 1"/>
    <x v="6"/>
    <x v="0"/>
    <n v="-2155.06"/>
    <x v="100"/>
    <x v="99"/>
    <s v="PEDIDO VA MENSAL JANEIRO 2025 - KIOTO"/>
    <x v="6"/>
    <x v="2"/>
    <x v="0"/>
    <n v="6001"/>
    <x v="6"/>
    <n v="60012"/>
    <s v="OPERACIONAL (Extraordinário)"/>
    <x v="1"/>
    <x v="1"/>
    <x v="2"/>
    <x v="2"/>
    <x v="15"/>
    <x v="15"/>
  </r>
  <r>
    <x v="9"/>
    <s v="SODEXO PASS DO BRASIL SERVICOS E COMERCIO S.A."/>
    <x v="1"/>
    <d v="2024-12-26T00:00:00"/>
    <d v="2024-12-30T00:00:00"/>
    <s v="'1038363"/>
    <s v="1 | 1"/>
    <x v="6"/>
    <x v="0"/>
    <n v="-1614.56"/>
    <x v="100"/>
    <x v="99"/>
    <s v="PEDIDO VA MENSAL JANEIRO 2025 - KIOTO"/>
    <x v="6"/>
    <x v="2"/>
    <x v="0"/>
    <n v="6001"/>
    <x v="6"/>
    <n v="60013"/>
    <s v="OPERACIONAL (Poli e Rollon)"/>
    <x v="1"/>
    <x v="1"/>
    <x v="2"/>
    <x v="2"/>
    <x v="15"/>
    <x v="15"/>
  </r>
  <r>
    <x v="9"/>
    <s v="SODEXO PASS DO BRASIL SERVICOS E COMERCIO S.A."/>
    <x v="1"/>
    <d v="2024-12-26T00:00:00"/>
    <d v="2024-12-30T00:00:00"/>
    <s v="'1038363"/>
    <s v="1 | 1"/>
    <x v="6"/>
    <x v="0"/>
    <n v="-517"/>
    <x v="100"/>
    <x v="99"/>
    <s v="PEDIDO VA MENSAL JANEIRO 2025 - KIOTO"/>
    <x v="10"/>
    <x v="2"/>
    <x v="0"/>
    <n v="7003"/>
    <x v="14"/>
    <n v="70037"/>
    <s v="SERRALHERIA (Comum)"/>
    <x v="1"/>
    <x v="1"/>
    <x v="2"/>
    <x v="2"/>
    <x v="15"/>
    <x v="15"/>
  </r>
  <r>
    <x v="9"/>
    <s v="SODEXO PASS DO BRASIL SERVICOS E COMERCIO S.A."/>
    <x v="1"/>
    <d v="2024-12-26T00:00:00"/>
    <d v="2024-12-30T00:00:00"/>
    <s v="'1038363"/>
    <s v="1 | 1"/>
    <x v="6"/>
    <x v="0"/>
    <n v="-493.5"/>
    <x v="100"/>
    <x v="99"/>
    <s v="PEDIDO VA MENSAL JANEIRO 2025 - KIOTO"/>
    <x v="17"/>
    <x v="1"/>
    <x v="0"/>
    <n v="4001"/>
    <x v="20"/>
    <n v="40011"/>
    <s v="ATENDIMENTO (Administrativo)"/>
    <x v="1"/>
    <x v="1"/>
    <x v="2"/>
    <x v="2"/>
    <x v="15"/>
    <x v="15"/>
  </r>
  <r>
    <x v="9"/>
    <s v="SODEXO PASS DO BRASIL SERVICOS E COMERCIO S.A."/>
    <x v="1"/>
    <d v="2024-12-26T00:00:00"/>
    <d v="2024-12-30T00:00:00"/>
    <s v="'1038363"/>
    <s v="1 | 1"/>
    <x v="6"/>
    <x v="0"/>
    <n v="-47"/>
    <x v="100"/>
    <x v="99"/>
    <s v="PEDIDO VA MENSAL JANEIRO 2025 - KIOTO"/>
    <x v="6"/>
    <x v="2"/>
    <x v="0"/>
    <n v="6002"/>
    <x v="9"/>
    <n v="60022"/>
    <s v="OPERACIONAL ADM (Extraordinário)"/>
    <x v="1"/>
    <x v="1"/>
    <x v="2"/>
    <x v="2"/>
    <x v="15"/>
    <x v="15"/>
  </r>
  <r>
    <x v="9"/>
    <s v="SODEXO PASS DO BRASIL SERVICOS E COMERCIO S.A."/>
    <x v="1"/>
    <d v="2024-12-26T00:00:00"/>
    <d v="2024-12-30T00:00:00"/>
    <s v="'1038363"/>
    <s v="1 | 1"/>
    <x v="6"/>
    <x v="0"/>
    <n v="-47"/>
    <x v="100"/>
    <x v="99"/>
    <s v="PEDIDO VA MENSAL JANEIRO 2025 - KIOTO"/>
    <x v="22"/>
    <x v="1"/>
    <x v="0"/>
    <n v="4002"/>
    <x v="34"/>
    <n v="40021"/>
    <s v="VENDAS (Administrativo)"/>
    <x v="1"/>
    <x v="1"/>
    <x v="2"/>
    <x v="2"/>
    <x v="15"/>
    <x v="15"/>
  </r>
  <r>
    <x v="9"/>
    <s v="SODEXO PASS DO BRASIL SERVICOS E COMERCIO S.A."/>
    <x v="2"/>
    <d v="2025-01-27T00:00:00"/>
    <d v="2025-01-27T00:00:00"/>
    <s v="'1039669"/>
    <s v="1 | 1"/>
    <x v="6"/>
    <x v="0"/>
    <n v="-12690"/>
    <x v="100"/>
    <x v="99"/>
    <s v="PEDIDO VA MENSAL FEVEREIRO 2025 - KIOTO"/>
    <x v="6"/>
    <x v="2"/>
    <x v="0"/>
    <n v="7005"/>
    <x v="37"/>
    <n v="70057"/>
    <s v="MULTIPLAN (Comum)"/>
    <x v="1"/>
    <x v="1"/>
    <x v="2"/>
    <x v="2"/>
    <x v="15"/>
    <x v="15"/>
  </r>
  <r>
    <x v="9"/>
    <s v="SODEXO PASS DO BRASIL SERVICOS E COMERCIO S.A."/>
    <x v="2"/>
    <d v="2025-01-27T00:00:00"/>
    <d v="2025-01-27T00:00:00"/>
    <s v="'1039669"/>
    <s v="1 | 1"/>
    <x v="6"/>
    <x v="0"/>
    <n v="-1917.9"/>
    <x v="100"/>
    <x v="99"/>
    <s v="PEDIDO VA MENSAL FEVEREIRO 2025 - KIOTO"/>
    <x v="6"/>
    <x v="2"/>
    <x v="0"/>
    <n v="6001"/>
    <x v="6"/>
    <n v="60012"/>
    <s v="OPERACIONAL (Extraordinário)"/>
    <x v="1"/>
    <x v="1"/>
    <x v="2"/>
    <x v="2"/>
    <x v="15"/>
    <x v="15"/>
  </r>
  <r>
    <x v="9"/>
    <s v="SODEXO PASS DO BRASIL SERVICOS E COMERCIO S.A."/>
    <x v="2"/>
    <d v="2025-01-27T00:00:00"/>
    <d v="2025-01-27T00:00:00"/>
    <s v="'1039669"/>
    <s v="1 | 1"/>
    <x v="6"/>
    <x v="0"/>
    <n v="-1304.74"/>
    <x v="100"/>
    <x v="99"/>
    <s v="PEDIDO VA MENSAL FEVEREIRO 2025 - KIOTO"/>
    <x v="6"/>
    <x v="2"/>
    <x v="0"/>
    <n v="6001"/>
    <x v="6"/>
    <n v="60013"/>
    <s v="OPERACIONAL (Poli e Rollon)"/>
    <x v="1"/>
    <x v="1"/>
    <x v="2"/>
    <x v="2"/>
    <x v="15"/>
    <x v="15"/>
  </r>
  <r>
    <x v="9"/>
    <s v="SODEXO PASS DO BRASIL SERVICOS E COMERCIO S.A."/>
    <x v="2"/>
    <d v="2025-01-27T00:00:00"/>
    <d v="2025-01-27T00:00:00"/>
    <s v="'1039669"/>
    <s v="1 | 1"/>
    <x v="6"/>
    <x v="0"/>
    <n v="-770"/>
    <x v="100"/>
    <x v="99"/>
    <s v="PEDIDO VA MENSAL FEVEREIRO 2025 - KIOTO"/>
    <x v="6"/>
    <x v="2"/>
    <x v="0"/>
    <n v="6002"/>
    <x v="9"/>
    <n v="60022"/>
    <s v="OPERACIONAL ADM (Extraordinário)"/>
    <x v="1"/>
    <x v="1"/>
    <x v="2"/>
    <x v="2"/>
    <x v="15"/>
    <x v="15"/>
  </r>
  <r>
    <x v="9"/>
    <s v="SODEXO PASS DO BRASIL SERVICOS E COMERCIO S.A."/>
    <x v="2"/>
    <d v="2025-01-27T00:00:00"/>
    <d v="2025-01-27T00:00:00"/>
    <s v="'1039669"/>
    <s v="1 | 1"/>
    <x v="6"/>
    <x v="0"/>
    <n v="-493.5"/>
    <x v="100"/>
    <x v="99"/>
    <s v="PEDIDO VA MENSAL FEVEREIRO 2025 - KIOTO"/>
    <x v="10"/>
    <x v="2"/>
    <x v="0"/>
    <n v="7003"/>
    <x v="14"/>
    <n v="70037"/>
    <s v="SERRALHERIA (Comum)"/>
    <x v="1"/>
    <x v="1"/>
    <x v="2"/>
    <x v="2"/>
    <x v="15"/>
    <x v="15"/>
  </r>
  <r>
    <x v="9"/>
    <s v="SODEXO PASS DO BRASIL SERVICOS E COMERCIO S.A."/>
    <x v="2"/>
    <d v="2025-01-27T00:00:00"/>
    <d v="2025-01-27T00:00:00"/>
    <s v="'1039669"/>
    <s v="1 | 1"/>
    <x v="6"/>
    <x v="0"/>
    <n v="-470"/>
    <x v="100"/>
    <x v="99"/>
    <s v="PEDIDO VA MENSAL FEVEREIRO 2025 - KIOTO"/>
    <x v="17"/>
    <x v="1"/>
    <x v="0"/>
    <n v="4001"/>
    <x v="20"/>
    <n v="40011"/>
    <s v="ATENDIMENTO (Administrativo)"/>
    <x v="1"/>
    <x v="1"/>
    <x v="2"/>
    <x v="2"/>
    <x v="15"/>
    <x v="15"/>
  </r>
  <r>
    <x v="9"/>
    <s v="SODEXO PASS DO BRASIL SERVICOS E COMERCIO S.A."/>
    <x v="2"/>
    <d v="2025-01-27T00:00:00"/>
    <d v="2025-01-27T00:00:00"/>
    <s v="'1039669"/>
    <s v="1 | 1"/>
    <x v="6"/>
    <x v="0"/>
    <n v="-470"/>
    <x v="100"/>
    <x v="99"/>
    <s v="PEDIDO VA MENSAL FEVEREIRO 2025 - KIOTO"/>
    <x v="22"/>
    <x v="1"/>
    <x v="0"/>
    <n v="4002"/>
    <x v="34"/>
    <n v="40021"/>
    <s v="VENDAS (Administrativo)"/>
    <x v="1"/>
    <x v="1"/>
    <x v="2"/>
    <x v="2"/>
    <x v="15"/>
    <x v="15"/>
  </r>
  <r>
    <x v="9"/>
    <s v="SODEXO PASS DO BRASIL SERVICOS E COMERCIO S.A."/>
    <x v="2"/>
    <d v="2025-01-28T00:00:00"/>
    <d v="2025-01-30T00:00:00"/>
    <s v="'1039817"/>
    <s v="1 | 1"/>
    <x v="11"/>
    <x v="0"/>
    <n v="-658"/>
    <x v="100"/>
    <x v="99"/>
    <s v="PEDIDO VA MENSAL FEVEREIRO 2025 - WESLEY XAVIER DOS SANTOS"/>
    <x v="6"/>
    <x v="2"/>
    <x v="0"/>
    <n v="7005"/>
    <x v="37"/>
    <n v="70057"/>
    <s v="MULTIPLAN (Comum)"/>
    <x v="1"/>
    <x v="1"/>
    <x v="2"/>
    <x v="2"/>
    <x v="15"/>
    <x v="15"/>
  </r>
  <r>
    <x v="9"/>
    <s v="SODEXO PASS DO BRASIL SERVICOS E COMERCIO S.A."/>
    <x v="2"/>
    <d v="2025-02-03T00:00:00"/>
    <d v="2025-02-05T00:00:00"/>
    <s v="'1040072"/>
    <s v="1 | 1"/>
    <x v="6"/>
    <x v="0"/>
    <n v="-540.5"/>
    <x v="100"/>
    <x v="99"/>
    <s v="PEDIDO VA MENSAL FEVEREIRO 2025 - MATHEUS REIS ALVES"/>
    <x v="6"/>
    <x v="2"/>
    <x v="0"/>
    <n v="7005"/>
    <x v="37"/>
    <n v="70057"/>
    <s v="MULTIPLAN (Comum)"/>
    <x v="1"/>
    <x v="1"/>
    <x v="2"/>
    <x v="2"/>
    <x v="15"/>
    <x v="15"/>
  </r>
  <r>
    <x v="9"/>
    <s v="SOLVI ESSENCIS AMBIENTAL S.A."/>
    <x v="4"/>
    <d v="2024-01-05T00:00:00"/>
    <d v="2024-01-26T00:00:00"/>
    <s v="'1029857"/>
    <s v="1 | 1"/>
    <x v="10"/>
    <x v="0"/>
    <n v="-995.5"/>
    <x v="158"/>
    <x v="155"/>
    <s v="REF. SERVIÃ‡O DE ENGENHARIA PARA TRATAMENTO FINAL DE RESÃDUOS INDUSTRIAIS "/>
    <x v="0"/>
    <x v="0"/>
    <x v="0"/>
    <n v="2001"/>
    <x v="0"/>
    <n v="20015"/>
    <s v="CORPORATIVO (Químico e Biológico)"/>
    <x v="0"/>
    <x v="1"/>
    <x v="9"/>
    <x v="9"/>
    <x v="14"/>
    <x v="14"/>
  </r>
  <r>
    <x v="9"/>
    <s v="SOLVI ESSENCIS AMBIENTAL S.A."/>
    <x v="7"/>
    <d v="2024-06-18T00:00:00"/>
    <d v="2024-07-09T00:00:00"/>
    <s v="'1030629"/>
    <s v="1 | 1"/>
    <x v="11"/>
    <x v="0"/>
    <n v="-19046.5"/>
    <x v="158"/>
    <x v="155"/>
    <s v="REF. SERVIÃ‡O DE ENGENHARIA MediÃ§Ã£o - 3041454 - KIOTO AMBIENTAL LTDA - Mensal de MAIO - 2024 - NOTA: 1030629"/>
    <x v="0"/>
    <x v="0"/>
    <x v="0"/>
    <n v="2001"/>
    <x v="0"/>
    <n v="20015"/>
    <s v="CORPORATIVO (Químico e Biológico)"/>
    <x v="0"/>
    <x v="3"/>
    <x v="9"/>
    <x v="9"/>
    <x v="14"/>
    <x v="14"/>
  </r>
  <r>
    <x v="9"/>
    <s v="SOLVI ESSENCIS AMBIENTAL S.A."/>
    <x v="8"/>
    <d v="2024-06-20T00:00:00"/>
    <d v="2024-07-11T00:00:00"/>
    <s v="'1030684"/>
    <s v="1 | 1"/>
    <x v="11"/>
    <x v="0"/>
    <n v="-16837.3"/>
    <x v="158"/>
    <x v="155"/>
    <s v="REF. SERVIÃ‡O DE ENGENHARIA MediÃ§Ã£o - 3041454 - KIOTO AMBIENTAL LTDA - Mensal de JUNHO - 2024 - NOTA: 1030684"/>
    <x v="0"/>
    <x v="0"/>
    <x v="0"/>
    <n v="2001"/>
    <x v="0"/>
    <n v="20015"/>
    <s v="CORPORATIVO (Químico e Biológico)"/>
    <x v="0"/>
    <x v="3"/>
    <x v="9"/>
    <x v="9"/>
    <x v="14"/>
    <x v="14"/>
  </r>
  <r>
    <x v="9"/>
    <s v="SOLVI ESSENCIS AMBIENTAL S.A."/>
    <x v="9"/>
    <d v="2024-07-23T00:00:00"/>
    <d v="2024-08-13T00:00:00"/>
    <s v="'1030844"/>
    <s v="1 | 1"/>
    <x v="11"/>
    <x v="0"/>
    <n v="-19969.650000000001"/>
    <x v="158"/>
    <x v="155"/>
    <s v="REF. SERVIÃ‡O DE ENGENHARIA MediÃ§Ã£o - 3041454  - KIOTO AMBIENTAL LTDA - Mensal de JUN- 2024 - NOTA: 1030844"/>
    <x v="0"/>
    <x v="0"/>
    <x v="0"/>
    <n v="2001"/>
    <x v="0"/>
    <n v="20015"/>
    <s v="CORPORATIVO (Químico e Biológico)"/>
    <x v="0"/>
    <x v="3"/>
    <x v="9"/>
    <x v="9"/>
    <x v="14"/>
    <x v="14"/>
  </r>
  <r>
    <x v="9"/>
    <s v="SOLVI ESSENCIS AMBIENTAL S.A."/>
    <x v="10"/>
    <d v="2024-08-13T00:00:00"/>
    <d v="2024-09-09T00:00:00"/>
    <s v="'1032273"/>
    <s v="1 | 1"/>
    <x v="11"/>
    <x v="0"/>
    <n v="-15401.1"/>
    <x v="158"/>
    <x v="155"/>
    <s v="REF. SERVIÃ‡O DE ENGENHARIA MediÃ§Ã£o - 3041454  - KIOTO AMBIENTAL LTDA - Mensal de jul- 2024 -"/>
    <x v="0"/>
    <x v="0"/>
    <x v="0"/>
    <n v="2001"/>
    <x v="0"/>
    <n v="20015"/>
    <s v="CORPORATIVO (Químico e Biológico)"/>
    <x v="0"/>
    <x v="4"/>
    <x v="9"/>
    <x v="9"/>
    <x v="14"/>
    <x v="14"/>
  </r>
  <r>
    <x v="9"/>
    <s v="SOLVI ESSENCIS AMBIENTAL S.A."/>
    <x v="12"/>
    <d v="2024-09-13T00:00:00"/>
    <d v="2024-10-03T00:00:00"/>
    <s v="'1031052"/>
    <s v="1 | 1"/>
    <x v="11"/>
    <x v="0"/>
    <n v="-27783.95"/>
    <x v="158"/>
    <x v="155"/>
    <s v="ENC: MediÃ§Ã£o - 3041454 - KIOTO AMBIENTAL LTDA - Mensal de AGOSTO - 2024 - NOTA: 1031052 "/>
    <x v="0"/>
    <x v="0"/>
    <x v="0"/>
    <n v="2001"/>
    <x v="0"/>
    <n v="20015"/>
    <s v="CORPORATIVO (Químico e Biológico)"/>
    <x v="0"/>
    <x v="4"/>
    <x v="9"/>
    <x v="9"/>
    <x v="14"/>
    <x v="14"/>
  </r>
  <r>
    <x v="9"/>
    <s v="SOLVI ESSENCIS AMBIENTAL S.A."/>
    <x v="14"/>
    <d v="2024-12-10T00:00:00"/>
    <d v="2024-12-30T00:00:00"/>
    <s v="'1031227"/>
    <s v="1 | 1"/>
    <x v="11"/>
    <x v="0"/>
    <n v="-7818.8"/>
    <x v="158"/>
    <x v="155"/>
    <s v="ENC:  KIOTO AMBIENTAL LTDA - Mensal - 2024 - NOTA: 1031227"/>
    <x v="0"/>
    <x v="0"/>
    <x v="0"/>
    <n v="2001"/>
    <x v="0"/>
    <n v="20015"/>
    <s v="CORPORATIVO (Químico e Biológico)"/>
    <x v="0"/>
    <x v="0"/>
    <x v="9"/>
    <x v="9"/>
    <x v="14"/>
    <x v="14"/>
  </r>
  <r>
    <x v="9"/>
    <s v="SOLVI ESSENCIS AMBIENTAL S.A."/>
    <x v="14"/>
    <d v="2024-12-10T00:00:00"/>
    <d v="2024-12-30T00:00:00"/>
    <s v="'1031228 "/>
    <s v="1 | 1"/>
    <x v="11"/>
    <x v="0"/>
    <n v="-1170.4000000000001"/>
    <x v="158"/>
    <x v="155"/>
    <s v="ENC:  KIOTO AMBIENTAL LTDA - Mensal - 2024 - NOTA: 1031052 "/>
    <x v="0"/>
    <x v="0"/>
    <x v="0"/>
    <n v="2001"/>
    <x v="0"/>
    <n v="20015"/>
    <s v="CORPORATIVO (Químico e Biológico)"/>
    <x v="0"/>
    <x v="0"/>
    <x v="9"/>
    <x v="9"/>
    <x v="14"/>
    <x v="14"/>
  </r>
  <r>
    <x v="9"/>
    <s v="SOLVI ESSENCIS AMBIENTAL S.A."/>
    <x v="0"/>
    <d v="2025-01-28T00:00:00"/>
    <d v="2025-02-18T00:00:00"/>
    <s v="'1031507"/>
    <s v="1 | 1"/>
    <x v="11"/>
    <x v="1"/>
    <n v="-9740.5"/>
    <x v="158"/>
    <x v="155"/>
    <s v="ENC:  KIOTO AMBIENTAL LTDA - Mensal - 2024 - NOTA: 1031507"/>
    <x v="0"/>
    <x v="0"/>
    <x v="0"/>
    <n v="2001"/>
    <x v="0"/>
    <n v="20015"/>
    <s v="CORPORATIVO (Químico e Biológico)"/>
    <x v="0"/>
    <x v="0"/>
    <x v="9"/>
    <x v="9"/>
    <x v="14"/>
    <x v="14"/>
  </r>
  <r>
    <x v="9"/>
    <s v="SOLVI ESSENCIS AMBIENTAL S.A."/>
    <x v="0"/>
    <d v="2025-01-28T00:00:00"/>
    <d v="2025-02-18T00:00:00"/>
    <s v="'1031508"/>
    <s v="1 | 1"/>
    <x v="11"/>
    <x v="1"/>
    <n v="-126.5"/>
    <x v="158"/>
    <x v="155"/>
    <s v="ENC:  KIOTO AMBIENTAL LTDA - Mensal - 2024 - NOTA: 1031508"/>
    <x v="0"/>
    <x v="0"/>
    <x v="0"/>
    <n v="2001"/>
    <x v="0"/>
    <n v="20015"/>
    <s v="CORPORATIVO (Químico e Biológico)"/>
    <x v="0"/>
    <x v="0"/>
    <x v="9"/>
    <x v="9"/>
    <x v="14"/>
    <x v="14"/>
  </r>
  <r>
    <x v="9"/>
    <s v="SOLVI ESSENCIS AMBIENTAL S.A."/>
    <x v="1"/>
    <d v="2025-01-28T00:00:00"/>
    <d v="2025-02-18T00:00:00"/>
    <s v="'1031506"/>
    <s v="1 | 1"/>
    <x v="11"/>
    <x v="1"/>
    <n v="-6247.88"/>
    <x v="158"/>
    <x v="155"/>
    <s v="ENC:  KIOTO AMBIENTAL LTDA - Mensal - 2024 - NOTA: 1031506"/>
    <x v="0"/>
    <x v="0"/>
    <x v="0"/>
    <n v="2001"/>
    <x v="0"/>
    <n v="20015"/>
    <s v="CORPORATIVO (Químico e Biológico)"/>
    <x v="0"/>
    <x v="1"/>
    <x v="9"/>
    <x v="9"/>
    <x v="14"/>
    <x v="14"/>
  </r>
  <r>
    <x v="9"/>
    <s v="SOLVI ESSENCIS AMBIENTAL S.A."/>
    <x v="1"/>
    <d v="2025-01-28T00:00:00"/>
    <d v="2025-02-18T00:00:00"/>
    <s v="'1031509"/>
    <s v="1 | 1"/>
    <x v="11"/>
    <x v="1"/>
    <n v="-6062.02"/>
    <x v="158"/>
    <x v="155"/>
    <s v="ENC:  KIOTO AMBIENTAL LTDA - Mensal - 2025 - NOTA: 1031509"/>
    <x v="0"/>
    <x v="0"/>
    <x v="0"/>
    <n v="2001"/>
    <x v="0"/>
    <n v="20015"/>
    <s v="CORPORATIVO (Químico e Biológico)"/>
    <x v="0"/>
    <x v="1"/>
    <x v="9"/>
    <x v="9"/>
    <x v="14"/>
    <x v="14"/>
  </r>
  <r>
    <x v="9"/>
    <s v="SPRING GERENCIAMENTO E INFORMACOES LTDA"/>
    <x v="8"/>
    <d v="2024-05-20T00:00:00"/>
    <d v="2024-05-22T00:00:00"/>
    <s v="'1026640"/>
    <s v="1 | 1"/>
    <x v="7"/>
    <x v="0"/>
    <n v="-156"/>
    <x v="51"/>
    <x v="50"/>
    <s v="REF. MENSALIDADE  SEAC RJ"/>
    <x v="0"/>
    <x v="0"/>
    <x v="0"/>
    <n v="2001"/>
    <x v="0"/>
    <n v="20011"/>
    <s v="CORPORATIVO (Administrativo)"/>
    <x v="1"/>
    <x v="3"/>
    <x v="0"/>
    <x v="0"/>
    <x v="10"/>
    <x v="10"/>
  </r>
  <r>
    <x v="9"/>
    <s v="SPRING GERENCIAMENTO E INFORMACOES LTDA"/>
    <x v="8"/>
    <d v="2024-05-23T00:00:00"/>
    <d v="2024-05-24T00:00:00"/>
    <s v="'1026864"/>
    <s v="1 | 1"/>
    <x v="7"/>
    <x v="0"/>
    <n v="-1610"/>
    <x v="51"/>
    <x v="50"/>
    <s v="REF. CONTRIBUICAO ASSISTENCIAL PATRONAL - KIOTO"/>
    <x v="0"/>
    <x v="0"/>
    <x v="0"/>
    <n v="2001"/>
    <x v="0"/>
    <n v="20011"/>
    <s v="CORPORATIVO (Administrativo)"/>
    <x v="1"/>
    <x v="3"/>
    <x v="0"/>
    <x v="0"/>
    <x v="10"/>
    <x v="10"/>
  </r>
  <r>
    <x v="9"/>
    <s v="SPRING GERENCIAMENTO E INFORMACOES LTDA"/>
    <x v="9"/>
    <d v="2024-06-18T00:00:00"/>
    <d v="2024-06-20T00:00:00"/>
    <s v="'1028188"/>
    <s v="1 | 1"/>
    <x v="7"/>
    <x v="0"/>
    <n v="-165.6"/>
    <x v="51"/>
    <x v="50"/>
    <s v="REF. MENSALIDADE  SEAC RJ"/>
    <x v="0"/>
    <x v="0"/>
    <x v="0"/>
    <n v="2001"/>
    <x v="0"/>
    <n v="20011"/>
    <s v="CORPORATIVO (Administrativo)"/>
    <x v="1"/>
    <x v="3"/>
    <x v="0"/>
    <x v="0"/>
    <x v="10"/>
    <x v="10"/>
  </r>
  <r>
    <x v="9"/>
    <s v="SPRING GERENCIAMENTO E INFORMACOES LTDA"/>
    <x v="10"/>
    <d v="2024-07-10T00:00:00"/>
    <d v="2024-07-12T00:00:00"/>
    <s v="'67793"/>
    <s v="1 | 1"/>
    <x v="7"/>
    <x v="0"/>
    <n v="-3220"/>
    <x v="51"/>
    <x v="50"/>
    <s v="REF. MENSALIDADE  SEAC RJ"/>
    <x v="0"/>
    <x v="0"/>
    <x v="0"/>
    <n v="2001"/>
    <x v="0"/>
    <n v="20011"/>
    <s v="CORPORATIVO (Administrativo)"/>
    <x v="1"/>
    <x v="4"/>
    <x v="0"/>
    <x v="0"/>
    <x v="10"/>
    <x v="10"/>
  </r>
  <r>
    <x v="9"/>
    <s v="SPRING GERENCIAMENTO E INFORMACOES LTDA"/>
    <x v="10"/>
    <d v="2024-07-18T00:00:00"/>
    <d v="2024-07-22T00:00:00"/>
    <s v="'76551"/>
    <s v="1 | 1"/>
    <x v="7"/>
    <x v="0"/>
    <n v="-151.80000000000001"/>
    <x v="51"/>
    <x v="50"/>
    <s v="REF. MENSALIDADE  SEAC RJ"/>
    <x v="0"/>
    <x v="0"/>
    <x v="0"/>
    <n v="2001"/>
    <x v="0"/>
    <n v="20011"/>
    <s v="CORPORATIVO (Administrativo)"/>
    <x v="1"/>
    <x v="4"/>
    <x v="0"/>
    <x v="0"/>
    <x v="10"/>
    <x v="10"/>
  </r>
  <r>
    <x v="9"/>
    <s v="SPRING GERENCIAMENTO E INFORMACOES LTDA"/>
    <x v="11"/>
    <d v="2024-08-15T00:00:00"/>
    <d v="2024-08-20T00:00:00"/>
    <s v="'1031176"/>
    <s v="1 | 1"/>
    <x v="7"/>
    <x v="0"/>
    <n v="-138"/>
    <x v="51"/>
    <x v="50"/>
    <s v="REF. MENSALIDADE  SEAC RJ"/>
    <x v="0"/>
    <x v="0"/>
    <x v="0"/>
    <n v="2001"/>
    <x v="0"/>
    <n v="20011"/>
    <s v="CORPORATIVO (Administrativo)"/>
    <x v="1"/>
    <x v="4"/>
    <x v="0"/>
    <x v="0"/>
    <x v="10"/>
    <x v="10"/>
  </r>
  <r>
    <x v="9"/>
    <s v="SPRING GERENCIAMENTO E INFORMACOES LTDA"/>
    <x v="12"/>
    <d v="2024-09-12T00:00:00"/>
    <d v="2024-09-20T00:00:00"/>
    <s v="'1032663"/>
    <s v="1 | 1"/>
    <x v="7"/>
    <x v="0"/>
    <n v="-138"/>
    <x v="51"/>
    <x v="50"/>
    <s v="REF. MENSALIDADE  SEAC RJ"/>
    <x v="0"/>
    <x v="0"/>
    <x v="0"/>
    <n v="2001"/>
    <x v="0"/>
    <n v="20011"/>
    <s v="CORPORATIVO (Administrativo)"/>
    <x v="1"/>
    <x v="4"/>
    <x v="0"/>
    <x v="0"/>
    <x v="10"/>
    <x v="10"/>
  </r>
  <r>
    <x v="9"/>
    <s v="SPRING GERENCIAMENTO E INFORMACOES LTDA"/>
    <x v="13"/>
    <d v="2024-10-08T00:00:00"/>
    <d v="2024-10-11T00:00:00"/>
    <s v="'1033985"/>
    <s v="1 | 1"/>
    <x v="7"/>
    <x v="0"/>
    <n v="-1276"/>
    <x v="51"/>
    <x v="50"/>
    <s v="REF. ENC: RES: CONTRIBUICAO NEGOCIAL PATRONAL 2024 "/>
    <x v="0"/>
    <x v="0"/>
    <x v="0"/>
    <n v="2001"/>
    <x v="0"/>
    <n v="20011"/>
    <s v="CORPORATIVO (Administrativo)"/>
    <x v="1"/>
    <x v="0"/>
    <x v="0"/>
    <x v="0"/>
    <x v="10"/>
    <x v="10"/>
  </r>
  <r>
    <x v="9"/>
    <s v="SPRING GERENCIAMENTO E INFORMACOES LTDA"/>
    <x v="13"/>
    <d v="2024-10-16T00:00:00"/>
    <d v="2024-10-21T00:00:00"/>
    <s v="'1034464"/>
    <s v="1 | 1"/>
    <x v="7"/>
    <x v="0"/>
    <n v="-400.2"/>
    <x v="51"/>
    <x v="50"/>
    <s v="CONTRIBUICAO CONST. CONFED. LABORAL - KIOTO"/>
    <x v="0"/>
    <x v="0"/>
    <x v="0"/>
    <n v="2001"/>
    <x v="0"/>
    <n v="20011"/>
    <s v="CORPORATIVO (Administrativo)"/>
    <x v="1"/>
    <x v="0"/>
    <x v="0"/>
    <x v="0"/>
    <x v="10"/>
    <x v="10"/>
  </r>
  <r>
    <x v="9"/>
    <s v="SPRING GERENCIAMENTO E INFORMACOES LTDA"/>
    <x v="14"/>
    <d v="2024-11-19T00:00:00"/>
    <d v="2024-11-21T00:00:00"/>
    <s v="'1036318"/>
    <s v="1 | 1"/>
    <x v="7"/>
    <x v="0"/>
    <n v="-372.6"/>
    <x v="51"/>
    <x v="50"/>
    <s v="CONTRIBUICAO CONST. CONFED. LABORAL - KIOTO"/>
    <x v="0"/>
    <x v="0"/>
    <x v="0"/>
    <n v="2001"/>
    <x v="0"/>
    <n v="20011"/>
    <s v="CORPORATIVO (Administrativo)"/>
    <x v="1"/>
    <x v="0"/>
    <x v="0"/>
    <x v="0"/>
    <x v="10"/>
    <x v="10"/>
  </r>
  <r>
    <x v="9"/>
    <s v="SPRING GERENCIAMENTO E INFORMACOES LTDA"/>
    <x v="0"/>
    <d v="2024-12-04T00:00:00"/>
    <d v="2024-12-20T00:00:00"/>
    <s v="'1038182"/>
    <s v="1 | 1"/>
    <x v="7"/>
    <x v="0"/>
    <n v="-469.2"/>
    <x v="51"/>
    <x v="50"/>
    <s v="CONTRIBUICAO CONST. CONFED. LABORAL - KIOTO"/>
    <x v="0"/>
    <x v="0"/>
    <x v="0"/>
    <n v="2001"/>
    <x v="0"/>
    <n v="20011"/>
    <s v="CORPORATIVO (Administrativo)"/>
    <x v="1"/>
    <x v="0"/>
    <x v="0"/>
    <x v="0"/>
    <x v="10"/>
    <x v="10"/>
  </r>
  <r>
    <x v="9"/>
    <s v="SPRING GERENCIAMENTO E INFORMACOES LTDA"/>
    <x v="1"/>
    <d v="2025-01-17T00:00:00"/>
    <d v="2025-01-21T00:00:00"/>
    <s v="'1039326"/>
    <s v="1 | 1"/>
    <x v="7"/>
    <x v="0"/>
    <n v="-441.6"/>
    <x v="51"/>
    <x v="50"/>
    <s v="CONTRIBUICAO CONST. CONFED. LABORAL - KIOTO"/>
    <x v="0"/>
    <x v="0"/>
    <x v="0"/>
    <n v="2001"/>
    <x v="0"/>
    <n v="20011"/>
    <s v="CORPORATIVO (Administrativo)"/>
    <x v="1"/>
    <x v="1"/>
    <x v="0"/>
    <x v="0"/>
    <x v="10"/>
    <x v="10"/>
  </r>
  <r>
    <x v="9"/>
    <s v="SPRING GERENCIAMENTO E INFORMACOES LTDA"/>
    <x v="2"/>
    <d v="2025-02-10T00:00:00"/>
    <d v="2025-02-20T00:00:00"/>
    <s v="'1040436"/>
    <s v="1 | 1"/>
    <x v="7"/>
    <x v="1"/>
    <n v="-427.8"/>
    <x v="51"/>
    <x v="50"/>
    <s v="CONTRIBUICAO CONST. CONFED. LABORAL - KIOTO"/>
    <x v="0"/>
    <x v="0"/>
    <x v="0"/>
    <n v="2001"/>
    <x v="0"/>
    <n v="20011"/>
    <s v="CORPORATIVO (Administrativo)"/>
    <x v="1"/>
    <x v="1"/>
    <x v="0"/>
    <x v="0"/>
    <x v="10"/>
    <x v="10"/>
  </r>
  <r>
    <x v="9"/>
    <s v="STORM CLEAN COMERCIO DE PRODUTOS DE HIGIENE EIRELI"/>
    <x v="4"/>
    <d v="2024-01-19T00:00:00"/>
    <d v="2024-02-09T00:00:00"/>
    <s v="'9886"/>
    <s v="1 | 1"/>
    <x v="9"/>
    <x v="0"/>
    <n v="-1328.08"/>
    <x v="46"/>
    <x v="45"/>
    <s v="REF: REPOSIÃ‡ÃƒO DE ESTOQUE"/>
    <x v="2"/>
    <x v="0"/>
    <x v="0"/>
    <n v="7002"/>
    <x v="33"/>
    <n v="70027"/>
    <s v="LAVAGEM (Comum)"/>
    <x v="0"/>
    <x v="1"/>
    <x v="9"/>
    <x v="9"/>
    <x v="12"/>
    <x v="12"/>
  </r>
  <r>
    <x v="9"/>
    <s v="STORM CLEAN COMERCIO DE PRODUTOS DE HIGIENE EIRELI"/>
    <x v="5"/>
    <d v="2024-02-01T00:00:00"/>
    <d v="2024-02-22T00:00:00"/>
    <s v="'9911"/>
    <s v="1 | 1"/>
    <x v="9"/>
    <x v="0"/>
    <n v="-1062.44"/>
    <x v="111"/>
    <x v="109"/>
    <s v="REF: REPOSIÃ‡ÃƒO DE ESTOQUE"/>
    <x v="2"/>
    <x v="1"/>
    <x v="0"/>
    <n v="4004"/>
    <x v="2"/>
    <n v="40041"/>
    <s v="PATRIMÔNIO (Administrativo)"/>
    <x v="0"/>
    <x v="1"/>
    <x v="0"/>
    <x v="0"/>
    <x v="9"/>
    <x v="9"/>
  </r>
  <r>
    <x v="9"/>
    <s v="STORM CLEAN COMERCIO DE PRODUTOS DE HIGIENE EIRELI"/>
    <x v="6"/>
    <d v="2024-03-04T00:00:00"/>
    <d v="2024-03-25T00:00:00"/>
    <s v="'9946"/>
    <s v="1 | 1"/>
    <x v="9"/>
    <x v="0"/>
    <n v="-452.8"/>
    <x v="46"/>
    <x v="45"/>
    <s v="REF: REPOSIÃ‡ÃƒO DE ESTOQUE"/>
    <x v="2"/>
    <x v="0"/>
    <x v="0"/>
    <n v="7002"/>
    <x v="33"/>
    <n v="70027"/>
    <s v="LAVAGEM (Comum)"/>
    <x v="0"/>
    <x v="1"/>
    <x v="9"/>
    <x v="9"/>
    <x v="12"/>
    <x v="12"/>
  </r>
  <r>
    <x v="9"/>
    <s v="STORM CLEAN COMERCIO DE PRODUTOS DE HIGIENE EIRELI"/>
    <x v="6"/>
    <d v="2024-03-13T00:00:00"/>
    <d v="2024-04-03T00:00:00"/>
    <s v="'9960"/>
    <s v="1 | 1"/>
    <x v="9"/>
    <x v="0"/>
    <n v="-1593.66"/>
    <x v="46"/>
    <x v="45"/>
    <s v="REF: P/ USO NA OFICINA E SERRALHERIA"/>
    <x v="10"/>
    <x v="0"/>
    <x v="0"/>
    <n v="7001"/>
    <x v="11"/>
    <n v="70017"/>
    <s v="OFICINA (Comum)"/>
    <x v="0"/>
    <x v="1"/>
    <x v="9"/>
    <x v="9"/>
    <x v="12"/>
    <x v="12"/>
  </r>
  <r>
    <x v="9"/>
    <s v="STORM CLEAN COMERCIO DE PRODUTOS DE HIGIENE EIRELI"/>
    <x v="7"/>
    <d v="2024-04-26T00:00:00"/>
    <d v="2024-05-17T00:00:00"/>
    <s v="'10042"/>
    <s v="1 | 1"/>
    <x v="9"/>
    <x v="0"/>
    <n v="-1062.44"/>
    <x v="46"/>
    <x v="45"/>
    <s v="REF: REPOSICA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STORM CLEAN COMERCIO DE PRODUTOS DE HIGIENE EIRELI"/>
    <x v="8"/>
    <d v="2024-05-03T00:00:00"/>
    <d v="2024-05-24T00:00:00"/>
    <s v="'10047"/>
    <s v="1 | 1"/>
    <x v="9"/>
    <x v="0"/>
    <n v="-543.36"/>
    <x v="46"/>
    <x v="45"/>
    <s v="REF: REPOSIÃ‡ÃƒO DE ESTOQUE"/>
    <x v="2"/>
    <x v="0"/>
    <x v="0"/>
    <n v="7002"/>
    <x v="33"/>
    <n v="70027"/>
    <s v="LAVAGEM (Comum)"/>
    <x v="0"/>
    <x v="3"/>
    <x v="9"/>
    <x v="9"/>
    <x v="12"/>
    <x v="12"/>
  </r>
  <r>
    <x v="9"/>
    <s v="STORM CLEAN COMERCIO DE PRODUTOS DE HIGIENE EIRELI"/>
    <x v="8"/>
    <d v="2024-05-17T00:00:00"/>
    <d v="2024-06-07T00:00:00"/>
    <s v="'10077"/>
    <s v="1 | 1"/>
    <x v="9"/>
    <x v="0"/>
    <n v="-1062.44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STORM CLEAN COMERCIO DE PRODUTOS DE HIGIENE EIRELI"/>
    <x v="9"/>
    <d v="2024-06-21T00:00:00"/>
    <d v="2024-07-12T00:00:00"/>
    <s v="'10123"/>
    <s v="1 | 1"/>
    <x v="9"/>
    <x v="0"/>
    <n v="-1062.44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STORM CLEAN COMERCIO DE PRODUTOS DE HIGIENE EIRELI"/>
    <x v="10"/>
    <d v="2024-07-16T00:00:00"/>
    <d v="2024-08-06T00:00:00"/>
    <s v="'10161"/>
    <s v="1 | 1"/>
    <x v="9"/>
    <x v="0"/>
    <n v="-1605.8"/>
    <x v="46"/>
    <x v="45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STORM CLEAN COMERCIO DE PRODUTOS DE HIGIENE EIRELI"/>
    <x v="11"/>
    <d v="2024-08-14T00:00:00"/>
    <d v="2024-09-04T00:00:00"/>
    <s v="'10211"/>
    <s v="1 | 1"/>
    <x v="9"/>
    <x v="0"/>
    <n v="-1062.44"/>
    <x v="46"/>
    <x v="45"/>
    <s v="REF: MANUTENÃ‡ÃƒO"/>
    <x v="10"/>
    <x v="0"/>
    <x v="0"/>
    <n v="7001"/>
    <x v="11"/>
    <n v="70012"/>
    <s v="OFICINA (Extraordinário)"/>
    <x v="0"/>
    <x v="4"/>
    <x v="9"/>
    <x v="9"/>
    <x v="12"/>
    <x v="12"/>
  </r>
  <r>
    <x v="9"/>
    <s v="STORM CLEAN COMERCIO DE PRODUTOS DE HIGIENE EIRELI"/>
    <x v="12"/>
    <d v="2024-09-09T00:00:00"/>
    <d v="2024-09-30T00:00:00"/>
    <s v="'10237"/>
    <s v="1 | 1"/>
    <x v="9"/>
    <x v="0"/>
    <n v="-1428.05"/>
    <x v="46"/>
    <x v="45"/>
    <s v="REF: REPOSIÃ‡ÃƒO DE ESTOQUE"/>
    <x v="10"/>
    <x v="0"/>
    <x v="0"/>
    <n v="7001"/>
    <x v="11"/>
    <n v="70017"/>
    <s v="OFICINA (Comum)"/>
    <x v="0"/>
    <x v="4"/>
    <x v="9"/>
    <x v="9"/>
    <x v="12"/>
    <x v="12"/>
  </r>
  <r>
    <x v="9"/>
    <s v="STORM CLEAN COMERCIO DE PRODUTOS DE HIGIENE EIRELI"/>
    <x v="12"/>
    <d v="2024-09-30T00:00:00"/>
    <d v="2024-10-21T00:00:00"/>
    <s v="'10290"/>
    <s v="1 | 1"/>
    <x v="9"/>
    <x v="0"/>
    <n v="-1540"/>
    <x v="46"/>
    <x v="45"/>
    <s v="REF: REPOSIÃ‡ÃƒO DE ESTOQUE"/>
    <x v="2"/>
    <x v="0"/>
    <x v="0"/>
    <n v="7002"/>
    <x v="33"/>
    <n v="70027"/>
    <s v="LAVAGEM (Comum)"/>
    <x v="0"/>
    <x v="4"/>
    <x v="9"/>
    <x v="9"/>
    <x v="12"/>
    <x v="12"/>
  </r>
  <r>
    <x v="9"/>
    <s v="STORM CLEAN COMERCIO DE PRODUTOS DE HIGIENE EIRELI"/>
    <x v="13"/>
    <d v="2024-10-01T00:00:00"/>
    <d v="2024-10-22T00:00:00"/>
    <s v="'10291"/>
    <s v="1 | 1"/>
    <x v="9"/>
    <x v="0"/>
    <n v="-1062.44"/>
    <x v="46"/>
    <x v="45"/>
    <s v="REF: REPOSIÃ‡ÃƒO DE ESTOQUE"/>
    <x v="10"/>
    <x v="0"/>
    <x v="0"/>
    <n v="7001"/>
    <x v="11"/>
    <n v="70017"/>
    <s v="OFICINA (Comum)"/>
    <x v="0"/>
    <x v="0"/>
    <x v="9"/>
    <x v="9"/>
    <x v="12"/>
    <x v="12"/>
  </r>
  <r>
    <x v="9"/>
    <s v="STORM CLEAN COMERCIO DE PRODUTOS DE HIGIENE EIRELI"/>
    <x v="14"/>
    <d v="2024-11-12T00:00:00"/>
    <d v="2024-12-03T00:00:00"/>
    <s v="'10344"/>
    <s v="1 | 1"/>
    <x v="9"/>
    <x v="0"/>
    <n v="-1062.44"/>
    <x v="46"/>
    <x v="45"/>
    <s v="REF: REPOSIÃ‡ÃƒO DE ESTOQUE"/>
    <x v="10"/>
    <x v="0"/>
    <x v="0"/>
    <n v="7001"/>
    <x v="11"/>
    <n v="70017"/>
    <s v="OFICINA (Comum)"/>
    <x v="0"/>
    <x v="0"/>
    <x v="9"/>
    <x v="9"/>
    <x v="12"/>
    <x v="12"/>
  </r>
  <r>
    <x v="9"/>
    <s v="STORM CLEAN COMERCIO DE PRODUTOS DE HIGIENE EIRELI"/>
    <x v="14"/>
    <d v="2024-11-12T00:00:00"/>
    <d v="2024-12-03T00:00:00"/>
    <s v="'10345"/>
    <s v="1 | 1"/>
    <x v="9"/>
    <x v="0"/>
    <n v="-1540"/>
    <x v="46"/>
    <x v="45"/>
    <s v="REF: REPOSIÃ‡ÃƒO DE ESTOQUE"/>
    <x v="2"/>
    <x v="0"/>
    <x v="0"/>
    <n v="7002"/>
    <x v="33"/>
    <n v="70027"/>
    <s v="LAVAGEM (Comum)"/>
    <x v="0"/>
    <x v="0"/>
    <x v="9"/>
    <x v="9"/>
    <x v="12"/>
    <x v="12"/>
  </r>
  <r>
    <x v="9"/>
    <s v="STORM CLEAN COMERCIO DE PRODUTOS DE HIGIENE EIRELI"/>
    <x v="0"/>
    <d v="2024-12-11T00:00:00"/>
    <d v="2025-01-02T00:00:00"/>
    <s v="'10404"/>
    <s v="1 | 1"/>
    <x v="9"/>
    <x v="0"/>
    <n v="-1540"/>
    <x v="46"/>
    <x v="45"/>
    <s v="REF: REPOSIÃ‡ÃƒO DE ESTOQUE, MATERIAL PARA LAVAGEM DA FROTA E LIMPEZA DOS GALPÃ•ES !! "/>
    <x v="2"/>
    <x v="0"/>
    <x v="0"/>
    <n v="7002"/>
    <x v="33"/>
    <n v="70027"/>
    <s v="LAVAGEM (Comum)"/>
    <x v="0"/>
    <x v="0"/>
    <x v="9"/>
    <x v="9"/>
    <x v="12"/>
    <x v="12"/>
  </r>
  <r>
    <x v="9"/>
    <s v="STORM CLEAN COMERCIO DE PRODUTOS DE HIGIENE EIRELI"/>
    <x v="0"/>
    <d v="2024-12-11T00:00:00"/>
    <d v="2025-01-02T00:00:00"/>
    <s v="'10405"/>
    <s v="1 | 1"/>
    <x v="9"/>
    <x v="0"/>
    <n v="-1593.66"/>
    <x v="46"/>
    <x v="45"/>
    <s v="REF: REPOSIÃ‡ÃƒO DE ESTOQUE, ESTAMOS ZERADOS !! MATERIAL PARA LIMPEZA DA MÃƒO, OFICINA, SERRALHERIA, FÃBRICA ... "/>
    <x v="10"/>
    <x v="0"/>
    <x v="0"/>
    <n v="7001"/>
    <x v="11"/>
    <n v="70012"/>
    <s v="OFICINA (Extraordinário)"/>
    <x v="0"/>
    <x v="0"/>
    <x v="9"/>
    <x v="9"/>
    <x v="12"/>
    <x v="12"/>
  </r>
  <r>
    <x v="9"/>
    <s v="STORM CLEAN COMERCIO DE PRODUTOS DE HIGIENE EIRELI"/>
    <x v="1"/>
    <d v="2025-01-16T00:00:00"/>
    <d v="2025-02-06T00:00:00"/>
    <s v="'10443"/>
    <s v="1 | 1"/>
    <x v="9"/>
    <x v="0"/>
    <n v="-1115.56"/>
    <x v="46"/>
    <x v="45"/>
    <s v="REF: REPOSIÃ‡ÃƒO DE ESTOQUE"/>
    <x v="10"/>
    <x v="0"/>
    <x v="0"/>
    <n v="7001"/>
    <x v="11"/>
    <n v="70017"/>
    <s v="OFICINA (Comum)"/>
    <x v="0"/>
    <x v="1"/>
    <x v="9"/>
    <x v="9"/>
    <x v="12"/>
    <x v="12"/>
  </r>
  <r>
    <x v="9"/>
    <s v="STORM CLEAN COMERCIO DE PRODUTOS DE HIGIENE EIRELI"/>
    <x v="1"/>
    <d v="2025-01-16T00:00:00"/>
    <d v="2025-02-06T00:00:00"/>
    <s v="'10444"/>
    <s v="1 | 1"/>
    <x v="9"/>
    <x v="0"/>
    <n v="-1540"/>
    <x v="46"/>
    <x v="45"/>
    <s v="REF: REPOSIÃ‡ÃƒO DE ESTOQUE"/>
    <x v="2"/>
    <x v="0"/>
    <x v="0"/>
    <n v="7002"/>
    <x v="33"/>
    <n v="70027"/>
    <s v="LAVAGEM (Comum)"/>
    <x v="0"/>
    <x v="1"/>
    <x v="9"/>
    <x v="9"/>
    <x v="12"/>
    <x v="12"/>
  </r>
  <r>
    <x v="9"/>
    <s v="STORM CLEAN COMERCIO DE PRODUTOS DE HIGIENE EIRELI"/>
    <x v="1"/>
    <d v="2025-01-16T00:00:00"/>
    <d v="2025-02-06T00:00:00"/>
    <s v="'10445"/>
    <s v="1 | 1"/>
    <x v="9"/>
    <x v="0"/>
    <n v="-200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STORM CLEAN COMERCIO DE PRODUTOS DE HIGIENE EIRELI"/>
    <x v="2"/>
    <d v="2025-02-05T00:00:00"/>
    <d v="2025-02-26T00:00:00"/>
    <s v="'10473"/>
    <s v="1 | 1"/>
    <x v="9"/>
    <x v="1"/>
    <n v="-1540"/>
    <x v="46"/>
    <x v="45"/>
    <s v="REF: UMA BOMBONA P/ JPA E UMA PARA BONSUCESSO"/>
    <x v="2"/>
    <x v="0"/>
    <x v="0"/>
    <n v="7002"/>
    <x v="33"/>
    <n v="70027"/>
    <s v="LAVAGEM (Comum)"/>
    <x v="0"/>
    <x v="1"/>
    <x v="9"/>
    <x v="9"/>
    <x v="12"/>
    <x v="12"/>
  </r>
  <r>
    <x v="9"/>
    <s v="STORM CLEAN COMERCIO DE PRODUTOS DE HIGIENE EIRELI"/>
    <x v="2"/>
    <d v="2025-02-05T00:00:00"/>
    <d v="2025-02-26T00:00:00"/>
    <s v="'10474"/>
    <s v="1 | 1"/>
    <x v="9"/>
    <x v="1"/>
    <n v="-1115.56"/>
    <x v="46"/>
    <x v="45"/>
    <s v="REF: REPOSIÃ‡ÃƒO DE ESTOQUE"/>
    <x v="10"/>
    <x v="0"/>
    <x v="0"/>
    <n v="7001"/>
    <x v="11"/>
    <n v="70017"/>
    <s v="OFICINA (Comum)"/>
    <x v="0"/>
    <x v="1"/>
    <x v="9"/>
    <x v="9"/>
    <x v="12"/>
    <x v="12"/>
  </r>
  <r>
    <x v="9"/>
    <s v="STORM CLEAN COMERCIO DE PRODUTOS DE HIGIENE EIRELI"/>
    <x v="2"/>
    <d v="2025-02-11T00:00:00"/>
    <d v="2025-03-04T00:00:00"/>
    <s v="'10483 - 10485"/>
    <s v="1 | 1"/>
    <x v="9"/>
    <x v="1"/>
    <n v="-2310"/>
    <x v="46"/>
    <x v="45"/>
    <s v="REF: REPOSIÃ‡ÃƒO DE ESTOQUE"/>
    <x v="2"/>
    <x v="0"/>
    <x v="0"/>
    <n v="7002"/>
    <x v="33"/>
    <n v="70027"/>
    <s v="LAVAGEM (Comum)"/>
    <x v="0"/>
    <x v="1"/>
    <x v="9"/>
    <x v="9"/>
    <x v="12"/>
    <x v="12"/>
  </r>
  <r>
    <x v="9"/>
    <s v="SUL AMERICA COMPANHIA DE SEGURO SAUDE"/>
    <x v="4"/>
    <d v="2023-12-29T00:00:00"/>
    <d v="2024-01-26T00:00:00"/>
    <s v="'19881231294600"/>
    <s v="1 | 1"/>
    <x v="7"/>
    <x v="0"/>
    <n v="-4182.29"/>
    <x v="85"/>
    <x v="84"/>
    <s v="REF. PLANO DE SAUDE SULAMERICA  - CAIO "/>
    <x v="19"/>
    <x v="1"/>
    <x v="0"/>
    <n v="1002"/>
    <x v="22"/>
    <n v="10021"/>
    <s v="DIRETORIA (Administrativo)"/>
    <x v="1"/>
    <x v="1"/>
    <x v="2"/>
    <x v="2"/>
    <x v="13"/>
    <x v="13"/>
  </r>
  <r>
    <x v="9"/>
    <s v="SUL AMERICA COMPANHIA DE SEGURO SAUDE"/>
    <x v="6"/>
    <d v="2024-03-02T00:00:00"/>
    <d v="2024-03-26T00:00:00"/>
    <s v="'19881235590500"/>
    <s v="1 | 1"/>
    <x v="7"/>
    <x v="0"/>
    <n v="-5437.5"/>
    <x v="85"/>
    <x v="84"/>
    <s v="REF. PLANO DE SAUDE SULAMERICA  - CAIO "/>
    <x v="19"/>
    <x v="1"/>
    <x v="0"/>
    <n v="1002"/>
    <x v="22"/>
    <n v="10021"/>
    <s v="DIRETORIA (Administrativo)"/>
    <x v="1"/>
    <x v="1"/>
    <x v="2"/>
    <x v="2"/>
    <x v="13"/>
    <x v="13"/>
  </r>
  <r>
    <x v="9"/>
    <s v="SUL AMERICA COMPANHIA DE SEGURO SAUDE"/>
    <x v="7"/>
    <d v="2024-04-02T00:00:00"/>
    <d v="2024-04-26T00:00:00"/>
    <s v="'19881237610660"/>
    <s v="1 | 1"/>
    <x v="7"/>
    <x v="0"/>
    <n v="-5437.5"/>
    <x v="85"/>
    <x v="84"/>
    <s v="REF. FATURAMENTO SAÃšDE - KIOTO AMBIENTAL LTDA MARÃ‡O/2024"/>
    <x v="19"/>
    <x v="1"/>
    <x v="0"/>
    <n v="1002"/>
    <x v="22"/>
    <n v="10021"/>
    <s v="DIRETORIA (Administrativo)"/>
    <x v="1"/>
    <x v="3"/>
    <x v="2"/>
    <x v="2"/>
    <x v="13"/>
    <x v="13"/>
  </r>
  <r>
    <x v="9"/>
    <s v="SUL AMERICA COMPANHIA DE SEGURO SAUDE"/>
    <x v="8"/>
    <d v="2024-05-02T00:00:00"/>
    <d v="2024-05-27T00:00:00"/>
    <s v="'19881239682150"/>
    <s v="1 | 1"/>
    <x v="7"/>
    <x v="0"/>
    <n v="-7831.54"/>
    <x v="85"/>
    <x v="84"/>
    <s v="REF. FATURAMENTO SAÃšDE - KIOTO AMBIENTAL LTDA ABR/2024"/>
    <x v="19"/>
    <x v="1"/>
    <x v="0"/>
    <n v="1002"/>
    <x v="22"/>
    <n v="10021"/>
    <s v="DIRETORIA (Administrativo)"/>
    <x v="1"/>
    <x v="3"/>
    <x v="2"/>
    <x v="2"/>
    <x v="13"/>
    <x v="13"/>
  </r>
  <r>
    <x v="9"/>
    <s v="SUL AMERICA COMPANHIA DE SEGURO SAUDE"/>
    <x v="9"/>
    <d v="2024-05-31T00:00:00"/>
    <d v="2024-06-26T00:00:00"/>
    <s v="'19881241859660"/>
    <s v="1 | 1"/>
    <x v="7"/>
    <x v="0"/>
    <n v="-6235.52"/>
    <x v="85"/>
    <x v="84"/>
    <s v="REF. FATURAMENTO SAÃšDE - KIOTO AMBIENTAL LTDA  CAIO"/>
    <x v="19"/>
    <x v="1"/>
    <x v="0"/>
    <n v="1002"/>
    <x v="22"/>
    <n v="10021"/>
    <s v="DIRETORIA (Administrativo)"/>
    <x v="1"/>
    <x v="3"/>
    <x v="2"/>
    <x v="2"/>
    <x v="13"/>
    <x v="13"/>
  </r>
  <r>
    <x v="9"/>
    <s v="SUL AMERICA COMPANHIA DE SEGURO SAUDE"/>
    <x v="10"/>
    <d v="2024-07-02T00:00:00"/>
    <d v="2024-07-26T00:00:00"/>
    <s v="'19881244001430"/>
    <s v="1 | 1"/>
    <x v="7"/>
    <x v="0"/>
    <n v="-6235.52"/>
    <x v="85"/>
    <x v="84"/>
    <s v="REF. FATURAMENTO SAÃšDE - KIOTO AMBIENTAL LTDA  CAIO"/>
    <x v="19"/>
    <x v="1"/>
    <x v="0"/>
    <n v="1002"/>
    <x v="22"/>
    <n v="10021"/>
    <s v="DIRETORIA (Administrativo)"/>
    <x v="1"/>
    <x v="4"/>
    <x v="2"/>
    <x v="2"/>
    <x v="13"/>
    <x v="13"/>
  </r>
  <r>
    <x v="9"/>
    <s v="SUL AMERICA COMPANHIA DE SEGURO SAUDE"/>
    <x v="11"/>
    <d v="2024-08-02T00:00:00"/>
    <d v="2024-08-26T00:00:00"/>
    <s v="'19881246085570"/>
    <s v="1 | 1"/>
    <x v="7"/>
    <x v="0"/>
    <n v="-6235.52"/>
    <x v="85"/>
    <x v="84"/>
    <s v="REF. FATURAMENTO SAÃšDE - KIOTO AMBIENTAL LTDA  CAIO"/>
    <x v="19"/>
    <x v="1"/>
    <x v="0"/>
    <n v="1002"/>
    <x v="22"/>
    <n v="10021"/>
    <s v="DIRETORIA (Administrativo)"/>
    <x v="1"/>
    <x v="4"/>
    <x v="2"/>
    <x v="2"/>
    <x v="13"/>
    <x v="13"/>
  </r>
  <r>
    <x v="9"/>
    <s v="SUL AMERICA COMPANHIA DE SEGURO SAUDE"/>
    <x v="12"/>
    <d v="2024-08-30T00:00:00"/>
    <d v="2024-09-26T00:00:00"/>
    <s v="'24442276"/>
    <s v="1 | 1"/>
    <x v="7"/>
    <x v="0"/>
    <n v="-6235.52"/>
    <x v="85"/>
    <x v="84"/>
    <s v="REF. FATURAMENTO SAÃšDE - KIOTO AMBIENTAL LTDA  CAIO"/>
    <x v="19"/>
    <x v="1"/>
    <x v="0"/>
    <n v="1002"/>
    <x v="22"/>
    <n v="10021"/>
    <s v="DIRETORIA (Administrativo)"/>
    <x v="1"/>
    <x v="4"/>
    <x v="2"/>
    <x v="2"/>
    <x v="13"/>
    <x v="13"/>
  </r>
  <r>
    <x v="9"/>
    <s v="SUL AMERICA COMPANHIA DE SEGURO SAUDE"/>
    <x v="13"/>
    <d v="2024-10-02T00:00:00"/>
    <d v="2024-10-28T00:00:00"/>
    <s v="'19881250323580"/>
    <s v="1 | 1"/>
    <x v="7"/>
    <x v="0"/>
    <n v="-6235.52"/>
    <x v="85"/>
    <x v="84"/>
    <s v="REF. FATURAMENTO SAÃšDE - KIOTO AMBIENTAL LTDA  CAIO"/>
    <x v="19"/>
    <x v="1"/>
    <x v="0"/>
    <n v="1002"/>
    <x v="22"/>
    <n v="10021"/>
    <s v="DIRETORIA (Administrativo)"/>
    <x v="1"/>
    <x v="0"/>
    <x v="2"/>
    <x v="2"/>
    <x v="13"/>
    <x v="13"/>
  </r>
  <r>
    <x v="9"/>
    <s v="SUL AMERICA COMPANHIA DE SEGURO SAUDE"/>
    <x v="14"/>
    <d v="2024-11-02T00:00:00"/>
    <d v="2024-11-26T00:00:00"/>
    <s v="'19881252463050"/>
    <s v="1 | 1"/>
    <x v="7"/>
    <x v="0"/>
    <n v="-7462.03"/>
    <x v="85"/>
    <x v="84"/>
    <s v="REF. FATURAMENTO SAÃšDE - KIOTO AMBIENTAL LTDA  CAIO"/>
    <x v="19"/>
    <x v="1"/>
    <x v="0"/>
    <n v="1002"/>
    <x v="22"/>
    <n v="10021"/>
    <s v="DIRETORIA (Administrativo)"/>
    <x v="1"/>
    <x v="0"/>
    <x v="2"/>
    <x v="2"/>
    <x v="13"/>
    <x v="13"/>
  </r>
  <r>
    <x v="9"/>
    <s v="SUL AMERICA COMPANHIA DE SEGURO SAUDE"/>
    <x v="1"/>
    <d v="2025-01-16T00:00:00"/>
    <d v="2025-01-27T00:00:00"/>
    <s v="'81454257361740"/>
    <s v="1 | 1"/>
    <x v="7"/>
    <x v="0"/>
    <n v="-2451.1999999999998"/>
    <x v="70"/>
    <x v="69"/>
    <s v="REF. FATURAMENTO SAÃšDE - SulAmÃ©rica SaÃºde - KIOTO"/>
    <x v="22"/>
    <x v="1"/>
    <x v="0"/>
    <n v="4002"/>
    <x v="34"/>
    <n v="40021"/>
    <s v="VENDAS (Administrativo)"/>
    <x v="1"/>
    <x v="1"/>
    <x v="2"/>
    <x v="2"/>
    <x v="15"/>
    <x v="15"/>
  </r>
  <r>
    <x v="9"/>
    <s v="SUL AMERICA COMPANHIA DE SEGURO SAUDE"/>
    <x v="1"/>
    <d v="2025-01-16T00:00:00"/>
    <d v="2025-01-27T00:00:00"/>
    <s v="'81454257361740"/>
    <s v="1 | 1"/>
    <x v="7"/>
    <x v="0"/>
    <n v="-401.42"/>
    <x v="70"/>
    <x v="69"/>
    <s v="REF. FATURAMENTO SAÃšDE - SulAmÃ©rica SaÃºde - KIOTO"/>
    <x v="6"/>
    <x v="2"/>
    <x v="0"/>
    <n v="6002"/>
    <x v="9"/>
    <n v="60022"/>
    <s v="OPERACIONAL ADM (Extraordinário)"/>
    <x v="1"/>
    <x v="1"/>
    <x v="2"/>
    <x v="2"/>
    <x v="15"/>
    <x v="15"/>
  </r>
  <r>
    <x v="9"/>
    <s v="SUL AMERICA COMPANHIA DE SEGURO SAUDE"/>
    <x v="1"/>
    <d v="2025-01-16T00:00:00"/>
    <d v="2025-01-27T00:00:00"/>
    <s v="'81454257361740"/>
    <s v="1 | 1"/>
    <x v="7"/>
    <x v="0"/>
    <n v="-337.98"/>
    <x v="70"/>
    <x v="69"/>
    <s v="REF. FATURAMENTO SAÃšDE - SulAmÃ©rica SaÃºde - KIOTO"/>
    <x v="17"/>
    <x v="1"/>
    <x v="0"/>
    <n v="4001"/>
    <x v="20"/>
    <n v="40011"/>
    <s v="ATENDIMENTO (Administrativo)"/>
    <x v="1"/>
    <x v="1"/>
    <x v="2"/>
    <x v="2"/>
    <x v="15"/>
    <x v="15"/>
  </r>
  <r>
    <x v="9"/>
    <s v="SUL AMERICA COMPANHIA DE SEGURO SAUDE"/>
    <x v="1"/>
    <d v="2025-01-16T00:00:00"/>
    <d v="2025-01-27T00:00:00"/>
    <s v="'81454257361740"/>
    <s v="1 | 1"/>
    <x v="7"/>
    <x v="0"/>
    <n v="0"/>
    <x v="70"/>
    <x v="69"/>
    <s v="REF. FATURAMENTO SAÃšDE - SulAmÃ©rica SaÃºde - KIOTO"/>
    <x v="12"/>
    <x v="1"/>
    <x v="0"/>
    <n v="4003"/>
    <x v="13"/>
    <n v="40031"/>
    <s v="RELACIONAMENTO (Administrativo)"/>
    <x v="1"/>
    <x v="1"/>
    <x v="2"/>
    <x v="2"/>
    <x v="15"/>
    <x v="15"/>
  </r>
  <r>
    <x v="9"/>
    <s v="SUL AMERICA COMPANHIA DE SEGURO SAUDE"/>
    <x v="1"/>
    <d v="2025-01-16T00:00:00"/>
    <d v="2025-01-27T00:00:00"/>
    <s v="'81454257361740"/>
    <s v="1 | 1"/>
    <x v="7"/>
    <x v="0"/>
    <n v="0"/>
    <x v="70"/>
    <x v="69"/>
    <s v="REF. FATURAMENTO SAÃšDE - SulAmÃ©rica SaÃºde - KIOTO"/>
    <x v="15"/>
    <x v="1"/>
    <x v="0"/>
    <n v="3005"/>
    <x v="18"/>
    <n v="30051"/>
    <s v="DEPARTAMENTO PESSOAL (Administrativo)"/>
    <x v="1"/>
    <x v="1"/>
    <x v="2"/>
    <x v="2"/>
    <x v="15"/>
    <x v="15"/>
  </r>
  <r>
    <x v="9"/>
    <s v="SUL AMERICA COMPANHIA DE SEGURO SAUDE"/>
    <x v="1"/>
    <d v="2025-01-16T00:00:00"/>
    <d v="2025-01-27T00:00:00"/>
    <s v="'81454257361740"/>
    <s v="1 | 1"/>
    <x v="7"/>
    <x v="0"/>
    <n v="0"/>
    <x v="70"/>
    <x v="69"/>
    <s v="REF. FATURAMENTO SAÃšDE - SulAmÃ©rica SaÃºde - KIOTO"/>
    <x v="16"/>
    <x v="1"/>
    <x v="0"/>
    <n v="3002"/>
    <x v="19"/>
    <n v="30021"/>
    <s v="FINANCEIRO (Administrativo)"/>
    <x v="1"/>
    <x v="1"/>
    <x v="2"/>
    <x v="2"/>
    <x v="15"/>
    <x v="15"/>
  </r>
  <r>
    <x v="9"/>
    <s v="SUL AMERICA COMPANHIA DE SEGURO SAUDE"/>
    <x v="1"/>
    <d v="2025-01-16T00:00:00"/>
    <d v="2025-01-27T00:00:00"/>
    <s v="'81454257361740"/>
    <s v="1 | 1"/>
    <x v="7"/>
    <x v="0"/>
    <n v="0"/>
    <x v="70"/>
    <x v="69"/>
    <s v="REF. FATURAMENTO SAÃšDE - SulAmÃ©rica SaÃºde - KIOTO"/>
    <x v="6"/>
    <x v="2"/>
    <x v="0"/>
    <n v="6001"/>
    <x v="6"/>
    <n v="60012"/>
    <s v="OPERACIONAL (Extraordinário)"/>
    <x v="1"/>
    <x v="1"/>
    <x v="2"/>
    <x v="2"/>
    <x v="15"/>
    <x v="15"/>
  </r>
  <r>
    <x v="9"/>
    <s v="SUL AMERICA COMPANHIA DE SEGURO SAUDE"/>
    <x v="1"/>
    <d v="2025-01-16T00:00:00"/>
    <d v="2025-01-27T00:00:00"/>
    <s v="'81454257361740"/>
    <s v="1 | 1"/>
    <x v="7"/>
    <x v="0"/>
    <n v="0"/>
    <x v="70"/>
    <x v="69"/>
    <s v="REF. FATURAMENTO SAÃšDE - SulAmÃ©rica SaÃºde - KIOTO"/>
    <x v="6"/>
    <x v="2"/>
    <x v="0"/>
    <n v="6002"/>
    <x v="9"/>
    <n v="60025"/>
    <s v="OPERACIONAL ADM (Químico e Biológico)"/>
    <x v="1"/>
    <x v="1"/>
    <x v="2"/>
    <x v="2"/>
    <x v="15"/>
    <x v="15"/>
  </r>
  <r>
    <x v="9"/>
    <s v="SUL AMERICA COMPANHIA DE SEGURO SAUDE"/>
    <x v="1"/>
    <d v="2025-01-16T00:00:00"/>
    <d v="2025-01-27T00:00:00"/>
    <s v="'81454257361740"/>
    <s v="1 | 1"/>
    <x v="7"/>
    <x v="0"/>
    <n v="0"/>
    <x v="70"/>
    <x v="69"/>
    <s v="REF. FATURAMENTO SAÃšDE - SulAmÃ©rica SaÃºde - KIOTO"/>
    <x v="18"/>
    <x v="1"/>
    <x v="0"/>
    <n v="5002"/>
    <x v="21"/>
    <n v="50021"/>
    <s v="MANIFESTO (Administrativo)"/>
    <x v="1"/>
    <x v="1"/>
    <x v="2"/>
    <x v="2"/>
    <x v="15"/>
    <x v="15"/>
  </r>
  <r>
    <x v="9"/>
    <s v="SUL AMERICA COMPANHIA DE SEGURO SAUDE"/>
    <x v="1"/>
    <d v="2025-01-16T00:00:00"/>
    <d v="2025-01-27T00:00:00"/>
    <s v="'81454257361740"/>
    <s v="1 | 1"/>
    <x v="7"/>
    <x v="0"/>
    <n v="0"/>
    <x v="70"/>
    <x v="69"/>
    <s v="REF. FATURAMENTO SAÃšDE - SulAmÃ©rica SaÃºde - KIOTO"/>
    <x v="19"/>
    <x v="1"/>
    <x v="0"/>
    <n v="1002"/>
    <x v="22"/>
    <n v="10021"/>
    <s v="DIRETORIA (Administrativo)"/>
    <x v="1"/>
    <x v="1"/>
    <x v="2"/>
    <x v="2"/>
    <x v="15"/>
    <x v="15"/>
  </r>
  <r>
    <x v="9"/>
    <s v="SUL AMERICA COMPANHIA DE SEGURO SAUDE"/>
    <x v="1"/>
    <d v="2025-01-16T00:00:00"/>
    <d v="2025-01-27T00:00:00"/>
    <s v="'81454257361740"/>
    <s v="1 | 1"/>
    <x v="7"/>
    <x v="0"/>
    <n v="0"/>
    <x v="70"/>
    <x v="69"/>
    <s v="REF. FATURAMENTO SAÃšDE - SulAmÃ©rica SaÃºde - KIOTO"/>
    <x v="11"/>
    <x v="1"/>
    <x v="0"/>
    <n v="3003"/>
    <x v="12"/>
    <n v="30031"/>
    <s v="COBRANÇA (Administrativo)"/>
    <x v="1"/>
    <x v="1"/>
    <x v="2"/>
    <x v="2"/>
    <x v="15"/>
    <x v="15"/>
  </r>
  <r>
    <x v="9"/>
    <s v="SUL AMERICA COMPANHIA DE SEGURO SAUDE"/>
    <x v="1"/>
    <d v="2025-01-16T00:00:00"/>
    <d v="2025-01-27T00:00:00"/>
    <s v="'81454257361740"/>
    <s v="1 | 1"/>
    <x v="7"/>
    <x v="0"/>
    <n v="0"/>
    <x v="70"/>
    <x v="69"/>
    <s v="REF. FATURAMENTO SAÃšDE - SulAmÃ©rica SaÃºde - KIOTO"/>
    <x v="20"/>
    <x v="1"/>
    <x v="0"/>
    <n v="3004"/>
    <x v="27"/>
    <n v="30041"/>
    <s v="FATURAMENTO (Administrativo)"/>
    <x v="1"/>
    <x v="1"/>
    <x v="2"/>
    <x v="2"/>
    <x v="15"/>
    <x v="15"/>
  </r>
  <r>
    <x v="9"/>
    <s v="SUL AMERICA COMPANHIA DE SEGURO SAUDE"/>
    <x v="1"/>
    <d v="2025-01-16T00:00:00"/>
    <d v="2025-01-27T00:00:00"/>
    <s v="'81454257361740"/>
    <s v="1 | 1"/>
    <x v="7"/>
    <x v="0"/>
    <n v="0"/>
    <x v="70"/>
    <x v="69"/>
    <s v="REF. FATURAMENTO SAÃšDE - SulAmÃ©rica SaÃºde - KIOTO"/>
    <x v="8"/>
    <x v="1"/>
    <x v="0"/>
    <n v="3006"/>
    <x v="8"/>
    <n v="30061"/>
    <s v="RECURSOS HUMANOS (Administrativo)"/>
    <x v="1"/>
    <x v="1"/>
    <x v="2"/>
    <x v="2"/>
    <x v="15"/>
    <x v="15"/>
  </r>
  <r>
    <x v="9"/>
    <s v="SUL AMERICA COMPANHIA DE SEGURO SAUDE"/>
    <x v="1"/>
    <d v="2025-01-16T00:00:00"/>
    <d v="2025-01-27T00:00:00"/>
    <s v="'81454257361740"/>
    <s v="1 | 1"/>
    <x v="7"/>
    <x v="0"/>
    <n v="0"/>
    <x v="70"/>
    <x v="69"/>
    <s v="REF. FATURAMENTO SAÃšDE - SulAmÃ©rica SaÃºde - KIOTO"/>
    <x v="21"/>
    <x v="1"/>
    <x v="0"/>
    <n v="8003"/>
    <x v="28"/>
    <n v="80031"/>
    <s v="QUALIDADE E PROCESSOS (Administrativo)"/>
    <x v="1"/>
    <x v="1"/>
    <x v="2"/>
    <x v="2"/>
    <x v="15"/>
    <x v="15"/>
  </r>
  <r>
    <x v="9"/>
    <s v="TABELIONATO DO 1 OF DE PROT DE TIT RIO DE JANEIRO - RJ"/>
    <x v="13"/>
    <d v="2024-10-24T00:00:00"/>
    <d v="2024-10-25T00:00:00"/>
    <s v="'1034816"/>
    <s v="1 | 1"/>
    <x v="8"/>
    <x v="0"/>
    <n v="-574.73"/>
    <x v="121"/>
    <x v="119"/>
    <s v="Pagamento de Emolumentos "/>
    <x v="2"/>
    <x v="1"/>
    <x v="0"/>
    <n v="4004"/>
    <x v="2"/>
    <n v="40041"/>
    <s v="PATRIMÔNIO (Administrativo)"/>
    <x v="0"/>
    <x v="0"/>
    <x v="0"/>
    <x v="0"/>
    <x v="9"/>
    <x v="9"/>
  </r>
  <r>
    <x v="9"/>
    <s v="TAMBAU RIO TRANSMISSOES EIRELI"/>
    <x v="6"/>
    <d v="2024-03-06T00:00:00"/>
    <d v="2024-04-11T00:00:00"/>
    <s v="'24057"/>
    <s v="1 | 1"/>
    <x v="9"/>
    <x v="0"/>
    <n v="-8201.77"/>
    <x v="46"/>
    <x v="45"/>
    <s v="REF: LTQ4I11 "/>
    <x v="10"/>
    <x v="0"/>
    <x v="0"/>
    <n v="7001"/>
    <x v="11"/>
    <n v="70012"/>
    <s v="OFICINA (Extraordinário)"/>
    <x v="0"/>
    <x v="1"/>
    <x v="9"/>
    <x v="9"/>
    <x v="12"/>
    <x v="12"/>
  </r>
  <r>
    <x v="9"/>
    <s v="TAMBAU RIO TRANSMISSOES EIRELI"/>
    <x v="6"/>
    <d v="2024-03-06T00:00:00"/>
    <d v="2024-04-11T00:00:00"/>
    <s v="'8123"/>
    <s v="1 | 1"/>
    <x v="10"/>
    <x v="0"/>
    <n v="-750"/>
    <x v="46"/>
    <x v="45"/>
    <s v="REF: LTQ4I11"/>
    <x v="10"/>
    <x v="0"/>
    <x v="0"/>
    <n v="7001"/>
    <x v="11"/>
    <n v="70012"/>
    <s v="OFICINA (Extraordinário)"/>
    <x v="0"/>
    <x v="1"/>
    <x v="9"/>
    <x v="9"/>
    <x v="12"/>
    <x v="12"/>
  </r>
  <r>
    <x v="9"/>
    <s v="TAMBAU RIO TRANSMISSOES EIRELI"/>
    <x v="6"/>
    <d v="2024-03-06T00:00:00"/>
    <d v="2024-04-11T00:00:00"/>
    <s v="'8124"/>
    <s v="1 | 1"/>
    <x v="9"/>
    <x v="0"/>
    <n v="-280"/>
    <x v="46"/>
    <x v="45"/>
    <s v="REF: FPW0990  KOLETA  "/>
    <x v="10"/>
    <x v="0"/>
    <x v="0"/>
    <n v="7001"/>
    <x v="11"/>
    <n v="70013"/>
    <s v="OFICINA (Poli e Rollon)"/>
    <x v="0"/>
    <x v="1"/>
    <x v="9"/>
    <x v="9"/>
    <x v="12"/>
    <x v="12"/>
  </r>
  <r>
    <x v="9"/>
    <s v="TAMBAU RIO TRANSMISSOES EIRELI"/>
    <x v="6"/>
    <d v="2024-03-06T00:00:00"/>
    <d v="2024-04-12T00:00:00"/>
    <s v="'24058"/>
    <s v="1 | 1"/>
    <x v="9"/>
    <x v="0"/>
    <n v="-2626.83"/>
    <x v="46"/>
    <x v="45"/>
    <s v="REF: KOLETA FPW0990"/>
    <x v="10"/>
    <x v="0"/>
    <x v="0"/>
    <n v="7001"/>
    <x v="11"/>
    <n v="70013"/>
    <s v="OFICINA (Poli e Rollon)"/>
    <x v="0"/>
    <x v="1"/>
    <x v="9"/>
    <x v="9"/>
    <x v="12"/>
    <x v="12"/>
  </r>
  <r>
    <x v="9"/>
    <s v="TAMBAU RIO TRANSMISSOES EIRELI"/>
    <x v="9"/>
    <d v="2024-06-27T00:00:00"/>
    <d v="2024-07-25T00:00:00"/>
    <s v="'24745"/>
    <s v="1 | 1"/>
    <x v="9"/>
    <x v="0"/>
    <n v="-705.9"/>
    <x v="46"/>
    <x v="45"/>
    <s v="REF: COLETA FPW0990"/>
    <x v="10"/>
    <x v="0"/>
    <x v="0"/>
    <n v="7001"/>
    <x v="11"/>
    <n v="70013"/>
    <s v="OFICINA (Poli e Rollon)"/>
    <x v="0"/>
    <x v="3"/>
    <x v="9"/>
    <x v="9"/>
    <x v="12"/>
    <x v="12"/>
  </r>
  <r>
    <x v="9"/>
    <s v="TAMBAU RIO TRANSMISSOES EIRELI"/>
    <x v="13"/>
    <d v="2024-10-16T00:00:00"/>
    <d v="2024-10-17T00:00:00"/>
    <s v="'025503"/>
    <s v="1 | 1"/>
    <x v="9"/>
    <x v="0"/>
    <n v="-15343.53"/>
    <x v="46"/>
    <x v="45"/>
    <s v="REF: ENC: NOTAS FISCAIS DE CAMBIO PARA PAGAMENTO"/>
    <x v="10"/>
    <x v="0"/>
    <x v="0"/>
    <n v="7001"/>
    <x v="11"/>
    <n v="70013"/>
    <s v="OFICINA (Poli e Rollon)"/>
    <x v="0"/>
    <x v="0"/>
    <x v="9"/>
    <x v="9"/>
    <x v="12"/>
    <x v="12"/>
  </r>
  <r>
    <x v="9"/>
    <s v="TAMBAU RIO TRANSMISSOES EIRELI"/>
    <x v="13"/>
    <d v="2024-10-16T00:00:00"/>
    <d v="2024-10-17T00:00:00"/>
    <s v="'8883"/>
    <s v="1 | 1"/>
    <x v="11"/>
    <x v="0"/>
    <n v="-3550"/>
    <x v="46"/>
    <x v="45"/>
    <s v="REF: ENC: NOTAS FISCAIS DE CAMBIO PARA PAGAMENTO"/>
    <x v="10"/>
    <x v="0"/>
    <x v="0"/>
    <n v="7001"/>
    <x v="11"/>
    <n v="70013"/>
    <s v="OFICINA (Poli e Rollon)"/>
    <x v="0"/>
    <x v="0"/>
    <x v="9"/>
    <x v="9"/>
    <x v="12"/>
    <x v="12"/>
  </r>
  <r>
    <x v="9"/>
    <s v="TAMBAU RIO TRANSMISSOES EIRELI"/>
    <x v="13"/>
    <d v="2024-10-16T00:00:00"/>
    <d v="2024-10-24T00:00:00"/>
    <s v="'25504"/>
    <s v="1 | 1"/>
    <x v="9"/>
    <x v="0"/>
    <n v="-10012.86"/>
    <x v="46"/>
    <x v="45"/>
    <s v="ENC: NOTAS FISCAIS DE CAMBIO PARA PAGAMENTO - SPRINTER"/>
    <x v="10"/>
    <x v="0"/>
    <x v="0"/>
    <n v="7001"/>
    <x v="11"/>
    <n v="70014"/>
    <s v="OFICINA (Reciclável)"/>
    <x v="0"/>
    <x v="0"/>
    <x v="9"/>
    <x v="9"/>
    <x v="12"/>
    <x v="12"/>
  </r>
  <r>
    <x v="9"/>
    <s v="TAMBAU RIO TRANSMISSOES EIRELI"/>
    <x v="13"/>
    <d v="2024-10-16T00:00:00"/>
    <d v="2024-10-24T00:00:00"/>
    <s v="'8884"/>
    <s v="1 | 1"/>
    <x v="11"/>
    <x v="0"/>
    <n v="-1500"/>
    <x v="46"/>
    <x v="45"/>
    <s v="ENC: NOTAS FISCAIS DE CAMBIO PARA PAGAMENTO - SPRINTER"/>
    <x v="10"/>
    <x v="0"/>
    <x v="0"/>
    <n v="7001"/>
    <x v="11"/>
    <n v="70014"/>
    <s v="OFICINA (Reciclável)"/>
    <x v="0"/>
    <x v="0"/>
    <x v="9"/>
    <x v="9"/>
    <x v="12"/>
    <x v="12"/>
  </r>
  <r>
    <x v="9"/>
    <s v="TAMBAU RIO TRANSMISSOES EIRELI"/>
    <x v="13"/>
    <d v="2024-10-23T00:00:00"/>
    <d v="2024-11-20T00:00:00"/>
    <s v="'25558"/>
    <s v="1 | 1"/>
    <x v="9"/>
    <x v="0"/>
    <n v="-32751.3"/>
    <x v="46"/>
    <x v="45"/>
    <s v="REF: LRA4E63   FORNECEDOR TAMBAU, ORÃ‡ 415/2024"/>
    <x v="10"/>
    <x v="0"/>
    <x v="0"/>
    <n v="7001"/>
    <x v="11"/>
    <n v="70013"/>
    <s v="OFICINA (Poli e Rollon)"/>
    <x v="0"/>
    <x v="0"/>
    <x v="9"/>
    <x v="9"/>
    <x v="12"/>
    <x v="12"/>
  </r>
  <r>
    <x v="9"/>
    <s v="TAMBAU RIO TRANSMISSOES EIRELI"/>
    <x v="13"/>
    <d v="2024-10-23T00:00:00"/>
    <d v="2024-11-20T00:00:00"/>
    <s v="'8910"/>
    <s v="1 | 1"/>
    <x v="11"/>
    <x v="0"/>
    <n v="-2500"/>
    <x v="46"/>
    <x v="45"/>
    <s v="ENC: NOTAS FISCAIS DE CAMBIO PARA PAGAMENTO - SPRINTER"/>
    <x v="10"/>
    <x v="0"/>
    <x v="0"/>
    <n v="7001"/>
    <x v="11"/>
    <n v="70013"/>
    <s v="OFICINA (Poli e Rollon)"/>
    <x v="0"/>
    <x v="0"/>
    <x v="9"/>
    <x v="9"/>
    <x v="12"/>
    <x v="12"/>
  </r>
  <r>
    <x v="9"/>
    <s v="TAMBAU RIO TRANSMISSOES EIRELI"/>
    <x v="13"/>
    <d v="2024-10-31T00:00:00"/>
    <d v="2024-11-28T00:00:00"/>
    <s v="'8934-25619"/>
    <s v="1 | 1"/>
    <x v="9"/>
    <x v="0"/>
    <n v="-3416"/>
    <x v="46"/>
    <x v="45"/>
    <s v="REF: LRA4433  FORNECEDOR TAMBAU ORÃ‡. 00455/2024"/>
    <x v="10"/>
    <x v="0"/>
    <x v="0"/>
    <n v="7001"/>
    <x v="11"/>
    <n v="70013"/>
    <s v="OFICINA (Poli e Rollon)"/>
    <x v="0"/>
    <x v="0"/>
    <x v="9"/>
    <x v="9"/>
    <x v="12"/>
    <x v="12"/>
  </r>
  <r>
    <x v="9"/>
    <s v="TAMBAU RIO TRANSMISSOES EIRELI"/>
    <x v="14"/>
    <d v="2024-11-12T00:00:00"/>
    <d v="2024-12-10T00:00:00"/>
    <s v="'25689"/>
    <s v="1 | 1"/>
    <x v="9"/>
    <x v="0"/>
    <n v="-734.55"/>
    <x v="46"/>
    <x v="45"/>
    <s v="REF: FYB1967"/>
    <x v="10"/>
    <x v="0"/>
    <x v="0"/>
    <n v="7001"/>
    <x v="11"/>
    <n v="70013"/>
    <s v="OFICINA (Poli e Rollon)"/>
    <x v="0"/>
    <x v="0"/>
    <x v="9"/>
    <x v="9"/>
    <x v="12"/>
    <x v="12"/>
  </r>
  <r>
    <x v="9"/>
    <s v="TAMBAU RIO TRANSMISSOES EIRELI"/>
    <x v="14"/>
    <d v="2024-11-29T00:00:00"/>
    <d v="2024-12-27T00:00:00"/>
    <s v="'9006-25811"/>
    <s v="1 | 1"/>
    <x v="9"/>
    <x v="0"/>
    <n v="-1125.3800000000001"/>
    <x v="46"/>
    <x v="45"/>
    <s v="REF: REFORMA DA CAIXA DE DIREÃ‡ÃƒO FORD LMQ2E28"/>
    <x v="10"/>
    <x v="0"/>
    <x v="0"/>
    <n v="7001"/>
    <x v="11"/>
    <n v="70012"/>
    <s v="OFICINA (Extraordinário)"/>
    <x v="0"/>
    <x v="0"/>
    <x v="9"/>
    <x v="9"/>
    <x v="12"/>
    <x v="12"/>
  </r>
  <r>
    <x v="9"/>
    <s v="TAMBAU RIO TRANSMISSOES EIRELI"/>
    <x v="0"/>
    <d v="2024-12-23T00:00:00"/>
    <d v="2025-01-20T00:00:00"/>
    <s v="'9055 - 25935"/>
    <s v="1 | 1"/>
    <x v="9"/>
    <x v="0"/>
    <n v="-9969.82"/>
    <x v="46"/>
    <x v="45"/>
    <s v="REF: LUF7F09   FORNECEDOR TAMBAU"/>
    <x v="10"/>
    <x v="0"/>
    <x v="0"/>
    <n v="7001"/>
    <x v="11"/>
    <n v="70012"/>
    <s v="OFICINA (Extraordinário)"/>
    <x v="0"/>
    <x v="0"/>
    <x v="9"/>
    <x v="9"/>
    <x v="12"/>
    <x v="12"/>
  </r>
  <r>
    <x v="9"/>
    <s v="TAMBAU RIO TRANSMISSOES EIRELI"/>
    <x v="1"/>
    <d v="2025-01-06T00:00:00"/>
    <d v="2025-02-11T00:00:00"/>
    <s v="'25969"/>
    <s v="1 | 1"/>
    <x v="9"/>
    <x v="0"/>
    <n v="-1209.81"/>
    <x v="46"/>
    <x v="45"/>
    <s v="REF: FCO9549"/>
    <x v="10"/>
    <x v="0"/>
    <x v="0"/>
    <n v="7001"/>
    <x v="11"/>
    <n v="70012"/>
    <s v="OFICINA (Extraordinário)"/>
    <x v="0"/>
    <x v="1"/>
    <x v="9"/>
    <x v="9"/>
    <x v="12"/>
    <x v="12"/>
  </r>
  <r>
    <x v="9"/>
    <s v="TAMBAU RIO TRANSMISSOES EIRELI"/>
    <x v="1"/>
    <d v="2025-01-06T00:00:00"/>
    <d v="2025-02-11T00:00:00"/>
    <s v="'25970 - 9075"/>
    <s v="1 | 1"/>
    <x v="9"/>
    <x v="0"/>
    <n v="-1149.1500000000001"/>
    <x v="46"/>
    <x v="45"/>
    <s v="REF: PKF3449   ORÃ‡AMENTO TAMBAU 00006/2025"/>
    <x v="10"/>
    <x v="0"/>
    <x v="0"/>
    <n v="7001"/>
    <x v="11"/>
    <n v="70012"/>
    <s v="OFICINA (Extraordinário)"/>
    <x v="0"/>
    <x v="1"/>
    <x v="9"/>
    <x v="9"/>
    <x v="12"/>
    <x v="12"/>
  </r>
  <r>
    <x v="9"/>
    <s v="TAMBAU RIO TRANSMISSOES EIRELI"/>
    <x v="1"/>
    <d v="2025-01-10T00:00:00"/>
    <d v="2025-02-07T00:00:00"/>
    <s v="'25999"/>
    <s v="1 | 1"/>
    <x v="9"/>
    <x v="0"/>
    <n v="-890"/>
    <x v="46"/>
    <x v="45"/>
    <s v="REF: LRA4E63"/>
    <x v="10"/>
    <x v="0"/>
    <x v="0"/>
    <n v="7001"/>
    <x v="11"/>
    <n v="70013"/>
    <s v="OFICINA (Poli e Rollon)"/>
    <x v="0"/>
    <x v="1"/>
    <x v="9"/>
    <x v="9"/>
    <x v="12"/>
    <x v="12"/>
  </r>
  <r>
    <x v="9"/>
    <s v="TCS - TECNOLOGIA COMPARTILHADA S.A"/>
    <x v="2"/>
    <d v="2025-02-11T00:00:00"/>
    <d v="2025-02-19T00:00:00"/>
    <s v="'033206743"/>
    <s v="1 | 1"/>
    <x v="8"/>
    <x v="1"/>
    <n v="-447.38"/>
    <x v="16"/>
    <x v="16"/>
    <s v="REF.   : Boletos certidÃµes "/>
    <x v="5"/>
    <x v="0"/>
    <x v="0"/>
    <n v="3001"/>
    <x v="5"/>
    <n v="30011"/>
    <s v="CONTROLADORIA (Administrativo)"/>
    <x v="0"/>
    <x v="1"/>
    <x v="0"/>
    <x v="0"/>
    <x v="0"/>
    <x v="0"/>
  </r>
  <r>
    <x v="9"/>
    <s v="TCW MANGUEIRAS E CONEXOES LTDA"/>
    <x v="4"/>
    <d v="2024-01-02T00:00:00"/>
    <d v="2024-01-30T00:00:00"/>
    <s v="'39151"/>
    <s v="1 | 1"/>
    <x v="9"/>
    <x v="0"/>
    <n v="-862.84"/>
    <x v="46"/>
    <x v="45"/>
    <s v="REF: REPOSIÃ‡ÃƒO"/>
    <x v="10"/>
    <x v="0"/>
    <x v="0"/>
    <n v="7001"/>
    <x v="11"/>
    <n v="70012"/>
    <s v="OFICINA (Extraordinário)"/>
    <x v="0"/>
    <x v="1"/>
    <x v="9"/>
    <x v="9"/>
    <x v="12"/>
    <x v="12"/>
  </r>
  <r>
    <x v="9"/>
    <s v="TCW MANGUEIRAS E CONEXOES LTDA"/>
    <x v="4"/>
    <d v="2024-01-02T00:00:00"/>
    <d v="2024-01-30T00:00:00"/>
    <s v="'39152"/>
    <s v="1 | 1"/>
    <x v="9"/>
    <x v="0"/>
    <n v="-589.95000000000005"/>
    <x v="46"/>
    <x v="45"/>
    <s v="REF: REPOSIÃ‡ÃƒO"/>
    <x v="10"/>
    <x v="0"/>
    <x v="0"/>
    <n v="7001"/>
    <x v="11"/>
    <n v="70012"/>
    <s v="OFICINA (Extraordinário)"/>
    <x v="0"/>
    <x v="1"/>
    <x v="9"/>
    <x v="9"/>
    <x v="12"/>
    <x v="12"/>
  </r>
  <r>
    <x v="9"/>
    <s v="TCW MANGUEIRAS E CONEXOES LTDA"/>
    <x v="4"/>
    <d v="2024-01-02T00:00:00"/>
    <d v="2024-01-30T00:00:00"/>
    <s v="'39158"/>
    <s v="1 | 1"/>
    <x v="9"/>
    <x v="0"/>
    <n v="-446"/>
    <x v="46"/>
    <x v="45"/>
    <s v="REF: REPOSIÃ‡ÃƒO"/>
    <x v="10"/>
    <x v="0"/>
    <x v="0"/>
    <n v="7001"/>
    <x v="11"/>
    <n v="70012"/>
    <s v="OFICINA (Extraordinário)"/>
    <x v="0"/>
    <x v="1"/>
    <x v="9"/>
    <x v="9"/>
    <x v="12"/>
    <x v="12"/>
  </r>
  <r>
    <x v="9"/>
    <s v="TCW MANGUEIRAS E CONEXOES LTDA"/>
    <x v="4"/>
    <d v="2024-01-02T00:00:00"/>
    <d v="2024-01-30T00:00:00"/>
    <s v="'39159"/>
    <s v="1 | 1"/>
    <x v="9"/>
    <x v="0"/>
    <n v="-295.60000000000002"/>
    <x v="46"/>
    <x v="45"/>
    <s v="REF: REPOSIÃ‡ÃƒO"/>
    <x v="10"/>
    <x v="0"/>
    <x v="0"/>
    <n v="7001"/>
    <x v="11"/>
    <n v="70012"/>
    <s v="OFICINA (Extraordinário)"/>
    <x v="0"/>
    <x v="1"/>
    <x v="9"/>
    <x v="9"/>
    <x v="12"/>
    <x v="12"/>
  </r>
  <r>
    <x v="9"/>
    <s v="TCW MANGUEIRAS E CONEXOES LTDA"/>
    <x v="4"/>
    <d v="2024-01-02T00:00:00"/>
    <d v="2024-01-30T00:00:00"/>
    <s v="'39166"/>
    <s v="1 | 1"/>
    <x v="9"/>
    <x v="0"/>
    <n v="-295.11"/>
    <x v="46"/>
    <x v="45"/>
    <s v="REF: NVQ4I39"/>
    <x v="10"/>
    <x v="0"/>
    <x v="0"/>
    <n v="7001"/>
    <x v="11"/>
    <n v="70012"/>
    <s v="OFICINA (Extraordinário)"/>
    <x v="0"/>
    <x v="1"/>
    <x v="9"/>
    <x v="9"/>
    <x v="12"/>
    <x v="12"/>
  </r>
  <r>
    <x v="9"/>
    <s v="TCW MANGUEIRAS E CONEXOES LTDA"/>
    <x v="4"/>
    <d v="2024-01-03T00:00:00"/>
    <d v="2024-01-31T00:00:00"/>
    <s v="'39172"/>
    <s v="1 | 1"/>
    <x v="9"/>
    <x v="0"/>
    <n v="-526.65"/>
    <x v="46"/>
    <x v="45"/>
    <s v="REF: REPOSIÃ‡ÃƒO"/>
    <x v="10"/>
    <x v="0"/>
    <x v="0"/>
    <n v="7001"/>
    <x v="11"/>
    <n v="70012"/>
    <s v="OFICINA (Extraordinário)"/>
    <x v="0"/>
    <x v="1"/>
    <x v="9"/>
    <x v="9"/>
    <x v="12"/>
    <x v="12"/>
  </r>
  <r>
    <x v="9"/>
    <s v="TCW MANGUEIRAS E CONEXOES LTDA"/>
    <x v="4"/>
    <d v="2024-01-09T00:00:00"/>
    <d v="2024-02-06T00:00:00"/>
    <s v="'39245"/>
    <s v="1 | 1"/>
    <x v="9"/>
    <x v="0"/>
    <n v="-507"/>
    <x v="46"/>
    <x v="45"/>
    <s v="REF: URGENTE , "/>
    <x v="10"/>
    <x v="0"/>
    <x v="0"/>
    <n v="7001"/>
    <x v="11"/>
    <n v="70012"/>
    <s v="OFICINA (Extraordinário)"/>
    <x v="0"/>
    <x v="1"/>
    <x v="9"/>
    <x v="9"/>
    <x v="12"/>
    <x v="12"/>
  </r>
  <r>
    <x v="9"/>
    <s v="TCW MANGUEIRAS E CONEXOES LTDA"/>
    <x v="4"/>
    <d v="2024-01-09T00:00:00"/>
    <d v="2024-02-12T00:00:00"/>
    <s v="'39239"/>
    <s v="1 | 1"/>
    <x v="9"/>
    <x v="0"/>
    <n v="-672.45"/>
    <x v="46"/>
    <x v="45"/>
    <s v="REF: AMOSTRA NO ALMOXARIFADO AGUARDANDO RETIRADA"/>
    <x v="10"/>
    <x v="0"/>
    <x v="0"/>
    <n v="7001"/>
    <x v="11"/>
    <n v="70012"/>
    <s v="OFICINA (Extraordinário)"/>
    <x v="0"/>
    <x v="1"/>
    <x v="9"/>
    <x v="9"/>
    <x v="12"/>
    <x v="12"/>
  </r>
  <r>
    <x v="9"/>
    <s v="TCW MANGUEIRAS E CONEXOES LTDA"/>
    <x v="4"/>
    <d v="2024-01-11T00:00:00"/>
    <d v="2024-02-08T00:00:00"/>
    <s v="'39272"/>
    <s v="1 | 1"/>
    <x v="9"/>
    <x v="0"/>
    <n v="-755.63"/>
    <x v="46"/>
    <x v="45"/>
    <s v="REF: URGENTE , "/>
    <x v="10"/>
    <x v="0"/>
    <x v="0"/>
    <n v="7001"/>
    <x v="11"/>
    <n v="70012"/>
    <s v="OFICINA (Extraordinário)"/>
    <x v="0"/>
    <x v="1"/>
    <x v="9"/>
    <x v="9"/>
    <x v="12"/>
    <x v="12"/>
  </r>
  <r>
    <x v="9"/>
    <s v="TCW MANGUEIRAS E CONEXOES LTDA"/>
    <x v="4"/>
    <d v="2024-01-12T00:00:00"/>
    <d v="2024-02-09T00:00:00"/>
    <s v="'39285"/>
    <s v="1 | 1"/>
    <x v="9"/>
    <x v="0"/>
    <n v="-180.6"/>
    <x v="126"/>
    <x v="124"/>
    <s v="REF: TCW ORÃ‡ 32714-24   R$ 180,60"/>
    <x v="12"/>
    <x v="0"/>
    <x v="0"/>
    <n v="4003"/>
    <x v="13"/>
    <n v="40032"/>
    <s v="RELACIONAMENTO (Extraordinário)"/>
    <x v="0"/>
    <x v="1"/>
    <x v="9"/>
    <x v="9"/>
    <x v="22"/>
    <x v="22"/>
  </r>
  <r>
    <x v="9"/>
    <s v="TCW MANGUEIRAS E CONEXOES LTDA"/>
    <x v="4"/>
    <d v="2024-01-16T00:00:00"/>
    <d v="2024-02-13T00:00:00"/>
    <s v="'39307"/>
    <s v="1 | 1"/>
    <x v="9"/>
    <x v="0"/>
    <n v="-760"/>
    <x v="46"/>
    <x v="45"/>
    <s v="REF: REPOSIÃ‡ÃƒO"/>
    <x v="10"/>
    <x v="0"/>
    <x v="0"/>
    <n v="7001"/>
    <x v="11"/>
    <n v="70012"/>
    <s v="OFICINA (Extraordinário)"/>
    <x v="0"/>
    <x v="1"/>
    <x v="9"/>
    <x v="9"/>
    <x v="12"/>
    <x v="12"/>
  </r>
  <r>
    <x v="9"/>
    <s v="TCW MANGUEIRAS E CONEXOES LTDA"/>
    <x v="4"/>
    <d v="2024-01-17T00:00:00"/>
    <d v="2024-02-14T00:00:00"/>
    <s v="'39324"/>
    <s v="1 | 1"/>
    <x v="9"/>
    <x v="0"/>
    <n v="-5346.88"/>
    <x v="46"/>
    <x v="45"/>
    <s v="REF: URGENTE , "/>
    <x v="10"/>
    <x v="0"/>
    <x v="0"/>
    <n v="7001"/>
    <x v="11"/>
    <n v="70012"/>
    <s v="OFICINA (Extraordinário)"/>
    <x v="0"/>
    <x v="1"/>
    <x v="9"/>
    <x v="9"/>
    <x v="12"/>
    <x v="12"/>
  </r>
  <r>
    <x v="9"/>
    <s v="TCW MANGUEIRAS E CONEXOES LTDA"/>
    <x v="5"/>
    <d v="2024-01-29T00:00:00"/>
    <d v="2024-02-26T00:00:00"/>
    <s v="'39471"/>
    <s v="1 | 1"/>
    <x v="9"/>
    <x v="0"/>
    <n v="-432.8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TCW MANGUEIRAS E CONEXOES LTDA"/>
    <x v="5"/>
    <d v="2024-02-02T00:00:00"/>
    <d v="2024-03-12T00:00:00"/>
    <s v="'39546"/>
    <s v="1 | 1"/>
    <x v="9"/>
    <x v="0"/>
    <n v="-682.52"/>
    <x v="46"/>
    <x v="45"/>
    <s v="REF, MANGOTE HIDRAULICO ESTOURADO"/>
    <x v="10"/>
    <x v="0"/>
    <x v="0"/>
    <n v="7001"/>
    <x v="11"/>
    <n v="70012"/>
    <s v="OFICINA (Extraordinário)"/>
    <x v="0"/>
    <x v="1"/>
    <x v="9"/>
    <x v="9"/>
    <x v="12"/>
    <x v="12"/>
  </r>
  <r>
    <x v="9"/>
    <s v="TCW MANGUEIRAS E CONEXOES LTDA"/>
    <x v="5"/>
    <d v="2024-02-02T00:00:00"/>
    <d v="2024-03-12T00:00:00"/>
    <s v="'39546"/>
    <s v="1 | 1"/>
    <x v="9"/>
    <x v="0"/>
    <n v="0.02"/>
    <x v="46"/>
    <x v="45"/>
    <s v="REF, MANGOTE HIDRAULICO ESTOURADO"/>
    <x v="10"/>
    <x v="0"/>
    <x v="0"/>
    <n v="7001"/>
    <x v="11"/>
    <n v="70012"/>
    <s v="OFICINA (Extraordinário)"/>
    <x v="0"/>
    <x v="1"/>
    <x v="9"/>
    <x v="9"/>
    <x v="12"/>
    <x v="12"/>
  </r>
  <r>
    <x v="9"/>
    <s v="TCW MANGUEIRAS E CONEXOES LTDA"/>
    <x v="5"/>
    <d v="2024-02-05T00:00:00"/>
    <d v="2024-03-04T00:00:00"/>
    <s v="'39578"/>
    <s v="1 | 1"/>
    <x v="9"/>
    <x v="0"/>
    <n v="-246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TCW MANGUEIRAS E CONEXOES LTDA"/>
    <x v="5"/>
    <d v="2024-02-07T00:00:00"/>
    <d v="2024-03-06T00:00:00"/>
    <s v="'39614"/>
    <s v="1 | 1"/>
    <x v="9"/>
    <x v="0"/>
    <n v="-450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TCW MANGUEIRAS E CONEXOES LTDA"/>
    <x v="5"/>
    <d v="2024-02-08T00:00:00"/>
    <d v="2024-03-07T00:00:00"/>
    <s v="'39630"/>
    <s v="1 | 1"/>
    <x v="9"/>
    <x v="0"/>
    <n v="-549.45000000000005"/>
    <x v="46"/>
    <x v="45"/>
    <s v="REF: URGENTE, MANGOTE DANIFICADO"/>
    <x v="10"/>
    <x v="0"/>
    <x v="0"/>
    <n v="7001"/>
    <x v="11"/>
    <n v="70012"/>
    <s v="OFICINA (Extraordinário)"/>
    <x v="0"/>
    <x v="1"/>
    <x v="9"/>
    <x v="9"/>
    <x v="12"/>
    <x v="12"/>
  </r>
  <r>
    <x v="9"/>
    <s v="TCW MANGUEIRAS E CONEXOES LTDA"/>
    <x v="5"/>
    <d v="2024-02-08T00:00:00"/>
    <d v="2024-03-07T00:00:00"/>
    <s v="'39637"/>
    <s v="1 | 1"/>
    <x v="9"/>
    <x v="0"/>
    <n v="-491.5"/>
    <x v="46"/>
    <x v="45"/>
    <s v="REF: URGENTE, CAIXA ESTACIONARIA"/>
    <x v="10"/>
    <x v="0"/>
    <x v="0"/>
    <n v="7001"/>
    <x v="11"/>
    <n v="70012"/>
    <s v="OFICINA (Extraordinário)"/>
    <x v="0"/>
    <x v="1"/>
    <x v="9"/>
    <x v="9"/>
    <x v="12"/>
    <x v="12"/>
  </r>
  <r>
    <x v="9"/>
    <s v="TCW MANGUEIRAS E CONEXOES LTDA"/>
    <x v="5"/>
    <d v="2024-02-15T00:00:00"/>
    <d v="2024-03-14T00:00:00"/>
    <s v="'39678"/>
    <s v="1 | 1"/>
    <x v="9"/>
    <x v="0"/>
    <n v="-672.45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TCW MANGUEIRAS E CONEXOES LTDA"/>
    <x v="5"/>
    <d v="2024-02-15T00:00:00"/>
    <d v="2024-03-14T00:00:00"/>
    <s v="'39679"/>
    <s v="1 | 1"/>
    <x v="9"/>
    <x v="0"/>
    <n v="-306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TCW MANGUEIRAS E CONEXOES LTDA"/>
    <x v="5"/>
    <d v="2024-02-15T00:00:00"/>
    <d v="2024-03-14T00:00:00"/>
    <s v="'39682"/>
    <s v="1 | 1"/>
    <x v="9"/>
    <x v="0"/>
    <n v="-285"/>
    <x v="46"/>
    <x v="45"/>
    <s v="REF: MANGUEIRA DO MANOMETRO HIDRAULICO DA OFICINA"/>
    <x v="10"/>
    <x v="0"/>
    <x v="0"/>
    <n v="7001"/>
    <x v="11"/>
    <n v="70012"/>
    <s v="OFICINA (Extraordinário)"/>
    <x v="0"/>
    <x v="1"/>
    <x v="9"/>
    <x v="9"/>
    <x v="12"/>
    <x v="12"/>
  </r>
  <r>
    <x v="9"/>
    <s v="TCW MANGUEIRAS E CONEXOES LTDA"/>
    <x v="5"/>
    <d v="2024-02-16T00:00:00"/>
    <d v="2024-03-15T00:00:00"/>
    <s v="'39684"/>
    <s v="1 | 1"/>
    <x v="9"/>
    <x v="0"/>
    <n v="-60.8"/>
    <x v="46"/>
    <x v="45"/>
    <s v="REF: CONEXÃ•ES PARA CAIXA COMPACTADORA"/>
    <x v="10"/>
    <x v="0"/>
    <x v="0"/>
    <n v="7001"/>
    <x v="11"/>
    <n v="70012"/>
    <s v="OFICINA (Extraordinário)"/>
    <x v="0"/>
    <x v="1"/>
    <x v="9"/>
    <x v="9"/>
    <x v="12"/>
    <x v="12"/>
  </r>
  <r>
    <x v="9"/>
    <s v="TCW MANGUEIRAS E CONEXOES LTDA"/>
    <x v="5"/>
    <d v="2024-02-20T00:00:00"/>
    <d v="2024-03-19T00:00:00"/>
    <s v="'39723"/>
    <s v="1 | 1"/>
    <x v="9"/>
    <x v="0"/>
    <n v="-320.7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TCW MANGUEIRAS E CONEXOES LTDA"/>
    <x v="5"/>
    <d v="2024-02-21T00:00:00"/>
    <d v="2024-03-20T00:00:00"/>
    <s v="'39748"/>
    <s v="1 | 1"/>
    <x v="9"/>
    <x v="0"/>
    <n v="-1344.9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TCW MANGUEIRAS E CONEXOES LTDA"/>
    <x v="5"/>
    <d v="2024-02-22T00:00:00"/>
    <d v="2024-03-21T00:00:00"/>
    <s v="'39760"/>
    <s v="1 | 1"/>
    <x v="9"/>
    <x v="0"/>
    <n v="-651.6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TCW MANGUEIRAS E CONEXOES LTDA"/>
    <x v="5"/>
    <d v="2024-02-22T00:00:00"/>
    <d v="2024-03-21T00:00:00"/>
    <s v="'39761"/>
    <s v="1 | 1"/>
    <x v="9"/>
    <x v="0"/>
    <n v="-393.8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TCW MANGUEIRAS E CONEXOES LTDA"/>
    <x v="5"/>
    <d v="2024-02-23T00:00:00"/>
    <d v="2024-03-22T00:00:00"/>
    <s v="'39774"/>
    <s v="1 | 1"/>
    <x v="9"/>
    <x v="0"/>
    <n v="-526.65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TCW MANGUEIRAS E CONEXOES LTDA"/>
    <x v="5"/>
    <d v="2024-02-26T00:00:00"/>
    <d v="2024-03-25T00:00:00"/>
    <s v="'39797"/>
    <s v="1 | 1"/>
    <x v="9"/>
    <x v="0"/>
    <n v="-2360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TCW MANGUEIRAS E CONEXOES LTDA"/>
    <x v="6"/>
    <d v="2024-03-01T00:00:00"/>
    <d v="2024-03-28T00:00:00"/>
    <s v="'39858"/>
    <s v="1 | 1"/>
    <x v="9"/>
    <x v="0"/>
    <n v="-1481.8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TCW MANGUEIRAS E CONEXOES LTDA"/>
    <x v="6"/>
    <d v="2024-03-07T00:00:00"/>
    <d v="2024-04-12T00:00:00"/>
    <s v="'39922"/>
    <s v="1 | 1"/>
    <x v="9"/>
    <x v="0"/>
    <n v="-495.85"/>
    <x v="120"/>
    <x v="118"/>
    <s v="REF: PARA CAIXA DA KOLETA QUE ESTA NA RODOVIARIA"/>
    <x v="12"/>
    <x v="0"/>
    <x v="0"/>
    <n v="4003"/>
    <x v="13"/>
    <n v="40032"/>
    <s v="RELACIONAMENTO (Extraordinário)"/>
    <x v="0"/>
    <x v="1"/>
    <x v="9"/>
    <x v="9"/>
    <x v="22"/>
    <x v="22"/>
  </r>
  <r>
    <x v="9"/>
    <s v="TCW MANGUEIRAS E CONEXOES LTDA"/>
    <x v="6"/>
    <d v="2024-03-13T00:00:00"/>
    <d v="2024-03-27T00:00:00"/>
    <s v="'40003"/>
    <s v="1 | 1"/>
    <x v="9"/>
    <x v="0"/>
    <n v="-75.599999999999994"/>
    <x v="120"/>
    <x v="118"/>
    <s v="REF: CAIXA ESTACIONARIA"/>
    <x v="12"/>
    <x v="0"/>
    <x v="0"/>
    <n v="4003"/>
    <x v="13"/>
    <n v="40032"/>
    <s v="RELACIONAMENTO (Extraordinário)"/>
    <x v="0"/>
    <x v="1"/>
    <x v="9"/>
    <x v="9"/>
    <x v="22"/>
    <x v="22"/>
  </r>
  <r>
    <x v="9"/>
    <s v="TCW MANGUEIRAS E CONEXOES LTDA"/>
    <x v="6"/>
    <d v="2024-03-15T00:00:00"/>
    <d v="2024-04-12T00:00:00"/>
    <s v="'40033"/>
    <s v="1 | 1"/>
    <x v="9"/>
    <x v="0"/>
    <n v="-221.85"/>
    <x v="120"/>
    <x v="118"/>
    <s v="REF: PARA USO NA CAIXA DA KOLETA"/>
    <x v="12"/>
    <x v="0"/>
    <x v="0"/>
    <n v="4003"/>
    <x v="13"/>
    <n v="40032"/>
    <s v="RELACIONAMENTO (Extraordinário)"/>
    <x v="0"/>
    <x v="1"/>
    <x v="9"/>
    <x v="9"/>
    <x v="22"/>
    <x v="22"/>
  </r>
  <r>
    <x v="9"/>
    <s v="TCW MANGUEIRAS E CONEXOES LTDA"/>
    <x v="6"/>
    <d v="2024-03-15T00:00:00"/>
    <d v="2024-04-12T00:00:00"/>
    <s v="'40045"/>
    <s v="1 | 1"/>
    <x v="9"/>
    <x v="0"/>
    <n v="-690.2"/>
    <x v="46"/>
    <x v="45"/>
    <s v="REF: ROLLON KXO2585"/>
    <x v="10"/>
    <x v="0"/>
    <x v="0"/>
    <n v="7001"/>
    <x v="11"/>
    <n v="70013"/>
    <s v="OFICINA (Poli e Rollon)"/>
    <x v="0"/>
    <x v="1"/>
    <x v="9"/>
    <x v="9"/>
    <x v="12"/>
    <x v="12"/>
  </r>
  <r>
    <x v="9"/>
    <s v="TCW MANGUEIRAS E CONEXOES LTDA"/>
    <x v="6"/>
    <d v="2024-03-26T00:00:00"/>
    <d v="2024-04-16T00:00:00"/>
    <s v="'40171"/>
    <s v="1 | 1"/>
    <x v="9"/>
    <x v="0"/>
    <n v="-78.400000000000006"/>
    <x v="120"/>
    <x v="118"/>
    <s v="REF: CAIXA ESTACIONARIA KOLETA"/>
    <x v="12"/>
    <x v="0"/>
    <x v="0"/>
    <n v="4003"/>
    <x v="13"/>
    <n v="40032"/>
    <s v="RELACIONAMENTO (Extraordinário)"/>
    <x v="0"/>
    <x v="1"/>
    <x v="9"/>
    <x v="9"/>
    <x v="22"/>
    <x v="22"/>
  </r>
  <r>
    <x v="9"/>
    <s v="TCW MANGUEIRAS E CONEXOES LTDA"/>
    <x v="6"/>
    <d v="2024-03-26T00:00:00"/>
    <d v="2024-04-23T00:00:00"/>
    <s v="'40162"/>
    <s v="1 | 1"/>
    <x v="9"/>
    <x v="0"/>
    <n v="-905.2"/>
    <x v="120"/>
    <x v="118"/>
    <s v="REF: CAIXA COMPACTADORA"/>
    <x v="12"/>
    <x v="0"/>
    <x v="0"/>
    <n v="4003"/>
    <x v="13"/>
    <n v="40032"/>
    <s v="RELACIONAMENTO (Extraordinário)"/>
    <x v="0"/>
    <x v="1"/>
    <x v="9"/>
    <x v="9"/>
    <x v="22"/>
    <x v="22"/>
  </r>
  <r>
    <x v="9"/>
    <s v="TCW MANGUEIRAS E CONEXOES LTDA"/>
    <x v="6"/>
    <d v="2024-03-26T00:00:00"/>
    <d v="2024-04-23T00:00:00"/>
    <s v="'40163"/>
    <s v="1 | 1"/>
    <x v="9"/>
    <x v="0"/>
    <n v="-1622.06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TCW MANGUEIRAS E CONEXOES LTDA"/>
    <x v="6"/>
    <d v="2024-03-26T00:00:00"/>
    <d v="2024-04-23T00:00:00"/>
    <s v="'40182"/>
    <s v="1 | 1"/>
    <x v="9"/>
    <x v="0"/>
    <n v="-1151"/>
    <x v="131"/>
    <x v="129"/>
    <s v="REF: RJH7C61"/>
    <x v="10"/>
    <x v="0"/>
    <x v="0"/>
    <n v="7001"/>
    <x v="11"/>
    <n v="70012"/>
    <s v="OFICINA (Extraordinário)"/>
    <x v="0"/>
    <x v="1"/>
    <x v="9"/>
    <x v="9"/>
    <x v="12"/>
    <x v="12"/>
  </r>
  <r>
    <x v="9"/>
    <s v="TCW MANGUEIRAS E CONEXOES LTDA"/>
    <x v="7"/>
    <d v="2024-04-03T00:00:00"/>
    <d v="2024-05-11T00:00:00"/>
    <s v="'40263"/>
    <s v="1 | 1"/>
    <x v="9"/>
    <x v="0"/>
    <n v="-368.6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TCW MANGUEIRAS E CONEXOES LTDA"/>
    <x v="7"/>
    <d v="2024-04-04T00:00:00"/>
    <d v="2024-05-11T00:00:00"/>
    <s v="'40273"/>
    <s v="1 | 1"/>
    <x v="9"/>
    <x v="0"/>
    <n v="-2433.09"/>
    <x v="46"/>
    <x v="45"/>
    <s v="REF: JBG8D03"/>
    <x v="10"/>
    <x v="0"/>
    <x v="0"/>
    <n v="7001"/>
    <x v="11"/>
    <n v="70012"/>
    <s v="OFICINA (Extraordinário)"/>
    <x v="0"/>
    <x v="3"/>
    <x v="9"/>
    <x v="9"/>
    <x v="12"/>
    <x v="12"/>
  </r>
  <r>
    <x v="9"/>
    <s v="TCW MANGUEIRAS E CONEXOES LTDA"/>
    <x v="7"/>
    <d v="2024-04-05T00:00:00"/>
    <d v="2024-05-12T00:00:00"/>
    <s v="'40302"/>
    <s v="1 | 1"/>
    <x v="9"/>
    <x v="0"/>
    <n v="-472.05"/>
    <x v="46"/>
    <x v="45"/>
    <s v="REF: P/ CAIXA ESTACIONARIA KOLETA  "/>
    <x v="10"/>
    <x v="0"/>
    <x v="0"/>
    <n v="7001"/>
    <x v="11"/>
    <n v="70012"/>
    <s v="OFICINA (Extraordinário)"/>
    <x v="0"/>
    <x v="3"/>
    <x v="9"/>
    <x v="9"/>
    <x v="12"/>
    <x v="12"/>
  </r>
  <r>
    <x v="9"/>
    <s v="TCW MANGUEIRAS E CONEXOES LTDA"/>
    <x v="7"/>
    <d v="2024-04-08T00:00:00"/>
    <d v="2024-05-12T00:00:00"/>
    <s v="'40315"/>
    <s v="1 | 1"/>
    <x v="9"/>
    <x v="0"/>
    <n v="-1280.2"/>
    <x v="46"/>
    <x v="45"/>
    <s v="REF: CAIXA ESTACIONARIA KOLETA"/>
    <x v="10"/>
    <x v="0"/>
    <x v="0"/>
    <n v="7001"/>
    <x v="11"/>
    <n v="70012"/>
    <s v="OFICINA (Extraordinário)"/>
    <x v="0"/>
    <x v="3"/>
    <x v="9"/>
    <x v="9"/>
    <x v="12"/>
    <x v="12"/>
  </r>
  <r>
    <x v="9"/>
    <s v="TCW MANGUEIRAS E CONEXOES LTDA"/>
    <x v="7"/>
    <d v="2024-04-09T00:00:00"/>
    <d v="2024-05-04T00:00:00"/>
    <s v="'40342"/>
    <s v="1 | 1"/>
    <x v="9"/>
    <x v="0"/>
    <n v="-505.25"/>
    <x v="46"/>
    <x v="45"/>
    <s v="REF: PARA PRENSA DE PAPELÃƒO"/>
    <x v="10"/>
    <x v="0"/>
    <x v="0"/>
    <n v="7001"/>
    <x v="11"/>
    <n v="70012"/>
    <s v="OFICINA (Extraordinário)"/>
    <x v="0"/>
    <x v="3"/>
    <x v="9"/>
    <x v="9"/>
    <x v="12"/>
    <x v="12"/>
  </r>
  <r>
    <x v="9"/>
    <s v="TCW MANGUEIRAS E CONEXOES LTDA"/>
    <x v="7"/>
    <d v="2024-04-09T00:00:00"/>
    <d v="2024-05-07T00:00:00"/>
    <s v="'40343"/>
    <s v="1 | 1"/>
    <x v="9"/>
    <x v="0"/>
    <n v="-603.6"/>
    <x v="131"/>
    <x v="129"/>
    <s v="REF: REPOSICA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TCW MANGUEIRAS E CONEXOES LTDA"/>
    <x v="7"/>
    <d v="2024-04-09T00:00:00"/>
    <d v="2024-05-11T00:00:00"/>
    <s v="'40349"/>
    <s v="1 | 1"/>
    <x v="9"/>
    <x v="0"/>
    <n v="-54.6"/>
    <x v="120"/>
    <x v="118"/>
    <s v="REF: PRENSA DE PAPELÃƒO"/>
    <x v="12"/>
    <x v="0"/>
    <x v="0"/>
    <n v="4003"/>
    <x v="13"/>
    <n v="40032"/>
    <s v="RELACIONAMENTO (Extraordinário)"/>
    <x v="0"/>
    <x v="3"/>
    <x v="9"/>
    <x v="9"/>
    <x v="22"/>
    <x v="22"/>
  </r>
  <r>
    <x v="9"/>
    <s v="TCW MANGUEIRAS E CONEXOES LTDA"/>
    <x v="7"/>
    <d v="2024-04-11T00:00:00"/>
    <d v="2024-05-12T00:00:00"/>
    <s v="'40373"/>
    <s v="1 | 1"/>
    <x v="9"/>
    <x v="0"/>
    <n v="-646"/>
    <x v="46"/>
    <x v="45"/>
    <s v="REF: REPOSICA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TCW MANGUEIRAS E CONEXOES LTDA"/>
    <x v="7"/>
    <d v="2024-04-11T00:00:00"/>
    <d v="2024-05-12T00:00:00"/>
    <s v="'40377"/>
    <s v="1 | 1"/>
    <x v="9"/>
    <x v="0"/>
    <n v="-328.65"/>
    <x v="131"/>
    <x v="129"/>
    <s v="REF: REPOSICA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TCW MANGUEIRAS E CONEXOES LTDA"/>
    <x v="7"/>
    <d v="2024-04-12T00:00:00"/>
    <d v="2024-05-12T00:00:00"/>
    <s v="'40389"/>
    <s v="1 | 1"/>
    <x v="9"/>
    <x v="0"/>
    <n v="-372.6"/>
    <x v="131"/>
    <x v="129"/>
    <s v="REF: REPOSICA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TCW MANGUEIRAS E CONEXOES LTDA"/>
    <x v="7"/>
    <d v="2024-04-15T00:00:00"/>
    <d v="2024-05-13T00:00:00"/>
    <s v="'40414"/>
    <s v="1 | 1"/>
    <x v="9"/>
    <x v="0"/>
    <n v="-1253.4000000000001"/>
    <x v="131"/>
    <x v="129"/>
    <s v="REF:  JBE9A10"/>
    <x v="10"/>
    <x v="0"/>
    <x v="0"/>
    <n v="7001"/>
    <x v="11"/>
    <n v="70012"/>
    <s v="OFICINA (Extraordinário)"/>
    <x v="0"/>
    <x v="3"/>
    <x v="9"/>
    <x v="9"/>
    <x v="12"/>
    <x v="12"/>
  </r>
  <r>
    <x v="9"/>
    <s v="TCW MANGUEIRAS E CONEXOES LTDA"/>
    <x v="7"/>
    <d v="2024-04-16T00:00:00"/>
    <d v="2024-05-14T00:00:00"/>
    <s v="'40426"/>
    <s v="1 | 1"/>
    <x v="9"/>
    <x v="0"/>
    <n v="-702.2"/>
    <x v="46"/>
    <x v="45"/>
    <s v="REF: RKG2A62"/>
    <x v="10"/>
    <x v="0"/>
    <x v="0"/>
    <n v="7001"/>
    <x v="11"/>
    <n v="70012"/>
    <s v="OFICINA (Extraordinário)"/>
    <x v="0"/>
    <x v="3"/>
    <x v="9"/>
    <x v="9"/>
    <x v="12"/>
    <x v="12"/>
  </r>
  <r>
    <x v="9"/>
    <s v="TCW MANGUEIRAS E CONEXOES LTDA"/>
    <x v="7"/>
    <d v="2024-04-18T00:00:00"/>
    <d v="2024-05-16T00:00:00"/>
    <s v="'40467"/>
    <s v="1 | 1"/>
    <x v="9"/>
    <x v="0"/>
    <n v="-772"/>
    <x v="120"/>
    <x v="118"/>
    <s v="REF:  P/ CAIXA ESTACIONARIA DA UNIGRANRIO URGENTE"/>
    <x v="12"/>
    <x v="0"/>
    <x v="0"/>
    <n v="4003"/>
    <x v="13"/>
    <n v="40032"/>
    <s v="RELACIONAMENTO (Extraordinário)"/>
    <x v="0"/>
    <x v="3"/>
    <x v="9"/>
    <x v="9"/>
    <x v="22"/>
    <x v="22"/>
  </r>
  <r>
    <x v="9"/>
    <s v="TCW MANGUEIRAS E CONEXOES LTDA"/>
    <x v="7"/>
    <d v="2024-04-22T00:00:00"/>
    <d v="2024-05-20T00:00:00"/>
    <s v="'40492"/>
    <s v="1 | 1"/>
    <x v="9"/>
    <x v="0"/>
    <n v="-485"/>
    <x v="131"/>
    <x v="129"/>
    <s v="REF:  RKK2C52"/>
    <x v="10"/>
    <x v="0"/>
    <x v="0"/>
    <n v="7001"/>
    <x v="11"/>
    <n v="70012"/>
    <s v="OFICINA (Extraordinário)"/>
    <x v="0"/>
    <x v="3"/>
    <x v="9"/>
    <x v="9"/>
    <x v="12"/>
    <x v="12"/>
  </r>
  <r>
    <x v="9"/>
    <s v="TCW MANGUEIRAS E CONEXOES LTDA"/>
    <x v="7"/>
    <d v="2024-04-22T00:00:00"/>
    <d v="2024-05-20T00:00:00"/>
    <s v="'40493"/>
    <s v="1 | 1"/>
    <x v="9"/>
    <x v="0"/>
    <n v="-755.55"/>
    <x v="131"/>
    <x v="129"/>
    <s v="REF: REPOSICA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TCW MANGUEIRAS E CONEXOES LTDA"/>
    <x v="7"/>
    <d v="2024-04-30T00:00:00"/>
    <d v="2024-05-28T00:00:00"/>
    <s v="'40588"/>
    <s v="1 | 1"/>
    <x v="9"/>
    <x v="0"/>
    <n v="-651.54999999999995"/>
    <x v="131"/>
    <x v="129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TCW MANGUEIRAS E CONEXOES LTDA"/>
    <x v="7"/>
    <d v="2024-04-30T00:00:00"/>
    <d v="2024-05-28T00:00:00"/>
    <s v="'40592"/>
    <s v="1 | 1"/>
    <x v="9"/>
    <x v="0"/>
    <n v="-256.39999999999998"/>
    <x v="131"/>
    <x v="129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TCW MANGUEIRAS E CONEXOES LTDA"/>
    <x v="8"/>
    <d v="2024-05-02T00:00:00"/>
    <d v="2024-05-30T00:00:00"/>
    <s v="'40600"/>
    <s v="1 | 1"/>
    <x v="9"/>
    <x v="0"/>
    <n v="-909.9"/>
    <x v="131"/>
    <x v="129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TCW MANGUEIRAS E CONEXOES LTDA"/>
    <x v="8"/>
    <d v="2024-05-02T00:00:00"/>
    <d v="2024-05-30T00:00:00"/>
    <s v="'40620"/>
    <s v="1 | 1"/>
    <x v="9"/>
    <x v="0"/>
    <n v="-1119.51"/>
    <x v="131"/>
    <x v="129"/>
    <s v="REF: KXK9309"/>
    <x v="10"/>
    <x v="0"/>
    <x v="0"/>
    <n v="7001"/>
    <x v="11"/>
    <n v="70012"/>
    <s v="OFICINA (Extraordinário)"/>
    <x v="0"/>
    <x v="3"/>
    <x v="9"/>
    <x v="9"/>
    <x v="12"/>
    <x v="12"/>
  </r>
  <r>
    <x v="9"/>
    <s v="TCW MANGUEIRAS E CONEXOES LTDA"/>
    <x v="8"/>
    <d v="2024-05-03T00:00:00"/>
    <d v="2024-05-31T00:00:00"/>
    <s v="'40628"/>
    <s v="1 | 1"/>
    <x v="9"/>
    <x v="0"/>
    <n v="-426.22"/>
    <x v="46"/>
    <x v="45"/>
    <s v="REF: P/ UTILIZAÃ‡ÃƒO NA PRENSA"/>
    <x v="10"/>
    <x v="0"/>
    <x v="0"/>
    <n v="7001"/>
    <x v="11"/>
    <n v="70012"/>
    <s v="OFICINA (Extraordinário)"/>
    <x v="0"/>
    <x v="3"/>
    <x v="9"/>
    <x v="9"/>
    <x v="12"/>
    <x v="12"/>
  </r>
  <r>
    <x v="9"/>
    <s v="TCW MANGUEIRAS E CONEXOES LTDA"/>
    <x v="8"/>
    <d v="2024-05-07T00:00:00"/>
    <d v="2024-06-12T00:00:00"/>
    <s v="'40655"/>
    <s v="1 | 1"/>
    <x v="9"/>
    <x v="0"/>
    <n v="-1151"/>
    <x v="131"/>
    <x v="129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TCW MANGUEIRAS E CONEXOES LTDA"/>
    <x v="8"/>
    <d v="2024-05-08T00:00:00"/>
    <d v="2024-05-12T00:00:00"/>
    <s v="'40673"/>
    <s v="1 | 1"/>
    <x v="9"/>
    <x v="0"/>
    <n v="-350"/>
    <x v="131"/>
    <x v="129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TCW MANGUEIRAS E CONEXOES LTDA"/>
    <x v="8"/>
    <d v="2024-05-08T00:00:00"/>
    <d v="2024-06-12T00:00:00"/>
    <s v="'40688"/>
    <s v="1 | 1"/>
    <x v="9"/>
    <x v="0"/>
    <n v="-907.04"/>
    <x v="131"/>
    <x v="129"/>
    <s v="REF: (2 P/ FCX5474)   (2 P/ RJL2E49)"/>
    <x v="10"/>
    <x v="0"/>
    <x v="0"/>
    <n v="7001"/>
    <x v="11"/>
    <n v="70012"/>
    <s v="OFICINA (Extraordinário)"/>
    <x v="0"/>
    <x v="3"/>
    <x v="9"/>
    <x v="9"/>
    <x v="12"/>
    <x v="12"/>
  </r>
  <r>
    <x v="9"/>
    <s v="TCW MANGUEIRAS E CONEXOES LTDA"/>
    <x v="8"/>
    <d v="2024-05-10T00:00:00"/>
    <d v="2024-06-12T00:00:00"/>
    <s v="'40721"/>
    <s v="1 | 1"/>
    <x v="9"/>
    <x v="0"/>
    <n v="-748"/>
    <x v="131"/>
    <x v="129"/>
    <s v="REF: FAE4I53"/>
    <x v="10"/>
    <x v="0"/>
    <x v="0"/>
    <n v="7001"/>
    <x v="11"/>
    <n v="70012"/>
    <s v="OFICINA (Extraordinário)"/>
    <x v="0"/>
    <x v="3"/>
    <x v="9"/>
    <x v="9"/>
    <x v="12"/>
    <x v="12"/>
  </r>
  <r>
    <x v="9"/>
    <s v="TCW MANGUEIRAS E CONEXOES LTDA"/>
    <x v="8"/>
    <d v="2024-05-10T00:00:00"/>
    <d v="2024-06-12T00:00:00"/>
    <s v="'40730"/>
    <s v="1 | 1"/>
    <x v="9"/>
    <x v="0"/>
    <n v="-532.70000000000005"/>
    <x v="120"/>
    <x v="118"/>
    <s v="REF:  CAIXA ESTACIONARIA NÂ°04 "/>
    <x v="12"/>
    <x v="0"/>
    <x v="0"/>
    <n v="4003"/>
    <x v="13"/>
    <n v="40032"/>
    <s v="RELACIONAMENTO (Extraordinário)"/>
    <x v="0"/>
    <x v="3"/>
    <x v="9"/>
    <x v="9"/>
    <x v="22"/>
    <x v="22"/>
  </r>
  <r>
    <x v="9"/>
    <s v="TCW MANGUEIRAS E CONEXOES LTDA"/>
    <x v="8"/>
    <d v="2024-05-14T00:00:00"/>
    <d v="2024-06-12T00:00:00"/>
    <s v="'40762"/>
    <s v="1 | 1"/>
    <x v="9"/>
    <x v="0"/>
    <n v="-438.2"/>
    <x v="131"/>
    <x v="129"/>
    <s v="REF: ESTAMOS ZERADOS"/>
    <x v="10"/>
    <x v="0"/>
    <x v="0"/>
    <n v="7001"/>
    <x v="11"/>
    <n v="70012"/>
    <s v="OFICINA (Extraordinário)"/>
    <x v="0"/>
    <x v="3"/>
    <x v="9"/>
    <x v="9"/>
    <x v="12"/>
    <x v="12"/>
  </r>
  <r>
    <x v="9"/>
    <s v="TCW MANGUEIRAS E CONEXOES LTDA"/>
    <x v="8"/>
    <d v="2024-05-15T00:00:00"/>
    <d v="2024-06-12T00:00:00"/>
    <s v="'40777"/>
    <s v="1 | 1"/>
    <x v="9"/>
    <x v="0"/>
    <n v="-395.2"/>
    <x v="131"/>
    <x v="129"/>
    <s v="REF: ESTAMOS ZERADOS"/>
    <x v="10"/>
    <x v="0"/>
    <x v="0"/>
    <n v="7001"/>
    <x v="11"/>
    <n v="70012"/>
    <s v="OFICINA (Extraordinário)"/>
    <x v="0"/>
    <x v="3"/>
    <x v="9"/>
    <x v="9"/>
    <x v="12"/>
    <x v="12"/>
  </r>
  <r>
    <x v="9"/>
    <s v="TCW MANGUEIRAS E CONEXOES LTDA"/>
    <x v="8"/>
    <d v="2024-05-15T00:00:00"/>
    <d v="2024-06-12T00:00:00"/>
    <s v="'40778"/>
    <s v="1 | 1"/>
    <x v="9"/>
    <x v="0"/>
    <n v="-845"/>
    <x v="131"/>
    <x v="129"/>
    <s v="REF:  URGENTE"/>
    <x v="10"/>
    <x v="0"/>
    <x v="0"/>
    <n v="7001"/>
    <x v="11"/>
    <n v="70012"/>
    <s v="OFICINA (Extraordinário)"/>
    <x v="0"/>
    <x v="3"/>
    <x v="9"/>
    <x v="9"/>
    <x v="12"/>
    <x v="12"/>
  </r>
  <r>
    <x v="9"/>
    <s v="TCW MANGUEIRAS E CONEXOES LTDA"/>
    <x v="8"/>
    <d v="2024-05-15T00:00:00"/>
    <d v="2024-06-12T00:00:00"/>
    <s v="'40779"/>
    <s v="1 | 1"/>
    <x v="9"/>
    <x v="0"/>
    <n v="-473.8"/>
    <x v="131"/>
    <x v="129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TCW MANGUEIRAS E CONEXOES LTDA"/>
    <x v="8"/>
    <d v="2024-05-16T00:00:00"/>
    <d v="2024-06-13T00:00:00"/>
    <s v="'40799"/>
    <s v="1 | 1"/>
    <x v="9"/>
    <x v="0"/>
    <n v="-406.32"/>
    <x v="131"/>
    <x v="129"/>
    <s v="REF: KOLETA RJC3G78"/>
    <x v="10"/>
    <x v="0"/>
    <x v="0"/>
    <n v="7001"/>
    <x v="11"/>
    <n v="70012"/>
    <s v="OFICINA (Extraordinário)"/>
    <x v="0"/>
    <x v="3"/>
    <x v="9"/>
    <x v="9"/>
    <x v="12"/>
    <x v="12"/>
  </r>
  <r>
    <x v="9"/>
    <s v="TCW MANGUEIRAS E CONEXOES LTDA"/>
    <x v="8"/>
    <d v="2024-05-17T00:00:00"/>
    <d v="2024-06-14T00:00:00"/>
    <s v="'40812"/>
    <s v="1 | 1"/>
    <x v="9"/>
    <x v="0"/>
    <n v="-1995.6"/>
    <x v="131"/>
    <x v="129"/>
    <s v="REF: KPI7A69"/>
    <x v="10"/>
    <x v="0"/>
    <x v="0"/>
    <n v="7001"/>
    <x v="11"/>
    <n v="70013"/>
    <s v="OFICINA (Poli e Rollon)"/>
    <x v="0"/>
    <x v="3"/>
    <x v="9"/>
    <x v="9"/>
    <x v="12"/>
    <x v="12"/>
  </r>
  <r>
    <x v="9"/>
    <s v="TCW MANGUEIRAS E CONEXOES LTDA"/>
    <x v="8"/>
    <d v="2024-05-21T00:00:00"/>
    <d v="2024-06-18T00:00:00"/>
    <s v="'40850"/>
    <s v="1 | 1"/>
    <x v="9"/>
    <x v="0"/>
    <n v="-807.5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TCW MANGUEIRAS E CONEXOES LTDA"/>
    <x v="8"/>
    <d v="2024-05-21T00:00:00"/>
    <d v="2024-06-18T00:00:00"/>
    <s v="'40862"/>
    <s v="1 | 1"/>
    <x v="9"/>
    <x v="0"/>
    <n v="-529"/>
    <x v="131"/>
    <x v="129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TCW MANGUEIRAS E CONEXOES LTDA"/>
    <x v="8"/>
    <d v="2024-05-22T00:00:00"/>
    <d v="2024-06-19T00:00:00"/>
    <s v="'40876"/>
    <s v="1 | 1"/>
    <x v="9"/>
    <x v="0"/>
    <n v="-943"/>
    <x v="131"/>
    <x v="129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TCW MANGUEIRAS E CONEXOES LTDA"/>
    <x v="8"/>
    <d v="2024-05-23T00:00:00"/>
    <d v="2024-06-20T00:00:00"/>
    <s v="'40906"/>
    <s v="1 | 1"/>
    <x v="9"/>
    <x v="0"/>
    <n v="-684.97"/>
    <x v="120"/>
    <x v="118"/>
    <s v="REF: CAIXA DA KOLETA"/>
    <x v="12"/>
    <x v="0"/>
    <x v="0"/>
    <n v="4003"/>
    <x v="13"/>
    <n v="40032"/>
    <s v="RELACIONAMENTO (Extraordinário)"/>
    <x v="0"/>
    <x v="3"/>
    <x v="9"/>
    <x v="9"/>
    <x v="22"/>
    <x v="22"/>
  </r>
  <r>
    <x v="9"/>
    <s v="TCW MANGUEIRAS E CONEXOES LTDA"/>
    <x v="8"/>
    <d v="2024-05-24T00:00:00"/>
    <d v="2024-06-21T00:00:00"/>
    <s v="'40910"/>
    <s v="1 | 1"/>
    <x v="9"/>
    <x v="0"/>
    <n v="-63.5"/>
    <x v="131"/>
    <x v="129"/>
    <s v="REF: CAMINHAO ELETRICO"/>
    <x v="10"/>
    <x v="0"/>
    <x v="0"/>
    <n v="7001"/>
    <x v="11"/>
    <n v="70012"/>
    <s v="OFICINA (Extraordinário)"/>
    <x v="0"/>
    <x v="3"/>
    <x v="9"/>
    <x v="9"/>
    <x v="12"/>
    <x v="12"/>
  </r>
  <r>
    <x v="9"/>
    <s v="TCW MANGUEIRAS E CONEXOES LTDA"/>
    <x v="8"/>
    <d v="2024-05-24T00:00:00"/>
    <d v="2024-06-21T00:00:00"/>
    <s v="'40911"/>
    <s v="1 | 1"/>
    <x v="9"/>
    <x v="0"/>
    <n v="-256"/>
    <x v="120"/>
    <x v="118"/>
    <s v="REF: P/ CAIXA ESTACIONARIA KOLETA  "/>
    <x v="12"/>
    <x v="0"/>
    <x v="0"/>
    <n v="4003"/>
    <x v="13"/>
    <n v="40032"/>
    <s v="RELACIONAMENTO (Extraordinário)"/>
    <x v="0"/>
    <x v="3"/>
    <x v="9"/>
    <x v="9"/>
    <x v="22"/>
    <x v="22"/>
  </r>
  <r>
    <x v="9"/>
    <s v="TCW MANGUEIRAS E CONEXOES LTDA"/>
    <x v="8"/>
    <d v="2024-05-24T00:00:00"/>
    <d v="2024-06-21T00:00:00"/>
    <s v="'40915"/>
    <s v="1 | 1"/>
    <x v="9"/>
    <x v="0"/>
    <n v="-530.4"/>
    <x v="120"/>
    <x v="118"/>
    <s v="REF: CAIXA ESTACIONARIA KOLETA 09"/>
    <x v="12"/>
    <x v="0"/>
    <x v="0"/>
    <n v="4003"/>
    <x v="13"/>
    <n v="40032"/>
    <s v="RELACIONAMENTO (Extraordinário)"/>
    <x v="0"/>
    <x v="3"/>
    <x v="9"/>
    <x v="9"/>
    <x v="22"/>
    <x v="22"/>
  </r>
  <r>
    <x v="9"/>
    <s v="TCW MANGUEIRAS E CONEXOES LTDA"/>
    <x v="8"/>
    <d v="2024-05-27T00:00:00"/>
    <d v="2024-06-10T00:00:00"/>
    <s v="'40935"/>
    <s v="1 | 1"/>
    <x v="9"/>
    <x v="0"/>
    <n v="-68"/>
    <x v="120"/>
    <x v="118"/>
    <s v="REF: CAIXA ESTACIONARIA KOLETA"/>
    <x v="12"/>
    <x v="0"/>
    <x v="0"/>
    <n v="4003"/>
    <x v="13"/>
    <n v="40032"/>
    <s v="RELACIONAMENTO (Extraordinário)"/>
    <x v="0"/>
    <x v="3"/>
    <x v="9"/>
    <x v="9"/>
    <x v="22"/>
    <x v="22"/>
  </r>
  <r>
    <x v="9"/>
    <s v="TCW MANGUEIRAS E CONEXOES LTDA"/>
    <x v="8"/>
    <d v="2024-05-28T00:00:00"/>
    <d v="2024-06-25T00:00:00"/>
    <s v="'40964"/>
    <s v="1 | 1"/>
    <x v="9"/>
    <x v="0"/>
    <n v="-236.9"/>
    <x v="131"/>
    <x v="129"/>
    <s v="REF: LTI5E23"/>
    <x v="10"/>
    <x v="0"/>
    <x v="0"/>
    <n v="7001"/>
    <x v="11"/>
    <n v="70012"/>
    <s v="OFICINA (Extraordinário)"/>
    <x v="0"/>
    <x v="3"/>
    <x v="9"/>
    <x v="9"/>
    <x v="12"/>
    <x v="12"/>
  </r>
  <r>
    <x v="9"/>
    <s v="TCW MANGUEIRAS E CONEXOES LTDA"/>
    <x v="8"/>
    <d v="2024-05-29T00:00:00"/>
    <d v="2024-06-26T00:00:00"/>
    <s v="'40972"/>
    <s v="1 | 1"/>
    <x v="9"/>
    <x v="0"/>
    <n v="-1110.46"/>
    <x v="120"/>
    <x v="118"/>
    <s v="REF: CAIXA ESTACIONARIA KOLETA ORÃ‡AMENTO TCW32975-24_x0009_"/>
    <x v="12"/>
    <x v="0"/>
    <x v="0"/>
    <n v="4003"/>
    <x v="13"/>
    <n v="40032"/>
    <s v="RELACIONAMENTO (Extraordinário)"/>
    <x v="0"/>
    <x v="3"/>
    <x v="9"/>
    <x v="9"/>
    <x v="22"/>
    <x v="22"/>
  </r>
  <r>
    <x v="9"/>
    <s v="TCW MANGUEIRAS E CONEXOES LTDA"/>
    <x v="8"/>
    <d v="2024-05-31T00:00:00"/>
    <d v="2024-06-28T00:00:00"/>
    <s v="'40997"/>
    <s v="1 | 1"/>
    <x v="9"/>
    <x v="0"/>
    <n v="-1930.5"/>
    <x v="120"/>
    <x v="118"/>
    <s v="REF: KYL7510 E CAIXA DA KOLETA"/>
    <x v="12"/>
    <x v="0"/>
    <x v="0"/>
    <n v="4003"/>
    <x v="13"/>
    <n v="40032"/>
    <s v="RELACIONAMENTO (Extraordinário)"/>
    <x v="0"/>
    <x v="3"/>
    <x v="9"/>
    <x v="9"/>
    <x v="22"/>
    <x v="22"/>
  </r>
  <r>
    <x v="9"/>
    <s v="TCW MANGUEIRAS E CONEXOES LTDA"/>
    <x v="9"/>
    <d v="2024-06-05T00:00:00"/>
    <d v="2024-07-11T00:00:00"/>
    <s v="'41039"/>
    <s v="1 | 1"/>
    <x v="9"/>
    <x v="0"/>
    <n v="-781.8"/>
    <x v="131"/>
    <x v="129"/>
    <s v="REF: CAIXA DA KOLETA"/>
    <x v="10"/>
    <x v="0"/>
    <x v="0"/>
    <n v="7001"/>
    <x v="11"/>
    <n v="70012"/>
    <s v="OFICINA (Extraordinário)"/>
    <x v="0"/>
    <x v="3"/>
    <x v="9"/>
    <x v="9"/>
    <x v="12"/>
    <x v="12"/>
  </r>
  <r>
    <x v="9"/>
    <s v="TCW MANGUEIRAS E CONEXOES LTDA"/>
    <x v="9"/>
    <d v="2024-06-06T00:00:00"/>
    <d v="2024-07-11T00:00:00"/>
    <s v="'41075"/>
    <s v="1 | 1"/>
    <x v="9"/>
    <x v="0"/>
    <n v="-310.12"/>
    <x v="46"/>
    <x v="45"/>
    <s v="REF: KOLETA KVG4A45"/>
    <x v="10"/>
    <x v="0"/>
    <x v="0"/>
    <n v="7001"/>
    <x v="11"/>
    <n v="70013"/>
    <s v="OFICINA (Poli e Rollon)"/>
    <x v="0"/>
    <x v="3"/>
    <x v="9"/>
    <x v="9"/>
    <x v="12"/>
    <x v="12"/>
  </r>
  <r>
    <x v="9"/>
    <s v="TCW MANGUEIRAS E CONEXOES LTDA"/>
    <x v="9"/>
    <d v="2024-06-07T00:00:00"/>
    <d v="2024-07-11T00:00:00"/>
    <s v="'41088"/>
    <s v="1 | 1"/>
    <x v="9"/>
    <x v="0"/>
    <n v="-569.07000000000005"/>
    <x v="120"/>
    <x v="118"/>
    <s v="REF: CAIXA ESTACIONARIA KOLETA"/>
    <x v="12"/>
    <x v="0"/>
    <x v="0"/>
    <n v="4003"/>
    <x v="13"/>
    <n v="40032"/>
    <s v="RELACIONAMENTO (Extraordinário)"/>
    <x v="0"/>
    <x v="3"/>
    <x v="9"/>
    <x v="9"/>
    <x v="22"/>
    <x v="22"/>
  </r>
  <r>
    <x v="9"/>
    <s v="TCW MANGUEIRAS E CONEXOES LTDA"/>
    <x v="9"/>
    <d v="2024-06-11T00:00:00"/>
    <d v="2024-07-11T00:00:00"/>
    <s v="'41112"/>
    <s v="1 | 1"/>
    <x v="9"/>
    <x v="0"/>
    <n v="-387.65"/>
    <x v="120"/>
    <x v="118"/>
    <s v="REF: CAIXA ESTACIONARIA KOLETA"/>
    <x v="12"/>
    <x v="0"/>
    <x v="0"/>
    <n v="4003"/>
    <x v="13"/>
    <n v="40032"/>
    <s v="RELACIONAMENTO (Extraordinário)"/>
    <x v="0"/>
    <x v="3"/>
    <x v="9"/>
    <x v="9"/>
    <x v="22"/>
    <x v="22"/>
  </r>
  <r>
    <x v="9"/>
    <s v="TCW MANGUEIRAS E CONEXOES LTDA"/>
    <x v="9"/>
    <d v="2024-06-12T00:00:00"/>
    <d v="2024-07-11T00:00:00"/>
    <s v="'41104"/>
    <s v="1 | 1"/>
    <x v="9"/>
    <x v="0"/>
    <n v="-1244.1600000000001"/>
    <x v="131"/>
    <x v="129"/>
    <s v="REF: LSQ5G42"/>
    <x v="10"/>
    <x v="0"/>
    <x v="0"/>
    <n v="7001"/>
    <x v="11"/>
    <n v="70012"/>
    <s v="OFICINA (Extraordinário)"/>
    <x v="0"/>
    <x v="3"/>
    <x v="9"/>
    <x v="9"/>
    <x v="12"/>
    <x v="12"/>
  </r>
  <r>
    <x v="9"/>
    <s v="TCW MANGUEIRAS E CONEXOES LTDA"/>
    <x v="9"/>
    <d v="2024-06-12T00:00:00"/>
    <d v="2024-07-11T00:00:00"/>
    <s v="'41151"/>
    <s v="1 | 1"/>
    <x v="9"/>
    <x v="0"/>
    <n v="-2581.2600000000002"/>
    <x v="120"/>
    <x v="118"/>
    <s v="REF: P/ CAIXA DA KOLETA "/>
    <x v="12"/>
    <x v="0"/>
    <x v="0"/>
    <n v="4003"/>
    <x v="13"/>
    <n v="40032"/>
    <s v="RELACIONAMENTO (Extraordinário)"/>
    <x v="0"/>
    <x v="3"/>
    <x v="9"/>
    <x v="9"/>
    <x v="22"/>
    <x v="22"/>
  </r>
  <r>
    <x v="9"/>
    <s v="TCW MANGUEIRAS E CONEXOES LTDA"/>
    <x v="9"/>
    <d v="2024-06-14T00:00:00"/>
    <d v="2024-07-12T00:00:00"/>
    <s v="'41164"/>
    <s v="1 | 1"/>
    <x v="9"/>
    <x v="0"/>
    <n v="-792.35"/>
    <x v="46"/>
    <x v="45"/>
    <s v="REF: LTF4173"/>
    <x v="10"/>
    <x v="0"/>
    <x v="0"/>
    <n v="7001"/>
    <x v="11"/>
    <n v="70015"/>
    <s v="OFICINA (Químico e Biológico)"/>
    <x v="0"/>
    <x v="3"/>
    <x v="9"/>
    <x v="9"/>
    <x v="12"/>
    <x v="12"/>
  </r>
  <r>
    <x v="9"/>
    <s v="TCW MANGUEIRAS E CONEXOES LTDA"/>
    <x v="9"/>
    <d v="2024-06-14T00:00:00"/>
    <d v="2024-07-12T00:00:00"/>
    <s v="'41175"/>
    <s v="1 | 1"/>
    <x v="9"/>
    <x v="0"/>
    <n v="-227.24"/>
    <x v="120"/>
    <x v="118"/>
    <s v="REF: CAIXA COMPACTADORA 04  OS 33396"/>
    <x v="12"/>
    <x v="0"/>
    <x v="0"/>
    <n v="4003"/>
    <x v="13"/>
    <n v="40032"/>
    <s v="RELACIONAMENTO (Extraordinário)"/>
    <x v="0"/>
    <x v="3"/>
    <x v="9"/>
    <x v="9"/>
    <x v="22"/>
    <x v="22"/>
  </r>
  <r>
    <x v="9"/>
    <s v="TCW MANGUEIRAS E CONEXOES LTDA"/>
    <x v="9"/>
    <d v="2024-06-18T00:00:00"/>
    <d v="2024-07-16T00:00:00"/>
    <s v="'41199"/>
    <s v="1 | 1"/>
    <x v="9"/>
    <x v="0"/>
    <n v="-360"/>
    <x v="120"/>
    <x v="118"/>
    <s v="REF: CAIXA NÂ°129"/>
    <x v="12"/>
    <x v="0"/>
    <x v="0"/>
    <n v="4003"/>
    <x v="13"/>
    <n v="40032"/>
    <s v="RELACIONAMENTO (Extraordinário)"/>
    <x v="0"/>
    <x v="3"/>
    <x v="9"/>
    <x v="9"/>
    <x v="22"/>
    <x v="22"/>
  </r>
  <r>
    <x v="9"/>
    <s v="TCW MANGUEIRAS E CONEXOES LTDA"/>
    <x v="9"/>
    <d v="2024-06-20T00:00:00"/>
    <d v="2024-07-18T00:00:00"/>
    <s v="'41241"/>
    <s v="1 | 1"/>
    <x v="9"/>
    <x v="0"/>
    <n v="-332.6"/>
    <x v="120"/>
    <x v="118"/>
    <s v="REF: CAIXA COMPACTADORA 09"/>
    <x v="12"/>
    <x v="0"/>
    <x v="0"/>
    <n v="4003"/>
    <x v="13"/>
    <n v="40032"/>
    <s v="RELACIONAMENTO (Extraordinário)"/>
    <x v="0"/>
    <x v="3"/>
    <x v="9"/>
    <x v="9"/>
    <x v="22"/>
    <x v="22"/>
  </r>
  <r>
    <x v="9"/>
    <s v="TCW MANGUEIRAS E CONEXOES LTDA"/>
    <x v="9"/>
    <d v="2024-06-26T00:00:00"/>
    <d v="2024-07-24T00:00:00"/>
    <s v="'41307"/>
    <s v="1 | 1"/>
    <x v="9"/>
    <x v="0"/>
    <n v="-635"/>
    <x v="120"/>
    <x v="118"/>
    <s v="REF: CAIXA ESTACIONARIA 09"/>
    <x v="12"/>
    <x v="0"/>
    <x v="0"/>
    <n v="4003"/>
    <x v="13"/>
    <n v="40032"/>
    <s v="RELACIONAMENTO (Extraordinário)"/>
    <x v="0"/>
    <x v="3"/>
    <x v="9"/>
    <x v="9"/>
    <x v="22"/>
    <x v="22"/>
  </r>
  <r>
    <x v="9"/>
    <s v="TCW MANGUEIRAS E CONEXOES LTDA"/>
    <x v="9"/>
    <d v="2024-06-28T00:00:00"/>
    <d v="2024-07-26T00:00:00"/>
    <s v="'41339"/>
    <s v="1 | 1"/>
    <x v="9"/>
    <x v="0"/>
    <n v="-453.5"/>
    <x v="120"/>
    <x v="118"/>
    <s v="REF: CAIXA ESTACIONARIA 09"/>
    <x v="12"/>
    <x v="0"/>
    <x v="0"/>
    <n v="4003"/>
    <x v="13"/>
    <n v="40032"/>
    <s v="RELACIONAMENTO (Extraordinário)"/>
    <x v="0"/>
    <x v="3"/>
    <x v="9"/>
    <x v="9"/>
    <x v="22"/>
    <x v="22"/>
  </r>
  <r>
    <x v="9"/>
    <s v="TCW MANGUEIRAS E CONEXOES LTDA"/>
    <x v="10"/>
    <d v="2024-07-02T00:00:00"/>
    <d v="2024-07-30T00:00:00"/>
    <s v="'41372"/>
    <s v="1 | 1"/>
    <x v="9"/>
    <x v="0"/>
    <n v="-823.5"/>
    <x v="120"/>
    <x v="118"/>
    <s v="REF: CAIXA NUMERO 10"/>
    <x v="12"/>
    <x v="0"/>
    <x v="0"/>
    <n v="4003"/>
    <x v="13"/>
    <n v="40032"/>
    <s v="RELACIONAMENTO (Extraordinário)"/>
    <x v="0"/>
    <x v="4"/>
    <x v="9"/>
    <x v="9"/>
    <x v="22"/>
    <x v="22"/>
  </r>
  <r>
    <x v="9"/>
    <s v="TCW MANGUEIRAS E CONEXOES LTDA"/>
    <x v="10"/>
    <d v="2024-07-09T00:00:00"/>
    <d v="2024-08-06T00:00:00"/>
    <s v="'41453"/>
    <s v="1 | 1"/>
    <x v="9"/>
    <x v="0"/>
    <n v="-907.5"/>
    <x v="46"/>
    <x v="45"/>
    <s v="REF: LMQ4I35"/>
    <x v="10"/>
    <x v="0"/>
    <x v="0"/>
    <n v="7001"/>
    <x v="11"/>
    <n v="70012"/>
    <s v="OFICINA (Extraordinário)"/>
    <x v="0"/>
    <x v="4"/>
    <x v="9"/>
    <x v="9"/>
    <x v="12"/>
    <x v="12"/>
  </r>
  <r>
    <x v="9"/>
    <s v="TCW MANGUEIRAS E CONEXOES LTDA"/>
    <x v="10"/>
    <d v="2024-07-09T00:00:00"/>
    <d v="2024-08-06T00:00:00"/>
    <s v="'41454"/>
    <s v="1 | 1"/>
    <x v="9"/>
    <x v="0"/>
    <n v="-1120"/>
    <x v="46"/>
    <x v="45"/>
    <s v="REF: RKS6D31 "/>
    <x v="10"/>
    <x v="0"/>
    <x v="0"/>
    <n v="7001"/>
    <x v="11"/>
    <n v="70012"/>
    <s v="OFICINA (Extraordinário)"/>
    <x v="0"/>
    <x v="4"/>
    <x v="9"/>
    <x v="9"/>
    <x v="12"/>
    <x v="12"/>
  </r>
  <r>
    <x v="9"/>
    <s v="TCW MANGUEIRAS E CONEXOES LTDA"/>
    <x v="10"/>
    <d v="2024-07-10T00:00:00"/>
    <d v="2024-08-07T00:00:00"/>
    <s v="'41465"/>
    <s v="1 | 1"/>
    <x v="9"/>
    <x v="0"/>
    <n v="-1155"/>
    <x v="46"/>
    <x v="45"/>
    <s v="REF: FYB1967  "/>
    <x v="10"/>
    <x v="0"/>
    <x v="0"/>
    <n v="7001"/>
    <x v="11"/>
    <n v="70013"/>
    <s v="OFICINA (Poli e Rollon)"/>
    <x v="0"/>
    <x v="4"/>
    <x v="9"/>
    <x v="9"/>
    <x v="12"/>
    <x v="12"/>
  </r>
  <r>
    <x v="9"/>
    <s v="TCW MANGUEIRAS E CONEXOES LTDA"/>
    <x v="10"/>
    <d v="2024-07-11T00:00:00"/>
    <d v="2024-08-11T00:00:00"/>
    <s v="'41477"/>
    <s v="1 | 1"/>
    <x v="9"/>
    <x v="0"/>
    <n v="-1084.3"/>
    <x v="131"/>
    <x v="129"/>
    <s v="REF: P/ BANCADA DE TESTE (PADRÃƒO) ORÃ‡AMENTO TCW 25786/24"/>
    <x v="10"/>
    <x v="0"/>
    <x v="0"/>
    <n v="7001"/>
    <x v="11"/>
    <n v="70012"/>
    <s v="OFICINA (Extraordinário)"/>
    <x v="0"/>
    <x v="4"/>
    <x v="9"/>
    <x v="9"/>
    <x v="12"/>
    <x v="12"/>
  </r>
  <r>
    <x v="9"/>
    <s v="TCW MANGUEIRAS E CONEXOES LTDA"/>
    <x v="10"/>
    <d v="2024-07-16T00:00:00"/>
    <d v="2024-08-13T00:00:00"/>
    <s v="'41517"/>
    <s v="1 | 1"/>
    <x v="9"/>
    <x v="0"/>
    <n v="-753.2"/>
    <x v="46"/>
    <x v="45"/>
    <s v="REF: ESTAMOS ZERADOS!"/>
    <x v="10"/>
    <x v="0"/>
    <x v="0"/>
    <n v="7001"/>
    <x v="11"/>
    <n v="70012"/>
    <s v="OFICINA (Extraordinário)"/>
    <x v="0"/>
    <x v="4"/>
    <x v="9"/>
    <x v="9"/>
    <x v="12"/>
    <x v="12"/>
  </r>
  <r>
    <x v="9"/>
    <s v="TCW MANGUEIRAS E CONEXOES LTDA"/>
    <x v="10"/>
    <d v="2024-07-19T00:00:00"/>
    <d v="2024-08-16T00:00:00"/>
    <s v="'41582"/>
    <s v="1 | 1"/>
    <x v="9"/>
    <x v="0"/>
    <n v="-1120.75"/>
    <x v="131"/>
    <x v="129"/>
    <s v="REF: REPOSIÃ‡ÃƒO DE ESTOQUE, SÃ“ TEMOS 1 NO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TCW MANGUEIRAS E CONEXOES LTDA"/>
    <x v="10"/>
    <d v="2024-07-19T00:00:00"/>
    <d v="2024-08-16T00:00:00"/>
    <s v="'41594"/>
    <s v="1 | 1"/>
    <x v="9"/>
    <x v="0"/>
    <n v="-847.82"/>
    <x v="120"/>
    <x v="118"/>
    <s v="REF: CAIXA 001  O.S:34966"/>
    <x v="12"/>
    <x v="0"/>
    <x v="0"/>
    <n v="4003"/>
    <x v="13"/>
    <n v="40032"/>
    <s v="RELACIONAMENTO (Extraordinário)"/>
    <x v="0"/>
    <x v="4"/>
    <x v="9"/>
    <x v="9"/>
    <x v="22"/>
    <x v="22"/>
  </r>
  <r>
    <x v="9"/>
    <s v="TCW MANGUEIRAS E CONEXOES LTDA"/>
    <x v="10"/>
    <d v="2024-07-26T00:00:00"/>
    <d v="2024-08-23T00:00:00"/>
    <s v="'41658"/>
    <s v="1 | 1"/>
    <x v="9"/>
    <x v="0"/>
    <n v="-448.35"/>
    <x v="46"/>
    <x v="45"/>
    <s v="REF: URGENTE LKT4F41 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TCW MANGUEIRAS E CONEXOES LTDA"/>
    <x v="11"/>
    <d v="2024-08-01T00:00:00"/>
    <d v="2024-08-29T00:00:00"/>
    <s v="'41721"/>
    <s v="1 | 1"/>
    <x v="9"/>
    <x v="0"/>
    <n v="-320"/>
    <x v="46"/>
    <x v="45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TCW MANGUEIRAS E CONEXOES LTDA"/>
    <x v="11"/>
    <d v="2024-08-01T00:00:00"/>
    <d v="2024-08-29T00:00:00"/>
    <s v="'41737"/>
    <s v="1 | 1"/>
    <x v="9"/>
    <x v="0"/>
    <n v="-364.3"/>
    <x v="46"/>
    <x v="45"/>
    <s v="REF: RKG2A62"/>
    <x v="10"/>
    <x v="0"/>
    <x v="0"/>
    <n v="7001"/>
    <x v="11"/>
    <n v="70012"/>
    <s v="OFICINA (Extraordinário)"/>
    <x v="0"/>
    <x v="4"/>
    <x v="9"/>
    <x v="9"/>
    <x v="12"/>
    <x v="12"/>
  </r>
  <r>
    <x v="9"/>
    <s v="TCW MANGUEIRAS E CONEXOES LTDA"/>
    <x v="11"/>
    <d v="2024-08-05T00:00:00"/>
    <d v="2024-09-02T00:00:00"/>
    <s v="'41757"/>
    <s v="1 | 1"/>
    <x v="9"/>
    <x v="0"/>
    <n v="-593.75"/>
    <x v="120"/>
    <x v="118"/>
    <s v="REF: CAIXA ESTACIONARIA NÂ°10"/>
    <x v="12"/>
    <x v="0"/>
    <x v="0"/>
    <n v="4003"/>
    <x v="13"/>
    <n v="40032"/>
    <s v="RELACIONAMENTO (Extraordinário)"/>
    <x v="0"/>
    <x v="4"/>
    <x v="9"/>
    <x v="9"/>
    <x v="22"/>
    <x v="22"/>
  </r>
  <r>
    <x v="9"/>
    <s v="TCW MANGUEIRAS E CONEXOES LTDA"/>
    <x v="11"/>
    <d v="2024-08-07T00:00:00"/>
    <d v="2024-09-12T00:00:00"/>
    <s v="'41797"/>
    <s v="1 | 1"/>
    <x v="9"/>
    <x v="0"/>
    <n v="-887.7"/>
    <x v="120"/>
    <x v="118"/>
    <s v="REF: P/ CAIXA 08, ORÃ‡AMENTO TCW33132-24"/>
    <x v="12"/>
    <x v="0"/>
    <x v="0"/>
    <n v="4003"/>
    <x v="13"/>
    <n v="40032"/>
    <s v="RELACIONAMENTO (Extraordinário)"/>
    <x v="0"/>
    <x v="4"/>
    <x v="9"/>
    <x v="9"/>
    <x v="22"/>
    <x v="22"/>
  </r>
  <r>
    <x v="9"/>
    <s v="TCW MANGUEIRAS E CONEXOES LTDA"/>
    <x v="11"/>
    <d v="2024-08-07T00:00:00"/>
    <d v="2024-09-12T00:00:00"/>
    <s v="'41798"/>
    <s v="1 | 1"/>
    <x v="9"/>
    <x v="0"/>
    <n v="-792.56"/>
    <x v="120"/>
    <x v="118"/>
    <s v="REF: P/ CAIXA NÂ°127   ORÃ‡AMENTO TCW33131-24"/>
    <x v="12"/>
    <x v="0"/>
    <x v="0"/>
    <n v="4003"/>
    <x v="13"/>
    <n v="40032"/>
    <s v="RELACIONAMENTO (Extraordinário)"/>
    <x v="0"/>
    <x v="4"/>
    <x v="9"/>
    <x v="9"/>
    <x v="22"/>
    <x v="22"/>
  </r>
  <r>
    <x v="9"/>
    <s v="TCW MANGUEIRAS E CONEXOES LTDA"/>
    <x v="11"/>
    <d v="2024-08-07T00:00:00"/>
    <d v="2024-09-12T00:00:00"/>
    <s v="'41800"/>
    <s v="1 | 1"/>
    <x v="9"/>
    <x v="0"/>
    <n v="-701.81"/>
    <x v="120"/>
    <x v="118"/>
    <s v="REF: P/ CAIXA NÂ°10  TCW ORÃ‡AMENTO 33133-24   "/>
    <x v="12"/>
    <x v="0"/>
    <x v="0"/>
    <n v="4003"/>
    <x v="13"/>
    <n v="40032"/>
    <s v="RELACIONAMENTO (Extraordinário)"/>
    <x v="0"/>
    <x v="4"/>
    <x v="9"/>
    <x v="9"/>
    <x v="22"/>
    <x v="22"/>
  </r>
  <r>
    <x v="9"/>
    <s v="TCW MANGUEIRAS E CONEXOES LTDA"/>
    <x v="11"/>
    <d v="2024-08-08T00:00:00"/>
    <d v="2024-09-05T00:00:00"/>
    <s v="'41839"/>
    <s v="1 | 1"/>
    <x v="9"/>
    <x v="0"/>
    <n v="-435.2"/>
    <x v="46"/>
    <x v="45"/>
    <s v="REF: RKT6C13"/>
    <x v="10"/>
    <x v="0"/>
    <x v="0"/>
    <n v="7001"/>
    <x v="11"/>
    <n v="70012"/>
    <s v="OFICINA (Extraordinário)"/>
    <x v="0"/>
    <x v="4"/>
    <x v="9"/>
    <x v="9"/>
    <x v="12"/>
    <x v="12"/>
  </r>
  <r>
    <x v="9"/>
    <s v="TCW MANGUEIRAS E CONEXOES LTDA"/>
    <x v="11"/>
    <d v="2024-08-08T00:00:00"/>
    <d v="2024-09-12T00:00:00"/>
    <s v="'41816"/>
    <s v="1 | 1"/>
    <x v="9"/>
    <x v="0"/>
    <n v="-79.75"/>
    <x v="46"/>
    <x v="45"/>
    <s v="REF: KVG4A45  "/>
    <x v="10"/>
    <x v="0"/>
    <x v="0"/>
    <n v="7001"/>
    <x v="11"/>
    <n v="70013"/>
    <s v="OFICINA (Poli e Rollon)"/>
    <x v="0"/>
    <x v="4"/>
    <x v="9"/>
    <x v="9"/>
    <x v="12"/>
    <x v="12"/>
  </r>
  <r>
    <x v="9"/>
    <s v="TCW MANGUEIRAS E CONEXOES LTDA"/>
    <x v="11"/>
    <d v="2024-08-09T00:00:00"/>
    <d v="2024-09-12T00:00:00"/>
    <s v="'41854"/>
    <s v="1 | 1"/>
    <x v="9"/>
    <x v="0"/>
    <n v="-1151"/>
    <x v="46"/>
    <x v="45"/>
    <s v="REF: RJH7C61"/>
    <x v="10"/>
    <x v="0"/>
    <x v="0"/>
    <n v="7001"/>
    <x v="11"/>
    <n v="70012"/>
    <s v="OFICINA (Extraordinário)"/>
    <x v="0"/>
    <x v="4"/>
    <x v="9"/>
    <x v="9"/>
    <x v="12"/>
    <x v="12"/>
  </r>
  <r>
    <x v="9"/>
    <s v="TCW MANGUEIRAS E CONEXOES LTDA"/>
    <x v="11"/>
    <d v="2024-08-12T00:00:00"/>
    <d v="2024-09-12T00:00:00"/>
    <s v="'41863"/>
    <s v="1 | 1"/>
    <x v="9"/>
    <x v="0"/>
    <n v="-772"/>
    <x v="46"/>
    <x v="45"/>
    <s v="REF: KYL7510 "/>
    <x v="10"/>
    <x v="0"/>
    <x v="0"/>
    <n v="7001"/>
    <x v="11"/>
    <n v="70012"/>
    <s v="OFICINA (Extraordinário)"/>
    <x v="0"/>
    <x v="4"/>
    <x v="9"/>
    <x v="9"/>
    <x v="12"/>
    <x v="12"/>
  </r>
  <r>
    <x v="9"/>
    <s v="TCW MANGUEIRAS E CONEXOES LTDA"/>
    <x v="11"/>
    <d v="2024-08-12T00:00:00"/>
    <d v="2024-09-12T00:00:00"/>
    <s v="'41878"/>
    <s v="1 | 1"/>
    <x v="9"/>
    <x v="0"/>
    <n v="-382.4"/>
    <x v="120"/>
    <x v="118"/>
    <s v="REF: CAIXA NÂ°142"/>
    <x v="12"/>
    <x v="0"/>
    <x v="0"/>
    <n v="4003"/>
    <x v="13"/>
    <n v="40032"/>
    <s v="RELACIONAMENTO (Extraordinário)"/>
    <x v="0"/>
    <x v="4"/>
    <x v="9"/>
    <x v="9"/>
    <x v="22"/>
    <x v="22"/>
  </r>
  <r>
    <x v="9"/>
    <s v="TCW MANGUEIRAS E CONEXOES LTDA"/>
    <x v="11"/>
    <d v="2024-08-13T00:00:00"/>
    <d v="2024-09-12T00:00:00"/>
    <s v="'41881"/>
    <s v="1 | 1"/>
    <x v="9"/>
    <x v="0"/>
    <n v="-653.1"/>
    <x v="120"/>
    <x v="118"/>
    <s v="REF: CAIXA NÂ°140  "/>
    <x v="12"/>
    <x v="0"/>
    <x v="0"/>
    <n v="4003"/>
    <x v="13"/>
    <n v="40032"/>
    <s v="RELACIONAMENTO (Extraordinário)"/>
    <x v="0"/>
    <x v="4"/>
    <x v="9"/>
    <x v="9"/>
    <x v="22"/>
    <x v="22"/>
  </r>
  <r>
    <x v="9"/>
    <s v="TCW MANGUEIRAS E CONEXOES LTDA"/>
    <x v="11"/>
    <d v="2024-08-13T00:00:00"/>
    <d v="2024-09-12T00:00:00"/>
    <s v="'41882"/>
    <s v="1 | 1"/>
    <x v="9"/>
    <x v="0"/>
    <n v="-136"/>
    <x v="49"/>
    <x v="48"/>
    <s v="REF: MANGUEIRA DA GRAXEIRA, OFICINA (RASGOU)"/>
    <x v="10"/>
    <x v="0"/>
    <x v="0"/>
    <n v="7001"/>
    <x v="11"/>
    <n v="70017"/>
    <s v="OFICINA (Comum)"/>
    <x v="0"/>
    <x v="4"/>
    <x v="11"/>
    <x v="11"/>
    <x v="17"/>
    <x v="17"/>
  </r>
  <r>
    <x v="9"/>
    <s v="TCW MANGUEIRAS E CONEXOES LTDA"/>
    <x v="11"/>
    <d v="2024-08-13T00:00:00"/>
    <d v="2024-09-12T00:00:00"/>
    <s v="'41896"/>
    <s v="1 | 1"/>
    <x v="9"/>
    <x v="0"/>
    <n v="-198.6"/>
    <x v="46"/>
    <x v="45"/>
    <s v="REF: MANGUEIRA DANIFICADA, OUM1J17"/>
    <x v="10"/>
    <x v="0"/>
    <x v="0"/>
    <n v="7001"/>
    <x v="11"/>
    <n v="70013"/>
    <s v="OFICINA (Poli e Rollon)"/>
    <x v="0"/>
    <x v="4"/>
    <x v="9"/>
    <x v="9"/>
    <x v="12"/>
    <x v="12"/>
  </r>
  <r>
    <x v="9"/>
    <s v="TCW MANGUEIRAS E CONEXOES LTDA"/>
    <x v="11"/>
    <d v="2024-08-14T00:00:00"/>
    <d v="2024-09-12T00:00:00"/>
    <s v="'41904"/>
    <s v="1 | 1"/>
    <x v="9"/>
    <x v="0"/>
    <n v="-721.92"/>
    <x v="46"/>
    <x v="45"/>
    <s v="REF: LMQ2E38 URGENTE"/>
    <x v="10"/>
    <x v="0"/>
    <x v="0"/>
    <n v="7001"/>
    <x v="11"/>
    <n v="70012"/>
    <s v="OFICINA (Extraordinário)"/>
    <x v="0"/>
    <x v="4"/>
    <x v="9"/>
    <x v="9"/>
    <x v="12"/>
    <x v="12"/>
  </r>
  <r>
    <x v="9"/>
    <s v="TCW MANGUEIRAS E CONEXOES LTDA"/>
    <x v="11"/>
    <d v="2024-08-14T00:00:00"/>
    <d v="2024-09-12T00:00:00"/>
    <s v="'41909"/>
    <s v="1 | 1"/>
    <x v="9"/>
    <x v="0"/>
    <n v="-270"/>
    <x v="46"/>
    <x v="45"/>
    <s v="REF: KVG4A45  "/>
    <x v="10"/>
    <x v="0"/>
    <x v="0"/>
    <n v="7001"/>
    <x v="11"/>
    <n v="70013"/>
    <s v="OFICINA (Poli e Rollon)"/>
    <x v="0"/>
    <x v="4"/>
    <x v="9"/>
    <x v="9"/>
    <x v="12"/>
    <x v="12"/>
  </r>
  <r>
    <x v="9"/>
    <s v="TCW MANGUEIRAS E CONEXOES LTDA"/>
    <x v="11"/>
    <d v="2024-08-15T00:00:00"/>
    <d v="2024-09-12T00:00:00"/>
    <s v="'41927"/>
    <s v="1 | 1"/>
    <x v="9"/>
    <x v="0"/>
    <n v="-215.1"/>
    <x v="46"/>
    <x v="45"/>
    <s v="REF: LSY9283 VOLVO"/>
    <x v="10"/>
    <x v="0"/>
    <x v="0"/>
    <n v="7001"/>
    <x v="11"/>
    <n v="70012"/>
    <s v="OFICINA (Extraordinário)"/>
    <x v="0"/>
    <x v="4"/>
    <x v="9"/>
    <x v="9"/>
    <x v="12"/>
    <x v="12"/>
  </r>
  <r>
    <x v="9"/>
    <s v="TCW MANGUEIRAS E CONEXOES LTDA"/>
    <x v="11"/>
    <d v="2024-08-19T00:00:00"/>
    <d v="2024-09-16T00:00:00"/>
    <s v="'41960"/>
    <s v="1 | 1"/>
    <x v="9"/>
    <x v="0"/>
    <n v="-1179.99"/>
    <x v="46"/>
    <x v="45"/>
    <s v="REF: JBE8H79"/>
    <x v="10"/>
    <x v="0"/>
    <x v="0"/>
    <n v="7001"/>
    <x v="11"/>
    <n v="70012"/>
    <s v="OFICINA (Extraordinário)"/>
    <x v="0"/>
    <x v="4"/>
    <x v="9"/>
    <x v="9"/>
    <x v="12"/>
    <x v="12"/>
  </r>
  <r>
    <x v="9"/>
    <s v="TCW MANGUEIRAS E CONEXOES LTDA"/>
    <x v="11"/>
    <d v="2024-08-19T00:00:00"/>
    <d v="2024-09-16T00:00:00"/>
    <s v="'41962"/>
    <s v="1 | 1"/>
    <x v="9"/>
    <x v="0"/>
    <n v="-1205.1600000000001"/>
    <x v="46"/>
    <x v="45"/>
    <s v="REF: CAIXA NUMERO 16    ORÃ‡AMENTO TCW 33174-24"/>
    <x v="10"/>
    <x v="0"/>
    <x v="0"/>
    <n v="7001"/>
    <x v="11"/>
    <n v="70012"/>
    <s v="OFICINA (Extraordinário)"/>
    <x v="0"/>
    <x v="4"/>
    <x v="9"/>
    <x v="9"/>
    <x v="12"/>
    <x v="12"/>
  </r>
  <r>
    <x v="9"/>
    <s v="TCW MANGUEIRAS E CONEXOES LTDA"/>
    <x v="11"/>
    <d v="2024-08-28T00:00:00"/>
    <d v="2024-09-25T00:00:00"/>
    <s v="'42086"/>
    <s v="1 | 1"/>
    <x v="9"/>
    <x v="0"/>
    <n v="-839.85"/>
    <x v="46"/>
    <x v="45"/>
    <s v="REF: RJF7C66  URGENTE!"/>
    <x v="10"/>
    <x v="0"/>
    <x v="0"/>
    <n v="7001"/>
    <x v="11"/>
    <n v="70012"/>
    <s v="OFICINA (Extraordinário)"/>
    <x v="0"/>
    <x v="4"/>
    <x v="9"/>
    <x v="9"/>
    <x v="12"/>
    <x v="12"/>
  </r>
  <r>
    <x v="9"/>
    <s v="TCW MANGUEIRAS E CONEXOES LTDA"/>
    <x v="11"/>
    <d v="2024-08-28T00:00:00"/>
    <d v="2024-09-25T00:00:00"/>
    <s v="'42093"/>
    <s v="1 | 1"/>
    <x v="9"/>
    <x v="0"/>
    <n v="-1310.88"/>
    <x v="46"/>
    <x v="45"/>
    <s v="REF: RJH7C58   ORÃ‡AMENTO TCW 33204-24"/>
    <x v="10"/>
    <x v="0"/>
    <x v="0"/>
    <n v="7001"/>
    <x v="11"/>
    <n v="70012"/>
    <s v="OFICINA (Extraordinário)"/>
    <x v="0"/>
    <x v="4"/>
    <x v="9"/>
    <x v="9"/>
    <x v="12"/>
    <x v="12"/>
  </r>
  <r>
    <x v="9"/>
    <s v="TCW MANGUEIRAS E CONEXOES LTDA"/>
    <x v="11"/>
    <d v="2024-08-29T00:00:00"/>
    <d v="2024-09-26T00:00:00"/>
    <s v="'42104"/>
    <s v="1 | 1"/>
    <x v="9"/>
    <x v="0"/>
    <n v="-492.8"/>
    <x v="46"/>
    <x v="45"/>
    <s v="REF: RKV7B00   URGENTE!"/>
    <x v="10"/>
    <x v="0"/>
    <x v="0"/>
    <n v="7001"/>
    <x v="11"/>
    <n v="70012"/>
    <s v="OFICINA (Extraordinário)"/>
    <x v="0"/>
    <x v="4"/>
    <x v="9"/>
    <x v="9"/>
    <x v="12"/>
    <x v="12"/>
  </r>
  <r>
    <x v="9"/>
    <s v="TCW MANGUEIRAS E CONEXOES LTDA"/>
    <x v="12"/>
    <d v="2024-09-02T00:00:00"/>
    <d v="2024-10-12T00:00:00"/>
    <s v="'42123"/>
    <s v="1 | 1"/>
    <x v="9"/>
    <x v="0"/>
    <n v="-283.7"/>
    <x v="120"/>
    <x v="118"/>
    <s v="REF: P/ CAIXA NÂ°140"/>
    <x v="12"/>
    <x v="0"/>
    <x v="0"/>
    <n v="4003"/>
    <x v="13"/>
    <n v="40032"/>
    <s v="RELACIONAMENTO (Extraordinário)"/>
    <x v="0"/>
    <x v="4"/>
    <x v="9"/>
    <x v="9"/>
    <x v="22"/>
    <x v="22"/>
  </r>
  <r>
    <x v="9"/>
    <s v="TCW MANGUEIRAS E CONEXOES LTDA"/>
    <x v="12"/>
    <d v="2024-09-06T00:00:00"/>
    <d v="2024-10-12T00:00:00"/>
    <s v="'42200"/>
    <s v="1 | 1"/>
    <x v="9"/>
    <x v="0"/>
    <n v="-1199.7"/>
    <x v="46"/>
    <x v="45"/>
    <s v="REF: JBE8H78"/>
    <x v="10"/>
    <x v="0"/>
    <x v="0"/>
    <n v="7001"/>
    <x v="11"/>
    <n v="70012"/>
    <s v="OFICINA (Extraordinário)"/>
    <x v="0"/>
    <x v="4"/>
    <x v="9"/>
    <x v="9"/>
    <x v="12"/>
    <x v="12"/>
  </r>
  <r>
    <x v="9"/>
    <s v="TCW MANGUEIRAS E CONEXOES LTDA"/>
    <x v="12"/>
    <d v="2024-09-06T00:00:00"/>
    <d v="2024-10-12T00:00:00"/>
    <s v="'42201"/>
    <s v="1 | 1"/>
    <x v="9"/>
    <x v="0"/>
    <n v="-270.2"/>
    <x v="120"/>
    <x v="118"/>
    <s v="REF: CAIXA NUMERO 10K      "/>
    <x v="12"/>
    <x v="0"/>
    <x v="0"/>
    <n v="4003"/>
    <x v="13"/>
    <n v="40032"/>
    <s v="RELACIONAMENTO (Extraordinário)"/>
    <x v="0"/>
    <x v="4"/>
    <x v="9"/>
    <x v="9"/>
    <x v="22"/>
    <x v="22"/>
  </r>
  <r>
    <x v="9"/>
    <s v="TCW MANGUEIRAS E CONEXOES LTDA"/>
    <x v="12"/>
    <d v="2024-09-09T00:00:00"/>
    <d v="2024-10-12T00:00:00"/>
    <s v="'42225"/>
    <s v="1 | 1"/>
    <x v="9"/>
    <x v="0"/>
    <n v="-493.75"/>
    <x v="120"/>
    <x v="118"/>
    <s v="REF: CAIXA COMPACTADORA NÂ°144"/>
    <x v="12"/>
    <x v="0"/>
    <x v="0"/>
    <n v="4003"/>
    <x v="13"/>
    <n v="40032"/>
    <s v="RELACIONAMENTO (Extraordinário)"/>
    <x v="0"/>
    <x v="4"/>
    <x v="9"/>
    <x v="9"/>
    <x v="22"/>
    <x v="22"/>
  </r>
  <r>
    <x v="9"/>
    <s v="TCW MANGUEIRAS E CONEXOES LTDA"/>
    <x v="12"/>
    <d v="2024-09-13T00:00:00"/>
    <d v="2024-09-27T00:00:00"/>
    <s v="'42285"/>
    <s v="1 | 1"/>
    <x v="9"/>
    <x v="0"/>
    <n v="-64"/>
    <x v="120"/>
    <x v="118"/>
    <s v="REF: CAIXA NÂ°28  "/>
    <x v="12"/>
    <x v="0"/>
    <x v="0"/>
    <n v="4003"/>
    <x v="13"/>
    <n v="40032"/>
    <s v="RELACIONAMENTO (Extraordinário)"/>
    <x v="0"/>
    <x v="4"/>
    <x v="9"/>
    <x v="9"/>
    <x v="22"/>
    <x v="22"/>
  </r>
  <r>
    <x v="9"/>
    <s v="TCW MANGUEIRAS E CONEXOES LTDA"/>
    <x v="12"/>
    <d v="2024-09-16T00:00:00"/>
    <d v="2024-10-14T00:00:00"/>
    <s v="'42308"/>
    <s v="1 | 1"/>
    <x v="9"/>
    <x v="0"/>
    <n v="-430"/>
    <x v="46"/>
    <x v="45"/>
    <s v="REF: SERA UTILIZADO PARA MEDIR A PRESSÃƒO DO SISTEMA HIDRAULICO  / ORÃ‡AMENTO TCW 33240-24"/>
    <x v="10"/>
    <x v="0"/>
    <x v="0"/>
    <n v="7001"/>
    <x v="11"/>
    <n v="70012"/>
    <s v="OFICINA (Extraordinário)"/>
    <x v="0"/>
    <x v="4"/>
    <x v="9"/>
    <x v="9"/>
    <x v="12"/>
    <x v="12"/>
  </r>
  <r>
    <x v="9"/>
    <s v="TCW MANGUEIRAS E CONEXOES LTDA"/>
    <x v="12"/>
    <d v="2024-09-17T00:00:00"/>
    <d v="2024-10-15T00:00:00"/>
    <s v="'42334"/>
    <s v="1 | 1"/>
    <x v="9"/>
    <x v="0"/>
    <n v="-835.4"/>
    <x v="46"/>
    <x v="45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TCW MANGUEIRAS E CONEXOES LTDA"/>
    <x v="12"/>
    <d v="2024-09-24T00:00:00"/>
    <d v="2024-10-22T00:00:00"/>
    <s v="'42435"/>
    <s v="1 | 1"/>
    <x v="9"/>
    <x v="0"/>
    <n v="-382"/>
    <x v="120"/>
    <x v="118"/>
    <s v="REF: P/ CAIXA NÂ°141   ORÃ‡AMENTO TCW 33265-24"/>
    <x v="12"/>
    <x v="0"/>
    <x v="0"/>
    <n v="4003"/>
    <x v="13"/>
    <n v="40032"/>
    <s v="RELACIONAMENTO (Extraordinário)"/>
    <x v="0"/>
    <x v="4"/>
    <x v="9"/>
    <x v="9"/>
    <x v="22"/>
    <x v="22"/>
  </r>
  <r>
    <x v="9"/>
    <s v="TCW MANGUEIRAS E CONEXOES LTDA"/>
    <x v="12"/>
    <d v="2024-09-24T00:00:00"/>
    <d v="2024-10-22T00:00:00"/>
    <s v="'42436"/>
    <s v="1 | 1"/>
    <x v="9"/>
    <x v="0"/>
    <n v="-656.17"/>
    <x v="120"/>
    <x v="118"/>
    <s v="REF: P/ CAIXA 127   ORÃ‡AMENTO TCW 33266-24"/>
    <x v="12"/>
    <x v="0"/>
    <x v="0"/>
    <n v="4003"/>
    <x v="13"/>
    <n v="40032"/>
    <s v="RELACIONAMENTO (Extraordinário)"/>
    <x v="0"/>
    <x v="4"/>
    <x v="9"/>
    <x v="9"/>
    <x v="22"/>
    <x v="22"/>
  </r>
  <r>
    <x v="9"/>
    <s v="TCW MANGUEIRAS E CONEXOES LTDA"/>
    <x v="12"/>
    <d v="2024-09-27T00:00:00"/>
    <d v="2024-10-25T00:00:00"/>
    <s v="'42484"/>
    <s v="1 | 1"/>
    <x v="9"/>
    <x v="0"/>
    <n v="-303"/>
    <x v="46"/>
    <x v="45"/>
    <s v="REF: LSY9283"/>
    <x v="10"/>
    <x v="0"/>
    <x v="0"/>
    <n v="7001"/>
    <x v="11"/>
    <n v="70012"/>
    <s v="OFICINA (Extraordinário)"/>
    <x v="0"/>
    <x v="4"/>
    <x v="9"/>
    <x v="9"/>
    <x v="12"/>
    <x v="12"/>
  </r>
  <r>
    <x v="9"/>
    <s v="TCW MANGUEIRAS E CONEXOES LTDA"/>
    <x v="13"/>
    <d v="2024-10-02T00:00:00"/>
    <d v="2024-10-30T00:00:00"/>
    <s v="'42534"/>
    <s v="1 | 1"/>
    <x v="9"/>
    <x v="0"/>
    <n v="-159.6"/>
    <x v="120"/>
    <x v="118"/>
    <s v="REF: P/ CAIXA NÂ°134  TCW ORÃ‡33288-24"/>
    <x v="12"/>
    <x v="0"/>
    <x v="0"/>
    <n v="4003"/>
    <x v="13"/>
    <n v="40032"/>
    <s v="RELACIONAMENTO (Extraordinário)"/>
    <x v="0"/>
    <x v="0"/>
    <x v="9"/>
    <x v="9"/>
    <x v="22"/>
    <x v="22"/>
  </r>
  <r>
    <x v="9"/>
    <s v="TCW MANGUEIRAS E CONEXOES LTDA"/>
    <x v="13"/>
    <d v="2024-10-02T00:00:00"/>
    <d v="2024-10-30T00:00:00"/>
    <s v="'42535"/>
    <s v="1 | 1"/>
    <x v="9"/>
    <x v="0"/>
    <n v="-628.65"/>
    <x v="120"/>
    <x v="118"/>
    <s v="REF: CAIXA NÂ°17   ORÃ‡ TCW33289-24"/>
    <x v="12"/>
    <x v="0"/>
    <x v="0"/>
    <n v="4003"/>
    <x v="13"/>
    <n v="40032"/>
    <s v="RELACIONAMENTO (Extraordinário)"/>
    <x v="0"/>
    <x v="0"/>
    <x v="9"/>
    <x v="9"/>
    <x v="22"/>
    <x v="22"/>
  </r>
  <r>
    <x v="9"/>
    <s v="TCW MANGUEIRAS E CONEXOES LTDA"/>
    <x v="13"/>
    <d v="2024-10-03T00:00:00"/>
    <d v="2024-10-31T00:00:00"/>
    <s v="'42557"/>
    <s v="1 | 1"/>
    <x v="9"/>
    <x v="0"/>
    <n v="-4710.8900000000003"/>
    <x v="131"/>
    <x v="129"/>
    <s v="REF: ORDEM DE SERVIÃ‡O 38693   ORÃ‡AMENTO TCW 33293-24   R$ 4.710,89"/>
    <x v="10"/>
    <x v="0"/>
    <x v="0"/>
    <n v="7001"/>
    <x v="11"/>
    <n v="70012"/>
    <s v="OFICINA (Extraordinário)"/>
    <x v="0"/>
    <x v="0"/>
    <x v="9"/>
    <x v="9"/>
    <x v="12"/>
    <x v="12"/>
  </r>
  <r>
    <x v="9"/>
    <s v="TCW MANGUEIRAS E CONEXOES LTDA"/>
    <x v="13"/>
    <d v="2024-10-04T00:00:00"/>
    <d v="2024-11-12T00:00:00"/>
    <s v="'42565"/>
    <s v="1 | 1"/>
    <x v="9"/>
    <x v="0"/>
    <n v="-383.25"/>
    <x v="46"/>
    <x v="45"/>
    <s v="REF: MONTAGEM CAMINHÃƒO NOVO O.S38693   ORÃ‡ TCW 33298-24"/>
    <x v="10"/>
    <x v="0"/>
    <x v="0"/>
    <n v="7001"/>
    <x v="11"/>
    <n v="70012"/>
    <s v="OFICINA (Extraordinário)"/>
    <x v="0"/>
    <x v="0"/>
    <x v="9"/>
    <x v="9"/>
    <x v="12"/>
    <x v="12"/>
  </r>
  <r>
    <x v="9"/>
    <s v="TCW MANGUEIRAS E CONEXOES LTDA"/>
    <x v="13"/>
    <d v="2024-10-09T00:00:00"/>
    <d v="2024-11-12T00:00:00"/>
    <s v="'42606"/>
    <s v="1 | 1"/>
    <x v="9"/>
    <x v="0"/>
    <n v="-529.20000000000005"/>
    <x v="46"/>
    <x v="45"/>
    <s v="REF: RJR0D09  VEICULO AGUARDANDO"/>
    <x v="10"/>
    <x v="0"/>
    <x v="0"/>
    <n v="7001"/>
    <x v="11"/>
    <n v="70012"/>
    <s v="OFICINA (Extraordinário)"/>
    <x v="0"/>
    <x v="0"/>
    <x v="9"/>
    <x v="9"/>
    <x v="12"/>
    <x v="12"/>
  </r>
  <r>
    <x v="9"/>
    <s v="TCW MANGUEIRAS E CONEXOES LTDA"/>
    <x v="13"/>
    <d v="2024-10-10T00:00:00"/>
    <d v="2024-11-11T00:00:00"/>
    <s v="'42637"/>
    <s v="1 | 1"/>
    <x v="9"/>
    <x v="0"/>
    <n v="-133.6"/>
    <x v="46"/>
    <x v="45"/>
    <s v="REF: LRT5H09"/>
    <x v="10"/>
    <x v="0"/>
    <x v="0"/>
    <n v="7001"/>
    <x v="11"/>
    <n v="70013"/>
    <s v="OFICINA (Poli e Rollon)"/>
    <x v="0"/>
    <x v="0"/>
    <x v="9"/>
    <x v="9"/>
    <x v="12"/>
    <x v="12"/>
  </r>
  <r>
    <x v="9"/>
    <s v="TCW MANGUEIRAS E CONEXOES LTDA"/>
    <x v="13"/>
    <d v="2024-10-10T00:00:00"/>
    <d v="2024-11-11T00:00:00"/>
    <s v="'42640"/>
    <s v="1 | 1"/>
    <x v="9"/>
    <x v="0"/>
    <n v="-1184.32"/>
    <x v="120"/>
    <x v="118"/>
    <s v="REF: P/ CAIXA COMPACTADORA NÂ°01   ORÃ‡AMENTO TCW 33314-24"/>
    <x v="12"/>
    <x v="0"/>
    <x v="0"/>
    <n v="4003"/>
    <x v="13"/>
    <n v="40032"/>
    <s v="RELACIONAMENTO (Extraordinário)"/>
    <x v="0"/>
    <x v="0"/>
    <x v="9"/>
    <x v="9"/>
    <x v="22"/>
    <x v="22"/>
  </r>
  <r>
    <x v="9"/>
    <s v="TCW MANGUEIRAS E CONEXOES LTDA"/>
    <x v="13"/>
    <d v="2024-10-11T00:00:00"/>
    <d v="2024-11-12T00:00:00"/>
    <s v="'42675 -42646"/>
    <s v="1 | 1"/>
    <x v="9"/>
    <x v="0"/>
    <n v="-573.29999999999995"/>
    <x v="46"/>
    <x v="45"/>
    <s v="REF: RJH7C58"/>
    <x v="10"/>
    <x v="0"/>
    <x v="0"/>
    <n v="7001"/>
    <x v="11"/>
    <n v="70012"/>
    <s v="OFICINA (Extraordinário)"/>
    <x v="0"/>
    <x v="0"/>
    <x v="9"/>
    <x v="9"/>
    <x v="12"/>
    <x v="12"/>
  </r>
  <r>
    <x v="9"/>
    <s v="TCW MANGUEIRAS E CONEXOES LTDA"/>
    <x v="13"/>
    <d v="2024-10-22T00:00:00"/>
    <d v="2024-11-19T00:00:00"/>
    <s v="'42730"/>
    <s v="1 | 1"/>
    <x v="9"/>
    <x v="0"/>
    <n v="-441.24"/>
    <x v="46"/>
    <x v="45"/>
    <s v="REF: RKT6C13 E ESTOQUE"/>
    <x v="10"/>
    <x v="0"/>
    <x v="0"/>
    <n v="7001"/>
    <x v="11"/>
    <n v="70012"/>
    <s v="OFICINA (Extraordinário)"/>
    <x v="0"/>
    <x v="0"/>
    <x v="9"/>
    <x v="9"/>
    <x v="12"/>
    <x v="12"/>
  </r>
  <r>
    <x v="9"/>
    <s v="TCW MANGUEIRAS E CONEXOES LTDA"/>
    <x v="13"/>
    <d v="2024-10-23T00:00:00"/>
    <d v="2024-11-20T00:00:00"/>
    <s v="'42766"/>
    <s v="1 | 1"/>
    <x v="9"/>
    <x v="0"/>
    <n v="-934.6"/>
    <x v="46"/>
    <x v="45"/>
    <s v="REF: TROCA DA MANGUEIRA DE ABASTECIMENTO DO DIESEL"/>
    <x v="10"/>
    <x v="0"/>
    <x v="0"/>
    <n v="7001"/>
    <x v="11"/>
    <n v="70017"/>
    <s v="OFICINA (Comum)"/>
    <x v="0"/>
    <x v="0"/>
    <x v="9"/>
    <x v="9"/>
    <x v="12"/>
    <x v="12"/>
  </r>
  <r>
    <x v="9"/>
    <s v="TCW MANGUEIRAS E CONEXOES LTDA"/>
    <x v="13"/>
    <d v="2024-10-24T00:00:00"/>
    <d v="2024-11-21T00:00:00"/>
    <s v="'42782"/>
    <s v="1 | 1"/>
    <x v="9"/>
    <x v="0"/>
    <n v="-270"/>
    <x v="120"/>
    <x v="118"/>
    <s v="REF: PARA CAIXA NÂ°11  VIA VAREJO"/>
    <x v="12"/>
    <x v="0"/>
    <x v="0"/>
    <n v="4003"/>
    <x v="13"/>
    <n v="40032"/>
    <s v="RELACIONAMENTO (Extraordinário)"/>
    <x v="0"/>
    <x v="0"/>
    <x v="9"/>
    <x v="9"/>
    <x v="22"/>
    <x v="22"/>
  </r>
  <r>
    <x v="9"/>
    <s v="TCW MANGUEIRAS E CONEXOES LTDA"/>
    <x v="13"/>
    <d v="2024-10-25T00:00:00"/>
    <d v="2024-11-22T00:00:00"/>
    <s v="'42807"/>
    <s v="1 | 1"/>
    <x v="9"/>
    <x v="0"/>
    <n v="-786.66"/>
    <x v="46"/>
    <x v="45"/>
    <s v="REF: JBH8F05"/>
    <x v="10"/>
    <x v="0"/>
    <x v="0"/>
    <n v="7001"/>
    <x v="11"/>
    <n v="70012"/>
    <s v="OFICINA (Extraordinário)"/>
    <x v="0"/>
    <x v="0"/>
    <x v="9"/>
    <x v="9"/>
    <x v="12"/>
    <x v="12"/>
  </r>
  <r>
    <x v="9"/>
    <s v="TCW MANGUEIRAS E CONEXOES LTDA"/>
    <x v="13"/>
    <d v="2024-10-25T00:00:00"/>
    <d v="2024-11-22T00:00:00"/>
    <s v="'42813"/>
    <s v="1 | 1"/>
    <x v="9"/>
    <x v="0"/>
    <n v="-449.63"/>
    <x v="46"/>
    <x v="45"/>
    <s v="REF: INSTALAÃ‡ÃƒO DO IMPLEMENTO KXK9303 NO VEICULO NOVO  OS:39877"/>
    <x v="10"/>
    <x v="0"/>
    <x v="0"/>
    <n v="7001"/>
    <x v="11"/>
    <n v="70012"/>
    <s v="OFICINA (Extraordinário)"/>
    <x v="0"/>
    <x v="0"/>
    <x v="9"/>
    <x v="9"/>
    <x v="12"/>
    <x v="12"/>
  </r>
  <r>
    <x v="9"/>
    <s v="TCW MANGUEIRAS E CONEXOES LTDA"/>
    <x v="13"/>
    <d v="2024-10-28T00:00:00"/>
    <d v="2024-11-25T00:00:00"/>
    <s v="'42825"/>
    <s v="1 | 1"/>
    <x v="9"/>
    <x v="0"/>
    <n v="-60"/>
    <x v="46"/>
    <x v="45"/>
    <s v="REF: LTF7618"/>
    <x v="10"/>
    <x v="0"/>
    <x v="0"/>
    <n v="7001"/>
    <x v="11"/>
    <n v="70015"/>
    <s v="OFICINA (Químico e Biológico)"/>
    <x v="0"/>
    <x v="0"/>
    <x v="9"/>
    <x v="9"/>
    <x v="12"/>
    <x v="12"/>
  </r>
  <r>
    <x v="9"/>
    <s v="TCW MANGUEIRAS E CONEXOES LTDA"/>
    <x v="13"/>
    <d v="2024-10-30T00:00:00"/>
    <d v="2024-11-27T00:00:00"/>
    <s v="'42859"/>
    <s v="1 | 1"/>
    <x v="9"/>
    <x v="0"/>
    <n v="-229.13"/>
    <x v="120"/>
    <x v="118"/>
    <s v="REF: P/ USO NO LIFTER FRONTAL DO SHOPPING RIO SUL"/>
    <x v="12"/>
    <x v="0"/>
    <x v="0"/>
    <n v="4003"/>
    <x v="13"/>
    <n v="40032"/>
    <s v="RELACIONAMENTO (Extraordinário)"/>
    <x v="0"/>
    <x v="0"/>
    <x v="9"/>
    <x v="9"/>
    <x v="22"/>
    <x v="22"/>
  </r>
  <r>
    <x v="9"/>
    <s v="TCW MANGUEIRAS E CONEXOES LTDA"/>
    <x v="13"/>
    <d v="2024-10-31T00:00:00"/>
    <d v="2024-11-28T00:00:00"/>
    <s v="'42870"/>
    <s v="1 | 1"/>
    <x v="9"/>
    <x v="0"/>
    <n v="-1172.3399999999999"/>
    <x v="46"/>
    <x v="45"/>
    <s v="REF: JBE0J48  VEICULO AGUARDANDO"/>
    <x v="10"/>
    <x v="0"/>
    <x v="0"/>
    <n v="7001"/>
    <x v="11"/>
    <n v="70012"/>
    <s v="OFICINA (Extraordinário)"/>
    <x v="0"/>
    <x v="0"/>
    <x v="9"/>
    <x v="9"/>
    <x v="12"/>
    <x v="12"/>
  </r>
  <r>
    <x v="9"/>
    <s v="TCW MANGUEIRAS E CONEXOES LTDA"/>
    <x v="14"/>
    <d v="2024-11-06T00:00:00"/>
    <d v="2024-12-11T00:00:00"/>
    <s v="'42935"/>
    <s v="1 | 1"/>
    <x v="9"/>
    <x v="0"/>
    <n v="-435.4"/>
    <x v="120"/>
    <x v="118"/>
    <s v="REF: CAIXA COMPACTADORA 10K"/>
    <x v="12"/>
    <x v="0"/>
    <x v="0"/>
    <n v="4003"/>
    <x v="13"/>
    <n v="40032"/>
    <s v="RELACIONAMENTO (Extraordinário)"/>
    <x v="0"/>
    <x v="0"/>
    <x v="9"/>
    <x v="9"/>
    <x v="22"/>
    <x v="22"/>
  </r>
  <r>
    <x v="9"/>
    <s v="TCW MANGUEIRAS E CONEXOES LTDA"/>
    <x v="14"/>
    <d v="2024-11-06T00:00:00"/>
    <d v="2024-12-11T00:00:00"/>
    <s v="'42953"/>
    <s v="1 | 1"/>
    <x v="9"/>
    <x v="0"/>
    <n v="-935.5"/>
    <x v="46"/>
    <x v="45"/>
    <s v="REF: LRA4433  ORÃ‡AMENTO TCW 33392-24"/>
    <x v="10"/>
    <x v="0"/>
    <x v="0"/>
    <n v="7001"/>
    <x v="11"/>
    <n v="70013"/>
    <s v="OFICINA (Poli e Rollon)"/>
    <x v="0"/>
    <x v="0"/>
    <x v="9"/>
    <x v="9"/>
    <x v="12"/>
    <x v="12"/>
  </r>
  <r>
    <x v="9"/>
    <s v="TCW MANGUEIRAS E CONEXOES LTDA"/>
    <x v="14"/>
    <d v="2024-11-07T00:00:00"/>
    <d v="2024-12-12T00:00:00"/>
    <s v="'42961"/>
    <s v="1 | 1"/>
    <x v="9"/>
    <x v="0"/>
    <n v="-1084.26"/>
    <x v="46"/>
    <x v="45"/>
    <s v="REF: SKJ4H90"/>
    <x v="10"/>
    <x v="0"/>
    <x v="0"/>
    <n v="7001"/>
    <x v="11"/>
    <n v="70012"/>
    <s v="OFICINA (Extraordinário)"/>
    <x v="0"/>
    <x v="0"/>
    <x v="9"/>
    <x v="9"/>
    <x v="12"/>
    <x v="12"/>
  </r>
  <r>
    <x v="9"/>
    <s v="TCW MANGUEIRAS E CONEXOES LTDA"/>
    <x v="14"/>
    <d v="2024-11-08T00:00:00"/>
    <d v="2024-12-06T00:00:00"/>
    <s v="'42979"/>
    <s v="1 | 1"/>
    <x v="9"/>
    <x v="0"/>
    <n v="-339.2"/>
    <x v="120"/>
    <x v="118"/>
    <s v="REF: CAIXA 129"/>
    <x v="12"/>
    <x v="0"/>
    <x v="0"/>
    <n v="4003"/>
    <x v="13"/>
    <n v="40032"/>
    <s v="RELACIONAMENTO (Extraordinário)"/>
    <x v="0"/>
    <x v="0"/>
    <x v="9"/>
    <x v="9"/>
    <x v="22"/>
    <x v="22"/>
  </r>
  <r>
    <x v="9"/>
    <s v="TCW MANGUEIRAS E CONEXOES LTDA"/>
    <x v="14"/>
    <d v="2024-11-08T00:00:00"/>
    <d v="2024-12-06T00:00:00"/>
    <s v="'42981"/>
    <s v="1 | 1"/>
    <x v="9"/>
    <x v="0"/>
    <n v="-175.8"/>
    <x v="46"/>
    <x v="45"/>
    <s v="REF: CARRO NOVO SKJ2J76"/>
    <x v="10"/>
    <x v="0"/>
    <x v="0"/>
    <n v="7001"/>
    <x v="11"/>
    <n v="70012"/>
    <s v="OFICINA (Extraordinário)"/>
    <x v="0"/>
    <x v="0"/>
    <x v="9"/>
    <x v="9"/>
    <x v="12"/>
    <x v="12"/>
  </r>
  <r>
    <x v="9"/>
    <s v="TCW MANGUEIRAS E CONEXOES LTDA"/>
    <x v="14"/>
    <d v="2024-11-19T00:00:00"/>
    <d v="2024-12-17T00:00:00"/>
    <s v="'43077"/>
    <s v="1 | 1"/>
    <x v="9"/>
    <x v="0"/>
    <n v="-300"/>
    <x v="46"/>
    <x v="45"/>
    <s v="REF: TROCA DO MANG. DE DIREÃ‡ÃƒO MERCEDES RJR0D09"/>
    <x v="10"/>
    <x v="0"/>
    <x v="0"/>
    <n v="7001"/>
    <x v="11"/>
    <n v="70012"/>
    <s v="OFICINA (Extraordinário)"/>
    <x v="0"/>
    <x v="0"/>
    <x v="9"/>
    <x v="9"/>
    <x v="12"/>
    <x v="12"/>
  </r>
  <r>
    <x v="9"/>
    <s v="TCW MANGUEIRAS E CONEXOES LTDA"/>
    <x v="0"/>
    <d v="2024-12-06T00:00:00"/>
    <d v="2025-01-12T00:00:00"/>
    <s v="'43298"/>
    <s v="1 | 1"/>
    <x v="9"/>
    <x v="0"/>
    <n v="-920.8"/>
    <x v="46"/>
    <x v="45"/>
    <s v="REF: URGENTE, CARRO PARADO JBI2D36 E 3 PARA REPOSIÃ‡ÃƒO DE ESTOQUE !! "/>
    <x v="10"/>
    <x v="0"/>
    <x v="0"/>
    <n v="7001"/>
    <x v="11"/>
    <n v="70012"/>
    <s v="OFICINA (Extraordinário)"/>
    <x v="0"/>
    <x v="0"/>
    <x v="9"/>
    <x v="9"/>
    <x v="12"/>
    <x v="12"/>
  </r>
  <r>
    <x v="9"/>
    <s v="TCW MANGUEIRAS E CONEXOES LTDA"/>
    <x v="0"/>
    <d v="2024-12-12T00:00:00"/>
    <d v="2024-12-26T00:00:00"/>
    <s v="'43371"/>
    <s v="1 | 1"/>
    <x v="9"/>
    <x v="0"/>
    <n v="-62"/>
    <x v="46"/>
    <x v="45"/>
    <s v="REF: CARRO PARADO, MATERIAL URGENTE !! PLACA: LUQ3A52 "/>
    <x v="10"/>
    <x v="0"/>
    <x v="0"/>
    <n v="7001"/>
    <x v="11"/>
    <n v="70012"/>
    <s v="OFICINA (Extraordinário)"/>
    <x v="0"/>
    <x v="0"/>
    <x v="9"/>
    <x v="9"/>
    <x v="12"/>
    <x v="12"/>
  </r>
  <r>
    <x v="9"/>
    <s v="TCW MANGUEIRAS E CONEXOES LTDA"/>
    <x v="0"/>
    <d v="2024-12-17T00:00:00"/>
    <d v="2025-01-14T00:00:00"/>
    <s v="'43411"/>
    <s v="1 | 1"/>
    <x v="9"/>
    <x v="0"/>
    <n v="-247.92"/>
    <x v="120"/>
    <x v="118"/>
    <s v="REF: MANGOTE PARA USO DA CAIXA DO BARRA SHOPPING !! ORÃ‡AMENTO PELA TCW: R$ 247,92 (TOTAL) MATERIAL JÃ RETIRADO !! "/>
    <x v="12"/>
    <x v="0"/>
    <x v="0"/>
    <n v="4003"/>
    <x v="13"/>
    <n v="40032"/>
    <s v="RELACIONAMENTO (Extraordinário)"/>
    <x v="0"/>
    <x v="0"/>
    <x v="9"/>
    <x v="9"/>
    <x v="22"/>
    <x v="22"/>
  </r>
  <r>
    <x v="9"/>
    <s v="TCW MANGUEIRAS E CONEXOES LTDA"/>
    <x v="0"/>
    <d v="2024-12-17T00:00:00"/>
    <d v="2025-01-14T00:00:00"/>
    <s v="'43413"/>
    <s v="1 | 1"/>
    <x v="9"/>
    <x v="0"/>
    <n v="-489.6"/>
    <x v="120"/>
    <x v="118"/>
    <s v="REF: MANGOTE PARA USO NAS CAIXAS ESTACIONÃRIAS !! "/>
    <x v="12"/>
    <x v="0"/>
    <x v="0"/>
    <n v="4003"/>
    <x v="13"/>
    <n v="40032"/>
    <s v="RELACIONAMENTO (Extraordinário)"/>
    <x v="0"/>
    <x v="0"/>
    <x v="9"/>
    <x v="9"/>
    <x v="22"/>
    <x v="22"/>
  </r>
  <r>
    <x v="9"/>
    <s v="TCW MANGUEIRAS E CONEXOES LTDA"/>
    <x v="0"/>
    <d v="2024-12-17T00:00:00"/>
    <d v="2025-01-14T00:00:00"/>
    <s v="'43424"/>
    <s v="1 | 1"/>
    <x v="9"/>
    <x v="0"/>
    <n v="-295.60000000000002"/>
    <x v="46"/>
    <x v="45"/>
    <s v="REF: MATERIAL URGENTE, CARRO PARADO !! PLACA: RJH7C58 / ENTREGUE PELA TCW, R$ 295,60 (VALOR TOTAL DA NF)"/>
    <x v="10"/>
    <x v="0"/>
    <x v="0"/>
    <n v="7001"/>
    <x v="11"/>
    <n v="70012"/>
    <s v="OFICINA (Extraordinário)"/>
    <x v="0"/>
    <x v="0"/>
    <x v="9"/>
    <x v="9"/>
    <x v="12"/>
    <x v="12"/>
  </r>
  <r>
    <x v="9"/>
    <s v="TCW MANGUEIRAS E CONEXOES LTDA"/>
    <x v="0"/>
    <d v="2024-12-19T00:00:00"/>
    <d v="2025-01-16T00:00:00"/>
    <s v="'43458"/>
    <s v="1 | 1"/>
    <x v="9"/>
    <x v="0"/>
    <n v="-920.8"/>
    <x v="131"/>
    <x v="129"/>
    <s v="REF: MATERIAL URGENTE, CARRO PARADO E REPOSIÃ‡ÃƒO DE ESTOQUE !! PLACA: JBI2D36. ORÃ‡AMENTO TCW, VALOR TOTAL: R$ 920,80"/>
    <x v="10"/>
    <x v="0"/>
    <x v="0"/>
    <n v="7001"/>
    <x v="11"/>
    <n v="70012"/>
    <s v="OFICINA (Extraordinário)"/>
    <x v="0"/>
    <x v="0"/>
    <x v="9"/>
    <x v="9"/>
    <x v="12"/>
    <x v="12"/>
  </r>
  <r>
    <x v="9"/>
    <s v="TCW MANGUEIRAS E CONEXOES LTDA"/>
    <x v="0"/>
    <d v="2024-12-20T00:00:00"/>
    <d v="2025-01-17T00:00:00"/>
    <s v="'43463"/>
    <s v="1 | 1"/>
    <x v="9"/>
    <x v="0"/>
    <n v="-448.8"/>
    <x v="131"/>
    <x v="129"/>
    <s v="REF: CARRO PARADO AGUARDANDO MANGOTE, PLACA: JBG5E48 !! E REPOSIÃ‡ÃƒO DE ESTOQUE. FORNECEDOR: TCW, VALOR TOTAL DA NF: R$448,80"/>
    <x v="10"/>
    <x v="0"/>
    <x v="0"/>
    <n v="7001"/>
    <x v="11"/>
    <n v="70012"/>
    <s v="OFICINA (Extraordinário)"/>
    <x v="0"/>
    <x v="0"/>
    <x v="9"/>
    <x v="9"/>
    <x v="12"/>
    <x v="12"/>
  </r>
  <r>
    <x v="9"/>
    <s v="TCW MANGUEIRAS E CONEXOES LTDA"/>
    <x v="0"/>
    <d v="2024-12-23T00:00:00"/>
    <d v="2025-01-22T00:00:00"/>
    <s v="'43500"/>
    <s v="1 | 1"/>
    <x v="9"/>
    <x v="0"/>
    <n v="-488.7"/>
    <x v="131"/>
    <x v="129"/>
    <s v="REF: CARRO AGUARDANDO PEÃ‡A, PLACA: RKT6C12 !! TCW JÃ ENTREGOU, VALOR TOTAL DA NFE: R$ 488,70"/>
    <x v="10"/>
    <x v="0"/>
    <x v="0"/>
    <n v="7001"/>
    <x v="11"/>
    <n v="70012"/>
    <s v="OFICINA (Extraordinário)"/>
    <x v="0"/>
    <x v="0"/>
    <x v="9"/>
    <x v="9"/>
    <x v="12"/>
    <x v="12"/>
  </r>
  <r>
    <x v="9"/>
    <s v="TCW MANGUEIRAS E CONEXOES LTDA"/>
    <x v="0"/>
    <d v="2024-12-26T00:00:00"/>
    <d v="2025-01-23T00:00:00"/>
    <s v="'43506"/>
    <s v="1 | 1"/>
    <x v="9"/>
    <x v="0"/>
    <n v="-396.8"/>
    <x v="131"/>
    <x v="129"/>
    <s v="REF: MATERIAL URGENTE, CARRO PRECISANDO DESSA PEÃ‡A !! PLACA: RKV7B00. JÃ ENTEGUE PELA TCW, VALOR TOTAL: R$ 396,80 !! "/>
    <x v="10"/>
    <x v="0"/>
    <x v="0"/>
    <n v="7001"/>
    <x v="11"/>
    <n v="70012"/>
    <s v="OFICINA (Extraordinário)"/>
    <x v="0"/>
    <x v="0"/>
    <x v="9"/>
    <x v="9"/>
    <x v="12"/>
    <x v="12"/>
  </r>
  <r>
    <x v="9"/>
    <s v="TCW MANGUEIRAS E CONEXOES LTDA"/>
    <x v="1"/>
    <d v="2025-01-02T00:00:00"/>
    <d v="2025-02-12T00:00:00"/>
    <s v="'43545"/>
    <s v="1 | 1"/>
    <x v="9"/>
    <x v="2"/>
    <n v="-643.91999999999996"/>
    <x v="46"/>
    <x v="45"/>
    <s v="REF:  CARRO PARADO AGUARDANDO  RJF7C66    OS43747"/>
    <x v="10"/>
    <x v="0"/>
    <x v="0"/>
    <n v="7001"/>
    <x v="11"/>
    <n v="70012"/>
    <s v="OFICINA (Extraordinário)"/>
    <x v="0"/>
    <x v="1"/>
    <x v="9"/>
    <x v="9"/>
    <x v="12"/>
    <x v="12"/>
  </r>
  <r>
    <x v="9"/>
    <s v="TCW MANGUEIRAS E CONEXOES LTDA"/>
    <x v="1"/>
    <d v="2025-01-03T00:00:00"/>
    <d v="2025-02-11T00:00:00"/>
    <s v="'43567"/>
    <s v="1 | 1"/>
    <x v="9"/>
    <x v="0"/>
    <n v="-372.4"/>
    <x v="120"/>
    <x v="118"/>
    <s v="REF: CAIXA NÂ°127  BARRA SHOPPING"/>
    <x v="10"/>
    <x v="0"/>
    <x v="0"/>
    <n v="7001"/>
    <x v="11"/>
    <n v="70012"/>
    <s v="OFICINA (Extraordinário)"/>
    <x v="0"/>
    <x v="1"/>
    <x v="9"/>
    <x v="9"/>
    <x v="22"/>
    <x v="22"/>
  </r>
  <r>
    <x v="9"/>
    <s v="TCW MANGUEIRAS E CONEXOES LTDA"/>
    <x v="1"/>
    <d v="2025-01-03T00:00:00"/>
    <d v="2025-02-11T00:00:00"/>
    <s v="'43570"/>
    <s v="1 | 1"/>
    <x v="9"/>
    <x v="0"/>
    <n v="-262.95"/>
    <x v="46"/>
    <x v="45"/>
    <s v="REF: PKF3449"/>
    <x v="10"/>
    <x v="0"/>
    <x v="0"/>
    <n v="7001"/>
    <x v="11"/>
    <n v="70012"/>
    <s v="OFICINA (Extraordinário)"/>
    <x v="0"/>
    <x v="1"/>
    <x v="9"/>
    <x v="9"/>
    <x v="12"/>
    <x v="12"/>
  </r>
  <r>
    <x v="9"/>
    <s v="TCW MANGUEIRAS E CONEXOES LTDA"/>
    <x v="1"/>
    <d v="2025-01-08T00:00:00"/>
    <d v="2025-02-11T00:00:00"/>
    <s v="'43612"/>
    <s v="1 | 1"/>
    <x v="9"/>
    <x v="0"/>
    <n v="-1606.5"/>
    <x v="46"/>
    <x v="45"/>
    <s v="REF: RKK7D56 E ESTOQUE URGENTE"/>
    <x v="10"/>
    <x v="0"/>
    <x v="0"/>
    <n v="7001"/>
    <x v="11"/>
    <n v="70012"/>
    <s v="OFICINA (Extraordinário)"/>
    <x v="0"/>
    <x v="1"/>
    <x v="9"/>
    <x v="9"/>
    <x v="12"/>
    <x v="12"/>
  </r>
  <r>
    <x v="9"/>
    <s v="TCW MANGUEIRAS E CONEXOES LTDA"/>
    <x v="1"/>
    <d v="2025-01-14T00:00:00"/>
    <d v="2025-02-11T00:00:00"/>
    <s v="'43688"/>
    <s v="1 | 1"/>
    <x v="9"/>
    <x v="0"/>
    <n v="-452.6"/>
    <x v="120"/>
    <x v="118"/>
    <s v="REF: CAIXA COMPACTADORA 08  ORÃ‡AMENTO TCW 33524"/>
    <x v="10"/>
    <x v="0"/>
    <x v="0"/>
    <n v="7001"/>
    <x v="11"/>
    <n v="70012"/>
    <s v="OFICINA (Extraordinário)"/>
    <x v="0"/>
    <x v="1"/>
    <x v="9"/>
    <x v="9"/>
    <x v="22"/>
    <x v="22"/>
  </r>
  <r>
    <x v="9"/>
    <s v="TCW MANGUEIRAS E CONEXOES LTDA"/>
    <x v="1"/>
    <d v="2025-01-14T00:00:00"/>
    <d v="2025-02-11T00:00:00"/>
    <s v="'43689"/>
    <s v="1 | 1"/>
    <x v="9"/>
    <x v="0"/>
    <n v="-435.4"/>
    <x v="120"/>
    <x v="118"/>
    <s v="REF: CAIXA ESTACIONARIA 129  ORÃ‡AMENTO TCW 33525"/>
    <x v="10"/>
    <x v="0"/>
    <x v="0"/>
    <n v="7001"/>
    <x v="11"/>
    <n v="70012"/>
    <s v="OFICINA (Extraordinário)"/>
    <x v="0"/>
    <x v="1"/>
    <x v="9"/>
    <x v="9"/>
    <x v="22"/>
    <x v="22"/>
  </r>
  <r>
    <x v="9"/>
    <s v="TCW MANGUEIRAS E CONEXOES LTDA"/>
    <x v="1"/>
    <d v="2025-01-14T00:00:00"/>
    <d v="2025-02-11T00:00:00"/>
    <s v="'43691"/>
    <s v="1 | 1"/>
    <x v="9"/>
    <x v="0"/>
    <n v="-424.8"/>
    <x v="120"/>
    <x v="118"/>
    <s v="REF: CAIXA ESTACIONARIA 135  ORÃ‡AMENTO TCW 33526"/>
    <x v="10"/>
    <x v="0"/>
    <x v="0"/>
    <n v="7001"/>
    <x v="11"/>
    <n v="70012"/>
    <s v="OFICINA (Extraordinário)"/>
    <x v="0"/>
    <x v="1"/>
    <x v="9"/>
    <x v="9"/>
    <x v="22"/>
    <x v="22"/>
  </r>
  <r>
    <x v="9"/>
    <s v="TCW MANGUEIRAS E CONEXOES LTDA"/>
    <x v="1"/>
    <d v="2025-01-15T00:00:00"/>
    <d v="2025-02-12T00:00:00"/>
    <s v="'43715"/>
    <s v="1 | 1"/>
    <x v="9"/>
    <x v="2"/>
    <n v="-540"/>
    <x v="131"/>
    <x v="129"/>
    <s v="REF: INSTALAÃ‡ÃƒO NOS VEÃCULO NOVOS  "/>
    <x v="10"/>
    <x v="0"/>
    <x v="0"/>
    <n v="7001"/>
    <x v="11"/>
    <n v="70012"/>
    <s v="OFICINA (Extraordinário)"/>
    <x v="0"/>
    <x v="1"/>
    <x v="9"/>
    <x v="9"/>
    <x v="12"/>
    <x v="12"/>
  </r>
  <r>
    <x v="9"/>
    <s v="TCW MANGUEIRAS E CONEXOES LTDA"/>
    <x v="1"/>
    <d v="2025-01-15T00:00:00"/>
    <d v="2025-02-12T00:00:00"/>
    <s v="'43722"/>
    <s v="1 | 1"/>
    <x v="9"/>
    <x v="2"/>
    <n v="-620.25"/>
    <x v="46"/>
    <x v="45"/>
    <s v="REF: KYL7510 URGENTE"/>
    <x v="10"/>
    <x v="0"/>
    <x v="0"/>
    <n v="7001"/>
    <x v="11"/>
    <n v="70012"/>
    <s v="OFICINA (Extraordinário)"/>
    <x v="0"/>
    <x v="1"/>
    <x v="9"/>
    <x v="9"/>
    <x v="12"/>
    <x v="12"/>
  </r>
  <r>
    <x v="9"/>
    <s v="TCW MANGUEIRAS E CONEXOES LTDA"/>
    <x v="1"/>
    <d v="2025-01-15T00:00:00"/>
    <d v="2025-02-14T00:00:00"/>
    <s v="'43720"/>
    <s v="1 | 1"/>
    <x v="9"/>
    <x v="1"/>
    <n v="-4539.8"/>
    <x v="131"/>
    <x v="129"/>
    <s v="REF: MONTAGEM DO PRIMEIRO CAMINHAO NOVO ORÃ‡AMENTO TCW 33518-25"/>
    <x v="10"/>
    <x v="0"/>
    <x v="0"/>
    <n v="7001"/>
    <x v="11"/>
    <n v="70012"/>
    <s v="OFICINA (Extraordinário)"/>
    <x v="0"/>
    <x v="1"/>
    <x v="9"/>
    <x v="9"/>
    <x v="12"/>
    <x v="12"/>
  </r>
  <r>
    <x v="9"/>
    <s v="TCW MANGUEIRAS E CONEXOES LTDA"/>
    <x v="1"/>
    <d v="2025-01-21T00:00:00"/>
    <d v="2025-02-18T00:00:00"/>
    <s v="'43781"/>
    <s v="1 | 1"/>
    <x v="9"/>
    <x v="1"/>
    <n v="-640"/>
    <x v="131"/>
    <x v="129"/>
    <s v="REF: INSTALAÃ‡ÃƒO DA TUBULAÃ‡ÃƒO DE FERRO NOS VEÃCULO NOVOS  "/>
    <x v="10"/>
    <x v="0"/>
    <x v="0"/>
    <n v="7001"/>
    <x v="11"/>
    <n v="70012"/>
    <s v="OFICINA (Extraordinário)"/>
    <x v="0"/>
    <x v="1"/>
    <x v="9"/>
    <x v="9"/>
    <x v="12"/>
    <x v="12"/>
  </r>
  <r>
    <x v="9"/>
    <s v="TCW MANGUEIRAS E CONEXOES LTDA"/>
    <x v="1"/>
    <d v="2025-01-22T00:00:00"/>
    <d v="2025-02-19T00:00:00"/>
    <s v="'43806"/>
    <s v="1 | 1"/>
    <x v="9"/>
    <x v="1"/>
    <n v="-426.6"/>
    <x v="131"/>
    <x v="129"/>
    <s v="REF: RJR0D09   "/>
    <x v="10"/>
    <x v="0"/>
    <x v="0"/>
    <n v="7001"/>
    <x v="11"/>
    <n v="70012"/>
    <s v="OFICINA (Extraordinário)"/>
    <x v="0"/>
    <x v="1"/>
    <x v="9"/>
    <x v="9"/>
    <x v="12"/>
    <x v="12"/>
  </r>
  <r>
    <x v="9"/>
    <s v="TCW MANGUEIRAS E CONEXOES LTDA"/>
    <x v="1"/>
    <d v="2025-01-28T00:00:00"/>
    <d v="2025-02-25T00:00:00"/>
    <s v="'43875"/>
    <s v="1 | 1"/>
    <x v="9"/>
    <x v="1"/>
    <n v="-846"/>
    <x v="46"/>
    <x v="45"/>
    <s v="REF: JBG6J16  URGENTE!!!!!!!!"/>
    <x v="10"/>
    <x v="0"/>
    <x v="0"/>
    <n v="7001"/>
    <x v="11"/>
    <n v="70012"/>
    <s v="OFICINA (Extraordinário)"/>
    <x v="0"/>
    <x v="1"/>
    <x v="9"/>
    <x v="9"/>
    <x v="12"/>
    <x v="12"/>
  </r>
  <r>
    <x v="9"/>
    <s v="TCW MANGUEIRAS E CONEXOES LTDA"/>
    <x v="1"/>
    <d v="2025-01-28T00:00:00"/>
    <d v="2025-02-25T00:00:00"/>
    <s v="'43891"/>
    <s v="1 | 1"/>
    <x v="9"/>
    <x v="1"/>
    <n v="-885.3"/>
    <x v="120"/>
    <x v="118"/>
    <s v="REF: CAIXA COMPACTADORA 137  ORÃ‡AMENTO    ARUOM   TCW33554-25_x0009_"/>
    <x v="10"/>
    <x v="0"/>
    <x v="0"/>
    <n v="7001"/>
    <x v="11"/>
    <n v="70012"/>
    <s v="OFICINA (Extraordinário)"/>
    <x v="0"/>
    <x v="1"/>
    <x v="9"/>
    <x v="9"/>
    <x v="22"/>
    <x v="22"/>
  </r>
  <r>
    <x v="9"/>
    <s v="TCW MANGUEIRAS E CONEXOES LTDA"/>
    <x v="1"/>
    <d v="2025-01-29T00:00:00"/>
    <d v="2025-02-26T00:00:00"/>
    <s v="'43915"/>
    <s v="1 | 1"/>
    <x v="9"/>
    <x v="1"/>
    <n v="-739.06"/>
    <x v="46"/>
    <x v="45"/>
    <s v="REF: SKJ4J85   ORÃ‡AMENTO TCW 33555-25"/>
    <x v="10"/>
    <x v="0"/>
    <x v="0"/>
    <n v="7001"/>
    <x v="11"/>
    <n v="70012"/>
    <s v="OFICINA (Extraordinário)"/>
    <x v="0"/>
    <x v="1"/>
    <x v="9"/>
    <x v="9"/>
    <x v="12"/>
    <x v="12"/>
  </r>
  <r>
    <x v="9"/>
    <s v="TCW MANGUEIRAS E CONEXOES LTDA"/>
    <x v="1"/>
    <d v="2025-01-29T00:00:00"/>
    <d v="2025-02-26T00:00:00"/>
    <s v="'43920"/>
    <s v="1 | 1"/>
    <x v="9"/>
    <x v="1"/>
    <n v="-217.7"/>
    <x v="120"/>
    <x v="118"/>
    <s v="REF: CAIXA NÂ°02   ORÃ‡AMENTO TCW 33565-25"/>
    <x v="10"/>
    <x v="0"/>
    <x v="0"/>
    <n v="7001"/>
    <x v="11"/>
    <n v="70012"/>
    <s v="OFICINA (Extraordinário)"/>
    <x v="0"/>
    <x v="1"/>
    <x v="9"/>
    <x v="9"/>
    <x v="22"/>
    <x v="22"/>
  </r>
  <r>
    <x v="9"/>
    <s v="TCW MANGUEIRAS E CONEXOES LTDA"/>
    <x v="2"/>
    <d v="2025-02-03T00:00:00"/>
    <d v="2025-02-24T00:00:00"/>
    <s v="'43972"/>
    <s v="1 | 1"/>
    <x v="9"/>
    <x v="1"/>
    <n v="-111"/>
    <x v="46"/>
    <x v="45"/>
    <s v="REF: SKJ4J85 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TCW MANGUEIRAS E CONEXOES LTDA"/>
    <x v="2"/>
    <d v="2025-02-03T00:00:00"/>
    <d v="2025-02-24T00:00:00"/>
    <s v="'43980"/>
    <s v="1 | 1"/>
    <x v="9"/>
    <x v="1"/>
    <n v="-107.25"/>
    <x v="46"/>
    <x v="45"/>
    <s v="REF: MUNCK ECT0872  URGENTE!!"/>
    <x v="10"/>
    <x v="0"/>
    <x v="0"/>
    <n v="7001"/>
    <x v="11"/>
    <n v="70017"/>
    <s v="OFICINA (Comum)"/>
    <x v="0"/>
    <x v="1"/>
    <x v="9"/>
    <x v="9"/>
    <x v="12"/>
    <x v="12"/>
  </r>
  <r>
    <x v="9"/>
    <s v="TCW MANGUEIRAS E CONEXOES LTDA"/>
    <x v="2"/>
    <d v="2025-02-06T00:00:00"/>
    <d v="2025-03-11T00:00:00"/>
    <s v="'44054"/>
    <s v="1 | 1"/>
    <x v="9"/>
    <x v="1"/>
    <n v="-220"/>
    <x v="46"/>
    <x v="45"/>
    <s v="REF: LQH5290   ORÃ‡AMENTO TCW 25082/25"/>
    <x v="10"/>
    <x v="0"/>
    <x v="0"/>
    <n v="7001"/>
    <x v="11"/>
    <n v="70015"/>
    <s v="OFICINA (Químico e Biológico)"/>
    <x v="0"/>
    <x v="1"/>
    <x v="9"/>
    <x v="9"/>
    <x v="12"/>
    <x v="12"/>
  </r>
  <r>
    <x v="9"/>
    <s v="TCW MANGUEIRAS E CONEXOES LTDA"/>
    <x v="2"/>
    <d v="2025-02-11T00:00:00"/>
    <d v="2025-02-25T00:00:00"/>
    <s v="'44114"/>
    <s v="1 | 1"/>
    <x v="9"/>
    <x v="1"/>
    <n v="-42"/>
    <x v="120"/>
    <x v="118"/>
    <s v="REF: CAIXA 141  ORÃ‡ TCW 33595-25"/>
    <x v="10"/>
    <x v="0"/>
    <x v="0"/>
    <n v="7001"/>
    <x v="11"/>
    <n v="70012"/>
    <s v="OFICINA (Extraordinário)"/>
    <x v="0"/>
    <x v="1"/>
    <x v="9"/>
    <x v="9"/>
    <x v="22"/>
    <x v="22"/>
  </r>
  <r>
    <x v="9"/>
    <s v="TCW MANGUEIRAS E CONEXOES LTDA"/>
    <x v="2"/>
    <d v="2025-02-11T00:00:00"/>
    <d v="2025-03-12T00:00:00"/>
    <s v="'44120"/>
    <s v="1 | 1"/>
    <x v="9"/>
    <x v="1"/>
    <n v="-348"/>
    <x v="46"/>
    <x v="45"/>
    <s v="REF: KOU8340"/>
    <x v="10"/>
    <x v="0"/>
    <x v="0"/>
    <n v="7001"/>
    <x v="11"/>
    <n v="70013"/>
    <s v="OFICINA (Poli e Rollon)"/>
    <x v="0"/>
    <x v="1"/>
    <x v="9"/>
    <x v="9"/>
    <x v="12"/>
    <x v="12"/>
  </r>
  <r>
    <x v="9"/>
    <s v="TCW MANGUEIRAS E CONEXOES LTDA"/>
    <x v="2"/>
    <d v="2025-02-12T00:00:00"/>
    <d v="2025-03-12T00:00:00"/>
    <s v="'44125"/>
    <s v="1 | 1"/>
    <x v="9"/>
    <x v="1"/>
    <n v="-960.35"/>
    <x v="120"/>
    <x v="118"/>
    <s v="REF: CAIXA 02  ORÃ‡ TCW 33594-25"/>
    <x v="10"/>
    <x v="0"/>
    <x v="0"/>
    <n v="7001"/>
    <x v="11"/>
    <n v="70012"/>
    <s v="OFICINA (Extraordinário)"/>
    <x v="0"/>
    <x v="1"/>
    <x v="9"/>
    <x v="9"/>
    <x v="22"/>
    <x v="22"/>
  </r>
  <r>
    <x v="9"/>
    <s v="TECNO MOBILE COMERCIO E DESENVOLVIMENTO DE SOFTWARE E LOCACAO DE EQUIPAMENTOS LTDA"/>
    <x v="11"/>
    <d v="2024-08-06T00:00:00"/>
    <d v="2024-08-12T00:00:00"/>
    <s v="'3650"/>
    <s v="1 | 1"/>
    <x v="9"/>
    <x v="0"/>
    <n v="-5718.56"/>
    <x v="125"/>
    <x v="123"/>
    <s v="ENC: Nota Fiscal nÂº 3650 - Kioto Ambiental monitoramento de veiculo"/>
    <x v="6"/>
    <x v="0"/>
    <x v="0"/>
    <n v="6002"/>
    <x v="9"/>
    <n v="60027"/>
    <s v="OPERACIONAL ADM (Comum)"/>
    <x v="0"/>
    <x v="4"/>
    <x v="9"/>
    <x v="9"/>
    <x v="12"/>
    <x v="12"/>
  </r>
  <r>
    <x v="9"/>
    <s v="TIM S A"/>
    <x v="4"/>
    <d v="2024-01-01T00:00:00"/>
    <d v="2024-01-15T00:00:00"/>
    <s v="'5112419080"/>
    <s v="1 | 1"/>
    <x v="7"/>
    <x v="0"/>
    <n v="-2185.84"/>
    <x v="44"/>
    <x v="43"/>
    <s v="REF. TIM CELULAR - RDV PRESIDENTE DUTRA, 12423 - NOVA IGUAÃ‡U - RJ -CEP : 26221-190"/>
    <x v="9"/>
    <x v="0"/>
    <x v="0"/>
    <n v="8006"/>
    <x v="10"/>
    <n v="80067"/>
    <s v="TECNOLOGIA DA INFORMAÇÃO (Comum)"/>
    <x v="0"/>
    <x v="1"/>
    <x v="9"/>
    <x v="9"/>
    <x v="18"/>
    <x v="18"/>
  </r>
  <r>
    <x v="9"/>
    <s v="TIM S A"/>
    <x v="6"/>
    <d v="2024-03-15T00:00:00"/>
    <d v="2024-03-15T00:00:00"/>
    <s v="'1023499"/>
    <s v="1 | 1"/>
    <x v="7"/>
    <x v="0"/>
    <n v="-2185.84"/>
    <x v="44"/>
    <x v="43"/>
    <s v="REF. TIM CELULAR - RDV PRESIDENTE DUTRA, 12423 - NOVA IGUAÃ‡U - RJ -CEP : 26221-190"/>
    <x v="9"/>
    <x v="0"/>
    <x v="0"/>
    <n v="8006"/>
    <x v="10"/>
    <n v="80067"/>
    <s v="TECNOLOGIA DA INFORMAÇÃO (Comum)"/>
    <x v="0"/>
    <x v="1"/>
    <x v="9"/>
    <x v="9"/>
    <x v="18"/>
    <x v="18"/>
  </r>
  <r>
    <x v="9"/>
    <s v="TIM S A"/>
    <x v="7"/>
    <d v="2024-04-01T00:00:00"/>
    <d v="2024-04-15T00:00:00"/>
    <s v="'1024719"/>
    <s v="1 | 1"/>
    <x v="7"/>
    <x v="0"/>
    <n v="-2249.17"/>
    <x v="44"/>
    <x v="43"/>
    <s v="REF. TIM CELULAR - RDV PRESIDENTE DUTRA, 12423 - NOVA IGUAÃ‡U - RJ -CEP : 26221-190"/>
    <x v="9"/>
    <x v="0"/>
    <x v="0"/>
    <n v="8006"/>
    <x v="10"/>
    <n v="80067"/>
    <s v="TECNOLOGIA DA INFORMAÇÃO (Comum)"/>
    <x v="0"/>
    <x v="3"/>
    <x v="9"/>
    <x v="9"/>
    <x v="18"/>
    <x v="18"/>
  </r>
  <r>
    <x v="9"/>
    <s v="TIM S A"/>
    <x v="8"/>
    <d v="2024-05-01T00:00:00"/>
    <d v="2024-05-15T00:00:00"/>
    <s v="'1026295"/>
    <s v="1 | 1"/>
    <x v="7"/>
    <x v="0"/>
    <n v="-2185.84"/>
    <x v="44"/>
    <x v="43"/>
    <s v="REF. TIM CELULAR - RDV PRESIDENTE DUTRA, 12423 - NOVA IGUAÃ‡U - RJ -CEP : 26221-190"/>
    <x v="9"/>
    <x v="0"/>
    <x v="0"/>
    <n v="8006"/>
    <x v="10"/>
    <n v="80067"/>
    <s v="TECNOLOGIA DA INFORMAÇÃO (Comum)"/>
    <x v="0"/>
    <x v="3"/>
    <x v="9"/>
    <x v="9"/>
    <x v="18"/>
    <x v="18"/>
  </r>
  <r>
    <x v="9"/>
    <s v="TIM S A"/>
    <x v="9"/>
    <d v="2024-06-01T00:00:00"/>
    <d v="2024-06-15T00:00:00"/>
    <s v="'1027282"/>
    <s v="1 | 1"/>
    <x v="7"/>
    <x v="0"/>
    <n v="-2185.84"/>
    <x v="44"/>
    <x v="43"/>
    <s v="REF. TIM CELULAR - RDV PRESIDENTE DUTRA, 12423 - NOVA IGUAÃ‡U - RJ -CEP : 26221-190"/>
    <x v="9"/>
    <x v="0"/>
    <x v="0"/>
    <n v="8006"/>
    <x v="10"/>
    <n v="80067"/>
    <s v="TECNOLOGIA DA INFORMAÇÃO (Comum)"/>
    <x v="0"/>
    <x v="3"/>
    <x v="9"/>
    <x v="9"/>
    <x v="18"/>
    <x v="18"/>
  </r>
  <r>
    <x v="9"/>
    <s v="TIM S A"/>
    <x v="10"/>
    <d v="2024-07-01T00:00:00"/>
    <d v="2024-07-15T00:00:00"/>
    <s v="'1029269"/>
    <s v="1 | 1"/>
    <x v="7"/>
    <x v="0"/>
    <n v="-2197.2600000000002"/>
    <x v="44"/>
    <x v="43"/>
    <s v="REF. TIM CELULAR - RDV PRESIDENTE DUTRA, 12423 - NOVA IGUAÃ‡U - RJ -CEP : 26221-190"/>
    <x v="9"/>
    <x v="0"/>
    <x v="0"/>
    <n v="8006"/>
    <x v="10"/>
    <n v="80067"/>
    <s v="TECNOLOGIA DA INFORMAÇÃO (Comum)"/>
    <x v="0"/>
    <x v="4"/>
    <x v="9"/>
    <x v="9"/>
    <x v="18"/>
    <x v="18"/>
  </r>
  <r>
    <x v="9"/>
    <s v="TIM S A"/>
    <x v="11"/>
    <d v="2024-08-01T00:00:00"/>
    <d v="2024-08-15T00:00:00"/>
    <s v="'5264538949"/>
    <s v="1 | 1"/>
    <x v="7"/>
    <x v="0"/>
    <n v="-2185.84"/>
    <x v="44"/>
    <x v="43"/>
    <s v="REF. TIM CELULAR - RDV PRESIDENTE DUTRA, 12423 - NOVA IGUAÃ‡U - RJ -CEP : 26221-190"/>
    <x v="9"/>
    <x v="0"/>
    <x v="0"/>
    <n v="8006"/>
    <x v="10"/>
    <n v="80067"/>
    <s v="TECNOLOGIA DA INFORMAÇÃO (Comum)"/>
    <x v="0"/>
    <x v="4"/>
    <x v="9"/>
    <x v="9"/>
    <x v="18"/>
    <x v="18"/>
  </r>
  <r>
    <x v="9"/>
    <s v="TIM S A"/>
    <x v="12"/>
    <d v="2024-09-01T00:00:00"/>
    <d v="2024-10-02T00:00:00"/>
    <s v="'5282428810"/>
    <s v="1 | 1"/>
    <x v="7"/>
    <x v="0"/>
    <n v="-2185.84"/>
    <x v="44"/>
    <x v="43"/>
    <s v="REF. TIM CELULAR - RDV PRESIDENTE DUTRA, 12423 - NOVA IGUAÃ‡U - RJ -CEP : 26221-190"/>
    <x v="9"/>
    <x v="0"/>
    <x v="0"/>
    <n v="8006"/>
    <x v="10"/>
    <n v="80067"/>
    <s v="TECNOLOGIA DA INFORMAÇÃO (Comum)"/>
    <x v="0"/>
    <x v="4"/>
    <x v="9"/>
    <x v="9"/>
    <x v="18"/>
    <x v="18"/>
  </r>
  <r>
    <x v="9"/>
    <s v="TIM S A"/>
    <x v="13"/>
    <d v="2024-10-01T00:00:00"/>
    <d v="2024-10-15T00:00:00"/>
    <s v="'5304765083"/>
    <s v="1 | 1"/>
    <x v="7"/>
    <x v="0"/>
    <n v="-2185.84"/>
    <x v="44"/>
    <x v="43"/>
    <s v="REF. TIM CELULAR - RDV PRESIDENTE DUTRA, 12423 - NOVA IGUAÃ‡U - RJ -CEP : 26221-190"/>
    <x v="9"/>
    <x v="0"/>
    <x v="0"/>
    <n v="8006"/>
    <x v="10"/>
    <n v="80067"/>
    <s v="TECNOLOGIA DA INFORMAÇÃO (Comum)"/>
    <x v="0"/>
    <x v="0"/>
    <x v="9"/>
    <x v="9"/>
    <x v="18"/>
    <x v="18"/>
  </r>
  <r>
    <x v="9"/>
    <s v="TIM S A"/>
    <x v="14"/>
    <d v="2024-11-01T00:00:00"/>
    <d v="2024-11-15T00:00:00"/>
    <s v="'5327961730"/>
    <s v="1 | 1"/>
    <x v="7"/>
    <x v="0"/>
    <n v="-2241.91"/>
    <x v="44"/>
    <x v="43"/>
    <s v="REF. TIM CELULAR - RDV PRESIDENTE DUTRA, 12423 - NOVA IGUAÃ‡U - RJ -CEP : 26221-190"/>
    <x v="9"/>
    <x v="0"/>
    <x v="0"/>
    <n v="8006"/>
    <x v="10"/>
    <n v="80067"/>
    <s v="TECNOLOGIA DA INFORMAÇÃO (Comum)"/>
    <x v="0"/>
    <x v="0"/>
    <x v="9"/>
    <x v="9"/>
    <x v="18"/>
    <x v="18"/>
  </r>
  <r>
    <x v="9"/>
    <s v="TIM S A"/>
    <x v="0"/>
    <d v="2024-12-01T00:00:00"/>
    <d v="2024-12-15T00:00:00"/>
    <s v="'5349324624"/>
    <s v="1 | 1"/>
    <x v="7"/>
    <x v="0"/>
    <n v="-2185.84"/>
    <x v="44"/>
    <x v="43"/>
    <s v="REF. TIM CELULAR - RDV PRESIDENTE DUTRA, 12423 - NOVA IGUAÃ‡U - RJ -CEP : 26221-190"/>
    <x v="9"/>
    <x v="0"/>
    <x v="0"/>
    <n v="8006"/>
    <x v="10"/>
    <n v="80067"/>
    <s v="TECNOLOGIA DA INFORMAÇÃO (Comum)"/>
    <x v="0"/>
    <x v="0"/>
    <x v="9"/>
    <x v="9"/>
    <x v="18"/>
    <x v="18"/>
  </r>
  <r>
    <x v="9"/>
    <s v="TIM S A"/>
    <x v="1"/>
    <d v="2025-01-01T00:00:00"/>
    <d v="2025-01-15T00:00:00"/>
    <s v="'5374452317"/>
    <s v="1 | 1"/>
    <x v="7"/>
    <x v="0"/>
    <n v="-2233.88"/>
    <x v="44"/>
    <x v="43"/>
    <s v="REF. TIM CELULAR - RDV PRESIDENTE DUTRA, 12423 - NOVA IGUAÃ‡U - RJ -CEP : 26221-190"/>
    <x v="9"/>
    <x v="0"/>
    <x v="0"/>
    <n v="8006"/>
    <x v="10"/>
    <n v="80067"/>
    <s v="TECNOLOGIA DA INFORMAÇÃO (Comum)"/>
    <x v="0"/>
    <x v="1"/>
    <x v="9"/>
    <x v="9"/>
    <x v="18"/>
    <x v="18"/>
  </r>
  <r>
    <x v="9"/>
    <s v="TIM S A"/>
    <x v="1"/>
    <d v="2025-02-01T00:00:00"/>
    <d v="2025-02-15T00:00:00"/>
    <s v="'5395662184"/>
    <s v="1 | 1"/>
    <x v="7"/>
    <x v="1"/>
    <n v="-2252.5100000000002"/>
    <x v="44"/>
    <x v="43"/>
    <s v="REF. TIM CELULAR - RDV PRESIDENTE DUTRA, 12423 - NOVA IGUAÃ‡U - RJ -CEP : 26221-190"/>
    <x v="9"/>
    <x v="0"/>
    <x v="0"/>
    <n v="8006"/>
    <x v="10"/>
    <n v="80067"/>
    <s v="TECNOLOGIA DA INFORMAÇÃO (Comum)"/>
    <x v="0"/>
    <x v="1"/>
    <x v="9"/>
    <x v="9"/>
    <x v="18"/>
    <x v="18"/>
  </r>
  <r>
    <x v="9"/>
    <s v="TOKIO MARINE SEGURADORA S.A."/>
    <x v="4"/>
    <d v="2023-11-09T00:00:00"/>
    <d v="2024-01-08T00:00:00"/>
    <s v="'5100000042532"/>
    <s v="2 | 6"/>
    <x v="2"/>
    <x v="0"/>
    <n v="-1242.3499999999999"/>
    <x v="66"/>
    <x v="65"/>
    <s v="REF. TOKIO MARINE SEGURADORA - Proposta NÂº: 8059685- APOLICE: 510 0000042532 RENOVAÃ‡ÃƒO APÃ“LICE : 510 0000038106 - VIGENCIA: DAS 24H DE 06/11/2023 Ã€S 24H  DE 06/11/2024. "/>
    <x v="5"/>
    <x v="0"/>
    <x v="0"/>
    <n v="3001"/>
    <x v="5"/>
    <n v="30017"/>
    <s v="CONTROLADORIA (Comum)"/>
    <x v="0"/>
    <x v="1"/>
    <x v="9"/>
    <x v="9"/>
    <x v="12"/>
    <x v="12"/>
  </r>
  <r>
    <x v="9"/>
    <s v="TOKIO MARINE SEGURADORA S.A."/>
    <x v="7"/>
    <d v="2023-11-09T00:00:00"/>
    <d v="2024-04-07T00:00:00"/>
    <s v="'5100000042532"/>
    <s v="5 | 6"/>
    <x v="2"/>
    <x v="0"/>
    <n v="-1242.3499999999999"/>
    <x v="66"/>
    <x v="65"/>
    <s v="REF. TOKIO MARINE SEGURADORA - Proposta NÂº: 8059685- APOLICE: 510 0000042532 RENOVAÃ‡ÃƒO APÃ“LICE : 510 0000038106 - VIGENCIA: DAS 24H DE 06/11/2023 Ã€S 24H  DE 06/11/2024. "/>
    <x v="5"/>
    <x v="0"/>
    <x v="0"/>
    <n v="3001"/>
    <x v="5"/>
    <n v="30017"/>
    <s v="CONTROLADORIA (Comum)"/>
    <x v="0"/>
    <x v="3"/>
    <x v="9"/>
    <x v="9"/>
    <x v="12"/>
    <x v="12"/>
  </r>
  <r>
    <x v="9"/>
    <s v="TOKIO MARINE SEGURADORA S.A."/>
    <x v="8"/>
    <d v="2023-11-09T00:00:00"/>
    <d v="2024-05-07T00:00:00"/>
    <s v="'5100000042532"/>
    <s v="6 | 6"/>
    <x v="2"/>
    <x v="0"/>
    <n v="-1242.3499999999999"/>
    <x v="66"/>
    <x v="65"/>
    <s v="REF. TOKIO MARINE SEGURADORA - Proposta NÂº: 8059685- APOLICE: 510 0000042532 RENOVAÃ‡ÃƒO APÃ“LICE : 510 0000038106 - VIGENCIA: DAS 24H DE 06/11/2023 Ã€S 24H  DE 06/11/2024. "/>
    <x v="5"/>
    <x v="0"/>
    <x v="0"/>
    <n v="3001"/>
    <x v="5"/>
    <n v="30017"/>
    <s v="CONTROLADORIA (Comum)"/>
    <x v="0"/>
    <x v="3"/>
    <x v="9"/>
    <x v="9"/>
    <x v="12"/>
    <x v="12"/>
  </r>
  <r>
    <x v="9"/>
    <s v="TOKIO MARINE SEGURADORA S.A."/>
    <x v="14"/>
    <d v="2024-10-30T00:00:00"/>
    <d v="2024-11-29T00:00:00"/>
    <s v="'5100000047313"/>
    <s v="1 | 6"/>
    <x v="2"/>
    <x v="0"/>
    <n v="-1245.21"/>
    <x v="66"/>
    <x v="65"/>
    <s v="REF. TOKIO MARINE SEGURADORA - Proposta NÂº: 10296813 - APOLICE: 5100000047313  - RENOVAÃ‡ÃƒO APÃ“LICE : 510 0000038106 - VIGENCIA: 06/11/2024 atÃ© Ã s 24 horas do dia06/11/2025"/>
    <x v="5"/>
    <x v="0"/>
    <x v="0"/>
    <n v="3001"/>
    <x v="5"/>
    <n v="30017"/>
    <s v="CONTROLADORIA (Comum)"/>
    <x v="0"/>
    <x v="0"/>
    <x v="9"/>
    <x v="9"/>
    <x v="12"/>
    <x v="12"/>
  </r>
  <r>
    <x v="9"/>
    <s v="TOKIO MARINE SEGURADORA S.A."/>
    <x v="0"/>
    <d v="2024-10-30T00:00:00"/>
    <d v="2024-12-29T00:00:00"/>
    <s v="'5100000047313"/>
    <s v="2 | 6"/>
    <x v="2"/>
    <x v="0"/>
    <n v="-1245.17"/>
    <x v="66"/>
    <x v="65"/>
    <s v="REF. TOKIO MARINE SEGURADORA - Proposta NÂº: 10296813 - APOLICE: 5100000047313  - RENOVAÃ‡ÃƒO APÃ“LICE : 510 0000038106 - VIGENCIA: 06/11/2024 atÃ© Ã s 24 horas do dia06/11/2025"/>
    <x v="5"/>
    <x v="0"/>
    <x v="0"/>
    <n v="3001"/>
    <x v="5"/>
    <n v="30017"/>
    <s v="CONTROLADORIA (Comum)"/>
    <x v="0"/>
    <x v="0"/>
    <x v="9"/>
    <x v="9"/>
    <x v="12"/>
    <x v="12"/>
  </r>
  <r>
    <x v="9"/>
    <s v="TOKIO MARINE SEGURADORA S.A."/>
    <x v="1"/>
    <d v="2024-10-30T00:00:00"/>
    <d v="2025-01-28T00:00:00"/>
    <s v="'5100000047313"/>
    <s v="3 | 6"/>
    <x v="2"/>
    <x v="0"/>
    <n v="-1245.17"/>
    <x v="66"/>
    <x v="65"/>
    <s v="REF. TOKIO MARINE SEGURADORA - Proposta NÂº: 10296813 - APOLICE: 5100000047313  - RENOVAÃ‡ÃƒO APÃ“LICE : 510 0000038106 - VIGENCIA: 06/11/2024 atÃ© Ã s 24 horas do dia06/11/2025"/>
    <x v="5"/>
    <x v="0"/>
    <x v="0"/>
    <n v="3001"/>
    <x v="5"/>
    <n v="30017"/>
    <s v="CONTROLADORIA (Comum)"/>
    <x v="0"/>
    <x v="1"/>
    <x v="9"/>
    <x v="9"/>
    <x v="12"/>
    <x v="12"/>
  </r>
  <r>
    <x v="9"/>
    <s v="TOKIO MARINE SEGURADORA S.A."/>
    <x v="2"/>
    <d v="2024-10-30T00:00:00"/>
    <d v="2025-02-27T00:00:00"/>
    <s v="'5100000047313"/>
    <s v="4 | 6"/>
    <x v="2"/>
    <x v="1"/>
    <n v="-1245.17"/>
    <x v="66"/>
    <x v="65"/>
    <s v="REF. TOKIO MARINE SEGURADORA - Proposta NÂº: 10296813 - APOLICE: 5100000047313  - RENOVAÃ‡ÃƒO APÃ“LICE : 510 0000038106 - VIGENCIA: 06/11/2024 atÃ© Ã s 24 horas do dia06/11/2025"/>
    <x v="5"/>
    <x v="0"/>
    <x v="0"/>
    <n v="3001"/>
    <x v="5"/>
    <n v="30017"/>
    <s v="CONTROLADORIA (Comum)"/>
    <x v="0"/>
    <x v="1"/>
    <x v="9"/>
    <x v="9"/>
    <x v="12"/>
    <x v="12"/>
  </r>
  <r>
    <x v="9"/>
    <s v="TOKIO MARINE SEGURADORA S.A."/>
    <x v="15"/>
    <d v="2024-10-30T00:00:00"/>
    <d v="2025-03-29T00:00:00"/>
    <s v="'5100000047313"/>
    <s v="5 | 6"/>
    <x v="2"/>
    <x v="1"/>
    <n v="-1245.17"/>
    <x v="66"/>
    <x v="65"/>
    <s v="REF. TOKIO MARINE SEGURADORA - Proposta NÂº: 10296813 - APOLICE: 5100000047313  - RENOVAÃ‡ÃƒO APÃ“LICE : 510 0000038106 - VIGENCIA: 06/11/2024 atÃ© Ã s 24 horas do dia06/11/2025"/>
    <x v="5"/>
    <x v="0"/>
    <x v="0"/>
    <n v="3001"/>
    <x v="5"/>
    <n v="30017"/>
    <s v="CONTROLADORIA (Comum)"/>
    <x v="0"/>
    <x v="1"/>
    <x v="9"/>
    <x v="9"/>
    <x v="12"/>
    <x v="12"/>
  </r>
  <r>
    <x v="9"/>
    <s v="TOKIO MARINE SEGURADORA S.A."/>
    <x v="16"/>
    <d v="2024-10-30T00:00:00"/>
    <d v="2025-04-28T00:00:00"/>
    <s v="'5100000047313"/>
    <s v="6 | 6"/>
    <x v="2"/>
    <x v="1"/>
    <n v="-1245.17"/>
    <x v="66"/>
    <x v="65"/>
    <s v="REF. TOKIO MARINE SEGURADORA - Proposta NÂº: 10296813 - APOLICE: 5100000047313  - RENOVAÃ‡ÃƒO APÃ“LICE : 510 0000038106 - VIGENCIA: 06/11/2024 atÃ© Ã s 24 horas do dia06/11/2025"/>
    <x v="5"/>
    <x v="0"/>
    <x v="0"/>
    <n v="3001"/>
    <x v="5"/>
    <n v="30017"/>
    <s v="CONTROLADORIA (Comum)"/>
    <x v="0"/>
    <x v="3"/>
    <x v="9"/>
    <x v="9"/>
    <x v="12"/>
    <x v="12"/>
  </r>
  <r>
    <x v="9"/>
    <s v="TOP RIO DIESEL PECAS"/>
    <x v="11"/>
    <d v="2024-08-20T00:00:00"/>
    <d v="2024-09-19T00:00:00"/>
    <s v="'320"/>
    <s v="1 | 1"/>
    <x v="9"/>
    <x v="0"/>
    <n v="-520"/>
    <x v="46"/>
    <x v="45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TOP RIO DIESEL PECAS"/>
    <x v="11"/>
    <d v="2024-08-20T00:00:00"/>
    <d v="2024-09-19T00:00:00"/>
    <s v="'321"/>
    <s v="1 | 1"/>
    <x v="9"/>
    <x v="0"/>
    <n v="-522"/>
    <x v="46"/>
    <x v="45"/>
    <s v="REF: OUM1J17"/>
    <x v="10"/>
    <x v="0"/>
    <x v="0"/>
    <n v="7001"/>
    <x v="11"/>
    <n v="70013"/>
    <s v="OFICINA (Poli e Rollon)"/>
    <x v="0"/>
    <x v="4"/>
    <x v="9"/>
    <x v="9"/>
    <x v="12"/>
    <x v="12"/>
  </r>
  <r>
    <x v="9"/>
    <s v="TOP RIO DIESEL PECAS"/>
    <x v="11"/>
    <d v="2024-08-20T00:00:00"/>
    <d v="2024-09-19T00:00:00"/>
    <s v="'322"/>
    <s v="1 | 1"/>
    <x v="9"/>
    <x v="0"/>
    <n v="-1575"/>
    <x v="46"/>
    <x v="45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TOP RIO DIESEL PECAS"/>
    <x v="11"/>
    <d v="2024-08-21T00:00:00"/>
    <d v="2024-09-11T00:00:00"/>
    <s v="'323"/>
    <s v="1 | 1"/>
    <x v="9"/>
    <x v="0"/>
    <n v="-66"/>
    <x v="46"/>
    <x v="45"/>
    <s v="REF: FABRICAÃ‡ÃƒO DE JUNTA DE MOTORES (OFICINA)"/>
    <x v="10"/>
    <x v="0"/>
    <x v="0"/>
    <n v="7001"/>
    <x v="11"/>
    <n v="70012"/>
    <s v="OFICINA (Extraordinário)"/>
    <x v="0"/>
    <x v="4"/>
    <x v="9"/>
    <x v="9"/>
    <x v="12"/>
    <x v="12"/>
  </r>
  <r>
    <x v="9"/>
    <s v="TOP RIO DIESEL PECAS"/>
    <x v="11"/>
    <d v="2024-08-23T00:00:00"/>
    <d v="2024-09-22T00:00:00"/>
    <s v="'325"/>
    <s v="1 | 1"/>
    <x v="9"/>
    <x v="0"/>
    <n v="-250"/>
    <x v="46"/>
    <x v="45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TOP RIO DIESEL PECAS"/>
    <x v="11"/>
    <d v="2024-08-23T00:00:00"/>
    <d v="2024-09-22T00:00:00"/>
    <s v="'326"/>
    <s v="1 | 1"/>
    <x v="9"/>
    <x v="0"/>
    <n v="-462"/>
    <x v="46"/>
    <x v="45"/>
    <s v="REF: KYL7510  E 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TOP RIO DIESEL PECAS"/>
    <x v="11"/>
    <d v="2024-08-23T00:00:00"/>
    <d v="2024-09-22T00:00:00"/>
    <s v="'327"/>
    <s v="1 | 1"/>
    <x v="9"/>
    <x v="0"/>
    <n v="-930"/>
    <x v="46"/>
    <x v="45"/>
    <s v="REF: KQR5F55  e RKF7B36"/>
    <x v="10"/>
    <x v="0"/>
    <x v="0"/>
    <n v="7001"/>
    <x v="11"/>
    <n v="70013"/>
    <s v="OFICINA (Poli e Rollon)"/>
    <x v="0"/>
    <x v="4"/>
    <x v="9"/>
    <x v="9"/>
    <x v="12"/>
    <x v="12"/>
  </r>
  <r>
    <x v="9"/>
    <s v="TOP RIO DIESEL PECAS"/>
    <x v="11"/>
    <d v="2024-08-23T00:00:00"/>
    <d v="2024-09-22T00:00:00"/>
    <s v="'328"/>
    <s v="1 | 1"/>
    <x v="9"/>
    <x v="0"/>
    <n v="-6550"/>
    <x v="46"/>
    <x v="45"/>
    <s v="REF: SÃ“ TEMOS 2 NO ESTOQUE"/>
    <x v="10"/>
    <x v="0"/>
    <x v="0"/>
    <n v="7001"/>
    <x v="11"/>
    <n v="70013"/>
    <s v="OFICINA (Poli e Rollon)"/>
    <x v="0"/>
    <x v="4"/>
    <x v="9"/>
    <x v="9"/>
    <x v="12"/>
    <x v="12"/>
  </r>
  <r>
    <x v="9"/>
    <s v="TOP RIO DIESEL PECAS"/>
    <x v="11"/>
    <d v="2024-08-26T00:00:00"/>
    <d v="2024-09-16T00:00:00"/>
    <s v="'329"/>
    <s v="1 | 1"/>
    <x v="9"/>
    <x v="0"/>
    <n v="-57.5"/>
    <x v="46"/>
    <x v="45"/>
    <s v="REF: URGENTE"/>
    <x v="10"/>
    <x v="0"/>
    <x v="0"/>
    <n v="7001"/>
    <x v="11"/>
    <n v="70012"/>
    <s v="OFICINA (Extraordinário)"/>
    <x v="0"/>
    <x v="4"/>
    <x v="9"/>
    <x v="9"/>
    <x v="12"/>
    <x v="12"/>
  </r>
  <r>
    <x v="9"/>
    <s v="TOP RIO DIESEL PECAS"/>
    <x v="11"/>
    <d v="2024-08-28T00:00:00"/>
    <d v="2024-09-27T00:00:00"/>
    <s v="'334"/>
    <s v="1 | 1"/>
    <x v="9"/>
    <x v="0"/>
    <n v="-296"/>
    <x v="46"/>
    <x v="45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TOP RIO DIESEL PECAS"/>
    <x v="11"/>
    <d v="2024-08-29T00:00:00"/>
    <d v="2024-09-28T00:00:00"/>
    <s v="'336"/>
    <s v="1 | 1"/>
    <x v="9"/>
    <x v="0"/>
    <n v="-290"/>
    <x v="46"/>
    <x v="45"/>
    <s v="REF: KXW8D59"/>
    <x v="10"/>
    <x v="0"/>
    <x v="0"/>
    <n v="7001"/>
    <x v="11"/>
    <n v="70014"/>
    <s v="OFICINA (Reciclável)"/>
    <x v="0"/>
    <x v="4"/>
    <x v="9"/>
    <x v="9"/>
    <x v="12"/>
    <x v="12"/>
  </r>
  <r>
    <x v="9"/>
    <s v="TOP RIO DIESEL PECAS"/>
    <x v="11"/>
    <d v="2024-08-30T00:00:00"/>
    <d v="2024-09-29T00:00:00"/>
    <s v="'338"/>
    <s v="1 | 1"/>
    <x v="9"/>
    <x v="0"/>
    <n v="-430"/>
    <x v="46"/>
    <x v="45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TOP RIO DIESEL PECAS"/>
    <x v="12"/>
    <d v="2024-09-02T00:00:00"/>
    <d v="2024-10-02T00:00:00"/>
    <s v="'339"/>
    <s v="1 | 1"/>
    <x v="9"/>
    <x v="0"/>
    <n v="-1820"/>
    <x v="120"/>
    <x v="118"/>
    <s v="ENC: TOPRIO 339"/>
    <x v="12"/>
    <x v="0"/>
    <x v="0"/>
    <n v="4003"/>
    <x v="13"/>
    <n v="40032"/>
    <s v="RELACIONAMENTO (Extraordinário)"/>
    <x v="0"/>
    <x v="4"/>
    <x v="9"/>
    <x v="9"/>
    <x v="22"/>
    <x v="22"/>
  </r>
  <r>
    <x v="9"/>
    <s v="TOP RIO DIESEL PECAS"/>
    <x v="12"/>
    <d v="2024-09-02T00:00:00"/>
    <d v="2024-10-02T00:00:00"/>
    <s v="'340"/>
    <s v="1 | 1"/>
    <x v="9"/>
    <x v="0"/>
    <n v="-760"/>
    <x v="46"/>
    <x v="45"/>
    <s v="REF: LRW7B05"/>
    <x v="10"/>
    <x v="0"/>
    <x v="0"/>
    <n v="7001"/>
    <x v="11"/>
    <n v="70014"/>
    <s v="OFICINA (Reciclável)"/>
    <x v="0"/>
    <x v="4"/>
    <x v="9"/>
    <x v="9"/>
    <x v="12"/>
    <x v="12"/>
  </r>
  <r>
    <x v="9"/>
    <s v="TOP RIO DIESEL PECAS"/>
    <x v="12"/>
    <d v="2024-09-03T00:00:00"/>
    <d v="2024-10-03T00:00:00"/>
    <s v="'341"/>
    <s v="1 | 1"/>
    <x v="9"/>
    <x v="0"/>
    <n v="-294"/>
    <x v="7"/>
    <x v="7"/>
    <s v="ENC: TOPRIO 341"/>
    <x v="10"/>
    <x v="0"/>
    <x v="0"/>
    <n v="7001"/>
    <x v="11"/>
    <n v="70017"/>
    <s v="OFICINA (Comum)"/>
    <x v="0"/>
    <x v="4"/>
    <x v="0"/>
    <x v="0"/>
    <x v="0"/>
    <x v="0"/>
  </r>
  <r>
    <x v="9"/>
    <s v="TOP RIO DIESEL PECAS"/>
    <x v="12"/>
    <d v="2024-09-03T00:00:00"/>
    <d v="2024-10-03T00:00:00"/>
    <s v="'342"/>
    <s v="1 | 1"/>
    <x v="9"/>
    <x v="0"/>
    <n v="-360"/>
    <x v="46"/>
    <x v="45"/>
    <s v="REF: CARRO PARADO LMQ9A84"/>
    <x v="10"/>
    <x v="0"/>
    <x v="0"/>
    <n v="7001"/>
    <x v="11"/>
    <n v="70015"/>
    <s v="OFICINA (Químico e Biológico)"/>
    <x v="0"/>
    <x v="4"/>
    <x v="9"/>
    <x v="9"/>
    <x v="12"/>
    <x v="12"/>
  </r>
  <r>
    <x v="9"/>
    <s v="TOP RIO DIESEL PECAS"/>
    <x v="12"/>
    <d v="2024-09-05T00:00:00"/>
    <d v="2024-10-05T00:00:00"/>
    <s v="'343"/>
    <s v="1 | 1"/>
    <x v="9"/>
    <x v="0"/>
    <n v="-1260"/>
    <x v="46"/>
    <x v="45"/>
    <s v="REF: REPOSICA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TOP RIO DIESEL PECAS"/>
    <x v="12"/>
    <d v="2024-09-06T00:00:00"/>
    <d v="2024-10-04T00:00:00"/>
    <s v="'345"/>
    <s v="1 | 2"/>
    <x v="9"/>
    <x v="0"/>
    <n v="-1550"/>
    <x v="46"/>
    <x v="45"/>
    <s v="REF: PKF3449 URGENTE!!!"/>
    <x v="10"/>
    <x v="0"/>
    <x v="0"/>
    <n v="7001"/>
    <x v="11"/>
    <n v="70012"/>
    <s v="OFICINA (Extraordinário)"/>
    <x v="0"/>
    <x v="4"/>
    <x v="9"/>
    <x v="9"/>
    <x v="12"/>
    <x v="12"/>
  </r>
  <r>
    <x v="9"/>
    <s v="TOP RIO DIESEL PECAS"/>
    <x v="12"/>
    <d v="2024-09-06T00:00:00"/>
    <d v="2024-10-06T00:00:00"/>
    <s v="'346"/>
    <s v="1 | 1"/>
    <x v="9"/>
    <x v="0"/>
    <n v="-800"/>
    <x v="46"/>
    <x v="45"/>
    <s v="REF: FORD BAU LQH5290"/>
    <x v="10"/>
    <x v="0"/>
    <x v="0"/>
    <n v="7001"/>
    <x v="11"/>
    <n v="70015"/>
    <s v="OFICINA (Químico e Biológico)"/>
    <x v="0"/>
    <x v="4"/>
    <x v="9"/>
    <x v="9"/>
    <x v="12"/>
    <x v="12"/>
  </r>
  <r>
    <x v="9"/>
    <s v="TOP RIO DIESEL PECAS"/>
    <x v="12"/>
    <d v="2024-09-06T00:00:00"/>
    <d v="2024-10-18T00:00:00"/>
    <s v="'345"/>
    <s v="2 | 2"/>
    <x v="9"/>
    <x v="0"/>
    <n v="-1550"/>
    <x v="46"/>
    <x v="45"/>
    <s v="REF: PKF3449 URGENTE!!!"/>
    <x v="10"/>
    <x v="0"/>
    <x v="0"/>
    <n v="7001"/>
    <x v="11"/>
    <n v="70012"/>
    <s v="OFICINA (Extraordinário)"/>
    <x v="0"/>
    <x v="4"/>
    <x v="9"/>
    <x v="9"/>
    <x v="12"/>
    <x v="12"/>
  </r>
  <r>
    <x v="9"/>
    <s v="TOP RIO DIESEL PECAS"/>
    <x v="12"/>
    <d v="2024-09-12T00:00:00"/>
    <d v="2024-10-10T00:00:00"/>
    <s v="'351"/>
    <s v="1 | 1"/>
    <x v="9"/>
    <x v="0"/>
    <n v="-196"/>
    <x v="46"/>
    <x v="45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TOP RIO DIESEL PECAS"/>
    <x v="12"/>
    <d v="2024-09-13T00:00:00"/>
    <d v="2024-10-04T00:00:00"/>
    <s v="'354"/>
    <s v="1 | 1"/>
    <x v="9"/>
    <x v="0"/>
    <n v="-96"/>
    <x v="46"/>
    <x v="45"/>
    <s v="REF: USAMOS O ULTIMO NO MERCEDES:  RKV7B00 "/>
    <x v="10"/>
    <x v="0"/>
    <x v="0"/>
    <n v="7001"/>
    <x v="11"/>
    <n v="70012"/>
    <s v="OFICINA (Extraordinário)"/>
    <x v="0"/>
    <x v="4"/>
    <x v="9"/>
    <x v="9"/>
    <x v="12"/>
    <x v="12"/>
  </r>
  <r>
    <x v="9"/>
    <s v="TOP RIO DIESEL PECAS"/>
    <x v="12"/>
    <d v="2024-09-13T00:00:00"/>
    <d v="2024-10-11T00:00:00"/>
    <s v="'355"/>
    <s v="1 | 1"/>
    <x v="9"/>
    <x v="0"/>
    <n v="-250.5"/>
    <x v="46"/>
    <x v="45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TOP RIO DIESEL PECAS"/>
    <x v="12"/>
    <d v="2024-09-17T00:00:00"/>
    <d v="2024-10-08T00:00:00"/>
    <s v="'360"/>
    <s v="1 | 1"/>
    <x v="9"/>
    <x v="0"/>
    <n v="-196.5"/>
    <x v="46"/>
    <x v="45"/>
    <s v="REF: RJK0C66 SPRINTER"/>
    <x v="10"/>
    <x v="0"/>
    <x v="0"/>
    <n v="7001"/>
    <x v="11"/>
    <n v="70015"/>
    <s v="OFICINA (Químico e Biológico)"/>
    <x v="0"/>
    <x v="4"/>
    <x v="9"/>
    <x v="9"/>
    <x v="12"/>
    <x v="12"/>
  </r>
  <r>
    <x v="9"/>
    <s v="TOP RIO DIESEL PECAS"/>
    <x v="12"/>
    <d v="2024-09-18T00:00:00"/>
    <d v="2024-09-25T00:00:00"/>
    <s v="'367"/>
    <s v="1 | 1"/>
    <x v="9"/>
    <x v="0"/>
    <n v="-60"/>
    <x v="151"/>
    <x v="148"/>
    <s v="REF: P/ IDENTIFICAR OS PNEUS NO SETOR BORRACHARIA"/>
    <x v="10"/>
    <x v="0"/>
    <x v="0"/>
    <n v="7001"/>
    <x v="11"/>
    <n v="70012"/>
    <s v="OFICINA (Extraordinário)"/>
    <x v="0"/>
    <x v="4"/>
    <x v="9"/>
    <x v="9"/>
    <x v="12"/>
    <x v="12"/>
  </r>
  <r>
    <x v="9"/>
    <s v="TOP RIO DIESEL PECAS"/>
    <x v="12"/>
    <d v="2024-09-18T00:00:00"/>
    <d v="2024-10-09T00:00:00"/>
    <s v="'365"/>
    <s v="1 | 1"/>
    <x v="9"/>
    <x v="0"/>
    <n v="-154"/>
    <x v="46"/>
    <x v="45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TOP RIO DIESEL PECAS"/>
    <x v="12"/>
    <d v="2024-09-18T00:00:00"/>
    <d v="2024-10-09T00:00:00"/>
    <s v="'366"/>
    <s v="1 | 1"/>
    <x v="9"/>
    <x v="0"/>
    <n v="-222"/>
    <x v="46"/>
    <x v="45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TOP RIO DIESEL PECAS"/>
    <x v="12"/>
    <d v="2024-09-18T00:00:00"/>
    <d v="2024-10-18T00:00:00"/>
    <s v="'364"/>
    <s v="1 | 1"/>
    <x v="9"/>
    <x v="0"/>
    <n v="-309"/>
    <x v="46"/>
    <x v="45"/>
    <s v="REF: LSN8223   "/>
    <x v="10"/>
    <x v="0"/>
    <x v="0"/>
    <n v="7001"/>
    <x v="11"/>
    <n v="70017"/>
    <s v="OFICINA (Comum)"/>
    <x v="0"/>
    <x v="4"/>
    <x v="9"/>
    <x v="9"/>
    <x v="12"/>
    <x v="12"/>
  </r>
  <r>
    <x v="9"/>
    <s v="TOP RIO DIESEL PECAS"/>
    <x v="12"/>
    <d v="2024-09-19T00:00:00"/>
    <d v="2024-10-17T00:00:00"/>
    <s v="'370"/>
    <s v="1 | 1"/>
    <x v="9"/>
    <x v="0"/>
    <n v="-238"/>
    <x v="46"/>
    <x v="45"/>
    <s v="REF: RJL2E49"/>
    <x v="10"/>
    <x v="0"/>
    <x v="0"/>
    <n v="7001"/>
    <x v="11"/>
    <n v="70012"/>
    <s v="OFICINA (Extraordinário)"/>
    <x v="0"/>
    <x v="4"/>
    <x v="9"/>
    <x v="9"/>
    <x v="12"/>
    <x v="12"/>
  </r>
  <r>
    <x v="9"/>
    <s v="TOP RIO DIESEL PECAS"/>
    <x v="12"/>
    <d v="2024-09-20T00:00:00"/>
    <d v="2024-10-18T00:00:00"/>
    <s v="'372"/>
    <s v="1 | 1"/>
    <x v="9"/>
    <x v="0"/>
    <n v="-281"/>
    <x v="46"/>
    <x v="45"/>
    <s v="REF: KXC4G00"/>
    <x v="10"/>
    <x v="0"/>
    <x v="0"/>
    <n v="7001"/>
    <x v="11"/>
    <n v="70013"/>
    <s v="OFICINA (Poli e Rollon)"/>
    <x v="0"/>
    <x v="4"/>
    <x v="9"/>
    <x v="9"/>
    <x v="12"/>
    <x v="12"/>
  </r>
  <r>
    <x v="9"/>
    <s v="TOP RIO DIESEL PECAS"/>
    <x v="12"/>
    <d v="2024-09-20T00:00:00"/>
    <d v="2024-10-20T00:00:00"/>
    <s v="'371"/>
    <s v="1 | 1"/>
    <x v="9"/>
    <x v="0"/>
    <n v="-963"/>
    <x v="46"/>
    <x v="45"/>
    <s v="REF: LMQ9A84 "/>
    <x v="10"/>
    <x v="0"/>
    <x v="0"/>
    <n v="7001"/>
    <x v="11"/>
    <n v="70015"/>
    <s v="OFICINA (Químico e Biológico)"/>
    <x v="0"/>
    <x v="4"/>
    <x v="9"/>
    <x v="9"/>
    <x v="12"/>
    <x v="12"/>
  </r>
  <r>
    <x v="9"/>
    <s v="TOP RIO DIESEL PECAS"/>
    <x v="12"/>
    <d v="2024-09-23T00:00:00"/>
    <d v="2024-10-14T00:00:00"/>
    <s v="'373"/>
    <s v="1 | 1"/>
    <x v="9"/>
    <x v="0"/>
    <n v="-299"/>
    <x v="46"/>
    <x v="45"/>
    <s v="REF: KVG4A45  "/>
    <x v="10"/>
    <x v="0"/>
    <x v="0"/>
    <n v="7001"/>
    <x v="11"/>
    <n v="70013"/>
    <s v="OFICINA (Poli e Rollon)"/>
    <x v="0"/>
    <x v="4"/>
    <x v="9"/>
    <x v="9"/>
    <x v="12"/>
    <x v="12"/>
  </r>
  <r>
    <x v="9"/>
    <s v="TOP RIO DIESEL PECAS"/>
    <x v="12"/>
    <d v="2024-09-25T00:00:00"/>
    <d v="2024-10-23T00:00:00"/>
    <s v="'378"/>
    <s v="1 | 1"/>
    <x v="9"/>
    <x v="0"/>
    <n v="-590"/>
    <x v="46"/>
    <x v="45"/>
    <s v="REF: URGENTE, TUBO DO COMPRESSOR DE AR DANIFICADO, LPW6F89"/>
    <x v="10"/>
    <x v="0"/>
    <x v="0"/>
    <n v="7001"/>
    <x v="11"/>
    <n v="70013"/>
    <s v="OFICINA (Poli e Rollon)"/>
    <x v="0"/>
    <x v="4"/>
    <x v="9"/>
    <x v="9"/>
    <x v="12"/>
    <x v="12"/>
  </r>
  <r>
    <x v="9"/>
    <s v="TOP RIO DIESEL PECAS"/>
    <x v="12"/>
    <d v="2024-09-27T00:00:00"/>
    <d v="2024-10-25T00:00:00"/>
    <s v="'379"/>
    <s v="1 | 1"/>
    <x v="9"/>
    <x v="0"/>
    <n v="-375"/>
    <x v="46"/>
    <x v="45"/>
    <s v="REF: IVU7H94, COMPRESSOR DE AR COM VAZAMENTO NA JUNTA"/>
    <x v="10"/>
    <x v="0"/>
    <x v="0"/>
    <n v="7001"/>
    <x v="11"/>
    <n v="70012"/>
    <s v="OFICINA (Extraordinário)"/>
    <x v="0"/>
    <x v="4"/>
    <x v="9"/>
    <x v="9"/>
    <x v="12"/>
    <x v="12"/>
  </r>
  <r>
    <x v="9"/>
    <s v="TOP RIO DIESEL PECAS"/>
    <x v="12"/>
    <d v="2024-09-30T00:00:00"/>
    <d v="2024-10-21T00:00:00"/>
    <s v="'380"/>
    <s v="1 | 1"/>
    <x v="9"/>
    <x v="0"/>
    <n v="-110"/>
    <x v="46"/>
    <x v="45"/>
    <s v="REF: DESCONTO DE FUNCIONARIO LMQ9A84"/>
    <x v="10"/>
    <x v="0"/>
    <x v="0"/>
    <n v="7001"/>
    <x v="11"/>
    <n v="70015"/>
    <s v="OFICINA (Químico e Biológico)"/>
    <x v="0"/>
    <x v="4"/>
    <x v="9"/>
    <x v="9"/>
    <x v="12"/>
    <x v="12"/>
  </r>
  <r>
    <x v="9"/>
    <s v="TOP RIO DIESEL PECAS"/>
    <x v="12"/>
    <d v="2024-09-30T00:00:00"/>
    <d v="2024-10-21T00:00:00"/>
    <s v="'381"/>
    <s v="1 | 1"/>
    <x v="9"/>
    <x v="0"/>
    <n v="-133"/>
    <x v="46"/>
    <x v="45"/>
    <s v="REF: LKT4F41"/>
    <x v="10"/>
    <x v="0"/>
    <x v="0"/>
    <n v="7001"/>
    <x v="11"/>
    <n v="70013"/>
    <s v="OFICINA (Poli e Rollon)"/>
    <x v="0"/>
    <x v="4"/>
    <x v="9"/>
    <x v="9"/>
    <x v="12"/>
    <x v="12"/>
  </r>
  <r>
    <x v="9"/>
    <s v="TOP RIO DIESEL PECAS"/>
    <x v="12"/>
    <d v="2024-09-30T00:00:00"/>
    <d v="2024-10-21T00:00:00"/>
    <s v="'382"/>
    <s v="1 | 1"/>
    <x v="9"/>
    <x v="0"/>
    <n v="-216"/>
    <x v="46"/>
    <x v="45"/>
    <s v="REF: LPW6F89"/>
    <x v="10"/>
    <x v="0"/>
    <x v="0"/>
    <n v="7001"/>
    <x v="11"/>
    <n v="70013"/>
    <s v="OFICINA (Poli e Rollon)"/>
    <x v="0"/>
    <x v="4"/>
    <x v="9"/>
    <x v="9"/>
    <x v="12"/>
    <x v="12"/>
  </r>
  <r>
    <x v="9"/>
    <s v="TOP RIO DIESEL PECAS"/>
    <x v="13"/>
    <d v="2024-10-03T00:00:00"/>
    <d v="2024-10-24T00:00:00"/>
    <s v="'384"/>
    <s v="1 | 1"/>
    <x v="9"/>
    <x v="0"/>
    <n v="-70"/>
    <x v="46"/>
    <x v="45"/>
    <s v="REF: UTILIZAÃ‡ÃƒO NA SNOW FOAM DO LAVAJATO A PEDIDO DO TEC SEGURANÃ‡A "/>
    <x v="2"/>
    <x v="0"/>
    <x v="0"/>
    <n v="7002"/>
    <x v="33"/>
    <n v="70027"/>
    <s v="LAVAGEM (Comum)"/>
    <x v="0"/>
    <x v="0"/>
    <x v="9"/>
    <x v="9"/>
    <x v="12"/>
    <x v="12"/>
  </r>
  <r>
    <x v="9"/>
    <s v="TOP RIO DIESEL PECAS"/>
    <x v="13"/>
    <d v="2024-10-03T00:00:00"/>
    <d v="2024-10-24T00:00:00"/>
    <s v="'385"/>
    <s v="1 | 1"/>
    <x v="9"/>
    <x v="0"/>
    <n v="-154"/>
    <x v="46"/>
    <x v="45"/>
    <s v="REF: KVG4A45  "/>
    <x v="10"/>
    <x v="0"/>
    <x v="0"/>
    <n v="7001"/>
    <x v="11"/>
    <n v="70013"/>
    <s v="OFICINA (Poli e Rollon)"/>
    <x v="0"/>
    <x v="0"/>
    <x v="9"/>
    <x v="9"/>
    <x v="12"/>
    <x v="12"/>
  </r>
  <r>
    <x v="9"/>
    <s v="TOP RIO DIESEL PECAS"/>
    <x v="13"/>
    <d v="2024-10-03T00:00:00"/>
    <d v="2024-11-02T00:00:00"/>
    <s v="'386"/>
    <s v="1 | 1"/>
    <x v="9"/>
    <x v="0"/>
    <n v="-649.54999999999995"/>
    <x v="46"/>
    <x v="45"/>
    <s v="REF: REPOSIÃ‡ÃƒO DE ESTOQUE"/>
    <x v="10"/>
    <x v="0"/>
    <x v="0"/>
    <n v="7001"/>
    <x v="11"/>
    <n v="70017"/>
    <s v="OFICINA (Comum)"/>
    <x v="0"/>
    <x v="0"/>
    <x v="9"/>
    <x v="9"/>
    <x v="12"/>
    <x v="12"/>
  </r>
  <r>
    <x v="9"/>
    <s v="TOP RIO DIESEL PECAS"/>
    <x v="13"/>
    <d v="2024-10-04T00:00:00"/>
    <d v="2024-10-25T00:00:00"/>
    <s v="'391"/>
    <s v="1 | 1"/>
    <x v="9"/>
    <x v="0"/>
    <n v="-43"/>
    <x v="46"/>
    <x v="45"/>
    <s v="REF: LKT4F41"/>
    <x v="10"/>
    <x v="0"/>
    <x v="0"/>
    <n v="7001"/>
    <x v="11"/>
    <n v="70013"/>
    <s v="OFICINA (Poli e Rollon)"/>
    <x v="0"/>
    <x v="0"/>
    <x v="9"/>
    <x v="9"/>
    <x v="12"/>
    <x v="12"/>
  </r>
  <r>
    <x v="9"/>
    <s v="TOP RIO DIESEL PECAS"/>
    <x v="13"/>
    <d v="2024-10-04T00:00:00"/>
    <d v="2024-10-25T00:00:00"/>
    <s v="'392"/>
    <s v="1 | 1"/>
    <x v="9"/>
    <x v="0"/>
    <n v="-178"/>
    <x v="46"/>
    <x v="45"/>
    <s v="REF: KQR5F55"/>
    <x v="10"/>
    <x v="0"/>
    <x v="0"/>
    <n v="7001"/>
    <x v="11"/>
    <n v="70013"/>
    <s v="OFICINA (Poli e Rollon)"/>
    <x v="0"/>
    <x v="0"/>
    <x v="9"/>
    <x v="9"/>
    <x v="12"/>
    <x v="12"/>
  </r>
  <r>
    <x v="9"/>
    <s v="TOP RIO DIESEL PECAS"/>
    <x v="13"/>
    <d v="2024-10-04T00:00:00"/>
    <d v="2024-10-25T00:00:00"/>
    <s v="'393"/>
    <s v="1 | 1"/>
    <x v="9"/>
    <x v="0"/>
    <n v="-325"/>
    <x v="46"/>
    <x v="45"/>
    <s v="REF: LST6915  URGENTE"/>
    <x v="10"/>
    <x v="0"/>
    <x v="0"/>
    <n v="7001"/>
    <x v="11"/>
    <n v="70017"/>
    <s v="OFICINA (Comum)"/>
    <x v="0"/>
    <x v="0"/>
    <x v="9"/>
    <x v="9"/>
    <x v="12"/>
    <x v="12"/>
  </r>
  <r>
    <x v="9"/>
    <s v="TOP RIO DIESEL PECAS"/>
    <x v="13"/>
    <d v="2024-10-04T00:00:00"/>
    <d v="2024-11-03T00:00:00"/>
    <s v="'389"/>
    <s v="1 | 1"/>
    <x v="9"/>
    <x v="0"/>
    <n v="-849"/>
    <x v="46"/>
    <x v="45"/>
    <s v="REF: KYL7510 DESCONTO DE FUNCIONARIO"/>
    <x v="10"/>
    <x v="0"/>
    <x v="0"/>
    <n v="7001"/>
    <x v="11"/>
    <n v="70012"/>
    <s v="OFICINA (Extraordinário)"/>
    <x v="0"/>
    <x v="0"/>
    <x v="9"/>
    <x v="9"/>
    <x v="12"/>
    <x v="12"/>
  </r>
  <r>
    <x v="9"/>
    <s v="TOP RIO DIESEL PECAS"/>
    <x v="13"/>
    <d v="2024-10-07T00:00:00"/>
    <d v="2024-10-28T00:00:00"/>
    <s v="'394"/>
    <s v="1 | 1"/>
    <x v="9"/>
    <x v="0"/>
    <n v="-170"/>
    <x v="46"/>
    <x v="45"/>
    <s v="REF: JBH6B41"/>
    <x v="10"/>
    <x v="0"/>
    <x v="0"/>
    <n v="7001"/>
    <x v="11"/>
    <n v="70012"/>
    <s v="OFICINA (Extraordinário)"/>
    <x v="0"/>
    <x v="0"/>
    <x v="9"/>
    <x v="9"/>
    <x v="12"/>
    <x v="12"/>
  </r>
  <r>
    <x v="9"/>
    <s v="TOP RIO DIESEL PECAS"/>
    <x v="13"/>
    <d v="2024-10-07T00:00:00"/>
    <d v="2024-11-04T00:00:00"/>
    <s v="'395"/>
    <s v="1 | 1"/>
    <x v="9"/>
    <x v="0"/>
    <n v="-1020"/>
    <x v="46"/>
    <x v="45"/>
    <s v="REF: LPW6F89  URGENTE"/>
    <x v="10"/>
    <x v="0"/>
    <x v="0"/>
    <n v="7001"/>
    <x v="11"/>
    <n v="70013"/>
    <s v="OFICINA (Poli e Rollon)"/>
    <x v="0"/>
    <x v="0"/>
    <x v="9"/>
    <x v="9"/>
    <x v="12"/>
    <x v="12"/>
  </r>
  <r>
    <x v="9"/>
    <s v="TOP RIO DIESEL PECAS"/>
    <x v="13"/>
    <d v="2024-10-08T00:00:00"/>
    <d v="2024-11-05T00:00:00"/>
    <s v="'396"/>
    <s v="1 | 1"/>
    <x v="9"/>
    <x v="0"/>
    <n v="-568"/>
    <x v="46"/>
    <x v="45"/>
    <s v="REF: LST6915  HR MUNCK"/>
    <x v="10"/>
    <x v="0"/>
    <x v="0"/>
    <n v="7001"/>
    <x v="11"/>
    <n v="70017"/>
    <s v="OFICINA (Comum)"/>
    <x v="0"/>
    <x v="0"/>
    <x v="9"/>
    <x v="9"/>
    <x v="12"/>
    <x v="12"/>
  </r>
  <r>
    <x v="9"/>
    <s v="TOP RIO DIESEL PECAS"/>
    <x v="13"/>
    <d v="2024-10-09T00:00:00"/>
    <d v="2024-10-30T00:00:00"/>
    <s v="'398"/>
    <s v="1 | 1"/>
    <x v="9"/>
    <x v="0"/>
    <n v="-220"/>
    <x v="46"/>
    <x v="45"/>
    <s v="REF: LKT4F41"/>
    <x v="10"/>
    <x v="0"/>
    <x v="0"/>
    <n v="7001"/>
    <x v="11"/>
    <n v="70013"/>
    <s v="OFICINA (Poli e Rollon)"/>
    <x v="0"/>
    <x v="0"/>
    <x v="9"/>
    <x v="9"/>
    <x v="12"/>
    <x v="12"/>
  </r>
  <r>
    <x v="9"/>
    <s v="TOP RIO DIESEL PECAS"/>
    <x v="13"/>
    <d v="2024-10-09T00:00:00"/>
    <d v="2024-11-06T00:00:00"/>
    <s v="'397"/>
    <s v="1 | 1"/>
    <x v="9"/>
    <x v="0"/>
    <n v="-748"/>
    <x v="46"/>
    <x v="45"/>
    <s v="REF: KYL7510 VEICULO AGUARDANDO"/>
    <x v="10"/>
    <x v="0"/>
    <x v="0"/>
    <n v="7001"/>
    <x v="11"/>
    <n v="70012"/>
    <s v="OFICINA (Extraordinário)"/>
    <x v="0"/>
    <x v="0"/>
    <x v="9"/>
    <x v="9"/>
    <x v="12"/>
    <x v="12"/>
  </r>
  <r>
    <x v="9"/>
    <s v="TOP RIO DIESEL PECAS"/>
    <x v="13"/>
    <d v="2024-10-11T00:00:00"/>
    <d v="2024-11-10T00:00:00"/>
    <s v="'402"/>
    <s v="1 | 1"/>
    <x v="9"/>
    <x v="0"/>
    <n v="-1180"/>
    <x v="46"/>
    <x v="45"/>
    <s v="REF: LST6915"/>
    <x v="10"/>
    <x v="0"/>
    <x v="0"/>
    <n v="7001"/>
    <x v="11"/>
    <n v="70017"/>
    <s v="OFICINA (Comum)"/>
    <x v="0"/>
    <x v="0"/>
    <x v="9"/>
    <x v="9"/>
    <x v="12"/>
    <x v="12"/>
  </r>
  <r>
    <x v="9"/>
    <s v="TOP RIO DIESEL PECAS"/>
    <x v="13"/>
    <d v="2024-10-11T00:00:00"/>
    <d v="2024-11-10T00:00:00"/>
    <s v="'403"/>
    <s v="1 | 1"/>
    <x v="9"/>
    <x v="0"/>
    <n v="-836"/>
    <x v="120"/>
    <x v="118"/>
    <s v="REF: LKT4F41"/>
    <x v="12"/>
    <x v="0"/>
    <x v="0"/>
    <n v="4003"/>
    <x v="13"/>
    <n v="40032"/>
    <s v="RELACIONAMENTO (Extraordinário)"/>
    <x v="0"/>
    <x v="0"/>
    <x v="9"/>
    <x v="9"/>
    <x v="22"/>
    <x v="22"/>
  </r>
  <r>
    <x v="9"/>
    <s v="TOP RIO DIESEL PECAS"/>
    <x v="13"/>
    <d v="2024-10-14T00:00:00"/>
    <d v="2024-11-04T00:00:00"/>
    <s v="'405"/>
    <s v="1 | 1"/>
    <x v="9"/>
    <x v="0"/>
    <n v="-340"/>
    <x v="46"/>
    <x v="45"/>
    <s v="REF: ESTAMOS SEM PALHETAS DE VOLKS, FORD E MERCEDES"/>
    <x v="10"/>
    <x v="0"/>
    <x v="0"/>
    <n v="7001"/>
    <x v="11"/>
    <n v="70017"/>
    <s v="OFICINA (Comum)"/>
    <x v="0"/>
    <x v="0"/>
    <x v="9"/>
    <x v="9"/>
    <x v="12"/>
    <x v="12"/>
  </r>
  <r>
    <x v="9"/>
    <s v="TOP RIO DIESEL PECAS"/>
    <x v="13"/>
    <d v="2024-10-14T00:00:00"/>
    <d v="2024-11-11T00:00:00"/>
    <s v="'404"/>
    <s v="1 | 1"/>
    <x v="9"/>
    <x v="0"/>
    <n v="-619"/>
    <x v="46"/>
    <x v="45"/>
    <s v="REF: LSN8223   URGENTE"/>
    <x v="10"/>
    <x v="0"/>
    <x v="0"/>
    <n v="7001"/>
    <x v="11"/>
    <n v="70014"/>
    <s v="OFICINA (Reciclável)"/>
    <x v="0"/>
    <x v="0"/>
    <x v="9"/>
    <x v="9"/>
    <x v="12"/>
    <x v="12"/>
  </r>
  <r>
    <x v="9"/>
    <s v="TOP RIO DIESEL PECAS"/>
    <x v="13"/>
    <d v="2024-10-17T00:00:00"/>
    <d v="2024-11-14T00:00:00"/>
    <s v="'408"/>
    <s v="1 | 1"/>
    <x v="9"/>
    <x v="0"/>
    <n v="-1137"/>
    <x v="46"/>
    <x v="45"/>
    <s v="REF: RANGER BRANCA OFJ1857"/>
    <x v="10"/>
    <x v="0"/>
    <x v="0"/>
    <n v="7001"/>
    <x v="11"/>
    <n v="70017"/>
    <s v="OFICINA (Comum)"/>
    <x v="0"/>
    <x v="0"/>
    <x v="9"/>
    <x v="9"/>
    <x v="12"/>
    <x v="12"/>
  </r>
  <r>
    <x v="9"/>
    <s v="TOP RIO DIESEL PECAS"/>
    <x v="13"/>
    <d v="2024-10-18T00:00:00"/>
    <d v="2024-11-15T00:00:00"/>
    <s v="'409"/>
    <s v="1 | 1"/>
    <x v="9"/>
    <x v="0"/>
    <n v="-820"/>
    <x v="46"/>
    <x v="45"/>
    <s v="REF: chave partida"/>
    <x v="10"/>
    <x v="0"/>
    <x v="0"/>
    <n v="7001"/>
    <x v="11"/>
    <n v="70017"/>
    <s v="OFICINA (Comum)"/>
    <x v="0"/>
    <x v="0"/>
    <x v="9"/>
    <x v="9"/>
    <x v="12"/>
    <x v="12"/>
  </r>
  <r>
    <x v="9"/>
    <s v="TOP RIO DIESEL PECAS"/>
    <x v="13"/>
    <d v="2024-10-18T00:00:00"/>
    <d v="2024-11-15T00:00:00"/>
    <s v="'410"/>
    <s v="1 | 1"/>
    <x v="9"/>
    <x v="0"/>
    <n v="-846.7"/>
    <x v="46"/>
    <x v="45"/>
    <s v="REF: FORD LKT4F41"/>
    <x v="10"/>
    <x v="0"/>
    <x v="0"/>
    <n v="7001"/>
    <x v="11"/>
    <n v="70013"/>
    <s v="OFICINA (Poli e Rollon)"/>
    <x v="0"/>
    <x v="0"/>
    <x v="9"/>
    <x v="9"/>
    <x v="12"/>
    <x v="12"/>
  </r>
  <r>
    <x v="9"/>
    <s v="TOP RIO DIESEL PECAS"/>
    <x v="13"/>
    <d v="2024-10-22T00:00:00"/>
    <d v="2024-11-19T00:00:00"/>
    <s v="'411"/>
    <s v="1 | 1"/>
    <x v="9"/>
    <x v="0"/>
    <n v="-750"/>
    <x v="46"/>
    <x v="45"/>
    <s v="REF: REPOSIÃ‡ÃƒO DE ESTOQUE"/>
    <x v="10"/>
    <x v="0"/>
    <x v="0"/>
    <n v="7001"/>
    <x v="11"/>
    <n v="70012"/>
    <s v="OFICINA (Extraordinário)"/>
    <x v="0"/>
    <x v="0"/>
    <x v="9"/>
    <x v="9"/>
    <x v="12"/>
    <x v="12"/>
  </r>
  <r>
    <x v="9"/>
    <s v="TOP RIO DIESEL PECAS"/>
    <x v="13"/>
    <d v="2024-10-22T00:00:00"/>
    <d v="2024-11-19T00:00:00"/>
    <s v="'412"/>
    <s v="1 | 1"/>
    <x v="9"/>
    <x v="0"/>
    <n v="-1100"/>
    <x v="46"/>
    <x v="45"/>
    <s v="REF: KQY4506"/>
    <x v="10"/>
    <x v="0"/>
    <x v="0"/>
    <n v="7001"/>
    <x v="11"/>
    <n v="70015"/>
    <s v="OFICINA (Químico e Biológico)"/>
    <x v="0"/>
    <x v="0"/>
    <x v="9"/>
    <x v="9"/>
    <x v="12"/>
    <x v="12"/>
  </r>
  <r>
    <x v="9"/>
    <s v="TOP RIO DIESEL PECAS"/>
    <x v="13"/>
    <d v="2024-10-23T00:00:00"/>
    <d v="2024-11-13T00:00:00"/>
    <s v="'413"/>
    <s v="1 | 1"/>
    <x v="9"/>
    <x v="0"/>
    <n v="-480"/>
    <x v="46"/>
    <x v="45"/>
    <s v="REF: LRA4433"/>
    <x v="10"/>
    <x v="0"/>
    <x v="0"/>
    <n v="7001"/>
    <x v="11"/>
    <n v="70013"/>
    <s v="OFICINA (Poli e Rollon)"/>
    <x v="0"/>
    <x v="0"/>
    <x v="9"/>
    <x v="9"/>
    <x v="12"/>
    <x v="12"/>
  </r>
  <r>
    <x v="9"/>
    <s v="TOP RIO DIESEL PECAS"/>
    <x v="13"/>
    <d v="2024-10-24T00:00:00"/>
    <d v="2024-11-21T00:00:00"/>
    <s v="'414"/>
    <s v="1 | 1"/>
    <x v="9"/>
    <x v="0"/>
    <n v="-1806"/>
    <x v="46"/>
    <x v="45"/>
    <s v="REF: LMM2972"/>
    <x v="10"/>
    <x v="0"/>
    <x v="0"/>
    <n v="7001"/>
    <x v="11"/>
    <n v="70015"/>
    <s v="OFICINA (Químico e Biológico)"/>
    <x v="0"/>
    <x v="0"/>
    <x v="9"/>
    <x v="9"/>
    <x v="12"/>
    <x v="12"/>
  </r>
  <r>
    <x v="9"/>
    <s v="TOP RIO DIESEL PECAS"/>
    <x v="13"/>
    <d v="2024-10-24T00:00:00"/>
    <d v="2024-11-21T00:00:00"/>
    <s v="'415"/>
    <s v="1 | 1"/>
    <x v="9"/>
    <x v="0"/>
    <n v="-750"/>
    <x v="46"/>
    <x v="45"/>
    <s v="REF: RKT6C12"/>
    <x v="10"/>
    <x v="0"/>
    <x v="0"/>
    <n v="7001"/>
    <x v="11"/>
    <n v="70012"/>
    <s v="OFICINA (Extraordinário)"/>
    <x v="0"/>
    <x v="0"/>
    <x v="9"/>
    <x v="9"/>
    <x v="12"/>
    <x v="12"/>
  </r>
  <r>
    <x v="9"/>
    <s v="TOP RIO DIESEL PECAS"/>
    <x v="13"/>
    <d v="2024-10-28T00:00:00"/>
    <d v="2024-11-18T00:00:00"/>
    <s v="'416"/>
    <s v="1 | 1"/>
    <x v="9"/>
    <x v="0"/>
    <n v="-308"/>
    <x v="46"/>
    <x v="45"/>
    <s v="REF: KVG4A45"/>
    <x v="10"/>
    <x v="0"/>
    <x v="0"/>
    <n v="7001"/>
    <x v="11"/>
    <n v="70013"/>
    <s v="OFICINA (Poli e Rollon)"/>
    <x v="0"/>
    <x v="0"/>
    <x v="9"/>
    <x v="9"/>
    <x v="12"/>
    <x v="12"/>
  </r>
  <r>
    <x v="9"/>
    <s v="TOP RIO DIESEL PECAS"/>
    <x v="13"/>
    <d v="2024-10-29T00:00:00"/>
    <d v="2024-11-19T00:00:00"/>
    <s v="'421"/>
    <s v="1 | 1"/>
    <x v="9"/>
    <x v="0"/>
    <n v="-228"/>
    <x v="46"/>
    <x v="45"/>
    <s v="REF: FGD3E67"/>
    <x v="10"/>
    <x v="0"/>
    <x v="0"/>
    <n v="7001"/>
    <x v="11"/>
    <n v="70013"/>
    <s v="OFICINA (Poli e Rollon)"/>
    <x v="0"/>
    <x v="0"/>
    <x v="9"/>
    <x v="9"/>
    <x v="12"/>
    <x v="12"/>
  </r>
  <r>
    <x v="9"/>
    <s v="TOP RIO DIESEL PECAS"/>
    <x v="13"/>
    <d v="2024-10-29T00:00:00"/>
    <d v="2024-11-26T00:00:00"/>
    <s v="'422"/>
    <s v="1 | 1"/>
    <x v="9"/>
    <x v="0"/>
    <n v="-348"/>
    <x v="46"/>
    <x v="45"/>
    <s v="REF: LRT5H09"/>
    <x v="10"/>
    <x v="0"/>
    <x v="0"/>
    <n v="7001"/>
    <x v="11"/>
    <n v="70013"/>
    <s v="OFICINA (Poli e Rollon)"/>
    <x v="0"/>
    <x v="0"/>
    <x v="9"/>
    <x v="9"/>
    <x v="12"/>
    <x v="12"/>
  </r>
  <r>
    <x v="9"/>
    <s v="TOP RIO DIESEL PECAS"/>
    <x v="14"/>
    <d v="2024-11-04T00:00:00"/>
    <d v="2024-11-25T00:00:00"/>
    <s v="'429"/>
    <s v="1 | 1"/>
    <x v="9"/>
    <x v="0"/>
    <n v="-206"/>
    <x v="46"/>
    <x v="45"/>
    <s v="REF: REPOSIÃ‡ÃƒO DE ESTOQUE"/>
    <x v="10"/>
    <x v="0"/>
    <x v="0"/>
    <n v="7001"/>
    <x v="11"/>
    <n v="70012"/>
    <s v="OFICINA (Extraordinário)"/>
    <x v="0"/>
    <x v="0"/>
    <x v="9"/>
    <x v="9"/>
    <x v="12"/>
    <x v="12"/>
  </r>
  <r>
    <x v="9"/>
    <s v="TOP RIO DIESEL PECAS"/>
    <x v="14"/>
    <d v="2024-11-04T00:00:00"/>
    <d v="2024-12-02T00:00:00"/>
    <s v="'430"/>
    <s v="1 | 1"/>
    <x v="9"/>
    <x v="0"/>
    <n v="-375"/>
    <x v="46"/>
    <x v="45"/>
    <s v="REF: KRG4242  URGENTE"/>
    <x v="10"/>
    <x v="0"/>
    <x v="0"/>
    <n v="7001"/>
    <x v="11"/>
    <n v="70012"/>
    <s v="OFICINA (Extraordinário)"/>
    <x v="0"/>
    <x v="0"/>
    <x v="9"/>
    <x v="9"/>
    <x v="12"/>
    <x v="12"/>
  </r>
  <r>
    <x v="9"/>
    <s v="TOP RIO DIESEL PECAS"/>
    <x v="14"/>
    <d v="2024-11-07T00:00:00"/>
    <d v="2024-11-28T00:00:00"/>
    <s v="'434"/>
    <s v="1 | 1"/>
    <x v="9"/>
    <x v="0"/>
    <n v="-232"/>
    <x v="46"/>
    <x v="45"/>
    <s v="REF: LRT5H09"/>
    <x v="10"/>
    <x v="0"/>
    <x v="0"/>
    <n v="7001"/>
    <x v="11"/>
    <n v="70013"/>
    <s v="OFICINA (Poli e Rollon)"/>
    <x v="0"/>
    <x v="0"/>
    <x v="9"/>
    <x v="9"/>
    <x v="12"/>
    <x v="12"/>
  </r>
  <r>
    <x v="9"/>
    <s v="TOP RIO DIESEL PECAS"/>
    <x v="14"/>
    <d v="2024-11-07T00:00:00"/>
    <d v="2024-11-28T00:00:00"/>
    <s v="'435"/>
    <s v="1 | 1"/>
    <x v="9"/>
    <x v="0"/>
    <n v="-110"/>
    <x v="46"/>
    <x v="45"/>
    <s v="REF: REPOSIÃ‡ÃƒO DE ESTOQUE ROLOD E FILME"/>
    <x v="10"/>
    <x v="0"/>
    <x v="0"/>
    <n v="7001"/>
    <x v="11"/>
    <n v="70012"/>
    <s v="OFICINA (Extraordinário)"/>
    <x v="0"/>
    <x v="0"/>
    <x v="9"/>
    <x v="9"/>
    <x v="12"/>
    <x v="12"/>
  </r>
  <r>
    <x v="9"/>
    <s v="TOP RIO DIESEL PECAS"/>
    <x v="14"/>
    <d v="2024-11-11T00:00:00"/>
    <d v="2024-12-02T00:00:00"/>
    <s v="'439"/>
    <s v="1 | 1"/>
    <x v="9"/>
    <x v="0"/>
    <n v="-290"/>
    <x v="46"/>
    <x v="45"/>
    <s v="REF: KQY4504"/>
    <x v="10"/>
    <x v="0"/>
    <x v="0"/>
    <n v="7001"/>
    <x v="11"/>
    <n v="70015"/>
    <s v="OFICINA (Químico e Biológico)"/>
    <x v="0"/>
    <x v="0"/>
    <x v="9"/>
    <x v="9"/>
    <x v="12"/>
    <x v="12"/>
  </r>
  <r>
    <x v="9"/>
    <s v="TOP RIO DIESEL PECAS"/>
    <x v="14"/>
    <d v="2024-11-13T00:00:00"/>
    <d v="2024-12-04T00:00:00"/>
    <s v="'442"/>
    <s v="1 | 1"/>
    <x v="9"/>
    <x v="0"/>
    <n v="-255"/>
    <x v="46"/>
    <x v="45"/>
    <s v="REF: RJR0D09"/>
    <x v="10"/>
    <x v="0"/>
    <x v="0"/>
    <n v="7001"/>
    <x v="11"/>
    <n v="70012"/>
    <s v="OFICINA (Extraordinário)"/>
    <x v="0"/>
    <x v="0"/>
    <x v="9"/>
    <x v="9"/>
    <x v="12"/>
    <x v="12"/>
  </r>
  <r>
    <x v="9"/>
    <s v="TOP RIO DIESEL PECAS"/>
    <x v="14"/>
    <d v="2024-11-13T00:00:00"/>
    <d v="2024-12-04T00:00:00"/>
    <s v="'444"/>
    <s v="1 | 1"/>
    <x v="9"/>
    <x v="0"/>
    <n v="-234"/>
    <x v="46"/>
    <x v="45"/>
    <s v="REF: RJR0D09   "/>
    <x v="10"/>
    <x v="0"/>
    <x v="0"/>
    <n v="7001"/>
    <x v="11"/>
    <n v="70012"/>
    <s v="OFICINA (Extraordinário)"/>
    <x v="0"/>
    <x v="0"/>
    <x v="9"/>
    <x v="9"/>
    <x v="12"/>
    <x v="12"/>
  </r>
  <r>
    <x v="9"/>
    <s v="TOP RIO DIESEL PECAS"/>
    <x v="14"/>
    <d v="2024-11-14T00:00:00"/>
    <d v="2024-12-12T00:00:00"/>
    <s v="'447"/>
    <s v="1 | 1"/>
    <x v="9"/>
    <x v="0"/>
    <n v="-750"/>
    <x v="46"/>
    <x v="45"/>
    <s v="REF: REPOSIÃ‡ÃƒO DE ESTOQUE"/>
    <x v="10"/>
    <x v="0"/>
    <x v="0"/>
    <n v="7001"/>
    <x v="11"/>
    <n v="70017"/>
    <s v="OFICINA (Comum)"/>
    <x v="0"/>
    <x v="0"/>
    <x v="9"/>
    <x v="9"/>
    <x v="12"/>
    <x v="12"/>
  </r>
  <r>
    <x v="9"/>
    <s v="TOP RIO DIESEL PECAS"/>
    <x v="14"/>
    <d v="2024-11-22T00:00:00"/>
    <d v="2024-12-13T00:00:00"/>
    <s v="'448"/>
    <s v="1 | 1"/>
    <x v="9"/>
    <x v="0"/>
    <n v="-1117"/>
    <x v="46"/>
    <x v="45"/>
    <s v="REF: LRW7B05"/>
    <x v="10"/>
    <x v="0"/>
    <x v="0"/>
    <n v="7001"/>
    <x v="11"/>
    <n v="70014"/>
    <s v="OFICINA (Reciclável)"/>
    <x v="0"/>
    <x v="0"/>
    <x v="9"/>
    <x v="9"/>
    <x v="12"/>
    <x v="12"/>
  </r>
  <r>
    <x v="9"/>
    <s v="TOP RIO DIESEL PECAS"/>
    <x v="14"/>
    <d v="2024-11-22T00:00:00"/>
    <d v="2024-12-13T00:00:00"/>
    <s v="'449"/>
    <s v="1 | 1"/>
    <x v="9"/>
    <x v="0"/>
    <n v="-790"/>
    <x v="46"/>
    <x v="45"/>
    <s v="REF: FNV9059"/>
    <x v="10"/>
    <x v="0"/>
    <x v="0"/>
    <n v="7001"/>
    <x v="11"/>
    <n v="70014"/>
    <s v="OFICINA (Reciclável)"/>
    <x v="0"/>
    <x v="0"/>
    <x v="9"/>
    <x v="9"/>
    <x v="12"/>
    <x v="12"/>
  </r>
  <r>
    <x v="9"/>
    <s v="TOP RIO DIESEL PECAS"/>
    <x v="14"/>
    <d v="2024-11-22T00:00:00"/>
    <d v="2024-12-13T00:00:00"/>
    <s v="'450"/>
    <s v="1 | 1"/>
    <x v="9"/>
    <x v="0"/>
    <n v="-556"/>
    <x v="46"/>
    <x v="45"/>
    <s v="REF: LRW7B05"/>
    <x v="10"/>
    <x v="0"/>
    <x v="0"/>
    <n v="7001"/>
    <x v="11"/>
    <n v="70014"/>
    <s v="OFICINA (Reciclável)"/>
    <x v="0"/>
    <x v="0"/>
    <x v="9"/>
    <x v="9"/>
    <x v="12"/>
    <x v="12"/>
  </r>
  <r>
    <x v="9"/>
    <s v="TOP RIO DIESEL PECAS"/>
    <x v="14"/>
    <d v="2024-11-22T00:00:00"/>
    <d v="2024-12-13T00:00:00"/>
    <s v="'451"/>
    <s v="1 | 1"/>
    <x v="9"/>
    <x v="0"/>
    <n v="-168"/>
    <x v="46"/>
    <x v="45"/>
    <s v="REF: KYM7190"/>
    <x v="10"/>
    <x v="0"/>
    <x v="0"/>
    <n v="7001"/>
    <x v="11"/>
    <n v="70012"/>
    <s v="OFICINA (Extraordinário)"/>
    <x v="0"/>
    <x v="0"/>
    <x v="9"/>
    <x v="9"/>
    <x v="12"/>
    <x v="12"/>
  </r>
  <r>
    <x v="9"/>
    <s v="TOP RIO DIESEL PECAS"/>
    <x v="14"/>
    <d v="2024-11-22T00:00:00"/>
    <d v="2024-12-13T00:00:00"/>
    <s v="'452"/>
    <s v="1 | 1"/>
    <x v="9"/>
    <x v="0"/>
    <n v="-380"/>
    <x v="46"/>
    <x v="45"/>
    <s v="REF: REPOSIÃ‡ÃƒO DE ESTOQUE"/>
    <x v="10"/>
    <x v="0"/>
    <x v="0"/>
    <n v="7001"/>
    <x v="11"/>
    <n v="70012"/>
    <s v="OFICINA (Extraordinário)"/>
    <x v="0"/>
    <x v="0"/>
    <x v="9"/>
    <x v="9"/>
    <x v="12"/>
    <x v="12"/>
  </r>
  <r>
    <x v="9"/>
    <s v="TOP RIO DIESEL PECAS"/>
    <x v="14"/>
    <d v="2024-11-27T00:00:00"/>
    <d v="2024-12-18T00:00:00"/>
    <s v="'459"/>
    <s v="1 | 1"/>
    <x v="9"/>
    <x v="0"/>
    <n v="-410"/>
    <x v="46"/>
    <x v="45"/>
    <s v="REF: KWY2J82"/>
    <x v="10"/>
    <x v="0"/>
    <x v="0"/>
    <n v="7001"/>
    <x v="11"/>
    <n v="70013"/>
    <s v="OFICINA (Poli e Rollon)"/>
    <x v="0"/>
    <x v="0"/>
    <x v="9"/>
    <x v="9"/>
    <x v="12"/>
    <x v="12"/>
  </r>
  <r>
    <x v="9"/>
    <s v="TOP RIO DIESEL PECAS"/>
    <x v="14"/>
    <d v="2024-11-27T00:00:00"/>
    <d v="2024-12-27T00:00:00"/>
    <s v="'458"/>
    <s v="1 | 1"/>
    <x v="9"/>
    <x v="0"/>
    <n v="-1230"/>
    <x v="46"/>
    <x v="45"/>
    <s v="REF: KXO2585"/>
    <x v="10"/>
    <x v="0"/>
    <x v="0"/>
    <n v="7001"/>
    <x v="11"/>
    <n v="70013"/>
    <s v="OFICINA (Poli e Rollon)"/>
    <x v="0"/>
    <x v="0"/>
    <x v="9"/>
    <x v="9"/>
    <x v="12"/>
    <x v="12"/>
  </r>
  <r>
    <x v="9"/>
    <s v="TOP RIO DIESEL PECAS"/>
    <x v="0"/>
    <d v="2024-12-09T00:00:00"/>
    <d v="2024-12-30T00:00:00"/>
    <s v="'478"/>
    <s v="1 | 1"/>
    <x v="9"/>
    <x v="0"/>
    <n v="-164"/>
    <x v="130"/>
    <x v="128"/>
    <s v="REF. PARA REPOSIÃ‡ÃƒO DE ESTOQUE"/>
    <x v="3"/>
    <x v="0"/>
    <x v="0"/>
    <n v="7004"/>
    <x v="3"/>
    <n v="70042"/>
    <s v="FÁBRICA CNTR (Extraordinário)"/>
    <x v="0"/>
    <x v="0"/>
    <x v="9"/>
    <x v="9"/>
    <x v="22"/>
    <x v="22"/>
  </r>
  <r>
    <x v="9"/>
    <s v="TOP RIO DIESEL PECAS"/>
    <x v="0"/>
    <d v="2024-12-10T00:00:00"/>
    <d v="2024-12-31T00:00:00"/>
    <s v="'479"/>
    <s v="1 | 1"/>
    <x v="9"/>
    <x v="0"/>
    <n v="-256"/>
    <x v="46"/>
    <x v="45"/>
    <s v="REF: CARRO AGUARDANDO PEÃ‡A !! "/>
    <x v="10"/>
    <x v="0"/>
    <x v="0"/>
    <n v="7001"/>
    <x v="11"/>
    <n v="70012"/>
    <s v="OFICINA (Extraordinário)"/>
    <x v="0"/>
    <x v="0"/>
    <x v="9"/>
    <x v="9"/>
    <x v="12"/>
    <x v="12"/>
  </r>
  <r>
    <x v="9"/>
    <s v="TOP RIO DIESEL PECAS"/>
    <x v="0"/>
    <d v="2024-12-10T00:00:00"/>
    <d v="2024-12-31T00:00:00"/>
    <s v="'480"/>
    <s v="1 | 1"/>
    <x v="9"/>
    <x v="0"/>
    <n v="-160"/>
    <x v="46"/>
    <x v="45"/>
    <s v="REF: CARRO AGUARDANDO PEÃ‡A !! "/>
    <x v="10"/>
    <x v="0"/>
    <x v="0"/>
    <n v="7001"/>
    <x v="11"/>
    <n v="70015"/>
    <s v="OFICINA (Químico e Biológico)"/>
    <x v="0"/>
    <x v="0"/>
    <x v="9"/>
    <x v="9"/>
    <x v="12"/>
    <x v="12"/>
  </r>
  <r>
    <x v="9"/>
    <s v="TOP RIO DIESEL PECAS"/>
    <x v="0"/>
    <d v="2024-12-11T00:00:00"/>
    <d v="2025-01-08T00:00:00"/>
    <s v="'484"/>
    <s v="1 | 1"/>
    <x v="9"/>
    <x v="0"/>
    <n v="-785"/>
    <x v="63"/>
    <x v="62"/>
    <s v="REF: REPOSIÃ‡ÃƒO DE ESTOQUE"/>
    <x v="6"/>
    <x v="0"/>
    <x v="0"/>
    <n v="6001"/>
    <x v="6"/>
    <n v="60014"/>
    <s v="OPERACIONAL (Reciclável)"/>
    <x v="0"/>
    <x v="0"/>
    <x v="9"/>
    <x v="9"/>
    <x v="18"/>
    <x v="18"/>
  </r>
  <r>
    <x v="9"/>
    <s v="TOP RIO DIESEL PECAS"/>
    <x v="0"/>
    <d v="2024-12-12T00:00:00"/>
    <d v="2025-01-02T00:00:00"/>
    <s v="'486"/>
    <s v="1 | 1"/>
    <x v="9"/>
    <x v="0"/>
    <n v="-621"/>
    <x v="46"/>
    <x v="45"/>
    <s v="REF: URGENTE, CARRO PARADO !! PLACA: OUM1J17"/>
    <x v="10"/>
    <x v="0"/>
    <x v="0"/>
    <n v="7001"/>
    <x v="11"/>
    <n v="70013"/>
    <s v="OFICINA (Poli e Rollon)"/>
    <x v="0"/>
    <x v="0"/>
    <x v="9"/>
    <x v="9"/>
    <x v="12"/>
    <x v="12"/>
  </r>
  <r>
    <x v="9"/>
    <s v="TOP RIO DIESEL PECAS"/>
    <x v="0"/>
    <d v="2024-12-12T00:00:00"/>
    <d v="2025-01-02T00:00:00"/>
    <s v="'487"/>
    <s v="1 | 1"/>
    <x v="9"/>
    <x v="0"/>
    <n v="-180"/>
    <x v="46"/>
    <x v="45"/>
    <s v="REF: MATERIAL URGENTE, CARRO AGUARDANDO PEÃ‡A !! PLACA: FNV9059"/>
    <x v="10"/>
    <x v="0"/>
    <x v="0"/>
    <n v="7001"/>
    <x v="11"/>
    <n v="70014"/>
    <s v="OFICINA (Reciclável)"/>
    <x v="0"/>
    <x v="0"/>
    <x v="9"/>
    <x v="9"/>
    <x v="12"/>
    <x v="12"/>
  </r>
  <r>
    <x v="9"/>
    <s v="TOP RIO DIESEL PECAS"/>
    <x v="0"/>
    <d v="2024-12-12T00:00:00"/>
    <d v="2025-01-02T00:00:00"/>
    <s v="'488"/>
    <s v="1 | 1"/>
    <x v="9"/>
    <x v="0"/>
    <n v="-176"/>
    <x v="46"/>
    <x v="45"/>
    <s v="REF: MATERIAL URGENTE, CARRO PARADO !! PLACA: IVU7H94 "/>
    <x v="10"/>
    <x v="0"/>
    <x v="0"/>
    <n v="7001"/>
    <x v="11"/>
    <n v="70012"/>
    <s v="OFICINA (Extraordinário)"/>
    <x v="0"/>
    <x v="0"/>
    <x v="9"/>
    <x v="9"/>
    <x v="12"/>
    <x v="12"/>
  </r>
  <r>
    <x v="9"/>
    <s v="TOP RIO DIESEL PECAS"/>
    <x v="1"/>
    <d v="2025-01-06T00:00:00"/>
    <d v="2025-02-03T00:00:00"/>
    <s v="'497"/>
    <s v="1 | 1"/>
    <x v="9"/>
    <x v="0"/>
    <n v="-848"/>
    <x v="46"/>
    <x v="45"/>
    <s v="REF: MATERIAL URGENTE, CARRO AGUARDANDO PEÃ‡A !! PLACA: LRW7B05 // ENTREGUE PELA TOP RIO DIESEL, VALOR TOTAL DA NF: R$ 848,00 !! "/>
    <x v="10"/>
    <x v="0"/>
    <x v="0"/>
    <n v="7001"/>
    <x v="11"/>
    <n v="70014"/>
    <s v="OFICINA (Reciclável)"/>
    <x v="0"/>
    <x v="1"/>
    <x v="9"/>
    <x v="9"/>
    <x v="12"/>
    <x v="12"/>
  </r>
  <r>
    <x v="9"/>
    <s v="TOP RIO DIESEL PECAS"/>
    <x v="1"/>
    <d v="2025-01-08T00:00:00"/>
    <d v="2025-01-29T00:00:00"/>
    <s v="'505"/>
    <s v="1 | 1"/>
    <x v="9"/>
    <x v="0"/>
    <n v="-376"/>
    <x v="46"/>
    <x v="45"/>
    <s v="REF: RJC3G78 E ESTOQUE URGENTE!"/>
    <x v="10"/>
    <x v="0"/>
    <x v="0"/>
    <n v="7001"/>
    <x v="11"/>
    <n v="70012"/>
    <s v="OFICINA (Extraordinário)"/>
    <x v="0"/>
    <x v="1"/>
    <x v="9"/>
    <x v="9"/>
    <x v="12"/>
    <x v="12"/>
  </r>
  <r>
    <x v="9"/>
    <s v="TOP RIO DIESEL PECAS"/>
    <x v="1"/>
    <d v="2025-01-08T00:00:00"/>
    <d v="2025-02-05T00:00:00"/>
    <s v="'504"/>
    <s v="1 | 1"/>
    <x v="9"/>
    <x v="0"/>
    <n v="-845"/>
    <x v="46"/>
    <x v="45"/>
    <s v="REF: KYS2D33 URGENTE"/>
    <x v="10"/>
    <x v="0"/>
    <x v="0"/>
    <n v="7001"/>
    <x v="11"/>
    <n v="70015"/>
    <s v="OFICINA (Químico e Biológico)"/>
    <x v="0"/>
    <x v="1"/>
    <x v="9"/>
    <x v="9"/>
    <x v="12"/>
    <x v="12"/>
  </r>
  <r>
    <x v="9"/>
    <s v="TOP RIO DIESEL PECAS"/>
    <x v="1"/>
    <d v="2025-01-08T00:00:00"/>
    <d v="2025-02-05T00:00:00"/>
    <s v="'506"/>
    <s v="1 | 1"/>
    <x v="9"/>
    <x v="0"/>
    <n v="-750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TOP RIO DIESEL PECAS"/>
    <x v="1"/>
    <d v="2025-01-13T00:00:00"/>
    <d v="2025-02-03T00:00:00"/>
    <s v="'508"/>
    <s v="1 | 1"/>
    <x v="9"/>
    <x v="0"/>
    <n v="-388"/>
    <x v="46"/>
    <x v="45"/>
    <s v="REF: KRR2431  "/>
    <x v="10"/>
    <x v="0"/>
    <x v="0"/>
    <n v="7001"/>
    <x v="11"/>
    <n v="70012"/>
    <s v="OFICINA (Extraordinário)"/>
    <x v="0"/>
    <x v="1"/>
    <x v="9"/>
    <x v="9"/>
    <x v="12"/>
    <x v="12"/>
  </r>
  <r>
    <x v="9"/>
    <s v="TOP RIO DIESEL PECAS"/>
    <x v="1"/>
    <d v="2025-01-13T00:00:00"/>
    <d v="2025-02-03T00:00:00"/>
    <s v="'510"/>
    <s v="1 | 1"/>
    <x v="9"/>
    <x v="0"/>
    <n v="-620"/>
    <x v="46"/>
    <x v="45"/>
    <s v="REF: KVG4A45"/>
    <x v="10"/>
    <x v="0"/>
    <x v="0"/>
    <n v="7001"/>
    <x v="11"/>
    <n v="70013"/>
    <s v="OFICINA (Poli e Rollon)"/>
    <x v="0"/>
    <x v="1"/>
    <x v="9"/>
    <x v="9"/>
    <x v="12"/>
    <x v="12"/>
  </r>
  <r>
    <x v="9"/>
    <s v="TOP RIO DIESEL PECAS"/>
    <x v="1"/>
    <d v="2025-01-13T00:00:00"/>
    <d v="2025-02-03T00:00:00"/>
    <s v="'511"/>
    <s v="1 | 1"/>
    <x v="9"/>
    <x v="0"/>
    <n v="-808"/>
    <x v="46"/>
    <x v="45"/>
    <s v="REF: UTILIZAÃ‡ÃƒO DE 4 PREVENTIVAS DOS MERCEDES"/>
    <x v="10"/>
    <x v="0"/>
    <x v="0"/>
    <n v="7001"/>
    <x v="11"/>
    <n v="70012"/>
    <s v="OFICINA (Extraordinário)"/>
    <x v="0"/>
    <x v="1"/>
    <x v="9"/>
    <x v="9"/>
    <x v="12"/>
    <x v="12"/>
  </r>
  <r>
    <x v="9"/>
    <s v="TOP RIO DIESEL PECAS"/>
    <x v="1"/>
    <d v="2025-01-13T00:00:00"/>
    <d v="2025-02-03T00:00:00"/>
    <s v="'512"/>
    <s v="1 | 1"/>
    <x v="9"/>
    <x v="0"/>
    <n v="-435"/>
    <x v="46"/>
    <x v="45"/>
    <s v="REF: RKT6C13 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TOP RIO DIESEL PECAS"/>
    <x v="1"/>
    <d v="2025-01-13T00:00:00"/>
    <d v="2025-02-10T00:00:00"/>
    <s v="'509"/>
    <s v="1 | 1"/>
    <x v="9"/>
    <x v="0"/>
    <n v="-1200"/>
    <x v="46"/>
    <x v="45"/>
    <s v="REF: LRA4E63"/>
    <x v="10"/>
    <x v="0"/>
    <x v="0"/>
    <n v="7001"/>
    <x v="11"/>
    <n v="70013"/>
    <s v="OFICINA (Poli e Rollon)"/>
    <x v="0"/>
    <x v="1"/>
    <x v="9"/>
    <x v="9"/>
    <x v="12"/>
    <x v="12"/>
  </r>
  <r>
    <x v="9"/>
    <s v="TOP RIO DIESEL PECAS"/>
    <x v="1"/>
    <d v="2025-01-14T00:00:00"/>
    <d v="2025-02-04T00:00:00"/>
    <s v="'513"/>
    <s v="1 | 1"/>
    <x v="9"/>
    <x v="0"/>
    <n v="-400"/>
    <x v="46"/>
    <x v="45"/>
    <s v="REF: SOLICITAÃ‡ÃƒO DE COMPRA DE ABRAÃ‡ADEIRA DE FERRO A PEDIDO DA OFICINA"/>
    <x v="10"/>
    <x v="0"/>
    <x v="0"/>
    <n v="7001"/>
    <x v="11"/>
    <n v="70012"/>
    <s v="OFICINA (Extraordinário)"/>
    <x v="0"/>
    <x v="1"/>
    <x v="9"/>
    <x v="9"/>
    <x v="12"/>
    <x v="12"/>
  </r>
  <r>
    <x v="9"/>
    <s v="TOP RIO DIESEL PECAS"/>
    <x v="1"/>
    <d v="2025-01-14T00:00:00"/>
    <d v="2025-02-04T00:00:00"/>
    <s v="'514"/>
    <s v="1 | 1"/>
    <x v="9"/>
    <x v="0"/>
    <n v="-540"/>
    <x v="46"/>
    <x v="45"/>
    <s v="REF: FORD LMQ2E38 URGENTE"/>
    <x v="10"/>
    <x v="0"/>
    <x v="0"/>
    <n v="7001"/>
    <x v="11"/>
    <n v="70012"/>
    <s v="OFICINA (Extraordinário)"/>
    <x v="0"/>
    <x v="1"/>
    <x v="9"/>
    <x v="9"/>
    <x v="12"/>
    <x v="12"/>
  </r>
  <r>
    <x v="9"/>
    <s v="TOP RIO DIESEL PECAS"/>
    <x v="1"/>
    <d v="2025-01-15T00:00:00"/>
    <d v="2025-02-05T00:00:00"/>
    <s v="'515"/>
    <s v="1 | 1"/>
    <x v="9"/>
    <x v="0"/>
    <n v="-592.25"/>
    <x v="46"/>
    <x v="45"/>
    <s v="REF: JBE8H78   VEICULO FICOU NA EXIGENCIA DESTA PEÃ‡A, VISTORIA COMLURB"/>
    <x v="10"/>
    <x v="0"/>
    <x v="0"/>
    <n v="7001"/>
    <x v="11"/>
    <n v="70012"/>
    <s v="OFICINA (Extraordinário)"/>
    <x v="0"/>
    <x v="1"/>
    <x v="9"/>
    <x v="9"/>
    <x v="12"/>
    <x v="12"/>
  </r>
  <r>
    <x v="9"/>
    <s v="TOP RIO DIESEL PECAS"/>
    <x v="1"/>
    <d v="2025-01-15T00:00:00"/>
    <d v="2025-02-05T00:00:00"/>
    <s v="'518"/>
    <s v="1 | 1"/>
    <x v="9"/>
    <x v="0"/>
    <n v="-138"/>
    <x v="120"/>
    <x v="118"/>
    <s v="REF: CAIXA ESTACIONARIA  NÂ°16"/>
    <x v="10"/>
    <x v="0"/>
    <x v="0"/>
    <n v="7001"/>
    <x v="11"/>
    <n v="70012"/>
    <s v="OFICINA (Extraordinário)"/>
    <x v="0"/>
    <x v="1"/>
    <x v="9"/>
    <x v="9"/>
    <x v="22"/>
    <x v="22"/>
  </r>
  <r>
    <x v="9"/>
    <s v="TOP RIO DIESEL PECAS"/>
    <x v="1"/>
    <d v="2025-01-15T00:00:00"/>
    <d v="2025-02-12T00:00:00"/>
    <s v="'516"/>
    <s v="1 | 1"/>
    <x v="9"/>
    <x v="2"/>
    <n v="-690"/>
    <x v="46"/>
    <x v="45"/>
    <s v="REF: REPOSIÃ‡ÃƒO DE ESTOQUE"/>
    <x v="2"/>
    <x v="0"/>
    <x v="0"/>
    <n v="7002"/>
    <x v="33"/>
    <n v="70027"/>
    <s v="LAVAGEM (Comum)"/>
    <x v="0"/>
    <x v="1"/>
    <x v="9"/>
    <x v="9"/>
    <x v="12"/>
    <x v="12"/>
  </r>
  <r>
    <x v="9"/>
    <s v="TOP RIO DIESEL PECAS"/>
    <x v="1"/>
    <d v="2025-01-15T00:00:00"/>
    <d v="2025-02-12T00:00:00"/>
    <s v="'519"/>
    <s v="1 | 1"/>
    <x v="9"/>
    <x v="2"/>
    <n v="-855"/>
    <x v="46"/>
    <x v="45"/>
    <s v="REF: RJF7C66   URGENTE"/>
    <x v="10"/>
    <x v="0"/>
    <x v="0"/>
    <n v="7001"/>
    <x v="11"/>
    <n v="70012"/>
    <s v="OFICINA (Extraordinário)"/>
    <x v="0"/>
    <x v="1"/>
    <x v="9"/>
    <x v="9"/>
    <x v="12"/>
    <x v="12"/>
  </r>
  <r>
    <x v="9"/>
    <s v="TOP RIO DIESEL PECAS"/>
    <x v="1"/>
    <d v="2025-01-21T00:00:00"/>
    <d v="2025-02-11T00:00:00"/>
    <s v="'523"/>
    <s v="1 | 1"/>
    <x v="9"/>
    <x v="0"/>
    <n v="-556"/>
    <x v="46"/>
    <x v="45"/>
    <s v="REF: LQH5290   "/>
    <x v="10"/>
    <x v="0"/>
    <x v="0"/>
    <n v="7001"/>
    <x v="11"/>
    <n v="70015"/>
    <s v="OFICINA (Químico e Biológico)"/>
    <x v="0"/>
    <x v="1"/>
    <x v="9"/>
    <x v="9"/>
    <x v="12"/>
    <x v="12"/>
  </r>
  <r>
    <x v="9"/>
    <s v="TOP RIO DIESEL PECAS"/>
    <x v="1"/>
    <d v="2025-01-23T00:00:00"/>
    <d v="2025-02-13T00:00:00"/>
    <s v="'528"/>
    <s v="1 | 1"/>
    <x v="9"/>
    <x v="2"/>
    <n v="-367"/>
    <x v="92"/>
    <x v="91"/>
    <s v="ENC: TOPRIO 528"/>
    <x v="10"/>
    <x v="0"/>
    <x v="0"/>
    <n v="7001"/>
    <x v="11"/>
    <n v="70015"/>
    <s v="OFICINA (Químico e Biológico)"/>
    <x v="0"/>
    <x v="1"/>
    <x v="9"/>
    <x v="9"/>
    <x v="12"/>
    <x v="12"/>
  </r>
  <r>
    <x v="9"/>
    <s v="TOP RIO DIESEL PECAS"/>
    <x v="1"/>
    <d v="2025-01-23T00:00:00"/>
    <d v="2025-02-13T00:00:00"/>
    <s v="'529"/>
    <s v="1 | 1"/>
    <x v="9"/>
    <x v="2"/>
    <n v="-96"/>
    <x v="46"/>
    <x v="45"/>
    <s v="REF: MERCEDES ACCELO 815  KWK4594"/>
    <x v="10"/>
    <x v="0"/>
    <x v="0"/>
    <n v="7001"/>
    <x v="11"/>
    <n v="70015"/>
    <s v="OFICINA (Químico e Biológico)"/>
    <x v="0"/>
    <x v="1"/>
    <x v="9"/>
    <x v="9"/>
    <x v="12"/>
    <x v="12"/>
  </r>
  <r>
    <x v="9"/>
    <s v="TOP RIO DIESEL PECAS"/>
    <x v="1"/>
    <d v="2025-01-23T00:00:00"/>
    <d v="2025-02-13T00:00:00"/>
    <s v="'530"/>
    <s v="1 | 1"/>
    <x v="9"/>
    <x v="2"/>
    <n v="-78"/>
    <x v="46"/>
    <x v="45"/>
    <s v="REF: LRW7B05 URGENTE"/>
    <x v="10"/>
    <x v="0"/>
    <x v="0"/>
    <n v="7001"/>
    <x v="11"/>
    <n v="70014"/>
    <s v="OFICINA (Reciclável)"/>
    <x v="0"/>
    <x v="1"/>
    <x v="9"/>
    <x v="9"/>
    <x v="12"/>
    <x v="12"/>
  </r>
  <r>
    <x v="9"/>
    <s v="TOP RIO DIESEL PECAS"/>
    <x v="1"/>
    <d v="2025-01-23T00:00:00"/>
    <d v="2025-02-13T00:00:00"/>
    <s v="'531"/>
    <s v="1 | 1"/>
    <x v="9"/>
    <x v="2"/>
    <n v="-130"/>
    <x v="120"/>
    <x v="118"/>
    <s v="REF: CAIXA ESTACIONARIA NÂ°127"/>
    <x v="10"/>
    <x v="0"/>
    <x v="0"/>
    <n v="7001"/>
    <x v="11"/>
    <n v="70012"/>
    <s v="OFICINA (Extraordinário)"/>
    <x v="0"/>
    <x v="1"/>
    <x v="9"/>
    <x v="9"/>
    <x v="22"/>
    <x v="22"/>
  </r>
  <r>
    <x v="9"/>
    <s v="TOP RIO DIESEL PECAS"/>
    <x v="1"/>
    <d v="2025-01-23T00:00:00"/>
    <d v="2025-02-13T00:00:00"/>
    <s v="'533"/>
    <s v="1 | 1"/>
    <x v="9"/>
    <x v="2"/>
    <n v="-490"/>
    <x v="46"/>
    <x v="45"/>
    <s v="REF: RJL2E49  URGENTE"/>
    <x v="10"/>
    <x v="0"/>
    <x v="0"/>
    <n v="7001"/>
    <x v="11"/>
    <n v="70012"/>
    <s v="OFICINA (Extraordinário)"/>
    <x v="0"/>
    <x v="1"/>
    <x v="9"/>
    <x v="9"/>
    <x v="12"/>
    <x v="12"/>
  </r>
  <r>
    <x v="9"/>
    <s v="TOP RIO DIESEL PECAS"/>
    <x v="1"/>
    <d v="2025-01-23T00:00:00"/>
    <d v="2025-02-13T00:00:00"/>
    <s v="'534"/>
    <s v="1 | 1"/>
    <x v="9"/>
    <x v="2"/>
    <n v="-349"/>
    <x v="120"/>
    <x v="118"/>
    <s v="REF: CAIXA COMPACTADORA NÂ°137"/>
    <x v="10"/>
    <x v="0"/>
    <x v="0"/>
    <n v="7001"/>
    <x v="11"/>
    <n v="70012"/>
    <s v="OFICINA (Extraordinário)"/>
    <x v="0"/>
    <x v="1"/>
    <x v="9"/>
    <x v="9"/>
    <x v="22"/>
    <x v="22"/>
  </r>
  <r>
    <x v="9"/>
    <s v="TOP RIO DIESEL PECAS"/>
    <x v="1"/>
    <d v="2025-01-23T00:00:00"/>
    <d v="2025-02-20T00:00:00"/>
    <s v="'532"/>
    <s v="1 | 1"/>
    <x v="9"/>
    <x v="1"/>
    <n v="-925"/>
    <x v="46"/>
    <x v="45"/>
    <s v="REF: JBE8H78   VEICULO FICOU NA EXIGENCIA DESTA PEÃ‡A, VISTORIA COMLURB"/>
    <x v="10"/>
    <x v="0"/>
    <x v="0"/>
    <n v="7001"/>
    <x v="11"/>
    <n v="70012"/>
    <s v="OFICINA (Extraordinário)"/>
    <x v="0"/>
    <x v="1"/>
    <x v="9"/>
    <x v="9"/>
    <x v="12"/>
    <x v="12"/>
  </r>
  <r>
    <x v="9"/>
    <s v="TOP RIO DIESEL PECAS"/>
    <x v="2"/>
    <d v="2025-02-03T00:00:00"/>
    <d v="2025-02-24T00:00:00"/>
    <s v="'544"/>
    <s v="1 | 1"/>
    <x v="9"/>
    <x v="1"/>
    <n v="-170"/>
    <x v="46"/>
    <x v="45"/>
    <s v="REF: FCX5474   URGENTE"/>
    <x v="10"/>
    <x v="0"/>
    <x v="0"/>
    <n v="7001"/>
    <x v="11"/>
    <n v="70012"/>
    <s v="OFICINA (Extraordinário)"/>
    <x v="0"/>
    <x v="1"/>
    <x v="9"/>
    <x v="9"/>
    <x v="12"/>
    <x v="12"/>
  </r>
  <r>
    <x v="9"/>
    <s v="TOP RIO DIESEL PECAS"/>
    <x v="2"/>
    <d v="2025-02-03T00:00:00"/>
    <d v="2025-02-24T00:00:00"/>
    <s v="'547"/>
    <s v="1 | 1"/>
    <x v="9"/>
    <x v="1"/>
    <n v="-258.7"/>
    <x v="46"/>
    <x v="45"/>
    <s v="REF: TROCA DA BORRACHA DE VEDAÃ‡ÃƒO DA PORTA   RKK7D54"/>
    <x v="10"/>
    <x v="0"/>
    <x v="0"/>
    <n v="7001"/>
    <x v="11"/>
    <n v="70012"/>
    <s v="OFICINA (Extraordinário)"/>
    <x v="0"/>
    <x v="1"/>
    <x v="9"/>
    <x v="9"/>
    <x v="12"/>
    <x v="12"/>
  </r>
  <r>
    <x v="9"/>
    <s v="TOP RIO DIESEL PECAS"/>
    <x v="2"/>
    <d v="2025-02-03T00:00:00"/>
    <d v="2025-02-24T00:00:00"/>
    <s v="'548"/>
    <s v="1 | 1"/>
    <x v="9"/>
    <x v="1"/>
    <n v="-597.5"/>
    <x v="46"/>
    <x v="45"/>
    <s v="REF: PREVENTIVA NO SISTEMA DE FREIO DOS CONSTELLATION"/>
    <x v="10"/>
    <x v="0"/>
    <x v="0"/>
    <n v="7001"/>
    <x v="11"/>
    <n v="70012"/>
    <s v="OFICINA (Extraordinário)"/>
    <x v="0"/>
    <x v="1"/>
    <x v="9"/>
    <x v="9"/>
    <x v="12"/>
    <x v="12"/>
  </r>
  <r>
    <x v="9"/>
    <s v="TOP RIO DIESEL PECAS"/>
    <x v="2"/>
    <d v="2025-02-03T00:00:00"/>
    <d v="2025-02-24T00:00:00"/>
    <s v="'549"/>
    <s v="1 | 1"/>
    <x v="9"/>
    <x v="1"/>
    <n v="-196"/>
    <x v="46"/>
    <x v="45"/>
    <s v="REF: SKJ7I72 URGENTE!"/>
    <x v="10"/>
    <x v="0"/>
    <x v="0"/>
    <n v="7001"/>
    <x v="11"/>
    <n v="70012"/>
    <s v="OFICINA (Extraordinário)"/>
    <x v="0"/>
    <x v="1"/>
    <x v="9"/>
    <x v="9"/>
    <x v="12"/>
    <x v="12"/>
  </r>
  <r>
    <x v="9"/>
    <s v="TOP RIO DIESEL PECAS"/>
    <x v="2"/>
    <d v="2025-02-03T00:00:00"/>
    <d v="2025-02-24T00:00:00"/>
    <s v="'550"/>
    <s v="1 | 1"/>
    <x v="9"/>
    <x v="1"/>
    <n v="-628"/>
    <x v="63"/>
    <x v="62"/>
    <s v="REF: REPOSIÃ‡ÃƒO DE ESTOQUE "/>
    <x v="12"/>
    <x v="0"/>
    <x v="0"/>
    <n v="4003"/>
    <x v="13"/>
    <n v="40032"/>
    <s v="RELACIONAMENTO (Extraordinário)"/>
    <x v="0"/>
    <x v="1"/>
    <x v="9"/>
    <x v="9"/>
    <x v="18"/>
    <x v="18"/>
  </r>
  <r>
    <x v="9"/>
    <s v="TOP RIO DIESEL PECAS"/>
    <x v="2"/>
    <d v="2025-02-03T00:00:00"/>
    <d v="2025-02-24T00:00:00"/>
    <s v="'551"/>
    <s v="1 | 1"/>
    <x v="9"/>
    <x v="1"/>
    <n v="-240"/>
    <x v="120"/>
    <x v="118"/>
    <s v="REF: CAIXA ESTACIONARIA 134"/>
    <x v="10"/>
    <x v="0"/>
    <x v="0"/>
    <n v="7001"/>
    <x v="11"/>
    <n v="70012"/>
    <s v="OFICINA (Extraordinário)"/>
    <x v="0"/>
    <x v="1"/>
    <x v="9"/>
    <x v="9"/>
    <x v="22"/>
    <x v="22"/>
  </r>
  <r>
    <x v="9"/>
    <s v="TOP RIO DIESEL PECAS"/>
    <x v="2"/>
    <d v="2025-02-03T00:00:00"/>
    <d v="2025-03-03T00:00:00"/>
    <s v="'542"/>
    <s v="1 | 1"/>
    <x v="9"/>
    <x v="1"/>
    <n v="-1445"/>
    <x v="46"/>
    <x v="45"/>
    <s v="REF: URGENTE, VEICULO PARADO   KQY4506 "/>
    <x v="10"/>
    <x v="0"/>
    <x v="0"/>
    <n v="7001"/>
    <x v="11"/>
    <n v="70015"/>
    <s v="OFICINA (Químico e Biológico)"/>
    <x v="0"/>
    <x v="1"/>
    <x v="9"/>
    <x v="9"/>
    <x v="12"/>
    <x v="12"/>
  </r>
  <r>
    <x v="9"/>
    <s v="TOP RIO DIESEL PECAS"/>
    <x v="2"/>
    <d v="2025-02-03T00:00:00"/>
    <d v="2025-03-03T00:00:00"/>
    <s v="'543"/>
    <s v="1 | 1"/>
    <x v="9"/>
    <x v="1"/>
    <n v="-2232"/>
    <x v="46"/>
    <x v="45"/>
    <s v="REF: FYB1967 "/>
    <x v="10"/>
    <x v="0"/>
    <x v="0"/>
    <n v="7001"/>
    <x v="11"/>
    <n v="70013"/>
    <s v="OFICINA (Poli e Rollon)"/>
    <x v="0"/>
    <x v="1"/>
    <x v="9"/>
    <x v="9"/>
    <x v="12"/>
    <x v="12"/>
  </r>
  <r>
    <x v="9"/>
    <s v="TOP RIO DIESEL PECAS"/>
    <x v="2"/>
    <d v="2025-02-03T00:00:00"/>
    <d v="2025-03-03T00:00:00"/>
    <s v="'546"/>
    <s v="1 | 1"/>
    <x v="9"/>
    <x v="1"/>
    <n v="-1284"/>
    <x v="46"/>
    <x v="45"/>
    <s v="REF: FORD LMQ2E38   DESCONTO DE FUNCIONARIO"/>
    <x v="10"/>
    <x v="0"/>
    <x v="0"/>
    <n v="7001"/>
    <x v="11"/>
    <n v="70012"/>
    <s v="OFICINA (Extraordinário)"/>
    <x v="0"/>
    <x v="1"/>
    <x v="9"/>
    <x v="9"/>
    <x v="12"/>
    <x v="12"/>
  </r>
  <r>
    <x v="9"/>
    <s v="TOP RIO DIESEL PECAS"/>
    <x v="2"/>
    <d v="2025-02-04T00:00:00"/>
    <d v="2025-02-25T00:00:00"/>
    <s v="'553"/>
    <s v="1 | 1"/>
    <x v="9"/>
    <x v="1"/>
    <n v="-750"/>
    <x v="46"/>
    <x v="45"/>
    <s v="REF: REPOSIÃ‡ÃƒO DE ESTOQUE"/>
    <x v="10"/>
    <x v="0"/>
    <x v="0"/>
    <n v="7001"/>
    <x v="11"/>
    <n v="70017"/>
    <s v="OFICINA (Comum)"/>
    <x v="0"/>
    <x v="1"/>
    <x v="9"/>
    <x v="9"/>
    <x v="12"/>
    <x v="12"/>
  </r>
  <r>
    <x v="9"/>
    <s v="TOP RIO DIESEL PECAS"/>
    <x v="2"/>
    <d v="2025-02-05T00:00:00"/>
    <d v="2025-02-26T00:00:00"/>
    <s v="'555"/>
    <s v="1 | 1"/>
    <x v="9"/>
    <x v="1"/>
    <n v="-728"/>
    <x v="46"/>
    <x v="45"/>
    <s v="REF: VISTORIA DA COMLURB KWK4594"/>
    <x v="10"/>
    <x v="0"/>
    <x v="0"/>
    <n v="7001"/>
    <x v="11"/>
    <n v="70015"/>
    <s v="OFICINA (Químico e Biológico)"/>
    <x v="0"/>
    <x v="1"/>
    <x v="9"/>
    <x v="9"/>
    <x v="12"/>
    <x v="12"/>
  </r>
  <r>
    <x v="9"/>
    <s v="TOP RIO DIESEL PECAS"/>
    <x v="2"/>
    <d v="2025-02-06T00:00:00"/>
    <d v="2025-02-27T00:00:00"/>
    <s v="'557"/>
    <s v="1 | 1"/>
    <x v="9"/>
    <x v="1"/>
    <n v="-376"/>
    <x v="46"/>
    <x v="45"/>
    <s v="REF: RJC3G78"/>
    <x v="10"/>
    <x v="0"/>
    <x v="0"/>
    <n v="7001"/>
    <x v="11"/>
    <n v="70012"/>
    <s v="OFICINA (Extraordinário)"/>
    <x v="0"/>
    <x v="1"/>
    <x v="9"/>
    <x v="9"/>
    <x v="12"/>
    <x v="12"/>
  </r>
  <r>
    <x v="9"/>
    <s v="TOP RIO DIESEL PECAS"/>
    <x v="2"/>
    <d v="2025-02-06T00:00:00"/>
    <d v="2025-02-27T00:00:00"/>
    <s v="'558"/>
    <s v="1 | 1"/>
    <x v="9"/>
    <x v="1"/>
    <n v="-122"/>
    <x v="46"/>
    <x v="45"/>
    <s v="REF: RJC3G78"/>
    <x v="10"/>
    <x v="0"/>
    <x v="0"/>
    <n v="7001"/>
    <x v="11"/>
    <n v="70012"/>
    <s v="OFICINA (Extraordinário)"/>
    <x v="0"/>
    <x v="1"/>
    <x v="9"/>
    <x v="9"/>
    <x v="12"/>
    <x v="12"/>
  </r>
  <r>
    <x v="9"/>
    <s v="TOP RIO DIESEL PECAS"/>
    <x v="2"/>
    <d v="2025-02-06T00:00:00"/>
    <d v="2025-02-27T00:00:00"/>
    <s v="'559"/>
    <s v="1 | 1"/>
    <x v="9"/>
    <x v="1"/>
    <n v="-210"/>
    <x v="46"/>
    <x v="45"/>
    <s v="REF: OFICINA"/>
    <x v="10"/>
    <x v="0"/>
    <x v="0"/>
    <n v="7001"/>
    <x v="11"/>
    <n v="70017"/>
    <s v="OFICINA (Comum)"/>
    <x v="0"/>
    <x v="1"/>
    <x v="9"/>
    <x v="9"/>
    <x v="12"/>
    <x v="12"/>
  </r>
  <r>
    <x v="9"/>
    <s v="TOP RIO DIESEL PECAS"/>
    <x v="2"/>
    <d v="2025-02-06T00:00:00"/>
    <d v="2025-02-27T00:00:00"/>
    <s v="'561"/>
    <s v="1 | 1"/>
    <x v="9"/>
    <x v="1"/>
    <n v="-249"/>
    <x v="46"/>
    <x v="45"/>
    <s v="REF: LRM8H71 URGENTE"/>
    <x v="10"/>
    <x v="0"/>
    <x v="0"/>
    <n v="7001"/>
    <x v="11"/>
    <n v="70012"/>
    <s v="OFICINA (Extraordinário)"/>
    <x v="0"/>
    <x v="1"/>
    <x v="9"/>
    <x v="9"/>
    <x v="12"/>
    <x v="12"/>
  </r>
  <r>
    <x v="9"/>
    <s v="TOP RIO DIESEL PECAS"/>
    <x v="2"/>
    <d v="2025-02-07T00:00:00"/>
    <d v="2025-02-28T00:00:00"/>
    <s v="'562"/>
    <s v="1 | 1"/>
    <x v="9"/>
    <x v="1"/>
    <n v="-180"/>
    <x v="46"/>
    <x v="45"/>
    <s v="REF: ECT0872"/>
    <x v="10"/>
    <x v="0"/>
    <x v="0"/>
    <n v="7001"/>
    <x v="11"/>
    <n v="70017"/>
    <s v="OFICINA (Comum)"/>
    <x v="0"/>
    <x v="1"/>
    <x v="9"/>
    <x v="9"/>
    <x v="12"/>
    <x v="12"/>
  </r>
  <r>
    <x v="9"/>
    <s v="TOP RIO DIESEL PECAS"/>
    <x v="2"/>
    <d v="2025-02-07T00:00:00"/>
    <d v="2025-02-28T00:00:00"/>
    <s v="'563"/>
    <s v="1 | 1"/>
    <x v="9"/>
    <x v="1"/>
    <n v="-252"/>
    <x v="46"/>
    <x v="45"/>
    <s v="REF: FYB1967"/>
    <x v="10"/>
    <x v="0"/>
    <x v="0"/>
    <n v="7001"/>
    <x v="11"/>
    <n v="70013"/>
    <s v="OFICINA (Poli e Rollon)"/>
    <x v="0"/>
    <x v="1"/>
    <x v="9"/>
    <x v="9"/>
    <x v="12"/>
    <x v="12"/>
  </r>
  <r>
    <x v="9"/>
    <s v="TOP RIO DIESEL PECAS"/>
    <x v="2"/>
    <d v="2025-02-10T00:00:00"/>
    <d v="2025-03-03T00:00:00"/>
    <s v="'565"/>
    <s v="1 | 1"/>
    <x v="9"/>
    <x v="1"/>
    <n v="-399"/>
    <x v="46"/>
    <x v="45"/>
    <s v="REF: KYL7510 "/>
    <x v="10"/>
    <x v="0"/>
    <x v="0"/>
    <n v="7001"/>
    <x v="11"/>
    <n v="70012"/>
    <s v="OFICINA (Extraordinário)"/>
    <x v="0"/>
    <x v="1"/>
    <x v="9"/>
    <x v="9"/>
    <x v="12"/>
    <x v="12"/>
  </r>
  <r>
    <x v="9"/>
    <s v="TOP RIO DIESEL PECAS"/>
    <x v="2"/>
    <d v="2025-02-11T00:00:00"/>
    <d v="2025-03-04T00:00:00"/>
    <s v="'567"/>
    <s v="1 | 1"/>
    <x v="9"/>
    <x v="1"/>
    <n v="-330"/>
    <x v="46"/>
    <x v="45"/>
    <s v="REF: RJH7C61  "/>
    <x v="10"/>
    <x v="0"/>
    <x v="0"/>
    <n v="7001"/>
    <x v="11"/>
    <n v="70012"/>
    <s v="OFICINA (Extraordinário)"/>
    <x v="0"/>
    <x v="1"/>
    <x v="9"/>
    <x v="9"/>
    <x v="12"/>
    <x v="12"/>
  </r>
  <r>
    <x v="9"/>
    <s v="TOP RIO DIESEL PECAS"/>
    <x v="2"/>
    <d v="2025-02-12T00:00:00"/>
    <d v="2025-03-05T00:00:00"/>
    <s v="'568"/>
    <s v="1 | 1"/>
    <x v="9"/>
    <x v="1"/>
    <n v="-188"/>
    <x v="46"/>
    <x v="45"/>
    <s v="REF: LSY9283"/>
    <x v="10"/>
    <x v="0"/>
    <x v="0"/>
    <n v="7001"/>
    <x v="11"/>
    <n v="70012"/>
    <s v="OFICINA (Extraordinário)"/>
    <x v="0"/>
    <x v="1"/>
    <x v="9"/>
    <x v="9"/>
    <x v="12"/>
    <x v="12"/>
  </r>
  <r>
    <x v="9"/>
    <s v="TORO RECAUCHUTAGEM LTDA"/>
    <x v="4"/>
    <d v="2024-01-08T00:00:00"/>
    <d v="2024-02-08T00:00:00"/>
    <s v="'48303"/>
    <s v="1 | 3"/>
    <x v="10"/>
    <x v="0"/>
    <n v="-1151.3699999999999"/>
    <x v="147"/>
    <x v="145"/>
    <s v="REF: TORO ORÃ‡ 22476  R$ 3.425,40"/>
    <x v="10"/>
    <x v="0"/>
    <x v="0"/>
    <n v="7001"/>
    <x v="11"/>
    <n v="70012"/>
    <s v="OFICINA (Extraordinário)"/>
    <x v="0"/>
    <x v="1"/>
    <x v="9"/>
    <x v="9"/>
    <x v="12"/>
    <x v="12"/>
  </r>
  <r>
    <x v="9"/>
    <s v="TORO RECAUCHUTAGEM LTDA"/>
    <x v="4"/>
    <d v="2024-01-08T00:00:00"/>
    <d v="2024-02-08T00:00:00"/>
    <s v="'48304"/>
    <s v="1 | 3"/>
    <x v="10"/>
    <x v="0"/>
    <n v="-1469.07"/>
    <x v="147"/>
    <x v="145"/>
    <s v="REF: ORÃ‡AMENTO TORO 22299 R$ 4.407,20"/>
    <x v="10"/>
    <x v="0"/>
    <x v="0"/>
    <n v="7001"/>
    <x v="11"/>
    <n v="70012"/>
    <s v="OFICINA (Extraordinário)"/>
    <x v="0"/>
    <x v="1"/>
    <x v="9"/>
    <x v="9"/>
    <x v="12"/>
    <x v="12"/>
  </r>
  <r>
    <x v="9"/>
    <s v="TORO RECAUCHUTAGEM LTDA"/>
    <x v="4"/>
    <d v="2024-01-08T00:00:00"/>
    <d v="2024-03-08T00:00:00"/>
    <s v="'48303"/>
    <s v="2 | 3"/>
    <x v="10"/>
    <x v="0"/>
    <n v="-1151.3699999999999"/>
    <x v="147"/>
    <x v="145"/>
    <s v="REF: TORO ORÃ‡ 22476  R$ 3.425,40"/>
    <x v="10"/>
    <x v="0"/>
    <x v="0"/>
    <n v="7001"/>
    <x v="11"/>
    <n v="70012"/>
    <s v="OFICINA (Extraordinário)"/>
    <x v="0"/>
    <x v="1"/>
    <x v="9"/>
    <x v="9"/>
    <x v="12"/>
    <x v="12"/>
  </r>
  <r>
    <x v="9"/>
    <s v="TORO RECAUCHUTAGEM LTDA"/>
    <x v="4"/>
    <d v="2024-01-08T00:00:00"/>
    <d v="2024-03-08T00:00:00"/>
    <s v="'48304"/>
    <s v="2 | 3"/>
    <x v="10"/>
    <x v="0"/>
    <n v="-1469.07"/>
    <x v="147"/>
    <x v="145"/>
    <s v="REF: ORÃ‡AMENTO TORO 22299 R$ 4.407,20"/>
    <x v="10"/>
    <x v="0"/>
    <x v="0"/>
    <n v="7001"/>
    <x v="11"/>
    <n v="70012"/>
    <s v="OFICINA (Extraordinário)"/>
    <x v="0"/>
    <x v="1"/>
    <x v="9"/>
    <x v="9"/>
    <x v="12"/>
    <x v="12"/>
  </r>
  <r>
    <x v="9"/>
    <s v="TORO RECAUCHUTAGEM LTDA"/>
    <x v="4"/>
    <d v="2024-01-08T00:00:00"/>
    <d v="2024-04-08T00:00:00"/>
    <s v="'48303"/>
    <s v="3 | 3"/>
    <x v="10"/>
    <x v="0"/>
    <n v="-1151.3599999999999"/>
    <x v="147"/>
    <x v="145"/>
    <s v="REF: TORO ORÃ‡ 22476  R$ 3.425,40"/>
    <x v="10"/>
    <x v="0"/>
    <x v="0"/>
    <n v="7001"/>
    <x v="11"/>
    <n v="70012"/>
    <s v="OFICINA (Extraordinário)"/>
    <x v="0"/>
    <x v="1"/>
    <x v="9"/>
    <x v="9"/>
    <x v="12"/>
    <x v="12"/>
  </r>
  <r>
    <x v="9"/>
    <s v="TORO RECAUCHUTAGEM LTDA"/>
    <x v="4"/>
    <d v="2024-01-08T00:00:00"/>
    <d v="2024-04-08T00:00:00"/>
    <s v="'48304"/>
    <s v="3 | 3"/>
    <x v="10"/>
    <x v="0"/>
    <n v="-1469.06"/>
    <x v="147"/>
    <x v="145"/>
    <s v="REF: ORÃ‡AMENTO TORO 22299 R$ 4.407,20"/>
    <x v="10"/>
    <x v="0"/>
    <x v="0"/>
    <n v="7001"/>
    <x v="11"/>
    <n v="70012"/>
    <s v="OFICINA (Extraordinário)"/>
    <x v="0"/>
    <x v="1"/>
    <x v="9"/>
    <x v="9"/>
    <x v="12"/>
    <x v="12"/>
  </r>
  <r>
    <x v="9"/>
    <s v="TORO RECAUCHUTAGEM LTDA"/>
    <x v="4"/>
    <d v="2024-01-17T00:00:00"/>
    <d v="2024-02-16T00:00:00"/>
    <s v="'48399 - 48400"/>
    <s v="1 | 6"/>
    <x v="10"/>
    <x v="0"/>
    <n v="-1688.4"/>
    <x v="147"/>
    <x v="145"/>
    <s v="REF: TORO R$ 11.704,70"/>
    <x v="10"/>
    <x v="0"/>
    <x v="0"/>
    <n v="7001"/>
    <x v="11"/>
    <n v="70012"/>
    <s v="OFICINA (Extraordinário)"/>
    <x v="0"/>
    <x v="1"/>
    <x v="9"/>
    <x v="9"/>
    <x v="12"/>
    <x v="12"/>
  </r>
  <r>
    <x v="9"/>
    <s v="TORO RECAUCHUTAGEM LTDA"/>
    <x v="4"/>
    <d v="2024-01-17T00:00:00"/>
    <d v="2024-02-16T00:00:00"/>
    <s v="'48399 - 48400"/>
    <s v="2 | 6"/>
    <x v="10"/>
    <x v="0"/>
    <n v="-2213.5"/>
    <x v="147"/>
    <x v="145"/>
    <s v="REF: TORO R$ 11.704,70"/>
    <x v="10"/>
    <x v="0"/>
    <x v="0"/>
    <n v="7001"/>
    <x v="11"/>
    <n v="70012"/>
    <s v="OFICINA (Extraordinário)"/>
    <x v="0"/>
    <x v="1"/>
    <x v="9"/>
    <x v="9"/>
    <x v="12"/>
    <x v="12"/>
  </r>
  <r>
    <x v="9"/>
    <s v="TORO RECAUCHUTAGEM LTDA"/>
    <x v="4"/>
    <d v="2024-01-17T00:00:00"/>
    <d v="2024-03-17T00:00:00"/>
    <s v="'48399 - 48400"/>
    <s v="3 | 6"/>
    <x v="10"/>
    <x v="0"/>
    <n v="-1688.4"/>
    <x v="147"/>
    <x v="145"/>
    <s v="REF: TORO R$ 11.704,70"/>
    <x v="10"/>
    <x v="0"/>
    <x v="0"/>
    <n v="7001"/>
    <x v="11"/>
    <n v="70012"/>
    <s v="OFICINA (Extraordinário)"/>
    <x v="0"/>
    <x v="1"/>
    <x v="9"/>
    <x v="9"/>
    <x v="12"/>
    <x v="12"/>
  </r>
  <r>
    <x v="9"/>
    <s v="TORO RECAUCHUTAGEM LTDA"/>
    <x v="4"/>
    <d v="2024-01-17T00:00:00"/>
    <d v="2024-03-17T00:00:00"/>
    <s v="'48399 - 48400"/>
    <s v="4 | 6"/>
    <x v="10"/>
    <x v="0"/>
    <n v="-2213"/>
    <x v="147"/>
    <x v="145"/>
    <s v="REF: TORO R$ 11.704,70"/>
    <x v="10"/>
    <x v="0"/>
    <x v="0"/>
    <n v="7001"/>
    <x v="11"/>
    <n v="70012"/>
    <s v="OFICINA (Extraordinário)"/>
    <x v="0"/>
    <x v="1"/>
    <x v="9"/>
    <x v="9"/>
    <x v="12"/>
    <x v="12"/>
  </r>
  <r>
    <x v="9"/>
    <s v="TORO RECAUCHUTAGEM LTDA"/>
    <x v="4"/>
    <d v="2024-01-17T00:00:00"/>
    <d v="2024-04-16T00:00:00"/>
    <s v="'48399 - 48400"/>
    <s v="5 | 6"/>
    <x v="10"/>
    <x v="0"/>
    <n v="-1688.4"/>
    <x v="147"/>
    <x v="145"/>
    <s v="REF: TORO R$ 11.704,70"/>
    <x v="10"/>
    <x v="0"/>
    <x v="0"/>
    <n v="7001"/>
    <x v="11"/>
    <n v="70012"/>
    <s v="OFICINA (Extraordinário)"/>
    <x v="0"/>
    <x v="1"/>
    <x v="9"/>
    <x v="9"/>
    <x v="12"/>
    <x v="12"/>
  </r>
  <r>
    <x v="9"/>
    <s v="TORO RECAUCHUTAGEM LTDA"/>
    <x v="4"/>
    <d v="2024-01-17T00:00:00"/>
    <d v="2024-04-16T00:00:00"/>
    <s v="'48399 - 48400"/>
    <s v="6 | 6"/>
    <x v="10"/>
    <x v="0"/>
    <n v="-2213"/>
    <x v="147"/>
    <x v="145"/>
    <s v="REF: TORO R$ 11.704,70"/>
    <x v="10"/>
    <x v="0"/>
    <x v="0"/>
    <n v="7001"/>
    <x v="11"/>
    <n v="70012"/>
    <s v="OFICINA (Extraordinário)"/>
    <x v="0"/>
    <x v="1"/>
    <x v="9"/>
    <x v="9"/>
    <x v="12"/>
    <x v="12"/>
  </r>
  <r>
    <x v="9"/>
    <s v="TORO RECAUCHUTAGEM LTDA"/>
    <x v="5"/>
    <d v="2024-02-05T00:00:00"/>
    <d v="2024-03-05T00:00:00"/>
    <s v="'48602"/>
    <s v="1 | 3"/>
    <x v="10"/>
    <x v="0"/>
    <n v="-1545.87"/>
    <x v="147"/>
    <x v="145"/>
    <s v="REF: RECAPAGEM"/>
    <x v="10"/>
    <x v="0"/>
    <x v="0"/>
    <n v="7001"/>
    <x v="11"/>
    <n v="70012"/>
    <s v="OFICINA (Extraordinário)"/>
    <x v="0"/>
    <x v="1"/>
    <x v="9"/>
    <x v="9"/>
    <x v="12"/>
    <x v="12"/>
  </r>
  <r>
    <x v="9"/>
    <s v="TORO RECAUCHUTAGEM LTDA"/>
    <x v="5"/>
    <d v="2024-02-05T00:00:00"/>
    <d v="2024-04-05T00:00:00"/>
    <s v="'48602"/>
    <s v="2 | 3"/>
    <x v="10"/>
    <x v="0"/>
    <n v="-1545.87"/>
    <x v="147"/>
    <x v="145"/>
    <s v="REF: RECAPAGEM"/>
    <x v="10"/>
    <x v="0"/>
    <x v="0"/>
    <n v="7001"/>
    <x v="11"/>
    <n v="70012"/>
    <s v="OFICINA (Extraordinário)"/>
    <x v="0"/>
    <x v="1"/>
    <x v="9"/>
    <x v="9"/>
    <x v="12"/>
    <x v="12"/>
  </r>
  <r>
    <x v="9"/>
    <s v="TORO RECAUCHUTAGEM LTDA"/>
    <x v="5"/>
    <d v="2024-02-05T00:00:00"/>
    <d v="2024-05-05T00:00:00"/>
    <s v="'48602"/>
    <s v="3 | 3"/>
    <x v="10"/>
    <x v="0"/>
    <n v="-1545.86"/>
    <x v="147"/>
    <x v="145"/>
    <s v="REF: RECAPAGEM"/>
    <x v="10"/>
    <x v="0"/>
    <x v="0"/>
    <n v="7001"/>
    <x v="11"/>
    <n v="70012"/>
    <s v="OFICINA (Extraordinário)"/>
    <x v="0"/>
    <x v="1"/>
    <x v="9"/>
    <x v="9"/>
    <x v="12"/>
    <x v="12"/>
  </r>
  <r>
    <x v="9"/>
    <s v="TORO RECAUCHUTAGEM LTDA"/>
    <x v="5"/>
    <d v="2024-02-06T00:00:00"/>
    <d v="2024-05-07T00:00:00"/>
    <s v="'48623"/>
    <s v="3 | 3"/>
    <x v="10"/>
    <x v="0"/>
    <n v="-2547.84"/>
    <x v="147"/>
    <x v="145"/>
    <s v="REF: SERVIÃ‡O DE RECAPAGEM DE PNEUS"/>
    <x v="10"/>
    <x v="0"/>
    <x v="0"/>
    <n v="7001"/>
    <x v="11"/>
    <n v="70012"/>
    <s v="OFICINA (Extraordinário)"/>
    <x v="0"/>
    <x v="1"/>
    <x v="9"/>
    <x v="9"/>
    <x v="12"/>
    <x v="12"/>
  </r>
  <r>
    <x v="9"/>
    <s v="TORO RECAUCHUTAGEM LTDA"/>
    <x v="5"/>
    <d v="2024-02-19T00:00:00"/>
    <d v="2024-03-20T00:00:00"/>
    <s v="'48709"/>
    <s v="1 | 3"/>
    <x v="10"/>
    <x v="0"/>
    <n v="-1526.73"/>
    <x v="147"/>
    <x v="145"/>
    <s v="REF: TORO ORÃ‡AMENTO 23086"/>
    <x v="10"/>
    <x v="0"/>
    <x v="0"/>
    <n v="7001"/>
    <x v="11"/>
    <n v="70012"/>
    <s v="OFICINA (Extraordinário)"/>
    <x v="0"/>
    <x v="1"/>
    <x v="9"/>
    <x v="9"/>
    <x v="12"/>
    <x v="12"/>
  </r>
  <r>
    <x v="9"/>
    <s v="TORO RECAUCHUTAGEM LTDA"/>
    <x v="5"/>
    <d v="2024-02-19T00:00:00"/>
    <d v="2024-03-20T00:00:00"/>
    <s v="'48710"/>
    <s v="1 | 3"/>
    <x v="10"/>
    <x v="0"/>
    <n v="-744.1"/>
    <x v="147"/>
    <x v="145"/>
    <s v="REF: TORO ORÃ‡AMENTO 23035"/>
    <x v="10"/>
    <x v="0"/>
    <x v="0"/>
    <n v="7001"/>
    <x v="11"/>
    <n v="70012"/>
    <s v="OFICINA (Extraordinário)"/>
    <x v="0"/>
    <x v="1"/>
    <x v="9"/>
    <x v="9"/>
    <x v="12"/>
    <x v="12"/>
  </r>
  <r>
    <x v="9"/>
    <s v="TORO RECAUCHUTAGEM LTDA"/>
    <x v="5"/>
    <d v="2024-02-19T00:00:00"/>
    <d v="2024-04-20T00:00:00"/>
    <s v="'48709"/>
    <s v="2 | 3"/>
    <x v="10"/>
    <x v="0"/>
    <n v="-1526.73"/>
    <x v="147"/>
    <x v="145"/>
    <s v="REF: TORO ORÃ‡AMENTO 23086"/>
    <x v="10"/>
    <x v="0"/>
    <x v="0"/>
    <n v="7001"/>
    <x v="11"/>
    <n v="70012"/>
    <s v="OFICINA (Extraordinário)"/>
    <x v="0"/>
    <x v="1"/>
    <x v="9"/>
    <x v="9"/>
    <x v="12"/>
    <x v="12"/>
  </r>
  <r>
    <x v="9"/>
    <s v="TORO RECAUCHUTAGEM LTDA"/>
    <x v="5"/>
    <d v="2024-02-19T00:00:00"/>
    <d v="2024-04-20T00:00:00"/>
    <s v="'48710"/>
    <s v="2 | 3"/>
    <x v="10"/>
    <x v="0"/>
    <n v="-744.1"/>
    <x v="147"/>
    <x v="145"/>
    <s v="REF: TORO ORÃ‡AMENTO 23035"/>
    <x v="10"/>
    <x v="0"/>
    <x v="0"/>
    <n v="7001"/>
    <x v="11"/>
    <n v="70012"/>
    <s v="OFICINA (Extraordinário)"/>
    <x v="0"/>
    <x v="1"/>
    <x v="9"/>
    <x v="9"/>
    <x v="12"/>
    <x v="12"/>
  </r>
  <r>
    <x v="9"/>
    <s v="TORO RECAUCHUTAGEM LTDA"/>
    <x v="5"/>
    <d v="2024-02-19T00:00:00"/>
    <d v="2024-05-20T00:00:00"/>
    <s v="'48709"/>
    <s v="3 | 3"/>
    <x v="10"/>
    <x v="0"/>
    <n v="-1526.74"/>
    <x v="147"/>
    <x v="145"/>
    <s v="REF: TORO ORÃ‡AMENTO 23086"/>
    <x v="10"/>
    <x v="0"/>
    <x v="0"/>
    <n v="7001"/>
    <x v="11"/>
    <n v="70012"/>
    <s v="OFICINA (Extraordinário)"/>
    <x v="0"/>
    <x v="1"/>
    <x v="9"/>
    <x v="9"/>
    <x v="12"/>
    <x v="12"/>
  </r>
  <r>
    <x v="9"/>
    <s v="TORO RECAUCHUTAGEM LTDA"/>
    <x v="5"/>
    <d v="2024-02-19T00:00:00"/>
    <d v="2024-05-20T00:00:00"/>
    <s v="'48710"/>
    <s v="3 | 3"/>
    <x v="10"/>
    <x v="0"/>
    <n v="-744.1"/>
    <x v="147"/>
    <x v="145"/>
    <s v="REF: TORO ORÃ‡AMENTO 23035"/>
    <x v="10"/>
    <x v="0"/>
    <x v="0"/>
    <n v="7001"/>
    <x v="11"/>
    <n v="70012"/>
    <s v="OFICINA (Extraordinário)"/>
    <x v="0"/>
    <x v="1"/>
    <x v="9"/>
    <x v="9"/>
    <x v="12"/>
    <x v="12"/>
  </r>
  <r>
    <x v="9"/>
    <s v="TORO RECAUCHUTAGEM LTDA"/>
    <x v="5"/>
    <d v="2024-02-23T00:00:00"/>
    <d v="2024-03-23T00:00:00"/>
    <s v="'48758"/>
    <s v="1 | 3"/>
    <x v="10"/>
    <x v="0"/>
    <n v="-1946"/>
    <x v="147"/>
    <x v="145"/>
    <s v="REF: REFORMA DE PNEUS TORO "/>
    <x v="10"/>
    <x v="0"/>
    <x v="0"/>
    <n v="7001"/>
    <x v="11"/>
    <n v="70012"/>
    <s v="OFICINA (Extraordinário)"/>
    <x v="0"/>
    <x v="1"/>
    <x v="9"/>
    <x v="9"/>
    <x v="12"/>
    <x v="12"/>
  </r>
  <r>
    <x v="9"/>
    <s v="TORO RECAUCHUTAGEM LTDA"/>
    <x v="5"/>
    <d v="2024-02-23T00:00:00"/>
    <d v="2024-04-23T00:00:00"/>
    <s v="'48758"/>
    <s v="2 | 3"/>
    <x v="10"/>
    <x v="0"/>
    <n v="-1946"/>
    <x v="147"/>
    <x v="145"/>
    <s v="REF: REFORMA DE PNEUS TORO "/>
    <x v="10"/>
    <x v="0"/>
    <x v="0"/>
    <n v="7001"/>
    <x v="11"/>
    <n v="70012"/>
    <s v="OFICINA (Extraordinário)"/>
    <x v="0"/>
    <x v="1"/>
    <x v="9"/>
    <x v="9"/>
    <x v="12"/>
    <x v="12"/>
  </r>
  <r>
    <x v="9"/>
    <s v="TORO RECAUCHUTAGEM LTDA"/>
    <x v="5"/>
    <d v="2024-02-23T00:00:00"/>
    <d v="2024-05-23T00:00:00"/>
    <s v="'48758"/>
    <s v="3 | 3"/>
    <x v="10"/>
    <x v="0"/>
    <n v="-1946"/>
    <x v="147"/>
    <x v="145"/>
    <s v="REF: REFORMA DE PNEUS TORO "/>
    <x v="10"/>
    <x v="0"/>
    <x v="0"/>
    <n v="7001"/>
    <x v="11"/>
    <n v="70012"/>
    <s v="OFICINA (Extraordinário)"/>
    <x v="0"/>
    <x v="1"/>
    <x v="9"/>
    <x v="9"/>
    <x v="12"/>
    <x v="12"/>
  </r>
  <r>
    <x v="9"/>
    <s v="TORO RECAUCHUTAGEM LTDA"/>
    <x v="5"/>
    <d v="2024-02-27T00:00:00"/>
    <d v="2024-04-28T00:00:00"/>
    <s v="'48801"/>
    <s v="2 | 3"/>
    <x v="10"/>
    <x v="0"/>
    <n v="-1946"/>
    <x v="147"/>
    <x v="145"/>
    <s v="REF: RECAPAGEM TORO"/>
    <x v="10"/>
    <x v="0"/>
    <x v="0"/>
    <n v="7001"/>
    <x v="11"/>
    <n v="70012"/>
    <s v="OFICINA (Extraordinário)"/>
    <x v="0"/>
    <x v="1"/>
    <x v="9"/>
    <x v="9"/>
    <x v="12"/>
    <x v="12"/>
  </r>
  <r>
    <x v="9"/>
    <s v="TORO RECAUCHUTAGEM LTDA"/>
    <x v="5"/>
    <d v="2024-02-27T00:00:00"/>
    <d v="2024-05-28T00:00:00"/>
    <s v="'48801"/>
    <s v="3 | 3"/>
    <x v="10"/>
    <x v="0"/>
    <n v="-1946"/>
    <x v="147"/>
    <x v="145"/>
    <s v="REF: RECAPAGEM TORO"/>
    <x v="10"/>
    <x v="0"/>
    <x v="0"/>
    <n v="7001"/>
    <x v="11"/>
    <n v="70012"/>
    <s v="OFICINA (Extraordinário)"/>
    <x v="0"/>
    <x v="1"/>
    <x v="9"/>
    <x v="9"/>
    <x v="12"/>
    <x v="12"/>
  </r>
  <r>
    <x v="9"/>
    <s v="TORO RECAUCHUTAGEM LTDA"/>
    <x v="6"/>
    <d v="2024-03-01T00:00:00"/>
    <d v="2024-04-01T00:00:00"/>
    <s v="'48843"/>
    <s v="1 | 3"/>
    <x v="10"/>
    <x v="0"/>
    <n v="-1221.03"/>
    <x v="147"/>
    <x v="145"/>
    <s v="REF: REFORMA DE PNEUS"/>
    <x v="10"/>
    <x v="0"/>
    <x v="0"/>
    <n v="7001"/>
    <x v="11"/>
    <n v="70012"/>
    <s v="OFICINA (Extraordinário)"/>
    <x v="0"/>
    <x v="1"/>
    <x v="9"/>
    <x v="9"/>
    <x v="12"/>
    <x v="12"/>
  </r>
  <r>
    <x v="9"/>
    <s v="TORO RECAUCHUTAGEM LTDA"/>
    <x v="6"/>
    <d v="2024-03-01T00:00:00"/>
    <d v="2024-05-01T00:00:00"/>
    <s v="'48843"/>
    <s v="2 | 3"/>
    <x v="10"/>
    <x v="0"/>
    <n v="-1221.03"/>
    <x v="147"/>
    <x v="145"/>
    <s v="REF: REFORMA DE PNEUS"/>
    <x v="10"/>
    <x v="0"/>
    <x v="0"/>
    <n v="7001"/>
    <x v="11"/>
    <n v="70012"/>
    <s v="OFICINA (Extraordinário)"/>
    <x v="0"/>
    <x v="1"/>
    <x v="9"/>
    <x v="9"/>
    <x v="12"/>
    <x v="12"/>
  </r>
  <r>
    <x v="9"/>
    <s v="TORO RECAUCHUTAGEM LTDA"/>
    <x v="6"/>
    <d v="2024-03-01T00:00:00"/>
    <d v="2024-06-01T00:00:00"/>
    <s v="'48843"/>
    <s v="3 | 3"/>
    <x v="10"/>
    <x v="0"/>
    <n v="-1221.04"/>
    <x v="147"/>
    <x v="145"/>
    <s v="REF: REFORMA DE PNEUS"/>
    <x v="10"/>
    <x v="0"/>
    <x v="0"/>
    <n v="7001"/>
    <x v="11"/>
    <n v="70012"/>
    <s v="OFICINA (Extraordinário)"/>
    <x v="0"/>
    <x v="1"/>
    <x v="9"/>
    <x v="9"/>
    <x v="12"/>
    <x v="12"/>
  </r>
  <r>
    <x v="9"/>
    <s v="TORO RECAUCHUTAGEM LTDA"/>
    <x v="6"/>
    <d v="2024-03-04T00:00:00"/>
    <d v="2024-04-11T00:00:00"/>
    <s v="'48864"/>
    <s v="1 | 3"/>
    <x v="10"/>
    <x v="0"/>
    <n v="-2064.5300000000002"/>
    <x v="147"/>
    <x v="145"/>
    <s v="REF: RECAPAGEM"/>
    <x v="10"/>
    <x v="0"/>
    <x v="0"/>
    <n v="7001"/>
    <x v="11"/>
    <n v="70012"/>
    <s v="OFICINA (Extraordinário)"/>
    <x v="0"/>
    <x v="1"/>
    <x v="9"/>
    <x v="9"/>
    <x v="12"/>
    <x v="12"/>
  </r>
  <r>
    <x v="9"/>
    <s v="TORO RECAUCHUTAGEM LTDA"/>
    <x v="6"/>
    <d v="2024-03-04T00:00:00"/>
    <d v="2024-05-11T00:00:00"/>
    <s v="'48864"/>
    <s v="2 | 3"/>
    <x v="10"/>
    <x v="0"/>
    <n v="-2064.5300000000002"/>
    <x v="147"/>
    <x v="145"/>
    <s v="REF: RECAPAGEM"/>
    <x v="10"/>
    <x v="0"/>
    <x v="0"/>
    <n v="7001"/>
    <x v="11"/>
    <n v="70012"/>
    <s v="OFICINA (Extraordinário)"/>
    <x v="0"/>
    <x v="1"/>
    <x v="9"/>
    <x v="9"/>
    <x v="12"/>
    <x v="12"/>
  </r>
  <r>
    <x v="9"/>
    <s v="TORO RECAUCHUTAGEM LTDA"/>
    <x v="6"/>
    <d v="2024-03-04T00:00:00"/>
    <d v="2024-06-11T00:00:00"/>
    <s v="'48864"/>
    <s v="3 | 3"/>
    <x v="10"/>
    <x v="0"/>
    <n v="-2064.54"/>
    <x v="147"/>
    <x v="145"/>
    <s v="REF: RECAPAGEM"/>
    <x v="10"/>
    <x v="0"/>
    <x v="0"/>
    <n v="7001"/>
    <x v="11"/>
    <n v="70012"/>
    <s v="OFICINA (Extraordinário)"/>
    <x v="0"/>
    <x v="1"/>
    <x v="9"/>
    <x v="9"/>
    <x v="12"/>
    <x v="12"/>
  </r>
  <r>
    <x v="9"/>
    <s v="TORO RECAUCHUTAGEM LTDA"/>
    <x v="6"/>
    <d v="2024-03-07T00:00:00"/>
    <d v="2024-04-07T00:00:00"/>
    <s v="'48912"/>
    <s v="1 | 3"/>
    <x v="10"/>
    <x v="0"/>
    <n v="-992.13"/>
    <x v="147"/>
    <x v="145"/>
    <s v="REF: RECAPAGEM "/>
    <x v="10"/>
    <x v="0"/>
    <x v="0"/>
    <n v="7001"/>
    <x v="11"/>
    <n v="70012"/>
    <s v="OFICINA (Extraordinário)"/>
    <x v="0"/>
    <x v="1"/>
    <x v="9"/>
    <x v="9"/>
    <x v="12"/>
    <x v="12"/>
  </r>
  <r>
    <x v="9"/>
    <s v="TORO RECAUCHUTAGEM LTDA"/>
    <x v="6"/>
    <d v="2024-03-07T00:00:00"/>
    <d v="2024-05-07T00:00:00"/>
    <s v="'48912"/>
    <s v="2 | 3"/>
    <x v="10"/>
    <x v="0"/>
    <n v="-992.13"/>
    <x v="147"/>
    <x v="145"/>
    <s v="REF: RECAPAGEM "/>
    <x v="10"/>
    <x v="0"/>
    <x v="0"/>
    <n v="7001"/>
    <x v="11"/>
    <n v="70012"/>
    <s v="OFICINA (Extraordinário)"/>
    <x v="0"/>
    <x v="1"/>
    <x v="9"/>
    <x v="9"/>
    <x v="12"/>
    <x v="12"/>
  </r>
  <r>
    <x v="9"/>
    <s v="TORO RECAUCHUTAGEM LTDA"/>
    <x v="6"/>
    <d v="2024-03-07T00:00:00"/>
    <d v="2024-06-07T00:00:00"/>
    <s v="'48912"/>
    <s v="3 | 3"/>
    <x v="10"/>
    <x v="0"/>
    <n v="-992.14"/>
    <x v="147"/>
    <x v="145"/>
    <s v="REF: RECAPAGEM "/>
    <x v="10"/>
    <x v="0"/>
    <x v="0"/>
    <n v="7001"/>
    <x v="11"/>
    <n v="70012"/>
    <s v="OFICINA (Extraordinário)"/>
    <x v="0"/>
    <x v="1"/>
    <x v="9"/>
    <x v="9"/>
    <x v="12"/>
    <x v="12"/>
  </r>
  <r>
    <x v="9"/>
    <s v="TORO RECAUCHUTAGEM LTDA"/>
    <x v="6"/>
    <d v="2024-03-08T00:00:00"/>
    <d v="2024-04-08T00:00:00"/>
    <s v="'48917"/>
    <s v="1 | 3"/>
    <x v="10"/>
    <x v="0"/>
    <n v="-1221.03"/>
    <x v="147"/>
    <x v="145"/>
    <s v="REF: RECAPAGEM"/>
    <x v="10"/>
    <x v="0"/>
    <x v="0"/>
    <n v="7001"/>
    <x v="11"/>
    <n v="70012"/>
    <s v="OFICINA (Extraordinário)"/>
    <x v="0"/>
    <x v="1"/>
    <x v="9"/>
    <x v="9"/>
    <x v="12"/>
    <x v="12"/>
  </r>
  <r>
    <x v="9"/>
    <s v="TORO RECAUCHUTAGEM LTDA"/>
    <x v="6"/>
    <d v="2024-03-08T00:00:00"/>
    <d v="2024-05-08T00:00:00"/>
    <s v="'48917"/>
    <s v="2 | 3"/>
    <x v="10"/>
    <x v="0"/>
    <n v="-1221.03"/>
    <x v="147"/>
    <x v="145"/>
    <s v="REF: RECAPAGEM"/>
    <x v="10"/>
    <x v="0"/>
    <x v="0"/>
    <n v="7001"/>
    <x v="11"/>
    <n v="70012"/>
    <s v="OFICINA (Extraordinário)"/>
    <x v="0"/>
    <x v="1"/>
    <x v="9"/>
    <x v="9"/>
    <x v="12"/>
    <x v="12"/>
  </r>
  <r>
    <x v="9"/>
    <s v="TORO RECAUCHUTAGEM LTDA"/>
    <x v="6"/>
    <d v="2024-03-08T00:00:00"/>
    <d v="2024-06-08T00:00:00"/>
    <s v="'48917"/>
    <s v="3 | 3"/>
    <x v="10"/>
    <x v="0"/>
    <n v="-1221.04"/>
    <x v="147"/>
    <x v="145"/>
    <s v="REF: RECAPAGEM"/>
    <x v="10"/>
    <x v="0"/>
    <x v="0"/>
    <n v="7001"/>
    <x v="11"/>
    <n v="70012"/>
    <s v="OFICINA (Extraordinário)"/>
    <x v="0"/>
    <x v="1"/>
    <x v="9"/>
    <x v="9"/>
    <x v="12"/>
    <x v="12"/>
  </r>
  <r>
    <x v="9"/>
    <s v="TORO RECAUCHUTAGEM LTDA"/>
    <x v="6"/>
    <d v="2024-03-13T00:00:00"/>
    <d v="2024-04-12T00:00:00"/>
    <s v="'48966"/>
    <s v="1 | 3"/>
    <x v="10"/>
    <x v="0"/>
    <n v="-486.5"/>
    <x v="147"/>
    <x v="145"/>
    <s v="REF: RECAPAGEM"/>
    <x v="10"/>
    <x v="0"/>
    <x v="0"/>
    <n v="7001"/>
    <x v="11"/>
    <n v="70012"/>
    <s v="OFICINA (Extraordinário)"/>
    <x v="0"/>
    <x v="1"/>
    <x v="9"/>
    <x v="9"/>
    <x v="12"/>
    <x v="12"/>
  </r>
  <r>
    <x v="9"/>
    <s v="TORO RECAUCHUTAGEM LTDA"/>
    <x v="6"/>
    <d v="2024-03-13T00:00:00"/>
    <d v="2024-06-11T00:00:00"/>
    <s v="'48966"/>
    <s v="3 | 3"/>
    <x v="10"/>
    <x v="0"/>
    <n v="-486.5"/>
    <x v="147"/>
    <x v="145"/>
    <s v="REF: RECAPAGEM"/>
    <x v="10"/>
    <x v="0"/>
    <x v="0"/>
    <n v="7001"/>
    <x v="11"/>
    <n v="70012"/>
    <s v="OFICINA (Extraordinário)"/>
    <x v="0"/>
    <x v="1"/>
    <x v="9"/>
    <x v="9"/>
    <x v="12"/>
    <x v="12"/>
  </r>
  <r>
    <x v="9"/>
    <s v="TORO RECAUCHUTAGEM LTDA"/>
    <x v="6"/>
    <d v="2024-03-15T00:00:00"/>
    <d v="2024-04-15T00:00:00"/>
    <s v="'48990"/>
    <s v="1 | 3"/>
    <x v="9"/>
    <x v="0"/>
    <n v="-1717.1"/>
    <x v="147"/>
    <x v="145"/>
    <s v="REF: RECAPAGEM "/>
    <x v="10"/>
    <x v="0"/>
    <x v="0"/>
    <n v="7001"/>
    <x v="11"/>
    <n v="70012"/>
    <s v="OFICINA (Extraordinário)"/>
    <x v="0"/>
    <x v="1"/>
    <x v="9"/>
    <x v="9"/>
    <x v="12"/>
    <x v="12"/>
  </r>
  <r>
    <x v="9"/>
    <s v="TORO RECAUCHUTAGEM LTDA"/>
    <x v="6"/>
    <d v="2024-03-15T00:00:00"/>
    <d v="2024-05-15T00:00:00"/>
    <s v="'48990"/>
    <s v="2 | 3"/>
    <x v="9"/>
    <x v="0"/>
    <n v="-1717.1"/>
    <x v="147"/>
    <x v="145"/>
    <s v="REF: RECAPAGEM "/>
    <x v="10"/>
    <x v="0"/>
    <x v="0"/>
    <n v="7001"/>
    <x v="11"/>
    <n v="70012"/>
    <s v="OFICINA (Extraordinário)"/>
    <x v="0"/>
    <x v="1"/>
    <x v="9"/>
    <x v="9"/>
    <x v="12"/>
    <x v="12"/>
  </r>
  <r>
    <x v="9"/>
    <s v="TORO RECAUCHUTAGEM LTDA"/>
    <x v="6"/>
    <d v="2024-03-15T00:00:00"/>
    <d v="2024-06-15T00:00:00"/>
    <s v="'48990"/>
    <s v="3 | 3"/>
    <x v="9"/>
    <x v="0"/>
    <n v="-1717.1"/>
    <x v="147"/>
    <x v="145"/>
    <s v="REF: RECAPAGEM "/>
    <x v="10"/>
    <x v="0"/>
    <x v="0"/>
    <n v="7001"/>
    <x v="11"/>
    <n v="70012"/>
    <s v="OFICINA (Extraordinário)"/>
    <x v="0"/>
    <x v="1"/>
    <x v="9"/>
    <x v="9"/>
    <x v="12"/>
    <x v="12"/>
  </r>
  <r>
    <x v="9"/>
    <s v="TORO RECAUCHUTAGEM LTDA"/>
    <x v="6"/>
    <d v="2024-03-18T00:00:00"/>
    <d v="2024-04-18T00:00:00"/>
    <s v="'49012"/>
    <s v="1 | 3"/>
    <x v="10"/>
    <x v="0"/>
    <n v="-496.07"/>
    <x v="147"/>
    <x v="145"/>
    <s v="REF: RECAPAGEM"/>
    <x v="10"/>
    <x v="0"/>
    <x v="0"/>
    <n v="7001"/>
    <x v="11"/>
    <n v="70012"/>
    <s v="OFICINA (Extraordinário)"/>
    <x v="0"/>
    <x v="1"/>
    <x v="9"/>
    <x v="9"/>
    <x v="12"/>
    <x v="12"/>
  </r>
  <r>
    <x v="9"/>
    <s v="TORO RECAUCHUTAGEM LTDA"/>
    <x v="6"/>
    <d v="2024-03-18T00:00:00"/>
    <d v="2024-05-18T00:00:00"/>
    <s v="'49012"/>
    <s v="2 | 3"/>
    <x v="10"/>
    <x v="0"/>
    <n v="-496.07"/>
    <x v="147"/>
    <x v="145"/>
    <s v="REF: RECAPAGEM"/>
    <x v="10"/>
    <x v="0"/>
    <x v="0"/>
    <n v="7001"/>
    <x v="11"/>
    <n v="70012"/>
    <s v="OFICINA (Extraordinário)"/>
    <x v="0"/>
    <x v="1"/>
    <x v="9"/>
    <x v="9"/>
    <x v="12"/>
    <x v="12"/>
  </r>
  <r>
    <x v="9"/>
    <s v="TORO RECAUCHUTAGEM LTDA"/>
    <x v="6"/>
    <d v="2024-03-18T00:00:00"/>
    <d v="2024-06-18T00:00:00"/>
    <s v="'49012"/>
    <s v="3 | 3"/>
    <x v="10"/>
    <x v="0"/>
    <n v="-496.06"/>
    <x v="147"/>
    <x v="145"/>
    <s v="REF: RECAPAGEM"/>
    <x v="10"/>
    <x v="0"/>
    <x v="0"/>
    <n v="7001"/>
    <x v="11"/>
    <n v="70012"/>
    <s v="OFICINA (Extraordinário)"/>
    <x v="0"/>
    <x v="1"/>
    <x v="9"/>
    <x v="9"/>
    <x v="12"/>
    <x v="12"/>
  </r>
  <r>
    <x v="9"/>
    <s v="TORO RECAUCHUTAGEM LTDA"/>
    <x v="6"/>
    <d v="2024-03-22T00:00:00"/>
    <d v="2024-04-22T00:00:00"/>
    <s v="'49057"/>
    <s v="1 | 3"/>
    <x v="10"/>
    <x v="0"/>
    <n v="-734.53"/>
    <x v="147"/>
    <x v="145"/>
    <s v="REF: RECAPAGEM"/>
    <x v="10"/>
    <x v="0"/>
    <x v="0"/>
    <n v="7001"/>
    <x v="11"/>
    <n v="70012"/>
    <s v="OFICINA (Extraordinário)"/>
    <x v="0"/>
    <x v="1"/>
    <x v="9"/>
    <x v="9"/>
    <x v="12"/>
    <x v="12"/>
  </r>
  <r>
    <x v="9"/>
    <s v="TORO RECAUCHUTAGEM LTDA"/>
    <x v="6"/>
    <d v="2024-03-22T00:00:00"/>
    <d v="2024-04-22T00:00:00"/>
    <s v="'49058"/>
    <s v="1 | 3"/>
    <x v="10"/>
    <x v="0"/>
    <n v="-792.2"/>
    <x v="147"/>
    <x v="145"/>
    <s v="REF: RECAPAGEM E VULCANIZACAO"/>
    <x v="10"/>
    <x v="0"/>
    <x v="0"/>
    <n v="7001"/>
    <x v="11"/>
    <n v="70012"/>
    <s v="OFICINA (Extraordinário)"/>
    <x v="0"/>
    <x v="1"/>
    <x v="9"/>
    <x v="9"/>
    <x v="12"/>
    <x v="12"/>
  </r>
  <r>
    <x v="9"/>
    <s v="TORO RECAUCHUTAGEM LTDA"/>
    <x v="6"/>
    <d v="2024-03-22T00:00:00"/>
    <d v="2024-05-22T00:00:00"/>
    <s v="'49057"/>
    <s v="2 | 3"/>
    <x v="10"/>
    <x v="0"/>
    <n v="-734.53"/>
    <x v="147"/>
    <x v="145"/>
    <s v="REF: RECAPAGEM"/>
    <x v="10"/>
    <x v="0"/>
    <x v="0"/>
    <n v="7001"/>
    <x v="11"/>
    <n v="70012"/>
    <s v="OFICINA (Extraordinário)"/>
    <x v="0"/>
    <x v="1"/>
    <x v="9"/>
    <x v="9"/>
    <x v="12"/>
    <x v="12"/>
  </r>
  <r>
    <x v="9"/>
    <s v="TORO RECAUCHUTAGEM LTDA"/>
    <x v="6"/>
    <d v="2024-03-22T00:00:00"/>
    <d v="2024-05-22T00:00:00"/>
    <s v="'49058"/>
    <s v="2 | 3"/>
    <x v="10"/>
    <x v="0"/>
    <n v="-792.2"/>
    <x v="147"/>
    <x v="145"/>
    <s v="REF: RECAPAGEM E VULCANIZACAO"/>
    <x v="10"/>
    <x v="0"/>
    <x v="0"/>
    <n v="7001"/>
    <x v="11"/>
    <n v="70012"/>
    <s v="OFICINA (Extraordinário)"/>
    <x v="0"/>
    <x v="1"/>
    <x v="9"/>
    <x v="9"/>
    <x v="12"/>
    <x v="12"/>
  </r>
  <r>
    <x v="9"/>
    <s v="TORO RECAUCHUTAGEM LTDA"/>
    <x v="6"/>
    <d v="2024-03-22T00:00:00"/>
    <d v="2024-06-22T00:00:00"/>
    <s v="'49057"/>
    <s v="3 | 3"/>
    <x v="10"/>
    <x v="0"/>
    <n v="-734.54"/>
    <x v="147"/>
    <x v="145"/>
    <s v="REF: RECAPAGEM"/>
    <x v="10"/>
    <x v="0"/>
    <x v="0"/>
    <n v="7001"/>
    <x v="11"/>
    <n v="70012"/>
    <s v="OFICINA (Extraordinário)"/>
    <x v="0"/>
    <x v="1"/>
    <x v="9"/>
    <x v="9"/>
    <x v="12"/>
    <x v="12"/>
  </r>
  <r>
    <x v="9"/>
    <s v="TORO RECAUCHUTAGEM LTDA"/>
    <x v="6"/>
    <d v="2024-03-22T00:00:00"/>
    <d v="2024-06-22T00:00:00"/>
    <s v="'49058"/>
    <s v="3 | 3"/>
    <x v="10"/>
    <x v="0"/>
    <n v="-792.2"/>
    <x v="147"/>
    <x v="145"/>
    <s v="REF: RECAPAGEM E VULCANIZACAO"/>
    <x v="10"/>
    <x v="0"/>
    <x v="0"/>
    <n v="7001"/>
    <x v="11"/>
    <n v="70012"/>
    <s v="OFICINA (Extraordinário)"/>
    <x v="0"/>
    <x v="1"/>
    <x v="9"/>
    <x v="9"/>
    <x v="12"/>
    <x v="12"/>
  </r>
  <r>
    <x v="9"/>
    <s v="TORO RECAUCHUTAGEM LTDA"/>
    <x v="6"/>
    <d v="2024-03-26T00:00:00"/>
    <d v="2024-04-26T00:00:00"/>
    <s v="'49094"/>
    <s v="1 | 3"/>
    <x v="9"/>
    <x v="0"/>
    <n v="-1955.57"/>
    <x v="147"/>
    <x v="145"/>
    <s v="REF: TORO ORÃ‡AMENTO 23601"/>
    <x v="10"/>
    <x v="0"/>
    <x v="0"/>
    <n v="7001"/>
    <x v="11"/>
    <n v="70012"/>
    <s v="OFICINA (Extraordinário)"/>
    <x v="0"/>
    <x v="1"/>
    <x v="9"/>
    <x v="9"/>
    <x v="12"/>
    <x v="12"/>
  </r>
  <r>
    <x v="9"/>
    <s v="TORO RECAUCHUTAGEM LTDA"/>
    <x v="6"/>
    <d v="2024-03-26T00:00:00"/>
    <d v="2024-05-26T00:00:00"/>
    <s v="'49094"/>
    <s v="2 | 3"/>
    <x v="9"/>
    <x v="0"/>
    <n v="-1955.57"/>
    <x v="147"/>
    <x v="145"/>
    <s v="REF: TORO ORÃ‡AMENTO 23601"/>
    <x v="10"/>
    <x v="0"/>
    <x v="0"/>
    <n v="7001"/>
    <x v="11"/>
    <n v="70012"/>
    <s v="OFICINA (Extraordinário)"/>
    <x v="0"/>
    <x v="1"/>
    <x v="9"/>
    <x v="9"/>
    <x v="12"/>
    <x v="12"/>
  </r>
  <r>
    <x v="9"/>
    <s v="TORO RECAUCHUTAGEM LTDA"/>
    <x v="6"/>
    <d v="2024-03-26T00:00:00"/>
    <d v="2024-06-26T00:00:00"/>
    <s v="'49094"/>
    <s v="3 | 3"/>
    <x v="9"/>
    <x v="0"/>
    <n v="-1955.56"/>
    <x v="147"/>
    <x v="145"/>
    <s v="REF: TORO ORÃ‡AMENTO 23601"/>
    <x v="10"/>
    <x v="0"/>
    <x v="0"/>
    <n v="7001"/>
    <x v="11"/>
    <n v="70012"/>
    <s v="OFICINA (Extraordinário)"/>
    <x v="0"/>
    <x v="1"/>
    <x v="9"/>
    <x v="9"/>
    <x v="12"/>
    <x v="12"/>
  </r>
  <r>
    <x v="9"/>
    <s v="TORO RECAUCHUTAGEM LTDA"/>
    <x v="7"/>
    <d v="2024-04-02T00:00:00"/>
    <d v="2024-05-11T00:00:00"/>
    <s v="'49160"/>
    <s v="1 | 2"/>
    <x v="10"/>
    <x v="0"/>
    <n v="-1498.03"/>
    <x v="147"/>
    <x v="145"/>
    <s v="REF: RECAPAGEM TORO ORÃ‡ 23699"/>
    <x v="10"/>
    <x v="0"/>
    <x v="0"/>
    <n v="7001"/>
    <x v="11"/>
    <n v="70012"/>
    <s v="OFICINA (Extraordinário)"/>
    <x v="0"/>
    <x v="3"/>
    <x v="9"/>
    <x v="9"/>
    <x v="12"/>
    <x v="12"/>
  </r>
  <r>
    <x v="9"/>
    <s v="TORO RECAUCHUTAGEM LTDA"/>
    <x v="7"/>
    <d v="2024-04-02T00:00:00"/>
    <d v="2024-06-11T00:00:00"/>
    <s v="'49160"/>
    <s v="2 | 2"/>
    <x v="10"/>
    <x v="0"/>
    <n v="-1498.04"/>
    <x v="147"/>
    <x v="145"/>
    <s v="REF: RECAPAGEM TORO ORÃ‡ 23699"/>
    <x v="10"/>
    <x v="0"/>
    <x v="0"/>
    <n v="7001"/>
    <x v="11"/>
    <n v="70012"/>
    <s v="OFICINA (Extraordinário)"/>
    <x v="0"/>
    <x v="3"/>
    <x v="9"/>
    <x v="9"/>
    <x v="12"/>
    <x v="12"/>
  </r>
  <r>
    <x v="9"/>
    <s v="TORO RECAUCHUTAGEM LTDA"/>
    <x v="7"/>
    <d v="2024-04-02T00:00:00"/>
    <d v="2024-07-11T00:00:00"/>
    <s v="'49160"/>
    <s v="3 | 2"/>
    <x v="10"/>
    <x v="0"/>
    <n v="-1498.03"/>
    <x v="147"/>
    <x v="145"/>
    <s v="REF: RECAPAGEM TORO ORÃ‡ 23699"/>
    <x v="10"/>
    <x v="0"/>
    <x v="0"/>
    <n v="7001"/>
    <x v="11"/>
    <n v="70012"/>
    <s v="OFICINA (Extraordinário)"/>
    <x v="0"/>
    <x v="3"/>
    <x v="9"/>
    <x v="9"/>
    <x v="12"/>
    <x v="12"/>
  </r>
  <r>
    <x v="9"/>
    <s v="TORO RECAUCHUTAGEM LTDA"/>
    <x v="7"/>
    <d v="2024-04-08T00:00:00"/>
    <d v="2024-05-11T00:00:00"/>
    <s v="'49224"/>
    <s v="1 | 3"/>
    <x v="10"/>
    <x v="0"/>
    <n v="-1240.17"/>
    <x v="147"/>
    <x v="145"/>
    <s v="REF: TORO ORÃ‡ 23783"/>
    <x v="10"/>
    <x v="0"/>
    <x v="0"/>
    <n v="7001"/>
    <x v="11"/>
    <n v="70012"/>
    <s v="OFICINA (Extraordinário)"/>
    <x v="0"/>
    <x v="3"/>
    <x v="9"/>
    <x v="9"/>
    <x v="12"/>
    <x v="12"/>
  </r>
  <r>
    <x v="9"/>
    <s v="TORO RECAUCHUTAGEM LTDA"/>
    <x v="7"/>
    <d v="2024-04-08T00:00:00"/>
    <d v="2024-06-11T00:00:00"/>
    <s v="'49224"/>
    <s v="2 | 3"/>
    <x v="10"/>
    <x v="0"/>
    <n v="-1240.17"/>
    <x v="147"/>
    <x v="145"/>
    <s v="REF: TORO ORÃ‡ 23783"/>
    <x v="10"/>
    <x v="0"/>
    <x v="0"/>
    <n v="7001"/>
    <x v="11"/>
    <n v="70012"/>
    <s v="OFICINA (Extraordinário)"/>
    <x v="0"/>
    <x v="3"/>
    <x v="9"/>
    <x v="9"/>
    <x v="12"/>
    <x v="12"/>
  </r>
  <r>
    <x v="9"/>
    <s v="TORO RECAUCHUTAGEM LTDA"/>
    <x v="7"/>
    <d v="2024-04-08T00:00:00"/>
    <d v="2024-07-11T00:00:00"/>
    <s v="'49224"/>
    <s v="3 | 3"/>
    <x v="10"/>
    <x v="0"/>
    <n v="-1240.1600000000001"/>
    <x v="147"/>
    <x v="145"/>
    <s v="REF: TORO ORÃ‡ 23783"/>
    <x v="10"/>
    <x v="0"/>
    <x v="0"/>
    <n v="7001"/>
    <x v="11"/>
    <n v="70012"/>
    <s v="OFICINA (Extraordinário)"/>
    <x v="0"/>
    <x v="3"/>
    <x v="9"/>
    <x v="9"/>
    <x v="12"/>
    <x v="12"/>
  </r>
  <r>
    <x v="9"/>
    <s v="TORO RECAUCHUTAGEM LTDA"/>
    <x v="7"/>
    <d v="2024-04-10T00:00:00"/>
    <d v="2024-05-11T00:00:00"/>
    <s v="'49255"/>
    <s v="1 | 3"/>
    <x v="9"/>
    <x v="0"/>
    <n v="-1707.53"/>
    <x v="147"/>
    <x v="145"/>
    <s v="REF: RECAPAGEM TORO ORÃ‡ 23806"/>
    <x v="10"/>
    <x v="0"/>
    <x v="0"/>
    <n v="7001"/>
    <x v="11"/>
    <n v="70012"/>
    <s v="OFICINA (Extraordinário)"/>
    <x v="0"/>
    <x v="3"/>
    <x v="9"/>
    <x v="9"/>
    <x v="12"/>
    <x v="12"/>
  </r>
  <r>
    <x v="9"/>
    <s v="TORO RECAUCHUTAGEM LTDA"/>
    <x v="7"/>
    <d v="2024-04-10T00:00:00"/>
    <d v="2024-06-11T00:00:00"/>
    <s v="'49255"/>
    <s v="2 | 3"/>
    <x v="9"/>
    <x v="0"/>
    <n v="-1707.53"/>
    <x v="147"/>
    <x v="145"/>
    <s v="REF: RECAPAGEM TORO ORÃ‡ 23806"/>
    <x v="10"/>
    <x v="0"/>
    <x v="0"/>
    <n v="7001"/>
    <x v="11"/>
    <n v="70012"/>
    <s v="OFICINA (Extraordinário)"/>
    <x v="0"/>
    <x v="3"/>
    <x v="9"/>
    <x v="9"/>
    <x v="12"/>
    <x v="12"/>
  </r>
  <r>
    <x v="9"/>
    <s v="TORO RECAUCHUTAGEM LTDA"/>
    <x v="7"/>
    <d v="2024-04-10T00:00:00"/>
    <d v="2024-07-11T00:00:00"/>
    <s v="'49255"/>
    <s v="3 | 3"/>
    <x v="9"/>
    <x v="0"/>
    <n v="-1707.54"/>
    <x v="147"/>
    <x v="145"/>
    <s v="REF: RECAPAGEM TORO ORÃ‡ 23806"/>
    <x v="10"/>
    <x v="0"/>
    <x v="0"/>
    <n v="7001"/>
    <x v="11"/>
    <n v="70012"/>
    <s v="OFICINA (Extraordinário)"/>
    <x v="0"/>
    <x v="3"/>
    <x v="9"/>
    <x v="9"/>
    <x v="12"/>
    <x v="12"/>
  </r>
  <r>
    <x v="9"/>
    <s v="TORO RECAUCHUTAGEM LTDA"/>
    <x v="7"/>
    <d v="2024-04-16T00:00:00"/>
    <d v="2024-05-16T00:00:00"/>
    <s v="'49331"/>
    <s v="1 | 1"/>
    <x v="9"/>
    <x v="0"/>
    <n v="-1717.1"/>
    <x v="147"/>
    <x v="145"/>
    <s v="REF: RECAPAGEM TORO ORÃ‡ 23874"/>
    <x v="10"/>
    <x v="0"/>
    <x v="0"/>
    <n v="7001"/>
    <x v="11"/>
    <n v="70012"/>
    <s v="OFICINA (Extraordinário)"/>
    <x v="0"/>
    <x v="3"/>
    <x v="9"/>
    <x v="9"/>
    <x v="12"/>
    <x v="12"/>
  </r>
  <r>
    <x v="9"/>
    <s v="TORO RECAUCHUTAGEM LTDA"/>
    <x v="7"/>
    <d v="2024-04-16T00:00:00"/>
    <d v="2024-06-16T00:00:00"/>
    <s v="'49331"/>
    <s v="2 | 1"/>
    <x v="9"/>
    <x v="0"/>
    <n v="-1717.1"/>
    <x v="147"/>
    <x v="145"/>
    <s v="REF: RECAPAGEM TORO ORÃ‡ 23874"/>
    <x v="10"/>
    <x v="0"/>
    <x v="0"/>
    <n v="7001"/>
    <x v="11"/>
    <n v="70012"/>
    <s v="OFICINA (Extraordinário)"/>
    <x v="0"/>
    <x v="3"/>
    <x v="9"/>
    <x v="9"/>
    <x v="12"/>
    <x v="12"/>
  </r>
  <r>
    <x v="9"/>
    <s v="TORO RECAUCHUTAGEM LTDA"/>
    <x v="7"/>
    <d v="2024-04-16T00:00:00"/>
    <d v="2024-07-16T00:00:00"/>
    <s v="'49331"/>
    <s v="3 | 1"/>
    <x v="9"/>
    <x v="0"/>
    <n v="-1717.1"/>
    <x v="147"/>
    <x v="145"/>
    <s v="REF: RECAPAGEM TORO ORÃ‡ 23874"/>
    <x v="10"/>
    <x v="0"/>
    <x v="0"/>
    <n v="7001"/>
    <x v="11"/>
    <n v="70012"/>
    <s v="OFICINA (Extraordinário)"/>
    <x v="0"/>
    <x v="3"/>
    <x v="9"/>
    <x v="9"/>
    <x v="12"/>
    <x v="12"/>
  </r>
  <r>
    <x v="9"/>
    <s v="TORO RECAUCHUTAGEM LTDA"/>
    <x v="7"/>
    <d v="2024-04-19T00:00:00"/>
    <d v="2024-05-19T00:00:00"/>
    <s v="'49373"/>
    <s v="1 | 3"/>
    <x v="10"/>
    <x v="0"/>
    <n v="-744.1"/>
    <x v="147"/>
    <x v="145"/>
    <s v="REF:  TORO ORÃ‡  23947"/>
    <x v="10"/>
    <x v="0"/>
    <x v="0"/>
    <n v="7001"/>
    <x v="11"/>
    <n v="70012"/>
    <s v="OFICINA (Extraordinário)"/>
    <x v="0"/>
    <x v="3"/>
    <x v="9"/>
    <x v="9"/>
    <x v="12"/>
    <x v="12"/>
  </r>
  <r>
    <x v="9"/>
    <s v="TORO RECAUCHUTAGEM LTDA"/>
    <x v="7"/>
    <d v="2024-04-19T00:00:00"/>
    <d v="2024-06-18T00:00:00"/>
    <s v="'49373"/>
    <s v="2 | 3"/>
    <x v="10"/>
    <x v="0"/>
    <n v="-744.1"/>
    <x v="147"/>
    <x v="145"/>
    <s v="REF:  TORO ORÃ‡  23947"/>
    <x v="10"/>
    <x v="0"/>
    <x v="0"/>
    <n v="7001"/>
    <x v="11"/>
    <n v="70012"/>
    <s v="OFICINA (Extraordinário)"/>
    <x v="0"/>
    <x v="3"/>
    <x v="9"/>
    <x v="9"/>
    <x v="12"/>
    <x v="12"/>
  </r>
  <r>
    <x v="9"/>
    <s v="TORO RECAUCHUTAGEM LTDA"/>
    <x v="7"/>
    <d v="2024-04-19T00:00:00"/>
    <d v="2024-07-18T00:00:00"/>
    <s v="'49373"/>
    <s v="3 | 3"/>
    <x v="10"/>
    <x v="0"/>
    <n v="-744.1"/>
    <x v="147"/>
    <x v="145"/>
    <s v="REF:  TORO ORÃ‡  23947"/>
    <x v="10"/>
    <x v="0"/>
    <x v="0"/>
    <n v="7001"/>
    <x v="11"/>
    <n v="70012"/>
    <s v="OFICINA (Extraordinário)"/>
    <x v="0"/>
    <x v="3"/>
    <x v="9"/>
    <x v="9"/>
    <x v="12"/>
    <x v="12"/>
  </r>
  <r>
    <x v="9"/>
    <s v="TORO RECAUCHUTAGEM LTDA"/>
    <x v="7"/>
    <d v="2024-04-22T00:00:00"/>
    <d v="2024-05-22T00:00:00"/>
    <s v="'49393"/>
    <s v="1 | 3"/>
    <x v="10"/>
    <x v="0"/>
    <n v="-1201.9000000000001"/>
    <x v="147"/>
    <x v="145"/>
    <s v="REF: TORO ORÃ‡ 23999"/>
    <x v="10"/>
    <x v="0"/>
    <x v="0"/>
    <n v="7001"/>
    <x v="11"/>
    <n v="70012"/>
    <s v="OFICINA (Extraordinário)"/>
    <x v="0"/>
    <x v="3"/>
    <x v="9"/>
    <x v="9"/>
    <x v="12"/>
    <x v="12"/>
  </r>
  <r>
    <x v="9"/>
    <s v="TORO RECAUCHUTAGEM LTDA"/>
    <x v="7"/>
    <d v="2024-04-22T00:00:00"/>
    <d v="2024-06-21T00:00:00"/>
    <s v="'49393"/>
    <s v="2 | 3"/>
    <x v="10"/>
    <x v="0"/>
    <n v="-1201.9000000000001"/>
    <x v="147"/>
    <x v="145"/>
    <s v="REF: TORO ORÃ‡ 23999"/>
    <x v="10"/>
    <x v="0"/>
    <x v="0"/>
    <n v="7001"/>
    <x v="11"/>
    <n v="70012"/>
    <s v="OFICINA (Extraordinário)"/>
    <x v="0"/>
    <x v="3"/>
    <x v="9"/>
    <x v="9"/>
    <x v="12"/>
    <x v="12"/>
  </r>
  <r>
    <x v="9"/>
    <s v="TORO RECAUCHUTAGEM LTDA"/>
    <x v="7"/>
    <d v="2024-04-22T00:00:00"/>
    <d v="2024-07-21T00:00:00"/>
    <s v="'49393"/>
    <s v="3 | 3"/>
    <x v="10"/>
    <x v="0"/>
    <n v="-1201.9000000000001"/>
    <x v="147"/>
    <x v="145"/>
    <s v="REF: TORO ORÃ‡ 23999"/>
    <x v="10"/>
    <x v="0"/>
    <x v="0"/>
    <n v="7001"/>
    <x v="11"/>
    <n v="70012"/>
    <s v="OFICINA (Extraordinário)"/>
    <x v="0"/>
    <x v="3"/>
    <x v="9"/>
    <x v="9"/>
    <x v="12"/>
    <x v="12"/>
  </r>
  <r>
    <x v="9"/>
    <s v="TORO RECAUCHUTAGEM LTDA"/>
    <x v="7"/>
    <d v="2024-04-24T00:00:00"/>
    <d v="2024-05-24T00:00:00"/>
    <s v="'49408"/>
    <s v="1 | 3"/>
    <x v="10"/>
    <x v="0"/>
    <n v="-1440.37"/>
    <x v="147"/>
    <x v="145"/>
    <s v="REF: TORO ORÃ‡ 24015"/>
    <x v="10"/>
    <x v="0"/>
    <x v="0"/>
    <n v="7001"/>
    <x v="11"/>
    <n v="70012"/>
    <s v="OFICINA (Extraordinário)"/>
    <x v="0"/>
    <x v="3"/>
    <x v="9"/>
    <x v="9"/>
    <x v="12"/>
    <x v="12"/>
  </r>
  <r>
    <x v="9"/>
    <s v="TORO RECAUCHUTAGEM LTDA"/>
    <x v="7"/>
    <d v="2024-04-24T00:00:00"/>
    <d v="2024-06-24T00:00:00"/>
    <s v="'49408"/>
    <s v="2 | 3"/>
    <x v="10"/>
    <x v="0"/>
    <n v="-1440.37"/>
    <x v="147"/>
    <x v="145"/>
    <s v="REF: TORO ORÃ‡ 24015"/>
    <x v="10"/>
    <x v="0"/>
    <x v="0"/>
    <n v="7001"/>
    <x v="11"/>
    <n v="70012"/>
    <s v="OFICINA (Extraordinário)"/>
    <x v="0"/>
    <x v="3"/>
    <x v="9"/>
    <x v="9"/>
    <x v="12"/>
    <x v="12"/>
  </r>
  <r>
    <x v="9"/>
    <s v="TORO RECAUCHUTAGEM LTDA"/>
    <x v="7"/>
    <d v="2024-04-24T00:00:00"/>
    <d v="2024-07-24T00:00:00"/>
    <s v="'49408"/>
    <s v="3 | 3"/>
    <x v="10"/>
    <x v="0"/>
    <n v="-1440.36"/>
    <x v="147"/>
    <x v="145"/>
    <s v="REF: TORO ORÃ‡ 24015"/>
    <x v="10"/>
    <x v="0"/>
    <x v="0"/>
    <n v="7001"/>
    <x v="11"/>
    <n v="70012"/>
    <s v="OFICINA (Extraordinário)"/>
    <x v="0"/>
    <x v="3"/>
    <x v="9"/>
    <x v="9"/>
    <x v="12"/>
    <x v="12"/>
  </r>
  <r>
    <x v="9"/>
    <s v="TORO RECAUCHUTAGEM LTDA"/>
    <x v="7"/>
    <d v="2024-04-26T00:00:00"/>
    <d v="2024-05-26T00:00:00"/>
    <s v="'49422"/>
    <s v="1 | 3"/>
    <x v="10"/>
    <x v="0"/>
    <n v="-1212"/>
    <x v="147"/>
    <x v="145"/>
    <s v="REF: TORO ORÃ‡AMENTO 24053"/>
    <x v="10"/>
    <x v="0"/>
    <x v="0"/>
    <n v="7001"/>
    <x v="11"/>
    <n v="70012"/>
    <s v="OFICINA (Extraordinário)"/>
    <x v="0"/>
    <x v="3"/>
    <x v="9"/>
    <x v="9"/>
    <x v="12"/>
    <x v="12"/>
  </r>
  <r>
    <x v="9"/>
    <s v="TORO RECAUCHUTAGEM LTDA"/>
    <x v="7"/>
    <d v="2024-04-26T00:00:00"/>
    <d v="2024-06-25T00:00:00"/>
    <s v="'49422"/>
    <s v="2 | 3"/>
    <x v="10"/>
    <x v="0"/>
    <n v="-1211.2"/>
    <x v="147"/>
    <x v="145"/>
    <s v="REF: TORO ORÃ‡AMENTO 24053"/>
    <x v="10"/>
    <x v="0"/>
    <x v="0"/>
    <n v="7001"/>
    <x v="11"/>
    <n v="70012"/>
    <s v="OFICINA (Extraordinário)"/>
    <x v="0"/>
    <x v="3"/>
    <x v="9"/>
    <x v="9"/>
    <x v="12"/>
    <x v="12"/>
  </r>
  <r>
    <x v="9"/>
    <s v="TORO RECAUCHUTAGEM LTDA"/>
    <x v="7"/>
    <d v="2024-04-26T00:00:00"/>
    <d v="2024-07-25T00:00:00"/>
    <s v="'49422"/>
    <s v="3 | 3"/>
    <x v="10"/>
    <x v="0"/>
    <n v="-1211.2"/>
    <x v="147"/>
    <x v="145"/>
    <s v="REF: TORO ORÃ‡AMENTO 24053"/>
    <x v="10"/>
    <x v="0"/>
    <x v="0"/>
    <n v="7001"/>
    <x v="11"/>
    <n v="70012"/>
    <s v="OFICINA (Extraordinário)"/>
    <x v="0"/>
    <x v="3"/>
    <x v="9"/>
    <x v="9"/>
    <x v="12"/>
    <x v="12"/>
  </r>
  <r>
    <x v="9"/>
    <s v="TORO RECAUCHUTAGEM LTDA"/>
    <x v="8"/>
    <d v="2024-05-02T00:00:00"/>
    <d v="2024-06-11T00:00:00"/>
    <s v="'49468"/>
    <s v="1 | 1"/>
    <x v="10"/>
    <x v="0"/>
    <n v="-953.87"/>
    <x v="147"/>
    <x v="145"/>
    <s v="REF: TORO ORÃ‡ 24111"/>
    <x v="10"/>
    <x v="0"/>
    <x v="0"/>
    <n v="7001"/>
    <x v="11"/>
    <n v="70012"/>
    <s v="OFICINA (Extraordinário)"/>
    <x v="0"/>
    <x v="3"/>
    <x v="9"/>
    <x v="9"/>
    <x v="12"/>
    <x v="12"/>
  </r>
  <r>
    <x v="9"/>
    <s v="TORO RECAUCHUTAGEM LTDA"/>
    <x v="8"/>
    <d v="2024-05-02T00:00:00"/>
    <d v="2024-07-11T00:00:00"/>
    <s v="'49468"/>
    <s v="2 | 1"/>
    <x v="10"/>
    <x v="0"/>
    <n v="-953.87"/>
    <x v="147"/>
    <x v="145"/>
    <s v="REF: TORO ORÃ‡ 24111"/>
    <x v="10"/>
    <x v="0"/>
    <x v="0"/>
    <n v="7001"/>
    <x v="11"/>
    <n v="70012"/>
    <s v="OFICINA (Extraordinário)"/>
    <x v="0"/>
    <x v="3"/>
    <x v="9"/>
    <x v="9"/>
    <x v="12"/>
    <x v="12"/>
  </r>
  <r>
    <x v="9"/>
    <s v="TORO RECAUCHUTAGEM LTDA"/>
    <x v="8"/>
    <d v="2024-05-02T00:00:00"/>
    <d v="2024-08-11T00:00:00"/>
    <s v="'49468"/>
    <s v="3 | 1"/>
    <x v="10"/>
    <x v="0"/>
    <n v="-953.86"/>
    <x v="147"/>
    <x v="145"/>
    <s v="REF: TORO ORÃ‡ 24111"/>
    <x v="10"/>
    <x v="0"/>
    <x v="0"/>
    <n v="7001"/>
    <x v="11"/>
    <n v="70012"/>
    <s v="OFICINA (Extraordinário)"/>
    <x v="0"/>
    <x v="3"/>
    <x v="9"/>
    <x v="9"/>
    <x v="12"/>
    <x v="12"/>
  </r>
  <r>
    <x v="9"/>
    <s v="TORO RECAUCHUTAGEM LTDA"/>
    <x v="8"/>
    <d v="2024-05-06T00:00:00"/>
    <d v="2024-06-06T00:00:00"/>
    <s v="'49513"/>
    <s v="1 | 1"/>
    <x v="10"/>
    <x v="0"/>
    <n v="-1440.37"/>
    <x v="147"/>
    <x v="145"/>
    <s v="REF: RECAPAGEM TORO ORÃ‡  24159/24160"/>
    <x v="10"/>
    <x v="0"/>
    <x v="0"/>
    <n v="7001"/>
    <x v="11"/>
    <n v="70012"/>
    <s v="OFICINA (Extraordinário)"/>
    <x v="0"/>
    <x v="3"/>
    <x v="9"/>
    <x v="9"/>
    <x v="12"/>
    <x v="12"/>
  </r>
  <r>
    <x v="9"/>
    <s v="TORO RECAUCHUTAGEM LTDA"/>
    <x v="8"/>
    <d v="2024-05-06T00:00:00"/>
    <d v="2024-07-06T00:00:00"/>
    <s v="'49513"/>
    <s v="2 | 1"/>
    <x v="10"/>
    <x v="0"/>
    <n v="-1440.37"/>
    <x v="147"/>
    <x v="145"/>
    <s v="REF: RECAPAGEM TORO ORÃ‡  24159/24160"/>
    <x v="10"/>
    <x v="0"/>
    <x v="0"/>
    <n v="7001"/>
    <x v="11"/>
    <n v="70012"/>
    <s v="OFICINA (Extraordinário)"/>
    <x v="0"/>
    <x v="3"/>
    <x v="9"/>
    <x v="9"/>
    <x v="12"/>
    <x v="12"/>
  </r>
  <r>
    <x v="9"/>
    <s v="TORO RECAUCHUTAGEM LTDA"/>
    <x v="8"/>
    <d v="2024-05-06T00:00:00"/>
    <d v="2024-08-06T00:00:00"/>
    <s v="'49513"/>
    <s v="3 | 1"/>
    <x v="10"/>
    <x v="0"/>
    <n v="-1440.36"/>
    <x v="147"/>
    <x v="145"/>
    <s v="REF: RECAPAGEM TORO ORÃ‡  24159/24160"/>
    <x v="10"/>
    <x v="0"/>
    <x v="0"/>
    <n v="7001"/>
    <x v="11"/>
    <n v="70012"/>
    <s v="OFICINA (Extraordinário)"/>
    <x v="0"/>
    <x v="3"/>
    <x v="9"/>
    <x v="9"/>
    <x v="12"/>
    <x v="12"/>
  </r>
  <r>
    <x v="9"/>
    <s v="TORO RECAUCHUTAGEM LTDA"/>
    <x v="8"/>
    <d v="2024-05-09T00:00:00"/>
    <d v="2024-06-09T00:00:00"/>
    <s v="'49555"/>
    <s v="1 | 3"/>
    <x v="10"/>
    <x v="0"/>
    <n v="-982.57"/>
    <x v="147"/>
    <x v="145"/>
    <s v="REF: RECAPAGEM TORO ORÃ‡ 24165 / 24215"/>
    <x v="10"/>
    <x v="0"/>
    <x v="0"/>
    <n v="7001"/>
    <x v="11"/>
    <n v="70012"/>
    <s v="OFICINA (Extraordinário)"/>
    <x v="0"/>
    <x v="3"/>
    <x v="9"/>
    <x v="9"/>
    <x v="12"/>
    <x v="12"/>
  </r>
  <r>
    <x v="9"/>
    <s v="TORO RECAUCHUTAGEM LTDA"/>
    <x v="8"/>
    <d v="2024-05-09T00:00:00"/>
    <d v="2024-07-09T00:00:00"/>
    <s v="'49555"/>
    <s v="2 | 3"/>
    <x v="10"/>
    <x v="0"/>
    <n v="-982.57"/>
    <x v="147"/>
    <x v="145"/>
    <s v="REF: RECAPAGEM TORO ORÃ‡ 24165 / 24215"/>
    <x v="10"/>
    <x v="0"/>
    <x v="0"/>
    <n v="7001"/>
    <x v="11"/>
    <n v="70012"/>
    <s v="OFICINA (Extraordinário)"/>
    <x v="0"/>
    <x v="3"/>
    <x v="9"/>
    <x v="9"/>
    <x v="12"/>
    <x v="12"/>
  </r>
  <r>
    <x v="9"/>
    <s v="TORO RECAUCHUTAGEM LTDA"/>
    <x v="8"/>
    <d v="2024-05-09T00:00:00"/>
    <d v="2024-08-09T00:00:00"/>
    <s v="'49555"/>
    <s v="3 | 3"/>
    <x v="10"/>
    <x v="0"/>
    <n v="-982.56"/>
    <x v="147"/>
    <x v="145"/>
    <s v="REF: RECAPAGEM TORO ORÃ‡ 24165 / 24215"/>
    <x v="10"/>
    <x v="0"/>
    <x v="0"/>
    <n v="7001"/>
    <x v="11"/>
    <n v="70012"/>
    <s v="OFICINA (Extraordinário)"/>
    <x v="0"/>
    <x v="3"/>
    <x v="9"/>
    <x v="9"/>
    <x v="12"/>
    <x v="12"/>
  </r>
  <r>
    <x v="9"/>
    <s v="TORO RECAUCHUTAGEM LTDA"/>
    <x v="8"/>
    <d v="2024-05-15T00:00:00"/>
    <d v="2024-06-14T00:00:00"/>
    <s v="'49613"/>
    <s v="1 | 3"/>
    <x v="10"/>
    <x v="0"/>
    <n v="-486.5"/>
    <x v="147"/>
    <x v="145"/>
    <s v="REF,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TORO RECAUCHUTAGEM LTDA"/>
    <x v="8"/>
    <d v="2024-05-15T00:00:00"/>
    <d v="2024-07-14T00:00:00"/>
    <s v="'49613"/>
    <s v="2 | 3"/>
    <x v="10"/>
    <x v="0"/>
    <n v="-486.5"/>
    <x v="147"/>
    <x v="145"/>
    <s v="REF,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TORO RECAUCHUTAGEM LTDA"/>
    <x v="8"/>
    <d v="2024-05-15T00:00:00"/>
    <d v="2024-08-13T00:00:00"/>
    <s v="'49613"/>
    <s v="3 | 3"/>
    <x v="10"/>
    <x v="0"/>
    <n v="-486.5"/>
    <x v="147"/>
    <x v="145"/>
    <s v="REF,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TORO RECAUCHUTAGEM LTDA"/>
    <x v="8"/>
    <d v="2024-05-21T00:00:00"/>
    <d v="2024-06-20T00:00:00"/>
    <s v="'49657"/>
    <s v="1 | 3"/>
    <x v="10"/>
    <x v="0"/>
    <n v="-2022.8"/>
    <x v="147"/>
    <x v="145"/>
    <s v="REF:  TORO ORÃ‡AMENTO 24320"/>
    <x v="10"/>
    <x v="0"/>
    <x v="0"/>
    <n v="7001"/>
    <x v="11"/>
    <n v="70012"/>
    <s v="OFICINA (Extraordinário)"/>
    <x v="0"/>
    <x v="3"/>
    <x v="9"/>
    <x v="9"/>
    <x v="12"/>
    <x v="12"/>
  </r>
  <r>
    <x v="9"/>
    <s v="TORO RECAUCHUTAGEM LTDA"/>
    <x v="8"/>
    <d v="2024-05-21T00:00:00"/>
    <d v="2024-07-20T00:00:00"/>
    <s v="'49657"/>
    <s v="2 | 3"/>
    <x v="10"/>
    <x v="0"/>
    <n v="-2022.8"/>
    <x v="147"/>
    <x v="145"/>
    <s v="REF:  TORO ORÃ‡AMENTO 24320"/>
    <x v="10"/>
    <x v="0"/>
    <x v="0"/>
    <n v="7001"/>
    <x v="11"/>
    <n v="70012"/>
    <s v="OFICINA (Extraordinário)"/>
    <x v="0"/>
    <x v="3"/>
    <x v="9"/>
    <x v="9"/>
    <x v="12"/>
    <x v="12"/>
  </r>
  <r>
    <x v="9"/>
    <s v="TORO RECAUCHUTAGEM LTDA"/>
    <x v="8"/>
    <d v="2024-05-21T00:00:00"/>
    <d v="2024-08-19T00:00:00"/>
    <s v="'49657"/>
    <s v="3 | 3"/>
    <x v="10"/>
    <x v="0"/>
    <n v="-2022.8"/>
    <x v="147"/>
    <x v="145"/>
    <s v="REF:  TORO ORÃ‡AMENTO 24320"/>
    <x v="10"/>
    <x v="0"/>
    <x v="0"/>
    <n v="7001"/>
    <x v="11"/>
    <n v="70012"/>
    <s v="OFICINA (Extraordinário)"/>
    <x v="0"/>
    <x v="3"/>
    <x v="9"/>
    <x v="9"/>
    <x v="12"/>
    <x v="12"/>
  </r>
  <r>
    <x v="9"/>
    <s v="TORO RECAUCHUTAGEM LTDA"/>
    <x v="8"/>
    <d v="2024-05-22T00:00:00"/>
    <d v="2024-06-21T00:00:00"/>
    <s v="'49667"/>
    <s v="1 | 3"/>
    <x v="10"/>
    <x v="0"/>
    <n v="-486.5"/>
    <x v="147"/>
    <x v="145"/>
    <s v="REF:  TORO ORÃ‡ 24348"/>
    <x v="10"/>
    <x v="0"/>
    <x v="0"/>
    <n v="7001"/>
    <x v="11"/>
    <n v="70012"/>
    <s v="OFICINA (Extraordinário)"/>
    <x v="0"/>
    <x v="3"/>
    <x v="9"/>
    <x v="9"/>
    <x v="12"/>
    <x v="12"/>
  </r>
  <r>
    <x v="9"/>
    <s v="TORO RECAUCHUTAGEM LTDA"/>
    <x v="8"/>
    <d v="2024-05-22T00:00:00"/>
    <d v="2024-07-21T00:00:00"/>
    <s v="'49667"/>
    <s v="2 | 3"/>
    <x v="10"/>
    <x v="0"/>
    <n v="-486.5"/>
    <x v="147"/>
    <x v="145"/>
    <s v="REF:  TORO ORÃ‡ 24348"/>
    <x v="10"/>
    <x v="0"/>
    <x v="0"/>
    <n v="7001"/>
    <x v="11"/>
    <n v="70012"/>
    <s v="OFICINA (Extraordinário)"/>
    <x v="0"/>
    <x v="3"/>
    <x v="9"/>
    <x v="9"/>
    <x v="12"/>
    <x v="12"/>
  </r>
  <r>
    <x v="9"/>
    <s v="TORO RECAUCHUTAGEM LTDA"/>
    <x v="8"/>
    <d v="2024-05-22T00:00:00"/>
    <d v="2024-08-20T00:00:00"/>
    <s v="'49667"/>
    <s v="3 | 3"/>
    <x v="10"/>
    <x v="0"/>
    <n v="-486.5"/>
    <x v="147"/>
    <x v="145"/>
    <s v="REF:  TORO ORÃ‡ 24348"/>
    <x v="10"/>
    <x v="0"/>
    <x v="0"/>
    <n v="7001"/>
    <x v="11"/>
    <n v="70012"/>
    <s v="OFICINA (Extraordinário)"/>
    <x v="0"/>
    <x v="3"/>
    <x v="9"/>
    <x v="9"/>
    <x v="12"/>
    <x v="12"/>
  </r>
  <r>
    <x v="9"/>
    <s v="TORO RECAUCHUTAGEM LTDA"/>
    <x v="8"/>
    <d v="2024-05-23T00:00:00"/>
    <d v="2024-06-23T00:00:00"/>
    <s v="'49693"/>
    <s v="1 | 3"/>
    <x v="10"/>
    <x v="0"/>
    <n v="-992.13"/>
    <x v="147"/>
    <x v="145"/>
    <s v="REF: TORO ORÃ‡. 24391"/>
    <x v="10"/>
    <x v="0"/>
    <x v="0"/>
    <n v="7001"/>
    <x v="11"/>
    <n v="70012"/>
    <s v="OFICINA (Extraordinário)"/>
    <x v="0"/>
    <x v="3"/>
    <x v="9"/>
    <x v="9"/>
    <x v="12"/>
    <x v="12"/>
  </r>
  <r>
    <x v="9"/>
    <s v="TORO RECAUCHUTAGEM LTDA"/>
    <x v="8"/>
    <d v="2024-05-23T00:00:00"/>
    <d v="2024-07-23T00:00:00"/>
    <s v="'49693"/>
    <s v="2 | 3"/>
    <x v="10"/>
    <x v="0"/>
    <n v="-992.13"/>
    <x v="147"/>
    <x v="145"/>
    <s v="REF: TORO ORÃ‡. 24391"/>
    <x v="10"/>
    <x v="0"/>
    <x v="0"/>
    <n v="7001"/>
    <x v="11"/>
    <n v="70012"/>
    <s v="OFICINA (Extraordinário)"/>
    <x v="0"/>
    <x v="3"/>
    <x v="9"/>
    <x v="9"/>
    <x v="12"/>
    <x v="12"/>
  </r>
  <r>
    <x v="9"/>
    <s v="TORO RECAUCHUTAGEM LTDA"/>
    <x v="8"/>
    <d v="2024-05-23T00:00:00"/>
    <d v="2024-08-23T00:00:00"/>
    <s v="'49693"/>
    <s v="3 | 3"/>
    <x v="10"/>
    <x v="0"/>
    <n v="-992.14"/>
    <x v="147"/>
    <x v="145"/>
    <s v="REF: TORO ORÃ‡. 24391"/>
    <x v="10"/>
    <x v="0"/>
    <x v="0"/>
    <n v="7001"/>
    <x v="11"/>
    <n v="70012"/>
    <s v="OFICINA (Extraordinário)"/>
    <x v="0"/>
    <x v="3"/>
    <x v="9"/>
    <x v="9"/>
    <x v="12"/>
    <x v="12"/>
  </r>
  <r>
    <x v="9"/>
    <s v="TORO RECAUCHUTAGEM LTDA"/>
    <x v="8"/>
    <d v="2024-05-31T00:00:00"/>
    <d v="2024-06-30T00:00:00"/>
    <s v="'49757"/>
    <s v="1 | 3"/>
    <x v="10"/>
    <x v="0"/>
    <n v="-1040.23"/>
    <x v="147"/>
    <x v="145"/>
    <s v="REF: TORO ORÃ‡AMENTO 24477"/>
    <x v="10"/>
    <x v="0"/>
    <x v="0"/>
    <n v="7001"/>
    <x v="11"/>
    <n v="70012"/>
    <s v="OFICINA (Extraordinário)"/>
    <x v="0"/>
    <x v="3"/>
    <x v="9"/>
    <x v="9"/>
    <x v="12"/>
    <x v="12"/>
  </r>
  <r>
    <x v="9"/>
    <s v="TORO RECAUCHUTAGEM LTDA"/>
    <x v="8"/>
    <d v="2024-05-31T00:00:00"/>
    <d v="2024-07-30T00:00:00"/>
    <s v="'49757"/>
    <s v="2 | 3"/>
    <x v="10"/>
    <x v="0"/>
    <n v="-1040.23"/>
    <x v="147"/>
    <x v="145"/>
    <s v="REF: TORO ORÃ‡AMENTO 24477"/>
    <x v="10"/>
    <x v="0"/>
    <x v="0"/>
    <n v="7001"/>
    <x v="11"/>
    <n v="70012"/>
    <s v="OFICINA (Extraordinário)"/>
    <x v="0"/>
    <x v="3"/>
    <x v="9"/>
    <x v="9"/>
    <x v="12"/>
    <x v="12"/>
  </r>
  <r>
    <x v="9"/>
    <s v="TORO RECAUCHUTAGEM LTDA"/>
    <x v="8"/>
    <d v="2024-05-31T00:00:00"/>
    <d v="2024-08-30T00:00:00"/>
    <s v="'49757"/>
    <s v="3 | 3"/>
    <x v="10"/>
    <x v="0"/>
    <n v="-1040.24"/>
    <x v="147"/>
    <x v="145"/>
    <s v="REF: TORO ORÃ‡AMENTO 24477"/>
    <x v="10"/>
    <x v="0"/>
    <x v="0"/>
    <n v="7001"/>
    <x v="11"/>
    <n v="70012"/>
    <s v="OFICINA (Extraordinário)"/>
    <x v="0"/>
    <x v="3"/>
    <x v="9"/>
    <x v="9"/>
    <x v="12"/>
    <x v="12"/>
  </r>
  <r>
    <x v="9"/>
    <s v="TORO RECAUCHUTAGEM LTDA"/>
    <x v="9"/>
    <d v="2024-06-10T00:00:00"/>
    <d v="2024-07-10T00:00:00"/>
    <s v="'49864"/>
    <s v="1 | 3"/>
    <x v="10"/>
    <x v="0"/>
    <n v="-792.2"/>
    <x v="147"/>
    <x v="145"/>
    <s v="REF: TORO ORÃ‡ 24571  "/>
    <x v="10"/>
    <x v="0"/>
    <x v="0"/>
    <n v="7001"/>
    <x v="11"/>
    <n v="70012"/>
    <s v="OFICINA (Extraordinário)"/>
    <x v="0"/>
    <x v="3"/>
    <x v="9"/>
    <x v="9"/>
    <x v="12"/>
    <x v="12"/>
  </r>
  <r>
    <x v="9"/>
    <s v="TORO RECAUCHUTAGEM LTDA"/>
    <x v="9"/>
    <d v="2024-06-10T00:00:00"/>
    <d v="2024-08-10T00:00:00"/>
    <s v="'49864"/>
    <s v="2 | 3"/>
    <x v="10"/>
    <x v="0"/>
    <n v="-792.2"/>
    <x v="147"/>
    <x v="145"/>
    <s v="REF: TORO ORÃ‡ 24571  "/>
    <x v="10"/>
    <x v="0"/>
    <x v="0"/>
    <n v="7001"/>
    <x v="11"/>
    <n v="70012"/>
    <s v="OFICINA (Extraordinário)"/>
    <x v="0"/>
    <x v="3"/>
    <x v="9"/>
    <x v="9"/>
    <x v="12"/>
    <x v="12"/>
  </r>
  <r>
    <x v="9"/>
    <s v="TORO RECAUCHUTAGEM LTDA"/>
    <x v="9"/>
    <d v="2024-06-10T00:00:00"/>
    <d v="2024-09-10T00:00:00"/>
    <s v="'49864"/>
    <s v="3 | 3"/>
    <x v="10"/>
    <x v="0"/>
    <n v="-792.2"/>
    <x v="147"/>
    <x v="145"/>
    <s v="REF: TORO ORÃ‡ 24571  "/>
    <x v="10"/>
    <x v="0"/>
    <x v="0"/>
    <n v="7001"/>
    <x v="11"/>
    <n v="70012"/>
    <s v="OFICINA (Extraordinário)"/>
    <x v="0"/>
    <x v="3"/>
    <x v="9"/>
    <x v="9"/>
    <x v="12"/>
    <x v="12"/>
  </r>
  <r>
    <x v="9"/>
    <s v="TORO RECAUCHUTAGEM LTDA"/>
    <x v="9"/>
    <d v="2024-06-19T00:00:00"/>
    <d v="2024-07-19T00:00:00"/>
    <s v="'49946"/>
    <s v="1 | 3"/>
    <x v="10"/>
    <x v="0"/>
    <n v="-553.73"/>
    <x v="147"/>
    <x v="145"/>
    <s v="REF:  TORO ORCAMENTO 24693"/>
    <x v="10"/>
    <x v="0"/>
    <x v="0"/>
    <n v="7001"/>
    <x v="11"/>
    <n v="70012"/>
    <s v="OFICINA (Extraordinário)"/>
    <x v="0"/>
    <x v="3"/>
    <x v="9"/>
    <x v="9"/>
    <x v="12"/>
    <x v="12"/>
  </r>
  <r>
    <x v="9"/>
    <s v="TORO RECAUCHUTAGEM LTDA"/>
    <x v="9"/>
    <d v="2024-06-19T00:00:00"/>
    <d v="2024-08-19T00:00:00"/>
    <s v="'49946"/>
    <s v="2 | 3"/>
    <x v="10"/>
    <x v="0"/>
    <n v="-553.73"/>
    <x v="147"/>
    <x v="145"/>
    <s v="REF:  TORO ORCAMENTO 24693"/>
    <x v="10"/>
    <x v="0"/>
    <x v="0"/>
    <n v="7001"/>
    <x v="11"/>
    <n v="70012"/>
    <s v="OFICINA (Extraordinário)"/>
    <x v="0"/>
    <x v="3"/>
    <x v="9"/>
    <x v="9"/>
    <x v="12"/>
    <x v="12"/>
  </r>
  <r>
    <x v="9"/>
    <s v="TORO RECAUCHUTAGEM LTDA"/>
    <x v="9"/>
    <d v="2024-06-19T00:00:00"/>
    <d v="2024-09-19T00:00:00"/>
    <s v="'49946"/>
    <s v="3 | 3"/>
    <x v="10"/>
    <x v="0"/>
    <n v="-553.74"/>
    <x v="147"/>
    <x v="145"/>
    <s v="REF:  TORO ORCAMENTO 24693"/>
    <x v="10"/>
    <x v="0"/>
    <x v="0"/>
    <n v="7001"/>
    <x v="11"/>
    <n v="70012"/>
    <s v="OFICINA (Extraordinário)"/>
    <x v="0"/>
    <x v="3"/>
    <x v="9"/>
    <x v="9"/>
    <x v="12"/>
    <x v="12"/>
  </r>
  <r>
    <x v="9"/>
    <s v="TORO RECAUCHUTAGEM LTDA"/>
    <x v="9"/>
    <d v="2024-06-20T00:00:00"/>
    <d v="2024-07-20T00:00:00"/>
    <s v="'49966"/>
    <s v="1 | 3"/>
    <x v="9"/>
    <x v="0"/>
    <n v="-476.93"/>
    <x v="147"/>
    <x v="145"/>
    <s v="REF: TORO OrÃ§amento 24749"/>
    <x v="10"/>
    <x v="0"/>
    <x v="0"/>
    <n v="7001"/>
    <x v="11"/>
    <n v="70012"/>
    <s v="OFICINA (Extraordinário)"/>
    <x v="0"/>
    <x v="3"/>
    <x v="9"/>
    <x v="9"/>
    <x v="12"/>
    <x v="12"/>
  </r>
  <r>
    <x v="9"/>
    <s v="TORO RECAUCHUTAGEM LTDA"/>
    <x v="9"/>
    <d v="2024-06-20T00:00:00"/>
    <d v="2024-08-20T00:00:00"/>
    <s v="'49966"/>
    <s v="2 | 3"/>
    <x v="9"/>
    <x v="0"/>
    <n v="-476.93"/>
    <x v="147"/>
    <x v="145"/>
    <s v="REF: TORO OrÃ§amento 24749"/>
    <x v="10"/>
    <x v="0"/>
    <x v="0"/>
    <n v="7001"/>
    <x v="11"/>
    <n v="70012"/>
    <s v="OFICINA (Extraordinário)"/>
    <x v="0"/>
    <x v="3"/>
    <x v="9"/>
    <x v="9"/>
    <x v="12"/>
    <x v="12"/>
  </r>
  <r>
    <x v="9"/>
    <s v="TORO RECAUCHUTAGEM LTDA"/>
    <x v="9"/>
    <d v="2024-06-20T00:00:00"/>
    <d v="2024-09-20T00:00:00"/>
    <s v="'49966"/>
    <s v="3 | 3"/>
    <x v="9"/>
    <x v="0"/>
    <n v="-476.94"/>
    <x v="147"/>
    <x v="145"/>
    <s v="REF: TORO OrÃ§amento 24749"/>
    <x v="10"/>
    <x v="0"/>
    <x v="0"/>
    <n v="7001"/>
    <x v="11"/>
    <n v="70012"/>
    <s v="OFICINA (Extraordinário)"/>
    <x v="0"/>
    <x v="3"/>
    <x v="9"/>
    <x v="9"/>
    <x v="12"/>
    <x v="12"/>
  </r>
  <r>
    <x v="9"/>
    <s v="TORO RECAUCHUTAGEM LTDA"/>
    <x v="9"/>
    <d v="2024-06-24T00:00:00"/>
    <d v="2024-07-24T00:00:00"/>
    <s v="'49989"/>
    <s v="1 | 3"/>
    <x v="10"/>
    <x v="0"/>
    <n v="-1440.37"/>
    <x v="147"/>
    <x v="145"/>
    <s v="REF: TORO ORÃ‡AMENTO 24788"/>
    <x v="10"/>
    <x v="0"/>
    <x v="0"/>
    <n v="7001"/>
    <x v="11"/>
    <n v="70012"/>
    <s v="OFICINA (Extraordinário)"/>
    <x v="0"/>
    <x v="3"/>
    <x v="9"/>
    <x v="9"/>
    <x v="12"/>
    <x v="12"/>
  </r>
  <r>
    <x v="9"/>
    <s v="TORO RECAUCHUTAGEM LTDA"/>
    <x v="9"/>
    <d v="2024-06-24T00:00:00"/>
    <d v="2024-08-23T00:00:00"/>
    <s v="'49989"/>
    <s v="2 | 3"/>
    <x v="10"/>
    <x v="0"/>
    <n v="-1440.37"/>
    <x v="147"/>
    <x v="145"/>
    <s v="REF: TORO ORÃ‡AMENTO 24788"/>
    <x v="10"/>
    <x v="0"/>
    <x v="0"/>
    <n v="7001"/>
    <x v="11"/>
    <n v="70012"/>
    <s v="OFICINA (Extraordinário)"/>
    <x v="0"/>
    <x v="3"/>
    <x v="9"/>
    <x v="9"/>
    <x v="12"/>
    <x v="12"/>
  </r>
  <r>
    <x v="9"/>
    <s v="TORO RECAUCHUTAGEM LTDA"/>
    <x v="9"/>
    <d v="2024-06-24T00:00:00"/>
    <d v="2024-09-22T00:00:00"/>
    <s v="'49989"/>
    <s v="3 | 3"/>
    <x v="10"/>
    <x v="0"/>
    <n v="-1440.36"/>
    <x v="147"/>
    <x v="145"/>
    <s v="REF: TORO ORÃ‡AMENTO 24788"/>
    <x v="10"/>
    <x v="0"/>
    <x v="0"/>
    <n v="7001"/>
    <x v="11"/>
    <n v="70012"/>
    <s v="OFICINA (Extraordinário)"/>
    <x v="0"/>
    <x v="3"/>
    <x v="9"/>
    <x v="9"/>
    <x v="12"/>
    <x v="12"/>
  </r>
  <r>
    <x v="9"/>
    <s v="TORO RECAUCHUTAGEM LTDA"/>
    <x v="9"/>
    <d v="2024-06-26T00:00:00"/>
    <d v="2024-07-26T00:00:00"/>
    <s v="'50016"/>
    <s v="1 | 3"/>
    <x v="10"/>
    <x v="0"/>
    <n v="-982.57"/>
    <x v="147"/>
    <x v="145"/>
    <s v="REF: TORO ORÃ‡AMENTO 24811"/>
    <x v="10"/>
    <x v="0"/>
    <x v="0"/>
    <n v="7001"/>
    <x v="11"/>
    <n v="70012"/>
    <s v="OFICINA (Extraordinário)"/>
    <x v="0"/>
    <x v="3"/>
    <x v="9"/>
    <x v="9"/>
    <x v="12"/>
    <x v="12"/>
  </r>
  <r>
    <x v="9"/>
    <s v="TORO RECAUCHUTAGEM LTDA"/>
    <x v="9"/>
    <d v="2024-06-26T00:00:00"/>
    <d v="2024-08-25T00:00:00"/>
    <s v="'50016"/>
    <s v="2 | 3"/>
    <x v="10"/>
    <x v="0"/>
    <n v="-982.57"/>
    <x v="147"/>
    <x v="145"/>
    <s v="REF: TORO ORÃ‡AMENTO 24811"/>
    <x v="10"/>
    <x v="0"/>
    <x v="0"/>
    <n v="7001"/>
    <x v="11"/>
    <n v="70012"/>
    <s v="OFICINA (Extraordinário)"/>
    <x v="0"/>
    <x v="3"/>
    <x v="9"/>
    <x v="9"/>
    <x v="12"/>
    <x v="12"/>
  </r>
  <r>
    <x v="9"/>
    <s v="TORO RECAUCHUTAGEM LTDA"/>
    <x v="9"/>
    <d v="2024-06-26T00:00:00"/>
    <d v="2024-09-24T00:00:00"/>
    <s v="'50016"/>
    <s v="3 | 3"/>
    <x v="10"/>
    <x v="0"/>
    <n v="-982.56"/>
    <x v="147"/>
    <x v="145"/>
    <s v="REF: TORO ORÃ‡AMENTO 24811"/>
    <x v="10"/>
    <x v="0"/>
    <x v="0"/>
    <n v="7001"/>
    <x v="11"/>
    <n v="70012"/>
    <s v="OFICINA (Extraordinário)"/>
    <x v="0"/>
    <x v="3"/>
    <x v="9"/>
    <x v="9"/>
    <x v="12"/>
    <x v="12"/>
  </r>
  <r>
    <x v="9"/>
    <s v="TORO RECAUCHUTAGEM LTDA"/>
    <x v="9"/>
    <d v="2024-06-28T00:00:00"/>
    <d v="2024-07-28T00:00:00"/>
    <s v="'50069"/>
    <s v="1 | 3"/>
    <x v="10"/>
    <x v="0"/>
    <n v="-2976.67"/>
    <x v="147"/>
    <x v="145"/>
    <s v="REF: TORO ORÃ‡ 24870"/>
    <x v="10"/>
    <x v="0"/>
    <x v="0"/>
    <n v="7001"/>
    <x v="11"/>
    <n v="70012"/>
    <s v="OFICINA (Extraordinário)"/>
    <x v="0"/>
    <x v="3"/>
    <x v="9"/>
    <x v="9"/>
    <x v="12"/>
    <x v="12"/>
  </r>
  <r>
    <x v="9"/>
    <s v="TORO RECAUCHUTAGEM LTDA"/>
    <x v="9"/>
    <d v="2024-06-28T00:00:00"/>
    <d v="2024-08-28T00:00:00"/>
    <s v="'50069"/>
    <s v="2 | 3"/>
    <x v="10"/>
    <x v="0"/>
    <n v="-2976.67"/>
    <x v="147"/>
    <x v="145"/>
    <s v="REF: TORO ORÃ‡ 24870"/>
    <x v="10"/>
    <x v="0"/>
    <x v="0"/>
    <n v="7001"/>
    <x v="11"/>
    <n v="70012"/>
    <s v="OFICINA (Extraordinário)"/>
    <x v="0"/>
    <x v="3"/>
    <x v="9"/>
    <x v="9"/>
    <x v="12"/>
    <x v="12"/>
  </r>
  <r>
    <x v="9"/>
    <s v="TORO RECAUCHUTAGEM LTDA"/>
    <x v="9"/>
    <d v="2024-06-28T00:00:00"/>
    <d v="2024-09-28T00:00:00"/>
    <s v="'50069"/>
    <s v="3 | 3"/>
    <x v="10"/>
    <x v="0"/>
    <n v="-2976.66"/>
    <x v="147"/>
    <x v="145"/>
    <s v="REF: TORO ORÃ‡ 24870"/>
    <x v="10"/>
    <x v="0"/>
    <x v="0"/>
    <n v="7001"/>
    <x v="11"/>
    <n v="70012"/>
    <s v="OFICINA (Extraordinário)"/>
    <x v="0"/>
    <x v="3"/>
    <x v="9"/>
    <x v="9"/>
    <x v="12"/>
    <x v="12"/>
  </r>
  <r>
    <x v="9"/>
    <s v="TORO RECAUCHUTAGEM LTDA"/>
    <x v="10"/>
    <d v="2024-07-08T00:00:00"/>
    <d v="2024-08-11T00:00:00"/>
    <s v="'50147"/>
    <s v="1 | 3"/>
    <x v="10"/>
    <x v="0"/>
    <n v="-849.87"/>
    <x v="147"/>
    <x v="145"/>
    <s v="REF: ORÃ‡AMENTO TORO 24972"/>
    <x v="10"/>
    <x v="0"/>
    <x v="0"/>
    <n v="7001"/>
    <x v="11"/>
    <n v="70012"/>
    <s v="OFICINA (Extraordinário)"/>
    <x v="0"/>
    <x v="4"/>
    <x v="9"/>
    <x v="9"/>
    <x v="12"/>
    <x v="12"/>
  </r>
  <r>
    <x v="9"/>
    <s v="TORO RECAUCHUTAGEM LTDA"/>
    <x v="10"/>
    <d v="2024-07-08T00:00:00"/>
    <d v="2024-09-11T00:00:00"/>
    <s v="'50147"/>
    <s v="2 | 3"/>
    <x v="10"/>
    <x v="0"/>
    <n v="-849.87"/>
    <x v="147"/>
    <x v="145"/>
    <s v="REF: ORÃ‡AMENTO TORO 24972"/>
    <x v="10"/>
    <x v="0"/>
    <x v="0"/>
    <n v="7001"/>
    <x v="11"/>
    <n v="70012"/>
    <s v="OFICINA (Extraordinário)"/>
    <x v="0"/>
    <x v="4"/>
    <x v="9"/>
    <x v="9"/>
    <x v="12"/>
    <x v="12"/>
  </r>
  <r>
    <x v="9"/>
    <s v="TORO RECAUCHUTAGEM LTDA"/>
    <x v="10"/>
    <d v="2024-07-08T00:00:00"/>
    <d v="2024-10-11T00:00:00"/>
    <s v="'50147"/>
    <s v="3 | 3"/>
    <x v="10"/>
    <x v="0"/>
    <n v="-849.86"/>
    <x v="147"/>
    <x v="145"/>
    <s v="REF: ORÃ‡AMENTO TORO 24972"/>
    <x v="10"/>
    <x v="0"/>
    <x v="0"/>
    <n v="7001"/>
    <x v="11"/>
    <n v="70012"/>
    <s v="OFICINA (Extraordinário)"/>
    <x v="0"/>
    <x v="4"/>
    <x v="9"/>
    <x v="9"/>
    <x v="12"/>
    <x v="12"/>
  </r>
  <r>
    <x v="9"/>
    <s v="TORO RECAUCHUTAGEM LTDA"/>
    <x v="10"/>
    <d v="2024-07-10T00:00:00"/>
    <d v="2024-08-10T00:00:00"/>
    <s v="'50171"/>
    <s v="1 | 3"/>
    <x v="10"/>
    <x v="0"/>
    <n v="-288.33"/>
    <x v="147"/>
    <x v="145"/>
    <s v="REF: TORO ORÃ‡AMENTO 25000"/>
    <x v="10"/>
    <x v="0"/>
    <x v="0"/>
    <n v="7001"/>
    <x v="11"/>
    <n v="70012"/>
    <s v="OFICINA (Extraordinário)"/>
    <x v="0"/>
    <x v="4"/>
    <x v="9"/>
    <x v="9"/>
    <x v="12"/>
    <x v="12"/>
  </r>
  <r>
    <x v="9"/>
    <s v="TORO RECAUCHUTAGEM LTDA"/>
    <x v="10"/>
    <d v="2024-07-10T00:00:00"/>
    <d v="2024-08-10T00:00:00"/>
    <s v="'50183"/>
    <s v="1 | 3"/>
    <x v="10"/>
    <x v="0"/>
    <n v="-1946"/>
    <x v="147"/>
    <x v="145"/>
    <s v="REF: ORÃ‡AMENTO TORO 25044"/>
    <x v="10"/>
    <x v="0"/>
    <x v="0"/>
    <n v="7001"/>
    <x v="11"/>
    <n v="70012"/>
    <s v="OFICINA (Extraordinário)"/>
    <x v="0"/>
    <x v="4"/>
    <x v="9"/>
    <x v="9"/>
    <x v="12"/>
    <x v="12"/>
  </r>
  <r>
    <x v="9"/>
    <s v="TORO RECAUCHUTAGEM LTDA"/>
    <x v="10"/>
    <d v="2024-07-10T00:00:00"/>
    <d v="2024-09-10T00:00:00"/>
    <s v="'50171"/>
    <s v="2 | 3"/>
    <x v="10"/>
    <x v="0"/>
    <n v="-288.33"/>
    <x v="147"/>
    <x v="145"/>
    <s v="REF: TORO ORÃ‡AMENTO 25000"/>
    <x v="10"/>
    <x v="0"/>
    <x v="0"/>
    <n v="7001"/>
    <x v="11"/>
    <n v="70012"/>
    <s v="OFICINA (Extraordinário)"/>
    <x v="0"/>
    <x v="4"/>
    <x v="9"/>
    <x v="9"/>
    <x v="12"/>
    <x v="12"/>
  </r>
  <r>
    <x v="9"/>
    <s v="TORO RECAUCHUTAGEM LTDA"/>
    <x v="10"/>
    <d v="2024-07-10T00:00:00"/>
    <d v="2024-09-10T00:00:00"/>
    <s v="'50183"/>
    <s v="2 | 3"/>
    <x v="10"/>
    <x v="0"/>
    <n v="-1946"/>
    <x v="147"/>
    <x v="145"/>
    <s v="REF: ORÃ‡AMENTO TORO 25044"/>
    <x v="10"/>
    <x v="0"/>
    <x v="0"/>
    <n v="7001"/>
    <x v="11"/>
    <n v="70012"/>
    <s v="OFICINA (Extraordinário)"/>
    <x v="0"/>
    <x v="4"/>
    <x v="9"/>
    <x v="9"/>
    <x v="12"/>
    <x v="12"/>
  </r>
  <r>
    <x v="9"/>
    <s v="TORO RECAUCHUTAGEM LTDA"/>
    <x v="10"/>
    <d v="2024-07-10T00:00:00"/>
    <d v="2024-10-10T00:00:00"/>
    <s v="'50171"/>
    <s v="3 | 3"/>
    <x v="10"/>
    <x v="0"/>
    <n v="-288.33999999999997"/>
    <x v="147"/>
    <x v="145"/>
    <s v="REF: TORO ORÃ‡AMENTO 25000"/>
    <x v="10"/>
    <x v="0"/>
    <x v="0"/>
    <n v="7001"/>
    <x v="11"/>
    <n v="70012"/>
    <s v="OFICINA (Extraordinário)"/>
    <x v="0"/>
    <x v="4"/>
    <x v="9"/>
    <x v="9"/>
    <x v="12"/>
    <x v="12"/>
  </r>
  <r>
    <x v="9"/>
    <s v="TORO RECAUCHUTAGEM LTDA"/>
    <x v="10"/>
    <d v="2024-07-10T00:00:00"/>
    <d v="2024-10-10T00:00:00"/>
    <s v="'50183"/>
    <s v="3 | 3"/>
    <x v="10"/>
    <x v="0"/>
    <n v="-1946"/>
    <x v="147"/>
    <x v="145"/>
    <s v="REF: ORÃ‡AMENTO TORO 25044"/>
    <x v="10"/>
    <x v="0"/>
    <x v="0"/>
    <n v="7001"/>
    <x v="11"/>
    <n v="70012"/>
    <s v="OFICINA (Extraordinário)"/>
    <x v="0"/>
    <x v="4"/>
    <x v="9"/>
    <x v="9"/>
    <x v="12"/>
    <x v="12"/>
  </r>
  <r>
    <x v="9"/>
    <s v="TORO RECAUCHUTAGEM LTDA"/>
    <x v="10"/>
    <d v="2024-07-15T00:00:00"/>
    <d v="2024-08-15T00:00:00"/>
    <s v="'50204"/>
    <s v="1 | 3"/>
    <x v="11"/>
    <x v="0"/>
    <n v="-1211.47"/>
    <x v="147"/>
    <x v="145"/>
    <s v="REF: TORO ORÃ‡ 25071"/>
    <x v="10"/>
    <x v="0"/>
    <x v="0"/>
    <n v="7001"/>
    <x v="11"/>
    <n v="70012"/>
    <s v="OFICINA (Extraordinário)"/>
    <x v="0"/>
    <x v="4"/>
    <x v="9"/>
    <x v="9"/>
    <x v="12"/>
    <x v="12"/>
  </r>
  <r>
    <x v="9"/>
    <s v="TORO RECAUCHUTAGEM LTDA"/>
    <x v="10"/>
    <d v="2024-07-15T00:00:00"/>
    <d v="2024-09-15T00:00:00"/>
    <s v="'50204"/>
    <s v="2 | 3"/>
    <x v="11"/>
    <x v="0"/>
    <n v="-1211.47"/>
    <x v="147"/>
    <x v="145"/>
    <s v="REF: TORO ORÃ‡ 25071"/>
    <x v="10"/>
    <x v="0"/>
    <x v="0"/>
    <n v="7001"/>
    <x v="11"/>
    <n v="70012"/>
    <s v="OFICINA (Extraordinário)"/>
    <x v="0"/>
    <x v="4"/>
    <x v="9"/>
    <x v="9"/>
    <x v="12"/>
    <x v="12"/>
  </r>
  <r>
    <x v="9"/>
    <s v="TORO RECAUCHUTAGEM LTDA"/>
    <x v="10"/>
    <d v="2024-07-15T00:00:00"/>
    <d v="2024-10-15T00:00:00"/>
    <s v="'50204"/>
    <s v="3 | 3"/>
    <x v="11"/>
    <x v="0"/>
    <n v="-1211.46"/>
    <x v="147"/>
    <x v="145"/>
    <s v="REF: TORO ORÃ‡ 25071"/>
    <x v="10"/>
    <x v="0"/>
    <x v="0"/>
    <n v="7001"/>
    <x v="11"/>
    <n v="70012"/>
    <s v="OFICINA (Extraordinário)"/>
    <x v="0"/>
    <x v="4"/>
    <x v="9"/>
    <x v="9"/>
    <x v="12"/>
    <x v="12"/>
  </r>
  <r>
    <x v="9"/>
    <s v="TORO RECAUCHUTAGEM LTDA"/>
    <x v="10"/>
    <d v="2024-07-18T00:00:00"/>
    <d v="2024-08-18T00:00:00"/>
    <s v="'50267"/>
    <s v="1 | 3"/>
    <x v="10"/>
    <x v="0"/>
    <n v="-2947.97"/>
    <x v="147"/>
    <x v="145"/>
    <s v="REF: TORO ORÃ‡  25131"/>
    <x v="10"/>
    <x v="0"/>
    <x v="0"/>
    <n v="7001"/>
    <x v="11"/>
    <n v="70012"/>
    <s v="OFICINA (Extraordinário)"/>
    <x v="0"/>
    <x v="4"/>
    <x v="9"/>
    <x v="9"/>
    <x v="12"/>
    <x v="12"/>
  </r>
  <r>
    <x v="9"/>
    <s v="TORO RECAUCHUTAGEM LTDA"/>
    <x v="10"/>
    <d v="2024-07-18T00:00:00"/>
    <d v="2024-09-18T00:00:00"/>
    <s v="'50267"/>
    <s v="2 | 3"/>
    <x v="10"/>
    <x v="0"/>
    <n v="-2947.97"/>
    <x v="147"/>
    <x v="145"/>
    <s v="REF: TORO ORÃ‡  25131"/>
    <x v="10"/>
    <x v="0"/>
    <x v="0"/>
    <n v="7001"/>
    <x v="11"/>
    <n v="70012"/>
    <s v="OFICINA (Extraordinário)"/>
    <x v="0"/>
    <x v="4"/>
    <x v="9"/>
    <x v="9"/>
    <x v="12"/>
    <x v="12"/>
  </r>
  <r>
    <x v="9"/>
    <s v="TORO RECAUCHUTAGEM LTDA"/>
    <x v="10"/>
    <d v="2024-07-18T00:00:00"/>
    <d v="2024-10-18T00:00:00"/>
    <s v="'50267"/>
    <s v="3 | 3"/>
    <x v="10"/>
    <x v="0"/>
    <n v="-2947.96"/>
    <x v="147"/>
    <x v="145"/>
    <s v="REF: TORO ORÃ‡  25131"/>
    <x v="10"/>
    <x v="0"/>
    <x v="0"/>
    <n v="7001"/>
    <x v="11"/>
    <n v="70012"/>
    <s v="OFICINA (Extraordinário)"/>
    <x v="0"/>
    <x v="4"/>
    <x v="9"/>
    <x v="9"/>
    <x v="12"/>
    <x v="12"/>
  </r>
  <r>
    <x v="9"/>
    <s v="TORO RECAUCHUTAGEM LTDA"/>
    <x v="10"/>
    <d v="2024-07-22T00:00:00"/>
    <d v="2024-08-22T00:00:00"/>
    <s v="'50286"/>
    <s v="1 | 3"/>
    <x v="10"/>
    <x v="0"/>
    <n v="-734.53"/>
    <x v="147"/>
    <x v="145"/>
    <s v="REF: TORO ORÃ‡ 25163"/>
    <x v="10"/>
    <x v="0"/>
    <x v="0"/>
    <n v="7001"/>
    <x v="11"/>
    <n v="70012"/>
    <s v="OFICINA (Extraordinário)"/>
    <x v="0"/>
    <x v="4"/>
    <x v="9"/>
    <x v="9"/>
    <x v="12"/>
    <x v="12"/>
  </r>
  <r>
    <x v="9"/>
    <s v="TORO RECAUCHUTAGEM LTDA"/>
    <x v="10"/>
    <d v="2024-07-22T00:00:00"/>
    <d v="2024-08-22T00:00:00"/>
    <s v="'50289"/>
    <s v="1 | 3"/>
    <x v="10"/>
    <x v="0"/>
    <n v="-496.07"/>
    <x v="147"/>
    <x v="145"/>
    <s v="REF: ORÃ‡AMENTO  25182"/>
    <x v="10"/>
    <x v="0"/>
    <x v="0"/>
    <n v="7001"/>
    <x v="11"/>
    <n v="70012"/>
    <s v="OFICINA (Extraordinário)"/>
    <x v="0"/>
    <x v="4"/>
    <x v="9"/>
    <x v="9"/>
    <x v="12"/>
    <x v="12"/>
  </r>
  <r>
    <x v="9"/>
    <s v="TORO RECAUCHUTAGEM LTDA"/>
    <x v="10"/>
    <d v="2024-07-22T00:00:00"/>
    <d v="2024-09-22T00:00:00"/>
    <s v="'50286"/>
    <s v="2 | 3"/>
    <x v="10"/>
    <x v="0"/>
    <n v="-734.53"/>
    <x v="147"/>
    <x v="145"/>
    <s v="REF: TORO ORÃ‡ 25163"/>
    <x v="10"/>
    <x v="0"/>
    <x v="0"/>
    <n v="7001"/>
    <x v="11"/>
    <n v="70012"/>
    <s v="OFICINA (Extraordinário)"/>
    <x v="0"/>
    <x v="4"/>
    <x v="9"/>
    <x v="9"/>
    <x v="12"/>
    <x v="12"/>
  </r>
  <r>
    <x v="9"/>
    <s v="TORO RECAUCHUTAGEM LTDA"/>
    <x v="10"/>
    <d v="2024-07-22T00:00:00"/>
    <d v="2024-09-22T00:00:00"/>
    <s v="'50289"/>
    <s v="2 | 3"/>
    <x v="10"/>
    <x v="0"/>
    <n v="-496.07"/>
    <x v="147"/>
    <x v="145"/>
    <s v="REF: ORÃ‡AMENTO  25182"/>
    <x v="10"/>
    <x v="0"/>
    <x v="0"/>
    <n v="7001"/>
    <x v="11"/>
    <n v="70012"/>
    <s v="OFICINA (Extraordinário)"/>
    <x v="0"/>
    <x v="4"/>
    <x v="9"/>
    <x v="9"/>
    <x v="12"/>
    <x v="12"/>
  </r>
  <r>
    <x v="9"/>
    <s v="TORO RECAUCHUTAGEM LTDA"/>
    <x v="10"/>
    <d v="2024-07-22T00:00:00"/>
    <d v="2024-10-22T00:00:00"/>
    <s v="'50286"/>
    <s v="3 | 3"/>
    <x v="10"/>
    <x v="0"/>
    <n v="-734.54"/>
    <x v="147"/>
    <x v="145"/>
    <s v="REF: TORO ORÃ‡ 25163"/>
    <x v="10"/>
    <x v="0"/>
    <x v="0"/>
    <n v="7001"/>
    <x v="11"/>
    <n v="70012"/>
    <s v="OFICINA (Extraordinário)"/>
    <x v="0"/>
    <x v="4"/>
    <x v="9"/>
    <x v="9"/>
    <x v="12"/>
    <x v="12"/>
  </r>
  <r>
    <x v="9"/>
    <s v="TORO RECAUCHUTAGEM LTDA"/>
    <x v="10"/>
    <d v="2024-07-22T00:00:00"/>
    <d v="2024-10-22T00:00:00"/>
    <s v="'50289"/>
    <s v="3 | 3"/>
    <x v="10"/>
    <x v="0"/>
    <n v="-496.06"/>
    <x v="147"/>
    <x v="145"/>
    <s v="REF: ORÃ‡AMENTO  25182"/>
    <x v="10"/>
    <x v="0"/>
    <x v="0"/>
    <n v="7001"/>
    <x v="11"/>
    <n v="70012"/>
    <s v="OFICINA (Extraordinário)"/>
    <x v="0"/>
    <x v="4"/>
    <x v="9"/>
    <x v="9"/>
    <x v="12"/>
    <x v="12"/>
  </r>
  <r>
    <x v="9"/>
    <s v="TORO RECAUCHUTAGEM LTDA"/>
    <x v="10"/>
    <d v="2024-07-25T00:00:00"/>
    <d v="2024-08-25T00:00:00"/>
    <s v="'50329"/>
    <s v="1 | 3"/>
    <x v="10"/>
    <x v="0"/>
    <n v="-1469.07"/>
    <x v="147"/>
    <x v="145"/>
    <s v="REF: ORÃ‡AMENTO TORO  25212"/>
    <x v="10"/>
    <x v="0"/>
    <x v="0"/>
    <n v="7001"/>
    <x v="11"/>
    <n v="70012"/>
    <s v="OFICINA (Extraordinário)"/>
    <x v="0"/>
    <x v="4"/>
    <x v="9"/>
    <x v="9"/>
    <x v="12"/>
    <x v="12"/>
  </r>
  <r>
    <x v="9"/>
    <s v="TORO RECAUCHUTAGEM LTDA"/>
    <x v="10"/>
    <d v="2024-07-25T00:00:00"/>
    <d v="2024-09-25T00:00:00"/>
    <s v="'50329"/>
    <s v="2 | 3"/>
    <x v="10"/>
    <x v="0"/>
    <n v="-1469.07"/>
    <x v="147"/>
    <x v="145"/>
    <s v="REF: ORÃ‡AMENTO TORO  25212"/>
    <x v="10"/>
    <x v="0"/>
    <x v="0"/>
    <n v="7001"/>
    <x v="11"/>
    <n v="70012"/>
    <s v="OFICINA (Extraordinário)"/>
    <x v="0"/>
    <x v="4"/>
    <x v="9"/>
    <x v="9"/>
    <x v="12"/>
    <x v="12"/>
  </r>
  <r>
    <x v="9"/>
    <s v="TORO RECAUCHUTAGEM LTDA"/>
    <x v="10"/>
    <d v="2024-07-25T00:00:00"/>
    <d v="2024-10-25T00:00:00"/>
    <s v="'50329"/>
    <s v="3 | 3"/>
    <x v="10"/>
    <x v="0"/>
    <n v="-1469.06"/>
    <x v="147"/>
    <x v="145"/>
    <s v="REF: ORÃ‡AMENTO TORO  25212"/>
    <x v="10"/>
    <x v="0"/>
    <x v="0"/>
    <n v="7001"/>
    <x v="11"/>
    <n v="70012"/>
    <s v="OFICINA (Extraordinário)"/>
    <x v="0"/>
    <x v="4"/>
    <x v="9"/>
    <x v="9"/>
    <x v="12"/>
    <x v="12"/>
  </r>
  <r>
    <x v="9"/>
    <s v="TORO RECAUCHUTAGEM LTDA"/>
    <x v="10"/>
    <d v="2024-07-29T00:00:00"/>
    <d v="2024-08-29T00:00:00"/>
    <s v="'50356"/>
    <s v="1 | 3"/>
    <x v="10"/>
    <x v="0"/>
    <n v="-963.43"/>
    <x v="147"/>
    <x v="145"/>
    <s v="REF: TORO ORÃ‡ 25236"/>
    <x v="10"/>
    <x v="0"/>
    <x v="0"/>
    <n v="7001"/>
    <x v="11"/>
    <n v="70012"/>
    <s v="OFICINA (Extraordinário)"/>
    <x v="0"/>
    <x v="4"/>
    <x v="9"/>
    <x v="9"/>
    <x v="12"/>
    <x v="12"/>
  </r>
  <r>
    <x v="9"/>
    <s v="TORO RECAUCHUTAGEM LTDA"/>
    <x v="10"/>
    <d v="2024-07-29T00:00:00"/>
    <d v="2024-09-29T00:00:00"/>
    <s v="'50356"/>
    <s v="2 | 3"/>
    <x v="10"/>
    <x v="0"/>
    <n v="-963.43"/>
    <x v="147"/>
    <x v="145"/>
    <s v="REF: TORO ORÃ‡ 25236"/>
    <x v="10"/>
    <x v="0"/>
    <x v="0"/>
    <n v="7001"/>
    <x v="11"/>
    <n v="70012"/>
    <s v="OFICINA (Extraordinário)"/>
    <x v="0"/>
    <x v="4"/>
    <x v="9"/>
    <x v="9"/>
    <x v="12"/>
    <x v="12"/>
  </r>
  <r>
    <x v="9"/>
    <s v="TORO RECAUCHUTAGEM LTDA"/>
    <x v="10"/>
    <d v="2024-07-29T00:00:00"/>
    <d v="2024-10-29T00:00:00"/>
    <s v="'50356"/>
    <s v="3 | 3"/>
    <x v="10"/>
    <x v="0"/>
    <n v="-963.44"/>
    <x v="147"/>
    <x v="145"/>
    <s v="REF: TORO ORÃ‡ 25236"/>
    <x v="10"/>
    <x v="0"/>
    <x v="0"/>
    <n v="7001"/>
    <x v="11"/>
    <n v="70012"/>
    <s v="OFICINA (Extraordinário)"/>
    <x v="0"/>
    <x v="4"/>
    <x v="9"/>
    <x v="9"/>
    <x v="12"/>
    <x v="12"/>
  </r>
  <r>
    <x v="9"/>
    <s v="TORO RECAUCHUTAGEM LTDA"/>
    <x v="10"/>
    <d v="2024-07-30T00:00:00"/>
    <d v="2024-08-30T00:00:00"/>
    <s v="'50369"/>
    <s v="1 | 3"/>
    <x v="11"/>
    <x v="0"/>
    <n v="-1755.63"/>
    <x v="147"/>
    <x v="145"/>
    <s v="REF: TORO ORÃ‡ 25255"/>
    <x v="10"/>
    <x v="0"/>
    <x v="0"/>
    <n v="7001"/>
    <x v="11"/>
    <n v="70012"/>
    <s v="OFICINA (Extraordinário)"/>
    <x v="0"/>
    <x v="4"/>
    <x v="9"/>
    <x v="9"/>
    <x v="12"/>
    <x v="12"/>
  </r>
  <r>
    <x v="9"/>
    <s v="TORO RECAUCHUTAGEM LTDA"/>
    <x v="10"/>
    <d v="2024-07-30T00:00:00"/>
    <d v="2024-09-30T00:00:00"/>
    <s v="'50369"/>
    <s v="2 | 3"/>
    <x v="11"/>
    <x v="0"/>
    <n v="-1755.63"/>
    <x v="147"/>
    <x v="145"/>
    <s v="REF: TORO ORÃ‡ 25255"/>
    <x v="10"/>
    <x v="0"/>
    <x v="0"/>
    <n v="7001"/>
    <x v="11"/>
    <n v="70012"/>
    <s v="OFICINA (Extraordinário)"/>
    <x v="0"/>
    <x v="4"/>
    <x v="9"/>
    <x v="9"/>
    <x v="12"/>
    <x v="12"/>
  </r>
  <r>
    <x v="9"/>
    <s v="TORO RECAUCHUTAGEM LTDA"/>
    <x v="10"/>
    <d v="2024-07-30T00:00:00"/>
    <d v="2024-10-30T00:00:00"/>
    <s v="'50369"/>
    <s v="3 | 3"/>
    <x v="11"/>
    <x v="0"/>
    <n v="-1755.64"/>
    <x v="147"/>
    <x v="145"/>
    <s v="REF: TORO ORÃ‡ 25255"/>
    <x v="10"/>
    <x v="0"/>
    <x v="0"/>
    <n v="7001"/>
    <x v="11"/>
    <n v="70012"/>
    <s v="OFICINA (Extraordinário)"/>
    <x v="0"/>
    <x v="4"/>
    <x v="9"/>
    <x v="9"/>
    <x v="12"/>
    <x v="12"/>
  </r>
  <r>
    <x v="9"/>
    <s v="TORO RECAUCHUTAGEM LTDA"/>
    <x v="11"/>
    <d v="2024-08-05T00:00:00"/>
    <d v="2024-09-04T00:00:00"/>
    <s v="'50406"/>
    <s v="1 | 3"/>
    <x v="10"/>
    <x v="0"/>
    <n v="-1440.37"/>
    <x v="147"/>
    <x v="145"/>
    <s v="REF: TORO ORÃ‡ 25313"/>
    <x v="10"/>
    <x v="0"/>
    <x v="0"/>
    <n v="7001"/>
    <x v="11"/>
    <n v="70012"/>
    <s v="OFICINA (Extraordinário)"/>
    <x v="0"/>
    <x v="4"/>
    <x v="9"/>
    <x v="9"/>
    <x v="12"/>
    <x v="12"/>
  </r>
  <r>
    <x v="9"/>
    <s v="TORO RECAUCHUTAGEM LTDA"/>
    <x v="11"/>
    <d v="2024-08-05T00:00:00"/>
    <d v="2024-09-04T00:00:00"/>
    <s v="'50407"/>
    <s v="1 | 3"/>
    <x v="10"/>
    <x v="0"/>
    <n v="-1517.17"/>
    <x v="147"/>
    <x v="145"/>
    <s v="REF: TORO ORÃ‡ 25290"/>
    <x v="10"/>
    <x v="0"/>
    <x v="0"/>
    <n v="7001"/>
    <x v="11"/>
    <n v="70012"/>
    <s v="OFICINA (Extraordinário)"/>
    <x v="0"/>
    <x v="4"/>
    <x v="9"/>
    <x v="9"/>
    <x v="12"/>
    <x v="12"/>
  </r>
  <r>
    <x v="9"/>
    <s v="TORO RECAUCHUTAGEM LTDA"/>
    <x v="11"/>
    <d v="2024-08-05T00:00:00"/>
    <d v="2024-10-04T00:00:00"/>
    <s v="'50406"/>
    <s v="2 | 3"/>
    <x v="10"/>
    <x v="0"/>
    <n v="-1440.37"/>
    <x v="147"/>
    <x v="145"/>
    <s v="REF: TORO ORÃ‡ 25313"/>
    <x v="10"/>
    <x v="0"/>
    <x v="0"/>
    <n v="7001"/>
    <x v="11"/>
    <n v="70012"/>
    <s v="OFICINA (Extraordinário)"/>
    <x v="0"/>
    <x v="4"/>
    <x v="9"/>
    <x v="9"/>
    <x v="12"/>
    <x v="12"/>
  </r>
  <r>
    <x v="9"/>
    <s v="TORO RECAUCHUTAGEM LTDA"/>
    <x v="11"/>
    <d v="2024-08-05T00:00:00"/>
    <d v="2024-10-04T00:00:00"/>
    <s v="'50407"/>
    <s v="2 | 3"/>
    <x v="10"/>
    <x v="0"/>
    <n v="-1517.17"/>
    <x v="147"/>
    <x v="145"/>
    <s v="REF: TORO ORÃ‡ 25290"/>
    <x v="10"/>
    <x v="0"/>
    <x v="0"/>
    <n v="7001"/>
    <x v="11"/>
    <n v="70012"/>
    <s v="OFICINA (Extraordinário)"/>
    <x v="0"/>
    <x v="4"/>
    <x v="9"/>
    <x v="9"/>
    <x v="12"/>
    <x v="12"/>
  </r>
  <r>
    <x v="9"/>
    <s v="TORO RECAUCHUTAGEM LTDA"/>
    <x v="11"/>
    <d v="2024-08-05T00:00:00"/>
    <d v="2024-11-03T00:00:00"/>
    <s v="'50406"/>
    <s v="3 | 3"/>
    <x v="10"/>
    <x v="0"/>
    <n v="-1440.36"/>
    <x v="147"/>
    <x v="145"/>
    <s v="REF: TORO ORÃ‡ 25313"/>
    <x v="10"/>
    <x v="0"/>
    <x v="0"/>
    <n v="7001"/>
    <x v="11"/>
    <n v="70012"/>
    <s v="OFICINA (Extraordinário)"/>
    <x v="0"/>
    <x v="4"/>
    <x v="9"/>
    <x v="9"/>
    <x v="12"/>
    <x v="12"/>
  </r>
  <r>
    <x v="9"/>
    <s v="TORO RECAUCHUTAGEM LTDA"/>
    <x v="11"/>
    <d v="2024-08-05T00:00:00"/>
    <d v="2024-11-03T00:00:00"/>
    <s v="'50407"/>
    <s v="3 | 3"/>
    <x v="10"/>
    <x v="0"/>
    <n v="-1517.16"/>
    <x v="147"/>
    <x v="145"/>
    <s v="REF: TORO ORÃ‡ 25290"/>
    <x v="10"/>
    <x v="0"/>
    <x v="0"/>
    <n v="7001"/>
    <x v="11"/>
    <n v="70012"/>
    <s v="OFICINA (Extraordinário)"/>
    <x v="0"/>
    <x v="4"/>
    <x v="9"/>
    <x v="9"/>
    <x v="12"/>
    <x v="12"/>
  </r>
  <r>
    <x v="9"/>
    <s v="TORO RECAUCHUTAGEM LTDA"/>
    <x v="11"/>
    <d v="2024-08-12T00:00:00"/>
    <d v="2024-09-11T00:00:00"/>
    <s v="'50488"/>
    <s v="1 | 3"/>
    <x v="10"/>
    <x v="0"/>
    <n v="-1517.17"/>
    <x v="147"/>
    <x v="145"/>
    <s v="REF: TORO ORÃ‡AMENTO 25384"/>
    <x v="10"/>
    <x v="0"/>
    <x v="0"/>
    <n v="7001"/>
    <x v="11"/>
    <n v="70012"/>
    <s v="OFICINA (Extraordinário)"/>
    <x v="0"/>
    <x v="4"/>
    <x v="9"/>
    <x v="9"/>
    <x v="12"/>
    <x v="12"/>
  </r>
  <r>
    <x v="9"/>
    <s v="TORO RECAUCHUTAGEM LTDA"/>
    <x v="11"/>
    <d v="2024-08-12T00:00:00"/>
    <d v="2024-10-11T00:00:00"/>
    <s v="'50488"/>
    <s v="2 | 3"/>
    <x v="10"/>
    <x v="0"/>
    <n v="-1517.17"/>
    <x v="147"/>
    <x v="145"/>
    <s v="REF: TORO ORÃ‡AMENTO 25384"/>
    <x v="10"/>
    <x v="0"/>
    <x v="0"/>
    <n v="7001"/>
    <x v="11"/>
    <n v="70012"/>
    <s v="OFICINA (Extraordinário)"/>
    <x v="0"/>
    <x v="4"/>
    <x v="9"/>
    <x v="9"/>
    <x v="12"/>
    <x v="12"/>
  </r>
  <r>
    <x v="9"/>
    <s v="TORO RECAUCHUTAGEM LTDA"/>
    <x v="11"/>
    <d v="2024-08-12T00:00:00"/>
    <d v="2024-11-10T00:00:00"/>
    <s v="'50488"/>
    <s v="3 | 3"/>
    <x v="10"/>
    <x v="0"/>
    <n v="-1517.16"/>
    <x v="147"/>
    <x v="145"/>
    <s v="REF: TORO ORÃ‡AMENTO 25384"/>
    <x v="10"/>
    <x v="0"/>
    <x v="0"/>
    <n v="7001"/>
    <x v="11"/>
    <n v="70012"/>
    <s v="OFICINA (Extraordinário)"/>
    <x v="0"/>
    <x v="4"/>
    <x v="9"/>
    <x v="9"/>
    <x v="12"/>
    <x v="12"/>
  </r>
  <r>
    <x v="9"/>
    <s v="TORO RECAUCHUTAGEM LTDA"/>
    <x v="11"/>
    <d v="2024-08-19T00:00:00"/>
    <d v="2024-09-19T00:00:00"/>
    <s v="'50556"/>
    <s v="1 | 3"/>
    <x v="10"/>
    <x v="0"/>
    <n v="-4455.3"/>
    <x v="147"/>
    <x v="145"/>
    <s v="REF: TORO ORÃ‡AMENTO 25533"/>
    <x v="10"/>
    <x v="0"/>
    <x v="0"/>
    <n v="7001"/>
    <x v="11"/>
    <n v="70012"/>
    <s v="OFICINA (Extraordinário)"/>
    <x v="0"/>
    <x v="4"/>
    <x v="9"/>
    <x v="9"/>
    <x v="12"/>
    <x v="12"/>
  </r>
  <r>
    <x v="9"/>
    <s v="TORO RECAUCHUTAGEM LTDA"/>
    <x v="11"/>
    <d v="2024-08-19T00:00:00"/>
    <d v="2024-10-19T00:00:00"/>
    <s v="'50556"/>
    <s v="2 | 3"/>
    <x v="10"/>
    <x v="0"/>
    <n v="-4455.3"/>
    <x v="147"/>
    <x v="145"/>
    <s v="REF: TORO ORÃ‡AMENTO 25533"/>
    <x v="10"/>
    <x v="0"/>
    <x v="0"/>
    <n v="7001"/>
    <x v="11"/>
    <n v="70012"/>
    <s v="OFICINA (Extraordinário)"/>
    <x v="0"/>
    <x v="4"/>
    <x v="9"/>
    <x v="9"/>
    <x v="12"/>
    <x v="12"/>
  </r>
  <r>
    <x v="9"/>
    <s v="TORO RECAUCHUTAGEM LTDA"/>
    <x v="11"/>
    <d v="2024-08-19T00:00:00"/>
    <d v="2024-11-19T00:00:00"/>
    <s v="'50556"/>
    <s v="3 | 3"/>
    <x v="10"/>
    <x v="0"/>
    <n v="-4455.3"/>
    <x v="147"/>
    <x v="145"/>
    <s v="REF: TORO ORÃ‡AMENTO 25533"/>
    <x v="10"/>
    <x v="0"/>
    <x v="0"/>
    <n v="7001"/>
    <x v="11"/>
    <n v="70012"/>
    <s v="OFICINA (Extraordinário)"/>
    <x v="0"/>
    <x v="4"/>
    <x v="9"/>
    <x v="9"/>
    <x v="12"/>
    <x v="12"/>
  </r>
  <r>
    <x v="9"/>
    <s v="TORO RECAUCHUTAGEM LTDA"/>
    <x v="11"/>
    <d v="2024-08-23T00:00:00"/>
    <d v="2024-09-22T00:00:00"/>
    <s v="'50599"/>
    <s v="1 | 3"/>
    <x v="9"/>
    <x v="0"/>
    <n v="-2004"/>
    <x v="147"/>
    <x v="145"/>
    <s v="REF: TORO ORÃ‡ 25602"/>
    <x v="10"/>
    <x v="0"/>
    <x v="0"/>
    <n v="7001"/>
    <x v="11"/>
    <n v="70012"/>
    <s v="OFICINA (Extraordinário)"/>
    <x v="0"/>
    <x v="4"/>
    <x v="9"/>
    <x v="9"/>
    <x v="12"/>
    <x v="12"/>
  </r>
  <r>
    <x v="9"/>
    <s v="TORO RECAUCHUTAGEM LTDA"/>
    <x v="11"/>
    <d v="2024-08-23T00:00:00"/>
    <d v="2024-10-22T00:00:00"/>
    <s v="'50599"/>
    <s v="2 | 3"/>
    <x v="9"/>
    <x v="0"/>
    <n v="-2004"/>
    <x v="147"/>
    <x v="145"/>
    <s v="REF: TORO ORÃ‡ 25602"/>
    <x v="10"/>
    <x v="0"/>
    <x v="0"/>
    <n v="7001"/>
    <x v="11"/>
    <n v="70012"/>
    <s v="OFICINA (Extraordinário)"/>
    <x v="0"/>
    <x v="4"/>
    <x v="9"/>
    <x v="9"/>
    <x v="12"/>
    <x v="12"/>
  </r>
  <r>
    <x v="9"/>
    <s v="TORO RECAUCHUTAGEM LTDA"/>
    <x v="11"/>
    <d v="2024-08-23T00:00:00"/>
    <d v="2024-11-21T00:00:00"/>
    <s v="'50599"/>
    <s v="3 | 3"/>
    <x v="9"/>
    <x v="0"/>
    <n v="-2003"/>
    <x v="147"/>
    <x v="145"/>
    <s v="REF: TORO ORÃ‡ 25602"/>
    <x v="10"/>
    <x v="0"/>
    <x v="0"/>
    <n v="7001"/>
    <x v="11"/>
    <n v="70012"/>
    <s v="OFICINA (Extraordinário)"/>
    <x v="0"/>
    <x v="4"/>
    <x v="9"/>
    <x v="9"/>
    <x v="12"/>
    <x v="12"/>
  </r>
  <r>
    <x v="9"/>
    <s v="TORO RECAUCHUTAGEM LTDA"/>
    <x v="12"/>
    <d v="2024-09-25T00:00:00"/>
    <d v="2024-10-25T00:00:00"/>
    <s v="'50915"/>
    <s v="1 | 3"/>
    <x v="11"/>
    <x v="0"/>
    <n v="-982.57"/>
    <x v="147"/>
    <x v="145"/>
    <s v="REF: TORO ORÃ‡AMENTO 26021"/>
    <x v="10"/>
    <x v="0"/>
    <x v="0"/>
    <n v="7001"/>
    <x v="11"/>
    <n v="70012"/>
    <s v="OFICINA (Extraordinário)"/>
    <x v="0"/>
    <x v="4"/>
    <x v="9"/>
    <x v="9"/>
    <x v="12"/>
    <x v="12"/>
  </r>
  <r>
    <x v="9"/>
    <s v="TORO RECAUCHUTAGEM LTDA"/>
    <x v="12"/>
    <d v="2024-09-25T00:00:00"/>
    <d v="2024-11-25T00:00:00"/>
    <s v="'50915"/>
    <s v="2 | 3"/>
    <x v="11"/>
    <x v="0"/>
    <n v="-982.57"/>
    <x v="147"/>
    <x v="145"/>
    <s v="REF: TORO ORÃ‡AMENTO 26021"/>
    <x v="10"/>
    <x v="0"/>
    <x v="0"/>
    <n v="7001"/>
    <x v="11"/>
    <n v="70012"/>
    <s v="OFICINA (Extraordinário)"/>
    <x v="0"/>
    <x v="4"/>
    <x v="9"/>
    <x v="9"/>
    <x v="12"/>
    <x v="12"/>
  </r>
  <r>
    <x v="9"/>
    <s v="TORO RECAUCHUTAGEM LTDA"/>
    <x v="12"/>
    <d v="2024-09-25T00:00:00"/>
    <d v="2024-12-25T00:00:00"/>
    <s v="'50915"/>
    <s v="3 | 3"/>
    <x v="11"/>
    <x v="0"/>
    <n v="-982.56"/>
    <x v="147"/>
    <x v="145"/>
    <s v="REF: TORO ORÃ‡AMENTO 26021"/>
    <x v="10"/>
    <x v="0"/>
    <x v="0"/>
    <n v="7001"/>
    <x v="11"/>
    <n v="70012"/>
    <s v="OFICINA (Extraordinário)"/>
    <x v="0"/>
    <x v="4"/>
    <x v="9"/>
    <x v="9"/>
    <x v="12"/>
    <x v="12"/>
  </r>
  <r>
    <x v="9"/>
    <s v="TORO RECAUCHUTAGEM LTDA"/>
    <x v="13"/>
    <d v="2024-10-14T00:00:00"/>
    <d v="2024-11-14T00:00:00"/>
    <s v="'51081"/>
    <s v="1 | 3"/>
    <x v="9"/>
    <x v="0"/>
    <n v="-849.87"/>
    <x v="147"/>
    <x v="145"/>
    <s v="REF: TORO ORÃ‡AMENTO 26226"/>
    <x v="10"/>
    <x v="0"/>
    <x v="0"/>
    <n v="7001"/>
    <x v="11"/>
    <n v="70012"/>
    <s v="OFICINA (Extraordinário)"/>
    <x v="0"/>
    <x v="0"/>
    <x v="9"/>
    <x v="9"/>
    <x v="12"/>
    <x v="12"/>
  </r>
  <r>
    <x v="9"/>
    <s v="TORO RECAUCHUTAGEM LTDA"/>
    <x v="13"/>
    <d v="2024-10-14T00:00:00"/>
    <d v="2024-12-14T00:00:00"/>
    <s v="'51081"/>
    <s v="2 | 3"/>
    <x v="9"/>
    <x v="0"/>
    <n v="-849.87"/>
    <x v="147"/>
    <x v="145"/>
    <s v="REF: TORO ORÃ‡AMENTO 26226"/>
    <x v="10"/>
    <x v="0"/>
    <x v="0"/>
    <n v="7001"/>
    <x v="11"/>
    <n v="70012"/>
    <s v="OFICINA (Extraordinário)"/>
    <x v="0"/>
    <x v="0"/>
    <x v="9"/>
    <x v="9"/>
    <x v="12"/>
    <x v="12"/>
  </r>
  <r>
    <x v="9"/>
    <s v="TORO RECAUCHUTAGEM LTDA"/>
    <x v="13"/>
    <d v="2024-10-14T00:00:00"/>
    <d v="2025-01-14T00:00:00"/>
    <s v="'51081"/>
    <s v="3 | 3"/>
    <x v="9"/>
    <x v="0"/>
    <n v="-849.86"/>
    <x v="147"/>
    <x v="145"/>
    <s v="REF: TORO ORÃ‡AMENTO 26226"/>
    <x v="10"/>
    <x v="0"/>
    <x v="0"/>
    <n v="7001"/>
    <x v="11"/>
    <n v="70012"/>
    <s v="OFICINA (Extraordinário)"/>
    <x v="0"/>
    <x v="0"/>
    <x v="9"/>
    <x v="9"/>
    <x v="12"/>
    <x v="12"/>
  </r>
  <r>
    <x v="9"/>
    <s v="TORO RECAUCHUTAGEM LTDA"/>
    <x v="13"/>
    <d v="2024-10-21T00:00:00"/>
    <d v="2024-11-21T00:00:00"/>
    <s v="'51159"/>
    <s v="1 | 3"/>
    <x v="10"/>
    <x v="0"/>
    <n v="-792.2"/>
    <x v="147"/>
    <x v="145"/>
    <s v="REF: TORO ORÃ‡AMENTO 26021  "/>
    <x v="10"/>
    <x v="0"/>
    <x v="0"/>
    <n v="7001"/>
    <x v="11"/>
    <n v="70012"/>
    <s v="OFICINA (Extraordinário)"/>
    <x v="0"/>
    <x v="0"/>
    <x v="9"/>
    <x v="9"/>
    <x v="12"/>
    <x v="12"/>
  </r>
  <r>
    <x v="9"/>
    <s v="TORO RECAUCHUTAGEM LTDA"/>
    <x v="13"/>
    <d v="2024-10-21T00:00:00"/>
    <d v="2024-12-21T00:00:00"/>
    <s v="'51159"/>
    <s v="2 | 3"/>
    <x v="10"/>
    <x v="0"/>
    <n v="-792.2"/>
    <x v="147"/>
    <x v="145"/>
    <s v="REF: TORO ORÃ‡AMENTO 26021  "/>
    <x v="10"/>
    <x v="0"/>
    <x v="0"/>
    <n v="7001"/>
    <x v="11"/>
    <n v="70012"/>
    <s v="OFICINA (Extraordinário)"/>
    <x v="0"/>
    <x v="0"/>
    <x v="9"/>
    <x v="9"/>
    <x v="12"/>
    <x v="12"/>
  </r>
  <r>
    <x v="9"/>
    <s v="TORO RECAUCHUTAGEM LTDA"/>
    <x v="13"/>
    <d v="2024-10-21T00:00:00"/>
    <d v="2025-01-21T00:00:00"/>
    <s v="'51159"/>
    <s v="3 | 3"/>
    <x v="10"/>
    <x v="0"/>
    <n v="-792.2"/>
    <x v="147"/>
    <x v="145"/>
    <s v="REF: TORO ORÃ‡AMENTO 26021  "/>
    <x v="10"/>
    <x v="0"/>
    <x v="0"/>
    <n v="7001"/>
    <x v="11"/>
    <n v="70012"/>
    <s v="OFICINA (Extraordinário)"/>
    <x v="0"/>
    <x v="0"/>
    <x v="9"/>
    <x v="9"/>
    <x v="12"/>
    <x v="12"/>
  </r>
  <r>
    <x v="9"/>
    <s v="TORO RECAUCHUTAGEM LTDA"/>
    <x v="14"/>
    <d v="2024-11-01T00:00:00"/>
    <d v="2024-12-12T00:00:00"/>
    <s v="'62422"/>
    <s v="1 | 3"/>
    <x v="11"/>
    <x v="0"/>
    <n v="-3215"/>
    <x v="147"/>
    <x v="145"/>
    <s v="REF: ORÃ‡AMENTO TORO 26464"/>
    <x v="10"/>
    <x v="0"/>
    <x v="0"/>
    <n v="7001"/>
    <x v="11"/>
    <n v="70012"/>
    <s v="OFICINA (Extraordinário)"/>
    <x v="0"/>
    <x v="0"/>
    <x v="9"/>
    <x v="9"/>
    <x v="12"/>
    <x v="12"/>
  </r>
  <r>
    <x v="9"/>
    <s v="TORO RECAUCHUTAGEM LTDA"/>
    <x v="14"/>
    <d v="2024-11-01T00:00:00"/>
    <d v="2025-01-12T00:00:00"/>
    <s v="'62422"/>
    <s v="2 | 3"/>
    <x v="11"/>
    <x v="0"/>
    <n v="-3215"/>
    <x v="147"/>
    <x v="145"/>
    <s v="REF: ORÃ‡AMENTO TORO 26464"/>
    <x v="10"/>
    <x v="0"/>
    <x v="0"/>
    <n v="7001"/>
    <x v="11"/>
    <n v="70012"/>
    <s v="OFICINA (Extraordinário)"/>
    <x v="0"/>
    <x v="0"/>
    <x v="9"/>
    <x v="9"/>
    <x v="12"/>
    <x v="12"/>
  </r>
  <r>
    <x v="9"/>
    <s v="TORO RECAUCHUTAGEM LTDA"/>
    <x v="14"/>
    <d v="2024-11-01T00:00:00"/>
    <d v="2025-02-12T00:00:00"/>
    <s v="'62422"/>
    <s v="3 | 3"/>
    <x v="11"/>
    <x v="2"/>
    <n v="-3214.6"/>
    <x v="147"/>
    <x v="145"/>
    <s v="REF: ORÃ‡AMENTO TORO 26464"/>
    <x v="10"/>
    <x v="0"/>
    <x v="0"/>
    <n v="7001"/>
    <x v="11"/>
    <n v="70012"/>
    <s v="OFICINA (Extraordinário)"/>
    <x v="0"/>
    <x v="0"/>
    <x v="9"/>
    <x v="9"/>
    <x v="12"/>
    <x v="12"/>
  </r>
  <r>
    <x v="9"/>
    <s v="TORO RECAUCHUTAGEM LTDA"/>
    <x v="14"/>
    <d v="2024-11-07T00:00:00"/>
    <d v="2024-12-07T00:00:00"/>
    <s v="'51322"/>
    <s v="1 | 3"/>
    <x v="10"/>
    <x v="0"/>
    <n v="-1536.3"/>
    <x v="147"/>
    <x v="145"/>
    <s v="REF: TORO ORÃ‡AMENTO 26535"/>
    <x v="10"/>
    <x v="0"/>
    <x v="0"/>
    <n v="7001"/>
    <x v="11"/>
    <n v="70012"/>
    <s v="OFICINA (Extraordinário)"/>
    <x v="0"/>
    <x v="0"/>
    <x v="9"/>
    <x v="9"/>
    <x v="12"/>
    <x v="12"/>
  </r>
  <r>
    <x v="9"/>
    <s v="TORO RECAUCHUTAGEM LTDA"/>
    <x v="14"/>
    <d v="2024-11-07T00:00:00"/>
    <d v="2025-01-07T00:00:00"/>
    <s v="'51322"/>
    <s v="2 | 3"/>
    <x v="10"/>
    <x v="0"/>
    <n v="-1536.3"/>
    <x v="147"/>
    <x v="145"/>
    <s v="REF: TORO ORÃ‡AMENTO 26535"/>
    <x v="10"/>
    <x v="0"/>
    <x v="0"/>
    <n v="7001"/>
    <x v="11"/>
    <n v="70012"/>
    <s v="OFICINA (Extraordinário)"/>
    <x v="0"/>
    <x v="0"/>
    <x v="9"/>
    <x v="9"/>
    <x v="12"/>
    <x v="12"/>
  </r>
  <r>
    <x v="9"/>
    <s v="TORO RECAUCHUTAGEM LTDA"/>
    <x v="14"/>
    <d v="2024-11-07T00:00:00"/>
    <d v="2025-02-07T00:00:00"/>
    <s v="'51322"/>
    <s v="3 | 3"/>
    <x v="10"/>
    <x v="0"/>
    <n v="-1536.3"/>
    <x v="147"/>
    <x v="145"/>
    <s v="REF: TORO ORÃ‡AMENTO 26535"/>
    <x v="10"/>
    <x v="0"/>
    <x v="0"/>
    <n v="7001"/>
    <x v="11"/>
    <n v="70012"/>
    <s v="OFICINA (Extraordinário)"/>
    <x v="0"/>
    <x v="0"/>
    <x v="9"/>
    <x v="9"/>
    <x v="12"/>
    <x v="12"/>
  </r>
  <r>
    <x v="9"/>
    <s v="TORO RECAUCHUTAGEM LTDA"/>
    <x v="14"/>
    <d v="2024-11-27T00:00:00"/>
    <d v="2024-12-27T00:00:00"/>
    <s v="'51481"/>
    <s v="1 | 3"/>
    <x v="10"/>
    <x v="0"/>
    <n v="-2700"/>
    <x v="147"/>
    <x v="145"/>
    <s v="REF: ORÃ‡AMENTO TORO 26717"/>
    <x v="10"/>
    <x v="0"/>
    <x v="0"/>
    <n v="7001"/>
    <x v="11"/>
    <n v="70017"/>
    <s v="OFICINA (Comum)"/>
    <x v="0"/>
    <x v="0"/>
    <x v="9"/>
    <x v="9"/>
    <x v="12"/>
    <x v="12"/>
  </r>
  <r>
    <x v="9"/>
    <s v="TORO RECAUCHUTAGEM LTDA"/>
    <x v="14"/>
    <d v="2024-11-27T00:00:00"/>
    <d v="2024-12-27T00:00:00"/>
    <s v="'51482"/>
    <s v="1 | 3"/>
    <x v="9"/>
    <x v="0"/>
    <n v="-238.47"/>
    <x v="147"/>
    <x v="145"/>
    <s v="REF: TORO ORÃ‡AMENTO 26689"/>
    <x v="10"/>
    <x v="0"/>
    <x v="0"/>
    <n v="7001"/>
    <x v="11"/>
    <n v="70012"/>
    <s v="OFICINA (Extraordinário)"/>
    <x v="0"/>
    <x v="0"/>
    <x v="9"/>
    <x v="9"/>
    <x v="12"/>
    <x v="12"/>
  </r>
  <r>
    <x v="9"/>
    <s v="TORO RECAUCHUTAGEM LTDA"/>
    <x v="14"/>
    <d v="2024-11-27T00:00:00"/>
    <d v="2025-01-26T00:00:00"/>
    <s v="'51481"/>
    <s v="2 | 3"/>
    <x v="10"/>
    <x v="0"/>
    <n v="-2700"/>
    <x v="147"/>
    <x v="145"/>
    <s v="REF: ORÃ‡AMENTO TORO 26717"/>
    <x v="10"/>
    <x v="0"/>
    <x v="0"/>
    <n v="7001"/>
    <x v="11"/>
    <n v="70017"/>
    <s v="OFICINA (Comum)"/>
    <x v="0"/>
    <x v="0"/>
    <x v="9"/>
    <x v="9"/>
    <x v="12"/>
    <x v="12"/>
  </r>
  <r>
    <x v="9"/>
    <s v="TORO RECAUCHUTAGEM LTDA"/>
    <x v="14"/>
    <d v="2024-11-27T00:00:00"/>
    <d v="2025-01-26T00:00:00"/>
    <s v="'51482"/>
    <s v="2 | 3"/>
    <x v="9"/>
    <x v="0"/>
    <n v="-238.47"/>
    <x v="147"/>
    <x v="145"/>
    <s v="REF: TORO ORÃ‡AMENTO 26689"/>
    <x v="10"/>
    <x v="0"/>
    <x v="0"/>
    <n v="7001"/>
    <x v="11"/>
    <n v="70012"/>
    <s v="OFICINA (Extraordinário)"/>
    <x v="0"/>
    <x v="0"/>
    <x v="9"/>
    <x v="9"/>
    <x v="12"/>
    <x v="12"/>
  </r>
  <r>
    <x v="9"/>
    <s v="TORO RECAUCHUTAGEM LTDA"/>
    <x v="14"/>
    <d v="2024-11-27T00:00:00"/>
    <d v="2025-02-25T00:00:00"/>
    <s v="'51481"/>
    <s v="3 | 3"/>
    <x v="10"/>
    <x v="1"/>
    <n v="-2699"/>
    <x v="147"/>
    <x v="145"/>
    <s v="REF: ORÃ‡AMENTO TORO 26717"/>
    <x v="10"/>
    <x v="0"/>
    <x v="0"/>
    <n v="7001"/>
    <x v="11"/>
    <n v="70017"/>
    <s v="OFICINA (Comum)"/>
    <x v="0"/>
    <x v="0"/>
    <x v="9"/>
    <x v="9"/>
    <x v="12"/>
    <x v="12"/>
  </r>
  <r>
    <x v="9"/>
    <s v="TORO RECAUCHUTAGEM LTDA"/>
    <x v="14"/>
    <d v="2024-11-27T00:00:00"/>
    <d v="2025-02-25T00:00:00"/>
    <s v="'51482"/>
    <s v="3 | 3"/>
    <x v="9"/>
    <x v="1"/>
    <n v="-238.46"/>
    <x v="147"/>
    <x v="145"/>
    <s v="REF: TORO ORÃ‡AMENTO 26689"/>
    <x v="10"/>
    <x v="0"/>
    <x v="0"/>
    <n v="7001"/>
    <x v="11"/>
    <n v="70012"/>
    <s v="OFICINA (Extraordinário)"/>
    <x v="0"/>
    <x v="0"/>
    <x v="9"/>
    <x v="9"/>
    <x v="12"/>
    <x v="12"/>
  </r>
  <r>
    <x v="9"/>
    <s v="TORO RECAUCHUTAGEM LTDA"/>
    <x v="0"/>
    <d v="2024-12-12T00:00:00"/>
    <d v="2025-01-12T00:00:00"/>
    <s v="'51621"/>
    <s v="1 | 3"/>
    <x v="10"/>
    <x v="0"/>
    <n v="-973"/>
    <x v="147"/>
    <x v="145"/>
    <s v="REF: REPOSIÃ‡ÃƒO DE ESTOQUE !! ORÃ‡AMENTO DA TORO 26928"/>
    <x v="10"/>
    <x v="0"/>
    <x v="0"/>
    <n v="7001"/>
    <x v="11"/>
    <n v="70012"/>
    <s v="OFICINA (Extraordinário)"/>
    <x v="0"/>
    <x v="0"/>
    <x v="9"/>
    <x v="9"/>
    <x v="12"/>
    <x v="12"/>
  </r>
  <r>
    <x v="9"/>
    <s v="TORO RECAUCHUTAGEM LTDA"/>
    <x v="0"/>
    <d v="2024-12-12T00:00:00"/>
    <d v="2025-02-12T00:00:00"/>
    <s v="'51621"/>
    <s v="2 | 3"/>
    <x v="10"/>
    <x v="2"/>
    <n v="-973"/>
    <x v="147"/>
    <x v="145"/>
    <s v="REF: REPOSIÃ‡ÃƒO DE ESTOQUE !! ORÃ‡AMENTO DA TORO 26928"/>
    <x v="10"/>
    <x v="0"/>
    <x v="0"/>
    <n v="7001"/>
    <x v="11"/>
    <n v="70012"/>
    <s v="OFICINA (Extraordinário)"/>
    <x v="0"/>
    <x v="0"/>
    <x v="9"/>
    <x v="9"/>
    <x v="12"/>
    <x v="12"/>
  </r>
  <r>
    <x v="9"/>
    <s v="TORO RECAUCHUTAGEM LTDA"/>
    <x v="0"/>
    <d v="2024-12-12T00:00:00"/>
    <d v="2025-03-12T00:00:00"/>
    <s v="'51621"/>
    <s v="3 | 3"/>
    <x v="10"/>
    <x v="1"/>
    <n v="-973"/>
    <x v="147"/>
    <x v="145"/>
    <s v="REF: REPOSIÃ‡ÃƒO DE ESTOQUE !! ORÃ‡AMENTO DA TORO 26928"/>
    <x v="10"/>
    <x v="0"/>
    <x v="0"/>
    <n v="7001"/>
    <x v="11"/>
    <n v="70012"/>
    <s v="OFICINA (Extraordinário)"/>
    <x v="0"/>
    <x v="0"/>
    <x v="9"/>
    <x v="9"/>
    <x v="12"/>
    <x v="12"/>
  </r>
  <r>
    <x v="9"/>
    <s v="TORO RECAUCHUTAGEM LTDA"/>
    <x v="0"/>
    <d v="2024-12-18T00:00:00"/>
    <d v="2025-01-17T00:00:00"/>
    <s v="'51674"/>
    <s v="1 | 3"/>
    <x v="10"/>
    <x v="0"/>
    <n v="-2928.57"/>
    <x v="147"/>
    <x v="145"/>
    <s v="REF: REPOSIÃ‡ÃƒO DE ESTOQUE, ORÃ‡AMENTO 27003 !! VALOR TOTAL: R$ 8.785,70 (TORO RECAUCHUTAGEM)"/>
    <x v="10"/>
    <x v="0"/>
    <x v="0"/>
    <n v="7001"/>
    <x v="11"/>
    <n v="70012"/>
    <s v="OFICINA (Extraordinário)"/>
    <x v="0"/>
    <x v="0"/>
    <x v="9"/>
    <x v="9"/>
    <x v="12"/>
    <x v="12"/>
  </r>
  <r>
    <x v="9"/>
    <s v="TORO RECAUCHUTAGEM LTDA"/>
    <x v="0"/>
    <d v="2024-12-18T00:00:00"/>
    <d v="2025-02-16T00:00:00"/>
    <s v="'51674"/>
    <s v="2 | 3"/>
    <x v="10"/>
    <x v="1"/>
    <n v="-2928.57"/>
    <x v="147"/>
    <x v="145"/>
    <s v="REF: REPOSIÃ‡ÃƒO DE ESTOQUE, ORÃ‡AMENTO 27003 !! VALOR TOTAL: R$ 8.785,70 (TORO RECAUCHUTAGEM)"/>
    <x v="10"/>
    <x v="0"/>
    <x v="0"/>
    <n v="7001"/>
    <x v="11"/>
    <n v="70012"/>
    <s v="OFICINA (Extraordinário)"/>
    <x v="0"/>
    <x v="0"/>
    <x v="9"/>
    <x v="9"/>
    <x v="12"/>
    <x v="12"/>
  </r>
  <r>
    <x v="9"/>
    <s v="TORO RECAUCHUTAGEM LTDA"/>
    <x v="0"/>
    <d v="2024-12-18T00:00:00"/>
    <d v="2025-03-18T00:00:00"/>
    <s v="'51674"/>
    <s v="3 | 3"/>
    <x v="10"/>
    <x v="1"/>
    <n v="-2928.56"/>
    <x v="147"/>
    <x v="145"/>
    <s v="REF: REPOSIÃ‡ÃƒO DE ESTOQUE, ORÃ‡AMENTO 27003 !! VALOR TOTAL: R$ 8.785,70 (TORO RECAUCHUTAGEM)"/>
    <x v="10"/>
    <x v="0"/>
    <x v="0"/>
    <n v="7001"/>
    <x v="11"/>
    <n v="70012"/>
    <s v="OFICINA (Extraordinário)"/>
    <x v="0"/>
    <x v="0"/>
    <x v="9"/>
    <x v="9"/>
    <x v="12"/>
    <x v="12"/>
  </r>
  <r>
    <x v="9"/>
    <s v="TORO RECAUCHUTAGEM LTDA"/>
    <x v="0"/>
    <d v="2024-12-30T00:00:00"/>
    <d v="2025-01-30T00:00:00"/>
    <s v="'51758"/>
    <s v="1 | 3"/>
    <x v="10"/>
    <x v="0"/>
    <n v="-1697.97"/>
    <x v="147"/>
    <x v="145"/>
    <s v="REF: ORÃ‡AMENTO DA TORO RECAUCHUTAGEM, PARA REFORMA DE 7 PENUS 278/80 22,5. VALOR TOTAL: R$ 5.093,90"/>
    <x v="10"/>
    <x v="0"/>
    <x v="0"/>
    <n v="7001"/>
    <x v="11"/>
    <n v="70012"/>
    <s v="OFICINA (Extraordinário)"/>
    <x v="0"/>
    <x v="0"/>
    <x v="9"/>
    <x v="9"/>
    <x v="12"/>
    <x v="12"/>
  </r>
  <r>
    <x v="9"/>
    <s v="TORO RECAUCHUTAGEM LTDA"/>
    <x v="0"/>
    <d v="2024-12-30T00:00:00"/>
    <d v="2025-02-28T00:00:00"/>
    <s v="'51758"/>
    <s v="2 | 3"/>
    <x v="10"/>
    <x v="1"/>
    <n v="-1697.97"/>
    <x v="147"/>
    <x v="145"/>
    <s v="REF: ORÃ‡AMENTO DA TORO RECAUCHUTAGEM, PARA REFORMA DE 7 PENUS 278/80 22,5. VALOR TOTAL: R$ 5.093,90"/>
    <x v="10"/>
    <x v="0"/>
    <x v="0"/>
    <n v="7001"/>
    <x v="11"/>
    <n v="70012"/>
    <s v="OFICINA (Extraordinário)"/>
    <x v="0"/>
    <x v="0"/>
    <x v="9"/>
    <x v="9"/>
    <x v="12"/>
    <x v="12"/>
  </r>
  <r>
    <x v="9"/>
    <s v="TORO RECAUCHUTAGEM LTDA"/>
    <x v="0"/>
    <d v="2024-12-30T00:00:00"/>
    <d v="2025-03-30T00:00:00"/>
    <s v="'51758"/>
    <s v="3 | 3"/>
    <x v="10"/>
    <x v="1"/>
    <n v="-1697.96"/>
    <x v="147"/>
    <x v="145"/>
    <s v="REF: ORÃ‡AMENTO DA TORO RECAUCHUTAGEM, PARA REFORMA DE 7 PENUS 278/80 22,5. VALOR TOTAL: R$ 5.093,90"/>
    <x v="10"/>
    <x v="0"/>
    <x v="0"/>
    <n v="7001"/>
    <x v="11"/>
    <n v="70012"/>
    <s v="OFICINA (Extraordinário)"/>
    <x v="0"/>
    <x v="0"/>
    <x v="9"/>
    <x v="9"/>
    <x v="12"/>
    <x v="12"/>
  </r>
  <r>
    <x v="9"/>
    <s v="TORO RECAUCHUTAGEM LTDA"/>
    <x v="1"/>
    <d v="2025-01-06T00:00:00"/>
    <d v="2025-02-05T00:00:00"/>
    <s v="'51799"/>
    <s v="1 | 3"/>
    <x v="10"/>
    <x v="0"/>
    <n v="-238.47"/>
    <x v="147"/>
    <x v="145"/>
    <s v="REF: TORO ORÃ‡AMENTO 27167"/>
    <x v="10"/>
    <x v="0"/>
    <x v="0"/>
    <n v="7001"/>
    <x v="11"/>
    <n v="70012"/>
    <s v="OFICINA (Extraordinário)"/>
    <x v="0"/>
    <x v="1"/>
    <x v="9"/>
    <x v="9"/>
    <x v="12"/>
    <x v="12"/>
  </r>
  <r>
    <x v="9"/>
    <s v="TORO RECAUCHUTAGEM LTDA"/>
    <x v="1"/>
    <d v="2025-01-06T00:00:00"/>
    <d v="2025-03-07T00:00:00"/>
    <s v="'51799"/>
    <s v="2 | 3"/>
    <x v="10"/>
    <x v="1"/>
    <n v="-238.47"/>
    <x v="147"/>
    <x v="145"/>
    <s v="REF: TORO ORÃ‡AMENTO 27167"/>
    <x v="10"/>
    <x v="0"/>
    <x v="0"/>
    <n v="7001"/>
    <x v="11"/>
    <n v="70012"/>
    <s v="OFICINA (Extraordinário)"/>
    <x v="0"/>
    <x v="1"/>
    <x v="9"/>
    <x v="9"/>
    <x v="12"/>
    <x v="12"/>
  </r>
  <r>
    <x v="9"/>
    <s v="TORO RECAUCHUTAGEM LTDA"/>
    <x v="1"/>
    <d v="2025-01-06T00:00:00"/>
    <d v="2025-04-06T00:00:00"/>
    <s v="'51799"/>
    <s v="3 | 3"/>
    <x v="10"/>
    <x v="1"/>
    <n v="-238.46"/>
    <x v="147"/>
    <x v="145"/>
    <s v="REF: TORO ORÃ‡AMENTO 27167"/>
    <x v="10"/>
    <x v="0"/>
    <x v="0"/>
    <n v="7001"/>
    <x v="11"/>
    <n v="70012"/>
    <s v="OFICINA (Extraordinário)"/>
    <x v="0"/>
    <x v="1"/>
    <x v="9"/>
    <x v="9"/>
    <x v="12"/>
    <x v="12"/>
  </r>
  <r>
    <x v="9"/>
    <s v="TORO RECAUCHUTAGEM LTDA"/>
    <x v="1"/>
    <d v="2025-01-07T00:00:00"/>
    <d v="2025-02-07T00:00:00"/>
    <s v="'51807"/>
    <s v="1 | 3"/>
    <x v="10"/>
    <x v="0"/>
    <n v="-248.03"/>
    <x v="147"/>
    <x v="145"/>
    <s v="REF: ORÃ‡AMENTO TORO NUMERO 27185"/>
    <x v="10"/>
    <x v="0"/>
    <x v="0"/>
    <n v="7001"/>
    <x v="11"/>
    <n v="70012"/>
    <s v="OFICINA (Extraordinário)"/>
    <x v="0"/>
    <x v="1"/>
    <x v="9"/>
    <x v="9"/>
    <x v="12"/>
    <x v="12"/>
  </r>
  <r>
    <x v="9"/>
    <s v="TORO RECAUCHUTAGEM LTDA"/>
    <x v="1"/>
    <d v="2025-01-07T00:00:00"/>
    <d v="2025-03-07T00:00:00"/>
    <s v="'51807"/>
    <s v="2 | 3"/>
    <x v="10"/>
    <x v="1"/>
    <n v="-248.03"/>
    <x v="147"/>
    <x v="145"/>
    <s v="REF: ORÃ‡AMENTO TORO NUMERO 27185"/>
    <x v="10"/>
    <x v="0"/>
    <x v="0"/>
    <n v="7001"/>
    <x v="11"/>
    <n v="70012"/>
    <s v="OFICINA (Extraordinário)"/>
    <x v="0"/>
    <x v="1"/>
    <x v="9"/>
    <x v="9"/>
    <x v="12"/>
    <x v="12"/>
  </r>
  <r>
    <x v="9"/>
    <s v="TORO RECAUCHUTAGEM LTDA"/>
    <x v="1"/>
    <d v="2025-01-07T00:00:00"/>
    <d v="2025-04-07T00:00:00"/>
    <s v="'51807"/>
    <s v="3 | 3"/>
    <x v="10"/>
    <x v="1"/>
    <n v="-248.04"/>
    <x v="147"/>
    <x v="145"/>
    <s v="REF: ORÃ‡AMENTO TORO NUMERO 27185"/>
    <x v="10"/>
    <x v="0"/>
    <x v="0"/>
    <n v="7001"/>
    <x v="11"/>
    <n v="70012"/>
    <s v="OFICINA (Extraordinário)"/>
    <x v="0"/>
    <x v="1"/>
    <x v="9"/>
    <x v="9"/>
    <x v="12"/>
    <x v="12"/>
  </r>
  <r>
    <x v="9"/>
    <s v="TORO RECAUCHUTAGEM LTDA"/>
    <x v="1"/>
    <d v="2025-01-09T00:00:00"/>
    <d v="2025-02-08T00:00:00"/>
    <s v="'51840"/>
    <s v="1 | 3"/>
    <x v="10"/>
    <x v="0"/>
    <n v="-248.03"/>
    <x v="147"/>
    <x v="145"/>
    <s v="REF: ORÃ‡AMENTO TORO 27231"/>
    <x v="10"/>
    <x v="0"/>
    <x v="0"/>
    <n v="7001"/>
    <x v="11"/>
    <n v="70012"/>
    <s v="OFICINA (Extraordinário)"/>
    <x v="0"/>
    <x v="1"/>
    <x v="9"/>
    <x v="9"/>
    <x v="12"/>
    <x v="12"/>
  </r>
  <r>
    <x v="9"/>
    <s v="TORO RECAUCHUTAGEM LTDA"/>
    <x v="1"/>
    <d v="2025-01-09T00:00:00"/>
    <d v="2025-02-09T00:00:00"/>
    <s v="'51837"/>
    <s v="1 | 3"/>
    <x v="10"/>
    <x v="0"/>
    <n v="-734.53"/>
    <x v="147"/>
    <x v="145"/>
    <s v="REF: TORO ORÃ‡AMENTO 27214"/>
    <x v="10"/>
    <x v="0"/>
    <x v="0"/>
    <n v="7001"/>
    <x v="11"/>
    <n v="70012"/>
    <s v="OFICINA (Extraordinário)"/>
    <x v="0"/>
    <x v="1"/>
    <x v="9"/>
    <x v="9"/>
    <x v="12"/>
    <x v="12"/>
  </r>
  <r>
    <x v="9"/>
    <s v="TORO RECAUCHUTAGEM LTDA"/>
    <x v="1"/>
    <d v="2025-01-09T00:00:00"/>
    <d v="2025-03-09T00:00:00"/>
    <s v="'51837"/>
    <s v="2 | 3"/>
    <x v="10"/>
    <x v="1"/>
    <n v="-734.53"/>
    <x v="147"/>
    <x v="145"/>
    <s v="REF: TORO ORÃ‡AMENTO 27214"/>
    <x v="10"/>
    <x v="0"/>
    <x v="0"/>
    <n v="7001"/>
    <x v="11"/>
    <n v="70012"/>
    <s v="OFICINA (Extraordinário)"/>
    <x v="0"/>
    <x v="1"/>
    <x v="9"/>
    <x v="9"/>
    <x v="12"/>
    <x v="12"/>
  </r>
  <r>
    <x v="9"/>
    <s v="TORO RECAUCHUTAGEM LTDA"/>
    <x v="1"/>
    <d v="2025-01-09T00:00:00"/>
    <d v="2025-03-10T00:00:00"/>
    <s v="'51840"/>
    <s v="2 | 3"/>
    <x v="10"/>
    <x v="1"/>
    <n v="-248.03"/>
    <x v="147"/>
    <x v="145"/>
    <s v="REF: ORÃ‡AMENTO TORO 27231"/>
    <x v="10"/>
    <x v="0"/>
    <x v="0"/>
    <n v="7001"/>
    <x v="11"/>
    <n v="70012"/>
    <s v="OFICINA (Extraordinário)"/>
    <x v="0"/>
    <x v="1"/>
    <x v="9"/>
    <x v="9"/>
    <x v="12"/>
    <x v="12"/>
  </r>
  <r>
    <x v="9"/>
    <s v="TORO RECAUCHUTAGEM LTDA"/>
    <x v="1"/>
    <d v="2025-01-09T00:00:00"/>
    <d v="2025-04-09T00:00:00"/>
    <s v="'51837"/>
    <s v="3 | 3"/>
    <x v="10"/>
    <x v="1"/>
    <n v="-734.54"/>
    <x v="147"/>
    <x v="145"/>
    <s v="REF: TORO ORÃ‡AMENTO 27214"/>
    <x v="10"/>
    <x v="0"/>
    <x v="0"/>
    <n v="7001"/>
    <x v="11"/>
    <n v="70012"/>
    <s v="OFICINA (Extraordinário)"/>
    <x v="0"/>
    <x v="1"/>
    <x v="9"/>
    <x v="9"/>
    <x v="12"/>
    <x v="12"/>
  </r>
  <r>
    <x v="9"/>
    <s v="TORO RECAUCHUTAGEM LTDA"/>
    <x v="1"/>
    <d v="2025-01-09T00:00:00"/>
    <d v="2025-04-09T00:00:00"/>
    <s v="'51840"/>
    <s v="3 | 3"/>
    <x v="10"/>
    <x v="1"/>
    <n v="-248.04"/>
    <x v="147"/>
    <x v="145"/>
    <s v="REF: ORÃ‡AMENTO TORO 27231"/>
    <x v="10"/>
    <x v="0"/>
    <x v="0"/>
    <n v="7001"/>
    <x v="11"/>
    <n v="70012"/>
    <s v="OFICINA (Extraordinário)"/>
    <x v="0"/>
    <x v="1"/>
    <x v="9"/>
    <x v="9"/>
    <x v="12"/>
    <x v="12"/>
  </r>
  <r>
    <x v="9"/>
    <s v="TORO RECAUCHUTAGEM LTDA"/>
    <x v="1"/>
    <d v="2025-01-15T00:00:00"/>
    <d v="2025-02-15T00:00:00"/>
    <s v="'51899"/>
    <s v="1 | 3"/>
    <x v="10"/>
    <x v="1"/>
    <n v="-982.57"/>
    <x v="147"/>
    <x v="145"/>
    <s v="REF: ORÃ‡AMENTO TORO 27314"/>
    <x v="10"/>
    <x v="0"/>
    <x v="0"/>
    <n v="7001"/>
    <x v="11"/>
    <n v="70012"/>
    <s v="OFICINA (Extraordinário)"/>
    <x v="0"/>
    <x v="1"/>
    <x v="9"/>
    <x v="9"/>
    <x v="12"/>
    <x v="12"/>
  </r>
  <r>
    <x v="9"/>
    <s v="TORO RECAUCHUTAGEM LTDA"/>
    <x v="1"/>
    <d v="2025-01-15T00:00:00"/>
    <d v="2025-03-15T00:00:00"/>
    <s v="'51899"/>
    <s v="2 | 3"/>
    <x v="10"/>
    <x v="1"/>
    <n v="-982.57"/>
    <x v="147"/>
    <x v="145"/>
    <s v="REF: ORÃ‡AMENTO TORO 27314"/>
    <x v="10"/>
    <x v="0"/>
    <x v="0"/>
    <n v="7001"/>
    <x v="11"/>
    <n v="70012"/>
    <s v="OFICINA (Extraordinário)"/>
    <x v="0"/>
    <x v="1"/>
    <x v="9"/>
    <x v="9"/>
    <x v="12"/>
    <x v="12"/>
  </r>
  <r>
    <x v="9"/>
    <s v="TORO RECAUCHUTAGEM LTDA"/>
    <x v="1"/>
    <d v="2025-01-15T00:00:00"/>
    <d v="2025-04-15T00:00:00"/>
    <s v="'51899"/>
    <s v="3 | 3"/>
    <x v="10"/>
    <x v="1"/>
    <n v="-982.56"/>
    <x v="147"/>
    <x v="145"/>
    <s v="REF: ORÃ‡AMENTO TORO 27314"/>
    <x v="10"/>
    <x v="0"/>
    <x v="0"/>
    <n v="7001"/>
    <x v="11"/>
    <n v="70012"/>
    <s v="OFICINA (Extraordinário)"/>
    <x v="0"/>
    <x v="1"/>
    <x v="9"/>
    <x v="9"/>
    <x v="12"/>
    <x v="12"/>
  </r>
  <r>
    <x v="9"/>
    <s v="TORO RECAUCHUTAGEM LTDA"/>
    <x v="1"/>
    <d v="2025-01-29T00:00:00"/>
    <d v="2025-02-28T00:00:00"/>
    <s v="'52033"/>
    <s v="1 | 3"/>
    <x v="10"/>
    <x v="1"/>
    <n v="-1201.9000000000001"/>
    <x v="147"/>
    <x v="145"/>
    <s v="REF: ORÃ‡AMENTO TORO 27411"/>
    <x v="10"/>
    <x v="0"/>
    <x v="0"/>
    <n v="7001"/>
    <x v="11"/>
    <n v="70012"/>
    <s v="OFICINA (Extraordinário)"/>
    <x v="0"/>
    <x v="1"/>
    <x v="9"/>
    <x v="9"/>
    <x v="12"/>
    <x v="12"/>
  </r>
  <r>
    <x v="9"/>
    <s v="TORO RECAUCHUTAGEM LTDA"/>
    <x v="1"/>
    <d v="2025-01-29T00:00:00"/>
    <d v="2025-02-28T00:00:00"/>
    <s v="'52039"/>
    <s v="1 | 3"/>
    <x v="10"/>
    <x v="1"/>
    <n v="-476.93"/>
    <x v="147"/>
    <x v="145"/>
    <s v="REF: ORÃ‡AMENTO TORO 27445"/>
    <x v="10"/>
    <x v="0"/>
    <x v="0"/>
    <n v="7001"/>
    <x v="11"/>
    <n v="70012"/>
    <s v="OFICINA (Extraordinário)"/>
    <x v="0"/>
    <x v="1"/>
    <x v="9"/>
    <x v="9"/>
    <x v="12"/>
    <x v="12"/>
  </r>
  <r>
    <x v="9"/>
    <s v="TORO RECAUCHUTAGEM LTDA"/>
    <x v="1"/>
    <d v="2025-01-29T00:00:00"/>
    <d v="2025-03-30T00:00:00"/>
    <s v="'52033"/>
    <s v="2 | 3"/>
    <x v="10"/>
    <x v="1"/>
    <n v="-1201.9000000000001"/>
    <x v="147"/>
    <x v="145"/>
    <s v="REF: ORÃ‡AMENTO TORO 27411"/>
    <x v="10"/>
    <x v="0"/>
    <x v="0"/>
    <n v="7001"/>
    <x v="11"/>
    <n v="70012"/>
    <s v="OFICINA (Extraordinário)"/>
    <x v="0"/>
    <x v="1"/>
    <x v="9"/>
    <x v="9"/>
    <x v="12"/>
    <x v="12"/>
  </r>
  <r>
    <x v="9"/>
    <s v="TORO RECAUCHUTAGEM LTDA"/>
    <x v="1"/>
    <d v="2025-01-29T00:00:00"/>
    <d v="2025-03-30T00:00:00"/>
    <s v="'52039"/>
    <s v="2 | 3"/>
    <x v="10"/>
    <x v="1"/>
    <n v="-476.93"/>
    <x v="147"/>
    <x v="145"/>
    <s v="REF: ORÃ‡AMENTO TORO 27445"/>
    <x v="10"/>
    <x v="0"/>
    <x v="0"/>
    <n v="7001"/>
    <x v="11"/>
    <n v="70012"/>
    <s v="OFICINA (Extraordinário)"/>
    <x v="0"/>
    <x v="1"/>
    <x v="9"/>
    <x v="9"/>
    <x v="12"/>
    <x v="12"/>
  </r>
  <r>
    <x v="9"/>
    <s v="TORO RECAUCHUTAGEM LTDA"/>
    <x v="1"/>
    <d v="2025-01-29T00:00:00"/>
    <d v="2025-04-29T00:00:00"/>
    <s v="'52033"/>
    <s v="3 | 3"/>
    <x v="10"/>
    <x v="1"/>
    <n v="-1201.9000000000001"/>
    <x v="147"/>
    <x v="145"/>
    <s v="REF: ORÃ‡AMENTO TORO 27411"/>
    <x v="10"/>
    <x v="0"/>
    <x v="0"/>
    <n v="7001"/>
    <x v="11"/>
    <n v="70012"/>
    <s v="OFICINA (Extraordinário)"/>
    <x v="0"/>
    <x v="1"/>
    <x v="9"/>
    <x v="9"/>
    <x v="12"/>
    <x v="12"/>
  </r>
  <r>
    <x v="9"/>
    <s v="TORO RECAUCHUTAGEM LTDA"/>
    <x v="1"/>
    <d v="2025-01-29T00:00:00"/>
    <d v="2025-04-29T00:00:00"/>
    <s v="'52039"/>
    <s v="3 | 3"/>
    <x v="10"/>
    <x v="1"/>
    <n v="-476.94"/>
    <x v="147"/>
    <x v="145"/>
    <s v="REF: ORÃ‡AMENTO TORO 27445"/>
    <x v="10"/>
    <x v="0"/>
    <x v="0"/>
    <n v="7001"/>
    <x v="11"/>
    <n v="70012"/>
    <s v="OFICINA (Extraordinário)"/>
    <x v="0"/>
    <x v="1"/>
    <x v="9"/>
    <x v="9"/>
    <x v="12"/>
    <x v="12"/>
  </r>
  <r>
    <x v="9"/>
    <s v="TORO RECAUCHUTAGEM LTDA"/>
    <x v="2"/>
    <d v="2025-02-03T00:00:00"/>
    <d v="2025-03-11T00:00:00"/>
    <s v="'52088"/>
    <s v="1 | 3"/>
    <x v="10"/>
    <x v="1"/>
    <n v="-248.03"/>
    <x v="147"/>
    <x v="145"/>
    <s v="REF: ORÃ‡AMENTO TORO 27503"/>
    <x v="10"/>
    <x v="0"/>
    <x v="0"/>
    <n v="7001"/>
    <x v="11"/>
    <n v="70012"/>
    <s v="OFICINA (Extraordinário)"/>
    <x v="0"/>
    <x v="1"/>
    <x v="9"/>
    <x v="9"/>
    <x v="12"/>
    <x v="12"/>
  </r>
  <r>
    <x v="9"/>
    <s v="TORO RECAUCHUTAGEM LTDA"/>
    <x v="2"/>
    <d v="2025-02-03T00:00:00"/>
    <d v="2025-04-11T00:00:00"/>
    <s v="'52088"/>
    <s v="2 | 3"/>
    <x v="10"/>
    <x v="1"/>
    <n v="-248.03"/>
    <x v="147"/>
    <x v="145"/>
    <s v="REF: ORÃ‡AMENTO TORO 27503"/>
    <x v="10"/>
    <x v="0"/>
    <x v="0"/>
    <n v="7001"/>
    <x v="11"/>
    <n v="70012"/>
    <s v="OFICINA (Extraordinário)"/>
    <x v="0"/>
    <x v="1"/>
    <x v="9"/>
    <x v="9"/>
    <x v="12"/>
    <x v="12"/>
  </r>
  <r>
    <x v="9"/>
    <s v="TORO RECAUCHUTAGEM LTDA"/>
    <x v="2"/>
    <d v="2025-02-03T00:00:00"/>
    <d v="2025-05-11T00:00:00"/>
    <s v="'52088"/>
    <s v="3 | 3"/>
    <x v="10"/>
    <x v="1"/>
    <n v="-248.04"/>
    <x v="147"/>
    <x v="145"/>
    <s v="REF: ORÃ‡AMENTO TORO 27503"/>
    <x v="10"/>
    <x v="0"/>
    <x v="0"/>
    <n v="7001"/>
    <x v="11"/>
    <n v="70012"/>
    <s v="OFICINA (Extraordinário)"/>
    <x v="0"/>
    <x v="1"/>
    <x v="9"/>
    <x v="9"/>
    <x v="12"/>
    <x v="12"/>
  </r>
  <r>
    <x v="9"/>
    <s v="TORO RECAUCHUTAGEM LTDA"/>
    <x v="2"/>
    <d v="2025-02-11T00:00:00"/>
    <d v="2025-03-11T00:00:00"/>
    <s v="'52095"/>
    <s v="1 | 3"/>
    <x v="10"/>
    <x v="1"/>
    <n v="-238.47"/>
    <x v="147"/>
    <x v="145"/>
    <s v="REF: ORÃ‡AMENTO TORO 27526"/>
    <x v="10"/>
    <x v="0"/>
    <x v="0"/>
    <n v="7001"/>
    <x v="11"/>
    <n v="70012"/>
    <s v="OFICINA (Extraordinário)"/>
    <x v="0"/>
    <x v="1"/>
    <x v="9"/>
    <x v="9"/>
    <x v="12"/>
    <x v="12"/>
  </r>
  <r>
    <x v="9"/>
    <s v="TORO RECAUCHUTAGEM LTDA"/>
    <x v="2"/>
    <d v="2025-02-11T00:00:00"/>
    <d v="2025-04-11T00:00:00"/>
    <s v="'52095"/>
    <s v="2 | 3"/>
    <x v="10"/>
    <x v="1"/>
    <n v="-238.47"/>
    <x v="147"/>
    <x v="145"/>
    <s v="REF: ORÃ‡AMENTO TORO 27526"/>
    <x v="10"/>
    <x v="0"/>
    <x v="0"/>
    <n v="7001"/>
    <x v="11"/>
    <n v="70012"/>
    <s v="OFICINA (Extraordinário)"/>
    <x v="0"/>
    <x v="1"/>
    <x v="9"/>
    <x v="9"/>
    <x v="12"/>
    <x v="12"/>
  </r>
  <r>
    <x v="9"/>
    <s v="TORO RECAUCHUTAGEM LTDA"/>
    <x v="2"/>
    <d v="2025-02-11T00:00:00"/>
    <d v="2025-05-11T00:00:00"/>
    <s v="'52095"/>
    <s v="3 | 3"/>
    <x v="10"/>
    <x v="1"/>
    <n v="-238.46"/>
    <x v="147"/>
    <x v="145"/>
    <s v="REF: ORÃ‡AMENTO TORO 27526"/>
    <x v="10"/>
    <x v="0"/>
    <x v="0"/>
    <n v="7001"/>
    <x v="11"/>
    <n v="70012"/>
    <s v="OFICINA (Extraordinário)"/>
    <x v="0"/>
    <x v="1"/>
    <x v="9"/>
    <x v="9"/>
    <x v="12"/>
    <x v="12"/>
  </r>
  <r>
    <x v="9"/>
    <s v="TORO RECAUCHUTAGEM LTDA"/>
    <x v="2"/>
    <d v="2025-02-13T00:00:00"/>
    <d v="2025-03-15T00:00:00"/>
    <s v="'52205"/>
    <s v="1 | 3"/>
    <x v="10"/>
    <x v="1"/>
    <n v="-2242.13"/>
    <x v="147"/>
    <x v="145"/>
    <s v="REF: ORÃ‡AMENTO TORO 27694"/>
    <x v="10"/>
    <x v="0"/>
    <x v="0"/>
    <n v="7001"/>
    <x v="11"/>
    <n v="70012"/>
    <s v="OFICINA (Extraordinário)"/>
    <x v="0"/>
    <x v="1"/>
    <x v="9"/>
    <x v="9"/>
    <x v="12"/>
    <x v="12"/>
  </r>
  <r>
    <x v="9"/>
    <s v="TORO RECAUCHUTAGEM LTDA"/>
    <x v="2"/>
    <d v="2025-02-13T00:00:00"/>
    <d v="2025-04-15T00:00:00"/>
    <s v="'52205"/>
    <s v="2 | 3"/>
    <x v="10"/>
    <x v="1"/>
    <n v="-2242.13"/>
    <x v="147"/>
    <x v="145"/>
    <s v="REF: ORÃ‡AMENTO TORO 27694"/>
    <x v="10"/>
    <x v="0"/>
    <x v="0"/>
    <n v="7001"/>
    <x v="11"/>
    <n v="70012"/>
    <s v="OFICINA (Extraordinário)"/>
    <x v="0"/>
    <x v="1"/>
    <x v="9"/>
    <x v="9"/>
    <x v="12"/>
    <x v="12"/>
  </r>
  <r>
    <x v="9"/>
    <s v="TORO RECAUCHUTAGEM LTDA"/>
    <x v="2"/>
    <d v="2025-02-13T00:00:00"/>
    <d v="2025-05-15T00:00:00"/>
    <s v="'52205"/>
    <s v="3 | 3"/>
    <x v="10"/>
    <x v="1"/>
    <n v="-2242.14"/>
    <x v="147"/>
    <x v="145"/>
    <s v="REF: ORÃ‡AMENTO TORO 27694"/>
    <x v="10"/>
    <x v="0"/>
    <x v="0"/>
    <n v="7001"/>
    <x v="11"/>
    <n v="70012"/>
    <s v="OFICINA (Extraordinário)"/>
    <x v="0"/>
    <x v="1"/>
    <x v="9"/>
    <x v="9"/>
    <x v="12"/>
    <x v="12"/>
  </r>
  <r>
    <x v="9"/>
    <s v="TORO RECAUCHUTAGEM LTDA"/>
    <x v="15"/>
    <d v="2025-02-05T00:00:00"/>
    <d v="2025-03-11T00:00:00"/>
    <s v="'52122"/>
    <s v="1 | 3"/>
    <x v="11"/>
    <x v="1"/>
    <n v="-486.5"/>
    <x v="147"/>
    <x v="145"/>
    <s v="REF: ORÃ‡AMENTO TORO 27558"/>
    <x v="10"/>
    <x v="0"/>
    <x v="0"/>
    <n v="7001"/>
    <x v="11"/>
    <n v="70012"/>
    <s v="OFICINA (Extraordinário)"/>
    <x v="0"/>
    <x v="1"/>
    <x v="9"/>
    <x v="9"/>
    <x v="12"/>
    <x v="12"/>
  </r>
  <r>
    <x v="9"/>
    <s v="TORO RECAUCHUTAGEM LTDA"/>
    <x v="16"/>
    <d v="2025-02-05T00:00:00"/>
    <d v="2025-04-11T00:00:00"/>
    <s v="'52122"/>
    <s v="2 | 3"/>
    <x v="11"/>
    <x v="1"/>
    <n v="-486.5"/>
    <x v="147"/>
    <x v="145"/>
    <s v="REF: ORÃ‡AMENTO TORO 27558"/>
    <x v="10"/>
    <x v="0"/>
    <x v="0"/>
    <n v="7001"/>
    <x v="11"/>
    <n v="70012"/>
    <s v="OFICINA (Extraordinário)"/>
    <x v="0"/>
    <x v="3"/>
    <x v="9"/>
    <x v="9"/>
    <x v="12"/>
    <x v="12"/>
  </r>
  <r>
    <x v="9"/>
    <s v="TORO RECAUCHUTAGEM LTDA"/>
    <x v="17"/>
    <d v="2025-02-05T00:00:00"/>
    <d v="2025-05-11T00:00:00"/>
    <s v="'52122"/>
    <s v="3 | 3"/>
    <x v="11"/>
    <x v="1"/>
    <n v="-486.5"/>
    <x v="147"/>
    <x v="145"/>
    <s v="REF: ORÃ‡AMENTO TORO 27558"/>
    <x v="10"/>
    <x v="0"/>
    <x v="0"/>
    <n v="7001"/>
    <x v="11"/>
    <n v="70012"/>
    <s v="OFICINA (Extraordinário)"/>
    <x v="0"/>
    <x v="3"/>
    <x v="9"/>
    <x v="9"/>
    <x v="12"/>
    <x v="12"/>
  </r>
  <r>
    <x v="9"/>
    <s v="TRANSRIO CAMINHOES, ONIBUS, MAQUINAS E MOTORES LTDA"/>
    <x v="4"/>
    <d v="2024-01-03T00:00:00"/>
    <d v="2024-02-02T00:00:00"/>
    <s v="'367490"/>
    <s v="1 | 1"/>
    <x v="9"/>
    <x v="0"/>
    <n v="-240"/>
    <x v="46"/>
    <x v="45"/>
    <s v="REVISÃƒO LRW7B05 E KXW8D59"/>
    <x v="10"/>
    <x v="0"/>
    <x v="0"/>
    <n v="7001"/>
    <x v="11"/>
    <n v="70012"/>
    <s v="OFICINA (Extraordinário)"/>
    <x v="0"/>
    <x v="1"/>
    <x v="9"/>
    <x v="9"/>
    <x v="12"/>
    <x v="12"/>
  </r>
  <r>
    <x v="9"/>
    <s v="TRANSRIO CAMINHOES, ONIBUS, MAQUINAS E MOTORES LTDA"/>
    <x v="4"/>
    <d v="2024-01-03T00:00:00"/>
    <d v="2024-02-02T00:00:00"/>
    <s v="'367493"/>
    <s v="1 | 1"/>
    <x v="9"/>
    <x v="0"/>
    <n v="-440"/>
    <x v="46"/>
    <x v="45"/>
    <s v="REVISÃƒO LRT5H09"/>
    <x v="10"/>
    <x v="0"/>
    <x v="0"/>
    <n v="7001"/>
    <x v="11"/>
    <n v="70012"/>
    <s v="OFICINA (Extraordinário)"/>
    <x v="0"/>
    <x v="1"/>
    <x v="9"/>
    <x v="9"/>
    <x v="12"/>
    <x v="12"/>
  </r>
  <r>
    <x v="9"/>
    <s v="TRANSRIO CAMINHOES, ONIBUS, MAQUINAS E MOTORES LTDA"/>
    <x v="4"/>
    <d v="2024-01-03T00:00:00"/>
    <d v="2024-02-02T00:00:00"/>
    <s v="'367495"/>
    <s v="1 | 1"/>
    <x v="9"/>
    <x v="0"/>
    <n v="-495"/>
    <x v="46"/>
    <x v="45"/>
    <s v="REVISÃƒO KOU8340"/>
    <x v="10"/>
    <x v="0"/>
    <x v="0"/>
    <n v="7001"/>
    <x v="11"/>
    <n v="70012"/>
    <s v="OFICINA (Extraordinário)"/>
    <x v="0"/>
    <x v="1"/>
    <x v="9"/>
    <x v="9"/>
    <x v="12"/>
    <x v="12"/>
  </r>
  <r>
    <x v="9"/>
    <s v="TRANSRIO CAMINHOES, ONIBUS, MAQUINAS E MOTORES LTDA"/>
    <x v="4"/>
    <d v="2024-01-03T00:00:00"/>
    <d v="2024-02-02T00:00:00"/>
    <s v="'367497"/>
    <s v="1 | 2"/>
    <x v="9"/>
    <x v="0"/>
    <n v="-655"/>
    <x v="46"/>
    <x v="45"/>
    <s v="REVISÃƒO LRW7B05 E KXW8D59"/>
    <x v="10"/>
    <x v="0"/>
    <x v="0"/>
    <n v="7001"/>
    <x v="11"/>
    <n v="70012"/>
    <s v="OFICINA (Extraordinário)"/>
    <x v="0"/>
    <x v="1"/>
    <x v="9"/>
    <x v="9"/>
    <x v="12"/>
    <x v="12"/>
  </r>
  <r>
    <x v="9"/>
    <s v="TRANSRIO CAMINHOES, ONIBUS, MAQUINAS E MOTORES LTDA"/>
    <x v="4"/>
    <d v="2024-01-03T00:00:00"/>
    <d v="2024-03-03T00:00:00"/>
    <s v="'367497"/>
    <s v="2 | 2"/>
    <x v="9"/>
    <x v="0"/>
    <n v="-655"/>
    <x v="46"/>
    <x v="45"/>
    <s v="REVISÃƒO LRW7B05 E KXW8D59"/>
    <x v="10"/>
    <x v="0"/>
    <x v="0"/>
    <n v="7001"/>
    <x v="11"/>
    <n v="70012"/>
    <s v="OFICINA (Extraordinário)"/>
    <x v="0"/>
    <x v="1"/>
    <x v="9"/>
    <x v="9"/>
    <x v="12"/>
    <x v="12"/>
  </r>
  <r>
    <x v="9"/>
    <s v="TRANSRIO CAMINHOES, ONIBUS, MAQUINAS E MOTORES LTDA"/>
    <x v="4"/>
    <d v="2024-01-05T00:00:00"/>
    <d v="2024-02-04T00:00:00"/>
    <s v="'367679"/>
    <s v="1 | 3"/>
    <x v="9"/>
    <x v="0"/>
    <n v="-1625.51"/>
    <x v="46"/>
    <x v="45"/>
    <s v="REVISÃƒO ( JBG5E46, RKI6J09, JBH6B41, RKJ7A18, RJF7C66, RKK7D54, RKK7D57)"/>
    <x v="10"/>
    <x v="0"/>
    <x v="0"/>
    <n v="7001"/>
    <x v="11"/>
    <n v="70012"/>
    <s v="OFICINA (Extraordinário)"/>
    <x v="0"/>
    <x v="1"/>
    <x v="9"/>
    <x v="9"/>
    <x v="12"/>
    <x v="12"/>
  </r>
  <r>
    <x v="9"/>
    <s v="TRANSRIO CAMINHOES, ONIBUS, MAQUINAS E MOTORES LTDA"/>
    <x v="4"/>
    <d v="2024-01-05T00:00:00"/>
    <d v="2024-02-04T00:00:00"/>
    <s v="'367771"/>
    <s v="1 | 3"/>
    <x v="9"/>
    <x v="0"/>
    <n v="-816.59"/>
    <x v="46"/>
    <x v="45"/>
    <s v="REF: URGENTE , "/>
    <x v="10"/>
    <x v="0"/>
    <x v="0"/>
    <n v="7001"/>
    <x v="11"/>
    <n v="70012"/>
    <s v="OFICINA (Extraordinário)"/>
    <x v="0"/>
    <x v="1"/>
    <x v="9"/>
    <x v="9"/>
    <x v="12"/>
    <x v="12"/>
  </r>
  <r>
    <x v="9"/>
    <s v="TRANSRIO CAMINHOES, ONIBUS, MAQUINAS E MOTORES LTDA"/>
    <x v="4"/>
    <d v="2024-01-05T00:00:00"/>
    <d v="2024-03-05T00:00:00"/>
    <s v="'367679"/>
    <s v="2 | 3"/>
    <x v="9"/>
    <x v="0"/>
    <n v="-1625.5"/>
    <x v="46"/>
    <x v="45"/>
    <s v="REVISÃƒO ( JBG5E46, RKI6J09, JBH6B41, RKJ7A18, RJF7C66, RKK7D54, RKK7D57)"/>
    <x v="10"/>
    <x v="0"/>
    <x v="0"/>
    <n v="7001"/>
    <x v="11"/>
    <n v="70012"/>
    <s v="OFICINA (Extraordinário)"/>
    <x v="0"/>
    <x v="1"/>
    <x v="9"/>
    <x v="9"/>
    <x v="12"/>
    <x v="12"/>
  </r>
  <r>
    <x v="9"/>
    <s v="TRANSRIO CAMINHOES, ONIBUS, MAQUINAS E MOTORES LTDA"/>
    <x v="4"/>
    <d v="2024-01-05T00:00:00"/>
    <d v="2024-03-05T00:00:00"/>
    <s v="'367771"/>
    <s v="2 | 3"/>
    <x v="9"/>
    <x v="0"/>
    <n v="-816.58"/>
    <x v="46"/>
    <x v="45"/>
    <s v="REF: URGENTE , "/>
    <x v="10"/>
    <x v="0"/>
    <x v="0"/>
    <n v="7001"/>
    <x v="11"/>
    <n v="70012"/>
    <s v="OFICINA (Extraordinário)"/>
    <x v="0"/>
    <x v="1"/>
    <x v="9"/>
    <x v="9"/>
    <x v="12"/>
    <x v="12"/>
  </r>
  <r>
    <x v="9"/>
    <s v="TRANSRIO CAMINHOES, ONIBUS, MAQUINAS E MOTORES LTDA"/>
    <x v="4"/>
    <d v="2024-01-05T00:00:00"/>
    <d v="2024-04-04T00:00:00"/>
    <s v="'367679"/>
    <s v="3 | 3"/>
    <x v="9"/>
    <x v="0"/>
    <n v="-1625.99"/>
    <x v="46"/>
    <x v="45"/>
    <s v="REVISÃƒO ( JBG5E46, RKI6J09, JBH6B41, RKJ7A18, RJF7C66, RKK7D54, RKK7D57)"/>
    <x v="10"/>
    <x v="0"/>
    <x v="0"/>
    <n v="7001"/>
    <x v="11"/>
    <n v="70012"/>
    <s v="OFICINA (Extraordinário)"/>
    <x v="0"/>
    <x v="1"/>
    <x v="9"/>
    <x v="9"/>
    <x v="12"/>
    <x v="12"/>
  </r>
  <r>
    <x v="9"/>
    <s v="TRANSRIO CAMINHOES, ONIBUS, MAQUINAS E MOTORES LTDA"/>
    <x v="4"/>
    <d v="2024-01-05T00:00:00"/>
    <d v="2024-04-04T00:00:00"/>
    <s v="'367771"/>
    <s v="3 | 3"/>
    <x v="9"/>
    <x v="0"/>
    <n v="-816.83"/>
    <x v="46"/>
    <x v="45"/>
    <s v="REF: URGENTE , "/>
    <x v="10"/>
    <x v="0"/>
    <x v="0"/>
    <n v="7001"/>
    <x v="11"/>
    <n v="70012"/>
    <s v="OFICINA (Extraordinário)"/>
    <x v="0"/>
    <x v="1"/>
    <x v="9"/>
    <x v="9"/>
    <x v="12"/>
    <x v="12"/>
  </r>
  <r>
    <x v="9"/>
    <s v="TRANSRIO CAMINHOES, ONIBUS, MAQUINAS E MOTORES LTDA"/>
    <x v="4"/>
    <d v="2024-01-09T00:00:00"/>
    <d v="2024-02-08T00:00:00"/>
    <s v="'367919"/>
    <s v="1 | 1"/>
    <x v="9"/>
    <x v="0"/>
    <n v="-525"/>
    <x v="46"/>
    <x v="45"/>
    <s v="REVISÃƒO LQV3H87"/>
    <x v="10"/>
    <x v="0"/>
    <x v="0"/>
    <n v="7001"/>
    <x v="11"/>
    <n v="70012"/>
    <s v="OFICINA (Extraordinário)"/>
    <x v="0"/>
    <x v="1"/>
    <x v="9"/>
    <x v="9"/>
    <x v="12"/>
    <x v="12"/>
  </r>
  <r>
    <x v="9"/>
    <s v="TRANSRIO CAMINHOES, ONIBUS, MAQUINAS E MOTORES LTDA"/>
    <x v="4"/>
    <d v="2024-01-09T00:00:00"/>
    <d v="2024-02-08T00:00:00"/>
    <s v="'367920"/>
    <s v="1 | 1"/>
    <x v="9"/>
    <x v="0"/>
    <n v="-346"/>
    <x v="46"/>
    <x v="45"/>
    <s v="REVISÃƒO LTQ4I11"/>
    <x v="10"/>
    <x v="0"/>
    <x v="0"/>
    <n v="7001"/>
    <x v="11"/>
    <n v="70012"/>
    <s v="OFICINA (Extraordinário)"/>
    <x v="0"/>
    <x v="1"/>
    <x v="9"/>
    <x v="9"/>
    <x v="12"/>
    <x v="12"/>
  </r>
  <r>
    <x v="9"/>
    <s v="TRANSRIO CAMINHOES, ONIBUS, MAQUINAS E MOTORES LTDA"/>
    <x v="4"/>
    <d v="2024-01-09T00:00:00"/>
    <d v="2024-02-08T00:00:00"/>
    <s v="'367982"/>
    <s v="1 | 1"/>
    <x v="9"/>
    <x v="0"/>
    <n v="-165"/>
    <x v="46"/>
    <x v="45"/>
    <s v="REF: URGENTE"/>
    <x v="10"/>
    <x v="0"/>
    <x v="0"/>
    <n v="7001"/>
    <x v="11"/>
    <n v="70013"/>
    <s v="OFICINA (Poli e Rollon)"/>
    <x v="0"/>
    <x v="1"/>
    <x v="9"/>
    <x v="9"/>
    <x v="12"/>
    <x v="12"/>
  </r>
  <r>
    <x v="9"/>
    <s v="TRANSRIO CAMINHOES, ONIBUS, MAQUINAS E MOTORES LTDA"/>
    <x v="4"/>
    <d v="2024-01-15T00:00:00"/>
    <d v="2024-02-14T00:00:00"/>
    <s v="'368468"/>
    <s v="1 | 1"/>
    <x v="9"/>
    <x v="0"/>
    <n v="-185"/>
    <x v="46"/>
    <x v="45"/>
    <s v="REF: REPOSIÃ‡ÃƒO"/>
    <x v="10"/>
    <x v="0"/>
    <x v="0"/>
    <n v="7001"/>
    <x v="11"/>
    <n v="70012"/>
    <s v="OFICINA (Extraordinário)"/>
    <x v="0"/>
    <x v="1"/>
    <x v="9"/>
    <x v="9"/>
    <x v="12"/>
    <x v="12"/>
  </r>
  <r>
    <x v="9"/>
    <s v="TRANSRIO CAMINHOES, ONIBUS, MAQUINAS E MOTORES LTDA"/>
    <x v="4"/>
    <d v="2024-01-16T00:00:00"/>
    <d v="2024-02-15T00:00:00"/>
    <s v="'368616"/>
    <s v="1 | 1"/>
    <x v="9"/>
    <x v="0"/>
    <n v="-1135"/>
    <x v="46"/>
    <x v="45"/>
    <s v="REF: REPOSICA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TRANSRIO CAMINHOES, ONIBUS, MAQUINAS E MOTORES LTDA"/>
    <x v="4"/>
    <d v="2024-01-16T00:00:00"/>
    <d v="2024-02-15T00:00:00"/>
    <s v="'368664"/>
    <s v="1 | 4"/>
    <x v="9"/>
    <x v="0"/>
    <n v="-762.59"/>
    <x v="46"/>
    <x v="45"/>
    <s v="REF: URGENTE , "/>
    <x v="10"/>
    <x v="0"/>
    <x v="0"/>
    <n v="7001"/>
    <x v="11"/>
    <n v="70012"/>
    <s v="OFICINA (Extraordinário)"/>
    <x v="0"/>
    <x v="1"/>
    <x v="9"/>
    <x v="9"/>
    <x v="12"/>
    <x v="12"/>
  </r>
  <r>
    <x v="9"/>
    <s v="TRANSRIO CAMINHOES, ONIBUS, MAQUINAS E MOTORES LTDA"/>
    <x v="4"/>
    <d v="2024-01-16T00:00:00"/>
    <d v="2024-02-15T00:00:00"/>
    <s v="'368664"/>
    <s v="1 | 4"/>
    <x v="9"/>
    <x v="0"/>
    <n v="126.34"/>
    <x v="46"/>
    <x v="45"/>
    <s v="REF: URGENTE , "/>
    <x v="10"/>
    <x v="0"/>
    <x v="0"/>
    <n v="7001"/>
    <x v="11"/>
    <n v="70012"/>
    <s v="OFICINA (Extraordinário)"/>
    <x v="0"/>
    <x v="1"/>
    <x v="9"/>
    <x v="9"/>
    <x v="12"/>
    <x v="12"/>
  </r>
  <r>
    <x v="9"/>
    <s v="TRANSRIO CAMINHOES, ONIBUS, MAQUINAS E MOTORES LTDA"/>
    <x v="4"/>
    <d v="2024-01-16T00:00:00"/>
    <d v="2024-03-16T00:00:00"/>
    <s v="'368664"/>
    <s v="2 | 4"/>
    <x v="9"/>
    <x v="0"/>
    <n v="-2260.8000000000002"/>
    <x v="46"/>
    <x v="45"/>
    <s v="REF: URGENTE , "/>
    <x v="10"/>
    <x v="0"/>
    <x v="0"/>
    <n v="7001"/>
    <x v="11"/>
    <n v="70012"/>
    <s v="OFICINA (Extraordinário)"/>
    <x v="0"/>
    <x v="1"/>
    <x v="9"/>
    <x v="9"/>
    <x v="12"/>
    <x v="12"/>
  </r>
  <r>
    <x v="9"/>
    <s v="TRANSRIO CAMINHOES, ONIBUS, MAQUINAS E MOTORES LTDA"/>
    <x v="4"/>
    <d v="2024-01-16T00:00:00"/>
    <d v="2024-03-16T00:00:00"/>
    <s v="'368664"/>
    <s v="2 | 4"/>
    <x v="9"/>
    <x v="0"/>
    <n v="374.55"/>
    <x v="46"/>
    <x v="45"/>
    <s v="REF: URGENTE , "/>
    <x v="10"/>
    <x v="0"/>
    <x v="0"/>
    <n v="7001"/>
    <x v="11"/>
    <n v="70012"/>
    <s v="OFICINA (Extraordinário)"/>
    <x v="0"/>
    <x v="1"/>
    <x v="9"/>
    <x v="9"/>
    <x v="12"/>
    <x v="12"/>
  </r>
  <r>
    <x v="9"/>
    <s v="TRANSRIO CAMINHOES, ONIBUS, MAQUINAS E MOTORES LTDA"/>
    <x v="4"/>
    <d v="2024-01-16T00:00:00"/>
    <d v="2024-04-15T00:00:00"/>
    <s v="'368664"/>
    <s v="3 | 4"/>
    <x v="9"/>
    <x v="0"/>
    <n v="-2260.8000000000002"/>
    <x v="46"/>
    <x v="45"/>
    <s v="REF: URGENTE , "/>
    <x v="10"/>
    <x v="0"/>
    <x v="0"/>
    <n v="7001"/>
    <x v="11"/>
    <n v="70012"/>
    <s v="OFICINA (Extraordinário)"/>
    <x v="0"/>
    <x v="1"/>
    <x v="9"/>
    <x v="9"/>
    <x v="12"/>
    <x v="12"/>
  </r>
  <r>
    <x v="9"/>
    <s v="TRANSRIO CAMINHOES, ONIBUS, MAQUINAS E MOTORES LTDA"/>
    <x v="4"/>
    <d v="2024-01-16T00:00:00"/>
    <d v="2024-04-15T00:00:00"/>
    <s v="'368664"/>
    <s v="3 | 4"/>
    <x v="9"/>
    <x v="0"/>
    <n v="374.55"/>
    <x v="46"/>
    <x v="45"/>
    <s v="REF: URGENTE , "/>
    <x v="10"/>
    <x v="0"/>
    <x v="0"/>
    <n v="7001"/>
    <x v="11"/>
    <n v="70012"/>
    <s v="OFICINA (Extraordinário)"/>
    <x v="0"/>
    <x v="1"/>
    <x v="9"/>
    <x v="9"/>
    <x v="12"/>
    <x v="12"/>
  </r>
  <r>
    <x v="9"/>
    <s v="TRANSRIO CAMINHOES, ONIBUS, MAQUINAS E MOTORES LTDA"/>
    <x v="4"/>
    <d v="2024-01-16T00:00:00"/>
    <d v="2024-05-15T00:00:00"/>
    <s v="'368664"/>
    <s v="4 | 4"/>
    <x v="9"/>
    <x v="0"/>
    <n v="-2260.8000000000002"/>
    <x v="46"/>
    <x v="45"/>
    <s v="REF: URGENTE , "/>
    <x v="10"/>
    <x v="0"/>
    <x v="0"/>
    <n v="7001"/>
    <x v="11"/>
    <n v="70012"/>
    <s v="OFICINA (Extraordinário)"/>
    <x v="0"/>
    <x v="1"/>
    <x v="9"/>
    <x v="9"/>
    <x v="12"/>
    <x v="12"/>
  </r>
  <r>
    <x v="9"/>
    <s v="TRANSRIO CAMINHOES, ONIBUS, MAQUINAS E MOTORES LTDA"/>
    <x v="4"/>
    <d v="2024-01-16T00:00:00"/>
    <d v="2024-05-15T00:00:00"/>
    <s v="'368664"/>
    <s v="4 | 4"/>
    <x v="9"/>
    <x v="0"/>
    <n v="374.55"/>
    <x v="46"/>
    <x v="45"/>
    <s v="REF: URGENTE , "/>
    <x v="10"/>
    <x v="0"/>
    <x v="0"/>
    <n v="7001"/>
    <x v="11"/>
    <n v="70012"/>
    <s v="OFICINA (Extraordinário)"/>
    <x v="0"/>
    <x v="1"/>
    <x v="9"/>
    <x v="9"/>
    <x v="12"/>
    <x v="12"/>
  </r>
  <r>
    <x v="9"/>
    <s v="TRANSRIO CAMINHOES, ONIBUS, MAQUINAS E MOTORES LTDA"/>
    <x v="4"/>
    <d v="2024-01-18T00:00:00"/>
    <d v="2024-02-17T00:00:00"/>
    <s v="'368841"/>
    <s v="1 | 1"/>
    <x v="9"/>
    <x v="0"/>
    <n v="-175"/>
    <x v="46"/>
    <x v="45"/>
    <s v="REF: URGENTE, COMPRAR ORIGINAL"/>
    <x v="10"/>
    <x v="0"/>
    <x v="0"/>
    <n v="7001"/>
    <x v="11"/>
    <n v="70012"/>
    <s v="OFICINA (Extraordinário)"/>
    <x v="0"/>
    <x v="1"/>
    <x v="9"/>
    <x v="9"/>
    <x v="12"/>
    <x v="12"/>
  </r>
  <r>
    <x v="9"/>
    <s v="TRANSRIO CAMINHOES, ONIBUS, MAQUINAS E MOTORES LTDA"/>
    <x v="4"/>
    <d v="2024-01-18T00:00:00"/>
    <d v="2024-02-17T00:00:00"/>
    <s v="'368843"/>
    <s v="1 | 3"/>
    <x v="9"/>
    <x v="0"/>
    <n v="-849.92"/>
    <x v="46"/>
    <x v="45"/>
    <s v="REF: URGENTE, COMPRAR ORIGINAL!"/>
    <x v="10"/>
    <x v="0"/>
    <x v="0"/>
    <n v="7001"/>
    <x v="11"/>
    <n v="70013"/>
    <s v="OFICINA (Poli e Rollon)"/>
    <x v="0"/>
    <x v="1"/>
    <x v="9"/>
    <x v="9"/>
    <x v="12"/>
    <x v="12"/>
  </r>
  <r>
    <x v="9"/>
    <s v="TRANSRIO CAMINHOES, ONIBUS, MAQUINAS E MOTORES LTDA"/>
    <x v="4"/>
    <d v="2024-01-18T00:00:00"/>
    <d v="2024-03-18T00:00:00"/>
    <s v="'368843"/>
    <s v="2 | 3"/>
    <x v="9"/>
    <x v="0"/>
    <n v="-849.91"/>
    <x v="46"/>
    <x v="45"/>
    <s v="REF: URGENTE, COMPRAR ORIGINAL!"/>
    <x v="10"/>
    <x v="0"/>
    <x v="0"/>
    <n v="7001"/>
    <x v="11"/>
    <n v="70013"/>
    <s v="OFICINA (Poli e Rollon)"/>
    <x v="0"/>
    <x v="1"/>
    <x v="9"/>
    <x v="9"/>
    <x v="12"/>
    <x v="12"/>
  </r>
  <r>
    <x v="9"/>
    <s v="TRANSRIO CAMINHOES, ONIBUS, MAQUINAS E MOTORES LTDA"/>
    <x v="4"/>
    <d v="2024-01-18T00:00:00"/>
    <d v="2024-04-17T00:00:00"/>
    <s v="'368843"/>
    <s v="3 | 3"/>
    <x v="9"/>
    <x v="0"/>
    <n v="-850.17"/>
    <x v="46"/>
    <x v="45"/>
    <s v="REF: URGENTE, COMPRAR ORIGINAL!"/>
    <x v="10"/>
    <x v="0"/>
    <x v="0"/>
    <n v="7001"/>
    <x v="11"/>
    <n v="70013"/>
    <s v="OFICINA (Poli e Rollon)"/>
    <x v="0"/>
    <x v="1"/>
    <x v="9"/>
    <x v="9"/>
    <x v="12"/>
    <x v="12"/>
  </r>
  <r>
    <x v="9"/>
    <s v="TRANSRIO CAMINHOES, ONIBUS, MAQUINAS E MOTORES LTDA"/>
    <x v="4"/>
    <d v="2024-01-19T00:00:00"/>
    <d v="2024-02-18T00:00:00"/>
    <s v="'368947"/>
    <s v="1 | 1"/>
    <x v="9"/>
    <x v="0"/>
    <n v="-240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TRANSRIO CAMINHOES, ONIBUS, MAQUINAS E MOTORES LTDA"/>
    <x v="4"/>
    <d v="2024-01-24T00:00:00"/>
    <d v="2024-02-23T00:00:00"/>
    <s v="'369345"/>
    <s v="1 | 1"/>
    <x v="9"/>
    <x v="0"/>
    <n v="-2790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TRANSRIO CAMINHOES, ONIBUS, MAQUINAS E MOTORES LTDA"/>
    <x v="4"/>
    <d v="2024-01-24T00:00:00"/>
    <d v="2024-02-23T00:00:00"/>
    <s v="'369346"/>
    <s v="1 | 1"/>
    <x v="9"/>
    <x v="0"/>
    <n v="-1340"/>
    <x v="46"/>
    <x v="45"/>
    <s v="REF: LUF7F09"/>
    <x v="10"/>
    <x v="0"/>
    <x v="0"/>
    <n v="7001"/>
    <x v="11"/>
    <n v="70012"/>
    <s v="OFICINA (Extraordinário)"/>
    <x v="0"/>
    <x v="1"/>
    <x v="9"/>
    <x v="9"/>
    <x v="12"/>
    <x v="12"/>
  </r>
  <r>
    <x v="9"/>
    <s v="TRANSRIO CAMINHOES, ONIBUS, MAQUINAS E MOTORES LTDA"/>
    <x v="4"/>
    <d v="2024-01-24T00:00:00"/>
    <d v="2024-02-23T00:00:00"/>
    <s v="'369350"/>
    <s v="1 | 1"/>
    <x v="9"/>
    <x v="0"/>
    <n v="-435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TRANSRIO CAMINHOES, ONIBUS, MAQUINAS E MOTORES LTDA"/>
    <x v="4"/>
    <d v="2024-01-29T00:00:00"/>
    <d v="2024-02-28T00:00:00"/>
    <s v="'369674"/>
    <s v="1 | 1"/>
    <x v="9"/>
    <x v="0"/>
    <n v="-3300"/>
    <x v="46"/>
    <x v="45"/>
    <s v="REF: VOLKS  IVU7H94"/>
    <x v="10"/>
    <x v="0"/>
    <x v="0"/>
    <n v="7001"/>
    <x v="11"/>
    <n v="70012"/>
    <s v="OFICINA (Extraordinário)"/>
    <x v="0"/>
    <x v="1"/>
    <x v="9"/>
    <x v="9"/>
    <x v="12"/>
    <x v="12"/>
  </r>
  <r>
    <x v="9"/>
    <s v="TRANSRIO CAMINHOES, ONIBUS, MAQUINAS E MOTORES LTDA"/>
    <x v="5"/>
    <d v="2024-02-01T00:00:00"/>
    <d v="2024-03-02T00:00:00"/>
    <s v="'370155"/>
    <s v="1 | 1"/>
    <x v="9"/>
    <x v="0"/>
    <n v="-950"/>
    <x v="46"/>
    <x v="45"/>
    <s v="REF: URGENTE, VEICULO DA KOLETA"/>
    <x v="10"/>
    <x v="0"/>
    <x v="0"/>
    <n v="7001"/>
    <x v="11"/>
    <n v="70012"/>
    <s v="OFICINA (Extraordinário)"/>
    <x v="0"/>
    <x v="1"/>
    <x v="9"/>
    <x v="9"/>
    <x v="12"/>
    <x v="12"/>
  </r>
  <r>
    <x v="9"/>
    <s v="TRANSRIO CAMINHOES, ONIBUS, MAQUINAS E MOTORES LTDA"/>
    <x v="5"/>
    <d v="2024-02-02T00:00:00"/>
    <d v="2024-03-03T00:00:00"/>
    <s v="'370307"/>
    <s v="1 | 1"/>
    <x v="9"/>
    <x v="0"/>
    <n v="-1910"/>
    <x v="46"/>
    <x v="45"/>
    <s v="REF: VEICULO DA KOLETA"/>
    <x v="10"/>
    <x v="0"/>
    <x v="0"/>
    <n v="7001"/>
    <x v="11"/>
    <n v="70013"/>
    <s v="OFICINA (Poli e Rollon)"/>
    <x v="0"/>
    <x v="1"/>
    <x v="9"/>
    <x v="9"/>
    <x v="12"/>
    <x v="12"/>
  </r>
  <r>
    <x v="9"/>
    <s v="TRANSRIO CAMINHOES, ONIBUS, MAQUINAS E MOTORES LTDA"/>
    <x v="5"/>
    <d v="2024-02-06T00:00:00"/>
    <d v="2024-03-07T00:00:00"/>
    <s v="'370528"/>
    <s v="1 | 3"/>
    <x v="9"/>
    <x v="0"/>
    <n v="-556.62"/>
    <x v="46"/>
    <x v="45"/>
    <s v="REF: URGENTE, CARRO PARADO"/>
    <x v="10"/>
    <x v="0"/>
    <x v="0"/>
    <n v="7001"/>
    <x v="11"/>
    <n v="70012"/>
    <s v="OFICINA (Extraordinário)"/>
    <x v="0"/>
    <x v="1"/>
    <x v="9"/>
    <x v="9"/>
    <x v="12"/>
    <x v="12"/>
  </r>
  <r>
    <x v="9"/>
    <s v="TRANSRIO CAMINHOES, ONIBUS, MAQUINAS E MOTORES LTDA"/>
    <x v="5"/>
    <d v="2024-02-06T00:00:00"/>
    <d v="2024-04-06T00:00:00"/>
    <s v="'370528"/>
    <s v="2 | 3"/>
    <x v="9"/>
    <x v="0"/>
    <n v="-556.61"/>
    <x v="46"/>
    <x v="45"/>
    <s v="REF: URGENTE, CARRO PARADO"/>
    <x v="10"/>
    <x v="0"/>
    <x v="0"/>
    <n v="7001"/>
    <x v="11"/>
    <n v="70012"/>
    <s v="OFICINA (Extraordinário)"/>
    <x v="0"/>
    <x v="1"/>
    <x v="9"/>
    <x v="9"/>
    <x v="12"/>
    <x v="12"/>
  </r>
  <r>
    <x v="9"/>
    <s v="TRANSRIO CAMINHOES, ONIBUS, MAQUINAS E MOTORES LTDA"/>
    <x v="5"/>
    <d v="2024-02-06T00:00:00"/>
    <d v="2024-05-06T00:00:00"/>
    <s v="'370528"/>
    <s v="3 | 3"/>
    <x v="9"/>
    <x v="0"/>
    <n v="-556.77"/>
    <x v="46"/>
    <x v="45"/>
    <s v="REF: URGENTE, CARRO PARADO"/>
    <x v="10"/>
    <x v="0"/>
    <x v="0"/>
    <n v="7001"/>
    <x v="11"/>
    <n v="70012"/>
    <s v="OFICINA (Extraordinário)"/>
    <x v="0"/>
    <x v="1"/>
    <x v="9"/>
    <x v="9"/>
    <x v="12"/>
    <x v="12"/>
  </r>
  <r>
    <x v="9"/>
    <s v="TRANSRIO CAMINHOES, ONIBUS, MAQUINAS E MOTORES LTDA"/>
    <x v="5"/>
    <d v="2024-02-08T00:00:00"/>
    <d v="2024-03-08T00:00:00"/>
    <s v="'370802 - 370637"/>
    <s v="1 | 6"/>
    <x v="9"/>
    <x v="0"/>
    <n v="-1179.8900000000001"/>
    <x v="46"/>
    <x v="45"/>
    <s v="REF: CARRO PARADO!"/>
    <x v="10"/>
    <x v="0"/>
    <x v="0"/>
    <n v="7001"/>
    <x v="11"/>
    <n v="70012"/>
    <s v="OFICINA (Extraordinário)"/>
    <x v="0"/>
    <x v="1"/>
    <x v="9"/>
    <x v="9"/>
    <x v="12"/>
    <x v="12"/>
  </r>
  <r>
    <x v="9"/>
    <s v="TRANSRIO CAMINHOES, ONIBUS, MAQUINAS E MOTORES LTDA"/>
    <x v="5"/>
    <d v="2024-02-08T00:00:00"/>
    <d v="2024-03-09T00:00:00"/>
    <s v="'370801"/>
    <s v="1 | 3"/>
    <x v="9"/>
    <x v="0"/>
    <n v="-1833.15"/>
    <x v="46"/>
    <x v="45"/>
    <s v="REF: URGENTE, CARRO PARADO!"/>
    <x v="10"/>
    <x v="0"/>
    <x v="0"/>
    <n v="7001"/>
    <x v="11"/>
    <n v="70012"/>
    <s v="OFICINA (Extraordinário)"/>
    <x v="0"/>
    <x v="1"/>
    <x v="9"/>
    <x v="9"/>
    <x v="12"/>
    <x v="12"/>
  </r>
  <r>
    <x v="9"/>
    <s v="TRANSRIO CAMINHOES, ONIBUS, MAQUINAS E MOTORES LTDA"/>
    <x v="5"/>
    <d v="2024-02-08T00:00:00"/>
    <d v="2024-03-09T00:00:00"/>
    <s v="'370802 - 370637"/>
    <s v="2 | 6"/>
    <x v="9"/>
    <x v="0"/>
    <n v="-656.61"/>
    <x v="46"/>
    <x v="45"/>
    <s v="REF: CARRO PARADO!"/>
    <x v="10"/>
    <x v="0"/>
    <x v="0"/>
    <n v="7001"/>
    <x v="11"/>
    <n v="70012"/>
    <s v="OFICINA (Extraordinário)"/>
    <x v="0"/>
    <x v="1"/>
    <x v="9"/>
    <x v="9"/>
    <x v="12"/>
    <x v="12"/>
  </r>
  <r>
    <x v="9"/>
    <s v="TRANSRIO CAMINHOES, ONIBUS, MAQUINAS E MOTORES LTDA"/>
    <x v="5"/>
    <d v="2024-02-08T00:00:00"/>
    <d v="2024-03-09T00:00:00"/>
    <s v="'370804"/>
    <s v="1 | 1"/>
    <x v="9"/>
    <x v="0"/>
    <n v="-550"/>
    <x v="46"/>
    <x v="45"/>
    <s v="REF: LRP6C27   URGENTE"/>
    <x v="10"/>
    <x v="0"/>
    <x v="0"/>
    <n v="7001"/>
    <x v="11"/>
    <n v="70013"/>
    <s v="OFICINA (Poli e Rollon)"/>
    <x v="0"/>
    <x v="1"/>
    <x v="9"/>
    <x v="9"/>
    <x v="12"/>
    <x v="12"/>
  </r>
  <r>
    <x v="9"/>
    <s v="TRANSRIO CAMINHOES, ONIBUS, MAQUINAS E MOTORES LTDA"/>
    <x v="5"/>
    <d v="2024-02-08T00:00:00"/>
    <d v="2024-04-07T00:00:00"/>
    <s v="'370802 - 370637"/>
    <s v="3 | 6"/>
    <x v="9"/>
    <x v="0"/>
    <n v="-1179.8800000000001"/>
    <x v="46"/>
    <x v="45"/>
    <s v="REF: CARRO PARADO!"/>
    <x v="10"/>
    <x v="0"/>
    <x v="0"/>
    <n v="7001"/>
    <x v="11"/>
    <n v="70012"/>
    <s v="OFICINA (Extraordinário)"/>
    <x v="0"/>
    <x v="1"/>
    <x v="9"/>
    <x v="9"/>
    <x v="12"/>
    <x v="12"/>
  </r>
  <r>
    <x v="9"/>
    <s v="TRANSRIO CAMINHOES, ONIBUS, MAQUINAS E MOTORES LTDA"/>
    <x v="5"/>
    <d v="2024-02-08T00:00:00"/>
    <d v="2024-04-08T00:00:00"/>
    <s v="'370801"/>
    <s v="2 | 3"/>
    <x v="9"/>
    <x v="0"/>
    <n v="-1833.15"/>
    <x v="46"/>
    <x v="45"/>
    <s v="REF: URGENTE, CARRO PARADO!"/>
    <x v="10"/>
    <x v="0"/>
    <x v="0"/>
    <n v="7001"/>
    <x v="11"/>
    <n v="70012"/>
    <s v="OFICINA (Extraordinário)"/>
    <x v="0"/>
    <x v="1"/>
    <x v="9"/>
    <x v="9"/>
    <x v="12"/>
    <x v="12"/>
  </r>
  <r>
    <x v="9"/>
    <s v="TRANSRIO CAMINHOES, ONIBUS, MAQUINAS E MOTORES LTDA"/>
    <x v="5"/>
    <d v="2024-02-08T00:00:00"/>
    <d v="2024-04-08T00:00:00"/>
    <s v="'370802 - 370637"/>
    <s v="4 | 6"/>
    <x v="9"/>
    <x v="0"/>
    <n v="-656.6"/>
    <x v="46"/>
    <x v="45"/>
    <s v="REF: CARRO PARADO!"/>
    <x v="10"/>
    <x v="0"/>
    <x v="0"/>
    <n v="7001"/>
    <x v="11"/>
    <n v="70012"/>
    <s v="OFICINA (Extraordinário)"/>
    <x v="0"/>
    <x v="1"/>
    <x v="9"/>
    <x v="9"/>
    <x v="12"/>
    <x v="12"/>
  </r>
  <r>
    <x v="9"/>
    <s v="TRANSRIO CAMINHOES, ONIBUS, MAQUINAS E MOTORES LTDA"/>
    <x v="5"/>
    <d v="2024-02-08T00:00:00"/>
    <d v="2024-05-07T00:00:00"/>
    <s v="'370802 - 370637"/>
    <s v="5 | 6"/>
    <x v="9"/>
    <x v="0"/>
    <n v="-1180.23"/>
    <x v="46"/>
    <x v="45"/>
    <s v="REF: CARRO PARADO!"/>
    <x v="10"/>
    <x v="0"/>
    <x v="0"/>
    <n v="7001"/>
    <x v="11"/>
    <n v="70012"/>
    <s v="OFICINA (Extraordinário)"/>
    <x v="0"/>
    <x v="1"/>
    <x v="9"/>
    <x v="9"/>
    <x v="12"/>
    <x v="12"/>
  </r>
  <r>
    <x v="9"/>
    <s v="TRANSRIO CAMINHOES, ONIBUS, MAQUINAS E MOTORES LTDA"/>
    <x v="5"/>
    <d v="2024-02-08T00:00:00"/>
    <d v="2024-05-08T00:00:00"/>
    <s v="'370801"/>
    <s v="3 | 3"/>
    <x v="9"/>
    <x v="0"/>
    <n v="-1833.7"/>
    <x v="46"/>
    <x v="45"/>
    <s v="REF: URGENTE, CARRO PARADO!"/>
    <x v="10"/>
    <x v="0"/>
    <x v="0"/>
    <n v="7001"/>
    <x v="11"/>
    <n v="70012"/>
    <s v="OFICINA (Extraordinário)"/>
    <x v="0"/>
    <x v="1"/>
    <x v="9"/>
    <x v="9"/>
    <x v="12"/>
    <x v="12"/>
  </r>
  <r>
    <x v="9"/>
    <s v="TRANSRIO CAMINHOES, ONIBUS, MAQUINAS E MOTORES LTDA"/>
    <x v="5"/>
    <d v="2024-02-08T00:00:00"/>
    <d v="2024-05-08T00:00:00"/>
    <s v="'370802 - 370637"/>
    <s v="6 | 6"/>
    <x v="9"/>
    <x v="0"/>
    <n v="-656.79"/>
    <x v="46"/>
    <x v="45"/>
    <s v="REF: CARRO PARADO!"/>
    <x v="10"/>
    <x v="0"/>
    <x v="0"/>
    <n v="7001"/>
    <x v="11"/>
    <n v="70012"/>
    <s v="OFICINA (Extraordinário)"/>
    <x v="0"/>
    <x v="1"/>
    <x v="9"/>
    <x v="9"/>
    <x v="12"/>
    <x v="12"/>
  </r>
  <r>
    <x v="9"/>
    <s v="TRANSRIO CAMINHOES, ONIBUS, MAQUINAS E MOTORES LTDA"/>
    <x v="5"/>
    <d v="2024-02-09T00:00:00"/>
    <d v="2024-03-10T00:00:00"/>
    <s v="'370959"/>
    <s v="1 | 1"/>
    <x v="9"/>
    <x v="0"/>
    <n v="-550"/>
    <x v="46"/>
    <x v="45"/>
    <s v="REF: IVU7H94  URGENTE!"/>
    <x v="10"/>
    <x v="0"/>
    <x v="0"/>
    <n v="7001"/>
    <x v="11"/>
    <n v="70012"/>
    <s v="OFICINA (Extraordinário)"/>
    <x v="0"/>
    <x v="1"/>
    <x v="9"/>
    <x v="9"/>
    <x v="12"/>
    <x v="12"/>
  </r>
  <r>
    <x v="9"/>
    <s v="TRANSRIO CAMINHOES, ONIBUS, MAQUINAS E MOTORES LTDA"/>
    <x v="5"/>
    <d v="2024-02-15T00:00:00"/>
    <d v="2024-03-16T00:00:00"/>
    <s v="'371148"/>
    <s v="1 | 1"/>
    <x v="9"/>
    <x v="0"/>
    <n v="-260"/>
    <x v="46"/>
    <x v="45"/>
    <s v="REF: URGENTE!"/>
    <x v="10"/>
    <x v="0"/>
    <x v="0"/>
    <n v="7001"/>
    <x v="11"/>
    <n v="70012"/>
    <s v="OFICINA (Extraordinário)"/>
    <x v="0"/>
    <x v="1"/>
    <x v="9"/>
    <x v="9"/>
    <x v="12"/>
    <x v="12"/>
  </r>
  <r>
    <x v="9"/>
    <s v="TRANSRIO CAMINHOES, ONIBUS, MAQUINAS E MOTORES LTDA"/>
    <x v="5"/>
    <d v="2024-02-19T00:00:00"/>
    <d v="2024-03-20T00:00:00"/>
    <s v="'371377"/>
    <s v="1 | 3"/>
    <x v="9"/>
    <x v="0"/>
    <n v="-816.59"/>
    <x v="46"/>
    <x v="45"/>
    <s v="REF: URGENTE!"/>
    <x v="10"/>
    <x v="0"/>
    <x v="0"/>
    <n v="7001"/>
    <x v="11"/>
    <n v="70012"/>
    <s v="OFICINA (Extraordinário)"/>
    <x v="0"/>
    <x v="1"/>
    <x v="9"/>
    <x v="9"/>
    <x v="12"/>
    <x v="12"/>
  </r>
  <r>
    <x v="9"/>
    <s v="TRANSRIO CAMINHOES, ONIBUS, MAQUINAS E MOTORES LTDA"/>
    <x v="5"/>
    <d v="2024-02-19T00:00:00"/>
    <d v="2024-03-20T00:00:00"/>
    <s v="'371380"/>
    <s v="1 | 1"/>
    <x v="9"/>
    <x v="0"/>
    <n v="-745"/>
    <x v="46"/>
    <x v="45"/>
    <s v="REF: DELIVERY LRN6J60"/>
    <x v="10"/>
    <x v="0"/>
    <x v="0"/>
    <n v="7001"/>
    <x v="11"/>
    <n v="70012"/>
    <s v="OFICINA (Extraordinário)"/>
    <x v="0"/>
    <x v="1"/>
    <x v="9"/>
    <x v="9"/>
    <x v="12"/>
    <x v="12"/>
  </r>
  <r>
    <x v="9"/>
    <s v="TRANSRIO CAMINHOES, ONIBUS, MAQUINAS E MOTORES LTDA"/>
    <x v="5"/>
    <d v="2024-02-19T00:00:00"/>
    <d v="2024-03-20T00:00:00"/>
    <s v="'371382"/>
    <s v="1 | 1"/>
    <x v="9"/>
    <x v="0"/>
    <n v="-740"/>
    <x v="46"/>
    <x v="45"/>
    <s v="REF: LMT7J22"/>
    <x v="10"/>
    <x v="0"/>
    <x v="0"/>
    <n v="7001"/>
    <x v="11"/>
    <n v="70012"/>
    <s v="OFICINA (Extraordinário)"/>
    <x v="0"/>
    <x v="1"/>
    <x v="9"/>
    <x v="9"/>
    <x v="12"/>
    <x v="12"/>
  </r>
  <r>
    <x v="9"/>
    <s v="TRANSRIO CAMINHOES, ONIBUS, MAQUINAS E MOTORES LTDA"/>
    <x v="5"/>
    <d v="2024-02-19T00:00:00"/>
    <d v="2024-03-20T00:00:00"/>
    <s v="'371384"/>
    <s v="1 | 3"/>
    <x v="9"/>
    <x v="0"/>
    <n v="-883.25"/>
    <x v="46"/>
    <x v="45"/>
    <s v="REF: URGENTE!"/>
    <x v="10"/>
    <x v="0"/>
    <x v="0"/>
    <n v="7001"/>
    <x v="11"/>
    <n v="70012"/>
    <s v="OFICINA (Extraordinário)"/>
    <x v="0"/>
    <x v="1"/>
    <x v="9"/>
    <x v="9"/>
    <x v="12"/>
    <x v="12"/>
  </r>
  <r>
    <x v="9"/>
    <s v="TRANSRIO CAMINHOES, ONIBUS, MAQUINAS E MOTORES LTDA"/>
    <x v="5"/>
    <d v="2024-02-19T00:00:00"/>
    <d v="2024-03-20T00:00:00"/>
    <s v="'371417"/>
    <s v="1 | 1"/>
    <x v="9"/>
    <x v="0"/>
    <n v="-150"/>
    <x v="46"/>
    <x v="45"/>
    <s v="REF: REPOSICA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TRANSRIO CAMINHOES, ONIBUS, MAQUINAS E MOTORES LTDA"/>
    <x v="5"/>
    <d v="2024-02-19T00:00:00"/>
    <d v="2024-03-20T00:00:00"/>
    <s v="'371421"/>
    <s v="1 | 3"/>
    <x v="9"/>
    <x v="0"/>
    <n v="-926.58"/>
    <x v="46"/>
    <x v="45"/>
    <s v="REF: VEICULO DA KOLETA"/>
    <x v="10"/>
    <x v="0"/>
    <x v="0"/>
    <n v="7001"/>
    <x v="11"/>
    <n v="70012"/>
    <s v="OFICINA (Extraordinário)"/>
    <x v="0"/>
    <x v="1"/>
    <x v="9"/>
    <x v="9"/>
    <x v="12"/>
    <x v="12"/>
  </r>
  <r>
    <x v="9"/>
    <s v="TRANSRIO CAMINHOES, ONIBUS, MAQUINAS E MOTORES LTDA"/>
    <x v="5"/>
    <d v="2024-02-19T00:00:00"/>
    <d v="2024-04-19T00:00:00"/>
    <s v="'371377"/>
    <s v="2 | 3"/>
    <x v="9"/>
    <x v="0"/>
    <n v="-816.58"/>
    <x v="46"/>
    <x v="45"/>
    <s v="REF: URGENTE!"/>
    <x v="10"/>
    <x v="0"/>
    <x v="0"/>
    <n v="7001"/>
    <x v="11"/>
    <n v="70012"/>
    <s v="OFICINA (Extraordinário)"/>
    <x v="0"/>
    <x v="1"/>
    <x v="9"/>
    <x v="9"/>
    <x v="12"/>
    <x v="12"/>
  </r>
  <r>
    <x v="9"/>
    <s v="TRANSRIO CAMINHOES, ONIBUS, MAQUINAS E MOTORES LTDA"/>
    <x v="5"/>
    <d v="2024-02-19T00:00:00"/>
    <d v="2024-04-19T00:00:00"/>
    <s v="'371384"/>
    <s v="2 | 3"/>
    <x v="9"/>
    <x v="0"/>
    <n v="-883.24"/>
    <x v="46"/>
    <x v="45"/>
    <s v="REF: URGENTE!"/>
    <x v="10"/>
    <x v="0"/>
    <x v="0"/>
    <n v="7001"/>
    <x v="11"/>
    <n v="70012"/>
    <s v="OFICINA (Extraordinário)"/>
    <x v="0"/>
    <x v="1"/>
    <x v="9"/>
    <x v="9"/>
    <x v="12"/>
    <x v="12"/>
  </r>
  <r>
    <x v="9"/>
    <s v="TRANSRIO CAMINHOES, ONIBUS, MAQUINAS E MOTORES LTDA"/>
    <x v="5"/>
    <d v="2024-02-19T00:00:00"/>
    <d v="2024-04-19T00:00:00"/>
    <s v="'371421"/>
    <s v="2 | 3"/>
    <x v="9"/>
    <x v="0"/>
    <n v="-926.57"/>
    <x v="46"/>
    <x v="45"/>
    <s v="REF: VEICULO DA KOLETA"/>
    <x v="10"/>
    <x v="0"/>
    <x v="0"/>
    <n v="7001"/>
    <x v="11"/>
    <n v="70012"/>
    <s v="OFICINA (Extraordinário)"/>
    <x v="0"/>
    <x v="1"/>
    <x v="9"/>
    <x v="9"/>
    <x v="12"/>
    <x v="12"/>
  </r>
  <r>
    <x v="9"/>
    <s v="TRANSRIO CAMINHOES, ONIBUS, MAQUINAS E MOTORES LTDA"/>
    <x v="5"/>
    <d v="2024-02-19T00:00:00"/>
    <d v="2024-05-19T00:00:00"/>
    <s v="'371377"/>
    <s v="3 | 3"/>
    <x v="9"/>
    <x v="0"/>
    <n v="-816.83"/>
    <x v="46"/>
    <x v="45"/>
    <s v="REF: URGENTE!"/>
    <x v="10"/>
    <x v="0"/>
    <x v="0"/>
    <n v="7001"/>
    <x v="11"/>
    <n v="70012"/>
    <s v="OFICINA (Extraordinário)"/>
    <x v="0"/>
    <x v="1"/>
    <x v="9"/>
    <x v="9"/>
    <x v="12"/>
    <x v="12"/>
  </r>
  <r>
    <x v="9"/>
    <s v="TRANSRIO CAMINHOES, ONIBUS, MAQUINAS E MOTORES LTDA"/>
    <x v="5"/>
    <d v="2024-02-19T00:00:00"/>
    <d v="2024-05-19T00:00:00"/>
    <s v="'371384"/>
    <s v="3 | 3"/>
    <x v="9"/>
    <x v="0"/>
    <n v="-883.51"/>
    <x v="46"/>
    <x v="45"/>
    <s v="REF: URGENTE!"/>
    <x v="10"/>
    <x v="0"/>
    <x v="0"/>
    <n v="7001"/>
    <x v="11"/>
    <n v="70012"/>
    <s v="OFICINA (Extraordinário)"/>
    <x v="0"/>
    <x v="1"/>
    <x v="9"/>
    <x v="9"/>
    <x v="12"/>
    <x v="12"/>
  </r>
  <r>
    <x v="9"/>
    <s v="TRANSRIO CAMINHOES, ONIBUS, MAQUINAS E MOTORES LTDA"/>
    <x v="5"/>
    <d v="2024-02-19T00:00:00"/>
    <d v="2024-05-19T00:00:00"/>
    <s v="'371421"/>
    <s v="3 | 3"/>
    <x v="9"/>
    <x v="0"/>
    <n v="-926.85"/>
    <x v="46"/>
    <x v="45"/>
    <s v="REF: VEICULO DA KOLETA"/>
    <x v="10"/>
    <x v="0"/>
    <x v="0"/>
    <n v="7001"/>
    <x v="11"/>
    <n v="70012"/>
    <s v="OFICINA (Extraordinário)"/>
    <x v="0"/>
    <x v="1"/>
    <x v="9"/>
    <x v="9"/>
    <x v="12"/>
    <x v="12"/>
  </r>
  <r>
    <x v="9"/>
    <s v="TRANSRIO CAMINHOES, ONIBUS, MAQUINAS E MOTORES LTDA"/>
    <x v="5"/>
    <d v="2024-02-21T00:00:00"/>
    <d v="2024-03-22T00:00:00"/>
    <s v="'371621"/>
    <s v="1 | 1"/>
    <x v="9"/>
    <x v="0"/>
    <n v="-710"/>
    <x v="46"/>
    <x v="45"/>
    <s v="RevisÃ£o preventiva LPW6F89"/>
    <x v="10"/>
    <x v="0"/>
    <x v="0"/>
    <n v="7001"/>
    <x v="11"/>
    <n v="70012"/>
    <s v="OFICINA (Extraordinário)"/>
    <x v="0"/>
    <x v="1"/>
    <x v="9"/>
    <x v="9"/>
    <x v="12"/>
    <x v="12"/>
  </r>
  <r>
    <x v="9"/>
    <s v="TRANSRIO CAMINHOES, ONIBUS, MAQUINAS E MOTORES LTDA"/>
    <x v="5"/>
    <d v="2024-02-26T00:00:00"/>
    <d v="2024-03-27T00:00:00"/>
    <s v="'372108"/>
    <s v="1 | 1"/>
    <x v="9"/>
    <x v="0"/>
    <n v="-365"/>
    <x v="46"/>
    <x v="45"/>
    <s v="REVISÃƒO LUF7F09"/>
    <x v="10"/>
    <x v="0"/>
    <x v="0"/>
    <n v="7001"/>
    <x v="11"/>
    <n v="70012"/>
    <s v="OFICINA (Extraordinário)"/>
    <x v="0"/>
    <x v="1"/>
    <x v="9"/>
    <x v="9"/>
    <x v="12"/>
    <x v="12"/>
  </r>
  <r>
    <x v="9"/>
    <s v="TRANSRIO CAMINHOES, ONIBUS, MAQUINAS E MOTORES LTDA"/>
    <x v="5"/>
    <d v="2024-02-26T00:00:00"/>
    <d v="2024-03-27T00:00:00"/>
    <s v="'372110"/>
    <s v="1 | 1"/>
    <x v="9"/>
    <x v="0"/>
    <n v="-520"/>
    <x v="77"/>
    <x v="76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TRANSRIO CAMINHOES, ONIBUS, MAQUINAS E MOTORES LTDA"/>
    <x v="5"/>
    <d v="2024-02-26T00:00:00"/>
    <d v="2024-03-27T00:00:00"/>
    <s v="'372112"/>
    <s v="1 | 3"/>
    <x v="9"/>
    <x v="0"/>
    <n v="-1163.23"/>
    <x v="46"/>
    <x v="45"/>
    <s v="REF: URGENTE"/>
    <x v="10"/>
    <x v="0"/>
    <x v="0"/>
    <n v="7001"/>
    <x v="11"/>
    <n v="70012"/>
    <s v="OFICINA (Extraordinário)"/>
    <x v="0"/>
    <x v="1"/>
    <x v="9"/>
    <x v="9"/>
    <x v="12"/>
    <x v="12"/>
  </r>
  <r>
    <x v="9"/>
    <s v="TRANSRIO CAMINHOES, ONIBUS, MAQUINAS E MOTORES LTDA"/>
    <x v="5"/>
    <d v="2024-02-26T00:00:00"/>
    <d v="2024-04-26T00:00:00"/>
    <s v="'372112"/>
    <s v="2 | 3"/>
    <x v="9"/>
    <x v="0"/>
    <n v="-1163.21"/>
    <x v="46"/>
    <x v="45"/>
    <s v="REF: URGENTE"/>
    <x v="10"/>
    <x v="0"/>
    <x v="0"/>
    <n v="7001"/>
    <x v="11"/>
    <n v="70012"/>
    <s v="OFICINA (Extraordinário)"/>
    <x v="0"/>
    <x v="1"/>
    <x v="9"/>
    <x v="9"/>
    <x v="12"/>
    <x v="12"/>
  </r>
  <r>
    <x v="9"/>
    <s v="TRANSRIO CAMINHOES, ONIBUS, MAQUINAS E MOTORES LTDA"/>
    <x v="5"/>
    <d v="2024-02-26T00:00:00"/>
    <d v="2024-05-26T00:00:00"/>
    <s v="'372112"/>
    <s v="3 | 3"/>
    <x v="9"/>
    <x v="0"/>
    <n v="-1163.56"/>
    <x v="46"/>
    <x v="45"/>
    <s v="REF: URGENTE"/>
    <x v="10"/>
    <x v="0"/>
    <x v="0"/>
    <n v="7001"/>
    <x v="11"/>
    <n v="70012"/>
    <s v="OFICINA (Extraordinário)"/>
    <x v="0"/>
    <x v="1"/>
    <x v="9"/>
    <x v="9"/>
    <x v="12"/>
    <x v="12"/>
  </r>
  <r>
    <x v="9"/>
    <s v="TRANSRIO CAMINHOES, ONIBUS, MAQUINAS E MOTORES LTDA"/>
    <x v="6"/>
    <d v="2024-03-01T00:00:00"/>
    <d v="2024-03-31T00:00:00"/>
    <s v="'372544"/>
    <s v="1 | 3"/>
    <x v="9"/>
    <x v="0"/>
    <n v="-1299.8699999999999"/>
    <x v="46"/>
    <x v="45"/>
    <s v="REF: REPOSIÃ‡ÃƒO URGENTE"/>
    <x v="10"/>
    <x v="0"/>
    <x v="0"/>
    <n v="7001"/>
    <x v="11"/>
    <n v="70012"/>
    <s v="OFICINA (Extraordinário)"/>
    <x v="0"/>
    <x v="1"/>
    <x v="9"/>
    <x v="9"/>
    <x v="12"/>
    <x v="12"/>
  </r>
  <r>
    <x v="9"/>
    <s v="TRANSRIO CAMINHOES, ONIBUS, MAQUINAS E MOTORES LTDA"/>
    <x v="6"/>
    <d v="2024-03-01T00:00:00"/>
    <d v="2024-03-31T00:00:00"/>
    <s v="'372644"/>
    <s v="1 | 3"/>
    <x v="9"/>
    <x v="0"/>
    <n v="-1099.8900000000001"/>
    <x v="46"/>
    <x v="45"/>
    <s v="REF: URGENTE , "/>
    <x v="10"/>
    <x v="0"/>
    <x v="0"/>
    <n v="7001"/>
    <x v="11"/>
    <n v="70012"/>
    <s v="OFICINA (Extraordinário)"/>
    <x v="0"/>
    <x v="1"/>
    <x v="9"/>
    <x v="9"/>
    <x v="12"/>
    <x v="12"/>
  </r>
  <r>
    <x v="9"/>
    <s v="TRANSRIO CAMINHOES, ONIBUS, MAQUINAS E MOTORES LTDA"/>
    <x v="6"/>
    <d v="2024-03-01T00:00:00"/>
    <d v="2024-04-30T00:00:00"/>
    <s v="'372544"/>
    <s v="2 | 3"/>
    <x v="9"/>
    <x v="0"/>
    <n v="-1299.8699999999999"/>
    <x v="46"/>
    <x v="45"/>
    <s v="REF: REPOSIÃ‡ÃƒO URGENTE"/>
    <x v="10"/>
    <x v="0"/>
    <x v="0"/>
    <n v="7001"/>
    <x v="11"/>
    <n v="70012"/>
    <s v="OFICINA (Extraordinário)"/>
    <x v="0"/>
    <x v="1"/>
    <x v="9"/>
    <x v="9"/>
    <x v="12"/>
    <x v="12"/>
  </r>
  <r>
    <x v="9"/>
    <s v="TRANSRIO CAMINHOES, ONIBUS, MAQUINAS E MOTORES LTDA"/>
    <x v="6"/>
    <d v="2024-03-01T00:00:00"/>
    <d v="2024-04-30T00:00:00"/>
    <s v="'372644"/>
    <s v="2 | 3"/>
    <x v="9"/>
    <x v="0"/>
    <n v="-1099.8900000000001"/>
    <x v="46"/>
    <x v="45"/>
    <s v="REF: URGENTE , "/>
    <x v="10"/>
    <x v="0"/>
    <x v="0"/>
    <n v="7001"/>
    <x v="11"/>
    <n v="70012"/>
    <s v="OFICINA (Extraordinário)"/>
    <x v="0"/>
    <x v="1"/>
    <x v="9"/>
    <x v="9"/>
    <x v="12"/>
    <x v="12"/>
  </r>
  <r>
    <x v="9"/>
    <s v="TRANSRIO CAMINHOES, ONIBUS, MAQUINAS E MOTORES LTDA"/>
    <x v="6"/>
    <d v="2024-03-01T00:00:00"/>
    <d v="2024-05-30T00:00:00"/>
    <s v="'372544"/>
    <s v="3 | 3"/>
    <x v="9"/>
    <x v="0"/>
    <n v="-1300.26"/>
    <x v="46"/>
    <x v="45"/>
    <s v="REF: REPOSIÃ‡ÃƒO URGENTE"/>
    <x v="10"/>
    <x v="0"/>
    <x v="0"/>
    <n v="7001"/>
    <x v="11"/>
    <n v="70012"/>
    <s v="OFICINA (Extraordinário)"/>
    <x v="0"/>
    <x v="1"/>
    <x v="9"/>
    <x v="9"/>
    <x v="12"/>
    <x v="12"/>
  </r>
  <r>
    <x v="9"/>
    <s v="TRANSRIO CAMINHOES, ONIBUS, MAQUINAS E MOTORES LTDA"/>
    <x v="6"/>
    <d v="2024-03-01T00:00:00"/>
    <d v="2024-05-30T00:00:00"/>
    <s v="'372644"/>
    <s v="3 | 3"/>
    <x v="9"/>
    <x v="0"/>
    <n v="-1100.22"/>
    <x v="46"/>
    <x v="45"/>
    <s v="REF: URGENTE , "/>
    <x v="10"/>
    <x v="0"/>
    <x v="0"/>
    <n v="7001"/>
    <x v="11"/>
    <n v="70012"/>
    <s v="OFICINA (Extraordinário)"/>
    <x v="0"/>
    <x v="1"/>
    <x v="9"/>
    <x v="9"/>
    <x v="12"/>
    <x v="12"/>
  </r>
  <r>
    <x v="9"/>
    <s v="TRANSRIO CAMINHOES, ONIBUS, MAQUINAS E MOTORES LTDA"/>
    <x v="6"/>
    <d v="2024-03-19T00:00:00"/>
    <d v="2024-04-18T00:00:00"/>
    <s v="'374053"/>
    <s v="1 | 2"/>
    <x v="9"/>
    <x v="0"/>
    <n v="-775"/>
    <x v="46"/>
    <x v="45"/>
    <s v="REF: URGENTE, CARRO PARADO  RKK2C52"/>
    <x v="10"/>
    <x v="0"/>
    <x v="0"/>
    <n v="7001"/>
    <x v="11"/>
    <n v="70012"/>
    <s v="OFICINA (Extraordinário)"/>
    <x v="0"/>
    <x v="1"/>
    <x v="9"/>
    <x v="9"/>
    <x v="12"/>
    <x v="12"/>
  </r>
  <r>
    <x v="9"/>
    <s v="TRANSRIO CAMINHOES, ONIBUS, MAQUINAS E MOTORES LTDA"/>
    <x v="6"/>
    <d v="2024-03-19T00:00:00"/>
    <d v="2024-05-18T00:00:00"/>
    <s v="'374053"/>
    <s v="2 | 2"/>
    <x v="9"/>
    <x v="0"/>
    <n v="-775"/>
    <x v="46"/>
    <x v="45"/>
    <s v="REF: URGENTE, CARRO PARADO  RKK2C52"/>
    <x v="10"/>
    <x v="0"/>
    <x v="0"/>
    <n v="7001"/>
    <x v="11"/>
    <n v="70012"/>
    <s v="OFICINA (Extraordinário)"/>
    <x v="0"/>
    <x v="1"/>
    <x v="9"/>
    <x v="9"/>
    <x v="12"/>
    <x v="12"/>
  </r>
  <r>
    <x v="9"/>
    <s v="TRANSRIO CAMINHOES, ONIBUS, MAQUINAS E MOTORES LTDA"/>
    <x v="6"/>
    <d v="2024-03-21T00:00:00"/>
    <d v="2024-04-20T00:00:00"/>
    <s v="'374244"/>
    <s v="1 | 1"/>
    <x v="9"/>
    <x v="0"/>
    <n v="-522"/>
    <x v="46"/>
    <x v="45"/>
    <s v="RevisÃ£o KOU8340"/>
    <x v="10"/>
    <x v="0"/>
    <x v="0"/>
    <n v="7001"/>
    <x v="11"/>
    <n v="70012"/>
    <s v="OFICINA (Extraordinário)"/>
    <x v="0"/>
    <x v="1"/>
    <x v="9"/>
    <x v="9"/>
    <x v="12"/>
    <x v="12"/>
  </r>
  <r>
    <x v="9"/>
    <s v="TRANSRIO CAMINHOES, ONIBUS, MAQUINAS E MOTORES LTDA"/>
    <x v="6"/>
    <d v="2024-03-21T00:00:00"/>
    <d v="2024-04-20T00:00:00"/>
    <s v="'374248"/>
    <s v="1 | 3"/>
    <x v="9"/>
    <x v="0"/>
    <n v="-1891.82"/>
    <x v="46"/>
    <x v="45"/>
    <s v="REVISÃ•ES CARROS VOLKS NOVOS"/>
    <x v="10"/>
    <x v="0"/>
    <x v="0"/>
    <n v="7001"/>
    <x v="11"/>
    <n v="70012"/>
    <s v="OFICINA (Extraordinário)"/>
    <x v="0"/>
    <x v="1"/>
    <x v="9"/>
    <x v="9"/>
    <x v="12"/>
    <x v="12"/>
  </r>
  <r>
    <x v="9"/>
    <s v="TRANSRIO CAMINHOES, ONIBUS, MAQUINAS E MOTORES LTDA"/>
    <x v="6"/>
    <d v="2024-03-21T00:00:00"/>
    <d v="2024-04-20T00:00:00"/>
    <s v="'374250"/>
    <s v="1 | 1"/>
    <x v="9"/>
    <x v="0"/>
    <n v="-434"/>
    <x v="46"/>
    <x v="45"/>
    <s v="REVISÃƒO KPI7A69"/>
    <x v="10"/>
    <x v="0"/>
    <x v="0"/>
    <n v="7001"/>
    <x v="11"/>
    <n v="70013"/>
    <s v="OFICINA (Poli e Rollon)"/>
    <x v="0"/>
    <x v="1"/>
    <x v="9"/>
    <x v="9"/>
    <x v="12"/>
    <x v="12"/>
  </r>
  <r>
    <x v="9"/>
    <s v="TRANSRIO CAMINHOES, ONIBUS, MAQUINAS E MOTORES LTDA"/>
    <x v="6"/>
    <d v="2024-03-21T00:00:00"/>
    <d v="2024-04-20T00:00:00"/>
    <s v="'374252"/>
    <s v="1 | 1"/>
    <x v="9"/>
    <x v="0"/>
    <n v="-280"/>
    <x v="46"/>
    <x v="45"/>
    <s v="REF: REPOSIÃ‡ÃƒO DE ESTOQUE, COMPRAR ORIGINAL!"/>
    <x v="10"/>
    <x v="0"/>
    <x v="0"/>
    <n v="7001"/>
    <x v="11"/>
    <n v="70012"/>
    <s v="OFICINA (Extraordinário)"/>
    <x v="0"/>
    <x v="1"/>
    <x v="9"/>
    <x v="9"/>
    <x v="12"/>
    <x v="12"/>
  </r>
  <r>
    <x v="9"/>
    <s v="TRANSRIO CAMINHOES, ONIBUS, MAQUINAS E MOTORES LTDA"/>
    <x v="6"/>
    <d v="2024-03-21T00:00:00"/>
    <d v="2024-05-20T00:00:00"/>
    <s v="'374248"/>
    <s v="2 | 3"/>
    <x v="9"/>
    <x v="0"/>
    <n v="-1891.81"/>
    <x v="46"/>
    <x v="45"/>
    <s v="REVISÃ•ES CARROS VOLKS NOVOS"/>
    <x v="10"/>
    <x v="0"/>
    <x v="0"/>
    <n v="7001"/>
    <x v="11"/>
    <n v="70012"/>
    <s v="OFICINA (Extraordinário)"/>
    <x v="0"/>
    <x v="1"/>
    <x v="9"/>
    <x v="9"/>
    <x v="12"/>
    <x v="12"/>
  </r>
  <r>
    <x v="9"/>
    <s v="TRANSRIO CAMINHOES, ONIBUS, MAQUINAS E MOTORES LTDA"/>
    <x v="6"/>
    <d v="2024-03-21T00:00:00"/>
    <d v="2024-06-19T00:00:00"/>
    <s v="'374248"/>
    <s v="3 | 3"/>
    <x v="9"/>
    <x v="0"/>
    <n v="-1892.37"/>
    <x v="46"/>
    <x v="45"/>
    <s v="REVISÃ•ES CARROS VOLKS NOVOS"/>
    <x v="10"/>
    <x v="0"/>
    <x v="0"/>
    <n v="7001"/>
    <x v="11"/>
    <n v="70012"/>
    <s v="OFICINA (Extraordinário)"/>
    <x v="0"/>
    <x v="1"/>
    <x v="9"/>
    <x v="9"/>
    <x v="12"/>
    <x v="12"/>
  </r>
  <r>
    <x v="9"/>
    <s v="TRANSRIO CAMINHOES, ONIBUS, MAQUINAS E MOTORES LTDA"/>
    <x v="6"/>
    <d v="2024-03-25T00:00:00"/>
    <d v="2024-04-24T00:00:00"/>
    <s v="'374460"/>
    <s v="1 | 1"/>
    <x v="9"/>
    <x v="0"/>
    <n v="-910"/>
    <x v="46"/>
    <x v="45"/>
    <s v="REF: KWY2J82"/>
    <x v="10"/>
    <x v="0"/>
    <x v="0"/>
    <n v="7001"/>
    <x v="11"/>
    <n v="70013"/>
    <s v="OFICINA (Poli e Rollon)"/>
    <x v="0"/>
    <x v="1"/>
    <x v="9"/>
    <x v="9"/>
    <x v="12"/>
    <x v="12"/>
  </r>
  <r>
    <x v="9"/>
    <s v="TRANSRIO CAMINHOES, ONIBUS, MAQUINAS E MOTORES LTDA"/>
    <x v="6"/>
    <d v="2024-03-25T00:00:00"/>
    <d v="2024-04-24T00:00:00"/>
    <s v="'374504"/>
    <s v="1 | 1"/>
    <x v="9"/>
    <x v="0"/>
    <n v="-630"/>
    <x v="46"/>
    <x v="45"/>
    <s v="REF: KOLETA RJC3G78"/>
    <x v="10"/>
    <x v="0"/>
    <x v="0"/>
    <n v="7001"/>
    <x v="11"/>
    <n v="70012"/>
    <s v="OFICINA (Extraordinário)"/>
    <x v="0"/>
    <x v="1"/>
    <x v="9"/>
    <x v="9"/>
    <x v="12"/>
    <x v="12"/>
  </r>
  <r>
    <x v="9"/>
    <s v="TRANSRIO CAMINHOES, ONIBUS, MAQUINAS E MOTORES LTDA"/>
    <x v="7"/>
    <d v="2024-04-02T00:00:00"/>
    <d v="2024-05-02T00:00:00"/>
    <s v="'375158"/>
    <s v="1 | 3"/>
    <x v="9"/>
    <x v="0"/>
    <n v="-1149.8900000000001"/>
    <x v="46"/>
    <x v="45"/>
    <s v="REF: KOLETA FUF8404"/>
    <x v="10"/>
    <x v="0"/>
    <x v="0"/>
    <n v="7001"/>
    <x v="11"/>
    <n v="70012"/>
    <s v="OFICINA (Extraordinário)"/>
    <x v="0"/>
    <x v="3"/>
    <x v="9"/>
    <x v="9"/>
    <x v="12"/>
    <x v="12"/>
  </r>
  <r>
    <x v="9"/>
    <s v="TRANSRIO CAMINHOES, ONIBUS, MAQUINAS E MOTORES LTDA"/>
    <x v="7"/>
    <d v="2024-04-02T00:00:00"/>
    <d v="2024-06-03T00:00:00"/>
    <s v="'375158"/>
    <s v="2 | 3"/>
    <x v="9"/>
    <x v="0"/>
    <n v="-1149.8800000000001"/>
    <x v="46"/>
    <x v="45"/>
    <s v="REF: KOLETA FUF8404"/>
    <x v="10"/>
    <x v="0"/>
    <x v="0"/>
    <n v="7001"/>
    <x v="11"/>
    <n v="70012"/>
    <s v="OFICINA (Extraordinário)"/>
    <x v="0"/>
    <x v="3"/>
    <x v="9"/>
    <x v="9"/>
    <x v="12"/>
    <x v="12"/>
  </r>
  <r>
    <x v="9"/>
    <s v="TRANSRIO CAMINHOES, ONIBUS, MAQUINAS E MOTORES LTDA"/>
    <x v="7"/>
    <d v="2024-04-02T00:00:00"/>
    <d v="2024-07-01T00:00:00"/>
    <s v="'375158"/>
    <s v="3 | 3"/>
    <x v="9"/>
    <x v="0"/>
    <n v="-1150.23"/>
    <x v="46"/>
    <x v="45"/>
    <s v="REF: KOLETA FUF8404"/>
    <x v="10"/>
    <x v="0"/>
    <x v="0"/>
    <n v="7001"/>
    <x v="11"/>
    <n v="70012"/>
    <s v="OFICINA (Extraordinário)"/>
    <x v="0"/>
    <x v="3"/>
    <x v="9"/>
    <x v="9"/>
    <x v="12"/>
    <x v="12"/>
  </r>
  <r>
    <x v="9"/>
    <s v="TRANSRIO CAMINHOES, ONIBUS, MAQUINAS E MOTORES LTDA"/>
    <x v="7"/>
    <d v="2024-04-04T00:00:00"/>
    <d v="2024-05-04T00:00:00"/>
    <s v="'375324"/>
    <s v="1 | 1"/>
    <x v="9"/>
    <x v="0"/>
    <n v="-740"/>
    <x v="46"/>
    <x v="45"/>
    <s v="REF: KOLETA KWO8B36"/>
    <x v="10"/>
    <x v="0"/>
    <x v="0"/>
    <n v="7001"/>
    <x v="11"/>
    <n v="70012"/>
    <s v="OFICINA (Extraordinário)"/>
    <x v="0"/>
    <x v="3"/>
    <x v="9"/>
    <x v="9"/>
    <x v="12"/>
    <x v="12"/>
  </r>
  <r>
    <x v="9"/>
    <s v="TRANSRIO CAMINHOES, ONIBUS, MAQUINAS E MOTORES LTDA"/>
    <x v="7"/>
    <d v="2024-04-04T00:00:00"/>
    <d v="2024-05-04T00:00:00"/>
    <s v="'375326"/>
    <s v="1 | 1"/>
    <x v="9"/>
    <x v="0"/>
    <n v="-820"/>
    <x v="46"/>
    <x v="45"/>
    <s v="REF: KOLETA IVU7H94  CARRO PARADO!"/>
    <x v="10"/>
    <x v="0"/>
    <x v="0"/>
    <n v="7001"/>
    <x v="11"/>
    <n v="70012"/>
    <s v="OFICINA (Extraordinário)"/>
    <x v="0"/>
    <x v="3"/>
    <x v="9"/>
    <x v="9"/>
    <x v="12"/>
    <x v="12"/>
  </r>
  <r>
    <x v="9"/>
    <s v="TRANSRIO CAMINHOES, ONIBUS, MAQUINAS E MOTORES LTDA"/>
    <x v="7"/>
    <d v="2024-04-08T00:00:00"/>
    <d v="2024-05-08T00:00:00"/>
    <s v="'375610"/>
    <s v="1 | 2"/>
    <x v="9"/>
    <x v="0"/>
    <n v="-971"/>
    <x v="46"/>
    <x v="45"/>
    <s v="REF: KOLETA FUF8404"/>
    <x v="10"/>
    <x v="0"/>
    <x v="0"/>
    <n v="7001"/>
    <x v="11"/>
    <n v="70012"/>
    <s v="OFICINA (Extraordinário)"/>
    <x v="0"/>
    <x v="3"/>
    <x v="9"/>
    <x v="9"/>
    <x v="12"/>
    <x v="12"/>
  </r>
  <r>
    <x v="9"/>
    <s v="TRANSRIO CAMINHOES, ONIBUS, MAQUINAS E MOTORES LTDA"/>
    <x v="7"/>
    <d v="2024-04-08T00:00:00"/>
    <d v="2024-05-08T00:00:00"/>
    <s v="'375612"/>
    <s v="1 | 1"/>
    <x v="9"/>
    <x v="0"/>
    <n v="-348"/>
    <x v="46"/>
    <x v="45"/>
    <s v="REF: REPOSICA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TRANSRIO CAMINHOES, ONIBUS, MAQUINAS E MOTORES LTDA"/>
    <x v="7"/>
    <d v="2024-04-17T00:00:00"/>
    <d v="2024-05-17T00:00:00"/>
    <s v="'376463"/>
    <s v="1 | 1"/>
    <x v="9"/>
    <x v="0"/>
    <n v="-530"/>
    <x v="46"/>
    <x v="45"/>
    <s v="REF: KOLETA KVG4A45"/>
    <x v="10"/>
    <x v="0"/>
    <x v="0"/>
    <n v="7001"/>
    <x v="11"/>
    <n v="70013"/>
    <s v="OFICINA (Poli e Rollon)"/>
    <x v="0"/>
    <x v="3"/>
    <x v="9"/>
    <x v="9"/>
    <x v="12"/>
    <x v="12"/>
  </r>
  <r>
    <x v="9"/>
    <s v="TRANSRIO CAMINHOES, ONIBUS, MAQUINAS E MOTORES LTDA"/>
    <x v="7"/>
    <d v="2024-04-19T00:00:00"/>
    <d v="2024-05-19T00:00:00"/>
    <s v="'376768"/>
    <s v="1 | 1"/>
    <x v="9"/>
    <x v="0"/>
    <n v="-330"/>
    <x v="46"/>
    <x v="45"/>
    <s v="REF: CARRO PARADO JBG5E46"/>
    <x v="10"/>
    <x v="0"/>
    <x v="0"/>
    <n v="7001"/>
    <x v="11"/>
    <n v="70012"/>
    <s v="OFICINA (Extraordinário)"/>
    <x v="0"/>
    <x v="3"/>
    <x v="9"/>
    <x v="9"/>
    <x v="12"/>
    <x v="12"/>
  </r>
  <r>
    <x v="9"/>
    <s v="TRANSRIO CAMINHOES, ONIBUS, MAQUINAS E MOTORES LTDA"/>
    <x v="7"/>
    <d v="2024-04-24T00:00:00"/>
    <d v="2024-05-24T00:00:00"/>
    <s v="'377098"/>
    <s v="1 | 1"/>
    <x v="9"/>
    <x v="0"/>
    <n v="-940"/>
    <x v="46"/>
    <x v="45"/>
    <s v="REF: REPOSIÃ‡ÃƒO DE ESTOQUE , "/>
    <x v="10"/>
    <x v="0"/>
    <x v="0"/>
    <n v="7001"/>
    <x v="11"/>
    <n v="70012"/>
    <s v="OFICINA (Extraordinário)"/>
    <x v="0"/>
    <x v="3"/>
    <x v="9"/>
    <x v="9"/>
    <x v="12"/>
    <x v="12"/>
  </r>
  <r>
    <x v="9"/>
    <s v="TRANSRIO CAMINHOES, ONIBUS, MAQUINAS E MOTORES LTDA"/>
    <x v="7"/>
    <d v="2024-04-24T00:00:00"/>
    <d v="2024-05-24T00:00:00"/>
    <s v="'377099"/>
    <s v="1 | 1"/>
    <x v="9"/>
    <x v="0"/>
    <n v="-640"/>
    <x v="46"/>
    <x v="45"/>
    <s v="REF: URGENTE , "/>
    <x v="10"/>
    <x v="0"/>
    <x v="0"/>
    <n v="7001"/>
    <x v="11"/>
    <n v="70013"/>
    <s v="OFICINA (Poli e Rollon)"/>
    <x v="0"/>
    <x v="3"/>
    <x v="9"/>
    <x v="9"/>
    <x v="12"/>
    <x v="12"/>
  </r>
  <r>
    <x v="9"/>
    <s v="TRANSRIO CAMINHOES, ONIBUS, MAQUINAS E MOTORES LTDA"/>
    <x v="7"/>
    <d v="2024-04-26T00:00:00"/>
    <d v="2024-05-26T00:00:00"/>
    <s v="'377274"/>
    <s v="1 | 1"/>
    <x v="9"/>
    <x v="0"/>
    <n v="-300"/>
    <x v="46"/>
    <x v="45"/>
    <s v="REF: REPOSICA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TRANSRIO CAMINHOES, ONIBUS, MAQUINAS E MOTORES LTDA"/>
    <x v="7"/>
    <d v="2024-04-29T00:00:00"/>
    <d v="2024-05-29T00:00:00"/>
    <s v="'377480"/>
    <s v="1 | 1"/>
    <x v="9"/>
    <x v="0"/>
    <n v="-405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TRANSRIO CAMINHOES, ONIBUS, MAQUINAS E MOTORES LTDA"/>
    <x v="8"/>
    <d v="2024-05-03T00:00:00"/>
    <d v="2024-06-02T00:00:00"/>
    <s v="'377864"/>
    <s v="1 | 2"/>
    <x v="9"/>
    <x v="0"/>
    <n v="-830"/>
    <x v="46"/>
    <x v="45"/>
    <s v="REF: JBE9A10"/>
    <x v="10"/>
    <x v="0"/>
    <x v="0"/>
    <n v="7001"/>
    <x v="11"/>
    <n v="70012"/>
    <s v="OFICINA (Extraordinário)"/>
    <x v="0"/>
    <x v="3"/>
    <x v="9"/>
    <x v="9"/>
    <x v="12"/>
    <x v="12"/>
  </r>
  <r>
    <x v="9"/>
    <s v="TRANSRIO CAMINHOES, ONIBUS, MAQUINAS E MOTORES LTDA"/>
    <x v="8"/>
    <d v="2024-05-03T00:00:00"/>
    <d v="2024-07-02T00:00:00"/>
    <s v="'377864"/>
    <s v="2 | 2"/>
    <x v="9"/>
    <x v="0"/>
    <n v="-830"/>
    <x v="46"/>
    <x v="45"/>
    <s v="REF: JBE9A10"/>
    <x v="10"/>
    <x v="0"/>
    <x v="0"/>
    <n v="7001"/>
    <x v="11"/>
    <n v="70012"/>
    <s v="OFICINA (Extraordinário)"/>
    <x v="0"/>
    <x v="3"/>
    <x v="9"/>
    <x v="9"/>
    <x v="12"/>
    <x v="12"/>
  </r>
  <r>
    <x v="9"/>
    <s v="TRANSRIO CAMINHOES, ONIBUS, MAQUINAS E MOTORES LTDA"/>
    <x v="8"/>
    <d v="2024-05-06T00:00:00"/>
    <d v="2024-06-05T00:00:00"/>
    <s v="'377972"/>
    <s v="1 | 1"/>
    <x v="9"/>
    <x v="0"/>
    <n v="-750"/>
    <x v="46"/>
    <x v="45"/>
    <s v="REF: DELIVERY LRN6J60"/>
    <x v="10"/>
    <x v="0"/>
    <x v="0"/>
    <n v="7001"/>
    <x v="11"/>
    <n v="70014"/>
    <s v="OFICINA (Reciclável)"/>
    <x v="0"/>
    <x v="3"/>
    <x v="9"/>
    <x v="9"/>
    <x v="12"/>
    <x v="12"/>
  </r>
  <r>
    <x v="9"/>
    <s v="TRANSRIO CAMINHOES, ONIBUS, MAQUINAS E MOTORES LTDA"/>
    <x v="8"/>
    <d v="2024-05-07T00:00:00"/>
    <d v="2024-06-06T00:00:00"/>
    <s v="'378110"/>
    <s v="1 | 1"/>
    <x v="9"/>
    <x v="0"/>
    <n v="-150"/>
    <x v="46"/>
    <x v="45"/>
    <s v="REF: LMT7J22"/>
    <x v="10"/>
    <x v="0"/>
    <x v="0"/>
    <n v="7001"/>
    <x v="11"/>
    <n v="70013"/>
    <s v="OFICINA (Poli e Rollon)"/>
    <x v="0"/>
    <x v="3"/>
    <x v="9"/>
    <x v="9"/>
    <x v="12"/>
    <x v="12"/>
  </r>
  <r>
    <x v="9"/>
    <s v="TRANSRIO CAMINHOES, ONIBUS, MAQUINAS E MOTORES LTDA"/>
    <x v="8"/>
    <d v="2024-05-07T00:00:00"/>
    <d v="2024-06-06T00:00:00"/>
    <s v="'378134"/>
    <s v="1 | 1"/>
    <x v="9"/>
    <x v="0"/>
    <n v="-340"/>
    <x v="46"/>
    <x v="45"/>
    <s v="REF: JBH6B41"/>
    <x v="10"/>
    <x v="0"/>
    <x v="0"/>
    <n v="7001"/>
    <x v="11"/>
    <n v="70012"/>
    <s v="OFICINA (Extraordinário)"/>
    <x v="0"/>
    <x v="3"/>
    <x v="9"/>
    <x v="9"/>
    <x v="12"/>
    <x v="12"/>
  </r>
  <r>
    <x v="9"/>
    <s v="TRANSRIO CAMINHOES, ONIBUS, MAQUINAS E MOTORES LTDA"/>
    <x v="8"/>
    <d v="2024-05-10T00:00:00"/>
    <d v="2024-06-09T00:00:00"/>
    <s v="'378481"/>
    <s v="1 | 1"/>
    <x v="9"/>
    <x v="0"/>
    <n v="-440"/>
    <x v="46"/>
    <x v="45"/>
    <s v="REF: LRT5H09"/>
    <x v="10"/>
    <x v="0"/>
    <x v="0"/>
    <n v="7001"/>
    <x v="11"/>
    <n v="70013"/>
    <s v="OFICINA (Poli e Rollon)"/>
    <x v="0"/>
    <x v="3"/>
    <x v="9"/>
    <x v="9"/>
    <x v="12"/>
    <x v="12"/>
  </r>
  <r>
    <x v="9"/>
    <s v="TRANSRIO CAMINHOES, ONIBUS, MAQUINAS E MOTORES LTDA"/>
    <x v="8"/>
    <d v="2024-05-13T00:00:00"/>
    <d v="2024-06-12T00:00:00"/>
    <s v="'378600"/>
    <s v="1 | 1"/>
    <x v="9"/>
    <x v="0"/>
    <n v="-295"/>
    <x v="46"/>
    <x v="45"/>
    <s v="REF:  KOLETA RJX2I33"/>
    <x v="10"/>
    <x v="0"/>
    <x v="0"/>
    <n v="7001"/>
    <x v="11"/>
    <n v="70012"/>
    <s v="OFICINA (Extraordinário)"/>
    <x v="0"/>
    <x v="3"/>
    <x v="9"/>
    <x v="9"/>
    <x v="12"/>
    <x v="12"/>
  </r>
  <r>
    <x v="9"/>
    <s v="TRANSRIO CAMINHOES, ONIBUS, MAQUINAS E MOTORES LTDA"/>
    <x v="8"/>
    <d v="2024-05-16T00:00:00"/>
    <d v="2024-06-15T00:00:00"/>
    <s v="'378897"/>
    <s v="1 | 1"/>
    <x v="9"/>
    <x v="0"/>
    <n v="-890"/>
    <x v="46"/>
    <x v="45"/>
    <s v="REF: KWO5C45"/>
    <x v="10"/>
    <x v="0"/>
    <x v="0"/>
    <n v="7001"/>
    <x v="11"/>
    <n v="70012"/>
    <s v="OFICINA (Extraordinário)"/>
    <x v="0"/>
    <x v="3"/>
    <x v="9"/>
    <x v="9"/>
    <x v="12"/>
    <x v="12"/>
  </r>
  <r>
    <x v="9"/>
    <s v="TRANSRIO CAMINHOES, ONIBUS, MAQUINAS E MOTORES LTDA"/>
    <x v="8"/>
    <d v="2024-05-17T00:00:00"/>
    <d v="2024-06-16T00:00:00"/>
    <s v="'379156"/>
    <s v="1 | 1"/>
    <x v="9"/>
    <x v="0"/>
    <n v="-495"/>
    <x v="46"/>
    <x v="45"/>
    <s v="REF: ESTAMOS ZERADOS"/>
    <x v="10"/>
    <x v="0"/>
    <x v="0"/>
    <n v="7001"/>
    <x v="11"/>
    <n v="70013"/>
    <s v="OFICINA (Poli e Rollon)"/>
    <x v="0"/>
    <x v="3"/>
    <x v="9"/>
    <x v="9"/>
    <x v="12"/>
    <x v="12"/>
  </r>
  <r>
    <x v="9"/>
    <s v="TRANSRIO CAMINHOES, ONIBUS, MAQUINAS E MOTORES LTDA"/>
    <x v="8"/>
    <d v="2024-05-20T00:00:00"/>
    <d v="2024-06-19T00:00:00"/>
    <s v="'379288"/>
    <s v="1 | 1"/>
    <x v="9"/>
    <x v="0"/>
    <n v="-90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TRANSRIO CAMINHOES, ONIBUS, MAQUINAS E MOTORES LTDA"/>
    <x v="9"/>
    <d v="2024-04-08T00:00:00"/>
    <d v="2024-06-07T00:00:00"/>
    <s v="'375610"/>
    <s v="2 | 2"/>
    <x v="9"/>
    <x v="0"/>
    <n v="-971"/>
    <x v="46"/>
    <x v="45"/>
    <s v="REF: KOLETA FUF8404"/>
    <x v="10"/>
    <x v="0"/>
    <x v="0"/>
    <n v="7001"/>
    <x v="11"/>
    <n v="70012"/>
    <s v="OFICINA (Extraordinário)"/>
    <x v="0"/>
    <x v="3"/>
    <x v="9"/>
    <x v="9"/>
    <x v="12"/>
    <x v="12"/>
  </r>
  <r>
    <x v="9"/>
    <s v="TRANSRIO CAMINHOES, ONIBUS, MAQUINAS E MOTORES LTDA"/>
    <x v="9"/>
    <d v="2024-06-14T00:00:00"/>
    <d v="2024-07-14T00:00:00"/>
    <s v="'381246"/>
    <s v="1 | 1"/>
    <x v="9"/>
    <x v="0"/>
    <n v="-300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TRANSRIO CAMINHOES, ONIBUS, MAQUINAS E MOTORES LTDA"/>
    <x v="9"/>
    <d v="2024-06-17T00:00:00"/>
    <d v="2024-07-17T00:00:00"/>
    <s v="'381451"/>
    <s v="1 | 1"/>
    <x v="9"/>
    <x v="0"/>
    <n v="-190"/>
    <x v="46"/>
    <x v="45"/>
    <s v="REF: JBG6J16"/>
    <x v="10"/>
    <x v="0"/>
    <x v="0"/>
    <n v="7001"/>
    <x v="11"/>
    <n v="70012"/>
    <s v="OFICINA (Extraordinário)"/>
    <x v="0"/>
    <x v="3"/>
    <x v="9"/>
    <x v="9"/>
    <x v="12"/>
    <x v="12"/>
  </r>
  <r>
    <x v="9"/>
    <s v="TRANSRIO CAMINHOES, ONIBUS, MAQUINAS E MOTORES LTDA"/>
    <x v="9"/>
    <d v="2024-06-19T00:00:00"/>
    <d v="2024-07-19T00:00:00"/>
    <s v="'381688"/>
    <s v="1 | 1"/>
    <x v="9"/>
    <x v="0"/>
    <n v="-190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TRANSRIO CAMINHOES, ONIBUS, MAQUINAS E MOTORES LTDA"/>
    <x v="9"/>
    <d v="2024-06-19T00:00:00"/>
    <d v="2024-07-19T00:00:00"/>
    <s v="'381690"/>
    <s v="1 | 1"/>
    <x v="9"/>
    <x v="0"/>
    <n v="-330"/>
    <x v="46"/>
    <x v="45"/>
    <s v="REF: JBG5E48"/>
    <x v="10"/>
    <x v="0"/>
    <x v="0"/>
    <n v="7001"/>
    <x v="11"/>
    <n v="70012"/>
    <s v="OFICINA (Extraordinário)"/>
    <x v="0"/>
    <x v="3"/>
    <x v="9"/>
    <x v="9"/>
    <x v="12"/>
    <x v="12"/>
  </r>
  <r>
    <x v="9"/>
    <s v="TRANSRIO CAMINHOES, ONIBUS, MAQUINAS E MOTORES LTDA"/>
    <x v="9"/>
    <d v="2024-06-24T00:00:00"/>
    <d v="2024-07-24T00:00:00"/>
    <s v="'382006"/>
    <s v="1 | 3"/>
    <x v="9"/>
    <x v="0"/>
    <n v="-906.59"/>
    <x v="46"/>
    <x v="45"/>
    <s v="REF: KOLETA FBG2868"/>
    <x v="10"/>
    <x v="0"/>
    <x v="0"/>
    <n v="7001"/>
    <x v="11"/>
    <n v="70012"/>
    <s v="OFICINA (Extraordinário)"/>
    <x v="0"/>
    <x v="3"/>
    <x v="9"/>
    <x v="9"/>
    <x v="12"/>
    <x v="12"/>
  </r>
  <r>
    <x v="9"/>
    <s v="TRANSRIO CAMINHOES, ONIBUS, MAQUINAS E MOTORES LTDA"/>
    <x v="9"/>
    <d v="2024-06-24T00:00:00"/>
    <d v="2024-07-24T00:00:00"/>
    <s v="'382036"/>
    <s v="1 | 1"/>
    <x v="9"/>
    <x v="0"/>
    <n v="-730"/>
    <x v="46"/>
    <x v="45"/>
    <s v="REF: KOLETA FYB1967"/>
    <x v="10"/>
    <x v="0"/>
    <x v="0"/>
    <n v="7001"/>
    <x v="11"/>
    <n v="70013"/>
    <s v="OFICINA (Poli e Rollon)"/>
    <x v="0"/>
    <x v="3"/>
    <x v="9"/>
    <x v="9"/>
    <x v="12"/>
    <x v="12"/>
  </r>
  <r>
    <x v="9"/>
    <s v="TRANSRIO CAMINHOES, ONIBUS, MAQUINAS E MOTORES LTDA"/>
    <x v="9"/>
    <d v="2024-06-24T00:00:00"/>
    <d v="2024-07-24T00:00:00"/>
    <s v="'382095"/>
    <s v="1 | 1"/>
    <x v="9"/>
    <x v="0"/>
    <n v="-650"/>
    <x v="46"/>
    <x v="45"/>
    <s v="REVISÃƒO LRW7B05"/>
    <x v="10"/>
    <x v="0"/>
    <x v="0"/>
    <n v="7001"/>
    <x v="11"/>
    <n v="70014"/>
    <s v="OFICINA (Reciclável)"/>
    <x v="0"/>
    <x v="3"/>
    <x v="9"/>
    <x v="9"/>
    <x v="12"/>
    <x v="12"/>
  </r>
  <r>
    <x v="9"/>
    <s v="TRANSRIO CAMINHOES, ONIBUS, MAQUINAS E MOTORES LTDA"/>
    <x v="9"/>
    <d v="2024-06-24T00:00:00"/>
    <d v="2024-08-23T00:00:00"/>
    <s v="'382006"/>
    <s v="2 | 3"/>
    <x v="9"/>
    <x v="0"/>
    <n v="-906.57"/>
    <x v="46"/>
    <x v="45"/>
    <s v="REF: KOLETA FBG2868"/>
    <x v="10"/>
    <x v="0"/>
    <x v="0"/>
    <n v="7001"/>
    <x v="11"/>
    <n v="70012"/>
    <s v="OFICINA (Extraordinário)"/>
    <x v="0"/>
    <x v="3"/>
    <x v="9"/>
    <x v="9"/>
    <x v="12"/>
    <x v="12"/>
  </r>
  <r>
    <x v="9"/>
    <s v="TRANSRIO CAMINHOES, ONIBUS, MAQUINAS E MOTORES LTDA"/>
    <x v="9"/>
    <d v="2024-06-24T00:00:00"/>
    <d v="2024-09-22T00:00:00"/>
    <s v="'382006"/>
    <s v="3 | 3"/>
    <x v="9"/>
    <x v="0"/>
    <n v="-906.84"/>
    <x v="46"/>
    <x v="45"/>
    <s v="REF: KOLETA FBG2868"/>
    <x v="10"/>
    <x v="0"/>
    <x v="0"/>
    <n v="7001"/>
    <x v="11"/>
    <n v="70012"/>
    <s v="OFICINA (Extraordinário)"/>
    <x v="0"/>
    <x v="3"/>
    <x v="9"/>
    <x v="9"/>
    <x v="12"/>
    <x v="12"/>
  </r>
  <r>
    <x v="9"/>
    <s v="TRANSRIO CAMINHOES, ONIBUS, MAQUINAS E MOTORES LTDA"/>
    <x v="9"/>
    <d v="2024-06-27T00:00:00"/>
    <d v="2024-07-27T00:00:00"/>
    <s v="'382416"/>
    <s v="1 | 1"/>
    <x v="9"/>
    <x v="0"/>
    <n v="-1160"/>
    <x v="46"/>
    <x v="45"/>
    <s v="REF: CARRO PARADO, LRW7B05"/>
    <x v="10"/>
    <x v="0"/>
    <x v="0"/>
    <n v="7001"/>
    <x v="11"/>
    <n v="70014"/>
    <s v="OFICINA (Reciclável)"/>
    <x v="0"/>
    <x v="3"/>
    <x v="9"/>
    <x v="9"/>
    <x v="12"/>
    <x v="12"/>
  </r>
  <r>
    <x v="9"/>
    <s v="TRANSRIO CAMINHOES, ONIBUS, MAQUINAS E MOTORES LTDA"/>
    <x v="10"/>
    <d v="2024-07-01T00:00:00"/>
    <d v="2024-07-31T00:00:00"/>
    <s v="'382627"/>
    <s v="1 | 1"/>
    <x v="9"/>
    <x v="0"/>
    <n v="-515"/>
    <x v="46"/>
    <x v="45"/>
    <s v="REF: LQV3H87"/>
    <x v="10"/>
    <x v="0"/>
    <x v="0"/>
    <n v="7001"/>
    <x v="11"/>
    <n v="70013"/>
    <s v="OFICINA (Poli e Rollon)"/>
    <x v="0"/>
    <x v="4"/>
    <x v="9"/>
    <x v="9"/>
    <x v="12"/>
    <x v="12"/>
  </r>
  <r>
    <x v="9"/>
    <s v="TRANSRIO CAMINHOES, ONIBUS, MAQUINAS E MOTORES LTDA"/>
    <x v="10"/>
    <d v="2024-07-05T00:00:00"/>
    <d v="2024-08-04T00:00:00"/>
    <s v="'382992"/>
    <s v="1 | 3"/>
    <x v="9"/>
    <x v="0"/>
    <n v="-733.26"/>
    <x v="46"/>
    <x v="45"/>
    <s v="REF: URGENTE VEICULO PARADO! IVV0F01"/>
    <x v="10"/>
    <x v="0"/>
    <x v="0"/>
    <n v="7001"/>
    <x v="11"/>
    <n v="70012"/>
    <s v="OFICINA (Extraordinário)"/>
    <x v="0"/>
    <x v="4"/>
    <x v="9"/>
    <x v="9"/>
    <x v="12"/>
    <x v="12"/>
  </r>
  <r>
    <x v="9"/>
    <s v="TRANSRIO CAMINHOES, ONIBUS, MAQUINAS E MOTORES LTDA"/>
    <x v="10"/>
    <d v="2024-07-05T00:00:00"/>
    <d v="2024-08-04T00:00:00"/>
    <s v="'383040"/>
    <s v="1 | 1"/>
    <x v="9"/>
    <x v="0"/>
    <n v="-270"/>
    <x v="46"/>
    <x v="45"/>
    <s v="REF: URGENTE  OUM1J17"/>
    <x v="10"/>
    <x v="0"/>
    <x v="0"/>
    <n v="7001"/>
    <x v="11"/>
    <n v="70013"/>
    <s v="OFICINA (Poli e Rollon)"/>
    <x v="0"/>
    <x v="4"/>
    <x v="9"/>
    <x v="9"/>
    <x v="12"/>
    <x v="12"/>
  </r>
  <r>
    <x v="9"/>
    <s v="TRANSRIO CAMINHOES, ONIBUS, MAQUINAS E MOTORES LTDA"/>
    <x v="10"/>
    <d v="2024-07-05T00:00:00"/>
    <d v="2024-09-03T00:00:00"/>
    <s v="'382992"/>
    <s v="2 | 3"/>
    <x v="9"/>
    <x v="0"/>
    <n v="-733.26"/>
    <x v="46"/>
    <x v="45"/>
    <s v="REF: URGENTE VEICULO PARADO! IVV0F01"/>
    <x v="10"/>
    <x v="0"/>
    <x v="0"/>
    <n v="7001"/>
    <x v="11"/>
    <n v="70012"/>
    <s v="OFICINA (Extraordinário)"/>
    <x v="0"/>
    <x v="4"/>
    <x v="9"/>
    <x v="9"/>
    <x v="12"/>
    <x v="12"/>
  </r>
  <r>
    <x v="9"/>
    <s v="TRANSRIO CAMINHOES, ONIBUS, MAQUINAS E MOTORES LTDA"/>
    <x v="10"/>
    <d v="2024-07-05T00:00:00"/>
    <d v="2024-10-03T00:00:00"/>
    <s v="'382992"/>
    <s v="3 | 3"/>
    <x v="9"/>
    <x v="0"/>
    <n v="-733.48"/>
    <x v="46"/>
    <x v="45"/>
    <s v="REF: URGENTE VEICULO PARADO! IVV0F01"/>
    <x v="10"/>
    <x v="0"/>
    <x v="0"/>
    <n v="7001"/>
    <x v="11"/>
    <n v="70012"/>
    <s v="OFICINA (Extraordinário)"/>
    <x v="0"/>
    <x v="4"/>
    <x v="9"/>
    <x v="9"/>
    <x v="12"/>
    <x v="12"/>
  </r>
  <r>
    <x v="9"/>
    <s v="TRANSRIO CAMINHOES, ONIBUS, MAQUINAS E MOTORES LTDA"/>
    <x v="10"/>
    <d v="2024-07-10T00:00:00"/>
    <d v="2024-08-09T00:00:00"/>
    <s v="'383336"/>
    <s v="1 | 1"/>
    <x v="9"/>
    <x v="0"/>
    <n v="-801"/>
    <x v="46"/>
    <x v="45"/>
    <s v="REF: FYB1967  URGENTE!!!!"/>
    <x v="10"/>
    <x v="0"/>
    <x v="0"/>
    <n v="7001"/>
    <x v="11"/>
    <n v="70013"/>
    <s v="OFICINA (Poli e Rollon)"/>
    <x v="0"/>
    <x v="4"/>
    <x v="9"/>
    <x v="9"/>
    <x v="12"/>
    <x v="12"/>
  </r>
  <r>
    <x v="9"/>
    <s v="TRANSRIO CAMINHOES, ONIBUS, MAQUINAS E MOTORES LTDA"/>
    <x v="10"/>
    <d v="2024-07-11T00:00:00"/>
    <d v="2024-08-10T00:00:00"/>
    <s v="'383485"/>
    <s v="1 | 1"/>
    <x v="9"/>
    <x v="0"/>
    <n v="-870"/>
    <x v="46"/>
    <x v="45"/>
    <s v="REF: IVU7H94  URGENTE"/>
    <x v="10"/>
    <x v="0"/>
    <x v="0"/>
    <n v="7001"/>
    <x v="11"/>
    <n v="70012"/>
    <s v="OFICINA (Extraordinário)"/>
    <x v="0"/>
    <x v="4"/>
    <x v="9"/>
    <x v="9"/>
    <x v="12"/>
    <x v="12"/>
  </r>
  <r>
    <x v="9"/>
    <s v="TRANSRIO CAMINHOES, ONIBUS, MAQUINAS E MOTORES LTDA"/>
    <x v="10"/>
    <d v="2024-07-18T00:00:00"/>
    <d v="2024-08-17T00:00:00"/>
    <s v="'384052"/>
    <s v="1 | 1"/>
    <x v="9"/>
    <x v="0"/>
    <n v="-510"/>
    <x v="46"/>
    <x v="45"/>
    <s v="REF: LRA4E63"/>
    <x v="10"/>
    <x v="0"/>
    <x v="0"/>
    <n v="7001"/>
    <x v="11"/>
    <n v="70013"/>
    <s v="OFICINA (Poli e Rollon)"/>
    <x v="0"/>
    <x v="4"/>
    <x v="9"/>
    <x v="9"/>
    <x v="12"/>
    <x v="12"/>
  </r>
  <r>
    <x v="9"/>
    <s v="TRANSRIO CAMINHOES, ONIBUS, MAQUINAS E MOTORES LTDA"/>
    <x v="11"/>
    <d v="2024-08-05T00:00:00"/>
    <d v="2024-09-04T00:00:00"/>
    <s v="'385379"/>
    <s v="1 | 1"/>
    <x v="9"/>
    <x v="0"/>
    <n v="-660"/>
    <x v="46"/>
    <x v="45"/>
    <s v="KXW8D59"/>
    <x v="10"/>
    <x v="0"/>
    <x v="0"/>
    <n v="7001"/>
    <x v="11"/>
    <n v="70014"/>
    <s v="OFICINA (Reciclável)"/>
    <x v="0"/>
    <x v="4"/>
    <x v="9"/>
    <x v="9"/>
    <x v="12"/>
    <x v="12"/>
  </r>
  <r>
    <x v="9"/>
    <s v="TRANSRIO CAMINHOES, ONIBUS, MAQUINAS E MOTORES LTDA"/>
    <x v="11"/>
    <d v="2024-08-09T00:00:00"/>
    <d v="2024-09-08T00:00:00"/>
    <s v="'385780"/>
    <s v="1 | 1"/>
    <x v="9"/>
    <x v="0"/>
    <n v="-660"/>
    <x v="46"/>
    <x v="45"/>
    <s v="LRN6J60"/>
    <x v="10"/>
    <x v="0"/>
    <x v="0"/>
    <n v="7001"/>
    <x v="11"/>
    <n v="70014"/>
    <s v="OFICINA (Reciclável)"/>
    <x v="0"/>
    <x v="4"/>
    <x v="9"/>
    <x v="9"/>
    <x v="12"/>
    <x v="12"/>
  </r>
  <r>
    <x v="9"/>
    <s v="TRANSRIO CAMINHOES, ONIBUS, MAQUINAS E MOTORES LTDA"/>
    <x v="12"/>
    <d v="2024-09-17T00:00:00"/>
    <d v="2024-10-17T00:00:00"/>
    <s v="'388807"/>
    <s v="1 | 1"/>
    <x v="9"/>
    <x v="0"/>
    <n v="-360"/>
    <x v="46"/>
    <x v="45"/>
    <s v="REF: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TRANSRIO CAMINHOES, ONIBUS, MAQUINAS E MOTORES LTDA"/>
    <x v="12"/>
    <d v="2024-09-25T00:00:00"/>
    <d v="2024-10-25T00:00:00"/>
    <s v="'389497"/>
    <s v="1 | 3"/>
    <x v="9"/>
    <x v="0"/>
    <n v="-2233.11"/>
    <x v="46"/>
    <x v="45"/>
    <s v="REF: KWO5C45"/>
    <x v="10"/>
    <x v="0"/>
    <x v="0"/>
    <n v="7001"/>
    <x v="11"/>
    <n v="70012"/>
    <s v="OFICINA (Extraordinário)"/>
    <x v="0"/>
    <x v="4"/>
    <x v="9"/>
    <x v="9"/>
    <x v="12"/>
    <x v="12"/>
  </r>
  <r>
    <x v="9"/>
    <s v="TRANSRIO CAMINHOES, ONIBUS, MAQUINAS E MOTORES LTDA"/>
    <x v="12"/>
    <d v="2024-09-25T00:00:00"/>
    <d v="2024-11-24T00:00:00"/>
    <s v="'389497"/>
    <s v="2 | 3"/>
    <x v="9"/>
    <x v="0"/>
    <n v="-2233.11"/>
    <x v="46"/>
    <x v="45"/>
    <s v="REF: KWO5C45"/>
    <x v="10"/>
    <x v="0"/>
    <x v="0"/>
    <n v="7001"/>
    <x v="11"/>
    <n v="70012"/>
    <s v="OFICINA (Extraordinário)"/>
    <x v="0"/>
    <x v="4"/>
    <x v="9"/>
    <x v="9"/>
    <x v="12"/>
    <x v="12"/>
  </r>
  <r>
    <x v="9"/>
    <s v="TRANSRIO CAMINHOES, ONIBUS, MAQUINAS E MOTORES LTDA"/>
    <x v="12"/>
    <d v="2024-09-25T00:00:00"/>
    <d v="2024-12-24T00:00:00"/>
    <s v="'389497"/>
    <s v="3 | 3"/>
    <x v="9"/>
    <x v="0"/>
    <n v="-2233.7800000000002"/>
    <x v="46"/>
    <x v="45"/>
    <s v="REF: KWO5C45"/>
    <x v="10"/>
    <x v="0"/>
    <x v="0"/>
    <n v="7001"/>
    <x v="11"/>
    <n v="70012"/>
    <s v="OFICINA (Extraordinário)"/>
    <x v="0"/>
    <x v="4"/>
    <x v="9"/>
    <x v="9"/>
    <x v="12"/>
    <x v="12"/>
  </r>
  <r>
    <x v="9"/>
    <s v="TRANSRIO CAMINHOES, ONIBUS, MAQUINAS E MOTORES LTDA"/>
    <x v="12"/>
    <d v="2024-09-26T00:00:00"/>
    <d v="2024-10-27T00:00:00"/>
    <s v="'389710"/>
    <s v="1 | 1"/>
    <x v="9"/>
    <x v="0"/>
    <n v="-1320"/>
    <x v="46"/>
    <x v="45"/>
    <s v="REF: OUM1J17  "/>
    <x v="10"/>
    <x v="0"/>
    <x v="0"/>
    <n v="7001"/>
    <x v="11"/>
    <n v="70013"/>
    <s v="OFICINA (Poli e Rollon)"/>
    <x v="0"/>
    <x v="4"/>
    <x v="9"/>
    <x v="9"/>
    <x v="12"/>
    <x v="12"/>
  </r>
  <r>
    <x v="9"/>
    <s v="TRANSRIO CAMINHOES, ONIBUS, MAQUINAS E MOTORES LTDA"/>
    <x v="13"/>
    <d v="2024-10-01T00:00:00"/>
    <d v="2024-10-31T00:00:00"/>
    <s v="'390054"/>
    <s v="1 | 3"/>
    <x v="9"/>
    <x v="0"/>
    <n v="-1249.96"/>
    <x v="46"/>
    <x v="45"/>
    <s v="REF: DESCONTO DE FUNCIONARIO LRN6947"/>
    <x v="10"/>
    <x v="0"/>
    <x v="0"/>
    <n v="7001"/>
    <x v="11"/>
    <n v="70012"/>
    <s v="OFICINA (Extraordinário)"/>
    <x v="0"/>
    <x v="0"/>
    <x v="9"/>
    <x v="9"/>
    <x v="12"/>
    <x v="12"/>
  </r>
  <r>
    <x v="9"/>
    <s v="TRANSRIO CAMINHOES, ONIBUS, MAQUINAS E MOTORES LTDA"/>
    <x v="13"/>
    <d v="2024-10-01T00:00:00"/>
    <d v="2024-10-31T00:00:00"/>
    <s v="'390054"/>
    <s v="1 | 3"/>
    <x v="9"/>
    <x v="0"/>
    <n v="0.04"/>
    <x v="46"/>
    <x v="45"/>
    <s v="REF: DESCONTO DE FUNCIONARIO LRN6947"/>
    <x v="10"/>
    <x v="0"/>
    <x v="0"/>
    <n v="7001"/>
    <x v="11"/>
    <n v="70012"/>
    <s v="OFICINA (Extraordinário)"/>
    <x v="0"/>
    <x v="0"/>
    <x v="9"/>
    <x v="9"/>
    <x v="12"/>
    <x v="12"/>
  </r>
  <r>
    <x v="9"/>
    <s v="TRANSRIO CAMINHOES, ONIBUS, MAQUINAS E MOTORES LTDA"/>
    <x v="13"/>
    <d v="2024-10-01T00:00:00"/>
    <d v="2024-11-30T00:00:00"/>
    <s v="'390054"/>
    <s v="2 | 3"/>
    <x v="9"/>
    <x v="0"/>
    <n v="-1249.95"/>
    <x v="46"/>
    <x v="45"/>
    <s v="REF: DESCONTO DE FUNCIONARIO LRN6947"/>
    <x v="10"/>
    <x v="0"/>
    <x v="0"/>
    <n v="7001"/>
    <x v="11"/>
    <n v="70012"/>
    <s v="OFICINA (Extraordinário)"/>
    <x v="0"/>
    <x v="0"/>
    <x v="9"/>
    <x v="9"/>
    <x v="12"/>
    <x v="12"/>
  </r>
  <r>
    <x v="9"/>
    <s v="TRANSRIO CAMINHOES, ONIBUS, MAQUINAS E MOTORES LTDA"/>
    <x v="13"/>
    <d v="2024-10-01T00:00:00"/>
    <d v="2024-11-30T00:00:00"/>
    <s v="'390054"/>
    <s v="2 | 3"/>
    <x v="9"/>
    <x v="0"/>
    <n v="0.04"/>
    <x v="46"/>
    <x v="45"/>
    <s v="REF: DESCONTO DE FUNCIONARIO LRN6947"/>
    <x v="10"/>
    <x v="0"/>
    <x v="0"/>
    <n v="7001"/>
    <x v="11"/>
    <n v="70012"/>
    <s v="OFICINA (Extraordinário)"/>
    <x v="0"/>
    <x v="0"/>
    <x v="9"/>
    <x v="9"/>
    <x v="12"/>
    <x v="12"/>
  </r>
  <r>
    <x v="9"/>
    <s v="TRANSRIO CAMINHOES, ONIBUS, MAQUINAS E MOTORES LTDA"/>
    <x v="13"/>
    <d v="2024-10-01T00:00:00"/>
    <d v="2024-12-30T00:00:00"/>
    <s v="'390054"/>
    <s v="3 | 3"/>
    <x v="9"/>
    <x v="0"/>
    <n v="-1250.08"/>
    <x v="46"/>
    <x v="45"/>
    <s v="REF: DESCONTO DE FUNCIONARIO LRN6947"/>
    <x v="10"/>
    <x v="0"/>
    <x v="0"/>
    <n v="7001"/>
    <x v="11"/>
    <n v="70012"/>
    <s v="OFICINA (Extraordinário)"/>
    <x v="0"/>
    <x v="0"/>
    <x v="9"/>
    <x v="9"/>
    <x v="12"/>
    <x v="12"/>
  </r>
  <r>
    <x v="9"/>
    <s v="TRANSRIO CAMINHOES, ONIBUS, MAQUINAS E MOTORES LTDA"/>
    <x v="13"/>
    <d v="2024-10-01T00:00:00"/>
    <d v="2024-12-30T00:00:00"/>
    <s v="'390054"/>
    <s v="3 | 3"/>
    <x v="9"/>
    <x v="0"/>
    <n v="0.04"/>
    <x v="46"/>
    <x v="45"/>
    <s v="REF: DESCONTO DE FUNCIONARIO LRN6947"/>
    <x v="10"/>
    <x v="0"/>
    <x v="0"/>
    <n v="7001"/>
    <x v="11"/>
    <n v="70012"/>
    <s v="OFICINA (Extraordinário)"/>
    <x v="0"/>
    <x v="0"/>
    <x v="9"/>
    <x v="9"/>
    <x v="12"/>
    <x v="12"/>
  </r>
  <r>
    <x v="9"/>
    <s v="TRANSRIO CAMINHOES, ONIBUS, MAQUINAS E MOTORES LTDA"/>
    <x v="14"/>
    <d v="2024-11-05T00:00:00"/>
    <d v="2024-12-05T00:00:00"/>
    <s v="'392884"/>
    <s v="1 | 2"/>
    <x v="9"/>
    <x v="0"/>
    <n v="-825"/>
    <x v="46"/>
    <x v="45"/>
    <s v="REF: URGENTE RJL2E49"/>
    <x v="10"/>
    <x v="0"/>
    <x v="0"/>
    <n v="7001"/>
    <x v="11"/>
    <n v="70012"/>
    <s v="OFICINA (Extraordinário)"/>
    <x v="0"/>
    <x v="0"/>
    <x v="9"/>
    <x v="9"/>
    <x v="12"/>
    <x v="12"/>
  </r>
  <r>
    <x v="9"/>
    <s v="TRANSRIO CAMINHOES, ONIBUS, MAQUINAS E MOTORES LTDA"/>
    <x v="14"/>
    <d v="2024-11-05T00:00:00"/>
    <d v="2025-01-04T00:00:00"/>
    <s v="'392884"/>
    <s v="2 | 2"/>
    <x v="9"/>
    <x v="0"/>
    <n v="-825"/>
    <x v="46"/>
    <x v="45"/>
    <s v="REF: URGENTE RJL2E49"/>
    <x v="10"/>
    <x v="0"/>
    <x v="0"/>
    <n v="7001"/>
    <x v="11"/>
    <n v="70012"/>
    <s v="OFICINA (Extraordinário)"/>
    <x v="0"/>
    <x v="0"/>
    <x v="9"/>
    <x v="9"/>
    <x v="12"/>
    <x v="12"/>
  </r>
  <r>
    <x v="9"/>
    <s v="TRANSRIO CAMINHOES, ONIBUS, MAQUINAS E MOTORES LTDA"/>
    <x v="14"/>
    <d v="2024-11-13T00:00:00"/>
    <d v="2024-12-13T00:00:00"/>
    <s v="'393549"/>
    <s v="1 | 3"/>
    <x v="9"/>
    <x v="0"/>
    <n v="-746.67"/>
    <x v="46"/>
    <x v="45"/>
    <s v="REF: FCX5474   URGENTE"/>
    <x v="10"/>
    <x v="0"/>
    <x v="0"/>
    <n v="7001"/>
    <x v="11"/>
    <n v="70012"/>
    <s v="OFICINA (Extraordinário)"/>
    <x v="0"/>
    <x v="0"/>
    <x v="9"/>
    <x v="9"/>
    <x v="12"/>
    <x v="12"/>
  </r>
  <r>
    <x v="9"/>
    <s v="TRANSRIO CAMINHOES, ONIBUS, MAQUINAS E MOTORES LTDA"/>
    <x v="14"/>
    <d v="2024-11-13T00:00:00"/>
    <d v="2025-01-12T00:00:00"/>
    <s v="'393549"/>
    <s v="2 | 3"/>
    <x v="9"/>
    <x v="0"/>
    <n v="-746.67"/>
    <x v="46"/>
    <x v="45"/>
    <s v="REF: FCX5474   URGENTE"/>
    <x v="10"/>
    <x v="0"/>
    <x v="0"/>
    <n v="7001"/>
    <x v="11"/>
    <n v="70012"/>
    <s v="OFICINA (Extraordinário)"/>
    <x v="0"/>
    <x v="0"/>
    <x v="9"/>
    <x v="9"/>
    <x v="12"/>
    <x v="12"/>
  </r>
  <r>
    <x v="9"/>
    <s v="TRANSRIO CAMINHOES, ONIBUS, MAQUINAS E MOTORES LTDA"/>
    <x v="14"/>
    <d v="2024-11-13T00:00:00"/>
    <d v="2025-02-11T00:00:00"/>
    <s v="'393549"/>
    <s v="3 | 3"/>
    <x v="9"/>
    <x v="0"/>
    <n v="-746.66"/>
    <x v="46"/>
    <x v="45"/>
    <s v="REF: FCX5474   URGENTE"/>
    <x v="10"/>
    <x v="0"/>
    <x v="0"/>
    <n v="7001"/>
    <x v="11"/>
    <n v="70012"/>
    <s v="OFICINA (Extraordinário)"/>
    <x v="0"/>
    <x v="0"/>
    <x v="9"/>
    <x v="9"/>
    <x v="12"/>
    <x v="12"/>
  </r>
  <r>
    <x v="9"/>
    <s v="TRANSRIO CAMINHOES, ONIBUS, MAQUINAS E MOTORES LTDA"/>
    <x v="14"/>
    <d v="2024-11-19T00:00:00"/>
    <d v="2024-12-19T00:00:00"/>
    <s v="'393839"/>
    <s v="2 | 3"/>
    <x v="9"/>
    <x v="0"/>
    <n v="-713.26"/>
    <x v="46"/>
    <x v="45"/>
    <s v="REF: FCX5474"/>
    <x v="10"/>
    <x v="0"/>
    <x v="0"/>
    <n v="7001"/>
    <x v="11"/>
    <n v="70012"/>
    <s v="OFICINA (Extraordinário)"/>
    <x v="0"/>
    <x v="0"/>
    <x v="9"/>
    <x v="9"/>
    <x v="12"/>
    <x v="12"/>
  </r>
  <r>
    <x v="9"/>
    <s v="TRANSRIO CAMINHOES, ONIBUS, MAQUINAS E MOTORES LTDA"/>
    <x v="14"/>
    <d v="2024-11-19T00:00:00"/>
    <d v="2025-01-18T00:00:00"/>
    <s v="'393839"/>
    <s v="1 | 3"/>
    <x v="9"/>
    <x v="0"/>
    <n v="-713.27"/>
    <x v="46"/>
    <x v="45"/>
    <s v="REF: FCX5474"/>
    <x v="10"/>
    <x v="0"/>
    <x v="0"/>
    <n v="7001"/>
    <x v="11"/>
    <n v="70012"/>
    <s v="OFICINA (Extraordinário)"/>
    <x v="0"/>
    <x v="0"/>
    <x v="9"/>
    <x v="9"/>
    <x v="12"/>
    <x v="12"/>
  </r>
  <r>
    <x v="9"/>
    <s v="TRANSRIO CAMINHOES, ONIBUS, MAQUINAS E MOTORES LTDA"/>
    <x v="14"/>
    <d v="2024-11-19T00:00:00"/>
    <d v="2025-02-17T00:00:00"/>
    <s v="'393839"/>
    <s v="3 | 3"/>
    <x v="9"/>
    <x v="1"/>
    <n v="-713.47"/>
    <x v="46"/>
    <x v="45"/>
    <s v="REF: FCX5474"/>
    <x v="10"/>
    <x v="0"/>
    <x v="0"/>
    <n v="7001"/>
    <x v="11"/>
    <n v="70012"/>
    <s v="OFICINA (Extraordinário)"/>
    <x v="0"/>
    <x v="0"/>
    <x v="9"/>
    <x v="9"/>
    <x v="12"/>
    <x v="12"/>
  </r>
  <r>
    <x v="9"/>
    <s v="TRANSRIO CAMINHOES, ONIBUS, MAQUINAS E MOTORES LTDA"/>
    <x v="14"/>
    <d v="2024-11-28T00:00:00"/>
    <d v="2024-12-28T00:00:00"/>
    <s v="'102977"/>
    <s v="1 | 1"/>
    <x v="10"/>
    <x v="0"/>
    <n v="-760"/>
    <x v="46"/>
    <x v="45"/>
    <s v="REF: PLACA  SKJ0E65"/>
    <x v="10"/>
    <x v="0"/>
    <x v="0"/>
    <n v="7001"/>
    <x v="11"/>
    <n v="70012"/>
    <s v="OFICINA (Extraordinário)"/>
    <x v="0"/>
    <x v="0"/>
    <x v="9"/>
    <x v="9"/>
    <x v="12"/>
    <x v="12"/>
  </r>
  <r>
    <x v="9"/>
    <s v="TRANSRIO CAMINHOES, ONIBUS, MAQUINAS E MOTORES LTDA"/>
    <x v="14"/>
    <d v="2024-11-28T00:00:00"/>
    <d v="2024-12-28T00:00:00"/>
    <s v="'102978"/>
    <s v="1 | 1"/>
    <x v="10"/>
    <x v="0"/>
    <n v="-760"/>
    <x v="46"/>
    <x v="45"/>
    <s v="REF: PLACA  SKJ6F53"/>
    <x v="10"/>
    <x v="0"/>
    <x v="0"/>
    <n v="7001"/>
    <x v="11"/>
    <n v="70012"/>
    <s v="OFICINA (Extraordinário)"/>
    <x v="0"/>
    <x v="0"/>
    <x v="9"/>
    <x v="9"/>
    <x v="12"/>
    <x v="12"/>
  </r>
  <r>
    <x v="9"/>
    <s v="TRANSRIO CAMINHOES, ONIBUS, MAQUINAS E MOTORES LTDA"/>
    <x v="14"/>
    <d v="2024-11-28T00:00:00"/>
    <d v="2024-12-28T00:00:00"/>
    <s v="'102979"/>
    <s v="1 | 1"/>
    <x v="10"/>
    <x v="0"/>
    <n v="-760"/>
    <x v="46"/>
    <x v="45"/>
    <s v="REF: PLACA  SKJ8C21"/>
    <x v="10"/>
    <x v="0"/>
    <x v="0"/>
    <n v="7001"/>
    <x v="11"/>
    <n v="70012"/>
    <s v="OFICINA (Extraordinário)"/>
    <x v="0"/>
    <x v="0"/>
    <x v="9"/>
    <x v="9"/>
    <x v="12"/>
    <x v="12"/>
  </r>
  <r>
    <x v="9"/>
    <s v="TRANSRIO CAMINHOES, ONIBUS, MAQUINAS E MOTORES LTDA"/>
    <x v="14"/>
    <d v="2024-11-28T00:00:00"/>
    <d v="2024-12-28T00:00:00"/>
    <s v="'102980"/>
    <s v="1 | 1"/>
    <x v="10"/>
    <x v="0"/>
    <n v="-760"/>
    <x v="46"/>
    <x v="45"/>
    <s v="REF: PLACA  SKJ2J76"/>
    <x v="10"/>
    <x v="0"/>
    <x v="0"/>
    <n v="7001"/>
    <x v="11"/>
    <n v="70012"/>
    <s v="OFICINA (Extraordinário)"/>
    <x v="0"/>
    <x v="0"/>
    <x v="9"/>
    <x v="9"/>
    <x v="12"/>
    <x v="12"/>
  </r>
  <r>
    <x v="9"/>
    <s v="TRANSRIO CAMINHOES, ONIBUS, MAQUINAS E MOTORES LTDA"/>
    <x v="14"/>
    <d v="2024-11-28T00:00:00"/>
    <d v="2024-12-28T00:00:00"/>
    <s v="'102981"/>
    <s v="1 | 1"/>
    <x v="10"/>
    <x v="0"/>
    <n v="-760"/>
    <x v="46"/>
    <x v="45"/>
    <s v="REF: PLACA  SKJ 7I72"/>
    <x v="10"/>
    <x v="0"/>
    <x v="0"/>
    <n v="7001"/>
    <x v="11"/>
    <n v="70012"/>
    <s v="OFICINA (Extraordinário)"/>
    <x v="0"/>
    <x v="0"/>
    <x v="9"/>
    <x v="9"/>
    <x v="12"/>
    <x v="12"/>
  </r>
  <r>
    <x v="9"/>
    <s v="TRANSRIO CAMINHOES, ONIBUS, MAQUINAS E MOTORES LTDA"/>
    <x v="14"/>
    <d v="2024-11-28T00:00:00"/>
    <d v="2024-12-28T00:00:00"/>
    <s v="'102982"/>
    <s v="1 | 1"/>
    <x v="10"/>
    <x v="0"/>
    <n v="-760"/>
    <x v="46"/>
    <x v="45"/>
    <s v="REF: PLACA  SKJ4J85"/>
    <x v="10"/>
    <x v="0"/>
    <x v="0"/>
    <n v="7001"/>
    <x v="11"/>
    <n v="70012"/>
    <s v="OFICINA (Extraordinário)"/>
    <x v="0"/>
    <x v="0"/>
    <x v="9"/>
    <x v="9"/>
    <x v="12"/>
    <x v="12"/>
  </r>
  <r>
    <x v="9"/>
    <s v="TRANSRIO CAMINHOES, ONIBUS, MAQUINAS E MOTORES LTDA"/>
    <x v="14"/>
    <d v="2024-11-28T00:00:00"/>
    <d v="2024-12-28T00:00:00"/>
    <s v="'102984"/>
    <s v="1 | 1"/>
    <x v="10"/>
    <x v="0"/>
    <n v="-760"/>
    <x v="46"/>
    <x v="45"/>
    <s v="REF: PLACA  SKJ9J92"/>
    <x v="10"/>
    <x v="0"/>
    <x v="0"/>
    <n v="7001"/>
    <x v="11"/>
    <n v="70012"/>
    <s v="OFICINA (Extraordinário)"/>
    <x v="0"/>
    <x v="0"/>
    <x v="9"/>
    <x v="9"/>
    <x v="12"/>
    <x v="12"/>
  </r>
  <r>
    <x v="9"/>
    <s v="TRANSRIO CAMINHOES, ONIBUS, MAQUINAS E MOTORES LTDA"/>
    <x v="0"/>
    <d v="2024-10-01T00:00:00"/>
    <d v="2024-12-30T00:00:00"/>
    <s v="'390054-Juros"/>
    <s v="1 | 1"/>
    <x v="9"/>
    <x v="0"/>
    <n v="-0.25"/>
    <x v="84"/>
    <x v="83"/>
    <s v="."/>
    <x v="10"/>
    <x v="0"/>
    <x v="0"/>
    <n v="7001"/>
    <x v="11"/>
    <n v="70012"/>
    <s v="OFICINA (Extraordinário)"/>
    <x v="0"/>
    <x v="0"/>
    <x v="0"/>
    <x v="0"/>
    <x v="3"/>
    <x v="3"/>
  </r>
  <r>
    <x v="9"/>
    <s v="TRANSRIO CAMINHOES, ONIBUS, MAQUINAS E MOTORES LTDA"/>
    <x v="0"/>
    <d v="2024-12-11T00:00:00"/>
    <d v="2025-01-10T00:00:00"/>
    <s v="'395506"/>
    <s v="1 | 3"/>
    <x v="9"/>
    <x v="0"/>
    <n v="-3329.68"/>
    <x v="46"/>
    <x v="45"/>
    <s v="REF: URGENTE, PLACA: KYL7510"/>
    <x v="10"/>
    <x v="0"/>
    <x v="0"/>
    <n v="7001"/>
    <x v="11"/>
    <n v="70012"/>
    <s v="OFICINA (Extraordinário)"/>
    <x v="0"/>
    <x v="0"/>
    <x v="9"/>
    <x v="9"/>
    <x v="12"/>
    <x v="12"/>
  </r>
  <r>
    <x v="9"/>
    <s v="TRANSRIO CAMINHOES, ONIBUS, MAQUINAS E MOTORES LTDA"/>
    <x v="0"/>
    <d v="2024-12-11T00:00:00"/>
    <d v="2025-02-09T00:00:00"/>
    <s v="'395506"/>
    <s v="2 | 3"/>
    <x v="9"/>
    <x v="0"/>
    <n v="-3329.66"/>
    <x v="46"/>
    <x v="45"/>
    <s v="REF: URGENTE, PLACA: KYL7510"/>
    <x v="10"/>
    <x v="0"/>
    <x v="0"/>
    <n v="7001"/>
    <x v="11"/>
    <n v="70012"/>
    <s v="OFICINA (Extraordinário)"/>
    <x v="0"/>
    <x v="0"/>
    <x v="9"/>
    <x v="9"/>
    <x v="12"/>
    <x v="12"/>
  </r>
  <r>
    <x v="9"/>
    <s v="TRANSRIO CAMINHOES, ONIBUS, MAQUINAS E MOTORES LTDA"/>
    <x v="0"/>
    <d v="2024-12-11T00:00:00"/>
    <d v="2025-03-11T00:00:00"/>
    <s v="'395506"/>
    <s v="3 | 3"/>
    <x v="9"/>
    <x v="1"/>
    <n v="-3330.66"/>
    <x v="46"/>
    <x v="45"/>
    <s v="REF: URGENTE, PLACA: KYL7510"/>
    <x v="10"/>
    <x v="0"/>
    <x v="0"/>
    <n v="7001"/>
    <x v="11"/>
    <n v="70012"/>
    <s v="OFICINA (Extraordinário)"/>
    <x v="0"/>
    <x v="0"/>
    <x v="9"/>
    <x v="9"/>
    <x v="12"/>
    <x v="12"/>
  </r>
  <r>
    <x v="9"/>
    <s v="TRANSRIO CAMINHOES, ONIBUS, MAQUINAS E MOTORES LTDA"/>
    <x v="0"/>
    <d v="2024-12-19T00:00:00"/>
    <d v="2025-01-18T00:00:00"/>
    <s v="'396310"/>
    <s v="1 | 2"/>
    <x v="9"/>
    <x v="0"/>
    <n v="-875"/>
    <x v="77"/>
    <x v="76"/>
    <s v="REF: REPOSIÃ‡ÃƒO DE MATERIAL URGENTE, CARROS PARADOS !! ENTREGUE PELA TRANSRIO, VALOR TOTAL DA NF: R$1.750,00 "/>
    <x v="10"/>
    <x v="0"/>
    <x v="0"/>
    <n v="7001"/>
    <x v="11"/>
    <n v="70012"/>
    <s v="OFICINA (Extraordinário)"/>
    <x v="0"/>
    <x v="0"/>
    <x v="9"/>
    <x v="9"/>
    <x v="12"/>
    <x v="12"/>
  </r>
  <r>
    <x v="9"/>
    <s v="TRANSRIO CAMINHOES, ONIBUS, MAQUINAS E MOTORES LTDA"/>
    <x v="0"/>
    <d v="2024-12-19T00:00:00"/>
    <d v="2025-02-17T00:00:00"/>
    <s v="'396310"/>
    <s v="2 | 2"/>
    <x v="9"/>
    <x v="1"/>
    <n v="-875"/>
    <x v="77"/>
    <x v="76"/>
    <s v="REF: REPOSIÃ‡ÃƒO DE MATERIAL URGENTE, CARROS PARADOS !! ENTREGUE PELA TRANSRIO, VALOR TOTAL DA NF: R$1.750,00 "/>
    <x v="10"/>
    <x v="0"/>
    <x v="0"/>
    <n v="7001"/>
    <x v="11"/>
    <n v="70012"/>
    <s v="OFICINA (Extraordinário)"/>
    <x v="0"/>
    <x v="0"/>
    <x v="9"/>
    <x v="9"/>
    <x v="12"/>
    <x v="12"/>
  </r>
  <r>
    <x v="9"/>
    <s v="TRANSRIO CAMINHOES, ONIBUS, MAQUINAS E MOTORES LTDA"/>
    <x v="1"/>
    <d v="2025-01-10T00:00:00"/>
    <d v="2025-02-09T00:00:00"/>
    <s v="'397613"/>
    <s v="1 | 2"/>
    <x v="9"/>
    <x v="0"/>
    <n v="-725"/>
    <x v="46"/>
    <x v="45"/>
    <s v="REF: LRA4E63"/>
    <x v="10"/>
    <x v="0"/>
    <x v="0"/>
    <n v="7001"/>
    <x v="11"/>
    <n v="70013"/>
    <s v="OFICINA (Poli e Rollon)"/>
    <x v="0"/>
    <x v="1"/>
    <x v="9"/>
    <x v="9"/>
    <x v="12"/>
    <x v="12"/>
  </r>
  <r>
    <x v="9"/>
    <s v="TRANSRIO CAMINHOES, ONIBUS, MAQUINAS E MOTORES LTDA"/>
    <x v="1"/>
    <d v="2025-01-10T00:00:00"/>
    <d v="2025-03-11T00:00:00"/>
    <s v="'397613"/>
    <s v="2 | 2"/>
    <x v="9"/>
    <x v="1"/>
    <n v="-725"/>
    <x v="46"/>
    <x v="45"/>
    <s v="REF: LRA4E63"/>
    <x v="10"/>
    <x v="0"/>
    <x v="0"/>
    <n v="7001"/>
    <x v="11"/>
    <n v="70013"/>
    <s v="OFICINA (Poli e Rollon)"/>
    <x v="0"/>
    <x v="1"/>
    <x v="9"/>
    <x v="9"/>
    <x v="12"/>
    <x v="12"/>
  </r>
  <r>
    <x v="9"/>
    <s v="TRANSRIO CAMINHOES, ONIBUS, MAQUINAS E MOTORES LTDA"/>
    <x v="1"/>
    <d v="2025-01-14T00:00:00"/>
    <d v="2025-02-13T00:00:00"/>
    <s v="'397818"/>
    <s v="1 | 2"/>
    <x v="9"/>
    <x v="2"/>
    <n v="-645"/>
    <x v="46"/>
    <x v="45"/>
    <s v="REF: PREVENTIVA DOS ULTIMOS CAMINHOES NOVOS QUE CHEGARAM"/>
    <x v="10"/>
    <x v="0"/>
    <x v="0"/>
    <n v="7001"/>
    <x v="11"/>
    <n v="70012"/>
    <s v="OFICINA (Extraordinário)"/>
    <x v="0"/>
    <x v="1"/>
    <x v="9"/>
    <x v="9"/>
    <x v="12"/>
    <x v="12"/>
  </r>
  <r>
    <x v="9"/>
    <s v="TRANSRIO CAMINHOES, ONIBUS, MAQUINAS E MOTORES LTDA"/>
    <x v="1"/>
    <d v="2025-01-14T00:00:00"/>
    <d v="2025-03-15T00:00:00"/>
    <s v="'397818"/>
    <s v="2 | 2"/>
    <x v="9"/>
    <x v="1"/>
    <n v="-645"/>
    <x v="46"/>
    <x v="45"/>
    <s v="REF: PREVENTIVA DOS ULTIMOS CAMINHOES NOVOS QUE CHEGARAM"/>
    <x v="10"/>
    <x v="0"/>
    <x v="0"/>
    <n v="7001"/>
    <x v="11"/>
    <n v="70012"/>
    <s v="OFICINA (Extraordinário)"/>
    <x v="0"/>
    <x v="1"/>
    <x v="9"/>
    <x v="9"/>
    <x v="12"/>
    <x v="12"/>
  </r>
  <r>
    <x v="9"/>
    <s v="TRIBUNAL REGIONAL DO TRABALHO DA 1A. REGIAO"/>
    <x v="4"/>
    <d v="2024-01-22T00:00:00"/>
    <d v="2024-01-29T00:00:00"/>
    <s v="'0100166-97.2022.5.01.0072 "/>
    <s v="1 | 1"/>
    <x v="1"/>
    <x v="0"/>
    <n v="-12665.14"/>
    <x v="16"/>
    <x v="16"/>
    <s v="REF. SENTENÃ‡A / PAGAMENTO GUIA RO -FABIO DOS SANTOS NASCIMENTO X KIOTO AMBIENTAL LTDA-0100166-97.2022.5.01.0072 - RECURSO "/>
    <x v="4"/>
    <x v="0"/>
    <x v="0"/>
    <n v="8002"/>
    <x v="4"/>
    <n v="80021"/>
    <s v="JURÍDICO (Administrativo)"/>
    <x v="0"/>
    <x v="1"/>
    <x v="0"/>
    <x v="0"/>
    <x v="0"/>
    <x v="0"/>
  </r>
  <r>
    <x v="9"/>
    <s v="TRIBUNAL REGIONAL DO TRABALHO DA 1A. REGIAO"/>
    <x v="4"/>
    <d v="2024-01-22T00:00:00"/>
    <d v="2024-01-29T00:00:00"/>
    <s v="'0100166-97.2022.5.01.0072 2901"/>
    <s v="1 | 1"/>
    <x v="1"/>
    <x v="0"/>
    <n v="-400"/>
    <x v="16"/>
    <x v="16"/>
    <s v="REF. SENTENÃ‡A / PAGAMENTO GUIA RO -FABIO DOS SANTOS NASCIMENTO X KIOTO AMBIENTAL LTDA-0100166-97.2022.5.01.0072 - RECURSO "/>
    <x v="4"/>
    <x v="0"/>
    <x v="0"/>
    <n v="8002"/>
    <x v="4"/>
    <n v="80021"/>
    <s v="JURÍDICO (Administrativo)"/>
    <x v="0"/>
    <x v="1"/>
    <x v="0"/>
    <x v="0"/>
    <x v="0"/>
    <x v="0"/>
  </r>
  <r>
    <x v="9"/>
    <s v="TRIBUNAL REGIONAL DO TRABALHO DA 1A. REGIAO"/>
    <x v="5"/>
    <d v="2024-02-08T00:00:00"/>
    <d v="2024-02-15T00:00:00"/>
    <s v="'0100090-52.2022.5.01.0079 "/>
    <s v="1 | 1"/>
    <x v="1"/>
    <x v="0"/>
    <n v="-25330.28"/>
    <x v="16"/>
    <x v="16"/>
    <s v="REF. REVERSÃƒO PRAZO PARA RR/ PAGAMENTO GUIA - ACÃ“RDÃƒO RO - 0100090-52.2022.5.01.0079 - KIOTO X FRANKLIN FREIRE ROCHA"/>
    <x v="4"/>
    <x v="0"/>
    <x v="0"/>
    <n v="8002"/>
    <x v="4"/>
    <n v="80021"/>
    <s v="JURÍDICO (Administrativo)"/>
    <x v="0"/>
    <x v="1"/>
    <x v="0"/>
    <x v="0"/>
    <x v="0"/>
    <x v="0"/>
  </r>
  <r>
    <x v="9"/>
    <s v="TRIBUNAL REGIONAL DO TRABALHO DA 1A. REGIAO"/>
    <x v="5"/>
    <d v="2024-02-08T00:00:00"/>
    <d v="2024-02-15T00:00:00"/>
    <s v="'0100090-52.2022.5.01.00791502"/>
    <s v="1 | 1"/>
    <x v="1"/>
    <x v="0"/>
    <n v="-2000"/>
    <x v="16"/>
    <x v="16"/>
    <s v="REF. REVERSÃƒO PRAZO PARA RR/ PAGAMENTO GUIA - ACÃ“RDÃƒO RO - 0100090-52.2022.5.01.0079 - KIOTO X FRANKLIN FREIRE ROCHA"/>
    <x v="4"/>
    <x v="0"/>
    <x v="0"/>
    <n v="8002"/>
    <x v="4"/>
    <n v="80021"/>
    <s v="JURÍDICO (Administrativo)"/>
    <x v="0"/>
    <x v="1"/>
    <x v="0"/>
    <x v="0"/>
    <x v="0"/>
    <x v="0"/>
  </r>
  <r>
    <x v="9"/>
    <s v="TRIBUNAL REGIONAL DO TRABALHO DA 1A. REGIAO"/>
    <x v="5"/>
    <d v="2024-02-21T00:00:00"/>
    <d v="2024-02-26T00:00:00"/>
    <s v="'0100077-19.2022.5.01.0058"/>
    <s v="1 | 1"/>
    <x v="1"/>
    <x v="0"/>
    <n v="-500"/>
    <x v="16"/>
    <x v="16"/>
    <s v="REF. SENTENÃ‡A / PAGAMENTO GUIA RO - GILCIMAR SOARES CARVALHO X KIOTO AMBIENTAL LTDA-0100077-19.2022.5.01.0058 - RECURSO "/>
    <x v="4"/>
    <x v="0"/>
    <x v="0"/>
    <n v="8002"/>
    <x v="4"/>
    <n v="80021"/>
    <s v="JURÍDICO (Administrativo)"/>
    <x v="0"/>
    <x v="1"/>
    <x v="0"/>
    <x v="0"/>
    <x v="0"/>
    <x v="0"/>
  </r>
  <r>
    <x v="9"/>
    <s v="TRIBUNAL REGIONAL DO TRABALHO DA 1A. REGIAO"/>
    <x v="5"/>
    <d v="2024-02-21T00:00:00"/>
    <d v="2024-02-26T00:00:00"/>
    <s v="'0100077-19.2022.5.01.0058  0"/>
    <s v="1 | 1"/>
    <x v="1"/>
    <x v="0"/>
    <n v="-500"/>
    <x v="16"/>
    <x v="16"/>
    <s v="REF. SENTENÃ‡A / PAGAMENTO GUIA RO - GILCIMAR SOARES CARVALHO X KIOTO AMBIENTAL LTDA-0100077-19.2022.5.01.0058 - RECURSO   (PAGO EM DUPLICIDADE )"/>
    <x v="4"/>
    <x v="0"/>
    <x v="0"/>
    <n v="8002"/>
    <x v="4"/>
    <n v="80021"/>
    <s v="JURÍDICO (Administrativo)"/>
    <x v="0"/>
    <x v="1"/>
    <x v="0"/>
    <x v="0"/>
    <x v="0"/>
    <x v="0"/>
  </r>
  <r>
    <x v="9"/>
    <s v="TRIBUNAL REGIONAL DO TRABALHO DA 1A. REGIAO"/>
    <x v="5"/>
    <d v="2024-02-21T00:00:00"/>
    <d v="2024-02-26T00:00:00"/>
    <s v="'0100077-19.2022.5.01.00582602"/>
    <s v="1 | 1"/>
    <x v="1"/>
    <x v="0"/>
    <n v="-12665.14"/>
    <x v="16"/>
    <x v="16"/>
    <s v="REF. SENTENÃ‡A / PAGAMENTO GUIA RO - GILCIMAR SOARES CARVALHO X KIOTO AMBIENTAL LTDA-0100077-19.2022.5.01.0058 - RECURSO "/>
    <x v="4"/>
    <x v="0"/>
    <x v="0"/>
    <n v="8002"/>
    <x v="4"/>
    <n v="80021"/>
    <s v="JURÍDICO (Administrativo)"/>
    <x v="0"/>
    <x v="1"/>
    <x v="0"/>
    <x v="0"/>
    <x v="0"/>
    <x v="0"/>
  </r>
  <r>
    <x v="9"/>
    <s v="TRIBUNAL REGIONAL DO TRABALHO DA 1A. REGIAO"/>
    <x v="7"/>
    <d v="2024-04-18T00:00:00"/>
    <d v="2024-04-26T00:00:00"/>
    <s v="' 0101014-20.2021.5.01.0040"/>
    <s v="1 | 1"/>
    <x v="1"/>
    <x v="0"/>
    <n v="-25330.28"/>
    <x v="16"/>
    <x v="16"/>
    <s v="REF. GUIAS - ACÃ“RDÃƒO ED(RO) - THIAGO PETRAGLIA THOMAZ X KIOTO AMBIENTAL LTDA - 0101014-20.2021.5.01.0040 "/>
    <x v="4"/>
    <x v="0"/>
    <x v="0"/>
    <n v="8002"/>
    <x v="4"/>
    <n v="80021"/>
    <s v="JURÍDICO (Administrativo)"/>
    <x v="0"/>
    <x v="3"/>
    <x v="0"/>
    <x v="0"/>
    <x v="0"/>
    <x v="0"/>
  </r>
  <r>
    <x v="9"/>
    <s v="TRIBUNAL REGIONAL DO TRABALHO DA 1A. REGIAO"/>
    <x v="7"/>
    <d v="2024-04-18T00:00:00"/>
    <d v="2024-04-26T00:00:00"/>
    <s v="'01010142020215010040"/>
    <s v="1 | 1"/>
    <x v="1"/>
    <x v="0"/>
    <n v="-2000"/>
    <x v="16"/>
    <x v="16"/>
    <s v="REF. GUIAS - ACÃ“RDÃƒO ED(RO) - THIAGO PETRAGLIA THOMAZ X KIOTO AMBIENTAL LTDA - 0101014-20.2021.5.01.0040"/>
    <x v="4"/>
    <x v="0"/>
    <x v="0"/>
    <n v="8002"/>
    <x v="4"/>
    <n v="80021"/>
    <s v="JURÍDICO (Administrativo)"/>
    <x v="0"/>
    <x v="3"/>
    <x v="0"/>
    <x v="0"/>
    <x v="0"/>
    <x v="0"/>
  </r>
  <r>
    <x v="9"/>
    <s v="TRIBUNAL REGIONAL DO TRABALHO DA 1A. REGIAO"/>
    <x v="9"/>
    <d v="2024-06-07T00:00:00"/>
    <d v="2024-06-12T00:00:00"/>
    <s v="'100090-52.2022.5.01.0079"/>
    <s v="1 | 1"/>
    <x v="1"/>
    <x v="0"/>
    <n v="-12665.14"/>
    <x v="16"/>
    <x v="16"/>
    <s v="REF.  PRAZO PARA RR/ PAGAMENTO GUIA - ACÃ“RDÃƒO RO - 0100090-52.2022.5.01.0079 - KIOTO X FRANKLIN FREIRE ROCHA"/>
    <x v="4"/>
    <x v="0"/>
    <x v="0"/>
    <n v="8002"/>
    <x v="4"/>
    <n v="80021"/>
    <s v="JURÍDICO (Administrativo)"/>
    <x v="0"/>
    <x v="3"/>
    <x v="0"/>
    <x v="0"/>
    <x v="0"/>
    <x v="0"/>
  </r>
  <r>
    <x v="9"/>
    <s v="TRIBUNAL REGIONAL DO TRABALHO DA 1A. REGIAO"/>
    <x v="9"/>
    <d v="2024-06-20T00:00:00"/>
    <d v="2024-06-24T00:00:00"/>
    <s v="'0100847-15.2021.5.01.0036"/>
    <s v="1 | 1"/>
    <x v="1"/>
    <x v="0"/>
    <n v="-7334.86"/>
    <x v="16"/>
    <x v="16"/>
    <s v="ENC: RR - 0100847-15.2021.5.01.0036 - KIOTO AMBIENTAL X RENAN MOTA COUTINHO"/>
    <x v="4"/>
    <x v="0"/>
    <x v="0"/>
    <n v="8002"/>
    <x v="4"/>
    <n v="80021"/>
    <s v="JURÍDICO (Administrativo)"/>
    <x v="0"/>
    <x v="3"/>
    <x v="0"/>
    <x v="0"/>
    <x v="0"/>
    <x v="0"/>
  </r>
  <r>
    <x v="9"/>
    <s v="TROIS CARTS LTDA"/>
    <x v="12"/>
    <d v="2024-09-03T00:00:00"/>
    <d v="2024-09-29T00:00:00"/>
    <s v="'1110"/>
    <s v="1 | 1"/>
    <x v="9"/>
    <x v="0"/>
    <n v="-4100.05"/>
    <x v="46"/>
    <x v="45"/>
    <s v="ENC: NFE1112 / NFS 1110 - TROIS CARTS"/>
    <x v="10"/>
    <x v="0"/>
    <x v="0"/>
    <n v="7001"/>
    <x v="11"/>
    <n v="70015"/>
    <s v="OFICINA (Químico e Biológico)"/>
    <x v="0"/>
    <x v="4"/>
    <x v="9"/>
    <x v="9"/>
    <x v="12"/>
    <x v="12"/>
  </r>
  <r>
    <x v="9"/>
    <s v="TROIS CARTS LTDA"/>
    <x v="12"/>
    <d v="2024-09-03T00:00:00"/>
    <d v="2024-09-29T00:00:00"/>
    <s v="'1112"/>
    <s v="1 | 1"/>
    <x v="9"/>
    <x v="0"/>
    <n v="-10523.74"/>
    <x v="46"/>
    <x v="45"/>
    <s v="ENC: NFE1112 / NFS 1110 - TROIS CARTS"/>
    <x v="10"/>
    <x v="0"/>
    <x v="0"/>
    <n v="7001"/>
    <x v="11"/>
    <n v="70015"/>
    <s v="OFICINA (Químico e Biológico)"/>
    <x v="0"/>
    <x v="4"/>
    <x v="9"/>
    <x v="9"/>
    <x v="12"/>
    <x v="12"/>
  </r>
  <r>
    <x v="9"/>
    <s v="TROIS CARTS LTDA"/>
    <x v="13"/>
    <d v="2024-10-25T00:00:00"/>
    <d v="2024-11-24T00:00:00"/>
    <s v="'1241"/>
    <s v="1 | 1"/>
    <x v="9"/>
    <x v="0"/>
    <n v="-762.8"/>
    <x v="46"/>
    <x v="45"/>
    <s v="ENC:   NFS 1241- TROIS CARTS"/>
    <x v="10"/>
    <x v="0"/>
    <x v="0"/>
    <n v="7001"/>
    <x v="11"/>
    <n v="70015"/>
    <s v="OFICINA (Químico e Biológico)"/>
    <x v="0"/>
    <x v="0"/>
    <x v="9"/>
    <x v="9"/>
    <x v="12"/>
    <x v="12"/>
  </r>
  <r>
    <x v="9"/>
    <s v="TROIS CARTS LTDA"/>
    <x v="1"/>
    <d v="2025-01-09T00:00:00"/>
    <d v="2025-02-11T00:00:00"/>
    <s v="'1347-1419"/>
    <s v="1 | 1"/>
    <x v="9"/>
    <x v="0"/>
    <n v="-3785"/>
    <x v="46"/>
    <x v="45"/>
    <s v="REF: LMM2972   FORNECEDOR TROIS CARTS  ORÃ‡AMENTO 00010/2025"/>
    <x v="10"/>
    <x v="0"/>
    <x v="0"/>
    <n v="7001"/>
    <x v="11"/>
    <n v="70015"/>
    <s v="OFICINA (Químico e Biológico)"/>
    <x v="0"/>
    <x v="1"/>
    <x v="9"/>
    <x v="9"/>
    <x v="12"/>
    <x v="12"/>
  </r>
  <r>
    <x v="9"/>
    <s v="ULTRA COMERCIO DE PECAS EIRELI"/>
    <x v="0"/>
    <d v="2024-12-27T00:00:00"/>
    <d v="2025-01-11T00:00:00"/>
    <s v="'1464"/>
    <s v="1 | 1"/>
    <x v="9"/>
    <x v="0"/>
    <n v="-160"/>
    <x v="46"/>
    <x v="45"/>
    <s v="REF: CARRO PARADO AGUARDANDO PEÃ‡A E REPOSIÃ‡ÃƒO DE ESTOQUE, PLACA: LSN8223 !! "/>
    <x v="10"/>
    <x v="0"/>
    <x v="0"/>
    <n v="7001"/>
    <x v="11"/>
    <n v="70014"/>
    <s v="OFICINA (Reciclável)"/>
    <x v="0"/>
    <x v="0"/>
    <x v="9"/>
    <x v="9"/>
    <x v="12"/>
    <x v="12"/>
  </r>
  <r>
    <x v="9"/>
    <s v="ULTRA COMERCIO DE PECAS EIRELI"/>
    <x v="0"/>
    <d v="2024-12-27T00:00:00"/>
    <d v="2025-01-26T00:00:00"/>
    <s v="'1465"/>
    <s v="1 | 1"/>
    <x v="9"/>
    <x v="0"/>
    <n v="-1405"/>
    <x v="46"/>
    <x v="45"/>
    <s v="REF: CARRO AGUARDANDO PEÃ‡A, PLACA: KQY4504 !! "/>
    <x v="10"/>
    <x v="0"/>
    <x v="0"/>
    <n v="7001"/>
    <x v="11"/>
    <n v="70015"/>
    <s v="OFICINA (Químico e Biológico)"/>
    <x v="0"/>
    <x v="0"/>
    <x v="9"/>
    <x v="9"/>
    <x v="12"/>
    <x v="12"/>
  </r>
  <r>
    <x v="9"/>
    <s v="ULTRA COMERCIO DE PECAS EIRELI"/>
    <x v="0"/>
    <d v="2024-12-27T00:00:00"/>
    <d v="2025-01-26T00:00:00"/>
    <s v="'1466"/>
    <s v="1 | 1"/>
    <x v="9"/>
    <x v="0"/>
    <n v="-1950"/>
    <x v="46"/>
    <x v="45"/>
    <s v="REF: CARRO AGUARDANDO PEÃ‡A, MATEIRAL URGENTE !! PLACA: KQY4506 "/>
    <x v="10"/>
    <x v="0"/>
    <x v="0"/>
    <n v="7001"/>
    <x v="11"/>
    <n v="70015"/>
    <s v="OFICINA (Químico e Biológico)"/>
    <x v="0"/>
    <x v="0"/>
    <x v="9"/>
    <x v="9"/>
    <x v="12"/>
    <x v="12"/>
  </r>
  <r>
    <x v="9"/>
    <s v="ULTRAVANS COMERCIO DE PECAS AUTOMOTIVAS LTDA"/>
    <x v="12"/>
    <d v="2024-09-30T00:00:00"/>
    <d v="2024-10-30T00:00:00"/>
    <s v="'38556"/>
    <s v="1 | 1"/>
    <x v="9"/>
    <x v="0"/>
    <n v="-336"/>
    <x v="46"/>
    <x v="45"/>
    <s v="REF: KQY4504   DESCONTO DE FUNCIONARIO"/>
    <x v="10"/>
    <x v="0"/>
    <x v="0"/>
    <n v="7001"/>
    <x v="11"/>
    <n v="70015"/>
    <s v="OFICINA (Químico e Biológico)"/>
    <x v="0"/>
    <x v="4"/>
    <x v="9"/>
    <x v="9"/>
    <x v="12"/>
    <x v="12"/>
  </r>
  <r>
    <x v="9"/>
    <s v="UNIMED-RIO COOPERATIVA DE TRABALHO MEDICO DO RIO DE JANEIRO LTDA"/>
    <x v="4"/>
    <d v="2023-12-13T00:00:00"/>
    <d v="2024-01-15T00:00:00"/>
    <s v="'36290184"/>
    <s v="1 | 1"/>
    <x v="10"/>
    <x v="0"/>
    <n v="-1779.52"/>
    <x v="70"/>
    <x v="69"/>
    <s v="REF. UNIMED SAÃšDE - KIOTO"/>
    <x v="6"/>
    <x v="2"/>
    <x v="0"/>
    <n v="6001"/>
    <x v="6"/>
    <n v="60012"/>
    <s v="OPERACIONAL (Extraordinário)"/>
    <x v="1"/>
    <x v="1"/>
    <x v="2"/>
    <x v="2"/>
    <x v="15"/>
    <x v="15"/>
  </r>
  <r>
    <x v="9"/>
    <s v="UNIMED-RIO COOPERATIVA DE TRABALHO MEDICO DO RIO DE JANEIRO LTDA"/>
    <x v="4"/>
    <d v="2023-12-13T00:00:00"/>
    <d v="2024-01-15T00:00:00"/>
    <s v="'36290184"/>
    <s v="1 | 1"/>
    <x v="10"/>
    <x v="0"/>
    <n v="-615.33000000000004"/>
    <x v="70"/>
    <x v="69"/>
    <s v="REF. UNIMED SAÃšDE - KIOTO"/>
    <x v="6"/>
    <x v="2"/>
    <x v="0"/>
    <n v="6001"/>
    <x v="6"/>
    <n v="60013"/>
    <s v="OPERACIONAL (Poli e Rollon)"/>
    <x v="1"/>
    <x v="1"/>
    <x v="2"/>
    <x v="2"/>
    <x v="15"/>
    <x v="15"/>
  </r>
  <r>
    <x v="9"/>
    <s v="UNIMED-RIO COOPERATIVA DE TRABALHO MEDICO DO RIO DE JANEIRO LTDA"/>
    <x v="4"/>
    <d v="2023-12-13T00:00:00"/>
    <d v="2024-01-15T00:00:00"/>
    <s v="'36290184"/>
    <s v="1 | 1"/>
    <x v="10"/>
    <x v="0"/>
    <n v="-563.46"/>
    <x v="70"/>
    <x v="69"/>
    <s v="REF. UNIMED SAÃšDE - KIOTO"/>
    <x v="10"/>
    <x v="2"/>
    <x v="0"/>
    <n v="7001"/>
    <x v="11"/>
    <n v="70017"/>
    <s v="OFICINA (Comum)"/>
    <x v="1"/>
    <x v="1"/>
    <x v="2"/>
    <x v="2"/>
    <x v="15"/>
    <x v="15"/>
  </r>
  <r>
    <x v="9"/>
    <s v="UNIMED-RIO COOPERATIVA DE TRABALHO MEDICO DO RIO DE JANEIRO LTDA"/>
    <x v="4"/>
    <d v="2023-12-13T00:00:00"/>
    <d v="2024-01-15T00:00:00"/>
    <s v="'36290184"/>
    <s v="1 | 1"/>
    <x v="10"/>
    <x v="0"/>
    <n v="-542.62"/>
    <x v="70"/>
    <x v="69"/>
    <s v="REF. UNIMED SAÃšDE - KIOTO"/>
    <x v="22"/>
    <x v="1"/>
    <x v="0"/>
    <n v="4002"/>
    <x v="34"/>
    <n v="40021"/>
    <s v="VENDAS (Administrativo)"/>
    <x v="1"/>
    <x v="1"/>
    <x v="2"/>
    <x v="2"/>
    <x v="15"/>
    <x v="15"/>
  </r>
  <r>
    <x v="9"/>
    <s v="UNIMED-RIO COOPERATIVA DE TRABALHO MEDICO DO RIO DE JANEIRO LTDA"/>
    <x v="4"/>
    <d v="2023-12-13T00:00:00"/>
    <d v="2024-01-15T00:00:00"/>
    <s v="'36290184"/>
    <s v="1 | 1"/>
    <x v="10"/>
    <x v="0"/>
    <n v="-478.25"/>
    <x v="70"/>
    <x v="69"/>
    <s v="REF. UNIMED SAÃšDE - KIOTO"/>
    <x v="6"/>
    <x v="2"/>
    <x v="0"/>
    <n v="6002"/>
    <x v="9"/>
    <n v="60022"/>
    <s v="OPERACIONAL ADM (Extraordinário)"/>
    <x v="1"/>
    <x v="1"/>
    <x v="2"/>
    <x v="2"/>
    <x v="15"/>
    <x v="15"/>
  </r>
  <r>
    <x v="9"/>
    <s v="UNIMED-RIO COOPERATIVA DE TRABALHO MEDICO DO RIO DE JANEIRO LTDA"/>
    <x v="4"/>
    <d v="2023-12-13T00:00:00"/>
    <d v="2024-01-15T00:00:00"/>
    <s v="'36290184"/>
    <s v="1 | 1"/>
    <x v="10"/>
    <x v="0"/>
    <n v="-223.8"/>
    <x v="70"/>
    <x v="69"/>
    <s v="REF. UNIMED SAÃšDE - KIOTO"/>
    <x v="17"/>
    <x v="1"/>
    <x v="0"/>
    <n v="4001"/>
    <x v="20"/>
    <n v="40011"/>
    <s v="ATENDIMENTO (Administrativo)"/>
    <x v="1"/>
    <x v="1"/>
    <x v="2"/>
    <x v="2"/>
    <x v="15"/>
    <x v="15"/>
  </r>
  <r>
    <x v="9"/>
    <s v="UNIMED-RIO COOPERATIVA DE TRABALHO MEDICO DO RIO DE JANEIRO LTDA"/>
    <x v="4"/>
    <d v="2023-12-13T00:00:00"/>
    <d v="2024-01-15T00:00:00"/>
    <s v="'36290193"/>
    <s v="1 | 1"/>
    <x v="10"/>
    <x v="0"/>
    <n v="-36.51"/>
    <x v="102"/>
    <x v="101"/>
    <s v="REF. UNIMED DENTAL - KIOTO"/>
    <x v="6"/>
    <x v="2"/>
    <x v="0"/>
    <n v="6001"/>
    <x v="6"/>
    <n v="60012"/>
    <s v="OPERACIONAL (Extraordinário)"/>
    <x v="1"/>
    <x v="1"/>
    <x v="2"/>
    <x v="2"/>
    <x v="15"/>
    <x v="15"/>
  </r>
  <r>
    <x v="9"/>
    <s v="UNIMED-RIO COOPERATIVA DE TRABALHO MEDICO DO RIO DE JANEIRO LTDA"/>
    <x v="4"/>
    <d v="2023-12-13T00:00:00"/>
    <d v="2024-01-15T00:00:00"/>
    <s v="'36290193"/>
    <s v="1 | 1"/>
    <x v="10"/>
    <x v="0"/>
    <n v="-36.51"/>
    <x v="102"/>
    <x v="101"/>
    <s v="REF. UNIMED DENTAL - KIOTO"/>
    <x v="6"/>
    <x v="2"/>
    <x v="0"/>
    <n v="6001"/>
    <x v="6"/>
    <n v="60013"/>
    <s v="OPERACIONAL (Poli e Rollon)"/>
    <x v="1"/>
    <x v="1"/>
    <x v="2"/>
    <x v="2"/>
    <x v="15"/>
    <x v="15"/>
  </r>
  <r>
    <x v="9"/>
    <s v="UNIMED-RIO COOPERATIVA DE TRABALHO MEDICO DO RIO DE JANEIRO LTDA"/>
    <x v="4"/>
    <d v="2023-12-13T00:00:00"/>
    <d v="2024-01-15T00:00:00"/>
    <s v="'36290193"/>
    <s v="1 | 1"/>
    <x v="10"/>
    <x v="0"/>
    <n v="-36.51"/>
    <x v="102"/>
    <x v="101"/>
    <s v="REF. UNIMED DENTAL - KIOTO"/>
    <x v="22"/>
    <x v="1"/>
    <x v="0"/>
    <n v="4002"/>
    <x v="34"/>
    <n v="40021"/>
    <s v="VENDAS (Administrativo)"/>
    <x v="1"/>
    <x v="1"/>
    <x v="2"/>
    <x v="2"/>
    <x v="15"/>
    <x v="15"/>
  </r>
  <r>
    <x v="9"/>
    <s v="UNIMED-RIO COOPERATIVA DE TRABALHO MEDICO DO RIO DE JANEIRO LTDA"/>
    <x v="4"/>
    <d v="2023-12-13T00:00:00"/>
    <d v="2024-01-15T00:00:00"/>
    <s v="'36290193"/>
    <s v="1 | 1"/>
    <x v="10"/>
    <x v="0"/>
    <n v="-12.17"/>
    <x v="102"/>
    <x v="101"/>
    <s v="REF. UNIMED DENTAL - KIOTO"/>
    <x v="17"/>
    <x v="1"/>
    <x v="0"/>
    <n v="4001"/>
    <x v="20"/>
    <n v="40011"/>
    <s v="ATENDIMENTO (Administrativo)"/>
    <x v="1"/>
    <x v="1"/>
    <x v="2"/>
    <x v="2"/>
    <x v="15"/>
    <x v="15"/>
  </r>
  <r>
    <x v="9"/>
    <s v="UNIMED-RIO COOPERATIVA DE TRABALHO MEDICO DO RIO DE JANEIRO LTDA"/>
    <x v="4"/>
    <d v="2023-12-13T00:00:00"/>
    <d v="2024-01-15T00:00:00"/>
    <s v="'36290193"/>
    <s v="1 | 1"/>
    <x v="10"/>
    <x v="0"/>
    <n v="-12.17"/>
    <x v="102"/>
    <x v="101"/>
    <s v="REF. UNIMED DENTAL - KIOTO"/>
    <x v="6"/>
    <x v="2"/>
    <x v="0"/>
    <n v="6002"/>
    <x v="9"/>
    <n v="60022"/>
    <s v="OPERACIONAL ADM (Extraordinário)"/>
    <x v="1"/>
    <x v="1"/>
    <x v="2"/>
    <x v="2"/>
    <x v="15"/>
    <x v="15"/>
  </r>
  <r>
    <x v="9"/>
    <s v="UNIMED-RIO COOPERATIVA DE TRABALHO MEDICO DO RIO DE JANEIRO LTDA"/>
    <x v="5"/>
    <d v="2024-01-08T00:00:00"/>
    <d v="2024-02-15T00:00:00"/>
    <s v="'36418582"/>
    <s v="1 | 1"/>
    <x v="10"/>
    <x v="0"/>
    <n v="-1796.6"/>
    <x v="70"/>
    <x v="69"/>
    <s v="REF. UNIMED SAÃšDE - KIOTO"/>
    <x v="6"/>
    <x v="2"/>
    <x v="0"/>
    <n v="6001"/>
    <x v="6"/>
    <n v="60012"/>
    <s v="OPERACIONAL (Extraordinário)"/>
    <x v="1"/>
    <x v="1"/>
    <x v="2"/>
    <x v="2"/>
    <x v="15"/>
    <x v="15"/>
  </r>
  <r>
    <x v="9"/>
    <s v="UNIMED-RIO COOPERATIVA DE TRABALHO MEDICO DO RIO DE JANEIRO LTDA"/>
    <x v="5"/>
    <d v="2024-01-08T00:00:00"/>
    <d v="2024-02-15T00:00:00"/>
    <s v="'36418582"/>
    <s v="1 | 1"/>
    <x v="10"/>
    <x v="0"/>
    <n v="-615.33000000000004"/>
    <x v="70"/>
    <x v="69"/>
    <s v="REF. UNIMED SAÃšDE - KIOTO"/>
    <x v="6"/>
    <x v="2"/>
    <x v="0"/>
    <n v="6001"/>
    <x v="6"/>
    <n v="60013"/>
    <s v="OPERACIONAL (Poli e Rollon)"/>
    <x v="1"/>
    <x v="1"/>
    <x v="2"/>
    <x v="2"/>
    <x v="15"/>
    <x v="15"/>
  </r>
  <r>
    <x v="9"/>
    <s v="UNIMED-RIO COOPERATIVA DE TRABALHO MEDICO DO RIO DE JANEIRO LTDA"/>
    <x v="5"/>
    <d v="2024-01-08T00:00:00"/>
    <d v="2024-02-15T00:00:00"/>
    <s v="'36418582"/>
    <s v="1 | 1"/>
    <x v="10"/>
    <x v="0"/>
    <n v="-563.46"/>
    <x v="70"/>
    <x v="69"/>
    <s v="REF. UNIMED SAÃšDE - KIOTO"/>
    <x v="10"/>
    <x v="2"/>
    <x v="0"/>
    <n v="7001"/>
    <x v="11"/>
    <n v="70017"/>
    <s v="OFICINA (Comum)"/>
    <x v="1"/>
    <x v="1"/>
    <x v="2"/>
    <x v="2"/>
    <x v="15"/>
    <x v="15"/>
  </r>
  <r>
    <x v="9"/>
    <s v="UNIMED-RIO COOPERATIVA DE TRABALHO MEDICO DO RIO DE JANEIRO LTDA"/>
    <x v="5"/>
    <d v="2024-01-08T00:00:00"/>
    <d v="2024-02-15T00:00:00"/>
    <s v="'36418582"/>
    <s v="1 | 1"/>
    <x v="10"/>
    <x v="0"/>
    <n v="-525.54"/>
    <x v="70"/>
    <x v="69"/>
    <s v="REF. UNIMED SAÃšDE - KIOTO"/>
    <x v="22"/>
    <x v="1"/>
    <x v="0"/>
    <n v="4002"/>
    <x v="34"/>
    <n v="40021"/>
    <s v="VENDAS (Administrativo)"/>
    <x v="1"/>
    <x v="1"/>
    <x v="2"/>
    <x v="2"/>
    <x v="15"/>
    <x v="15"/>
  </r>
  <r>
    <x v="9"/>
    <s v="UNIMED-RIO COOPERATIVA DE TRABALHO MEDICO DO RIO DE JANEIRO LTDA"/>
    <x v="5"/>
    <d v="2024-01-08T00:00:00"/>
    <d v="2024-02-15T00:00:00"/>
    <s v="'36418582"/>
    <s v="1 | 1"/>
    <x v="10"/>
    <x v="0"/>
    <n v="-392.85"/>
    <x v="70"/>
    <x v="69"/>
    <s v="REF. UNIMED SAÃšDE - KIOTO"/>
    <x v="6"/>
    <x v="2"/>
    <x v="0"/>
    <n v="6002"/>
    <x v="9"/>
    <n v="60022"/>
    <s v="OPERACIONAL ADM (Extraordinário)"/>
    <x v="1"/>
    <x v="1"/>
    <x v="2"/>
    <x v="2"/>
    <x v="15"/>
    <x v="15"/>
  </r>
  <r>
    <x v="9"/>
    <s v="UNIMED-RIO COOPERATIVA DE TRABALHO MEDICO DO RIO DE JANEIRO LTDA"/>
    <x v="5"/>
    <d v="2024-01-08T00:00:00"/>
    <d v="2024-02-15T00:00:00"/>
    <s v="'36418582"/>
    <s v="1 | 1"/>
    <x v="10"/>
    <x v="0"/>
    <n v="-203.3"/>
    <x v="70"/>
    <x v="69"/>
    <s v="REF. UNIMED SAÃšDE - KIOTO"/>
    <x v="17"/>
    <x v="1"/>
    <x v="0"/>
    <n v="4001"/>
    <x v="20"/>
    <n v="40011"/>
    <s v="ATENDIMENTO (Administrativo)"/>
    <x v="1"/>
    <x v="1"/>
    <x v="2"/>
    <x v="2"/>
    <x v="15"/>
    <x v="15"/>
  </r>
  <r>
    <x v="9"/>
    <s v="UNIMED-RIO COOPERATIVA DE TRABALHO MEDICO DO RIO DE JANEIRO LTDA"/>
    <x v="5"/>
    <d v="2024-01-08T00:00:00"/>
    <d v="2024-02-15T00:00:00"/>
    <s v="'36418582"/>
    <s v="1 | 1"/>
    <x v="10"/>
    <x v="0"/>
    <n v="460.96"/>
    <x v="70"/>
    <x v="69"/>
    <s v="REF. UNIMED SAÃšDE - KIOTO"/>
    <x v="6"/>
    <x v="2"/>
    <x v="0"/>
    <n v="6001"/>
    <x v="6"/>
    <n v="60015"/>
    <s v="OPERACIONAL (Químico e Biológico)"/>
    <x v="1"/>
    <x v="1"/>
    <x v="2"/>
    <x v="2"/>
    <x v="15"/>
    <x v="15"/>
  </r>
  <r>
    <x v="9"/>
    <s v="UNIMED-RIO COOPERATIVA DE TRABALHO MEDICO DO RIO DE JANEIRO LTDA"/>
    <x v="5"/>
    <d v="2024-01-08T00:00:00"/>
    <d v="2024-02-15T00:00:00"/>
    <s v="'36418591"/>
    <s v="1 | 1"/>
    <x v="10"/>
    <x v="0"/>
    <n v="-36.51"/>
    <x v="102"/>
    <x v="101"/>
    <s v="REF. UNIMED DENTAL - KIOTO"/>
    <x v="6"/>
    <x v="2"/>
    <x v="0"/>
    <n v="6001"/>
    <x v="6"/>
    <n v="60012"/>
    <s v="OPERACIONAL (Extraordinário)"/>
    <x v="1"/>
    <x v="1"/>
    <x v="2"/>
    <x v="2"/>
    <x v="15"/>
    <x v="15"/>
  </r>
  <r>
    <x v="9"/>
    <s v="UNIMED-RIO COOPERATIVA DE TRABALHO MEDICO DO RIO DE JANEIRO LTDA"/>
    <x v="5"/>
    <d v="2024-01-08T00:00:00"/>
    <d v="2024-02-15T00:00:00"/>
    <s v="'36418591"/>
    <s v="1 | 1"/>
    <x v="10"/>
    <x v="0"/>
    <n v="-36.51"/>
    <x v="102"/>
    <x v="101"/>
    <s v="REF. UNIMED DENTAL - KIOTO"/>
    <x v="6"/>
    <x v="2"/>
    <x v="0"/>
    <n v="6001"/>
    <x v="6"/>
    <n v="60013"/>
    <s v="OPERACIONAL (Poli e Rollon)"/>
    <x v="1"/>
    <x v="1"/>
    <x v="2"/>
    <x v="2"/>
    <x v="15"/>
    <x v="15"/>
  </r>
  <r>
    <x v="9"/>
    <s v="UNIMED-RIO COOPERATIVA DE TRABALHO MEDICO DO RIO DE JANEIRO LTDA"/>
    <x v="5"/>
    <d v="2024-01-08T00:00:00"/>
    <d v="2024-02-15T00:00:00"/>
    <s v="'36418591"/>
    <s v="1 | 1"/>
    <x v="10"/>
    <x v="0"/>
    <n v="-36.51"/>
    <x v="102"/>
    <x v="101"/>
    <s v="REF. UNIMED DENTAL - KIOTO"/>
    <x v="22"/>
    <x v="1"/>
    <x v="0"/>
    <n v="4002"/>
    <x v="34"/>
    <n v="40021"/>
    <s v="VENDAS (Administrativo)"/>
    <x v="1"/>
    <x v="1"/>
    <x v="2"/>
    <x v="2"/>
    <x v="15"/>
    <x v="15"/>
  </r>
  <r>
    <x v="9"/>
    <s v="UNIMED-RIO COOPERATIVA DE TRABALHO MEDICO DO RIO DE JANEIRO LTDA"/>
    <x v="5"/>
    <d v="2024-01-08T00:00:00"/>
    <d v="2024-02-15T00:00:00"/>
    <s v="'36418591"/>
    <s v="1 | 1"/>
    <x v="10"/>
    <x v="0"/>
    <n v="-12.17"/>
    <x v="102"/>
    <x v="101"/>
    <s v="REF. UNIMED DENTAL - KIOTO"/>
    <x v="17"/>
    <x v="1"/>
    <x v="0"/>
    <n v="4001"/>
    <x v="20"/>
    <n v="40011"/>
    <s v="ATENDIMENTO (Administrativo)"/>
    <x v="1"/>
    <x v="1"/>
    <x v="2"/>
    <x v="2"/>
    <x v="15"/>
    <x v="15"/>
  </r>
  <r>
    <x v="9"/>
    <s v="UNIMED-RIO COOPERATIVA DE TRABALHO MEDICO DO RIO DE JANEIRO LTDA"/>
    <x v="5"/>
    <d v="2024-01-08T00:00:00"/>
    <d v="2024-02-15T00:00:00"/>
    <s v="'36418591"/>
    <s v="1 | 1"/>
    <x v="10"/>
    <x v="0"/>
    <n v="-12.17"/>
    <x v="102"/>
    <x v="101"/>
    <s v="REF. UNIMED DENTAL - KIOTO"/>
    <x v="6"/>
    <x v="2"/>
    <x v="0"/>
    <n v="6002"/>
    <x v="9"/>
    <n v="60022"/>
    <s v="OPERACIONAL ADM (Extraordinário)"/>
    <x v="1"/>
    <x v="1"/>
    <x v="2"/>
    <x v="2"/>
    <x v="15"/>
    <x v="15"/>
  </r>
  <r>
    <x v="9"/>
    <s v="UNIMED-RIO COOPERATIVA DE TRABALHO MEDICO DO RIO DE JANEIRO LTDA"/>
    <x v="5"/>
    <d v="2024-01-08T00:00:00"/>
    <d v="2024-02-15T00:00:00"/>
    <s v="'36418591"/>
    <s v="1 | 1"/>
    <x v="10"/>
    <x v="0"/>
    <n v="34.14"/>
    <x v="102"/>
    <x v="101"/>
    <s v="REF. UNIMED DENTAL - KIOTO"/>
    <x v="6"/>
    <x v="2"/>
    <x v="0"/>
    <n v="6001"/>
    <x v="6"/>
    <n v="60015"/>
    <s v="OPERACIONAL (Químico e Biológico)"/>
    <x v="1"/>
    <x v="1"/>
    <x v="2"/>
    <x v="2"/>
    <x v="15"/>
    <x v="15"/>
  </r>
  <r>
    <x v="9"/>
    <s v="UNIMED-RIO COOPERATIVA DE TRABALHO MEDICO DO RIO DE JANEIRO LTDA"/>
    <x v="6"/>
    <d v="2024-03-15T00:00:00"/>
    <d v="2024-03-15T00:00:00"/>
    <s v="'36512959"/>
    <s v="1 | 1"/>
    <x v="10"/>
    <x v="0"/>
    <n v="-48.68"/>
    <x v="102"/>
    <x v="101"/>
    <s v="REF. UNIMED DENTAL - KIOTO"/>
    <x v="6"/>
    <x v="2"/>
    <x v="0"/>
    <n v="6002"/>
    <x v="9"/>
    <n v="60022"/>
    <s v="OPERACIONAL ADM (Extraordinário)"/>
    <x v="1"/>
    <x v="1"/>
    <x v="2"/>
    <x v="2"/>
    <x v="15"/>
    <x v="15"/>
  </r>
  <r>
    <x v="9"/>
    <s v="UNIMED-RIO COOPERATIVA DE TRABALHO MEDICO DO RIO DE JANEIRO LTDA"/>
    <x v="6"/>
    <d v="2024-03-15T00:00:00"/>
    <d v="2024-03-15T00:00:00"/>
    <s v="'36512959"/>
    <s v="1 | 1"/>
    <x v="10"/>
    <x v="0"/>
    <n v="-36.51"/>
    <x v="102"/>
    <x v="101"/>
    <s v="REF. UNIMED DENTAL - KIOTO"/>
    <x v="6"/>
    <x v="2"/>
    <x v="0"/>
    <n v="6001"/>
    <x v="6"/>
    <n v="60013"/>
    <s v="OPERACIONAL (Poli e Rollon)"/>
    <x v="1"/>
    <x v="1"/>
    <x v="2"/>
    <x v="2"/>
    <x v="15"/>
    <x v="15"/>
  </r>
  <r>
    <x v="9"/>
    <s v="UNIMED-RIO COOPERATIVA DE TRABALHO MEDICO DO RIO DE JANEIRO LTDA"/>
    <x v="6"/>
    <d v="2024-03-15T00:00:00"/>
    <d v="2024-03-15T00:00:00"/>
    <s v="'36512959"/>
    <s v="1 | 1"/>
    <x v="10"/>
    <x v="0"/>
    <n v="-36.51"/>
    <x v="102"/>
    <x v="101"/>
    <s v="REF. UNIMED DENTAL - KIOTO"/>
    <x v="22"/>
    <x v="1"/>
    <x v="0"/>
    <n v="4002"/>
    <x v="34"/>
    <n v="40021"/>
    <s v="VENDAS (Administrativo)"/>
    <x v="1"/>
    <x v="1"/>
    <x v="2"/>
    <x v="2"/>
    <x v="15"/>
    <x v="15"/>
  </r>
  <r>
    <x v="9"/>
    <s v="UNIMED-RIO COOPERATIVA DE TRABALHO MEDICO DO RIO DE JANEIRO LTDA"/>
    <x v="6"/>
    <d v="2024-03-15T00:00:00"/>
    <d v="2024-03-15T00:00:00"/>
    <s v="'36512959"/>
    <s v="1 | 1"/>
    <x v="10"/>
    <x v="0"/>
    <n v="-12.17"/>
    <x v="102"/>
    <x v="101"/>
    <s v="REF. UNIMED DENTAL - KIOTO"/>
    <x v="17"/>
    <x v="1"/>
    <x v="0"/>
    <n v="4001"/>
    <x v="20"/>
    <n v="40011"/>
    <s v="ATENDIMENTO (Administrativo)"/>
    <x v="1"/>
    <x v="1"/>
    <x v="2"/>
    <x v="2"/>
    <x v="15"/>
    <x v="15"/>
  </r>
  <r>
    <x v="9"/>
    <s v="UNIMED-RIO COOPERATIVA DE TRABALHO MEDICO DO RIO DE JANEIRO LTDA"/>
    <x v="6"/>
    <d v="2024-03-15T00:00:00"/>
    <d v="2024-03-15T00:00:00"/>
    <s v="'36512959"/>
    <s v="1 | 1"/>
    <x v="10"/>
    <x v="0"/>
    <n v="0"/>
    <x v="102"/>
    <x v="101"/>
    <s v="REF. UNIMED DENTAL - KIOTO"/>
    <x v="6"/>
    <x v="2"/>
    <x v="0"/>
    <n v="6001"/>
    <x v="6"/>
    <n v="60012"/>
    <s v="OPERACIONAL (Extraordinário)"/>
    <x v="1"/>
    <x v="1"/>
    <x v="2"/>
    <x v="2"/>
    <x v="15"/>
    <x v="15"/>
  </r>
  <r>
    <x v="9"/>
    <s v="UNIMED-RIO COOPERATIVA DE TRABALHO MEDICO DO RIO DE JANEIRO LTDA"/>
    <x v="6"/>
    <d v="2024-03-15T00:00:00"/>
    <d v="2024-03-15T00:00:00"/>
    <s v="'36512959"/>
    <s v="1 | 1"/>
    <x v="10"/>
    <x v="0"/>
    <n v="0"/>
    <x v="102"/>
    <x v="101"/>
    <s v="REF. UNIMED DENTAL - KIOTO"/>
    <x v="6"/>
    <x v="2"/>
    <x v="0"/>
    <n v="6001"/>
    <x v="6"/>
    <n v="60015"/>
    <s v="OPERACIONAL (Químico e Biológico)"/>
    <x v="1"/>
    <x v="1"/>
    <x v="2"/>
    <x v="2"/>
    <x v="15"/>
    <x v="15"/>
  </r>
  <r>
    <x v="9"/>
    <s v="UNIMED-RIO COOPERATIVA DE TRABALHO MEDICO DO RIO DE JANEIRO LTDA"/>
    <x v="6"/>
    <d v="2024-03-15T00:00:00"/>
    <d v="2024-03-15T00:00:00"/>
    <s v="'36695241"/>
    <s v="1 | 1"/>
    <x v="10"/>
    <x v="0"/>
    <n v="-1497.79"/>
    <x v="70"/>
    <x v="69"/>
    <s v="REF. UNIMED SAÃšDE - KIOTO"/>
    <x v="6"/>
    <x v="2"/>
    <x v="0"/>
    <n v="6001"/>
    <x v="6"/>
    <n v="60012"/>
    <s v="OPERACIONAL (Extraordinário)"/>
    <x v="1"/>
    <x v="1"/>
    <x v="2"/>
    <x v="2"/>
    <x v="15"/>
    <x v="15"/>
  </r>
  <r>
    <x v="9"/>
    <s v="UNIMED-RIO COOPERATIVA DE TRABALHO MEDICO DO RIO DE JANEIRO LTDA"/>
    <x v="6"/>
    <d v="2024-03-15T00:00:00"/>
    <d v="2024-03-15T00:00:00"/>
    <s v="'36695241"/>
    <s v="1 | 1"/>
    <x v="10"/>
    <x v="0"/>
    <n v="-897.06"/>
    <x v="70"/>
    <x v="69"/>
    <s v="REF. UNIMED SAÃšDE - KIOTO"/>
    <x v="6"/>
    <x v="2"/>
    <x v="0"/>
    <n v="6001"/>
    <x v="6"/>
    <n v="60013"/>
    <s v="OPERACIONAL (Poli e Rollon)"/>
    <x v="1"/>
    <x v="1"/>
    <x v="2"/>
    <x v="2"/>
    <x v="15"/>
    <x v="15"/>
  </r>
  <r>
    <x v="9"/>
    <s v="UNIMED-RIO COOPERATIVA DE TRABALHO MEDICO DO RIO DE JANEIRO LTDA"/>
    <x v="6"/>
    <d v="2024-03-15T00:00:00"/>
    <d v="2024-03-15T00:00:00"/>
    <s v="'36695241"/>
    <s v="1 | 1"/>
    <x v="10"/>
    <x v="0"/>
    <n v="-563.46"/>
    <x v="70"/>
    <x v="69"/>
    <s v="REF. UNIMED SAÃšDE - KIOTO"/>
    <x v="10"/>
    <x v="2"/>
    <x v="0"/>
    <n v="7001"/>
    <x v="11"/>
    <n v="70017"/>
    <s v="OFICINA (Comum)"/>
    <x v="1"/>
    <x v="1"/>
    <x v="2"/>
    <x v="2"/>
    <x v="15"/>
    <x v="15"/>
  </r>
  <r>
    <x v="9"/>
    <s v="UNIMED-RIO COOPERATIVA DE TRABALHO MEDICO DO RIO DE JANEIRO LTDA"/>
    <x v="6"/>
    <d v="2024-03-15T00:00:00"/>
    <d v="2024-03-15T00:00:00"/>
    <s v="'36695241"/>
    <s v="1 | 1"/>
    <x v="10"/>
    <x v="0"/>
    <n v="-550.58000000000004"/>
    <x v="70"/>
    <x v="69"/>
    <s v="REF. UNIMED SAÃšDE - KIOTO"/>
    <x v="22"/>
    <x v="1"/>
    <x v="0"/>
    <n v="4002"/>
    <x v="34"/>
    <n v="40021"/>
    <s v="VENDAS (Administrativo)"/>
    <x v="1"/>
    <x v="1"/>
    <x v="2"/>
    <x v="2"/>
    <x v="15"/>
    <x v="15"/>
  </r>
  <r>
    <x v="9"/>
    <s v="UNIMED-RIO COOPERATIVA DE TRABALHO MEDICO DO RIO DE JANEIRO LTDA"/>
    <x v="6"/>
    <d v="2024-03-15T00:00:00"/>
    <d v="2024-03-15T00:00:00"/>
    <s v="'36695241"/>
    <s v="1 | 1"/>
    <x v="10"/>
    <x v="0"/>
    <n v="-392.85"/>
    <x v="70"/>
    <x v="69"/>
    <s v="REF. UNIMED SAÃšDE - KIOTO"/>
    <x v="6"/>
    <x v="2"/>
    <x v="0"/>
    <n v="6002"/>
    <x v="9"/>
    <n v="60022"/>
    <s v="OPERACIONAL ADM (Extraordinário)"/>
    <x v="1"/>
    <x v="1"/>
    <x v="2"/>
    <x v="2"/>
    <x v="15"/>
    <x v="15"/>
  </r>
  <r>
    <x v="9"/>
    <s v="UNIMED-RIO COOPERATIVA DE TRABALHO MEDICO DO RIO DE JANEIRO LTDA"/>
    <x v="6"/>
    <d v="2024-03-15T00:00:00"/>
    <d v="2024-03-15T00:00:00"/>
    <s v="'36695241"/>
    <s v="1 | 1"/>
    <x v="10"/>
    <x v="0"/>
    <n v="-213.58"/>
    <x v="70"/>
    <x v="69"/>
    <s v="REF. UNIMED SAÃšDE - KIOTO"/>
    <x v="17"/>
    <x v="1"/>
    <x v="0"/>
    <n v="4001"/>
    <x v="20"/>
    <n v="40011"/>
    <s v="ATENDIMENTO (Administrativo)"/>
    <x v="1"/>
    <x v="1"/>
    <x v="2"/>
    <x v="2"/>
    <x v="15"/>
    <x v="15"/>
  </r>
  <r>
    <x v="9"/>
    <s v="UNIMED-RIO COOPERATIVA DE TRABALHO MEDICO DO RIO DE JANEIRO LTDA"/>
    <x v="6"/>
    <d v="2024-03-15T00:00:00"/>
    <d v="2024-03-15T00:00:00"/>
    <s v="'36695241"/>
    <s v="1 | 1"/>
    <x v="10"/>
    <x v="0"/>
    <n v="0"/>
    <x v="70"/>
    <x v="69"/>
    <s v="REF. UNIMED SAÃšDE - KIOTO"/>
    <x v="6"/>
    <x v="2"/>
    <x v="0"/>
    <n v="6001"/>
    <x v="6"/>
    <n v="60015"/>
    <s v="OPERACIONAL (Químico e Biológico)"/>
    <x v="1"/>
    <x v="1"/>
    <x v="2"/>
    <x v="2"/>
    <x v="15"/>
    <x v="15"/>
  </r>
  <r>
    <x v="9"/>
    <s v="UNIMED-RIO COOPERATIVA DE TRABALHO MEDICO DO RIO DE JANEIRO LTDA"/>
    <x v="7"/>
    <d v="2024-04-24T00:00:00"/>
    <d v="2024-04-24T00:00:00"/>
    <s v="'47389391"/>
    <s v="1 | 1"/>
    <x v="10"/>
    <x v="0"/>
    <n v="-34.159999999999997"/>
    <x v="102"/>
    <x v="101"/>
    <s v="REF. UNIMED DENTAL - KIOTO"/>
    <x v="22"/>
    <x v="1"/>
    <x v="0"/>
    <n v="4002"/>
    <x v="34"/>
    <n v="40021"/>
    <s v="VENDAS (Administrativo)"/>
    <x v="1"/>
    <x v="3"/>
    <x v="2"/>
    <x v="2"/>
    <x v="15"/>
    <x v="15"/>
  </r>
  <r>
    <x v="9"/>
    <s v="UNIMED-RIO COOPERATIVA DE TRABALHO MEDICO DO RIO DE JANEIRO LTDA"/>
    <x v="7"/>
    <d v="2024-04-24T00:00:00"/>
    <d v="2024-04-24T00:00:00"/>
    <s v="'47389391"/>
    <s v="1 | 1"/>
    <x v="10"/>
    <x v="0"/>
    <n v="-17.079999999999998"/>
    <x v="102"/>
    <x v="101"/>
    <s v="REF. UNIMED DENTAL - KIOTO"/>
    <x v="6"/>
    <x v="2"/>
    <x v="0"/>
    <n v="6001"/>
    <x v="6"/>
    <n v="60012"/>
    <s v="OPERACIONAL (Extraordinário)"/>
    <x v="1"/>
    <x v="3"/>
    <x v="2"/>
    <x v="2"/>
    <x v="15"/>
    <x v="15"/>
  </r>
  <r>
    <x v="9"/>
    <s v="UNIMED-RIO COOPERATIVA DE TRABALHO MEDICO DO RIO DE JANEIRO LTDA"/>
    <x v="7"/>
    <d v="2024-04-24T00:00:00"/>
    <d v="2024-04-24T00:00:00"/>
    <s v="'47389391-Juros"/>
    <s v="1 | 1"/>
    <x v="10"/>
    <x v="0"/>
    <n v="-0.27"/>
    <x v="84"/>
    <x v="83"/>
    <s v="."/>
    <x v="17"/>
    <x v="0"/>
    <x v="0"/>
    <n v="4001"/>
    <x v="20"/>
    <n v="40011"/>
    <s v="ATENDIMENTO (Administrativo)"/>
    <x v="0"/>
    <x v="3"/>
    <x v="0"/>
    <x v="0"/>
    <x v="3"/>
    <x v="3"/>
  </r>
  <r>
    <x v="9"/>
    <s v="UNIMED-RIO COOPERATIVA DE TRABALHO MEDICO DO RIO DE JANEIRO LTDA"/>
    <x v="8"/>
    <d v="2024-05-22T00:00:00"/>
    <d v="2024-05-31T00:00:00"/>
    <s v="'1027148"/>
    <s v="1 | 1"/>
    <x v="10"/>
    <x v="0"/>
    <n v="-36.51"/>
    <x v="102"/>
    <x v="101"/>
    <s v="REF. UNIMED DENTAL - KIOTO"/>
    <x v="6"/>
    <x v="2"/>
    <x v="0"/>
    <n v="6001"/>
    <x v="6"/>
    <n v="60012"/>
    <s v="OPERACIONAL (Extraordinário)"/>
    <x v="1"/>
    <x v="3"/>
    <x v="2"/>
    <x v="2"/>
    <x v="15"/>
    <x v="15"/>
  </r>
  <r>
    <x v="9"/>
    <s v="UNIMED-RIO COOPERATIVA DE TRABALHO MEDICO DO RIO DE JANEIRO LTDA"/>
    <x v="8"/>
    <d v="2024-05-22T00:00:00"/>
    <d v="2024-05-31T00:00:00"/>
    <s v="'1027148"/>
    <s v="1 | 1"/>
    <x v="10"/>
    <x v="0"/>
    <n v="-36.51"/>
    <x v="102"/>
    <x v="101"/>
    <s v="REF. UNIMED DENTAL - KIOTO"/>
    <x v="6"/>
    <x v="2"/>
    <x v="0"/>
    <n v="6001"/>
    <x v="6"/>
    <n v="60013"/>
    <s v="OPERACIONAL (Poli e Rollon)"/>
    <x v="1"/>
    <x v="3"/>
    <x v="2"/>
    <x v="2"/>
    <x v="15"/>
    <x v="15"/>
  </r>
  <r>
    <x v="9"/>
    <s v="UNIMED-RIO COOPERATIVA DE TRABALHO MEDICO DO RIO DE JANEIRO LTDA"/>
    <x v="8"/>
    <d v="2024-05-22T00:00:00"/>
    <d v="2024-05-31T00:00:00"/>
    <s v="'1027148"/>
    <s v="1 | 1"/>
    <x v="10"/>
    <x v="0"/>
    <n v="-36.51"/>
    <x v="102"/>
    <x v="101"/>
    <s v="REF. UNIMED DENTAL - KIOTO"/>
    <x v="22"/>
    <x v="1"/>
    <x v="0"/>
    <n v="4002"/>
    <x v="34"/>
    <n v="40021"/>
    <s v="VENDAS (Administrativo)"/>
    <x v="1"/>
    <x v="3"/>
    <x v="2"/>
    <x v="2"/>
    <x v="15"/>
    <x v="15"/>
  </r>
  <r>
    <x v="9"/>
    <s v="UNIMED-RIO COOPERATIVA DE TRABALHO MEDICO DO RIO DE JANEIRO LTDA"/>
    <x v="8"/>
    <d v="2024-05-22T00:00:00"/>
    <d v="2024-05-31T00:00:00"/>
    <s v="'1027148"/>
    <s v="1 | 1"/>
    <x v="10"/>
    <x v="0"/>
    <n v="-12.17"/>
    <x v="102"/>
    <x v="101"/>
    <s v="REF. UNIMED DENTAL - KIOTO"/>
    <x v="17"/>
    <x v="1"/>
    <x v="0"/>
    <n v="4001"/>
    <x v="20"/>
    <n v="40011"/>
    <s v="ATENDIMENTO (Administrativo)"/>
    <x v="1"/>
    <x v="3"/>
    <x v="2"/>
    <x v="2"/>
    <x v="15"/>
    <x v="15"/>
  </r>
  <r>
    <x v="9"/>
    <s v="UNIMED-RIO COOPERATIVA DE TRABALHO MEDICO DO RIO DE JANEIRO LTDA"/>
    <x v="8"/>
    <d v="2024-05-22T00:00:00"/>
    <d v="2024-05-31T00:00:00"/>
    <s v="'1027148"/>
    <s v="1 | 1"/>
    <x v="10"/>
    <x v="0"/>
    <n v="-12.17"/>
    <x v="102"/>
    <x v="101"/>
    <s v="REF. UNIMED DENTAL - KIOTO"/>
    <x v="6"/>
    <x v="2"/>
    <x v="0"/>
    <n v="6002"/>
    <x v="9"/>
    <n v="60022"/>
    <s v="OPERACIONAL ADM (Extraordinário)"/>
    <x v="1"/>
    <x v="3"/>
    <x v="2"/>
    <x v="2"/>
    <x v="15"/>
    <x v="15"/>
  </r>
  <r>
    <x v="9"/>
    <s v="UNIMED-RIO COOPERATIVA DE TRABALHO MEDICO DO RIO DE JANEIRO LTDA"/>
    <x v="9"/>
    <d v="2024-05-28T00:00:00"/>
    <d v="2024-06-15T00:00:00"/>
    <s v="'1028037"/>
    <s v="1 | 1"/>
    <x v="10"/>
    <x v="0"/>
    <n v="-36.51"/>
    <x v="102"/>
    <x v="101"/>
    <s v="REF. UNIMED DENTAL - KIOTO"/>
    <x v="6"/>
    <x v="2"/>
    <x v="0"/>
    <n v="6001"/>
    <x v="6"/>
    <n v="60012"/>
    <s v="OPERACIONAL (Extraordinário)"/>
    <x v="1"/>
    <x v="3"/>
    <x v="2"/>
    <x v="2"/>
    <x v="15"/>
    <x v="15"/>
  </r>
  <r>
    <x v="9"/>
    <s v="UNIMED-RIO COOPERATIVA DE TRABALHO MEDICO DO RIO DE JANEIRO LTDA"/>
    <x v="9"/>
    <d v="2024-05-28T00:00:00"/>
    <d v="2024-06-15T00:00:00"/>
    <s v="'1028037"/>
    <s v="1 | 1"/>
    <x v="10"/>
    <x v="0"/>
    <n v="-36.51"/>
    <x v="102"/>
    <x v="101"/>
    <s v="REF. UNIMED DENTAL - KIOTO"/>
    <x v="6"/>
    <x v="2"/>
    <x v="0"/>
    <n v="6001"/>
    <x v="6"/>
    <n v="60013"/>
    <s v="OPERACIONAL (Poli e Rollon)"/>
    <x v="1"/>
    <x v="3"/>
    <x v="2"/>
    <x v="2"/>
    <x v="15"/>
    <x v="15"/>
  </r>
  <r>
    <x v="9"/>
    <s v="UNIMED-RIO COOPERATIVA DE TRABALHO MEDICO DO RIO DE JANEIRO LTDA"/>
    <x v="9"/>
    <d v="2024-05-28T00:00:00"/>
    <d v="2024-06-15T00:00:00"/>
    <s v="'1028037"/>
    <s v="1 | 1"/>
    <x v="10"/>
    <x v="0"/>
    <n v="-36.51"/>
    <x v="102"/>
    <x v="101"/>
    <s v="REF. UNIMED DENTAL - KIOTO"/>
    <x v="22"/>
    <x v="1"/>
    <x v="0"/>
    <n v="4002"/>
    <x v="34"/>
    <n v="40021"/>
    <s v="VENDAS (Administrativo)"/>
    <x v="1"/>
    <x v="3"/>
    <x v="2"/>
    <x v="2"/>
    <x v="15"/>
    <x v="15"/>
  </r>
  <r>
    <x v="9"/>
    <s v="UNIMED-RIO COOPERATIVA DE TRABALHO MEDICO DO RIO DE JANEIRO LTDA"/>
    <x v="9"/>
    <d v="2024-05-28T00:00:00"/>
    <d v="2024-06-15T00:00:00"/>
    <s v="'1028037"/>
    <s v="1 | 1"/>
    <x v="10"/>
    <x v="0"/>
    <n v="-12.17"/>
    <x v="102"/>
    <x v="101"/>
    <s v="REF. UNIMED DENTAL - KIOTO"/>
    <x v="17"/>
    <x v="1"/>
    <x v="0"/>
    <n v="4001"/>
    <x v="20"/>
    <n v="40011"/>
    <s v="ATENDIMENTO (Administrativo)"/>
    <x v="1"/>
    <x v="3"/>
    <x v="2"/>
    <x v="2"/>
    <x v="15"/>
    <x v="15"/>
  </r>
  <r>
    <x v="9"/>
    <s v="UNIMED-RIO COOPERATIVA DE TRABALHO MEDICO DO RIO DE JANEIRO LTDA"/>
    <x v="9"/>
    <d v="2024-05-28T00:00:00"/>
    <d v="2024-06-15T00:00:00"/>
    <s v="'1028037"/>
    <s v="1 | 1"/>
    <x v="10"/>
    <x v="0"/>
    <n v="-12.17"/>
    <x v="102"/>
    <x v="101"/>
    <s v="REF. UNIMED DENTAL - KIOTO"/>
    <x v="6"/>
    <x v="2"/>
    <x v="0"/>
    <n v="6002"/>
    <x v="9"/>
    <n v="60022"/>
    <s v="OPERACIONAL ADM (Extraordinário)"/>
    <x v="1"/>
    <x v="3"/>
    <x v="2"/>
    <x v="2"/>
    <x v="15"/>
    <x v="15"/>
  </r>
  <r>
    <x v="9"/>
    <s v="UNIMED-RIO COOPERATIVA DE TRABALHO MEDICO DO RIO DE JANEIRO LTDA"/>
    <x v="10"/>
    <d v="2024-06-26T00:00:00"/>
    <d v="2024-07-15T00:00:00"/>
    <s v="'1029341"/>
    <s v="1 | 1"/>
    <x v="10"/>
    <x v="0"/>
    <n v="-36.51"/>
    <x v="102"/>
    <x v="101"/>
    <s v="REF. UNIMED DENTAL - KIOTO"/>
    <x v="6"/>
    <x v="2"/>
    <x v="0"/>
    <n v="6001"/>
    <x v="6"/>
    <n v="60012"/>
    <s v="OPERACIONAL (Extraordinário)"/>
    <x v="1"/>
    <x v="4"/>
    <x v="2"/>
    <x v="2"/>
    <x v="15"/>
    <x v="15"/>
  </r>
  <r>
    <x v="9"/>
    <s v="UNIMED-RIO COOPERATIVA DE TRABALHO MEDICO DO RIO DE JANEIRO LTDA"/>
    <x v="10"/>
    <d v="2024-06-26T00:00:00"/>
    <d v="2024-07-15T00:00:00"/>
    <s v="'1029341"/>
    <s v="1 | 1"/>
    <x v="10"/>
    <x v="0"/>
    <n v="-36.51"/>
    <x v="102"/>
    <x v="101"/>
    <s v="REF. UNIMED DENTAL - KIOTO"/>
    <x v="6"/>
    <x v="2"/>
    <x v="0"/>
    <n v="6001"/>
    <x v="6"/>
    <n v="60013"/>
    <s v="OPERACIONAL (Poli e Rollon)"/>
    <x v="1"/>
    <x v="4"/>
    <x v="2"/>
    <x v="2"/>
    <x v="15"/>
    <x v="15"/>
  </r>
  <r>
    <x v="9"/>
    <s v="UNIMED-RIO COOPERATIVA DE TRABALHO MEDICO DO RIO DE JANEIRO LTDA"/>
    <x v="10"/>
    <d v="2024-06-26T00:00:00"/>
    <d v="2024-07-15T00:00:00"/>
    <s v="'1029341"/>
    <s v="1 | 1"/>
    <x v="10"/>
    <x v="0"/>
    <n v="-36.51"/>
    <x v="102"/>
    <x v="101"/>
    <s v="REF. UNIMED DENTAL - KIOTO"/>
    <x v="22"/>
    <x v="1"/>
    <x v="0"/>
    <n v="4002"/>
    <x v="34"/>
    <n v="40021"/>
    <s v="VENDAS (Administrativo)"/>
    <x v="1"/>
    <x v="4"/>
    <x v="2"/>
    <x v="2"/>
    <x v="15"/>
    <x v="15"/>
  </r>
  <r>
    <x v="9"/>
    <s v="UNIMED-RIO COOPERATIVA DE TRABALHO MEDICO DO RIO DE JANEIRO LTDA"/>
    <x v="10"/>
    <d v="2024-06-26T00:00:00"/>
    <d v="2024-07-15T00:00:00"/>
    <s v="'1029341"/>
    <s v="1 | 1"/>
    <x v="10"/>
    <x v="0"/>
    <n v="-12.17"/>
    <x v="102"/>
    <x v="101"/>
    <s v="REF. UNIMED DENTAL - KIOTO"/>
    <x v="17"/>
    <x v="1"/>
    <x v="0"/>
    <n v="4001"/>
    <x v="20"/>
    <n v="40011"/>
    <s v="ATENDIMENTO (Administrativo)"/>
    <x v="1"/>
    <x v="4"/>
    <x v="2"/>
    <x v="2"/>
    <x v="15"/>
    <x v="15"/>
  </r>
  <r>
    <x v="9"/>
    <s v="UNIMED-RIO COOPERATIVA DE TRABALHO MEDICO DO RIO DE JANEIRO LTDA"/>
    <x v="10"/>
    <d v="2024-06-26T00:00:00"/>
    <d v="2024-07-15T00:00:00"/>
    <s v="'1029341"/>
    <s v="1 | 1"/>
    <x v="10"/>
    <x v="0"/>
    <n v="-12.17"/>
    <x v="102"/>
    <x v="101"/>
    <s v="REF. UNIMED DENTAL - KIOTO"/>
    <x v="6"/>
    <x v="2"/>
    <x v="0"/>
    <n v="6002"/>
    <x v="9"/>
    <n v="60022"/>
    <s v="OPERACIONAL ADM (Extraordinário)"/>
    <x v="1"/>
    <x v="4"/>
    <x v="2"/>
    <x v="2"/>
    <x v="15"/>
    <x v="15"/>
  </r>
  <r>
    <x v="9"/>
    <s v="UNIMED-RIO COOPERATIVA DE TRABALHO MEDICO DO RIO DE JANEIRO LTDA"/>
    <x v="11"/>
    <d v="2024-07-29T00:00:00"/>
    <d v="2024-08-15T00:00:00"/>
    <s v="'329679"/>
    <s v="1 | 1"/>
    <x v="7"/>
    <x v="0"/>
    <n v="-36.51"/>
    <x v="102"/>
    <x v="101"/>
    <s v="REF. UNIMED DENTAL - KIOTO"/>
    <x v="6"/>
    <x v="2"/>
    <x v="0"/>
    <n v="6001"/>
    <x v="6"/>
    <n v="60012"/>
    <s v="OPERACIONAL (Extraordinário)"/>
    <x v="1"/>
    <x v="4"/>
    <x v="2"/>
    <x v="2"/>
    <x v="15"/>
    <x v="15"/>
  </r>
  <r>
    <x v="9"/>
    <s v="UNIMED-RIO COOPERATIVA DE TRABALHO MEDICO DO RIO DE JANEIRO LTDA"/>
    <x v="11"/>
    <d v="2024-07-29T00:00:00"/>
    <d v="2024-08-15T00:00:00"/>
    <s v="'329679"/>
    <s v="1 | 1"/>
    <x v="7"/>
    <x v="0"/>
    <n v="-36.51"/>
    <x v="102"/>
    <x v="101"/>
    <s v="REF. UNIMED DENTAL - KIOTO"/>
    <x v="6"/>
    <x v="2"/>
    <x v="0"/>
    <n v="6001"/>
    <x v="6"/>
    <n v="60013"/>
    <s v="OPERACIONAL (Poli e Rollon)"/>
    <x v="1"/>
    <x v="4"/>
    <x v="2"/>
    <x v="2"/>
    <x v="15"/>
    <x v="15"/>
  </r>
  <r>
    <x v="9"/>
    <s v="UNIMED-RIO COOPERATIVA DE TRABALHO MEDICO DO RIO DE JANEIRO LTDA"/>
    <x v="11"/>
    <d v="2024-07-29T00:00:00"/>
    <d v="2024-08-15T00:00:00"/>
    <s v="'329679"/>
    <s v="1 | 1"/>
    <x v="7"/>
    <x v="0"/>
    <n v="-36.51"/>
    <x v="102"/>
    <x v="101"/>
    <s v="REF. UNIMED DENTAL - KIOTO"/>
    <x v="22"/>
    <x v="1"/>
    <x v="0"/>
    <n v="4002"/>
    <x v="34"/>
    <n v="40021"/>
    <s v="VENDAS (Administrativo)"/>
    <x v="1"/>
    <x v="4"/>
    <x v="2"/>
    <x v="2"/>
    <x v="15"/>
    <x v="15"/>
  </r>
  <r>
    <x v="9"/>
    <s v="UNIMED-RIO COOPERATIVA DE TRABALHO MEDICO DO RIO DE JANEIRO LTDA"/>
    <x v="11"/>
    <d v="2024-07-29T00:00:00"/>
    <d v="2024-08-15T00:00:00"/>
    <s v="'329679"/>
    <s v="1 | 1"/>
    <x v="7"/>
    <x v="0"/>
    <n v="-12.17"/>
    <x v="102"/>
    <x v="101"/>
    <s v="REF. UNIMED DENTAL - KIOTO"/>
    <x v="17"/>
    <x v="1"/>
    <x v="0"/>
    <n v="4001"/>
    <x v="20"/>
    <n v="40011"/>
    <s v="ATENDIMENTO (Administrativo)"/>
    <x v="1"/>
    <x v="4"/>
    <x v="2"/>
    <x v="2"/>
    <x v="15"/>
    <x v="15"/>
  </r>
  <r>
    <x v="9"/>
    <s v="UNIMED-RIO COOPERATIVA DE TRABALHO MEDICO DO RIO DE JANEIRO LTDA"/>
    <x v="11"/>
    <d v="2024-07-29T00:00:00"/>
    <d v="2024-08-15T00:00:00"/>
    <s v="'329679"/>
    <s v="1 | 1"/>
    <x v="7"/>
    <x v="0"/>
    <n v="-12.17"/>
    <x v="102"/>
    <x v="101"/>
    <s v="REF. UNIMED DENTAL - KIOTO"/>
    <x v="6"/>
    <x v="2"/>
    <x v="0"/>
    <n v="6002"/>
    <x v="9"/>
    <n v="60022"/>
    <s v="OPERACIONAL ADM (Extraordinário)"/>
    <x v="1"/>
    <x v="4"/>
    <x v="2"/>
    <x v="2"/>
    <x v="15"/>
    <x v="15"/>
  </r>
  <r>
    <x v="9"/>
    <s v="UNIMED-RIO COOPERATIVA DE TRABALHO MEDICO DO RIO DE JANEIRO LTDA"/>
    <x v="12"/>
    <d v="2024-09-02T00:00:00"/>
    <d v="2024-09-15T00:00:00"/>
    <s v="'1032624"/>
    <s v="1 | 1"/>
    <x v="7"/>
    <x v="0"/>
    <n v="-36.51"/>
    <x v="102"/>
    <x v="101"/>
    <s v="REF. UNIMED DENTAL - KIOTO"/>
    <x v="6"/>
    <x v="2"/>
    <x v="0"/>
    <n v="6001"/>
    <x v="6"/>
    <n v="60012"/>
    <s v="OPERACIONAL (Extraordinário)"/>
    <x v="1"/>
    <x v="4"/>
    <x v="2"/>
    <x v="2"/>
    <x v="15"/>
    <x v="15"/>
  </r>
  <r>
    <x v="9"/>
    <s v="UNIMED-RIO COOPERATIVA DE TRABALHO MEDICO DO RIO DE JANEIRO LTDA"/>
    <x v="12"/>
    <d v="2024-09-02T00:00:00"/>
    <d v="2024-09-15T00:00:00"/>
    <s v="'1032624"/>
    <s v="1 | 1"/>
    <x v="7"/>
    <x v="0"/>
    <n v="-36.51"/>
    <x v="102"/>
    <x v="101"/>
    <s v="REF. UNIMED DENTAL - KIOTO"/>
    <x v="6"/>
    <x v="2"/>
    <x v="0"/>
    <n v="6001"/>
    <x v="6"/>
    <n v="60013"/>
    <s v="OPERACIONAL (Poli e Rollon)"/>
    <x v="1"/>
    <x v="4"/>
    <x v="2"/>
    <x v="2"/>
    <x v="15"/>
    <x v="15"/>
  </r>
  <r>
    <x v="9"/>
    <s v="UNIMED-RIO COOPERATIVA DE TRABALHO MEDICO DO RIO DE JANEIRO LTDA"/>
    <x v="12"/>
    <d v="2024-09-02T00:00:00"/>
    <d v="2024-09-15T00:00:00"/>
    <s v="'1032624"/>
    <s v="1 | 1"/>
    <x v="7"/>
    <x v="0"/>
    <n v="-36.51"/>
    <x v="102"/>
    <x v="101"/>
    <s v="REF. UNIMED DENTAL - KIOTO"/>
    <x v="22"/>
    <x v="1"/>
    <x v="0"/>
    <n v="4002"/>
    <x v="34"/>
    <n v="40021"/>
    <s v="VENDAS (Administrativo)"/>
    <x v="1"/>
    <x v="4"/>
    <x v="2"/>
    <x v="2"/>
    <x v="15"/>
    <x v="15"/>
  </r>
  <r>
    <x v="9"/>
    <s v="UNIMED-RIO COOPERATIVA DE TRABALHO MEDICO DO RIO DE JANEIRO LTDA"/>
    <x v="12"/>
    <d v="2024-09-02T00:00:00"/>
    <d v="2024-09-15T00:00:00"/>
    <s v="'1032624"/>
    <s v="1 | 1"/>
    <x v="7"/>
    <x v="0"/>
    <n v="-12.17"/>
    <x v="102"/>
    <x v="101"/>
    <s v="REF. UNIMED DENTAL - KIOTO"/>
    <x v="17"/>
    <x v="1"/>
    <x v="0"/>
    <n v="4001"/>
    <x v="20"/>
    <n v="40011"/>
    <s v="ATENDIMENTO (Administrativo)"/>
    <x v="1"/>
    <x v="4"/>
    <x v="2"/>
    <x v="2"/>
    <x v="15"/>
    <x v="15"/>
  </r>
  <r>
    <x v="9"/>
    <s v="UNIMED-RIO COOPERATIVA DE TRABALHO MEDICO DO RIO DE JANEIRO LTDA"/>
    <x v="12"/>
    <d v="2024-09-02T00:00:00"/>
    <d v="2024-09-15T00:00:00"/>
    <s v="'1032624"/>
    <s v="1 | 1"/>
    <x v="7"/>
    <x v="0"/>
    <n v="-12.17"/>
    <x v="102"/>
    <x v="101"/>
    <s v="REF. UNIMED DENTAL - KIOTO"/>
    <x v="6"/>
    <x v="2"/>
    <x v="0"/>
    <n v="6002"/>
    <x v="9"/>
    <n v="60022"/>
    <s v="OPERACIONAL ADM (Extraordinário)"/>
    <x v="1"/>
    <x v="4"/>
    <x v="2"/>
    <x v="2"/>
    <x v="15"/>
    <x v="15"/>
  </r>
  <r>
    <x v="9"/>
    <s v="UNIMED-RIO COOPERATIVA DE TRABALHO MEDICO DO RIO DE JANEIRO LTDA"/>
    <x v="13"/>
    <d v="2024-09-23T00:00:00"/>
    <d v="2024-10-15T00:00:00"/>
    <s v="'1034254"/>
    <s v="1 | 1"/>
    <x v="7"/>
    <x v="0"/>
    <n v="-36.51"/>
    <x v="102"/>
    <x v="101"/>
    <s v="REF. UNIMED DENTAL - KIOTO"/>
    <x v="6"/>
    <x v="2"/>
    <x v="0"/>
    <n v="6001"/>
    <x v="6"/>
    <n v="60012"/>
    <s v="OPERACIONAL (Extraordinário)"/>
    <x v="1"/>
    <x v="0"/>
    <x v="2"/>
    <x v="2"/>
    <x v="15"/>
    <x v="15"/>
  </r>
  <r>
    <x v="9"/>
    <s v="UNIMED-RIO COOPERATIVA DE TRABALHO MEDICO DO RIO DE JANEIRO LTDA"/>
    <x v="13"/>
    <d v="2024-09-23T00:00:00"/>
    <d v="2024-10-15T00:00:00"/>
    <s v="'1034254"/>
    <s v="1 | 1"/>
    <x v="7"/>
    <x v="0"/>
    <n v="-36.51"/>
    <x v="102"/>
    <x v="101"/>
    <s v="REF. UNIMED DENTAL - KIOTO"/>
    <x v="6"/>
    <x v="2"/>
    <x v="0"/>
    <n v="6001"/>
    <x v="6"/>
    <n v="60013"/>
    <s v="OPERACIONAL (Poli e Rollon)"/>
    <x v="1"/>
    <x v="0"/>
    <x v="2"/>
    <x v="2"/>
    <x v="15"/>
    <x v="15"/>
  </r>
  <r>
    <x v="9"/>
    <s v="UNIMED-RIO COOPERATIVA DE TRABALHO MEDICO DO RIO DE JANEIRO LTDA"/>
    <x v="13"/>
    <d v="2024-09-23T00:00:00"/>
    <d v="2024-10-15T00:00:00"/>
    <s v="'1034254"/>
    <s v="1 | 1"/>
    <x v="7"/>
    <x v="0"/>
    <n v="-36.51"/>
    <x v="102"/>
    <x v="101"/>
    <s v="REF. UNIMED DENTAL - KIOTO"/>
    <x v="22"/>
    <x v="1"/>
    <x v="0"/>
    <n v="4002"/>
    <x v="34"/>
    <n v="40021"/>
    <s v="VENDAS (Administrativo)"/>
    <x v="1"/>
    <x v="0"/>
    <x v="2"/>
    <x v="2"/>
    <x v="15"/>
    <x v="15"/>
  </r>
  <r>
    <x v="9"/>
    <s v="UNIMED-RIO COOPERATIVA DE TRABALHO MEDICO DO RIO DE JANEIRO LTDA"/>
    <x v="13"/>
    <d v="2024-09-23T00:00:00"/>
    <d v="2024-10-15T00:00:00"/>
    <s v="'1034254"/>
    <s v="1 | 1"/>
    <x v="7"/>
    <x v="0"/>
    <n v="-12.17"/>
    <x v="102"/>
    <x v="101"/>
    <s v="REF. UNIMED DENTAL - KIOTO"/>
    <x v="17"/>
    <x v="1"/>
    <x v="0"/>
    <n v="4001"/>
    <x v="20"/>
    <n v="40011"/>
    <s v="ATENDIMENTO (Administrativo)"/>
    <x v="1"/>
    <x v="0"/>
    <x v="2"/>
    <x v="2"/>
    <x v="15"/>
    <x v="15"/>
  </r>
  <r>
    <x v="9"/>
    <s v="UNIMED-RIO COOPERATIVA DE TRABALHO MEDICO DO RIO DE JANEIRO LTDA"/>
    <x v="13"/>
    <d v="2024-09-23T00:00:00"/>
    <d v="2024-10-15T00:00:00"/>
    <s v="'1034254"/>
    <s v="1 | 1"/>
    <x v="7"/>
    <x v="0"/>
    <n v="-12.17"/>
    <x v="102"/>
    <x v="101"/>
    <s v="REF. UNIMED DENTAL - KIOTO"/>
    <x v="6"/>
    <x v="2"/>
    <x v="0"/>
    <n v="6002"/>
    <x v="9"/>
    <n v="60022"/>
    <s v="OPERACIONAL ADM (Extraordinário)"/>
    <x v="1"/>
    <x v="0"/>
    <x v="2"/>
    <x v="2"/>
    <x v="15"/>
    <x v="15"/>
  </r>
  <r>
    <x v="9"/>
    <s v="UNIMED-RIO COOPERATIVA DE TRABALHO MEDICO DO RIO DE JANEIRO LTDA"/>
    <x v="14"/>
    <d v="2024-10-23T00:00:00"/>
    <d v="2024-11-15T00:00:00"/>
    <s v="'1036103"/>
    <s v="1 | 1"/>
    <x v="7"/>
    <x v="0"/>
    <n v="-36.51"/>
    <x v="102"/>
    <x v="101"/>
    <s v="REF. UNIMED DENTAL - KIOTO"/>
    <x v="6"/>
    <x v="2"/>
    <x v="0"/>
    <n v="6001"/>
    <x v="6"/>
    <n v="60012"/>
    <s v="OPERACIONAL (Extraordinário)"/>
    <x v="1"/>
    <x v="0"/>
    <x v="2"/>
    <x v="2"/>
    <x v="15"/>
    <x v="15"/>
  </r>
  <r>
    <x v="9"/>
    <s v="UNIMED-RIO COOPERATIVA DE TRABALHO MEDICO DO RIO DE JANEIRO LTDA"/>
    <x v="14"/>
    <d v="2024-10-23T00:00:00"/>
    <d v="2024-11-15T00:00:00"/>
    <s v="'1036103"/>
    <s v="1 | 1"/>
    <x v="7"/>
    <x v="0"/>
    <n v="-36.51"/>
    <x v="102"/>
    <x v="101"/>
    <s v="REF. UNIMED DENTAL - KIOTO"/>
    <x v="6"/>
    <x v="2"/>
    <x v="0"/>
    <n v="6001"/>
    <x v="6"/>
    <n v="60013"/>
    <s v="OPERACIONAL (Poli e Rollon)"/>
    <x v="1"/>
    <x v="0"/>
    <x v="2"/>
    <x v="2"/>
    <x v="15"/>
    <x v="15"/>
  </r>
  <r>
    <x v="9"/>
    <s v="UNIMED-RIO COOPERATIVA DE TRABALHO MEDICO DO RIO DE JANEIRO LTDA"/>
    <x v="14"/>
    <d v="2024-10-23T00:00:00"/>
    <d v="2024-11-15T00:00:00"/>
    <s v="'1036103"/>
    <s v="1 | 1"/>
    <x v="7"/>
    <x v="0"/>
    <n v="-36.51"/>
    <x v="102"/>
    <x v="101"/>
    <s v="REF. UNIMED DENTAL - KIOTO"/>
    <x v="22"/>
    <x v="1"/>
    <x v="0"/>
    <n v="4002"/>
    <x v="34"/>
    <n v="40021"/>
    <s v="VENDAS (Administrativo)"/>
    <x v="1"/>
    <x v="0"/>
    <x v="2"/>
    <x v="2"/>
    <x v="15"/>
    <x v="15"/>
  </r>
  <r>
    <x v="9"/>
    <s v="UNIMED-RIO COOPERATIVA DE TRABALHO MEDICO DO RIO DE JANEIRO LTDA"/>
    <x v="14"/>
    <d v="2024-10-23T00:00:00"/>
    <d v="2024-11-15T00:00:00"/>
    <s v="'1036103"/>
    <s v="1 | 1"/>
    <x v="7"/>
    <x v="0"/>
    <n v="-12.17"/>
    <x v="102"/>
    <x v="101"/>
    <s v="REF. UNIMED DENTAL - KIOTO"/>
    <x v="17"/>
    <x v="1"/>
    <x v="0"/>
    <n v="4001"/>
    <x v="20"/>
    <n v="40011"/>
    <s v="ATENDIMENTO (Administrativo)"/>
    <x v="1"/>
    <x v="0"/>
    <x v="2"/>
    <x v="2"/>
    <x v="15"/>
    <x v="15"/>
  </r>
  <r>
    <x v="9"/>
    <s v="UNIMED-RIO COOPERATIVA DE TRABALHO MEDICO DO RIO DE JANEIRO LTDA"/>
    <x v="14"/>
    <d v="2024-10-23T00:00:00"/>
    <d v="2024-11-15T00:00:00"/>
    <s v="'1036103"/>
    <s v="1 | 1"/>
    <x v="7"/>
    <x v="0"/>
    <n v="-12.17"/>
    <x v="102"/>
    <x v="101"/>
    <s v="REF. UNIMED DENTAL - KIOTO"/>
    <x v="6"/>
    <x v="2"/>
    <x v="0"/>
    <n v="6002"/>
    <x v="9"/>
    <n v="60022"/>
    <s v="OPERACIONAL ADM (Extraordinário)"/>
    <x v="1"/>
    <x v="0"/>
    <x v="2"/>
    <x v="2"/>
    <x v="15"/>
    <x v="15"/>
  </r>
  <r>
    <x v="9"/>
    <s v="UNIMED-RIO COOPERATIVA DE TRABALHO MEDICO DO RIO DE JANEIRO LTDA"/>
    <x v="0"/>
    <d v="2024-12-23T00:00:00"/>
    <d v="2024-12-27T00:00:00"/>
    <s v="'1038268"/>
    <s v="1 | 1"/>
    <x v="7"/>
    <x v="0"/>
    <n v="-17.079999999999998"/>
    <x v="70"/>
    <x v="69"/>
    <s v="COPARTICIPAÃ‡ÃƒO UNIMED RIO_PLANO SAÃšDE_Kioto"/>
    <x v="6"/>
    <x v="2"/>
    <x v="0"/>
    <n v="6001"/>
    <x v="6"/>
    <n v="60012"/>
    <s v="OPERACIONAL (Extraordinário)"/>
    <x v="1"/>
    <x v="0"/>
    <x v="2"/>
    <x v="2"/>
    <x v="15"/>
    <x v="15"/>
  </r>
  <r>
    <x v="9"/>
    <s v="UNIMED-RIO COOPERATIVA DE TRABALHO MEDICO DO RIO DE JANEIRO LTDA"/>
    <x v="0"/>
    <d v="2024-12-23T00:00:00"/>
    <d v="2024-12-27T00:00:00"/>
    <s v="'1038268"/>
    <s v="1 | 1"/>
    <x v="7"/>
    <x v="0"/>
    <n v="0"/>
    <x v="102"/>
    <x v="101"/>
    <s v="COPARTICIPAÃ‡ÃƒO UNIMED RIO_PLANO SAÃšDE_Kioto"/>
    <x v="17"/>
    <x v="1"/>
    <x v="0"/>
    <n v="4001"/>
    <x v="20"/>
    <n v="40011"/>
    <s v="ATENDIMENTO (Administrativo)"/>
    <x v="1"/>
    <x v="0"/>
    <x v="2"/>
    <x v="2"/>
    <x v="15"/>
    <x v="15"/>
  </r>
  <r>
    <x v="9"/>
    <s v="UNIMED-RIO COOPERATIVA DE TRABALHO MEDICO DO RIO DE JANEIRO LTDA"/>
    <x v="0"/>
    <d v="2024-12-23T00:00:00"/>
    <d v="2024-12-27T00:00:00"/>
    <s v="'1038268"/>
    <s v="1 | 1"/>
    <x v="7"/>
    <x v="0"/>
    <n v="0"/>
    <x v="102"/>
    <x v="101"/>
    <s v="COPARTICIPAÃ‡ÃƒO UNIMED RIO_PLANO SAÃšDE_Kioto"/>
    <x v="6"/>
    <x v="2"/>
    <x v="0"/>
    <n v="6001"/>
    <x v="6"/>
    <n v="60012"/>
    <s v="OPERACIONAL (Extraordinário)"/>
    <x v="1"/>
    <x v="0"/>
    <x v="2"/>
    <x v="2"/>
    <x v="15"/>
    <x v="15"/>
  </r>
  <r>
    <x v="9"/>
    <s v="UNIMED-RIO COOPERATIVA DE TRABALHO MEDICO DO RIO DE JANEIRO LTDA"/>
    <x v="0"/>
    <d v="2024-12-23T00:00:00"/>
    <d v="2024-12-27T00:00:00"/>
    <s v="'1038268"/>
    <s v="1 | 1"/>
    <x v="7"/>
    <x v="0"/>
    <n v="0"/>
    <x v="102"/>
    <x v="101"/>
    <s v="COPARTICIPAÃ‡ÃƒO UNIMED RIO_PLANO SAÃšDE_Kioto"/>
    <x v="6"/>
    <x v="2"/>
    <x v="0"/>
    <n v="6001"/>
    <x v="6"/>
    <n v="60013"/>
    <s v="OPERACIONAL (Poli e Rollon)"/>
    <x v="1"/>
    <x v="0"/>
    <x v="2"/>
    <x v="2"/>
    <x v="15"/>
    <x v="15"/>
  </r>
  <r>
    <x v="9"/>
    <s v="UNIMED-RIO COOPERATIVA DE TRABALHO MEDICO DO RIO DE JANEIRO LTDA"/>
    <x v="0"/>
    <d v="2024-12-23T00:00:00"/>
    <d v="2024-12-27T00:00:00"/>
    <s v="'1038268"/>
    <s v="1 | 1"/>
    <x v="7"/>
    <x v="0"/>
    <n v="0"/>
    <x v="102"/>
    <x v="101"/>
    <s v="COPARTICIPAÃ‡ÃƒO UNIMED RIO_PLANO SAÃšDE_Kioto"/>
    <x v="6"/>
    <x v="2"/>
    <x v="0"/>
    <n v="6002"/>
    <x v="9"/>
    <n v="60022"/>
    <s v="OPERACIONAL ADM (Extraordinário)"/>
    <x v="1"/>
    <x v="0"/>
    <x v="2"/>
    <x v="2"/>
    <x v="15"/>
    <x v="15"/>
  </r>
  <r>
    <x v="9"/>
    <s v="UNIMED-RIO COOPERATIVA DE TRABALHO MEDICO DO RIO DE JANEIRO LTDA"/>
    <x v="0"/>
    <d v="2024-12-23T00:00:00"/>
    <d v="2024-12-27T00:00:00"/>
    <s v="'1038268"/>
    <s v="1 | 1"/>
    <x v="7"/>
    <x v="0"/>
    <n v="0"/>
    <x v="102"/>
    <x v="101"/>
    <s v="COPARTICIPAÃ‡ÃƒO UNIMED RIO_PLANO SAÃšDE_Kioto"/>
    <x v="22"/>
    <x v="1"/>
    <x v="0"/>
    <n v="4002"/>
    <x v="34"/>
    <n v="40021"/>
    <s v="VENDAS (Administrativo)"/>
    <x v="1"/>
    <x v="0"/>
    <x v="2"/>
    <x v="2"/>
    <x v="15"/>
    <x v="15"/>
  </r>
  <r>
    <x v="9"/>
    <s v="UNIMED-RIO COOPERATIVA DE TRABALHO MEDICO DO RIO DE JANEIRO LTDA"/>
    <x v="1"/>
    <d v="2024-12-26T00:00:00"/>
    <d v="2025-01-15T00:00:00"/>
    <s v="'1039133"/>
    <s v="1 | 1"/>
    <x v="7"/>
    <x v="0"/>
    <n v="-158.21"/>
    <x v="102"/>
    <x v="101"/>
    <s v="REF. UNIMED DENTAL - KIOTO"/>
    <x v="6"/>
    <x v="2"/>
    <x v="0"/>
    <n v="7005"/>
    <x v="37"/>
    <n v="70057"/>
    <s v="MULTIPLAN (Comum)"/>
    <x v="1"/>
    <x v="1"/>
    <x v="2"/>
    <x v="2"/>
    <x v="15"/>
    <x v="15"/>
  </r>
  <r>
    <x v="9"/>
    <s v="UNIMED-RIO COOPERATIVA DE TRABALHO MEDICO DO RIO DE JANEIRO LTDA"/>
    <x v="1"/>
    <d v="2024-12-26T00:00:00"/>
    <d v="2025-01-15T00:00:00"/>
    <s v="'1039133"/>
    <s v="1 | 1"/>
    <x v="7"/>
    <x v="0"/>
    <n v="-48.68"/>
    <x v="102"/>
    <x v="101"/>
    <s v="REF. UNIMED DENTAL - KIOTO"/>
    <x v="6"/>
    <x v="2"/>
    <x v="0"/>
    <n v="6001"/>
    <x v="6"/>
    <n v="60012"/>
    <s v="OPERACIONAL (Extraordinário)"/>
    <x v="1"/>
    <x v="1"/>
    <x v="2"/>
    <x v="2"/>
    <x v="15"/>
    <x v="15"/>
  </r>
  <r>
    <x v="9"/>
    <s v="UNIMED-RIO COOPERATIVA DE TRABALHO MEDICO DO RIO DE JANEIRO LTDA"/>
    <x v="1"/>
    <d v="2024-12-26T00:00:00"/>
    <d v="2025-01-15T00:00:00"/>
    <s v="'1039133"/>
    <s v="1 | 1"/>
    <x v="7"/>
    <x v="0"/>
    <n v="-36.51"/>
    <x v="102"/>
    <x v="101"/>
    <s v="REF. UNIMED DENTAL - KIOTO"/>
    <x v="6"/>
    <x v="2"/>
    <x v="0"/>
    <n v="6001"/>
    <x v="6"/>
    <n v="60013"/>
    <s v="OPERACIONAL (Poli e Rollon)"/>
    <x v="1"/>
    <x v="1"/>
    <x v="2"/>
    <x v="2"/>
    <x v="15"/>
    <x v="15"/>
  </r>
  <r>
    <x v="9"/>
    <s v="UNIMED-RIO COOPERATIVA DE TRABALHO MEDICO DO RIO DE JANEIRO LTDA"/>
    <x v="1"/>
    <d v="2024-12-26T00:00:00"/>
    <d v="2025-01-15T00:00:00"/>
    <s v="'1039133"/>
    <s v="1 | 1"/>
    <x v="7"/>
    <x v="0"/>
    <n v="-36.51"/>
    <x v="102"/>
    <x v="101"/>
    <s v="REF. UNIMED DENTAL - KIOTO"/>
    <x v="22"/>
    <x v="1"/>
    <x v="0"/>
    <n v="4002"/>
    <x v="34"/>
    <n v="40021"/>
    <s v="VENDAS (Administrativo)"/>
    <x v="1"/>
    <x v="1"/>
    <x v="2"/>
    <x v="2"/>
    <x v="15"/>
    <x v="15"/>
  </r>
  <r>
    <x v="9"/>
    <s v="UNIMED-RIO COOPERATIVA DE TRABALHO MEDICO DO RIO DE JANEIRO LTDA"/>
    <x v="1"/>
    <d v="2024-12-26T00:00:00"/>
    <d v="2025-01-15T00:00:00"/>
    <s v="'1039133"/>
    <s v="1 | 1"/>
    <x v="7"/>
    <x v="0"/>
    <n v="-12.17"/>
    <x v="102"/>
    <x v="101"/>
    <s v="REF. UNIMED DENTAL - KIOTO"/>
    <x v="17"/>
    <x v="1"/>
    <x v="0"/>
    <n v="4001"/>
    <x v="20"/>
    <n v="40011"/>
    <s v="ATENDIMENTO (Administrativo)"/>
    <x v="1"/>
    <x v="1"/>
    <x v="2"/>
    <x v="2"/>
    <x v="15"/>
    <x v="15"/>
  </r>
  <r>
    <x v="9"/>
    <s v="UNIMED-RIO COOPERATIVA DE TRABALHO MEDICO DO RIO DE JANEIRO LTDA"/>
    <x v="1"/>
    <d v="2024-12-26T00:00:00"/>
    <d v="2025-01-15T00:00:00"/>
    <s v="'1039133"/>
    <s v="1 | 1"/>
    <x v="7"/>
    <x v="0"/>
    <n v="-12.17"/>
    <x v="102"/>
    <x v="101"/>
    <s v="REF. UNIMED DENTAL - KIOTO"/>
    <x v="6"/>
    <x v="2"/>
    <x v="0"/>
    <n v="6002"/>
    <x v="9"/>
    <n v="60022"/>
    <s v="OPERACIONAL ADM (Extraordinário)"/>
    <x v="1"/>
    <x v="1"/>
    <x v="2"/>
    <x v="2"/>
    <x v="15"/>
    <x v="15"/>
  </r>
  <r>
    <x v="9"/>
    <s v="UNIMED-RIO COOPERATIVA DE TRABALHO MEDICO DO RIO DE JANEIRO LTDA"/>
    <x v="2"/>
    <d v="2025-02-12T00:00:00"/>
    <d v="2025-02-17T00:00:00"/>
    <s v="'1040780"/>
    <s v="1 | 1"/>
    <x v="7"/>
    <x v="1"/>
    <n v="-267.74"/>
    <x v="102"/>
    <x v="101"/>
    <s v="REF. UNIMED DENTAL - KIOTO"/>
    <x v="6"/>
    <x v="2"/>
    <x v="0"/>
    <n v="7005"/>
    <x v="37"/>
    <n v="70057"/>
    <s v="MULTIPLAN (Comum)"/>
    <x v="1"/>
    <x v="1"/>
    <x v="2"/>
    <x v="2"/>
    <x v="15"/>
    <x v="15"/>
  </r>
  <r>
    <x v="9"/>
    <s v="UNIMED-RIO COOPERATIVA DE TRABALHO MEDICO DO RIO DE JANEIRO LTDA"/>
    <x v="2"/>
    <d v="2025-02-12T00:00:00"/>
    <d v="2025-02-17T00:00:00"/>
    <s v="'1040780"/>
    <s v="1 | 1"/>
    <x v="7"/>
    <x v="1"/>
    <n v="-36.51"/>
    <x v="102"/>
    <x v="101"/>
    <s v="REF. UNIMED DENTAL - KIOTO"/>
    <x v="6"/>
    <x v="2"/>
    <x v="0"/>
    <n v="6001"/>
    <x v="6"/>
    <n v="60012"/>
    <s v="OPERACIONAL (Extraordinário)"/>
    <x v="1"/>
    <x v="1"/>
    <x v="2"/>
    <x v="2"/>
    <x v="15"/>
    <x v="15"/>
  </r>
  <r>
    <x v="9"/>
    <s v="UNIMED-RIO COOPERATIVA DE TRABALHO MEDICO DO RIO DE JANEIRO LTDA"/>
    <x v="2"/>
    <d v="2025-02-12T00:00:00"/>
    <d v="2025-02-17T00:00:00"/>
    <s v="'1040780"/>
    <s v="1 | 1"/>
    <x v="7"/>
    <x v="1"/>
    <n v="-36.51"/>
    <x v="102"/>
    <x v="101"/>
    <s v="REF. UNIMED DENTAL - KIOTO"/>
    <x v="6"/>
    <x v="2"/>
    <x v="0"/>
    <n v="6001"/>
    <x v="6"/>
    <n v="60013"/>
    <s v="OPERACIONAL (Poli e Rollon)"/>
    <x v="1"/>
    <x v="1"/>
    <x v="2"/>
    <x v="2"/>
    <x v="15"/>
    <x v="15"/>
  </r>
  <r>
    <x v="9"/>
    <s v="UNIMED-RIO COOPERATIVA DE TRABALHO MEDICO DO RIO DE JANEIRO LTDA"/>
    <x v="2"/>
    <d v="2025-02-12T00:00:00"/>
    <d v="2025-02-17T00:00:00"/>
    <s v="'1040780"/>
    <s v="1 | 1"/>
    <x v="7"/>
    <x v="1"/>
    <n v="-36.51"/>
    <x v="102"/>
    <x v="101"/>
    <s v="REF. UNIMED DENTAL - KIOTO"/>
    <x v="22"/>
    <x v="1"/>
    <x v="0"/>
    <n v="4002"/>
    <x v="34"/>
    <n v="40021"/>
    <s v="VENDAS (Administrativo)"/>
    <x v="1"/>
    <x v="1"/>
    <x v="2"/>
    <x v="2"/>
    <x v="15"/>
    <x v="15"/>
  </r>
  <r>
    <x v="9"/>
    <s v="UNIMED-RIO COOPERATIVA DE TRABALHO MEDICO DO RIO DE JANEIRO LTDA"/>
    <x v="2"/>
    <d v="2025-02-12T00:00:00"/>
    <d v="2025-02-17T00:00:00"/>
    <s v="'1040780"/>
    <s v="1 | 1"/>
    <x v="7"/>
    <x v="1"/>
    <n v="-12.17"/>
    <x v="102"/>
    <x v="101"/>
    <s v="REF. UNIMED DENTAL - KIOTO"/>
    <x v="17"/>
    <x v="1"/>
    <x v="0"/>
    <n v="4001"/>
    <x v="20"/>
    <n v="40011"/>
    <s v="ATENDIMENTO (Administrativo)"/>
    <x v="1"/>
    <x v="1"/>
    <x v="2"/>
    <x v="2"/>
    <x v="15"/>
    <x v="15"/>
  </r>
  <r>
    <x v="9"/>
    <s v="UNIMED-RIO COOPERATIVA DE TRABALHO MEDICO DO RIO DE JANEIRO LTDA"/>
    <x v="2"/>
    <d v="2025-02-12T00:00:00"/>
    <d v="2025-02-17T00:00:00"/>
    <s v="'1040780"/>
    <s v="1 | 1"/>
    <x v="7"/>
    <x v="1"/>
    <n v="-12.17"/>
    <x v="102"/>
    <x v="101"/>
    <s v="REF. UNIMED DENTAL - KIOTO"/>
    <x v="6"/>
    <x v="2"/>
    <x v="0"/>
    <n v="6002"/>
    <x v="9"/>
    <n v="60022"/>
    <s v="OPERACIONAL ADM (Extraordinário)"/>
    <x v="1"/>
    <x v="1"/>
    <x v="2"/>
    <x v="2"/>
    <x v="15"/>
    <x v="15"/>
  </r>
  <r>
    <x v="9"/>
    <s v="USIMECA - INDUSTRIA MECANICA S.A."/>
    <x v="4"/>
    <d v="2023-12-01T00:00:00"/>
    <d v="2024-01-12T00:00:00"/>
    <s v="'50724"/>
    <s v="1 | 1"/>
    <x v="9"/>
    <x v="0"/>
    <n v="-3890.46"/>
    <x v="131"/>
    <x v="129"/>
    <s v="REF. ARRUELA"/>
    <x v="10"/>
    <x v="0"/>
    <x v="0"/>
    <n v="7001"/>
    <x v="11"/>
    <n v="70012"/>
    <s v="OFICINA (Extraordinário)"/>
    <x v="0"/>
    <x v="1"/>
    <x v="9"/>
    <x v="9"/>
    <x v="12"/>
    <x v="12"/>
  </r>
  <r>
    <x v="9"/>
    <s v="USIMECA - INDUSTRIA MECANICA S.A."/>
    <x v="4"/>
    <d v="2024-01-18T00:00:00"/>
    <d v="2024-02-19T00:00:00"/>
    <s v="'51137"/>
    <s v="1 | 1"/>
    <x v="9"/>
    <x v="0"/>
    <n v="-1680.57"/>
    <x v="126"/>
    <x v="124"/>
    <s v="REF: USO NA CAIXA ESTACIONARIA"/>
    <x v="12"/>
    <x v="0"/>
    <x v="0"/>
    <n v="4003"/>
    <x v="13"/>
    <n v="40032"/>
    <s v="RELACIONAMENTO (Extraordinário)"/>
    <x v="0"/>
    <x v="1"/>
    <x v="9"/>
    <x v="9"/>
    <x v="22"/>
    <x v="22"/>
  </r>
  <r>
    <x v="9"/>
    <s v="USIMECA - INDUSTRIA MECANICA S.A."/>
    <x v="4"/>
    <d v="2024-01-19T00:00:00"/>
    <d v="2024-02-19T00:00:00"/>
    <s v="'51154"/>
    <s v="1 | 1"/>
    <x v="9"/>
    <x v="0"/>
    <n v="-1504.65"/>
    <x v="131"/>
    <x v="129"/>
    <s v="REF: REPOSICA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USIMECA - INDUSTRIA MECANICA S.A."/>
    <x v="5"/>
    <d v="2024-02-15T00:00:00"/>
    <d v="2024-03-18T00:00:00"/>
    <s v="'51403"/>
    <s v="1 | 1"/>
    <x v="9"/>
    <x v="0"/>
    <n v="-8967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USIMECA - INDUSTRIA MECANICA S.A."/>
    <x v="6"/>
    <d v="2024-02-23T00:00:00"/>
    <d v="2024-03-25T00:00:00"/>
    <s v="'51559"/>
    <s v="1 | 1"/>
    <x v="9"/>
    <x v="0"/>
    <n v="-620"/>
    <x v="46"/>
    <x v="45"/>
    <s v="REF: P/ CAMINHAO ELETRICO"/>
    <x v="10"/>
    <x v="0"/>
    <x v="0"/>
    <n v="7001"/>
    <x v="11"/>
    <n v="70012"/>
    <s v="OFICINA (Extraordinário)"/>
    <x v="0"/>
    <x v="1"/>
    <x v="9"/>
    <x v="9"/>
    <x v="12"/>
    <x v="12"/>
  </r>
  <r>
    <x v="9"/>
    <s v="USIMECA - INDUSTRIA MECANICA S.A."/>
    <x v="7"/>
    <d v="2024-04-26T00:00:00"/>
    <d v="2024-05-27T00:00:00"/>
    <s v="'52157"/>
    <s v="1 | 1"/>
    <x v="9"/>
    <x v="0"/>
    <n v="-1163.3499999999999"/>
    <x v="131"/>
    <x v="129"/>
    <s v="REF: REPOSICA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USIMECA - INDUSTRIA MECANICA S.A."/>
    <x v="8"/>
    <d v="2024-05-08T00:00:00"/>
    <d v="2024-06-07T00:00:00"/>
    <s v="'52247"/>
    <s v="1 | 1"/>
    <x v="9"/>
    <x v="0"/>
    <n v="-2236.5"/>
    <x v="46"/>
    <x v="45"/>
    <s v="REF: REPOSICA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USIMECA - INDUSTRIA MECANICA S.A."/>
    <x v="9"/>
    <d v="2024-06-26T00:00:00"/>
    <d v="2024-07-26T00:00:00"/>
    <s v="'52825"/>
    <s v="1 | 1"/>
    <x v="9"/>
    <x v="0"/>
    <n v="-3009.3"/>
    <x v="131"/>
    <x v="129"/>
    <s v="REF: KOLETA OUM1J17"/>
    <x v="10"/>
    <x v="0"/>
    <x v="0"/>
    <n v="7001"/>
    <x v="11"/>
    <n v="70013"/>
    <s v="OFICINA (Poli e Rollon)"/>
    <x v="0"/>
    <x v="3"/>
    <x v="9"/>
    <x v="9"/>
    <x v="12"/>
    <x v="12"/>
  </r>
  <r>
    <x v="9"/>
    <s v="USIMECA - INDUSTRIA MECANICA S.A."/>
    <x v="11"/>
    <d v="2024-08-07T00:00:00"/>
    <d v="2024-09-06T00:00:00"/>
    <s v="'53289"/>
    <s v="1 | 1"/>
    <x v="9"/>
    <x v="0"/>
    <n v="-3045.56"/>
    <x v="131"/>
    <x v="129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USIMECA - INDUSTRIA MECANICA S.A."/>
    <x v="11"/>
    <d v="2024-08-27T00:00:00"/>
    <d v="2024-09-16T00:00:00"/>
    <s v="'53524"/>
    <s v="1 | 1"/>
    <x v="9"/>
    <x v="0"/>
    <n v="-16230.9"/>
    <x v="131"/>
    <x v="129"/>
    <s v="REF: SOLICITADO PELO SETOR DE MANUTENÃ‡ÃƒO"/>
    <x v="10"/>
    <x v="0"/>
    <x v="0"/>
    <n v="7003"/>
    <x v="14"/>
    <n v="70032"/>
    <s v="SERRALHERIA (Extraordinário)"/>
    <x v="0"/>
    <x v="4"/>
    <x v="9"/>
    <x v="9"/>
    <x v="12"/>
    <x v="12"/>
  </r>
  <r>
    <x v="9"/>
    <s v="USIMECA - INDUSTRIA MECANICA S.A."/>
    <x v="12"/>
    <d v="2024-09-02T00:00:00"/>
    <d v="2024-10-23T00:00:00"/>
    <s v="'53638"/>
    <s v="1 | 1"/>
    <x v="9"/>
    <x v="0"/>
    <n v="-11803.05"/>
    <x v="131"/>
    <x v="129"/>
    <s v="REF: KWO8B36  "/>
    <x v="10"/>
    <x v="0"/>
    <x v="0"/>
    <n v="7001"/>
    <x v="11"/>
    <n v="70012"/>
    <s v="OFICINA (Extraordinário)"/>
    <x v="0"/>
    <x v="4"/>
    <x v="9"/>
    <x v="9"/>
    <x v="12"/>
    <x v="12"/>
  </r>
  <r>
    <x v="9"/>
    <s v="USIMECA - INDUSTRIA MECANICA S.A."/>
    <x v="12"/>
    <d v="2024-09-11T00:00:00"/>
    <d v="2024-10-11T00:00:00"/>
    <s v="'53758"/>
    <s v="1 | 1"/>
    <x v="9"/>
    <x v="0"/>
    <n v="-17730.099999999999"/>
    <x v="131"/>
    <x v="129"/>
    <s v="REF: ORÃ‡AMENTO USIMECA 60005"/>
    <x v="10"/>
    <x v="0"/>
    <x v="0"/>
    <n v="7001"/>
    <x v="11"/>
    <n v="70012"/>
    <s v="OFICINA (Extraordinário)"/>
    <x v="0"/>
    <x v="4"/>
    <x v="9"/>
    <x v="9"/>
    <x v="12"/>
    <x v="12"/>
  </r>
  <r>
    <x v="9"/>
    <s v="USIMECA - INDUSTRIA MECANICA S.A."/>
    <x v="12"/>
    <d v="2024-09-13T00:00:00"/>
    <d v="2024-10-23T00:00:00"/>
    <s v="'53807"/>
    <s v="1 | 1"/>
    <x v="9"/>
    <x v="0"/>
    <n v="-6091.75"/>
    <x v="131"/>
    <x v="129"/>
    <s v="REF: KWO8B36  "/>
    <x v="10"/>
    <x v="0"/>
    <x v="0"/>
    <n v="7001"/>
    <x v="11"/>
    <n v="70012"/>
    <s v="OFICINA (Extraordinário)"/>
    <x v="0"/>
    <x v="4"/>
    <x v="9"/>
    <x v="9"/>
    <x v="12"/>
    <x v="12"/>
  </r>
  <r>
    <x v="9"/>
    <s v="USIMECA - INDUSTRIA MECANICA S.A."/>
    <x v="13"/>
    <d v="2024-10-23T00:00:00"/>
    <d v="2024-11-22T00:00:00"/>
    <s v="'54321"/>
    <s v="1 | 1"/>
    <x v="9"/>
    <x v="0"/>
    <n v="-6719.52"/>
    <x v="131"/>
    <x v="129"/>
    <s v="REF: SOLICITADO PELO SETOR DE MANUTENÃ‡ÃƒO"/>
    <x v="10"/>
    <x v="0"/>
    <x v="0"/>
    <n v="7001"/>
    <x v="11"/>
    <n v="70012"/>
    <s v="OFICINA (Extraordinário)"/>
    <x v="0"/>
    <x v="0"/>
    <x v="9"/>
    <x v="9"/>
    <x v="12"/>
    <x v="12"/>
  </r>
  <r>
    <x v="9"/>
    <s v="USIMECA - INDUSTRIA MECANICA S.A."/>
    <x v="14"/>
    <d v="2024-11-07T00:00:00"/>
    <d v="2024-12-09T00:00:00"/>
    <s v="'54499"/>
    <s v="1 | 1"/>
    <x v="9"/>
    <x v="0"/>
    <n v="-1218.23"/>
    <x v="131"/>
    <x v="129"/>
    <s v="REF: REPOSIÃ‡ÃƒO DE ESTOQUE"/>
    <x v="10"/>
    <x v="0"/>
    <x v="0"/>
    <n v="7001"/>
    <x v="11"/>
    <n v="70012"/>
    <s v="OFICINA (Extraordinário)"/>
    <x v="0"/>
    <x v="0"/>
    <x v="9"/>
    <x v="9"/>
    <x v="12"/>
    <x v="12"/>
  </r>
  <r>
    <x v="9"/>
    <s v="USIMECA - INDUSTRIA MECANICA S.A."/>
    <x v="14"/>
    <d v="2024-11-18T00:00:00"/>
    <d v="2024-12-18T00:00:00"/>
    <s v="'54598"/>
    <s v="1 | 1"/>
    <x v="9"/>
    <x v="0"/>
    <n v="-1799.64"/>
    <x v="46"/>
    <x v="45"/>
    <s v="REF: RKG2A62   "/>
    <x v="10"/>
    <x v="0"/>
    <x v="0"/>
    <n v="7001"/>
    <x v="11"/>
    <n v="70012"/>
    <s v="OFICINA (Extraordinário)"/>
    <x v="0"/>
    <x v="0"/>
    <x v="9"/>
    <x v="9"/>
    <x v="12"/>
    <x v="12"/>
  </r>
  <r>
    <x v="9"/>
    <s v="USIMECA - INDUSTRIA MECANICA S.A."/>
    <x v="0"/>
    <d v="2024-12-11T00:00:00"/>
    <d v="2025-01-10T00:00:00"/>
    <s v="'54914"/>
    <s v="1 | 1"/>
    <x v="9"/>
    <x v="0"/>
    <n v="-3488.8"/>
    <x v="131"/>
    <x v="129"/>
    <s v="REF: MATERIAL URGENTE !! "/>
    <x v="10"/>
    <x v="0"/>
    <x v="0"/>
    <n v="7003"/>
    <x v="14"/>
    <n v="70032"/>
    <s v="SERRALHERIA (Extraordinário)"/>
    <x v="0"/>
    <x v="0"/>
    <x v="9"/>
    <x v="9"/>
    <x v="12"/>
    <x v="12"/>
  </r>
  <r>
    <x v="9"/>
    <s v="VAREJAO DAS CORES COMERCIO DE PRODUTOS PARA PINTURA LTDA"/>
    <x v="4"/>
    <d v="2024-01-02T00:00:00"/>
    <d v="2024-01-30T00:00:00"/>
    <s v="'20760"/>
    <s v="1 | 1"/>
    <x v="9"/>
    <x v="0"/>
    <n v="-315.39999999999998"/>
    <x v="46"/>
    <x v="45"/>
    <s v="REF: REPOSIÃ‡ÃƒO"/>
    <x v="10"/>
    <x v="0"/>
    <x v="0"/>
    <n v="7001"/>
    <x v="11"/>
    <n v="70012"/>
    <s v="OFICINA (Extraordinário)"/>
    <x v="0"/>
    <x v="1"/>
    <x v="9"/>
    <x v="9"/>
    <x v="12"/>
    <x v="12"/>
  </r>
  <r>
    <x v="9"/>
    <s v="VAREJAO DAS CORES COMERCIO DE PRODUTOS PARA PINTURA LTDA"/>
    <x v="4"/>
    <d v="2024-01-03T00:00:00"/>
    <d v="2024-01-31T00:00:00"/>
    <s v="'20766"/>
    <s v="1 | 1"/>
    <x v="9"/>
    <x v="0"/>
    <n v="-128"/>
    <x v="46"/>
    <x v="45"/>
    <s v="REF: REPOSIÃ‡ÃƒO"/>
    <x v="10"/>
    <x v="0"/>
    <x v="0"/>
    <n v="7001"/>
    <x v="11"/>
    <n v="70012"/>
    <s v="OFICINA (Extraordinário)"/>
    <x v="0"/>
    <x v="1"/>
    <x v="9"/>
    <x v="9"/>
    <x v="12"/>
    <x v="12"/>
  </r>
  <r>
    <x v="9"/>
    <s v="VAREJAO DAS CORES COMERCIO DE PRODUTOS PARA PINTURA LTDA"/>
    <x v="4"/>
    <d v="2024-01-04T00:00:00"/>
    <d v="2024-02-01T00:00:00"/>
    <s v="'20781"/>
    <s v="1 | 1"/>
    <x v="9"/>
    <x v="0"/>
    <n v="-258"/>
    <x v="46"/>
    <x v="45"/>
    <s v="REF: REPOSIÃ‡ÃƒO"/>
    <x v="10"/>
    <x v="0"/>
    <x v="0"/>
    <n v="7001"/>
    <x v="11"/>
    <n v="70012"/>
    <s v="OFICINA (Extraordinário)"/>
    <x v="0"/>
    <x v="1"/>
    <x v="9"/>
    <x v="9"/>
    <x v="12"/>
    <x v="12"/>
  </r>
  <r>
    <x v="9"/>
    <s v="VAREJAO DAS CORES COMERCIO DE PRODUTOS PARA PINTURA LTDA"/>
    <x v="4"/>
    <d v="2024-01-05T00:00:00"/>
    <d v="2024-02-02T00:00:00"/>
    <s v="'20795"/>
    <s v="1 | 1"/>
    <x v="9"/>
    <x v="0"/>
    <n v="-137.26"/>
    <x v="46"/>
    <x v="45"/>
    <s v="REF: URGENTE"/>
    <x v="10"/>
    <x v="0"/>
    <x v="0"/>
    <n v="7001"/>
    <x v="11"/>
    <n v="70012"/>
    <s v="OFICINA (Extraordinário)"/>
    <x v="0"/>
    <x v="1"/>
    <x v="9"/>
    <x v="9"/>
    <x v="12"/>
    <x v="12"/>
  </r>
  <r>
    <x v="9"/>
    <s v="VAREJAO DAS CORES COMERCIO DE PRODUTOS PARA PINTURA LTDA"/>
    <x v="4"/>
    <d v="2024-01-09T00:00:00"/>
    <d v="2024-02-06T00:00:00"/>
    <s v="'20846"/>
    <s v="1 | 1"/>
    <x v="9"/>
    <x v="0"/>
    <n v="-599.70000000000005"/>
    <x v="46"/>
    <x v="45"/>
    <s v="REF: PINTURA DO COMPACTADOR KIOTO"/>
    <x v="10"/>
    <x v="0"/>
    <x v="0"/>
    <n v="7001"/>
    <x v="11"/>
    <n v="70012"/>
    <s v="OFICINA (Extraordinário)"/>
    <x v="0"/>
    <x v="1"/>
    <x v="9"/>
    <x v="9"/>
    <x v="12"/>
    <x v="12"/>
  </r>
  <r>
    <x v="9"/>
    <s v="VAREJAO DAS CORES COMERCIO DE PRODUTOS PARA PINTURA LTDA"/>
    <x v="4"/>
    <d v="2024-01-10T00:00:00"/>
    <d v="2024-01-28T00:00:00"/>
    <s v="'20857"/>
    <s v="1 | 1"/>
    <x v="9"/>
    <x v="0"/>
    <n v="-198.9"/>
    <x v="46"/>
    <x v="45"/>
    <s v="REF: REPOSIÃ‡ÃƒO"/>
    <x v="10"/>
    <x v="0"/>
    <x v="0"/>
    <n v="7001"/>
    <x v="11"/>
    <n v="70012"/>
    <s v="OFICINA (Extraordinário)"/>
    <x v="0"/>
    <x v="1"/>
    <x v="9"/>
    <x v="9"/>
    <x v="12"/>
    <x v="12"/>
  </r>
  <r>
    <x v="9"/>
    <s v="VAREJAO DAS CORES COMERCIO DE PRODUTOS PARA PINTURA LTDA"/>
    <x v="4"/>
    <d v="2024-01-16T00:00:00"/>
    <d v="2024-02-13T00:00:00"/>
    <s v="'20904"/>
    <s v="1 | 1"/>
    <x v="9"/>
    <x v="0"/>
    <n v="-1466"/>
    <x v="46"/>
    <x v="45"/>
    <s v="REF: REPOSIÃ‡ÃƒO URGENTE"/>
    <x v="10"/>
    <x v="0"/>
    <x v="0"/>
    <n v="7001"/>
    <x v="11"/>
    <n v="70012"/>
    <s v="OFICINA (Extraordinário)"/>
    <x v="0"/>
    <x v="1"/>
    <x v="9"/>
    <x v="9"/>
    <x v="12"/>
    <x v="12"/>
  </r>
  <r>
    <x v="9"/>
    <s v="VAREJAO DAS CORES COMERCIO DE PRODUTOS PARA PINTURA LTDA"/>
    <x v="4"/>
    <d v="2024-01-17T00:00:00"/>
    <d v="2024-02-07T00:00:00"/>
    <s v="'20917"/>
    <s v="1 | 1"/>
    <x v="9"/>
    <x v="0"/>
    <n v="-107.02"/>
    <x v="46"/>
    <x v="45"/>
    <s v="REF: REPOSIÃ‡ÃƒO MATERIAL DE LAVAGEM"/>
    <x v="2"/>
    <x v="0"/>
    <x v="0"/>
    <n v="7002"/>
    <x v="33"/>
    <n v="70027"/>
    <s v="LAVAGEM (Comum)"/>
    <x v="0"/>
    <x v="1"/>
    <x v="9"/>
    <x v="9"/>
    <x v="12"/>
    <x v="12"/>
  </r>
  <r>
    <x v="9"/>
    <s v="VAREJAO DAS CORES COMERCIO DE PRODUTOS PARA PINTURA LTDA"/>
    <x v="4"/>
    <d v="2024-01-19T00:00:00"/>
    <d v="2024-02-16T00:00:00"/>
    <s v="'20938"/>
    <s v="1 | 1"/>
    <x v="9"/>
    <x v="0"/>
    <n v="-1372.27"/>
    <x v="46"/>
    <x v="45"/>
    <s v="REF: REPOSIÃ‡ÃƒO DE ESTOQUE"/>
    <x v="10"/>
    <x v="0"/>
    <x v="0"/>
    <n v="7001"/>
    <x v="11"/>
    <n v="70017"/>
    <s v="OFICINA (Comum)"/>
    <x v="0"/>
    <x v="1"/>
    <x v="9"/>
    <x v="9"/>
    <x v="12"/>
    <x v="12"/>
  </r>
  <r>
    <x v="9"/>
    <s v="VAREJAO DAS CORES COMERCIO DE PRODUTOS PARA PINTURA LTDA"/>
    <x v="4"/>
    <d v="2024-01-22T00:00:00"/>
    <d v="2024-02-19T00:00:00"/>
    <s v="'20951"/>
    <s v="1 | 1"/>
    <x v="9"/>
    <x v="0"/>
    <n v="-1486"/>
    <x v="46"/>
    <x v="45"/>
    <s v="REF: PINTURA COMPACTADOR NOVOS"/>
    <x v="10"/>
    <x v="0"/>
    <x v="0"/>
    <n v="7001"/>
    <x v="11"/>
    <n v="70012"/>
    <s v="OFICINA (Extraordinário)"/>
    <x v="0"/>
    <x v="1"/>
    <x v="9"/>
    <x v="9"/>
    <x v="12"/>
    <x v="12"/>
  </r>
  <r>
    <x v="9"/>
    <s v="VAREJAO DAS CORES COMERCIO DE PRODUTOS PARA PINTURA LTDA"/>
    <x v="4"/>
    <d v="2024-01-22T00:00:00"/>
    <d v="2024-02-19T00:00:00"/>
    <s v="'20955"/>
    <s v="1 | 1"/>
    <x v="9"/>
    <x v="0"/>
    <n v="-350"/>
    <x v="46"/>
    <x v="45"/>
    <s v="REF: REPOSIÃ‡ÃƒO DE ESTOQUE , "/>
    <x v="10"/>
    <x v="0"/>
    <x v="0"/>
    <n v="7001"/>
    <x v="11"/>
    <n v="70012"/>
    <s v="OFICINA (Extraordinário)"/>
    <x v="0"/>
    <x v="1"/>
    <x v="9"/>
    <x v="9"/>
    <x v="12"/>
    <x v="12"/>
  </r>
  <r>
    <x v="9"/>
    <s v="VAREJAO DAS CORES COMERCIO DE PRODUTOS PARA PINTURA LTDA"/>
    <x v="4"/>
    <d v="2024-01-23T00:00:00"/>
    <d v="2024-02-20T00:00:00"/>
    <s v="'20962"/>
    <s v="1 | 1"/>
    <x v="9"/>
    <x v="0"/>
    <n v="-171.7"/>
    <x v="132"/>
    <x v="130"/>
    <s v="REF. EUCATEX COMPLEMENTOS"/>
    <x v="2"/>
    <x v="0"/>
    <x v="0"/>
    <n v="4004"/>
    <x v="2"/>
    <n v="40041"/>
    <s v="PATRIMÔNIO (Administrativo)"/>
    <x v="0"/>
    <x v="1"/>
    <x v="11"/>
    <x v="11"/>
    <x v="17"/>
    <x v="17"/>
  </r>
  <r>
    <x v="9"/>
    <s v="VAREJAO DAS CORES COMERCIO DE PRODUTOS PARA PINTURA LTDA"/>
    <x v="4"/>
    <d v="2024-01-25T00:00:00"/>
    <d v="2024-02-21T00:00:00"/>
    <s v="'20996"/>
    <s v="1 | 1"/>
    <x v="9"/>
    <x v="0"/>
    <n v="-1150"/>
    <x v="46"/>
    <x v="45"/>
    <s v="REF: PINTURA DOS CAMINHOES NOVOS"/>
    <x v="10"/>
    <x v="0"/>
    <x v="0"/>
    <n v="7001"/>
    <x v="11"/>
    <n v="70012"/>
    <s v="OFICINA (Extraordinário)"/>
    <x v="0"/>
    <x v="1"/>
    <x v="9"/>
    <x v="9"/>
    <x v="12"/>
    <x v="12"/>
  </r>
  <r>
    <x v="9"/>
    <s v="VAREJAO DAS CORES COMERCIO DE PRODUTOS PARA PINTURA LTDA"/>
    <x v="4"/>
    <d v="2024-01-25T00:00:00"/>
    <d v="2024-02-22T00:00:00"/>
    <s v="'20990"/>
    <s v="1 | 1"/>
    <x v="9"/>
    <x v="0"/>
    <n v="-1916.7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VAREJAO DAS CORES COMERCIO DE PRODUTOS PARA PINTURA LTDA"/>
    <x v="4"/>
    <d v="2024-01-30T00:00:00"/>
    <d v="2024-02-27T00:00:00"/>
    <s v="'21025"/>
    <s v="1 | 1"/>
    <x v="9"/>
    <x v="0"/>
    <n v="-120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VAREJAO DAS CORES COMERCIO DE PRODUTOS PARA PINTURA LTDA"/>
    <x v="5"/>
    <d v="2024-02-01T00:00:00"/>
    <d v="2024-02-22T00:00:00"/>
    <s v="'21063"/>
    <s v="1 | 1"/>
    <x v="9"/>
    <x v="0"/>
    <n v="-55.56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VAREJAO DAS CORES COMERCIO DE PRODUTOS PARA PINTURA LTDA"/>
    <x v="5"/>
    <d v="2024-02-06T00:00:00"/>
    <d v="2024-03-05T00:00:00"/>
    <s v="'21112"/>
    <s v="1 | 1"/>
    <x v="9"/>
    <x v="0"/>
    <n v="-1078.8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VAREJAO DAS CORES COMERCIO DE PRODUTOS PARA PINTURA LTDA"/>
    <x v="5"/>
    <d v="2024-02-16T00:00:00"/>
    <d v="2024-03-15T00:00:00"/>
    <s v="'21198"/>
    <s v="1 | 1"/>
    <x v="9"/>
    <x v="0"/>
    <n v="-82"/>
    <x v="46"/>
    <x v="45"/>
    <s v="REF,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VAREJAO DAS CORES COMERCIO DE PRODUTOS PARA PINTURA LTDA"/>
    <x v="5"/>
    <d v="2024-02-16T00:00:00"/>
    <d v="2024-03-15T00:00:00"/>
    <s v="'21199"/>
    <s v="1 | 1"/>
    <x v="9"/>
    <x v="0"/>
    <n v="-490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VAREJAO DAS CORES COMERCIO DE PRODUTOS PARA PINTURA LTDA"/>
    <x v="5"/>
    <d v="2024-02-19T00:00:00"/>
    <d v="2024-03-11T00:00:00"/>
    <s v="'21220"/>
    <s v="1 | 1"/>
    <x v="9"/>
    <x v="0"/>
    <n v="-719.2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VAREJAO DAS CORES COMERCIO DE PRODUTOS PARA PINTURA LTDA"/>
    <x v="5"/>
    <d v="2024-02-20T00:00:00"/>
    <d v="2024-03-19T00:00:00"/>
    <s v="'21231"/>
    <s v="1 | 1"/>
    <x v="9"/>
    <x v="0"/>
    <n v="-185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VAREJAO DAS CORES COMERCIO DE PRODUTOS PARA PINTURA LTDA"/>
    <x v="5"/>
    <d v="2024-02-23T00:00:00"/>
    <d v="2024-03-22T00:00:00"/>
    <s v="'21287"/>
    <s v="1 | 1"/>
    <x v="9"/>
    <x v="0"/>
    <n v="-1614.6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VAREJAO DAS CORES COMERCIO DE PRODUTOS PARA PINTURA LTDA"/>
    <x v="6"/>
    <d v="2024-03-01T00:00:00"/>
    <d v="2024-03-29T00:00:00"/>
    <s v="'21360"/>
    <s v="1 | 1"/>
    <x v="9"/>
    <x v="0"/>
    <n v="-1052.3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VAREJAO DAS CORES COMERCIO DE PRODUTOS PARA PINTURA LTDA"/>
    <x v="6"/>
    <d v="2024-03-02T00:00:00"/>
    <d v="2024-03-30T00:00:00"/>
    <s v="'21371"/>
    <s v="1 | 1"/>
    <x v="9"/>
    <x v="0"/>
    <n v="-405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VAREJAO DAS CORES COMERCIO DE PRODUTOS PARA PINTURA LTDA"/>
    <x v="6"/>
    <d v="2024-03-02T00:00:00"/>
    <d v="2024-04-01T00:00:00"/>
    <s v="'21372"/>
    <s v="1 | 1"/>
    <x v="9"/>
    <x v="0"/>
    <n v="-1023.3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VAREJAO DAS CORES COMERCIO DE PRODUTOS PARA PINTURA LTDA"/>
    <x v="6"/>
    <d v="2024-03-05T00:00:00"/>
    <d v="2024-04-02T00:00:00"/>
    <s v="'21400"/>
    <s v="1 | 1"/>
    <x v="9"/>
    <x v="0"/>
    <n v="-115"/>
    <x v="46"/>
    <x v="45"/>
    <s v="REF: RETOQUE NO CARRO DO BEZERRA"/>
    <x v="10"/>
    <x v="0"/>
    <x v="0"/>
    <n v="7001"/>
    <x v="11"/>
    <n v="70017"/>
    <s v="OFICINA (Comum)"/>
    <x v="0"/>
    <x v="1"/>
    <x v="9"/>
    <x v="9"/>
    <x v="12"/>
    <x v="12"/>
  </r>
  <r>
    <x v="9"/>
    <s v="VAREJAO DAS CORES COMERCIO DE PRODUTOS PARA PINTURA LTDA"/>
    <x v="6"/>
    <d v="2024-03-11T00:00:00"/>
    <d v="2024-04-08T00:00:00"/>
    <s v="'21454"/>
    <s v="1 | 1"/>
    <x v="9"/>
    <x v="0"/>
    <n v="-114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VAREJAO DAS CORES COMERCIO DE PRODUTOS PARA PINTURA LTDA"/>
    <x v="6"/>
    <d v="2024-03-21T00:00:00"/>
    <d v="2024-04-22T00:00:00"/>
    <s v="'21570"/>
    <s v="1 | 1"/>
    <x v="9"/>
    <x v="0"/>
    <n v="-485"/>
    <x v="46"/>
    <x v="45"/>
    <s v="REF: REPOSIÃ‡A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VAREJAO DAS CORES COMERCIO DE PRODUTOS PARA PINTURA LTDA"/>
    <x v="6"/>
    <d v="2024-03-26T00:00:00"/>
    <d v="2024-04-23T00:00:00"/>
    <s v="'21612"/>
    <s v="1 | 1"/>
    <x v="9"/>
    <x v="0"/>
    <n v="-1383.27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VAREJAO DAS CORES COMERCIO DE PRODUTOS PARA PINTURA LTDA"/>
    <x v="6"/>
    <d v="2024-03-27T00:00:00"/>
    <d v="2024-04-24T00:00:00"/>
    <s v="'21619"/>
    <s v="1 | 1"/>
    <x v="9"/>
    <x v="0"/>
    <n v="-139.80000000000001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VAREJAO DAS CORES COMERCIO DE PRODUTOS PARA PINTURA LTDA"/>
    <x v="7"/>
    <d v="2024-04-01T00:00:00"/>
    <d v="2024-04-29T00:00:00"/>
    <s v="'21660"/>
    <s v="1 | 1"/>
    <x v="9"/>
    <x v="0"/>
    <n v="-1664.68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VAREJAO DAS CORES COMERCIO DE PRODUTOS PARA PINTURA LTDA"/>
    <x v="7"/>
    <d v="2024-04-02T00:00:00"/>
    <d v="2024-04-30T00:00:00"/>
    <s v="'21676"/>
    <s v="1 | 1"/>
    <x v="9"/>
    <x v="0"/>
    <n v="-731.52"/>
    <x v="39"/>
    <x v="39"/>
    <s v="REF: VAREJAO 21676 - BENFEITORIA DE CONTEINER "/>
    <x v="3"/>
    <x v="0"/>
    <x v="0"/>
    <n v="7004"/>
    <x v="3"/>
    <n v="70047"/>
    <s v="FÁBRICA CNTR (Comum)"/>
    <x v="0"/>
    <x v="3"/>
    <x v="11"/>
    <x v="11"/>
    <x v="17"/>
    <x v="17"/>
  </r>
  <r>
    <x v="9"/>
    <s v="VAREJAO DAS CORES COMERCIO DE PRODUTOS PARA PINTURA LTDA"/>
    <x v="7"/>
    <d v="2024-04-03T00:00:00"/>
    <d v="2024-05-01T00:00:00"/>
    <s v="'21683"/>
    <s v="1 | 1"/>
    <x v="9"/>
    <x v="0"/>
    <n v="-662.4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VAREJAO DAS CORES COMERCIO DE PRODUTOS PARA PINTURA LTDA"/>
    <x v="7"/>
    <d v="2024-04-03T00:00:00"/>
    <d v="2024-05-03T00:00:00"/>
    <s v="'21684"/>
    <s v="1 | 1"/>
    <x v="9"/>
    <x v="0"/>
    <n v="-776"/>
    <x v="39"/>
    <x v="39"/>
    <s v="REF:  VAREJAO 21684 Benfeitoria"/>
    <x v="3"/>
    <x v="0"/>
    <x v="0"/>
    <n v="7004"/>
    <x v="3"/>
    <n v="70047"/>
    <s v="FÁBRICA CNTR (Comum)"/>
    <x v="0"/>
    <x v="3"/>
    <x v="11"/>
    <x v="11"/>
    <x v="17"/>
    <x v="17"/>
  </r>
  <r>
    <x v="9"/>
    <s v="VAREJAO DAS CORES COMERCIO DE PRODUTOS PARA PINTURA LTDA"/>
    <x v="7"/>
    <d v="2024-04-04T00:00:00"/>
    <d v="2024-05-02T00:00:00"/>
    <s v="'21698"/>
    <s v="1 | 1"/>
    <x v="9"/>
    <x v="0"/>
    <n v="-59.75"/>
    <x v="46"/>
    <x v="45"/>
    <s v="REF: REPOSIÃ‡ÃƒO DE ESTOQUE"/>
    <x v="2"/>
    <x v="0"/>
    <x v="0"/>
    <n v="7002"/>
    <x v="33"/>
    <n v="70027"/>
    <s v="LAVAGEM (Comum)"/>
    <x v="0"/>
    <x v="3"/>
    <x v="9"/>
    <x v="9"/>
    <x v="12"/>
    <x v="12"/>
  </r>
  <r>
    <x v="9"/>
    <s v="VAREJAO DAS CORES COMERCIO DE PRODUTOS PARA PINTURA LTDA"/>
    <x v="7"/>
    <d v="2024-04-08T00:00:00"/>
    <d v="2024-05-06T00:00:00"/>
    <s v="'21728"/>
    <s v="1 | 1"/>
    <x v="9"/>
    <x v="0"/>
    <n v="-821.08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VAREJAO DAS CORES COMERCIO DE PRODUTOS PARA PINTURA LTDA"/>
    <x v="7"/>
    <d v="2024-04-09T00:00:00"/>
    <d v="2024-05-07T00:00:00"/>
    <s v="'1024810"/>
    <s v="1 | 1"/>
    <x v="9"/>
    <x v="0"/>
    <n v="-1463.04"/>
    <x v="39"/>
    <x v="39"/>
    <s v="REF: VAREJAO 21752 "/>
    <x v="3"/>
    <x v="0"/>
    <x v="0"/>
    <n v="7004"/>
    <x v="3"/>
    <n v="70047"/>
    <s v="FÁBRICA CNTR (Comum)"/>
    <x v="0"/>
    <x v="3"/>
    <x v="11"/>
    <x v="11"/>
    <x v="17"/>
    <x v="17"/>
  </r>
  <r>
    <x v="9"/>
    <s v="VAREJAO DAS CORES COMERCIO DE PRODUTOS PARA PINTURA LTDA"/>
    <x v="7"/>
    <d v="2024-04-11T00:00:00"/>
    <d v="2024-05-14T00:00:00"/>
    <s v="'21788"/>
    <s v="1 | 1"/>
    <x v="9"/>
    <x v="0"/>
    <n v="-731.52"/>
    <x v="39"/>
    <x v="39"/>
    <s v="REF: MANUTENÃ‡ÃƒO"/>
    <x v="3"/>
    <x v="0"/>
    <x v="0"/>
    <n v="7004"/>
    <x v="3"/>
    <n v="70047"/>
    <s v="FÁBRICA CNTR (Comum)"/>
    <x v="0"/>
    <x v="3"/>
    <x v="11"/>
    <x v="11"/>
    <x v="17"/>
    <x v="17"/>
  </r>
  <r>
    <x v="9"/>
    <s v="VAREJAO DAS CORES COMERCIO DE PRODUTOS PARA PINTURA LTDA"/>
    <x v="7"/>
    <d v="2024-04-13T00:00:00"/>
    <d v="2024-05-11T00:00:00"/>
    <s v="'21803"/>
    <s v="1 | 1"/>
    <x v="9"/>
    <x v="0"/>
    <n v="-462.14"/>
    <x v="46"/>
    <x v="45"/>
    <s v="REF: REPOSICA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VAREJAO DAS CORES COMERCIO DE PRODUTOS PARA PINTURA LTDA"/>
    <x v="7"/>
    <d v="2024-04-13T00:00:00"/>
    <d v="2024-05-13T00:00:00"/>
    <s v="'21802"/>
    <s v="1 | 2"/>
    <x v="9"/>
    <x v="0"/>
    <n v="-1992.53"/>
    <x v="46"/>
    <x v="45"/>
    <s v="REF: REPOSICA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VAREJAO DAS CORES COMERCIO DE PRODUTOS PARA PINTURA LTDA"/>
    <x v="7"/>
    <d v="2024-04-13T00:00:00"/>
    <d v="2024-05-17T00:00:00"/>
    <s v="'21804"/>
    <s v="1 | 1"/>
    <x v="9"/>
    <x v="0"/>
    <n v="-950"/>
    <x v="39"/>
    <x v="39"/>
    <s v="REF: MANUTENÃ‡ÃƒO"/>
    <x v="3"/>
    <x v="0"/>
    <x v="0"/>
    <n v="7004"/>
    <x v="3"/>
    <n v="70047"/>
    <s v="FÁBRICA CNTR (Comum)"/>
    <x v="0"/>
    <x v="3"/>
    <x v="11"/>
    <x v="11"/>
    <x v="17"/>
    <x v="17"/>
  </r>
  <r>
    <x v="9"/>
    <s v="VAREJAO DAS CORES COMERCIO DE PRODUTOS PARA PINTURA LTDA"/>
    <x v="7"/>
    <d v="2024-04-13T00:00:00"/>
    <d v="2024-05-28T00:00:00"/>
    <s v="'21802"/>
    <s v="2 | 2"/>
    <x v="9"/>
    <x v="0"/>
    <n v="-1991"/>
    <x v="46"/>
    <x v="45"/>
    <s v="REF: REPOSICA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VAREJAO DAS CORES COMERCIO DE PRODUTOS PARA PINTURA LTDA"/>
    <x v="7"/>
    <d v="2024-04-16T00:00:00"/>
    <d v="2024-05-14T00:00:00"/>
    <s v="'21826"/>
    <s v="1 | 1"/>
    <x v="9"/>
    <x v="0"/>
    <n v="-307.60000000000002"/>
    <x v="46"/>
    <x v="45"/>
    <s v="REF: REPOSICA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VAREJAO DAS CORES COMERCIO DE PRODUTOS PARA PINTURA LTDA"/>
    <x v="7"/>
    <d v="2024-04-25T00:00:00"/>
    <d v="2024-05-23T00:00:00"/>
    <s v="'21917"/>
    <s v="1 | 1"/>
    <x v="9"/>
    <x v="0"/>
    <n v="-269.64999999999998"/>
    <x v="46"/>
    <x v="45"/>
    <s v="REF: REPOSICA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VAREJAO DAS CORES COMERCIO DE PRODUTOS PARA PINTURA LTDA"/>
    <x v="8"/>
    <d v="2024-05-02T00:00:00"/>
    <d v="2024-05-30T00:00:00"/>
    <s v="'21967"/>
    <s v="1 | 1"/>
    <x v="9"/>
    <x v="0"/>
    <n v="-2320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VAREJAO DAS CORES COMERCIO DE PRODUTOS PARA PINTURA LTDA"/>
    <x v="8"/>
    <d v="2024-05-02T00:00:00"/>
    <d v="2024-05-30T00:00:00"/>
    <s v="'21981"/>
    <s v="1 | 1"/>
    <x v="9"/>
    <x v="0"/>
    <n v="-974.7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VAREJAO DAS CORES COMERCIO DE PRODUTOS PARA PINTURA LTDA"/>
    <x v="8"/>
    <d v="2024-05-06T00:00:00"/>
    <d v="2024-06-03T00:00:00"/>
    <s v="'22000"/>
    <s v="1 | 1"/>
    <x v="9"/>
    <x v="0"/>
    <n v="-715.68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VAREJAO DAS CORES COMERCIO DE PRODUTOS PARA PINTURA LTDA"/>
    <x v="8"/>
    <d v="2024-05-06T00:00:00"/>
    <d v="2024-06-12T00:00:00"/>
    <s v="'21994"/>
    <s v="1 | 1"/>
    <x v="9"/>
    <x v="0"/>
    <n v="-1900"/>
    <x v="46"/>
    <x v="45"/>
    <s v="REF: REPOSICA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VAREJAO DAS CORES COMERCIO DE PRODUTOS PARA PINTURA LTDA"/>
    <x v="8"/>
    <d v="2024-05-07T00:00:00"/>
    <d v="2024-06-04T00:00:00"/>
    <s v="'22005"/>
    <s v="1 | 1"/>
    <x v="9"/>
    <x v="0"/>
    <n v="-278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VAREJAO DAS CORES COMERCIO DE PRODUTOS PARA PINTURA LTDA"/>
    <x v="8"/>
    <d v="2024-05-09T00:00:00"/>
    <d v="2024-06-06T00:00:00"/>
    <s v="'22038"/>
    <s v="1 | 1"/>
    <x v="9"/>
    <x v="0"/>
    <n v="-103.31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VAREJAO DAS CORES COMERCIO DE PRODUTOS PARA PINTURA LTDA"/>
    <x v="8"/>
    <d v="2024-05-10T00:00:00"/>
    <d v="2024-06-07T00:00:00"/>
    <s v="'22056"/>
    <s v="1 | 1"/>
    <x v="9"/>
    <x v="0"/>
    <n v="-1054.68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VAREJAO DAS CORES COMERCIO DE PRODUTOS PARA PINTURA LTDA"/>
    <x v="8"/>
    <d v="2024-05-10T00:00:00"/>
    <d v="2024-06-07T00:00:00"/>
    <s v="'22058"/>
    <s v="1 | 1"/>
    <x v="9"/>
    <x v="0"/>
    <n v="-179.4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VAREJAO DAS CORES COMERCIO DE PRODUTOS PARA PINTURA LTDA"/>
    <x v="8"/>
    <d v="2024-05-16T00:00:00"/>
    <d v="2024-06-13T00:00:00"/>
    <s v="'22097"/>
    <s v="1 | 1"/>
    <x v="9"/>
    <x v="0"/>
    <n v="-365.76"/>
    <x v="42"/>
    <x v="42"/>
    <s v="REF: REPOSIÃ‡ÃƒO DE ESTOQUE"/>
    <x v="2"/>
    <x v="2"/>
    <x v="0"/>
    <n v="4004"/>
    <x v="2"/>
    <n v="40047"/>
    <s v="PATRIMÔNIO (Comum)"/>
    <x v="0"/>
    <x v="3"/>
    <x v="0"/>
    <x v="0"/>
    <x v="9"/>
    <x v="9"/>
  </r>
  <r>
    <x v="9"/>
    <s v="VAREJAO DAS CORES COMERCIO DE PRODUTOS PARA PINTURA LTDA"/>
    <x v="8"/>
    <d v="2024-05-16T00:00:00"/>
    <d v="2024-06-13T00:00:00"/>
    <s v="'22098"/>
    <s v="1 | 1"/>
    <x v="9"/>
    <x v="0"/>
    <n v="-469.9"/>
    <x v="46"/>
    <x v="45"/>
    <s v="REF: TINTA BRANCA ESTAMOS ZERADOS"/>
    <x v="10"/>
    <x v="0"/>
    <x v="0"/>
    <n v="7001"/>
    <x v="11"/>
    <n v="70012"/>
    <s v="OFICINA (Extraordinário)"/>
    <x v="0"/>
    <x v="3"/>
    <x v="9"/>
    <x v="9"/>
    <x v="12"/>
    <x v="12"/>
  </r>
  <r>
    <x v="9"/>
    <s v="VAREJAO DAS CORES COMERCIO DE PRODUTOS PARA PINTURA LTDA"/>
    <x v="8"/>
    <d v="2024-05-17T00:00:00"/>
    <d v="2024-06-14T00:00:00"/>
    <s v="'22113"/>
    <s v="1 | 1"/>
    <x v="9"/>
    <x v="0"/>
    <n v="-684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VAREJAO DAS CORES COMERCIO DE PRODUTOS PARA PINTURA LTDA"/>
    <x v="8"/>
    <d v="2024-05-23T00:00:00"/>
    <d v="2024-06-20T00:00:00"/>
    <s v="'22183"/>
    <s v="1 | 1"/>
    <x v="9"/>
    <x v="0"/>
    <n v="-301.5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VAREJAO DAS CORES COMERCIO DE PRODUTOS PARA PINTURA LTDA"/>
    <x v="8"/>
    <d v="2024-05-27T00:00:00"/>
    <d v="2024-06-24T00:00:00"/>
    <s v="'22217"/>
    <s v="1 | 1"/>
    <x v="9"/>
    <x v="0"/>
    <n v="-118.28"/>
    <x v="46"/>
    <x v="45"/>
    <s v="REF: CONSERTO DA PLACA DO HABIB'S"/>
    <x v="10"/>
    <x v="0"/>
    <x v="0"/>
    <n v="7001"/>
    <x v="11"/>
    <n v="70012"/>
    <s v="OFICINA (Extraordinário)"/>
    <x v="0"/>
    <x v="3"/>
    <x v="9"/>
    <x v="9"/>
    <x v="12"/>
    <x v="12"/>
  </r>
  <r>
    <x v="9"/>
    <s v="VAREJAO DAS CORES COMERCIO DE PRODUTOS PARA PINTURA LTDA"/>
    <x v="9"/>
    <d v="2024-06-04T00:00:00"/>
    <d v="2024-06-28T00:00:00"/>
    <s v="'22288"/>
    <s v="1 | 1"/>
    <x v="9"/>
    <x v="0"/>
    <n v="-1807.8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VAREJAO DAS CORES COMERCIO DE PRODUTOS PARA PINTURA LTDA"/>
    <x v="9"/>
    <d v="2024-06-05T00:00:00"/>
    <d v="2024-06-29T00:00:00"/>
    <s v="'22315"/>
    <s v="1 | 1"/>
    <x v="9"/>
    <x v="0"/>
    <n v="-199.77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VAREJAO DAS CORES COMERCIO DE PRODUTOS PARA PINTURA LTDA"/>
    <x v="9"/>
    <d v="2024-06-10T00:00:00"/>
    <d v="2024-07-08T00:00:00"/>
    <s v="'22367"/>
    <s v="1 | 1"/>
    <x v="9"/>
    <x v="0"/>
    <n v="-2565.0700000000002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VAREJAO DAS CORES COMERCIO DE PRODUTOS PARA PINTURA LTDA"/>
    <x v="9"/>
    <d v="2024-06-10T00:00:00"/>
    <d v="2024-07-08T00:00:00"/>
    <s v="'22371"/>
    <s v="1 | 1"/>
    <x v="9"/>
    <x v="0"/>
    <n v="-274.82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VAREJAO DAS CORES COMERCIO DE PRODUTOS PARA PINTURA LTDA"/>
    <x v="9"/>
    <d v="2024-06-12T00:00:00"/>
    <d v="2024-07-10T00:00:00"/>
    <s v="'22407"/>
    <s v="1 | 1"/>
    <x v="9"/>
    <x v="0"/>
    <n v="-737.4"/>
    <x v="46"/>
    <x v="45"/>
    <s v="REF: REPOSIÃ‡ÃƒO DE ESTOQUE"/>
    <x v="10"/>
    <x v="0"/>
    <x v="0"/>
    <n v="7001"/>
    <x v="11"/>
    <n v="70015"/>
    <s v="OFICINA (Químico e Biológico)"/>
    <x v="0"/>
    <x v="3"/>
    <x v="9"/>
    <x v="9"/>
    <x v="12"/>
    <x v="12"/>
  </r>
  <r>
    <x v="9"/>
    <s v="VAREJAO DAS CORES COMERCIO DE PRODUTOS PARA PINTURA LTDA"/>
    <x v="9"/>
    <d v="2024-06-13T00:00:00"/>
    <d v="2024-07-11T00:00:00"/>
    <s v="'22426"/>
    <s v="1 | 2"/>
    <x v="9"/>
    <x v="0"/>
    <n v="-1556.31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VAREJAO DAS CORES COMERCIO DE PRODUTOS PARA PINTURA LTDA"/>
    <x v="9"/>
    <d v="2024-06-13T00:00:00"/>
    <d v="2024-07-18T00:00:00"/>
    <s v="'22426"/>
    <s v="2 | 2"/>
    <x v="9"/>
    <x v="0"/>
    <n v="-1555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VAREJAO DAS CORES COMERCIO DE PRODUTOS PARA PINTURA LTDA"/>
    <x v="9"/>
    <d v="2024-06-17T00:00:00"/>
    <d v="2024-07-15T00:00:00"/>
    <s v="'22461"/>
    <s v="1 | 1"/>
    <x v="9"/>
    <x v="0"/>
    <n v="-757.92"/>
    <x v="46"/>
    <x v="45"/>
    <s v="REF: PINTURA DO BAU INTERNO, HR E KIA BONGO"/>
    <x v="10"/>
    <x v="0"/>
    <x v="0"/>
    <n v="7001"/>
    <x v="11"/>
    <n v="70015"/>
    <s v="OFICINA (Químico e Biológico)"/>
    <x v="0"/>
    <x v="3"/>
    <x v="9"/>
    <x v="9"/>
    <x v="12"/>
    <x v="12"/>
  </r>
  <r>
    <x v="9"/>
    <s v="VAREJAO DAS CORES COMERCIO DE PRODUTOS PARA PINTURA LTDA"/>
    <x v="9"/>
    <d v="2024-06-19T00:00:00"/>
    <d v="2024-07-17T00:00:00"/>
    <s v="'22497"/>
    <s v="1 | 1"/>
    <x v="9"/>
    <x v="0"/>
    <n v="-660.08"/>
    <x v="46"/>
    <x v="45"/>
    <s v="REF: REPOSIÃ‡ÃƒO DE ESTOQUE , "/>
    <x v="10"/>
    <x v="0"/>
    <x v="0"/>
    <n v="7001"/>
    <x v="11"/>
    <n v="70012"/>
    <s v="OFICINA (Extraordinário)"/>
    <x v="0"/>
    <x v="3"/>
    <x v="9"/>
    <x v="9"/>
    <x v="12"/>
    <x v="12"/>
  </r>
  <r>
    <x v="9"/>
    <s v="VAREJAO DAS CORES COMERCIO DE PRODUTOS PARA PINTURA LTDA"/>
    <x v="9"/>
    <d v="2024-06-21T00:00:00"/>
    <d v="2024-07-19T00:00:00"/>
    <s v="'22523"/>
    <s v="1 | 1"/>
    <x v="9"/>
    <x v="0"/>
    <n v="-594.19000000000005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VAREJAO DAS CORES COMERCIO DE PRODUTOS PARA PINTURA LTDA"/>
    <x v="9"/>
    <d v="2024-06-25T00:00:00"/>
    <d v="2024-07-23T00:00:00"/>
    <s v="'22559"/>
    <s v="1 | 1"/>
    <x v="9"/>
    <x v="0"/>
    <n v="-872.88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VAREJAO DAS CORES COMERCIO DE PRODUTOS PARA PINTURA LTDA"/>
    <x v="9"/>
    <d v="2024-06-27T00:00:00"/>
    <d v="2024-07-25T00:00:00"/>
    <s v="'22579"/>
    <s v="1 | 1"/>
    <x v="9"/>
    <x v="0"/>
    <n v="-769.72"/>
    <x v="46"/>
    <x v="45"/>
    <s v="REF: REPOSIÃ‡ÃƒO DE ESTOQUE"/>
    <x v="2"/>
    <x v="0"/>
    <x v="0"/>
    <n v="7002"/>
    <x v="33"/>
    <n v="70022"/>
    <s v="LAVAGEM (Extraordinário)"/>
    <x v="0"/>
    <x v="3"/>
    <x v="9"/>
    <x v="9"/>
    <x v="12"/>
    <x v="12"/>
  </r>
  <r>
    <x v="9"/>
    <s v="VAREJAO DAS CORES COMERCIO DE PRODUTOS PARA PINTURA LTDA"/>
    <x v="9"/>
    <d v="2024-06-28T00:00:00"/>
    <d v="2024-07-26T00:00:00"/>
    <s v="'22596"/>
    <s v="1 | 1"/>
    <x v="9"/>
    <x v="0"/>
    <n v="-580"/>
    <x v="131"/>
    <x v="129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VAREJAO DAS CORES COMERCIO DE PRODUTOS PARA PINTURA LTDA"/>
    <x v="10"/>
    <d v="2024-07-03T00:00:00"/>
    <d v="2024-07-31T00:00:00"/>
    <s v="'22647"/>
    <s v="1 | 2"/>
    <x v="9"/>
    <x v="0"/>
    <n v="-1384.68"/>
    <x v="46"/>
    <x v="45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VAREJAO DAS CORES COMERCIO DE PRODUTOS PARA PINTURA LTDA"/>
    <x v="10"/>
    <d v="2024-07-03T00:00:00"/>
    <d v="2024-08-07T00:00:00"/>
    <s v="'22647"/>
    <s v="2 | 2"/>
    <x v="9"/>
    <x v="0"/>
    <n v="-1383"/>
    <x v="46"/>
    <x v="45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VAREJAO DAS CORES COMERCIO DE PRODUTOS PARA PINTURA LTDA"/>
    <x v="10"/>
    <d v="2024-07-05T00:00:00"/>
    <d v="2024-08-02T00:00:00"/>
    <s v="'22679"/>
    <s v="1 | 1"/>
    <x v="9"/>
    <x v="0"/>
    <n v="-825"/>
    <x v="131"/>
    <x v="129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VAREJAO DAS CORES COMERCIO DE PRODUTOS PARA PINTURA LTDA"/>
    <x v="10"/>
    <d v="2024-07-10T00:00:00"/>
    <d v="2024-08-07T00:00:00"/>
    <s v="'22717"/>
    <s v="1 | 1"/>
    <x v="9"/>
    <x v="0"/>
    <n v="-1637.98"/>
    <x v="46"/>
    <x v="45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VAREJAO DAS CORES COMERCIO DE PRODUTOS PARA PINTURA LTDA"/>
    <x v="10"/>
    <d v="2024-07-12T00:00:00"/>
    <d v="2024-08-09T00:00:00"/>
    <s v="'22747"/>
    <s v="1 | 1"/>
    <x v="9"/>
    <x v="0"/>
    <n v="-314.39"/>
    <x v="46"/>
    <x v="45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VAREJAO DAS CORES COMERCIO DE PRODUTOS PARA PINTURA LTDA"/>
    <x v="10"/>
    <d v="2024-07-15T00:00:00"/>
    <d v="2024-08-12T00:00:00"/>
    <s v="'22765"/>
    <s v="1 | 2"/>
    <x v="9"/>
    <x v="0"/>
    <n v="-945.38"/>
    <x v="46"/>
    <x v="45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VAREJAO DAS CORES COMERCIO DE PRODUTOS PARA PINTURA LTDA"/>
    <x v="10"/>
    <d v="2024-07-15T00:00:00"/>
    <d v="2024-08-19T00:00:00"/>
    <s v="'22765"/>
    <s v="2 | 2"/>
    <x v="9"/>
    <x v="0"/>
    <n v="-945"/>
    <x v="46"/>
    <x v="45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VAREJAO DAS CORES COMERCIO DE PRODUTOS PARA PINTURA LTDA"/>
    <x v="10"/>
    <d v="2024-07-19T00:00:00"/>
    <d v="2024-08-16T00:00:00"/>
    <s v="'22842"/>
    <s v="1 | 1"/>
    <x v="9"/>
    <x v="0"/>
    <n v="-113.09"/>
    <x v="46"/>
    <x v="45"/>
    <s v="REF: REPOSIÃ‡ÃƒO DE ESTOQUE"/>
    <x v="2"/>
    <x v="0"/>
    <x v="0"/>
    <n v="7002"/>
    <x v="33"/>
    <n v="70027"/>
    <s v="LAVAGEM (Comum)"/>
    <x v="0"/>
    <x v="4"/>
    <x v="9"/>
    <x v="9"/>
    <x v="12"/>
    <x v="12"/>
  </r>
  <r>
    <x v="9"/>
    <s v="VAREJAO DAS CORES COMERCIO DE PRODUTOS PARA PINTURA LTDA"/>
    <x v="10"/>
    <d v="2024-07-29T00:00:00"/>
    <d v="2024-08-26T00:00:00"/>
    <s v="'22947"/>
    <s v="1 | 1"/>
    <x v="9"/>
    <x v="0"/>
    <n v="-173.19"/>
    <x v="46"/>
    <x v="45"/>
    <s v="REF: REPOSIÃ‡ÃƒO DE ESTOQUE, PLURI ACABOU"/>
    <x v="10"/>
    <x v="0"/>
    <x v="0"/>
    <n v="7001"/>
    <x v="11"/>
    <n v="70012"/>
    <s v="OFICINA (Extraordinário)"/>
    <x v="0"/>
    <x v="4"/>
    <x v="9"/>
    <x v="9"/>
    <x v="12"/>
    <x v="12"/>
  </r>
  <r>
    <x v="9"/>
    <s v="VAREJAO DAS CORES COMERCIO DE PRODUTOS PARA PINTURA LTDA"/>
    <x v="11"/>
    <d v="2024-08-02T00:00:00"/>
    <d v="2024-08-30T00:00:00"/>
    <s v="'23019"/>
    <s v="1 | 1"/>
    <x v="9"/>
    <x v="0"/>
    <n v="-3605.32"/>
    <x v="46"/>
    <x v="45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VAREJAO DAS CORES COMERCIO DE PRODUTOS PARA PINTURA LTDA"/>
    <x v="11"/>
    <d v="2024-08-02T00:00:00"/>
    <d v="2024-08-30T00:00:00"/>
    <s v="'23023"/>
    <s v="1 | 1"/>
    <x v="9"/>
    <x v="0"/>
    <n v="-153.07"/>
    <x v="17"/>
    <x v="17"/>
    <s v="REF: ENC: VAREJAO 23023 "/>
    <x v="0"/>
    <x v="0"/>
    <x v="0"/>
    <n v="2001"/>
    <x v="0"/>
    <n v="20011"/>
    <s v="CORPORATIVO (Administrativo)"/>
    <x v="1"/>
    <x v="4"/>
    <x v="7"/>
    <x v="7"/>
    <x v="8"/>
    <x v="8"/>
  </r>
  <r>
    <x v="9"/>
    <s v="VAREJAO DAS CORES COMERCIO DE PRODUTOS PARA PINTURA LTDA"/>
    <x v="11"/>
    <d v="2024-08-02T00:00:00"/>
    <d v="2024-08-30T00:00:00"/>
    <s v="'23034"/>
    <s v="1 | 1"/>
    <x v="9"/>
    <x v="0"/>
    <n v="-237.9"/>
    <x v="130"/>
    <x v="128"/>
    <s v="REF: UTILIZAÃ‡AO NA FABRICA, A PEDIDO DO BEZERRA"/>
    <x v="3"/>
    <x v="0"/>
    <x v="0"/>
    <n v="7004"/>
    <x v="3"/>
    <n v="70042"/>
    <s v="FÁBRICA CNTR (Extraordinário)"/>
    <x v="0"/>
    <x v="4"/>
    <x v="9"/>
    <x v="9"/>
    <x v="22"/>
    <x v="22"/>
  </r>
  <r>
    <x v="9"/>
    <s v="VAREJAO DAS CORES COMERCIO DE PRODUTOS PARA PINTURA LTDA"/>
    <x v="11"/>
    <d v="2024-08-03T00:00:00"/>
    <d v="2024-08-31T00:00:00"/>
    <s v="'23040"/>
    <s v="1 | 1"/>
    <x v="9"/>
    <x v="0"/>
    <n v="-490"/>
    <x v="46"/>
    <x v="45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VAREJAO DAS CORES COMERCIO DE PRODUTOS PARA PINTURA LTDA"/>
    <x v="11"/>
    <d v="2024-08-06T00:00:00"/>
    <d v="2024-09-03T00:00:00"/>
    <s v="'23064"/>
    <s v="1 | 1"/>
    <x v="9"/>
    <x v="0"/>
    <n v="-634.14"/>
    <x v="46"/>
    <x v="45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VAREJAO DAS CORES COMERCIO DE PRODUTOS PARA PINTURA LTDA"/>
    <x v="11"/>
    <d v="2024-08-09T00:00:00"/>
    <d v="2024-09-06T00:00:00"/>
    <s v="'23138"/>
    <s v="1 | 1"/>
    <x v="9"/>
    <x v="0"/>
    <n v="-676.2"/>
    <x v="46"/>
    <x v="45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VAREJAO DAS CORES COMERCIO DE PRODUTOS PARA PINTURA LTDA"/>
    <x v="11"/>
    <d v="2024-08-13T00:00:00"/>
    <d v="2024-09-10T00:00:00"/>
    <s v="'23169"/>
    <s v="1 | 1"/>
    <x v="9"/>
    <x v="0"/>
    <n v="-425.34"/>
    <x v="46"/>
    <x v="45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VAREJAO DAS CORES COMERCIO DE PRODUTOS PARA PINTURA LTDA"/>
    <x v="11"/>
    <d v="2024-08-19T00:00:00"/>
    <d v="2024-09-16T00:00:00"/>
    <s v="'23230"/>
    <s v="1 | 2"/>
    <x v="9"/>
    <x v="0"/>
    <n v="-1195.6400000000001"/>
    <x v="46"/>
    <x v="45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VAREJAO DAS CORES COMERCIO DE PRODUTOS PARA PINTURA LTDA"/>
    <x v="11"/>
    <d v="2024-08-19T00:00:00"/>
    <d v="2024-09-23T00:00:00"/>
    <s v="'23230"/>
    <s v="2 | 2"/>
    <x v="9"/>
    <x v="0"/>
    <n v="-1194"/>
    <x v="46"/>
    <x v="45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VAREJAO DAS CORES COMERCIO DE PRODUTOS PARA PINTURA LTDA"/>
    <x v="11"/>
    <d v="2024-08-23T00:00:00"/>
    <d v="2024-09-20T00:00:00"/>
    <s v="'23283"/>
    <s v="1 | 1"/>
    <x v="9"/>
    <x v="0"/>
    <n v="-732.88"/>
    <x v="46"/>
    <x v="45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VAREJAO DAS CORES COMERCIO DE PRODUTOS PARA PINTURA LTDA"/>
    <x v="11"/>
    <d v="2024-08-26T00:00:00"/>
    <d v="2024-09-23T00:00:00"/>
    <s v="'23322"/>
    <s v="1 | 1"/>
    <x v="9"/>
    <x v="0"/>
    <n v="-380.42"/>
    <x v="46"/>
    <x v="45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VAREJAO DAS CORES COMERCIO DE PRODUTOS PARA PINTURA LTDA"/>
    <x v="12"/>
    <d v="2024-08-02T00:00:00"/>
    <d v="2024-08-30T00:00:00"/>
    <s v="'23019-Juros"/>
    <s v="1 | 1"/>
    <x v="9"/>
    <x v="0"/>
    <n v="-23.8"/>
    <x v="46"/>
    <x v="45"/>
    <s v="."/>
    <x v="10"/>
    <x v="0"/>
    <x v="0"/>
    <n v="7001"/>
    <x v="11"/>
    <n v="70012"/>
    <s v="OFICINA (Extraordinário)"/>
    <x v="0"/>
    <x v="4"/>
    <x v="9"/>
    <x v="9"/>
    <x v="12"/>
    <x v="12"/>
  </r>
  <r>
    <x v="9"/>
    <s v="VAREJAO DAS CORES COMERCIO DE PRODUTOS PARA PINTURA LTDA"/>
    <x v="12"/>
    <d v="2024-09-03T00:00:00"/>
    <d v="2024-10-01T00:00:00"/>
    <s v="'23411"/>
    <s v="1 | 1"/>
    <x v="9"/>
    <x v="0"/>
    <n v="-105"/>
    <x v="46"/>
    <x v="45"/>
    <s v="REF: ENC: VAREJAO 23411 LANCASTER SILVER"/>
    <x v="10"/>
    <x v="0"/>
    <x v="0"/>
    <n v="7001"/>
    <x v="11"/>
    <n v="70012"/>
    <s v="OFICINA (Extraordinário)"/>
    <x v="0"/>
    <x v="4"/>
    <x v="9"/>
    <x v="9"/>
    <x v="12"/>
    <x v="12"/>
  </r>
  <r>
    <x v="9"/>
    <s v="VAREJAO DAS CORES COMERCIO DE PRODUTOS PARA PINTURA LTDA"/>
    <x v="12"/>
    <d v="2024-09-03T00:00:00"/>
    <d v="2024-10-01T00:00:00"/>
    <s v="'23412"/>
    <s v="1 | 2"/>
    <x v="9"/>
    <x v="0"/>
    <n v="-988.6"/>
    <x v="46"/>
    <x v="45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VAREJAO DAS CORES COMERCIO DE PRODUTOS PARA PINTURA LTDA"/>
    <x v="12"/>
    <d v="2024-09-03T00:00:00"/>
    <d v="2024-10-08T00:00:00"/>
    <s v="'23412"/>
    <s v="2 | 2"/>
    <x v="9"/>
    <x v="0"/>
    <n v="-988"/>
    <x v="46"/>
    <x v="45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VAREJAO DAS CORES COMERCIO DE PRODUTOS PARA PINTURA LTDA"/>
    <x v="12"/>
    <d v="2024-09-12T00:00:00"/>
    <d v="2024-10-10T00:00:00"/>
    <s v="'23555"/>
    <s v="1 | 1"/>
    <x v="9"/>
    <x v="0"/>
    <n v="-535.26"/>
    <x v="46"/>
    <x v="45"/>
    <s v="REF: REPOSIÃ‡ÃƒO DE ESTOQUE"/>
    <x v="10"/>
    <x v="0"/>
    <x v="0"/>
    <n v="7001"/>
    <x v="11"/>
    <n v="70017"/>
    <s v="OFICINA (Comum)"/>
    <x v="0"/>
    <x v="4"/>
    <x v="9"/>
    <x v="9"/>
    <x v="12"/>
    <x v="12"/>
  </r>
  <r>
    <x v="9"/>
    <s v="VAREJAO DAS CORES COMERCIO DE PRODUTOS PARA PINTURA LTDA"/>
    <x v="12"/>
    <d v="2024-09-12T00:00:00"/>
    <d v="2024-10-10T00:00:00"/>
    <s v="'23584"/>
    <s v="1 | 1"/>
    <x v="9"/>
    <x v="0"/>
    <n v="-539.71"/>
    <x v="46"/>
    <x v="45"/>
    <s v="REF: P/ FIBRAR AS FIORINO E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VAREJAO DAS CORES COMERCIO DE PRODUTOS PARA PINTURA LTDA"/>
    <x v="12"/>
    <d v="2024-09-16T00:00:00"/>
    <d v="2024-10-14T00:00:00"/>
    <s v="'23632"/>
    <s v="1 | 1"/>
    <x v="9"/>
    <x v="0"/>
    <n v="-1198.4000000000001"/>
    <x v="46"/>
    <x v="45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VAREJAO DAS CORES COMERCIO DE PRODUTOS PARA PINTURA LTDA"/>
    <x v="12"/>
    <d v="2024-09-16T00:00:00"/>
    <d v="2024-10-16T00:00:00"/>
    <s v="'23633"/>
    <s v="1 | 1"/>
    <x v="9"/>
    <x v="0"/>
    <n v="-402.16"/>
    <x v="46"/>
    <x v="45"/>
    <s v="REF: REPOSIÃ‡ÃƒO DE ESTOQUE"/>
    <x v="10"/>
    <x v="0"/>
    <x v="0"/>
    <n v="7001"/>
    <x v="11"/>
    <n v="70017"/>
    <s v="OFICINA (Comum)"/>
    <x v="0"/>
    <x v="4"/>
    <x v="9"/>
    <x v="9"/>
    <x v="12"/>
    <x v="12"/>
  </r>
  <r>
    <x v="9"/>
    <s v="VAREJAO DAS CORES COMERCIO DE PRODUTOS PARA PINTURA LTDA"/>
    <x v="12"/>
    <d v="2024-09-21T00:00:00"/>
    <d v="2024-10-19T00:00:00"/>
    <s v="'23718"/>
    <s v="1 | 1"/>
    <x v="9"/>
    <x v="0"/>
    <n v="-490"/>
    <x v="46"/>
    <x v="45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VAREJAO DAS CORES COMERCIO DE PRODUTOS PARA PINTURA LTDA"/>
    <x v="13"/>
    <d v="2024-10-03T00:00:00"/>
    <d v="2024-10-31T00:00:00"/>
    <s v="'23877"/>
    <s v="1 | 1"/>
    <x v="9"/>
    <x v="0"/>
    <n v="-983"/>
    <x v="46"/>
    <x v="45"/>
    <s v="REF: REPOSIÃ‡ÃƒO DE ESTOQUE"/>
    <x v="10"/>
    <x v="0"/>
    <x v="0"/>
    <n v="7001"/>
    <x v="11"/>
    <n v="70017"/>
    <s v="OFICINA (Comum)"/>
    <x v="0"/>
    <x v="0"/>
    <x v="9"/>
    <x v="9"/>
    <x v="12"/>
    <x v="12"/>
  </r>
  <r>
    <x v="9"/>
    <s v="VAREJAO DAS CORES COMERCIO DE PRODUTOS PARA PINTURA LTDA"/>
    <x v="13"/>
    <d v="2024-10-14T00:00:00"/>
    <d v="2024-11-11T00:00:00"/>
    <s v="'24029"/>
    <s v="1 | 1"/>
    <x v="9"/>
    <x v="0"/>
    <n v="-386.11"/>
    <x v="46"/>
    <x v="45"/>
    <s v="REF: REPOSIÃ‡ÃƒO DE ESTOQUE"/>
    <x v="10"/>
    <x v="0"/>
    <x v="0"/>
    <n v="7001"/>
    <x v="11"/>
    <n v="70017"/>
    <s v="OFICINA (Comum)"/>
    <x v="0"/>
    <x v="0"/>
    <x v="9"/>
    <x v="9"/>
    <x v="12"/>
    <x v="12"/>
  </r>
  <r>
    <x v="9"/>
    <s v="VAREJAO DAS CORES COMERCIO DE PRODUTOS PARA PINTURA LTDA"/>
    <x v="13"/>
    <d v="2024-10-15T00:00:00"/>
    <d v="2024-11-14T00:00:00"/>
    <s v="'24044"/>
    <s v="1 | 1"/>
    <x v="9"/>
    <x v="0"/>
    <n v="-1030.06"/>
    <x v="46"/>
    <x v="45"/>
    <s v="REF: REPOSIÃ‡ÃƒO DE ESTOQUE"/>
    <x v="10"/>
    <x v="0"/>
    <x v="0"/>
    <n v="7001"/>
    <x v="11"/>
    <n v="70017"/>
    <s v="OFICINA (Comum)"/>
    <x v="0"/>
    <x v="0"/>
    <x v="9"/>
    <x v="9"/>
    <x v="12"/>
    <x v="12"/>
  </r>
  <r>
    <x v="9"/>
    <s v="VAREJAO DAS CORES COMERCIO DE PRODUTOS PARA PINTURA LTDA"/>
    <x v="13"/>
    <d v="2024-10-22T00:00:00"/>
    <d v="2024-11-19T00:00:00"/>
    <s v="'24111"/>
    <s v="1 | 1"/>
    <x v="9"/>
    <x v="0"/>
    <n v="-443.15"/>
    <x v="46"/>
    <x v="45"/>
    <s v="REF: REPOSIÃ‡ÃƒO DE ESTOQUE"/>
    <x v="10"/>
    <x v="0"/>
    <x v="0"/>
    <n v="7001"/>
    <x v="11"/>
    <n v="70012"/>
    <s v="OFICINA (Extraordinário)"/>
    <x v="0"/>
    <x v="0"/>
    <x v="9"/>
    <x v="9"/>
    <x v="12"/>
    <x v="12"/>
  </r>
  <r>
    <x v="9"/>
    <s v="VAREJAO DAS CORES COMERCIO DE PRODUTOS PARA PINTURA LTDA"/>
    <x v="13"/>
    <d v="2024-10-23T00:00:00"/>
    <d v="2024-11-20T00:00:00"/>
    <s v="'24138"/>
    <s v="1 | 1"/>
    <x v="9"/>
    <x v="0"/>
    <n v="-975.83"/>
    <x v="46"/>
    <x v="45"/>
    <s v="REF: REPOSIÃ‡ÃƒO DE ESTOQUE"/>
    <x v="10"/>
    <x v="0"/>
    <x v="0"/>
    <n v="7001"/>
    <x v="11"/>
    <n v="70012"/>
    <s v="OFICINA (Extraordinário)"/>
    <x v="0"/>
    <x v="0"/>
    <x v="9"/>
    <x v="9"/>
    <x v="12"/>
    <x v="12"/>
  </r>
  <r>
    <x v="9"/>
    <s v="VAREJAO DAS CORES COMERCIO DE PRODUTOS PARA PINTURA LTDA"/>
    <x v="13"/>
    <d v="2024-10-28T00:00:00"/>
    <d v="2024-11-25T00:00:00"/>
    <s v="'24197"/>
    <s v="1 | 1"/>
    <x v="9"/>
    <x v="0"/>
    <n v="-190.49"/>
    <x v="46"/>
    <x v="45"/>
    <s v="REF: REPOSIÃ‡ÃƒO DE ESTOQUE"/>
    <x v="10"/>
    <x v="0"/>
    <x v="0"/>
    <n v="7001"/>
    <x v="11"/>
    <n v="70012"/>
    <s v="OFICINA (Extraordinário)"/>
    <x v="0"/>
    <x v="0"/>
    <x v="9"/>
    <x v="9"/>
    <x v="12"/>
    <x v="12"/>
  </r>
  <r>
    <x v="9"/>
    <s v="VAREJAO DAS CORES COMERCIO DE PRODUTOS PARA PINTURA LTDA"/>
    <x v="13"/>
    <d v="2024-10-30T00:00:00"/>
    <d v="2024-11-27T00:00:00"/>
    <s v="'24226"/>
    <s v="1 | 1"/>
    <x v="9"/>
    <x v="0"/>
    <n v="-320.49"/>
    <x v="46"/>
    <x v="45"/>
    <s v="REF: REPOSIÃ‡ÃƒO DE ESTOQUE"/>
    <x v="10"/>
    <x v="0"/>
    <x v="0"/>
    <n v="7001"/>
    <x v="11"/>
    <n v="70017"/>
    <s v="OFICINA (Comum)"/>
    <x v="0"/>
    <x v="0"/>
    <x v="9"/>
    <x v="9"/>
    <x v="12"/>
    <x v="12"/>
  </r>
  <r>
    <x v="9"/>
    <s v="VAREJAO DAS CORES COMERCIO DE PRODUTOS PARA PINTURA LTDA"/>
    <x v="14"/>
    <d v="2024-11-01T00:00:00"/>
    <d v="2024-11-29T00:00:00"/>
    <s v="'24263"/>
    <s v="1 | 1"/>
    <x v="9"/>
    <x v="0"/>
    <n v="-102.72"/>
    <x v="46"/>
    <x v="45"/>
    <s v="REF: REPOSIÃ‡ÃƒO DE ESTOQUE"/>
    <x v="2"/>
    <x v="0"/>
    <x v="0"/>
    <n v="7002"/>
    <x v="33"/>
    <n v="70027"/>
    <s v="LAVAGEM (Comum)"/>
    <x v="0"/>
    <x v="0"/>
    <x v="9"/>
    <x v="9"/>
    <x v="12"/>
    <x v="12"/>
  </r>
  <r>
    <x v="9"/>
    <s v="VAREJAO DAS CORES COMERCIO DE PRODUTOS PARA PINTURA LTDA"/>
    <x v="14"/>
    <d v="2024-11-01T00:00:00"/>
    <d v="2024-12-01T00:00:00"/>
    <s v="'24264"/>
    <s v="1 | 2"/>
    <x v="9"/>
    <x v="0"/>
    <n v="-1171.51"/>
    <x v="46"/>
    <x v="45"/>
    <s v="REF: REPOSIÃ‡ÃƒO DE ESTOQUE "/>
    <x v="10"/>
    <x v="0"/>
    <x v="0"/>
    <n v="7001"/>
    <x v="11"/>
    <n v="70012"/>
    <s v="OFICINA (Extraordinário)"/>
    <x v="0"/>
    <x v="0"/>
    <x v="9"/>
    <x v="9"/>
    <x v="12"/>
    <x v="12"/>
  </r>
  <r>
    <x v="9"/>
    <s v="VAREJAO DAS CORES COMERCIO DE PRODUTOS PARA PINTURA LTDA"/>
    <x v="14"/>
    <d v="2024-11-01T00:00:00"/>
    <d v="2024-12-31T00:00:00"/>
    <s v="'24264"/>
    <s v="2 | 2"/>
    <x v="9"/>
    <x v="0"/>
    <n v="-1170"/>
    <x v="46"/>
    <x v="45"/>
    <s v="REF: REPOSIÃ‡ÃƒO DE ESTOQUE "/>
    <x v="10"/>
    <x v="0"/>
    <x v="0"/>
    <n v="7001"/>
    <x v="11"/>
    <n v="70012"/>
    <s v="OFICINA (Extraordinário)"/>
    <x v="0"/>
    <x v="0"/>
    <x v="9"/>
    <x v="9"/>
    <x v="12"/>
    <x v="12"/>
  </r>
  <r>
    <x v="9"/>
    <s v="VAREJAO DAS CORES COMERCIO DE PRODUTOS PARA PINTURA LTDA"/>
    <x v="14"/>
    <d v="2024-11-04T00:00:00"/>
    <d v="2024-12-02T00:00:00"/>
    <s v="'24276"/>
    <s v="1 | 1"/>
    <x v="9"/>
    <x v="0"/>
    <n v="-1022.44"/>
    <x v="46"/>
    <x v="45"/>
    <s v="REF: KYP3495   "/>
    <x v="10"/>
    <x v="0"/>
    <x v="0"/>
    <n v="7001"/>
    <x v="11"/>
    <n v="70017"/>
    <s v="OFICINA (Comum)"/>
    <x v="0"/>
    <x v="0"/>
    <x v="9"/>
    <x v="9"/>
    <x v="12"/>
    <x v="12"/>
  </r>
  <r>
    <x v="9"/>
    <s v="VAREJAO DAS CORES COMERCIO DE PRODUTOS PARA PINTURA LTDA"/>
    <x v="14"/>
    <d v="2024-11-07T00:00:00"/>
    <d v="2024-12-05T00:00:00"/>
    <s v="'24331"/>
    <s v="1 | 1"/>
    <x v="9"/>
    <x v="0"/>
    <n v="-298.02"/>
    <x v="126"/>
    <x v="124"/>
    <s v="REF. PARA REPOSIÃ‡ÃƒO DE ESTOQUE"/>
    <x v="3"/>
    <x v="0"/>
    <x v="0"/>
    <n v="7004"/>
    <x v="3"/>
    <n v="70047"/>
    <s v="FÁBRICA CNTR (Comum)"/>
    <x v="0"/>
    <x v="0"/>
    <x v="9"/>
    <x v="9"/>
    <x v="22"/>
    <x v="22"/>
  </r>
  <r>
    <x v="9"/>
    <s v="VAREJAO DAS CORES COMERCIO DE PRODUTOS PARA PINTURA LTDA"/>
    <x v="14"/>
    <d v="2024-11-09T00:00:00"/>
    <d v="2024-12-07T00:00:00"/>
    <s v="'24361"/>
    <s v="1 | 1"/>
    <x v="9"/>
    <x v="0"/>
    <n v="-310.58999999999997"/>
    <x v="46"/>
    <x v="45"/>
    <s v="REF: REPOSIÃ‡ÃƒO DE ESTOQUE"/>
    <x v="10"/>
    <x v="0"/>
    <x v="0"/>
    <n v="7001"/>
    <x v="11"/>
    <n v="70012"/>
    <s v="OFICINA (Extraordinário)"/>
    <x v="0"/>
    <x v="0"/>
    <x v="9"/>
    <x v="9"/>
    <x v="12"/>
    <x v="12"/>
  </r>
  <r>
    <x v="9"/>
    <s v="VAREJAO DAS CORES COMERCIO DE PRODUTOS PARA PINTURA LTDA"/>
    <x v="14"/>
    <d v="2024-11-09T00:00:00"/>
    <d v="2024-12-07T00:00:00"/>
    <s v="'24362"/>
    <s v="1 | 2"/>
    <x v="9"/>
    <x v="0"/>
    <n v="-1160.52"/>
    <x v="46"/>
    <x v="45"/>
    <s v="REF: REPOSIÃ‡ÃƒO DE ESTOQUE"/>
    <x v="10"/>
    <x v="0"/>
    <x v="0"/>
    <n v="7001"/>
    <x v="11"/>
    <n v="70012"/>
    <s v="OFICINA (Extraordinário)"/>
    <x v="0"/>
    <x v="0"/>
    <x v="9"/>
    <x v="9"/>
    <x v="12"/>
    <x v="12"/>
  </r>
  <r>
    <x v="9"/>
    <s v="VAREJAO DAS CORES COMERCIO DE PRODUTOS PARA PINTURA LTDA"/>
    <x v="14"/>
    <d v="2024-11-09T00:00:00"/>
    <d v="2024-12-24T00:00:00"/>
    <s v="'24362"/>
    <s v="2 | 2"/>
    <x v="9"/>
    <x v="0"/>
    <n v="-1159"/>
    <x v="46"/>
    <x v="45"/>
    <s v="REF: REPOSIÃ‡ÃƒO DE ESTOQUE"/>
    <x v="10"/>
    <x v="0"/>
    <x v="0"/>
    <n v="7001"/>
    <x v="11"/>
    <n v="70012"/>
    <s v="OFICINA (Extraordinário)"/>
    <x v="0"/>
    <x v="0"/>
    <x v="9"/>
    <x v="9"/>
    <x v="12"/>
    <x v="12"/>
  </r>
  <r>
    <x v="9"/>
    <s v="VAREJAO DAS CORES COMERCIO DE PRODUTOS PARA PINTURA LTDA"/>
    <x v="14"/>
    <d v="2024-11-12T00:00:00"/>
    <d v="2024-12-10T00:00:00"/>
    <s v="'24402"/>
    <s v="1 | 1"/>
    <x v="9"/>
    <x v="0"/>
    <n v="-99.8"/>
    <x v="17"/>
    <x v="17"/>
    <s v="REF: MATERIAL SR EDUARDO"/>
    <x v="19"/>
    <x v="0"/>
    <x v="0"/>
    <n v="1002"/>
    <x v="22"/>
    <n v="10021"/>
    <s v="DIRETORIA (Administrativo)"/>
    <x v="1"/>
    <x v="0"/>
    <x v="7"/>
    <x v="7"/>
    <x v="8"/>
    <x v="8"/>
  </r>
  <r>
    <x v="9"/>
    <s v="VAREJAO DAS CORES COMERCIO DE PRODUTOS PARA PINTURA LTDA"/>
    <x v="14"/>
    <d v="2024-11-13T00:00:00"/>
    <d v="2024-12-11T00:00:00"/>
    <s v="'24412"/>
    <s v="1 | 1"/>
    <x v="9"/>
    <x v="0"/>
    <n v="-1031.42"/>
    <x v="46"/>
    <x v="45"/>
    <s v="REF: REPOSIÃ‡ÃƒO DE ESTOQUE"/>
    <x v="10"/>
    <x v="0"/>
    <x v="0"/>
    <n v="7001"/>
    <x v="11"/>
    <n v="70012"/>
    <s v="OFICINA (Extraordinário)"/>
    <x v="0"/>
    <x v="0"/>
    <x v="9"/>
    <x v="9"/>
    <x v="12"/>
    <x v="12"/>
  </r>
  <r>
    <x v="9"/>
    <s v="VAREJAO DAS CORES COMERCIO DE PRODUTOS PARA PINTURA LTDA"/>
    <x v="14"/>
    <d v="2024-11-14T00:00:00"/>
    <d v="2024-12-12T00:00:00"/>
    <s v="'24432"/>
    <s v="1 | 1"/>
    <x v="9"/>
    <x v="0"/>
    <n v="-621.17999999999995"/>
    <x v="46"/>
    <x v="45"/>
    <s v="REF: REPOSIÃ‡ÃƒO DE ESTOQUE"/>
    <x v="10"/>
    <x v="0"/>
    <x v="0"/>
    <n v="7001"/>
    <x v="11"/>
    <n v="70012"/>
    <s v="OFICINA (Extraordinário)"/>
    <x v="0"/>
    <x v="0"/>
    <x v="9"/>
    <x v="9"/>
    <x v="12"/>
    <x v="12"/>
  </r>
  <r>
    <x v="9"/>
    <s v="VAREJAO DAS CORES COMERCIO DE PRODUTOS PARA PINTURA LTDA"/>
    <x v="14"/>
    <d v="2024-11-19T00:00:00"/>
    <d v="2024-12-17T00:00:00"/>
    <s v="'24459"/>
    <s v="1 | 1"/>
    <x v="9"/>
    <x v="0"/>
    <n v="-925.77"/>
    <x v="46"/>
    <x v="45"/>
    <s v="REF: REPOSIÃ‡ÃƒO DE ESTOQUE"/>
    <x v="10"/>
    <x v="0"/>
    <x v="0"/>
    <n v="7001"/>
    <x v="11"/>
    <n v="70017"/>
    <s v="OFICINA (Comum)"/>
    <x v="0"/>
    <x v="0"/>
    <x v="9"/>
    <x v="9"/>
    <x v="12"/>
    <x v="12"/>
  </r>
  <r>
    <x v="9"/>
    <s v="VAREJAO DAS CORES COMERCIO DE PRODUTOS PARA PINTURA LTDA"/>
    <x v="14"/>
    <d v="2024-11-22T00:00:00"/>
    <d v="2024-12-20T00:00:00"/>
    <s v="'24502"/>
    <s v="1 | 1"/>
    <x v="9"/>
    <x v="0"/>
    <n v="-1490.61"/>
    <x v="46"/>
    <x v="45"/>
    <s v="REF: REPOSIÃ‡ÃƒO DE ESTOQUE"/>
    <x v="10"/>
    <x v="0"/>
    <x v="0"/>
    <n v="7001"/>
    <x v="11"/>
    <n v="70017"/>
    <s v="OFICINA (Comum)"/>
    <x v="0"/>
    <x v="0"/>
    <x v="9"/>
    <x v="9"/>
    <x v="12"/>
    <x v="12"/>
  </r>
  <r>
    <x v="9"/>
    <s v="VAREJAO DAS CORES COMERCIO DE PRODUTOS PARA PINTURA LTDA"/>
    <x v="14"/>
    <d v="2024-11-27T00:00:00"/>
    <d v="2024-12-25T00:00:00"/>
    <s v="'24547"/>
    <s v="1 | 1"/>
    <x v="9"/>
    <x v="0"/>
    <n v="-310.58999999999997"/>
    <x v="46"/>
    <x v="45"/>
    <s v="REF: REPOSIÃ‡ÃƒO DE ESTOQUE"/>
    <x v="10"/>
    <x v="0"/>
    <x v="0"/>
    <n v="7001"/>
    <x v="11"/>
    <n v="70017"/>
    <s v="OFICINA (Comum)"/>
    <x v="0"/>
    <x v="0"/>
    <x v="9"/>
    <x v="9"/>
    <x v="12"/>
    <x v="12"/>
  </r>
  <r>
    <x v="9"/>
    <s v="VAREJAO DAS CORES COMERCIO DE PRODUTOS PARA PINTURA LTDA"/>
    <x v="14"/>
    <d v="2024-11-29T00:00:00"/>
    <d v="2024-12-27T00:00:00"/>
    <s v="'24578"/>
    <s v="1 | 1"/>
    <x v="9"/>
    <x v="0"/>
    <n v="-250"/>
    <x v="39"/>
    <x v="39"/>
    <s v="REF: REPOSIÃ‡ÃƒO DE ESTOQUE"/>
    <x v="7"/>
    <x v="0"/>
    <x v="0"/>
    <n v="5008"/>
    <x v="7"/>
    <n v="50081"/>
    <s v="REFORMA LINHA AMARELA (Administrativo)"/>
    <x v="0"/>
    <x v="0"/>
    <x v="11"/>
    <x v="11"/>
    <x v="17"/>
    <x v="17"/>
  </r>
  <r>
    <x v="9"/>
    <s v="VAREJAO DAS CORES COMERCIO DE PRODUTOS PARA PINTURA LTDA"/>
    <x v="0"/>
    <d v="2024-12-04T00:00:00"/>
    <d v="2025-01-01T00:00:00"/>
    <s v="'24640"/>
    <s v="1 | 1"/>
    <x v="9"/>
    <x v="0"/>
    <n v="-1830.66"/>
    <x v="46"/>
    <x v="45"/>
    <s v="REF: REPOSIÃ‡ÃƒO DE ESTOQUE DE MAT. P/ PINTURA GERAL E CONT. !! "/>
    <x v="10"/>
    <x v="0"/>
    <x v="0"/>
    <n v="7001"/>
    <x v="11"/>
    <n v="70017"/>
    <s v="OFICINA (Comum)"/>
    <x v="0"/>
    <x v="0"/>
    <x v="9"/>
    <x v="9"/>
    <x v="12"/>
    <x v="12"/>
  </r>
  <r>
    <x v="9"/>
    <s v="VAREJAO DAS CORES COMERCIO DE PRODUTOS PARA PINTURA LTDA"/>
    <x v="0"/>
    <d v="2024-12-12T00:00:00"/>
    <d v="2025-01-09T00:00:00"/>
    <s v="'24737"/>
    <s v="1 | 1"/>
    <x v="9"/>
    <x v="0"/>
    <n v="-1552.23"/>
    <x v="46"/>
    <x v="45"/>
    <s v="REF: MATERIAL DE PINTURA PARA REPOSIÃ‡ÃƒO DE ESTOQUE, SALDO BAIXO !! "/>
    <x v="10"/>
    <x v="0"/>
    <x v="0"/>
    <n v="7001"/>
    <x v="11"/>
    <n v="70012"/>
    <s v="OFICINA (Extraordinário)"/>
    <x v="0"/>
    <x v="0"/>
    <x v="9"/>
    <x v="9"/>
    <x v="12"/>
    <x v="12"/>
  </r>
  <r>
    <x v="9"/>
    <s v="VAREJAO DAS CORES COMERCIO DE PRODUTOS PARA PINTURA LTDA"/>
    <x v="0"/>
    <d v="2024-12-17T00:00:00"/>
    <d v="2025-01-14T00:00:00"/>
    <s v="'24802"/>
    <s v="1 | 1"/>
    <x v="9"/>
    <x v="0"/>
    <n v="-1900"/>
    <x v="126"/>
    <x v="124"/>
    <s v="REF: PINTURA DE CONT. 240 E 1.2 !! "/>
    <x v="12"/>
    <x v="0"/>
    <x v="0"/>
    <n v="4003"/>
    <x v="13"/>
    <n v="40032"/>
    <s v="RELACIONAMENTO (Extraordinário)"/>
    <x v="0"/>
    <x v="0"/>
    <x v="9"/>
    <x v="9"/>
    <x v="22"/>
    <x v="22"/>
  </r>
  <r>
    <x v="9"/>
    <s v="VAREJAO DAS CORES COMERCIO DE PRODUTOS PARA PINTURA LTDA"/>
    <x v="0"/>
    <d v="2024-12-20T00:00:00"/>
    <d v="2025-01-04T00:00:00"/>
    <s v="'24851"/>
    <s v="1 | 1"/>
    <x v="9"/>
    <x v="0"/>
    <n v="-54.68"/>
    <x v="7"/>
    <x v="7"/>
    <s v="ManutenÃ§Ã£o de mesa"/>
    <x v="2"/>
    <x v="0"/>
    <x v="0"/>
    <n v="4004"/>
    <x v="2"/>
    <n v="40041"/>
    <s v="PATRIMÔNIO (Administrativo)"/>
    <x v="0"/>
    <x v="0"/>
    <x v="0"/>
    <x v="0"/>
    <x v="0"/>
    <x v="0"/>
  </r>
  <r>
    <x v="9"/>
    <s v="VAREJAO DAS CORES COMERCIO DE PRODUTOS PARA PINTURA LTDA"/>
    <x v="0"/>
    <d v="2024-12-20T00:00:00"/>
    <d v="2025-01-17T00:00:00"/>
    <s v="'24854"/>
    <s v="1 | 2"/>
    <x v="9"/>
    <x v="0"/>
    <n v="-1156.3599999999999"/>
    <x v="46"/>
    <x v="45"/>
    <s v="REF: REPOSIÃ‡ÃƒO DE ESTOQUE URGENTE, MATERIAL DE PINTURA DOS CONT. 240 E 1.2 !! "/>
    <x v="10"/>
    <x v="0"/>
    <x v="0"/>
    <n v="7001"/>
    <x v="11"/>
    <n v="70012"/>
    <s v="OFICINA (Extraordinário)"/>
    <x v="0"/>
    <x v="0"/>
    <x v="9"/>
    <x v="9"/>
    <x v="12"/>
    <x v="12"/>
  </r>
  <r>
    <x v="9"/>
    <s v="VAREJAO DAS CORES COMERCIO DE PRODUTOS PARA PINTURA LTDA"/>
    <x v="0"/>
    <d v="2024-12-20T00:00:00"/>
    <d v="2025-01-24T00:00:00"/>
    <s v="'24854"/>
    <s v="2 | 2"/>
    <x v="9"/>
    <x v="0"/>
    <n v="-1155"/>
    <x v="46"/>
    <x v="45"/>
    <s v="REF: REPOSIÃ‡ÃƒO DE ESTOQUE URGENTE, MATERIAL DE PINTURA DOS CONT. 240 E 1.2 !! "/>
    <x v="10"/>
    <x v="0"/>
    <x v="0"/>
    <n v="7001"/>
    <x v="11"/>
    <n v="70012"/>
    <s v="OFICINA (Extraordinário)"/>
    <x v="0"/>
    <x v="0"/>
    <x v="9"/>
    <x v="9"/>
    <x v="12"/>
    <x v="12"/>
  </r>
  <r>
    <x v="9"/>
    <s v="VAREJAO DAS CORES COMERCIO DE PRODUTOS PARA PINTURA LTDA"/>
    <x v="1"/>
    <d v="2025-01-09T00:00:00"/>
    <d v="2025-02-06T00:00:00"/>
    <s v="'24977"/>
    <s v="1 | 1"/>
    <x v="9"/>
    <x v="0"/>
    <n v="-1123.52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VAREJAO DAS CORES COMERCIO DE PRODUTOS PARA PINTURA LTDA"/>
    <x v="1"/>
    <d v="2025-01-10T00:00:00"/>
    <d v="2025-02-07T00:00:00"/>
    <s v="'24990"/>
    <s v="1 | 1"/>
    <x v="9"/>
    <x v="0"/>
    <n v="-2685.9"/>
    <x v="42"/>
    <x v="42"/>
    <s v="REF: REPOSIÃ‡ÃƒO DE ESTOQUE"/>
    <x v="2"/>
    <x v="1"/>
    <x v="0"/>
    <n v="4004"/>
    <x v="2"/>
    <n v="40041"/>
    <s v="PATRIMÔNIO (Administrativo)"/>
    <x v="0"/>
    <x v="1"/>
    <x v="0"/>
    <x v="0"/>
    <x v="9"/>
    <x v="9"/>
  </r>
  <r>
    <x v="9"/>
    <s v="VAREJAO DAS CORES COMERCIO DE PRODUTOS PARA PINTURA LTDA"/>
    <x v="1"/>
    <d v="2025-01-10T00:00:00"/>
    <d v="2025-02-07T00:00:00"/>
    <s v="'24997"/>
    <s v="1 | 2"/>
    <x v="9"/>
    <x v="0"/>
    <n v="-1412.5"/>
    <x v="46"/>
    <x v="45"/>
    <s v="REF: GARFO - ROLO "/>
    <x v="10"/>
    <x v="0"/>
    <x v="0"/>
    <n v="7001"/>
    <x v="11"/>
    <n v="70012"/>
    <s v="OFICINA (Extraordinário)"/>
    <x v="0"/>
    <x v="1"/>
    <x v="9"/>
    <x v="9"/>
    <x v="12"/>
    <x v="12"/>
  </r>
  <r>
    <x v="9"/>
    <s v="VAREJAO DAS CORES COMERCIO DE PRODUTOS PARA PINTURA LTDA"/>
    <x v="1"/>
    <d v="2025-01-10T00:00:00"/>
    <d v="2025-02-07T00:00:00"/>
    <s v="'25002"/>
    <s v="1 | 1"/>
    <x v="9"/>
    <x v="0"/>
    <n v="-117"/>
    <x v="39"/>
    <x v="39"/>
    <s v="REF: lixas"/>
    <x v="7"/>
    <x v="0"/>
    <x v="0"/>
    <n v="5008"/>
    <x v="7"/>
    <n v="50081"/>
    <s v="REFORMA LINHA AMARELA (Administrativo)"/>
    <x v="0"/>
    <x v="1"/>
    <x v="11"/>
    <x v="11"/>
    <x v="17"/>
    <x v="17"/>
  </r>
  <r>
    <x v="9"/>
    <s v="VAREJAO DAS CORES COMERCIO DE PRODUTOS PARA PINTURA LTDA"/>
    <x v="1"/>
    <d v="2025-01-10T00:00:00"/>
    <d v="2025-02-09T00:00:00"/>
    <s v="'24991"/>
    <s v="1 | 1"/>
    <x v="9"/>
    <x v="0"/>
    <n v="-580"/>
    <x v="46"/>
    <x v="45"/>
    <s v="REF: PINTURA GERAL NA CABINE DE PINTURA "/>
    <x v="10"/>
    <x v="0"/>
    <x v="0"/>
    <n v="7001"/>
    <x v="11"/>
    <n v="70012"/>
    <s v="OFICINA (Extraordinário)"/>
    <x v="0"/>
    <x v="1"/>
    <x v="9"/>
    <x v="9"/>
    <x v="12"/>
    <x v="12"/>
  </r>
  <r>
    <x v="9"/>
    <s v="VAREJAO DAS CORES COMERCIO DE PRODUTOS PARA PINTURA LTDA"/>
    <x v="1"/>
    <d v="2025-01-10T00:00:00"/>
    <d v="2025-02-14T00:00:00"/>
    <s v="'24997"/>
    <s v="2 | 2"/>
    <x v="9"/>
    <x v="2"/>
    <n v="-1412"/>
    <x v="46"/>
    <x v="45"/>
    <s v="REF: GARFO - ROLO "/>
    <x v="10"/>
    <x v="0"/>
    <x v="0"/>
    <n v="7001"/>
    <x v="11"/>
    <n v="70012"/>
    <s v="OFICINA (Extraordinário)"/>
    <x v="0"/>
    <x v="1"/>
    <x v="9"/>
    <x v="9"/>
    <x v="12"/>
    <x v="12"/>
  </r>
  <r>
    <x v="9"/>
    <s v="VAREJAO DAS CORES COMERCIO DE PRODUTOS PARA PINTURA LTDA"/>
    <x v="1"/>
    <d v="2025-01-13T00:00:00"/>
    <d v="2025-02-10T00:00:00"/>
    <s v="'25021"/>
    <s v="1 | 1"/>
    <x v="9"/>
    <x v="0"/>
    <n v="-600"/>
    <x v="46"/>
    <x v="45"/>
    <s v="REF: CAPAS"/>
    <x v="10"/>
    <x v="0"/>
    <x v="0"/>
    <n v="7001"/>
    <x v="11"/>
    <n v="70015"/>
    <s v="OFICINA (Químico e Biológico)"/>
    <x v="0"/>
    <x v="1"/>
    <x v="9"/>
    <x v="9"/>
    <x v="12"/>
    <x v="12"/>
  </r>
  <r>
    <x v="9"/>
    <s v="VAREJAO DAS CORES COMERCIO DE PRODUTOS PARA PINTURA LTDA"/>
    <x v="1"/>
    <d v="2025-01-14T00:00:00"/>
    <d v="2025-02-11T00:00:00"/>
    <s v="'25030"/>
    <s v="1 | 1"/>
    <x v="9"/>
    <x v="0"/>
    <n v="-371.52"/>
    <x v="46"/>
    <x v="45"/>
    <s v="REF: FIBRAGEM DO BAU HR LMM2972"/>
    <x v="10"/>
    <x v="0"/>
    <x v="0"/>
    <n v="7001"/>
    <x v="11"/>
    <n v="70015"/>
    <s v="OFICINA (Químico e Biológico)"/>
    <x v="0"/>
    <x v="1"/>
    <x v="9"/>
    <x v="9"/>
    <x v="12"/>
    <x v="12"/>
  </r>
  <r>
    <x v="9"/>
    <s v="VAREJAO DAS CORES COMERCIO DE PRODUTOS PARA PINTURA LTDA"/>
    <x v="1"/>
    <d v="2025-01-14T00:00:00"/>
    <d v="2025-02-11T00:00:00"/>
    <s v="'25036"/>
    <s v="1 | 2"/>
    <x v="9"/>
    <x v="0"/>
    <n v="-1568.58"/>
    <x v="46"/>
    <x v="45"/>
    <s v="REF: REPOSIÃ‡ÃƒO DE ESTOQUE "/>
    <x v="10"/>
    <x v="0"/>
    <x v="0"/>
    <n v="7001"/>
    <x v="11"/>
    <n v="70012"/>
    <s v="OFICINA (Extraordinário)"/>
    <x v="0"/>
    <x v="1"/>
    <x v="9"/>
    <x v="9"/>
    <x v="12"/>
    <x v="12"/>
  </r>
  <r>
    <x v="9"/>
    <s v="VAREJAO DAS CORES COMERCIO DE PRODUTOS PARA PINTURA LTDA"/>
    <x v="1"/>
    <d v="2025-01-14T00:00:00"/>
    <d v="2025-02-18T00:00:00"/>
    <s v="'25036"/>
    <s v="2 | 2"/>
    <x v="9"/>
    <x v="1"/>
    <n v="-1568"/>
    <x v="46"/>
    <x v="45"/>
    <s v="REF: REPOSIÃ‡ÃƒO DE ESTOQUE "/>
    <x v="10"/>
    <x v="0"/>
    <x v="0"/>
    <n v="7001"/>
    <x v="11"/>
    <n v="70012"/>
    <s v="OFICINA (Extraordinário)"/>
    <x v="0"/>
    <x v="1"/>
    <x v="9"/>
    <x v="9"/>
    <x v="12"/>
    <x v="12"/>
  </r>
  <r>
    <x v="9"/>
    <s v="VAREJAO DAS CORES COMERCIO DE PRODUTOS PARA PINTURA LTDA"/>
    <x v="1"/>
    <d v="2025-01-16T00:00:00"/>
    <d v="2025-02-13T00:00:00"/>
    <s v="'25065"/>
    <s v="1 | 1"/>
    <x v="9"/>
    <x v="2"/>
    <n v="-264.10000000000002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VAREJAO DAS CORES COMERCIO DE PRODUTOS PARA PINTURA LTDA"/>
    <x v="1"/>
    <d v="2025-01-22T00:00:00"/>
    <d v="2025-02-21T00:00:00"/>
    <s v="'25106"/>
    <s v="1 | 3"/>
    <x v="9"/>
    <x v="1"/>
    <n v="-1641.41"/>
    <x v="17"/>
    <x v="17"/>
    <s v="REF: REPOSIÃ‡ÃƒO, MATERIAL DE PINTURA"/>
    <x v="0"/>
    <x v="0"/>
    <x v="0"/>
    <n v="2001"/>
    <x v="0"/>
    <n v="20011"/>
    <s v="CORPORATIVO (Administrativo)"/>
    <x v="1"/>
    <x v="1"/>
    <x v="7"/>
    <x v="7"/>
    <x v="8"/>
    <x v="8"/>
  </r>
  <r>
    <x v="9"/>
    <s v="VAREJAO DAS CORES COMERCIO DE PRODUTOS PARA PINTURA LTDA"/>
    <x v="1"/>
    <d v="2025-01-22T00:00:00"/>
    <d v="2025-03-08T00:00:00"/>
    <s v="'25106"/>
    <s v="2 | 3"/>
    <x v="9"/>
    <x v="1"/>
    <n v="-1639"/>
    <x v="17"/>
    <x v="17"/>
    <s v="REF: REPOSIÃ‡ÃƒO, MATERIAL DE PINTURA"/>
    <x v="0"/>
    <x v="0"/>
    <x v="0"/>
    <n v="2001"/>
    <x v="0"/>
    <n v="20011"/>
    <s v="CORPORATIVO (Administrativo)"/>
    <x v="1"/>
    <x v="1"/>
    <x v="7"/>
    <x v="7"/>
    <x v="8"/>
    <x v="8"/>
  </r>
  <r>
    <x v="9"/>
    <s v="VAREJAO DAS CORES COMERCIO DE PRODUTOS PARA PINTURA LTDA"/>
    <x v="1"/>
    <d v="2025-01-22T00:00:00"/>
    <d v="2025-03-23T00:00:00"/>
    <s v="'25106"/>
    <s v="3 | 3"/>
    <x v="9"/>
    <x v="1"/>
    <n v="-1639"/>
    <x v="17"/>
    <x v="17"/>
    <s v="REF: REPOSIÃ‡ÃƒO, MATERIAL DE PINTURA"/>
    <x v="0"/>
    <x v="0"/>
    <x v="0"/>
    <n v="2001"/>
    <x v="0"/>
    <n v="20011"/>
    <s v="CORPORATIVO (Administrativo)"/>
    <x v="1"/>
    <x v="1"/>
    <x v="7"/>
    <x v="7"/>
    <x v="8"/>
    <x v="8"/>
  </r>
  <r>
    <x v="9"/>
    <s v="VAREJAO DAS CORES COMERCIO DE PRODUTOS PARA PINTURA LTDA"/>
    <x v="1"/>
    <d v="2025-01-23T00:00:00"/>
    <d v="2025-02-20T00:00:00"/>
    <s v="'25111"/>
    <s v="1 | 1"/>
    <x v="9"/>
    <x v="1"/>
    <n v="-1486.56"/>
    <x v="46"/>
    <x v="45"/>
    <s v="REF: REPOSIÃ‡ÃƒO, MATERIAL DE PINTURA !! "/>
    <x v="10"/>
    <x v="0"/>
    <x v="0"/>
    <n v="7001"/>
    <x v="11"/>
    <n v="70017"/>
    <s v="OFICINA (Comum)"/>
    <x v="0"/>
    <x v="1"/>
    <x v="9"/>
    <x v="9"/>
    <x v="12"/>
    <x v="12"/>
  </r>
  <r>
    <x v="9"/>
    <s v="VAREJAO DAS CORES COMERCIO DE PRODUTOS PARA PINTURA LTDA"/>
    <x v="1"/>
    <d v="2025-01-29T00:00:00"/>
    <d v="2025-02-26T00:00:00"/>
    <s v="'25163"/>
    <s v="1 | 1"/>
    <x v="9"/>
    <x v="1"/>
    <n v="-480"/>
    <x v="42"/>
    <x v="42"/>
    <s v="REF: REPOSIÃ‡ÃƒO, MATERIAL DE PINTURA !! "/>
    <x v="2"/>
    <x v="1"/>
    <x v="0"/>
    <n v="4004"/>
    <x v="2"/>
    <n v="40041"/>
    <s v="PATRIMÔNIO (Administrativo)"/>
    <x v="0"/>
    <x v="1"/>
    <x v="0"/>
    <x v="0"/>
    <x v="9"/>
    <x v="9"/>
  </r>
  <r>
    <x v="9"/>
    <s v="VAREJAO DAS CORES COMERCIO DE PRODUTOS PARA PINTURA LTDA"/>
    <x v="2"/>
    <d v="2025-02-04T00:00:00"/>
    <d v="2025-03-04T00:00:00"/>
    <s v="'25202"/>
    <s v="1 | 2"/>
    <x v="9"/>
    <x v="1"/>
    <n v="-73"/>
    <x v="42"/>
    <x v="42"/>
    <s v="REF: REPOSIÃ‡ÃƒO DE ESTOQUE "/>
    <x v="2"/>
    <x v="1"/>
    <x v="0"/>
    <n v="4004"/>
    <x v="2"/>
    <n v="40041"/>
    <s v="PATRIMÔNIO (Administrativo)"/>
    <x v="0"/>
    <x v="1"/>
    <x v="0"/>
    <x v="0"/>
    <x v="9"/>
    <x v="9"/>
  </r>
  <r>
    <x v="9"/>
    <s v="VAREJAO DAS CORES COMERCIO DE PRODUTOS PARA PINTURA LTDA"/>
    <x v="2"/>
    <d v="2025-02-04T00:00:00"/>
    <d v="2025-03-04T00:00:00"/>
    <s v="'25203"/>
    <s v="1 | 1"/>
    <x v="9"/>
    <x v="1"/>
    <n v="-980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VAREJAO DAS CORES COMERCIO DE PRODUTOS PARA PINTURA LTDA"/>
    <x v="2"/>
    <d v="2025-02-05T00:00:00"/>
    <d v="2025-03-05T00:00:00"/>
    <s v="'25216"/>
    <s v="1 | 2"/>
    <x v="9"/>
    <x v="1"/>
    <n v="-1668.7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VAREJAO DAS CORES COMERCIO DE PRODUTOS PARA PINTURA LTDA"/>
    <x v="2"/>
    <d v="2025-02-05T00:00:00"/>
    <d v="2025-03-05T00:00:00"/>
    <s v="'25224"/>
    <s v="1 | 1"/>
    <x v="9"/>
    <x v="1"/>
    <n v="-361.02"/>
    <x v="39"/>
    <x v="39"/>
    <s v="REF: REPOSIÃ‡ÃƒO DE ESTOQUE"/>
    <x v="7"/>
    <x v="0"/>
    <x v="0"/>
    <n v="5008"/>
    <x v="7"/>
    <n v="50081"/>
    <s v="REFORMA LINHA AMARELA (Administrativo)"/>
    <x v="0"/>
    <x v="1"/>
    <x v="11"/>
    <x v="11"/>
    <x v="17"/>
    <x v="17"/>
  </r>
  <r>
    <x v="9"/>
    <s v="VAREJAO DAS CORES COMERCIO DE PRODUTOS PARA PINTURA LTDA"/>
    <x v="2"/>
    <d v="2025-02-05T00:00:00"/>
    <d v="2025-03-12T00:00:00"/>
    <s v="'25216"/>
    <s v="2 | 2"/>
    <x v="9"/>
    <x v="1"/>
    <n v="-1667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VAREJAO DAS CORES COMERCIO DE PRODUTOS PARA PINTURA LTDA"/>
    <x v="2"/>
    <d v="2025-02-10T00:00:00"/>
    <d v="2025-03-07T00:00:00"/>
    <s v="'25250"/>
    <s v="1 | 1"/>
    <x v="9"/>
    <x v="1"/>
    <n v="-790.29"/>
    <x v="42"/>
    <x v="42"/>
    <s v="REF: REPOSICAO DE ESTOQUE"/>
    <x v="2"/>
    <x v="1"/>
    <x v="0"/>
    <n v="4004"/>
    <x v="2"/>
    <n v="40041"/>
    <s v="PATRIMÔNIO (Administrativo)"/>
    <x v="0"/>
    <x v="1"/>
    <x v="0"/>
    <x v="0"/>
    <x v="9"/>
    <x v="9"/>
  </r>
  <r>
    <x v="9"/>
    <s v="VAREJAO DAS CORES COMERCIO DE PRODUTOS PARA PINTURA LTDA"/>
    <x v="2"/>
    <d v="2025-02-10T00:00:00"/>
    <d v="2025-03-07T00:00:00"/>
    <s v="'25250"/>
    <s v="1 | 1"/>
    <x v="9"/>
    <x v="1"/>
    <n v="0"/>
    <x v="46"/>
    <x v="45"/>
    <s v="REF: REPOSICA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VAREJAO DAS CORES COMERCIO DE PRODUTOS PARA PINTURA LTDA"/>
    <x v="2"/>
    <d v="2025-02-10T00:00:00"/>
    <d v="2025-03-10T00:00:00"/>
    <s v="'25281"/>
    <s v="1 | 1"/>
    <x v="9"/>
    <x v="1"/>
    <n v="-1152.1600000000001"/>
    <x v="46"/>
    <x v="45"/>
    <s v="REF: REPOSICA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VAREJAO DAS CORES COMERCIO DE PRODUTOS PARA PINTURA LTDA"/>
    <x v="2"/>
    <d v="2025-02-10T00:00:00"/>
    <d v="2025-03-10T00:00:00"/>
    <s v="'25282"/>
    <s v="1 | 2"/>
    <x v="9"/>
    <x v="1"/>
    <n v="-1480.85"/>
    <x v="46"/>
    <x v="45"/>
    <s v="REF: REPOSIÃ‡ÃƒO DE ESTOQUE "/>
    <x v="10"/>
    <x v="0"/>
    <x v="0"/>
    <n v="7001"/>
    <x v="11"/>
    <n v="70012"/>
    <s v="OFICINA (Extraordinário)"/>
    <x v="0"/>
    <x v="1"/>
    <x v="9"/>
    <x v="9"/>
    <x v="12"/>
    <x v="12"/>
  </r>
  <r>
    <x v="9"/>
    <s v="VAREJAO DAS CORES COMERCIO DE PRODUTOS PARA PINTURA LTDA"/>
    <x v="2"/>
    <d v="2025-02-10T00:00:00"/>
    <d v="2025-03-17T00:00:00"/>
    <s v="'25282"/>
    <s v="2 | 2"/>
    <x v="9"/>
    <x v="1"/>
    <n v="-1479"/>
    <x v="46"/>
    <x v="45"/>
    <s v="REF: REPOSIÃ‡ÃƒO DE ESTOQUE "/>
    <x v="10"/>
    <x v="0"/>
    <x v="0"/>
    <n v="7001"/>
    <x v="11"/>
    <n v="70012"/>
    <s v="OFICINA (Extraordinário)"/>
    <x v="0"/>
    <x v="1"/>
    <x v="9"/>
    <x v="9"/>
    <x v="12"/>
    <x v="12"/>
  </r>
  <r>
    <x v="9"/>
    <s v="VIA BINARIO COMERCIO DE EQUIPAMENTOS E SERVICOS LTDA"/>
    <x v="11"/>
    <d v="2024-08-02T00:00:00"/>
    <d v="2024-08-08T00:00:00"/>
    <s v="'433"/>
    <s v="1 | 1"/>
    <x v="9"/>
    <x v="0"/>
    <n v="-410.01"/>
    <x v="46"/>
    <x v="45"/>
    <s v="ENC: VIA BINARIO COMERCIO DE EQUIPAMENTOS E SERVICOS LTDA - Nota Fiscal EletrÃ´nica - 00000433"/>
    <x v="10"/>
    <x v="0"/>
    <x v="0"/>
    <n v="7001"/>
    <x v="11"/>
    <n v="70012"/>
    <s v="OFICINA (Extraordinário)"/>
    <x v="0"/>
    <x v="4"/>
    <x v="9"/>
    <x v="9"/>
    <x v="12"/>
    <x v="12"/>
  </r>
  <r>
    <x v="9"/>
    <s v="VIA BINARIO COMERCIO DE EQUIPAMENTOS E SERVICOS LTDA"/>
    <x v="11"/>
    <d v="2024-08-09T00:00:00"/>
    <d v="2024-08-15T00:00:00"/>
    <s v="'441"/>
    <s v="1 | 1"/>
    <x v="9"/>
    <x v="0"/>
    <n v="-812.41"/>
    <x v="46"/>
    <x v="45"/>
    <s v="ENC: VIA BINARIO COMERCIO DE EQUIPAMENTOS E SERVICOS LTDA="/>
    <x v="6"/>
    <x v="0"/>
    <x v="0"/>
    <n v="6002"/>
    <x v="9"/>
    <n v="60027"/>
    <s v="OPERACIONAL ADM (Comum)"/>
    <x v="0"/>
    <x v="4"/>
    <x v="9"/>
    <x v="9"/>
    <x v="12"/>
    <x v="12"/>
  </r>
  <r>
    <x v="9"/>
    <s v="VIA BINARIO COMERCIO DE EQUIPAMENTOS E SERVICOS LTDA"/>
    <x v="11"/>
    <d v="2024-08-14T00:00:00"/>
    <d v="2024-08-22T00:00:00"/>
    <s v="'442"/>
    <s v="1 | 1"/>
    <x v="9"/>
    <x v="0"/>
    <n v="-355.33"/>
    <x v="46"/>
    <x v="45"/>
    <s v="ENC: VIA BINARIO COMERCIO DE EQUIPAMENTOS E SERVICOS LTDA="/>
    <x v="6"/>
    <x v="0"/>
    <x v="0"/>
    <n v="6002"/>
    <x v="9"/>
    <n v="60027"/>
    <s v="OPERACIONAL ADM (Comum)"/>
    <x v="0"/>
    <x v="4"/>
    <x v="9"/>
    <x v="9"/>
    <x v="12"/>
    <x v="12"/>
  </r>
  <r>
    <x v="9"/>
    <s v="VIA BINARIO COMERCIO DE EQUIPAMENTOS E SERVICOS LTDA"/>
    <x v="12"/>
    <d v="2024-09-04T00:00:00"/>
    <d v="2024-09-12T00:00:00"/>
    <s v="'448"/>
    <s v="1 | 1"/>
    <x v="9"/>
    <x v="0"/>
    <n v="-1034.1600000000001"/>
    <x v="46"/>
    <x v="45"/>
    <s v="ENC: VIA BINARIO COMERCIO DE EQUIPAMENTOS E SERVICOS LTDA="/>
    <x v="6"/>
    <x v="0"/>
    <x v="0"/>
    <n v="6002"/>
    <x v="9"/>
    <n v="60027"/>
    <s v="OPERACIONAL ADM (Comum)"/>
    <x v="0"/>
    <x v="4"/>
    <x v="9"/>
    <x v="9"/>
    <x v="12"/>
    <x v="12"/>
  </r>
  <r>
    <x v="9"/>
    <s v="VIA BINARIO COMERCIO DE EQUIPAMENTOS E SERVICOS LTDA"/>
    <x v="12"/>
    <d v="2024-09-11T00:00:00"/>
    <d v="2024-09-19T00:00:00"/>
    <s v="'449"/>
    <s v="1 | 1"/>
    <x v="9"/>
    <x v="0"/>
    <n v="-350.17"/>
    <x v="46"/>
    <x v="45"/>
    <s v="ENC: VIA BINARIO COMERCIO DE EQUIPAMENTOS E SERVICOS LTDA="/>
    <x v="6"/>
    <x v="0"/>
    <x v="0"/>
    <n v="6002"/>
    <x v="9"/>
    <n v="60027"/>
    <s v="OPERACIONAL ADM (Comum)"/>
    <x v="0"/>
    <x v="4"/>
    <x v="9"/>
    <x v="9"/>
    <x v="12"/>
    <x v="12"/>
  </r>
  <r>
    <x v="9"/>
    <s v="VIA BINARIO COMERCIO DE EQUIPAMENTOS E SERVICOS LTDA"/>
    <x v="13"/>
    <d v="2024-10-23T00:00:00"/>
    <d v="2024-10-31T00:00:00"/>
    <s v="'456"/>
    <s v="1 | 1"/>
    <x v="9"/>
    <x v="0"/>
    <n v="-178"/>
    <x v="46"/>
    <x v="45"/>
    <s v="ENC: VIA BINARIO COMERCIO DE EQUIPAMENTOS E SERVICOS LTDA="/>
    <x v="6"/>
    <x v="0"/>
    <x v="0"/>
    <n v="6002"/>
    <x v="9"/>
    <n v="60027"/>
    <s v="OPERACIONAL ADM (Comum)"/>
    <x v="0"/>
    <x v="0"/>
    <x v="9"/>
    <x v="9"/>
    <x v="12"/>
    <x v="12"/>
  </r>
  <r>
    <x v="9"/>
    <s v="VIA BINARIO COMERCIO DE EQUIPAMENTOS E SERVICOS LTDA"/>
    <x v="13"/>
    <d v="2024-10-30T00:00:00"/>
    <d v="2024-11-07T00:00:00"/>
    <s v="'458"/>
    <s v="1 | 1"/>
    <x v="9"/>
    <x v="0"/>
    <n v="-467.3"/>
    <x v="46"/>
    <x v="45"/>
    <s v="ENC: VIA BINARIO COMERCIO DE EQUIPAMENTOS E SERVICOS LTDA - Nota Fiscal EletrÃ´nica - 00000458"/>
    <x v="6"/>
    <x v="0"/>
    <x v="0"/>
    <n v="6002"/>
    <x v="9"/>
    <n v="60027"/>
    <s v="OPERACIONAL ADM (Comum)"/>
    <x v="0"/>
    <x v="0"/>
    <x v="9"/>
    <x v="9"/>
    <x v="12"/>
    <x v="12"/>
  </r>
  <r>
    <x v="9"/>
    <s v="VIA BINARIO COMERCIO DE EQUIPAMENTOS E SERVICOS LTDA"/>
    <x v="14"/>
    <d v="2024-11-12T00:00:00"/>
    <d v="2024-11-27T00:00:00"/>
    <s v="'1036632"/>
    <s v="1 | 1"/>
    <x v="8"/>
    <x v="0"/>
    <n v="-178"/>
    <x v="46"/>
    <x v="45"/>
    <s v="ENC: VIA BINARIO COMERCIO DE EQUIPAMENTOS E SERVICOS LTDA - "/>
    <x v="6"/>
    <x v="0"/>
    <x v="0"/>
    <n v="6002"/>
    <x v="9"/>
    <n v="60027"/>
    <s v="OPERACIONAL ADM (Comum)"/>
    <x v="0"/>
    <x v="0"/>
    <x v="9"/>
    <x v="9"/>
    <x v="12"/>
    <x v="12"/>
  </r>
  <r>
    <x v="9"/>
    <s v="VIA BINARIO COMERCIO DE EQUIPAMENTOS E SERVICOS LTDA"/>
    <x v="0"/>
    <d v="2024-12-04T00:00:00"/>
    <d v="2024-12-12T00:00:00"/>
    <s v="'468"/>
    <s v="1 | 1"/>
    <x v="9"/>
    <x v="0"/>
    <n v="-109.33"/>
    <x v="46"/>
    <x v="45"/>
    <s v="ENC: VIA BINARIO COMERCIO DE EQUIPAMENTOS E SERVICOS LTDA - Nota Fiscal EletrÃ´nica - 00000468"/>
    <x v="6"/>
    <x v="0"/>
    <x v="0"/>
    <n v="6002"/>
    <x v="9"/>
    <n v="60027"/>
    <s v="OPERACIONAL ADM (Comum)"/>
    <x v="0"/>
    <x v="0"/>
    <x v="9"/>
    <x v="9"/>
    <x v="12"/>
    <x v="12"/>
  </r>
  <r>
    <x v="9"/>
    <s v="VIA BINARIO COMERCIO DE EQUIPAMENTOS E SERVICOS LTDA"/>
    <x v="1"/>
    <d v="2025-01-02T00:00:00"/>
    <d v="2025-01-09T00:00:00"/>
    <s v="'476"/>
    <s v="1 | 1"/>
    <x v="9"/>
    <x v="0"/>
    <n v="-109.33"/>
    <x v="63"/>
    <x v="62"/>
    <s v="ENC: VIA BINARIO COMERCIO DE EQUIPAMENTOS E SERVICOS LTDA - Nota Fiscal EletrÃ´nica - 476"/>
    <x v="6"/>
    <x v="0"/>
    <x v="0"/>
    <n v="6002"/>
    <x v="9"/>
    <n v="60027"/>
    <s v="OPERACIONAL ADM (Comum)"/>
    <x v="0"/>
    <x v="1"/>
    <x v="9"/>
    <x v="9"/>
    <x v="18"/>
    <x v="18"/>
  </r>
  <r>
    <x v="9"/>
    <s v="VIA BINARIO COMERCIO DE EQUIPAMENTOS E SERVICOS LTDA"/>
    <x v="1"/>
    <d v="2025-01-02T00:00:00"/>
    <d v="2025-01-09T00:00:00"/>
    <s v="'477"/>
    <s v="1 | 1"/>
    <x v="9"/>
    <x v="0"/>
    <n v="-178"/>
    <x v="63"/>
    <x v="62"/>
    <s v="ENC: VIA BINARIO COMERCIO DE EQUIPAMENTOS E SERVICOS LTDA - Nota Fiscal EletrÃ´nica - 477"/>
    <x v="6"/>
    <x v="0"/>
    <x v="0"/>
    <n v="6002"/>
    <x v="9"/>
    <n v="60027"/>
    <s v="OPERACIONAL ADM (Comum)"/>
    <x v="0"/>
    <x v="1"/>
    <x v="9"/>
    <x v="9"/>
    <x v="18"/>
    <x v="18"/>
  </r>
  <r>
    <x v="9"/>
    <s v="VIA BINARIO COMERCIO DE EQUIPAMENTOS E SERVICOS LTDA"/>
    <x v="1"/>
    <d v="2025-01-06T00:00:00"/>
    <d v="2025-01-16T00:00:00"/>
    <s v="'480"/>
    <s v="1 | 1"/>
    <x v="9"/>
    <x v="0"/>
    <n v="-336.41"/>
    <x v="63"/>
    <x v="62"/>
    <s v="ENC: VIA BINARIO COMERCIO DE EQUIPAMENTOS E SERVICOS LTDA - Nota Fiscal EletrÃ´nica - 480"/>
    <x v="6"/>
    <x v="0"/>
    <x v="0"/>
    <n v="6002"/>
    <x v="9"/>
    <n v="60027"/>
    <s v="OPERACIONAL ADM (Comum)"/>
    <x v="0"/>
    <x v="1"/>
    <x v="9"/>
    <x v="9"/>
    <x v="18"/>
    <x v="18"/>
  </r>
  <r>
    <x v="9"/>
    <s v="VIA BINARIO COMERCIO DE EQUIPAMENTOS E SERVICOS LTDA"/>
    <x v="1"/>
    <d v="2025-01-08T00:00:00"/>
    <d v="2025-01-16T00:00:00"/>
    <s v="'481"/>
    <s v="1 | 1"/>
    <x v="9"/>
    <x v="0"/>
    <n v="-330.63"/>
    <x v="63"/>
    <x v="62"/>
    <s v="ENC: VIA BINARIO COMERCIO DE EQUIPAMENTOS E SERVICOS LTDA - Nota Fiscal EletrÃ´nica - 481"/>
    <x v="6"/>
    <x v="0"/>
    <x v="0"/>
    <n v="6002"/>
    <x v="9"/>
    <n v="60027"/>
    <s v="OPERACIONAL ADM (Comum)"/>
    <x v="0"/>
    <x v="1"/>
    <x v="9"/>
    <x v="9"/>
    <x v="18"/>
    <x v="18"/>
  </r>
  <r>
    <x v="9"/>
    <s v="VIA BINARIO COMERCIO DE EQUIPAMENTOS E SERVICOS LTDA"/>
    <x v="1"/>
    <d v="2025-01-22T00:00:00"/>
    <d v="2025-01-30T00:00:00"/>
    <s v="'482"/>
    <s v="1 | 1"/>
    <x v="9"/>
    <x v="0"/>
    <n v="-779.32"/>
    <x v="63"/>
    <x v="62"/>
    <s v="ENC: VIA BINARIO COMERCIO DE EQUIPAMENTOS E SERVICOS LTDA - Nota Fiscal EletrÃ´nica - 482"/>
    <x v="6"/>
    <x v="0"/>
    <x v="0"/>
    <n v="6002"/>
    <x v="9"/>
    <n v="60027"/>
    <s v="OPERACIONAL ADM (Comum)"/>
    <x v="0"/>
    <x v="1"/>
    <x v="9"/>
    <x v="9"/>
    <x v="18"/>
    <x v="18"/>
  </r>
  <r>
    <x v="9"/>
    <s v="VIA BINARIO COMERCIO DE EQUIPAMENTOS E SERVICOS LTDA"/>
    <x v="2"/>
    <d v="2025-02-03T00:00:00"/>
    <d v="2025-02-13T00:00:00"/>
    <s v="'487"/>
    <s v="1 | 1"/>
    <x v="9"/>
    <x v="2"/>
    <n v="-1000.62"/>
    <x v="63"/>
    <x v="62"/>
    <s v="ENC: VIA BINARIO COMERCIO DE EQUIPAMENTOS E SERVICOS LTDA - Nota Fiscal EletrÃ´nica - 487"/>
    <x v="6"/>
    <x v="0"/>
    <x v="0"/>
    <n v="6002"/>
    <x v="9"/>
    <n v="60027"/>
    <s v="OPERACIONAL ADM (Comum)"/>
    <x v="0"/>
    <x v="1"/>
    <x v="9"/>
    <x v="9"/>
    <x v="18"/>
    <x v="18"/>
  </r>
  <r>
    <x v="9"/>
    <s v="VIA BINARIO COMERCIO DE EQUIPAMENTOS E SERVICOS LTDA"/>
    <x v="2"/>
    <d v="2025-02-13T00:00:00"/>
    <d v="2025-02-20T00:00:00"/>
    <s v="'489"/>
    <s v="1 | 1"/>
    <x v="9"/>
    <x v="1"/>
    <n v="-330.63"/>
    <x v="63"/>
    <x v="62"/>
    <s v="ENC: VIA BINARIO COMERCIO DE EQUIPAMENTOS E SERVICOS LTDA - Nota Fiscal EletrÃ´nica - 489"/>
    <x v="6"/>
    <x v="0"/>
    <x v="0"/>
    <n v="6002"/>
    <x v="9"/>
    <n v="60027"/>
    <s v="OPERACIONAL ADM (Comum)"/>
    <x v="0"/>
    <x v="1"/>
    <x v="9"/>
    <x v="9"/>
    <x v="18"/>
    <x v="18"/>
  </r>
  <r>
    <x v="9"/>
    <s v="VIBRA ENERGIA S.A"/>
    <x v="4"/>
    <d v="2024-01-09T00:00:00"/>
    <d v="2024-02-06T00:00:00"/>
    <s v="'2135261"/>
    <s v="1 | 1"/>
    <x v="9"/>
    <x v="0"/>
    <n v="-5248"/>
    <x v="77"/>
    <x v="76"/>
    <s v="REF: REPOSIÃ‡ÃƒO"/>
    <x v="10"/>
    <x v="0"/>
    <x v="0"/>
    <n v="7001"/>
    <x v="11"/>
    <n v="70012"/>
    <s v="OFICINA (Extraordinário)"/>
    <x v="0"/>
    <x v="1"/>
    <x v="9"/>
    <x v="9"/>
    <x v="12"/>
    <x v="12"/>
  </r>
  <r>
    <x v="9"/>
    <s v="VIBRA ENERGIA S.A"/>
    <x v="4"/>
    <d v="2024-01-12T00:00:00"/>
    <d v="2024-02-09T00:00:00"/>
    <s v="'2135930"/>
    <s v="1 | 1"/>
    <x v="9"/>
    <x v="0"/>
    <n v="-7891.97"/>
    <x v="77"/>
    <x v="76"/>
    <s v="Ã“LEO PARA REVISÃ•ES"/>
    <x v="10"/>
    <x v="0"/>
    <x v="0"/>
    <n v="7001"/>
    <x v="11"/>
    <n v="70012"/>
    <s v="OFICINA (Extraordinário)"/>
    <x v="0"/>
    <x v="1"/>
    <x v="9"/>
    <x v="9"/>
    <x v="12"/>
    <x v="12"/>
  </r>
  <r>
    <x v="9"/>
    <s v="VIBRA ENERGIA S.A"/>
    <x v="4"/>
    <d v="2024-01-12T00:00:00"/>
    <d v="2024-02-09T00:00:00"/>
    <s v="'2135934"/>
    <s v="1 | 1"/>
    <x v="9"/>
    <x v="0"/>
    <n v="-5248"/>
    <x v="77"/>
    <x v="76"/>
    <s v="REF: 02 TAMBORES DE 200L"/>
    <x v="10"/>
    <x v="0"/>
    <x v="0"/>
    <n v="7001"/>
    <x v="11"/>
    <n v="70012"/>
    <s v="OFICINA (Extraordinário)"/>
    <x v="0"/>
    <x v="1"/>
    <x v="9"/>
    <x v="9"/>
    <x v="12"/>
    <x v="12"/>
  </r>
  <r>
    <x v="9"/>
    <s v="VIBRA ENERGIA S.A"/>
    <x v="4"/>
    <d v="2024-01-24T00:00:00"/>
    <d v="2024-02-21T00:00:00"/>
    <s v="'2137800"/>
    <s v="1 | 1"/>
    <x v="9"/>
    <x v="0"/>
    <n v="-5248"/>
    <x v="77"/>
    <x v="76"/>
    <s v="REF: REPOSIÃ‡ÃƒO DE ESTOQUE (02 TAMBORES DE 200L)"/>
    <x v="10"/>
    <x v="0"/>
    <x v="0"/>
    <n v="7001"/>
    <x v="11"/>
    <n v="70012"/>
    <s v="OFICINA (Extraordinário)"/>
    <x v="0"/>
    <x v="1"/>
    <x v="9"/>
    <x v="9"/>
    <x v="12"/>
    <x v="12"/>
  </r>
  <r>
    <x v="9"/>
    <s v="VIBRA ENERGIA S.A"/>
    <x v="6"/>
    <d v="2024-03-04T00:00:00"/>
    <d v="2024-04-01T00:00:00"/>
    <s v="'2144799"/>
    <s v="1 | 1"/>
    <x v="9"/>
    <x v="0"/>
    <n v="-3489.99"/>
    <x v="77"/>
    <x v="76"/>
    <s v="TAMBOR VIBRA"/>
    <x v="10"/>
    <x v="0"/>
    <x v="0"/>
    <n v="7001"/>
    <x v="11"/>
    <n v="70012"/>
    <s v="OFICINA (Extraordinário)"/>
    <x v="0"/>
    <x v="1"/>
    <x v="9"/>
    <x v="9"/>
    <x v="12"/>
    <x v="12"/>
  </r>
  <r>
    <x v="9"/>
    <s v="VIBRA ENERGIA S.A"/>
    <x v="6"/>
    <d v="2024-03-04T00:00:00"/>
    <d v="2024-04-01T00:00:00"/>
    <s v="'2144800"/>
    <s v="1 | 1"/>
    <x v="9"/>
    <x v="0"/>
    <n v="-11166"/>
    <x v="77"/>
    <x v="76"/>
    <s v="Ã“LEO PARA REVISÃ•ES"/>
    <x v="10"/>
    <x v="0"/>
    <x v="0"/>
    <n v="7001"/>
    <x v="11"/>
    <n v="70012"/>
    <s v="OFICINA (Extraordinário)"/>
    <x v="0"/>
    <x v="1"/>
    <x v="9"/>
    <x v="9"/>
    <x v="12"/>
    <x v="12"/>
  </r>
  <r>
    <x v="9"/>
    <s v="VIBRA ENERGIA S.A"/>
    <x v="6"/>
    <d v="2024-03-04T00:00:00"/>
    <d v="2024-04-01T00:00:00"/>
    <s v="'2144801"/>
    <s v="1 | 1"/>
    <x v="9"/>
    <x v="0"/>
    <n v="-1389.57"/>
    <x v="77"/>
    <x v="76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VIBRA ENERGIA S.A"/>
    <x v="7"/>
    <d v="2024-04-05T00:00:00"/>
    <d v="2024-05-03T00:00:00"/>
    <s v="'2150714"/>
    <s v="1 | 1"/>
    <x v="9"/>
    <x v="0"/>
    <n v="-8259.94"/>
    <x v="77"/>
    <x v="76"/>
    <s v="Ã“leo RevisÃµes"/>
    <x v="10"/>
    <x v="0"/>
    <x v="0"/>
    <n v="7001"/>
    <x v="11"/>
    <n v="70012"/>
    <s v="OFICINA (Extraordinário)"/>
    <x v="0"/>
    <x v="3"/>
    <x v="9"/>
    <x v="9"/>
    <x v="12"/>
    <x v="12"/>
  </r>
  <r>
    <x v="9"/>
    <s v="VIBRA ENERGIA S.A"/>
    <x v="7"/>
    <d v="2024-04-17T00:00:00"/>
    <d v="2024-05-15T00:00:00"/>
    <s v="'2152901"/>
    <s v="1 | 1"/>
    <x v="9"/>
    <x v="0"/>
    <n v="-3098.01"/>
    <x v="77"/>
    <x v="76"/>
    <s v="Ã³leo para revisÃµes"/>
    <x v="10"/>
    <x v="0"/>
    <x v="0"/>
    <n v="7001"/>
    <x v="11"/>
    <n v="70012"/>
    <s v="OFICINA (Extraordinário)"/>
    <x v="0"/>
    <x v="3"/>
    <x v="9"/>
    <x v="9"/>
    <x v="12"/>
    <x v="12"/>
  </r>
  <r>
    <x v="9"/>
    <s v="VIBRA ENERGIA S.A"/>
    <x v="7"/>
    <d v="2024-04-30T00:00:00"/>
    <d v="2024-05-28T00:00:00"/>
    <s v="'2155525"/>
    <s v="1 | 1"/>
    <x v="9"/>
    <x v="0"/>
    <n v="-5250"/>
    <x v="77"/>
    <x v="76"/>
    <s v="REF: REPOSICA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VIBRA ENERGIA S.A"/>
    <x v="8"/>
    <d v="2024-05-08T00:00:00"/>
    <d v="2024-06-05T00:00:00"/>
    <s v="'2157067"/>
    <s v="1 | 1"/>
    <x v="9"/>
    <x v="0"/>
    <n v="-3500"/>
    <x v="77"/>
    <x v="76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VIBRA ENERGIA S.A"/>
    <x v="8"/>
    <d v="2024-05-08T00:00:00"/>
    <d v="2024-06-05T00:00:00"/>
    <s v="'2157068"/>
    <s v="1 | 1"/>
    <x v="9"/>
    <x v="0"/>
    <n v="-8198.5"/>
    <x v="77"/>
    <x v="76"/>
    <s v="PREVENTIVAS"/>
    <x v="10"/>
    <x v="0"/>
    <x v="0"/>
    <n v="7001"/>
    <x v="11"/>
    <n v="70012"/>
    <s v="OFICINA (Extraordinário)"/>
    <x v="0"/>
    <x v="3"/>
    <x v="9"/>
    <x v="9"/>
    <x v="12"/>
    <x v="12"/>
  </r>
  <r>
    <x v="9"/>
    <s v="VIBRA ENERGIA S.A"/>
    <x v="8"/>
    <d v="2024-05-22T00:00:00"/>
    <d v="2024-06-19T00:00:00"/>
    <s v="'2159827"/>
    <s v="1 | 1"/>
    <x v="9"/>
    <x v="0"/>
    <n v="-8199.98"/>
    <x v="77"/>
    <x v="76"/>
    <s v="REVISÃ•ES PREVENTIVAS"/>
    <x v="10"/>
    <x v="0"/>
    <x v="0"/>
    <n v="7001"/>
    <x v="11"/>
    <n v="70012"/>
    <s v="OFICINA (Extraordinário)"/>
    <x v="0"/>
    <x v="3"/>
    <x v="9"/>
    <x v="9"/>
    <x v="12"/>
    <x v="12"/>
  </r>
  <r>
    <x v="9"/>
    <s v="VIBRA ENERGIA S.A"/>
    <x v="9"/>
    <d v="2024-06-06T00:00:00"/>
    <d v="2024-07-04T00:00:00"/>
    <s v="'2162765"/>
    <s v="1 | 1"/>
    <x v="9"/>
    <x v="0"/>
    <n v="-7286"/>
    <x v="77"/>
    <x v="76"/>
    <s v="OLEO REVISÃ•ES"/>
    <x v="10"/>
    <x v="0"/>
    <x v="0"/>
    <n v="7001"/>
    <x v="11"/>
    <n v="70012"/>
    <s v="OFICINA (Extraordinário)"/>
    <x v="0"/>
    <x v="3"/>
    <x v="9"/>
    <x v="9"/>
    <x v="12"/>
    <x v="12"/>
  </r>
  <r>
    <x v="9"/>
    <s v="VIBRA ENERGIA S.A"/>
    <x v="9"/>
    <d v="2024-06-07T00:00:00"/>
    <d v="2024-07-05T00:00:00"/>
    <s v="'2163164"/>
    <s v="1 | 1"/>
    <x v="9"/>
    <x v="0"/>
    <n v="-1980"/>
    <x v="77"/>
    <x v="76"/>
    <s v="REF: PREVENTIVAS"/>
    <x v="10"/>
    <x v="0"/>
    <x v="0"/>
    <n v="7001"/>
    <x v="11"/>
    <n v="70012"/>
    <s v="OFICINA (Extraordinário)"/>
    <x v="0"/>
    <x v="3"/>
    <x v="9"/>
    <x v="9"/>
    <x v="12"/>
    <x v="12"/>
  </r>
  <r>
    <x v="9"/>
    <s v="VIBRA ENERGIA S.A"/>
    <x v="9"/>
    <d v="2024-06-18T00:00:00"/>
    <d v="2024-07-16T00:00:00"/>
    <s v="'2164811"/>
    <s v="1 | 1"/>
    <x v="9"/>
    <x v="0"/>
    <n v="-8200.02"/>
    <x v="77"/>
    <x v="76"/>
    <s v="REVISÃ•ES"/>
    <x v="10"/>
    <x v="0"/>
    <x v="0"/>
    <n v="7001"/>
    <x v="11"/>
    <n v="70012"/>
    <s v="OFICINA (Extraordinário)"/>
    <x v="0"/>
    <x v="3"/>
    <x v="9"/>
    <x v="9"/>
    <x v="12"/>
    <x v="12"/>
  </r>
  <r>
    <x v="9"/>
    <s v="VIBRA ENERGIA S.A"/>
    <x v="9"/>
    <d v="2024-06-26T00:00:00"/>
    <d v="2024-07-24T00:00:00"/>
    <s v="'2166622"/>
    <s v="1 | 1"/>
    <x v="9"/>
    <x v="0"/>
    <n v="-655.98"/>
    <x v="77"/>
    <x v="76"/>
    <s v="REF: REVISOES"/>
    <x v="10"/>
    <x v="0"/>
    <x v="0"/>
    <n v="7001"/>
    <x v="11"/>
    <n v="70012"/>
    <s v="OFICINA (Extraordinário)"/>
    <x v="0"/>
    <x v="3"/>
    <x v="9"/>
    <x v="9"/>
    <x v="12"/>
    <x v="12"/>
  </r>
  <r>
    <x v="9"/>
    <s v="VIBRA ENERGIA S.A"/>
    <x v="9"/>
    <d v="2024-06-29T00:00:00"/>
    <d v="2024-07-27T00:00:00"/>
    <s v="'2167389"/>
    <s v="1 | 1"/>
    <x v="9"/>
    <x v="0"/>
    <n v="-3460"/>
    <x v="77"/>
    <x v="76"/>
    <s v="REF: PREVENTIVAS"/>
    <x v="10"/>
    <x v="0"/>
    <x v="0"/>
    <n v="7001"/>
    <x v="11"/>
    <n v="70012"/>
    <s v="OFICINA (Extraordinário)"/>
    <x v="0"/>
    <x v="3"/>
    <x v="9"/>
    <x v="9"/>
    <x v="12"/>
    <x v="12"/>
  </r>
  <r>
    <x v="9"/>
    <s v="VIBRA ENERGIA S.A"/>
    <x v="9"/>
    <d v="2024-06-29T00:00:00"/>
    <d v="2024-07-27T00:00:00"/>
    <s v="'2167390"/>
    <s v="1 | 1"/>
    <x v="9"/>
    <x v="0"/>
    <n v="-3100.02"/>
    <x v="77"/>
    <x v="76"/>
    <s v="REF: PREVENTIVAS"/>
    <x v="10"/>
    <x v="0"/>
    <x v="0"/>
    <n v="7001"/>
    <x v="11"/>
    <n v="70012"/>
    <s v="OFICINA (Extraordinário)"/>
    <x v="0"/>
    <x v="3"/>
    <x v="9"/>
    <x v="9"/>
    <x v="12"/>
    <x v="12"/>
  </r>
  <r>
    <x v="9"/>
    <s v="VIBRA ENERGIA S.A"/>
    <x v="10"/>
    <d v="2024-07-12T00:00:00"/>
    <d v="2024-08-09T00:00:00"/>
    <s v="'2169463"/>
    <s v="1 | 1"/>
    <x v="9"/>
    <x v="0"/>
    <n v="-8271.7999999999993"/>
    <x v="77"/>
    <x v="76"/>
    <s v="REF: PREVENTIVAS   20 BOMBONAS DE 20L"/>
    <x v="10"/>
    <x v="0"/>
    <x v="0"/>
    <n v="7001"/>
    <x v="11"/>
    <n v="70012"/>
    <s v="OFICINA (Extraordinário)"/>
    <x v="0"/>
    <x v="4"/>
    <x v="9"/>
    <x v="9"/>
    <x v="12"/>
    <x v="12"/>
  </r>
  <r>
    <x v="9"/>
    <s v="VIBRA ENERGIA S.A"/>
    <x v="10"/>
    <d v="2024-07-31T00:00:00"/>
    <d v="2024-08-28T00:00:00"/>
    <s v="'2173116"/>
    <s v="1 | 1"/>
    <x v="9"/>
    <x v="0"/>
    <n v="-3150"/>
    <x v="77"/>
    <x v="76"/>
    <s v="REF: PREVENTIVAS   10 BOMBONAS"/>
    <x v="10"/>
    <x v="0"/>
    <x v="0"/>
    <n v="7001"/>
    <x v="11"/>
    <n v="70012"/>
    <s v="OFICINA (Extraordinário)"/>
    <x v="0"/>
    <x v="4"/>
    <x v="9"/>
    <x v="9"/>
    <x v="12"/>
    <x v="12"/>
  </r>
  <r>
    <x v="9"/>
    <s v="VIBRA ENERGIA S.A"/>
    <x v="11"/>
    <d v="2024-08-07T00:00:00"/>
    <d v="2024-09-04T00:00:00"/>
    <s v="'2173950"/>
    <s v="1 | 1"/>
    <x v="9"/>
    <x v="0"/>
    <n v="-10500"/>
    <x v="77"/>
    <x v="76"/>
    <s v="REF: PREVENTIVAS"/>
    <x v="10"/>
    <x v="0"/>
    <x v="0"/>
    <n v="7001"/>
    <x v="11"/>
    <n v="70012"/>
    <s v="OFICINA (Extraordinário)"/>
    <x v="0"/>
    <x v="4"/>
    <x v="9"/>
    <x v="9"/>
    <x v="12"/>
    <x v="12"/>
  </r>
  <r>
    <x v="9"/>
    <s v="VIBRA ENERGIA S.A"/>
    <x v="11"/>
    <d v="2024-08-13T00:00:00"/>
    <d v="2024-09-10T00:00:00"/>
    <s v="'2175006"/>
    <s v="1 | 1"/>
    <x v="9"/>
    <x v="0"/>
    <n v="-10500"/>
    <x v="77"/>
    <x v="76"/>
    <s v="REF: PREVENTIVAS    25 BOMBONAS"/>
    <x v="10"/>
    <x v="0"/>
    <x v="0"/>
    <n v="7001"/>
    <x v="11"/>
    <n v="70012"/>
    <s v="OFICINA (Extraordinário)"/>
    <x v="0"/>
    <x v="4"/>
    <x v="9"/>
    <x v="9"/>
    <x v="12"/>
    <x v="12"/>
  </r>
  <r>
    <x v="9"/>
    <s v="VIBRA ENERGIA S.A"/>
    <x v="11"/>
    <d v="2024-08-13T00:00:00"/>
    <d v="2024-09-10T00:00:00"/>
    <s v="'2175009"/>
    <s v="1 | 1"/>
    <x v="9"/>
    <x v="0"/>
    <n v="-3254"/>
    <x v="77"/>
    <x v="76"/>
    <s v="REF: PREVENTIVAS  10 BOMBONAS"/>
    <x v="10"/>
    <x v="0"/>
    <x v="0"/>
    <n v="7001"/>
    <x v="11"/>
    <n v="70012"/>
    <s v="OFICINA (Extraordinário)"/>
    <x v="0"/>
    <x v="4"/>
    <x v="9"/>
    <x v="9"/>
    <x v="12"/>
    <x v="12"/>
  </r>
  <r>
    <x v="9"/>
    <s v="VIBRA ENERGIA S.A"/>
    <x v="11"/>
    <d v="2024-08-13T00:00:00"/>
    <d v="2024-09-10T00:00:00"/>
    <s v="'2175010"/>
    <s v="1 | 1"/>
    <x v="9"/>
    <x v="0"/>
    <n v="-3254"/>
    <x v="77"/>
    <x v="76"/>
    <s v="REF: PREVENTIVAS  10 BOMBONAS"/>
    <x v="10"/>
    <x v="0"/>
    <x v="0"/>
    <n v="7001"/>
    <x v="11"/>
    <n v="70012"/>
    <s v="OFICINA (Extraordinário)"/>
    <x v="0"/>
    <x v="4"/>
    <x v="9"/>
    <x v="9"/>
    <x v="12"/>
    <x v="12"/>
  </r>
  <r>
    <x v="9"/>
    <s v="VIBRA ENERGIA S.A"/>
    <x v="11"/>
    <d v="2024-08-28T00:00:00"/>
    <d v="2024-09-25T00:00:00"/>
    <s v="'2177823"/>
    <s v="1 | 1"/>
    <x v="9"/>
    <x v="0"/>
    <n v="-2079.85"/>
    <x v="77"/>
    <x v="76"/>
    <s v="REF: PREVENTIVAS"/>
    <x v="10"/>
    <x v="0"/>
    <x v="0"/>
    <n v="7001"/>
    <x v="11"/>
    <n v="70012"/>
    <s v="OFICINA (Extraordinário)"/>
    <x v="0"/>
    <x v="4"/>
    <x v="9"/>
    <x v="9"/>
    <x v="12"/>
    <x v="12"/>
  </r>
  <r>
    <x v="9"/>
    <s v="VIBRA ENERGIA S.A"/>
    <x v="12"/>
    <d v="2024-09-06T00:00:00"/>
    <d v="2024-10-04T00:00:00"/>
    <s v="'2179400"/>
    <s v="1 | 1"/>
    <x v="9"/>
    <x v="0"/>
    <n v="-3254"/>
    <x v="77"/>
    <x v="76"/>
    <s v="REF: PREVENTIVAS"/>
    <x v="10"/>
    <x v="0"/>
    <x v="0"/>
    <n v="7001"/>
    <x v="11"/>
    <n v="70012"/>
    <s v="OFICINA (Extraordinário)"/>
    <x v="0"/>
    <x v="4"/>
    <x v="9"/>
    <x v="9"/>
    <x v="12"/>
    <x v="12"/>
  </r>
  <r>
    <x v="9"/>
    <s v="VIBRA ENERGIA S.A"/>
    <x v="12"/>
    <d v="2024-09-12T00:00:00"/>
    <d v="2024-10-10T00:00:00"/>
    <s v="'2180181"/>
    <s v="1 | 1"/>
    <x v="9"/>
    <x v="0"/>
    <n v="-3898"/>
    <x v="77"/>
    <x v="76"/>
    <s v="REF: PREVENTIVAS"/>
    <x v="10"/>
    <x v="0"/>
    <x v="0"/>
    <n v="7001"/>
    <x v="11"/>
    <n v="70012"/>
    <s v="OFICINA (Extraordinário)"/>
    <x v="0"/>
    <x v="4"/>
    <x v="9"/>
    <x v="9"/>
    <x v="12"/>
    <x v="12"/>
  </r>
  <r>
    <x v="9"/>
    <s v="VIBRA ENERGIA S.A"/>
    <x v="13"/>
    <d v="2024-10-03T00:00:00"/>
    <d v="2024-10-31T00:00:00"/>
    <s v="'2184715 - 2183412"/>
    <s v="1 | 2"/>
    <x v="9"/>
    <x v="1"/>
    <n v="-3254"/>
    <x v="77"/>
    <x v="76"/>
    <s v="REF: PREVENTIVAS"/>
    <x v="10"/>
    <x v="0"/>
    <x v="0"/>
    <n v="7001"/>
    <x v="11"/>
    <n v="70012"/>
    <s v="OFICINA (Extraordinário)"/>
    <x v="0"/>
    <x v="0"/>
    <x v="9"/>
    <x v="9"/>
    <x v="12"/>
    <x v="12"/>
  </r>
  <r>
    <x v="9"/>
    <s v="VIBRA ENERGIA S.A"/>
    <x v="13"/>
    <d v="2024-10-03T00:00:00"/>
    <d v="2024-11-08T00:00:00"/>
    <s v="'2184715 - 2183412"/>
    <s v="2 | 2"/>
    <x v="9"/>
    <x v="0"/>
    <n v="-8399.6"/>
    <x v="77"/>
    <x v="76"/>
    <s v="REF: PREVENTIVAS"/>
    <x v="10"/>
    <x v="0"/>
    <x v="0"/>
    <n v="7001"/>
    <x v="11"/>
    <n v="70012"/>
    <s v="OFICINA (Extraordinário)"/>
    <x v="0"/>
    <x v="0"/>
    <x v="9"/>
    <x v="9"/>
    <x v="12"/>
    <x v="12"/>
  </r>
  <r>
    <x v="9"/>
    <s v="VIBRA ENERGIA S.A"/>
    <x v="14"/>
    <d v="2024-11-19T00:00:00"/>
    <d v="2024-12-17T00:00:00"/>
    <s v="'2190224"/>
    <s v="1 | 1"/>
    <x v="9"/>
    <x v="0"/>
    <n v="-1530"/>
    <x v="77"/>
    <x v="76"/>
    <s v="REF: PREVENTIVAS"/>
    <x v="10"/>
    <x v="0"/>
    <x v="0"/>
    <n v="7001"/>
    <x v="11"/>
    <n v="70012"/>
    <s v="OFICINA (Extraordinário)"/>
    <x v="0"/>
    <x v="0"/>
    <x v="9"/>
    <x v="9"/>
    <x v="12"/>
    <x v="12"/>
  </r>
  <r>
    <x v="9"/>
    <s v="VIBRA ENERGIA S.A"/>
    <x v="14"/>
    <d v="2024-11-22T00:00:00"/>
    <d v="2024-12-20T00:00:00"/>
    <s v="'2190577"/>
    <s v="1 | 1"/>
    <x v="9"/>
    <x v="0"/>
    <n v="-8139.24"/>
    <x v="77"/>
    <x v="76"/>
    <s v="REF: PREVENTIVAS"/>
    <x v="10"/>
    <x v="0"/>
    <x v="0"/>
    <n v="7001"/>
    <x v="11"/>
    <n v="70012"/>
    <s v="OFICINA (Extraordinário)"/>
    <x v="0"/>
    <x v="0"/>
    <x v="9"/>
    <x v="9"/>
    <x v="12"/>
    <x v="12"/>
  </r>
  <r>
    <x v="9"/>
    <s v="VIBRA ENERGIA S.A"/>
    <x v="0"/>
    <d v="2024-12-21T00:00:00"/>
    <d v="2025-01-18T00:00:00"/>
    <s v="'2195211"/>
    <s v="1 | 1"/>
    <x v="9"/>
    <x v="0"/>
    <n v="-5000"/>
    <x v="77"/>
    <x v="76"/>
    <s v="REF: REPOSIÃ‡ÃƒO DE ESTOQUE URGENTE, SALDO MUITO BAIXO !!! "/>
    <x v="10"/>
    <x v="0"/>
    <x v="0"/>
    <n v="7001"/>
    <x v="11"/>
    <n v="70012"/>
    <s v="OFICINA (Extraordinário)"/>
    <x v="0"/>
    <x v="0"/>
    <x v="9"/>
    <x v="9"/>
    <x v="12"/>
    <x v="12"/>
  </r>
  <r>
    <x v="9"/>
    <s v="VIBRA ENERGIA S.A"/>
    <x v="0"/>
    <d v="2024-12-24T00:00:00"/>
    <d v="2025-01-21T00:00:00"/>
    <s v="'2195459"/>
    <s v="1 | 1"/>
    <x v="9"/>
    <x v="0"/>
    <n v="-3050.05"/>
    <x v="77"/>
    <x v="76"/>
    <s v="REF: Ã“LEO DE MOTOR PARA OS 10 CAMINHÃ•ES NOVOS ALUGADOS !! "/>
    <x v="10"/>
    <x v="0"/>
    <x v="0"/>
    <n v="7001"/>
    <x v="11"/>
    <n v="70012"/>
    <s v="OFICINA (Extraordinário)"/>
    <x v="0"/>
    <x v="0"/>
    <x v="9"/>
    <x v="9"/>
    <x v="12"/>
    <x v="12"/>
  </r>
  <r>
    <x v="9"/>
    <s v="VIBRA ENERGIA S.A"/>
    <x v="0"/>
    <d v="2024-12-28T00:00:00"/>
    <d v="2025-01-25T00:00:00"/>
    <s v="'2195900"/>
    <s v="1 | 1"/>
    <x v="9"/>
    <x v="0"/>
    <n v="-4000"/>
    <x v="77"/>
    <x v="76"/>
    <s v="REF: REPOSIÃ‡ÃƒO DE ESTOQUE, ADITIVO PARA RADIADORES DOS CAMINHÃ•ES DA FROTA !! "/>
    <x v="10"/>
    <x v="0"/>
    <x v="0"/>
    <n v="7001"/>
    <x v="11"/>
    <n v="70012"/>
    <s v="OFICINA (Extraordinário)"/>
    <x v="0"/>
    <x v="0"/>
    <x v="9"/>
    <x v="9"/>
    <x v="12"/>
    <x v="12"/>
  </r>
  <r>
    <x v="9"/>
    <s v="VIBRA ENERGIA S.A"/>
    <x v="1"/>
    <d v="2025-01-07T00:00:00"/>
    <d v="2025-02-04T00:00:00"/>
    <s v="'2196694"/>
    <s v="1 | 1"/>
    <x v="9"/>
    <x v="0"/>
    <n v="-5250"/>
    <x v="77"/>
    <x v="76"/>
    <s v="REF: REPOSIÃ‡ÃƒO URGENTE"/>
    <x v="10"/>
    <x v="0"/>
    <x v="0"/>
    <n v="7001"/>
    <x v="11"/>
    <n v="70012"/>
    <s v="OFICINA (Extraordinário)"/>
    <x v="0"/>
    <x v="1"/>
    <x v="9"/>
    <x v="9"/>
    <x v="12"/>
    <x v="12"/>
  </r>
  <r>
    <x v="9"/>
    <s v="VIBRA ENERGIA S.A"/>
    <x v="1"/>
    <d v="2025-01-09T00:00:00"/>
    <d v="2025-02-06T00:00:00"/>
    <s v="'2197153 - 2197434"/>
    <s v="1 | 2"/>
    <x v="9"/>
    <x v="0"/>
    <n v="-693.99"/>
    <x v="77"/>
    <x v="76"/>
    <s v="Ã“LEO DE MOTOR PARA REVISÃ•ES PREVENTIVAS"/>
    <x v="10"/>
    <x v="0"/>
    <x v="0"/>
    <n v="7001"/>
    <x v="11"/>
    <n v="70012"/>
    <s v="OFICINA (Extraordinário)"/>
    <x v="0"/>
    <x v="1"/>
    <x v="9"/>
    <x v="9"/>
    <x v="12"/>
    <x v="12"/>
  </r>
  <r>
    <x v="9"/>
    <s v="VIBRA ENERGIA S.A"/>
    <x v="1"/>
    <d v="2025-01-09T00:00:00"/>
    <d v="2025-02-07T00:00:00"/>
    <s v="'2197153 - 2197434"/>
    <s v="2 | 2"/>
    <x v="9"/>
    <x v="0"/>
    <n v="-12125.67"/>
    <x v="77"/>
    <x v="76"/>
    <s v="Ã“LEO DE MOTOR PARA REVISÃ•ES PREVENTIVAS"/>
    <x v="10"/>
    <x v="0"/>
    <x v="0"/>
    <n v="7001"/>
    <x v="11"/>
    <n v="70012"/>
    <s v="OFICINA (Extraordinário)"/>
    <x v="0"/>
    <x v="1"/>
    <x v="9"/>
    <x v="9"/>
    <x v="12"/>
    <x v="12"/>
  </r>
  <r>
    <x v="9"/>
    <s v="VIBRA ENERGIA S.A"/>
    <x v="1"/>
    <d v="2025-01-15T00:00:00"/>
    <d v="2025-02-12T00:00:00"/>
    <s v="'2198073"/>
    <s v="1 | 1"/>
    <x v="9"/>
    <x v="2"/>
    <n v="-18461.150000000001"/>
    <x v="77"/>
    <x v="76"/>
    <s v="REF: PREVENTIVAS"/>
    <x v="10"/>
    <x v="0"/>
    <x v="0"/>
    <n v="7001"/>
    <x v="11"/>
    <n v="70012"/>
    <s v="OFICINA (Extraordinário)"/>
    <x v="0"/>
    <x v="1"/>
    <x v="9"/>
    <x v="9"/>
    <x v="12"/>
    <x v="12"/>
  </r>
  <r>
    <x v="9"/>
    <s v="VIBRA ENERGIA S.A"/>
    <x v="1"/>
    <d v="2025-01-17T00:00:00"/>
    <d v="2025-02-14T00:00:00"/>
    <s v="'2198481"/>
    <s v="1 | 1"/>
    <x v="9"/>
    <x v="1"/>
    <n v="-6100"/>
    <x v="77"/>
    <x v="76"/>
    <s v="REF: OLEO DE MOTOR PARA PREVENTIVAS DOS ULTIMOS CAMINHOES NOVOS QUE CHEGARAM"/>
    <x v="10"/>
    <x v="0"/>
    <x v="0"/>
    <n v="7001"/>
    <x v="11"/>
    <n v="70012"/>
    <s v="OFICINA (Extraordinário)"/>
    <x v="0"/>
    <x v="1"/>
    <x v="9"/>
    <x v="9"/>
    <x v="12"/>
    <x v="12"/>
  </r>
  <r>
    <x v="9"/>
    <s v="VIDA VERDE SERVICOS EMPRESARIAIS EIRELI"/>
    <x v="4"/>
    <d v="2024-02-01T00:00:00"/>
    <d v="2024-02-15T00:00:00"/>
    <s v="'0229"/>
    <s v="1 | 1"/>
    <x v="7"/>
    <x v="0"/>
    <n v="-24000"/>
    <x v="23"/>
    <x v="23"/>
    <s v="REF.  A LOCAÃ‡ÃƒO DE VEICULOS E EQUIPAMENTOS SEM MAO DE OBRA, NO PERIODO (01/01 ATE 31/01/2024) ,CONFORME CONTRATO 010/2022."/>
    <x v="0"/>
    <x v="0"/>
    <x v="0"/>
    <n v="2001"/>
    <x v="0"/>
    <n v="20013"/>
    <s v="CORPORATIVO (Poli e Rollon)"/>
    <x v="0"/>
    <x v="1"/>
    <x v="9"/>
    <x v="9"/>
    <x v="12"/>
    <x v="12"/>
  </r>
  <r>
    <x v="9"/>
    <s v="VIDA VERDE SERVICOS EMPRESARIAIS EIRELI"/>
    <x v="7"/>
    <d v="2024-05-01T00:00:00"/>
    <d v="2024-05-15T00:00:00"/>
    <s v="'262"/>
    <s v="1 | 1"/>
    <x v="7"/>
    <x v="0"/>
    <n v="-24000"/>
    <x v="23"/>
    <x v="23"/>
    <s v="REF.  A LOCAÃ‡ÃƒO DE VEICULOS E EQUIPAMENTOS SEM MAO DE OBRA, NO PERIODO (01/04 A 30/04) ,CONFORME CONTRATO 0262/2024."/>
    <x v="0"/>
    <x v="0"/>
    <x v="0"/>
    <n v="2001"/>
    <x v="0"/>
    <n v="20013"/>
    <s v="CORPORATIVO (Poli e Rollon)"/>
    <x v="0"/>
    <x v="3"/>
    <x v="9"/>
    <x v="9"/>
    <x v="12"/>
    <x v="12"/>
  </r>
  <r>
    <x v="9"/>
    <s v="VIDA VERDE SERVICOS EMPRESARIAIS EIRELI"/>
    <x v="7"/>
    <d v="2024-05-01T00:00:00"/>
    <d v="2024-05-15T00:00:00"/>
    <s v="'263"/>
    <s v="1 | 1"/>
    <x v="7"/>
    <x v="0"/>
    <n v="-10000"/>
    <x v="23"/>
    <x v="23"/>
    <s v="REF.  A LOCAÃ‡ÃƒO DE VEICULOS E EQUIPAMENTOS SEM MAO DE OBRA, NO PERIODO (01/04 ATE 30/04/2024) ,CONFORME CONTRATO 0263/2024."/>
    <x v="0"/>
    <x v="0"/>
    <x v="0"/>
    <n v="2001"/>
    <x v="0"/>
    <n v="20013"/>
    <s v="CORPORATIVO (Poli e Rollon)"/>
    <x v="0"/>
    <x v="3"/>
    <x v="9"/>
    <x v="9"/>
    <x v="12"/>
    <x v="12"/>
  </r>
  <r>
    <x v="9"/>
    <s v="VIDA VERDE SERVICOS EMPRESARIAIS EIRELI"/>
    <x v="8"/>
    <d v="2024-06-03T00:00:00"/>
    <d v="2024-06-15T00:00:00"/>
    <s v="'277"/>
    <s v="1 | 1"/>
    <x v="7"/>
    <x v="0"/>
    <n v="-24000"/>
    <x v="23"/>
    <x v="23"/>
    <s v="REF.  A LOCAÃ‡ÃƒO DE VEICULOS E EQUIPAMENTOS SEM MAO DE OBRA, NO PERIODO (01/05  A 31/05) ,CONFORME CONTRATO 0010/2022."/>
    <x v="0"/>
    <x v="0"/>
    <x v="0"/>
    <n v="2001"/>
    <x v="0"/>
    <n v="20013"/>
    <s v="CORPORATIVO (Poli e Rollon)"/>
    <x v="0"/>
    <x v="3"/>
    <x v="9"/>
    <x v="9"/>
    <x v="12"/>
    <x v="12"/>
  </r>
  <r>
    <x v="9"/>
    <s v="VIDA VERDE SERVICOS EMPRESARIAIS EIRELI"/>
    <x v="8"/>
    <d v="2024-06-03T00:00:00"/>
    <d v="2024-06-15T00:00:00"/>
    <s v="'278"/>
    <s v="1 | 1"/>
    <x v="7"/>
    <x v="0"/>
    <n v="-10000"/>
    <x v="23"/>
    <x v="23"/>
    <s v="REF.  A LOCAÃ‡ÃƒO DE VEICULOS E EQUIPAMENTOS SEM MAO DE OBRA, NO PERIODO (01/05 ATE 30/05/2024) ,CONFORME CONTRATO 0263/2024."/>
    <x v="0"/>
    <x v="0"/>
    <x v="0"/>
    <n v="2001"/>
    <x v="0"/>
    <n v="20013"/>
    <s v="CORPORATIVO (Poli e Rollon)"/>
    <x v="0"/>
    <x v="3"/>
    <x v="9"/>
    <x v="9"/>
    <x v="12"/>
    <x v="12"/>
  </r>
  <r>
    <x v="9"/>
    <s v="VIDA VERDE SERVICOS EMPRESARIAIS EIRELI"/>
    <x v="9"/>
    <d v="2024-07-01T00:00:00"/>
    <d v="2024-07-15T00:00:00"/>
    <s v="'290"/>
    <s v="1 | 1"/>
    <x v="7"/>
    <x v="0"/>
    <n v="-24000"/>
    <x v="23"/>
    <x v="23"/>
    <s v="REF.  A LOCAÃ‡ÃƒO DE VEICULOS E EQUIPAMENTOS SEM MAO DE OBRA, NO PERIODO (01/06  A 30/05) ,CONFORME CONTRATO 0010/2022."/>
    <x v="0"/>
    <x v="0"/>
    <x v="0"/>
    <n v="2001"/>
    <x v="0"/>
    <n v="20013"/>
    <s v="CORPORATIVO (Poli e Rollon)"/>
    <x v="0"/>
    <x v="3"/>
    <x v="9"/>
    <x v="9"/>
    <x v="12"/>
    <x v="12"/>
  </r>
  <r>
    <x v="9"/>
    <s v="VIDA VERDE SERVICOS EMPRESARIAIS EIRELI"/>
    <x v="9"/>
    <d v="2024-07-01T00:00:00"/>
    <d v="2024-07-15T00:00:00"/>
    <s v="'291"/>
    <s v="1 | 1"/>
    <x v="7"/>
    <x v="0"/>
    <n v="-10000"/>
    <x v="23"/>
    <x v="23"/>
    <s v="REF.  A LOCAÃ‡ÃƒO DE VEICULOS E EQUIPAMENTOS SEM MAO DE OBRA, NO PERIODO (01/06 ATE 30/06/2024) ,CONFORME CONTRATO 0263/2024."/>
    <x v="0"/>
    <x v="0"/>
    <x v="0"/>
    <n v="2001"/>
    <x v="0"/>
    <n v="20013"/>
    <s v="CORPORATIVO (Poli e Rollon)"/>
    <x v="0"/>
    <x v="3"/>
    <x v="9"/>
    <x v="9"/>
    <x v="12"/>
    <x v="12"/>
  </r>
  <r>
    <x v="9"/>
    <s v="VIDA VERDE SERVICOS EMPRESARIAIS EIRELI"/>
    <x v="10"/>
    <d v="2024-08-01T00:00:00"/>
    <d v="2024-08-15T00:00:00"/>
    <s v="'304"/>
    <s v="1 | 1"/>
    <x v="7"/>
    <x v="0"/>
    <n v="-24000"/>
    <x v="23"/>
    <x v="23"/>
    <s v="REF.  A LOCAÃ‡ÃƒO DE VEICULOS E EQUIPAMENTOS SEM MAO DE OBRA, NO PERIODO (01/07  A 30/07) ,CONFORME CONTRATO 0010/2022."/>
    <x v="0"/>
    <x v="0"/>
    <x v="0"/>
    <n v="2001"/>
    <x v="0"/>
    <n v="20013"/>
    <s v="CORPORATIVO (Poli e Rollon)"/>
    <x v="0"/>
    <x v="4"/>
    <x v="9"/>
    <x v="9"/>
    <x v="12"/>
    <x v="12"/>
  </r>
  <r>
    <x v="9"/>
    <s v="VIDA VERDE SERVICOS EMPRESARIAIS EIRELI"/>
    <x v="10"/>
    <d v="2024-08-01T00:00:00"/>
    <d v="2024-08-15T00:00:00"/>
    <s v="'305"/>
    <s v="1 | 1"/>
    <x v="7"/>
    <x v="0"/>
    <n v="-10000"/>
    <x v="23"/>
    <x v="23"/>
    <s v="REF.  A LOCAÃ‡ÃƒO DE VEICULOS E EQUIPAMENTOS SEM MAO DE OBRA, NO PERIODO (01/07 ATE 30/07/2024) ,CONFORME CONTRATO 0263/2024."/>
    <x v="0"/>
    <x v="0"/>
    <x v="0"/>
    <n v="2001"/>
    <x v="0"/>
    <n v="20013"/>
    <s v="CORPORATIVO (Poli e Rollon)"/>
    <x v="0"/>
    <x v="4"/>
    <x v="9"/>
    <x v="9"/>
    <x v="12"/>
    <x v="12"/>
  </r>
  <r>
    <x v="9"/>
    <s v="VIDA VERDE SERVICOS EMPRESARIAIS EIRELI"/>
    <x v="11"/>
    <d v="2024-09-02T00:00:00"/>
    <d v="2024-09-15T00:00:00"/>
    <s v="'317"/>
    <s v="1 | 1"/>
    <x v="7"/>
    <x v="0"/>
    <n v="-24000"/>
    <x v="23"/>
    <x v="23"/>
    <s v="REF.  A LOCAÃ‡ÃƒO DE VEICULOS E EQUIPAMENTOS SEM MAO DE OBRA, NO PERIODO (01/08  A 30/08) ,CONFORME CONTRATO 0010/2022."/>
    <x v="0"/>
    <x v="0"/>
    <x v="0"/>
    <n v="2001"/>
    <x v="0"/>
    <n v="20013"/>
    <s v="CORPORATIVO (Poli e Rollon)"/>
    <x v="0"/>
    <x v="4"/>
    <x v="9"/>
    <x v="9"/>
    <x v="12"/>
    <x v="12"/>
  </r>
  <r>
    <x v="9"/>
    <s v="VIDA VERDE SERVICOS EMPRESARIAIS EIRELI"/>
    <x v="11"/>
    <d v="2024-09-02T00:00:00"/>
    <d v="2024-09-15T00:00:00"/>
    <s v="'318"/>
    <s v="1 | 1"/>
    <x v="7"/>
    <x v="0"/>
    <n v="-10000"/>
    <x v="23"/>
    <x v="23"/>
    <s v="REF.  A LOCAÃ‡ÃƒO DE VEICULOS E EQUIPAMENTOS SEM MAO DE OBRA, NO PERIODO (01/08 ATE 30/08/2024) ,CONFORME CONTRATO 0263/2024."/>
    <x v="0"/>
    <x v="0"/>
    <x v="0"/>
    <n v="2001"/>
    <x v="0"/>
    <n v="20013"/>
    <s v="CORPORATIVO (Poli e Rollon)"/>
    <x v="0"/>
    <x v="4"/>
    <x v="9"/>
    <x v="9"/>
    <x v="12"/>
    <x v="12"/>
  </r>
  <r>
    <x v="9"/>
    <s v="VIDA VERDE SERVICOS EMPRESARIAIS EIRELI"/>
    <x v="12"/>
    <d v="2024-10-01T00:00:00"/>
    <d v="2024-10-15T00:00:00"/>
    <s v="'330"/>
    <s v="1 | 1"/>
    <x v="7"/>
    <x v="0"/>
    <n v="-24000"/>
    <x v="23"/>
    <x v="23"/>
    <s v="REF.  A LOCAÃ‡ÃƒO DE VEICULOS E EQUIPAMENTOS SEM MAO DE OBRA, NO PERIODO (01/09 A 30/09) ,CONFORME CONTRATO 0010/2022."/>
    <x v="0"/>
    <x v="0"/>
    <x v="0"/>
    <n v="2001"/>
    <x v="0"/>
    <n v="20013"/>
    <s v="CORPORATIVO (Poli e Rollon)"/>
    <x v="0"/>
    <x v="4"/>
    <x v="9"/>
    <x v="9"/>
    <x v="12"/>
    <x v="12"/>
  </r>
  <r>
    <x v="9"/>
    <s v="VIDA VERDE SERVICOS EMPRESARIAIS EIRELI"/>
    <x v="12"/>
    <d v="2024-10-01T00:00:00"/>
    <d v="2024-10-15T00:00:00"/>
    <s v="'331"/>
    <s v="1 | 1"/>
    <x v="7"/>
    <x v="0"/>
    <n v="-10000"/>
    <x v="23"/>
    <x v="23"/>
    <s v="REF.  A LOCAÃ‡ÃƒO DE VEICULOS E EQUIPAMENTOS SEM MAO DE OBRA, NO PERIODO (01/09 ATE 30/09/2024) ,CONFORME CONTRATO 0263/2024."/>
    <x v="0"/>
    <x v="0"/>
    <x v="0"/>
    <n v="2001"/>
    <x v="0"/>
    <n v="20013"/>
    <s v="CORPORATIVO (Poli e Rollon)"/>
    <x v="0"/>
    <x v="4"/>
    <x v="9"/>
    <x v="9"/>
    <x v="12"/>
    <x v="12"/>
  </r>
  <r>
    <x v="9"/>
    <s v="VIDA VERDE SERVICOS EMPRESARIAIS EIRELI"/>
    <x v="13"/>
    <d v="2024-11-01T00:00:00"/>
    <d v="2024-11-15T00:00:00"/>
    <s v="'0342"/>
    <s v="1 | 1"/>
    <x v="7"/>
    <x v="0"/>
    <n v="-24000"/>
    <x v="23"/>
    <x v="23"/>
    <s v="REF.  A LOCAÃ‡ÃƒO DE VEICULOS E EQUIPAMENTOS SEM MAO DE OBRA, PERIODO 01/10/2024 A 31/10/2024 , CONFORME CONTRATO 0010/2022."/>
    <x v="0"/>
    <x v="0"/>
    <x v="0"/>
    <n v="2001"/>
    <x v="0"/>
    <n v="20013"/>
    <s v="CORPORATIVO (Poli e Rollon)"/>
    <x v="0"/>
    <x v="0"/>
    <x v="9"/>
    <x v="9"/>
    <x v="12"/>
    <x v="12"/>
  </r>
  <r>
    <x v="9"/>
    <s v="VIDA VERDE SERVICOS EMPRESARIAIS EIRELI"/>
    <x v="13"/>
    <d v="2024-11-01T00:00:00"/>
    <d v="2024-11-15T00:00:00"/>
    <s v="'0343"/>
    <s v="1 | 1"/>
    <x v="7"/>
    <x v="0"/>
    <n v="-10000"/>
    <x v="23"/>
    <x v="23"/>
    <s v="REF.  A LOCAÃ‡ÃƒO DE VEICULOS E EQUIPAMENTOS SEM MAO DE OBRA, 01/10/2024 A 31/10/2024, CONFORME CONTRATO 0016/2022."/>
    <x v="0"/>
    <x v="0"/>
    <x v="0"/>
    <n v="2001"/>
    <x v="0"/>
    <n v="20013"/>
    <s v="CORPORATIVO (Poli e Rollon)"/>
    <x v="0"/>
    <x v="0"/>
    <x v="9"/>
    <x v="9"/>
    <x v="12"/>
    <x v="12"/>
  </r>
  <r>
    <x v="9"/>
    <s v="VIDA VERDE SERVICOS EMPRESARIAIS EIRELI"/>
    <x v="14"/>
    <d v="2024-12-02T00:00:00"/>
    <d v="2024-12-15T00:00:00"/>
    <s v="'0354"/>
    <s v="1 | 1"/>
    <x v="7"/>
    <x v="0"/>
    <n v="-24000"/>
    <x v="23"/>
    <x v="23"/>
    <s v="REF.  A LOCAÃ‡ÃƒO DE VEICULOS E EQUIPAMENTOS SEM MAO DE OBRA, PERIODO 01/11/2024 A 30/11/2024 , CONFORME CONTRATO 0010/2022."/>
    <x v="0"/>
    <x v="0"/>
    <x v="0"/>
    <n v="2001"/>
    <x v="0"/>
    <n v="20013"/>
    <s v="CORPORATIVO (Poli e Rollon)"/>
    <x v="0"/>
    <x v="0"/>
    <x v="9"/>
    <x v="9"/>
    <x v="12"/>
    <x v="12"/>
  </r>
  <r>
    <x v="9"/>
    <s v="VIDA VERDE SERVICOS EMPRESARIAIS EIRELI"/>
    <x v="14"/>
    <d v="2024-12-02T00:00:00"/>
    <d v="2024-12-15T00:00:00"/>
    <s v="'0355"/>
    <s v="1 | 1"/>
    <x v="7"/>
    <x v="0"/>
    <n v="-10000"/>
    <x v="23"/>
    <x v="23"/>
    <s v="REF.  A LOCAÃ‡ÃƒO DE VEICULOS E EQUIPAMENTOS SEM MAO DE OBRA, 01/11/2024 A 30/11/2024, CONFORME CONTRATO 0016/2022."/>
    <x v="0"/>
    <x v="0"/>
    <x v="0"/>
    <n v="2001"/>
    <x v="0"/>
    <n v="20013"/>
    <s v="CORPORATIVO (Poli e Rollon)"/>
    <x v="0"/>
    <x v="0"/>
    <x v="9"/>
    <x v="9"/>
    <x v="12"/>
    <x v="12"/>
  </r>
  <r>
    <x v="9"/>
    <s v="VIDA VERDE SERVICOS EMPRESARIAIS EIRELI"/>
    <x v="0"/>
    <d v="2025-01-02T00:00:00"/>
    <d v="2025-01-15T00:00:00"/>
    <s v="'0367"/>
    <s v="1 | 1"/>
    <x v="7"/>
    <x v="0"/>
    <n v="-24000"/>
    <x v="23"/>
    <x v="23"/>
    <s v="REF.  A LOCAÃ‡ÃƒO DE VEICULOS E EQUIPAMENTOS SEM MAO DE OBRA, PERIODO 01/12/2024 A 30/12/2024 , CONFORME CONTRATO 0010/2022."/>
    <x v="0"/>
    <x v="0"/>
    <x v="0"/>
    <n v="2001"/>
    <x v="0"/>
    <n v="20013"/>
    <s v="CORPORATIVO (Poli e Rollon)"/>
    <x v="0"/>
    <x v="0"/>
    <x v="9"/>
    <x v="9"/>
    <x v="12"/>
    <x v="12"/>
  </r>
  <r>
    <x v="9"/>
    <s v="VIDA VERDE SERVICOS EMPRESARIAIS EIRELI"/>
    <x v="0"/>
    <d v="2025-01-02T00:00:00"/>
    <d v="2025-01-15T00:00:00"/>
    <s v="'0368"/>
    <s v="1 | 1"/>
    <x v="7"/>
    <x v="0"/>
    <n v="-10000"/>
    <x v="23"/>
    <x v="23"/>
    <s v="REF.  A LOCAÃ‡ÃƒO DE VEICULOS E EQUIPAMENTOS SEM MAO DE OBRA, 01/12/2024 A 30/12/2024, CONFORME CONTRATO 0016/2022."/>
    <x v="0"/>
    <x v="0"/>
    <x v="0"/>
    <n v="2001"/>
    <x v="0"/>
    <n v="20013"/>
    <s v="CORPORATIVO (Poli e Rollon)"/>
    <x v="0"/>
    <x v="0"/>
    <x v="9"/>
    <x v="9"/>
    <x v="12"/>
    <x v="12"/>
  </r>
  <r>
    <x v="9"/>
    <s v="VIDA VERDE SERVICOS EMPRESARIAIS EIRELI"/>
    <x v="1"/>
    <d v="2025-02-03T00:00:00"/>
    <d v="2025-02-15T00:00:00"/>
    <s v="'0386"/>
    <s v="1 | 1"/>
    <x v="7"/>
    <x v="1"/>
    <n v="-24000"/>
    <x v="23"/>
    <x v="23"/>
    <s v="REF.  A LOCAÃ‡ÃƒO DE VEICULOS E EQUIPAMENTOS SEM MAO DE OBRA, PERIODO 01/01/2025 A 30/01/2025, CONFORME CONTRATO 0010/2022."/>
    <x v="0"/>
    <x v="0"/>
    <x v="0"/>
    <n v="2001"/>
    <x v="0"/>
    <n v="20013"/>
    <s v="CORPORATIVO (Poli e Rollon)"/>
    <x v="0"/>
    <x v="1"/>
    <x v="9"/>
    <x v="9"/>
    <x v="12"/>
    <x v="12"/>
  </r>
  <r>
    <x v="9"/>
    <s v="VIDA VERDE SERVICOS EMPRESARIAIS EIRELI"/>
    <x v="1"/>
    <d v="2025-02-04T00:00:00"/>
    <d v="2025-02-15T00:00:00"/>
    <s v="'0385"/>
    <s v="1 | 1"/>
    <x v="7"/>
    <x v="1"/>
    <n v="-10000"/>
    <x v="23"/>
    <x v="23"/>
    <s v="REF.  A LOCAÃ‡ÃƒO DE VEICULOS E EQUIPAMENTOS SEM MAO DE OBRA, 01/01/2025 A 30/01/2025, CONFORME CONTRATO 0016/2022."/>
    <x v="0"/>
    <x v="0"/>
    <x v="0"/>
    <n v="2001"/>
    <x v="0"/>
    <n v="20013"/>
    <s v="CORPORATIVO (Poli e Rollon)"/>
    <x v="0"/>
    <x v="1"/>
    <x v="9"/>
    <x v="9"/>
    <x v="12"/>
    <x v="12"/>
  </r>
  <r>
    <x v="9"/>
    <s v="VINIFER COMERCIO DE FERRO LTDA"/>
    <x v="9"/>
    <d v="2024-06-03T00:00:00"/>
    <d v="2024-07-03T00:00:00"/>
    <s v="'15354"/>
    <s v="1 | 1"/>
    <x v="9"/>
    <x v="0"/>
    <n v="-2274.1"/>
    <x v="75"/>
    <x v="74"/>
    <s v="REF: REFORMA DE CONTAINER "/>
    <x v="12"/>
    <x v="0"/>
    <x v="0"/>
    <n v="4003"/>
    <x v="13"/>
    <n v="40032"/>
    <s v="RELACIONAMENTO (Extraordinário)"/>
    <x v="0"/>
    <x v="3"/>
    <x v="9"/>
    <x v="9"/>
    <x v="22"/>
    <x v="22"/>
  </r>
  <r>
    <x v="9"/>
    <s v="VOLKAR COMERCIO DE AUTO PECAS LTDA"/>
    <x v="4"/>
    <d v="2024-01-25T00:00:00"/>
    <d v="2024-02-22T00:00:00"/>
    <s v="'18495"/>
    <s v="1 | 1"/>
    <x v="9"/>
    <x v="0"/>
    <n v="-740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VOLKAR COMERCIO DE AUTO PECAS LTDA"/>
    <x v="5"/>
    <d v="2024-02-02T00:00:00"/>
    <d v="2024-03-11T00:00:00"/>
    <s v="'18532"/>
    <s v="1 | 1"/>
    <x v="9"/>
    <x v="0"/>
    <n v="-180"/>
    <x v="46"/>
    <x v="45"/>
    <s v="REF: REPOSIÃ‡ÃƒO DE ESTOQUE"/>
    <x v="10"/>
    <x v="0"/>
    <x v="0"/>
    <n v="7001"/>
    <x v="11"/>
    <n v="70012"/>
    <s v="OFICINA (Extraordinário)"/>
    <x v="0"/>
    <x v="1"/>
    <x v="9"/>
    <x v="9"/>
    <x v="12"/>
    <x v="12"/>
  </r>
  <r>
    <x v="9"/>
    <s v="VOLKAR COMERCIO DE AUTO PECAS LTDA"/>
    <x v="5"/>
    <d v="2024-02-26T00:00:00"/>
    <d v="2024-03-25T00:00:00"/>
    <s v="'18652"/>
    <s v="1 | 1"/>
    <x v="9"/>
    <x v="0"/>
    <n v="-740"/>
    <x v="46"/>
    <x v="45"/>
    <s v="REF: DESCONTO DE FUNCIONARIO"/>
    <x v="10"/>
    <x v="0"/>
    <x v="0"/>
    <n v="7001"/>
    <x v="11"/>
    <n v="70012"/>
    <s v="OFICINA (Extraordinário)"/>
    <x v="0"/>
    <x v="1"/>
    <x v="9"/>
    <x v="9"/>
    <x v="12"/>
    <x v="12"/>
  </r>
  <r>
    <x v="9"/>
    <s v="VOLKAR COMERCIO DE AUTO PECAS LTDA"/>
    <x v="6"/>
    <d v="2024-03-19T00:00:00"/>
    <d v="2024-04-12T00:00:00"/>
    <s v="'18780"/>
    <s v="1 | 1"/>
    <x v="9"/>
    <x v="0"/>
    <n v="-740"/>
    <x v="46"/>
    <x v="45"/>
    <s v="REF: KRG4242  DESCONTO DE FUNCIONARIO"/>
    <x v="10"/>
    <x v="0"/>
    <x v="0"/>
    <n v="7001"/>
    <x v="11"/>
    <n v="70012"/>
    <s v="OFICINA (Extraordinário)"/>
    <x v="0"/>
    <x v="1"/>
    <x v="9"/>
    <x v="9"/>
    <x v="12"/>
    <x v="12"/>
  </r>
  <r>
    <x v="9"/>
    <s v="VOLKAR COMERCIO DE AUTO PECAS LTDA"/>
    <x v="7"/>
    <d v="2024-04-25T00:00:00"/>
    <d v="2024-05-23T00:00:00"/>
    <s v="'19009"/>
    <s v="1 | 1"/>
    <x v="9"/>
    <x v="0"/>
    <n v="-1158"/>
    <x v="46"/>
    <x v="45"/>
    <s v="REF: REPOSIÃ‡ÃƒO DE ESTOQUE , "/>
    <x v="10"/>
    <x v="0"/>
    <x v="0"/>
    <n v="7001"/>
    <x v="11"/>
    <n v="70012"/>
    <s v="OFICINA (Extraordinário)"/>
    <x v="0"/>
    <x v="3"/>
    <x v="9"/>
    <x v="9"/>
    <x v="12"/>
    <x v="12"/>
  </r>
  <r>
    <x v="9"/>
    <s v="VOLKAR COMERCIO DE AUTO PECAS LTDA"/>
    <x v="7"/>
    <d v="2024-04-29T00:00:00"/>
    <d v="2024-05-27T00:00:00"/>
    <s v="'19038"/>
    <s v="1 | 1"/>
    <x v="9"/>
    <x v="0"/>
    <n v="-720"/>
    <x v="46"/>
    <x v="45"/>
    <s v="REF: REPOSICA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VOLKAR COMERCIO DE AUTO PECAS LTDA"/>
    <x v="8"/>
    <d v="2024-05-17T00:00:00"/>
    <d v="2024-06-14T00:00:00"/>
    <s v="'19145"/>
    <s v="1 | 1"/>
    <x v="9"/>
    <x v="0"/>
    <n v="-1500"/>
    <x v="46"/>
    <x v="45"/>
    <s v="REF: VOLVO KXK9303"/>
    <x v="10"/>
    <x v="0"/>
    <x v="0"/>
    <n v="7001"/>
    <x v="11"/>
    <n v="70012"/>
    <s v="OFICINA (Extraordinário)"/>
    <x v="0"/>
    <x v="3"/>
    <x v="9"/>
    <x v="9"/>
    <x v="12"/>
    <x v="12"/>
  </r>
  <r>
    <x v="9"/>
    <s v="VOLKAR COMERCIO DE AUTO PECAS LTDA"/>
    <x v="8"/>
    <d v="2024-05-23T00:00:00"/>
    <d v="2024-06-20T00:00:00"/>
    <s v="'19175"/>
    <s v="1 | 1"/>
    <x v="9"/>
    <x v="0"/>
    <n v="-450"/>
    <x v="46"/>
    <x v="45"/>
    <s v="REF: REPOSIÃ‡ÃƒO DE ESTOQUE"/>
    <x v="10"/>
    <x v="0"/>
    <x v="0"/>
    <n v="7001"/>
    <x v="11"/>
    <n v="70012"/>
    <s v="OFICINA (Extraordinário)"/>
    <x v="0"/>
    <x v="3"/>
    <x v="9"/>
    <x v="9"/>
    <x v="12"/>
    <x v="12"/>
  </r>
  <r>
    <x v="9"/>
    <s v="VOLKAR COMERCIO DE AUTO PECAS LTDA"/>
    <x v="9"/>
    <d v="2024-06-19T00:00:00"/>
    <d v="2024-07-16T00:00:00"/>
    <s v="'19348"/>
    <s v="1 | 1"/>
    <x v="9"/>
    <x v="0"/>
    <n v="-200"/>
    <x v="46"/>
    <x v="45"/>
    <s v="REF: LSQ5G42"/>
    <x v="10"/>
    <x v="0"/>
    <x v="0"/>
    <n v="7001"/>
    <x v="11"/>
    <n v="70012"/>
    <s v="OFICINA (Extraordinário)"/>
    <x v="0"/>
    <x v="3"/>
    <x v="9"/>
    <x v="9"/>
    <x v="12"/>
    <x v="12"/>
  </r>
  <r>
    <x v="9"/>
    <s v="VOLKAR COMERCIO DE AUTO PECAS LTDA"/>
    <x v="9"/>
    <d v="2024-06-28T00:00:00"/>
    <d v="2024-07-26T00:00:00"/>
    <s v="'19413"/>
    <s v="1 | 1"/>
    <x v="9"/>
    <x v="0"/>
    <n v="-320"/>
    <x v="46"/>
    <x v="45"/>
    <s v="REF: KRR2431"/>
    <x v="10"/>
    <x v="0"/>
    <x v="0"/>
    <n v="7001"/>
    <x v="11"/>
    <n v="70012"/>
    <s v="OFICINA (Extraordinário)"/>
    <x v="0"/>
    <x v="3"/>
    <x v="9"/>
    <x v="9"/>
    <x v="12"/>
    <x v="12"/>
  </r>
  <r>
    <x v="9"/>
    <s v="VOLKAR COMERCIO DE AUTO PECAS LTDA"/>
    <x v="12"/>
    <d v="2024-09-04T00:00:00"/>
    <d v="2024-10-11T00:00:00"/>
    <s v="'19989"/>
    <s v="1 | 1"/>
    <x v="9"/>
    <x v="0"/>
    <n v="-420"/>
    <x v="46"/>
    <x v="45"/>
    <s v="REF: RKK7D57  "/>
    <x v="10"/>
    <x v="0"/>
    <x v="0"/>
    <n v="7001"/>
    <x v="11"/>
    <n v="70012"/>
    <s v="OFICINA (Extraordinário)"/>
    <x v="0"/>
    <x v="4"/>
    <x v="9"/>
    <x v="9"/>
    <x v="12"/>
    <x v="12"/>
  </r>
  <r>
    <x v="9"/>
    <s v="VOLKAR COMERCIO DE AUTO PECAS LTDA"/>
    <x v="12"/>
    <d v="2024-09-04T00:00:00"/>
    <d v="2024-10-11T00:00:00"/>
    <s v="'19990"/>
    <s v="1 | 1"/>
    <x v="9"/>
    <x v="0"/>
    <n v="-1780"/>
    <x v="46"/>
    <x v="45"/>
    <s v="REF: LRN6J60"/>
    <x v="10"/>
    <x v="0"/>
    <x v="0"/>
    <n v="7001"/>
    <x v="11"/>
    <n v="70014"/>
    <s v="OFICINA (Reciclável)"/>
    <x v="0"/>
    <x v="4"/>
    <x v="9"/>
    <x v="9"/>
    <x v="12"/>
    <x v="12"/>
  </r>
  <r>
    <x v="9"/>
    <s v="VOLKAR COMERCIO DE AUTO PECAS LTDA"/>
    <x v="12"/>
    <d v="2024-09-06T00:00:00"/>
    <d v="2024-10-11T00:00:00"/>
    <s v="'20022"/>
    <s v="1 | 1"/>
    <x v="9"/>
    <x v="0"/>
    <n v="-300"/>
    <x v="46"/>
    <x v="45"/>
    <s v="REF: KRN3232"/>
    <x v="10"/>
    <x v="0"/>
    <x v="0"/>
    <n v="7001"/>
    <x v="11"/>
    <n v="70012"/>
    <s v="OFICINA (Extraordinário)"/>
    <x v="0"/>
    <x v="4"/>
    <x v="9"/>
    <x v="9"/>
    <x v="12"/>
    <x v="12"/>
  </r>
  <r>
    <x v="9"/>
    <s v="VOLKAR COMERCIO DE AUTO PECAS LTDA"/>
    <x v="12"/>
    <d v="2024-09-06T00:00:00"/>
    <d v="2024-10-11T00:00:00"/>
    <s v="'20023"/>
    <s v="1 | 1"/>
    <x v="9"/>
    <x v="0"/>
    <n v="-120"/>
    <x v="46"/>
    <x v="45"/>
    <s v="REF: KZE7232"/>
    <x v="10"/>
    <x v="0"/>
    <x v="0"/>
    <n v="7001"/>
    <x v="11"/>
    <n v="70012"/>
    <s v="OFICINA (Extraordinário)"/>
    <x v="0"/>
    <x v="4"/>
    <x v="9"/>
    <x v="9"/>
    <x v="12"/>
    <x v="12"/>
  </r>
  <r>
    <x v="9"/>
    <s v="VOLKAR COMERCIO DE AUTO PECAS LTDA"/>
    <x v="12"/>
    <d v="2024-09-06T00:00:00"/>
    <d v="2024-10-11T00:00:00"/>
    <s v="'20024"/>
    <s v="1 | 1"/>
    <x v="9"/>
    <x v="0"/>
    <n v="-160"/>
    <x v="46"/>
    <x v="45"/>
    <s v="REF: LMF9E16 "/>
    <x v="10"/>
    <x v="0"/>
    <x v="0"/>
    <n v="7001"/>
    <x v="11"/>
    <n v="70012"/>
    <s v="OFICINA (Extraordinário)"/>
    <x v="0"/>
    <x v="4"/>
    <x v="9"/>
    <x v="9"/>
    <x v="12"/>
    <x v="12"/>
  </r>
  <r>
    <x v="9"/>
    <s v="VOLKAR COMERCIO DE AUTO PECAS LTDA"/>
    <x v="12"/>
    <d v="2024-09-06T00:00:00"/>
    <d v="2024-10-11T00:00:00"/>
    <s v="'20025"/>
    <s v="1 | 1"/>
    <x v="9"/>
    <x v="0"/>
    <n v="-384"/>
    <x v="46"/>
    <x v="45"/>
    <s v="REF: LRW7B05  E ESTOQUE"/>
    <x v="10"/>
    <x v="0"/>
    <x v="0"/>
    <n v="7001"/>
    <x v="11"/>
    <n v="70014"/>
    <s v="OFICINA (Reciclável)"/>
    <x v="0"/>
    <x v="4"/>
    <x v="9"/>
    <x v="9"/>
    <x v="12"/>
    <x v="12"/>
  </r>
  <r>
    <x v="9"/>
    <s v="VOLKAR COMERCIO DE AUTO PECAS LTDA"/>
    <x v="12"/>
    <d v="2024-09-09T00:00:00"/>
    <d v="2024-10-11T00:00:00"/>
    <s v="'20036"/>
    <s v="1 | 1"/>
    <x v="9"/>
    <x v="0"/>
    <n v="-938"/>
    <x v="46"/>
    <x v="45"/>
    <s v="REF: OFJ1857"/>
    <x v="10"/>
    <x v="0"/>
    <x v="0"/>
    <n v="7001"/>
    <x v="11"/>
    <n v="70017"/>
    <s v="OFICINA (Comum)"/>
    <x v="0"/>
    <x v="4"/>
    <x v="9"/>
    <x v="9"/>
    <x v="12"/>
    <x v="12"/>
  </r>
  <r>
    <x v="9"/>
    <s v="VOLKAR COMERCIO DE AUTO PECAS LTDA"/>
    <x v="12"/>
    <d v="2024-09-09T00:00:00"/>
    <d v="2024-10-11T00:00:00"/>
    <s v="'20037"/>
    <s v="1 | 1"/>
    <x v="9"/>
    <x v="0"/>
    <n v="-396"/>
    <x v="46"/>
    <x v="45"/>
    <s v="REF: VISTORIA"/>
    <x v="10"/>
    <x v="0"/>
    <x v="0"/>
    <n v="7001"/>
    <x v="11"/>
    <n v="70012"/>
    <s v="OFICINA (Extraordinário)"/>
    <x v="0"/>
    <x v="4"/>
    <x v="9"/>
    <x v="9"/>
    <x v="12"/>
    <x v="12"/>
  </r>
  <r>
    <x v="9"/>
    <s v="VOLKAR COMERCIO DE AUTO PECAS LTDA"/>
    <x v="12"/>
    <d v="2024-09-09T00:00:00"/>
    <d v="2024-10-11T00:00:00"/>
    <s v="'20040"/>
    <s v="1 | 1"/>
    <x v="9"/>
    <x v="0"/>
    <n v="-360"/>
    <x v="46"/>
    <x v="45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VOLKAR COMERCIO DE AUTO PECAS LTDA"/>
    <x v="12"/>
    <d v="2024-09-09T00:00:00"/>
    <d v="2024-10-11T00:00:00"/>
    <s v="'20041"/>
    <s v="1 | 1"/>
    <x v="9"/>
    <x v="0"/>
    <n v="-180"/>
    <x v="46"/>
    <x v="45"/>
    <s v="REF: RKI6J17"/>
    <x v="10"/>
    <x v="0"/>
    <x v="0"/>
    <n v="7001"/>
    <x v="11"/>
    <n v="70012"/>
    <s v="OFICINA (Extraordinário)"/>
    <x v="0"/>
    <x v="4"/>
    <x v="9"/>
    <x v="9"/>
    <x v="12"/>
    <x v="12"/>
  </r>
  <r>
    <x v="9"/>
    <s v="VOLKAR COMERCIO DE AUTO PECAS LTDA"/>
    <x v="12"/>
    <d v="2024-09-11T00:00:00"/>
    <d v="2024-10-11T00:00:00"/>
    <s v="'20064"/>
    <s v="1 | 1"/>
    <x v="9"/>
    <x v="0"/>
    <n v="-190"/>
    <x v="46"/>
    <x v="45"/>
    <s v="REF: REPOSIÃ‡ÃƒO DE ESTOQUE"/>
    <x v="10"/>
    <x v="0"/>
    <x v="0"/>
    <n v="7001"/>
    <x v="11"/>
    <n v="70012"/>
    <s v="OFICINA (Extraordinário)"/>
    <x v="0"/>
    <x v="4"/>
    <x v="9"/>
    <x v="9"/>
    <x v="12"/>
    <x v="12"/>
  </r>
  <r>
    <x v="9"/>
    <s v="VOLKAR COMERCIO DE AUTO PECAS LTDA"/>
    <x v="12"/>
    <d v="2024-09-20T00:00:00"/>
    <d v="2024-10-18T00:00:00"/>
    <s v="'20151"/>
    <s v="1 | 1"/>
    <x v="9"/>
    <x v="0"/>
    <n v="-260"/>
    <x v="46"/>
    <x v="45"/>
    <s v="REF: LRW7B05"/>
    <x v="10"/>
    <x v="0"/>
    <x v="0"/>
    <n v="7001"/>
    <x v="11"/>
    <n v="70014"/>
    <s v="OFICINA (Reciclável)"/>
    <x v="0"/>
    <x v="4"/>
    <x v="9"/>
    <x v="9"/>
    <x v="12"/>
    <x v="12"/>
  </r>
  <r>
    <x v="9"/>
    <s v="VOLKAR COMERCIO DE AUTO PECAS LTDA"/>
    <x v="13"/>
    <d v="2024-10-29T00:00:00"/>
    <d v="2024-11-26T00:00:00"/>
    <s v="'20533"/>
    <s v="1 | 1"/>
    <x v="9"/>
    <x v="0"/>
    <n v="-550"/>
    <x v="46"/>
    <x v="45"/>
    <s v="REF: KRR2431  SERÃ DESCONTO DE FUNCIONARIO"/>
    <x v="10"/>
    <x v="0"/>
    <x v="0"/>
    <n v="7001"/>
    <x v="11"/>
    <n v="70012"/>
    <s v="OFICINA (Extraordinário)"/>
    <x v="0"/>
    <x v="0"/>
    <x v="9"/>
    <x v="9"/>
    <x v="12"/>
    <x v="12"/>
  </r>
  <r>
    <x v="9"/>
    <s v="VOLKAR COMERCIO DE AUTO PECAS LTDA"/>
    <x v="14"/>
    <d v="2024-11-14T00:00:00"/>
    <d v="2024-12-12T00:00:00"/>
    <s v="'20661"/>
    <s v="1 | 1"/>
    <x v="9"/>
    <x v="0"/>
    <n v="-920"/>
    <x v="46"/>
    <x v="45"/>
    <s v="REF: KZE7232    DESCONTO DE FUNCIONARIO"/>
    <x v="10"/>
    <x v="0"/>
    <x v="0"/>
    <n v="7001"/>
    <x v="11"/>
    <n v="70012"/>
    <s v="OFICINA (Extraordinário)"/>
    <x v="0"/>
    <x v="0"/>
    <x v="9"/>
    <x v="9"/>
    <x v="12"/>
    <x v="12"/>
  </r>
  <r>
    <x v="9"/>
    <s v="VR BENEFICIOS E SERVICOS DE PROCESSAMENTO S.A"/>
    <x v="4"/>
    <d v="2023-12-26T00:00:00"/>
    <d v="2023-12-27T00:00:00"/>
    <s v="'1021447"/>
    <s v="1 | 1"/>
    <x v="6"/>
    <x v="0"/>
    <n v="-2109.56"/>
    <x v="100"/>
    <x v="99"/>
    <s v="REF. PEDIDO VA MENSAL JANEIRO 2024 - KIOTO"/>
    <x v="6"/>
    <x v="2"/>
    <x v="0"/>
    <n v="6001"/>
    <x v="6"/>
    <n v="60012"/>
    <s v="OPERACIONAL (Extraordinário)"/>
    <x v="1"/>
    <x v="1"/>
    <x v="2"/>
    <x v="2"/>
    <x v="15"/>
    <x v="15"/>
  </r>
  <r>
    <x v="9"/>
    <s v="VR BENEFICIOS E SERVICOS DE PROCESSAMENTO S.A"/>
    <x v="4"/>
    <d v="2023-12-26T00:00:00"/>
    <d v="2023-12-27T00:00:00"/>
    <s v="'1021447"/>
    <s v="1 | 1"/>
    <x v="6"/>
    <x v="0"/>
    <n v="-1564.4"/>
    <x v="100"/>
    <x v="99"/>
    <s v="REF. PEDIDO VA MENSAL JANEIRO 2024 - KIOTO"/>
    <x v="6"/>
    <x v="2"/>
    <x v="0"/>
    <n v="6001"/>
    <x v="6"/>
    <n v="60013"/>
    <s v="OPERACIONAL (Poli e Rollon)"/>
    <x v="1"/>
    <x v="1"/>
    <x v="2"/>
    <x v="2"/>
    <x v="15"/>
    <x v="15"/>
  </r>
  <r>
    <x v="9"/>
    <s v="VR BENEFICIOS E SERVICOS DE PROCESSAMENTO S.A"/>
    <x v="4"/>
    <d v="2023-12-26T00:00:00"/>
    <d v="2023-12-27T00:00:00"/>
    <s v="'1021447"/>
    <s v="1 | 1"/>
    <x v="6"/>
    <x v="0"/>
    <n v="-660"/>
    <x v="100"/>
    <x v="99"/>
    <s v="REF. PEDIDO VA MENSAL JANEIRO 2024 - KIOTO"/>
    <x v="6"/>
    <x v="2"/>
    <x v="0"/>
    <n v="6002"/>
    <x v="9"/>
    <n v="60022"/>
    <s v="OPERACIONAL ADM (Extraordinário)"/>
    <x v="1"/>
    <x v="1"/>
    <x v="2"/>
    <x v="2"/>
    <x v="15"/>
    <x v="15"/>
  </r>
  <r>
    <x v="9"/>
    <s v="VR BENEFICIOS E SERVICOS DE PROCESSAMENTO S.A"/>
    <x v="4"/>
    <d v="2023-12-26T00:00:00"/>
    <d v="2023-12-27T00:00:00"/>
    <s v="'1021447"/>
    <s v="1 | 1"/>
    <x v="6"/>
    <x v="0"/>
    <n v="-495"/>
    <x v="100"/>
    <x v="99"/>
    <s v="REF. PEDIDO VA MENSAL JANEIRO 2024 - KIOTO"/>
    <x v="10"/>
    <x v="2"/>
    <x v="0"/>
    <n v="7003"/>
    <x v="14"/>
    <n v="70037"/>
    <s v="SERRALHERIA (Comum)"/>
    <x v="1"/>
    <x v="1"/>
    <x v="2"/>
    <x v="2"/>
    <x v="15"/>
    <x v="15"/>
  </r>
  <r>
    <x v="9"/>
    <s v="VR BENEFICIOS E SERVICOS DE PROCESSAMENTO S.A"/>
    <x v="4"/>
    <d v="2023-12-26T00:00:00"/>
    <d v="2023-12-27T00:00:00"/>
    <s v="'1021447"/>
    <s v="1 | 1"/>
    <x v="6"/>
    <x v="0"/>
    <n v="-495"/>
    <x v="100"/>
    <x v="99"/>
    <s v="REF. PEDIDO VA MENSAL JANEIRO 2024 - KIOTO"/>
    <x v="17"/>
    <x v="1"/>
    <x v="0"/>
    <n v="4001"/>
    <x v="20"/>
    <n v="40011"/>
    <s v="ATENDIMENTO (Administrativo)"/>
    <x v="1"/>
    <x v="1"/>
    <x v="2"/>
    <x v="2"/>
    <x v="15"/>
    <x v="15"/>
  </r>
  <r>
    <x v="9"/>
    <s v="VR BENEFICIOS E SERVICOS DE PROCESSAMENTO S.A"/>
    <x v="4"/>
    <d v="2023-12-26T00:00:00"/>
    <d v="2023-12-27T00:00:00"/>
    <s v="'1021451"/>
    <s v="1 | 1"/>
    <x v="6"/>
    <x v="0"/>
    <n v="-795.8"/>
    <x v="72"/>
    <x v="71"/>
    <s v="REF. PEDIDO VC MENSAL JANEIRO 2024 - KIOTO"/>
    <x v="6"/>
    <x v="2"/>
    <x v="0"/>
    <n v="6001"/>
    <x v="6"/>
    <n v="60012"/>
    <s v="OPERACIONAL (Extraordinário)"/>
    <x v="1"/>
    <x v="1"/>
    <x v="2"/>
    <x v="2"/>
    <x v="15"/>
    <x v="15"/>
  </r>
  <r>
    <x v="9"/>
    <s v="VR BENEFICIOS E SERVICOS DE PROCESSAMENTO S.A"/>
    <x v="4"/>
    <d v="2023-12-26T00:00:00"/>
    <d v="2023-12-27T00:00:00"/>
    <s v="'1021451"/>
    <s v="1 | 1"/>
    <x v="6"/>
    <x v="0"/>
    <n v="-380.6"/>
    <x v="72"/>
    <x v="71"/>
    <s v="REF. PEDIDO VC MENSAL JANEIRO 2024 - KIOTO"/>
    <x v="17"/>
    <x v="1"/>
    <x v="0"/>
    <n v="4001"/>
    <x v="20"/>
    <n v="40011"/>
    <s v="ATENDIMENTO (Administrativo)"/>
    <x v="1"/>
    <x v="1"/>
    <x v="2"/>
    <x v="2"/>
    <x v="15"/>
    <x v="15"/>
  </r>
  <r>
    <x v="9"/>
    <s v="VR BENEFICIOS E SERVICOS DE PROCESSAMENTO S.A"/>
    <x v="4"/>
    <d v="2023-12-26T00:00:00"/>
    <d v="2023-12-27T00:00:00"/>
    <s v="'1021451"/>
    <s v="1 | 1"/>
    <x v="6"/>
    <x v="0"/>
    <n v="-276.8"/>
    <x v="72"/>
    <x v="71"/>
    <s v="REF. PEDIDO VC MENSAL JANEIRO 2024 - KIOTO"/>
    <x v="6"/>
    <x v="2"/>
    <x v="0"/>
    <n v="6002"/>
    <x v="9"/>
    <n v="60022"/>
    <s v="OPERACIONAL ADM (Extraordinário)"/>
    <x v="1"/>
    <x v="1"/>
    <x v="2"/>
    <x v="2"/>
    <x v="15"/>
    <x v="15"/>
  </r>
  <r>
    <x v="9"/>
    <s v="VR BENEFICIOS E SERVICOS DE PROCESSAMENTO S.A"/>
    <x v="4"/>
    <d v="2023-12-26T00:00:00"/>
    <d v="2023-12-27T00:00:00"/>
    <s v="'1021451"/>
    <s v="1 | 1"/>
    <x v="6"/>
    <x v="0"/>
    <n v="21.8"/>
    <x v="72"/>
    <x v="71"/>
    <s v="REF. PEDIDO VC MENSAL JANEIRO 2024 - KIOTO"/>
    <x v="0"/>
    <x v="2"/>
    <x v="0"/>
    <n v="2001"/>
    <x v="0"/>
    <n v="20017"/>
    <s v="CORPORATIVO (Comum)"/>
    <x v="1"/>
    <x v="1"/>
    <x v="2"/>
    <x v="2"/>
    <x v="15"/>
    <x v="15"/>
  </r>
  <r>
    <x v="9"/>
    <s v="VR BENEFICIOS E SERVICOS DE PROCESSAMENTO S.A"/>
    <x v="5"/>
    <d v="2024-01-26T00:00:00"/>
    <d v="2024-01-30T00:00:00"/>
    <s v="'1022335"/>
    <s v="1 | 1"/>
    <x v="6"/>
    <x v="0"/>
    <n v="-726.6"/>
    <x v="72"/>
    <x v="71"/>
    <s v="REF. PEDIDO VC MENSAL FEVEREIRO 2024 - KIOTO"/>
    <x v="6"/>
    <x v="2"/>
    <x v="0"/>
    <n v="6001"/>
    <x v="6"/>
    <n v="60012"/>
    <s v="OPERACIONAL (Extraordinário)"/>
    <x v="1"/>
    <x v="1"/>
    <x v="2"/>
    <x v="2"/>
    <x v="15"/>
    <x v="15"/>
  </r>
  <r>
    <x v="9"/>
    <s v="VR BENEFICIOS E SERVICOS DE PROCESSAMENTO S.A"/>
    <x v="5"/>
    <d v="2024-01-26T00:00:00"/>
    <d v="2024-01-30T00:00:00"/>
    <s v="'1022335"/>
    <s v="1 | 1"/>
    <x v="6"/>
    <x v="0"/>
    <n v="-346"/>
    <x v="72"/>
    <x v="71"/>
    <s v="REF. PEDIDO VC MENSAL FEVEREIRO 2024 - KIOTO"/>
    <x v="17"/>
    <x v="1"/>
    <x v="0"/>
    <n v="4001"/>
    <x v="20"/>
    <n v="40011"/>
    <s v="ATENDIMENTO (Administrativo)"/>
    <x v="1"/>
    <x v="1"/>
    <x v="2"/>
    <x v="2"/>
    <x v="15"/>
    <x v="15"/>
  </r>
  <r>
    <x v="9"/>
    <s v="VR BENEFICIOS E SERVICOS DE PROCESSAMENTO S.A"/>
    <x v="5"/>
    <d v="2024-01-26T00:00:00"/>
    <d v="2024-01-30T00:00:00"/>
    <s v="'1022335"/>
    <s v="1 | 1"/>
    <x v="6"/>
    <x v="0"/>
    <n v="-242.2"/>
    <x v="72"/>
    <x v="71"/>
    <s v="REF. PEDIDO VC MENSAL FEVEREIRO 2024 - KIOTO"/>
    <x v="6"/>
    <x v="2"/>
    <x v="0"/>
    <n v="6002"/>
    <x v="9"/>
    <n v="60022"/>
    <s v="OPERACIONAL ADM (Extraordinário)"/>
    <x v="1"/>
    <x v="1"/>
    <x v="2"/>
    <x v="2"/>
    <x v="15"/>
    <x v="15"/>
  </r>
  <r>
    <x v="9"/>
    <s v="VR BENEFICIOS E SERVICOS DE PROCESSAMENTO S.A"/>
    <x v="5"/>
    <d v="2024-01-26T00:00:00"/>
    <d v="2024-01-30T00:00:00"/>
    <s v="'1022335"/>
    <s v="1 | 1"/>
    <x v="6"/>
    <x v="0"/>
    <n v="19.72"/>
    <x v="72"/>
    <x v="71"/>
    <s v="REF. PEDIDO VC MENSAL FEVEREIRO 2024 - KIOTO"/>
    <x v="0"/>
    <x v="2"/>
    <x v="0"/>
    <n v="2001"/>
    <x v="0"/>
    <n v="20017"/>
    <s v="CORPORATIVO (Comum)"/>
    <x v="1"/>
    <x v="1"/>
    <x v="2"/>
    <x v="2"/>
    <x v="15"/>
    <x v="15"/>
  </r>
  <r>
    <x v="9"/>
    <s v="VR BENEFICIOS E SERVICOS DE PROCESSAMENTO S.A"/>
    <x v="5"/>
    <d v="2024-01-26T00:00:00"/>
    <d v="2024-01-30T00:00:00"/>
    <s v="'1022336"/>
    <s v="1 | 1"/>
    <x v="6"/>
    <x v="0"/>
    <n v="-2370.96"/>
    <x v="100"/>
    <x v="99"/>
    <s v="REF. PEDIDO VA MENSAL FEVEREIRO 2024 - KIOTO"/>
    <x v="6"/>
    <x v="2"/>
    <x v="0"/>
    <n v="6001"/>
    <x v="6"/>
    <n v="60012"/>
    <s v="OPERACIONAL (Extraordinário)"/>
    <x v="1"/>
    <x v="1"/>
    <x v="2"/>
    <x v="2"/>
    <x v="15"/>
    <x v="15"/>
  </r>
  <r>
    <x v="9"/>
    <s v="VR BENEFICIOS E SERVICOS DE PROCESSAMENTO S.A"/>
    <x v="5"/>
    <d v="2024-01-26T00:00:00"/>
    <d v="2024-01-30T00:00:00"/>
    <s v="'1022336"/>
    <s v="1 | 1"/>
    <x v="6"/>
    <x v="0"/>
    <n v="-1195.8"/>
    <x v="100"/>
    <x v="99"/>
    <s v="REF. PEDIDO VA MENSAL FEVEREIRO 2024 - KIOTO"/>
    <x v="6"/>
    <x v="2"/>
    <x v="0"/>
    <n v="6001"/>
    <x v="6"/>
    <n v="60013"/>
    <s v="OPERACIONAL (Poli e Rollon)"/>
    <x v="1"/>
    <x v="1"/>
    <x v="2"/>
    <x v="2"/>
    <x v="15"/>
    <x v="15"/>
  </r>
  <r>
    <x v="9"/>
    <s v="VR BENEFICIOS E SERVICOS DE PROCESSAMENTO S.A"/>
    <x v="5"/>
    <d v="2024-01-26T00:00:00"/>
    <d v="2024-01-30T00:00:00"/>
    <s v="'1022336"/>
    <s v="1 | 1"/>
    <x v="6"/>
    <x v="0"/>
    <n v="-615"/>
    <x v="100"/>
    <x v="99"/>
    <s v="REF. PEDIDO VA MENSAL FEVEREIRO 2024 - KIOTO"/>
    <x v="6"/>
    <x v="2"/>
    <x v="0"/>
    <n v="6002"/>
    <x v="9"/>
    <n v="60022"/>
    <s v="OPERACIONAL ADM (Extraordinário)"/>
    <x v="1"/>
    <x v="1"/>
    <x v="2"/>
    <x v="2"/>
    <x v="15"/>
    <x v="15"/>
  </r>
  <r>
    <x v="9"/>
    <s v="VR BENEFICIOS E SERVICOS DE PROCESSAMENTO S.A"/>
    <x v="5"/>
    <d v="2024-01-26T00:00:00"/>
    <d v="2024-01-30T00:00:00"/>
    <s v="'1022336"/>
    <s v="1 | 1"/>
    <x v="6"/>
    <x v="0"/>
    <n v="-495"/>
    <x v="100"/>
    <x v="99"/>
    <s v="REF. PEDIDO VA MENSAL FEVEREIRO 2024 - KIOTO"/>
    <x v="10"/>
    <x v="2"/>
    <x v="0"/>
    <n v="7003"/>
    <x v="14"/>
    <n v="70037"/>
    <s v="SERRALHERIA (Comum)"/>
    <x v="1"/>
    <x v="1"/>
    <x v="2"/>
    <x v="2"/>
    <x v="15"/>
    <x v="15"/>
  </r>
  <r>
    <x v="9"/>
    <s v="VR BENEFICIOS E SERVICOS DE PROCESSAMENTO S.A"/>
    <x v="5"/>
    <d v="2024-01-26T00:00:00"/>
    <d v="2024-01-30T00:00:00"/>
    <s v="'1022336"/>
    <s v="1 | 1"/>
    <x v="6"/>
    <x v="0"/>
    <n v="-450"/>
    <x v="100"/>
    <x v="99"/>
    <s v="REF. PEDIDO VA MENSAL FEVEREIRO 2024 - KIOTO"/>
    <x v="17"/>
    <x v="1"/>
    <x v="0"/>
    <n v="4001"/>
    <x v="20"/>
    <n v="40011"/>
    <s v="ATENDIMENTO (Administrativo)"/>
    <x v="1"/>
    <x v="1"/>
    <x v="2"/>
    <x v="2"/>
    <x v="15"/>
    <x v="15"/>
  </r>
  <r>
    <x v="9"/>
    <s v="VR BENEFICIOS E SERVICOS DE PROCESSAMENTO S.A"/>
    <x v="5"/>
    <d v="2024-01-26T00:00:00"/>
    <d v="2024-01-30T00:00:00"/>
    <s v="'1022336"/>
    <s v="1 | 1"/>
    <x v="6"/>
    <x v="0"/>
    <n v="-450"/>
    <x v="100"/>
    <x v="99"/>
    <s v="REF. PEDIDO VA MENSAL FEVEREIRO 2024 - KIOTO"/>
    <x v="22"/>
    <x v="1"/>
    <x v="0"/>
    <n v="4002"/>
    <x v="34"/>
    <n v="40021"/>
    <s v="VENDAS (Administrativo)"/>
    <x v="1"/>
    <x v="1"/>
    <x v="2"/>
    <x v="2"/>
    <x v="15"/>
    <x v="15"/>
  </r>
  <r>
    <x v="9"/>
    <s v="VR BENEFICIOS E SERVICOS DE PROCESSAMENTO S.A"/>
    <x v="5"/>
    <d v="2024-02-09T00:00:00"/>
    <d v="2024-02-15T00:00:00"/>
    <s v="'1022659"/>
    <s v="1 | 1"/>
    <x v="6"/>
    <x v="0"/>
    <n v="-67.5"/>
    <x v="100"/>
    <x v="99"/>
    <s v="REF. VA EXTRA"/>
    <x v="6"/>
    <x v="2"/>
    <x v="0"/>
    <n v="6001"/>
    <x v="6"/>
    <n v="60012"/>
    <s v="OPERACIONAL (Extraordinário)"/>
    <x v="1"/>
    <x v="1"/>
    <x v="2"/>
    <x v="2"/>
    <x v="15"/>
    <x v="15"/>
  </r>
  <r>
    <x v="9"/>
    <s v="W U A DE LIMA TRANSPORTE DE CARGAS AEREAS"/>
    <x v="7"/>
    <d v="2024-04-04T00:00:00"/>
    <d v="2024-04-21T00:00:00"/>
    <s v="'4932"/>
    <s v="1 | 1"/>
    <x v="10"/>
    <x v="0"/>
    <n v="-320"/>
    <x v="125"/>
    <x v="123"/>
    <s v="ENC: Fatura : 3201 Vecto: 21/04/2024 - CONCEITO CARGAS AEREAS"/>
    <x v="6"/>
    <x v="0"/>
    <x v="0"/>
    <n v="6002"/>
    <x v="9"/>
    <n v="60027"/>
    <s v="OPERACIONAL ADM (Comum)"/>
    <x v="0"/>
    <x v="3"/>
    <x v="9"/>
    <x v="9"/>
    <x v="12"/>
    <x v="12"/>
  </r>
  <r>
    <x v="9"/>
    <s v="W U A DE LIMA TRANSPORTE DE CARGAS AEREAS"/>
    <x v="10"/>
    <d v="2024-07-16T00:00:00"/>
    <d v="2024-07-30T00:00:00"/>
    <s v="'5471"/>
    <s v="1 | 1"/>
    <x v="15"/>
    <x v="0"/>
    <n v="-287"/>
    <x v="125"/>
    <x v="123"/>
    <s v="ENC: Fatura : 3553 Vecto: 30/07/2024 - CONCEITO CARGAS AEREAS"/>
    <x v="6"/>
    <x v="0"/>
    <x v="0"/>
    <n v="6002"/>
    <x v="9"/>
    <n v="60027"/>
    <s v="OPERACIONAL ADM (Comum)"/>
    <x v="0"/>
    <x v="4"/>
    <x v="9"/>
    <x v="9"/>
    <x v="12"/>
    <x v="12"/>
  </r>
  <r>
    <x v="9"/>
    <s v="W U A DE LIMA TRANSPORTE DE CARGAS AEREAS"/>
    <x v="11"/>
    <d v="2024-08-26T00:00:00"/>
    <d v="2024-09-17T00:00:00"/>
    <s v="'5724-5700"/>
    <s v="1 | 1"/>
    <x v="15"/>
    <x v="0"/>
    <n v="-387.04"/>
    <x v="125"/>
    <x v="123"/>
    <s v="ENC: Fatura :  CONCEITO CARGAS AEREAS"/>
    <x v="6"/>
    <x v="0"/>
    <x v="0"/>
    <n v="6002"/>
    <x v="9"/>
    <n v="60027"/>
    <s v="OPERACIONAL ADM (Comum)"/>
    <x v="0"/>
    <x v="4"/>
    <x v="9"/>
    <x v="9"/>
    <x v="12"/>
    <x v="12"/>
  </r>
  <r>
    <x v="9"/>
    <s v="W U A DE LIMA TRANSPORTE DE CARGAS AEREAS"/>
    <x v="12"/>
    <d v="2024-08-26T00:00:00"/>
    <d v="2024-09-17T00:00:00"/>
    <s v="'5724-5700-Juros"/>
    <s v="1 | 1"/>
    <x v="15"/>
    <x v="0"/>
    <n v="-7.81"/>
    <x v="84"/>
    <x v="83"/>
    <s v="."/>
    <x v="6"/>
    <x v="0"/>
    <x v="0"/>
    <n v="6002"/>
    <x v="9"/>
    <n v="60027"/>
    <s v="OPERACIONAL ADM (Comum)"/>
    <x v="0"/>
    <x v="4"/>
    <x v="0"/>
    <x v="0"/>
    <x v="3"/>
    <x v="3"/>
  </r>
  <r>
    <x v="9"/>
    <s v="WAGNER VALENTIM DA ROCHA"/>
    <x v="13"/>
    <d v="2024-10-16T00:00:00"/>
    <d v="2024-10-17T00:00:00"/>
    <s v="'109"/>
    <s v="1 | 1"/>
    <x v="10"/>
    <x v="0"/>
    <n v="-390"/>
    <x v="46"/>
    <x v="45"/>
    <s v="REF: FQD6J17    GENESIS CAPOTARIA"/>
    <x v="10"/>
    <x v="0"/>
    <x v="0"/>
    <n v="7001"/>
    <x v="11"/>
    <n v="70012"/>
    <s v="OFICINA (Extraordinário)"/>
    <x v="0"/>
    <x v="0"/>
    <x v="9"/>
    <x v="9"/>
    <x v="12"/>
    <x v="12"/>
  </r>
  <r>
    <x v="9"/>
    <s v="WAGNER VALENTIM DA ROCHA"/>
    <x v="13"/>
    <d v="2024-10-30T00:00:00"/>
    <d v="2024-11-14T00:00:00"/>
    <s v="'113"/>
    <s v="1 | 1"/>
    <x v="9"/>
    <x v="0"/>
    <n v="-390"/>
    <x v="46"/>
    <x v="45"/>
    <s v="REF: REFORMA NO BANCO DO MOTORISTA  FORNECEDOR GENESIS CAPOTARIA"/>
    <x v="10"/>
    <x v="0"/>
    <x v="0"/>
    <n v="7001"/>
    <x v="11"/>
    <n v="70012"/>
    <s v="OFICINA (Extraordinário)"/>
    <x v="0"/>
    <x v="0"/>
    <x v="9"/>
    <x v="9"/>
    <x v="12"/>
    <x v="12"/>
  </r>
  <r>
    <x v="9"/>
    <s v="WANDERLEY DE ALMEIDA 93127286791"/>
    <x v="4"/>
    <d v="2024-01-15T00:00:00"/>
    <d v="2024-01-19T00:00:00"/>
    <s v="'40"/>
    <s v="1 | 1"/>
    <x v="10"/>
    <x v="0"/>
    <n v="-1200"/>
    <x v="46"/>
    <x v="45"/>
    <s v="REF: BANCO NAO ESTA SUBINDO!"/>
    <x v="10"/>
    <x v="0"/>
    <x v="0"/>
    <n v="7001"/>
    <x v="11"/>
    <n v="70012"/>
    <s v="OFICINA (Extraordinário)"/>
    <x v="0"/>
    <x v="1"/>
    <x v="9"/>
    <x v="9"/>
    <x v="12"/>
    <x v="12"/>
  </r>
  <r>
    <x v="9"/>
    <s v="WANDERLEY DE ALMEIDA 93127286791"/>
    <x v="4"/>
    <d v="2024-01-23T00:00:00"/>
    <d v="2024-01-26T00:00:00"/>
    <s v="'44"/>
    <s v="1 | 1"/>
    <x v="10"/>
    <x v="0"/>
    <n v="-2400"/>
    <x v="46"/>
    <x v="45"/>
    <s v="REF: ORÃ‡AMENTO CAPOTARIA"/>
    <x v="10"/>
    <x v="0"/>
    <x v="0"/>
    <n v="7001"/>
    <x v="11"/>
    <n v="70012"/>
    <s v="OFICINA (Extraordinário)"/>
    <x v="0"/>
    <x v="1"/>
    <x v="9"/>
    <x v="9"/>
    <x v="12"/>
    <x v="12"/>
  </r>
  <r>
    <x v="9"/>
    <s v="WANDERLEY DE ALMEIDA 93127286791"/>
    <x v="7"/>
    <d v="2024-04-15T00:00:00"/>
    <d v="2024-04-30T00:00:00"/>
    <s v="'66"/>
    <s v="1 | 1"/>
    <x v="10"/>
    <x v="0"/>
    <n v="-1650"/>
    <x v="46"/>
    <x v="45"/>
    <s v="REF: FORNECEDOR ALMEIDA  RETIRADO EM 05/04 "/>
    <x v="10"/>
    <x v="0"/>
    <x v="0"/>
    <n v="7001"/>
    <x v="11"/>
    <n v="70017"/>
    <s v="OFICINA (Comum)"/>
    <x v="0"/>
    <x v="3"/>
    <x v="9"/>
    <x v="9"/>
    <x v="12"/>
    <x v="12"/>
  </r>
  <r>
    <x v="9"/>
    <s v="WANDERLEY DE ALMEIDA 93127286791"/>
    <x v="7"/>
    <d v="2024-04-19T00:00:00"/>
    <d v="2024-05-13T00:00:00"/>
    <s v="'68"/>
    <s v="1 | 1"/>
    <x v="10"/>
    <x v="0"/>
    <n v="-550"/>
    <x v="46"/>
    <x v="45"/>
    <s v="REF: FORNECEDOR ALMEIDA  RETIRADO EM 08/04 "/>
    <x v="10"/>
    <x v="0"/>
    <x v="0"/>
    <n v="7001"/>
    <x v="11"/>
    <n v="70012"/>
    <s v="OFICINA (Extraordinário)"/>
    <x v="0"/>
    <x v="3"/>
    <x v="9"/>
    <x v="9"/>
    <x v="12"/>
    <x v="12"/>
  </r>
  <r>
    <x v="9"/>
    <s v="WANDERLEY DE ALMEIDA 93127286791"/>
    <x v="7"/>
    <d v="2024-04-26T00:00:00"/>
    <d v="2024-05-15T00:00:00"/>
    <s v="'70"/>
    <s v="1 | 1"/>
    <x v="10"/>
    <x v="0"/>
    <n v="-3400"/>
    <x v="46"/>
    <x v="45"/>
    <s v="REF: ALMEIDA CAPOTEIRO, RKK2C52"/>
    <x v="10"/>
    <x v="0"/>
    <x v="0"/>
    <n v="7001"/>
    <x v="11"/>
    <n v="70012"/>
    <s v="OFICINA (Extraordinário)"/>
    <x v="0"/>
    <x v="3"/>
    <x v="9"/>
    <x v="9"/>
    <x v="12"/>
    <x v="12"/>
  </r>
  <r>
    <x v="9"/>
    <s v="WANDERLEY DE ALMEIDA 93127286791"/>
    <x v="8"/>
    <d v="2024-05-27T00:00:00"/>
    <d v="2024-06-12T00:00:00"/>
    <s v="'85"/>
    <s v="1 | 1"/>
    <x v="10"/>
    <x v="0"/>
    <n v="-300"/>
    <x v="46"/>
    <x v="45"/>
    <s v="REF: RECUPERAÃ‡ÃƒO DE VOLANTE DE DIREÃ‡ÃƒO/ ALMEIDA CAPOTEIRO"/>
    <x v="10"/>
    <x v="0"/>
    <x v="0"/>
    <n v="7001"/>
    <x v="11"/>
    <n v="70012"/>
    <s v="OFICINA (Extraordinário)"/>
    <x v="0"/>
    <x v="3"/>
    <x v="9"/>
    <x v="9"/>
    <x v="12"/>
    <x v="12"/>
  </r>
  <r>
    <x v="9"/>
    <s v="WANDERLEY DE ALMEIDA 93127286791"/>
    <x v="9"/>
    <d v="2024-06-04T00:00:00"/>
    <d v="2024-06-21T00:00:00"/>
    <s v="'87"/>
    <s v="1 | 1"/>
    <x v="10"/>
    <x v="0"/>
    <n v="-1650"/>
    <x v="46"/>
    <x v="45"/>
    <s v="REF: LUQ3A52  , REFORMA DE TODOS OS BANCOS, FORNECEDOR ALMEIDA CAPOTEIRO"/>
    <x v="10"/>
    <x v="0"/>
    <x v="0"/>
    <n v="7001"/>
    <x v="11"/>
    <n v="70012"/>
    <s v="OFICINA (Extraordinário)"/>
    <x v="0"/>
    <x v="3"/>
    <x v="9"/>
    <x v="9"/>
    <x v="12"/>
    <x v="12"/>
  </r>
  <r>
    <x v="9"/>
    <s v="WANDERLEY DE ALMEIDA 93127286791"/>
    <x v="9"/>
    <d v="2024-06-28T00:00:00"/>
    <d v="2024-07-17T00:00:00"/>
    <s v="'94"/>
    <s v="1 | 1"/>
    <x v="9"/>
    <x v="0"/>
    <n v="-380"/>
    <x v="46"/>
    <x v="45"/>
    <s v="REF: ALMEIDA CAPOTEIRO"/>
    <x v="10"/>
    <x v="0"/>
    <x v="0"/>
    <n v="7001"/>
    <x v="11"/>
    <n v="70015"/>
    <s v="OFICINA (Químico e Biológico)"/>
    <x v="0"/>
    <x v="3"/>
    <x v="9"/>
    <x v="9"/>
    <x v="12"/>
    <x v="12"/>
  </r>
  <r>
    <x v="9"/>
    <s v="WANDERLEY DE ALMEIDA 93127286791"/>
    <x v="10"/>
    <d v="2024-07-29T00:00:00"/>
    <d v="2024-08-23T00:00:00"/>
    <s v="'106"/>
    <s v="1 | 1"/>
    <x v="9"/>
    <x v="0"/>
    <n v="-1410"/>
    <x v="46"/>
    <x v="45"/>
    <s v="REF: VOLANTE NO FERRO/ FORNECEDOR: ALMEIDA CAPOTEIRO"/>
    <x v="10"/>
    <x v="0"/>
    <x v="0"/>
    <n v="7001"/>
    <x v="11"/>
    <n v="70012"/>
    <s v="OFICINA (Extraordinário)"/>
    <x v="0"/>
    <x v="4"/>
    <x v="9"/>
    <x v="9"/>
    <x v="12"/>
    <x v="12"/>
  </r>
  <r>
    <x v="9"/>
    <s v="WANDERLEY DE ALMEIDA 93127286791"/>
    <x v="11"/>
    <d v="2024-08-08T00:00:00"/>
    <d v="2024-08-26T00:00:00"/>
    <s v="'109"/>
    <s v="1 | 1"/>
    <x v="9"/>
    <x v="0"/>
    <n v="-1850"/>
    <x v="46"/>
    <x v="45"/>
    <s v="REF: REFORMA DO BANCO MOTORISTA  KZE7232"/>
    <x v="10"/>
    <x v="0"/>
    <x v="0"/>
    <n v="7001"/>
    <x v="11"/>
    <n v="70012"/>
    <s v="OFICINA (Extraordinário)"/>
    <x v="0"/>
    <x v="4"/>
    <x v="9"/>
    <x v="9"/>
    <x v="12"/>
    <x v="12"/>
  </r>
  <r>
    <x v="9"/>
    <s v="WANDERLEY DE ALMEIDA 93127286791"/>
    <x v="12"/>
    <d v="2024-09-10T00:00:00"/>
    <d v="2024-09-16T00:00:00"/>
    <s v="'117"/>
    <s v="1 | 1"/>
    <x v="9"/>
    <x v="0"/>
    <n v="-2180"/>
    <x v="46"/>
    <x v="45"/>
    <s v="REF:REFORMA NO BANCO DO MOTORISTA VEICULO FSG4F14"/>
    <x v="10"/>
    <x v="0"/>
    <x v="0"/>
    <n v="7001"/>
    <x v="11"/>
    <n v="70012"/>
    <s v="OFICINA (Extraordinário)"/>
    <x v="0"/>
    <x v="4"/>
    <x v="9"/>
    <x v="9"/>
    <x v="12"/>
    <x v="12"/>
  </r>
  <r>
    <x v="9"/>
    <s v="WANDERLEY DE ALMEIDA 93127286791"/>
    <x v="13"/>
    <d v="2024-10-01T00:00:00"/>
    <d v="2024-10-07T00:00:00"/>
    <s v="'130"/>
    <s v="1 | 1"/>
    <x v="10"/>
    <x v="0"/>
    <n v="-2850"/>
    <x v="46"/>
    <x v="45"/>
    <s v="REF: LKT4F41  REFORMA NO BANCO MOTORISTA E CARONA, REFORMA NOS FORROS DE PORTA LADO ESQUERDO E DIREITO"/>
    <x v="10"/>
    <x v="0"/>
    <x v="0"/>
    <n v="7001"/>
    <x v="11"/>
    <n v="70013"/>
    <s v="OFICINA (Poli e Rollon)"/>
    <x v="0"/>
    <x v="0"/>
    <x v="9"/>
    <x v="9"/>
    <x v="12"/>
    <x v="12"/>
  </r>
  <r>
    <x v="9"/>
    <s v="WANDERLEY DE ALMEIDA 93127286791"/>
    <x v="13"/>
    <d v="2024-10-24T00:00:00"/>
    <d v="2024-11-13T00:00:00"/>
    <s v="'141"/>
    <s v="1 | 1"/>
    <x v="9"/>
    <x v="0"/>
    <n v="-1100"/>
    <x v="46"/>
    <x v="45"/>
    <s v="REF: REFORMA NOS BANCOS DO MOT. E CARONA (KQY4504)  FORNECEDOR ALMEIDA CAPOTEIRO"/>
    <x v="10"/>
    <x v="0"/>
    <x v="0"/>
    <n v="7001"/>
    <x v="11"/>
    <n v="70015"/>
    <s v="OFICINA (Químico e Biológico)"/>
    <x v="0"/>
    <x v="0"/>
    <x v="9"/>
    <x v="9"/>
    <x v="12"/>
    <x v="12"/>
  </r>
  <r>
    <x v="9"/>
    <s v="WANDERLEY DE ALMEIDA 93127286791"/>
    <x v="13"/>
    <d v="2024-10-31T00:00:00"/>
    <d v="2024-11-15T00:00:00"/>
    <s v="'145"/>
    <s v="1 | 1"/>
    <x v="9"/>
    <x v="0"/>
    <n v="-380"/>
    <x v="46"/>
    <x v="45"/>
    <s v="REF: REFORMA NO VOLANTE DE DIREÃ‡ÃƒO LMM2972"/>
    <x v="10"/>
    <x v="0"/>
    <x v="0"/>
    <n v="7001"/>
    <x v="11"/>
    <n v="70015"/>
    <s v="OFICINA (Químico e Biológico)"/>
    <x v="0"/>
    <x v="0"/>
    <x v="9"/>
    <x v="9"/>
    <x v="12"/>
    <x v="12"/>
  </r>
  <r>
    <x v="9"/>
    <s v="WANDERLEY DE ALMEIDA 93127286791"/>
    <x v="14"/>
    <d v="2024-11-25T00:00:00"/>
    <d v="2024-12-02T00:00:00"/>
    <s v="'153"/>
    <s v="1 | 1"/>
    <x v="9"/>
    <x v="0"/>
    <n v="-3120"/>
    <x v="46"/>
    <x v="45"/>
    <s v="REF: FORNECEDOR ALMEIDA CAPOTEIRO, RETIRADO EM 21/11 "/>
    <x v="10"/>
    <x v="0"/>
    <x v="0"/>
    <n v="7001"/>
    <x v="11"/>
    <n v="70012"/>
    <s v="OFICINA (Extraordinário)"/>
    <x v="0"/>
    <x v="0"/>
    <x v="9"/>
    <x v="9"/>
    <x v="12"/>
    <x v="12"/>
  </r>
  <r>
    <x v="9"/>
    <s v="WBSF SERVICOS DE ESCRITORIO E APOIO ADMINISTRATIVO LTDA"/>
    <x v="6"/>
    <d v="2024-03-13T00:00:00"/>
    <d v="2024-03-13T00:00:00"/>
    <s v="'163"/>
    <s v="1 | 1"/>
    <x v="10"/>
    <x v="0"/>
    <n v="-844"/>
    <x v="83"/>
    <x v="82"/>
    <s v="REF. SERVIÃ‡OS PRESTADO "/>
    <x v="5"/>
    <x v="0"/>
    <x v="0"/>
    <n v="3001"/>
    <x v="5"/>
    <n v="30011"/>
    <s v="CONTROLADORIA (Administrativo)"/>
    <x v="0"/>
    <x v="1"/>
    <x v="0"/>
    <x v="0"/>
    <x v="10"/>
    <x v="10"/>
  </r>
  <r>
    <x v="9"/>
    <s v="WPC SISTEMA INTEGRADO LTDA"/>
    <x v="7"/>
    <d v="2024-05-01T00:00:00"/>
    <d v="2024-05-15T00:00:00"/>
    <s v="'2083"/>
    <s v="1 | 1"/>
    <x v="10"/>
    <x v="0"/>
    <n v="-5591.52"/>
    <x v="143"/>
    <x v="141"/>
    <s v="REF. INSTALAÃ‡ÃƒO, MANUTENÃ‡ÃƒO E TREINAMENTO - ABR/2024"/>
    <x v="9"/>
    <x v="0"/>
    <x v="0"/>
    <n v="8006"/>
    <x v="10"/>
    <n v="80061"/>
    <s v="TECNOLOGIA DA INFORMAÇÃO (Administrativo)"/>
    <x v="0"/>
    <x v="3"/>
    <x v="0"/>
    <x v="0"/>
    <x v="0"/>
    <x v="0"/>
  </r>
  <r>
    <x v="9"/>
    <s v="WPC SISTEMA INTEGRADO LTDA"/>
    <x v="8"/>
    <d v="2024-06-03T00:00:00"/>
    <d v="2024-06-15T00:00:00"/>
    <s v="'2102"/>
    <s v="1 | 1"/>
    <x v="10"/>
    <x v="0"/>
    <n v="-5591.52"/>
    <x v="143"/>
    <x v="141"/>
    <s v="REF. INSTALAÃ‡ÃƒO, MANUTENÃ‡ÃƒO E TREINAMENTO - MAI/2024"/>
    <x v="9"/>
    <x v="0"/>
    <x v="0"/>
    <n v="8006"/>
    <x v="10"/>
    <n v="80061"/>
    <s v="TECNOLOGIA DA INFORMAÇÃO (Administrativo)"/>
    <x v="0"/>
    <x v="3"/>
    <x v="0"/>
    <x v="0"/>
    <x v="0"/>
    <x v="0"/>
  </r>
  <r>
    <x v="9"/>
    <s v="WPC SISTEMA INTEGRADO LTDA"/>
    <x v="9"/>
    <d v="2024-07-01T00:00:00"/>
    <d v="2024-07-15T00:00:00"/>
    <s v="'14219"/>
    <s v="1 | 1"/>
    <x v="10"/>
    <x v="0"/>
    <n v="-5591.52"/>
    <x v="143"/>
    <x v="141"/>
    <s v="REF. INSTALAÃ‡ÃƒO, MANUTENÃ‡ÃƒO E TREINAMENTO - JUN/2024"/>
    <x v="9"/>
    <x v="0"/>
    <x v="0"/>
    <n v="8006"/>
    <x v="10"/>
    <n v="80061"/>
    <s v="TECNOLOGIA DA INFORMAÇÃO (Administrativo)"/>
    <x v="0"/>
    <x v="3"/>
    <x v="0"/>
    <x v="0"/>
    <x v="0"/>
    <x v="0"/>
  </r>
  <r>
    <x v="9"/>
    <s v="WPC SISTEMA INTEGRADO LTDA"/>
    <x v="10"/>
    <d v="2024-08-02T00:00:00"/>
    <d v="2024-08-15T00:00:00"/>
    <s v="'14220"/>
    <s v="1 | 1"/>
    <x v="10"/>
    <x v="0"/>
    <n v="-5591.52"/>
    <x v="143"/>
    <x v="141"/>
    <s v="REF. INSTALAÃ‡ÃƒO, MANUTENÃ‡ÃƒO E TREINAMENTO - JUL/2024"/>
    <x v="9"/>
    <x v="0"/>
    <x v="0"/>
    <n v="8006"/>
    <x v="10"/>
    <n v="80061"/>
    <s v="TECNOLOGIA DA INFORMAÇÃO (Administrativo)"/>
    <x v="0"/>
    <x v="4"/>
    <x v="0"/>
    <x v="0"/>
    <x v="0"/>
    <x v="0"/>
  </r>
  <r>
    <x v="9"/>
    <s v="WPC SISTEMA INTEGRADO LTDA"/>
    <x v="11"/>
    <d v="2024-09-02T00:00:00"/>
    <d v="2024-09-15T00:00:00"/>
    <s v="'2160"/>
    <s v="1 | 1"/>
    <x v="10"/>
    <x v="0"/>
    <n v="-5591.52"/>
    <x v="143"/>
    <x v="141"/>
    <s v="REF. INSTALAÃ‡ÃƒO, MANUTENÃ‡ÃƒO E TREINAMENTO - AGO/2024"/>
    <x v="9"/>
    <x v="0"/>
    <x v="0"/>
    <n v="8006"/>
    <x v="10"/>
    <n v="80061"/>
    <s v="TECNOLOGIA DA INFORMAÇÃO (Administrativo)"/>
    <x v="0"/>
    <x v="4"/>
    <x v="0"/>
    <x v="0"/>
    <x v="0"/>
    <x v="0"/>
  </r>
  <r>
    <x v="9"/>
    <s v="WPC SISTEMA INTEGRADO LTDA"/>
    <x v="12"/>
    <d v="2024-10-01T00:00:00"/>
    <d v="2024-10-15T00:00:00"/>
    <s v="'2180"/>
    <s v="1 | 1"/>
    <x v="10"/>
    <x v="0"/>
    <n v="-5591.52"/>
    <x v="143"/>
    <x v="141"/>
    <s v="REF. INSTALAÃ‡ÃƒO, MANUTENÃ‡ÃƒO E TREINAMENTO - SET/2024"/>
    <x v="9"/>
    <x v="0"/>
    <x v="0"/>
    <n v="8006"/>
    <x v="10"/>
    <n v="80061"/>
    <s v="TECNOLOGIA DA INFORMAÇÃO (Administrativo)"/>
    <x v="0"/>
    <x v="4"/>
    <x v="0"/>
    <x v="0"/>
    <x v="0"/>
    <x v="0"/>
  </r>
  <r>
    <x v="9"/>
    <s v="WPC SISTEMA INTEGRADO LTDA"/>
    <x v="13"/>
    <d v="2024-11-04T00:00:00"/>
    <d v="2024-11-15T00:00:00"/>
    <s v="'2200"/>
    <s v="1 | 1"/>
    <x v="10"/>
    <x v="0"/>
    <n v="-5591.52"/>
    <x v="143"/>
    <x v="141"/>
    <s v="REF. INSTALAÃ‡ÃƒO, MANUTENÃ‡ÃƒO E TREINAMENTO - OUTUBRO/2024"/>
    <x v="9"/>
    <x v="0"/>
    <x v="0"/>
    <n v="8006"/>
    <x v="10"/>
    <n v="80061"/>
    <s v="TECNOLOGIA DA INFORMAÇÃO (Administrativo)"/>
    <x v="0"/>
    <x v="0"/>
    <x v="0"/>
    <x v="0"/>
    <x v="0"/>
    <x v="0"/>
  </r>
  <r>
    <x v="9"/>
    <s v="WPC SISTEMA INTEGRADO LTDA"/>
    <x v="14"/>
    <d v="2024-12-03T00:00:00"/>
    <d v="2024-12-15T00:00:00"/>
    <s v="'2220"/>
    <s v="1 | 1"/>
    <x v="10"/>
    <x v="0"/>
    <n v="-5591.52"/>
    <x v="143"/>
    <x v="141"/>
    <s v="REF. INSTALAÃ‡ÃƒO, MANUTENÃ‡ÃƒO E TREINAMENTO - novembro/2024"/>
    <x v="9"/>
    <x v="0"/>
    <x v="0"/>
    <n v="8006"/>
    <x v="10"/>
    <n v="80061"/>
    <s v="TECNOLOGIA DA INFORMAÇÃO (Administrativo)"/>
    <x v="0"/>
    <x v="0"/>
    <x v="0"/>
    <x v="0"/>
    <x v="0"/>
    <x v="0"/>
  </r>
  <r>
    <x v="9"/>
    <s v="WPC SISTEMA INTEGRADO LTDA"/>
    <x v="0"/>
    <d v="2025-01-06T00:00:00"/>
    <d v="2025-01-15T00:00:00"/>
    <s v="'2240"/>
    <s v="1 | 1"/>
    <x v="10"/>
    <x v="0"/>
    <n v="-5591.52"/>
    <x v="143"/>
    <x v="141"/>
    <s v="REF. INSTALAÃ‡ÃƒO, MANUTENÃ‡ÃƒO E TREINAMENTO - DEZEMBRO/2024"/>
    <x v="9"/>
    <x v="0"/>
    <x v="0"/>
    <n v="8006"/>
    <x v="10"/>
    <n v="80061"/>
    <s v="TECNOLOGIA DA INFORMAÇÃO (Administrativo)"/>
    <x v="0"/>
    <x v="0"/>
    <x v="0"/>
    <x v="0"/>
    <x v="0"/>
    <x v="0"/>
  </r>
  <r>
    <x v="10"/>
    <s v="13Â° SALARIO"/>
    <x v="0"/>
    <d v="2024-11-25T00:00:00"/>
    <d v="2024-11-28T00:00:00"/>
    <s v="'1036647"/>
    <s v="1 | 1"/>
    <x v="8"/>
    <x v="0"/>
    <n v="-3350.75"/>
    <x v="22"/>
    <x v="22"/>
    <s v="REF.  1Â°parcela dÃ©cimo  1-2/24  - MDAKEDE ( MARCOS VINICIUS COSTA GOMES DE ARAUJO)"/>
    <x v="8"/>
    <x v="1"/>
    <x v="0"/>
    <n v="3006"/>
    <x v="8"/>
    <n v="30061"/>
    <s v="RECURSOS HUMANOS (Administrativo)"/>
    <x v="1"/>
    <x v="0"/>
    <x v="2"/>
    <x v="2"/>
    <x v="13"/>
    <x v="13"/>
  </r>
  <r>
    <x v="10"/>
    <s v="13Â° SALARIO"/>
    <x v="0"/>
    <d v="2024-11-28T00:00:00"/>
    <d v="2024-11-28T00:00:00"/>
    <s v="'1036799"/>
    <s v="1 | 1"/>
    <x v="5"/>
    <x v="0"/>
    <n v="-26162.240000000002"/>
    <x v="22"/>
    <x v="22"/>
    <s v="REF. 1Âª PARCELA DO 13Âº SALÃRIO  -  MDAKEDE"/>
    <x v="22"/>
    <x v="1"/>
    <x v="0"/>
    <n v="4002"/>
    <x v="34"/>
    <n v="40021"/>
    <s v="VENDAS (Administrativo)"/>
    <x v="1"/>
    <x v="0"/>
    <x v="2"/>
    <x v="2"/>
    <x v="13"/>
    <x v="13"/>
  </r>
  <r>
    <x v="10"/>
    <s v="13Â° SALARIO"/>
    <x v="0"/>
    <d v="2024-11-28T00:00:00"/>
    <d v="2024-11-28T00:00:00"/>
    <s v="'1036799"/>
    <s v="1 | 1"/>
    <x v="5"/>
    <x v="0"/>
    <n v="-19358.13"/>
    <x v="22"/>
    <x v="22"/>
    <s v="REF. 1Âª PARCELA DO 13Âº SALÃRIO  -  MDAKEDE"/>
    <x v="12"/>
    <x v="1"/>
    <x v="0"/>
    <n v="4003"/>
    <x v="13"/>
    <n v="40031"/>
    <s v="RELACIONAMENTO (Administrativo)"/>
    <x v="1"/>
    <x v="0"/>
    <x v="2"/>
    <x v="2"/>
    <x v="13"/>
    <x v="13"/>
  </r>
  <r>
    <x v="10"/>
    <s v="13Â° SALARIO"/>
    <x v="0"/>
    <d v="2024-11-28T00:00:00"/>
    <d v="2024-11-28T00:00:00"/>
    <s v="'1036799"/>
    <s v="1 | 1"/>
    <x v="5"/>
    <x v="0"/>
    <n v="-15314.92"/>
    <x v="22"/>
    <x v="22"/>
    <s v="REF. 1Âª PARCELA DO 13Âº SALÃRIO  -  MDAKEDE"/>
    <x v="6"/>
    <x v="2"/>
    <x v="0"/>
    <n v="6002"/>
    <x v="9"/>
    <n v="60022"/>
    <s v="OPERACIONAL ADM (Extraordinário)"/>
    <x v="1"/>
    <x v="0"/>
    <x v="2"/>
    <x v="2"/>
    <x v="13"/>
    <x v="13"/>
  </r>
  <r>
    <x v="10"/>
    <s v="13Â° SALARIO"/>
    <x v="0"/>
    <d v="2024-11-28T00:00:00"/>
    <d v="2024-11-28T00:00:00"/>
    <s v="'1036799"/>
    <s v="1 | 1"/>
    <x v="5"/>
    <x v="0"/>
    <n v="-7129.95"/>
    <x v="22"/>
    <x v="22"/>
    <s v="REF. 1Âª PARCELA DO 13Âº SALÃRIO  -  MDAKEDE"/>
    <x v="17"/>
    <x v="1"/>
    <x v="0"/>
    <n v="4001"/>
    <x v="20"/>
    <n v="40011"/>
    <s v="ATENDIMENTO (Administrativo)"/>
    <x v="1"/>
    <x v="0"/>
    <x v="2"/>
    <x v="2"/>
    <x v="13"/>
    <x v="13"/>
  </r>
  <r>
    <x v="10"/>
    <s v="13Â° SALARIO"/>
    <x v="0"/>
    <d v="2024-11-28T00:00:00"/>
    <d v="2024-11-28T00:00:00"/>
    <s v="'1036799"/>
    <s v="1 | 1"/>
    <x v="5"/>
    <x v="0"/>
    <n v="-3965.73"/>
    <x v="22"/>
    <x v="22"/>
    <s v="REF. 1Âª PARCELA DO 13Âº SALÃRIO  -  MDAKEDE"/>
    <x v="11"/>
    <x v="1"/>
    <x v="0"/>
    <n v="3003"/>
    <x v="12"/>
    <n v="30031"/>
    <s v="COBRANÇA (Administrativo)"/>
    <x v="1"/>
    <x v="0"/>
    <x v="2"/>
    <x v="2"/>
    <x v="13"/>
    <x v="13"/>
  </r>
  <r>
    <x v="10"/>
    <s v="13Â° SALARIO"/>
    <x v="0"/>
    <d v="2024-11-28T00:00:00"/>
    <d v="2024-11-28T00:00:00"/>
    <s v="'1036799"/>
    <s v="1 | 1"/>
    <x v="5"/>
    <x v="0"/>
    <n v="-2273.7199999999998"/>
    <x v="22"/>
    <x v="22"/>
    <s v="REF. 1Âª PARCELA DO 13Âº SALÃRIO  -  MDAKEDE"/>
    <x v="15"/>
    <x v="1"/>
    <x v="0"/>
    <n v="3005"/>
    <x v="18"/>
    <n v="30051"/>
    <s v="DEPARTAMENTO PESSOAL (Administrativo)"/>
    <x v="1"/>
    <x v="0"/>
    <x v="2"/>
    <x v="2"/>
    <x v="13"/>
    <x v="13"/>
  </r>
  <r>
    <x v="10"/>
    <s v="13Â° SALARIO"/>
    <x v="0"/>
    <d v="2024-11-28T00:00:00"/>
    <d v="2024-11-28T00:00:00"/>
    <s v="'1036799"/>
    <s v="1 | 1"/>
    <x v="5"/>
    <x v="0"/>
    <n v="-1879.61"/>
    <x v="22"/>
    <x v="22"/>
    <s v="REF. 1Âª PARCELA DO 13Âº SALÃRIO  -  MDAKEDE"/>
    <x v="20"/>
    <x v="1"/>
    <x v="0"/>
    <n v="3004"/>
    <x v="27"/>
    <n v="30041"/>
    <s v="FATURAMENTO (Administrativo)"/>
    <x v="1"/>
    <x v="0"/>
    <x v="2"/>
    <x v="2"/>
    <x v="13"/>
    <x v="13"/>
  </r>
  <r>
    <x v="10"/>
    <s v="13Â° SALARIO"/>
    <x v="0"/>
    <d v="2024-11-28T00:00:00"/>
    <d v="2024-11-28T00:00:00"/>
    <s v="'1036799"/>
    <s v="1 | 1"/>
    <x v="5"/>
    <x v="0"/>
    <n v="-913.54"/>
    <x v="22"/>
    <x v="22"/>
    <s v="REF. 1Âª PARCELA DO 13Âº SALÃRIO  -  MDAKEDE"/>
    <x v="14"/>
    <x v="1"/>
    <x v="0"/>
    <n v="8001"/>
    <x v="17"/>
    <n v="80011"/>
    <s v="MARKETING (Administrativo)"/>
    <x v="1"/>
    <x v="0"/>
    <x v="2"/>
    <x v="2"/>
    <x v="13"/>
    <x v="13"/>
  </r>
  <r>
    <x v="10"/>
    <s v="13Â° SALARIO"/>
    <x v="0"/>
    <d v="2024-11-28T00:00:00"/>
    <d v="2024-11-28T00:00:00"/>
    <s v="'1036799"/>
    <s v="1 | 1"/>
    <x v="5"/>
    <x v="0"/>
    <n v="-906.47"/>
    <x v="22"/>
    <x v="22"/>
    <s v="REF. 1Âª PARCELA DO 13Âº SALÃRIO  -  MDAKEDE"/>
    <x v="16"/>
    <x v="1"/>
    <x v="0"/>
    <n v="3002"/>
    <x v="19"/>
    <n v="30021"/>
    <s v="FINANCEIRO (Administrativo)"/>
    <x v="1"/>
    <x v="0"/>
    <x v="2"/>
    <x v="2"/>
    <x v="13"/>
    <x v="13"/>
  </r>
  <r>
    <x v="10"/>
    <s v="13Â° SALARIO"/>
    <x v="0"/>
    <d v="2024-11-28T00:00:00"/>
    <d v="2024-11-28T00:00:00"/>
    <s v="'1036799"/>
    <s v="1 | 1"/>
    <x v="5"/>
    <x v="0"/>
    <n v="-861.26"/>
    <x v="22"/>
    <x v="22"/>
    <s v="REF. 1Âª PARCELA DO 13Âº SALÃRIO  -  MDAKEDE"/>
    <x v="8"/>
    <x v="1"/>
    <x v="0"/>
    <n v="3006"/>
    <x v="8"/>
    <n v="30061"/>
    <s v="RECURSOS HUMANOS (Administrativo)"/>
    <x v="1"/>
    <x v="0"/>
    <x v="2"/>
    <x v="2"/>
    <x v="13"/>
    <x v="13"/>
  </r>
  <r>
    <x v="10"/>
    <s v="13Â° SALARIO"/>
    <x v="0"/>
    <d v="2024-11-28T00:00:00"/>
    <d v="2024-11-28T00:00:00"/>
    <s v="'1036801"/>
    <s v="1 | 1"/>
    <x v="8"/>
    <x v="0"/>
    <n v="-1060.53"/>
    <x v="22"/>
    <x v="22"/>
    <s v="1Âª PARCELA DO 13Âº SALÃRIO - MDAKEDE "/>
    <x v="6"/>
    <x v="2"/>
    <x v="0"/>
    <n v="6002"/>
    <x v="9"/>
    <n v="60022"/>
    <s v="OPERACIONAL ADM (Extraordinário)"/>
    <x v="1"/>
    <x v="0"/>
    <x v="2"/>
    <x v="2"/>
    <x v="13"/>
    <x v="13"/>
  </r>
  <r>
    <x v="10"/>
    <s v="13Â° SALARIO"/>
    <x v="0"/>
    <d v="2024-12-18T00:00:00"/>
    <d v="2024-12-19T00:00:00"/>
    <s v="'1038119"/>
    <s v="1 | 1"/>
    <x v="5"/>
    <x v="0"/>
    <n v="-13577.34"/>
    <x v="22"/>
    <x v="22"/>
    <s v="REF. 2Âª PARCELA DO 13Âº SALÃRIO  -  MDAKEDE"/>
    <x v="12"/>
    <x v="1"/>
    <x v="0"/>
    <n v="4003"/>
    <x v="13"/>
    <n v="40031"/>
    <s v="RELACIONAMENTO (Administrativo)"/>
    <x v="1"/>
    <x v="0"/>
    <x v="2"/>
    <x v="2"/>
    <x v="13"/>
    <x v="13"/>
  </r>
  <r>
    <x v="10"/>
    <s v="13Â° SALARIO"/>
    <x v="0"/>
    <d v="2024-12-18T00:00:00"/>
    <d v="2024-12-19T00:00:00"/>
    <s v="'1038119"/>
    <s v="1 | 1"/>
    <x v="5"/>
    <x v="0"/>
    <n v="-13123.61"/>
    <x v="22"/>
    <x v="22"/>
    <s v="REF. 2Âª PARCELA DO 13Âº SALÃRIO  -  MDAKEDE"/>
    <x v="22"/>
    <x v="1"/>
    <x v="0"/>
    <n v="4002"/>
    <x v="34"/>
    <n v="40021"/>
    <s v="VENDAS (Administrativo)"/>
    <x v="1"/>
    <x v="0"/>
    <x v="2"/>
    <x v="2"/>
    <x v="13"/>
    <x v="13"/>
  </r>
  <r>
    <x v="10"/>
    <s v="13Â° SALARIO"/>
    <x v="0"/>
    <d v="2024-12-18T00:00:00"/>
    <d v="2024-12-19T00:00:00"/>
    <s v="'1038119"/>
    <s v="1 | 1"/>
    <x v="5"/>
    <x v="0"/>
    <n v="-8289.2199999999993"/>
    <x v="22"/>
    <x v="22"/>
    <s v="REF. 2Âª PARCELA DO 13Âº SALÃRIO  -  MDAKEDE"/>
    <x v="6"/>
    <x v="2"/>
    <x v="0"/>
    <n v="6002"/>
    <x v="9"/>
    <n v="60022"/>
    <s v="OPERACIONAL ADM (Extraordinário)"/>
    <x v="1"/>
    <x v="0"/>
    <x v="2"/>
    <x v="2"/>
    <x v="13"/>
    <x v="13"/>
  </r>
  <r>
    <x v="10"/>
    <s v="13Â° SALARIO"/>
    <x v="0"/>
    <d v="2024-12-18T00:00:00"/>
    <d v="2024-12-19T00:00:00"/>
    <s v="'1038119"/>
    <s v="1 | 1"/>
    <x v="5"/>
    <x v="0"/>
    <n v="-6015.23"/>
    <x v="22"/>
    <x v="22"/>
    <s v="REF. 2Âª PARCELA DO 13Âº SALÃRIO  -  MDAKEDE"/>
    <x v="17"/>
    <x v="1"/>
    <x v="0"/>
    <n v="4001"/>
    <x v="20"/>
    <n v="40011"/>
    <s v="ATENDIMENTO (Administrativo)"/>
    <x v="1"/>
    <x v="0"/>
    <x v="2"/>
    <x v="2"/>
    <x v="13"/>
    <x v="13"/>
  </r>
  <r>
    <x v="10"/>
    <s v="13Â° SALARIO"/>
    <x v="0"/>
    <d v="2024-12-18T00:00:00"/>
    <d v="2024-12-19T00:00:00"/>
    <s v="'1038119"/>
    <s v="1 | 1"/>
    <x v="5"/>
    <x v="0"/>
    <n v="-4622.2299999999996"/>
    <x v="22"/>
    <x v="22"/>
    <s v="REF. 2Âª PARCELA DO 13Âº SALÃRIO  -  MDAKEDE"/>
    <x v="20"/>
    <x v="1"/>
    <x v="0"/>
    <n v="3004"/>
    <x v="27"/>
    <n v="30041"/>
    <s v="FATURAMENTO (Administrativo)"/>
    <x v="1"/>
    <x v="0"/>
    <x v="2"/>
    <x v="2"/>
    <x v="13"/>
    <x v="13"/>
  </r>
  <r>
    <x v="10"/>
    <s v="13Â° SALARIO"/>
    <x v="0"/>
    <d v="2024-12-18T00:00:00"/>
    <d v="2024-12-19T00:00:00"/>
    <s v="'1038119"/>
    <s v="1 | 1"/>
    <x v="5"/>
    <x v="0"/>
    <n v="-3499.5"/>
    <x v="22"/>
    <x v="22"/>
    <s v="REF. 2Âª PARCELA DO 13Âº SALÃRIO  -  MDAKEDE"/>
    <x v="11"/>
    <x v="1"/>
    <x v="0"/>
    <n v="3003"/>
    <x v="12"/>
    <n v="30031"/>
    <s v="COBRANÇA (Administrativo)"/>
    <x v="1"/>
    <x v="0"/>
    <x v="2"/>
    <x v="2"/>
    <x v="13"/>
    <x v="13"/>
  </r>
  <r>
    <x v="10"/>
    <s v="13Â° SALARIO"/>
    <x v="0"/>
    <d v="2024-12-18T00:00:00"/>
    <d v="2024-12-19T00:00:00"/>
    <s v="'1038119"/>
    <s v="1 | 1"/>
    <x v="5"/>
    <x v="0"/>
    <n v="-2170.0300000000002"/>
    <x v="22"/>
    <x v="22"/>
    <s v="REF. 2Âª PARCELA DO 13Âº SALÃRIO  -  MDAKEDE"/>
    <x v="6"/>
    <x v="2"/>
    <x v="0"/>
    <n v="6002"/>
    <x v="9"/>
    <n v="60025"/>
    <s v="OPERACIONAL ADM (Químico e Biológico)"/>
    <x v="1"/>
    <x v="0"/>
    <x v="2"/>
    <x v="2"/>
    <x v="13"/>
    <x v="13"/>
  </r>
  <r>
    <x v="10"/>
    <s v="13Â° SALARIO"/>
    <x v="0"/>
    <d v="2024-12-18T00:00:00"/>
    <d v="2024-12-19T00:00:00"/>
    <s v="'1038119"/>
    <s v="1 | 1"/>
    <x v="5"/>
    <x v="0"/>
    <n v="-1690.68"/>
    <x v="22"/>
    <x v="22"/>
    <s v="REF. 2Âª PARCELA DO 13Âº SALÃRIO  -  MDAKEDE"/>
    <x v="21"/>
    <x v="1"/>
    <x v="0"/>
    <n v="8003"/>
    <x v="28"/>
    <n v="80031"/>
    <s v="QUALIDADE E PROCESSOS (Administrativo)"/>
    <x v="1"/>
    <x v="0"/>
    <x v="2"/>
    <x v="2"/>
    <x v="13"/>
    <x v="13"/>
  </r>
  <r>
    <x v="10"/>
    <s v="13Â° SALARIO"/>
    <x v="0"/>
    <d v="2024-12-18T00:00:00"/>
    <d v="2024-12-19T00:00:00"/>
    <s v="'1038119"/>
    <s v="1 | 1"/>
    <x v="5"/>
    <x v="0"/>
    <n v="-1584.94"/>
    <x v="22"/>
    <x v="22"/>
    <s v="REF. 2Âª PARCELA DO 13Âº SALÃRIO  -  MDAKEDE"/>
    <x v="15"/>
    <x v="1"/>
    <x v="0"/>
    <n v="3005"/>
    <x v="18"/>
    <n v="30051"/>
    <s v="DEPARTAMENTO PESSOAL (Administrativo)"/>
    <x v="1"/>
    <x v="0"/>
    <x v="2"/>
    <x v="2"/>
    <x v="13"/>
    <x v="13"/>
  </r>
  <r>
    <x v="10"/>
    <s v="13Â° SALARIO"/>
    <x v="0"/>
    <d v="2024-12-18T00:00:00"/>
    <d v="2024-12-19T00:00:00"/>
    <s v="'1038119"/>
    <s v="1 | 1"/>
    <x v="5"/>
    <x v="0"/>
    <n v="-1152.25"/>
    <x v="22"/>
    <x v="22"/>
    <s v="REF. 2Âª PARCELA DO 13Âº SALÃRIO  -  MDAKEDE"/>
    <x v="18"/>
    <x v="1"/>
    <x v="0"/>
    <n v="5002"/>
    <x v="21"/>
    <n v="50021"/>
    <s v="MANIFESTO (Administrativo)"/>
    <x v="1"/>
    <x v="0"/>
    <x v="2"/>
    <x v="2"/>
    <x v="13"/>
    <x v="13"/>
  </r>
  <r>
    <x v="10"/>
    <s v="13Â° SALARIO"/>
    <x v="0"/>
    <d v="2024-12-18T00:00:00"/>
    <d v="2024-12-19T00:00:00"/>
    <s v="'1038119"/>
    <s v="1 | 1"/>
    <x v="5"/>
    <x v="0"/>
    <n v="-1102.82"/>
    <x v="22"/>
    <x v="22"/>
    <s v="REF. 2Âª PARCELA DO 13Âº SALÃRIO  -  MDAKEDE"/>
    <x v="14"/>
    <x v="1"/>
    <x v="0"/>
    <n v="8001"/>
    <x v="17"/>
    <n v="80011"/>
    <s v="MARKETING (Administrativo)"/>
    <x v="1"/>
    <x v="0"/>
    <x v="2"/>
    <x v="2"/>
    <x v="13"/>
    <x v="13"/>
  </r>
  <r>
    <x v="10"/>
    <s v="13Â° SALARIO"/>
    <x v="0"/>
    <d v="2024-12-18T00:00:00"/>
    <d v="2024-12-19T00:00:00"/>
    <s v="'1038119"/>
    <s v="1 | 1"/>
    <x v="5"/>
    <x v="0"/>
    <n v="-970.71"/>
    <x v="22"/>
    <x v="22"/>
    <s v="REF. 2Âª PARCELA DO 13Âº SALÃRIO  -  MDAKEDE"/>
    <x v="16"/>
    <x v="1"/>
    <x v="0"/>
    <n v="3002"/>
    <x v="19"/>
    <n v="30021"/>
    <s v="FINANCEIRO (Administrativo)"/>
    <x v="1"/>
    <x v="0"/>
    <x v="2"/>
    <x v="2"/>
    <x v="13"/>
    <x v="13"/>
  </r>
  <r>
    <x v="10"/>
    <s v="13Â° SALARIO"/>
    <x v="0"/>
    <d v="2024-12-18T00:00:00"/>
    <d v="2024-12-19T00:00:00"/>
    <s v="'1038120"/>
    <s v="1 | 1"/>
    <x v="8"/>
    <x v="0"/>
    <n v="-1855"/>
    <x v="22"/>
    <x v="22"/>
    <s v="2Âª PARCELA DO 13Âº SALÃRIO - MDAKEDE  MARCOS"/>
    <x v="8"/>
    <x v="1"/>
    <x v="0"/>
    <n v="3006"/>
    <x v="8"/>
    <n v="30061"/>
    <s v="RECURSOS HUMANOS (Administrativo)"/>
    <x v="1"/>
    <x v="0"/>
    <x v="2"/>
    <x v="2"/>
    <x v="13"/>
    <x v="13"/>
  </r>
  <r>
    <x v="10"/>
    <s v="13Â° SALARIO"/>
    <x v="0"/>
    <d v="2024-12-18T00:00:00"/>
    <d v="2024-12-19T00:00:00"/>
    <s v="'1038122"/>
    <s v="1 | 1"/>
    <x v="8"/>
    <x v="0"/>
    <n v="-1155.56"/>
    <x v="22"/>
    <x v="22"/>
    <s v="2 Âª PARCELA DO 13Âº SALÃRIO - MDAKEDE  PEDRO"/>
    <x v="6"/>
    <x v="2"/>
    <x v="0"/>
    <n v="6002"/>
    <x v="9"/>
    <n v="60022"/>
    <s v="OPERACIONAL ADM (Extraordinário)"/>
    <x v="1"/>
    <x v="0"/>
    <x v="2"/>
    <x v="2"/>
    <x v="13"/>
    <x v="13"/>
  </r>
  <r>
    <x v="10"/>
    <s v="CERTSEC - AR E SERVICOS DIGITAIS LTDA"/>
    <x v="13"/>
    <d v="2024-10-28T00:00:00"/>
    <d v="2024-10-30T00:00:00"/>
    <s v="'1034987"/>
    <s v="1 | 1"/>
    <x v="6"/>
    <x v="0"/>
    <n v="-227.7"/>
    <x v="59"/>
    <x v="58"/>
    <s v="REF.  CERTIFICADO DIGITAL "/>
    <x v="5"/>
    <x v="0"/>
    <x v="0"/>
    <n v="3001"/>
    <x v="5"/>
    <n v="30011"/>
    <s v="CONTROLADORIA (Administrativo)"/>
    <x v="0"/>
    <x v="0"/>
    <x v="0"/>
    <x v="0"/>
    <x v="10"/>
    <x v="10"/>
  </r>
  <r>
    <x v="10"/>
    <s v="COMISSÃƒO"/>
    <x v="7"/>
    <d v="2024-05-13T00:00:00"/>
    <d v="2024-05-15T00:00:00"/>
    <s v="'1026400"/>
    <s v="1 | 1"/>
    <x v="8"/>
    <x v="0"/>
    <n v="-23013.84"/>
    <x v="30"/>
    <x v="30"/>
    <s v="REF. COMISSÃƒO - MDAKEDE - 04/2024"/>
    <x v="22"/>
    <x v="0"/>
    <x v="0"/>
    <n v="4002"/>
    <x v="34"/>
    <n v="40021"/>
    <s v="VENDAS (Administrativo)"/>
    <x v="1"/>
    <x v="3"/>
    <x v="2"/>
    <x v="2"/>
    <x v="13"/>
    <x v="13"/>
  </r>
  <r>
    <x v="10"/>
    <s v="COMISSÃƒO"/>
    <x v="8"/>
    <d v="2024-06-13T00:00:00"/>
    <d v="2024-06-17T00:00:00"/>
    <s v="'1027951"/>
    <s v="1 | 1"/>
    <x v="8"/>
    <x v="0"/>
    <n v="-16839.61"/>
    <x v="30"/>
    <x v="30"/>
    <s v="REF. COMISSÃƒO - MDAKEDE - 05/2024"/>
    <x v="22"/>
    <x v="0"/>
    <x v="0"/>
    <n v="4002"/>
    <x v="34"/>
    <n v="40021"/>
    <s v="VENDAS (Administrativo)"/>
    <x v="1"/>
    <x v="3"/>
    <x v="2"/>
    <x v="2"/>
    <x v="13"/>
    <x v="13"/>
  </r>
  <r>
    <x v="10"/>
    <s v="COMISSÃƒO"/>
    <x v="9"/>
    <d v="2024-07-11T00:00:00"/>
    <d v="2024-07-15T00:00:00"/>
    <s v="'1029370"/>
    <s v="1 | 1"/>
    <x v="8"/>
    <x v="0"/>
    <n v="-19071.77"/>
    <x v="30"/>
    <x v="30"/>
    <s v="REF. COMISSÃƒO - MDAKEDE - 06/2024"/>
    <x v="22"/>
    <x v="0"/>
    <x v="0"/>
    <n v="4002"/>
    <x v="34"/>
    <n v="40021"/>
    <s v="VENDAS (Administrativo)"/>
    <x v="1"/>
    <x v="3"/>
    <x v="2"/>
    <x v="2"/>
    <x v="13"/>
    <x v="13"/>
  </r>
  <r>
    <x v="10"/>
    <s v="COMISSÃƒO"/>
    <x v="10"/>
    <d v="2024-08-12T00:00:00"/>
    <d v="2024-08-15T00:00:00"/>
    <s v="'1030896"/>
    <s v="1 | 1"/>
    <x v="5"/>
    <x v="0"/>
    <n v="-20147.830000000002"/>
    <x v="30"/>
    <x v="30"/>
    <s v="REF. COMISSÃƒO - MDAKEDE - 07/2024"/>
    <x v="22"/>
    <x v="0"/>
    <x v="0"/>
    <n v="4002"/>
    <x v="34"/>
    <n v="40027"/>
    <s v="VENDAS (Comum)"/>
    <x v="1"/>
    <x v="4"/>
    <x v="2"/>
    <x v="2"/>
    <x v="13"/>
    <x v="13"/>
  </r>
  <r>
    <x v="10"/>
    <s v="COMISSÃƒO"/>
    <x v="11"/>
    <d v="2024-09-12T00:00:00"/>
    <d v="2024-09-16T00:00:00"/>
    <s v="'1032686"/>
    <s v="1 | 1"/>
    <x v="5"/>
    <x v="0"/>
    <n v="-39946.69"/>
    <x v="30"/>
    <x v="30"/>
    <s v="REF. COMISSÃƒO - MDAKEDE - 08/2024"/>
    <x v="22"/>
    <x v="0"/>
    <x v="0"/>
    <n v="4002"/>
    <x v="34"/>
    <n v="40027"/>
    <s v="VENDAS (Comum)"/>
    <x v="1"/>
    <x v="4"/>
    <x v="2"/>
    <x v="2"/>
    <x v="13"/>
    <x v="13"/>
  </r>
  <r>
    <x v="10"/>
    <s v="COMISSÃƒO"/>
    <x v="12"/>
    <d v="2024-10-11T00:00:00"/>
    <d v="2024-10-15T00:00:00"/>
    <s v="'1034173"/>
    <s v="1 | 1"/>
    <x v="5"/>
    <x v="0"/>
    <n v="-17987.96"/>
    <x v="30"/>
    <x v="30"/>
    <s v="REF. COMISSÃƒO - MDAKEDE - 09/2024"/>
    <x v="22"/>
    <x v="0"/>
    <x v="0"/>
    <n v="4002"/>
    <x v="34"/>
    <n v="40027"/>
    <s v="VENDAS (Comum)"/>
    <x v="1"/>
    <x v="4"/>
    <x v="2"/>
    <x v="2"/>
    <x v="13"/>
    <x v="13"/>
  </r>
  <r>
    <x v="10"/>
    <s v="COMISSÃƒO"/>
    <x v="13"/>
    <d v="2024-11-11T00:00:00"/>
    <d v="2024-11-11T00:00:00"/>
    <s v="'1036511"/>
    <s v="1 | 1"/>
    <x v="5"/>
    <x v="0"/>
    <n v="-4721.1400000000003"/>
    <x v="30"/>
    <x v="30"/>
    <s v="REF. COMISSÃƒO - MDAKEDE - 10/2024"/>
    <x v="22"/>
    <x v="0"/>
    <x v="0"/>
    <n v="4002"/>
    <x v="34"/>
    <n v="40027"/>
    <s v="VENDAS (Comum)"/>
    <x v="1"/>
    <x v="0"/>
    <x v="2"/>
    <x v="2"/>
    <x v="13"/>
    <x v="13"/>
  </r>
  <r>
    <x v="10"/>
    <s v="COMISSÃƒO"/>
    <x v="13"/>
    <d v="2024-11-11T00:00:00"/>
    <d v="2024-11-18T00:00:00"/>
    <s v="'1035812"/>
    <s v="1 | 1"/>
    <x v="5"/>
    <x v="0"/>
    <n v="-19731.240000000002"/>
    <x v="30"/>
    <x v="30"/>
    <s v="REF. COMISSÃƒO - MDAKEDE - 10/2024"/>
    <x v="22"/>
    <x v="0"/>
    <x v="0"/>
    <n v="4002"/>
    <x v="34"/>
    <n v="40027"/>
    <s v="VENDAS (Comum)"/>
    <x v="1"/>
    <x v="0"/>
    <x v="2"/>
    <x v="2"/>
    <x v="13"/>
    <x v="13"/>
  </r>
  <r>
    <x v="10"/>
    <s v="COMISSÃƒO"/>
    <x v="14"/>
    <d v="2024-12-12T00:00:00"/>
    <d v="2024-12-16T00:00:00"/>
    <s v="'1037754"/>
    <s v="1 | 1"/>
    <x v="5"/>
    <x v="0"/>
    <n v="-79268.490000000005"/>
    <x v="30"/>
    <x v="30"/>
    <s v="REF. COMISSÃƒO - MDAKEDE - 11/2024"/>
    <x v="22"/>
    <x v="0"/>
    <x v="0"/>
    <n v="4002"/>
    <x v="34"/>
    <n v="40027"/>
    <s v="VENDAS (Comum)"/>
    <x v="1"/>
    <x v="0"/>
    <x v="2"/>
    <x v="2"/>
    <x v="13"/>
    <x v="13"/>
  </r>
  <r>
    <x v="10"/>
    <s v="COMISSÃƒO"/>
    <x v="0"/>
    <d v="2025-01-13T00:00:00"/>
    <d v="2025-01-15T00:00:00"/>
    <s v="'1039122"/>
    <s v="1 | 1"/>
    <x v="5"/>
    <x v="0"/>
    <n v="-24218.6"/>
    <x v="30"/>
    <x v="30"/>
    <s v="REF. COMISSÃƒO - MDAKEDE - 12/2024"/>
    <x v="22"/>
    <x v="0"/>
    <x v="0"/>
    <n v="4002"/>
    <x v="34"/>
    <n v="40027"/>
    <s v="VENDAS (Comum)"/>
    <x v="1"/>
    <x v="0"/>
    <x v="2"/>
    <x v="2"/>
    <x v="13"/>
    <x v="13"/>
  </r>
  <r>
    <x v="10"/>
    <s v="COMISSÃƒO"/>
    <x v="1"/>
    <d v="2025-01-13T00:00:00"/>
    <d v="2025-02-15T00:00:00"/>
    <s v="'1040631"/>
    <s v="1 | 1"/>
    <x v="5"/>
    <x v="1"/>
    <n v="-40718.67"/>
    <x v="30"/>
    <x v="30"/>
    <s v="REF. COMISSÃƒO - MDAKEDE - 01/2025"/>
    <x v="22"/>
    <x v="0"/>
    <x v="0"/>
    <n v="4002"/>
    <x v="34"/>
    <n v="40027"/>
    <s v="VENDAS (Comum)"/>
    <x v="1"/>
    <x v="1"/>
    <x v="2"/>
    <x v="2"/>
    <x v="13"/>
    <x v="13"/>
  </r>
  <r>
    <x v="10"/>
    <s v="DAS"/>
    <x v="4"/>
    <d v="2024-01-11T00:00:00"/>
    <d v="2024-01-31T00:00:00"/>
    <s v="'1022148"/>
    <s v="1 | 1"/>
    <x v="1"/>
    <x v="0"/>
    <n v="-4677.2700000000004"/>
    <x v="10"/>
    <x v="10"/>
    <s v="REF. DAS DE PARCSN 26/60"/>
    <x v="0"/>
    <x v="0"/>
    <x v="0"/>
    <n v="2001"/>
    <x v="0"/>
    <n v="20011"/>
    <s v="CORPORATIVO (Administrativo)"/>
    <x v="1"/>
    <x v="1"/>
    <x v="5"/>
    <x v="5"/>
    <x v="6"/>
    <x v="6"/>
  </r>
  <r>
    <x v="10"/>
    <s v="DAS"/>
    <x v="4"/>
    <d v="2024-01-11T00:00:00"/>
    <d v="2024-01-31T00:00:00"/>
    <s v="'1022218"/>
    <s v="1 | 1"/>
    <x v="1"/>
    <x v="0"/>
    <n v="-362.27"/>
    <x v="10"/>
    <x v="10"/>
    <s v="REF. DAS RELPSN PARC 21/125 - NUMERO DO PARCELAMENTO: 9131"/>
    <x v="0"/>
    <x v="0"/>
    <x v="0"/>
    <n v="2001"/>
    <x v="0"/>
    <n v="20011"/>
    <s v="CORPORATIVO (Administrativo)"/>
    <x v="1"/>
    <x v="1"/>
    <x v="5"/>
    <x v="5"/>
    <x v="6"/>
    <x v="6"/>
  </r>
  <r>
    <x v="10"/>
    <s v="DAS"/>
    <x v="4"/>
    <d v="2024-01-11T00:00:00"/>
    <d v="2024-01-31T00:00:00"/>
    <s v="'1022222"/>
    <s v="1 | 1"/>
    <x v="1"/>
    <x v="0"/>
    <n v="-1716.52"/>
    <x v="10"/>
    <x v="10"/>
    <s v="REF.  DAS PARCSN NOVO PARC. 5110418 28/60"/>
    <x v="0"/>
    <x v="0"/>
    <x v="0"/>
    <n v="2001"/>
    <x v="0"/>
    <n v="20011"/>
    <s v="CORPORATIVO (Administrativo)"/>
    <x v="1"/>
    <x v="1"/>
    <x v="5"/>
    <x v="5"/>
    <x v="6"/>
    <x v="6"/>
  </r>
  <r>
    <x v="10"/>
    <s v="DAS"/>
    <x v="5"/>
    <d v="2024-02-15T00:00:00"/>
    <d v="2024-02-29T00:00:00"/>
    <s v="'1022900"/>
    <s v="1 | 1"/>
    <x v="1"/>
    <x v="0"/>
    <n v="-4713.55"/>
    <x v="10"/>
    <x v="10"/>
    <s v="REF. DAS DE PARCSN 27/60"/>
    <x v="0"/>
    <x v="0"/>
    <x v="0"/>
    <n v="2001"/>
    <x v="0"/>
    <n v="20011"/>
    <s v="CORPORATIVO (Administrativo)"/>
    <x v="1"/>
    <x v="1"/>
    <x v="5"/>
    <x v="5"/>
    <x v="6"/>
    <x v="6"/>
  </r>
  <r>
    <x v="10"/>
    <s v="DAS"/>
    <x v="5"/>
    <d v="2024-02-15T00:00:00"/>
    <d v="2024-02-29T00:00:00"/>
    <s v="'1022901"/>
    <s v="1 | 1"/>
    <x v="1"/>
    <x v="0"/>
    <n v="-365.18"/>
    <x v="10"/>
    <x v="10"/>
    <s v="REF. DAS RELPSN PARC 22/125 - NUMERO DO PARCELAMENTO: 9131"/>
    <x v="0"/>
    <x v="0"/>
    <x v="0"/>
    <n v="2001"/>
    <x v="0"/>
    <n v="20011"/>
    <s v="CORPORATIVO (Administrativo)"/>
    <x v="1"/>
    <x v="1"/>
    <x v="5"/>
    <x v="5"/>
    <x v="6"/>
    <x v="6"/>
  </r>
  <r>
    <x v="10"/>
    <s v="DAS"/>
    <x v="5"/>
    <d v="2024-02-15T00:00:00"/>
    <d v="2024-02-29T00:00:00"/>
    <s v="'1022902"/>
    <s v="1 | 1"/>
    <x v="1"/>
    <x v="0"/>
    <n v="-1729.69"/>
    <x v="10"/>
    <x v="10"/>
    <s v="REF.  DAS PARCSN NOVO PARC. 5110418 29/60"/>
    <x v="0"/>
    <x v="0"/>
    <x v="0"/>
    <n v="2001"/>
    <x v="0"/>
    <n v="20011"/>
    <s v="CORPORATIVO (Administrativo)"/>
    <x v="1"/>
    <x v="1"/>
    <x v="5"/>
    <x v="5"/>
    <x v="6"/>
    <x v="6"/>
  </r>
  <r>
    <x v="10"/>
    <s v="DAS"/>
    <x v="6"/>
    <d v="2024-03-28T00:00:00"/>
    <d v="2024-03-28T00:00:00"/>
    <s v="'1023607"/>
    <s v="1 | 1"/>
    <x v="1"/>
    <x v="0"/>
    <n v="-4743.4799999999996"/>
    <x v="10"/>
    <x v="10"/>
    <s v="REF. DAS DE PARCSN 28/60"/>
    <x v="0"/>
    <x v="0"/>
    <x v="0"/>
    <n v="2001"/>
    <x v="0"/>
    <n v="20011"/>
    <s v="CORPORATIVO (Administrativo)"/>
    <x v="1"/>
    <x v="1"/>
    <x v="5"/>
    <x v="5"/>
    <x v="6"/>
    <x v="6"/>
  </r>
  <r>
    <x v="10"/>
    <s v="DAS"/>
    <x v="6"/>
    <d v="2024-03-28T00:00:00"/>
    <d v="2024-03-28T00:00:00"/>
    <s v="'1023608"/>
    <s v="1 | 1"/>
    <x v="1"/>
    <x v="0"/>
    <n v="-1740.55"/>
    <x v="10"/>
    <x v="10"/>
    <s v="REF.  DAS PARCSN NOVO PARC. 5110418 30/60"/>
    <x v="0"/>
    <x v="0"/>
    <x v="0"/>
    <n v="2001"/>
    <x v="0"/>
    <n v="20011"/>
    <s v="CORPORATIVO (Administrativo)"/>
    <x v="1"/>
    <x v="1"/>
    <x v="5"/>
    <x v="5"/>
    <x v="6"/>
    <x v="6"/>
  </r>
  <r>
    <x v="10"/>
    <s v="DAS"/>
    <x v="6"/>
    <d v="2024-03-28T00:00:00"/>
    <d v="2024-03-28T00:00:00"/>
    <s v="'1023609"/>
    <s v="1 | 1"/>
    <x v="1"/>
    <x v="0"/>
    <n v="-367.58"/>
    <x v="10"/>
    <x v="10"/>
    <s v="REF. DAS RELPSN PARC 23/125 - NUMERO DO PARCELAMENTO: 9131"/>
    <x v="0"/>
    <x v="0"/>
    <x v="0"/>
    <n v="2001"/>
    <x v="0"/>
    <n v="20011"/>
    <s v="CORPORATIVO (Administrativo)"/>
    <x v="1"/>
    <x v="1"/>
    <x v="5"/>
    <x v="5"/>
    <x v="6"/>
    <x v="6"/>
  </r>
  <r>
    <x v="10"/>
    <s v="DAS"/>
    <x v="7"/>
    <d v="2024-04-11T00:00:00"/>
    <d v="2024-04-30T00:00:00"/>
    <s v="'1024974"/>
    <s v="1 | 1"/>
    <x v="1"/>
    <x v="0"/>
    <n v="-4774.5200000000004"/>
    <x v="10"/>
    <x v="10"/>
    <s v="REF. DAS PARCSN  29/60 "/>
    <x v="0"/>
    <x v="0"/>
    <x v="0"/>
    <n v="2001"/>
    <x v="0"/>
    <n v="20011"/>
    <s v="CORPORATIVO (Administrativo)"/>
    <x v="1"/>
    <x v="3"/>
    <x v="5"/>
    <x v="5"/>
    <x v="6"/>
    <x v="6"/>
  </r>
  <r>
    <x v="10"/>
    <s v="DAS"/>
    <x v="7"/>
    <d v="2024-04-11T00:00:00"/>
    <d v="2024-04-30T00:00:00"/>
    <s v="'1024976"/>
    <s v="1 | 1"/>
    <x v="1"/>
    <x v="0"/>
    <n v="-1751.82"/>
    <x v="10"/>
    <x v="10"/>
    <s v="REF. DAS PARCSN  NOVO PARC. 5110418  31/60"/>
    <x v="0"/>
    <x v="0"/>
    <x v="0"/>
    <n v="2001"/>
    <x v="0"/>
    <n v="20011"/>
    <s v="CORPORATIVO (Administrativo)"/>
    <x v="1"/>
    <x v="3"/>
    <x v="5"/>
    <x v="5"/>
    <x v="6"/>
    <x v="6"/>
  </r>
  <r>
    <x v="10"/>
    <s v="DAS"/>
    <x v="7"/>
    <d v="2024-04-11T00:00:00"/>
    <d v="2024-04-30T00:00:00"/>
    <s v="'1024977"/>
    <s v="1 | 1"/>
    <x v="1"/>
    <x v="0"/>
    <n v="-370.07"/>
    <x v="10"/>
    <x v="10"/>
    <s v="REF. DARF RELPSN PARC 24/125"/>
    <x v="0"/>
    <x v="0"/>
    <x v="0"/>
    <n v="2001"/>
    <x v="0"/>
    <n v="20011"/>
    <s v="CORPORATIVO (Administrativo)"/>
    <x v="1"/>
    <x v="3"/>
    <x v="5"/>
    <x v="5"/>
    <x v="6"/>
    <x v="6"/>
  </r>
  <r>
    <x v="10"/>
    <s v="DAS"/>
    <x v="7"/>
    <d v="2024-04-11T00:00:00"/>
    <d v="2024-04-30T00:00:00"/>
    <s v="'1024979"/>
    <s v="1 | 1"/>
    <x v="1"/>
    <x v="0"/>
    <n v="-556.79999999999995"/>
    <x v="61"/>
    <x v="60"/>
    <s v="REF. GPS 643967265  MDAKEDE  11/22"/>
    <x v="0"/>
    <x v="0"/>
    <x v="0"/>
    <n v="2001"/>
    <x v="0"/>
    <n v="20011"/>
    <s v="CORPORATIVO (Administrativo)"/>
    <x v="1"/>
    <x v="3"/>
    <x v="5"/>
    <x v="5"/>
    <x v="6"/>
    <x v="6"/>
  </r>
  <r>
    <x v="10"/>
    <s v="DAS"/>
    <x v="7"/>
    <d v="2024-04-11T00:00:00"/>
    <d v="2024-04-30T00:00:00"/>
    <s v="'1024980"/>
    <s v="1 | 1"/>
    <x v="1"/>
    <x v="0"/>
    <n v="-1098.23"/>
    <x v="61"/>
    <x v="60"/>
    <s v="REF. GPS 633308404  MDAKEDE  56/60"/>
    <x v="0"/>
    <x v="0"/>
    <x v="0"/>
    <n v="2001"/>
    <x v="0"/>
    <n v="20011"/>
    <s v="CORPORATIVO (Administrativo)"/>
    <x v="1"/>
    <x v="3"/>
    <x v="5"/>
    <x v="5"/>
    <x v="6"/>
    <x v="6"/>
  </r>
  <r>
    <x v="10"/>
    <s v="DAS"/>
    <x v="7"/>
    <d v="2024-04-11T00:00:00"/>
    <d v="2024-04-30T00:00:00"/>
    <s v="'1025063"/>
    <s v="1 | 1"/>
    <x v="1"/>
    <x v="0"/>
    <n v="-1739.02"/>
    <x v="98"/>
    <x v="97"/>
    <s v="REF. PARC SIMP. PARC 23 DE 60"/>
    <x v="0"/>
    <x v="0"/>
    <x v="0"/>
    <n v="2001"/>
    <x v="0"/>
    <n v="20011"/>
    <s v="CORPORATIVO (Administrativo)"/>
    <x v="1"/>
    <x v="3"/>
    <x v="5"/>
    <x v="5"/>
    <x v="6"/>
    <x v="6"/>
  </r>
  <r>
    <x v="10"/>
    <s v="DAS"/>
    <x v="7"/>
    <d v="2024-05-02T00:00:00"/>
    <d v="2024-05-20T00:00:00"/>
    <s v="'1025792"/>
    <s v="1 | 1"/>
    <x v="1"/>
    <x v="0"/>
    <n v="-70894.429999999993"/>
    <x v="2"/>
    <x v="2"/>
    <s v="REF. DAS MDAKEDE BASE -  ABRIL/2024"/>
    <x v="0"/>
    <x v="1"/>
    <x v="0"/>
    <n v="2001"/>
    <x v="0"/>
    <n v="20011"/>
    <s v="CORPORATIVO (Administrativo)"/>
    <x v="1"/>
    <x v="3"/>
    <x v="2"/>
    <x v="2"/>
    <x v="2"/>
    <x v="2"/>
  </r>
  <r>
    <x v="10"/>
    <s v="DAS"/>
    <x v="8"/>
    <d v="2024-04-11T00:00:00"/>
    <d v="2024-05-29T00:00:00"/>
    <s v="'1026387"/>
    <s v="1 | 1"/>
    <x v="1"/>
    <x v="0"/>
    <n v="-561.33000000000004"/>
    <x v="61"/>
    <x v="60"/>
    <s v="REF. GPS 643967265  MDAKEDE  12/22"/>
    <x v="0"/>
    <x v="0"/>
    <x v="0"/>
    <n v="2001"/>
    <x v="0"/>
    <n v="20011"/>
    <s v="CORPORATIVO (Administrativo)"/>
    <x v="1"/>
    <x v="3"/>
    <x v="5"/>
    <x v="5"/>
    <x v="6"/>
    <x v="6"/>
  </r>
  <r>
    <x v="10"/>
    <s v="DAS"/>
    <x v="8"/>
    <d v="2024-05-13T00:00:00"/>
    <d v="2024-05-29T00:00:00"/>
    <s v="'1026386"/>
    <s v="1 | 1"/>
    <x v="1"/>
    <x v="0"/>
    <n v="-1105.42"/>
    <x v="61"/>
    <x v="60"/>
    <s v="REF. GPS 633308404  MDAKEDE  57/60"/>
    <x v="0"/>
    <x v="0"/>
    <x v="0"/>
    <n v="2001"/>
    <x v="0"/>
    <n v="20011"/>
    <s v="CORPORATIVO (Administrativo)"/>
    <x v="1"/>
    <x v="3"/>
    <x v="5"/>
    <x v="5"/>
    <x v="6"/>
    <x v="6"/>
  </r>
  <r>
    <x v="10"/>
    <s v="DAS"/>
    <x v="8"/>
    <d v="2024-05-13T00:00:00"/>
    <d v="2024-05-31T00:00:00"/>
    <s v="'07.17.24134.8454293-4"/>
    <s v="1 | 1"/>
    <x v="1"/>
    <x v="0"/>
    <n v="-1763.91"/>
    <x v="10"/>
    <x v="10"/>
    <s v="REF. DAS PARCSN  NOVO PARC. 5110418  32/60"/>
    <x v="0"/>
    <x v="0"/>
    <x v="0"/>
    <n v="2001"/>
    <x v="0"/>
    <n v="20011"/>
    <s v="CORPORATIVO (Administrativo)"/>
    <x v="1"/>
    <x v="3"/>
    <x v="5"/>
    <x v="5"/>
    <x v="6"/>
    <x v="6"/>
  </r>
  <r>
    <x v="10"/>
    <s v="DAS"/>
    <x v="8"/>
    <d v="2024-05-13T00:00:00"/>
    <d v="2024-05-31T00:00:00"/>
    <s v="'07.18.24134.8429598-2"/>
    <s v="1 | 1"/>
    <x v="1"/>
    <x v="0"/>
    <n v="-4807.8100000000004"/>
    <x v="10"/>
    <x v="10"/>
    <s v="REF. DAS PARCSN  30/60 "/>
    <x v="0"/>
    <x v="0"/>
    <x v="0"/>
    <n v="2001"/>
    <x v="0"/>
    <n v="20011"/>
    <s v="CORPORATIVO (Administrativo)"/>
    <x v="1"/>
    <x v="3"/>
    <x v="5"/>
    <x v="5"/>
    <x v="6"/>
    <x v="6"/>
  </r>
  <r>
    <x v="10"/>
    <s v="DAS"/>
    <x v="8"/>
    <d v="2024-05-13T00:00:00"/>
    <d v="2024-05-31T00:00:00"/>
    <s v="'07.18.24134.8482654-6"/>
    <s v="1 | 1"/>
    <x v="1"/>
    <x v="0"/>
    <n v="-372.74"/>
    <x v="10"/>
    <x v="10"/>
    <s v="REF. DARF RELPSN PARC 25/125"/>
    <x v="0"/>
    <x v="0"/>
    <x v="0"/>
    <n v="2001"/>
    <x v="0"/>
    <n v="20011"/>
    <s v="CORPORATIVO (Administrativo)"/>
    <x v="1"/>
    <x v="3"/>
    <x v="5"/>
    <x v="5"/>
    <x v="6"/>
    <x v="6"/>
  </r>
  <r>
    <x v="10"/>
    <s v="DAS"/>
    <x v="8"/>
    <d v="2024-05-13T00:00:00"/>
    <d v="2024-05-31T00:00:00"/>
    <s v="'1026388"/>
    <s v="1 | 1"/>
    <x v="1"/>
    <x v="0"/>
    <n v="-1751.67"/>
    <x v="98"/>
    <x v="97"/>
    <s v="REF. PARC SIMP. PARC 24  DE 60 DEB CC"/>
    <x v="0"/>
    <x v="0"/>
    <x v="0"/>
    <n v="2001"/>
    <x v="0"/>
    <n v="20011"/>
    <s v="CORPORATIVO (Administrativo)"/>
    <x v="1"/>
    <x v="3"/>
    <x v="5"/>
    <x v="5"/>
    <x v="6"/>
    <x v="6"/>
  </r>
  <r>
    <x v="10"/>
    <s v="DAS"/>
    <x v="8"/>
    <d v="2024-06-05T00:00:00"/>
    <d v="2024-06-20T00:00:00"/>
    <s v="'07.20.24157.6125054"/>
    <s v="1 | 1"/>
    <x v="1"/>
    <x v="0"/>
    <n v="-86229.08"/>
    <x v="2"/>
    <x v="2"/>
    <s v="REF. DAS MDAKEDE BASE -  MAI/2024"/>
    <x v="0"/>
    <x v="1"/>
    <x v="0"/>
    <n v="2001"/>
    <x v="0"/>
    <n v="20011"/>
    <s v="CORPORATIVO (Administrativo)"/>
    <x v="1"/>
    <x v="3"/>
    <x v="2"/>
    <x v="2"/>
    <x v="2"/>
    <x v="2"/>
  </r>
  <r>
    <x v="10"/>
    <s v="DAS"/>
    <x v="9"/>
    <d v="2024-06-10T00:00:00"/>
    <d v="2024-06-28T00:00:00"/>
    <s v="'07.17.24162.5840593"/>
    <s v="1 | 1"/>
    <x v="1"/>
    <x v="0"/>
    <n v="-1775.18"/>
    <x v="10"/>
    <x v="10"/>
    <s v="REF. DAS PARCSN  NOVO PARC. 5110418  33/60"/>
    <x v="0"/>
    <x v="0"/>
    <x v="0"/>
    <n v="2001"/>
    <x v="0"/>
    <n v="20011"/>
    <s v="CORPORATIVO (Administrativo)"/>
    <x v="1"/>
    <x v="3"/>
    <x v="5"/>
    <x v="5"/>
    <x v="6"/>
    <x v="6"/>
  </r>
  <r>
    <x v="10"/>
    <s v="DAS"/>
    <x v="9"/>
    <d v="2024-06-10T00:00:00"/>
    <d v="2024-06-28T00:00:00"/>
    <s v="'07.18.24162.5636362"/>
    <s v="1 | 1"/>
    <x v="1"/>
    <x v="0"/>
    <n v="-4838.8599999999997"/>
    <x v="10"/>
    <x v="10"/>
    <s v="REF. DAS PARCSN  31/60 "/>
    <x v="0"/>
    <x v="0"/>
    <x v="0"/>
    <n v="2001"/>
    <x v="0"/>
    <n v="20011"/>
    <s v="CORPORATIVO (Administrativo)"/>
    <x v="1"/>
    <x v="3"/>
    <x v="5"/>
    <x v="5"/>
    <x v="6"/>
    <x v="6"/>
  </r>
  <r>
    <x v="10"/>
    <s v="DAS"/>
    <x v="9"/>
    <d v="2024-06-10T00:00:00"/>
    <d v="2024-06-28T00:00:00"/>
    <s v="'07.18.24162.5690502"/>
    <s v="1 | 1"/>
    <x v="1"/>
    <x v="0"/>
    <n v="-375.23"/>
    <x v="10"/>
    <x v="10"/>
    <s v="REF. DARF RELPSN PARC 26/125"/>
    <x v="0"/>
    <x v="0"/>
    <x v="0"/>
    <n v="2001"/>
    <x v="0"/>
    <n v="20011"/>
    <s v="CORPORATIVO (Administrativo)"/>
    <x v="1"/>
    <x v="3"/>
    <x v="5"/>
    <x v="5"/>
    <x v="6"/>
    <x v="6"/>
  </r>
  <r>
    <x v="10"/>
    <s v="DAS"/>
    <x v="9"/>
    <d v="2024-06-10T00:00:00"/>
    <d v="2024-06-28T00:00:00"/>
    <s v="'1027667"/>
    <s v="1 | 1"/>
    <x v="1"/>
    <x v="0"/>
    <n v="-1763.47"/>
    <x v="98"/>
    <x v="97"/>
    <s v="REF. PARC SIMP. PARC 25 DE 60 DEB CC"/>
    <x v="0"/>
    <x v="0"/>
    <x v="0"/>
    <n v="2001"/>
    <x v="0"/>
    <n v="20011"/>
    <s v="CORPORATIVO (Administrativo)"/>
    <x v="1"/>
    <x v="3"/>
    <x v="5"/>
    <x v="5"/>
    <x v="6"/>
    <x v="6"/>
  </r>
  <r>
    <x v="10"/>
    <s v="DAS"/>
    <x v="9"/>
    <d v="2024-07-03T00:00:00"/>
    <d v="2024-07-22T00:00:00"/>
    <s v="'07.20.24185.1539081-5"/>
    <s v="1 | 1"/>
    <x v="1"/>
    <x v="0"/>
    <n v="-90231.61"/>
    <x v="2"/>
    <x v="2"/>
    <s v="REF. DAS MDAKEDE BASE -  JUN/2024"/>
    <x v="0"/>
    <x v="1"/>
    <x v="0"/>
    <n v="2001"/>
    <x v="0"/>
    <n v="20011"/>
    <s v="CORPORATIVO (Administrativo)"/>
    <x v="1"/>
    <x v="3"/>
    <x v="2"/>
    <x v="2"/>
    <x v="2"/>
    <x v="2"/>
  </r>
  <r>
    <x v="10"/>
    <s v="DAS"/>
    <x v="10"/>
    <d v="2024-06-10T00:00:00"/>
    <d v="2024-07-31T00:00:00"/>
    <s v="'1029475"/>
    <s v="1 | 1"/>
    <x v="1"/>
    <x v="0"/>
    <n v="-1774.7"/>
    <x v="98"/>
    <x v="97"/>
    <s v="REF. PARC SIMP. PARC 26 DE 60 DEB CC"/>
    <x v="0"/>
    <x v="0"/>
    <x v="0"/>
    <n v="2001"/>
    <x v="0"/>
    <n v="20011"/>
    <s v="CORPORATIVO (Administrativo)"/>
    <x v="1"/>
    <x v="4"/>
    <x v="5"/>
    <x v="5"/>
    <x v="6"/>
    <x v="6"/>
  </r>
  <r>
    <x v="10"/>
    <s v="DAS"/>
    <x v="10"/>
    <d v="2024-07-10T00:00:00"/>
    <d v="2024-07-31T00:00:00"/>
    <s v="'07.18.24194.1901831-6"/>
    <s v="1 | 1"/>
    <x v="1"/>
    <x v="0"/>
    <n v="-377.6"/>
    <x v="10"/>
    <x v="10"/>
    <s v="REF. DARF RELPSN PARC 27/125"/>
    <x v="0"/>
    <x v="0"/>
    <x v="0"/>
    <n v="2001"/>
    <x v="0"/>
    <n v="20011"/>
    <s v="CORPORATIVO (Administrativo)"/>
    <x v="1"/>
    <x v="4"/>
    <x v="5"/>
    <x v="5"/>
    <x v="6"/>
    <x v="6"/>
  </r>
  <r>
    <x v="10"/>
    <s v="DAS"/>
    <x v="10"/>
    <d v="2024-07-12T00:00:00"/>
    <d v="2024-07-31T00:00:00"/>
    <s v="'07.17.24194.1917529-8"/>
    <s v="1 | 1"/>
    <x v="1"/>
    <x v="0"/>
    <n v="-1785.91"/>
    <x v="10"/>
    <x v="10"/>
    <s v="REF. DAS PARCSN  NOVO PARC. 5110418  33/60"/>
    <x v="0"/>
    <x v="0"/>
    <x v="0"/>
    <n v="2001"/>
    <x v="0"/>
    <n v="20011"/>
    <s v="CORPORATIVO (Administrativo)"/>
    <x v="1"/>
    <x v="4"/>
    <x v="5"/>
    <x v="5"/>
    <x v="6"/>
    <x v="6"/>
  </r>
  <r>
    <x v="10"/>
    <s v="DAS"/>
    <x v="10"/>
    <d v="2024-07-12T00:00:00"/>
    <d v="2024-07-31T00:00:00"/>
    <s v="'07.18.24194.1891504-7"/>
    <s v="1 | 1"/>
    <x v="1"/>
    <x v="0"/>
    <n v="-4868.41"/>
    <x v="10"/>
    <x v="10"/>
    <s v="REF. DAS PARCSN  32/60 "/>
    <x v="0"/>
    <x v="0"/>
    <x v="0"/>
    <n v="2001"/>
    <x v="0"/>
    <n v="20011"/>
    <s v="CORPORATIVO (Administrativo)"/>
    <x v="1"/>
    <x v="4"/>
    <x v="5"/>
    <x v="5"/>
    <x v="6"/>
    <x v="6"/>
  </r>
  <r>
    <x v="10"/>
    <s v="DAS"/>
    <x v="10"/>
    <d v="2024-08-09T00:00:00"/>
    <d v="2024-08-20T00:00:00"/>
    <s v="'07.20.24222.7143380-2"/>
    <s v="1 | 1"/>
    <x v="1"/>
    <x v="0"/>
    <n v="-71314.8"/>
    <x v="2"/>
    <x v="2"/>
    <s v="REF. DAS MDAKEDE BASE -  JUL/2024"/>
    <x v="0"/>
    <x v="1"/>
    <x v="0"/>
    <n v="2001"/>
    <x v="0"/>
    <n v="20011"/>
    <s v="CORPORATIVO (Administrativo)"/>
    <x v="1"/>
    <x v="4"/>
    <x v="2"/>
    <x v="2"/>
    <x v="2"/>
    <x v="2"/>
  </r>
  <r>
    <x v="10"/>
    <s v="DAS"/>
    <x v="11"/>
    <d v="2024-08-10T00:00:00"/>
    <d v="2024-08-30T00:00:00"/>
    <s v="'1031105"/>
    <s v="1 | 1"/>
    <x v="1"/>
    <x v="0"/>
    <n v="-1787.64"/>
    <x v="98"/>
    <x v="97"/>
    <s v="REF. PARC SIMP. PARC 27 DE 60 DEB CC"/>
    <x v="0"/>
    <x v="0"/>
    <x v="0"/>
    <n v="2001"/>
    <x v="0"/>
    <n v="20011"/>
    <s v="CORPORATIVO (Administrativo)"/>
    <x v="1"/>
    <x v="4"/>
    <x v="5"/>
    <x v="5"/>
    <x v="6"/>
    <x v="6"/>
  </r>
  <r>
    <x v="10"/>
    <s v="DAS"/>
    <x v="11"/>
    <d v="2024-08-15T00:00:00"/>
    <d v="2024-08-30T00:00:00"/>
    <s v="'07.17.24228.2962228-6"/>
    <s v="1 | 1"/>
    <x v="1"/>
    <x v="0"/>
    <n v="-1798.27"/>
    <x v="10"/>
    <x v="10"/>
    <s v="REF. DAS PARCSN  NOVO PARC. 5110418  34/60"/>
    <x v="0"/>
    <x v="0"/>
    <x v="0"/>
    <n v="2001"/>
    <x v="0"/>
    <n v="20011"/>
    <s v="CORPORATIVO (Administrativo)"/>
    <x v="1"/>
    <x v="4"/>
    <x v="5"/>
    <x v="5"/>
    <x v="6"/>
    <x v="6"/>
  </r>
  <r>
    <x v="10"/>
    <s v="DAS"/>
    <x v="11"/>
    <d v="2024-08-15T00:00:00"/>
    <d v="2024-08-30T00:00:00"/>
    <s v="'07.18.24228.2904640-9"/>
    <s v="1 | 1"/>
    <x v="1"/>
    <x v="0"/>
    <n v="-4902.45"/>
    <x v="10"/>
    <x v="10"/>
    <s v="REF. DAS PARCSN  33/60 "/>
    <x v="0"/>
    <x v="0"/>
    <x v="0"/>
    <n v="2001"/>
    <x v="0"/>
    <n v="20011"/>
    <s v="CORPORATIVO (Administrativo)"/>
    <x v="1"/>
    <x v="4"/>
    <x v="5"/>
    <x v="5"/>
    <x v="6"/>
    <x v="6"/>
  </r>
  <r>
    <x v="10"/>
    <s v="DAS"/>
    <x v="11"/>
    <d v="2024-08-15T00:00:00"/>
    <d v="2024-08-30T00:00:00"/>
    <s v="'07.18.24228.2932726-2"/>
    <s v="1 | 1"/>
    <x v="1"/>
    <x v="0"/>
    <n v="-380.33"/>
    <x v="10"/>
    <x v="10"/>
    <s v="REF. DARF RELPSN PARC 28/125"/>
    <x v="0"/>
    <x v="0"/>
    <x v="0"/>
    <n v="2001"/>
    <x v="0"/>
    <n v="20011"/>
    <s v="CORPORATIVO (Administrativo)"/>
    <x v="1"/>
    <x v="4"/>
    <x v="5"/>
    <x v="5"/>
    <x v="6"/>
    <x v="6"/>
  </r>
  <r>
    <x v="10"/>
    <s v="DAS"/>
    <x v="11"/>
    <d v="2024-09-03T00:00:00"/>
    <d v="2024-09-20T00:00:00"/>
    <s v="'07.20.24247.9205258-7"/>
    <s v="1 | 1"/>
    <x v="1"/>
    <x v="0"/>
    <n v="-91719.12"/>
    <x v="2"/>
    <x v="2"/>
    <s v="REF. DAS MDAKEDE BASE -  AGO/2024"/>
    <x v="0"/>
    <x v="1"/>
    <x v="0"/>
    <n v="2001"/>
    <x v="0"/>
    <n v="20011"/>
    <s v="CORPORATIVO (Administrativo)"/>
    <x v="1"/>
    <x v="4"/>
    <x v="2"/>
    <x v="2"/>
    <x v="2"/>
    <x v="2"/>
  </r>
  <r>
    <x v="10"/>
    <s v="DAS"/>
    <x v="12"/>
    <d v="2024-09-10T00:00:00"/>
    <d v="2024-09-30T00:00:00"/>
    <s v="'07.18.24254.6020808-0"/>
    <s v="1 | 1"/>
    <x v="1"/>
    <x v="0"/>
    <n v="-4934.99"/>
    <x v="10"/>
    <x v="10"/>
    <s v="REF. DAS PARCSN  34/60 "/>
    <x v="0"/>
    <x v="0"/>
    <x v="0"/>
    <n v="2001"/>
    <x v="0"/>
    <n v="20011"/>
    <s v="CORPORATIVO (Administrativo)"/>
    <x v="1"/>
    <x v="4"/>
    <x v="5"/>
    <x v="5"/>
    <x v="6"/>
    <x v="6"/>
  </r>
  <r>
    <x v="10"/>
    <s v="DAS"/>
    <x v="12"/>
    <d v="2024-09-10T00:00:00"/>
    <d v="2024-09-30T00:00:00"/>
    <s v="'07.18.24254.6045835-4"/>
    <s v="1 | 1"/>
    <x v="1"/>
    <x v="0"/>
    <n v="-382.94"/>
    <x v="10"/>
    <x v="10"/>
    <s v="REF. DARF RELPSN PARC 29/125"/>
    <x v="0"/>
    <x v="0"/>
    <x v="0"/>
    <n v="2001"/>
    <x v="0"/>
    <n v="20011"/>
    <s v="CORPORATIVO (Administrativo)"/>
    <x v="1"/>
    <x v="4"/>
    <x v="5"/>
    <x v="5"/>
    <x v="6"/>
    <x v="6"/>
  </r>
  <r>
    <x v="10"/>
    <s v="DAS"/>
    <x v="12"/>
    <d v="2024-09-15T00:00:00"/>
    <d v="2024-09-30T00:00:00"/>
    <s v="'07.17.24254.6112079-4"/>
    <s v="1 | 1"/>
    <x v="1"/>
    <x v="0"/>
    <n v="-1810.08"/>
    <x v="10"/>
    <x v="10"/>
    <s v="DAS PARCSN  NOVO PARC. 5110418  35/60"/>
    <x v="0"/>
    <x v="0"/>
    <x v="0"/>
    <n v="2001"/>
    <x v="0"/>
    <n v="20011"/>
    <s v="CORPORATIVO (Administrativo)"/>
    <x v="1"/>
    <x v="4"/>
    <x v="5"/>
    <x v="5"/>
    <x v="6"/>
    <x v="6"/>
  </r>
  <r>
    <x v="10"/>
    <s v="DAS"/>
    <x v="12"/>
    <d v="2024-10-07T00:00:00"/>
    <d v="2024-10-21T00:00:00"/>
    <s v="'07.20.24281.8033791-5"/>
    <s v="1 | 1"/>
    <x v="1"/>
    <x v="0"/>
    <n v="-92120.44"/>
    <x v="2"/>
    <x v="2"/>
    <s v="REF. DAS MDAKEDE BASE -  SET/2024"/>
    <x v="0"/>
    <x v="1"/>
    <x v="0"/>
    <n v="2001"/>
    <x v="0"/>
    <n v="20011"/>
    <s v="CORPORATIVO (Administrativo)"/>
    <x v="1"/>
    <x v="4"/>
    <x v="2"/>
    <x v="2"/>
    <x v="2"/>
    <x v="2"/>
  </r>
  <r>
    <x v="10"/>
    <s v="DAS"/>
    <x v="13"/>
    <d v="2024-10-10T00:00:00"/>
    <d v="2024-10-31T00:00:00"/>
    <s v="'07.17.24285.9026194-1"/>
    <s v="1 | 1"/>
    <x v="1"/>
    <x v="0"/>
    <n v="-1821.49"/>
    <x v="10"/>
    <x v="10"/>
    <s v="DAS DAS PARCSN  NOVO PARC. 5110418  36/60"/>
    <x v="0"/>
    <x v="0"/>
    <x v="0"/>
    <n v="2001"/>
    <x v="0"/>
    <n v="20011"/>
    <s v="CORPORATIVO (Administrativo)"/>
    <x v="1"/>
    <x v="0"/>
    <x v="5"/>
    <x v="5"/>
    <x v="6"/>
    <x v="6"/>
  </r>
  <r>
    <x v="10"/>
    <s v="DAS"/>
    <x v="13"/>
    <d v="2024-10-10T00:00:00"/>
    <d v="2024-10-31T00:00:00"/>
    <s v="'07.18.24285.8974318-5"/>
    <s v="1 | 1"/>
    <x v="1"/>
    <x v="0"/>
    <n v="-4966.42"/>
    <x v="10"/>
    <x v="10"/>
    <s v="REF. DAS PARCSN  35/60 "/>
    <x v="0"/>
    <x v="0"/>
    <x v="0"/>
    <n v="2001"/>
    <x v="0"/>
    <n v="20011"/>
    <s v="CORPORATIVO (Administrativo)"/>
    <x v="1"/>
    <x v="0"/>
    <x v="5"/>
    <x v="5"/>
    <x v="6"/>
    <x v="6"/>
  </r>
  <r>
    <x v="10"/>
    <s v="DAS"/>
    <x v="13"/>
    <d v="2024-10-10T00:00:00"/>
    <d v="2024-10-31T00:00:00"/>
    <s v="'07.18.24285.8985571-4"/>
    <s v="1 | 1"/>
    <x v="1"/>
    <x v="0"/>
    <n v="-385.46"/>
    <x v="10"/>
    <x v="10"/>
    <s v="REF. DARF RELPSN PARC 30/125"/>
    <x v="0"/>
    <x v="0"/>
    <x v="0"/>
    <n v="2001"/>
    <x v="0"/>
    <n v="20011"/>
    <s v="CORPORATIVO (Administrativo)"/>
    <x v="1"/>
    <x v="0"/>
    <x v="5"/>
    <x v="5"/>
    <x v="6"/>
    <x v="6"/>
  </r>
  <r>
    <x v="10"/>
    <s v="DAS"/>
    <x v="13"/>
    <d v="2024-11-04T00:00:00"/>
    <d v="2024-11-21T00:00:00"/>
    <s v="' 07.20.24309.0865091-9"/>
    <s v="1 | 1"/>
    <x v="1"/>
    <x v="0"/>
    <n v="-92022.44"/>
    <x v="2"/>
    <x v="2"/>
    <s v="REF. DAS MDAKEDE BASE -  OUT/2024"/>
    <x v="0"/>
    <x v="1"/>
    <x v="0"/>
    <n v="2001"/>
    <x v="0"/>
    <n v="20011"/>
    <s v="CORPORATIVO (Administrativo)"/>
    <x v="1"/>
    <x v="0"/>
    <x v="2"/>
    <x v="2"/>
    <x v="2"/>
    <x v="2"/>
  </r>
  <r>
    <x v="10"/>
    <s v="DAS"/>
    <x v="14"/>
    <d v="2024-11-11T00:00:00"/>
    <d v="2024-11-29T00:00:00"/>
    <s v="' 07.17.24316.8379307-2"/>
    <s v="1 | 1"/>
    <x v="1"/>
    <x v="0"/>
    <n v="-1834.12"/>
    <x v="10"/>
    <x v="10"/>
    <s v="DAS PARCSN  NOVO PARC. 5110418  38/60"/>
    <x v="0"/>
    <x v="0"/>
    <x v="0"/>
    <n v="2001"/>
    <x v="0"/>
    <n v="20011"/>
    <s v="CORPORATIVO (Administrativo)"/>
    <x v="1"/>
    <x v="0"/>
    <x v="5"/>
    <x v="5"/>
    <x v="6"/>
    <x v="6"/>
  </r>
  <r>
    <x v="10"/>
    <s v="DAS"/>
    <x v="14"/>
    <d v="2024-11-11T00:00:00"/>
    <d v="2024-11-29T00:00:00"/>
    <s v="'07.18.24316.8418943-2"/>
    <s v="1 | 1"/>
    <x v="1"/>
    <x v="0"/>
    <n v="-5001.2"/>
    <x v="10"/>
    <x v="10"/>
    <s v="REF. DAS PARCSN  36/60 "/>
    <x v="0"/>
    <x v="0"/>
    <x v="0"/>
    <n v="2001"/>
    <x v="0"/>
    <n v="20011"/>
    <s v="CORPORATIVO (Administrativo)"/>
    <x v="1"/>
    <x v="0"/>
    <x v="5"/>
    <x v="5"/>
    <x v="6"/>
    <x v="6"/>
  </r>
  <r>
    <x v="10"/>
    <s v="DAS"/>
    <x v="14"/>
    <d v="2024-11-11T00:00:00"/>
    <d v="2024-11-29T00:00:00"/>
    <s v="'07.18.24316.8463306-5"/>
    <s v="1 | 1"/>
    <x v="1"/>
    <x v="0"/>
    <n v="-388.25"/>
    <x v="10"/>
    <x v="10"/>
    <s v="REF. DARF RELPSN PARC 31/125"/>
    <x v="0"/>
    <x v="0"/>
    <x v="0"/>
    <n v="2001"/>
    <x v="0"/>
    <n v="20011"/>
    <s v="CORPORATIVO (Administrativo)"/>
    <x v="1"/>
    <x v="0"/>
    <x v="5"/>
    <x v="5"/>
    <x v="6"/>
    <x v="6"/>
  </r>
  <r>
    <x v="10"/>
    <s v="DAS"/>
    <x v="14"/>
    <d v="2024-12-03T00:00:00"/>
    <d v="2024-12-20T00:00:00"/>
    <s v="' 07.20.24338.2847144-3"/>
    <s v="1 | 1"/>
    <x v="1"/>
    <x v="0"/>
    <n v="-9103.24"/>
    <x v="2"/>
    <x v="2"/>
    <s v="REF. DAS MDAKEDE BASE -  nov/2024"/>
    <x v="0"/>
    <x v="1"/>
    <x v="0"/>
    <n v="2001"/>
    <x v="0"/>
    <n v="20011"/>
    <s v="CORPORATIVO (Administrativo)"/>
    <x v="1"/>
    <x v="0"/>
    <x v="2"/>
    <x v="2"/>
    <x v="2"/>
    <x v="2"/>
  </r>
  <r>
    <x v="10"/>
    <s v="DAS"/>
    <x v="0"/>
    <d v="2024-12-12T00:00:00"/>
    <d v="2024-12-30T00:00:00"/>
    <s v="' 07.17.24347.0818017-0"/>
    <s v="1 | 1"/>
    <x v="1"/>
    <x v="0"/>
    <n v="-1844.85"/>
    <x v="10"/>
    <x v="10"/>
    <s v="DAS PARCSN  NOVO PARC. 5110418  39/60"/>
    <x v="0"/>
    <x v="0"/>
    <x v="0"/>
    <n v="2001"/>
    <x v="0"/>
    <n v="20011"/>
    <s v="CORPORATIVO (Administrativo)"/>
    <x v="1"/>
    <x v="0"/>
    <x v="5"/>
    <x v="5"/>
    <x v="6"/>
    <x v="6"/>
  </r>
  <r>
    <x v="10"/>
    <s v="DAS"/>
    <x v="0"/>
    <d v="2024-12-12T00:00:00"/>
    <d v="2024-12-30T00:00:00"/>
    <s v="' 07.18.24347.0755678-3"/>
    <s v="1 | 1"/>
    <x v="1"/>
    <x v="0"/>
    <n v="-5030.75"/>
    <x v="10"/>
    <x v="10"/>
    <s v="REF. DAS PARCSN  37/60 "/>
    <x v="0"/>
    <x v="0"/>
    <x v="0"/>
    <n v="2001"/>
    <x v="0"/>
    <n v="20011"/>
    <s v="CORPORATIVO (Administrativo)"/>
    <x v="1"/>
    <x v="0"/>
    <x v="5"/>
    <x v="5"/>
    <x v="6"/>
    <x v="6"/>
  </r>
  <r>
    <x v="10"/>
    <s v="DAS"/>
    <x v="0"/>
    <d v="2024-12-13T00:00:00"/>
    <d v="2024-12-30T00:00:00"/>
    <s v="'07.18.24347.0800047-9"/>
    <s v="1 | 1"/>
    <x v="1"/>
    <x v="0"/>
    <n v="-390.62"/>
    <x v="10"/>
    <x v="10"/>
    <s v="REF. DARF RELPSN PARC 32/125"/>
    <x v="0"/>
    <x v="0"/>
    <x v="0"/>
    <n v="2001"/>
    <x v="0"/>
    <n v="20011"/>
    <s v="CORPORATIVO (Administrativo)"/>
    <x v="1"/>
    <x v="0"/>
    <x v="5"/>
    <x v="5"/>
    <x v="6"/>
    <x v="6"/>
  </r>
  <r>
    <x v="10"/>
    <s v="DAS"/>
    <x v="0"/>
    <d v="2025-01-03T00:00:00"/>
    <d v="2025-01-21T00:00:00"/>
    <s v="' 07.20.25003.2339852-8"/>
    <s v="1 | 1"/>
    <x v="1"/>
    <x v="0"/>
    <n v="-1905.51"/>
    <x v="2"/>
    <x v="2"/>
    <s v="REF. DAS MDAKEDE BASE -  DEZ/2024"/>
    <x v="0"/>
    <x v="1"/>
    <x v="0"/>
    <n v="2001"/>
    <x v="0"/>
    <n v="20011"/>
    <s v="CORPORATIVO (Administrativo)"/>
    <x v="1"/>
    <x v="0"/>
    <x v="2"/>
    <x v="2"/>
    <x v="2"/>
    <x v="2"/>
  </r>
  <r>
    <x v="10"/>
    <s v="DAS"/>
    <x v="1"/>
    <d v="2025-01-10T00:00:00"/>
    <d v="2025-01-31T00:00:00"/>
    <s v="' 07.17.25010.5982732-2"/>
    <s v="1 | 1"/>
    <x v="1"/>
    <x v="0"/>
    <n v="-1857.48"/>
    <x v="10"/>
    <x v="10"/>
    <s v="DAS PARCSN  NOVO PARC. 5110418  40/60"/>
    <x v="0"/>
    <x v="0"/>
    <x v="0"/>
    <n v="2001"/>
    <x v="0"/>
    <n v="20011"/>
    <s v="CORPORATIVO (Administrativo)"/>
    <x v="1"/>
    <x v="1"/>
    <x v="5"/>
    <x v="5"/>
    <x v="6"/>
    <x v="6"/>
  </r>
  <r>
    <x v="10"/>
    <s v="DAS"/>
    <x v="1"/>
    <d v="2025-01-10T00:00:00"/>
    <d v="2025-01-31T00:00:00"/>
    <s v="' 07.18.25010.5931256-4"/>
    <s v="1 | 1"/>
    <x v="1"/>
    <x v="0"/>
    <n v="-5065.54"/>
    <x v="10"/>
    <x v="10"/>
    <s v="REF. DAS PARCSN  38/60 "/>
    <x v="0"/>
    <x v="0"/>
    <x v="0"/>
    <n v="2001"/>
    <x v="0"/>
    <n v="20011"/>
    <s v="CORPORATIVO (Administrativo)"/>
    <x v="1"/>
    <x v="1"/>
    <x v="5"/>
    <x v="5"/>
    <x v="6"/>
    <x v="6"/>
  </r>
  <r>
    <x v="10"/>
    <s v="DAS"/>
    <x v="1"/>
    <d v="2025-01-10T00:00:00"/>
    <d v="2025-01-31T00:00:00"/>
    <s v="'07.18.25010.5943223-3"/>
    <s v="1 | 1"/>
    <x v="1"/>
    <x v="0"/>
    <n v="-393.41"/>
    <x v="10"/>
    <x v="10"/>
    <s v="REF. DARF RELPSN PARC 33/125"/>
    <x v="0"/>
    <x v="0"/>
    <x v="0"/>
    <n v="2001"/>
    <x v="0"/>
    <n v="20011"/>
    <s v="CORPORATIVO (Administrativo)"/>
    <x v="1"/>
    <x v="1"/>
    <x v="5"/>
    <x v="5"/>
    <x v="6"/>
    <x v="6"/>
  </r>
  <r>
    <x v="10"/>
    <s v="DAS"/>
    <x v="1"/>
    <d v="2025-02-06T00:00:00"/>
    <d v="2025-02-20T00:00:00"/>
    <s v="' 07.20.25035.3877107-4"/>
    <s v="1 | 1"/>
    <x v="1"/>
    <x v="1"/>
    <n v="-1991.49"/>
    <x v="2"/>
    <x v="2"/>
    <s v="REF. DAS MDAKEDE BASE -  JAN/25"/>
    <x v="0"/>
    <x v="1"/>
    <x v="0"/>
    <n v="2001"/>
    <x v="0"/>
    <n v="20011"/>
    <s v="CORPORATIVO (Administrativo)"/>
    <x v="1"/>
    <x v="1"/>
    <x v="2"/>
    <x v="2"/>
    <x v="2"/>
    <x v="2"/>
  </r>
  <r>
    <x v="10"/>
    <s v="DAS"/>
    <x v="2"/>
    <d v="2025-02-13T00:00:00"/>
    <d v="2025-02-28T00:00:00"/>
    <s v="' 07.17.25042.6925463-3"/>
    <s v="1 | 1"/>
    <x v="1"/>
    <x v="1"/>
    <n v="-1871.19"/>
    <x v="10"/>
    <x v="10"/>
    <s v="DAS PARCSN  NOVO PARC. 5110418  41/60"/>
    <x v="0"/>
    <x v="0"/>
    <x v="0"/>
    <n v="2001"/>
    <x v="0"/>
    <n v="20011"/>
    <s v="CORPORATIVO (Administrativo)"/>
    <x v="1"/>
    <x v="1"/>
    <x v="5"/>
    <x v="5"/>
    <x v="6"/>
    <x v="6"/>
  </r>
  <r>
    <x v="10"/>
    <s v="DAS"/>
    <x v="2"/>
    <d v="2025-02-13T00:00:00"/>
    <d v="2025-02-28T00:00:00"/>
    <s v="' 07.18.25042.6904868-0"/>
    <s v="1 | 1"/>
    <x v="1"/>
    <x v="1"/>
    <n v="-396.44"/>
    <x v="10"/>
    <x v="10"/>
    <s v="REF. DAS do Parcelamento  9131 RELPSN  - PARC: 34/125"/>
    <x v="0"/>
    <x v="0"/>
    <x v="0"/>
    <n v="2001"/>
    <x v="0"/>
    <n v="20011"/>
    <s v="CORPORATIVO (Administrativo)"/>
    <x v="1"/>
    <x v="1"/>
    <x v="5"/>
    <x v="5"/>
    <x v="6"/>
    <x v="6"/>
  </r>
  <r>
    <x v="10"/>
    <s v="DAS"/>
    <x v="2"/>
    <d v="2025-02-13T00:00:00"/>
    <d v="2025-02-28T00:00:00"/>
    <s v="' 07.18.25042.6937049-2"/>
    <s v="1 | 1"/>
    <x v="1"/>
    <x v="1"/>
    <n v="-5103.32"/>
    <x v="10"/>
    <x v="10"/>
    <s v="REF. DAS PARCSN  39/60 "/>
    <x v="0"/>
    <x v="0"/>
    <x v="0"/>
    <n v="2001"/>
    <x v="0"/>
    <n v="20011"/>
    <s v="CORPORATIVO (Administrativo)"/>
    <x v="1"/>
    <x v="1"/>
    <x v="5"/>
    <x v="5"/>
    <x v="6"/>
    <x v="6"/>
  </r>
  <r>
    <x v="10"/>
    <s v="FEEDZ TECNOLOGIA S.A."/>
    <x v="4"/>
    <d v="2024-01-03T00:00:00"/>
    <d v="2024-01-24T00:00:00"/>
    <s v="'45598"/>
    <s v="1 | 1"/>
    <x v="9"/>
    <x v="0"/>
    <n v="-1710"/>
    <x v="34"/>
    <x v="34"/>
    <s v="REF. PLATAFORMA - RH "/>
    <x v="8"/>
    <x v="0"/>
    <x v="0"/>
    <n v="3006"/>
    <x v="8"/>
    <n v="30061"/>
    <s v="RECURSOS HUMANOS (Administrativo)"/>
    <x v="0"/>
    <x v="1"/>
    <x v="0"/>
    <x v="0"/>
    <x v="0"/>
    <x v="0"/>
  </r>
  <r>
    <x v="10"/>
    <s v="FEEDZ TECNOLOGIA S.A."/>
    <x v="5"/>
    <d v="2024-02-02T00:00:00"/>
    <d v="2024-02-26T00:00:00"/>
    <s v="'47306"/>
    <s v="1 | 1"/>
    <x v="9"/>
    <x v="0"/>
    <n v="-1778.4"/>
    <x v="34"/>
    <x v="34"/>
    <s v="REF. PLATAFORMA - RH "/>
    <x v="8"/>
    <x v="0"/>
    <x v="0"/>
    <n v="3006"/>
    <x v="8"/>
    <n v="30061"/>
    <s v="RECURSOS HUMANOS (Administrativo)"/>
    <x v="0"/>
    <x v="1"/>
    <x v="0"/>
    <x v="0"/>
    <x v="0"/>
    <x v="0"/>
  </r>
  <r>
    <x v="10"/>
    <s v="FEEDZ TECNOLOGIA S.A."/>
    <x v="6"/>
    <d v="2024-03-04T00:00:00"/>
    <d v="2024-03-25T00:00:00"/>
    <s v="'48068"/>
    <s v="1 | 1"/>
    <x v="9"/>
    <x v="0"/>
    <n v="-1846.8"/>
    <x v="34"/>
    <x v="34"/>
    <s v="REF. PLATAFORMA - RH "/>
    <x v="8"/>
    <x v="0"/>
    <x v="0"/>
    <n v="3006"/>
    <x v="8"/>
    <n v="30061"/>
    <s v="RECURSOS HUMANOS (Administrativo)"/>
    <x v="0"/>
    <x v="1"/>
    <x v="0"/>
    <x v="0"/>
    <x v="0"/>
    <x v="0"/>
  </r>
  <r>
    <x v="10"/>
    <s v="FEEDZ TECNOLOGIA S.A."/>
    <x v="7"/>
    <d v="2024-04-25T00:00:00"/>
    <d v="2024-04-29T00:00:00"/>
    <s v="'1025568"/>
    <s v="1 | 1"/>
    <x v="9"/>
    <x v="0"/>
    <n v="-1921.75"/>
    <x v="34"/>
    <x v="34"/>
    <s v="REF. PLATAFORMA - RH "/>
    <x v="8"/>
    <x v="0"/>
    <x v="0"/>
    <n v="3006"/>
    <x v="8"/>
    <n v="30061"/>
    <s v="RECURSOS HUMANOS (Administrativo)"/>
    <x v="0"/>
    <x v="3"/>
    <x v="0"/>
    <x v="0"/>
    <x v="0"/>
    <x v="0"/>
  </r>
  <r>
    <x v="10"/>
    <s v="FEEDZ TECNOLOGIA S.A."/>
    <x v="8"/>
    <d v="2024-05-03T00:00:00"/>
    <d v="2024-05-24T00:00:00"/>
    <s v="'52182"/>
    <s v="1 | 1"/>
    <x v="9"/>
    <x v="0"/>
    <n v="-1915.2"/>
    <x v="34"/>
    <x v="34"/>
    <s v="REF. PLATAFORMA - RH "/>
    <x v="8"/>
    <x v="0"/>
    <x v="0"/>
    <n v="3006"/>
    <x v="8"/>
    <n v="30061"/>
    <s v="RECURSOS HUMANOS (Administrativo)"/>
    <x v="0"/>
    <x v="3"/>
    <x v="0"/>
    <x v="0"/>
    <x v="0"/>
    <x v="0"/>
  </r>
  <r>
    <x v="10"/>
    <s v="FEEDZ TECNOLOGIA S.A."/>
    <x v="9"/>
    <d v="2024-06-26T00:00:00"/>
    <d v="2024-06-27T00:00:00"/>
    <s v="'53840"/>
    <s v="1 | 1"/>
    <x v="11"/>
    <x v="0"/>
    <n v="-1829.7"/>
    <x v="34"/>
    <x v="34"/>
    <s v="REF. PLATAFORMA - RH "/>
    <x v="8"/>
    <x v="0"/>
    <x v="0"/>
    <n v="3006"/>
    <x v="8"/>
    <n v="30061"/>
    <s v="RECURSOS HUMANOS (Administrativo)"/>
    <x v="0"/>
    <x v="3"/>
    <x v="0"/>
    <x v="0"/>
    <x v="0"/>
    <x v="0"/>
  </r>
  <r>
    <x v="10"/>
    <s v="FEEDZ TECNOLOGIA S.A."/>
    <x v="10"/>
    <d v="2024-07-02T00:00:00"/>
    <d v="2024-07-24T00:00:00"/>
    <s v="'55477"/>
    <s v="1 | 1"/>
    <x v="11"/>
    <x v="0"/>
    <n v="-1863.9"/>
    <x v="34"/>
    <x v="34"/>
    <s v="REF. PLATAFORMA - RH "/>
    <x v="8"/>
    <x v="0"/>
    <x v="0"/>
    <n v="3006"/>
    <x v="8"/>
    <n v="30061"/>
    <s v="RECURSOS HUMANOS (Administrativo)"/>
    <x v="0"/>
    <x v="4"/>
    <x v="0"/>
    <x v="0"/>
    <x v="0"/>
    <x v="0"/>
  </r>
  <r>
    <x v="10"/>
    <s v="FEEDZ TECNOLOGIA S.A."/>
    <x v="11"/>
    <d v="2024-08-02T00:00:00"/>
    <d v="2024-08-26T00:00:00"/>
    <s v="'27086"/>
    <s v="1 | 1"/>
    <x v="11"/>
    <x v="0"/>
    <n v="-1949.4"/>
    <x v="34"/>
    <x v="34"/>
    <s v="REF. PLATAFORMA - RH "/>
    <x v="8"/>
    <x v="0"/>
    <x v="0"/>
    <n v="3006"/>
    <x v="8"/>
    <n v="30061"/>
    <s v="RECURSOS HUMANOS (Administrativo)"/>
    <x v="0"/>
    <x v="4"/>
    <x v="0"/>
    <x v="0"/>
    <x v="0"/>
    <x v="0"/>
  </r>
  <r>
    <x v="10"/>
    <s v="FEEDZ TECNOLOGIA S.A."/>
    <x v="12"/>
    <d v="2024-09-05T00:00:00"/>
    <d v="2024-09-24T00:00:00"/>
    <s v="'58882"/>
    <s v="1 | 1"/>
    <x v="11"/>
    <x v="0"/>
    <n v="-1915.2"/>
    <x v="34"/>
    <x v="34"/>
    <s v="REF. PLATAFORMA - RH "/>
    <x v="8"/>
    <x v="0"/>
    <x v="0"/>
    <n v="3006"/>
    <x v="8"/>
    <n v="30061"/>
    <s v="RECURSOS HUMANOS (Administrativo)"/>
    <x v="0"/>
    <x v="4"/>
    <x v="0"/>
    <x v="0"/>
    <x v="0"/>
    <x v="0"/>
  </r>
  <r>
    <x v="10"/>
    <s v="FEEDZ TECNOLOGIA S.A."/>
    <x v="13"/>
    <d v="2024-10-03T00:00:00"/>
    <d v="2024-10-24T00:00:00"/>
    <s v="'60769"/>
    <s v="1 | 1"/>
    <x v="11"/>
    <x v="0"/>
    <n v="-1966.5"/>
    <x v="34"/>
    <x v="34"/>
    <s v="REF. PLATAFORMA - RH "/>
    <x v="8"/>
    <x v="0"/>
    <x v="0"/>
    <n v="3006"/>
    <x v="8"/>
    <n v="30061"/>
    <s v="RECURSOS HUMANOS (Administrativo)"/>
    <x v="0"/>
    <x v="0"/>
    <x v="0"/>
    <x v="0"/>
    <x v="0"/>
    <x v="0"/>
  </r>
  <r>
    <x v="10"/>
    <s v="FEEDZ TECNOLOGIA S.A."/>
    <x v="14"/>
    <d v="2024-11-05T00:00:00"/>
    <d v="2024-11-25T00:00:00"/>
    <s v="'32402"/>
    <s v="1 | 1"/>
    <x v="11"/>
    <x v="0"/>
    <n v="-2089.2800000000002"/>
    <x v="34"/>
    <x v="34"/>
    <s v="REF. PLATAFORMA - RH "/>
    <x v="8"/>
    <x v="0"/>
    <x v="0"/>
    <n v="3006"/>
    <x v="8"/>
    <n v="30061"/>
    <s v="RECURSOS HUMANOS (Administrativo)"/>
    <x v="0"/>
    <x v="0"/>
    <x v="0"/>
    <x v="0"/>
    <x v="0"/>
    <x v="0"/>
  </r>
  <r>
    <x v="10"/>
    <s v="FEEDZ TECNOLOGIA S.A."/>
    <x v="0"/>
    <d v="2024-12-04T00:00:00"/>
    <d v="2024-12-24T00:00:00"/>
    <s v="'64370"/>
    <s v="1 | 1"/>
    <x v="11"/>
    <x v="0"/>
    <n v="-2107.14"/>
    <x v="34"/>
    <x v="34"/>
    <s v="REF. PLATAFORMA - RH "/>
    <x v="8"/>
    <x v="0"/>
    <x v="0"/>
    <n v="3006"/>
    <x v="8"/>
    <n v="30061"/>
    <s v="RECURSOS HUMANOS (Administrativo)"/>
    <x v="0"/>
    <x v="0"/>
    <x v="0"/>
    <x v="0"/>
    <x v="0"/>
    <x v="0"/>
  </r>
  <r>
    <x v="10"/>
    <s v="FEEDZ TECNOLOGIA S.A."/>
    <x v="1"/>
    <d v="2025-01-04T00:00:00"/>
    <d v="2025-01-24T00:00:00"/>
    <s v="'1039347"/>
    <s v="1 | 1"/>
    <x v="8"/>
    <x v="0"/>
    <n v="-2319.4499999999998"/>
    <x v="34"/>
    <x v="34"/>
    <s v="REF. PLATAFORMA - RH "/>
    <x v="8"/>
    <x v="0"/>
    <x v="0"/>
    <n v="3006"/>
    <x v="8"/>
    <n v="30061"/>
    <s v="RECURSOS HUMANOS (Administrativo)"/>
    <x v="0"/>
    <x v="1"/>
    <x v="0"/>
    <x v="0"/>
    <x v="0"/>
    <x v="0"/>
  </r>
  <r>
    <x v="10"/>
    <s v="FERIAS "/>
    <x v="4"/>
    <d v="2023-12-26T00:00:00"/>
    <d v="2023-12-28T00:00:00"/>
    <s v="'1021464"/>
    <s v="1 | 1"/>
    <x v="5"/>
    <x v="0"/>
    <n v="-18134.12"/>
    <x v="64"/>
    <x v="63"/>
    <s v="REF. FÃ‰RIAS - JANEIRO/2024 - MDAKEDE"/>
    <x v="22"/>
    <x v="1"/>
    <x v="0"/>
    <n v="4002"/>
    <x v="34"/>
    <n v="40021"/>
    <s v="VENDAS (Administrativo)"/>
    <x v="1"/>
    <x v="1"/>
    <x v="2"/>
    <x v="2"/>
    <x v="13"/>
    <x v="13"/>
  </r>
  <r>
    <x v="10"/>
    <s v="FERIAS "/>
    <x v="4"/>
    <d v="2023-12-26T00:00:00"/>
    <d v="2023-12-28T00:00:00"/>
    <s v="'1021464"/>
    <s v="1 | 1"/>
    <x v="5"/>
    <x v="0"/>
    <n v="-11827.84"/>
    <x v="64"/>
    <x v="63"/>
    <s v="REF. FÃ‰RIAS - JANEIRO/2024 - MDAKEDE"/>
    <x v="12"/>
    <x v="1"/>
    <x v="0"/>
    <n v="4003"/>
    <x v="13"/>
    <n v="40031"/>
    <s v="RELACIONAMENTO (Administrativo)"/>
    <x v="1"/>
    <x v="1"/>
    <x v="2"/>
    <x v="2"/>
    <x v="13"/>
    <x v="13"/>
  </r>
  <r>
    <x v="10"/>
    <s v="FERIAS "/>
    <x v="4"/>
    <d v="2024-01-25T00:00:00"/>
    <d v="2024-01-30T00:00:00"/>
    <s v="'1022281"/>
    <s v="1 | 1"/>
    <x v="5"/>
    <x v="0"/>
    <n v="-3481.58"/>
    <x v="64"/>
    <x v="63"/>
    <s v="REF.FÃ‰RIAS - ROBSON SANTANA DO NASCIMENTO - MDAKEDE"/>
    <x v="6"/>
    <x v="2"/>
    <x v="0"/>
    <n v="6002"/>
    <x v="9"/>
    <n v="60022"/>
    <s v="OPERACIONAL ADM (Extraordinário)"/>
    <x v="1"/>
    <x v="1"/>
    <x v="2"/>
    <x v="2"/>
    <x v="13"/>
    <x v="13"/>
  </r>
  <r>
    <x v="10"/>
    <s v="FERIAS "/>
    <x v="5"/>
    <d v="2024-01-30T00:00:00"/>
    <d v="2024-02-02T00:00:00"/>
    <s v="'1022398"/>
    <s v="1 | 1"/>
    <x v="5"/>
    <x v="0"/>
    <n v="-8211.56"/>
    <x v="64"/>
    <x v="63"/>
    <s v="REF. FÃ‰RIAS LUCAS DE OLIVEIRA DA GAMA - MDAKEDE"/>
    <x v="22"/>
    <x v="1"/>
    <x v="0"/>
    <n v="4002"/>
    <x v="34"/>
    <n v="40021"/>
    <s v="VENDAS (Administrativo)"/>
    <x v="1"/>
    <x v="1"/>
    <x v="2"/>
    <x v="2"/>
    <x v="13"/>
    <x v="13"/>
  </r>
  <r>
    <x v="10"/>
    <s v="FERIAS "/>
    <x v="6"/>
    <d v="2024-02-29T00:00:00"/>
    <d v="2024-03-04T00:00:00"/>
    <s v="'1023086"/>
    <s v="1 | 1"/>
    <x v="5"/>
    <x v="0"/>
    <n v="-11362.42"/>
    <x v="64"/>
    <x v="63"/>
    <s v="REF.  FÃ‰RIAS - CARLOS EDUARDO LIMA - MDAKEDE"/>
    <x v="6"/>
    <x v="2"/>
    <x v="0"/>
    <n v="6002"/>
    <x v="9"/>
    <n v="60025"/>
    <s v="OPERACIONAL ADM (Químico e Biológico)"/>
    <x v="1"/>
    <x v="1"/>
    <x v="2"/>
    <x v="2"/>
    <x v="13"/>
    <x v="13"/>
  </r>
  <r>
    <x v="10"/>
    <s v="FERIAS "/>
    <x v="6"/>
    <d v="2024-03-28T00:00:00"/>
    <d v="2024-03-28T00:00:00"/>
    <s v="'1024062"/>
    <s v="1 | 1"/>
    <x v="5"/>
    <x v="0"/>
    <n v="-1989.15"/>
    <x v="64"/>
    <x v="63"/>
    <s v="REF. FÃ‰RIAS - MDAKEDE"/>
    <x v="8"/>
    <x v="1"/>
    <x v="0"/>
    <n v="3006"/>
    <x v="8"/>
    <n v="30061"/>
    <s v="RECURSOS HUMANOS (Administrativo)"/>
    <x v="1"/>
    <x v="1"/>
    <x v="2"/>
    <x v="2"/>
    <x v="13"/>
    <x v="13"/>
  </r>
  <r>
    <x v="10"/>
    <s v="FERIAS "/>
    <x v="8"/>
    <d v="2024-04-25T00:00:00"/>
    <d v="2024-05-03T00:00:00"/>
    <s v="'1025582"/>
    <s v="1 | 1"/>
    <x v="5"/>
    <x v="0"/>
    <n v="-9074.98"/>
    <x v="64"/>
    <x v="63"/>
    <s v="REF. FÃ‰RIAS - MAIO/2024 MDAKEDE"/>
    <x v="22"/>
    <x v="1"/>
    <x v="0"/>
    <n v="4002"/>
    <x v="34"/>
    <n v="40021"/>
    <s v="VENDAS (Administrativo)"/>
    <x v="1"/>
    <x v="3"/>
    <x v="2"/>
    <x v="2"/>
    <x v="13"/>
    <x v="13"/>
  </r>
  <r>
    <x v="10"/>
    <s v="FERIAS "/>
    <x v="8"/>
    <d v="2024-04-25T00:00:00"/>
    <d v="2024-05-03T00:00:00"/>
    <s v="'1025582"/>
    <s v="1 | 1"/>
    <x v="5"/>
    <x v="0"/>
    <n v="-8153.16"/>
    <x v="64"/>
    <x v="63"/>
    <s v="REF. FÃ‰RIAS - MAIO/2024 MDAKEDE"/>
    <x v="12"/>
    <x v="1"/>
    <x v="0"/>
    <n v="4003"/>
    <x v="13"/>
    <n v="40031"/>
    <s v="RELACIONAMENTO (Administrativo)"/>
    <x v="1"/>
    <x v="3"/>
    <x v="2"/>
    <x v="2"/>
    <x v="13"/>
    <x v="13"/>
  </r>
  <r>
    <x v="10"/>
    <s v="FERIAS "/>
    <x v="8"/>
    <d v="2024-04-25T00:00:00"/>
    <d v="2024-05-03T00:00:00"/>
    <s v="'1025582"/>
    <s v="1 | 1"/>
    <x v="5"/>
    <x v="0"/>
    <n v="-3083.78"/>
    <x v="64"/>
    <x v="63"/>
    <s v="REF. FÃ‰RIAS - MAIO/2024 MDAKEDE"/>
    <x v="11"/>
    <x v="1"/>
    <x v="0"/>
    <n v="3003"/>
    <x v="12"/>
    <n v="30031"/>
    <s v="COBRANÇA (Administrativo)"/>
    <x v="1"/>
    <x v="3"/>
    <x v="2"/>
    <x v="2"/>
    <x v="13"/>
    <x v="13"/>
  </r>
  <r>
    <x v="10"/>
    <s v="FERIAS "/>
    <x v="9"/>
    <d v="2024-05-24T00:00:00"/>
    <d v="2024-05-31T00:00:00"/>
    <s v="'1026876"/>
    <s v="1 | 1"/>
    <x v="5"/>
    <x v="0"/>
    <n v="-8459.81"/>
    <x v="64"/>
    <x v="63"/>
    <s v="REF. FÃ‰RIAS - JUN/2024 MDAKEDE"/>
    <x v="20"/>
    <x v="1"/>
    <x v="0"/>
    <n v="3004"/>
    <x v="27"/>
    <n v="30041"/>
    <s v="FATURAMENTO (Administrativo)"/>
    <x v="1"/>
    <x v="3"/>
    <x v="2"/>
    <x v="2"/>
    <x v="13"/>
    <x v="13"/>
  </r>
  <r>
    <x v="10"/>
    <s v="FERIAS "/>
    <x v="9"/>
    <d v="2024-05-24T00:00:00"/>
    <d v="2024-05-31T00:00:00"/>
    <s v="'1026876"/>
    <s v="1 | 1"/>
    <x v="5"/>
    <x v="0"/>
    <n v="-5349.27"/>
    <x v="64"/>
    <x v="63"/>
    <s v="REF. FÃ‰RIAS - JUN/2024 MDAKEDE"/>
    <x v="6"/>
    <x v="2"/>
    <x v="0"/>
    <n v="6001"/>
    <x v="6"/>
    <n v="60012"/>
    <s v="OPERACIONAL (Extraordinário)"/>
    <x v="1"/>
    <x v="3"/>
    <x v="2"/>
    <x v="2"/>
    <x v="13"/>
    <x v="13"/>
  </r>
  <r>
    <x v="10"/>
    <s v="FERIAS "/>
    <x v="10"/>
    <d v="2024-06-24T00:00:00"/>
    <d v="2024-06-28T00:00:00"/>
    <s v="'1028519"/>
    <s v="1 | 1"/>
    <x v="5"/>
    <x v="0"/>
    <n v="-4993.4399999999996"/>
    <x v="64"/>
    <x v="63"/>
    <s v="REF. FÃ‰RIAS - Jul/2024 MDAKEDE"/>
    <x v="20"/>
    <x v="1"/>
    <x v="0"/>
    <n v="3004"/>
    <x v="27"/>
    <n v="30041"/>
    <s v="FATURAMENTO (Administrativo)"/>
    <x v="1"/>
    <x v="4"/>
    <x v="2"/>
    <x v="2"/>
    <x v="13"/>
    <x v="13"/>
  </r>
  <r>
    <x v="10"/>
    <s v="FERIAS "/>
    <x v="10"/>
    <d v="2024-06-26T00:00:00"/>
    <d v="2024-06-28T00:00:00"/>
    <s v="'1028549"/>
    <s v="1 | 1"/>
    <x v="5"/>
    <x v="0"/>
    <n v="-6693.41"/>
    <x v="64"/>
    <x v="63"/>
    <s v="REF. FÃ‰RIAS - JULHO/2024 MDAKEDE"/>
    <x v="21"/>
    <x v="1"/>
    <x v="0"/>
    <n v="8003"/>
    <x v="28"/>
    <n v="80031"/>
    <s v="QUALIDADE E PROCESSOS (Administrativo)"/>
    <x v="1"/>
    <x v="4"/>
    <x v="2"/>
    <x v="2"/>
    <x v="13"/>
    <x v="13"/>
  </r>
  <r>
    <x v="10"/>
    <s v="FERIAS "/>
    <x v="11"/>
    <d v="2024-07-25T00:00:00"/>
    <d v="2024-07-29T00:00:00"/>
    <s v="'1029914"/>
    <s v="1 | 1"/>
    <x v="5"/>
    <x v="0"/>
    <n v="-2112.0300000000002"/>
    <x v="64"/>
    <x v="63"/>
    <s v="REF. FÃ‰RIAS - JULHO/2024 MDAKEDE"/>
    <x v="17"/>
    <x v="1"/>
    <x v="0"/>
    <n v="4001"/>
    <x v="20"/>
    <n v="40011"/>
    <s v="ATENDIMENTO (Administrativo)"/>
    <x v="1"/>
    <x v="4"/>
    <x v="2"/>
    <x v="2"/>
    <x v="13"/>
    <x v="13"/>
  </r>
  <r>
    <x v="10"/>
    <s v="FERIAS "/>
    <x v="11"/>
    <d v="2024-07-25T00:00:00"/>
    <d v="2024-08-05T00:00:00"/>
    <s v="'1029915"/>
    <s v="1 | 1"/>
    <x v="5"/>
    <x v="0"/>
    <n v="-4856.38"/>
    <x v="64"/>
    <x v="63"/>
    <s v="FÃ‰RIAS - MATHEUS LUCAS DIAS GALVAO - MDAKEDE - "/>
    <x v="12"/>
    <x v="1"/>
    <x v="0"/>
    <n v="4003"/>
    <x v="13"/>
    <n v="40031"/>
    <s v="RELACIONAMENTO (Administrativo)"/>
    <x v="1"/>
    <x v="4"/>
    <x v="2"/>
    <x v="2"/>
    <x v="13"/>
    <x v="13"/>
  </r>
  <r>
    <x v="10"/>
    <s v="FERIAS "/>
    <x v="11"/>
    <d v="2024-07-25T00:00:00"/>
    <d v="2024-08-09T00:00:00"/>
    <s v="'1029926"/>
    <s v="1 | 1"/>
    <x v="5"/>
    <x v="0"/>
    <n v="-4424.99"/>
    <x v="64"/>
    <x v="63"/>
    <s v="FÃ‰RIAS -  INGRID PEREIRA DE MOURA - MDAKEDE "/>
    <x v="18"/>
    <x v="1"/>
    <x v="0"/>
    <n v="5002"/>
    <x v="21"/>
    <n v="50021"/>
    <s v="MANIFESTO (Administrativo)"/>
    <x v="1"/>
    <x v="4"/>
    <x v="2"/>
    <x v="2"/>
    <x v="13"/>
    <x v="13"/>
  </r>
  <r>
    <x v="10"/>
    <s v="FERIAS "/>
    <x v="11"/>
    <d v="2024-07-25T00:00:00"/>
    <d v="2024-08-12T00:00:00"/>
    <s v="'1029916"/>
    <s v="1 | 1"/>
    <x v="5"/>
    <x v="0"/>
    <n v="-5163.5600000000004"/>
    <x v="64"/>
    <x v="63"/>
    <s v="FÃ‰RIAS -  MANUEL AFONSO PINHO DE ALMEIDA - MDAKEDE "/>
    <x v="12"/>
    <x v="1"/>
    <x v="0"/>
    <n v="4003"/>
    <x v="13"/>
    <n v="40031"/>
    <s v="RELACIONAMENTO (Administrativo)"/>
    <x v="1"/>
    <x v="4"/>
    <x v="2"/>
    <x v="2"/>
    <x v="13"/>
    <x v="13"/>
  </r>
  <r>
    <x v="10"/>
    <s v="FERIAS "/>
    <x v="11"/>
    <d v="2024-08-29T00:00:00"/>
    <d v="2024-09-02T00:00:00"/>
    <s v="'1031804"/>
    <s v="1 | 1"/>
    <x v="5"/>
    <x v="0"/>
    <n v="-6666.62"/>
    <x v="64"/>
    <x v="63"/>
    <s v="REF. FERIAS MARCOS VINICIUS COSTA GOMES DE ARAUJO - AGO/2024"/>
    <x v="8"/>
    <x v="1"/>
    <x v="0"/>
    <n v="3006"/>
    <x v="8"/>
    <n v="30061"/>
    <s v="RECURSOS HUMANOS (Administrativo)"/>
    <x v="1"/>
    <x v="4"/>
    <x v="2"/>
    <x v="2"/>
    <x v="13"/>
    <x v="13"/>
  </r>
  <r>
    <x v="10"/>
    <s v="FERIAS "/>
    <x v="12"/>
    <d v="2024-08-23T00:00:00"/>
    <d v="2024-08-30T00:00:00"/>
    <s v="'1031560"/>
    <s v="1 | 1"/>
    <x v="5"/>
    <x v="0"/>
    <n v="-3804.73"/>
    <x v="64"/>
    <x v="63"/>
    <s v="FÃ‰RIAS - SETEMBRO/2024 - MDAKEDE"/>
    <x v="6"/>
    <x v="2"/>
    <x v="0"/>
    <n v="6002"/>
    <x v="9"/>
    <n v="60022"/>
    <s v="OPERACIONAL ADM (Extraordinário)"/>
    <x v="1"/>
    <x v="4"/>
    <x v="2"/>
    <x v="2"/>
    <x v="13"/>
    <x v="13"/>
  </r>
  <r>
    <x v="10"/>
    <s v="FERIAS "/>
    <x v="13"/>
    <d v="2024-09-25T00:00:00"/>
    <d v="2024-09-27T00:00:00"/>
    <s v="'1033270"/>
    <s v="1 | 1"/>
    <x v="5"/>
    <x v="0"/>
    <n v="-5573.05"/>
    <x v="64"/>
    <x v="63"/>
    <s v="ENC:  FÃ‰RIAS - OUTUBRO/2024 - MDAKEDE"/>
    <x v="17"/>
    <x v="1"/>
    <x v="0"/>
    <n v="4001"/>
    <x v="20"/>
    <n v="40011"/>
    <s v="ATENDIMENTO (Administrativo)"/>
    <x v="1"/>
    <x v="0"/>
    <x v="2"/>
    <x v="2"/>
    <x v="13"/>
    <x v="13"/>
  </r>
  <r>
    <x v="10"/>
    <s v="FERIAS "/>
    <x v="13"/>
    <d v="2024-09-25T00:00:00"/>
    <d v="2024-09-27T00:00:00"/>
    <s v="'1033270"/>
    <s v="1 | 1"/>
    <x v="5"/>
    <x v="0"/>
    <n v="-5538.37"/>
    <x v="64"/>
    <x v="63"/>
    <s v="ENC:  FÃ‰RIAS - OUTUBRO/2024 - MDAKEDE"/>
    <x v="15"/>
    <x v="1"/>
    <x v="0"/>
    <n v="3005"/>
    <x v="18"/>
    <n v="30051"/>
    <s v="DEPARTAMENTO PESSOAL (Administrativo)"/>
    <x v="1"/>
    <x v="0"/>
    <x v="2"/>
    <x v="2"/>
    <x v="13"/>
    <x v="13"/>
  </r>
  <r>
    <x v="10"/>
    <s v="FERIAS "/>
    <x v="13"/>
    <d v="2024-09-25T00:00:00"/>
    <d v="2024-09-27T00:00:00"/>
    <s v="'1033270"/>
    <s v="1 | 1"/>
    <x v="5"/>
    <x v="0"/>
    <n v="-2692.79"/>
    <x v="64"/>
    <x v="63"/>
    <s v="ENC:  FÃ‰RIAS - OUTUBRO/2024 - MDAKEDE"/>
    <x v="11"/>
    <x v="1"/>
    <x v="0"/>
    <n v="3003"/>
    <x v="12"/>
    <n v="30031"/>
    <s v="COBRANÇA (Administrativo)"/>
    <x v="1"/>
    <x v="0"/>
    <x v="2"/>
    <x v="2"/>
    <x v="13"/>
    <x v="13"/>
  </r>
  <r>
    <x v="10"/>
    <s v="FERIAS "/>
    <x v="14"/>
    <d v="2024-10-22T00:00:00"/>
    <d v="2024-10-28T00:00:00"/>
    <s v="'1034703"/>
    <s v="1 | 1"/>
    <x v="5"/>
    <x v="0"/>
    <n v="-5893.96"/>
    <x v="64"/>
    <x v="63"/>
    <s v="FÃ‰RIAS - OUTUBRO/2024 - MDAKEDE"/>
    <x v="6"/>
    <x v="2"/>
    <x v="0"/>
    <n v="6002"/>
    <x v="9"/>
    <n v="60022"/>
    <s v="OPERACIONAL ADM (Extraordinário)"/>
    <x v="1"/>
    <x v="0"/>
    <x v="2"/>
    <x v="2"/>
    <x v="13"/>
    <x v="13"/>
  </r>
  <r>
    <x v="10"/>
    <s v="FERIAS "/>
    <x v="14"/>
    <d v="2024-10-30T00:00:00"/>
    <d v="2024-11-08T00:00:00"/>
    <s v="'1035140"/>
    <s v="1 | 1"/>
    <x v="5"/>
    <x v="0"/>
    <n v="-2473.9699999999998"/>
    <x v="64"/>
    <x v="63"/>
    <s v="FÃ‰RIAS - RAFAELLA ASSIS MASSINI"/>
    <x v="6"/>
    <x v="2"/>
    <x v="0"/>
    <n v="6002"/>
    <x v="9"/>
    <n v="60022"/>
    <s v="OPERACIONAL ADM (Extraordinário)"/>
    <x v="1"/>
    <x v="0"/>
    <x v="2"/>
    <x v="2"/>
    <x v="13"/>
    <x v="13"/>
  </r>
  <r>
    <x v="10"/>
    <s v="FERIAS "/>
    <x v="14"/>
    <d v="2024-11-01T00:00:00"/>
    <d v="2024-11-11T00:00:00"/>
    <s v="'1035252"/>
    <s v="1 | 1"/>
    <x v="5"/>
    <x v="0"/>
    <n v="-1580.71"/>
    <x v="64"/>
    <x v="63"/>
    <s v="FÃ‰RIAS - MATHEUS LUCAS DIAS GALVÃƒO"/>
    <x v="12"/>
    <x v="1"/>
    <x v="0"/>
    <n v="4003"/>
    <x v="13"/>
    <n v="40031"/>
    <s v="RELACIONAMENTO (Administrativo)"/>
    <x v="1"/>
    <x v="0"/>
    <x v="2"/>
    <x v="2"/>
    <x v="13"/>
    <x v="13"/>
  </r>
  <r>
    <x v="10"/>
    <s v="FERIAS "/>
    <x v="0"/>
    <d v="2024-11-27T00:00:00"/>
    <d v="2024-11-29T00:00:00"/>
    <s v="'1036736"/>
    <s v="1 | 1"/>
    <x v="5"/>
    <x v="0"/>
    <n v="-2692.79"/>
    <x v="64"/>
    <x v="63"/>
    <s v="FÃ‰RIAS - DEZEMBRO/2024 - MDAKEDE"/>
    <x v="11"/>
    <x v="1"/>
    <x v="0"/>
    <n v="3003"/>
    <x v="12"/>
    <n v="30031"/>
    <s v="COBRANÇA (Administrativo)"/>
    <x v="1"/>
    <x v="0"/>
    <x v="2"/>
    <x v="2"/>
    <x v="13"/>
    <x v="13"/>
  </r>
  <r>
    <x v="10"/>
    <s v="FERIAS "/>
    <x v="1"/>
    <d v="2024-12-30T00:00:00"/>
    <d v="2025-01-03T00:00:00"/>
    <s v="'1038410"/>
    <s v="1 | 1"/>
    <x v="5"/>
    <x v="0"/>
    <n v="-10044.41"/>
    <x v="64"/>
    <x v="63"/>
    <s v="FÃ‰RIAS - JANEIRO/2025 - MDAKEDE"/>
    <x v="12"/>
    <x v="1"/>
    <x v="0"/>
    <n v="4003"/>
    <x v="13"/>
    <n v="40031"/>
    <s v="RELACIONAMENTO (Administrativo)"/>
    <x v="1"/>
    <x v="1"/>
    <x v="2"/>
    <x v="2"/>
    <x v="13"/>
    <x v="13"/>
  </r>
  <r>
    <x v="10"/>
    <s v="FERIAS "/>
    <x v="1"/>
    <d v="2024-12-30T00:00:00"/>
    <d v="2025-01-03T00:00:00"/>
    <s v="'1038410"/>
    <s v="1 | 1"/>
    <x v="5"/>
    <x v="0"/>
    <n v="-1414.5"/>
    <x v="64"/>
    <x v="63"/>
    <s v="FÃ‰RIAS - JANEIRO/2025 - MDAKEDE"/>
    <x v="17"/>
    <x v="1"/>
    <x v="0"/>
    <n v="4001"/>
    <x v="20"/>
    <n v="40011"/>
    <s v="ATENDIMENTO (Administrativo)"/>
    <x v="1"/>
    <x v="1"/>
    <x v="2"/>
    <x v="2"/>
    <x v="13"/>
    <x v="13"/>
  </r>
  <r>
    <x v="10"/>
    <s v="FERIAS "/>
    <x v="1"/>
    <d v="2024-12-30T00:00:00"/>
    <d v="2025-01-13T00:00:00"/>
    <s v="'1038408"/>
    <s v="1 | 1"/>
    <x v="5"/>
    <x v="0"/>
    <n v="-5088.72"/>
    <x v="64"/>
    <x v="63"/>
    <s v="FÃ‰RIAS - DEZEMBRO/2024 - MDAKEDE"/>
    <x v="12"/>
    <x v="1"/>
    <x v="0"/>
    <n v="4003"/>
    <x v="13"/>
    <n v="40031"/>
    <s v="RELACIONAMENTO (Administrativo)"/>
    <x v="1"/>
    <x v="1"/>
    <x v="2"/>
    <x v="2"/>
    <x v="13"/>
    <x v="13"/>
  </r>
  <r>
    <x v="10"/>
    <s v="FERIAS "/>
    <x v="1"/>
    <d v="2025-01-14T00:00:00"/>
    <d v="2025-01-21T00:00:00"/>
    <s v="'1039169"/>
    <s v="1 | 1"/>
    <x v="5"/>
    <x v="0"/>
    <n v="-708.15"/>
    <x v="64"/>
    <x v="63"/>
    <s v="FÃ‰RIAS - MARIA EDUARDA DE CASTRO E SILVA LIMA - MDAKEDE"/>
    <x v="17"/>
    <x v="1"/>
    <x v="0"/>
    <n v="4001"/>
    <x v="20"/>
    <n v="40011"/>
    <s v="ATENDIMENTO (Administrativo)"/>
    <x v="1"/>
    <x v="1"/>
    <x v="2"/>
    <x v="2"/>
    <x v="13"/>
    <x v="13"/>
  </r>
  <r>
    <x v="10"/>
    <s v="FERIAS "/>
    <x v="1"/>
    <d v="2025-01-14T00:00:00"/>
    <d v="2025-01-21T00:00:00"/>
    <s v="'1039169"/>
    <s v="1 | 1"/>
    <x v="5"/>
    <x v="0"/>
    <n v="0"/>
    <x v="64"/>
    <x v="63"/>
    <s v="FÃ‰RIAS - MARIA EDUARDA DE CASTRO E SILVA LIMA - MDAKEDE"/>
    <x v="12"/>
    <x v="1"/>
    <x v="0"/>
    <n v="4003"/>
    <x v="13"/>
    <n v="40031"/>
    <s v="RELACIONAMENTO (Administrativo)"/>
    <x v="1"/>
    <x v="1"/>
    <x v="2"/>
    <x v="2"/>
    <x v="13"/>
    <x v="13"/>
  </r>
  <r>
    <x v="10"/>
    <s v="FERIAS "/>
    <x v="2"/>
    <d v="2025-01-27T00:00:00"/>
    <d v="2025-01-31T00:00:00"/>
    <s v="'1039737"/>
    <s v="1 | 1"/>
    <x v="5"/>
    <x v="0"/>
    <n v="-29983.279999999999"/>
    <x v="64"/>
    <x v="63"/>
    <s v="FÃ‰RIAS - FEVEREIRO 2025  -  MDAKEDE"/>
    <x v="22"/>
    <x v="1"/>
    <x v="0"/>
    <n v="4002"/>
    <x v="34"/>
    <n v="40021"/>
    <s v="VENDAS (Administrativo)"/>
    <x v="1"/>
    <x v="1"/>
    <x v="2"/>
    <x v="2"/>
    <x v="13"/>
    <x v="13"/>
  </r>
  <r>
    <x v="10"/>
    <s v="FERIAS "/>
    <x v="2"/>
    <d v="2025-01-27T00:00:00"/>
    <d v="2025-01-31T00:00:00"/>
    <s v="'1039737"/>
    <s v="1 | 1"/>
    <x v="5"/>
    <x v="0"/>
    <n v="-5065.51"/>
    <x v="64"/>
    <x v="63"/>
    <s v="FÃ‰RIAS - FEVEREIRO 2025  -  MDAKEDE"/>
    <x v="6"/>
    <x v="2"/>
    <x v="0"/>
    <n v="6002"/>
    <x v="9"/>
    <n v="60022"/>
    <s v="OPERACIONAL ADM (Extraordinário)"/>
    <x v="1"/>
    <x v="1"/>
    <x v="2"/>
    <x v="2"/>
    <x v="13"/>
    <x v="13"/>
  </r>
  <r>
    <x v="10"/>
    <s v="FERIAS "/>
    <x v="2"/>
    <d v="2025-01-27T00:00:00"/>
    <d v="2025-01-31T00:00:00"/>
    <s v="'1039737"/>
    <s v="1 | 1"/>
    <x v="5"/>
    <x v="0"/>
    <n v="-1573.57"/>
    <x v="64"/>
    <x v="63"/>
    <s v="FÃ‰RIAS - FEVEREIRO 2025  -  MDAKEDE"/>
    <x v="17"/>
    <x v="1"/>
    <x v="0"/>
    <n v="4001"/>
    <x v="20"/>
    <n v="40011"/>
    <s v="ATENDIMENTO (Administrativo)"/>
    <x v="1"/>
    <x v="1"/>
    <x v="2"/>
    <x v="2"/>
    <x v="13"/>
    <x v="13"/>
  </r>
  <r>
    <x v="10"/>
    <s v="FERIAS "/>
    <x v="2"/>
    <d v="2025-01-27T00:00:00"/>
    <d v="2025-02-14T00:00:00"/>
    <s v="'1039736"/>
    <s v="1 | 1"/>
    <x v="5"/>
    <x v="2"/>
    <n v="-1350"/>
    <x v="64"/>
    <x v="63"/>
    <s v="**RETIFICADO** FÃ‰RIAS - RAFAELLA DE ASSIS MASSINI JESUS"/>
    <x v="12"/>
    <x v="1"/>
    <x v="0"/>
    <n v="4003"/>
    <x v="13"/>
    <n v="40031"/>
    <s v="RELACIONAMENTO (Administrativo)"/>
    <x v="1"/>
    <x v="1"/>
    <x v="2"/>
    <x v="2"/>
    <x v="13"/>
    <x v="13"/>
  </r>
  <r>
    <x v="10"/>
    <s v="FOLHA DE PAGAMENTO"/>
    <x v="7"/>
    <d v="2024-05-01T00:00:00"/>
    <d v="2024-05-06T00:00:00"/>
    <s v="'1025736"/>
    <s v="1 | 1"/>
    <x v="6"/>
    <x v="0"/>
    <n v="-4744.6000000000004"/>
    <x v="38"/>
    <x v="38"/>
    <s v="REF. SALARIO MARCOS VINICIUS COSTA GOMES DE ARAUJO - ABR/2024"/>
    <x v="8"/>
    <x v="1"/>
    <x v="0"/>
    <n v="3006"/>
    <x v="8"/>
    <n v="30061"/>
    <s v="RECURSOS HUMANOS (Administrativo)"/>
    <x v="1"/>
    <x v="3"/>
    <x v="2"/>
    <x v="2"/>
    <x v="13"/>
    <x v="13"/>
  </r>
  <r>
    <x v="10"/>
    <s v="FOLHA DE PAGAMENTO"/>
    <x v="7"/>
    <d v="2024-05-03T00:00:00"/>
    <d v="2024-05-07T00:00:00"/>
    <s v="'1025906"/>
    <s v="1 | 1"/>
    <x v="5"/>
    <x v="0"/>
    <n v="-45404.61"/>
    <x v="38"/>
    <x v="38"/>
    <s v="REF. FOLHA DE PAGAMENTO - MDAKEDE 04/2024 "/>
    <x v="6"/>
    <x v="2"/>
    <x v="0"/>
    <n v="6002"/>
    <x v="9"/>
    <n v="60022"/>
    <s v="OPERACIONAL ADM (Extraordinário)"/>
    <x v="1"/>
    <x v="3"/>
    <x v="2"/>
    <x v="2"/>
    <x v="13"/>
    <x v="13"/>
  </r>
  <r>
    <x v="10"/>
    <s v="FOLHA DE PAGAMENTO"/>
    <x v="7"/>
    <d v="2024-05-03T00:00:00"/>
    <d v="2024-05-07T00:00:00"/>
    <s v="'1025906"/>
    <s v="1 | 1"/>
    <x v="5"/>
    <x v="0"/>
    <n v="-33320.480000000003"/>
    <x v="38"/>
    <x v="38"/>
    <s v="REF. FOLHA DE PAGAMENTO - MDAKEDE 04/2024 "/>
    <x v="12"/>
    <x v="1"/>
    <x v="0"/>
    <n v="4003"/>
    <x v="13"/>
    <n v="40031"/>
    <s v="RELACIONAMENTO (Administrativo)"/>
    <x v="1"/>
    <x v="3"/>
    <x v="2"/>
    <x v="2"/>
    <x v="13"/>
    <x v="13"/>
  </r>
  <r>
    <x v="10"/>
    <s v="FOLHA DE PAGAMENTO"/>
    <x v="7"/>
    <d v="2024-05-03T00:00:00"/>
    <d v="2024-05-07T00:00:00"/>
    <s v="'1025906"/>
    <s v="1 | 1"/>
    <x v="5"/>
    <x v="0"/>
    <n v="-19065.650000000001"/>
    <x v="38"/>
    <x v="38"/>
    <s v="REF. FOLHA DE PAGAMENTO - MDAKEDE 04/2024 "/>
    <x v="22"/>
    <x v="1"/>
    <x v="0"/>
    <n v="4002"/>
    <x v="34"/>
    <n v="40021"/>
    <s v="VENDAS (Administrativo)"/>
    <x v="1"/>
    <x v="3"/>
    <x v="2"/>
    <x v="2"/>
    <x v="13"/>
    <x v="13"/>
  </r>
  <r>
    <x v="10"/>
    <s v="FOLHA DE PAGAMENTO"/>
    <x v="7"/>
    <d v="2024-05-03T00:00:00"/>
    <d v="2024-05-07T00:00:00"/>
    <s v="'1025906"/>
    <s v="1 | 1"/>
    <x v="5"/>
    <x v="0"/>
    <n v="-14046.6"/>
    <x v="38"/>
    <x v="38"/>
    <s v="REF. FOLHA DE PAGAMENTO - MDAKEDE 04/2024 "/>
    <x v="17"/>
    <x v="1"/>
    <x v="0"/>
    <n v="4001"/>
    <x v="20"/>
    <n v="40011"/>
    <s v="ATENDIMENTO (Administrativo)"/>
    <x v="1"/>
    <x v="3"/>
    <x v="2"/>
    <x v="2"/>
    <x v="13"/>
    <x v="13"/>
  </r>
  <r>
    <x v="10"/>
    <s v="FOLHA DE PAGAMENTO"/>
    <x v="7"/>
    <d v="2024-05-03T00:00:00"/>
    <d v="2024-05-07T00:00:00"/>
    <s v="'1025906"/>
    <s v="1 | 1"/>
    <x v="5"/>
    <x v="0"/>
    <n v="-9139.7199999999993"/>
    <x v="38"/>
    <x v="38"/>
    <s v="REF. FOLHA DE PAGAMENTO - MDAKEDE 04/2024 "/>
    <x v="20"/>
    <x v="1"/>
    <x v="0"/>
    <n v="3004"/>
    <x v="27"/>
    <n v="30041"/>
    <s v="FATURAMENTO (Administrativo)"/>
    <x v="1"/>
    <x v="3"/>
    <x v="2"/>
    <x v="2"/>
    <x v="13"/>
    <x v="13"/>
  </r>
  <r>
    <x v="10"/>
    <s v="FOLHA DE PAGAMENTO"/>
    <x v="7"/>
    <d v="2024-05-03T00:00:00"/>
    <d v="2024-05-07T00:00:00"/>
    <s v="'1025906"/>
    <s v="1 | 1"/>
    <x v="5"/>
    <x v="0"/>
    <n v="-7086.16"/>
    <x v="38"/>
    <x v="38"/>
    <s v="REF. FOLHA DE PAGAMENTO - MDAKEDE 04/2024 "/>
    <x v="21"/>
    <x v="1"/>
    <x v="0"/>
    <n v="8003"/>
    <x v="28"/>
    <n v="80031"/>
    <s v="QUALIDADE E PROCESSOS (Administrativo)"/>
    <x v="1"/>
    <x v="3"/>
    <x v="2"/>
    <x v="2"/>
    <x v="13"/>
    <x v="13"/>
  </r>
  <r>
    <x v="10"/>
    <s v="FOLHA DE PAGAMENTO"/>
    <x v="7"/>
    <d v="2024-05-03T00:00:00"/>
    <d v="2024-05-07T00:00:00"/>
    <s v="'1025906"/>
    <s v="1 | 1"/>
    <x v="5"/>
    <x v="0"/>
    <n v="-5531.47"/>
    <x v="38"/>
    <x v="38"/>
    <s v="REF. FOLHA DE PAGAMENTO - MDAKEDE 04/2024 "/>
    <x v="11"/>
    <x v="1"/>
    <x v="0"/>
    <n v="3003"/>
    <x v="12"/>
    <n v="30031"/>
    <s v="COBRANÇA (Administrativo)"/>
    <x v="1"/>
    <x v="3"/>
    <x v="2"/>
    <x v="2"/>
    <x v="13"/>
    <x v="13"/>
  </r>
  <r>
    <x v="10"/>
    <s v="FOLHA DE PAGAMENTO"/>
    <x v="7"/>
    <d v="2024-05-03T00:00:00"/>
    <d v="2024-05-07T00:00:00"/>
    <s v="'1025906"/>
    <s v="1 | 1"/>
    <x v="5"/>
    <x v="0"/>
    <n v="-5006.07"/>
    <x v="38"/>
    <x v="38"/>
    <s v="REF. FOLHA DE PAGAMENTO - MDAKEDE 04/2024 "/>
    <x v="6"/>
    <x v="2"/>
    <x v="0"/>
    <n v="6002"/>
    <x v="9"/>
    <n v="60025"/>
    <s v="OPERACIONAL ADM (Químico e Biológico)"/>
    <x v="1"/>
    <x v="3"/>
    <x v="2"/>
    <x v="2"/>
    <x v="13"/>
    <x v="13"/>
  </r>
  <r>
    <x v="10"/>
    <s v="FOLHA DE PAGAMENTO"/>
    <x v="7"/>
    <d v="2024-05-03T00:00:00"/>
    <d v="2024-05-07T00:00:00"/>
    <s v="'1025906"/>
    <s v="1 | 1"/>
    <x v="5"/>
    <x v="0"/>
    <n v="-4322.49"/>
    <x v="38"/>
    <x v="38"/>
    <s v="REF. FOLHA DE PAGAMENTO - MDAKEDE 04/2024 "/>
    <x v="2"/>
    <x v="2"/>
    <x v="0"/>
    <n v="5005"/>
    <x v="32"/>
    <n v="50057"/>
    <s v="SEGURANÇA DO TRABALHO (Comum)"/>
    <x v="1"/>
    <x v="3"/>
    <x v="2"/>
    <x v="2"/>
    <x v="13"/>
    <x v="13"/>
  </r>
  <r>
    <x v="10"/>
    <s v="FOLHA DE PAGAMENTO"/>
    <x v="7"/>
    <d v="2024-05-03T00:00:00"/>
    <d v="2024-05-07T00:00:00"/>
    <s v="'1025906"/>
    <s v="1 | 1"/>
    <x v="5"/>
    <x v="0"/>
    <n v="-3560.65"/>
    <x v="38"/>
    <x v="38"/>
    <s v="REF. FOLHA DE PAGAMENTO - MDAKEDE 04/2024 "/>
    <x v="15"/>
    <x v="1"/>
    <x v="0"/>
    <n v="3005"/>
    <x v="18"/>
    <n v="30051"/>
    <s v="DEPARTAMENTO PESSOAL (Administrativo)"/>
    <x v="1"/>
    <x v="3"/>
    <x v="2"/>
    <x v="2"/>
    <x v="13"/>
    <x v="13"/>
  </r>
  <r>
    <x v="10"/>
    <s v="FOLHA DE PAGAMENTO"/>
    <x v="7"/>
    <d v="2024-05-03T00:00:00"/>
    <d v="2024-05-07T00:00:00"/>
    <s v="'1025906"/>
    <s v="1 | 1"/>
    <x v="5"/>
    <x v="0"/>
    <n v="-3276.53"/>
    <x v="38"/>
    <x v="38"/>
    <s v="REF. FOLHA DE PAGAMENTO - MDAKEDE 04/2024 "/>
    <x v="14"/>
    <x v="1"/>
    <x v="0"/>
    <n v="8001"/>
    <x v="17"/>
    <n v="80011"/>
    <s v="MARKETING (Administrativo)"/>
    <x v="1"/>
    <x v="3"/>
    <x v="2"/>
    <x v="2"/>
    <x v="13"/>
    <x v="13"/>
  </r>
  <r>
    <x v="10"/>
    <s v="FOLHA DE PAGAMENTO"/>
    <x v="7"/>
    <d v="2024-05-03T00:00:00"/>
    <d v="2024-05-07T00:00:00"/>
    <s v="'1025906"/>
    <s v="1 | 1"/>
    <x v="5"/>
    <x v="0"/>
    <n v="-2105.64"/>
    <x v="38"/>
    <x v="38"/>
    <s v="REF. FOLHA DE PAGAMENTO - MDAKEDE 04/2024 "/>
    <x v="16"/>
    <x v="1"/>
    <x v="0"/>
    <n v="3002"/>
    <x v="19"/>
    <n v="30021"/>
    <s v="FINANCEIRO (Administrativo)"/>
    <x v="1"/>
    <x v="3"/>
    <x v="2"/>
    <x v="2"/>
    <x v="13"/>
    <x v="13"/>
  </r>
  <r>
    <x v="10"/>
    <s v="FOLHA DE PAGAMENTO"/>
    <x v="7"/>
    <d v="2024-05-03T00:00:00"/>
    <d v="2024-05-07T00:00:00"/>
    <s v="'1025906"/>
    <s v="1 | 1"/>
    <x v="5"/>
    <x v="0"/>
    <n v="-2064.81"/>
    <x v="38"/>
    <x v="38"/>
    <s v="REF. FOLHA DE PAGAMENTO - MDAKEDE 04/2024 "/>
    <x v="18"/>
    <x v="1"/>
    <x v="0"/>
    <n v="5002"/>
    <x v="21"/>
    <n v="50021"/>
    <s v="MANIFESTO (Administrativo)"/>
    <x v="1"/>
    <x v="3"/>
    <x v="2"/>
    <x v="2"/>
    <x v="13"/>
    <x v="13"/>
  </r>
  <r>
    <x v="10"/>
    <s v="FOLHA DE PAGAMENTO"/>
    <x v="7"/>
    <d v="2024-05-03T00:00:00"/>
    <d v="2024-05-07T00:00:00"/>
    <s v="'1025906"/>
    <s v="1 | 1"/>
    <x v="5"/>
    <x v="0"/>
    <n v="-1256.68"/>
    <x v="37"/>
    <x v="37"/>
    <s v="REF. FOLHA DE PAGAMENTO - MDAKEDE 04/2024 "/>
    <x v="12"/>
    <x v="1"/>
    <x v="0"/>
    <n v="4003"/>
    <x v="13"/>
    <n v="40031"/>
    <s v="RELACIONAMENTO (Administrativo)"/>
    <x v="1"/>
    <x v="3"/>
    <x v="2"/>
    <x v="2"/>
    <x v="13"/>
    <x v="13"/>
  </r>
  <r>
    <x v="10"/>
    <s v="FOLHA DE PAGAMENTO"/>
    <x v="8"/>
    <d v="2024-06-01T00:00:00"/>
    <d v="2024-06-05T00:00:00"/>
    <s v="'1027197"/>
    <s v="1 | 1"/>
    <x v="5"/>
    <x v="0"/>
    <n v="-4886.45"/>
    <x v="38"/>
    <x v="38"/>
    <s v="REF. SALARIO MARCOS VINICIUS COSTA GOMES DE ARAUJO - MAI/2024"/>
    <x v="8"/>
    <x v="1"/>
    <x v="0"/>
    <n v="3006"/>
    <x v="8"/>
    <n v="30061"/>
    <s v="RECURSOS HUMANOS (Administrativo)"/>
    <x v="1"/>
    <x v="3"/>
    <x v="2"/>
    <x v="2"/>
    <x v="13"/>
    <x v="13"/>
  </r>
  <r>
    <x v="10"/>
    <s v="FOLHA DE PAGAMENTO"/>
    <x v="8"/>
    <d v="2024-06-05T00:00:00"/>
    <d v="2024-06-06T00:00:00"/>
    <s v="'1027387"/>
    <s v="1 | 1"/>
    <x v="5"/>
    <x v="0"/>
    <n v="-46351.74"/>
    <x v="38"/>
    <x v="38"/>
    <s v="REF. FOLHA DE PAGAMENTO - MDAKEDE 05/2024 "/>
    <x v="6"/>
    <x v="2"/>
    <x v="0"/>
    <n v="6002"/>
    <x v="9"/>
    <n v="60022"/>
    <s v="OPERACIONAL ADM (Extraordinário)"/>
    <x v="1"/>
    <x v="3"/>
    <x v="2"/>
    <x v="2"/>
    <x v="13"/>
    <x v="13"/>
  </r>
  <r>
    <x v="10"/>
    <s v="FOLHA DE PAGAMENTO"/>
    <x v="8"/>
    <d v="2024-06-05T00:00:00"/>
    <d v="2024-06-06T00:00:00"/>
    <s v="'1027387"/>
    <s v="1 | 1"/>
    <x v="5"/>
    <x v="0"/>
    <n v="-25566.080000000002"/>
    <x v="38"/>
    <x v="38"/>
    <s v="REF. FOLHA DE PAGAMENTO - MDAKEDE 05/2024 "/>
    <x v="12"/>
    <x v="1"/>
    <x v="0"/>
    <n v="4003"/>
    <x v="13"/>
    <n v="40031"/>
    <s v="RELACIONAMENTO (Administrativo)"/>
    <x v="1"/>
    <x v="3"/>
    <x v="2"/>
    <x v="2"/>
    <x v="13"/>
    <x v="13"/>
  </r>
  <r>
    <x v="10"/>
    <s v="FOLHA DE PAGAMENTO"/>
    <x v="8"/>
    <d v="2024-06-05T00:00:00"/>
    <d v="2024-06-06T00:00:00"/>
    <s v="'1027387"/>
    <s v="1 | 1"/>
    <x v="5"/>
    <x v="0"/>
    <n v="-19207.03"/>
    <x v="38"/>
    <x v="38"/>
    <s v="REF. FOLHA DE PAGAMENTO - MDAKEDE 05/2024 "/>
    <x v="22"/>
    <x v="1"/>
    <x v="0"/>
    <n v="4002"/>
    <x v="34"/>
    <n v="40021"/>
    <s v="VENDAS (Administrativo)"/>
    <x v="1"/>
    <x v="3"/>
    <x v="2"/>
    <x v="2"/>
    <x v="13"/>
    <x v="13"/>
  </r>
  <r>
    <x v="10"/>
    <s v="FOLHA DE PAGAMENTO"/>
    <x v="8"/>
    <d v="2024-06-05T00:00:00"/>
    <d v="2024-06-06T00:00:00"/>
    <s v="'1027387"/>
    <s v="1 | 1"/>
    <x v="5"/>
    <x v="0"/>
    <n v="-13966.51"/>
    <x v="38"/>
    <x v="38"/>
    <s v="REF. FOLHA DE PAGAMENTO - MDAKEDE 05/2024 "/>
    <x v="17"/>
    <x v="1"/>
    <x v="0"/>
    <n v="4001"/>
    <x v="20"/>
    <n v="40011"/>
    <s v="ATENDIMENTO (Administrativo)"/>
    <x v="1"/>
    <x v="3"/>
    <x v="2"/>
    <x v="2"/>
    <x v="13"/>
    <x v="13"/>
  </r>
  <r>
    <x v="10"/>
    <s v="FOLHA DE PAGAMENTO"/>
    <x v="8"/>
    <d v="2024-06-05T00:00:00"/>
    <d v="2024-06-06T00:00:00"/>
    <s v="'1027387"/>
    <s v="1 | 1"/>
    <x v="5"/>
    <x v="0"/>
    <n v="-9624.86"/>
    <x v="38"/>
    <x v="38"/>
    <s v="REF. FOLHA DE PAGAMENTO - MDAKEDE 05/2024 "/>
    <x v="20"/>
    <x v="1"/>
    <x v="0"/>
    <n v="3004"/>
    <x v="27"/>
    <n v="30041"/>
    <s v="FATURAMENTO (Administrativo)"/>
    <x v="1"/>
    <x v="3"/>
    <x v="2"/>
    <x v="2"/>
    <x v="13"/>
    <x v="13"/>
  </r>
  <r>
    <x v="10"/>
    <s v="FOLHA DE PAGAMENTO"/>
    <x v="8"/>
    <d v="2024-06-05T00:00:00"/>
    <d v="2024-06-06T00:00:00"/>
    <s v="'1027387"/>
    <s v="1 | 1"/>
    <x v="5"/>
    <x v="0"/>
    <n v="-5638.38"/>
    <x v="38"/>
    <x v="38"/>
    <s v="REF. FOLHA DE PAGAMENTO - MDAKEDE 05/2024 "/>
    <x v="6"/>
    <x v="2"/>
    <x v="0"/>
    <n v="6002"/>
    <x v="9"/>
    <n v="60025"/>
    <s v="OPERACIONAL ADM (Químico e Biológico)"/>
    <x v="1"/>
    <x v="3"/>
    <x v="2"/>
    <x v="2"/>
    <x v="13"/>
    <x v="13"/>
  </r>
  <r>
    <x v="10"/>
    <s v="FOLHA DE PAGAMENTO"/>
    <x v="8"/>
    <d v="2024-06-05T00:00:00"/>
    <d v="2024-06-06T00:00:00"/>
    <s v="'1027387"/>
    <s v="1 | 1"/>
    <x v="5"/>
    <x v="0"/>
    <n v="-4603.26"/>
    <x v="38"/>
    <x v="38"/>
    <s v="REF. FOLHA DE PAGAMENTO - MDAKEDE 05/2024 "/>
    <x v="2"/>
    <x v="2"/>
    <x v="0"/>
    <n v="5005"/>
    <x v="32"/>
    <n v="50057"/>
    <s v="SEGURANÇA DO TRABALHO (Comum)"/>
    <x v="1"/>
    <x v="3"/>
    <x v="2"/>
    <x v="2"/>
    <x v="13"/>
    <x v="13"/>
  </r>
  <r>
    <x v="10"/>
    <s v="FOLHA DE PAGAMENTO"/>
    <x v="8"/>
    <d v="2024-06-05T00:00:00"/>
    <d v="2024-06-06T00:00:00"/>
    <s v="'1027387"/>
    <s v="1 | 1"/>
    <x v="5"/>
    <x v="0"/>
    <n v="-3640.06"/>
    <x v="38"/>
    <x v="38"/>
    <s v="REF. FOLHA DE PAGAMENTO - MDAKEDE 05/2024 "/>
    <x v="11"/>
    <x v="1"/>
    <x v="0"/>
    <n v="3003"/>
    <x v="12"/>
    <n v="30031"/>
    <s v="COBRANÇA (Administrativo)"/>
    <x v="1"/>
    <x v="3"/>
    <x v="2"/>
    <x v="2"/>
    <x v="13"/>
    <x v="13"/>
  </r>
  <r>
    <x v="10"/>
    <s v="FOLHA DE PAGAMENTO"/>
    <x v="8"/>
    <d v="2024-06-05T00:00:00"/>
    <d v="2024-06-06T00:00:00"/>
    <s v="'1027387"/>
    <s v="1 | 1"/>
    <x v="5"/>
    <x v="0"/>
    <n v="-3530.18"/>
    <x v="38"/>
    <x v="38"/>
    <s v="REF. FOLHA DE PAGAMENTO - MDAKEDE 05/2024 "/>
    <x v="21"/>
    <x v="1"/>
    <x v="0"/>
    <n v="8003"/>
    <x v="28"/>
    <n v="80031"/>
    <s v="QUALIDADE E PROCESSOS (Administrativo)"/>
    <x v="1"/>
    <x v="3"/>
    <x v="2"/>
    <x v="2"/>
    <x v="13"/>
    <x v="13"/>
  </r>
  <r>
    <x v="10"/>
    <s v="FOLHA DE PAGAMENTO"/>
    <x v="8"/>
    <d v="2024-06-05T00:00:00"/>
    <d v="2024-06-06T00:00:00"/>
    <s v="'1027387"/>
    <s v="1 | 1"/>
    <x v="5"/>
    <x v="0"/>
    <n v="-3500.8"/>
    <x v="38"/>
    <x v="38"/>
    <s v="REF. FOLHA DE PAGAMENTO - MDAKEDE 05/2024 "/>
    <x v="15"/>
    <x v="1"/>
    <x v="0"/>
    <n v="3005"/>
    <x v="18"/>
    <n v="30051"/>
    <s v="DEPARTAMENTO PESSOAL (Administrativo)"/>
    <x v="1"/>
    <x v="3"/>
    <x v="2"/>
    <x v="2"/>
    <x v="13"/>
    <x v="13"/>
  </r>
  <r>
    <x v="10"/>
    <s v="FOLHA DE PAGAMENTO"/>
    <x v="8"/>
    <d v="2024-06-05T00:00:00"/>
    <d v="2024-06-06T00:00:00"/>
    <s v="'1027387"/>
    <s v="1 | 1"/>
    <x v="5"/>
    <x v="0"/>
    <n v="-3300.45"/>
    <x v="38"/>
    <x v="38"/>
    <s v="REF. FOLHA DE PAGAMENTO - MDAKEDE 05/2024 "/>
    <x v="14"/>
    <x v="1"/>
    <x v="0"/>
    <n v="8001"/>
    <x v="17"/>
    <n v="80011"/>
    <s v="MARKETING (Administrativo)"/>
    <x v="1"/>
    <x v="3"/>
    <x v="2"/>
    <x v="2"/>
    <x v="13"/>
    <x v="13"/>
  </r>
  <r>
    <x v="10"/>
    <s v="FOLHA DE PAGAMENTO"/>
    <x v="8"/>
    <d v="2024-06-05T00:00:00"/>
    <d v="2024-06-06T00:00:00"/>
    <s v="'1027387"/>
    <s v="1 | 1"/>
    <x v="5"/>
    <x v="0"/>
    <n v="-2257.83"/>
    <x v="38"/>
    <x v="38"/>
    <s v="REF. FOLHA DE PAGAMENTO - MDAKEDE 05/2024 "/>
    <x v="16"/>
    <x v="1"/>
    <x v="0"/>
    <n v="3002"/>
    <x v="19"/>
    <n v="30021"/>
    <s v="FINANCEIRO (Administrativo)"/>
    <x v="1"/>
    <x v="3"/>
    <x v="2"/>
    <x v="2"/>
    <x v="13"/>
    <x v="13"/>
  </r>
  <r>
    <x v="10"/>
    <s v="FOLHA DE PAGAMENTO"/>
    <x v="8"/>
    <d v="2024-06-05T00:00:00"/>
    <d v="2024-06-06T00:00:00"/>
    <s v="'1027387"/>
    <s v="1 | 1"/>
    <x v="5"/>
    <x v="0"/>
    <n v="-2227.39"/>
    <x v="38"/>
    <x v="38"/>
    <s v="REF. FOLHA DE PAGAMENTO - MDAKEDE 05/2024 "/>
    <x v="18"/>
    <x v="1"/>
    <x v="0"/>
    <n v="5002"/>
    <x v="21"/>
    <n v="50021"/>
    <s v="MANIFESTO (Administrativo)"/>
    <x v="1"/>
    <x v="3"/>
    <x v="2"/>
    <x v="2"/>
    <x v="13"/>
    <x v="13"/>
  </r>
  <r>
    <x v="10"/>
    <s v="FOLHA DE PAGAMENTO"/>
    <x v="8"/>
    <d v="2024-06-05T00:00:00"/>
    <d v="2024-06-06T00:00:00"/>
    <s v="'1027387"/>
    <s v="1 | 1"/>
    <x v="5"/>
    <x v="0"/>
    <n v="-1271.1300000000001"/>
    <x v="38"/>
    <x v="38"/>
    <s v="REF. FOLHA DE PAGAMENTO - MDAKEDE 05/2024 "/>
    <x v="8"/>
    <x v="1"/>
    <x v="0"/>
    <n v="3006"/>
    <x v="8"/>
    <n v="30061"/>
    <s v="RECURSOS HUMANOS (Administrativo)"/>
    <x v="1"/>
    <x v="3"/>
    <x v="2"/>
    <x v="2"/>
    <x v="13"/>
    <x v="13"/>
  </r>
  <r>
    <x v="10"/>
    <s v="FOLHA DE PAGAMENTO"/>
    <x v="8"/>
    <d v="2024-06-05T00:00:00"/>
    <d v="2024-06-06T00:00:00"/>
    <s v="'1027387"/>
    <s v="1 | 1"/>
    <x v="5"/>
    <x v="0"/>
    <n v="-1256.68"/>
    <x v="37"/>
    <x v="37"/>
    <s v="REF. FOLHA DE PAGAMENTO - MDAKEDE 05/2024 "/>
    <x v="12"/>
    <x v="1"/>
    <x v="0"/>
    <n v="4003"/>
    <x v="13"/>
    <n v="40031"/>
    <s v="RELACIONAMENTO (Administrativo)"/>
    <x v="1"/>
    <x v="3"/>
    <x v="2"/>
    <x v="2"/>
    <x v="13"/>
    <x v="13"/>
  </r>
  <r>
    <x v="10"/>
    <s v="FOLHA DE PAGAMENTO"/>
    <x v="8"/>
    <d v="2024-06-05T00:00:00"/>
    <d v="2024-06-06T00:00:00"/>
    <s v="'1027390"/>
    <s v="1 | 1"/>
    <x v="6"/>
    <x v="0"/>
    <n v="-3086.16"/>
    <x v="38"/>
    <x v="38"/>
    <s v="REF. SALARIO PEDRO RENATO RODRIGUES DE FREITAS - MAI/2024"/>
    <x v="6"/>
    <x v="2"/>
    <x v="0"/>
    <n v="6002"/>
    <x v="9"/>
    <n v="60022"/>
    <s v="OPERACIONAL ADM (Extraordinário)"/>
    <x v="1"/>
    <x v="3"/>
    <x v="2"/>
    <x v="2"/>
    <x v="13"/>
    <x v="13"/>
  </r>
  <r>
    <x v="10"/>
    <s v="FOLHA DE PAGAMENTO"/>
    <x v="9"/>
    <d v="2024-06-21T00:00:00"/>
    <d v="2024-06-24T00:00:00"/>
    <s v="'1028388"/>
    <s v="1 | 1"/>
    <x v="5"/>
    <x v="0"/>
    <n v="-1600"/>
    <x v="38"/>
    <x v="38"/>
    <s v="RES: Conserto Carro Michelle "/>
    <x v="12"/>
    <x v="1"/>
    <x v="0"/>
    <n v="4003"/>
    <x v="13"/>
    <n v="40031"/>
    <s v="RELACIONAMENTO (Administrativo)"/>
    <x v="1"/>
    <x v="3"/>
    <x v="2"/>
    <x v="2"/>
    <x v="13"/>
    <x v="13"/>
  </r>
  <r>
    <x v="10"/>
    <s v="FOLHA DE PAGAMENTO"/>
    <x v="9"/>
    <d v="2024-07-02T00:00:00"/>
    <d v="2024-07-04T00:00:00"/>
    <s v="'1028775"/>
    <s v="1 | 1"/>
    <x v="5"/>
    <x v="0"/>
    <n v="-4726"/>
    <x v="38"/>
    <x v="38"/>
    <s v="REF. SALARIO MARCOS VINICIUS COSTA GOMES DE ARAUJO - jun/2024"/>
    <x v="8"/>
    <x v="1"/>
    <x v="0"/>
    <n v="3006"/>
    <x v="8"/>
    <n v="30061"/>
    <s v="RECURSOS HUMANOS (Administrativo)"/>
    <x v="1"/>
    <x v="3"/>
    <x v="2"/>
    <x v="2"/>
    <x v="13"/>
    <x v="13"/>
  </r>
  <r>
    <x v="10"/>
    <s v="FOLHA DE PAGAMENTO"/>
    <x v="9"/>
    <d v="2024-07-03T00:00:00"/>
    <d v="2024-07-05T00:00:00"/>
    <s v="'1028864"/>
    <s v="1 | 1"/>
    <x v="5"/>
    <x v="0"/>
    <n v="-37572.449999999997"/>
    <x v="38"/>
    <x v="38"/>
    <s v="REF. FOLHA DE PAGAMENTO - MDAKEDE 06/2024 "/>
    <x v="6"/>
    <x v="2"/>
    <x v="0"/>
    <n v="6002"/>
    <x v="9"/>
    <n v="60022"/>
    <s v="OPERACIONAL ADM (Extraordinário)"/>
    <x v="1"/>
    <x v="3"/>
    <x v="2"/>
    <x v="2"/>
    <x v="13"/>
    <x v="13"/>
  </r>
  <r>
    <x v="10"/>
    <s v="FOLHA DE PAGAMENTO"/>
    <x v="9"/>
    <d v="2024-07-03T00:00:00"/>
    <d v="2024-07-05T00:00:00"/>
    <s v="'1028864"/>
    <s v="1 | 1"/>
    <x v="5"/>
    <x v="0"/>
    <n v="-28986.799999999999"/>
    <x v="38"/>
    <x v="38"/>
    <s v="REF. FOLHA DE PAGAMENTO - MDAKEDE 06/2024 "/>
    <x v="12"/>
    <x v="1"/>
    <x v="0"/>
    <n v="4003"/>
    <x v="13"/>
    <n v="40031"/>
    <s v="RELACIONAMENTO (Administrativo)"/>
    <x v="1"/>
    <x v="3"/>
    <x v="2"/>
    <x v="2"/>
    <x v="13"/>
    <x v="13"/>
  </r>
  <r>
    <x v="10"/>
    <s v="FOLHA DE PAGAMENTO"/>
    <x v="9"/>
    <d v="2024-07-03T00:00:00"/>
    <d v="2024-07-05T00:00:00"/>
    <s v="'1028864"/>
    <s v="1 | 1"/>
    <x v="5"/>
    <x v="0"/>
    <n v="-16365.91"/>
    <x v="38"/>
    <x v="38"/>
    <s v="REF. FOLHA DE PAGAMENTO - MDAKEDE 06/2024 "/>
    <x v="22"/>
    <x v="1"/>
    <x v="0"/>
    <n v="4002"/>
    <x v="34"/>
    <n v="40021"/>
    <s v="VENDAS (Administrativo)"/>
    <x v="1"/>
    <x v="3"/>
    <x v="2"/>
    <x v="2"/>
    <x v="13"/>
    <x v="13"/>
  </r>
  <r>
    <x v="10"/>
    <s v="FOLHA DE PAGAMENTO"/>
    <x v="9"/>
    <d v="2024-07-03T00:00:00"/>
    <d v="2024-07-05T00:00:00"/>
    <s v="'1028864"/>
    <s v="1 | 1"/>
    <x v="5"/>
    <x v="0"/>
    <n v="-14014.89"/>
    <x v="38"/>
    <x v="38"/>
    <s v="REF. FOLHA DE PAGAMENTO - MDAKEDE 06/2024 "/>
    <x v="17"/>
    <x v="1"/>
    <x v="0"/>
    <n v="4001"/>
    <x v="20"/>
    <n v="40011"/>
    <s v="ATENDIMENTO (Administrativo)"/>
    <x v="1"/>
    <x v="3"/>
    <x v="2"/>
    <x v="2"/>
    <x v="13"/>
    <x v="13"/>
  </r>
  <r>
    <x v="10"/>
    <s v="FOLHA DE PAGAMENTO"/>
    <x v="9"/>
    <d v="2024-07-03T00:00:00"/>
    <d v="2024-07-05T00:00:00"/>
    <s v="'1028864"/>
    <s v="1 | 1"/>
    <x v="5"/>
    <x v="0"/>
    <n v="-5609.83"/>
    <x v="38"/>
    <x v="38"/>
    <s v="REF. FOLHA DE PAGAMENTO - MDAKEDE 06/2024 "/>
    <x v="6"/>
    <x v="2"/>
    <x v="0"/>
    <n v="6002"/>
    <x v="9"/>
    <n v="60025"/>
    <s v="OPERACIONAL ADM (Químico e Biológico)"/>
    <x v="1"/>
    <x v="3"/>
    <x v="2"/>
    <x v="2"/>
    <x v="13"/>
    <x v="13"/>
  </r>
  <r>
    <x v="10"/>
    <s v="FOLHA DE PAGAMENTO"/>
    <x v="9"/>
    <d v="2024-07-03T00:00:00"/>
    <d v="2024-07-05T00:00:00"/>
    <s v="'1028864"/>
    <s v="1 | 1"/>
    <x v="5"/>
    <x v="0"/>
    <n v="-5462.72"/>
    <x v="38"/>
    <x v="38"/>
    <s v="REF. FOLHA DE PAGAMENTO - MDAKEDE 06/2024 "/>
    <x v="20"/>
    <x v="1"/>
    <x v="0"/>
    <n v="3004"/>
    <x v="27"/>
    <n v="30041"/>
    <s v="FATURAMENTO (Administrativo)"/>
    <x v="1"/>
    <x v="3"/>
    <x v="2"/>
    <x v="2"/>
    <x v="13"/>
    <x v="13"/>
  </r>
  <r>
    <x v="10"/>
    <s v="FOLHA DE PAGAMENTO"/>
    <x v="9"/>
    <d v="2024-07-03T00:00:00"/>
    <d v="2024-07-05T00:00:00"/>
    <s v="'1028864"/>
    <s v="1 | 1"/>
    <x v="5"/>
    <x v="0"/>
    <n v="-5231.93"/>
    <x v="38"/>
    <x v="38"/>
    <s v="REF. FOLHA DE PAGAMENTO - MDAKEDE 06/2024 "/>
    <x v="11"/>
    <x v="1"/>
    <x v="0"/>
    <n v="3003"/>
    <x v="12"/>
    <n v="30031"/>
    <s v="COBRANÇA (Administrativo)"/>
    <x v="1"/>
    <x v="3"/>
    <x v="2"/>
    <x v="2"/>
    <x v="13"/>
    <x v="13"/>
  </r>
  <r>
    <x v="10"/>
    <s v="FOLHA DE PAGAMENTO"/>
    <x v="9"/>
    <d v="2024-07-03T00:00:00"/>
    <d v="2024-07-05T00:00:00"/>
    <s v="'1028864"/>
    <s v="1 | 1"/>
    <x v="5"/>
    <x v="0"/>
    <n v="-4596.71"/>
    <x v="38"/>
    <x v="38"/>
    <s v="REF. FOLHA DE PAGAMENTO - MDAKEDE 06/2024 "/>
    <x v="2"/>
    <x v="2"/>
    <x v="0"/>
    <n v="5005"/>
    <x v="32"/>
    <n v="50057"/>
    <s v="SEGURANÇA DO TRABALHO (Comum)"/>
    <x v="1"/>
    <x v="3"/>
    <x v="2"/>
    <x v="2"/>
    <x v="13"/>
    <x v="13"/>
  </r>
  <r>
    <x v="10"/>
    <s v="FOLHA DE PAGAMENTO"/>
    <x v="9"/>
    <d v="2024-07-03T00:00:00"/>
    <d v="2024-07-05T00:00:00"/>
    <s v="'1028864"/>
    <s v="1 | 1"/>
    <x v="5"/>
    <x v="0"/>
    <n v="-3716.6"/>
    <x v="38"/>
    <x v="38"/>
    <s v="REF. FOLHA DE PAGAMENTO - MDAKEDE 06/2024 "/>
    <x v="15"/>
    <x v="1"/>
    <x v="0"/>
    <n v="3005"/>
    <x v="18"/>
    <n v="30051"/>
    <s v="DEPARTAMENTO PESSOAL (Administrativo)"/>
    <x v="1"/>
    <x v="3"/>
    <x v="2"/>
    <x v="2"/>
    <x v="13"/>
    <x v="13"/>
  </r>
  <r>
    <x v="10"/>
    <s v="FOLHA DE PAGAMENTO"/>
    <x v="9"/>
    <d v="2024-07-03T00:00:00"/>
    <d v="2024-07-05T00:00:00"/>
    <s v="'1028864"/>
    <s v="1 | 1"/>
    <x v="5"/>
    <x v="0"/>
    <n v="-3518.73"/>
    <x v="38"/>
    <x v="38"/>
    <s v="REF. FOLHA DE PAGAMENTO - MDAKEDE 06/2024 "/>
    <x v="21"/>
    <x v="1"/>
    <x v="0"/>
    <n v="8003"/>
    <x v="28"/>
    <n v="80031"/>
    <s v="QUALIDADE E PROCESSOS (Administrativo)"/>
    <x v="1"/>
    <x v="3"/>
    <x v="2"/>
    <x v="2"/>
    <x v="13"/>
    <x v="13"/>
  </r>
  <r>
    <x v="10"/>
    <s v="FOLHA DE PAGAMENTO"/>
    <x v="9"/>
    <d v="2024-07-03T00:00:00"/>
    <d v="2024-07-05T00:00:00"/>
    <s v="'1028864"/>
    <s v="1 | 1"/>
    <x v="5"/>
    <x v="0"/>
    <n v="-3301.9"/>
    <x v="38"/>
    <x v="38"/>
    <s v="REF. FOLHA DE PAGAMENTO - MDAKEDE 06/2024 "/>
    <x v="14"/>
    <x v="1"/>
    <x v="0"/>
    <n v="8001"/>
    <x v="17"/>
    <n v="80011"/>
    <s v="MARKETING (Administrativo)"/>
    <x v="1"/>
    <x v="3"/>
    <x v="2"/>
    <x v="2"/>
    <x v="13"/>
    <x v="13"/>
  </r>
  <r>
    <x v="10"/>
    <s v="FOLHA DE PAGAMENTO"/>
    <x v="9"/>
    <d v="2024-07-03T00:00:00"/>
    <d v="2024-07-05T00:00:00"/>
    <s v="'1028864"/>
    <s v="1 | 1"/>
    <x v="5"/>
    <x v="0"/>
    <n v="-2261.5300000000002"/>
    <x v="38"/>
    <x v="38"/>
    <s v="REF. FOLHA DE PAGAMENTO - MDAKEDE 06/2024 "/>
    <x v="16"/>
    <x v="1"/>
    <x v="0"/>
    <n v="3002"/>
    <x v="19"/>
    <n v="30021"/>
    <s v="FINANCEIRO (Administrativo)"/>
    <x v="1"/>
    <x v="3"/>
    <x v="2"/>
    <x v="2"/>
    <x v="13"/>
    <x v="13"/>
  </r>
  <r>
    <x v="10"/>
    <s v="FOLHA DE PAGAMENTO"/>
    <x v="9"/>
    <d v="2024-07-03T00:00:00"/>
    <d v="2024-07-05T00:00:00"/>
    <s v="'1028864"/>
    <s v="1 | 1"/>
    <x v="5"/>
    <x v="0"/>
    <n v="-2228.84"/>
    <x v="38"/>
    <x v="38"/>
    <s v="REF. FOLHA DE PAGAMENTO - MDAKEDE 06/2024 "/>
    <x v="18"/>
    <x v="1"/>
    <x v="0"/>
    <n v="5002"/>
    <x v="21"/>
    <n v="50021"/>
    <s v="MANIFESTO (Administrativo)"/>
    <x v="1"/>
    <x v="3"/>
    <x v="2"/>
    <x v="2"/>
    <x v="13"/>
    <x v="13"/>
  </r>
  <r>
    <x v="10"/>
    <s v="FOLHA DE PAGAMENTO"/>
    <x v="9"/>
    <d v="2024-07-03T00:00:00"/>
    <d v="2024-07-05T00:00:00"/>
    <s v="'1028864"/>
    <s v="1 | 1"/>
    <x v="5"/>
    <x v="0"/>
    <n v="-1364.21"/>
    <x v="38"/>
    <x v="38"/>
    <s v="REF. FOLHA DE PAGAMENTO - MDAKEDE 06/2024 "/>
    <x v="8"/>
    <x v="1"/>
    <x v="0"/>
    <n v="3006"/>
    <x v="8"/>
    <n v="30061"/>
    <s v="RECURSOS HUMANOS (Administrativo)"/>
    <x v="1"/>
    <x v="3"/>
    <x v="2"/>
    <x v="2"/>
    <x v="13"/>
    <x v="13"/>
  </r>
  <r>
    <x v="10"/>
    <s v="FOLHA DE PAGAMENTO"/>
    <x v="9"/>
    <d v="2024-07-03T00:00:00"/>
    <d v="2024-07-05T00:00:00"/>
    <s v="'1028864"/>
    <s v="1 | 1"/>
    <x v="5"/>
    <x v="0"/>
    <n v="-1256.68"/>
    <x v="37"/>
    <x v="37"/>
    <s v="REF. FOLHA DE PAGAMENTO - MDAKEDE 06/2024 "/>
    <x v="12"/>
    <x v="1"/>
    <x v="0"/>
    <n v="4003"/>
    <x v="13"/>
    <n v="40031"/>
    <s v="RELACIONAMENTO (Administrativo)"/>
    <x v="1"/>
    <x v="3"/>
    <x v="2"/>
    <x v="2"/>
    <x v="13"/>
    <x v="13"/>
  </r>
  <r>
    <x v="10"/>
    <s v="FOLHA DE PAGAMENTO"/>
    <x v="9"/>
    <d v="2024-07-03T00:00:00"/>
    <d v="2024-07-05T00:00:00"/>
    <s v="'1028865"/>
    <s v="1 | 1"/>
    <x v="5"/>
    <x v="0"/>
    <n v="-2389.96"/>
    <x v="38"/>
    <x v="38"/>
    <s v="REF. SALARIO PEDRO RENATO RODRIGUES DE FREITAS - JUN/2024"/>
    <x v="6"/>
    <x v="2"/>
    <x v="0"/>
    <n v="6002"/>
    <x v="9"/>
    <n v="60022"/>
    <s v="OPERACIONAL ADM (Extraordinário)"/>
    <x v="1"/>
    <x v="3"/>
    <x v="2"/>
    <x v="2"/>
    <x v="13"/>
    <x v="13"/>
  </r>
  <r>
    <x v="10"/>
    <s v="FOLHA DE PAGAMENTO"/>
    <x v="10"/>
    <d v="2024-08-02T00:00:00"/>
    <d v="2024-08-05T00:00:00"/>
    <s v="'1030439"/>
    <s v="1 | 1"/>
    <x v="5"/>
    <x v="0"/>
    <n v="-5065.25"/>
    <x v="38"/>
    <x v="38"/>
    <s v="REF. SALARIO MARCOS VINICIUS COSTA GOMES DE ARAUJO - JUL/2024"/>
    <x v="8"/>
    <x v="1"/>
    <x v="0"/>
    <n v="3006"/>
    <x v="8"/>
    <n v="30061"/>
    <s v="RECURSOS HUMANOS (Administrativo)"/>
    <x v="1"/>
    <x v="4"/>
    <x v="2"/>
    <x v="2"/>
    <x v="13"/>
    <x v="13"/>
  </r>
  <r>
    <x v="10"/>
    <s v="FOLHA DE PAGAMENTO"/>
    <x v="10"/>
    <d v="2024-08-02T00:00:00"/>
    <d v="2024-08-06T00:00:00"/>
    <s v="'1030437"/>
    <s v="1 | 1"/>
    <x v="5"/>
    <x v="0"/>
    <n v="-39016.51"/>
    <x v="38"/>
    <x v="38"/>
    <s v="REF. FOLHA DE PAGAMENTO - MDAKEDE 07/2024 "/>
    <x v="6"/>
    <x v="2"/>
    <x v="0"/>
    <n v="6002"/>
    <x v="9"/>
    <n v="60022"/>
    <s v="OPERACIONAL ADM (Extraordinário)"/>
    <x v="1"/>
    <x v="4"/>
    <x v="2"/>
    <x v="2"/>
    <x v="13"/>
    <x v="13"/>
  </r>
  <r>
    <x v="10"/>
    <s v="FOLHA DE PAGAMENTO"/>
    <x v="10"/>
    <d v="2024-08-02T00:00:00"/>
    <d v="2024-08-06T00:00:00"/>
    <s v="'1030437"/>
    <s v="1 | 1"/>
    <x v="5"/>
    <x v="0"/>
    <n v="-31656.29"/>
    <x v="38"/>
    <x v="38"/>
    <s v="REF. FOLHA DE PAGAMENTO - MDAKEDE 07/2024 "/>
    <x v="12"/>
    <x v="1"/>
    <x v="0"/>
    <n v="4003"/>
    <x v="13"/>
    <n v="40031"/>
    <s v="RELACIONAMENTO (Administrativo)"/>
    <x v="1"/>
    <x v="4"/>
    <x v="2"/>
    <x v="2"/>
    <x v="13"/>
    <x v="13"/>
  </r>
  <r>
    <x v="10"/>
    <s v="FOLHA DE PAGAMENTO"/>
    <x v="10"/>
    <d v="2024-08-02T00:00:00"/>
    <d v="2024-08-06T00:00:00"/>
    <s v="'1030437"/>
    <s v="1 | 1"/>
    <x v="5"/>
    <x v="0"/>
    <n v="-16807.5"/>
    <x v="38"/>
    <x v="38"/>
    <s v="REF. FOLHA DE PAGAMENTO - MDAKEDE 07/2024 "/>
    <x v="17"/>
    <x v="1"/>
    <x v="0"/>
    <n v="4001"/>
    <x v="20"/>
    <n v="40011"/>
    <s v="ATENDIMENTO (Administrativo)"/>
    <x v="1"/>
    <x v="4"/>
    <x v="2"/>
    <x v="2"/>
    <x v="13"/>
    <x v="13"/>
  </r>
  <r>
    <x v="10"/>
    <s v="FOLHA DE PAGAMENTO"/>
    <x v="10"/>
    <d v="2024-08-02T00:00:00"/>
    <d v="2024-08-06T00:00:00"/>
    <s v="'1030437"/>
    <s v="1 | 1"/>
    <x v="5"/>
    <x v="0"/>
    <n v="-16522.36"/>
    <x v="38"/>
    <x v="38"/>
    <s v="REF. FOLHA DE PAGAMENTO - MDAKEDE 07/2024 "/>
    <x v="22"/>
    <x v="1"/>
    <x v="0"/>
    <n v="4002"/>
    <x v="34"/>
    <n v="40021"/>
    <s v="VENDAS (Administrativo)"/>
    <x v="1"/>
    <x v="4"/>
    <x v="2"/>
    <x v="2"/>
    <x v="13"/>
    <x v="13"/>
  </r>
  <r>
    <x v="10"/>
    <s v="FOLHA DE PAGAMENTO"/>
    <x v="10"/>
    <d v="2024-08-02T00:00:00"/>
    <d v="2024-08-06T00:00:00"/>
    <s v="'1030437"/>
    <s v="1 | 1"/>
    <x v="5"/>
    <x v="0"/>
    <n v="-7513.64"/>
    <x v="38"/>
    <x v="38"/>
    <s v="REF. FOLHA DE PAGAMENTO - MDAKEDE 07/2024 "/>
    <x v="11"/>
    <x v="1"/>
    <x v="0"/>
    <n v="3003"/>
    <x v="12"/>
    <n v="30031"/>
    <s v="COBRANÇA (Administrativo)"/>
    <x v="1"/>
    <x v="4"/>
    <x v="2"/>
    <x v="2"/>
    <x v="13"/>
    <x v="13"/>
  </r>
  <r>
    <x v="10"/>
    <s v="FOLHA DE PAGAMENTO"/>
    <x v="10"/>
    <d v="2024-08-02T00:00:00"/>
    <d v="2024-08-06T00:00:00"/>
    <s v="'1030437"/>
    <s v="1 | 1"/>
    <x v="5"/>
    <x v="0"/>
    <n v="-7031.45"/>
    <x v="38"/>
    <x v="38"/>
    <s v="REF. FOLHA DE PAGAMENTO - MDAKEDE 07/2024 "/>
    <x v="20"/>
    <x v="1"/>
    <x v="0"/>
    <n v="3004"/>
    <x v="27"/>
    <n v="30041"/>
    <s v="FATURAMENTO (Administrativo)"/>
    <x v="1"/>
    <x v="4"/>
    <x v="2"/>
    <x v="2"/>
    <x v="13"/>
    <x v="13"/>
  </r>
  <r>
    <x v="10"/>
    <s v="FOLHA DE PAGAMENTO"/>
    <x v="10"/>
    <d v="2024-08-02T00:00:00"/>
    <d v="2024-08-06T00:00:00"/>
    <s v="'1030437"/>
    <s v="1 | 1"/>
    <x v="5"/>
    <x v="0"/>
    <n v="-5633.08"/>
    <x v="38"/>
    <x v="38"/>
    <s v="REF. FOLHA DE PAGAMENTO - MDAKEDE 07/2024 "/>
    <x v="6"/>
    <x v="2"/>
    <x v="0"/>
    <n v="6002"/>
    <x v="9"/>
    <n v="60025"/>
    <s v="OPERACIONAL ADM (Químico e Biológico)"/>
    <x v="1"/>
    <x v="4"/>
    <x v="2"/>
    <x v="2"/>
    <x v="13"/>
    <x v="13"/>
  </r>
  <r>
    <x v="10"/>
    <s v="FOLHA DE PAGAMENTO"/>
    <x v="10"/>
    <d v="2024-08-02T00:00:00"/>
    <d v="2024-08-06T00:00:00"/>
    <s v="'1030437"/>
    <s v="1 | 1"/>
    <x v="5"/>
    <x v="0"/>
    <n v="-4597.96"/>
    <x v="38"/>
    <x v="38"/>
    <s v="REF. FOLHA DE PAGAMENTO - MDAKEDE 07/2024 "/>
    <x v="2"/>
    <x v="2"/>
    <x v="0"/>
    <n v="5005"/>
    <x v="32"/>
    <n v="50057"/>
    <s v="SEGURANÇA DO TRABALHO (Comum)"/>
    <x v="1"/>
    <x v="4"/>
    <x v="2"/>
    <x v="2"/>
    <x v="13"/>
    <x v="13"/>
  </r>
  <r>
    <x v="10"/>
    <s v="FOLHA DE PAGAMENTO"/>
    <x v="10"/>
    <d v="2024-08-02T00:00:00"/>
    <d v="2024-08-06T00:00:00"/>
    <s v="'1030437"/>
    <s v="1 | 1"/>
    <x v="5"/>
    <x v="0"/>
    <n v="-3709.85"/>
    <x v="38"/>
    <x v="38"/>
    <s v="REF. FOLHA DE PAGAMENTO - MDAKEDE 07/2024 "/>
    <x v="15"/>
    <x v="1"/>
    <x v="0"/>
    <n v="3005"/>
    <x v="18"/>
    <n v="30051"/>
    <s v="DEPARTAMENTO PESSOAL (Administrativo)"/>
    <x v="1"/>
    <x v="4"/>
    <x v="2"/>
    <x v="2"/>
    <x v="13"/>
    <x v="13"/>
  </r>
  <r>
    <x v="10"/>
    <s v="FOLHA DE PAGAMENTO"/>
    <x v="10"/>
    <d v="2024-08-02T00:00:00"/>
    <d v="2024-08-06T00:00:00"/>
    <s v="'1030437"/>
    <s v="1 | 1"/>
    <x v="5"/>
    <x v="0"/>
    <n v="-2597.1"/>
    <x v="38"/>
    <x v="38"/>
    <s v="REF. FOLHA DE PAGAMENTO - MDAKEDE 07/2024 "/>
    <x v="14"/>
    <x v="1"/>
    <x v="0"/>
    <n v="8001"/>
    <x v="17"/>
    <n v="80011"/>
    <s v="MARKETING (Administrativo)"/>
    <x v="1"/>
    <x v="4"/>
    <x v="2"/>
    <x v="2"/>
    <x v="13"/>
    <x v="13"/>
  </r>
  <r>
    <x v="10"/>
    <s v="FOLHA DE PAGAMENTO"/>
    <x v="10"/>
    <d v="2024-08-02T00:00:00"/>
    <d v="2024-08-06T00:00:00"/>
    <s v="'1030437"/>
    <s v="1 | 1"/>
    <x v="5"/>
    <x v="0"/>
    <n v="-2222.09"/>
    <x v="38"/>
    <x v="38"/>
    <s v="REF. FOLHA DE PAGAMENTO - MDAKEDE 07/2024 "/>
    <x v="18"/>
    <x v="1"/>
    <x v="0"/>
    <n v="5002"/>
    <x v="21"/>
    <n v="50021"/>
    <s v="MANIFESTO (Administrativo)"/>
    <x v="1"/>
    <x v="4"/>
    <x v="2"/>
    <x v="2"/>
    <x v="13"/>
    <x v="13"/>
  </r>
  <r>
    <x v="10"/>
    <s v="FOLHA DE PAGAMENTO"/>
    <x v="10"/>
    <d v="2024-08-02T00:00:00"/>
    <d v="2024-08-06T00:00:00"/>
    <s v="'1030437"/>
    <s v="1 | 1"/>
    <x v="5"/>
    <x v="0"/>
    <n v="-1892.92"/>
    <x v="38"/>
    <x v="38"/>
    <s v="REF. FOLHA DE PAGAMENTO - MDAKEDE 07/2024 "/>
    <x v="16"/>
    <x v="1"/>
    <x v="0"/>
    <n v="3002"/>
    <x v="19"/>
    <n v="30021"/>
    <s v="FINANCEIRO (Administrativo)"/>
    <x v="1"/>
    <x v="4"/>
    <x v="2"/>
    <x v="2"/>
    <x v="13"/>
    <x v="13"/>
  </r>
  <r>
    <x v="10"/>
    <s v="FOLHA DE PAGAMENTO"/>
    <x v="10"/>
    <d v="2024-08-02T00:00:00"/>
    <d v="2024-08-06T00:00:00"/>
    <s v="'1030437"/>
    <s v="1 | 1"/>
    <x v="5"/>
    <x v="0"/>
    <n v="-1337.46"/>
    <x v="38"/>
    <x v="38"/>
    <s v="REF. FOLHA DE PAGAMENTO - MDAKEDE 07/2024 "/>
    <x v="8"/>
    <x v="1"/>
    <x v="0"/>
    <n v="3006"/>
    <x v="8"/>
    <n v="30061"/>
    <s v="RECURSOS HUMANOS (Administrativo)"/>
    <x v="1"/>
    <x v="4"/>
    <x v="2"/>
    <x v="2"/>
    <x v="13"/>
    <x v="13"/>
  </r>
  <r>
    <x v="10"/>
    <s v="FOLHA DE PAGAMENTO"/>
    <x v="10"/>
    <d v="2024-08-02T00:00:00"/>
    <d v="2024-08-06T00:00:00"/>
    <s v="'1030437"/>
    <s v="1 | 1"/>
    <x v="5"/>
    <x v="0"/>
    <n v="-1256.68"/>
    <x v="37"/>
    <x v="37"/>
    <s v="REF. FOLHA DE PAGAMENTO - MDAKEDE 07/2024 "/>
    <x v="12"/>
    <x v="1"/>
    <x v="0"/>
    <n v="4003"/>
    <x v="13"/>
    <n v="40031"/>
    <s v="RELACIONAMENTO (Administrativo)"/>
    <x v="1"/>
    <x v="4"/>
    <x v="2"/>
    <x v="2"/>
    <x v="13"/>
    <x v="13"/>
  </r>
  <r>
    <x v="10"/>
    <s v="FOLHA DE PAGAMENTO"/>
    <x v="10"/>
    <d v="2024-08-02T00:00:00"/>
    <d v="2024-08-06T00:00:00"/>
    <s v="'1030437"/>
    <s v="1 | 1"/>
    <x v="5"/>
    <x v="0"/>
    <n v="-13.6"/>
    <x v="38"/>
    <x v="38"/>
    <s v="REF. FOLHA DE PAGAMENTO - MDAKEDE 07/2024 "/>
    <x v="21"/>
    <x v="1"/>
    <x v="0"/>
    <n v="8003"/>
    <x v="28"/>
    <n v="80031"/>
    <s v="QUALIDADE E PROCESSOS (Administrativo)"/>
    <x v="1"/>
    <x v="4"/>
    <x v="2"/>
    <x v="2"/>
    <x v="13"/>
    <x v="13"/>
  </r>
  <r>
    <x v="10"/>
    <s v="FOLHA DE PAGAMENTO"/>
    <x v="10"/>
    <d v="2024-08-02T00:00:00"/>
    <d v="2024-08-06T00:00:00"/>
    <s v="'1030438"/>
    <s v="1 | 1"/>
    <x v="5"/>
    <x v="0"/>
    <n v="-2560.21"/>
    <x v="38"/>
    <x v="38"/>
    <s v="REF. SALARIO PEDRO RENATO RODRIGUES DE FREITAS - JUL/2024"/>
    <x v="6"/>
    <x v="2"/>
    <x v="0"/>
    <n v="6002"/>
    <x v="9"/>
    <n v="60022"/>
    <s v="OPERACIONAL ADM (Extraordinário)"/>
    <x v="1"/>
    <x v="4"/>
    <x v="2"/>
    <x v="2"/>
    <x v="13"/>
    <x v="13"/>
  </r>
  <r>
    <x v="10"/>
    <s v="FOLHA DE PAGAMENTO"/>
    <x v="11"/>
    <d v="2024-08-30T00:00:00"/>
    <d v="2024-09-02T00:00:00"/>
    <s v="'1031904"/>
    <s v="1 | 1"/>
    <x v="5"/>
    <x v="0"/>
    <n v="-5213.3999999999996"/>
    <x v="38"/>
    <x v="38"/>
    <s v="REF. SALARIO MARCOS VINICIUS COSTA GOMES DE ARAUJO - AGO/2024"/>
    <x v="8"/>
    <x v="1"/>
    <x v="0"/>
    <n v="3006"/>
    <x v="8"/>
    <n v="30061"/>
    <s v="RECURSOS HUMANOS (Administrativo)"/>
    <x v="1"/>
    <x v="4"/>
    <x v="2"/>
    <x v="2"/>
    <x v="13"/>
    <x v="13"/>
  </r>
  <r>
    <x v="10"/>
    <s v="FOLHA DE PAGAMENTO"/>
    <x v="11"/>
    <d v="2024-09-05T00:00:00"/>
    <d v="2024-09-06T00:00:00"/>
    <s v="'1032131"/>
    <s v="1 | 1"/>
    <x v="5"/>
    <x v="0"/>
    <n v="-35576.559999999998"/>
    <x v="38"/>
    <x v="38"/>
    <s v="REF. FOLHA DE PAGAMENTO - MDAKEDE 08/2024 "/>
    <x v="6"/>
    <x v="2"/>
    <x v="0"/>
    <n v="6002"/>
    <x v="9"/>
    <n v="60022"/>
    <s v="OPERACIONAL ADM (Extraordinário)"/>
    <x v="1"/>
    <x v="4"/>
    <x v="2"/>
    <x v="2"/>
    <x v="13"/>
    <x v="13"/>
  </r>
  <r>
    <x v="10"/>
    <s v="FOLHA DE PAGAMENTO"/>
    <x v="11"/>
    <d v="2024-09-05T00:00:00"/>
    <d v="2024-09-06T00:00:00"/>
    <s v="'1032131"/>
    <s v="1 | 1"/>
    <x v="5"/>
    <x v="0"/>
    <n v="-28944.28"/>
    <x v="38"/>
    <x v="38"/>
    <s v="REF. FOLHA DE PAGAMENTO - MDAKEDE 08/2024 "/>
    <x v="12"/>
    <x v="1"/>
    <x v="0"/>
    <n v="4003"/>
    <x v="13"/>
    <n v="40031"/>
    <s v="RELACIONAMENTO (Administrativo)"/>
    <x v="1"/>
    <x v="4"/>
    <x v="2"/>
    <x v="2"/>
    <x v="13"/>
    <x v="13"/>
  </r>
  <r>
    <x v="10"/>
    <s v="FOLHA DE PAGAMENTO"/>
    <x v="11"/>
    <d v="2024-09-05T00:00:00"/>
    <d v="2024-09-06T00:00:00"/>
    <s v="'1032131"/>
    <s v="1 | 1"/>
    <x v="5"/>
    <x v="0"/>
    <n v="-17444.8"/>
    <x v="38"/>
    <x v="38"/>
    <s v="REF. FOLHA DE PAGAMENTO - MDAKEDE 08/2024 "/>
    <x v="22"/>
    <x v="1"/>
    <x v="0"/>
    <n v="4002"/>
    <x v="34"/>
    <n v="40021"/>
    <s v="VENDAS (Administrativo)"/>
    <x v="1"/>
    <x v="4"/>
    <x v="2"/>
    <x v="2"/>
    <x v="13"/>
    <x v="13"/>
  </r>
  <r>
    <x v="10"/>
    <s v="FOLHA DE PAGAMENTO"/>
    <x v="11"/>
    <d v="2024-09-05T00:00:00"/>
    <d v="2024-09-06T00:00:00"/>
    <s v="'1032131"/>
    <s v="1 | 1"/>
    <x v="5"/>
    <x v="0"/>
    <n v="-15840.41"/>
    <x v="38"/>
    <x v="38"/>
    <s v="REF. FOLHA DE PAGAMENTO - MDAKEDE 08/2024 "/>
    <x v="17"/>
    <x v="1"/>
    <x v="0"/>
    <n v="4001"/>
    <x v="20"/>
    <n v="40011"/>
    <s v="ATENDIMENTO (Administrativo)"/>
    <x v="1"/>
    <x v="4"/>
    <x v="2"/>
    <x v="2"/>
    <x v="13"/>
    <x v="13"/>
  </r>
  <r>
    <x v="10"/>
    <s v="FOLHA DE PAGAMENTO"/>
    <x v="11"/>
    <d v="2024-09-05T00:00:00"/>
    <d v="2024-09-06T00:00:00"/>
    <s v="'1032131"/>
    <s v="1 | 1"/>
    <x v="5"/>
    <x v="0"/>
    <n v="-10110.209999999999"/>
    <x v="38"/>
    <x v="38"/>
    <s v="REF. FOLHA DE PAGAMENTO - MDAKEDE 08/2024 "/>
    <x v="20"/>
    <x v="1"/>
    <x v="0"/>
    <n v="3004"/>
    <x v="27"/>
    <n v="30041"/>
    <s v="FATURAMENTO (Administrativo)"/>
    <x v="1"/>
    <x v="4"/>
    <x v="2"/>
    <x v="2"/>
    <x v="13"/>
    <x v="13"/>
  </r>
  <r>
    <x v="10"/>
    <s v="FOLHA DE PAGAMENTO"/>
    <x v="11"/>
    <d v="2024-09-05T00:00:00"/>
    <d v="2024-09-06T00:00:00"/>
    <s v="'1032131"/>
    <s v="1 | 1"/>
    <x v="5"/>
    <x v="0"/>
    <n v="-8194.17"/>
    <x v="38"/>
    <x v="38"/>
    <s v="REF. FOLHA DE PAGAMENTO - MDAKEDE 08/2024 "/>
    <x v="11"/>
    <x v="1"/>
    <x v="0"/>
    <n v="3003"/>
    <x v="12"/>
    <n v="30031"/>
    <s v="COBRANÇA (Administrativo)"/>
    <x v="1"/>
    <x v="4"/>
    <x v="2"/>
    <x v="2"/>
    <x v="13"/>
    <x v="13"/>
  </r>
  <r>
    <x v="10"/>
    <s v="FOLHA DE PAGAMENTO"/>
    <x v="11"/>
    <d v="2024-09-05T00:00:00"/>
    <d v="2024-09-06T00:00:00"/>
    <s v="'1032131"/>
    <s v="1 | 1"/>
    <x v="5"/>
    <x v="0"/>
    <n v="-5861.43"/>
    <x v="38"/>
    <x v="38"/>
    <s v="REF. FOLHA DE PAGAMENTO - MDAKEDE 08/2024 "/>
    <x v="6"/>
    <x v="2"/>
    <x v="0"/>
    <n v="6002"/>
    <x v="9"/>
    <n v="60025"/>
    <s v="OPERACIONAL ADM (Químico e Biológico)"/>
    <x v="1"/>
    <x v="4"/>
    <x v="2"/>
    <x v="2"/>
    <x v="13"/>
    <x v="13"/>
  </r>
  <r>
    <x v="10"/>
    <s v="FOLHA DE PAGAMENTO"/>
    <x v="11"/>
    <d v="2024-09-05T00:00:00"/>
    <d v="2024-09-06T00:00:00"/>
    <s v="'1032131"/>
    <s v="1 | 1"/>
    <x v="5"/>
    <x v="0"/>
    <n v="-3907.88"/>
    <x v="38"/>
    <x v="38"/>
    <s v="REF. FOLHA DE PAGAMENTO - MDAKEDE 08/2024 "/>
    <x v="15"/>
    <x v="1"/>
    <x v="0"/>
    <n v="3005"/>
    <x v="18"/>
    <n v="30051"/>
    <s v="DEPARTAMENTO PESSOAL (Administrativo)"/>
    <x v="1"/>
    <x v="4"/>
    <x v="2"/>
    <x v="2"/>
    <x v="13"/>
    <x v="13"/>
  </r>
  <r>
    <x v="10"/>
    <s v="FOLHA DE PAGAMENTO"/>
    <x v="11"/>
    <d v="2024-09-05T00:00:00"/>
    <d v="2024-09-06T00:00:00"/>
    <s v="'1032131"/>
    <s v="1 | 1"/>
    <x v="5"/>
    <x v="0"/>
    <n v="-3713.86"/>
    <x v="38"/>
    <x v="38"/>
    <s v="REF. FOLHA DE PAGAMENTO - MDAKEDE 08/2024 "/>
    <x v="14"/>
    <x v="1"/>
    <x v="0"/>
    <n v="8001"/>
    <x v="17"/>
    <n v="80011"/>
    <s v="MARKETING (Administrativo)"/>
    <x v="1"/>
    <x v="4"/>
    <x v="2"/>
    <x v="2"/>
    <x v="13"/>
    <x v="13"/>
  </r>
  <r>
    <x v="10"/>
    <s v="FOLHA DE PAGAMENTO"/>
    <x v="11"/>
    <d v="2024-09-05T00:00:00"/>
    <d v="2024-09-06T00:00:00"/>
    <s v="'1032131"/>
    <s v="1 | 1"/>
    <x v="5"/>
    <x v="0"/>
    <n v="-3588.51"/>
    <x v="38"/>
    <x v="38"/>
    <s v="REF. FOLHA DE PAGAMENTO - MDAKEDE 08/2024 "/>
    <x v="21"/>
    <x v="1"/>
    <x v="0"/>
    <n v="8003"/>
    <x v="28"/>
    <n v="80031"/>
    <s v="QUALIDADE E PROCESSOS (Administrativo)"/>
    <x v="1"/>
    <x v="4"/>
    <x v="2"/>
    <x v="2"/>
    <x v="13"/>
    <x v="13"/>
  </r>
  <r>
    <x v="10"/>
    <s v="FOLHA DE PAGAMENTO"/>
    <x v="11"/>
    <d v="2024-09-05T00:00:00"/>
    <d v="2024-09-06T00:00:00"/>
    <s v="'1032131"/>
    <s v="1 | 1"/>
    <x v="5"/>
    <x v="0"/>
    <n v="-1950.87"/>
    <x v="38"/>
    <x v="38"/>
    <s v="REF. FOLHA DE PAGAMENTO - MDAKEDE 08/2024 "/>
    <x v="16"/>
    <x v="1"/>
    <x v="0"/>
    <n v="3002"/>
    <x v="19"/>
    <n v="30021"/>
    <s v="FINANCEIRO (Administrativo)"/>
    <x v="1"/>
    <x v="4"/>
    <x v="2"/>
    <x v="2"/>
    <x v="13"/>
    <x v="13"/>
  </r>
  <r>
    <x v="10"/>
    <s v="FOLHA DE PAGAMENTO"/>
    <x v="11"/>
    <d v="2024-09-05T00:00:00"/>
    <d v="2024-09-06T00:00:00"/>
    <s v="'1032131"/>
    <s v="1 | 1"/>
    <x v="5"/>
    <x v="0"/>
    <n v="-1564.24"/>
    <x v="38"/>
    <x v="38"/>
    <s v="REF. FOLHA DE PAGAMENTO - MDAKEDE 08/2024 "/>
    <x v="8"/>
    <x v="1"/>
    <x v="0"/>
    <n v="3006"/>
    <x v="8"/>
    <n v="30061"/>
    <s v="RECURSOS HUMANOS (Administrativo)"/>
    <x v="1"/>
    <x v="4"/>
    <x v="2"/>
    <x v="2"/>
    <x v="13"/>
    <x v="13"/>
  </r>
  <r>
    <x v="10"/>
    <s v="FOLHA DE PAGAMENTO"/>
    <x v="11"/>
    <d v="2024-09-05T00:00:00"/>
    <d v="2024-09-06T00:00:00"/>
    <s v="'1032131"/>
    <s v="1 | 1"/>
    <x v="5"/>
    <x v="0"/>
    <n v="-1256.68"/>
    <x v="38"/>
    <x v="38"/>
    <s v="REF. FOLHA DE PAGAMENTO - MDAKEDE 08/2024 "/>
    <x v="12"/>
    <x v="1"/>
    <x v="0"/>
    <n v="4003"/>
    <x v="13"/>
    <n v="40031"/>
    <s v="RELACIONAMENTO (Administrativo)"/>
    <x v="1"/>
    <x v="4"/>
    <x v="2"/>
    <x v="2"/>
    <x v="13"/>
    <x v="13"/>
  </r>
  <r>
    <x v="10"/>
    <s v="FOLHA DE PAGAMENTO"/>
    <x v="11"/>
    <d v="2024-09-05T00:00:00"/>
    <d v="2024-09-06T00:00:00"/>
    <s v="'1032131"/>
    <s v="1 | 1"/>
    <x v="5"/>
    <x v="0"/>
    <n v="-840.47"/>
    <x v="38"/>
    <x v="38"/>
    <s v="REF. FOLHA DE PAGAMENTO - MDAKEDE 08/2024 "/>
    <x v="18"/>
    <x v="1"/>
    <x v="0"/>
    <n v="5002"/>
    <x v="21"/>
    <n v="50021"/>
    <s v="MANIFESTO (Administrativo)"/>
    <x v="1"/>
    <x v="4"/>
    <x v="2"/>
    <x v="2"/>
    <x v="13"/>
    <x v="13"/>
  </r>
  <r>
    <x v="10"/>
    <s v="FOLHA DE PAGAMENTO"/>
    <x v="11"/>
    <d v="2024-09-05T00:00:00"/>
    <d v="2024-09-06T00:00:00"/>
    <s v="'1032132"/>
    <s v="1 | 1"/>
    <x v="5"/>
    <x v="0"/>
    <n v="-2776.56"/>
    <x v="38"/>
    <x v="38"/>
    <s v="REF. SALARIO PEDRO RENATO RODRIGUES DE FREITAS - AGO/2024"/>
    <x v="6"/>
    <x v="2"/>
    <x v="0"/>
    <n v="6002"/>
    <x v="9"/>
    <n v="60022"/>
    <s v="OPERACIONAL ADM (Extraordinário)"/>
    <x v="1"/>
    <x v="4"/>
    <x v="2"/>
    <x v="2"/>
    <x v="13"/>
    <x v="13"/>
  </r>
  <r>
    <x v="10"/>
    <s v="FOLHA DE PAGAMENTO"/>
    <x v="12"/>
    <d v="2024-10-01T00:00:00"/>
    <d v="2024-10-03T00:00:00"/>
    <s v="'1033506"/>
    <s v="1 | 1"/>
    <x v="5"/>
    <x v="0"/>
    <n v="-557.77"/>
    <x v="38"/>
    <x v="38"/>
    <s v="REF. SALARIO MARCOS VINICIUS COSTA GOMES DE ARAUJO - SET/2024"/>
    <x v="8"/>
    <x v="1"/>
    <x v="0"/>
    <n v="3006"/>
    <x v="8"/>
    <n v="30061"/>
    <s v="RECURSOS HUMANOS (Administrativo)"/>
    <x v="1"/>
    <x v="4"/>
    <x v="2"/>
    <x v="2"/>
    <x v="13"/>
    <x v="13"/>
  </r>
  <r>
    <x v="10"/>
    <s v="FOLHA DE PAGAMENTO"/>
    <x v="12"/>
    <d v="2024-10-02T00:00:00"/>
    <d v="2024-10-04T00:00:00"/>
    <s v="'1033610"/>
    <s v="1 | 1"/>
    <x v="5"/>
    <x v="0"/>
    <n v="-35894.18"/>
    <x v="38"/>
    <x v="38"/>
    <s v="REF. FOLHA DE PAGAMENTO - MDAKEDE 09/2024 "/>
    <x v="12"/>
    <x v="1"/>
    <x v="0"/>
    <n v="4003"/>
    <x v="13"/>
    <n v="40031"/>
    <s v="RELACIONAMENTO (Administrativo)"/>
    <x v="1"/>
    <x v="4"/>
    <x v="2"/>
    <x v="2"/>
    <x v="13"/>
    <x v="13"/>
  </r>
  <r>
    <x v="10"/>
    <s v="FOLHA DE PAGAMENTO"/>
    <x v="12"/>
    <d v="2024-10-02T00:00:00"/>
    <d v="2024-10-04T00:00:00"/>
    <s v="'1033610"/>
    <s v="1 | 1"/>
    <x v="5"/>
    <x v="0"/>
    <n v="-33754.99"/>
    <x v="38"/>
    <x v="38"/>
    <s v="REF. FOLHA DE PAGAMENTO - MDAKEDE 09/2024 "/>
    <x v="6"/>
    <x v="2"/>
    <x v="0"/>
    <n v="6002"/>
    <x v="9"/>
    <n v="60022"/>
    <s v="OPERACIONAL ADM (Extraordinário)"/>
    <x v="1"/>
    <x v="4"/>
    <x v="2"/>
    <x v="2"/>
    <x v="13"/>
    <x v="13"/>
  </r>
  <r>
    <x v="10"/>
    <s v="FOLHA DE PAGAMENTO"/>
    <x v="12"/>
    <d v="2024-10-02T00:00:00"/>
    <d v="2024-10-04T00:00:00"/>
    <s v="'1033610"/>
    <s v="1 | 1"/>
    <x v="5"/>
    <x v="0"/>
    <n v="-17331.55"/>
    <x v="38"/>
    <x v="38"/>
    <s v="REF. FOLHA DE PAGAMENTO - MDAKEDE 09/2024 "/>
    <x v="22"/>
    <x v="1"/>
    <x v="0"/>
    <n v="4002"/>
    <x v="34"/>
    <n v="40021"/>
    <s v="VENDAS (Administrativo)"/>
    <x v="1"/>
    <x v="4"/>
    <x v="2"/>
    <x v="2"/>
    <x v="13"/>
    <x v="13"/>
  </r>
  <r>
    <x v="10"/>
    <s v="FOLHA DE PAGAMENTO"/>
    <x v="12"/>
    <d v="2024-10-02T00:00:00"/>
    <d v="2024-10-04T00:00:00"/>
    <s v="'1033610"/>
    <s v="1 | 1"/>
    <x v="5"/>
    <x v="0"/>
    <n v="-13886.98"/>
    <x v="38"/>
    <x v="38"/>
    <s v="REF. FOLHA DE PAGAMENTO - MDAKEDE 09/2024 "/>
    <x v="17"/>
    <x v="1"/>
    <x v="0"/>
    <n v="4001"/>
    <x v="20"/>
    <n v="40011"/>
    <s v="ATENDIMENTO (Administrativo)"/>
    <x v="1"/>
    <x v="4"/>
    <x v="2"/>
    <x v="2"/>
    <x v="13"/>
    <x v="13"/>
  </r>
  <r>
    <x v="10"/>
    <s v="FOLHA DE PAGAMENTO"/>
    <x v="12"/>
    <d v="2024-10-02T00:00:00"/>
    <d v="2024-10-04T00:00:00"/>
    <s v="'1033610"/>
    <s v="1 | 1"/>
    <x v="5"/>
    <x v="0"/>
    <n v="-9633.23"/>
    <x v="38"/>
    <x v="38"/>
    <s v="REF. FOLHA DE PAGAMENTO - MDAKEDE 09/2024 "/>
    <x v="20"/>
    <x v="1"/>
    <x v="0"/>
    <n v="3004"/>
    <x v="27"/>
    <n v="30041"/>
    <s v="FATURAMENTO (Administrativo)"/>
    <x v="1"/>
    <x v="4"/>
    <x v="2"/>
    <x v="2"/>
    <x v="13"/>
    <x v="13"/>
  </r>
  <r>
    <x v="10"/>
    <s v="FOLHA DE PAGAMENTO"/>
    <x v="12"/>
    <d v="2024-10-02T00:00:00"/>
    <d v="2024-10-04T00:00:00"/>
    <s v="'1033610"/>
    <s v="1 | 1"/>
    <x v="5"/>
    <x v="0"/>
    <n v="-7676.47"/>
    <x v="38"/>
    <x v="38"/>
    <s v="REF. FOLHA DE PAGAMENTO - MDAKEDE 09/2024 "/>
    <x v="11"/>
    <x v="1"/>
    <x v="0"/>
    <n v="3003"/>
    <x v="12"/>
    <n v="30031"/>
    <s v="COBRANÇA (Administrativo)"/>
    <x v="1"/>
    <x v="4"/>
    <x v="2"/>
    <x v="2"/>
    <x v="13"/>
    <x v="13"/>
  </r>
  <r>
    <x v="10"/>
    <s v="FOLHA DE PAGAMENTO"/>
    <x v="12"/>
    <d v="2024-10-02T00:00:00"/>
    <d v="2024-10-04T00:00:00"/>
    <s v="'1033610"/>
    <s v="1 | 1"/>
    <x v="5"/>
    <x v="0"/>
    <n v="-5655.84"/>
    <x v="38"/>
    <x v="38"/>
    <s v="REF. FOLHA DE PAGAMENTO - MDAKEDE 09/2024 "/>
    <x v="6"/>
    <x v="2"/>
    <x v="0"/>
    <n v="6002"/>
    <x v="9"/>
    <n v="60025"/>
    <s v="OPERACIONAL ADM (Químico e Biológico)"/>
    <x v="1"/>
    <x v="4"/>
    <x v="2"/>
    <x v="2"/>
    <x v="13"/>
    <x v="13"/>
  </r>
  <r>
    <x v="10"/>
    <s v="FOLHA DE PAGAMENTO"/>
    <x v="12"/>
    <d v="2024-10-02T00:00:00"/>
    <d v="2024-10-04T00:00:00"/>
    <s v="'1033610"/>
    <s v="1 | 1"/>
    <x v="5"/>
    <x v="0"/>
    <n v="-3732.18"/>
    <x v="38"/>
    <x v="38"/>
    <s v="REF. FOLHA DE PAGAMENTO - MDAKEDE 09/2024 "/>
    <x v="15"/>
    <x v="1"/>
    <x v="0"/>
    <n v="3005"/>
    <x v="18"/>
    <n v="30051"/>
    <s v="DEPARTAMENTO PESSOAL (Administrativo)"/>
    <x v="1"/>
    <x v="4"/>
    <x v="2"/>
    <x v="2"/>
    <x v="13"/>
    <x v="13"/>
  </r>
  <r>
    <x v="10"/>
    <s v="FOLHA DE PAGAMENTO"/>
    <x v="12"/>
    <d v="2024-10-02T00:00:00"/>
    <d v="2024-10-04T00:00:00"/>
    <s v="'1033610"/>
    <s v="1 | 1"/>
    <x v="5"/>
    <x v="0"/>
    <n v="-3687.86"/>
    <x v="38"/>
    <x v="38"/>
    <s v="REF. FOLHA DE PAGAMENTO - MDAKEDE 09/2024 "/>
    <x v="14"/>
    <x v="1"/>
    <x v="0"/>
    <n v="8001"/>
    <x v="17"/>
    <n v="80011"/>
    <s v="MARKETING (Administrativo)"/>
    <x v="1"/>
    <x v="4"/>
    <x v="2"/>
    <x v="2"/>
    <x v="13"/>
    <x v="13"/>
  </r>
  <r>
    <x v="10"/>
    <s v="FOLHA DE PAGAMENTO"/>
    <x v="12"/>
    <d v="2024-10-02T00:00:00"/>
    <d v="2024-10-04T00:00:00"/>
    <s v="'1033610"/>
    <s v="1 | 1"/>
    <x v="5"/>
    <x v="0"/>
    <n v="-3567.54"/>
    <x v="38"/>
    <x v="38"/>
    <s v="REF. FOLHA DE PAGAMENTO - MDAKEDE 09/2024 "/>
    <x v="21"/>
    <x v="1"/>
    <x v="0"/>
    <n v="8003"/>
    <x v="28"/>
    <n v="80031"/>
    <s v="QUALIDADE E PROCESSOS (Administrativo)"/>
    <x v="1"/>
    <x v="4"/>
    <x v="2"/>
    <x v="2"/>
    <x v="13"/>
    <x v="13"/>
  </r>
  <r>
    <x v="10"/>
    <s v="FOLHA DE PAGAMENTO"/>
    <x v="12"/>
    <d v="2024-10-02T00:00:00"/>
    <d v="2024-10-04T00:00:00"/>
    <s v="'1033610"/>
    <s v="1 | 1"/>
    <x v="5"/>
    <x v="0"/>
    <n v="-2238.27"/>
    <x v="38"/>
    <x v="38"/>
    <s v="REF. FOLHA DE PAGAMENTO - MDAKEDE 09/2024 "/>
    <x v="18"/>
    <x v="1"/>
    <x v="0"/>
    <n v="5002"/>
    <x v="21"/>
    <n v="50021"/>
    <s v="MANIFESTO (Administrativo)"/>
    <x v="1"/>
    <x v="4"/>
    <x v="2"/>
    <x v="2"/>
    <x v="13"/>
    <x v="13"/>
  </r>
  <r>
    <x v="10"/>
    <s v="FOLHA DE PAGAMENTO"/>
    <x v="12"/>
    <d v="2024-10-02T00:00:00"/>
    <d v="2024-10-04T00:00:00"/>
    <s v="'1033610"/>
    <s v="1 | 1"/>
    <x v="5"/>
    <x v="0"/>
    <n v="-1831.21"/>
    <x v="38"/>
    <x v="38"/>
    <s v="REF. FOLHA DE PAGAMENTO - MDAKEDE 09/2024 "/>
    <x v="16"/>
    <x v="1"/>
    <x v="0"/>
    <n v="3002"/>
    <x v="19"/>
    <n v="30021"/>
    <s v="FINANCEIRO (Administrativo)"/>
    <x v="1"/>
    <x v="4"/>
    <x v="2"/>
    <x v="2"/>
    <x v="13"/>
    <x v="13"/>
  </r>
  <r>
    <x v="10"/>
    <s v="FOLHA DE PAGAMENTO"/>
    <x v="12"/>
    <d v="2024-10-02T00:00:00"/>
    <d v="2024-10-04T00:00:00"/>
    <s v="'1033610"/>
    <s v="1 | 1"/>
    <x v="5"/>
    <x v="0"/>
    <n v="-1358.84"/>
    <x v="38"/>
    <x v="38"/>
    <s v="REF. FOLHA DE PAGAMENTO - MDAKEDE 09/2024 "/>
    <x v="8"/>
    <x v="1"/>
    <x v="0"/>
    <n v="3006"/>
    <x v="8"/>
    <n v="30061"/>
    <s v="RECURSOS HUMANOS (Administrativo)"/>
    <x v="1"/>
    <x v="4"/>
    <x v="2"/>
    <x v="2"/>
    <x v="13"/>
    <x v="13"/>
  </r>
  <r>
    <x v="10"/>
    <s v="FOLHA DE PAGAMENTO"/>
    <x v="12"/>
    <d v="2024-10-02T00:00:00"/>
    <d v="2024-10-04T00:00:00"/>
    <s v="'1033610"/>
    <s v="1 | 1"/>
    <x v="5"/>
    <x v="0"/>
    <n v="0"/>
    <x v="38"/>
    <x v="38"/>
    <s v="REF. FOLHA DE PAGAMENTO - MDAKEDE 09/2024 "/>
    <x v="12"/>
    <x v="1"/>
    <x v="0"/>
    <n v="4003"/>
    <x v="13"/>
    <n v="40031"/>
    <s v="RELACIONAMENTO (Administrativo)"/>
    <x v="1"/>
    <x v="4"/>
    <x v="2"/>
    <x v="2"/>
    <x v="13"/>
    <x v="13"/>
  </r>
  <r>
    <x v="10"/>
    <s v="FOLHA DE PAGAMENTO"/>
    <x v="12"/>
    <d v="2024-10-02T00:00:00"/>
    <d v="2024-10-04T00:00:00"/>
    <s v="'1033611"/>
    <s v="1 | 1"/>
    <x v="5"/>
    <x v="0"/>
    <n v="-2691.82"/>
    <x v="38"/>
    <x v="38"/>
    <s v="REF. SALARIO PEDRO RENATO RODRIGUES DE FREITAS - SETEMBRO/2024"/>
    <x v="6"/>
    <x v="2"/>
    <x v="0"/>
    <n v="6002"/>
    <x v="9"/>
    <n v="60022"/>
    <s v="OPERACIONAL ADM (Extraordinário)"/>
    <x v="1"/>
    <x v="4"/>
    <x v="2"/>
    <x v="2"/>
    <x v="13"/>
    <x v="13"/>
  </r>
  <r>
    <x v="10"/>
    <s v="FOLHA DE PAGAMENTO"/>
    <x v="13"/>
    <d v="2024-10-31T00:00:00"/>
    <d v="2024-11-01T00:00:00"/>
    <s v="'1035123"/>
    <s v="1 | 1"/>
    <x v="5"/>
    <x v="0"/>
    <n v="-5000"/>
    <x v="38"/>
    <x v="38"/>
    <s v="REF. ADTO A FUNCIONÃRIO JAILSON  - PIX 052.187.867-56"/>
    <x v="6"/>
    <x v="2"/>
    <x v="0"/>
    <n v="6002"/>
    <x v="9"/>
    <n v="60022"/>
    <s v="OPERACIONAL ADM (Extraordinário)"/>
    <x v="1"/>
    <x v="0"/>
    <x v="2"/>
    <x v="2"/>
    <x v="13"/>
    <x v="13"/>
  </r>
  <r>
    <x v="10"/>
    <s v="FOLHA DE PAGAMENTO"/>
    <x v="13"/>
    <d v="2024-11-04T00:00:00"/>
    <d v="2024-11-05T00:00:00"/>
    <s v="'1035334"/>
    <s v="1 | 1"/>
    <x v="5"/>
    <x v="0"/>
    <n v="-4717.12"/>
    <x v="38"/>
    <x v="38"/>
    <s v="REF. SALARIO MARCOS VINICIUS COSTA GOMES DE ARAUJO - OUTUBRO/2024"/>
    <x v="8"/>
    <x v="1"/>
    <x v="0"/>
    <n v="3006"/>
    <x v="8"/>
    <n v="30061"/>
    <s v="RECURSOS HUMANOS (Administrativo)"/>
    <x v="1"/>
    <x v="0"/>
    <x v="2"/>
    <x v="2"/>
    <x v="13"/>
    <x v="13"/>
  </r>
  <r>
    <x v="10"/>
    <s v="FOLHA DE PAGAMENTO"/>
    <x v="13"/>
    <d v="2024-11-05T00:00:00"/>
    <d v="2024-11-07T00:00:00"/>
    <s v="'1035475"/>
    <s v="1 | 1"/>
    <x v="5"/>
    <x v="0"/>
    <n v="-35818.879999999997"/>
    <x v="38"/>
    <x v="38"/>
    <s v="REF. FOLHA DE PAGAMENTO - MDAKEDE 10/2024 "/>
    <x v="12"/>
    <x v="1"/>
    <x v="0"/>
    <n v="4003"/>
    <x v="13"/>
    <n v="40031"/>
    <s v="RELACIONAMENTO (Administrativo)"/>
    <x v="1"/>
    <x v="0"/>
    <x v="2"/>
    <x v="2"/>
    <x v="13"/>
    <x v="13"/>
  </r>
  <r>
    <x v="10"/>
    <s v="FOLHA DE PAGAMENTO"/>
    <x v="13"/>
    <d v="2024-11-05T00:00:00"/>
    <d v="2024-11-07T00:00:00"/>
    <s v="'1035475"/>
    <s v="1 | 1"/>
    <x v="5"/>
    <x v="0"/>
    <n v="-29575.82"/>
    <x v="38"/>
    <x v="38"/>
    <s v="REF. FOLHA DE PAGAMENTO - MDAKEDE 10/2024 "/>
    <x v="6"/>
    <x v="2"/>
    <x v="0"/>
    <n v="6002"/>
    <x v="9"/>
    <n v="60022"/>
    <s v="OPERACIONAL ADM (Extraordinário)"/>
    <x v="1"/>
    <x v="0"/>
    <x v="2"/>
    <x v="2"/>
    <x v="13"/>
    <x v="13"/>
  </r>
  <r>
    <x v="10"/>
    <s v="FOLHA DE PAGAMENTO"/>
    <x v="13"/>
    <d v="2024-11-05T00:00:00"/>
    <d v="2024-11-07T00:00:00"/>
    <s v="'1035475"/>
    <s v="1 | 1"/>
    <x v="5"/>
    <x v="0"/>
    <n v="-16807.03"/>
    <x v="38"/>
    <x v="38"/>
    <s v="REF. FOLHA DE PAGAMENTO - MDAKEDE 10/2024 "/>
    <x v="22"/>
    <x v="1"/>
    <x v="0"/>
    <n v="4002"/>
    <x v="34"/>
    <n v="40021"/>
    <s v="VENDAS (Administrativo)"/>
    <x v="1"/>
    <x v="0"/>
    <x v="2"/>
    <x v="2"/>
    <x v="13"/>
    <x v="13"/>
  </r>
  <r>
    <x v="10"/>
    <s v="FOLHA DE PAGAMENTO"/>
    <x v="13"/>
    <d v="2024-11-05T00:00:00"/>
    <d v="2024-11-07T00:00:00"/>
    <s v="'1035475"/>
    <s v="1 | 1"/>
    <x v="5"/>
    <x v="0"/>
    <n v="-9842.59"/>
    <x v="38"/>
    <x v="38"/>
    <s v="REF. FOLHA DE PAGAMENTO - MDAKEDE 10/2024 "/>
    <x v="20"/>
    <x v="1"/>
    <x v="0"/>
    <n v="3004"/>
    <x v="27"/>
    <n v="30041"/>
    <s v="FATURAMENTO (Administrativo)"/>
    <x v="1"/>
    <x v="0"/>
    <x v="2"/>
    <x v="2"/>
    <x v="13"/>
    <x v="13"/>
  </r>
  <r>
    <x v="10"/>
    <s v="FOLHA DE PAGAMENTO"/>
    <x v="13"/>
    <d v="2024-11-05T00:00:00"/>
    <d v="2024-11-07T00:00:00"/>
    <s v="'1035475"/>
    <s v="1 | 1"/>
    <x v="5"/>
    <x v="0"/>
    <n v="-8345.86"/>
    <x v="38"/>
    <x v="38"/>
    <s v="REF. FOLHA DE PAGAMENTO - MDAKEDE 10/2024 "/>
    <x v="17"/>
    <x v="1"/>
    <x v="0"/>
    <n v="4001"/>
    <x v="20"/>
    <n v="40011"/>
    <s v="ATENDIMENTO (Administrativo)"/>
    <x v="1"/>
    <x v="0"/>
    <x v="2"/>
    <x v="2"/>
    <x v="13"/>
    <x v="13"/>
  </r>
  <r>
    <x v="10"/>
    <s v="FOLHA DE PAGAMENTO"/>
    <x v="13"/>
    <d v="2024-11-05T00:00:00"/>
    <d v="2024-11-07T00:00:00"/>
    <s v="'1035475"/>
    <s v="1 | 1"/>
    <x v="5"/>
    <x v="0"/>
    <n v="-5871.03"/>
    <x v="38"/>
    <x v="38"/>
    <s v="REF. FOLHA DE PAGAMENTO - MDAKEDE 10/2024 "/>
    <x v="11"/>
    <x v="1"/>
    <x v="0"/>
    <n v="3003"/>
    <x v="12"/>
    <n v="30031"/>
    <s v="COBRANÇA (Administrativo)"/>
    <x v="1"/>
    <x v="0"/>
    <x v="2"/>
    <x v="2"/>
    <x v="13"/>
    <x v="13"/>
  </r>
  <r>
    <x v="10"/>
    <s v="FOLHA DE PAGAMENTO"/>
    <x v="13"/>
    <d v="2024-11-05T00:00:00"/>
    <d v="2024-11-07T00:00:00"/>
    <s v="'1035475"/>
    <s v="1 | 1"/>
    <x v="5"/>
    <x v="0"/>
    <n v="-5663.84"/>
    <x v="38"/>
    <x v="38"/>
    <s v="REF. FOLHA DE PAGAMENTO - MDAKEDE 10/2024 "/>
    <x v="6"/>
    <x v="2"/>
    <x v="0"/>
    <n v="6002"/>
    <x v="9"/>
    <n v="60025"/>
    <s v="OPERACIONAL ADM (Químico e Biológico)"/>
    <x v="1"/>
    <x v="0"/>
    <x v="2"/>
    <x v="2"/>
    <x v="13"/>
    <x v="13"/>
  </r>
  <r>
    <x v="10"/>
    <s v="FOLHA DE PAGAMENTO"/>
    <x v="13"/>
    <d v="2024-11-05T00:00:00"/>
    <d v="2024-11-07T00:00:00"/>
    <s v="'1035475"/>
    <s v="1 | 1"/>
    <x v="5"/>
    <x v="0"/>
    <n v="-3687.66"/>
    <x v="38"/>
    <x v="38"/>
    <s v="REF. FOLHA DE PAGAMENTO - MDAKEDE 10/2024 "/>
    <x v="14"/>
    <x v="1"/>
    <x v="0"/>
    <n v="8001"/>
    <x v="17"/>
    <n v="80011"/>
    <s v="MARKETING (Administrativo)"/>
    <x v="1"/>
    <x v="0"/>
    <x v="2"/>
    <x v="2"/>
    <x v="13"/>
    <x v="13"/>
  </r>
  <r>
    <x v="10"/>
    <s v="FOLHA DE PAGAMENTO"/>
    <x v="13"/>
    <d v="2024-11-05T00:00:00"/>
    <d v="2024-11-07T00:00:00"/>
    <s v="'1035475"/>
    <s v="1 | 1"/>
    <x v="5"/>
    <x v="0"/>
    <n v="-3489.64"/>
    <x v="38"/>
    <x v="38"/>
    <s v="REF. FOLHA DE PAGAMENTO - MDAKEDE 10/2024 "/>
    <x v="21"/>
    <x v="1"/>
    <x v="0"/>
    <n v="8003"/>
    <x v="28"/>
    <n v="80031"/>
    <s v="QUALIDADE E PROCESSOS (Administrativo)"/>
    <x v="1"/>
    <x v="0"/>
    <x v="2"/>
    <x v="2"/>
    <x v="13"/>
    <x v="13"/>
  </r>
  <r>
    <x v="10"/>
    <s v="FOLHA DE PAGAMENTO"/>
    <x v="13"/>
    <d v="2024-11-05T00:00:00"/>
    <d v="2024-11-07T00:00:00"/>
    <s v="'1035475"/>
    <s v="1 | 1"/>
    <x v="5"/>
    <x v="0"/>
    <n v="-2246.27"/>
    <x v="38"/>
    <x v="38"/>
    <s v="REF. FOLHA DE PAGAMENTO - MDAKEDE 10/2024 "/>
    <x v="18"/>
    <x v="1"/>
    <x v="0"/>
    <n v="5002"/>
    <x v="21"/>
    <n v="50021"/>
    <s v="MANIFESTO (Administrativo)"/>
    <x v="1"/>
    <x v="0"/>
    <x v="2"/>
    <x v="2"/>
    <x v="13"/>
    <x v="13"/>
  </r>
  <r>
    <x v="10"/>
    <s v="FOLHA DE PAGAMENTO"/>
    <x v="13"/>
    <d v="2024-11-05T00:00:00"/>
    <d v="2024-11-07T00:00:00"/>
    <s v="'1035475"/>
    <s v="1 | 1"/>
    <x v="5"/>
    <x v="0"/>
    <n v="-1837.21"/>
    <x v="38"/>
    <x v="38"/>
    <s v="REF. FOLHA DE PAGAMENTO - MDAKEDE 10/2024 "/>
    <x v="16"/>
    <x v="1"/>
    <x v="0"/>
    <n v="3002"/>
    <x v="19"/>
    <n v="30021"/>
    <s v="FINANCEIRO (Administrativo)"/>
    <x v="1"/>
    <x v="0"/>
    <x v="2"/>
    <x v="2"/>
    <x v="13"/>
    <x v="13"/>
  </r>
  <r>
    <x v="10"/>
    <s v="FOLHA DE PAGAMENTO"/>
    <x v="13"/>
    <d v="2024-11-05T00:00:00"/>
    <d v="2024-11-07T00:00:00"/>
    <s v="'1035475"/>
    <s v="1 | 1"/>
    <x v="5"/>
    <x v="0"/>
    <n v="-1366.84"/>
    <x v="38"/>
    <x v="38"/>
    <s v="REF. FOLHA DE PAGAMENTO - MDAKEDE 10/2024 "/>
    <x v="8"/>
    <x v="1"/>
    <x v="0"/>
    <n v="3006"/>
    <x v="8"/>
    <n v="30061"/>
    <s v="RECURSOS HUMANOS (Administrativo)"/>
    <x v="1"/>
    <x v="0"/>
    <x v="2"/>
    <x v="2"/>
    <x v="13"/>
    <x v="13"/>
  </r>
  <r>
    <x v="10"/>
    <s v="FOLHA DE PAGAMENTO"/>
    <x v="13"/>
    <d v="2024-11-05T00:00:00"/>
    <d v="2024-11-07T00:00:00"/>
    <s v="'1035475"/>
    <s v="1 | 1"/>
    <x v="5"/>
    <x v="0"/>
    <n v="-1315.47"/>
    <x v="38"/>
    <x v="38"/>
    <s v="REF. FOLHA DE PAGAMENTO - MDAKEDE 10/2024 "/>
    <x v="15"/>
    <x v="1"/>
    <x v="0"/>
    <n v="3005"/>
    <x v="18"/>
    <n v="30051"/>
    <s v="DEPARTAMENTO PESSOAL (Administrativo)"/>
    <x v="1"/>
    <x v="0"/>
    <x v="2"/>
    <x v="2"/>
    <x v="13"/>
    <x v="13"/>
  </r>
  <r>
    <x v="10"/>
    <s v="FOLHA DE PAGAMENTO"/>
    <x v="13"/>
    <d v="2024-11-05T00:00:00"/>
    <d v="2024-11-07T00:00:00"/>
    <s v="'1035476"/>
    <s v="1 | 1"/>
    <x v="5"/>
    <x v="0"/>
    <n v="-2682.91"/>
    <x v="38"/>
    <x v="38"/>
    <s v="REF. SALARIO PEDRO RENATO RODRIGUES DE FREITAS - OUTUBRO/2024"/>
    <x v="6"/>
    <x v="2"/>
    <x v="0"/>
    <n v="6002"/>
    <x v="9"/>
    <n v="60022"/>
    <s v="OPERACIONAL ADM (Extraordinário)"/>
    <x v="1"/>
    <x v="0"/>
    <x v="2"/>
    <x v="2"/>
    <x v="13"/>
    <x v="13"/>
  </r>
  <r>
    <x v="10"/>
    <s v="FOLHA DE PAGAMENTO"/>
    <x v="14"/>
    <d v="2024-12-03T00:00:00"/>
    <d v="2024-12-05T00:00:00"/>
    <s v="'1037103"/>
    <s v="1 | 1"/>
    <x v="5"/>
    <x v="0"/>
    <n v="-4805.97"/>
    <x v="38"/>
    <x v="38"/>
    <s v="REF. SALARIO MARCOS VINICIUS COSTA GOMES DE ARAUJO - novembro/2024"/>
    <x v="8"/>
    <x v="1"/>
    <x v="0"/>
    <n v="3006"/>
    <x v="8"/>
    <n v="30061"/>
    <s v="RECURSOS HUMANOS (Administrativo)"/>
    <x v="1"/>
    <x v="0"/>
    <x v="2"/>
    <x v="2"/>
    <x v="13"/>
    <x v="13"/>
  </r>
  <r>
    <x v="10"/>
    <s v="FOLHA DE PAGAMENTO"/>
    <x v="14"/>
    <d v="2024-12-05T00:00:00"/>
    <d v="2024-12-06T00:00:00"/>
    <s v="'1037292"/>
    <s v="1 | 1"/>
    <x v="5"/>
    <x v="0"/>
    <n v="-32381.94"/>
    <x v="38"/>
    <x v="38"/>
    <s v="REF. FOLHA DE PAGAMENTO - MDAKEDE 11/2024 "/>
    <x v="12"/>
    <x v="1"/>
    <x v="0"/>
    <n v="4003"/>
    <x v="13"/>
    <n v="40031"/>
    <s v="RELACIONAMENTO (Administrativo)"/>
    <x v="1"/>
    <x v="0"/>
    <x v="2"/>
    <x v="2"/>
    <x v="13"/>
    <x v="13"/>
  </r>
  <r>
    <x v="10"/>
    <s v="FOLHA DE PAGAMENTO"/>
    <x v="14"/>
    <d v="2024-12-05T00:00:00"/>
    <d v="2024-12-06T00:00:00"/>
    <s v="'1037292"/>
    <s v="1 | 1"/>
    <x v="5"/>
    <x v="0"/>
    <n v="-19741.689999999999"/>
    <x v="38"/>
    <x v="38"/>
    <s v="REF. FOLHA DE PAGAMENTO - MDAKEDE 11/2024 "/>
    <x v="6"/>
    <x v="2"/>
    <x v="0"/>
    <n v="6002"/>
    <x v="9"/>
    <n v="60022"/>
    <s v="OPERACIONAL ADM (Extraordinário)"/>
    <x v="1"/>
    <x v="0"/>
    <x v="2"/>
    <x v="2"/>
    <x v="13"/>
    <x v="13"/>
  </r>
  <r>
    <x v="10"/>
    <s v="FOLHA DE PAGAMENTO"/>
    <x v="14"/>
    <d v="2024-12-05T00:00:00"/>
    <d v="2024-12-06T00:00:00"/>
    <s v="'1037292"/>
    <s v="1 | 1"/>
    <x v="5"/>
    <x v="0"/>
    <n v="-16706.61"/>
    <x v="38"/>
    <x v="38"/>
    <s v="REF. FOLHA DE PAGAMENTO - MDAKEDE 11/2024 "/>
    <x v="22"/>
    <x v="1"/>
    <x v="0"/>
    <n v="4002"/>
    <x v="34"/>
    <n v="40021"/>
    <s v="VENDAS (Administrativo)"/>
    <x v="1"/>
    <x v="0"/>
    <x v="2"/>
    <x v="2"/>
    <x v="13"/>
    <x v="13"/>
  </r>
  <r>
    <x v="10"/>
    <s v="FOLHA DE PAGAMENTO"/>
    <x v="14"/>
    <d v="2024-12-05T00:00:00"/>
    <d v="2024-12-06T00:00:00"/>
    <s v="'1037292"/>
    <s v="1 | 1"/>
    <x v="5"/>
    <x v="0"/>
    <n v="-12777.71"/>
    <x v="38"/>
    <x v="38"/>
    <s v="REF. FOLHA DE PAGAMENTO - MDAKEDE 11/2024 "/>
    <x v="17"/>
    <x v="1"/>
    <x v="0"/>
    <n v="4001"/>
    <x v="20"/>
    <n v="40011"/>
    <s v="ATENDIMENTO (Administrativo)"/>
    <x v="1"/>
    <x v="0"/>
    <x v="2"/>
    <x v="2"/>
    <x v="13"/>
    <x v="13"/>
  </r>
  <r>
    <x v="10"/>
    <s v="FOLHA DE PAGAMENTO"/>
    <x v="14"/>
    <d v="2024-12-05T00:00:00"/>
    <d v="2024-12-06T00:00:00"/>
    <s v="'1037292"/>
    <s v="1 | 1"/>
    <x v="5"/>
    <x v="0"/>
    <n v="-9619.43"/>
    <x v="38"/>
    <x v="38"/>
    <s v="REF. FOLHA DE PAGAMENTO - MDAKEDE 11/2024 "/>
    <x v="20"/>
    <x v="1"/>
    <x v="0"/>
    <n v="3004"/>
    <x v="27"/>
    <n v="30041"/>
    <s v="FATURAMENTO (Administrativo)"/>
    <x v="1"/>
    <x v="0"/>
    <x v="2"/>
    <x v="2"/>
    <x v="13"/>
    <x v="13"/>
  </r>
  <r>
    <x v="10"/>
    <s v="FOLHA DE PAGAMENTO"/>
    <x v="14"/>
    <d v="2024-12-05T00:00:00"/>
    <d v="2024-12-06T00:00:00"/>
    <s v="'1037292"/>
    <s v="1 | 1"/>
    <x v="5"/>
    <x v="0"/>
    <n v="-7540.4"/>
    <x v="38"/>
    <x v="38"/>
    <s v="REF. FOLHA DE PAGAMENTO - MDAKEDE 11/2024 "/>
    <x v="11"/>
    <x v="1"/>
    <x v="0"/>
    <n v="3003"/>
    <x v="12"/>
    <n v="30031"/>
    <s v="COBRANÇA (Administrativo)"/>
    <x v="1"/>
    <x v="0"/>
    <x v="2"/>
    <x v="2"/>
    <x v="13"/>
    <x v="13"/>
  </r>
  <r>
    <x v="10"/>
    <s v="FOLHA DE PAGAMENTO"/>
    <x v="14"/>
    <d v="2024-12-05T00:00:00"/>
    <d v="2024-12-06T00:00:00"/>
    <s v="'1037292"/>
    <s v="1 | 1"/>
    <x v="5"/>
    <x v="0"/>
    <n v="-5668.54"/>
    <x v="38"/>
    <x v="38"/>
    <s v="REF. FOLHA DE PAGAMENTO - MDAKEDE 11/2024 "/>
    <x v="6"/>
    <x v="2"/>
    <x v="0"/>
    <n v="6002"/>
    <x v="9"/>
    <n v="60025"/>
    <s v="OPERACIONAL ADM (Químico e Biológico)"/>
    <x v="1"/>
    <x v="0"/>
    <x v="2"/>
    <x v="2"/>
    <x v="13"/>
    <x v="13"/>
  </r>
  <r>
    <x v="10"/>
    <s v="FOLHA DE PAGAMENTO"/>
    <x v="14"/>
    <d v="2024-12-05T00:00:00"/>
    <d v="2024-12-06T00:00:00"/>
    <s v="'1037292"/>
    <s v="1 | 1"/>
    <x v="5"/>
    <x v="0"/>
    <n v="-3782.48"/>
    <x v="38"/>
    <x v="38"/>
    <s v="REF. FOLHA DE PAGAMENTO - MDAKEDE 11/2024 "/>
    <x v="15"/>
    <x v="1"/>
    <x v="0"/>
    <n v="3005"/>
    <x v="18"/>
    <n v="30051"/>
    <s v="DEPARTAMENTO PESSOAL (Administrativo)"/>
    <x v="1"/>
    <x v="0"/>
    <x v="2"/>
    <x v="2"/>
    <x v="13"/>
    <x v="13"/>
  </r>
  <r>
    <x v="10"/>
    <s v="FOLHA DE PAGAMENTO"/>
    <x v="14"/>
    <d v="2024-12-05T00:00:00"/>
    <d v="2024-12-06T00:00:00"/>
    <s v="'1037292"/>
    <s v="1 | 1"/>
    <x v="5"/>
    <x v="0"/>
    <n v="-3697.06"/>
    <x v="38"/>
    <x v="38"/>
    <s v="REF. FOLHA DE PAGAMENTO - MDAKEDE 11/2024 "/>
    <x v="14"/>
    <x v="1"/>
    <x v="0"/>
    <n v="8001"/>
    <x v="17"/>
    <n v="80011"/>
    <s v="MARKETING (Administrativo)"/>
    <x v="1"/>
    <x v="0"/>
    <x v="2"/>
    <x v="2"/>
    <x v="13"/>
    <x v="13"/>
  </r>
  <r>
    <x v="10"/>
    <s v="FOLHA DE PAGAMENTO"/>
    <x v="14"/>
    <d v="2024-12-05T00:00:00"/>
    <d v="2024-12-06T00:00:00"/>
    <s v="'1037292"/>
    <s v="1 | 1"/>
    <x v="5"/>
    <x v="0"/>
    <n v="-3632.29"/>
    <x v="38"/>
    <x v="38"/>
    <s v="REF. FOLHA DE PAGAMENTO - MDAKEDE 11/2024 "/>
    <x v="21"/>
    <x v="1"/>
    <x v="0"/>
    <n v="8003"/>
    <x v="28"/>
    <n v="80031"/>
    <s v="QUALIDADE E PROCESSOS (Administrativo)"/>
    <x v="1"/>
    <x v="0"/>
    <x v="2"/>
    <x v="2"/>
    <x v="13"/>
    <x v="13"/>
  </r>
  <r>
    <x v="10"/>
    <s v="FOLHA DE PAGAMENTO"/>
    <x v="14"/>
    <d v="2024-12-05T00:00:00"/>
    <d v="2024-12-06T00:00:00"/>
    <s v="'1037292"/>
    <s v="1 | 1"/>
    <x v="5"/>
    <x v="0"/>
    <n v="-2255.67"/>
    <x v="38"/>
    <x v="38"/>
    <s v="REF. FOLHA DE PAGAMENTO - MDAKEDE 11/2024 "/>
    <x v="18"/>
    <x v="1"/>
    <x v="0"/>
    <n v="5002"/>
    <x v="21"/>
    <n v="50021"/>
    <s v="MANIFESTO (Administrativo)"/>
    <x v="1"/>
    <x v="0"/>
    <x v="2"/>
    <x v="2"/>
    <x v="13"/>
    <x v="13"/>
  </r>
  <r>
    <x v="10"/>
    <s v="FOLHA DE PAGAMENTO"/>
    <x v="14"/>
    <d v="2024-12-05T00:00:00"/>
    <d v="2024-12-06T00:00:00"/>
    <s v="'1037292"/>
    <s v="1 | 1"/>
    <x v="5"/>
    <x v="0"/>
    <n v="-1855.32"/>
    <x v="38"/>
    <x v="38"/>
    <s v="REF. FOLHA DE PAGAMENTO - MDAKEDE 11/2024 "/>
    <x v="16"/>
    <x v="1"/>
    <x v="0"/>
    <n v="3002"/>
    <x v="19"/>
    <n v="30021"/>
    <s v="FINANCEIRO (Administrativo)"/>
    <x v="1"/>
    <x v="0"/>
    <x v="2"/>
    <x v="2"/>
    <x v="13"/>
    <x v="13"/>
  </r>
  <r>
    <x v="10"/>
    <s v="FOLHA DE PAGAMENTO"/>
    <x v="14"/>
    <d v="2024-12-05T00:00:00"/>
    <d v="2024-12-06T00:00:00"/>
    <s v="'1037292"/>
    <s v="1 | 1"/>
    <x v="5"/>
    <x v="0"/>
    <n v="-1350.94"/>
    <x v="38"/>
    <x v="38"/>
    <s v="REF. FOLHA DE PAGAMENTO - MDAKEDE 11/2024 "/>
    <x v="8"/>
    <x v="1"/>
    <x v="0"/>
    <n v="3006"/>
    <x v="8"/>
    <n v="30061"/>
    <s v="RECURSOS HUMANOS (Administrativo)"/>
    <x v="1"/>
    <x v="0"/>
    <x v="2"/>
    <x v="2"/>
    <x v="13"/>
    <x v="13"/>
  </r>
  <r>
    <x v="10"/>
    <s v="FOLHA DE PAGAMENTO"/>
    <x v="14"/>
    <d v="2024-12-05T00:00:00"/>
    <d v="2024-12-06T00:00:00"/>
    <s v="'1037292"/>
    <s v="1 | 1"/>
    <x v="5"/>
    <x v="0"/>
    <n v="-1256.68"/>
    <x v="85"/>
    <x v="84"/>
    <s v="REF. FOLHA DE PAGAMENTO - MDAKEDE 11/2024 "/>
    <x v="19"/>
    <x v="1"/>
    <x v="0"/>
    <n v="1002"/>
    <x v="22"/>
    <n v="10021"/>
    <s v="DIRETORIA (Administrativo)"/>
    <x v="1"/>
    <x v="0"/>
    <x v="2"/>
    <x v="2"/>
    <x v="13"/>
    <x v="13"/>
  </r>
  <r>
    <x v="10"/>
    <s v="FOLHA DE PAGAMENTO"/>
    <x v="14"/>
    <d v="2024-12-05T00:00:00"/>
    <d v="2024-12-06T00:00:00"/>
    <s v="'1037293"/>
    <s v="1 | 1"/>
    <x v="5"/>
    <x v="0"/>
    <n v="-2935.19"/>
    <x v="38"/>
    <x v="38"/>
    <s v="REF. SALARIO PEDRO RENATO RODRIGUES DE FREITAS - novembro/2024"/>
    <x v="6"/>
    <x v="2"/>
    <x v="0"/>
    <n v="6002"/>
    <x v="9"/>
    <n v="60022"/>
    <s v="OPERACIONAL ADM (Extraordinário)"/>
    <x v="1"/>
    <x v="0"/>
    <x v="2"/>
    <x v="2"/>
    <x v="13"/>
    <x v="13"/>
  </r>
  <r>
    <x v="10"/>
    <s v="FOLHA DE PAGAMENTO"/>
    <x v="0"/>
    <d v="2025-01-06T00:00:00"/>
    <d v="2025-01-07T00:00:00"/>
    <s v="'1038684"/>
    <s v="1 | 1"/>
    <x v="5"/>
    <x v="0"/>
    <n v="-35203.72"/>
    <x v="38"/>
    <x v="38"/>
    <s v="REF. FOLHA DE PAGAMENTO - MDAKEDE 12/2024 "/>
    <x v="12"/>
    <x v="1"/>
    <x v="0"/>
    <n v="4003"/>
    <x v="13"/>
    <n v="40031"/>
    <s v="RELACIONAMENTO (Administrativo)"/>
    <x v="1"/>
    <x v="0"/>
    <x v="2"/>
    <x v="2"/>
    <x v="13"/>
    <x v="13"/>
  </r>
  <r>
    <x v="10"/>
    <s v="FOLHA DE PAGAMENTO"/>
    <x v="0"/>
    <d v="2025-01-06T00:00:00"/>
    <d v="2025-01-07T00:00:00"/>
    <s v="'1038684"/>
    <s v="1 | 1"/>
    <x v="5"/>
    <x v="0"/>
    <n v="-24020.31"/>
    <x v="38"/>
    <x v="38"/>
    <s v="REF. FOLHA DE PAGAMENTO - MDAKEDE 12/2024 "/>
    <x v="22"/>
    <x v="1"/>
    <x v="0"/>
    <n v="4002"/>
    <x v="34"/>
    <n v="40021"/>
    <s v="VENDAS (Administrativo)"/>
    <x v="1"/>
    <x v="0"/>
    <x v="2"/>
    <x v="2"/>
    <x v="13"/>
    <x v="13"/>
  </r>
  <r>
    <x v="10"/>
    <s v="FOLHA DE PAGAMENTO"/>
    <x v="0"/>
    <d v="2025-01-06T00:00:00"/>
    <d v="2025-01-07T00:00:00"/>
    <s v="'1038684"/>
    <s v="1 | 1"/>
    <x v="5"/>
    <x v="0"/>
    <n v="-20306.82"/>
    <x v="38"/>
    <x v="38"/>
    <s v="REF. FOLHA DE PAGAMENTO - MDAKEDE 12/2024 "/>
    <x v="6"/>
    <x v="2"/>
    <x v="0"/>
    <n v="6002"/>
    <x v="9"/>
    <n v="60022"/>
    <s v="OPERACIONAL ADM (Extraordinário)"/>
    <x v="1"/>
    <x v="0"/>
    <x v="2"/>
    <x v="2"/>
    <x v="13"/>
    <x v="13"/>
  </r>
  <r>
    <x v="10"/>
    <s v="FOLHA DE PAGAMENTO"/>
    <x v="0"/>
    <d v="2025-01-06T00:00:00"/>
    <d v="2025-01-07T00:00:00"/>
    <s v="'1038684"/>
    <s v="1 | 1"/>
    <x v="5"/>
    <x v="0"/>
    <n v="-13015.69"/>
    <x v="38"/>
    <x v="38"/>
    <s v="REF. FOLHA DE PAGAMENTO - MDAKEDE 12/2024 "/>
    <x v="17"/>
    <x v="1"/>
    <x v="0"/>
    <n v="4001"/>
    <x v="20"/>
    <n v="40011"/>
    <s v="ATENDIMENTO (Administrativo)"/>
    <x v="1"/>
    <x v="0"/>
    <x v="2"/>
    <x v="2"/>
    <x v="13"/>
    <x v="13"/>
  </r>
  <r>
    <x v="10"/>
    <s v="FOLHA DE PAGAMENTO"/>
    <x v="0"/>
    <d v="2025-01-06T00:00:00"/>
    <d v="2025-01-07T00:00:00"/>
    <s v="'1038684"/>
    <s v="1 | 1"/>
    <x v="5"/>
    <x v="0"/>
    <n v="-9817.2199999999993"/>
    <x v="38"/>
    <x v="38"/>
    <s v="REF. FOLHA DE PAGAMENTO - MDAKEDE 12/2024 "/>
    <x v="20"/>
    <x v="1"/>
    <x v="0"/>
    <n v="3004"/>
    <x v="27"/>
    <n v="30041"/>
    <s v="FATURAMENTO (Administrativo)"/>
    <x v="1"/>
    <x v="0"/>
    <x v="2"/>
    <x v="2"/>
    <x v="13"/>
    <x v="13"/>
  </r>
  <r>
    <x v="10"/>
    <s v="FOLHA DE PAGAMENTO"/>
    <x v="0"/>
    <d v="2025-01-06T00:00:00"/>
    <d v="2025-01-07T00:00:00"/>
    <s v="'1038684"/>
    <s v="1 | 1"/>
    <x v="5"/>
    <x v="0"/>
    <n v="-6097.83"/>
    <x v="38"/>
    <x v="38"/>
    <s v="REF. FOLHA DE PAGAMENTO - MDAKEDE 12/2024 "/>
    <x v="11"/>
    <x v="1"/>
    <x v="0"/>
    <n v="3003"/>
    <x v="12"/>
    <n v="30031"/>
    <s v="COBRANÇA (Administrativo)"/>
    <x v="1"/>
    <x v="0"/>
    <x v="2"/>
    <x v="2"/>
    <x v="13"/>
    <x v="13"/>
  </r>
  <r>
    <x v="10"/>
    <s v="FOLHA DE PAGAMENTO"/>
    <x v="0"/>
    <d v="2025-01-06T00:00:00"/>
    <d v="2025-01-07T00:00:00"/>
    <s v="'1038684"/>
    <s v="1 | 1"/>
    <x v="5"/>
    <x v="0"/>
    <n v="-5522.92"/>
    <x v="38"/>
    <x v="38"/>
    <s v="REF. FOLHA DE PAGAMENTO - MDAKEDE 12/2024 "/>
    <x v="6"/>
    <x v="2"/>
    <x v="0"/>
    <n v="6002"/>
    <x v="9"/>
    <n v="60025"/>
    <s v="OPERACIONAL ADM (Químico e Biológico)"/>
    <x v="1"/>
    <x v="0"/>
    <x v="2"/>
    <x v="2"/>
    <x v="13"/>
    <x v="13"/>
  </r>
  <r>
    <x v="10"/>
    <s v="FOLHA DE PAGAMENTO"/>
    <x v="0"/>
    <d v="2025-01-06T00:00:00"/>
    <d v="2025-01-07T00:00:00"/>
    <s v="'1038684"/>
    <s v="1 | 1"/>
    <x v="5"/>
    <x v="0"/>
    <n v="-3795.51"/>
    <x v="38"/>
    <x v="38"/>
    <s v="REF. FOLHA DE PAGAMENTO - MDAKEDE 12/2024 "/>
    <x v="15"/>
    <x v="1"/>
    <x v="0"/>
    <n v="3005"/>
    <x v="18"/>
    <n v="30051"/>
    <s v="DEPARTAMENTO PESSOAL (Administrativo)"/>
    <x v="1"/>
    <x v="0"/>
    <x v="2"/>
    <x v="2"/>
    <x v="13"/>
    <x v="13"/>
  </r>
  <r>
    <x v="10"/>
    <s v="FOLHA DE PAGAMENTO"/>
    <x v="0"/>
    <d v="2025-01-06T00:00:00"/>
    <d v="2025-01-07T00:00:00"/>
    <s v="'1038684"/>
    <s v="1 | 1"/>
    <x v="5"/>
    <x v="0"/>
    <n v="-3692.36"/>
    <x v="38"/>
    <x v="38"/>
    <s v="REF. FOLHA DE PAGAMENTO - MDAKEDE 12/2024 "/>
    <x v="14"/>
    <x v="1"/>
    <x v="0"/>
    <n v="8001"/>
    <x v="17"/>
    <n v="80011"/>
    <s v="MARKETING (Administrativo)"/>
    <x v="1"/>
    <x v="0"/>
    <x v="2"/>
    <x v="2"/>
    <x v="13"/>
    <x v="13"/>
  </r>
  <r>
    <x v="10"/>
    <s v="FOLHA DE PAGAMENTO"/>
    <x v="0"/>
    <d v="2025-01-06T00:00:00"/>
    <d v="2025-01-07T00:00:00"/>
    <s v="'1038684"/>
    <s v="1 | 1"/>
    <x v="5"/>
    <x v="0"/>
    <n v="-3574.37"/>
    <x v="38"/>
    <x v="38"/>
    <s v="REF. FOLHA DE PAGAMENTO - MDAKEDE 12/2024 "/>
    <x v="21"/>
    <x v="1"/>
    <x v="0"/>
    <n v="8003"/>
    <x v="28"/>
    <n v="80031"/>
    <s v="QUALIDADE E PROCESSOS (Administrativo)"/>
    <x v="1"/>
    <x v="0"/>
    <x v="2"/>
    <x v="2"/>
    <x v="13"/>
    <x v="13"/>
  </r>
  <r>
    <x v="10"/>
    <s v="FOLHA DE PAGAMENTO"/>
    <x v="0"/>
    <d v="2025-01-06T00:00:00"/>
    <d v="2025-01-07T00:00:00"/>
    <s v="'1038684"/>
    <s v="1 | 1"/>
    <x v="5"/>
    <x v="0"/>
    <n v="-2301.6"/>
    <x v="38"/>
    <x v="38"/>
    <s v="REF. FOLHA DE PAGAMENTO - MDAKEDE 12/2024 "/>
    <x v="18"/>
    <x v="1"/>
    <x v="0"/>
    <n v="5002"/>
    <x v="21"/>
    <n v="50021"/>
    <s v="MANIFESTO (Administrativo)"/>
    <x v="1"/>
    <x v="0"/>
    <x v="2"/>
    <x v="2"/>
    <x v="13"/>
    <x v="13"/>
  </r>
  <r>
    <x v="10"/>
    <s v="FOLHA DE PAGAMENTO"/>
    <x v="0"/>
    <d v="2025-01-06T00:00:00"/>
    <d v="2025-01-07T00:00:00"/>
    <s v="'1038684"/>
    <s v="1 | 1"/>
    <x v="5"/>
    <x v="0"/>
    <n v="-1584.27"/>
    <x v="38"/>
    <x v="38"/>
    <s v="REF. FOLHA DE PAGAMENTO - MDAKEDE 12/2024 "/>
    <x v="16"/>
    <x v="1"/>
    <x v="0"/>
    <n v="3002"/>
    <x v="19"/>
    <n v="30021"/>
    <s v="FINANCEIRO (Administrativo)"/>
    <x v="1"/>
    <x v="0"/>
    <x v="2"/>
    <x v="2"/>
    <x v="13"/>
    <x v="13"/>
  </r>
  <r>
    <x v="10"/>
    <s v="FOLHA DE PAGAMENTO"/>
    <x v="0"/>
    <d v="2025-01-06T00:00:00"/>
    <d v="2025-01-07T00:00:00"/>
    <s v="'1038684"/>
    <s v="1 | 1"/>
    <x v="5"/>
    <x v="0"/>
    <n v="-1256.68"/>
    <x v="85"/>
    <x v="84"/>
    <s v="REF. FOLHA DE PAGAMENTO - MDAKEDE 12/2024 "/>
    <x v="19"/>
    <x v="1"/>
    <x v="0"/>
    <n v="1002"/>
    <x v="22"/>
    <n v="10021"/>
    <s v="DIRETORIA (Administrativo)"/>
    <x v="1"/>
    <x v="0"/>
    <x v="2"/>
    <x v="2"/>
    <x v="13"/>
    <x v="13"/>
  </r>
  <r>
    <x v="10"/>
    <s v="FOLHA DE PAGAMENTO"/>
    <x v="0"/>
    <d v="2025-01-06T00:00:00"/>
    <d v="2025-01-07T00:00:00"/>
    <s v="'1038684"/>
    <s v="1 | 1"/>
    <x v="5"/>
    <x v="0"/>
    <n v="0"/>
    <x v="38"/>
    <x v="38"/>
    <s v="REF. FOLHA DE PAGAMENTO - MDAKEDE 12/2024 "/>
    <x v="8"/>
    <x v="1"/>
    <x v="0"/>
    <n v="3006"/>
    <x v="8"/>
    <n v="30061"/>
    <s v="RECURSOS HUMANOS (Administrativo)"/>
    <x v="1"/>
    <x v="0"/>
    <x v="2"/>
    <x v="2"/>
    <x v="13"/>
    <x v="13"/>
  </r>
  <r>
    <x v="10"/>
    <s v="FOLHA DE PAGAMENTO"/>
    <x v="0"/>
    <d v="2025-01-06T00:00:00"/>
    <d v="2025-01-07T00:00:00"/>
    <s v="'1038685"/>
    <s v="1 | 1"/>
    <x v="5"/>
    <x v="0"/>
    <n v="-2562.31"/>
    <x v="38"/>
    <x v="38"/>
    <s v="REF. SALARIO PEDRO RENATO RODRIGUES DE FREITAS - DEZEMBRO/2024"/>
    <x v="6"/>
    <x v="2"/>
    <x v="0"/>
    <n v="6002"/>
    <x v="9"/>
    <n v="60022"/>
    <s v="OPERACIONAL ADM (Extraordinário)"/>
    <x v="1"/>
    <x v="0"/>
    <x v="2"/>
    <x v="2"/>
    <x v="13"/>
    <x v="13"/>
  </r>
  <r>
    <x v="10"/>
    <s v="FOLHA DE PAGAMENTO"/>
    <x v="0"/>
    <d v="2025-01-06T00:00:00"/>
    <d v="2025-01-09T00:00:00"/>
    <s v="'1038686"/>
    <s v="1 | 1"/>
    <x v="5"/>
    <x v="0"/>
    <n v="-4827.9399999999996"/>
    <x v="38"/>
    <x v="38"/>
    <s v="REF. SALARIO MARCOS VINICIUS COSTA GOMES DE ARAUJO - DEZEMBRO/2024"/>
    <x v="8"/>
    <x v="1"/>
    <x v="0"/>
    <n v="3006"/>
    <x v="8"/>
    <n v="30061"/>
    <s v="RECURSOS HUMANOS (Administrativo)"/>
    <x v="1"/>
    <x v="0"/>
    <x v="2"/>
    <x v="2"/>
    <x v="13"/>
    <x v="13"/>
  </r>
  <r>
    <x v="10"/>
    <s v="FOLHA DE PAGAMENTO"/>
    <x v="1"/>
    <d v="2025-02-05T00:00:00"/>
    <d v="2025-02-06T00:00:00"/>
    <s v="'1040288"/>
    <s v="1 | 1"/>
    <x v="5"/>
    <x v="0"/>
    <n v="-29631.040000000001"/>
    <x v="38"/>
    <x v="38"/>
    <s v="REF. FOLHA DE PAGAMENTO - MDAKEDE  01/2025"/>
    <x v="12"/>
    <x v="1"/>
    <x v="0"/>
    <n v="4003"/>
    <x v="13"/>
    <n v="40031"/>
    <s v="RELACIONAMENTO (Administrativo)"/>
    <x v="1"/>
    <x v="1"/>
    <x v="2"/>
    <x v="2"/>
    <x v="13"/>
    <x v="13"/>
  </r>
  <r>
    <x v="10"/>
    <s v="FOLHA DE PAGAMENTO"/>
    <x v="1"/>
    <d v="2025-02-05T00:00:00"/>
    <d v="2025-02-06T00:00:00"/>
    <s v="'1040288"/>
    <s v="1 | 1"/>
    <x v="5"/>
    <x v="0"/>
    <n v="-21037.200000000001"/>
    <x v="38"/>
    <x v="38"/>
    <s v="REF. FOLHA DE PAGAMENTO - MDAKEDE  01/2025"/>
    <x v="6"/>
    <x v="2"/>
    <x v="0"/>
    <n v="6002"/>
    <x v="9"/>
    <n v="60022"/>
    <s v="OPERACIONAL ADM (Extraordinário)"/>
    <x v="1"/>
    <x v="1"/>
    <x v="2"/>
    <x v="2"/>
    <x v="13"/>
    <x v="13"/>
  </r>
  <r>
    <x v="10"/>
    <s v="FOLHA DE PAGAMENTO"/>
    <x v="1"/>
    <d v="2025-02-05T00:00:00"/>
    <d v="2025-02-06T00:00:00"/>
    <s v="'1040288"/>
    <s v="1 | 1"/>
    <x v="5"/>
    <x v="0"/>
    <n v="-16619.080000000002"/>
    <x v="38"/>
    <x v="38"/>
    <s v="REF. FOLHA DE PAGAMENTO - MDAKEDE  01/2025"/>
    <x v="22"/>
    <x v="1"/>
    <x v="0"/>
    <n v="4002"/>
    <x v="34"/>
    <n v="40021"/>
    <s v="VENDAS (Administrativo)"/>
    <x v="1"/>
    <x v="1"/>
    <x v="2"/>
    <x v="2"/>
    <x v="13"/>
    <x v="13"/>
  </r>
  <r>
    <x v="10"/>
    <s v="FOLHA DE PAGAMENTO"/>
    <x v="1"/>
    <d v="2025-02-05T00:00:00"/>
    <d v="2025-02-06T00:00:00"/>
    <s v="'1040288"/>
    <s v="1 | 1"/>
    <x v="5"/>
    <x v="0"/>
    <n v="-11755.38"/>
    <x v="38"/>
    <x v="38"/>
    <s v="REF. FOLHA DE PAGAMENTO - MDAKEDE  01/2025"/>
    <x v="20"/>
    <x v="1"/>
    <x v="0"/>
    <n v="3004"/>
    <x v="27"/>
    <n v="30041"/>
    <s v="FATURAMENTO (Administrativo)"/>
    <x v="1"/>
    <x v="1"/>
    <x v="2"/>
    <x v="2"/>
    <x v="13"/>
    <x v="13"/>
  </r>
  <r>
    <x v="10"/>
    <s v="FOLHA DE PAGAMENTO"/>
    <x v="1"/>
    <d v="2025-02-05T00:00:00"/>
    <d v="2025-02-06T00:00:00"/>
    <s v="'1040288"/>
    <s v="1 | 1"/>
    <x v="5"/>
    <x v="0"/>
    <n v="-11675.29"/>
    <x v="38"/>
    <x v="38"/>
    <s v="REF. FOLHA DE PAGAMENTO - MDAKEDE  01/2025"/>
    <x v="17"/>
    <x v="1"/>
    <x v="0"/>
    <n v="4001"/>
    <x v="20"/>
    <n v="40011"/>
    <s v="ATENDIMENTO (Administrativo)"/>
    <x v="1"/>
    <x v="1"/>
    <x v="2"/>
    <x v="2"/>
    <x v="13"/>
    <x v="13"/>
  </r>
  <r>
    <x v="10"/>
    <s v="FOLHA DE PAGAMENTO"/>
    <x v="1"/>
    <d v="2025-02-05T00:00:00"/>
    <d v="2025-02-06T00:00:00"/>
    <s v="'1040288"/>
    <s v="1 | 1"/>
    <x v="5"/>
    <x v="0"/>
    <n v="-8676.6200000000008"/>
    <x v="38"/>
    <x v="38"/>
    <s v="REF. FOLHA DE PAGAMENTO - MDAKEDE  01/2025"/>
    <x v="11"/>
    <x v="1"/>
    <x v="0"/>
    <n v="3003"/>
    <x v="12"/>
    <n v="30031"/>
    <s v="COBRANÇA (Administrativo)"/>
    <x v="1"/>
    <x v="1"/>
    <x v="2"/>
    <x v="2"/>
    <x v="13"/>
    <x v="13"/>
  </r>
  <r>
    <x v="10"/>
    <s v="FOLHA DE PAGAMENTO"/>
    <x v="1"/>
    <d v="2025-02-05T00:00:00"/>
    <d v="2025-02-06T00:00:00"/>
    <s v="'1040288"/>
    <s v="1 | 1"/>
    <x v="5"/>
    <x v="0"/>
    <n v="-6134.55"/>
    <x v="38"/>
    <x v="38"/>
    <s v="REF. FOLHA DE PAGAMENTO - MDAKEDE  01/2025"/>
    <x v="6"/>
    <x v="2"/>
    <x v="0"/>
    <n v="6002"/>
    <x v="9"/>
    <n v="60025"/>
    <s v="OPERACIONAL ADM (Químico e Biológico)"/>
    <x v="1"/>
    <x v="1"/>
    <x v="2"/>
    <x v="2"/>
    <x v="13"/>
    <x v="13"/>
  </r>
  <r>
    <x v="10"/>
    <s v="FOLHA DE PAGAMENTO"/>
    <x v="1"/>
    <d v="2025-02-05T00:00:00"/>
    <d v="2025-02-06T00:00:00"/>
    <s v="'1040288"/>
    <s v="1 | 1"/>
    <x v="5"/>
    <x v="0"/>
    <n v="-4098.47"/>
    <x v="38"/>
    <x v="38"/>
    <s v="REF. FOLHA DE PAGAMENTO - MDAKEDE  01/2025"/>
    <x v="15"/>
    <x v="1"/>
    <x v="0"/>
    <n v="3005"/>
    <x v="18"/>
    <n v="30051"/>
    <s v="DEPARTAMENTO PESSOAL (Administrativo)"/>
    <x v="1"/>
    <x v="1"/>
    <x v="2"/>
    <x v="2"/>
    <x v="13"/>
    <x v="13"/>
  </r>
  <r>
    <x v="10"/>
    <s v="FOLHA DE PAGAMENTO"/>
    <x v="1"/>
    <d v="2025-02-05T00:00:00"/>
    <d v="2025-02-06T00:00:00"/>
    <s v="'1040288"/>
    <s v="1 | 1"/>
    <x v="5"/>
    <x v="0"/>
    <n v="-3759.72"/>
    <x v="38"/>
    <x v="38"/>
    <s v="REF. FOLHA DE PAGAMENTO - MDAKEDE  01/2025"/>
    <x v="21"/>
    <x v="1"/>
    <x v="0"/>
    <n v="8003"/>
    <x v="28"/>
    <n v="80031"/>
    <s v="QUALIDADE E PROCESSOS (Administrativo)"/>
    <x v="1"/>
    <x v="1"/>
    <x v="2"/>
    <x v="2"/>
    <x v="13"/>
    <x v="13"/>
  </r>
  <r>
    <x v="10"/>
    <s v="FOLHA DE PAGAMENTO"/>
    <x v="1"/>
    <d v="2025-02-05T00:00:00"/>
    <d v="2025-02-06T00:00:00"/>
    <s v="'1040288"/>
    <s v="1 | 1"/>
    <x v="5"/>
    <x v="0"/>
    <n v="-3701.59"/>
    <x v="38"/>
    <x v="38"/>
    <s v="REF. FOLHA DE PAGAMENTO - MDAKEDE  01/2025"/>
    <x v="14"/>
    <x v="1"/>
    <x v="0"/>
    <n v="8001"/>
    <x v="17"/>
    <n v="80011"/>
    <s v="MARKETING (Administrativo)"/>
    <x v="1"/>
    <x v="1"/>
    <x v="2"/>
    <x v="2"/>
    <x v="13"/>
    <x v="13"/>
  </r>
  <r>
    <x v="10"/>
    <s v="FOLHA DE PAGAMENTO"/>
    <x v="1"/>
    <d v="2025-02-05T00:00:00"/>
    <d v="2025-02-06T00:00:00"/>
    <s v="'1040288"/>
    <s v="1 | 1"/>
    <x v="5"/>
    <x v="0"/>
    <n v="-2507.91"/>
    <x v="38"/>
    <x v="38"/>
    <s v="REF. FOLHA DE PAGAMENTO - MDAKEDE  01/2025"/>
    <x v="18"/>
    <x v="1"/>
    <x v="0"/>
    <n v="5002"/>
    <x v="21"/>
    <n v="50021"/>
    <s v="MANIFESTO (Administrativo)"/>
    <x v="1"/>
    <x v="1"/>
    <x v="2"/>
    <x v="2"/>
    <x v="13"/>
    <x v="13"/>
  </r>
  <r>
    <x v="10"/>
    <s v="FOLHA DE PAGAMENTO"/>
    <x v="1"/>
    <d v="2025-02-05T00:00:00"/>
    <d v="2025-02-06T00:00:00"/>
    <s v="'1040288"/>
    <s v="1 | 1"/>
    <x v="5"/>
    <x v="0"/>
    <n v="-1567.44"/>
    <x v="38"/>
    <x v="38"/>
    <s v="REF. FOLHA DE PAGAMENTO - MDAKEDE  01/2025"/>
    <x v="16"/>
    <x v="1"/>
    <x v="0"/>
    <n v="3002"/>
    <x v="19"/>
    <n v="30021"/>
    <s v="FINANCEIRO (Administrativo)"/>
    <x v="1"/>
    <x v="1"/>
    <x v="2"/>
    <x v="2"/>
    <x v="13"/>
    <x v="13"/>
  </r>
  <r>
    <x v="10"/>
    <s v="FOLHA DE PAGAMENTO"/>
    <x v="1"/>
    <d v="2025-02-05T00:00:00"/>
    <d v="2025-02-06T00:00:00"/>
    <s v="'1040288"/>
    <s v="1 | 1"/>
    <x v="5"/>
    <x v="0"/>
    <n v="0"/>
    <x v="38"/>
    <x v="38"/>
    <s v="REF. FOLHA DE PAGAMENTO - MDAKEDE  01/2025"/>
    <x v="8"/>
    <x v="1"/>
    <x v="0"/>
    <n v="3006"/>
    <x v="8"/>
    <n v="30061"/>
    <s v="RECURSOS HUMANOS (Administrativo)"/>
    <x v="1"/>
    <x v="1"/>
    <x v="2"/>
    <x v="2"/>
    <x v="13"/>
    <x v="13"/>
  </r>
  <r>
    <x v="10"/>
    <s v="FOLHA DE PAGAMENTO"/>
    <x v="1"/>
    <d v="2025-02-05T00:00:00"/>
    <d v="2025-02-06T00:00:00"/>
    <s v="'1040288"/>
    <s v="1 | 1"/>
    <x v="5"/>
    <x v="0"/>
    <n v="0"/>
    <x v="85"/>
    <x v="84"/>
    <s v="REF. FOLHA DE PAGAMENTO - MDAKEDE  01/2025"/>
    <x v="19"/>
    <x v="1"/>
    <x v="0"/>
    <n v="1002"/>
    <x v="22"/>
    <n v="10021"/>
    <s v="DIRETORIA (Administrativo)"/>
    <x v="1"/>
    <x v="1"/>
    <x v="2"/>
    <x v="2"/>
    <x v="13"/>
    <x v="13"/>
  </r>
  <r>
    <x v="10"/>
    <s v="FOLHA DE PAGAMENTO"/>
    <x v="1"/>
    <d v="2025-02-05T00:00:00"/>
    <d v="2025-02-06T00:00:00"/>
    <s v="'1040311"/>
    <s v="1 | 1"/>
    <x v="5"/>
    <x v="0"/>
    <n v="-1351.02"/>
    <x v="85"/>
    <x v="84"/>
    <s v="FOLHA DE PAGAMENTO / JANEIRO - MDAKEDE (PrÃ³-Labore)"/>
    <x v="19"/>
    <x v="1"/>
    <x v="0"/>
    <n v="1002"/>
    <x v="22"/>
    <n v="10021"/>
    <s v="DIRETORIA (Administrativo)"/>
    <x v="1"/>
    <x v="1"/>
    <x v="2"/>
    <x v="2"/>
    <x v="13"/>
    <x v="13"/>
  </r>
  <r>
    <x v="10"/>
    <s v="FOLHA DE PAGAMENTO"/>
    <x v="1"/>
    <d v="2025-02-06T00:00:00"/>
    <d v="2025-02-06T00:00:00"/>
    <s v="'1040366"/>
    <s v="1 | 1"/>
    <x v="5"/>
    <x v="0"/>
    <n v="-5637.32"/>
    <x v="38"/>
    <x v="38"/>
    <s v="REF. SALARIO MARCOS VINICIUS COSTA GOMES DE ARAUJO - JANEIRO 25"/>
    <x v="8"/>
    <x v="1"/>
    <x v="0"/>
    <n v="3006"/>
    <x v="8"/>
    <n v="30061"/>
    <s v="RECURSOS HUMANOS (Administrativo)"/>
    <x v="1"/>
    <x v="1"/>
    <x v="2"/>
    <x v="2"/>
    <x v="13"/>
    <x v="13"/>
  </r>
  <r>
    <x v="10"/>
    <s v="FOLHA DE PAGAMENTO"/>
    <x v="1"/>
    <d v="2025-02-06T00:00:00"/>
    <d v="2025-02-06T00:00:00"/>
    <s v="'1040367"/>
    <s v="1 | 1"/>
    <x v="5"/>
    <x v="0"/>
    <n v="-3076.34"/>
    <x v="38"/>
    <x v="38"/>
    <s v="REF. SALARIO PEDRO RENATO RODRIGUES DE FREITAS - JAN/25"/>
    <x v="6"/>
    <x v="2"/>
    <x v="0"/>
    <n v="6002"/>
    <x v="9"/>
    <n v="60022"/>
    <s v="OPERACIONAL ADM (Extraordinário)"/>
    <x v="1"/>
    <x v="1"/>
    <x v="2"/>
    <x v="2"/>
    <x v="13"/>
    <x v="13"/>
  </r>
  <r>
    <x v="10"/>
    <s v="FUNDO DE GARANTIA DO TEMPO DE SERVICO"/>
    <x v="4"/>
    <d v="2024-01-03T00:00:00"/>
    <d v="2024-01-09T00:00:00"/>
    <s v="'1021671"/>
    <s v="1 | 1"/>
    <x v="5"/>
    <x v="0"/>
    <n v="-68.33"/>
    <x v="65"/>
    <x v="64"/>
    <s v="REF.GRRF - WESLEY CORDAO SOUZA - MDAKEDE"/>
    <x v="17"/>
    <x v="1"/>
    <x v="0"/>
    <n v="4001"/>
    <x v="20"/>
    <n v="40011"/>
    <s v="ATENDIMENTO (Administrativo)"/>
    <x v="1"/>
    <x v="1"/>
    <x v="2"/>
    <x v="2"/>
    <x v="2"/>
    <x v="2"/>
  </r>
  <r>
    <x v="10"/>
    <s v="FUNDO DE GARANTIA DO TEMPO DE SERVICO"/>
    <x v="4"/>
    <d v="2024-01-24T00:00:00"/>
    <d v="2024-01-26T00:00:00"/>
    <s v="'1022247"/>
    <s v="1 | 1"/>
    <x v="5"/>
    <x v="0"/>
    <n v="-9111.61"/>
    <x v="65"/>
    <x v="64"/>
    <s v="REF. GRRF - DIEGO ASSUMÃ‡ÃƒO DE  LIMA"/>
    <x v="6"/>
    <x v="2"/>
    <x v="0"/>
    <n v="6002"/>
    <x v="9"/>
    <n v="60022"/>
    <s v="OPERACIONAL ADM (Extraordinário)"/>
    <x v="1"/>
    <x v="1"/>
    <x v="2"/>
    <x v="2"/>
    <x v="2"/>
    <x v="2"/>
  </r>
  <r>
    <x v="10"/>
    <s v="FUNDO DE GARANTIA DO TEMPO DE SERVICO"/>
    <x v="7"/>
    <d v="2024-04-16T00:00:00"/>
    <d v="2024-04-18T00:00:00"/>
    <s v="'0124041604582749-4"/>
    <s v="1 | 1"/>
    <x v="5"/>
    <x v="0"/>
    <n v="-4007.16"/>
    <x v="65"/>
    <x v="64"/>
    <s v="REF. GFD -  NAHON OLIVEIRA DE ALMEIDA - MDAKEDE "/>
    <x v="6"/>
    <x v="2"/>
    <x v="0"/>
    <n v="6002"/>
    <x v="9"/>
    <n v="60022"/>
    <s v="OPERACIONAL ADM (Extraordinário)"/>
    <x v="1"/>
    <x v="3"/>
    <x v="2"/>
    <x v="2"/>
    <x v="2"/>
    <x v="2"/>
  </r>
  <r>
    <x v="10"/>
    <s v="FUNDO DE GARANTIA DO TEMPO DE SERVICO"/>
    <x v="7"/>
    <d v="2024-04-16T00:00:00"/>
    <d v="2024-04-18T00:00:00"/>
    <s v="'1025198"/>
    <s v="1 | 1"/>
    <x v="5"/>
    <x v="0"/>
    <n v="-19282.310000000001"/>
    <x v="97"/>
    <x v="96"/>
    <s v="REF. TRCT - NAHON OLIVEIRA DE ALMEIDA - MDAKEDE "/>
    <x v="6"/>
    <x v="2"/>
    <x v="0"/>
    <n v="6002"/>
    <x v="9"/>
    <n v="60022"/>
    <s v="OPERACIONAL ADM (Extraordinário)"/>
    <x v="1"/>
    <x v="3"/>
    <x v="2"/>
    <x v="2"/>
    <x v="13"/>
    <x v="13"/>
  </r>
  <r>
    <x v="10"/>
    <s v="FUNDO DE GARANTIA DO TEMPO DE SERVICO"/>
    <x v="7"/>
    <d v="2024-04-20T00:00:00"/>
    <d v="2024-05-20T00:00:00"/>
    <s v="'1026490"/>
    <s v="1 | 1"/>
    <x v="5"/>
    <x v="0"/>
    <n v="-4516.82"/>
    <x v="21"/>
    <x v="21"/>
    <s v="REF.  FGTS ABRIL 2024"/>
    <x v="6"/>
    <x v="2"/>
    <x v="0"/>
    <n v="6002"/>
    <x v="9"/>
    <n v="60022"/>
    <s v="OPERACIONAL ADM (Extraordinário)"/>
    <x v="1"/>
    <x v="3"/>
    <x v="2"/>
    <x v="2"/>
    <x v="2"/>
    <x v="2"/>
  </r>
  <r>
    <x v="10"/>
    <s v="FUNDO DE GARANTIA DO TEMPO DE SERVICO"/>
    <x v="7"/>
    <d v="2024-04-20T00:00:00"/>
    <d v="2024-05-20T00:00:00"/>
    <s v="'1026490"/>
    <s v="1 | 1"/>
    <x v="5"/>
    <x v="0"/>
    <n v="-3475.08"/>
    <x v="21"/>
    <x v="21"/>
    <s v="REF.  FGTS ABRIL 2024"/>
    <x v="22"/>
    <x v="1"/>
    <x v="0"/>
    <n v="4002"/>
    <x v="34"/>
    <n v="40021"/>
    <s v="VENDAS (Administrativo)"/>
    <x v="1"/>
    <x v="3"/>
    <x v="2"/>
    <x v="2"/>
    <x v="2"/>
    <x v="2"/>
  </r>
  <r>
    <x v="10"/>
    <s v="FUNDO DE GARANTIA DO TEMPO DE SERVICO"/>
    <x v="7"/>
    <d v="2024-04-20T00:00:00"/>
    <d v="2024-05-20T00:00:00"/>
    <s v="'1026490"/>
    <s v="1 | 1"/>
    <x v="5"/>
    <x v="0"/>
    <n v="-3414.11"/>
    <x v="21"/>
    <x v="21"/>
    <s v="REF.  FGTS ABRIL 2024"/>
    <x v="12"/>
    <x v="1"/>
    <x v="0"/>
    <n v="4003"/>
    <x v="13"/>
    <n v="40031"/>
    <s v="RELACIONAMENTO (Administrativo)"/>
    <x v="1"/>
    <x v="3"/>
    <x v="2"/>
    <x v="2"/>
    <x v="2"/>
    <x v="2"/>
  </r>
  <r>
    <x v="10"/>
    <s v="FUNDO DE GARANTIA DO TEMPO DE SERVICO"/>
    <x v="7"/>
    <d v="2024-04-20T00:00:00"/>
    <d v="2024-05-20T00:00:00"/>
    <s v="'1026490"/>
    <s v="1 | 1"/>
    <x v="5"/>
    <x v="0"/>
    <n v="-1383.6"/>
    <x v="21"/>
    <x v="21"/>
    <s v="REF.  FGTS ABRIL 2024"/>
    <x v="17"/>
    <x v="1"/>
    <x v="0"/>
    <n v="4001"/>
    <x v="20"/>
    <n v="40011"/>
    <s v="ATENDIMENTO (Administrativo)"/>
    <x v="1"/>
    <x v="3"/>
    <x v="2"/>
    <x v="2"/>
    <x v="2"/>
    <x v="2"/>
  </r>
  <r>
    <x v="10"/>
    <s v="FUNDO DE GARANTIA DO TEMPO DE SERVICO"/>
    <x v="7"/>
    <d v="2024-04-20T00:00:00"/>
    <d v="2024-05-20T00:00:00"/>
    <s v="'1026490"/>
    <s v="1 | 1"/>
    <x v="5"/>
    <x v="0"/>
    <n v="-925"/>
    <x v="21"/>
    <x v="21"/>
    <s v="REF.  FGTS ABRIL 2024"/>
    <x v="20"/>
    <x v="1"/>
    <x v="0"/>
    <n v="3004"/>
    <x v="27"/>
    <n v="30041"/>
    <s v="FATURAMENTO (Administrativo)"/>
    <x v="1"/>
    <x v="3"/>
    <x v="2"/>
    <x v="2"/>
    <x v="2"/>
    <x v="2"/>
  </r>
  <r>
    <x v="10"/>
    <s v="FUNDO DE GARANTIA DO TEMPO DE SERVICO"/>
    <x v="7"/>
    <d v="2024-04-20T00:00:00"/>
    <d v="2024-05-20T00:00:00"/>
    <s v="'1026490"/>
    <s v="1 | 1"/>
    <x v="5"/>
    <x v="0"/>
    <n v="-706"/>
    <x v="21"/>
    <x v="21"/>
    <s v="REF.  FGTS ABRIL 2024"/>
    <x v="8"/>
    <x v="1"/>
    <x v="0"/>
    <n v="3006"/>
    <x v="8"/>
    <n v="30061"/>
    <s v="RECURSOS HUMANOS (Administrativo)"/>
    <x v="1"/>
    <x v="3"/>
    <x v="2"/>
    <x v="2"/>
    <x v="2"/>
    <x v="2"/>
  </r>
  <r>
    <x v="10"/>
    <s v="FUNDO DE GARANTIA DO TEMPO DE SERVICO"/>
    <x v="7"/>
    <d v="2024-04-20T00:00:00"/>
    <d v="2024-05-20T00:00:00"/>
    <s v="'1026490"/>
    <s v="1 | 1"/>
    <x v="5"/>
    <x v="0"/>
    <n v="-693.34"/>
    <x v="21"/>
    <x v="21"/>
    <s v="REF.  FGTS ABRIL 2024"/>
    <x v="21"/>
    <x v="1"/>
    <x v="0"/>
    <n v="8003"/>
    <x v="28"/>
    <n v="80031"/>
    <s v="QUALIDADE E PROCESSOS (Administrativo)"/>
    <x v="1"/>
    <x v="3"/>
    <x v="2"/>
    <x v="2"/>
    <x v="2"/>
    <x v="2"/>
  </r>
  <r>
    <x v="10"/>
    <s v="FUNDO DE GARANTIA DO TEMPO DE SERVICO"/>
    <x v="7"/>
    <d v="2024-04-20T00:00:00"/>
    <d v="2024-05-20T00:00:00"/>
    <s v="'1026490"/>
    <s v="1 | 1"/>
    <x v="5"/>
    <x v="0"/>
    <n v="-648.17999999999995"/>
    <x v="21"/>
    <x v="21"/>
    <s v="REF.  FGTS ABRIL 2024"/>
    <x v="6"/>
    <x v="2"/>
    <x v="0"/>
    <n v="6002"/>
    <x v="9"/>
    <n v="60025"/>
    <s v="OPERACIONAL ADM (Químico e Biológico)"/>
    <x v="1"/>
    <x v="3"/>
    <x v="2"/>
    <x v="2"/>
    <x v="2"/>
    <x v="2"/>
  </r>
  <r>
    <x v="10"/>
    <s v="FUNDO DE GARANTIA DO TEMPO DE SERVICO"/>
    <x v="7"/>
    <d v="2024-04-20T00:00:00"/>
    <d v="2024-05-20T00:00:00"/>
    <s v="'1026490"/>
    <s v="1 | 1"/>
    <x v="5"/>
    <x v="0"/>
    <n v="-554.54"/>
    <x v="21"/>
    <x v="21"/>
    <s v="REF.  FGTS ABRIL 2024"/>
    <x v="11"/>
    <x v="1"/>
    <x v="0"/>
    <n v="3003"/>
    <x v="12"/>
    <n v="30031"/>
    <s v="COBRANÇA (Administrativo)"/>
    <x v="1"/>
    <x v="3"/>
    <x v="2"/>
    <x v="2"/>
    <x v="2"/>
    <x v="2"/>
  </r>
  <r>
    <x v="10"/>
    <s v="FUNDO DE GARANTIA DO TEMPO DE SERVICO"/>
    <x v="7"/>
    <d v="2024-04-20T00:00:00"/>
    <d v="2024-05-20T00:00:00"/>
    <s v="'1026490"/>
    <s v="1 | 1"/>
    <x v="5"/>
    <x v="0"/>
    <n v="-501.87"/>
    <x v="21"/>
    <x v="21"/>
    <s v="REF.  FGTS ABRIL 2024"/>
    <x v="2"/>
    <x v="2"/>
    <x v="0"/>
    <n v="5005"/>
    <x v="32"/>
    <n v="50057"/>
    <s v="SEGURANÇA DO TRABALHO (Comum)"/>
    <x v="1"/>
    <x v="3"/>
    <x v="2"/>
    <x v="2"/>
    <x v="2"/>
    <x v="2"/>
  </r>
  <r>
    <x v="10"/>
    <s v="FUNDO DE GARANTIA DO TEMPO DE SERVICO"/>
    <x v="7"/>
    <d v="2024-04-20T00:00:00"/>
    <d v="2024-05-20T00:00:00"/>
    <s v="'1026490"/>
    <s v="1 | 1"/>
    <x v="5"/>
    <x v="0"/>
    <n v="-359.68"/>
    <x v="21"/>
    <x v="21"/>
    <s v="REF.  FGTS ABRIL 2024"/>
    <x v="15"/>
    <x v="1"/>
    <x v="0"/>
    <n v="3005"/>
    <x v="18"/>
    <n v="30051"/>
    <s v="DEPARTAMENTO PESSOAL (Administrativo)"/>
    <x v="1"/>
    <x v="3"/>
    <x v="2"/>
    <x v="2"/>
    <x v="2"/>
    <x v="2"/>
  </r>
  <r>
    <x v="10"/>
    <s v="FUNDO DE GARANTIA DO TEMPO DE SERVICO"/>
    <x v="7"/>
    <d v="2024-04-20T00:00:00"/>
    <d v="2024-05-20T00:00:00"/>
    <s v="'1026490"/>
    <s v="1 | 1"/>
    <x v="5"/>
    <x v="0"/>
    <n v="-311.66000000000003"/>
    <x v="21"/>
    <x v="21"/>
    <s v="REF.  FGTS ABRIL 2024"/>
    <x v="14"/>
    <x v="1"/>
    <x v="0"/>
    <n v="8001"/>
    <x v="17"/>
    <n v="80011"/>
    <s v="MARKETING (Administrativo)"/>
    <x v="1"/>
    <x v="3"/>
    <x v="2"/>
    <x v="2"/>
    <x v="2"/>
    <x v="2"/>
  </r>
  <r>
    <x v="10"/>
    <s v="FUNDO DE GARANTIA DO TEMPO DE SERVICO"/>
    <x v="7"/>
    <d v="2024-04-20T00:00:00"/>
    <d v="2024-05-20T00:00:00"/>
    <s v="'1026490"/>
    <s v="1 | 1"/>
    <x v="5"/>
    <x v="0"/>
    <n v="-203.7"/>
    <x v="21"/>
    <x v="21"/>
    <s v="REF.  FGTS ABRIL 2024"/>
    <x v="18"/>
    <x v="1"/>
    <x v="0"/>
    <n v="5002"/>
    <x v="21"/>
    <n v="50021"/>
    <s v="MANIFESTO (Administrativo)"/>
    <x v="1"/>
    <x v="3"/>
    <x v="2"/>
    <x v="2"/>
    <x v="2"/>
    <x v="2"/>
  </r>
  <r>
    <x v="10"/>
    <s v="FUNDO DE GARANTIA DO TEMPO DE SERVICO"/>
    <x v="7"/>
    <d v="2024-04-20T00:00:00"/>
    <d v="2024-05-20T00:00:00"/>
    <s v="'1026490"/>
    <s v="1 | 1"/>
    <x v="5"/>
    <x v="0"/>
    <n v="-200.75"/>
    <x v="21"/>
    <x v="21"/>
    <s v="REF.  FGTS ABRIL 2024"/>
    <x v="16"/>
    <x v="1"/>
    <x v="0"/>
    <n v="3002"/>
    <x v="19"/>
    <n v="30021"/>
    <s v="FINANCEIRO (Administrativo)"/>
    <x v="1"/>
    <x v="3"/>
    <x v="2"/>
    <x v="2"/>
    <x v="2"/>
    <x v="2"/>
  </r>
  <r>
    <x v="10"/>
    <s v="FUNDO DE GARANTIA DO TEMPO DE SERVICO"/>
    <x v="8"/>
    <d v="2024-05-24T00:00:00"/>
    <d v="2024-05-31T00:00:00"/>
    <s v="'0124052410074537-4"/>
    <s v="1 | 1"/>
    <x v="5"/>
    <x v="0"/>
    <n v="-628.9"/>
    <x v="65"/>
    <x v="64"/>
    <s v="REF. GFD - RODRIGO RODRIGUES  GARCIA - MDAKEDE"/>
    <x v="12"/>
    <x v="1"/>
    <x v="0"/>
    <n v="4003"/>
    <x v="13"/>
    <n v="40031"/>
    <s v="RELACIONAMENTO (Administrativo)"/>
    <x v="1"/>
    <x v="3"/>
    <x v="2"/>
    <x v="2"/>
    <x v="2"/>
    <x v="2"/>
  </r>
  <r>
    <x v="10"/>
    <s v="FUNDO DE GARANTIA DO TEMPO DE SERVICO"/>
    <x v="8"/>
    <d v="2024-06-11T00:00:00"/>
    <d v="2024-06-20T00:00:00"/>
    <s v="'0124061113278851-0"/>
    <s v="1 | 1"/>
    <x v="5"/>
    <x v="0"/>
    <n v="-5370.37"/>
    <x v="21"/>
    <x v="21"/>
    <s v="REF.  FGTS MAIO 2024"/>
    <x v="22"/>
    <x v="1"/>
    <x v="0"/>
    <n v="4002"/>
    <x v="34"/>
    <n v="40021"/>
    <s v="VENDAS (Administrativo)"/>
    <x v="1"/>
    <x v="3"/>
    <x v="2"/>
    <x v="2"/>
    <x v="2"/>
    <x v="2"/>
  </r>
  <r>
    <x v="10"/>
    <s v="FUNDO DE GARANTIA DO TEMPO DE SERVICO"/>
    <x v="8"/>
    <d v="2024-06-11T00:00:00"/>
    <d v="2024-06-20T00:00:00"/>
    <s v="'0124061113278851-0"/>
    <s v="1 | 1"/>
    <x v="5"/>
    <x v="0"/>
    <n v="-4942.3900000000003"/>
    <x v="21"/>
    <x v="21"/>
    <s v="REF.  FGTS MAIO 2024"/>
    <x v="6"/>
    <x v="2"/>
    <x v="0"/>
    <n v="6002"/>
    <x v="9"/>
    <n v="60022"/>
    <s v="OPERACIONAL ADM (Extraordinário)"/>
    <x v="1"/>
    <x v="3"/>
    <x v="2"/>
    <x v="2"/>
    <x v="2"/>
    <x v="2"/>
  </r>
  <r>
    <x v="10"/>
    <s v="FUNDO DE GARANTIA DO TEMPO DE SERVICO"/>
    <x v="8"/>
    <d v="2024-06-11T00:00:00"/>
    <d v="2024-06-20T00:00:00"/>
    <s v="'0124061113278851-0"/>
    <s v="1 | 1"/>
    <x v="5"/>
    <x v="0"/>
    <n v="-3356.98"/>
    <x v="21"/>
    <x v="21"/>
    <s v="REF.  FGTS MAIO 2024"/>
    <x v="12"/>
    <x v="1"/>
    <x v="0"/>
    <n v="4003"/>
    <x v="13"/>
    <n v="40031"/>
    <s v="RELACIONAMENTO (Administrativo)"/>
    <x v="1"/>
    <x v="3"/>
    <x v="2"/>
    <x v="2"/>
    <x v="2"/>
    <x v="2"/>
  </r>
  <r>
    <x v="10"/>
    <s v="FUNDO DE GARANTIA DO TEMPO DE SERVICO"/>
    <x v="8"/>
    <d v="2024-06-11T00:00:00"/>
    <d v="2024-06-20T00:00:00"/>
    <s v="'0124061113278851-0"/>
    <s v="1 | 1"/>
    <x v="5"/>
    <x v="0"/>
    <n v="-1383.6"/>
    <x v="21"/>
    <x v="21"/>
    <s v="REF.  FGTS MAIO 2024"/>
    <x v="17"/>
    <x v="1"/>
    <x v="0"/>
    <n v="4001"/>
    <x v="20"/>
    <n v="40011"/>
    <s v="ATENDIMENTO (Administrativo)"/>
    <x v="1"/>
    <x v="3"/>
    <x v="2"/>
    <x v="2"/>
    <x v="2"/>
    <x v="2"/>
  </r>
  <r>
    <x v="10"/>
    <s v="FUNDO DE GARANTIA DO TEMPO DE SERVICO"/>
    <x v="8"/>
    <d v="2024-06-11T00:00:00"/>
    <d v="2024-06-20T00:00:00"/>
    <s v="'0124061113278851-0"/>
    <s v="1 | 1"/>
    <x v="5"/>
    <x v="0"/>
    <n v="-981.07"/>
    <x v="21"/>
    <x v="21"/>
    <s v="REF.  FGTS MAIO 2024"/>
    <x v="20"/>
    <x v="1"/>
    <x v="0"/>
    <n v="3004"/>
    <x v="27"/>
    <n v="30041"/>
    <s v="FATURAMENTO (Administrativo)"/>
    <x v="1"/>
    <x v="3"/>
    <x v="2"/>
    <x v="2"/>
    <x v="2"/>
    <x v="2"/>
  </r>
  <r>
    <x v="10"/>
    <s v="FUNDO DE GARANTIA DO TEMPO DE SERVICO"/>
    <x v="8"/>
    <d v="2024-06-11T00:00:00"/>
    <d v="2024-06-20T00:00:00"/>
    <s v="'0124061113278851-0"/>
    <s v="1 | 1"/>
    <x v="5"/>
    <x v="0"/>
    <n v="-669.24"/>
    <x v="21"/>
    <x v="21"/>
    <s v="REF.  FGTS MAIO 2024"/>
    <x v="8"/>
    <x v="1"/>
    <x v="0"/>
    <n v="3006"/>
    <x v="8"/>
    <n v="30061"/>
    <s v="RECURSOS HUMANOS (Administrativo)"/>
    <x v="1"/>
    <x v="3"/>
    <x v="2"/>
    <x v="2"/>
    <x v="2"/>
    <x v="2"/>
  </r>
  <r>
    <x v="10"/>
    <s v="FUNDO DE GARANTIA DO TEMPO DE SERVICO"/>
    <x v="8"/>
    <d v="2024-06-11T00:00:00"/>
    <d v="2024-06-20T00:00:00"/>
    <s v="'0124061113278851-0"/>
    <s v="1 | 1"/>
    <x v="5"/>
    <x v="0"/>
    <n v="-623.20000000000005"/>
    <x v="21"/>
    <x v="21"/>
    <s v="REF.  FGTS MAIO 2024"/>
    <x v="6"/>
    <x v="2"/>
    <x v="0"/>
    <n v="6002"/>
    <x v="9"/>
    <n v="60025"/>
    <s v="OPERACIONAL ADM (Químico e Biológico)"/>
    <x v="1"/>
    <x v="3"/>
    <x v="2"/>
    <x v="2"/>
    <x v="2"/>
    <x v="2"/>
  </r>
  <r>
    <x v="10"/>
    <s v="FUNDO DE GARANTIA DO TEMPO DE SERVICO"/>
    <x v="8"/>
    <d v="2024-06-11T00:00:00"/>
    <d v="2024-06-20T00:00:00"/>
    <s v="'0124061113278851-0"/>
    <s v="1 | 1"/>
    <x v="5"/>
    <x v="0"/>
    <n v="-620.64"/>
    <x v="21"/>
    <x v="21"/>
    <s v="REF.  FGTS MAIO 2024"/>
    <x v="11"/>
    <x v="1"/>
    <x v="0"/>
    <n v="3003"/>
    <x v="12"/>
    <n v="30031"/>
    <s v="COBRANÇA (Administrativo)"/>
    <x v="1"/>
    <x v="3"/>
    <x v="2"/>
    <x v="2"/>
    <x v="2"/>
    <x v="2"/>
  </r>
  <r>
    <x v="10"/>
    <s v="FUNDO DE GARANTIA DO TEMPO DE SERVICO"/>
    <x v="8"/>
    <d v="2024-06-11T00:00:00"/>
    <d v="2024-06-20T00:00:00"/>
    <s v="'0124061113278851-0"/>
    <s v="1 | 1"/>
    <x v="5"/>
    <x v="0"/>
    <n v="-492"/>
    <x v="21"/>
    <x v="21"/>
    <s v="REF.  FGTS MAIO 2024"/>
    <x v="2"/>
    <x v="2"/>
    <x v="0"/>
    <n v="5005"/>
    <x v="32"/>
    <n v="50057"/>
    <s v="SEGURANÇA DO TRABALHO (Comum)"/>
    <x v="1"/>
    <x v="3"/>
    <x v="2"/>
    <x v="2"/>
    <x v="2"/>
    <x v="2"/>
  </r>
  <r>
    <x v="10"/>
    <s v="FUNDO DE GARANTIA DO TEMPO DE SERVICO"/>
    <x v="8"/>
    <d v="2024-06-11T00:00:00"/>
    <d v="2024-06-20T00:00:00"/>
    <s v="'0124061113278851-0"/>
    <s v="1 | 1"/>
    <x v="5"/>
    <x v="0"/>
    <n v="-359.68"/>
    <x v="21"/>
    <x v="21"/>
    <s v="REF.  FGTS MAIO 2024"/>
    <x v="15"/>
    <x v="1"/>
    <x v="0"/>
    <n v="3005"/>
    <x v="18"/>
    <n v="30051"/>
    <s v="DEPARTAMENTO PESSOAL (Administrativo)"/>
    <x v="1"/>
    <x v="3"/>
    <x v="2"/>
    <x v="2"/>
    <x v="2"/>
    <x v="2"/>
  </r>
  <r>
    <x v="10"/>
    <s v="FUNDO DE GARANTIA DO TEMPO DE SERVICO"/>
    <x v="8"/>
    <d v="2024-06-11T00:00:00"/>
    <d v="2024-06-20T00:00:00"/>
    <s v="'0124061113278851-0"/>
    <s v="1 | 1"/>
    <x v="5"/>
    <x v="0"/>
    <n v="-346.67"/>
    <x v="21"/>
    <x v="21"/>
    <s v="REF.  FGTS MAIO 2024"/>
    <x v="21"/>
    <x v="1"/>
    <x v="0"/>
    <n v="8003"/>
    <x v="28"/>
    <n v="80031"/>
    <s v="QUALIDADE E PROCESSOS (Administrativo)"/>
    <x v="1"/>
    <x v="3"/>
    <x v="2"/>
    <x v="2"/>
    <x v="2"/>
    <x v="2"/>
  </r>
  <r>
    <x v="10"/>
    <s v="FUNDO DE GARANTIA DO TEMPO DE SERVICO"/>
    <x v="8"/>
    <d v="2024-06-11T00:00:00"/>
    <d v="2024-06-20T00:00:00"/>
    <s v="'0124061113278851-0"/>
    <s v="1 | 1"/>
    <x v="5"/>
    <x v="0"/>
    <n v="-311.66000000000003"/>
    <x v="21"/>
    <x v="21"/>
    <s v="REF.  FGTS MAIO 2024"/>
    <x v="14"/>
    <x v="1"/>
    <x v="0"/>
    <n v="8001"/>
    <x v="17"/>
    <n v="80011"/>
    <s v="MARKETING (Administrativo)"/>
    <x v="1"/>
    <x v="3"/>
    <x v="2"/>
    <x v="2"/>
    <x v="2"/>
    <x v="2"/>
  </r>
  <r>
    <x v="10"/>
    <s v="FUNDO DE GARANTIA DO TEMPO DE SERVICO"/>
    <x v="8"/>
    <d v="2024-06-11T00:00:00"/>
    <d v="2024-06-20T00:00:00"/>
    <s v="'0124061113278851-0"/>
    <s v="1 | 1"/>
    <x v="5"/>
    <x v="0"/>
    <n v="-215.09"/>
    <x v="21"/>
    <x v="21"/>
    <s v="REF.  FGTS MAIO 2024"/>
    <x v="16"/>
    <x v="1"/>
    <x v="0"/>
    <n v="3002"/>
    <x v="19"/>
    <n v="30021"/>
    <s v="FINANCEIRO (Administrativo)"/>
    <x v="1"/>
    <x v="3"/>
    <x v="2"/>
    <x v="2"/>
    <x v="2"/>
    <x v="2"/>
  </r>
  <r>
    <x v="10"/>
    <s v="FUNDO DE GARANTIA DO TEMPO DE SERVICO"/>
    <x v="8"/>
    <d v="2024-06-11T00:00:00"/>
    <d v="2024-06-20T00:00:00"/>
    <s v="'0124061113278851-0"/>
    <s v="1 | 1"/>
    <x v="5"/>
    <x v="0"/>
    <n v="-203.7"/>
    <x v="21"/>
    <x v="21"/>
    <s v="REF.  FGTS MAIO 2024"/>
    <x v="18"/>
    <x v="1"/>
    <x v="0"/>
    <n v="5002"/>
    <x v="21"/>
    <n v="50021"/>
    <s v="MANIFESTO (Administrativo)"/>
    <x v="1"/>
    <x v="3"/>
    <x v="2"/>
    <x v="2"/>
    <x v="2"/>
    <x v="2"/>
  </r>
  <r>
    <x v="10"/>
    <s v="FUNDO DE GARANTIA DO TEMPO DE SERVICO"/>
    <x v="9"/>
    <d v="2024-06-03T00:00:00"/>
    <d v="2024-06-06T00:00:00"/>
    <s v="'0124060311385971"/>
    <s v="1 | 1"/>
    <x v="5"/>
    <x v="0"/>
    <n v="-3741.14"/>
    <x v="65"/>
    <x v="64"/>
    <s v="REF. GDF - JULIANA IVONE DE SOUZA - MDAKEDE"/>
    <x v="21"/>
    <x v="1"/>
    <x v="0"/>
    <n v="8003"/>
    <x v="28"/>
    <n v="80031"/>
    <s v="QUALIDADE E PROCESSOS (Administrativo)"/>
    <x v="1"/>
    <x v="3"/>
    <x v="2"/>
    <x v="2"/>
    <x v="2"/>
    <x v="2"/>
  </r>
  <r>
    <x v="10"/>
    <s v="FUNDO DE GARANTIA DO TEMPO DE SERVICO"/>
    <x v="9"/>
    <d v="2024-06-21T00:00:00"/>
    <d v="2024-06-28T00:00:00"/>
    <s v="'0124062114535530-5"/>
    <s v="1 | 1"/>
    <x v="5"/>
    <x v="0"/>
    <n v="-829.92"/>
    <x v="65"/>
    <x v="64"/>
    <s v="GFD - SILAS ROBERTO DE MORAIS / MDAKEDE"/>
    <x v="6"/>
    <x v="2"/>
    <x v="0"/>
    <n v="6002"/>
    <x v="9"/>
    <n v="60022"/>
    <s v="OPERACIONAL ADM (Extraordinário)"/>
    <x v="1"/>
    <x v="3"/>
    <x v="2"/>
    <x v="2"/>
    <x v="2"/>
    <x v="2"/>
  </r>
  <r>
    <x v="10"/>
    <s v="FUNDO DE GARANTIA DO TEMPO DE SERVICO"/>
    <x v="9"/>
    <d v="2024-07-09T00:00:00"/>
    <d v="2024-07-19T00:00:00"/>
    <s v="'0124070917727810-9"/>
    <s v="1 | 1"/>
    <x v="5"/>
    <x v="0"/>
    <n v="-4462.75"/>
    <x v="21"/>
    <x v="21"/>
    <s v="REF.  FGTS JUN 2024"/>
    <x v="6"/>
    <x v="2"/>
    <x v="0"/>
    <n v="6002"/>
    <x v="9"/>
    <n v="60022"/>
    <s v="OPERACIONAL ADM (Extraordinário)"/>
    <x v="1"/>
    <x v="3"/>
    <x v="2"/>
    <x v="2"/>
    <x v="2"/>
    <x v="2"/>
  </r>
  <r>
    <x v="10"/>
    <s v="FUNDO DE GARANTIA DO TEMPO DE SERVICO"/>
    <x v="9"/>
    <d v="2024-07-09T00:00:00"/>
    <d v="2024-07-19T00:00:00"/>
    <s v="'0124070917727810-9"/>
    <s v="1 | 1"/>
    <x v="5"/>
    <x v="0"/>
    <n v="-3727.37"/>
    <x v="21"/>
    <x v="21"/>
    <s v="REF.  FGTS JUN 2024"/>
    <x v="22"/>
    <x v="1"/>
    <x v="0"/>
    <n v="4002"/>
    <x v="34"/>
    <n v="40021"/>
    <s v="VENDAS (Administrativo)"/>
    <x v="1"/>
    <x v="3"/>
    <x v="2"/>
    <x v="2"/>
    <x v="2"/>
    <x v="2"/>
  </r>
  <r>
    <x v="10"/>
    <s v="FUNDO DE GARANTIA DO TEMPO DE SERVICO"/>
    <x v="9"/>
    <d v="2024-07-09T00:00:00"/>
    <d v="2024-07-19T00:00:00"/>
    <s v="'0124070917727810-9"/>
    <s v="1 | 1"/>
    <x v="5"/>
    <x v="0"/>
    <n v="-3677.76"/>
    <x v="21"/>
    <x v="21"/>
    <s v="REF.  FGTS JUN 2024"/>
    <x v="12"/>
    <x v="1"/>
    <x v="0"/>
    <n v="4003"/>
    <x v="13"/>
    <n v="40031"/>
    <s v="RELACIONAMENTO (Administrativo)"/>
    <x v="1"/>
    <x v="3"/>
    <x v="2"/>
    <x v="2"/>
    <x v="2"/>
    <x v="2"/>
  </r>
  <r>
    <x v="10"/>
    <s v="FUNDO DE GARANTIA DO TEMPO DE SERVICO"/>
    <x v="9"/>
    <d v="2024-07-09T00:00:00"/>
    <d v="2024-07-19T00:00:00"/>
    <s v="'0124070917727810-9"/>
    <s v="1 | 1"/>
    <x v="5"/>
    <x v="0"/>
    <n v="-1383.6"/>
    <x v="21"/>
    <x v="21"/>
    <s v="REF.  FGTS JUN 2024"/>
    <x v="17"/>
    <x v="1"/>
    <x v="0"/>
    <n v="4001"/>
    <x v="20"/>
    <n v="40011"/>
    <s v="ATENDIMENTO (Administrativo)"/>
    <x v="1"/>
    <x v="3"/>
    <x v="2"/>
    <x v="2"/>
    <x v="2"/>
    <x v="2"/>
  </r>
  <r>
    <x v="10"/>
    <s v="FUNDO DE GARANTIA DO TEMPO DE SERVICO"/>
    <x v="9"/>
    <d v="2024-07-09T00:00:00"/>
    <d v="2024-07-19T00:00:00"/>
    <s v="'0124070917727810-9"/>
    <s v="1 | 1"/>
    <x v="5"/>
    <x v="0"/>
    <n v="-1346.16"/>
    <x v="21"/>
    <x v="21"/>
    <s v="REF.  FGTS JUN 2024"/>
    <x v="20"/>
    <x v="1"/>
    <x v="0"/>
    <n v="3004"/>
    <x v="27"/>
    <n v="30041"/>
    <s v="FATURAMENTO (Administrativo)"/>
    <x v="1"/>
    <x v="3"/>
    <x v="2"/>
    <x v="2"/>
    <x v="2"/>
    <x v="2"/>
  </r>
  <r>
    <x v="10"/>
    <s v="FUNDO DE GARANTIA DO TEMPO DE SERVICO"/>
    <x v="9"/>
    <d v="2024-07-09T00:00:00"/>
    <d v="2024-07-19T00:00:00"/>
    <s v="'0124070917727810-9"/>
    <s v="1 | 1"/>
    <x v="5"/>
    <x v="0"/>
    <n v="-669.24"/>
    <x v="21"/>
    <x v="21"/>
    <s v="REF.  FGTS JUN 2024"/>
    <x v="8"/>
    <x v="1"/>
    <x v="0"/>
    <n v="3006"/>
    <x v="8"/>
    <n v="30061"/>
    <s v="RECURSOS HUMANOS (Administrativo)"/>
    <x v="1"/>
    <x v="3"/>
    <x v="2"/>
    <x v="2"/>
    <x v="2"/>
    <x v="2"/>
  </r>
  <r>
    <x v="10"/>
    <s v="FUNDO DE GARANTIA DO TEMPO DE SERVICO"/>
    <x v="9"/>
    <d v="2024-07-09T00:00:00"/>
    <d v="2024-07-19T00:00:00"/>
    <s v="'0124070917727810-9"/>
    <s v="1 | 1"/>
    <x v="5"/>
    <x v="0"/>
    <n v="-623.20000000000005"/>
    <x v="21"/>
    <x v="21"/>
    <s v="REF.  FGTS JUN 2024"/>
    <x v="6"/>
    <x v="2"/>
    <x v="0"/>
    <n v="6002"/>
    <x v="9"/>
    <n v="60025"/>
    <s v="OPERACIONAL ADM (Químico e Biológico)"/>
    <x v="1"/>
    <x v="3"/>
    <x v="2"/>
    <x v="2"/>
    <x v="2"/>
    <x v="2"/>
  </r>
  <r>
    <x v="10"/>
    <s v="FUNDO DE GARANTIA DO TEMPO DE SERVICO"/>
    <x v="9"/>
    <d v="2024-07-09T00:00:00"/>
    <d v="2024-07-19T00:00:00"/>
    <s v="'0124070917727810-9"/>
    <s v="1 | 1"/>
    <x v="5"/>
    <x v="0"/>
    <n v="-563.66"/>
    <x v="21"/>
    <x v="21"/>
    <s v="REF.  FGTS JUN 2024"/>
    <x v="11"/>
    <x v="1"/>
    <x v="0"/>
    <n v="3003"/>
    <x v="12"/>
    <n v="30031"/>
    <s v="COBRANÇA (Administrativo)"/>
    <x v="1"/>
    <x v="3"/>
    <x v="2"/>
    <x v="2"/>
    <x v="2"/>
    <x v="2"/>
  </r>
  <r>
    <x v="10"/>
    <s v="FUNDO DE GARANTIA DO TEMPO DE SERVICO"/>
    <x v="9"/>
    <d v="2024-07-09T00:00:00"/>
    <d v="2024-07-19T00:00:00"/>
    <s v="'0124070917727810-9"/>
    <s v="1 | 1"/>
    <x v="5"/>
    <x v="0"/>
    <n v="-492"/>
    <x v="21"/>
    <x v="21"/>
    <s v="REF.  FGTS JUN 2024"/>
    <x v="2"/>
    <x v="2"/>
    <x v="0"/>
    <n v="5005"/>
    <x v="32"/>
    <n v="50057"/>
    <s v="SEGURANÇA DO TRABALHO (Comum)"/>
    <x v="1"/>
    <x v="3"/>
    <x v="2"/>
    <x v="2"/>
    <x v="2"/>
    <x v="2"/>
  </r>
  <r>
    <x v="10"/>
    <s v="FUNDO DE GARANTIA DO TEMPO DE SERVICO"/>
    <x v="9"/>
    <d v="2024-07-09T00:00:00"/>
    <d v="2024-07-19T00:00:00"/>
    <s v="'0124070917727810-9"/>
    <s v="1 | 1"/>
    <x v="5"/>
    <x v="0"/>
    <n v="-359.68"/>
    <x v="21"/>
    <x v="21"/>
    <s v="REF.  FGTS JUN 2024"/>
    <x v="15"/>
    <x v="1"/>
    <x v="0"/>
    <n v="3005"/>
    <x v="18"/>
    <n v="30051"/>
    <s v="DEPARTAMENTO PESSOAL (Administrativo)"/>
    <x v="1"/>
    <x v="3"/>
    <x v="2"/>
    <x v="2"/>
    <x v="2"/>
    <x v="2"/>
  </r>
  <r>
    <x v="10"/>
    <s v="FUNDO DE GARANTIA DO TEMPO DE SERVICO"/>
    <x v="9"/>
    <d v="2024-07-09T00:00:00"/>
    <d v="2024-07-19T00:00:00"/>
    <s v="'0124070917727810-9"/>
    <s v="1 | 1"/>
    <x v="5"/>
    <x v="0"/>
    <n v="-346.67"/>
    <x v="21"/>
    <x v="21"/>
    <s v="REF.  FGTS JUN 2024"/>
    <x v="21"/>
    <x v="1"/>
    <x v="0"/>
    <n v="8003"/>
    <x v="28"/>
    <n v="80031"/>
    <s v="QUALIDADE E PROCESSOS (Administrativo)"/>
    <x v="1"/>
    <x v="3"/>
    <x v="2"/>
    <x v="2"/>
    <x v="2"/>
    <x v="2"/>
  </r>
  <r>
    <x v="10"/>
    <s v="FUNDO DE GARANTIA DO TEMPO DE SERVICO"/>
    <x v="9"/>
    <d v="2024-07-09T00:00:00"/>
    <d v="2024-07-19T00:00:00"/>
    <s v="'0124070917727810-9"/>
    <s v="1 | 1"/>
    <x v="5"/>
    <x v="0"/>
    <n v="-311.66000000000003"/>
    <x v="21"/>
    <x v="21"/>
    <s v="REF.  FGTS JUN 2024"/>
    <x v="14"/>
    <x v="1"/>
    <x v="0"/>
    <n v="8001"/>
    <x v="17"/>
    <n v="80011"/>
    <s v="MARKETING (Administrativo)"/>
    <x v="1"/>
    <x v="3"/>
    <x v="2"/>
    <x v="2"/>
    <x v="2"/>
    <x v="2"/>
  </r>
  <r>
    <x v="10"/>
    <s v="FUNDO DE GARANTIA DO TEMPO DE SERVICO"/>
    <x v="9"/>
    <d v="2024-07-09T00:00:00"/>
    <d v="2024-07-19T00:00:00"/>
    <s v="'0124070917727810-9"/>
    <s v="1 | 1"/>
    <x v="5"/>
    <x v="0"/>
    <n v="-215.09"/>
    <x v="21"/>
    <x v="21"/>
    <s v="REF.  FGTS JUN 2024"/>
    <x v="16"/>
    <x v="1"/>
    <x v="0"/>
    <n v="3002"/>
    <x v="19"/>
    <n v="30021"/>
    <s v="FINANCEIRO (Administrativo)"/>
    <x v="1"/>
    <x v="3"/>
    <x v="2"/>
    <x v="2"/>
    <x v="2"/>
    <x v="2"/>
  </r>
  <r>
    <x v="10"/>
    <s v="FUNDO DE GARANTIA DO TEMPO DE SERVICO"/>
    <x v="9"/>
    <d v="2024-07-09T00:00:00"/>
    <d v="2024-07-19T00:00:00"/>
    <s v="'0124070917727810-9"/>
    <s v="1 | 1"/>
    <x v="5"/>
    <x v="0"/>
    <n v="-203.7"/>
    <x v="21"/>
    <x v="21"/>
    <s v="REF.  FGTS JUN 2024"/>
    <x v="18"/>
    <x v="1"/>
    <x v="0"/>
    <n v="5002"/>
    <x v="21"/>
    <n v="50021"/>
    <s v="MANIFESTO (Administrativo)"/>
    <x v="1"/>
    <x v="3"/>
    <x v="2"/>
    <x v="2"/>
    <x v="2"/>
    <x v="2"/>
  </r>
  <r>
    <x v="10"/>
    <s v="FUNDO DE GARANTIA DO TEMPO DE SERVICO"/>
    <x v="10"/>
    <d v="2024-07-15T00:00:00"/>
    <d v="2024-07-18T00:00:00"/>
    <s v="'0124071618694918-8"/>
    <s v="1 | 1"/>
    <x v="5"/>
    <x v="0"/>
    <n v="-2255.92"/>
    <x v="65"/>
    <x v="64"/>
    <s v="GFD - WALLACE NASCIMENTO FERREIRA / MDAKEDE"/>
    <x v="6"/>
    <x v="2"/>
    <x v="0"/>
    <n v="6002"/>
    <x v="9"/>
    <n v="60022"/>
    <s v="OPERACIONAL ADM (Extraordinário)"/>
    <x v="1"/>
    <x v="4"/>
    <x v="2"/>
    <x v="2"/>
    <x v="2"/>
    <x v="2"/>
  </r>
  <r>
    <x v="10"/>
    <s v="FUNDO DE GARANTIA DO TEMPO DE SERVICO"/>
    <x v="10"/>
    <d v="2024-08-07T00:00:00"/>
    <d v="2024-08-20T00:00:00"/>
    <s v="'1031268"/>
    <s v="1 | 1"/>
    <x v="5"/>
    <x v="0"/>
    <n v="-4125.04"/>
    <x v="21"/>
    <x v="21"/>
    <s v="ENC: FGTS - JULHO / 2024 - MDAKEDE"/>
    <x v="6"/>
    <x v="2"/>
    <x v="0"/>
    <n v="6002"/>
    <x v="9"/>
    <n v="60022"/>
    <s v="OPERACIONAL ADM (Extraordinário)"/>
    <x v="1"/>
    <x v="4"/>
    <x v="2"/>
    <x v="2"/>
    <x v="2"/>
    <x v="2"/>
  </r>
  <r>
    <x v="10"/>
    <s v="FUNDO DE GARANTIA DO TEMPO DE SERVICO"/>
    <x v="10"/>
    <d v="2024-08-07T00:00:00"/>
    <d v="2024-08-20T00:00:00"/>
    <s v="'1031268"/>
    <s v="1 | 1"/>
    <x v="5"/>
    <x v="0"/>
    <n v="-3874.84"/>
    <x v="21"/>
    <x v="21"/>
    <s v="ENC: FGTS - JULHO / 2024 - MDAKEDE"/>
    <x v="22"/>
    <x v="1"/>
    <x v="0"/>
    <n v="4002"/>
    <x v="34"/>
    <n v="40021"/>
    <s v="VENDAS (Administrativo)"/>
    <x v="1"/>
    <x v="4"/>
    <x v="2"/>
    <x v="2"/>
    <x v="2"/>
    <x v="2"/>
  </r>
  <r>
    <x v="10"/>
    <s v="FUNDO DE GARANTIA DO TEMPO DE SERVICO"/>
    <x v="10"/>
    <d v="2024-08-07T00:00:00"/>
    <d v="2024-08-20T00:00:00"/>
    <s v="'1031268"/>
    <s v="1 | 1"/>
    <x v="5"/>
    <x v="0"/>
    <n v="-3344.32"/>
    <x v="21"/>
    <x v="21"/>
    <s v="ENC: FGTS - JULHO / 2024 - MDAKEDE"/>
    <x v="12"/>
    <x v="1"/>
    <x v="0"/>
    <n v="4003"/>
    <x v="13"/>
    <n v="40031"/>
    <s v="RELACIONAMENTO (Administrativo)"/>
    <x v="1"/>
    <x v="4"/>
    <x v="2"/>
    <x v="2"/>
    <x v="2"/>
    <x v="2"/>
  </r>
  <r>
    <x v="10"/>
    <s v="FUNDO DE GARANTIA DO TEMPO DE SERVICO"/>
    <x v="10"/>
    <d v="2024-08-07T00:00:00"/>
    <d v="2024-08-20T00:00:00"/>
    <s v="'1031268"/>
    <s v="1 | 1"/>
    <x v="5"/>
    <x v="0"/>
    <n v="-1673.84"/>
    <x v="21"/>
    <x v="21"/>
    <s v="ENC: FGTS - JULHO / 2024 - MDAKEDE"/>
    <x v="17"/>
    <x v="1"/>
    <x v="0"/>
    <n v="4001"/>
    <x v="20"/>
    <n v="40011"/>
    <s v="ATENDIMENTO (Administrativo)"/>
    <x v="1"/>
    <x v="4"/>
    <x v="2"/>
    <x v="2"/>
    <x v="2"/>
    <x v="2"/>
  </r>
  <r>
    <x v="10"/>
    <s v="FUNDO DE GARANTIA DO TEMPO DE SERVICO"/>
    <x v="10"/>
    <d v="2024-08-07T00:00:00"/>
    <d v="2024-08-20T00:00:00"/>
    <s v="'1031268"/>
    <s v="1 | 1"/>
    <x v="5"/>
    <x v="0"/>
    <n v="-1222.76"/>
    <x v="21"/>
    <x v="21"/>
    <s v="ENC: FGTS - JULHO / 2024 - MDAKEDE"/>
    <x v="20"/>
    <x v="1"/>
    <x v="0"/>
    <n v="3004"/>
    <x v="27"/>
    <n v="30041"/>
    <s v="FATURAMENTO (Administrativo)"/>
    <x v="1"/>
    <x v="4"/>
    <x v="2"/>
    <x v="2"/>
    <x v="2"/>
    <x v="2"/>
  </r>
  <r>
    <x v="10"/>
    <s v="FUNDO DE GARANTIA DO TEMPO DE SERVICO"/>
    <x v="10"/>
    <d v="2024-08-07T00:00:00"/>
    <d v="2024-08-20T00:00:00"/>
    <s v="'1031268"/>
    <s v="1 | 1"/>
    <x v="5"/>
    <x v="0"/>
    <n v="-729.24"/>
    <x v="21"/>
    <x v="21"/>
    <s v="ENC: FGTS - JULHO / 2024 - MDAKEDE"/>
    <x v="11"/>
    <x v="1"/>
    <x v="0"/>
    <n v="3003"/>
    <x v="12"/>
    <n v="30031"/>
    <s v="COBRANÇA (Administrativo)"/>
    <x v="1"/>
    <x v="4"/>
    <x v="2"/>
    <x v="2"/>
    <x v="2"/>
    <x v="2"/>
  </r>
  <r>
    <x v="10"/>
    <s v="FUNDO DE GARANTIA DO TEMPO DE SERVICO"/>
    <x v="10"/>
    <d v="2024-08-07T00:00:00"/>
    <d v="2024-08-20T00:00:00"/>
    <s v="'1031268"/>
    <s v="1 | 1"/>
    <x v="5"/>
    <x v="0"/>
    <n v="-669.24"/>
    <x v="21"/>
    <x v="21"/>
    <s v="ENC: FGTS - JULHO / 2024 - MDAKEDE"/>
    <x v="8"/>
    <x v="1"/>
    <x v="0"/>
    <n v="3006"/>
    <x v="8"/>
    <n v="30061"/>
    <s v="RECURSOS HUMANOS (Administrativo)"/>
    <x v="1"/>
    <x v="4"/>
    <x v="2"/>
    <x v="2"/>
    <x v="2"/>
    <x v="2"/>
  </r>
  <r>
    <x v="10"/>
    <s v="FUNDO DE GARANTIA DO TEMPO DE SERVICO"/>
    <x v="10"/>
    <d v="2024-08-07T00:00:00"/>
    <d v="2024-08-20T00:00:00"/>
    <s v="'1031268"/>
    <s v="1 | 1"/>
    <x v="5"/>
    <x v="0"/>
    <n v="-638.86"/>
    <x v="21"/>
    <x v="21"/>
    <s v="ENC: FGTS - JULHO / 2024 - MDAKEDE"/>
    <x v="21"/>
    <x v="1"/>
    <x v="0"/>
    <n v="8003"/>
    <x v="28"/>
    <n v="80031"/>
    <s v="QUALIDADE E PROCESSOS (Administrativo)"/>
    <x v="1"/>
    <x v="4"/>
    <x v="2"/>
    <x v="2"/>
    <x v="2"/>
    <x v="2"/>
  </r>
  <r>
    <x v="10"/>
    <s v="FUNDO DE GARANTIA DO TEMPO DE SERVICO"/>
    <x v="10"/>
    <d v="2024-08-07T00:00:00"/>
    <d v="2024-08-20T00:00:00"/>
    <s v="'1031268"/>
    <s v="1 | 1"/>
    <x v="5"/>
    <x v="0"/>
    <n v="-623.20000000000005"/>
    <x v="21"/>
    <x v="21"/>
    <s v="ENC: FGTS - JULHO / 2024 - MDAKEDE"/>
    <x v="6"/>
    <x v="2"/>
    <x v="0"/>
    <n v="6002"/>
    <x v="9"/>
    <n v="60025"/>
    <s v="OPERACIONAL ADM (Químico e Biológico)"/>
    <x v="1"/>
    <x v="4"/>
    <x v="2"/>
    <x v="2"/>
    <x v="2"/>
    <x v="2"/>
  </r>
  <r>
    <x v="10"/>
    <s v="FUNDO DE GARANTIA DO TEMPO DE SERVICO"/>
    <x v="10"/>
    <d v="2024-08-07T00:00:00"/>
    <d v="2024-08-20T00:00:00"/>
    <s v="'1031268"/>
    <s v="1 | 1"/>
    <x v="5"/>
    <x v="0"/>
    <n v="-503.3"/>
    <x v="21"/>
    <x v="21"/>
    <s v="ENC: FGTS - JULHO / 2024 - MDAKEDE"/>
    <x v="14"/>
    <x v="1"/>
    <x v="0"/>
    <n v="8001"/>
    <x v="17"/>
    <n v="80011"/>
    <s v="MARKETING (Administrativo)"/>
    <x v="1"/>
    <x v="4"/>
    <x v="2"/>
    <x v="2"/>
    <x v="2"/>
    <x v="2"/>
  </r>
  <r>
    <x v="10"/>
    <s v="FUNDO DE GARANTIA DO TEMPO DE SERVICO"/>
    <x v="10"/>
    <d v="2024-08-07T00:00:00"/>
    <d v="2024-08-20T00:00:00"/>
    <s v="'1031268"/>
    <s v="1 | 1"/>
    <x v="5"/>
    <x v="0"/>
    <n v="-492"/>
    <x v="21"/>
    <x v="21"/>
    <s v="ENC: FGTS - JULHO / 2024 - MDAKEDE"/>
    <x v="2"/>
    <x v="2"/>
    <x v="0"/>
    <n v="5005"/>
    <x v="32"/>
    <n v="50057"/>
    <s v="SEGURANÇA DO TRABALHO (Comum)"/>
    <x v="1"/>
    <x v="4"/>
    <x v="2"/>
    <x v="2"/>
    <x v="2"/>
    <x v="2"/>
  </r>
  <r>
    <x v="10"/>
    <s v="FUNDO DE GARANTIA DO TEMPO DE SERVICO"/>
    <x v="10"/>
    <d v="2024-08-07T00:00:00"/>
    <d v="2024-08-20T00:00:00"/>
    <s v="'1031268"/>
    <s v="1 | 1"/>
    <x v="5"/>
    <x v="0"/>
    <n v="-359.68"/>
    <x v="21"/>
    <x v="21"/>
    <s v="ENC: FGTS - JULHO / 2024 - MDAKEDE"/>
    <x v="15"/>
    <x v="1"/>
    <x v="0"/>
    <n v="3005"/>
    <x v="18"/>
    <n v="30051"/>
    <s v="DEPARTAMENTO PESSOAL (Administrativo)"/>
    <x v="1"/>
    <x v="4"/>
    <x v="2"/>
    <x v="2"/>
    <x v="2"/>
    <x v="2"/>
  </r>
  <r>
    <x v="10"/>
    <s v="FUNDO DE GARANTIA DO TEMPO DE SERVICO"/>
    <x v="10"/>
    <d v="2024-08-07T00:00:00"/>
    <d v="2024-08-20T00:00:00"/>
    <s v="'1031268"/>
    <s v="1 | 1"/>
    <x v="5"/>
    <x v="0"/>
    <n v="-215.09"/>
    <x v="21"/>
    <x v="21"/>
    <s v="ENC: FGTS - JULHO / 2024 - MDAKEDE"/>
    <x v="16"/>
    <x v="1"/>
    <x v="0"/>
    <n v="3002"/>
    <x v="19"/>
    <n v="30021"/>
    <s v="FINANCEIRO (Administrativo)"/>
    <x v="1"/>
    <x v="4"/>
    <x v="2"/>
    <x v="2"/>
    <x v="2"/>
    <x v="2"/>
  </r>
  <r>
    <x v="10"/>
    <s v="FUNDO DE GARANTIA DO TEMPO DE SERVICO"/>
    <x v="10"/>
    <d v="2024-08-07T00:00:00"/>
    <d v="2024-08-20T00:00:00"/>
    <s v="'1031268"/>
    <s v="1 | 1"/>
    <x v="5"/>
    <x v="0"/>
    <n v="-203.7"/>
    <x v="21"/>
    <x v="21"/>
    <s v="ENC: FGTS - JULHO / 2024 - MDAKEDE"/>
    <x v="18"/>
    <x v="1"/>
    <x v="0"/>
    <n v="5002"/>
    <x v="21"/>
    <n v="50021"/>
    <s v="MANIFESTO (Administrativo)"/>
    <x v="1"/>
    <x v="4"/>
    <x v="2"/>
    <x v="2"/>
    <x v="2"/>
    <x v="2"/>
  </r>
  <r>
    <x v="10"/>
    <s v="FUNDO DE GARANTIA DO TEMPO DE SERVICO"/>
    <x v="11"/>
    <d v="2024-08-14T00:00:00"/>
    <d v="2024-08-16T00:00:00"/>
    <s v="'0124081423317979-7"/>
    <s v="1 | 1"/>
    <x v="5"/>
    <x v="0"/>
    <n v="-2329.21"/>
    <x v="65"/>
    <x v="64"/>
    <s v="GFD - EDUARDO LUZ DE OLIVEIRA GUERRA / MDAKEDE"/>
    <x v="6"/>
    <x v="2"/>
    <x v="0"/>
    <n v="6002"/>
    <x v="9"/>
    <n v="60022"/>
    <s v="OPERACIONAL ADM (Extraordinário)"/>
    <x v="1"/>
    <x v="4"/>
    <x v="2"/>
    <x v="2"/>
    <x v="2"/>
    <x v="2"/>
  </r>
  <r>
    <x v="10"/>
    <s v="FUNDO DE GARANTIA DO TEMPO DE SERVICO"/>
    <x v="11"/>
    <d v="2024-08-21T00:00:00"/>
    <d v="2024-08-30T00:00:00"/>
    <s v="'01240821239822341"/>
    <s v="1 | 1"/>
    <x v="5"/>
    <x v="0"/>
    <n v="-4799.66"/>
    <x v="65"/>
    <x v="64"/>
    <s v="GFD - SIDNEY MESSIAS DE PAIVA / MDAKEDE"/>
    <x v="2"/>
    <x v="2"/>
    <x v="0"/>
    <n v="5005"/>
    <x v="32"/>
    <n v="50057"/>
    <s v="SEGURANÇA DO TRABALHO (Comum)"/>
    <x v="1"/>
    <x v="4"/>
    <x v="2"/>
    <x v="2"/>
    <x v="2"/>
    <x v="2"/>
  </r>
  <r>
    <x v="10"/>
    <s v="FUNDO DE GARANTIA DO TEMPO DE SERVICO"/>
    <x v="11"/>
    <d v="2024-09-12T00:00:00"/>
    <d v="2024-09-20T00:00:00"/>
    <s v="'0124091227966431-0"/>
    <s v="1 | 1"/>
    <x v="5"/>
    <x v="0"/>
    <n v="-4174.3500000000004"/>
    <x v="21"/>
    <x v="21"/>
    <s v="ENC: FGTS - AGOSTO / 2024 - MDAKEDE"/>
    <x v="6"/>
    <x v="2"/>
    <x v="0"/>
    <n v="6002"/>
    <x v="9"/>
    <n v="60022"/>
    <s v="OPERACIONAL ADM (Extraordinário)"/>
    <x v="1"/>
    <x v="4"/>
    <x v="2"/>
    <x v="2"/>
    <x v="2"/>
    <x v="2"/>
  </r>
  <r>
    <x v="10"/>
    <s v="FUNDO DE GARANTIA DO TEMPO DE SERVICO"/>
    <x v="11"/>
    <d v="2024-09-12T00:00:00"/>
    <d v="2024-09-20T00:00:00"/>
    <s v="'0124091227966431-0"/>
    <s v="1 | 1"/>
    <x v="5"/>
    <x v="0"/>
    <n v="-4090.05"/>
    <x v="21"/>
    <x v="21"/>
    <s v="ENC: FGTS - AGOSTO / 2024 - MDAKEDE"/>
    <x v="22"/>
    <x v="1"/>
    <x v="0"/>
    <n v="4002"/>
    <x v="34"/>
    <n v="40021"/>
    <s v="VENDAS (Administrativo)"/>
    <x v="1"/>
    <x v="4"/>
    <x v="2"/>
    <x v="2"/>
    <x v="2"/>
    <x v="2"/>
  </r>
  <r>
    <x v="10"/>
    <s v="FUNDO DE GARANTIA DO TEMPO DE SERVICO"/>
    <x v="11"/>
    <d v="2024-09-12T00:00:00"/>
    <d v="2024-09-20T00:00:00"/>
    <s v="'0124091227966431-0"/>
    <s v="1 | 1"/>
    <x v="5"/>
    <x v="0"/>
    <n v="-3906.73"/>
    <x v="21"/>
    <x v="21"/>
    <s v="ENC: FGTS - AGOSTO / 2024 - MDAKEDE"/>
    <x v="12"/>
    <x v="1"/>
    <x v="0"/>
    <n v="4003"/>
    <x v="13"/>
    <n v="40031"/>
    <s v="RELACIONAMENTO (Administrativo)"/>
    <x v="1"/>
    <x v="4"/>
    <x v="2"/>
    <x v="2"/>
    <x v="2"/>
    <x v="2"/>
  </r>
  <r>
    <x v="10"/>
    <s v="FUNDO DE GARANTIA DO TEMPO DE SERVICO"/>
    <x v="11"/>
    <d v="2024-09-12T00:00:00"/>
    <d v="2024-09-20T00:00:00"/>
    <s v="'0124091227966431-0"/>
    <s v="1 | 1"/>
    <x v="5"/>
    <x v="0"/>
    <n v="-1758.05"/>
    <x v="21"/>
    <x v="21"/>
    <s v="ENC: FGTS - AGOSTO / 2024 - MDAKEDE"/>
    <x v="17"/>
    <x v="1"/>
    <x v="0"/>
    <n v="4001"/>
    <x v="20"/>
    <n v="40011"/>
    <s v="ATENDIMENTO (Administrativo)"/>
    <x v="1"/>
    <x v="4"/>
    <x v="2"/>
    <x v="2"/>
    <x v="2"/>
    <x v="2"/>
  </r>
  <r>
    <x v="10"/>
    <s v="FUNDO DE GARANTIA DO TEMPO DE SERVICO"/>
    <x v="11"/>
    <d v="2024-09-12T00:00:00"/>
    <d v="2024-09-20T00:00:00"/>
    <s v="'0124091227966431-0"/>
    <s v="1 | 1"/>
    <x v="5"/>
    <x v="0"/>
    <n v="-1033.51"/>
    <x v="21"/>
    <x v="21"/>
    <s v="ENC: FGTS - AGOSTO / 2024 - MDAKEDE"/>
    <x v="20"/>
    <x v="1"/>
    <x v="0"/>
    <n v="3004"/>
    <x v="27"/>
    <n v="30041"/>
    <s v="FATURAMENTO (Administrativo)"/>
    <x v="1"/>
    <x v="4"/>
    <x v="2"/>
    <x v="2"/>
    <x v="2"/>
    <x v="2"/>
  </r>
  <r>
    <x v="10"/>
    <s v="FUNDO DE GARANTIA DO TEMPO DE SERVICO"/>
    <x v="11"/>
    <d v="2024-09-12T00:00:00"/>
    <d v="2024-09-20T00:00:00"/>
    <s v="'0124091227966431-0"/>
    <s v="1 | 1"/>
    <x v="5"/>
    <x v="0"/>
    <n v="-776.33"/>
    <x v="21"/>
    <x v="21"/>
    <s v="ENC: FGTS - AGOSTO / 2024 - MDAKEDE"/>
    <x v="11"/>
    <x v="1"/>
    <x v="0"/>
    <n v="3003"/>
    <x v="12"/>
    <n v="30031"/>
    <s v="COBRANÇA (Administrativo)"/>
    <x v="1"/>
    <x v="4"/>
    <x v="2"/>
    <x v="2"/>
    <x v="2"/>
    <x v="2"/>
  </r>
  <r>
    <x v="10"/>
    <s v="FUNDO DE GARANTIA DO TEMPO DE SERVICO"/>
    <x v="11"/>
    <d v="2024-09-12T00:00:00"/>
    <d v="2024-09-20T00:00:00"/>
    <s v="'0124091227966431-0"/>
    <s v="1 | 1"/>
    <x v="5"/>
    <x v="0"/>
    <n v="-706.49"/>
    <x v="21"/>
    <x v="21"/>
    <s v="ENC: FGTS - AGOSTO / 2024 - MDAKEDE"/>
    <x v="8"/>
    <x v="1"/>
    <x v="0"/>
    <n v="3006"/>
    <x v="8"/>
    <n v="30061"/>
    <s v="RECURSOS HUMANOS (Administrativo)"/>
    <x v="1"/>
    <x v="4"/>
    <x v="2"/>
    <x v="2"/>
    <x v="2"/>
    <x v="2"/>
  </r>
  <r>
    <x v="10"/>
    <s v="FUNDO DE GARANTIA DO TEMPO DE SERVICO"/>
    <x v="11"/>
    <d v="2024-09-12T00:00:00"/>
    <d v="2024-09-20T00:00:00"/>
    <s v="'0124091227966431-0"/>
    <s v="1 | 1"/>
    <x v="5"/>
    <x v="0"/>
    <n v="-646.29999999999995"/>
    <x v="21"/>
    <x v="21"/>
    <s v="ENC: FGTS - AGOSTO / 2024 - MDAKEDE"/>
    <x v="6"/>
    <x v="2"/>
    <x v="0"/>
    <n v="6002"/>
    <x v="9"/>
    <n v="60025"/>
    <s v="OPERACIONAL ADM (Químico e Biológico)"/>
    <x v="1"/>
    <x v="4"/>
    <x v="2"/>
    <x v="2"/>
    <x v="2"/>
    <x v="2"/>
  </r>
  <r>
    <x v="10"/>
    <s v="FUNDO DE GARANTIA DO TEMPO DE SERVICO"/>
    <x v="11"/>
    <d v="2024-09-12T00:00:00"/>
    <d v="2024-09-20T00:00:00"/>
    <s v="'0124091227966431-0"/>
    <s v="1 | 1"/>
    <x v="5"/>
    <x v="0"/>
    <n v="-384.34"/>
    <x v="21"/>
    <x v="21"/>
    <s v="ENC: FGTS - AGOSTO / 2024 - MDAKEDE"/>
    <x v="15"/>
    <x v="1"/>
    <x v="0"/>
    <n v="3005"/>
    <x v="18"/>
    <n v="30051"/>
    <s v="DEPARTAMENTO PESSOAL (Administrativo)"/>
    <x v="1"/>
    <x v="4"/>
    <x v="2"/>
    <x v="2"/>
    <x v="2"/>
    <x v="2"/>
  </r>
  <r>
    <x v="10"/>
    <s v="FUNDO DE GARANTIA DO TEMPO DE SERVICO"/>
    <x v="11"/>
    <d v="2024-09-12T00:00:00"/>
    <d v="2024-09-20T00:00:00"/>
    <s v="'0124091227966431-0"/>
    <s v="1 | 1"/>
    <x v="5"/>
    <x v="0"/>
    <n v="-360.44"/>
    <x v="21"/>
    <x v="21"/>
    <s v="ENC: FGTS - AGOSTO / 2024 - MDAKEDE"/>
    <x v="18"/>
    <x v="1"/>
    <x v="0"/>
    <n v="5002"/>
    <x v="21"/>
    <n v="50021"/>
    <s v="MANIFESTO (Administrativo)"/>
    <x v="1"/>
    <x v="4"/>
    <x v="2"/>
    <x v="2"/>
    <x v="2"/>
    <x v="2"/>
  </r>
  <r>
    <x v="10"/>
    <s v="FUNDO DE GARANTIA DO TEMPO DE SERVICO"/>
    <x v="11"/>
    <d v="2024-09-12T00:00:00"/>
    <d v="2024-09-20T00:00:00"/>
    <s v="'0124091227966431-0"/>
    <s v="1 | 1"/>
    <x v="5"/>
    <x v="0"/>
    <n v="-360.23"/>
    <x v="21"/>
    <x v="21"/>
    <s v="ENC: FGTS - AGOSTO / 2024 - MDAKEDE"/>
    <x v="21"/>
    <x v="1"/>
    <x v="0"/>
    <n v="8003"/>
    <x v="28"/>
    <n v="80031"/>
    <s v="QUALIDADE E PROCESSOS (Administrativo)"/>
    <x v="1"/>
    <x v="4"/>
    <x v="2"/>
    <x v="2"/>
    <x v="2"/>
    <x v="2"/>
  </r>
  <r>
    <x v="10"/>
    <s v="FUNDO DE GARANTIA DO TEMPO DE SERVICO"/>
    <x v="11"/>
    <d v="2024-09-12T00:00:00"/>
    <d v="2024-09-20T00:00:00"/>
    <s v="'0124091227966431-0"/>
    <s v="1 | 1"/>
    <x v="5"/>
    <x v="0"/>
    <n v="-353.44"/>
    <x v="21"/>
    <x v="21"/>
    <s v="ENC: FGTS - AGOSTO / 2024 - MDAKEDE"/>
    <x v="14"/>
    <x v="1"/>
    <x v="0"/>
    <n v="8001"/>
    <x v="17"/>
    <n v="80011"/>
    <s v="MARKETING (Administrativo)"/>
    <x v="1"/>
    <x v="4"/>
    <x v="2"/>
    <x v="2"/>
    <x v="2"/>
    <x v="2"/>
  </r>
  <r>
    <x v="10"/>
    <s v="FUNDO DE GARANTIA DO TEMPO DE SERVICO"/>
    <x v="11"/>
    <d v="2024-09-12T00:00:00"/>
    <d v="2024-09-20T00:00:00"/>
    <s v="'0124091227966431-0"/>
    <s v="1 | 1"/>
    <x v="5"/>
    <x v="0"/>
    <n v="-227.39"/>
    <x v="21"/>
    <x v="21"/>
    <s v="ENC: FGTS - AGOSTO / 2024 - MDAKEDE"/>
    <x v="16"/>
    <x v="1"/>
    <x v="0"/>
    <n v="3002"/>
    <x v="19"/>
    <n v="30021"/>
    <s v="FINANCEIRO (Administrativo)"/>
    <x v="1"/>
    <x v="4"/>
    <x v="2"/>
    <x v="2"/>
    <x v="2"/>
    <x v="2"/>
  </r>
  <r>
    <x v="10"/>
    <s v="FUNDO DE GARANTIA DO TEMPO DE SERVICO"/>
    <x v="11"/>
    <d v="2024-09-12T00:00:00"/>
    <d v="2024-09-20T00:00:00"/>
    <s v="'0124091227966431-0"/>
    <s v="1 | 1"/>
    <x v="5"/>
    <x v="0"/>
    <n v="0"/>
    <x v="21"/>
    <x v="21"/>
    <s v="ENC: FGTS - AGOSTO / 2024 - MDAKEDE"/>
    <x v="2"/>
    <x v="2"/>
    <x v="0"/>
    <n v="5005"/>
    <x v="32"/>
    <n v="50057"/>
    <s v="SEGURANÇA DO TRABALHO (Comum)"/>
    <x v="1"/>
    <x v="4"/>
    <x v="2"/>
    <x v="2"/>
    <x v="2"/>
    <x v="2"/>
  </r>
  <r>
    <x v="10"/>
    <s v="FUNDO DE GARANTIA DO TEMPO DE SERVICO"/>
    <x v="12"/>
    <d v="2024-10-11T00:00:00"/>
    <d v="2024-10-18T00:00:00"/>
    <s v="'0124101132833323-8"/>
    <s v="1 | 1"/>
    <x v="5"/>
    <x v="0"/>
    <n v="-6274.97"/>
    <x v="21"/>
    <x v="21"/>
    <s v="ENC: FGTS - SETEMBRO / 2024 - MDAKEDE"/>
    <x v="22"/>
    <x v="1"/>
    <x v="0"/>
    <n v="4002"/>
    <x v="34"/>
    <n v="40021"/>
    <s v="VENDAS (Administrativo)"/>
    <x v="1"/>
    <x v="4"/>
    <x v="2"/>
    <x v="2"/>
    <x v="2"/>
    <x v="2"/>
  </r>
  <r>
    <x v="10"/>
    <s v="FUNDO DE GARANTIA DO TEMPO DE SERVICO"/>
    <x v="12"/>
    <d v="2024-10-11T00:00:00"/>
    <d v="2024-10-18T00:00:00"/>
    <s v="'0124101132833323-8"/>
    <s v="1 | 1"/>
    <x v="5"/>
    <x v="0"/>
    <n v="-4025.96"/>
    <x v="21"/>
    <x v="21"/>
    <s v="ENC: FGTS - SETEMBRO / 2024 - MDAKEDE"/>
    <x v="6"/>
    <x v="2"/>
    <x v="0"/>
    <n v="6002"/>
    <x v="9"/>
    <n v="60022"/>
    <s v="OPERACIONAL ADM (Extraordinário)"/>
    <x v="1"/>
    <x v="4"/>
    <x v="2"/>
    <x v="2"/>
    <x v="2"/>
    <x v="2"/>
  </r>
  <r>
    <x v="10"/>
    <s v="FUNDO DE GARANTIA DO TEMPO DE SERVICO"/>
    <x v="12"/>
    <d v="2024-10-11T00:00:00"/>
    <d v="2024-10-18T00:00:00"/>
    <s v="'0124101132833323-8"/>
    <s v="1 | 1"/>
    <x v="5"/>
    <x v="0"/>
    <n v="-3608.7"/>
    <x v="21"/>
    <x v="21"/>
    <s v="ENC: FGTS - SETEMBRO / 2024 - MDAKEDE"/>
    <x v="12"/>
    <x v="1"/>
    <x v="0"/>
    <n v="4003"/>
    <x v="13"/>
    <n v="40031"/>
    <s v="RELACIONAMENTO (Administrativo)"/>
    <x v="1"/>
    <x v="4"/>
    <x v="2"/>
    <x v="2"/>
    <x v="2"/>
    <x v="2"/>
  </r>
  <r>
    <x v="10"/>
    <s v="FUNDO DE GARANTIA DO TEMPO DE SERVICO"/>
    <x v="12"/>
    <d v="2024-10-11T00:00:00"/>
    <d v="2024-10-18T00:00:00"/>
    <s v="'0124101132833323-8"/>
    <s v="1 | 1"/>
    <x v="5"/>
    <x v="0"/>
    <n v="-1425.59"/>
    <x v="21"/>
    <x v="21"/>
    <s v="ENC: FGTS - SETEMBRO / 2024 - MDAKEDE"/>
    <x v="17"/>
    <x v="1"/>
    <x v="0"/>
    <n v="4001"/>
    <x v="20"/>
    <n v="40011"/>
    <s v="ATENDIMENTO (Administrativo)"/>
    <x v="1"/>
    <x v="4"/>
    <x v="2"/>
    <x v="2"/>
    <x v="2"/>
    <x v="2"/>
  </r>
  <r>
    <x v="10"/>
    <s v="FUNDO DE GARANTIA DO TEMPO DE SERVICO"/>
    <x v="12"/>
    <d v="2024-10-11T00:00:00"/>
    <d v="2024-10-18T00:00:00"/>
    <s v="'0124101132833323-8"/>
    <s v="1 | 1"/>
    <x v="5"/>
    <x v="0"/>
    <n v="-989.85"/>
    <x v="21"/>
    <x v="21"/>
    <s v="ENC: FGTS - SETEMBRO / 2024 - MDAKEDE"/>
    <x v="20"/>
    <x v="1"/>
    <x v="0"/>
    <n v="3004"/>
    <x v="27"/>
    <n v="30041"/>
    <s v="FATURAMENTO (Administrativo)"/>
    <x v="1"/>
    <x v="4"/>
    <x v="2"/>
    <x v="2"/>
    <x v="2"/>
    <x v="2"/>
  </r>
  <r>
    <x v="10"/>
    <s v="FUNDO DE GARANTIA DO TEMPO DE SERVICO"/>
    <x v="12"/>
    <d v="2024-10-11T00:00:00"/>
    <d v="2024-10-18T00:00:00"/>
    <s v="'0124101132833323-8"/>
    <s v="1 | 1"/>
    <x v="5"/>
    <x v="0"/>
    <n v="-834.75"/>
    <x v="21"/>
    <x v="21"/>
    <s v="ENC: FGTS - SETEMBRO / 2024 - MDAKEDE"/>
    <x v="8"/>
    <x v="1"/>
    <x v="0"/>
    <n v="3006"/>
    <x v="8"/>
    <n v="30061"/>
    <s v="RECURSOS HUMANOS (Administrativo)"/>
    <x v="1"/>
    <x v="4"/>
    <x v="2"/>
    <x v="2"/>
    <x v="2"/>
    <x v="2"/>
  </r>
  <r>
    <x v="10"/>
    <s v="FUNDO DE GARANTIA DO TEMPO DE SERVICO"/>
    <x v="12"/>
    <d v="2024-10-11T00:00:00"/>
    <d v="2024-10-18T00:00:00"/>
    <s v="'0124101132833323-8"/>
    <s v="1 | 1"/>
    <x v="5"/>
    <x v="0"/>
    <n v="-737.58"/>
    <x v="21"/>
    <x v="21"/>
    <s v="ENC: FGTS - SETEMBRO / 2024 - MDAKEDE"/>
    <x v="11"/>
    <x v="1"/>
    <x v="0"/>
    <n v="3003"/>
    <x v="12"/>
    <n v="30031"/>
    <s v="COBRANÇA (Administrativo)"/>
    <x v="1"/>
    <x v="4"/>
    <x v="2"/>
    <x v="2"/>
    <x v="2"/>
    <x v="2"/>
  </r>
  <r>
    <x v="10"/>
    <s v="FUNDO DE GARANTIA DO TEMPO DE SERVICO"/>
    <x v="12"/>
    <d v="2024-10-11T00:00:00"/>
    <d v="2024-10-18T00:00:00"/>
    <s v="'0124101132833323-8"/>
    <s v="1 | 1"/>
    <x v="5"/>
    <x v="0"/>
    <n v="-626.84"/>
    <x v="21"/>
    <x v="21"/>
    <s v="ENC: FGTS - SETEMBRO / 2024 - MDAKEDE"/>
    <x v="6"/>
    <x v="2"/>
    <x v="0"/>
    <n v="6002"/>
    <x v="9"/>
    <n v="60025"/>
    <s v="OPERACIONAL ADM (Químico e Biológico)"/>
    <x v="1"/>
    <x v="4"/>
    <x v="2"/>
    <x v="2"/>
    <x v="2"/>
    <x v="2"/>
  </r>
  <r>
    <x v="10"/>
    <s v="FUNDO DE GARANTIA DO TEMPO DE SERVICO"/>
    <x v="12"/>
    <d v="2024-10-11T00:00:00"/>
    <d v="2024-10-18T00:00:00"/>
    <s v="'0124101132833323-8"/>
    <s v="1 | 1"/>
    <x v="5"/>
    <x v="0"/>
    <n v="-363.79"/>
    <x v="21"/>
    <x v="21"/>
    <s v="ENC: FGTS - SETEMBRO / 2024 - MDAKEDE"/>
    <x v="15"/>
    <x v="1"/>
    <x v="0"/>
    <n v="3005"/>
    <x v="18"/>
    <n v="30051"/>
    <s v="DEPARTAMENTO PESSOAL (Administrativo)"/>
    <x v="1"/>
    <x v="4"/>
    <x v="2"/>
    <x v="2"/>
    <x v="2"/>
    <x v="2"/>
  </r>
  <r>
    <x v="10"/>
    <s v="FUNDO DE GARANTIA DO TEMPO DE SERVICO"/>
    <x v="12"/>
    <d v="2024-10-11T00:00:00"/>
    <d v="2024-10-18T00:00:00"/>
    <s v="'0124101132833323-8"/>
    <s v="1 | 1"/>
    <x v="5"/>
    <x v="0"/>
    <n v="-350.8"/>
    <x v="21"/>
    <x v="21"/>
    <s v="ENC: FGTS - SETEMBRO / 2024 - MDAKEDE"/>
    <x v="14"/>
    <x v="1"/>
    <x v="0"/>
    <n v="8001"/>
    <x v="17"/>
    <n v="80011"/>
    <s v="MARKETING (Administrativo)"/>
    <x v="1"/>
    <x v="4"/>
    <x v="2"/>
    <x v="2"/>
    <x v="2"/>
    <x v="2"/>
  </r>
  <r>
    <x v="10"/>
    <s v="FUNDO DE GARANTIA DO TEMPO DE SERVICO"/>
    <x v="12"/>
    <d v="2024-10-11T00:00:00"/>
    <d v="2024-10-18T00:00:00"/>
    <s v="'0124101132833323-8"/>
    <s v="1 | 1"/>
    <x v="5"/>
    <x v="0"/>
    <n v="-350.63"/>
    <x v="21"/>
    <x v="21"/>
    <s v="ENC: FGTS - SETEMBRO / 2024 - MDAKEDE"/>
    <x v="21"/>
    <x v="1"/>
    <x v="0"/>
    <n v="8003"/>
    <x v="28"/>
    <n v="80031"/>
    <s v="QUALIDADE E PROCESSOS (Administrativo)"/>
    <x v="1"/>
    <x v="4"/>
    <x v="2"/>
    <x v="2"/>
    <x v="2"/>
    <x v="2"/>
  </r>
  <r>
    <x v="10"/>
    <s v="FUNDO DE GARANTIA DO TEMPO DE SERVICO"/>
    <x v="12"/>
    <d v="2024-10-11T00:00:00"/>
    <d v="2024-10-18T00:00:00"/>
    <s v="'0124101132833323-8"/>
    <s v="1 | 1"/>
    <x v="5"/>
    <x v="0"/>
    <n v="-217.55"/>
    <x v="21"/>
    <x v="21"/>
    <s v="ENC: FGTS - SETEMBRO / 2024 - MDAKEDE"/>
    <x v="16"/>
    <x v="1"/>
    <x v="0"/>
    <n v="3002"/>
    <x v="19"/>
    <n v="30021"/>
    <s v="FINANCEIRO (Administrativo)"/>
    <x v="1"/>
    <x v="4"/>
    <x v="2"/>
    <x v="2"/>
    <x v="2"/>
    <x v="2"/>
  </r>
  <r>
    <x v="10"/>
    <s v="FUNDO DE GARANTIA DO TEMPO DE SERVICO"/>
    <x v="12"/>
    <d v="2024-10-11T00:00:00"/>
    <d v="2024-10-18T00:00:00"/>
    <s v="'0124101132833323-8"/>
    <s v="1 | 1"/>
    <x v="5"/>
    <x v="0"/>
    <n v="-206.02"/>
    <x v="21"/>
    <x v="21"/>
    <s v="ENC: FGTS - SETEMBRO / 2024 - MDAKEDE"/>
    <x v="18"/>
    <x v="1"/>
    <x v="0"/>
    <n v="5002"/>
    <x v="21"/>
    <n v="50021"/>
    <s v="MANIFESTO (Administrativo)"/>
    <x v="1"/>
    <x v="4"/>
    <x v="2"/>
    <x v="2"/>
    <x v="2"/>
    <x v="2"/>
  </r>
  <r>
    <x v="10"/>
    <s v="FUNDO DE GARANTIA DO TEMPO DE SERVICO"/>
    <x v="12"/>
    <d v="2024-10-11T00:00:00"/>
    <d v="2024-10-18T00:00:00"/>
    <s v="'0124101132833323-8"/>
    <s v="1 | 1"/>
    <x v="5"/>
    <x v="0"/>
    <n v="0"/>
    <x v="21"/>
    <x v="21"/>
    <s v="ENC: FGTS - SETEMBRO / 2024 - MDAKEDE"/>
    <x v="2"/>
    <x v="2"/>
    <x v="0"/>
    <n v="5005"/>
    <x v="32"/>
    <n v="50057"/>
    <s v="SEGURANÇA DO TRABALHO (Comum)"/>
    <x v="1"/>
    <x v="4"/>
    <x v="2"/>
    <x v="2"/>
    <x v="2"/>
    <x v="2"/>
  </r>
  <r>
    <x v="10"/>
    <s v="FUNDO DE GARANTIA DO TEMPO DE SERVICO"/>
    <x v="13"/>
    <d v="2024-10-15T00:00:00"/>
    <d v="2024-10-18T00:00:00"/>
    <s v="'0124101533288346-0"/>
    <s v="1 | 1"/>
    <x v="5"/>
    <x v="0"/>
    <n v="-1265.25"/>
    <x v="65"/>
    <x v="64"/>
    <s v="GFD -  MARCIO DE OLIVEIRA BARROS"/>
    <x v="6"/>
    <x v="2"/>
    <x v="0"/>
    <n v="6002"/>
    <x v="9"/>
    <n v="60022"/>
    <s v="OPERACIONAL ADM (Extraordinário)"/>
    <x v="1"/>
    <x v="0"/>
    <x v="2"/>
    <x v="2"/>
    <x v="2"/>
    <x v="2"/>
  </r>
  <r>
    <x v="10"/>
    <s v="FUNDO DE GARANTIA DO TEMPO DE SERVICO"/>
    <x v="13"/>
    <d v="2024-10-16T00:00:00"/>
    <d v="2024-10-21T00:00:00"/>
    <s v="'0124101633376684-9"/>
    <s v="1 | 1"/>
    <x v="5"/>
    <x v="0"/>
    <n v="-789.48"/>
    <x v="65"/>
    <x v="64"/>
    <s v="GFD -  JHONATA DOS SANTOS RODRIGUES"/>
    <x v="17"/>
    <x v="1"/>
    <x v="0"/>
    <n v="4001"/>
    <x v="20"/>
    <n v="40011"/>
    <s v="ATENDIMENTO (Administrativo)"/>
    <x v="1"/>
    <x v="0"/>
    <x v="2"/>
    <x v="2"/>
    <x v="2"/>
    <x v="2"/>
  </r>
  <r>
    <x v="10"/>
    <s v="FUNDO DE GARANTIA DO TEMPO DE SERVICO"/>
    <x v="13"/>
    <d v="2024-10-21T00:00:00"/>
    <d v="2024-10-23T00:00:00"/>
    <s v="'0124102133795556-1"/>
    <s v="1 | 1"/>
    <x v="5"/>
    <x v="0"/>
    <n v="-7270.53"/>
    <x v="65"/>
    <x v="64"/>
    <s v="GFD -  LEANDRO LOPES DA SILVA"/>
    <x v="6"/>
    <x v="2"/>
    <x v="0"/>
    <n v="6002"/>
    <x v="9"/>
    <n v="60022"/>
    <s v="OPERACIONAL ADM (Extraordinário)"/>
    <x v="1"/>
    <x v="0"/>
    <x v="2"/>
    <x v="2"/>
    <x v="2"/>
    <x v="2"/>
  </r>
  <r>
    <x v="10"/>
    <s v="FUNDO DE GARANTIA DO TEMPO DE SERVICO"/>
    <x v="13"/>
    <d v="2024-11-08T00:00:00"/>
    <d v="2024-11-14T00:00:00"/>
    <s v="' 0124110737016193-6"/>
    <s v="1 | 1"/>
    <x v="5"/>
    <x v="0"/>
    <n v="-3767.56"/>
    <x v="21"/>
    <x v="21"/>
    <s v="ENC: FGTS - OUTUBRO / 2024 - MDAKEDE "/>
    <x v="22"/>
    <x v="1"/>
    <x v="0"/>
    <n v="4002"/>
    <x v="34"/>
    <n v="40021"/>
    <s v="VENDAS (Administrativo)"/>
    <x v="1"/>
    <x v="0"/>
    <x v="2"/>
    <x v="2"/>
    <x v="2"/>
    <x v="2"/>
  </r>
  <r>
    <x v="10"/>
    <s v="FUNDO DE GARANTIA DO TEMPO DE SERVICO"/>
    <x v="13"/>
    <d v="2024-11-08T00:00:00"/>
    <d v="2024-11-14T00:00:00"/>
    <s v="' 0124110737016193-6"/>
    <s v="1 | 1"/>
    <x v="5"/>
    <x v="0"/>
    <n v="-3608.7"/>
    <x v="21"/>
    <x v="21"/>
    <s v="ENC: FGTS - OUTUBRO / 2024 - MDAKEDE "/>
    <x v="12"/>
    <x v="1"/>
    <x v="0"/>
    <n v="4003"/>
    <x v="13"/>
    <n v="40031"/>
    <s v="RELACIONAMENTO (Administrativo)"/>
    <x v="1"/>
    <x v="0"/>
    <x v="2"/>
    <x v="2"/>
    <x v="2"/>
    <x v="2"/>
  </r>
  <r>
    <x v="10"/>
    <s v="FUNDO DE GARANTIA DO TEMPO DE SERVICO"/>
    <x v="13"/>
    <d v="2024-11-08T00:00:00"/>
    <d v="2024-11-14T00:00:00"/>
    <s v="' 0124110737016193-6"/>
    <s v="1 | 1"/>
    <x v="5"/>
    <x v="0"/>
    <n v="-3255.92"/>
    <x v="21"/>
    <x v="21"/>
    <s v="ENC: FGTS - OUTUBRO / 2024 - MDAKEDE "/>
    <x v="6"/>
    <x v="2"/>
    <x v="0"/>
    <n v="6002"/>
    <x v="9"/>
    <n v="60022"/>
    <s v="OPERACIONAL ADM (Extraordinário)"/>
    <x v="1"/>
    <x v="0"/>
    <x v="2"/>
    <x v="2"/>
    <x v="2"/>
    <x v="2"/>
  </r>
  <r>
    <x v="10"/>
    <s v="FUNDO DE GARANTIA DO TEMPO DE SERVICO"/>
    <x v="13"/>
    <d v="2024-11-08T00:00:00"/>
    <d v="2024-11-14T00:00:00"/>
    <s v="' 0124110737016193-6"/>
    <s v="1 | 1"/>
    <x v="5"/>
    <x v="0"/>
    <n v="-1446.35"/>
    <x v="21"/>
    <x v="21"/>
    <s v="ENC: FGTS - OUTUBRO / 2024 - MDAKEDE "/>
    <x v="17"/>
    <x v="1"/>
    <x v="0"/>
    <n v="4001"/>
    <x v="20"/>
    <n v="40011"/>
    <s v="ATENDIMENTO (Administrativo)"/>
    <x v="1"/>
    <x v="0"/>
    <x v="2"/>
    <x v="2"/>
    <x v="2"/>
    <x v="2"/>
  </r>
  <r>
    <x v="10"/>
    <s v="FUNDO DE GARANTIA DO TEMPO DE SERVICO"/>
    <x v="13"/>
    <d v="2024-11-08T00:00:00"/>
    <d v="2024-11-14T00:00:00"/>
    <s v="' 0124110737016193-6"/>
    <s v="1 | 1"/>
    <x v="5"/>
    <x v="0"/>
    <n v="-989.85"/>
    <x v="21"/>
    <x v="21"/>
    <s v="ENC: FGTS - OUTUBRO / 2024 - MDAKEDE "/>
    <x v="20"/>
    <x v="1"/>
    <x v="0"/>
    <n v="3004"/>
    <x v="27"/>
    <n v="30041"/>
    <s v="FATURAMENTO (Administrativo)"/>
    <x v="1"/>
    <x v="0"/>
    <x v="2"/>
    <x v="2"/>
    <x v="2"/>
    <x v="2"/>
  </r>
  <r>
    <x v="10"/>
    <s v="FUNDO DE GARANTIA DO TEMPO DE SERVICO"/>
    <x v="13"/>
    <d v="2024-11-08T00:00:00"/>
    <d v="2024-11-14T00:00:00"/>
    <s v="' 0124110737016193-6"/>
    <s v="1 | 1"/>
    <x v="5"/>
    <x v="0"/>
    <n v="-802.37"/>
    <x v="21"/>
    <x v="21"/>
    <s v="ENC: FGTS - OUTUBRO / 2024 - MDAKEDE "/>
    <x v="11"/>
    <x v="1"/>
    <x v="0"/>
    <n v="3003"/>
    <x v="12"/>
    <n v="30031"/>
    <s v="COBRANÇA (Administrativo)"/>
    <x v="1"/>
    <x v="0"/>
    <x v="2"/>
    <x v="2"/>
    <x v="2"/>
    <x v="2"/>
  </r>
  <r>
    <x v="10"/>
    <s v="FUNDO DE GARANTIA DO TEMPO DE SERVICO"/>
    <x v="13"/>
    <d v="2024-11-08T00:00:00"/>
    <d v="2024-11-14T00:00:00"/>
    <s v="' 0124110737016193-6"/>
    <s v="1 | 1"/>
    <x v="5"/>
    <x v="0"/>
    <n v="-709.66"/>
    <x v="21"/>
    <x v="21"/>
    <s v="ENC: FGTS - OUTUBRO / 2024 - MDAKEDE "/>
    <x v="8"/>
    <x v="1"/>
    <x v="0"/>
    <n v="3006"/>
    <x v="8"/>
    <n v="30061"/>
    <s v="RECURSOS HUMANOS (Administrativo)"/>
    <x v="1"/>
    <x v="0"/>
    <x v="2"/>
    <x v="2"/>
    <x v="2"/>
    <x v="2"/>
  </r>
  <r>
    <x v="10"/>
    <s v="FUNDO DE GARANTIA DO TEMPO DE SERVICO"/>
    <x v="13"/>
    <d v="2024-11-08T00:00:00"/>
    <d v="2024-11-14T00:00:00"/>
    <s v="' 0124110737016193-6"/>
    <s v="1 | 1"/>
    <x v="5"/>
    <x v="0"/>
    <n v="-626.84"/>
    <x v="21"/>
    <x v="21"/>
    <s v="ENC: FGTS - OUTUBRO / 2024 - MDAKEDE "/>
    <x v="6"/>
    <x v="2"/>
    <x v="0"/>
    <n v="6002"/>
    <x v="9"/>
    <n v="60025"/>
    <s v="OPERACIONAL ADM (Químico e Biológico)"/>
    <x v="1"/>
    <x v="0"/>
    <x v="2"/>
    <x v="2"/>
    <x v="2"/>
    <x v="2"/>
  </r>
  <r>
    <x v="10"/>
    <s v="FUNDO DE GARANTIA DO TEMPO DE SERVICO"/>
    <x v="13"/>
    <d v="2024-11-08T00:00:00"/>
    <d v="2024-11-14T00:00:00"/>
    <s v="' 0124110737016193-6"/>
    <s v="1 | 1"/>
    <x v="5"/>
    <x v="0"/>
    <n v="-456.76"/>
    <x v="21"/>
    <x v="21"/>
    <s v="ENC: FGTS - OUTUBRO / 2024 - MDAKEDE "/>
    <x v="15"/>
    <x v="1"/>
    <x v="0"/>
    <n v="3005"/>
    <x v="18"/>
    <n v="30051"/>
    <s v="DEPARTAMENTO PESSOAL (Administrativo)"/>
    <x v="1"/>
    <x v="0"/>
    <x v="2"/>
    <x v="2"/>
    <x v="2"/>
    <x v="2"/>
  </r>
  <r>
    <x v="10"/>
    <s v="FUNDO DE GARANTIA DO TEMPO DE SERVICO"/>
    <x v="13"/>
    <d v="2024-11-08T00:00:00"/>
    <d v="2024-11-14T00:00:00"/>
    <s v="' 0124110737016193-6"/>
    <s v="1 | 1"/>
    <x v="5"/>
    <x v="0"/>
    <n v="-350.8"/>
    <x v="21"/>
    <x v="21"/>
    <s v="ENC: FGTS - OUTUBRO / 2024 - MDAKEDE "/>
    <x v="14"/>
    <x v="1"/>
    <x v="0"/>
    <n v="8001"/>
    <x v="17"/>
    <n v="80011"/>
    <s v="MARKETING (Administrativo)"/>
    <x v="1"/>
    <x v="0"/>
    <x v="2"/>
    <x v="2"/>
    <x v="2"/>
    <x v="2"/>
  </r>
  <r>
    <x v="10"/>
    <s v="FUNDO DE GARANTIA DO TEMPO DE SERVICO"/>
    <x v="13"/>
    <d v="2024-11-08T00:00:00"/>
    <d v="2024-11-14T00:00:00"/>
    <s v="' 0124110737016193-6"/>
    <s v="1 | 1"/>
    <x v="5"/>
    <x v="0"/>
    <n v="-350.63"/>
    <x v="21"/>
    <x v="21"/>
    <s v="ENC: FGTS - OUTUBRO / 2024 - MDAKEDE "/>
    <x v="21"/>
    <x v="1"/>
    <x v="0"/>
    <n v="8003"/>
    <x v="28"/>
    <n v="80031"/>
    <s v="QUALIDADE E PROCESSOS (Administrativo)"/>
    <x v="1"/>
    <x v="0"/>
    <x v="2"/>
    <x v="2"/>
    <x v="2"/>
    <x v="2"/>
  </r>
  <r>
    <x v="10"/>
    <s v="FUNDO DE GARANTIA DO TEMPO DE SERVICO"/>
    <x v="13"/>
    <d v="2024-11-08T00:00:00"/>
    <d v="2024-11-14T00:00:00"/>
    <s v="' 0124110737016193-6"/>
    <s v="1 | 1"/>
    <x v="5"/>
    <x v="0"/>
    <n v="-217.55"/>
    <x v="21"/>
    <x v="21"/>
    <s v="ENC: FGTS - OUTUBRO / 2024 - MDAKEDE "/>
    <x v="16"/>
    <x v="1"/>
    <x v="0"/>
    <n v="3002"/>
    <x v="19"/>
    <n v="30021"/>
    <s v="FINANCEIRO (Administrativo)"/>
    <x v="1"/>
    <x v="0"/>
    <x v="2"/>
    <x v="2"/>
    <x v="2"/>
    <x v="2"/>
  </r>
  <r>
    <x v="10"/>
    <s v="FUNDO DE GARANTIA DO TEMPO DE SERVICO"/>
    <x v="13"/>
    <d v="2024-11-08T00:00:00"/>
    <d v="2024-11-14T00:00:00"/>
    <s v="' 0124110737016193-6"/>
    <s v="1 | 1"/>
    <x v="5"/>
    <x v="0"/>
    <n v="-206.02"/>
    <x v="21"/>
    <x v="21"/>
    <s v="ENC: FGTS - OUTUBRO / 2024 - MDAKEDE "/>
    <x v="18"/>
    <x v="1"/>
    <x v="0"/>
    <n v="5002"/>
    <x v="21"/>
    <n v="50021"/>
    <s v="MANIFESTO (Administrativo)"/>
    <x v="1"/>
    <x v="0"/>
    <x v="2"/>
    <x v="2"/>
    <x v="2"/>
    <x v="2"/>
  </r>
  <r>
    <x v="10"/>
    <s v="FUNDO DE GARANTIA DO TEMPO DE SERVICO"/>
    <x v="13"/>
    <d v="2024-11-08T00:00:00"/>
    <d v="2024-11-14T00:00:00"/>
    <s v="' 0124110737016193-6"/>
    <s v="1 | 1"/>
    <x v="5"/>
    <x v="0"/>
    <n v="0"/>
    <x v="21"/>
    <x v="21"/>
    <s v="ENC: FGTS - OUTUBRO / 2024 - MDAKEDE "/>
    <x v="2"/>
    <x v="2"/>
    <x v="0"/>
    <n v="5005"/>
    <x v="32"/>
    <n v="50057"/>
    <s v="SEGURANÇA DO TRABALHO (Comum)"/>
    <x v="1"/>
    <x v="0"/>
    <x v="2"/>
    <x v="2"/>
    <x v="2"/>
    <x v="2"/>
  </r>
  <r>
    <x v="10"/>
    <s v="FUNDO DE GARANTIA DO TEMPO DE SERVICO"/>
    <x v="14"/>
    <d v="2024-12-13T00:00:00"/>
    <d v="2024-12-20T00:00:00"/>
    <s v="' 0124121343546823-3"/>
    <s v="1 | 1"/>
    <x v="5"/>
    <x v="0"/>
    <n v="-6057.6"/>
    <x v="21"/>
    <x v="21"/>
    <s v="ENC: FGTS - NOVEMBRO/ 2024 - MDAKEDE "/>
    <x v="22"/>
    <x v="1"/>
    <x v="0"/>
    <n v="4002"/>
    <x v="34"/>
    <n v="40021"/>
    <s v="VENDAS (Administrativo)"/>
    <x v="1"/>
    <x v="0"/>
    <x v="2"/>
    <x v="2"/>
    <x v="2"/>
    <x v="2"/>
  </r>
  <r>
    <x v="10"/>
    <s v="FUNDO DE GARANTIA DO TEMPO DE SERVICO"/>
    <x v="14"/>
    <d v="2024-12-13T00:00:00"/>
    <d v="2024-12-20T00:00:00"/>
    <s v="' 0124121343546823-3"/>
    <s v="1 | 1"/>
    <x v="5"/>
    <x v="0"/>
    <n v="-5248.71"/>
    <x v="21"/>
    <x v="21"/>
    <s v="ENC: FGTS - NOVEMBRO/ 2024 - MDAKEDE "/>
    <x v="12"/>
    <x v="1"/>
    <x v="0"/>
    <n v="4003"/>
    <x v="13"/>
    <n v="40031"/>
    <s v="RELACIONAMENTO (Administrativo)"/>
    <x v="1"/>
    <x v="0"/>
    <x v="2"/>
    <x v="2"/>
    <x v="2"/>
    <x v="2"/>
  </r>
  <r>
    <x v="10"/>
    <s v="FUNDO DE GARANTIA DO TEMPO DE SERVICO"/>
    <x v="14"/>
    <d v="2024-12-13T00:00:00"/>
    <d v="2024-12-20T00:00:00"/>
    <s v="' 0124121343546823-3"/>
    <s v="1 | 1"/>
    <x v="5"/>
    <x v="0"/>
    <n v="-3794.67"/>
    <x v="21"/>
    <x v="21"/>
    <s v="ENC: FGTS - NOVEMBRO/ 2024 - MDAKEDE "/>
    <x v="6"/>
    <x v="2"/>
    <x v="0"/>
    <n v="6002"/>
    <x v="9"/>
    <n v="60022"/>
    <s v="OPERACIONAL ADM (Extraordinário)"/>
    <x v="1"/>
    <x v="0"/>
    <x v="2"/>
    <x v="2"/>
    <x v="2"/>
    <x v="2"/>
  </r>
  <r>
    <x v="10"/>
    <s v="FUNDO DE GARANTIA DO TEMPO DE SERVICO"/>
    <x v="14"/>
    <d v="2024-12-13T00:00:00"/>
    <d v="2024-12-20T00:00:00"/>
    <s v="' 0124121343546823-3"/>
    <s v="1 | 1"/>
    <x v="5"/>
    <x v="0"/>
    <n v="-1858.14"/>
    <x v="21"/>
    <x v="21"/>
    <s v="ENC: FGTS - NOVEMBRO/ 2024 - MDAKEDE "/>
    <x v="17"/>
    <x v="1"/>
    <x v="0"/>
    <n v="4001"/>
    <x v="20"/>
    <n v="40011"/>
    <s v="ATENDIMENTO (Administrativo)"/>
    <x v="1"/>
    <x v="0"/>
    <x v="2"/>
    <x v="2"/>
    <x v="2"/>
    <x v="2"/>
  </r>
  <r>
    <x v="10"/>
    <s v="FUNDO DE GARANTIA DO TEMPO DE SERVICO"/>
    <x v="14"/>
    <d v="2024-12-13T00:00:00"/>
    <d v="2024-12-20T00:00:00"/>
    <s v="' 0124121343546823-3"/>
    <s v="1 | 1"/>
    <x v="5"/>
    <x v="0"/>
    <n v="-1140.21"/>
    <x v="21"/>
    <x v="21"/>
    <s v="ENC: FGTS - NOVEMBRO/ 2024 - MDAKEDE "/>
    <x v="20"/>
    <x v="1"/>
    <x v="0"/>
    <n v="3004"/>
    <x v="27"/>
    <n v="30041"/>
    <s v="FATURAMENTO (Administrativo)"/>
    <x v="1"/>
    <x v="0"/>
    <x v="2"/>
    <x v="2"/>
    <x v="2"/>
    <x v="2"/>
  </r>
  <r>
    <x v="10"/>
    <s v="FUNDO DE GARANTIA DO TEMPO DE SERVICO"/>
    <x v="14"/>
    <d v="2024-12-13T00:00:00"/>
    <d v="2024-12-20T00:00:00"/>
    <s v="' 0124121343546823-3"/>
    <s v="1 | 1"/>
    <x v="5"/>
    <x v="0"/>
    <n v="-1054.83"/>
    <x v="21"/>
    <x v="21"/>
    <s v="ENC: FGTS - NOVEMBRO/ 2024 - MDAKEDE "/>
    <x v="11"/>
    <x v="1"/>
    <x v="0"/>
    <n v="3003"/>
    <x v="12"/>
    <n v="30031"/>
    <s v="COBRANÇA (Administrativo)"/>
    <x v="1"/>
    <x v="0"/>
    <x v="2"/>
    <x v="2"/>
    <x v="2"/>
    <x v="2"/>
  </r>
  <r>
    <x v="10"/>
    <s v="FUNDO DE GARANTIA DO TEMPO DE SERVICO"/>
    <x v="14"/>
    <d v="2024-12-13T00:00:00"/>
    <d v="2024-12-20T00:00:00"/>
    <s v="' 0124121343546823-3"/>
    <s v="1 | 1"/>
    <x v="5"/>
    <x v="0"/>
    <n v="-1010.88"/>
    <x v="21"/>
    <x v="21"/>
    <s v="ENC: FGTS - NOVEMBRO/ 2024 - MDAKEDE "/>
    <x v="8"/>
    <x v="1"/>
    <x v="0"/>
    <n v="3006"/>
    <x v="8"/>
    <n v="30061"/>
    <s v="RECURSOS HUMANOS (Administrativo)"/>
    <x v="1"/>
    <x v="0"/>
    <x v="2"/>
    <x v="2"/>
    <x v="2"/>
    <x v="2"/>
  </r>
  <r>
    <x v="10"/>
    <s v="FUNDO DE GARANTIA DO TEMPO DE SERVICO"/>
    <x v="14"/>
    <d v="2024-12-13T00:00:00"/>
    <d v="2024-12-20T00:00:00"/>
    <s v="' 0124121343546823-3"/>
    <s v="1 | 1"/>
    <x v="5"/>
    <x v="0"/>
    <n v="-626.84"/>
    <x v="21"/>
    <x v="21"/>
    <s v="ENC: FGTS - NOVEMBRO/ 2024 - MDAKEDE "/>
    <x v="6"/>
    <x v="2"/>
    <x v="0"/>
    <n v="6002"/>
    <x v="9"/>
    <n v="60025"/>
    <s v="OPERACIONAL ADM (Químico e Biológico)"/>
    <x v="1"/>
    <x v="0"/>
    <x v="2"/>
    <x v="2"/>
    <x v="2"/>
    <x v="2"/>
  </r>
  <r>
    <x v="10"/>
    <s v="FUNDO DE GARANTIA DO TEMPO DE SERVICO"/>
    <x v="14"/>
    <d v="2024-12-13T00:00:00"/>
    <d v="2024-12-20T00:00:00"/>
    <s v="' 0124121343546823-3"/>
    <s v="1 | 1"/>
    <x v="5"/>
    <x v="0"/>
    <n v="-545.67999999999995"/>
    <x v="21"/>
    <x v="21"/>
    <s v="ENC: FGTS - NOVEMBRO/ 2024 - MDAKEDE "/>
    <x v="15"/>
    <x v="1"/>
    <x v="0"/>
    <n v="3005"/>
    <x v="18"/>
    <n v="30051"/>
    <s v="DEPARTAMENTO PESSOAL (Administrativo)"/>
    <x v="1"/>
    <x v="0"/>
    <x v="2"/>
    <x v="2"/>
    <x v="2"/>
    <x v="2"/>
  </r>
  <r>
    <x v="10"/>
    <s v="FUNDO DE GARANTIA DO TEMPO DE SERVICO"/>
    <x v="14"/>
    <d v="2024-12-13T00:00:00"/>
    <d v="2024-12-20T00:00:00"/>
    <s v="' 0124121343546823-3"/>
    <s v="1 | 1"/>
    <x v="5"/>
    <x v="0"/>
    <n v="-423.88"/>
    <x v="21"/>
    <x v="21"/>
    <s v="ENC: FGTS - NOVEMBRO/ 2024 - MDAKEDE "/>
    <x v="14"/>
    <x v="1"/>
    <x v="0"/>
    <n v="8001"/>
    <x v="17"/>
    <n v="80011"/>
    <s v="MARKETING (Administrativo)"/>
    <x v="1"/>
    <x v="0"/>
    <x v="2"/>
    <x v="2"/>
    <x v="2"/>
    <x v="2"/>
  </r>
  <r>
    <x v="10"/>
    <s v="FUNDO DE GARANTIA DO TEMPO DE SERVICO"/>
    <x v="14"/>
    <d v="2024-12-13T00:00:00"/>
    <d v="2024-12-20T00:00:00"/>
    <s v="' 0124121343546823-3"/>
    <s v="1 | 1"/>
    <x v="5"/>
    <x v="0"/>
    <n v="-350.63"/>
    <x v="21"/>
    <x v="21"/>
    <s v="ENC: FGTS - NOVEMBRO/ 2024 - MDAKEDE "/>
    <x v="21"/>
    <x v="1"/>
    <x v="0"/>
    <n v="8003"/>
    <x v="28"/>
    <n v="80031"/>
    <s v="QUALIDADE E PROCESSOS (Administrativo)"/>
    <x v="1"/>
    <x v="0"/>
    <x v="2"/>
    <x v="2"/>
    <x v="2"/>
    <x v="2"/>
  </r>
  <r>
    <x v="10"/>
    <s v="FUNDO DE GARANTIA DO TEMPO DE SERVICO"/>
    <x v="14"/>
    <d v="2024-12-13T00:00:00"/>
    <d v="2024-12-20T00:00:00"/>
    <s v="' 0124121343546823-3"/>
    <s v="1 | 1"/>
    <x v="5"/>
    <x v="0"/>
    <n v="-290.06"/>
    <x v="21"/>
    <x v="21"/>
    <s v="ENC: FGTS - NOVEMBRO/ 2024 - MDAKEDE "/>
    <x v="16"/>
    <x v="1"/>
    <x v="0"/>
    <n v="3002"/>
    <x v="19"/>
    <n v="30021"/>
    <s v="FINANCEIRO (Administrativo)"/>
    <x v="1"/>
    <x v="0"/>
    <x v="2"/>
    <x v="2"/>
    <x v="2"/>
    <x v="2"/>
  </r>
  <r>
    <x v="10"/>
    <s v="FUNDO DE GARANTIA DO TEMPO DE SERVICO"/>
    <x v="14"/>
    <d v="2024-12-13T00:00:00"/>
    <d v="2024-12-20T00:00:00"/>
    <s v="' 0124121343546823-3"/>
    <s v="1 | 1"/>
    <x v="5"/>
    <x v="0"/>
    <n v="-206.02"/>
    <x v="21"/>
    <x v="21"/>
    <s v="ENC: FGTS - NOVEMBRO/ 2024 - MDAKEDE "/>
    <x v="18"/>
    <x v="1"/>
    <x v="0"/>
    <n v="5002"/>
    <x v="21"/>
    <n v="50021"/>
    <s v="MANIFESTO (Administrativo)"/>
    <x v="1"/>
    <x v="0"/>
    <x v="2"/>
    <x v="2"/>
    <x v="2"/>
    <x v="2"/>
  </r>
  <r>
    <x v="10"/>
    <s v="FUNDO DE GARANTIA DO TEMPO DE SERVICO"/>
    <x v="14"/>
    <d v="2024-12-13T00:00:00"/>
    <d v="2024-12-20T00:00:00"/>
    <s v="' 0124121343546823-3"/>
    <s v="1 | 1"/>
    <x v="5"/>
    <x v="0"/>
    <n v="0"/>
    <x v="21"/>
    <x v="21"/>
    <s v="ENC: FGTS - NOVEMBRO/ 2024 - MDAKEDE "/>
    <x v="2"/>
    <x v="2"/>
    <x v="0"/>
    <n v="5005"/>
    <x v="32"/>
    <n v="50057"/>
    <s v="SEGURANÇA DO TRABALHO (Comum)"/>
    <x v="1"/>
    <x v="0"/>
    <x v="2"/>
    <x v="2"/>
    <x v="2"/>
    <x v="2"/>
  </r>
  <r>
    <x v="10"/>
    <s v="FUNDO DE GARANTIA DO TEMPO DE SERVICO"/>
    <x v="0"/>
    <d v="2024-12-04T00:00:00"/>
    <d v="2024-12-06T00:00:00"/>
    <s v="'0124120441395483-7"/>
    <s v="1 | 1"/>
    <x v="5"/>
    <x v="0"/>
    <n v="-2442.9899999999998"/>
    <x v="65"/>
    <x v="64"/>
    <s v="GFD -  ISRAEL SOUSA LIMA - MDAKEDE"/>
    <x v="6"/>
    <x v="2"/>
    <x v="0"/>
    <n v="6002"/>
    <x v="9"/>
    <n v="60022"/>
    <s v="OPERACIONAL ADM (Extraordinário)"/>
    <x v="1"/>
    <x v="0"/>
    <x v="2"/>
    <x v="2"/>
    <x v="2"/>
    <x v="2"/>
  </r>
  <r>
    <x v="10"/>
    <s v="FUNDO DE GARANTIA DO TEMPO DE SERVICO"/>
    <x v="0"/>
    <d v="2024-12-16T00:00:00"/>
    <d v="2024-12-20T00:00:00"/>
    <s v="'0124121643963492-2"/>
    <s v="1 | 1"/>
    <x v="5"/>
    <x v="0"/>
    <n v="-2051.08"/>
    <x v="65"/>
    <x v="64"/>
    <s v="GFD -  FERNANDA MARINHO DE SOUSA - MDAKEDE"/>
    <x v="6"/>
    <x v="2"/>
    <x v="0"/>
    <n v="6002"/>
    <x v="9"/>
    <n v="60022"/>
    <s v="OPERACIONAL ADM (Extraordinário)"/>
    <x v="1"/>
    <x v="0"/>
    <x v="2"/>
    <x v="2"/>
    <x v="2"/>
    <x v="2"/>
  </r>
  <r>
    <x v="10"/>
    <s v="FUNDO DE GARANTIA DO TEMPO DE SERVICO"/>
    <x v="0"/>
    <d v="2025-01-13T00:00:00"/>
    <d v="2025-01-17T00:00:00"/>
    <s v="'0125011048573466-0"/>
    <s v="1 | 1"/>
    <x v="5"/>
    <x v="0"/>
    <n v="-13391.97"/>
    <x v="21"/>
    <x v="21"/>
    <s v="ENC: FGTS - DEZEMBRO/ 2024 - MDAKEDE "/>
    <x v="22"/>
    <x v="1"/>
    <x v="0"/>
    <n v="4002"/>
    <x v="34"/>
    <n v="40021"/>
    <s v="VENDAS (Administrativo)"/>
    <x v="1"/>
    <x v="0"/>
    <x v="2"/>
    <x v="2"/>
    <x v="2"/>
    <x v="2"/>
  </r>
  <r>
    <x v="10"/>
    <s v="FUNDO DE GARANTIA DO TEMPO DE SERVICO"/>
    <x v="0"/>
    <d v="2025-01-13T00:00:00"/>
    <d v="2025-01-17T00:00:00"/>
    <s v="'0125011048573466-0"/>
    <s v="1 | 1"/>
    <x v="5"/>
    <x v="0"/>
    <n v="-5370.39"/>
    <x v="21"/>
    <x v="21"/>
    <s v="ENC: FGTS - DEZEMBRO/ 2024 - MDAKEDE "/>
    <x v="12"/>
    <x v="1"/>
    <x v="0"/>
    <n v="4003"/>
    <x v="13"/>
    <n v="40031"/>
    <s v="RELACIONAMENTO (Administrativo)"/>
    <x v="1"/>
    <x v="0"/>
    <x v="2"/>
    <x v="2"/>
    <x v="2"/>
    <x v="2"/>
  </r>
  <r>
    <x v="10"/>
    <s v="FUNDO DE GARANTIA DO TEMPO DE SERVICO"/>
    <x v="0"/>
    <d v="2025-01-13T00:00:00"/>
    <d v="2025-01-17T00:00:00"/>
    <s v="'0125011048573466-0"/>
    <s v="1 | 1"/>
    <x v="5"/>
    <x v="0"/>
    <n v="-3681.67"/>
    <x v="21"/>
    <x v="21"/>
    <s v="ENC: FGTS - DEZEMBRO/ 2024 - MDAKEDE "/>
    <x v="6"/>
    <x v="2"/>
    <x v="0"/>
    <n v="6002"/>
    <x v="9"/>
    <n v="60022"/>
    <s v="OPERACIONAL ADM (Extraordinário)"/>
    <x v="1"/>
    <x v="0"/>
    <x v="2"/>
    <x v="2"/>
    <x v="2"/>
    <x v="2"/>
  </r>
  <r>
    <x v="10"/>
    <s v="FUNDO DE GARANTIA DO TEMPO DE SERVICO"/>
    <x v="0"/>
    <d v="2025-01-13T00:00:00"/>
    <d v="2025-01-17T00:00:00"/>
    <s v="'0125011048573466-0"/>
    <s v="1 | 1"/>
    <x v="5"/>
    <x v="0"/>
    <n v="-1903.89"/>
    <x v="21"/>
    <x v="21"/>
    <s v="ENC: FGTS - DEZEMBRO/ 2024 - MDAKEDE "/>
    <x v="17"/>
    <x v="1"/>
    <x v="0"/>
    <n v="4001"/>
    <x v="20"/>
    <n v="40011"/>
    <s v="ATENDIMENTO (Administrativo)"/>
    <x v="1"/>
    <x v="0"/>
    <x v="2"/>
    <x v="2"/>
    <x v="2"/>
    <x v="2"/>
  </r>
  <r>
    <x v="10"/>
    <s v="FUNDO DE GARANTIA DO TEMPO DE SERVICO"/>
    <x v="0"/>
    <d v="2025-01-13T00:00:00"/>
    <d v="2025-01-17T00:00:00"/>
    <s v="'0125011048573466-0"/>
    <s v="1 | 1"/>
    <x v="5"/>
    <x v="0"/>
    <n v="-1498.61"/>
    <x v="21"/>
    <x v="21"/>
    <s v="ENC: FGTS - DEZEMBRO/ 2024 - MDAKEDE "/>
    <x v="20"/>
    <x v="1"/>
    <x v="0"/>
    <n v="3004"/>
    <x v="27"/>
    <n v="30041"/>
    <s v="FATURAMENTO (Administrativo)"/>
    <x v="1"/>
    <x v="0"/>
    <x v="2"/>
    <x v="2"/>
    <x v="2"/>
    <x v="2"/>
  </r>
  <r>
    <x v="10"/>
    <s v="FUNDO DE GARANTIA DO TEMPO DE SERVICO"/>
    <x v="0"/>
    <d v="2025-01-13T00:00:00"/>
    <d v="2025-01-17T00:00:00"/>
    <s v="'0125011048573466-0"/>
    <s v="1 | 1"/>
    <x v="5"/>
    <x v="0"/>
    <n v="-1134.32"/>
    <x v="21"/>
    <x v="21"/>
    <s v="ENC: FGTS - DEZEMBRO/ 2024 - MDAKEDE "/>
    <x v="11"/>
    <x v="1"/>
    <x v="0"/>
    <n v="3003"/>
    <x v="12"/>
    <n v="30031"/>
    <s v="COBRANÇA (Administrativo)"/>
    <x v="1"/>
    <x v="0"/>
    <x v="2"/>
    <x v="2"/>
    <x v="2"/>
    <x v="2"/>
  </r>
  <r>
    <x v="10"/>
    <s v="FUNDO DE GARANTIA DO TEMPO DE SERVICO"/>
    <x v="0"/>
    <d v="2025-01-13T00:00:00"/>
    <d v="2025-01-17T00:00:00"/>
    <s v="'0125011048573466-0"/>
    <s v="1 | 1"/>
    <x v="5"/>
    <x v="0"/>
    <n v="-949.68"/>
    <x v="21"/>
    <x v="21"/>
    <s v="ENC: FGTS - DEZEMBRO/ 2024 - MDAKEDE "/>
    <x v="6"/>
    <x v="2"/>
    <x v="0"/>
    <n v="6002"/>
    <x v="9"/>
    <n v="60025"/>
    <s v="OPERACIONAL ADM (Químico e Biológico)"/>
    <x v="1"/>
    <x v="0"/>
    <x v="2"/>
    <x v="2"/>
    <x v="2"/>
    <x v="2"/>
  </r>
  <r>
    <x v="10"/>
    <s v="FUNDO DE GARANTIA DO TEMPO DE SERVICO"/>
    <x v="0"/>
    <d v="2025-01-13T00:00:00"/>
    <d v="2025-01-17T00:00:00"/>
    <s v="'0125011048573466-0"/>
    <s v="1 | 1"/>
    <x v="5"/>
    <x v="0"/>
    <n v="-804.18"/>
    <x v="21"/>
    <x v="21"/>
    <s v="ENC: FGTS - DEZEMBRO/ 2024 - MDAKEDE "/>
    <x v="8"/>
    <x v="1"/>
    <x v="0"/>
    <n v="3006"/>
    <x v="8"/>
    <n v="30061"/>
    <s v="RECURSOS HUMANOS (Administrativo)"/>
    <x v="1"/>
    <x v="0"/>
    <x v="2"/>
    <x v="2"/>
    <x v="2"/>
    <x v="2"/>
  </r>
  <r>
    <x v="10"/>
    <s v="FUNDO DE GARANTIA DO TEMPO DE SERVICO"/>
    <x v="0"/>
    <d v="2025-01-13T00:00:00"/>
    <d v="2025-01-17T00:00:00"/>
    <s v="'0125011048573466-0"/>
    <s v="1 | 1"/>
    <x v="5"/>
    <x v="0"/>
    <n v="-545.67999999999995"/>
    <x v="21"/>
    <x v="21"/>
    <s v="ENC: FGTS - DEZEMBRO/ 2024 - MDAKEDE "/>
    <x v="15"/>
    <x v="1"/>
    <x v="0"/>
    <n v="3005"/>
    <x v="18"/>
    <n v="30051"/>
    <s v="DEPARTAMENTO PESSOAL (Administrativo)"/>
    <x v="1"/>
    <x v="0"/>
    <x v="2"/>
    <x v="2"/>
    <x v="2"/>
    <x v="2"/>
  </r>
  <r>
    <x v="10"/>
    <s v="FUNDO DE GARANTIA DO TEMPO DE SERVICO"/>
    <x v="0"/>
    <d v="2025-01-13T00:00:00"/>
    <d v="2025-01-17T00:00:00"/>
    <s v="'0125011048573466-0"/>
    <s v="1 | 1"/>
    <x v="5"/>
    <x v="0"/>
    <n v="-536.17999999999995"/>
    <x v="21"/>
    <x v="21"/>
    <s v="ENC: FGTS - DEZEMBRO/ 2024 - MDAKEDE "/>
    <x v="21"/>
    <x v="1"/>
    <x v="0"/>
    <n v="8003"/>
    <x v="28"/>
    <n v="80031"/>
    <s v="QUALIDADE E PROCESSOS (Administrativo)"/>
    <x v="1"/>
    <x v="0"/>
    <x v="2"/>
    <x v="2"/>
    <x v="2"/>
    <x v="2"/>
  </r>
  <r>
    <x v="10"/>
    <s v="FUNDO DE GARANTIA DO TEMPO DE SERVICO"/>
    <x v="0"/>
    <d v="2025-01-13T00:00:00"/>
    <d v="2025-01-17T00:00:00"/>
    <s v="'0125011048573466-0"/>
    <s v="1 | 1"/>
    <x v="5"/>
    <x v="0"/>
    <n v="-453.11"/>
    <x v="21"/>
    <x v="21"/>
    <s v="ENC: FGTS - DEZEMBRO/ 2024 - MDAKEDE "/>
    <x v="14"/>
    <x v="1"/>
    <x v="0"/>
    <n v="8001"/>
    <x v="17"/>
    <n v="80011"/>
    <s v="MARKETING (Administrativo)"/>
    <x v="1"/>
    <x v="0"/>
    <x v="2"/>
    <x v="2"/>
    <x v="2"/>
    <x v="2"/>
  </r>
  <r>
    <x v="10"/>
    <s v="FUNDO DE GARANTIA DO TEMPO DE SERVICO"/>
    <x v="0"/>
    <d v="2025-01-13T00:00:00"/>
    <d v="2025-01-17T00:00:00"/>
    <s v="'0125011048573466-0"/>
    <s v="1 | 1"/>
    <x v="5"/>
    <x v="0"/>
    <n v="-315.04000000000002"/>
    <x v="21"/>
    <x v="21"/>
    <s v="ENC: FGTS - DEZEMBRO/ 2024 - MDAKEDE "/>
    <x v="18"/>
    <x v="1"/>
    <x v="0"/>
    <n v="5002"/>
    <x v="21"/>
    <n v="50021"/>
    <s v="MANIFESTO (Administrativo)"/>
    <x v="1"/>
    <x v="0"/>
    <x v="2"/>
    <x v="2"/>
    <x v="2"/>
    <x v="2"/>
  </r>
  <r>
    <x v="10"/>
    <s v="FUNDO DE GARANTIA DO TEMPO DE SERVICO"/>
    <x v="0"/>
    <d v="2025-01-13T00:00:00"/>
    <d v="2025-01-17T00:00:00"/>
    <s v="'0125011048573466-0"/>
    <s v="1 | 1"/>
    <x v="5"/>
    <x v="0"/>
    <n v="-308.19"/>
    <x v="21"/>
    <x v="21"/>
    <s v="ENC: FGTS - DEZEMBRO/ 2024 - MDAKEDE "/>
    <x v="16"/>
    <x v="1"/>
    <x v="0"/>
    <n v="3002"/>
    <x v="19"/>
    <n v="30021"/>
    <s v="FINANCEIRO (Administrativo)"/>
    <x v="1"/>
    <x v="0"/>
    <x v="2"/>
    <x v="2"/>
    <x v="2"/>
    <x v="2"/>
  </r>
  <r>
    <x v="10"/>
    <s v="FUNDO DE GARANTIA DO TEMPO DE SERVICO"/>
    <x v="0"/>
    <d v="2025-01-13T00:00:00"/>
    <d v="2025-01-17T00:00:00"/>
    <s v="'0125011048573466-0"/>
    <s v="1 | 1"/>
    <x v="5"/>
    <x v="0"/>
    <n v="0"/>
    <x v="21"/>
    <x v="21"/>
    <s v="ENC: FGTS - DEZEMBRO/ 2024 - MDAKEDE "/>
    <x v="2"/>
    <x v="2"/>
    <x v="0"/>
    <n v="5005"/>
    <x v="32"/>
    <n v="50057"/>
    <s v="SEGURANÇA DO TRABALHO (Comum)"/>
    <x v="1"/>
    <x v="0"/>
    <x v="2"/>
    <x v="2"/>
    <x v="2"/>
    <x v="2"/>
  </r>
  <r>
    <x v="10"/>
    <s v="FUNDO DE GARANTIA DO TEMPO DE SERVICO"/>
    <x v="1"/>
    <d v="2025-02-13T00:00:00"/>
    <d v="2025-02-20T00:00:00"/>
    <s v="'0125021354655597-4  "/>
    <s v="1 | 1"/>
    <x v="5"/>
    <x v="1"/>
    <n v="-4477.4799999999996"/>
    <x v="21"/>
    <x v="21"/>
    <s v="ENC: FGTS -JANEIRO/2025 - MDAKEDE"/>
    <x v="22"/>
    <x v="1"/>
    <x v="0"/>
    <n v="4002"/>
    <x v="34"/>
    <n v="40021"/>
    <s v="VENDAS (Administrativo)"/>
    <x v="1"/>
    <x v="1"/>
    <x v="2"/>
    <x v="2"/>
    <x v="2"/>
    <x v="2"/>
  </r>
  <r>
    <x v="10"/>
    <s v="FUNDO DE GARANTIA DO TEMPO DE SERVICO"/>
    <x v="1"/>
    <d v="2025-02-13T00:00:00"/>
    <d v="2025-02-20T00:00:00"/>
    <s v="'0125021354655597-4  "/>
    <s v="1 | 1"/>
    <x v="5"/>
    <x v="1"/>
    <n v="-4417.6499999999996"/>
    <x v="21"/>
    <x v="21"/>
    <s v="ENC: FGTS -JANEIRO/2025 - MDAKEDE"/>
    <x v="12"/>
    <x v="1"/>
    <x v="0"/>
    <n v="4003"/>
    <x v="13"/>
    <n v="40031"/>
    <s v="RELACIONAMENTO (Administrativo)"/>
    <x v="1"/>
    <x v="1"/>
    <x v="2"/>
    <x v="2"/>
    <x v="2"/>
    <x v="2"/>
  </r>
  <r>
    <x v="10"/>
    <s v="FUNDO DE GARANTIA DO TEMPO DE SERVICO"/>
    <x v="1"/>
    <d v="2025-02-13T00:00:00"/>
    <d v="2025-02-20T00:00:00"/>
    <s v="'0125021354655597-4  "/>
    <s v="1 | 1"/>
    <x v="5"/>
    <x v="1"/>
    <n v="-2473.66"/>
    <x v="21"/>
    <x v="21"/>
    <s v="ENC: FGTS -JANEIRO/2025 - MDAKEDE"/>
    <x v="6"/>
    <x v="2"/>
    <x v="0"/>
    <n v="6002"/>
    <x v="9"/>
    <n v="60022"/>
    <s v="OPERACIONAL ADM (Extraordinário)"/>
    <x v="1"/>
    <x v="1"/>
    <x v="2"/>
    <x v="2"/>
    <x v="2"/>
    <x v="2"/>
  </r>
  <r>
    <x v="10"/>
    <s v="FUNDO DE GARANTIA DO TEMPO DE SERVICO"/>
    <x v="1"/>
    <d v="2025-02-13T00:00:00"/>
    <d v="2025-02-20T00:00:00"/>
    <s v="'0125021354655597-4  "/>
    <s v="1 | 1"/>
    <x v="5"/>
    <x v="1"/>
    <n v="-1356.94"/>
    <x v="21"/>
    <x v="21"/>
    <s v="ENC: FGTS -JANEIRO/2025 - MDAKEDE"/>
    <x v="17"/>
    <x v="1"/>
    <x v="0"/>
    <n v="4001"/>
    <x v="20"/>
    <n v="40011"/>
    <s v="ATENDIMENTO (Administrativo)"/>
    <x v="1"/>
    <x v="1"/>
    <x v="2"/>
    <x v="2"/>
    <x v="2"/>
    <x v="2"/>
  </r>
  <r>
    <x v="10"/>
    <s v="FUNDO DE GARANTIA DO TEMPO DE SERVICO"/>
    <x v="1"/>
    <d v="2025-02-13T00:00:00"/>
    <d v="2025-02-20T00:00:00"/>
    <s v="'0125021354655597-4  "/>
    <s v="1 | 1"/>
    <x v="5"/>
    <x v="1"/>
    <n v="-1227.47"/>
    <x v="21"/>
    <x v="21"/>
    <s v="ENC: FGTS -JANEIRO/2025 - MDAKEDE"/>
    <x v="20"/>
    <x v="1"/>
    <x v="0"/>
    <n v="3004"/>
    <x v="27"/>
    <n v="30041"/>
    <s v="FATURAMENTO (Administrativo)"/>
    <x v="1"/>
    <x v="1"/>
    <x v="2"/>
    <x v="2"/>
    <x v="2"/>
    <x v="2"/>
  </r>
  <r>
    <x v="10"/>
    <s v="FUNDO DE GARANTIA DO TEMPO DE SERVICO"/>
    <x v="1"/>
    <d v="2025-02-13T00:00:00"/>
    <d v="2025-02-20T00:00:00"/>
    <s v="'0125021354655597-4  "/>
    <s v="1 | 1"/>
    <x v="5"/>
    <x v="1"/>
    <n v="-845.43"/>
    <x v="21"/>
    <x v="21"/>
    <s v="ENC: FGTS -JANEIRO/2025 - MDAKEDE"/>
    <x v="11"/>
    <x v="1"/>
    <x v="0"/>
    <n v="3003"/>
    <x v="12"/>
    <n v="30031"/>
    <s v="COBRANÇA (Administrativo)"/>
    <x v="1"/>
    <x v="1"/>
    <x v="2"/>
    <x v="2"/>
    <x v="2"/>
    <x v="2"/>
  </r>
  <r>
    <x v="10"/>
    <s v="FUNDO DE GARANTIA DO TEMPO DE SERVICO"/>
    <x v="1"/>
    <d v="2025-02-13T00:00:00"/>
    <d v="2025-02-20T00:00:00"/>
    <s v="'0125021354655597-4  "/>
    <s v="1 | 1"/>
    <x v="5"/>
    <x v="1"/>
    <n v="-697.76"/>
    <x v="21"/>
    <x v="21"/>
    <s v="ENC: FGTS -JANEIRO/2025 - MDAKEDE"/>
    <x v="6"/>
    <x v="2"/>
    <x v="0"/>
    <n v="6002"/>
    <x v="9"/>
    <n v="60025"/>
    <s v="OPERACIONAL ADM (Químico e Biológico)"/>
    <x v="1"/>
    <x v="1"/>
    <x v="2"/>
    <x v="2"/>
    <x v="2"/>
    <x v="2"/>
  </r>
  <r>
    <x v="10"/>
    <s v="FUNDO DE GARANTIA DO TEMPO DE SERVICO"/>
    <x v="1"/>
    <d v="2025-02-13T00:00:00"/>
    <d v="2025-02-20T00:00:00"/>
    <s v="'0125021354655597-4  "/>
    <s v="1 | 1"/>
    <x v="5"/>
    <x v="1"/>
    <n v="-400.8"/>
    <x v="21"/>
    <x v="21"/>
    <s v="ENC: FGTS -JANEIRO/2025 - MDAKEDE"/>
    <x v="15"/>
    <x v="1"/>
    <x v="0"/>
    <n v="3005"/>
    <x v="18"/>
    <n v="30051"/>
    <s v="DEPARTAMENTO PESSOAL (Administrativo)"/>
    <x v="1"/>
    <x v="1"/>
    <x v="2"/>
    <x v="2"/>
    <x v="2"/>
    <x v="2"/>
  </r>
  <r>
    <x v="10"/>
    <s v="FUNDO DE GARANTIA DO TEMPO DE SERVICO"/>
    <x v="1"/>
    <d v="2025-02-13T00:00:00"/>
    <d v="2025-02-20T00:00:00"/>
    <s v="'0125021354655597-4  "/>
    <s v="1 | 1"/>
    <x v="5"/>
    <x v="1"/>
    <n v="-376"/>
    <x v="21"/>
    <x v="21"/>
    <s v="ENC: FGTS -JANEIRO/2025 - MDAKEDE"/>
    <x v="21"/>
    <x v="1"/>
    <x v="0"/>
    <n v="8003"/>
    <x v="28"/>
    <n v="80031"/>
    <s v="QUALIDADE E PROCESSOS (Administrativo)"/>
    <x v="1"/>
    <x v="1"/>
    <x v="2"/>
    <x v="2"/>
    <x v="2"/>
    <x v="2"/>
  </r>
  <r>
    <x v="10"/>
    <s v="FUNDO DE GARANTIA DO TEMPO DE SERVICO"/>
    <x v="1"/>
    <d v="2025-02-13T00:00:00"/>
    <d v="2025-02-20T00:00:00"/>
    <s v="'0125021354655597-4  "/>
    <s v="1 | 1"/>
    <x v="5"/>
    <x v="1"/>
    <n v="-350.8"/>
    <x v="21"/>
    <x v="21"/>
    <s v="ENC: FGTS -JANEIRO/2025 - MDAKEDE"/>
    <x v="14"/>
    <x v="1"/>
    <x v="0"/>
    <n v="8001"/>
    <x v="17"/>
    <n v="80011"/>
    <s v="MARKETING (Administrativo)"/>
    <x v="1"/>
    <x v="1"/>
    <x v="2"/>
    <x v="2"/>
    <x v="2"/>
    <x v="2"/>
  </r>
  <r>
    <x v="10"/>
    <s v="FUNDO DE GARANTIA DO TEMPO DE SERVICO"/>
    <x v="1"/>
    <d v="2025-02-13T00:00:00"/>
    <d v="2025-02-20T00:00:00"/>
    <s v="'0125021354655597-4  "/>
    <s v="1 | 1"/>
    <x v="5"/>
    <x v="1"/>
    <n v="-229.31"/>
    <x v="21"/>
    <x v="21"/>
    <s v="ENC: FGTS -JANEIRO/2025 - MDAKEDE"/>
    <x v="18"/>
    <x v="1"/>
    <x v="0"/>
    <n v="5002"/>
    <x v="21"/>
    <n v="50021"/>
    <s v="MANIFESTO (Administrativo)"/>
    <x v="1"/>
    <x v="1"/>
    <x v="2"/>
    <x v="2"/>
    <x v="2"/>
    <x v="2"/>
  </r>
  <r>
    <x v="10"/>
    <s v="FUNDO DE GARANTIA DO TEMPO DE SERVICO"/>
    <x v="1"/>
    <d v="2025-02-13T00:00:00"/>
    <d v="2025-02-20T00:00:00"/>
    <s v="'0125021354655597-4  "/>
    <s v="1 | 1"/>
    <x v="5"/>
    <x v="1"/>
    <n v="-217.55"/>
    <x v="21"/>
    <x v="21"/>
    <s v="ENC: FGTS -JANEIRO/2025 - MDAKEDE"/>
    <x v="16"/>
    <x v="1"/>
    <x v="0"/>
    <n v="3002"/>
    <x v="19"/>
    <n v="30021"/>
    <s v="FINANCEIRO (Administrativo)"/>
    <x v="1"/>
    <x v="1"/>
    <x v="2"/>
    <x v="2"/>
    <x v="2"/>
    <x v="2"/>
  </r>
  <r>
    <x v="10"/>
    <s v="FUNDO DE GARANTIA DO TEMPO DE SERVICO"/>
    <x v="1"/>
    <d v="2025-02-13T00:00:00"/>
    <d v="2025-02-20T00:00:00"/>
    <s v="'0125021354655597-4  "/>
    <s v="1 | 1"/>
    <x v="5"/>
    <x v="1"/>
    <n v="0"/>
    <x v="21"/>
    <x v="21"/>
    <s v="ENC: FGTS -JANEIRO/2025 - MDAKEDE"/>
    <x v="8"/>
    <x v="1"/>
    <x v="0"/>
    <n v="3006"/>
    <x v="8"/>
    <n v="30061"/>
    <s v="RECURSOS HUMANOS (Administrativo)"/>
    <x v="1"/>
    <x v="1"/>
    <x v="2"/>
    <x v="2"/>
    <x v="2"/>
    <x v="2"/>
  </r>
  <r>
    <x v="10"/>
    <s v="FUNDO DE GARANTIA DO TEMPO DE SERVICO"/>
    <x v="1"/>
    <d v="2025-02-13T00:00:00"/>
    <d v="2025-02-20T00:00:00"/>
    <s v="'0125021354655597-4  "/>
    <s v="1 | 1"/>
    <x v="5"/>
    <x v="1"/>
    <n v="0"/>
    <x v="21"/>
    <x v="21"/>
    <s v="ENC: FGTS -JANEIRO/2025 - MDAKEDE"/>
    <x v="2"/>
    <x v="2"/>
    <x v="0"/>
    <n v="5005"/>
    <x v="32"/>
    <n v="50057"/>
    <s v="SEGURANÇA DO TRABALHO (Comum)"/>
    <x v="1"/>
    <x v="1"/>
    <x v="2"/>
    <x v="2"/>
    <x v="2"/>
    <x v="2"/>
  </r>
  <r>
    <x v="10"/>
    <s v="FUNDO DE GARANTIA DO TEMPO DE SERVICO"/>
    <x v="2"/>
    <d v="2025-02-12T00:00:00"/>
    <d v="2025-02-17T00:00:00"/>
    <s v="' 0125021254322920-2"/>
    <s v="1 | 1"/>
    <x v="5"/>
    <x v="1"/>
    <n v="-7414.69"/>
    <x v="65"/>
    <x v="64"/>
    <s v="GFD  RESCISÃƒO MARCOS VINICIUS COSTA GOMES ARAUJO - MDAKEDE"/>
    <x v="8"/>
    <x v="1"/>
    <x v="0"/>
    <n v="3006"/>
    <x v="8"/>
    <n v="30061"/>
    <s v="RECURSOS HUMANOS (Administrativo)"/>
    <x v="1"/>
    <x v="1"/>
    <x v="2"/>
    <x v="2"/>
    <x v="2"/>
    <x v="2"/>
  </r>
  <r>
    <x v="10"/>
    <s v="INSTITUTO NACIONAL DO SEGURO SOCIAL - INSS"/>
    <x v="4"/>
    <d v="2024-01-11T00:00:00"/>
    <d v="2024-01-31T00:00:00"/>
    <s v="'1022219"/>
    <s v="1 | 1"/>
    <x v="1"/>
    <x v="0"/>
    <n v="-1077.23"/>
    <x v="61"/>
    <x v="60"/>
    <s v="REF. GPS - PREV. PARC 53/60 - 633308404"/>
    <x v="0"/>
    <x v="0"/>
    <x v="0"/>
    <n v="2001"/>
    <x v="0"/>
    <n v="20011"/>
    <s v="CORPORATIVO (Administrativo)"/>
    <x v="1"/>
    <x v="1"/>
    <x v="5"/>
    <x v="5"/>
    <x v="6"/>
    <x v="6"/>
  </r>
  <r>
    <x v="10"/>
    <s v="INSTITUTO NACIONAL DO SEGURO SOCIAL - INSS"/>
    <x v="4"/>
    <d v="2024-01-11T00:00:00"/>
    <d v="2024-01-31T00:00:00"/>
    <s v="'1022220"/>
    <s v="1 | 1"/>
    <x v="1"/>
    <x v="0"/>
    <n v="-543.59"/>
    <x v="61"/>
    <x v="60"/>
    <s v="REF. GPS - PREV. PARC 53/60 - 643967265"/>
    <x v="0"/>
    <x v="0"/>
    <x v="0"/>
    <n v="2001"/>
    <x v="0"/>
    <n v="20011"/>
    <s v="CORPORATIVO (Administrativo)"/>
    <x v="1"/>
    <x v="1"/>
    <x v="5"/>
    <x v="5"/>
    <x v="6"/>
    <x v="6"/>
  </r>
  <r>
    <x v="10"/>
    <s v="INSTITUTO NACIONAL DO SEGURO SOCIAL - INSS"/>
    <x v="5"/>
    <d v="2024-02-15T00:00:00"/>
    <d v="2024-02-29T00:00:00"/>
    <s v="'1022897"/>
    <s v="1 | 1"/>
    <x v="1"/>
    <x v="0"/>
    <n v="-1085.06"/>
    <x v="61"/>
    <x v="60"/>
    <s v="REF. GPS - PREV. PARC 54/60 - 633308404"/>
    <x v="0"/>
    <x v="0"/>
    <x v="0"/>
    <n v="2001"/>
    <x v="0"/>
    <n v="20011"/>
    <s v="CORPORATIVO (Administrativo)"/>
    <x v="1"/>
    <x v="1"/>
    <x v="5"/>
    <x v="5"/>
    <x v="6"/>
    <x v="6"/>
  </r>
  <r>
    <x v="10"/>
    <s v="INSTITUTO NACIONAL DO SEGURO SOCIAL - INSS"/>
    <x v="5"/>
    <d v="2024-02-15T00:00:00"/>
    <d v="2024-02-29T00:00:00"/>
    <s v="'1022899"/>
    <s v="1 | 1"/>
    <x v="1"/>
    <x v="0"/>
    <n v="-548.52"/>
    <x v="61"/>
    <x v="60"/>
    <s v="REF. GPS 643967265 MDAKEDE 09/22"/>
    <x v="0"/>
    <x v="0"/>
    <x v="0"/>
    <n v="2001"/>
    <x v="0"/>
    <n v="20011"/>
    <s v="CORPORATIVO (Administrativo)"/>
    <x v="1"/>
    <x v="1"/>
    <x v="5"/>
    <x v="5"/>
    <x v="6"/>
    <x v="6"/>
  </r>
  <r>
    <x v="10"/>
    <s v="INSTITUTO NACIONAL DO SEGURO SOCIAL - INSS"/>
    <x v="6"/>
    <d v="2024-03-28T00:00:00"/>
    <d v="2024-03-28T00:00:00"/>
    <s v="'1023611"/>
    <s v="1 | 1"/>
    <x v="1"/>
    <x v="0"/>
    <n v="-1091.53"/>
    <x v="61"/>
    <x v="60"/>
    <s v="REF. GPS - PREV. PARC 55/60 - 633308404"/>
    <x v="0"/>
    <x v="0"/>
    <x v="0"/>
    <n v="2001"/>
    <x v="0"/>
    <n v="20011"/>
    <s v="CORPORATIVO (Administrativo)"/>
    <x v="1"/>
    <x v="1"/>
    <x v="5"/>
    <x v="5"/>
    <x v="6"/>
    <x v="6"/>
  </r>
  <r>
    <x v="10"/>
    <s v="INSTITUTO NACIONAL DO SEGURO SOCIAL - INSS"/>
    <x v="6"/>
    <d v="2024-03-28T00:00:00"/>
    <d v="2024-03-28T00:00:00"/>
    <s v="'1023613"/>
    <s v="1 | 1"/>
    <x v="1"/>
    <x v="0"/>
    <n v="-552.59"/>
    <x v="61"/>
    <x v="60"/>
    <s v="REF. GPS 643967265 MDAKEDE 10/22"/>
    <x v="0"/>
    <x v="0"/>
    <x v="0"/>
    <n v="2001"/>
    <x v="0"/>
    <n v="20011"/>
    <s v="CORPORATIVO (Administrativo)"/>
    <x v="1"/>
    <x v="1"/>
    <x v="5"/>
    <x v="5"/>
    <x v="6"/>
    <x v="6"/>
  </r>
  <r>
    <x v="10"/>
    <s v="ITAU UNIBANCO S.A."/>
    <x v="4"/>
    <d v="2024-01-03T00:00:00"/>
    <d v="2024-01-03T00:00:00"/>
    <s v="'20240103001-TAR"/>
    <s v="1 | 1"/>
    <x v="2"/>
    <x v="0"/>
    <n v="-107"/>
    <x v="3"/>
    <x v="3"/>
    <s v="Gerado por conciliacao automatica TAR CONTA CERTA 12/23"/>
    <x v="0"/>
    <x v="0"/>
    <x v="0"/>
    <n v="2001"/>
    <x v="0"/>
    <n v="20011"/>
    <s v="CORPORATIVO (Administrativo)"/>
    <x v="1"/>
    <x v="1"/>
    <x v="0"/>
    <x v="0"/>
    <x v="3"/>
    <x v="3"/>
  </r>
  <r>
    <x v="10"/>
    <s v="ITAU UNIBANCO S.A."/>
    <x v="4"/>
    <d v="2024-01-03T00:00:00"/>
    <d v="2024-01-03T00:00:00"/>
    <s v="'20240103002-TAR"/>
    <s v="1 | 1"/>
    <x v="2"/>
    <x v="0"/>
    <n v="-239.4"/>
    <x v="3"/>
    <x v="3"/>
    <s v="Gerado por conciliacao automatica TAR CTA CERTA EXCED12/23"/>
    <x v="0"/>
    <x v="0"/>
    <x v="0"/>
    <n v="2001"/>
    <x v="0"/>
    <n v="20011"/>
    <s v="CORPORATIVO (Administrativo)"/>
    <x v="1"/>
    <x v="1"/>
    <x v="0"/>
    <x v="0"/>
    <x v="3"/>
    <x v="3"/>
  </r>
  <r>
    <x v="10"/>
    <s v="ITAU UNIBANCO S.A."/>
    <x v="5"/>
    <d v="2024-02-02T00:00:00"/>
    <d v="2024-02-02T00:00:00"/>
    <s v="'20240202005-TAR"/>
    <s v="1 | 1"/>
    <x v="2"/>
    <x v="0"/>
    <n v="-107"/>
    <x v="3"/>
    <x v="3"/>
    <s v="Gerado por conciliacao automatica TAR CONTA CERTA 01/24"/>
    <x v="0"/>
    <x v="0"/>
    <x v="0"/>
    <n v="2001"/>
    <x v="0"/>
    <n v="20011"/>
    <s v="CORPORATIVO (Administrativo)"/>
    <x v="1"/>
    <x v="1"/>
    <x v="0"/>
    <x v="0"/>
    <x v="3"/>
    <x v="3"/>
  </r>
  <r>
    <x v="10"/>
    <s v="ITAU UNIBANCO S.A."/>
    <x v="5"/>
    <d v="2024-02-02T00:00:00"/>
    <d v="2024-02-02T00:00:00"/>
    <s v="'20240202006-TAR"/>
    <s v="1 | 1"/>
    <x v="2"/>
    <x v="0"/>
    <n v="-122.55"/>
    <x v="3"/>
    <x v="3"/>
    <s v="Gerado por conciliacao automatica TAR SALARIO 012400"/>
    <x v="0"/>
    <x v="0"/>
    <x v="0"/>
    <n v="2001"/>
    <x v="0"/>
    <n v="20011"/>
    <s v="CORPORATIVO (Administrativo)"/>
    <x v="1"/>
    <x v="1"/>
    <x v="0"/>
    <x v="0"/>
    <x v="3"/>
    <x v="3"/>
  </r>
  <r>
    <x v="10"/>
    <s v="ITAU UNIBANCO S.A."/>
    <x v="6"/>
    <d v="2024-03-04T00:00:00"/>
    <d v="2024-03-04T00:00:00"/>
    <s v="'20240304005-TAR"/>
    <s v="1 | 1"/>
    <x v="2"/>
    <x v="0"/>
    <n v="-102"/>
    <x v="3"/>
    <x v="3"/>
    <s v="Gerado por conciliacao automatica TAR CONTA CERTA 02/24"/>
    <x v="0"/>
    <x v="0"/>
    <x v="0"/>
    <n v="2001"/>
    <x v="0"/>
    <n v="20011"/>
    <s v="CORPORATIVO (Administrativo)"/>
    <x v="1"/>
    <x v="1"/>
    <x v="0"/>
    <x v="0"/>
    <x v="3"/>
    <x v="3"/>
  </r>
  <r>
    <x v="10"/>
    <s v="ITAU UNIBANCO S.A."/>
    <x v="6"/>
    <d v="2024-03-04T00:00:00"/>
    <d v="2024-03-04T00:00:00"/>
    <s v="'20240304006-TAR"/>
    <s v="1 | 1"/>
    <x v="2"/>
    <x v="0"/>
    <n v="-125.4"/>
    <x v="3"/>
    <x v="3"/>
    <s v="Gerado por conciliacao automatica TAR SALARIO 022400"/>
    <x v="0"/>
    <x v="0"/>
    <x v="0"/>
    <n v="2001"/>
    <x v="0"/>
    <n v="20011"/>
    <s v="CORPORATIVO (Administrativo)"/>
    <x v="1"/>
    <x v="1"/>
    <x v="0"/>
    <x v="0"/>
    <x v="3"/>
    <x v="3"/>
  </r>
  <r>
    <x v="10"/>
    <s v="ITAU UNIBANCO S.A."/>
    <x v="7"/>
    <d v="2024-04-02T00:00:00"/>
    <d v="2024-04-02T00:00:00"/>
    <s v="'20240402003-TAR"/>
    <s v="1 | 1"/>
    <x v="2"/>
    <x v="0"/>
    <n v="-107"/>
    <x v="3"/>
    <x v="3"/>
    <s v="Gerado por conciliacao automatica TAR CONTA CERTA 03/24"/>
    <x v="0"/>
    <x v="0"/>
    <x v="0"/>
    <n v="2001"/>
    <x v="0"/>
    <n v="20011"/>
    <s v="CORPORATIVO (Administrativo)"/>
    <x v="1"/>
    <x v="3"/>
    <x v="0"/>
    <x v="0"/>
    <x v="3"/>
    <x v="3"/>
  </r>
  <r>
    <x v="10"/>
    <s v="ITAU UNIBANCO S.A."/>
    <x v="7"/>
    <d v="2024-04-02T00:00:00"/>
    <d v="2024-04-02T00:00:00"/>
    <s v="'20240402004-TAR"/>
    <s v="1 | 1"/>
    <x v="2"/>
    <x v="0"/>
    <n v="-136.80000000000001"/>
    <x v="3"/>
    <x v="3"/>
    <s v="Gerado por conciliacao automatica TAR SALARIO 032400"/>
    <x v="0"/>
    <x v="0"/>
    <x v="0"/>
    <n v="2001"/>
    <x v="0"/>
    <n v="20011"/>
    <s v="CORPORATIVO (Administrativo)"/>
    <x v="1"/>
    <x v="3"/>
    <x v="0"/>
    <x v="0"/>
    <x v="3"/>
    <x v="3"/>
  </r>
  <r>
    <x v="10"/>
    <s v="ITAU UNIBANCO S.A."/>
    <x v="7"/>
    <d v="2024-04-02T00:00:00"/>
    <d v="2024-04-02T00:00:00"/>
    <s v="'20240402005-TAR"/>
    <s v="1 | 1"/>
    <x v="2"/>
    <x v="0"/>
    <n v="-10.18"/>
    <x v="3"/>
    <x v="3"/>
    <s v="Gerado por conciliacao automatica TAR TED 032400"/>
    <x v="0"/>
    <x v="0"/>
    <x v="0"/>
    <n v="2001"/>
    <x v="0"/>
    <n v="20011"/>
    <s v="CORPORATIVO (Administrativo)"/>
    <x v="1"/>
    <x v="3"/>
    <x v="0"/>
    <x v="0"/>
    <x v="3"/>
    <x v="3"/>
  </r>
  <r>
    <x v="10"/>
    <s v="ITAU UNIBANCO S.A."/>
    <x v="8"/>
    <d v="2024-05-03T00:00:00"/>
    <d v="2024-05-03T00:00:00"/>
    <s v="'20240503003-TAR"/>
    <s v="1 | 1"/>
    <x v="2"/>
    <x v="0"/>
    <n v="-107"/>
    <x v="3"/>
    <x v="3"/>
    <s v="Gerado por conciliacao automatica TAR CONTA CERTA 04/24"/>
    <x v="0"/>
    <x v="0"/>
    <x v="0"/>
    <n v="2001"/>
    <x v="0"/>
    <n v="20011"/>
    <s v="CORPORATIVO (Administrativo)"/>
    <x v="1"/>
    <x v="3"/>
    <x v="0"/>
    <x v="0"/>
    <x v="3"/>
    <x v="3"/>
  </r>
  <r>
    <x v="10"/>
    <s v="ITAU UNIBANCO S.A."/>
    <x v="8"/>
    <d v="2024-05-03T00:00:00"/>
    <d v="2024-05-03T00:00:00"/>
    <s v="'20240503004-TAR"/>
    <s v="1 | 1"/>
    <x v="2"/>
    <x v="0"/>
    <n v="-136.80000000000001"/>
    <x v="3"/>
    <x v="3"/>
    <s v="Gerado por conciliacao automatica TAR SALARIO 042400"/>
    <x v="0"/>
    <x v="0"/>
    <x v="0"/>
    <n v="2001"/>
    <x v="0"/>
    <n v="20011"/>
    <s v="CORPORATIVO (Administrativo)"/>
    <x v="1"/>
    <x v="3"/>
    <x v="0"/>
    <x v="0"/>
    <x v="3"/>
    <x v="3"/>
  </r>
  <r>
    <x v="10"/>
    <s v="ITAU UNIBANCO S.A."/>
    <x v="9"/>
    <d v="2024-06-04T00:00:00"/>
    <d v="2024-06-04T00:00:00"/>
    <s v="'20240604004-TAR"/>
    <s v="1 | 1"/>
    <x v="2"/>
    <x v="0"/>
    <n v="-112"/>
    <x v="3"/>
    <x v="3"/>
    <s v="Gerado por conciliacao automatica TAR CONTA CERTA 05/24"/>
    <x v="0"/>
    <x v="0"/>
    <x v="0"/>
    <n v="2001"/>
    <x v="0"/>
    <n v="20011"/>
    <s v="CORPORATIVO (Administrativo)"/>
    <x v="1"/>
    <x v="3"/>
    <x v="0"/>
    <x v="0"/>
    <x v="3"/>
    <x v="3"/>
  </r>
  <r>
    <x v="10"/>
    <s v="ITAU UNIBANCO S.A."/>
    <x v="9"/>
    <d v="2024-06-04T00:00:00"/>
    <d v="2024-06-04T00:00:00"/>
    <s v="'20240604005-TAR"/>
    <s v="1 | 1"/>
    <x v="2"/>
    <x v="0"/>
    <n v="-162.44999999999999"/>
    <x v="3"/>
    <x v="3"/>
    <s v="Gerado por conciliacao automatica TAR SALARIO 052400"/>
    <x v="0"/>
    <x v="0"/>
    <x v="0"/>
    <n v="2001"/>
    <x v="0"/>
    <n v="20011"/>
    <s v="CORPORATIVO (Administrativo)"/>
    <x v="1"/>
    <x v="3"/>
    <x v="0"/>
    <x v="0"/>
    <x v="3"/>
    <x v="3"/>
  </r>
  <r>
    <x v="10"/>
    <s v="ITAU UNIBANCO S.A."/>
    <x v="10"/>
    <d v="2024-07-02T00:00:00"/>
    <d v="2024-07-02T00:00:00"/>
    <s v="'20240702002-TAR"/>
    <s v="1 | 1"/>
    <x v="2"/>
    <x v="0"/>
    <n v="-107"/>
    <x v="3"/>
    <x v="3"/>
    <s v="Gerado por conciliacao automatica TAR CONTA CERTA 06/24"/>
    <x v="0"/>
    <x v="0"/>
    <x v="0"/>
    <n v="2001"/>
    <x v="0"/>
    <n v="20011"/>
    <s v="CORPORATIVO (Administrativo)"/>
    <x v="1"/>
    <x v="4"/>
    <x v="0"/>
    <x v="0"/>
    <x v="3"/>
    <x v="3"/>
  </r>
  <r>
    <x v="10"/>
    <s v="ITAU UNIBANCO S.A."/>
    <x v="10"/>
    <d v="2024-07-02T00:00:00"/>
    <d v="2024-07-02T00:00:00"/>
    <s v="'20240702003-TAR"/>
    <s v="1 | 1"/>
    <x v="2"/>
    <x v="0"/>
    <n v="-139.65"/>
    <x v="3"/>
    <x v="3"/>
    <s v="Gerado por conciliacao automatica TAR SALARIO 062400"/>
    <x v="0"/>
    <x v="0"/>
    <x v="0"/>
    <n v="2001"/>
    <x v="0"/>
    <n v="20011"/>
    <s v="CORPORATIVO (Administrativo)"/>
    <x v="1"/>
    <x v="4"/>
    <x v="0"/>
    <x v="0"/>
    <x v="3"/>
    <x v="3"/>
  </r>
  <r>
    <x v="10"/>
    <s v="ITAU UNIBANCO S.A."/>
    <x v="10"/>
    <d v="2024-07-02T00:00:00"/>
    <d v="2024-07-02T00:00:00"/>
    <s v="'20240702004-TAR"/>
    <s v="1 | 1"/>
    <x v="2"/>
    <x v="0"/>
    <n v="-10.18"/>
    <x v="3"/>
    <x v="3"/>
    <s v="Gerado por conciliacao automatica TAR TED 062400"/>
    <x v="0"/>
    <x v="0"/>
    <x v="0"/>
    <n v="2001"/>
    <x v="0"/>
    <n v="20011"/>
    <s v="CORPORATIVO (Administrativo)"/>
    <x v="1"/>
    <x v="4"/>
    <x v="0"/>
    <x v="0"/>
    <x v="3"/>
    <x v="3"/>
  </r>
  <r>
    <x v="10"/>
    <s v="ITAU UNIBANCO S.A."/>
    <x v="11"/>
    <d v="2024-08-02T00:00:00"/>
    <d v="2024-08-02T00:00:00"/>
    <s v="'20240802003-TAR"/>
    <s v="1 | 1"/>
    <x v="2"/>
    <x v="0"/>
    <n v="-107"/>
    <x v="3"/>
    <x v="3"/>
    <s v="Gerado por conciliacao automatica TAR CONTA CERTA 07/24"/>
    <x v="0"/>
    <x v="0"/>
    <x v="0"/>
    <n v="2001"/>
    <x v="0"/>
    <n v="20011"/>
    <s v="CORPORATIVO (Administrativo)"/>
    <x v="1"/>
    <x v="4"/>
    <x v="0"/>
    <x v="0"/>
    <x v="3"/>
    <x v="3"/>
  </r>
  <r>
    <x v="10"/>
    <s v="ITAU UNIBANCO S.A."/>
    <x v="11"/>
    <d v="2024-08-02T00:00:00"/>
    <d v="2024-08-02T00:00:00"/>
    <s v="'20240802004-TAR"/>
    <s v="1 | 1"/>
    <x v="2"/>
    <x v="0"/>
    <n v="-136.80000000000001"/>
    <x v="3"/>
    <x v="3"/>
    <s v="Gerado por conciliacao automatica TAR SALARIO 072400"/>
    <x v="0"/>
    <x v="0"/>
    <x v="0"/>
    <n v="2001"/>
    <x v="0"/>
    <n v="20011"/>
    <s v="CORPORATIVO (Administrativo)"/>
    <x v="1"/>
    <x v="4"/>
    <x v="0"/>
    <x v="0"/>
    <x v="3"/>
    <x v="3"/>
  </r>
  <r>
    <x v="10"/>
    <s v="ITAU UNIBANCO S.A."/>
    <x v="12"/>
    <d v="2024-09-03T00:00:00"/>
    <d v="2024-09-03T00:00:00"/>
    <s v="'20240903001-TAR"/>
    <s v="1 | 1"/>
    <x v="2"/>
    <x v="0"/>
    <n v="-107"/>
    <x v="3"/>
    <x v="3"/>
    <s v="Gerado por conciliacao automatica TAR CONTA CERTA 08/24"/>
    <x v="0"/>
    <x v="0"/>
    <x v="0"/>
    <n v="2001"/>
    <x v="0"/>
    <n v="20011"/>
    <s v="CORPORATIVO (Administrativo)"/>
    <x v="1"/>
    <x v="4"/>
    <x v="0"/>
    <x v="0"/>
    <x v="3"/>
    <x v="3"/>
  </r>
  <r>
    <x v="10"/>
    <s v="ITAU UNIBANCO S.A."/>
    <x v="12"/>
    <d v="2024-09-03T00:00:00"/>
    <d v="2024-09-03T00:00:00"/>
    <s v="'20240903002-TAR"/>
    <s v="1 | 1"/>
    <x v="2"/>
    <x v="0"/>
    <n v="-142.5"/>
    <x v="3"/>
    <x v="3"/>
    <s v="Gerado por conciliacao automatica TAR SALARIO 082400"/>
    <x v="0"/>
    <x v="0"/>
    <x v="0"/>
    <n v="2001"/>
    <x v="0"/>
    <n v="20011"/>
    <s v="CORPORATIVO (Administrativo)"/>
    <x v="1"/>
    <x v="4"/>
    <x v="0"/>
    <x v="0"/>
    <x v="3"/>
    <x v="3"/>
  </r>
  <r>
    <x v="10"/>
    <s v="ITAU UNIBANCO S.A."/>
    <x v="13"/>
    <d v="2024-10-02T00:00:00"/>
    <d v="2024-10-02T00:00:00"/>
    <s v="'20241002001-TAR"/>
    <s v="1 | 1"/>
    <x v="2"/>
    <x v="0"/>
    <n v="-107"/>
    <x v="3"/>
    <x v="3"/>
    <s v="Gerado por conciliacao automatica TAR CONTA CERTA 09/24"/>
    <x v="0"/>
    <x v="0"/>
    <x v="0"/>
    <n v="2001"/>
    <x v="0"/>
    <n v="20011"/>
    <s v="CORPORATIVO (Administrativo)"/>
    <x v="1"/>
    <x v="0"/>
    <x v="0"/>
    <x v="0"/>
    <x v="3"/>
    <x v="3"/>
  </r>
  <r>
    <x v="10"/>
    <s v="ITAU UNIBANCO S.A."/>
    <x v="13"/>
    <d v="2024-10-02T00:00:00"/>
    <d v="2024-10-02T00:00:00"/>
    <s v="'20241002002-TAR"/>
    <s v="1 | 1"/>
    <x v="2"/>
    <x v="0"/>
    <n v="-142.5"/>
    <x v="3"/>
    <x v="3"/>
    <s v="Gerado por conciliacao automatica TAR SALARIO 092400"/>
    <x v="0"/>
    <x v="0"/>
    <x v="0"/>
    <n v="2001"/>
    <x v="0"/>
    <n v="20011"/>
    <s v="CORPORATIVO (Administrativo)"/>
    <x v="1"/>
    <x v="0"/>
    <x v="0"/>
    <x v="0"/>
    <x v="3"/>
    <x v="3"/>
  </r>
  <r>
    <x v="10"/>
    <s v="ITAU UNIBANCO S.A."/>
    <x v="13"/>
    <d v="2024-10-04T00:00:00"/>
    <d v="2024-10-04T00:00:00"/>
    <s v="'20241004005-TAR"/>
    <s v="1 | 1"/>
    <x v="2"/>
    <x v="0"/>
    <n v="-23"/>
    <x v="3"/>
    <x v="3"/>
    <s v="Gerado por conciliacao automatica TAR ORDEM PAGTO SISPAG"/>
    <x v="0"/>
    <x v="0"/>
    <x v="0"/>
    <n v="2001"/>
    <x v="0"/>
    <n v="20011"/>
    <s v="CORPORATIVO (Administrativo)"/>
    <x v="1"/>
    <x v="0"/>
    <x v="0"/>
    <x v="0"/>
    <x v="3"/>
    <x v="3"/>
  </r>
  <r>
    <x v="10"/>
    <s v="ITAU UNIBANCO S.A."/>
    <x v="14"/>
    <d v="2024-11-04T00:00:00"/>
    <d v="2024-11-04T00:00:00"/>
    <s v="'20241104001-TAR"/>
    <s v="1 | 1"/>
    <x v="2"/>
    <x v="0"/>
    <n v="-107"/>
    <x v="3"/>
    <x v="3"/>
    <s v="Gerado por conciliacao automatica TAR CONTA CERTA 10/24"/>
    <x v="0"/>
    <x v="0"/>
    <x v="0"/>
    <n v="2001"/>
    <x v="0"/>
    <n v="20011"/>
    <s v="CORPORATIVO (Administrativo)"/>
    <x v="1"/>
    <x v="0"/>
    <x v="0"/>
    <x v="0"/>
    <x v="3"/>
    <x v="3"/>
  </r>
  <r>
    <x v="10"/>
    <s v="ITAU UNIBANCO S.A."/>
    <x v="14"/>
    <d v="2024-11-04T00:00:00"/>
    <d v="2024-11-04T00:00:00"/>
    <s v="'20241104002-TAR"/>
    <s v="1 | 1"/>
    <x v="2"/>
    <x v="0"/>
    <n v="-139.65"/>
    <x v="3"/>
    <x v="3"/>
    <s v="Gerado por conciliacao automatica TAR SALARIO 102400"/>
    <x v="0"/>
    <x v="0"/>
    <x v="0"/>
    <n v="2001"/>
    <x v="0"/>
    <n v="20011"/>
    <s v="CORPORATIVO (Administrativo)"/>
    <x v="1"/>
    <x v="0"/>
    <x v="0"/>
    <x v="0"/>
    <x v="3"/>
    <x v="3"/>
  </r>
  <r>
    <x v="10"/>
    <s v="ITAU UNIBANCO S.A."/>
    <x v="14"/>
    <d v="2024-11-21T00:00:00"/>
    <d v="2024-11-21T00:00:00"/>
    <s v="'20241121014-TAR"/>
    <s v="1 | 1"/>
    <x v="2"/>
    <x v="0"/>
    <n v="-8.1"/>
    <x v="3"/>
    <x v="3"/>
    <s v="Gerado por conciliacao automatica TAR C/C SISPAG"/>
    <x v="0"/>
    <x v="0"/>
    <x v="0"/>
    <n v="2001"/>
    <x v="0"/>
    <n v="20011"/>
    <s v="CORPORATIVO (Administrativo)"/>
    <x v="1"/>
    <x v="0"/>
    <x v="0"/>
    <x v="0"/>
    <x v="3"/>
    <x v="3"/>
  </r>
  <r>
    <x v="10"/>
    <s v="ITAU UNIBANCO S.A."/>
    <x v="0"/>
    <d v="2024-12-03T00:00:00"/>
    <d v="2024-12-03T00:00:00"/>
    <s v="'20241203003-TAR"/>
    <s v="1 | 1"/>
    <x v="2"/>
    <x v="0"/>
    <n v="-107"/>
    <x v="3"/>
    <x v="3"/>
    <s v="Gerado por conciliacao automatica TAR CONTA CERTA 11/24"/>
    <x v="0"/>
    <x v="0"/>
    <x v="0"/>
    <n v="2001"/>
    <x v="0"/>
    <n v="20011"/>
    <s v="CORPORATIVO (Administrativo)"/>
    <x v="1"/>
    <x v="0"/>
    <x v="0"/>
    <x v="0"/>
    <x v="3"/>
    <x v="3"/>
  </r>
  <r>
    <x v="10"/>
    <s v="ITAU UNIBANCO S.A."/>
    <x v="0"/>
    <d v="2024-12-03T00:00:00"/>
    <d v="2024-12-03T00:00:00"/>
    <s v="'20241203004-TAR"/>
    <s v="1 | 1"/>
    <x v="2"/>
    <x v="0"/>
    <n v="-225.15"/>
    <x v="3"/>
    <x v="3"/>
    <s v="Gerado por conciliacao automatica TAR SALARIO 112400"/>
    <x v="0"/>
    <x v="0"/>
    <x v="0"/>
    <n v="2001"/>
    <x v="0"/>
    <n v="20011"/>
    <s v="CORPORATIVO (Administrativo)"/>
    <x v="1"/>
    <x v="0"/>
    <x v="0"/>
    <x v="0"/>
    <x v="3"/>
    <x v="3"/>
  </r>
  <r>
    <x v="10"/>
    <s v="ITAU UNIBANCO S.A."/>
    <x v="1"/>
    <d v="2025-01-03T00:00:00"/>
    <d v="2025-01-03T00:00:00"/>
    <s v="'20250103003-TAR"/>
    <s v="1 | 1"/>
    <x v="2"/>
    <x v="0"/>
    <n v="-107"/>
    <x v="3"/>
    <x v="3"/>
    <s v="Gerado por conciliacao automatica TAR CONTA CERTA 12/24"/>
    <x v="0"/>
    <x v="0"/>
    <x v="0"/>
    <n v="2001"/>
    <x v="0"/>
    <n v="20011"/>
    <s v="CORPORATIVO (Administrativo)"/>
    <x v="1"/>
    <x v="1"/>
    <x v="0"/>
    <x v="0"/>
    <x v="3"/>
    <x v="3"/>
  </r>
  <r>
    <x v="10"/>
    <s v="ITAU UNIBANCO S.A."/>
    <x v="1"/>
    <d v="2025-01-03T00:00:00"/>
    <d v="2025-01-03T00:00:00"/>
    <s v="'20250103004-TAR"/>
    <s v="1 | 1"/>
    <x v="2"/>
    <x v="0"/>
    <n v="-236.55"/>
    <x v="3"/>
    <x v="3"/>
    <s v="Gerado por conciliacao automatica TAR SALARIO 122400"/>
    <x v="0"/>
    <x v="0"/>
    <x v="0"/>
    <n v="2001"/>
    <x v="0"/>
    <n v="20011"/>
    <s v="CORPORATIVO (Administrativo)"/>
    <x v="1"/>
    <x v="1"/>
    <x v="0"/>
    <x v="0"/>
    <x v="3"/>
    <x v="3"/>
  </r>
  <r>
    <x v="10"/>
    <s v="ITAU UNIBANCO S.A."/>
    <x v="2"/>
    <d v="2025-02-04T00:00:00"/>
    <d v="2025-02-04T00:00:00"/>
    <s v="'20250204001-TAR"/>
    <s v="1 | 1"/>
    <x v="2"/>
    <x v="0"/>
    <n v="-102"/>
    <x v="3"/>
    <x v="3"/>
    <s v="Gerado por conciliacao automatica TAR CONTA CERTA 01/25"/>
    <x v="0"/>
    <x v="0"/>
    <x v="0"/>
    <n v="2001"/>
    <x v="0"/>
    <n v="20011"/>
    <s v="CORPORATIVO (Administrativo)"/>
    <x v="1"/>
    <x v="1"/>
    <x v="0"/>
    <x v="0"/>
    <x v="3"/>
    <x v="3"/>
  </r>
  <r>
    <x v="10"/>
    <s v="ITAU UNIBANCO S.A."/>
    <x v="2"/>
    <d v="2025-02-04T00:00:00"/>
    <d v="2025-02-04T00:00:00"/>
    <s v="'20250204002-TAR"/>
    <s v="1 | 1"/>
    <x v="2"/>
    <x v="0"/>
    <n v="-136.80000000000001"/>
    <x v="3"/>
    <x v="3"/>
    <s v="Gerado por conciliacao automatica TAR SALARIO 012500"/>
    <x v="0"/>
    <x v="0"/>
    <x v="0"/>
    <n v="2001"/>
    <x v="0"/>
    <n v="20011"/>
    <s v="CORPORATIVO (Administrativo)"/>
    <x v="1"/>
    <x v="1"/>
    <x v="0"/>
    <x v="0"/>
    <x v="3"/>
    <x v="3"/>
  </r>
  <r>
    <x v="10"/>
    <s v="KLINI PLANOS DE SAUDE LTDA"/>
    <x v="7"/>
    <d v="2024-04-11T00:00:00"/>
    <d v="2024-04-15T00:00:00"/>
    <s v="'1024990"/>
    <s v="1 | 1"/>
    <x v="8"/>
    <x v="0"/>
    <n v="-2815.65"/>
    <x v="70"/>
    <x v="69"/>
    <s v="REF -  KLINI SAÃšDE - MDAEKE"/>
    <x v="6"/>
    <x v="2"/>
    <x v="0"/>
    <n v="6002"/>
    <x v="9"/>
    <n v="60022"/>
    <s v="OPERACIONAL ADM (Extraordinário)"/>
    <x v="1"/>
    <x v="3"/>
    <x v="2"/>
    <x v="2"/>
    <x v="15"/>
    <x v="15"/>
  </r>
  <r>
    <x v="10"/>
    <s v="KLINI PLANOS DE SAUDE LTDA"/>
    <x v="7"/>
    <d v="2024-04-11T00:00:00"/>
    <d v="2024-04-15T00:00:00"/>
    <s v="'1024990"/>
    <s v="1 | 1"/>
    <x v="8"/>
    <x v="0"/>
    <n v="-1313.97"/>
    <x v="70"/>
    <x v="69"/>
    <s v="REF -  KLINI SAÃšDE - MDAEKE"/>
    <x v="11"/>
    <x v="1"/>
    <x v="0"/>
    <n v="3003"/>
    <x v="12"/>
    <n v="30031"/>
    <s v="COBRANÇA (Administrativo)"/>
    <x v="1"/>
    <x v="3"/>
    <x v="2"/>
    <x v="2"/>
    <x v="15"/>
    <x v="15"/>
  </r>
  <r>
    <x v="10"/>
    <s v="KLINI PLANOS DE SAUDE LTDA"/>
    <x v="7"/>
    <d v="2024-04-11T00:00:00"/>
    <d v="2024-04-15T00:00:00"/>
    <s v="'1024990"/>
    <s v="1 | 1"/>
    <x v="8"/>
    <x v="0"/>
    <n v="-1126.26"/>
    <x v="70"/>
    <x v="69"/>
    <s v="REF -  KLINI SAÃšDE - MDAEKE"/>
    <x v="22"/>
    <x v="1"/>
    <x v="0"/>
    <n v="4002"/>
    <x v="34"/>
    <n v="40021"/>
    <s v="VENDAS (Administrativo)"/>
    <x v="1"/>
    <x v="3"/>
    <x v="2"/>
    <x v="2"/>
    <x v="15"/>
    <x v="15"/>
  </r>
  <r>
    <x v="10"/>
    <s v="KLINI PLANOS DE SAUDE LTDA"/>
    <x v="7"/>
    <d v="2024-04-11T00:00:00"/>
    <d v="2024-04-15T00:00:00"/>
    <s v="'1024990"/>
    <s v="1 | 1"/>
    <x v="8"/>
    <x v="0"/>
    <n v="-750.84"/>
    <x v="70"/>
    <x v="69"/>
    <s v="REF -  KLINI SAÃšDE - MDAEKE"/>
    <x v="17"/>
    <x v="1"/>
    <x v="0"/>
    <n v="4001"/>
    <x v="20"/>
    <n v="40011"/>
    <s v="ATENDIMENTO (Administrativo)"/>
    <x v="1"/>
    <x v="3"/>
    <x v="2"/>
    <x v="2"/>
    <x v="15"/>
    <x v="15"/>
  </r>
  <r>
    <x v="10"/>
    <s v="KLINI PLANOS DE SAUDE LTDA"/>
    <x v="7"/>
    <d v="2024-04-11T00:00:00"/>
    <d v="2024-04-15T00:00:00"/>
    <s v="'1024990"/>
    <s v="1 | 1"/>
    <x v="8"/>
    <x v="0"/>
    <n v="-750.84"/>
    <x v="70"/>
    <x v="69"/>
    <s v="REF -  KLINI SAÃšDE - MDAEKE"/>
    <x v="20"/>
    <x v="1"/>
    <x v="0"/>
    <n v="3004"/>
    <x v="27"/>
    <n v="30041"/>
    <s v="FATURAMENTO (Administrativo)"/>
    <x v="1"/>
    <x v="3"/>
    <x v="2"/>
    <x v="2"/>
    <x v="15"/>
    <x v="15"/>
  </r>
  <r>
    <x v="10"/>
    <s v="KLINI PLANOS DE SAUDE LTDA"/>
    <x v="7"/>
    <d v="2024-04-11T00:00:00"/>
    <d v="2024-04-15T00:00:00"/>
    <s v="'1024990"/>
    <s v="1 | 1"/>
    <x v="8"/>
    <x v="0"/>
    <n v="-563.13"/>
    <x v="70"/>
    <x v="69"/>
    <s v="REF -  KLINI SAÃšDE - MDAEKE"/>
    <x v="12"/>
    <x v="1"/>
    <x v="0"/>
    <n v="4003"/>
    <x v="13"/>
    <n v="40031"/>
    <s v="RELACIONAMENTO (Administrativo)"/>
    <x v="1"/>
    <x v="3"/>
    <x v="2"/>
    <x v="2"/>
    <x v="15"/>
    <x v="15"/>
  </r>
  <r>
    <x v="10"/>
    <s v="KLINI PLANOS DE SAUDE LTDA"/>
    <x v="7"/>
    <d v="2024-04-11T00:00:00"/>
    <d v="2024-04-15T00:00:00"/>
    <s v="'1024990"/>
    <s v="1 | 1"/>
    <x v="8"/>
    <x v="0"/>
    <n v="-375.42"/>
    <x v="70"/>
    <x v="69"/>
    <s v="REF -  KLINI SAÃšDE - MDAEKE"/>
    <x v="6"/>
    <x v="2"/>
    <x v="0"/>
    <n v="6002"/>
    <x v="9"/>
    <n v="60025"/>
    <s v="OPERACIONAL ADM (Químico e Biológico)"/>
    <x v="1"/>
    <x v="3"/>
    <x v="2"/>
    <x v="2"/>
    <x v="15"/>
    <x v="15"/>
  </r>
  <r>
    <x v="10"/>
    <s v="KLINI PLANOS DE SAUDE LTDA"/>
    <x v="7"/>
    <d v="2024-04-11T00:00:00"/>
    <d v="2024-04-15T00:00:00"/>
    <s v="'1024990"/>
    <s v="1 | 1"/>
    <x v="8"/>
    <x v="0"/>
    <n v="-375.42"/>
    <x v="70"/>
    <x v="69"/>
    <s v="REF -  KLINI SAÃšDE - MDAEKE"/>
    <x v="8"/>
    <x v="1"/>
    <x v="0"/>
    <n v="3006"/>
    <x v="8"/>
    <n v="30061"/>
    <s v="RECURSOS HUMANOS (Administrativo)"/>
    <x v="1"/>
    <x v="3"/>
    <x v="2"/>
    <x v="2"/>
    <x v="15"/>
    <x v="15"/>
  </r>
  <r>
    <x v="10"/>
    <s v="KLINI PLANOS DE SAUDE LTDA"/>
    <x v="7"/>
    <d v="2024-04-11T00:00:00"/>
    <d v="2024-04-15T00:00:00"/>
    <s v="'1024990"/>
    <s v="1 | 1"/>
    <x v="8"/>
    <x v="0"/>
    <n v="-375.42"/>
    <x v="70"/>
    <x v="69"/>
    <s v="REF -  KLINI SAÃšDE - MDAEKE"/>
    <x v="21"/>
    <x v="1"/>
    <x v="0"/>
    <n v="8003"/>
    <x v="28"/>
    <n v="80031"/>
    <s v="QUALIDADE E PROCESSOS (Administrativo)"/>
    <x v="1"/>
    <x v="3"/>
    <x v="2"/>
    <x v="2"/>
    <x v="15"/>
    <x v="15"/>
  </r>
  <r>
    <x v="10"/>
    <s v="KLINI PLANOS DE SAUDE LTDA"/>
    <x v="7"/>
    <d v="2024-04-11T00:00:00"/>
    <d v="2024-04-15T00:00:00"/>
    <s v="'1024990"/>
    <s v="1 | 1"/>
    <x v="8"/>
    <x v="0"/>
    <n v="-375.42"/>
    <x v="70"/>
    <x v="69"/>
    <s v="REF -  KLINI SAÃšDE - MDAEKE"/>
    <x v="2"/>
    <x v="2"/>
    <x v="0"/>
    <n v="5005"/>
    <x v="32"/>
    <n v="50057"/>
    <s v="SEGURANÇA DO TRABALHO (Comum)"/>
    <x v="1"/>
    <x v="3"/>
    <x v="2"/>
    <x v="2"/>
    <x v="15"/>
    <x v="15"/>
  </r>
  <r>
    <x v="10"/>
    <s v="KLINI PLANOS DE SAUDE LTDA"/>
    <x v="7"/>
    <d v="2024-04-11T00:00:00"/>
    <d v="2024-04-15T00:00:00"/>
    <s v="'1024990"/>
    <s v="1 | 1"/>
    <x v="8"/>
    <x v="0"/>
    <n v="-187.71"/>
    <x v="70"/>
    <x v="69"/>
    <s v="REF -  KLINI SAÃšDE - MDAEKE"/>
    <x v="14"/>
    <x v="1"/>
    <x v="0"/>
    <n v="8001"/>
    <x v="17"/>
    <n v="80011"/>
    <s v="MARKETING (Administrativo)"/>
    <x v="1"/>
    <x v="3"/>
    <x v="2"/>
    <x v="2"/>
    <x v="15"/>
    <x v="15"/>
  </r>
  <r>
    <x v="10"/>
    <s v="KLINI PLANOS DE SAUDE LTDA"/>
    <x v="7"/>
    <d v="2024-04-11T00:00:00"/>
    <d v="2024-04-15T00:00:00"/>
    <s v="'1024990"/>
    <s v="1 | 1"/>
    <x v="8"/>
    <x v="0"/>
    <n v="-187.71"/>
    <x v="70"/>
    <x v="69"/>
    <s v="REF -  KLINI SAÃšDE - MDAEKE"/>
    <x v="15"/>
    <x v="1"/>
    <x v="0"/>
    <n v="3005"/>
    <x v="18"/>
    <n v="30051"/>
    <s v="DEPARTAMENTO PESSOAL (Administrativo)"/>
    <x v="1"/>
    <x v="3"/>
    <x v="2"/>
    <x v="2"/>
    <x v="15"/>
    <x v="15"/>
  </r>
  <r>
    <x v="10"/>
    <s v="KLINI PLANOS DE SAUDE LTDA"/>
    <x v="7"/>
    <d v="2024-04-11T00:00:00"/>
    <d v="2024-04-15T00:00:00"/>
    <s v="'1024990"/>
    <s v="1 | 1"/>
    <x v="8"/>
    <x v="0"/>
    <n v="-187.71"/>
    <x v="70"/>
    <x v="69"/>
    <s v="REF -  KLINI SAÃšDE - MDAEKE"/>
    <x v="18"/>
    <x v="1"/>
    <x v="0"/>
    <n v="5002"/>
    <x v="21"/>
    <n v="50021"/>
    <s v="MANIFESTO (Administrativo)"/>
    <x v="1"/>
    <x v="3"/>
    <x v="2"/>
    <x v="2"/>
    <x v="15"/>
    <x v="15"/>
  </r>
  <r>
    <x v="10"/>
    <s v="KLINI PLANOS DE SAUDE LTDA"/>
    <x v="8"/>
    <d v="2024-05-13T00:00:00"/>
    <d v="2024-05-15T00:00:00"/>
    <s v="'1026349"/>
    <s v="1 | 1"/>
    <x v="6"/>
    <x v="0"/>
    <n v="-2075.88"/>
    <x v="70"/>
    <x v="69"/>
    <s v="REF -  KLINI SAÃšDE - MDAEKE"/>
    <x v="6"/>
    <x v="2"/>
    <x v="0"/>
    <n v="6002"/>
    <x v="9"/>
    <n v="60022"/>
    <s v="OPERACIONAL ADM (Extraordinário)"/>
    <x v="1"/>
    <x v="3"/>
    <x v="2"/>
    <x v="2"/>
    <x v="15"/>
    <x v="15"/>
  </r>
  <r>
    <x v="10"/>
    <s v="KLINI PLANOS DE SAUDE LTDA"/>
    <x v="8"/>
    <d v="2024-05-13T00:00:00"/>
    <d v="2024-05-15T00:00:00"/>
    <s v="'1026349"/>
    <s v="1 | 1"/>
    <x v="6"/>
    <x v="0"/>
    <n v="-1210.9100000000001"/>
    <x v="70"/>
    <x v="69"/>
    <s v="REF -  KLINI SAÃšDE - MDAEKE"/>
    <x v="11"/>
    <x v="1"/>
    <x v="0"/>
    <n v="3003"/>
    <x v="12"/>
    <n v="30031"/>
    <s v="COBRANÇA (Administrativo)"/>
    <x v="1"/>
    <x v="3"/>
    <x v="2"/>
    <x v="2"/>
    <x v="15"/>
    <x v="15"/>
  </r>
  <r>
    <x v="10"/>
    <s v="KLINI PLANOS DE SAUDE LTDA"/>
    <x v="8"/>
    <d v="2024-05-13T00:00:00"/>
    <d v="2024-05-15T00:00:00"/>
    <s v="'1026349"/>
    <s v="1 | 1"/>
    <x v="6"/>
    <x v="0"/>
    <n v="-1210.9100000000001"/>
    <x v="70"/>
    <x v="69"/>
    <s v="REF -  KLINI SAÃšDE - MDAEKE"/>
    <x v="22"/>
    <x v="1"/>
    <x v="0"/>
    <n v="4002"/>
    <x v="34"/>
    <n v="40021"/>
    <s v="VENDAS (Administrativo)"/>
    <x v="1"/>
    <x v="3"/>
    <x v="2"/>
    <x v="2"/>
    <x v="15"/>
    <x v="15"/>
  </r>
  <r>
    <x v="10"/>
    <s v="KLINI PLANOS DE SAUDE LTDA"/>
    <x v="8"/>
    <d v="2024-05-13T00:00:00"/>
    <d v="2024-05-15T00:00:00"/>
    <s v="'1026349"/>
    <s v="1 | 1"/>
    <x v="6"/>
    <x v="0"/>
    <n v="-1037.94"/>
    <x v="70"/>
    <x v="69"/>
    <s v="REF -  KLINI SAÃšDE - MDAEKE"/>
    <x v="12"/>
    <x v="1"/>
    <x v="0"/>
    <n v="4003"/>
    <x v="13"/>
    <n v="40031"/>
    <s v="RELACIONAMENTO (Administrativo)"/>
    <x v="1"/>
    <x v="3"/>
    <x v="2"/>
    <x v="2"/>
    <x v="15"/>
    <x v="15"/>
  </r>
  <r>
    <x v="10"/>
    <s v="KLINI PLANOS DE SAUDE LTDA"/>
    <x v="8"/>
    <d v="2024-05-13T00:00:00"/>
    <d v="2024-05-15T00:00:00"/>
    <s v="'1026349"/>
    <s v="1 | 1"/>
    <x v="6"/>
    <x v="0"/>
    <n v="-691.94"/>
    <x v="70"/>
    <x v="69"/>
    <s v="REF -  KLINI SAÃšDE - MDAEKE"/>
    <x v="17"/>
    <x v="1"/>
    <x v="0"/>
    <n v="4001"/>
    <x v="20"/>
    <n v="40011"/>
    <s v="ATENDIMENTO (Administrativo)"/>
    <x v="1"/>
    <x v="3"/>
    <x v="2"/>
    <x v="2"/>
    <x v="15"/>
    <x v="15"/>
  </r>
  <r>
    <x v="10"/>
    <s v="KLINI PLANOS DE SAUDE LTDA"/>
    <x v="8"/>
    <d v="2024-05-13T00:00:00"/>
    <d v="2024-05-15T00:00:00"/>
    <s v="'1026349"/>
    <s v="1 | 1"/>
    <x v="6"/>
    <x v="0"/>
    <n v="-691.94"/>
    <x v="70"/>
    <x v="69"/>
    <s v="REF -  KLINI SAÃšDE - MDAEKE"/>
    <x v="20"/>
    <x v="1"/>
    <x v="0"/>
    <n v="3004"/>
    <x v="27"/>
    <n v="30041"/>
    <s v="FATURAMENTO (Administrativo)"/>
    <x v="1"/>
    <x v="3"/>
    <x v="2"/>
    <x v="2"/>
    <x v="15"/>
    <x v="15"/>
  </r>
  <r>
    <x v="10"/>
    <s v="KLINI PLANOS DE SAUDE LTDA"/>
    <x v="8"/>
    <d v="2024-05-13T00:00:00"/>
    <d v="2024-05-15T00:00:00"/>
    <s v="'1026349"/>
    <s v="1 | 1"/>
    <x v="6"/>
    <x v="0"/>
    <n v="-345.98"/>
    <x v="70"/>
    <x v="69"/>
    <s v="REF -  KLINI SAÃšDE - MDAEKE"/>
    <x v="8"/>
    <x v="1"/>
    <x v="0"/>
    <n v="3006"/>
    <x v="8"/>
    <n v="30061"/>
    <s v="RECURSOS HUMANOS (Administrativo)"/>
    <x v="1"/>
    <x v="3"/>
    <x v="2"/>
    <x v="2"/>
    <x v="15"/>
    <x v="15"/>
  </r>
  <r>
    <x v="10"/>
    <s v="KLINI PLANOS DE SAUDE LTDA"/>
    <x v="8"/>
    <d v="2024-05-13T00:00:00"/>
    <d v="2024-05-15T00:00:00"/>
    <s v="'1026349"/>
    <s v="1 | 1"/>
    <x v="6"/>
    <x v="0"/>
    <n v="-345.98"/>
    <x v="70"/>
    <x v="69"/>
    <s v="REF -  KLINI SAÃšDE - MDAEKE"/>
    <x v="2"/>
    <x v="2"/>
    <x v="0"/>
    <n v="5005"/>
    <x v="32"/>
    <n v="50057"/>
    <s v="SEGURANÇA DO TRABALHO (Comum)"/>
    <x v="1"/>
    <x v="3"/>
    <x v="2"/>
    <x v="2"/>
    <x v="15"/>
    <x v="15"/>
  </r>
  <r>
    <x v="10"/>
    <s v="KLINI PLANOS DE SAUDE LTDA"/>
    <x v="8"/>
    <d v="2024-05-13T00:00:00"/>
    <d v="2024-05-15T00:00:00"/>
    <s v="'1026349"/>
    <s v="1 | 1"/>
    <x v="6"/>
    <x v="0"/>
    <n v="-345.97"/>
    <x v="70"/>
    <x v="69"/>
    <s v="REF -  KLINI SAÃšDE - MDAEKE"/>
    <x v="6"/>
    <x v="2"/>
    <x v="0"/>
    <n v="6002"/>
    <x v="9"/>
    <n v="60025"/>
    <s v="OPERACIONAL ADM (Químico e Biológico)"/>
    <x v="1"/>
    <x v="3"/>
    <x v="2"/>
    <x v="2"/>
    <x v="15"/>
    <x v="15"/>
  </r>
  <r>
    <x v="10"/>
    <s v="KLINI PLANOS DE SAUDE LTDA"/>
    <x v="8"/>
    <d v="2024-05-13T00:00:00"/>
    <d v="2024-05-15T00:00:00"/>
    <s v="'1026349"/>
    <s v="1 | 1"/>
    <x v="6"/>
    <x v="0"/>
    <n v="-345.96"/>
    <x v="70"/>
    <x v="69"/>
    <s v="REF -  KLINI SAÃšDE - MDAEKE"/>
    <x v="21"/>
    <x v="1"/>
    <x v="0"/>
    <n v="8003"/>
    <x v="28"/>
    <n v="80031"/>
    <s v="QUALIDADE E PROCESSOS (Administrativo)"/>
    <x v="1"/>
    <x v="3"/>
    <x v="2"/>
    <x v="2"/>
    <x v="15"/>
    <x v="15"/>
  </r>
  <r>
    <x v="10"/>
    <s v="KLINI PLANOS DE SAUDE LTDA"/>
    <x v="8"/>
    <d v="2024-05-13T00:00:00"/>
    <d v="2024-05-15T00:00:00"/>
    <s v="'1026349"/>
    <s v="1 | 1"/>
    <x v="6"/>
    <x v="0"/>
    <n v="-172.99"/>
    <x v="70"/>
    <x v="69"/>
    <s v="REF -  KLINI SAÃšDE - MDAEKE"/>
    <x v="14"/>
    <x v="1"/>
    <x v="0"/>
    <n v="8001"/>
    <x v="17"/>
    <n v="80011"/>
    <s v="MARKETING (Administrativo)"/>
    <x v="1"/>
    <x v="3"/>
    <x v="2"/>
    <x v="2"/>
    <x v="15"/>
    <x v="15"/>
  </r>
  <r>
    <x v="10"/>
    <s v="KLINI PLANOS DE SAUDE LTDA"/>
    <x v="8"/>
    <d v="2024-05-13T00:00:00"/>
    <d v="2024-05-15T00:00:00"/>
    <s v="'1026349"/>
    <s v="1 | 1"/>
    <x v="6"/>
    <x v="0"/>
    <n v="-172.99"/>
    <x v="70"/>
    <x v="69"/>
    <s v="REF -  KLINI SAÃšDE - MDAEKE"/>
    <x v="15"/>
    <x v="1"/>
    <x v="0"/>
    <n v="3005"/>
    <x v="18"/>
    <n v="30051"/>
    <s v="DEPARTAMENTO PESSOAL (Administrativo)"/>
    <x v="1"/>
    <x v="3"/>
    <x v="2"/>
    <x v="2"/>
    <x v="15"/>
    <x v="15"/>
  </r>
  <r>
    <x v="10"/>
    <s v="KLINI PLANOS DE SAUDE LTDA"/>
    <x v="8"/>
    <d v="2024-05-13T00:00:00"/>
    <d v="2024-05-15T00:00:00"/>
    <s v="'1026349"/>
    <s v="1 | 1"/>
    <x v="6"/>
    <x v="0"/>
    <n v="-172.98"/>
    <x v="70"/>
    <x v="69"/>
    <s v="REF -  KLINI SAÃšDE - MDAEKE"/>
    <x v="18"/>
    <x v="1"/>
    <x v="0"/>
    <n v="5002"/>
    <x v="21"/>
    <n v="50021"/>
    <s v="MANIFESTO (Administrativo)"/>
    <x v="1"/>
    <x v="3"/>
    <x v="2"/>
    <x v="2"/>
    <x v="15"/>
    <x v="15"/>
  </r>
  <r>
    <x v="10"/>
    <s v="KLINI PLANOS DE SAUDE LTDA"/>
    <x v="8"/>
    <d v="2024-05-20T00:00:00"/>
    <d v="2024-06-15T00:00:00"/>
    <s v="'1027739"/>
    <s v="1 | 1"/>
    <x v="6"/>
    <x v="0"/>
    <n v="-30"/>
    <x v="70"/>
    <x v="69"/>
    <s v="REF -  KLINI SAÃšDE - MDAEKE"/>
    <x v="22"/>
    <x v="1"/>
    <x v="0"/>
    <n v="4002"/>
    <x v="34"/>
    <n v="40021"/>
    <s v="VENDAS (Administrativo)"/>
    <x v="1"/>
    <x v="3"/>
    <x v="2"/>
    <x v="2"/>
    <x v="15"/>
    <x v="15"/>
  </r>
  <r>
    <x v="10"/>
    <s v="KLINI PLANOS DE SAUDE LTDA"/>
    <x v="9"/>
    <d v="2024-05-20T00:00:00"/>
    <d v="2024-06-15T00:00:00"/>
    <s v="'31843"/>
    <s v="1 | 1"/>
    <x v="10"/>
    <x v="0"/>
    <n v="-1877.1"/>
    <x v="70"/>
    <x v="69"/>
    <s v="REF -  KLINI SAÃšDE - MDAEKE"/>
    <x v="6"/>
    <x v="2"/>
    <x v="0"/>
    <n v="6002"/>
    <x v="9"/>
    <n v="60022"/>
    <s v="OPERACIONAL ADM (Extraordinário)"/>
    <x v="1"/>
    <x v="3"/>
    <x v="2"/>
    <x v="2"/>
    <x v="15"/>
    <x v="15"/>
  </r>
  <r>
    <x v="10"/>
    <s v="KLINI PLANOS DE SAUDE LTDA"/>
    <x v="9"/>
    <d v="2024-05-20T00:00:00"/>
    <d v="2024-06-15T00:00:00"/>
    <s v="'31843"/>
    <s v="1 | 1"/>
    <x v="10"/>
    <x v="0"/>
    <n v="-1501.68"/>
    <x v="70"/>
    <x v="69"/>
    <s v="REF -  KLINI SAÃšDE - MDAEKE"/>
    <x v="22"/>
    <x v="1"/>
    <x v="0"/>
    <n v="4002"/>
    <x v="34"/>
    <n v="40021"/>
    <s v="VENDAS (Administrativo)"/>
    <x v="1"/>
    <x v="3"/>
    <x v="2"/>
    <x v="2"/>
    <x v="15"/>
    <x v="15"/>
  </r>
  <r>
    <x v="10"/>
    <s v="KLINI PLANOS DE SAUDE LTDA"/>
    <x v="9"/>
    <d v="2024-05-20T00:00:00"/>
    <d v="2024-06-15T00:00:00"/>
    <s v="'31843"/>
    <s v="1 | 1"/>
    <x v="10"/>
    <x v="0"/>
    <n v="-1313.97"/>
    <x v="70"/>
    <x v="69"/>
    <s v="REF -  KLINI SAÃšDE - MDAEKE"/>
    <x v="17"/>
    <x v="1"/>
    <x v="0"/>
    <n v="4001"/>
    <x v="20"/>
    <n v="40011"/>
    <s v="ATENDIMENTO (Administrativo)"/>
    <x v="1"/>
    <x v="3"/>
    <x v="2"/>
    <x v="2"/>
    <x v="15"/>
    <x v="15"/>
  </r>
  <r>
    <x v="10"/>
    <s v="KLINI PLANOS DE SAUDE LTDA"/>
    <x v="9"/>
    <d v="2024-05-20T00:00:00"/>
    <d v="2024-06-15T00:00:00"/>
    <s v="'31843"/>
    <s v="1 | 1"/>
    <x v="10"/>
    <x v="0"/>
    <n v="-1313.97"/>
    <x v="70"/>
    <x v="69"/>
    <s v="REF -  KLINI SAÃšDE - MDAEKE"/>
    <x v="11"/>
    <x v="1"/>
    <x v="0"/>
    <n v="3003"/>
    <x v="12"/>
    <n v="30031"/>
    <s v="COBRANÇA (Administrativo)"/>
    <x v="1"/>
    <x v="3"/>
    <x v="2"/>
    <x v="2"/>
    <x v="15"/>
    <x v="15"/>
  </r>
  <r>
    <x v="10"/>
    <s v="KLINI PLANOS DE SAUDE LTDA"/>
    <x v="9"/>
    <d v="2024-05-20T00:00:00"/>
    <d v="2024-06-15T00:00:00"/>
    <s v="'31843"/>
    <s v="1 | 1"/>
    <x v="10"/>
    <x v="0"/>
    <n v="-1126.26"/>
    <x v="70"/>
    <x v="69"/>
    <s v="REF -  KLINI SAÃšDE - MDAEKE"/>
    <x v="12"/>
    <x v="1"/>
    <x v="0"/>
    <n v="4003"/>
    <x v="13"/>
    <n v="40031"/>
    <s v="RELACIONAMENTO (Administrativo)"/>
    <x v="1"/>
    <x v="3"/>
    <x v="2"/>
    <x v="2"/>
    <x v="15"/>
    <x v="15"/>
  </r>
  <r>
    <x v="10"/>
    <s v="KLINI PLANOS DE SAUDE LTDA"/>
    <x v="9"/>
    <d v="2024-05-20T00:00:00"/>
    <d v="2024-06-15T00:00:00"/>
    <s v="'31843"/>
    <s v="1 | 1"/>
    <x v="10"/>
    <x v="0"/>
    <n v="-750.84"/>
    <x v="70"/>
    <x v="69"/>
    <s v="REF -  KLINI SAÃšDE - MDAEKE"/>
    <x v="20"/>
    <x v="1"/>
    <x v="0"/>
    <n v="3004"/>
    <x v="27"/>
    <n v="30041"/>
    <s v="FATURAMENTO (Administrativo)"/>
    <x v="1"/>
    <x v="3"/>
    <x v="2"/>
    <x v="2"/>
    <x v="15"/>
    <x v="15"/>
  </r>
  <r>
    <x v="10"/>
    <s v="KLINI PLANOS DE SAUDE LTDA"/>
    <x v="9"/>
    <d v="2024-05-20T00:00:00"/>
    <d v="2024-06-15T00:00:00"/>
    <s v="'31843"/>
    <s v="1 | 1"/>
    <x v="10"/>
    <x v="0"/>
    <n v="-375.42"/>
    <x v="70"/>
    <x v="69"/>
    <s v="REF -  KLINI SAÃšDE - MDAEKE"/>
    <x v="6"/>
    <x v="2"/>
    <x v="0"/>
    <n v="6002"/>
    <x v="9"/>
    <n v="60025"/>
    <s v="OPERACIONAL ADM (Químico e Biológico)"/>
    <x v="1"/>
    <x v="3"/>
    <x v="2"/>
    <x v="2"/>
    <x v="15"/>
    <x v="15"/>
  </r>
  <r>
    <x v="10"/>
    <s v="KLINI PLANOS DE SAUDE LTDA"/>
    <x v="9"/>
    <d v="2024-05-20T00:00:00"/>
    <d v="2024-06-15T00:00:00"/>
    <s v="'31843"/>
    <s v="1 | 1"/>
    <x v="10"/>
    <x v="0"/>
    <n v="-375.42"/>
    <x v="70"/>
    <x v="69"/>
    <s v="REF -  KLINI SAÃšDE - MDAEKE"/>
    <x v="8"/>
    <x v="1"/>
    <x v="0"/>
    <n v="3006"/>
    <x v="8"/>
    <n v="30061"/>
    <s v="RECURSOS HUMANOS (Administrativo)"/>
    <x v="1"/>
    <x v="3"/>
    <x v="2"/>
    <x v="2"/>
    <x v="15"/>
    <x v="15"/>
  </r>
  <r>
    <x v="10"/>
    <s v="KLINI PLANOS DE SAUDE LTDA"/>
    <x v="9"/>
    <d v="2024-05-20T00:00:00"/>
    <d v="2024-06-15T00:00:00"/>
    <s v="'31843"/>
    <s v="1 | 1"/>
    <x v="10"/>
    <x v="0"/>
    <n v="-375.42"/>
    <x v="70"/>
    <x v="69"/>
    <s v="REF -  KLINI SAÃšDE - MDAEKE"/>
    <x v="21"/>
    <x v="1"/>
    <x v="0"/>
    <n v="8003"/>
    <x v="28"/>
    <n v="80031"/>
    <s v="QUALIDADE E PROCESSOS (Administrativo)"/>
    <x v="1"/>
    <x v="3"/>
    <x v="2"/>
    <x v="2"/>
    <x v="15"/>
    <x v="15"/>
  </r>
  <r>
    <x v="10"/>
    <s v="KLINI PLANOS DE SAUDE LTDA"/>
    <x v="9"/>
    <d v="2024-05-20T00:00:00"/>
    <d v="2024-06-15T00:00:00"/>
    <s v="'31843"/>
    <s v="1 | 1"/>
    <x v="10"/>
    <x v="0"/>
    <n v="-375.42"/>
    <x v="70"/>
    <x v="69"/>
    <s v="REF -  KLINI SAÃšDE - MDAEKE"/>
    <x v="2"/>
    <x v="2"/>
    <x v="0"/>
    <n v="5005"/>
    <x v="32"/>
    <n v="50057"/>
    <s v="SEGURANÇA DO TRABALHO (Comum)"/>
    <x v="1"/>
    <x v="3"/>
    <x v="2"/>
    <x v="2"/>
    <x v="15"/>
    <x v="15"/>
  </r>
  <r>
    <x v="10"/>
    <s v="KLINI PLANOS DE SAUDE LTDA"/>
    <x v="9"/>
    <d v="2024-05-20T00:00:00"/>
    <d v="2024-06-15T00:00:00"/>
    <s v="'31843"/>
    <s v="1 | 1"/>
    <x v="10"/>
    <x v="0"/>
    <n v="-187.71"/>
    <x v="70"/>
    <x v="69"/>
    <s v="REF -  KLINI SAÃšDE - MDAEKE"/>
    <x v="14"/>
    <x v="1"/>
    <x v="0"/>
    <n v="8001"/>
    <x v="17"/>
    <n v="80011"/>
    <s v="MARKETING (Administrativo)"/>
    <x v="1"/>
    <x v="3"/>
    <x v="2"/>
    <x v="2"/>
    <x v="15"/>
    <x v="15"/>
  </r>
  <r>
    <x v="10"/>
    <s v="KLINI PLANOS DE SAUDE LTDA"/>
    <x v="9"/>
    <d v="2024-05-20T00:00:00"/>
    <d v="2024-06-15T00:00:00"/>
    <s v="'31843"/>
    <s v="1 | 1"/>
    <x v="10"/>
    <x v="0"/>
    <n v="-187.71"/>
    <x v="70"/>
    <x v="69"/>
    <s v="REF -  KLINI SAÃšDE - MDAEKE"/>
    <x v="15"/>
    <x v="1"/>
    <x v="0"/>
    <n v="3005"/>
    <x v="18"/>
    <n v="30051"/>
    <s v="DEPARTAMENTO PESSOAL (Administrativo)"/>
    <x v="1"/>
    <x v="3"/>
    <x v="2"/>
    <x v="2"/>
    <x v="15"/>
    <x v="15"/>
  </r>
  <r>
    <x v="10"/>
    <s v="KLINI PLANOS DE SAUDE LTDA"/>
    <x v="9"/>
    <d v="2024-05-20T00:00:00"/>
    <d v="2024-06-15T00:00:00"/>
    <s v="'31843"/>
    <s v="1 | 1"/>
    <x v="10"/>
    <x v="0"/>
    <n v="-187.71"/>
    <x v="70"/>
    <x v="69"/>
    <s v="REF -  KLINI SAÃšDE - MDAEKE"/>
    <x v="18"/>
    <x v="1"/>
    <x v="0"/>
    <n v="5002"/>
    <x v="21"/>
    <n v="50021"/>
    <s v="MANIFESTO (Administrativo)"/>
    <x v="1"/>
    <x v="3"/>
    <x v="2"/>
    <x v="2"/>
    <x v="15"/>
    <x v="15"/>
  </r>
  <r>
    <x v="10"/>
    <s v="KLINI PLANOS DE SAUDE LTDA"/>
    <x v="10"/>
    <d v="2024-06-20T00:00:00"/>
    <d v="2024-07-15T00:00:00"/>
    <s v="'1029368"/>
    <s v="1 | 1"/>
    <x v="6"/>
    <x v="0"/>
    <n v="-1877.1"/>
    <x v="70"/>
    <x v="69"/>
    <s v="REF -  KLINI SAÃšDE - MDAEKE"/>
    <x v="6"/>
    <x v="2"/>
    <x v="0"/>
    <n v="6002"/>
    <x v="9"/>
    <n v="60022"/>
    <s v="OPERACIONAL ADM (Extraordinário)"/>
    <x v="1"/>
    <x v="4"/>
    <x v="2"/>
    <x v="2"/>
    <x v="15"/>
    <x v="15"/>
  </r>
  <r>
    <x v="10"/>
    <s v="KLINI PLANOS DE SAUDE LTDA"/>
    <x v="10"/>
    <d v="2024-06-20T00:00:00"/>
    <d v="2024-07-15T00:00:00"/>
    <s v="'1029368"/>
    <s v="1 | 1"/>
    <x v="6"/>
    <x v="0"/>
    <n v="-1313.97"/>
    <x v="70"/>
    <x v="69"/>
    <s v="REF -  KLINI SAÃšDE - MDAEKE"/>
    <x v="11"/>
    <x v="1"/>
    <x v="0"/>
    <n v="3003"/>
    <x v="12"/>
    <n v="30031"/>
    <s v="COBRANÇA (Administrativo)"/>
    <x v="1"/>
    <x v="4"/>
    <x v="2"/>
    <x v="2"/>
    <x v="15"/>
    <x v="15"/>
  </r>
  <r>
    <x v="10"/>
    <s v="KLINI PLANOS DE SAUDE LTDA"/>
    <x v="10"/>
    <d v="2024-06-20T00:00:00"/>
    <d v="2024-07-15T00:00:00"/>
    <s v="'1029368"/>
    <s v="1 | 1"/>
    <x v="6"/>
    <x v="0"/>
    <n v="-1313.97"/>
    <x v="70"/>
    <x v="69"/>
    <s v="REF -  KLINI SAÃšDE - MDAEKE"/>
    <x v="22"/>
    <x v="1"/>
    <x v="0"/>
    <n v="4002"/>
    <x v="34"/>
    <n v="40021"/>
    <s v="VENDAS (Administrativo)"/>
    <x v="1"/>
    <x v="4"/>
    <x v="2"/>
    <x v="2"/>
    <x v="15"/>
    <x v="15"/>
  </r>
  <r>
    <x v="10"/>
    <s v="KLINI PLANOS DE SAUDE LTDA"/>
    <x v="10"/>
    <d v="2024-06-20T00:00:00"/>
    <d v="2024-07-15T00:00:00"/>
    <s v="'1029368"/>
    <s v="1 | 1"/>
    <x v="6"/>
    <x v="0"/>
    <n v="-1126.26"/>
    <x v="70"/>
    <x v="69"/>
    <s v="REF -  KLINI SAÃšDE - MDAEKE"/>
    <x v="12"/>
    <x v="1"/>
    <x v="0"/>
    <n v="4003"/>
    <x v="13"/>
    <n v="40031"/>
    <s v="RELACIONAMENTO (Administrativo)"/>
    <x v="1"/>
    <x v="4"/>
    <x v="2"/>
    <x v="2"/>
    <x v="15"/>
    <x v="15"/>
  </r>
  <r>
    <x v="10"/>
    <s v="KLINI PLANOS DE SAUDE LTDA"/>
    <x v="10"/>
    <d v="2024-06-20T00:00:00"/>
    <d v="2024-07-15T00:00:00"/>
    <s v="'1029368"/>
    <s v="1 | 1"/>
    <x v="6"/>
    <x v="0"/>
    <n v="-1126.26"/>
    <x v="70"/>
    <x v="69"/>
    <s v="REF -  KLINI SAÃšDE - MDAEKE"/>
    <x v="17"/>
    <x v="1"/>
    <x v="0"/>
    <n v="4001"/>
    <x v="20"/>
    <n v="40011"/>
    <s v="ATENDIMENTO (Administrativo)"/>
    <x v="1"/>
    <x v="4"/>
    <x v="2"/>
    <x v="2"/>
    <x v="15"/>
    <x v="15"/>
  </r>
  <r>
    <x v="10"/>
    <s v="KLINI PLANOS DE SAUDE LTDA"/>
    <x v="10"/>
    <d v="2024-06-20T00:00:00"/>
    <d v="2024-07-15T00:00:00"/>
    <s v="'1029368"/>
    <s v="1 | 1"/>
    <x v="6"/>
    <x v="0"/>
    <n v="-750.84"/>
    <x v="70"/>
    <x v="69"/>
    <s v="REF -  KLINI SAÃšDE - MDAEKE"/>
    <x v="20"/>
    <x v="1"/>
    <x v="0"/>
    <n v="3004"/>
    <x v="27"/>
    <n v="30041"/>
    <s v="FATURAMENTO (Administrativo)"/>
    <x v="1"/>
    <x v="4"/>
    <x v="2"/>
    <x v="2"/>
    <x v="15"/>
    <x v="15"/>
  </r>
  <r>
    <x v="10"/>
    <s v="KLINI PLANOS DE SAUDE LTDA"/>
    <x v="10"/>
    <d v="2024-06-20T00:00:00"/>
    <d v="2024-07-15T00:00:00"/>
    <s v="'1029368"/>
    <s v="1 | 1"/>
    <x v="6"/>
    <x v="0"/>
    <n v="-375.42"/>
    <x v="70"/>
    <x v="69"/>
    <s v="REF -  KLINI SAÃšDE - MDAEKE"/>
    <x v="6"/>
    <x v="2"/>
    <x v="0"/>
    <n v="6002"/>
    <x v="9"/>
    <n v="60025"/>
    <s v="OPERACIONAL ADM (Químico e Biológico)"/>
    <x v="1"/>
    <x v="4"/>
    <x v="2"/>
    <x v="2"/>
    <x v="15"/>
    <x v="15"/>
  </r>
  <r>
    <x v="10"/>
    <s v="KLINI PLANOS DE SAUDE LTDA"/>
    <x v="10"/>
    <d v="2024-06-20T00:00:00"/>
    <d v="2024-07-15T00:00:00"/>
    <s v="'1029368"/>
    <s v="1 | 1"/>
    <x v="6"/>
    <x v="0"/>
    <n v="-375.42"/>
    <x v="70"/>
    <x v="69"/>
    <s v="REF -  KLINI SAÃšDE - MDAEKE"/>
    <x v="8"/>
    <x v="1"/>
    <x v="0"/>
    <n v="3006"/>
    <x v="8"/>
    <n v="30061"/>
    <s v="RECURSOS HUMANOS (Administrativo)"/>
    <x v="1"/>
    <x v="4"/>
    <x v="2"/>
    <x v="2"/>
    <x v="15"/>
    <x v="15"/>
  </r>
  <r>
    <x v="10"/>
    <s v="KLINI PLANOS DE SAUDE LTDA"/>
    <x v="10"/>
    <d v="2024-06-20T00:00:00"/>
    <d v="2024-07-15T00:00:00"/>
    <s v="'1029368"/>
    <s v="1 | 1"/>
    <x v="6"/>
    <x v="0"/>
    <n v="-375.42"/>
    <x v="70"/>
    <x v="69"/>
    <s v="REF -  KLINI SAÃšDE - MDAEKE"/>
    <x v="21"/>
    <x v="1"/>
    <x v="0"/>
    <n v="8003"/>
    <x v="28"/>
    <n v="80031"/>
    <s v="QUALIDADE E PROCESSOS (Administrativo)"/>
    <x v="1"/>
    <x v="4"/>
    <x v="2"/>
    <x v="2"/>
    <x v="15"/>
    <x v="15"/>
  </r>
  <r>
    <x v="10"/>
    <s v="KLINI PLANOS DE SAUDE LTDA"/>
    <x v="10"/>
    <d v="2024-06-20T00:00:00"/>
    <d v="2024-07-15T00:00:00"/>
    <s v="'1029368"/>
    <s v="1 | 1"/>
    <x v="6"/>
    <x v="0"/>
    <n v="-375.42"/>
    <x v="70"/>
    <x v="69"/>
    <s v="REF -  KLINI SAÃšDE - MDAEKE"/>
    <x v="2"/>
    <x v="2"/>
    <x v="0"/>
    <n v="5005"/>
    <x v="32"/>
    <n v="50057"/>
    <s v="SEGURANÇA DO TRABALHO (Comum)"/>
    <x v="1"/>
    <x v="4"/>
    <x v="2"/>
    <x v="2"/>
    <x v="15"/>
    <x v="15"/>
  </r>
  <r>
    <x v="10"/>
    <s v="KLINI PLANOS DE SAUDE LTDA"/>
    <x v="10"/>
    <d v="2024-06-20T00:00:00"/>
    <d v="2024-07-15T00:00:00"/>
    <s v="'1029368"/>
    <s v="1 | 1"/>
    <x v="6"/>
    <x v="0"/>
    <n v="-187.71"/>
    <x v="70"/>
    <x v="69"/>
    <s v="REF -  KLINI SAÃšDE - MDAEKE"/>
    <x v="14"/>
    <x v="1"/>
    <x v="0"/>
    <n v="8001"/>
    <x v="17"/>
    <n v="80011"/>
    <s v="MARKETING (Administrativo)"/>
    <x v="1"/>
    <x v="4"/>
    <x v="2"/>
    <x v="2"/>
    <x v="15"/>
    <x v="15"/>
  </r>
  <r>
    <x v="10"/>
    <s v="KLINI PLANOS DE SAUDE LTDA"/>
    <x v="10"/>
    <d v="2024-06-20T00:00:00"/>
    <d v="2024-07-15T00:00:00"/>
    <s v="'1029368"/>
    <s v="1 | 1"/>
    <x v="6"/>
    <x v="0"/>
    <n v="-187.71"/>
    <x v="70"/>
    <x v="69"/>
    <s v="REF -  KLINI SAÃšDE - MDAEKE"/>
    <x v="15"/>
    <x v="1"/>
    <x v="0"/>
    <n v="3005"/>
    <x v="18"/>
    <n v="30051"/>
    <s v="DEPARTAMENTO PESSOAL (Administrativo)"/>
    <x v="1"/>
    <x v="4"/>
    <x v="2"/>
    <x v="2"/>
    <x v="15"/>
    <x v="15"/>
  </r>
  <r>
    <x v="10"/>
    <s v="KLINI PLANOS DE SAUDE LTDA"/>
    <x v="10"/>
    <d v="2024-06-20T00:00:00"/>
    <d v="2024-07-15T00:00:00"/>
    <s v="'1029368"/>
    <s v="1 | 1"/>
    <x v="6"/>
    <x v="0"/>
    <n v="-187.71"/>
    <x v="70"/>
    <x v="69"/>
    <s v="REF -  KLINI SAÃšDE - MDAEKE"/>
    <x v="18"/>
    <x v="1"/>
    <x v="0"/>
    <n v="5002"/>
    <x v="21"/>
    <n v="50021"/>
    <s v="MANIFESTO (Administrativo)"/>
    <x v="1"/>
    <x v="4"/>
    <x v="2"/>
    <x v="2"/>
    <x v="15"/>
    <x v="15"/>
  </r>
  <r>
    <x v="10"/>
    <s v="KLINI PLANOS DE SAUDE LTDA"/>
    <x v="10"/>
    <d v="2024-06-20T00:00:00"/>
    <d v="2024-07-15T00:00:00"/>
    <s v="'1029371"/>
    <s v="1 | 1"/>
    <x v="6"/>
    <x v="0"/>
    <n v="-256"/>
    <x v="70"/>
    <x v="69"/>
    <s v="KLINI SAÃšDE -  MDAKEDE- COPARTICIPAÃ‡ÃƒO"/>
    <x v="22"/>
    <x v="1"/>
    <x v="0"/>
    <n v="4002"/>
    <x v="34"/>
    <n v="40021"/>
    <s v="VENDAS (Administrativo)"/>
    <x v="1"/>
    <x v="4"/>
    <x v="2"/>
    <x v="2"/>
    <x v="15"/>
    <x v="15"/>
  </r>
  <r>
    <x v="10"/>
    <s v="KLINI PLANOS DE SAUDE LTDA"/>
    <x v="11"/>
    <d v="2024-07-19T00:00:00"/>
    <d v="2024-08-15T00:00:00"/>
    <s v="'39301"/>
    <s v="1 | 1"/>
    <x v="10"/>
    <x v="0"/>
    <n v="-338"/>
    <x v="70"/>
    <x v="69"/>
    <s v="KLINI SAÃšDE -  MDAKEDE- COPARTICIPAÃ‡ÃƒO"/>
    <x v="22"/>
    <x v="1"/>
    <x v="0"/>
    <n v="4002"/>
    <x v="34"/>
    <n v="40021"/>
    <s v="VENDAS (Administrativo)"/>
    <x v="1"/>
    <x v="4"/>
    <x v="2"/>
    <x v="2"/>
    <x v="15"/>
    <x v="15"/>
  </r>
  <r>
    <x v="10"/>
    <s v="KLINI PLANOS DE SAUDE LTDA"/>
    <x v="11"/>
    <d v="2024-07-19T00:00:00"/>
    <d v="2024-08-15T00:00:00"/>
    <s v="'39426"/>
    <s v="1 | 1"/>
    <x v="10"/>
    <x v="0"/>
    <n v="-1877.1"/>
    <x v="70"/>
    <x v="69"/>
    <s v="REF -  KLINI SAÃšDE - MDAEKE"/>
    <x v="6"/>
    <x v="2"/>
    <x v="0"/>
    <n v="6002"/>
    <x v="9"/>
    <n v="60022"/>
    <s v="OPERACIONAL ADM (Extraordinário)"/>
    <x v="1"/>
    <x v="4"/>
    <x v="2"/>
    <x v="2"/>
    <x v="15"/>
    <x v="15"/>
  </r>
  <r>
    <x v="10"/>
    <s v="KLINI PLANOS DE SAUDE LTDA"/>
    <x v="11"/>
    <d v="2024-07-19T00:00:00"/>
    <d v="2024-08-15T00:00:00"/>
    <s v="'39426"/>
    <s v="1 | 1"/>
    <x v="10"/>
    <x v="0"/>
    <n v="-1313.97"/>
    <x v="70"/>
    <x v="69"/>
    <s v="REF -  KLINI SAÃšDE - MDAEKE"/>
    <x v="17"/>
    <x v="1"/>
    <x v="0"/>
    <n v="4001"/>
    <x v="20"/>
    <n v="40011"/>
    <s v="ATENDIMENTO (Administrativo)"/>
    <x v="1"/>
    <x v="4"/>
    <x v="2"/>
    <x v="2"/>
    <x v="15"/>
    <x v="15"/>
  </r>
  <r>
    <x v="10"/>
    <s v="KLINI PLANOS DE SAUDE LTDA"/>
    <x v="11"/>
    <d v="2024-07-19T00:00:00"/>
    <d v="2024-08-15T00:00:00"/>
    <s v="'39426"/>
    <s v="1 | 1"/>
    <x v="10"/>
    <x v="0"/>
    <n v="-1313.97"/>
    <x v="70"/>
    <x v="69"/>
    <s v="REF -  KLINI SAÃšDE - MDAEKE"/>
    <x v="11"/>
    <x v="1"/>
    <x v="0"/>
    <n v="3003"/>
    <x v="12"/>
    <n v="30031"/>
    <s v="COBRANÇA (Administrativo)"/>
    <x v="1"/>
    <x v="4"/>
    <x v="2"/>
    <x v="2"/>
    <x v="15"/>
    <x v="15"/>
  </r>
  <r>
    <x v="10"/>
    <s v="KLINI PLANOS DE SAUDE LTDA"/>
    <x v="11"/>
    <d v="2024-07-19T00:00:00"/>
    <d v="2024-08-15T00:00:00"/>
    <s v="'39426"/>
    <s v="1 | 1"/>
    <x v="10"/>
    <x v="0"/>
    <n v="-938.55"/>
    <x v="70"/>
    <x v="69"/>
    <s v="REF -  KLINI SAÃšDE - MDAEKE"/>
    <x v="22"/>
    <x v="1"/>
    <x v="0"/>
    <n v="4002"/>
    <x v="34"/>
    <n v="40021"/>
    <s v="VENDAS (Administrativo)"/>
    <x v="1"/>
    <x v="4"/>
    <x v="2"/>
    <x v="2"/>
    <x v="15"/>
    <x v="15"/>
  </r>
  <r>
    <x v="10"/>
    <s v="KLINI PLANOS DE SAUDE LTDA"/>
    <x v="11"/>
    <d v="2024-07-19T00:00:00"/>
    <d v="2024-08-15T00:00:00"/>
    <s v="'39426"/>
    <s v="1 | 1"/>
    <x v="10"/>
    <x v="0"/>
    <n v="-750.84"/>
    <x v="70"/>
    <x v="69"/>
    <s v="REF -  KLINI SAÃšDE - MDAEKE"/>
    <x v="12"/>
    <x v="1"/>
    <x v="0"/>
    <n v="4003"/>
    <x v="13"/>
    <n v="40031"/>
    <s v="RELACIONAMENTO (Administrativo)"/>
    <x v="1"/>
    <x v="4"/>
    <x v="2"/>
    <x v="2"/>
    <x v="15"/>
    <x v="15"/>
  </r>
  <r>
    <x v="10"/>
    <s v="KLINI PLANOS DE SAUDE LTDA"/>
    <x v="11"/>
    <d v="2024-07-19T00:00:00"/>
    <d v="2024-08-15T00:00:00"/>
    <s v="'39426"/>
    <s v="1 | 1"/>
    <x v="10"/>
    <x v="0"/>
    <n v="-750.84"/>
    <x v="70"/>
    <x v="69"/>
    <s v="REF -  KLINI SAÃšDE - MDAEKE"/>
    <x v="20"/>
    <x v="1"/>
    <x v="0"/>
    <n v="3004"/>
    <x v="27"/>
    <n v="30041"/>
    <s v="FATURAMENTO (Administrativo)"/>
    <x v="1"/>
    <x v="4"/>
    <x v="2"/>
    <x v="2"/>
    <x v="15"/>
    <x v="15"/>
  </r>
  <r>
    <x v="10"/>
    <s v="KLINI PLANOS DE SAUDE LTDA"/>
    <x v="11"/>
    <d v="2024-07-19T00:00:00"/>
    <d v="2024-08-15T00:00:00"/>
    <s v="'39426"/>
    <s v="1 | 1"/>
    <x v="10"/>
    <x v="0"/>
    <n v="-375.42"/>
    <x v="70"/>
    <x v="69"/>
    <s v="REF -  KLINI SAÃšDE - MDAEKE"/>
    <x v="6"/>
    <x v="2"/>
    <x v="0"/>
    <n v="6002"/>
    <x v="9"/>
    <n v="60025"/>
    <s v="OPERACIONAL ADM (Químico e Biológico)"/>
    <x v="1"/>
    <x v="4"/>
    <x v="2"/>
    <x v="2"/>
    <x v="15"/>
    <x v="15"/>
  </r>
  <r>
    <x v="10"/>
    <s v="KLINI PLANOS DE SAUDE LTDA"/>
    <x v="11"/>
    <d v="2024-07-19T00:00:00"/>
    <d v="2024-08-15T00:00:00"/>
    <s v="'39426"/>
    <s v="1 | 1"/>
    <x v="10"/>
    <x v="0"/>
    <n v="-375.42"/>
    <x v="70"/>
    <x v="69"/>
    <s v="REF -  KLINI SAÃšDE - MDAEKE"/>
    <x v="8"/>
    <x v="1"/>
    <x v="0"/>
    <n v="3006"/>
    <x v="8"/>
    <n v="30061"/>
    <s v="RECURSOS HUMANOS (Administrativo)"/>
    <x v="1"/>
    <x v="4"/>
    <x v="2"/>
    <x v="2"/>
    <x v="15"/>
    <x v="15"/>
  </r>
  <r>
    <x v="10"/>
    <s v="KLINI PLANOS DE SAUDE LTDA"/>
    <x v="11"/>
    <d v="2024-07-19T00:00:00"/>
    <d v="2024-08-15T00:00:00"/>
    <s v="'39426"/>
    <s v="1 | 1"/>
    <x v="10"/>
    <x v="0"/>
    <n v="-375.42"/>
    <x v="70"/>
    <x v="69"/>
    <s v="REF -  KLINI SAÃšDE - MDAEKE"/>
    <x v="21"/>
    <x v="1"/>
    <x v="0"/>
    <n v="8003"/>
    <x v="28"/>
    <n v="80031"/>
    <s v="QUALIDADE E PROCESSOS (Administrativo)"/>
    <x v="1"/>
    <x v="4"/>
    <x v="2"/>
    <x v="2"/>
    <x v="15"/>
    <x v="15"/>
  </r>
  <r>
    <x v="10"/>
    <s v="KLINI PLANOS DE SAUDE LTDA"/>
    <x v="11"/>
    <d v="2024-07-19T00:00:00"/>
    <d v="2024-08-15T00:00:00"/>
    <s v="'39426"/>
    <s v="1 | 1"/>
    <x v="10"/>
    <x v="0"/>
    <n v="-375.42"/>
    <x v="70"/>
    <x v="69"/>
    <s v="REF -  KLINI SAÃšDE - MDAEKE"/>
    <x v="2"/>
    <x v="2"/>
    <x v="0"/>
    <n v="5005"/>
    <x v="32"/>
    <n v="50057"/>
    <s v="SEGURANÇA DO TRABALHO (Comum)"/>
    <x v="1"/>
    <x v="4"/>
    <x v="2"/>
    <x v="2"/>
    <x v="15"/>
    <x v="15"/>
  </r>
  <r>
    <x v="10"/>
    <s v="KLINI PLANOS DE SAUDE LTDA"/>
    <x v="11"/>
    <d v="2024-07-19T00:00:00"/>
    <d v="2024-08-15T00:00:00"/>
    <s v="'39426"/>
    <s v="1 | 1"/>
    <x v="10"/>
    <x v="0"/>
    <n v="-187.71"/>
    <x v="70"/>
    <x v="69"/>
    <s v="REF -  KLINI SAÃšDE - MDAEKE"/>
    <x v="14"/>
    <x v="1"/>
    <x v="0"/>
    <n v="8001"/>
    <x v="17"/>
    <n v="80011"/>
    <s v="MARKETING (Administrativo)"/>
    <x v="1"/>
    <x v="4"/>
    <x v="2"/>
    <x v="2"/>
    <x v="15"/>
    <x v="15"/>
  </r>
  <r>
    <x v="10"/>
    <s v="KLINI PLANOS DE SAUDE LTDA"/>
    <x v="11"/>
    <d v="2024-07-19T00:00:00"/>
    <d v="2024-08-15T00:00:00"/>
    <s v="'39426"/>
    <s v="1 | 1"/>
    <x v="10"/>
    <x v="0"/>
    <n v="-187.71"/>
    <x v="70"/>
    <x v="69"/>
    <s v="REF -  KLINI SAÃšDE - MDAEKE"/>
    <x v="15"/>
    <x v="1"/>
    <x v="0"/>
    <n v="3005"/>
    <x v="18"/>
    <n v="30051"/>
    <s v="DEPARTAMENTO PESSOAL (Administrativo)"/>
    <x v="1"/>
    <x v="4"/>
    <x v="2"/>
    <x v="2"/>
    <x v="15"/>
    <x v="15"/>
  </r>
  <r>
    <x v="10"/>
    <s v="KLINI PLANOS DE SAUDE LTDA"/>
    <x v="11"/>
    <d v="2024-07-19T00:00:00"/>
    <d v="2024-08-15T00:00:00"/>
    <s v="'39426"/>
    <s v="1 | 1"/>
    <x v="10"/>
    <x v="0"/>
    <n v="-187.71"/>
    <x v="70"/>
    <x v="69"/>
    <s v="REF -  KLINI SAÃšDE - MDAEKE"/>
    <x v="18"/>
    <x v="1"/>
    <x v="0"/>
    <n v="5002"/>
    <x v="21"/>
    <n v="50021"/>
    <s v="MANIFESTO (Administrativo)"/>
    <x v="1"/>
    <x v="4"/>
    <x v="2"/>
    <x v="2"/>
    <x v="15"/>
    <x v="15"/>
  </r>
  <r>
    <x v="10"/>
    <s v="KLINI PLANOS DE SAUDE LTDA"/>
    <x v="12"/>
    <d v="2024-08-20T00:00:00"/>
    <d v="2024-09-15T00:00:00"/>
    <s v="'1032602"/>
    <s v="1 | 1"/>
    <x v="6"/>
    <x v="0"/>
    <n v="-1689.39"/>
    <x v="70"/>
    <x v="69"/>
    <s v="REF -  KLINI SAÃšDE - MDAEKE"/>
    <x v="17"/>
    <x v="1"/>
    <x v="0"/>
    <n v="4001"/>
    <x v="20"/>
    <n v="40011"/>
    <s v="ATENDIMENTO (Administrativo)"/>
    <x v="1"/>
    <x v="4"/>
    <x v="2"/>
    <x v="2"/>
    <x v="15"/>
    <x v="15"/>
  </r>
  <r>
    <x v="10"/>
    <s v="KLINI PLANOS DE SAUDE LTDA"/>
    <x v="12"/>
    <d v="2024-08-20T00:00:00"/>
    <d v="2024-09-15T00:00:00"/>
    <s v="'1032602"/>
    <s v="1 | 1"/>
    <x v="6"/>
    <x v="0"/>
    <n v="-1689.39"/>
    <x v="70"/>
    <x v="69"/>
    <s v="REF -  KLINI SAÃšDE - MDAEKE"/>
    <x v="6"/>
    <x v="2"/>
    <x v="0"/>
    <n v="6002"/>
    <x v="9"/>
    <n v="60022"/>
    <s v="OPERACIONAL ADM (Extraordinário)"/>
    <x v="1"/>
    <x v="4"/>
    <x v="2"/>
    <x v="2"/>
    <x v="15"/>
    <x v="15"/>
  </r>
  <r>
    <x v="10"/>
    <s v="KLINI PLANOS DE SAUDE LTDA"/>
    <x v="12"/>
    <d v="2024-08-20T00:00:00"/>
    <d v="2024-09-15T00:00:00"/>
    <s v="'1032602"/>
    <s v="1 | 1"/>
    <x v="6"/>
    <x v="0"/>
    <n v="-1313.97"/>
    <x v="70"/>
    <x v="69"/>
    <s v="REF -  KLINI SAÃšDE - MDAEKE"/>
    <x v="11"/>
    <x v="1"/>
    <x v="0"/>
    <n v="3003"/>
    <x v="12"/>
    <n v="30031"/>
    <s v="COBRANÇA (Administrativo)"/>
    <x v="1"/>
    <x v="4"/>
    <x v="2"/>
    <x v="2"/>
    <x v="15"/>
    <x v="15"/>
  </r>
  <r>
    <x v="10"/>
    <s v="KLINI PLANOS DE SAUDE LTDA"/>
    <x v="12"/>
    <d v="2024-08-20T00:00:00"/>
    <d v="2024-09-15T00:00:00"/>
    <s v="'1032602"/>
    <s v="1 | 1"/>
    <x v="6"/>
    <x v="0"/>
    <n v="-938.55"/>
    <x v="70"/>
    <x v="69"/>
    <s v="REF -  KLINI SAÃšDE - MDAEKE"/>
    <x v="22"/>
    <x v="1"/>
    <x v="0"/>
    <n v="4002"/>
    <x v="34"/>
    <n v="40021"/>
    <s v="VENDAS (Administrativo)"/>
    <x v="1"/>
    <x v="4"/>
    <x v="2"/>
    <x v="2"/>
    <x v="15"/>
    <x v="15"/>
  </r>
  <r>
    <x v="10"/>
    <s v="KLINI PLANOS DE SAUDE LTDA"/>
    <x v="12"/>
    <d v="2024-08-20T00:00:00"/>
    <d v="2024-09-15T00:00:00"/>
    <s v="'1032602"/>
    <s v="1 | 1"/>
    <x v="6"/>
    <x v="0"/>
    <n v="-750.84"/>
    <x v="70"/>
    <x v="69"/>
    <s v="REF -  KLINI SAÃšDE - MDAEKE"/>
    <x v="12"/>
    <x v="1"/>
    <x v="0"/>
    <n v="4003"/>
    <x v="13"/>
    <n v="40031"/>
    <s v="RELACIONAMENTO (Administrativo)"/>
    <x v="1"/>
    <x v="4"/>
    <x v="2"/>
    <x v="2"/>
    <x v="15"/>
    <x v="15"/>
  </r>
  <r>
    <x v="10"/>
    <s v="KLINI PLANOS DE SAUDE LTDA"/>
    <x v="12"/>
    <d v="2024-08-20T00:00:00"/>
    <d v="2024-09-15T00:00:00"/>
    <s v="'1032602"/>
    <s v="1 | 1"/>
    <x v="6"/>
    <x v="0"/>
    <n v="-750.84"/>
    <x v="70"/>
    <x v="69"/>
    <s v="REF -  KLINI SAÃšDE - MDAEKE"/>
    <x v="20"/>
    <x v="1"/>
    <x v="0"/>
    <n v="3004"/>
    <x v="27"/>
    <n v="30041"/>
    <s v="FATURAMENTO (Administrativo)"/>
    <x v="1"/>
    <x v="4"/>
    <x v="2"/>
    <x v="2"/>
    <x v="15"/>
    <x v="15"/>
  </r>
  <r>
    <x v="10"/>
    <s v="KLINI PLANOS DE SAUDE LTDA"/>
    <x v="12"/>
    <d v="2024-08-20T00:00:00"/>
    <d v="2024-09-15T00:00:00"/>
    <s v="'1032602"/>
    <s v="1 | 1"/>
    <x v="6"/>
    <x v="0"/>
    <n v="-375.42"/>
    <x v="70"/>
    <x v="69"/>
    <s v="REF -  KLINI SAÃšDE - MDAEKE"/>
    <x v="6"/>
    <x v="2"/>
    <x v="0"/>
    <n v="6002"/>
    <x v="9"/>
    <n v="60025"/>
    <s v="OPERACIONAL ADM (Químico e Biológico)"/>
    <x v="1"/>
    <x v="4"/>
    <x v="2"/>
    <x v="2"/>
    <x v="15"/>
    <x v="15"/>
  </r>
  <r>
    <x v="10"/>
    <s v="KLINI PLANOS DE SAUDE LTDA"/>
    <x v="12"/>
    <d v="2024-08-20T00:00:00"/>
    <d v="2024-09-15T00:00:00"/>
    <s v="'1032602"/>
    <s v="1 | 1"/>
    <x v="6"/>
    <x v="0"/>
    <n v="-375.42"/>
    <x v="70"/>
    <x v="69"/>
    <s v="REF -  KLINI SAÃšDE - MDAEKE"/>
    <x v="8"/>
    <x v="1"/>
    <x v="0"/>
    <n v="3006"/>
    <x v="8"/>
    <n v="30061"/>
    <s v="RECURSOS HUMANOS (Administrativo)"/>
    <x v="1"/>
    <x v="4"/>
    <x v="2"/>
    <x v="2"/>
    <x v="15"/>
    <x v="15"/>
  </r>
  <r>
    <x v="10"/>
    <s v="KLINI PLANOS DE SAUDE LTDA"/>
    <x v="12"/>
    <d v="2024-08-20T00:00:00"/>
    <d v="2024-09-15T00:00:00"/>
    <s v="'1032602"/>
    <s v="1 | 1"/>
    <x v="6"/>
    <x v="0"/>
    <n v="-375.42"/>
    <x v="70"/>
    <x v="69"/>
    <s v="REF -  KLINI SAÃšDE - MDAEKE"/>
    <x v="21"/>
    <x v="1"/>
    <x v="0"/>
    <n v="8003"/>
    <x v="28"/>
    <n v="80031"/>
    <s v="QUALIDADE E PROCESSOS (Administrativo)"/>
    <x v="1"/>
    <x v="4"/>
    <x v="2"/>
    <x v="2"/>
    <x v="15"/>
    <x v="15"/>
  </r>
  <r>
    <x v="10"/>
    <s v="KLINI PLANOS DE SAUDE LTDA"/>
    <x v="12"/>
    <d v="2024-08-20T00:00:00"/>
    <d v="2024-09-15T00:00:00"/>
    <s v="'1032602"/>
    <s v="1 | 1"/>
    <x v="6"/>
    <x v="0"/>
    <n v="-375.42"/>
    <x v="70"/>
    <x v="69"/>
    <s v="REF -  KLINI SAÃšDE - MDAEKE"/>
    <x v="2"/>
    <x v="2"/>
    <x v="0"/>
    <n v="5005"/>
    <x v="32"/>
    <n v="50057"/>
    <s v="SEGURANÇA DO TRABALHO (Comum)"/>
    <x v="1"/>
    <x v="4"/>
    <x v="2"/>
    <x v="2"/>
    <x v="15"/>
    <x v="15"/>
  </r>
  <r>
    <x v="10"/>
    <s v="KLINI PLANOS DE SAUDE LTDA"/>
    <x v="12"/>
    <d v="2024-08-20T00:00:00"/>
    <d v="2024-09-15T00:00:00"/>
    <s v="'1032602"/>
    <s v="1 | 1"/>
    <x v="6"/>
    <x v="0"/>
    <n v="-187.71"/>
    <x v="70"/>
    <x v="69"/>
    <s v="REF -  KLINI SAÃšDE - MDAEKE"/>
    <x v="14"/>
    <x v="1"/>
    <x v="0"/>
    <n v="8001"/>
    <x v="17"/>
    <n v="80011"/>
    <s v="MARKETING (Administrativo)"/>
    <x v="1"/>
    <x v="4"/>
    <x v="2"/>
    <x v="2"/>
    <x v="15"/>
    <x v="15"/>
  </r>
  <r>
    <x v="10"/>
    <s v="KLINI PLANOS DE SAUDE LTDA"/>
    <x v="12"/>
    <d v="2024-08-20T00:00:00"/>
    <d v="2024-09-15T00:00:00"/>
    <s v="'1032602"/>
    <s v="1 | 1"/>
    <x v="6"/>
    <x v="0"/>
    <n v="-187.71"/>
    <x v="70"/>
    <x v="69"/>
    <s v="REF -  KLINI SAÃšDE - MDAEKE"/>
    <x v="15"/>
    <x v="1"/>
    <x v="0"/>
    <n v="3005"/>
    <x v="18"/>
    <n v="30051"/>
    <s v="DEPARTAMENTO PESSOAL (Administrativo)"/>
    <x v="1"/>
    <x v="4"/>
    <x v="2"/>
    <x v="2"/>
    <x v="15"/>
    <x v="15"/>
  </r>
  <r>
    <x v="10"/>
    <s v="KLINI PLANOS DE SAUDE LTDA"/>
    <x v="12"/>
    <d v="2024-08-20T00:00:00"/>
    <d v="2024-09-15T00:00:00"/>
    <s v="'1032602"/>
    <s v="1 | 1"/>
    <x v="6"/>
    <x v="0"/>
    <n v="-187.71"/>
    <x v="70"/>
    <x v="69"/>
    <s v="REF -  KLINI SAÃšDE - MDAEKE"/>
    <x v="18"/>
    <x v="1"/>
    <x v="0"/>
    <n v="5002"/>
    <x v="21"/>
    <n v="50021"/>
    <s v="MANIFESTO (Administrativo)"/>
    <x v="1"/>
    <x v="4"/>
    <x v="2"/>
    <x v="2"/>
    <x v="15"/>
    <x v="15"/>
  </r>
  <r>
    <x v="10"/>
    <s v="KLINI PLANOS DE SAUDE LTDA"/>
    <x v="12"/>
    <d v="2024-08-20T00:00:00"/>
    <d v="2024-09-15T00:00:00"/>
    <s v="'1032603"/>
    <s v="1 | 1"/>
    <x v="6"/>
    <x v="0"/>
    <n v="-126"/>
    <x v="70"/>
    <x v="69"/>
    <s v="REF -  KLINI SAÃšDE - MDAEKE"/>
    <x v="17"/>
    <x v="1"/>
    <x v="0"/>
    <n v="4001"/>
    <x v="20"/>
    <n v="40011"/>
    <s v="ATENDIMENTO (Administrativo)"/>
    <x v="1"/>
    <x v="4"/>
    <x v="2"/>
    <x v="2"/>
    <x v="15"/>
    <x v="15"/>
  </r>
  <r>
    <x v="10"/>
    <s v="KLINI PLANOS DE SAUDE LTDA"/>
    <x v="12"/>
    <d v="2024-08-20T00:00:00"/>
    <d v="2024-09-15T00:00:00"/>
    <s v="'1032603"/>
    <s v="1 | 1"/>
    <x v="6"/>
    <x v="0"/>
    <n v="-100"/>
    <x v="70"/>
    <x v="69"/>
    <s v="REF -  KLINI SAÃšDE - MDAEKE"/>
    <x v="12"/>
    <x v="1"/>
    <x v="0"/>
    <n v="4003"/>
    <x v="13"/>
    <n v="40031"/>
    <s v="RELACIONAMENTO (Administrativo)"/>
    <x v="1"/>
    <x v="4"/>
    <x v="2"/>
    <x v="2"/>
    <x v="15"/>
    <x v="15"/>
  </r>
  <r>
    <x v="10"/>
    <s v="KLINI PLANOS DE SAUDE LTDA"/>
    <x v="12"/>
    <d v="2024-08-20T00:00:00"/>
    <d v="2024-09-15T00:00:00"/>
    <s v="'1032603"/>
    <s v="1 | 1"/>
    <x v="6"/>
    <x v="0"/>
    <n v="-70"/>
    <x v="70"/>
    <x v="69"/>
    <s v="REF -  KLINI SAÃšDE - MDAEKE"/>
    <x v="21"/>
    <x v="1"/>
    <x v="0"/>
    <n v="8003"/>
    <x v="28"/>
    <n v="80031"/>
    <s v="QUALIDADE E PROCESSOS (Administrativo)"/>
    <x v="1"/>
    <x v="4"/>
    <x v="2"/>
    <x v="2"/>
    <x v="15"/>
    <x v="15"/>
  </r>
  <r>
    <x v="10"/>
    <s v="KLINI PLANOS DE SAUDE LTDA"/>
    <x v="12"/>
    <d v="2024-08-20T00:00:00"/>
    <d v="2024-09-15T00:00:00"/>
    <s v="'1032603"/>
    <s v="1 | 1"/>
    <x v="6"/>
    <x v="0"/>
    <n v="-38"/>
    <x v="70"/>
    <x v="69"/>
    <s v="REF -  KLINI SAÃšDE - MDAEKE"/>
    <x v="6"/>
    <x v="2"/>
    <x v="0"/>
    <n v="6002"/>
    <x v="9"/>
    <n v="60022"/>
    <s v="OPERACIONAL ADM (Extraordinário)"/>
    <x v="1"/>
    <x v="4"/>
    <x v="2"/>
    <x v="2"/>
    <x v="15"/>
    <x v="15"/>
  </r>
  <r>
    <x v="10"/>
    <s v="KLINI PLANOS DE SAUDE LTDA"/>
    <x v="13"/>
    <d v="2024-09-20T00:00:00"/>
    <d v="2024-10-15T00:00:00"/>
    <s v="'1034247"/>
    <s v="1 | 1"/>
    <x v="6"/>
    <x v="0"/>
    <n v="-1689.39"/>
    <x v="70"/>
    <x v="69"/>
    <s v="REF -  KLINI SAÃšDE - MDAEKE"/>
    <x v="17"/>
    <x v="1"/>
    <x v="0"/>
    <n v="4001"/>
    <x v="20"/>
    <n v="40011"/>
    <s v="ATENDIMENTO (Administrativo)"/>
    <x v="1"/>
    <x v="0"/>
    <x v="2"/>
    <x v="2"/>
    <x v="15"/>
    <x v="15"/>
  </r>
  <r>
    <x v="10"/>
    <s v="KLINI PLANOS DE SAUDE LTDA"/>
    <x v="13"/>
    <d v="2024-09-20T00:00:00"/>
    <d v="2024-10-15T00:00:00"/>
    <s v="'1034247"/>
    <s v="1 | 1"/>
    <x v="6"/>
    <x v="0"/>
    <n v="-1689.39"/>
    <x v="70"/>
    <x v="69"/>
    <s v="REF -  KLINI SAÃšDE - MDAEKE"/>
    <x v="6"/>
    <x v="2"/>
    <x v="0"/>
    <n v="6002"/>
    <x v="9"/>
    <n v="60022"/>
    <s v="OPERACIONAL ADM (Extraordinário)"/>
    <x v="1"/>
    <x v="0"/>
    <x v="2"/>
    <x v="2"/>
    <x v="15"/>
    <x v="15"/>
  </r>
  <r>
    <x v="10"/>
    <s v="KLINI PLANOS DE SAUDE LTDA"/>
    <x v="13"/>
    <d v="2024-09-20T00:00:00"/>
    <d v="2024-10-15T00:00:00"/>
    <s v="'1034247"/>
    <s v="1 | 1"/>
    <x v="6"/>
    <x v="0"/>
    <n v="-1313.97"/>
    <x v="70"/>
    <x v="69"/>
    <s v="REF -  KLINI SAÃšDE - MDAEKE"/>
    <x v="11"/>
    <x v="1"/>
    <x v="0"/>
    <n v="3003"/>
    <x v="12"/>
    <n v="30031"/>
    <s v="COBRANÇA (Administrativo)"/>
    <x v="1"/>
    <x v="0"/>
    <x v="2"/>
    <x v="2"/>
    <x v="15"/>
    <x v="15"/>
  </r>
  <r>
    <x v="10"/>
    <s v="KLINI PLANOS DE SAUDE LTDA"/>
    <x v="13"/>
    <d v="2024-09-20T00:00:00"/>
    <d v="2024-10-15T00:00:00"/>
    <s v="'1034247"/>
    <s v="1 | 1"/>
    <x v="6"/>
    <x v="0"/>
    <n v="-938.55"/>
    <x v="70"/>
    <x v="69"/>
    <s v="REF -  KLINI SAÃšDE - MDAEKE"/>
    <x v="22"/>
    <x v="1"/>
    <x v="0"/>
    <n v="4002"/>
    <x v="34"/>
    <n v="40021"/>
    <s v="VENDAS (Administrativo)"/>
    <x v="1"/>
    <x v="0"/>
    <x v="2"/>
    <x v="2"/>
    <x v="15"/>
    <x v="15"/>
  </r>
  <r>
    <x v="10"/>
    <s v="KLINI PLANOS DE SAUDE LTDA"/>
    <x v="13"/>
    <d v="2024-09-20T00:00:00"/>
    <d v="2024-10-15T00:00:00"/>
    <s v="'1034247"/>
    <s v="1 | 1"/>
    <x v="6"/>
    <x v="0"/>
    <n v="-750.84"/>
    <x v="70"/>
    <x v="69"/>
    <s v="REF -  KLINI SAÃšDE - MDAEKE"/>
    <x v="12"/>
    <x v="1"/>
    <x v="0"/>
    <n v="4003"/>
    <x v="13"/>
    <n v="40031"/>
    <s v="RELACIONAMENTO (Administrativo)"/>
    <x v="1"/>
    <x v="0"/>
    <x v="2"/>
    <x v="2"/>
    <x v="15"/>
    <x v="15"/>
  </r>
  <r>
    <x v="10"/>
    <s v="KLINI PLANOS DE SAUDE LTDA"/>
    <x v="13"/>
    <d v="2024-09-20T00:00:00"/>
    <d v="2024-10-15T00:00:00"/>
    <s v="'1034247"/>
    <s v="1 | 1"/>
    <x v="6"/>
    <x v="0"/>
    <n v="-750.84"/>
    <x v="70"/>
    <x v="69"/>
    <s v="REF -  KLINI SAÃšDE - MDAEKE"/>
    <x v="20"/>
    <x v="1"/>
    <x v="0"/>
    <n v="3004"/>
    <x v="27"/>
    <n v="30041"/>
    <s v="FATURAMENTO (Administrativo)"/>
    <x v="1"/>
    <x v="0"/>
    <x v="2"/>
    <x v="2"/>
    <x v="15"/>
    <x v="15"/>
  </r>
  <r>
    <x v="10"/>
    <s v="KLINI PLANOS DE SAUDE LTDA"/>
    <x v="13"/>
    <d v="2024-09-20T00:00:00"/>
    <d v="2024-10-15T00:00:00"/>
    <s v="'1034247"/>
    <s v="1 | 1"/>
    <x v="6"/>
    <x v="0"/>
    <n v="-375.42"/>
    <x v="70"/>
    <x v="69"/>
    <s v="REF -  KLINI SAÃšDE - MDAEKE"/>
    <x v="6"/>
    <x v="2"/>
    <x v="0"/>
    <n v="6002"/>
    <x v="9"/>
    <n v="60025"/>
    <s v="OPERACIONAL ADM (Químico e Biológico)"/>
    <x v="1"/>
    <x v="0"/>
    <x v="2"/>
    <x v="2"/>
    <x v="15"/>
    <x v="15"/>
  </r>
  <r>
    <x v="10"/>
    <s v="KLINI PLANOS DE SAUDE LTDA"/>
    <x v="13"/>
    <d v="2024-09-20T00:00:00"/>
    <d v="2024-10-15T00:00:00"/>
    <s v="'1034247"/>
    <s v="1 | 1"/>
    <x v="6"/>
    <x v="0"/>
    <n v="-375.42"/>
    <x v="70"/>
    <x v="69"/>
    <s v="REF -  KLINI SAÃšDE - MDAEKE"/>
    <x v="8"/>
    <x v="1"/>
    <x v="0"/>
    <n v="3006"/>
    <x v="8"/>
    <n v="30061"/>
    <s v="RECURSOS HUMANOS (Administrativo)"/>
    <x v="1"/>
    <x v="0"/>
    <x v="2"/>
    <x v="2"/>
    <x v="15"/>
    <x v="15"/>
  </r>
  <r>
    <x v="10"/>
    <s v="KLINI PLANOS DE SAUDE LTDA"/>
    <x v="13"/>
    <d v="2024-09-20T00:00:00"/>
    <d v="2024-10-15T00:00:00"/>
    <s v="'1034247"/>
    <s v="1 | 1"/>
    <x v="6"/>
    <x v="0"/>
    <n v="-375.42"/>
    <x v="70"/>
    <x v="69"/>
    <s v="REF -  KLINI SAÃšDE - MDAEKE"/>
    <x v="21"/>
    <x v="1"/>
    <x v="0"/>
    <n v="8003"/>
    <x v="28"/>
    <n v="80031"/>
    <s v="QUALIDADE E PROCESSOS (Administrativo)"/>
    <x v="1"/>
    <x v="0"/>
    <x v="2"/>
    <x v="2"/>
    <x v="15"/>
    <x v="15"/>
  </r>
  <r>
    <x v="10"/>
    <s v="KLINI PLANOS DE SAUDE LTDA"/>
    <x v="13"/>
    <d v="2024-09-20T00:00:00"/>
    <d v="2024-10-15T00:00:00"/>
    <s v="'1034247"/>
    <s v="1 | 1"/>
    <x v="6"/>
    <x v="0"/>
    <n v="-375.42"/>
    <x v="70"/>
    <x v="69"/>
    <s v="REF -  KLINI SAÃšDE - MDAEKE"/>
    <x v="2"/>
    <x v="2"/>
    <x v="0"/>
    <n v="5005"/>
    <x v="32"/>
    <n v="50057"/>
    <s v="SEGURANÇA DO TRABALHO (Comum)"/>
    <x v="1"/>
    <x v="0"/>
    <x v="2"/>
    <x v="2"/>
    <x v="15"/>
    <x v="15"/>
  </r>
  <r>
    <x v="10"/>
    <s v="KLINI PLANOS DE SAUDE LTDA"/>
    <x v="13"/>
    <d v="2024-09-20T00:00:00"/>
    <d v="2024-10-15T00:00:00"/>
    <s v="'1034247"/>
    <s v="1 | 1"/>
    <x v="6"/>
    <x v="0"/>
    <n v="-187.71"/>
    <x v="70"/>
    <x v="69"/>
    <s v="REF -  KLINI SAÃšDE - MDAEKE"/>
    <x v="14"/>
    <x v="1"/>
    <x v="0"/>
    <n v="8001"/>
    <x v="17"/>
    <n v="80011"/>
    <s v="MARKETING (Administrativo)"/>
    <x v="1"/>
    <x v="0"/>
    <x v="2"/>
    <x v="2"/>
    <x v="15"/>
    <x v="15"/>
  </r>
  <r>
    <x v="10"/>
    <s v="KLINI PLANOS DE SAUDE LTDA"/>
    <x v="13"/>
    <d v="2024-09-20T00:00:00"/>
    <d v="2024-10-15T00:00:00"/>
    <s v="'1034247"/>
    <s v="1 | 1"/>
    <x v="6"/>
    <x v="0"/>
    <n v="-187.71"/>
    <x v="70"/>
    <x v="69"/>
    <s v="REF -  KLINI SAÃšDE - MDAEKE"/>
    <x v="15"/>
    <x v="1"/>
    <x v="0"/>
    <n v="3005"/>
    <x v="18"/>
    <n v="30051"/>
    <s v="DEPARTAMENTO PESSOAL (Administrativo)"/>
    <x v="1"/>
    <x v="0"/>
    <x v="2"/>
    <x v="2"/>
    <x v="15"/>
    <x v="15"/>
  </r>
  <r>
    <x v="10"/>
    <s v="KLINI PLANOS DE SAUDE LTDA"/>
    <x v="13"/>
    <d v="2024-09-20T00:00:00"/>
    <d v="2024-10-15T00:00:00"/>
    <s v="'1034247"/>
    <s v="1 | 1"/>
    <x v="6"/>
    <x v="0"/>
    <n v="-187.71"/>
    <x v="70"/>
    <x v="69"/>
    <s v="REF -  KLINI SAÃšDE - MDAEKE"/>
    <x v="18"/>
    <x v="1"/>
    <x v="0"/>
    <n v="5002"/>
    <x v="21"/>
    <n v="50021"/>
    <s v="MANIFESTO (Administrativo)"/>
    <x v="1"/>
    <x v="0"/>
    <x v="2"/>
    <x v="2"/>
    <x v="15"/>
    <x v="15"/>
  </r>
  <r>
    <x v="10"/>
    <s v="KLINI PLANOS DE SAUDE LTDA"/>
    <x v="13"/>
    <d v="2024-09-20T00:00:00"/>
    <d v="2024-10-15T00:00:00"/>
    <s v="'1034248"/>
    <s v="1 | 1"/>
    <x v="6"/>
    <x v="0"/>
    <n v="-120"/>
    <x v="70"/>
    <x v="69"/>
    <s v="REF -  KLINI SAÃšDE - MDAKED"/>
    <x v="21"/>
    <x v="1"/>
    <x v="0"/>
    <n v="8003"/>
    <x v="28"/>
    <n v="80031"/>
    <s v="QUALIDADE E PROCESSOS (Administrativo)"/>
    <x v="1"/>
    <x v="0"/>
    <x v="2"/>
    <x v="2"/>
    <x v="15"/>
    <x v="15"/>
  </r>
  <r>
    <x v="10"/>
    <s v="KLINI PLANOS DE SAUDE LTDA"/>
    <x v="13"/>
    <d v="2024-09-20T00:00:00"/>
    <d v="2024-10-15T00:00:00"/>
    <s v="'1034248"/>
    <s v="1 | 1"/>
    <x v="6"/>
    <x v="0"/>
    <n v="-80"/>
    <x v="70"/>
    <x v="69"/>
    <s v="REF -  KLINI SAÃšDE - MDAKED"/>
    <x v="22"/>
    <x v="1"/>
    <x v="0"/>
    <n v="4002"/>
    <x v="34"/>
    <n v="40021"/>
    <s v="VENDAS (Administrativo)"/>
    <x v="1"/>
    <x v="0"/>
    <x v="2"/>
    <x v="2"/>
    <x v="15"/>
    <x v="15"/>
  </r>
  <r>
    <x v="10"/>
    <s v="KLINI PLANOS DE SAUDE LTDA"/>
    <x v="13"/>
    <d v="2024-09-20T00:00:00"/>
    <d v="2024-10-15T00:00:00"/>
    <s v="'1034248"/>
    <s v="1 | 1"/>
    <x v="6"/>
    <x v="0"/>
    <n v="-60"/>
    <x v="70"/>
    <x v="69"/>
    <s v="REF -  KLINI SAÃšDE - MDAKED"/>
    <x v="12"/>
    <x v="1"/>
    <x v="0"/>
    <n v="4003"/>
    <x v="13"/>
    <n v="40031"/>
    <s v="RELACIONAMENTO (Administrativo)"/>
    <x v="1"/>
    <x v="0"/>
    <x v="2"/>
    <x v="2"/>
    <x v="15"/>
    <x v="15"/>
  </r>
  <r>
    <x v="10"/>
    <s v="KLINI PLANOS DE SAUDE LTDA"/>
    <x v="13"/>
    <d v="2024-09-20T00:00:00"/>
    <d v="2024-10-15T00:00:00"/>
    <s v="'1034248"/>
    <s v="1 | 1"/>
    <x v="6"/>
    <x v="0"/>
    <n v="-60"/>
    <x v="70"/>
    <x v="69"/>
    <s v="REF -  KLINI SAÃšDE - MDAKED"/>
    <x v="17"/>
    <x v="1"/>
    <x v="0"/>
    <n v="4001"/>
    <x v="20"/>
    <n v="40011"/>
    <s v="ATENDIMENTO (Administrativo)"/>
    <x v="1"/>
    <x v="0"/>
    <x v="2"/>
    <x v="2"/>
    <x v="15"/>
    <x v="15"/>
  </r>
  <r>
    <x v="10"/>
    <s v="KLINI PLANOS DE SAUDE LTDA"/>
    <x v="13"/>
    <d v="2024-10-04T00:00:00"/>
    <d v="2024-11-01T00:00:00"/>
    <s v="'1035128"/>
    <s v="1 | 1"/>
    <x v="6"/>
    <x v="0"/>
    <n v="-1503.54"/>
    <x v="70"/>
    <x v="69"/>
    <s v="FATURA COMPLEMENTAR -  - KLINI (09/24)"/>
    <x v="16"/>
    <x v="1"/>
    <x v="0"/>
    <n v="3002"/>
    <x v="19"/>
    <n v="30021"/>
    <s v="FINANCEIRO (Administrativo)"/>
    <x v="1"/>
    <x v="0"/>
    <x v="2"/>
    <x v="2"/>
    <x v="15"/>
    <x v="15"/>
  </r>
  <r>
    <x v="10"/>
    <s v="KLINI PLANOS DE SAUDE LTDA"/>
    <x v="13"/>
    <d v="2024-10-04T00:00:00"/>
    <d v="2024-11-01T00:00:00"/>
    <s v="'1035128"/>
    <s v="1 | 1"/>
    <x v="6"/>
    <x v="0"/>
    <n v="0"/>
    <x v="70"/>
    <x v="69"/>
    <s v="FATURA COMPLEMENTAR -  - KLINI (09/24)"/>
    <x v="10"/>
    <x v="2"/>
    <x v="0"/>
    <n v="7001"/>
    <x v="11"/>
    <n v="70017"/>
    <s v="OFICINA (Comum)"/>
    <x v="1"/>
    <x v="0"/>
    <x v="2"/>
    <x v="2"/>
    <x v="15"/>
    <x v="15"/>
  </r>
  <r>
    <x v="10"/>
    <s v="KLINI PLANOS DE SAUDE LTDA"/>
    <x v="13"/>
    <d v="2024-10-04T00:00:00"/>
    <d v="2024-11-01T00:00:00"/>
    <s v="'1035128"/>
    <s v="1 | 1"/>
    <x v="6"/>
    <x v="0"/>
    <n v="0"/>
    <x v="70"/>
    <x v="69"/>
    <s v="FATURA COMPLEMENTAR -  - KLINI (09/24)"/>
    <x v="6"/>
    <x v="2"/>
    <x v="0"/>
    <n v="6001"/>
    <x v="6"/>
    <n v="60012"/>
    <s v="OPERACIONAL (Extraordinário)"/>
    <x v="1"/>
    <x v="0"/>
    <x v="2"/>
    <x v="2"/>
    <x v="15"/>
    <x v="15"/>
  </r>
  <r>
    <x v="10"/>
    <s v="KLINI PLANOS DE SAUDE LTDA"/>
    <x v="13"/>
    <d v="2024-10-04T00:00:00"/>
    <d v="2024-11-01T00:00:00"/>
    <s v="'1035128"/>
    <s v="1 | 1"/>
    <x v="6"/>
    <x v="0"/>
    <n v="0"/>
    <x v="70"/>
    <x v="69"/>
    <s v="FATURA COMPLEMENTAR -  - KLINI (09/24)"/>
    <x v="6"/>
    <x v="2"/>
    <x v="0"/>
    <n v="6001"/>
    <x v="6"/>
    <n v="60013"/>
    <s v="OPERACIONAL (Poli e Rollon)"/>
    <x v="1"/>
    <x v="0"/>
    <x v="2"/>
    <x v="2"/>
    <x v="15"/>
    <x v="15"/>
  </r>
  <r>
    <x v="10"/>
    <s v="KLINI PLANOS DE SAUDE LTDA"/>
    <x v="13"/>
    <d v="2024-10-04T00:00:00"/>
    <d v="2024-11-01T00:00:00"/>
    <s v="'1035128"/>
    <s v="1 | 1"/>
    <x v="6"/>
    <x v="0"/>
    <n v="0"/>
    <x v="70"/>
    <x v="69"/>
    <s v="FATURA COMPLEMENTAR -  - KLINI (09/24)"/>
    <x v="6"/>
    <x v="2"/>
    <x v="0"/>
    <n v="6001"/>
    <x v="6"/>
    <n v="60014"/>
    <s v="OPERACIONAL (Reciclável)"/>
    <x v="1"/>
    <x v="0"/>
    <x v="2"/>
    <x v="2"/>
    <x v="15"/>
    <x v="15"/>
  </r>
  <r>
    <x v="10"/>
    <s v="KLINI PLANOS DE SAUDE LTDA"/>
    <x v="13"/>
    <d v="2024-10-04T00:00:00"/>
    <d v="2024-11-01T00:00:00"/>
    <s v="'1035128"/>
    <s v="1 | 1"/>
    <x v="6"/>
    <x v="0"/>
    <n v="0"/>
    <x v="70"/>
    <x v="69"/>
    <s v="FATURA COMPLEMENTAR -  - KLINI (09/24)"/>
    <x v="6"/>
    <x v="2"/>
    <x v="0"/>
    <n v="6002"/>
    <x v="9"/>
    <n v="60023"/>
    <s v="OPERACIONAL ADM (Poli e Rollon)"/>
    <x v="1"/>
    <x v="0"/>
    <x v="2"/>
    <x v="2"/>
    <x v="15"/>
    <x v="15"/>
  </r>
  <r>
    <x v="10"/>
    <s v="KLINI PLANOS DE SAUDE LTDA"/>
    <x v="13"/>
    <d v="2024-10-04T00:00:00"/>
    <d v="2024-11-01T00:00:00"/>
    <s v="'1035128"/>
    <s v="1 | 1"/>
    <x v="6"/>
    <x v="0"/>
    <n v="0"/>
    <x v="70"/>
    <x v="69"/>
    <s v="FATURA COMPLEMENTAR -  - KLINI (09/24)"/>
    <x v="6"/>
    <x v="2"/>
    <x v="0"/>
    <n v="6002"/>
    <x v="9"/>
    <n v="60027"/>
    <s v="OPERACIONAL ADM (Comum)"/>
    <x v="1"/>
    <x v="0"/>
    <x v="2"/>
    <x v="2"/>
    <x v="15"/>
    <x v="15"/>
  </r>
  <r>
    <x v="10"/>
    <s v="KLINI PLANOS DE SAUDE LTDA"/>
    <x v="13"/>
    <d v="2024-10-04T00:00:00"/>
    <d v="2024-11-01T00:00:00"/>
    <s v="'1035128"/>
    <s v="1 | 1"/>
    <x v="6"/>
    <x v="0"/>
    <n v="0"/>
    <x v="70"/>
    <x v="69"/>
    <s v="FATURA COMPLEMENTAR -  - KLINI (09/24)"/>
    <x v="18"/>
    <x v="1"/>
    <x v="0"/>
    <n v="5002"/>
    <x v="21"/>
    <n v="50021"/>
    <s v="MANIFESTO (Administrativo)"/>
    <x v="1"/>
    <x v="0"/>
    <x v="2"/>
    <x v="2"/>
    <x v="15"/>
    <x v="15"/>
  </r>
  <r>
    <x v="10"/>
    <s v="KLINI PLANOS DE SAUDE LTDA"/>
    <x v="13"/>
    <d v="2024-10-04T00:00:00"/>
    <d v="2024-11-01T00:00:00"/>
    <s v="'1035128"/>
    <s v="1 | 1"/>
    <x v="6"/>
    <x v="0"/>
    <n v="0"/>
    <x v="70"/>
    <x v="69"/>
    <s v="FATURA COMPLEMENTAR -  - KLINI (09/24)"/>
    <x v="20"/>
    <x v="1"/>
    <x v="0"/>
    <n v="3004"/>
    <x v="27"/>
    <n v="30041"/>
    <s v="FATURAMENTO (Administrativo)"/>
    <x v="1"/>
    <x v="0"/>
    <x v="2"/>
    <x v="2"/>
    <x v="15"/>
    <x v="15"/>
  </r>
  <r>
    <x v="10"/>
    <s v="KLINI PLANOS DE SAUDE LTDA"/>
    <x v="13"/>
    <d v="2024-10-24T00:00:00"/>
    <d v="2024-11-15T00:00:00"/>
    <s v="'1036023"/>
    <s v="1 | 1"/>
    <x v="6"/>
    <x v="0"/>
    <n v="-140"/>
    <x v="70"/>
    <x v="69"/>
    <s v="KLINI SAÃšDE - MDAKEDE - COPARTICIPAÃ‡ÃƒO"/>
    <x v="22"/>
    <x v="1"/>
    <x v="0"/>
    <n v="4002"/>
    <x v="34"/>
    <n v="40021"/>
    <s v="VENDAS (Administrativo)"/>
    <x v="1"/>
    <x v="0"/>
    <x v="2"/>
    <x v="2"/>
    <x v="15"/>
    <x v="15"/>
  </r>
  <r>
    <x v="10"/>
    <s v="KLINI PLANOS DE SAUDE LTDA"/>
    <x v="13"/>
    <d v="2024-10-24T00:00:00"/>
    <d v="2024-11-15T00:00:00"/>
    <s v="'1036023"/>
    <s v="1 | 1"/>
    <x v="6"/>
    <x v="0"/>
    <n v="0"/>
    <x v="70"/>
    <x v="69"/>
    <s v="KLINI SAÃšDE - MDAKEDE - COPARTICIPAÃ‡ÃƒO"/>
    <x v="12"/>
    <x v="1"/>
    <x v="0"/>
    <n v="4003"/>
    <x v="13"/>
    <n v="40031"/>
    <s v="RELACIONAMENTO (Administrativo)"/>
    <x v="1"/>
    <x v="0"/>
    <x v="2"/>
    <x v="2"/>
    <x v="15"/>
    <x v="15"/>
  </r>
  <r>
    <x v="10"/>
    <s v="KLINI PLANOS DE SAUDE LTDA"/>
    <x v="13"/>
    <d v="2024-10-24T00:00:00"/>
    <d v="2024-11-15T00:00:00"/>
    <s v="'1036023"/>
    <s v="1 | 1"/>
    <x v="6"/>
    <x v="0"/>
    <n v="0"/>
    <x v="70"/>
    <x v="69"/>
    <s v="KLINI SAÃšDE - MDAKEDE - COPARTICIPAÃ‡ÃƒO"/>
    <x v="17"/>
    <x v="1"/>
    <x v="0"/>
    <n v="4001"/>
    <x v="20"/>
    <n v="40011"/>
    <s v="ATENDIMENTO (Administrativo)"/>
    <x v="1"/>
    <x v="0"/>
    <x v="2"/>
    <x v="2"/>
    <x v="15"/>
    <x v="15"/>
  </r>
  <r>
    <x v="10"/>
    <s v="KLINI PLANOS DE SAUDE LTDA"/>
    <x v="13"/>
    <d v="2024-10-24T00:00:00"/>
    <d v="2024-11-15T00:00:00"/>
    <s v="'1036023"/>
    <s v="1 | 1"/>
    <x v="6"/>
    <x v="0"/>
    <n v="0"/>
    <x v="70"/>
    <x v="69"/>
    <s v="KLINI SAÃšDE - MDAKEDE - COPARTICIPAÃ‡ÃƒO"/>
    <x v="21"/>
    <x v="1"/>
    <x v="0"/>
    <n v="8003"/>
    <x v="28"/>
    <n v="80031"/>
    <s v="QUALIDADE E PROCESSOS (Administrativo)"/>
    <x v="1"/>
    <x v="0"/>
    <x v="2"/>
    <x v="2"/>
    <x v="15"/>
    <x v="15"/>
  </r>
  <r>
    <x v="10"/>
    <s v="KLINI PLANOS DE SAUDE LTDA"/>
    <x v="14"/>
    <d v="2024-10-24T00:00:00"/>
    <d v="2024-11-15T00:00:00"/>
    <s v="'1036084"/>
    <s v="1 | 1"/>
    <x v="6"/>
    <x v="0"/>
    <n v="-1689.39"/>
    <x v="70"/>
    <x v="69"/>
    <s v="REF -  KLINI SAÃšDE - MDAEKE"/>
    <x v="17"/>
    <x v="1"/>
    <x v="0"/>
    <n v="4001"/>
    <x v="20"/>
    <n v="40011"/>
    <s v="ATENDIMENTO (Administrativo)"/>
    <x v="1"/>
    <x v="0"/>
    <x v="2"/>
    <x v="2"/>
    <x v="15"/>
    <x v="15"/>
  </r>
  <r>
    <x v="10"/>
    <s v="KLINI PLANOS DE SAUDE LTDA"/>
    <x v="14"/>
    <d v="2024-10-24T00:00:00"/>
    <d v="2024-11-15T00:00:00"/>
    <s v="'1036084"/>
    <s v="1 | 1"/>
    <x v="6"/>
    <x v="0"/>
    <n v="-1501.68"/>
    <x v="70"/>
    <x v="69"/>
    <s v="REF -  KLINI SAÃšDE - MDAEKE"/>
    <x v="6"/>
    <x v="2"/>
    <x v="0"/>
    <n v="6002"/>
    <x v="9"/>
    <n v="60022"/>
    <s v="OPERACIONAL ADM (Extraordinário)"/>
    <x v="1"/>
    <x v="0"/>
    <x v="2"/>
    <x v="2"/>
    <x v="15"/>
    <x v="15"/>
  </r>
  <r>
    <x v="10"/>
    <s v="KLINI PLANOS DE SAUDE LTDA"/>
    <x v="14"/>
    <d v="2024-10-24T00:00:00"/>
    <d v="2024-11-15T00:00:00"/>
    <s v="'1036084"/>
    <s v="1 | 1"/>
    <x v="6"/>
    <x v="0"/>
    <n v="-1313.97"/>
    <x v="70"/>
    <x v="69"/>
    <s v="REF -  KLINI SAÃšDE - MDAEKE"/>
    <x v="11"/>
    <x v="1"/>
    <x v="0"/>
    <n v="3003"/>
    <x v="12"/>
    <n v="30031"/>
    <s v="COBRANÇA (Administrativo)"/>
    <x v="1"/>
    <x v="0"/>
    <x v="2"/>
    <x v="2"/>
    <x v="15"/>
    <x v="15"/>
  </r>
  <r>
    <x v="10"/>
    <s v="KLINI PLANOS DE SAUDE LTDA"/>
    <x v="14"/>
    <d v="2024-10-24T00:00:00"/>
    <d v="2024-11-15T00:00:00"/>
    <s v="'1036084"/>
    <s v="1 | 1"/>
    <x v="6"/>
    <x v="0"/>
    <n v="-938.55"/>
    <x v="70"/>
    <x v="69"/>
    <s v="REF -  KLINI SAÃšDE - MDAEKE"/>
    <x v="12"/>
    <x v="1"/>
    <x v="0"/>
    <n v="4003"/>
    <x v="13"/>
    <n v="40031"/>
    <s v="RELACIONAMENTO (Administrativo)"/>
    <x v="1"/>
    <x v="0"/>
    <x v="2"/>
    <x v="2"/>
    <x v="15"/>
    <x v="15"/>
  </r>
  <r>
    <x v="10"/>
    <s v="KLINI PLANOS DE SAUDE LTDA"/>
    <x v="14"/>
    <d v="2024-10-24T00:00:00"/>
    <d v="2024-11-15T00:00:00"/>
    <s v="'1036084"/>
    <s v="1 | 1"/>
    <x v="6"/>
    <x v="0"/>
    <n v="-938.55"/>
    <x v="70"/>
    <x v="69"/>
    <s v="REF -  KLINI SAÃšDE - MDAEKE"/>
    <x v="22"/>
    <x v="1"/>
    <x v="0"/>
    <n v="4002"/>
    <x v="34"/>
    <n v="40021"/>
    <s v="VENDAS (Administrativo)"/>
    <x v="1"/>
    <x v="0"/>
    <x v="2"/>
    <x v="2"/>
    <x v="15"/>
    <x v="15"/>
  </r>
  <r>
    <x v="10"/>
    <s v="KLINI PLANOS DE SAUDE LTDA"/>
    <x v="14"/>
    <d v="2024-10-24T00:00:00"/>
    <d v="2024-11-15T00:00:00"/>
    <s v="'1036084"/>
    <s v="1 | 1"/>
    <x v="6"/>
    <x v="0"/>
    <n v="-750.84"/>
    <x v="70"/>
    <x v="69"/>
    <s v="REF -  KLINI SAÃšDE - MDAEKE"/>
    <x v="20"/>
    <x v="1"/>
    <x v="0"/>
    <n v="3004"/>
    <x v="27"/>
    <n v="30041"/>
    <s v="FATURAMENTO (Administrativo)"/>
    <x v="1"/>
    <x v="0"/>
    <x v="2"/>
    <x v="2"/>
    <x v="15"/>
    <x v="15"/>
  </r>
  <r>
    <x v="10"/>
    <s v="KLINI PLANOS DE SAUDE LTDA"/>
    <x v="14"/>
    <d v="2024-10-24T00:00:00"/>
    <d v="2024-11-15T00:00:00"/>
    <s v="'1036084"/>
    <s v="1 | 1"/>
    <x v="6"/>
    <x v="0"/>
    <n v="-501.18"/>
    <x v="70"/>
    <x v="69"/>
    <s v="REF -  KLINI SAÃšDE - MDAEKE"/>
    <x v="16"/>
    <x v="1"/>
    <x v="0"/>
    <n v="3002"/>
    <x v="19"/>
    <n v="30021"/>
    <s v="FINANCEIRO (Administrativo)"/>
    <x v="1"/>
    <x v="0"/>
    <x v="2"/>
    <x v="2"/>
    <x v="15"/>
    <x v="15"/>
  </r>
  <r>
    <x v="10"/>
    <s v="KLINI PLANOS DE SAUDE LTDA"/>
    <x v="14"/>
    <d v="2024-10-24T00:00:00"/>
    <d v="2024-11-15T00:00:00"/>
    <s v="'1036084"/>
    <s v="1 | 1"/>
    <x v="6"/>
    <x v="0"/>
    <n v="-375.42"/>
    <x v="70"/>
    <x v="69"/>
    <s v="REF -  KLINI SAÃšDE - MDAEKE"/>
    <x v="6"/>
    <x v="2"/>
    <x v="0"/>
    <n v="6002"/>
    <x v="9"/>
    <n v="60025"/>
    <s v="OPERACIONAL ADM (Químico e Biológico)"/>
    <x v="1"/>
    <x v="0"/>
    <x v="2"/>
    <x v="2"/>
    <x v="15"/>
    <x v="15"/>
  </r>
  <r>
    <x v="10"/>
    <s v="KLINI PLANOS DE SAUDE LTDA"/>
    <x v="14"/>
    <d v="2024-10-24T00:00:00"/>
    <d v="2024-11-15T00:00:00"/>
    <s v="'1036084"/>
    <s v="1 | 1"/>
    <x v="6"/>
    <x v="0"/>
    <n v="-375.42"/>
    <x v="70"/>
    <x v="69"/>
    <s v="REF -  KLINI SAÃšDE - MDAEKE"/>
    <x v="8"/>
    <x v="1"/>
    <x v="0"/>
    <n v="3006"/>
    <x v="8"/>
    <n v="30061"/>
    <s v="RECURSOS HUMANOS (Administrativo)"/>
    <x v="1"/>
    <x v="0"/>
    <x v="2"/>
    <x v="2"/>
    <x v="15"/>
    <x v="15"/>
  </r>
  <r>
    <x v="10"/>
    <s v="KLINI PLANOS DE SAUDE LTDA"/>
    <x v="14"/>
    <d v="2024-10-24T00:00:00"/>
    <d v="2024-11-15T00:00:00"/>
    <s v="'1036084"/>
    <s v="1 | 1"/>
    <x v="6"/>
    <x v="0"/>
    <n v="-375.42"/>
    <x v="70"/>
    <x v="69"/>
    <s v="REF -  KLINI SAÃšDE - MDAEKE"/>
    <x v="2"/>
    <x v="2"/>
    <x v="0"/>
    <n v="5005"/>
    <x v="32"/>
    <n v="50057"/>
    <s v="SEGURANÇA DO TRABALHO (Comum)"/>
    <x v="1"/>
    <x v="0"/>
    <x v="2"/>
    <x v="2"/>
    <x v="15"/>
    <x v="15"/>
  </r>
  <r>
    <x v="10"/>
    <s v="KLINI PLANOS DE SAUDE LTDA"/>
    <x v="14"/>
    <d v="2024-10-24T00:00:00"/>
    <d v="2024-11-15T00:00:00"/>
    <s v="'1036084"/>
    <s v="1 | 1"/>
    <x v="6"/>
    <x v="0"/>
    <n v="-325.42"/>
    <x v="70"/>
    <x v="69"/>
    <s v="REF -  KLINI SAÃšDE - MDAEKE"/>
    <x v="21"/>
    <x v="1"/>
    <x v="0"/>
    <n v="8003"/>
    <x v="28"/>
    <n v="80031"/>
    <s v="QUALIDADE E PROCESSOS (Administrativo)"/>
    <x v="1"/>
    <x v="0"/>
    <x v="2"/>
    <x v="2"/>
    <x v="15"/>
    <x v="15"/>
  </r>
  <r>
    <x v="10"/>
    <s v="KLINI PLANOS DE SAUDE LTDA"/>
    <x v="14"/>
    <d v="2024-10-24T00:00:00"/>
    <d v="2024-11-15T00:00:00"/>
    <s v="'1036084"/>
    <s v="1 | 1"/>
    <x v="6"/>
    <x v="0"/>
    <n v="-187.71"/>
    <x v="70"/>
    <x v="69"/>
    <s v="REF -  KLINI SAÃšDE - MDAEKE"/>
    <x v="14"/>
    <x v="1"/>
    <x v="0"/>
    <n v="8001"/>
    <x v="17"/>
    <n v="80011"/>
    <s v="MARKETING (Administrativo)"/>
    <x v="1"/>
    <x v="0"/>
    <x v="2"/>
    <x v="2"/>
    <x v="15"/>
    <x v="15"/>
  </r>
  <r>
    <x v="10"/>
    <s v="KLINI PLANOS DE SAUDE LTDA"/>
    <x v="14"/>
    <d v="2024-10-24T00:00:00"/>
    <d v="2024-11-15T00:00:00"/>
    <s v="'1036084"/>
    <s v="1 | 1"/>
    <x v="6"/>
    <x v="0"/>
    <n v="-187.71"/>
    <x v="70"/>
    <x v="69"/>
    <s v="REF -  KLINI SAÃšDE - MDAEKE"/>
    <x v="15"/>
    <x v="1"/>
    <x v="0"/>
    <n v="3005"/>
    <x v="18"/>
    <n v="30051"/>
    <s v="DEPARTAMENTO PESSOAL (Administrativo)"/>
    <x v="1"/>
    <x v="0"/>
    <x v="2"/>
    <x v="2"/>
    <x v="15"/>
    <x v="15"/>
  </r>
  <r>
    <x v="10"/>
    <s v="KLINI PLANOS DE SAUDE LTDA"/>
    <x v="14"/>
    <d v="2024-10-24T00:00:00"/>
    <d v="2024-11-15T00:00:00"/>
    <s v="'1036084"/>
    <s v="1 | 1"/>
    <x v="6"/>
    <x v="0"/>
    <n v="-187.71"/>
    <x v="70"/>
    <x v="69"/>
    <s v="REF -  KLINI SAÃšDE - MDAEKE"/>
    <x v="18"/>
    <x v="1"/>
    <x v="0"/>
    <n v="5002"/>
    <x v="21"/>
    <n v="50021"/>
    <s v="MANIFESTO (Administrativo)"/>
    <x v="1"/>
    <x v="0"/>
    <x v="2"/>
    <x v="2"/>
    <x v="15"/>
    <x v="15"/>
  </r>
  <r>
    <x v="10"/>
    <s v="KLINI PLANOS DE SAUDE LTDA"/>
    <x v="0"/>
    <d v="2024-11-21T00:00:00"/>
    <d v="2024-12-15T00:00:00"/>
    <s v="'1037839"/>
    <s v="1 | 1"/>
    <x v="6"/>
    <x v="0"/>
    <n v="-50"/>
    <x v="70"/>
    <x v="69"/>
    <s v="KLINI SAÃšDE - MDAKEDE - COPARTICIPAÃ‡ÃƒO"/>
    <x v="12"/>
    <x v="1"/>
    <x v="0"/>
    <n v="4003"/>
    <x v="13"/>
    <n v="40031"/>
    <s v="RELACIONAMENTO (Administrativo)"/>
    <x v="1"/>
    <x v="0"/>
    <x v="2"/>
    <x v="2"/>
    <x v="15"/>
    <x v="15"/>
  </r>
  <r>
    <x v="10"/>
    <s v="KLINI PLANOS DE SAUDE LTDA"/>
    <x v="0"/>
    <d v="2024-11-21T00:00:00"/>
    <d v="2024-12-15T00:00:00"/>
    <s v="'1037839"/>
    <s v="1 | 1"/>
    <x v="6"/>
    <x v="0"/>
    <n v="-40"/>
    <x v="70"/>
    <x v="69"/>
    <s v="KLINI SAÃšDE - MDAKEDE - COPARTICIPAÃ‡ÃƒO"/>
    <x v="20"/>
    <x v="1"/>
    <x v="0"/>
    <n v="3004"/>
    <x v="27"/>
    <n v="30041"/>
    <s v="FATURAMENTO (Administrativo)"/>
    <x v="1"/>
    <x v="0"/>
    <x v="2"/>
    <x v="2"/>
    <x v="15"/>
    <x v="15"/>
  </r>
  <r>
    <x v="10"/>
    <s v="KLINI PLANOS DE SAUDE LTDA"/>
    <x v="0"/>
    <d v="2024-11-21T00:00:00"/>
    <d v="2024-12-15T00:00:00"/>
    <s v="'1037839"/>
    <s v="1 | 1"/>
    <x v="6"/>
    <x v="0"/>
    <n v="-38"/>
    <x v="70"/>
    <x v="69"/>
    <s v="KLINI SAÃšDE - MDAKEDE - COPARTICIPAÃ‡ÃƒO"/>
    <x v="11"/>
    <x v="1"/>
    <x v="0"/>
    <n v="3003"/>
    <x v="12"/>
    <n v="30031"/>
    <s v="COBRANÇA (Administrativo)"/>
    <x v="1"/>
    <x v="0"/>
    <x v="2"/>
    <x v="2"/>
    <x v="15"/>
    <x v="15"/>
  </r>
  <r>
    <x v="10"/>
    <s v="KLINI PLANOS DE SAUDE LTDA"/>
    <x v="0"/>
    <d v="2024-11-21T00:00:00"/>
    <d v="2024-12-15T00:00:00"/>
    <s v="'1037839"/>
    <s v="1 | 1"/>
    <x v="6"/>
    <x v="0"/>
    <n v="-30"/>
    <x v="70"/>
    <x v="69"/>
    <s v="KLINI SAÃšDE - MDAKEDE - COPARTICIPAÃ‡ÃƒO"/>
    <x v="16"/>
    <x v="1"/>
    <x v="0"/>
    <n v="3002"/>
    <x v="19"/>
    <n v="30021"/>
    <s v="FINANCEIRO (Administrativo)"/>
    <x v="1"/>
    <x v="0"/>
    <x v="2"/>
    <x v="2"/>
    <x v="15"/>
    <x v="15"/>
  </r>
  <r>
    <x v="10"/>
    <s v="KLINI PLANOS DE SAUDE LTDA"/>
    <x v="0"/>
    <d v="2024-11-21T00:00:00"/>
    <d v="2024-12-15T00:00:00"/>
    <s v="'1037839"/>
    <s v="1 | 1"/>
    <x v="6"/>
    <x v="0"/>
    <n v="-30"/>
    <x v="70"/>
    <x v="69"/>
    <s v="KLINI SAÃšDE - MDAKEDE - COPARTICIPAÃ‡ÃƒO"/>
    <x v="17"/>
    <x v="1"/>
    <x v="0"/>
    <n v="4001"/>
    <x v="20"/>
    <n v="40011"/>
    <s v="ATENDIMENTO (Administrativo)"/>
    <x v="1"/>
    <x v="0"/>
    <x v="2"/>
    <x v="2"/>
    <x v="15"/>
    <x v="15"/>
  </r>
  <r>
    <x v="10"/>
    <s v="KLINI PLANOS DE SAUDE LTDA"/>
    <x v="0"/>
    <d v="2024-11-21T00:00:00"/>
    <d v="2024-12-15T00:00:00"/>
    <s v="'1037839"/>
    <s v="1 | 1"/>
    <x v="6"/>
    <x v="0"/>
    <n v="-20"/>
    <x v="70"/>
    <x v="69"/>
    <s v="KLINI SAÃšDE - MDAKEDE - COPARTICIPAÃ‡ÃƒO"/>
    <x v="6"/>
    <x v="2"/>
    <x v="0"/>
    <n v="6002"/>
    <x v="9"/>
    <n v="60022"/>
    <s v="OPERACIONAL ADM (Extraordinário)"/>
    <x v="1"/>
    <x v="0"/>
    <x v="2"/>
    <x v="2"/>
    <x v="15"/>
    <x v="15"/>
  </r>
  <r>
    <x v="10"/>
    <s v="KLINI PLANOS DE SAUDE LTDA"/>
    <x v="0"/>
    <d v="2024-11-21T00:00:00"/>
    <d v="2024-12-15T00:00:00"/>
    <s v="'1037839"/>
    <s v="1 | 1"/>
    <x v="6"/>
    <x v="0"/>
    <n v="-20"/>
    <x v="70"/>
    <x v="69"/>
    <s v="KLINI SAÃšDE - MDAKEDE - COPARTICIPAÃ‡ÃƒO"/>
    <x v="21"/>
    <x v="1"/>
    <x v="0"/>
    <n v="8003"/>
    <x v="28"/>
    <n v="80031"/>
    <s v="QUALIDADE E PROCESSOS (Administrativo)"/>
    <x v="1"/>
    <x v="0"/>
    <x v="2"/>
    <x v="2"/>
    <x v="15"/>
    <x v="15"/>
  </r>
  <r>
    <x v="10"/>
    <s v="KLINI PLANOS DE SAUDE LTDA"/>
    <x v="0"/>
    <d v="2024-11-21T00:00:00"/>
    <d v="2024-12-15T00:00:00"/>
    <s v="'1037839"/>
    <s v="1 | 1"/>
    <x v="6"/>
    <x v="0"/>
    <n v="-20"/>
    <x v="70"/>
    <x v="69"/>
    <s v="KLINI SAÃšDE - MDAKEDE - COPARTICIPAÃ‡ÃƒO"/>
    <x v="22"/>
    <x v="1"/>
    <x v="0"/>
    <n v="4002"/>
    <x v="34"/>
    <n v="40021"/>
    <s v="VENDAS (Administrativo)"/>
    <x v="1"/>
    <x v="0"/>
    <x v="2"/>
    <x v="2"/>
    <x v="15"/>
    <x v="15"/>
  </r>
  <r>
    <x v="10"/>
    <s v="KLINI PLANOS DE SAUDE LTDA"/>
    <x v="0"/>
    <d v="2024-11-21T00:00:00"/>
    <d v="2024-12-15T00:00:00"/>
    <s v="'1037839"/>
    <s v="1 | 1"/>
    <x v="6"/>
    <x v="0"/>
    <n v="0"/>
    <x v="70"/>
    <x v="69"/>
    <s v="KLINI SAÃšDE - MDAKEDE - COPARTICIPAÃ‡ÃƒO"/>
    <x v="8"/>
    <x v="1"/>
    <x v="0"/>
    <n v="3006"/>
    <x v="8"/>
    <n v="30061"/>
    <s v="RECURSOS HUMANOS (Administrativo)"/>
    <x v="1"/>
    <x v="0"/>
    <x v="2"/>
    <x v="2"/>
    <x v="15"/>
    <x v="15"/>
  </r>
  <r>
    <x v="10"/>
    <s v="KLINI PLANOS DE SAUDE LTDA"/>
    <x v="0"/>
    <d v="2024-11-21T00:00:00"/>
    <d v="2024-12-15T00:00:00"/>
    <s v="'61276"/>
    <s v="1 | 1"/>
    <x v="10"/>
    <x v="0"/>
    <n v="-1501.68"/>
    <x v="70"/>
    <x v="69"/>
    <s v="REF -  KLINI SAÃšDE - MDAEKE"/>
    <x v="6"/>
    <x v="2"/>
    <x v="0"/>
    <n v="6002"/>
    <x v="9"/>
    <n v="60022"/>
    <s v="OPERACIONAL ADM (Extraordinário)"/>
    <x v="1"/>
    <x v="0"/>
    <x v="2"/>
    <x v="2"/>
    <x v="15"/>
    <x v="15"/>
  </r>
  <r>
    <x v="10"/>
    <s v="KLINI PLANOS DE SAUDE LTDA"/>
    <x v="0"/>
    <d v="2024-11-21T00:00:00"/>
    <d v="2024-12-15T00:00:00"/>
    <s v="'61276"/>
    <s v="1 | 1"/>
    <x v="10"/>
    <x v="0"/>
    <n v="-1313.97"/>
    <x v="70"/>
    <x v="69"/>
    <s v="REF -  KLINI SAÃšDE - MDAEKE"/>
    <x v="17"/>
    <x v="1"/>
    <x v="0"/>
    <n v="4001"/>
    <x v="20"/>
    <n v="40011"/>
    <s v="ATENDIMENTO (Administrativo)"/>
    <x v="1"/>
    <x v="0"/>
    <x v="2"/>
    <x v="2"/>
    <x v="15"/>
    <x v="15"/>
  </r>
  <r>
    <x v="10"/>
    <s v="KLINI PLANOS DE SAUDE LTDA"/>
    <x v="0"/>
    <d v="2024-11-21T00:00:00"/>
    <d v="2024-12-15T00:00:00"/>
    <s v="'61276"/>
    <s v="1 | 1"/>
    <x v="10"/>
    <x v="0"/>
    <n v="-1313.97"/>
    <x v="70"/>
    <x v="69"/>
    <s v="REF -  KLINI SAÃšDE - MDAEKE"/>
    <x v="11"/>
    <x v="1"/>
    <x v="0"/>
    <n v="3003"/>
    <x v="12"/>
    <n v="30031"/>
    <s v="COBRANÇA (Administrativo)"/>
    <x v="1"/>
    <x v="0"/>
    <x v="2"/>
    <x v="2"/>
    <x v="15"/>
    <x v="15"/>
  </r>
  <r>
    <x v="10"/>
    <s v="KLINI PLANOS DE SAUDE LTDA"/>
    <x v="0"/>
    <d v="2024-11-21T00:00:00"/>
    <d v="2024-12-15T00:00:00"/>
    <s v="'61276"/>
    <s v="1 | 1"/>
    <x v="10"/>
    <x v="0"/>
    <n v="-1105.6099999999999"/>
    <x v="70"/>
    <x v="69"/>
    <s v="REF -  KLINI SAÃšDE - MDAEKE"/>
    <x v="12"/>
    <x v="1"/>
    <x v="0"/>
    <n v="4003"/>
    <x v="13"/>
    <n v="40031"/>
    <s v="RELACIONAMENTO (Administrativo)"/>
    <x v="1"/>
    <x v="0"/>
    <x v="2"/>
    <x v="2"/>
    <x v="15"/>
    <x v="15"/>
  </r>
  <r>
    <x v="10"/>
    <s v="KLINI PLANOS DE SAUDE LTDA"/>
    <x v="0"/>
    <d v="2024-11-21T00:00:00"/>
    <d v="2024-12-15T00:00:00"/>
    <s v="'61276"/>
    <s v="1 | 1"/>
    <x v="10"/>
    <x v="0"/>
    <n v="-938.55"/>
    <x v="70"/>
    <x v="69"/>
    <s v="REF -  KLINI SAÃšDE - MDAEKE"/>
    <x v="22"/>
    <x v="1"/>
    <x v="0"/>
    <n v="4002"/>
    <x v="34"/>
    <n v="40021"/>
    <s v="VENDAS (Administrativo)"/>
    <x v="1"/>
    <x v="0"/>
    <x v="2"/>
    <x v="2"/>
    <x v="15"/>
    <x v="15"/>
  </r>
  <r>
    <x v="10"/>
    <s v="KLINI PLANOS DE SAUDE LTDA"/>
    <x v="0"/>
    <d v="2024-11-21T00:00:00"/>
    <d v="2024-12-15T00:00:00"/>
    <s v="'61276"/>
    <s v="1 | 1"/>
    <x v="10"/>
    <x v="0"/>
    <n v="-750.84"/>
    <x v="70"/>
    <x v="69"/>
    <s v="REF -  KLINI SAÃšDE - MDAEKE"/>
    <x v="20"/>
    <x v="1"/>
    <x v="0"/>
    <n v="3004"/>
    <x v="27"/>
    <n v="30041"/>
    <s v="FATURAMENTO (Administrativo)"/>
    <x v="1"/>
    <x v="0"/>
    <x v="2"/>
    <x v="2"/>
    <x v="15"/>
    <x v="15"/>
  </r>
  <r>
    <x v="10"/>
    <s v="KLINI PLANOS DE SAUDE LTDA"/>
    <x v="0"/>
    <d v="2024-11-21T00:00:00"/>
    <d v="2024-12-15T00:00:00"/>
    <s v="'61276"/>
    <s v="1 | 1"/>
    <x v="10"/>
    <x v="0"/>
    <n v="-521.83000000000004"/>
    <x v="70"/>
    <x v="69"/>
    <s v="REF -  KLINI SAÃšDE - MDAEKE"/>
    <x v="16"/>
    <x v="1"/>
    <x v="0"/>
    <n v="3002"/>
    <x v="19"/>
    <n v="30021"/>
    <s v="FINANCEIRO (Administrativo)"/>
    <x v="1"/>
    <x v="0"/>
    <x v="2"/>
    <x v="2"/>
    <x v="15"/>
    <x v="15"/>
  </r>
  <r>
    <x v="10"/>
    <s v="KLINI PLANOS DE SAUDE LTDA"/>
    <x v="0"/>
    <d v="2024-11-21T00:00:00"/>
    <d v="2024-12-15T00:00:00"/>
    <s v="'61276"/>
    <s v="1 | 1"/>
    <x v="10"/>
    <x v="0"/>
    <n v="-375.42"/>
    <x v="70"/>
    <x v="69"/>
    <s v="REF -  KLINI SAÃšDE - MDAEKE"/>
    <x v="14"/>
    <x v="1"/>
    <x v="0"/>
    <n v="8001"/>
    <x v="17"/>
    <n v="80011"/>
    <s v="MARKETING (Administrativo)"/>
    <x v="1"/>
    <x v="0"/>
    <x v="2"/>
    <x v="2"/>
    <x v="15"/>
    <x v="15"/>
  </r>
  <r>
    <x v="10"/>
    <s v="KLINI PLANOS DE SAUDE LTDA"/>
    <x v="0"/>
    <d v="2024-11-21T00:00:00"/>
    <d v="2024-12-15T00:00:00"/>
    <s v="'61276"/>
    <s v="1 | 1"/>
    <x v="10"/>
    <x v="0"/>
    <n v="-375.42"/>
    <x v="70"/>
    <x v="69"/>
    <s v="REF -  KLINI SAÃšDE - MDAEKE"/>
    <x v="6"/>
    <x v="2"/>
    <x v="0"/>
    <n v="6002"/>
    <x v="9"/>
    <n v="60025"/>
    <s v="OPERACIONAL ADM (Químico e Biológico)"/>
    <x v="1"/>
    <x v="0"/>
    <x v="2"/>
    <x v="2"/>
    <x v="15"/>
    <x v="15"/>
  </r>
  <r>
    <x v="10"/>
    <s v="KLINI PLANOS DE SAUDE LTDA"/>
    <x v="0"/>
    <d v="2024-11-21T00:00:00"/>
    <d v="2024-12-15T00:00:00"/>
    <s v="'61276"/>
    <s v="1 | 1"/>
    <x v="10"/>
    <x v="0"/>
    <n v="-375.42"/>
    <x v="70"/>
    <x v="69"/>
    <s v="REF -  KLINI SAÃšDE - MDAEKE"/>
    <x v="8"/>
    <x v="1"/>
    <x v="0"/>
    <n v="3006"/>
    <x v="8"/>
    <n v="30061"/>
    <s v="RECURSOS HUMANOS (Administrativo)"/>
    <x v="1"/>
    <x v="0"/>
    <x v="2"/>
    <x v="2"/>
    <x v="15"/>
    <x v="15"/>
  </r>
  <r>
    <x v="10"/>
    <s v="KLINI PLANOS DE SAUDE LTDA"/>
    <x v="0"/>
    <d v="2024-11-21T00:00:00"/>
    <d v="2024-12-15T00:00:00"/>
    <s v="'61276"/>
    <s v="1 | 1"/>
    <x v="10"/>
    <x v="0"/>
    <n v="-375.42"/>
    <x v="70"/>
    <x v="69"/>
    <s v="REF -  KLINI SAÃšDE - MDAEKE"/>
    <x v="2"/>
    <x v="2"/>
    <x v="0"/>
    <n v="5005"/>
    <x v="32"/>
    <n v="50057"/>
    <s v="SEGURANÇA DO TRABALHO (Comum)"/>
    <x v="1"/>
    <x v="0"/>
    <x v="2"/>
    <x v="2"/>
    <x v="15"/>
    <x v="15"/>
  </r>
  <r>
    <x v="10"/>
    <s v="KLINI PLANOS DE SAUDE LTDA"/>
    <x v="0"/>
    <d v="2024-11-21T00:00:00"/>
    <d v="2024-12-15T00:00:00"/>
    <s v="'61276"/>
    <s v="1 | 1"/>
    <x v="10"/>
    <x v="0"/>
    <n v="-187.71"/>
    <x v="70"/>
    <x v="69"/>
    <s v="REF -  KLINI SAÃšDE - MDAEKE"/>
    <x v="15"/>
    <x v="1"/>
    <x v="0"/>
    <n v="3005"/>
    <x v="18"/>
    <n v="30051"/>
    <s v="DEPARTAMENTO PESSOAL (Administrativo)"/>
    <x v="1"/>
    <x v="0"/>
    <x v="2"/>
    <x v="2"/>
    <x v="15"/>
    <x v="15"/>
  </r>
  <r>
    <x v="10"/>
    <s v="KLINI PLANOS DE SAUDE LTDA"/>
    <x v="0"/>
    <d v="2024-11-21T00:00:00"/>
    <d v="2024-12-15T00:00:00"/>
    <s v="'61276"/>
    <s v="1 | 1"/>
    <x v="10"/>
    <x v="0"/>
    <n v="-187.71"/>
    <x v="70"/>
    <x v="69"/>
    <s v="REF -  KLINI SAÃšDE - MDAEKE"/>
    <x v="18"/>
    <x v="1"/>
    <x v="0"/>
    <n v="5002"/>
    <x v="21"/>
    <n v="50021"/>
    <s v="MANIFESTO (Administrativo)"/>
    <x v="1"/>
    <x v="0"/>
    <x v="2"/>
    <x v="2"/>
    <x v="15"/>
    <x v="15"/>
  </r>
  <r>
    <x v="10"/>
    <s v="KLINI PLANOS DE SAUDE LTDA"/>
    <x v="0"/>
    <d v="2024-11-21T00:00:00"/>
    <d v="2024-12-15T00:00:00"/>
    <s v="'61276"/>
    <s v="1 | 1"/>
    <x v="10"/>
    <x v="0"/>
    <n v="-187.71"/>
    <x v="70"/>
    <x v="69"/>
    <s v="REF -  KLINI SAÃšDE - MDAEKE"/>
    <x v="21"/>
    <x v="1"/>
    <x v="0"/>
    <n v="8003"/>
    <x v="28"/>
    <n v="80031"/>
    <s v="QUALIDADE E PROCESSOS (Administrativo)"/>
    <x v="1"/>
    <x v="0"/>
    <x v="2"/>
    <x v="2"/>
    <x v="15"/>
    <x v="15"/>
  </r>
  <r>
    <x v="10"/>
    <s v="KLINI PLANOS DE SAUDE LTDA"/>
    <x v="0"/>
    <d v="2024-11-21T00:00:00"/>
    <d v="2024-12-15T00:00:00"/>
    <s v="'61276"/>
    <s v="1 | 1"/>
    <x v="10"/>
    <x v="0"/>
    <n v="0"/>
    <x v="70"/>
    <x v="69"/>
    <s v="REF -  KLINI SAÃšDE - MDAEKE"/>
    <x v="0"/>
    <x v="1"/>
    <x v="0"/>
    <n v="2001"/>
    <x v="0"/>
    <n v="20011"/>
    <s v="CORPORATIVO (Administrativo)"/>
    <x v="1"/>
    <x v="0"/>
    <x v="2"/>
    <x v="2"/>
    <x v="15"/>
    <x v="15"/>
  </r>
  <r>
    <x v="10"/>
    <s v="KLINI PLANOS DE SAUDE LTDA"/>
    <x v="0"/>
    <d v="2024-11-21T00:00:00"/>
    <d v="2024-12-15T00:00:00"/>
    <s v="'61285"/>
    <s v="1 | 1"/>
    <x v="10"/>
    <x v="0"/>
    <n v="-66"/>
    <x v="70"/>
    <x v="69"/>
    <s v="KLINI SAÃšDE - MDAKEDE - COPARTICIPAÃ‡ÃƒO"/>
    <x v="20"/>
    <x v="1"/>
    <x v="0"/>
    <n v="3004"/>
    <x v="27"/>
    <n v="30041"/>
    <s v="FATURAMENTO (Administrativo)"/>
    <x v="1"/>
    <x v="0"/>
    <x v="2"/>
    <x v="2"/>
    <x v="15"/>
    <x v="15"/>
  </r>
  <r>
    <x v="10"/>
    <s v="KLINI PLANOS DE SAUDE LTDA"/>
    <x v="0"/>
    <d v="2024-11-21T00:00:00"/>
    <d v="2024-12-15T00:00:00"/>
    <s v="'61285"/>
    <s v="1 | 1"/>
    <x v="10"/>
    <x v="0"/>
    <n v="-60"/>
    <x v="70"/>
    <x v="69"/>
    <s v="KLINI SAÃšDE - MDAKEDE - COPARTICIPAÃ‡ÃƒO"/>
    <x v="22"/>
    <x v="1"/>
    <x v="0"/>
    <n v="4002"/>
    <x v="34"/>
    <n v="40021"/>
    <s v="VENDAS (Administrativo)"/>
    <x v="1"/>
    <x v="0"/>
    <x v="2"/>
    <x v="2"/>
    <x v="15"/>
    <x v="15"/>
  </r>
  <r>
    <x v="10"/>
    <s v="KLINI PLANOS DE SAUDE LTDA"/>
    <x v="0"/>
    <d v="2024-11-21T00:00:00"/>
    <d v="2024-12-15T00:00:00"/>
    <s v="'61285"/>
    <s v="1 | 1"/>
    <x v="10"/>
    <x v="0"/>
    <n v="-58"/>
    <x v="70"/>
    <x v="69"/>
    <s v="KLINI SAÃšDE - MDAKEDE - COPARTICIPAÃ‡ÃƒO"/>
    <x v="21"/>
    <x v="1"/>
    <x v="0"/>
    <n v="8003"/>
    <x v="28"/>
    <n v="80031"/>
    <s v="QUALIDADE E PROCESSOS (Administrativo)"/>
    <x v="1"/>
    <x v="0"/>
    <x v="2"/>
    <x v="2"/>
    <x v="15"/>
    <x v="15"/>
  </r>
  <r>
    <x v="10"/>
    <s v="KLINI PLANOS DE SAUDE LTDA"/>
    <x v="0"/>
    <d v="2024-11-21T00:00:00"/>
    <d v="2024-12-15T00:00:00"/>
    <s v="'61285"/>
    <s v="1 | 1"/>
    <x v="10"/>
    <x v="0"/>
    <n v="-30"/>
    <x v="70"/>
    <x v="69"/>
    <s v="KLINI SAÃšDE - MDAKEDE - COPARTICIPAÃ‡ÃƒO"/>
    <x v="8"/>
    <x v="1"/>
    <x v="0"/>
    <n v="3006"/>
    <x v="8"/>
    <n v="30061"/>
    <s v="RECURSOS HUMANOS (Administrativo)"/>
    <x v="1"/>
    <x v="0"/>
    <x v="2"/>
    <x v="2"/>
    <x v="15"/>
    <x v="15"/>
  </r>
  <r>
    <x v="10"/>
    <s v="KLINI PLANOS DE SAUDE LTDA"/>
    <x v="0"/>
    <d v="2024-11-21T00:00:00"/>
    <d v="2024-12-15T00:00:00"/>
    <s v="'61285"/>
    <s v="1 | 1"/>
    <x v="10"/>
    <x v="0"/>
    <n v="-8"/>
    <x v="70"/>
    <x v="69"/>
    <s v="KLINI SAÃšDE - MDAKEDE - COPARTICIPAÃ‡ÃƒO"/>
    <x v="6"/>
    <x v="2"/>
    <x v="0"/>
    <n v="6002"/>
    <x v="9"/>
    <n v="60022"/>
    <s v="OPERACIONAL ADM (Extraordinário)"/>
    <x v="1"/>
    <x v="0"/>
    <x v="2"/>
    <x v="2"/>
    <x v="15"/>
    <x v="15"/>
  </r>
  <r>
    <x v="10"/>
    <s v="KLINI PLANOS DE SAUDE LTDA"/>
    <x v="1"/>
    <d v="2024-12-21T00:00:00"/>
    <d v="2025-01-15T00:00:00"/>
    <s v="'1039190"/>
    <s v="1 | 1"/>
    <x v="6"/>
    <x v="0"/>
    <n v="-1313.97"/>
    <x v="70"/>
    <x v="69"/>
    <s v="REF -  KLINI SAÃšDE - MDAEKE"/>
    <x v="6"/>
    <x v="2"/>
    <x v="0"/>
    <n v="6002"/>
    <x v="9"/>
    <n v="60022"/>
    <s v="OPERACIONAL ADM (Extraordinário)"/>
    <x v="1"/>
    <x v="1"/>
    <x v="2"/>
    <x v="2"/>
    <x v="15"/>
    <x v="15"/>
  </r>
  <r>
    <x v="10"/>
    <s v="KLINI PLANOS DE SAUDE LTDA"/>
    <x v="1"/>
    <d v="2024-12-21T00:00:00"/>
    <d v="2025-01-15T00:00:00"/>
    <s v="'1039190"/>
    <s v="1 | 1"/>
    <x v="6"/>
    <x v="0"/>
    <n v="-1313.97"/>
    <x v="70"/>
    <x v="69"/>
    <s v="REF -  KLINI SAÃšDE - MDAEKE"/>
    <x v="11"/>
    <x v="1"/>
    <x v="0"/>
    <n v="3003"/>
    <x v="12"/>
    <n v="30031"/>
    <s v="COBRANÇA (Administrativo)"/>
    <x v="1"/>
    <x v="1"/>
    <x v="2"/>
    <x v="2"/>
    <x v="15"/>
    <x v="15"/>
  </r>
  <r>
    <x v="10"/>
    <s v="KLINI PLANOS DE SAUDE LTDA"/>
    <x v="1"/>
    <d v="2024-12-21T00:00:00"/>
    <d v="2025-01-15T00:00:00"/>
    <s v="'1039190"/>
    <s v="1 | 1"/>
    <x v="6"/>
    <x v="0"/>
    <n v="-375.42"/>
    <x v="70"/>
    <x v="69"/>
    <s v="REF -  KLINI SAÃšDE - MDAEKE"/>
    <x v="6"/>
    <x v="2"/>
    <x v="0"/>
    <n v="6002"/>
    <x v="9"/>
    <n v="60025"/>
    <s v="OPERACIONAL ADM (Químico e Biológico)"/>
    <x v="1"/>
    <x v="1"/>
    <x v="2"/>
    <x v="2"/>
    <x v="15"/>
    <x v="15"/>
  </r>
  <r>
    <x v="10"/>
    <s v="KLINI PLANOS DE SAUDE LTDA"/>
    <x v="1"/>
    <d v="2024-12-21T00:00:00"/>
    <d v="2025-01-15T00:00:00"/>
    <s v="'1039190"/>
    <s v="1 | 1"/>
    <x v="6"/>
    <x v="0"/>
    <n v="-375.42"/>
    <x v="70"/>
    <x v="69"/>
    <s v="REF -  KLINI SAÃšDE - MDAEKE"/>
    <x v="22"/>
    <x v="1"/>
    <x v="0"/>
    <n v="4002"/>
    <x v="34"/>
    <n v="40021"/>
    <s v="VENDAS (Administrativo)"/>
    <x v="1"/>
    <x v="1"/>
    <x v="2"/>
    <x v="2"/>
    <x v="15"/>
    <x v="15"/>
  </r>
  <r>
    <x v="10"/>
    <s v="KLINI PLANOS DE SAUDE LTDA"/>
    <x v="1"/>
    <d v="2024-12-21T00:00:00"/>
    <d v="2025-01-15T00:00:00"/>
    <s v="'1039190"/>
    <s v="1 | 1"/>
    <x v="6"/>
    <x v="0"/>
    <n v="-187.71"/>
    <x v="70"/>
    <x v="69"/>
    <s v="REF -  KLINI SAÃšDE - MDAEKE"/>
    <x v="12"/>
    <x v="1"/>
    <x v="0"/>
    <n v="4003"/>
    <x v="13"/>
    <n v="40031"/>
    <s v="RELACIONAMENTO (Administrativo)"/>
    <x v="1"/>
    <x v="1"/>
    <x v="2"/>
    <x v="2"/>
    <x v="15"/>
    <x v="15"/>
  </r>
  <r>
    <x v="10"/>
    <s v="KLINI PLANOS DE SAUDE LTDA"/>
    <x v="1"/>
    <d v="2024-12-21T00:00:00"/>
    <d v="2025-01-15T00:00:00"/>
    <s v="'1039190"/>
    <s v="1 | 1"/>
    <x v="6"/>
    <x v="0"/>
    <n v="-187.71"/>
    <x v="70"/>
    <x v="69"/>
    <s v="REF -  KLINI SAÃšDE - MDAEKE"/>
    <x v="15"/>
    <x v="1"/>
    <x v="0"/>
    <n v="3005"/>
    <x v="18"/>
    <n v="30051"/>
    <s v="DEPARTAMENTO PESSOAL (Administrativo)"/>
    <x v="1"/>
    <x v="1"/>
    <x v="2"/>
    <x v="2"/>
    <x v="15"/>
    <x v="15"/>
  </r>
  <r>
    <x v="10"/>
    <s v="KLINI PLANOS DE SAUDE LTDA"/>
    <x v="1"/>
    <d v="2024-12-21T00:00:00"/>
    <d v="2025-01-15T00:00:00"/>
    <s v="'1039190"/>
    <s v="1 | 1"/>
    <x v="6"/>
    <x v="0"/>
    <n v="-187.71"/>
    <x v="70"/>
    <x v="69"/>
    <s v="REF -  KLINI SAÃšDE - MDAEKE"/>
    <x v="21"/>
    <x v="1"/>
    <x v="0"/>
    <n v="8003"/>
    <x v="28"/>
    <n v="80031"/>
    <s v="QUALIDADE E PROCESSOS (Administrativo)"/>
    <x v="1"/>
    <x v="1"/>
    <x v="2"/>
    <x v="2"/>
    <x v="15"/>
    <x v="15"/>
  </r>
  <r>
    <x v="10"/>
    <s v="KLINI PLANOS DE SAUDE LTDA"/>
    <x v="1"/>
    <d v="2024-12-21T00:00:00"/>
    <d v="2025-01-15T00:00:00"/>
    <s v="'1039190"/>
    <s v="1 | 1"/>
    <x v="6"/>
    <x v="0"/>
    <n v="0"/>
    <x v="70"/>
    <x v="69"/>
    <s v="REF -  KLINI SAÃšDE - MDAEKE"/>
    <x v="0"/>
    <x v="1"/>
    <x v="0"/>
    <n v="2001"/>
    <x v="0"/>
    <n v="20011"/>
    <s v="CORPORATIVO (Administrativo)"/>
    <x v="1"/>
    <x v="1"/>
    <x v="2"/>
    <x v="2"/>
    <x v="15"/>
    <x v="15"/>
  </r>
  <r>
    <x v="10"/>
    <s v="KLINI PLANOS DE SAUDE LTDA"/>
    <x v="1"/>
    <d v="2024-12-21T00:00:00"/>
    <d v="2025-01-15T00:00:00"/>
    <s v="'1039190"/>
    <s v="1 | 1"/>
    <x v="6"/>
    <x v="0"/>
    <n v="0"/>
    <x v="70"/>
    <x v="69"/>
    <s v="REF -  KLINI SAÃšDE - MDAEKE"/>
    <x v="14"/>
    <x v="1"/>
    <x v="0"/>
    <n v="8001"/>
    <x v="17"/>
    <n v="80011"/>
    <s v="MARKETING (Administrativo)"/>
    <x v="1"/>
    <x v="1"/>
    <x v="2"/>
    <x v="2"/>
    <x v="15"/>
    <x v="15"/>
  </r>
  <r>
    <x v="10"/>
    <s v="KLINI PLANOS DE SAUDE LTDA"/>
    <x v="1"/>
    <d v="2024-12-21T00:00:00"/>
    <d v="2025-01-15T00:00:00"/>
    <s v="'1039190"/>
    <s v="1 | 1"/>
    <x v="6"/>
    <x v="0"/>
    <n v="0"/>
    <x v="70"/>
    <x v="69"/>
    <s v="REF -  KLINI SAÃšDE - MDAEKE"/>
    <x v="16"/>
    <x v="1"/>
    <x v="0"/>
    <n v="3002"/>
    <x v="19"/>
    <n v="30021"/>
    <s v="FINANCEIRO (Administrativo)"/>
    <x v="1"/>
    <x v="1"/>
    <x v="2"/>
    <x v="2"/>
    <x v="15"/>
    <x v="15"/>
  </r>
  <r>
    <x v="10"/>
    <s v="KLINI PLANOS DE SAUDE LTDA"/>
    <x v="1"/>
    <d v="2024-12-21T00:00:00"/>
    <d v="2025-01-15T00:00:00"/>
    <s v="'1039190"/>
    <s v="1 | 1"/>
    <x v="6"/>
    <x v="0"/>
    <n v="0"/>
    <x v="70"/>
    <x v="69"/>
    <s v="REF -  KLINI SAÃšDE - MDAEKE"/>
    <x v="17"/>
    <x v="1"/>
    <x v="0"/>
    <n v="4001"/>
    <x v="20"/>
    <n v="40011"/>
    <s v="ATENDIMENTO (Administrativo)"/>
    <x v="1"/>
    <x v="1"/>
    <x v="2"/>
    <x v="2"/>
    <x v="15"/>
    <x v="15"/>
  </r>
  <r>
    <x v="10"/>
    <s v="KLINI PLANOS DE SAUDE LTDA"/>
    <x v="1"/>
    <d v="2024-12-21T00:00:00"/>
    <d v="2025-01-15T00:00:00"/>
    <s v="'1039190"/>
    <s v="1 | 1"/>
    <x v="6"/>
    <x v="0"/>
    <n v="0"/>
    <x v="70"/>
    <x v="69"/>
    <s v="REF -  KLINI SAÃšDE - MDAEKE"/>
    <x v="18"/>
    <x v="1"/>
    <x v="0"/>
    <n v="5002"/>
    <x v="21"/>
    <n v="50021"/>
    <s v="MANIFESTO (Administrativo)"/>
    <x v="1"/>
    <x v="1"/>
    <x v="2"/>
    <x v="2"/>
    <x v="15"/>
    <x v="15"/>
  </r>
  <r>
    <x v="10"/>
    <s v="KLINI PLANOS DE SAUDE LTDA"/>
    <x v="1"/>
    <d v="2024-12-21T00:00:00"/>
    <d v="2025-01-15T00:00:00"/>
    <s v="'1039190"/>
    <s v="1 | 1"/>
    <x v="6"/>
    <x v="0"/>
    <n v="0"/>
    <x v="70"/>
    <x v="69"/>
    <s v="REF -  KLINI SAÃšDE - MDAEKE"/>
    <x v="20"/>
    <x v="1"/>
    <x v="0"/>
    <n v="3004"/>
    <x v="27"/>
    <n v="30041"/>
    <s v="FATURAMENTO (Administrativo)"/>
    <x v="1"/>
    <x v="1"/>
    <x v="2"/>
    <x v="2"/>
    <x v="15"/>
    <x v="15"/>
  </r>
  <r>
    <x v="10"/>
    <s v="KLINI PLANOS DE SAUDE LTDA"/>
    <x v="1"/>
    <d v="2024-12-21T00:00:00"/>
    <d v="2025-01-15T00:00:00"/>
    <s v="'1039190"/>
    <s v="1 | 1"/>
    <x v="6"/>
    <x v="0"/>
    <n v="0"/>
    <x v="70"/>
    <x v="69"/>
    <s v="REF -  KLINI SAÃšDE - MDAEKE"/>
    <x v="8"/>
    <x v="1"/>
    <x v="0"/>
    <n v="3006"/>
    <x v="8"/>
    <n v="30061"/>
    <s v="RECURSOS HUMANOS (Administrativo)"/>
    <x v="1"/>
    <x v="1"/>
    <x v="2"/>
    <x v="2"/>
    <x v="15"/>
    <x v="15"/>
  </r>
  <r>
    <x v="10"/>
    <s v="KLINI PLANOS DE SAUDE LTDA"/>
    <x v="1"/>
    <d v="2024-12-21T00:00:00"/>
    <d v="2025-01-15T00:00:00"/>
    <s v="'1039190"/>
    <s v="1 | 1"/>
    <x v="6"/>
    <x v="0"/>
    <n v="0"/>
    <x v="70"/>
    <x v="69"/>
    <s v="REF -  KLINI SAÃšDE - MDAEKE"/>
    <x v="2"/>
    <x v="2"/>
    <x v="0"/>
    <n v="5005"/>
    <x v="32"/>
    <n v="50057"/>
    <s v="SEGURANÇA DO TRABALHO (Comum)"/>
    <x v="1"/>
    <x v="1"/>
    <x v="2"/>
    <x v="2"/>
    <x v="15"/>
    <x v="15"/>
  </r>
  <r>
    <x v="10"/>
    <s v="KLINI PLANOS DE SAUDE LTDA"/>
    <x v="2"/>
    <d v="2025-02-12T00:00:00"/>
    <d v="2025-02-17T00:00:00"/>
    <s v="'1040717"/>
    <s v="1 | 1"/>
    <x v="6"/>
    <x v="1"/>
    <n v="-1126.26"/>
    <x v="70"/>
    <x v="69"/>
    <s v="REF -  KLINI SAÃšDE - MDAEKE"/>
    <x v="6"/>
    <x v="2"/>
    <x v="0"/>
    <n v="6002"/>
    <x v="9"/>
    <n v="60022"/>
    <s v="OPERACIONAL ADM (Extraordinário)"/>
    <x v="1"/>
    <x v="1"/>
    <x v="2"/>
    <x v="2"/>
    <x v="15"/>
    <x v="15"/>
  </r>
  <r>
    <x v="10"/>
    <s v="KLINI PLANOS DE SAUDE LTDA"/>
    <x v="2"/>
    <d v="2025-02-12T00:00:00"/>
    <d v="2025-02-17T00:00:00"/>
    <s v="'1040717"/>
    <s v="1 | 1"/>
    <x v="6"/>
    <x v="1"/>
    <n v="-375.42"/>
    <x v="70"/>
    <x v="69"/>
    <s v="REF -  KLINI SAÃšDE - MDAEKE"/>
    <x v="11"/>
    <x v="1"/>
    <x v="0"/>
    <n v="3003"/>
    <x v="12"/>
    <n v="30031"/>
    <s v="COBRANÇA (Administrativo)"/>
    <x v="1"/>
    <x v="1"/>
    <x v="2"/>
    <x v="2"/>
    <x v="15"/>
    <x v="15"/>
  </r>
  <r>
    <x v="10"/>
    <s v="KLINI PLANOS DE SAUDE LTDA"/>
    <x v="2"/>
    <d v="2025-02-12T00:00:00"/>
    <d v="2025-02-17T00:00:00"/>
    <s v="'1040717"/>
    <s v="1 | 1"/>
    <x v="6"/>
    <x v="1"/>
    <n v="-375.42"/>
    <x v="70"/>
    <x v="69"/>
    <s v="REF -  KLINI SAÃšDE - MDAEKE"/>
    <x v="22"/>
    <x v="1"/>
    <x v="0"/>
    <n v="4002"/>
    <x v="34"/>
    <n v="40021"/>
    <s v="VENDAS (Administrativo)"/>
    <x v="1"/>
    <x v="1"/>
    <x v="2"/>
    <x v="2"/>
    <x v="15"/>
    <x v="15"/>
  </r>
  <r>
    <x v="10"/>
    <s v="KLINI PLANOS DE SAUDE LTDA"/>
    <x v="2"/>
    <d v="2025-02-12T00:00:00"/>
    <d v="2025-02-17T00:00:00"/>
    <s v="'1040717"/>
    <s v="1 | 1"/>
    <x v="6"/>
    <x v="1"/>
    <n v="0"/>
    <x v="70"/>
    <x v="69"/>
    <s v="REF -  KLINI SAÃšDE - MDAEKE"/>
    <x v="12"/>
    <x v="1"/>
    <x v="0"/>
    <n v="4003"/>
    <x v="13"/>
    <n v="40031"/>
    <s v="RELACIONAMENTO (Administrativo)"/>
    <x v="1"/>
    <x v="1"/>
    <x v="2"/>
    <x v="2"/>
    <x v="15"/>
    <x v="15"/>
  </r>
  <r>
    <x v="10"/>
    <s v="KLINI PLANOS DE SAUDE LTDA"/>
    <x v="2"/>
    <d v="2025-02-12T00:00:00"/>
    <d v="2025-02-17T00:00:00"/>
    <s v="'1040717"/>
    <s v="1 | 1"/>
    <x v="6"/>
    <x v="1"/>
    <n v="0"/>
    <x v="70"/>
    <x v="69"/>
    <s v="REF -  KLINI SAÃšDE - MDAEKE"/>
    <x v="0"/>
    <x v="1"/>
    <x v="0"/>
    <n v="2001"/>
    <x v="0"/>
    <n v="20011"/>
    <s v="CORPORATIVO (Administrativo)"/>
    <x v="1"/>
    <x v="1"/>
    <x v="2"/>
    <x v="2"/>
    <x v="15"/>
    <x v="15"/>
  </r>
  <r>
    <x v="10"/>
    <s v="KLINI PLANOS DE SAUDE LTDA"/>
    <x v="2"/>
    <d v="2025-02-12T00:00:00"/>
    <d v="2025-02-17T00:00:00"/>
    <s v="'1040717"/>
    <s v="1 | 1"/>
    <x v="6"/>
    <x v="1"/>
    <n v="0"/>
    <x v="70"/>
    <x v="69"/>
    <s v="REF -  KLINI SAÃšDE - MDAEKE"/>
    <x v="14"/>
    <x v="1"/>
    <x v="0"/>
    <n v="8001"/>
    <x v="17"/>
    <n v="80011"/>
    <s v="MARKETING (Administrativo)"/>
    <x v="1"/>
    <x v="1"/>
    <x v="2"/>
    <x v="2"/>
    <x v="15"/>
    <x v="15"/>
  </r>
  <r>
    <x v="10"/>
    <s v="KLINI PLANOS DE SAUDE LTDA"/>
    <x v="2"/>
    <d v="2025-02-12T00:00:00"/>
    <d v="2025-02-17T00:00:00"/>
    <s v="'1040717"/>
    <s v="1 | 1"/>
    <x v="6"/>
    <x v="1"/>
    <n v="0"/>
    <x v="70"/>
    <x v="69"/>
    <s v="REF -  KLINI SAÃšDE - MDAEKE"/>
    <x v="15"/>
    <x v="1"/>
    <x v="0"/>
    <n v="3005"/>
    <x v="18"/>
    <n v="30051"/>
    <s v="DEPARTAMENTO PESSOAL (Administrativo)"/>
    <x v="1"/>
    <x v="1"/>
    <x v="2"/>
    <x v="2"/>
    <x v="15"/>
    <x v="15"/>
  </r>
  <r>
    <x v="10"/>
    <s v="KLINI PLANOS DE SAUDE LTDA"/>
    <x v="2"/>
    <d v="2025-02-12T00:00:00"/>
    <d v="2025-02-17T00:00:00"/>
    <s v="'1040717"/>
    <s v="1 | 1"/>
    <x v="6"/>
    <x v="1"/>
    <n v="0"/>
    <x v="70"/>
    <x v="69"/>
    <s v="REF -  KLINI SAÃšDE - MDAEKE"/>
    <x v="16"/>
    <x v="1"/>
    <x v="0"/>
    <n v="3002"/>
    <x v="19"/>
    <n v="30021"/>
    <s v="FINANCEIRO (Administrativo)"/>
    <x v="1"/>
    <x v="1"/>
    <x v="2"/>
    <x v="2"/>
    <x v="15"/>
    <x v="15"/>
  </r>
  <r>
    <x v="10"/>
    <s v="KLINI PLANOS DE SAUDE LTDA"/>
    <x v="2"/>
    <d v="2025-02-12T00:00:00"/>
    <d v="2025-02-17T00:00:00"/>
    <s v="'1040717"/>
    <s v="1 | 1"/>
    <x v="6"/>
    <x v="1"/>
    <n v="0"/>
    <x v="70"/>
    <x v="69"/>
    <s v="REF -  KLINI SAÃšDE - MDAEKE"/>
    <x v="17"/>
    <x v="1"/>
    <x v="0"/>
    <n v="4001"/>
    <x v="20"/>
    <n v="40011"/>
    <s v="ATENDIMENTO (Administrativo)"/>
    <x v="1"/>
    <x v="1"/>
    <x v="2"/>
    <x v="2"/>
    <x v="15"/>
    <x v="15"/>
  </r>
  <r>
    <x v="10"/>
    <s v="KLINI PLANOS DE SAUDE LTDA"/>
    <x v="2"/>
    <d v="2025-02-12T00:00:00"/>
    <d v="2025-02-17T00:00:00"/>
    <s v="'1040717"/>
    <s v="1 | 1"/>
    <x v="6"/>
    <x v="1"/>
    <n v="0"/>
    <x v="70"/>
    <x v="69"/>
    <s v="REF -  KLINI SAÃšDE - MDAEKE"/>
    <x v="6"/>
    <x v="2"/>
    <x v="0"/>
    <n v="6002"/>
    <x v="9"/>
    <n v="60025"/>
    <s v="OPERACIONAL ADM (Químico e Biológico)"/>
    <x v="1"/>
    <x v="1"/>
    <x v="2"/>
    <x v="2"/>
    <x v="15"/>
    <x v="15"/>
  </r>
  <r>
    <x v="10"/>
    <s v="KLINI PLANOS DE SAUDE LTDA"/>
    <x v="2"/>
    <d v="2025-02-12T00:00:00"/>
    <d v="2025-02-17T00:00:00"/>
    <s v="'1040717"/>
    <s v="1 | 1"/>
    <x v="6"/>
    <x v="1"/>
    <n v="0"/>
    <x v="70"/>
    <x v="69"/>
    <s v="REF -  KLINI SAÃšDE - MDAEKE"/>
    <x v="18"/>
    <x v="1"/>
    <x v="0"/>
    <n v="5002"/>
    <x v="21"/>
    <n v="50021"/>
    <s v="MANIFESTO (Administrativo)"/>
    <x v="1"/>
    <x v="1"/>
    <x v="2"/>
    <x v="2"/>
    <x v="15"/>
    <x v="15"/>
  </r>
  <r>
    <x v="10"/>
    <s v="KLINI PLANOS DE SAUDE LTDA"/>
    <x v="2"/>
    <d v="2025-02-12T00:00:00"/>
    <d v="2025-02-17T00:00:00"/>
    <s v="'1040717"/>
    <s v="1 | 1"/>
    <x v="6"/>
    <x v="1"/>
    <n v="0"/>
    <x v="70"/>
    <x v="69"/>
    <s v="REF -  KLINI SAÃšDE - MDAEKE"/>
    <x v="20"/>
    <x v="1"/>
    <x v="0"/>
    <n v="3004"/>
    <x v="27"/>
    <n v="30041"/>
    <s v="FATURAMENTO (Administrativo)"/>
    <x v="1"/>
    <x v="1"/>
    <x v="2"/>
    <x v="2"/>
    <x v="15"/>
    <x v="15"/>
  </r>
  <r>
    <x v="10"/>
    <s v="KLINI PLANOS DE SAUDE LTDA"/>
    <x v="2"/>
    <d v="2025-02-12T00:00:00"/>
    <d v="2025-02-17T00:00:00"/>
    <s v="'1040717"/>
    <s v="1 | 1"/>
    <x v="6"/>
    <x v="1"/>
    <n v="0"/>
    <x v="70"/>
    <x v="69"/>
    <s v="REF -  KLINI SAÃšDE - MDAEKE"/>
    <x v="8"/>
    <x v="1"/>
    <x v="0"/>
    <n v="3006"/>
    <x v="8"/>
    <n v="30061"/>
    <s v="RECURSOS HUMANOS (Administrativo)"/>
    <x v="1"/>
    <x v="1"/>
    <x v="2"/>
    <x v="2"/>
    <x v="15"/>
    <x v="15"/>
  </r>
  <r>
    <x v="10"/>
    <s v="KLINI PLANOS DE SAUDE LTDA"/>
    <x v="2"/>
    <d v="2025-02-12T00:00:00"/>
    <d v="2025-02-17T00:00:00"/>
    <s v="'1040717"/>
    <s v="1 | 1"/>
    <x v="6"/>
    <x v="1"/>
    <n v="0"/>
    <x v="70"/>
    <x v="69"/>
    <s v="REF -  KLINI SAÃšDE - MDAEKE"/>
    <x v="21"/>
    <x v="1"/>
    <x v="0"/>
    <n v="8003"/>
    <x v="28"/>
    <n v="80031"/>
    <s v="QUALIDADE E PROCESSOS (Administrativo)"/>
    <x v="1"/>
    <x v="1"/>
    <x v="2"/>
    <x v="2"/>
    <x v="15"/>
    <x v="15"/>
  </r>
  <r>
    <x v="10"/>
    <s v="KLINI PLANOS DE SAUDE LTDA"/>
    <x v="2"/>
    <d v="2025-02-12T00:00:00"/>
    <d v="2025-02-17T00:00:00"/>
    <s v="'1040717"/>
    <s v="1 | 1"/>
    <x v="6"/>
    <x v="1"/>
    <n v="0"/>
    <x v="70"/>
    <x v="69"/>
    <s v="REF -  KLINI SAÃšDE - MDAEKE"/>
    <x v="2"/>
    <x v="2"/>
    <x v="0"/>
    <n v="5005"/>
    <x v="32"/>
    <n v="50057"/>
    <s v="SEGURANÇA DO TRABALHO (Comum)"/>
    <x v="1"/>
    <x v="1"/>
    <x v="2"/>
    <x v="2"/>
    <x v="15"/>
    <x v="15"/>
  </r>
  <r>
    <x v="10"/>
    <s v="KLINI PLANOS DE SAUDE LTDA"/>
    <x v="2"/>
    <d v="2025-02-12T00:00:00"/>
    <d v="2025-02-17T00:00:00"/>
    <s v="'1040718"/>
    <s v="1 | 1"/>
    <x v="6"/>
    <x v="1"/>
    <n v="-58"/>
    <x v="70"/>
    <x v="69"/>
    <s v="KLINI SAÃšDE - MDAKEDE - COPARTICIPAÃ‡ÃƒO"/>
    <x v="18"/>
    <x v="1"/>
    <x v="0"/>
    <n v="5002"/>
    <x v="21"/>
    <n v="50021"/>
    <s v="MANIFESTO (Administrativo)"/>
    <x v="1"/>
    <x v="1"/>
    <x v="2"/>
    <x v="2"/>
    <x v="15"/>
    <x v="15"/>
  </r>
  <r>
    <x v="10"/>
    <s v="KLINI PLANOS DE SAUDE LTDA"/>
    <x v="2"/>
    <d v="2025-02-12T00:00:00"/>
    <d v="2025-02-17T00:00:00"/>
    <s v="'1040718"/>
    <s v="1 | 1"/>
    <x v="6"/>
    <x v="1"/>
    <n v="-50"/>
    <x v="70"/>
    <x v="69"/>
    <s v="KLINI SAÃšDE - MDAKEDE - COPARTICIPAÃ‡ÃƒO"/>
    <x v="21"/>
    <x v="1"/>
    <x v="0"/>
    <n v="8003"/>
    <x v="28"/>
    <n v="80031"/>
    <s v="QUALIDADE E PROCESSOS (Administrativo)"/>
    <x v="1"/>
    <x v="1"/>
    <x v="2"/>
    <x v="2"/>
    <x v="15"/>
    <x v="15"/>
  </r>
  <r>
    <x v="10"/>
    <s v="KLINI PLANOS DE SAUDE LTDA"/>
    <x v="2"/>
    <d v="2025-02-12T00:00:00"/>
    <d v="2025-02-17T00:00:00"/>
    <s v="'1040718"/>
    <s v="1 | 1"/>
    <x v="6"/>
    <x v="1"/>
    <n v="-20"/>
    <x v="70"/>
    <x v="69"/>
    <s v="KLINI SAÃšDE - MDAKEDE - COPARTICIPAÃ‡ÃƒO"/>
    <x v="16"/>
    <x v="1"/>
    <x v="0"/>
    <n v="3002"/>
    <x v="19"/>
    <n v="30021"/>
    <s v="FINANCEIRO (Administrativo)"/>
    <x v="1"/>
    <x v="1"/>
    <x v="2"/>
    <x v="2"/>
    <x v="15"/>
    <x v="15"/>
  </r>
  <r>
    <x v="10"/>
    <s v="KLINI PLANOS DE SAUDE LTDA"/>
    <x v="2"/>
    <d v="2025-02-12T00:00:00"/>
    <d v="2025-02-17T00:00:00"/>
    <s v="'1040718"/>
    <s v="1 | 1"/>
    <x v="6"/>
    <x v="1"/>
    <n v="-20"/>
    <x v="70"/>
    <x v="69"/>
    <s v="KLINI SAÃšDE - MDAKEDE - COPARTICIPAÃ‡ÃƒO"/>
    <x v="20"/>
    <x v="1"/>
    <x v="0"/>
    <n v="3004"/>
    <x v="27"/>
    <n v="30041"/>
    <s v="FATURAMENTO (Administrativo)"/>
    <x v="1"/>
    <x v="1"/>
    <x v="2"/>
    <x v="2"/>
    <x v="15"/>
    <x v="15"/>
  </r>
  <r>
    <x v="10"/>
    <s v="KLINI PLANOS DE SAUDE LTDA"/>
    <x v="2"/>
    <d v="2025-02-12T00:00:00"/>
    <d v="2025-02-17T00:00:00"/>
    <s v="'1040718"/>
    <s v="1 | 1"/>
    <x v="6"/>
    <x v="1"/>
    <n v="-8"/>
    <x v="70"/>
    <x v="69"/>
    <s v="KLINI SAÃšDE - MDAKEDE - COPARTICIPAÃ‡ÃƒO"/>
    <x v="6"/>
    <x v="2"/>
    <x v="0"/>
    <n v="6002"/>
    <x v="9"/>
    <n v="60022"/>
    <s v="OPERACIONAL ADM (Extraordinário)"/>
    <x v="1"/>
    <x v="1"/>
    <x v="2"/>
    <x v="2"/>
    <x v="15"/>
    <x v="15"/>
  </r>
  <r>
    <x v="10"/>
    <s v="KLINI PLANOS DE SAUDE LTDA"/>
    <x v="2"/>
    <d v="2025-02-12T00:00:00"/>
    <d v="2025-02-17T00:00:00"/>
    <s v="'1040718"/>
    <s v="1 | 1"/>
    <x v="6"/>
    <x v="1"/>
    <n v="0"/>
    <x v="70"/>
    <x v="69"/>
    <s v="KLINI SAÃšDE - MDAKEDE - COPARTICIPAÃ‡ÃƒO"/>
    <x v="12"/>
    <x v="1"/>
    <x v="0"/>
    <n v="4003"/>
    <x v="13"/>
    <n v="40031"/>
    <s v="RELACIONAMENTO (Administrativo)"/>
    <x v="1"/>
    <x v="1"/>
    <x v="2"/>
    <x v="2"/>
    <x v="15"/>
    <x v="15"/>
  </r>
  <r>
    <x v="10"/>
    <s v="KLINI PLANOS DE SAUDE LTDA"/>
    <x v="2"/>
    <d v="2025-02-12T00:00:00"/>
    <d v="2025-02-17T00:00:00"/>
    <s v="'1040718"/>
    <s v="1 | 1"/>
    <x v="6"/>
    <x v="1"/>
    <n v="0"/>
    <x v="70"/>
    <x v="69"/>
    <s v="KLINI SAÃšDE - MDAKEDE - COPARTICIPAÃ‡ÃƒO"/>
    <x v="11"/>
    <x v="1"/>
    <x v="0"/>
    <n v="3003"/>
    <x v="12"/>
    <n v="30031"/>
    <s v="COBRANÇA (Administrativo)"/>
    <x v="1"/>
    <x v="1"/>
    <x v="2"/>
    <x v="2"/>
    <x v="15"/>
    <x v="15"/>
  </r>
  <r>
    <x v="10"/>
    <s v="KLINI PLANOS DE SAUDE LTDA"/>
    <x v="2"/>
    <d v="2025-02-12T00:00:00"/>
    <d v="2025-02-17T00:00:00"/>
    <s v="'1040718"/>
    <s v="1 | 1"/>
    <x v="6"/>
    <x v="1"/>
    <n v="0"/>
    <x v="70"/>
    <x v="69"/>
    <s v="KLINI SAÃšDE - MDAKEDE - COPARTICIPAÃ‡ÃƒO"/>
    <x v="8"/>
    <x v="1"/>
    <x v="0"/>
    <n v="3006"/>
    <x v="8"/>
    <n v="30061"/>
    <s v="RECURSOS HUMANOS (Administrativo)"/>
    <x v="1"/>
    <x v="1"/>
    <x v="2"/>
    <x v="2"/>
    <x v="15"/>
    <x v="15"/>
  </r>
  <r>
    <x v="10"/>
    <s v="KLINI PLANOS DE SAUDE LTDA"/>
    <x v="2"/>
    <d v="2025-02-12T00:00:00"/>
    <d v="2025-02-17T00:00:00"/>
    <s v="'1040718"/>
    <s v="1 | 1"/>
    <x v="6"/>
    <x v="1"/>
    <n v="0"/>
    <x v="70"/>
    <x v="69"/>
    <s v="KLINI SAÃšDE - MDAKEDE - COPARTICIPAÃ‡ÃƒO"/>
    <x v="22"/>
    <x v="1"/>
    <x v="0"/>
    <n v="4002"/>
    <x v="34"/>
    <n v="40021"/>
    <s v="VENDAS (Administrativo)"/>
    <x v="1"/>
    <x v="1"/>
    <x v="2"/>
    <x v="2"/>
    <x v="15"/>
    <x v="15"/>
  </r>
  <r>
    <x v="10"/>
    <s v="LUIS CARLOS FELIX"/>
    <x v="5"/>
    <d v="2024-02-09T00:00:00"/>
    <d v="2024-02-15T00:00:00"/>
    <s v="'1022607"/>
    <s v="1 | 1"/>
    <x v="14"/>
    <x v="0"/>
    <n v="-85.25"/>
    <x v="87"/>
    <x v="86"/>
    <s v="REF. REEMBOLSO POR DESLOCAMENTO/LOCOMOÃ‡ÃƒO LUIS CARLOS FELIX "/>
    <x v="22"/>
    <x v="0"/>
    <x v="0"/>
    <n v="4002"/>
    <x v="34"/>
    <n v="40021"/>
    <s v="VENDAS (Administrativo)"/>
    <x v="0"/>
    <x v="1"/>
    <x v="0"/>
    <x v="0"/>
    <x v="0"/>
    <x v="0"/>
  </r>
  <r>
    <x v="10"/>
    <s v="MARCIA DIAS ALMEIDA KEDE"/>
    <x v="4"/>
    <d v="2024-01-20T00:00:00"/>
    <d v="2024-01-20T00:00:00"/>
    <s v="'1021558"/>
    <s v="1 | 1"/>
    <x v="16"/>
    <x v="0"/>
    <n v="-3000"/>
    <x v="7"/>
    <x v="7"/>
    <s v="REF. A COMISSÃƒO MARCIA"/>
    <x v="0"/>
    <x v="0"/>
    <x v="0"/>
    <n v="2001"/>
    <x v="0"/>
    <n v="20011"/>
    <s v="CORPORATIVO (Administrativo)"/>
    <x v="0"/>
    <x v="1"/>
    <x v="0"/>
    <x v="0"/>
    <x v="0"/>
    <x v="0"/>
  </r>
  <r>
    <x v="10"/>
    <s v="MARCIA DIAS ALMEIDA KEDE"/>
    <x v="5"/>
    <d v="2024-02-20T00:00:00"/>
    <d v="2024-02-20T00:00:00"/>
    <s v="'1021559"/>
    <s v="1 | 1"/>
    <x v="16"/>
    <x v="0"/>
    <n v="-3000"/>
    <x v="7"/>
    <x v="7"/>
    <s v="REF. A COMISSÃƒO MARCIA"/>
    <x v="0"/>
    <x v="0"/>
    <x v="0"/>
    <n v="2001"/>
    <x v="0"/>
    <n v="20011"/>
    <s v="CORPORATIVO (Administrativo)"/>
    <x v="0"/>
    <x v="1"/>
    <x v="0"/>
    <x v="0"/>
    <x v="0"/>
    <x v="0"/>
  </r>
  <r>
    <x v="10"/>
    <s v="MARCIA DIAS ALMEIDA KEDE"/>
    <x v="6"/>
    <d v="2024-03-20T00:00:00"/>
    <d v="2024-03-20T00:00:00"/>
    <s v="'1021560"/>
    <s v="1 | 1"/>
    <x v="16"/>
    <x v="0"/>
    <n v="-3000"/>
    <x v="7"/>
    <x v="7"/>
    <s v="REF. A COMISSÃƒO MARCIA"/>
    <x v="0"/>
    <x v="0"/>
    <x v="0"/>
    <n v="2001"/>
    <x v="0"/>
    <n v="20011"/>
    <s v="CORPORATIVO (Administrativo)"/>
    <x v="0"/>
    <x v="1"/>
    <x v="0"/>
    <x v="0"/>
    <x v="0"/>
    <x v="0"/>
  </r>
  <r>
    <x v="10"/>
    <s v="MARCIA DIAS ALMEIDA KEDE"/>
    <x v="7"/>
    <d v="2024-04-20T00:00:00"/>
    <d v="2024-04-20T00:00:00"/>
    <s v="'1021561"/>
    <s v="1 | 1"/>
    <x v="16"/>
    <x v="0"/>
    <n v="-3000"/>
    <x v="7"/>
    <x v="7"/>
    <s v="REF. A COMISSÃƒO MARCIA"/>
    <x v="0"/>
    <x v="0"/>
    <x v="0"/>
    <n v="2001"/>
    <x v="0"/>
    <n v="20011"/>
    <s v="CORPORATIVO (Administrativo)"/>
    <x v="0"/>
    <x v="3"/>
    <x v="0"/>
    <x v="0"/>
    <x v="0"/>
    <x v="0"/>
  </r>
  <r>
    <x v="10"/>
    <s v="MARCIA DIAS ALMEIDA KEDE"/>
    <x v="8"/>
    <d v="2024-05-20T00:00:00"/>
    <d v="2024-05-20T00:00:00"/>
    <s v="'1021562"/>
    <s v="1 | 1"/>
    <x v="16"/>
    <x v="0"/>
    <n v="-3000"/>
    <x v="7"/>
    <x v="7"/>
    <s v="REF. A COMISSÃƒO MARCIA"/>
    <x v="0"/>
    <x v="0"/>
    <x v="0"/>
    <n v="2001"/>
    <x v="0"/>
    <n v="20011"/>
    <s v="CORPORATIVO (Administrativo)"/>
    <x v="0"/>
    <x v="3"/>
    <x v="0"/>
    <x v="0"/>
    <x v="0"/>
    <x v="0"/>
  </r>
  <r>
    <x v="10"/>
    <s v="MARCIA DIAS ALMEIDA KEDE"/>
    <x v="9"/>
    <d v="2024-06-20T00:00:00"/>
    <d v="2024-06-20T00:00:00"/>
    <s v="'1021563"/>
    <s v="1 | 1"/>
    <x v="16"/>
    <x v="0"/>
    <n v="-3000"/>
    <x v="7"/>
    <x v="7"/>
    <s v="REF. A COMISSÃƒO MARCIA"/>
    <x v="0"/>
    <x v="0"/>
    <x v="0"/>
    <n v="2001"/>
    <x v="0"/>
    <n v="20017"/>
    <s v="CORPORATIVO (Comum)"/>
    <x v="0"/>
    <x v="3"/>
    <x v="0"/>
    <x v="0"/>
    <x v="0"/>
    <x v="0"/>
  </r>
  <r>
    <x v="10"/>
    <s v="MARCIA DIAS ALMEIDA KEDE"/>
    <x v="10"/>
    <d v="2024-07-20T00:00:00"/>
    <d v="2024-07-20T00:00:00"/>
    <s v="'1021564"/>
    <s v="1 | 1"/>
    <x v="16"/>
    <x v="0"/>
    <n v="-3000"/>
    <x v="7"/>
    <x v="7"/>
    <s v="REF. A COMISSÃƒO MARCIA"/>
    <x v="0"/>
    <x v="0"/>
    <x v="0"/>
    <n v="2001"/>
    <x v="0"/>
    <n v="20017"/>
    <s v="CORPORATIVO (Comum)"/>
    <x v="0"/>
    <x v="4"/>
    <x v="0"/>
    <x v="0"/>
    <x v="0"/>
    <x v="0"/>
  </r>
  <r>
    <x v="10"/>
    <s v="MARCIA DIAS ALMEIDA KEDE"/>
    <x v="11"/>
    <d v="2024-08-20T00:00:00"/>
    <d v="2024-08-20T00:00:00"/>
    <s v="'1021565"/>
    <s v="1 | 1"/>
    <x v="16"/>
    <x v="0"/>
    <n v="-3000"/>
    <x v="7"/>
    <x v="7"/>
    <s v="REF. A COMISSÃƒO MARCIA"/>
    <x v="0"/>
    <x v="0"/>
    <x v="0"/>
    <n v="2001"/>
    <x v="0"/>
    <n v="20011"/>
    <s v="CORPORATIVO (Administrativo)"/>
    <x v="0"/>
    <x v="4"/>
    <x v="0"/>
    <x v="0"/>
    <x v="0"/>
    <x v="0"/>
  </r>
  <r>
    <x v="10"/>
    <s v="MARCIA DIAS ALMEIDA KEDE"/>
    <x v="12"/>
    <d v="2024-09-20T00:00:00"/>
    <d v="2024-09-20T00:00:00"/>
    <s v="'1021566"/>
    <s v="1 | 1"/>
    <x v="16"/>
    <x v="0"/>
    <n v="-3000"/>
    <x v="7"/>
    <x v="7"/>
    <s v="REF. A COMISSÃƒO MARCIA"/>
    <x v="0"/>
    <x v="0"/>
    <x v="0"/>
    <n v="2001"/>
    <x v="0"/>
    <n v="20017"/>
    <s v="CORPORATIVO (Comum)"/>
    <x v="0"/>
    <x v="4"/>
    <x v="0"/>
    <x v="0"/>
    <x v="0"/>
    <x v="0"/>
  </r>
  <r>
    <x v="10"/>
    <s v="MARCIA DIAS ALMEIDA KEDE"/>
    <x v="13"/>
    <d v="2024-10-20T00:00:00"/>
    <d v="2024-10-20T00:00:00"/>
    <s v="'1021567"/>
    <s v="1 | 1"/>
    <x v="16"/>
    <x v="0"/>
    <n v="-3000"/>
    <x v="7"/>
    <x v="7"/>
    <s v="REF. A COMISSÃƒO MARCIA"/>
    <x v="0"/>
    <x v="0"/>
    <x v="0"/>
    <n v="2001"/>
    <x v="0"/>
    <n v="20017"/>
    <s v="CORPORATIVO (Comum)"/>
    <x v="0"/>
    <x v="0"/>
    <x v="0"/>
    <x v="0"/>
    <x v="0"/>
    <x v="0"/>
  </r>
  <r>
    <x v="10"/>
    <s v="MARCIA DIAS ALMEIDA KEDE"/>
    <x v="14"/>
    <d v="2024-11-20T00:00:00"/>
    <d v="2024-11-20T00:00:00"/>
    <s v="'1021568"/>
    <s v="1 | 1"/>
    <x v="16"/>
    <x v="0"/>
    <n v="-3000"/>
    <x v="7"/>
    <x v="7"/>
    <s v="REF. A COMISSÃƒO MARCIA"/>
    <x v="0"/>
    <x v="0"/>
    <x v="0"/>
    <n v="2001"/>
    <x v="0"/>
    <n v="20017"/>
    <s v="CORPORATIVO (Comum)"/>
    <x v="0"/>
    <x v="0"/>
    <x v="0"/>
    <x v="0"/>
    <x v="0"/>
    <x v="0"/>
  </r>
  <r>
    <x v="10"/>
    <s v="MARCIA DIAS ALMEIDA KEDE"/>
    <x v="0"/>
    <d v="2024-12-20T00:00:00"/>
    <d v="2024-12-20T00:00:00"/>
    <s v="'1021569"/>
    <s v="1 | 1"/>
    <x v="16"/>
    <x v="0"/>
    <n v="-3000"/>
    <x v="7"/>
    <x v="7"/>
    <s v="REF. A COMISSÃƒO MARCIA"/>
    <x v="0"/>
    <x v="0"/>
    <x v="0"/>
    <n v="2001"/>
    <x v="0"/>
    <n v="20017"/>
    <s v="CORPORATIVO (Comum)"/>
    <x v="0"/>
    <x v="0"/>
    <x v="0"/>
    <x v="0"/>
    <x v="0"/>
    <x v="0"/>
  </r>
  <r>
    <x v="10"/>
    <s v="MARCIA DIAS ALMEIDA KEDE"/>
    <x v="1"/>
    <d v="2025-01-20T00:00:00"/>
    <d v="2025-01-20T00:00:00"/>
    <s v="'1033241"/>
    <s v="1 | 1"/>
    <x v="16"/>
    <x v="0"/>
    <n v="-3000"/>
    <x v="7"/>
    <x v="7"/>
    <s v="REF. A COMISSÃƒO MARCIA"/>
    <x v="0"/>
    <x v="0"/>
    <x v="0"/>
    <n v="2001"/>
    <x v="0"/>
    <n v="20017"/>
    <s v="CORPORATIVO (Comum)"/>
    <x v="0"/>
    <x v="1"/>
    <x v="0"/>
    <x v="0"/>
    <x v="0"/>
    <x v="0"/>
  </r>
  <r>
    <x v="10"/>
    <s v="MARCIA DIAS ALMEIDA KEDE"/>
    <x v="2"/>
    <d v="2025-02-20T00:00:00"/>
    <d v="2025-02-20T00:00:00"/>
    <s v="'1037869"/>
    <s v="1 | 1"/>
    <x v="16"/>
    <x v="1"/>
    <n v="-3000"/>
    <x v="7"/>
    <x v="7"/>
    <s v="REF. A COMISSÃƒO MARCIA"/>
    <x v="0"/>
    <x v="0"/>
    <x v="0"/>
    <n v="2001"/>
    <x v="0"/>
    <n v="20017"/>
    <s v="CORPORATIVO (Comum)"/>
    <x v="0"/>
    <x v="1"/>
    <x v="0"/>
    <x v="0"/>
    <x v="0"/>
    <x v="0"/>
  </r>
  <r>
    <x v="10"/>
    <s v="MARCIA DIAS ALMEIDA KEDE"/>
    <x v="15"/>
    <d v="2025-03-20T00:00:00"/>
    <d v="2025-03-20T00:00:00"/>
    <s v="'1037870"/>
    <s v="1 | 1"/>
    <x v="16"/>
    <x v="1"/>
    <n v="-3000"/>
    <x v="7"/>
    <x v="7"/>
    <s v="REF. A COMISSÃƒO MARCIA"/>
    <x v="0"/>
    <x v="0"/>
    <x v="0"/>
    <n v="2001"/>
    <x v="0"/>
    <n v="20017"/>
    <s v="CORPORATIVO (Comum)"/>
    <x v="0"/>
    <x v="1"/>
    <x v="0"/>
    <x v="0"/>
    <x v="0"/>
    <x v="0"/>
  </r>
  <r>
    <x v="10"/>
    <s v="MARCIA DIAS ALMEIDA KEDE"/>
    <x v="16"/>
    <d v="2025-04-20T00:00:00"/>
    <d v="2025-04-20T00:00:00"/>
    <s v="'1037871"/>
    <s v="1 | 1"/>
    <x v="16"/>
    <x v="1"/>
    <n v="-3000"/>
    <x v="7"/>
    <x v="7"/>
    <s v="REF. A COMISSÃƒO MARCIA"/>
    <x v="0"/>
    <x v="0"/>
    <x v="0"/>
    <n v="2001"/>
    <x v="0"/>
    <n v="20017"/>
    <s v="CORPORATIVO (Comum)"/>
    <x v="0"/>
    <x v="3"/>
    <x v="0"/>
    <x v="0"/>
    <x v="0"/>
    <x v="0"/>
  </r>
  <r>
    <x v="10"/>
    <s v="MARCIA DIAS ALMEIDA KEDE"/>
    <x v="17"/>
    <d v="2025-05-20T00:00:00"/>
    <d v="2025-05-20T00:00:00"/>
    <s v="'1037872"/>
    <s v="1 | 1"/>
    <x v="16"/>
    <x v="1"/>
    <n v="-3000"/>
    <x v="7"/>
    <x v="7"/>
    <s v="REF. A COMISSÃƒO MARCIA"/>
    <x v="0"/>
    <x v="0"/>
    <x v="0"/>
    <n v="2001"/>
    <x v="0"/>
    <n v="20017"/>
    <s v="CORPORATIVO (Comum)"/>
    <x v="0"/>
    <x v="3"/>
    <x v="0"/>
    <x v="0"/>
    <x v="0"/>
    <x v="0"/>
  </r>
  <r>
    <x v="10"/>
    <s v="MARCIA DIAS ALMEIDA KEDE"/>
    <x v="18"/>
    <d v="2025-06-20T00:00:00"/>
    <d v="2025-06-20T00:00:00"/>
    <s v="'1037873"/>
    <s v="1 | 1"/>
    <x v="16"/>
    <x v="1"/>
    <n v="-3000"/>
    <x v="7"/>
    <x v="7"/>
    <s v="REF. A COMISSÃƒO MARCIA"/>
    <x v="0"/>
    <x v="0"/>
    <x v="0"/>
    <n v="2001"/>
    <x v="0"/>
    <n v="20017"/>
    <s v="CORPORATIVO (Comum)"/>
    <x v="0"/>
    <x v="3"/>
    <x v="0"/>
    <x v="0"/>
    <x v="0"/>
    <x v="0"/>
  </r>
  <r>
    <x v="10"/>
    <s v="MARCIA DIAS ALMEIDA KEDE"/>
    <x v="19"/>
    <d v="2025-07-20T00:00:00"/>
    <d v="2025-07-20T00:00:00"/>
    <s v="'1037874"/>
    <s v="1 | 1"/>
    <x v="16"/>
    <x v="1"/>
    <n v="-3000"/>
    <x v="7"/>
    <x v="7"/>
    <s v="REF. A COMISSÃƒO MARCIA"/>
    <x v="0"/>
    <x v="0"/>
    <x v="0"/>
    <n v="2001"/>
    <x v="0"/>
    <n v="20017"/>
    <s v="CORPORATIVO (Comum)"/>
    <x v="0"/>
    <x v="4"/>
    <x v="0"/>
    <x v="0"/>
    <x v="0"/>
    <x v="0"/>
  </r>
  <r>
    <x v="10"/>
    <s v="MARCIA DIAS ALMEIDA KEDE"/>
    <x v="20"/>
    <d v="2025-08-20T00:00:00"/>
    <d v="2025-08-20T00:00:00"/>
    <s v="'1037875"/>
    <s v="1 | 1"/>
    <x v="16"/>
    <x v="1"/>
    <n v="-3000"/>
    <x v="7"/>
    <x v="7"/>
    <s v="REF. A COMISSÃƒO MARCIA"/>
    <x v="0"/>
    <x v="0"/>
    <x v="0"/>
    <n v="2001"/>
    <x v="0"/>
    <n v="20017"/>
    <s v="CORPORATIVO (Comum)"/>
    <x v="0"/>
    <x v="4"/>
    <x v="0"/>
    <x v="0"/>
    <x v="0"/>
    <x v="0"/>
  </r>
  <r>
    <x v="10"/>
    <s v="MARCIA DIAS ALMEIDA KEDE"/>
    <x v="21"/>
    <d v="2025-09-20T00:00:00"/>
    <d v="2025-09-20T00:00:00"/>
    <s v="'1037876"/>
    <s v="1 | 1"/>
    <x v="16"/>
    <x v="1"/>
    <n v="-3000"/>
    <x v="7"/>
    <x v="7"/>
    <s v="REF. A COMISSÃƒO MARCIA"/>
    <x v="0"/>
    <x v="0"/>
    <x v="0"/>
    <n v="2001"/>
    <x v="0"/>
    <n v="20017"/>
    <s v="CORPORATIVO (Comum)"/>
    <x v="0"/>
    <x v="4"/>
    <x v="0"/>
    <x v="0"/>
    <x v="0"/>
    <x v="0"/>
  </r>
  <r>
    <x v="10"/>
    <s v="MARCIA DIAS ALMEIDA KEDE"/>
    <x v="22"/>
    <d v="2025-10-20T00:00:00"/>
    <d v="2025-10-20T00:00:00"/>
    <s v="'1037877"/>
    <s v="1 | 1"/>
    <x v="16"/>
    <x v="1"/>
    <n v="-3000"/>
    <x v="7"/>
    <x v="7"/>
    <s v="REF. A COMISSÃƒO MARCIA"/>
    <x v="0"/>
    <x v="0"/>
    <x v="0"/>
    <n v="2001"/>
    <x v="0"/>
    <n v="20017"/>
    <s v="CORPORATIVO (Comum)"/>
    <x v="0"/>
    <x v="0"/>
    <x v="0"/>
    <x v="0"/>
    <x v="0"/>
    <x v="0"/>
  </r>
  <r>
    <x v="10"/>
    <s v="MARCIA DIAS ALMEIDA KEDE"/>
    <x v="23"/>
    <d v="2025-11-20T00:00:00"/>
    <d v="2025-11-20T00:00:00"/>
    <s v="'1037878"/>
    <s v="1 | 1"/>
    <x v="16"/>
    <x v="1"/>
    <n v="-3000"/>
    <x v="7"/>
    <x v="7"/>
    <s v="REF. A COMISSÃƒO MARCIA"/>
    <x v="0"/>
    <x v="0"/>
    <x v="0"/>
    <n v="2001"/>
    <x v="0"/>
    <n v="20017"/>
    <s v="CORPORATIVO (Comum)"/>
    <x v="0"/>
    <x v="0"/>
    <x v="0"/>
    <x v="0"/>
    <x v="0"/>
    <x v="0"/>
  </r>
  <r>
    <x v="10"/>
    <s v="MARCIA DIAS ALMEIDA KEDE"/>
    <x v="24"/>
    <d v="2025-12-20T00:00:00"/>
    <d v="2025-12-20T00:00:00"/>
    <s v="'1037879"/>
    <s v="1 | 1"/>
    <x v="16"/>
    <x v="1"/>
    <n v="-3000"/>
    <x v="7"/>
    <x v="7"/>
    <s v="REF. A COMISSÃƒO MARCIA"/>
    <x v="0"/>
    <x v="0"/>
    <x v="0"/>
    <n v="2001"/>
    <x v="0"/>
    <n v="20017"/>
    <s v="CORPORATIVO (Comum)"/>
    <x v="0"/>
    <x v="0"/>
    <x v="0"/>
    <x v="0"/>
    <x v="0"/>
    <x v="0"/>
  </r>
  <r>
    <x v="10"/>
    <s v="MDAKEDE"/>
    <x v="4"/>
    <d v="2024-01-03T00:00:00"/>
    <d v="2024-01-03T00:00:00"/>
    <s v="'20240103003-REND"/>
    <s v="1 | 1"/>
    <x v="0"/>
    <x v="0"/>
    <n v="0.04"/>
    <x v="60"/>
    <x v="59"/>
    <s v="Gerado por conciliacao automatica REND PAGO APLIC AUT APR"/>
    <x v="0"/>
    <x v="0"/>
    <x v="0"/>
    <n v="2001"/>
    <x v="0"/>
    <n v="20017"/>
    <s v="CORPORATIVO (Comum)"/>
    <x v="1"/>
    <x v="1"/>
    <x v="0"/>
    <x v="0"/>
    <x v="3"/>
    <x v="3"/>
  </r>
  <r>
    <x v="10"/>
    <s v="MDAKEDE"/>
    <x v="4"/>
    <d v="2024-01-04T00:00:00"/>
    <d v="2024-01-04T00:00:00"/>
    <s v="'20240104005-REND"/>
    <s v="1 | 1"/>
    <x v="0"/>
    <x v="0"/>
    <n v="5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10"/>
    <s v="MDAKEDE"/>
    <x v="4"/>
    <d v="2024-01-05T00:00:00"/>
    <d v="2024-01-05T00:00:00"/>
    <s v="'20240105005-REND"/>
    <s v="1 | 1"/>
    <x v="0"/>
    <x v="0"/>
    <n v="138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10"/>
    <s v="MDAKEDE"/>
    <x v="4"/>
    <d v="2024-01-05T00:00:00"/>
    <d v="2024-01-05T00:00:00"/>
    <s v="'20240105006-REND"/>
    <s v="1 | 1"/>
    <x v="0"/>
    <x v="0"/>
    <n v="0.08"/>
    <x v="60"/>
    <x v="59"/>
    <s v="Gerado por conciliacao automatica REND PAGO APLIC AUT APR"/>
    <x v="0"/>
    <x v="0"/>
    <x v="0"/>
    <n v="2001"/>
    <x v="0"/>
    <n v="20017"/>
    <s v="CORPORATIVO (Comum)"/>
    <x v="1"/>
    <x v="1"/>
    <x v="0"/>
    <x v="0"/>
    <x v="3"/>
    <x v="3"/>
  </r>
  <r>
    <x v="10"/>
    <s v="MDAKEDE"/>
    <x v="4"/>
    <d v="2024-01-11T00:00:00"/>
    <d v="2024-01-11T00:00:00"/>
    <s v="'20240111003-REND"/>
    <s v="1 | 1"/>
    <x v="0"/>
    <x v="0"/>
    <n v="1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10"/>
    <s v="MDAKEDE"/>
    <x v="4"/>
    <d v="2024-01-15T00:00:00"/>
    <d v="2024-01-15T00:00:00"/>
    <s v="'20240115003-REND"/>
    <s v="1 | 1"/>
    <x v="0"/>
    <x v="0"/>
    <n v="56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10"/>
    <s v="MDAKEDE"/>
    <x v="4"/>
    <d v="2024-01-15T00:00:00"/>
    <d v="2024-01-15T00:00:00"/>
    <s v="'20240115004-REND"/>
    <s v="1 | 1"/>
    <x v="0"/>
    <x v="0"/>
    <n v="0.01"/>
    <x v="60"/>
    <x v="59"/>
    <s v="Gerado por conciliacao automatica REND PAGO APLIC AUT APR"/>
    <x v="0"/>
    <x v="0"/>
    <x v="0"/>
    <n v="2001"/>
    <x v="0"/>
    <n v="20017"/>
    <s v="CORPORATIVO (Comum)"/>
    <x v="1"/>
    <x v="1"/>
    <x v="0"/>
    <x v="0"/>
    <x v="3"/>
    <x v="3"/>
  </r>
  <r>
    <x v="10"/>
    <s v="MDAKEDE"/>
    <x v="4"/>
    <d v="2024-01-17T00:00:00"/>
    <d v="2024-01-17T00:00:00"/>
    <s v="'20240117003-REND"/>
    <s v="1 | 1"/>
    <x v="0"/>
    <x v="0"/>
    <n v="0.04"/>
    <x v="60"/>
    <x v="59"/>
    <s v="Gerado por conciliacao automatica REND PAGO APLIC AUT APR"/>
    <x v="0"/>
    <x v="0"/>
    <x v="0"/>
    <n v="2001"/>
    <x v="0"/>
    <n v="20017"/>
    <s v="CORPORATIVO (Comum)"/>
    <x v="1"/>
    <x v="1"/>
    <x v="0"/>
    <x v="0"/>
    <x v="3"/>
    <x v="3"/>
  </r>
  <r>
    <x v="10"/>
    <s v="MDAKEDE"/>
    <x v="4"/>
    <d v="2024-01-19T00:00:00"/>
    <d v="2024-01-19T00:00:00"/>
    <s v="'20240119003-REND"/>
    <s v="1 | 1"/>
    <x v="0"/>
    <x v="0"/>
    <n v="57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10"/>
    <s v="MDAKEDE"/>
    <x v="4"/>
    <d v="2024-01-22T00:00:00"/>
    <d v="2024-01-22T00:00:00"/>
    <s v="'20240122004-REND"/>
    <s v="1 | 1"/>
    <x v="0"/>
    <x v="0"/>
    <n v="16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10"/>
    <s v="MDAKEDE"/>
    <x v="4"/>
    <d v="2024-01-24T00:00:00"/>
    <d v="2024-01-24T00:00:00"/>
    <s v="'20240124002-REND"/>
    <s v="1 | 1"/>
    <x v="0"/>
    <x v="0"/>
    <n v="3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10"/>
    <s v="MDAKEDE"/>
    <x v="4"/>
    <d v="2024-01-25T00:00:00"/>
    <d v="2024-01-25T00:00:00"/>
    <s v="'20240125002-REND"/>
    <s v="1 | 1"/>
    <x v="0"/>
    <x v="0"/>
    <n v="0.03"/>
    <x v="60"/>
    <x v="59"/>
    <s v="Gerado por conciliacao automatica REND PAGO APLIC AUT APR"/>
    <x v="0"/>
    <x v="0"/>
    <x v="0"/>
    <n v="2001"/>
    <x v="0"/>
    <n v="20017"/>
    <s v="CORPORATIVO (Comum)"/>
    <x v="1"/>
    <x v="1"/>
    <x v="0"/>
    <x v="0"/>
    <x v="3"/>
    <x v="3"/>
  </r>
  <r>
    <x v="10"/>
    <s v="MDAKEDE"/>
    <x v="4"/>
    <d v="2024-01-26T00:00:00"/>
    <d v="2024-01-26T00:00:00"/>
    <s v="'20240126004-REND"/>
    <s v="1 | 1"/>
    <x v="0"/>
    <x v="0"/>
    <n v="37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10"/>
    <s v="MDAKEDE"/>
    <x v="4"/>
    <d v="2024-01-26T00:00:00"/>
    <d v="2024-01-26T00:00:00"/>
    <s v="'20240126005-REND"/>
    <s v="1 | 1"/>
    <x v="0"/>
    <x v="0"/>
    <n v="0.02"/>
    <x v="60"/>
    <x v="59"/>
    <s v="Gerado por conciliacao automatica REND PAGO APLIC AUT APR"/>
    <x v="0"/>
    <x v="0"/>
    <x v="0"/>
    <n v="2001"/>
    <x v="0"/>
    <n v="20017"/>
    <s v="CORPORATIVO (Comum)"/>
    <x v="1"/>
    <x v="1"/>
    <x v="0"/>
    <x v="0"/>
    <x v="3"/>
    <x v="3"/>
  </r>
  <r>
    <x v="10"/>
    <s v="MDAKEDE"/>
    <x v="4"/>
    <d v="2024-01-29T00:00:00"/>
    <d v="2024-01-29T00:00:00"/>
    <s v="'20240129002-REND"/>
    <s v="1 | 1"/>
    <x v="0"/>
    <x v="0"/>
    <n v="4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10"/>
    <s v="MDAKEDE"/>
    <x v="4"/>
    <d v="2024-01-30T00:00:00"/>
    <d v="2024-01-30T00:00:00"/>
    <s v="'20240130004-REND"/>
    <s v="1 | 1"/>
    <x v="0"/>
    <x v="0"/>
    <n v="25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10"/>
    <s v="MDAKEDE"/>
    <x v="4"/>
    <d v="2024-01-31T00:00:00"/>
    <d v="2024-01-31T00:00:00"/>
    <s v="'20240131003-REND"/>
    <s v="1 | 1"/>
    <x v="0"/>
    <x v="0"/>
    <n v="10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10"/>
    <s v="MDAKEDE"/>
    <x v="5"/>
    <d v="2024-02-02T00:00:00"/>
    <d v="2024-02-02T00:00:00"/>
    <s v="'20240202004-REND"/>
    <s v="1 | 1"/>
    <x v="0"/>
    <x v="0"/>
    <n v="9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10"/>
    <s v="MDAKEDE"/>
    <x v="5"/>
    <d v="2024-02-05T00:00:00"/>
    <d v="2024-02-05T00:00:00"/>
    <s v="'20240205003-REND"/>
    <s v="1 | 1"/>
    <x v="0"/>
    <x v="0"/>
    <n v="35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10"/>
    <s v="MDAKEDE"/>
    <x v="5"/>
    <d v="2024-02-05T00:00:00"/>
    <d v="2024-02-05T00:00:00"/>
    <s v="'20240205004-REND"/>
    <s v="1 | 1"/>
    <x v="0"/>
    <x v="0"/>
    <n v="0.03"/>
    <x v="60"/>
    <x v="59"/>
    <s v="Gerado por conciliacao automatica REND PAGO APLIC AUT APR"/>
    <x v="0"/>
    <x v="0"/>
    <x v="0"/>
    <n v="2001"/>
    <x v="0"/>
    <n v="20017"/>
    <s v="CORPORATIVO (Comum)"/>
    <x v="1"/>
    <x v="1"/>
    <x v="0"/>
    <x v="0"/>
    <x v="3"/>
    <x v="3"/>
  </r>
  <r>
    <x v="10"/>
    <s v="MDAKEDE"/>
    <x v="5"/>
    <d v="2024-02-06T00:00:00"/>
    <d v="2024-02-06T00:00:00"/>
    <s v="'20240206004-REND"/>
    <s v="1 | 1"/>
    <x v="0"/>
    <x v="0"/>
    <n v="115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10"/>
    <s v="MDAKEDE"/>
    <x v="5"/>
    <d v="2024-02-06T00:00:00"/>
    <d v="2024-02-06T00:00:00"/>
    <s v="'20240206005-REND"/>
    <s v="1 | 1"/>
    <x v="0"/>
    <x v="0"/>
    <n v="0.01"/>
    <x v="60"/>
    <x v="59"/>
    <s v="Gerado por conciliacao automatica REND PAGO APLIC AUT APR"/>
    <x v="0"/>
    <x v="0"/>
    <x v="0"/>
    <n v="2001"/>
    <x v="0"/>
    <n v="20017"/>
    <s v="CORPORATIVO (Comum)"/>
    <x v="1"/>
    <x v="1"/>
    <x v="0"/>
    <x v="0"/>
    <x v="3"/>
    <x v="3"/>
  </r>
  <r>
    <x v="10"/>
    <s v="MDAKEDE"/>
    <x v="5"/>
    <d v="2024-02-07T00:00:00"/>
    <d v="2024-02-07T00:00:00"/>
    <s v="'20240207006-REND"/>
    <s v="1 | 1"/>
    <x v="0"/>
    <x v="0"/>
    <n v="22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10"/>
    <s v="MDAKEDE"/>
    <x v="5"/>
    <d v="2024-02-09T00:00:00"/>
    <d v="2024-02-09T00:00:00"/>
    <s v="'20240209006-REND"/>
    <s v="1 | 1"/>
    <x v="0"/>
    <x v="0"/>
    <n v="55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10"/>
    <s v="MDAKEDE"/>
    <x v="5"/>
    <d v="2024-02-15T00:00:00"/>
    <d v="2024-02-15T00:00:00"/>
    <s v="'20240215005-REND"/>
    <s v="1 | 1"/>
    <x v="0"/>
    <x v="0"/>
    <n v="24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10"/>
    <s v="MDAKEDE"/>
    <x v="5"/>
    <d v="2024-02-15T00:00:00"/>
    <d v="2024-02-15T00:00:00"/>
    <s v="'20240215006-REND"/>
    <s v="1 | 1"/>
    <x v="0"/>
    <x v="0"/>
    <n v="0.01"/>
    <x v="60"/>
    <x v="59"/>
    <s v="Gerado por conciliacao automatica REND PAGO APLIC AUT APR"/>
    <x v="0"/>
    <x v="0"/>
    <x v="0"/>
    <n v="2001"/>
    <x v="0"/>
    <n v="20017"/>
    <s v="CORPORATIVO (Comum)"/>
    <x v="1"/>
    <x v="1"/>
    <x v="0"/>
    <x v="0"/>
    <x v="3"/>
    <x v="3"/>
  </r>
  <r>
    <x v="10"/>
    <s v="MDAKEDE"/>
    <x v="5"/>
    <d v="2024-02-19T00:00:00"/>
    <d v="2024-02-19T00:00:00"/>
    <s v="'20240219002-REND"/>
    <s v="1 | 1"/>
    <x v="0"/>
    <x v="0"/>
    <n v="0.01"/>
    <x v="60"/>
    <x v="59"/>
    <s v="Gerado por conciliacao automatica REND PAGO APLIC AUT APR"/>
    <x v="0"/>
    <x v="0"/>
    <x v="0"/>
    <n v="2001"/>
    <x v="0"/>
    <n v="20017"/>
    <s v="CORPORATIVO (Comum)"/>
    <x v="1"/>
    <x v="1"/>
    <x v="0"/>
    <x v="0"/>
    <x v="3"/>
    <x v="3"/>
  </r>
  <r>
    <x v="10"/>
    <s v="MDAKEDE"/>
    <x v="5"/>
    <d v="2024-02-20T00:00:00"/>
    <d v="2024-02-20T00:00:00"/>
    <s v="'20240220006-REND"/>
    <s v="1 | 1"/>
    <x v="0"/>
    <x v="0"/>
    <n v="163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10"/>
    <s v="MDAKEDE"/>
    <x v="5"/>
    <d v="2024-02-23T00:00:00"/>
    <d v="2024-02-23T00:00:00"/>
    <s v="'20240223004-REND"/>
    <s v="1 | 1"/>
    <x v="0"/>
    <x v="0"/>
    <n v="0.1"/>
    <x v="60"/>
    <x v="59"/>
    <s v="Gerado por conciliacao automatica REND PAGO APLIC AUT APR"/>
    <x v="0"/>
    <x v="0"/>
    <x v="0"/>
    <n v="2001"/>
    <x v="0"/>
    <n v="20017"/>
    <s v="CORPORATIVO (Comum)"/>
    <x v="1"/>
    <x v="1"/>
    <x v="0"/>
    <x v="0"/>
    <x v="3"/>
    <x v="3"/>
  </r>
  <r>
    <x v="10"/>
    <s v="MDAKEDE"/>
    <x v="5"/>
    <d v="2024-02-26T00:00:00"/>
    <d v="2024-02-26T00:00:00"/>
    <s v="'20240226002-REND"/>
    <s v="1 | 1"/>
    <x v="0"/>
    <x v="0"/>
    <n v="2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10"/>
    <s v="MDAKEDE"/>
    <x v="5"/>
    <d v="2024-02-28T00:00:00"/>
    <d v="2024-02-28T00:00:00"/>
    <s v="'20240228004-REND"/>
    <s v="1 | 1"/>
    <x v="0"/>
    <x v="0"/>
    <n v="38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10"/>
    <s v="MDAKEDE"/>
    <x v="5"/>
    <d v="2024-02-29T00:00:00"/>
    <d v="2024-02-29T00:00:00"/>
    <s v="'20240229004-REND"/>
    <s v="1 | 1"/>
    <x v="0"/>
    <x v="0"/>
    <n v="15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10"/>
    <s v="MDAKEDE"/>
    <x v="5"/>
    <d v="2024-02-29T00:00:00"/>
    <d v="2024-02-29T00:00:00"/>
    <s v="'20240229006-REND"/>
    <s v="1 | 1"/>
    <x v="0"/>
    <x v="0"/>
    <n v="0.02"/>
    <x v="60"/>
    <x v="59"/>
    <s v="Gerado por conciliacao automatica REND PAGO APLIC AUT MAIS"/>
    <x v="0"/>
    <x v="0"/>
    <x v="0"/>
    <n v="2001"/>
    <x v="0"/>
    <n v="20017"/>
    <s v="CORPORATIVO (Comum)"/>
    <x v="1"/>
    <x v="1"/>
    <x v="0"/>
    <x v="0"/>
    <x v="3"/>
    <x v="3"/>
  </r>
  <r>
    <x v="10"/>
    <s v="MDAKEDE"/>
    <x v="6"/>
    <d v="2024-03-01T00:00:00"/>
    <d v="2024-03-01T00:00:00"/>
    <s v="'20240301003-REND"/>
    <s v="1 | 1"/>
    <x v="0"/>
    <x v="0"/>
    <n v="18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10"/>
    <s v="MDAKEDE"/>
    <x v="6"/>
    <d v="2024-03-04T00:00:00"/>
    <d v="2024-03-04T00:00:00"/>
    <s v="'20240304003-REND"/>
    <s v="1 | 1"/>
    <x v="0"/>
    <x v="0"/>
    <n v="12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10"/>
    <s v="MDAKEDE"/>
    <x v="6"/>
    <d v="2024-03-04T00:00:00"/>
    <d v="2024-03-04T00:00:00"/>
    <s v="'20240304004-REND"/>
    <s v="1 | 1"/>
    <x v="0"/>
    <x v="0"/>
    <n v="4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10"/>
    <s v="MDAKEDE"/>
    <x v="6"/>
    <d v="2024-03-04T00:00:00"/>
    <d v="2024-03-04T00:00:00"/>
    <s v="'20240304007-REND"/>
    <s v="1 | 1"/>
    <x v="0"/>
    <x v="0"/>
    <n v="0.01"/>
    <x v="60"/>
    <x v="59"/>
    <s v="Gerado por conciliacao automatica REND PAGO APLIC AUT MAIS"/>
    <x v="0"/>
    <x v="0"/>
    <x v="0"/>
    <n v="2001"/>
    <x v="0"/>
    <n v="20017"/>
    <s v="CORPORATIVO (Comum)"/>
    <x v="1"/>
    <x v="1"/>
    <x v="0"/>
    <x v="0"/>
    <x v="3"/>
    <x v="3"/>
  </r>
  <r>
    <x v="10"/>
    <s v="MDAKEDE"/>
    <x v="6"/>
    <d v="2024-03-05T00:00:00"/>
    <d v="2024-03-05T00:00:00"/>
    <s v="'20240305002-REND"/>
    <s v="1 | 1"/>
    <x v="0"/>
    <x v="0"/>
    <n v="30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10"/>
    <s v="MDAKEDE"/>
    <x v="6"/>
    <d v="2024-03-06T00:00:00"/>
    <d v="2024-03-06T00:00:00"/>
    <s v="'20240306003-REND"/>
    <s v="1 | 1"/>
    <x v="0"/>
    <x v="0"/>
    <n v="137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10"/>
    <s v="MDAKEDE"/>
    <x v="6"/>
    <d v="2024-03-07T00:00:00"/>
    <d v="2024-03-07T00:00:00"/>
    <s v="'20240307002-REND"/>
    <s v="1 | 1"/>
    <x v="0"/>
    <x v="0"/>
    <n v="17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10"/>
    <s v="MDAKEDE"/>
    <x v="6"/>
    <d v="2024-03-11T00:00:00"/>
    <d v="2024-03-11T00:00:00"/>
    <s v="'20240311002-REND"/>
    <s v="1 | 1"/>
    <x v="0"/>
    <x v="0"/>
    <n v="0.02"/>
    <x v="60"/>
    <x v="59"/>
    <s v="Gerado por conciliacao automatica REND PAGO APLIC AUT MAIS"/>
    <x v="0"/>
    <x v="0"/>
    <x v="0"/>
    <n v="2001"/>
    <x v="0"/>
    <n v="20017"/>
    <s v="CORPORATIVO (Comum)"/>
    <x v="1"/>
    <x v="1"/>
    <x v="0"/>
    <x v="0"/>
    <x v="3"/>
    <x v="3"/>
  </r>
  <r>
    <x v="10"/>
    <s v="MDAKEDE"/>
    <x v="6"/>
    <d v="2024-03-13T00:00:00"/>
    <d v="2024-03-13T00:00:00"/>
    <s v="'20240313002-REND"/>
    <s v="1 | 1"/>
    <x v="0"/>
    <x v="0"/>
    <n v="10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10"/>
    <s v="MDAKEDE"/>
    <x v="6"/>
    <d v="2024-03-14T00:00:00"/>
    <d v="2024-03-14T00:00:00"/>
    <s v="'20240314004-REND"/>
    <s v="1 | 1"/>
    <x v="0"/>
    <x v="0"/>
    <n v="4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10"/>
    <s v="MDAKEDE"/>
    <x v="6"/>
    <d v="2024-03-15T00:00:00"/>
    <d v="2024-03-15T00:00:00"/>
    <s v="'20240315004-REND"/>
    <s v="1 | 1"/>
    <x v="0"/>
    <x v="0"/>
    <n v="23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10"/>
    <s v="MDAKEDE"/>
    <x v="6"/>
    <d v="2024-03-15T00:00:00"/>
    <d v="2024-03-15T00:00:00"/>
    <s v="'20240315005-REND"/>
    <s v="1 | 1"/>
    <x v="0"/>
    <x v="0"/>
    <n v="0.05"/>
    <x v="60"/>
    <x v="59"/>
    <s v="Gerado por conciliacao automatica REND PAGO APLIC AUT MAIS"/>
    <x v="0"/>
    <x v="0"/>
    <x v="0"/>
    <n v="2001"/>
    <x v="0"/>
    <n v="20017"/>
    <s v="CORPORATIVO (Comum)"/>
    <x v="1"/>
    <x v="1"/>
    <x v="0"/>
    <x v="0"/>
    <x v="3"/>
    <x v="3"/>
  </r>
  <r>
    <x v="10"/>
    <s v="MDAKEDE"/>
    <x v="6"/>
    <d v="2024-03-20T00:00:00"/>
    <d v="2024-03-20T00:00:00"/>
    <s v="'20240320008-REND"/>
    <s v="1 | 1"/>
    <x v="0"/>
    <x v="0"/>
    <n v="155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10"/>
    <s v="MDAKEDE"/>
    <x v="6"/>
    <d v="2024-03-25T00:00:00"/>
    <d v="2024-03-25T00:00:00"/>
    <s v="'20240325003-REND"/>
    <s v="1 | 1"/>
    <x v="0"/>
    <x v="0"/>
    <n v="2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10"/>
    <s v="MDAKEDE"/>
    <x v="6"/>
    <d v="2024-03-25T00:00:00"/>
    <d v="2024-03-25T00:00:00"/>
    <s v="'20240325004-REND"/>
    <s v="1 | 1"/>
    <x v="0"/>
    <x v="0"/>
    <n v="0.12"/>
    <x v="60"/>
    <x v="59"/>
    <s v="Gerado por conciliacao automatica REND PAGO APLIC AUT MAIS"/>
    <x v="0"/>
    <x v="0"/>
    <x v="0"/>
    <n v="2001"/>
    <x v="0"/>
    <n v="20017"/>
    <s v="CORPORATIVO (Comum)"/>
    <x v="1"/>
    <x v="1"/>
    <x v="0"/>
    <x v="0"/>
    <x v="3"/>
    <x v="3"/>
  </r>
  <r>
    <x v="10"/>
    <s v="MDAKEDE"/>
    <x v="6"/>
    <d v="2024-03-27T00:00:00"/>
    <d v="2024-03-27T00:00:00"/>
    <s v="'20240327002-REND"/>
    <s v="1 | 1"/>
    <x v="0"/>
    <x v="0"/>
    <n v="5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10"/>
    <s v="MDAKEDE"/>
    <x v="6"/>
    <d v="2024-03-28T00:00:00"/>
    <d v="2024-03-28T00:00:00"/>
    <s v="'20240328008-REND"/>
    <s v="1 | 1"/>
    <x v="0"/>
    <x v="0"/>
    <n v="40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10"/>
    <s v="MDAKEDE"/>
    <x v="7"/>
    <d v="2024-04-02T00:00:00"/>
    <d v="2024-04-02T00:00:00"/>
    <s v="'20240402002-REND"/>
    <s v="1 | 1"/>
    <x v="0"/>
    <x v="0"/>
    <n v="5000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10"/>
    <s v="MDAKEDE"/>
    <x v="7"/>
    <d v="2024-04-02T00:00:00"/>
    <d v="2024-04-02T00:00:00"/>
    <s v="'20240402006-REND"/>
    <s v="1 | 1"/>
    <x v="0"/>
    <x v="0"/>
    <n v="0.01"/>
    <x v="60"/>
    <x v="59"/>
    <s v="Gerado por conciliacao automatica REND PAGO APLIC AUT MAIS"/>
    <x v="0"/>
    <x v="0"/>
    <x v="0"/>
    <n v="2001"/>
    <x v="0"/>
    <n v="20017"/>
    <s v="CORPORATIVO (Comum)"/>
    <x v="1"/>
    <x v="3"/>
    <x v="0"/>
    <x v="0"/>
    <x v="3"/>
    <x v="3"/>
  </r>
  <r>
    <x v="10"/>
    <s v="MDAKEDE"/>
    <x v="7"/>
    <d v="2024-04-03T00:00:00"/>
    <d v="2024-04-03T00:00:00"/>
    <s v="'20240403003-REND"/>
    <s v="1 | 1"/>
    <x v="0"/>
    <x v="0"/>
    <n v="158000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10"/>
    <s v="MDAKEDE"/>
    <x v="7"/>
    <d v="2024-04-05T00:00:00"/>
    <d v="2024-04-05T00:00:00"/>
    <s v="'20240405002-REND"/>
    <s v="1 | 1"/>
    <x v="0"/>
    <x v="0"/>
    <n v="0.01"/>
    <x v="60"/>
    <x v="59"/>
    <s v="Gerado por conciliacao automatica REND PAGO APLIC AUT APR"/>
    <x v="0"/>
    <x v="0"/>
    <x v="0"/>
    <n v="2001"/>
    <x v="0"/>
    <n v="20017"/>
    <s v="CORPORATIVO (Comum)"/>
    <x v="1"/>
    <x v="3"/>
    <x v="0"/>
    <x v="0"/>
    <x v="3"/>
    <x v="3"/>
  </r>
  <r>
    <x v="10"/>
    <s v="MDAKEDE"/>
    <x v="7"/>
    <d v="2024-04-10T00:00:00"/>
    <d v="2024-04-10T00:00:00"/>
    <s v="'20240410004-REND"/>
    <s v="1 | 1"/>
    <x v="0"/>
    <x v="0"/>
    <n v="1000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10"/>
    <s v="MDAKEDE"/>
    <x v="7"/>
    <d v="2024-04-10T00:00:00"/>
    <d v="2024-04-10T00:00:00"/>
    <s v="'20240410005-REND"/>
    <s v="1 | 1"/>
    <x v="0"/>
    <x v="0"/>
    <n v="0.02"/>
    <x v="60"/>
    <x v="59"/>
    <s v="Gerado por conciliacao automatica REND PAGO APLIC AUT APR"/>
    <x v="0"/>
    <x v="0"/>
    <x v="0"/>
    <n v="2001"/>
    <x v="0"/>
    <n v="20017"/>
    <s v="CORPORATIVO (Comum)"/>
    <x v="1"/>
    <x v="3"/>
    <x v="0"/>
    <x v="0"/>
    <x v="3"/>
    <x v="3"/>
  </r>
  <r>
    <x v="10"/>
    <s v="MDAKEDE"/>
    <x v="7"/>
    <d v="2024-04-15T00:00:00"/>
    <d v="2024-04-15T00:00:00"/>
    <s v="'20240415004-REND"/>
    <s v="1 | 1"/>
    <x v="0"/>
    <x v="0"/>
    <n v="23000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10"/>
    <s v="MDAKEDE"/>
    <x v="7"/>
    <d v="2024-04-18T00:00:00"/>
    <d v="2024-04-18T00:00:00"/>
    <s v="'20240418003-REND"/>
    <s v="1 | 1"/>
    <x v="0"/>
    <x v="0"/>
    <n v="23000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10"/>
    <s v="MDAKEDE"/>
    <x v="7"/>
    <d v="2024-04-18T00:00:00"/>
    <d v="2024-04-18T00:00:00"/>
    <s v="'20240418004-REND"/>
    <s v="1 | 1"/>
    <x v="0"/>
    <x v="0"/>
    <n v="0.03"/>
    <x v="60"/>
    <x v="59"/>
    <s v="Gerado por conciliacao automatica REND PAGO APLIC AUT APR"/>
    <x v="0"/>
    <x v="0"/>
    <x v="0"/>
    <n v="2001"/>
    <x v="0"/>
    <n v="20017"/>
    <s v="CORPORATIVO (Comum)"/>
    <x v="1"/>
    <x v="3"/>
    <x v="0"/>
    <x v="0"/>
    <x v="3"/>
    <x v="3"/>
  </r>
  <r>
    <x v="10"/>
    <s v="MDAKEDE"/>
    <x v="7"/>
    <d v="2024-04-19T00:00:00"/>
    <d v="2024-04-19T00:00:00"/>
    <s v="'20240419001-REND"/>
    <s v="1 | 1"/>
    <x v="0"/>
    <x v="0"/>
    <n v="57000"/>
    <x v="1"/>
    <x v="1"/>
    <s v="Gerado por conciliacao automatica SISPAG FORNECEDORES"/>
    <x v="0"/>
    <x v="0"/>
    <x v="0"/>
    <n v="2001"/>
    <x v="0"/>
    <n v="20017"/>
    <s v="CORPORATIVO (Comum)"/>
    <x v="1"/>
    <x v="3"/>
    <x v="1"/>
    <x v="1"/>
    <x v="1"/>
    <x v="1"/>
  </r>
  <r>
    <x v="10"/>
    <s v="MDAKEDE"/>
    <x v="7"/>
    <d v="2024-04-19T00:00:00"/>
    <d v="2024-04-19T00:00:00"/>
    <s v="'20240419004-REND"/>
    <s v="1 | 1"/>
    <x v="0"/>
    <x v="0"/>
    <n v="0.1"/>
    <x v="60"/>
    <x v="59"/>
    <s v="Gerado por conciliacao automatica REND PAGO APLIC AUT APR"/>
    <x v="0"/>
    <x v="0"/>
    <x v="0"/>
    <n v="2001"/>
    <x v="0"/>
    <n v="20017"/>
    <s v="CORPORATIVO (Comum)"/>
    <x v="1"/>
    <x v="3"/>
    <x v="0"/>
    <x v="0"/>
    <x v="3"/>
    <x v="3"/>
  </r>
  <r>
    <x v="10"/>
    <s v="MDAKEDE"/>
    <x v="7"/>
    <d v="2024-04-22T00:00:00"/>
    <d v="2024-04-22T00:00:00"/>
    <s v="'20240422005-REND"/>
    <s v="1 | 1"/>
    <x v="0"/>
    <x v="0"/>
    <n v="105000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10"/>
    <s v="MDAKEDE"/>
    <x v="7"/>
    <d v="2024-04-24T00:00:00"/>
    <d v="2024-04-24T00:00:00"/>
    <s v="'20240424002-REND"/>
    <s v="1 | 1"/>
    <x v="0"/>
    <x v="0"/>
    <n v="0.08"/>
    <x v="60"/>
    <x v="59"/>
    <s v="Gerado por conciliacao automatica REND PAGO APLIC AUT APR"/>
    <x v="0"/>
    <x v="0"/>
    <x v="0"/>
    <n v="2001"/>
    <x v="0"/>
    <n v="20017"/>
    <s v="CORPORATIVO (Comum)"/>
    <x v="1"/>
    <x v="3"/>
    <x v="0"/>
    <x v="0"/>
    <x v="3"/>
    <x v="3"/>
  </r>
  <r>
    <x v="10"/>
    <s v="MDAKEDE"/>
    <x v="7"/>
    <d v="2024-04-25T00:00:00"/>
    <d v="2024-04-25T00:00:00"/>
    <s v="'20240425001-REND"/>
    <s v="1 | 1"/>
    <x v="0"/>
    <x v="0"/>
    <n v="1000"/>
    <x v="1"/>
    <x v="1"/>
    <s v="Gerado por conciliacao automatica SISPAG FORNECEDORES"/>
    <x v="0"/>
    <x v="0"/>
    <x v="0"/>
    <n v="2001"/>
    <x v="0"/>
    <n v="20017"/>
    <s v="CORPORATIVO (Comum)"/>
    <x v="1"/>
    <x v="3"/>
    <x v="1"/>
    <x v="1"/>
    <x v="1"/>
    <x v="1"/>
  </r>
  <r>
    <x v="10"/>
    <s v="MDAKEDE"/>
    <x v="7"/>
    <d v="2024-04-26T00:00:00"/>
    <d v="2024-04-26T00:00:00"/>
    <s v="'20240426001-REND"/>
    <s v="1 | 1"/>
    <x v="0"/>
    <x v="0"/>
    <n v="13000"/>
    <x v="1"/>
    <x v="1"/>
    <s v="Gerado por conciliacao automatica SISPAG FORNECEDORES"/>
    <x v="0"/>
    <x v="0"/>
    <x v="0"/>
    <n v="2001"/>
    <x v="0"/>
    <n v="20017"/>
    <s v="CORPORATIVO (Comum)"/>
    <x v="1"/>
    <x v="3"/>
    <x v="1"/>
    <x v="1"/>
    <x v="1"/>
    <x v="1"/>
  </r>
  <r>
    <x v="10"/>
    <s v="MDAKEDE"/>
    <x v="7"/>
    <d v="2024-04-29T00:00:00"/>
    <d v="2024-04-29T00:00:00"/>
    <s v="'20240429005-REND"/>
    <s v="1 | 1"/>
    <x v="0"/>
    <x v="0"/>
    <n v="30000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10"/>
    <s v="MDAKEDE"/>
    <x v="7"/>
    <d v="2024-04-30T00:00:00"/>
    <d v="2024-04-30T00:00:00"/>
    <s v="'20240430003-REND"/>
    <s v="1 | 1"/>
    <x v="0"/>
    <x v="0"/>
    <n v="10000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10"/>
    <s v="MDAKEDE"/>
    <x v="8"/>
    <d v="2024-05-03T00:00:00"/>
    <d v="2024-05-03T00:00:00"/>
    <s v="'20240503002-REND"/>
    <s v="1 | 1"/>
    <x v="0"/>
    <x v="0"/>
    <n v="20000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10"/>
    <s v="MDAKEDE"/>
    <x v="8"/>
    <d v="2024-05-03T00:00:00"/>
    <d v="2024-05-03T00:00:00"/>
    <s v="'20240503005-REND"/>
    <s v="1 | 1"/>
    <x v="0"/>
    <x v="0"/>
    <n v="0.01"/>
    <x v="60"/>
    <x v="59"/>
    <s v="Gerado por conciliacao automatica REND PAGO APLIC AUT APR"/>
    <x v="0"/>
    <x v="0"/>
    <x v="0"/>
    <n v="2001"/>
    <x v="0"/>
    <n v="20017"/>
    <s v="CORPORATIVO (Comum)"/>
    <x v="1"/>
    <x v="3"/>
    <x v="0"/>
    <x v="0"/>
    <x v="3"/>
    <x v="3"/>
  </r>
  <r>
    <x v="10"/>
    <s v="MDAKEDE"/>
    <x v="8"/>
    <d v="2024-05-06T00:00:00"/>
    <d v="2024-05-06T00:00:00"/>
    <s v="'20240506003-REND"/>
    <s v="1 | 1"/>
    <x v="0"/>
    <x v="0"/>
    <n v="23000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10"/>
    <s v="MDAKEDE"/>
    <x v="8"/>
    <d v="2024-05-07T00:00:00"/>
    <d v="2024-05-07T00:00:00"/>
    <s v="'20240507002-REND"/>
    <s v="1 | 1"/>
    <x v="0"/>
    <x v="0"/>
    <n v="155000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10"/>
    <s v="MDAKEDE"/>
    <x v="8"/>
    <d v="2024-05-07T00:00:00"/>
    <d v="2024-05-07T00:00:00"/>
    <s v="'20240507003-REND"/>
    <s v="1 | 1"/>
    <x v="0"/>
    <x v="0"/>
    <n v="0.01"/>
    <x v="60"/>
    <x v="59"/>
    <s v="Gerado por conciliacao automatica REND PAGO APLIC AUT APR"/>
    <x v="0"/>
    <x v="0"/>
    <x v="0"/>
    <n v="2001"/>
    <x v="0"/>
    <n v="20017"/>
    <s v="CORPORATIVO (Comum)"/>
    <x v="1"/>
    <x v="3"/>
    <x v="0"/>
    <x v="0"/>
    <x v="3"/>
    <x v="3"/>
  </r>
  <r>
    <x v="10"/>
    <s v="MDAKEDE"/>
    <x v="8"/>
    <d v="2024-05-15T00:00:00"/>
    <d v="2024-05-15T00:00:00"/>
    <s v="'20240515003-REND"/>
    <s v="1 | 1"/>
    <x v="0"/>
    <x v="0"/>
    <n v="32000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10"/>
    <s v="MDAKEDE"/>
    <x v="8"/>
    <d v="2024-05-20T00:00:00"/>
    <d v="2024-05-20T00:00:00"/>
    <s v="'20240520006-REND"/>
    <s v="1 | 1"/>
    <x v="0"/>
    <x v="0"/>
    <n v="130000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10"/>
    <s v="MDAKEDE"/>
    <x v="8"/>
    <d v="2024-05-22T00:00:00"/>
    <d v="2024-05-22T00:00:00"/>
    <s v="'20240522002-REND"/>
    <s v="1 | 1"/>
    <x v="0"/>
    <x v="0"/>
    <n v="0.06"/>
    <x v="60"/>
    <x v="59"/>
    <s v="Gerado por conciliacao automatica REND PAGO APLIC AUT MAIS"/>
    <x v="0"/>
    <x v="0"/>
    <x v="0"/>
    <n v="2001"/>
    <x v="0"/>
    <n v="20017"/>
    <s v="CORPORATIVO (Comum)"/>
    <x v="1"/>
    <x v="3"/>
    <x v="0"/>
    <x v="0"/>
    <x v="3"/>
    <x v="3"/>
  </r>
  <r>
    <x v="10"/>
    <s v="MDAKEDE"/>
    <x v="8"/>
    <d v="2024-05-23T00:00:00"/>
    <d v="2024-05-23T00:00:00"/>
    <s v="'20240523001-REND"/>
    <s v="1 | 1"/>
    <x v="0"/>
    <x v="0"/>
    <n v="1000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10"/>
    <s v="MDAKEDE"/>
    <x v="8"/>
    <d v="2024-05-24T00:00:00"/>
    <d v="2024-05-24T00:00:00"/>
    <s v="'20240524003-REND"/>
    <s v="1 | 1"/>
    <x v="0"/>
    <x v="0"/>
    <n v="3000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10"/>
    <s v="MDAKEDE"/>
    <x v="8"/>
    <d v="2024-05-24T00:00:00"/>
    <d v="2024-05-24T00:00:00"/>
    <s v="'20240524004-REND"/>
    <s v="1 | 1"/>
    <x v="0"/>
    <x v="0"/>
    <n v="0.03"/>
    <x v="60"/>
    <x v="59"/>
    <s v="Gerado por conciliacao automatica REND PAGO APLIC AUT APR"/>
    <x v="0"/>
    <x v="0"/>
    <x v="0"/>
    <n v="2001"/>
    <x v="0"/>
    <n v="20017"/>
    <s v="CORPORATIVO (Comum)"/>
    <x v="1"/>
    <x v="3"/>
    <x v="0"/>
    <x v="0"/>
    <x v="3"/>
    <x v="3"/>
  </r>
  <r>
    <x v="10"/>
    <s v="MDAKEDE"/>
    <x v="8"/>
    <d v="2024-05-27T00:00:00"/>
    <d v="2024-05-27T00:00:00"/>
    <s v="'20240527003-REND"/>
    <s v="1 | 1"/>
    <x v="0"/>
    <x v="0"/>
    <n v="26000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10"/>
    <s v="MDAKEDE"/>
    <x v="8"/>
    <d v="2024-05-28T00:00:00"/>
    <d v="2024-05-28T00:00:00"/>
    <s v="'20240528002-REND"/>
    <s v="1 | 1"/>
    <x v="0"/>
    <x v="0"/>
    <n v="5000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10"/>
    <s v="MDAKEDE"/>
    <x v="8"/>
    <d v="2024-05-29T00:00:00"/>
    <d v="2024-05-29T00:00:00"/>
    <s v="'20240529002-REND"/>
    <s v="1 | 1"/>
    <x v="0"/>
    <x v="0"/>
    <n v="2000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10"/>
    <s v="MDAKEDE"/>
    <x v="8"/>
    <d v="2024-05-31T00:00:00"/>
    <d v="2024-05-31T00:00:00"/>
    <s v="'20240531006-REND"/>
    <s v="1 | 1"/>
    <x v="0"/>
    <x v="0"/>
    <n v="27000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10"/>
    <s v="MDAKEDE"/>
    <x v="9"/>
    <d v="2024-06-04T00:00:00"/>
    <d v="2024-06-04T00:00:00"/>
    <s v="'20240604003-REND"/>
    <s v="1 | 1"/>
    <x v="0"/>
    <x v="0"/>
    <n v="11000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10"/>
    <s v="MDAKEDE"/>
    <x v="9"/>
    <d v="2024-06-05T00:00:00"/>
    <d v="2024-06-05T00:00:00"/>
    <s v="'20240605002-REND"/>
    <s v="1 | 1"/>
    <x v="0"/>
    <x v="0"/>
    <n v="22000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10"/>
    <s v="MDAKEDE"/>
    <x v="9"/>
    <d v="2024-06-06T00:00:00"/>
    <d v="2024-06-06T00:00:00"/>
    <s v="'20240606005-REND"/>
    <s v="1 | 1"/>
    <x v="0"/>
    <x v="0"/>
    <n v="158000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10"/>
    <s v="MDAKEDE"/>
    <x v="9"/>
    <d v="2024-06-17T00:00:00"/>
    <d v="2024-06-17T00:00:00"/>
    <s v="'20240617005-REND"/>
    <s v="1 | 1"/>
    <x v="0"/>
    <x v="0"/>
    <n v="27000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10"/>
    <s v="MDAKEDE"/>
    <x v="9"/>
    <d v="2024-06-17T00:00:00"/>
    <d v="2024-06-17T00:00:00"/>
    <s v="'20240617006-REND"/>
    <s v="1 | 1"/>
    <x v="0"/>
    <x v="0"/>
    <n v="0.04"/>
    <x v="60"/>
    <x v="59"/>
    <s v="Gerado por conciliacao automatica REND PAGO APLIC AUT APR"/>
    <x v="0"/>
    <x v="0"/>
    <x v="0"/>
    <n v="2001"/>
    <x v="0"/>
    <n v="20017"/>
    <s v="CORPORATIVO (Comum)"/>
    <x v="1"/>
    <x v="3"/>
    <x v="0"/>
    <x v="0"/>
    <x v="3"/>
    <x v="3"/>
  </r>
  <r>
    <x v="10"/>
    <s v="MDAKEDE"/>
    <x v="9"/>
    <d v="2024-06-20T00:00:00"/>
    <d v="2024-06-20T00:00:00"/>
    <s v="'20240620007-REND"/>
    <s v="1 | 1"/>
    <x v="0"/>
    <x v="0"/>
    <n v="158000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10"/>
    <s v="MDAKEDE"/>
    <x v="9"/>
    <d v="2024-06-24T00:00:00"/>
    <d v="2024-06-24T00:00:00"/>
    <s v="'20240624002-REND"/>
    <s v="1 | 1"/>
    <x v="0"/>
    <x v="0"/>
    <n v="2000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10"/>
    <s v="MDAKEDE"/>
    <x v="9"/>
    <d v="2024-06-26T00:00:00"/>
    <d v="2024-06-26T00:00:00"/>
    <s v="'20240626003-REND"/>
    <s v="1 | 1"/>
    <x v="0"/>
    <x v="0"/>
    <n v="28000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10"/>
    <s v="MDAKEDE"/>
    <x v="9"/>
    <d v="2024-06-27T00:00:00"/>
    <d v="2024-06-27T00:00:00"/>
    <s v="'20240627003-REND"/>
    <s v="1 | 1"/>
    <x v="0"/>
    <x v="0"/>
    <n v="6000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10"/>
    <s v="MDAKEDE"/>
    <x v="9"/>
    <d v="2024-06-27T00:00:00"/>
    <d v="2024-06-27T00:00:00"/>
    <s v="'20240627004-REND"/>
    <s v="1 | 1"/>
    <x v="0"/>
    <x v="0"/>
    <n v="0.04"/>
    <x v="60"/>
    <x v="59"/>
    <s v="Gerado por conciliacao automatica REND PAGO APLIC AUT APR"/>
    <x v="0"/>
    <x v="0"/>
    <x v="0"/>
    <n v="2001"/>
    <x v="0"/>
    <n v="20017"/>
    <s v="CORPORATIVO (Comum)"/>
    <x v="1"/>
    <x v="3"/>
    <x v="0"/>
    <x v="0"/>
    <x v="3"/>
    <x v="3"/>
  </r>
  <r>
    <x v="10"/>
    <s v="MDAKEDE"/>
    <x v="9"/>
    <d v="2024-06-28T00:00:00"/>
    <d v="2024-06-28T00:00:00"/>
    <s v="'20240628006-REND"/>
    <s v="1 | 1"/>
    <x v="0"/>
    <x v="0"/>
    <n v="28000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10"/>
    <s v="MDAKEDE"/>
    <x v="9"/>
    <d v="2024-06-28T00:00:00"/>
    <d v="2024-06-28T00:00:00"/>
    <s v="'20240628008-REND"/>
    <s v="1 | 1"/>
    <x v="0"/>
    <x v="0"/>
    <n v="0.03"/>
    <x v="60"/>
    <x v="59"/>
    <s v="Gerado por conciliacao automatica REND PAGO APLIC AUT MAIS"/>
    <x v="0"/>
    <x v="0"/>
    <x v="0"/>
    <n v="2001"/>
    <x v="0"/>
    <n v="20017"/>
    <s v="CORPORATIVO (Comum)"/>
    <x v="1"/>
    <x v="3"/>
    <x v="0"/>
    <x v="0"/>
    <x v="3"/>
    <x v="3"/>
  </r>
  <r>
    <x v="10"/>
    <s v="MDAKEDE"/>
    <x v="10"/>
    <d v="2024-07-02T00:00:00"/>
    <d v="2024-07-02T00:00:00"/>
    <s v="'20240702001-REND"/>
    <s v="1 | 1"/>
    <x v="0"/>
    <x v="0"/>
    <n v="1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10"/>
    <s v="MDAKEDE"/>
    <x v="10"/>
    <d v="2024-07-03T00:00:00"/>
    <d v="2024-07-03T00:00:00"/>
    <s v="'20240703004-REND"/>
    <s v="1 | 1"/>
    <x v="0"/>
    <x v="0"/>
    <n v="24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10"/>
    <s v="MDAKEDE"/>
    <x v="10"/>
    <d v="2024-07-05T00:00:00"/>
    <d v="2024-07-05T00:00:00"/>
    <s v="'20240705001-REND"/>
    <s v="1 | 1"/>
    <x v="0"/>
    <x v="0"/>
    <n v="150000"/>
    <x v="1"/>
    <x v="1"/>
    <s v="Gerado por conciliacao automatica SISPAG FORNECEDORES"/>
    <x v="0"/>
    <x v="0"/>
    <x v="0"/>
    <n v="2001"/>
    <x v="0"/>
    <n v="20017"/>
    <s v="CORPORATIVO (Comum)"/>
    <x v="1"/>
    <x v="4"/>
    <x v="1"/>
    <x v="1"/>
    <x v="1"/>
    <x v="1"/>
  </r>
  <r>
    <x v="10"/>
    <s v="MDAKEDE"/>
    <x v="10"/>
    <d v="2024-07-05T00:00:00"/>
    <d v="2024-07-05T00:00:00"/>
    <s v="'20240705006-REND"/>
    <s v="1 | 1"/>
    <x v="0"/>
    <x v="0"/>
    <n v="0.06"/>
    <x v="60"/>
    <x v="59"/>
    <s v="Gerado por conciliacao automatica REND PAGO APLIC AUT MAIS"/>
    <x v="0"/>
    <x v="0"/>
    <x v="0"/>
    <n v="2001"/>
    <x v="0"/>
    <n v="20017"/>
    <s v="CORPORATIVO (Comum)"/>
    <x v="1"/>
    <x v="4"/>
    <x v="0"/>
    <x v="0"/>
    <x v="3"/>
    <x v="3"/>
  </r>
  <r>
    <x v="10"/>
    <s v="MDAKEDE"/>
    <x v="10"/>
    <d v="2024-07-10T00:00:00"/>
    <d v="2024-07-10T00:00:00"/>
    <s v="'20240710001-REND"/>
    <s v="1 | 1"/>
    <x v="0"/>
    <x v="0"/>
    <n v="1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10"/>
    <s v="MDAKEDE"/>
    <x v="10"/>
    <d v="2024-07-12T00:00:00"/>
    <d v="2024-07-12T00:00:00"/>
    <s v="'20240712002-REND"/>
    <s v="1 | 1"/>
    <x v="0"/>
    <x v="0"/>
    <n v="3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10"/>
    <s v="MDAKEDE"/>
    <x v="10"/>
    <d v="2024-07-12T00:00:00"/>
    <d v="2024-07-12T00:00:00"/>
    <s v="'20240712003-REND"/>
    <s v="1 | 1"/>
    <x v="0"/>
    <x v="0"/>
    <n v="0.01"/>
    <x v="60"/>
    <x v="59"/>
    <s v="Gerado por conciliacao automatica REND PAGO APLIC AUT MAIS"/>
    <x v="0"/>
    <x v="0"/>
    <x v="0"/>
    <n v="2001"/>
    <x v="0"/>
    <n v="20017"/>
    <s v="CORPORATIVO (Comum)"/>
    <x v="1"/>
    <x v="4"/>
    <x v="0"/>
    <x v="0"/>
    <x v="3"/>
    <x v="3"/>
  </r>
  <r>
    <x v="10"/>
    <s v="MDAKEDE"/>
    <x v="10"/>
    <d v="2024-07-15T00:00:00"/>
    <d v="2024-07-15T00:00:00"/>
    <s v="'20240715005-REND"/>
    <s v="1 | 1"/>
    <x v="0"/>
    <x v="0"/>
    <n v="29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10"/>
    <s v="MDAKEDE"/>
    <x v="10"/>
    <d v="2024-07-15T00:00:00"/>
    <d v="2024-07-15T00:00:00"/>
    <s v="'20240715006-REND"/>
    <s v="1 | 1"/>
    <x v="0"/>
    <x v="0"/>
    <n v="0.03"/>
    <x v="60"/>
    <x v="59"/>
    <s v="Gerado por conciliacao automatica REND PAGO APLIC AUT MAIS"/>
    <x v="0"/>
    <x v="0"/>
    <x v="0"/>
    <n v="2001"/>
    <x v="0"/>
    <n v="20017"/>
    <s v="CORPORATIVO (Comum)"/>
    <x v="1"/>
    <x v="4"/>
    <x v="0"/>
    <x v="0"/>
    <x v="3"/>
    <x v="3"/>
  </r>
  <r>
    <x v="10"/>
    <s v="MDAKEDE"/>
    <x v="10"/>
    <d v="2024-07-16T00:00:00"/>
    <d v="2024-07-16T00:00:00"/>
    <s v="'20240716002-REND"/>
    <s v="1 | 1"/>
    <x v="0"/>
    <x v="0"/>
    <n v="1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10"/>
    <s v="MDAKEDE"/>
    <x v="10"/>
    <d v="2024-07-18T00:00:00"/>
    <d v="2024-07-18T00:00:00"/>
    <s v="'20240718004-REND"/>
    <s v="1 | 1"/>
    <x v="0"/>
    <x v="0"/>
    <n v="8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10"/>
    <s v="MDAKEDE"/>
    <x v="10"/>
    <d v="2024-07-19T00:00:00"/>
    <d v="2024-07-19T00:00:00"/>
    <s v="'20240719003-REND"/>
    <s v="1 | 1"/>
    <x v="0"/>
    <x v="0"/>
    <n v="58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10"/>
    <s v="MDAKEDE"/>
    <x v="10"/>
    <d v="2024-07-22T00:00:00"/>
    <d v="2024-07-22T00:00:00"/>
    <s v="'20240722005-REND"/>
    <s v="1 | 1"/>
    <x v="0"/>
    <x v="0"/>
    <n v="94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10"/>
    <s v="MDAKEDE"/>
    <x v="10"/>
    <d v="2024-07-22T00:00:00"/>
    <d v="2024-07-22T00:00:00"/>
    <s v="'20240722006-REND"/>
    <s v="1 | 1"/>
    <x v="0"/>
    <x v="0"/>
    <n v="0.01"/>
    <x v="60"/>
    <x v="59"/>
    <s v="Gerado por conciliacao automatica REND PAGO APLIC AUT MAIS"/>
    <x v="0"/>
    <x v="0"/>
    <x v="0"/>
    <n v="2001"/>
    <x v="0"/>
    <n v="20017"/>
    <s v="CORPORATIVO (Comum)"/>
    <x v="1"/>
    <x v="4"/>
    <x v="0"/>
    <x v="0"/>
    <x v="3"/>
    <x v="3"/>
  </r>
  <r>
    <x v="10"/>
    <s v="MDAKEDE"/>
    <x v="10"/>
    <d v="2024-07-24T00:00:00"/>
    <d v="2024-07-24T00:00:00"/>
    <s v="'20240724002-REND"/>
    <s v="1 | 1"/>
    <x v="0"/>
    <x v="0"/>
    <n v="2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10"/>
    <s v="MDAKEDE"/>
    <x v="10"/>
    <d v="2024-07-29T00:00:00"/>
    <d v="2024-07-29T00:00:00"/>
    <s v="'20240729003-REND"/>
    <s v="1 | 1"/>
    <x v="0"/>
    <x v="0"/>
    <n v="7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10"/>
    <s v="MDAKEDE"/>
    <x v="10"/>
    <d v="2024-07-30T00:00:00"/>
    <d v="2024-07-30T00:00:00"/>
    <s v="'20240730003-REND"/>
    <s v="1 | 1"/>
    <x v="0"/>
    <x v="0"/>
    <n v="26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10"/>
    <s v="MDAKEDE"/>
    <x v="10"/>
    <d v="2024-07-30T00:00:00"/>
    <d v="2024-07-30T00:00:00"/>
    <s v="'20240730004-REND"/>
    <s v="1 | 1"/>
    <x v="0"/>
    <x v="0"/>
    <n v="0.01"/>
    <x v="60"/>
    <x v="59"/>
    <s v="Gerado por conciliacao automatica REND PAGO APLIC AUT MAIS"/>
    <x v="0"/>
    <x v="0"/>
    <x v="0"/>
    <n v="2001"/>
    <x v="0"/>
    <n v="20017"/>
    <s v="CORPORATIVO (Comum)"/>
    <x v="1"/>
    <x v="4"/>
    <x v="0"/>
    <x v="0"/>
    <x v="3"/>
    <x v="3"/>
  </r>
  <r>
    <x v="10"/>
    <s v="MDAKEDE"/>
    <x v="10"/>
    <d v="2024-07-31T00:00:00"/>
    <d v="2024-07-31T00:00:00"/>
    <s v="'20240731003-REND"/>
    <s v="1 | 1"/>
    <x v="0"/>
    <x v="0"/>
    <n v="10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10"/>
    <s v="MDAKEDE"/>
    <x v="10"/>
    <d v="2024-07-31T00:00:00"/>
    <d v="2024-07-31T00:00:00"/>
    <s v="'20240731005-REND"/>
    <s v="1 | 1"/>
    <x v="0"/>
    <x v="0"/>
    <n v="0.04"/>
    <x v="60"/>
    <x v="59"/>
    <s v="Gerado por conciliacao automatica REND PAGO APLIC AUT APR"/>
    <x v="0"/>
    <x v="0"/>
    <x v="0"/>
    <n v="2001"/>
    <x v="0"/>
    <n v="20017"/>
    <s v="CORPORATIVO (Comum)"/>
    <x v="1"/>
    <x v="4"/>
    <x v="0"/>
    <x v="0"/>
    <x v="3"/>
    <x v="3"/>
  </r>
  <r>
    <x v="10"/>
    <s v="MDAKEDE"/>
    <x v="11"/>
    <d v="2024-08-02T00:00:00"/>
    <d v="2024-08-02T00:00:00"/>
    <s v="'20240802002-REND"/>
    <s v="1 | 1"/>
    <x v="0"/>
    <x v="0"/>
    <n v="1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10"/>
    <s v="MDAKEDE"/>
    <x v="11"/>
    <d v="2024-08-05T00:00:00"/>
    <d v="2024-08-05T00:00:00"/>
    <s v="'20240805003-REND"/>
    <s v="1 | 1"/>
    <x v="0"/>
    <x v="0"/>
    <n v="28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10"/>
    <s v="MDAKEDE"/>
    <x v="11"/>
    <d v="2024-08-06T00:00:00"/>
    <d v="2024-08-06T00:00:00"/>
    <s v="'20240806005-REND"/>
    <s v="1 | 1"/>
    <x v="0"/>
    <x v="0"/>
    <n v="153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10"/>
    <s v="MDAKEDE"/>
    <x v="11"/>
    <d v="2024-08-06T00:00:00"/>
    <d v="2024-08-06T00:00:00"/>
    <s v="'20240806006-REND"/>
    <s v="1 | 1"/>
    <x v="0"/>
    <x v="0"/>
    <n v="0.02"/>
    <x v="60"/>
    <x v="59"/>
    <s v="Gerado por conciliacao automatica REND PAGO APLIC AUT MAIS"/>
    <x v="0"/>
    <x v="0"/>
    <x v="0"/>
    <n v="2001"/>
    <x v="0"/>
    <n v="20017"/>
    <s v="CORPORATIVO (Comum)"/>
    <x v="1"/>
    <x v="4"/>
    <x v="0"/>
    <x v="0"/>
    <x v="3"/>
    <x v="3"/>
  </r>
  <r>
    <x v="10"/>
    <s v="MDAKEDE"/>
    <x v="11"/>
    <d v="2024-08-09T00:00:00"/>
    <d v="2024-08-09T00:00:00"/>
    <s v="'20240809004-REND"/>
    <s v="1 | 1"/>
    <x v="0"/>
    <x v="0"/>
    <n v="5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10"/>
    <s v="MDAKEDE"/>
    <x v="11"/>
    <d v="2024-08-12T00:00:00"/>
    <d v="2024-08-12T00:00:00"/>
    <s v="'20240812003-REND"/>
    <s v="1 | 1"/>
    <x v="0"/>
    <x v="0"/>
    <n v="5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10"/>
    <s v="MDAKEDE"/>
    <x v="11"/>
    <d v="2024-08-12T00:00:00"/>
    <d v="2024-08-12T00:00:00"/>
    <s v="'20240812004-REND"/>
    <s v="1 | 1"/>
    <x v="0"/>
    <x v="0"/>
    <n v="0.01"/>
    <x v="60"/>
    <x v="59"/>
    <s v="Gerado por conciliacao automatica REND PAGO APLIC AUT MAIS"/>
    <x v="0"/>
    <x v="0"/>
    <x v="0"/>
    <n v="2001"/>
    <x v="0"/>
    <n v="20017"/>
    <s v="CORPORATIVO (Comum)"/>
    <x v="1"/>
    <x v="4"/>
    <x v="0"/>
    <x v="0"/>
    <x v="3"/>
    <x v="3"/>
  </r>
  <r>
    <x v="10"/>
    <s v="MDAKEDE"/>
    <x v="11"/>
    <d v="2024-08-15T00:00:00"/>
    <d v="2024-08-15T00:00:00"/>
    <s v="'20240815005-REND"/>
    <s v="1 | 1"/>
    <x v="0"/>
    <x v="0"/>
    <n v="30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10"/>
    <s v="MDAKEDE"/>
    <x v="11"/>
    <d v="2024-08-16T00:00:00"/>
    <d v="2024-08-16T00:00:00"/>
    <s v="'20240816003-REND"/>
    <s v="1 | 1"/>
    <x v="0"/>
    <x v="0"/>
    <n v="13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10"/>
    <s v="MDAKEDE"/>
    <x v="11"/>
    <d v="2024-08-20T00:00:00"/>
    <d v="2024-08-20T00:00:00"/>
    <s v="'20240820007-REND"/>
    <s v="1 | 1"/>
    <x v="0"/>
    <x v="0"/>
    <n v="134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10"/>
    <s v="MDAKEDE"/>
    <x v="11"/>
    <d v="2024-08-20T00:00:00"/>
    <d v="2024-08-20T00:00:00"/>
    <s v="'20240820008-REND"/>
    <s v="1 | 1"/>
    <x v="0"/>
    <x v="0"/>
    <n v="0.01"/>
    <x v="60"/>
    <x v="59"/>
    <s v="Gerado por conciliacao automatica REND PAGO APLIC AUT MAIS"/>
    <x v="0"/>
    <x v="0"/>
    <x v="0"/>
    <n v="2001"/>
    <x v="0"/>
    <n v="20017"/>
    <s v="CORPORATIVO (Comum)"/>
    <x v="1"/>
    <x v="4"/>
    <x v="0"/>
    <x v="0"/>
    <x v="3"/>
    <x v="3"/>
  </r>
  <r>
    <x v="10"/>
    <s v="MDAKEDE"/>
    <x v="11"/>
    <d v="2024-08-26T00:00:00"/>
    <d v="2024-08-26T00:00:00"/>
    <s v="'20240826002-REND"/>
    <s v="1 | 1"/>
    <x v="0"/>
    <x v="0"/>
    <n v="2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10"/>
    <s v="MDAKEDE"/>
    <x v="11"/>
    <d v="2024-08-27T00:00:00"/>
    <d v="2024-08-27T00:00:00"/>
    <s v="'20240827002-REND"/>
    <s v="1 | 1"/>
    <x v="0"/>
    <x v="0"/>
    <n v="5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10"/>
    <s v="MDAKEDE"/>
    <x v="11"/>
    <d v="2024-08-28T00:00:00"/>
    <d v="2024-08-28T00:00:00"/>
    <s v="'20240828003-REND"/>
    <s v="1 | 1"/>
    <x v="0"/>
    <x v="0"/>
    <n v="31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10"/>
    <s v="MDAKEDE"/>
    <x v="11"/>
    <d v="2024-08-28T00:00:00"/>
    <d v="2024-08-28T00:00:00"/>
    <s v="'20240828004-REND"/>
    <s v="1 | 1"/>
    <x v="0"/>
    <x v="0"/>
    <n v="0.05"/>
    <x v="60"/>
    <x v="59"/>
    <s v="Gerado por conciliacao automatica REND PAGO APLIC AUT MAIS"/>
    <x v="0"/>
    <x v="0"/>
    <x v="0"/>
    <n v="2001"/>
    <x v="0"/>
    <n v="20017"/>
    <s v="CORPORATIVO (Comum)"/>
    <x v="1"/>
    <x v="4"/>
    <x v="0"/>
    <x v="0"/>
    <x v="3"/>
    <x v="3"/>
  </r>
  <r>
    <x v="10"/>
    <s v="MDAKEDE"/>
    <x v="11"/>
    <d v="2024-08-30T00:00:00"/>
    <d v="2024-08-30T00:00:00"/>
    <s v="'20240830007-REND"/>
    <s v="1 | 1"/>
    <x v="0"/>
    <x v="0"/>
    <n v="38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10"/>
    <s v="MDAKEDE"/>
    <x v="12"/>
    <d v="2024-09-02T00:00:00"/>
    <d v="2024-09-02T00:00:00"/>
    <s v="'20240902003-REND"/>
    <s v="1 | 1"/>
    <x v="0"/>
    <x v="0"/>
    <n v="12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10"/>
    <s v="MDAKEDE"/>
    <x v="12"/>
    <d v="2024-09-03T00:00:00"/>
    <d v="2024-09-03T00:00:00"/>
    <s v="'20240903003-REND"/>
    <s v="1 | 1"/>
    <x v="0"/>
    <x v="0"/>
    <n v="0.02"/>
    <x v="60"/>
    <x v="59"/>
    <s v="Gerado por conciliacao automatica REND PAGO APLIC AUT MAIS"/>
    <x v="0"/>
    <x v="0"/>
    <x v="0"/>
    <n v="2001"/>
    <x v="0"/>
    <n v="20017"/>
    <s v="CORPORATIVO (Comum)"/>
    <x v="1"/>
    <x v="4"/>
    <x v="0"/>
    <x v="0"/>
    <x v="3"/>
    <x v="3"/>
  </r>
  <r>
    <x v="10"/>
    <s v="MDAKEDE"/>
    <x v="12"/>
    <d v="2024-09-04T00:00:00"/>
    <d v="2024-09-04T00:00:00"/>
    <s v="'20240904002-REND"/>
    <s v="1 | 1"/>
    <x v="0"/>
    <x v="0"/>
    <n v="23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10"/>
    <s v="MDAKEDE"/>
    <x v="12"/>
    <d v="2024-09-06T00:00:00"/>
    <d v="2024-09-06T00:00:00"/>
    <s v="'20240906003-REND"/>
    <s v="1 | 1"/>
    <x v="0"/>
    <x v="0"/>
    <n v="141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10"/>
    <s v="MDAKEDE"/>
    <x v="12"/>
    <d v="2024-09-06T00:00:00"/>
    <d v="2024-09-06T00:00:00"/>
    <s v="'20240906004-REND"/>
    <s v="1 | 1"/>
    <x v="0"/>
    <x v="0"/>
    <n v="0.02"/>
    <x v="60"/>
    <x v="59"/>
    <s v="Gerado por conciliacao automatica REND PAGO APLIC AUT APR"/>
    <x v="0"/>
    <x v="0"/>
    <x v="0"/>
    <n v="2001"/>
    <x v="0"/>
    <n v="20017"/>
    <s v="CORPORATIVO (Comum)"/>
    <x v="1"/>
    <x v="4"/>
    <x v="0"/>
    <x v="0"/>
    <x v="3"/>
    <x v="3"/>
  </r>
  <r>
    <x v="10"/>
    <s v="MDAKEDE"/>
    <x v="12"/>
    <d v="2024-09-11T00:00:00"/>
    <d v="2024-09-11T00:00:00"/>
    <s v="'20240911007-REND"/>
    <s v="1 | 1"/>
    <x v="0"/>
    <x v="0"/>
    <n v="1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10"/>
    <s v="MDAKEDE"/>
    <x v="12"/>
    <d v="2024-09-13T00:00:00"/>
    <d v="2024-09-13T00:00:00"/>
    <s v="'20240913002-REND"/>
    <s v="1 | 1"/>
    <x v="0"/>
    <x v="0"/>
    <n v="0.01"/>
    <x v="60"/>
    <x v="59"/>
    <s v="Gerado por conciliacao automatica REND PAGO APLIC AUT APR"/>
    <x v="0"/>
    <x v="0"/>
    <x v="0"/>
    <n v="2001"/>
    <x v="0"/>
    <n v="20017"/>
    <s v="CORPORATIVO (Comum)"/>
    <x v="1"/>
    <x v="4"/>
    <x v="0"/>
    <x v="0"/>
    <x v="3"/>
    <x v="3"/>
  </r>
  <r>
    <x v="10"/>
    <s v="MDAKEDE"/>
    <x v="12"/>
    <d v="2024-09-16T00:00:00"/>
    <d v="2024-09-16T00:00:00"/>
    <s v="'20240916004-REND"/>
    <s v="1 | 1"/>
    <x v="0"/>
    <x v="0"/>
    <n v="50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10"/>
    <s v="MDAKEDE"/>
    <x v="12"/>
    <d v="2024-09-20T00:00:00"/>
    <d v="2024-09-20T00:00:00"/>
    <s v="'20240920007-REND"/>
    <s v="1 | 1"/>
    <x v="0"/>
    <x v="0"/>
    <n v="161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10"/>
    <s v="MDAKEDE"/>
    <x v="12"/>
    <d v="2024-09-24T00:00:00"/>
    <d v="2024-09-24T00:00:00"/>
    <s v="'20240924002-REND"/>
    <s v="1 | 1"/>
    <x v="0"/>
    <x v="0"/>
    <n v="2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10"/>
    <s v="MDAKEDE"/>
    <x v="12"/>
    <d v="2024-09-26T00:00:00"/>
    <d v="2024-09-26T00:00:00"/>
    <s v="'20240926002-REND"/>
    <s v="1 | 1"/>
    <x v="0"/>
    <x v="0"/>
    <n v="5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10"/>
    <s v="MDAKEDE"/>
    <x v="12"/>
    <d v="2024-09-26T00:00:00"/>
    <d v="2024-09-26T00:00:00"/>
    <s v="'20240926003-REND"/>
    <s v="1 | 1"/>
    <x v="0"/>
    <x v="0"/>
    <n v="0.03"/>
    <x v="60"/>
    <x v="59"/>
    <s v="Gerado por conciliacao automatica REND PAGO APLIC AUT APR"/>
    <x v="0"/>
    <x v="0"/>
    <x v="0"/>
    <n v="2001"/>
    <x v="0"/>
    <n v="20017"/>
    <s v="CORPORATIVO (Comum)"/>
    <x v="1"/>
    <x v="4"/>
    <x v="0"/>
    <x v="0"/>
    <x v="3"/>
    <x v="3"/>
  </r>
  <r>
    <x v="10"/>
    <s v="MDAKEDE"/>
    <x v="12"/>
    <d v="2024-09-27T00:00:00"/>
    <d v="2024-09-27T00:00:00"/>
    <s v="'20240927004-REND"/>
    <s v="1 | 1"/>
    <x v="0"/>
    <x v="0"/>
    <n v="42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10"/>
    <s v="MDAKEDE"/>
    <x v="12"/>
    <d v="2024-09-30T00:00:00"/>
    <d v="2024-09-30T00:00:00"/>
    <s v="'20240930003-REND"/>
    <s v="1 | 1"/>
    <x v="0"/>
    <x v="0"/>
    <n v="9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10"/>
    <s v="MDAKEDE"/>
    <x v="12"/>
    <d v="2024-09-30T00:00:00"/>
    <d v="2024-09-30T00:00:00"/>
    <s v="'20240930005-REND"/>
    <s v="1 | 1"/>
    <x v="0"/>
    <x v="0"/>
    <n v="0.06"/>
    <x v="60"/>
    <x v="59"/>
    <s v="Gerado por conciliacao automatica REND PAGO APLIC AUT APR"/>
    <x v="0"/>
    <x v="0"/>
    <x v="0"/>
    <n v="2001"/>
    <x v="0"/>
    <n v="20017"/>
    <s v="CORPORATIVO (Comum)"/>
    <x v="1"/>
    <x v="4"/>
    <x v="0"/>
    <x v="0"/>
    <x v="3"/>
    <x v="3"/>
  </r>
  <r>
    <x v="10"/>
    <s v="MDAKEDE"/>
    <x v="13"/>
    <d v="2024-10-02T00:00:00"/>
    <d v="2024-10-02T00:00:00"/>
    <s v="'20241002003-REND"/>
    <s v="1 | 1"/>
    <x v="0"/>
    <x v="0"/>
    <n v="0.02"/>
    <x v="60"/>
    <x v="59"/>
    <s v="Gerado por conciliacao automatica REND PAGO APLIC AUT MAIS"/>
    <x v="0"/>
    <x v="0"/>
    <x v="0"/>
    <n v="2001"/>
    <x v="0"/>
    <n v="20017"/>
    <s v="CORPORATIVO (Comum)"/>
    <x v="1"/>
    <x v="0"/>
    <x v="0"/>
    <x v="0"/>
    <x v="3"/>
    <x v="3"/>
  </r>
  <r>
    <x v="10"/>
    <s v="MDAKEDE"/>
    <x v="13"/>
    <d v="2024-10-03T00:00:00"/>
    <d v="2024-10-03T00:00:00"/>
    <s v="'20241003002-REND"/>
    <s v="1 | 1"/>
    <x v="0"/>
    <x v="0"/>
    <n v="240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10"/>
    <s v="MDAKEDE"/>
    <x v="13"/>
    <d v="2024-10-04T00:00:00"/>
    <d v="2024-10-04T00:00:00"/>
    <s v="'20241004006-REND"/>
    <s v="1 | 1"/>
    <x v="0"/>
    <x v="0"/>
    <n v="143000"/>
    <x v="1"/>
    <x v="1"/>
    <s v="Gerado por conciliacao automatica SISPAG EKO TRANSP REC"/>
    <x v="0"/>
    <x v="0"/>
    <x v="0"/>
    <n v="2001"/>
    <x v="0"/>
    <n v="20011"/>
    <s v="CORPORATIVO (Administrativo)"/>
    <x v="1"/>
    <x v="0"/>
    <x v="1"/>
    <x v="1"/>
    <x v="1"/>
    <x v="1"/>
  </r>
  <r>
    <x v="10"/>
    <s v="MDAKEDE"/>
    <x v="13"/>
    <d v="2024-10-04T00:00:00"/>
    <d v="2024-10-04T00:00:00"/>
    <s v="'20241004007-REND"/>
    <s v="1 | 1"/>
    <x v="0"/>
    <x v="0"/>
    <n v="0.03"/>
    <x v="60"/>
    <x v="59"/>
    <s v="Gerado por conciliacao automatica REND PAGO APLIC AUT MAIS"/>
    <x v="0"/>
    <x v="0"/>
    <x v="0"/>
    <n v="2001"/>
    <x v="0"/>
    <n v="20017"/>
    <s v="CORPORATIVO (Comum)"/>
    <x v="1"/>
    <x v="0"/>
    <x v="0"/>
    <x v="0"/>
    <x v="3"/>
    <x v="3"/>
  </r>
  <r>
    <x v="10"/>
    <s v="MDAKEDE"/>
    <x v="13"/>
    <d v="2024-10-15T00:00:00"/>
    <d v="2024-10-15T00:00:00"/>
    <s v="'20241015005-REND"/>
    <s v="1 | 1"/>
    <x v="0"/>
    <x v="0"/>
    <n v="280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10"/>
    <s v="MDAKEDE"/>
    <x v="13"/>
    <d v="2024-10-18T00:00:00"/>
    <d v="2024-10-18T00:00:00"/>
    <s v="'20241018005-REND"/>
    <s v="1 | 1"/>
    <x v="0"/>
    <x v="0"/>
    <n v="770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10"/>
    <s v="MDAKEDE"/>
    <x v="13"/>
    <d v="2024-10-18T00:00:00"/>
    <d v="2024-10-18T00:00:00"/>
    <s v="'20241018006-REND"/>
    <s v="1 | 1"/>
    <x v="0"/>
    <x v="0"/>
    <n v="0.01"/>
    <x v="60"/>
    <x v="59"/>
    <s v="Gerado por conciliacao automatica REND PAGO APLIC AUT APR"/>
    <x v="0"/>
    <x v="0"/>
    <x v="0"/>
    <n v="2001"/>
    <x v="0"/>
    <n v="20017"/>
    <s v="CORPORATIVO (Comum)"/>
    <x v="1"/>
    <x v="0"/>
    <x v="0"/>
    <x v="0"/>
    <x v="3"/>
    <x v="3"/>
  </r>
  <r>
    <x v="10"/>
    <s v="MDAKEDE"/>
    <x v="13"/>
    <d v="2024-10-21T00:00:00"/>
    <d v="2024-10-21T00:00:00"/>
    <s v="'20241021007-REND"/>
    <s v="1 | 1"/>
    <x v="0"/>
    <x v="0"/>
    <n v="1010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10"/>
    <s v="MDAKEDE"/>
    <x v="13"/>
    <d v="2024-10-21T00:00:00"/>
    <d v="2024-10-21T00:00:00"/>
    <s v="'20241021008-REND"/>
    <s v="1 | 1"/>
    <x v="0"/>
    <x v="0"/>
    <n v="0.04"/>
    <x v="60"/>
    <x v="59"/>
    <s v="Gerado por conciliacao automatica REND PAGO APLIC AUT MAIS"/>
    <x v="0"/>
    <x v="0"/>
    <x v="0"/>
    <n v="2001"/>
    <x v="0"/>
    <n v="20017"/>
    <s v="CORPORATIVO (Comum)"/>
    <x v="1"/>
    <x v="0"/>
    <x v="0"/>
    <x v="0"/>
    <x v="3"/>
    <x v="3"/>
  </r>
  <r>
    <x v="10"/>
    <s v="MDAKEDE"/>
    <x v="13"/>
    <d v="2024-10-23T00:00:00"/>
    <d v="2024-10-23T00:00:00"/>
    <s v="'20241023003-REND"/>
    <s v="1 | 1"/>
    <x v="0"/>
    <x v="0"/>
    <n v="260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10"/>
    <s v="MDAKEDE"/>
    <x v="13"/>
    <d v="2024-10-24T00:00:00"/>
    <d v="2024-10-24T00:00:00"/>
    <s v="'20241024002-REND"/>
    <s v="1 | 1"/>
    <x v="0"/>
    <x v="0"/>
    <n v="20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10"/>
    <s v="MDAKEDE"/>
    <x v="13"/>
    <d v="2024-10-25T00:00:00"/>
    <d v="2024-10-25T00:00:00"/>
    <s v="'20241025002-REND"/>
    <s v="1 | 1"/>
    <x v="0"/>
    <x v="0"/>
    <n v="0.01"/>
    <x v="60"/>
    <x v="59"/>
    <s v="Gerado por conciliacao automatica REND PAGO APLIC AUT APR"/>
    <x v="0"/>
    <x v="0"/>
    <x v="0"/>
    <n v="2001"/>
    <x v="0"/>
    <n v="20017"/>
    <s v="CORPORATIVO (Comum)"/>
    <x v="1"/>
    <x v="0"/>
    <x v="0"/>
    <x v="0"/>
    <x v="3"/>
    <x v="3"/>
  </r>
  <r>
    <x v="10"/>
    <s v="MDAKEDE"/>
    <x v="13"/>
    <d v="2024-10-28T00:00:00"/>
    <d v="2024-10-28T00:00:00"/>
    <s v="'20241028002-REND"/>
    <s v="1 | 1"/>
    <x v="0"/>
    <x v="0"/>
    <n v="60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10"/>
    <s v="MDAKEDE"/>
    <x v="13"/>
    <d v="2024-10-30T00:00:00"/>
    <d v="2024-10-30T00:00:00"/>
    <s v="'20241030003-REND"/>
    <s v="1 | 1"/>
    <x v="0"/>
    <x v="0"/>
    <n v="30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10"/>
    <s v="MDAKEDE"/>
    <x v="13"/>
    <d v="2024-10-30T00:00:00"/>
    <d v="2024-10-30T00:00:00"/>
    <s v="'20241030004-REND"/>
    <s v="1 | 1"/>
    <x v="0"/>
    <x v="0"/>
    <n v="0.01"/>
    <x v="60"/>
    <x v="59"/>
    <s v="Gerado por conciliacao automatica REND PAGO APLIC AUT APR"/>
    <x v="0"/>
    <x v="0"/>
    <x v="0"/>
    <n v="2001"/>
    <x v="0"/>
    <n v="20017"/>
    <s v="CORPORATIVO (Comum)"/>
    <x v="1"/>
    <x v="0"/>
    <x v="0"/>
    <x v="0"/>
    <x v="3"/>
    <x v="3"/>
  </r>
  <r>
    <x v="10"/>
    <s v="MDAKEDE"/>
    <x v="13"/>
    <d v="2024-10-31T00:00:00"/>
    <d v="2024-10-31T00:00:00"/>
    <s v="'20241031005-REND"/>
    <s v="1 | 1"/>
    <x v="0"/>
    <x v="0"/>
    <n v="320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10"/>
    <s v="MDAKEDE"/>
    <x v="14"/>
    <d v="2024-11-01T00:00:00"/>
    <d v="2024-11-01T00:00:00"/>
    <s v="'20241101003-REND"/>
    <s v="1 | 1"/>
    <x v="0"/>
    <x v="0"/>
    <n v="60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10"/>
    <s v="MDAKEDE"/>
    <x v="14"/>
    <d v="2024-11-01T00:00:00"/>
    <d v="2024-11-01T00:00:00"/>
    <s v="'20241101004-REND"/>
    <s v="1 | 1"/>
    <x v="0"/>
    <x v="0"/>
    <n v="7.0000000000000007E-2"/>
    <x v="60"/>
    <x v="59"/>
    <s v="Gerado por conciliacao automatica REND PAGO APLIC AUT MAIS"/>
    <x v="0"/>
    <x v="0"/>
    <x v="0"/>
    <n v="2001"/>
    <x v="0"/>
    <n v="20017"/>
    <s v="CORPORATIVO (Comum)"/>
    <x v="1"/>
    <x v="0"/>
    <x v="0"/>
    <x v="0"/>
    <x v="3"/>
    <x v="3"/>
  </r>
  <r>
    <x v="10"/>
    <s v="MDAKEDE"/>
    <x v="14"/>
    <d v="2024-11-04T00:00:00"/>
    <d v="2024-11-04T00:00:00"/>
    <s v="'20241104003-REND"/>
    <s v="1 | 1"/>
    <x v="0"/>
    <x v="0"/>
    <n v="0.04"/>
    <x v="60"/>
    <x v="59"/>
    <s v="Gerado por conciliacao automatica REND PAGO APLIC AUT APR"/>
    <x v="0"/>
    <x v="0"/>
    <x v="0"/>
    <n v="2001"/>
    <x v="0"/>
    <n v="20017"/>
    <s v="CORPORATIVO (Comum)"/>
    <x v="1"/>
    <x v="0"/>
    <x v="0"/>
    <x v="0"/>
    <x v="3"/>
    <x v="3"/>
  </r>
  <r>
    <x v="10"/>
    <s v="MDAKEDE"/>
    <x v="14"/>
    <d v="2024-11-05T00:00:00"/>
    <d v="2024-11-05T00:00:00"/>
    <s v="'20241105001-REND"/>
    <s v="1 | 1"/>
    <x v="0"/>
    <x v="0"/>
    <n v="28000"/>
    <x v="1"/>
    <x v="1"/>
    <s v="Gerado por conciliacao automatica SISPAG FORNECEDORES"/>
    <x v="0"/>
    <x v="0"/>
    <x v="0"/>
    <n v="2001"/>
    <x v="0"/>
    <n v="20017"/>
    <s v="CORPORATIVO (Comum)"/>
    <x v="1"/>
    <x v="0"/>
    <x v="1"/>
    <x v="1"/>
    <x v="1"/>
    <x v="1"/>
  </r>
  <r>
    <x v="10"/>
    <s v="MDAKEDE"/>
    <x v="14"/>
    <d v="2024-11-07T00:00:00"/>
    <d v="2024-11-07T00:00:00"/>
    <s v="'20241107003-REND"/>
    <s v="1 | 1"/>
    <x v="0"/>
    <x v="0"/>
    <n v="1280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10"/>
    <s v="MDAKEDE"/>
    <x v="14"/>
    <d v="2024-11-07T00:00:00"/>
    <d v="2024-11-07T00:00:00"/>
    <s v="'20241107004-REND"/>
    <s v="1 | 1"/>
    <x v="0"/>
    <x v="0"/>
    <n v="0.05"/>
    <x v="60"/>
    <x v="59"/>
    <s v="Gerado por conciliacao automatica REND PAGO APLIC AUT MAIS"/>
    <x v="0"/>
    <x v="0"/>
    <x v="0"/>
    <n v="2001"/>
    <x v="0"/>
    <n v="20017"/>
    <s v="CORPORATIVO (Comum)"/>
    <x v="1"/>
    <x v="0"/>
    <x v="0"/>
    <x v="0"/>
    <x v="3"/>
    <x v="3"/>
  </r>
  <r>
    <x v="10"/>
    <s v="MDAKEDE"/>
    <x v="14"/>
    <d v="2024-11-08T00:00:00"/>
    <d v="2024-11-08T00:00:00"/>
    <s v="'20241108002-REND"/>
    <s v="1 | 1"/>
    <x v="0"/>
    <x v="0"/>
    <n v="20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10"/>
    <s v="MDAKEDE"/>
    <x v="14"/>
    <d v="2024-11-11T00:00:00"/>
    <d v="2024-11-11T00:00:00"/>
    <s v="'20241111002-REND"/>
    <s v="1 | 1"/>
    <x v="0"/>
    <x v="0"/>
    <n v="20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10"/>
    <s v="MDAKEDE"/>
    <x v="14"/>
    <d v="2024-11-14T00:00:00"/>
    <d v="2024-11-14T00:00:00"/>
    <s v="'20241114003-REND"/>
    <s v="1 | 1"/>
    <x v="0"/>
    <x v="0"/>
    <n v="560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10"/>
    <s v="MDAKEDE"/>
    <x v="14"/>
    <d v="2024-11-21T00:00:00"/>
    <d v="2024-11-21T00:00:00"/>
    <s v="'20241121015-REND"/>
    <s v="1 | 1"/>
    <x v="0"/>
    <x v="0"/>
    <n v="310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10"/>
    <s v="MDAKEDE"/>
    <x v="14"/>
    <d v="2024-11-21T00:00:00"/>
    <d v="2024-11-21T00:00:00"/>
    <s v="'20241121016-REND"/>
    <s v="1 | 1"/>
    <x v="0"/>
    <x v="0"/>
    <n v="1060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10"/>
    <s v="MDAKEDE"/>
    <x v="14"/>
    <d v="2024-11-21T00:00:00"/>
    <d v="2024-11-21T00:00:00"/>
    <s v="'20241121017-REND"/>
    <s v="1 | 1"/>
    <x v="0"/>
    <x v="0"/>
    <n v="0.02"/>
    <x v="60"/>
    <x v="59"/>
    <s v="Gerado por conciliacao automatica REND PAGO APLIC AUT MAIS"/>
    <x v="0"/>
    <x v="0"/>
    <x v="0"/>
    <n v="2001"/>
    <x v="0"/>
    <n v="20017"/>
    <s v="CORPORATIVO (Comum)"/>
    <x v="1"/>
    <x v="0"/>
    <x v="0"/>
    <x v="0"/>
    <x v="3"/>
    <x v="3"/>
  </r>
  <r>
    <x v="10"/>
    <s v="MDAKEDE"/>
    <x v="14"/>
    <d v="2024-11-25T00:00:00"/>
    <d v="2024-11-25T00:00:00"/>
    <s v="'20241125002-REND"/>
    <s v="1 | 1"/>
    <x v="0"/>
    <x v="0"/>
    <n v="0.01"/>
    <x v="60"/>
    <x v="59"/>
    <s v="Gerado por conciliacao automatica REND PAGO APLIC AUT MAIS"/>
    <x v="0"/>
    <x v="0"/>
    <x v="0"/>
    <n v="2001"/>
    <x v="0"/>
    <n v="20017"/>
    <s v="CORPORATIVO (Comum)"/>
    <x v="1"/>
    <x v="0"/>
    <x v="0"/>
    <x v="0"/>
    <x v="3"/>
    <x v="3"/>
  </r>
  <r>
    <x v="10"/>
    <s v="MDAKEDE"/>
    <x v="14"/>
    <d v="2024-11-28T00:00:00"/>
    <d v="2024-11-28T00:00:00"/>
    <s v="'20241128001-REND"/>
    <s v="1 | 1"/>
    <x v="0"/>
    <x v="0"/>
    <n v="83000"/>
    <x v="1"/>
    <x v="1"/>
    <s v="Gerado por conciliacao automatica SISPAG FORNECEDORES"/>
    <x v="0"/>
    <x v="0"/>
    <x v="0"/>
    <n v="2001"/>
    <x v="0"/>
    <n v="20017"/>
    <s v="CORPORATIVO (Comum)"/>
    <x v="1"/>
    <x v="0"/>
    <x v="1"/>
    <x v="1"/>
    <x v="1"/>
    <x v="1"/>
  </r>
  <r>
    <x v="10"/>
    <s v="MDAKEDE"/>
    <x v="14"/>
    <d v="2024-11-28T00:00:00"/>
    <d v="2024-11-28T00:00:00"/>
    <s v="'20241128006-REND"/>
    <s v="1 | 1"/>
    <x v="0"/>
    <x v="0"/>
    <n v="0.04"/>
    <x v="60"/>
    <x v="59"/>
    <s v="Gerado por conciliacao automatica REND PAGO APLIC AUT APR"/>
    <x v="0"/>
    <x v="0"/>
    <x v="0"/>
    <n v="2001"/>
    <x v="0"/>
    <n v="20017"/>
    <s v="CORPORATIVO (Comum)"/>
    <x v="1"/>
    <x v="0"/>
    <x v="0"/>
    <x v="0"/>
    <x v="3"/>
    <x v="3"/>
  </r>
  <r>
    <x v="10"/>
    <s v="MDAKEDE"/>
    <x v="14"/>
    <d v="2024-11-29T00:00:00"/>
    <d v="2024-11-29T00:00:00"/>
    <s v="'20241129006-REND"/>
    <s v="1 | 1"/>
    <x v="0"/>
    <x v="0"/>
    <n v="360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10"/>
    <s v="MDAKEDE"/>
    <x v="0"/>
    <d v="2024-12-03T00:00:00"/>
    <d v="2024-12-03T00:00:00"/>
    <s v="'20241203002-REND"/>
    <s v="1 | 1"/>
    <x v="0"/>
    <x v="0"/>
    <n v="10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10"/>
    <s v="MDAKEDE"/>
    <x v="0"/>
    <d v="2024-12-04T00:00:00"/>
    <d v="2024-12-04T00:00:00"/>
    <s v="'20241204002-REND"/>
    <s v="1 | 1"/>
    <x v="0"/>
    <x v="0"/>
    <n v="20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10"/>
    <s v="MDAKEDE"/>
    <x v="0"/>
    <d v="2024-12-04T00:00:00"/>
    <d v="2024-12-04T00:00:00"/>
    <s v="'20241204003-REND"/>
    <s v="1 | 1"/>
    <x v="0"/>
    <x v="0"/>
    <n v="0.01"/>
    <x v="60"/>
    <x v="59"/>
    <s v="Gerado por conciliacao automatica REND PAGO APLIC AUT APR"/>
    <x v="0"/>
    <x v="0"/>
    <x v="0"/>
    <n v="2001"/>
    <x v="0"/>
    <n v="20017"/>
    <s v="CORPORATIVO (Comum)"/>
    <x v="1"/>
    <x v="0"/>
    <x v="0"/>
    <x v="0"/>
    <x v="3"/>
    <x v="3"/>
  </r>
  <r>
    <x v="10"/>
    <s v="MDAKEDE"/>
    <x v="0"/>
    <d v="2024-12-06T00:00:00"/>
    <d v="2024-12-06T00:00:00"/>
    <s v="'20241206006-REND"/>
    <s v="1 | 1"/>
    <x v="0"/>
    <x v="0"/>
    <n v="149000"/>
    <x v="1"/>
    <x v="1"/>
    <s v="Gerado por conciliacao automatica SISPAG ANSP REC"/>
    <x v="0"/>
    <x v="0"/>
    <x v="0"/>
    <n v="2001"/>
    <x v="0"/>
    <n v="20017"/>
    <s v="CORPORATIVO (Comum)"/>
    <x v="1"/>
    <x v="0"/>
    <x v="1"/>
    <x v="1"/>
    <x v="1"/>
    <x v="1"/>
  </r>
  <r>
    <x v="10"/>
    <s v="MDAKEDE"/>
    <x v="0"/>
    <d v="2024-12-13T00:00:00"/>
    <d v="2024-12-13T00:00:00"/>
    <s v="'20241213003-REND"/>
    <s v="1 | 1"/>
    <x v="0"/>
    <x v="0"/>
    <n v="30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10"/>
    <s v="MDAKEDE"/>
    <x v="0"/>
    <d v="2024-12-13T00:00:00"/>
    <d v="2024-12-13T00:00:00"/>
    <s v="'20241213004-REND"/>
    <s v="1 | 1"/>
    <x v="0"/>
    <x v="0"/>
    <n v="0.03"/>
    <x v="60"/>
    <x v="59"/>
    <s v="Gerado por conciliacao automatica REND PAGO APLIC AUT MAIS"/>
    <x v="0"/>
    <x v="0"/>
    <x v="0"/>
    <n v="2001"/>
    <x v="0"/>
    <n v="20017"/>
    <s v="CORPORATIVO (Comum)"/>
    <x v="1"/>
    <x v="0"/>
    <x v="0"/>
    <x v="0"/>
    <x v="3"/>
    <x v="3"/>
  </r>
  <r>
    <x v="10"/>
    <s v="MDAKEDE"/>
    <x v="0"/>
    <d v="2024-12-16T00:00:00"/>
    <d v="2024-12-16T00:00:00"/>
    <s v="'20241216005-REND"/>
    <s v="1 | 1"/>
    <x v="0"/>
    <x v="0"/>
    <n v="890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10"/>
    <s v="MDAKEDE"/>
    <x v="0"/>
    <d v="2024-12-16T00:00:00"/>
    <d v="2024-12-16T00:00:00"/>
    <s v="'20241216006-REND"/>
    <s v="1 | 1"/>
    <x v="0"/>
    <x v="0"/>
    <n v="0.03"/>
    <x v="60"/>
    <x v="59"/>
    <s v="Gerado por conciliacao automatica REND PAGO APLIC AUT MAIS"/>
    <x v="0"/>
    <x v="0"/>
    <x v="0"/>
    <n v="2001"/>
    <x v="0"/>
    <n v="20017"/>
    <s v="CORPORATIVO (Comum)"/>
    <x v="1"/>
    <x v="0"/>
    <x v="0"/>
    <x v="0"/>
    <x v="3"/>
    <x v="3"/>
  </r>
  <r>
    <x v="10"/>
    <s v="MDAKEDE"/>
    <x v="0"/>
    <d v="2024-12-19T00:00:00"/>
    <d v="2024-12-19T00:00:00"/>
    <s v="'20241219005-REND"/>
    <s v="1 | 1"/>
    <x v="0"/>
    <x v="0"/>
    <n v="620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10"/>
    <s v="MDAKEDE"/>
    <x v="0"/>
    <d v="2024-12-20T00:00:00"/>
    <d v="2024-12-20T00:00:00"/>
    <s v="'20241220008-REND"/>
    <s v="1 | 1"/>
    <x v="0"/>
    <x v="0"/>
    <n v="980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10"/>
    <s v="MDAKEDE"/>
    <x v="0"/>
    <d v="2024-12-24T00:00:00"/>
    <d v="2024-12-24T00:00:00"/>
    <s v="'20241224002-REND"/>
    <s v="1 | 1"/>
    <x v="0"/>
    <x v="0"/>
    <n v="20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10"/>
    <s v="MDAKEDE"/>
    <x v="0"/>
    <d v="2024-12-24T00:00:00"/>
    <d v="2024-12-24T00:00:00"/>
    <s v="'20241224003-REND"/>
    <s v="1 | 1"/>
    <x v="0"/>
    <x v="0"/>
    <n v="0.02"/>
    <x v="60"/>
    <x v="59"/>
    <s v="Gerado por conciliacao automatica REND PAGO APLIC AUT MAIS"/>
    <x v="0"/>
    <x v="0"/>
    <x v="0"/>
    <n v="2001"/>
    <x v="0"/>
    <n v="20017"/>
    <s v="CORPORATIVO (Comum)"/>
    <x v="1"/>
    <x v="0"/>
    <x v="0"/>
    <x v="0"/>
    <x v="3"/>
    <x v="3"/>
  </r>
  <r>
    <x v="10"/>
    <s v="MDAKEDE"/>
    <x v="0"/>
    <d v="2024-12-27T00:00:00"/>
    <d v="2024-12-27T00:00:00"/>
    <s v="'20241227002-REND"/>
    <s v="1 | 1"/>
    <x v="0"/>
    <x v="0"/>
    <n v="40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10"/>
    <s v="MDAKEDE"/>
    <x v="0"/>
    <d v="2024-12-30T00:00:00"/>
    <d v="2024-12-30T00:00:00"/>
    <s v="'20241230005-REND"/>
    <s v="1 | 1"/>
    <x v="0"/>
    <x v="0"/>
    <n v="310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10"/>
    <s v="MDAKEDE"/>
    <x v="0"/>
    <d v="2024-12-30T00:00:00"/>
    <d v="2024-12-30T00:00:00"/>
    <s v="'20241230007-REND"/>
    <s v="1 | 1"/>
    <x v="0"/>
    <x v="0"/>
    <n v="0.1"/>
    <x v="60"/>
    <x v="59"/>
    <s v="Gerado por conciliacao automatica REND PAGO APLIC AUT MAIS"/>
    <x v="0"/>
    <x v="0"/>
    <x v="0"/>
    <n v="2001"/>
    <x v="0"/>
    <n v="20017"/>
    <s v="CORPORATIVO (Comum)"/>
    <x v="1"/>
    <x v="0"/>
    <x v="0"/>
    <x v="0"/>
    <x v="3"/>
    <x v="3"/>
  </r>
  <r>
    <x v="10"/>
    <s v="MDAKEDE"/>
    <x v="1"/>
    <d v="2025-01-02T00:00:00"/>
    <d v="2025-01-02T00:00:00"/>
    <s v="'20250102001-REND"/>
    <s v="1 | 1"/>
    <x v="0"/>
    <x v="0"/>
    <n v="1000"/>
    <x v="1"/>
    <x v="1"/>
    <s v="Gerado por conciliacao automatica SISPAG FORNECEDORES"/>
    <x v="0"/>
    <x v="0"/>
    <x v="0"/>
    <n v="2001"/>
    <x v="0"/>
    <n v="20017"/>
    <s v="CORPORATIVO (Comum)"/>
    <x v="1"/>
    <x v="1"/>
    <x v="1"/>
    <x v="1"/>
    <x v="1"/>
    <x v="1"/>
  </r>
  <r>
    <x v="10"/>
    <s v="MDAKEDE"/>
    <x v="1"/>
    <d v="2025-01-03T00:00:00"/>
    <d v="2025-01-03T00:00:00"/>
    <s v="'20250103002-REND"/>
    <s v="1 | 1"/>
    <x v="0"/>
    <x v="0"/>
    <n v="11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10"/>
    <s v="MDAKEDE"/>
    <x v="1"/>
    <d v="2025-01-03T00:00:00"/>
    <d v="2025-01-03T00:00:00"/>
    <s v="'20250103005-REND"/>
    <s v="1 | 1"/>
    <x v="0"/>
    <x v="0"/>
    <n v="7.0000000000000007E-2"/>
    <x v="60"/>
    <x v="59"/>
    <s v="Gerado por conciliacao automatica REND PAGO APLIC AUT APR"/>
    <x v="0"/>
    <x v="0"/>
    <x v="0"/>
    <n v="2001"/>
    <x v="0"/>
    <n v="20017"/>
    <s v="CORPORATIVO (Comum)"/>
    <x v="1"/>
    <x v="1"/>
    <x v="0"/>
    <x v="0"/>
    <x v="3"/>
    <x v="3"/>
  </r>
  <r>
    <x v="10"/>
    <s v="MDAKEDE"/>
    <x v="1"/>
    <d v="2025-01-06T00:00:00"/>
    <d v="2025-01-06T00:00:00"/>
    <s v="'20250106002-REND"/>
    <s v="1 | 1"/>
    <x v="0"/>
    <x v="0"/>
    <n v="0.02"/>
    <x v="60"/>
    <x v="59"/>
    <s v="Gerado por conciliacao automatica REND PAGO APLIC AUT APR"/>
    <x v="0"/>
    <x v="0"/>
    <x v="0"/>
    <n v="2001"/>
    <x v="0"/>
    <n v="20017"/>
    <s v="CORPORATIVO (Comum)"/>
    <x v="1"/>
    <x v="1"/>
    <x v="0"/>
    <x v="0"/>
    <x v="3"/>
    <x v="3"/>
  </r>
  <r>
    <x v="10"/>
    <s v="MDAKEDE"/>
    <x v="1"/>
    <d v="2025-01-07T00:00:00"/>
    <d v="2025-01-07T00:00:00"/>
    <s v="'20250107004-REND"/>
    <s v="1 | 1"/>
    <x v="0"/>
    <x v="0"/>
    <n v="134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10"/>
    <s v="MDAKEDE"/>
    <x v="1"/>
    <d v="2025-01-09T00:00:00"/>
    <d v="2025-01-09T00:00:00"/>
    <s v="'20250109002-REND"/>
    <s v="1 | 1"/>
    <x v="0"/>
    <x v="0"/>
    <n v="5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10"/>
    <s v="MDAKEDE"/>
    <x v="1"/>
    <d v="2025-01-13T00:00:00"/>
    <d v="2025-01-13T00:00:00"/>
    <s v="'20250113005-REND"/>
    <s v="1 | 1"/>
    <x v="0"/>
    <x v="0"/>
    <n v="5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10"/>
    <s v="MDAKEDE"/>
    <x v="1"/>
    <d v="2025-01-15T00:00:00"/>
    <d v="2025-01-15T00:00:00"/>
    <s v="'20250115004-REND"/>
    <s v="1 | 1"/>
    <x v="0"/>
    <x v="0"/>
    <n v="30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10"/>
    <s v="MDAKEDE"/>
    <x v="1"/>
    <d v="2025-01-17T00:00:00"/>
    <d v="2025-01-17T00:00:00"/>
    <s v="'20250117003-REND"/>
    <s v="1 | 1"/>
    <x v="0"/>
    <x v="0"/>
    <n v="110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10"/>
    <s v="MDAKEDE"/>
    <x v="1"/>
    <d v="2025-01-21T00:00:00"/>
    <d v="2025-01-21T00:00:00"/>
    <s v="'20250121005-REND"/>
    <s v="1 | 1"/>
    <x v="0"/>
    <x v="0"/>
    <n v="5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10"/>
    <s v="MDAKEDE"/>
    <x v="1"/>
    <d v="2025-01-21T00:00:00"/>
    <d v="2025-01-21T00:00:00"/>
    <s v="'20250121006-REND"/>
    <s v="1 | 1"/>
    <x v="0"/>
    <x v="0"/>
    <n v="0.06"/>
    <x v="60"/>
    <x v="59"/>
    <s v="Gerado por conciliacao automatica REND PAGO APLIC AUT MAIS"/>
    <x v="0"/>
    <x v="0"/>
    <x v="0"/>
    <n v="2001"/>
    <x v="0"/>
    <n v="20017"/>
    <s v="CORPORATIVO (Comum)"/>
    <x v="1"/>
    <x v="1"/>
    <x v="0"/>
    <x v="0"/>
    <x v="3"/>
    <x v="3"/>
  </r>
  <r>
    <x v="10"/>
    <s v="MDAKEDE"/>
    <x v="1"/>
    <d v="2025-01-24T00:00:00"/>
    <d v="2025-01-24T00:00:00"/>
    <s v="'20250124002-REND"/>
    <s v="1 | 1"/>
    <x v="0"/>
    <x v="0"/>
    <n v="3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10"/>
    <s v="MDAKEDE"/>
    <x v="1"/>
    <d v="2025-01-27T00:00:00"/>
    <d v="2025-01-27T00:00:00"/>
    <s v="'20250127002-REND"/>
    <s v="1 | 1"/>
    <x v="0"/>
    <x v="0"/>
    <n v="20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10"/>
    <s v="MDAKEDE"/>
    <x v="1"/>
    <d v="2025-01-29T00:00:00"/>
    <d v="2025-01-29T00:00:00"/>
    <s v="'20250129003-REND"/>
    <s v="1 | 1"/>
    <x v="0"/>
    <x v="0"/>
    <n v="20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10"/>
    <s v="MDAKEDE"/>
    <x v="1"/>
    <d v="2025-01-29T00:00:00"/>
    <d v="2025-01-29T00:00:00"/>
    <s v="'20250129004-REND"/>
    <s v="1 | 1"/>
    <x v="0"/>
    <x v="0"/>
    <n v="0.04"/>
    <x v="60"/>
    <x v="59"/>
    <s v="Gerado por conciliacao automatica REND PAGO APLIC AUT APR"/>
    <x v="0"/>
    <x v="0"/>
    <x v="0"/>
    <n v="2001"/>
    <x v="0"/>
    <n v="20017"/>
    <s v="CORPORATIVO (Comum)"/>
    <x v="1"/>
    <x v="1"/>
    <x v="0"/>
    <x v="0"/>
    <x v="3"/>
    <x v="3"/>
  </r>
  <r>
    <x v="10"/>
    <s v="MDAKEDE"/>
    <x v="1"/>
    <d v="2025-01-30T00:00:00"/>
    <d v="2025-01-30T00:00:00"/>
    <s v="'20250130002-REND"/>
    <s v="1 | 1"/>
    <x v="0"/>
    <x v="0"/>
    <n v="3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10"/>
    <s v="MDAKEDE"/>
    <x v="1"/>
    <d v="2025-01-31T00:00:00"/>
    <d v="2025-01-31T00:00:00"/>
    <s v="'20250131004-REND"/>
    <s v="1 | 1"/>
    <x v="0"/>
    <x v="0"/>
    <n v="46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10"/>
    <s v="MDAKEDE"/>
    <x v="1"/>
    <d v="2025-01-31T00:00:00"/>
    <d v="2025-01-31T00:00:00"/>
    <s v="'20250131006-REND"/>
    <s v="1 | 1"/>
    <x v="0"/>
    <x v="0"/>
    <n v="0.01"/>
    <x v="60"/>
    <x v="59"/>
    <s v="Gerado por conciliacao automatica REND PAGO APLIC AUT APR"/>
    <x v="0"/>
    <x v="0"/>
    <x v="0"/>
    <n v="2001"/>
    <x v="0"/>
    <n v="20017"/>
    <s v="CORPORATIVO (Comum)"/>
    <x v="1"/>
    <x v="1"/>
    <x v="0"/>
    <x v="0"/>
    <x v="3"/>
    <x v="3"/>
  </r>
  <r>
    <x v="10"/>
    <s v="MDAKEDE"/>
    <x v="2"/>
    <d v="2025-02-04T00:00:00"/>
    <d v="2025-02-04T00:00:00"/>
    <s v="'20250204003-REND"/>
    <s v="1 | 1"/>
    <x v="0"/>
    <x v="0"/>
    <n v="0.01"/>
    <x v="60"/>
    <x v="59"/>
    <s v="Gerado por conciliacao automatica REND PAGO APLIC AUT MAIS"/>
    <x v="0"/>
    <x v="0"/>
    <x v="0"/>
    <n v="2001"/>
    <x v="0"/>
    <n v="20017"/>
    <s v="CORPORATIVO (Comum)"/>
    <x v="1"/>
    <x v="1"/>
    <x v="0"/>
    <x v="0"/>
    <x v="3"/>
    <x v="3"/>
  </r>
  <r>
    <x v="10"/>
    <s v="MDAKEDE"/>
    <x v="2"/>
    <d v="2025-02-05T00:00:00"/>
    <d v="2025-02-05T00:00:00"/>
    <s v="'20250205002-REND"/>
    <s v="1 | 1"/>
    <x v="0"/>
    <x v="0"/>
    <n v="1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10"/>
    <s v="MDAKEDE"/>
    <x v="2"/>
    <d v="2025-02-06T00:00:00"/>
    <d v="2025-02-06T00:00:00"/>
    <s v="'20250206006-REND"/>
    <s v="1 | 1"/>
    <x v="0"/>
    <x v="0"/>
    <n v="5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10"/>
    <s v="MDAKEDE"/>
    <x v="2"/>
    <d v="2025-02-06T00:00:00"/>
    <d v="2025-02-06T00:00:00"/>
    <s v="'20250206007-REND"/>
    <s v="1 | 1"/>
    <x v="0"/>
    <x v="0"/>
    <n v="126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10"/>
    <s v="MDAKEDE"/>
    <x v="2"/>
    <d v="2025-02-06T00:00:00"/>
    <d v="2025-02-06T00:00:00"/>
    <s v="'20250206008-REND"/>
    <s v="1 | 1"/>
    <x v="0"/>
    <x v="0"/>
    <n v="0.02"/>
    <x v="60"/>
    <x v="59"/>
    <s v="Gerado por conciliacao automatica REND PAGO APLIC AUT MAIS"/>
    <x v="0"/>
    <x v="0"/>
    <x v="0"/>
    <n v="2001"/>
    <x v="0"/>
    <n v="20017"/>
    <s v="CORPORATIVO (Comum)"/>
    <x v="1"/>
    <x v="1"/>
    <x v="0"/>
    <x v="0"/>
    <x v="3"/>
    <x v="3"/>
  </r>
  <r>
    <x v="10"/>
    <s v="MDAKEDE"/>
    <x v="2"/>
    <d v="2025-02-07T00:00:00"/>
    <d v="2025-02-07T00:00:00"/>
    <s v="'20250207002-REND"/>
    <s v="1 | 1"/>
    <x v="0"/>
    <x v="0"/>
    <n v="1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10"/>
    <s v="MDAKEDE"/>
    <x v="2"/>
    <d v="2025-02-11T00:00:00"/>
    <d v="2025-02-11T00:00:00"/>
    <s v="'20250211003-REND"/>
    <s v="1 | 1"/>
    <x v="0"/>
    <x v="0"/>
    <n v="1351.02"/>
    <x v="1"/>
    <x v="1"/>
    <s v="Gerado por conciliacao automatica PIX TRANSF MARCIA 11/02"/>
    <x v="0"/>
    <x v="0"/>
    <x v="0"/>
    <n v="2001"/>
    <x v="0"/>
    <n v="20017"/>
    <s v="CORPORATIVO (Comum)"/>
    <x v="1"/>
    <x v="1"/>
    <x v="1"/>
    <x v="1"/>
    <x v="1"/>
    <x v="1"/>
  </r>
  <r>
    <x v="10"/>
    <s v="OTIMIZA PAGAMENTOS E INTERMEDIACAO DE NEGOCIOS LTDA"/>
    <x v="4"/>
    <d v="2023-12-29T00:00:00"/>
    <d v="2024-01-10T00:00:00"/>
    <s v="'38837"/>
    <s v="1 | 1"/>
    <x v="10"/>
    <x v="0"/>
    <n v="-48.3"/>
    <x v="72"/>
    <x v="71"/>
    <s v="REF. OTIMIZA - JANEIRO/23 - MDAKEDE"/>
    <x v="6"/>
    <x v="2"/>
    <x v="0"/>
    <n v="6002"/>
    <x v="9"/>
    <n v="60022"/>
    <s v="OPERACIONAL ADM (Extraordinário)"/>
    <x v="1"/>
    <x v="1"/>
    <x v="2"/>
    <x v="2"/>
    <x v="15"/>
    <x v="15"/>
  </r>
  <r>
    <x v="10"/>
    <s v="OTIMIZA PAGAMENTOS E INTERMEDIACAO DE NEGOCIOS LTDA"/>
    <x v="4"/>
    <d v="2023-12-29T00:00:00"/>
    <d v="2024-01-10T00:00:00"/>
    <s v="'38837"/>
    <s v="1 | 1"/>
    <x v="10"/>
    <x v="0"/>
    <n v="-34.840000000000003"/>
    <x v="72"/>
    <x v="71"/>
    <s v="REF. OTIMIZA - JANEIRO/23 - MDAKEDE"/>
    <x v="15"/>
    <x v="1"/>
    <x v="0"/>
    <n v="3005"/>
    <x v="18"/>
    <n v="30051"/>
    <s v="DEPARTAMENTO PESSOAL (Administrativo)"/>
    <x v="1"/>
    <x v="1"/>
    <x v="2"/>
    <x v="2"/>
    <x v="15"/>
    <x v="15"/>
  </r>
  <r>
    <x v="10"/>
    <s v="OTIMIZA PAGAMENTOS E INTERMEDIACAO DE NEGOCIOS LTDA"/>
    <x v="4"/>
    <d v="2023-12-29T00:00:00"/>
    <d v="2024-01-10T00:00:00"/>
    <s v="'38837"/>
    <s v="1 | 1"/>
    <x v="10"/>
    <x v="0"/>
    <n v="-34.14"/>
    <x v="72"/>
    <x v="71"/>
    <s v="REF. OTIMIZA - JANEIRO/23 - MDAKEDE"/>
    <x v="17"/>
    <x v="1"/>
    <x v="0"/>
    <n v="4001"/>
    <x v="20"/>
    <n v="40011"/>
    <s v="ATENDIMENTO (Administrativo)"/>
    <x v="1"/>
    <x v="1"/>
    <x v="2"/>
    <x v="2"/>
    <x v="15"/>
    <x v="15"/>
  </r>
  <r>
    <x v="10"/>
    <s v="OTIMIZA PAGAMENTOS E INTERMEDIACAO DE NEGOCIOS LTDA"/>
    <x v="4"/>
    <d v="2023-12-29T00:00:00"/>
    <d v="2024-01-10T00:00:00"/>
    <s v="'38837"/>
    <s v="1 | 1"/>
    <x v="10"/>
    <x v="0"/>
    <n v="-15.38"/>
    <x v="72"/>
    <x v="71"/>
    <s v="REF. OTIMIZA - JANEIRO/23 - MDAKEDE"/>
    <x v="20"/>
    <x v="1"/>
    <x v="0"/>
    <n v="3004"/>
    <x v="27"/>
    <n v="30041"/>
    <s v="FATURAMENTO (Administrativo)"/>
    <x v="1"/>
    <x v="1"/>
    <x v="2"/>
    <x v="2"/>
    <x v="15"/>
    <x v="15"/>
  </r>
  <r>
    <x v="10"/>
    <s v="OTIMIZA PAGAMENTOS E INTERMEDIACAO DE NEGOCIOS LTDA"/>
    <x v="4"/>
    <d v="2023-12-29T00:00:00"/>
    <d v="2024-01-10T00:00:00"/>
    <s v="'38837"/>
    <s v="1 | 1"/>
    <x v="10"/>
    <x v="0"/>
    <n v="-14.68"/>
    <x v="72"/>
    <x v="71"/>
    <s v="REF. OTIMIZA - JANEIRO/23 - MDAKEDE"/>
    <x v="22"/>
    <x v="1"/>
    <x v="0"/>
    <n v="4002"/>
    <x v="34"/>
    <n v="40021"/>
    <s v="VENDAS (Administrativo)"/>
    <x v="1"/>
    <x v="1"/>
    <x v="2"/>
    <x v="2"/>
    <x v="15"/>
    <x v="15"/>
  </r>
  <r>
    <x v="10"/>
    <s v="OTIMIZA PAGAMENTOS E INTERMEDIACAO DE NEGOCIOS LTDA"/>
    <x v="4"/>
    <d v="2023-12-29T00:00:00"/>
    <d v="2024-01-10T00:00:00"/>
    <s v="'38837"/>
    <s v="1 | 1"/>
    <x v="10"/>
    <x v="0"/>
    <n v="-12.11"/>
    <x v="72"/>
    <x v="71"/>
    <s v="REF. OTIMIZA - JANEIRO/23 - MDAKEDE"/>
    <x v="21"/>
    <x v="1"/>
    <x v="0"/>
    <n v="8003"/>
    <x v="28"/>
    <n v="80031"/>
    <s v="QUALIDADE E PROCESSOS (Administrativo)"/>
    <x v="1"/>
    <x v="1"/>
    <x v="2"/>
    <x v="2"/>
    <x v="15"/>
    <x v="15"/>
  </r>
  <r>
    <x v="10"/>
    <s v="OTIMIZA PAGAMENTOS E INTERMEDIACAO DE NEGOCIOS LTDA"/>
    <x v="4"/>
    <d v="2023-12-29T00:00:00"/>
    <d v="2024-01-10T00:00:00"/>
    <s v="'38837"/>
    <s v="1 | 1"/>
    <x v="10"/>
    <x v="0"/>
    <n v="-5.07"/>
    <x v="72"/>
    <x v="71"/>
    <s v="REF. OTIMIZA - JANEIRO/23 - MDAKEDE"/>
    <x v="8"/>
    <x v="1"/>
    <x v="0"/>
    <n v="3006"/>
    <x v="8"/>
    <n v="30061"/>
    <s v="RECURSOS HUMANOS (Administrativo)"/>
    <x v="1"/>
    <x v="1"/>
    <x v="2"/>
    <x v="2"/>
    <x v="15"/>
    <x v="15"/>
  </r>
  <r>
    <x v="10"/>
    <s v="OTIMIZA PAGAMENTOS E INTERMEDIACAO DE NEGOCIOS LTDA"/>
    <x v="4"/>
    <d v="2023-12-29T00:00:00"/>
    <d v="2024-01-10T00:00:00"/>
    <s v="'38837"/>
    <s v="1 | 1"/>
    <x v="10"/>
    <x v="0"/>
    <n v="-2.6"/>
    <x v="72"/>
    <x v="71"/>
    <s v="REF. OTIMIZA - JANEIRO/23 - MDAKEDE"/>
    <x v="12"/>
    <x v="1"/>
    <x v="0"/>
    <n v="4003"/>
    <x v="13"/>
    <n v="40031"/>
    <s v="RELACIONAMENTO (Administrativo)"/>
    <x v="1"/>
    <x v="1"/>
    <x v="2"/>
    <x v="2"/>
    <x v="15"/>
    <x v="15"/>
  </r>
  <r>
    <x v="10"/>
    <s v="OTIMIZA PAGAMENTOS E INTERMEDIACAO DE NEGOCIOS LTDA"/>
    <x v="5"/>
    <d v="2024-01-30T00:00:00"/>
    <d v="2024-02-10T00:00:00"/>
    <s v="'39581"/>
    <s v="1 | 1"/>
    <x v="10"/>
    <x v="0"/>
    <n v="-39.99"/>
    <x v="72"/>
    <x v="71"/>
    <s v="REF. OTIMIZA - FEVEREIRO/24 - MDAKEDE"/>
    <x v="6"/>
    <x v="2"/>
    <x v="0"/>
    <n v="6002"/>
    <x v="9"/>
    <n v="60022"/>
    <s v="OPERACIONAL ADM (Extraordinário)"/>
    <x v="1"/>
    <x v="1"/>
    <x v="2"/>
    <x v="2"/>
    <x v="15"/>
    <x v="15"/>
  </r>
  <r>
    <x v="10"/>
    <s v="OTIMIZA PAGAMENTOS E INTERMEDIACAO DE NEGOCIOS LTDA"/>
    <x v="5"/>
    <d v="2024-01-30T00:00:00"/>
    <d v="2024-02-10T00:00:00"/>
    <s v="'39581"/>
    <s v="1 | 1"/>
    <x v="10"/>
    <x v="0"/>
    <n v="-24.61"/>
    <x v="72"/>
    <x v="71"/>
    <s v="REF. OTIMIZA - FEVEREIRO/24 - MDAKEDE"/>
    <x v="15"/>
    <x v="1"/>
    <x v="0"/>
    <n v="3005"/>
    <x v="18"/>
    <n v="30051"/>
    <s v="DEPARTAMENTO PESSOAL (Administrativo)"/>
    <x v="1"/>
    <x v="1"/>
    <x v="2"/>
    <x v="2"/>
    <x v="15"/>
    <x v="15"/>
  </r>
  <r>
    <x v="10"/>
    <s v="OTIMIZA PAGAMENTOS E INTERMEDIACAO DE NEGOCIOS LTDA"/>
    <x v="5"/>
    <d v="2024-01-30T00:00:00"/>
    <d v="2024-02-10T00:00:00"/>
    <s v="'39581"/>
    <s v="1 | 1"/>
    <x v="10"/>
    <x v="0"/>
    <n v="-23.64"/>
    <x v="72"/>
    <x v="71"/>
    <s v="REF. OTIMIZA - FEVEREIRO/24 - MDAKEDE"/>
    <x v="22"/>
    <x v="1"/>
    <x v="0"/>
    <n v="4002"/>
    <x v="34"/>
    <n v="40021"/>
    <s v="VENDAS (Administrativo)"/>
    <x v="1"/>
    <x v="1"/>
    <x v="2"/>
    <x v="2"/>
    <x v="15"/>
    <x v="15"/>
  </r>
  <r>
    <x v="10"/>
    <s v="OTIMIZA PAGAMENTOS E INTERMEDIACAO DE NEGOCIOS LTDA"/>
    <x v="5"/>
    <d v="2024-01-30T00:00:00"/>
    <d v="2024-02-10T00:00:00"/>
    <s v="'39581"/>
    <s v="1 | 1"/>
    <x v="10"/>
    <x v="0"/>
    <n v="-11.64"/>
    <x v="72"/>
    <x v="71"/>
    <s v="REF. OTIMIZA - FEVEREIRO/24 - MDAKEDE"/>
    <x v="20"/>
    <x v="1"/>
    <x v="0"/>
    <n v="3004"/>
    <x v="27"/>
    <n v="30041"/>
    <s v="FATURAMENTO (Administrativo)"/>
    <x v="1"/>
    <x v="1"/>
    <x v="2"/>
    <x v="2"/>
    <x v="15"/>
    <x v="15"/>
  </r>
  <r>
    <x v="10"/>
    <s v="OTIMIZA PAGAMENTOS E INTERMEDIACAO DE NEGOCIOS LTDA"/>
    <x v="5"/>
    <d v="2024-01-30T00:00:00"/>
    <d v="2024-02-10T00:00:00"/>
    <s v="'39581"/>
    <s v="1 | 1"/>
    <x v="10"/>
    <x v="0"/>
    <n v="-8.77"/>
    <x v="72"/>
    <x v="71"/>
    <s v="REF. OTIMIZA - FEVEREIRO/24 - MDAKEDE"/>
    <x v="21"/>
    <x v="1"/>
    <x v="0"/>
    <n v="8003"/>
    <x v="28"/>
    <n v="80031"/>
    <s v="QUALIDADE E PROCESSOS (Administrativo)"/>
    <x v="1"/>
    <x v="1"/>
    <x v="2"/>
    <x v="2"/>
    <x v="15"/>
    <x v="15"/>
  </r>
  <r>
    <x v="10"/>
    <s v="OTIMIZA PAGAMENTOS E INTERMEDIACAO DE NEGOCIOS LTDA"/>
    <x v="5"/>
    <d v="2024-01-30T00:00:00"/>
    <d v="2024-02-10T00:00:00"/>
    <s v="'39581"/>
    <s v="1 | 1"/>
    <x v="10"/>
    <x v="0"/>
    <n v="-5.03"/>
    <x v="72"/>
    <x v="71"/>
    <s v="REF. OTIMIZA - FEVEREIRO/24 - MDAKEDE"/>
    <x v="8"/>
    <x v="1"/>
    <x v="0"/>
    <n v="3006"/>
    <x v="8"/>
    <n v="30061"/>
    <s v="RECURSOS HUMANOS (Administrativo)"/>
    <x v="1"/>
    <x v="1"/>
    <x v="2"/>
    <x v="2"/>
    <x v="15"/>
    <x v="15"/>
  </r>
  <r>
    <x v="10"/>
    <s v="OTIMIZA PAGAMENTOS E INTERMEDIACAO DE NEGOCIOS LTDA"/>
    <x v="5"/>
    <d v="2024-01-30T00:00:00"/>
    <d v="2024-02-10T00:00:00"/>
    <s v="'39581"/>
    <s v="1 | 1"/>
    <x v="10"/>
    <x v="0"/>
    <n v="-4.8499999999999996"/>
    <x v="72"/>
    <x v="71"/>
    <s v="REF. OTIMIZA - FEVEREIRO/24 - MDAKEDE"/>
    <x v="12"/>
    <x v="1"/>
    <x v="0"/>
    <n v="4003"/>
    <x v="13"/>
    <n v="40031"/>
    <s v="RELACIONAMENTO (Administrativo)"/>
    <x v="1"/>
    <x v="1"/>
    <x v="2"/>
    <x v="2"/>
    <x v="15"/>
    <x v="15"/>
  </r>
  <r>
    <x v="10"/>
    <s v="OTIMIZA PAGAMENTOS E INTERMEDIACAO DE NEGOCIOS LTDA"/>
    <x v="5"/>
    <d v="2024-01-30T00:00:00"/>
    <d v="2024-02-10T00:00:00"/>
    <s v="'39581"/>
    <s v="1 | 1"/>
    <x v="10"/>
    <x v="0"/>
    <n v="-0.44"/>
    <x v="72"/>
    <x v="71"/>
    <s v="REF. OTIMIZA - FEVEREIRO/24 - MDAKEDE"/>
    <x v="17"/>
    <x v="1"/>
    <x v="0"/>
    <n v="4001"/>
    <x v="20"/>
    <n v="40011"/>
    <s v="ATENDIMENTO (Administrativo)"/>
    <x v="1"/>
    <x v="1"/>
    <x v="2"/>
    <x v="2"/>
    <x v="15"/>
    <x v="15"/>
  </r>
  <r>
    <x v="10"/>
    <s v="OTIMIZA PAGAMENTOS E INTERMEDIACAO DE NEGOCIOS LTDA"/>
    <x v="6"/>
    <d v="2024-03-26T00:00:00"/>
    <d v="2024-04-10T00:00:00"/>
    <s v="'41295"/>
    <s v="1 | 1"/>
    <x v="10"/>
    <x v="0"/>
    <n v="-39.22"/>
    <x v="72"/>
    <x v="71"/>
    <s v="REF. OTIMIZA - MARÃ‡O/24 - MDAKEDE"/>
    <x v="6"/>
    <x v="2"/>
    <x v="0"/>
    <n v="6002"/>
    <x v="9"/>
    <n v="60022"/>
    <s v="OPERACIONAL ADM (Extraordinário)"/>
    <x v="1"/>
    <x v="1"/>
    <x v="2"/>
    <x v="2"/>
    <x v="15"/>
    <x v="15"/>
  </r>
  <r>
    <x v="10"/>
    <s v="OTIMIZA PAGAMENTOS E INTERMEDIACAO DE NEGOCIOS LTDA"/>
    <x v="6"/>
    <d v="2024-03-26T00:00:00"/>
    <d v="2024-04-10T00:00:00"/>
    <s v="'41295"/>
    <s v="1 | 1"/>
    <x v="10"/>
    <x v="0"/>
    <n v="-31.32"/>
    <x v="72"/>
    <x v="71"/>
    <s v="REF. OTIMIZA - MARÃ‡O/24 - MDAKEDE"/>
    <x v="15"/>
    <x v="1"/>
    <x v="0"/>
    <n v="3005"/>
    <x v="18"/>
    <n v="30051"/>
    <s v="DEPARTAMENTO PESSOAL (Administrativo)"/>
    <x v="1"/>
    <x v="1"/>
    <x v="2"/>
    <x v="2"/>
    <x v="15"/>
    <x v="15"/>
  </r>
  <r>
    <x v="10"/>
    <s v="OTIMIZA PAGAMENTOS E INTERMEDIACAO DE NEGOCIOS LTDA"/>
    <x v="6"/>
    <d v="2024-03-26T00:00:00"/>
    <d v="2024-04-10T00:00:00"/>
    <s v="'41295"/>
    <s v="1 | 1"/>
    <x v="10"/>
    <x v="0"/>
    <n v="-6.45"/>
    <x v="72"/>
    <x v="71"/>
    <s v="REF. OTIMIZA - MARÃ‡O/24 - MDAKEDE"/>
    <x v="21"/>
    <x v="1"/>
    <x v="0"/>
    <n v="8003"/>
    <x v="28"/>
    <n v="80031"/>
    <s v="QUALIDADE E PROCESSOS (Administrativo)"/>
    <x v="1"/>
    <x v="1"/>
    <x v="2"/>
    <x v="2"/>
    <x v="15"/>
    <x v="15"/>
  </r>
  <r>
    <x v="10"/>
    <s v="OTIMIZA PAGAMENTOS E INTERMEDIACAO DE NEGOCIOS LTDA"/>
    <x v="6"/>
    <d v="2024-03-26T00:00:00"/>
    <d v="2024-04-10T00:00:00"/>
    <s v="'41295"/>
    <s v="1 | 1"/>
    <x v="10"/>
    <x v="0"/>
    <n v="-5.6"/>
    <x v="72"/>
    <x v="71"/>
    <s v="REF. OTIMIZA - MARÃ‡O/24 - MDAKEDE"/>
    <x v="8"/>
    <x v="1"/>
    <x v="0"/>
    <n v="3006"/>
    <x v="8"/>
    <n v="30061"/>
    <s v="RECURSOS HUMANOS (Administrativo)"/>
    <x v="1"/>
    <x v="1"/>
    <x v="2"/>
    <x v="2"/>
    <x v="15"/>
    <x v="15"/>
  </r>
  <r>
    <x v="10"/>
    <s v="OTIMIZA PAGAMENTOS E INTERMEDIACAO DE NEGOCIOS LTDA"/>
    <x v="6"/>
    <d v="2024-03-26T00:00:00"/>
    <d v="2024-04-10T00:00:00"/>
    <s v="'41295"/>
    <s v="1 | 1"/>
    <x v="10"/>
    <x v="0"/>
    <n v="-2.61"/>
    <x v="72"/>
    <x v="71"/>
    <s v="REF. OTIMIZA - MARÃ‡O/24 - MDAKEDE"/>
    <x v="12"/>
    <x v="1"/>
    <x v="0"/>
    <n v="4003"/>
    <x v="13"/>
    <n v="40031"/>
    <s v="RELACIONAMENTO (Administrativo)"/>
    <x v="1"/>
    <x v="1"/>
    <x v="2"/>
    <x v="2"/>
    <x v="15"/>
    <x v="15"/>
  </r>
  <r>
    <x v="10"/>
    <s v="OTIMIZA PAGAMENTOS E INTERMEDIACAO DE NEGOCIOS LTDA"/>
    <x v="7"/>
    <d v="2024-04-23T00:00:00"/>
    <d v="2024-05-10T00:00:00"/>
    <s v="'1026109"/>
    <s v="1 | 1"/>
    <x v="10"/>
    <x v="0"/>
    <n v="-94.91"/>
    <x v="72"/>
    <x v="71"/>
    <s v="REF. OTIMIZA - ABR/24 - MDAKEDE"/>
    <x v="6"/>
    <x v="2"/>
    <x v="0"/>
    <n v="6002"/>
    <x v="9"/>
    <n v="60022"/>
    <s v="OPERACIONAL ADM (Extraordinário)"/>
    <x v="1"/>
    <x v="3"/>
    <x v="2"/>
    <x v="2"/>
    <x v="15"/>
    <x v="15"/>
  </r>
  <r>
    <x v="10"/>
    <s v="OTIMIZA PAGAMENTOS E INTERMEDIACAO DE NEGOCIOS LTDA"/>
    <x v="7"/>
    <d v="2024-04-23T00:00:00"/>
    <d v="2024-05-10T00:00:00"/>
    <s v="'1026109"/>
    <s v="1 | 1"/>
    <x v="10"/>
    <x v="0"/>
    <n v="-57.77"/>
    <x v="72"/>
    <x v="71"/>
    <s v="REF. OTIMIZA - ABR/24 - MDAKEDE"/>
    <x v="17"/>
    <x v="1"/>
    <x v="0"/>
    <n v="4001"/>
    <x v="20"/>
    <n v="40011"/>
    <s v="ATENDIMENTO (Administrativo)"/>
    <x v="1"/>
    <x v="3"/>
    <x v="2"/>
    <x v="2"/>
    <x v="15"/>
    <x v="15"/>
  </r>
  <r>
    <x v="10"/>
    <s v="OTIMIZA PAGAMENTOS E INTERMEDIACAO DE NEGOCIOS LTDA"/>
    <x v="7"/>
    <d v="2024-04-23T00:00:00"/>
    <d v="2024-05-10T00:00:00"/>
    <s v="'1026109"/>
    <s v="1 | 1"/>
    <x v="10"/>
    <x v="0"/>
    <n v="-54.8"/>
    <x v="72"/>
    <x v="71"/>
    <s v="REF. OTIMIZA - ABR/24 - MDAKEDE"/>
    <x v="8"/>
    <x v="1"/>
    <x v="0"/>
    <n v="3006"/>
    <x v="8"/>
    <n v="30061"/>
    <s v="RECURSOS HUMANOS (Administrativo)"/>
    <x v="1"/>
    <x v="3"/>
    <x v="2"/>
    <x v="2"/>
    <x v="15"/>
    <x v="15"/>
  </r>
  <r>
    <x v="10"/>
    <s v="OTIMIZA PAGAMENTOS E INTERMEDIACAO DE NEGOCIOS LTDA"/>
    <x v="7"/>
    <d v="2024-04-23T00:00:00"/>
    <d v="2024-05-10T00:00:00"/>
    <s v="'1026109"/>
    <s v="1 | 1"/>
    <x v="10"/>
    <x v="0"/>
    <n v="-22.34"/>
    <x v="72"/>
    <x v="71"/>
    <s v="REF. OTIMIZA - ABR/24 - MDAKEDE"/>
    <x v="15"/>
    <x v="1"/>
    <x v="0"/>
    <n v="3005"/>
    <x v="18"/>
    <n v="30051"/>
    <s v="DEPARTAMENTO PESSOAL (Administrativo)"/>
    <x v="1"/>
    <x v="3"/>
    <x v="2"/>
    <x v="2"/>
    <x v="15"/>
    <x v="15"/>
  </r>
  <r>
    <x v="10"/>
    <s v="OTIMIZA PAGAMENTOS E INTERMEDIACAO DE NEGOCIOS LTDA"/>
    <x v="7"/>
    <d v="2024-04-23T00:00:00"/>
    <d v="2024-05-10T00:00:00"/>
    <s v="'1026109"/>
    <s v="1 | 1"/>
    <x v="10"/>
    <x v="0"/>
    <n v="-14.84"/>
    <x v="72"/>
    <x v="71"/>
    <s v="REF. OTIMIZA - ABR/24 - MDAKEDE"/>
    <x v="21"/>
    <x v="1"/>
    <x v="0"/>
    <n v="8003"/>
    <x v="28"/>
    <n v="80031"/>
    <s v="QUALIDADE E PROCESSOS (Administrativo)"/>
    <x v="1"/>
    <x v="3"/>
    <x v="2"/>
    <x v="2"/>
    <x v="15"/>
    <x v="15"/>
  </r>
  <r>
    <x v="10"/>
    <s v="OTIMIZA PAGAMENTOS E INTERMEDIACAO DE NEGOCIOS LTDA"/>
    <x v="7"/>
    <d v="2024-04-23T00:00:00"/>
    <d v="2024-05-10T00:00:00"/>
    <s v="'1026109"/>
    <s v="1 | 1"/>
    <x v="10"/>
    <x v="0"/>
    <n v="-3.72"/>
    <x v="72"/>
    <x v="71"/>
    <s v="REF. OTIMIZA - ABR/24 - MDAKEDE"/>
    <x v="20"/>
    <x v="1"/>
    <x v="0"/>
    <n v="3004"/>
    <x v="27"/>
    <n v="30041"/>
    <s v="FATURAMENTO (Administrativo)"/>
    <x v="1"/>
    <x v="3"/>
    <x v="2"/>
    <x v="2"/>
    <x v="15"/>
    <x v="15"/>
  </r>
  <r>
    <x v="10"/>
    <s v="OTIMIZA PAGAMENTOS E INTERMEDIACAO DE NEGOCIOS LTDA"/>
    <x v="7"/>
    <d v="2024-04-23T00:00:00"/>
    <d v="2024-05-10T00:00:00"/>
    <s v="'1026109"/>
    <s v="1 | 1"/>
    <x v="10"/>
    <x v="0"/>
    <n v="-0.87"/>
    <x v="72"/>
    <x v="71"/>
    <s v="REF. OTIMIZA - ABR/24 - MDAKEDE"/>
    <x v="12"/>
    <x v="1"/>
    <x v="0"/>
    <n v="4003"/>
    <x v="13"/>
    <n v="40031"/>
    <s v="RELACIONAMENTO (Administrativo)"/>
    <x v="1"/>
    <x v="3"/>
    <x v="2"/>
    <x v="2"/>
    <x v="15"/>
    <x v="15"/>
  </r>
  <r>
    <x v="10"/>
    <s v="OTIMIZA PAGAMENTOS E INTERMEDIACAO DE NEGOCIOS LTDA"/>
    <x v="7"/>
    <d v="2024-04-23T00:00:00"/>
    <d v="2024-05-10T00:00:00"/>
    <s v="'1026109"/>
    <s v="1 | 1"/>
    <x v="10"/>
    <x v="0"/>
    <n v="0"/>
    <x v="72"/>
    <x v="71"/>
    <s v="REF. OTIMIZA - ABR/24 - MDAKEDE"/>
    <x v="22"/>
    <x v="1"/>
    <x v="0"/>
    <n v="4002"/>
    <x v="34"/>
    <n v="40021"/>
    <s v="VENDAS (Administrativo)"/>
    <x v="1"/>
    <x v="3"/>
    <x v="2"/>
    <x v="2"/>
    <x v="15"/>
    <x v="15"/>
  </r>
  <r>
    <x v="10"/>
    <s v="OTIMIZA PAGAMENTOS E INTERMEDIACAO DE NEGOCIOS LTDA"/>
    <x v="8"/>
    <d v="2024-06-13T00:00:00"/>
    <d v="2024-06-18T00:00:00"/>
    <s v="'1028073"/>
    <s v="1 | 1"/>
    <x v="10"/>
    <x v="0"/>
    <n v="-11.61"/>
    <x v="72"/>
    <x v="71"/>
    <s v="REF. OTIMIZA - MAI/24 - MDAKEDE"/>
    <x v="21"/>
    <x v="1"/>
    <x v="0"/>
    <n v="8003"/>
    <x v="28"/>
    <n v="80031"/>
    <s v="QUALIDADE E PROCESSOS (Administrativo)"/>
    <x v="1"/>
    <x v="3"/>
    <x v="2"/>
    <x v="2"/>
    <x v="15"/>
    <x v="15"/>
  </r>
  <r>
    <x v="10"/>
    <s v="OTIMIZA PAGAMENTOS E INTERMEDIACAO DE NEGOCIOS LTDA"/>
    <x v="8"/>
    <d v="2024-06-13T00:00:00"/>
    <d v="2024-06-18T00:00:00"/>
    <s v="'1028073"/>
    <s v="1 | 1"/>
    <x v="10"/>
    <x v="0"/>
    <n v="-9.83"/>
    <x v="72"/>
    <x v="71"/>
    <s v="REF. OTIMIZA - MAI/24 - MDAKEDE"/>
    <x v="8"/>
    <x v="1"/>
    <x v="0"/>
    <n v="3006"/>
    <x v="8"/>
    <n v="30061"/>
    <s v="RECURSOS HUMANOS (Administrativo)"/>
    <x v="1"/>
    <x v="3"/>
    <x v="2"/>
    <x v="2"/>
    <x v="15"/>
    <x v="15"/>
  </r>
  <r>
    <x v="10"/>
    <s v="OTIMIZA PAGAMENTOS E INTERMEDIACAO DE NEGOCIOS LTDA"/>
    <x v="8"/>
    <d v="2024-06-13T00:00:00"/>
    <d v="2024-06-18T00:00:00"/>
    <s v="'1028073"/>
    <s v="1 | 1"/>
    <x v="10"/>
    <x v="0"/>
    <n v="-7.47"/>
    <x v="72"/>
    <x v="71"/>
    <s v="REF. OTIMIZA - MAI/24 - MDAKEDE"/>
    <x v="17"/>
    <x v="1"/>
    <x v="0"/>
    <n v="4001"/>
    <x v="20"/>
    <n v="40011"/>
    <s v="ATENDIMENTO (Administrativo)"/>
    <x v="1"/>
    <x v="3"/>
    <x v="2"/>
    <x v="2"/>
    <x v="15"/>
    <x v="15"/>
  </r>
  <r>
    <x v="10"/>
    <s v="OTIMIZA PAGAMENTOS E INTERMEDIACAO DE NEGOCIOS LTDA"/>
    <x v="8"/>
    <d v="2024-06-13T00:00:00"/>
    <d v="2024-06-18T00:00:00"/>
    <s v="'1028073"/>
    <s v="1 | 1"/>
    <x v="10"/>
    <x v="0"/>
    <n v="-0.75"/>
    <x v="72"/>
    <x v="71"/>
    <s v="REF. OTIMIZA - MAI/24 - MDAKEDE"/>
    <x v="6"/>
    <x v="2"/>
    <x v="0"/>
    <n v="6002"/>
    <x v="9"/>
    <n v="60022"/>
    <s v="OPERACIONAL ADM (Extraordinário)"/>
    <x v="1"/>
    <x v="3"/>
    <x v="2"/>
    <x v="2"/>
    <x v="15"/>
    <x v="15"/>
  </r>
  <r>
    <x v="10"/>
    <s v="OTIMIZA PAGAMENTOS E INTERMEDIACAO DE NEGOCIOS LTDA"/>
    <x v="8"/>
    <d v="2024-06-13T00:00:00"/>
    <d v="2024-06-18T00:00:00"/>
    <s v="'1028073"/>
    <s v="1 | 1"/>
    <x v="10"/>
    <x v="0"/>
    <n v="0"/>
    <x v="72"/>
    <x v="71"/>
    <s v="REF. OTIMIZA - MAI/24 - MDAKEDE"/>
    <x v="12"/>
    <x v="1"/>
    <x v="0"/>
    <n v="4003"/>
    <x v="13"/>
    <n v="40031"/>
    <s v="RELACIONAMENTO (Administrativo)"/>
    <x v="1"/>
    <x v="3"/>
    <x v="2"/>
    <x v="2"/>
    <x v="15"/>
    <x v="15"/>
  </r>
  <r>
    <x v="10"/>
    <s v="OTIMIZA PAGAMENTOS E INTERMEDIACAO DE NEGOCIOS LTDA"/>
    <x v="8"/>
    <d v="2024-06-13T00:00:00"/>
    <d v="2024-06-18T00:00:00"/>
    <s v="'1028073"/>
    <s v="1 | 1"/>
    <x v="10"/>
    <x v="0"/>
    <n v="0"/>
    <x v="72"/>
    <x v="71"/>
    <s v="REF. OTIMIZA - MAI/24 - MDAKEDE"/>
    <x v="15"/>
    <x v="1"/>
    <x v="0"/>
    <n v="3005"/>
    <x v="18"/>
    <n v="30051"/>
    <s v="DEPARTAMENTO PESSOAL (Administrativo)"/>
    <x v="1"/>
    <x v="3"/>
    <x v="2"/>
    <x v="2"/>
    <x v="15"/>
    <x v="15"/>
  </r>
  <r>
    <x v="10"/>
    <s v="OTIMIZA PAGAMENTOS E INTERMEDIACAO DE NEGOCIOS LTDA"/>
    <x v="8"/>
    <d v="2024-06-13T00:00:00"/>
    <d v="2024-06-18T00:00:00"/>
    <s v="'1028073"/>
    <s v="1 | 1"/>
    <x v="10"/>
    <x v="0"/>
    <n v="0"/>
    <x v="72"/>
    <x v="71"/>
    <s v="REF. OTIMIZA - MAI/24 - MDAKEDE"/>
    <x v="20"/>
    <x v="1"/>
    <x v="0"/>
    <n v="3004"/>
    <x v="27"/>
    <n v="30041"/>
    <s v="FATURAMENTO (Administrativo)"/>
    <x v="1"/>
    <x v="3"/>
    <x v="2"/>
    <x v="2"/>
    <x v="15"/>
    <x v="15"/>
  </r>
  <r>
    <x v="10"/>
    <s v="OTIMIZA PAGAMENTOS E INTERMEDIACAO DE NEGOCIOS LTDA"/>
    <x v="8"/>
    <d v="2024-06-13T00:00:00"/>
    <d v="2024-06-18T00:00:00"/>
    <s v="'1028073"/>
    <s v="1 | 1"/>
    <x v="10"/>
    <x v="0"/>
    <n v="0"/>
    <x v="72"/>
    <x v="71"/>
    <s v="REF. OTIMIZA - MAI/24 - MDAKEDE"/>
    <x v="22"/>
    <x v="1"/>
    <x v="0"/>
    <n v="4002"/>
    <x v="34"/>
    <n v="40021"/>
    <s v="VENDAS (Administrativo)"/>
    <x v="1"/>
    <x v="3"/>
    <x v="2"/>
    <x v="2"/>
    <x v="15"/>
    <x v="15"/>
  </r>
  <r>
    <x v="10"/>
    <s v="OTIMIZA PAGAMENTOS E INTERMEDIACAO DE NEGOCIOS LTDA"/>
    <x v="10"/>
    <d v="2024-07-10T00:00:00"/>
    <d v="2024-07-18T00:00:00"/>
    <s v="'43980"/>
    <s v="1 | 1"/>
    <x v="10"/>
    <x v="0"/>
    <n v="-97.83"/>
    <x v="72"/>
    <x v="71"/>
    <s v="REF. OTIMIZA - JUL/24 - MDAKEDE"/>
    <x v="6"/>
    <x v="2"/>
    <x v="0"/>
    <n v="6002"/>
    <x v="9"/>
    <n v="60022"/>
    <s v="OPERACIONAL ADM (Extraordinário)"/>
    <x v="1"/>
    <x v="4"/>
    <x v="2"/>
    <x v="2"/>
    <x v="15"/>
    <x v="15"/>
  </r>
  <r>
    <x v="10"/>
    <s v="OTIMIZA PAGAMENTOS E INTERMEDIACAO DE NEGOCIOS LTDA"/>
    <x v="10"/>
    <d v="2024-07-10T00:00:00"/>
    <d v="2024-07-18T00:00:00"/>
    <s v="'43980"/>
    <s v="1 | 1"/>
    <x v="10"/>
    <x v="0"/>
    <n v="-54.29"/>
    <x v="72"/>
    <x v="71"/>
    <s v="REF. OTIMIZA - JUL/24 - MDAKEDE"/>
    <x v="17"/>
    <x v="1"/>
    <x v="0"/>
    <n v="4001"/>
    <x v="20"/>
    <n v="40011"/>
    <s v="ATENDIMENTO (Administrativo)"/>
    <x v="1"/>
    <x v="4"/>
    <x v="2"/>
    <x v="2"/>
    <x v="15"/>
    <x v="15"/>
  </r>
  <r>
    <x v="10"/>
    <s v="OTIMIZA PAGAMENTOS E INTERMEDIACAO DE NEGOCIOS LTDA"/>
    <x v="10"/>
    <d v="2024-07-10T00:00:00"/>
    <d v="2024-07-18T00:00:00"/>
    <s v="'43980"/>
    <s v="1 | 1"/>
    <x v="10"/>
    <x v="0"/>
    <n v="-46.57"/>
    <x v="72"/>
    <x v="71"/>
    <s v="REF. OTIMIZA - JUL/24 - MDAKEDE"/>
    <x v="16"/>
    <x v="1"/>
    <x v="0"/>
    <n v="3002"/>
    <x v="19"/>
    <n v="30021"/>
    <s v="FINANCEIRO (Administrativo)"/>
    <x v="1"/>
    <x v="4"/>
    <x v="2"/>
    <x v="2"/>
    <x v="15"/>
    <x v="15"/>
  </r>
  <r>
    <x v="10"/>
    <s v="OTIMIZA PAGAMENTOS E INTERMEDIACAO DE NEGOCIOS LTDA"/>
    <x v="10"/>
    <d v="2024-07-10T00:00:00"/>
    <d v="2024-07-18T00:00:00"/>
    <s v="'43980"/>
    <s v="1 | 1"/>
    <x v="10"/>
    <x v="0"/>
    <n v="-12.26"/>
    <x v="72"/>
    <x v="71"/>
    <s v="REF. OTIMIZA - JUL/24 - MDAKEDE"/>
    <x v="21"/>
    <x v="1"/>
    <x v="0"/>
    <n v="8003"/>
    <x v="28"/>
    <n v="80031"/>
    <s v="QUALIDADE E PROCESSOS (Administrativo)"/>
    <x v="1"/>
    <x v="4"/>
    <x v="2"/>
    <x v="2"/>
    <x v="15"/>
    <x v="15"/>
  </r>
  <r>
    <x v="10"/>
    <s v="OTIMIZA PAGAMENTOS E INTERMEDIACAO DE NEGOCIOS LTDA"/>
    <x v="10"/>
    <d v="2024-07-10T00:00:00"/>
    <d v="2024-07-18T00:00:00"/>
    <s v="'43980"/>
    <s v="1 | 1"/>
    <x v="10"/>
    <x v="0"/>
    <n v="-11.81"/>
    <x v="72"/>
    <x v="71"/>
    <s v="REF. OTIMIZA - JUL/24 - MDAKEDE"/>
    <x v="8"/>
    <x v="1"/>
    <x v="0"/>
    <n v="3006"/>
    <x v="8"/>
    <n v="30061"/>
    <s v="RECURSOS HUMANOS (Administrativo)"/>
    <x v="1"/>
    <x v="4"/>
    <x v="2"/>
    <x v="2"/>
    <x v="15"/>
    <x v="15"/>
  </r>
  <r>
    <x v="10"/>
    <s v="OTIMIZA PAGAMENTOS E INTERMEDIACAO DE NEGOCIOS LTDA"/>
    <x v="10"/>
    <d v="2024-07-10T00:00:00"/>
    <d v="2024-07-18T00:00:00"/>
    <s v="'43980"/>
    <s v="1 | 1"/>
    <x v="10"/>
    <x v="0"/>
    <n v="-1.07"/>
    <x v="72"/>
    <x v="71"/>
    <s v="REF. OTIMIZA - JUL/24 - MDAKEDE"/>
    <x v="20"/>
    <x v="1"/>
    <x v="0"/>
    <n v="3004"/>
    <x v="27"/>
    <n v="30041"/>
    <s v="FATURAMENTO (Administrativo)"/>
    <x v="1"/>
    <x v="4"/>
    <x v="2"/>
    <x v="2"/>
    <x v="15"/>
    <x v="15"/>
  </r>
  <r>
    <x v="10"/>
    <s v="OTIMIZA PAGAMENTOS E INTERMEDIACAO DE NEGOCIOS LTDA"/>
    <x v="10"/>
    <d v="2024-07-10T00:00:00"/>
    <d v="2024-07-18T00:00:00"/>
    <s v="'43980"/>
    <s v="1 | 1"/>
    <x v="10"/>
    <x v="0"/>
    <n v="0"/>
    <x v="72"/>
    <x v="71"/>
    <s v="REF. OTIMIZA - JUL/24 - MDAKEDE"/>
    <x v="12"/>
    <x v="1"/>
    <x v="0"/>
    <n v="4003"/>
    <x v="13"/>
    <n v="40031"/>
    <s v="RELACIONAMENTO (Administrativo)"/>
    <x v="1"/>
    <x v="4"/>
    <x v="2"/>
    <x v="2"/>
    <x v="15"/>
    <x v="15"/>
  </r>
  <r>
    <x v="10"/>
    <s v="OTIMIZA PAGAMENTOS E INTERMEDIACAO DE NEGOCIOS LTDA"/>
    <x v="10"/>
    <d v="2024-07-10T00:00:00"/>
    <d v="2024-07-18T00:00:00"/>
    <s v="'43980"/>
    <s v="1 | 1"/>
    <x v="10"/>
    <x v="0"/>
    <n v="0"/>
    <x v="72"/>
    <x v="71"/>
    <s v="REF. OTIMIZA - JUL/24 - MDAKEDE"/>
    <x v="15"/>
    <x v="1"/>
    <x v="0"/>
    <n v="3005"/>
    <x v="18"/>
    <n v="30051"/>
    <s v="DEPARTAMENTO PESSOAL (Administrativo)"/>
    <x v="1"/>
    <x v="4"/>
    <x v="2"/>
    <x v="2"/>
    <x v="15"/>
    <x v="15"/>
  </r>
  <r>
    <x v="10"/>
    <s v="OTIMIZA PAGAMENTOS E INTERMEDIACAO DE NEGOCIOS LTDA"/>
    <x v="11"/>
    <d v="2024-08-05T00:00:00"/>
    <d v="2024-08-12T00:00:00"/>
    <s v="'44191"/>
    <s v="1 | 1"/>
    <x v="10"/>
    <x v="0"/>
    <n v="-75.040000000000006"/>
    <x v="72"/>
    <x v="71"/>
    <s v="REF. OTIMIZA - AGO/24 - MDAKEDE"/>
    <x v="6"/>
    <x v="2"/>
    <x v="0"/>
    <n v="6002"/>
    <x v="9"/>
    <n v="60022"/>
    <s v="OPERACIONAL ADM (Extraordinário)"/>
    <x v="1"/>
    <x v="4"/>
    <x v="2"/>
    <x v="2"/>
    <x v="15"/>
    <x v="15"/>
  </r>
  <r>
    <x v="10"/>
    <s v="OTIMIZA PAGAMENTOS E INTERMEDIACAO DE NEGOCIOS LTDA"/>
    <x v="11"/>
    <d v="2024-08-05T00:00:00"/>
    <d v="2024-08-12T00:00:00"/>
    <s v="'44191"/>
    <s v="1 | 1"/>
    <x v="10"/>
    <x v="0"/>
    <n v="-19.329999999999998"/>
    <x v="72"/>
    <x v="71"/>
    <s v="REF. OTIMIZA - AGO/24 - MDAKEDE"/>
    <x v="17"/>
    <x v="1"/>
    <x v="0"/>
    <n v="4001"/>
    <x v="20"/>
    <n v="40011"/>
    <s v="ATENDIMENTO (Administrativo)"/>
    <x v="1"/>
    <x v="4"/>
    <x v="2"/>
    <x v="2"/>
    <x v="15"/>
    <x v="15"/>
  </r>
  <r>
    <x v="10"/>
    <s v="OTIMIZA PAGAMENTOS E INTERMEDIACAO DE NEGOCIOS LTDA"/>
    <x v="11"/>
    <d v="2024-08-05T00:00:00"/>
    <d v="2024-08-12T00:00:00"/>
    <s v="'44191"/>
    <s v="1 | 1"/>
    <x v="10"/>
    <x v="0"/>
    <n v="-19.170000000000002"/>
    <x v="72"/>
    <x v="71"/>
    <s v="REF. OTIMIZA - AGO/24 - MDAKEDE"/>
    <x v="8"/>
    <x v="1"/>
    <x v="0"/>
    <n v="3006"/>
    <x v="8"/>
    <n v="30061"/>
    <s v="RECURSOS HUMANOS (Administrativo)"/>
    <x v="1"/>
    <x v="4"/>
    <x v="2"/>
    <x v="2"/>
    <x v="15"/>
    <x v="15"/>
  </r>
  <r>
    <x v="10"/>
    <s v="OTIMIZA PAGAMENTOS E INTERMEDIACAO DE NEGOCIOS LTDA"/>
    <x v="11"/>
    <d v="2024-08-05T00:00:00"/>
    <d v="2024-08-12T00:00:00"/>
    <s v="'44191"/>
    <s v="1 | 1"/>
    <x v="10"/>
    <x v="0"/>
    <n v="-13.53"/>
    <x v="72"/>
    <x v="71"/>
    <s v="REF. OTIMIZA - AGO/24 - MDAKEDE"/>
    <x v="20"/>
    <x v="1"/>
    <x v="0"/>
    <n v="3004"/>
    <x v="27"/>
    <n v="30041"/>
    <s v="FATURAMENTO (Administrativo)"/>
    <x v="1"/>
    <x v="4"/>
    <x v="2"/>
    <x v="2"/>
    <x v="15"/>
    <x v="15"/>
  </r>
  <r>
    <x v="10"/>
    <s v="OTIMIZA PAGAMENTOS E INTERMEDIACAO DE NEGOCIOS LTDA"/>
    <x v="11"/>
    <d v="2024-08-05T00:00:00"/>
    <d v="2024-08-12T00:00:00"/>
    <s v="'44191"/>
    <s v="1 | 1"/>
    <x v="10"/>
    <x v="0"/>
    <n v="-11.48"/>
    <x v="72"/>
    <x v="71"/>
    <s v="REF. OTIMIZA - AGO/24 - MDAKEDE"/>
    <x v="16"/>
    <x v="1"/>
    <x v="0"/>
    <n v="3002"/>
    <x v="19"/>
    <n v="30021"/>
    <s v="FINANCEIRO (Administrativo)"/>
    <x v="1"/>
    <x v="4"/>
    <x v="2"/>
    <x v="2"/>
    <x v="15"/>
    <x v="15"/>
  </r>
  <r>
    <x v="10"/>
    <s v="OTIMIZA PAGAMENTOS E INTERMEDIACAO DE NEGOCIOS LTDA"/>
    <x v="11"/>
    <d v="2024-08-05T00:00:00"/>
    <d v="2024-08-12T00:00:00"/>
    <s v="'44191"/>
    <s v="1 | 1"/>
    <x v="10"/>
    <x v="0"/>
    <n v="-8.39"/>
    <x v="72"/>
    <x v="71"/>
    <s v="REF. OTIMIZA - AGO/24 - MDAKEDE"/>
    <x v="12"/>
    <x v="1"/>
    <x v="0"/>
    <n v="4003"/>
    <x v="13"/>
    <n v="40031"/>
    <s v="RELACIONAMENTO (Administrativo)"/>
    <x v="1"/>
    <x v="4"/>
    <x v="2"/>
    <x v="2"/>
    <x v="15"/>
    <x v="15"/>
  </r>
  <r>
    <x v="10"/>
    <s v="OTIMIZA PAGAMENTOS E INTERMEDIACAO DE NEGOCIOS LTDA"/>
    <x v="11"/>
    <d v="2024-08-05T00:00:00"/>
    <d v="2024-08-12T00:00:00"/>
    <s v="'44191"/>
    <s v="1 | 1"/>
    <x v="10"/>
    <x v="0"/>
    <n v="-8.19"/>
    <x v="72"/>
    <x v="71"/>
    <s v="REF. OTIMIZA - AGO/24 - MDAKEDE"/>
    <x v="21"/>
    <x v="1"/>
    <x v="0"/>
    <n v="8003"/>
    <x v="28"/>
    <n v="80031"/>
    <s v="QUALIDADE E PROCESSOS (Administrativo)"/>
    <x v="1"/>
    <x v="4"/>
    <x v="2"/>
    <x v="2"/>
    <x v="15"/>
    <x v="15"/>
  </r>
  <r>
    <x v="10"/>
    <s v="OTIMIZA PAGAMENTOS E INTERMEDIACAO DE NEGOCIOS LTDA"/>
    <x v="11"/>
    <d v="2024-08-05T00:00:00"/>
    <d v="2024-08-12T00:00:00"/>
    <s v="'44191"/>
    <s v="1 | 1"/>
    <x v="10"/>
    <x v="0"/>
    <n v="0"/>
    <x v="72"/>
    <x v="71"/>
    <s v="REF. OTIMIZA - AGO/24 - MDAKEDE"/>
    <x v="15"/>
    <x v="1"/>
    <x v="0"/>
    <n v="3005"/>
    <x v="18"/>
    <n v="30051"/>
    <s v="DEPARTAMENTO PESSOAL (Administrativo)"/>
    <x v="1"/>
    <x v="4"/>
    <x v="2"/>
    <x v="2"/>
    <x v="15"/>
    <x v="15"/>
  </r>
  <r>
    <x v="10"/>
    <s v="OTIMIZA PAGAMENTOS E INTERMEDIACAO DE NEGOCIOS LTDA"/>
    <x v="11"/>
    <d v="2024-09-05T00:00:00"/>
    <d v="2024-09-13T00:00:00"/>
    <s v="'44483"/>
    <s v="1 | 1"/>
    <x v="10"/>
    <x v="0"/>
    <n v="-159.30000000000001"/>
    <x v="72"/>
    <x v="71"/>
    <s v="REF. OTIMIZA - AGO/24 - MDAKEDE"/>
    <x v="15"/>
    <x v="1"/>
    <x v="0"/>
    <n v="3005"/>
    <x v="18"/>
    <n v="30051"/>
    <s v="DEPARTAMENTO PESSOAL (Administrativo)"/>
    <x v="1"/>
    <x v="4"/>
    <x v="2"/>
    <x v="2"/>
    <x v="15"/>
    <x v="15"/>
  </r>
  <r>
    <x v="10"/>
    <s v="OTIMIZA PAGAMENTOS E INTERMEDIACAO DE NEGOCIOS LTDA"/>
    <x v="12"/>
    <d v="2024-10-05T00:00:00"/>
    <d v="2024-10-25T00:00:00"/>
    <s v="'1034551"/>
    <s v="1 | 1"/>
    <x v="10"/>
    <x v="0"/>
    <n v="-171.23"/>
    <x v="72"/>
    <x v="71"/>
    <s v="REF. OTIMIZA - OUT/24 - MDAKEDE"/>
    <x v="15"/>
    <x v="1"/>
    <x v="0"/>
    <n v="3005"/>
    <x v="18"/>
    <n v="30051"/>
    <s v="DEPARTAMENTO PESSOAL (Administrativo)"/>
    <x v="1"/>
    <x v="4"/>
    <x v="2"/>
    <x v="2"/>
    <x v="15"/>
    <x v="15"/>
  </r>
  <r>
    <x v="10"/>
    <s v="OTIMIZA PAGAMENTOS E INTERMEDIACAO DE NEGOCIOS LTDA"/>
    <x v="13"/>
    <d v="2024-11-08T00:00:00"/>
    <d v="2024-11-15T00:00:00"/>
    <s v="'44848"/>
    <s v="1 | 1"/>
    <x v="10"/>
    <x v="0"/>
    <n v="-290.60000000000002"/>
    <x v="72"/>
    <x v="71"/>
    <s v="OTIMIZA - NOVEMBRO/24 - MDAKEDE"/>
    <x v="15"/>
    <x v="1"/>
    <x v="0"/>
    <n v="3005"/>
    <x v="18"/>
    <n v="30051"/>
    <s v="DEPARTAMENTO PESSOAL (Administrativo)"/>
    <x v="1"/>
    <x v="0"/>
    <x v="2"/>
    <x v="2"/>
    <x v="15"/>
    <x v="15"/>
  </r>
  <r>
    <x v="10"/>
    <s v="OTIMIZA PAGAMENTOS E INTERMEDIACAO DE NEGOCIOS LTDA"/>
    <x v="14"/>
    <d v="2024-12-06T00:00:00"/>
    <d v="2024-12-13T00:00:00"/>
    <s v="'45420"/>
    <s v="1 | 1"/>
    <x v="10"/>
    <x v="0"/>
    <n v="-120.56"/>
    <x v="72"/>
    <x v="71"/>
    <s v="OTIMIZA - NOVEMBRO/24 - MDAKEDE"/>
    <x v="6"/>
    <x v="2"/>
    <x v="0"/>
    <n v="6002"/>
    <x v="9"/>
    <n v="60022"/>
    <s v="OPERACIONAL ADM (Extraordinário)"/>
    <x v="1"/>
    <x v="0"/>
    <x v="2"/>
    <x v="2"/>
    <x v="15"/>
    <x v="15"/>
  </r>
  <r>
    <x v="10"/>
    <s v="OTIMIZA PAGAMENTOS E INTERMEDIACAO DE NEGOCIOS LTDA"/>
    <x v="14"/>
    <d v="2024-12-06T00:00:00"/>
    <d v="2024-12-13T00:00:00"/>
    <s v="'45420"/>
    <s v="1 | 1"/>
    <x v="10"/>
    <x v="0"/>
    <n v="-72.069999999999993"/>
    <x v="72"/>
    <x v="71"/>
    <s v="OTIMIZA - NOVEMBRO/24 - MDAKEDE"/>
    <x v="17"/>
    <x v="1"/>
    <x v="0"/>
    <n v="4001"/>
    <x v="20"/>
    <n v="40011"/>
    <s v="ATENDIMENTO (Administrativo)"/>
    <x v="1"/>
    <x v="0"/>
    <x v="2"/>
    <x v="2"/>
    <x v="15"/>
    <x v="15"/>
  </r>
  <r>
    <x v="10"/>
    <s v="OTIMIZA PAGAMENTOS E INTERMEDIACAO DE NEGOCIOS LTDA"/>
    <x v="14"/>
    <d v="2024-12-06T00:00:00"/>
    <d v="2024-12-13T00:00:00"/>
    <s v="'45420"/>
    <s v="1 | 1"/>
    <x v="10"/>
    <x v="0"/>
    <n v="-39.81"/>
    <x v="72"/>
    <x v="71"/>
    <s v="OTIMIZA - NOVEMBRO/24 - MDAKEDE"/>
    <x v="12"/>
    <x v="1"/>
    <x v="0"/>
    <n v="4003"/>
    <x v="13"/>
    <n v="40031"/>
    <s v="RELACIONAMENTO (Administrativo)"/>
    <x v="1"/>
    <x v="0"/>
    <x v="2"/>
    <x v="2"/>
    <x v="15"/>
    <x v="15"/>
  </r>
  <r>
    <x v="10"/>
    <s v="OTIMIZA PAGAMENTOS E INTERMEDIACAO DE NEGOCIOS LTDA"/>
    <x v="14"/>
    <d v="2024-12-06T00:00:00"/>
    <d v="2024-12-13T00:00:00"/>
    <s v="'45420"/>
    <s v="1 | 1"/>
    <x v="10"/>
    <x v="0"/>
    <n v="-9.59"/>
    <x v="72"/>
    <x v="71"/>
    <s v="OTIMIZA - NOVEMBRO/24 - MDAKEDE"/>
    <x v="21"/>
    <x v="1"/>
    <x v="0"/>
    <n v="8003"/>
    <x v="28"/>
    <n v="80031"/>
    <s v="QUALIDADE E PROCESSOS (Administrativo)"/>
    <x v="1"/>
    <x v="0"/>
    <x v="2"/>
    <x v="2"/>
    <x v="15"/>
    <x v="15"/>
  </r>
  <r>
    <x v="10"/>
    <s v="OTIMIZA PAGAMENTOS E INTERMEDIACAO DE NEGOCIOS LTDA"/>
    <x v="14"/>
    <d v="2024-12-06T00:00:00"/>
    <d v="2024-12-13T00:00:00"/>
    <s v="'45420"/>
    <s v="1 | 1"/>
    <x v="10"/>
    <x v="0"/>
    <n v="-8.5500000000000007"/>
    <x v="72"/>
    <x v="71"/>
    <s v="OTIMIZA - NOVEMBRO/24 - MDAKEDE"/>
    <x v="8"/>
    <x v="1"/>
    <x v="0"/>
    <n v="3006"/>
    <x v="8"/>
    <n v="30061"/>
    <s v="RECURSOS HUMANOS (Administrativo)"/>
    <x v="1"/>
    <x v="0"/>
    <x v="2"/>
    <x v="2"/>
    <x v="15"/>
    <x v="15"/>
  </r>
  <r>
    <x v="10"/>
    <s v="OTIMIZA PAGAMENTOS E INTERMEDIACAO DE NEGOCIOS LTDA"/>
    <x v="14"/>
    <d v="2024-12-06T00:00:00"/>
    <d v="2024-12-13T00:00:00"/>
    <s v="'45420"/>
    <s v="1 | 1"/>
    <x v="10"/>
    <x v="0"/>
    <n v="-5.9"/>
    <x v="72"/>
    <x v="71"/>
    <s v="OTIMIZA - NOVEMBRO/24 - MDAKEDE"/>
    <x v="20"/>
    <x v="1"/>
    <x v="0"/>
    <n v="3004"/>
    <x v="27"/>
    <n v="30041"/>
    <s v="FATURAMENTO (Administrativo)"/>
    <x v="1"/>
    <x v="0"/>
    <x v="2"/>
    <x v="2"/>
    <x v="15"/>
    <x v="15"/>
  </r>
  <r>
    <x v="10"/>
    <s v="OTIMIZA PAGAMENTOS E INTERMEDIACAO DE NEGOCIOS LTDA"/>
    <x v="14"/>
    <d v="2024-12-06T00:00:00"/>
    <d v="2024-12-13T00:00:00"/>
    <s v="'45420"/>
    <s v="1 | 1"/>
    <x v="10"/>
    <x v="0"/>
    <n v="-4.5999999999999996"/>
    <x v="72"/>
    <x v="71"/>
    <s v="OTIMIZA - NOVEMBRO/24 - MDAKEDE"/>
    <x v="16"/>
    <x v="1"/>
    <x v="0"/>
    <n v="3002"/>
    <x v="19"/>
    <n v="30021"/>
    <s v="FINANCEIRO (Administrativo)"/>
    <x v="1"/>
    <x v="0"/>
    <x v="2"/>
    <x v="2"/>
    <x v="15"/>
    <x v="15"/>
  </r>
  <r>
    <x v="10"/>
    <s v="OTIMIZA PAGAMENTOS E INTERMEDIACAO DE NEGOCIOS LTDA"/>
    <x v="0"/>
    <d v="2025-01-15T00:00:00"/>
    <d v="2025-01-22T00:00:00"/>
    <s v="'46164"/>
    <s v="1 | 1"/>
    <x v="10"/>
    <x v="0"/>
    <n v="-105.34"/>
    <x v="72"/>
    <x v="71"/>
    <s v="OTIMIZA - dezembroi/24 - MDAKEDE"/>
    <x v="6"/>
    <x v="2"/>
    <x v="0"/>
    <n v="6002"/>
    <x v="9"/>
    <n v="60022"/>
    <s v="OPERACIONAL ADM (Extraordinário)"/>
    <x v="1"/>
    <x v="0"/>
    <x v="2"/>
    <x v="2"/>
    <x v="15"/>
    <x v="15"/>
  </r>
  <r>
    <x v="10"/>
    <s v="OTIMIZA PAGAMENTOS E INTERMEDIACAO DE NEGOCIOS LTDA"/>
    <x v="0"/>
    <d v="2025-01-15T00:00:00"/>
    <d v="2025-01-22T00:00:00"/>
    <s v="'46164"/>
    <s v="1 | 1"/>
    <x v="10"/>
    <x v="0"/>
    <n v="-26.01"/>
    <x v="72"/>
    <x v="71"/>
    <s v="OTIMIZA - dezembroi/24 - MDAKEDE"/>
    <x v="17"/>
    <x v="1"/>
    <x v="0"/>
    <n v="4001"/>
    <x v="20"/>
    <n v="40011"/>
    <s v="ATENDIMENTO (Administrativo)"/>
    <x v="1"/>
    <x v="0"/>
    <x v="2"/>
    <x v="2"/>
    <x v="15"/>
    <x v="15"/>
  </r>
  <r>
    <x v="10"/>
    <s v="OTIMIZA PAGAMENTOS E INTERMEDIACAO DE NEGOCIOS LTDA"/>
    <x v="0"/>
    <d v="2025-01-15T00:00:00"/>
    <d v="2025-01-22T00:00:00"/>
    <s v="'46164"/>
    <s v="1 | 1"/>
    <x v="10"/>
    <x v="0"/>
    <n v="-13.25"/>
    <x v="72"/>
    <x v="71"/>
    <s v="OTIMIZA - dezembroi/24 - MDAKEDE"/>
    <x v="12"/>
    <x v="1"/>
    <x v="0"/>
    <n v="4003"/>
    <x v="13"/>
    <n v="40031"/>
    <s v="RELACIONAMENTO (Administrativo)"/>
    <x v="1"/>
    <x v="0"/>
    <x v="2"/>
    <x v="2"/>
    <x v="15"/>
    <x v="15"/>
  </r>
  <r>
    <x v="10"/>
    <s v="OTIMIZA PAGAMENTOS E INTERMEDIACAO DE NEGOCIOS LTDA"/>
    <x v="0"/>
    <d v="2025-01-15T00:00:00"/>
    <d v="2025-01-22T00:00:00"/>
    <s v="'46164"/>
    <s v="1 | 1"/>
    <x v="10"/>
    <x v="0"/>
    <n v="-5.81"/>
    <x v="72"/>
    <x v="71"/>
    <s v="OTIMIZA - dezembroi/24 - MDAKEDE"/>
    <x v="21"/>
    <x v="1"/>
    <x v="0"/>
    <n v="8003"/>
    <x v="28"/>
    <n v="80031"/>
    <s v="QUALIDADE E PROCESSOS (Administrativo)"/>
    <x v="1"/>
    <x v="0"/>
    <x v="2"/>
    <x v="2"/>
    <x v="15"/>
    <x v="15"/>
  </r>
  <r>
    <x v="10"/>
    <s v="OTIMIZA PAGAMENTOS E INTERMEDIACAO DE NEGOCIOS LTDA"/>
    <x v="0"/>
    <d v="2025-01-15T00:00:00"/>
    <d v="2025-01-22T00:00:00"/>
    <s v="'46164"/>
    <s v="1 | 1"/>
    <x v="10"/>
    <x v="0"/>
    <n v="0"/>
    <x v="72"/>
    <x v="71"/>
    <s v="OTIMIZA - dezembroi/24 - MDAKEDE"/>
    <x v="20"/>
    <x v="1"/>
    <x v="0"/>
    <n v="3004"/>
    <x v="27"/>
    <n v="30041"/>
    <s v="FATURAMENTO (Administrativo)"/>
    <x v="1"/>
    <x v="0"/>
    <x v="2"/>
    <x v="2"/>
    <x v="15"/>
    <x v="15"/>
  </r>
  <r>
    <x v="10"/>
    <s v="OTIMIZA PAGAMENTOS E INTERMEDIACAO DE NEGOCIOS LTDA"/>
    <x v="0"/>
    <d v="2025-01-15T00:00:00"/>
    <d v="2025-01-22T00:00:00"/>
    <s v="'46164"/>
    <s v="1 | 1"/>
    <x v="10"/>
    <x v="0"/>
    <n v="0"/>
    <x v="72"/>
    <x v="71"/>
    <s v="OTIMIZA - dezembroi/24 - MDAKEDE"/>
    <x v="8"/>
    <x v="1"/>
    <x v="0"/>
    <n v="3006"/>
    <x v="8"/>
    <n v="30061"/>
    <s v="RECURSOS HUMANOS (Administrativo)"/>
    <x v="1"/>
    <x v="0"/>
    <x v="2"/>
    <x v="2"/>
    <x v="15"/>
    <x v="15"/>
  </r>
  <r>
    <x v="10"/>
    <s v="OTIMIZA PAGAMENTOS E INTERMEDIACAO DE NEGOCIOS LTDA"/>
    <x v="0"/>
    <d v="2025-01-15T00:00:00"/>
    <d v="2025-01-22T00:00:00"/>
    <s v="'46164"/>
    <s v="1 | 1"/>
    <x v="10"/>
    <x v="0"/>
    <n v="0.01"/>
    <x v="72"/>
    <x v="71"/>
    <s v="OTIMIZA - dezembroi/24 - MDAKEDE"/>
    <x v="16"/>
    <x v="1"/>
    <x v="0"/>
    <n v="3002"/>
    <x v="19"/>
    <n v="30021"/>
    <s v="FINANCEIRO (Administrativo)"/>
    <x v="1"/>
    <x v="0"/>
    <x v="2"/>
    <x v="2"/>
    <x v="15"/>
    <x v="15"/>
  </r>
  <r>
    <x v="10"/>
    <s v="OTIMIZA PAGAMENTOS E INTERMEDIACAO DE NEGOCIOS LTDA"/>
    <x v="1"/>
    <d v="2025-02-10T00:00:00"/>
    <d v="2025-02-17T00:00:00"/>
    <s v="'46731"/>
    <s v="1 | 1"/>
    <x v="10"/>
    <x v="1"/>
    <n v="-81.33"/>
    <x v="72"/>
    <x v="71"/>
    <s v="OTIMIZA - JAN/25  - MDAKEDE"/>
    <x v="6"/>
    <x v="2"/>
    <x v="0"/>
    <n v="6002"/>
    <x v="9"/>
    <n v="60022"/>
    <s v="OPERACIONAL ADM (Extraordinário)"/>
    <x v="1"/>
    <x v="1"/>
    <x v="2"/>
    <x v="2"/>
    <x v="15"/>
    <x v="15"/>
  </r>
  <r>
    <x v="10"/>
    <s v="OTIMIZA PAGAMENTOS E INTERMEDIACAO DE NEGOCIOS LTDA"/>
    <x v="1"/>
    <d v="2025-02-10T00:00:00"/>
    <d v="2025-02-17T00:00:00"/>
    <s v="'46731"/>
    <s v="1 | 1"/>
    <x v="10"/>
    <x v="1"/>
    <n v="-49.83"/>
    <x v="72"/>
    <x v="71"/>
    <s v="OTIMIZA - JAN/25  - MDAKEDE"/>
    <x v="17"/>
    <x v="1"/>
    <x v="0"/>
    <n v="4001"/>
    <x v="20"/>
    <n v="40011"/>
    <s v="ATENDIMENTO (Administrativo)"/>
    <x v="1"/>
    <x v="1"/>
    <x v="2"/>
    <x v="2"/>
    <x v="15"/>
    <x v="15"/>
  </r>
  <r>
    <x v="10"/>
    <s v="OTIMIZA PAGAMENTOS E INTERMEDIACAO DE NEGOCIOS LTDA"/>
    <x v="1"/>
    <d v="2025-02-10T00:00:00"/>
    <d v="2025-02-17T00:00:00"/>
    <s v="'46731"/>
    <s v="1 | 1"/>
    <x v="10"/>
    <x v="1"/>
    <n v="-18.55"/>
    <x v="72"/>
    <x v="71"/>
    <s v="OTIMIZA - JAN/25  - MDAKEDE"/>
    <x v="12"/>
    <x v="1"/>
    <x v="0"/>
    <n v="4003"/>
    <x v="13"/>
    <n v="40031"/>
    <s v="RELACIONAMENTO (Administrativo)"/>
    <x v="1"/>
    <x v="1"/>
    <x v="2"/>
    <x v="2"/>
    <x v="15"/>
    <x v="15"/>
  </r>
  <r>
    <x v="10"/>
    <s v="OTIMIZA PAGAMENTOS E INTERMEDIACAO DE NEGOCIOS LTDA"/>
    <x v="1"/>
    <d v="2025-02-10T00:00:00"/>
    <d v="2025-02-17T00:00:00"/>
    <s v="'46731"/>
    <s v="1 | 1"/>
    <x v="10"/>
    <x v="1"/>
    <n v="-14.29"/>
    <x v="72"/>
    <x v="71"/>
    <s v="OTIMIZA - JAN/25  - MDAKEDE"/>
    <x v="21"/>
    <x v="1"/>
    <x v="0"/>
    <n v="8003"/>
    <x v="28"/>
    <n v="80031"/>
    <s v="QUALIDADE E PROCESSOS (Administrativo)"/>
    <x v="1"/>
    <x v="1"/>
    <x v="2"/>
    <x v="2"/>
    <x v="15"/>
    <x v="15"/>
  </r>
  <r>
    <x v="10"/>
    <s v="OTIMIZA PAGAMENTOS E INTERMEDIACAO DE NEGOCIOS LTDA"/>
    <x v="1"/>
    <d v="2025-02-10T00:00:00"/>
    <d v="2025-02-17T00:00:00"/>
    <s v="'46731"/>
    <s v="1 | 1"/>
    <x v="10"/>
    <x v="1"/>
    <n v="-8.7100000000000009"/>
    <x v="72"/>
    <x v="71"/>
    <s v="OTIMIZA - JAN/25  - MDAKEDE"/>
    <x v="20"/>
    <x v="1"/>
    <x v="0"/>
    <n v="3004"/>
    <x v="27"/>
    <n v="30041"/>
    <s v="FATURAMENTO (Administrativo)"/>
    <x v="1"/>
    <x v="1"/>
    <x v="2"/>
    <x v="2"/>
    <x v="15"/>
    <x v="15"/>
  </r>
  <r>
    <x v="10"/>
    <s v="OTIMIZA PAGAMENTOS E INTERMEDIACAO DE NEGOCIOS LTDA"/>
    <x v="1"/>
    <d v="2025-02-10T00:00:00"/>
    <d v="2025-02-17T00:00:00"/>
    <s v="'46731"/>
    <s v="1 | 1"/>
    <x v="10"/>
    <x v="1"/>
    <n v="0"/>
    <x v="72"/>
    <x v="71"/>
    <s v="OTIMIZA - JAN/25  - MDAKEDE"/>
    <x v="8"/>
    <x v="1"/>
    <x v="0"/>
    <n v="3006"/>
    <x v="8"/>
    <n v="30061"/>
    <s v="RECURSOS HUMANOS (Administrativo)"/>
    <x v="1"/>
    <x v="1"/>
    <x v="2"/>
    <x v="2"/>
    <x v="15"/>
    <x v="15"/>
  </r>
  <r>
    <x v="10"/>
    <s v="OTIMIZA PAGAMENTOS E INTERMEDIACAO DE NEGOCIOS LTDA"/>
    <x v="1"/>
    <d v="2025-02-10T00:00:00"/>
    <d v="2025-02-17T00:00:00"/>
    <s v="'46731"/>
    <s v="1 | 1"/>
    <x v="10"/>
    <x v="1"/>
    <n v="0.01"/>
    <x v="72"/>
    <x v="71"/>
    <s v="OTIMIZA - JAN/25  - MDAKEDE"/>
    <x v="16"/>
    <x v="1"/>
    <x v="0"/>
    <n v="3002"/>
    <x v="19"/>
    <n v="30021"/>
    <s v="FINANCEIRO (Administrativo)"/>
    <x v="1"/>
    <x v="1"/>
    <x v="2"/>
    <x v="2"/>
    <x v="15"/>
    <x v="15"/>
  </r>
  <r>
    <x v="10"/>
    <s v="PENSAO ALIMENTICIA"/>
    <x v="4"/>
    <d v="2024-01-24T00:00:00"/>
    <d v="2024-01-26T00:00:00"/>
    <s v="'1022248"/>
    <s v="1 | 1"/>
    <x v="5"/>
    <x v="0"/>
    <n v="-5872.55"/>
    <x v="73"/>
    <x v="72"/>
    <s v="REF.  PENSÃƒO ALIMENTICIA SOBRE RESCISAO -JANEIRO/2023 - COLABORADOR: DIEGO ASSUMPÃ‡ÃƒO DE LIMA"/>
    <x v="6"/>
    <x v="2"/>
    <x v="0"/>
    <n v="6002"/>
    <x v="9"/>
    <n v="60022"/>
    <s v="OPERACIONAL ADM (Extraordinário)"/>
    <x v="1"/>
    <x v="1"/>
    <x v="2"/>
    <x v="2"/>
    <x v="13"/>
    <x v="13"/>
  </r>
  <r>
    <x v="10"/>
    <s v="PENSAO ALIMENTICIA"/>
    <x v="0"/>
    <d v="2024-12-18T00:00:00"/>
    <d v="2024-12-19T00:00:00"/>
    <s v="'1038129"/>
    <s v="1 | 1"/>
    <x v="5"/>
    <x v="0"/>
    <n v="-573.16999999999996"/>
    <x v="22"/>
    <x v="22"/>
    <s v="REF.  PENSÃƒO ALIMENTICIA SOBRE 13Â° salario ROBSON SANTANA"/>
    <x v="6"/>
    <x v="2"/>
    <x v="0"/>
    <n v="6002"/>
    <x v="9"/>
    <n v="60022"/>
    <s v="OPERACIONAL ADM (Extraordinário)"/>
    <x v="1"/>
    <x v="0"/>
    <x v="2"/>
    <x v="2"/>
    <x v="13"/>
    <x v="13"/>
  </r>
  <r>
    <x v="10"/>
    <s v="PENSAO ALIMENTICIA"/>
    <x v="0"/>
    <d v="2025-01-06T00:00:00"/>
    <d v="2025-01-07T00:00:00"/>
    <s v="'1038693"/>
    <s v="1 | 1"/>
    <x v="5"/>
    <x v="0"/>
    <n v="-597.25"/>
    <x v="73"/>
    <x v="72"/>
    <s v="REF.  PENSÃƒO - MDAKEDE - DEZEMBRO / 24"/>
    <x v="6"/>
    <x v="2"/>
    <x v="0"/>
    <n v="6002"/>
    <x v="9"/>
    <n v="60022"/>
    <s v="OPERACIONAL ADM (Extraordinário)"/>
    <x v="1"/>
    <x v="0"/>
    <x v="2"/>
    <x v="2"/>
    <x v="13"/>
    <x v="13"/>
  </r>
  <r>
    <x v="10"/>
    <s v="PENSAO ALIMENTICIA"/>
    <x v="1"/>
    <d v="2025-02-05T00:00:00"/>
    <d v="2025-02-06T00:00:00"/>
    <s v="'1040318"/>
    <s v="1 | 1"/>
    <x v="5"/>
    <x v="0"/>
    <n v="-594.24"/>
    <x v="73"/>
    <x v="72"/>
    <s v="REF.  PENSÃƒO - MDAKEDE - JANEIRO/25"/>
    <x v="6"/>
    <x v="2"/>
    <x v="0"/>
    <n v="6002"/>
    <x v="9"/>
    <n v="60022"/>
    <s v="OPERACIONAL ADM (Extraordinário)"/>
    <x v="1"/>
    <x v="1"/>
    <x v="2"/>
    <x v="2"/>
    <x v="13"/>
    <x v="13"/>
  </r>
  <r>
    <x v="10"/>
    <s v="PIRES E VIDAL ASSESSORIA E EMPREENDIMENTOS LTDA"/>
    <x v="5"/>
    <d v="2024-03-20T00:00:00"/>
    <d v="2024-03-20T00:00:00"/>
    <s v="'5513"/>
    <s v="1 | 1"/>
    <x v="9"/>
    <x v="0"/>
    <n v="-394.27"/>
    <x v="31"/>
    <x v="31"/>
    <s v="REF. VIDALCLIN - MDAKEDE - 02/2024"/>
    <x v="15"/>
    <x v="1"/>
    <x v="0"/>
    <n v="3005"/>
    <x v="18"/>
    <n v="30051"/>
    <s v="DEPARTAMENTO PESSOAL (Administrativo)"/>
    <x v="1"/>
    <x v="1"/>
    <x v="2"/>
    <x v="2"/>
    <x v="15"/>
    <x v="15"/>
  </r>
  <r>
    <x v="10"/>
    <s v="PIRES E VIDAL ASSESSORIA E EMPREENDIMENTOS LTDA"/>
    <x v="5"/>
    <d v="2024-03-20T00:00:00"/>
    <d v="2024-03-20T00:00:00"/>
    <s v="'5513"/>
    <s v="1 | 1"/>
    <x v="9"/>
    <x v="0"/>
    <n v="-15.69"/>
    <x v="31"/>
    <x v="31"/>
    <s v="REF. VIDALCLIN - MDAKEDE - 02/2024"/>
    <x v="15"/>
    <x v="2"/>
    <x v="0"/>
    <n v="3005"/>
    <x v="18"/>
    <n v="30057"/>
    <s v="DEPARTAMENTO PESSOAL (Comum)"/>
    <x v="1"/>
    <x v="1"/>
    <x v="2"/>
    <x v="2"/>
    <x v="15"/>
    <x v="15"/>
  </r>
  <r>
    <x v="10"/>
    <s v="PIRES E VIDAL ASSESSORIA E EMPREENDIMENTOS LTDA"/>
    <x v="7"/>
    <d v="2024-05-20T00:00:00"/>
    <d v="2024-05-20T00:00:00"/>
    <s v="'5742"/>
    <s v="1 | 1"/>
    <x v="10"/>
    <x v="0"/>
    <n v="-334.01"/>
    <x v="31"/>
    <x v="31"/>
    <s v="REF. A EXAME MÃ‰DICO MAIO/2024"/>
    <x v="15"/>
    <x v="2"/>
    <x v="0"/>
    <n v="3005"/>
    <x v="18"/>
    <n v="30057"/>
    <s v="DEPARTAMENTO PESSOAL (Comum)"/>
    <x v="1"/>
    <x v="3"/>
    <x v="2"/>
    <x v="2"/>
    <x v="15"/>
    <x v="15"/>
  </r>
  <r>
    <x v="10"/>
    <s v="PIRES E VIDAL ASSESSORIA E EMPREENDIMENTOS LTDA"/>
    <x v="8"/>
    <d v="2024-06-03T00:00:00"/>
    <d v="2024-06-20T00:00:00"/>
    <s v="'5863"/>
    <s v="1 | 1"/>
    <x v="11"/>
    <x v="0"/>
    <n v="-449.7"/>
    <x v="31"/>
    <x v="31"/>
    <s v="REF. A EXAME MÃ‰DICO MAIO/2024"/>
    <x v="15"/>
    <x v="1"/>
    <x v="0"/>
    <n v="3005"/>
    <x v="18"/>
    <n v="30051"/>
    <s v="DEPARTAMENTO PESSOAL (Administrativo)"/>
    <x v="1"/>
    <x v="3"/>
    <x v="2"/>
    <x v="2"/>
    <x v="15"/>
    <x v="15"/>
  </r>
  <r>
    <x v="10"/>
    <s v="PIRES E VIDAL ASSESSORIA E EMPREENDIMENTOS LTDA"/>
    <x v="9"/>
    <d v="2024-07-05T00:00:00"/>
    <d v="2024-07-22T00:00:00"/>
    <s v="'6013"/>
    <s v="1 | 1"/>
    <x v="11"/>
    <x v="0"/>
    <n v="-357.66"/>
    <x v="31"/>
    <x v="31"/>
    <s v="VIDALCLIN - MDAKEDE - Nota fiscal nÂº 6013 - 06/2024"/>
    <x v="15"/>
    <x v="1"/>
    <x v="0"/>
    <n v="3005"/>
    <x v="18"/>
    <n v="30051"/>
    <s v="DEPARTAMENTO PESSOAL (Administrativo)"/>
    <x v="1"/>
    <x v="3"/>
    <x v="2"/>
    <x v="2"/>
    <x v="15"/>
    <x v="15"/>
  </r>
  <r>
    <x v="10"/>
    <s v="PIRES E VIDAL ASSESSORIA E EMPREENDIMENTOS LTDA"/>
    <x v="10"/>
    <d v="2024-08-05T00:00:00"/>
    <d v="2024-08-20T00:00:00"/>
    <s v="'6130"/>
    <s v="1 | 1"/>
    <x v="11"/>
    <x v="0"/>
    <n v="-397.89"/>
    <x v="31"/>
    <x v="31"/>
    <s v="VIDALCLIN - MDAKEDE - Nota fiscal nÂº 6130 - 07/2024"/>
    <x v="15"/>
    <x v="1"/>
    <x v="0"/>
    <n v="3005"/>
    <x v="18"/>
    <n v="30051"/>
    <s v="DEPARTAMENTO PESSOAL (Administrativo)"/>
    <x v="1"/>
    <x v="4"/>
    <x v="2"/>
    <x v="2"/>
    <x v="15"/>
    <x v="15"/>
  </r>
  <r>
    <x v="10"/>
    <s v="PIRES E VIDAL ASSESSORIA E EMPREENDIMENTOS LTDA"/>
    <x v="11"/>
    <d v="2024-09-06T00:00:00"/>
    <d v="2024-09-20T00:00:00"/>
    <s v="'6224"/>
    <s v="1 | 1"/>
    <x v="11"/>
    <x v="0"/>
    <n v="-4803.1400000000003"/>
    <x v="31"/>
    <x v="31"/>
    <s v="VIDALCLIN - MDAKEDE - Nota fiscal nÂº 6224 - 08/2024"/>
    <x v="15"/>
    <x v="1"/>
    <x v="0"/>
    <n v="3005"/>
    <x v="18"/>
    <n v="30051"/>
    <s v="DEPARTAMENTO PESSOAL (Administrativo)"/>
    <x v="1"/>
    <x v="4"/>
    <x v="2"/>
    <x v="2"/>
    <x v="15"/>
    <x v="15"/>
  </r>
  <r>
    <x v="10"/>
    <s v="PIRES E VIDAL ASSESSORIA E EMPREENDIMENTOS LTDA"/>
    <x v="12"/>
    <d v="2024-10-03T00:00:00"/>
    <d v="2024-10-21T00:00:00"/>
    <s v="'6366"/>
    <s v="1 | 1"/>
    <x v="11"/>
    <x v="0"/>
    <n v="-296.93"/>
    <x v="31"/>
    <x v="31"/>
    <s v="VIDALCLIN - MDAKEDE -  09/2024"/>
    <x v="15"/>
    <x v="1"/>
    <x v="0"/>
    <n v="3005"/>
    <x v="18"/>
    <n v="30051"/>
    <s v="DEPARTAMENTO PESSOAL (Administrativo)"/>
    <x v="1"/>
    <x v="4"/>
    <x v="2"/>
    <x v="2"/>
    <x v="15"/>
    <x v="15"/>
  </r>
  <r>
    <x v="10"/>
    <s v="PIRES E VIDAL ASSESSORIA E EMPREENDIMENTOS LTDA"/>
    <x v="13"/>
    <d v="2024-11-06T00:00:00"/>
    <d v="2024-11-21T00:00:00"/>
    <s v="'6457"/>
    <s v="1 | 1"/>
    <x v="11"/>
    <x v="0"/>
    <n v="-293.31"/>
    <x v="31"/>
    <x v="31"/>
    <s v="VIDALCLIN - MDAKEDE - Nota fiscal nÂº 6457 - 10/2024"/>
    <x v="15"/>
    <x v="1"/>
    <x v="0"/>
    <n v="3005"/>
    <x v="18"/>
    <n v="30051"/>
    <s v="DEPARTAMENTO PESSOAL (Administrativo)"/>
    <x v="1"/>
    <x v="0"/>
    <x v="2"/>
    <x v="2"/>
    <x v="15"/>
    <x v="15"/>
  </r>
  <r>
    <x v="10"/>
    <s v="PIRES E VIDAL ASSESSORIA E EMPREENDIMENTOS LTDA"/>
    <x v="14"/>
    <d v="2024-12-06T00:00:00"/>
    <d v="2024-12-20T00:00:00"/>
    <s v="'6563"/>
    <s v="1 | 1"/>
    <x v="11"/>
    <x v="0"/>
    <n v="-1478.02"/>
    <x v="31"/>
    <x v="31"/>
    <s v="VIDALCLIN - MDAKEDE - Nota fiscal nÂº 6457 - 11/2024"/>
    <x v="15"/>
    <x v="1"/>
    <x v="0"/>
    <n v="3005"/>
    <x v="18"/>
    <n v="30051"/>
    <s v="DEPARTAMENTO PESSOAL (Administrativo)"/>
    <x v="1"/>
    <x v="0"/>
    <x v="2"/>
    <x v="2"/>
    <x v="15"/>
    <x v="15"/>
  </r>
  <r>
    <x v="10"/>
    <s v="PIRES E VIDAL ASSESSORIA E EMPREENDIMENTOS LTDA"/>
    <x v="0"/>
    <d v="2025-01-09T00:00:00"/>
    <d v="2025-01-21T00:00:00"/>
    <s v="'6678"/>
    <s v="1 | 1"/>
    <x v="11"/>
    <x v="0"/>
    <n v="-264.66000000000003"/>
    <x v="31"/>
    <x v="31"/>
    <s v="VIDALCLIN - MDAKEDE - - 12/2024"/>
    <x v="15"/>
    <x v="1"/>
    <x v="0"/>
    <n v="3005"/>
    <x v="18"/>
    <n v="30051"/>
    <s v="DEPARTAMENTO PESSOAL (Administrativo)"/>
    <x v="1"/>
    <x v="0"/>
    <x v="2"/>
    <x v="2"/>
    <x v="15"/>
    <x v="15"/>
  </r>
  <r>
    <x v="10"/>
    <s v="PLUXEE FROTA E COMBUSTIVEL BRASIL LTDA."/>
    <x v="4"/>
    <d v="2023-12-26T00:00:00"/>
    <d v="2023-12-27T00:00:00"/>
    <s v="'1021448"/>
    <s v="1 | 1"/>
    <x v="6"/>
    <x v="0"/>
    <n v="-1038"/>
    <x v="72"/>
    <x v="71"/>
    <s v="REF. PEDIDO VC MENSAL JANEIRO 2024 - MDAKEDE"/>
    <x v="6"/>
    <x v="2"/>
    <x v="0"/>
    <n v="6002"/>
    <x v="9"/>
    <n v="60022"/>
    <s v="OPERACIONAL ADM (Extraordinário)"/>
    <x v="1"/>
    <x v="1"/>
    <x v="2"/>
    <x v="2"/>
    <x v="15"/>
    <x v="15"/>
  </r>
  <r>
    <x v="10"/>
    <s v="PLUXEE FROTA E COMBUSTIVEL BRASIL LTDA."/>
    <x v="4"/>
    <d v="2023-12-26T00:00:00"/>
    <d v="2023-12-27T00:00:00"/>
    <s v="'1021448"/>
    <s v="1 | 1"/>
    <x v="6"/>
    <x v="0"/>
    <n v="-761.2"/>
    <x v="72"/>
    <x v="71"/>
    <s v="REF. PEDIDO VC MENSAL JANEIRO 2024 - MDAKEDE"/>
    <x v="22"/>
    <x v="1"/>
    <x v="0"/>
    <n v="4002"/>
    <x v="34"/>
    <n v="40021"/>
    <s v="VENDAS (Administrativo)"/>
    <x v="1"/>
    <x v="1"/>
    <x v="2"/>
    <x v="2"/>
    <x v="15"/>
    <x v="15"/>
  </r>
  <r>
    <x v="10"/>
    <s v="PLUXEE FROTA E COMBUSTIVEL BRASIL LTDA."/>
    <x v="4"/>
    <d v="2023-12-26T00:00:00"/>
    <d v="2023-12-27T00:00:00"/>
    <s v="'1021448"/>
    <s v="1 | 1"/>
    <x v="6"/>
    <x v="0"/>
    <n v="-17.989999999999998"/>
    <x v="72"/>
    <x v="71"/>
    <s v="REF. PEDIDO VC MENSAL JANEIRO 2024 - MDAKEDE"/>
    <x v="0"/>
    <x v="2"/>
    <x v="0"/>
    <n v="2001"/>
    <x v="0"/>
    <n v="20017"/>
    <s v="CORPORATIVO (Comum)"/>
    <x v="1"/>
    <x v="1"/>
    <x v="2"/>
    <x v="2"/>
    <x v="15"/>
    <x v="15"/>
  </r>
  <r>
    <x v="10"/>
    <s v="PLUXEE FROTA E COMBUSTIVEL BRASIL LTDA."/>
    <x v="4"/>
    <d v="2024-01-02T00:00:00"/>
    <d v="2024-01-04T00:00:00"/>
    <s v="'1021628"/>
    <s v="1 | 1"/>
    <x v="6"/>
    <x v="0"/>
    <n v="-384.41"/>
    <x v="72"/>
    <x v="71"/>
    <s v="REF. PEDIDO VT MENSAL JANEIRO 2024 NOVO - MICHELE PINTO DA SILVA"/>
    <x v="22"/>
    <x v="1"/>
    <x v="0"/>
    <n v="4002"/>
    <x v="34"/>
    <n v="40021"/>
    <s v="VENDAS (Administrativo)"/>
    <x v="1"/>
    <x v="1"/>
    <x v="2"/>
    <x v="2"/>
    <x v="15"/>
    <x v="15"/>
  </r>
  <r>
    <x v="10"/>
    <s v="PLUXEE FROTA E COMBUSTIVEL BRASIL LTDA."/>
    <x v="5"/>
    <d v="2024-01-26T00:00:00"/>
    <d v="2024-01-30T00:00:00"/>
    <s v="'1022334"/>
    <s v="1 | 1"/>
    <x v="6"/>
    <x v="0"/>
    <n v="-726.6"/>
    <x v="72"/>
    <x v="71"/>
    <s v="REF. PEDIDO VC MENSAL FEVEREIRO 2024 - MDAKEDE"/>
    <x v="22"/>
    <x v="1"/>
    <x v="0"/>
    <n v="4002"/>
    <x v="34"/>
    <n v="40021"/>
    <s v="VENDAS (Administrativo)"/>
    <x v="1"/>
    <x v="1"/>
    <x v="2"/>
    <x v="2"/>
    <x v="15"/>
    <x v="15"/>
  </r>
  <r>
    <x v="10"/>
    <s v="PLUXEE FROTA E COMBUSTIVEL BRASIL LTDA."/>
    <x v="5"/>
    <d v="2024-01-26T00:00:00"/>
    <d v="2024-01-30T00:00:00"/>
    <s v="'1022334"/>
    <s v="1 | 1"/>
    <x v="6"/>
    <x v="0"/>
    <n v="-346"/>
    <x v="72"/>
    <x v="71"/>
    <s v="REF. PEDIDO VC MENSAL FEVEREIRO 2024 - MDAKEDE"/>
    <x v="6"/>
    <x v="2"/>
    <x v="0"/>
    <n v="6002"/>
    <x v="9"/>
    <n v="60022"/>
    <s v="OPERACIONAL ADM (Extraordinário)"/>
    <x v="1"/>
    <x v="1"/>
    <x v="2"/>
    <x v="2"/>
    <x v="15"/>
    <x v="15"/>
  </r>
  <r>
    <x v="10"/>
    <s v="PLUXEE FROTA E COMBUSTIVEL BRASIL LTDA."/>
    <x v="5"/>
    <d v="2024-01-26T00:00:00"/>
    <d v="2024-01-30T00:00:00"/>
    <s v="'1022334"/>
    <s v="1 | 1"/>
    <x v="6"/>
    <x v="0"/>
    <n v="-10.73"/>
    <x v="72"/>
    <x v="71"/>
    <s v="REF. PEDIDO VC MENSAL FEVEREIRO 2024 - MDAKEDE"/>
    <x v="0"/>
    <x v="2"/>
    <x v="0"/>
    <n v="2001"/>
    <x v="0"/>
    <n v="20017"/>
    <s v="CORPORATIVO (Comum)"/>
    <x v="1"/>
    <x v="1"/>
    <x v="2"/>
    <x v="2"/>
    <x v="15"/>
    <x v="15"/>
  </r>
  <r>
    <x v="10"/>
    <s v="PLUXEE FROTA E COMBUSTIVEL BRASIL LTDA."/>
    <x v="6"/>
    <d v="2024-02-28T00:00:00"/>
    <d v="2024-03-01T00:00:00"/>
    <s v="'1023083"/>
    <s v="1 | 1"/>
    <x v="6"/>
    <x v="0"/>
    <n v="-363.3"/>
    <x v="72"/>
    <x v="71"/>
    <s v="REF. PEDIDO VC MENSAL MARÃ‡O 2024 - MDAKEDE"/>
    <x v="6"/>
    <x v="2"/>
    <x v="0"/>
    <n v="6002"/>
    <x v="9"/>
    <n v="60022"/>
    <s v="OPERACIONAL ADM (Extraordinário)"/>
    <x v="1"/>
    <x v="1"/>
    <x v="2"/>
    <x v="2"/>
    <x v="15"/>
    <x v="15"/>
  </r>
  <r>
    <x v="10"/>
    <s v="PLUXEE FROTA E COMBUSTIVEL BRASIL LTDA."/>
    <x v="6"/>
    <d v="2024-02-28T00:00:00"/>
    <d v="2024-03-01T00:00:00"/>
    <s v="'1023083"/>
    <s v="1 | 1"/>
    <x v="6"/>
    <x v="0"/>
    <n v="-346"/>
    <x v="72"/>
    <x v="71"/>
    <s v="REF. PEDIDO VC MENSAL MARÃ‡O 2024 - MDAKEDE"/>
    <x v="12"/>
    <x v="1"/>
    <x v="0"/>
    <n v="4003"/>
    <x v="13"/>
    <n v="40031"/>
    <s v="RELACIONAMENTO (Administrativo)"/>
    <x v="1"/>
    <x v="1"/>
    <x v="2"/>
    <x v="2"/>
    <x v="15"/>
    <x v="15"/>
  </r>
  <r>
    <x v="10"/>
    <s v="PLUXEE FROTA E COMBUSTIVEL BRASIL LTDA."/>
    <x v="6"/>
    <d v="2024-02-28T00:00:00"/>
    <d v="2024-03-01T00:00:00"/>
    <s v="'1023083"/>
    <s v="1 | 1"/>
    <x v="6"/>
    <x v="0"/>
    <n v="-7.09"/>
    <x v="72"/>
    <x v="71"/>
    <s v="REF. PEDIDO VC MENSAL MARÃ‡O 2024 - MDAKEDE"/>
    <x v="0"/>
    <x v="2"/>
    <x v="0"/>
    <n v="2001"/>
    <x v="0"/>
    <n v="20017"/>
    <s v="CORPORATIVO (Comum)"/>
    <x v="1"/>
    <x v="1"/>
    <x v="2"/>
    <x v="2"/>
    <x v="15"/>
    <x v="15"/>
  </r>
  <r>
    <x v="10"/>
    <s v="PLUXEE FROTA E COMBUSTIVEL BRASIL LTDA."/>
    <x v="7"/>
    <d v="2024-03-28T00:00:00"/>
    <d v="2024-03-28T00:00:00"/>
    <s v="'1024137"/>
    <s v="1 | 1"/>
    <x v="6"/>
    <x v="0"/>
    <n v="-1089.9000000000001"/>
    <x v="72"/>
    <x v="71"/>
    <s v="REF. PEDIDO VC MENSAL ABRIL 2024 -  MDAKEDE "/>
    <x v="22"/>
    <x v="1"/>
    <x v="0"/>
    <n v="4002"/>
    <x v="34"/>
    <n v="40021"/>
    <s v="VENDAS (Administrativo)"/>
    <x v="1"/>
    <x v="3"/>
    <x v="2"/>
    <x v="2"/>
    <x v="15"/>
    <x v="15"/>
  </r>
  <r>
    <x v="10"/>
    <s v="PLUXEE FROTA E COMBUSTIVEL BRASIL LTDA."/>
    <x v="7"/>
    <d v="2024-03-28T00:00:00"/>
    <d v="2024-03-28T00:00:00"/>
    <s v="'1024137"/>
    <s v="1 | 1"/>
    <x v="6"/>
    <x v="0"/>
    <n v="-761.2"/>
    <x v="72"/>
    <x v="71"/>
    <s v="REF. PEDIDO VC MENSAL ABRIL 2024 -  MDAKEDE "/>
    <x v="6"/>
    <x v="2"/>
    <x v="0"/>
    <n v="6002"/>
    <x v="9"/>
    <n v="60022"/>
    <s v="OPERACIONAL ADM (Extraordinário)"/>
    <x v="1"/>
    <x v="3"/>
    <x v="2"/>
    <x v="2"/>
    <x v="15"/>
    <x v="15"/>
  </r>
  <r>
    <x v="10"/>
    <s v="PLUXEE FROTA E COMBUSTIVEL BRASIL LTDA."/>
    <x v="7"/>
    <d v="2024-03-28T00:00:00"/>
    <d v="2024-03-28T00:00:00"/>
    <s v="'1024137"/>
    <s v="1 | 1"/>
    <x v="6"/>
    <x v="0"/>
    <n v="-363.3"/>
    <x v="72"/>
    <x v="71"/>
    <s v="REF. PEDIDO VC MENSAL ABRIL 2024 -  MDAKEDE "/>
    <x v="12"/>
    <x v="1"/>
    <x v="0"/>
    <n v="4003"/>
    <x v="13"/>
    <n v="40031"/>
    <s v="RELACIONAMENTO (Administrativo)"/>
    <x v="1"/>
    <x v="3"/>
    <x v="2"/>
    <x v="2"/>
    <x v="15"/>
    <x v="15"/>
  </r>
  <r>
    <x v="10"/>
    <s v="PLUXEE FROTA E COMBUSTIVEL BRASIL LTDA."/>
    <x v="7"/>
    <d v="2024-04-08T00:00:00"/>
    <d v="2024-04-10T00:00:00"/>
    <s v="'34795177/24"/>
    <s v="1 | 1"/>
    <x v="6"/>
    <x v="0"/>
    <n v="-427.5"/>
    <x v="100"/>
    <x v="99"/>
    <s v="REF. PEDIDO VA MENSAL ABRIL 2024 -  MDAKEDE "/>
    <x v="16"/>
    <x v="1"/>
    <x v="0"/>
    <n v="3002"/>
    <x v="19"/>
    <n v="30021"/>
    <s v="FINANCEIRO (Administrativo)"/>
    <x v="1"/>
    <x v="3"/>
    <x v="2"/>
    <x v="2"/>
    <x v="15"/>
    <x v="15"/>
  </r>
  <r>
    <x v="10"/>
    <s v="PLUXEE FROTA E COMBUSTIVEL BRASIL LTDA."/>
    <x v="7"/>
    <d v="2024-04-08T00:00:00"/>
    <d v="2024-04-10T00:00:00"/>
    <s v="'34795177/24"/>
    <s v="1 | 1"/>
    <x v="6"/>
    <x v="0"/>
    <n v="-382.5"/>
    <x v="100"/>
    <x v="99"/>
    <s v="REF. PEDIDO VA MENSAL ABRIL 2024 -  MDAKEDE "/>
    <x v="6"/>
    <x v="2"/>
    <x v="0"/>
    <n v="6002"/>
    <x v="9"/>
    <n v="60022"/>
    <s v="OPERACIONAL ADM (Extraordinário)"/>
    <x v="1"/>
    <x v="3"/>
    <x v="2"/>
    <x v="2"/>
    <x v="15"/>
    <x v="15"/>
  </r>
  <r>
    <x v="10"/>
    <s v="PLUXEE FROTA E COMBUSTIVEL BRASIL LTDA."/>
    <x v="8"/>
    <d v="2024-05-24T00:00:00"/>
    <d v="2024-05-28T00:00:00"/>
    <s v="'1026886"/>
    <s v="1 | 1"/>
    <x v="6"/>
    <x v="0"/>
    <n v="-1038"/>
    <x v="72"/>
    <x v="71"/>
    <s v="REF. PEDIDO VA MENSAL JUNHO 2024 -  MDAKEDE "/>
    <x v="22"/>
    <x v="1"/>
    <x v="0"/>
    <n v="4002"/>
    <x v="34"/>
    <n v="40021"/>
    <s v="VENDAS (Administrativo)"/>
    <x v="1"/>
    <x v="3"/>
    <x v="2"/>
    <x v="2"/>
    <x v="15"/>
    <x v="15"/>
  </r>
  <r>
    <x v="10"/>
    <s v="PLUXEE FROTA E COMBUSTIVEL BRASIL LTDA."/>
    <x v="8"/>
    <d v="2024-05-24T00:00:00"/>
    <d v="2024-05-28T00:00:00"/>
    <s v="'1026886"/>
    <s v="1 | 1"/>
    <x v="6"/>
    <x v="0"/>
    <n v="-692"/>
    <x v="72"/>
    <x v="71"/>
    <s v="REF. PEDIDO VA MENSAL JUNHO 2024 -  MDAKEDE "/>
    <x v="6"/>
    <x v="2"/>
    <x v="0"/>
    <n v="6002"/>
    <x v="9"/>
    <n v="60022"/>
    <s v="OPERACIONAL ADM (Extraordinário)"/>
    <x v="1"/>
    <x v="3"/>
    <x v="2"/>
    <x v="2"/>
    <x v="15"/>
    <x v="15"/>
  </r>
  <r>
    <x v="10"/>
    <s v="PLUXEE FROTA E COMBUSTIVEL BRASIL LTDA."/>
    <x v="8"/>
    <d v="2024-05-24T00:00:00"/>
    <d v="2024-05-28T00:00:00"/>
    <s v="'1026886"/>
    <s v="1 | 1"/>
    <x v="6"/>
    <x v="0"/>
    <n v="-346"/>
    <x v="72"/>
    <x v="71"/>
    <s v="REF. PEDIDO VA MENSAL JUNHO 2024 -  MDAKEDE "/>
    <x v="12"/>
    <x v="1"/>
    <x v="0"/>
    <n v="4003"/>
    <x v="13"/>
    <n v="40031"/>
    <s v="RELACIONAMENTO (Administrativo)"/>
    <x v="1"/>
    <x v="3"/>
    <x v="2"/>
    <x v="2"/>
    <x v="15"/>
    <x v="15"/>
  </r>
  <r>
    <x v="10"/>
    <s v="PLUXEE FROTA E COMBUSTIVEL BRASIL LTDA."/>
    <x v="10"/>
    <d v="2024-06-24T00:00:00"/>
    <d v="2024-06-26T00:00:00"/>
    <s v="'35535901"/>
    <s v="1 | 1"/>
    <x v="6"/>
    <x v="0"/>
    <n v="-1193.7"/>
    <x v="72"/>
    <x v="71"/>
    <s v="REF. PEDIDO VA MENSAL JULHO 2024 -  MDAKEDE "/>
    <x v="22"/>
    <x v="1"/>
    <x v="0"/>
    <n v="4002"/>
    <x v="34"/>
    <n v="40021"/>
    <s v="VENDAS (Administrativo)"/>
    <x v="1"/>
    <x v="4"/>
    <x v="2"/>
    <x v="2"/>
    <x v="15"/>
    <x v="15"/>
  </r>
  <r>
    <x v="10"/>
    <s v="PLUXEE FROTA E COMBUSTIVEL BRASIL LTDA."/>
    <x v="10"/>
    <d v="2024-06-24T00:00:00"/>
    <d v="2024-06-26T00:00:00"/>
    <s v="'35535901"/>
    <s v="1 | 1"/>
    <x v="6"/>
    <x v="0"/>
    <n v="-795.8"/>
    <x v="72"/>
    <x v="71"/>
    <s v="REF. PEDIDO VA MENSAL JULHO 2024 -  MDAKEDE "/>
    <x v="6"/>
    <x v="2"/>
    <x v="0"/>
    <n v="6002"/>
    <x v="9"/>
    <n v="60022"/>
    <s v="OPERACIONAL ADM (Extraordinário)"/>
    <x v="1"/>
    <x v="4"/>
    <x v="2"/>
    <x v="2"/>
    <x v="15"/>
    <x v="15"/>
  </r>
  <r>
    <x v="10"/>
    <s v="PLUXEE FROTA E COMBUSTIVEL BRASIL LTDA."/>
    <x v="10"/>
    <d v="2024-06-24T00:00:00"/>
    <d v="2024-06-26T00:00:00"/>
    <s v="'35535901"/>
    <s v="1 | 1"/>
    <x v="6"/>
    <x v="0"/>
    <n v="0"/>
    <x v="72"/>
    <x v="71"/>
    <s v="REF. PEDIDO VA MENSAL JULHO 2024 -  MDAKEDE "/>
    <x v="12"/>
    <x v="1"/>
    <x v="0"/>
    <n v="4003"/>
    <x v="13"/>
    <n v="40031"/>
    <s v="RELACIONAMENTO (Administrativo)"/>
    <x v="1"/>
    <x v="4"/>
    <x v="2"/>
    <x v="2"/>
    <x v="15"/>
    <x v="15"/>
  </r>
  <r>
    <x v="10"/>
    <s v="PLUXEE FROTA E COMBUSTIVEL BRASIL LTDA."/>
    <x v="11"/>
    <d v="2024-07-25T00:00:00"/>
    <d v="2024-07-30T00:00:00"/>
    <s v="'35867605"/>
    <s v="1 | 1"/>
    <x v="6"/>
    <x v="0"/>
    <n v="-761.2"/>
    <x v="72"/>
    <x v="71"/>
    <s v="PEDIDO VC MENSAL AGOSTO 2024 - MDAKEDE "/>
    <x v="6"/>
    <x v="2"/>
    <x v="0"/>
    <n v="6002"/>
    <x v="9"/>
    <n v="60022"/>
    <s v="OPERACIONAL ADM (Extraordinário)"/>
    <x v="1"/>
    <x v="4"/>
    <x v="2"/>
    <x v="2"/>
    <x v="15"/>
    <x v="15"/>
  </r>
  <r>
    <x v="10"/>
    <s v="PLUXEE FROTA E COMBUSTIVEL BRASIL LTDA."/>
    <x v="11"/>
    <d v="2024-07-25T00:00:00"/>
    <d v="2024-07-30T00:00:00"/>
    <s v="'35867605"/>
    <s v="1 | 1"/>
    <x v="6"/>
    <x v="0"/>
    <n v="-761.2"/>
    <x v="72"/>
    <x v="71"/>
    <s v="PEDIDO VC MENSAL AGOSTO 2024 - MDAKEDE "/>
    <x v="22"/>
    <x v="1"/>
    <x v="0"/>
    <n v="4002"/>
    <x v="34"/>
    <n v="40021"/>
    <s v="VENDAS (Administrativo)"/>
    <x v="1"/>
    <x v="4"/>
    <x v="2"/>
    <x v="2"/>
    <x v="15"/>
    <x v="15"/>
  </r>
  <r>
    <x v="10"/>
    <s v="PLUXEE FROTA E COMBUSTIVEL BRASIL LTDA."/>
    <x v="11"/>
    <d v="2024-07-25T00:00:00"/>
    <d v="2024-07-30T00:00:00"/>
    <s v="'35867605"/>
    <s v="1 | 1"/>
    <x v="6"/>
    <x v="0"/>
    <n v="-380.6"/>
    <x v="72"/>
    <x v="71"/>
    <s v="PEDIDO VC MENSAL AGOSTO 2024 - MDAKEDE "/>
    <x v="12"/>
    <x v="1"/>
    <x v="0"/>
    <n v="4003"/>
    <x v="13"/>
    <n v="40031"/>
    <s v="RELACIONAMENTO (Administrativo)"/>
    <x v="1"/>
    <x v="4"/>
    <x v="2"/>
    <x v="2"/>
    <x v="15"/>
    <x v="15"/>
  </r>
  <r>
    <x v="10"/>
    <s v="PLUXEE FROTA E COMBUSTIVEL BRASIL LTDA."/>
    <x v="12"/>
    <d v="2024-08-26T00:00:00"/>
    <d v="2024-08-28T00:00:00"/>
    <s v="'1031577"/>
    <s v="1 | 1"/>
    <x v="6"/>
    <x v="0"/>
    <n v="-726.6"/>
    <x v="72"/>
    <x v="71"/>
    <s v="PEDIDO VC MENSAL SETEMBRO 2024 - MDAKEDE "/>
    <x v="6"/>
    <x v="2"/>
    <x v="0"/>
    <n v="6002"/>
    <x v="9"/>
    <n v="60022"/>
    <s v="OPERACIONAL ADM (Extraordinário)"/>
    <x v="1"/>
    <x v="4"/>
    <x v="2"/>
    <x v="2"/>
    <x v="15"/>
    <x v="15"/>
  </r>
  <r>
    <x v="10"/>
    <s v="PLUXEE FROTA E COMBUSTIVEL BRASIL LTDA."/>
    <x v="12"/>
    <d v="2024-08-26T00:00:00"/>
    <d v="2024-08-28T00:00:00"/>
    <s v="'1031577"/>
    <s v="1 | 1"/>
    <x v="6"/>
    <x v="0"/>
    <n v="-726.6"/>
    <x v="72"/>
    <x v="71"/>
    <s v="PEDIDO VC MENSAL SETEMBRO 2024 - MDAKEDE "/>
    <x v="22"/>
    <x v="1"/>
    <x v="0"/>
    <n v="4002"/>
    <x v="34"/>
    <n v="40021"/>
    <s v="VENDAS (Administrativo)"/>
    <x v="1"/>
    <x v="4"/>
    <x v="2"/>
    <x v="2"/>
    <x v="15"/>
    <x v="15"/>
  </r>
  <r>
    <x v="10"/>
    <s v="PLUXEE FROTA E COMBUSTIVEL BRASIL LTDA."/>
    <x v="12"/>
    <d v="2024-08-26T00:00:00"/>
    <d v="2024-08-28T00:00:00"/>
    <s v="'1031577"/>
    <s v="1 | 1"/>
    <x v="6"/>
    <x v="0"/>
    <n v="-363.3"/>
    <x v="72"/>
    <x v="71"/>
    <s v="PEDIDO VC MENSAL SETEMBRO 2024 - MDAKEDE "/>
    <x v="12"/>
    <x v="1"/>
    <x v="0"/>
    <n v="4003"/>
    <x v="13"/>
    <n v="40031"/>
    <s v="RELACIONAMENTO (Administrativo)"/>
    <x v="1"/>
    <x v="4"/>
    <x v="2"/>
    <x v="2"/>
    <x v="15"/>
    <x v="15"/>
  </r>
  <r>
    <x v="10"/>
    <s v="PLUXEE FROTA E COMBUSTIVEL BRASIL LTDA."/>
    <x v="13"/>
    <d v="2024-09-25T00:00:00"/>
    <d v="2024-09-27T00:00:00"/>
    <s v="'1033197"/>
    <s v="1 | 1"/>
    <x v="6"/>
    <x v="0"/>
    <n v="-795.8"/>
    <x v="72"/>
    <x v="71"/>
    <s v="PEDIDO VC MENSAL OUTUBRO 2024 - MDAKEDE "/>
    <x v="22"/>
    <x v="1"/>
    <x v="0"/>
    <n v="4002"/>
    <x v="34"/>
    <n v="40021"/>
    <s v="VENDAS (Administrativo)"/>
    <x v="1"/>
    <x v="0"/>
    <x v="2"/>
    <x v="2"/>
    <x v="15"/>
    <x v="15"/>
  </r>
  <r>
    <x v="10"/>
    <s v="PLUXEE FROTA E COMBUSTIVEL BRASIL LTDA."/>
    <x v="13"/>
    <d v="2024-09-25T00:00:00"/>
    <d v="2024-09-27T00:00:00"/>
    <s v="'1033197"/>
    <s v="1 | 1"/>
    <x v="6"/>
    <x v="0"/>
    <n v="-397.9"/>
    <x v="72"/>
    <x v="71"/>
    <s v="PEDIDO VC MENSAL OUTUBRO 2024 - MDAKEDE "/>
    <x v="12"/>
    <x v="1"/>
    <x v="0"/>
    <n v="4003"/>
    <x v="13"/>
    <n v="40031"/>
    <s v="RELACIONAMENTO (Administrativo)"/>
    <x v="1"/>
    <x v="0"/>
    <x v="2"/>
    <x v="2"/>
    <x v="15"/>
    <x v="15"/>
  </r>
  <r>
    <x v="10"/>
    <s v="PLUXEE FROTA E COMBUSTIVEL BRASIL LTDA."/>
    <x v="13"/>
    <d v="2024-09-25T00:00:00"/>
    <d v="2024-09-27T00:00:00"/>
    <s v="'1033197"/>
    <s v="1 | 1"/>
    <x v="6"/>
    <x v="0"/>
    <n v="-397.9"/>
    <x v="72"/>
    <x v="71"/>
    <s v="PEDIDO VC MENSAL OUTUBRO 2024 - MDAKEDE "/>
    <x v="6"/>
    <x v="2"/>
    <x v="0"/>
    <n v="6002"/>
    <x v="9"/>
    <n v="60022"/>
    <s v="OPERACIONAL ADM (Extraordinário)"/>
    <x v="1"/>
    <x v="0"/>
    <x v="2"/>
    <x v="2"/>
    <x v="15"/>
    <x v="15"/>
  </r>
  <r>
    <x v="10"/>
    <s v="PLUXEE FROTA E COMBUSTIVEL BRASIL LTDA."/>
    <x v="13"/>
    <d v="2024-10-11T00:00:00"/>
    <d v="2024-10-15T00:00:00"/>
    <s v="'1034245"/>
    <s v="1 | 1"/>
    <x v="11"/>
    <x v="0"/>
    <n v="-397.9"/>
    <x v="72"/>
    <x v="71"/>
    <s v="PEDIDO VC MENSAL OUTUBRO 2024  MDAKEDE - ISRAEL SOUSA DE LIMA JUNIOR"/>
    <x v="6"/>
    <x v="2"/>
    <x v="0"/>
    <n v="6002"/>
    <x v="9"/>
    <n v="60022"/>
    <s v="OPERACIONAL ADM (Extraordinário)"/>
    <x v="1"/>
    <x v="0"/>
    <x v="2"/>
    <x v="2"/>
    <x v="15"/>
    <x v="15"/>
  </r>
  <r>
    <x v="10"/>
    <s v="PLUXEE FROTA E COMBUSTIVEL BRASIL LTDA."/>
    <x v="13"/>
    <d v="2024-10-11T00:00:00"/>
    <d v="2024-10-15T00:00:00"/>
    <s v="'1034245"/>
    <s v="1 | 1"/>
    <x v="11"/>
    <x v="0"/>
    <n v="0"/>
    <x v="72"/>
    <x v="71"/>
    <s v="PEDIDO VC MENSAL OUTUBRO 2024  MDAKEDE - ISRAEL SOUSA DE LIMA JUNIOR"/>
    <x v="12"/>
    <x v="1"/>
    <x v="0"/>
    <n v="4003"/>
    <x v="13"/>
    <n v="40031"/>
    <s v="RELACIONAMENTO (Administrativo)"/>
    <x v="1"/>
    <x v="0"/>
    <x v="2"/>
    <x v="2"/>
    <x v="15"/>
    <x v="15"/>
  </r>
  <r>
    <x v="10"/>
    <s v="PLUXEE FROTA E COMBUSTIVEL BRASIL LTDA."/>
    <x v="13"/>
    <d v="2024-10-11T00:00:00"/>
    <d v="2024-10-15T00:00:00"/>
    <s v="'1034245"/>
    <s v="1 | 1"/>
    <x v="11"/>
    <x v="0"/>
    <n v="0"/>
    <x v="72"/>
    <x v="71"/>
    <s v="PEDIDO VC MENSAL OUTUBRO 2024  MDAKEDE - ISRAEL SOUSA DE LIMA JUNIOR"/>
    <x v="22"/>
    <x v="1"/>
    <x v="0"/>
    <n v="4002"/>
    <x v="34"/>
    <n v="40021"/>
    <s v="VENDAS (Administrativo)"/>
    <x v="1"/>
    <x v="0"/>
    <x v="2"/>
    <x v="2"/>
    <x v="15"/>
    <x v="15"/>
  </r>
  <r>
    <x v="10"/>
    <s v="PLUXEE FROTA E COMBUSTIVEL BRASIL LTDA."/>
    <x v="14"/>
    <d v="2024-10-29T00:00:00"/>
    <d v="2024-10-31T00:00:00"/>
    <s v="'1035007"/>
    <s v="1 | 1"/>
    <x v="6"/>
    <x v="0"/>
    <n v="-588.20000000000005"/>
    <x v="72"/>
    <x v="71"/>
    <s v="PEDIDO VC MENSAL NOVEMBRO 2024 - MDAKEDE"/>
    <x v="22"/>
    <x v="1"/>
    <x v="0"/>
    <n v="4002"/>
    <x v="34"/>
    <n v="40021"/>
    <s v="VENDAS (Administrativo)"/>
    <x v="1"/>
    <x v="0"/>
    <x v="2"/>
    <x v="2"/>
    <x v="15"/>
    <x v="15"/>
  </r>
  <r>
    <x v="10"/>
    <s v="PLUXEE FROTA E COMBUSTIVEL BRASIL LTDA."/>
    <x v="14"/>
    <d v="2024-10-29T00:00:00"/>
    <d v="2024-10-31T00:00:00"/>
    <s v="'1035007"/>
    <s v="1 | 1"/>
    <x v="6"/>
    <x v="0"/>
    <n v="-363.3"/>
    <x v="72"/>
    <x v="71"/>
    <s v="PEDIDO VC MENSAL NOVEMBRO 2024 - MDAKEDE"/>
    <x v="6"/>
    <x v="2"/>
    <x v="0"/>
    <n v="6002"/>
    <x v="9"/>
    <n v="60022"/>
    <s v="OPERACIONAL ADM (Extraordinário)"/>
    <x v="1"/>
    <x v="0"/>
    <x v="2"/>
    <x v="2"/>
    <x v="15"/>
    <x v="15"/>
  </r>
  <r>
    <x v="10"/>
    <s v="PLUXEE FROTA E COMBUSTIVEL BRASIL LTDA."/>
    <x v="14"/>
    <d v="2024-10-29T00:00:00"/>
    <d v="2024-10-31T00:00:00"/>
    <s v="'1035007"/>
    <s v="1 | 1"/>
    <x v="6"/>
    <x v="0"/>
    <n v="-294.10000000000002"/>
    <x v="72"/>
    <x v="71"/>
    <s v="PEDIDO VC MENSAL NOVEMBRO 2024 - MDAKEDE"/>
    <x v="12"/>
    <x v="1"/>
    <x v="0"/>
    <n v="4003"/>
    <x v="13"/>
    <n v="40031"/>
    <s v="RELACIONAMENTO (Administrativo)"/>
    <x v="1"/>
    <x v="0"/>
    <x v="2"/>
    <x v="2"/>
    <x v="15"/>
    <x v="15"/>
  </r>
  <r>
    <x v="10"/>
    <s v="PLUXEE FROTA E COMBUSTIVEL BRASIL LTDA."/>
    <x v="0"/>
    <d v="2024-11-27T00:00:00"/>
    <d v="2024-11-29T00:00:00"/>
    <s v="'1036783"/>
    <s v="1 | 1"/>
    <x v="6"/>
    <x v="0"/>
    <n v="-726.6"/>
    <x v="72"/>
    <x v="71"/>
    <s v="PEDIDO VC MENSAL DEZEMBRO 2024 MDAKEDE"/>
    <x v="22"/>
    <x v="1"/>
    <x v="0"/>
    <n v="4002"/>
    <x v="34"/>
    <n v="40021"/>
    <s v="VENDAS (Administrativo)"/>
    <x v="1"/>
    <x v="0"/>
    <x v="2"/>
    <x v="2"/>
    <x v="15"/>
    <x v="15"/>
  </r>
  <r>
    <x v="10"/>
    <s v="PLUXEE FROTA E COMBUSTIVEL BRASIL LTDA."/>
    <x v="0"/>
    <d v="2024-11-27T00:00:00"/>
    <d v="2024-11-29T00:00:00"/>
    <s v="'1036783"/>
    <s v="1 | 1"/>
    <x v="6"/>
    <x v="0"/>
    <n v="-363.3"/>
    <x v="72"/>
    <x v="71"/>
    <s v="PEDIDO VC MENSAL DEZEMBRO 2024 MDAKEDE"/>
    <x v="12"/>
    <x v="1"/>
    <x v="0"/>
    <n v="4003"/>
    <x v="13"/>
    <n v="40031"/>
    <s v="RELACIONAMENTO (Administrativo)"/>
    <x v="1"/>
    <x v="0"/>
    <x v="2"/>
    <x v="2"/>
    <x v="15"/>
    <x v="15"/>
  </r>
  <r>
    <x v="10"/>
    <s v="PLUXEE FROTA E COMBUSTIVEL BRASIL LTDA."/>
    <x v="0"/>
    <d v="2024-11-27T00:00:00"/>
    <d v="2024-11-29T00:00:00"/>
    <s v="'1036783"/>
    <s v="1 | 1"/>
    <x v="6"/>
    <x v="0"/>
    <n v="0"/>
    <x v="72"/>
    <x v="71"/>
    <s v="PEDIDO VC MENSAL DEZEMBRO 2024 MDAKEDE"/>
    <x v="6"/>
    <x v="2"/>
    <x v="0"/>
    <n v="6002"/>
    <x v="9"/>
    <n v="60022"/>
    <s v="OPERACIONAL ADM (Extraordinário)"/>
    <x v="1"/>
    <x v="0"/>
    <x v="2"/>
    <x v="2"/>
    <x v="15"/>
    <x v="15"/>
  </r>
  <r>
    <x v="10"/>
    <s v="PLUXEE FROTA E COMBUSTIVEL BRASIL LTDA."/>
    <x v="0"/>
    <d v="2024-11-29T00:00:00"/>
    <d v="2024-12-03T00:00:00"/>
    <s v="'1036952"/>
    <s v="1 | 1"/>
    <x v="6"/>
    <x v="0"/>
    <n v="-363.3"/>
    <x v="72"/>
    <x v="71"/>
    <s v="Vale CombustÃ­vel - Elizane - PEDIDO VC MENSAL DEZEMBRO 2024"/>
    <x v="12"/>
    <x v="1"/>
    <x v="0"/>
    <n v="4003"/>
    <x v="13"/>
    <n v="40031"/>
    <s v="RELACIONAMENTO (Administrativo)"/>
    <x v="1"/>
    <x v="0"/>
    <x v="2"/>
    <x v="2"/>
    <x v="15"/>
    <x v="15"/>
  </r>
  <r>
    <x v="10"/>
    <s v="PLUXEE FROTA E COMBUSTIVEL BRASIL LTDA."/>
    <x v="0"/>
    <d v="2024-11-29T00:00:00"/>
    <d v="2024-12-03T00:00:00"/>
    <s v="'1036952"/>
    <s v="1 | 1"/>
    <x v="6"/>
    <x v="0"/>
    <n v="0"/>
    <x v="72"/>
    <x v="71"/>
    <s v="Vale CombustÃ­vel - Elizane - PEDIDO VC MENSAL DEZEMBRO 2024"/>
    <x v="6"/>
    <x v="2"/>
    <x v="0"/>
    <n v="6002"/>
    <x v="9"/>
    <n v="60022"/>
    <s v="OPERACIONAL ADM (Extraordinário)"/>
    <x v="1"/>
    <x v="0"/>
    <x v="2"/>
    <x v="2"/>
    <x v="15"/>
    <x v="15"/>
  </r>
  <r>
    <x v="10"/>
    <s v="PLUXEE FROTA E COMBUSTIVEL BRASIL LTDA."/>
    <x v="0"/>
    <d v="2024-11-29T00:00:00"/>
    <d v="2024-12-03T00:00:00"/>
    <s v="'1036952"/>
    <s v="1 | 1"/>
    <x v="6"/>
    <x v="0"/>
    <n v="0"/>
    <x v="72"/>
    <x v="71"/>
    <s v="Vale CombustÃ­vel - Elizane - PEDIDO VC MENSAL DEZEMBRO 2024"/>
    <x v="22"/>
    <x v="1"/>
    <x v="0"/>
    <n v="4002"/>
    <x v="34"/>
    <n v="40021"/>
    <s v="VENDAS (Administrativo)"/>
    <x v="1"/>
    <x v="0"/>
    <x v="2"/>
    <x v="2"/>
    <x v="15"/>
    <x v="15"/>
  </r>
  <r>
    <x v="10"/>
    <s v="PLUXEE FROTA E COMBUSTIVEL BRASIL LTDA."/>
    <x v="1"/>
    <d v="2024-12-27T00:00:00"/>
    <d v="2024-12-30T00:00:00"/>
    <s v="'1038377"/>
    <s v="1 | 1"/>
    <x v="6"/>
    <x v="0"/>
    <n v="-726.6"/>
    <x v="72"/>
    <x v="71"/>
    <s v="PEDIDO VC MENSAL JANEIRO 2025 -  MDAKEDE "/>
    <x v="22"/>
    <x v="1"/>
    <x v="0"/>
    <n v="4002"/>
    <x v="34"/>
    <n v="40021"/>
    <s v="VENDAS (Administrativo)"/>
    <x v="1"/>
    <x v="1"/>
    <x v="2"/>
    <x v="2"/>
    <x v="15"/>
    <x v="15"/>
  </r>
  <r>
    <x v="10"/>
    <s v="PLUXEE FROTA E COMBUSTIVEL BRASIL LTDA."/>
    <x v="1"/>
    <d v="2024-12-27T00:00:00"/>
    <d v="2024-12-30T00:00:00"/>
    <s v="'1038377"/>
    <s v="1 | 1"/>
    <x v="6"/>
    <x v="0"/>
    <n v="-224.9"/>
    <x v="72"/>
    <x v="71"/>
    <s v="PEDIDO VC MENSAL JANEIRO 2025 -  MDAKEDE "/>
    <x v="12"/>
    <x v="1"/>
    <x v="0"/>
    <n v="4003"/>
    <x v="13"/>
    <n v="40031"/>
    <s v="RELACIONAMENTO (Administrativo)"/>
    <x v="1"/>
    <x v="1"/>
    <x v="2"/>
    <x v="2"/>
    <x v="15"/>
    <x v="15"/>
  </r>
  <r>
    <x v="10"/>
    <s v="PLUXEE FROTA E COMBUSTIVEL BRASIL LTDA."/>
    <x v="1"/>
    <d v="2024-12-27T00:00:00"/>
    <d v="2024-12-30T00:00:00"/>
    <s v="'1038377"/>
    <s v="1 | 1"/>
    <x v="6"/>
    <x v="0"/>
    <n v="0"/>
    <x v="72"/>
    <x v="71"/>
    <s v="PEDIDO VC MENSAL JANEIRO 2025 -  MDAKEDE "/>
    <x v="6"/>
    <x v="2"/>
    <x v="0"/>
    <n v="6002"/>
    <x v="9"/>
    <n v="60022"/>
    <s v="OPERACIONAL ADM (Extraordinário)"/>
    <x v="1"/>
    <x v="1"/>
    <x v="2"/>
    <x v="2"/>
    <x v="15"/>
    <x v="15"/>
  </r>
  <r>
    <x v="10"/>
    <s v="PLUXEE FROTA E COMBUSTIVEL BRASIL LTDA."/>
    <x v="1"/>
    <d v="2025-01-02T00:00:00"/>
    <d v="2025-01-02T00:00:00"/>
    <s v="'1038439"/>
    <s v="1 | 1"/>
    <x v="6"/>
    <x v="0"/>
    <n v="-359.7"/>
    <x v="72"/>
    <x v="71"/>
    <s v="VC - ELIZANE MARY FERREIRA ROSA - Mdakede"/>
    <x v="12"/>
    <x v="1"/>
    <x v="0"/>
    <n v="4003"/>
    <x v="13"/>
    <n v="40031"/>
    <s v="RELACIONAMENTO (Administrativo)"/>
    <x v="1"/>
    <x v="1"/>
    <x v="2"/>
    <x v="2"/>
    <x v="15"/>
    <x v="15"/>
  </r>
  <r>
    <x v="10"/>
    <s v="PLUXEE FROTA E COMBUSTIVEL BRASIL LTDA."/>
    <x v="1"/>
    <d v="2025-01-02T00:00:00"/>
    <d v="2025-01-02T00:00:00"/>
    <s v="'1038439"/>
    <s v="1 | 1"/>
    <x v="6"/>
    <x v="0"/>
    <n v="0"/>
    <x v="72"/>
    <x v="71"/>
    <s v="VC - ELIZANE MARY FERREIRA ROSA - Mdakede"/>
    <x v="6"/>
    <x v="2"/>
    <x v="0"/>
    <n v="6002"/>
    <x v="9"/>
    <n v="60022"/>
    <s v="OPERACIONAL ADM (Extraordinário)"/>
    <x v="1"/>
    <x v="1"/>
    <x v="2"/>
    <x v="2"/>
    <x v="15"/>
    <x v="15"/>
  </r>
  <r>
    <x v="10"/>
    <s v="PLUXEE FROTA E COMBUSTIVEL BRASIL LTDA."/>
    <x v="1"/>
    <d v="2025-01-02T00:00:00"/>
    <d v="2025-01-02T00:00:00"/>
    <s v="'1038439"/>
    <s v="1 | 1"/>
    <x v="6"/>
    <x v="0"/>
    <n v="0"/>
    <x v="72"/>
    <x v="71"/>
    <s v="VC - ELIZANE MARY FERREIRA ROSA - Mdakede"/>
    <x v="22"/>
    <x v="1"/>
    <x v="0"/>
    <n v="4002"/>
    <x v="34"/>
    <n v="40021"/>
    <s v="VENDAS (Administrativo)"/>
    <x v="1"/>
    <x v="1"/>
    <x v="2"/>
    <x v="2"/>
    <x v="15"/>
    <x v="15"/>
  </r>
  <r>
    <x v="10"/>
    <s v="PLUXEE FROTA E COMBUSTIVEL BRASIL LTDA."/>
    <x v="2"/>
    <d v="2025-01-27T00:00:00"/>
    <d v="2025-01-29T00:00:00"/>
    <s v="'1039677"/>
    <s v="1 | 1"/>
    <x v="6"/>
    <x v="0"/>
    <n v="-692"/>
    <x v="72"/>
    <x v="71"/>
    <s v="PEDIDO VC MENSAL FEVEREIRO 2025 - MDAKEDE "/>
    <x v="12"/>
    <x v="1"/>
    <x v="0"/>
    <n v="4003"/>
    <x v="13"/>
    <n v="40031"/>
    <s v="RELACIONAMENTO (Administrativo)"/>
    <x v="1"/>
    <x v="1"/>
    <x v="2"/>
    <x v="2"/>
    <x v="15"/>
    <x v="15"/>
  </r>
  <r>
    <x v="10"/>
    <s v="PLUXEE FROTA E COMBUSTIVEL BRASIL LTDA."/>
    <x v="2"/>
    <d v="2025-01-27T00:00:00"/>
    <d v="2025-01-29T00:00:00"/>
    <s v="'1039677"/>
    <s v="1 | 1"/>
    <x v="6"/>
    <x v="0"/>
    <n v="-692"/>
    <x v="72"/>
    <x v="71"/>
    <s v="PEDIDO VC MENSAL FEVEREIRO 2025 - MDAKEDE "/>
    <x v="22"/>
    <x v="1"/>
    <x v="0"/>
    <n v="4002"/>
    <x v="34"/>
    <n v="40021"/>
    <s v="VENDAS (Administrativo)"/>
    <x v="1"/>
    <x v="1"/>
    <x v="2"/>
    <x v="2"/>
    <x v="15"/>
    <x v="15"/>
  </r>
  <r>
    <x v="10"/>
    <s v="PLUXEE FROTA E COMBUSTIVEL BRASIL LTDA."/>
    <x v="2"/>
    <d v="2025-01-27T00:00:00"/>
    <d v="2025-01-29T00:00:00"/>
    <s v="'1039677"/>
    <s v="1 | 1"/>
    <x v="6"/>
    <x v="0"/>
    <n v="0"/>
    <x v="72"/>
    <x v="71"/>
    <s v="PEDIDO VC MENSAL FEVEREIRO 2025 - MDAKEDE "/>
    <x v="6"/>
    <x v="2"/>
    <x v="0"/>
    <n v="6002"/>
    <x v="9"/>
    <n v="60022"/>
    <s v="OPERACIONAL ADM (Extraordinário)"/>
    <x v="1"/>
    <x v="1"/>
    <x v="2"/>
    <x v="2"/>
    <x v="15"/>
    <x v="15"/>
  </r>
  <r>
    <x v="10"/>
    <s v="PREFEITURA DO RIO DE JANEIRO - IPTU"/>
    <x v="2"/>
    <d v="2025-01-23T00:00:00"/>
    <d v="2025-02-07T00:00:00"/>
    <s v="'1039534"/>
    <s v="1 | 1"/>
    <x v="1"/>
    <x v="0"/>
    <n v="-693.78"/>
    <x v="14"/>
    <x v="14"/>
    <s v="REF. IPTU 2025 -  RUA CAP FELIX ,110  BLOCO NOBRE SAL 412 - BENFICA "/>
    <x v="2"/>
    <x v="1"/>
    <x v="0"/>
    <n v="4004"/>
    <x v="2"/>
    <n v="40041"/>
    <s v="PATRIMÔNIO (Administrativo)"/>
    <x v="0"/>
    <x v="1"/>
    <x v="0"/>
    <x v="0"/>
    <x v="9"/>
    <x v="9"/>
  </r>
  <r>
    <x v="10"/>
    <s v="RESCISAO"/>
    <x v="4"/>
    <d v="2024-01-09T00:00:00"/>
    <d v="2024-01-17T00:00:00"/>
    <s v="'1021863"/>
    <s v="1 | 1"/>
    <x v="5"/>
    <x v="0"/>
    <n v="-409.93"/>
    <x v="97"/>
    <x v="96"/>
    <s v="REF. TRCT - ANGELA BARBOSA CARNEIRO - MDAKEDE"/>
    <x v="17"/>
    <x v="1"/>
    <x v="0"/>
    <n v="4001"/>
    <x v="20"/>
    <n v="40011"/>
    <s v="ATENDIMENTO (Administrativo)"/>
    <x v="1"/>
    <x v="1"/>
    <x v="2"/>
    <x v="2"/>
    <x v="13"/>
    <x v="13"/>
  </r>
  <r>
    <x v="10"/>
    <s v="RESCISAO"/>
    <x v="4"/>
    <d v="2024-01-23T00:00:00"/>
    <d v="2024-01-26T00:00:00"/>
    <s v="'1022250"/>
    <s v="1 | 1"/>
    <x v="5"/>
    <x v="0"/>
    <n v="-22981.14"/>
    <x v="97"/>
    <x v="96"/>
    <s v="REF.TRCT -  DIEGO ASSUMÃ‡ÃƒO DE  LIMA"/>
    <x v="6"/>
    <x v="2"/>
    <x v="0"/>
    <n v="6002"/>
    <x v="9"/>
    <n v="60022"/>
    <s v="OPERACIONAL ADM (Extraordinário)"/>
    <x v="1"/>
    <x v="1"/>
    <x v="2"/>
    <x v="2"/>
    <x v="13"/>
    <x v="13"/>
  </r>
  <r>
    <x v="10"/>
    <s v="RESCISAO"/>
    <x v="6"/>
    <d v="2024-03-13T00:00:00"/>
    <d v="2024-03-13T00:00:00"/>
    <s v="'1023551"/>
    <s v="1 | 1"/>
    <x v="5"/>
    <x v="0"/>
    <n v="-9708.64"/>
    <x v="97"/>
    <x v="96"/>
    <s v="REF.  TRCT -  RAMON SILVA COELHO - MDAKEDE"/>
    <x v="6"/>
    <x v="2"/>
    <x v="0"/>
    <n v="6002"/>
    <x v="9"/>
    <n v="60022"/>
    <s v="OPERACIONAL ADM (Extraordinário)"/>
    <x v="1"/>
    <x v="1"/>
    <x v="2"/>
    <x v="2"/>
    <x v="13"/>
    <x v="13"/>
  </r>
  <r>
    <x v="10"/>
    <s v="RESCISAO"/>
    <x v="6"/>
    <d v="2024-03-14T00:00:00"/>
    <d v="2024-03-14T00:00:00"/>
    <s v="'1023298"/>
    <s v="1 | 1"/>
    <x v="5"/>
    <x v="0"/>
    <n v="-499.09"/>
    <x v="97"/>
    <x v="96"/>
    <s v="REF.  TRCT - THAIS CAVALCANTI ROZA- MDAKEDE"/>
    <x v="20"/>
    <x v="1"/>
    <x v="0"/>
    <n v="3004"/>
    <x v="27"/>
    <n v="30041"/>
    <s v="FATURAMENTO (Administrativo)"/>
    <x v="1"/>
    <x v="1"/>
    <x v="2"/>
    <x v="2"/>
    <x v="13"/>
    <x v="13"/>
  </r>
  <r>
    <x v="10"/>
    <s v="RESCISAO"/>
    <x v="8"/>
    <d v="2024-05-24T00:00:00"/>
    <d v="2024-05-31T00:00:00"/>
    <s v="'1026942"/>
    <s v="1 | 1"/>
    <x v="5"/>
    <x v="0"/>
    <n v="-4012.35"/>
    <x v="97"/>
    <x v="96"/>
    <s v="REF. TRCT -  RODRIGO RODRIGUES  GARCIA - MDAKEDE"/>
    <x v="12"/>
    <x v="1"/>
    <x v="0"/>
    <n v="4003"/>
    <x v="13"/>
    <n v="40031"/>
    <s v="RELACIONAMENTO (Administrativo)"/>
    <x v="1"/>
    <x v="3"/>
    <x v="2"/>
    <x v="2"/>
    <x v="13"/>
    <x v="13"/>
  </r>
  <r>
    <x v="10"/>
    <s v="RESCISAO"/>
    <x v="9"/>
    <d v="2024-06-03T00:00:00"/>
    <d v="2024-06-04T00:00:00"/>
    <s v="'1027261"/>
    <s v="1 | 1"/>
    <x v="5"/>
    <x v="0"/>
    <n v="-10255.11"/>
    <x v="97"/>
    <x v="96"/>
    <s v="REF. ENC: TRCT - JULIANA IVONE DE SOUZA - MDAKEDE"/>
    <x v="21"/>
    <x v="1"/>
    <x v="0"/>
    <n v="8003"/>
    <x v="28"/>
    <n v="80031"/>
    <s v="QUALIDADE E PROCESSOS (Administrativo)"/>
    <x v="1"/>
    <x v="3"/>
    <x v="2"/>
    <x v="2"/>
    <x v="13"/>
    <x v="13"/>
  </r>
  <r>
    <x v="10"/>
    <s v="RESCISAO"/>
    <x v="9"/>
    <d v="2024-06-24T00:00:00"/>
    <d v="2024-06-28T00:00:00"/>
    <s v="'1028421"/>
    <s v="1 | 1"/>
    <x v="5"/>
    <x v="0"/>
    <n v="-5217.38"/>
    <x v="97"/>
    <x v="96"/>
    <s v="ENC: TRCT -  SILAS ROBERTO DE MORAIS / MDAKEDE"/>
    <x v="6"/>
    <x v="2"/>
    <x v="0"/>
    <n v="6002"/>
    <x v="9"/>
    <n v="60024"/>
    <s v="OPERACIONAL ADM (Reciclável)"/>
    <x v="1"/>
    <x v="3"/>
    <x v="2"/>
    <x v="2"/>
    <x v="13"/>
    <x v="13"/>
  </r>
  <r>
    <x v="10"/>
    <s v="RESCISAO"/>
    <x v="9"/>
    <d v="2024-06-24T00:00:00"/>
    <d v="2024-06-28T00:00:00"/>
    <s v="'1028422"/>
    <s v="1 | 1"/>
    <x v="5"/>
    <x v="0"/>
    <n v="-8453.23"/>
    <x v="97"/>
    <x v="96"/>
    <s v="ENC: TRCT -  FERNANDO BASTOS COSTA NETO / MDAKEDE"/>
    <x v="12"/>
    <x v="1"/>
    <x v="0"/>
    <n v="4003"/>
    <x v="13"/>
    <n v="40031"/>
    <s v="RELACIONAMENTO (Administrativo)"/>
    <x v="1"/>
    <x v="3"/>
    <x v="2"/>
    <x v="2"/>
    <x v="13"/>
    <x v="13"/>
  </r>
  <r>
    <x v="10"/>
    <s v="RESCISAO"/>
    <x v="10"/>
    <d v="2024-06-24T00:00:00"/>
    <d v="2024-07-18T00:00:00"/>
    <s v="'1029551"/>
    <s v="1 | 1"/>
    <x v="5"/>
    <x v="0"/>
    <n v="-5484.1"/>
    <x v="97"/>
    <x v="96"/>
    <s v="ENC: TRCT - WALLACE NASCIMENTO FERREIRA / MDAKEDE"/>
    <x v="6"/>
    <x v="2"/>
    <x v="0"/>
    <n v="6002"/>
    <x v="9"/>
    <n v="60022"/>
    <s v="OPERACIONAL ADM (Extraordinário)"/>
    <x v="1"/>
    <x v="4"/>
    <x v="2"/>
    <x v="2"/>
    <x v="13"/>
    <x v="13"/>
  </r>
  <r>
    <x v="10"/>
    <s v="RESCISAO"/>
    <x v="10"/>
    <d v="2024-07-29T00:00:00"/>
    <d v="2024-08-06T00:00:00"/>
    <s v="'1030073"/>
    <s v="1 | 1"/>
    <x v="5"/>
    <x v="0"/>
    <n v="-8855.81"/>
    <x v="97"/>
    <x v="96"/>
    <s v="ENC: TRCT -  JULLYETE MARQUES SILVEIRA / MDAKEDE"/>
    <x v="14"/>
    <x v="1"/>
    <x v="0"/>
    <n v="8001"/>
    <x v="17"/>
    <n v="80011"/>
    <s v="MARKETING (Administrativo)"/>
    <x v="1"/>
    <x v="4"/>
    <x v="2"/>
    <x v="2"/>
    <x v="13"/>
    <x v="13"/>
  </r>
  <r>
    <x v="10"/>
    <s v="RESCISAO"/>
    <x v="11"/>
    <d v="2024-08-14T00:00:00"/>
    <d v="2024-08-16T00:00:00"/>
    <s v="'1031034"/>
    <s v="1 | 1"/>
    <x v="5"/>
    <x v="0"/>
    <n v="-10615.57"/>
    <x v="97"/>
    <x v="96"/>
    <s v="ENC: TRCT - EDUARDO LUZ DE OLIVEIRA GUERRA - MDAKEDE"/>
    <x v="6"/>
    <x v="2"/>
    <x v="0"/>
    <n v="6002"/>
    <x v="9"/>
    <n v="60022"/>
    <s v="OPERACIONAL ADM (Extraordinário)"/>
    <x v="1"/>
    <x v="4"/>
    <x v="2"/>
    <x v="2"/>
    <x v="13"/>
    <x v="13"/>
  </r>
  <r>
    <x v="10"/>
    <s v="RESCISAO"/>
    <x v="11"/>
    <d v="2024-08-21T00:00:00"/>
    <d v="2024-08-30T00:00:00"/>
    <s v="'1031358"/>
    <s v="1 | 1"/>
    <x v="5"/>
    <x v="0"/>
    <n v="-14823.23"/>
    <x v="97"/>
    <x v="96"/>
    <s v="ENC: TRCT - SIDNEY MESSIAS DE PAIVA / MDAKEDE"/>
    <x v="2"/>
    <x v="2"/>
    <x v="0"/>
    <n v="5005"/>
    <x v="32"/>
    <n v="50057"/>
    <s v="SEGURANÇA DO TRABALHO (Comum)"/>
    <x v="1"/>
    <x v="4"/>
    <x v="2"/>
    <x v="2"/>
    <x v="13"/>
    <x v="13"/>
  </r>
  <r>
    <x v="10"/>
    <s v="RESCISAO"/>
    <x v="11"/>
    <d v="2024-08-28T00:00:00"/>
    <d v="2024-08-30T00:00:00"/>
    <s v="'1031757"/>
    <s v="1 | 1"/>
    <x v="5"/>
    <x v="0"/>
    <n v="-3998.81"/>
    <x v="97"/>
    <x v="96"/>
    <s v="ENC:ENC: TRCT - LEANDRO COUTINHO ANTONIO / MDAKEDE- MDAKEDE"/>
    <x v="6"/>
    <x v="2"/>
    <x v="0"/>
    <n v="6002"/>
    <x v="9"/>
    <n v="60022"/>
    <s v="OPERACIONAL ADM (Extraordinário)"/>
    <x v="1"/>
    <x v="4"/>
    <x v="2"/>
    <x v="2"/>
    <x v="13"/>
    <x v="13"/>
  </r>
  <r>
    <x v="10"/>
    <s v="RESCISAO"/>
    <x v="13"/>
    <d v="2024-10-16T00:00:00"/>
    <d v="2024-10-18T00:00:00"/>
    <s v="'1034423"/>
    <s v="1 | 1"/>
    <x v="5"/>
    <x v="0"/>
    <n v="-7651.41"/>
    <x v="97"/>
    <x v="96"/>
    <s v="ENC: TRCT -  MARCIO DE OLIVEIRA BARROS"/>
    <x v="6"/>
    <x v="2"/>
    <x v="0"/>
    <n v="6002"/>
    <x v="9"/>
    <n v="60022"/>
    <s v="OPERACIONAL ADM (Extraordinário)"/>
    <x v="1"/>
    <x v="0"/>
    <x v="2"/>
    <x v="2"/>
    <x v="13"/>
    <x v="13"/>
  </r>
  <r>
    <x v="10"/>
    <s v="RESCISAO"/>
    <x v="13"/>
    <d v="2024-10-16T00:00:00"/>
    <d v="2024-10-21T00:00:00"/>
    <s v="'1034441"/>
    <s v="1 | 1"/>
    <x v="5"/>
    <x v="0"/>
    <n v="-4523.07"/>
    <x v="97"/>
    <x v="96"/>
    <s v="ENC: TRCT - JHONATA DOS SANTOS RODRIGUES"/>
    <x v="6"/>
    <x v="2"/>
    <x v="0"/>
    <n v="6002"/>
    <x v="9"/>
    <n v="60022"/>
    <s v="OPERACIONAL ADM (Extraordinário)"/>
    <x v="1"/>
    <x v="0"/>
    <x v="2"/>
    <x v="2"/>
    <x v="13"/>
    <x v="13"/>
  </r>
  <r>
    <x v="10"/>
    <s v="RESCISAO"/>
    <x v="13"/>
    <d v="2024-10-21T00:00:00"/>
    <d v="2024-10-23T00:00:00"/>
    <s v="'1034601"/>
    <s v="1 | 1"/>
    <x v="5"/>
    <x v="0"/>
    <n v="-18547.47"/>
    <x v="97"/>
    <x v="96"/>
    <s v="ENC: TRCT - LEANDRO LOPES DA SILVA"/>
    <x v="6"/>
    <x v="2"/>
    <x v="0"/>
    <n v="6002"/>
    <x v="9"/>
    <n v="60022"/>
    <s v="OPERACIONAL ADM (Extraordinário)"/>
    <x v="1"/>
    <x v="0"/>
    <x v="2"/>
    <x v="2"/>
    <x v="13"/>
    <x v="13"/>
  </r>
  <r>
    <x v="10"/>
    <s v="RESCISAO"/>
    <x v="0"/>
    <d v="2024-12-04T00:00:00"/>
    <d v="2024-12-06T00:00:00"/>
    <s v="'1037220"/>
    <s v="1 | 1"/>
    <x v="5"/>
    <x v="0"/>
    <n v="-15893.82"/>
    <x v="97"/>
    <x v="96"/>
    <s v="ENC: TRCT -  ISRAEL SOUSA LIMA - MDAKEDE"/>
    <x v="6"/>
    <x v="2"/>
    <x v="0"/>
    <n v="6002"/>
    <x v="9"/>
    <n v="60022"/>
    <s v="OPERACIONAL ADM (Extraordinário)"/>
    <x v="1"/>
    <x v="0"/>
    <x v="2"/>
    <x v="2"/>
    <x v="13"/>
    <x v="13"/>
  </r>
  <r>
    <x v="10"/>
    <s v="RESCISAO"/>
    <x v="0"/>
    <d v="2024-12-13T00:00:00"/>
    <d v="2024-12-13T00:00:00"/>
    <s v="'1037672"/>
    <s v="1 | 1"/>
    <x v="5"/>
    <x v="0"/>
    <n v="-3075.36"/>
    <x v="97"/>
    <x v="96"/>
    <s v="ENC: TRCT - DOUGLAS DE OLIVEIRA VIEIRA - MDAKEDE"/>
    <x v="6"/>
    <x v="2"/>
    <x v="0"/>
    <n v="6002"/>
    <x v="9"/>
    <n v="60022"/>
    <s v="OPERACIONAL ADM (Extraordinário)"/>
    <x v="1"/>
    <x v="0"/>
    <x v="2"/>
    <x v="2"/>
    <x v="13"/>
    <x v="13"/>
  </r>
  <r>
    <x v="10"/>
    <s v="RESCISAO"/>
    <x v="0"/>
    <d v="2024-12-16T00:00:00"/>
    <d v="2024-12-20T00:00:00"/>
    <s v="'1038027"/>
    <s v="1 | 1"/>
    <x v="5"/>
    <x v="0"/>
    <n v="-6020.26"/>
    <x v="97"/>
    <x v="96"/>
    <s v="ENC: TRCT - FERNANDA MARINHO DE SOUSA - MDAKEDE"/>
    <x v="8"/>
    <x v="1"/>
    <x v="0"/>
    <n v="3006"/>
    <x v="8"/>
    <n v="30061"/>
    <s v="RECURSOS HUMANOS (Administrativo)"/>
    <x v="1"/>
    <x v="0"/>
    <x v="2"/>
    <x v="2"/>
    <x v="13"/>
    <x v="13"/>
  </r>
  <r>
    <x v="10"/>
    <s v="RESCISAO"/>
    <x v="2"/>
    <d v="2025-02-12T00:00:00"/>
    <d v="2025-02-13T00:00:00"/>
    <s v="'1040737"/>
    <s v="1 | 1"/>
    <x v="5"/>
    <x v="2"/>
    <n v="-15787.44"/>
    <x v="97"/>
    <x v="96"/>
    <s v="ENC: RESCISÃƒO MARCOS VINICIUS COSTA GOMES ARAUJO - MDAKEDE"/>
    <x v="8"/>
    <x v="1"/>
    <x v="0"/>
    <n v="3006"/>
    <x v="8"/>
    <n v="30061"/>
    <s v="RECURSOS HUMANOS (Administrativo)"/>
    <x v="1"/>
    <x v="1"/>
    <x v="2"/>
    <x v="2"/>
    <x v="13"/>
    <x v="13"/>
  </r>
  <r>
    <x v="10"/>
    <s v="RESCISAO"/>
    <x v="2"/>
    <d v="2025-02-12T00:00:00"/>
    <d v="2025-02-14T00:00:00"/>
    <s v="'1040738"/>
    <s v="1 | 1"/>
    <x v="5"/>
    <x v="2"/>
    <n v="-7464.61"/>
    <x v="97"/>
    <x v="96"/>
    <s v="ENC: RESCISÃƒO CRISTINIANE OLIVEIRA - MDAKEDE"/>
    <x v="15"/>
    <x v="1"/>
    <x v="0"/>
    <n v="3005"/>
    <x v="18"/>
    <n v="30051"/>
    <s v="DEPARTAMENTO PESSOAL (Administrativo)"/>
    <x v="1"/>
    <x v="1"/>
    <x v="2"/>
    <x v="2"/>
    <x v="13"/>
    <x v="13"/>
  </r>
  <r>
    <x v="10"/>
    <s v="RIOPAR PARTICIPACOES S.A."/>
    <x v="4"/>
    <d v="2023-12-27T00:00:00"/>
    <d v="2023-12-28T00:00:00"/>
    <s v="'75439624"/>
    <s v="1 | 1"/>
    <x v="7"/>
    <x v="0"/>
    <n v="-1283.8"/>
    <x v="72"/>
    <x v="71"/>
    <s v="REF. PEDIDO VT MENSAL JANEIRO 2024 - MDAKEDE"/>
    <x v="17"/>
    <x v="1"/>
    <x v="0"/>
    <n v="4001"/>
    <x v="20"/>
    <n v="40011"/>
    <s v="ATENDIMENTO (Administrativo)"/>
    <x v="1"/>
    <x v="1"/>
    <x v="2"/>
    <x v="2"/>
    <x v="15"/>
    <x v="15"/>
  </r>
  <r>
    <x v="10"/>
    <s v="RIOPAR PARTICIPACOES S.A."/>
    <x v="4"/>
    <d v="2023-12-27T00:00:00"/>
    <d v="2023-12-28T00:00:00"/>
    <s v="'75439624"/>
    <s v="1 | 1"/>
    <x v="7"/>
    <x v="0"/>
    <n v="-1211.5"/>
    <x v="72"/>
    <x v="71"/>
    <s v="REF. PEDIDO VT MENSAL JANEIRO 2024 - MDAKEDE"/>
    <x v="6"/>
    <x v="2"/>
    <x v="0"/>
    <n v="6002"/>
    <x v="9"/>
    <n v="60022"/>
    <s v="OPERACIONAL ADM (Extraordinário)"/>
    <x v="1"/>
    <x v="1"/>
    <x v="2"/>
    <x v="2"/>
    <x v="15"/>
    <x v="15"/>
  </r>
  <r>
    <x v="10"/>
    <s v="RIOPAR PARTICIPACOES S.A."/>
    <x v="4"/>
    <d v="2023-12-27T00:00:00"/>
    <d v="2023-12-28T00:00:00"/>
    <s v="'75439624"/>
    <s v="1 | 1"/>
    <x v="7"/>
    <x v="0"/>
    <n v="-727.4"/>
    <x v="72"/>
    <x v="71"/>
    <s v="REF. PEDIDO VT MENSAL JANEIRO 2024 - MDAKEDE"/>
    <x v="8"/>
    <x v="1"/>
    <x v="0"/>
    <n v="3006"/>
    <x v="8"/>
    <n v="30061"/>
    <s v="RECURSOS HUMANOS (Administrativo)"/>
    <x v="1"/>
    <x v="1"/>
    <x v="2"/>
    <x v="2"/>
    <x v="15"/>
    <x v="15"/>
  </r>
  <r>
    <x v="10"/>
    <s v="RIOPAR PARTICIPACOES S.A."/>
    <x v="4"/>
    <d v="2023-12-27T00:00:00"/>
    <d v="2023-12-28T00:00:00"/>
    <s v="'75439624"/>
    <s v="1 | 1"/>
    <x v="7"/>
    <x v="0"/>
    <n v="-630.1"/>
    <x v="72"/>
    <x v="71"/>
    <s v="REF. PEDIDO VT MENSAL JANEIRO 2024 - MDAKEDE"/>
    <x v="20"/>
    <x v="1"/>
    <x v="0"/>
    <n v="3004"/>
    <x v="27"/>
    <n v="30041"/>
    <s v="FATURAMENTO (Administrativo)"/>
    <x v="1"/>
    <x v="1"/>
    <x v="2"/>
    <x v="2"/>
    <x v="15"/>
    <x v="15"/>
  </r>
  <r>
    <x v="10"/>
    <s v="RIOPAR PARTICIPACOES S.A."/>
    <x v="4"/>
    <d v="2023-12-27T00:00:00"/>
    <d v="2023-12-28T00:00:00"/>
    <s v="'75439624"/>
    <s v="1 | 1"/>
    <x v="7"/>
    <x v="0"/>
    <n v="-282.64999999999998"/>
    <x v="72"/>
    <x v="71"/>
    <s v="REF. PEDIDO VT MENSAL JANEIRO 2024 - MDAKEDE"/>
    <x v="22"/>
    <x v="1"/>
    <x v="0"/>
    <n v="4002"/>
    <x v="34"/>
    <n v="40021"/>
    <s v="VENDAS (Administrativo)"/>
    <x v="1"/>
    <x v="1"/>
    <x v="2"/>
    <x v="2"/>
    <x v="15"/>
    <x v="15"/>
  </r>
  <r>
    <x v="10"/>
    <s v="RIOPAR PARTICIPACOES S.A."/>
    <x v="4"/>
    <d v="2023-12-27T00:00:00"/>
    <d v="2023-12-28T00:00:00"/>
    <s v="'75439624"/>
    <s v="1 | 1"/>
    <x v="7"/>
    <x v="0"/>
    <n v="-189.2"/>
    <x v="72"/>
    <x v="71"/>
    <s v="REF. PEDIDO VT MENSAL JANEIRO 2024 - MDAKEDE"/>
    <x v="18"/>
    <x v="1"/>
    <x v="0"/>
    <n v="5002"/>
    <x v="21"/>
    <n v="50021"/>
    <s v="MANIFESTO (Administrativo)"/>
    <x v="1"/>
    <x v="1"/>
    <x v="2"/>
    <x v="2"/>
    <x v="15"/>
    <x v="15"/>
  </r>
  <r>
    <x v="10"/>
    <s v="RIOPAR PARTICIPACOES S.A."/>
    <x v="4"/>
    <d v="2023-12-27T00:00:00"/>
    <d v="2023-12-28T00:00:00"/>
    <s v="'75439624"/>
    <s v="1 | 1"/>
    <x v="7"/>
    <x v="0"/>
    <n v="-171.9"/>
    <x v="72"/>
    <x v="71"/>
    <s v="REF. PEDIDO VT MENSAL JANEIRO 2024 - MDAKEDE"/>
    <x v="12"/>
    <x v="1"/>
    <x v="0"/>
    <n v="4003"/>
    <x v="13"/>
    <n v="40031"/>
    <s v="RELACIONAMENTO (Administrativo)"/>
    <x v="1"/>
    <x v="1"/>
    <x v="2"/>
    <x v="2"/>
    <x v="15"/>
    <x v="15"/>
  </r>
  <r>
    <x v="10"/>
    <s v="RIOPAR PARTICIPACOES S.A."/>
    <x v="4"/>
    <d v="2023-12-27T00:00:00"/>
    <d v="2023-12-28T00:00:00"/>
    <s v="'75439624"/>
    <s v="1 | 1"/>
    <x v="7"/>
    <x v="0"/>
    <n v="-148.35"/>
    <x v="72"/>
    <x v="71"/>
    <s v="REF. PEDIDO VT MENSAL JANEIRO 2024 - MDAKEDE"/>
    <x v="15"/>
    <x v="1"/>
    <x v="0"/>
    <n v="3005"/>
    <x v="18"/>
    <n v="30051"/>
    <s v="DEPARTAMENTO PESSOAL (Administrativo)"/>
    <x v="1"/>
    <x v="1"/>
    <x v="2"/>
    <x v="2"/>
    <x v="15"/>
    <x v="15"/>
  </r>
  <r>
    <x v="10"/>
    <s v="RIOPAR PARTICIPACOES S.A."/>
    <x v="4"/>
    <d v="2023-12-27T00:00:00"/>
    <d v="2023-12-28T00:00:00"/>
    <s v="'75439624"/>
    <s v="1 | 1"/>
    <x v="7"/>
    <x v="0"/>
    <n v="-108.45"/>
    <x v="72"/>
    <x v="71"/>
    <s v="REF. PEDIDO VT MENSAL JANEIRO 2024 - MDAKEDE"/>
    <x v="21"/>
    <x v="1"/>
    <x v="0"/>
    <n v="8003"/>
    <x v="28"/>
    <n v="80031"/>
    <s v="QUALIDADE E PROCESSOS (Administrativo)"/>
    <x v="1"/>
    <x v="1"/>
    <x v="2"/>
    <x v="2"/>
    <x v="15"/>
    <x v="15"/>
  </r>
  <r>
    <x v="10"/>
    <s v="RIOPAR PARTICIPACOES S.A."/>
    <x v="5"/>
    <d v="2024-01-24T00:00:00"/>
    <d v="2024-01-29T00:00:00"/>
    <s v="'75604085"/>
    <s v="1 | 1"/>
    <x v="7"/>
    <x v="0"/>
    <n v="-1199.0999999999999"/>
    <x v="72"/>
    <x v="71"/>
    <s v="REF. PEDIDO VT MENSAL FEVEREIRO 2024 - MDAKEDE"/>
    <x v="17"/>
    <x v="1"/>
    <x v="0"/>
    <n v="4001"/>
    <x v="20"/>
    <n v="40011"/>
    <s v="ATENDIMENTO (Administrativo)"/>
    <x v="1"/>
    <x v="1"/>
    <x v="2"/>
    <x v="2"/>
    <x v="15"/>
    <x v="15"/>
  </r>
  <r>
    <x v="10"/>
    <s v="RIOPAR PARTICIPACOES S.A."/>
    <x v="5"/>
    <d v="2024-01-24T00:00:00"/>
    <d v="2024-01-29T00:00:00"/>
    <s v="'75604085"/>
    <s v="1 | 1"/>
    <x v="7"/>
    <x v="0"/>
    <n v="-886.8"/>
    <x v="72"/>
    <x v="71"/>
    <s v="REF. PEDIDO VT MENSAL FEVEREIRO 2024 - MDAKEDE"/>
    <x v="6"/>
    <x v="2"/>
    <x v="0"/>
    <n v="6002"/>
    <x v="9"/>
    <n v="60022"/>
    <s v="OPERACIONAL ADM (Extraordinário)"/>
    <x v="1"/>
    <x v="1"/>
    <x v="2"/>
    <x v="2"/>
    <x v="15"/>
    <x v="15"/>
  </r>
  <r>
    <x v="10"/>
    <s v="RIOPAR PARTICIPACOES S.A."/>
    <x v="5"/>
    <d v="2024-01-24T00:00:00"/>
    <d v="2024-01-29T00:00:00"/>
    <s v="'75604085"/>
    <s v="1 | 1"/>
    <x v="7"/>
    <x v="0"/>
    <n v="-658.45"/>
    <x v="72"/>
    <x v="71"/>
    <s v="REF. PEDIDO VT MENSAL FEVEREIRO 2024 - MDAKEDE"/>
    <x v="8"/>
    <x v="1"/>
    <x v="0"/>
    <n v="3006"/>
    <x v="8"/>
    <n v="30061"/>
    <s v="RECURSOS HUMANOS (Administrativo)"/>
    <x v="1"/>
    <x v="1"/>
    <x v="2"/>
    <x v="2"/>
    <x v="15"/>
    <x v="15"/>
  </r>
  <r>
    <x v="10"/>
    <s v="RIOPAR PARTICIPACOES S.A."/>
    <x v="5"/>
    <d v="2024-01-24T00:00:00"/>
    <d v="2024-01-29T00:00:00"/>
    <s v="'75604085"/>
    <s v="1 | 1"/>
    <x v="7"/>
    <x v="0"/>
    <n v="-588.4"/>
    <x v="72"/>
    <x v="71"/>
    <s v="REF. PEDIDO VT MENSAL FEVEREIRO 2024 - MDAKEDE"/>
    <x v="20"/>
    <x v="1"/>
    <x v="0"/>
    <n v="3004"/>
    <x v="27"/>
    <n v="30041"/>
    <s v="FATURAMENTO (Administrativo)"/>
    <x v="1"/>
    <x v="1"/>
    <x v="2"/>
    <x v="2"/>
    <x v="15"/>
    <x v="15"/>
  </r>
  <r>
    <x v="10"/>
    <s v="RIOPAR PARTICIPACOES S.A."/>
    <x v="5"/>
    <d v="2024-01-24T00:00:00"/>
    <d v="2024-01-29T00:00:00"/>
    <s v="'75604085"/>
    <s v="1 | 1"/>
    <x v="7"/>
    <x v="0"/>
    <n v="-188.3"/>
    <x v="72"/>
    <x v="71"/>
    <s v="REF. PEDIDO VT MENSAL FEVEREIRO 2024 - MDAKEDE"/>
    <x v="22"/>
    <x v="1"/>
    <x v="0"/>
    <n v="4002"/>
    <x v="34"/>
    <n v="40021"/>
    <s v="VENDAS (Administrativo)"/>
    <x v="1"/>
    <x v="1"/>
    <x v="2"/>
    <x v="2"/>
    <x v="15"/>
    <x v="15"/>
  </r>
  <r>
    <x v="10"/>
    <s v="RIOPAR PARTICIPACOES S.A."/>
    <x v="5"/>
    <d v="2024-01-24T00:00:00"/>
    <d v="2024-01-29T00:00:00"/>
    <s v="'75604085"/>
    <s v="1 | 1"/>
    <x v="7"/>
    <x v="0"/>
    <n v="-181.95"/>
    <x v="72"/>
    <x v="71"/>
    <s v="REF. PEDIDO VT MENSAL FEVEREIRO 2024 - MDAKEDE"/>
    <x v="15"/>
    <x v="1"/>
    <x v="0"/>
    <n v="3005"/>
    <x v="18"/>
    <n v="30051"/>
    <s v="DEPARTAMENTO PESSOAL (Administrativo)"/>
    <x v="1"/>
    <x v="1"/>
    <x v="2"/>
    <x v="2"/>
    <x v="15"/>
    <x v="15"/>
  </r>
  <r>
    <x v="10"/>
    <s v="RIOPAR PARTICIPACOES S.A."/>
    <x v="5"/>
    <d v="2024-01-24T00:00:00"/>
    <d v="2024-01-29T00:00:00"/>
    <s v="'75604085"/>
    <s v="1 | 1"/>
    <x v="7"/>
    <x v="0"/>
    <n v="-172"/>
    <x v="72"/>
    <x v="71"/>
    <s v="REF. PEDIDO VT MENSAL FEVEREIRO 2024 - MDAKEDE"/>
    <x v="18"/>
    <x v="1"/>
    <x v="0"/>
    <n v="5002"/>
    <x v="21"/>
    <n v="50021"/>
    <s v="MANIFESTO (Administrativo)"/>
    <x v="1"/>
    <x v="1"/>
    <x v="2"/>
    <x v="2"/>
    <x v="15"/>
    <x v="15"/>
  </r>
  <r>
    <x v="10"/>
    <s v="RIOPAR PARTICIPACOES S.A."/>
    <x v="5"/>
    <d v="2024-01-24T00:00:00"/>
    <d v="2024-01-29T00:00:00"/>
    <s v="'75604085"/>
    <s v="1 | 1"/>
    <x v="7"/>
    <x v="0"/>
    <n v="-139.69999999999999"/>
    <x v="72"/>
    <x v="71"/>
    <s v="REF. PEDIDO VT MENSAL FEVEREIRO 2024 - MDAKEDE"/>
    <x v="12"/>
    <x v="1"/>
    <x v="0"/>
    <n v="4003"/>
    <x v="13"/>
    <n v="40031"/>
    <s v="RELACIONAMENTO (Administrativo)"/>
    <x v="1"/>
    <x v="1"/>
    <x v="2"/>
    <x v="2"/>
    <x v="15"/>
    <x v="15"/>
  </r>
  <r>
    <x v="10"/>
    <s v="RIOPAR PARTICIPACOES S.A."/>
    <x v="5"/>
    <d v="2024-01-24T00:00:00"/>
    <d v="2024-01-29T00:00:00"/>
    <s v="'75604085"/>
    <s v="1 | 1"/>
    <x v="7"/>
    <x v="0"/>
    <n v="-113.55"/>
    <x v="72"/>
    <x v="71"/>
    <s v="REF. PEDIDO VT MENSAL FEVEREIRO 2024 - MDAKEDE"/>
    <x v="21"/>
    <x v="1"/>
    <x v="0"/>
    <n v="8003"/>
    <x v="28"/>
    <n v="80031"/>
    <s v="QUALIDADE E PROCESSOS (Administrativo)"/>
    <x v="1"/>
    <x v="1"/>
    <x v="2"/>
    <x v="2"/>
    <x v="15"/>
    <x v="15"/>
  </r>
  <r>
    <x v="10"/>
    <s v="RIOPAR PARTICIPACOES S.A."/>
    <x v="5"/>
    <d v="2024-02-02T00:00:00"/>
    <d v="2024-02-07T00:00:00"/>
    <s v="'75706004"/>
    <s v="1 | 1"/>
    <x v="7"/>
    <x v="0"/>
    <n v="-684"/>
    <x v="72"/>
    <x v="71"/>
    <s v="REF. PEDIDO VT MENSAL FEVEREIRO 2024 NOVOS- MDAKEDE"/>
    <x v="12"/>
    <x v="1"/>
    <x v="0"/>
    <n v="4003"/>
    <x v="13"/>
    <n v="40031"/>
    <s v="RELACIONAMENTO (Administrativo)"/>
    <x v="1"/>
    <x v="1"/>
    <x v="2"/>
    <x v="2"/>
    <x v="15"/>
    <x v="15"/>
  </r>
  <r>
    <x v="10"/>
    <s v="RIOPAR PARTICIPACOES S.A."/>
    <x v="5"/>
    <d v="2024-02-02T00:00:00"/>
    <d v="2024-02-07T00:00:00"/>
    <s v="'75706022"/>
    <s v="1 | 1"/>
    <x v="7"/>
    <x v="0"/>
    <n v="-172"/>
    <x v="72"/>
    <x v="71"/>
    <s v="REF. PEDIDO VT MENSAL FEVEREIRO 2024 NOVOS- MDAKEDE"/>
    <x v="17"/>
    <x v="1"/>
    <x v="0"/>
    <n v="4001"/>
    <x v="20"/>
    <n v="40011"/>
    <s v="ATENDIMENTO (Administrativo)"/>
    <x v="1"/>
    <x v="1"/>
    <x v="2"/>
    <x v="2"/>
    <x v="15"/>
    <x v="15"/>
  </r>
  <r>
    <x v="10"/>
    <s v="RIOPAR PARTICIPACOES S.A."/>
    <x v="5"/>
    <d v="2024-02-06T00:00:00"/>
    <d v="2024-02-08T00:00:00"/>
    <s v="'75721209"/>
    <s v="1 | 1"/>
    <x v="7"/>
    <x v="0"/>
    <n v="-521"/>
    <x v="72"/>
    <x v="71"/>
    <s v="REF. PEDIDO VT MENSAL FEVEREIRO 2024 NOVA  -  MDAKEDE"/>
    <x v="17"/>
    <x v="1"/>
    <x v="0"/>
    <n v="4001"/>
    <x v="20"/>
    <n v="40011"/>
    <s v="ATENDIMENTO (Administrativo)"/>
    <x v="1"/>
    <x v="1"/>
    <x v="2"/>
    <x v="2"/>
    <x v="15"/>
    <x v="15"/>
  </r>
  <r>
    <x v="10"/>
    <s v="RIOPAR PARTICIPACOES S.A."/>
    <x v="5"/>
    <d v="2024-02-09T00:00:00"/>
    <d v="2024-02-09T00:00:00"/>
    <s v="'75738199"/>
    <s v="1 | 1"/>
    <x v="7"/>
    <x v="0"/>
    <n v="-188.1"/>
    <x v="72"/>
    <x v="71"/>
    <s v="REF. VT - ALINE COSTA LIMA  - MDAKEDE"/>
    <x v="11"/>
    <x v="1"/>
    <x v="0"/>
    <n v="3003"/>
    <x v="12"/>
    <n v="30031"/>
    <s v="COBRANÇA (Administrativo)"/>
    <x v="1"/>
    <x v="1"/>
    <x v="2"/>
    <x v="2"/>
    <x v="15"/>
    <x v="15"/>
  </r>
  <r>
    <x v="10"/>
    <s v="RIOPAR PARTICIPACOES S.A."/>
    <x v="5"/>
    <d v="2024-02-15T00:00:00"/>
    <d v="2024-02-20T00:00:00"/>
    <s v="'75755967"/>
    <s v="1 | 1"/>
    <x v="7"/>
    <x v="0"/>
    <n v="-188.1"/>
    <x v="72"/>
    <x v="71"/>
    <s v="REF. PEDIDO VT MENSAL FEVEREIRO  2024 NOVA - THAIS CAVALCANTI ROZA  "/>
    <x v="20"/>
    <x v="1"/>
    <x v="0"/>
    <n v="3004"/>
    <x v="27"/>
    <n v="30041"/>
    <s v="FATURAMENTO (Administrativo)"/>
    <x v="1"/>
    <x v="1"/>
    <x v="2"/>
    <x v="2"/>
    <x v="15"/>
    <x v="15"/>
  </r>
  <r>
    <x v="10"/>
    <s v="RIOPAR PARTICIPACOES S.A."/>
    <x v="5"/>
    <d v="2024-02-21T00:00:00"/>
    <d v="2024-02-23T00:00:00"/>
    <s v="'7111544"/>
    <s v="1 | 1"/>
    <x v="7"/>
    <x v="0"/>
    <n v="-30.1"/>
    <x v="72"/>
    <x v="71"/>
    <s v="REF. CANCELAMENTO E  2Âª VIA  RIOCARD  - MDAKEDE"/>
    <x v="18"/>
    <x v="1"/>
    <x v="0"/>
    <n v="5002"/>
    <x v="21"/>
    <n v="50021"/>
    <s v="MANIFESTO (Administrativo)"/>
    <x v="1"/>
    <x v="1"/>
    <x v="2"/>
    <x v="2"/>
    <x v="15"/>
    <x v="15"/>
  </r>
  <r>
    <x v="10"/>
    <s v="RIOPAR PARTICIPACOES S.A."/>
    <x v="5"/>
    <d v="2024-02-21T00:00:00"/>
    <d v="2024-02-23T00:00:00"/>
    <s v="'75793445"/>
    <s v="1 | 1"/>
    <x v="7"/>
    <x v="0"/>
    <n v="-20.49"/>
    <x v="72"/>
    <x v="71"/>
    <s v="REF. CANCELAMENTO E  2Âª VIA  RIOCARD  - MDAKEDE"/>
    <x v="18"/>
    <x v="1"/>
    <x v="0"/>
    <n v="5002"/>
    <x v="21"/>
    <n v="50021"/>
    <s v="MANIFESTO (Administrativo)"/>
    <x v="1"/>
    <x v="1"/>
    <x v="2"/>
    <x v="2"/>
    <x v="15"/>
    <x v="15"/>
  </r>
  <r>
    <x v="10"/>
    <s v="RIOPAR PARTICIPACOES S.A."/>
    <x v="6"/>
    <d v="2024-02-27T00:00:00"/>
    <d v="2024-02-29T00:00:00"/>
    <s v="'75875452"/>
    <s v="1 | 1"/>
    <x v="7"/>
    <x v="0"/>
    <n v="-206.4"/>
    <x v="72"/>
    <x v="71"/>
    <s v="REF. PEDIDO VT MENSAL MARÃ‡O 2024 NOVO -MDAKEDE"/>
    <x v="17"/>
    <x v="1"/>
    <x v="0"/>
    <n v="4001"/>
    <x v="20"/>
    <n v="40011"/>
    <s v="ATENDIMENTO (Administrativo)"/>
    <x v="1"/>
    <x v="1"/>
    <x v="2"/>
    <x v="2"/>
    <x v="15"/>
    <x v="15"/>
  </r>
  <r>
    <x v="10"/>
    <s v="RIOPAR PARTICIPACOES S.A."/>
    <x v="6"/>
    <d v="2024-03-20T00:00:00"/>
    <d v="2024-03-20T00:00:00"/>
    <s v="'1023809"/>
    <s v="1 | 1"/>
    <x v="7"/>
    <x v="0"/>
    <n v="-119.7"/>
    <x v="72"/>
    <x v="71"/>
    <s v="REF. VT referente a recarga mensal MARÃ‡O 2024 do funcionÃ¡rio novo PEDRO RENATO RODRIGUES DE FREITAS da empresa MDAKEDE"/>
    <x v="6"/>
    <x v="2"/>
    <x v="0"/>
    <n v="6002"/>
    <x v="9"/>
    <n v="60022"/>
    <s v="OPERACIONAL ADM (Extraordinário)"/>
    <x v="1"/>
    <x v="1"/>
    <x v="2"/>
    <x v="2"/>
    <x v="15"/>
    <x v="15"/>
  </r>
  <r>
    <x v="10"/>
    <s v="RIOPAR PARTICIPACOES S.A."/>
    <x v="6"/>
    <d v="2024-03-26T00:00:00"/>
    <d v="2024-03-26T00:00:00"/>
    <s v="'1024001"/>
    <s v="1 | 1"/>
    <x v="7"/>
    <x v="0"/>
    <n v="-51.6"/>
    <x v="72"/>
    <x v="71"/>
    <s v="REF. VT mensal MARÃ‡O 2024 do funcionÃ¡rio novo MARCIO OLIVEIRA DE BARROS da empresa MDAKEDE"/>
    <x v="6"/>
    <x v="2"/>
    <x v="0"/>
    <n v="6002"/>
    <x v="9"/>
    <n v="60022"/>
    <s v="OPERACIONAL ADM (Extraordinário)"/>
    <x v="1"/>
    <x v="1"/>
    <x v="2"/>
    <x v="2"/>
    <x v="15"/>
    <x v="15"/>
  </r>
  <r>
    <x v="10"/>
    <s v="RIOPAR PARTICIPACOES S.A."/>
    <x v="7"/>
    <d v="2024-03-27T00:00:00"/>
    <d v="2024-03-27T00:00:00"/>
    <s v="'1024049"/>
    <s v="1 | 1"/>
    <x v="7"/>
    <x v="0"/>
    <n v="-1619.1"/>
    <x v="72"/>
    <x v="71"/>
    <s v="REF. PEDIDO VT MENSAL ABRIL 2024 - MDAKEDE"/>
    <x v="17"/>
    <x v="1"/>
    <x v="0"/>
    <n v="4001"/>
    <x v="20"/>
    <n v="40011"/>
    <s v="ATENDIMENTO (Administrativo)"/>
    <x v="1"/>
    <x v="3"/>
    <x v="2"/>
    <x v="2"/>
    <x v="15"/>
    <x v="15"/>
  </r>
  <r>
    <x v="10"/>
    <s v="RIOPAR PARTICIPACOES S.A."/>
    <x v="7"/>
    <d v="2024-03-27T00:00:00"/>
    <d v="2024-03-27T00:00:00"/>
    <s v="'1024049"/>
    <s v="1 | 1"/>
    <x v="7"/>
    <x v="0"/>
    <n v="-1449.55"/>
    <x v="72"/>
    <x v="71"/>
    <s v="REF. PEDIDO VT MENSAL ABRIL 2024 - MDAKEDE"/>
    <x v="6"/>
    <x v="2"/>
    <x v="0"/>
    <n v="6002"/>
    <x v="9"/>
    <n v="60022"/>
    <s v="OPERACIONAL ADM (Extraordinário)"/>
    <x v="1"/>
    <x v="3"/>
    <x v="2"/>
    <x v="2"/>
    <x v="15"/>
    <x v="15"/>
  </r>
  <r>
    <x v="10"/>
    <s v="RIOPAR PARTICIPACOES S.A."/>
    <x v="7"/>
    <d v="2024-03-27T00:00:00"/>
    <d v="2024-03-27T00:00:00"/>
    <s v="'1024049"/>
    <s v="1 | 1"/>
    <x v="7"/>
    <x v="0"/>
    <n v="-722.4"/>
    <x v="72"/>
    <x v="71"/>
    <s v="REF. PEDIDO VT MENSAL ABRIL 2024 - MDAKEDE"/>
    <x v="20"/>
    <x v="1"/>
    <x v="0"/>
    <n v="3004"/>
    <x v="27"/>
    <n v="30041"/>
    <s v="FATURAMENTO (Administrativo)"/>
    <x v="1"/>
    <x v="3"/>
    <x v="2"/>
    <x v="2"/>
    <x v="15"/>
    <x v="15"/>
  </r>
  <r>
    <x v="10"/>
    <s v="RIOPAR PARTICIPACOES S.A."/>
    <x v="7"/>
    <d v="2024-03-27T00:00:00"/>
    <d v="2024-03-27T00:00:00"/>
    <s v="'1024049"/>
    <s v="1 | 1"/>
    <x v="7"/>
    <x v="0"/>
    <n v="-689.25"/>
    <x v="72"/>
    <x v="71"/>
    <s v="REF. PEDIDO VT MENSAL ABRIL 2024 - MDAKEDE"/>
    <x v="8"/>
    <x v="1"/>
    <x v="0"/>
    <n v="3006"/>
    <x v="8"/>
    <n v="30061"/>
    <s v="RECURSOS HUMANOS (Administrativo)"/>
    <x v="1"/>
    <x v="3"/>
    <x v="2"/>
    <x v="2"/>
    <x v="15"/>
    <x v="15"/>
  </r>
  <r>
    <x v="10"/>
    <s v="RIOPAR PARTICIPACOES S.A."/>
    <x v="7"/>
    <d v="2024-03-27T00:00:00"/>
    <d v="2024-03-27T00:00:00"/>
    <s v="'1024049"/>
    <s v="1 | 1"/>
    <x v="7"/>
    <x v="0"/>
    <n v="-363.3"/>
    <x v="72"/>
    <x v="71"/>
    <s v="REF. PEDIDO VT MENSAL ABRIL 2024 - MDAKEDE"/>
    <x v="22"/>
    <x v="1"/>
    <x v="0"/>
    <n v="4002"/>
    <x v="34"/>
    <n v="40021"/>
    <s v="VENDAS (Administrativo)"/>
    <x v="1"/>
    <x v="3"/>
    <x v="2"/>
    <x v="2"/>
    <x v="15"/>
    <x v="15"/>
  </r>
  <r>
    <x v="10"/>
    <s v="RIOPAR PARTICIPACOES S.A."/>
    <x v="7"/>
    <d v="2024-03-27T00:00:00"/>
    <d v="2024-03-27T00:00:00"/>
    <s v="'1024049"/>
    <s v="1 | 1"/>
    <x v="7"/>
    <x v="0"/>
    <n v="-180.6"/>
    <x v="72"/>
    <x v="71"/>
    <s v="REF. PEDIDO VT MENSAL ABRIL 2024 - MDAKEDE"/>
    <x v="18"/>
    <x v="1"/>
    <x v="0"/>
    <n v="5002"/>
    <x v="21"/>
    <n v="50021"/>
    <s v="MANIFESTO (Administrativo)"/>
    <x v="1"/>
    <x v="3"/>
    <x v="2"/>
    <x v="2"/>
    <x v="15"/>
    <x v="15"/>
  </r>
  <r>
    <x v="10"/>
    <s v="RIOPAR PARTICIPACOES S.A."/>
    <x v="7"/>
    <d v="2024-03-27T00:00:00"/>
    <d v="2024-03-27T00:00:00"/>
    <s v="'1024049"/>
    <s v="1 | 1"/>
    <x v="7"/>
    <x v="0"/>
    <n v="-163.19999999999999"/>
    <x v="72"/>
    <x v="71"/>
    <s v="REF. PEDIDO VT MENSAL ABRIL 2024 - MDAKEDE"/>
    <x v="12"/>
    <x v="1"/>
    <x v="0"/>
    <n v="4003"/>
    <x v="13"/>
    <n v="40031"/>
    <s v="RELACIONAMENTO (Administrativo)"/>
    <x v="1"/>
    <x v="3"/>
    <x v="2"/>
    <x v="2"/>
    <x v="15"/>
    <x v="15"/>
  </r>
  <r>
    <x v="10"/>
    <s v="RIOPAR PARTICIPACOES S.A."/>
    <x v="7"/>
    <d v="2024-03-27T00:00:00"/>
    <d v="2024-03-27T00:00:00"/>
    <s v="'1024049"/>
    <s v="1 | 1"/>
    <x v="7"/>
    <x v="0"/>
    <n v="-154.5"/>
    <x v="72"/>
    <x v="71"/>
    <s v="REF. PEDIDO VT MENSAL ABRIL 2024 - MDAKEDE"/>
    <x v="15"/>
    <x v="1"/>
    <x v="0"/>
    <n v="3005"/>
    <x v="18"/>
    <n v="30051"/>
    <s v="DEPARTAMENTO PESSOAL (Administrativo)"/>
    <x v="1"/>
    <x v="3"/>
    <x v="2"/>
    <x v="2"/>
    <x v="15"/>
    <x v="15"/>
  </r>
  <r>
    <x v="10"/>
    <s v="RIOPAR PARTICIPACOES S.A."/>
    <x v="7"/>
    <d v="2024-03-27T00:00:00"/>
    <d v="2024-03-27T00:00:00"/>
    <s v="'1024049"/>
    <s v="1 | 1"/>
    <x v="7"/>
    <x v="0"/>
    <n v="-137.6"/>
    <x v="72"/>
    <x v="71"/>
    <s v="REF. PEDIDO VT MENSAL ABRIL 2024 - MDAKEDE"/>
    <x v="21"/>
    <x v="1"/>
    <x v="0"/>
    <n v="8003"/>
    <x v="28"/>
    <n v="80031"/>
    <s v="QUALIDADE E PROCESSOS (Administrativo)"/>
    <x v="1"/>
    <x v="3"/>
    <x v="2"/>
    <x v="2"/>
    <x v="15"/>
    <x v="15"/>
  </r>
  <r>
    <x v="10"/>
    <s v="RIOPAR PARTICIPACOES S.A."/>
    <x v="7"/>
    <d v="2024-03-28T00:00:00"/>
    <d v="2024-03-28T00:00:00"/>
    <s v="'1024117"/>
    <s v="1 | 1"/>
    <x v="7"/>
    <x v="0"/>
    <n v="-359.1"/>
    <x v="72"/>
    <x v="71"/>
    <s v="REF.VT mensal ABRIL 2024 do funcionÃ¡rio novo MARCIO OLIVEIRA DE BARROS, empresa MDAKEDE."/>
    <x v="6"/>
    <x v="2"/>
    <x v="0"/>
    <n v="6002"/>
    <x v="9"/>
    <n v="60022"/>
    <s v="OPERACIONAL ADM (Extraordinário)"/>
    <x v="1"/>
    <x v="3"/>
    <x v="2"/>
    <x v="2"/>
    <x v="15"/>
    <x v="15"/>
  </r>
  <r>
    <x v="10"/>
    <s v="RIOPAR PARTICIPACOES S.A."/>
    <x v="7"/>
    <d v="2024-04-08T00:00:00"/>
    <d v="2024-04-10T00:00:00"/>
    <s v="'1024695"/>
    <s v="1 | 1"/>
    <x v="7"/>
    <x v="0"/>
    <n v="-290.7"/>
    <x v="72"/>
    <x v="71"/>
    <s v="REF PEDIDO VT MENSAL ABRIL 2024 NOVO MDAKEDE - SILAS ROBERTO DE MORAIS"/>
    <x v="6"/>
    <x v="2"/>
    <x v="0"/>
    <n v="6001"/>
    <x v="6"/>
    <n v="60012"/>
    <s v="OPERACIONAL (Extraordinário)"/>
    <x v="1"/>
    <x v="3"/>
    <x v="2"/>
    <x v="2"/>
    <x v="15"/>
    <x v="15"/>
  </r>
  <r>
    <x v="10"/>
    <s v="RIOPAR PARTICIPACOES S.A."/>
    <x v="8"/>
    <d v="2024-04-22T00:00:00"/>
    <d v="2024-04-26T00:00:00"/>
    <s v="'1025413"/>
    <s v="1 | 1"/>
    <x v="7"/>
    <x v="0"/>
    <n v="-1593.1"/>
    <x v="72"/>
    <x v="71"/>
    <s v="REF: PEDIDO VT MENSAL MAIO 2024 -MDAKEDE"/>
    <x v="17"/>
    <x v="1"/>
    <x v="0"/>
    <n v="4001"/>
    <x v="20"/>
    <n v="40011"/>
    <s v="ATENDIMENTO (Administrativo)"/>
    <x v="1"/>
    <x v="3"/>
    <x v="2"/>
    <x v="2"/>
    <x v="15"/>
    <x v="15"/>
  </r>
  <r>
    <x v="10"/>
    <s v="RIOPAR PARTICIPACOES S.A."/>
    <x v="8"/>
    <d v="2024-04-22T00:00:00"/>
    <d v="2024-04-26T00:00:00"/>
    <s v="'1025413"/>
    <s v="1 | 1"/>
    <x v="7"/>
    <x v="0"/>
    <n v="-1151.3"/>
    <x v="72"/>
    <x v="71"/>
    <s v="REF: PEDIDO VT MENSAL MAIO 2024 -MDAKEDE"/>
    <x v="6"/>
    <x v="2"/>
    <x v="0"/>
    <n v="6002"/>
    <x v="9"/>
    <n v="60022"/>
    <s v="OPERACIONAL ADM (Extraordinário)"/>
    <x v="1"/>
    <x v="3"/>
    <x v="2"/>
    <x v="2"/>
    <x v="15"/>
    <x v="15"/>
  </r>
  <r>
    <x v="10"/>
    <s v="RIOPAR PARTICIPACOES S.A."/>
    <x v="8"/>
    <d v="2024-04-22T00:00:00"/>
    <d v="2024-04-26T00:00:00"/>
    <s v="'1025413"/>
    <s v="1 | 1"/>
    <x v="7"/>
    <x v="0"/>
    <n v="-697.6"/>
    <x v="72"/>
    <x v="71"/>
    <s v="REF: PEDIDO VT MENSAL MAIO 2024 -MDAKEDE"/>
    <x v="20"/>
    <x v="1"/>
    <x v="0"/>
    <n v="3004"/>
    <x v="27"/>
    <n v="30041"/>
    <s v="FATURAMENTO (Administrativo)"/>
    <x v="1"/>
    <x v="3"/>
    <x v="2"/>
    <x v="2"/>
    <x v="15"/>
    <x v="15"/>
  </r>
  <r>
    <x v="10"/>
    <s v="RIOPAR PARTICIPACOES S.A."/>
    <x v="8"/>
    <d v="2024-04-22T00:00:00"/>
    <d v="2024-04-26T00:00:00"/>
    <s v="'1025413"/>
    <s v="1 | 1"/>
    <x v="7"/>
    <x v="0"/>
    <n v="-361.3"/>
    <x v="72"/>
    <x v="71"/>
    <s v="REF: PEDIDO VT MENSAL MAIO 2024 -MDAKEDE"/>
    <x v="8"/>
    <x v="1"/>
    <x v="0"/>
    <n v="3006"/>
    <x v="8"/>
    <n v="30061"/>
    <s v="RECURSOS HUMANOS (Administrativo)"/>
    <x v="1"/>
    <x v="3"/>
    <x v="2"/>
    <x v="2"/>
    <x v="15"/>
    <x v="15"/>
  </r>
  <r>
    <x v="10"/>
    <s v="RIOPAR PARTICIPACOES S.A."/>
    <x v="8"/>
    <d v="2024-04-22T00:00:00"/>
    <d v="2024-04-26T00:00:00"/>
    <s v="'1025413"/>
    <s v="1 | 1"/>
    <x v="7"/>
    <x v="0"/>
    <n v="-359.1"/>
    <x v="72"/>
    <x v="71"/>
    <s v="REF: PEDIDO VT MENSAL MAIO 2024 -MDAKEDE"/>
    <x v="16"/>
    <x v="1"/>
    <x v="0"/>
    <n v="3002"/>
    <x v="19"/>
    <n v="30021"/>
    <s v="FINANCEIRO (Administrativo)"/>
    <x v="1"/>
    <x v="3"/>
    <x v="2"/>
    <x v="2"/>
    <x v="15"/>
    <x v="15"/>
  </r>
  <r>
    <x v="10"/>
    <s v="RIOPAR PARTICIPACOES S.A."/>
    <x v="8"/>
    <d v="2024-04-22T00:00:00"/>
    <d v="2024-04-26T00:00:00"/>
    <s v="'1025413"/>
    <s v="1 | 1"/>
    <x v="7"/>
    <x v="0"/>
    <n v="-214.35"/>
    <x v="72"/>
    <x v="71"/>
    <s v="REF: PEDIDO VT MENSAL MAIO 2024 -MDAKEDE"/>
    <x v="15"/>
    <x v="1"/>
    <x v="0"/>
    <n v="3005"/>
    <x v="18"/>
    <n v="30051"/>
    <s v="DEPARTAMENTO PESSOAL (Administrativo)"/>
    <x v="1"/>
    <x v="3"/>
    <x v="2"/>
    <x v="2"/>
    <x v="15"/>
    <x v="15"/>
  </r>
  <r>
    <x v="10"/>
    <s v="RIOPAR PARTICIPACOES S.A."/>
    <x v="8"/>
    <d v="2024-04-22T00:00:00"/>
    <d v="2024-04-26T00:00:00"/>
    <s v="'1025413"/>
    <s v="1 | 1"/>
    <x v="7"/>
    <x v="0"/>
    <n v="-174.7"/>
    <x v="72"/>
    <x v="71"/>
    <s v="REF: PEDIDO VT MENSAL MAIO 2024 -MDAKEDE"/>
    <x v="12"/>
    <x v="1"/>
    <x v="0"/>
    <n v="4003"/>
    <x v="13"/>
    <n v="40031"/>
    <s v="RELACIONAMENTO (Administrativo)"/>
    <x v="1"/>
    <x v="3"/>
    <x v="2"/>
    <x v="2"/>
    <x v="15"/>
    <x v="15"/>
  </r>
  <r>
    <x v="10"/>
    <s v="RIOPAR PARTICIPACOES S.A."/>
    <x v="8"/>
    <d v="2024-04-22T00:00:00"/>
    <d v="2024-04-26T00:00:00"/>
    <s v="'1025413"/>
    <s v="1 | 1"/>
    <x v="7"/>
    <x v="0"/>
    <n v="-81.7"/>
    <x v="72"/>
    <x v="71"/>
    <s v="REF: PEDIDO VT MENSAL MAIO 2024 -MDAKEDE"/>
    <x v="21"/>
    <x v="1"/>
    <x v="0"/>
    <n v="8003"/>
    <x v="28"/>
    <n v="80031"/>
    <s v="QUALIDADE E PROCESSOS (Administrativo)"/>
    <x v="1"/>
    <x v="3"/>
    <x v="2"/>
    <x v="2"/>
    <x v="15"/>
    <x v="15"/>
  </r>
  <r>
    <x v="10"/>
    <s v="RIOPAR PARTICIPACOES S.A."/>
    <x v="9"/>
    <d v="2024-05-24T00:00:00"/>
    <d v="2024-05-28T00:00:00"/>
    <s v="'1026939"/>
    <s v="1 | 1"/>
    <x v="7"/>
    <x v="0"/>
    <n v="-1834.2"/>
    <x v="72"/>
    <x v="71"/>
    <s v="REF: PEDIDO VT MENSAL JUN 2024 -MDAKEDE"/>
    <x v="17"/>
    <x v="1"/>
    <x v="0"/>
    <n v="4001"/>
    <x v="20"/>
    <n v="40011"/>
    <s v="ATENDIMENTO (Administrativo)"/>
    <x v="1"/>
    <x v="3"/>
    <x v="2"/>
    <x v="2"/>
    <x v="15"/>
    <x v="15"/>
  </r>
  <r>
    <x v="10"/>
    <s v="RIOPAR PARTICIPACOES S.A."/>
    <x v="9"/>
    <d v="2024-05-24T00:00:00"/>
    <d v="2024-05-28T00:00:00"/>
    <s v="'1026939"/>
    <s v="1 | 1"/>
    <x v="7"/>
    <x v="0"/>
    <n v="-1624.3"/>
    <x v="72"/>
    <x v="71"/>
    <s v="REF: PEDIDO VT MENSAL JUN 2024 -MDAKEDE"/>
    <x v="6"/>
    <x v="2"/>
    <x v="0"/>
    <n v="6002"/>
    <x v="9"/>
    <n v="60022"/>
    <s v="OPERACIONAL ADM (Extraordinário)"/>
    <x v="1"/>
    <x v="3"/>
    <x v="2"/>
    <x v="2"/>
    <x v="15"/>
    <x v="15"/>
  </r>
  <r>
    <x v="10"/>
    <s v="RIOPAR PARTICIPACOES S.A."/>
    <x v="9"/>
    <d v="2024-05-24T00:00:00"/>
    <d v="2024-05-28T00:00:00"/>
    <s v="'1026939"/>
    <s v="1 | 1"/>
    <x v="7"/>
    <x v="0"/>
    <n v="-688"/>
    <x v="72"/>
    <x v="71"/>
    <s v="REF: PEDIDO VT MENSAL JUN 2024 -MDAKEDE"/>
    <x v="20"/>
    <x v="1"/>
    <x v="0"/>
    <n v="3004"/>
    <x v="27"/>
    <n v="30041"/>
    <s v="FATURAMENTO (Administrativo)"/>
    <x v="1"/>
    <x v="3"/>
    <x v="2"/>
    <x v="2"/>
    <x v="15"/>
    <x v="15"/>
  </r>
  <r>
    <x v="10"/>
    <s v="RIOPAR PARTICIPACOES S.A."/>
    <x v="9"/>
    <d v="2024-05-24T00:00:00"/>
    <d v="2024-05-28T00:00:00"/>
    <s v="'1026939"/>
    <s v="1 | 1"/>
    <x v="7"/>
    <x v="0"/>
    <n v="-626.5"/>
    <x v="72"/>
    <x v="71"/>
    <s v="REF: PEDIDO VT MENSAL JUN 2024 -MDAKEDE"/>
    <x v="8"/>
    <x v="1"/>
    <x v="0"/>
    <n v="3006"/>
    <x v="8"/>
    <n v="30061"/>
    <s v="RECURSOS HUMANOS (Administrativo)"/>
    <x v="1"/>
    <x v="3"/>
    <x v="2"/>
    <x v="2"/>
    <x v="15"/>
    <x v="15"/>
  </r>
  <r>
    <x v="10"/>
    <s v="RIOPAR PARTICIPACOES S.A."/>
    <x v="9"/>
    <d v="2024-05-24T00:00:00"/>
    <d v="2024-05-28T00:00:00"/>
    <s v="'1026939"/>
    <s v="1 | 1"/>
    <x v="7"/>
    <x v="0"/>
    <n v="-290.7"/>
    <x v="72"/>
    <x v="71"/>
    <s v="REF: PEDIDO VT MENSAL JUN 2024 -MDAKEDE"/>
    <x v="16"/>
    <x v="1"/>
    <x v="0"/>
    <n v="3002"/>
    <x v="19"/>
    <n v="30021"/>
    <s v="FINANCEIRO (Administrativo)"/>
    <x v="1"/>
    <x v="3"/>
    <x v="2"/>
    <x v="2"/>
    <x v="15"/>
    <x v="15"/>
  </r>
  <r>
    <x v="10"/>
    <s v="RIOPAR PARTICIPACOES S.A."/>
    <x v="9"/>
    <d v="2024-05-24T00:00:00"/>
    <d v="2024-05-28T00:00:00"/>
    <s v="'1026939"/>
    <s v="1 | 1"/>
    <x v="7"/>
    <x v="0"/>
    <n v="-172"/>
    <x v="72"/>
    <x v="71"/>
    <s v="REF: PEDIDO VT MENSAL JUN 2024 -MDAKEDE"/>
    <x v="12"/>
    <x v="1"/>
    <x v="0"/>
    <n v="4003"/>
    <x v="13"/>
    <n v="40031"/>
    <s v="RELACIONAMENTO (Administrativo)"/>
    <x v="1"/>
    <x v="3"/>
    <x v="2"/>
    <x v="2"/>
    <x v="15"/>
    <x v="15"/>
  </r>
  <r>
    <x v="10"/>
    <s v="RIOPAR PARTICIPACOES S.A."/>
    <x v="9"/>
    <d v="2024-05-24T00:00:00"/>
    <d v="2024-05-28T00:00:00"/>
    <s v="'1026939"/>
    <s v="1 | 1"/>
    <x v="7"/>
    <x v="0"/>
    <n v="-94.6"/>
    <x v="72"/>
    <x v="71"/>
    <s v="REF: PEDIDO VT MENSAL JUN 2024 -MDAKEDE"/>
    <x v="21"/>
    <x v="1"/>
    <x v="0"/>
    <n v="8003"/>
    <x v="28"/>
    <n v="80031"/>
    <s v="QUALIDADE E PROCESSOS (Administrativo)"/>
    <x v="1"/>
    <x v="3"/>
    <x v="2"/>
    <x v="2"/>
    <x v="15"/>
    <x v="15"/>
  </r>
  <r>
    <x v="10"/>
    <s v="RIOPAR PARTICIPACOES S.A."/>
    <x v="9"/>
    <d v="2024-05-24T00:00:00"/>
    <d v="2024-05-28T00:00:00"/>
    <s v="'1026939"/>
    <s v="1 | 1"/>
    <x v="7"/>
    <x v="0"/>
    <n v="0"/>
    <x v="72"/>
    <x v="71"/>
    <s v="REF: PEDIDO VT MENSAL JUN 2024 -MDAKEDE"/>
    <x v="15"/>
    <x v="1"/>
    <x v="0"/>
    <n v="3005"/>
    <x v="18"/>
    <n v="30051"/>
    <s v="DEPARTAMENTO PESSOAL (Administrativo)"/>
    <x v="1"/>
    <x v="3"/>
    <x v="2"/>
    <x v="2"/>
    <x v="15"/>
    <x v="15"/>
  </r>
  <r>
    <x v="10"/>
    <s v="RIOPAR PARTICIPACOES S.A."/>
    <x v="9"/>
    <d v="2024-06-14T00:00:00"/>
    <d v="2024-06-18T00:00:00"/>
    <s v="'76656362"/>
    <s v="1 | 1"/>
    <x v="7"/>
    <x v="0"/>
    <n v="-77.400000000000006"/>
    <x v="72"/>
    <x v="71"/>
    <s v="REF PEDIDO VT MENSAL JUNHO 2024 MDAKEDE - DOUGLAS DE OLIVEIRA VIEIRA"/>
    <x v="6"/>
    <x v="2"/>
    <x v="0"/>
    <n v="6001"/>
    <x v="6"/>
    <n v="60012"/>
    <s v="OPERACIONAL (Extraordinário)"/>
    <x v="1"/>
    <x v="3"/>
    <x v="2"/>
    <x v="2"/>
    <x v="15"/>
    <x v="15"/>
  </r>
  <r>
    <x v="10"/>
    <s v="RIOPAR PARTICIPACOES S.A."/>
    <x v="10"/>
    <d v="2024-06-24T00:00:00"/>
    <d v="2024-06-27T00:00:00"/>
    <s v="'76733448"/>
    <s v="1 | 1"/>
    <x v="7"/>
    <x v="0"/>
    <n v="-1948.88"/>
    <x v="72"/>
    <x v="71"/>
    <s v="REF: PEDIDO VT MENSAL JULHO 2024 -MDAKEDE"/>
    <x v="17"/>
    <x v="1"/>
    <x v="0"/>
    <n v="4001"/>
    <x v="20"/>
    <n v="40011"/>
    <s v="ATENDIMENTO (Administrativo)"/>
    <x v="1"/>
    <x v="4"/>
    <x v="2"/>
    <x v="2"/>
    <x v="15"/>
    <x v="15"/>
  </r>
  <r>
    <x v="10"/>
    <s v="RIOPAR PARTICIPACOES S.A."/>
    <x v="10"/>
    <d v="2024-06-24T00:00:00"/>
    <d v="2024-06-27T00:00:00"/>
    <s v="'76733448"/>
    <s v="1 | 1"/>
    <x v="7"/>
    <x v="0"/>
    <n v="-1011.32"/>
    <x v="72"/>
    <x v="71"/>
    <s v="REF: PEDIDO VT MENSAL JULHO 2024 -MDAKEDE"/>
    <x v="6"/>
    <x v="2"/>
    <x v="0"/>
    <n v="6002"/>
    <x v="9"/>
    <n v="60022"/>
    <s v="OPERACIONAL ADM (Extraordinário)"/>
    <x v="1"/>
    <x v="4"/>
    <x v="2"/>
    <x v="2"/>
    <x v="15"/>
    <x v="15"/>
  </r>
  <r>
    <x v="10"/>
    <s v="RIOPAR PARTICIPACOES S.A."/>
    <x v="10"/>
    <d v="2024-06-24T00:00:00"/>
    <d v="2024-06-27T00:00:00"/>
    <s v="'76733448"/>
    <s v="1 | 1"/>
    <x v="7"/>
    <x v="0"/>
    <n v="-784.1"/>
    <x v="72"/>
    <x v="71"/>
    <s v="REF: PEDIDO VT MENSAL JULHO 2024 -MDAKEDE"/>
    <x v="20"/>
    <x v="1"/>
    <x v="0"/>
    <n v="3004"/>
    <x v="27"/>
    <n v="30041"/>
    <s v="FATURAMENTO (Administrativo)"/>
    <x v="1"/>
    <x v="4"/>
    <x v="2"/>
    <x v="2"/>
    <x v="15"/>
    <x v="15"/>
  </r>
  <r>
    <x v="10"/>
    <s v="RIOPAR PARTICIPACOES S.A."/>
    <x v="10"/>
    <d v="2024-06-24T00:00:00"/>
    <d v="2024-06-27T00:00:00"/>
    <s v="'76733448"/>
    <s v="1 | 1"/>
    <x v="7"/>
    <x v="0"/>
    <n v="-319.2"/>
    <x v="72"/>
    <x v="71"/>
    <s v="REF: PEDIDO VT MENSAL JULHO 2024 -MDAKEDE"/>
    <x v="8"/>
    <x v="1"/>
    <x v="0"/>
    <n v="3006"/>
    <x v="8"/>
    <n v="30061"/>
    <s v="RECURSOS HUMANOS (Administrativo)"/>
    <x v="1"/>
    <x v="4"/>
    <x v="2"/>
    <x v="2"/>
    <x v="15"/>
    <x v="15"/>
  </r>
  <r>
    <x v="10"/>
    <s v="RIOPAR PARTICIPACOES S.A."/>
    <x v="10"/>
    <d v="2024-06-24T00:00:00"/>
    <d v="2024-06-27T00:00:00"/>
    <s v="'76733448"/>
    <s v="1 | 1"/>
    <x v="7"/>
    <x v="0"/>
    <n v="-197.8"/>
    <x v="72"/>
    <x v="71"/>
    <s v="REF: PEDIDO VT MENSAL JULHO 2024 -MDAKEDE"/>
    <x v="12"/>
    <x v="1"/>
    <x v="0"/>
    <n v="4003"/>
    <x v="13"/>
    <n v="40031"/>
    <s v="RELACIONAMENTO (Administrativo)"/>
    <x v="1"/>
    <x v="4"/>
    <x v="2"/>
    <x v="2"/>
    <x v="15"/>
    <x v="15"/>
  </r>
  <r>
    <x v="10"/>
    <s v="RIOPAR PARTICIPACOES S.A."/>
    <x v="10"/>
    <d v="2024-06-24T00:00:00"/>
    <d v="2024-06-27T00:00:00"/>
    <s v="'76733448"/>
    <s v="1 | 1"/>
    <x v="7"/>
    <x v="0"/>
    <n v="-116.1"/>
    <x v="72"/>
    <x v="71"/>
    <s v="REF: PEDIDO VT MENSAL JULHO 2024 -MDAKEDE"/>
    <x v="21"/>
    <x v="1"/>
    <x v="0"/>
    <n v="8003"/>
    <x v="28"/>
    <n v="80031"/>
    <s v="QUALIDADE E PROCESSOS (Administrativo)"/>
    <x v="1"/>
    <x v="4"/>
    <x v="2"/>
    <x v="2"/>
    <x v="15"/>
    <x v="15"/>
  </r>
  <r>
    <x v="10"/>
    <s v="RIOPAR PARTICIPACOES S.A."/>
    <x v="10"/>
    <d v="2024-06-24T00:00:00"/>
    <d v="2024-06-27T00:00:00"/>
    <s v="'76733448"/>
    <s v="1 | 1"/>
    <x v="7"/>
    <x v="0"/>
    <n v="-82.7"/>
    <x v="72"/>
    <x v="71"/>
    <s v="REF: PEDIDO VT MENSAL JULHO 2024 -MDAKEDE"/>
    <x v="16"/>
    <x v="1"/>
    <x v="0"/>
    <n v="3002"/>
    <x v="19"/>
    <n v="30021"/>
    <s v="FINANCEIRO (Administrativo)"/>
    <x v="1"/>
    <x v="4"/>
    <x v="2"/>
    <x v="2"/>
    <x v="15"/>
    <x v="15"/>
  </r>
  <r>
    <x v="10"/>
    <s v="RIOPAR PARTICIPACOES S.A."/>
    <x v="10"/>
    <d v="2024-06-24T00:00:00"/>
    <d v="2024-06-27T00:00:00"/>
    <s v="'76733448"/>
    <s v="1 | 1"/>
    <x v="7"/>
    <x v="0"/>
    <n v="0"/>
    <x v="72"/>
    <x v="71"/>
    <s v="REF: PEDIDO VT MENSAL JULHO 2024 -MDAKEDE"/>
    <x v="15"/>
    <x v="1"/>
    <x v="0"/>
    <n v="3005"/>
    <x v="18"/>
    <n v="30051"/>
    <s v="DEPARTAMENTO PESSOAL (Administrativo)"/>
    <x v="1"/>
    <x v="4"/>
    <x v="2"/>
    <x v="2"/>
    <x v="15"/>
    <x v="15"/>
  </r>
  <r>
    <x v="10"/>
    <s v="RIOPAR PARTICIPACOES S.A."/>
    <x v="10"/>
    <d v="2024-07-01T00:00:00"/>
    <d v="2024-07-03T00:00:00"/>
    <s v="'76807874"/>
    <s v="1 | 1"/>
    <x v="7"/>
    <x v="0"/>
    <n v="-229.04"/>
    <x v="72"/>
    <x v="71"/>
    <s v="PEDIDO VT MENSAL JULHO 2024 NOVO MDAKEDE- CAROLINA SGALBIERO DA SILVA"/>
    <x v="6"/>
    <x v="2"/>
    <x v="0"/>
    <n v="6001"/>
    <x v="6"/>
    <n v="60012"/>
    <s v="OPERACIONAL (Extraordinário)"/>
    <x v="1"/>
    <x v="4"/>
    <x v="2"/>
    <x v="2"/>
    <x v="15"/>
    <x v="15"/>
  </r>
  <r>
    <x v="10"/>
    <s v="RIOPAR PARTICIPACOES S.A."/>
    <x v="11"/>
    <d v="2024-07-23T00:00:00"/>
    <d v="2024-07-29T00:00:00"/>
    <s v="'80109448"/>
    <s v="1 | 1"/>
    <x v="7"/>
    <x v="0"/>
    <n v="-1754.34"/>
    <x v="72"/>
    <x v="71"/>
    <s v="REF: PEDIDO VT MENSAL AGOSTO/2024 -MDAKEDE"/>
    <x v="17"/>
    <x v="1"/>
    <x v="0"/>
    <n v="4001"/>
    <x v="20"/>
    <n v="40011"/>
    <s v="ATENDIMENTO (Administrativo)"/>
    <x v="1"/>
    <x v="4"/>
    <x v="2"/>
    <x v="2"/>
    <x v="15"/>
    <x v="15"/>
  </r>
  <r>
    <x v="10"/>
    <s v="RIOPAR PARTICIPACOES S.A."/>
    <x v="11"/>
    <d v="2024-07-23T00:00:00"/>
    <d v="2024-07-29T00:00:00"/>
    <s v="'80109448"/>
    <s v="1 | 1"/>
    <x v="7"/>
    <x v="0"/>
    <n v="-1057.42"/>
    <x v="72"/>
    <x v="71"/>
    <s v="REF: PEDIDO VT MENSAL AGOSTO/2024 -MDAKEDE"/>
    <x v="6"/>
    <x v="2"/>
    <x v="0"/>
    <n v="6002"/>
    <x v="9"/>
    <n v="60022"/>
    <s v="OPERACIONAL ADM (Extraordinário)"/>
    <x v="1"/>
    <x v="4"/>
    <x v="2"/>
    <x v="2"/>
    <x v="15"/>
    <x v="15"/>
  </r>
  <r>
    <x v="10"/>
    <s v="RIOPAR PARTICIPACOES S.A."/>
    <x v="11"/>
    <d v="2024-07-23T00:00:00"/>
    <d v="2024-07-29T00:00:00"/>
    <s v="'80109448"/>
    <s v="1 | 1"/>
    <x v="7"/>
    <x v="0"/>
    <n v="-662.2"/>
    <x v="72"/>
    <x v="71"/>
    <s v="REF: PEDIDO VT MENSAL AGOSTO/2024 -MDAKEDE"/>
    <x v="20"/>
    <x v="1"/>
    <x v="0"/>
    <n v="3004"/>
    <x v="27"/>
    <n v="30041"/>
    <s v="FATURAMENTO (Administrativo)"/>
    <x v="1"/>
    <x v="4"/>
    <x v="2"/>
    <x v="2"/>
    <x v="15"/>
    <x v="15"/>
  </r>
  <r>
    <x v="10"/>
    <s v="RIOPAR PARTICIPACOES S.A."/>
    <x v="11"/>
    <d v="2024-07-23T00:00:00"/>
    <d v="2024-07-29T00:00:00"/>
    <s v="'80109448"/>
    <s v="1 | 1"/>
    <x v="7"/>
    <x v="0"/>
    <n v="-322.5"/>
    <x v="72"/>
    <x v="71"/>
    <s v="REF: PEDIDO VT MENSAL AGOSTO/2024 -MDAKEDE"/>
    <x v="12"/>
    <x v="1"/>
    <x v="0"/>
    <n v="4003"/>
    <x v="13"/>
    <n v="40031"/>
    <s v="RELACIONAMENTO (Administrativo)"/>
    <x v="1"/>
    <x v="4"/>
    <x v="2"/>
    <x v="2"/>
    <x v="15"/>
    <x v="15"/>
  </r>
  <r>
    <x v="10"/>
    <s v="RIOPAR PARTICIPACOES S.A."/>
    <x v="11"/>
    <d v="2024-07-23T00:00:00"/>
    <d v="2024-07-29T00:00:00"/>
    <s v="'80109448"/>
    <s v="1 | 1"/>
    <x v="7"/>
    <x v="0"/>
    <n v="-299.64999999999998"/>
    <x v="72"/>
    <x v="71"/>
    <s v="REF: PEDIDO VT MENSAL AGOSTO/2024 -MDAKEDE"/>
    <x v="16"/>
    <x v="1"/>
    <x v="0"/>
    <n v="3002"/>
    <x v="19"/>
    <n v="30021"/>
    <s v="FINANCEIRO (Administrativo)"/>
    <x v="1"/>
    <x v="4"/>
    <x v="2"/>
    <x v="2"/>
    <x v="15"/>
    <x v="15"/>
  </r>
  <r>
    <x v="10"/>
    <s v="RIOPAR PARTICIPACOES S.A."/>
    <x v="11"/>
    <d v="2024-07-23T00:00:00"/>
    <d v="2024-07-29T00:00:00"/>
    <s v="'80109448"/>
    <s v="1 | 1"/>
    <x v="7"/>
    <x v="0"/>
    <n v="-248.4"/>
    <x v="72"/>
    <x v="71"/>
    <s v="REF: PEDIDO VT MENSAL AGOSTO/2024 -MDAKEDE"/>
    <x v="8"/>
    <x v="1"/>
    <x v="0"/>
    <n v="3006"/>
    <x v="8"/>
    <n v="30061"/>
    <s v="RECURSOS HUMANOS (Administrativo)"/>
    <x v="1"/>
    <x v="4"/>
    <x v="2"/>
    <x v="2"/>
    <x v="15"/>
    <x v="15"/>
  </r>
  <r>
    <x v="10"/>
    <s v="RIOPAR PARTICIPACOES S.A."/>
    <x v="11"/>
    <d v="2024-07-23T00:00:00"/>
    <d v="2024-07-29T00:00:00"/>
    <s v="'80109448"/>
    <s v="1 | 1"/>
    <x v="7"/>
    <x v="0"/>
    <n v="-134.6"/>
    <x v="72"/>
    <x v="71"/>
    <s v="REF: PEDIDO VT MENSAL AGOSTO/2024 -MDAKEDE"/>
    <x v="21"/>
    <x v="1"/>
    <x v="0"/>
    <n v="8003"/>
    <x v="28"/>
    <n v="80031"/>
    <s v="QUALIDADE E PROCESSOS (Administrativo)"/>
    <x v="1"/>
    <x v="4"/>
    <x v="2"/>
    <x v="2"/>
    <x v="15"/>
    <x v="15"/>
  </r>
  <r>
    <x v="10"/>
    <s v="RIOPAR PARTICIPACOES S.A."/>
    <x v="11"/>
    <d v="2024-07-23T00:00:00"/>
    <d v="2024-07-29T00:00:00"/>
    <s v="'80109448"/>
    <s v="1 | 1"/>
    <x v="7"/>
    <x v="0"/>
    <n v="0"/>
    <x v="72"/>
    <x v="71"/>
    <s v="REF: PEDIDO VT MENSAL AGOSTO/2024 -MDAKEDE"/>
    <x v="15"/>
    <x v="1"/>
    <x v="0"/>
    <n v="3005"/>
    <x v="18"/>
    <n v="30051"/>
    <s v="DEPARTAMENTO PESSOAL (Administrativo)"/>
    <x v="1"/>
    <x v="4"/>
    <x v="2"/>
    <x v="2"/>
    <x v="15"/>
    <x v="15"/>
  </r>
  <r>
    <x v="10"/>
    <s v="RIOPAR PARTICIPACOES S.A."/>
    <x v="11"/>
    <d v="2024-08-07T00:00:00"/>
    <d v="2024-08-09T00:00:00"/>
    <s v="'80264073"/>
    <s v="1 | 1"/>
    <x v="7"/>
    <x v="0"/>
    <n v="-102.6"/>
    <x v="72"/>
    <x v="71"/>
    <s v="VT / VA Complementar - Mdakede - Pedro Renato Rodrigues de Freitas"/>
    <x v="6"/>
    <x v="2"/>
    <x v="0"/>
    <n v="6002"/>
    <x v="9"/>
    <n v="60022"/>
    <s v="OPERACIONAL ADM (Extraordinário)"/>
    <x v="1"/>
    <x v="4"/>
    <x v="2"/>
    <x v="2"/>
    <x v="15"/>
    <x v="15"/>
  </r>
  <r>
    <x v="10"/>
    <s v="RIOPAR PARTICIPACOES S.A."/>
    <x v="12"/>
    <d v="2024-08-26T00:00:00"/>
    <d v="2024-08-27T00:00:00"/>
    <s v="'1031583"/>
    <s v="1 | 1"/>
    <x v="7"/>
    <x v="0"/>
    <n v="-2131.0500000000002"/>
    <x v="72"/>
    <x v="71"/>
    <s v="REF: PEDIDO VT MENSAL SETEMBRO /2024 -MDAKEDE"/>
    <x v="17"/>
    <x v="1"/>
    <x v="0"/>
    <n v="4001"/>
    <x v="20"/>
    <n v="40011"/>
    <s v="ATENDIMENTO (Administrativo)"/>
    <x v="1"/>
    <x v="4"/>
    <x v="2"/>
    <x v="2"/>
    <x v="15"/>
    <x v="15"/>
  </r>
  <r>
    <x v="10"/>
    <s v="RIOPAR PARTICIPACOES S.A."/>
    <x v="12"/>
    <d v="2024-08-26T00:00:00"/>
    <d v="2024-08-27T00:00:00"/>
    <s v="'1031583"/>
    <s v="1 | 1"/>
    <x v="7"/>
    <x v="0"/>
    <n v="-601.20000000000005"/>
    <x v="72"/>
    <x v="71"/>
    <s v="REF: PEDIDO VT MENSAL SETEMBRO /2024 -MDAKEDE"/>
    <x v="6"/>
    <x v="2"/>
    <x v="0"/>
    <n v="6002"/>
    <x v="9"/>
    <n v="60022"/>
    <s v="OPERACIONAL ADM (Extraordinário)"/>
    <x v="1"/>
    <x v="4"/>
    <x v="2"/>
    <x v="2"/>
    <x v="15"/>
    <x v="15"/>
  </r>
  <r>
    <x v="10"/>
    <s v="RIOPAR PARTICIPACOES S.A."/>
    <x v="12"/>
    <d v="2024-08-26T00:00:00"/>
    <d v="2024-08-27T00:00:00"/>
    <s v="'1031583"/>
    <s v="1 | 1"/>
    <x v="7"/>
    <x v="0"/>
    <n v="-541.70000000000005"/>
    <x v="72"/>
    <x v="71"/>
    <s v="REF: PEDIDO VT MENSAL SETEMBRO /2024 -MDAKEDE"/>
    <x v="20"/>
    <x v="1"/>
    <x v="0"/>
    <n v="3004"/>
    <x v="27"/>
    <n v="30041"/>
    <s v="FATURAMENTO (Administrativo)"/>
    <x v="1"/>
    <x v="4"/>
    <x v="2"/>
    <x v="2"/>
    <x v="15"/>
    <x v="15"/>
  </r>
  <r>
    <x v="10"/>
    <s v="RIOPAR PARTICIPACOES S.A."/>
    <x v="12"/>
    <d v="2024-08-26T00:00:00"/>
    <d v="2024-08-27T00:00:00"/>
    <s v="'1031583"/>
    <s v="1 | 1"/>
    <x v="7"/>
    <x v="0"/>
    <n v="-349.2"/>
    <x v="72"/>
    <x v="71"/>
    <s v="REF: PEDIDO VT MENSAL SETEMBRO /2024 -MDAKEDE"/>
    <x v="8"/>
    <x v="1"/>
    <x v="0"/>
    <n v="3006"/>
    <x v="8"/>
    <n v="30061"/>
    <s v="RECURSOS HUMANOS (Administrativo)"/>
    <x v="1"/>
    <x v="4"/>
    <x v="2"/>
    <x v="2"/>
    <x v="15"/>
    <x v="15"/>
  </r>
  <r>
    <x v="10"/>
    <s v="RIOPAR PARTICIPACOES S.A."/>
    <x v="12"/>
    <d v="2024-08-26T00:00:00"/>
    <d v="2024-08-27T00:00:00"/>
    <s v="'1031583"/>
    <s v="1 | 1"/>
    <x v="7"/>
    <x v="0"/>
    <n v="-295.64999999999998"/>
    <x v="72"/>
    <x v="71"/>
    <s v="REF: PEDIDO VT MENSAL SETEMBRO /2024 -MDAKEDE"/>
    <x v="16"/>
    <x v="1"/>
    <x v="0"/>
    <n v="3002"/>
    <x v="19"/>
    <n v="30021"/>
    <s v="FINANCEIRO (Administrativo)"/>
    <x v="1"/>
    <x v="4"/>
    <x v="2"/>
    <x v="2"/>
    <x v="15"/>
    <x v="15"/>
  </r>
  <r>
    <x v="10"/>
    <s v="RIOPAR PARTICIPACOES S.A."/>
    <x v="12"/>
    <d v="2024-08-26T00:00:00"/>
    <d v="2024-08-27T00:00:00"/>
    <s v="'1031583"/>
    <s v="1 | 1"/>
    <x v="7"/>
    <x v="0"/>
    <n v="-163.4"/>
    <x v="72"/>
    <x v="71"/>
    <s v="REF: PEDIDO VT MENSAL SETEMBRO /2024 -MDAKEDE"/>
    <x v="12"/>
    <x v="1"/>
    <x v="0"/>
    <n v="4003"/>
    <x v="13"/>
    <n v="40031"/>
    <s v="RELACIONAMENTO (Administrativo)"/>
    <x v="1"/>
    <x v="4"/>
    <x v="2"/>
    <x v="2"/>
    <x v="15"/>
    <x v="15"/>
  </r>
  <r>
    <x v="10"/>
    <s v="RIOPAR PARTICIPACOES S.A."/>
    <x v="12"/>
    <d v="2024-08-26T00:00:00"/>
    <d v="2024-08-27T00:00:00"/>
    <s v="'1031583"/>
    <s v="1 | 1"/>
    <x v="7"/>
    <x v="0"/>
    <n v="-60.2"/>
    <x v="72"/>
    <x v="71"/>
    <s v="REF: PEDIDO VT MENSAL SETEMBRO /2024 -MDAKEDE"/>
    <x v="21"/>
    <x v="1"/>
    <x v="0"/>
    <n v="8003"/>
    <x v="28"/>
    <n v="80031"/>
    <s v="QUALIDADE E PROCESSOS (Administrativo)"/>
    <x v="1"/>
    <x v="4"/>
    <x v="2"/>
    <x v="2"/>
    <x v="15"/>
    <x v="15"/>
  </r>
  <r>
    <x v="10"/>
    <s v="RIOPAR PARTICIPACOES S.A."/>
    <x v="12"/>
    <d v="2024-08-26T00:00:00"/>
    <d v="2024-08-27T00:00:00"/>
    <s v="'1031583"/>
    <s v="1 | 1"/>
    <x v="7"/>
    <x v="0"/>
    <n v="0"/>
    <x v="72"/>
    <x v="71"/>
    <s v="REF: PEDIDO VT MENSAL SETEMBRO /2024 -MDAKEDE"/>
    <x v="15"/>
    <x v="1"/>
    <x v="0"/>
    <n v="3005"/>
    <x v="18"/>
    <n v="30051"/>
    <s v="DEPARTAMENTO PESSOAL (Administrativo)"/>
    <x v="1"/>
    <x v="4"/>
    <x v="2"/>
    <x v="2"/>
    <x v="15"/>
    <x v="15"/>
  </r>
  <r>
    <x v="10"/>
    <s v="RIOPAR PARTICIPACOES S.A."/>
    <x v="12"/>
    <d v="2024-09-09T00:00:00"/>
    <d v="2024-09-11T00:00:00"/>
    <s v="'1032361"/>
    <s v="1 | 1"/>
    <x v="7"/>
    <x v="0"/>
    <n v="-273.60000000000002"/>
    <x v="72"/>
    <x v="71"/>
    <s v="PEDIDO VT MENSAL SETEMBRO NOVO MDAKEDE - LUCIANO VITOR DA SILVA"/>
    <x v="6"/>
    <x v="2"/>
    <x v="0"/>
    <n v="6002"/>
    <x v="9"/>
    <n v="60022"/>
    <s v="OPERACIONAL ADM (Extraordinário)"/>
    <x v="1"/>
    <x v="4"/>
    <x v="2"/>
    <x v="2"/>
    <x v="15"/>
    <x v="15"/>
  </r>
  <r>
    <x v="10"/>
    <s v="RIOPAR PARTICIPACOES S.A."/>
    <x v="12"/>
    <d v="2024-09-09T00:00:00"/>
    <d v="2024-09-11T00:00:00"/>
    <s v="'1032384"/>
    <s v="1 | 1"/>
    <x v="7"/>
    <x v="0"/>
    <n v="-52.74"/>
    <x v="72"/>
    <x v="71"/>
    <s v="PEDIDO DE 2 VIA E CANCELAMENTO - LUCIANO VITOR DA SILVA"/>
    <x v="6"/>
    <x v="2"/>
    <x v="0"/>
    <n v="6002"/>
    <x v="9"/>
    <n v="60022"/>
    <s v="OPERACIONAL ADM (Extraordinário)"/>
    <x v="1"/>
    <x v="4"/>
    <x v="2"/>
    <x v="2"/>
    <x v="15"/>
    <x v="15"/>
  </r>
  <r>
    <x v="10"/>
    <s v="RIOPAR PARTICIPACOES S.A."/>
    <x v="13"/>
    <d v="2024-09-20T00:00:00"/>
    <d v="2024-09-26T00:00:00"/>
    <s v="'1033067"/>
    <s v="1 | 1"/>
    <x v="7"/>
    <x v="0"/>
    <n v="-1835.75"/>
    <x v="72"/>
    <x v="71"/>
    <s v="REF: PEDIDO VT MENSAL OUTUBRO /2024 -MDAKEDE"/>
    <x v="17"/>
    <x v="1"/>
    <x v="0"/>
    <n v="4001"/>
    <x v="20"/>
    <n v="40011"/>
    <s v="ATENDIMENTO (Administrativo)"/>
    <x v="1"/>
    <x v="0"/>
    <x v="2"/>
    <x v="2"/>
    <x v="15"/>
    <x v="15"/>
  </r>
  <r>
    <x v="10"/>
    <s v="RIOPAR PARTICIPACOES S.A."/>
    <x v="13"/>
    <d v="2024-09-20T00:00:00"/>
    <d v="2024-09-26T00:00:00"/>
    <s v="'1033067"/>
    <s v="1 | 1"/>
    <x v="7"/>
    <x v="0"/>
    <n v="-1532.68"/>
    <x v="72"/>
    <x v="71"/>
    <s v="REF: PEDIDO VT MENSAL OUTUBRO /2024 -MDAKEDE"/>
    <x v="6"/>
    <x v="2"/>
    <x v="0"/>
    <n v="6002"/>
    <x v="9"/>
    <n v="60022"/>
    <s v="OPERACIONAL ADM (Extraordinário)"/>
    <x v="1"/>
    <x v="0"/>
    <x v="2"/>
    <x v="2"/>
    <x v="15"/>
    <x v="15"/>
  </r>
  <r>
    <x v="10"/>
    <s v="RIOPAR PARTICIPACOES S.A."/>
    <x v="13"/>
    <d v="2024-09-20T00:00:00"/>
    <d v="2024-09-26T00:00:00"/>
    <s v="'1033067"/>
    <s v="1 | 1"/>
    <x v="7"/>
    <x v="0"/>
    <n v="-754.5"/>
    <x v="72"/>
    <x v="71"/>
    <s v="REF: PEDIDO VT MENSAL OUTUBRO /2024 -MDAKEDE"/>
    <x v="12"/>
    <x v="1"/>
    <x v="0"/>
    <n v="4003"/>
    <x v="13"/>
    <n v="40031"/>
    <s v="RELACIONAMENTO (Administrativo)"/>
    <x v="1"/>
    <x v="0"/>
    <x v="2"/>
    <x v="2"/>
    <x v="15"/>
    <x v="15"/>
  </r>
  <r>
    <x v="10"/>
    <s v="RIOPAR PARTICIPACOES S.A."/>
    <x v="13"/>
    <d v="2024-09-20T00:00:00"/>
    <d v="2024-09-26T00:00:00"/>
    <s v="'1033067"/>
    <s v="1 | 1"/>
    <x v="7"/>
    <x v="0"/>
    <n v="-393.3"/>
    <x v="72"/>
    <x v="71"/>
    <s v="REF: PEDIDO VT MENSAL OUTUBRO /2024 -MDAKEDE"/>
    <x v="20"/>
    <x v="1"/>
    <x v="0"/>
    <n v="3004"/>
    <x v="27"/>
    <n v="30041"/>
    <s v="FATURAMENTO (Administrativo)"/>
    <x v="1"/>
    <x v="0"/>
    <x v="2"/>
    <x v="2"/>
    <x v="15"/>
    <x v="15"/>
  </r>
  <r>
    <x v="10"/>
    <s v="RIOPAR PARTICIPACOES S.A."/>
    <x v="13"/>
    <d v="2024-09-20T00:00:00"/>
    <d v="2024-09-26T00:00:00"/>
    <s v="'1033067"/>
    <s v="1 | 1"/>
    <x v="7"/>
    <x v="0"/>
    <n v="-283.8"/>
    <x v="72"/>
    <x v="71"/>
    <s v="REF: PEDIDO VT MENSAL OUTUBRO /2024 -MDAKEDE"/>
    <x v="8"/>
    <x v="1"/>
    <x v="0"/>
    <n v="3006"/>
    <x v="8"/>
    <n v="30061"/>
    <s v="RECURSOS HUMANOS (Administrativo)"/>
    <x v="1"/>
    <x v="0"/>
    <x v="2"/>
    <x v="2"/>
    <x v="15"/>
    <x v="15"/>
  </r>
  <r>
    <x v="10"/>
    <s v="RIOPAR PARTICIPACOES S.A."/>
    <x v="13"/>
    <d v="2024-09-20T00:00:00"/>
    <d v="2024-09-26T00:00:00"/>
    <s v="'1033067"/>
    <s v="1 | 1"/>
    <x v="7"/>
    <x v="0"/>
    <n v="-282.75"/>
    <x v="72"/>
    <x v="71"/>
    <s v="REF: PEDIDO VT MENSAL OUTUBRO /2024 -MDAKEDE"/>
    <x v="16"/>
    <x v="1"/>
    <x v="0"/>
    <n v="3002"/>
    <x v="19"/>
    <n v="30021"/>
    <s v="FINANCEIRO (Administrativo)"/>
    <x v="1"/>
    <x v="0"/>
    <x v="2"/>
    <x v="2"/>
    <x v="15"/>
    <x v="15"/>
  </r>
  <r>
    <x v="10"/>
    <s v="RIOPAR PARTICIPACOES S.A."/>
    <x v="13"/>
    <d v="2024-09-20T00:00:00"/>
    <d v="2024-09-26T00:00:00"/>
    <s v="'1033067"/>
    <s v="1 | 1"/>
    <x v="7"/>
    <x v="0"/>
    <n v="-146.1"/>
    <x v="72"/>
    <x v="71"/>
    <s v="REF: PEDIDO VT MENSAL OUTUBRO /2024 -MDAKEDE"/>
    <x v="21"/>
    <x v="1"/>
    <x v="0"/>
    <n v="8003"/>
    <x v="28"/>
    <n v="80031"/>
    <s v="QUALIDADE E PROCESSOS (Administrativo)"/>
    <x v="1"/>
    <x v="0"/>
    <x v="2"/>
    <x v="2"/>
    <x v="15"/>
    <x v="15"/>
  </r>
  <r>
    <x v="10"/>
    <s v="RIOPAR PARTICIPACOES S.A."/>
    <x v="13"/>
    <d v="2024-09-20T00:00:00"/>
    <d v="2024-09-26T00:00:00"/>
    <s v="'1033067"/>
    <s v="1 | 1"/>
    <x v="7"/>
    <x v="0"/>
    <n v="0"/>
    <x v="72"/>
    <x v="71"/>
    <s v="REF: PEDIDO VT MENSAL OUTUBRO /2024 -MDAKEDE"/>
    <x v="15"/>
    <x v="1"/>
    <x v="0"/>
    <n v="3005"/>
    <x v="18"/>
    <n v="30051"/>
    <s v="DEPARTAMENTO PESSOAL (Administrativo)"/>
    <x v="1"/>
    <x v="0"/>
    <x v="2"/>
    <x v="2"/>
    <x v="15"/>
    <x v="15"/>
  </r>
  <r>
    <x v="10"/>
    <s v="RIOPAR PARTICIPACOES S.A."/>
    <x v="13"/>
    <d v="2024-10-15T00:00:00"/>
    <d v="2024-10-17T00:00:00"/>
    <s v="'1034354"/>
    <s v="1 | 1"/>
    <x v="7"/>
    <x v="0"/>
    <n v="-80"/>
    <x v="72"/>
    <x v="71"/>
    <s v="PEDIDO VT MENSAL OUTUBRO 2024 - MARCOS VINICIUS COSTA GOMES DE ARAUJO"/>
    <x v="8"/>
    <x v="1"/>
    <x v="0"/>
    <n v="3006"/>
    <x v="8"/>
    <n v="30061"/>
    <s v="RECURSOS HUMANOS (Administrativo)"/>
    <x v="1"/>
    <x v="0"/>
    <x v="2"/>
    <x v="2"/>
    <x v="15"/>
    <x v="15"/>
  </r>
  <r>
    <x v="10"/>
    <s v="RIOPAR PARTICIPACOES S.A."/>
    <x v="14"/>
    <d v="2024-10-24T00:00:00"/>
    <d v="2024-10-30T00:00:00"/>
    <s v="'1034801"/>
    <s v="1 | 1"/>
    <x v="7"/>
    <x v="0"/>
    <n v="-816.8"/>
    <x v="72"/>
    <x v="71"/>
    <s v="PEDIDO VT MENSAL NOVEMBRO 2024 - MDAKEDE "/>
    <x v="17"/>
    <x v="1"/>
    <x v="0"/>
    <n v="4001"/>
    <x v="20"/>
    <n v="40011"/>
    <s v="ATENDIMENTO (Administrativo)"/>
    <x v="1"/>
    <x v="0"/>
    <x v="2"/>
    <x v="2"/>
    <x v="15"/>
    <x v="15"/>
  </r>
  <r>
    <x v="10"/>
    <s v="RIOPAR PARTICIPACOES S.A."/>
    <x v="14"/>
    <d v="2024-10-24T00:00:00"/>
    <d v="2024-10-30T00:00:00"/>
    <s v="'1034801"/>
    <s v="1 | 1"/>
    <x v="7"/>
    <x v="0"/>
    <n v="-581.4"/>
    <x v="72"/>
    <x v="71"/>
    <s v="PEDIDO VT MENSAL NOVEMBRO 2024 - MDAKEDE "/>
    <x v="20"/>
    <x v="1"/>
    <x v="0"/>
    <n v="3004"/>
    <x v="27"/>
    <n v="30041"/>
    <s v="FATURAMENTO (Administrativo)"/>
    <x v="1"/>
    <x v="0"/>
    <x v="2"/>
    <x v="2"/>
    <x v="15"/>
    <x v="15"/>
  </r>
  <r>
    <x v="10"/>
    <s v="RIOPAR PARTICIPACOES S.A."/>
    <x v="14"/>
    <d v="2024-10-24T00:00:00"/>
    <d v="2024-10-30T00:00:00"/>
    <s v="'1034801"/>
    <s v="1 | 1"/>
    <x v="7"/>
    <x v="0"/>
    <n v="-484.05"/>
    <x v="72"/>
    <x v="71"/>
    <s v="PEDIDO VT MENSAL NOVEMBRO 2024 - MDAKEDE "/>
    <x v="8"/>
    <x v="1"/>
    <x v="0"/>
    <n v="3006"/>
    <x v="8"/>
    <n v="30061"/>
    <s v="RECURSOS HUMANOS (Administrativo)"/>
    <x v="1"/>
    <x v="0"/>
    <x v="2"/>
    <x v="2"/>
    <x v="15"/>
    <x v="15"/>
  </r>
  <r>
    <x v="10"/>
    <s v="RIOPAR PARTICIPACOES S.A."/>
    <x v="14"/>
    <d v="2024-10-24T00:00:00"/>
    <d v="2024-10-30T00:00:00"/>
    <s v="'1034801"/>
    <s v="1 | 1"/>
    <x v="7"/>
    <x v="0"/>
    <n v="-419.35"/>
    <x v="72"/>
    <x v="71"/>
    <s v="PEDIDO VT MENSAL NOVEMBRO 2024 - MDAKEDE "/>
    <x v="6"/>
    <x v="2"/>
    <x v="0"/>
    <n v="6002"/>
    <x v="9"/>
    <n v="60022"/>
    <s v="OPERACIONAL ADM (Extraordinário)"/>
    <x v="1"/>
    <x v="0"/>
    <x v="2"/>
    <x v="2"/>
    <x v="15"/>
    <x v="15"/>
  </r>
  <r>
    <x v="10"/>
    <s v="RIOPAR PARTICIPACOES S.A."/>
    <x v="14"/>
    <d v="2024-10-24T00:00:00"/>
    <d v="2024-10-30T00:00:00"/>
    <s v="'1034801"/>
    <s v="1 | 1"/>
    <x v="7"/>
    <x v="0"/>
    <n v="-405.45"/>
    <x v="72"/>
    <x v="71"/>
    <s v="PEDIDO VT MENSAL NOVEMBRO 2024 - MDAKEDE "/>
    <x v="12"/>
    <x v="1"/>
    <x v="0"/>
    <n v="4003"/>
    <x v="13"/>
    <n v="40031"/>
    <s v="RELACIONAMENTO (Administrativo)"/>
    <x v="1"/>
    <x v="0"/>
    <x v="2"/>
    <x v="2"/>
    <x v="15"/>
    <x v="15"/>
  </r>
  <r>
    <x v="10"/>
    <s v="RIOPAR PARTICIPACOES S.A."/>
    <x v="14"/>
    <d v="2024-10-24T00:00:00"/>
    <d v="2024-10-30T00:00:00"/>
    <s v="'1034801"/>
    <s v="1 | 1"/>
    <x v="7"/>
    <x v="0"/>
    <n v="-154.44999999999999"/>
    <x v="72"/>
    <x v="71"/>
    <s v="PEDIDO VT MENSAL NOVEMBRO 2024 - MDAKEDE "/>
    <x v="16"/>
    <x v="1"/>
    <x v="0"/>
    <n v="3002"/>
    <x v="19"/>
    <n v="30021"/>
    <s v="FINANCEIRO (Administrativo)"/>
    <x v="1"/>
    <x v="0"/>
    <x v="2"/>
    <x v="2"/>
    <x v="15"/>
    <x v="15"/>
  </r>
  <r>
    <x v="10"/>
    <s v="RIOPAR PARTICIPACOES S.A."/>
    <x v="14"/>
    <d v="2024-10-24T00:00:00"/>
    <d v="2024-10-30T00:00:00"/>
    <s v="'1034801"/>
    <s v="1 | 1"/>
    <x v="7"/>
    <x v="0"/>
    <n v="-12.85"/>
    <x v="72"/>
    <x v="71"/>
    <s v="PEDIDO VT MENSAL NOVEMBRO 2024 - MDAKEDE "/>
    <x v="21"/>
    <x v="1"/>
    <x v="0"/>
    <n v="8003"/>
    <x v="28"/>
    <n v="80031"/>
    <s v="QUALIDADE E PROCESSOS (Administrativo)"/>
    <x v="1"/>
    <x v="0"/>
    <x v="2"/>
    <x v="2"/>
    <x v="15"/>
    <x v="15"/>
  </r>
  <r>
    <x v="10"/>
    <s v="RIOPAR PARTICIPACOES S.A."/>
    <x v="14"/>
    <d v="2024-11-13T00:00:00"/>
    <d v="2024-11-18T00:00:00"/>
    <s v="'1036193"/>
    <s v="1 | 1"/>
    <x v="7"/>
    <x v="0"/>
    <n v="-52.74"/>
    <x v="72"/>
    <x v="71"/>
    <s v="PEDIDO DE CANCELAMENTO E 2 VIA - DOUGLAS DE OLIVEIRA VIEIRA "/>
    <x v="6"/>
    <x v="2"/>
    <x v="0"/>
    <n v="6002"/>
    <x v="9"/>
    <n v="60022"/>
    <s v="OPERACIONAL ADM (Extraordinário)"/>
    <x v="1"/>
    <x v="0"/>
    <x v="2"/>
    <x v="2"/>
    <x v="15"/>
    <x v="15"/>
  </r>
  <r>
    <x v="10"/>
    <s v="RIOPAR PARTICIPACOES S.A."/>
    <x v="0"/>
    <d v="2024-11-27T00:00:00"/>
    <d v="2024-11-28T00:00:00"/>
    <s v="'1036715"/>
    <s v="1 | 1"/>
    <x v="7"/>
    <x v="0"/>
    <n v="-1138.6500000000001"/>
    <x v="72"/>
    <x v="71"/>
    <s v="PEDIDO VT MENSAL DEZEMBRO 2024 MDAKEDE "/>
    <x v="17"/>
    <x v="1"/>
    <x v="0"/>
    <n v="4001"/>
    <x v="20"/>
    <n v="40011"/>
    <s v="ATENDIMENTO (Administrativo)"/>
    <x v="1"/>
    <x v="0"/>
    <x v="2"/>
    <x v="2"/>
    <x v="15"/>
    <x v="15"/>
  </r>
  <r>
    <x v="10"/>
    <s v="RIOPAR PARTICIPACOES S.A."/>
    <x v="0"/>
    <d v="2024-11-27T00:00:00"/>
    <d v="2024-11-28T00:00:00"/>
    <s v="'1036715"/>
    <s v="1 | 1"/>
    <x v="7"/>
    <x v="0"/>
    <n v="-678.8"/>
    <x v="72"/>
    <x v="71"/>
    <s v="PEDIDO VT MENSAL DEZEMBRO 2024 MDAKEDE "/>
    <x v="20"/>
    <x v="1"/>
    <x v="0"/>
    <n v="3004"/>
    <x v="27"/>
    <n v="30041"/>
    <s v="FATURAMENTO (Administrativo)"/>
    <x v="1"/>
    <x v="0"/>
    <x v="2"/>
    <x v="2"/>
    <x v="15"/>
    <x v="15"/>
  </r>
  <r>
    <x v="10"/>
    <s v="RIOPAR PARTICIPACOES S.A."/>
    <x v="0"/>
    <d v="2024-11-27T00:00:00"/>
    <d v="2024-11-28T00:00:00"/>
    <s v="'1036715"/>
    <s v="1 | 1"/>
    <x v="7"/>
    <x v="0"/>
    <n v="-514.5"/>
    <x v="72"/>
    <x v="71"/>
    <s v="PEDIDO VT MENSAL DEZEMBRO 2024 MDAKEDE "/>
    <x v="6"/>
    <x v="2"/>
    <x v="0"/>
    <n v="6002"/>
    <x v="9"/>
    <n v="60022"/>
    <s v="OPERACIONAL ADM (Extraordinário)"/>
    <x v="1"/>
    <x v="0"/>
    <x v="2"/>
    <x v="2"/>
    <x v="15"/>
    <x v="15"/>
  </r>
  <r>
    <x v="10"/>
    <s v="RIOPAR PARTICIPACOES S.A."/>
    <x v="0"/>
    <d v="2024-11-27T00:00:00"/>
    <d v="2024-11-28T00:00:00"/>
    <s v="'1036715"/>
    <s v="1 | 1"/>
    <x v="7"/>
    <x v="0"/>
    <n v="-454.9"/>
    <x v="72"/>
    <x v="71"/>
    <s v="PEDIDO VT MENSAL DEZEMBRO 2024 MDAKEDE "/>
    <x v="12"/>
    <x v="1"/>
    <x v="0"/>
    <n v="4003"/>
    <x v="13"/>
    <n v="40031"/>
    <s v="RELACIONAMENTO (Administrativo)"/>
    <x v="1"/>
    <x v="0"/>
    <x v="2"/>
    <x v="2"/>
    <x v="15"/>
    <x v="15"/>
  </r>
  <r>
    <x v="10"/>
    <s v="RIOPAR PARTICIPACOES S.A."/>
    <x v="0"/>
    <d v="2024-11-27T00:00:00"/>
    <d v="2024-11-28T00:00:00"/>
    <s v="'1036715"/>
    <s v="1 | 1"/>
    <x v="7"/>
    <x v="0"/>
    <n v="-328.45"/>
    <x v="72"/>
    <x v="71"/>
    <s v="PEDIDO VT MENSAL DEZEMBRO 2024 MDAKEDE "/>
    <x v="16"/>
    <x v="1"/>
    <x v="0"/>
    <n v="3002"/>
    <x v="19"/>
    <n v="30021"/>
    <s v="FINANCEIRO (Administrativo)"/>
    <x v="1"/>
    <x v="0"/>
    <x v="2"/>
    <x v="2"/>
    <x v="15"/>
    <x v="15"/>
  </r>
  <r>
    <x v="10"/>
    <s v="RIOPAR PARTICIPACOES S.A."/>
    <x v="0"/>
    <d v="2024-11-27T00:00:00"/>
    <d v="2024-11-28T00:00:00"/>
    <s v="'1036715"/>
    <s v="1 | 1"/>
    <x v="7"/>
    <x v="0"/>
    <n v="-302.10000000000002"/>
    <x v="72"/>
    <x v="71"/>
    <s v="PEDIDO VT MENSAL DEZEMBRO 2024 MDAKEDE "/>
    <x v="8"/>
    <x v="1"/>
    <x v="0"/>
    <n v="3006"/>
    <x v="8"/>
    <n v="30061"/>
    <s v="RECURSOS HUMANOS (Administrativo)"/>
    <x v="1"/>
    <x v="0"/>
    <x v="2"/>
    <x v="2"/>
    <x v="15"/>
    <x v="15"/>
  </r>
  <r>
    <x v="10"/>
    <s v="RIOPAR PARTICIPACOES S.A."/>
    <x v="0"/>
    <d v="2024-11-27T00:00:00"/>
    <d v="2024-11-28T00:00:00"/>
    <s v="'1036715"/>
    <s v="1 | 1"/>
    <x v="7"/>
    <x v="0"/>
    <n v="-116.7"/>
    <x v="72"/>
    <x v="71"/>
    <s v="PEDIDO VT MENSAL DEZEMBRO 2024 MDAKEDE "/>
    <x v="21"/>
    <x v="1"/>
    <x v="0"/>
    <n v="8003"/>
    <x v="28"/>
    <n v="80031"/>
    <s v="QUALIDADE E PROCESSOS (Administrativo)"/>
    <x v="1"/>
    <x v="0"/>
    <x v="2"/>
    <x v="2"/>
    <x v="15"/>
    <x v="15"/>
  </r>
  <r>
    <x v="10"/>
    <s v="RIOPAR PARTICIPACOES S.A."/>
    <x v="1"/>
    <d v="2024-12-27T00:00:00"/>
    <d v="2024-12-27T00:00:00"/>
    <s v="'1038263"/>
    <s v="1 | 1"/>
    <x v="7"/>
    <x v="0"/>
    <n v="-1265.0999999999999"/>
    <x v="72"/>
    <x v="71"/>
    <s v="PEDIDO VT MENSAL JANEIRO 2025 - MDAKEDE"/>
    <x v="17"/>
    <x v="1"/>
    <x v="0"/>
    <n v="4001"/>
    <x v="20"/>
    <n v="40011"/>
    <s v="ATENDIMENTO (Administrativo)"/>
    <x v="1"/>
    <x v="1"/>
    <x v="2"/>
    <x v="2"/>
    <x v="15"/>
    <x v="15"/>
  </r>
  <r>
    <x v="10"/>
    <s v="RIOPAR PARTICIPACOES S.A."/>
    <x v="1"/>
    <d v="2024-12-27T00:00:00"/>
    <d v="2024-12-27T00:00:00"/>
    <s v="'1038263"/>
    <s v="1 | 1"/>
    <x v="7"/>
    <x v="0"/>
    <n v="-718.2"/>
    <x v="72"/>
    <x v="71"/>
    <s v="PEDIDO VT MENSAL JANEIRO 2025 - MDAKEDE"/>
    <x v="20"/>
    <x v="1"/>
    <x v="0"/>
    <n v="3004"/>
    <x v="27"/>
    <n v="30041"/>
    <s v="FATURAMENTO (Administrativo)"/>
    <x v="1"/>
    <x v="1"/>
    <x v="2"/>
    <x v="2"/>
    <x v="15"/>
    <x v="15"/>
  </r>
  <r>
    <x v="10"/>
    <s v="RIOPAR PARTICIPACOES S.A."/>
    <x v="1"/>
    <d v="2024-12-27T00:00:00"/>
    <d v="2024-12-27T00:00:00"/>
    <s v="'1038263"/>
    <s v="1 | 1"/>
    <x v="7"/>
    <x v="0"/>
    <n v="-632"/>
    <x v="72"/>
    <x v="71"/>
    <s v="PEDIDO VT MENSAL JANEIRO 2025 - MDAKEDE"/>
    <x v="12"/>
    <x v="1"/>
    <x v="0"/>
    <n v="4003"/>
    <x v="13"/>
    <n v="40031"/>
    <s v="RELACIONAMENTO (Administrativo)"/>
    <x v="1"/>
    <x v="1"/>
    <x v="2"/>
    <x v="2"/>
    <x v="15"/>
    <x v="15"/>
  </r>
  <r>
    <x v="10"/>
    <s v="RIOPAR PARTICIPACOES S.A."/>
    <x v="1"/>
    <d v="2024-12-27T00:00:00"/>
    <d v="2024-12-27T00:00:00"/>
    <s v="'1038263"/>
    <s v="1 | 1"/>
    <x v="7"/>
    <x v="0"/>
    <n v="-521.15"/>
    <x v="72"/>
    <x v="71"/>
    <s v="PEDIDO VT MENSAL JANEIRO 2025 - MDAKEDE"/>
    <x v="6"/>
    <x v="2"/>
    <x v="0"/>
    <n v="6002"/>
    <x v="9"/>
    <n v="60022"/>
    <s v="OPERACIONAL ADM (Extraordinário)"/>
    <x v="1"/>
    <x v="1"/>
    <x v="2"/>
    <x v="2"/>
    <x v="15"/>
    <x v="15"/>
  </r>
  <r>
    <x v="10"/>
    <s v="RIOPAR PARTICIPACOES S.A."/>
    <x v="1"/>
    <d v="2024-12-27T00:00:00"/>
    <d v="2024-12-27T00:00:00"/>
    <s v="'1038263"/>
    <s v="1 | 1"/>
    <x v="7"/>
    <x v="0"/>
    <n v="-359.1"/>
    <x v="72"/>
    <x v="71"/>
    <s v="PEDIDO VT MENSAL JANEIRO 2025 - MDAKEDE"/>
    <x v="16"/>
    <x v="1"/>
    <x v="0"/>
    <n v="3002"/>
    <x v="19"/>
    <n v="30021"/>
    <s v="FINANCEIRO (Administrativo)"/>
    <x v="1"/>
    <x v="1"/>
    <x v="2"/>
    <x v="2"/>
    <x v="15"/>
    <x v="15"/>
  </r>
  <r>
    <x v="10"/>
    <s v="RIOPAR PARTICIPACOES S.A."/>
    <x v="1"/>
    <d v="2024-12-27T00:00:00"/>
    <d v="2024-12-27T00:00:00"/>
    <s v="'1038263"/>
    <s v="1 | 1"/>
    <x v="7"/>
    <x v="0"/>
    <n v="-359.1"/>
    <x v="72"/>
    <x v="71"/>
    <s v="PEDIDO VT MENSAL JANEIRO 2025 - MDAKEDE"/>
    <x v="8"/>
    <x v="1"/>
    <x v="0"/>
    <n v="3006"/>
    <x v="8"/>
    <n v="30061"/>
    <s v="RECURSOS HUMANOS (Administrativo)"/>
    <x v="1"/>
    <x v="1"/>
    <x v="2"/>
    <x v="2"/>
    <x v="15"/>
    <x v="15"/>
  </r>
  <r>
    <x v="10"/>
    <s v="RIOPAR PARTICIPACOES S.A."/>
    <x v="1"/>
    <d v="2024-12-27T00:00:00"/>
    <d v="2024-12-27T00:00:00"/>
    <s v="'1038263"/>
    <s v="1 | 1"/>
    <x v="7"/>
    <x v="0"/>
    <n v="-141.9"/>
    <x v="72"/>
    <x v="71"/>
    <s v="PEDIDO VT MENSAL JANEIRO 2025 - MDAKEDE"/>
    <x v="21"/>
    <x v="1"/>
    <x v="0"/>
    <n v="8003"/>
    <x v="28"/>
    <n v="80031"/>
    <s v="QUALIDADE E PROCESSOS (Administrativo)"/>
    <x v="1"/>
    <x v="1"/>
    <x v="2"/>
    <x v="2"/>
    <x v="15"/>
    <x v="15"/>
  </r>
  <r>
    <x v="10"/>
    <s v="RIOPAR PARTICIPACOES S.A."/>
    <x v="2"/>
    <d v="2025-01-28T00:00:00"/>
    <d v="2025-01-30T00:00:00"/>
    <s v="'1039784"/>
    <s v="1 | 1"/>
    <x v="7"/>
    <x v="0"/>
    <n v="-792"/>
    <x v="72"/>
    <x v="71"/>
    <s v="PEDIDO VT MENSAL FEVEREIRO 2025 - MDAKEDE"/>
    <x v="17"/>
    <x v="1"/>
    <x v="0"/>
    <n v="4001"/>
    <x v="20"/>
    <n v="40011"/>
    <s v="ATENDIMENTO (Administrativo)"/>
    <x v="1"/>
    <x v="1"/>
    <x v="2"/>
    <x v="2"/>
    <x v="15"/>
    <x v="15"/>
  </r>
  <r>
    <x v="10"/>
    <s v="RIOPAR PARTICIPACOES S.A."/>
    <x v="2"/>
    <d v="2025-01-28T00:00:00"/>
    <d v="2025-01-30T00:00:00"/>
    <s v="'1039784"/>
    <s v="1 | 1"/>
    <x v="7"/>
    <x v="0"/>
    <n v="-625.95000000000005"/>
    <x v="72"/>
    <x v="71"/>
    <s v="PEDIDO VT MENSAL FEVEREIRO 2025 - MDAKEDE"/>
    <x v="20"/>
    <x v="1"/>
    <x v="0"/>
    <n v="3004"/>
    <x v="27"/>
    <n v="30041"/>
    <s v="FATURAMENTO (Administrativo)"/>
    <x v="1"/>
    <x v="1"/>
    <x v="2"/>
    <x v="2"/>
    <x v="15"/>
    <x v="15"/>
  </r>
  <r>
    <x v="10"/>
    <s v="RIOPAR PARTICIPACOES S.A."/>
    <x v="2"/>
    <d v="2025-01-28T00:00:00"/>
    <d v="2025-01-30T00:00:00"/>
    <s v="'1039784"/>
    <s v="1 | 1"/>
    <x v="7"/>
    <x v="0"/>
    <n v="-594.4"/>
    <x v="72"/>
    <x v="71"/>
    <s v="PEDIDO VT MENSAL FEVEREIRO 2025 - MDAKEDE"/>
    <x v="12"/>
    <x v="1"/>
    <x v="0"/>
    <n v="4003"/>
    <x v="13"/>
    <n v="40031"/>
    <s v="RELACIONAMENTO (Administrativo)"/>
    <x v="1"/>
    <x v="1"/>
    <x v="2"/>
    <x v="2"/>
    <x v="15"/>
    <x v="15"/>
  </r>
  <r>
    <x v="10"/>
    <s v="RIOPAR PARTICIPACOES S.A."/>
    <x v="2"/>
    <d v="2025-01-28T00:00:00"/>
    <d v="2025-01-30T00:00:00"/>
    <s v="'1039784"/>
    <s v="1 | 1"/>
    <x v="7"/>
    <x v="0"/>
    <n v="-581.20000000000005"/>
    <x v="72"/>
    <x v="71"/>
    <s v="PEDIDO VT MENSAL FEVEREIRO 2025 - MDAKEDE"/>
    <x v="6"/>
    <x v="2"/>
    <x v="0"/>
    <n v="6002"/>
    <x v="9"/>
    <n v="60022"/>
    <s v="OPERACIONAL ADM (Extraordinário)"/>
    <x v="1"/>
    <x v="1"/>
    <x v="2"/>
    <x v="2"/>
    <x v="15"/>
    <x v="15"/>
  </r>
  <r>
    <x v="10"/>
    <s v="RIOPAR PARTICIPACOES S.A."/>
    <x v="2"/>
    <d v="2025-01-28T00:00:00"/>
    <d v="2025-01-30T00:00:00"/>
    <s v="'1039784"/>
    <s v="1 | 1"/>
    <x v="7"/>
    <x v="0"/>
    <n v="-342"/>
    <x v="72"/>
    <x v="71"/>
    <s v="PEDIDO VT MENSAL FEVEREIRO 2025 - MDAKEDE"/>
    <x v="16"/>
    <x v="1"/>
    <x v="0"/>
    <n v="3002"/>
    <x v="19"/>
    <n v="30021"/>
    <s v="FINANCEIRO (Administrativo)"/>
    <x v="1"/>
    <x v="1"/>
    <x v="2"/>
    <x v="2"/>
    <x v="15"/>
    <x v="15"/>
  </r>
  <r>
    <x v="10"/>
    <s v="RIOPAR PARTICIPACOES S.A."/>
    <x v="2"/>
    <d v="2025-01-28T00:00:00"/>
    <d v="2025-01-30T00:00:00"/>
    <s v="'1039784"/>
    <s v="1 | 1"/>
    <x v="7"/>
    <x v="0"/>
    <n v="-92.75"/>
    <x v="72"/>
    <x v="71"/>
    <s v="PEDIDO VT MENSAL FEVEREIRO 2025 - MDAKEDE"/>
    <x v="21"/>
    <x v="1"/>
    <x v="0"/>
    <n v="8003"/>
    <x v="28"/>
    <n v="80031"/>
    <s v="QUALIDADE E PROCESSOS (Administrativo)"/>
    <x v="1"/>
    <x v="1"/>
    <x v="2"/>
    <x v="2"/>
    <x v="15"/>
    <x v="15"/>
  </r>
  <r>
    <x v="10"/>
    <s v="RIOPAR PARTICIPACOES S.A."/>
    <x v="2"/>
    <d v="2025-01-28T00:00:00"/>
    <d v="2025-01-30T00:00:00"/>
    <s v="'1039784"/>
    <s v="1 | 1"/>
    <x v="7"/>
    <x v="0"/>
    <n v="0"/>
    <x v="72"/>
    <x v="71"/>
    <s v="PEDIDO VT MENSAL FEVEREIRO 2025 - MDAKEDE"/>
    <x v="8"/>
    <x v="1"/>
    <x v="0"/>
    <n v="3006"/>
    <x v="8"/>
    <n v="30061"/>
    <s v="RECURSOS HUMANOS (Administrativo)"/>
    <x v="1"/>
    <x v="1"/>
    <x v="2"/>
    <x v="2"/>
    <x v="15"/>
    <x v="15"/>
  </r>
  <r>
    <x v="10"/>
    <s v="SECRETARIA DA RECEITA FEDERAL DO BRASIL - RFB"/>
    <x v="4"/>
    <d v="2024-01-11T00:00:00"/>
    <d v="2024-01-31T00:00:00"/>
    <s v="'1022223"/>
    <s v="1 | 1"/>
    <x v="1"/>
    <x v="0"/>
    <n v="-1702.06"/>
    <x v="98"/>
    <x v="97"/>
    <s v="REF.PARC SIMP. PARC 20 DE 60 - DEB CC  ITAU"/>
    <x v="0"/>
    <x v="0"/>
    <x v="0"/>
    <n v="2001"/>
    <x v="0"/>
    <n v="20011"/>
    <s v="CORPORATIVO (Administrativo)"/>
    <x v="1"/>
    <x v="1"/>
    <x v="5"/>
    <x v="5"/>
    <x v="6"/>
    <x v="6"/>
  </r>
  <r>
    <x v="10"/>
    <s v="SECRETARIA DA RECEITA FEDERAL DO BRASIL - RFB"/>
    <x v="5"/>
    <d v="2024-02-15T00:00:00"/>
    <d v="2024-02-29T00:00:00"/>
    <s v="'1022903"/>
    <s v="1 | 1"/>
    <x v="1"/>
    <x v="0"/>
    <n v="-1715.85"/>
    <x v="98"/>
    <x v="97"/>
    <s v="REF.PARC SIMP. PARC 21 DE 60 - DEB CC  ITAU"/>
    <x v="0"/>
    <x v="0"/>
    <x v="0"/>
    <n v="2001"/>
    <x v="0"/>
    <n v="20011"/>
    <s v="CORPORATIVO (Administrativo)"/>
    <x v="1"/>
    <x v="1"/>
    <x v="5"/>
    <x v="5"/>
    <x v="6"/>
    <x v="6"/>
  </r>
  <r>
    <x v="10"/>
    <s v="SECRETARIA DA RECEITA FEDERAL DO BRASIL - RFB"/>
    <x v="5"/>
    <d v="2024-03-20T00:00:00"/>
    <d v="2024-03-20T00:00:00"/>
    <s v="'1023841"/>
    <s v="1 | 1"/>
    <x v="1"/>
    <x v="0"/>
    <n v="-6589.99"/>
    <x v="32"/>
    <x v="32"/>
    <s v="REF. DCTFWEB MDAKEDE - 02/2024"/>
    <x v="22"/>
    <x v="1"/>
    <x v="0"/>
    <n v="4002"/>
    <x v="34"/>
    <n v="40021"/>
    <s v="VENDAS (Administrativo)"/>
    <x v="1"/>
    <x v="1"/>
    <x v="2"/>
    <x v="2"/>
    <x v="2"/>
    <x v="2"/>
  </r>
  <r>
    <x v="10"/>
    <s v="SECRETARIA DA RECEITA FEDERAL DO BRASIL - RFB"/>
    <x v="5"/>
    <d v="2024-03-20T00:00:00"/>
    <d v="2024-03-20T00:00:00"/>
    <s v="'1023841"/>
    <s v="1 | 1"/>
    <x v="1"/>
    <x v="0"/>
    <n v="-4934.84"/>
    <x v="20"/>
    <x v="20"/>
    <s v="REF. DCTFWEB MDAKEDE - 02/2024"/>
    <x v="6"/>
    <x v="2"/>
    <x v="0"/>
    <n v="6002"/>
    <x v="9"/>
    <n v="60022"/>
    <s v="OPERACIONAL ADM (Extraordinário)"/>
    <x v="1"/>
    <x v="1"/>
    <x v="2"/>
    <x v="2"/>
    <x v="2"/>
    <x v="2"/>
  </r>
  <r>
    <x v="10"/>
    <s v="SECRETARIA DA RECEITA FEDERAL DO BRASIL - RFB"/>
    <x v="5"/>
    <d v="2024-03-20T00:00:00"/>
    <d v="2024-03-20T00:00:00"/>
    <s v="'1023841"/>
    <s v="1 | 1"/>
    <x v="1"/>
    <x v="0"/>
    <n v="-4467.58"/>
    <x v="32"/>
    <x v="32"/>
    <s v="REF. DCTFWEB MDAKEDE - 02/2024"/>
    <x v="6"/>
    <x v="2"/>
    <x v="0"/>
    <n v="6002"/>
    <x v="9"/>
    <n v="60022"/>
    <s v="OPERACIONAL ADM (Extraordinário)"/>
    <x v="1"/>
    <x v="1"/>
    <x v="2"/>
    <x v="2"/>
    <x v="2"/>
    <x v="2"/>
  </r>
  <r>
    <x v="10"/>
    <s v="SECRETARIA DA RECEITA FEDERAL DO BRASIL - RFB"/>
    <x v="5"/>
    <d v="2024-03-20T00:00:00"/>
    <d v="2024-03-20T00:00:00"/>
    <s v="'1023841"/>
    <s v="1 | 1"/>
    <x v="1"/>
    <x v="0"/>
    <n v="-4340.71"/>
    <x v="20"/>
    <x v="20"/>
    <s v="REF. DCTFWEB MDAKEDE - 02/2024"/>
    <x v="12"/>
    <x v="1"/>
    <x v="0"/>
    <n v="4003"/>
    <x v="13"/>
    <n v="40031"/>
    <s v="RELACIONAMENTO (Administrativo)"/>
    <x v="1"/>
    <x v="1"/>
    <x v="2"/>
    <x v="2"/>
    <x v="2"/>
    <x v="2"/>
  </r>
  <r>
    <x v="10"/>
    <s v="SECRETARIA DA RECEITA FEDERAL DO BRASIL - RFB"/>
    <x v="5"/>
    <d v="2024-03-20T00:00:00"/>
    <d v="2024-03-20T00:00:00"/>
    <s v="'1023841"/>
    <s v="1 | 1"/>
    <x v="1"/>
    <x v="0"/>
    <n v="-4105.0200000000004"/>
    <x v="20"/>
    <x v="20"/>
    <s v="REF. DCTFWEB MDAKEDE - 02/2024"/>
    <x v="22"/>
    <x v="1"/>
    <x v="0"/>
    <n v="4002"/>
    <x v="34"/>
    <n v="40021"/>
    <s v="VENDAS (Administrativo)"/>
    <x v="1"/>
    <x v="1"/>
    <x v="2"/>
    <x v="2"/>
    <x v="2"/>
    <x v="2"/>
  </r>
  <r>
    <x v="10"/>
    <s v="SECRETARIA DA RECEITA FEDERAL DO BRASIL - RFB"/>
    <x v="5"/>
    <d v="2024-03-20T00:00:00"/>
    <d v="2024-03-20T00:00:00"/>
    <s v="'1023841"/>
    <s v="1 | 1"/>
    <x v="1"/>
    <x v="0"/>
    <n v="-4027.14"/>
    <x v="32"/>
    <x v="32"/>
    <s v="REF. DCTFWEB MDAKEDE - 02/2024"/>
    <x v="12"/>
    <x v="1"/>
    <x v="0"/>
    <n v="4003"/>
    <x v="13"/>
    <n v="40031"/>
    <s v="RELACIONAMENTO (Administrativo)"/>
    <x v="1"/>
    <x v="1"/>
    <x v="2"/>
    <x v="2"/>
    <x v="2"/>
    <x v="2"/>
  </r>
  <r>
    <x v="10"/>
    <s v="SECRETARIA DA RECEITA FEDERAL DO BRASIL - RFB"/>
    <x v="5"/>
    <d v="2024-03-20T00:00:00"/>
    <d v="2024-03-20T00:00:00"/>
    <s v="'1023841"/>
    <s v="1 | 1"/>
    <x v="1"/>
    <x v="0"/>
    <n v="-1259.83"/>
    <x v="20"/>
    <x v="20"/>
    <s v="REF. DCTFWEB MDAKEDE - 02/2024"/>
    <x v="17"/>
    <x v="1"/>
    <x v="0"/>
    <n v="4001"/>
    <x v="20"/>
    <n v="40011"/>
    <s v="ATENDIMENTO (Administrativo)"/>
    <x v="1"/>
    <x v="1"/>
    <x v="2"/>
    <x v="2"/>
    <x v="2"/>
    <x v="2"/>
  </r>
  <r>
    <x v="10"/>
    <s v="SECRETARIA DA RECEITA FEDERAL DO BRASIL - RFB"/>
    <x v="5"/>
    <d v="2024-03-20T00:00:00"/>
    <d v="2024-03-20T00:00:00"/>
    <s v="'1023841"/>
    <s v="1 | 1"/>
    <x v="1"/>
    <x v="0"/>
    <n v="-1144.03"/>
    <x v="20"/>
    <x v="20"/>
    <s v="REF. DCTFWEB MDAKEDE - 02/2024"/>
    <x v="20"/>
    <x v="1"/>
    <x v="0"/>
    <n v="3004"/>
    <x v="27"/>
    <n v="30041"/>
    <s v="FATURAMENTO (Administrativo)"/>
    <x v="1"/>
    <x v="1"/>
    <x v="2"/>
    <x v="2"/>
    <x v="2"/>
    <x v="2"/>
  </r>
  <r>
    <x v="10"/>
    <s v="SECRETARIA DA RECEITA FEDERAL DO BRASIL - RFB"/>
    <x v="5"/>
    <d v="2024-03-20T00:00:00"/>
    <d v="2024-03-20T00:00:00"/>
    <s v="'1023841"/>
    <s v="1 | 1"/>
    <x v="1"/>
    <x v="0"/>
    <n v="-899.09"/>
    <x v="32"/>
    <x v="32"/>
    <s v="REF. DCTFWEB MDAKEDE - 02/2024"/>
    <x v="6"/>
    <x v="2"/>
    <x v="0"/>
    <n v="6002"/>
    <x v="9"/>
    <n v="60025"/>
    <s v="OPERACIONAL ADM (Químico e Biológico)"/>
    <x v="1"/>
    <x v="1"/>
    <x v="2"/>
    <x v="2"/>
    <x v="2"/>
    <x v="2"/>
  </r>
  <r>
    <x v="10"/>
    <s v="SECRETARIA DA RECEITA FEDERAL DO BRASIL - RFB"/>
    <x v="5"/>
    <d v="2024-03-20T00:00:00"/>
    <d v="2024-03-20T00:00:00"/>
    <s v="'1023841"/>
    <s v="1 | 1"/>
    <x v="1"/>
    <x v="0"/>
    <n v="-882.81"/>
    <x v="20"/>
    <x v="20"/>
    <s v="REF. DCTFWEB MDAKEDE - 02/2024"/>
    <x v="6"/>
    <x v="2"/>
    <x v="0"/>
    <n v="6002"/>
    <x v="9"/>
    <n v="60025"/>
    <s v="OPERACIONAL ADM (Químico e Biológico)"/>
    <x v="1"/>
    <x v="1"/>
    <x v="2"/>
    <x v="2"/>
    <x v="2"/>
    <x v="2"/>
  </r>
  <r>
    <x v="10"/>
    <s v="SECRETARIA DA RECEITA FEDERAL DO BRASIL - RFB"/>
    <x v="5"/>
    <d v="2024-03-20T00:00:00"/>
    <d v="2024-03-20T00:00:00"/>
    <s v="'1023841"/>
    <s v="1 | 1"/>
    <x v="1"/>
    <x v="0"/>
    <n v="-853.6"/>
    <x v="20"/>
    <x v="20"/>
    <s v="REF. DCTFWEB MDAKEDE - 02/2024"/>
    <x v="8"/>
    <x v="1"/>
    <x v="0"/>
    <n v="3006"/>
    <x v="8"/>
    <n v="30061"/>
    <s v="RECURSOS HUMANOS (Administrativo)"/>
    <x v="1"/>
    <x v="1"/>
    <x v="2"/>
    <x v="2"/>
    <x v="2"/>
    <x v="2"/>
  </r>
  <r>
    <x v="10"/>
    <s v="SECRETARIA DA RECEITA FEDERAL DO BRASIL - RFB"/>
    <x v="5"/>
    <d v="2024-03-20T00:00:00"/>
    <d v="2024-03-20T00:00:00"/>
    <s v="'1023841"/>
    <s v="1 | 1"/>
    <x v="1"/>
    <x v="0"/>
    <n v="-793.2"/>
    <x v="20"/>
    <x v="20"/>
    <s v="REF. DCTFWEB MDAKEDE - 02/2024"/>
    <x v="21"/>
    <x v="1"/>
    <x v="0"/>
    <n v="8003"/>
    <x v="28"/>
    <n v="80031"/>
    <s v="QUALIDADE E PROCESSOS (Administrativo)"/>
    <x v="1"/>
    <x v="1"/>
    <x v="2"/>
    <x v="2"/>
    <x v="2"/>
    <x v="2"/>
  </r>
  <r>
    <x v="10"/>
    <s v="SECRETARIA DA RECEITA FEDERAL DO BRASIL - RFB"/>
    <x v="5"/>
    <d v="2024-03-20T00:00:00"/>
    <d v="2024-03-20T00:00:00"/>
    <s v="'1023841"/>
    <s v="1 | 1"/>
    <x v="1"/>
    <x v="0"/>
    <n v="-691.08"/>
    <x v="32"/>
    <x v="32"/>
    <s v="REF. DCTFWEB MDAKEDE - 02/2024"/>
    <x v="8"/>
    <x v="1"/>
    <x v="0"/>
    <n v="3006"/>
    <x v="8"/>
    <n v="30061"/>
    <s v="RECURSOS HUMANOS (Administrativo)"/>
    <x v="1"/>
    <x v="1"/>
    <x v="2"/>
    <x v="2"/>
    <x v="2"/>
    <x v="2"/>
  </r>
  <r>
    <x v="10"/>
    <s v="SECRETARIA DA RECEITA FEDERAL DO BRASIL - RFB"/>
    <x v="5"/>
    <d v="2024-03-20T00:00:00"/>
    <d v="2024-03-20T00:00:00"/>
    <s v="'1023841"/>
    <s v="1 | 1"/>
    <x v="1"/>
    <x v="0"/>
    <n v="-658.81"/>
    <x v="20"/>
    <x v="20"/>
    <s v="REF. DCTFWEB MDAKEDE - 02/2024"/>
    <x v="2"/>
    <x v="2"/>
    <x v="0"/>
    <n v="5005"/>
    <x v="32"/>
    <n v="50057"/>
    <s v="SEGURANÇA DO TRABALHO (Comum)"/>
    <x v="1"/>
    <x v="1"/>
    <x v="2"/>
    <x v="2"/>
    <x v="2"/>
    <x v="2"/>
  </r>
  <r>
    <x v="10"/>
    <s v="SECRETARIA DA RECEITA FEDERAL DO BRASIL - RFB"/>
    <x v="5"/>
    <d v="2024-03-20T00:00:00"/>
    <d v="2024-03-20T00:00:00"/>
    <s v="'1023841"/>
    <s v="1 | 1"/>
    <x v="1"/>
    <x v="0"/>
    <n v="-530.61"/>
    <x v="20"/>
    <x v="20"/>
    <s v="REF. DCTFWEB MDAKEDE - 02/2024"/>
    <x v="11"/>
    <x v="1"/>
    <x v="0"/>
    <n v="3003"/>
    <x v="12"/>
    <n v="30031"/>
    <s v="COBRANÇA (Administrativo)"/>
    <x v="1"/>
    <x v="1"/>
    <x v="2"/>
    <x v="2"/>
    <x v="2"/>
    <x v="2"/>
  </r>
  <r>
    <x v="10"/>
    <s v="SECRETARIA DA RECEITA FEDERAL DO BRASIL - RFB"/>
    <x v="5"/>
    <d v="2024-03-20T00:00:00"/>
    <d v="2024-03-20T00:00:00"/>
    <s v="'1023841"/>
    <s v="1 | 1"/>
    <x v="1"/>
    <x v="0"/>
    <n v="-520.69000000000005"/>
    <x v="32"/>
    <x v="32"/>
    <s v="REF. DCTFWEB MDAKEDE - 02/2024"/>
    <x v="2"/>
    <x v="2"/>
    <x v="0"/>
    <n v="5005"/>
    <x v="32"/>
    <n v="50057"/>
    <s v="SEGURANÇA DO TRABALHO (Comum)"/>
    <x v="1"/>
    <x v="1"/>
    <x v="2"/>
    <x v="2"/>
    <x v="2"/>
    <x v="2"/>
  </r>
  <r>
    <x v="10"/>
    <s v="SECRETARIA DA RECEITA FEDERAL DO BRASIL - RFB"/>
    <x v="5"/>
    <d v="2024-03-20T00:00:00"/>
    <d v="2024-03-20T00:00:00"/>
    <s v="'1023841"/>
    <s v="1 | 1"/>
    <x v="1"/>
    <x v="0"/>
    <n v="-418.28"/>
    <x v="20"/>
    <x v="20"/>
    <s v="REF. DCTFWEB MDAKEDE - 02/2024"/>
    <x v="15"/>
    <x v="1"/>
    <x v="0"/>
    <n v="3005"/>
    <x v="18"/>
    <n v="30051"/>
    <s v="DEPARTAMENTO PESSOAL (Administrativo)"/>
    <x v="1"/>
    <x v="1"/>
    <x v="2"/>
    <x v="2"/>
    <x v="2"/>
    <x v="2"/>
  </r>
  <r>
    <x v="10"/>
    <s v="SECRETARIA DA RECEITA FEDERAL DO BRASIL - RFB"/>
    <x v="5"/>
    <d v="2024-03-20T00:00:00"/>
    <d v="2024-03-20T00:00:00"/>
    <s v="'1023841"/>
    <s v="1 | 1"/>
    <x v="1"/>
    <x v="0"/>
    <n v="-349.9"/>
    <x v="32"/>
    <x v="32"/>
    <s v="REF. DCTFWEB MDAKEDE - 02/2024"/>
    <x v="17"/>
    <x v="1"/>
    <x v="0"/>
    <n v="4001"/>
    <x v="20"/>
    <n v="40011"/>
    <s v="ATENDIMENTO (Administrativo)"/>
    <x v="1"/>
    <x v="1"/>
    <x v="2"/>
    <x v="2"/>
    <x v="2"/>
    <x v="2"/>
  </r>
  <r>
    <x v="10"/>
    <s v="SECRETARIA DA RECEITA FEDERAL DO BRASIL - RFB"/>
    <x v="5"/>
    <d v="2024-03-20T00:00:00"/>
    <d v="2024-03-20T00:00:00"/>
    <s v="'1023841"/>
    <s v="1 | 1"/>
    <x v="1"/>
    <x v="0"/>
    <n v="-344.06"/>
    <x v="20"/>
    <x v="20"/>
    <s v="REF. DCTFWEB MDAKEDE - 02/2024"/>
    <x v="14"/>
    <x v="1"/>
    <x v="0"/>
    <n v="8001"/>
    <x v="17"/>
    <n v="80011"/>
    <s v="MARKETING (Administrativo)"/>
    <x v="1"/>
    <x v="1"/>
    <x v="2"/>
    <x v="2"/>
    <x v="2"/>
    <x v="2"/>
  </r>
  <r>
    <x v="10"/>
    <s v="SECRETARIA DA RECEITA FEDERAL DO BRASIL - RFB"/>
    <x v="5"/>
    <d v="2024-03-20T00:00:00"/>
    <d v="2024-03-20T00:00:00"/>
    <s v="'1023841"/>
    <s v="1 | 1"/>
    <x v="1"/>
    <x v="0"/>
    <n v="-305.8"/>
    <x v="32"/>
    <x v="32"/>
    <s v="REF. DCTFWEB MDAKEDE - 02/2024"/>
    <x v="21"/>
    <x v="1"/>
    <x v="0"/>
    <n v="8003"/>
    <x v="28"/>
    <n v="80031"/>
    <s v="QUALIDADE E PROCESSOS (Administrativo)"/>
    <x v="1"/>
    <x v="1"/>
    <x v="2"/>
    <x v="2"/>
    <x v="2"/>
    <x v="2"/>
  </r>
  <r>
    <x v="10"/>
    <s v="SECRETARIA DA RECEITA FEDERAL DO BRASIL - RFB"/>
    <x v="5"/>
    <d v="2024-03-20T00:00:00"/>
    <d v="2024-03-20T00:00:00"/>
    <s v="'1023841"/>
    <s v="1 | 1"/>
    <x v="1"/>
    <x v="0"/>
    <n v="-301.72000000000003"/>
    <x v="32"/>
    <x v="32"/>
    <s v="REF. DCTFWEB MDAKEDE - 02/2024"/>
    <x v="20"/>
    <x v="1"/>
    <x v="0"/>
    <n v="3004"/>
    <x v="27"/>
    <n v="30041"/>
    <s v="FATURAMENTO (Administrativo)"/>
    <x v="1"/>
    <x v="1"/>
    <x v="2"/>
    <x v="2"/>
    <x v="2"/>
    <x v="2"/>
  </r>
  <r>
    <x v="10"/>
    <s v="SECRETARIA DA RECEITA FEDERAL DO BRASIL - RFB"/>
    <x v="5"/>
    <d v="2024-03-20T00:00:00"/>
    <d v="2024-03-20T00:00:00"/>
    <s v="'1023841"/>
    <s v="1 | 1"/>
    <x v="1"/>
    <x v="0"/>
    <n v="-197.07"/>
    <x v="20"/>
    <x v="20"/>
    <s v="REF. DCTFWEB MDAKEDE - 02/2024"/>
    <x v="18"/>
    <x v="1"/>
    <x v="0"/>
    <n v="5002"/>
    <x v="21"/>
    <n v="50021"/>
    <s v="MANIFESTO (Administrativo)"/>
    <x v="1"/>
    <x v="1"/>
    <x v="2"/>
    <x v="2"/>
    <x v="2"/>
    <x v="2"/>
  </r>
  <r>
    <x v="10"/>
    <s v="SECRETARIA DA RECEITA FEDERAL DO BRASIL - RFB"/>
    <x v="5"/>
    <d v="2024-03-20T00:00:00"/>
    <d v="2024-03-20T00:00:00"/>
    <s v="'1023841"/>
    <s v="1 | 1"/>
    <x v="1"/>
    <x v="0"/>
    <n v="-176.13"/>
    <x v="32"/>
    <x v="32"/>
    <s v="REF. DCTFWEB MDAKEDE - 02/2024"/>
    <x v="15"/>
    <x v="1"/>
    <x v="0"/>
    <n v="3005"/>
    <x v="18"/>
    <n v="30051"/>
    <s v="DEPARTAMENTO PESSOAL (Administrativo)"/>
    <x v="1"/>
    <x v="1"/>
    <x v="2"/>
    <x v="2"/>
    <x v="2"/>
    <x v="2"/>
  </r>
  <r>
    <x v="10"/>
    <s v="SECRETARIA DA RECEITA FEDERAL DO BRASIL - RFB"/>
    <x v="5"/>
    <d v="2024-03-20T00:00:00"/>
    <d v="2024-03-20T00:00:00"/>
    <s v="'1023841"/>
    <s v="1 | 1"/>
    <x v="1"/>
    <x v="0"/>
    <n v="-90.38"/>
    <x v="32"/>
    <x v="32"/>
    <s v="REF. DCTFWEB MDAKEDE - 02/2024"/>
    <x v="14"/>
    <x v="1"/>
    <x v="0"/>
    <n v="8001"/>
    <x v="17"/>
    <n v="80011"/>
    <s v="MARKETING (Administrativo)"/>
    <x v="1"/>
    <x v="1"/>
    <x v="2"/>
    <x v="2"/>
    <x v="2"/>
    <x v="2"/>
  </r>
  <r>
    <x v="10"/>
    <s v="SECRETARIA DA RECEITA FEDERAL DO BRASIL - RFB"/>
    <x v="6"/>
    <d v="2024-03-28T00:00:00"/>
    <d v="2024-03-28T00:00:00"/>
    <s v="'1023610"/>
    <s v="1 | 1"/>
    <x v="1"/>
    <x v="0"/>
    <n v="-1727.22"/>
    <x v="98"/>
    <x v="97"/>
    <s v="REF.PARC SIMP. PARC 22 DE 60 - DEB CC  ITAU"/>
    <x v="0"/>
    <x v="0"/>
    <x v="0"/>
    <n v="2001"/>
    <x v="0"/>
    <n v="20011"/>
    <s v="CORPORATIVO (Administrativo)"/>
    <x v="1"/>
    <x v="1"/>
    <x v="5"/>
    <x v="5"/>
    <x v="6"/>
    <x v="6"/>
  </r>
  <r>
    <x v="10"/>
    <s v="SECRETARIA DA RECEITA FEDERAL DO BRASIL - RFB"/>
    <x v="7"/>
    <d v="2024-04-20T00:00:00"/>
    <d v="2024-05-20T00:00:00"/>
    <s v="'1026495"/>
    <s v="1 | 1"/>
    <x v="1"/>
    <x v="0"/>
    <n v="-5896.57"/>
    <x v="32"/>
    <x v="32"/>
    <s v="REF. DCTFWEB ABRIL 2024"/>
    <x v="22"/>
    <x v="1"/>
    <x v="0"/>
    <n v="4002"/>
    <x v="34"/>
    <n v="40021"/>
    <s v="VENDAS (Administrativo)"/>
    <x v="1"/>
    <x v="3"/>
    <x v="2"/>
    <x v="2"/>
    <x v="2"/>
    <x v="2"/>
  </r>
  <r>
    <x v="10"/>
    <s v="SECRETARIA DA RECEITA FEDERAL DO BRASIL - RFB"/>
    <x v="7"/>
    <d v="2024-04-20T00:00:00"/>
    <d v="2024-05-20T00:00:00"/>
    <s v="'1026495"/>
    <s v="1 | 1"/>
    <x v="1"/>
    <x v="0"/>
    <n v="-5855.82"/>
    <x v="20"/>
    <x v="20"/>
    <s v="REF. DCTFWEB ABRIL 2024"/>
    <x v="6"/>
    <x v="2"/>
    <x v="0"/>
    <n v="6002"/>
    <x v="9"/>
    <n v="60022"/>
    <s v="OPERACIONAL ADM (Extraordinário)"/>
    <x v="1"/>
    <x v="3"/>
    <x v="2"/>
    <x v="2"/>
    <x v="2"/>
    <x v="2"/>
  </r>
  <r>
    <x v="10"/>
    <s v="SECRETARIA DA RECEITA FEDERAL DO BRASIL - RFB"/>
    <x v="7"/>
    <d v="2024-04-20T00:00:00"/>
    <d v="2024-05-20T00:00:00"/>
    <s v="'1026495"/>
    <s v="1 | 1"/>
    <x v="1"/>
    <x v="0"/>
    <n v="-4427.62"/>
    <x v="32"/>
    <x v="32"/>
    <s v="REF. DCTFWEB ABRIL 2024"/>
    <x v="12"/>
    <x v="1"/>
    <x v="0"/>
    <n v="4003"/>
    <x v="13"/>
    <n v="40031"/>
    <s v="RELACIONAMENTO (Administrativo)"/>
    <x v="1"/>
    <x v="3"/>
    <x v="2"/>
    <x v="2"/>
    <x v="2"/>
    <x v="2"/>
  </r>
  <r>
    <x v="10"/>
    <s v="SECRETARIA DA RECEITA FEDERAL DO BRASIL - RFB"/>
    <x v="7"/>
    <d v="2024-04-20T00:00:00"/>
    <d v="2024-05-20T00:00:00"/>
    <s v="'1026495"/>
    <s v="1 | 1"/>
    <x v="1"/>
    <x v="0"/>
    <n v="-4263.71"/>
    <x v="20"/>
    <x v="20"/>
    <s v="REF. DCTFWEB ABRIL 2024"/>
    <x v="12"/>
    <x v="1"/>
    <x v="0"/>
    <n v="4003"/>
    <x v="13"/>
    <n v="40031"/>
    <s v="RELACIONAMENTO (Administrativo)"/>
    <x v="1"/>
    <x v="3"/>
    <x v="2"/>
    <x v="2"/>
    <x v="2"/>
    <x v="2"/>
  </r>
  <r>
    <x v="10"/>
    <s v="SECRETARIA DA RECEITA FEDERAL DO BRASIL - RFB"/>
    <x v="7"/>
    <d v="2024-04-20T00:00:00"/>
    <d v="2024-05-20T00:00:00"/>
    <s v="'1026495"/>
    <s v="1 | 1"/>
    <x v="1"/>
    <x v="0"/>
    <n v="-3626.77"/>
    <x v="20"/>
    <x v="20"/>
    <s v="REF. DCTFWEB ABRIL 2024"/>
    <x v="22"/>
    <x v="1"/>
    <x v="0"/>
    <n v="4002"/>
    <x v="34"/>
    <n v="40021"/>
    <s v="VENDAS (Administrativo)"/>
    <x v="1"/>
    <x v="3"/>
    <x v="2"/>
    <x v="2"/>
    <x v="2"/>
    <x v="2"/>
  </r>
  <r>
    <x v="10"/>
    <s v="SECRETARIA DA RECEITA FEDERAL DO BRASIL - RFB"/>
    <x v="7"/>
    <d v="2024-04-20T00:00:00"/>
    <d v="2024-05-20T00:00:00"/>
    <s v="'1026495"/>
    <s v="1 | 1"/>
    <x v="1"/>
    <x v="0"/>
    <n v="-2633.98"/>
    <x v="32"/>
    <x v="32"/>
    <s v="REF. DCTFWEB ABRIL 2024"/>
    <x v="6"/>
    <x v="2"/>
    <x v="0"/>
    <n v="6002"/>
    <x v="9"/>
    <n v="60022"/>
    <s v="OPERACIONAL ADM (Extraordinário)"/>
    <x v="1"/>
    <x v="3"/>
    <x v="2"/>
    <x v="2"/>
    <x v="2"/>
    <x v="2"/>
  </r>
  <r>
    <x v="10"/>
    <s v="SECRETARIA DA RECEITA FEDERAL DO BRASIL - RFB"/>
    <x v="7"/>
    <d v="2024-04-20T00:00:00"/>
    <d v="2024-05-20T00:00:00"/>
    <s v="'1026495"/>
    <s v="1 | 1"/>
    <x v="1"/>
    <x v="0"/>
    <n v="-1432"/>
    <x v="20"/>
    <x v="20"/>
    <s v="REF. DCTFWEB ABRIL 2024"/>
    <x v="17"/>
    <x v="1"/>
    <x v="0"/>
    <n v="4001"/>
    <x v="20"/>
    <n v="40011"/>
    <s v="ATENDIMENTO (Administrativo)"/>
    <x v="1"/>
    <x v="3"/>
    <x v="2"/>
    <x v="2"/>
    <x v="2"/>
    <x v="2"/>
  </r>
  <r>
    <x v="10"/>
    <s v="SECRETARIA DA RECEITA FEDERAL DO BRASIL - RFB"/>
    <x v="7"/>
    <d v="2024-04-20T00:00:00"/>
    <d v="2024-05-20T00:00:00"/>
    <s v="'1026495"/>
    <s v="1 | 1"/>
    <x v="1"/>
    <x v="0"/>
    <n v="-1099.8"/>
    <x v="20"/>
    <x v="20"/>
    <s v="REF. DCTFWEB ABRIL 2024"/>
    <x v="20"/>
    <x v="1"/>
    <x v="0"/>
    <n v="3004"/>
    <x v="27"/>
    <n v="30041"/>
    <s v="FATURAMENTO (Administrativo)"/>
    <x v="1"/>
    <x v="3"/>
    <x v="2"/>
    <x v="2"/>
    <x v="2"/>
    <x v="2"/>
  </r>
  <r>
    <x v="10"/>
    <s v="SECRETARIA DA RECEITA FEDERAL DO BRASIL - RFB"/>
    <x v="7"/>
    <d v="2024-04-20T00:00:00"/>
    <d v="2024-05-20T00:00:00"/>
    <s v="'1026495"/>
    <s v="1 | 1"/>
    <x v="1"/>
    <x v="0"/>
    <n v="-925.01"/>
    <x v="20"/>
    <x v="20"/>
    <s v="REF. DCTFWEB ABRIL 2024"/>
    <x v="8"/>
    <x v="1"/>
    <x v="0"/>
    <n v="3006"/>
    <x v="8"/>
    <n v="30061"/>
    <s v="RECURSOS HUMANOS (Administrativo)"/>
    <x v="1"/>
    <x v="3"/>
    <x v="2"/>
    <x v="2"/>
    <x v="2"/>
    <x v="2"/>
  </r>
  <r>
    <x v="10"/>
    <s v="SECRETARIA DA RECEITA FEDERAL DO BRASIL - RFB"/>
    <x v="7"/>
    <d v="2024-04-20T00:00:00"/>
    <d v="2024-05-20T00:00:00"/>
    <s v="'1026495"/>
    <s v="1 | 1"/>
    <x v="1"/>
    <x v="0"/>
    <n v="-908.85"/>
    <x v="20"/>
    <x v="20"/>
    <s v="REF. DCTFWEB ABRIL 2024"/>
    <x v="6"/>
    <x v="2"/>
    <x v="0"/>
    <n v="6002"/>
    <x v="9"/>
    <n v="60025"/>
    <s v="OPERACIONAL ADM (Químico e Biológico)"/>
    <x v="1"/>
    <x v="3"/>
    <x v="2"/>
    <x v="2"/>
    <x v="2"/>
    <x v="2"/>
  </r>
  <r>
    <x v="10"/>
    <s v="SECRETARIA DA RECEITA FEDERAL DO BRASIL - RFB"/>
    <x v="7"/>
    <d v="2024-04-20T00:00:00"/>
    <d v="2024-05-20T00:00:00"/>
    <s v="'1026495"/>
    <s v="1 | 1"/>
    <x v="1"/>
    <x v="0"/>
    <n v="-850.98"/>
    <x v="20"/>
    <x v="20"/>
    <s v="REF. DCTFWEB ABRIL 2024"/>
    <x v="21"/>
    <x v="1"/>
    <x v="0"/>
    <n v="8003"/>
    <x v="28"/>
    <n v="80031"/>
    <s v="QUALIDADE E PROCESSOS (Administrativo)"/>
    <x v="1"/>
    <x v="3"/>
    <x v="2"/>
    <x v="2"/>
    <x v="2"/>
    <x v="2"/>
  </r>
  <r>
    <x v="10"/>
    <s v="SECRETARIA DA RECEITA FEDERAL DO BRASIL - RFB"/>
    <x v="7"/>
    <d v="2024-04-20T00:00:00"/>
    <d v="2024-05-20T00:00:00"/>
    <s v="'1026495"/>
    <s v="1 | 1"/>
    <x v="1"/>
    <x v="0"/>
    <n v="-729.51"/>
    <x v="32"/>
    <x v="32"/>
    <s v="REF. DCTFWEB ABRIL 2024"/>
    <x v="8"/>
    <x v="1"/>
    <x v="0"/>
    <n v="3006"/>
    <x v="8"/>
    <n v="30061"/>
    <s v="RECURSOS HUMANOS (Administrativo)"/>
    <x v="1"/>
    <x v="3"/>
    <x v="2"/>
    <x v="2"/>
    <x v="2"/>
    <x v="2"/>
  </r>
  <r>
    <x v="10"/>
    <s v="SECRETARIA DA RECEITA FEDERAL DO BRASIL - RFB"/>
    <x v="7"/>
    <d v="2024-04-20T00:00:00"/>
    <d v="2024-05-20T00:00:00"/>
    <s v="'1026495"/>
    <s v="1 | 1"/>
    <x v="1"/>
    <x v="0"/>
    <n v="-697.08"/>
    <x v="20"/>
    <x v="20"/>
    <s v="REF. DCTFWEB ABRIL 2024"/>
    <x v="2"/>
    <x v="2"/>
    <x v="0"/>
    <n v="5005"/>
    <x v="32"/>
    <n v="50057"/>
    <s v="SEGURANÇA DO TRABALHO (Comum)"/>
    <x v="1"/>
    <x v="3"/>
    <x v="2"/>
    <x v="2"/>
    <x v="2"/>
    <x v="2"/>
  </r>
  <r>
    <x v="10"/>
    <s v="SECRETARIA DA RECEITA FEDERAL DO BRASIL - RFB"/>
    <x v="7"/>
    <d v="2024-04-20T00:00:00"/>
    <d v="2024-05-20T00:00:00"/>
    <s v="'1026495"/>
    <s v="1 | 1"/>
    <x v="1"/>
    <x v="0"/>
    <n v="-686.41"/>
    <x v="32"/>
    <x v="32"/>
    <s v="REF. DCTFWEB ABRIL 2024"/>
    <x v="6"/>
    <x v="2"/>
    <x v="0"/>
    <n v="6002"/>
    <x v="9"/>
    <n v="60025"/>
    <s v="OPERACIONAL ADM (Químico e Biológico)"/>
    <x v="1"/>
    <x v="3"/>
    <x v="2"/>
    <x v="2"/>
    <x v="2"/>
    <x v="2"/>
  </r>
  <r>
    <x v="10"/>
    <s v="SECRETARIA DA RECEITA FEDERAL DO BRASIL - RFB"/>
    <x v="7"/>
    <d v="2024-04-20T00:00:00"/>
    <d v="2024-05-20T00:00:00"/>
    <s v="'1026495"/>
    <s v="1 | 1"/>
    <x v="1"/>
    <x v="0"/>
    <n v="-560.32000000000005"/>
    <x v="20"/>
    <x v="20"/>
    <s v="REF. DCTFWEB ABRIL 2024"/>
    <x v="11"/>
    <x v="1"/>
    <x v="0"/>
    <n v="3003"/>
    <x v="12"/>
    <n v="30031"/>
    <s v="COBRANÇA (Administrativo)"/>
    <x v="1"/>
    <x v="3"/>
    <x v="2"/>
    <x v="2"/>
    <x v="2"/>
    <x v="2"/>
  </r>
  <r>
    <x v="10"/>
    <s v="SECRETARIA DA RECEITA FEDERAL DO BRASIL - RFB"/>
    <x v="7"/>
    <d v="2024-04-20T00:00:00"/>
    <d v="2024-05-20T00:00:00"/>
    <s v="'1026495"/>
    <s v="1 | 1"/>
    <x v="1"/>
    <x v="0"/>
    <n v="-449.67"/>
    <x v="32"/>
    <x v="32"/>
    <s v="REF. DCTFWEB ABRIL 2024"/>
    <x v="2"/>
    <x v="2"/>
    <x v="0"/>
    <n v="5005"/>
    <x v="32"/>
    <n v="50057"/>
    <s v="SEGURANÇA DO TRABALHO (Comum)"/>
    <x v="1"/>
    <x v="3"/>
    <x v="2"/>
    <x v="2"/>
    <x v="2"/>
    <x v="2"/>
  </r>
  <r>
    <x v="10"/>
    <s v="SECRETARIA DA RECEITA FEDERAL DO BRASIL - RFB"/>
    <x v="7"/>
    <d v="2024-04-20T00:00:00"/>
    <d v="2024-05-20T00:00:00"/>
    <s v="'1026495"/>
    <s v="1 | 1"/>
    <x v="1"/>
    <x v="0"/>
    <n v="-448.26"/>
    <x v="20"/>
    <x v="20"/>
    <s v="REF. DCTFWEB ABRIL 2024"/>
    <x v="15"/>
    <x v="1"/>
    <x v="0"/>
    <n v="3005"/>
    <x v="18"/>
    <n v="30051"/>
    <s v="DEPARTAMENTO PESSOAL (Administrativo)"/>
    <x v="1"/>
    <x v="3"/>
    <x v="2"/>
    <x v="2"/>
    <x v="2"/>
    <x v="2"/>
  </r>
  <r>
    <x v="10"/>
    <s v="SECRETARIA DA RECEITA FEDERAL DO BRASIL - RFB"/>
    <x v="7"/>
    <d v="2024-04-20T00:00:00"/>
    <d v="2024-05-20T00:00:00"/>
    <s v="'1026495"/>
    <s v="1 | 1"/>
    <x v="1"/>
    <x v="0"/>
    <n v="-375.26"/>
    <x v="32"/>
    <x v="32"/>
    <s v="REF. DCTFWEB ABRIL 2024"/>
    <x v="17"/>
    <x v="1"/>
    <x v="0"/>
    <n v="4001"/>
    <x v="20"/>
    <n v="40011"/>
    <s v="ATENDIMENTO (Administrativo)"/>
    <x v="1"/>
    <x v="3"/>
    <x v="2"/>
    <x v="2"/>
    <x v="2"/>
    <x v="2"/>
  </r>
  <r>
    <x v="10"/>
    <s v="SECRETARIA DA RECEITA FEDERAL DO BRASIL - RFB"/>
    <x v="7"/>
    <d v="2024-04-20T00:00:00"/>
    <d v="2024-05-20T00:00:00"/>
    <s v="'1026495"/>
    <s v="1 | 1"/>
    <x v="1"/>
    <x v="0"/>
    <n v="-371.15"/>
    <x v="32"/>
    <x v="32"/>
    <s v="REF. DCTFWEB ABRIL 2024"/>
    <x v="20"/>
    <x v="1"/>
    <x v="0"/>
    <n v="3004"/>
    <x v="27"/>
    <n v="30041"/>
    <s v="FATURAMENTO (Administrativo)"/>
    <x v="1"/>
    <x v="3"/>
    <x v="2"/>
    <x v="2"/>
    <x v="2"/>
    <x v="2"/>
  </r>
  <r>
    <x v="10"/>
    <s v="SECRETARIA DA RECEITA FEDERAL DO BRASIL - RFB"/>
    <x v="7"/>
    <d v="2024-04-20T00:00:00"/>
    <d v="2024-05-20T00:00:00"/>
    <s v="'1026495"/>
    <s v="1 | 1"/>
    <x v="1"/>
    <x v="0"/>
    <n v="-370.34"/>
    <x v="32"/>
    <x v="32"/>
    <s v="REF. DCTFWEB ABRIL 2024"/>
    <x v="21"/>
    <x v="1"/>
    <x v="0"/>
    <n v="8003"/>
    <x v="28"/>
    <n v="80031"/>
    <s v="QUALIDADE E PROCESSOS (Administrativo)"/>
    <x v="1"/>
    <x v="3"/>
    <x v="2"/>
    <x v="2"/>
    <x v="2"/>
    <x v="2"/>
  </r>
  <r>
    <x v="10"/>
    <s v="SECRETARIA DA RECEITA FEDERAL DO BRASIL - RFB"/>
    <x v="7"/>
    <d v="2024-04-20T00:00:00"/>
    <d v="2024-05-20T00:00:00"/>
    <s v="'1026495"/>
    <s v="1 | 1"/>
    <x v="1"/>
    <x v="0"/>
    <n v="-366.32"/>
    <x v="20"/>
    <x v="20"/>
    <s v="REF. DCTFWEB ABRIL 2024"/>
    <x v="14"/>
    <x v="1"/>
    <x v="0"/>
    <n v="8001"/>
    <x v="17"/>
    <n v="80011"/>
    <s v="MARKETING (Administrativo)"/>
    <x v="1"/>
    <x v="3"/>
    <x v="2"/>
    <x v="2"/>
    <x v="2"/>
    <x v="2"/>
  </r>
  <r>
    <x v="10"/>
    <s v="SECRETARIA DA RECEITA FEDERAL DO BRASIL - RFB"/>
    <x v="7"/>
    <d v="2024-04-20T00:00:00"/>
    <d v="2024-05-20T00:00:00"/>
    <s v="'1026495"/>
    <s v="1 | 1"/>
    <x v="1"/>
    <x v="0"/>
    <n v="-221.76"/>
    <x v="32"/>
    <x v="32"/>
    <s v="REF. DCTFWEB ABRIL 2024"/>
    <x v="15"/>
    <x v="1"/>
    <x v="0"/>
    <n v="3005"/>
    <x v="18"/>
    <n v="30051"/>
    <s v="DEPARTAMENTO PESSOAL (Administrativo)"/>
    <x v="1"/>
    <x v="3"/>
    <x v="2"/>
    <x v="2"/>
    <x v="2"/>
    <x v="2"/>
  </r>
  <r>
    <x v="10"/>
    <s v="SECRETARIA DA RECEITA FEDERAL DO BRASIL - RFB"/>
    <x v="7"/>
    <d v="2024-04-20T00:00:00"/>
    <d v="2024-05-20T00:00:00"/>
    <s v="'1026495"/>
    <s v="1 | 1"/>
    <x v="1"/>
    <x v="0"/>
    <n v="-207.98"/>
    <x v="20"/>
    <x v="20"/>
    <s v="REF. DCTFWEB ABRIL 2024"/>
    <x v="18"/>
    <x v="1"/>
    <x v="0"/>
    <n v="5002"/>
    <x v="21"/>
    <n v="50021"/>
    <s v="MANIFESTO (Administrativo)"/>
    <x v="1"/>
    <x v="3"/>
    <x v="2"/>
    <x v="2"/>
    <x v="2"/>
    <x v="2"/>
  </r>
  <r>
    <x v="10"/>
    <s v="SECRETARIA DA RECEITA FEDERAL DO BRASIL - RFB"/>
    <x v="7"/>
    <d v="2024-04-20T00:00:00"/>
    <d v="2024-05-20T00:00:00"/>
    <s v="'1026495"/>
    <s v="1 | 1"/>
    <x v="1"/>
    <x v="0"/>
    <n v="-206.44"/>
    <x v="20"/>
    <x v="20"/>
    <s v="REF. DCTFWEB ABRIL 2024"/>
    <x v="16"/>
    <x v="1"/>
    <x v="0"/>
    <n v="3002"/>
    <x v="19"/>
    <n v="30021"/>
    <s v="FINANCEIRO (Administrativo)"/>
    <x v="1"/>
    <x v="3"/>
    <x v="2"/>
    <x v="2"/>
    <x v="2"/>
    <x v="2"/>
  </r>
  <r>
    <x v="10"/>
    <s v="SECRETARIA DA RECEITA FEDERAL DO BRASIL - RFB"/>
    <x v="7"/>
    <d v="2024-04-20T00:00:00"/>
    <d v="2024-05-20T00:00:00"/>
    <s v="'1026495"/>
    <s v="1 | 1"/>
    <x v="1"/>
    <x v="0"/>
    <n v="-155.32"/>
    <x v="20"/>
    <x v="20"/>
    <s v="REF. DCTFWEB ABRIL 2024"/>
    <x v="19"/>
    <x v="1"/>
    <x v="0"/>
    <n v="1002"/>
    <x v="22"/>
    <n v="10021"/>
    <s v="DIRETORIA (Administrativo)"/>
    <x v="1"/>
    <x v="3"/>
    <x v="2"/>
    <x v="2"/>
    <x v="2"/>
    <x v="2"/>
  </r>
  <r>
    <x v="10"/>
    <s v="SECRETARIA DA RECEITA FEDERAL DO BRASIL - RFB"/>
    <x v="7"/>
    <d v="2024-04-20T00:00:00"/>
    <d v="2024-05-20T00:00:00"/>
    <s v="'1026495"/>
    <s v="1 | 1"/>
    <x v="1"/>
    <x v="0"/>
    <n v="-118.22"/>
    <x v="32"/>
    <x v="32"/>
    <s v="REF. DCTFWEB ABRIL 2024"/>
    <x v="14"/>
    <x v="1"/>
    <x v="0"/>
    <n v="8001"/>
    <x v="17"/>
    <n v="80011"/>
    <s v="MARKETING (Administrativo)"/>
    <x v="1"/>
    <x v="3"/>
    <x v="2"/>
    <x v="2"/>
    <x v="2"/>
    <x v="2"/>
  </r>
  <r>
    <x v="10"/>
    <s v="SECRETARIA DA RECEITA FEDERAL DO BRASIL - RFB"/>
    <x v="8"/>
    <m/>
    <d v="2024-06-20T00:00:00"/>
    <s v="'07.16.24163.9300916-8"/>
    <s v="1 | 1"/>
    <x v="1"/>
    <x v="0"/>
    <n v="-11317.5"/>
    <x v="32"/>
    <x v="32"/>
    <s v="REF. DCTFWEB MAIO 2024"/>
    <x v="22"/>
    <x v="1"/>
    <x v="0"/>
    <n v="4002"/>
    <x v="34"/>
    <n v="40021"/>
    <s v="VENDAS (Administrativo)"/>
    <x v="1"/>
    <x v="3"/>
    <x v="2"/>
    <x v="2"/>
    <x v="2"/>
    <x v="2"/>
  </r>
  <r>
    <x v="10"/>
    <s v="SECRETARIA DA RECEITA FEDERAL DO BRASIL - RFB"/>
    <x v="8"/>
    <m/>
    <d v="2024-06-20T00:00:00"/>
    <s v="'07.16.24163.9300916-8"/>
    <s v="1 | 1"/>
    <x v="1"/>
    <x v="0"/>
    <n v="-6224.27"/>
    <x v="20"/>
    <x v="20"/>
    <s v="REF. DCTFWEB MAIO 2024"/>
    <x v="6"/>
    <x v="2"/>
    <x v="0"/>
    <n v="6002"/>
    <x v="9"/>
    <n v="60022"/>
    <s v="OPERACIONAL ADM (Extraordinário)"/>
    <x v="1"/>
    <x v="3"/>
    <x v="2"/>
    <x v="2"/>
    <x v="2"/>
    <x v="2"/>
  </r>
  <r>
    <x v="10"/>
    <s v="SECRETARIA DA RECEITA FEDERAL DO BRASIL - RFB"/>
    <x v="8"/>
    <m/>
    <d v="2024-06-20T00:00:00"/>
    <s v="'07.16.24163.9300916-8"/>
    <s v="1 | 1"/>
    <x v="1"/>
    <x v="0"/>
    <n v="-5034.45"/>
    <x v="32"/>
    <x v="32"/>
    <s v="REF. DCTFWEB MAIO 2024"/>
    <x v="12"/>
    <x v="1"/>
    <x v="0"/>
    <n v="4003"/>
    <x v="13"/>
    <n v="40031"/>
    <s v="RELACIONAMENTO (Administrativo)"/>
    <x v="1"/>
    <x v="3"/>
    <x v="2"/>
    <x v="2"/>
    <x v="2"/>
    <x v="2"/>
  </r>
  <r>
    <x v="10"/>
    <s v="SECRETARIA DA RECEITA FEDERAL DO BRASIL - RFB"/>
    <x v="8"/>
    <m/>
    <d v="2024-06-20T00:00:00"/>
    <s v="'07.16.24163.9300916-8"/>
    <s v="1 | 1"/>
    <x v="1"/>
    <x v="0"/>
    <n v="-4358.1099999999997"/>
    <x v="20"/>
    <x v="20"/>
    <s v="REF. DCTFWEB MAIO 2024"/>
    <x v="22"/>
    <x v="1"/>
    <x v="0"/>
    <n v="4002"/>
    <x v="34"/>
    <n v="40021"/>
    <s v="VENDAS (Administrativo)"/>
    <x v="1"/>
    <x v="3"/>
    <x v="2"/>
    <x v="2"/>
    <x v="2"/>
    <x v="2"/>
  </r>
  <r>
    <x v="10"/>
    <s v="SECRETARIA DA RECEITA FEDERAL DO BRASIL - RFB"/>
    <x v="8"/>
    <m/>
    <d v="2024-06-20T00:00:00"/>
    <s v="'07.16.24163.9300916-8"/>
    <s v="1 | 1"/>
    <x v="1"/>
    <x v="0"/>
    <n v="-4258.3"/>
    <x v="20"/>
    <x v="20"/>
    <s v="REF. DCTFWEB MAIO 2024"/>
    <x v="12"/>
    <x v="1"/>
    <x v="0"/>
    <n v="4003"/>
    <x v="13"/>
    <n v="40031"/>
    <s v="RELACIONAMENTO (Administrativo)"/>
    <x v="1"/>
    <x v="3"/>
    <x v="2"/>
    <x v="2"/>
    <x v="2"/>
    <x v="2"/>
  </r>
  <r>
    <x v="10"/>
    <s v="SECRETARIA DA RECEITA FEDERAL DO BRASIL - RFB"/>
    <x v="8"/>
    <m/>
    <d v="2024-06-20T00:00:00"/>
    <s v="'07.16.24163.9300916-8"/>
    <s v="1 | 1"/>
    <x v="1"/>
    <x v="0"/>
    <n v="-3606.11"/>
    <x v="32"/>
    <x v="32"/>
    <s v="REF. DCTFWEB MAIO 2024"/>
    <x v="6"/>
    <x v="2"/>
    <x v="0"/>
    <n v="6002"/>
    <x v="9"/>
    <n v="60022"/>
    <s v="OPERACIONAL ADM (Extraordinário)"/>
    <x v="1"/>
    <x v="3"/>
    <x v="2"/>
    <x v="2"/>
    <x v="2"/>
    <x v="2"/>
  </r>
  <r>
    <x v="10"/>
    <s v="SECRETARIA DA RECEITA FEDERAL DO BRASIL - RFB"/>
    <x v="8"/>
    <m/>
    <d v="2024-06-20T00:00:00"/>
    <s v="'07.16.24163.9300916-8"/>
    <s v="1 | 1"/>
    <x v="1"/>
    <x v="0"/>
    <n v="-1433.78"/>
    <x v="20"/>
    <x v="20"/>
    <s v="REF. DCTFWEB MAIO 2024"/>
    <x v="17"/>
    <x v="1"/>
    <x v="0"/>
    <n v="4001"/>
    <x v="20"/>
    <n v="40011"/>
    <s v="ATENDIMENTO (Administrativo)"/>
    <x v="1"/>
    <x v="3"/>
    <x v="2"/>
    <x v="2"/>
    <x v="2"/>
    <x v="2"/>
  </r>
  <r>
    <x v="10"/>
    <s v="SECRETARIA DA RECEITA FEDERAL DO BRASIL - RFB"/>
    <x v="8"/>
    <m/>
    <d v="2024-06-20T00:00:00"/>
    <s v="'07.16.24163.9300916-8"/>
    <s v="1 | 1"/>
    <x v="1"/>
    <x v="0"/>
    <n v="-1394.14"/>
    <x v="32"/>
    <x v="32"/>
    <s v="REF. DCTFWEB MAIO 2024"/>
    <x v="20"/>
    <x v="1"/>
    <x v="0"/>
    <n v="3004"/>
    <x v="27"/>
    <n v="30041"/>
    <s v="FATURAMENTO (Administrativo)"/>
    <x v="1"/>
    <x v="3"/>
    <x v="2"/>
    <x v="2"/>
    <x v="2"/>
    <x v="2"/>
  </r>
  <r>
    <x v="10"/>
    <s v="SECRETARIA DA RECEITA FEDERAL DO BRASIL - RFB"/>
    <x v="8"/>
    <m/>
    <d v="2024-06-20T00:00:00"/>
    <s v="'07.16.24163.9300916-8"/>
    <s v="1 | 1"/>
    <x v="1"/>
    <x v="0"/>
    <n v="-1197.93"/>
    <x v="20"/>
    <x v="20"/>
    <s v="REF. DCTFWEB MAIO 2024"/>
    <x v="20"/>
    <x v="1"/>
    <x v="0"/>
    <n v="3004"/>
    <x v="27"/>
    <n v="30041"/>
    <s v="FATURAMENTO (Administrativo)"/>
    <x v="1"/>
    <x v="3"/>
    <x v="2"/>
    <x v="2"/>
    <x v="2"/>
    <x v="2"/>
  </r>
  <r>
    <x v="10"/>
    <s v="SECRETARIA DA RECEITA FEDERAL DO BRASIL - RFB"/>
    <x v="8"/>
    <m/>
    <d v="2024-06-20T00:00:00"/>
    <s v="'07.16.24163.9300916-8"/>
    <s v="1 | 1"/>
    <x v="1"/>
    <x v="0"/>
    <n v="-984.56"/>
    <x v="20"/>
    <x v="20"/>
    <s v="REF. DCTFWEB MAIO 2024"/>
    <x v="21"/>
    <x v="1"/>
    <x v="0"/>
    <n v="8003"/>
    <x v="28"/>
    <n v="80031"/>
    <s v="QUALIDADE E PROCESSOS (Administrativo)"/>
    <x v="1"/>
    <x v="3"/>
    <x v="2"/>
    <x v="2"/>
    <x v="2"/>
    <x v="2"/>
  </r>
  <r>
    <x v="10"/>
    <s v="SECRETARIA DA RECEITA FEDERAL DO BRASIL - RFB"/>
    <x v="8"/>
    <m/>
    <d v="2024-06-20T00:00:00"/>
    <s v="'07.16.24163.9300916-8"/>
    <s v="1 | 1"/>
    <x v="1"/>
    <x v="0"/>
    <n v="-944.18"/>
    <x v="32"/>
    <x v="32"/>
    <s v="REF. DCTFWEB MAIO 2024"/>
    <x v="6"/>
    <x v="2"/>
    <x v="0"/>
    <n v="6002"/>
    <x v="9"/>
    <n v="60025"/>
    <s v="OPERACIONAL ADM (Químico e Biológico)"/>
    <x v="1"/>
    <x v="3"/>
    <x v="2"/>
    <x v="2"/>
    <x v="2"/>
    <x v="2"/>
  </r>
  <r>
    <x v="10"/>
    <s v="SECRETARIA DA RECEITA FEDERAL DO BRASIL - RFB"/>
    <x v="8"/>
    <m/>
    <d v="2024-06-20T00:00:00"/>
    <s v="'07.16.24163.9300916-8"/>
    <s v="1 | 1"/>
    <x v="1"/>
    <x v="0"/>
    <n v="-908.85"/>
    <x v="20"/>
    <x v="20"/>
    <s v="REF. DCTFWEB MAIO 2024"/>
    <x v="6"/>
    <x v="2"/>
    <x v="0"/>
    <n v="6002"/>
    <x v="9"/>
    <n v="60025"/>
    <s v="OPERACIONAL ADM (Químico e Biológico)"/>
    <x v="1"/>
    <x v="3"/>
    <x v="2"/>
    <x v="2"/>
    <x v="2"/>
    <x v="2"/>
  </r>
  <r>
    <x v="10"/>
    <s v="SECRETARIA DA RECEITA FEDERAL DO BRASIL - RFB"/>
    <x v="8"/>
    <m/>
    <d v="2024-06-20T00:00:00"/>
    <s v="'07.16.24163.9300916-8"/>
    <s v="1 | 1"/>
    <x v="1"/>
    <x v="0"/>
    <n v="-883.65"/>
    <x v="20"/>
    <x v="20"/>
    <s v="REF. DCTFWEB MAIO 2024"/>
    <x v="8"/>
    <x v="1"/>
    <x v="0"/>
    <n v="3006"/>
    <x v="8"/>
    <n v="30061"/>
    <s v="RECURSOS HUMANOS (Administrativo)"/>
    <x v="1"/>
    <x v="3"/>
    <x v="2"/>
    <x v="2"/>
    <x v="2"/>
    <x v="2"/>
  </r>
  <r>
    <x v="10"/>
    <s v="SECRETARIA DA RECEITA FEDERAL DO BRASIL - RFB"/>
    <x v="8"/>
    <m/>
    <d v="2024-06-20T00:00:00"/>
    <s v="'07.16.24163.9300916-8"/>
    <s v="1 | 1"/>
    <x v="1"/>
    <x v="0"/>
    <n v="-729.51"/>
    <x v="32"/>
    <x v="32"/>
    <s v="REF. DCTFWEB MAIO 2024"/>
    <x v="8"/>
    <x v="1"/>
    <x v="0"/>
    <n v="3006"/>
    <x v="8"/>
    <n v="30061"/>
    <s v="RECURSOS HUMANOS (Administrativo)"/>
    <x v="1"/>
    <x v="3"/>
    <x v="2"/>
    <x v="2"/>
    <x v="2"/>
    <x v="2"/>
  </r>
  <r>
    <x v="10"/>
    <s v="SECRETARIA DA RECEITA FEDERAL DO BRASIL - RFB"/>
    <x v="8"/>
    <m/>
    <d v="2024-06-20T00:00:00"/>
    <s v="'07.16.24163.9300916-8"/>
    <s v="1 | 1"/>
    <x v="1"/>
    <x v="0"/>
    <n v="-679.81"/>
    <x v="20"/>
    <x v="20"/>
    <s v="REF. DCTFWEB MAIO 2024"/>
    <x v="2"/>
    <x v="2"/>
    <x v="0"/>
    <n v="5005"/>
    <x v="32"/>
    <n v="50057"/>
    <s v="SEGURANÇA DO TRABALHO (Comum)"/>
    <x v="1"/>
    <x v="3"/>
    <x v="2"/>
    <x v="2"/>
    <x v="2"/>
    <x v="2"/>
  </r>
  <r>
    <x v="10"/>
    <s v="SECRETARIA DA RECEITA FEDERAL DO BRASIL - RFB"/>
    <x v="8"/>
    <m/>
    <d v="2024-06-20T00:00:00"/>
    <s v="'07.16.24163.9300916-8"/>
    <s v="1 | 1"/>
    <x v="1"/>
    <x v="0"/>
    <n v="-656.4"/>
    <x v="20"/>
    <x v="20"/>
    <s v="REF. DCTFWEB MAIO 2024"/>
    <x v="11"/>
    <x v="1"/>
    <x v="0"/>
    <n v="3003"/>
    <x v="12"/>
    <n v="30031"/>
    <s v="COBRANÇA (Administrativo)"/>
    <x v="1"/>
    <x v="3"/>
    <x v="2"/>
    <x v="2"/>
    <x v="2"/>
    <x v="2"/>
  </r>
  <r>
    <x v="10"/>
    <s v="SECRETARIA DA RECEITA FEDERAL DO BRASIL - RFB"/>
    <x v="8"/>
    <m/>
    <d v="2024-06-20T00:00:00"/>
    <s v="'07.16.24163.9300916-8"/>
    <s v="1 | 1"/>
    <x v="1"/>
    <x v="0"/>
    <n v="-556.16999999999996"/>
    <x v="32"/>
    <x v="32"/>
    <s v="REF. DCTFWEB MAIO 2024"/>
    <x v="2"/>
    <x v="2"/>
    <x v="0"/>
    <n v="5005"/>
    <x v="32"/>
    <n v="50057"/>
    <s v="SEGURANÇA DO TRABALHO (Comum)"/>
    <x v="1"/>
    <x v="3"/>
    <x v="2"/>
    <x v="2"/>
    <x v="2"/>
    <x v="2"/>
  </r>
  <r>
    <x v="10"/>
    <s v="SECRETARIA DA RECEITA FEDERAL DO BRASIL - RFB"/>
    <x v="8"/>
    <m/>
    <d v="2024-06-20T00:00:00"/>
    <s v="'07.16.24163.9300916-8"/>
    <s v="1 | 1"/>
    <x v="1"/>
    <x v="0"/>
    <n v="-448.26"/>
    <x v="20"/>
    <x v="20"/>
    <s v="REF. DCTFWEB MAIO 2024"/>
    <x v="15"/>
    <x v="1"/>
    <x v="0"/>
    <n v="3005"/>
    <x v="18"/>
    <n v="30051"/>
    <s v="DEPARTAMENTO PESSOAL (Administrativo)"/>
    <x v="1"/>
    <x v="3"/>
    <x v="2"/>
    <x v="2"/>
    <x v="2"/>
    <x v="2"/>
  </r>
  <r>
    <x v="10"/>
    <s v="SECRETARIA DA RECEITA FEDERAL DO BRASIL - RFB"/>
    <x v="8"/>
    <m/>
    <d v="2024-06-20T00:00:00"/>
    <s v="'07.16.24163.9300916-8"/>
    <s v="1 | 1"/>
    <x v="1"/>
    <x v="0"/>
    <n v="-375.26"/>
    <x v="32"/>
    <x v="32"/>
    <s v="REF. DCTFWEB MAIO 2024"/>
    <x v="17"/>
    <x v="1"/>
    <x v="0"/>
    <n v="4001"/>
    <x v="20"/>
    <n v="40011"/>
    <s v="ATENDIMENTO (Administrativo)"/>
    <x v="1"/>
    <x v="3"/>
    <x v="2"/>
    <x v="2"/>
    <x v="2"/>
    <x v="2"/>
  </r>
  <r>
    <x v="10"/>
    <s v="SECRETARIA DA RECEITA FEDERAL DO BRASIL - RFB"/>
    <x v="8"/>
    <m/>
    <d v="2024-06-20T00:00:00"/>
    <s v="'07.16.24163.9300916-8"/>
    <s v="1 | 1"/>
    <x v="1"/>
    <x v="0"/>
    <n v="-366.32"/>
    <x v="20"/>
    <x v="20"/>
    <s v="REF. DCTFWEB MAIO 2024"/>
    <x v="14"/>
    <x v="1"/>
    <x v="0"/>
    <n v="8001"/>
    <x v="17"/>
    <n v="80011"/>
    <s v="MARKETING (Administrativo)"/>
    <x v="1"/>
    <x v="3"/>
    <x v="2"/>
    <x v="2"/>
    <x v="2"/>
    <x v="2"/>
  </r>
  <r>
    <x v="10"/>
    <s v="SECRETARIA DA RECEITA FEDERAL DO BRASIL - RFB"/>
    <x v="8"/>
    <m/>
    <d v="2024-06-20T00:00:00"/>
    <s v="'07.16.24163.9300916-8"/>
    <s v="1 | 1"/>
    <x v="1"/>
    <x v="0"/>
    <n v="-221.76"/>
    <x v="32"/>
    <x v="32"/>
    <s v="REF. DCTFWEB MAIO 2024"/>
    <x v="15"/>
    <x v="1"/>
    <x v="0"/>
    <n v="3005"/>
    <x v="18"/>
    <n v="30051"/>
    <s v="DEPARTAMENTO PESSOAL (Administrativo)"/>
    <x v="1"/>
    <x v="3"/>
    <x v="2"/>
    <x v="2"/>
    <x v="2"/>
    <x v="2"/>
  </r>
  <r>
    <x v="10"/>
    <s v="SECRETARIA DA RECEITA FEDERAL DO BRASIL - RFB"/>
    <x v="8"/>
    <m/>
    <d v="2024-06-20T00:00:00"/>
    <s v="'07.16.24163.9300916-8"/>
    <s v="1 | 1"/>
    <x v="1"/>
    <x v="0"/>
    <n v="-221.46"/>
    <x v="20"/>
    <x v="20"/>
    <s v="REF. DCTFWEB MAIO 2024"/>
    <x v="16"/>
    <x v="1"/>
    <x v="0"/>
    <n v="3002"/>
    <x v="19"/>
    <n v="30021"/>
    <s v="FINANCEIRO (Administrativo)"/>
    <x v="1"/>
    <x v="3"/>
    <x v="2"/>
    <x v="2"/>
    <x v="2"/>
    <x v="2"/>
  </r>
  <r>
    <x v="10"/>
    <s v="SECRETARIA DA RECEITA FEDERAL DO BRASIL - RFB"/>
    <x v="8"/>
    <m/>
    <d v="2024-06-20T00:00:00"/>
    <s v="'07.16.24163.9300916-8"/>
    <s v="1 | 1"/>
    <x v="1"/>
    <x v="0"/>
    <n v="-207.98"/>
    <x v="20"/>
    <x v="20"/>
    <s v="REF. DCTFWEB MAIO 2024"/>
    <x v="18"/>
    <x v="1"/>
    <x v="0"/>
    <n v="5002"/>
    <x v="21"/>
    <n v="50021"/>
    <s v="MANIFESTO (Administrativo)"/>
    <x v="1"/>
    <x v="3"/>
    <x v="2"/>
    <x v="2"/>
    <x v="2"/>
    <x v="2"/>
  </r>
  <r>
    <x v="10"/>
    <s v="SECRETARIA DA RECEITA FEDERAL DO BRASIL - RFB"/>
    <x v="8"/>
    <m/>
    <d v="2024-06-20T00:00:00"/>
    <s v="'07.16.24163.9300916-8"/>
    <s v="1 | 1"/>
    <x v="1"/>
    <x v="0"/>
    <n v="-185.17"/>
    <x v="32"/>
    <x v="32"/>
    <s v="REF. DCTFWEB MAIO 2024"/>
    <x v="21"/>
    <x v="1"/>
    <x v="0"/>
    <n v="8003"/>
    <x v="28"/>
    <n v="80031"/>
    <s v="QUALIDADE E PROCESSOS (Administrativo)"/>
    <x v="1"/>
    <x v="3"/>
    <x v="2"/>
    <x v="2"/>
    <x v="2"/>
    <x v="2"/>
  </r>
  <r>
    <x v="10"/>
    <s v="SECRETARIA DA RECEITA FEDERAL DO BRASIL - RFB"/>
    <x v="8"/>
    <m/>
    <d v="2024-06-20T00:00:00"/>
    <s v="'07.16.24163.9300916-8"/>
    <s v="1 | 1"/>
    <x v="1"/>
    <x v="0"/>
    <n v="-155.32"/>
    <x v="20"/>
    <x v="20"/>
    <s v="REF. DCTFWEB MAIO 2024"/>
    <x v="19"/>
    <x v="1"/>
    <x v="0"/>
    <n v="1002"/>
    <x v="22"/>
    <n v="10021"/>
    <s v="DIRETORIA (Administrativo)"/>
    <x v="1"/>
    <x v="3"/>
    <x v="2"/>
    <x v="2"/>
    <x v="2"/>
    <x v="2"/>
  </r>
  <r>
    <x v="10"/>
    <s v="SECRETARIA DA RECEITA FEDERAL DO BRASIL - RFB"/>
    <x v="8"/>
    <m/>
    <d v="2024-06-20T00:00:00"/>
    <s v="'07.16.24163.9300916-8"/>
    <s v="1 | 1"/>
    <x v="1"/>
    <x v="0"/>
    <n v="-118.22"/>
    <x v="32"/>
    <x v="32"/>
    <s v="REF. DCTFWEB MAIO 2024"/>
    <x v="14"/>
    <x v="1"/>
    <x v="0"/>
    <n v="8001"/>
    <x v="17"/>
    <n v="80011"/>
    <s v="MARKETING (Administrativo)"/>
    <x v="1"/>
    <x v="3"/>
    <x v="2"/>
    <x v="2"/>
    <x v="2"/>
    <x v="2"/>
  </r>
  <r>
    <x v="10"/>
    <s v="SECRETARIA DA RECEITA FEDERAL DO BRASIL - RFB"/>
    <x v="8"/>
    <m/>
    <d v="2024-06-20T00:00:00"/>
    <s v="'07.16.24163.9300916-8"/>
    <s v="1 | 1"/>
    <x v="1"/>
    <x v="0"/>
    <n v="-46.7"/>
    <x v="32"/>
    <x v="32"/>
    <s v="REF. DCTFWEB MAIO 2024"/>
    <x v="11"/>
    <x v="1"/>
    <x v="0"/>
    <n v="3003"/>
    <x v="12"/>
    <n v="30031"/>
    <s v="COBRANÇA (Administrativo)"/>
    <x v="1"/>
    <x v="3"/>
    <x v="2"/>
    <x v="2"/>
    <x v="2"/>
    <x v="2"/>
  </r>
  <r>
    <x v="10"/>
    <s v="SECRETARIA DA RECEITA FEDERAL DO BRASIL - RFB"/>
    <x v="9"/>
    <d v="2024-06-10T00:00:00"/>
    <d v="2024-06-28T00:00:00"/>
    <s v="'1027669"/>
    <s v="1 | 1"/>
    <x v="1"/>
    <x v="0"/>
    <n v="-1112.1300000000001"/>
    <x v="61"/>
    <x v="60"/>
    <s v="REF.PARC GPS 633308404  MDAKEDE  58/60"/>
    <x v="0"/>
    <x v="0"/>
    <x v="0"/>
    <n v="2001"/>
    <x v="0"/>
    <n v="20011"/>
    <s v="CORPORATIVO (Administrativo)"/>
    <x v="1"/>
    <x v="3"/>
    <x v="5"/>
    <x v="5"/>
    <x v="6"/>
    <x v="6"/>
  </r>
  <r>
    <x v="10"/>
    <s v="SECRETARIA DA RECEITA FEDERAL DO BRASIL - RFB"/>
    <x v="9"/>
    <d v="2024-06-10T00:00:00"/>
    <d v="2024-06-28T00:00:00"/>
    <s v="'1027670"/>
    <s v="1 | 1"/>
    <x v="1"/>
    <x v="0"/>
    <n v="-565.54"/>
    <x v="61"/>
    <x v="60"/>
    <s v="REF.PARC GPS 643967265  MDAKEDE  13/22"/>
    <x v="0"/>
    <x v="0"/>
    <x v="0"/>
    <n v="2001"/>
    <x v="0"/>
    <n v="20011"/>
    <s v="CORPORATIVO (Administrativo)"/>
    <x v="1"/>
    <x v="3"/>
    <x v="5"/>
    <x v="5"/>
    <x v="6"/>
    <x v="6"/>
  </r>
  <r>
    <x v="10"/>
    <s v="SECRETARIA DA RECEITA FEDERAL DO BRASIL - RFB"/>
    <x v="9"/>
    <d v="2024-07-09T00:00:00"/>
    <d v="2024-07-19T00:00:00"/>
    <s v="'07.16.24191.2907437-0"/>
    <s v="1 | 1"/>
    <x v="1"/>
    <x v="0"/>
    <n v="-7498.57"/>
    <x v="32"/>
    <x v="32"/>
    <s v="REF. DCTFWEB  JUN 2024"/>
    <x v="22"/>
    <x v="1"/>
    <x v="0"/>
    <n v="4002"/>
    <x v="34"/>
    <n v="40021"/>
    <s v="VENDAS (Administrativo)"/>
    <x v="1"/>
    <x v="3"/>
    <x v="2"/>
    <x v="2"/>
    <x v="2"/>
    <x v="2"/>
  </r>
  <r>
    <x v="10"/>
    <s v="SECRETARIA DA RECEITA FEDERAL DO BRASIL - RFB"/>
    <x v="9"/>
    <d v="2024-07-09T00:00:00"/>
    <d v="2024-07-19T00:00:00"/>
    <s v="'07.16.24191.2907437-0"/>
    <s v="1 | 1"/>
    <x v="1"/>
    <x v="0"/>
    <n v="-5833.49"/>
    <x v="20"/>
    <x v="20"/>
    <s v="REF. DCTFWEB  JUN 2024"/>
    <x v="6"/>
    <x v="2"/>
    <x v="0"/>
    <n v="6002"/>
    <x v="9"/>
    <n v="60022"/>
    <s v="OPERACIONAL ADM (Extraordinário)"/>
    <x v="1"/>
    <x v="3"/>
    <x v="2"/>
    <x v="2"/>
    <x v="2"/>
    <x v="2"/>
  </r>
  <r>
    <x v="10"/>
    <s v="SECRETARIA DA RECEITA FEDERAL DO BRASIL - RFB"/>
    <x v="9"/>
    <d v="2024-07-09T00:00:00"/>
    <d v="2024-07-19T00:00:00"/>
    <s v="'07.16.24191.2907437-0"/>
    <s v="1 | 1"/>
    <x v="1"/>
    <x v="0"/>
    <n v="-4572.87"/>
    <x v="20"/>
    <x v="20"/>
    <s v="REF. DCTFWEB  JUN 2024"/>
    <x v="12"/>
    <x v="1"/>
    <x v="0"/>
    <n v="4003"/>
    <x v="13"/>
    <n v="40031"/>
    <s v="RELACIONAMENTO (Administrativo)"/>
    <x v="1"/>
    <x v="3"/>
    <x v="2"/>
    <x v="2"/>
    <x v="2"/>
    <x v="2"/>
  </r>
  <r>
    <x v="10"/>
    <s v="SECRETARIA DA RECEITA FEDERAL DO BRASIL - RFB"/>
    <x v="9"/>
    <d v="2024-07-09T00:00:00"/>
    <d v="2024-07-19T00:00:00"/>
    <s v="'07.16.24191.2907437-0"/>
    <s v="1 | 1"/>
    <x v="1"/>
    <x v="0"/>
    <n v="-3870.72"/>
    <x v="32"/>
    <x v="32"/>
    <s v="REF. DCTFWEB  JUN 2024"/>
    <x v="12"/>
    <x v="1"/>
    <x v="0"/>
    <n v="4003"/>
    <x v="13"/>
    <n v="40031"/>
    <s v="RELACIONAMENTO (Administrativo)"/>
    <x v="1"/>
    <x v="3"/>
    <x v="2"/>
    <x v="2"/>
    <x v="2"/>
    <x v="2"/>
  </r>
  <r>
    <x v="10"/>
    <s v="SECRETARIA DA RECEITA FEDERAL DO BRASIL - RFB"/>
    <x v="9"/>
    <d v="2024-07-09T00:00:00"/>
    <d v="2024-07-19T00:00:00"/>
    <s v="'07.16.24191.2907437-0"/>
    <s v="1 | 1"/>
    <x v="1"/>
    <x v="0"/>
    <n v="-3363.8"/>
    <x v="20"/>
    <x v="20"/>
    <s v="REF. DCTFWEB  JUN 2024"/>
    <x v="22"/>
    <x v="1"/>
    <x v="0"/>
    <n v="4002"/>
    <x v="34"/>
    <n v="40021"/>
    <s v="VENDAS (Administrativo)"/>
    <x v="1"/>
    <x v="3"/>
    <x v="2"/>
    <x v="2"/>
    <x v="2"/>
    <x v="2"/>
  </r>
  <r>
    <x v="10"/>
    <s v="SECRETARIA DA RECEITA FEDERAL DO BRASIL - RFB"/>
    <x v="9"/>
    <d v="2024-07-09T00:00:00"/>
    <d v="2024-07-19T00:00:00"/>
    <s v="'07.16.24191.2907437-0"/>
    <s v="1 | 1"/>
    <x v="1"/>
    <x v="0"/>
    <n v="-2727.68"/>
    <x v="32"/>
    <x v="32"/>
    <s v="REF. DCTFWEB  JUN 2024"/>
    <x v="6"/>
    <x v="2"/>
    <x v="0"/>
    <n v="6002"/>
    <x v="9"/>
    <n v="60022"/>
    <s v="OPERACIONAL ADM (Extraordinário)"/>
    <x v="1"/>
    <x v="3"/>
    <x v="2"/>
    <x v="2"/>
    <x v="2"/>
    <x v="2"/>
  </r>
  <r>
    <x v="10"/>
    <s v="SECRETARIA DA RECEITA FEDERAL DO BRASIL - RFB"/>
    <x v="9"/>
    <d v="2024-07-09T00:00:00"/>
    <d v="2024-07-19T00:00:00"/>
    <s v="'07.16.24191.2907437-0"/>
    <s v="1 | 1"/>
    <x v="1"/>
    <x v="0"/>
    <n v="-1461.75"/>
    <x v="20"/>
    <x v="20"/>
    <s v="REF. DCTFWEB  JUN 2024"/>
    <x v="20"/>
    <x v="1"/>
    <x v="0"/>
    <n v="3004"/>
    <x v="27"/>
    <n v="30041"/>
    <s v="FATURAMENTO (Administrativo)"/>
    <x v="1"/>
    <x v="3"/>
    <x v="2"/>
    <x v="2"/>
    <x v="2"/>
    <x v="2"/>
  </r>
  <r>
    <x v="10"/>
    <s v="SECRETARIA DA RECEITA FEDERAL DO BRASIL - RFB"/>
    <x v="9"/>
    <d v="2024-07-09T00:00:00"/>
    <d v="2024-07-19T00:00:00"/>
    <s v="'07.16.24191.2907437-0"/>
    <s v="1 | 1"/>
    <x v="1"/>
    <x v="0"/>
    <n v="-1433.78"/>
    <x v="20"/>
    <x v="20"/>
    <s v="REF. DCTFWEB  JUN 2024"/>
    <x v="17"/>
    <x v="1"/>
    <x v="0"/>
    <n v="4001"/>
    <x v="20"/>
    <n v="40011"/>
    <s v="ATENDIMENTO (Administrativo)"/>
    <x v="1"/>
    <x v="3"/>
    <x v="2"/>
    <x v="2"/>
    <x v="2"/>
    <x v="2"/>
  </r>
  <r>
    <x v="10"/>
    <s v="SECRETARIA DA RECEITA FEDERAL DO BRASIL - RFB"/>
    <x v="9"/>
    <d v="2024-07-09T00:00:00"/>
    <d v="2024-07-19T00:00:00"/>
    <s v="'07.16.24191.2907437-0"/>
    <s v="1 | 1"/>
    <x v="1"/>
    <x v="0"/>
    <n v="-944.18"/>
    <x v="32"/>
    <x v="32"/>
    <s v="REF. DCTFWEB  JUN 2024"/>
    <x v="6"/>
    <x v="2"/>
    <x v="0"/>
    <n v="6002"/>
    <x v="9"/>
    <n v="60025"/>
    <s v="OPERACIONAL ADM (Químico e Biológico)"/>
    <x v="1"/>
    <x v="3"/>
    <x v="2"/>
    <x v="2"/>
    <x v="2"/>
    <x v="2"/>
  </r>
  <r>
    <x v="10"/>
    <s v="SECRETARIA DA RECEITA FEDERAL DO BRASIL - RFB"/>
    <x v="9"/>
    <d v="2024-07-09T00:00:00"/>
    <d v="2024-07-19T00:00:00"/>
    <s v="'07.16.24191.2907437-0"/>
    <s v="1 | 1"/>
    <x v="1"/>
    <x v="0"/>
    <n v="-908.85"/>
    <x v="20"/>
    <x v="20"/>
    <s v="REF. DCTFWEB  JUN 2024"/>
    <x v="6"/>
    <x v="2"/>
    <x v="0"/>
    <n v="6002"/>
    <x v="9"/>
    <n v="60025"/>
    <s v="OPERACIONAL ADM (Químico e Biológico)"/>
    <x v="1"/>
    <x v="3"/>
    <x v="2"/>
    <x v="2"/>
    <x v="2"/>
    <x v="2"/>
  </r>
  <r>
    <x v="10"/>
    <s v="SECRETARIA DA RECEITA FEDERAL DO BRASIL - RFB"/>
    <x v="9"/>
    <d v="2024-07-09T00:00:00"/>
    <d v="2024-07-19T00:00:00"/>
    <s v="'07.16.24191.2907437-0"/>
    <s v="1 | 1"/>
    <x v="1"/>
    <x v="0"/>
    <n v="-890.64"/>
    <x v="32"/>
    <x v="32"/>
    <s v="REF. DCTFWEB  JUN 2024"/>
    <x v="21"/>
    <x v="1"/>
    <x v="0"/>
    <n v="8003"/>
    <x v="28"/>
    <n v="80031"/>
    <s v="QUALIDADE E PROCESSOS (Administrativo)"/>
    <x v="1"/>
    <x v="3"/>
    <x v="2"/>
    <x v="2"/>
    <x v="2"/>
    <x v="2"/>
  </r>
  <r>
    <x v="10"/>
    <s v="SECRETARIA DA RECEITA FEDERAL DO BRASIL - RFB"/>
    <x v="9"/>
    <d v="2024-07-09T00:00:00"/>
    <d v="2024-07-19T00:00:00"/>
    <s v="'07.16.24191.2907437-0"/>
    <s v="1 | 1"/>
    <x v="1"/>
    <x v="0"/>
    <n v="-883.65"/>
    <x v="20"/>
    <x v="20"/>
    <s v="REF. DCTFWEB  JUN 2024"/>
    <x v="8"/>
    <x v="1"/>
    <x v="0"/>
    <n v="3006"/>
    <x v="8"/>
    <n v="30061"/>
    <s v="RECURSOS HUMANOS (Administrativo)"/>
    <x v="1"/>
    <x v="3"/>
    <x v="2"/>
    <x v="2"/>
    <x v="2"/>
    <x v="2"/>
  </r>
  <r>
    <x v="10"/>
    <s v="SECRETARIA DA RECEITA FEDERAL DO BRASIL - RFB"/>
    <x v="9"/>
    <d v="2024-07-09T00:00:00"/>
    <d v="2024-07-19T00:00:00"/>
    <s v="'07.16.24191.2907437-0"/>
    <s v="1 | 1"/>
    <x v="1"/>
    <x v="0"/>
    <n v="-729.51"/>
    <x v="32"/>
    <x v="32"/>
    <s v="REF. DCTFWEB  JUN 2024"/>
    <x v="8"/>
    <x v="1"/>
    <x v="0"/>
    <n v="3006"/>
    <x v="8"/>
    <n v="30061"/>
    <s v="RECURSOS HUMANOS (Administrativo)"/>
    <x v="1"/>
    <x v="3"/>
    <x v="2"/>
    <x v="2"/>
    <x v="2"/>
    <x v="2"/>
  </r>
  <r>
    <x v="10"/>
    <s v="SECRETARIA DA RECEITA FEDERAL DO BRASIL - RFB"/>
    <x v="9"/>
    <d v="2024-07-09T00:00:00"/>
    <d v="2024-07-19T00:00:00"/>
    <s v="'07.16.24191.2907437-0"/>
    <s v="1 | 1"/>
    <x v="1"/>
    <x v="0"/>
    <n v="-679.81"/>
    <x v="20"/>
    <x v="20"/>
    <s v="REF. DCTFWEB  JUN 2024"/>
    <x v="2"/>
    <x v="2"/>
    <x v="0"/>
    <n v="5005"/>
    <x v="32"/>
    <n v="50057"/>
    <s v="SEGURANÇA DO TRABALHO (Comum)"/>
    <x v="1"/>
    <x v="3"/>
    <x v="2"/>
    <x v="2"/>
    <x v="2"/>
    <x v="2"/>
  </r>
  <r>
    <x v="10"/>
    <s v="SECRETARIA DA RECEITA FEDERAL DO BRASIL - RFB"/>
    <x v="9"/>
    <d v="2024-07-09T00:00:00"/>
    <d v="2024-07-19T00:00:00"/>
    <s v="'07.16.24191.2907437-0"/>
    <s v="1 | 1"/>
    <x v="1"/>
    <x v="0"/>
    <n v="-570.92999999999995"/>
    <x v="20"/>
    <x v="20"/>
    <s v="REF. DCTFWEB  JUN 2024"/>
    <x v="11"/>
    <x v="1"/>
    <x v="0"/>
    <n v="3003"/>
    <x v="12"/>
    <n v="30031"/>
    <s v="COBRANÇA (Administrativo)"/>
    <x v="1"/>
    <x v="3"/>
    <x v="2"/>
    <x v="2"/>
    <x v="2"/>
    <x v="2"/>
  </r>
  <r>
    <x v="10"/>
    <s v="SECRETARIA DA RECEITA FEDERAL DO BRASIL - RFB"/>
    <x v="9"/>
    <d v="2024-07-09T00:00:00"/>
    <d v="2024-07-19T00:00:00"/>
    <s v="'07.16.24191.2907437-0"/>
    <s v="1 | 1"/>
    <x v="1"/>
    <x v="0"/>
    <n v="-556.16999999999996"/>
    <x v="32"/>
    <x v="32"/>
    <s v="REF. DCTFWEB  JUN 2024"/>
    <x v="2"/>
    <x v="2"/>
    <x v="0"/>
    <n v="5005"/>
    <x v="32"/>
    <n v="50057"/>
    <s v="SEGURANÇA DO TRABALHO (Comum)"/>
    <x v="1"/>
    <x v="3"/>
    <x v="2"/>
    <x v="2"/>
    <x v="2"/>
    <x v="2"/>
  </r>
  <r>
    <x v="10"/>
    <s v="SECRETARIA DA RECEITA FEDERAL DO BRASIL - RFB"/>
    <x v="9"/>
    <d v="2024-07-09T00:00:00"/>
    <d v="2024-07-19T00:00:00"/>
    <s v="'07.16.24191.2907437-0"/>
    <s v="1 | 1"/>
    <x v="1"/>
    <x v="0"/>
    <n v="-448.26"/>
    <x v="20"/>
    <x v="20"/>
    <s v="REF. DCTFWEB  JUN 2024"/>
    <x v="15"/>
    <x v="1"/>
    <x v="0"/>
    <n v="3005"/>
    <x v="18"/>
    <n v="30051"/>
    <s v="DEPARTAMENTO PESSOAL (Administrativo)"/>
    <x v="1"/>
    <x v="3"/>
    <x v="2"/>
    <x v="2"/>
    <x v="2"/>
    <x v="2"/>
  </r>
  <r>
    <x v="10"/>
    <s v="SECRETARIA DA RECEITA FEDERAL DO BRASIL - RFB"/>
    <x v="9"/>
    <d v="2024-07-09T00:00:00"/>
    <d v="2024-07-19T00:00:00"/>
    <s v="'07.16.24191.2907437-0"/>
    <s v="1 | 1"/>
    <x v="1"/>
    <x v="0"/>
    <n v="-425.49"/>
    <x v="20"/>
    <x v="20"/>
    <s v="REF. DCTFWEB  JUN 2024"/>
    <x v="21"/>
    <x v="1"/>
    <x v="0"/>
    <n v="8003"/>
    <x v="28"/>
    <n v="80031"/>
    <s v="QUALIDADE E PROCESSOS (Administrativo)"/>
    <x v="1"/>
    <x v="3"/>
    <x v="2"/>
    <x v="2"/>
    <x v="2"/>
    <x v="2"/>
  </r>
  <r>
    <x v="10"/>
    <s v="SECRETARIA DA RECEITA FEDERAL DO BRASIL - RFB"/>
    <x v="9"/>
    <d v="2024-07-09T00:00:00"/>
    <d v="2024-07-19T00:00:00"/>
    <s v="'07.16.24191.2907437-0"/>
    <s v="1 | 1"/>
    <x v="1"/>
    <x v="0"/>
    <n v="-375.26"/>
    <x v="32"/>
    <x v="32"/>
    <s v="REF. DCTFWEB  JUN 2024"/>
    <x v="17"/>
    <x v="1"/>
    <x v="0"/>
    <n v="4001"/>
    <x v="20"/>
    <n v="40011"/>
    <s v="ATENDIMENTO (Administrativo)"/>
    <x v="1"/>
    <x v="3"/>
    <x v="2"/>
    <x v="2"/>
    <x v="2"/>
    <x v="2"/>
  </r>
  <r>
    <x v="10"/>
    <s v="SECRETARIA DA RECEITA FEDERAL DO BRASIL - RFB"/>
    <x v="9"/>
    <d v="2024-07-09T00:00:00"/>
    <d v="2024-07-19T00:00:00"/>
    <s v="'07.16.24191.2907437-0"/>
    <s v="1 | 1"/>
    <x v="1"/>
    <x v="0"/>
    <n v="-366.32"/>
    <x v="20"/>
    <x v="20"/>
    <s v="REF. DCTFWEB  JUN 2024"/>
    <x v="14"/>
    <x v="1"/>
    <x v="0"/>
    <n v="8001"/>
    <x v="17"/>
    <n v="80011"/>
    <s v="MARKETING (Administrativo)"/>
    <x v="1"/>
    <x v="3"/>
    <x v="2"/>
    <x v="2"/>
    <x v="2"/>
    <x v="2"/>
  </r>
  <r>
    <x v="10"/>
    <s v="SECRETARIA DA RECEITA FEDERAL DO BRASIL - RFB"/>
    <x v="9"/>
    <d v="2024-07-09T00:00:00"/>
    <d v="2024-07-19T00:00:00"/>
    <s v="'07.16.24191.2907437-0"/>
    <s v="1 | 1"/>
    <x v="1"/>
    <x v="0"/>
    <n v="-253.38"/>
    <x v="32"/>
    <x v="32"/>
    <s v="REF. DCTFWEB  JUN 2024"/>
    <x v="20"/>
    <x v="1"/>
    <x v="0"/>
    <n v="3004"/>
    <x v="27"/>
    <n v="30041"/>
    <s v="FATURAMENTO (Administrativo)"/>
    <x v="1"/>
    <x v="3"/>
    <x v="2"/>
    <x v="2"/>
    <x v="2"/>
    <x v="2"/>
  </r>
  <r>
    <x v="10"/>
    <s v="SECRETARIA DA RECEITA FEDERAL DO BRASIL - RFB"/>
    <x v="9"/>
    <d v="2024-07-09T00:00:00"/>
    <d v="2024-07-19T00:00:00"/>
    <s v="'07.16.24191.2907437-0"/>
    <s v="1 | 1"/>
    <x v="1"/>
    <x v="0"/>
    <n v="-221.76"/>
    <x v="32"/>
    <x v="32"/>
    <s v="REF. DCTFWEB  JUN 2024"/>
    <x v="15"/>
    <x v="1"/>
    <x v="0"/>
    <n v="3005"/>
    <x v="18"/>
    <n v="30051"/>
    <s v="DEPARTAMENTO PESSOAL (Administrativo)"/>
    <x v="1"/>
    <x v="3"/>
    <x v="2"/>
    <x v="2"/>
    <x v="2"/>
    <x v="2"/>
  </r>
  <r>
    <x v="10"/>
    <s v="SECRETARIA DA RECEITA FEDERAL DO BRASIL - RFB"/>
    <x v="9"/>
    <d v="2024-07-09T00:00:00"/>
    <d v="2024-07-19T00:00:00"/>
    <s v="'07.16.24191.2907437-0"/>
    <s v="1 | 1"/>
    <x v="1"/>
    <x v="0"/>
    <n v="-221.46"/>
    <x v="20"/>
    <x v="20"/>
    <s v="REF. DCTFWEB  JUN 2024"/>
    <x v="16"/>
    <x v="1"/>
    <x v="0"/>
    <n v="3002"/>
    <x v="19"/>
    <n v="30021"/>
    <s v="FINANCEIRO (Administrativo)"/>
    <x v="1"/>
    <x v="3"/>
    <x v="2"/>
    <x v="2"/>
    <x v="2"/>
    <x v="2"/>
  </r>
  <r>
    <x v="10"/>
    <s v="SECRETARIA DA RECEITA FEDERAL DO BRASIL - RFB"/>
    <x v="9"/>
    <d v="2024-07-09T00:00:00"/>
    <d v="2024-07-19T00:00:00"/>
    <s v="'07.16.24191.2907437-0"/>
    <s v="1 | 1"/>
    <x v="1"/>
    <x v="0"/>
    <n v="-207.98"/>
    <x v="20"/>
    <x v="20"/>
    <s v="REF. DCTFWEB  JUN 2024"/>
    <x v="18"/>
    <x v="1"/>
    <x v="0"/>
    <n v="5002"/>
    <x v="21"/>
    <n v="50021"/>
    <s v="MANIFESTO (Administrativo)"/>
    <x v="1"/>
    <x v="3"/>
    <x v="2"/>
    <x v="2"/>
    <x v="2"/>
    <x v="2"/>
  </r>
  <r>
    <x v="10"/>
    <s v="SECRETARIA DA RECEITA FEDERAL DO BRASIL - RFB"/>
    <x v="9"/>
    <d v="2024-07-09T00:00:00"/>
    <d v="2024-07-19T00:00:00"/>
    <s v="'07.16.24191.2907437-0"/>
    <s v="1 | 1"/>
    <x v="1"/>
    <x v="0"/>
    <n v="-155.32"/>
    <x v="20"/>
    <x v="20"/>
    <s v="REF. DCTFWEB  JUN 2024"/>
    <x v="19"/>
    <x v="1"/>
    <x v="0"/>
    <n v="1002"/>
    <x v="22"/>
    <n v="10021"/>
    <s v="DIRETORIA (Administrativo)"/>
    <x v="1"/>
    <x v="3"/>
    <x v="2"/>
    <x v="2"/>
    <x v="2"/>
    <x v="2"/>
  </r>
  <r>
    <x v="10"/>
    <s v="SECRETARIA DA RECEITA FEDERAL DO BRASIL - RFB"/>
    <x v="9"/>
    <d v="2024-07-09T00:00:00"/>
    <d v="2024-07-19T00:00:00"/>
    <s v="'07.16.24191.2907437-0"/>
    <s v="1 | 1"/>
    <x v="1"/>
    <x v="0"/>
    <n v="-118.22"/>
    <x v="32"/>
    <x v="32"/>
    <s v="REF. DCTFWEB  JUN 2024"/>
    <x v="14"/>
    <x v="1"/>
    <x v="0"/>
    <n v="8001"/>
    <x v="17"/>
    <n v="80011"/>
    <s v="MARKETING (Administrativo)"/>
    <x v="1"/>
    <x v="3"/>
    <x v="2"/>
    <x v="2"/>
    <x v="2"/>
    <x v="2"/>
  </r>
  <r>
    <x v="10"/>
    <s v="SECRETARIA DA RECEITA FEDERAL DO BRASIL - RFB"/>
    <x v="9"/>
    <d v="2024-07-09T00:00:00"/>
    <d v="2024-07-19T00:00:00"/>
    <s v="'07.16.24191.2907437-0"/>
    <s v="1 | 1"/>
    <x v="1"/>
    <x v="0"/>
    <n v="0"/>
    <x v="32"/>
    <x v="32"/>
    <s v="REF. DCTFWEB  JUN 2024"/>
    <x v="11"/>
    <x v="1"/>
    <x v="0"/>
    <n v="3003"/>
    <x v="12"/>
    <n v="30031"/>
    <s v="COBRANÇA (Administrativo)"/>
    <x v="1"/>
    <x v="3"/>
    <x v="2"/>
    <x v="2"/>
    <x v="2"/>
    <x v="2"/>
  </r>
  <r>
    <x v="10"/>
    <s v="SECRETARIA DA RECEITA FEDERAL DO BRASIL - RFB"/>
    <x v="10"/>
    <d v="2024-07-12T00:00:00"/>
    <d v="2024-07-31T00:00:00"/>
    <s v="'1029476"/>
    <s v="1 | 1"/>
    <x v="1"/>
    <x v="0"/>
    <n v="-1118.51"/>
    <x v="61"/>
    <x v="60"/>
    <s v="REF.PARC GPS 633308404  MDAKEDE  59/60"/>
    <x v="0"/>
    <x v="0"/>
    <x v="0"/>
    <n v="2001"/>
    <x v="0"/>
    <n v="20011"/>
    <s v="CORPORATIVO (Administrativo)"/>
    <x v="1"/>
    <x v="4"/>
    <x v="5"/>
    <x v="5"/>
    <x v="6"/>
    <x v="6"/>
  </r>
  <r>
    <x v="10"/>
    <s v="SECRETARIA DA RECEITA FEDERAL DO BRASIL - RFB"/>
    <x v="10"/>
    <d v="2024-07-12T00:00:00"/>
    <d v="2024-07-31T00:00:00"/>
    <s v="'1029477"/>
    <s v="1 | 1"/>
    <x v="1"/>
    <x v="0"/>
    <n v="-569.55999999999995"/>
    <x v="61"/>
    <x v="60"/>
    <s v="REF. GPS 643967265  MDAKEDE  14/22"/>
    <x v="0"/>
    <x v="0"/>
    <x v="0"/>
    <n v="2001"/>
    <x v="0"/>
    <n v="20011"/>
    <s v="CORPORATIVO (Administrativo)"/>
    <x v="1"/>
    <x v="4"/>
    <x v="5"/>
    <x v="5"/>
    <x v="6"/>
    <x v="6"/>
  </r>
  <r>
    <x v="10"/>
    <s v="SECRETARIA DA RECEITA FEDERAL DO BRASIL - RFB"/>
    <x v="10"/>
    <d v="2024-08-12T00:00:00"/>
    <d v="2024-08-20T00:00:00"/>
    <s v="'07.16.24225.1879153-7"/>
    <s v="1 | 1"/>
    <x v="1"/>
    <x v="0"/>
    <n v="-7841.77"/>
    <x v="32"/>
    <x v="32"/>
    <s v="REF. DCTFWEB julho 2024"/>
    <x v="22"/>
    <x v="1"/>
    <x v="0"/>
    <n v="4002"/>
    <x v="34"/>
    <n v="40021"/>
    <s v="VENDAS (Administrativo)"/>
    <x v="1"/>
    <x v="4"/>
    <x v="2"/>
    <x v="2"/>
    <x v="2"/>
    <x v="2"/>
  </r>
  <r>
    <x v="10"/>
    <s v="SECRETARIA DA RECEITA FEDERAL DO BRASIL - RFB"/>
    <x v="10"/>
    <d v="2024-08-12T00:00:00"/>
    <d v="2024-08-20T00:00:00"/>
    <s v="'07.16.24225.1879153-7"/>
    <s v="1 | 1"/>
    <x v="1"/>
    <x v="0"/>
    <n v="-5266.25"/>
    <x v="20"/>
    <x v="20"/>
    <s v="REF. DCTFWEB julho 2024"/>
    <x v="6"/>
    <x v="2"/>
    <x v="0"/>
    <n v="6002"/>
    <x v="9"/>
    <n v="60022"/>
    <s v="OPERACIONAL ADM (Extraordinário)"/>
    <x v="1"/>
    <x v="4"/>
    <x v="2"/>
    <x v="2"/>
    <x v="2"/>
    <x v="2"/>
  </r>
  <r>
    <x v="10"/>
    <s v="SECRETARIA DA RECEITA FEDERAL DO BRASIL - RFB"/>
    <x v="10"/>
    <d v="2024-08-12T00:00:00"/>
    <d v="2024-08-20T00:00:00"/>
    <s v="'07.16.24225.1879153-7"/>
    <s v="1 | 1"/>
    <x v="1"/>
    <x v="0"/>
    <n v="-4428.75"/>
    <x v="32"/>
    <x v="32"/>
    <s v="REF. DCTFWEB julho 2024"/>
    <x v="12"/>
    <x v="1"/>
    <x v="0"/>
    <n v="4003"/>
    <x v="13"/>
    <n v="40031"/>
    <s v="RELACIONAMENTO (Administrativo)"/>
    <x v="1"/>
    <x v="4"/>
    <x v="2"/>
    <x v="2"/>
    <x v="2"/>
    <x v="2"/>
  </r>
  <r>
    <x v="10"/>
    <s v="SECRETARIA DA RECEITA FEDERAL DO BRASIL - RFB"/>
    <x v="10"/>
    <d v="2024-08-12T00:00:00"/>
    <d v="2024-08-20T00:00:00"/>
    <s v="'07.16.24225.1879153-7"/>
    <s v="1 | 1"/>
    <x v="1"/>
    <x v="0"/>
    <n v="-4197"/>
    <x v="20"/>
    <x v="20"/>
    <s v="REF. DCTFWEB julho 2024"/>
    <x v="12"/>
    <x v="1"/>
    <x v="0"/>
    <n v="4003"/>
    <x v="13"/>
    <n v="40031"/>
    <s v="RELACIONAMENTO (Administrativo)"/>
    <x v="1"/>
    <x v="4"/>
    <x v="2"/>
    <x v="2"/>
    <x v="2"/>
    <x v="2"/>
  </r>
  <r>
    <x v="10"/>
    <s v="SECRETARIA DA RECEITA FEDERAL DO BRASIL - RFB"/>
    <x v="10"/>
    <d v="2024-08-12T00:00:00"/>
    <d v="2024-08-20T00:00:00"/>
    <s v="'07.16.24225.1879153-7"/>
    <s v="1 | 1"/>
    <x v="1"/>
    <x v="0"/>
    <n v="-3945.24"/>
    <x v="20"/>
    <x v="20"/>
    <s v="REF. DCTFWEB julho 2024"/>
    <x v="22"/>
    <x v="1"/>
    <x v="0"/>
    <n v="4002"/>
    <x v="34"/>
    <n v="40021"/>
    <s v="VENDAS (Administrativo)"/>
    <x v="1"/>
    <x v="4"/>
    <x v="2"/>
    <x v="2"/>
    <x v="2"/>
    <x v="2"/>
  </r>
  <r>
    <x v="10"/>
    <s v="SECRETARIA DA RECEITA FEDERAL DO BRASIL - RFB"/>
    <x v="10"/>
    <d v="2024-08-12T00:00:00"/>
    <d v="2024-08-20T00:00:00"/>
    <s v="'07.16.24225.1879153-7"/>
    <s v="1 | 1"/>
    <x v="1"/>
    <x v="0"/>
    <n v="-2428.9699999999998"/>
    <x v="32"/>
    <x v="32"/>
    <s v="REF. DCTFWEB julho 2024"/>
    <x v="6"/>
    <x v="2"/>
    <x v="0"/>
    <n v="6002"/>
    <x v="9"/>
    <n v="60022"/>
    <s v="OPERACIONAL ADM (Extraordinário)"/>
    <x v="1"/>
    <x v="4"/>
    <x v="2"/>
    <x v="2"/>
    <x v="2"/>
    <x v="2"/>
  </r>
  <r>
    <x v="10"/>
    <s v="SECRETARIA DA RECEITA FEDERAL DO BRASIL - RFB"/>
    <x v="10"/>
    <d v="2024-08-12T00:00:00"/>
    <d v="2024-08-20T00:00:00"/>
    <s v="'07.16.24225.1879153-7"/>
    <s v="1 | 1"/>
    <x v="1"/>
    <x v="0"/>
    <n v="-1747.82"/>
    <x v="20"/>
    <x v="20"/>
    <s v="REF. DCTFWEB julho 2024"/>
    <x v="17"/>
    <x v="1"/>
    <x v="0"/>
    <n v="4001"/>
    <x v="20"/>
    <n v="40011"/>
    <s v="ATENDIMENTO (Administrativo)"/>
    <x v="1"/>
    <x v="4"/>
    <x v="2"/>
    <x v="2"/>
    <x v="2"/>
    <x v="2"/>
  </r>
  <r>
    <x v="10"/>
    <s v="SECRETARIA DA RECEITA FEDERAL DO BRASIL - RFB"/>
    <x v="10"/>
    <d v="2024-08-12T00:00:00"/>
    <d v="2024-08-20T00:00:00"/>
    <s v="'07.16.24225.1879153-7"/>
    <s v="1 | 1"/>
    <x v="1"/>
    <x v="0"/>
    <n v="-1398.34"/>
    <x v="20"/>
    <x v="20"/>
    <s v="REF. DCTFWEB julho 2024"/>
    <x v="20"/>
    <x v="1"/>
    <x v="0"/>
    <n v="3004"/>
    <x v="27"/>
    <n v="30041"/>
    <s v="FATURAMENTO (Administrativo)"/>
    <x v="1"/>
    <x v="4"/>
    <x v="2"/>
    <x v="2"/>
    <x v="2"/>
    <x v="2"/>
  </r>
  <r>
    <x v="10"/>
    <s v="SECRETARIA DA RECEITA FEDERAL DO BRASIL - RFB"/>
    <x v="10"/>
    <d v="2024-08-12T00:00:00"/>
    <d v="2024-08-20T00:00:00"/>
    <s v="'07.16.24225.1879153-7"/>
    <s v="1 | 1"/>
    <x v="1"/>
    <x v="0"/>
    <n v="-944.18"/>
    <x v="32"/>
    <x v="32"/>
    <s v="REF. DCTFWEB julho 2024"/>
    <x v="6"/>
    <x v="2"/>
    <x v="0"/>
    <n v="6002"/>
    <x v="9"/>
    <n v="60025"/>
    <s v="OPERACIONAL ADM (Químico e Biológico)"/>
    <x v="1"/>
    <x v="4"/>
    <x v="2"/>
    <x v="2"/>
    <x v="2"/>
    <x v="2"/>
  </r>
  <r>
    <x v="10"/>
    <s v="SECRETARIA DA RECEITA FEDERAL DO BRASIL - RFB"/>
    <x v="10"/>
    <d v="2024-08-12T00:00:00"/>
    <d v="2024-08-20T00:00:00"/>
    <s v="'07.16.24225.1879153-7"/>
    <s v="1 | 1"/>
    <x v="1"/>
    <x v="0"/>
    <n v="-908.85"/>
    <x v="20"/>
    <x v="20"/>
    <s v="REF. DCTFWEB julho 2024"/>
    <x v="6"/>
    <x v="2"/>
    <x v="0"/>
    <n v="6002"/>
    <x v="9"/>
    <n v="60025"/>
    <s v="OPERACIONAL ADM (Químico e Biológico)"/>
    <x v="1"/>
    <x v="4"/>
    <x v="2"/>
    <x v="2"/>
    <x v="2"/>
    <x v="2"/>
  </r>
  <r>
    <x v="10"/>
    <s v="SECRETARIA DA RECEITA FEDERAL DO BRASIL - RFB"/>
    <x v="10"/>
    <d v="2024-08-12T00:00:00"/>
    <d v="2024-08-20T00:00:00"/>
    <s v="'07.16.24225.1879153-7"/>
    <s v="1 | 1"/>
    <x v="1"/>
    <x v="0"/>
    <n v="-883.65"/>
    <x v="20"/>
    <x v="20"/>
    <s v="REF. DCTFWEB julho 2024"/>
    <x v="8"/>
    <x v="1"/>
    <x v="0"/>
    <n v="3006"/>
    <x v="8"/>
    <n v="30061"/>
    <s v="RECURSOS HUMANOS (Administrativo)"/>
    <x v="1"/>
    <x v="4"/>
    <x v="2"/>
    <x v="2"/>
    <x v="2"/>
    <x v="2"/>
  </r>
  <r>
    <x v="10"/>
    <s v="SECRETARIA DA RECEITA FEDERAL DO BRASIL - RFB"/>
    <x v="10"/>
    <d v="2024-08-12T00:00:00"/>
    <d v="2024-08-20T00:00:00"/>
    <s v="'07.16.24225.1879153-7"/>
    <s v="1 | 1"/>
    <x v="1"/>
    <x v="0"/>
    <n v="-735.68"/>
    <x v="20"/>
    <x v="20"/>
    <s v="REF. DCTFWEB julho 2024"/>
    <x v="11"/>
    <x v="1"/>
    <x v="0"/>
    <n v="3003"/>
    <x v="12"/>
    <n v="30031"/>
    <s v="COBRANÇA (Administrativo)"/>
    <x v="1"/>
    <x v="4"/>
    <x v="2"/>
    <x v="2"/>
    <x v="2"/>
    <x v="2"/>
  </r>
  <r>
    <x v="10"/>
    <s v="SECRETARIA DA RECEITA FEDERAL DO BRASIL - RFB"/>
    <x v="10"/>
    <d v="2024-08-12T00:00:00"/>
    <d v="2024-08-20T00:00:00"/>
    <s v="'07.16.24225.1879153-7"/>
    <s v="1 | 1"/>
    <x v="1"/>
    <x v="0"/>
    <n v="-729.51"/>
    <x v="32"/>
    <x v="32"/>
    <s v="REF. DCTFWEB julho 2024"/>
    <x v="8"/>
    <x v="1"/>
    <x v="0"/>
    <n v="3006"/>
    <x v="8"/>
    <n v="30061"/>
    <s v="RECURSOS HUMANOS (Administrativo)"/>
    <x v="1"/>
    <x v="4"/>
    <x v="2"/>
    <x v="2"/>
    <x v="2"/>
    <x v="2"/>
  </r>
  <r>
    <x v="10"/>
    <s v="SECRETARIA DA RECEITA FEDERAL DO BRASIL - RFB"/>
    <x v="10"/>
    <d v="2024-08-12T00:00:00"/>
    <d v="2024-08-20T00:00:00"/>
    <s v="'07.16.24225.1879153-7"/>
    <s v="1 | 1"/>
    <x v="1"/>
    <x v="0"/>
    <n v="-679.81"/>
    <x v="20"/>
    <x v="20"/>
    <s v="REF. DCTFWEB julho 2024"/>
    <x v="2"/>
    <x v="2"/>
    <x v="0"/>
    <n v="5005"/>
    <x v="32"/>
    <n v="50057"/>
    <s v="SEGURANÇA DO TRABALHO (Comum)"/>
    <x v="1"/>
    <x v="4"/>
    <x v="2"/>
    <x v="2"/>
    <x v="2"/>
    <x v="2"/>
  </r>
  <r>
    <x v="10"/>
    <s v="SECRETARIA DA RECEITA FEDERAL DO BRASIL - RFB"/>
    <x v="10"/>
    <d v="2024-08-12T00:00:00"/>
    <d v="2024-08-20T00:00:00"/>
    <s v="'07.16.24225.1879153-7"/>
    <s v="1 | 1"/>
    <x v="1"/>
    <x v="0"/>
    <n v="-647.94000000000005"/>
    <x v="20"/>
    <x v="20"/>
    <s v="REF. DCTFWEB julho 2024"/>
    <x v="21"/>
    <x v="1"/>
    <x v="0"/>
    <n v="8003"/>
    <x v="28"/>
    <n v="80031"/>
    <s v="QUALIDADE E PROCESSOS (Administrativo)"/>
    <x v="1"/>
    <x v="4"/>
    <x v="2"/>
    <x v="2"/>
    <x v="2"/>
    <x v="2"/>
  </r>
  <r>
    <x v="10"/>
    <s v="SECRETARIA DA RECEITA FEDERAL DO BRASIL - RFB"/>
    <x v="10"/>
    <d v="2024-08-12T00:00:00"/>
    <d v="2024-08-20T00:00:00"/>
    <s v="'07.16.24225.1879153-7"/>
    <s v="1 | 1"/>
    <x v="1"/>
    <x v="0"/>
    <n v="-556.16999999999996"/>
    <x v="32"/>
    <x v="32"/>
    <s v="REF. DCTFWEB julho 2024"/>
    <x v="2"/>
    <x v="2"/>
    <x v="0"/>
    <n v="5005"/>
    <x v="32"/>
    <n v="50057"/>
    <s v="SEGURANÇA DO TRABALHO (Comum)"/>
    <x v="1"/>
    <x v="4"/>
    <x v="2"/>
    <x v="2"/>
    <x v="2"/>
    <x v="2"/>
  </r>
  <r>
    <x v="10"/>
    <s v="SECRETARIA DA RECEITA FEDERAL DO BRASIL - RFB"/>
    <x v="10"/>
    <d v="2024-08-12T00:00:00"/>
    <d v="2024-08-20T00:00:00"/>
    <s v="'07.16.24225.1879153-7"/>
    <s v="1 | 1"/>
    <x v="1"/>
    <x v="0"/>
    <n v="-526.80999999999995"/>
    <x v="32"/>
    <x v="32"/>
    <s v="REF. DCTFWEB julho 2024"/>
    <x v="17"/>
    <x v="1"/>
    <x v="0"/>
    <n v="4001"/>
    <x v="20"/>
    <n v="40011"/>
    <s v="ATENDIMENTO (Administrativo)"/>
    <x v="1"/>
    <x v="4"/>
    <x v="2"/>
    <x v="2"/>
    <x v="2"/>
    <x v="2"/>
  </r>
  <r>
    <x v="10"/>
    <s v="SECRETARIA DA RECEITA FEDERAL DO BRASIL - RFB"/>
    <x v="10"/>
    <d v="2024-08-12T00:00:00"/>
    <d v="2024-08-20T00:00:00"/>
    <s v="'07.16.24225.1879153-7"/>
    <s v="1 | 1"/>
    <x v="1"/>
    <x v="0"/>
    <n v="-512.01"/>
    <x v="20"/>
    <x v="20"/>
    <s v="REF. DCTFWEB julho 2024"/>
    <x v="14"/>
    <x v="1"/>
    <x v="0"/>
    <n v="8001"/>
    <x v="17"/>
    <n v="80011"/>
    <s v="MARKETING (Administrativo)"/>
    <x v="1"/>
    <x v="4"/>
    <x v="2"/>
    <x v="2"/>
    <x v="2"/>
    <x v="2"/>
  </r>
  <r>
    <x v="10"/>
    <s v="SECRETARIA DA RECEITA FEDERAL DO BRASIL - RFB"/>
    <x v="10"/>
    <d v="2024-08-12T00:00:00"/>
    <d v="2024-08-20T00:00:00"/>
    <s v="'07.16.24225.1879153-7"/>
    <s v="1 | 1"/>
    <x v="1"/>
    <x v="0"/>
    <n v="-471.8"/>
    <x v="32"/>
    <x v="32"/>
    <s v="REF. DCTFWEB julho 2024"/>
    <x v="20"/>
    <x v="1"/>
    <x v="0"/>
    <n v="3004"/>
    <x v="27"/>
    <n v="30041"/>
    <s v="FATURAMENTO (Administrativo)"/>
    <x v="1"/>
    <x v="4"/>
    <x v="2"/>
    <x v="2"/>
    <x v="2"/>
    <x v="2"/>
  </r>
  <r>
    <x v="10"/>
    <s v="SECRETARIA DA RECEITA FEDERAL DO BRASIL - RFB"/>
    <x v="10"/>
    <d v="2024-08-12T00:00:00"/>
    <d v="2024-08-20T00:00:00"/>
    <s v="'07.16.24225.1879153-7"/>
    <s v="1 | 1"/>
    <x v="1"/>
    <x v="0"/>
    <n v="-448.26"/>
    <x v="20"/>
    <x v="20"/>
    <s v="REF. DCTFWEB julho 2024"/>
    <x v="15"/>
    <x v="1"/>
    <x v="0"/>
    <n v="3005"/>
    <x v="18"/>
    <n v="30051"/>
    <s v="DEPARTAMENTO PESSOAL (Administrativo)"/>
    <x v="1"/>
    <x v="4"/>
    <x v="2"/>
    <x v="2"/>
    <x v="2"/>
    <x v="2"/>
  </r>
  <r>
    <x v="10"/>
    <s v="SECRETARIA DA RECEITA FEDERAL DO BRASIL - RFB"/>
    <x v="10"/>
    <d v="2024-08-12T00:00:00"/>
    <d v="2024-08-20T00:00:00"/>
    <s v="'07.16.24225.1879153-7"/>
    <s v="1 | 1"/>
    <x v="1"/>
    <x v="0"/>
    <n v="-221.76"/>
    <x v="32"/>
    <x v="32"/>
    <s v="REF. DCTFWEB julho 2024"/>
    <x v="15"/>
    <x v="1"/>
    <x v="0"/>
    <n v="3005"/>
    <x v="18"/>
    <n v="30051"/>
    <s v="DEPARTAMENTO PESSOAL (Administrativo)"/>
    <x v="1"/>
    <x v="4"/>
    <x v="2"/>
    <x v="2"/>
    <x v="2"/>
    <x v="2"/>
  </r>
  <r>
    <x v="10"/>
    <s v="SECRETARIA DA RECEITA FEDERAL DO BRASIL - RFB"/>
    <x v="10"/>
    <d v="2024-08-12T00:00:00"/>
    <d v="2024-08-20T00:00:00"/>
    <s v="'07.16.24225.1879153-7"/>
    <s v="1 | 1"/>
    <x v="1"/>
    <x v="0"/>
    <n v="-221.46"/>
    <x v="20"/>
    <x v="20"/>
    <s v="REF. DCTFWEB julho 2024"/>
    <x v="16"/>
    <x v="1"/>
    <x v="0"/>
    <n v="3002"/>
    <x v="19"/>
    <n v="30021"/>
    <s v="FINANCEIRO (Administrativo)"/>
    <x v="1"/>
    <x v="4"/>
    <x v="2"/>
    <x v="2"/>
    <x v="2"/>
    <x v="2"/>
  </r>
  <r>
    <x v="10"/>
    <s v="SECRETARIA DA RECEITA FEDERAL DO BRASIL - RFB"/>
    <x v="10"/>
    <d v="2024-08-12T00:00:00"/>
    <d v="2024-08-20T00:00:00"/>
    <s v="'07.16.24225.1879153-7"/>
    <s v="1 | 1"/>
    <x v="1"/>
    <x v="0"/>
    <n v="-207.98"/>
    <x v="20"/>
    <x v="20"/>
    <s v="REF. DCTFWEB julho 2024"/>
    <x v="18"/>
    <x v="1"/>
    <x v="0"/>
    <n v="5002"/>
    <x v="21"/>
    <n v="50021"/>
    <s v="MANIFESTO (Administrativo)"/>
    <x v="1"/>
    <x v="4"/>
    <x v="2"/>
    <x v="2"/>
    <x v="2"/>
    <x v="2"/>
  </r>
  <r>
    <x v="10"/>
    <s v="SECRETARIA DA RECEITA FEDERAL DO BRASIL - RFB"/>
    <x v="10"/>
    <d v="2024-08-12T00:00:00"/>
    <d v="2024-08-20T00:00:00"/>
    <s v="'07.16.24225.1879153-7"/>
    <s v="1 | 1"/>
    <x v="1"/>
    <x v="0"/>
    <n v="-155.32"/>
    <x v="20"/>
    <x v="20"/>
    <s v="REF. DCTFWEB julho 2024"/>
    <x v="19"/>
    <x v="1"/>
    <x v="0"/>
    <n v="1002"/>
    <x v="22"/>
    <n v="10021"/>
    <s v="DIRETORIA (Administrativo)"/>
    <x v="1"/>
    <x v="4"/>
    <x v="2"/>
    <x v="2"/>
    <x v="2"/>
    <x v="2"/>
  </r>
  <r>
    <x v="10"/>
    <s v="SECRETARIA DA RECEITA FEDERAL DO BRASIL - RFB"/>
    <x v="10"/>
    <d v="2024-08-12T00:00:00"/>
    <d v="2024-08-20T00:00:00"/>
    <s v="'07.16.24225.1879153-7"/>
    <s v="1 | 1"/>
    <x v="1"/>
    <x v="0"/>
    <n v="0"/>
    <x v="32"/>
    <x v="32"/>
    <s v="REF. DCTFWEB julho 2024"/>
    <x v="14"/>
    <x v="1"/>
    <x v="0"/>
    <n v="8001"/>
    <x v="17"/>
    <n v="80011"/>
    <s v="MARKETING (Administrativo)"/>
    <x v="1"/>
    <x v="4"/>
    <x v="2"/>
    <x v="2"/>
    <x v="2"/>
    <x v="2"/>
  </r>
  <r>
    <x v="10"/>
    <s v="SECRETARIA DA RECEITA FEDERAL DO BRASIL - RFB"/>
    <x v="10"/>
    <d v="2024-08-12T00:00:00"/>
    <d v="2024-08-20T00:00:00"/>
    <s v="'07.16.24225.1879153-7"/>
    <s v="1 | 1"/>
    <x v="1"/>
    <x v="0"/>
    <n v="0"/>
    <x v="32"/>
    <x v="32"/>
    <s v="REF. DCTFWEB julho 2024"/>
    <x v="11"/>
    <x v="1"/>
    <x v="0"/>
    <n v="3003"/>
    <x v="12"/>
    <n v="30031"/>
    <s v="COBRANÇA (Administrativo)"/>
    <x v="1"/>
    <x v="4"/>
    <x v="2"/>
    <x v="2"/>
    <x v="2"/>
    <x v="2"/>
  </r>
  <r>
    <x v="10"/>
    <s v="SECRETARIA DA RECEITA FEDERAL DO BRASIL - RFB"/>
    <x v="10"/>
    <d v="2024-08-12T00:00:00"/>
    <d v="2024-08-20T00:00:00"/>
    <s v="'07.16.24225.1879153-7"/>
    <s v="1 | 1"/>
    <x v="1"/>
    <x v="0"/>
    <n v="0"/>
    <x v="32"/>
    <x v="32"/>
    <s v="REF. DCTFWEB julho 2024"/>
    <x v="21"/>
    <x v="1"/>
    <x v="0"/>
    <n v="8003"/>
    <x v="28"/>
    <n v="80031"/>
    <s v="QUALIDADE E PROCESSOS (Administrativo)"/>
    <x v="1"/>
    <x v="4"/>
    <x v="2"/>
    <x v="2"/>
    <x v="2"/>
    <x v="2"/>
  </r>
  <r>
    <x v="10"/>
    <s v="SECRETARIA DA RECEITA FEDERAL DO BRASIL - RFB"/>
    <x v="11"/>
    <d v="2024-08-15T00:00:00"/>
    <d v="2024-08-30T00:00:00"/>
    <s v="'1031106"/>
    <s v="1 | 1"/>
    <x v="1"/>
    <x v="0"/>
    <n v="-1125.8599999999999"/>
    <x v="61"/>
    <x v="60"/>
    <s v="REF.PARC GPS 633308404  MDAKEDE  60/60"/>
    <x v="0"/>
    <x v="0"/>
    <x v="0"/>
    <n v="2001"/>
    <x v="0"/>
    <n v="20011"/>
    <s v="CORPORATIVO (Administrativo)"/>
    <x v="1"/>
    <x v="4"/>
    <x v="5"/>
    <x v="5"/>
    <x v="6"/>
    <x v="6"/>
  </r>
  <r>
    <x v="10"/>
    <s v="SECRETARIA DA RECEITA FEDERAL DO BRASIL - RFB"/>
    <x v="11"/>
    <d v="2024-08-15T00:00:00"/>
    <d v="2024-08-30T00:00:00"/>
    <s v="'1031107"/>
    <s v="1 | 1"/>
    <x v="1"/>
    <x v="0"/>
    <n v="-574.17999999999995"/>
    <x v="61"/>
    <x v="60"/>
    <s v="REF. GPS 643967265  MDAKEDE  15/22"/>
    <x v="0"/>
    <x v="0"/>
    <x v="0"/>
    <n v="2001"/>
    <x v="0"/>
    <n v="20011"/>
    <s v="CORPORATIVO (Administrativo)"/>
    <x v="1"/>
    <x v="4"/>
    <x v="5"/>
    <x v="5"/>
    <x v="6"/>
    <x v="6"/>
  </r>
  <r>
    <x v="10"/>
    <s v="SECRETARIA DA RECEITA FEDERAL DO BRASIL - RFB"/>
    <x v="11"/>
    <d v="2024-09-12T00:00:00"/>
    <d v="2024-09-20T00:00:00"/>
    <s v="'07.16.24256.3812254-8"/>
    <s v="1 | 1"/>
    <x v="1"/>
    <x v="0"/>
    <n v="-8515.9"/>
    <x v="32"/>
    <x v="32"/>
    <s v="REF. DCTFWEB AGOSTO 2024"/>
    <x v="22"/>
    <x v="1"/>
    <x v="0"/>
    <n v="4002"/>
    <x v="34"/>
    <n v="40021"/>
    <s v="VENDAS (Administrativo)"/>
    <x v="1"/>
    <x v="4"/>
    <x v="2"/>
    <x v="2"/>
    <x v="2"/>
    <x v="2"/>
  </r>
  <r>
    <x v="10"/>
    <s v="SECRETARIA DA RECEITA FEDERAL DO BRASIL - RFB"/>
    <x v="11"/>
    <d v="2024-09-12T00:00:00"/>
    <d v="2024-09-20T00:00:00"/>
    <s v="'07.16.24256.3812254-8"/>
    <s v="1 | 1"/>
    <x v="1"/>
    <x v="0"/>
    <n v="-5324.96"/>
    <x v="20"/>
    <x v="20"/>
    <s v="REF. DCTFWEB AGOSTO 2024"/>
    <x v="6"/>
    <x v="2"/>
    <x v="0"/>
    <n v="6002"/>
    <x v="9"/>
    <n v="60022"/>
    <s v="OPERACIONAL ADM (Extraordinário)"/>
    <x v="1"/>
    <x v="4"/>
    <x v="2"/>
    <x v="2"/>
    <x v="2"/>
    <x v="2"/>
  </r>
  <r>
    <x v="10"/>
    <s v="SECRETARIA DA RECEITA FEDERAL DO BRASIL - RFB"/>
    <x v="11"/>
    <d v="2024-09-12T00:00:00"/>
    <d v="2024-09-20T00:00:00"/>
    <s v="'07.16.24256.3812254-8"/>
    <s v="1 | 1"/>
    <x v="1"/>
    <x v="0"/>
    <n v="-4456.83"/>
    <x v="20"/>
    <x v="20"/>
    <s v="REF. DCTFWEB AGOSTO 2024"/>
    <x v="12"/>
    <x v="1"/>
    <x v="0"/>
    <n v="4003"/>
    <x v="13"/>
    <n v="40031"/>
    <s v="RELACIONAMENTO (Administrativo)"/>
    <x v="1"/>
    <x v="4"/>
    <x v="2"/>
    <x v="2"/>
    <x v="2"/>
    <x v="2"/>
  </r>
  <r>
    <x v="10"/>
    <s v="SECRETARIA DA RECEITA FEDERAL DO BRASIL - RFB"/>
    <x v="11"/>
    <d v="2024-09-12T00:00:00"/>
    <d v="2024-09-20T00:00:00"/>
    <s v="'07.16.24256.3812254-8"/>
    <s v="1 | 1"/>
    <x v="1"/>
    <x v="0"/>
    <n v="-4063.18"/>
    <x v="32"/>
    <x v="32"/>
    <s v="REF. DCTFWEB AGOSTO 2024"/>
    <x v="12"/>
    <x v="1"/>
    <x v="0"/>
    <n v="4003"/>
    <x v="13"/>
    <n v="40031"/>
    <s v="RELACIONAMENTO (Administrativo)"/>
    <x v="1"/>
    <x v="4"/>
    <x v="2"/>
    <x v="2"/>
    <x v="2"/>
    <x v="2"/>
  </r>
  <r>
    <x v="10"/>
    <s v="SECRETARIA DA RECEITA FEDERAL DO BRASIL - RFB"/>
    <x v="11"/>
    <d v="2024-09-12T00:00:00"/>
    <d v="2024-09-20T00:00:00"/>
    <s v="'07.16.24256.3812254-8"/>
    <s v="1 | 1"/>
    <x v="1"/>
    <x v="0"/>
    <n v="-3989.16"/>
    <x v="20"/>
    <x v="20"/>
    <s v="REF. DCTFWEB AGOSTO 2024"/>
    <x v="22"/>
    <x v="1"/>
    <x v="0"/>
    <n v="4002"/>
    <x v="34"/>
    <n v="40021"/>
    <s v="VENDAS (Administrativo)"/>
    <x v="1"/>
    <x v="4"/>
    <x v="2"/>
    <x v="2"/>
    <x v="2"/>
    <x v="2"/>
  </r>
  <r>
    <x v="10"/>
    <s v="SECRETARIA DA RECEITA FEDERAL DO BRASIL - RFB"/>
    <x v="11"/>
    <d v="2024-09-12T00:00:00"/>
    <d v="2024-09-20T00:00:00"/>
    <s v="'07.16.24256.3812254-8"/>
    <s v="1 | 1"/>
    <x v="1"/>
    <x v="0"/>
    <n v="-3018.46"/>
    <x v="32"/>
    <x v="32"/>
    <s v="REF. DCTFWEB AGOSTO 2024"/>
    <x v="6"/>
    <x v="2"/>
    <x v="0"/>
    <n v="6002"/>
    <x v="9"/>
    <n v="60022"/>
    <s v="OPERACIONAL ADM (Extraordinário)"/>
    <x v="1"/>
    <x v="4"/>
    <x v="2"/>
    <x v="2"/>
    <x v="2"/>
    <x v="2"/>
  </r>
  <r>
    <x v="10"/>
    <s v="SECRETARIA DA RECEITA FEDERAL DO BRASIL - RFB"/>
    <x v="11"/>
    <d v="2024-09-12T00:00:00"/>
    <d v="2024-09-20T00:00:00"/>
    <s v="'07.16.24256.3812254-8"/>
    <s v="1 | 1"/>
    <x v="1"/>
    <x v="0"/>
    <n v="-1791.18"/>
    <x v="20"/>
    <x v="20"/>
    <s v="REF. DCTFWEB AGOSTO 2024"/>
    <x v="17"/>
    <x v="1"/>
    <x v="0"/>
    <n v="4001"/>
    <x v="20"/>
    <n v="40011"/>
    <s v="ATENDIMENTO (Administrativo)"/>
    <x v="1"/>
    <x v="4"/>
    <x v="2"/>
    <x v="2"/>
    <x v="2"/>
    <x v="2"/>
  </r>
  <r>
    <x v="10"/>
    <s v="SECRETARIA DA RECEITA FEDERAL DO BRASIL - RFB"/>
    <x v="11"/>
    <d v="2024-09-12T00:00:00"/>
    <d v="2024-09-20T00:00:00"/>
    <s v="'07.16.24256.3812254-8"/>
    <s v="1 | 1"/>
    <x v="1"/>
    <x v="0"/>
    <n v="-1281.55"/>
    <x v="20"/>
    <x v="20"/>
    <s v="REF. DCTFWEB AGOSTO 2024"/>
    <x v="20"/>
    <x v="1"/>
    <x v="0"/>
    <n v="3004"/>
    <x v="27"/>
    <n v="30041"/>
    <s v="FATURAMENTO (Administrativo)"/>
    <x v="1"/>
    <x v="4"/>
    <x v="2"/>
    <x v="2"/>
    <x v="2"/>
    <x v="2"/>
  </r>
  <r>
    <x v="10"/>
    <s v="SECRETARIA DA RECEITA FEDERAL DO BRASIL - RFB"/>
    <x v="11"/>
    <d v="2024-09-12T00:00:00"/>
    <d v="2024-09-20T00:00:00"/>
    <s v="'07.16.24256.3812254-8"/>
    <s v="1 | 1"/>
    <x v="1"/>
    <x v="0"/>
    <n v="-1006.88"/>
    <x v="32"/>
    <x v="32"/>
    <s v="REF. DCTFWEB AGOSTO 2024"/>
    <x v="6"/>
    <x v="2"/>
    <x v="0"/>
    <n v="6002"/>
    <x v="9"/>
    <n v="60025"/>
    <s v="OPERACIONAL ADM (Químico e Biológico)"/>
    <x v="1"/>
    <x v="4"/>
    <x v="2"/>
    <x v="2"/>
    <x v="2"/>
    <x v="2"/>
  </r>
  <r>
    <x v="10"/>
    <s v="SECRETARIA DA RECEITA FEDERAL DO BRASIL - RFB"/>
    <x v="11"/>
    <d v="2024-09-12T00:00:00"/>
    <d v="2024-09-20T00:00:00"/>
    <s v="'07.16.24256.3812254-8"/>
    <s v="1 | 1"/>
    <x v="1"/>
    <x v="0"/>
    <n v="-937.23"/>
    <x v="20"/>
    <x v="20"/>
    <s v="REF. DCTFWEB AGOSTO 2024"/>
    <x v="8"/>
    <x v="1"/>
    <x v="0"/>
    <n v="3006"/>
    <x v="8"/>
    <n v="30061"/>
    <s v="RECURSOS HUMANOS (Administrativo)"/>
    <x v="1"/>
    <x v="4"/>
    <x v="2"/>
    <x v="2"/>
    <x v="2"/>
    <x v="2"/>
  </r>
  <r>
    <x v="10"/>
    <s v="SECRETARIA DA RECEITA FEDERAL DO BRASIL - RFB"/>
    <x v="11"/>
    <d v="2024-09-12T00:00:00"/>
    <d v="2024-09-20T00:00:00"/>
    <s v="'07.16.24256.3812254-8"/>
    <s v="1 | 1"/>
    <x v="1"/>
    <x v="0"/>
    <n v="-908.85"/>
    <x v="20"/>
    <x v="20"/>
    <s v="REF. DCTFWEB AGOSTO 2024"/>
    <x v="6"/>
    <x v="2"/>
    <x v="0"/>
    <n v="6002"/>
    <x v="9"/>
    <n v="60025"/>
    <s v="OPERACIONAL ADM (Químico e Biológico)"/>
    <x v="1"/>
    <x v="4"/>
    <x v="2"/>
    <x v="2"/>
    <x v="2"/>
    <x v="2"/>
  </r>
  <r>
    <x v="10"/>
    <s v="SECRETARIA DA RECEITA FEDERAL DO BRASIL - RFB"/>
    <x v="11"/>
    <d v="2024-09-12T00:00:00"/>
    <d v="2024-09-20T00:00:00"/>
    <s v="'07.16.24256.3812254-8"/>
    <s v="1 | 1"/>
    <x v="1"/>
    <x v="0"/>
    <n v="-850.05"/>
    <x v="20"/>
    <x v="20"/>
    <s v="REF. DCTFWEB AGOSTO 2024"/>
    <x v="2"/>
    <x v="2"/>
    <x v="0"/>
    <n v="5005"/>
    <x v="32"/>
    <n v="50057"/>
    <s v="SEGURANÇA DO TRABALHO (Comum)"/>
    <x v="1"/>
    <x v="4"/>
    <x v="2"/>
    <x v="2"/>
    <x v="2"/>
    <x v="2"/>
  </r>
  <r>
    <x v="10"/>
    <s v="SECRETARIA DA RECEITA FEDERAL DO BRASIL - RFB"/>
    <x v="11"/>
    <d v="2024-09-12T00:00:00"/>
    <d v="2024-09-20T00:00:00"/>
    <s v="'07.16.24256.3812254-8"/>
    <s v="1 | 1"/>
    <x v="1"/>
    <x v="0"/>
    <n v="-791.3"/>
    <x v="20"/>
    <x v="20"/>
    <s v="REF. DCTFWEB AGOSTO 2024"/>
    <x v="11"/>
    <x v="1"/>
    <x v="0"/>
    <n v="3003"/>
    <x v="12"/>
    <n v="30031"/>
    <s v="COBRANÇA (Administrativo)"/>
    <x v="1"/>
    <x v="4"/>
    <x v="2"/>
    <x v="2"/>
    <x v="2"/>
    <x v="2"/>
  </r>
  <r>
    <x v="10"/>
    <s v="SECRETARIA DA RECEITA FEDERAL DO BRASIL - RFB"/>
    <x v="11"/>
    <d v="2024-09-12T00:00:00"/>
    <d v="2024-09-20T00:00:00"/>
    <s v="'07.16.24256.3812254-8"/>
    <s v="1 | 1"/>
    <x v="1"/>
    <x v="0"/>
    <n v="-784.85"/>
    <x v="32"/>
    <x v="32"/>
    <s v="REF. DCTFWEB AGOSTO 2024"/>
    <x v="8"/>
    <x v="1"/>
    <x v="0"/>
    <n v="3006"/>
    <x v="8"/>
    <n v="30061"/>
    <s v="RECURSOS HUMANOS (Administrativo)"/>
    <x v="1"/>
    <x v="4"/>
    <x v="2"/>
    <x v="2"/>
    <x v="2"/>
    <x v="2"/>
  </r>
  <r>
    <x v="10"/>
    <s v="SECRETARIA DA RECEITA FEDERAL DO BRASIL - RFB"/>
    <x v="11"/>
    <d v="2024-09-12T00:00:00"/>
    <d v="2024-09-20T00:00:00"/>
    <s v="'07.16.24256.3812254-8"/>
    <s v="1 | 1"/>
    <x v="1"/>
    <x v="0"/>
    <n v="-598.42999999999995"/>
    <x v="32"/>
    <x v="32"/>
    <s v="REF. DCTFWEB AGOSTO 2024"/>
    <x v="20"/>
    <x v="1"/>
    <x v="0"/>
    <n v="3004"/>
    <x v="27"/>
    <n v="30041"/>
    <s v="FATURAMENTO (Administrativo)"/>
    <x v="1"/>
    <x v="4"/>
    <x v="2"/>
    <x v="2"/>
    <x v="2"/>
    <x v="2"/>
  </r>
  <r>
    <x v="10"/>
    <s v="SECRETARIA DA RECEITA FEDERAL DO BRASIL - RFB"/>
    <x v="11"/>
    <d v="2024-09-12T00:00:00"/>
    <d v="2024-09-20T00:00:00"/>
    <s v="'07.16.24256.3812254-8"/>
    <s v="1 | 1"/>
    <x v="1"/>
    <x v="0"/>
    <n v="-491.4"/>
    <x v="20"/>
    <x v="20"/>
    <s v="REF. DCTFWEB AGOSTO 2024"/>
    <x v="15"/>
    <x v="1"/>
    <x v="0"/>
    <n v="3005"/>
    <x v="18"/>
    <n v="30051"/>
    <s v="DEPARTAMENTO PESSOAL (Administrativo)"/>
    <x v="1"/>
    <x v="4"/>
    <x v="2"/>
    <x v="2"/>
    <x v="2"/>
    <x v="2"/>
  </r>
  <r>
    <x v="10"/>
    <s v="SECRETARIA DA RECEITA FEDERAL DO BRASIL - RFB"/>
    <x v="11"/>
    <d v="2024-09-12T00:00:00"/>
    <d v="2024-09-20T00:00:00"/>
    <s v="'07.16.24256.3812254-8"/>
    <s v="1 | 1"/>
    <x v="1"/>
    <x v="0"/>
    <n v="-449.17"/>
    <x v="20"/>
    <x v="20"/>
    <s v="REF. DCTFWEB AGOSTO 2024"/>
    <x v="21"/>
    <x v="1"/>
    <x v="0"/>
    <n v="8003"/>
    <x v="28"/>
    <n v="80031"/>
    <s v="QUALIDADE E PROCESSOS (Administrativo)"/>
    <x v="1"/>
    <x v="4"/>
    <x v="2"/>
    <x v="2"/>
    <x v="2"/>
    <x v="2"/>
  </r>
  <r>
    <x v="10"/>
    <s v="SECRETARIA DA RECEITA FEDERAL DO BRASIL - RFB"/>
    <x v="11"/>
    <d v="2024-09-12T00:00:00"/>
    <d v="2024-09-20T00:00:00"/>
    <s v="'07.16.24256.3812254-8"/>
    <s v="1 | 1"/>
    <x v="1"/>
    <x v="0"/>
    <n v="-436.82"/>
    <x v="32"/>
    <x v="32"/>
    <s v="REF. DCTFWEB AGOSTO 2024"/>
    <x v="17"/>
    <x v="1"/>
    <x v="0"/>
    <n v="4001"/>
    <x v="20"/>
    <n v="40011"/>
    <s v="ATENDIMENTO (Administrativo)"/>
    <x v="1"/>
    <x v="4"/>
    <x v="2"/>
    <x v="2"/>
    <x v="2"/>
    <x v="2"/>
  </r>
  <r>
    <x v="10"/>
    <s v="SECRETARIA DA RECEITA FEDERAL DO BRASIL - RFB"/>
    <x v="11"/>
    <d v="2024-09-12T00:00:00"/>
    <d v="2024-09-20T00:00:00"/>
    <s v="'07.16.24256.3812254-8"/>
    <s v="1 | 1"/>
    <x v="1"/>
    <x v="0"/>
    <n v="-436.67"/>
    <x v="20"/>
    <x v="20"/>
    <s v="REF. DCTFWEB AGOSTO 2024"/>
    <x v="14"/>
    <x v="1"/>
    <x v="0"/>
    <n v="8001"/>
    <x v="17"/>
    <n v="80011"/>
    <s v="MARKETING (Administrativo)"/>
    <x v="1"/>
    <x v="4"/>
    <x v="2"/>
    <x v="2"/>
    <x v="2"/>
    <x v="2"/>
  </r>
  <r>
    <x v="10"/>
    <s v="SECRETARIA DA RECEITA FEDERAL DO BRASIL - RFB"/>
    <x v="11"/>
    <d v="2024-09-12T00:00:00"/>
    <d v="2024-09-20T00:00:00"/>
    <s v="'07.16.24256.3812254-8"/>
    <s v="1 | 1"/>
    <x v="1"/>
    <x v="0"/>
    <n v="-404.24"/>
    <x v="32"/>
    <x v="32"/>
    <s v="REF. DCTFWEB AGOSTO 2024"/>
    <x v="2"/>
    <x v="2"/>
    <x v="0"/>
    <n v="5005"/>
    <x v="32"/>
    <n v="50057"/>
    <s v="SEGURANÇA DO TRABALHO (Comum)"/>
    <x v="1"/>
    <x v="4"/>
    <x v="2"/>
    <x v="2"/>
    <x v="2"/>
    <x v="2"/>
  </r>
  <r>
    <x v="10"/>
    <s v="SECRETARIA DA RECEITA FEDERAL DO BRASIL - RFB"/>
    <x v="11"/>
    <d v="2024-09-12T00:00:00"/>
    <d v="2024-09-20T00:00:00"/>
    <s v="'07.16.24256.3812254-8"/>
    <s v="1 | 1"/>
    <x v="1"/>
    <x v="0"/>
    <n v="-291.83999999999997"/>
    <x v="20"/>
    <x v="20"/>
    <s v="REF. DCTFWEB AGOSTO 2024"/>
    <x v="18"/>
    <x v="1"/>
    <x v="0"/>
    <n v="5002"/>
    <x v="21"/>
    <n v="50021"/>
    <s v="MANIFESTO (Administrativo)"/>
    <x v="1"/>
    <x v="4"/>
    <x v="2"/>
    <x v="2"/>
    <x v="2"/>
    <x v="2"/>
  </r>
  <r>
    <x v="10"/>
    <s v="SECRETARIA DA RECEITA FEDERAL DO BRASIL - RFB"/>
    <x v="11"/>
    <d v="2024-09-12T00:00:00"/>
    <d v="2024-09-20T00:00:00"/>
    <s v="'07.16.24256.3812254-8"/>
    <s v="1 | 1"/>
    <x v="1"/>
    <x v="0"/>
    <n v="-291.12"/>
    <x v="32"/>
    <x v="32"/>
    <s v="REF. DCTFWEB AGOSTO 2024"/>
    <x v="15"/>
    <x v="1"/>
    <x v="0"/>
    <n v="3005"/>
    <x v="18"/>
    <n v="30051"/>
    <s v="DEPARTAMENTO PESSOAL (Administrativo)"/>
    <x v="1"/>
    <x v="4"/>
    <x v="2"/>
    <x v="2"/>
    <x v="2"/>
    <x v="2"/>
  </r>
  <r>
    <x v="10"/>
    <s v="SECRETARIA DA RECEITA FEDERAL DO BRASIL - RFB"/>
    <x v="11"/>
    <d v="2024-09-12T00:00:00"/>
    <d v="2024-09-20T00:00:00"/>
    <s v="'07.16.24256.3812254-8"/>
    <s v="1 | 1"/>
    <x v="1"/>
    <x v="0"/>
    <n v="-238.95"/>
    <x v="20"/>
    <x v="20"/>
    <s v="REF. DCTFWEB AGOSTO 2024"/>
    <x v="16"/>
    <x v="1"/>
    <x v="0"/>
    <n v="3002"/>
    <x v="19"/>
    <n v="30021"/>
    <s v="FINANCEIRO (Administrativo)"/>
    <x v="1"/>
    <x v="4"/>
    <x v="2"/>
    <x v="2"/>
    <x v="2"/>
    <x v="2"/>
  </r>
  <r>
    <x v="10"/>
    <s v="SECRETARIA DA RECEITA FEDERAL DO BRASIL - RFB"/>
    <x v="11"/>
    <d v="2024-09-12T00:00:00"/>
    <d v="2024-09-20T00:00:00"/>
    <s v="'07.16.24256.3812254-8"/>
    <s v="1 | 1"/>
    <x v="1"/>
    <x v="0"/>
    <n v="-216.53"/>
    <x v="32"/>
    <x v="32"/>
    <s v="REF. DCTFWEB AGOSTO 2024"/>
    <x v="21"/>
    <x v="1"/>
    <x v="0"/>
    <n v="8003"/>
    <x v="28"/>
    <n v="80031"/>
    <s v="QUALIDADE E PROCESSOS (Administrativo)"/>
    <x v="1"/>
    <x v="4"/>
    <x v="2"/>
    <x v="2"/>
    <x v="2"/>
    <x v="2"/>
  </r>
  <r>
    <x v="10"/>
    <s v="SECRETARIA DA RECEITA FEDERAL DO BRASIL - RFB"/>
    <x v="11"/>
    <d v="2024-09-12T00:00:00"/>
    <d v="2024-09-20T00:00:00"/>
    <s v="'07.16.24256.3812254-8"/>
    <s v="1 | 1"/>
    <x v="1"/>
    <x v="0"/>
    <n v="-204.22"/>
    <x v="32"/>
    <x v="32"/>
    <s v="REF. DCTFWEB AGOSTO 2024"/>
    <x v="14"/>
    <x v="1"/>
    <x v="0"/>
    <n v="8001"/>
    <x v="17"/>
    <n v="80011"/>
    <s v="MARKETING (Administrativo)"/>
    <x v="1"/>
    <x v="4"/>
    <x v="2"/>
    <x v="2"/>
    <x v="2"/>
    <x v="2"/>
  </r>
  <r>
    <x v="10"/>
    <s v="SECRETARIA DA RECEITA FEDERAL DO BRASIL - RFB"/>
    <x v="11"/>
    <d v="2024-09-12T00:00:00"/>
    <d v="2024-09-20T00:00:00"/>
    <s v="'07.16.24256.3812254-8"/>
    <s v="1 | 1"/>
    <x v="1"/>
    <x v="0"/>
    <n v="-155.32"/>
    <x v="20"/>
    <x v="20"/>
    <s v="REF. DCTFWEB AGOSTO 2024"/>
    <x v="19"/>
    <x v="1"/>
    <x v="0"/>
    <n v="1002"/>
    <x v="22"/>
    <n v="10021"/>
    <s v="DIRETORIA (Administrativo)"/>
    <x v="1"/>
    <x v="4"/>
    <x v="2"/>
    <x v="2"/>
    <x v="2"/>
    <x v="2"/>
  </r>
  <r>
    <x v="10"/>
    <s v="SECRETARIA DA RECEITA FEDERAL DO BRASIL - RFB"/>
    <x v="11"/>
    <d v="2024-09-12T00:00:00"/>
    <d v="2024-09-20T00:00:00"/>
    <s v="'07.16.24256.3812254-8"/>
    <s v="1 | 1"/>
    <x v="1"/>
    <x v="0"/>
    <n v="-73.13"/>
    <x v="32"/>
    <x v="32"/>
    <s v="REF. DCTFWEB AGOSTO 2024"/>
    <x v="0"/>
    <x v="2"/>
    <x v="0"/>
    <n v="2001"/>
    <x v="0"/>
    <n v="20017"/>
    <s v="CORPORATIVO (Comum)"/>
    <x v="1"/>
    <x v="4"/>
    <x v="2"/>
    <x v="2"/>
    <x v="2"/>
    <x v="2"/>
  </r>
  <r>
    <x v="10"/>
    <s v="SECRETARIA DA RECEITA FEDERAL DO BRASIL - RFB"/>
    <x v="12"/>
    <d v="2024-09-10T00:00:00"/>
    <d v="2024-09-30T00:00:00"/>
    <s v="'1032487"/>
    <s v="1 | 1"/>
    <x v="1"/>
    <x v="0"/>
    <n v="-578.6"/>
    <x v="61"/>
    <x v="60"/>
    <s v="REF. GPS 643967265  MDAKEDE  16/22"/>
    <x v="0"/>
    <x v="0"/>
    <x v="0"/>
    <n v="2001"/>
    <x v="0"/>
    <n v="20011"/>
    <s v="CORPORATIVO (Administrativo)"/>
    <x v="1"/>
    <x v="4"/>
    <x v="5"/>
    <x v="5"/>
    <x v="6"/>
    <x v="6"/>
  </r>
  <r>
    <x v="10"/>
    <s v="SECRETARIA DA RECEITA FEDERAL DO BRASIL - RFB"/>
    <x v="12"/>
    <d v="2024-09-10T00:00:00"/>
    <d v="2024-09-30T00:00:00"/>
    <s v="'1032489"/>
    <s v="1 | 1"/>
    <x v="1"/>
    <x v="0"/>
    <n v="-1800"/>
    <x v="98"/>
    <x v="97"/>
    <s v="REF. PARC SIMP. PARC 28 DE 60 DEB CC"/>
    <x v="0"/>
    <x v="0"/>
    <x v="0"/>
    <n v="2001"/>
    <x v="0"/>
    <n v="20011"/>
    <s v="CORPORATIVO (Administrativo)"/>
    <x v="1"/>
    <x v="4"/>
    <x v="5"/>
    <x v="5"/>
    <x v="6"/>
    <x v="6"/>
  </r>
  <r>
    <x v="10"/>
    <s v="SECRETARIA DA RECEITA FEDERAL DO BRASIL - RFB"/>
    <x v="12"/>
    <d v="2024-10-11T00:00:00"/>
    <d v="2024-10-18T00:00:00"/>
    <s v="'07.16.24285.0570754-0"/>
    <s v="1 | 1"/>
    <x v="1"/>
    <x v="0"/>
    <n v="-16087.35"/>
    <x v="32"/>
    <x v="32"/>
    <s v="REF. DCTFWEB SETEMBRO 2024"/>
    <x v="22"/>
    <x v="1"/>
    <x v="0"/>
    <n v="4002"/>
    <x v="34"/>
    <n v="40021"/>
    <s v="VENDAS (Administrativo)"/>
    <x v="1"/>
    <x v="4"/>
    <x v="2"/>
    <x v="2"/>
    <x v="2"/>
    <x v="2"/>
  </r>
  <r>
    <x v="10"/>
    <s v="SECRETARIA DA RECEITA FEDERAL DO BRASIL - RFB"/>
    <x v="12"/>
    <d v="2024-10-11T00:00:00"/>
    <d v="2024-10-18T00:00:00"/>
    <s v="'07.16.24285.0570754-0"/>
    <s v="1 | 1"/>
    <x v="1"/>
    <x v="0"/>
    <n v="-5007.3500000000004"/>
    <x v="20"/>
    <x v="20"/>
    <s v="REF. DCTFWEB SETEMBRO 2024"/>
    <x v="6"/>
    <x v="2"/>
    <x v="0"/>
    <n v="6002"/>
    <x v="9"/>
    <n v="60022"/>
    <s v="OPERACIONAL ADM (Extraordinário)"/>
    <x v="1"/>
    <x v="4"/>
    <x v="2"/>
    <x v="2"/>
    <x v="2"/>
    <x v="2"/>
  </r>
  <r>
    <x v="10"/>
    <s v="SECRETARIA DA RECEITA FEDERAL DO BRASIL - RFB"/>
    <x v="12"/>
    <d v="2024-10-11T00:00:00"/>
    <d v="2024-10-18T00:00:00"/>
    <s v="'07.16.24285.0570754-0"/>
    <s v="1 | 1"/>
    <x v="1"/>
    <x v="0"/>
    <n v="-4475.92"/>
    <x v="20"/>
    <x v="20"/>
    <s v="REF. DCTFWEB SETEMBRO 2024"/>
    <x v="12"/>
    <x v="1"/>
    <x v="0"/>
    <n v="4003"/>
    <x v="13"/>
    <n v="40031"/>
    <s v="RELACIONAMENTO (Administrativo)"/>
    <x v="1"/>
    <x v="4"/>
    <x v="2"/>
    <x v="2"/>
    <x v="2"/>
    <x v="2"/>
  </r>
  <r>
    <x v="10"/>
    <s v="SECRETARIA DA RECEITA FEDERAL DO BRASIL - RFB"/>
    <x v="12"/>
    <d v="2024-10-11T00:00:00"/>
    <d v="2024-10-18T00:00:00"/>
    <s v="'07.16.24285.0570754-0"/>
    <s v="1 | 1"/>
    <x v="1"/>
    <x v="0"/>
    <n v="-4251.5200000000004"/>
    <x v="32"/>
    <x v="32"/>
    <s v="REF. DCTFWEB SETEMBRO 2024"/>
    <x v="12"/>
    <x v="1"/>
    <x v="0"/>
    <n v="4003"/>
    <x v="13"/>
    <n v="40031"/>
    <s v="RELACIONAMENTO (Administrativo)"/>
    <x v="1"/>
    <x v="4"/>
    <x v="2"/>
    <x v="2"/>
    <x v="2"/>
    <x v="2"/>
  </r>
  <r>
    <x v="10"/>
    <s v="SECRETARIA DA RECEITA FEDERAL DO BRASIL - RFB"/>
    <x v="12"/>
    <d v="2024-10-11T00:00:00"/>
    <d v="2024-10-18T00:00:00"/>
    <s v="'07.16.24285.0570754-0"/>
    <s v="1 | 1"/>
    <x v="1"/>
    <x v="0"/>
    <n v="-3949.94"/>
    <x v="20"/>
    <x v="20"/>
    <s v="REF. DCTFWEB SETEMBRO 2024"/>
    <x v="22"/>
    <x v="1"/>
    <x v="0"/>
    <n v="4002"/>
    <x v="34"/>
    <n v="40021"/>
    <s v="VENDAS (Administrativo)"/>
    <x v="1"/>
    <x v="4"/>
    <x v="2"/>
    <x v="2"/>
    <x v="2"/>
    <x v="2"/>
  </r>
  <r>
    <x v="10"/>
    <s v="SECRETARIA DA RECEITA FEDERAL DO BRASIL - RFB"/>
    <x v="12"/>
    <d v="2024-10-11T00:00:00"/>
    <d v="2024-10-18T00:00:00"/>
    <s v="'07.16.24285.0570754-0"/>
    <s v="1 | 1"/>
    <x v="1"/>
    <x v="0"/>
    <n v="-2478.41"/>
    <x v="32"/>
    <x v="32"/>
    <s v="REF. DCTFWEB SETEMBRO 2024"/>
    <x v="6"/>
    <x v="2"/>
    <x v="0"/>
    <n v="6002"/>
    <x v="9"/>
    <n v="60022"/>
    <s v="OPERACIONAL ADM (Extraordinário)"/>
    <x v="1"/>
    <x v="4"/>
    <x v="2"/>
    <x v="2"/>
    <x v="2"/>
    <x v="2"/>
  </r>
  <r>
    <x v="10"/>
    <s v="SECRETARIA DA RECEITA FEDERAL DO BRASIL - RFB"/>
    <x v="12"/>
    <d v="2024-10-11T00:00:00"/>
    <d v="2024-10-18T00:00:00"/>
    <s v="'07.16.24285.0570754-0"/>
    <s v="1 | 1"/>
    <x v="1"/>
    <x v="0"/>
    <n v="-1420.5"/>
    <x v="20"/>
    <x v="20"/>
    <s v="REF. DCTFWEB SETEMBRO 2024"/>
    <x v="17"/>
    <x v="1"/>
    <x v="0"/>
    <n v="4001"/>
    <x v="20"/>
    <n v="40011"/>
    <s v="ATENDIMENTO (Administrativo)"/>
    <x v="1"/>
    <x v="4"/>
    <x v="2"/>
    <x v="2"/>
    <x v="2"/>
    <x v="2"/>
  </r>
  <r>
    <x v="10"/>
    <s v="SECRETARIA DA RECEITA FEDERAL DO BRASIL - RFB"/>
    <x v="12"/>
    <d v="2024-10-11T00:00:00"/>
    <d v="2024-10-18T00:00:00"/>
    <s v="'07.16.24285.0570754-0"/>
    <s v="1 | 1"/>
    <x v="1"/>
    <x v="0"/>
    <n v="-1292.8499999999999"/>
    <x v="32"/>
    <x v="32"/>
    <s v="REF. DCTFWEB SETEMBRO 2024"/>
    <x v="8"/>
    <x v="1"/>
    <x v="0"/>
    <n v="3006"/>
    <x v="8"/>
    <n v="30061"/>
    <s v="RECURSOS HUMANOS (Administrativo)"/>
    <x v="1"/>
    <x v="4"/>
    <x v="2"/>
    <x v="2"/>
    <x v="2"/>
    <x v="2"/>
  </r>
  <r>
    <x v="10"/>
    <s v="SECRETARIA DA RECEITA FEDERAL DO BRASIL - RFB"/>
    <x v="12"/>
    <d v="2024-10-11T00:00:00"/>
    <d v="2024-10-18T00:00:00"/>
    <s v="'07.16.24285.0570754-0"/>
    <s v="1 | 1"/>
    <x v="1"/>
    <x v="0"/>
    <n v="-1211.72"/>
    <x v="20"/>
    <x v="20"/>
    <s v="REF. DCTFWEB SETEMBRO 2024"/>
    <x v="20"/>
    <x v="1"/>
    <x v="0"/>
    <n v="3004"/>
    <x v="27"/>
    <n v="30041"/>
    <s v="FATURAMENTO (Administrativo)"/>
    <x v="1"/>
    <x v="4"/>
    <x v="2"/>
    <x v="2"/>
    <x v="2"/>
    <x v="2"/>
  </r>
  <r>
    <x v="10"/>
    <s v="SECRETARIA DA RECEITA FEDERAL DO BRASIL - RFB"/>
    <x v="12"/>
    <d v="2024-10-11T00:00:00"/>
    <d v="2024-10-18T00:00:00"/>
    <s v="'07.16.24285.0570754-0"/>
    <s v="1 | 1"/>
    <x v="1"/>
    <x v="0"/>
    <n v="-1187.3900000000001"/>
    <x v="32"/>
    <x v="32"/>
    <s v="REF. DCTFWEB SETEMBRO 2024"/>
    <x v="17"/>
    <x v="1"/>
    <x v="0"/>
    <n v="4001"/>
    <x v="20"/>
    <n v="40011"/>
    <s v="ATENDIMENTO (Administrativo)"/>
    <x v="1"/>
    <x v="4"/>
    <x v="2"/>
    <x v="2"/>
    <x v="2"/>
    <x v="2"/>
  </r>
  <r>
    <x v="10"/>
    <s v="SECRETARIA DA RECEITA FEDERAL DO BRASIL - RFB"/>
    <x v="12"/>
    <d v="2024-10-11T00:00:00"/>
    <d v="2024-10-18T00:00:00"/>
    <s v="'07.16.24285.0570754-0"/>
    <s v="1 | 1"/>
    <x v="1"/>
    <x v="0"/>
    <n v="-1042.69"/>
    <x v="20"/>
    <x v="20"/>
    <s v="REF. DCTFWEB SETEMBRO 2024"/>
    <x v="8"/>
    <x v="1"/>
    <x v="0"/>
    <n v="3006"/>
    <x v="8"/>
    <n v="30061"/>
    <s v="RECURSOS HUMANOS (Administrativo)"/>
    <x v="1"/>
    <x v="4"/>
    <x v="2"/>
    <x v="2"/>
    <x v="2"/>
    <x v="2"/>
  </r>
  <r>
    <x v="10"/>
    <s v="SECRETARIA DA RECEITA FEDERAL DO BRASIL - RFB"/>
    <x v="12"/>
    <d v="2024-10-11T00:00:00"/>
    <d v="2024-10-18T00:00:00"/>
    <s v="'07.16.24285.0570754-0"/>
    <s v="1 | 1"/>
    <x v="1"/>
    <x v="0"/>
    <n v="-956.72"/>
    <x v="32"/>
    <x v="32"/>
    <s v="REF. DCTFWEB SETEMBRO 2024"/>
    <x v="6"/>
    <x v="2"/>
    <x v="0"/>
    <n v="6002"/>
    <x v="9"/>
    <n v="60025"/>
    <s v="OPERACIONAL ADM (Químico e Biológico)"/>
    <x v="1"/>
    <x v="4"/>
    <x v="2"/>
    <x v="2"/>
    <x v="2"/>
    <x v="2"/>
  </r>
  <r>
    <x v="10"/>
    <s v="SECRETARIA DA RECEITA FEDERAL DO BRASIL - RFB"/>
    <x v="12"/>
    <d v="2024-10-11T00:00:00"/>
    <d v="2024-10-18T00:00:00"/>
    <s v="'07.16.24285.0570754-0"/>
    <s v="1 | 1"/>
    <x v="1"/>
    <x v="0"/>
    <n v="-908.85"/>
    <x v="20"/>
    <x v="20"/>
    <s v="REF. DCTFWEB SETEMBRO 2024"/>
    <x v="6"/>
    <x v="2"/>
    <x v="0"/>
    <n v="6002"/>
    <x v="9"/>
    <n v="60025"/>
    <s v="OPERACIONAL ADM (Químico e Biológico)"/>
    <x v="1"/>
    <x v="4"/>
    <x v="2"/>
    <x v="2"/>
    <x v="2"/>
    <x v="2"/>
  </r>
  <r>
    <x v="10"/>
    <s v="SECRETARIA DA RECEITA FEDERAL DO BRASIL - RFB"/>
    <x v="12"/>
    <d v="2024-10-11T00:00:00"/>
    <d v="2024-10-18T00:00:00"/>
    <s v="'07.16.24285.0570754-0"/>
    <s v="1 | 1"/>
    <x v="1"/>
    <x v="0"/>
    <n v="-745.04"/>
    <x v="20"/>
    <x v="20"/>
    <s v="REF. DCTFWEB SETEMBRO 2024"/>
    <x v="11"/>
    <x v="1"/>
    <x v="0"/>
    <n v="3003"/>
    <x v="12"/>
    <n v="30031"/>
    <s v="COBRANÇA (Administrativo)"/>
    <x v="1"/>
    <x v="4"/>
    <x v="2"/>
    <x v="2"/>
    <x v="2"/>
    <x v="2"/>
  </r>
  <r>
    <x v="10"/>
    <s v="SECRETARIA DA RECEITA FEDERAL DO BRASIL - RFB"/>
    <x v="12"/>
    <d v="2024-10-11T00:00:00"/>
    <d v="2024-10-18T00:00:00"/>
    <s v="'07.16.24285.0570754-0"/>
    <s v="1 | 1"/>
    <x v="1"/>
    <x v="0"/>
    <n v="-525.89"/>
    <x v="32"/>
    <x v="32"/>
    <s v="REF. DCTFWEB SETEMBRO 2024"/>
    <x v="20"/>
    <x v="1"/>
    <x v="0"/>
    <n v="3004"/>
    <x v="27"/>
    <n v="30041"/>
    <s v="FATURAMENTO (Administrativo)"/>
    <x v="1"/>
    <x v="4"/>
    <x v="2"/>
    <x v="2"/>
    <x v="2"/>
    <x v="2"/>
  </r>
  <r>
    <x v="10"/>
    <s v="SECRETARIA DA RECEITA FEDERAL DO BRASIL - RFB"/>
    <x v="12"/>
    <d v="2024-10-11T00:00:00"/>
    <d v="2024-10-18T00:00:00"/>
    <s v="'07.16.24285.0570754-0"/>
    <s v="1 | 1"/>
    <x v="1"/>
    <x v="0"/>
    <n v="-455.45"/>
    <x v="20"/>
    <x v="20"/>
    <s v="REF. DCTFWEB SETEMBRO 2024"/>
    <x v="15"/>
    <x v="1"/>
    <x v="0"/>
    <n v="3005"/>
    <x v="18"/>
    <n v="30051"/>
    <s v="DEPARTAMENTO PESSOAL (Administrativo)"/>
    <x v="1"/>
    <x v="4"/>
    <x v="2"/>
    <x v="2"/>
    <x v="2"/>
    <x v="2"/>
  </r>
  <r>
    <x v="10"/>
    <s v="SECRETARIA DA RECEITA FEDERAL DO BRASIL - RFB"/>
    <x v="12"/>
    <d v="2024-10-11T00:00:00"/>
    <d v="2024-10-18T00:00:00"/>
    <s v="'07.16.24285.0570754-0"/>
    <s v="1 | 1"/>
    <x v="1"/>
    <x v="0"/>
    <n v="-432.71"/>
    <x v="20"/>
    <x v="20"/>
    <s v="REF. DCTFWEB SETEMBRO 2024"/>
    <x v="14"/>
    <x v="1"/>
    <x v="0"/>
    <n v="8001"/>
    <x v="17"/>
    <n v="80011"/>
    <s v="MARKETING (Administrativo)"/>
    <x v="1"/>
    <x v="4"/>
    <x v="2"/>
    <x v="2"/>
    <x v="2"/>
    <x v="2"/>
  </r>
  <r>
    <x v="10"/>
    <s v="SECRETARIA DA RECEITA FEDERAL DO BRASIL - RFB"/>
    <x v="12"/>
    <d v="2024-10-11T00:00:00"/>
    <d v="2024-10-18T00:00:00"/>
    <s v="'07.16.24285.0570754-0"/>
    <s v="1 | 1"/>
    <x v="1"/>
    <x v="0"/>
    <n v="-432.42"/>
    <x v="20"/>
    <x v="20"/>
    <s v="REF. DCTFWEB SETEMBRO 2024"/>
    <x v="21"/>
    <x v="1"/>
    <x v="0"/>
    <n v="8003"/>
    <x v="28"/>
    <n v="80031"/>
    <s v="QUALIDADE E PROCESSOS (Administrativo)"/>
    <x v="1"/>
    <x v="4"/>
    <x v="2"/>
    <x v="2"/>
    <x v="2"/>
    <x v="2"/>
  </r>
  <r>
    <x v="10"/>
    <s v="SECRETARIA DA RECEITA FEDERAL DO BRASIL - RFB"/>
    <x v="12"/>
    <d v="2024-10-11T00:00:00"/>
    <d v="2024-10-18T00:00:00"/>
    <s v="'07.16.24285.0570754-0"/>
    <s v="1 | 1"/>
    <x v="1"/>
    <x v="0"/>
    <n v="-373.48"/>
    <x v="32"/>
    <x v="32"/>
    <s v="REF. DCTFWEB SETEMBRO 2024"/>
    <x v="15"/>
    <x v="1"/>
    <x v="0"/>
    <n v="3005"/>
    <x v="18"/>
    <n v="30051"/>
    <s v="DEPARTAMENTO PESSOAL (Administrativo)"/>
    <x v="1"/>
    <x v="4"/>
    <x v="2"/>
    <x v="2"/>
    <x v="2"/>
    <x v="2"/>
  </r>
  <r>
    <x v="10"/>
    <s v="SECRETARIA DA RECEITA FEDERAL DO BRASIL - RFB"/>
    <x v="12"/>
    <d v="2024-10-11T00:00:00"/>
    <d v="2024-10-18T00:00:00"/>
    <s v="'07.16.24285.0570754-0"/>
    <s v="1 | 1"/>
    <x v="1"/>
    <x v="0"/>
    <n v="-225.14"/>
    <x v="20"/>
    <x v="20"/>
    <s v="REF. DCTFWEB SETEMBRO 2024"/>
    <x v="16"/>
    <x v="1"/>
    <x v="0"/>
    <n v="3002"/>
    <x v="19"/>
    <n v="30021"/>
    <s v="FINANCEIRO (Administrativo)"/>
    <x v="1"/>
    <x v="4"/>
    <x v="2"/>
    <x v="2"/>
    <x v="2"/>
    <x v="2"/>
  </r>
  <r>
    <x v="10"/>
    <s v="SECRETARIA DA RECEITA FEDERAL DO BRASIL - RFB"/>
    <x v="12"/>
    <d v="2024-10-11T00:00:00"/>
    <d v="2024-10-18T00:00:00"/>
    <s v="'07.16.24285.0570754-0"/>
    <s v="1 | 1"/>
    <x v="1"/>
    <x v="0"/>
    <n v="-210.6"/>
    <x v="20"/>
    <x v="20"/>
    <s v="REF. DCTFWEB SETEMBRO 2024"/>
    <x v="18"/>
    <x v="1"/>
    <x v="0"/>
    <n v="5002"/>
    <x v="21"/>
    <n v="50021"/>
    <s v="MANIFESTO (Administrativo)"/>
    <x v="1"/>
    <x v="4"/>
    <x v="2"/>
    <x v="2"/>
    <x v="2"/>
    <x v="2"/>
  </r>
  <r>
    <x v="10"/>
    <s v="SECRETARIA DA RECEITA FEDERAL DO BRASIL - RFB"/>
    <x v="12"/>
    <d v="2024-10-11T00:00:00"/>
    <d v="2024-10-18T00:00:00"/>
    <s v="'07.16.24285.0570754-0"/>
    <s v="1 | 1"/>
    <x v="1"/>
    <x v="0"/>
    <n v="-196.78"/>
    <x v="32"/>
    <x v="32"/>
    <s v="REF. DCTFWEB SETEMBRO 2024"/>
    <x v="14"/>
    <x v="1"/>
    <x v="0"/>
    <n v="8001"/>
    <x v="17"/>
    <n v="80011"/>
    <s v="MARKETING (Administrativo)"/>
    <x v="1"/>
    <x v="4"/>
    <x v="2"/>
    <x v="2"/>
    <x v="2"/>
    <x v="2"/>
  </r>
  <r>
    <x v="10"/>
    <s v="SECRETARIA DA RECEITA FEDERAL DO BRASIL - RFB"/>
    <x v="12"/>
    <d v="2024-10-11T00:00:00"/>
    <d v="2024-10-18T00:00:00"/>
    <s v="'07.16.24285.0570754-0"/>
    <s v="1 | 1"/>
    <x v="1"/>
    <x v="0"/>
    <n v="-196.31"/>
    <x v="32"/>
    <x v="32"/>
    <s v="REF. DCTFWEB SETEMBRO 2024"/>
    <x v="21"/>
    <x v="1"/>
    <x v="0"/>
    <n v="8003"/>
    <x v="28"/>
    <n v="80031"/>
    <s v="QUALIDADE E PROCESSOS (Administrativo)"/>
    <x v="1"/>
    <x v="4"/>
    <x v="2"/>
    <x v="2"/>
    <x v="2"/>
    <x v="2"/>
  </r>
  <r>
    <x v="10"/>
    <s v="SECRETARIA DA RECEITA FEDERAL DO BRASIL - RFB"/>
    <x v="12"/>
    <d v="2024-10-11T00:00:00"/>
    <d v="2024-10-18T00:00:00"/>
    <s v="'07.16.24285.0570754-0"/>
    <s v="1 | 1"/>
    <x v="1"/>
    <x v="0"/>
    <n v="-155.32"/>
    <x v="20"/>
    <x v="20"/>
    <s v="REF. DCTFWEB SETEMBRO 2024"/>
    <x v="19"/>
    <x v="1"/>
    <x v="0"/>
    <n v="1002"/>
    <x v="22"/>
    <n v="10021"/>
    <s v="DIRETORIA (Administrativo)"/>
    <x v="1"/>
    <x v="4"/>
    <x v="2"/>
    <x v="2"/>
    <x v="2"/>
    <x v="2"/>
  </r>
  <r>
    <x v="10"/>
    <s v="SECRETARIA DA RECEITA FEDERAL DO BRASIL - RFB"/>
    <x v="12"/>
    <d v="2024-10-11T00:00:00"/>
    <d v="2024-10-18T00:00:00"/>
    <s v="'07.16.24285.0570754-0"/>
    <s v="1 | 1"/>
    <x v="1"/>
    <x v="0"/>
    <n v="0"/>
    <x v="20"/>
    <x v="20"/>
    <s v="REF. DCTFWEB SETEMBRO 2024"/>
    <x v="2"/>
    <x v="2"/>
    <x v="0"/>
    <n v="5005"/>
    <x v="32"/>
    <n v="50057"/>
    <s v="SEGURANÇA DO TRABALHO (Comum)"/>
    <x v="1"/>
    <x v="4"/>
    <x v="2"/>
    <x v="2"/>
    <x v="2"/>
    <x v="2"/>
  </r>
  <r>
    <x v="10"/>
    <s v="SECRETARIA DA RECEITA FEDERAL DO BRASIL - RFB"/>
    <x v="12"/>
    <d v="2024-10-11T00:00:00"/>
    <d v="2024-10-18T00:00:00"/>
    <s v="'07.16.24285.0570754-0"/>
    <s v="1 | 1"/>
    <x v="1"/>
    <x v="0"/>
    <n v="0"/>
    <x v="32"/>
    <x v="32"/>
    <s v="REF. DCTFWEB SETEMBRO 2024"/>
    <x v="0"/>
    <x v="2"/>
    <x v="0"/>
    <n v="2001"/>
    <x v="0"/>
    <n v="20017"/>
    <s v="CORPORATIVO (Comum)"/>
    <x v="1"/>
    <x v="4"/>
    <x v="2"/>
    <x v="2"/>
    <x v="2"/>
    <x v="2"/>
  </r>
  <r>
    <x v="10"/>
    <s v="SECRETARIA DA RECEITA FEDERAL DO BRASIL - RFB"/>
    <x v="12"/>
    <d v="2024-10-11T00:00:00"/>
    <d v="2024-10-18T00:00:00"/>
    <s v="'07.16.24285.0570754-0"/>
    <s v="1 | 1"/>
    <x v="1"/>
    <x v="0"/>
    <n v="0"/>
    <x v="32"/>
    <x v="32"/>
    <s v="REF. DCTFWEB SETEMBRO 2024"/>
    <x v="2"/>
    <x v="2"/>
    <x v="0"/>
    <n v="5005"/>
    <x v="32"/>
    <n v="50057"/>
    <s v="SEGURANÇA DO TRABALHO (Comum)"/>
    <x v="1"/>
    <x v="4"/>
    <x v="2"/>
    <x v="2"/>
    <x v="2"/>
    <x v="2"/>
  </r>
  <r>
    <x v="10"/>
    <s v="SECRETARIA DA RECEITA FEDERAL DO BRASIL - RFB"/>
    <x v="13"/>
    <d v="2024-10-10T00:00:00"/>
    <d v="2024-10-31T00:00:00"/>
    <s v="'1034219"/>
    <s v="1 | 1"/>
    <x v="1"/>
    <x v="0"/>
    <n v="-582.87"/>
    <x v="61"/>
    <x v="60"/>
    <s v="REF. GPS 643967265  MDAKEDE  17/22"/>
    <x v="0"/>
    <x v="0"/>
    <x v="0"/>
    <n v="2001"/>
    <x v="0"/>
    <n v="20011"/>
    <s v="CORPORATIVO (Administrativo)"/>
    <x v="1"/>
    <x v="0"/>
    <x v="5"/>
    <x v="5"/>
    <x v="6"/>
    <x v="6"/>
  </r>
  <r>
    <x v="10"/>
    <s v="SECRETARIA DA RECEITA FEDERAL DO BRASIL - RFB"/>
    <x v="13"/>
    <d v="2024-10-10T00:00:00"/>
    <d v="2024-10-31T00:00:00"/>
    <s v="'1034220"/>
    <s v="1 | 1"/>
    <x v="1"/>
    <x v="0"/>
    <n v="-1811.94"/>
    <x v="98"/>
    <x v="97"/>
    <s v="REF. PARC SIMP. PARC 29 DE 60  DEB CC"/>
    <x v="0"/>
    <x v="0"/>
    <x v="0"/>
    <n v="2001"/>
    <x v="0"/>
    <n v="20011"/>
    <s v="CORPORATIVO (Administrativo)"/>
    <x v="1"/>
    <x v="0"/>
    <x v="5"/>
    <x v="5"/>
    <x v="6"/>
    <x v="6"/>
  </r>
  <r>
    <x v="10"/>
    <s v="SECRETARIA DA RECEITA FEDERAL DO BRASIL - RFB"/>
    <x v="13"/>
    <d v="2024-11-07T00:00:00"/>
    <d v="2024-11-14T00:00:00"/>
    <s v="'07.16.24312.9713871-1"/>
    <s v="1 | 1"/>
    <x v="1"/>
    <x v="0"/>
    <n v="-7468.08"/>
    <x v="32"/>
    <x v="32"/>
    <s v="REF. DCTFWEB OUTUBRO 2024"/>
    <x v="22"/>
    <x v="1"/>
    <x v="0"/>
    <n v="4002"/>
    <x v="34"/>
    <n v="40021"/>
    <s v="VENDAS (Administrativo)"/>
    <x v="1"/>
    <x v="0"/>
    <x v="2"/>
    <x v="2"/>
    <x v="2"/>
    <x v="2"/>
  </r>
  <r>
    <x v="10"/>
    <s v="SECRETARIA DA RECEITA FEDERAL DO BRASIL - RFB"/>
    <x v="13"/>
    <d v="2024-11-07T00:00:00"/>
    <d v="2024-11-14T00:00:00"/>
    <s v="'07.16.24312.9713871-1"/>
    <s v="1 | 1"/>
    <x v="1"/>
    <x v="0"/>
    <n v="-5166.21"/>
    <x v="20"/>
    <x v="20"/>
    <s v="REF. DCTFWEB OUTUBRO 2024"/>
    <x v="6"/>
    <x v="2"/>
    <x v="0"/>
    <n v="6002"/>
    <x v="9"/>
    <n v="60022"/>
    <s v="OPERACIONAL ADM (Extraordinário)"/>
    <x v="1"/>
    <x v="0"/>
    <x v="2"/>
    <x v="2"/>
    <x v="2"/>
    <x v="2"/>
  </r>
  <r>
    <x v="10"/>
    <s v="SECRETARIA DA RECEITA FEDERAL DO BRASIL - RFB"/>
    <x v="13"/>
    <d v="2024-11-07T00:00:00"/>
    <d v="2024-11-14T00:00:00"/>
    <s v="'07.16.24312.9713871-1"/>
    <s v="1 | 1"/>
    <x v="1"/>
    <x v="0"/>
    <n v="-4475.92"/>
    <x v="20"/>
    <x v="20"/>
    <s v="REF. DCTFWEB OUTUBRO 2024"/>
    <x v="12"/>
    <x v="1"/>
    <x v="0"/>
    <n v="4003"/>
    <x v="13"/>
    <n v="40031"/>
    <s v="RELACIONAMENTO (Administrativo)"/>
    <x v="1"/>
    <x v="0"/>
    <x v="2"/>
    <x v="2"/>
    <x v="2"/>
    <x v="2"/>
  </r>
  <r>
    <x v="10"/>
    <s v="SECRETARIA DA RECEITA FEDERAL DO BRASIL - RFB"/>
    <x v="13"/>
    <d v="2024-11-07T00:00:00"/>
    <d v="2024-11-14T00:00:00"/>
    <s v="'07.16.24312.9713871-1"/>
    <s v="1 | 1"/>
    <x v="1"/>
    <x v="0"/>
    <n v="-4251.5200000000004"/>
    <x v="32"/>
    <x v="32"/>
    <s v="REF. DCTFWEB OUTUBRO 2024"/>
    <x v="12"/>
    <x v="1"/>
    <x v="0"/>
    <n v="4003"/>
    <x v="13"/>
    <n v="40031"/>
    <s v="RELACIONAMENTO (Administrativo)"/>
    <x v="1"/>
    <x v="0"/>
    <x v="2"/>
    <x v="2"/>
    <x v="2"/>
    <x v="2"/>
  </r>
  <r>
    <x v="10"/>
    <s v="SECRETARIA DA RECEITA FEDERAL DO BRASIL - RFB"/>
    <x v="13"/>
    <d v="2024-11-07T00:00:00"/>
    <d v="2024-11-14T00:00:00"/>
    <s v="'07.16.24312.9713871-1"/>
    <s v="1 | 1"/>
    <x v="1"/>
    <x v="0"/>
    <n v="-3949.94"/>
    <x v="20"/>
    <x v="20"/>
    <s v="REF. DCTFWEB OUTUBRO 2024"/>
    <x v="22"/>
    <x v="1"/>
    <x v="0"/>
    <n v="4002"/>
    <x v="34"/>
    <n v="40021"/>
    <s v="VENDAS (Administrativo)"/>
    <x v="1"/>
    <x v="0"/>
    <x v="2"/>
    <x v="2"/>
    <x v="2"/>
    <x v="2"/>
  </r>
  <r>
    <x v="10"/>
    <s v="SECRETARIA DA RECEITA FEDERAL DO BRASIL - RFB"/>
    <x v="13"/>
    <d v="2024-11-07T00:00:00"/>
    <d v="2024-11-14T00:00:00"/>
    <s v="'07.16.24312.9713871-1"/>
    <s v="1 | 1"/>
    <x v="1"/>
    <x v="0"/>
    <n v="-3270.68"/>
    <x v="32"/>
    <x v="32"/>
    <s v="REF. DCTFWEB OUTUBRO 2024"/>
    <x v="6"/>
    <x v="2"/>
    <x v="0"/>
    <n v="6002"/>
    <x v="9"/>
    <n v="60022"/>
    <s v="OPERACIONAL ADM (Extraordinário)"/>
    <x v="1"/>
    <x v="0"/>
    <x v="2"/>
    <x v="2"/>
    <x v="2"/>
    <x v="2"/>
  </r>
  <r>
    <x v="10"/>
    <s v="SECRETARIA DA RECEITA FEDERAL DO BRASIL - RFB"/>
    <x v="13"/>
    <d v="2024-11-07T00:00:00"/>
    <d v="2024-11-14T00:00:00"/>
    <s v="'07.16.24312.9713871-1"/>
    <s v="1 | 1"/>
    <x v="1"/>
    <x v="0"/>
    <n v="-1697.61"/>
    <x v="20"/>
    <x v="20"/>
    <s v="REF. DCTFWEB OUTUBRO 2024"/>
    <x v="17"/>
    <x v="1"/>
    <x v="0"/>
    <n v="4001"/>
    <x v="20"/>
    <n v="40011"/>
    <s v="ATENDIMENTO (Administrativo)"/>
    <x v="1"/>
    <x v="0"/>
    <x v="2"/>
    <x v="2"/>
    <x v="2"/>
    <x v="2"/>
  </r>
  <r>
    <x v="10"/>
    <s v="SECRETARIA DA RECEITA FEDERAL DO BRASIL - RFB"/>
    <x v="13"/>
    <d v="2024-11-07T00:00:00"/>
    <d v="2024-11-14T00:00:00"/>
    <s v="'07.16.24312.9713871-1"/>
    <s v="1 | 1"/>
    <x v="1"/>
    <x v="0"/>
    <n v="-1211.72"/>
    <x v="20"/>
    <x v="20"/>
    <s v="REF. DCTFWEB OUTUBRO 2024"/>
    <x v="20"/>
    <x v="1"/>
    <x v="0"/>
    <n v="3004"/>
    <x v="27"/>
    <n v="30041"/>
    <s v="FATURAMENTO (Administrativo)"/>
    <x v="1"/>
    <x v="0"/>
    <x v="2"/>
    <x v="2"/>
    <x v="2"/>
    <x v="2"/>
  </r>
  <r>
    <x v="10"/>
    <s v="SECRETARIA DA RECEITA FEDERAL DO BRASIL - RFB"/>
    <x v="13"/>
    <d v="2024-11-07T00:00:00"/>
    <d v="2024-11-14T00:00:00"/>
    <s v="'07.16.24312.9713871-1"/>
    <s v="1 | 1"/>
    <x v="1"/>
    <x v="0"/>
    <n v="-956.72"/>
    <x v="32"/>
    <x v="32"/>
    <s v="REF. DCTFWEB OUTUBRO 2024"/>
    <x v="6"/>
    <x v="2"/>
    <x v="0"/>
    <n v="6002"/>
    <x v="9"/>
    <n v="60025"/>
    <s v="OPERACIONAL ADM (Químico e Biológico)"/>
    <x v="1"/>
    <x v="0"/>
    <x v="2"/>
    <x v="2"/>
    <x v="2"/>
    <x v="2"/>
  </r>
  <r>
    <x v="10"/>
    <s v="SECRETARIA DA RECEITA FEDERAL DO BRASIL - RFB"/>
    <x v="13"/>
    <d v="2024-11-07T00:00:00"/>
    <d v="2024-11-14T00:00:00"/>
    <s v="'07.16.24312.9713871-1"/>
    <s v="1 | 1"/>
    <x v="1"/>
    <x v="0"/>
    <n v="-953.41"/>
    <x v="20"/>
    <x v="20"/>
    <s v="REF. DCTFWEB OUTUBRO 2024"/>
    <x v="8"/>
    <x v="1"/>
    <x v="0"/>
    <n v="3006"/>
    <x v="8"/>
    <n v="30061"/>
    <s v="RECURSOS HUMANOS (Administrativo)"/>
    <x v="1"/>
    <x v="0"/>
    <x v="2"/>
    <x v="2"/>
    <x v="2"/>
    <x v="2"/>
  </r>
  <r>
    <x v="10"/>
    <s v="SECRETARIA DA RECEITA FEDERAL DO BRASIL - RFB"/>
    <x v="13"/>
    <d v="2024-11-07T00:00:00"/>
    <d v="2024-11-14T00:00:00"/>
    <s v="'07.16.24312.9713871-1"/>
    <s v="1 | 1"/>
    <x v="1"/>
    <x v="0"/>
    <n v="-908.85"/>
    <x v="20"/>
    <x v="20"/>
    <s v="REF. DCTFWEB OUTUBRO 2024"/>
    <x v="6"/>
    <x v="2"/>
    <x v="0"/>
    <n v="6002"/>
    <x v="9"/>
    <n v="60025"/>
    <s v="OPERACIONAL ADM (Químico e Biológico)"/>
    <x v="1"/>
    <x v="0"/>
    <x v="2"/>
    <x v="2"/>
    <x v="2"/>
    <x v="2"/>
  </r>
  <r>
    <x v="10"/>
    <s v="SECRETARIA DA RECEITA FEDERAL DO BRASIL - RFB"/>
    <x v="13"/>
    <d v="2024-11-07T00:00:00"/>
    <d v="2024-11-14T00:00:00"/>
    <s v="'07.16.24312.9713871-1"/>
    <s v="1 | 1"/>
    <x v="1"/>
    <x v="0"/>
    <n v="-828.49"/>
    <x v="20"/>
    <x v="20"/>
    <s v="REF. DCTFWEB OUTUBRO 2024"/>
    <x v="11"/>
    <x v="1"/>
    <x v="0"/>
    <n v="3003"/>
    <x v="12"/>
    <n v="30031"/>
    <s v="COBRANÇA (Administrativo)"/>
    <x v="1"/>
    <x v="0"/>
    <x v="2"/>
    <x v="2"/>
    <x v="2"/>
    <x v="2"/>
  </r>
  <r>
    <x v="10"/>
    <s v="SECRETARIA DA RECEITA FEDERAL DO BRASIL - RFB"/>
    <x v="13"/>
    <d v="2024-11-07T00:00:00"/>
    <d v="2024-11-14T00:00:00"/>
    <s v="'07.16.24312.9713871-1"/>
    <s v="1 | 1"/>
    <x v="1"/>
    <x v="0"/>
    <n v="-618.15"/>
    <x v="20"/>
    <x v="20"/>
    <s v="REF. DCTFWEB OUTUBRO 2024"/>
    <x v="15"/>
    <x v="1"/>
    <x v="0"/>
    <n v="3005"/>
    <x v="18"/>
    <n v="30051"/>
    <s v="DEPARTAMENTO PESSOAL (Administrativo)"/>
    <x v="1"/>
    <x v="0"/>
    <x v="2"/>
    <x v="2"/>
    <x v="2"/>
    <x v="2"/>
  </r>
  <r>
    <x v="10"/>
    <s v="SECRETARIA DA RECEITA FEDERAL DO BRASIL - RFB"/>
    <x v="13"/>
    <d v="2024-11-07T00:00:00"/>
    <d v="2024-11-14T00:00:00"/>
    <s v="'07.16.24312.9713871-1"/>
    <s v="1 | 1"/>
    <x v="1"/>
    <x v="0"/>
    <n v="-617.1"/>
    <x v="32"/>
    <x v="32"/>
    <s v="REF. DCTFWEB OUTUBRO 2024"/>
    <x v="8"/>
    <x v="1"/>
    <x v="0"/>
    <n v="3006"/>
    <x v="8"/>
    <n v="30061"/>
    <s v="RECURSOS HUMANOS (Administrativo)"/>
    <x v="1"/>
    <x v="0"/>
    <x v="2"/>
    <x v="2"/>
    <x v="2"/>
    <x v="2"/>
  </r>
  <r>
    <x v="10"/>
    <s v="SECRETARIA DA RECEITA FEDERAL DO BRASIL - RFB"/>
    <x v="13"/>
    <d v="2024-11-07T00:00:00"/>
    <d v="2024-11-14T00:00:00"/>
    <s v="'07.16.24312.9713871-1"/>
    <s v="1 | 1"/>
    <x v="1"/>
    <x v="0"/>
    <n v="-525.89"/>
    <x v="32"/>
    <x v="32"/>
    <s v="REF. DCTFWEB OUTUBRO 2024"/>
    <x v="20"/>
    <x v="1"/>
    <x v="0"/>
    <n v="3004"/>
    <x v="27"/>
    <n v="30041"/>
    <s v="FATURAMENTO (Administrativo)"/>
    <x v="1"/>
    <x v="0"/>
    <x v="2"/>
    <x v="2"/>
    <x v="2"/>
    <x v="2"/>
  </r>
  <r>
    <x v="10"/>
    <s v="SECRETARIA DA RECEITA FEDERAL DO BRASIL - RFB"/>
    <x v="13"/>
    <d v="2024-11-07T00:00:00"/>
    <d v="2024-11-14T00:00:00"/>
    <s v="'07.16.24312.9713871-1"/>
    <s v="1 | 1"/>
    <x v="1"/>
    <x v="0"/>
    <n v="-432.71"/>
    <x v="20"/>
    <x v="20"/>
    <s v="REF. DCTFWEB OUTUBRO 2024"/>
    <x v="14"/>
    <x v="1"/>
    <x v="0"/>
    <n v="8001"/>
    <x v="17"/>
    <n v="80011"/>
    <s v="MARKETING (Administrativo)"/>
    <x v="1"/>
    <x v="0"/>
    <x v="2"/>
    <x v="2"/>
    <x v="2"/>
    <x v="2"/>
  </r>
  <r>
    <x v="10"/>
    <s v="SECRETARIA DA RECEITA FEDERAL DO BRASIL - RFB"/>
    <x v="13"/>
    <d v="2024-11-07T00:00:00"/>
    <d v="2024-11-14T00:00:00"/>
    <s v="'07.16.24312.9713871-1"/>
    <s v="1 | 1"/>
    <x v="1"/>
    <x v="0"/>
    <n v="-432.42"/>
    <x v="20"/>
    <x v="20"/>
    <s v="REF. DCTFWEB OUTUBRO 2024"/>
    <x v="21"/>
    <x v="1"/>
    <x v="0"/>
    <n v="8003"/>
    <x v="28"/>
    <n v="80031"/>
    <s v="QUALIDADE E PROCESSOS (Administrativo)"/>
    <x v="1"/>
    <x v="0"/>
    <x v="2"/>
    <x v="2"/>
    <x v="2"/>
    <x v="2"/>
  </r>
  <r>
    <x v="10"/>
    <s v="SECRETARIA DA RECEITA FEDERAL DO BRASIL - RFB"/>
    <x v="13"/>
    <d v="2024-11-07T00:00:00"/>
    <d v="2024-11-14T00:00:00"/>
    <s v="'07.16.24312.9713871-1"/>
    <s v="1 | 1"/>
    <x v="1"/>
    <x v="0"/>
    <n v="-225.14"/>
    <x v="20"/>
    <x v="20"/>
    <s v="REF. DCTFWEB OUTUBRO 2024"/>
    <x v="16"/>
    <x v="1"/>
    <x v="0"/>
    <n v="3002"/>
    <x v="19"/>
    <n v="30021"/>
    <s v="FINANCEIRO (Administrativo)"/>
    <x v="1"/>
    <x v="0"/>
    <x v="2"/>
    <x v="2"/>
    <x v="2"/>
    <x v="2"/>
  </r>
  <r>
    <x v="10"/>
    <s v="SECRETARIA DA RECEITA FEDERAL DO BRASIL - RFB"/>
    <x v="13"/>
    <d v="2024-11-07T00:00:00"/>
    <d v="2024-11-14T00:00:00"/>
    <s v="'07.16.24312.9713871-1"/>
    <s v="1 | 1"/>
    <x v="1"/>
    <x v="0"/>
    <n v="-210.6"/>
    <x v="20"/>
    <x v="20"/>
    <s v="REF. DCTFWEB OUTUBRO 2024"/>
    <x v="18"/>
    <x v="1"/>
    <x v="0"/>
    <n v="5002"/>
    <x v="21"/>
    <n v="50021"/>
    <s v="MANIFESTO (Administrativo)"/>
    <x v="1"/>
    <x v="0"/>
    <x v="2"/>
    <x v="2"/>
    <x v="2"/>
    <x v="2"/>
  </r>
  <r>
    <x v="10"/>
    <s v="SECRETARIA DA RECEITA FEDERAL DO BRASIL - RFB"/>
    <x v="13"/>
    <d v="2024-11-07T00:00:00"/>
    <d v="2024-11-14T00:00:00"/>
    <s v="'07.16.24312.9713871-1"/>
    <s v="1 | 1"/>
    <x v="1"/>
    <x v="0"/>
    <n v="-196.78"/>
    <x v="32"/>
    <x v="32"/>
    <s v="REF. DCTFWEB OUTUBRO 2024"/>
    <x v="14"/>
    <x v="1"/>
    <x v="0"/>
    <n v="8001"/>
    <x v="17"/>
    <n v="80011"/>
    <s v="MARKETING (Administrativo)"/>
    <x v="1"/>
    <x v="0"/>
    <x v="2"/>
    <x v="2"/>
    <x v="2"/>
    <x v="2"/>
  </r>
  <r>
    <x v="10"/>
    <s v="SECRETARIA DA RECEITA FEDERAL DO BRASIL - RFB"/>
    <x v="13"/>
    <d v="2024-11-07T00:00:00"/>
    <d v="2024-11-14T00:00:00"/>
    <s v="'07.16.24312.9713871-1"/>
    <s v="1 | 1"/>
    <x v="1"/>
    <x v="0"/>
    <n v="-196.31"/>
    <x v="32"/>
    <x v="32"/>
    <s v="REF. DCTFWEB OUTUBRO 2024"/>
    <x v="21"/>
    <x v="1"/>
    <x v="0"/>
    <n v="8003"/>
    <x v="28"/>
    <n v="80031"/>
    <s v="QUALIDADE E PROCESSOS (Administrativo)"/>
    <x v="1"/>
    <x v="0"/>
    <x v="2"/>
    <x v="2"/>
    <x v="2"/>
    <x v="2"/>
  </r>
  <r>
    <x v="10"/>
    <s v="SECRETARIA DA RECEITA FEDERAL DO BRASIL - RFB"/>
    <x v="13"/>
    <d v="2024-11-07T00:00:00"/>
    <d v="2024-11-14T00:00:00"/>
    <s v="'07.16.24312.9713871-1"/>
    <s v="1 | 1"/>
    <x v="1"/>
    <x v="0"/>
    <n v="-155.32"/>
    <x v="20"/>
    <x v="20"/>
    <s v="REF. DCTFWEB OUTUBRO 2024"/>
    <x v="19"/>
    <x v="1"/>
    <x v="0"/>
    <n v="1002"/>
    <x v="22"/>
    <n v="10021"/>
    <s v="DIRETORIA (Administrativo)"/>
    <x v="1"/>
    <x v="0"/>
    <x v="2"/>
    <x v="2"/>
    <x v="2"/>
    <x v="2"/>
  </r>
  <r>
    <x v="10"/>
    <s v="SECRETARIA DA RECEITA FEDERAL DO BRASIL - RFB"/>
    <x v="13"/>
    <d v="2024-11-07T00:00:00"/>
    <d v="2024-11-14T00:00:00"/>
    <s v="'07.16.24312.9713871-1"/>
    <s v="1 | 1"/>
    <x v="1"/>
    <x v="0"/>
    <n v="0"/>
    <x v="20"/>
    <x v="20"/>
    <s v="REF. DCTFWEB OUTUBRO 2024"/>
    <x v="2"/>
    <x v="2"/>
    <x v="0"/>
    <n v="5005"/>
    <x v="32"/>
    <n v="50057"/>
    <s v="SEGURANÇA DO TRABALHO (Comum)"/>
    <x v="1"/>
    <x v="0"/>
    <x v="2"/>
    <x v="2"/>
    <x v="2"/>
    <x v="2"/>
  </r>
  <r>
    <x v="10"/>
    <s v="SECRETARIA DA RECEITA FEDERAL DO BRASIL - RFB"/>
    <x v="13"/>
    <d v="2024-11-07T00:00:00"/>
    <d v="2024-11-14T00:00:00"/>
    <s v="'07.16.24312.9713871-1"/>
    <s v="1 | 1"/>
    <x v="1"/>
    <x v="0"/>
    <n v="0"/>
    <x v="32"/>
    <x v="32"/>
    <s v="REF. DCTFWEB OUTUBRO 2024"/>
    <x v="0"/>
    <x v="2"/>
    <x v="0"/>
    <n v="2001"/>
    <x v="0"/>
    <n v="20017"/>
    <s v="CORPORATIVO (Comum)"/>
    <x v="1"/>
    <x v="0"/>
    <x v="2"/>
    <x v="2"/>
    <x v="2"/>
    <x v="2"/>
  </r>
  <r>
    <x v="10"/>
    <s v="SECRETARIA DA RECEITA FEDERAL DO BRASIL - RFB"/>
    <x v="13"/>
    <d v="2024-11-07T00:00:00"/>
    <d v="2024-11-14T00:00:00"/>
    <s v="'07.16.24312.9713871-1"/>
    <s v="1 | 1"/>
    <x v="1"/>
    <x v="0"/>
    <n v="0"/>
    <x v="32"/>
    <x v="32"/>
    <s v="REF. DCTFWEB OUTUBRO 2024"/>
    <x v="15"/>
    <x v="1"/>
    <x v="0"/>
    <n v="3005"/>
    <x v="18"/>
    <n v="30051"/>
    <s v="DEPARTAMENTO PESSOAL (Administrativo)"/>
    <x v="1"/>
    <x v="0"/>
    <x v="2"/>
    <x v="2"/>
    <x v="2"/>
    <x v="2"/>
  </r>
  <r>
    <x v="10"/>
    <s v="SECRETARIA DA RECEITA FEDERAL DO BRASIL - RFB"/>
    <x v="13"/>
    <d v="2024-11-07T00:00:00"/>
    <d v="2024-11-14T00:00:00"/>
    <s v="'07.16.24312.9713871-1"/>
    <s v="1 | 1"/>
    <x v="1"/>
    <x v="0"/>
    <n v="0"/>
    <x v="32"/>
    <x v="32"/>
    <s v="REF. DCTFWEB OUTUBRO 2024"/>
    <x v="17"/>
    <x v="1"/>
    <x v="0"/>
    <n v="4001"/>
    <x v="20"/>
    <n v="40011"/>
    <s v="ATENDIMENTO (Administrativo)"/>
    <x v="1"/>
    <x v="0"/>
    <x v="2"/>
    <x v="2"/>
    <x v="2"/>
    <x v="2"/>
  </r>
  <r>
    <x v="10"/>
    <s v="SECRETARIA DA RECEITA FEDERAL DO BRASIL - RFB"/>
    <x v="13"/>
    <d v="2024-11-07T00:00:00"/>
    <d v="2024-11-14T00:00:00"/>
    <s v="'07.16.24312.9713871-1"/>
    <s v="1 | 1"/>
    <x v="1"/>
    <x v="0"/>
    <n v="0"/>
    <x v="32"/>
    <x v="32"/>
    <s v="REF. DCTFWEB OUTUBRO 2024"/>
    <x v="2"/>
    <x v="2"/>
    <x v="0"/>
    <n v="5005"/>
    <x v="32"/>
    <n v="50057"/>
    <s v="SEGURANÇA DO TRABALHO (Comum)"/>
    <x v="1"/>
    <x v="0"/>
    <x v="2"/>
    <x v="2"/>
    <x v="2"/>
    <x v="2"/>
  </r>
  <r>
    <x v="10"/>
    <s v="SECRETARIA DA RECEITA FEDERAL DO BRASIL - RFB"/>
    <x v="14"/>
    <d v="2024-11-11T00:00:00"/>
    <d v="2024-11-29T00:00:00"/>
    <s v="'1035989"/>
    <s v="1 | 1"/>
    <x v="1"/>
    <x v="0"/>
    <n v="-587.59"/>
    <x v="61"/>
    <x v="60"/>
    <s v="REF. GPS 643967265  MDAKEDE  18/22"/>
    <x v="0"/>
    <x v="0"/>
    <x v="0"/>
    <n v="2001"/>
    <x v="0"/>
    <n v="20011"/>
    <s v="CORPORATIVO (Administrativo)"/>
    <x v="1"/>
    <x v="0"/>
    <x v="5"/>
    <x v="5"/>
    <x v="6"/>
    <x v="6"/>
  </r>
  <r>
    <x v="10"/>
    <s v="SECRETARIA DA RECEITA FEDERAL DO BRASIL - RFB"/>
    <x v="14"/>
    <d v="2024-11-11T00:00:00"/>
    <d v="2024-11-29T00:00:00"/>
    <s v="'1035991"/>
    <s v="1 | 1"/>
    <x v="1"/>
    <x v="0"/>
    <n v="-1825.16"/>
    <x v="98"/>
    <x v="97"/>
    <s v="REF. PARC SIMP. PARC 30 DE 60  DEB CC"/>
    <x v="0"/>
    <x v="0"/>
    <x v="0"/>
    <n v="2001"/>
    <x v="0"/>
    <n v="20011"/>
    <s v="CORPORATIVO (Administrativo)"/>
    <x v="1"/>
    <x v="0"/>
    <x v="5"/>
    <x v="5"/>
    <x v="6"/>
    <x v="6"/>
  </r>
  <r>
    <x v="10"/>
    <s v="SECRETARIA DA RECEITA FEDERAL DO BRASIL - RFB"/>
    <x v="14"/>
    <d v="2024-12-13T00:00:00"/>
    <d v="2024-12-20T00:00:00"/>
    <s v="' 07.16.24348.4864915-0"/>
    <s v="1 | 1"/>
    <x v="1"/>
    <x v="0"/>
    <n v="-8145.55"/>
    <x v="32"/>
    <x v="32"/>
    <s v="REF. DCTFWEB novembro 2024"/>
    <x v="22"/>
    <x v="1"/>
    <x v="0"/>
    <n v="4002"/>
    <x v="34"/>
    <n v="40021"/>
    <s v="VENDAS (Administrativo)"/>
    <x v="1"/>
    <x v="0"/>
    <x v="2"/>
    <x v="2"/>
    <x v="2"/>
    <x v="2"/>
  </r>
  <r>
    <x v="10"/>
    <s v="SECRETARIA DA RECEITA FEDERAL DO BRASIL - RFB"/>
    <x v="14"/>
    <d v="2024-12-13T00:00:00"/>
    <d v="2024-12-20T00:00:00"/>
    <s v="' 07.16.24348.4864915-0"/>
    <s v="1 | 1"/>
    <x v="1"/>
    <x v="0"/>
    <n v="-4835.28"/>
    <x v="20"/>
    <x v="20"/>
    <s v="REF. DCTFWEB novembro 2024"/>
    <x v="6"/>
    <x v="2"/>
    <x v="0"/>
    <n v="6002"/>
    <x v="9"/>
    <n v="60022"/>
    <s v="OPERACIONAL ADM (Extraordinário)"/>
    <x v="1"/>
    <x v="0"/>
    <x v="2"/>
    <x v="2"/>
    <x v="2"/>
    <x v="2"/>
  </r>
  <r>
    <x v="10"/>
    <s v="SECRETARIA DA RECEITA FEDERAL DO BRASIL - RFB"/>
    <x v="14"/>
    <d v="2024-12-13T00:00:00"/>
    <d v="2024-12-20T00:00:00"/>
    <s v="' 07.16.24348.4864915-0"/>
    <s v="1 | 1"/>
    <x v="1"/>
    <x v="0"/>
    <n v="-4618.6899999999996"/>
    <x v="20"/>
    <x v="20"/>
    <s v="REF. DCTFWEB novembro 2024"/>
    <x v="12"/>
    <x v="1"/>
    <x v="0"/>
    <n v="4003"/>
    <x v="13"/>
    <n v="40031"/>
    <s v="RELACIONAMENTO (Administrativo)"/>
    <x v="1"/>
    <x v="0"/>
    <x v="2"/>
    <x v="2"/>
    <x v="2"/>
    <x v="2"/>
  </r>
  <r>
    <x v="10"/>
    <s v="SECRETARIA DA RECEITA FEDERAL DO BRASIL - RFB"/>
    <x v="14"/>
    <d v="2024-12-13T00:00:00"/>
    <d v="2024-12-20T00:00:00"/>
    <s v="' 07.16.24348.4864915-0"/>
    <s v="1 | 1"/>
    <x v="1"/>
    <x v="0"/>
    <n v="-4128.07"/>
    <x v="32"/>
    <x v="32"/>
    <s v="REF. DCTFWEB novembro 2024"/>
    <x v="12"/>
    <x v="1"/>
    <x v="0"/>
    <n v="4003"/>
    <x v="13"/>
    <n v="40031"/>
    <s v="RELACIONAMENTO (Administrativo)"/>
    <x v="1"/>
    <x v="0"/>
    <x v="2"/>
    <x v="2"/>
    <x v="2"/>
    <x v="2"/>
  </r>
  <r>
    <x v="10"/>
    <s v="SECRETARIA DA RECEITA FEDERAL DO BRASIL - RFB"/>
    <x v="14"/>
    <d v="2024-12-13T00:00:00"/>
    <d v="2024-12-20T00:00:00"/>
    <s v="' 07.16.24348.4864915-0"/>
    <s v="1 | 1"/>
    <x v="1"/>
    <x v="0"/>
    <n v="-3949.94"/>
    <x v="20"/>
    <x v="20"/>
    <s v="REF. DCTFWEB novembro 2024"/>
    <x v="22"/>
    <x v="1"/>
    <x v="0"/>
    <n v="4002"/>
    <x v="34"/>
    <n v="40021"/>
    <s v="VENDAS (Administrativo)"/>
    <x v="1"/>
    <x v="0"/>
    <x v="2"/>
    <x v="2"/>
    <x v="2"/>
    <x v="2"/>
  </r>
  <r>
    <x v="10"/>
    <s v="SECRETARIA DA RECEITA FEDERAL DO BRASIL - RFB"/>
    <x v="14"/>
    <d v="2024-12-13T00:00:00"/>
    <d v="2024-12-20T00:00:00"/>
    <s v="' 07.16.24348.4864915-0"/>
    <s v="1 | 1"/>
    <x v="1"/>
    <x v="0"/>
    <n v="-1286.6600000000001"/>
    <x v="20"/>
    <x v="20"/>
    <s v="REF. DCTFWEB novembro 2024"/>
    <x v="17"/>
    <x v="1"/>
    <x v="0"/>
    <n v="4001"/>
    <x v="20"/>
    <n v="40011"/>
    <s v="ATENDIMENTO (Administrativo)"/>
    <x v="1"/>
    <x v="0"/>
    <x v="2"/>
    <x v="2"/>
    <x v="2"/>
    <x v="2"/>
  </r>
  <r>
    <x v="10"/>
    <s v="SECRETARIA DA RECEITA FEDERAL DO BRASIL - RFB"/>
    <x v="14"/>
    <d v="2024-12-13T00:00:00"/>
    <d v="2024-12-20T00:00:00"/>
    <s v="' 07.16.24348.4864915-0"/>
    <s v="1 | 1"/>
    <x v="1"/>
    <x v="0"/>
    <n v="-1211.72"/>
    <x v="20"/>
    <x v="20"/>
    <s v="REF. DCTFWEB novembro 2024"/>
    <x v="20"/>
    <x v="1"/>
    <x v="0"/>
    <n v="3004"/>
    <x v="27"/>
    <n v="30041"/>
    <s v="FATURAMENTO (Administrativo)"/>
    <x v="1"/>
    <x v="0"/>
    <x v="2"/>
    <x v="2"/>
    <x v="2"/>
    <x v="2"/>
  </r>
  <r>
    <x v="10"/>
    <s v="SECRETARIA DA RECEITA FEDERAL DO BRASIL - RFB"/>
    <x v="14"/>
    <d v="2024-12-13T00:00:00"/>
    <d v="2024-12-20T00:00:00"/>
    <s v="' 07.16.24348.4864915-0"/>
    <s v="1 | 1"/>
    <x v="1"/>
    <x v="0"/>
    <n v="-956.72"/>
    <x v="32"/>
    <x v="32"/>
    <s v="REF. DCTFWEB novembro 2024"/>
    <x v="6"/>
    <x v="2"/>
    <x v="0"/>
    <n v="6002"/>
    <x v="9"/>
    <n v="60025"/>
    <s v="OPERACIONAL ADM (Químico e Biológico)"/>
    <x v="1"/>
    <x v="0"/>
    <x v="2"/>
    <x v="2"/>
    <x v="2"/>
    <x v="2"/>
  </r>
  <r>
    <x v="10"/>
    <s v="SECRETARIA DA RECEITA FEDERAL DO BRASIL - RFB"/>
    <x v="14"/>
    <d v="2024-12-13T00:00:00"/>
    <d v="2024-12-20T00:00:00"/>
    <s v="' 07.16.24348.4864915-0"/>
    <s v="1 | 1"/>
    <x v="1"/>
    <x v="0"/>
    <n v="-908.85"/>
    <x v="20"/>
    <x v="20"/>
    <s v="REF. DCTFWEB novembro 2024"/>
    <x v="6"/>
    <x v="2"/>
    <x v="0"/>
    <n v="6002"/>
    <x v="9"/>
    <n v="60025"/>
    <s v="OPERACIONAL ADM (Químico e Biológico)"/>
    <x v="1"/>
    <x v="0"/>
    <x v="2"/>
    <x v="2"/>
    <x v="2"/>
    <x v="2"/>
  </r>
  <r>
    <x v="10"/>
    <s v="SECRETARIA DA RECEITA FEDERAL DO BRASIL - RFB"/>
    <x v="14"/>
    <d v="2024-12-13T00:00:00"/>
    <d v="2024-12-20T00:00:00"/>
    <s v="' 07.16.24348.4864915-0"/>
    <s v="1 | 1"/>
    <x v="1"/>
    <x v="0"/>
    <n v="-890.86"/>
    <x v="20"/>
    <x v="20"/>
    <s v="REF. DCTFWEB novembro 2024"/>
    <x v="8"/>
    <x v="1"/>
    <x v="0"/>
    <n v="3006"/>
    <x v="8"/>
    <n v="30061"/>
    <s v="RECURSOS HUMANOS (Administrativo)"/>
    <x v="1"/>
    <x v="0"/>
    <x v="2"/>
    <x v="2"/>
    <x v="2"/>
    <x v="2"/>
  </r>
  <r>
    <x v="10"/>
    <s v="SECRETARIA DA RECEITA FEDERAL DO BRASIL - RFB"/>
    <x v="14"/>
    <d v="2024-12-13T00:00:00"/>
    <d v="2024-12-20T00:00:00"/>
    <s v="' 07.16.24348.4864915-0"/>
    <s v="1 | 1"/>
    <x v="1"/>
    <x v="0"/>
    <n v="-745.04"/>
    <x v="20"/>
    <x v="20"/>
    <s v="REF. DCTFWEB novembro 2024"/>
    <x v="11"/>
    <x v="1"/>
    <x v="0"/>
    <n v="3003"/>
    <x v="12"/>
    <n v="30031"/>
    <s v="COBRANÇA (Administrativo)"/>
    <x v="1"/>
    <x v="0"/>
    <x v="2"/>
    <x v="2"/>
    <x v="2"/>
    <x v="2"/>
  </r>
  <r>
    <x v="10"/>
    <s v="SECRETARIA DA RECEITA FEDERAL DO BRASIL - RFB"/>
    <x v="14"/>
    <d v="2024-12-13T00:00:00"/>
    <d v="2024-12-20T00:00:00"/>
    <s v="' 07.16.24348.4864915-0"/>
    <s v="1 | 1"/>
    <x v="1"/>
    <x v="0"/>
    <n v="-738.73"/>
    <x v="32"/>
    <x v="32"/>
    <s v="REF. DCTFWEB novembro 2024"/>
    <x v="8"/>
    <x v="1"/>
    <x v="0"/>
    <n v="3006"/>
    <x v="8"/>
    <n v="30061"/>
    <s v="RECURSOS HUMANOS (Administrativo)"/>
    <x v="1"/>
    <x v="0"/>
    <x v="2"/>
    <x v="2"/>
    <x v="2"/>
    <x v="2"/>
  </r>
  <r>
    <x v="10"/>
    <s v="SECRETARIA DA RECEITA FEDERAL DO BRASIL - RFB"/>
    <x v="14"/>
    <d v="2024-12-13T00:00:00"/>
    <d v="2024-12-20T00:00:00"/>
    <s v="' 07.16.24348.4864915-0"/>
    <s v="1 | 1"/>
    <x v="1"/>
    <x v="0"/>
    <n v="-525.89"/>
    <x v="32"/>
    <x v="32"/>
    <s v="REF. DCTFWEB novembro 2024"/>
    <x v="20"/>
    <x v="1"/>
    <x v="0"/>
    <n v="3004"/>
    <x v="27"/>
    <n v="30041"/>
    <s v="FATURAMENTO (Administrativo)"/>
    <x v="1"/>
    <x v="0"/>
    <x v="2"/>
    <x v="2"/>
    <x v="2"/>
    <x v="2"/>
  </r>
  <r>
    <x v="10"/>
    <s v="SECRETARIA DA RECEITA FEDERAL DO BRASIL - RFB"/>
    <x v="14"/>
    <d v="2024-12-13T00:00:00"/>
    <d v="2024-12-20T00:00:00"/>
    <s v="' 07.16.24348.4864915-0"/>
    <s v="1 | 1"/>
    <x v="1"/>
    <x v="0"/>
    <n v="-455.45"/>
    <x v="20"/>
    <x v="20"/>
    <s v="REF. DCTFWEB novembro 2024"/>
    <x v="15"/>
    <x v="1"/>
    <x v="0"/>
    <n v="3005"/>
    <x v="18"/>
    <n v="30051"/>
    <s v="DEPARTAMENTO PESSOAL (Administrativo)"/>
    <x v="1"/>
    <x v="0"/>
    <x v="2"/>
    <x v="2"/>
    <x v="2"/>
    <x v="2"/>
  </r>
  <r>
    <x v="10"/>
    <s v="SECRETARIA DA RECEITA FEDERAL DO BRASIL - RFB"/>
    <x v="14"/>
    <d v="2024-12-13T00:00:00"/>
    <d v="2024-12-20T00:00:00"/>
    <s v="' 07.16.24348.4864915-0"/>
    <s v="1 | 1"/>
    <x v="1"/>
    <x v="0"/>
    <n v="-432.71"/>
    <x v="20"/>
    <x v="20"/>
    <s v="REF. DCTFWEB novembro 2024"/>
    <x v="14"/>
    <x v="1"/>
    <x v="0"/>
    <n v="8001"/>
    <x v="17"/>
    <n v="80011"/>
    <s v="MARKETING (Administrativo)"/>
    <x v="1"/>
    <x v="0"/>
    <x v="2"/>
    <x v="2"/>
    <x v="2"/>
    <x v="2"/>
  </r>
  <r>
    <x v="10"/>
    <s v="SECRETARIA DA RECEITA FEDERAL DO BRASIL - RFB"/>
    <x v="14"/>
    <d v="2024-12-13T00:00:00"/>
    <d v="2024-12-20T00:00:00"/>
    <s v="' 07.16.24348.4864915-0"/>
    <s v="1 | 1"/>
    <x v="1"/>
    <x v="0"/>
    <n v="-432.42"/>
    <x v="20"/>
    <x v="20"/>
    <s v="REF. DCTFWEB novembro 2024"/>
    <x v="21"/>
    <x v="1"/>
    <x v="0"/>
    <n v="8003"/>
    <x v="28"/>
    <n v="80031"/>
    <s v="QUALIDADE E PROCESSOS (Administrativo)"/>
    <x v="1"/>
    <x v="0"/>
    <x v="2"/>
    <x v="2"/>
    <x v="2"/>
    <x v="2"/>
  </r>
  <r>
    <x v="10"/>
    <s v="SECRETARIA DA RECEITA FEDERAL DO BRASIL - RFB"/>
    <x v="14"/>
    <d v="2024-12-13T00:00:00"/>
    <d v="2024-12-20T00:00:00"/>
    <s v="' 07.16.24348.4864915-0"/>
    <s v="1 | 1"/>
    <x v="1"/>
    <x v="0"/>
    <n v="-381.25"/>
    <x v="32"/>
    <x v="32"/>
    <s v="REF. DCTFWEB novembro 2024"/>
    <x v="17"/>
    <x v="1"/>
    <x v="0"/>
    <n v="4001"/>
    <x v="20"/>
    <n v="40011"/>
    <s v="ATENDIMENTO (Administrativo)"/>
    <x v="1"/>
    <x v="0"/>
    <x v="2"/>
    <x v="2"/>
    <x v="2"/>
    <x v="2"/>
  </r>
  <r>
    <x v="10"/>
    <s v="SECRETARIA DA RECEITA FEDERAL DO BRASIL - RFB"/>
    <x v="14"/>
    <d v="2024-12-13T00:00:00"/>
    <d v="2024-12-20T00:00:00"/>
    <s v="' 07.16.24348.4864915-0"/>
    <s v="1 | 1"/>
    <x v="1"/>
    <x v="0"/>
    <n v="-371.89"/>
    <x v="32"/>
    <x v="32"/>
    <s v="REF. DCTFWEB novembro 2024"/>
    <x v="6"/>
    <x v="2"/>
    <x v="0"/>
    <n v="6002"/>
    <x v="9"/>
    <n v="60022"/>
    <s v="OPERACIONAL ADM (Extraordinário)"/>
    <x v="1"/>
    <x v="0"/>
    <x v="2"/>
    <x v="2"/>
    <x v="2"/>
    <x v="2"/>
  </r>
  <r>
    <x v="10"/>
    <s v="SECRETARIA DA RECEITA FEDERAL DO BRASIL - RFB"/>
    <x v="14"/>
    <d v="2024-12-13T00:00:00"/>
    <d v="2024-12-20T00:00:00"/>
    <s v="' 07.16.24348.4864915-0"/>
    <s v="1 | 1"/>
    <x v="1"/>
    <x v="0"/>
    <n v="-233.32"/>
    <x v="32"/>
    <x v="32"/>
    <s v="REF. DCTFWEB novembro 2024"/>
    <x v="15"/>
    <x v="1"/>
    <x v="0"/>
    <n v="3005"/>
    <x v="18"/>
    <n v="30051"/>
    <s v="DEPARTAMENTO PESSOAL (Administrativo)"/>
    <x v="1"/>
    <x v="0"/>
    <x v="2"/>
    <x v="2"/>
    <x v="2"/>
    <x v="2"/>
  </r>
  <r>
    <x v="10"/>
    <s v="SECRETARIA DA RECEITA FEDERAL DO BRASIL - RFB"/>
    <x v="14"/>
    <d v="2024-12-13T00:00:00"/>
    <d v="2024-12-20T00:00:00"/>
    <s v="' 07.16.24348.4864915-0"/>
    <s v="1 | 1"/>
    <x v="1"/>
    <x v="0"/>
    <n v="-225.14"/>
    <x v="20"/>
    <x v="20"/>
    <s v="REF. DCTFWEB novembro 2024"/>
    <x v="16"/>
    <x v="1"/>
    <x v="0"/>
    <n v="3002"/>
    <x v="19"/>
    <n v="30021"/>
    <s v="FINANCEIRO (Administrativo)"/>
    <x v="1"/>
    <x v="0"/>
    <x v="2"/>
    <x v="2"/>
    <x v="2"/>
    <x v="2"/>
  </r>
  <r>
    <x v="10"/>
    <s v="SECRETARIA DA RECEITA FEDERAL DO BRASIL - RFB"/>
    <x v="14"/>
    <d v="2024-12-13T00:00:00"/>
    <d v="2024-12-20T00:00:00"/>
    <s v="' 07.16.24348.4864915-0"/>
    <s v="1 | 1"/>
    <x v="1"/>
    <x v="0"/>
    <n v="-210.6"/>
    <x v="20"/>
    <x v="20"/>
    <s v="REF. DCTFWEB novembro 2024"/>
    <x v="18"/>
    <x v="1"/>
    <x v="0"/>
    <n v="5002"/>
    <x v="21"/>
    <n v="50021"/>
    <s v="MANIFESTO (Administrativo)"/>
    <x v="1"/>
    <x v="0"/>
    <x v="2"/>
    <x v="2"/>
    <x v="2"/>
    <x v="2"/>
  </r>
  <r>
    <x v="10"/>
    <s v="SECRETARIA DA RECEITA FEDERAL DO BRASIL - RFB"/>
    <x v="14"/>
    <d v="2024-12-13T00:00:00"/>
    <d v="2024-12-20T00:00:00"/>
    <s v="' 07.16.24348.4864915-0"/>
    <s v="1 | 1"/>
    <x v="1"/>
    <x v="0"/>
    <n v="-196.78"/>
    <x v="32"/>
    <x v="32"/>
    <s v="REF. DCTFWEB novembro 2024"/>
    <x v="14"/>
    <x v="1"/>
    <x v="0"/>
    <n v="8001"/>
    <x v="17"/>
    <n v="80011"/>
    <s v="MARKETING (Administrativo)"/>
    <x v="1"/>
    <x v="0"/>
    <x v="2"/>
    <x v="2"/>
    <x v="2"/>
    <x v="2"/>
  </r>
  <r>
    <x v="10"/>
    <s v="SECRETARIA DA RECEITA FEDERAL DO BRASIL - RFB"/>
    <x v="14"/>
    <d v="2024-12-13T00:00:00"/>
    <d v="2024-12-20T00:00:00"/>
    <s v="' 07.16.24348.4864915-0"/>
    <s v="1 | 1"/>
    <x v="1"/>
    <x v="0"/>
    <n v="-196.31"/>
    <x v="32"/>
    <x v="32"/>
    <s v="REF. DCTFWEB novembro 2024"/>
    <x v="21"/>
    <x v="1"/>
    <x v="0"/>
    <n v="8003"/>
    <x v="28"/>
    <n v="80031"/>
    <s v="QUALIDADE E PROCESSOS (Administrativo)"/>
    <x v="1"/>
    <x v="0"/>
    <x v="2"/>
    <x v="2"/>
    <x v="2"/>
    <x v="2"/>
  </r>
  <r>
    <x v="10"/>
    <s v="SECRETARIA DA RECEITA FEDERAL DO BRASIL - RFB"/>
    <x v="14"/>
    <d v="2024-12-13T00:00:00"/>
    <d v="2024-12-20T00:00:00"/>
    <s v="' 07.16.24348.4864915-0"/>
    <s v="1 | 1"/>
    <x v="1"/>
    <x v="0"/>
    <n v="-155.32"/>
    <x v="20"/>
    <x v="20"/>
    <s v="REF. DCTFWEB novembro 2024"/>
    <x v="19"/>
    <x v="1"/>
    <x v="0"/>
    <n v="1002"/>
    <x v="22"/>
    <n v="10021"/>
    <s v="DIRETORIA (Administrativo)"/>
    <x v="1"/>
    <x v="0"/>
    <x v="2"/>
    <x v="2"/>
    <x v="2"/>
    <x v="2"/>
  </r>
  <r>
    <x v="10"/>
    <s v="SECRETARIA DA RECEITA FEDERAL DO BRASIL - RFB"/>
    <x v="14"/>
    <d v="2024-12-13T00:00:00"/>
    <d v="2024-12-20T00:00:00"/>
    <s v="' 07.16.24348.4864915-0"/>
    <s v="1 | 1"/>
    <x v="1"/>
    <x v="0"/>
    <n v="-22.51"/>
    <x v="32"/>
    <x v="32"/>
    <s v="REF. DCTFWEB novembro 2024"/>
    <x v="0"/>
    <x v="2"/>
    <x v="0"/>
    <n v="2001"/>
    <x v="0"/>
    <n v="20017"/>
    <s v="CORPORATIVO (Comum)"/>
    <x v="1"/>
    <x v="0"/>
    <x v="2"/>
    <x v="2"/>
    <x v="2"/>
    <x v="2"/>
  </r>
  <r>
    <x v="10"/>
    <s v="SECRETARIA DA RECEITA FEDERAL DO BRASIL - RFB"/>
    <x v="14"/>
    <d v="2024-12-13T00:00:00"/>
    <d v="2024-12-20T00:00:00"/>
    <s v="' 07.16.24348.4864915-0"/>
    <s v="1 | 1"/>
    <x v="1"/>
    <x v="0"/>
    <n v="0"/>
    <x v="20"/>
    <x v="20"/>
    <s v="REF. DCTFWEB novembro 2024"/>
    <x v="2"/>
    <x v="2"/>
    <x v="0"/>
    <n v="5005"/>
    <x v="32"/>
    <n v="50057"/>
    <s v="SEGURANÇA DO TRABALHO (Comum)"/>
    <x v="1"/>
    <x v="0"/>
    <x v="2"/>
    <x v="2"/>
    <x v="2"/>
    <x v="2"/>
  </r>
  <r>
    <x v="10"/>
    <s v="SECRETARIA DA RECEITA FEDERAL DO BRASIL - RFB"/>
    <x v="14"/>
    <d v="2024-12-13T00:00:00"/>
    <d v="2024-12-20T00:00:00"/>
    <s v="' 07.16.24348.4864915-0"/>
    <s v="1 | 1"/>
    <x v="1"/>
    <x v="0"/>
    <n v="0"/>
    <x v="32"/>
    <x v="32"/>
    <s v="REF. DCTFWEB novembro 2024"/>
    <x v="2"/>
    <x v="2"/>
    <x v="0"/>
    <n v="5005"/>
    <x v="32"/>
    <n v="50057"/>
    <s v="SEGURANÇA DO TRABALHO (Comum)"/>
    <x v="1"/>
    <x v="0"/>
    <x v="2"/>
    <x v="2"/>
    <x v="2"/>
    <x v="2"/>
  </r>
  <r>
    <x v="10"/>
    <s v="SECRETARIA DA RECEITA FEDERAL DO BRASIL - RFB"/>
    <x v="0"/>
    <d v="2024-12-12T00:00:00"/>
    <d v="2024-12-30T00:00:00"/>
    <s v="'1037896"/>
    <s v="1 | 1"/>
    <x v="1"/>
    <x v="0"/>
    <n v="-591.61"/>
    <x v="61"/>
    <x v="60"/>
    <s v="REF. GPS 643967265  MDAKEDE  19/22"/>
    <x v="0"/>
    <x v="0"/>
    <x v="0"/>
    <n v="2001"/>
    <x v="0"/>
    <n v="20011"/>
    <s v="CORPORATIVO (Administrativo)"/>
    <x v="1"/>
    <x v="0"/>
    <x v="5"/>
    <x v="5"/>
    <x v="6"/>
    <x v="6"/>
  </r>
  <r>
    <x v="10"/>
    <s v="SECRETARIA DA RECEITA FEDERAL DO BRASIL - RFB"/>
    <x v="0"/>
    <d v="2024-12-13T00:00:00"/>
    <d v="2024-12-30T00:00:00"/>
    <s v="'1037897"/>
    <s v="1 | 1"/>
    <x v="1"/>
    <x v="0"/>
    <n v="-1836.39"/>
    <x v="98"/>
    <x v="97"/>
    <s v="REF. PARC SIMP. PARC 31 DE 60  DEB CC"/>
    <x v="0"/>
    <x v="0"/>
    <x v="0"/>
    <n v="2001"/>
    <x v="0"/>
    <n v="20011"/>
    <s v="CORPORATIVO (Administrativo)"/>
    <x v="1"/>
    <x v="0"/>
    <x v="5"/>
    <x v="5"/>
    <x v="6"/>
    <x v="6"/>
  </r>
  <r>
    <x v="10"/>
    <s v="SECRETARIA DA RECEITA FEDERAL DO BRASIL - RFB"/>
    <x v="0"/>
    <d v="2024-12-18T00:00:00"/>
    <d v="2024-12-20T00:00:00"/>
    <s v="'07.16.24353.7986807-4"/>
    <s v="1 | 1"/>
    <x v="1"/>
    <x v="0"/>
    <n v="-4266.3100000000004"/>
    <x v="22"/>
    <x v="22"/>
    <s v="ENC: INSS - 13Âª SALÃRIO/2024 - MDAKEDE"/>
    <x v="12"/>
    <x v="1"/>
    <x v="0"/>
    <n v="4003"/>
    <x v="13"/>
    <n v="40031"/>
    <s v="RELACIONAMENTO (Administrativo)"/>
    <x v="1"/>
    <x v="0"/>
    <x v="2"/>
    <x v="2"/>
    <x v="13"/>
    <x v="13"/>
  </r>
  <r>
    <x v="10"/>
    <s v="SECRETARIA DA RECEITA FEDERAL DO BRASIL - RFB"/>
    <x v="0"/>
    <d v="2024-12-18T00:00:00"/>
    <d v="2024-12-20T00:00:00"/>
    <s v="'07.16.24353.7986807-4"/>
    <s v="1 | 1"/>
    <x v="1"/>
    <x v="0"/>
    <n v="-3949.94"/>
    <x v="22"/>
    <x v="22"/>
    <s v="ENC: INSS - 13Âª SALÃRIO/2024 - MDAKEDE"/>
    <x v="22"/>
    <x v="1"/>
    <x v="0"/>
    <n v="4002"/>
    <x v="34"/>
    <n v="40021"/>
    <s v="VENDAS (Administrativo)"/>
    <x v="1"/>
    <x v="0"/>
    <x v="2"/>
    <x v="2"/>
    <x v="13"/>
    <x v="13"/>
  </r>
  <r>
    <x v="10"/>
    <s v="SECRETARIA DA RECEITA FEDERAL DO BRASIL - RFB"/>
    <x v="0"/>
    <d v="2024-12-18T00:00:00"/>
    <d v="2024-12-20T00:00:00"/>
    <s v="'07.16.24353.7986807-4"/>
    <s v="1 | 1"/>
    <x v="1"/>
    <x v="0"/>
    <n v="-2276.9499999999998"/>
    <x v="22"/>
    <x v="22"/>
    <s v="ENC: INSS - 13Âª SALÃRIO/2024 - MDAKEDE"/>
    <x v="6"/>
    <x v="2"/>
    <x v="0"/>
    <n v="6002"/>
    <x v="9"/>
    <n v="60022"/>
    <s v="OPERACIONAL ADM (Extraordinário)"/>
    <x v="1"/>
    <x v="0"/>
    <x v="2"/>
    <x v="2"/>
    <x v="13"/>
    <x v="13"/>
  </r>
  <r>
    <x v="10"/>
    <s v="SECRETARIA DA RECEITA FEDERAL DO BRASIL - RFB"/>
    <x v="0"/>
    <d v="2024-12-18T00:00:00"/>
    <d v="2024-12-20T00:00:00"/>
    <s v="'07.16.24353.7986807-4"/>
    <s v="1 | 1"/>
    <x v="1"/>
    <x v="0"/>
    <n v="-1305.05"/>
    <x v="22"/>
    <x v="22"/>
    <s v="ENC: INSS - 13Âª SALÃRIO/2024 - MDAKEDE"/>
    <x v="17"/>
    <x v="1"/>
    <x v="0"/>
    <n v="4001"/>
    <x v="20"/>
    <n v="40011"/>
    <s v="ATENDIMENTO (Administrativo)"/>
    <x v="1"/>
    <x v="0"/>
    <x v="2"/>
    <x v="2"/>
    <x v="13"/>
    <x v="13"/>
  </r>
  <r>
    <x v="10"/>
    <s v="SECRETARIA DA RECEITA FEDERAL DO BRASIL - RFB"/>
    <x v="0"/>
    <d v="2024-12-18T00:00:00"/>
    <d v="2024-12-20T00:00:00"/>
    <s v="'07.16.24353.7986807-4"/>
    <s v="1 | 1"/>
    <x v="1"/>
    <x v="0"/>
    <n v="-1211.72"/>
    <x v="22"/>
    <x v="22"/>
    <s v="ENC: INSS - 13Âª SALÃRIO/2024 - MDAKEDE"/>
    <x v="20"/>
    <x v="1"/>
    <x v="0"/>
    <n v="3004"/>
    <x v="27"/>
    <n v="30041"/>
    <s v="FATURAMENTO (Administrativo)"/>
    <x v="1"/>
    <x v="0"/>
    <x v="2"/>
    <x v="2"/>
    <x v="13"/>
    <x v="13"/>
  </r>
  <r>
    <x v="10"/>
    <s v="SECRETARIA DA RECEITA FEDERAL DO BRASIL - RFB"/>
    <x v="0"/>
    <d v="2024-12-18T00:00:00"/>
    <d v="2024-12-20T00:00:00"/>
    <s v="'07.16.24353.7986807-4"/>
    <s v="1 | 1"/>
    <x v="1"/>
    <x v="0"/>
    <n v="-908.85"/>
    <x v="22"/>
    <x v="22"/>
    <s v="ENC: INSS - 13Âª SALÃRIO/2024 - MDAKEDE"/>
    <x v="6"/>
    <x v="2"/>
    <x v="0"/>
    <n v="6001"/>
    <x v="6"/>
    <n v="60012"/>
    <s v="OPERACIONAL (Extraordinário)"/>
    <x v="1"/>
    <x v="0"/>
    <x v="2"/>
    <x v="2"/>
    <x v="13"/>
    <x v="13"/>
  </r>
  <r>
    <x v="10"/>
    <s v="SECRETARIA DA RECEITA FEDERAL DO BRASIL - RFB"/>
    <x v="0"/>
    <d v="2024-12-18T00:00:00"/>
    <d v="2024-12-20T00:00:00"/>
    <s v="'07.16.24353.7986807-4"/>
    <s v="1 | 1"/>
    <x v="1"/>
    <x v="0"/>
    <n v="-757.02"/>
    <x v="22"/>
    <x v="22"/>
    <s v="ENC: INSS - 13Âª SALÃRIO/2024 - MDAKEDE"/>
    <x v="8"/>
    <x v="1"/>
    <x v="0"/>
    <n v="3006"/>
    <x v="8"/>
    <n v="30061"/>
    <s v="RECURSOS HUMANOS (Administrativo)"/>
    <x v="1"/>
    <x v="0"/>
    <x v="2"/>
    <x v="2"/>
    <x v="13"/>
    <x v="13"/>
  </r>
  <r>
    <x v="10"/>
    <s v="SECRETARIA DA RECEITA FEDERAL DO BRASIL - RFB"/>
    <x v="0"/>
    <d v="2024-12-18T00:00:00"/>
    <d v="2024-12-20T00:00:00"/>
    <s v="'07.16.24353.7986807-4"/>
    <s v="1 | 1"/>
    <x v="1"/>
    <x v="0"/>
    <n v="-650.26"/>
    <x v="22"/>
    <x v="22"/>
    <s v="ENC: INSS - 13Âª SALÃRIO/2024 - MDAKEDE"/>
    <x v="11"/>
    <x v="1"/>
    <x v="0"/>
    <n v="3003"/>
    <x v="12"/>
    <n v="30031"/>
    <s v="COBRANÇA (Administrativo)"/>
    <x v="1"/>
    <x v="0"/>
    <x v="2"/>
    <x v="2"/>
    <x v="13"/>
    <x v="13"/>
  </r>
  <r>
    <x v="10"/>
    <s v="SECRETARIA DA RECEITA FEDERAL DO BRASIL - RFB"/>
    <x v="0"/>
    <d v="2024-12-18T00:00:00"/>
    <d v="2024-12-20T00:00:00"/>
    <s v="'07.16.24353.7986807-4"/>
    <s v="1 | 1"/>
    <x v="1"/>
    <x v="0"/>
    <n v="-455.45"/>
    <x v="22"/>
    <x v="22"/>
    <s v="ENC: INSS - 13Âª SALÃRIO/2024 - MDAKEDE"/>
    <x v="15"/>
    <x v="1"/>
    <x v="0"/>
    <n v="3005"/>
    <x v="18"/>
    <n v="30051"/>
    <s v="DEPARTAMENTO PESSOAL (Administrativo)"/>
    <x v="1"/>
    <x v="0"/>
    <x v="2"/>
    <x v="2"/>
    <x v="13"/>
    <x v="13"/>
  </r>
  <r>
    <x v="10"/>
    <s v="SECRETARIA DA RECEITA FEDERAL DO BRASIL - RFB"/>
    <x v="0"/>
    <d v="2024-12-18T00:00:00"/>
    <d v="2024-12-20T00:00:00"/>
    <s v="'07.16.24353.7986807-4"/>
    <s v="1 | 1"/>
    <x v="1"/>
    <x v="0"/>
    <n v="-432.42"/>
    <x v="22"/>
    <x v="22"/>
    <s v="ENC: INSS - 13Âª SALÃRIO/2024 - MDAKEDE"/>
    <x v="21"/>
    <x v="1"/>
    <x v="0"/>
    <n v="8003"/>
    <x v="28"/>
    <n v="80031"/>
    <s v="QUALIDADE E PROCESSOS (Administrativo)"/>
    <x v="1"/>
    <x v="0"/>
    <x v="2"/>
    <x v="2"/>
    <x v="13"/>
    <x v="13"/>
  </r>
  <r>
    <x v="10"/>
    <s v="SECRETARIA DA RECEITA FEDERAL DO BRASIL - RFB"/>
    <x v="0"/>
    <d v="2024-12-18T00:00:00"/>
    <d v="2024-12-20T00:00:00"/>
    <s v="'07.16.24353.7986807-4"/>
    <s v="1 | 1"/>
    <x v="1"/>
    <x v="0"/>
    <n v="-210.6"/>
    <x v="22"/>
    <x v="22"/>
    <s v="ENC: INSS - 13Âª SALÃRIO/2024 - MDAKEDE"/>
    <x v="18"/>
    <x v="1"/>
    <x v="0"/>
    <n v="5002"/>
    <x v="21"/>
    <n v="50021"/>
    <s v="MANIFESTO (Administrativo)"/>
    <x v="1"/>
    <x v="0"/>
    <x v="2"/>
    <x v="2"/>
    <x v="13"/>
    <x v="13"/>
  </r>
  <r>
    <x v="10"/>
    <s v="SECRETARIA DA RECEITA FEDERAL DO BRASIL - RFB"/>
    <x v="0"/>
    <d v="2024-12-18T00:00:00"/>
    <d v="2024-12-20T00:00:00"/>
    <s v="'07.16.24353.7986807-4"/>
    <s v="1 | 1"/>
    <x v="1"/>
    <x v="0"/>
    <n v="-176.14"/>
    <x v="22"/>
    <x v="22"/>
    <s v="ENC: INSS - 13Âª SALÃRIO/2024 - MDAKEDE"/>
    <x v="14"/>
    <x v="1"/>
    <x v="0"/>
    <n v="8001"/>
    <x v="17"/>
    <n v="80011"/>
    <s v="MARKETING (Administrativo)"/>
    <x v="1"/>
    <x v="0"/>
    <x v="2"/>
    <x v="2"/>
    <x v="13"/>
    <x v="13"/>
  </r>
  <r>
    <x v="10"/>
    <s v="SECRETARIA DA RECEITA FEDERAL DO BRASIL - RFB"/>
    <x v="0"/>
    <d v="2024-12-18T00:00:00"/>
    <d v="2024-12-20T00:00:00"/>
    <s v="'07.16.24353.7986807-4"/>
    <s v="1 | 1"/>
    <x v="1"/>
    <x v="0"/>
    <n v="-162.38"/>
    <x v="22"/>
    <x v="22"/>
    <s v="ENC: INSS - 13Âª SALÃRIO/2024 - MDAKEDE"/>
    <x v="16"/>
    <x v="1"/>
    <x v="0"/>
    <n v="3002"/>
    <x v="19"/>
    <n v="30021"/>
    <s v="FINANCEIRO (Administrativo)"/>
    <x v="1"/>
    <x v="0"/>
    <x v="2"/>
    <x v="2"/>
    <x v="13"/>
    <x v="13"/>
  </r>
  <r>
    <x v="10"/>
    <s v="SECRETARIA DA RECEITA FEDERAL DO BRASIL - RFB"/>
    <x v="0"/>
    <d v="2024-12-18T00:00:00"/>
    <d v="2024-12-20T00:00:00"/>
    <s v="'07.16.24353.7986807-4"/>
    <s v="1 | 1"/>
    <x v="1"/>
    <x v="0"/>
    <n v="0"/>
    <x v="22"/>
    <x v="22"/>
    <s v="ENC: INSS - 13Âª SALÃRIO/2024 - MDAKEDE"/>
    <x v="10"/>
    <x v="2"/>
    <x v="0"/>
    <n v="7001"/>
    <x v="11"/>
    <n v="70017"/>
    <s v="OFICINA (Comum)"/>
    <x v="1"/>
    <x v="0"/>
    <x v="2"/>
    <x v="2"/>
    <x v="13"/>
    <x v="13"/>
  </r>
  <r>
    <x v="10"/>
    <s v="SECRETARIA DA RECEITA FEDERAL DO BRASIL - RFB"/>
    <x v="0"/>
    <d v="2024-12-18T00:00:00"/>
    <d v="2024-12-20T00:00:00"/>
    <s v="'07.16.24353.7986807-4"/>
    <s v="1 | 1"/>
    <x v="1"/>
    <x v="0"/>
    <n v="0"/>
    <x v="22"/>
    <x v="22"/>
    <s v="ENC: INSS - 13Âª SALÃRIO/2024 - MDAKEDE"/>
    <x v="10"/>
    <x v="2"/>
    <x v="0"/>
    <n v="7003"/>
    <x v="14"/>
    <n v="70037"/>
    <s v="SERRALHERIA (Comum)"/>
    <x v="1"/>
    <x v="0"/>
    <x v="2"/>
    <x v="2"/>
    <x v="13"/>
    <x v="13"/>
  </r>
  <r>
    <x v="10"/>
    <s v="SECRETARIA DA RECEITA FEDERAL DO BRASIL - RFB"/>
    <x v="0"/>
    <d v="2024-12-18T00:00:00"/>
    <d v="2024-12-20T00:00:00"/>
    <s v="'07.16.24353.7986807-4"/>
    <s v="1 | 1"/>
    <x v="1"/>
    <x v="0"/>
    <n v="0"/>
    <x v="22"/>
    <x v="22"/>
    <s v="ENC: INSS - 13Âª SALÃRIO/2024 - MDAKEDE"/>
    <x v="6"/>
    <x v="2"/>
    <x v="0"/>
    <n v="6001"/>
    <x v="6"/>
    <n v="60013"/>
    <s v="OPERACIONAL (Poli e Rollon)"/>
    <x v="1"/>
    <x v="0"/>
    <x v="2"/>
    <x v="2"/>
    <x v="13"/>
    <x v="13"/>
  </r>
  <r>
    <x v="10"/>
    <s v="SECRETARIA DA RECEITA FEDERAL DO BRASIL - RFB"/>
    <x v="0"/>
    <d v="2024-12-18T00:00:00"/>
    <d v="2024-12-20T00:00:00"/>
    <s v="'07.16.24353.7986807-4"/>
    <s v="1 | 1"/>
    <x v="1"/>
    <x v="0"/>
    <n v="0"/>
    <x v="22"/>
    <x v="22"/>
    <s v="ENC: INSS - 13Âª SALÃRIO/2024 - MDAKEDE"/>
    <x v="6"/>
    <x v="2"/>
    <x v="0"/>
    <n v="6001"/>
    <x v="6"/>
    <n v="60014"/>
    <s v="OPERACIONAL (Reciclável)"/>
    <x v="1"/>
    <x v="0"/>
    <x v="2"/>
    <x v="2"/>
    <x v="13"/>
    <x v="13"/>
  </r>
  <r>
    <x v="10"/>
    <s v="SECRETARIA DA RECEITA FEDERAL DO BRASIL - RFB"/>
    <x v="0"/>
    <d v="2024-12-18T00:00:00"/>
    <d v="2024-12-20T00:00:00"/>
    <s v="'07.16.24353.7986807-4"/>
    <s v="1 | 1"/>
    <x v="1"/>
    <x v="0"/>
    <n v="0"/>
    <x v="22"/>
    <x v="22"/>
    <s v="ENC: INSS - 13Âª SALÃRIO/2024 - MDAKEDE"/>
    <x v="6"/>
    <x v="2"/>
    <x v="0"/>
    <n v="6001"/>
    <x v="6"/>
    <n v="60015"/>
    <s v="OPERACIONAL (Químico e Biológico)"/>
    <x v="1"/>
    <x v="0"/>
    <x v="2"/>
    <x v="2"/>
    <x v="13"/>
    <x v="13"/>
  </r>
  <r>
    <x v="10"/>
    <s v="SECRETARIA DA RECEITA FEDERAL DO BRASIL - RFB"/>
    <x v="0"/>
    <d v="2024-12-18T00:00:00"/>
    <d v="2024-12-20T00:00:00"/>
    <s v="'07.16.24353.7986807-4"/>
    <s v="1 | 1"/>
    <x v="1"/>
    <x v="0"/>
    <n v="0"/>
    <x v="22"/>
    <x v="22"/>
    <s v="ENC: INSS - 13Âª SALÃRIO/2024 - MDAKEDE"/>
    <x v="6"/>
    <x v="2"/>
    <x v="0"/>
    <n v="6002"/>
    <x v="9"/>
    <n v="60025"/>
    <s v="OPERACIONAL ADM (Químico e Biológico)"/>
    <x v="1"/>
    <x v="0"/>
    <x v="2"/>
    <x v="2"/>
    <x v="13"/>
    <x v="13"/>
  </r>
  <r>
    <x v="10"/>
    <s v="SECRETARIA DA RECEITA FEDERAL DO BRASIL - RFB"/>
    <x v="0"/>
    <d v="2024-12-18T00:00:00"/>
    <d v="2024-12-20T00:00:00"/>
    <s v="'07.16.24353.7986807-4"/>
    <s v="1 | 1"/>
    <x v="1"/>
    <x v="0"/>
    <n v="0"/>
    <x v="22"/>
    <x v="22"/>
    <s v="ENC: INSS - 13Âª SALÃRIO/2024 - MDAKEDE"/>
    <x v="6"/>
    <x v="2"/>
    <x v="0"/>
    <n v="6002"/>
    <x v="9"/>
    <n v="60027"/>
    <s v="OPERACIONAL ADM (Comum)"/>
    <x v="1"/>
    <x v="0"/>
    <x v="2"/>
    <x v="2"/>
    <x v="13"/>
    <x v="13"/>
  </r>
  <r>
    <x v="10"/>
    <s v="SECRETARIA DA RECEITA FEDERAL DO BRASIL - RFB"/>
    <x v="0"/>
    <d v="2024-12-18T00:00:00"/>
    <d v="2024-12-20T00:00:00"/>
    <s v="'07.16.24353.7986807-4"/>
    <s v="1 | 1"/>
    <x v="1"/>
    <x v="0"/>
    <n v="0"/>
    <x v="22"/>
    <x v="22"/>
    <s v="ENC: INSS - 13Âª SALÃRIO/2024 - MDAKEDE"/>
    <x v="6"/>
    <x v="2"/>
    <x v="0"/>
    <n v="7005"/>
    <x v="37"/>
    <n v="70057"/>
    <s v="MULTIPLAN (Comum)"/>
    <x v="1"/>
    <x v="0"/>
    <x v="2"/>
    <x v="2"/>
    <x v="13"/>
    <x v="13"/>
  </r>
  <r>
    <x v="10"/>
    <s v="SECRETARIA DA RECEITA FEDERAL DO BRASIL - RFB"/>
    <x v="0"/>
    <d v="2024-12-18T00:00:00"/>
    <d v="2024-12-20T00:00:00"/>
    <s v="'07.16.24353.7986807-4"/>
    <s v="1 | 1"/>
    <x v="1"/>
    <x v="0"/>
    <n v="0"/>
    <x v="22"/>
    <x v="22"/>
    <s v="ENC: INSS - 13Âª SALÃRIO/2024 - MDAKEDE"/>
    <x v="9"/>
    <x v="1"/>
    <x v="0"/>
    <n v="8006"/>
    <x v="10"/>
    <n v="80061"/>
    <s v="TECNOLOGIA DA INFORMAÇÃO (Administrativo)"/>
    <x v="1"/>
    <x v="0"/>
    <x v="2"/>
    <x v="2"/>
    <x v="13"/>
    <x v="13"/>
  </r>
  <r>
    <x v="10"/>
    <s v="SECRETARIA DA RECEITA FEDERAL DO BRASIL - RFB"/>
    <x v="0"/>
    <d v="2024-12-18T00:00:00"/>
    <d v="2024-12-20T00:00:00"/>
    <s v="'07.16.24353.7986807-4"/>
    <s v="1 | 1"/>
    <x v="1"/>
    <x v="0"/>
    <n v="0"/>
    <x v="22"/>
    <x v="22"/>
    <s v="ENC: INSS - 13Âª SALÃRIO/2024 - MDAKEDE"/>
    <x v="19"/>
    <x v="1"/>
    <x v="0"/>
    <n v="9001"/>
    <x v="24"/>
    <n v="90011"/>
    <s v="SÓCIO - 1 (Administrativo)"/>
    <x v="1"/>
    <x v="0"/>
    <x v="2"/>
    <x v="2"/>
    <x v="13"/>
    <x v="13"/>
  </r>
  <r>
    <x v="10"/>
    <s v="SECRETARIA DA RECEITA FEDERAL DO BRASIL - RFB"/>
    <x v="0"/>
    <d v="2024-12-18T00:00:00"/>
    <d v="2024-12-20T00:00:00"/>
    <s v="'07.16.24353.7986807-4"/>
    <s v="1 | 1"/>
    <x v="1"/>
    <x v="0"/>
    <n v="0"/>
    <x v="22"/>
    <x v="22"/>
    <s v="ENC: INSS - 13Âª SALÃRIO/2024 - MDAKEDE"/>
    <x v="7"/>
    <x v="2"/>
    <x v="0"/>
    <n v="3008"/>
    <x v="26"/>
    <n v="30087"/>
    <s v="ALMOXARIFADO (Comum)"/>
    <x v="1"/>
    <x v="0"/>
    <x v="2"/>
    <x v="2"/>
    <x v="13"/>
    <x v="13"/>
  </r>
  <r>
    <x v="10"/>
    <s v="SECRETARIA DA RECEITA FEDERAL DO BRASIL - RFB"/>
    <x v="0"/>
    <d v="2024-12-18T00:00:00"/>
    <d v="2024-12-20T00:00:00"/>
    <s v="'07.16.24353.7986807-4"/>
    <s v="1 | 1"/>
    <x v="1"/>
    <x v="0"/>
    <n v="0"/>
    <x v="22"/>
    <x v="22"/>
    <s v="ENC: INSS - 13Âª SALÃRIO/2024 - MDAKEDE"/>
    <x v="4"/>
    <x v="1"/>
    <x v="0"/>
    <n v="8002"/>
    <x v="4"/>
    <n v="80021"/>
    <s v="JURÍDICO (Administrativo)"/>
    <x v="1"/>
    <x v="0"/>
    <x v="2"/>
    <x v="2"/>
    <x v="13"/>
    <x v="13"/>
  </r>
  <r>
    <x v="10"/>
    <s v="SECRETARIA DA RECEITA FEDERAL DO BRASIL - RFB"/>
    <x v="0"/>
    <d v="2024-12-18T00:00:00"/>
    <d v="2024-12-20T00:00:00"/>
    <s v="'07.16.24353.7986807-4"/>
    <s v="1 | 1"/>
    <x v="1"/>
    <x v="0"/>
    <n v="0"/>
    <x v="22"/>
    <x v="22"/>
    <s v="ENC: INSS - 13Âª SALÃRIO/2024 - MDAKEDE"/>
    <x v="2"/>
    <x v="2"/>
    <x v="0"/>
    <n v="5003"/>
    <x v="31"/>
    <n v="50037"/>
    <s v="LAVANDERIA (Comum)"/>
    <x v="1"/>
    <x v="0"/>
    <x v="2"/>
    <x v="2"/>
    <x v="13"/>
    <x v="13"/>
  </r>
  <r>
    <x v="10"/>
    <s v="SECRETARIA DA RECEITA FEDERAL DO BRASIL - RFB"/>
    <x v="0"/>
    <d v="2024-12-18T00:00:00"/>
    <d v="2024-12-20T00:00:00"/>
    <s v="'07.16.24353.7986807-4"/>
    <s v="1 | 1"/>
    <x v="1"/>
    <x v="0"/>
    <n v="0"/>
    <x v="22"/>
    <x v="22"/>
    <s v="ENC: INSS - 13Âª SALÃRIO/2024 - MDAKEDE"/>
    <x v="2"/>
    <x v="2"/>
    <x v="0"/>
    <n v="5005"/>
    <x v="32"/>
    <n v="50057"/>
    <s v="SEGURANÇA DO TRABALHO (Comum)"/>
    <x v="1"/>
    <x v="0"/>
    <x v="2"/>
    <x v="2"/>
    <x v="13"/>
    <x v="13"/>
  </r>
  <r>
    <x v="10"/>
    <s v="SECRETARIA DA RECEITA FEDERAL DO BRASIL - RFB"/>
    <x v="0"/>
    <d v="2024-12-18T00:00:00"/>
    <d v="2024-12-20T00:00:00"/>
    <s v="'07.16.24353.7986807-4"/>
    <s v="1 | 1"/>
    <x v="1"/>
    <x v="0"/>
    <n v="0"/>
    <x v="22"/>
    <x v="22"/>
    <s v="ENC: INSS - 13Âª SALÃRIO/2024 - MDAKEDE"/>
    <x v="2"/>
    <x v="2"/>
    <x v="0"/>
    <n v="7002"/>
    <x v="33"/>
    <n v="70027"/>
    <s v="LAVAGEM (Comum)"/>
    <x v="1"/>
    <x v="0"/>
    <x v="2"/>
    <x v="2"/>
    <x v="13"/>
    <x v="13"/>
  </r>
  <r>
    <x v="10"/>
    <s v="SECRETARIA DA RECEITA FEDERAL DO BRASIL - RFB"/>
    <x v="0"/>
    <d v="2024-12-18T00:00:00"/>
    <d v="2024-12-20T00:00:00"/>
    <s v="'07.16.24353.7986807-4"/>
    <s v="1 | 1"/>
    <x v="1"/>
    <x v="0"/>
    <n v="0"/>
    <x v="22"/>
    <x v="22"/>
    <s v="ENC: INSS - 13Âª SALÃRIO/2024 - MDAKEDE"/>
    <x v="2"/>
    <x v="1"/>
    <x v="0"/>
    <n v="4004"/>
    <x v="2"/>
    <n v="40041"/>
    <s v="PATRIMÔNIO (Administrativo)"/>
    <x v="1"/>
    <x v="0"/>
    <x v="2"/>
    <x v="2"/>
    <x v="13"/>
    <x v="13"/>
  </r>
  <r>
    <x v="10"/>
    <s v="SECRETARIA DA RECEITA FEDERAL DO BRASIL - RFB"/>
    <x v="0"/>
    <d v="2024-12-18T00:00:00"/>
    <d v="2024-12-20T00:00:00"/>
    <s v="'07.16.24353.7986807-4"/>
    <s v="1 | 1"/>
    <x v="1"/>
    <x v="0"/>
    <n v="0"/>
    <x v="22"/>
    <x v="22"/>
    <s v="ENC: INSS - 13Âª SALÃRIO/2024 - MDAKEDE"/>
    <x v="3"/>
    <x v="2"/>
    <x v="0"/>
    <n v="7004"/>
    <x v="3"/>
    <n v="70047"/>
    <s v="FÁBRICA CNTR (Comum)"/>
    <x v="1"/>
    <x v="0"/>
    <x v="2"/>
    <x v="2"/>
    <x v="13"/>
    <x v="13"/>
  </r>
  <r>
    <x v="10"/>
    <s v="SECRETARIA DA RECEITA FEDERAL DO BRASIL - RFB"/>
    <x v="0"/>
    <d v="2025-01-08T00:00:00"/>
    <d v="2025-01-17T00:00:00"/>
    <s v="'07.16.25014.8342817-6"/>
    <s v="1 | 1"/>
    <x v="1"/>
    <x v="0"/>
    <n v="-42263.87"/>
    <x v="32"/>
    <x v="32"/>
    <s v="REF. DCTFWEB DEZEMBRO 2024"/>
    <x v="22"/>
    <x v="1"/>
    <x v="0"/>
    <n v="4002"/>
    <x v="34"/>
    <n v="40021"/>
    <s v="VENDAS (Administrativo)"/>
    <x v="1"/>
    <x v="0"/>
    <x v="2"/>
    <x v="2"/>
    <x v="2"/>
    <x v="2"/>
  </r>
  <r>
    <x v="10"/>
    <s v="SECRETARIA DA RECEITA FEDERAL DO BRASIL - RFB"/>
    <x v="0"/>
    <d v="2025-01-08T00:00:00"/>
    <d v="2025-01-17T00:00:00"/>
    <s v="'07.16.25014.8342817-6"/>
    <s v="1 | 1"/>
    <x v="1"/>
    <x v="0"/>
    <n v="-8429.2900000000009"/>
    <x v="32"/>
    <x v="32"/>
    <s v="REF. DCTFWEB DEZEMBRO 2024"/>
    <x v="12"/>
    <x v="1"/>
    <x v="0"/>
    <n v="4003"/>
    <x v="13"/>
    <n v="40031"/>
    <s v="RELACIONAMENTO (Administrativo)"/>
    <x v="1"/>
    <x v="0"/>
    <x v="2"/>
    <x v="2"/>
    <x v="2"/>
    <x v="2"/>
  </r>
  <r>
    <x v="10"/>
    <s v="SECRETARIA DA RECEITA FEDERAL DO BRASIL - RFB"/>
    <x v="0"/>
    <d v="2025-01-08T00:00:00"/>
    <d v="2025-01-17T00:00:00"/>
    <s v="'07.16.25014.8342817-6"/>
    <s v="1 | 1"/>
    <x v="1"/>
    <x v="0"/>
    <n v="-4475.92"/>
    <x v="20"/>
    <x v="20"/>
    <s v="REF. DCTFWEB DEZEMBRO 2024"/>
    <x v="12"/>
    <x v="1"/>
    <x v="0"/>
    <n v="4003"/>
    <x v="13"/>
    <n v="40031"/>
    <s v="RELACIONAMENTO (Administrativo)"/>
    <x v="1"/>
    <x v="0"/>
    <x v="2"/>
    <x v="2"/>
    <x v="2"/>
    <x v="2"/>
  </r>
  <r>
    <x v="10"/>
    <s v="SECRETARIA DA RECEITA FEDERAL DO BRASIL - RFB"/>
    <x v="0"/>
    <d v="2025-01-08T00:00:00"/>
    <d v="2025-01-17T00:00:00"/>
    <s v="'07.16.25014.8342817-6"/>
    <s v="1 | 1"/>
    <x v="1"/>
    <x v="0"/>
    <n v="-3949.94"/>
    <x v="20"/>
    <x v="20"/>
    <s v="REF. DCTFWEB DEZEMBRO 2024"/>
    <x v="22"/>
    <x v="1"/>
    <x v="0"/>
    <n v="4002"/>
    <x v="34"/>
    <n v="40021"/>
    <s v="VENDAS (Administrativo)"/>
    <x v="1"/>
    <x v="0"/>
    <x v="2"/>
    <x v="2"/>
    <x v="2"/>
    <x v="2"/>
  </r>
  <r>
    <x v="10"/>
    <s v="SECRETARIA DA RECEITA FEDERAL DO BRASIL - RFB"/>
    <x v="0"/>
    <d v="2025-01-08T00:00:00"/>
    <d v="2025-01-17T00:00:00"/>
    <s v="'07.16.25014.8342817-6"/>
    <s v="1 | 1"/>
    <x v="1"/>
    <x v="0"/>
    <n v="-3150.05"/>
    <x v="20"/>
    <x v="20"/>
    <s v="REF. DCTFWEB DEZEMBRO 2024"/>
    <x v="6"/>
    <x v="2"/>
    <x v="0"/>
    <n v="6002"/>
    <x v="9"/>
    <n v="60022"/>
    <s v="OPERACIONAL ADM (Extraordinário)"/>
    <x v="1"/>
    <x v="0"/>
    <x v="2"/>
    <x v="2"/>
    <x v="2"/>
    <x v="2"/>
  </r>
  <r>
    <x v="10"/>
    <s v="SECRETARIA DA RECEITA FEDERAL DO BRASIL - RFB"/>
    <x v="0"/>
    <d v="2025-01-08T00:00:00"/>
    <d v="2025-01-17T00:00:00"/>
    <s v="'07.16.25014.8342817-6"/>
    <s v="1 | 1"/>
    <x v="1"/>
    <x v="0"/>
    <n v="-3055.95"/>
    <x v="32"/>
    <x v="32"/>
    <s v="REF. DCTFWEB DEZEMBRO 2024"/>
    <x v="6"/>
    <x v="2"/>
    <x v="0"/>
    <n v="6002"/>
    <x v="9"/>
    <n v="60022"/>
    <s v="OPERACIONAL ADM (Extraordinário)"/>
    <x v="1"/>
    <x v="0"/>
    <x v="2"/>
    <x v="2"/>
    <x v="2"/>
    <x v="2"/>
  </r>
  <r>
    <x v="10"/>
    <s v="SECRETARIA DA RECEITA FEDERAL DO BRASIL - RFB"/>
    <x v="0"/>
    <d v="2025-01-08T00:00:00"/>
    <d v="2025-01-17T00:00:00"/>
    <s v="'07.16.25014.8342817-6"/>
    <s v="1 | 1"/>
    <x v="1"/>
    <x v="0"/>
    <n v="-1861.3"/>
    <x v="32"/>
    <x v="32"/>
    <s v="REF. DCTFWEB DEZEMBRO 2024"/>
    <x v="6"/>
    <x v="2"/>
    <x v="0"/>
    <n v="6002"/>
    <x v="9"/>
    <n v="60025"/>
    <s v="OPERACIONAL ADM (Químico e Biológico)"/>
    <x v="1"/>
    <x v="0"/>
    <x v="2"/>
    <x v="2"/>
    <x v="2"/>
    <x v="2"/>
  </r>
  <r>
    <x v="10"/>
    <s v="SECRETARIA DA RECEITA FEDERAL DO BRASIL - RFB"/>
    <x v="0"/>
    <d v="2025-01-08T00:00:00"/>
    <d v="2025-01-17T00:00:00"/>
    <s v="'07.16.25014.8342817-6"/>
    <s v="1 | 1"/>
    <x v="1"/>
    <x v="0"/>
    <n v="-1477.46"/>
    <x v="32"/>
    <x v="32"/>
    <s v="REF. DCTFWEB DEZEMBRO 2024"/>
    <x v="8"/>
    <x v="1"/>
    <x v="0"/>
    <n v="3006"/>
    <x v="8"/>
    <n v="30061"/>
    <s v="RECURSOS HUMANOS (Administrativo)"/>
    <x v="1"/>
    <x v="0"/>
    <x v="2"/>
    <x v="2"/>
    <x v="2"/>
    <x v="2"/>
  </r>
  <r>
    <x v="10"/>
    <s v="SECRETARIA DA RECEITA FEDERAL DO BRASIL - RFB"/>
    <x v="0"/>
    <d v="2025-01-08T00:00:00"/>
    <d v="2025-01-17T00:00:00"/>
    <s v="'07.16.25014.8342817-6"/>
    <s v="1 | 1"/>
    <x v="1"/>
    <x v="0"/>
    <n v="-1286.6600000000001"/>
    <x v="20"/>
    <x v="20"/>
    <s v="REF. DCTFWEB DEZEMBRO 2024"/>
    <x v="17"/>
    <x v="1"/>
    <x v="0"/>
    <n v="4001"/>
    <x v="20"/>
    <n v="40011"/>
    <s v="ATENDIMENTO (Administrativo)"/>
    <x v="1"/>
    <x v="0"/>
    <x v="2"/>
    <x v="2"/>
    <x v="2"/>
    <x v="2"/>
  </r>
  <r>
    <x v="10"/>
    <s v="SECRETARIA DA RECEITA FEDERAL DO BRASIL - RFB"/>
    <x v="0"/>
    <d v="2025-01-08T00:00:00"/>
    <d v="2025-01-17T00:00:00"/>
    <s v="'07.16.25014.8342817-6"/>
    <s v="1 | 1"/>
    <x v="1"/>
    <x v="0"/>
    <n v="-1211.72"/>
    <x v="20"/>
    <x v="20"/>
    <s v="REF. DCTFWEB DEZEMBRO 2024"/>
    <x v="20"/>
    <x v="1"/>
    <x v="0"/>
    <n v="3004"/>
    <x v="27"/>
    <n v="30041"/>
    <s v="FATURAMENTO (Administrativo)"/>
    <x v="1"/>
    <x v="0"/>
    <x v="2"/>
    <x v="2"/>
    <x v="2"/>
    <x v="2"/>
  </r>
  <r>
    <x v="10"/>
    <s v="SECRETARIA DA RECEITA FEDERAL DO BRASIL - RFB"/>
    <x v="0"/>
    <d v="2025-01-08T00:00:00"/>
    <d v="2025-01-17T00:00:00"/>
    <s v="'07.16.25014.8342817-6"/>
    <s v="1 | 1"/>
    <x v="1"/>
    <x v="0"/>
    <n v="-1051.78"/>
    <x v="32"/>
    <x v="32"/>
    <s v="REF. DCTFWEB DEZEMBRO 2024"/>
    <x v="20"/>
    <x v="1"/>
    <x v="0"/>
    <n v="3004"/>
    <x v="27"/>
    <n v="30041"/>
    <s v="FATURAMENTO (Administrativo)"/>
    <x v="1"/>
    <x v="0"/>
    <x v="2"/>
    <x v="2"/>
    <x v="2"/>
    <x v="2"/>
  </r>
  <r>
    <x v="10"/>
    <s v="SECRETARIA DA RECEITA FEDERAL DO BRASIL - RFB"/>
    <x v="0"/>
    <d v="2025-01-08T00:00:00"/>
    <d v="2025-01-17T00:00:00"/>
    <s v="'07.16.25014.8342817-6"/>
    <s v="1 | 1"/>
    <x v="1"/>
    <x v="0"/>
    <n v="-946.84"/>
    <x v="20"/>
    <x v="20"/>
    <s v="REF. DCTFWEB DEZEMBRO 2024"/>
    <x v="8"/>
    <x v="1"/>
    <x v="0"/>
    <n v="3006"/>
    <x v="8"/>
    <n v="30061"/>
    <s v="RECURSOS HUMANOS (Administrativo)"/>
    <x v="1"/>
    <x v="0"/>
    <x v="2"/>
    <x v="2"/>
    <x v="2"/>
    <x v="2"/>
  </r>
  <r>
    <x v="10"/>
    <s v="SECRETARIA DA RECEITA FEDERAL DO BRASIL - RFB"/>
    <x v="0"/>
    <d v="2025-01-08T00:00:00"/>
    <d v="2025-01-17T00:00:00"/>
    <s v="'07.16.25014.8342817-6"/>
    <s v="1 | 1"/>
    <x v="1"/>
    <x v="0"/>
    <n v="-908.85"/>
    <x v="20"/>
    <x v="20"/>
    <s v="REF. DCTFWEB DEZEMBRO 2024"/>
    <x v="6"/>
    <x v="2"/>
    <x v="0"/>
    <n v="6002"/>
    <x v="9"/>
    <n v="60025"/>
    <s v="OPERACIONAL ADM (Químico e Biológico)"/>
    <x v="1"/>
    <x v="0"/>
    <x v="2"/>
    <x v="2"/>
    <x v="2"/>
    <x v="2"/>
  </r>
  <r>
    <x v="10"/>
    <s v="SECRETARIA DA RECEITA FEDERAL DO BRASIL - RFB"/>
    <x v="0"/>
    <d v="2025-01-08T00:00:00"/>
    <d v="2025-01-17T00:00:00"/>
    <s v="'07.16.25014.8342817-6"/>
    <s v="1 | 1"/>
    <x v="1"/>
    <x v="0"/>
    <n v="-828.49"/>
    <x v="20"/>
    <x v="20"/>
    <s v="REF. DCTFWEB DEZEMBRO 2024"/>
    <x v="11"/>
    <x v="1"/>
    <x v="0"/>
    <n v="3003"/>
    <x v="12"/>
    <n v="30031"/>
    <s v="COBRANÇA (Administrativo)"/>
    <x v="1"/>
    <x v="0"/>
    <x v="2"/>
    <x v="2"/>
    <x v="2"/>
    <x v="2"/>
  </r>
  <r>
    <x v="10"/>
    <s v="SECRETARIA DA RECEITA FEDERAL DO BRASIL - RFB"/>
    <x v="0"/>
    <d v="2025-01-08T00:00:00"/>
    <d v="2025-01-17T00:00:00"/>
    <s v="'07.16.25014.8342817-6"/>
    <s v="1 | 1"/>
    <x v="1"/>
    <x v="0"/>
    <n v="-762.5"/>
    <x v="32"/>
    <x v="32"/>
    <s v="REF. DCTFWEB DEZEMBRO 2024"/>
    <x v="17"/>
    <x v="1"/>
    <x v="0"/>
    <n v="4001"/>
    <x v="20"/>
    <n v="40011"/>
    <s v="ATENDIMENTO (Administrativo)"/>
    <x v="1"/>
    <x v="0"/>
    <x v="2"/>
    <x v="2"/>
    <x v="2"/>
    <x v="2"/>
  </r>
  <r>
    <x v="10"/>
    <s v="SECRETARIA DA RECEITA FEDERAL DO BRASIL - RFB"/>
    <x v="0"/>
    <d v="2025-01-08T00:00:00"/>
    <d v="2025-01-17T00:00:00"/>
    <s v="'07.16.25014.8342817-6"/>
    <s v="1 | 1"/>
    <x v="1"/>
    <x v="0"/>
    <n v="-466.64"/>
    <x v="32"/>
    <x v="32"/>
    <s v="REF. DCTFWEB DEZEMBRO 2024"/>
    <x v="15"/>
    <x v="1"/>
    <x v="0"/>
    <n v="3005"/>
    <x v="18"/>
    <n v="30051"/>
    <s v="DEPARTAMENTO PESSOAL (Administrativo)"/>
    <x v="1"/>
    <x v="0"/>
    <x v="2"/>
    <x v="2"/>
    <x v="2"/>
    <x v="2"/>
  </r>
  <r>
    <x v="10"/>
    <s v="SECRETARIA DA RECEITA FEDERAL DO BRASIL - RFB"/>
    <x v="0"/>
    <d v="2025-01-08T00:00:00"/>
    <d v="2025-01-17T00:00:00"/>
    <s v="'07.16.25014.8342817-6"/>
    <s v="1 | 1"/>
    <x v="1"/>
    <x v="0"/>
    <n v="-455.45"/>
    <x v="20"/>
    <x v="20"/>
    <s v="REF. DCTFWEB DEZEMBRO 2024"/>
    <x v="15"/>
    <x v="1"/>
    <x v="0"/>
    <n v="3005"/>
    <x v="18"/>
    <n v="30051"/>
    <s v="DEPARTAMENTO PESSOAL (Administrativo)"/>
    <x v="1"/>
    <x v="0"/>
    <x v="2"/>
    <x v="2"/>
    <x v="2"/>
    <x v="2"/>
  </r>
  <r>
    <x v="10"/>
    <s v="SECRETARIA DA RECEITA FEDERAL DO BRASIL - RFB"/>
    <x v="0"/>
    <d v="2025-01-08T00:00:00"/>
    <d v="2025-01-17T00:00:00"/>
    <s v="'07.16.25014.8342817-6"/>
    <s v="1 | 1"/>
    <x v="1"/>
    <x v="0"/>
    <n v="-432.71"/>
    <x v="20"/>
    <x v="20"/>
    <s v="REF. DCTFWEB DEZEMBRO 2024"/>
    <x v="14"/>
    <x v="1"/>
    <x v="0"/>
    <n v="8001"/>
    <x v="17"/>
    <n v="80011"/>
    <s v="MARKETING (Administrativo)"/>
    <x v="1"/>
    <x v="0"/>
    <x v="2"/>
    <x v="2"/>
    <x v="2"/>
    <x v="2"/>
  </r>
  <r>
    <x v="10"/>
    <s v="SECRETARIA DA RECEITA FEDERAL DO BRASIL - RFB"/>
    <x v="0"/>
    <d v="2025-01-08T00:00:00"/>
    <d v="2025-01-17T00:00:00"/>
    <s v="'07.16.25014.8342817-6"/>
    <s v="1 | 1"/>
    <x v="1"/>
    <x v="0"/>
    <n v="-432.42"/>
    <x v="20"/>
    <x v="20"/>
    <s v="REF. DCTFWEB DEZEMBRO 2024"/>
    <x v="21"/>
    <x v="1"/>
    <x v="0"/>
    <n v="8003"/>
    <x v="28"/>
    <n v="80031"/>
    <s v="QUALIDADE E PROCESSOS (Administrativo)"/>
    <x v="1"/>
    <x v="0"/>
    <x v="2"/>
    <x v="2"/>
    <x v="2"/>
    <x v="2"/>
  </r>
  <r>
    <x v="10"/>
    <s v="SECRETARIA DA RECEITA FEDERAL DO BRASIL - RFB"/>
    <x v="0"/>
    <d v="2025-01-08T00:00:00"/>
    <d v="2025-01-17T00:00:00"/>
    <s v="'07.16.25014.8342817-6"/>
    <s v="1 | 1"/>
    <x v="1"/>
    <x v="0"/>
    <n v="-392.62"/>
    <x v="32"/>
    <x v="32"/>
    <s v="REF. DCTFWEB DEZEMBRO 2024"/>
    <x v="21"/>
    <x v="1"/>
    <x v="0"/>
    <n v="8003"/>
    <x v="28"/>
    <n v="80031"/>
    <s v="QUALIDADE E PROCESSOS (Administrativo)"/>
    <x v="1"/>
    <x v="0"/>
    <x v="2"/>
    <x v="2"/>
    <x v="2"/>
    <x v="2"/>
  </r>
  <r>
    <x v="10"/>
    <s v="SECRETARIA DA RECEITA FEDERAL DO BRASIL - RFB"/>
    <x v="0"/>
    <d v="2025-01-08T00:00:00"/>
    <d v="2025-01-17T00:00:00"/>
    <s v="'07.16.25014.8342817-6"/>
    <s v="1 | 1"/>
    <x v="1"/>
    <x v="0"/>
    <n v="-225.14"/>
    <x v="20"/>
    <x v="20"/>
    <s v="REF. DCTFWEB DEZEMBRO 2024"/>
    <x v="16"/>
    <x v="1"/>
    <x v="0"/>
    <n v="3002"/>
    <x v="19"/>
    <n v="30021"/>
    <s v="FINANCEIRO (Administrativo)"/>
    <x v="1"/>
    <x v="0"/>
    <x v="2"/>
    <x v="2"/>
    <x v="2"/>
    <x v="2"/>
  </r>
  <r>
    <x v="10"/>
    <s v="SECRETARIA DA RECEITA FEDERAL DO BRASIL - RFB"/>
    <x v="0"/>
    <d v="2025-01-08T00:00:00"/>
    <d v="2025-01-17T00:00:00"/>
    <s v="'07.16.25014.8342817-6"/>
    <s v="1 | 1"/>
    <x v="1"/>
    <x v="0"/>
    <n v="-210.6"/>
    <x v="20"/>
    <x v="20"/>
    <s v="REF. DCTFWEB DEZEMBRO 2024"/>
    <x v="18"/>
    <x v="1"/>
    <x v="0"/>
    <n v="5002"/>
    <x v="21"/>
    <n v="50021"/>
    <s v="MANIFESTO (Administrativo)"/>
    <x v="1"/>
    <x v="0"/>
    <x v="2"/>
    <x v="2"/>
    <x v="2"/>
    <x v="2"/>
  </r>
  <r>
    <x v="10"/>
    <s v="SECRETARIA DA RECEITA FEDERAL DO BRASIL - RFB"/>
    <x v="0"/>
    <d v="2025-01-08T00:00:00"/>
    <d v="2025-01-17T00:00:00"/>
    <s v="'07.16.25014.8342817-6"/>
    <s v="1 | 1"/>
    <x v="1"/>
    <x v="0"/>
    <n v="-196.78"/>
    <x v="32"/>
    <x v="32"/>
    <s v="REF. DCTFWEB DEZEMBRO 2024"/>
    <x v="14"/>
    <x v="1"/>
    <x v="0"/>
    <n v="8001"/>
    <x v="17"/>
    <n v="80011"/>
    <s v="MARKETING (Administrativo)"/>
    <x v="1"/>
    <x v="0"/>
    <x v="2"/>
    <x v="2"/>
    <x v="2"/>
    <x v="2"/>
  </r>
  <r>
    <x v="10"/>
    <s v="SECRETARIA DA RECEITA FEDERAL DO BRASIL - RFB"/>
    <x v="0"/>
    <d v="2025-01-08T00:00:00"/>
    <d v="2025-01-17T00:00:00"/>
    <s v="'07.16.25014.8342817-6"/>
    <s v="1 | 1"/>
    <x v="1"/>
    <x v="0"/>
    <n v="-155.32"/>
    <x v="20"/>
    <x v="20"/>
    <s v="REF. DCTFWEB DEZEMBRO 2024"/>
    <x v="19"/>
    <x v="1"/>
    <x v="0"/>
    <n v="1002"/>
    <x v="22"/>
    <n v="10021"/>
    <s v="DIRETORIA (Administrativo)"/>
    <x v="1"/>
    <x v="0"/>
    <x v="2"/>
    <x v="2"/>
    <x v="2"/>
    <x v="2"/>
  </r>
  <r>
    <x v="10"/>
    <s v="SECRETARIA DA RECEITA FEDERAL DO BRASIL - RFB"/>
    <x v="0"/>
    <d v="2025-01-08T00:00:00"/>
    <d v="2025-01-17T00:00:00"/>
    <s v="'07.16.25014.8342817-6"/>
    <s v="1 | 1"/>
    <x v="1"/>
    <x v="0"/>
    <n v="0"/>
    <x v="20"/>
    <x v="20"/>
    <s v="REF. DCTFWEB DEZEMBRO 2024"/>
    <x v="2"/>
    <x v="2"/>
    <x v="0"/>
    <n v="5005"/>
    <x v="32"/>
    <n v="50057"/>
    <s v="SEGURANÇA DO TRABALHO (Comum)"/>
    <x v="1"/>
    <x v="0"/>
    <x v="2"/>
    <x v="2"/>
    <x v="2"/>
    <x v="2"/>
  </r>
  <r>
    <x v="10"/>
    <s v="SECRETARIA DA RECEITA FEDERAL DO BRASIL - RFB"/>
    <x v="0"/>
    <d v="2025-01-08T00:00:00"/>
    <d v="2025-01-17T00:00:00"/>
    <s v="'07.16.25014.8342817-6"/>
    <s v="1 | 1"/>
    <x v="1"/>
    <x v="0"/>
    <n v="0"/>
    <x v="32"/>
    <x v="32"/>
    <s v="REF. DCTFWEB DEZEMBRO 2024"/>
    <x v="0"/>
    <x v="2"/>
    <x v="0"/>
    <n v="2001"/>
    <x v="0"/>
    <n v="20017"/>
    <s v="CORPORATIVO (Comum)"/>
    <x v="1"/>
    <x v="0"/>
    <x v="2"/>
    <x v="2"/>
    <x v="2"/>
    <x v="2"/>
  </r>
  <r>
    <x v="10"/>
    <s v="SECRETARIA DA RECEITA FEDERAL DO BRASIL - RFB"/>
    <x v="0"/>
    <d v="2025-01-08T00:00:00"/>
    <d v="2025-01-17T00:00:00"/>
    <s v="'07.16.25014.8342817-6"/>
    <s v="1 | 1"/>
    <x v="1"/>
    <x v="0"/>
    <n v="0"/>
    <x v="32"/>
    <x v="32"/>
    <s v="REF. DCTFWEB DEZEMBRO 2024"/>
    <x v="2"/>
    <x v="2"/>
    <x v="0"/>
    <n v="5005"/>
    <x v="32"/>
    <n v="50057"/>
    <s v="SEGURANÇA DO TRABALHO (Comum)"/>
    <x v="1"/>
    <x v="0"/>
    <x v="2"/>
    <x v="2"/>
    <x v="2"/>
    <x v="2"/>
  </r>
  <r>
    <x v="10"/>
    <s v="SECRETARIA DA RECEITA FEDERAL DO BRASIL - RFB"/>
    <x v="1"/>
    <d v="2025-01-10T00:00:00"/>
    <d v="2025-01-31T00:00:00"/>
    <s v="'1039104"/>
    <s v="1 | 1"/>
    <x v="1"/>
    <x v="0"/>
    <n v="-596.33000000000004"/>
    <x v="61"/>
    <x v="60"/>
    <s v="REF. GPS 643967265  MDAKEDE  20/22"/>
    <x v="0"/>
    <x v="0"/>
    <x v="0"/>
    <n v="2001"/>
    <x v="0"/>
    <n v="20011"/>
    <s v="CORPORATIVO (Administrativo)"/>
    <x v="1"/>
    <x v="1"/>
    <x v="5"/>
    <x v="5"/>
    <x v="6"/>
    <x v="6"/>
  </r>
  <r>
    <x v="10"/>
    <s v="SECRETARIA DA RECEITA FEDERAL DO BRASIL - RFB"/>
    <x v="1"/>
    <d v="2025-01-13T00:00:00"/>
    <d v="2025-01-31T00:00:00"/>
    <s v="'1039103"/>
    <s v="1 | 1"/>
    <x v="1"/>
    <x v="0"/>
    <n v="-1849.61"/>
    <x v="98"/>
    <x v="97"/>
    <s v="REF. PARC SIMP. PARC 32 DE 60  DEB CC"/>
    <x v="0"/>
    <x v="0"/>
    <x v="0"/>
    <n v="2001"/>
    <x v="0"/>
    <n v="20011"/>
    <s v="CORPORATIVO (Administrativo)"/>
    <x v="1"/>
    <x v="1"/>
    <x v="5"/>
    <x v="5"/>
    <x v="6"/>
    <x v="6"/>
  </r>
  <r>
    <x v="10"/>
    <s v="SECRETARIA DA RECEITA FEDERAL DO BRASIL - RFB"/>
    <x v="2"/>
    <d v="2025-02-13T00:00:00"/>
    <d v="2025-02-28T00:00:00"/>
    <s v="'1040816"/>
    <s v="1 | 1"/>
    <x v="1"/>
    <x v="1"/>
    <n v="-601.47"/>
    <x v="61"/>
    <x v="60"/>
    <s v="REF. GPS 643967265  MDAKEDE  21/22"/>
    <x v="0"/>
    <x v="0"/>
    <x v="0"/>
    <n v="2001"/>
    <x v="0"/>
    <n v="20011"/>
    <s v="CORPORATIVO (Administrativo)"/>
    <x v="1"/>
    <x v="1"/>
    <x v="5"/>
    <x v="5"/>
    <x v="6"/>
    <x v="6"/>
  </r>
  <r>
    <x v="10"/>
    <s v="SECRETARIA DA RECEITA FEDERAL DO BRASIL - RFB"/>
    <x v="2"/>
    <d v="2025-02-13T00:00:00"/>
    <d v="2025-02-28T00:00:00"/>
    <s v="'1040818"/>
    <s v="1 | 1"/>
    <x v="1"/>
    <x v="1"/>
    <n v="-1863.97"/>
    <x v="98"/>
    <x v="97"/>
    <s v="REF. PARC SIMP. PARC 33 DE 60  DEB CC"/>
    <x v="0"/>
    <x v="0"/>
    <x v="0"/>
    <n v="2001"/>
    <x v="0"/>
    <n v="20011"/>
    <s v="CORPORATIVO (Administrativo)"/>
    <x v="1"/>
    <x v="1"/>
    <x v="5"/>
    <x v="5"/>
    <x v="6"/>
    <x v="6"/>
  </r>
  <r>
    <x v="10"/>
    <s v="SECRETARIA MUNICIPAL DE FAZENDA"/>
    <x v="6"/>
    <d v="2024-04-03T00:00:00"/>
    <d v="2024-04-03T00:00:00"/>
    <s v="'1024200"/>
    <s v="1 | 1"/>
    <x v="1"/>
    <x v="0"/>
    <n v="-27725"/>
    <x v="2"/>
    <x v="2"/>
    <s v="REF.  GUIA  ISS MDAKEDE - 03/2024"/>
    <x v="0"/>
    <x v="1"/>
    <x v="0"/>
    <n v="2001"/>
    <x v="0"/>
    <n v="20011"/>
    <s v="CORPORATIVO (Administrativo)"/>
    <x v="1"/>
    <x v="1"/>
    <x v="2"/>
    <x v="2"/>
    <x v="2"/>
    <x v="2"/>
  </r>
  <r>
    <x v="10"/>
    <s v="SECRETARIA MUNICIPAL DE FAZENDA"/>
    <x v="7"/>
    <d v="2024-05-02T00:00:00"/>
    <d v="2024-05-06T00:00:00"/>
    <s v="'1025785"/>
    <s v="1 | 1"/>
    <x v="1"/>
    <x v="0"/>
    <n v="-17875"/>
    <x v="2"/>
    <x v="2"/>
    <s v="REF.  GUIA  ISS MDAKEDE - 04/2024"/>
    <x v="0"/>
    <x v="1"/>
    <x v="0"/>
    <n v="2001"/>
    <x v="0"/>
    <n v="20011"/>
    <s v="CORPORATIVO (Administrativo)"/>
    <x v="1"/>
    <x v="3"/>
    <x v="2"/>
    <x v="2"/>
    <x v="2"/>
    <x v="2"/>
  </r>
  <r>
    <x v="10"/>
    <s v="SECRETARIA MUNICIPAL DE FAZENDA"/>
    <x v="8"/>
    <d v="2024-06-04T00:00:00"/>
    <d v="2024-06-05T00:00:00"/>
    <s v="'1027313"/>
    <s v="1 | 1"/>
    <x v="1"/>
    <x v="0"/>
    <n v="-21712.16"/>
    <x v="2"/>
    <x v="2"/>
    <s v="REF.  GUIA  ISS MDAKEDE - 05/2024"/>
    <x v="0"/>
    <x v="1"/>
    <x v="0"/>
    <n v="2001"/>
    <x v="0"/>
    <n v="20011"/>
    <s v="CORPORATIVO (Administrativo)"/>
    <x v="1"/>
    <x v="3"/>
    <x v="2"/>
    <x v="2"/>
    <x v="2"/>
    <x v="2"/>
  </r>
  <r>
    <x v="10"/>
    <s v="SECRETARIA MUNICIPAL DE FAZENDA"/>
    <x v="9"/>
    <d v="2024-07-02T00:00:00"/>
    <d v="2024-07-03T00:00:00"/>
    <s v="'1028807"/>
    <s v="1 | 1"/>
    <x v="1"/>
    <x v="0"/>
    <n v="-22512.16"/>
    <x v="11"/>
    <x v="11"/>
    <s v="REF.  GUIA  ISS MDAKEDE - 06/2024"/>
    <x v="0"/>
    <x v="0"/>
    <x v="0"/>
    <n v="2001"/>
    <x v="0"/>
    <n v="20011"/>
    <s v="CORPORATIVO (Administrativo)"/>
    <x v="1"/>
    <x v="3"/>
    <x v="3"/>
    <x v="3"/>
    <x v="4"/>
    <x v="4"/>
  </r>
  <r>
    <x v="10"/>
    <s v="SECRETARIA MUNICIPAL DE FAZENDA"/>
    <x v="10"/>
    <d v="2024-08-02T00:00:00"/>
    <d v="2024-08-05T00:00:00"/>
    <s v="'1030462"/>
    <s v="1 | 1"/>
    <x v="1"/>
    <x v="0"/>
    <n v="-17662.16"/>
    <x v="11"/>
    <x v="11"/>
    <s v="REF.  GUIA  ISS MDAKEDE - 07/2024"/>
    <x v="0"/>
    <x v="0"/>
    <x v="0"/>
    <n v="2001"/>
    <x v="0"/>
    <n v="20011"/>
    <s v="CORPORATIVO (Administrativo)"/>
    <x v="1"/>
    <x v="4"/>
    <x v="3"/>
    <x v="3"/>
    <x v="4"/>
    <x v="4"/>
  </r>
  <r>
    <x v="10"/>
    <s v="SECRETARIA MUNICIPAL DE FAZENDA"/>
    <x v="11"/>
    <d v="2024-09-03T00:00:00"/>
    <d v="2024-09-04T00:00:00"/>
    <s v="'1032030"/>
    <s v="1 | 1"/>
    <x v="1"/>
    <x v="0"/>
    <n v="-22762.16"/>
    <x v="11"/>
    <x v="11"/>
    <s v="REF.  GUIA  ISS MDAKEDE - 08/2024"/>
    <x v="0"/>
    <x v="0"/>
    <x v="0"/>
    <n v="2001"/>
    <x v="0"/>
    <n v="20017"/>
    <s v="CORPORATIVO (Comum)"/>
    <x v="1"/>
    <x v="4"/>
    <x v="3"/>
    <x v="3"/>
    <x v="4"/>
    <x v="4"/>
  </r>
  <r>
    <x v="10"/>
    <s v="SECRETARIA MUNICIPAL DE FAZENDA"/>
    <x v="12"/>
    <d v="2024-10-02T00:00:00"/>
    <d v="2024-10-03T00:00:00"/>
    <s v="'1033594"/>
    <s v="1 | 1"/>
    <x v="1"/>
    <x v="0"/>
    <n v="-22812.16"/>
    <x v="11"/>
    <x v="11"/>
    <s v="REF.  GUIA  ISS MDAKEDE - 09/2024"/>
    <x v="0"/>
    <x v="0"/>
    <x v="0"/>
    <n v="2001"/>
    <x v="0"/>
    <n v="20017"/>
    <s v="CORPORATIVO (Comum)"/>
    <x v="1"/>
    <x v="4"/>
    <x v="3"/>
    <x v="3"/>
    <x v="4"/>
    <x v="4"/>
  </r>
  <r>
    <x v="10"/>
    <s v="SECRETARIA MUNICIPAL DE FAZENDA"/>
    <x v="13"/>
    <d v="2024-11-03T00:00:00"/>
    <d v="2024-11-05T00:00:00"/>
    <s v="'1035325"/>
    <s v="1 | 1"/>
    <x v="1"/>
    <x v="0"/>
    <n v="-22612.16"/>
    <x v="11"/>
    <x v="11"/>
    <s v="REF.  GUIA  ISS MDAKEDE - 10/2024"/>
    <x v="0"/>
    <x v="0"/>
    <x v="0"/>
    <n v="2001"/>
    <x v="0"/>
    <n v="20017"/>
    <s v="CORPORATIVO (Comum)"/>
    <x v="1"/>
    <x v="0"/>
    <x v="3"/>
    <x v="3"/>
    <x v="4"/>
    <x v="4"/>
  </r>
  <r>
    <x v="10"/>
    <s v="SECRETARIA MUNICIPAL DE FAZENDA"/>
    <x v="14"/>
    <d v="2024-12-03T00:00:00"/>
    <d v="2024-12-04T00:00:00"/>
    <s v="'1037104"/>
    <s v="1 | 1"/>
    <x v="1"/>
    <x v="0"/>
    <n v="-2212.16"/>
    <x v="11"/>
    <x v="11"/>
    <s v="REF.  GUIA  ISS MDAKEDE - 11/2024"/>
    <x v="0"/>
    <x v="0"/>
    <x v="0"/>
    <n v="2001"/>
    <x v="0"/>
    <n v="20017"/>
    <s v="CORPORATIVO (Comum)"/>
    <x v="1"/>
    <x v="0"/>
    <x v="3"/>
    <x v="3"/>
    <x v="4"/>
    <x v="4"/>
  </r>
  <r>
    <x v="10"/>
    <s v="SECRETARIA MUNICIPAL DE FAZENDA"/>
    <x v="0"/>
    <d v="2025-01-03T00:00:00"/>
    <d v="2025-01-06T00:00:00"/>
    <s v="'1038612"/>
    <s v="1 | 1"/>
    <x v="1"/>
    <x v="0"/>
    <n v="-512.16"/>
    <x v="11"/>
    <x v="11"/>
    <s v="REF.  GUIA  ISS MDAKEDE - 12/2024"/>
    <x v="0"/>
    <x v="0"/>
    <x v="0"/>
    <n v="2001"/>
    <x v="0"/>
    <n v="20017"/>
    <s v="CORPORATIVO (Comum)"/>
    <x v="1"/>
    <x v="0"/>
    <x v="3"/>
    <x v="3"/>
    <x v="4"/>
    <x v="4"/>
  </r>
  <r>
    <x v="10"/>
    <s v="SECRETARIA MUNICIPAL DE FAZENDA"/>
    <x v="1"/>
    <d v="2025-02-04T00:00:00"/>
    <d v="2025-02-05T00:00:00"/>
    <s v="'1040213"/>
    <s v="1 | 1"/>
    <x v="1"/>
    <x v="0"/>
    <n v="-512.16"/>
    <x v="11"/>
    <x v="11"/>
    <s v="REF.  GUIA  ISS MDAKEDE - 01/2025"/>
    <x v="0"/>
    <x v="0"/>
    <x v="0"/>
    <n v="2001"/>
    <x v="0"/>
    <n v="20017"/>
    <s v="CORPORATIVO (Comum)"/>
    <x v="1"/>
    <x v="1"/>
    <x v="3"/>
    <x v="3"/>
    <x v="4"/>
    <x v="4"/>
  </r>
  <r>
    <x v="10"/>
    <s v="SINDICATO DOS EMPREGADOS DE EMPRESAS DE ASSEIO E CONSERVACAO DO MUNICIPIO DO RIO DE JANEIRO-RJ"/>
    <x v="5"/>
    <d v="2024-03-20T00:00:00"/>
    <d v="2024-03-20T00:00:00"/>
    <s v="'1023837"/>
    <s v="1 | 1"/>
    <x v="7"/>
    <x v="0"/>
    <n v="-611"/>
    <x v="51"/>
    <x v="50"/>
    <s v="REF. MENSALIDADE SEAC RJ "/>
    <x v="0"/>
    <x v="0"/>
    <x v="0"/>
    <n v="2001"/>
    <x v="0"/>
    <n v="20017"/>
    <s v="CORPORATIVO (Comum)"/>
    <x v="1"/>
    <x v="1"/>
    <x v="0"/>
    <x v="0"/>
    <x v="10"/>
    <x v="10"/>
  </r>
  <r>
    <x v="10"/>
    <s v="SINDICATO DOS EMPREGADOS DE EMPRESAS DE ASSEIO E CONSERVACAO DO MUNICIPIO DO RIO DE JANEIRO-RJ"/>
    <x v="7"/>
    <d v="2024-04-17T00:00:00"/>
    <d v="2024-04-22T00:00:00"/>
    <s v="'1025303"/>
    <s v="1 | 1"/>
    <x v="8"/>
    <x v="0"/>
    <n v="-637"/>
    <x v="51"/>
    <x v="50"/>
    <s v="REF. CONTRIBUICAO CONST. CONFED. LABORAL - MDAKEDE"/>
    <x v="0"/>
    <x v="0"/>
    <x v="0"/>
    <n v="2001"/>
    <x v="0"/>
    <n v="20011"/>
    <s v="CORPORATIVO (Administrativo)"/>
    <x v="1"/>
    <x v="3"/>
    <x v="0"/>
    <x v="0"/>
    <x v="10"/>
    <x v="10"/>
  </r>
  <r>
    <x v="10"/>
    <s v="SODEXO PASS DO BRASIL SERVICOS E COMERCIO S.A."/>
    <x v="4"/>
    <d v="2023-12-26T00:00:00"/>
    <d v="2023-12-27T00:00:00"/>
    <s v="'1021445"/>
    <s v="1 | 1"/>
    <x v="6"/>
    <x v="0"/>
    <n v="-907.5"/>
    <x v="100"/>
    <x v="99"/>
    <s v="REF. PEDIDO VR MENSAL JANEIRO 2024 -MDAKEDE"/>
    <x v="6"/>
    <x v="2"/>
    <x v="0"/>
    <n v="6002"/>
    <x v="9"/>
    <n v="60022"/>
    <s v="OPERACIONAL ADM (Extraordinário)"/>
    <x v="1"/>
    <x v="1"/>
    <x v="2"/>
    <x v="2"/>
    <x v="15"/>
    <x v="15"/>
  </r>
  <r>
    <x v="10"/>
    <s v="SODEXO PASS DO BRASIL SERVICOS E COMERCIO S.A."/>
    <x v="4"/>
    <d v="2023-12-26T00:00:00"/>
    <d v="2023-12-27T00:00:00"/>
    <s v="'1021445"/>
    <s v="1 | 1"/>
    <x v="6"/>
    <x v="0"/>
    <n v="-495"/>
    <x v="100"/>
    <x v="99"/>
    <s v="REF. PEDIDO VR MENSAL JANEIRO 2024 -MDAKEDE"/>
    <x v="14"/>
    <x v="1"/>
    <x v="0"/>
    <n v="8001"/>
    <x v="17"/>
    <n v="80011"/>
    <s v="MARKETING (Administrativo)"/>
    <x v="1"/>
    <x v="1"/>
    <x v="2"/>
    <x v="2"/>
    <x v="15"/>
    <x v="15"/>
  </r>
  <r>
    <x v="10"/>
    <s v="SODEXO PASS DO BRASIL SERVICOS E COMERCIO S.A."/>
    <x v="4"/>
    <d v="2023-12-26T00:00:00"/>
    <d v="2023-12-27T00:00:00"/>
    <s v="'1021445"/>
    <s v="1 | 1"/>
    <x v="6"/>
    <x v="0"/>
    <n v="-495"/>
    <x v="100"/>
    <x v="99"/>
    <s v="REF. PEDIDO VR MENSAL JANEIRO 2024 -MDAKEDE"/>
    <x v="15"/>
    <x v="1"/>
    <x v="0"/>
    <n v="3005"/>
    <x v="18"/>
    <n v="30051"/>
    <s v="DEPARTAMENTO PESSOAL (Administrativo)"/>
    <x v="1"/>
    <x v="1"/>
    <x v="2"/>
    <x v="2"/>
    <x v="15"/>
    <x v="15"/>
  </r>
  <r>
    <x v="10"/>
    <s v="SODEXO PASS DO BRASIL SERVICOS E COMERCIO S.A."/>
    <x v="4"/>
    <d v="2023-12-26T00:00:00"/>
    <d v="2023-12-27T00:00:00"/>
    <s v="'1021446"/>
    <s v="1 | 1"/>
    <x v="6"/>
    <x v="0"/>
    <n v="-5602.5"/>
    <x v="100"/>
    <x v="99"/>
    <s v="REF. DO VA MENSAL JANEIRO 2024 - MDAKEDE"/>
    <x v="6"/>
    <x v="2"/>
    <x v="0"/>
    <n v="6002"/>
    <x v="9"/>
    <n v="60022"/>
    <s v="OPERACIONAL ADM (Extraordinário)"/>
    <x v="1"/>
    <x v="1"/>
    <x v="2"/>
    <x v="2"/>
    <x v="15"/>
    <x v="15"/>
  </r>
  <r>
    <x v="10"/>
    <s v="SODEXO PASS DO BRASIL SERVICOS E COMERCIO S.A."/>
    <x v="4"/>
    <d v="2023-12-26T00:00:00"/>
    <d v="2023-12-27T00:00:00"/>
    <s v="'1021446"/>
    <s v="1 | 1"/>
    <x v="6"/>
    <x v="0"/>
    <n v="-3787.5"/>
    <x v="100"/>
    <x v="99"/>
    <s v="REF. DO VA MENSAL JANEIRO 2024 - MDAKEDE"/>
    <x v="17"/>
    <x v="1"/>
    <x v="0"/>
    <n v="4001"/>
    <x v="20"/>
    <n v="40011"/>
    <s v="ATENDIMENTO (Administrativo)"/>
    <x v="1"/>
    <x v="1"/>
    <x v="2"/>
    <x v="2"/>
    <x v="15"/>
    <x v="15"/>
  </r>
  <r>
    <x v="10"/>
    <s v="SODEXO PASS DO BRASIL SERVICOS E COMERCIO S.A."/>
    <x v="4"/>
    <d v="2023-12-26T00:00:00"/>
    <d v="2023-12-27T00:00:00"/>
    <s v="'1021446"/>
    <s v="1 | 1"/>
    <x v="6"/>
    <x v="0"/>
    <n v="-1980"/>
    <x v="100"/>
    <x v="99"/>
    <s v="REF. DO VA MENSAL JANEIRO 2024 - MDAKEDE"/>
    <x v="22"/>
    <x v="1"/>
    <x v="0"/>
    <n v="4002"/>
    <x v="34"/>
    <n v="40021"/>
    <s v="VENDAS (Administrativo)"/>
    <x v="1"/>
    <x v="1"/>
    <x v="2"/>
    <x v="2"/>
    <x v="15"/>
    <x v="15"/>
  </r>
  <r>
    <x v="10"/>
    <s v="SODEXO PASS DO BRASIL SERVICOS E COMERCIO S.A."/>
    <x v="4"/>
    <d v="2023-12-26T00:00:00"/>
    <d v="2023-12-27T00:00:00"/>
    <s v="'1021446"/>
    <s v="1 | 1"/>
    <x v="6"/>
    <x v="0"/>
    <n v="-1485"/>
    <x v="100"/>
    <x v="99"/>
    <s v="REF. DO VA MENSAL JANEIRO 2024 - MDAKEDE"/>
    <x v="12"/>
    <x v="1"/>
    <x v="0"/>
    <n v="4003"/>
    <x v="13"/>
    <n v="40031"/>
    <s v="RELACIONAMENTO (Administrativo)"/>
    <x v="1"/>
    <x v="1"/>
    <x v="2"/>
    <x v="2"/>
    <x v="15"/>
    <x v="15"/>
  </r>
  <r>
    <x v="10"/>
    <s v="SODEXO PASS DO BRASIL SERVICOS E COMERCIO S.A."/>
    <x v="4"/>
    <d v="2023-12-26T00:00:00"/>
    <d v="2023-12-27T00:00:00"/>
    <s v="'1021446"/>
    <s v="1 | 1"/>
    <x v="6"/>
    <x v="0"/>
    <n v="-1485"/>
    <x v="100"/>
    <x v="99"/>
    <s v="REF. DO VA MENSAL JANEIRO 2024 - MDAKEDE"/>
    <x v="11"/>
    <x v="1"/>
    <x v="0"/>
    <n v="3003"/>
    <x v="12"/>
    <n v="30031"/>
    <s v="COBRANÇA (Administrativo)"/>
    <x v="1"/>
    <x v="1"/>
    <x v="2"/>
    <x v="2"/>
    <x v="15"/>
    <x v="15"/>
  </r>
  <r>
    <x v="10"/>
    <s v="SODEXO PASS DO BRASIL SERVICOS E COMERCIO S.A."/>
    <x v="4"/>
    <d v="2023-12-26T00:00:00"/>
    <d v="2023-12-27T00:00:00"/>
    <s v="'1021446"/>
    <s v="1 | 1"/>
    <x v="6"/>
    <x v="0"/>
    <n v="-990"/>
    <x v="100"/>
    <x v="99"/>
    <s v="REF. DO VA MENSAL JANEIRO 2024 - MDAKEDE"/>
    <x v="20"/>
    <x v="1"/>
    <x v="0"/>
    <n v="3004"/>
    <x v="27"/>
    <n v="30041"/>
    <s v="FATURAMENTO (Administrativo)"/>
    <x v="1"/>
    <x v="1"/>
    <x v="2"/>
    <x v="2"/>
    <x v="15"/>
    <x v="15"/>
  </r>
  <r>
    <x v="10"/>
    <s v="SODEXO PASS DO BRASIL SERVICOS E COMERCIO S.A."/>
    <x v="4"/>
    <d v="2023-12-26T00:00:00"/>
    <d v="2023-12-27T00:00:00"/>
    <s v="'1021446"/>
    <s v="1 | 1"/>
    <x v="6"/>
    <x v="0"/>
    <n v="-990"/>
    <x v="100"/>
    <x v="99"/>
    <s v="REF. DO VA MENSAL JANEIRO 2024 - MDAKEDE"/>
    <x v="8"/>
    <x v="1"/>
    <x v="0"/>
    <n v="3006"/>
    <x v="8"/>
    <n v="30061"/>
    <s v="RECURSOS HUMANOS (Administrativo)"/>
    <x v="1"/>
    <x v="1"/>
    <x v="2"/>
    <x v="2"/>
    <x v="15"/>
    <x v="15"/>
  </r>
  <r>
    <x v="10"/>
    <s v="SODEXO PASS DO BRASIL SERVICOS E COMERCIO S.A."/>
    <x v="4"/>
    <d v="2023-12-26T00:00:00"/>
    <d v="2023-12-27T00:00:00"/>
    <s v="'1021446"/>
    <s v="1 | 1"/>
    <x v="6"/>
    <x v="0"/>
    <n v="-990"/>
    <x v="100"/>
    <x v="99"/>
    <s v="REF. DO VA MENSAL JANEIRO 2024 - MDAKEDE"/>
    <x v="21"/>
    <x v="1"/>
    <x v="0"/>
    <n v="8003"/>
    <x v="28"/>
    <n v="80031"/>
    <s v="QUALIDADE E PROCESSOS (Administrativo)"/>
    <x v="1"/>
    <x v="1"/>
    <x v="2"/>
    <x v="2"/>
    <x v="15"/>
    <x v="15"/>
  </r>
  <r>
    <x v="10"/>
    <s v="SODEXO PASS DO BRASIL SERVICOS E COMERCIO S.A."/>
    <x v="4"/>
    <d v="2023-12-26T00:00:00"/>
    <d v="2023-12-27T00:00:00"/>
    <s v="'1021446"/>
    <s v="1 | 1"/>
    <x v="6"/>
    <x v="0"/>
    <n v="-517.5"/>
    <x v="100"/>
    <x v="99"/>
    <s v="REF. DO VA MENSAL JANEIRO 2024 - MDAKEDE"/>
    <x v="6"/>
    <x v="2"/>
    <x v="0"/>
    <n v="6002"/>
    <x v="9"/>
    <n v="60025"/>
    <s v="OPERACIONAL ADM (Químico e Biológico)"/>
    <x v="1"/>
    <x v="1"/>
    <x v="2"/>
    <x v="2"/>
    <x v="15"/>
    <x v="15"/>
  </r>
  <r>
    <x v="10"/>
    <s v="SODEXO PASS DO BRASIL SERVICOS E COMERCIO S.A."/>
    <x v="4"/>
    <d v="2023-12-26T00:00:00"/>
    <d v="2023-12-27T00:00:00"/>
    <s v="'1021446"/>
    <s v="1 | 1"/>
    <x v="6"/>
    <x v="0"/>
    <n v="-495"/>
    <x v="100"/>
    <x v="99"/>
    <s v="REF. DO VA MENSAL JANEIRO 2024 - MDAKEDE"/>
    <x v="18"/>
    <x v="1"/>
    <x v="0"/>
    <n v="5002"/>
    <x v="21"/>
    <n v="50021"/>
    <s v="MANIFESTO (Administrativo)"/>
    <x v="1"/>
    <x v="1"/>
    <x v="2"/>
    <x v="2"/>
    <x v="15"/>
    <x v="15"/>
  </r>
  <r>
    <x v="10"/>
    <s v="SODEXO PASS DO BRASIL SERVICOS E COMERCIO S.A."/>
    <x v="4"/>
    <d v="2023-12-26T00:00:00"/>
    <d v="2023-12-27T00:00:00"/>
    <s v="'1021446"/>
    <s v="1 | 1"/>
    <x v="6"/>
    <x v="0"/>
    <n v="-495"/>
    <x v="100"/>
    <x v="99"/>
    <s v="REF. DO VA MENSAL JANEIRO 2024 - MDAKEDE"/>
    <x v="2"/>
    <x v="2"/>
    <x v="0"/>
    <n v="5005"/>
    <x v="32"/>
    <n v="50057"/>
    <s v="SEGURANÇA DO TRABALHO (Comum)"/>
    <x v="1"/>
    <x v="1"/>
    <x v="2"/>
    <x v="2"/>
    <x v="15"/>
    <x v="15"/>
  </r>
  <r>
    <x v="10"/>
    <s v="SODEXO PASS DO BRASIL SERVICOS E COMERCIO S.A."/>
    <x v="4"/>
    <d v="2024-01-02T00:00:00"/>
    <d v="2024-01-04T00:00:00"/>
    <s v="'1021598"/>
    <s v="1 | 1"/>
    <x v="6"/>
    <x v="0"/>
    <n v="-292.5"/>
    <x v="100"/>
    <x v="99"/>
    <s v="REF. PEDIDO DE VA COMPLEMENTAR - ANDRE PRZEWODOWSKI BUSTAMANTE"/>
    <x v="12"/>
    <x v="1"/>
    <x v="0"/>
    <n v="4003"/>
    <x v="13"/>
    <n v="40031"/>
    <s v="RELACIONAMENTO (Administrativo)"/>
    <x v="1"/>
    <x v="1"/>
    <x v="2"/>
    <x v="2"/>
    <x v="15"/>
    <x v="15"/>
  </r>
  <r>
    <x v="10"/>
    <s v="SODEXO PASS DO BRASIL SERVICOS E COMERCIO S.A."/>
    <x v="4"/>
    <d v="2024-01-02T00:00:00"/>
    <d v="2024-01-04T00:00:00"/>
    <s v="'1021629"/>
    <s v="1 | 1"/>
    <x v="6"/>
    <x v="0"/>
    <n v="-495"/>
    <x v="100"/>
    <x v="99"/>
    <s v="REF. PEDIDO VA MENSAL JANEIRO 2024 NOVO - MICHELE PINTO DA SILVA"/>
    <x v="22"/>
    <x v="1"/>
    <x v="0"/>
    <n v="4002"/>
    <x v="34"/>
    <n v="40021"/>
    <s v="VENDAS (Administrativo)"/>
    <x v="1"/>
    <x v="1"/>
    <x v="2"/>
    <x v="2"/>
    <x v="15"/>
    <x v="15"/>
  </r>
  <r>
    <x v="10"/>
    <s v="SODEXO PASS DO BRASIL SERVICOS E COMERCIO S.A."/>
    <x v="4"/>
    <d v="2024-01-23T00:00:00"/>
    <d v="2024-01-25T00:00:00"/>
    <s v="'1022194"/>
    <s v="1 | 1"/>
    <x v="6"/>
    <x v="0"/>
    <n v="-607.5"/>
    <x v="100"/>
    <x v="99"/>
    <s v="REF. VA - MDAKEDE - MARIA EDUARDA DE CASTRO E SILVA LIMA"/>
    <x v="17"/>
    <x v="1"/>
    <x v="0"/>
    <n v="4001"/>
    <x v="20"/>
    <n v="40011"/>
    <s v="ATENDIMENTO (Administrativo)"/>
    <x v="1"/>
    <x v="1"/>
    <x v="2"/>
    <x v="2"/>
    <x v="15"/>
    <x v="15"/>
  </r>
  <r>
    <x v="10"/>
    <s v="SODEXO PASS DO BRASIL SERVICOS E COMERCIO S.A."/>
    <x v="5"/>
    <d v="2024-01-26T00:00:00"/>
    <d v="2024-01-30T00:00:00"/>
    <s v="'1022323"/>
    <s v="1 | 1"/>
    <x v="6"/>
    <x v="0"/>
    <n v="-862.5"/>
    <x v="100"/>
    <x v="99"/>
    <s v="REF. PEDIDO VR MENSAL FEVEREIRO 2024 - MDAKEDE"/>
    <x v="6"/>
    <x v="2"/>
    <x v="0"/>
    <n v="6002"/>
    <x v="9"/>
    <n v="60022"/>
    <s v="OPERACIONAL ADM (Extraordinário)"/>
    <x v="1"/>
    <x v="1"/>
    <x v="2"/>
    <x v="2"/>
    <x v="15"/>
    <x v="15"/>
  </r>
  <r>
    <x v="10"/>
    <s v="SODEXO PASS DO BRASIL SERVICOS E COMERCIO S.A."/>
    <x v="5"/>
    <d v="2024-01-26T00:00:00"/>
    <d v="2024-01-30T00:00:00"/>
    <s v="'1022323"/>
    <s v="1 | 1"/>
    <x v="6"/>
    <x v="0"/>
    <n v="-450"/>
    <x v="100"/>
    <x v="99"/>
    <s v="REF. PEDIDO VR MENSAL FEVEREIRO 2024 - MDAKEDE"/>
    <x v="14"/>
    <x v="1"/>
    <x v="0"/>
    <n v="8001"/>
    <x v="17"/>
    <n v="80011"/>
    <s v="MARKETING (Administrativo)"/>
    <x v="1"/>
    <x v="1"/>
    <x v="2"/>
    <x v="2"/>
    <x v="15"/>
    <x v="15"/>
  </r>
  <r>
    <x v="10"/>
    <s v="SODEXO PASS DO BRASIL SERVICOS E COMERCIO S.A."/>
    <x v="5"/>
    <d v="2024-01-26T00:00:00"/>
    <d v="2024-01-30T00:00:00"/>
    <s v="'1022323"/>
    <s v="1 | 1"/>
    <x v="6"/>
    <x v="0"/>
    <n v="-450"/>
    <x v="100"/>
    <x v="99"/>
    <s v="REF. PEDIDO VR MENSAL FEVEREIRO 2024 - MDAKEDE"/>
    <x v="15"/>
    <x v="1"/>
    <x v="0"/>
    <n v="3005"/>
    <x v="18"/>
    <n v="30051"/>
    <s v="DEPARTAMENTO PESSOAL (Administrativo)"/>
    <x v="1"/>
    <x v="1"/>
    <x v="2"/>
    <x v="2"/>
    <x v="15"/>
    <x v="15"/>
  </r>
  <r>
    <x v="10"/>
    <s v="SODEXO PASS DO BRASIL SERVICOS E COMERCIO S.A."/>
    <x v="5"/>
    <d v="2024-01-26T00:00:00"/>
    <d v="2024-01-30T00:00:00"/>
    <s v="'1022323"/>
    <s v="1 | 1"/>
    <x v="6"/>
    <x v="0"/>
    <n v="-450"/>
    <x v="100"/>
    <x v="99"/>
    <s v="REF. PEDIDO VR MENSAL FEVEREIRO 2024 - MDAKEDE"/>
    <x v="22"/>
    <x v="1"/>
    <x v="0"/>
    <n v="4002"/>
    <x v="34"/>
    <n v="40021"/>
    <s v="VENDAS (Administrativo)"/>
    <x v="1"/>
    <x v="1"/>
    <x v="2"/>
    <x v="2"/>
    <x v="15"/>
    <x v="15"/>
  </r>
  <r>
    <x v="10"/>
    <s v="SODEXO PASS DO BRASIL SERVICOS E COMERCIO S.A."/>
    <x v="5"/>
    <d v="2024-01-26T00:00:00"/>
    <d v="2024-01-30T00:00:00"/>
    <s v="'1022337"/>
    <s v="1 | 1"/>
    <x v="6"/>
    <x v="0"/>
    <n v="-4792.5"/>
    <x v="100"/>
    <x v="99"/>
    <s v="REF. PEDIDO VA MENSAL FEVEREIRO 2024 - MDAKEDE"/>
    <x v="6"/>
    <x v="2"/>
    <x v="0"/>
    <n v="6002"/>
    <x v="9"/>
    <n v="60022"/>
    <s v="OPERACIONAL ADM (Extraordinário)"/>
    <x v="1"/>
    <x v="1"/>
    <x v="2"/>
    <x v="2"/>
    <x v="15"/>
    <x v="15"/>
  </r>
  <r>
    <x v="10"/>
    <s v="SODEXO PASS DO BRASIL SERVICOS E COMERCIO S.A."/>
    <x v="5"/>
    <d v="2024-01-26T00:00:00"/>
    <d v="2024-01-30T00:00:00"/>
    <s v="'1022337"/>
    <s v="1 | 1"/>
    <x v="6"/>
    <x v="0"/>
    <n v="-2880"/>
    <x v="100"/>
    <x v="99"/>
    <s v="REF. PEDIDO VA MENSAL FEVEREIRO 2024 - MDAKEDE"/>
    <x v="17"/>
    <x v="1"/>
    <x v="0"/>
    <n v="4001"/>
    <x v="20"/>
    <n v="40011"/>
    <s v="ATENDIMENTO (Administrativo)"/>
    <x v="1"/>
    <x v="1"/>
    <x v="2"/>
    <x v="2"/>
    <x v="15"/>
    <x v="15"/>
  </r>
  <r>
    <x v="10"/>
    <s v="SODEXO PASS DO BRASIL SERVICOS E COMERCIO S.A."/>
    <x v="5"/>
    <d v="2024-01-26T00:00:00"/>
    <d v="2024-01-30T00:00:00"/>
    <s v="'1022337"/>
    <s v="1 | 1"/>
    <x v="6"/>
    <x v="0"/>
    <n v="-2250"/>
    <x v="100"/>
    <x v="99"/>
    <s v="REF. PEDIDO VA MENSAL FEVEREIRO 2024 - MDAKEDE"/>
    <x v="12"/>
    <x v="1"/>
    <x v="0"/>
    <n v="4003"/>
    <x v="13"/>
    <n v="40031"/>
    <s v="RELACIONAMENTO (Administrativo)"/>
    <x v="1"/>
    <x v="1"/>
    <x v="2"/>
    <x v="2"/>
    <x v="15"/>
    <x v="15"/>
  </r>
  <r>
    <x v="10"/>
    <s v="SODEXO PASS DO BRASIL SERVICOS E COMERCIO S.A."/>
    <x v="5"/>
    <d v="2024-01-26T00:00:00"/>
    <d v="2024-01-30T00:00:00"/>
    <s v="'1022337"/>
    <s v="1 | 1"/>
    <x v="6"/>
    <x v="0"/>
    <n v="-1845"/>
    <x v="100"/>
    <x v="99"/>
    <s v="REF. PEDIDO VA MENSAL FEVEREIRO 2024 - MDAKEDE"/>
    <x v="22"/>
    <x v="1"/>
    <x v="0"/>
    <n v="4002"/>
    <x v="34"/>
    <n v="40021"/>
    <s v="VENDAS (Administrativo)"/>
    <x v="1"/>
    <x v="1"/>
    <x v="2"/>
    <x v="2"/>
    <x v="15"/>
    <x v="15"/>
  </r>
  <r>
    <x v="10"/>
    <s v="SODEXO PASS DO BRASIL SERVICOS E COMERCIO S.A."/>
    <x v="5"/>
    <d v="2024-01-26T00:00:00"/>
    <d v="2024-01-30T00:00:00"/>
    <s v="'1022337"/>
    <s v="1 | 1"/>
    <x v="6"/>
    <x v="0"/>
    <n v="-1350"/>
    <x v="100"/>
    <x v="99"/>
    <s v="REF. PEDIDO VA MENSAL FEVEREIRO 2024 - MDAKEDE"/>
    <x v="11"/>
    <x v="1"/>
    <x v="0"/>
    <n v="3003"/>
    <x v="12"/>
    <n v="30031"/>
    <s v="COBRANÇA (Administrativo)"/>
    <x v="1"/>
    <x v="1"/>
    <x v="2"/>
    <x v="2"/>
    <x v="15"/>
    <x v="15"/>
  </r>
  <r>
    <x v="10"/>
    <s v="SODEXO PASS DO BRASIL SERVICOS E COMERCIO S.A."/>
    <x v="5"/>
    <d v="2024-01-26T00:00:00"/>
    <d v="2024-01-30T00:00:00"/>
    <s v="'1022337"/>
    <s v="1 | 1"/>
    <x v="6"/>
    <x v="0"/>
    <n v="-1350"/>
    <x v="100"/>
    <x v="99"/>
    <s v="REF. PEDIDO VA MENSAL FEVEREIRO 2024 - MDAKEDE"/>
    <x v="20"/>
    <x v="1"/>
    <x v="0"/>
    <n v="3004"/>
    <x v="27"/>
    <n v="30041"/>
    <s v="FATURAMENTO (Administrativo)"/>
    <x v="1"/>
    <x v="1"/>
    <x v="2"/>
    <x v="2"/>
    <x v="15"/>
    <x v="15"/>
  </r>
  <r>
    <x v="10"/>
    <s v="SODEXO PASS DO BRASIL SERVICOS E COMERCIO S.A."/>
    <x v="5"/>
    <d v="2024-01-26T00:00:00"/>
    <d v="2024-01-30T00:00:00"/>
    <s v="'1022337"/>
    <s v="1 | 1"/>
    <x v="6"/>
    <x v="0"/>
    <n v="-900"/>
    <x v="100"/>
    <x v="99"/>
    <s v="REF. PEDIDO VA MENSAL FEVEREIRO 2024 - MDAKEDE"/>
    <x v="8"/>
    <x v="1"/>
    <x v="0"/>
    <n v="3006"/>
    <x v="8"/>
    <n v="30061"/>
    <s v="RECURSOS HUMANOS (Administrativo)"/>
    <x v="1"/>
    <x v="1"/>
    <x v="2"/>
    <x v="2"/>
    <x v="15"/>
    <x v="15"/>
  </r>
  <r>
    <x v="10"/>
    <s v="SODEXO PASS DO BRASIL SERVICOS E COMERCIO S.A."/>
    <x v="5"/>
    <d v="2024-01-26T00:00:00"/>
    <d v="2024-01-30T00:00:00"/>
    <s v="'1022337"/>
    <s v="1 | 1"/>
    <x v="6"/>
    <x v="0"/>
    <n v="-450"/>
    <x v="100"/>
    <x v="99"/>
    <s v="REF. PEDIDO VA MENSAL FEVEREIRO 2024 - MDAKEDE"/>
    <x v="6"/>
    <x v="2"/>
    <x v="0"/>
    <n v="6002"/>
    <x v="9"/>
    <n v="60025"/>
    <s v="OPERACIONAL ADM (Químico e Biológico)"/>
    <x v="1"/>
    <x v="1"/>
    <x v="2"/>
    <x v="2"/>
    <x v="15"/>
    <x v="15"/>
  </r>
  <r>
    <x v="10"/>
    <s v="SODEXO PASS DO BRASIL SERVICOS E COMERCIO S.A."/>
    <x v="5"/>
    <d v="2024-01-26T00:00:00"/>
    <d v="2024-01-30T00:00:00"/>
    <s v="'1022337"/>
    <s v="1 | 1"/>
    <x v="6"/>
    <x v="0"/>
    <n v="-450"/>
    <x v="100"/>
    <x v="99"/>
    <s v="REF. PEDIDO VA MENSAL FEVEREIRO 2024 - MDAKEDE"/>
    <x v="18"/>
    <x v="1"/>
    <x v="0"/>
    <n v="5002"/>
    <x v="21"/>
    <n v="50021"/>
    <s v="MANIFESTO (Administrativo)"/>
    <x v="1"/>
    <x v="1"/>
    <x v="2"/>
    <x v="2"/>
    <x v="15"/>
    <x v="15"/>
  </r>
  <r>
    <x v="10"/>
    <s v="SODEXO PASS DO BRASIL SERVICOS E COMERCIO S.A."/>
    <x v="5"/>
    <d v="2024-01-26T00:00:00"/>
    <d v="2024-01-30T00:00:00"/>
    <s v="'1022337"/>
    <s v="1 | 1"/>
    <x v="6"/>
    <x v="0"/>
    <n v="-450"/>
    <x v="100"/>
    <x v="99"/>
    <s v="REF. PEDIDO VA MENSAL FEVEREIRO 2024 - MDAKEDE"/>
    <x v="21"/>
    <x v="1"/>
    <x v="0"/>
    <n v="8003"/>
    <x v="28"/>
    <n v="80031"/>
    <s v="QUALIDADE E PROCESSOS (Administrativo)"/>
    <x v="1"/>
    <x v="1"/>
    <x v="2"/>
    <x v="2"/>
    <x v="15"/>
    <x v="15"/>
  </r>
  <r>
    <x v="10"/>
    <s v="SODEXO PASS DO BRASIL SERVICOS E COMERCIO S.A."/>
    <x v="5"/>
    <d v="2024-01-26T00:00:00"/>
    <d v="2024-01-30T00:00:00"/>
    <s v="'1022337"/>
    <s v="1 | 1"/>
    <x v="6"/>
    <x v="0"/>
    <n v="-450"/>
    <x v="100"/>
    <x v="99"/>
    <s v="REF. PEDIDO VA MENSAL FEVEREIRO 2024 - MDAKEDE"/>
    <x v="2"/>
    <x v="2"/>
    <x v="0"/>
    <n v="5005"/>
    <x v="32"/>
    <n v="50057"/>
    <s v="SEGURANÇA DO TRABALHO (Comum)"/>
    <x v="1"/>
    <x v="1"/>
    <x v="2"/>
    <x v="2"/>
    <x v="15"/>
    <x v="15"/>
  </r>
  <r>
    <x v="10"/>
    <s v="SODEXO PASS DO BRASIL SERVICOS E COMERCIO S.A."/>
    <x v="5"/>
    <d v="2024-02-02T00:00:00"/>
    <d v="2024-02-06T00:00:00"/>
    <s v="'1022489"/>
    <s v="1 | 1"/>
    <x v="6"/>
    <x v="0"/>
    <n v="-346"/>
    <x v="100"/>
    <x v="99"/>
    <s v="REF. PEDIDO VA MENSAL FEVEREIRO 2024 NOVOS- MDAKEDE"/>
    <x v="12"/>
    <x v="1"/>
    <x v="0"/>
    <n v="4003"/>
    <x v="13"/>
    <n v="40031"/>
    <s v="RELACIONAMENTO (Administrativo)"/>
    <x v="1"/>
    <x v="1"/>
    <x v="2"/>
    <x v="2"/>
    <x v="15"/>
    <x v="15"/>
  </r>
  <r>
    <x v="10"/>
    <s v="SODEXO PASS DO BRASIL SERVICOS E COMERCIO S.A."/>
    <x v="5"/>
    <d v="2024-02-02T00:00:00"/>
    <d v="2024-02-06T00:00:00"/>
    <s v="'1022489"/>
    <s v="1 | 1"/>
    <x v="6"/>
    <x v="0"/>
    <n v="-346"/>
    <x v="100"/>
    <x v="99"/>
    <s v="REF. PEDIDO VA MENSAL FEVEREIRO 2024 NOVOS- MDAKEDE"/>
    <x v="6"/>
    <x v="2"/>
    <x v="0"/>
    <n v="6002"/>
    <x v="9"/>
    <n v="60022"/>
    <s v="OPERACIONAL ADM (Extraordinário)"/>
    <x v="1"/>
    <x v="1"/>
    <x v="2"/>
    <x v="2"/>
    <x v="15"/>
    <x v="15"/>
  </r>
  <r>
    <x v="10"/>
    <s v="SODEXO PASS DO BRASIL SERVICOS E COMERCIO S.A."/>
    <x v="5"/>
    <d v="2024-02-02T00:00:00"/>
    <d v="2024-02-06T00:00:00"/>
    <s v="'1022489"/>
    <s v="1 | 1"/>
    <x v="6"/>
    <x v="0"/>
    <n v="-6.92"/>
    <x v="100"/>
    <x v="99"/>
    <s v="REF. PEDIDO VA MENSAL FEVEREIRO 2024 NOVOS- MDAKEDE"/>
    <x v="0"/>
    <x v="2"/>
    <x v="0"/>
    <n v="2001"/>
    <x v="0"/>
    <n v="20017"/>
    <s v="CORPORATIVO (Comum)"/>
    <x v="1"/>
    <x v="1"/>
    <x v="2"/>
    <x v="2"/>
    <x v="15"/>
    <x v="15"/>
  </r>
  <r>
    <x v="10"/>
    <s v="SODEXO PASS DO BRASIL SERVICOS E COMERCIO S.A."/>
    <x v="5"/>
    <d v="2024-02-02T00:00:00"/>
    <d v="2024-02-06T00:00:00"/>
    <s v="'1022493"/>
    <s v="1 | 1"/>
    <x v="6"/>
    <x v="0"/>
    <n v="-1350"/>
    <x v="100"/>
    <x v="99"/>
    <s v="REF. PEDIDO VA MENSAL FEVEREIRO 2024 NOVOS- MDAKEDE"/>
    <x v="12"/>
    <x v="1"/>
    <x v="0"/>
    <n v="4003"/>
    <x v="13"/>
    <n v="40031"/>
    <s v="RELACIONAMENTO (Administrativo)"/>
    <x v="1"/>
    <x v="1"/>
    <x v="2"/>
    <x v="2"/>
    <x v="15"/>
    <x v="15"/>
  </r>
  <r>
    <x v="10"/>
    <s v="SODEXO PASS DO BRASIL SERVICOS E COMERCIO S.A."/>
    <x v="5"/>
    <d v="2024-02-02T00:00:00"/>
    <d v="2024-02-06T00:00:00"/>
    <s v="'1022493"/>
    <s v="1 | 1"/>
    <x v="6"/>
    <x v="0"/>
    <n v="-450"/>
    <x v="100"/>
    <x v="99"/>
    <s v="REF. PEDIDO VA MENSAL FEVEREIRO 2024 NOVOS- MDAKEDE"/>
    <x v="6"/>
    <x v="2"/>
    <x v="0"/>
    <n v="6002"/>
    <x v="9"/>
    <n v="60022"/>
    <s v="OPERACIONAL ADM (Extraordinário)"/>
    <x v="1"/>
    <x v="1"/>
    <x v="2"/>
    <x v="2"/>
    <x v="15"/>
    <x v="15"/>
  </r>
  <r>
    <x v="10"/>
    <s v="SODEXO PASS DO BRASIL SERVICOS E COMERCIO S.A."/>
    <x v="5"/>
    <d v="2024-02-15T00:00:00"/>
    <d v="2024-02-19T00:00:00"/>
    <s v="'1022704"/>
    <s v="1 | 1"/>
    <x v="6"/>
    <x v="0"/>
    <n v="-247.5"/>
    <x v="100"/>
    <x v="99"/>
    <s v="REF. PEDIDO VA MENSAL FEVEREIRO  2024 NOVO THAIS CAVALCANTI ROZA "/>
    <x v="20"/>
    <x v="1"/>
    <x v="0"/>
    <n v="3004"/>
    <x v="27"/>
    <n v="30041"/>
    <s v="FATURAMENTO (Administrativo)"/>
    <x v="1"/>
    <x v="1"/>
    <x v="2"/>
    <x v="2"/>
    <x v="15"/>
    <x v="15"/>
  </r>
  <r>
    <x v="10"/>
    <s v="SODEXO PASS DO BRASIL SERVICOS E COMERCIO S.A."/>
    <x v="6"/>
    <d v="2024-03-14T00:00:00"/>
    <d v="2024-03-14T00:00:00"/>
    <s v="'1023577"/>
    <s v="1 | 1"/>
    <x v="6"/>
    <x v="0"/>
    <n v="-200"/>
    <x v="95"/>
    <x v="94"/>
    <s v="REF. Programa faz a diferenÃ§a - MDAKEDE"/>
    <x v="8"/>
    <x v="0"/>
    <x v="0"/>
    <n v="3006"/>
    <x v="8"/>
    <n v="30061"/>
    <s v="RECURSOS HUMANOS (Administrativo)"/>
    <x v="0"/>
    <x v="1"/>
    <x v="0"/>
    <x v="0"/>
    <x v="0"/>
    <x v="0"/>
  </r>
  <r>
    <x v="10"/>
    <s v="SODEXO PASS DO BRASIL SERVICOS E COMERCIO S.A."/>
    <x v="6"/>
    <d v="2024-03-20T00:00:00"/>
    <d v="2024-03-20T00:00:00"/>
    <s v="'1023818"/>
    <s v="1 | 1"/>
    <x v="6"/>
    <x v="0"/>
    <n v="-472.5"/>
    <x v="100"/>
    <x v="99"/>
    <s v="REF. PEDIDO VA MENSAL MARÃ‡O 2024 - NOVOS MDAKEDE"/>
    <x v="6"/>
    <x v="2"/>
    <x v="0"/>
    <n v="6001"/>
    <x v="6"/>
    <n v="60012"/>
    <s v="OPERACIONAL (Extraordinário)"/>
    <x v="1"/>
    <x v="1"/>
    <x v="2"/>
    <x v="2"/>
    <x v="15"/>
    <x v="15"/>
  </r>
  <r>
    <x v="10"/>
    <s v="SODEXO PASS DO BRASIL SERVICOS E COMERCIO S.A."/>
    <x v="6"/>
    <d v="2024-03-26T00:00:00"/>
    <d v="2024-03-26T00:00:00"/>
    <s v="'1023993"/>
    <s v="1 | 1"/>
    <x v="6"/>
    <x v="0"/>
    <n v="-202.5"/>
    <x v="100"/>
    <x v="99"/>
    <s v="REF. VA mensal MARÃ‡O 2024 do funcionÃ¡rio novo MARCIO DE OLIVEIRA BARROS da empresa MDAKEDE"/>
    <x v="6"/>
    <x v="2"/>
    <x v="0"/>
    <n v="6002"/>
    <x v="9"/>
    <n v="60022"/>
    <s v="OPERACIONAL ADM (Extraordinário)"/>
    <x v="1"/>
    <x v="1"/>
    <x v="2"/>
    <x v="2"/>
    <x v="15"/>
    <x v="15"/>
  </r>
  <r>
    <x v="10"/>
    <s v="SODEXO PASS DO BRASIL SERVICOS E COMERCIO S.A."/>
    <x v="7"/>
    <d v="2024-03-28T00:00:00"/>
    <d v="2024-03-28T00:00:00"/>
    <s v="'1024041"/>
    <s v="1 | 1"/>
    <x v="6"/>
    <x v="0"/>
    <n v="-885"/>
    <x v="100"/>
    <x v="99"/>
    <s v="REF. PEDIDO VR MENSAL ABRIL 2024 - MDAKEDE"/>
    <x v="6"/>
    <x v="2"/>
    <x v="0"/>
    <n v="6002"/>
    <x v="9"/>
    <n v="60022"/>
    <s v="OPERACIONAL ADM (Extraordinário)"/>
    <x v="1"/>
    <x v="3"/>
    <x v="2"/>
    <x v="2"/>
    <x v="15"/>
    <x v="15"/>
  </r>
  <r>
    <x v="10"/>
    <s v="SODEXO PASS DO BRASIL SERVICOS E COMERCIO S.A."/>
    <x v="7"/>
    <d v="2024-03-28T00:00:00"/>
    <d v="2024-03-28T00:00:00"/>
    <s v="'1024041"/>
    <s v="1 | 1"/>
    <x v="6"/>
    <x v="0"/>
    <n v="-472.5"/>
    <x v="100"/>
    <x v="99"/>
    <s v="REF. PEDIDO VR MENSAL ABRIL 2024 - MDAKEDE"/>
    <x v="14"/>
    <x v="1"/>
    <x v="0"/>
    <n v="8001"/>
    <x v="17"/>
    <n v="80011"/>
    <s v="MARKETING (Administrativo)"/>
    <x v="1"/>
    <x v="3"/>
    <x v="2"/>
    <x v="2"/>
    <x v="15"/>
    <x v="15"/>
  </r>
  <r>
    <x v="10"/>
    <s v="SODEXO PASS DO BRASIL SERVICOS E COMERCIO S.A."/>
    <x v="7"/>
    <d v="2024-03-28T00:00:00"/>
    <d v="2024-03-28T00:00:00"/>
    <s v="'1024041"/>
    <s v="1 | 1"/>
    <x v="6"/>
    <x v="0"/>
    <n v="-472.5"/>
    <x v="100"/>
    <x v="99"/>
    <s v="REF. PEDIDO VR MENSAL ABRIL 2024 - MDAKEDE"/>
    <x v="15"/>
    <x v="1"/>
    <x v="0"/>
    <n v="3005"/>
    <x v="18"/>
    <n v="30051"/>
    <s v="DEPARTAMENTO PESSOAL (Administrativo)"/>
    <x v="1"/>
    <x v="3"/>
    <x v="2"/>
    <x v="2"/>
    <x v="15"/>
    <x v="15"/>
  </r>
  <r>
    <x v="10"/>
    <s v="SODEXO PASS DO BRASIL SERVICOS E COMERCIO S.A."/>
    <x v="7"/>
    <d v="2024-03-28T00:00:00"/>
    <d v="2024-03-28T00:00:00"/>
    <s v="'1024041"/>
    <s v="1 | 1"/>
    <x v="6"/>
    <x v="0"/>
    <n v="-472.5"/>
    <x v="100"/>
    <x v="99"/>
    <s v="REF. PEDIDO VR MENSAL ABRIL 2024 - MDAKEDE"/>
    <x v="22"/>
    <x v="1"/>
    <x v="0"/>
    <n v="4002"/>
    <x v="34"/>
    <n v="40021"/>
    <s v="VENDAS (Administrativo)"/>
    <x v="1"/>
    <x v="3"/>
    <x v="2"/>
    <x v="2"/>
    <x v="15"/>
    <x v="15"/>
  </r>
  <r>
    <x v="10"/>
    <s v="SODEXO PASS DO BRASIL SERVICOS E COMERCIO S.A."/>
    <x v="7"/>
    <d v="2024-03-28T00:00:00"/>
    <d v="2024-03-28T00:00:00"/>
    <s v="'1024042"/>
    <s v="1 | 1"/>
    <x v="6"/>
    <x v="0"/>
    <n v="-7650"/>
    <x v="100"/>
    <x v="99"/>
    <s v="REF. PEDIDO VR MENSAL ABRIL 2024 - MDAKEDE"/>
    <x v="6"/>
    <x v="2"/>
    <x v="0"/>
    <n v="6002"/>
    <x v="9"/>
    <n v="60022"/>
    <s v="OPERACIONAL ADM (Extraordinário)"/>
    <x v="1"/>
    <x v="3"/>
    <x v="2"/>
    <x v="2"/>
    <x v="15"/>
    <x v="15"/>
  </r>
  <r>
    <x v="10"/>
    <s v="SODEXO PASS DO BRASIL SERVICOS E COMERCIO S.A."/>
    <x v="7"/>
    <d v="2024-03-28T00:00:00"/>
    <d v="2024-03-28T00:00:00"/>
    <s v="'1024042"/>
    <s v="1 | 1"/>
    <x v="6"/>
    <x v="0"/>
    <n v="-3757.5"/>
    <x v="100"/>
    <x v="99"/>
    <s v="REF. PEDIDO VR MENSAL ABRIL 2024 - MDAKEDE"/>
    <x v="17"/>
    <x v="1"/>
    <x v="0"/>
    <n v="4001"/>
    <x v="20"/>
    <n v="40011"/>
    <s v="ATENDIMENTO (Administrativo)"/>
    <x v="1"/>
    <x v="3"/>
    <x v="2"/>
    <x v="2"/>
    <x v="15"/>
    <x v="15"/>
  </r>
  <r>
    <x v="10"/>
    <s v="SODEXO PASS DO BRASIL SERVICOS E COMERCIO S.A."/>
    <x v="7"/>
    <d v="2024-03-28T00:00:00"/>
    <d v="2024-03-28T00:00:00"/>
    <s v="'1024042"/>
    <s v="1 | 1"/>
    <x v="6"/>
    <x v="0"/>
    <n v="-3307.5"/>
    <x v="100"/>
    <x v="99"/>
    <s v="REF. PEDIDO VR MENSAL ABRIL 2024 - MDAKEDE"/>
    <x v="12"/>
    <x v="1"/>
    <x v="0"/>
    <n v="4003"/>
    <x v="13"/>
    <n v="40031"/>
    <s v="RELACIONAMENTO (Administrativo)"/>
    <x v="1"/>
    <x v="3"/>
    <x v="2"/>
    <x v="2"/>
    <x v="15"/>
    <x v="15"/>
  </r>
  <r>
    <x v="10"/>
    <s v="SODEXO PASS DO BRASIL SERVICOS E COMERCIO S.A."/>
    <x v="7"/>
    <d v="2024-03-28T00:00:00"/>
    <d v="2024-03-28T00:00:00"/>
    <s v="'1024042"/>
    <s v="1 | 1"/>
    <x v="6"/>
    <x v="0"/>
    <n v="-2362.5"/>
    <x v="100"/>
    <x v="99"/>
    <s v="REF. PEDIDO VR MENSAL ABRIL 2024 - MDAKEDE"/>
    <x v="22"/>
    <x v="1"/>
    <x v="0"/>
    <n v="4002"/>
    <x v="34"/>
    <n v="40021"/>
    <s v="VENDAS (Administrativo)"/>
    <x v="1"/>
    <x v="3"/>
    <x v="2"/>
    <x v="2"/>
    <x v="15"/>
    <x v="15"/>
  </r>
  <r>
    <x v="10"/>
    <s v="SODEXO PASS DO BRASIL SERVICOS E COMERCIO S.A."/>
    <x v="7"/>
    <d v="2024-03-28T00:00:00"/>
    <d v="2024-03-28T00:00:00"/>
    <s v="'1024042"/>
    <s v="1 | 1"/>
    <x v="6"/>
    <x v="0"/>
    <n v="-1417.5"/>
    <x v="100"/>
    <x v="99"/>
    <s v="REF. PEDIDO VR MENSAL ABRIL 2024 - MDAKEDE"/>
    <x v="11"/>
    <x v="1"/>
    <x v="0"/>
    <n v="3003"/>
    <x v="12"/>
    <n v="30031"/>
    <s v="COBRANÇA (Administrativo)"/>
    <x v="1"/>
    <x v="3"/>
    <x v="2"/>
    <x v="2"/>
    <x v="15"/>
    <x v="15"/>
  </r>
  <r>
    <x v="10"/>
    <s v="SODEXO PASS DO BRASIL SERVICOS E COMERCIO S.A."/>
    <x v="7"/>
    <d v="2024-03-28T00:00:00"/>
    <d v="2024-03-28T00:00:00"/>
    <s v="'1024042"/>
    <s v="1 | 1"/>
    <x v="6"/>
    <x v="0"/>
    <n v="-1417.5"/>
    <x v="100"/>
    <x v="99"/>
    <s v="REF. PEDIDO VR MENSAL ABRIL 2024 - MDAKEDE"/>
    <x v="20"/>
    <x v="1"/>
    <x v="0"/>
    <n v="3004"/>
    <x v="27"/>
    <n v="30041"/>
    <s v="FATURAMENTO (Administrativo)"/>
    <x v="1"/>
    <x v="3"/>
    <x v="2"/>
    <x v="2"/>
    <x v="15"/>
    <x v="15"/>
  </r>
  <r>
    <x v="10"/>
    <s v="SODEXO PASS DO BRASIL SERVICOS E COMERCIO S.A."/>
    <x v="7"/>
    <d v="2024-03-28T00:00:00"/>
    <d v="2024-03-28T00:00:00"/>
    <s v="'1024042"/>
    <s v="1 | 1"/>
    <x v="6"/>
    <x v="0"/>
    <n v="-945"/>
    <x v="100"/>
    <x v="99"/>
    <s v="REF. PEDIDO VR MENSAL ABRIL 2024 - MDAKEDE"/>
    <x v="21"/>
    <x v="1"/>
    <x v="0"/>
    <n v="8003"/>
    <x v="28"/>
    <n v="80031"/>
    <s v="QUALIDADE E PROCESSOS (Administrativo)"/>
    <x v="1"/>
    <x v="3"/>
    <x v="2"/>
    <x v="2"/>
    <x v="15"/>
    <x v="15"/>
  </r>
  <r>
    <x v="10"/>
    <s v="SODEXO PASS DO BRASIL SERVICOS E COMERCIO S.A."/>
    <x v="7"/>
    <d v="2024-03-28T00:00:00"/>
    <d v="2024-03-28T00:00:00"/>
    <s v="'1024042"/>
    <s v="1 | 1"/>
    <x v="6"/>
    <x v="0"/>
    <n v="-472.5"/>
    <x v="100"/>
    <x v="99"/>
    <s v="REF. PEDIDO VR MENSAL ABRIL 2024 - MDAKEDE"/>
    <x v="18"/>
    <x v="1"/>
    <x v="0"/>
    <n v="5002"/>
    <x v="21"/>
    <n v="50021"/>
    <s v="MANIFESTO (Administrativo)"/>
    <x v="1"/>
    <x v="3"/>
    <x v="2"/>
    <x v="2"/>
    <x v="15"/>
    <x v="15"/>
  </r>
  <r>
    <x v="10"/>
    <s v="SODEXO PASS DO BRASIL SERVICOS E COMERCIO S.A."/>
    <x v="7"/>
    <d v="2024-03-28T00:00:00"/>
    <d v="2024-03-28T00:00:00"/>
    <s v="'1024042"/>
    <s v="1 | 1"/>
    <x v="6"/>
    <x v="0"/>
    <n v="-472.5"/>
    <x v="100"/>
    <x v="99"/>
    <s v="REF. PEDIDO VR MENSAL ABRIL 2024 - MDAKEDE"/>
    <x v="8"/>
    <x v="1"/>
    <x v="0"/>
    <n v="3006"/>
    <x v="8"/>
    <n v="30061"/>
    <s v="RECURSOS HUMANOS (Administrativo)"/>
    <x v="1"/>
    <x v="3"/>
    <x v="2"/>
    <x v="2"/>
    <x v="15"/>
    <x v="15"/>
  </r>
  <r>
    <x v="10"/>
    <s v="SODEXO PASS DO BRASIL SERVICOS E COMERCIO S.A."/>
    <x v="7"/>
    <d v="2024-03-28T00:00:00"/>
    <d v="2024-03-28T00:00:00"/>
    <s v="'1024042"/>
    <s v="1 | 1"/>
    <x v="6"/>
    <x v="0"/>
    <n v="-472.5"/>
    <x v="100"/>
    <x v="99"/>
    <s v="REF. PEDIDO VR MENSAL ABRIL 2024 - MDAKEDE"/>
    <x v="2"/>
    <x v="2"/>
    <x v="0"/>
    <n v="5005"/>
    <x v="32"/>
    <n v="50057"/>
    <s v="SEGURANÇA DO TRABALHO (Comum)"/>
    <x v="1"/>
    <x v="3"/>
    <x v="2"/>
    <x v="2"/>
    <x v="15"/>
    <x v="15"/>
  </r>
  <r>
    <x v="10"/>
    <s v="SODEXO PASS DO BRASIL SERVICOS E COMERCIO S.A."/>
    <x v="7"/>
    <d v="2024-04-03T00:00:00"/>
    <d v="2024-04-05T00:00:00"/>
    <s v="'1024412"/>
    <s v="1 | 1"/>
    <x v="6"/>
    <x v="0"/>
    <n v="-300"/>
    <x v="100"/>
    <x v="99"/>
    <s v="REF. PEDIDO DE VA COMPLEMENTAR -  NAHON OLIVEIRA DE ALMEIDA, "/>
    <x v="6"/>
    <x v="2"/>
    <x v="0"/>
    <n v="6002"/>
    <x v="9"/>
    <n v="60022"/>
    <s v="OPERACIONAL ADM (Extraordinário)"/>
    <x v="1"/>
    <x v="3"/>
    <x v="2"/>
    <x v="2"/>
    <x v="15"/>
    <x v="15"/>
  </r>
  <r>
    <x v="10"/>
    <s v="SODEXO PASS DO BRASIL SERVICOS E COMERCIO S.A."/>
    <x v="8"/>
    <d v="2024-04-25T00:00:00"/>
    <d v="2024-04-29T00:00:00"/>
    <s v="'1025544"/>
    <s v="1 | 1"/>
    <x v="6"/>
    <x v="0"/>
    <n v="-8625"/>
    <x v="100"/>
    <x v="99"/>
    <s v="REF. PEDIDO VA MENSAL MAIO 2024 - MDAKEDE"/>
    <x v="6"/>
    <x v="2"/>
    <x v="0"/>
    <n v="6002"/>
    <x v="9"/>
    <n v="60022"/>
    <s v="OPERACIONAL ADM (Extraordinário)"/>
    <x v="1"/>
    <x v="3"/>
    <x v="2"/>
    <x v="2"/>
    <x v="15"/>
    <x v="15"/>
  </r>
  <r>
    <x v="10"/>
    <s v="SODEXO PASS DO BRASIL SERVICOS E COMERCIO S.A."/>
    <x v="8"/>
    <d v="2024-04-25T00:00:00"/>
    <d v="2024-04-29T00:00:00"/>
    <s v="'1025544"/>
    <s v="1 | 1"/>
    <x v="6"/>
    <x v="0"/>
    <n v="-3780"/>
    <x v="100"/>
    <x v="99"/>
    <s v="REF. PEDIDO VA MENSAL MAIO 2024 - MDAKEDE"/>
    <x v="17"/>
    <x v="1"/>
    <x v="0"/>
    <n v="4001"/>
    <x v="20"/>
    <n v="40011"/>
    <s v="ATENDIMENTO (Administrativo)"/>
    <x v="1"/>
    <x v="3"/>
    <x v="2"/>
    <x v="2"/>
    <x v="15"/>
    <x v="15"/>
  </r>
  <r>
    <x v="10"/>
    <s v="SODEXO PASS DO BRASIL SERVICOS E COMERCIO S.A."/>
    <x v="8"/>
    <d v="2024-04-25T00:00:00"/>
    <d v="2024-04-29T00:00:00"/>
    <s v="'1025544"/>
    <s v="1 | 1"/>
    <x v="6"/>
    <x v="0"/>
    <n v="-2880"/>
    <x v="100"/>
    <x v="99"/>
    <s v="REF. PEDIDO VA MENSAL MAIO 2024 - MDAKEDE"/>
    <x v="12"/>
    <x v="1"/>
    <x v="0"/>
    <n v="4003"/>
    <x v="13"/>
    <n v="40031"/>
    <s v="RELACIONAMENTO (Administrativo)"/>
    <x v="1"/>
    <x v="3"/>
    <x v="2"/>
    <x v="2"/>
    <x v="15"/>
    <x v="15"/>
  </r>
  <r>
    <x v="10"/>
    <s v="SODEXO PASS DO BRASIL SERVICOS E COMERCIO S.A."/>
    <x v="8"/>
    <d v="2024-04-25T00:00:00"/>
    <d v="2024-04-29T00:00:00"/>
    <s v="'1025544"/>
    <s v="1 | 1"/>
    <x v="6"/>
    <x v="0"/>
    <n v="-2407.5"/>
    <x v="100"/>
    <x v="99"/>
    <s v="REF. PEDIDO VA MENSAL MAIO 2024 - MDAKEDE"/>
    <x v="22"/>
    <x v="1"/>
    <x v="0"/>
    <n v="4002"/>
    <x v="34"/>
    <n v="40021"/>
    <s v="VENDAS (Administrativo)"/>
    <x v="1"/>
    <x v="3"/>
    <x v="2"/>
    <x v="2"/>
    <x v="15"/>
    <x v="15"/>
  </r>
  <r>
    <x v="10"/>
    <s v="SODEXO PASS DO BRASIL SERVICOS E COMERCIO S.A."/>
    <x v="8"/>
    <d v="2024-04-25T00:00:00"/>
    <d v="2024-04-29T00:00:00"/>
    <s v="'1025544"/>
    <s v="1 | 1"/>
    <x v="6"/>
    <x v="0"/>
    <n v="-1417.5"/>
    <x v="100"/>
    <x v="99"/>
    <s v="REF. PEDIDO VA MENSAL MAIO 2024 - MDAKEDE"/>
    <x v="20"/>
    <x v="1"/>
    <x v="0"/>
    <n v="3004"/>
    <x v="27"/>
    <n v="30041"/>
    <s v="FATURAMENTO (Administrativo)"/>
    <x v="1"/>
    <x v="3"/>
    <x v="2"/>
    <x v="2"/>
    <x v="15"/>
    <x v="15"/>
  </r>
  <r>
    <x v="10"/>
    <s v="SODEXO PASS DO BRASIL SERVICOS E COMERCIO S.A."/>
    <x v="8"/>
    <d v="2024-04-25T00:00:00"/>
    <d v="2024-04-29T00:00:00"/>
    <s v="'1025544"/>
    <s v="1 | 1"/>
    <x v="6"/>
    <x v="0"/>
    <n v="-990"/>
    <x v="100"/>
    <x v="99"/>
    <s v="REF. PEDIDO VA MENSAL MAIO 2024 - MDAKEDE"/>
    <x v="11"/>
    <x v="1"/>
    <x v="0"/>
    <n v="3003"/>
    <x v="12"/>
    <n v="30031"/>
    <s v="COBRANÇA (Administrativo)"/>
    <x v="1"/>
    <x v="3"/>
    <x v="2"/>
    <x v="2"/>
    <x v="15"/>
    <x v="15"/>
  </r>
  <r>
    <x v="10"/>
    <s v="SODEXO PASS DO BRASIL SERVICOS E COMERCIO S.A."/>
    <x v="8"/>
    <d v="2024-04-25T00:00:00"/>
    <d v="2024-04-29T00:00:00"/>
    <s v="'1025544"/>
    <s v="1 | 1"/>
    <x v="6"/>
    <x v="0"/>
    <n v="-945"/>
    <x v="100"/>
    <x v="99"/>
    <s v="REF. PEDIDO VA MENSAL MAIO 2024 - MDAKEDE"/>
    <x v="8"/>
    <x v="1"/>
    <x v="0"/>
    <n v="3006"/>
    <x v="8"/>
    <n v="30061"/>
    <s v="RECURSOS HUMANOS (Administrativo)"/>
    <x v="1"/>
    <x v="3"/>
    <x v="2"/>
    <x v="2"/>
    <x v="15"/>
    <x v="15"/>
  </r>
  <r>
    <x v="10"/>
    <s v="SODEXO PASS DO BRASIL SERVICOS E COMERCIO S.A."/>
    <x v="8"/>
    <d v="2024-04-25T00:00:00"/>
    <d v="2024-04-29T00:00:00"/>
    <s v="'1025544"/>
    <s v="1 | 1"/>
    <x v="6"/>
    <x v="0"/>
    <n v="-945"/>
    <x v="100"/>
    <x v="99"/>
    <s v="REF. PEDIDO VA MENSAL MAIO 2024 - MDAKEDE"/>
    <x v="21"/>
    <x v="1"/>
    <x v="0"/>
    <n v="8003"/>
    <x v="28"/>
    <n v="80031"/>
    <s v="QUALIDADE E PROCESSOS (Administrativo)"/>
    <x v="1"/>
    <x v="3"/>
    <x v="2"/>
    <x v="2"/>
    <x v="15"/>
    <x v="15"/>
  </r>
  <r>
    <x v="10"/>
    <s v="SODEXO PASS DO BRASIL SERVICOS E COMERCIO S.A."/>
    <x v="8"/>
    <d v="2024-04-25T00:00:00"/>
    <d v="2024-04-29T00:00:00"/>
    <s v="'1025544"/>
    <s v="1 | 1"/>
    <x v="6"/>
    <x v="0"/>
    <n v="-472.5"/>
    <x v="100"/>
    <x v="99"/>
    <s v="REF. PEDIDO VA MENSAL MAIO 2024 - MDAKEDE"/>
    <x v="14"/>
    <x v="1"/>
    <x v="0"/>
    <n v="8001"/>
    <x v="17"/>
    <n v="80011"/>
    <s v="MARKETING (Administrativo)"/>
    <x v="1"/>
    <x v="3"/>
    <x v="2"/>
    <x v="2"/>
    <x v="15"/>
    <x v="15"/>
  </r>
  <r>
    <x v="10"/>
    <s v="SODEXO PASS DO BRASIL SERVICOS E COMERCIO S.A."/>
    <x v="8"/>
    <d v="2024-04-25T00:00:00"/>
    <d v="2024-04-29T00:00:00"/>
    <s v="'1025544"/>
    <s v="1 | 1"/>
    <x v="6"/>
    <x v="0"/>
    <n v="-472.5"/>
    <x v="100"/>
    <x v="99"/>
    <s v="REF. PEDIDO VA MENSAL MAIO 2024 - MDAKEDE"/>
    <x v="15"/>
    <x v="1"/>
    <x v="0"/>
    <n v="3005"/>
    <x v="18"/>
    <n v="30051"/>
    <s v="DEPARTAMENTO PESSOAL (Administrativo)"/>
    <x v="1"/>
    <x v="3"/>
    <x v="2"/>
    <x v="2"/>
    <x v="15"/>
    <x v="15"/>
  </r>
  <r>
    <x v="10"/>
    <s v="SODEXO PASS DO BRASIL SERVICOS E COMERCIO S.A."/>
    <x v="8"/>
    <d v="2024-04-25T00:00:00"/>
    <d v="2024-04-29T00:00:00"/>
    <s v="'1025544"/>
    <s v="1 | 1"/>
    <x v="6"/>
    <x v="0"/>
    <n v="-472.5"/>
    <x v="100"/>
    <x v="99"/>
    <s v="REF. PEDIDO VA MENSAL MAIO 2024 - MDAKEDE"/>
    <x v="6"/>
    <x v="2"/>
    <x v="0"/>
    <n v="6002"/>
    <x v="9"/>
    <n v="60025"/>
    <s v="OPERACIONAL ADM (Químico e Biológico)"/>
    <x v="1"/>
    <x v="3"/>
    <x v="2"/>
    <x v="2"/>
    <x v="15"/>
    <x v="15"/>
  </r>
  <r>
    <x v="10"/>
    <s v="SODEXO PASS DO BRASIL SERVICOS E COMERCIO S.A."/>
    <x v="8"/>
    <d v="2024-04-25T00:00:00"/>
    <d v="2024-04-29T00:00:00"/>
    <s v="'1025544"/>
    <s v="1 | 1"/>
    <x v="6"/>
    <x v="0"/>
    <n v="-472.5"/>
    <x v="100"/>
    <x v="99"/>
    <s v="REF. PEDIDO VA MENSAL MAIO 2024 - MDAKEDE"/>
    <x v="18"/>
    <x v="1"/>
    <x v="0"/>
    <n v="5002"/>
    <x v="21"/>
    <n v="50021"/>
    <s v="MANIFESTO (Administrativo)"/>
    <x v="1"/>
    <x v="3"/>
    <x v="2"/>
    <x v="2"/>
    <x v="15"/>
    <x v="15"/>
  </r>
  <r>
    <x v="10"/>
    <s v="SODEXO PASS DO BRASIL SERVICOS E COMERCIO S.A."/>
    <x v="8"/>
    <d v="2024-04-25T00:00:00"/>
    <d v="2024-04-29T00:00:00"/>
    <s v="'1025544"/>
    <s v="1 | 1"/>
    <x v="6"/>
    <x v="0"/>
    <n v="-472.5"/>
    <x v="100"/>
    <x v="99"/>
    <s v="REF. PEDIDO VA MENSAL MAIO 2024 - MDAKEDE"/>
    <x v="2"/>
    <x v="2"/>
    <x v="0"/>
    <n v="5005"/>
    <x v="32"/>
    <n v="50057"/>
    <s v="SEGURANÇA DO TRABALHO (Comum)"/>
    <x v="1"/>
    <x v="3"/>
    <x v="2"/>
    <x v="2"/>
    <x v="15"/>
    <x v="15"/>
  </r>
  <r>
    <x v="10"/>
    <s v="SODEXO PASS DO BRASIL SERVICOS E COMERCIO S.A."/>
    <x v="8"/>
    <d v="2024-04-25T00:00:00"/>
    <d v="2024-04-29T00:00:00"/>
    <s v="'1025544"/>
    <s v="1 | 1"/>
    <x v="6"/>
    <x v="0"/>
    <n v="-427.5"/>
    <x v="100"/>
    <x v="99"/>
    <s v="REF. PEDIDO VA MENSAL MAIO 2024 - MDAKEDE"/>
    <x v="16"/>
    <x v="1"/>
    <x v="0"/>
    <n v="3002"/>
    <x v="19"/>
    <n v="30021"/>
    <s v="FINANCEIRO (Administrativo)"/>
    <x v="1"/>
    <x v="3"/>
    <x v="2"/>
    <x v="2"/>
    <x v="15"/>
    <x v="15"/>
  </r>
  <r>
    <x v="10"/>
    <s v="SODEXO PASS DO BRASIL SERVICOS E COMERCIO S.A."/>
    <x v="8"/>
    <d v="2024-04-25T00:00:00"/>
    <d v="2024-04-29T00:00:00"/>
    <s v="'1025552"/>
    <s v="1 | 1"/>
    <x v="6"/>
    <x v="0"/>
    <n v="-1089.9000000000001"/>
    <x v="100"/>
    <x v="99"/>
    <s v="REF. PEDIDO VA MENSAL MAIO 2024 - MDAKEDE"/>
    <x v="22"/>
    <x v="1"/>
    <x v="0"/>
    <n v="4002"/>
    <x v="34"/>
    <n v="40021"/>
    <s v="VENDAS (Administrativo)"/>
    <x v="1"/>
    <x v="3"/>
    <x v="2"/>
    <x v="2"/>
    <x v="15"/>
    <x v="15"/>
  </r>
  <r>
    <x v="10"/>
    <s v="SODEXO PASS DO BRASIL SERVICOS E COMERCIO S.A."/>
    <x v="8"/>
    <d v="2024-04-25T00:00:00"/>
    <d v="2024-04-29T00:00:00"/>
    <s v="'1025552"/>
    <s v="1 | 1"/>
    <x v="6"/>
    <x v="0"/>
    <n v="-726.6"/>
    <x v="100"/>
    <x v="99"/>
    <s v="REF. PEDIDO VA MENSAL MAIO 2024 - MDAKEDE"/>
    <x v="6"/>
    <x v="2"/>
    <x v="0"/>
    <n v="6002"/>
    <x v="9"/>
    <n v="60022"/>
    <s v="OPERACIONAL ADM (Extraordinário)"/>
    <x v="1"/>
    <x v="3"/>
    <x v="2"/>
    <x v="2"/>
    <x v="15"/>
    <x v="15"/>
  </r>
  <r>
    <x v="10"/>
    <s v="SODEXO PASS DO BRASIL SERVICOS E COMERCIO S.A."/>
    <x v="8"/>
    <d v="2024-04-25T00:00:00"/>
    <d v="2024-04-29T00:00:00"/>
    <s v="'1025552"/>
    <s v="1 | 1"/>
    <x v="6"/>
    <x v="0"/>
    <n v="-363.3"/>
    <x v="100"/>
    <x v="99"/>
    <s v="REF. PEDIDO VA MENSAL MAIO 2024 - MDAKEDE"/>
    <x v="12"/>
    <x v="1"/>
    <x v="0"/>
    <n v="4003"/>
    <x v="13"/>
    <n v="40031"/>
    <s v="RELACIONAMENTO (Administrativo)"/>
    <x v="1"/>
    <x v="3"/>
    <x v="2"/>
    <x v="2"/>
    <x v="15"/>
    <x v="15"/>
  </r>
  <r>
    <x v="10"/>
    <s v="SODEXO PASS DO BRASIL SERVICOS E COMERCIO S.A."/>
    <x v="8"/>
    <d v="2024-04-25T00:00:00"/>
    <d v="2024-04-29T00:00:00"/>
    <s v="'1025566"/>
    <s v="1 | 1"/>
    <x v="6"/>
    <x v="0"/>
    <n v="-300"/>
    <x v="100"/>
    <x v="99"/>
    <s v="REF. PEDIDO DE VA COMPLEMENTAR MAIO - JAILSON DIAS ALMEIDA MDAKEDE."/>
    <x v="6"/>
    <x v="2"/>
    <x v="0"/>
    <n v="6002"/>
    <x v="9"/>
    <n v="60022"/>
    <s v="OPERACIONAL ADM (Extraordinário)"/>
    <x v="1"/>
    <x v="3"/>
    <x v="2"/>
    <x v="2"/>
    <x v="15"/>
    <x v="15"/>
  </r>
  <r>
    <x v="10"/>
    <s v="SODEXO PASS DO BRASIL SERVICOS E COMERCIO S.A."/>
    <x v="9"/>
    <d v="2024-05-24T00:00:00"/>
    <d v="2024-05-28T00:00:00"/>
    <s v="'1026873"/>
    <s v="1 | 1"/>
    <x v="6"/>
    <x v="0"/>
    <n v="-8040"/>
    <x v="100"/>
    <x v="99"/>
    <s v="REF. PEDIDO VA MENSAL  JUN 2024 - MDAKEDE"/>
    <x v="6"/>
    <x v="2"/>
    <x v="0"/>
    <n v="6002"/>
    <x v="9"/>
    <n v="60022"/>
    <s v="OPERACIONAL ADM (Extraordinário)"/>
    <x v="1"/>
    <x v="3"/>
    <x v="2"/>
    <x v="2"/>
    <x v="15"/>
    <x v="15"/>
  </r>
  <r>
    <x v="10"/>
    <s v="SODEXO PASS DO BRASIL SERVICOS E COMERCIO S.A."/>
    <x v="9"/>
    <d v="2024-05-24T00:00:00"/>
    <d v="2024-05-28T00:00:00"/>
    <s v="'1026873"/>
    <s v="1 | 1"/>
    <x v="6"/>
    <x v="0"/>
    <n v="-3037.5"/>
    <x v="100"/>
    <x v="99"/>
    <s v="REF. PEDIDO VA MENSAL  JUN 2024 - MDAKEDE"/>
    <x v="17"/>
    <x v="1"/>
    <x v="0"/>
    <n v="4001"/>
    <x v="20"/>
    <n v="40011"/>
    <s v="ATENDIMENTO (Administrativo)"/>
    <x v="1"/>
    <x v="3"/>
    <x v="2"/>
    <x v="2"/>
    <x v="15"/>
    <x v="15"/>
  </r>
  <r>
    <x v="10"/>
    <s v="SODEXO PASS DO BRASIL SERVICOS E COMERCIO S.A."/>
    <x v="9"/>
    <d v="2024-05-24T00:00:00"/>
    <d v="2024-05-28T00:00:00"/>
    <s v="'1026873"/>
    <s v="1 | 1"/>
    <x v="6"/>
    <x v="0"/>
    <n v="-2700"/>
    <x v="100"/>
    <x v="99"/>
    <s v="REF. PEDIDO VA MENSAL  JUN 2024 - MDAKEDE"/>
    <x v="12"/>
    <x v="1"/>
    <x v="0"/>
    <n v="4003"/>
    <x v="13"/>
    <n v="40031"/>
    <s v="RELACIONAMENTO (Administrativo)"/>
    <x v="1"/>
    <x v="3"/>
    <x v="2"/>
    <x v="2"/>
    <x v="15"/>
    <x v="15"/>
  </r>
  <r>
    <x v="10"/>
    <s v="SODEXO PASS DO BRASIL SERVICOS E COMERCIO S.A."/>
    <x v="9"/>
    <d v="2024-05-24T00:00:00"/>
    <d v="2024-05-28T00:00:00"/>
    <s v="'1026873"/>
    <s v="1 | 1"/>
    <x v="6"/>
    <x v="0"/>
    <n v="-2700"/>
    <x v="100"/>
    <x v="99"/>
    <s v="REF. PEDIDO VA MENSAL  JUN 2024 - MDAKEDE"/>
    <x v="22"/>
    <x v="1"/>
    <x v="0"/>
    <n v="4002"/>
    <x v="34"/>
    <n v="40021"/>
    <s v="VENDAS (Administrativo)"/>
    <x v="1"/>
    <x v="3"/>
    <x v="2"/>
    <x v="2"/>
    <x v="15"/>
    <x v="15"/>
  </r>
  <r>
    <x v="10"/>
    <s v="SODEXO PASS DO BRASIL SERVICOS E COMERCIO S.A."/>
    <x v="9"/>
    <d v="2024-05-24T00:00:00"/>
    <d v="2024-05-28T00:00:00"/>
    <s v="'1026873"/>
    <s v="1 | 1"/>
    <x v="6"/>
    <x v="0"/>
    <n v="-1350"/>
    <x v="100"/>
    <x v="99"/>
    <s v="REF. PEDIDO VA MENSAL  JUN 2024 - MDAKEDE"/>
    <x v="11"/>
    <x v="1"/>
    <x v="0"/>
    <n v="3003"/>
    <x v="12"/>
    <n v="30031"/>
    <s v="COBRANÇA (Administrativo)"/>
    <x v="1"/>
    <x v="3"/>
    <x v="2"/>
    <x v="2"/>
    <x v="15"/>
    <x v="15"/>
  </r>
  <r>
    <x v="10"/>
    <s v="SODEXO PASS DO BRASIL SERVICOS E COMERCIO S.A."/>
    <x v="9"/>
    <d v="2024-05-24T00:00:00"/>
    <d v="2024-05-28T00:00:00"/>
    <s v="'1026873"/>
    <s v="1 | 1"/>
    <x v="6"/>
    <x v="0"/>
    <n v="-900"/>
    <x v="100"/>
    <x v="99"/>
    <s v="REF. PEDIDO VA MENSAL  JUN 2024 - MDAKEDE"/>
    <x v="20"/>
    <x v="1"/>
    <x v="0"/>
    <n v="3004"/>
    <x v="27"/>
    <n v="30041"/>
    <s v="FATURAMENTO (Administrativo)"/>
    <x v="1"/>
    <x v="3"/>
    <x v="2"/>
    <x v="2"/>
    <x v="15"/>
    <x v="15"/>
  </r>
  <r>
    <x v="10"/>
    <s v="SODEXO PASS DO BRASIL SERVICOS E COMERCIO S.A."/>
    <x v="9"/>
    <d v="2024-05-24T00:00:00"/>
    <d v="2024-05-28T00:00:00"/>
    <s v="'1026873"/>
    <s v="1 | 1"/>
    <x v="6"/>
    <x v="0"/>
    <n v="-900"/>
    <x v="100"/>
    <x v="99"/>
    <s v="REF. PEDIDO VA MENSAL  JUN 2024 - MDAKEDE"/>
    <x v="8"/>
    <x v="1"/>
    <x v="0"/>
    <n v="3006"/>
    <x v="8"/>
    <n v="30061"/>
    <s v="RECURSOS HUMANOS (Administrativo)"/>
    <x v="1"/>
    <x v="3"/>
    <x v="2"/>
    <x v="2"/>
    <x v="15"/>
    <x v="15"/>
  </r>
  <r>
    <x v="10"/>
    <s v="SODEXO PASS DO BRASIL SERVICOS E COMERCIO S.A."/>
    <x v="9"/>
    <d v="2024-05-24T00:00:00"/>
    <d v="2024-05-28T00:00:00"/>
    <s v="'1026873"/>
    <s v="1 | 1"/>
    <x v="6"/>
    <x v="0"/>
    <n v="-900"/>
    <x v="100"/>
    <x v="99"/>
    <s v="REF. PEDIDO VA MENSAL  JUN 2024 - MDAKEDE"/>
    <x v="21"/>
    <x v="1"/>
    <x v="0"/>
    <n v="8003"/>
    <x v="28"/>
    <n v="80031"/>
    <s v="QUALIDADE E PROCESSOS (Administrativo)"/>
    <x v="1"/>
    <x v="3"/>
    <x v="2"/>
    <x v="2"/>
    <x v="15"/>
    <x v="15"/>
  </r>
  <r>
    <x v="10"/>
    <s v="SODEXO PASS DO BRASIL SERVICOS E COMERCIO S.A."/>
    <x v="9"/>
    <d v="2024-05-24T00:00:00"/>
    <d v="2024-05-28T00:00:00"/>
    <s v="'1026873"/>
    <s v="1 | 1"/>
    <x v="6"/>
    <x v="0"/>
    <n v="-450"/>
    <x v="100"/>
    <x v="99"/>
    <s v="REF. PEDIDO VA MENSAL  JUN 2024 - MDAKEDE"/>
    <x v="14"/>
    <x v="1"/>
    <x v="0"/>
    <n v="8001"/>
    <x v="17"/>
    <n v="80011"/>
    <s v="MARKETING (Administrativo)"/>
    <x v="1"/>
    <x v="3"/>
    <x v="2"/>
    <x v="2"/>
    <x v="15"/>
    <x v="15"/>
  </r>
  <r>
    <x v="10"/>
    <s v="SODEXO PASS DO BRASIL SERVICOS E COMERCIO S.A."/>
    <x v="9"/>
    <d v="2024-05-24T00:00:00"/>
    <d v="2024-05-28T00:00:00"/>
    <s v="'1026873"/>
    <s v="1 | 1"/>
    <x v="6"/>
    <x v="0"/>
    <n v="-450"/>
    <x v="100"/>
    <x v="99"/>
    <s v="REF. PEDIDO VA MENSAL  JUN 2024 - MDAKEDE"/>
    <x v="15"/>
    <x v="1"/>
    <x v="0"/>
    <n v="3005"/>
    <x v="18"/>
    <n v="30051"/>
    <s v="DEPARTAMENTO PESSOAL (Administrativo)"/>
    <x v="1"/>
    <x v="3"/>
    <x v="2"/>
    <x v="2"/>
    <x v="15"/>
    <x v="15"/>
  </r>
  <r>
    <x v="10"/>
    <s v="SODEXO PASS DO BRASIL SERVICOS E COMERCIO S.A."/>
    <x v="9"/>
    <d v="2024-05-24T00:00:00"/>
    <d v="2024-05-28T00:00:00"/>
    <s v="'1026873"/>
    <s v="1 | 1"/>
    <x v="6"/>
    <x v="0"/>
    <n v="-450"/>
    <x v="100"/>
    <x v="99"/>
    <s v="REF. PEDIDO VA MENSAL  JUN 2024 - MDAKEDE"/>
    <x v="6"/>
    <x v="2"/>
    <x v="0"/>
    <n v="6002"/>
    <x v="9"/>
    <n v="60025"/>
    <s v="OPERACIONAL ADM (Químico e Biológico)"/>
    <x v="1"/>
    <x v="3"/>
    <x v="2"/>
    <x v="2"/>
    <x v="15"/>
    <x v="15"/>
  </r>
  <r>
    <x v="10"/>
    <s v="SODEXO PASS DO BRASIL SERVICOS E COMERCIO S.A."/>
    <x v="9"/>
    <d v="2024-05-24T00:00:00"/>
    <d v="2024-05-28T00:00:00"/>
    <s v="'1026873"/>
    <s v="1 | 1"/>
    <x v="6"/>
    <x v="0"/>
    <n v="-450"/>
    <x v="100"/>
    <x v="99"/>
    <s v="REF. PEDIDO VA MENSAL  JUN 2024 - MDAKEDE"/>
    <x v="18"/>
    <x v="1"/>
    <x v="0"/>
    <n v="5002"/>
    <x v="21"/>
    <n v="50021"/>
    <s v="MANIFESTO (Administrativo)"/>
    <x v="1"/>
    <x v="3"/>
    <x v="2"/>
    <x v="2"/>
    <x v="15"/>
    <x v="15"/>
  </r>
  <r>
    <x v="10"/>
    <s v="SODEXO PASS DO BRASIL SERVICOS E COMERCIO S.A."/>
    <x v="9"/>
    <d v="2024-05-24T00:00:00"/>
    <d v="2024-05-28T00:00:00"/>
    <s v="'1026873"/>
    <s v="1 | 1"/>
    <x v="6"/>
    <x v="0"/>
    <n v="-450"/>
    <x v="100"/>
    <x v="99"/>
    <s v="REF. PEDIDO VA MENSAL  JUN 2024 - MDAKEDE"/>
    <x v="2"/>
    <x v="2"/>
    <x v="0"/>
    <n v="5005"/>
    <x v="32"/>
    <n v="50057"/>
    <s v="SEGURANÇA DO TRABALHO (Comum)"/>
    <x v="1"/>
    <x v="3"/>
    <x v="2"/>
    <x v="2"/>
    <x v="15"/>
    <x v="15"/>
  </r>
  <r>
    <x v="10"/>
    <s v="SODEXO PASS DO BRASIL SERVICOS E COMERCIO S.A."/>
    <x v="9"/>
    <d v="2024-05-24T00:00:00"/>
    <d v="2024-05-28T00:00:00"/>
    <s v="'1026873"/>
    <s v="1 | 1"/>
    <x v="6"/>
    <x v="0"/>
    <n v="-382.5"/>
    <x v="100"/>
    <x v="99"/>
    <s v="REF. PEDIDO VA MENSAL  JUN 2024 - MDAKEDE"/>
    <x v="16"/>
    <x v="1"/>
    <x v="0"/>
    <n v="3002"/>
    <x v="19"/>
    <n v="30021"/>
    <s v="FINANCEIRO (Administrativo)"/>
    <x v="1"/>
    <x v="3"/>
    <x v="2"/>
    <x v="2"/>
    <x v="15"/>
    <x v="15"/>
  </r>
  <r>
    <x v="10"/>
    <s v="SODEXO PASS DO BRASIL SERVICOS E COMERCIO S.A."/>
    <x v="9"/>
    <d v="2024-05-31T00:00:00"/>
    <d v="2024-06-04T00:00:00"/>
    <s v="'35324111"/>
    <s v="1 | 1"/>
    <x v="6"/>
    <x v="0"/>
    <n v="-450"/>
    <x v="100"/>
    <x v="99"/>
    <s v="REF. PEDIDO VA MENSAL JUNHO 2024 MDAKEDE  - RAFAELLA DE ASSIS MASSINI JESUS"/>
    <x v="17"/>
    <x v="1"/>
    <x v="0"/>
    <n v="4001"/>
    <x v="20"/>
    <n v="40011"/>
    <s v="ATENDIMENTO (Administrativo)"/>
    <x v="1"/>
    <x v="3"/>
    <x v="2"/>
    <x v="2"/>
    <x v="15"/>
    <x v="15"/>
  </r>
  <r>
    <x v="10"/>
    <s v="SODEXO PASS DO BRASIL SERVICOS E COMERCIO S.A."/>
    <x v="9"/>
    <d v="2024-06-26T00:00:00"/>
    <d v="2024-06-28T00:00:00"/>
    <s v="'35588445"/>
    <s v="1 | 1"/>
    <x v="6"/>
    <x v="0"/>
    <n v="-157.5"/>
    <x v="100"/>
    <x v="99"/>
    <s v="PEDIDO VA  COMPLEMENTAR MENSAL JULHO - ALINE COSTA LIMA DOS SANTOS "/>
    <x v="11"/>
    <x v="1"/>
    <x v="0"/>
    <n v="3003"/>
    <x v="12"/>
    <n v="30031"/>
    <s v="COBRANÇA (Administrativo)"/>
    <x v="1"/>
    <x v="3"/>
    <x v="2"/>
    <x v="2"/>
    <x v="15"/>
    <x v="15"/>
  </r>
  <r>
    <x v="10"/>
    <s v="SODEXO PASS DO BRASIL SERVICOS E COMERCIO S.A."/>
    <x v="10"/>
    <d v="2024-06-24T00:00:00"/>
    <d v="2024-06-26T00:00:00"/>
    <s v="'35532055"/>
    <s v="1 | 1"/>
    <x v="6"/>
    <x v="0"/>
    <n v="-8542.5"/>
    <x v="100"/>
    <x v="99"/>
    <s v="REF. PEDIDO VA MENSAL  JUL 2024 - MDAKEDE"/>
    <x v="6"/>
    <x v="2"/>
    <x v="0"/>
    <n v="6002"/>
    <x v="9"/>
    <n v="60022"/>
    <s v="OPERACIONAL ADM (Extraordinário)"/>
    <x v="1"/>
    <x v="4"/>
    <x v="2"/>
    <x v="2"/>
    <x v="15"/>
    <x v="15"/>
  </r>
  <r>
    <x v="10"/>
    <s v="SODEXO PASS DO BRASIL SERVICOS E COMERCIO S.A."/>
    <x v="10"/>
    <d v="2024-06-24T00:00:00"/>
    <d v="2024-06-26T00:00:00"/>
    <s v="'35532055"/>
    <s v="1 | 1"/>
    <x v="6"/>
    <x v="0"/>
    <n v="-4140"/>
    <x v="100"/>
    <x v="99"/>
    <s v="REF. PEDIDO VA MENSAL  JUL 2024 - MDAKEDE"/>
    <x v="17"/>
    <x v="1"/>
    <x v="0"/>
    <n v="4001"/>
    <x v="20"/>
    <n v="40011"/>
    <s v="ATENDIMENTO (Administrativo)"/>
    <x v="1"/>
    <x v="4"/>
    <x v="2"/>
    <x v="2"/>
    <x v="15"/>
    <x v="15"/>
  </r>
  <r>
    <x v="10"/>
    <s v="SODEXO PASS DO BRASIL SERVICOS E COMERCIO S.A."/>
    <x v="10"/>
    <d v="2024-06-24T00:00:00"/>
    <d v="2024-06-26T00:00:00"/>
    <s v="'35532055"/>
    <s v="1 | 1"/>
    <x v="6"/>
    <x v="0"/>
    <n v="-3105"/>
    <x v="100"/>
    <x v="99"/>
    <s v="REF. PEDIDO VA MENSAL  JUL 2024 - MDAKEDE"/>
    <x v="22"/>
    <x v="1"/>
    <x v="0"/>
    <n v="4002"/>
    <x v="34"/>
    <n v="40021"/>
    <s v="VENDAS (Administrativo)"/>
    <x v="1"/>
    <x v="4"/>
    <x v="2"/>
    <x v="2"/>
    <x v="15"/>
    <x v="15"/>
  </r>
  <r>
    <x v="10"/>
    <s v="SODEXO PASS DO BRASIL SERVICOS E COMERCIO S.A."/>
    <x v="10"/>
    <d v="2024-06-24T00:00:00"/>
    <d v="2024-06-26T00:00:00"/>
    <s v="'35532055"/>
    <s v="1 | 1"/>
    <x v="6"/>
    <x v="0"/>
    <n v="-2587.5"/>
    <x v="100"/>
    <x v="99"/>
    <s v="REF. PEDIDO VA MENSAL  JUL 2024 - MDAKEDE"/>
    <x v="12"/>
    <x v="1"/>
    <x v="0"/>
    <n v="4003"/>
    <x v="13"/>
    <n v="40031"/>
    <s v="RELACIONAMENTO (Administrativo)"/>
    <x v="1"/>
    <x v="4"/>
    <x v="2"/>
    <x v="2"/>
    <x v="15"/>
    <x v="15"/>
  </r>
  <r>
    <x v="10"/>
    <s v="SODEXO PASS DO BRASIL SERVICOS E COMERCIO S.A."/>
    <x v="10"/>
    <d v="2024-06-24T00:00:00"/>
    <d v="2024-06-26T00:00:00"/>
    <s v="'35532055"/>
    <s v="1 | 1"/>
    <x v="6"/>
    <x v="0"/>
    <n v="-1552.5"/>
    <x v="100"/>
    <x v="99"/>
    <s v="REF. PEDIDO VA MENSAL  JUL 2024 - MDAKEDE"/>
    <x v="20"/>
    <x v="1"/>
    <x v="0"/>
    <n v="3004"/>
    <x v="27"/>
    <n v="30041"/>
    <s v="FATURAMENTO (Administrativo)"/>
    <x v="1"/>
    <x v="4"/>
    <x v="2"/>
    <x v="2"/>
    <x v="15"/>
    <x v="15"/>
  </r>
  <r>
    <x v="10"/>
    <s v="SODEXO PASS DO BRASIL SERVICOS E COMERCIO S.A."/>
    <x v="10"/>
    <d v="2024-06-24T00:00:00"/>
    <d v="2024-06-26T00:00:00"/>
    <s v="'35532055"/>
    <s v="1 | 1"/>
    <x v="6"/>
    <x v="0"/>
    <n v="-1395"/>
    <x v="100"/>
    <x v="99"/>
    <s v="REF. PEDIDO VA MENSAL  JUL 2024 - MDAKEDE"/>
    <x v="11"/>
    <x v="1"/>
    <x v="0"/>
    <n v="3003"/>
    <x v="12"/>
    <n v="30031"/>
    <s v="COBRANÇA (Administrativo)"/>
    <x v="1"/>
    <x v="4"/>
    <x v="2"/>
    <x v="2"/>
    <x v="15"/>
    <x v="15"/>
  </r>
  <r>
    <x v="10"/>
    <s v="SODEXO PASS DO BRASIL SERVICOS E COMERCIO S.A."/>
    <x v="10"/>
    <d v="2024-06-24T00:00:00"/>
    <d v="2024-06-26T00:00:00"/>
    <s v="'35532055"/>
    <s v="1 | 1"/>
    <x v="6"/>
    <x v="0"/>
    <n v="-1035"/>
    <x v="100"/>
    <x v="99"/>
    <s v="REF. PEDIDO VA MENSAL  JUL 2024 - MDAKEDE"/>
    <x v="8"/>
    <x v="1"/>
    <x v="0"/>
    <n v="3006"/>
    <x v="8"/>
    <n v="30061"/>
    <s v="RECURSOS HUMANOS (Administrativo)"/>
    <x v="1"/>
    <x v="4"/>
    <x v="2"/>
    <x v="2"/>
    <x v="15"/>
    <x v="15"/>
  </r>
  <r>
    <x v="10"/>
    <s v="SODEXO PASS DO BRASIL SERVICOS E COMERCIO S.A."/>
    <x v="10"/>
    <d v="2024-06-24T00:00:00"/>
    <d v="2024-06-26T00:00:00"/>
    <s v="'35532055"/>
    <s v="1 | 1"/>
    <x v="6"/>
    <x v="0"/>
    <n v="-517.5"/>
    <x v="100"/>
    <x v="99"/>
    <s v="REF. PEDIDO VA MENSAL  JUL 2024 - MDAKEDE"/>
    <x v="14"/>
    <x v="1"/>
    <x v="0"/>
    <n v="8001"/>
    <x v="17"/>
    <n v="80011"/>
    <s v="MARKETING (Administrativo)"/>
    <x v="1"/>
    <x v="4"/>
    <x v="2"/>
    <x v="2"/>
    <x v="15"/>
    <x v="15"/>
  </r>
  <r>
    <x v="10"/>
    <s v="SODEXO PASS DO BRASIL SERVICOS E COMERCIO S.A."/>
    <x v="10"/>
    <d v="2024-06-24T00:00:00"/>
    <d v="2024-06-26T00:00:00"/>
    <s v="'35532055"/>
    <s v="1 | 1"/>
    <x v="6"/>
    <x v="0"/>
    <n v="-517.5"/>
    <x v="100"/>
    <x v="99"/>
    <s v="REF. PEDIDO VA MENSAL  JUL 2024 - MDAKEDE"/>
    <x v="15"/>
    <x v="1"/>
    <x v="0"/>
    <n v="3005"/>
    <x v="18"/>
    <n v="30051"/>
    <s v="DEPARTAMENTO PESSOAL (Administrativo)"/>
    <x v="1"/>
    <x v="4"/>
    <x v="2"/>
    <x v="2"/>
    <x v="15"/>
    <x v="15"/>
  </r>
  <r>
    <x v="10"/>
    <s v="SODEXO PASS DO BRASIL SERVICOS E COMERCIO S.A."/>
    <x v="10"/>
    <d v="2024-06-24T00:00:00"/>
    <d v="2024-06-26T00:00:00"/>
    <s v="'35532055"/>
    <s v="1 | 1"/>
    <x v="6"/>
    <x v="0"/>
    <n v="-517.5"/>
    <x v="100"/>
    <x v="99"/>
    <s v="REF. PEDIDO VA MENSAL  JUL 2024 - MDAKEDE"/>
    <x v="16"/>
    <x v="1"/>
    <x v="0"/>
    <n v="3002"/>
    <x v="19"/>
    <n v="30021"/>
    <s v="FINANCEIRO (Administrativo)"/>
    <x v="1"/>
    <x v="4"/>
    <x v="2"/>
    <x v="2"/>
    <x v="15"/>
    <x v="15"/>
  </r>
  <r>
    <x v="10"/>
    <s v="SODEXO PASS DO BRASIL SERVICOS E COMERCIO S.A."/>
    <x v="10"/>
    <d v="2024-06-24T00:00:00"/>
    <d v="2024-06-26T00:00:00"/>
    <s v="'35532055"/>
    <s v="1 | 1"/>
    <x v="6"/>
    <x v="0"/>
    <n v="-517.5"/>
    <x v="100"/>
    <x v="99"/>
    <s v="REF. PEDIDO VA MENSAL  JUL 2024 - MDAKEDE"/>
    <x v="6"/>
    <x v="2"/>
    <x v="0"/>
    <n v="6002"/>
    <x v="9"/>
    <n v="60025"/>
    <s v="OPERACIONAL ADM (Químico e Biológico)"/>
    <x v="1"/>
    <x v="4"/>
    <x v="2"/>
    <x v="2"/>
    <x v="15"/>
    <x v="15"/>
  </r>
  <r>
    <x v="10"/>
    <s v="SODEXO PASS DO BRASIL SERVICOS E COMERCIO S.A."/>
    <x v="10"/>
    <d v="2024-06-24T00:00:00"/>
    <d v="2024-06-26T00:00:00"/>
    <s v="'35532055"/>
    <s v="1 | 1"/>
    <x v="6"/>
    <x v="0"/>
    <n v="-517.5"/>
    <x v="100"/>
    <x v="99"/>
    <s v="REF. PEDIDO VA MENSAL  JUL 2024 - MDAKEDE"/>
    <x v="18"/>
    <x v="1"/>
    <x v="0"/>
    <n v="5002"/>
    <x v="21"/>
    <n v="50021"/>
    <s v="MANIFESTO (Administrativo)"/>
    <x v="1"/>
    <x v="4"/>
    <x v="2"/>
    <x v="2"/>
    <x v="15"/>
    <x v="15"/>
  </r>
  <r>
    <x v="10"/>
    <s v="SODEXO PASS DO BRASIL SERVICOS E COMERCIO S.A."/>
    <x v="10"/>
    <d v="2024-06-24T00:00:00"/>
    <d v="2024-06-26T00:00:00"/>
    <s v="'35532055"/>
    <s v="1 | 1"/>
    <x v="6"/>
    <x v="0"/>
    <n v="-517.5"/>
    <x v="100"/>
    <x v="99"/>
    <s v="REF. PEDIDO VA MENSAL  JUL 2024 - MDAKEDE"/>
    <x v="21"/>
    <x v="1"/>
    <x v="0"/>
    <n v="8003"/>
    <x v="28"/>
    <n v="80031"/>
    <s v="QUALIDADE E PROCESSOS (Administrativo)"/>
    <x v="1"/>
    <x v="4"/>
    <x v="2"/>
    <x v="2"/>
    <x v="15"/>
    <x v="15"/>
  </r>
  <r>
    <x v="10"/>
    <s v="SODEXO PASS DO BRASIL SERVICOS E COMERCIO S.A."/>
    <x v="10"/>
    <d v="2024-06-24T00:00:00"/>
    <d v="2024-06-26T00:00:00"/>
    <s v="'35532055"/>
    <s v="1 | 1"/>
    <x v="6"/>
    <x v="0"/>
    <n v="-517.5"/>
    <x v="100"/>
    <x v="99"/>
    <s v="REF. PEDIDO VA MENSAL  JUL 2024 - MDAKEDE"/>
    <x v="2"/>
    <x v="2"/>
    <x v="0"/>
    <n v="5005"/>
    <x v="32"/>
    <n v="50057"/>
    <s v="SEGURANÇA DO TRABALHO (Comum)"/>
    <x v="1"/>
    <x v="4"/>
    <x v="2"/>
    <x v="2"/>
    <x v="15"/>
    <x v="15"/>
  </r>
  <r>
    <x v="10"/>
    <s v="SODEXO PASS DO BRASIL SERVICOS E COMERCIO S.A."/>
    <x v="10"/>
    <d v="2024-07-01T00:00:00"/>
    <d v="2024-07-03T00:00:00"/>
    <s v="'33924508"/>
    <s v="1 | 1"/>
    <x v="6"/>
    <x v="0"/>
    <n v="-540"/>
    <x v="100"/>
    <x v="99"/>
    <s v="PEDIDO VA MENSAL JULHO 2024 NOVO - MDAKEDE"/>
    <x v="12"/>
    <x v="1"/>
    <x v="0"/>
    <n v="4003"/>
    <x v="13"/>
    <n v="40031"/>
    <s v="RELACIONAMENTO (Administrativo)"/>
    <x v="1"/>
    <x v="4"/>
    <x v="2"/>
    <x v="2"/>
    <x v="15"/>
    <x v="15"/>
  </r>
  <r>
    <x v="10"/>
    <s v="SODEXO PASS DO BRASIL SERVICOS E COMERCIO S.A."/>
    <x v="10"/>
    <d v="2024-07-01T00:00:00"/>
    <d v="2024-07-03T00:00:00"/>
    <s v="'33924508"/>
    <s v="1 | 1"/>
    <x v="6"/>
    <x v="0"/>
    <n v="-517.5"/>
    <x v="100"/>
    <x v="99"/>
    <s v="PEDIDO VA MENSAL JULHO 2024 NOVO - MDAKEDE"/>
    <x v="11"/>
    <x v="1"/>
    <x v="0"/>
    <n v="3003"/>
    <x v="12"/>
    <n v="30031"/>
    <s v="COBRANÇA (Administrativo)"/>
    <x v="1"/>
    <x v="4"/>
    <x v="2"/>
    <x v="2"/>
    <x v="15"/>
    <x v="15"/>
  </r>
  <r>
    <x v="10"/>
    <s v="SODEXO PASS DO BRASIL SERVICOS E COMERCIO S.A."/>
    <x v="10"/>
    <d v="2024-07-12T00:00:00"/>
    <d v="2024-07-16T00:00:00"/>
    <s v="'35729159"/>
    <s v="1 | 1"/>
    <x v="6"/>
    <x v="0"/>
    <n v="-337.5"/>
    <x v="100"/>
    <x v="99"/>
    <s v="PEDIDO VA MENSAL JULHO NOVAS -   MDAKEDE"/>
    <x v="14"/>
    <x v="1"/>
    <x v="0"/>
    <n v="8001"/>
    <x v="17"/>
    <n v="80011"/>
    <s v="MARKETING (Administrativo)"/>
    <x v="1"/>
    <x v="4"/>
    <x v="2"/>
    <x v="2"/>
    <x v="15"/>
    <x v="15"/>
  </r>
  <r>
    <x v="10"/>
    <s v="SODEXO PASS DO BRASIL SERVICOS E COMERCIO S.A."/>
    <x v="10"/>
    <d v="2024-07-12T00:00:00"/>
    <d v="2024-07-16T00:00:00"/>
    <s v="'35729159"/>
    <s v="1 | 1"/>
    <x v="6"/>
    <x v="0"/>
    <n v="-337.5"/>
    <x v="100"/>
    <x v="99"/>
    <s v="PEDIDO VA MENSAL JULHO NOVAS -   MDAKEDE"/>
    <x v="17"/>
    <x v="1"/>
    <x v="0"/>
    <n v="4001"/>
    <x v="20"/>
    <n v="40011"/>
    <s v="ATENDIMENTO (Administrativo)"/>
    <x v="1"/>
    <x v="4"/>
    <x v="2"/>
    <x v="2"/>
    <x v="15"/>
    <x v="15"/>
  </r>
  <r>
    <x v="10"/>
    <s v="SODEXO PASS DO BRASIL SERVICOS E COMERCIO S.A."/>
    <x v="10"/>
    <d v="2024-07-31T00:00:00"/>
    <d v="2024-08-05T00:00:00"/>
    <s v="'1030332"/>
    <s v="1 | 1"/>
    <x v="6"/>
    <x v="0"/>
    <n v="-450"/>
    <x v="100"/>
    <x v="99"/>
    <s v="PEDIDO VA COMPLEMENTAR AGOSTO 2024 -ALINE COSTA LIMA DOS SANTOS"/>
    <x v="11"/>
    <x v="1"/>
    <x v="0"/>
    <n v="3003"/>
    <x v="12"/>
    <n v="30031"/>
    <s v="COBRANÇA (Administrativo)"/>
    <x v="1"/>
    <x v="4"/>
    <x v="2"/>
    <x v="2"/>
    <x v="15"/>
    <x v="15"/>
  </r>
  <r>
    <x v="10"/>
    <s v="SODEXO PASS DO BRASIL SERVICOS E COMERCIO S.A."/>
    <x v="11"/>
    <d v="2024-07-25T00:00:00"/>
    <d v="2024-07-30T00:00:00"/>
    <s v="'35865461"/>
    <s v="1 | 1"/>
    <x v="6"/>
    <x v="0"/>
    <n v="-8400"/>
    <x v="100"/>
    <x v="99"/>
    <s v="PEDIDO VA MENSAL AGOSTO 2024 - MDAKEDE "/>
    <x v="6"/>
    <x v="2"/>
    <x v="0"/>
    <n v="6002"/>
    <x v="9"/>
    <n v="60022"/>
    <s v="OPERACIONAL ADM (Extraordinário)"/>
    <x v="1"/>
    <x v="4"/>
    <x v="2"/>
    <x v="2"/>
    <x v="15"/>
    <x v="15"/>
  </r>
  <r>
    <x v="10"/>
    <s v="SODEXO PASS DO BRASIL SERVICOS E COMERCIO S.A."/>
    <x v="11"/>
    <d v="2024-07-25T00:00:00"/>
    <d v="2024-07-30T00:00:00"/>
    <s v="'35865461"/>
    <s v="1 | 1"/>
    <x v="6"/>
    <x v="0"/>
    <n v="-3915"/>
    <x v="100"/>
    <x v="99"/>
    <s v="PEDIDO VA MENSAL AGOSTO 2024 - MDAKEDE "/>
    <x v="17"/>
    <x v="1"/>
    <x v="0"/>
    <n v="4001"/>
    <x v="20"/>
    <n v="40011"/>
    <s v="ATENDIMENTO (Administrativo)"/>
    <x v="1"/>
    <x v="4"/>
    <x v="2"/>
    <x v="2"/>
    <x v="15"/>
    <x v="15"/>
  </r>
  <r>
    <x v="10"/>
    <s v="SODEXO PASS DO BRASIL SERVICOS E COMERCIO S.A."/>
    <x v="11"/>
    <d v="2024-07-25T00:00:00"/>
    <d v="2024-07-30T00:00:00"/>
    <s v="'35865461"/>
    <s v="1 | 1"/>
    <x v="6"/>
    <x v="0"/>
    <n v="-2880"/>
    <x v="100"/>
    <x v="99"/>
    <s v="PEDIDO VA MENSAL AGOSTO 2024 - MDAKEDE "/>
    <x v="12"/>
    <x v="1"/>
    <x v="0"/>
    <n v="4003"/>
    <x v="13"/>
    <n v="40031"/>
    <s v="RELACIONAMENTO (Administrativo)"/>
    <x v="1"/>
    <x v="4"/>
    <x v="2"/>
    <x v="2"/>
    <x v="15"/>
    <x v="15"/>
  </r>
  <r>
    <x v="10"/>
    <s v="SODEXO PASS DO BRASIL SERVICOS E COMERCIO S.A."/>
    <x v="11"/>
    <d v="2024-07-25T00:00:00"/>
    <d v="2024-07-30T00:00:00"/>
    <s v="'35865461"/>
    <s v="1 | 1"/>
    <x v="6"/>
    <x v="0"/>
    <n v="-2475"/>
    <x v="100"/>
    <x v="99"/>
    <s v="PEDIDO VA MENSAL AGOSTO 2024 - MDAKEDE "/>
    <x v="22"/>
    <x v="1"/>
    <x v="0"/>
    <n v="4002"/>
    <x v="34"/>
    <n v="40021"/>
    <s v="VENDAS (Administrativo)"/>
    <x v="1"/>
    <x v="4"/>
    <x v="2"/>
    <x v="2"/>
    <x v="15"/>
    <x v="15"/>
  </r>
  <r>
    <x v="10"/>
    <s v="SODEXO PASS DO BRASIL SERVICOS E COMERCIO S.A."/>
    <x v="11"/>
    <d v="2024-07-25T00:00:00"/>
    <d v="2024-07-30T00:00:00"/>
    <s v="'35865461"/>
    <s v="1 | 1"/>
    <x v="6"/>
    <x v="0"/>
    <n v="-1485"/>
    <x v="100"/>
    <x v="99"/>
    <s v="PEDIDO VA MENSAL AGOSTO 2024 - MDAKEDE "/>
    <x v="11"/>
    <x v="1"/>
    <x v="0"/>
    <n v="3003"/>
    <x v="12"/>
    <n v="30031"/>
    <s v="COBRANÇA (Administrativo)"/>
    <x v="1"/>
    <x v="4"/>
    <x v="2"/>
    <x v="2"/>
    <x v="15"/>
    <x v="15"/>
  </r>
  <r>
    <x v="10"/>
    <s v="SODEXO PASS DO BRASIL SERVICOS E COMERCIO S.A."/>
    <x v="11"/>
    <d v="2024-07-25T00:00:00"/>
    <d v="2024-07-30T00:00:00"/>
    <s v="'35865461"/>
    <s v="1 | 1"/>
    <x v="6"/>
    <x v="0"/>
    <n v="-990"/>
    <x v="100"/>
    <x v="99"/>
    <s v="PEDIDO VA MENSAL AGOSTO 2024 - MDAKEDE "/>
    <x v="20"/>
    <x v="1"/>
    <x v="0"/>
    <n v="3004"/>
    <x v="27"/>
    <n v="30041"/>
    <s v="FATURAMENTO (Administrativo)"/>
    <x v="1"/>
    <x v="4"/>
    <x v="2"/>
    <x v="2"/>
    <x v="15"/>
    <x v="15"/>
  </r>
  <r>
    <x v="10"/>
    <s v="SODEXO PASS DO BRASIL SERVICOS E COMERCIO S.A."/>
    <x v="11"/>
    <d v="2024-07-25T00:00:00"/>
    <d v="2024-07-30T00:00:00"/>
    <s v="'35865461"/>
    <s v="1 | 1"/>
    <x v="6"/>
    <x v="0"/>
    <n v="-990"/>
    <x v="100"/>
    <x v="99"/>
    <s v="PEDIDO VA MENSAL AGOSTO 2024 - MDAKEDE "/>
    <x v="8"/>
    <x v="1"/>
    <x v="0"/>
    <n v="3006"/>
    <x v="8"/>
    <n v="30061"/>
    <s v="RECURSOS HUMANOS (Administrativo)"/>
    <x v="1"/>
    <x v="4"/>
    <x v="2"/>
    <x v="2"/>
    <x v="15"/>
    <x v="15"/>
  </r>
  <r>
    <x v="10"/>
    <s v="SODEXO PASS DO BRASIL SERVICOS E COMERCIO S.A."/>
    <x v="11"/>
    <d v="2024-07-25T00:00:00"/>
    <d v="2024-07-30T00:00:00"/>
    <s v="'35865461"/>
    <s v="1 | 1"/>
    <x v="6"/>
    <x v="0"/>
    <n v="-495"/>
    <x v="100"/>
    <x v="99"/>
    <s v="PEDIDO VA MENSAL AGOSTO 2024 - MDAKEDE "/>
    <x v="14"/>
    <x v="1"/>
    <x v="0"/>
    <n v="8001"/>
    <x v="17"/>
    <n v="80011"/>
    <s v="MARKETING (Administrativo)"/>
    <x v="1"/>
    <x v="4"/>
    <x v="2"/>
    <x v="2"/>
    <x v="15"/>
    <x v="15"/>
  </r>
  <r>
    <x v="10"/>
    <s v="SODEXO PASS DO BRASIL SERVICOS E COMERCIO S.A."/>
    <x v="11"/>
    <d v="2024-07-25T00:00:00"/>
    <d v="2024-07-30T00:00:00"/>
    <s v="'35865461"/>
    <s v="1 | 1"/>
    <x v="6"/>
    <x v="0"/>
    <n v="-495"/>
    <x v="100"/>
    <x v="99"/>
    <s v="PEDIDO VA MENSAL AGOSTO 2024 - MDAKEDE "/>
    <x v="15"/>
    <x v="1"/>
    <x v="0"/>
    <n v="3005"/>
    <x v="18"/>
    <n v="30051"/>
    <s v="DEPARTAMENTO PESSOAL (Administrativo)"/>
    <x v="1"/>
    <x v="4"/>
    <x v="2"/>
    <x v="2"/>
    <x v="15"/>
    <x v="15"/>
  </r>
  <r>
    <x v="10"/>
    <s v="SODEXO PASS DO BRASIL SERVICOS E COMERCIO S.A."/>
    <x v="11"/>
    <d v="2024-07-25T00:00:00"/>
    <d v="2024-07-30T00:00:00"/>
    <s v="'35865461"/>
    <s v="1 | 1"/>
    <x v="6"/>
    <x v="0"/>
    <n v="-495"/>
    <x v="100"/>
    <x v="99"/>
    <s v="PEDIDO VA MENSAL AGOSTO 2024 - MDAKEDE "/>
    <x v="16"/>
    <x v="1"/>
    <x v="0"/>
    <n v="3002"/>
    <x v="19"/>
    <n v="30021"/>
    <s v="FINANCEIRO (Administrativo)"/>
    <x v="1"/>
    <x v="4"/>
    <x v="2"/>
    <x v="2"/>
    <x v="15"/>
    <x v="15"/>
  </r>
  <r>
    <x v="10"/>
    <s v="SODEXO PASS DO BRASIL SERVICOS E COMERCIO S.A."/>
    <x v="11"/>
    <d v="2024-07-25T00:00:00"/>
    <d v="2024-07-30T00:00:00"/>
    <s v="'35865461"/>
    <s v="1 | 1"/>
    <x v="6"/>
    <x v="0"/>
    <n v="-495"/>
    <x v="100"/>
    <x v="99"/>
    <s v="PEDIDO VA MENSAL AGOSTO 2024 - MDAKEDE "/>
    <x v="6"/>
    <x v="2"/>
    <x v="0"/>
    <n v="6002"/>
    <x v="9"/>
    <n v="60025"/>
    <s v="OPERACIONAL ADM (Químico e Biológico)"/>
    <x v="1"/>
    <x v="4"/>
    <x v="2"/>
    <x v="2"/>
    <x v="15"/>
    <x v="15"/>
  </r>
  <r>
    <x v="10"/>
    <s v="SODEXO PASS DO BRASIL SERVICOS E COMERCIO S.A."/>
    <x v="11"/>
    <d v="2024-07-25T00:00:00"/>
    <d v="2024-07-30T00:00:00"/>
    <s v="'35865461"/>
    <s v="1 | 1"/>
    <x v="6"/>
    <x v="0"/>
    <n v="-495"/>
    <x v="100"/>
    <x v="99"/>
    <s v="PEDIDO VA MENSAL AGOSTO 2024 - MDAKEDE "/>
    <x v="21"/>
    <x v="1"/>
    <x v="0"/>
    <n v="8003"/>
    <x v="28"/>
    <n v="80031"/>
    <s v="QUALIDADE E PROCESSOS (Administrativo)"/>
    <x v="1"/>
    <x v="4"/>
    <x v="2"/>
    <x v="2"/>
    <x v="15"/>
    <x v="15"/>
  </r>
  <r>
    <x v="10"/>
    <s v="SODEXO PASS DO BRASIL SERVICOS E COMERCIO S.A."/>
    <x v="11"/>
    <d v="2024-07-25T00:00:00"/>
    <d v="2024-07-30T00:00:00"/>
    <s v="'35865461"/>
    <s v="1 | 1"/>
    <x v="6"/>
    <x v="0"/>
    <n v="-495"/>
    <x v="100"/>
    <x v="99"/>
    <s v="PEDIDO VA MENSAL AGOSTO 2024 - MDAKEDE "/>
    <x v="2"/>
    <x v="2"/>
    <x v="0"/>
    <n v="5005"/>
    <x v="32"/>
    <n v="50057"/>
    <s v="SEGURANÇA DO TRABALHO (Comum)"/>
    <x v="1"/>
    <x v="4"/>
    <x v="2"/>
    <x v="2"/>
    <x v="15"/>
    <x v="15"/>
  </r>
  <r>
    <x v="10"/>
    <s v="SODEXO PASS DO BRASIL SERVICOS E COMERCIO S.A."/>
    <x v="11"/>
    <d v="2024-07-25T00:00:00"/>
    <d v="2024-07-30T00:00:00"/>
    <s v="'35865461"/>
    <s v="1 | 1"/>
    <x v="6"/>
    <x v="0"/>
    <n v="-157.5"/>
    <x v="100"/>
    <x v="99"/>
    <s v="PEDIDO VA MENSAL AGOSTO 2024 - MDAKEDE "/>
    <x v="18"/>
    <x v="1"/>
    <x v="0"/>
    <n v="5002"/>
    <x v="21"/>
    <n v="50021"/>
    <s v="MANIFESTO (Administrativo)"/>
    <x v="1"/>
    <x v="4"/>
    <x v="2"/>
    <x v="2"/>
    <x v="15"/>
    <x v="15"/>
  </r>
  <r>
    <x v="10"/>
    <s v="SODEXO PASS DO BRASIL SERVICOS E COMERCIO S.A."/>
    <x v="11"/>
    <d v="2024-08-07T00:00:00"/>
    <d v="2024-08-09T00:00:00"/>
    <s v="'1030708"/>
    <s v="1 | 1"/>
    <x v="6"/>
    <x v="0"/>
    <n v="-135"/>
    <x v="100"/>
    <x v="99"/>
    <s v="VT / VA Complementar - Mdakede - Pedro Renato Rodrigues de Freitas"/>
    <x v="6"/>
    <x v="2"/>
    <x v="0"/>
    <n v="6002"/>
    <x v="9"/>
    <n v="60022"/>
    <s v="OPERACIONAL ADM (Extraordinário)"/>
    <x v="1"/>
    <x v="4"/>
    <x v="2"/>
    <x v="2"/>
    <x v="15"/>
    <x v="15"/>
  </r>
  <r>
    <x v="10"/>
    <s v="SODEXO PASS DO BRASIL SERVICOS E COMERCIO S.A."/>
    <x v="12"/>
    <d v="2024-08-26T00:00:00"/>
    <d v="2024-08-28T00:00:00"/>
    <s v="'1031572"/>
    <s v="1 | 1"/>
    <x v="6"/>
    <x v="0"/>
    <n v="-7980"/>
    <x v="100"/>
    <x v="99"/>
    <s v="PEDIDO VA MENSAL SETEMBRO 2024 - MDAKEDE "/>
    <x v="6"/>
    <x v="2"/>
    <x v="0"/>
    <n v="6002"/>
    <x v="9"/>
    <n v="60022"/>
    <s v="OPERACIONAL ADM (Extraordinário)"/>
    <x v="1"/>
    <x v="4"/>
    <x v="2"/>
    <x v="2"/>
    <x v="15"/>
    <x v="15"/>
  </r>
  <r>
    <x v="10"/>
    <s v="SODEXO PASS DO BRASIL SERVICOS E COMERCIO S.A."/>
    <x v="12"/>
    <d v="2024-08-26T00:00:00"/>
    <d v="2024-08-28T00:00:00"/>
    <s v="'1031572"/>
    <s v="1 | 1"/>
    <x v="6"/>
    <x v="0"/>
    <n v="-5502.5"/>
    <x v="100"/>
    <x v="99"/>
    <s v="PEDIDO VA MENSAL SETEMBRO 2024 - MDAKEDE "/>
    <x v="17"/>
    <x v="1"/>
    <x v="0"/>
    <n v="4001"/>
    <x v="20"/>
    <n v="40011"/>
    <s v="ATENDIMENTO (Administrativo)"/>
    <x v="1"/>
    <x v="4"/>
    <x v="2"/>
    <x v="2"/>
    <x v="15"/>
    <x v="15"/>
  </r>
  <r>
    <x v="10"/>
    <s v="SODEXO PASS DO BRASIL SERVICOS E COMERCIO S.A."/>
    <x v="12"/>
    <d v="2024-08-26T00:00:00"/>
    <d v="2024-08-28T00:00:00"/>
    <s v="'1031572"/>
    <s v="1 | 1"/>
    <x v="6"/>
    <x v="0"/>
    <n v="-4305"/>
    <x v="100"/>
    <x v="99"/>
    <s v="PEDIDO VA MENSAL SETEMBRO 2024 - MDAKEDE "/>
    <x v="12"/>
    <x v="1"/>
    <x v="0"/>
    <n v="4003"/>
    <x v="13"/>
    <n v="40031"/>
    <s v="RELACIONAMENTO (Administrativo)"/>
    <x v="1"/>
    <x v="4"/>
    <x v="2"/>
    <x v="2"/>
    <x v="15"/>
    <x v="15"/>
  </r>
  <r>
    <x v="10"/>
    <s v="SODEXO PASS DO BRASIL SERVICOS E COMERCIO S.A."/>
    <x v="12"/>
    <d v="2024-08-26T00:00:00"/>
    <d v="2024-08-28T00:00:00"/>
    <s v="'1031572"/>
    <s v="1 | 1"/>
    <x v="6"/>
    <x v="0"/>
    <n v="-3102.5"/>
    <x v="100"/>
    <x v="99"/>
    <s v="PEDIDO VA MENSAL SETEMBRO 2024 - MDAKEDE "/>
    <x v="22"/>
    <x v="1"/>
    <x v="0"/>
    <n v="4002"/>
    <x v="34"/>
    <n v="40021"/>
    <s v="VENDAS (Administrativo)"/>
    <x v="1"/>
    <x v="4"/>
    <x v="2"/>
    <x v="2"/>
    <x v="15"/>
    <x v="15"/>
  </r>
  <r>
    <x v="10"/>
    <s v="SODEXO PASS DO BRASIL SERVICOS E COMERCIO S.A."/>
    <x v="12"/>
    <d v="2024-08-26T00:00:00"/>
    <d v="2024-08-28T00:00:00"/>
    <s v="'1031572"/>
    <s v="1 | 1"/>
    <x v="6"/>
    <x v="0"/>
    <n v="-2282.5"/>
    <x v="100"/>
    <x v="99"/>
    <s v="PEDIDO VA MENSAL SETEMBRO 2024 - MDAKEDE "/>
    <x v="11"/>
    <x v="1"/>
    <x v="0"/>
    <n v="3003"/>
    <x v="12"/>
    <n v="30031"/>
    <s v="COBRANÇA (Administrativo)"/>
    <x v="1"/>
    <x v="4"/>
    <x v="2"/>
    <x v="2"/>
    <x v="15"/>
    <x v="15"/>
  </r>
  <r>
    <x v="10"/>
    <s v="SODEXO PASS DO BRASIL SERVICOS E COMERCIO S.A."/>
    <x v="12"/>
    <d v="2024-08-26T00:00:00"/>
    <d v="2024-08-28T00:00:00"/>
    <s v="'1031572"/>
    <s v="1 | 1"/>
    <x v="6"/>
    <x v="0"/>
    <n v="-1861.5"/>
    <x v="100"/>
    <x v="99"/>
    <s v="PEDIDO VA MENSAL SETEMBRO 2024 - MDAKEDE "/>
    <x v="20"/>
    <x v="1"/>
    <x v="0"/>
    <n v="3004"/>
    <x v="27"/>
    <n v="30041"/>
    <s v="FATURAMENTO (Administrativo)"/>
    <x v="1"/>
    <x v="4"/>
    <x v="2"/>
    <x v="2"/>
    <x v="15"/>
    <x v="15"/>
  </r>
  <r>
    <x v="10"/>
    <s v="SODEXO PASS DO BRASIL SERVICOS E COMERCIO S.A."/>
    <x v="12"/>
    <d v="2024-08-26T00:00:00"/>
    <d v="2024-08-28T00:00:00"/>
    <s v="'1031572"/>
    <s v="1 | 1"/>
    <x v="6"/>
    <x v="0"/>
    <n v="-1100"/>
    <x v="100"/>
    <x v="99"/>
    <s v="PEDIDO VA MENSAL SETEMBRO 2024 - MDAKEDE "/>
    <x v="8"/>
    <x v="1"/>
    <x v="0"/>
    <n v="3006"/>
    <x v="8"/>
    <n v="30061"/>
    <s v="RECURSOS HUMANOS (Administrativo)"/>
    <x v="1"/>
    <x v="4"/>
    <x v="2"/>
    <x v="2"/>
    <x v="15"/>
    <x v="15"/>
  </r>
  <r>
    <x v="10"/>
    <s v="SODEXO PASS DO BRASIL SERVICOS E COMERCIO S.A."/>
    <x v="12"/>
    <d v="2024-08-26T00:00:00"/>
    <d v="2024-08-28T00:00:00"/>
    <s v="'1031572"/>
    <s v="1 | 1"/>
    <x v="6"/>
    <x v="0"/>
    <n v="-620.5"/>
    <x v="100"/>
    <x v="99"/>
    <s v="PEDIDO VA MENSAL SETEMBRO 2024 - MDAKEDE "/>
    <x v="15"/>
    <x v="1"/>
    <x v="0"/>
    <n v="3005"/>
    <x v="18"/>
    <n v="30051"/>
    <s v="DEPARTAMENTO PESSOAL (Administrativo)"/>
    <x v="1"/>
    <x v="4"/>
    <x v="2"/>
    <x v="2"/>
    <x v="15"/>
    <x v="15"/>
  </r>
  <r>
    <x v="10"/>
    <s v="SODEXO PASS DO BRASIL SERVICOS E COMERCIO S.A."/>
    <x v="12"/>
    <d v="2024-08-26T00:00:00"/>
    <d v="2024-08-28T00:00:00"/>
    <s v="'1031572"/>
    <s v="1 | 1"/>
    <x v="6"/>
    <x v="0"/>
    <n v="-620.5"/>
    <x v="100"/>
    <x v="99"/>
    <s v="PEDIDO VA MENSAL SETEMBRO 2024 - MDAKEDE "/>
    <x v="6"/>
    <x v="2"/>
    <x v="0"/>
    <n v="6002"/>
    <x v="9"/>
    <n v="60025"/>
    <s v="OPERACIONAL ADM (Químico e Biológico)"/>
    <x v="1"/>
    <x v="4"/>
    <x v="2"/>
    <x v="2"/>
    <x v="15"/>
    <x v="15"/>
  </r>
  <r>
    <x v="10"/>
    <s v="SODEXO PASS DO BRASIL SERVICOS E COMERCIO S.A."/>
    <x v="12"/>
    <d v="2024-08-26T00:00:00"/>
    <d v="2024-08-28T00:00:00"/>
    <s v="'1031572"/>
    <s v="1 | 1"/>
    <x v="6"/>
    <x v="0"/>
    <n v="-620.5"/>
    <x v="100"/>
    <x v="99"/>
    <s v="PEDIDO VA MENSAL SETEMBRO 2024 - MDAKEDE "/>
    <x v="18"/>
    <x v="1"/>
    <x v="0"/>
    <n v="5002"/>
    <x v="21"/>
    <n v="50021"/>
    <s v="MANIFESTO (Administrativo)"/>
    <x v="1"/>
    <x v="4"/>
    <x v="2"/>
    <x v="2"/>
    <x v="15"/>
    <x v="15"/>
  </r>
  <r>
    <x v="10"/>
    <s v="SODEXO PASS DO BRASIL SERVICOS E COMERCIO S.A."/>
    <x v="12"/>
    <d v="2024-08-26T00:00:00"/>
    <d v="2024-08-28T00:00:00"/>
    <s v="'1031572"/>
    <s v="1 | 1"/>
    <x v="6"/>
    <x v="0"/>
    <n v="-620.5"/>
    <x v="100"/>
    <x v="99"/>
    <s v="PEDIDO VA MENSAL SETEMBRO 2024 - MDAKEDE "/>
    <x v="21"/>
    <x v="1"/>
    <x v="0"/>
    <n v="8003"/>
    <x v="28"/>
    <n v="80031"/>
    <s v="QUALIDADE E PROCESSOS (Administrativo)"/>
    <x v="1"/>
    <x v="4"/>
    <x v="2"/>
    <x v="2"/>
    <x v="15"/>
    <x v="15"/>
  </r>
  <r>
    <x v="10"/>
    <s v="SODEXO PASS DO BRASIL SERVICOS E COMERCIO S.A."/>
    <x v="12"/>
    <d v="2024-08-26T00:00:00"/>
    <d v="2024-08-28T00:00:00"/>
    <s v="'1031572"/>
    <s v="1 | 1"/>
    <x v="6"/>
    <x v="0"/>
    <n v="-600.5"/>
    <x v="100"/>
    <x v="99"/>
    <s v="PEDIDO VA MENSAL SETEMBRO 2024 - MDAKEDE "/>
    <x v="16"/>
    <x v="1"/>
    <x v="0"/>
    <n v="3002"/>
    <x v="19"/>
    <n v="30021"/>
    <s v="FINANCEIRO (Administrativo)"/>
    <x v="1"/>
    <x v="4"/>
    <x v="2"/>
    <x v="2"/>
    <x v="15"/>
    <x v="15"/>
  </r>
  <r>
    <x v="10"/>
    <s v="SODEXO PASS DO BRASIL SERVICOS E COMERCIO S.A."/>
    <x v="12"/>
    <d v="2024-08-26T00:00:00"/>
    <d v="2024-08-28T00:00:00"/>
    <s v="'1031572"/>
    <s v="1 | 1"/>
    <x v="6"/>
    <x v="0"/>
    <n v="-538.5"/>
    <x v="100"/>
    <x v="99"/>
    <s v="PEDIDO VA MENSAL SETEMBRO 2024 - MDAKEDE "/>
    <x v="14"/>
    <x v="1"/>
    <x v="0"/>
    <n v="8001"/>
    <x v="17"/>
    <n v="80011"/>
    <s v="MARKETING (Administrativo)"/>
    <x v="1"/>
    <x v="4"/>
    <x v="2"/>
    <x v="2"/>
    <x v="15"/>
    <x v="15"/>
  </r>
  <r>
    <x v="10"/>
    <s v="SODEXO PASS DO BRASIL SERVICOS E COMERCIO S.A."/>
    <x v="12"/>
    <d v="2024-08-26T00:00:00"/>
    <d v="2024-08-28T00:00:00"/>
    <s v="'1031572"/>
    <s v="1 | 1"/>
    <x v="6"/>
    <x v="0"/>
    <n v="0"/>
    <x v="100"/>
    <x v="99"/>
    <s v="PEDIDO VA MENSAL SETEMBRO 2024 - MDAKEDE "/>
    <x v="2"/>
    <x v="2"/>
    <x v="0"/>
    <n v="5005"/>
    <x v="32"/>
    <n v="50057"/>
    <s v="SEGURANÇA DO TRABALHO (Comum)"/>
    <x v="1"/>
    <x v="4"/>
    <x v="2"/>
    <x v="2"/>
    <x v="15"/>
    <x v="15"/>
  </r>
  <r>
    <x v="10"/>
    <s v="SODEXO PASS DO BRASIL SERVICOS E COMERCIO S.A."/>
    <x v="12"/>
    <d v="2024-09-09T00:00:00"/>
    <d v="2024-09-11T00:00:00"/>
    <s v="'1032359"/>
    <s v="1 | 1"/>
    <x v="6"/>
    <x v="0"/>
    <n v="-376"/>
    <x v="100"/>
    <x v="99"/>
    <s v="PEDIDO VA MENSAL SETEMBRO NOVO MDAKEDE - LUCIANO VITOR DA SILVA"/>
    <x v="6"/>
    <x v="2"/>
    <x v="0"/>
    <n v="6002"/>
    <x v="9"/>
    <n v="60022"/>
    <s v="OPERACIONAL ADM (Extraordinário)"/>
    <x v="1"/>
    <x v="4"/>
    <x v="2"/>
    <x v="2"/>
    <x v="15"/>
    <x v="15"/>
  </r>
  <r>
    <x v="10"/>
    <s v="SODEXO PASS DO BRASIL SERVICOS E COMERCIO S.A."/>
    <x v="13"/>
    <d v="2024-09-25T00:00:00"/>
    <d v="2024-09-27T00:00:00"/>
    <s v="'1033193"/>
    <s v="1 | 1"/>
    <x v="6"/>
    <x v="0"/>
    <n v="-8034.5"/>
    <x v="100"/>
    <x v="99"/>
    <s v="PEDIDO VA MENSAL OUTUBRO 2024 - MDAKEDE "/>
    <x v="6"/>
    <x v="2"/>
    <x v="0"/>
    <n v="6002"/>
    <x v="9"/>
    <n v="60022"/>
    <s v="OPERACIONAL ADM (Extraordinário)"/>
    <x v="1"/>
    <x v="0"/>
    <x v="2"/>
    <x v="2"/>
    <x v="15"/>
    <x v="15"/>
  </r>
  <r>
    <x v="10"/>
    <s v="SODEXO PASS DO BRASIL SERVICOS E COMERCIO S.A."/>
    <x v="13"/>
    <d v="2024-09-25T00:00:00"/>
    <d v="2024-09-27T00:00:00"/>
    <s v="'1033193"/>
    <s v="1 | 1"/>
    <x v="6"/>
    <x v="0"/>
    <n v="-4300.5"/>
    <x v="100"/>
    <x v="99"/>
    <s v="PEDIDO VA MENSAL OUTUBRO 2024 - MDAKEDE "/>
    <x v="12"/>
    <x v="1"/>
    <x v="0"/>
    <n v="4003"/>
    <x v="13"/>
    <n v="40031"/>
    <s v="RELACIONAMENTO (Administrativo)"/>
    <x v="1"/>
    <x v="0"/>
    <x v="2"/>
    <x v="2"/>
    <x v="15"/>
    <x v="15"/>
  </r>
  <r>
    <x v="10"/>
    <s v="SODEXO PASS DO BRASIL SERVICOS E COMERCIO S.A."/>
    <x v="13"/>
    <d v="2024-09-25T00:00:00"/>
    <d v="2024-09-27T00:00:00"/>
    <s v="'1033193"/>
    <s v="1 | 1"/>
    <x v="6"/>
    <x v="0"/>
    <n v="-3783.5"/>
    <x v="100"/>
    <x v="99"/>
    <s v="PEDIDO VA MENSAL OUTUBRO 2024 - MDAKEDE "/>
    <x v="17"/>
    <x v="1"/>
    <x v="0"/>
    <n v="4001"/>
    <x v="20"/>
    <n v="40011"/>
    <s v="ATENDIMENTO (Administrativo)"/>
    <x v="1"/>
    <x v="0"/>
    <x v="2"/>
    <x v="2"/>
    <x v="15"/>
    <x v="15"/>
  </r>
  <r>
    <x v="10"/>
    <s v="SODEXO PASS DO BRASIL SERVICOS E COMERCIO S.A."/>
    <x v="13"/>
    <d v="2024-09-25T00:00:00"/>
    <d v="2024-09-27T00:00:00"/>
    <s v="'1033193"/>
    <s v="1 | 1"/>
    <x v="6"/>
    <x v="0"/>
    <n v="-2702.5"/>
    <x v="100"/>
    <x v="99"/>
    <s v="PEDIDO VA MENSAL OUTUBRO 2024 - MDAKEDE "/>
    <x v="22"/>
    <x v="1"/>
    <x v="0"/>
    <n v="4002"/>
    <x v="34"/>
    <n v="40021"/>
    <s v="VENDAS (Administrativo)"/>
    <x v="1"/>
    <x v="0"/>
    <x v="2"/>
    <x v="2"/>
    <x v="15"/>
    <x v="15"/>
  </r>
  <r>
    <x v="10"/>
    <s v="SODEXO PASS DO BRASIL SERVICOS E COMERCIO S.A."/>
    <x v="13"/>
    <d v="2024-09-25T00:00:00"/>
    <d v="2024-09-27T00:00:00"/>
    <s v="'1033193"/>
    <s v="1 | 1"/>
    <x v="6"/>
    <x v="0"/>
    <n v="-1668.5"/>
    <x v="100"/>
    <x v="99"/>
    <s v="PEDIDO VA MENSAL OUTUBRO 2024 - MDAKEDE "/>
    <x v="11"/>
    <x v="1"/>
    <x v="0"/>
    <n v="3003"/>
    <x v="12"/>
    <n v="30031"/>
    <s v="COBRANÇA (Administrativo)"/>
    <x v="1"/>
    <x v="0"/>
    <x v="2"/>
    <x v="2"/>
    <x v="15"/>
    <x v="15"/>
  </r>
  <r>
    <x v="10"/>
    <s v="SODEXO PASS DO BRASIL SERVICOS E COMERCIO S.A."/>
    <x v="13"/>
    <d v="2024-09-25T00:00:00"/>
    <d v="2024-09-27T00:00:00"/>
    <s v="'1033193"/>
    <s v="1 | 1"/>
    <x v="6"/>
    <x v="0"/>
    <n v="-1621.5"/>
    <x v="100"/>
    <x v="99"/>
    <s v="PEDIDO VA MENSAL OUTUBRO 2024 - MDAKEDE "/>
    <x v="20"/>
    <x v="1"/>
    <x v="0"/>
    <n v="3004"/>
    <x v="27"/>
    <n v="30041"/>
    <s v="FATURAMENTO (Administrativo)"/>
    <x v="1"/>
    <x v="0"/>
    <x v="2"/>
    <x v="2"/>
    <x v="15"/>
    <x v="15"/>
  </r>
  <r>
    <x v="10"/>
    <s v="SODEXO PASS DO BRASIL SERVICOS E COMERCIO S.A."/>
    <x v="13"/>
    <d v="2024-09-25T00:00:00"/>
    <d v="2024-09-27T00:00:00"/>
    <s v="'1033193"/>
    <s v="1 | 1"/>
    <x v="6"/>
    <x v="0"/>
    <n v="-775.5"/>
    <x v="100"/>
    <x v="99"/>
    <s v="PEDIDO VA MENSAL OUTUBRO 2024 - MDAKEDE "/>
    <x v="8"/>
    <x v="1"/>
    <x v="0"/>
    <n v="3006"/>
    <x v="8"/>
    <n v="30061"/>
    <s v="RECURSOS HUMANOS (Administrativo)"/>
    <x v="1"/>
    <x v="0"/>
    <x v="2"/>
    <x v="2"/>
    <x v="15"/>
    <x v="15"/>
  </r>
  <r>
    <x v="10"/>
    <s v="SODEXO PASS DO BRASIL SERVICOS E COMERCIO S.A."/>
    <x v="13"/>
    <d v="2024-09-25T00:00:00"/>
    <d v="2024-09-27T00:00:00"/>
    <s v="'1033193"/>
    <s v="1 | 1"/>
    <x v="6"/>
    <x v="0"/>
    <n v="-540.5"/>
    <x v="100"/>
    <x v="99"/>
    <s v="PEDIDO VA MENSAL OUTUBRO 2024 - MDAKEDE "/>
    <x v="14"/>
    <x v="1"/>
    <x v="0"/>
    <n v="8001"/>
    <x v="17"/>
    <n v="80011"/>
    <s v="MARKETING (Administrativo)"/>
    <x v="1"/>
    <x v="0"/>
    <x v="2"/>
    <x v="2"/>
    <x v="15"/>
    <x v="15"/>
  </r>
  <r>
    <x v="10"/>
    <s v="SODEXO PASS DO BRASIL SERVICOS E COMERCIO S.A."/>
    <x v="13"/>
    <d v="2024-09-25T00:00:00"/>
    <d v="2024-09-27T00:00:00"/>
    <s v="'1033193"/>
    <s v="1 | 1"/>
    <x v="6"/>
    <x v="0"/>
    <n v="-540.5"/>
    <x v="100"/>
    <x v="99"/>
    <s v="PEDIDO VA MENSAL OUTUBRO 2024 - MDAKEDE "/>
    <x v="15"/>
    <x v="1"/>
    <x v="0"/>
    <n v="3005"/>
    <x v="18"/>
    <n v="30051"/>
    <s v="DEPARTAMENTO PESSOAL (Administrativo)"/>
    <x v="1"/>
    <x v="0"/>
    <x v="2"/>
    <x v="2"/>
    <x v="15"/>
    <x v="15"/>
  </r>
  <r>
    <x v="10"/>
    <s v="SODEXO PASS DO BRASIL SERVICOS E COMERCIO S.A."/>
    <x v="13"/>
    <d v="2024-09-25T00:00:00"/>
    <d v="2024-09-27T00:00:00"/>
    <s v="'1033193"/>
    <s v="1 | 1"/>
    <x v="6"/>
    <x v="0"/>
    <n v="-540.5"/>
    <x v="100"/>
    <x v="99"/>
    <s v="PEDIDO VA MENSAL OUTUBRO 2024 - MDAKEDE "/>
    <x v="16"/>
    <x v="1"/>
    <x v="0"/>
    <n v="3002"/>
    <x v="19"/>
    <n v="30021"/>
    <s v="FINANCEIRO (Administrativo)"/>
    <x v="1"/>
    <x v="0"/>
    <x v="2"/>
    <x v="2"/>
    <x v="15"/>
    <x v="15"/>
  </r>
  <r>
    <x v="10"/>
    <s v="SODEXO PASS DO BRASIL SERVICOS E COMERCIO S.A."/>
    <x v="13"/>
    <d v="2024-09-25T00:00:00"/>
    <d v="2024-09-27T00:00:00"/>
    <s v="'1033193"/>
    <s v="1 | 1"/>
    <x v="6"/>
    <x v="0"/>
    <n v="-540.5"/>
    <x v="100"/>
    <x v="99"/>
    <s v="PEDIDO VA MENSAL OUTUBRO 2024 - MDAKEDE "/>
    <x v="6"/>
    <x v="2"/>
    <x v="0"/>
    <n v="6002"/>
    <x v="9"/>
    <n v="60025"/>
    <s v="OPERACIONAL ADM (Químico e Biológico)"/>
    <x v="1"/>
    <x v="0"/>
    <x v="2"/>
    <x v="2"/>
    <x v="15"/>
    <x v="15"/>
  </r>
  <r>
    <x v="10"/>
    <s v="SODEXO PASS DO BRASIL SERVICOS E COMERCIO S.A."/>
    <x v="13"/>
    <d v="2024-09-25T00:00:00"/>
    <d v="2024-09-27T00:00:00"/>
    <s v="'1033193"/>
    <s v="1 | 1"/>
    <x v="6"/>
    <x v="0"/>
    <n v="-540.5"/>
    <x v="100"/>
    <x v="99"/>
    <s v="PEDIDO VA MENSAL OUTUBRO 2024 - MDAKEDE "/>
    <x v="18"/>
    <x v="1"/>
    <x v="0"/>
    <n v="5002"/>
    <x v="21"/>
    <n v="50021"/>
    <s v="MANIFESTO (Administrativo)"/>
    <x v="1"/>
    <x v="0"/>
    <x v="2"/>
    <x v="2"/>
    <x v="15"/>
    <x v="15"/>
  </r>
  <r>
    <x v="10"/>
    <s v="SODEXO PASS DO BRASIL SERVICOS E COMERCIO S.A."/>
    <x v="13"/>
    <d v="2024-09-25T00:00:00"/>
    <d v="2024-09-27T00:00:00"/>
    <s v="'1033193"/>
    <s v="1 | 1"/>
    <x v="6"/>
    <x v="0"/>
    <n v="-540.5"/>
    <x v="100"/>
    <x v="99"/>
    <s v="PEDIDO VA MENSAL OUTUBRO 2024 - MDAKEDE "/>
    <x v="21"/>
    <x v="1"/>
    <x v="0"/>
    <n v="8003"/>
    <x v="28"/>
    <n v="80031"/>
    <s v="QUALIDADE E PROCESSOS (Administrativo)"/>
    <x v="1"/>
    <x v="0"/>
    <x v="2"/>
    <x v="2"/>
    <x v="15"/>
    <x v="15"/>
  </r>
  <r>
    <x v="10"/>
    <s v="SODEXO PASS DO BRASIL SERVICOS E COMERCIO S.A."/>
    <x v="13"/>
    <d v="2024-09-25T00:00:00"/>
    <d v="2024-09-27T00:00:00"/>
    <s v="'1033193"/>
    <s v="1 | 1"/>
    <x v="6"/>
    <x v="0"/>
    <n v="0"/>
    <x v="100"/>
    <x v="99"/>
    <s v="PEDIDO VA MENSAL OUTUBRO 2024 - MDAKEDE "/>
    <x v="2"/>
    <x v="2"/>
    <x v="0"/>
    <n v="5005"/>
    <x v="32"/>
    <n v="50057"/>
    <s v="SEGURANÇA DO TRABALHO (Comum)"/>
    <x v="1"/>
    <x v="0"/>
    <x v="2"/>
    <x v="2"/>
    <x v="15"/>
    <x v="15"/>
  </r>
  <r>
    <x v="10"/>
    <s v="SODEXO PASS DO BRASIL SERVICOS E COMERCIO S.A."/>
    <x v="14"/>
    <d v="2024-10-28T00:00:00"/>
    <d v="2024-10-31T00:00:00"/>
    <s v="'1034999"/>
    <s v="1 | 1"/>
    <x v="6"/>
    <x v="0"/>
    <n v="-5813"/>
    <x v="100"/>
    <x v="99"/>
    <s v="PEDIDO VA MENSAL NOVEMBRO 2024 - MDAKEDE "/>
    <x v="6"/>
    <x v="2"/>
    <x v="0"/>
    <n v="6002"/>
    <x v="9"/>
    <n v="60022"/>
    <s v="OPERACIONAL ADM (Extraordinário)"/>
    <x v="1"/>
    <x v="0"/>
    <x v="2"/>
    <x v="2"/>
    <x v="15"/>
    <x v="15"/>
  </r>
  <r>
    <x v="10"/>
    <s v="SODEXO PASS DO BRASIL SERVICOS E COMERCIO S.A."/>
    <x v="14"/>
    <d v="2024-10-28T00:00:00"/>
    <d v="2024-10-31T00:00:00"/>
    <s v="'1034999"/>
    <s v="1 | 1"/>
    <x v="6"/>
    <x v="0"/>
    <n v="-3266.5"/>
    <x v="100"/>
    <x v="99"/>
    <s v="PEDIDO VA MENSAL NOVEMBRO 2024 - MDAKEDE "/>
    <x v="12"/>
    <x v="1"/>
    <x v="0"/>
    <n v="4003"/>
    <x v="13"/>
    <n v="40031"/>
    <s v="RELACIONAMENTO (Administrativo)"/>
    <x v="1"/>
    <x v="0"/>
    <x v="2"/>
    <x v="2"/>
    <x v="15"/>
    <x v="15"/>
  </r>
  <r>
    <x v="10"/>
    <s v="SODEXO PASS DO BRASIL SERVICOS E COMERCIO S.A."/>
    <x v="14"/>
    <d v="2024-10-28T00:00:00"/>
    <d v="2024-10-31T00:00:00"/>
    <s v="'1034999"/>
    <s v="1 | 1"/>
    <x v="6"/>
    <x v="0"/>
    <n v="-3102"/>
    <x v="100"/>
    <x v="99"/>
    <s v="PEDIDO VA MENSAL NOVEMBRO 2024 - MDAKEDE "/>
    <x v="17"/>
    <x v="1"/>
    <x v="0"/>
    <n v="4001"/>
    <x v="20"/>
    <n v="40011"/>
    <s v="ATENDIMENTO (Administrativo)"/>
    <x v="1"/>
    <x v="0"/>
    <x v="2"/>
    <x v="2"/>
    <x v="15"/>
    <x v="15"/>
  </r>
  <r>
    <x v="10"/>
    <s v="SODEXO PASS DO BRASIL SERVICOS E COMERCIO S.A."/>
    <x v="14"/>
    <d v="2024-10-28T00:00:00"/>
    <d v="2024-10-31T00:00:00"/>
    <s v="'1034999"/>
    <s v="1 | 1"/>
    <x v="6"/>
    <x v="0"/>
    <n v="-2232.5"/>
    <x v="100"/>
    <x v="99"/>
    <s v="PEDIDO VA MENSAL NOVEMBRO 2024 - MDAKEDE "/>
    <x v="22"/>
    <x v="1"/>
    <x v="0"/>
    <n v="4002"/>
    <x v="34"/>
    <n v="40021"/>
    <s v="VENDAS (Administrativo)"/>
    <x v="1"/>
    <x v="0"/>
    <x v="2"/>
    <x v="2"/>
    <x v="15"/>
    <x v="15"/>
  </r>
  <r>
    <x v="10"/>
    <s v="SODEXO PASS DO BRASIL SERVICOS E COMERCIO S.A."/>
    <x v="14"/>
    <d v="2024-10-28T00:00:00"/>
    <d v="2024-10-31T00:00:00"/>
    <s v="'1034999"/>
    <s v="1 | 1"/>
    <x v="6"/>
    <x v="0"/>
    <n v="-1786"/>
    <x v="100"/>
    <x v="99"/>
    <s v="PEDIDO VA MENSAL NOVEMBRO 2024 - MDAKEDE "/>
    <x v="11"/>
    <x v="1"/>
    <x v="0"/>
    <n v="3003"/>
    <x v="12"/>
    <n v="30031"/>
    <s v="COBRANÇA (Administrativo)"/>
    <x v="1"/>
    <x v="0"/>
    <x v="2"/>
    <x v="2"/>
    <x v="15"/>
    <x v="15"/>
  </r>
  <r>
    <x v="10"/>
    <s v="SODEXO PASS DO BRASIL SERVICOS E COMERCIO S.A."/>
    <x v="14"/>
    <d v="2024-10-28T00:00:00"/>
    <d v="2024-10-31T00:00:00"/>
    <s v="'1034999"/>
    <s v="1 | 1"/>
    <x v="6"/>
    <x v="0"/>
    <n v="-1339.5"/>
    <x v="100"/>
    <x v="99"/>
    <s v="PEDIDO VA MENSAL NOVEMBRO 2024 - MDAKEDE "/>
    <x v="20"/>
    <x v="1"/>
    <x v="0"/>
    <n v="3004"/>
    <x v="27"/>
    <n v="30041"/>
    <s v="FATURAMENTO (Administrativo)"/>
    <x v="1"/>
    <x v="0"/>
    <x v="2"/>
    <x v="2"/>
    <x v="15"/>
    <x v="15"/>
  </r>
  <r>
    <x v="10"/>
    <s v="SODEXO PASS DO BRASIL SERVICOS E COMERCIO S.A."/>
    <x v="14"/>
    <d v="2024-10-28T00:00:00"/>
    <d v="2024-10-31T00:00:00"/>
    <s v="'1034999"/>
    <s v="1 | 1"/>
    <x v="6"/>
    <x v="0"/>
    <n v="-846"/>
    <x v="100"/>
    <x v="99"/>
    <s v="PEDIDO VA MENSAL NOVEMBRO 2024 - MDAKEDE "/>
    <x v="8"/>
    <x v="1"/>
    <x v="0"/>
    <n v="3006"/>
    <x v="8"/>
    <n v="30061"/>
    <s v="RECURSOS HUMANOS (Administrativo)"/>
    <x v="1"/>
    <x v="0"/>
    <x v="2"/>
    <x v="2"/>
    <x v="15"/>
    <x v="15"/>
  </r>
  <r>
    <x v="10"/>
    <s v="SODEXO PASS DO BRASIL SERVICOS E COMERCIO S.A."/>
    <x v="14"/>
    <d v="2024-10-28T00:00:00"/>
    <d v="2024-10-31T00:00:00"/>
    <s v="'1034999"/>
    <s v="1 | 1"/>
    <x v="6"/>
    <x v="0"/>
    <n v="-493.5"/>
    <x v="100"/>
    <x v="99"/>
    <s v="PEDIDO VA MENSAL NOVEMBRO 2024 - MDAKEDE "/>
    <x v="6"/>
    <x v="2"/>
    <x v="0"/>
    <n v="6002"/>
    <x v="9"/>
    <n v="60025"/>
    <s v="OPERACIONAL ADM (Químico e Biológico)"/>
    <x v="1"/>
    <x v="0"/>
    <x v="2"/>
    <x v="2"/>
    <x v="15"/>
    <x v="15"/>
  </r>
  <r>
    <x v="10"/>
    <s v="SODEXO PASS DO BRASIL SERVICOS E COMERCIO S.A."/>
    <x v="14"/>
    <d v="2024-10-28T00:00:00"/>
    <d v="2024-10-31T00:00:00"/>
    <s v="'1034999"/>
    <s v="1 | 1"/>
    <x v="6"/>
    <x v="0"/>
    <n v="-446.5"/>
    <x v="100"/>
    <x v="99"/>
    <s v="PEDIDO VA MENSAL NOVEMBRO 2024 - MDAKEDE "/>
    <x v="14"/>
    <x v="1"/>
    <x v="0"/>
    <n v="8001"/>
    <x v="17"/>
    <n v="80011"/>
    <s v="MARKETING (Administrativo)"/>
    <x v="1"/>
    <x v="0"/>
    <x v="2"/>
    <x v="2"/>
    <x v="15"/>
    <x v="15"/>
  </r>
  <r>
    <x v="10"/>
    <s v="SODEXO PASS DO BRASIL SERVICOS E COMERCIO S.A."/>
    <x v="14"/>
    <d v="2024-10-28T00:00:00"/>
    <d v="2024-10-31T00:00:00"/>
    <s v="'1034999"/>
    <s v="1 | 1"/>
    <x v="6"/>
    <x v="0"/>
    <n v="-446.5"/>
    <x v="100"/>
    <x v="99"/>
    <s v="PEDIDO VA MENSAL NOVEMBRO 2024 - MDAKEDE "/>
    <x v="16"/>
    <x v="1"/>
    <x v="0"/>
    <n v="3002"/>
    <x v="19"/>
    <n v="30021"/>
    <s v="FINANCEIRO (Administrativo)"/>
    <x v="1"/>
    <x v="0"/>
    <x v="2"/>
    <x v="2"/>
    <x v="15"/>
    <x v="15"/>
  </r>
  <r>
    <x v="10"/>
    <s v="SODEXO PASS DO BRASIL SERVICOS E COMERCIO S.A."/>
    <x v="14"/>
    <d v="2024-10-28T00:00:00"/>
    <d v="2024-10-31T00:00:00"/>
    <s v="'1034999"/>
    <s v="1 | 1"/>
    <x v="6"/>
    <x v="0"/>
    <n v="-446.5"/>
    <x v="100"/>
    <x v="99"/>
    <s v="PEDIDO VA MENSAL NOVEMBRO 2024 - MDAKEDE "/>
    <x v="18"/>
    <x v="1"/>
    <x v="0"/>
    <n v="5002"/>
    <x v="21"/>
    <n v="50021"/>
    <s v="MANIFESTO (Administrativo)"/>
    <x v="1"/>
    <x v="0"/>
    <x v="2"/>
    <x v="2"/>
    <x v="15"/>
    <x v="15"/>
  </r>
  <r>
    <x v="10"/>
    <s v="SODEXO PASS DO BRASIL SERVICOS E COMERCIO S.A."/>
    <x v="14"/>
    <d v="2024-10-28T00:00:00"/>
    <d v="2024-10-31T00:00:00"/>
    <s v="'1034999"/>
    <s v="1 | 1"/>
    <x v="6"/>
    <x v="0"/>
    <n v="-446.5"/>
    <x v="100"/>
    <x v="99"/>
    <s v="PEDIDO VA MENSAL NOVEMBRO 2024 - MDAKEDE "/>
    <x v="21"/>
    <x v="1"/>
    <x v="0"/>
    <n v="8003"/>
    <x v="28"/>
    <n v="80031"/>
    <s v="QUALIDADE E PROCESSOS (Administrativo)"/>
    <x v="1"/>
    <x v="0"/>
    <x v="2"/>
    <x v="2"/>
    <x v="15"/>
    <x v="15"/>
  </r>
  <r>
    <x v="10"/>
    <s v="SODEXO PASS DO BRASIL SERVICOS E COMERCIO S.A."/>
    <x v="14"/>
    <d v="2024-10-28T00:00:00"/>
    <d v="2024-10-31T00:00:00"/>
    <s v="'1034999"/>
    <s v="1 | 1"/>
    <x v="6"/>
    <x v="0"/>
    <n v="-117.5"/>
    <x v="100"/>
    <x v="99"/>
    <s v="PEDIDO VA MENSAL NOVEMBRO 2024 - MDAKEDE "/>
    <x v="15"/>
    <x v="1"/>
    <x v="0"/>
    <n v="3005"/>
    <x v="18"/>
    <n v="30051"/>
    <s v="DEPARTAMENTO PESSOAL (Administrativo)"/>
    <x v="1"/>
    <x v="0"/>
    <x v="2"/>
    <x v="2"/>
    <x v="15"/>
    <x v="15"/>
  </r>
  <r>
    <x v="10"/>
    <s v="SODEXO PASS DO BRASIL SERVICOS E COMERCIO S.A."/>
    <x v="14"/>
    <d v="2024-10-28T00:00:00"/>
    <d v="2024-10-31T00:00:00"/>
    <s v="'1034999"/>
    <s v="1 | 1"/>
    <x v="6"/>
    <x v="0"/>
    <n v="0"/>
    <x v="100"/>
    <x v="99"/>
    <s v="PEDIDO VA MENSAL NOVEMBRO 2024 - MDAKEDE "/>
    <x v="2"/>
    <x v="2"/>
    <x v="0"/>
    <n v="5005"/>
    <x v="32"/>
    <n v="50057"/>
    <s v="SEGURANÇA DO TRABALHO (Comum)"/>
    <x v="1"/>
    <x v="0"/>
    <x v="2"/>
    <x v="2"/>
    <x v="15"/>
    <x v="15"/>
  </r>
  <r>
    <x v="10"/>
    <s v="SODEXO PASS DO BRASIL SERVICOS E COMERCIO S.A."/>
    <x v="0"/>
    <d v="2024-11-27T00:00:00"/>
    <d v="2024-11-29T00:00:00"/>
    <s v="'1036773"/>
    <s v="1 | 1"/>
    <x v="6"/>
    <x v="0"/>
    <n v="-6113"/>
    <x v="100"/>
    <x v="99"/>
    <s v="PEDIDO VA MENSAL DEZEMBRO 2024 MDAKEDE"/>
    <x v="6"/>
    <x v="2"/>
    <x v="0"/>
    <n v="6002"/>
    <x v="9"/>
    <n v="60022"/>
    <s v="OPERACIONAL ADM (Extraordinário)"/>
    <x v="1"/>
    <x v="0"/>
    <x v="2"/>
    <x v="2"/>
    <x v="15"/>
    <x v="15"/>
  </r>
  <r>
    <x v="10"/>
    <s v="SODEXO PASS DO BRASIL SERVICOS E COMERCIO S.A."/>
    <x v="0"/>
    <d v="2024-11-27T00:00:00"/>
    <d v="2024-11-29T00:00:00"/>
    <s v="'1036773"/>
    <s v="1 | 1"/>
    <x v="6"/>
    <x v="0"/>
    <n v="-3948"/>
    <x v="100"/>
    <x v="99"/>
    <s v="PEDIDO VA MENSAL DEZEMBRO 2024 MDAKEDE"/>
    <x v="12"/>
    <x v="1"/>
    <x v="0"/>
    <n v="4003"/>
    <x v="13"/>
    <n v="40031"/>
    <s v="RELACIONAMENTO (Administrativo)"/>
    <x v="1"/>
    <x v="0"/>
    <x v="2"/>
    <x v="2"/>
    <x v="15"/>
    <x v="15"/>
  </r>
  <r>
    <x v="10"/>
    <s v="SODEXO PASS DO BRASIL SERVICOS E COMERCIO S.A."/>
    <x v="0"/>
    <d v="2024-11-27T00:00:00"/>
    <d v="2024-11-29T00:00:00"/>
    <s v="'1036773"/>
    <s v="1 | 1"/>
    <x v="6"/>
    <x v="0"/>
    <n v="-3431"/>
    <x v="100"/>
    <x v="99"/>
    <s v="PEDIDO VA MENSAL DEZEMBRO 2024 MDAKEDE"/>
    <x v="17"/>
    <x v="1"/>
    <x v="0"/>
    <n v="4001"/>
    <x v="20"/>
    <n v="40011"/>
    <s v="ATENDIMENTO (Administrativo)"/>
    <x v="1"/>
    <x v="0"/>
    <x v="2"/>
    <x v="2"/>
    <x v="15"/>
    <x v="15"/>
  </r>
  <r>
    <x v="10"/>
    <s v="SODEXO PASS DO BRASIL SERVICOS E COMERCIO S.A."/>
    <x v="0"/>
    <d v="2024-11-27T00:00:00"/>
    <d v="2024-11-29T00:00:00"/>
    <s v="'1036773"/>
    <s v="1 | 1"/>
    <x v="6"/>
    <x v="0"/>
    <n v="-2467.5"/>
    <x v="100"/>
    <x v="99"/>
    <s v="PEDIDO VA MENSAL DEZEMBRO 2024 MDAKEDE"/>
    <x v="22"/>
    <x v="1"/>
    <x v="0"/>
    <n v="4002"/>
    <x v="34"/>
    <n v="40021"/>
    <s v="VENDAS (Administrativo)"/>
    <x v="1"/>
    <x v="0"/>
    <x v="2"/>
    <x v="2"/>
    <x v="15"/>
    <x v="15"/>
  </r>
  <r>
    <x v="10"/>
    <s v="SODEXO PASS DO BRASIL SERVICOS E COMERCIO S.A."/>
    <x v="0"/>
    <d v="2024-11-27T00:00:00"/>
    <d v="2024-11-29T00:00:00"/>
    <s v="'1036773"/>
    <s v="1 | 1"/>
    <x v="6"/>
    <x v="0"/>
    <n v="-1480.5"/>
    <x v="100"/>
    <x v="99"/>
    <s v="PEDIDO VA MENSAL DEZEMBRO 2024 MDAKEDE"/>
    <x v="11"/>
    <x v="1"/>
    <x v="0"/>
    <n v="3003"/>
    <x v="12"/>
    <n v="30031"/>
    <s v="COBRANÇA (Administrativo)"/>
    <x v="1"/>
    <x v="0"/>
    <x v="2"/>
    <x v="2"/>
    <x v="15"/>
    <x v="15"/>
  </r>
  <r>
    <x v="10"/>
    <s v="SODEXO PASS DO BRASIL SERVICOS E COMERCIO S.A."/>
    <x v="0"/>
    <d v="2024-11-27T00:00:00"/>
    <d v="2024-11-29T00:00:00"/>
    <s v="'1036773"/>
    <s v="1 | 1"/>
    <x v="6"/>
    <x v="0"/>
    <n v="-1480.5"/>
    <x v="100"/>
    <x v="99"/>
    <s v="PEDIDO VA MENSAL DEZEMBRO 2024 MDAKEDE"/>
    <x v="20"/>
    <x v="1"/>
    <x v="0"/>
    <n v="3004"/>
    <x v="27"/>
    <n v="30041"/>
    <s v="FATURAMENTO (Administrativo)"/>
    <x v="1"/>
    <x v="0"/>
    <x v="2"/>
    <x v="2"/>
    <x v="15"/>
    <x v="15"/>
  </r>
  <r>
    <x v="10"/>
    <s v="SODEXO PASS DO BRASIL SERVICOS E COMERCIO S.A."/>
    <x v="0"/>
    <d v="2024-11-27T00:00:00"/>
    <d v="2024-11-29T00:00:00"/>
    <s v="'1036773"/>
    <s v="1 | 1"/>
    <x v="6"/>
    <x v="0"/>
    <n v="-987"/>
    <x v="100"/>
    <x v="99"/>
    <s v="PEDIDO VA MENSAL DEZEMBRO 2024 MDAKEDE"/>
    <x v="8"/>
    <x v="1"/>
    <x v="0"/>
    <n v="3006"/>
    <x v="8"/>
    <n v="30061"/>
    <s v="RECURSOS HUMANOS (Administrativo)"/>
    <x v="1"/>
    <x v="0"/>
    <x v="2"/>
    <x v="2"/>
    <x v="15"/>
    <x v="15"/>
  </r>
  <r>
    <x v="10"/>
    <s v="SODEXO PASS DO BRASIL SERVICOS E COMERCIO S.A."/>
    <x v="0"/>
    <d v="2024-11-27T00:00:00"/>
    <d v="2024-11-29T00:00:00"/>
    <s v="'1036773"/>
    <s v="1 | 1"/>
    <x v="6"/>
    <x v="0"/>
    <n v="-493.5"/>
    <x v="100"/>
    <x v="99"/>
    <s v="PEDIDO VA MENSAL DEZEMBRO 2024 MDAKEDE"/>
    <x v="14"/>
    <x v="1"/>
    <x v="0"/>
    <n v="8001"/>
    <x v="17"/>
    <n v="80011"/>
    <s v="MARKETING (Administrativo)"/>
    <x v="1"/>
    <x v="0"/>
    <x v="2"/>
    <x v="2"/>
    <x v="15"/>
    <x v="15"/>
  </r>
  <r>
    <x v="10"/>
    <s v="SODEXO PASS DO BRASIL SERVICOS E COMERCIO S.A."/>
    <x v="0"/>
    <d v="2024-11-27T00:00:00"/>
    <d v="2024-11-29T00:00:00"/>
    <s v="'1036773"/>
    <s v="1 | 1"/>
    <x v="6"/>
    <x v="0"/>
    <n v="-493.5"/>
    <x v="100"/>
    <x v="99"/>
    <s v="PEDIDO VA MENSAL DEZEMBRO 2024 MDAKEDE"/>
    <x v="15"/>
    <x v="1"/>
    <x v="0"/>
    <n v="3005"/>
    <x v="18"/>
    <n v="30051"/>
    <s v="DEPARTAMENTO PESSOAL (Administrativo)"/>
    <x v="1"/>
    <x v="0"/>
    <x v="2"/>
    <x v="2"/>
    <x v="15"/>
    <x v="15"/>
  </r>
  <r>
    <x v="10"/>
    <s v="SODEXO PASS DO BRASIL SERVICOS E COMERCIO S.A."/>
    <x v="0"/>
    <d v="2024-11-27T00:00:00"/>
    <d v="2024-11-29T00:00:00"/>
    <s v="'1036773"/>
    <s v="1 | 1"/>
    <x v="6"/>
    <x v="0"/>
    <n v="-493.5"/>
    <x v="100"/>
    <x v="99"/>
    <s v="PEDIDO VA MENSAL DEZEMBRO 2024 MDAKEDE"/>
    <x v="16"/>
    <x v="1"/>
    <x v="0"/>
    <n v="3002"/>
    <x v="19"/>
    <n v="30021"/>
    <s v="FINANCEIRO (Administrativo)"/>
    <x v="1"/>
    <x v="0"/>
    <x v="2"/>
    <x v="2"/>
    <x v="15"/>
    <x v="15"/>
  </r>
  <r>
    <x v="10"/>
    <s v="SODEXO PASS DO BRASIL SERVICOS E COMERCIO S.A."/>
    <x v="0"/>
    <d v="2024-11-27T00:00:00"/>
    <d v="2024-11-29T00:00:00"/>
    <s v="'1036773"/>
    <s v="1 | 1"/>
    <x v="6"/>
    <x v="0"/>
    <n v="-493.5"/>
    <x v="100"/>
    <x v="99"/>
    <s v="PEDIDO VA MENSAL DEZEMBRO 2024 MDAKEDE"/>
    <x v="6"/>
    <x v="2"/>
    <x v="0"/>
    <n v="6002"/>
    <x v="9"/>
    <n v="60025"/>
    <s v="OPERACIONAL ADM (Químico e Biológico)"/>
    <x v="1"/>
    <x v="0"/>
    <x v="2"/>
    <x v="2"/>
    <x v="15"/>
    <x v="15"/>
  </r>
  <r>
    <x v="10"/>
    <s v="SODEXO PASS DO BRASIL SERVICOS E COMERCIO S.A."/>
    <x v="0"/>
    <d v="2024-11-27T00:00:00"/>
    <d v="2024-11-29T00:00:00"/>
    <s v="'1036773"/>
    <s v="1 | 1"/>
    <x v="6"/>
    <x v="0"/>
    <n v="-493.5"/>
    <x v="100"/>
    <x v="99"/>
    <s v="PEDIDO VA MENSAL DEZEMBRO 2024 MDAKEDE"/>
    <x v="18"/>
    <x v="1"/>
    <x v="0"/>
    <n v="5002"/>
    <x v="21"/>
    <n v="50021"/>
    <s v="MANIFESTO (Administrativo)"/>
    <x v="1"/>
    <x v="0"/>
    <x v="2"/>
    <x v="2"/>
    <x v="15"/>
    <x v="15"/>
  </r>
  <r>
    <x v="10"/>
    <s v="SODEXO PASS DO BRASIL SERVICOS E COMERCIO S.A."/>
    <x v="0"/>
    <d v="2024-11-27T00:00:00"/>
    <d v="2024-11-29T00:00:00"/>
    <s v="'1036773"/>
    <s v="1 | 1"/>
    <x v="6"/>
    <x v="0"/>
    <n v="-493.5"/>
    <x v="100"/>
    <x v="99"/>
    <s v="PEDIDO VA MENSAL DEZEMBRO 2024 MDAKEDE"/>
    <x v="21"/>
    <x v="1"/>
    <x v="0"/>
    <n v="8003"/>
    <x v="28"/>
    <n v="80031"/>
    <s v="QUALIDADE E PROCESSOS (Administrativo)"/>
    <x v="1"/>
    <x v="0"/>
    <x v="2"/>
    <x v="2"/>
    <x v="15"/>
    <x v="15"/>
  </r>
  <r>
    <x v="10"/>
    <s v="SODEXO PASS DO BRASIL SERVICOS E COMERCIO S.A."/>
    <x v="0"/>
    <d v="2024-11-27T00:00:00"/>
    <d v="2024-11-29T00:00:00"/>
    <s v="'1036773"/>
    <s v="1 | 1"/>
    <x v="6"/>
    <x v="0"/>
    <n v="0"/>
    <x v="100"/>
    <x v="99"/>
    <s v="PEDIDO VA MENSAL DEZEMBRO 2024 MDAKEDE"/>
    <x v="2"/>
    <x v="2"/>
    <x v="0"/>
    <n v="5005"/>
    <x v="32"/>
    <n v="50057"/>
    <s v="SEGURANÇA DO TRABALHO (Comum)"/>
    <x v="1"/>
    <x v="0"/>
    <x v="2"/>
    <x v="2"/>
    <x v="15"/>
    <x v="15"/>
  </r>
  <r>
    <x v="10"/>
    <s v="SODEXO PASS DO BRASIL SERVICOS E COMERCIO S.A."/>
    <x v="1"/>
    <d v="2024-12-27T00:00:00"/>
    <d v="2024-12-30T00:00:00"/>
    <s v="'1038375"/>
    <s v="1 | 1"/>
    <x v="6"/>
    <x v="0"/>
    <n v="-5531"/>
    <x v="100"/>
    <x v="99"/>
    <s v="PEDIDO VA MENSAL JANEIRO 2025 MDAKEDE 21.088,00"/>
    <x v="6"/>
    <x v="2"/>
    <x v="0"/>
    <n v="6002"/>
    <x v="9"/>
    <n v="60022"/>
    <s v="OPERACIONAL ADM (Extraordinário)"/>
    <x v="1"/>
    <x v="1"/>
    <x v="2"/>
    <x v="2"/>
    <x v="15"/>
    <x v="15"/>
  </r>
  <r>
    <x v="10"/>
    <s v="SODEXO PASS DO BRASIL SERVICOS E COMERCIO S.A."/>
    <x v="1"/>
    <d v="2024-12-27T00:00:00"/>
    <d v="2024-12-30T00:00:00"/>
    <s v="'1038375"/>
    <s v="1 | 1"/>
    <x v="6"/>
    <x v="0"/>
    <n v="-3125.5"/>
    <x v="100"/>
    <x v="99"/>
    <s v="PEDIDO VA MENSAL JANEIRO 2025 MDAKEDE 21.088,00"/>
    <x v="17"/>
    <x v="1"/>
    <x v="0"/>
    <n v="4001"/>
    <x v="20"/>
    <n v="40011"/>
    <s v="ATENDIMENTO (Administrativo)"/>
    <x v="1"/>
    <x v="1"/>
    <x v="2"/>
    <x v="2"/>
    <x v="15"/>
    <x v="15"/>
  </r>
  <r>
    <x v="10"/>
    <s v="SODEXO PASS DO BRASIL SERVICOS E COMERCIO S.A."/>
    <x v="1"/>
    <d v="2024-12-27T00:00:00"/>
    <d v="2024-12-30T00:00:00"/>
    <s v="'1038375"/>
    <s v="1 | 1"/>
    <x v="6"/>
    <x v="0"/>
    <n v="-3055"/>
    <x v="100"/>
    <x v="99"/>
    <s v="PEDIDO VA MENSAL JANEIRO 2025 MDAKEDE 21.088,00"/>
    <x v="12"/>
    <x v="1"/>
    <x v="0"/>
    <n v="4003"/>
    <x v="13"/>
    <n v="40031"/>
    <s v="RELACIONAMENTO (Administrativo)"/>
    <x v="1"/>
    <x v="1"/>
    <x v="2"/>
    <x v="2"/>
    <x v="15"/>
    <x v="15"/>
  </r>
  <r>
    <x v="10"/>
    <s v="SODEXO PASS DO BRASIL SERVICOS E COMERCIO S.A."/>
    <x v="1"/>
    <d v="2024-12-27T00:00:00"/>
    <d v="2024-12-30T00:00:00"/>
    <s v="'1038375"/>
    <s v="1 | 1"/>
    <x v="6"/>
    <x v="0"/>
    <n v="-2467.5"/>
    <x v="100"/>
    <x v="99"/>
    <s v="PEDIDO VA MENSAL JANEIRO 2025 MDAKEDE 21.088,00"/>
    <x v="22"/>
    <x v="1"/>
    <x v="0"/>
    <n v="4002"/>
    <x v="34"/>
    <n v="40021"/>
    <s v="VENDAS (Administrativo)"/>
    <x v="1"/>
    <x v="1"/>
    <x v="2"/>
    <x v="2"/>
    <x v="15"/>
    <x v="15"/>
  </r>
  <r>
    <x v="10"/>
    <s v="SODEXO PASS DO BRASIL SERVICOS E COMERCIO S.A."/>
    <x v="1"/>
    <d v="2024-12-27T00:00:00"/>
    <d v="2024-12-30T00:00:00"/>
    <s v="'1038375"/>
    <s v="1 | 1"/>
    <x v="6"/>
    <x v="0"/>
    <n v="-1974"/>
    <x v="100"/>
    <x v="99"/>
    <s v="PEDIDO VA MENSAL JANEIRO 2025 MDAKEDE 21.088,00"/>
    <x v="11"/>
    <x v="1"/>
    <x v="0"/>
    <n v="3003"/>
    <x v="12"/>
    <n v="30031"/>
    <s v="COBRANÇA (Administrativo)"/>
    <x v="1"/>
    <x v="1"/>
    <x v="2"/>
    <x v="2"/>
    <x v="15"/>
    <x v="15"/>
  </r>
  <r>
    <x v="10"/>
    <s v="SODEXO PASS DO BRASIL SERVICOS E COMERCIO S.A."/>
    <x v="1"/>
    <d v="2024-12-27T00:00:00"/>
    <d v="2024-12-30T00:00:00"/>
    <s v="'1038375"/>
    <s v="1 | 1"/>
    <x v="6"/>
    <x v="0"/>
    <n v="-1480.5"/>
    <x v="100"/>
    <x v="99"/>
    <s v="PEDIDO VA MENSAL JANEIRO 2025 MDAKEDE 21.088,00"/>
    <x v="20"/>
    <x v="1"/>
    <x v="0"/>
    <n v="3004"/>
    <x v="27"/>
    <n v="30041"/>
    <s v="FATURAMENTO (Administrativo)"/>
    <x v="1"/>
    <x v="1"/>
    <x v="2"/>
    <x v="2"/>
    <x v="15"/>
    <x v="15"/>
  </r>
  <r>
    <x v="10"/>
    <s v="SODEXO PASS DO BRASIL SERVICOS E COMERCIO S.A."/>
    <x v="1"/>
    <d v="2024-12-27T00:00:00"/>
    <d v="2024-12-30T00:00:00"/>
    <s v="'1038375"/>
    <s v="1 | 1"/>
    <x v="6"/>
    <x v="0"/>
    <n v="-493.5"/>
    <x v="100"/>
    <x v="99"/>
    <s v="PEDIDO VA MENSAL JANEIRO 2025 MDAKEDE 21.088,00"/>
    <x v="14"/>
    <x v="1"/>
    <x v="0"/>
    <n v="8001"/>
    <x v="17"/>
    <n v="80011"/>
    <s v="MARKETING (Administrativo)"/>
    <x v="1"/>
    <x v="1"/>
    <x v="2"/>
    <x v="2"/>
    <x v="15"/>
    <x v="15"/>
  </r>
  <r>
    <x v="10"/>
    <s v="SODEXO PASS DO BRASIL SERVICOS E COMERCIO S.A."/>
    <x v="1"/>
    <d v="2024-12-27T00:00:00"/>
    <d v="2024-12-30T00:00:00"/>
    <s v="'1038375"/>
    <s v="1 | 1"/>
    <x v="6"/>
    <x v="0"/>
    <n v="-493.5"/>
    <x v="100"/>
    <x v="99"/>
    <s v="PEDIDO VA MENSAL JANEIRO 2025 MDAKEDE 21.088,00"/>
    <x v="15"/>
    <x v="1"/>
    <x v="0"/>
    <n v="3005"/>
    <x v="18"/>
    <n v="30051"/>
    <s v="DEPARTAMENTO PESSOAL (Administrativo)"/>
    <x v="1"/>
    <x v="1"/>
    <x v="2"/>
    <x v="2"/>
    <x v="15"/>
    <x v="15"/>
  </r>
  <r>
    <x v="10"/>
    <s v="SODEXO PASS DO BRASIL SERVICOS E COMERCIO S.A."/>
    <x v="1"/>
    <d v="2024-12-27T00:00:00"/>
    <d v="2024-12-30T00:00:00"/>
    <s v="'1038375"/>
    <s v="1 | 1"/>
    <x v="6"/>
    <x v="0"/>
    <n v="-493.5"/>
    <x v="100"/>
    <x v="99"/>
    <s v="PEDIDO VA MENSAL JANEIRO 2025 MDAKEDE 21.088,00"/>
    <x v="16"/>
    <x v="1"/>
    <x v="0"/>
    <n v="3002"/>
    <x v="19"/>
    <n v="30021"/>
    <s v="FINANCEIRO (Administrativo)"/>
    <x v="1"/>
    <x v="1"/>
    <x v="2"/>
    <x v="2"/>
    <x v="15"/>
    <x v="15"/>
  </r>
  <r>
    <x v="10"/>
    <s v="SODEXO PASS DO BRASIL SERVICOS E COMERCIO S.A."/>
    <x v="1"/>
    <d v="2024-12-27T00:00:00"/>
    <d v="2024-12-30T00:00:00"/>
    <s v="'1038375"/>
    <s v="1 | 1"/>
    <x v="6"/>
    <x v="0"/>
    <n v="-493.5"/>
    <x v="100"/>
    <x v="99"/>
    <s v="PEDIDO VA MENSAL JANEIRO 2025 MDAKEDE 21.088,00"/>
    <x v="6"/>
    <x v="2"/>
    <x v="0"/>
    <n v="6002"/>
    <x v="9"/>
    <n v="60025"/>
    <s v="OPERACIONAL ADM (Químico e Biológico)"/>
    <x v="1"/>
    <x v="1"/>
    <x v="2"/>
    <x v="2"/>
    <x v="15"/>
    <x v="15"/>
  </r>
  <r>
    <x v="10"/>
    <s v="SODEXO PASS DO BRASIL SERVICOS E COMERCIO S.A."/>
    <x v="1"/>
    <d v="2024-12-27T00:00:00"/>
    <d v="2024-12-30T00:00:00"/>
    <s v="'1038375"/>
    <s v="1 | 1"/>
    <x v="6"/>
    <x v="0"/>
    <n v="-493.5"/>
    <x v="100"/>
    <x v="99"/>
    <s v="PEDIDO VA MENSAL JANEIRO 2025 MDAKEDE 21.088,00"/>
    <x v="18"/>
    <x v="1"/>
    <x v="0"/>
    <n v="5002"/>
    <x v="21"/>
    <n v="50021"/>
    <s v="MANIFESTO (Administrativo)"/>
    <x v="1"/>
    <x v="1"/>
    <x v="2"/>
    <x v="2"/>
    <x v="15"/>
    <x v="15"/>
  </r>
  <r>
    <x v="10"/>
    <s v="SODEXO PASS DO BRASIL SERVICOS E COMERCIO S.A."/>
    <x v="1"/>
    <d v="2024-12-27T00:00:00"/>
    <d v="2024-12-30T00:00:00"/>
    <s v="'1038375"/>
    <s v="1 | 1"/>
    <x v="6"/>
    <x v="0"/>
    <n v="-493.5"/>
    <x v="100"/>
    <x v="99"/>
    <s v="PEDIDO VA MENSAL JANEIRO 2025 MDAKEDE 21.088,00"/>
    <x v="8"/>
    <x v="1"/>
    <x v="0"/>
    <n v="3006"/>
    <x v="8"/>
    <n v="30061"/>
    <s v="RECURSOS HUMANOS (Administrativo)"/>
    <x v="1"/>
    <x v="1"/>
    <x v="2"/>
    <x v="2"/>
    <x v="15"/>
    <x v="15"/>
  </r>
  <r>
    <x v="10"/>
    <s v="SODEXO PASS DO BRASIL SERVICOS E COMERCIO S.A."/>
    <x v="1"/>
    <d v="2024-12-27T00:00:00"/>
    <d v="2024-12-30T00:00:00"/>
    <s v="'1038375"/>
    <s v="1 | 1"/>
    <x v="6"/>
    <x v="0"/>
    <n v="-493.5"/>
    <x v="100"/>
    <x v="99"/>
    <s v="PEDIDO VA MENSAL JANEIRO 2025 MDAKEDE 21.088,00"/>
    <x v="21"/>
    <x v="1"/>
    <x v="0"/>
    <n v="8003"/>
    <x v="28"/>
    <n v="80031"/>
    <s v="QUALIDADE E PROCESSOS (Administrativo)"/>
    <x v="1"/>
    <x v="1"/>
    <x v="2"/>
    <x v="2"/>
    <x v="15"/>
    <x v="15"/>
  </r>
  <r>
    <x v="10"/>
    <s v="SODEXO PASS DO BRASIL SERVICOS E COMERCIO S.A."/>
    <x v="1"/>
    <d v="2024-12-27T00:00:00"/>
    <d v="2024-12-30T00:00:00"/>
    <s v="'1038375"/>
    <s v="1 | 1"/>
    <x v="6"/>
    <x v="0"/>
    <n v="0"/>
    <x v="100"/>
    <x v="99"/>
    <s v="PEDIDO VA MENSAL JANEIRO 2025 MDAKEDE 21.088,00"/>
    <x v="2"/>
    <x v="2"/>
    <x v="0"/>
    <n v="5005"/>
    <x v="32"/>
    <n v="50057"/>
    <s v="SEGURANÇA DO TRABALHO (Comum)"/>
    <x v="1"/>
    <x v="1"/>
    <x v="2"/>
    <x v="2"/>
    <x v="15"/>
    <x v="15"/>
  </r>
  <r>
    <x v="10"/>
    <s v="SODEXO PASS DO BRASIL SERVICOS E COMERCIO S.A."/>
    <x v="2"/>
    <d v="2025-01-27T00:00:00"/>
    <d v="2025-01-29T00:00:00"/>
    <s v="'1039663"/>
    <s v="1 | 1"/>
    <x v="6"/>
    <x v="0"/>
    <n v="-5390"/>
    <x v="100"/>
    <x v="99"/>
    <s v="PEDIDO VA MENSAL FEVEREIRO 2025 - MDAKEDE "/>
    <x v="6"/>
    <x v="2"/>
    <x v="0"/>
    <n v="6002"/>
    <x v="9"/>
    <n v="60022"/>
    <s v="OPERACIONAL ADM (Extraordinário)"/>
    <x v="1"/>
    <x v="1"/>
    <x v="2"/>
    <x v="2"/>
    <x v="15"/>
    <x v="15"/>
  </r>
  <r>
    <x v="10"/>
    <s v="SODEXO PASS DO BRASIL SERVICOS E COMERCIO S.A."/>
    <x v="2"/>
    <d v="2025-01-27T00:00:00"/>
    <d v="2025-01-29T00:00:00"/>
    <s v="'1039663"/>
    <s v="1 | 1"/>
    <x v="6"/>
    <x v="0"/>
    <n v="-3102"/>
    <x v="100"/>
    <x v="99"/>
    <s v="PEDIDO VA MENSAL FEVEREIRO 2025 - MDAKEDE "/>
    <x v="12"/>
    <x v="1"/>
    <x v="0"/>
    <n v="4003"/>
    <x v="13"/>
    <n v="40031"/>
    <s v="RELACIONAMENTO (Administrativo)"/>
    <x v="1"/>
    <x v="1"/>
    <x v="2"/>
    <x v="2"/>
    <x v="15"/>
    <x v="15"/>
  </r>
  <r>
    <x v="10"/>
    <s v="SODEXO PASS DO BRASIL SERVICOS E COMERCIO S.A."/>
    <x v="2"/>
    <d v="2025-01-27T00:00:00"/>
    <d v="2025-01-29T00:00:00"/>
    <s v="'1039663"/>
    <s v="1 | 1"/>
    <x v="6"/>
    <x v="0"/>
    <n v="-2726"/>
    <x v="100"/>
    <x v="99"/>
    <s v="PEDIDO VA MENSAL FEVEREIRO 2025 - MDAKEDE "/>
    <x v="17"/>
    <x v="1"/>
    <x v="0"/>
    <n v="4001"/>
    <x v="20"/>
    <n v="40011"/>
    <s v="ATENDIMENTO (Administrativo)"/>
    <x v="1"/>
    <x v="1"/>
    <x v="2"/>
    <x v="2"/>
    <x v="15"/>
    <x v="15"/>
  </r>
  <r>
    <x v="10"/>
    <s v="SODEXO PASS DO BRASIL SERVICOS E COMERCIO S.A."/>
    <x v="2"/>
    <d v="2025-01-27T00:00:00"/>
    <d v="2025-01-29T00:00:00"/>
    <s v="'1039663"/>
    <s v="1 | 1"/>
    <x v="6"/>
    <x v="0"/>
    <n v="-1880"/>
    <x v="100"/>
    <x v="99"/>
    <s v="PEDIDO VA MENSAL FEVEREIRO 2025 - MDAKEDE "/>
    <x v="11"/>
    <x v="1"/>
    <x v="0"/>
    <n v="3003"/>
    <x v="12"/>
    <n v="30031"/>
    <s v="COBRANÇA (Administrativo)"/>
    <x v="1"/>
    <x v="1"/>
    <x v="2"/>
    <x v="2"/>
    <x v="15"/>
    <x v="15"/>
  </r>
  <r>
    <x v="10"/>
    <s v="SODEXO PASS DO BRASIL SERVICOS E COMERCIO S.A."/>
    <x v="2"/>
    <d v="2025-01-27T00:00:00"/>
    <d v="2025-01-29T00:00:00"/>
    <s v="'1039663"/>
    <s v="1 | 1"/>
    <x v="6"/>
    <x v="0"/>
    <n v="-1410"/>
    <x v="100"/>
    <x v="99"/>
    <s v="PEDIDO VA MENSAL FEVEREIRO 2025 - MDAKEDE "/>
    <x v="20"/>
    <x v="1"/>
    <x v="0"/>
    <n v="3004"/>
    <x v="27"/>
    <n v="30041"/>
    <s v="FATURAMENTO (Administrativo)"/>
    <x v="1"/>
    <x v="1"/>
    <x v="2"/>
    <x v="2"/>
    <x v="15"/>
    <x v="15"/>
  </r>
  <r>
    <x v="10"/>
    <s v="SODEXO PASS DO BRASIL SERVICOS E COMERCIO S.A."/>
    <x v="2"/>
    <d v="2025-01-27T00:00:00"/>
    <d v="2025-01-29T00:00:00"/>
    <s v="'1039663"/>
    <s v="1 | 1"/>
    <x v="6"/>
    <x v="0"/>
    <n v="-1410"/>
    <x v="100"/>
    <x v="99"/>
    <s v="PEDIDO VA MENSAL FEVEREIRO 2025 - MDAKEDE "/>
    <x v="22"/>
    <x v="1"/>
    <x v="0"/>
    <n v="4002"/>
    <x v="34"/>
    <n v="40021"/>
    <s v="VENDAS (Administrativo)"/>
    <x v="1"/>
    <x v="1"/>
    <x v="2"/>
    <x v="2"/>
    <x v="15"/>
    <x v="15"/>
  </r>
  <r>
    <x v="10"/>
    <s v="SODEXO PASS DO BRASIL SERVICOS E COMERCIO S.A."/>
    <x v="2"/>
    <d v="2025-01-27T00:00:00"/>
    <d v="2025-01-29T00:00:00"/>
    <s v="'1039663"/>
    <s v="1 | 1"/>
    <x v="6"/>
    <x v="0"/>
    <n v="-770"/>
    <x v="100"/>
    <x v="99"/>
    <s v="PEDIDO VA MENSAL FEVEREIRO 2025 - MDAKEDE "/>
    <x v="6"/>
    <x v="2"/>
    <x v="0"/>
    <n v="6002"/>
    <x v="9"/>
    <n v="60025"/>
    <s v="OPERACIONAL ADM (Químico e Biológico)"/>
    <x v="1"/>
    <x v="1"/>
    <x v="2"/>
    <x v="2"/>
    <x v="15"/>
    <x v="15"/>
  </r>
  <r>
    <x v="10"/>
    <s v="SODEXO PASS DO BRASIL SERVICOS E COMERCIO S.A."/>
    <x v="2"/>
    <d v="2025-01-27T00:00:00"/>
    <d v="2025-01-29T00:00:00"/>
    <s v="'1039663"/>
    <s v="1 | 1"/>
    <x v="6"/>
    <x v="0"/>
    <n v="-470"/>
    <x v="100"/>
    <x v="99"/>
    <s v="PEDIDO VA MENSAL FEVEREIRO 2025 - MDAKEDE "/>
    <x v="14"/>
    <x v="1"/>
    <x v="0"/>
    <n v="8001"/>
    <x v="17"/>
    <n v="80011"/>
    <s v="MARKETING (Administrativo)"/>
    <x v="1"/>
    <x v="1"/>
    <x v="2"/>
    <x v="2"/>
    <x v="15"/>
    <x v="15"/>
  </r>
  <r>
    <x v="10"/>
    <s v="SODEXO PASS DO BRASIL SERVICOS E COMERCIO S.A."/>
    <x v="2"/>
    <d v="2025-01-27T00:00:00"/>
    <d v="2025-01-29T00:00:00"/>
    <s v="'1039663"/>
    <s v="1 | 1"/>
    <x v="6"/>
    <x v="0"/>
    <n v="-470"/>
    <x v="100"/>
    <x v="99"/>
    <s v="PEDIDO VA MENSAL FEVEREIRO 2025 - MDAKEDE "/>
    <x v="15"/>
    <x v="1"/>
    <x v="0"/>
    <n v="3005"/>
    <x v="18"/>
    <n v="30051"/>
    <s v="DEPARTAMENTO PESSOAL (Administrativo)"/>
    <x v="1"/>
    <x v="1"/>
    <x v="2"/>
    <x v="2"/>
    <x v="15"/>
    <x v="15"/>
  </r>
  <r>
    <x v="10"/>
    <s v="SODEXO PASS DO BRASIL SERVICOS E COMERCIO S.A."/>
    <x v="2"/>
    <d v="2025-01-27T00:00:00"/>
    <d v="2025-01-29T00:00:00"/>
    <s v="'1039663"/>
    <s v="1 | 1"/>
    <x v="6"/>
    <x v="0"/>
    <n v="-470"/>
    <x v="100"/>
    <x v="99"/>
    <s v="PEDIDO VA MENSAL FEVEREIRO 2025 - MDAKEDE "/>
    <x v="16"/>
    <x v="1"/>
    <x v="0"/>
    <n v="3002"/>
    <x v="19"/>
    <n v="30021"/>
    <s v="FINANCEIRO (Administrativo)"/>
    <x v="1"/>
    <x v="1"/>
    <x v="2"/>
    <x v="2"/>
    <x v="15"/>
    <x v="15"/>
  </r>
  <r>
    <x v="10"/>
    <s v="SODEXO PASS DO BRASIL SERVICOS E COMERCIO S.A."/>
    <x v="2"/>
    <d v="2025-01-27T00:00:00"/>
    <d v="2025-01-29T00:00:00"/>
    <s v="'1039663"/>
    <s v="1 | 1"/>
    <x v="6"/>
    <x v="0"/>
    <n v="-470"/>
    <x v="100"/>
    <x v="99"/>
    <s v="PEDIDO VA MENSAL FEVEREIRO 2025 - MDAKEDE "/>
    <x v="18"/>
    <x v="1"/>
    <x v="0"/>
    <n v="5002"/>
    <x v="21"/>
    <n v="50021"/>
    <s v="MANIFESTO (Administrativo)"/>
    <x v="1"/>
    <x v="1"/>
    <x v="2"/>
    <x v="2"/>
    <x v="15"/>
    <x v="15"/>
  </r>
  <r>
    <x v="10"/>
    <s v="SODEXO PASS DO BRASIL SERVICOS E COMERCIO S.A."/>
    <x v="2"/>
    <d v="2025-01-27T00:00:00"/>
    <d v="2025-01-29T00:00:00"/>
    <s v="'1039663"/>
    <s v="1 | 1"/>
    <x v="6"/>
    <x v="0"/>
    <n v="-470"/>
    <x v="100"/>
    <x v="99"/>
    <s v="PEDIDO VA MENSAL FEVEREIRO 2025 - MDAKEDE "/>
    <x v="8"/>
    <x v="1"/>
    <x v="0"/>
    <n v="3006"/>
    <x v="8"/>
    <n v="30061"/>
    <s v="RECURSOS HUMANOS (Administrativo)"/>
    <x v="1"/>
    <x v="1"/>
    <x v="2"/>
    <x v="2"/>
    <x v="15"/>
    <x v="15"/>
  </r>
  <r>
    <x v="10"/>
    <s v="SODEXO PASS DO BRASIL SERVICOS E COMERCIO S.A."/>
    <x v="2"/>
    <d v="2025-01-27T00:00:00"/>
    <d v="2025-01-29T00:00:00"/>
    <s v="'1039663"/>
    <s v="1 | 1"/>
    <x v="6"/>
    <x v="0"/>
    <n v="-470"/>
    <x v="100"/>
    <x v="99"/>
    <s v="PEDIDO VA MENSAL FEVEREIRO 2025 - MDAKEDE "/>
    <x v="21"/>
    <x v="1"/>
    <x v="0"/>
    <n v="8003"/>
    <x v="28"/>
    <n v="80031"/>
    <s v="QUALIDADE E PROCESSOS (Administrativo)"/>
    <x v="1"/>
    <x v="1"/>
    <x v="2"/>
    <x v="2"/>
    <x v="15"/>
    <x v="15"/>
  </r>
  <r>
    <x v="10"/>
    <s v="SODEXO PASS DO BRASIL SERVICOS E COMERCIO S.A."/>
    <x v="2"/>
    <d v="2025-01-27T00:00:00"/>
    <d v="2025-01-29T00:00:00"/>
    <s v="'1039663"/>
    <s v="1 | 1"/>
    <x v="6"/>
    <x v="0"/>
    <n v="0"/>
    <x v="100"/>
    <x v="99"/>
    <s v="PEDIDO VA MENSAL FEVEREIRO 2025 - MDAKEDE "/>
    <x v="2"/>
    <x v="2"/>
    <x v="0"/>
    <n v="5005"/>
    <x v="32"/>
    <n v="50057"/>
    <s v="SEGURANÇA DO TRABALHO (Comum)"/>
    <x v="1"/>
    <x v="1"/>
    <x v="2"/>
    <x v="2"/>
    <x v="15"/>
    <x v="15"/>
  </r>
  <r>
    <x v="10"/>
    <s v="SPRING GERENCIAMENTO E INFORMACOES LTDA"/>
    <x v="8"/>
    <d v="2024-05-20T00:00:00"/>
    <d v="2024-05-22T00:00:00"/>
    <s v="'1026652"/>
    <s v="1 | 1"/>
    <x v="7"/>
    <x v="0"/>
    <n v="-650"/>
    <x v="51"/>
    <x v="50"/>
    <s v="REF. MENSALIDADE  SEAC RJ"/>
    <x v="0"/>
    <x v="0"/>
    <x v="0"/>
    <n v="2001"/>
    <x v="0"/>
    <n v="20011"/>
    <s v="CORPORATIVO (Administrativo)"/>
    <x v="1"/>
    <x v="3"/>
    <x v="0"/>
    <x v="0"/>
    <x v="10"/>
    <x v="10"/>
  </r>
  <r>
    <x v="10"/>
    <s v="SPRING GERENCIAMENTO E INFORMACOES LTDA"/>
    <x v="8"/>
    <d v="2024-05-23T00:00:00"/>
    <d v="2024-05-24T00:00:00"/>
    <s v="'1026860"/>
    <s v="1 | 1"/>
    <x v="7"/>
    <x v="0"/>
    <n v="-1610"/>
    <x v="51"/>
    <x v="50"/>
    <s v="REF. CONTRIBUICAO ASSISTENCIAL PATRONAL - MDAKEDE"/>
    <x v="0"/>
    <x v="0"/>
    <x v="0"/>
    <n v="2001"/>
    <x v="0"/>
    <n v="20011"/>
    <s v="CORPORATIVO (Administrativo)"/>
    <x v="1"/>
    <x v="3"/>
    <x v="0"/>
    <x v="0"/>
    <x v="10"/>
    <x v="10"/>
  </r>
  <r>
    <x v="10"/>
    <s v="SPRING GERENCIAMENTO E INFORMACOES LTDA"/>
    <x v="9"/>
    <d v="2024-06-18T00:00:00"/>
    <d v="2024-06-20T00:00:00"/>
    <s v="'1028187"/>
    <s v="1 | 1"/>
    <x v="7"/>
    <x v="0"/>
    <n v="-676.2"/>
    <x v="51"/>
    <x v="50"/>
    <s v="REF. MENSALIDADE  SEAC RJ"/>
    <x v="0"/>
    <x v="0"/>
    <x v="0"/>
    <n v="2001"/>
    <x v="0"/>
    <n v="20011"/>
    <s v="CORPORATIVO (Administrativo)"/>
    <x v="1"/>
    <x v="3"/>
    <x v="0"/>
    <x v="0"/>
    <x v="10"/>
    <x v="10"/>
  </r>
  <r>
    <x v="10"/>
    <s v="SPRING GERENCIAMENTO E INFORMACOES LTDA"/>
    <x v="10"/>
    <d v="2024-06-24T00:00:00"/>
    <d v="2024-07-12T00:00:00"/>
    <s v="'362087"/>
    <s v="1 | 1"/>
    <x v="7"/>
    <x v="0"/>
    <n v="-3220"/>
    <x v="51"/>
    <x v="50"/>
    <s v="REF. MENSALIDADE  SEAC RJ"/>
    <x v="0"/>
    <x v="0"/>
    <x v="0"/>
    <n v="2001"/>
    <x v="0"/>
    <n v="20011"/>
    <s v="CORPORATIVO (Administrativo)"/>
    <x v="1"/>
    <x v="4"/>
    <x v="0"/>
    <x v="0"/>
    <x v="10"/>
    <x v="10"/>
  </r>
  <r>
    <x v="10"/>
    <s v="SPRING GERENCIAMENTO E INFORMACOES LTDA"/>
    <x v="10"/>
    <d v="2024-07-17T00:00:00"/>
    <d v="2024-07-22T00:00:00"/>
    <s v="'91196"/>
    <s v="1 | 1"/>
    <x v="7"/>
    <x v="0"/>
    <n v="-662.4"/>
    <x v="51"/>
    <x v="50"/>
    <s v="REF. MENSALIDADE  SEAC RJ"/>
    <x v="0"/>
    <x v="0"/>
    <x v="0"/>
    <n v="2001"/>
    <x v="0"/>
    <n v="20011"/>
    <s v="CORPORATIVO (Administrativo)"/>
    <x v="1"/>
    <x v="4"/>
    <x v="0"/>
    <x v="0"/>
    <x v="10"/>
    <x v="10"/>
  </r>
  <r>
    <x v="10"/>
    <s v="SPRING GERENCIAMENTO E INFORMACOES LTDA"/>
    <x v="11"/>
    <d v="2024-08-06T00:00:00"/>
    <d v="2024-08-20T00:00:00"/>
    <s v="'1030605"/>
    <s v="1 | 1"/>
    <x v="7"/>
    <x v="0"/>
    <n v="-662.4"/>
    <x v="51"/>
    <x v="50"/>
    <s v="REF. MENSALIDADE  SEAC RJ"/>
    <x v="0"/>
    <x v="0"/>
    <x v="0"/>
    <n v="2001"/>
    <x v="0"/>
    <n v="20011"/>
    <s v="CORPORATIVO (Administrativo)"/>
    <x v="1"/>
    <x v="4"/>
    <x v="0"/>
    <x v="0"/>
    <x v="10"/>
    <x v="10"/>
  </r>
  <r>
    <x v="10"/>
    <s v="SPRING GERENCIAMENTO E INFORMACOES LTDA"/>
    <x v="12"/>
    <d v="2024-09-12T00:00:00"/>
    <d v="2024-09-20T00:00:00"/>
    <s v="'1032667"/>
    <s v="1 | 1"/>
    <x v="7"/>
    <x v="0"/>
    <n v="-648.6"/>
    <x v="51"/>
    <x v="50"/>
    <s v="REF. MENSALIDADE  SEAC RJ"/>
    <x v="0"/>
    <x v="0"/>
    <x v="0"/>
    <n v="2001"/>
    <x v="0"/>
    <n v="20011"/>
    <s v="CORPORATIVO (Administrativo)"/>
    <x v="1"/>
    <x v="4"/>
    <x v="0"/>
    <x v="0"/>
    <x v="10"/>
    <x v="10"/>
  </r>
  <r>
    <x v="10"/>
    <s v="SPRING GERENCIAMENTO E INFORMACOES LTDA"/>
    <x v="13"/>
    <d v="2024-10-15T00:00:00"/>
    <d v="2024-10-21T00:00:00"/>
    <s v="'1034393"/>
    <s v="1 | 1"/>
    <x v="7"/>
    <x v="0"/>
    <n v="-662.4"/>
    <x v="51"/>
    <x v="50"/>
    <s v="REF. MENSALIDADE  SEAC RJ"/>
    <x v="0"/>
    <x v="0"/>
    <x v="0"/>
    <n v="2001"/>
    <x v="0"/>
    <n v="20011"/>
    <s v="CORPORATIVO (Administrativo)"/>
    <x v="1"/>
    <x v="0"/>
    <x v="0"/>
    <x v="0"/>
    <x v="10"/>
    <x v="10"/>
  </r>
  <r>
    <x v="10"/>
    <s v="SPRING GERENCIAMENTO E INFORMACOES LTDA"/>
    <x v="14"/>
    <d v="2024-11-15T00:00:00"/>
    <d v="2024-11-21T00:00:00"/>
    <s v="'1036314"/>
    <s v="1 | 1"/>
    <x v="7"/>
    <x v="0"/>
    <n v="-607.20000000000005"/>
    <x v="51"/>
    <x v="50"/>
    <s v="REF. MENSALIDADE  SEAC RJ"/>
    <x v="0"/>
    <x v="0"/>
    <x v="0"/>
    <n v="2001"/>
    <x v="0"/>
    <n v="20011"/>
    <s v="CORPORATIVO (Administrativo)"/>
    <x v="1"/>
    <x v="0"/>
    <x v="0"/>
    <x v="0"/>
    <x v="10"/>
    <x v="10"/>
  </r>
  <r>
    <x v="10"/>
    <s v="SPRING GERENCIAMENTO E INFORMACOES LTDA"/>
    <x v="0"/>
    <d v="2024-12-09T00:00:00"/>
    <d v="2024-12-20T00:00:00"/>
    <s v="'1037528"/>
    <s v="1 | 1"/>
    <x v="7"/>
    <x v="0"/>
    <n v="-593.4"/>
    <x v="51"/>
    <x v="50"/>
    <s v="REF. MENSALIDADE  SEAC RJ"/>
    <x v="0"/>
    <x v="0"/>
    <x v="0"/>
    <n v="2001"/>
    <x v="0"/>
    <n v="20011"/>
    <s v="CORPORATIVO (Administrativo)"/>
    <x v="1"/>
    <x v="0"/>
    <x v="0"/>
    <x v="0"/>
    <x v="10"/>
    <x v="10"/>
  </r>
  <r>
    <x v="10"/>
    <s v="SPRING GERENCIAMENTO E INFORMACOES LTDA"/>
    <x v="1"/>
    <d v="2025-01-09T00:00:00"/>
    <d v="2025-01-21T00:00:00"/>
    <s v="'1039323"/>
    <s v="1 | 1"/>
    <x v="7"/>
    <x v="0"/>
    <n v="-565.79999999999995"/>
    <x v="51"/>
    <x v="50"/>
    <s v="REF. MENSALIDADE  SEAC RJ"/>
    <x v="0"/>
    <x v="0"/>
    <x v="0"/>
    <n v="2001"/>
    <x v="0"/>
    <n v="20011"/>
    <s v="CORPORATIVO (Administrativo)"/>
    <x v="1"/>
    <x v="1"/>
    <x v="0"/>
    <x v="0"/>
    <x v="10"/>
    <x v="10"/>
  </r>
  <r>
    <x v="10"/>
    <s v="SPRING GERENCIAMENTO E INFORMACOES LTDA"/>
    <x v="2"/>
    <d v="2025-02-10T00:00:00"/>
    <d v="2025-02-20T00:00:00"/>
    <s v="'1040432"/>
    <s v="1 | 1"/>
    <x v="7"/>
    <x v="1"/>
    <n v="-565.79999999999995"/>
    <x v="51"/>
    <x v="50"/>
    <s v="REF. MENSALIDADE  SEAC RJ"/>
    <x v="0"/>
    <x v="0"/>
    <x v="0"/>
    <n v="2001"/>
    <x v="0"/>
    <n v="20011"/>
    <s v="CORPORATIVO (Administrativo)"/>
    <x v="1"/>
    <x v="1"/>
    <x v="0"/>
    <x v="0"/>
    <x v="10"/>
    <x v="10"/>
  </r>
  <r>
    <x v="10"/>
    <s v="SUL AMERICA COMPANHIA DE SEGURO SAUDE"/>
    <x v="1"/>
    <d v="2025-01-16T00:00:00"/>
    <d v="2025-01-27T00:00:00"/>
    <s v="'81454257361730"/>
    <s v="1 | 1"/>
    <x v="7"/>
    <x v="0"/>
    <n v="-4992.58"/>
    <x v="70"/>
    <x v="69"/>
    <s v="REF. FATURAMENTO SAÃšDE - SulAmÃ©rica SaÃºde - Mdakede"/>
    <x v="19"/>
    <x v="1"/>
    <x v="0"/>
    <n v="1002"/>
    <x v="22"/>
    <n v="10021"/>
    <s v="DIRETORIA (Administrativo)"/>
    <x v="1"/>
    <x v="1"/>
    <x v="2"/>
    <x v="2"/>
    <x v="15"/>
    <x v="15"/>
  </r>
  <r>
    <x v="10"/>
    <s v="SUL AMERICA COMPANHIA DE SEGURO SAUDE"/>
    <x v="1"/>
    <d v="2025-01-16T00:00:00"/>
    <d v="2025-01-27T00:00:00"/>
    <s v="'81454257361730"/>
    <s v="1 | 1"/>
    <x v="7"/>
    <x v="0"/>
    <n v="-2470.92"/>
    <x v="70"/>
    <x v="69"/>
    <s v="REF. FATURAMENTO SAÃšDE - SulAmÃ©rica SaÃºde - Mdakede"/>
    <x v="17"/>
    <x v="1"/>
    <x v="0"/>
    <n v="4001"/>
    <x v="20"/>
    <n v="40011"/>
    <s v="ATENDIMENTO (Administrativo)"/>
    <x v="1"/>
    <x v="1"/>
    <x v="2"/>
    <x v="2"/>
    <x v="15"/>
    <x v="15"/>
  </r>
  <r>
    <x v="10"/>
    <s v="SUL AMERICA COMPANHIA DE SEGURO SAUDE"/>
    <x v="1"/>
    <d v="2025-01-16T00:00:00"/>
    <d v="2025-01-27T00:00:00"/>
    <s v="'81454257361730"/>
    <s v="1 | 1"/>
    <x v="7"/>
    <x v="0"/>
    <n v="-2099.0500000000002"/>
    <x v="70"/>
    <x v="69"/>
    <s v="REF. FATURAMENTO SAÃšDE - SulAmÃ©rica SaÃºde - Mdakede"/>
    <x v="12"/>
    <x v="1"/>
    <x v="0"/>
    <n v="4003"/>
    <x v="13"/>
    <n v="40031"/>
    <s v="RELACIONAMENTO (Administrativo)"/>
    <x v="1"/>
    <x v="1"/>
    <x v="2"/>
    <x v="2"/>
    <x v="15"/>
    <x v="15"/>
  </r>
  <r>
    <x v="10"/>
    <s v="SUL AMERICA COMPANHIA DE SEGURO SAUDE"/>
    <x v="1"/>
    <d v="2025-01-16T00:00:00"/>
    <d v="2025-01-27T00:00:00"/>
    <s v="'81454257361730"/>
    <s v="1 | 1"/>
    <x v="7"/>
    <x v="0"/>
    <n v="-1542.33"/>
    <x v="70"/>
    <x v="69"/>
    <s v="REF. FATURAMENTO SAÃšDE - SulAmÃ©rica SaÃºde - Mdakede"/>
    <x v="6"/>
    <x v="2"/>
    <x v="0"/>
    <n v="6002"/>
    <x v="9"/>
    <n v="60022"/>
    <s v="OPERACIONAL ADM (Extraordinário)"/>
    <x v="1"/>
    <x v="1"/>
    <x v="2"/>
    <x v="2"/>
    <x v="15"/>
    <x v="15"/>
  </r>
  <r>
    <x v="10"/>
    <s v="SUL AMERICA COMPANHIA DE SEGURO SAUDE"/>
    <x v="1"/>
    <d v="2025-01-16T00:00:00"/>
    <d v="2025-01-27T00:00:00"/>
    <s v="'81454257361730"/>
    <s v="1 | 1"/>
    <x v="7"/>
    <x v="0"/>
    <n v="-1487.82"/>
    <x v="70"/>
    <x v="69"/>
    <s v="REF. FATURAMENTO SAÃšDE - SulAmÃ©rica SaÃºde - Mdakede"/>
    <x v="20"/>
    <x v="1"/>
    <x v="0"/>
    <n v="3004"/>
    <x v="27"/>
    <n v="30041"/>
    <s v="FATURAMENTO (Administrativo)"/>
    <x v="1"/>
    <x v="1"/>
    <x v="2"/>
    <x v="2"/>
    <x v="15"/>
    <x v="15"/>
  </r>
  <r>
    <x v="10"/>
    <s v="SUL AMERICA COMPANHIA DE SEGURO SAUDE"/>
    <x v="1"/>
    <d v="2025-01-16T00:00:00"/>
    <d v="2025-01-27T00:00:00"/>
    <s v="'81454257361730"/>
    <s v="1 | 1"/>
    <x v="7"/>
    <x v="0"/>
    <n v="-1430.73"/>
    <x v="70"/>
    <x v="69"/>
    <s v="REF. FATURAMENTO SAÃšDE - SulAmÃ©rica SaÃºde - Mdakede"/>
    <x v="11"/>
    <x v="1"/>
    <x v="0"/>
    <n v="3003"/>
    <x v="12"/>
    <n v="30031"/>
    <s v="COBRANÇA (Administrativo)"/>
    <x v="1"/>
    <x v="1"/>
    <x v="2"/>
    <x v="2"/>
    <x v="15"/>
    <x v="15"/>
  </r>
  <r>
    <x v="10"/>
    <s v="SUL AMERICA COMPANHIA DE SEGURO SAUDE"/>
    <x v="1"/>
    <d v="2025-01-16T00:00:00"/>
    <d v="2025-01-27T00:00:00"/>
    <s v="'81454257361730"/>
    <s v="1 | 1"/>
    <x v="7"/>
    <x v="0"/>
    <n v="-1178.78"/>
    <x v="70"/>
    <x v="69"/>
    <s v="REF. FATURAMENTO SAÃšDE - SulAmÃ©rica SaÃºde - Mdakede"/>
    <x v="22"/>
    <x v="1"/>
    <x v="0"/>
    <n v="4002"/>
    <x v="34"/>
    <n v="40021"/>
    <s v="VENDAS (Administrativo)"/>
    <x v="1"/>
    <x v="1"/>
    <x v="2"/>
    <x v="2"/>
    <x v="15"/>
    <x v="15"/>
  </r>
  <r>
    <x v="10"/>
    <s v="SUL AMERICA COMPANHIA DE SEGURO SAUDE"/>
    <x v="1"/>
    <d v="2025-01-16T00:00:00"/>
    <d v="2025-01-27T00:00:00"/>
    <s v="'81454257361730"/>
    <s v="1 | 1"/>
    <x v="7"/>
    <x v="0"/>
    <n v="-1058.8499999999999"/>
    <x v="70"/>
    <x v="69"/>
    <s v="REF. FATURAMENTO SAÃšDE - SulAmÃ©rica SaÃºde - Mdakede"/>
    <x v="16"/>
    <x v="1"/>
    <x v="0"/>
    <n v="3002"/>
    <x v="19"/>
    <n v="30021"/>
    <s v="FINANCEIRO (Administrativo)"/>
    <x v="1"/>
    <x v="1"/>
    <x v="2"/>
    <x v="2"/>
    <x v="15"/>
    <x v="15"/>
  </r>
  <r>
    <x v="10"/>
    <s v="SUL AMERICA COMPANHIA DE SEGURO SAUDE"/>
    <x v="1"/>
    <d v="2025-01-16T00:00:00"/>
    <d v="2025-01-27T00:00:00"/>
    <s v="'81454257361730"/>
    <s v="1 | 1"/>
    <x v="7"/>
    <x v="0"/>
    <n v="-837.52"/>
    <x v="70"/>
    <x v="69"/>
    <s v="REF. FATURAMENTO SAÃšDE - SulAmÃ©rica SaÃºde - Mdakede"/>
    <x v="6"/>
    <x v="2"/>
    <x v="0"/>
    <n v="6002"/>
    <x v="9"/>
    <n v="60025"/>
    <s v="OPERACIONAL ADM (Químico e Biológico)"/>
    <x v="1"/>
    <x v="1"/>
    <x v="2"/>
    <x v="2"/>
    <x v="15"/>
    <x v="15"/>
  </r>
  <r>
    <x v="10"/>
    <s v="SUL AMERICA COMPANHIA DE SEGURO SAUDE"/>
    <x v="1"/>
    <d v="2025-01-16T00:00:00"/>
    <d v="2025-01-27T00:00:00"/>
    <s v="'81454257361730"/>
    <s v="1 | 1"/>
    <x v="7"/>
    <x v="0"/>
    <n v="-401.42"/>
    <x v="70"/>
    <x v="69"/>
    <s v="REF. FATURAMENTO SAÃšDE - SulAmÃ©rica SaÃºde - Mdakede"/>
    <x v="15"/>
    <x v="1"/>
    <x v="0"/>
    <n v="3005"/>
    <x v="18"/>
    <n v="30051"/>
    <s v="DEPARTAMENTO PESSOAL (Administrativo)"/>
    <x v="1"/>
    <x v="1"/>
    <x v="2"/>
    <x v="2"/>
    <x v="15"/>
    <x v="15"/>
  </r>
  <r>
    <x v="10"/>
    <s v="SUL AMERICA COMPANHIA DE SEGURO SAUDE"/>
    <x v="1"/>
    <d v="2025-01-16T00:00:00"/>
    <d v="2025-01-27T00:00:00"/>
    <s v="'81454257361730"/>
    <s v="1 | 1"/>
    <x v="7"/>
    <x v="0"/>
    <n v="-375.16"/>
    <x v="70"/>
    <x v="69"/>
    <s v="REF. FATURAMENTO SAÃšDE - SulAmÃ©rica SaÃºde - Mdakede"/>
    <x v="8"/>
    <x v="1"/>
    <x v="0"/>
    <n v="3006"/>
    <x v="8"/>
    <n v="30061"/>
    <s v="RECURSOS HUMANOS (Administrativo)"/>
    <x v="1"/>
    <x v="1"/>
    <x v="2"/>
    <x v="2"/>
    <x v="15"/>
    <x v="15"/>
  </r>
  <r>
    <x v="10"/>
    <s v="SUL AMERICA COMPANHIA DE SEGURO SAUDE"/>
    <x v="1"/>
    <d v="2025-01-16T00:00:00"/>
    <d v="2025-01-27T00:00:00"/>
    <s v="'81454257361730"/>
    <s v="1 | 1"/>
    <x v="7"/>
    <x v="0"/>
    <n v="-337.98"/>
    <x v="70"/>
    <x v="69"/>
    <s v="REF. FATURAMENTO SAÃšDE - SulAmÃ©rica SaÃºde - Mdakede"/>
    <x v="6"/>
    <x v="2"/>
    <x v="0"/>
    <n v="6001"/>
    <x v="6"/>
    <n v="60012"/>
    <s v="OPERACIONAL (Extraordinário)"/>
    <x v="1"/>
    <x v="1"/>
    <x v="2"/>
    <x v="2"/>
    <x v="15"/>
    <x v="15"/>
  </r>
  <r>
    <x v="10"/>
    <s v="SUL AMERICA COMPANHIA DE SEGURO SAUDE"/>
    <x v="1"/>
    <d v="2025-01-16T00:00:00"/>
    <d v="2025-01-27T00:00:00"/>
    <s v="'81454257361730"/>
    <s v="1 | 1"/>
    <x v="7"/>
    <x v="0"/>
    <n v="-337.98"/>
    <x v="70"/>
    <x v="69"/>
    <s v="REF. FATURAMENTO SAÃšDE - SulAmÃ©rica SaÃºde - Mdakede"/>
    <x v="18"/>
    <x v="1"/>
    <x v="0"/>
    <n v="5002"/>
    <x v="21"/>
    <n v="50021"/>
    <s v="MANIFESTO (Administrativo)"/>
    <x v="1"/>
    <x v="1"/>
    <x v="2"/>
    <x v="2"/>
    <x v="15"/>
    <x v="15"/>
  </r>
  <r>
    <x v="10"/>
    <s v="SUL AMERICA COMPANHIA DE SEGURO SAUDE"/>
    <x v="1"/>
    <d v="2025-01-16T00:00:00"/>
    <d v="2025-01-27T00:00:00"/>
    <s v="'81454257361730"/>
    <s v="1 | 1"/>
    <x v="7"/>
    <x v="0"/>
    <n v="-337.98"/>
    <x v="70"/>
    <x v="69"/>
    <s v="REF. FATURAMENTO SAÃšDE - SulAmÃ©rica SaÃºde - Mdakede"/>
    <x v="21"/>
    <x v="1"/>
    <x v="0"/>
    <n v="8003"/>
    <x v="28"/>
    <n v="80031"/>
    <s v="QUALIDADE E PROCESSOS (Administrativo)"/>
    <x v="1"/>
    <x v="1"/>
    <x v="2"/>
    <x v="2"/>
    <x v="15"/>
    <x v="15"/>
  </r>
  <r>
    <x v="10"/>
    <s v="UNIMED-RIO COOPERATIVA DE TRABALHO MEDICO DO RIO DE JANEIRO LTDA"/>
    <x v="4"/>
    <d v="2023-12-13T00:00:00"/>
    <d v="2024-01-15T00:00:00"/>
    <s v="'36290191"/>
    <s v="1 | 1"/>
    <x v="10"/>
    <x v="0"/>
    <n v="-2582.66"/>
    <x v="70"/>
    <x v="69"/>
    <s v="REF.UNIMED SAÃšDE - MDAKEDE"/>
    <x v="22"/>
    <x v="1"/>
    <x v="0"/>
    <n v="4002"/>
    <x v="34"/>
    <n v="40021"/>
    <s v="VENDAS (Administrativo)"/>
    <x v="1"/>
    <x v="1"/>
    <x v="2"/>
    <x v="2"/>
    <x v="15"/>
    <x v="15"/>
  </r>
  <r>
    <x v="10"/>
    <s v="UNIMED-RIO COOPERATIVA DE TRABALHO MEDICO DO RIO DE JANEIRO LTDA"/>
    <x v="4"/>
    <d v="2023-12-13T00:00:00"/>
    <d v="2024-01-15T00:00:00"/>
    <s v="'36290191"/>
    <s v="1 | 1"/>
    <x v="10"/>
    <x v="0"/>
    <n v="-2445.27"/>
    <x v="70"/>
    <x v="69"/>
    <s v="REF.UNIMED SAÃšDE - MDAKEDE"/>
    <x v="6"/>
    <x v="2"/>
    <x v="0"/>
    <n v="6002"/>
    <x v="9"/>
    <n v="60022"/>
    <s v="OPERACIONAL ADM (Extraordinário)"/>
    <x v="1"/>
    <x v="1"/>
    <x v="2"/>
    <x v="2"/>
    <x v="15"/>
    <x v="15"/>
  </r>
  <r>
    <x v="10"/>
    <s v="UNIMED-RIO COOPERATIVA DE TRABALHO MEDICO DO RIO DE JANEIRO LTDA"/>
    <x v="4"/>
    <d v="2023-12-13T00:00:00"/>
    <d v="2024-01-15T00:00:00"/>
    <s v="'36290191"/>
    <s v="1 | 1"/>
    <x v="10"/>
    <x v="0"/>
    <n v="-1096.9100000000001"/>
    <x v="70"/>
    <x v="69"/>
    <s v="REF.UNIMED SAÃšDE - MDAKEDE"/>
    <x v="16"/>
    <x v="1"/>
    <x v="0"/>
    <n v="3002"/>
    <x v="19"/>
    <n v="30021"/>
    <s v="FINANCEIRO (Administrativo)"/>
    <x v="1"/>
    <x v="1"/>
    <x v="2"/>
    <x v="2"/>
    <x v="15"/>
    <x v="15"/>
  </r>
  <r>
    <x v="10"/>
    <s v="UNIMED-RIO COOPERATIVA DE TRABALHO MEDICO DO RIO DE JANEIRO LTDA"/>
    <x v="4"/>
    <d v="2023-12-13T00:00:00"/>
    <d v="2024-01-15T00:00:00"/>
    <s v="'36290191"/>
    <s v="1 | 1"/>
    <x v="10"/>
    <x v="0"/>
    <n v="-1096.19"/>
    <x v="70"/>
    <x v="69"/>
    <s v="REF.UNIMED SAÃšDE - MDAKEDE"/>
    <x v="11"/>
    <x v="1"/>
    <x v="0"/>
    <n v="3003"/>
    <x v="12"/>
    <n v="30031"/>
    <s v="COBRANÇA (Administrativo)"/>
    <x v="1"/>
    <x v="1"/>
    <x v="2"/>
    <x v="2"/>
    <x v="15"/>
    <x v="15"/>
  </r>
  <r>
    <x v="10"/>
    <s v="UNIMED-RIO COOPERATIVA DE TRABALHO MEDICO DO RIO DE JANEIRO LTDA"/>
    <x v="4"/>
    <d v="2023-12-13T00:00:00"/>
    <d v="2024-01-15T00:00:00"/>
    <s v="'36290191"/>
    <s v="1 | 1"/>
    <x v="10"/>
    <x v="0"/>
    <n v="-1019.98"/>
    <x v="70"/>
    <x v="69"/>
    <s v="REF.UNIMED SAÃšDE - MDAKEDE"/>
    <x v="20"/>
    <x v="1"/>
    <x v="0"/>
    <n v="3004"/>
    <x v="27"/>
    <n v="30041"/>
    <s v="FATURAMENTO (Administrativo)"/>
    <x v="1"/>
    <x v="1"/>
    <x v="2"/>
    <x v="2"/>
    <x v="15"/>
    <x v="15"/>
  </r>
  <r>
    <x v="10"/>
    <s v="UNIMED-RIO COOPERATIVA DE TRABALHO MEDICO DO RIO DE JANEIRO LTDA"/>
    <x v="4"/>
    <d v="2023-12-13T00:00:00"/>
    <d v="2024-01-15T00:00:00"/>
    <s v="'36290191"/>
    <s v="1 | 1"/>
    <x v="10"/>
    <x v="0"/>
    <n v="-760.58"/>
    <x v="70"/>
    <x v="69"/>
    <s v="REF.UNIMED SAÃšDE - MDAKEDE"/>
    <x v="17"/>
    <x v="1"/>
    <x v="0"/>
    <n v="4001"/>
    <x v="20"/>
    <n v="40011"/>
    <s v="ATENDIMENTO (Administrativo)"/>
    <x v="1"/>
    <x v="1"/>
    <x v="2"/>
    <x v="2"/>
    <x v="15"/>
    <x v="15"/>
  </r>
  <r>
    <x v="10"/>
    <s v="UNIMED-RIO COOPERATIVA DE TRABALHO MEDICO DO RIO DE JANEIRO LTDA"/>
    <x v="4"/>
    <d v="2023-12-13T00:00:00"/>
    <d v="2024-01-15T00:00:00"/>
    <s v="'36290191"/>
    <s v="1 | 1"/>
    <x v="10"/>
    <x v="0"/>
    <n v="-552.69000000000005"/>
    <x v="70"/>
    <x v="69"/>
    <s v="REF.UNIMED SAÃšDE - MDAKEDE"/>
    <x v="12"/>
    <x v="1"/>
    <x v="0"/>
    <n v="4003"/>
    <x v="13"/>
    <n v="40031"/>
    <s v="RELACIONAMENTO (Administrativo)"/>
    <x v="1"/>
    <x v="1"/>
    <x v="2"/>
    <x v="2"/>
    <x v="15"/>
    <x v="15"/>
  </r>
  <r>
    <x v="10"/>
    <s v="UNIMED-RIO COOPERATIVA DE TRABALHO MEDICO DO RIO DE JANEIRO LTDA"/>
    <x v="4"/>
    <d v="2023-12-13T00:00:00"/>
    <d v="2024-01-15T00:00:00"/>
    <s v="'36290191"/>
    <s v="1 | 1"/>
    <x v="10"/>
    <x v="0"/>
    <n v="-417.66"/>
    <x v="70"/>
    <x v="69"/>
    <s v="REF.UNIMED SAÃšDE - MDAKEDE"/>
    <x v="8"/>
    <x v="1"/>
    <x v="0"/>
    <n v="3006"/>
    <x v="8"/>
    <n v="30061"/>
    <s v="RECURSOS HUMANOS (Administrativo)"/>
    <x v="1"/>
    <x v="1"/>
    <x v="2"/>
    <x v="2"/>
    <x v="15"/>
    <x v="15"/>
  </r>
  <r>
    <x v="10"/>
    <s v="UNIMED-RIO COOPERATIVA DE TRABALHO MEDICO DO RIO DE JANEIRO LTDA"/>
    <x v="4"/>
    <d v="2023-12-13T00:00:00"/>
    <d v="2024-01-15T00:00:00"/>
    <s v="'36290191"/>
    <s v="1 | 1"/>
    <x v="10"/>
    <x v="0"/>
    <n v="-400.93"/>
    <x v="70"/>
    <x v="69"/>
    <s v="REF.UNIMED SAÃšDE - MDAKEDE"/>
    <x v="2"/>
    <x v="2"/>
    <x v="0"/>
    <n v="5005"/>
    <x v="32"/>
    <n v="50057"/>
    <s v="SEGURANÇA DO TRABALHO (Comum)"/>
    <x v="1"/>
    <x v="1"/>
    <x v="2"/>
    <x v="2"/>
    <x v="15"/>
    <x v="15"/>
  </r>
  <r>
    <x v="10"/>
    <s v="UNIMED-RIO COOPERATIVA DE TRABALHO MEDICO DO RIO DE JANEIRO LTDA"/>
    <x v="4"/>
    <d v="2023-12-13T00:00:00"/>
    <d v="2024-01-15T00:00:00"/>
    <s v="'36290191"/>
    <s v="1 | 1"/>
    <x v="10"/>
    <x v="0"/>
    <n v="-389.19"/>
    <x v="70"/>
    <x v="69"/>
    <s v="REF.UNIMED SAÃšDE - MDAKEDE"/>
    <x v="21"/>
    <x v="1"/>
    <x v="0"/>
    <n v="8003"/>
    <x v="28"/>
    <n v="80031"/>
    <s v="QUALIDADE E PROCESSOS (Administrativo)"/>
    <x v="1"/>
    <x v="1"/>
    <x v="2"/>
    <x v="2"/>
    <x v="15"/>
    <x v="15"/>
  </r>
  <r>
    <x v="10"/>
    <s v="UNIMED-RIO COOPERATIVA DE TRABALHO MEDICO DO RIO DE JANEIRO LTDA"/>
    <x v="4"/>
    <d v="2023-12-13T00:00:00"/>
    <d v="2024-01-15T00:00:00"/>
    <s v="'36290191"/>
    <s v="1 | 1"/>
    <x v="10"/>
    <x v="0"/>
    <n v="-322.57"/>
    <x v="70"/>
    <x v="69"/>
    <s v="REF.UNIMED SAÃšDE - MDAKEDE"/>
    <x v="6"/>
    <x v="2"/>
    <x v="0"/>
    <n v="6002"/>
    <x v="9"/>
    <n v="60025"/>
    <s v="OPERACIONAL ADM (Químico e Biológico)"/>
    <x v="1"/>
    <x v="1"/>
    <x v="2"/>
    <x v="2"/>
    <x v="15"/>
    <x v="15"/>
  </r>
  <r>
    <x v="10"/>
    <s v="UNIMED-RIO COOPERATIVA DE TRABALHO MEDICO DO RIO DE JANEIRO LTDA"/>
    <x v="4"/>
    <d v="2023-12-13T00:00:00"/>
    <d v="2024-01-15T00:00:00"/>
    <s v="'36290191"/>
    <s v="1 | 1"/>
    <x v="10"/>
    <x v="0"/>
    <n v="-217.17"/>
    <x v="70"/>
    <x v="69"/>
    <s v="REF.UNIMED SAÃšDE - MDAKEDE"/>
    <x v="15"/>
    <x v="1"/>
    <x v="0"/>
    <n v="3005"/>
    <x v="18"/>
    <n v="30051"/>
    <s v="DEPARTAMENTO PESSOAL (Administrativo)"/>
    <x v="1"/>
    <x v="1"/>
    <x v="2"/>
    <x v="2"/>
    <x v="15"/>
    <x v="15"/>
  </r>
  <r>
    <x v="10"/>
    <s v="UNIMED-RIO COOPERATIVA DE TRABALHO MEDICO DO RIO DE JANEIRO LTDA"/>
    <x v="4"/>
    <d v="2023-12-13T00:00:00"/>
    <d v="2024-01-15T00:00:00"/>
    <s v="'36290191"/>
    <s v="1 | 1"/>
    <x v="10"/>
    <x v="0"/>
    <n v="-202.97"/>
    <x v="70"/>
    <x v="69"/>
    <s v="REF.UNIMED SAÃšDE - MDAKEDE"/>
    <x v="14"/>
    <x v="1"/>
    <x v="0"/>
    <n v="8001"/>
    <x v="17"/>
    <n v="80011"/>
    <s v="MARKETING (Administrativo)"/>
    <x v="1"/>
    <x v="1"/>
    <x v="2"/>
    <x v="2"/>
    <x v="15"/>
    <x v="15"/>
  </r>
  <r>
    <x v="10"/>
    <s v="UNIMED-RIO COOPERATIVA DE TRABALHO MEDICO DO RIO DE JANEIRO LTDA"/>
    <x v="4"/>
    <d v="2023-12-13T00:00:00"/>
    <d v="2024-01-15T00:00:00"/>
    <s v="'36290191"/>
    <s v="1 | 1"/>
    <x v="10"/>
    <x v="0"/>
    <n v="-189.64"/>
    <x v="70"/>
    <x v="69"/>
    <s v="REF.UNIMED SAÃšDE - MDAKEDE"/>
    <x v="18"/>
    <x v="1"/>
    <x v="0"/>
    <n v="5002"/>
    <x v="21"/>
    <n v="50021"/>
    <s v="MANIFESTO (Administrativo)"/>
    <x v="1"/>
    <x v="1"/>
    <x v="2"/>
    <x v="2"/>
    <x v="15"/>
    <x v="15"/>
  </r>
  <r>
    <x v="10"/>
    <s v="UNIMED-RIO COOPERATIVA DE TRABALHO MEDICO DO RIO DE JANEIRO LTDA"/>
    <x v="4"/>
    <d v="2023-12-13T00:00:00"/>
    <d v="2024-01-15T00:00:00"/>
    <s v="'36290198"/>
    <s v="1 | 1"/>
    <x v="10"/>
    <x v="0"/>
    <n v="-148.47"/>
    <x v="102"/>
    <x v="101"/>
    <s v="REF.UNIMED DENTAL - MDAKEDE"/>
    <x v="6"/>
    <x v="2"/>
    <x v="0"/>
    <n v="6002"/>
    <x v="9"/>
    <n v="60022"/>
    <s v="OPERACIONAL ADM (Extraordinário)"/>
    <x v="1"/>
    <x v="1"/>
    <x v="2"/>
    <x v="2"/>
    <x v="15"/>
    <x v="15"/>
  </r>
  <r>
    <x v="10"/>
    <s v="UNIMED-RIO COOPERATIVA DE TRABALHO MEDICO DO RIO DE JANEIRO LTDA"/>
    <x v="4"/>
    <d v="2023-12-13T00:00:00"/>
    <d v="2024-01-15T00:00:00"/>
    <s v="'36290198"/>
    <s v="1 | 1"/>
    <x v="10"/>
    <x v="0"/>
    <n v="-85.19"/>
    <x v="102"/>
    <x v="101"/>
    <s v="REF.UNIMED DENTAL - MDAKEDE"/>
    <x v="17"/>
    <x v="1"/>
    <x v="0"/>
    <n v="4001"/>
    <x v="20"/>
    <n v="40011"/>
    <s v="ATENDIMENTO (Administrativo)"/>
    <x v="1"/>
    <x v="1"/>
    <x v="2"/>
    <x v="2"/>
    <x v="15"/>
    <x v="15"/>
  </r>
  <r>
    <x v="10"/>
    <s v="UNIMED-RIO COOPERATIVA DE TRABALHO MEDICO DO RIO DE JANEIRO LTDA"/>
    <x v="4"/>
    <d v="2023-12-13T00:00:00"/>
    <d v="2024-01-15T00:00:00"/>
    <s v="'36290198"/>
    <s v="1 | 1"/>
    <x v="10"/>
    <x v="0"/>
    <n v="-73.02"/>
    <x v="102"/>
    <x v="101"/>
    <s v="REF.UNIMED DENTAL - MDAKEDE"/>
    <x v="11"/>
    <x v="1"/>
    <x v="0"/>
    <n v="3003"/>
    <x v="12"/>
    <n v="30031"/>
    <s v="COBRANÇA (Administrativo)"/>
    <x v="1"/>
    <x v="1"/>
    <x v="2"/>
    <x v="2"/>
    <x v="15"/>
    <x v="15"/>
  </r>
  <r>
    <x v="10"/>
    <s v="UNIMED-RIO COOPERATIVA DE TRABALHO MEDICO DO RIO DE JANEIRO LTDA"/>
    <x v="4"/>
    <d v="2023-12-13T00:00:00"/>
    <d v="2024-01-15T00:00:00"/>
    <s v="'36290198"/>
    <s v="1 | 1"/>
    <x v="10"/>
    <x v="0"/>
    <n v="-73.02"/>
    <x v="102"/>
    <x v="101"/>
    <s v="REF.UNIMED DENTAL - MDAKEDE"/>
    <x v="20"/>
    <x v="1"/>
    <x v="0"/>
    <n v="3004"/>
    <x v="27"/>
    <n v="30041"/>
    <s v="FATURAMENTO (Administrativo)"/>
    <x v="1"/>
    <x v="1"/>
    <x v="2"/>
    <x v="2"/>
    <x v="15"/>
    <x v="15"/>
  </r>
  <r>
    <x v="10"/>
    <s v="UNIMED-RIO COOPERATIVA DE TRABALHO MEDICO DO RIO DE JANEIRO LTDA"/>
    <x v="4"/>
    <d v="2023-12-13T00:00:00"/>
    <d v="2024-01-15T00:00:00"/>
    <s v="'36290198"/>
    <s v="1 | 1"/>
    <x v="10"/>
    <x v="0"/>
    <n v="-60.85"/>
    <x v="102"/>
    <x v="101"/>
    <s v="REF.UNIMED DENTAL - MDAKEDE"/>
    <x v="12"/>
    <x v="1"/>
    <x v="0"/>
    <n v="4003"/>
    <x v="13"/>
    <n v="40031"/>
    <s v="RELACIONAMENTO (Administrativo)"/>
    <x v="1"/>
    <x v="1"/>
    <x v="2"/>
    <x v="2"/>
    <x v="15"/>
    <x v="15"/>
  </r>
  <r>
    <x v="10"/>
    <s v="UNIMED-RIO COOPERATIVA DE TRABALHO MEDICO DO RIO DE JANEIRO LTDA"/>
    <x v="4"/>
    <d v="2023-12-13T00:00:00"/>
    <d v="2024-01-15T00:00:00"/>
    <s v="'36290198"/>
    <s v="1 | 1"/>
    <x v="10"/>
    <x v="0"/>
    <n v="-60.85"/>
    <x v="102"/>
    <x v="101"/>
    <s v="REF.UNIMED DENTAL - MDAKEDE"/>
    <x v="22"/>
    <x v="1"/>
    <x v="0"/>
    <n v="4002"/>
    <x v="34"/>
    <n v="40021"/>
    <s v="VENDAS (Administrativo)"/>
    <x v="1"/>
    <x v="1"/>
    <x v="2"/>
    <x v="2"/>
    <x v="15"/>
    <x v="15"/>
  </r>
  <r>
    <x v="10"/>
    <s v="UNIMED-RIO COOPERATIVA DE TRABALHO MEDICO DO RIO DE JANEIRO LTDA"/>
    <x v="4"/>
    <d v="2023-12-13T00:00:00"/>
    <d v="2024-01-15T00:00:00"/>
    <s v="'36290198"/>
    <s v="1 | 1"/>
    <x v="10"/>
    <x v="0"/>
    <n v="-48.68"/>
    <x v="102"/>
    <x v="101"/>
    <s v="REF.UNIMED DENTAL - MDAKEDE"/>
    <x v="16"/>
    <x v="1"/>
    <x v="0"/>
    <n v="3002"/>
    <x v="19"/>
    <n v="30021"/>
    <s v="FINANCEIRO (Administrativo)"/>
    <x v="1"/>
    <x v="1"/>
    <x v="2"/>
    <x v="2"/>
    <x v="15"/>
    <x v="15"/>
  </r>
  <r>
    <x v="10"/>
    <s v="UNIMED-RIO COOPERATIVA DE TRABALHO MEDICO DO RIO DE JANEIRO LTDA"/>
    <x v="4"/>
    <d v="2023-12-13T00:00:00"/>
    <d v="2024-01-15T00:00:00"/>
    <s v="'36290198"/>
    <s v="1 | 1"/>
    <x v="10"/>
    <x v="0"/>
    <n v="-24.34"/>
    <x v="102"/>
    <x v="101"/>
    <s v="REF.UNIMED DENTAL - MDAKEDE"/>
    <x v="8"/>
    <x v="1"/>
    <x v="0"/>
    <n v="3006"/>
    <x v="8"/>
    <n v="30061"/>
    <s v="RECURSOS HUMANOS (Administrativo)"/>
    <x v="1"/>
    <x v="1"/>
    <x v="2"/>
    <x v="2"/>
    <x v="15"/>
    <x v="15"/>
  </r>
  <r>
    <x v="10"/>
    <s v="UNIMED-RIO COOPERATIVA DE TRABALHO MEDICO DO RIO DE JANEIRO LTDA"/>
    <x v="4"/>
    <d v="2023-12-13T00:00:00"/>
    <d v="2024-01-15T00:00:00"/>
    <s v="'36290198"/>
    <s v="1 | 1"/>
    <x v="10"/>
    <x v="0"/>
    <n v="-24.34"/>
    <x v="102"/>
    <x v="101"/>
    <s v="REF.UNIMED DENTAL - MDAKEDE"/>
    <x v="21"/>
    <x v="1"/>
    <x v="0"/>
    <n v="8003"/>
    <x v="28"/>
    <n v="80031"/>
    <s v="QUALIDADE E PROCESSOS (Administrativo)"/>
    <x v="1"/>
    <x v="1"/>
    <x v="2"/>
    <x v="2"/>
    <x v="15"/>
    <x v="15"/>
  </r>
  <r>
    <x v="10"/>
    <s v="UNIMED-RIO COOPERATIVA DE TRABALHO MEDICO DO RIO DE JANEIRO LTDA"/>
    <x v="4"/>
    <d v="2023-12-13T00:00:00"/>
    <d v="2024-01-15T00:00:00"/>
    <s v="'36290198"/>
    <s v="1 | 1"/>
    <x v="10"/>
    <x v="0"/>
    <n v="-24.34"/>
    <x v="102"/>
    <x v="101"/>
    <s v="REF.UNIMED DENTAL - MDAKEDE"/>
    <x v="2"/>
    <x v="2"/>
    <x v="0"/>
    <n v="5005"/>
    <x v="32"/>
    <n v="50057"/>
    <s v="SEGURANÇA DO TRABALHO (Comum)"/>
    <x v="1"/>
    <x v="1"/>
    <x v="2"/>
    <x v="2"/>
    <x v="15"/>
    <x v="15"/>
  </r>
  <r>
    <x v="10"/>
    <s v="UNIMED-RIO COOPERATIVA DE TRABALHO MEDICO DO RIO DE JANEIRO LTDA"/>
    <x v="4"/>
    <d v="2023-12-13T00:00:00"/>
    <d v="2024-01-15T00:00:00"/>
    <s v="'36290198"/>
    <s v="1 | 1"/>
    <x v="10"/>
    <x v="0"/>
    <n v="-12.17"/>
    <x v="102"/>
    <x v="101"/>
    <s v="REF.UNIMED DENTAL - MDAKEDE"/>
    <x v="14"/>
    <x v="1"/>
    <x v="0"/>
    <n v="8001"/>
    <x v="17"/>
    <n v="80011"/>
    <s v="MARKETING (Administrativo)"/>
    <x v="1"/>
    <x v="1"/>
    <x v="2"/>
    <x v="2"/>
    <x v="15"/>
    <x v="15"/>
  </r>
  <r>
    <x v="10"/>
    <s v="UNIMED-RIO COOPERATIVA DE TRABALHO MEDICO DO RIO DE JANEIRO LTDA"/>
    <x v="4"/>
    <d v="2023-12-13T00:00:00"/>
    <d v="2024-01-15T00:00:00"/>
    <s v="'36290198"/>
    <s v="1 | 1"/>
    <x v="10"/>
    <x v="0"/>
    <n v="-12.17"/>
    <x v="102"/>
    <x v="101"/>
    <s v="REF.UNIMED DENTAL - MDAKEDE"/>
    <x v="15"/>
    <x v="1"/>
    <x v="0"/>
    <n v="3005"/>
    <x v="18"/>
    <n v="30051"/>
    <s v="DEPARTAMENTO PESSOAL (Administrativo)"/>
    <x v="1"/>
    <x v="1"/>
    <x v="2"/>
    <x v="2"/>
    <x v="15"/>
    <x v="15"/>
  </r>
  <r>
    <x v="10"/>
    <s v="UNIMED-RIO COOPERATIVA DE TRABALHO MEDICO DO RIO DE JANEIRO LTDA"/>
    <x v="4"/>
    <d v="2023-12-13T00:00:00"/>
    <d v="2024-01-15T00:00:00"/>
    <s v="'36290198"/>
    <s v="1 | 1"/>
    <x v="10"/>
    <x v="0"/>
    <n v="-12.17"/>
    <x v="102"/>
    <x v="101"/>
    <s v="REF.UNIMED DENTAL - MDAKEDE"/>
    <x v="6"/>
    <x v="2"/>
    <x v="0"/>
    <n v="6002"/>
    <x v="9"/>
    <n v="60025"/>
    <s v="OPERACIONAL ADM (Químico e Biológico)"/>
    <x v="1"/>
    <x v="1"/>
    <x v="2"/>
    <x v="2"/>
    <x v="15"/>
    <x v="15"/>
  </r>
  <r>
    <x v="10"/>
    <s v="UNIMED-RIO COOPERATIVA DE TRABALHO MEDICO DO RIO DE JANEIRO LTDA"/>
    <x v="4"/>
    <d v="2023-12-13T00:00:00"/>
    <d v="2024-01-15T00:00:00"/>
    <s v="'36290198"/>
    <s v="1 | 1"/>
    <x v="10"/>
    <x v="0"/>
    <n v="-12.17"/>
    <x v="102"/>
    <x v="101"/>
    <s v="REF.UNIMED DENTAL - MDAKEDE"/>
    <x v="18"/>
    <x v="1"/>
    <x v="0"/>
    <n v="5002"/>
    <x v="21"/>
    <n v="50021"/>
    <s v="MANIFESTO (Administrativo)"/>
    <x v="1"/>
    <x v="1"/>
    <x v="2"/>
    <x v="2"/>
    <x v="15"/>
    <x v="15"/>
  </r>
  <r>
    <x v="10"/>
    <s v="UNIMED-RIO COOPERATIVA DE TRABALHO MEDICO DO RIO DE JANEIRO LTDA"/>
    <x v="5"/>
    <d v="2024-01-08T00:00:00"/>
    <d v="2024-02-15T00:00:00"/>
    <s v="'36418589"/>
    <s v="1 | 1"/>
    <x v="10"/>
    <x v="0"/>
    <n v="-2188.08"/>
    <x v="70"/>
    <x v="69"/>
    <s v="REF. UNIMED SAÃšDE - MDAKEDE"/>
    <x v="6"/>
    <x v="2"/>
    <x v="0"/>
    <n v="6002"/>
    <x v="9"/>
    <n v="60022"/>
    <s v="OPERACIONAL ADM (Extraordinário)"/>
    <x v="1"/>
    <x v="1"/>
    <x v="2"/>
    <x v="2"/>
    <x v="15"/>
    <x v="15"/>
  </r>
  <r>
    <x v="10"/>
    <s v="UNIMED-RIO COOPERATIVA DE TRABALHO MEDICO DO RIO DE JANEIRO LTDA"/>
    <x v="5"/>
    <d v="2024-01-08T00:00:00"/>
    <d v="2024-02-15T00:00:00"/>
    <s v="'36418589"/>
    <s v="1 | 1"/>
    <x v="10"/>
    <x v="0"/>
    <n v="-2067.65"/>
    <x v="70"/>
    <x v="69"/>
    <s v="REF. UNIMED SAÃšDE - MDAKEDE"/>
    <x v="22"/>
    <x v="1"/>
    <x v="0"/>
    <n v="4002"/>
    <x v="34"/>
    <n v="40021"/>
    <s v="VENDAS (Administrativo)"/>
    <x v="1"/>
    <x v="1"/>
    <x v="2"/>
    <x v="2"/>
    <x v="15"/>
    <x v="15"/>
  </r>
  <r>
    <x v="10"/>
    <s v="UNIMED-RIO COOPERATIVA DE TRABALHO MEDICO DO RIO DE JANEIRO LTDA"/>
    <x v="5"/>
    <d v="2024-01-08T00:00:00"/>
    <d v="2024-02-15T00:00:00"/>
    <s v="'36418589"/>
    <s v="1 | 1"/>
    <x v="10"/>
    <x v="0"/>
    <n v="-1061.79"/>
    <x v="70"/>
    <x v="69"/>
    <s v="REF. UNIMED SAÃšDE - MDAKEDE"/>
    <x v="11"/>
    <x v="1"/>
    <x v="0"/>
    <n v="3003"/>
    <x v="12"/>
    <n v="30031"/>
    <s v="COBRANÇA (Administrativo)"/>
    <x v="1"/>
    <x v="1"/>
    <x v="2"/>
    <x v="2"/>
    <x v="15"/>
    <x v="15"/>
  </r>
  <r>
    <x v="10"/>
    <s v="UNIMED-RIO COOPERATIVA DE TRABALHO MEDICO DO RIO DE JANEIRO LTDA"/>
    <x v="5"/>
    <d v="2024-01-08T00:00:00"/>
    <d v="2024-02-15T00:00:00"/>
    <s v="'36418589"/>
    <s v="1 | 1"/>
    <x v="10"/>
    <x v="0"/>
    <n v="-1028.58"/>
    <x v="70"/>
    <x v="69"/>
    <s v="REF. UNIMED SAÃšDE - MDAKEDE"/>
    <x v="16"/>
    <x v="1"/>
    <x v="0"/>
    <n v="3002"/>
    <x v="19"/>
    <n v="30021"/>
    <s v="FINANCEIRO (Administrativo)"/>
    <x v="1"/>
    <x v="1"/>
    <x v="2"/>
    <x v="2"/>
    <x v="15"/>
    <x v="15"/>
  </r>
  <r>
    <x v="10"/>
    <s v="UNIMED-RIO COOPERATIVA DE TRABALHO MEDICO DO RIO DE JANEIRO LTDA"/>
    <x v="5"/>
    <d v="2024-01-08T00:00:00"/>
    <d v="2024-02-15T00:00:00"/>
    <s v="'36418589"/>
    <s v="1 | 1"/>
    <x v="10"/>
    <x v="0"/>
    <n v="-1009.73"/>
    <x v="70"/>
    <x v="69"/>
    <s v="REF. UNIMED SAÃšDE - MDAKEDE"/>
    <x v="20"/>
    <x v="1"/>
    <x v="0"/>
    <n v="3004"/>
    <x v="27"/>
    <n v="30041"/>
    <s v="FATURAMENTO (Administrativo)"/>
    <x v="1"/>
    <x v="1"/>
    <x v="2"/>
    <x v="2"/>
    <x v="15"/>
    <x v="15"/>
  </r>
  <r>
    <x v="10"/>
    <s v="UNIMED-RIO COOPERATIVA DE TRABALHO MEDICO DO RIO DE JANEIRO LTDA"/>
    <x v="5"/>
    <d v="2024-01-08T00:00:00"/>
    <d v="2024-02-15T00:00:00"/>
    <s v="'36418589"/>
    <s v="1 | 1"/>
    <x v="10"/>
    <x v="0"/>
    <n v="-743.5"/>
    <x v="70"/>
    <x v="69"/>
    <s v="REF. UNIMED SAÃšDE - MDAKEDE"/>
    <x v="17"/>
    <x v="1"/>
    <x v="0"/>
    <n v="4001"/>
    <x v="20"/>
    <n v="40011"/>
    <s v="ATENDIMENTO (Administrativo)"/>
    <x v="1"/>
    <x v="1"/>
    <x v="2"/>
    <x v="2"/>
    <x v="15"/>
    <x v="15"/>
  </r>
  <r>
    <x v="10"/>
    <s v="UNIMED-RIO COOPERATIVA DE TRABALHO MEDICO DO RIO DE JANEIRO LTDA"/>
    <x v="5"/>
    <d v="2024-01-08T00:00:00"/>
    <d v="2024-02-15T00:00:00"/>
    <s v="'36418589"/>
    <s v="1 | 1"/>
    <x v="10"/>
    <x v="0"/>
    <n v="-508.79"/>
    <x v="70"/>
    <x v="69"/>
    <s v="REF. UNIMED SAÃšDE - MDAKEDE"/>
    <x v="12"/>
    <x v="1"/>
    <x v="0"/>
    <n v="4003"/>
    <x v="13"/>
    <n v="40031"/>
    <s v="RELACIONAMENTO (Administrativo)"/>
    <x v="1"/>
    <x v="1"/>
    <x v="2"/>
    <x v="2"/>
    <x v="15"/>
    <x v="15"/>
  </r>
  <r>
    <x v="10"/>
    <s v="UNIMED-RIO COOPERATIVA DE TRABALHO MEDICO DO RIO DE JANEIRO LTDA"/>
    <x v="5"/>
    <d v="2024-01-08T00:00:00"/>
    <d v="2024-02-15T00:00:00"/>
    <s v="'36418589"/>
    <s v="1 | 1"/>
    <x v="10"/>
    <x v="0"/>
    <n v="-389.19"/>
    <x v="70"/>
    <x v="69"/>
    <s v="REF. UNIMED SAÃšDE - MDAKEDE"/>
    <x v="8"/>
    <x v="1"/>
    <x v="0"/>
    <n v="3006"/>
    <x v="8"/>
    <n v="30061"/>
    <s v="RECURSOS HUMANOS (Administrativo)"/>
    <x v="1"/>
    <x v="1"/>
    <x v="2"/>
    <x v="2"/>
    <x v="15"/>
    <x v="15"/>
  </r>
  <r>
    <x v="10"/>
    <s v="UNIMED-RIO COOPERATIVA DE TRABALHO MEDICO DO RIO DE JANEIRO LTDA"/>
    <x v="5"/>
    <d v="2024-01-08T00:00:00"/>
    <d v="2024-02-15T00:00:00"/>
    <s v="'36418589"/>
    <s v="1 | 1"/>
    <x v="10"/>
    <x v="0"/>
    <n v="-389.19"/>
    <x v="70"/>
    <x v="69"/>
    <s v="REF. UNIMED SAÃšDE - MDAKEDE"/>
    <x v="21"/>
    <x v="1"/>
    <x v="0"/>
    <n v="8003"/>
    <x v="28"/>
    <n v="80031"/>
    <s v="QUALIDADE E PROCESSOS (Administrativo)"/>
    <x v="1"/>
    <x v="1"/>
    <x v="2"/>
    <x v="2"/>
    <x v="15"/>
    <x v="15"/>
  </r>
  <r>
    <x v="10"/>
    <s v="UNIMED-RIO COOPERATIVA DE TRABALHO MEDICO DO RIO DE JANEIRO LTDA"/>
    <x v="5"/>
    <d v="2024-01-08T00:00:00"/>
    <d v="2024-02-15T00:00:00"/>
    <s v="'36418589"/>
    <s v="1 | 1"/>
    <x v="10"/>
    <x v="0"/>
    <n v="-380.43"/>
    <x v="70"/>
    <x v="69"/>
    <s v="REF. UNIMED SAÃšDE - MDAKEDE"/>
    <x v="2"/>
    <x v="2"/>
    <x v="0"/>
    <n v="5005"/>
    <x v="32"/>
    <n v="50057"/>
    <s v="SEGURANÇA DO TRABALHO (Comum)"/>
    <x v="1"/>
    <x v="1"/>
    <x v="2"/>
    <x v="2"/>
    <x v="15"/>
    <x v="15"/>
  </r>
  <r>
    <x v="10"/>
    <s v="UNIMED-RIO COOPERATIVA DE TRABALHO MEDICO DO RIO DE JANEIRO LTDA"/>
    <x v="5"/>
    <d v="2024-01-08T00:00:00"/>
    <d v="2024-02-15T00:00:00"/>
    <s v="'36418589"/>
    <s v="1 | 1"/>
    <x v="10"/>
    <x v="0"/>
    <n v="-353.33"/>
    <x v="70"/>
    <x v="69"/>
    <s v="REF. UNIMED SAÃšDE - MDAKEDE"/>
    <x v="6"/>
    <x v="2"/>
    <x v="0"/>
    <n v="6002"/>
    <x v="9"/>
    <n v="60025"/>
    <s v="OPERACIONAL ADM (Químico e Biológico)"/>
    <x v="1"/>
    <x v="1"/>
    <x v="2"/>
    <x v="2"/>
    <x v="15"/>
    <x v="15"/>
  </r>
  <r>
    <x v="10"/>
    <s v="UNIMED-RIO COOPERATIVA DE TRABALHO MEDICO DO RIO DE JANEIRO LTDA"/>
    <x v="5"/>
    <d v="2024-01-08T00:00:00"/>
    <d v="2024-02-15T00:00:00"/>
    <s v="'36418589"/>
    <s v="1 | 1"/>
    <x v="10"/>
    <x v="0"/>
    <n v="-220.05"/>
    <x v="70"/>
    <x v="69"/>
    <s v="REF. UNIMED SAÃšDE - MDAKEDE"/>
    <x v="14"/>
    <x v="1"/>
    <x v="0"/>
    <n v="8001"/>
    <x v="17"/>
    <n v="80011"/>
    <s v="MARKETING (Administrativo)"/>
    <x v="1"/>
    <x v="1"/>
    <x v="2"/>
    <x v="2"/>
    <x v="15"/>
    <x v="15"/>
  </r>
  <r>
    <x v="10"/>
    <s v="UNIMED-RIO COOPERATIVA DE TRABALHO MEDICO DO RIO DE JANEIRO LTDA"/>
    <x v="5"/>
    <d v="2024-01-08T00:00:00"/>
    <d v="2024-02-15T00:00:00"/>
    <s v="'36418589"/>
    <s v="1 | 1"/>
    <x v="10"/>
    <x v="0"/>
    <n v="-217.17"/>
    <x v="70"/>
    <x v="69"/>
    <s v="REF. UNIMED SAÃšDE - MDAKEDE"/>
    <x v="15"/>
    <x v="1"/>
    <x v="0"/>
    <n v="3005"/>
    <x v="18"/>
    <n v="30051"/>
    <s v="DEPARTAMENTO PESSOAL (Administrativo)"/>
    <x v="1"/>
    <x v="1"/>
    <x v="2"/>
    <x v="2"/>
    <x v="15"/>
    <x v="15"/>
  </r>
  <r>
    <x v="10"/>
    <s v="UNIMED-RIO COOPERATIVA DE TRABALHO MEDICO DO RIO DE JANEIRO LTDA"/>
    <x v="5"/>
    <d v="2024-01-08T00:00:00"/>
    <d v="2024-02-15T00:00:00"/>
    <s v="'36418589"/>
    <s v="1 | 1"/>
    <x v="10"/>
    <x v="0"/>
    <n v="-186.22"/>
    <x v="70"/>
    <x v="69"/>
    <s v="REF. UNIMED SAÃšDE - MDAKEDE"/>
    <x v="18"/>
    <x v="1"/>
    <x v="0"/>
    <n v="5002"/>
    <x v="21"/>
    <n v="50021"/>
    <s v="MANIFESTO (Administrativo)"/>
    <x v="1"/>
    <x v="1"/>
    <x v="2"/>
    <x v="2"/>
    <x v="15"/>
    <x v="15"/>
  </r>
  <r>
    <x v="10"/>
    <s v="UNIMED-RIO COOPERATIVA DE TRABALHO MEDICO DO RIO DE JANEIRO LTDA"/>
    <x v="5"/>
    <d v="2024-01-08T00:00:00"/>
    <d v="2024-02-15T00:00:00"/>
    <s v="'36418596"/>
    <s v="1 | 1"/>
    <x v="10"/>
    <x v="0"/>
    <n v="-206.89"/>
    <x v="102"/>
    <x v="101"/>
    <s v="REF. UNIMED DENTAL - MDAKEDE"/>
    <x v="6"/>
    <x v="2"/>
    <x v="0"/>
    <n v="6002"/>
    <x v="9"/>
    <n v="60022"/>
    <s v="OPERACIONAL ADM (Extraordinário)"/>
    <x v="1"/>
    <x v="1"/>
    <x v="2"/>
    <x v="2"/>
    <x v="15"/>
    <x v="15"/>
  </r>
  <r>
    <x v="10"/>
    <s v="UNIMED-RIO COOPERATIVA DE TRABALHO MEDICO DO RIO DE JANEIRO LTDA"/>
    <x v="5"/>
    <d v="2024-01-08T00:00:00"/>
    <d v="2024-02-15T00:00:00"/>
    <s v="'36418596"/>
    <s v="1 | 1"/>
    <x v="10"/>
    <x v="0"/>
    <n v="-85.19"/>
    <x v="102"/>
    <x v="101"/>
    <s v="REF. UNIMED DENTAL - MDAKEDE"/>
    <x v="17"/>
    <x v="1"/>
    <x v="0"/>
    <n v="4001"/>
    <x v="20"/>
    <n v="40011"/>
    <s v="ATENDIMENTO (Administrativo)"/>
    <x v="1"/>
    <x v="1"/>
    <x v="2"/>
    <x v="2"/>
    <x v="15"/>
    <x v="15"/>
  </r>
  <r>
    <x v="10"/>
    <s v="UNIMED-RIO COOPERATIVA DE TRABALHO MEDICO DO RIO DE JANEIRO LTDA"/>
    <x v="5"/>
    <d v="2024-01-08T00:00:00"/>
    <d v="2024-02-15T00:00:00"/>
    <s v="'36418596"/>
    <s v="1 | 1"/>
    <x v="10"/>
    <x v="0"/>
    <n v="-73.02"/>
    <x v="102"/>
    <x v="101"/>
    <s v="REF. UNIMED DENTAL - MDAKEDE"/>
    <x v="11"/>
    <x v="1"/>
    <x v="0"/>
    <n v="3003"/>
    <x v="12"/>
    <n v="30031"/>
    <s v="COBRANÇA (Administrativo)"/>
    <x v="1"/>
    <x v="1"/>
    <x v="2"/>
    <x v="2"/>
    <x v="15"/>
    <x v="15"/>
  </r>
  <r>
    <x v="10"/>
    <s v="UNIMED-RIO COOPERATIVA DE TRABALHO MEDICO DO RIO DE JANEIRO LTDA"/>
    <x v="5"/>
    <d v="2024-01-08T00:00:00"/>
    <d v="2024-02-15T00:00:00"/>
    <s v="'36418596"/>
    <s v="1 | 1"/>
    <x v="10"/>
    <x v="0"/>
    <n v="-73.02"/>
    <x v="102"/>
    <x v="101"/>
    <s v="REF. UNIMED DENTAL - MDAKEDE"/>
    <x v="20"/>
    <x v="1"/>
    <x v="0"/>
    <n v="3004"/>
    <x v="27"/>
    <n v="30041"/>
    <s v="FATURAMENTO (Administrativo)"/>
    <x v="1"/>
    <x v="1"/>
    <x v="2"/>
    <x v="2"/>
    <x v="15"/>
    <x v="15"/>
  </r>
  <r>
    <x v="10"/>
    <s v="UNIMED-RIO COOPERATIVA DE TRABALHO MEDICO DO RIO DE JANEIRO LTDA"/>
    <x v="5"/>
    <d v="2024-01-08T00:00:00"/>
    <d v="2024-02-15T00:00:00"/>
    <s v="'36418596"/>
    <s v="1 | 1"/>
    <x v="10"/>
    <x v="0"/>
    <n v="-60.85"/>
    <x v="102"/>
    <x v="101"/>
    <s v="REF. UNIMED DENTAL - MDAKEDE"/>
    <x v="12"/>
    <x v="1"/>
    <x v="0"/>
    <n v="4003"/>
    <x v="13"/>
    <n v="40031"/>
    <s v="RELACIONAMENTO (Administrativo)"/>
    <x v="1"/>
    <x v="1"/>
    <x v="2"/>
    <x v="2"/>
    <x v="15"/>
    <x v="15"/>
  </r>
  <r>
    <x v="10"/>
    <s v="UNIMED-RIO COOPERATIVA DE TRABALHO MEDICO DO RIO DE JANEIRO LTDA"/>
    <x v="5"/>
    <d v="2024-01-08T00:00:00"/>
    <d v="2024-02-15T00:00:00"/>
    <s v="'36418596"/>
    <s v="1 | 1"/>
    <x v="10"/>
    <x v="0"/>
    <n v="-60.85"/>
    <x v="102"/>
    <x v="101"/>
    <s v="REF. UNIMED DENTAL - MDAKEDE"/>
    <x v="22"/>
    <x v="1"/>
    <x v="0"/>
    <n v="4002"/>
    <x v="34"/>
    <n v="40021"/>
    <s v="VENDAS (Administrativo)"/>
    <x v="1"/>
    <x v="1"/>
    <x v="2"/>
    <x v="2"/>
    <x v="15"/>
    <x v="15"/>
  </r>
  <r>
    <x v="10"/>
    <s v="UNIMED-RIO COOPERATIVA DE TRABALHO MEDICO DO RIO DE JANEIRO LTDA"/>
    <x v="5"/>
    <d v="2024-01-08T00:00:00"/>
    <d v="2024-02-15T00:00:00"/>
    <s v="'36418596"/>
    <s v="1 | 1"/>
    <x v="10"/>
    <x v="0"/>
    <n v="-48.68"/>
    <x v="102"/>
    <x v="101"/>
    <s v="REF. UNIMED DENTAL - MDAKEDE"/>
    <x v="16"/>
    <x v="1"/>
    <x v="0"/>
    <n v="3002"/>
    <x v="19"/>
    <n v="30021"/>
    <s v="FINANCEIRO (Administrativo)"/>
    <x v="1"/>
    <x v="1"/>
    <x v="2"/>
    <x v="2"/>
    <x v="15"/>
    <x v="15"/>
  </r>
  <r>
    <x v="10"/>
    <s v="UNIMED-RIO COOPERATIVA DE TRABALHO MEDICO DO RIO DE JANEIRO LTDA"/>
    <x v="5"/>
    <d v="2024-01-08T00:00:00"/>
    <d v="2024-02-15T00:00:00"/>
    <s v="'36418596"/>
    <s v="1 | 1"/>
    <x v="10"/>
    <x v="0"/>
    <n v="-24.34"/>
    <x v="102"/>
    <x v="101"/>
    <s v="REF. UNIMED DENTAL - MDAKEDE"/>
    <x v="8"/>
    <x v="1"/>
    <x v="0"/>
    <n v="3006"/>
    <x v="8"/>
    <n v="30061"/>
    <s v="RECURSOS HUMANOS (Administrativo)"/>
    <x v="1"/>
    <x v="1"/>
    <x v="2"/>
    <x v="2"/>
    <x v="15"/>
    <x v="15"/>
  </r>
  <r>
    <x v="10"/>
    <s v="UNIMED-RIO COOPERATIVA DE TRABALHO MEDICO DO RIO DE JANEIRO LTDA"/>
    <x v="5"/>
    <d v="2024-01-08T00:00:00"/>
    <d v="2024-02-15T00:00:00"/>
    <s v="'36418596"/>
    <s v="1 | 1"/>
    <x v="10"/>
    <x v="0"/>
    <n v="-24.34"/>
    <x v="102"/>
    <x v="101"/>
    <s v="REF. UNIMED DENTAL - MDAKEDE"/>
    <x v="21"/>
    <x v="1"/>
    <x v="0"/>
    <n v="8003"/>
    <x v="28"/>
    <n v="80031"/>
    <s v="QUALIDADE E PROCESSOS (Administrativo)"/>
    <x v="1"/>
    <x v="1"/>
    <x v="2"/>
    <x v="2"/>
    <x v="15"/>
    <x v="15"/>
  </r>
  <r>
    <x v="10"/>
    <s v="UNIMED-RIO COOPERATIVA DE TRABALHO MEDICO DO RIO DE JANEIRO LTDA"/>
    <x v="5"/>
    <d v="2024-01-08T00:00:00"/>
    <d v="2024-02-15T00:00:00"/>
    <s v="'36418596"/>
    <s v="1 | 1"/>
    <x v="10"/>
    <x v="0"/>
    <n v="-24.34"/>
    <x v="102"/>
    <x v="101"/>
    <s v="REF. UNIMED DENTAL - MDAKEDE"/>
    <x v="2"/>
    <x v="2"/>
    <x v="0"/>
    <n v="5005"/>
    <x v="32"/>
    <n v="50057"/>
    <s v="SEGURANÇA DO TRABALHO (Comum)"/>
    <x v="1"/>
    <x v="1"/>
    <x v="2"/>
    <x v="2"/>
    <x v="15"/>
    <x v="15"/>
  </r>
  <r>
    <x v="10"/>
    <s v="UNIMED-RIO COOPERATIVA DE TRABALHO MEDICO DO RIO DE JANEIRO LTDA"/>
    <x v="5"/>
    <d v="2024-01-08T00:00:00"/>
    <d v="2024-02-15T00:00:00"/>
    <s v="'36418596"/>
    <s v="1 | 1"/>
    <x v="10"/>
    <x v="0"/>
    <n v="-12.17"/>
    <x v="102"/>
    <x v="101"/>
    <s v="REF. UNIMED DENTAL - MDAKEDE"/>
    <x v="14"/>
    <x v="1"/>
    <x v="0"/>
    <n v="8001"/>
    <x v="17"/>
    <n v="80011"/>
    <s v="MARKETING (Administrativo)"/>
    <x v="1"/>
    <x v="1"/>
    <x v="2"/>
    <x v="2"/>
    <x v="15"/>
    <x v="15"/>
  </r>
  <r>
    <x v="10"/>
    <s v="UNIMED-RIO COOPERATIVA DE TRABALHO MEDICO DO RIO DE JANEIRO LTDA"/>
    <x v="5"/>
    <d v="2024-01-08T00:00:00"/>
    <d v="2024-02-15T00:00:00"/>
    <s v="'36418596"/>
    <s v="1 | 1"/>
    <x v="10"/>
    <x v="0"/>
    <n v="-12.17"/>
    <x v="102"/>
    <x v="101"/>
    <s v="REF. UNIMED DENTAL - MDAKEDE"/>
    <x v="15"/>
    <x v="1"/>
    <x v="0"/>
    <n v="3005"/>
    <x v="18"/>
    <n v="30051"/>
    <s v="DEPARTAMENTO PESSOAL (Administrativo)"/>
    <x v="1"/>
    <x v="1"/>
    <x v="2"/>
    <x v="2"/>
    <x v="15"/>
    <x v="15"/>
  </r>
  <r>
    <x v="10"/>
    <s v="UNIMED-RIO COOPERATIVA DE TRABALHO MEDICO DO RIO DE JANEIRO LTDA"/>
    <x v="5"/>
    <d v="2024-01-08T00:00:00"/>
    <d v="2024-02-15T00:00:00"/>
    <s v="'36418596"/>
    <s v="1 | 1"/>
    <x v="10"/>
    <x v="0"/>
    <n v="-12.17"/>
    <x v="102"/>
    <x v="101"/>
    <s v="REF. UNIMED DENTAL - MDAKEDE"/>
    <x v="6"/>
    <x v="2"/>
    <x v="0"/>
    <n v="6002"/>
    <x v="9"/>
    <n v="60025"/>
    <s v="OPERACIONAL ADM (Químico e Biológico)"/>
    <x v="1"/>
    <x v="1"/>
    <x v="2"/>
    <x v="2"/>
    <x v="15"/>
    <x v="15"/>
  </r>
  <r>
    <x v="10"/>
    <s v="UNIMED-RIO COOPERATIVA DE TRABALHO MEDICO DO RIO DE JANEIRO LTDA"/>
    <x v="5"/>
    <d v="2024-01-08T00:00:00"/>
    <d v="2024-02-15T00:00:00"/>
    <s v="'36418596"/>
    <s v="1 | 1"/>
    <x v="10"/>
    <x v="0"/>
    <n v="-12.17"/>
    <x v="102"/>
    <x v="101"/>
    <s v="REF. UNIMED DENTAL - MDAKEDE"/>
    <x v="18"/>
    <x v="1"/>
    <x v="0"/>
    <n v="5002"/>
    <x v="21"/>
    <n v="50021"/>
    <s v="MANIFESTO (Administrativo)"/>
    <x v="1"/>
    <x v="1"/>
    <x v="2"/>
    <x v="2"/>
    <x v="15"/>
    <x v="15"/>
  </r>
  <r>
    <x v="10"/>
    <s v="UNIMED-RIO COOPERATIVA DE TRABALHO MEDICO DO RIO DE JANEIRO LTDA"/>
    <x v="6"/>
    <d v="2024-03-15T00:00:00"/>
    <d v="2024-03-15T00:00:00"/>
    <s v="'36512964"/>
    <s v="1 | 1"/>
    <x v="10"/>
    <x v="0"/>
    <n v="-206.89"/>
    <x v="102"/>
    <x v="101"/>
    <s v="REF. UNIMED DENTAL - MDAKEDE"/>
    <x v="6"/>
    <x v="2"/>
    <x v="0"/>
    <n v="6002"/>
    <x v="9"/>
    <n v="60022"/>
    <s v="OPERACIONAL ADM (Extraordinário)"/>
    <x v="1"/>
    <x v="1"/>
    <x v="2"/>
    <x v="2"/>
    <x v="15"/>
    <x v="15"/>
  </r>
  <r>
    <x v="10"/>
    <s v="UNIMED-RIO COOPERATIVA DE TRABALHO MEDICO DO RIO DE JANEIRO LTDA"/>
    <x v="6"/>
    <d v="2024-03-15T00:00:00"/>
    <d v="2024-03-15T00:00:00"/>
    <s v="'36512964"/>
    <s v="1 | 1"/>
    <x v="10"/>
    <x v="0"/>
    <n v="-85.19"/>
    <x v="102"/>
    <x v="101"/>
    <s v="REF. UNIMED DENTAL - MDAKEDE"/>
    <x v="20"/>
    <x v="1"/>
    <x v="0"/>
    <n v="3004"/>
    <x v="27"/>
    <n v="30041"/>
    <s v="FATURAMENTO (Administrativo)"/>
    <x v="1"/>
    <x v="1"/>
    <x v="2"/>
    <x v="2"/>
    <x v="15"/>
    <x v="15"/>
  </r>
  <r>
    <x v="10"/>
    <s v="UNIMED-RIO COOPERATIVA DE TRABALHO MEDICO DO RIO DE JANEIRO LTDA"/>
    <x v="6"/>
    <d v="2024-03-15T00:00:00"/>
    <d v="2024-03-15T00:00:00"/>
    <s v="'36512964"/>
    <s v="1 | 1"/>
    <x v="10"/>
    <x v="0"/>
    <n v="-73.02"/>
    <x v="102"/>
    <x v="101"/>
    <s v="REF. UNIMED DENTAL - MDAKEDE"/>
    <x v="11"/>
    <x v="1"/>
    <x v="0"/>
    <n v="3003"/>
    <x v="12"/>
    <n v="30031"/>
    <s v="COBRANÇA (Administrativo)"/>
    <x v="1"/>
    <x v="1"/>
    <x v="2"/>
    <x v="2"/>
    <x v="15"/>
    <x v="15"/>
  </r>
  <r>
    <x v="10"/>
    <s v="UNIMED-RIO COOPERATIVA DE TRABALHO MEDICO DO RIO DE JANEIRO LTDA"/>
    <x v="6"/>
    <d v="2024-03-15T00:00:00"/>
    <d v="2024-03-15T00:00:00"/>
    <s v="'36512964"/>
    <s v="1 | 1"/>
    <x v="10"/>
    <x v="0"/>
    <n v="-60.85"/>
    <x v="102"/>
    <x v="101"/>
    <s v="REF. UNIMED DENTAL - MDAKEDE"/>
    <x v="12"/>
    <x v="1"/>
    <x v="0"/>
    <n v="4003"/>
    <x v="13"/>
    <n v="40031"/>
    <s v="RELACIONAMENTO (Administrativo)"/>
    <x v="1"/>
    <x v="1"/>
    <x v="2"/>
    <x v="2"/>
    <x v="15"/>
    <x v="15"/>
  </r>
  <r>
    <x v="10"/>
    <s v="UNIMED-RIO COOPERATIVA DE TRABALHO MEDICO DO RIO DE JANEIRO LTDA"/>
    <x v="6"/>
    <d v="2024-03-15T00:00:00"/>
    <d v="2024-03-15T00:00:00"/>
    <s v="'36512964"/>
    <s v="1 | 1"/>
    <x v="10"/>
    <x v="0"/>
    <n v="-60.85"/>
    <x v="102"/>
    <x v="101"/>
    <s v="REF. UNIMED DENTAL - MDAKEDE"/>
    <x v="17"/>
    <x v="1"/>
    <x v="0"/>
    <n v="4001"/>
    <x v="20"/>
    <n v="40011"/>
    <s v="ATENDIMENTO (Administrativo)"/>
    <x v="1"/>
    <x v="1"/>
    <x v="2"/>
    <x v="2"/>
    <x v="15"/>
    <x v="15"/>
  </r>
  <r>
    <x v="10"/>
    <s v="UNIMED-RIO COOPERATIVA DE TRABALHO MEDICO DO RIO DE JANEIRO LTDA"/>
    <x v="6"/>
    <d v="2024-03-15T00:00:00"/>
    <d v="2024-03-15T00:00:00"/>
    <s v="'36512964"/>
    <s v="1 | 1"/>
    <x v="10"/>
    <x v="0"/>
    <n v="-60.85"/>
    <x v="102"/>
    <x v="101"/>
    <s v="REF. UNIMED DENTAL - MDAKEDE"/>
    <x v="22"/>
    <x v="1"/>
    <x v="0"/>
    <n v="4002"/>
    <x v="34"/>
    <n v="40021"/>
    <s v="VENDAS (Administrativo)"/>
    <x v="1"/>
    <x v="1"/>
    <x v="2"/>
    <x v="2"/>
    <x v="15"/>
    <x v="15"/>
  </r>
  <r>
    <x v="10"/>
    <s v="UNIMED-RIO COOPERATIVA DE TRABALHO MEDICO DO RIO DE JANEIRO LTDA"/>
    <x v="6"/>
    <d v="2024-03-15T00:00:00"/>
    <d v="2024-03-15T00:00:00"/>
    <s v="'36512964"/>
    <s v="1 | 1"/>
    <x v="10"/>
    <x v="0"/>
    <n v="-48.68"/>
    <x v="102"/>
    <x v="101"/>
    <s v="REF. UNIMED DENTAL - MDAKEDE"/>
    <x v="16"/>
    <x v="1"/>
    <x v="0"/>
    <n v="3002"/>
    <x v="19"/>
    <n v="30021"/>
    <s v="FINANCEIRO (Administrativo)"/>
    <x v="1"/>
    <x v="1"/>
    <x v="2"/>
    <x v="2"/>
    <x v="15"/>
    <x v="15"/>
  </r>
  <r>
    <x v="10"/>
    <s v="UNIMED-RIO COOPERATIVA DE TRABALHO MEDICO DO RIO DE JANEIRO LTDA"/>
    <x v="6"/>
    <d v="2024-03-15T00:00:00"/>
    <d v="2024-03-15T00:00:00"/>
    <s v="'36512964"/>
    <s v="1 | 1"/>
    <x v="10"/>
    <x v="0"/>
    <n v="-24.34"/>
    <x v="102"/>
    <x v="101"/>
    <s v="REF. UNIMED DENTAL - MDAKEDE"/>
    <x v="8"/>
    <x v="1"/>
    <x v="0"/>
    <n v="3006"/>
    <x v="8"/>
    <n v="30061"/>
    <s v="RECURSOS HUMANOS (Administrativo)"/>
    <x v="1"/>
    <x v="1"/>
    <x v="2"/>
    <x v="2"/>
    <x v="15"/>
    <x v="15"/>
  </r>
  <r>
    <x v="10"/>
    <s v="UNIMED-RIO COOPERATIVA DE TRABALHO MEDICO DO RIO DE JANEIRO LTDA"/>
    <x v="6"/>
    <d v="2024-03-15T00:00:00"/>
    <d v="2024-03-15T00:00:00"/>
    <s v="'36512964"/>
    <s v="1 | 1"/>
    <x v="10"/>
    <x v="0"/>
    <n v="-24.34"/>
    <x v="102"/>
    <x v="101"/>
    <s v="REF. UNIMED DENTAL - MDAKEDE"/>
    <x v="21"/>
    <x v="1"/>
    <x v="0"/>
    <n v="8003"/>
    <x v="28"/>
    <n v="80031"/>
    <s v="QUALIDADE E PROCESSOS (Administrativo)"/>
    <x v="1"/>
    <x v="1"/>
    <x v="2"/>
    <x v="2"/>
    <x v="15"/>
    <x v="15"/>
  </r>
  <r>
    <x v="10"/>
    <s v="UNIMED-RIO COOPERATIVA DE TRABALHO MEDICO DO RIO DE JANEIRO LTDA"/>
    <x v="6"/>
    <d v="2024-03-15T00:00:00"/>
    <d v="2024-03-15T00:00:00"/>
    <s v="'36512964"/>
    <s v="1 | 1"/>
    <x v="10"/>
    <x v="0"/>
    <n v="-24.34"/>
    <x v="102"/>
    <x v="101"/>
    <s v="REF. UNIMED DENTAL - MDAKEDE"/>
    <x v="2"/>
    <x v="2"/>
    <x v="0"/>
    <n v="5005"/>
    <x v="32"/>
    <n v="50057"/>
    <s v="SEGURANÇA DO TRABALHO (Comum)"/>
    <x v="1"/>
    <x v="1"/>
    <x v="2"/>
    <x v="2"/>
    <x v="15"/>
    <x v="15"/>
  </r>
  <r>
    <x v="10"/>
    <s v="UNIMED-RIO COOPERATIVA DE TRABALHO MEDICO DO RIO DE JANEIRO LTDA"/>
    <x v="6"/>
    <d v="2024-03-15T00:00:00"/>
    <d v="2024-03-15T00:00:00"/>
    <s v="'36512964"/>
    <s v="1 | 1"/>
    <x v="10"/>
    <x v="0"/>
    <n v="-12.17"/>
    <x v="102"/>
    <x v="101"/>
    <s v="REF. UNIMED DENTAL - MDAKEDE"/>
    <x v="14"/>
    <x v="1"/>
    <x v="0"/>
    <n v="8001"/>
    <x v="17"/>
    <n v="80011"/>
    <s v="MARKETING (Administrativo)"/>
    <x v="1"/>
    <x v="1"/>
    <x v="2"/>
    <x v="2"/>
    <x v="15"/>
    <x v="15"/>
  </r>
  <r>
    <x v="10"/>
    <s v="UNIMED-RIO COOPERATIVA DE TRABALHO MEDICO DO RIO DE JANEIRO LTDA"/>
    <x v="6"/>
    <d v="2024-03-15T00:00:00"/>
    <d v="2024-03-15T00:00:00"/>
    <s v="'36512964"/>
    <s v="1 | 1"/>
    <x v="10"/>
    <x v="0"/>
    <n v="-12.17"/>
    <x v="102"/>
    <x v="101"/>
    <s v="REF. UNIMED DENTAL - MDAKEDE"/>
    <x v="15"/>
    <x v="1"/>
    <x v="0"/>
    <n v="3005"/>
    <x v="18"/>
    <n v="30051"/>
    <s v="DEPARTAMENTO PESSOAL (Administrativo)"/>
    <x v="1"/>
    <x v="1"/>
    <x v="2"/>
    <x v="2"/>
    <x v="15"/>
    <x v="15"/>
  </r>
  <r>
    <x v="10"/>
    <s v="UNIMED-RIO COOPERATIVA DE TRABALHO MEDICO DO RIO DE JANEIRO LTDA"/>
    <x v="6"/>
    <d v="2024-03-15T00:00:00"/>
    <d v="2024-03-15T00:00:00"/>
    <s v="'36512964"/>
    <s v="1 | 1"/>
    <x v="10"/>
    <x v="0"/>
    <n v="-12.17"/>
    <x v="102"/>
    <x v="101"/>
    <s v="REF. UNIMED DENTAL - MDAKEDE"/>
    <x v="6"/>
    <x v="2"/>
    <x v="0"/>
    <n v="6002"/>
    <x v="9"/>
    <n v="60025"/>
    <s v="OPERACIONAL ADM (Químico e Biológico)"/>
    <x v="1"/>
    <x v="1"/>
    <x v="2"/>
    <x v="2"/>
    <x v="15"/>
    <x v="15"/>
  </r>
  <r>
    <x v="10"/>
    <s v="UNIMED-RIO COOPERATIVA DE TRABALHO MEDICO DO RIO DE JANEIRO LTDA"/>
    <x v="6"/>
    <d v="2024-03-15T00:00:00"/>
    <d v="2024-03-15T00:00:00"/>
    <s v="'36512964"/>
    <s v="1 | 1"/>
    <x v="10"/>
    <x v="0"/>
    <n v="-12.17"/>
    <x v="102"/>
    <x v="101"/>
    <s v="REF. UNIMED DENTAL - MDAKEDE"/>
    <x v="18"/>
    <x v="1"/>
    <x v="0"/>
    <n v="5002"/>
    <x v="21"/>
    <n v="50021"/>
    <s v="MANIFESTO (Administrativo)"/>
    <x v="1"/>
    <x v="1"/>
    <x v="2"/>
    <x v="2"/>
    <x v="15"/>
    <x v="15"/>
  </r>
  <r>
    <x v="10"/>
    <s v="UNIMED-RIO COOPERATIVA DE TRABALHO MEDICO DO RIO DE JANEIRO LTDA"/>
    <x v="6"/>
    <d v="2024-03-15T00:00:00"/>
    <d v="2024-03-15T00:00:00"/>
    <s v="'36695242"/>
    <s v="1 | 1"/>
    <x v="10"/>
    <x v="0"/>
    <n v="-2906.57"/>
    <x v="70"/>
    <x v="69"/>
    <s v="REF. UNIMED SAÃšDE - MDAKEDE"/>
    <x v="6"/>
    <x v="2"/>
    <x v="0"/>
    <n v="6002"/>
    <x v="9"/>
    <n v="60022"/>
    <s v="OPERACIONAL ADM (Extraordinário)"/>
    <x v="1"/>
    <x v="1"/>
    <x v="2"/>
    <x v="2"/>
    <x v="15"/>
    <x v="15"/>
  </r>
  <r>
    <x v="10"/>
    <s v="UNIMED-RIO COOPERATIVA DE TRABALHO MEDICO DO RIO DE JANEIRO LTDA"/>
    <x v="6"/>
    <d v="2024-03-15T00:00:00"/>
    <d v="2024-03-15T00:00:00"/>
    <s v="'36695242"/>
    <s v="1 | 1"/>
    <x v="10"/>
    <x v="0"/>
    <n v="-2463.0700000000002"/>
    <x v="70"/>
    <x v="69"/>
    <s v="REF. UNIMED SAÃšDE - MDAKEDE"/>
    <x v="22"/>
    <x v="1"/>
    <x v="0"/>
    <n v="4002"/>
    <x v="34"/>
    <n v="40021"/>
    <s v="VENDAS (Administrativo)"/>
    <x v="1"/>
    <x v="1"/>
    <x v="2"/>
    <x v="2"/>
    <x v="15"/>
    <x v="15"/>
  </r>
  <r>
    <x v="10"/>
    <s v="UNIMED-RIO COOPERATIVA DE TRABALHO MEDICO DO RIO DE JANEIRO LTDA"/>
    <x v="6"/>
    <d v="2024-03-15T00:00:00"/>
    <d v="2024-03-15T00:00:00"/>
    <s v="'36695242"/>
    <s v="1 | 1"/>
    <x v="10"/>
    <x v="0"/>
    <n v="-1265.05"/>
    <x v="70"/>
    <x v="69"/>
    <s v="REF. UNIMED SAÃšDE - MDAKEDE"/>
    <x v="20"/>
    <x v="1"/>
    <x v="0"/>
    <n v="3004"/>
    <x v="27"/>
    <n v="30041"/>
    <s v="FATURAMENTO (Administrativo)"/>
    <x v="1"/>
    <x v="1"/>
    <x v="2"/>
    <x v="2"/>
    <x v="15"/>
    <x v="15"/>
  </r>
  <r>
    <x v="10"/>
    <s v="UNIMED-RIO COOPERATIVA DE TRABALHO MEDICO DO RIO DE JANEIRO LTDA"/>
    <x v="6"/>
    <d v="2024-03-15T00:00:00"/>
    <d v="2024-03-15T00:00:00"/>
    <s v="'36695242"/>
    <s v="1 | 1"/>
    <x v="10"/>
    <x v="0"/>
    <n v="-1096.82"/>
    <x v="70"/>
    <x v="69"/>
    <s v="REF. UNIMED SAÃšDE - MDAKEDE"/>
    <x v="11"/>
    <x v="1"/>
    <x v="0"/>
    <n v="3003"/>
    <x v="12"/>
    <n v="30031"/>
    <s v="COBRANÇA (Administrativo)"/>
    <x v="1"/>
    <x v="1"/>
    <x v="2"/>
    <x v="2"/>
    <x v="15"/>
    <x v="15"/>
  </r>
  <r>
    <x v="10"/>
    <s v="UNIMED-RIO COOPERATIVA DE TRABALHO MEDICO DO RIO DE JANEIRO LTDA"/>
    <x v="6"/>
    <d v="2024-03-15T00:00:00"/>
    <d v="2024-03-15T00:00:00"/>
    <s v="'36695242"/>
    <s v="1 | 1"/>
    <x v="10"/>
    <x v="0"/>
    <n v="-1042.78"/>
    <x v="70"/>
    <x v="69"/>
    <s v="REF. UNIMED SAÃšDE - MDAKEDE"/>
    <x v="16"/>
    <x v="1"/>
    <x v="0"/>
    <n v="3002"/>
    <x v="19"/>
    <n v="30021"/>
    <s v="FINANCEIRO (Administrativo)"/>
    <x v="1"/>
    <x v="1"/>
    <x v="2"/>
    <x v="2"/>
    <x v="15"/>
    <x v="15"/>
  </r>
  <r>
    <x v="10"/>
    <s v="UNIMED-RIO COOPERATIVA DE TRABALHO MEDICO DO RIO DE JANEIRO LTDA"/>
    <x v="6"/>
    <d v="2024-03-15T00:00:00"/>
    <d v="2024-03-15T00:00:00"/>
    <s v="'36695242"/>
    <s v="1 | 1"/>
    <x v="10"/>
    <x v="0"/>
    <n v="-711.76"/>
    <x v="70"/>
    <x v="69"/>
    <s v="REF. UNIMED SAÃšDE - MDAKEDE"/>
    <x v="17"/>
    <x v="1"/>
    <x v="0"/>
    <n v="4001"/>
    <x v="20"/>
    <n v="40011"/>
    <s v="ATENDIMENTO (Administrativo)"/>
    <x v="1"/>
    <x v="1"/>
    <x v="2"/>
    <x v="2"/>
    <x v="15"/>
    <x v="15"/>
  </r>
  <r>
    <x v="10"/>
    <s v="UNIMED-RIO COOPERATIVA DE TRABALHO MEDICO DO RIO DE JANEIRO LTDA"/>
    <x v="6"/>
    <d v="2024-03-15T00:00:00"/>
    <d v="2024-03-15T00:00:00"/>
    <s v="'36695242"/>
    <s v="1 | 1"/>
    <x v="10"/>
    <x v="0"/>
    <n v="-508.79"/>
    <x v="70"/>
    <x v="69"/>
    <s v="REF. UNIMED SAÃšDE - MDAKEDE"/>
    <x v="12"/>
    <x v="1"/>
    <x v="0"/>
    <n v="4003"/>
    <x v="13"/>
    <n v="40031"/>
    <s v="RELACIONAMENTO (Administrativo)"/>
    <x v="1"/>
    <x v="1"/>
    <x v="2"/>
    <x v="2"/>
    <x v="15"/>
    <x v="15"/>
  </r>
  <r>
    <x v="10"/>
    <s v="UNIMED-RIO COOPERATIVA DE TRABALHO MEDICO DO RIO DE JANEIRO LTDA"/>
    <x v="6"/>
    <d v="2024-03-15T00:00:00"/>
    <d v="2024-03-15T00:00:00"/>
    <s v="'36695242"/>
    <s v="1 | 1"/>
    <x v="10"/>
    <x v="0"/>
    <n v="-399.45"/>
    <x v="70"/>
    <x v="69"/>
    <s v="REF. UNIMED SAÃšDE - MDAKEDE"/>
    <x v="8"/>
    <x v="1"/>
    <x v="0"/>
    <n v="3006"/>
    <x v="8"/>
    <n v="30061"/>
    <s v="RECURSOS HUMANOS (Administrativo)"/>
    <x v="1"/>
    <x v="1"/>
    <x v="2"/>
    <x v="2"/>
    <x v="15"/>
    <x v="15"/>
  </r>
  <r>
    <x v="10"/>
    <s v="UNIMED-RIO COOPERATIVA DE TRABALHO MEDICO DO RIO DE JANEIRO LTDA"/>
    <x v="6"/>
    <d v="2024-03-15T00:00:00"/>
    <d v="2024-03-15T00:00:00"/>
    <s v="'36695242"/>
    <s v="1 | 1"/>
    <x v="10"/>
    <x v="0"/>
    <n v="-389.19"/>
    <x v="70"/>
    <x v="69"/>
    <s v="REF. UNIMED SAÃšDE - MDAKEDE"/>
    <x v="21"/>
    <x v="1"/>
    <x v="0"/>
    <n v="8003"/>
    <x v="28"/>
    <n v="80031"/>
    <s v="QUALIDADE E PROCESSOS (Administrativo)"/>
    <x v="1"/>
    <x v="1"/>
    <x v="2"/>
    <x v="2"/>
    <x v="15"/>
    <x v="15"/>
  </r>
  <r>
    <x v="10"/>
    <s v="UNIMED-RIO COOPERATIVA DE TRABALHO MEDICO DO RIO DE JANEIRO LTDA"/>
    <x v="6"/>
    <d v="2024-03-15T00:00:00"/>
    <d v="2024-03-15T00:00:00"/>
    <s v="'36695242"/>
    <s v="1 | 1"/>
    <x v="10"/>
    <x v="0"/>
    <n v="-363.35"/>
    <x v="70"/>
    <x v="69"/>
    <s v="REF. UNIMED SAÃšDE - MDAKEDE"/>
    <x v="2"/>
    <x v="2"/>
    <x v="0"/>
    <n v="5005"/>
    <x v="32"/>
    <n v="50057"/>
    <s v="SEGURANÇA DO TRABALHO (Comum)"/>
    <x v="1"/>
    <x v="1"/>
    <x v="2"/>
    <x v="2"/>
    <x v="15"/>
    <x v="15"/>
  </r>
  <r>
    <x v="10"/>
    <s v="UNIMED-RIO COOPERATIVA DE TRABALHO MEDICO DO RIO DE JANEIRO LTDA"/>
    <x v="6"/>
    <d v="2024-03-15T00:00:00"/>
    <d v="2024-03-15T00:00:00"/>
    <s v="'36695242"/>
    <s v="1 | 1"/>
    <x v="10"/>
    <x v="0"/>
    <n v="-356.74"/>
    <x v="70"/>
    <x v="69"/>
    <s v="REF. UNIMED SAÃšDE - MDAKEDE"/>
    <x v="6"/>
    <x v="2"/>
    <x v="0"/>
    <n v="6002"/>
    <x v="9"/>
    <n v="60025"/>
    <s v="OPERACIONAL ADM (Químico e Biológico)"/>
    <x v="1"/>
    <x v="1"/>
    <x v="2"/>
    <x v="2"/>
    <x v="15"/>
    <x v="15"/>
  </r>
  <r>
    <x v="10"/>
    <s v="UNIMED-RIO COOPERATIVA DE TRABALHO MEDICO DO RIO DE JANEIRO LTDA"/>
    <x v="6"/>
    <d v="2024-03-15T00:00:00"/>
    <d v="2024-03-15T00:00:00"/>
    <s v="'36695242"/>
    <s v="1 | 1"/>
    <x v="10"/>
    <x v="0"/>
    <n v="-217.17"/>
    <x v="70"/>
    <x v="69"/>
    <s v="REF. UNIMED SAÃšDE - MDAKEDE"/>
    <x v="15"/>
    <x v="1"/>
    <x v="0"/>
    <n v="3005"/>
    <x v="18"/>
    <n v="30051"/>
    <s v="DEPARTAMENTO PESSOAL (Administrativo)"/>
    <x v="1"/>
    <x v="1"/>
    <x v="2"/>
    <x v="2"/>
    <x v="15"/>
    <x v="15"/>
  </r>
  <r>
    <x v="10"/>
    <s v="UNIMED-RIO COOPERATIVA DE TRABALHO MEDICO DO RIO DE JANEIRO LTDA"/>
    <x v="6"/>
    <d v="2024-03-15T00:00:00"/>
    <d v="2024-03-15T00:00:00"/>
    <s v="'36695242"/>
    <s v="1 | 1"/>
    <x v="10"/>
    <x v="0"/>
    <n v="-206.39"/>
    <x v="70"/>
    <x v="69"/>
    <s v="REF. UNIMED SAÃšDE - MDAKEDE"/>
    <x v="14"/>
    <x v="1"/>
    <x v="0"/>
    <n v="8001"/>
    <x v="17"/>
    <n v="80011"/>
    <s v="MARKETING (Administrativo)"/>
    <x v="1"/>
    <x v="1"/>
    <x v="2"/>
    <x v="2"/>
    <x v="15"/>
    <x v="15"/>
  </r>
  <r>
    <x v="10"/>
    <s v="UNIMED-RIO COOPERATIVA DE TRABALHO MEDICO DO RIO DE JANEIRO LTDA"/>
    <x v="6"/>
    <d v="2024-03-15T00:00:00"/>
    <d v="2024-03-15T00:00:00"/>
    <s v="'36695242"/>
    <s v="1 | 1"/>
    <x v="10"/>
    <x v="0"/>
    <n v="-186.22"/>
    <x v="70"/>
    <x v="69"/>
    <s v="REF. UNIMED SAÃšDE - MDAKEDE"/>
    <x v="18"/>
    <x v="1"/>
    <x v="0"/>
    <n v="5002"/>
    <x v="21"/>
    <n v="50021"/>
    <s v="MANIFESTO (Administrativo)"/>
    <x v="1"/>
    <x v="1"/>
    <x v="2"/>
    <x v="2"/>
    <x v="15"/>
    <x v="15"/>
  </r>
  <r>
    <x v="10"/>
    <s v="UNIMED-RIO COOPERATIVA DE TRABALHO MEDICO DO RIO DE JANEIRO LTDA"/>
    <x v="7"/>
    <d v="2024-04-24T00:00:00"/>
    <d v="2024-04-24T00:00:00"/>
    <s v="'1025444"/>
    <s v="1 | 1"/>
    <x v="10"/>
    <x v="0"/>
    <n v="-1062.68"/>
    <x v="102"/>
    <x v="101"/>
    <s v="REF. UNIMED DENTAL - MDAKEDE"/>
    <x v="22"/>
    <x v="1"/>
    <x v="0"/>
    <n v="4002"/>
    <x v="34"/>
    <n v="40021"/>
    <s v="VENDAS (Administrativo)"/>
    <x v="1"/>
    <x v="3"/>
    <x v="2"/>
    <x v="2"/>
    <x v="15"/>
    <x v="15"/>
  </r>
  <r>
    <x v="10"/>
    <s v="UNIMED-RIO COOPERATIVA DE TRABALHO MEDICO DO RIO DE JANEIRO LTDA"/>
    <x v="7"/>
    <d v="2024-04-24T00:00:00"/>
    <d v="2024-04-24T00:00:00"/>
    <s v="'1025444"/>
    <s v="1 | 1"/>
    <x v="10"/>
    <x v="0"/>
    <n v="-125.29"/>
    <x v="102"/>
    <x v="101"/>
    <s v="REF. UNIMED DENTAL - MDAKEDE"/>
    <x v="6"/>
    <x v="2"/>
    <x v="0"/>
    <n v="6002"/>
    <x v="9"/>
    <n v="60022"/>
    <s v="OPERACIONAL ADM (Extraordinário)"/>
    <x v="1"/>
    <x v="3"/>
    <x v="2"/>
    <x v="2"/>
    <x v="15"/>
    <x v="15"/>
  </r>
  <r>
    <x v="10"/>
    <s v="UNIMED-RIO COOPERATIVA DE TRABALHO MEDICO DO RIO DE JANEIRO LTDA"/>
    <x v="7"/>
    <d v="2024-04-24T00:00:00"/>
    <d v="2024-04-24T00:00:00"/>
    <s v="'1025444"/>
    <s v="1 | 1"/>
    <x v="10"/>
    <x v="0"/>
    <n v="-99.16"/>
    <x v="102"/>
    <x v="101"/>
    <s v="REF. UNIMED DENTAL - MDAKEDE"/>
    <x v="12"/>
    <x v="1"/>
    <x v="0"/>
    <n v="4003"/>
    <x v="13"/>
    <n v="40031"/>
    <s v="RELACIONAMENTO (Administrativo)"/>
    <x v="1"/>
    <x v="3"/>
    <x v="2"/>
    <x v="2"/>
    <x v="15"/>
    <x v="15"/>
  </r>
  <r>
    <x v="10"/>
    <s v="UNIMED-RIO COOPERATIVA DE TRABALHO MEDICO DO RIO DE JANEIRO LTDA"/>
    <x v="7"/>
    <d v="2024-04-24T00:00:00"/>
    <d v="2024-04-24T00:00:00"/>
    <s v="'1025444"/>
    <s v="1 | 1"/>
    <x v="10"/>
    <x v="0"/>
    <n v="-84.28"/>
    <x v="102"/>
    <x v="101"/>
    <s v="REF. UNIMED DENTAL - MDAKEDE"/>
    <x v="20"/>
    <x v="1"/>
    <x v="0"/>
    <n v="3004"/>
    <x v="27"/>
    <n v="30041"/>
    <s v="FATURAMENTO (Administrativo)"/>
    <x v="1"/>
    <x v="3"/>
    <x v="2"/>
    <x v="2"/>
    <x v="15"/>
    <x v="15"/>
  </r>
  <r>
    <x v="10"/>
    <s v="UNIMED-RIO COOPERATIVA DE TRABALHO MEDICO DO RIO DE JANEIRO LTDA"/>
    <x v="7"/>
    <d v="2024-04-24T00:00:00"/>
    <d v="2024-04-24T00:00:00"/>
    <s v="'1025444"/>
    <s v="1 | 1"/>
    <x v="10"/>
    <x v="0"/>
    <n v="-61.52"/>
    <x v="102"/>
    <x v="101"/>
    <s v="REF. UNIMED DENTAL - MDAKEDE"/>
    <x v="11"/>
    <x v="1"/>
    <x v="0"/>
    <n v="3003"/>
    <x v="12"/>
    <n v="30031"/>
    <s v="COBRANÇA (Administrativo)"/>
    <x v="1"/>
    <x v="3"/>
    <x v="2"/>
    <x v="2"/>
    <x v="15"/>
    <x v="15"/>
  </r>
  <r>
    <x v="10"/>
    <s v="UNIMED-RIO COOPERATIVA DE TRABALHO MEDICO DO RIO DE JANEIRO LTDA"/>
    <x v="7"/>
    <d v="2024-04-24T00:00:00"/>
    <d v="2024-04-24T00:00:00"/>
    <s v="'1025444"/>
    <s v="1 | 1"/>
    <x v="10"/>
    <x v="0"/>
    <n v="-41"/>
    <x v="102"/>
    <x v="101"/>
    <s v="REF. UNIMED DENTAL - MDAKEDE"/>
    <x v="8"/>
    <x v="1"/>
    <x v="0"/>
    <n v="3006"/>
    <x v="8"/>
    <n v="30061"/>
    <s v="RECURSOS HUMANOS (Administrativo)"/>
    <x v="1"/>
    <x v="3"/>
    <x v="2"/>
    <x v="2"/>
    <x v="15"/>
    <x v="15"/>
  </r>
  <r>
    <x v="10"/>
    <s v="UNIMED-RIO COOPERATIVA DE TRABALHO MEDICO DO RIO DE JANEIRO LTDA"/>
    <x v="7"/>
    <d v="2024-04-24T00:00:00"/>
    <d v="2024-04-24T00:00:00"/>
    <s v="'1025444"/>
    <s v="1 | 1"/>
    <x v="10"/>
    <x v="0"/>
    <n v="-37.58"/>
    <x v="102"/>
    <x v="101"/>
    <s v="REF. UNIMED DENTAL - MDAKEDE"/>
    <x v="6"/>
    <x v="2"/>
    <x v="0"/>
    <n v="6001"/>
    <x v="6"/>
    <n v="60012"/>
    <s v="OPERACIONAL (Extraordinário)"/>
    <x v="1"/>
    <x v="3"/>
    <x v="2"/>
    <x v="2"/>
    <x v="15"/>
    <x v="15"/>
  </r>
  <r>
    <x v="10"/>
    <s v="UNIMED-RIO COOPERATIVA DE TRABALHO MEDICO DO RIO DE JANEIRO LTDA"/>
    <x v="7"/>
    <d v="2024-04-24T00:00:00"/>
    <d v="2024-04-24T00:00:00"/>
    <s v="'1025444"/>
    <s v="1 | 1"/>
    <x v="10"/>
    <x v="0"/>
    <n v="-34.17"/>
    <x v="102"/>
    <x v="101"/>
    <s v="REF. UNIMED DENTAL - MDAKEDE"/>
    <x v="16"/>
    <x v="1"/>
    <x v="0"/>
    <n v="3002"/>
    <x v="19"/>
    <n v="30021"/>
    <s v="FINANCEIRO (Administrativo)"/>
    <x v="1"/>
    <x v="3"/>
    <x v="2"/>
    <x v="2"/>
    <x v="15"/>
    <x v="15"/>
  </r>
  <r>
    <x v="10"/>
    <s v="UNIMED-RIO COOPERATIVA DE TRABALHO MEDICO DO RIO DE JANEIRO LTDA"/>
    <x v="7"/>
    <d v="2024-04-24T00:00:00"/>
    <d v="2024-04-24T00:00:00"/>
    <s v="'1025444"/>
    <s v="1 | 1"/>
    <x v="10"/>
    <x v="0"/>
    <n v="-23.92"/>
    <x v="102"/>
    <x v="101"/>
    <s v="REF. UNIMED DENTAL - MDAKEDE"/>
    <x v="14"/>
    <x v="1"/>
    <x v="0"/>
    <n v="8001"/>
    <x v="17"/>
    <n v="80011"/>
    <s v="MARKETING (Administrativo)"/>
    <x v="1"/>
    <x v="3"/>
    <x v="2"/>
    <x v="2"/>
    <x v="15"/>
    <x v="15"/>
  </r>
  <r>
    <x v="10"/>
    <s v="UNIMED-RIO COOPERATIVA DE TRABALHO MEDICO DO RIO DE JANEIRO LTDA"/>
    <x v="7"/>
    <d v="2024-04-24T00:00:00"/>
    <d v="2024-04-24T00:00:00"/>
    <s v="'1025444"/>
    <s v="1 | 1"/>
    <x v="10"/>
    <x v="0"/>
    <n v="-17.079999999999998"/>
    <x v="102"/>
    <x v="101"/>
    <s v="REF. UNIMED DENTAL - MDAKEDE"/>
    <x v="6"/>
    <x v="2"/>
    <x v="0"/>
    <n v="6001"/>
    <x v="6"/>
    <n v="60015"/>
    <s v="OPERACIONAL (Químico e Biológico)"/>
    <x v="1"/>
    <x v="3"/>
    <x v="2"/>
    <x v="2"/>
    <x v="15"/>
    <x v="15"/>
  </r>
  <r>
    <x v="10"/>
    <s v="UNIMED-RIO COOPERATIVA DE TRABALHO MEDICO DO RIO DE JANEIRO LTDA"/>
    <x v="7"/>
    <d v="2024-04-24T00:00:00"/>
    <d v="2024-04-24T00:00:00"/>
    <s v="'1025444"/>
    <s v="1 | 1"/>
    <x v="10"/>
    <x v="0"/>
    <n v="-17.079999999999998"/>
    <x v="102"/>
    <x v="101"/>
    <s v="REF. UNIMED DENTAL - MDAKEDE"/>
    <x v="18"/>
    <x v="1"/>
    <x v="0"/>
    <n v="5002"/>
    <x v="21"/>
    <n v="50021"/>
    <s v="MANIFESTO (Administrativo)"/>
    <x v="1"/>
    <x v="3"/>
    <x v="2"/>
    <x v="2"/>
    <x v="15"/>
    <x v="15"/>
  </r>
  <r>
    <x v="10"/>
    <s v="UNIMED-RIO COOPERATIVA DE TRABALHO MEDICO DO RIO DE JANEIRO LTDA"/>
    <x v="7"/>
    <d v="2024-04-24T00:00:00"/>
    <d v="2024-04-24T00:00:00"/>
    <s v="'1025444-Juros"/>
    <s v="1 | 1"/>
    <x v="10"/>
    <x v="0"/>
    <n v="-9.6300000000000008"/>
    <x v="84"/>
    <x v="83"/>
    <s v="."/>
    <x v="17"/>
    <x v="0"/>
    <x v="0"/>
    <n v="4001"/>
    <x v="20"/>
    <n v="40011"/>
    <s v="ATENDIMENTO (Administrativo)"/>
    <x v="0"/>
    <x v="3"/>
    <x v="0"/>
    <x v="0"/>
    <x v="3"/>
    <x v="3"/>
  </r>
  <r>
    <x v="10"/>
    <s v="UNIMED-RIO COOPERATIVA DE TRABALHO MEDICO DO RIO DE JANEIRO LTDA"/>
    <x v="8"/>
    <d v="2024-05-22T00:00:00"/>
    <d v="2024-05-31T00:00:00"/>
    <s v="'1027149"/>
    <s v="1 | 1"/>
    <x v="10"/>
    <x v="0"/>
    <n v="-158.21"/>
    <x v="102"/>
    <x v="101"/>
    <s v="REF. UNIMED DENTAL - MDAKEDE"/>
    <x v="6"/>
    <x v="2"/>
    <x v="0"/>
    <n v="6002"/>
    <x v="9"/>
    <n v="60022"/>
    <s v="OPERACIONAL ADM (Extraordinário)"/>
    <x v="1"/>
    <x v="3"/>
    <x v="2"/>
    <x v="2"/>
    <x v="15"/>
    <x v="15"/>
  </r>
  <r>
    <x v="10"/>
    <s v="UNIMED-RIO COOPERATIVA DE TRABALHO MEDICO DO RIO DE JANEIRO LTDA"/>
    <x v="8"/>
    <d v="2024-05-22T00:00:00"/>
    <d v="2024-05-31T00:00:00"/>
    <s v="'1027149"/>
    <s v="1 | 1"/>
    <x v="10"/>
    <x v="0"/>
    <n v="-109.53"/>
    <x v="102"/>
    <x v="101"/>
    <s v="REF. UNIMED DENTAL - MDAKEDE"/>
    <x v="17"/>
    <x v="1"/>
    <x v="0"/>
    <n v="4001"/>
    <x v="20"/>
    <n v="40011"/>
    <s v="ATENDIMENTO (Administrativo)"/>
    <x v="1"/>
    <x v="3"/>
    <x v="2"/>
    <x v="2"/>
    <x v="15"/>
    <x v="15"/>
  </r>
  <r>
    <x v="10"/>
    <s v="UNIMED-RIO COOPERATIVA DE TRABALHO MEDICO DO RIO DE JANEIRO LTDA"/>
    <x v="8"/>
    <d v="2024-05-22T00:00:00"/>
    <d v="2024-05-31T00:00:00"/>
    <s v="'1027149"/>
    <s v="1 | 1"/>
    <x v="10"/>
    <x v="0"/>
    <n v="-85.19"/>
    <x v="102"/>
    <x v="101"/>
    <s v="REF. UNIMED DENTAL - MDAKEDE"/>
    <x v="20"/>
    <x v="1"/>
    <x v="0"/>
    <n v="3004"/>
    <x v="27"/>
    <n v="30041"/>
    <s v="FATURAMENTO (Administrativo)"/>
    <x v="1"/>
    <x v="3"/>
    <x v="2"/>
    <x v="2"/>
    <x v="15"/>
    <x v="15"/>
  </r>
  <r>
    <x v="10"/>
    <s v="UNIMED-RIO COOPERATIVA DE TRABALHO MEDICO DO RIO DE JANEIRO LTDA"/>
    <x v="8"/>
    <d v="2024-05-22T00:00:00"/>
    <d v="2024-05-31T00:00:00"/>
    <s v="'1027149"/>
    <s v="1 | 1"/>
    <x v="10"/>
    <x v="0"/>
    <n v="-73.02"/>
    <x v="102"/>
    <x v="101"/>
    <s v="REF. UNIMED DENTAL - MDAKEDE"/>
    <x v="11"/>
    <x v="1"/>
    <x v="0"/>
    <n v="3003"/>
    <x v="12"/>
    <n v="30031"/>
    <s v="COBRANÇA (Administrativo)"/>
    <x v="1"/>
    <x v="3"/>
    <x v="2"/>
    <x v="2"/>
    <x v="15"/>
    <x v="15"/>
  </r>
  <r>
    <x v="10"/>
    <s v="UNIMED-RIO COOPERATIVA DE TRABALHO MEDICO DO RIO DE JANEIRO LTDA"/>
    <x v="8"/>
    <d v="2024-05-22T00:00:00"/>
    <d v="2024-05-31T00:00:00"/>
    <s v="'1027149"/>
    <s v="1 | 1"/>
    <x v="10"/>
    <x v="0"/>
    <n v="-73.02"/>
    <x v="102"/>
    <x v="101"/>
    <s v="REF. UNIMED DENTAL - MDAKEDE"/>
    <x v="22"/>
    <x v="1"/>
    <x v="0"/>
    <n v="4002"/>
    <x v="34"/>
    <n v="40021"/>
    <s v="VENDAS (Administrativo)"/>
    <x v="1"/>
    <x v="3"/>
    <x v="2"/>
    <x v="2"/>
    <x v="15"/>
    <x v="15"/>
  </r>
  <r>
    <x v="10"/>
    <s v="UNIMED-RIO COOPERATIVA DE TRABALHO MEDICO DO RIO DE JANEIRO LTDA"/>
    <x v="8"/>
    <d v="2024-05-22T00:00:00"/>
    <d v="2024-05-31T00:00:00"/>
    <s v="'1027149"/>
    <s v="1 | 1"/>
    <x v="10"/>
    <x v="0"/>
    <n v="-60.85"/>
    <x v="102"/>
    <x v="101"/>
    <s v="REF. UNIMED DENTAL - MDAKEDE"/>
    <x v="12"/>
    <x v="1"/>
    <x v="0"/>
    <n v="4003"/>
    <x v="13"/>
    <n v="40031"/>
    <s v="RELACIONAMENTO (Administrativo)"/>
    <x v="1"/>
    <x v="3"/>
    <x v="2"/>
    <x v="2"/>
    <x v="15"/>
    <x v="15"/>
  </r>
  <r>
    <x v="10"/>
    <s v="UNIMED-RIO COOPERATIVA DE TRABALHO MEDICO DO RIO DE JANEIRO LTDA"/>
    <x v="8"/>
    <d v="2024-05-22T00:00:00"/>
    <d v="2024-05-31T00:00:00"/>
    <s v="'1027149"/>
    <s v="1 | 1"/>
    <x v="10"/>
    <x v="0"/>
    <n v="-48.68"/>
    <x v="102"/>
    <x v="101"/>
    <s v="REF. UNIMED DENTAL - MDAKEDE"/>
    <x v="16"/>
    <x v="1"/>
    <x v="0"/>
    <n v="3002"/>
    <x v="19"/>
    <n v="30021"/>
    <s v="FINANCEIRO (Administrativo)"/>
    <x v="1"/>
    <x v="3"/>
    <x v="2"/>
    <x v="2"/>
    <x v="15"/>
    <x v="15"/>
  </r>
  <r>
    <x v="10"/>
    <s v="UNIMED-RIO COOPERATIVA DE TRABALHO MEDICO DO RIO DE JANEIRO LTDA"/>
    <x v="8"/>
    <d v="2024-05-22T00:00:00"/>
    <d v="2024-05-31T00:00:00"/>
    <s v="'1027149"/>
    <s v="1 | 1"/>
    <x v="10"/>
    <x v="0"/>
    <n v="-24.34"/>
    <x v="102"/>
    <x v="101"/>
    <s v="REF. UNIMED DENTAL - MDAKEDE"/>
    <x v="8"/>
    <x v="1"/>
    <x v="0"/>
    <n v="3006"/>
    <x v="8"/>
    <n v="30061"/>
    <s v="RECURSOS HUMANOS (Administrativo)"/>
    <x v="1"/>
    <x v="3"/>
    <x v="2"/>
    <x v="2"/>
    <x v="15"/>
    <x v="15"/>
  </r>
  <r>
    <x v="10"/>
    <s v="UNIMED-RIO COOPERATIVA DE TRABALHO MEDICO DO RIO DE JANEIRO LTDA"/>
    <x v="8"/>
    <d v="2024-05-22T00:00:00"/>
    <d v="2024-05-31T00:00:00"/>
    <s v="'1027149"/>
    <s v="1 | 1"/>
    <x v="10"/>
    <x v="0"/>
    <n v="-24.34"/>
    <x v="102"/>
    <x v="101"/>
    <s v="REF. UNIMED DENTAL - MDAKEDE"/>
    <x v="21"/>
    <x v="1"/>
    <x v="0"/>
    <n v="8003"/>
    <x v="28"/>
    <n v="80031"/>
    <s v="QUALIDADE E PROCESSOS (Administrativo)"/>
    <x v="1"/>
    <x v="3"/>
    <x v="2"/>
    <x v="2"/>
    <x v="15"/>
    <x v="15"/>
  </r>
  <r>
    <x v="10"/>
    <s v="UNIMED-RIO COOPERATIVA DE TRABALHO MEDICO DO RIO DE JANEIRO LTDA"/>
    <x v="8"/>
    <d v="2024-05-22T00:00:00"/>
    <d v="2024-05-31T00:00:00"/>
    <s v="'1027149"/>
    <s v="1 | 1"/>
    <x v="10"/>
    <x v="0"/>
    <n v="-24.34"/>
    <x v="102"/>
    <x v="101"/>
    <s v="REF. UNIMED DENTAL - MDAKEDE"/>
    <x v="2"/>
    <x v="2"/>
    <x v="0"/>
    <n v="5005"/>
    <x v="32"/>
    <n v="50057"/>
    <s v="SEGURANÇA DO TRABALHO (Comum)"/>
    <x v="1"/>
    <x v="3"/>
    <x v="2"/>
    <x v="2"/>
    <x v="15"/>
    <x v="15"/>
  </r>
  <r>
    <x v="10"/>
    <s v="UNIMED-RIO COOPERATIVA DE TRABALHO MEDICO DO RIO DE JANEIRO LTDA"/>
    <x v="8"/>
    <d v="2024-05-22T00:00:00"/>
    <d v="2024-05-31T00:00:00"/>
    <s v="'1027149"/>
    <s v="1 | 1"/>
    <x v="10"/>
    <x v="0"/>
    <n v="-12.17"/>
    <x v="102"/>
    <x v="101"/>
    <s v="REF. UNIMED DENTAL - MDAKEDE"/>
    <x v="14"/>
    <x v="1"/>
    <x v="0"/>
    <n v="8001"/>
    <x v="17"/>
    <n v="80011"/>
    <s v="MARKETING (Administrativo)"/>
    <x v="1"/>
    <x v="3"/>
    <x v="2"/>
    <x v="2"/>
    <x v="15"/>
    <x v="15"/>
  </r>
  <r>
    <x v="10"/>
    <s v="UNIMED-RIO COOPERATIVA DE TRABALHO MEDICO DO RIO DE JANEIRO LTDA"/>
    <x v="8"/>
    <d v="2024-05-22T00:00:00"/>
    <d v="2024-05-31T00:00:00"/>
    <s v="'1027149"/>
    <s v="1 | 1"/>
    <x v="10"/>
    <x v="0"/>
    <n v="-12.17"/>
    <x v="102"/>
    <x v="101"/>
    <s v="REF. UNIMED DENTAL - MDAKEDE"/>
    <x v="15"/>
    <x v="1"/>
    <x v="0"/>
    <n v="3005"/>
    <x v="18"/>
    <n v="30051"/>
    <s v="DEPARTAMENTO PESSOAL (Administrativo)"/>
    <x v="1"/>
    <x v="3"/>
    <x v="2"/>
    <x v="2"/>
    <x v="15"/>
    <x v="15"/>
  </r>
  <r>
    <x v="10"/>
    <s v="UNIMED-RIO COOPERATIVA DE TRABALHO MEDICO DO RIO DE JANEIRO LTDA"/>
    <x v="8"/>
    <d v="2024-05-22T00:00:00"/>
    <d v="2024-05-31T00:00:00"/>
    <s v="'1027149"/>
    <s v="1 | 1"/>
    <x v="10"/>
    <x v="0"/>
    <n v="-12.17"/>
    <x v="102"/>
    <x v="101"/>
    <s v="REF. UNIMED DENTAL - MDAKEDE"/>
    <x v="6"/>
    <x v="2"/>
    <x v="0"/>
    <n v="6002"/>
    <x v="9"/>
    <n v="60025"/>
    <s v="OPERACIONAL ADM (Químico e Biológico)"/>
    <x v="1"/>
    <x v="3"/>
    <x v="2"/>
    <x v="2"/>
    <x v="15"/>
    <x v="15"/>
  </r>
  <r>
    <x v="10"/>
    <s v="UNIMED-RIO COOPERATIVA DE TRABALHO MEDICO DO RIO DE JANEIRO LTDA"/>
    <x v="8"/>
    <d v="2024-05-22T00:00:00"/>
    <d v="2024-05-31T00:00:00"/>
    <s v="'1027149"/>
    <s v="1 | 1"/>
    <x v="10"/>
    <x v="0"/>
    <n v="-12.17"/>
    <x v="102"/>
    <x v="101"/>
    <s v="REF. UNIMED DENTAL - MDAKEDE"/>
    <x v="18"/>
    <x v="1"/>
    <x v="0"/>
    <n v="5002"/>
    <x v="21"/>
    <n v="50021"/>
    <s v="MANIFESTO (Administrativo)"/>
    <x v="1"/>
    <x v="3"/>
    <x v="2"/>
    <x v="2"/>
    <x v="15"/>
    <x v="15"/>
  </r>
  <r>
    <x v="10"/>
    <s v="UNIMED-RIO COOPERATIVA DE TRABALHO MEDICO DO RIO DE JANEIRO LTDA"/>
    <x v="9"/>
    <d v="2024-05-28T00:00:00"/>
    <d v="2024-06-15T00:00:00"/>
    <s v="'1028036"/>
    <s v="1 | 1"/>
    <x v="10"/>
    <x v="0"/>
    <n v="-158.21"/>
    <x v="102"/>
    <x v="101"/>
    <s v="REF. UNIMED DENTAL - MDAKEDE"/>
    <x v="6"/>
    <x v="2"/>
    <x v="0"/>
    <n v="6002"/>
    <x v="9"/>
    <n v="60022"/>
    <s v="OPERACIONAL ADM (Extraordinário)"/>
    <x v="1"/>
    <x v="3"/>
    <x v="2"/>
    <x v="2"/>
    <x v="15"/>
    <x v="15"/>
  </r>
  <r>
    <x v="10"/>
    <s v="UNIMED-RIO COOPERATIVA DE TRABALHO MEDICO DO RIO DE JANEIRO LTDA"/>
    <x v="9"/>
    <d v="2024-05-28T00:00:00"/>
    <d v="2024-06-15T00:00:00"/>
    <s v="'1028036"/>
    <s v="1 | 1"/>
    <x v="10"/>
    <x v="0"/>
    <n v="-109.53"/>
    <x v="102"/>
    <x v="101"/>
    <s v="REF. UNIMED DENTAL - MDAKEDE"/>
    <x v="17"/>
    <x v="1"/>
    <x v="0"/>
    <n v="4001"/>
    <x v="20"/>
    <n v="40011"/>
    <s v="ATENDIMENTO (Administrativo)"/>
    <x v="1"/>
    <x v="3"/>
    <x v="2"/>
    <x v="2"/>
    <x v="15"/>
    <x v="15"/>
  </r>
  <r>
    <x v="10"/>
    <s v="UNIMED-RIO COOPERATIVA DE TRABALHO MEDICO DO RIO DE JANEIRO LTDA"/>
    <x v="9"/>
    <d v="2024-05-28T00:00:00"/>
    <d v="2024-06-15T00:00:00"/>
    <s v="'1028036"/>
    <s v="1 | 1"/>
    <x v="10"/>
    <x v="0"/>
    <n v="-85.19"/>
    <x v="102"/>
    <x v="101"/>
    <s v="REF. UNIMED DENTAL - MDAKEDE"/>
    <x v="20"/>
    <x v="1"/>
    <x v="0"/>
    <n v="3004"/>
    <x v="27"/>
    <n v="30041"/>
    <s v="FATURAMENTO (Administrativo)"/>
    <x v="1"/>
    <x v="3"/>
    <x v="2"/>
    <x v="2"/>
    <x v="15"/>
    <x v="15"/>
  </r>
  <r>
    <x v="10"/>
    <s v="UNIMED-RIO COOPERATIVA DE TRABALHO MEDICO DO RIO DE JANEIRO LTDA"/>
    <x v="9"/>
    <d v="2024-05-28T00:00:00"/>
    <d v="2024-06-15T00:00:00"/>
    <s v="'1028036"/>
    <s v="1 | 1"/>
    <x v="10"/>
    <x v="0"/>
    <n v="-73.02"/>
    <x v="102"/>
    <x v="101"/>
    <s v="REF. UNIMED DENTAL - MDAKEDE"/>
    <x v="11"/>
    <x v="1"/>
    <x v="0"/>
    <n v="3003"/>
    <x v="12"/>
    <n v="30031"/>
    <s v="COBRANÇA (Administrativo)"/>
    <x v="1"/>
    <x v="3"/>
    <x v="2"/>
    <x v="2"/>
    <x v="15"/>
    <x v="15"/>
  </r>
  <r>
    <x v="10"/>
    <s v="UNIMED-RIO COOPERATIVA DE TRABALHO MEDICO DO RIO DE JANEIRO LTDA"/>
    <x v="9"/>
    <d v="2024-05-28T00:00:00"/>
    <d v="2024-06-15T00:00:00"/>
    <s v="'1028036"/>
    <s v="1 | 1"/>
    <x v="10"/>
    <x v="0"/>
    <n v="-73.02"/>
    <x v="102"/>
    <x v="101"/>
    <s v="REF. UNIMED DENTAL - MDAKEDE"/>
    <x v="22"/>
    <x v="1"/>
    <x v="0"/>
    <n v="4002"/>
    <x v="34"/>
    <n v="40021"/>
    <s v="VENDAS (Administrativo)"/>
    <x v="1"/>
    <x v="3"/>
    <x v="2"/>
    <x v="2"/>
    <x v="15"/>
    <x v="15"/>
  </r>
  <r>
    <x v="10"/>
    <s v="UNIMED-RIO COOPERATIVA DE TRABALHO MEDICO DO RIO DE JANEIRO LTDA"/>
    <x v="9"/>
    <d v="2024-05-28T00:00:00"/>
    <d v="2024-06-15T00:00:00"/>
    <s v="'1028036"/>
    <s v="1 | 1"/>
    <x v="10"/>
    <x v="0"/>
    <n v="-60.85"/>
    <x v="102"/>
    <x v="101"/>
    <s v="REF. UNIMED DENTAL - MDAKEDE"/>
    <x v="12"/>
    <x v="1"/>
    <x v="0"/>
    <n v="4003"/>
    <x v="13"/>
    <n v="40031"/>
    <s v="RELACIONAMENTO (Administrativo)"/>
    <x v="1"/>
    <x v="3"/>
    <x v="2"/>
    <x v="2"/>
    <x v="15"/>
    <x v="15"/>
  </r>
  <r>
    <x v="10"/>
    <s v="UNIMED-RIO COOPERATIVA DE TRABALHO MEDICO DO RIO DE JANEIRO LTDA"/>
    <x v="9"/>
    <d v="2024-05-28T00:00:00"/>
    <d v="2024-06-15T00:00:00"/>
    <s v="'1028036"/>
    <s v="1 | 1"/>
    <x v="10"/>
    <x v="0"/>
    <n v="-48.68"/>
    <x v="102"/>
    <x v="101"/>
    <s v="REF. UNIMED DENTAL - MDAKEDE"/>
    <x v="16"/>
    <x v="1"/>
    <x v="0"/>
    <n v="3002"/>
    <x v="19"/>
    <n v="30021"/>
    <s v="FINANCEIRO (Administrativo)"/>
    <x v="1"/>
    <x v="3"/>
    <x v="2"/>
    <x v="2"/>
    <x v="15"/>
    <x v="15"/>
  </r>
  <r>
    <x v="10"/>
    <s v="UNIMED-RIO COOPERATIVA DE TRABALHO MEDICO DO RIO DE JANEIRO LTDA"/>
    <x v="9"/>
    <d v="2024-05-28T00:00:00"/>
    <d v="2024-06-15T00:00:00"/>
    <s v="'1028036"/>
    <s v="1 | 1"/>
    <x v="10"/>
    <x v="0"/>
    <n v="-24.34"/>
    <x v="102"/>
    <x v="101"/>
    <s v="REF. UNIMED DENTAL - MDAKEDE"/>
    <x v="8"/>
    <x v="1"/>
    <x v="0"/>
    <n v="3006"/>
    <x v="8"/>
    <n v="30061"/>
    <s v="RECURSOS HUMANOS (Administrativo)"/>
    <x v="1"/>
    <x v="3"/>
    <x v="2"/>
    <x v="2"/>
    <x v="15"/>
    <x v="15"/>
  </r>
  <r>
    <x v="10"/>
    <s v="UNIMED-RIO COOPERATIVA DE TRABALHO MEDICO DO RIO DE JANEIRO LTDA"/>
    <x v="9"/>
    <d v="2024-05-28T00:00:00"/>
    <d v="2024-06-15T00:00:00"/>
    <s v="'1028036"/>
    <s v="1 | 1"/>
    <x v="10"/>
    <x v="0"/>
    <n v="-24.34"/>
    <x v="102"/>
    <x v="101"/>
    <s v="REF. UNIMED DENTAL - MDAKEDE"/>
    <x v="21"/>
    <x v="1"/>
    <x v="0"/>
    <n v="8003"/>
    <x v="28"/>
    <n v="80031"/>
    <s v="QUALIDADE E PROCESSOS (Administrativo)"/>
    <x v="1"/>
    <x v="3"/>
    <x v="2"/>
    <x v="2"/>
    <x v="15"/>
    <x v="15"/>
  </r>
  <r>
    <x v="10"/>
    <s v="UNIMED-RIO COOPERATIVA DE TRABALHO MEDICO DO RIO DE JANEIRO LTDA"/>
    <x v="9"/>
    <d v="2024-05-28T00:00:00"/>
    <d v="2024-06-15T00:00:00"/>
    <s v="'1028036"/>
    <s v="1 | 1"/>
    <x v="10"/>
    <x v="0"/>
    <n v="-24.34"/>
    <x v="102"/>
    <x v="101"/>
    <s v="REF. UNIMED DENTAL - MDAKEDE"/>
    <x v="2"/>
    <x v="2"/>
    <x v="0"/>
    <n v="5005"/>
    <x v="32"/>
    <n v="50057"/>
    <s v="SEGURANÇA DO TRABALHO (Comum)"/>
    <x v="1"/>
    <x v="3"/>
    <x v="2"/>
    <x v="2"/>
    <x v="15"/>
    <x v="15"/>
  </r>
  <r>
    <x v="10"/>
    <s v="UNIMED-RIO COOPERATIVA DE TRABALHO MEDICO DO RIO DE JANEIRO LTDA"/>
    <x v="9"/>
    <d v="2024-05-28T00:00:00"/>
    <d v="2024-06-15T00:00:00"/>
    <s v="'1028036"/>
    <s v="1 | 1"/>
    <x v="10"/>
    <x v="0"/>
    <n v="-12.17"/>
    <x v="102"/>
    <x v="101"/>
    <s v="REF. UNIMED DENTAL - MDAKEDE"/>
    <x v="14"/>
    <x v="1"/>
    <x v="0"/>
    <n v="8001"/>
    <x v="17"/>
    <n v="80011"/>
    <s v="MARKETING (Administrativo)"/>
    <x v="1"/>
    <x v="3"/>
    <x v="2"/>
    <x v="2"/>
    <x v="15"/>
    <x v="15"/>
  </r>
  <r>
    <x v="10"/>
    <s v="UNIMED-RIO COOPERATIVA DE TRABALHO MEDICO DO RIO DE JANEIRO LTDA"/>
    <x v="9"/>
    <d v="2024-05-28T00:00:00"/>
    <d v="2024-06-15T00:00:00"/>
    <s v="'1028036"/>
    <s v="1 | 1"/>
    <x v="10"/>
    <x v="0"/>
    <n v="-12.17"/>
    <x v="102"/>
    <x v="101"/>
    <s v="REF. UNIMED DENTAL - MDAKEDE"/>
    <x v="15"/>
    <x v="1"/>
    <x v="0"/>
    <n v="3005"/>
    <x v="18"/>
    <n v="30051"/>
    <s v="DEPARTAMENTO PESSOAL (Administrativo)"/>
    <x v="1"/>
    <x v="3"/>
    <x v="2"/>
    <x v="2"/>
    <x v="15"/>
    <x v="15"/>
  </r>
  <r>
    <x v="10"/>
    <s v="UNIMED-RIO COOPERATIVA DE TRABALHO MEDICO DO RIO DE JANEIRO LTDA"/>
    <x v="9"/>
    <d v="2024-05-28T00:00:00"/>
    <d v="2024-06-15T00:00:00"/>
    <s v="'1028036"/>
    <s v="1 | 1"/>
    <x v="10"/>
    <x v="0"/>
    <n v="-12.17"/>
    <x v="102"/>
    <x v="101"/>
    <s v="REF. UNIMED DENTAL - MDAKEDE"/>
    <x v="6"/>
    <x v="2"/>
    <x v="0"/>
    <n v="6002"/>
    <x v="9"/>
    <n v="60025"/>
    <s v="OPERACIONAL ADM (Químico e Biológico)"/>
    <x v="1"/>
    <x v="3"/>
    <x v="2"/>
    <x v="2"/>
    <x v="15"/>
    <x v="15"/>
  </r>
  <r>
    <x v="10"/>
    <s v="UNIMED-RIO COOPERATIVA DE TRABALHO MEDICO DO RIO DE JANEIRO LTDA"/>
    <x v="9"/>
    <d v="2024-05-28T00:00:00"/>
    <d v="2024-06-15T00:00:00"/>
    <s v="'1028036"/>
    <s v="1 | 1"/>
    <x v="10"/>
    <x v="0"/>
    <n v="-12.17"/>
    <x v="102"/>
    <x v="101"/>
    <s v="REF. UNIMED DENTAL - MDAKEDE"/>
    <x v="18"/>
    <x v="1"/>
    <x v="0"/>
    <n v="5002"/>
    <x v="21"/>
    <n v="50021"/>
    <s v="MANIFESTO (Administrativo)"/>
    <x v="1"/>
    <x v="3"/>
    <x v="2"/>
    <x v="2"/>
    <x v="15"/>
    <x v="15"/>
  </r>
  <r>
    <x v="10"/>
    <s v="UNIMED-RIO COOPERATIVA DE TRABALHO MEDICO DO RIO DE JANEIRO LTDA"/>
    <x v="10"/>
    <d v="2024-06-26T00:00:00"/>
    <d v="2024-07-15T00:00:00"/>
    <s v="'1029342"/>
    <s v="1 | 1"/>
    <x v="10"/>
    <x v="0"/>
    <n v="-182.55"/>
    <x v="102"/>
    <x v="101"/>
    <s v="REF. UNIMED DENTAL - MDAKEDE"/>
    <x v="6"/>
    <x v="2"/>
    <x v="0"/>
    <n v="6002"/>
    <x v="9"/>
    <n v="60022"/>
    <s v="OPERACIONAL ADM (Extraordinário)"/>
    <x v="1"/>
    <x v="4"/>
    <x v="2"/>
    <x v="2"/>
    <x v="15"/>
    <x v="15"/>
  </r>
  <r>
    <x v="10"/>
    <s v="UNIMED-RIO COOPERATIVA DE TRABALHO MEDICO DO RIO DE JANEIRO LTDA"/>
    <x v="10"/>
    <d v="2024-06-26T00:00:00"/>
    <d v="2024-07-15T00:00:00"/>
    <s v="'1029342"/>
    <s v="1 | 1"/>
    <x v="10"/>
    <x v="0"/>
    <n v="-109.53"/>
    <x v="102"/>
    <x v="101"/>
    <s v="REF. UNIMED DENTAL - MDAKEDE"/>
    <x v="17"/>
    <x v="1"/>
    <x v="0"/>
    <n v="4001"/>
    <x v="20"/>
    <n v="40011"/>
    <s v="ATENDIMENTO (Administrativo)"/>
    <x v="1"/>
    <x v="4"/>
    <x v="2"/>
    <x v="2"/>
    <x v="15"/>
    <x v="15"/>
  </r>
  <r>
    <x v="10"/>
    <s v="UNIMED-RIO COOPERATIVA DE TRABALHO MEDICO DO RIO DE JANEIRO LTDA"/>
    <x v="10"/>
    <d v="2024-06-26T00:00:00"/>
    <d v="2024-07-15T00:00:00"/>
    <s v="'1029342"/>
    <s v="1 | 1"/>
    <x v="10"/>
    <x v="0"/>
    <n v="-85.19"/>
    <x v="102"/>
    <x v="101"/>
    <s v="REF. UNIMED DENTAL - MDAKEDE"/>
    <x v="20"/>
    <x v="1"/>
    <x v="0"/>
    <n v="3004"/>
    <x v="27"/>
    <n v="30041"/>
    <s v="FATURAMENTO (Administrativo)"/>
    <x v="1"/>
    <x v="4"/>
    <x v="2"/>
    <x v="2"/>
    <x v="15"/>
    <x v="15"/>
  </r>
  <r>
    <x v="10"/>
    <s v="UNIMED-RIO COOPERATIVA DE TRABALHO MEDICO DO RIO DE JANEIRO LTDA"/>
    <x v="10"/>
    <d v="2024-06-26T00:00:00"/>
    <d v="2024-07-15T00:00:00"/>
    <s v="'1029342"/>
    <s v="1 | 1"/>
    <x v="10"/>
    <x v="0"/>
    <n v="-73.02"/>
    <x v="102"/>
    <x v="101"/>
    <s v="REF. UNIMED DENTAL - MDAKEDE"/>
    <x v="11"/>
    <x v="1"/>
    <x v="0"/>
    <n v="3003"/>
    <x v="12"/>
    <n v="30031"/>
    <s v="COBRANÇA (Administrativo)"/>
    <x v="1"/>
    <x v="4"/>
    <x v="2"/>
    <x v="2"/>
    <x v="15"/>
    <x v="15"/>
  </r>
  <r>
    <x v="10"/>
    <s v="UNIMED-RIO COOPERATIVA DE TRABALHO MEDICO DO RIO DE JANEIRO LTDA"/>
    <x v="10"/>
    <d v="2024-06-26T00:00:00"/>
    <d v="2024-07-15T00:00:00"/>
    <s v="'1029342"/>
    <s v="1 | 1"/>
    <x v="10"/>
    <x v="0"/>
    <n v="-73.02"/>
    <x v="102"/>
    <x v="101"/>
    <s v="REF. UNIMED DENTAL - MDAKEDE"/>
    <x v="22"/>
    <x v="1"/>
    <x v="0"/>
    <n v="4002"/>
    <x v="34"/>
    <n v="40021"/>
    <s v="VENDAS (Administrativo)"/>
    <x v="1"/>
    <x v="4"/>
    <x v="2"/>
    <x v="2"/>
    <x v="15"/>
    <x v="15"/>
  </r>
  <r>
    <x v="10"/>
    <s v="UNIMED-RIO COOPERATIVA DE TRABALHO MEDICO DO RIO DE JANEIRO LTDA"/>
    <x v="10"/>
    <d v="2024-06-26T00:00:00"/>
    <d v="2024-07-15T00:00:00"/>
    <s v="'1029342"/>
    <s v="1 | 1"/>
    <x v="10"/>
    <x v="0"/>
    <n v="-60.85"/>
    <x v="102"/>
    <x v="101"/>
    <s v="REF. UNIMED DENTAL - MDAKEDE"/>
    <x v="12"/>
    <x v="1"/>
    <x v="0"/>
    <n v="4003"/>
    <x v="13"/>
    <n v="40031"/>
    <s v="RELACIONAMENTO (Administrativo)"/>
    <x v="1"/>
    <x v="4"/>
    <x v="2"/>
    <x v="2"/>
    <x v="15"/>
    <x v="15"/>
  </r>
  <r>
    <x v="10"/>
    <s v="UNIMED-RIO COOPERATIVA DE TRABALHO MEDICO DO RIO DE JANEIRO LTDA"/>
    <x v="10"/>
    <d v="2024-06-26T00:00:00"/>
    <d v="2024-07-15T00:00:00"/>
    <s v="'1029342"/>
    <s v="1 | 1"/>
    <x v="10"/>
    <x v="0"/>
    <n v="-48.68"/>
    <x v="102"/>
    <x v="101"/>
    <s v="REF. UNIMED DENTAL - MDAKEDE"/>
    <x v="16"/>
    <x v="1"/>
    <x v="0"/>
    <n v="3002"/>
    <x v="19"/>
    <n v="30021"/>
    <s v="FINANCEIRO (Administrativo)"/>
    <x v="1"/>
    <x v="4"/>
    <x v="2"/>
    <x v="2"/>
    <x v="15"/>
    <x v="15"/>
  </r>
  <r>
    <x v="10"/>
    <s v="UNIMED-RIO COOPERATIVA DE TRABALHO MEDICO DO RIO DE JANEIRO LTDA"/>
    <x v="10"/>
    <d v="2024-06-26T00:00:00"/>
    <d v="2024-07-15T00:00:00"/>
    <s v="'1029342"/>
    <s v="1 | 1"/>
    <x v="10"/>
    <x v="0"/>
    <n v="-24.34"/>
    <x v="102"/>
    <x v="101"/>
    <s v="REF. UNIMED DENTAL - MDAKEDE"/>
    <x v="8"/>
    <x v="1"/>
    <x v="0"/>
    <n v="3006"/>
    <x v="8"/>
    <n v="30061"/>
    <s v="RECURSOS HUMANOS (Administrativo)"/>
    <x v="1"/>
    <x v="4"/>
    <x v="2"/>
    <x v="2"/>
    <x v="15"/>
    <x v="15"/>
  </r>
  <r>
    <x v="10"/>
    <s v="UNIMED-RIO COOPERATIVA DE TRABALHO MEDICO DO RIO DE JANEIRO LTDA"/>
    <x v="10"/>
    <d v="2024-06-26T00:00:00"/>
    <d v="2024-07-15T00:00:00"/>
    <s v="'1029342"/>
    <s v="1 | 1"/>
    <x v="10"/>
    <x v="0"/>
    <n v="-24.34"/>
    <x v="102"/>
    <x v="101"/>
    <s v="REF. UNIMED DENTAL - MDAKEDE"/>
    <x v="21"/>
    <x v="1"/>
    <x v="0"/>
    <n v="8003"/>
    <x v="28"/>
    <n v="80031"/>
    <s v="QUALIDADE E PROCESSOS (Administrativo)"/>
    <x v="1"/>
    <x v="4"/>
    <x v="2"/>
    <x v="2"/>
    <x v="15"/>
    <x v="15"/>
  </r>
  <r>
    <x v="10"/>
    <s v="UNIMED-RIO COOPERATIVA DE TRABALHO MEDICO DO RIO DE JANEIRO LTDA"/>
    <x v="10"/>
    <d v="2024-06-26T00:00:00"/>
    <d v="2024-07-15T00:00:00"/>
    <s v="'1029342"/>
    <s v="1 | 1"/>
    <x v="10"/>
    <x v="0"/>
    <n v="-24.34"/>
    <x v="102"/>
    <x v="101"/>
    <s v="REF. UNIMED DENTAL - MDAKEDE"/>
    <x v="2"/>
    <x v="2"/>
    <x v="0"/>
    <n v="5005"/>
    <x v="32"/>
    <n v="50057"/>
    <s v="SEGURANÇA DO TRABALHO (Comum)"/>
    <x v="1"/>
    <x v="4"/>
    <x v="2"/>
    <x v="2"/>
    <x v="15"/>
    <x v="15"/>
  </r>
  <r>
    <x v="10"/>
    <s v="UNIMED-RIO COOPERATIVA DE TRABALHO MEDICO DO RIO DE JANEIRO LTDA"/>
    <x v="10"/>
    <d v="2024-06-26T00:00:00"/>
    <d v="2024-07-15T00:00:00"/>
    <s v="'1029342"/>
    <s v="1 | 1"/>
    <x v="10"/>
    <x v="0"/>
    <n v="-12.17"/>
    <x v="102"/>
    <x v="101"/>
    <s v="REF. UNIMED DENTAL - MDAKEDE"/>
    <x v="14"/>
    <x v="1"/>
    <x v="0"/>
    <n v="8001"/>
    <x v="17"/>
    <n v="80011"/>
    <s v="MARKETING (Administrativo)"/>
    <x v="1"/>
    <x v="4"/>
    <x v="2"/>
    <x v="2"/>
    <x v="15"/>
    <x v="15"/>
  </r>
  <r>
    <x v="10"/>
    <s v="UNIMED-RIO COOPERATIVA DE TRABALHO MEDICO DO RIO DE JANEIRO LTDA"/>
    <x v="10"/>
    <d v="2024-06-26T00:00:00"/>
    <d v="2024-07-15T00:00:00"/>
    <s v="'1029342"/>
    <s v="1 | 1"/>
    <x v="10"/>
    <x v="0"/>
    <n v="-12.17"/>
    <x v="102"/>
    <x v="101"/>
    <s v="REF. UNIMED DENTAL - MDAKEDE"/>
    <x v="15"/>
    <x v="1"/>
    <x v="0"/>
    <n v="3005"/>
    <x v="18"/>
    <n v="30051"/>
    <s v="DEPARTAMENTO PESSOAL (Administrativo)"/>
    <x v="1"/>
    <x v="4"/>
    <x v="2"/>
    <x v="2"/>
    <x v="15"/>
    <x v="15"/>
  </r>
  <r>
    <x v="10"/>
    <s v="UNIMED-RIO COOPERATIVA DE TRABALHO MEDICO DO RIO DE JANEIRO LTDA"/>
    <x v="10"/>
    <d v="2024-06-26T00:00:00"/>
    <d v="2024-07-15T00:00:00"/>
    <s v="'1029342"/>
    <s v="1 | 1"/>
    <x v="10"/>
    <x v="0"/>
    <n v="-12.17"/>
    <x v="102"/>
    <x v="101"/>
    <s v="REF. UNIMED DENTAL - MDAKEDE"/>
    <x v="6"/>
    <x v="2"/>
    <x v="0"/>
    <n v="6002"/>
    <x v="9"/>
    <n v="60025"/>
    <s v="OPERACIONAL ADM (Químico e Biológico)"/>
    <x v="1"/>
    <x v="4"/>
    <x v="2"/>
    <x v="2"/>
    <x v="15"/>
    <x v="15"/>
  </r>
  <r>
    <x v="10"/>
    <s v="UNIMED-RIO COOPERATIVA DE TRABALHO MEDICO DO RIO DE JANEIRO LTDA"/>
    <x v="10"/>
    <d v="2024-06-26T00:00:00"/>
    <d v="2024-07-15T00:00:00"/>
    <s v="'1029342"/>
    <s v="1 | 1"/>
    <x v="10"/>
    <x v="0"/>
    <n v="-12.17"/>
    <x v="102"/>
    <x v="101"/>
    <s v="REF. UNIMED DENTAL - MDAKEDE"/>
    <x v="18"/>
    <x v="1"/>
    <x v="0"/>
    <n v="5002"/>
    <x v="21"/>
    <n v="50021"/>
    <s v="MANIFESTO (Administrativo)"/>
    <x v="1"/>
    <x v="4"/>
    <x v="2"/>
    <x v="2"/>
    <x v="15"/>
    <x v="15"/>
  </r>
  <r>
    <x v="10"/>
    <s v="UNIMED-RIO COOPERATIVA DE TRABALHO MEDICO DO RIO DE JANEIRO LTDA"/>
    <x v="11"/>
    <d v="2024-07-29T00:00:00"/>
    <d v="2024-08-15T00:00:00"/>
    <s v="'329682"/>
    <s v="1 | 1"/>
    <x v="10"/>
    <x v="0"/>
    <n v="-182.55"/>
    <x v="102"/>
    <x v="101"/>
    <s v="REF. UNIMED DENTAL - MDAKEDE"/>
    <x v="6"/>
    <x v="2"/>
    <x v="0"/>
    <n v="6002"/>
    <x v="9"/>
    <n v="60022"/>
    <s v="OPERACIONAL ADM (Extraordinário)"/>
    <x v="1"/>
    <x v="4"/>
    <x v="2"/>
    <x v="2"/>
    <x v="15"/>
    <x v="15"/>
  </r>
  <r>
    <x v="10"/>
    <s v="UNIMED-RIO COOPERATIVA DE TRABALHO MEDICO DO RIO DE JANEIRO LTDA"/>
    <x v="11"/>
    <d v="2024-07-29T00:00:00"/>
    <d v="2024-08-15T00:00:00"/>
    <s v="'329682"/>
    <s v="1 | 1"/>
    <x v="10"/>
    <x v="0"/>
    <n v="-133.37"/>
    <x v="102"/>
    <x v="101"/>
    <s v="REF. UNIMED DENTAL - MDAKEDE"/>
    <x v="17"/>
    <x v="1"/>
    <x v="0"/>
    <n v="4001"/>
    <x v="20"/>
    <n v="40011"/>
    <s v="ATENDIMENTO (Administrativo)"/>
    <x v="1"/>
    <x v="4"/>
    <x v="2"/>
    <x v="2"/>
    <x v="15"/>
    <x v="15"/>
  </r>
  <r>
    <x v="10"/>
    <s v="UNIMED-RIO COOPERATIVA DE TRABALHO MEDICO DO RIO DE JANEIRO LTDA"/>
    <x v="11"/>
    <d v="2024-07-29T00:00:00"/>
    <d v="2024-08-15T00:00:00"/>
    <s v="'329682"/>
    <s v="1 | 1"/>
    <x v="10"/>
    <x v="0"/>
    <n v="-85.19"/>
    <x v="102"/>
    <x v="101"/>
    <s v="REF. UNIMED DENTAL - MDAKEDE"/>
    <x v="20"/>
    <x v="1"/>
    <x v="0"/>
    <n v="3004"/>
    <x v="27"/>
    <n v="30041"/>
    <s v="FATURAMENTO (Administrativo)"/>
    <x v="1"/>
    <x v="4"/>
    <x v="2"/>
    <x v="2"/>
    <x v="15"/>
    <x v="15"/>
  </r>
  <r>
    <x v="10"/>
    <s v="UNIMED-RIO COOPERATIVA DE TRABALHO MEDICO DO RIO DE JANEIRO LTDA"/>
    <x v="11"/>
    <d v="2024-07-29T00:00:00"/>
    <d v="2024-08-15T00:00:00"/>
    <s v="'329682"/>
    <s v="1 | 1"/>
    <x v="10"/>
    <x v="0"/>
    <n v="-73.52"/>
    <x v="102"/>
    <x v="101"/>
    <s v="REF. UNIMED DENTAL - MDAKEDE"/>
    <x v="22"/>
    <x v="1"/>
    <x v="0"/>
    <n v="4002"/>
    <x v="34"/>
    <n v="40021"/>
    <s v="VENDAS (Administrativo)"/>
    <x v="1"/>
    <x v="4"/>
    <x v="2"/>
    <x v="2"/>
    <x v="15"/>
    <x v="15"/>
  </r>
  <r>
    <x v="10"/>
    <s v="UNIMED-RIO COOPERATIVA DE TRABALHO MEDICO DO RIO DE JANEIRO LTDA"/>
    <x v="11"/>
    <d v="2024-07-29T00:00:00"/>
    <d v="2024-08-15T00:00:00"/>
    <s v="'329682"/>
    <s v="1 | 1"/>
    <x v="10"/>
    <x v="0"/>
    <n v="-73.02"/>
    <x v="102"/>
    <x v="101"/>
    <s v="REF. UNIMED DENTAL - MDAKEDE"/>
    <x v="11"/>
    <x v="1"/>
    <x v="0"/>
    <n v="3003"/>
    <x v="12"/>
    <n v="30031"/>
    <s v="COBRANÇA (Administrativo)"/>
    <x v="1"/>
    <x v="4"/>
    <x v="2"/>
    <x v="2"/>
    <x v="15"/>
    <x v="15"/>
  </r>
  <r>
    <x v="10"/>
    <s v="UNIMED-RIO COOPERATIVA DE TRABALHO MEDICO DO RIO DE JANEIRO LTDA"/>
    <x v="11"/>
    <d v="2024-07-29T00:00:00"/>
    <d v="2024-08-15T00:00:00"/>
    <s v="'329682"/>
    <s v="1 | 1"/>
    <x v="10"/>
    <x v="0"/>
    <n v="-69.88"/>
    <x v="102"/>
    <x v="101"/>
    <s v="REF. UNIMED DENTAL - MDAKEDE"/>
    <x v="16"/>
    <x v="1"/>
    <x v="0"/>
    <n v="3002"/>
    <x v="19"/>
    <n v="30021"/>
    <s v="FINANCEIRO (Administrativo)"/>
    <x v="1"/>
    <x v="4"/>
    <x v="2"/>
    <x v="2"/>
    <x v="15"/>
    <x v="15"/>
  </r>
  <r>
    <x v="10"/>
    <s v="UNIMED-RIO COOPERATIVA DE TRABALHO MEDICO DO RIO DE JANEIRO LTDA"/>
    <x v="11"/>
    <d v="2024-07-29T00:00:00"/>
    <d v="2024-08-15T00:00:00"/>
    <s v="'329682"/>
    <s v="1 | 1"/>
    <x v="10"/>
    <x v="0"/>
    <n v="-60.85"/>
    <x v="102"/>
    <x v="101"/>
    <s v="REF. UNIMED DENTAL - MDAKEDE"/>
    <x v="12"/>
    <x v="1"/>
    <x v="0"/>
    <n v="4003"/>
    <x v="13"/>
    <n v="40031"/>
    <s v="RELACIONAMENTO (Administrativo)"/>
    <x v="1"/>
    <x v="4"/>
    <x v="2"/>
    <x v="2"/>
    <x v="15"/>
    <x v="15"/>
  </r>
  <r>
    <x v="10"/>
    <s v="UNIMED-RIO COOPERATIVA DE TRABALHO MEDICO DO RIO DE JANEIRO LTDA"/>
    <x v="11"/>
    <d v="2024-07-29T00:00:00"/>
    <d v="2024-08-15T00:00:00"/>
    <s v="'329682"/>
    <s v="1 | 1"/>
    <x v="10"/>
    <x v="0"/>
    <n v="-24.34"/>
    <x v="102"/>
    <x v="101"/>
    <s v="REF. UNIMED DENTAL - MDAKEDE"/>
    <x v="8"/>
    <x v="1"/>
    <x v="0"/>
    <n v="3006"/>
    <x v="8"/>
    <n v="30061"/>
    <s v="RECURSOS HUMANOS (Administrativo)"/>
    <x v="1"/>
    <x v="4"/>
    <x v="2"/>
    <x v="2"/>
    <x v="15"/>
    <x v="15"/>
  </r>
  <r>
    <x v="10"/>
    <s v="UNIMED-RIO COOPERATIVA DE TRABALHO MEDICO DO RIO DE JANEIRO LTDA"/>
    <x v="11"/>
    <d v="2024-07-29T00:00:00"/>
    <d v="2024-08-15T00:00:00"/>
    <s v="'329682"/>
    <s v="1 | 1"/>
    <x v="10"/>
    <x v="0"/>
    <n v="-24.34"/>
    <x v="102"/>
    <x v="101"/>
    <s v="REF. UNIMED DENTAL - MDAKEDE"/>
    <x v="21"/>
    <x v="1"/>
    <x v="0"/>
    <n v="8003"/>
    <x v="28"/>
    <n v="80031"/>
    <s v="QUALIDADE E PROCESSOS (Administrativo)"/>
    <x v="1"/>
    <x v="4"/>
    <x v="2"/>
    <x v="2"/>
    <x v="15"/>
    <x v="15"/>
  </r>
  <r>
    <x v="10"/>
    <s v="UNIMED-RIO COOPERATIVA DE TRABALHO MEDICO DO RIO DE JANEIRO LTDA"/>
    <x v="11"/>
    <d v="2024-07-29T00:00:00"/>
    <d v="2024-08-15T00:00:00"/>
    <s v="'329682"/>
    <s v="1 | 1"/>
    <x v="10"/>
    <x v="0"/>
    <n v="-24.34"/>
    <x v="102"/>
    <x v="101"/>
    <s v="REF. UNIMED DENTAL - MDAKEDE"/>
    <x v="2"/>
    <x v="2"/>
    <x v="0"/>
    <n v="5005"/>
    <x v="32"/>
    <n v="50057"/>
    <s v="SEGURANÇA DO TRABALHO (Comum)"/>
    <x v="1"/>
    <x v="4"/>
    <x v="2"/>
    <x v="2"/>
    <x v="15"/>
    <x v="15"/>
  </r>
  <r>
    <x v="10"/>
    <s v="UNIMED-RIO COOPERATIVA DE TRABALHO MEDICO DO RIO DE JANEIRO LTDA"/>
    <x v="11"/>
    <d v="2024-07-29T00:00:00"/>
    <d v="2024-08-15T00:00:00"/>
    <s v="'329682"/>
    <s v="1 | 1"/>
    <x v="10"/>
    <x v="0"/>
    <n v="-12.17"/>
    <x v="102"/>
    <x v="101"/>
    <s v="REF. UNIMED DENTAL - MDAKEDE"/>
    <x v="14"/>
    <x v="1"/>
    <x v="0"/>
    <n v="8001"/>
    <x v="17"/>
    <n v="80011"/>
    <s v="MARKETING (Administrativo)"/>
    <x v="1"/>
    <x v="4"/>
    <x v="2"/>
    <x v="2"/>
    <x v="15"/>
    <x v="15"/>
  </r>
  <r>
    <x v="10"/>
    <s v="UNIMED-RIO COOPERATIVA DE TRABALHO MEDICO DO RIO DE JANEIRO LTDA"/>
    <x v="11"/>
    <d v="2024-07-29T00:00:00"/>
    <d v="2024-08-15T00:00:00"/>
    <s v="'329682"/>
    <s v="1 | 1"/>
    <x v="10"/>
    <x v="0"/>
    <n v="-12.17"/>
    <x v="102"/>
    <x v="101"/>
    <s v="REF. UNIMED DENTAL - MDAKEDE"/>
    <x v="15"/>
    <x v="1"/>
    <x v="0"/>
    <n v="3005"/>
    <x v="18"/>
    <n v="30051"/>
    <s v="DEPARTAMENTO PESSOAL (Administrativo)"/>
    <x v="1"/>
    <x v="4"/>
    <x v="2"/>
    <x v="2"/>
    <x v="15"/>
    <x v="15"/>
  </r>
  <r>
    <x v="10"/>
    <s v="UNIMED-RIO COOPERATIVA DE TRABALHO MEDICO DO RIO DE JANEIRO LTDA"/>
    <x v="11"/>
    <d v="2024-07-29T00:00:00"/>
    <d v="2024-08-15T00:00:00"/>
    <s v="'329682"/>
    <s v="1 | 1"/>
    <x v="10"/>
    <x v="0"/>
    <n v="-12.17"/>
    <x v="102"/>
    <x v="101"/>
    <s v="REF. UNIMED DENTAL - MDAKEDE"/>
    <x v="6"/>
    <x v="2"/>
    <x v="0"/>
    <n v="6002"/>
    <x v="9"/>
    <n v="60025"/>
    <s v="OPERACIONAL ADM (Químico e Biológico)"/>
    <x v="1"/>
    <x v="4"/>
    <x v="2"/>
    <x v="2"/>
    <x v="15"/>
    <x v="15"/>
  </r>
  <r>
    <x v="10"/>
    <s v="UNIMED-RIO COOPERATIVA DE TRABALHO MEDICO DO RIO DE JANEIRO LTDA"/>
    <x v="11"/>
    <d v="2024-07-29T00:00:00"/>
    <d v="2024-08-15T00:00:00"/>
    <s v="'329682"/>
    <s v="1 | 1"/>
    <x v="10"/>
    <x v="0"/>
    <n v="-12.17"/>
    <x v="102"/>
    <x v="101"/>
    <s v="REF. UNIMED DENTAL - MDAKEDE"/>
    <x v="18"/>
    <x v="1"/>
    <x v="0"/>
    <n v="5002"/>
    <x v="21"/>
    <n v="50021"/>
    <s v="MANIFESTO (Administrativo)"/>
    <x v="1"/>
    <x v="4"/>
    <x v="2"/>
    <x v="2"/>
    <x v="15"/>
    <x v="15"/>
  </r>
  <r>
    <x v="10"/>
    <s v="UNIMED-RIO COOPERATIVA DE TRABALHO MEDICO DO RIO DE JANEIRO LTDA"/>
    <x v="14"/>
    <d v="2024-10-24T00:00:00"/>
    <d v="2024-11-15T00:00:00"/>
    <s v="'1036099"/>
    <s v="1 | 1"/>
    <x v="10"/>
    <x v="0"/>
    <n v="-194.72"/>
    <x v="102"/>
    <x v="101"/>
    <s v="REF. UNIMED DENTAL - MDAKEDE"/>
    <x v="6"/>
    <x v="2"/>
    <x v="0"/>
    <n v="6002"/>
    <x v="9"/>
    <n v="60022"/>
    <s v="OPERACIONAL ADM (Extraordinário)"/>
    <x v="1"/>
    <x v="0"/>
    <x v="2"/>
    <x v="2"/>
    <x v="15"/>
    <x v="15"/>
  </r>
  <r>
    <x v="10"/>
    <s v="UNIMED-RIO COOPERATIVA DE TRABALHO MEDICO DO RIO DE JANEIRO LTDA"/>
    <x v="14"/>
    <d v="2024-10-24T00:00:00"/>
    <d v="2024-11-15T00:00:00"/>
    <s v="'1036099"/>
    <s v="1 | 1"/>
    <x v="10"/>
    <x v="0"/>
    <n v="-146.04"/>
    <x v="102"/>
    <x v="101"/>
    <s v="REF. UNIMED DENTAL - MDAKEDE"/>
    <x v="17"/>
    <x v="1"/>
    <x v="0"/>
    <n v="4001"/>
    <x v="20"/>
    <n v="40011"/>
    <s v="ATENDIMENTO (Administrativo)"/>
    <x v="1"/>
    <x v="0"/>
    <x v="2"/>
    <x v="2"/>
    <x v="15"/>
    <x v="15"/>
  </r>
  <r>
    <x v="10"/>
    <s v="UNIMED-RIO COOPERATIVA DE TRABALHO MEDICO DO RIO DE JANEIRO LTDA"/>
    <x v="14"/>
    <d v="2024-10-24T00:00:00"/>
    <d v="2024-11-15T00:00:00"/>
    <s v="'1036099"/>
    <s v="1 | 1"/>
    <x v="10"/>
    <x v="0"/>
    <n v="-109.53"/>
    <x v="102"/>
    <x v="101"/>
    <s v="REF. UNIMED DENTAL - MDAKEDE"/>
    <x v="12"/>
    <x v="1"/>
    <x v="0"/>
    <n v="4003"/>
    <x v="13"/>
    <n v="40031"/>
    <s v="RELACIONAMENTO (Administrativo)"/>
    <x v="1"/>
    <x v="0"/>
    <x v="2"/>
    <x v="2"/>
    <x v="15"/>
    <x v="15"/>
  </r>
  <r>
    <x v="10"/>
    <s v="UNIMED-RIO COOPERATIVA DE TRABALHO MEDICO DO RIO DE JANEIRO LTDA"/>
    <x v="14"/>
    <d v="2024-10-24T00:00:00"/>
    <d v="2024-11-15T00:00:00"/>
    <s v="'1036099"/>
    <s v="1 | 1"/>
    <x v="10"/>
    <x v="0"/>
    <n v="-97.36"/>
    <x v="102"/>
    <x v="101"/>
    <s v="REF. UNIMED DENTAL - MDAKEDE"/>
    <x v="20"/>
    <x v="1"/>
    <x v="0"/>
    <n v="3004"/>
    <x v="27"/>
    <n v="30041"/>
    <s v="FATURAMENTO (Administrativo)"/>
    <x v="1"/>
    <x v="0"/>
    <x v="2"/>
    <x v="2"/>
    <x v="15"/>
    <x v="15"/>
  </r>
  <r>
    <x v="10"/>
    <s v="UNIMED-RIO COOPERATIVA DE TRABALHO MEDICO DO RIO DE JANEIRO LTDA"/>
    <x v="14"/>
    <d v="2024-10-24T00:00:00"/>
    <d v="2024-11-15T00:00:00"/>
    <s v="'1036099"/>
    <s v="1 | 1"/>
    <x v="10"/>
    <x v="0"/>
    <n v="-73.02"/>
    <x v="102"/>
    <x v="101"/>
    <s v="REF. UNIMED DENTAL - MDAKEDE"/>
    <x v="11"/>
    <x v="1"/>
    <x v="0"/>
    <n v="3003"/>
    <x v="12"/>
    <n v="30031"/>
    <s v="COBRANÇA (Administrativo)"/>
    <x v="1"/>
    <x v="0"/>
    <x v="2"/>
    <x v="2"/>
    <x v="15"/>
    <x v="15"/>
  </r>
  <r>
    <x v="10"/>
    <s v="UNIMED-RIO COOPERATIVA DE TRABALHO MEDICO DO RIO DE JANEIRO LTDA"/>
    <x v="14"/>
    <d v="2024-10-24T00:00:00"/>
    <d v="2024-11-15T00:00:00"/>
    <s v="'1036099"/>
    <s v="1 | 1"/>
    <x v="10"/>
    <x v="0"/>
    <n v="-60.85"/>
    <x v="102"/>
    <x v="101"/>
    <s v="REF. UNIMED DENTAL - MDAKEDE"/>
    <x v="16"/>
    <x v="1"/>
    <x v="0"/>
    <n v="3002"/>
    <x v="19"/>
    <n v="30021"/>
    <s v="FINANCEIRO (Administrativo)"/>
    <x v="1"/>
    <x v="0"/>
    <x v="2"/>
    <x v="2"/>
    <x v="15"/>
    <x v="15"/>
  </r>
  <r>
    <x v="10"/>
    <s v="UNIMED-RIO COOPERATIVA DE TRABALHO MEDICO DO RIO DE JANEIRO LTDA"/>
    <x v="14"/>
    <d v="2024-10-24T00:00:00"/>
    <d v="2024-11-15T00:00:00"/>
    <s v="'1036099"/>
    <s v="1 | 1"/>
    <x v="10"/>
    <x v="0"/>
    <n v="-60.85"/>
    <x v="102"/>
    <x v="101"/>
    <s v="REF. UNIMED DENTAL - MDAKEDE"/>
    <x v="22"/>
    <x v="1"/>
    <x v="0"/>
    <n v="4002"/>
    <x v="34"/>
    <n v="40021"/>
    <s v="VENDAS (Administrativo)"/>
    <x v="1"/>
    <x v="0"/>
    <x v="2"/>
    <x v="2"/>
    <x v="15"/>
    <x v="15"/>
  </r>
  <r>
    <x v="10"/>
    <s v="UNIMED-RIO COOPERATIVA DE TRABALHO MEDICO DO RIO DE JANEIRO LTDA"/>
    <x v="14"/>
    <d v="2024-10-24T00:00:00"/>
    <d v="2024-11-15T00:00:00"/>
    <s v="'1036099"/>
    <s v="1 | 1"/>
    <x v="10"/>
    <x v="0"/>
    <n v="-24.34"/>
    <x v="102"/>
    <x v="101"/>
    <s v="REF. UNIMED DENTAL - MDAKEDE"/>
    <x v="8"/>
    <x v="1"/>
    <x v="0"/>
    <n v="3006"/>
    <x v="8"/>
    <n v="30061"/>
    <s v="RECURSOS HUMANOS (Administrativo)"/>
    <x v="1"/>
    <x v="0"/>
    <x v="2"/>
    <x v="2"/>
    <x v="15"/>
    <x v="15"/>
  </r>
  <r>
    <x v="10"/>
    <s v="UNIMED-RIO COOPERATIVA DE TRABALHO MEDICO DO RIO DE JANEIRO LTDA"/>
    <x v="14"/>
    <d v="2024-10-24T00:00:00"/>
    <d v="2024-11-15T00:00:00"/>
    <s v="'1036099"/>
    <s v="1 | 1"/>
    <x v="10"/>
    <x v="0"/>
    <n v="-24.34"/>
    <x v="102"/>
    <x v="101"/>
    <s v="REF. UNIMED DENTAL - MDAKEDE"/>
    <x v="21"/>
    <x v="1"/>
    <x v="0"/>
    <n v="8003"/>
    <x v="28"/>
    <n v="80031"/>
    <s v="QUALIDADE E PROCESSOS (Administrativo)"/>
    <x v="1"/>
    <x v="0"/>
    <x v="2"/>
    <x v="2"/>
    <x v="15"/>
    <x v="15"/>
  </r>
  <r>
    <x v="10"/>
    <s v="UNIMED-RIO COOPERATIVA DE TRABALHO MEDICO DO RIO DE JANEIRO LTDA"/>
    <x v="14"/>
    <d v="2024-10-24T00:00:00"/>
    <d v="2024-11-15T00:00:00"/>
    <s v="'1036099"/>
    <s v="1 | 1"/>
    <x v="10"/>
    <x v="0"/>
    <n v="-24.34"/>
    <x v="102"/>
    <x v="101"/>
    <s v="REF. UNIMED DENTAL - MDAKEDE"/>
    <x v="2"/>
    <x v="2"/>
    <x v="0"/>
    <n v="5005"/>
    <x v="32"/>
    <n v="50057"/>
    <s v="SEGURANÇA DO TRABALHO (Comum)"/>
    <x v="1"/>
    <x v="0"/>
    <x v="2"/>
    <x v="2"/>
    <x v="15"/>
    <x v="15"/>
  </r>
  <r>
    <x v="10"/>
    <s v="UNIMED-RIO COOPERATIVA DE TRABALHO MEDICO DO RIO DE JANEIRO LTDA"/>
    <x v="14"/>
    <d v="2024-10-24T00:00:00"/>
    <d v="2024-11-15T00:00:00"/>
    <s v="'1036099"/>
    <s v="1 | 1"/>
    <x v="10"/>
    <x v="0"/>
    <n v="-12.17"/>
    <x v="102"/>
    <x v="101"/>
    <s v="REF. UNIMED DENTAL - MDAKEDE"/>
    <x v="14"/>
    <x v="1"/>
    <x v="0"/>
    <n v="8001"/>
    <x v="17"/>
    <n v="80011"/>
    <s v="MARKETING (Administrativo)"/>
    <x v="1"/>
    <x v="0"/>
    <x v="2"/>
    <x v="2"/>
    <x v="15"/>
    <x v="15"/>
  </r>
  <r>
    <x v="10"/>
    <s v="UNIMED-RIO COOPERATIVA DE TRABALHO MEDICO DO RIO DE JANEIRO LTDA"/>
    <x v="14"/>
    <d v="2024-10-24T00:00:00"/>
    <d v="2024-11-15T00:00:00"/>
    <s v="'1036099"/>
    <s v="1 | 1"/>
    <x v="10"/>
    <x v="0"/>
    <n v="-12.17"/>
    <x v="102"/>
    <x v="101"/>
    <s v="REF. UNIMED DENTAL - MDAKEDE"/>
    <x v="15"/>
    <x v="1"/>
    <x v="0"/>
    <n v="3005"/>
    <x v="18"/>
    <n v="30051"/>
    <s v="DEPARTAMENTO PESSOAL (Administrativo)"/>
    <x v="1"/>
    <x v="0"/>
    <x v="2"/>
    <x v="2"/>
    <x v="15"/>
    <x v="15"/>
  </r>
  <r>
    <x v="10"/>
    <s v="UNIMED-RIO COOPERATIVA DE TRABALHO MEDICO DO RIO DE JANEIRO LTDA"/>
    <x v="14"/>
    <d v="2024-10-24T00:00:00"/>
    <d v="2024-11-15T00:00:00"/>
    <s v="'1036099"/>
    <s v="1 | 1"/>
    <x v="10"/>
    <x v="0"/>
    <n v="-12.17"/>
    <x v="102"/>
    <x v="101"/>
    <s v="REF. UNIMED DENTAL - MDAKEDE"/>
    <x v="6"/>
    <x v="2"/>
    <x v="0"/>
    <n v="6002"/>
    <x v="9"/>
    <n v="60025"/>
    <s v="OPERACIONAL ADM (Químico e Biológico)"/>
    <x v="1"/>
    <x v="0"/>
    <x v="2"/>
    <x v="2"/>
    <x v="15"/>
    <x v="15"/>
  </r>
  <r>
    <x v="10"/>
    <s v="UNIMED-RIO COOPERATIVA DE TRABALHO MEDICO DO RIO DE JANEIRO LTDA"/>
    <x v="14"/>
    <d v="2024-10-24T00:00:00"/>
    <d v="2024-11-15T00:00:00"/>
    <s v="'1036099"/>
    <s v="1 | 1"/>
    <x v="10"/>
    <x v="0"/>
    <n v="-12.17"/>
    <x v="102"/>
    <x v="101"/>
    <s v="REF. UNIMED DENTAL - MDAKEDE"/>
    <x v="18"/>
    <x v="1"/>
    <x v="0"/>
    <n v="5002"/>
    <x v="21"/>
    <n v="50021"/>
    <s v="MANIFESTO (Administrativo)"/>
    <x v="1"/>
    <x v="0"/>
    <x v="2"/>
    <x v="2"/>
    <x v="15"/>
    <x v="15"/>
  </r>
  <r>
    <x v="10"/>
    <s v="UNIMED-RIO COOPERATIVA DE TRABALHO MEDICO DO RIO DE JANEIRO LTDA"/>
    <x v="1"/>
    <d v="2024-12-24T00:00:00"/>
    <d v="2025-01-15T00:00:00"/>
    <s v="'1039192"/>
    <s v="1 | 1"/>
    <x v="10"/>
    <x v="0"/>
    <n v="-194.72"/>
    <x v="102"/>
    <x v="101"/>
    <s v="REF. UNIMED DENTAL - MDAKEDE"/>
    <x v="6"/>
    <x v="2"/>
    <x v="0"/>
    <n v="6002"/>
    <x v="9"/>
    <n v="60022"/>
    <s v="OPERACIONAL ADM (Extraordinário)"/>
    <x v="1"/>
    <x v="1"/>
    <x v="2"/>
    <x v="2"/>
    <x v="15"/>
    <x v="15"/>
  </r>
  <r>
    <x v="10"/>
    <s v="UNIMED-RIO COOPERATIVA DE TRABALHO MEDICO DO RIO DE JANEIRO LTDA"/>
    <x v="1"/>
    <d v="2024-12-24T00:00:00"/>
    <d v="2025-01-15T00:00:00"/>
    <s v="'1039192"/>
    <s v="1 | 1"/>
    <x v="10"/>
    <x v="0"/>
    <n v="-133.87"/>
    <x v="102"/>
    <x v="101"/>
    <s v="REF. UNIMED DENTAL - MDAKEDE"/>
    <x v="17"/>
    <x v="1"/>
    <x v="0"/>
    <n v="4001"/>
    <x v="20"/>
    <n v="40011"/>
    <s v="ATENDIMENTO (Administrativo)"/>
    <x v="1"/>
    <x v="1"/>
    <x v="2"/>
    <x v="2"/>
    <x v="15"/>
    <x v="15"/>
  </r>
  <r>
    <x v="10"/>
    <s v="UNIMED-RIO COOPERATIVA DE TRABALHO MEDICO DO RIO DE JANEIRO LTDA"/>
    <x v="1"/>
    <d v="2024-12-24T00:00:00"/>
    <d v="2025-01-15T00:00:00"/>
    <s v="'1039192"/>
    <s v="1 | 1"/>
    <x v="10"/>
    <x v="0"/>
    <n v="-85.19"/>
    <x v="102"/>
    <x v="101"/>
    <s v="REF. UNIMED DENTAL - MDAKEDE"/>
    <x v="12"/>
    <x v="1"/>
    <x v="0"/>
    <n v="4003"/>
    <x v="13"/>
    <n v="40031"/>
    <s v="RELACIONAMENTO (Administrativo)"/>
    <x v="1"/>
    <x v="1"/>
    <x v="2"/>
    <x v="2"/>
    <x v="15"/>
    <x v="15"/>
  </r>
  <r>
    <x v="10"/>
    <s v="UNIMED-RIO COOPERATIVA DE TRABALHO MEDICO DO RIO DE JANEIRO LTDA"/>
    <x v="1"/>
    <d v="2024-12-24T00:00:00"/>
    <d v="2025-01-15T00:00:00"/>
    <s v="'1039192"/>
    <s v="1 | 1"/>
    <x v="10"/>
    <x v="0"/>
    <n v="-85.19"/>
    <x v="102"/>
    <x v="101"/>
    <s v="REF. UNIMED DENTAL - MDAKEDE"/>
    <x v="16"/>
    <x v="1"/>
    <x v="0"/>
    <n v="3002"/>
    <x v="19"/>
    <n v="30021"/>
    <s v="FINANCEIRO (Administrativo)"/>
    <x v="1"/>
    <x v="1"/>
    <x v="2"/>
    <x v="2"/>
    <x v="15"/>
    <x v="15"/>
  </r>
  <r>
    <x v="10"/>
    <s v="UNIMED-RIO COOPERATIVA DE TRABALHO MEDICO DO RIO DE JANEIRO LTDA"/>
    <x v="1"/>
    <d v="2024-12-24T00:00:00"/>
    <d v="2025-01-15T00:00:00"/>
    <s v="'1039192"/>
    <s v="1 | 1"/>
    <x v="10"/>
    <x v="0"/>
    <n v="-73.02"/>
    <x v="102"/>
    <x v="101"/>
    <s v="REF. UNIMED DENTAL - MDAKEDE"/>
    <x v="11"/>
    <x v="1"/>
    <x v="0"/>
    <n v="3003"/>
    <x v="12"/>
    <n v="30031"/>
    <s v="COBRANÇA (Administrativo)"/>
    <x v="1"/>
    <x v="1"/>
    <x v="2"/>
    <x v="2"/>
    <x v="15"/>
    <x v="15"/>
  </r>
  <r>
    <x v="10"/>
    <s v="UNIMED-RIO COOPERATIVA DE TRABALHO MEDICO DO RIO DE JANEIRO LTDA"/>
    <x v="1"/>
    <d v="2024-12-24T00:00:00"/>
    <d v="2025-01-15T00:00:00"/>
    <s v="'1039192"/>
    <s v="1 | 1"/>
    <x v="10"/>
    <x v="0"/>
    <n v="-73.02"/>
    <x v="102"/>
    <x v="101"/>
    <s v="REF. UNIMED DENTAL - MDAKEDE"/>
    <x v="20"/>
    <x v="1"/>
    <x v="0"/>
    <n v="3004"/>
    <x v="27"/>
    <n v="30041"/>
    <s v="FATURAMENTO (Administrativo)"/>
    <x v="1"/>
    <x v="1"/>
    <x v="2"/>
    <x v="2"/>
    <x v="15"/>
    <x v="15"/>
  </r>
  <r>
    <x v="10"/>
    <s v="UNIMED-RIO COOPERATIVA DE TRABALHO MEDICO DO RIO DE JANEIRO LTDA"/>
    <x v="1"/>
    <d v="2024-12-24T00:00:00"/>
    <d v="2025-01-15T00:00:00"/>
    <s v="'1039192"/>
    <s v="1 | 1"/>
    <x v="10"/>
    <x v="0"/>
    <n v="-60.85"/>
    <x v="102"/>
    <x v="101"/>
    <s v="REF. UNIMED DENTAL - MDAKEDE"/>
    <x v="22"/>
    <x v="1"/>
    <x v="0"/>
    <n v="4002"/>
    <x v="34"/>
    <n v="40021"/>
    <s v="VENDAS (Administrativo)"/>
    <x v="1"/>
    <x v="1"/>
    <x v="2"/>
    <x v="2"/>
    <x v="15"/>
    <x v="15"/>
  </r>
  <r>
    <x v="10"/>
    <s v="UNIMED-RIO COOPERATIVA DE TRABALHO MEDICO DO RIO DE JANEIRO LTDA"/>
    <x v="1"/>
    <d v="2024-12-24T00:00:00"/>
    <d v="2025-01-15T00:00:00"/>
    <s v="'1039192"/>
    <s v="1 | 1"/>
    <x v="10"/>
    <x v="0"/>
    <n v="-24.34"/>
    <x v="102"/>
    <x v="101"/>
    <s v="REF. UNIMED DENTAL - MDAKEDE"/>
    <x v="6"/>
    <x v="2"/>
    <x v="0"/>
    <n v="6001"/>
    <x v="6"/>
    <n v="60012"/>
    <s v="OPERACIONAL (Extraordinário)"/>
    <x v="1"/>
    <x v="1"/>
    <x v="2"/>
    <x v="2"/>
    <x v="15"/>
    <x v="15"/>
  </r>
  <r>
    <x v="10"/>
    <s v="UNIMED-RIO COOPERATIVA DE TRABALHO MEDICO DO RIO DE JANEIRO LTDA"/>
    <x v="1"/>
    <d v="2024-12-24T00:00:00"/>
    <d v="2025-01-15T00:00:00"/>
    <s v="'1039192"/>
    <s v="1 | 1"/>
    <x v="10"/>
    <x v="0"/>
    <n v="-24.34"/>
    <x v="102"/>
    <x v="101"/>
    <s v="REF. UNIMED DENTAL - MDAKEDE"/>
    <x v="8"/>
    <x v="1"/>
    <x v="0"/>
    <n v="3006"/>
    <x v="8"/>
    <n v="30061"/>
    <s v="RECURSOS HUMANOS (Administrativo)"/>
    <x v="1"/>
    <x v="1"/>
    <x v="2"/>
    <x v="2"/>
    <x v="15"/>
    <x v="15"/>
  </r>
  <r>
    <x v="10"/>
    <s v="UNIMED-RIO COOPERATIVA DE TRABALHO MEDICO DO RIO DE JANEIRO LTDA"/>
    <x v="1"/>
    <d v="2024-12-24T00:00:00"/>
    <d v="2025-01-15T00:00:00"/>
    <s v="'1039192"/>
    <s v="1 | 1"/>
    <x v="10"/>
    <x v="0"/>
    <n v="-24.34"/>
    <x v="102"/>
    <x v="101"/>
    <s v="REF. UNIMED DENTAL - MDAKEDE"/>
    <x v="21"/>
    <x v="1"/>
    <x v="0"/>
    <n v="8003"/>
    <x v="28"/>
    <n v="80031"/>
    <s v="QUALIDADE E PROCESSOS (Administrativo)"/>
    <x v="1"/>
    <x v="1"/>
    <x v="2"/>
    <x v="2"/>
    <x v="15"/>
    <x v="15"/>
  </r>
  <r>
    <x v="10"/>
    <s v="UNIMED-RIO COOPERATIVA DE TRABALHO MEDICO DO RIO DE JANEIRO LTDA"/>
    <x v="1"/>
    <d v="2024-12-24T00:00:00"/>
    <d v="2025-01-15T00:00:00"/>
    <s v="'1039192"/>
    <s v="1 | 1"/>
    <x v="10"/>
    <x v="0"/>
    <n v="-24.34"/>
    <x v="102"/>
    <x v="101"/>
    <s v="REF. UNIMED DENTAL - MDAKEDE"/>
    <x v="2"/>
    <x v="2"/>
    <x v="0"/>
    <n v="5005"/>
    <x v="32"/>
    <n v="50057"/>
    <s v="SEGURANÇA DO TRABALHO (Comum)"/>
    <x v="1"/>
    <x v="1"/>
    <x v="2"/>
    <x v="2"/>
    <x v="15"/>
    <x v="15"/>
  </r>
  <r>
    <x v="10"/>
    <s v="UNIMED-RIO COOPERATIVA DE TRABALHO MEDICO DO RIO DE JANEIRO LTDA"/>
    <x v="1"/>
    <d v="2024-12-24T00:00:00"/>
    <d v="2025-01-15T00:00:00"/>
    <s v="'1039192"/>
    <s v="1 | 1"/>
    <x v="10"/>
    <x v="0"/>
    <n v="-12.17"/>
    <x v="102"/>
    <x v="101"/>
    <s v="REF. UNIMED DENTAL - MDAKEDE"/>
    <x v="15"/>
    <x v="1"/>
    <x v="0"/>
    <n v="3005"/>
    <x v="18"/>
    <n v="30051"/>
    <s v="DEPARTAMENTO PESSOAL (Administrativo)"/>
    <x v="1"/>
    <x v="1"/>
    <x v="2"/>
    <x v="2"/>
    <x v="15"/>
    <x v="15"/>
  </r>
  <r>
    <x v="10"/>
    <s v="UNIMED-RIO COOPERATIVA DE TRABALHO MEDICO DO RIO DE JANEIRO LTDA"/>
    <x v="1"/>
    <d v="2024-12-24T00:00:00"/>
    <d v="2025-01-15T00:00:00"/>
    <s v="'1039192"/>
    <s v="1 | 1"/>
    <x v="10"/>
    <x v="0"/>
    <n v="-12.17"/>
    <x v="102"/>
    <x v="101"/>
    <s v="REF. UNIMED DENTAL - MDAKEDE"/>
    <x v="6"/>
    <x v="2"/>
    <x v="0"/>
    <n v="6002"/>
    <x v="9"/>
    <n v="60025"/>
    <s v="OPERACIONAL ADM (Químico e Biológico)"/>
    <x v="1"/>
    <x v="1"/>
    <x v="2"/>
    <x v="2"/>
    <x v="15"/>
    <x v="15"/>
  </r>
  <r>
    <x v="10"/>
    <s v="UNIMED-RIO COOPERATIVA DE TRABALHO MEDICO DO RIO DE JANEIRO LTDA"/>
    <x v="1"/>
    <d v="2024-12-24T00:00:00"/>
    <d v="2025-01-15T00:00:00"/>
    <s v="'1039192"/>
    <s v="1 | 1"/>
    <x v="10"/>
    <x v="0"/>
    <n v="-12.17"/>
    <x v="102"/>
    <x v="101"/>
    <s v="REF. UNIMED DENTAL - MDAKEDE"/>
    <x v="18"/>
    <x v="1"/>
    <x v="0"/>
    <n v="5002"/>
    <x v="21"/>
    <n v="50021"/>
    <s v="MANIFESTO (Administrativo)"/>
    <x v="1"/>
    <x v="1"/>
    <x v="2"/>
    <x v="2"/>
    <x v="15"/>
    <x v="15"/>
  </r>
  <r>
    <x v="10"/>
    <s v="UNIMED-RIO COOPERATIVA DE TRABALHO MEDICO DO RIO DE JANEIRO LTDA"/>
    <x v="1"/>
    <d v="2024-12-24T00:00:00"/>
    <d v="2025-01-15T00:00:00"/>
    <s v="'1039192"/>
    <s v="1 | 1"/>
    <x v="10"/>
    <x v="0"/>
    <n v="0"/>
    <x v="102"/>
    <x v="101"/>
    <s v="REF. UNIMED DENTAL - MDAKEDE"/>
    <x v="14"/>
    <x v="1"/>
    <x v="0"/>
    <n v="8001"/>
    <x v="17"/>
    <n v="80011"/>
    <s v="MARKETING (Administrativo)"/>
    <x v="1"/>
    <x v="1"/>
    <x v="2"/>
    <x v="2"/>
    <x v="15"/>
    <x v="15"/>
  </r>
  <r>
    <x v="10"/>
    <s v="UNIMED-RIO COOPERATIVA DE TRABALHO MEDICO DO RIO DE JANEIRO LTDA"/>
    <x v="2"/>
    <d v="2025-02-12T00:00:00"/>
    <d v="2025-02-15T00:00:00"/>
    <s v="'1040775"/>
    <s v="1 | 1"/>
    <x v="10"/>
    <x v="1"/>
    <n v="-182.55"/>
    <x v="102"/>
    <x v="101"/>
    <s v="REF. UNIMED DENTAL - MDAKEDE"/>
    <x v="6"/>
    <x v="2"/>
    <x v="0"/>
    <n v="6002"/>
    <x v="9"/>
    <n v="60022"/>
    <s v="OPERACIONAL ADM (Extraordinário)"/>
    <x v="1"/>
    <x v="1"/>
    <x v="2"/>
    <x v="2"/>
    <x v="15"/>
    <x v="15"/>
  </r>
  <r>
    <x v="10"/>
    <s v="UNIMED-RIO COOPERATIVA DE TRABALHO MEDICO DO RIO DE JANEIRO LTDA"/>
    <x v="2"/>
    <d v="2025-02-12T00:00:00"/>
    <d v="2025-02-15T00:00:00"/>
    <s v="'1040775"/>
    <s v="1 | 1"/>
    <x v="10"/>
    <x v="1"/>
    <n v="-133.87"/>
    <x v="102"/>
    <x v="101"/>
    <s v="REF. UNIMED DENTAL - MDAKEDE"/>
    <x v="17"/>
    <x v="1"/>
    <x v="0"/>
    <n v="4001"/>
    <x v="20"/>
    <n v="40011"/>
    <s v="ATENDIMENTO (Administrativo)"/>
    <x v="1"/>
    <x v="1"/>
    <x v="2"/>
    <x v="2"/>
    <x v="15"/>
    <x v="15"/>
  </r>
  <r>
    <x v="10"/>
    <s v="UNIMED-RIO COOPERATIVA DE TRABALHO MEDICO DO RIO DE JANEIRO LTDA"/>
    <x v="2"/>
    <d v="2025-02-12T00:00:00"/>
    <d v="2025-02-15T00:00:00"/>
    <s v="'1040775"/>
    <s v="1 | 1"/>
    <x v="10"/>
    <x v="1"/>
    <n v="-133.87"/>
    <x v="102"/>
    <x v="101"/>
    <s v="REF. UNIMED DENTAL - MDAKEDE"/>
    <x v="11"/>
    <x v="1"/>
    <x v="0"/>
    <n v="3003"/>
    <x v="12"/>
    <n v="30031"/>
    <s v="COBRANÇA (Administrativo)"/>
    <x v="1"/>
    <x v="1"/>
    <x v="2"/>
    <x v="2"/>
    <x v="15"/>
    <x v="15"/>
  </r>
  <r>
    <x v="10"/>
    <s v="UNIMED-RIO COOPERATIVA DE TRABALHO MEDICO DO RIO DE JANEIRO LTDA"/>
    <x v="2"/>
    <d v="2025-02-12T00:00:00"/>
    <d v="2025-02-15T00:00:00"/>
    <s v="'1040775"/>
    <s v="1 | 1"/>
    <x v="10"/>
    <x v="1"/>
    <n v="-73.02"/>
    <x v="102"/>
    <x v="101"/>
    <s v="REF. UNIMED DENTAL - MDAKEDE"/>
    <x v="12"/>
    <x v="1"/>
    <x v="0"/>
    <n v="4003"/>
    <x v="13"/>
    <n v="40031"/>
    <s v="RELACIONAMENTO (Administrativo)"/>
    <x v="1"/>
    <x v="1"/>
    <x v="2"/>
    <x v="2"/>
    <x v="15"/>
    <x v="15"/>
  </r>
  <r>
    <x v="10"/>
    <s v="UNIMED-RIO COOPERATIVA DE TRABALHO MEDICO DO RIO DE JANEIRO LTDA"/>
    <x v="2"/>
    <d v="2025-02-12T00:00:00"/>
    <d v="2025-02-15T00:00:00"/>
    <s v="'1040775"/>
    <s v="1 | 1"/>
    <x v="10"/>
    <x v="1"/>
    <n v="-73.02"/>
    <x v="102"/>
    <x v="101"/>
    <s v="REF. UNIMED DENTAL - MDAKEDE"/>
    <x v="20"/>
    <x v="1"/>
    <x v="0"/>
    <n v="3004"/>
    <x v="27"/>
    <n v="30041"/>
    <s v="FATURAMENTO (Administrativo)"/>
    <x v="1"/>
    <x v="1"/>
    <x v="2"/>
    <x v="2"/>
    <x v="15"/>
    <x v="15"/>
  </r>
  <r>
    <x v="10"/>
    <s v="UNIMED-RIO COOPERATIVA DE TRABALHO MEDICO DO RIO DE JANEIRO LTDA"/>
    <x v="2"/>
    <d v="2025-02-12T00:00:00"/>
    <d v="2025-02-15T00:00:00"/>
    <s v="'1040775"/>
    <s v="1 | 1"/>
    <x v="10"/>
    <x v="1"/>
    <n v="-60.85"/>
    <x v="102"/>
    <x v="101"/>
    <s v="REF. UNIMED DENTAL - MDAKEDE"/>
    <x v="16"/>
    <x v="1"/>
    <x v="0"/>
    <n v="3002"/>
    <x v="19"/>
    <n v="30021"/>
    <s v="FINANCEIRO (Administrativo)"/>
    <x v="1"/>
    <x v="1"/>
    <x v="2"/>
    <x v="2"/>
    <x v="15"/>
    <x v="15"/>
  </r>
  <r>
    <x v="10"/>
    <s v="UNIMED-RIO COOPERATIVA DE TRABALHO MEDICO DO RIO DE JANEIRO LTDA"/>
    <x v="2"/>
    <d v="2025-02-12T00:00:00"/>
    <d v="2025-02-15T00:00:00"/>
    <s v="'1040775"/>
    <s v="1 | 1"/>
    <x v="10"/>
    <x v="1"/>
    <n v="-60.85"/>
    <x v="102"/>
    <x v="101"/>
    <s v="REF. UNIMED DENTAL - MDAKEDE"/>
    <x v="22"/>
    <x v="1"/>
    <x v="0"/>
    <n v="4002"/>
    <x v="34"/>
    <n v="40021"/>
    <s v="VENDAS (Administrativo)"/>
    <x v="1"/>
    <x v="1"/>
    <x v="2"/>
    <x v="2"/>
    <x v="15"/>
    <x v="15"/>
  </r>
  <r>
    <x v="10"/>
    <s v="UNIMED-RIO COOPERATIVA DE TRABALHO MEDICO DO RIO DE JANEIRO LTDA"/>
    <x v="2"/>
    <d v="2025-02-12T00:00:00"/>
    <d v="2025-02-15T00:00:00"/>
    <s v="'1040775"/>
    <s v="1 | 1"/>
    <x v="10"/>
    <x v="1"/>
    <n v="-24.34"/>
    <x v="102"/>
    <x v="101"/>
    <s v="REF. UNIMED DENTAL - MDAKEDE"/>
    <x v="21"/>
    <x v="1"/>
    <x v="0"/>
    <n v="8003"/>
    <x v="28"/>
    <n v="80031"/>
    <s v="QUALIDADE E PROCESSOS (Administrativo)"/>
    <x v="1"/>
    <x v="1"/>
    <x v="2"/>
    <x v="2"/>
    <x v="15"/>
    <x v="15"/>
  </r>
  <r>
    <x v="10"/>
    <s v="UNIMED-RIO COOPERATIVA DE TRABALHO MEDICO DO RIO DE JANEIRO LTDA"/>
    <x v="2"/>
    <d v="2025-02-12T00:00:00"/>
    <d v="2025-02-15T00:00:00"/>
    <s v="'1040775"/>
    <s v="1 | 1"/>
    <x v="10"/>
    <x v="1"/>
    <n v="-24.34"/>
    <x v="102"/>
    <x v="101"/>
    <s v="REF. UNIMED DENTAL - MDAKEDE"/>
    <x v="2"/>
    <x v="2"/>
    <x v="0"/>
    <n v="5005"/>
    <x v="32"/>
    <n v="50057"/>
    <s v="SEGURANÇA DO TRABALHO (Comum)"/>
    <x v="1"/>
    <x v="1"/>
    <x v="2"/>
    <x v="2"/>
    <x v="15"/>
    <x v="15"/>
  </r>
  <r>
    <x v="10"/>
    <s v="UNIMED-RIO COOPERATIVA DE TRABALHO MEDICO DO RIO DE JANEIRO LTDA"/>
    <x v="2"/>
    <d v="2025-02-12T00:00:00"/>
    <d v="2025-02-15T00:00:00"/>
    <s v="'1040775"/>
    <s v="1 | 1"/>
    <x v="10"/>
    <x v="1"/>
    <n v="-12.17"/>
    <x v="102"/>
    <x v="101"/>
    <s v="REF. UNIMED DENTAL - MDAKEDE"/>
    <x v="15"/>
    <x v="1"/>
    <x v="0"/>
    <n v="3005"/>
    <x v="18"/>
    <n v="30051"/>
    <s v="DEPARTAMENTO PESSOAL (Administrativo)"/>
    <x v="1"/>
    <x v="1"/>
    <x v="2"/>
    <x v="2"/>
    <x v="15"/>
    <x v="15"/>
  </r>
  <r>
    <x v="10"/>
    <s v="UNIMED-RIO COOPERATIVA DE TRABALHO MEDICO DO RIO DE JANEIRO LTDA"/>
    <x v="2"/>
    <d v="2025-02-12T00:00:00"/>
    <d v="2025-02-15T00:00:00"/>
    <s v="'1040775"/>
    <s v="1 | 1"/>
    <x v="10"/>
    <x v="1"/>
    <n v="-12.17"/>
    <x v="102"/>
    <x v="101"/>
    <s v="REF. UNIMED DENTAL - MDAKEDE"/>
    <x v="6"/>
    <x v="2"/>
    <x v="0"/>
    <n v="6002"/>
    <x v="9"/>
    <n v="60025"/>
    <s v="OPERACIONAL ADM (Químico e Biológico)"/>
    <x v="1"/>
    <x v="1"/>
    <x v="2"/>
    <x v="2"/>
    <x v="15"/>
    <x v="15"/>
  </r>
  <r>
    <x v="10"/>
    <s v="UNIMED-RIO COOPERATIVA DE TRABALHO MEDICO DO RIO DE JANEIRO LTDA"/>
    <x v="2"/>
    <d v="2025-02-12T00:00:00"/>
    <d v="2025-02-15T00:00:00"/>
    <s v="'1040775"/>
    <s v="1 | 1"/>
    <x v="10"/>
    <x v="1"/>
    <n v="-12.17"/>
    <x v="102"/>
    <x v="101"/>
    <s v="REF. UNIMED DENTAL - MDAKEDE"/>
    <x v="18"/>
    <x v="1"/>
    <x v="0"/>
    <n v="5002"/>
    <x v="21"/>
    <n v="50021"/>
    <s v="MANIFESTO (Administrativo)"/>
    <x v="1"/>
    <x v="1"/>
    <x v="2"/>
    <x v="2"/>
    <x v="15"/>
    <x v="15"/>
  </r>
  <r>
    <x v="10"/>
    <s v="UNIMED-RIO COOPERATIVA DE TRABALHO MEDICO DO RIO DE JANEIRO LTDA"/>
    <x v="2"/>
    <d v="2025-02-12T00:00:00"/>
    <d v="2025-02-15T00:00:00"/>
    <s v="'1040775"/>
    <s v="1 | 1"/>
    <x v="10"/>
    <x v="1"/>
    <n v="-12.17"/>
    <x v="102"/>
    <x v="101"/>
    <s v="REF. UNIMED DENTAL - MDAKEDE"/>
    <x v="8"/>
    <x v="1"/>
    <x v="0"/>
    <n v="3006"/>
    <x v="8"/>
    <n v="30061"/>
    <s v="RECURSOS HUMANOS (Administrativo)"/>
    <x v="1"/>
    <x v="1"/>
    <x v="2"/>
    <x v="2"/>
    <x v="15"/>
    <x v="15"/>
  </r>
  <r>
    <x v="10"/>
    <s v="UNIMED-RIO COOPERATIVA DE TRABALHO MEDICO DO RIO DE JANEIRO LTDA"/>
    <x v="2"/>
    <d v="2025-02-12T00:00:00"/>
    <d v="2025-02-15T00:00:00"/>
    <s v="'1040775"/>
    <s v="1 | 1"/>
    <x v="10"/>
    <x v="1"/>
    <n v="0"/>
    <x v="102"/>
    <x v="101"/>
    <s v="REF. UNIMED DENTAL - MDAKEDE"/>
    <x v="14"/>
    <x v="1"/>
    <x v="0"/>
    <n v="8001"/>
    <x v="17"/>
    <n v="80011"/>
    <s v="MARKETING (Administrativo)"/>
    <x v="1"/>
    <x v="1"/>
    <x v="2"/>
    <x v="2"/>
    <x v="15"/>
    <x v="15"/>
  </r>
  <r>
    <x v="10"/>
    <s v="UNIMED-RIO COOPERATIVA DE TRABALHO MEDICO DO RIO DE JANEIRO LTDA"/>
    <x v="2"/>
    <d v="2025-02-12T00:00:00"/>
    <d v="2025-02-15T00:00:00"/>
    <s v="'1040775"/>
    <s v="1 | 1"/>
    <x v="10"/>
    <x v="1"/>
    <n v="111.56"/>
    <x v="70"/>
    <x v="69"/>
    <s v="REF. UNIMED DENTAL - MDAKEDE"/>
    <x v="0"/>
    <x v="1"/>
    <x v="0"/>
    <n v="2001"/>
    <x v="0"/>
    <n v="20011"/>
    <s v="CORPORATIVO (Administrativo)"/>
    <x v="1"/>
    <x v="1"/>
    <x v="2"/>
    <x v="2"/>
    <x v="15"/>
    <x v="15"/>
  </r>
  <r>
    <x v="10"/>
    <s v="VALERIO DE SOUZA GAMA"/>
    <x v="5"/>
    <d v="2024-02-09T00:00:00"/>
    <d v="2024-02-15T00:00:00"/>
    <s v="'1022608"/>
    <s v="1 | 1"/>
    <x v="14"/>
    <x v="0"/>
    <n v="-71.209999999999994"/>
    <x v="87"/>
    <x v="86"/>
    <s v="REF. REEMBOLSO POR DESLOCAMENTO/LOCOMOÃ‡ÃƒO VALERIO DE SOUZA GAMA "/>
    <x v="22"/>
    <x v="0"/>
    <x v="0"/>
    <n v="4002"/>
    <x v="34"/>
    <n v="40021"/>
    <s v="VENDAS (Administrativo)"/>
    <x v="0"/>
    <x v="1"/>
    <x v="0"/>
    <x v="0"/>
    <x v="0"/>
    <x v="0"/>
  </r>
  <r>
    <x v="11"/>
    <s v="AGUAS DO RIO 4 SPE S.A"/>
    <x v="4"/>
    <d v="2024-01-10T00:00:00"/>
    <d v="2024-02-01T00:00:00"/>
    <s v="'53870"/>
    <s v="1 | 1"/>
    <x v="7"/>
    <x v="0"/>
    <n v="-2708.99"/>
    <x v="121"/>
    <x v="119"/>
    <s v="REF. CONTA  AGUA - RUA CAPITÃƒO CARLOS, 209 - JANEIRO/2024"/>
    <x v="2"/>
    <x v="2"/>
    <x v="0"/>
    <n v="4004"/>
    <x v="2"/>
    <n v="40047"/>
    <s v="PATRIMÔNIO (Comum)"/>
    <x v="0"/>
    <x v="1"/>
    <x v="0"/>
    <x v="0"/>
    <x v="9"/>
    <x v="9"/>
  </r>
  <r>
    <x v="11"/>
    <s v="AGUAS DO RIO 4 SPE S.A"/>
    <x v="5"/>
    <d v="2024-02-07T00:00:00"/>
    <d v="2024-03-01T00:00:00"/>
    <s v="'374586"/>
    <s v="1 | 1"/>
    <x v="7"/>
    <x v="0"/>
    <n v="-1593.01"/>
    <x v="121"/>
    <x v="119"/>
    <s v="REF. CONTA  AGUA - RUA CAPITÃƒO CARLOS, 209 - JANEIRO/2024 "/>
    <x v="2"/>
    <x v="2"/>
    <x v="0"/>
    <n v="4004"/>
    <x v="2"/>
    <n v="40047"/>
    <s v="PATRIMÔNIO (Comum)"/>
    <x v="0"/>
    <x v="1"/>
    <x v="0"/>
    <x v="0"/>
    <x v="9"/>
    <x v="9"/>
  </r>
  <r>
    <x v="11"/>
    <s v="AGUAS DO RIO 4 SPE S.A"/>
    <x v="5"/>
    <d v="2024-03-01T00:00:00"/>
    <d v="2024-10-23T00:00:00"/>
    <s v="'152193584"/>
    <s v="1 | 1"/>
    <x v="7"/>
    <x v="0"/>
    <n v="-24.99"/>
    <x v="121"/>
    <x v="119"/>
    <s v="REF. CONTA  AGUA - RUA CAPITÃƒO CARLOS, 209 - FEVEREIRO/2024"/>
    <x v="2"/>
    <x v="2"/>
    <x v="0"/>
    <n v="4004"/>
    <x v="2"/>
    <n v="40047"/>
    <s v="PATRIMÔNIO (Comum)"/>
    <x v="0"/>
    <x v="1"/>
    <x v="0"/>
    <x v="0"/>
    <x v="9"/>
    <x v="9"/>
  </r>
  <r>
    <x v="11"/>
    <s v="AGUAS DO RIO 4 SPE S.A"/>
    <x v="6"/>
    <d v="2024-03-09T00:00:00"/>
    <d v="2024-04-01T00:00:00"/>
    <s v="'1023801"/>
    <s v="1 | 1"/>
    <x v="7"/>
    <x v="0"/>
    <n v="-846.95"/>
    <x v="121"/>
    <x v="119"/>
    <s v="REF. CONTA  AGUA - RUA CAPITÃƒO CARLOS, 209 - MARÃ‡O/2024"/>
    <x v="2"/>
    <x v="2"/>
    <x v="0"/>
    <n v="4004"/>
    <x v="2"/>
    <n v="40047"/>
    <s v="PATRIMÔNIO (Comum)"/>
    <x v="0"/>
    <x v="1"/>
    <x v="0"/>
    <x v="0"/>
    <x v="9"/>
    <x v="9"/>
  </r>
  <r>
    <x v="11"/>
    <s v="AGUAS DO RIO 4 SPE S.A"/>
    <x v="7"/>
    <d v="2024-04-24T00:00:00"/>
    <d v="2024-05-01T00:00:00"/>
    <s v="'1025514"/>
    <s v="1 | 1"/>
    <x v="7"/>
    <x v="0"/>
    <n v="-1593.01"/>
    <x v="121"/>
    <x v="119"/>
    <s v="REF. CONTA  AGUA - RUA CAPITÃƒO CARLOS, 209 - ABRIL/2024"/>
    <x v="2"/>
    <x v="2"/>
    <x v="0"/>
    <n v="4004"/>
    <x v="2"/>
    <n v="40047"/>
    <s v="PATRIMÔNIO (Comum)"/>
    <x v="0"/>
    <x v="3"/>
    <x v="0"/>
    <x v="0"/>
    <x v="9"/>
    <x v="9"/>
  </r>
  <r>
    <x v="11"/>
    <s v="AGUAS DO RIO 4 SPE S.A"/>
    <x v="7"/>
    <d v="2024-05-01T00:00:00"/>
    <d v="2024-10-23T00:00:00"/>
    <s v="'155277136"/>
    <s v="1 | 1"/>
    <x v="7"/>
    <x v="0"/>
    <n v="-24.99"/>
    <x v="121"/>
    <x v="119"/>
    <s v="REF. CONTA  AGUA - RUA CAPITÃƒO CARLOS, 209 - ABRIL/2024"/>
    <x v="2"/>
    <x v="2"/>
    <x v="0"/>
    <n v="4004"/>
    <x v="2"/>
    <n v="40047"/>
    <s v="PATRIMÔNIO (Comum)"/>
    <x v="0"/>
    <x v="3"/>
    <x v="0"/>
    <x v="0"/>
    <x v="9"/>
    <x v="9"/>
  </r>
  <r>
    <x v="11"/>
    <s v="AGUAS DO RIO 4 SPE S.A"/>
    <x v="8"/>
    <d v="2024-05-10T00:00:00"/>
    <d v="2024-06-01T00:00:00"/>
    <s v="'302356"/>
    <s v="1 | 1"/>
    <x v="7"/>
    <x v="0"/>
    <n v="-1458.82"/>
    <x v="121"/>
    <x v="119"/>
    <s v="REF. CONTA  AGUA - RUA CAPITÃƒO CARLOS, 209 - MAI/2024"/>
    <x v="2"/>
    <x v="2"/>
    <x v="0"/>
    <n v="4004"/>
    <x v="2"/>
    <n v="40047"/>
    <s v="PATRIMÔNIO (Comum)"/>
    <x v="0"/>
    <x v="3"/>
    <x v="0"/>
    <x v="0"/>
    <x v="9"/>
    <x v="9"/>
  </r>
  <r>
    <x v="11"/>
    <s v="AGUAS DO RIO 4 SPE S.A"/>
    <x v="8"/>
    <d v="2024-06-01T00:00:00"/>
    <d v="2024-10-23T00:00:00"/>
    <s v="'156906634"/>
    <s v="1 | 1"/>
    <x v="7"/>
    <x v="0"/>
    <n v="-24.99"/>
    <x v="121"/>
    <x v="119"/>
    <s v="REF. CONTA  AGUA - RUA CAPITÃƒO CARLOS, 209 - MAIO/2024"/>
    <x v="2"/>
    <x v="2"/>
    <x v="0"/>
    <n v="4004"/>
    <x v="2"/>
    <n v="40047"/>
    <s v="PATRIMÔNIO (Comum)"/>
    <x v="0"/>
    <x v="3"/>
    <x v="0"/>
    <x v="0"/>
    <x v="9"/>
    <x v="9"/>
  </r>
  <r>
    <x v="11"/>
    <s v="AGUAS DO RIO 4 SPE S.A"/>
    <x v="9"/>
    <d v="2024-06-10T00:00:00"/>
    <d v="2024-07-19T00:00:00"/>
    <s v="'699128"/>
    <s v="1 | 1"/>
    <x v="7"/>
    <x v="0"/>
    <n v="-1534.2"/>
    <x v="121"/>
    <x v="119"/>
    <s v="REF. CONTA  AGUA - RUA CAPITÃƒO CARLOS, 209 - JUN/2024"/>
    <x v="2"/>
    <x v="2"/>
    <x v="0"/>
    <n v="4004"/>
    <x v="2"/>
    <n v="40047"/>
    <s v="PATRIMÔNIO (Comum)"/>
    <x v="0"/>
    <x v="3"/>
    <x v="0"/>
    <x v="0"/>
    <x v="9"/>
    <x v="9"/>
  </r>
  <r>
    <x v="11"/>
    <s v="AGUAS DO RIO 4 SPE S.A"/>
    <x v="9"/>
    <d v="2024-07-01T00:00:00"/>
    <d v="2024-10-23T00:00:00"/>
    <s v="'158738699"/>
    <s v="1 | 1"/>
    <x v="7"/>
    <x v="0"/>
    <n v="-24.99"/>
    <x v="121"/>
    <x v="119"/>
    <s v="REF. CONTA  AGUA - RUA CAPITÃƒO CARLOS, 209 - JUN/2024"/>
    <x v="2"/>
    <x v="2"/>
    <x v="0"/>
    <n v="4004"/>
    <x v="2"/>
    <n v="40047"/>
    <s v="PATRIMÔNIO (Comum)"/>
    <x v="0"/>
    <x v="3"/>
    <x v="0"/>
    <x v="0"/>
    <x v="9"/>
    <x v="9"/>
  </r>
  <r>
    <x v="11"/>
    <s v="AGUAS DO RIO 4 SPE S.A"/>
    <x v="10"/>
    <d v="2024-07-10T00:00:00"/>
    <d v="2024-08-01T00:00:00"/>
    <s v="'19217"/>
    <s v="1 | 1"/>
    <x v="7"/>
    <x v="0"/>
    <n v="-1534.2"/>
    <x v="121"/>
    <x v="119"/>
    <s v="REF. CONTA  AGUA - RUA CAPITÃƒO CARLOS, 209 - JUL/2024"/>
    <x v="2"/>
    <x v="2"/>
    <x v="0"/>
    <n v="4004"/>
    <x v="2"/>
    <n v="40047"/>
    <s v="PATRIMÔNIO (Comum)"/>
    <x v="0"/>
    <x v="4"/>
    <x v="0"/>
    <x v="0"/>
    <x v="9"/>
    <x v="9"/>
  </r>
  <r>
    <x v="11"/>
    <s v="AGUAS DO RIO 4 SPE S.A"/>
    <x v="10"/>
    <d v="2024-08-01T00:00:00"/>
    <d v="2024-10-23T00:00:00"/>
    <s v="'160512467"/>
    <s v="1 | 1"/>
    <x v="7"/>
    <x v="0"/>
    <n v="-24.99"/>
    <x v="121"/>
    <x v="119"/>
    <s v="REF. CONTA  AGUA - RUA CAPITÃƒO CARLOS, 209 - JUL/2024"/>
    <x v="2"/>
    <x v="2"/>
    <x v="0"/>
    <n v="4004"/>
    <x v="2"/>
    <n v="40047"/>
    <s v="PATRIMÔNIO (Comum)"/>
    <x v="0"/>
    <x v="4"/>
    <x v="0"/>
    <x v="0"/>
    <x v="9"/>
    <x v="9"/>
  </r>
  <r>
    <x v="11"/>
    <s v="AGUAS DO RIO 4 SPE S.A"/>
    <x v="11"/>
    <d v="2024-08-19T00:00:00"/>
    <d v="2024-09-01T00:00:00"/>
    <s v="'162427744"/>
    <s v="1 | 1"/>
    <x v="7"/>
    <x v="0"/>
    <n v="-1574.09"/>
    <x v="121"/>
    <x v="119"/>
    <s v="REF. CONTA  AGUA - RUA CAPITÃƒO CARLOS, 209 - AGOSTO/2024"/>
    <x v="2"/>
    <x v="2"/>
    <x v="0"/>
    <n v="4004"/>
    <x v="2"/>
    <n v="40047"/>
    <s v="PATRIMÔNIO (Comum)"/>
    <x v="0"/>
    <x v="4"/>
    <x v="0"/>
    <x v="0"/>
    <x v="9"/>
    <x v="9"/>
  </r>
  <r>
    <x v="11"/>
    <s v="AGUAS DO RIO 4 SPE S.A"/>
    <x v="11"/>
    <d v="2024-09-01T00:00:00"/>
    <d v="2024-10-23T00:00:00"/>
    <s v="'162430602"/>
    <s v="1 | 1"/>
    <x v="7"/>
    <x v="0"/>
    <n v="-24.99"/>
    <x v="121"/>
    <x v="119"/>
    <s v="REF. CONTA  AGUA - RUA CAPITÃƒO CARLOS, 209 - AGO/2024"/>
    <x v="2"/>
    <x v="2"/>
    <x v="0"/>
    <n v="4004"/>
    <x v="2"/>
    <n v="40047"/>
    <s v="PATRIMÔNIO (Comum)"/>
    <x v="0"/>
    <x v="4"/>
    <x v="0"/>
    <x v="0"/>
    <x v="9"/>
    <x v="9"/>
  </r>
  <r>
    <x v="11"/>
    <s v="AGUAS DO RIO 4 SPE S.A"/>
    <x v="12"/>
    <d v="2024-09-18T00:00:00"/>
    <d v="2024-10-01T00:00:00"/>
    <s v="'164531721"/>
    <s v="1 | 1"/>
    <x v="7"/>
    <x v="0"/>
    <n v="-1458.82"/>
    <x v="121"/>
    <x v="119"/>
    <s v="REF. CONTA  AGUA - RUA CAPITÃƒO CARLOS, 209 - SETEMBRO/2024"/>
    <x v="2"/>
    <x v="2"/>
    <x v="0"/>
    <n v="4004"/>
    <x v="2"/>
    <n v="40047"/>
    <s v="PATRIMÔNIO (Comum)"/>
    <x v="0"/>
    <x v="4"/>
    <x v="0"/>
    <x v="0"/>
    <x v="9"/>
    <x v="9"/>
  </r>
  <r>
    <x v="11"/>
    <s v="AGUAS DO RIO 4 SPE S.A"/>
    <x v="12"/>
    <d v="2024-10-01T00:00:00"/>
    <d v="2024-10-23T00:00:00"/>
    <s v="'164540436"/>
    <s v="1 | 1"/>
    <x v="7"/>
    <x v="0"/>
    <n v="-24.99"/>
    <x v="121"/>
    <x v="119"/>
    <s v="REF. CONTA  AGUA - RUA CAPITÃƒO CARLOS, 209 - SET/2024"/>
    <x v="2"/>
    <x v="2"/>
    <x v="0"/>
    <n v="4004"/>
    <x v="2"/>
    <n v="40047"/>
    <s v="PATRIMÔNIO (Comum)"/>
    <x v="0"/>
    <x v="4"/>
    <x v="0"/>
    <x v="0"/>
    <x v="9"/>
    <x v="9"/>
  </r>
  <r>
    <x v="11"/>
    <s v="AGUAS DO RIO 4 SPE S.A"/>
    <x v="13"/>
    <d v="2024-10-01T00:00:00"/>
    <d v="2024-10-23T00:00:00"/>
    <s v="'166344257"/>
    <s v="1 | 1"/>
    <x v="7"/>
    <x v="0"/>
    <n v="-24.99"/>
    <x v="121"/>
    <x v="119"/>
    <s v="REF. CONTA  AGUA - RUA CAPITÃƒO CARLOS, 209 - OUT/2024"/>
    <x v="2"/>
    <x v="2"/>
    <x v="0"/>
    <n v="4004"/>
    <x v="2"/>
    <n v="40047"/>
    <s v="PATRIMÔNIO (Comum)"/>
    <x v="0"/>
    <x v="0"/>
    <x v="0"/>
    <x v="0"/>
    <x v="9"/>
    <x v="9"/>
  </r>
  <r>
    <x v="11"/>
    <s v="AGUAS DO RIO 4 SPE S.A"/>
    <x v="13"/>
    <d v="2024-10-18T00:00:00"/>
    <d v="2024-11-01T00:00:00"/>
    <s v="'166338363"/>
    <s v="1 | 1"/>
    <x v="7"/>
    <x v="0"/>
    <n v="-1458.82"/>
    <x v="121"/>
    <x v="119"/>
    <s v="REF. CONTA  AGUA - RUA CAPITÃƒO CARLOS, 209 - OUTUBRO/2024"/>
    <x v="2"/>
    <x v="2"/>
    <x v="0"/>
    <n v="4004"/>
    <x v="2"/>
    <n v="40047"/>
    <s v="PATRIMÔNIO (Comum)"/>
    <x v="0"/>
    <x v="0"/>
    <x v="0"/>
    <x v="0"/>
    <x v="9"/>
    <x v="9"/>
  </r>
  <r>
    <x v="11"/>
    <s v="AGUAS DO RIO 4 SPE S.A"/>
    <x v="14"/>
    <d v="2024-11-22T00:00:00"/>
    <d v="2024-12-01T00:00:00"/>
    <s v="'402569869-0"/>
    <s v="1 | 1"/>
    <x v="7"/>
    <x v="0"/>
    <n v="-1458.82"/>
    <x v="121"/>
    <x v="119"/>
    <s v="REF. CONTA  AGUA - RUA CAPITÃƒO CARLOS, 209 - NOVEMBRO/2024"/>
    <x v="2"/>
    <x v="2"/>
    <x v="0"/>
    <n v="4004"/>
    <x v="2"/>
    <n v="40047"/>
    <s v="PATRIMÔNIO (Comum)"/>
    <x v="0"/>
    <x v="0"/>
    <x v="0"/>
    <x v="0"/>
    <x v="9"/>
    <x v="9"/>
  </r>
  <r>
    <x v="11"/>
    <s v="AGUAS DO RIO 4 SPE S.A"/>
    <x v="0"/>
    <d v="2024-12-13T00:00:00"/>
    <d v="2025-01-01T00:00:00"/>
    <s v="'170194600"/>
    <s v="1 | 1"/>
    <x v="7"/>
    <x v="0"/>
    <n v="-1599.52"/>
    <x v="121"/>
    <x v="119"/>
    <s v="REF. CONTA  AGUA - RUA CAPITÃƒO CARLOS, 209 - DEZEMBRO/2024"/>
    <x v="2"/>
    <x v="2"/>
    <x v="0"/>
    <n v="4004"/>
    <x v="2"/>
    <n v="40047"/>
    <s v="PATRIMÔNIO (Comum)"/>
    <x v="0"/>
    <x v="0"/>
    <x v="0"/>
    <x v="0"/>
    <x v="9"/>
    <x v="9"/>
  </r>
  <r>
    <x v="11"/>
    <s v="AGUAS DO RIO 4 SPE S.A"/>
    <x v="1"/>
    <d v="2025-01-15T00:00:00"/>
    <d v="2025-02-01T00:00:00"/>
    <s v="'151015075"/>
    <s v="1 | 1"/>
    <x v="7"/>
    <x v="0"/>
    <n v="-1730.21"/>
    <x v="121"/>
    <x v="119"/>
    <s v="REF. CONTA  AGUA - RUA CAPITÃƒO CARLOS, 209 - JANEIRO /2024"/>
    <x v="2"/>
    <x v="2"/>
    <x v="0"/>
    <n v="4004"/>
    <x v="2"/>
    <n v="40047"/>
    <s v="PATRIMÔNIO (Comum)"/>
    <x v="0"/>
    <x v="1"/>
    <x v="0"/>
    <x v="0"/>
    <x v="9"/>
    <x v="9"/>
  </r>
  <r>
    <x v="11"/>
    <s v="BMW FINANCEIRA S.A - CREDITO, FINANCIAMENTO E INVESTIMENTO."/>
    <x v="4"/>
    <d v="2023-01-03T00:00:00"/>
    <d v="2024-01-27T00:00:00"/>
    <s v="'1013326"/>
    <s v="13 | 36"/>
    <x v="2"/>
    <x v="0"/>
    <n v="-7539.35"/>
    <x v="57"/>
    <x v="56"/>
    <s v="REF. AOS CARROS DIRETORIA"/>
    <x v="19"/>
    <x v="0"/>
    <x v="0"/>
    <n v="1002"/>
    <x v="22"/>
    <n v="10021"/>
    <s v="DIRETORIA (Administrativo)"/>
    <x v="1"/>
    <x v="1"/>
    <x v="13"/>
    <x v="13"/>
    <x v="20"/>
    <x v="20"/>
  </r>
  <r>
    <x v="11"/>
    <s v="BMW FINANCEIRA S.A - CREDITO, FINANCIAMENTO E INVESTIMENTO."/>
    <x v="4"/>
    <d v="2023-01-18T00:00:00"/>
    <d v="2024-01-13T00:00:00"/>
    <s v="'1013671"/>
    <s v="12 | 36"/>
    <x v="2"/>
    <x v="0"/>
    <n v="-7539.35"/>
    <x v="57"/>
    <x v="56"/>
    <s v="REF. AOS CARROS DIRETORIA"/>
    <x v="19"/>
    <x v="0"/>
    <x v="0"/>
    <n v="1002"/>
    <x v="22"/>
    <n v="10021"/>
    <s v="DIRETORIA (Administrativo)"/>
    <x v="1"/>
    <x v="1"/>
    <x v="13"/>
    <x v="13"/>
    <x v="20"/>
    <x v="20"/>
  </r>
  <r>
    <x v="11"/>
    <s v="BMW FINANCEIRA S.A - CREDITO, FINANCIAMENTO E INVESTIMENTO."/>
    <x v="4"/>
    <d v="2023-02-23T00:00:00"/>
    <d v="2024-01-23T00:00:00"/>
    <s v="'1014352"/>
    <s v="11 | 35"/>
    <x v="2"/>
    <x v="0"/>
    <n v="-10337.51"/>
    <x v="57"/>
    <x v="56"/>
    <s v="REF. AOS CARROS DIRETORIA"/>
    <x v="19"/>
    <x v="0"/>
    <x v="0"/>
    <n v="1002"/>
    <x v="22"/>
    <n v="10021"/>
    <s v="DIRETORIA (Administrativo)"/>
    <x v="1"/>
    <x v="1"/>
    <x v="13"/>
    <x v="13"/>
    <x v="20"/>
    <x v="20"/>
  </r>
  <r>
    <x v="11"/>
    <s v="BMW FINANCEIRA S.A - CREDITO, FINANCIAMENTO E INVESTIMENTO."/>
    <x v="5"/>
    <d v="2023-02-23T00:00:00"/>
    <d v="2024-02-23T00:00:00"/>
    <s v="'1014352"/>
    <s v="12 | 35"/>
    <x v="2"/>
    <x v="0"/>
    <n v="-10337.51"/>
    <x v="57"/>
    <x v="56"/>
    <s v="REF. AOS CARROS DIRETORIA"/>
    <x v="19"/>
    <x v="0"/>
    <x v="0"/>
    <n v="1002"/>
    <x v="22"/>
    <n v="10021"/>
    <s v="DIRETORIA (Administrativo)"/>
    <x v="1"/>
    <x v="1"/>
    <x v="13"/>
    <x v="13"/>
    <x v="20"/>
    <x v="20"/>
  </r>
  <r>
    <x v="11"/>
    <s v="BMW FINANCEIRA S.A - CREDITO, FINANCIAMENTO E INVESTIMENTO."/>
    <x v="7"/>
    <d v="2023-01-03T00:00:00"/>
    <d v="2024-04-27T00:00:00"/>
    <s v="'1013326"/>
    <s v="16 | 36"/>
    <x v="2"/>
    <x v="0"/>
    <n v="-7539.35"/>
    <x v="57"/>
    <x v="56"/>
    <s v="REF. AOS CARROS DIRETORIA"/>
    <x v="19"/>
    <x v="0"/>
    <x v="0"/>
    <n v="1002"/>
    <x v="22"/>
    <n v="10021"/>
    <s v="DIRETORIA (Administrativo)"/>
    <x v="1"/>
    <x v="3"/>
    <x v="13"/>
    <x v="13"/>
    <x v="20"/>
    <x v="20"/>
  </r>
  <r>
    <x v="11"/>
    <s v="BMW FINANCEIRA S.A - CREDITO, FINANCIAMENTO E INVESTIMENTO."/>
    <x v="7"/>
    <d v="2023-01-18T00:00:00"/>
    <d v="2024-04-13T00:00:00"/>
    <s v="'1013671"/>
    <s v="15 | 36"/>
    <x v="2"/>
    <x v="0"/>
    <n v="-7539.35"/>
    <x v="57"/>
    <x v="56"/>
    <s v="REF. AOS CARROS DIRETORIA"/>
    <x v="19"/>
    <x v="0"/>
    <x v="0"/>
    <n v="1002"/>
    <x v="22"/>
    <n v="10021"/>
    <s v="DIRETORIA (Administrativo)"/>
    <x v="1"/>
    <x v="3"/>
    <x v="13"/>
    <x v="13"/>
    <x v="20"/>
    <x v="20"/>
  </r>
  <r>
    <x v="11"/>
    <s v="BMW FINANCEIRA S.A - CREDITO, FINANCIAMENTO E INVESTIMENTO."/>
    <x v="7"/>
    <d v="2023-02-23T00:00:00"/>
    <d v="2024-04-23T00:00:00"/>
    <s v="'1014352"/>
    <s v="14 | 35"/>
    <x v="2"/>
    <x v="0"/>
    <n v="-10337.51"/>
    <x v="57"/>
    <x v="56"/>
    <s v="REF. AOS CARROS DIRETORIA"/>
    <x v="19"/>
    <x v="0"/>
    <x v="0"/>
    <n v="1002"/>
    <x v="22"/>
    <n v="10021"/>
    <s v="DIRETORIA (Administrativo)"/>
    <x v="1"/>
    <x v="3"/>
    <x v="13"/>
    <x v="13"/>
    <x v="20"/>
    <x v="20"/>
  </r>
  <r>
    <x v="11"/>
    <s v="BMW FINANCEIRA S.A - CREDITO, FINANCIAMENTO E INVESTIMENTO."/>
    <x v="8"/>
    <d v="2023-01-03T00:00:00"/>
    <d v="2024-05-27T00:00:00"/>
    <s v="'1013326"/>
    <s v="17 | 36"/>
    <x v="2"/>
    <x v="0"/>
    <n v="-7539.35"/>
    <x v="57"/>
    <x v="56"/>
    <s v="REF. AOS CARROS DIRETORIA"/>
    <x v="19"/>
    <x v="0"/>
    <x v="0"/>
    <n v="1002"/>
    <x v="22"/>
    <n v="10021"/>
    <s v="DIRETORIA (Administrativo)"/>
    <x v="1"/>
    <x v="3"/>
    <x v="13"/>
    <x v="13"/>
    <x v="20"/>
    <x v="20"/>
  </r>
  <r>
    <x v="11"/>
    <s v="BMW FINANCEIRA S.A - CREDITO, FINANCIAMENTO E INVESTIMENTO."/>
    <x v="8"/>
    <d v="2023-01-18T00:00:00"/>
    <d v="2024-05-13T00:00:00"/>
    <s v="'1013671"/>
    <s v="16 | 36"/>
    <x v="2"/>
    <x v="0"/>
    <n v="-7539.35"/>
    <x v="57"/>
    <x v="56"/>
    <s v="REF. AOS CARROS DIRETORIA"/>
    <x v="19"/>
    <x v="0"/>
    <x v="0"/>
    <n v="1002"/>
    <x v="22"/>
    <n v="10021"/>
    <s v="DIRETORIA (Administrativo)"/>
    <x v="1"/>
    <x v="3"/>
    <x v="13"/>
    <x v="13"/>
    <x v="20"/>
    <x v="20"/>
  </r>
  <r>
    <x v="11"/>
    <s v="BMW FINANCEIRA S.A - CREDITO, FINANCIAMENTO E INVESTIMENTO."/>
    <x v="8"/>
    <d v="2023-02-23T00:00:00"/>
    <d v="2024-05-23T00:00:00"/>
    <s v="'1014352"/>
    <s v="15 | 35"/>
    <x v="2"/>
    <x v="0"/>
    <n v="-10337.51"/>
    <x v="57"/>
    <x v="56"/>
    <s v="REF. AOS CARROS DIRETORIA"/>
    <x v="19"/>
    <x v="0"/>
    <x v="0"/>
    <n v="1002"/>
    <x v="22"/>
    <n v="10021"/>
    <s v="DIRETORIA (Administrativo)"/>
    <x v="1"/>
    <x v="3"/>
    <x v="13"/>
    <x v="13"/>
    <x v="20"/>
    <x v="20"/>
  </r>
  <r>
    <x v="11"/>
    <s v="BMW FINANCEIRA S.A - CREDITO, FINANCIAMENTO E INVESTIMENTO."/>
    <x v="9"/>
    <d v="2023-01-03T00:00:00"/>
    <d v="2024-06-27T00:00:00"/>
    <s v="'1013326"/>
    <s v="18 | 36"/>
    <x v="2"/>
    <x v="0"/>
    <n v="-7539.35"/>
    <x v="57"/>
    <x v="56"/>
    <s v="REF. AOS CARROS DIRETORIA"/>
    <x v="19"/>
    <x v="0"/>
    <x v="0"/>
    <n v="1002"/>
    <x v="22"/>
    <n v="10021"/>
    <s v="DIRETORIA (Administrativo)"/>
    <x v="1"/>
    <x v="3"/>
    <x v="13"/>
    <x v="13"/>
    <x v="20"/>
    <x v="20"/>
  </r>
  <r>
    <x v="11"/>
    <s v="BMW FINANCEIRA S.A - CREDITO, FINANCIAMENTO E INVESTIMENTO."/>
    <x v="9"/>
    <d v="2023-01-18T00:00:00"/>
    <d v="2024-06-13T00:00:00"/>
    <s v="'1013671"/>
    <s v="17 | 36"/>
    <x v="2"/>
    <x v="0"/>
    <n v="-7539.35"/>
    <x v="57"/>
    <x v="56"/>
    <s v="REF. AOS CARROS DIRETORIA"/>
    <x v="19"/>
    <x v="0"/>
    <x v="0"/>
    <n v="1002"/>
    <x v="22"/>
    <n v="10021"/>
    <s v="DIRETORIA (Administrativo)"/>
    <x v="1"/>
    <x v="3"/>
    <x v="13"/>
    <x v="13"/>
    <x v="20"/>
    <x v="20"/>
  </r>
  <r>
    <x v="11"/>
    <s v="BMW FINANCEIRA S.A - CREDITO, FINANCIAMENTO E INVESTIMENTO."/>
    <x v="9"/>
    <d v="2023-02-23T00:00:00"/>
    <d v="2024-06-23T00:00:00"/>
    <s v="'1014352"/>
    <s v="16 | 35"/>
    <x v="2"/>
    <x v="0"/>
    <n v="-10337.51"/>
    <x v="57"/>
    <x v="56"/>
    <s v="REF. AOS CARROS DIRETORIA"/>
    <x v="19"/>
    <x v="0"/>
    <x v="0"/>
    <n v="1002"/>
    <x v="22"/>
    <n v="10021"/>
    <s v="DIRETORIA (Administrativo)"/>
    <x v="1"/>
    <x v="3"/>
    <x v="13"/>
    <x v="13"/>
    <x v="20"/>
    <x v="20"/>
  </r>
  <r>
    <x v="11"/>
    <s v="BMW FINANCEIRA S.A - CREDITO, FINANCIAMENTO E INVESTIMENTO."/>
    <x v="10"/>
    <d v="2023-01-03T00:00:00"/>
    <d v="2024-07-27T00:00:00"/>
    <s v="'1013326"/>
    <s v="19 | 36"/>
    <x v="2"/>
    <x v="0"/>
    <n v="-7539.35"/>
    <x v="57"/>
    <x v="56"/>
    <s v="REF. AOS CARROS DIRETORIA"/>
    <x v="19"/>
    <x v="0"/>
    <x v="0"/>
    <n v="1002"/>
    <x v="22"/>
    <n v="10021"/>
    <s v="DIRETORIA (Administrativo)"/>
    <x v="1"/>
    <x v="4"/>
    <x v="13"/>
    <x v="13"/>
    <x v="20"/>
    <x v="20"/>
  </r>
  <r>
    <x v="11"/>
    <s v="BMW FINANCEIRA S.A - CREDITO, FINANCIAMENTO E INVESTIMENTO."/>
    <x v="10"/>
    <d v="2023-01-18T00:00:00"/>
    <d v="2024-07-13T00:00:00"/>
    <s v="'1013671"/>
    <s v="18 | 36"/>
    <x v="2"/>
    <x v="0"/>
    <n v="-7539.35"/>
    <x v="57"/>
    <x v="56"/>
    <s v="REF. AOS CARROS DIRETORIA"/>
    <x v="19"/>
    <x v="0"/>
    <x v="0"/>
    <n v="1002"/>
    <x v="22"/>
    <n v="10021"/>
    <s v="DIRETORIA (Administrativo)"/>
    <x v="1"/>
    <x v="4"/>
    <x v="13"/>
    <x v="13"/>
    <x v="20"/>
    <x v="20"/>
  </r>
  <r>
    <x v="11"/>
    <s v="BMW FINANCEIRA S.A - CREDITO, FINANCIAMENTO E INVESTIMENTO."/>
    <x v="10"/>
    <d v="2023-02-23T00:00:00"/>
    <d v="2024-07-23T00:00:00"/>
    <s v="'1014352"/>
    <s v="17 | 35"/>
    <x v="2"/>
    <x v="0"/>
    <n v="-10337.51"/>
    <x v="57"/>
    <x v="56"/>
    <s v="REF. AOS CARROS DIRETORIA"/>
    <x v="19"/>
    <x v="0"/>
    <x v="0"/>
    <n v="1002"/>
    <x v="22"/>
    <n v="10021"/>
    <s v="DIRETORIA (Administrativo)"/>
    <x v="1"/>
    <x v="4"/>
    <x v="13"/>
    <x v="13"/>
    <x v="20"/>
    <x v="20"/>
  </r>
  <r>
    <x v="11"/>
    <s v="BMW FINANCEIRA S.A - CREDITO, FINANCIAMENTO E INVESTIMENTO."/>
    <x v="11"/>
    <d v="2023-01-03T00:00:00"/>
    <d v="2024-08-27T00:00:00"/>
    <s v="'1013326"/>
    <s v="20 | 36"/>
    <x v="2"/>
    <x v="0"/>
    <n v="-7539.35"/>
    <x v="57"/>
    <x v="56"/>
    <s v="REF. AOS CARROS DIRETORIA"/>
    <x v="19"/>
    <x v="0"/>
    <x v="0"/>
    <n v="1002"/>
    <x v="22"/>
    <n v="10021"/>
    <s v="DIRETORIA (Administrativo)"/>
    <x v="1"/>
    <x v="4"/>
    <x v="13"/>
    <x v="13"/>
    <x v="20"/>
    <x v="20"/>
  </r>
  <r>
    <x v="11"/>
    <s v="BMW FINANCEIRA S.A - CREDITO, FINANCIAMENTO E INVESTIMENTO."/>
    <x v="11"/>
    <d v="2023-01-18T00:00:00"/>
    <d v="2024-08-13T00:00:00"/>
    <s v="'1013671"/>
    <s v="19 | 36"/>
    <x v="2"/>
    <x v="0"/>
    <n v="-7539.35"/>
    <x v="57"/>
    <x v="56"/>
    <s v="REF. AOS CARROS DIRETORIA"/>
    <x v="19"/>
    <x v="0"/>
    <x v="0"/>
    <n v="1002"/>
    <x v="22"/>
    <n v="10021"/>
    <s v="DIRETORIA (Administrativo)"/>
    <x v="1"/>
    <x v="4"/>
    <x v="13"/>
    <x v="13"/>
    <x v="20"/>
    <x v="20"/>
  </r>
  <r>
    <x v="11"/>
    <s v="BMW FINANCEIRA S.A - CREDITO, FINANCIAMENTO E INVESTIMENTO."/>
    <x v="11"/>
    <d v="2023-02-23T00:00:00"/>
    <d v="2024-08-23T00:00:00"/>
    <s v="'1014352"/>
    <s v="18 | 35"/>
    <x v="2"/>
    <x v="0"/>
    <n v="-10337.51"/>
    <x v="57"/>
    <x v="56"/>
    <s v="REF. AOS CARROS DIRETORIA"/>
    <x v="19"/>
    <x v="0"/>
    <x v="0"/>
    <n v="1002"/>
    <x v="22"/>
    <n v="10021"/>
    <s v="DIRETORIA (Administrativo)"/>
    <x v="1"/>
    <x v="4"/>
    <x v="13"/>
    <x v="13"/>
    <x v="20"/>
    <x v="20"/>
  </r>
  <r>
    <x v="11"/>
    <s v="BMW FINANCEIRA S.A - CREDITO, FINANCIAMENTO E INVESTIMENTO."/>
    <x v="12"/>
    <d v="2023-01-03T00:00:00"/>
    <d v="2024-09-27T00:00:00"/>
    <s v="'1013326"/>
    <s v="21 | 36"/>
    <x v="2"/>
    <x v="0"/>
    <n v="-7539.35"/>
    <x v="57"/>
    <x v="56"/>
    <s v="REF. AOS CARROS DIRETORIA"/>
    <x v="19"/>
    <x v="0"/>
    <x v="0"/>
    <n v="1002"/>
    <x v="22"/>
    <n v="10021"/>
    <s v="DIRETORIA (Administrativo)"/>
    <x v="1"/>
    <x v="4"/>
    <x v="13"/>
    <x v="13"/>
    <x v="20"/>
    <x v="20"/>
  </r>
  <r>
    <x v="11"/>
    <s v="BMW FINANCEIRA S.A - CREDITO, FINANCIAMENTO E INVESTIMENTO."/>
    <x v="12"/>
    <d v="2023-01-18T00:00:00"/>
    <d v="2024-09-13T00:00:00"/>
    <s v="'1013671"/>
    <s v="20 | 36"/>
    <x v="2"/>
    <x v="0"/>
    <n v="-7539.35"/>
    <x v="57"/>
    <x v="56"/>
    <s v="REF. AOS CARROS DIRETORIA"/>
    <x v="19"/>
    <x v="0"/>
    <x v="0"/>
    <n v="1002"/>
    <x v="22"/>
    <n v="10021"/>
    <s v="DIRETORIA (Administrativo)"/>
    <x v="1"/>
    <x v="4"/>
    <x v="13"/>
    <x v="13"/>
    <x v="20"/>
    <x v="20"/>
  </r>
  <r>
    <x v="11"/>
    <s v="BMW FINANCEIRA S.A - CREDITO, FINANCIAMENTO E INVESTIMENTO."/>
    <x v="12"/>
    <d v="2023-02-23T00:00:00"/>
    <d v="2024-09-23T00:00:00"/>
    <s v="'1014352"/>
    <s v="19 | 35"/>
    <x v="2"/>
    <x v="0"/>
    <n v="-10337.51"/>
    <x v="57"/>
    <x v="56"/>
    <s v="REF. AOS CARROS DIRETORIA"/>
    <x v="19"/>
    <x v="0"/>
    <x v="0"/>
    <n v="1002"/>
    <x v="22"/>
    <n v="10021"/>
    <s v="DIRETORIA (Administrativo)"/>
    <x v="1"/>
    <x v="4"/>
    <x v="13"/>
    <x v="13"/>
    <x v="20"/>
    <x v="20"/>
  </r>
  <r>
    <x v="11"/>
    <s v="BMW FINANCEIRA S.A - CREDITO, FINANCIAMENTO E INVESTIMENTO."/>
    <x v="13"/>
    <d v="2023-01-03T00:00:00"/>
    <d v="2024-10-27T00:00:00"/>
    <s v="'1013326"/>
    <s v="22 | 36"/>
    <x v="2"/>
    <x v="0"/>
    <n v="-7539.35"/>
    <x v="57"/>
    <x v="56"/>
    <s v="REF. AOS CARROS DIRETORIA"/>
    <x v="19"/>
    <x v="0"/>
    <x v="0"/>
    <n v="1002"/>
    <x v="22"/>
    <n v="10021"/>
    <s v="DIRETORIA (Administrativo)"/>
    <x v="1"/>
    <x v="0"/>
    <x v="13"/>
    <x v="13"/>
    <x v="20"/>
    <x v="20"/>
  </r>
  <r>
    <x v="11"/>
    <s v="BMW FINANCEIRA S.A - CREDITO, FINANCIAMENTO E INVESTIMENTO."/>
    <x v="13"/>
    <d v="2023-01-18T00:00:00"/>
    <d v="2024-10-13T00:00:00"/>
    <s v="'1013671"/>
    <s v="21 | 36"/>
    <x v="2"/>
    <x v="0"/>
    <n v="-7539.35"/>
    <x v="57"/>
    <x v="56"/>
    <s v="REF. AOS CARROS DIRETORIA"/>
    <x v="19"/>
    <x v="0"/>
    <x v="0"/>
    <n v="1002"/>
    <x v="22"/>
    <n v="10021"/>
    <s v="DIRETORIA (Administrativo)"/>
    <x v="1"/>
    <x v="0"/>
    <x v="13"/>
    <x v="13"/>
    <x v="20"/>
    <x v="20"/>
  </r>
  <r>
    <x v="11"/>
    <s v="BMW FINANCEIRA S.A - CREDITO, FINANCIAMENTO E INVESTIMENTO."/>
    <x v="13"/>
    <d v="2023-02-23T00:00:00"/>
    <d v="2024-10-23T00:00:00"/>
    <s v="'1014352"/>
    <s v="20 | 35"/>
    <x v="2"/>
    <x v="0"/>
    <n v="-10337.51"/>
    <x v="57"/>
    <x v="56"/>
    <s v="REF. AOS CARROS DIRETORIA"/>
    <x v="19"/>
    <x v="0"/>
    <x v="0"/>
    <n v="1002"/>
    <x v="22"/>
    <n v="10021"/>
    <s v="DIRETORIA (Administrativo)"/>
    <x v="1"/>
    <x v="0"/>
    <x v="13"/>
    <x v="13"/>
    <x v="20"/>
    <x v="20"/>
  </r>
  <r>
    <x v="11"/>
    <s v="BMW FINANCEIRA S.A - CREDITO, FINANCIAMENTO E INVESTIMENTO."/>
    <x v="14"/>
    <d v="2023-01-03T00:00:00"/>
    <d v="2024-11-27T00:00:00"/>
    <s v="'1013326"/>
    <s v="23 | 36"/>
    <x v="2"/>
    <x v="0"/>
    <n v="-7539.35"/>
    <x v="57"/>
    <x v="56"/>
    <s v="REF. AOS CARROS DIRETORIA"/>
    <x v="19"/>
    <x v="0"/>
    <x v="0"/>
    <n v="1002"/>
    <x v="22"/>
    <n v="10021"/>
    <s v="DIRETORIA (Administrativo)"/>
    <x v="1"/>
    <x v="0"/>
    <x v="13"/>
    <x v="13"/>
    <x v="20"/>
    <x v="20"/>
  </r>
  <r>
    <x v="11"/>
    <s v="BMW FINANCEIRA S.A - CREDITO, FINANCIAMENTO E INVESTIMENTO."/>
    <x v="14"/>
    <d v="2023-01-18T00:00:00"/>
    <d v="2024-11-13T00:00:00"/>
    <s v="'1013671"/>
    <s v="22 | 36"/>
    <x v="2"/>
    <x v="0"/>
    <n v="-7539.35"/>
    <x v="57"/>
    <x v="56"/>
    <s v="REF. AOS CARROS DIRETORIA"/>
    <x v="19"/>
    <x v="0"/>
    <x v="0"/>
    <n v="1002"/>
    <x v="22"/>
    <n v="10021"/>
    <s v="DIRETORIA (Administrativo)"/>
    <x v="1"/>
    <x v="0"/>
    <x v="13"/>
    <x v="13"/>
    <x v="20"/>
    <x v="20"/>
  </r>
  <r>
    <x v="11"/>
    <s v="BMW FINANCEIRA S.A - CREDITO, FINANCIAMENTO E INVESTIMENTO."/>
    <x v="14"/>
    <d v="2023-02-23T00:00:00"/>
    <d v="2024-11-23T00:00:00"/>
    <s v="'1014352"/>
    <s v="21 | 35"/>
    <x v="2"/>
    <x v="0"/>
    <n v="-10337.51"/>
    <x v="57"/>
    <x v="56"/>
    <s v="REF. AOS CARROS DIRETORIA"/>
    <x v="19"/>
    <x v="0"/>
    <x v="0"/>
    <n v="1002"/>
    <x v="22"/>
    <n v="10021"/>
    <s v="DIRETORIA (Administrativo)"/>
    <x v="1"/>
    <x v="0"/>
    <x v="13"/>
    <x v="13"/>
    <x v="20"/>
    <x v="20"/>
  </r>
  <r>
    <x v="11"/>
    <s v="BMW FINANCEIRA S.A - CREDITO, FINANCIAMENTO E INVESTIMENTO."/>
    <x v="0"/>
    <d v="2023-01-03T00:00:00"/>
    <d v="2024-12-27T00:00:00"/>
    <s v="'1013326"/>
    <s v="24 | 36"/>
    <x v="2"/>
    <x v="0"/>
    <n v="-7539.35"/>
    <x v="57"/>
    <x v="56"/>
    <s v="REF. AOS CARROS DIRETORIA"/>
    <x v="19"/>
    <x v="0"/>
    <x v="0"/>
    <n v="1002"/>
    <x v="22"/>
    <n v="10021"/>
    <s v="DIRETORIA (Administrativo)"/>
    <x v="1"/>
    <x v="0"/>
    <x v="13"/>
    <x v="13"/>
    <x v="20"/>
    <x v="20"/>
  </r>
  <r>
    <x v="11"/>
    <s v="BMW FINANCEIRA S.A - CREDITO, FINANCIAMENTO E INVESTIMENTO."/>
    <x v="0"/>
    <d v="2023-01-18T00:00:00"/>
    <d v="2024-12-13T00:00:00"/>
    <s v="'1013671"/>
    <s v="23 | 36"/>
    <x v="2"/>
    <x v="0"/>
    <n v="-7539.35"/>
    <x v="57"/>
    <x v="56"/>
    <s v="REF. AOS CARROS DIRETORIA"/>
    <x v="19"/>
    <x v="0"/>
    <x v="0"/>
    <n v="1002"/>
    <x v="22"/>
    <n v="10021"/>
    <s v="DIRETORIA (Administrativo)"/>
    <x v="1"/>
    <x v="0"/>
    <x v="13"/>
    <x v="13"/>
    <x v="20"/>
    <x v="20"/>
  </r>
  <r>
    <x v="11"/>
    <s v="BMW FINANCEIRA S.A - CREDITO, FINANCIAMENTO E INVESTIMENTO."/>
    <x v="0"/>
    <d v="2023-02-23T00:00:00"/>
    <d v="2024-12-23T00:00:00"/>
    <s v="'1014352"/>
    <s v="22 | 35"/>
    <x v="2"/>
    <x v="0"/>
    <n v="-10337.51"/>
    <x v="57"/>
    <x v="56"/>
    <s v="REF. AOS CARROS DIRETORIA"/>
    <x v="19"/>
    <x v="0"/>
    <x v="0"/>
    <n v="1002"/>
    <x v="22"/>
    <n v="10021"/>
    <s v="DIRETORIA (Administrativo)"/>
    <x v="1"/>
    <x v="0"/>
    <x v="13"/>
    <x v="13"/>
    <x v="20"/>
    <x v="20"/>
  </r>
  <r>
    <x v="11"/>
    <s v="BMW FINANCEIRA S.A - CREDITO, FINANCIAMENTO E INVESTIMENTO."/>
    <x v="1"/>
    <d v="2023-01-03T00:00:00"/>
    <d v="2025-01-27T00:00:00"/>
    <s v="'1013326"/>
    <s v="25 | 36"/>
    <x v="2"/>
    <x v="0"/>
    <n v="-7539.35"/>
    <x v="57"/>
    <x v="56"/>
    <s v="REF. AOS CARROS DIRETORIA"/>
    <x v="19"/>
    <x v="0"/>
    <x v="0"/>
    <n v="1002"/>
    <x v="22"/>
    <n v="10021"/>
    <s v="DIRETORIA (Administrativo)"/>
    <x v="1"/>
    <x v="1"/>
    <x v="13"/>
    <x v="13"/>
    <x v="20"/>
    <x v="20"/>
  </r>
  <r>
    <x v="11"/>
    <s v="BMW FINANCEIRA S.A - CREDITO, FINANCIAMENTO E INVESTIMENTO."/>
    <x v="1"/>
    <d v="2023-01-18T00:00:00"/>
    <d v="2025-01-13T00:00:00"/>
    <s v="'1013671"/>
    <s v="24 | 36"/>
    <x v="2"/>
    <x v="0"/>
    <n v="-7539.35"/>
    <x v="57"/>
    <x v="56"/>
    <s v="REF. AOS CARROS DIRETORIA"/>
    <x v="19"/>
    <x v="0"/>
    <x v="0"/>
    <n v="1002"/>
    <x v="22"/>
    <n v="10021"/>
    <s v="DIRETORIA (Administrativo)"/>
    <x v="1"/>
    <x v="1"/>
    <x v="13"/>
    <x v="13"/>
    <x v="20"/>
    <x v="20"/>
  </r>
  <r>
    <x v="11"/>
    <s v="BMW FINANCEIRA S.A - CREDITO, FINANCIAMENTO E INVESTIMENTO."/>
    <x v="1"/>
    <d v="2023-02-23T00:00:00"/>
    <d v="2025-01-23T00:00:00"/>
    <s v="'1014352"/>
    <s v="23 | 35"/>
    <x v="2"/>
    <x v="0"/>
    <n v="-10337.51"/>
    <x v="57"/>
    <x v="56"/>
    <s v="REF. AOS CARROS DIRETORIA"/>
    <x v="19"/>
    <x v="0"/>
    <x v="0"/>
    <n v="1002"/>
    <x v="22"/>
    <n v="10021"/>
    <s v="DIRETORIA (Administrativo)"/>
    <x v="1"/>
    <x v="1"/>
    <x v="13"/>
    <x v="13"/>
    <x v="20"/>
    <x v="20"/>
  </r>
  <r>
    <x v="11"/>
    <s v="BMW FINANCEIRA S.A - CREDITO, FINANCIAMENTO E INVESTIMENTO."/>
    <x v="2"/>
    <d v="2023-01-03T00:00:00"/>
    <d v="2025-02-27T00:00:00"/>
    <s v="'1013326"/>
    <s v="26 | 36"/>
    <x v="2"/>
    <x v="1"/>
    <n v="-7539.35"/>
    <x v="57"/>
    <x v="56"/>
    <s v="REF. AOS CARROS DIRETORIA"/>
    <x v="19"/>
    <x v="0"/>
    <x v="0"/>
    <n v="1002"/>
    <x v="22"/>
    <n v="10021"/>
    <s v="DIRETORIA (Administrativo)"/>
    <x v="1"/>
    <x v="1"/>
    <x v="13"/>
    <x v="13"/>
    <x v="20"/>
    <x v="20"/>
  </r>
  <r>
    <x v="11"/>
    <s v="BMW FINANCEIRA S.A - CREDITO, FINANCIAMENTO E INVESTIMENTO."/>
    <x v="2"/>
    <d v="2023-01-18T00:00:00"/>
    <d v="2025-02-13T00:00:00"/>
    <s v="'1013671"/>
    <s v="25 | 36"/>
    <x v="2"/>
    <x v="2"/>
    <n v="-7539.35"/>
    <x v="57"/>
    <x v="56"/>
    <s v="REF. AOS CARROS DIRETORIA"/>
    <x v="19"/>
    <x v="0"/>
    <x v="0"/>
    <n v="1002"/>
    <x v="22"/>
    <n v="10021"/>
    <s v="DIRETORIA (Administrativo)"/>
    <x v="1"/>
    <x v="1"/>
    <x v="13"/>
    <x v="13"/>
    <x v="20"/>
    <x v="20"/>
  </r>
  <r>
    <x v="11"/>
    <s v="BMW FINANCEIRA S.A - CREDITO, FINANCIAMENTO E INVESTIMENTO."/>
    <x v="2"/>
    <d v="2023-02-23T00:00:00"/>
    <d v="2025-02-23T00:00:00"/>
    <s v="'1014352"/>
    <s v="24 | 35"/>
    <x v="2"/>
    <x v="1"/>
    <n v="-10337.51"/>
    <x v="57"/>
    <x v="56"/>
    <s v="REF. AOS CARROS DIRETORIA"/>
    <x v="19"/>
    <x v="0"/>
    <x v="0"/>
    <n v="1002"/>
    <x v="22"/>
    <n v="10021"/>
    <s v="DIRETORIA (Administrativo)"/>
    <x v="1"/>
    <x v="1"/>
    <x v="13"/>
    <x v="13"/>
    <x v="20"/>
    <x v="20"/>
  </r>
  <r>
    <x v="11"/>
    <s v="BMW FINANCEIRA S.A - CREDITO, FINANCIAMENTO E INVESTIMENTO."/>
    <x v="15"/>
    <d v="2023-01-03T00:00:00"/>
    <d v="2025-03-27T00:00:00"/>
    <s v="'1013326"/>
    <s v="27 | 36"/>
    <x v="2"/>
    <x v="1"/>
    <n v="-7539.35"/>
    <x v="57"/>
    <x v="56"/>
    <s v="REF. AOS CARROS DIRETORIA"/>
    <x v="19"/>
    <x v="0"/>
    <x v="0"/>
    <n v="1002"/>
    <x v="22"/>
    <n v="10021"/>
    <s v="DIRETORIA (Administrativo)"/>
    <x v="1"/>
    <x v="1"/>
    <x v="13"/>
    <x v="13"/>
    <x v="20"/>
    <x v="20"/>
  </r>
  <r>
    <x v="11"/>
    <s v="BMW FINANCEIRA S.A - CREDITO, FINANCIAMENTO E INVESTIMENTO."/>
    <x v="15"/>
    <d v="2023-01-18T00:00:00"/>
    <d v="2025-03-13T00:00:00"/>
    <s v="'1013671"/>
    <s v="26 | 36"/>
    <x v="2"/>
    <x v="1"/>
    <n v="-7539.35"/>
    <x v="57"/>
    <x v="56"/>
    <s v="REF. AOS CARROS DIRETORIA"/>
    <x v="19"/>
    <x v="0"/>
    <x v="0"/>
    <n v="1002"/>
    <x v="22"/>
    <n v="10021"/>
    <s v="DIRETORIA (Administrativo)"/>
    <x v="1"/>
    <x v="1"/>
    <x v="13"/>
    <x v="13"/>
    <x v="20"/>
    <x v="20"/>
  </r>
  <r>
    <x v="11"/>
    <s v="BMW FINANCEIRA S.A - CREDITO, FINANCIAMENTO E INVESTIMENTO."/>
    <x v="15"/>
    <d v="2023-02-23T00:00:00"/>
    <d v="2025-03-23T00:00:00"/>
    <s v="'1014352"/>
    <s v="25 | 35"/>
    <x v="2"/>
    <x v="1"/>
    <n v="-10337.51"/>
    <x v="57"/>
    <x v="56"/>
    <s v="REF. AOS CARROS DIRETORIA"/>
    <x v="19"/>
    <x v="0"/>
    <x v="0"/>
    <n v="1002"/>
    <x v="22"/>
    <n v="10021"/>
    <s v="DIRETORIA (Administrativo)"/>
    <x v="1"/>
    <x v="1"/>
    <x v="13"/>
    <x v="13"/>
    <x v="20"/>
    <x v="20"/>
  </r>
  <r>
    <x v="11"/>
    <s v="BMW FINANCEIRA S.A - CREDITO, FINANCIAMENTO E INVESTIMENTO."/>
    <x v="16"/>
    <d v="2023-01-03T00:00:00"/>
    <d v="2025-04-27T00:00:00"/>
    <s v="'1013326"/>
    <s v="28 | 36"/>
    <x v="2"/>
    <x v="1"/>
    <n v="-7539.35"/>
    <x v="57"/>
    <x v="56"/>
    <s v="REF. AOS CARROS DIRETORIA"/>
    <x v="19"/>
    <x v="0"/>
    <x v="0"/>
    <n v="1002"/>
    <x v="22"/>
    <n v="10021"/>
    <s v="DIRETORIA (Administrativo)"/>
    <x v="1"/>
    <x v="3"/>
    <x v="13"/>
    <x v="13"/>
    <x v="20"/>
    <x v="20"/>
  </r>
  <r>
    <x v="11"/>
    <s v="BMW FINANCEIRA S.A - CREDITO, FINANCIAMENTO E INVESTIMENTO."/>
    <x v="16"/>
    <d v="2023-01-18T00:00:00"/>
    <d v="2025-04-13T00:00:00"/>
    <s v="'1013671"/>
    <s v="27 | 36"/>
    <x v="2"/>
    <x v="1"/>
    <n v="-7539.35"/>
    <x v="57"/>
    <x v="56"/>
    <s v="REF. AOS CARROS DIRETORIA"/>
    <x v="19"/>
    <x v="0"/>
    <x v="0"/>
    <n v="1002"/>
    <x v="22"/>
    <n v="10021"/>
    <s v="DIRETORIA (Administrativo)"/>
    <x v="1"/>
    <x v="3"/>
    <x v="13"/>
    <x v="13"/>
    <x v="20"/>
    <x v="20"/>
  </r>
  <r>
    <x v="11"/>
    <s v="BMW FINANCEIRA S.A - CREDITO, FINANCIAMENTO E INVESTIMENTO."/>
    <x v="16"/>
    <d v="2023-02-23T00:00:00"/>
    <d v="2025-04-23T00:00:00"/>
    <s v="'1014352"/>
    <s v="26 | 35"/>
    <x v="2"/>
    <x v="1"/>
    <n v="-10337.51"/>
    <x v="57"/>
    <x v="56"/>
    <s v="REF. AOS CARROS DIRETORIA"/>
    <x v="19"/>
    <x v="0"/>
    <x v="0"/>
    <n v="1002"/>
    <x v="22"/>
    <n v="10021"/>
    <s v="DIRETORIA (Administrativo)"/>
    <x v="1"/>
    <x v="3"/>
    <x v="13"/>
    <x v="13"/>
    <x v="20"/>
    <x v="20"/>
  </r>
  <r>
    <x v="11"/>
    <s v="BMW FINANCEIRA S.A - CREDITO, FINANCIAMENTO E INVESTIMENTO."/>
    <x v="17"/>
    <d v="2023-01-03T00:00:00"/>
    <d v="2025-05-27T00:00:00"/>
    <s v="'1013326"/>
    <s v="29 | 36"/>
    <x v="2"/>
    <x v="1"/>
    <n v="-7539.35"/>
    <x v="57"/>
    <x v="56"/>
    <s v="REF. AOS CARROS DIRETORIA"/>
    <x v="19"/>
    <x v="0"/>
    <x v="0"/>
    <n v="1002"/>
    <x v="22"/>
    <n v="10021"/>
    <s v="DIRETORIA (Administrativo)"/>
    <x v="1"/>
    <x v="3"/>
    <x v="13"/>
    <x v="13"/>
    <x v="20"/>
    <x v="20"/>
  </r>
  <r>
    <x v="11"/>
    <s v="BMW FINANCEIRA S.A - CREDITO, FINANCIAMENTO E INVESTIMENTO."/>
    <x v="17"/>
    <d v="2023-01-18T00:00:00"/>
    <d v="2025-05-13T00:00:00"/>
    <s v="'1013671"/>
    <s v="28 | 36"/>
    <x v="2"/>
    <x v="1"/>
    <n v="-7539.35"/>
    <x v="57"/>
    <x v="56"/>
    <s v="REF. AOS CARROS DIRETORIA"/>
    <x v="19"/>
    <x v="0"/>
    <x v="0"/>
    <n v="1002"/>
    <x v="22"/>
    <n v="10021"/>
    <s v="DIRETORIA (Administrativo)"/>
    <x v="1"/>
    <x v="3"/>
    <x v="13"/>
    <x v="13"/>
    <x v="20"/>
    <x v="20"/>
  </r>
  <r>
    <x v="11"/>
    <s v="BMW FINANCEIRA S.A - CREDITO, FINANCIAMENTO E INVESTIMENTO."/>
    <x v="17"/>
    <d v="2023-02-23T00:00:00"/>
    <d v="2025-05-23T00:00:00"/>
    <s v="'1014352"/>
    <s v="27 | 35"/>
    <x v="2"/>
    <x v="1"/>
    <n v="-10337.51"/>
    <x v="57"/>
    <x v="56"/>
    <s v="REF. AOS CARROS DIRETORIA"/>
    <x v="19"/>
    <x v="0"/>
    <x v="0"/>
    <n v="1002"/>
    <x v="22"/>
    <n v="10021"/>
    <s v="DIRETORIA (Administrativo)"/>
    <x v="1"/>
    <x v="3"/>
    <x v="13"/>
    <x v="13"/>
    <x v="20"/>
    <x v="20"/>
  </r>
  <r>
    <x v="11"/>
    <s v="BMW FINANCEIRA S.A - CREDITO, FINANCIAMENTO E INVESTIMENTO."/>
    <x v="18"/>
    <d v="2023-01-03T00:00:00"/>
    <d v="2025-06-27T00:00:00"/>
    <s v="'1013326"/>
    <s v="30 | 36"/>
    <x v="2"/>
    <x v="1"/>
    <n v="-7539.35"/>
    <x v="57"/>
    <x v="56"/>
    <s v="REF. AOS CARROS DIRETORIA"/>
    <x v="19"/>
    <x v="0"/>
    <x v="0"/>
    <n v="1002"/>
    <x v="22"/>
    <n v="10021"/>
    <s v="DIRETORIA (Administrativo)"/>
    <x v="1"/>
    <x v="3"/>
    <x v="13"/>
    <x v="13"/>
    <x v="20"/>
    <x v="20"/>
  </r>
  <r>
    <x v="11"/>
    <s v="BMW FINANCEIRA S.A - CREDITO, FINANCIAMENTO E INVESTIMENTO."/>
    <x v="18"/>
    <d v="2023-01-18T00:00:00"/>
    <d v="2025-06-13T00:00:00"/>
    <s v="'1013671"/>
    <s v="29 | 36"/>
    <x v="2"/>
    <x v="1"/>
    <n v="-7539.35"/>
    <x v="57"/>
    <x v="56"/>
    <s v="REF. AOS CARROS DIRETORIA"/>
    <x v="19"/>
    <x v="0"/>
    <x v="0"/>
    <n v="1002"/>
    <x v="22"/>
    <n v="10021"/>
    <s v="DIRETORIA (Administrativo)"/>
    <x v="1"/>
    <x v="3"/>
    <x v="13"/>
    <x v="13"/>
    <x v="20"/>
    <x v="20"/>
  </r>
  <r>
    <x v="11"/>
    <s v="BMW FINANCEIRA S.A - CREDITO, FINANCIAMENTO E INVESTIMENTO."/>
    <x v="18"/>
    <d v="2023-02-23T00:00:00"/>
    <d v="2025-06-23T00:00:00"/>
    <s v="'1014352"/>
    <s v="28 | 35"/>
    <x v="2"/>
    <x v="1"/>
    <n v="-10337.51"/>
    <x v="57"/>
    <x v="56"/>
    <s v="REF. AOS CARROS DIRETORIA"/>
    <x v="19"/>
    <x v="0"/>
    <x v="0"/>
    <n v="1002"/>
    <x v="22"/>
    <n v="10021"/>
    <s v="DIRETORIA (Administrativo)"/>
    <x v="1"/>
    <x v="3"/>
    <x v="13"/>
    <x v="13"/>
    <x v="20"/>
    <x v="20"/>
  </r>
  <r>
    <x v="11"/>
    <s v="BMW FINANCEIRA S.A - CREDITO, FINANCIAMENTO E INVESTIMENTO."/>
    <x v="19"/>
    <d v="2023-01-03T00:00:00"/>
    <d v="2025-07-27T00:00:00"/>
    <s v="'1013326"/>
    <s v="31 | 36"/>
    <x v="2"/>
    <x v="1"/>
    <n v="-7539.35"/>
    <x v="57"/>
    <x v="56"/>
    <s v="REF. AOS CARROS DIRETORIA"/>
    <x v="19"/>
    <x v="0"/>
    <x v="0"/>
    <n v="1002"/>
    <x v="22"/>
    <n v="10021"/>
    <s v="DIRETORIA (Administrativo)"/>
    <x v="1"/>
    <x v="4"/>
    <x v="13"/>
    <x v="13"/>
    <x v="20"/>
    <x v="20"/>
  </r>
  <r>
    <x v="11"/>
    <s v="BMW FINANCEIRA S.A - CREDITO, FINANCIAMENTO E INVESTIMENTO."/>
    <x v="19"/>
    <d v="2023-01-18T00:00:00"/>
    <d v="2025-07-13T00:00:00"/>
    <s v="'1013671"/>
    <s v="30 | 36"/>
    <x v="2"/>
    <x v="1"/>
    <n v="-7539.35"/>
    <x v="57"/>
    <x v="56"/>
    <s v="REF. AOS CARROS DIRETORIA"/>
    <x v="19"/>
    <x v="0"/>
    <x v="0"/>
    <n v="1002"/>
    <x v="22"/>
    <n v="10021"/>
    <s v="DIRETORIA (Administrativo)"/>
    <x v="1"/>
    <x v="4"/>
    <x v="13"/>
    <x v="13"/>
    <x v="20"/>
    <x v="20"/>
  </r>
  <r>
    <x v="11"/>
    <s v="BMW FINANCEIRA S.A - CREDITO, FINANCIAMENTO E INVESTIMENTO."/>
    <x v="19"/>
    <d v="2023-02-23T00:00:00"/>
    <d v="2025-07-23T00:00:00"/>
    <s v="'1014352"/>
    <s v="29 | 35"/>
    <x v="2"/>
    <x v="1"/>
    <n v="-10337.51"/>
    <x v="57"/>
    <x v="56"/>
    <s v="REF. AOS CARROS DIRETORIA"/>
    <x v="19"/>
    <x v="0"/>
    <x v="0"/>
    <n v="1002"/>
    <x v="22"/>
    <n v="10021"/>
    <s v="DIRETORIA (Administrativo)"/>
    <x v="1"/>
    <x v="4"/>
    <x v="13"/>
    <x v="13"/>
    <x v="20"/>
    <x v="20"/>
  </r>
  <r>
    <x v="11"/>
    <s v="BMW FINANCEIRA S.A - CREDITO, FINANCIAMENTO E INVESTIMENTO."/>
    <x v="20"/>
    <d v="2023-01-03T00:00:00"/>
    <d v="2025-08-27T00:00:00"/>
    <s v="'1013326"/>
    <s v="32 | 36"/>
    <x v="2"/>
    <x v="1"/>
    <n v="-7539.35"/>
    <x v="57"/>
    <x v="56"/>
    <s v="REF. AOS CARROS DIRETORIA"/>
    <x v="19"/>
    <x v="0"/>
    <x v="0"/>
    <n v="1002"/>
    <x v="22"/>
    <n v="10021"/>
    <s v="DIRETORIA (Administrativo)"/>
    <x v="1"/>
    <x v="4"/>
    <x v="13"/>
    <x v="13"/>
    <x v="20"/>
    <x v="20"/>
  </r>
  <r>
    <x v="11"/>
    <s v="BMW FINANCEIRA S.A - CREDITO, FINANCIAMENTO E INVESTIMENTO."/>
    <x v="20"/>
    <d v="2023-01-18T00:00:00"/>
    <d v="2025-08-13T00:00:00"/>
    <s v="'1013671"/>
    <s v="31 | 36"/>
    <x v="2"/>
    <x v="1"/>
    <n v="-7539.35"/>
    <x v="57"/>
    <x v="56"/>
    <s v="REF. AOS CARROS DIRETORIA"/>
    <x v="19"/>
    <x v="0"/>
    <x v="0"/>
    <n v="1002"/>
    <x v="22"/>
    <n v="10021"/>
    <s v="DIRETORIA (Administrativo)"/>
    <x v="1"/>
    <x v="4"/>
    <x v="13"/>
    <x v="13"/>
    <x v="20"/>
    <x v="20"/>
  </r>
  <r>
    <x v="11"/>
    <s v="BMW FINANCEIRA S.A - CREDITO, FINANCIAMENTO E INVESTIMENTO."/>
    <x v="20"/>
    <d v="2023-02-23T00:00:00"/>
    <d v="2025-08-23T00:00:00"/>
    <s v="'1014352"/>
    <s v="30 | 35"/>
    <x v="2"/>
    <x v="1"/>
    <n v="-10337.51"/>
    <x v="57"/>
    <x v="56"/>
    <s v="REF. AOS CARROS DIRETORIA"/>
    <x v="19"/>
    <x v="0"/>
    <x v="0"/>
    <n v="1002"/>
    <x v="22"/>
    <n v="10021"/>
    <s v="DIRETORIA (Administrativo)"/>
    <x v="1"/>
    <x v="4"/>
    <x v="13"/>
    <x v="13"/>
    <x v="20"/>
    <x v="20"/>
  </r>
  <r>
    <x v="11"/>
    <s v="BMW FINANCEIRA S.A - CREDITO, FINANCIAMENTO E INVESTIMENTO."/>
    <x v="21"/>
    <d v="2023-01-03T00:00:00"/>
    <d v="2025-09-27T00:00:00"/>
    <s v="'1013326"/>
    <s v="33 | 36"/>
    <x v="2"/>
    <x v="1"/>
    <n v="-7539.35"/>
    <x v="57"/>
    <x v="56"/>
    <s v="REF. AOS CARROS DIRETORIA"/>
    <x v="19"/>
    <x v="0"/>
    <x v="0"/>
    <n v="1002"/>
    <x v="22"/>
    <n v="10021"/>
    <s v="DIRETORIA (Administrativo)"/>
    <x v="1"/>
    <x v="4"/>
    <x v="13"/>
    <x v="13"/>
    <x v="20"/>
    <x v="20"/>
  </r>
  <r>
    <x v="11"/>
    <s v="BMW FINANCEIRA S.A - CREDITO, FINANCIAMENTO E INVESTIMENTO."/>
    <x v="21"/>
    <d v="2023-01-18T00:00:00"/>
    <d v="2025-09-13T00:00:00"/>
    <s v="'1013671"/>
    <s v="32 | 36"/>
    <x v="2"/>
    <x v="1"/>
    <n v="-7539.35"/>
    <x v="57"/>
    <x v="56"/>
    <s v="REF. AOS CARROS DIRETORIA"/>
    <x v="19"/>
    <x v="0"/>
    <x v="0"/>
    <n v="1002"/>
    <x v="22"/>
    <n v="10021"/>
    <s v="DIRETORIA (Administrativo)"/>
    <x v="1"/>
    <x v="4"/>
    <x v="13"/>
    <x v="13"/>
    <x v="20"/>
    <x v="20"/>
  </r>
  <r>
    <x v="11"/>
    <s v="BMW FINANCEIRA S.A - CREDITO, FINANCIAMENTO E INVESTIMENTO."/>
    <x v="21"/>
    <d v="2023-02-23T00:00:00"/>
    <d v="2025-09-23T00:00:00"/>
    <s v="'1014352"/>
    <s v="31 | 35"/>
    <x v="2"/>
    <x v="1"/>
    <n v="-10337.51"/>
    <x v="57"/>
    <x v="56"/>
    <s v="REF. AOS CARROS DIRETORIA"/>
    <x v="19"/>
    <x v="0"/>
    <x v="0"/>
    <n v="1002"/>
    <x v="22"/>
    <n v="10021"/>
    <s v="DIRETORIA (Administrativo)"/>
    <x v="1"/>
    <x v="4"/>
    <x v="13"/>
    <x v="13"/>
    <x v="20"/>
    <x v="20"/>
  </r>
  <r>
    <x v="11"/>
    <s v="BMW FINANCEIRA S.A - CREDITO, FINANCIAMENTO E INVESTIMENTO."/>
    <x v="22"/>
    <d v="2023-01-03T00:00:00"/>
    <d v="2025-10-27T00:00:00"/>
    <s v="'1013326"/>
    <s v="34 | 36"/>
    <x v="2"/>
    <x v="1"/>
    <n v="-7539.35"/>
    <x v="57"/>
    <x v="56"/>
    <s v="REF. AOS CARROS DIRETORIA"/>
    <x v="19"/>
    <x v="0"/>
    <x v="0"/>
    <n v="1002"/>
    <x v="22"/>
    <n v="10021"/>
    <s v="DIRETORIA (Administrativo)"/>
    <x v="1"/>
    <x v="0"/>
    <x v="13"/>
    <x v="13"/>
    <x v="20"/>
    <x v="20"/>
  </r>
  <r>
    <x v="11"/>
    <s v="BMW FINANCEIRA S.A - CREDITO, FINANCIAMENTO E INVESTIMENTO."/>
    <x v="22"/>
    <d v="2023-01-18T00:00:00"/>
    <d v="2025-10-13T00:00:00"/>
    <s v="'1013671"/>
    <s v="33 | 36"/>
    <x v="2"/>
    <x v="1"/>
    <n v="-7539.35"/>
    <x v="57"/>
    <x v="56"/>
    <s v="REF. AOS CARROS DIRETORIA"/>
    <x v="19"/>
    <x v="0"/>
    <x v="0"/>
    <n v="1002"/>
    <x v="22"/>
    <n v="10021"/>
    <s v="DIRETORIA (Administrativo)"/>
    <x v="1"/>
    <x v="0"/>
    <x v="13"/>
    <x v="13"/>
    <x v="20"/>
    <x v="20"/>
  </r>
  <r>
    <x v="11"/>
    <s v="BMW FINANCEIRA S.A - CREDITO, FINANCIAMENTO E INVESTIMENTO."/>
    <x v="22"/>
    <d v="2023-02-23T00:00:00"/>
    <d v="2025-10-23T00:00:00"/>
    <s v="'1014352"/>
    <s v="32 | 35"/>
    <x v="2"/>
    <x v="1"/>
    <n v="-10337.51"/>
    <x v="57"/>
    <x v="56"/>
    <s v="REF. AOS CARROS DIRETORIA"/>
    <x v="19"/>
    <x v="0"/>
    <x v="0"/>
    <n v="1002"/>
    <x v="22"/>
    <n v="10021"/>
    <s v="DIRETORIA (Administrativo)"/>
    <x v="1"/>
    <x v="0"/>
    <x v="13"/>
    <x v="13"/>
    <x v="20"/>
    <x v="20"/>
  </r>
  <r>
    <x v="11"/>
    <s v="BMW FINANCEIRA S.A - CREDITO, FINANCIAMENTO E INVESTIMENTO."/>
    <x v="23"/>
    <d v="2023-01-03T00:00:00"/>
    <d v="2025-11-27T00:00:00"/>
    <s v="'1013326"/>
    <s v="35 | 36"/>
    <x v="2"/>
    <x v="1"/>
    <n v="-7539.35"/>
    <x v="57"/>
    <x v="56"/>
    <s v="REF. AOS CARROS DIRETORIA"/>
    <x v="19"/>
    <x v="0"/>
    <x v="0"/>
    <n v="1002"/>
    <x v="22"/>
    <n v="10021"/>
    <s v="DIRETORIA (Administrativo)"/>
    <x v="1"/>
    <x v="0"/>
    <x v="13"/>
    <x v="13"/>
    <x v="20"/>
    <x v="20"/>
  </r>
  <r>
    <x v="11"/>
    <s v="BMW FINANCEIRA S.A - CREDITO, FINANCIAMENTO E INVESTIMENTO."/>
    <x v="23"/>
    <d v="2023-01-18T00:00:00"/>
    <d v="2025-11-13T00:00:00"/>
    <s v="'1013671"/>
    <s v="34 | 36"/>
    <x v="2"/>
    <x v="1"/>
    <n v="-7539.35"/>
    <x v="57"/>
    <x v="56"/>
    <s v="REF. AOS CARROS DIRETORIA"/>
    <x v="19"/>
    <x v="0"/>
    <x v="0"/>
    <n v="1002"/>
    <x v="22"/>
    <n v="10021"/>
    <s v="DIRETORIA (Administrativo)"/>
    <x v="1"/>
    <x v="0"/>
    <x v="13"/>
    <x v="13"/>
    <x v="20"/>
    <x v="20"/>
  </r>
  <r>
    <x v="11"/>
    <s v="BMW FINANCEIRA S.A - CREDITO, FINANCIAMENTO E INVESTIMENTO."/>
    <x v="23"/>
    <d v="2023-02-23T00:00:00"/>
    <d v="2025-11-23T00:00:00"/>
    <s v="'1014352"/>
    <s v="33 | 35"/>
    <x v="2"/>
    <x v="1"/>
    <n v="-10337.51"/>
    <x v="57"/>
    <x v="56"/>
    <s v="REF. AOS CARROS DIRETORIA"/>
    <x v="19"/>
    <x v="0"/>
    <x v="0"/>
    <n v="1002"/>
    <x v="22"/>
    <n v="10021"/>
    <s v="DIRETORIA (Administrativo)"/>
    <x v="1"/>
    <x v="0"/>
    <x v="13"/>
    <x v="13"/>
    <x v="20"/>
    <x v="20"/>
  </r>
  <r>
    <x v="11"/>
    <s v="BMW FINANCEIRA S.A - CREDITO, FINANCIAMENTO E INVESTIMENTO."/>
    <x v="24"/>
    <d v="2023-01-03T00:00:00"/>
    <d v="2025-12-27T00:00:00"/>
    <s v="'1013326"/>
    <s v="36 | 36"/>
    <x v="2"/>
    <x v="1"/>
    <n v="-7539.35"/>
    <x v="57"/>
    <x v="56"/>
    <s v="REF. AOS CARROS DIRETORIA"/>
    <x v="19"/>
    <x v="0"/>
    <x v="0"/>
    <n v="1002"/>
    <x v="22"/>
    <n v="10021"/>
    <s v="DIRETORIA (Administrativo)"/>
    <x v="1"/>
    <x v="0"/>
    <x v="13"/>
    <x v="13"/>
    <x v="20"/>
    <x v="20"/>
  </r>
  <r>
    <x v="11"/>
    <s v="BMW FINANCEIRA S.A - CREDITO, FINANCIAMENTO E INVESTIMENTO."/>
    <x v="24"/>
    <d v="2023-01-18T00:00:00"/>
    <d v="2025-12-13T00:00:00"/>
    <s v="'1013671"/>
    <s v="35 | 36"/>
    <x v="2"/>
    <x v="1"/>
    <n v="-7539.35"/>
    <x v="57"/>
    <x v="56"/>
    <s v="REF. AOS CARROS DIRETORIA"/>
    <x v="19"/>
    <x v="0"/>
    <x v="0"/>
    <n v="1002"/>
    <x v="22"/>
    <n v="10021"/>
    <s v="DIRETORIA (Administrativo)"/>
    <x v="1"/>
    <x v="0"/>
    <x v="13"/>
    <x v="13"/>
    <x v="20"/>
    <x v="20"/>
  </r>
  <r>
    <x v="11"/>
    <s v="BMW FINANCEIRA S.A - CREDITO, FINANCIAMENTO E INVESTIMENTO."/>
    <x v="24"/>
    <d v="2023-02-23T00:00:00"/>
    <d v="2025-12-23T00:00:00"/>
    <s v="'1014352"/>
    <s v="34 | 35"/>
    <x v="2"/>
    <x v="1"/>
    <n v="-10337.51"/>
    <x v="57"/>
    <x v="56"/>
    <s v="REF. AOS CARROS DIRETORIA"/>
    <x v="19"/>
    <x v="0"/>
    <x v="0"/>
    <n v="1002"/>
    <x v="22"/>
    <n v="10021"/>
    <s v="DIRETORIA (Administrativo)"/>
    <x v="1"/>
    <x v="0"/>
    <x v="13"/>
    <x v="13"/>
    <x v="20"/>
    <x v="20"/>
  </r>
  <r>
    <x v="11"/>
    <s v="CAMARGO &amp; OLIVEIRA ASSESSORIA CONTABIL LTDA"/>
    <x v="5"/>
    <d v="2024-02-22T00:00:00"/>
    <d v="2024-02-28T00:00:00"/>
    <s v="'06 2024"/>
    <s v="1 | 2"/>
    <x v="8"/>
    <x v="0"/>
    <n v="-650"/>
    <x v="81"/>
    <x v="80"/>
    <s v="REF. ALTERAÃ‡ÃƒO CONTRATUAL PADRAO "/>
    <x v="5"/>
    <x v="0"/>
    <x v="0"/>
    <n v="3001"/>
    <x v="5"/>
    <n v="30011"/>
    <s v="CONTROLADORIA (Administrativo)"/>
    <x v="0"/>
    <x v="1"/>
    <x v="0"/>
    <x v="0"/>
    <x v="10"/>
    <x v="10"/>
  </r>
  <r>
    <x v="11"/>
    <s v="CAMARGO &amp; OLIVEIRA ASSESSORIA CONTABIL LTDA"/>
    <x v="5"/>
    <d v="2024-02-22T00:00:00"/>
    <d v="2024-03-06T00:00:00"/>
    <s v="'06 2024"/>
    <s v="2 | 2"/>
    <x v="8"/>
    <x v="0"/>
    <n v="-650"/>
    <x v="81"/>
    <x v="80"/>
    <s v="REF. ALTERAÃ‡ÃƒO CONTRATUAL PADRAO "/>
    <x v="5"/>
    <x v="0"/>
    <x v="0"/>
    <n v="3001"/>
    <x v="5"/>
    <n v="30011"/>
    <s v="CONTROLADORIA (Administrativo)"/>
    <x v="0"/>
    <x v="1"/>
    <x v="0"/>
    <x v="0"/>
    <x v="10"/>
    <x v="10"/>
  </r>
  <r>
    <x v="11"/>
    <s v="CONSELHO REGIONAL DE ENGENHARIA E AGRONOMIA DO RIO DE JANEIRO"/>
    <x v="7"/>
    <d v="2024-04-26T00:00:00"/>
    <d v="2024-04-30T00:00:00"/>
    <s v="'28078570002121004-1"/>
    <s v="1 | 1"/>
    <x v="7"/>
    <x v="0"/>
    <n v="-99.64"/>
    <x v="7"/>
    <x v="7"/>
    <s v="REF. RESPONSÃVEL TÃ‰CNICO LEANDRO CARDOSO LEAL"/>
    <x v="3"/>
    <x v="0"/>
    <x v="0"/>
    <n v="7004"/>
    <x v="3"/>
    <n v="70047"/>
    <s v="FÁBRICA CNTR (Comum)"/>
    <x v="0"/>
    <x v="3"/>
    <x v="0"/>
    <x v="0"/>
    <x v="0"/>
    <x v="0"/>
  </r>
  <r>
    <x v="11"/>
    <s v="CONSELHO REGIONAL DE QUIMICA TERCEIRA REGIAO"/>
    <x v="4"/>
    <d v="2024-01-30T00:00:00"/>
    <d v="2024-01-31T00:00:00"/>
    <s v="'28767660070143235"/>
    <s v="1 | 1"/>
    <x v="7"/>
    <x v="0"/>
    <n v="-483.93"/>
    <x v="51"/>
    <x v="50"/>
    <s v="REF. RENOVAÃ‡ÃƒO  ANUIDADE 2024 -CRQ III"/>
    <x v="0"/>
    <x v="0"/>
    <x v="0"/>
    <n v="2001"/>
    <x v="0"/>
    <n v="20011"/>
    <s v="CORPORATIVO (Administrativo)"/>
    <x v="1"/>
    <x v="1"/>
    <x v="0"/>
    <x v="0"/>
    <x v="10"/>
    <x v="10"/>
  </r>
  <r>
    <x v="11"/>
    <s v="CONSELHO REGIONAL DE QUIMICA TERCEIRA REGIAO"/>
    <x v="1"/>
    <d v="2025-01-10T00:00:00"/>
    <d v="2025-01-11T00:00:00"/>
    <s v="'1039035"/>
    <s v="1 | 1"/>
    <x v="7"/>
    <x v="0"/>
    <n v="-1116.56"/>
    <x v="51"/>
    <x v="50"/>
    <s v="RE: CRQ 3 PadrÃ£o Anuidade 2024 + FT"/>
    <x v="0"/>
    <x v="0"/>
    <x v="0"/>
    <n v="2001"/>
    <x v="0"/>
    <n v="20011"/>
    <s v="CORPORATIVO (Administrativo)"/>
    <x v="1"/>
    <x v="1"/>
    <x v="0"/>
    <x v="0"/>
    <x v="10"/>
    <x v="10"/>
  </r>
  <r>
    <x v="11"/>
    <s v="CONSELHO REGIONAL DE QUIMICA TERCEIRA REGIAO"/>
    <x v="1"/>
    <d v="2025-01-10T00:00:00"/>
    <d v="2025-01-13T00:00:00"/>
    <s v="'28767660070161008"/>
    <s v="1 | 1"/>
    <x v="7"/>
    <x v="0"/>
    <n v="-333.24"/>
    <x v="51"/>
    <x v="50"/>
    <s v="CRQ 3 PadrÃ£o Anuidade 2024 + FT"/>
    <x v="0"/>
    <x v="0"/>
    <x v="0"/>
    <n v="2001"/>
    <x v="0"/>
    <n v="20011"/>
    <s v="CORPORATIVO (Administrativo)"/>
    <x v="1"/>
    <x v="1"/>
    <x v="0"/>
    <x v="0"/>
    <x v="10"/>
    <x v="10"/>
  </r>
  <r>
    <x v="11"/>
    <s v="CONSELHO REGIONAL DE QUIMICA TERCEIRA REGIAO"/>
    <x v="1"/>
    <d v="2025-01-13T00:00:00"/>
    <d v="2025-03-31T00:00:00"/>
    <s v="'28767660090474715"/>
    <s v="1 | 1"/>
    <x v="7"/>
    <x v="1"/>
    <n v="-902.49"/>
    <x v="51"/>
    <x v="50"/>
    <s v="RE: CRQ 3 PadrÃ£o Anuidade 2024 + FT"/>
    <x v="0"/>
    <x v="0"/>
    <x v="0"/>
    <n v="2001"/>
    <x v="0"/>
    <n v="20011"/>
    <s v="CORPORATIVO (Administrativo)"/>
    <x v="1"/>
    <x v="1"/>
    <x v="0"/>
    <x v="0"/>
    <x v="10"/>
    <x v="10"/>
  </r>
  <r>
    <x v="11"/>
    <s v="CONSELHO REGIONAL DE QUIMICA TERCEIRA REGIAO"/>
    <x v="1"/>
    <d v="2025-01-22T00:00:00"/>
    <d v="2025-01-31T00:00:00"/>
    <s v="'28767660070166096"/>
    <s v="1 | 1"/>
    <x v="7"/>
    <x v="0"/>
    <n v="-503.72"/>
    <x v="51"/>
    <x v="50"/>
    <s v="ENC: pagamento da anuidade do responsÃ¡vel tecnico ISAAC - quimico"/>
    <x v="0"/>
    <x v="0"/>
    <x v="0"/>
    <n v="2001"/>
    <x v="0"/>
    <n v="20011"/>
    <s v="CORPORATIVO (Administrativo)"/>
    <x v="1"/>
    <x v="1"/>
    <x v="0"/>
    <x v="0"/>
    <x v="10"/>
    <x v="10"/>
  </r>
  <r>
    <x v="11"/>
    <s v="DAS"/>
    <x v="4"/>
    <d v="2024-01-12T00:00:00"/>
    <d v="2024-01-31T00:00:00"/>
    <s v="'1022239"/>
    <s v="1 | 1"/>
    <x v="1"/>
    <x v="0"/>
    <n v="-5704.47"/>
    <x v="10"/>
    <x v="10"/>
    <s v="REF.DAS PARCSN PAR 31/60 - PARCELAMENTO :7"/>
    <x v="0"/>
    <x v="0"/>
    <x v="0"/>
    <n v="2001"/>
    <x v="0"/>
    <n v="20011"/>
    <s v="CORPORATIVO (Administrativo)"/>
    <x v="1"/>
    <x v="1"/>
    <x v="5"/>
    <x v="5"/>
    <x v="6"/>
    <x v="6"/>
  </r>
  <r>
    <x v="11"/>
    <s v="DAS"/>
    <x v="4"/>
    <d v="2024-01-12T00:00:00"/>
    <d v="2024-01-31T00:00:00"/>
    <s v="'1022240"/>
    <s v="1 | 1"/>
    <x v="1"/>
    <x v="0"/>
    <n v="-1914.54"/>
    <x v="10"/>
    <x v="10"/>
    <s v="REF. DAS RELPSN PARC 21/188 "/>
    <x v="0"/>
    <x v="0"/>
    <x v="0"/>
    <n v="2001"/>
    <x v="0"/>
    <n v="20011"/>
    <s v="CORPORATIVO (Administrativo)"/>
    <x v="1"/>
    <x v="1"/>
    <x v="5"/>
    <x v="5"/>
    <x v="6"/>
    <x v="6"/>
  </r>
  <r>
    <x v="11"/>
    <s v="DAS"/>
    <x v="4"/>
    <d v="2024-01-12T00:00:00"/>
    <d v="2024-01-31T00:00:00"/>
    <s v="'1022241"/>
    <s v="1 | 1"/>
    <x v="1"/>
    <x v="0"/>
    <n v="-3837.6"/>
    <x v="10"/>
    <x v="10"/>
    <s v="REF. DAS PERTSN' PARC 67 DE 150 - PARCELAMENTO : 9101"/>
    <x v="0"/>
    <x v="0"/>
    <x v="0"/>
    <n v="2001"/>
    <x v="0"/>
    <n v="20011"/>
    <s v="CORPORATIVO (Administrativo)"/>
    <x v="1"/>
    <x v="1"/>
    <x v="5"/>
    <x v="5"/>
    <x v="6"/>
    <x v="6"/>
  </r>
  <r>
    <x v="11"/>
    <s v="DAS"/>
    <x v="5"/>
    <d v="2024-02-15T00:00:00"/>
    <d v="2024-02-29T00:00:00"/>
    <s v="'1022890"/>
    <s v="1 | 1"/>
    <x v="1"/>
    <x v="0"/>
    <n v="-3864.1"/>
    <x v="10"/>
    <x v="10"/>
    <s v="REF. DAS PERTSN' PARC 68 DE 150 - PARCELAMENTO : 9101"/>
    <x v="0"/>
    <x v="0"/>
    <x v="0"/>
    <n v="2001"/>
    <x v="0"/>
    <n v="20011"/>
    <s v="CORPORATIVO (Administrativo)"/>
    <x v="1"/>
    <x v="1"/>
    <x v="5"/>
    <x v="5"/>
    <x v="6"/>
    <x v="6"/>
  </r>
  <r>
    <x v="11"/>
    <s v="DAS"/>
    <x v="5"/>
    <d v="2024-02-15T00:00:00"/>
    <d v="2024-02-29T00:00:00"/>
    <s v="'1022891"/>
    <s v="1 | 1"/>
    <x v="1"/>
    <x v="0"/>
    <n v="-1929.92"/>
    <x v="10"/>
    <x v="10"/>
    <s v="REF. DAS RELPSN PARC 22/188 "/>
    <x v="0"/>
    <x v="0"/>
    <x v="0"/>
    <n v="2001"/>
    <x v="0"/>
    <n v="20011"/>
    <s v="CORPORATIVO (Administrativo)"/>
    <x v="1"/>
    <x v="1"/>
    <x v="5"/>
    <x v="5"/>
    <x v="6"/>
    <x v="6"/>
  </r>
  <r>
    <x v="11"/>
    <s v="DAS"/>
    <x v="5"/>
    <d v="2024-02-15T00:00:00"/>
    <d v="2024-02-29T00:00:00"/>
    <s v="'1022892"/>
    <s v="1 | 1"/>
    <x v="1"/>
    <x v="0"/>
    <n v="-5747.78"/>
    <x v="10"/>
    <x v="10"/>
    <s v="REF.DAS PARCSN PAR 32/60 - PARCELAMENTO :7"/>
    <x v="0"/>
    <x v="0"/>
    <x v="0"/>
    <n v="2001"/>
    <x v="0"/>
    <n v="20011"/>
    <s v="CORPORATIVO (Administrativo)"/>
    <x v="1"/>
    <x v="1"/>
    <x v="5"/>
    <x v="5"/>
    <x v="6"/>
    <x v="6"/>
  </r>
  <r>
    <x v="11"/>
    <s v="DAS"/>
    <x v="6"/>
    <d v="2024-03-28T00:00:00"/>
    <d v="2024-03-28T00:00:00"/>
    <s v="'1023617"/>
    <s v="1 | 1"/>
    <x v="1"/>
    <x v="0"/>
    <n v="-3885.96"/>
    <x v="10"/>
    <x v="10"/>
    <s v="REF. DAS PERTSN' PARC 69 DE 150 - PARCELAMENTO : 9101"/>
    <x v="0"/>
    <x v="0"/>
    <x v="0"/>
    <n v="2001"/>
    <x v="0"/>
    <n v="20011"/>
    <s v="CORPORATIVO (Administrativo)"/>
    <x v="1"/>
    <x v="1"/>
    <x v="5"/>
    <x v="5"/>
    <x v="6"/>
    <x v="6"/>
  </r>
  <r>
    <x v="11"/>
    <s v="DAS"/>
    <x v="6"/>
    <d v="2024-03-28T00:00:00"/>
    <d v="2024-03-28T00:00:00"/>
    <s v="'1023618"/>
    <s v="1 | 1"/>
    <x v="1"/>
    <x v="0"/>
    <n v="-1942.61"/>
    <x v="10"/>
    <x v="10"/>
    <s v="REF. DAS RELPSN PARC 23/188 "/>
    <x v="0"/>
    <x v="0"/>
    <x v="0"/>
    <n v="2001"/>
    <x v="0"/>
    <n v="20011"/>
    <s v="CORPORATIVO (Administrativo)"/>
    <x v="1"/>
    <x v="1"/>
    <x v="5"/>
    <x v="5"/>
    <x v="6"/>
    <x v="6"/>
  </r>
  <r>
    <x v="11"/>
    <s v="DAS"/>
    <x v="6"/>
    <d v="2024-03-28T00:00:00"/>
    <d v="2024-03-28T00:00:00"/>
    <s v="'1023619"/>
    <s v="1 | 1"/>
    <x v="1"/>
    <x v="0"/>
    <n v="-5783.5"/>
    <x v="10"/>
    <x v="10"/>
    <s v="REF.DAS PARCSN PAR 33/60 - PARCELAMENTO :7"/>
    <x v="0"/>
    <x v="0"/>
    <x v="0"/>
    <n v="2001"/>
    <x v="0"/>
    <n v="20011"/>
    <s v="CORPORATIVO (Administrativo)"/>
    <x v="1"/>
    <x v="1"/>
    <x v="5"/>
    <x v="5"/>
    <x v="6"/>
    <x v="6"/>
  </r>
  <r>
    <x v="11"/>
    <s v="DAS"/>
    <x v="7"/>
    <d v="2024-04-11T00:00:00"/>
    <d v="2024-04-30T00:00:00"/>
    <s v="'1025002"/>
    <s v="1 | 1"/>
    <x v="1"/>
    <x v="0"/>
    <n v="-5820.56"/>
    <x v="10"/>
    <x v="10"/>
    <s v="REF.PARC SN PARC 34 /60 "/>
    <x v="0"/>
    <x v="0"/>
    <x v="0"/>
    <n v="2001"/>
    <x v="0"/>
    <n v="20011"/>
    <s v="CORPORATIVO (Administrativo)"/>
    <x v="1"/>
    <x v="3"/>
    <x v="5"/>
    <x v="5"/>
    <x v="6"/>
    <x v="6"/>
  </r>
  <r>
    <x v="11"/>
    <s v="DAS"/>
    <x v="7"/>
    <d v="2024-04-11T00:00:00"/>
    <d v="2024-04-30T00:00:00"/>
    <s v="'1025003"/>
    <s v="1 | 1"/>
    <x v="1"/>
    <x v="0"/>
    <n v="-1955.77"/>
    <x v="10"/>
    <x v="10"/>
    <s v="REF. DAS RELPSN PARC 24/188"/>
    <x v="0"/>
    <x v="0"/>
    <x v="0"/>
    <n v="2001"/>
    <x v="0"/>
    <n v="20011"/>
    <s v="CORPORATIVO (Administrativo)"/>
    <x v="1"/>
    <x v="3"/>
    <x v="5"/>
    <x v="5"/>
    <x v="6"/>
    <x v="6"/>
  </r>
  <r>
    <x v="11"/>
    <s v="DAS"/>
    <x v="7"/>
    <d v="2024-04-11T00:00:00"/>
    <d v="2024-04-30T00:00:00"/>
    <s v="'1025004"/>
    <s v="1 | 1"/>
    <x v="1"/>
    <x v="0"/>
    <n v="-3908.64"/>
    <x v="10"/>
    <x v="10"/>
    <s v="REF. DAS PERTSN Â´PARC 70 DE 150"/>
    <x v="0"/>
    <x v="0"/>
    <x v="0"/>
    <n v="2001"/>
    <x v="0"/>
    <n v="20011"/>
    <s v="CORPORATIVO (Administrativo)"/>
    <x v="1"/>
    <x v="3"/>
    <x v="5"/>
    <x v="5"/>
    <x v="6"/>
    <x v="6"/>
  </r>
  <r>
    <x v="11"/>
    <s v="DAS"/>
    <x v="7"/>
    <d v="2024-04-11T00:00:00"/>
    <d v="2024-04-30T00:00:00"/>
    <s v="'1025005"/>
    <s v="1 | 1"/>
    <x v="1"/>
    <x v="0"/>
    <n v="-2398.34"/>
    <x v="61"/>
    <x v="60"/>
    <s v="REF.  GPS-PARC-56/60-633304549 "/>
    <x v="0"/>
    <x v="0"/>
    <x v="0"/>
    <n v="2001"/>
    <x v="0"/>
    <n v="20011"/>
    <s v="CORPORATIVO (Administrativo)"/>
    <x v="1"/>
    <x v="3"/>
    <x v="5"/>
    <x v="5"/>
    <x v="6"/>
    <x v="6"/>
  </r>
  <r>
    <x v="11"/>
    <s v="DAS"/>
    <x v="8"/>
    <d v="2024-05-14T00:00:00"/>
    <d v="2024-05-29T00:00:00"/>
    <s v="'1026531"/>
    <s v="1 | 1"/>
    <x v="1"/>
    <x v="0"/>
    <n v="-2414.04"/>
    <x v="61"/>
    <x v="60"/>
    <s v="REF.  GPS-PARC-57/60-633304549 "/>
    <x v="0"/>
    <x v="0"/>
    <x v="0"/>
    <n v="2001"/>
    <x v="0"/>
    <n v="20011"/>
    <s v="CORPORATIVO (Administrativo)"/>
    <x v="1"/>
    <x v="3"/>
    <x v="5"/>
    <x v="5"/>
    <x v="6"/>
    <x v="6"/>
  </r>
  <r>
    <x v="11"/>
    <s v="DAS"/>
    <x v="8"/>
    <d v="2024-05-14T00:00:00"/>
    <d v="2024-05-31T00:00:00"/>
    <s v="'07.18.24135.1795888-8"/>
    <s v="1 | 1"/>
    <x v="1"/>
    <x v="0"/>
    <n v="-5860.29"/>
    <x v="10"/>
    <x v="10"/>
    <s v="REF. DAS PARC SN PARC 35 /60"/>
    <x v="0"/>
    <x v="0"/>
    <x v="0"/>
    <n v="2001"/>
    <x v="0"/>
    <n v="20011"/>
    <s v="CORPORATIVO (Administrativo)"/>
    <x v="1"/>
    <x v="3"/>
    <x v="5"/>
    <x v="5"/>
    <x v="6"/>
    <x v="6"/>
  </r>
  <r>
    <x v="11"/>
    <s v="DAS"/>
    <x v="8"/>
    <d v="2024-05-14T00:00:00"/>
    <d v="2024-05-31T00:00:00"/>
    <s v="'07.18.24135.1807529-7"/>
    <s v="1 | 1"/>
    <x v="1"/>
    <x v="0"/>
    <n v="-1969.88"/>
    <x v="10"/>
    <x v="10"/>
    <s v="REF. DAS RELPSN PARC 25/188"/>
    <x v="0"/>
    <x v="0"/>
    <x v="0"/>
    <n v="2001"/>
    <x v="0"/>
    <n v="20011"/>
    <s v="CORPORATIVO (Administrativo)"/>
    <x v="1"/>
    <x v="3"/>
    <x v="5"/>
    <x v="5"/>
    <x v="6"/>
    <x v="6"/>
  </r>
  <r>
    <x v="11"/>
    <s v="DAS"/>
    <x v="8"/>
    <d v="2024-05-14T00:00:00"/>
    <d v="2024-05-31T00:00:00"/>
    <s v="'07.18.24135.1818001-5"/>
    <s v="1 | 1"/>
    <x v="1"/>
    <x v="0"/>
    <n v="-3932.95"/>
    <x v="10"/>
    <x v="10"/>
    <s v="REF. DAS PERTSN Â´PARC 71DE 150"/>
    <x v="0"/>
    <x v="0"/>
    <x v="0"/>
    <n v="2001"/>
    <x v="0"/>
    <n v="20011"/>
    <s v="CORPORATIVO (Administrativo)"/>
    <x v="1"/>
    <x v="3"/>
    <x v="5"/>
    <x v="5"/>
    <x v="6"/>
    <x v="6"/>
  </r>
  <r>
    <x v="11"/>
    <s v="DAS"/>
    <x v="9"/>
    <d v="2024-06-10T00:00:00"/>
    <d v="2024-06-28T00:00:00"/>
    <s v="'07.18.24162.3921022"/>
    <s v="1 | 1"/>
    <x v="1"/>
    <x v="0"/>
    <n v="-5897.35"/>
    <x v="10"/>
    <x v="10"/>
    <s v="REF. DAS PARC SN PARC 36/60"/>
    <x v="0"/>
    <x v="0"/>
    <x v="0"/>
    <n v="2001"/>
    <x v="0"/>
    <n v="20011"/>
    <s v="CORPORATIVO (Administrativo)"/>
    <x v="1"/>
    <x v="3"/>
    <x v="5"/>
    <x v="5"/>
    <x v="6"/>
    <x v="6"/>
  </r>
  <r>
    <x v="11"/>
    <s v="DAS"/>
    <x v="9"/>
    <d v="2024-06-10T00:00:00"/>
    <d v="2024-06-28T00:00:00"/>
    <s v="'07.18.24162.3935772"/>
    <s v="1 | 1"/>
    <x v="1"/>
    <x v="0"/>
    <n v="-1983.03"/>
    <x v="10"/>
    <x v="10"/>
    <s v="REF. DAS RELPSN PARC 26/188"/>
    <x v="0"/>
    <x v="0"/>
    <x v="0"/>
    <n v="2001"/>
    <x v="0"/>
    <n v="20011"/>
    <s v="CORPORATIVO (Administrativo)"/>
    <x v="1"/>
    <x v="3"/>
    <x v="5"/>
    <x v="5"/>
    <x v="6"/>
    <x v="6"/>
  </r>
  <r>
    <x v="11"/>
    <s v="DAS"/>
    <x v="9"/>
    <d v="2024-06-10T00:00:00"/>
    <d v="2024-06-28T00:00:00"/>
    <s v="'07.18.24162.3965196"/>
    <s v="1 | 1"/>
    <x v="1"/>
    <x v="0"/>
    <n v="-3955.63"/>
    <x v="10"/>
    <x v="10"/>
    <s v="REF. DAS PERTSN Â´PARC 72 DE 150"/>
    <x v="0"/>
    <x v="0"/>
    <x v="0"/>
    <n v="2001"/>
    <x v="0"/>
    <n v="20011"/>
    <s v="CORPORATIVO (Administrativo)"/>
    <x v="1"/>
    <x v="3"/>
    <x v="5"/>
    <x v="5"/>
    <x v="6"/>
    <x v="6"/>
  </r>
  <r>
    <x v="11"/>
    <s v="DAS"/>
    <x v="10"/>
    <d v="2024-07-12T00:00:00"/>
    <d v="2024-07-31T00:00:00"/>
    <s v="'07.18.24194.1980823-6"/>
    <s v="1 | 1"/>
    <x v="1"/>
    <x v="0"/>
    <n v="-5932.63"/>
    <x v="10"/>
    <x v="10"/>
    <s v="REF. DAS PARC SN PARC 37/60"/>
    <x v="0"/>
    <x v="0"/>
    <x v="0"/>
    <n v="2001"/>
    <x v="0"/>
    <n v="20011"/>
    <s v="CORPORATIVO (Administrativo)"/>
    <x v="1"/>
    <x v="4"/>
    <x v="5"/>
    <x v="5"/>
    <x v="6"/>
    <x v="6"/>
  </r>
  <r>
    <x v="11"/>
    <s v="DAS"/>
    <x v="10"/>
    <d v="2024-07-12T00:00:00"/>
    <d v="2024-07-31T00:00:00"/>
    <s v="'07.18.24194.1990122-8"/>
    <s v="1 | 1"/>
    <x v="1"/>
    <x v="0"/>
    <n v="-1995.56"/>
    <x v="10"/>
    <x v="10"/>
    <s v="REF. DAS RELPSN PARC 27/188"/>
    <x v="0"/>
    <x v="0"/>
    <x v="0"/>
    <n v="2001"/>
    <x v="0"/>
    <n v="20011"/>
    <s v="CORPORATIVO (Administrativo)"/>
    <x v="1"/>
    <x v="4"/>
    <x v="5"/>
    <x v="5"/>
    <x v="6"/>
    <x v="6"/>
  </r>
  <r>
    <x v="11"/>
    <s v="DAS"/>
    <x v="10"/>
    <d v="2024-07-12T00:00:00"/>
    <d v="2024-07-31T00:00:00"/>
    <s v="'07.18.24194.2074680-0"/>
    <s v="1 | 1"/>
    <x v="1"/>
    <x v="0"/>
    <n v="-3977.21"/>
    <x v="10"/>
    <x v="10"/>
    <s v="REF. DAS PERTSN Â´PARC 73 DE 150"/>
    <x v="0"/>
    <x v="0"/>
    <x v="0"/>
    <n v="2001"/>
    <x v="0"/>
    <n v="20011"/>
    <s v="CORPORATIVO (Administrativo)"/>
    <x v="1"/>
    <x v="4"/>
    <x v="5"/>
    <x v="5"/>
    <x v="6"/>
    <x v="6"/>
  </r>
  <r>
    <x v="11"/>
    <s v="DAS"/>
    <x v="11"/>
    <d v="2024-08-14T00:00:00"/>
    <d v="2024-08-30T00:00:00"/>
    <s v="'07.18.24227.1573060-2"/>
    <s v="1 | 1"/>
    <x v="1"/>
    <x v="0"/>
    <n v="-4002.08"/>
    <x v="10"/>
    <x v="10"/>
    <s v="REF. DAS PERTSN PARC 74 DE 150"/>
    <x v="0"/>
    <x v="0"/>
    <x v="0"/>
    <n v="2001"/>
    <x v="0"/>
    <n v="20011"/>
    <s v="CORPORATIVO (Administrativo)"/>
    <x v="1"/>
    <x v="4"/>
    <x v="5"/>
    <x v="5"/>
    <x v="6"/>
    <x v="6"/>
  </r>
  <r>
    <x v="11"/>
    <s v="DAS"/>
    <x v="11"/>
    <d v="2024-08-14T00:00:00"/>
    <d v="2024-08-30T00:00:00"/>
    <s v="'07.18.24227.1594723-7"/>
    <s v="1 | 1"/>
    <x v="1"/>
    <x v="0"/>
    <n v="-2009.99"/>
    <x v="10"/>
    <x v="10"/>
    <s v="REF. DAS RELPSN PARC 28/188"/>
    <x v="0"/>
    <x v="0"/>
    <x v="0"/>
    <n v="2001"/>
    <x v="0"/>
    <n v="20011"/>
    <s v="CORPORATIVO (Administrativo)"/>
    <x v="1"/>
    <x v="4"/>
    <x v="5"/>
    <x v="5"/>
    <x v="6"/>
    <x v="6"/>
  </r>
  <r>
    <x v="11"/>
    <s v="DAS"/>
    <x v="11"/>
    <d v="2024-08-14T00:00:00"/>
    <d v="2024-08-30T00:00:00"/>
    <s v="'1031068"/>
    <s v="1 | 1"/>
    <x v="1"/>
    <x v="0"/>
    <n v="-5973.26"/>
    <x v="10"/>
    <x v="10"/>
    <s v="REF. DAS PARC SN PARC 38/60"/>
    <x v="0"/>
    <x v="0"/>
    <x v="0"/>
    <n v="2001"/>
    <x v="0"/>
    <n v="20011"/>
    <s v="CORPORATIVO (Administrativo)"/>
    <x v="1"/>
    <x v="4"/>
    <x v="5"/>
    <x v="5"/>
    <x v="6"/>
    <x v="6"/>
  </r>
  <r>
    <x v="11"/>
    <s v="DAS"/>
    <x v="12"/>
    <d v="2024-09-11T00:00:00"/>
    <d v="2024-09-30T00:00:00"/>
    <s v="'07.18.24254.6393700-8"/>
    <s v="1 | 1"/>
    <x v="1"/>
    <x v="0"/>
    <n v="-6012.1"/>
    <x v="10"/>
    <x v="10"/>
    <s v="REF. DAS PARC SN PARC 39/60"/>
    <x v="0"/>
    <x v="0"/>
    <x v="0"/>
    <n v="2001"/>
    <x v="0"/>
    <n v="20011"/>
    <s v="CORPORATIVO (Administrativo)"/>
    <x v="1"/>
    <x v="4"/>
    <x v="5"/>
    <x v="5"/>
    <x v="6"/>
    <x v="6"/>
  </r>
  <r>
    <x v="11"/>
    <s v="DAS"/>
    <x v="12"/>
    <d v="2024-09-11T00:00:00"/>
    <d v="2024-09-30T00:00:00"/>
    <s v="'07.18.24254.6408289-8"/>
    <s v="1 | 1"/>
    <x v="1"/>
    <x v="0"/>
    <n v="-2023.78"/>
    <x v="10"/>
    <x v="10"/>
    <s v="REF. DAS RELPSN PARC 29/188"/>
    <x v="0"/>
    <x v="0"/>
    <x v="0"/>
    <n v="2001"/>
    <x v="0"/>
    <n v="20011"/>
    <s v="CORPORATIVO (Administrativo)"/>
    <x v="1"/>
    <x v="4"/>
    <x v="5"/>
    <x v="5"/>
    <x v="6"/>
    <x v="6"/>
  </r>
  <r>
    <x v="11"/>
    <s v="DAS"/>
    <x v="12"/>
    <d v="2024-09-11T00:00:00"/>
    <d v="2024-09-30T00:00:00"/>
    <s v="'07.18.24254.6530416-9"/>
    <s v="1 | 1"/>
    <x v="1"/>
    <x v="0"/>
    <n v="-4025.85"/>
    <x v="10"/>
    <x v="10"/>
    <s v="REF. DAS PERTSN PARC 75 DE 150"/>
    <x v="0"/>
    <x v="0"/>
    <x v="0"/>
    <n v="2001"/>
    <x v="0"/>
    <n v="20011"/>
    <s v="CORPORATIVO (Administrativo)"/>
    <x v="1"/>
    <x v="4"/>
    <x v="5"/>
    <x v="5"/>
    <x v="6"/>
    <x v="6"/>
  </r>
  <r>
    <x v="11"/>
    <s v="DAS"/>
    <x v="13"/>
    <d v="2024-10-10T00:00:00"/>
    <d v="2024-10-31T00:00:00"/>
    <s v="'07.18.24284.7436149-2"/>
    <s v="1 | 1"/>
    <x v="1"/>
    <x v="0"/>
    <n v="-2037.09"/>
    <x v="10"/>
    <x v="10"/>
    <s v="REF. DAS RELPSN PARC 30/188"/>
    <x v="0"/>
    <x v="0"/>
    <x v="0"/>
    <n v="2001"/>
    <x v="0"/>
    <n v="20011"/>
    <s v="CORPORATIVO (Administrativo)"/>
    <x v="1"/>
    <x v="0"/>
    <x v="5"/>
    <x v="5"/>
    <x v="6"/>
    <x v="6"/>
  </r>
  <r>
    <x v="11"/>
    <s v="DAS"/>
    <x v="13"/>
    <d v="2024-10-10T00:00:00"/>
    <d v="2024-10-31T00:00:00"/>
    <s v="'07.18.24284.7447803-9"/>
    <s v="1 | 1"/>
    <x v="1"/>
    <x v="0"/>
    <n v="-4048.8"/>
    <x v="10"/>
    <x v="10"/>
    <s v="REF. DAS PERTSN Â´PARC 76 DE 150"/>
    <x v="0"/>
    <x v="0"/>
    <x v="0"/>
    <n v="2001"/>
    <x v="0"/>
    <n v="20011"/>
    <s v="CORPORATIVO (Administrativo)"/>
    <x v="1"/>
    <x v="0"/>
    <x v="5"/>
    <x v="5"/>
    <x v="6"/>
    <x v="6"/>
  </r>
  <r>
    <x v="11"/>
    <s v="DAS"/>
    <x v="13"/>
    <d v="2024-10-11T00:00:00"/>
    <d v="2024-10-31T00:00:00"/>
    <s v="'07.18.24284.7422806-7"/>
    <s v="1 | 1"/>
    <x v="1"/>
    <x v="0"/>
    <n v="-6049.61"/>
    <x v="10"/>
    <x v="10"/>
    <s v="REF. DAS PARC SN PARC 40/60"/>
    <x v="0"/>
    <x v="0"/>
    <x v="0"/>
    <n v="2001"/>
    <x v="0"/>
    <n v="20011"/>
    <s v="CORPORATIVO (Administrativo)"/>
    <x v="1"/>
    <x v="0"/>
    <x v="5"/>
    <x v="5"/>
    <x v="6"/>
    <x v="6"/>
  </r>
  <r>
    <x v="11"/>
    <s v="DAS"/>
    <x v="14"/>
    <d v="2024-11-11T00:00:00"/>
    <d v="2024-11-29T00:00:00"/>
    <s v="' 07.18.24316.8927913-8"/>
    <s v="1 | 1"/>
    <x v="1"/>
    <x v="0"/>
    <n v="-6091.13"/>
    <x v="10"/>
    <x v="10"/>
    <s v="REF. DAS PARC SN PARC 41/60"/>
    <x v="0"/>
    <x v="0"/>
    <x v="0"/>
    <n v="2001"/>
    <x v="0"/>
    <n v="20011"/>
    <s v="CORPORATIVO (Administrativo)"/>
    <x v="1"/>
    <x v="0"/>
    <x v="5"/>
    <x v="5"/>
    <x v="6"/>
    <x v="6"/>
  </r>
  <r>
    <x v="11"/>
    <s v="DAS"/>
    <x v="14"/>
    <d v="2024-11-11T00:00:00"/>
    <d v="2024-11-29T00:00:00"/>
    <s v="'07.18.24316.8967925-0"/>
    <s v="1 | 1"/>
    <x v="1"/>
    <x v="0"/>
    <n v="-4074.21"/>
    <x v="10"/>
    <x v="10"/>
    <s v="REF. DAS PERTSN Â´PARC 77 DE 150"/>
    <x v="0"/>
    <x v="0"/>
    <x v="0"/>
    <n v="2001"/>
    <x v="0"/>
    <n v="20011"/>
    <s v="CORPORATIVO (Administrativo)"/>
    <x v="1"/>
    <x v="0"/>
    <x v="5"/>
    <x v="5"/>
    <x v="6"/>
    <x v="6"/>
  </r>
  <r>
    <x v="11"/>
    <s v="DAS"/>
    <x v="14"/>
    <d v="2024-11-11T00:00:00"/>
    <d v="2024-11-29T00:00:00"/>
    <s v="'07.18.24316.8974771-9"/>
    <s v="1 | 1"/>
    <x v="1"/>
    <x v="0"/>
    <n v="-2051.84"/>
    <x v="10"/>
    <x v="10"/>
    <s v="REF. DAS RELPSN PARC 31/188"/>
    <x v="0"/>
    <x v="0"/>
    <x v="0"/>
    <n v="2001"/>
    <x v="0"/>
    <n v="20011"/>
    <s v="CORPORATIVO (Administrativo)"/>
    <x v="1"/>
    <x v="0"/>
    <x v="5"/>
    <x v="5"/>
    <x v="6"/>
    <x v="6"/>
  </r>
  <r>
    <x v="11"/>
    <s v="DAS"/>
    <x v="0"/>
    <d v="2024-12-13T00:00:00"/>
    <d v="2024-12-30T00:00:00"/>
    <s v="' 07.18.24348.6265308-8"/>
    <s v="1 | 1"/>
    <x v="1"/>
    <x v="0"/>
    <n v="-2064.37"/>
    <x v="10"/>
    <x v="10"/>
    <s v="REF. DAS RELPSN PARC 32/188"/>
    <x v="0"/>
    <x v="0"/>
    <x v="0"/>
    <n v="2001"/>
    <x v="0"/>
    <n v="20011"/>
    <s v="CORPORATIVO (Administrativo)"/>
    <x v="1"/>
    <x v="0"/>
    <x v="5"/>
    <x v="5"/>
    <x v="6"/>
    <x v="6"/>
  </r>
  <r>
    <x v="11"/>
    <s v="DAS"/>
    <x v="0"/>
    <d v="2024-12-13T00:00:00"/>
    <d v="2024-12-30T00:00:00"/>
    <s v="' 07.18.24348.6293700-0"/>
    <s v="1 | 1"/>
    <x v="1"/>
    <x v="0"/>
    <n v="-4095.79"/>
    <x v="10"/>
    <x v="10"/>
    <s v="REF. DAS PERTSN Â´PARC 78 DE 150"/>
    <x v="0"/>
    <x v="0"/>
    <x v="0"/>
    <n v="2001"/>
    <x v="0"/>
    <n v="20011"/>
    <s v="CORPORATIVO (Administrativo)"/>
    <x v="1"/>
    <x v="0"/>
    <x v="5"/>
    <x v="5"/>
    <x v="6"/>
    <x v="6"/>
  </r>
  <r>
    <x v="11"/>
    <s v="DAS"/>
    <x v="1"/>
    <d v="2025-01-13T00:00:00"/>
    <d v="2025-01-31T00:00:00"/>
    <s v="' 07.18.25013.2339110-9"/>
    <s v="1 | 1"/>
    <x v="1"/>
    <x v="0"/>
    <n v="-2494.9299999999998"/>
    <x v="10"/>
    <x v="10"/>
    <s v="REF. DAS RELPSN PARC 33/188"/>
    <x v="0"/>
    <x v="0"/>
    <x v="0"/>
    <n v="2001"/>
    <x v="0"/>
    <n v="20011"/>
    <s v="CORPORATIVO (Administrativo)"/>
    <x v="1"/>
    <x v="1"/>
    <x v="5"/>
    <x v="5"/>
    <x v="6"/>
    <x v="6"/>
  </r>
  <r>
    <x v="11"/>
    <s v="DAS"/>
    <x v="1"/>
    <d v="2025-01-13T00:00:00"/>
    <d v="2025-01-31T00:00:00"/>
    <s v="' 07.18.25013.2357083-6"/>
    <s v="1 | 1"/>
    <x v="1"/>
    <x v="0"/>
    <n v="-4121.2"/>
    <x v="10"/>
    <x v="10"/>
    <s v="REF. DAS PERTSN Â´PARC 79 DE 150"/>
    <x v="0"/>
    <x v="0"/>
    <x v="0"/>
    <n v="2001"/>
    <x v="0"/>
    <n v="20011"/>
    <s v="CORPORATIVO (Administrativo)"/>
    <x v="1"/>
    <x v="1"/>
    <x v="5"/>
    <x v="5"/>
    <x v="6"/>
    <x v="6"/>
  </r>
  <r>
    <x v="11"/>
    <s v="DEPARTAMENTO DE TRANSITO DO ESTADO DO RIO DE JANEIRO"/>
    <x v="4"/>
    <d v="2024-01-17T00:00:00"/>
    <d v="2024-01-17T00:00:00"/>
    <s v="'1022004"/>
    <s v="1 | 1"/>
    <x v="1"/>
    <x v="0"/>
    <n v="-130.16"/>
    <x v="62"/>
    <x v="61"/>
    <s v="REF. MULTAS DIRETORIA"/>
    <x v="19"/>
    <x v="0"/>
    <x v="0"/>
    <n v="1002"/>
    <x v="22"/>
    <n v="10021"/>
    <s v="DIRETORIA (Administrativo)"/>
    <x v="0"/>
    <x v="1"/>
    <x v="9"/>
    <x v="9"/>
    <x v="12"/>
    <x v="12"/>
  </r>
  <r>
    <x v="11"/>
    <s v="DEPARTAMENTO DE TRANSITO DO ESTADO DO RIO DE JANEIRO"/>
    <x v="8"/>
    <d v="2024-05-08T00:00:00"/>
    <d v="2024-05-08T00:00:00"/>
    <s v="'1026114"/>
    <s v="1 | 1"/>
    <x v="1"/>
    <x v="0"/>
    <n v="-268.64999999999998"/>
    <x v="35"/>
    <x v="35"/>
    <s v="REF. SOLICITAÃ‡ÃƒO DE PGTO . DETRAN -  GRT - PLACA - RKE2B62"/>
    <x v="5"/>
    <x v="0"/>
    <x v="0"/>
    <n v="3001"/>
    <x v="5"/>
    <n v="30011"/>
    <s v="CONTROLADORIA (Administrativo)"/>
    <x v="0"/>
    <x v="3"/>
    <x v="9"/>
    <x v="9"/>
    <x v="12"/>
    <x v="12"/>
  </r>
  <r>
    <x v="11"/>
    <s v="DEPARTAMENTO DE TRANSITO DO ESTADO DO RIO DE JANEIRO"/>
    <x v="8"/>
    <d v="2024-05-08T00:00:00"/>
    <d v="2024-05-08T00:00:00"/>
    <s v="'1026115"/>
    <s v="1 | 1"/>
    <x v="1"/>
    <x v="0"/>
    <n v="-268.64999999999998"/>
    <x v="35"/>
    <x v="35"/>
    <s v="REF. SOLICITAÃ‡ÃƒO DE PGTO . DETRAN -  GRT - PLACA - RJN2J07"/>
    <x v="5"/>
    <x v="0"/>
    <x v="0"/>
    <n v="3001"/>
    <x v="5"/>
    <n v="30011"/>
    <s v="CONTROLADORIA (Administrativo)"/>
    <x v="0"/>
    <x v="3"/>
    <x v="9"/>
    <x v="9"/>
    <x v="12"/>
    <x v="12"/>
  </r>
  <r>
    <x v="11"/>
    <s v="DEPARTAMENTO DE TRANSITO DO ESTADO DO RIO DE JANEIRO"/>
    <x v="8"/>
    <d v="2024-05-08T00:00:00"/>
    <d v="2024-05-08T00:00:00"/>
    <s v="'1026116"/>
    <s v="1 | 1"/>
    <x v="1"/>
    <x v="0"/>
    <n v="-268.64999999999998"/>
    <x v="35"/>
    <x v="35"/>
    <s v="REF. SOLICITAÃ‡ÃƒO DE PGTO . DETRAN -  GRT - PLACA - RJY1J43"/>
    <x v="5"/>
    <x v="0"/>
    <x v="0"/>
    <n v="3001"/>
    <x v="5"/>
    <n v="30011"/>
    <s v="CONTROLADORIA (Administrativo)"/>
    <x v="0"/>
    <x v="3"/>
    <x v="9"/>
    <x v="9"/>
    <x v="12"/>
    <x v="12"/>
  </r>
  <r>
    <x v="11"/>
    <s v="DEPARTAMENTO DE TRANSITO DO ESTADO DO RIO DE JANEIRO"/>
    <x v="9"/>
    <d v="2024-06-05T00:00:00"/>
    <d v="2024-06-10T00:00:00"/>
    <s v="'1027349"/>
    <s v="1 | 1"/>
    <x v="1"/>
    <x v="0"/>
    <n v="-234.78"/>
    <x v="85"/>
    <x v="84"/>
    <s v="REF. SOLICITAÃ‡ÃƒO DE PGTO . MULTA - PLACA - RJY1J43"/>
    <x v="19"/>
    <x v="1"/>
    <x v="0"/>
    <n v="1002"/>
    <x v="22"/>
    <n v="10021"/>
    <s v="DIRETORIA (Administrativo)"/>
    <x v="1"/>
    <x v="3"/>
    <x v="2"/>
    <x v="2"/>
    <x v="13"/>
    <x v="13"/>
  </r>
  <r>
    <x v="11"/>
    <s v="DEPARTAMENTO DE TRANSITO DO ESTADO DO RIO DE JANEIRO"/>
    <x v="1"/>
    <d v="2025-01-19T00:00:00"/>
    <d v="2025-01-23T00:00:00"/>
    <s v="'1039394"/>
    <s v="1 | 3"/>
    <x v="1"/>
    <x v="0"/>
    <n v="-2003.93"/>
    <x v="35"/>
    <x v="35"/>
    <s v="REF. IPVA CARRO DIRETORIA RKE2B62 - EDUARDO "/>
    <x v="5"/>
    <x v="0"/>
    <x v="0"/>
    <n v="3001"/>
    <x v="5"/>
    <n v="30017"/>
    <s v="CONTROLADORIA (Comum)"/>
    <x v="0"/>
    <x v="1"/>
    <x v="9"/>
    <x v="9"/>
    <x v="12"/>
    <x v="12"/>
  </r>
  <r>
    <x v="11"/>
    <s v="DEPARTAMENTO DE TRANSITO DO ESTADO DO RIO DE JANEIRO"/>
    <x v="1"/>
    <d v="2025-01-19T00:00:00"/>
    <d v="2025-01-24T00:00:00"/>
    <s v="'1039396"/>
    <s v="1 | 3"/>
    <x v="1"/>
    <x v="0"/>
    <n v="-1344.14"/>
    <x v="35"/>
    <x v="35"/>
    <s v="REF. IPVA CARRO DIRETORIA - RJY1J43 - EDUARDO FILHO "/>
    <x v="5"/>
    <x v="0"/>
    <x v="0"/>
    <n v="3001"/>
    <x v="5"/>
    <n v="30017"/>
    <s v="CONTROLADORIA (Comum)"/>
    <x v="0"/>
    <x v="1"/>
    <x v="9"/>
    <x v="9"/>
    <x v="12"/>
    <x v="12"/>
  </r>
  <r>
    <x v="11"/>
    <s v="DEPARTAMENTO DE TRANSITO DO ESTADO DO RIO DE JANEIRO"/>
    <x v="1"/>
    <d v="2025-01-19T00:00:00"/>
    <d v="2025-01-30T00:00:00"/>
    <s v="'1039395"/>
    <s v="1 | 3"/>
    <x v="1"/>
    <x v="0"/>
    <n v="-1344.14"/>
    <x v="35"/>
    <x v="35"/>
    <s v="REF. IPVA CARRO DIRETORIA RJN2J07 - GUILHERME "/>
    <x v="5"/>
    <x v="0"/>
    <x v="0"/>
    <n v="3001"/>
    <x v="5"/>
    <n v="30017"/>
    <s v="CONTROLADORIA (Comum)"/>
    <x v="0"/>
    <x v="1"/>
    <x v="9"/>
    <x v="9"/>
    <x v="12"/>
    <x v="12"/>
  </r>
  <r>
    <x v="11"/>
    <s v="DEPARTAMENTO DE TRANSITO DO ESTADO DO RIO DE JANEIRO"/>
    <x v="1"/>
    <d v="2025-01-19T00:00:00"/>
    <d v="2025-02-24T00:00:00"/>
    <s v="'1039394"/>
    <s v="2 | 3"/>
    <x v="1"/>
    <x v="1"/>
    <n v="-2003.93"/>
    <x v="35"/>
    <x v="35"/>
    <s v="REF. IPVA CARRO DIRETORIA RKE2B62 - EDUARDO "/>
    <x v="5"/>
    <x v="0"/>
    <x v="0"/>
    <n v="3001"/>
    <x v="5"/>
    <n v="30017"/>
    <s v="CONTROLADORIA (Comum)"/>
    <x v="0"/>
    <x v="1"/>
    <x v="9"/>
    <x v="9"/>
    <x v="12"/>
    <x v="12"/>
  </r>
  <r>
    <x v="11"/>
    <s v="DEPARTAMENTO DE TRANSITO DO ESTADO DO RIO DE JANEIRO"/>
    <x v="1"/>
    <d v="2025-01-19T00:00:00"/>
    <d v="2025-02-25T00:00:00"/>
    <s v="'1039396"/>
    <s v="2 | 3"/>
    <x v="1"/>
    <x v="1"/>
    <n v="-1344.14"/>
    <x v="35"/>
    <x v="35"/>
    <s v="REF. IPVA CARRO DIRETORIA - RJY1J43 - EDUARDO FILHO "/>
    <x v="5"/>
    <x v="0"/>
    <x v="0"/>
    <n v="3001"/>
    <x v="5"/>
    <n v="30017"/>
    <s v="CONTROLADORIA (Comum)"/>
    <x v="0"/>
    <x v="1"/>
    <x v="9"/>
    <x v="9"/>
    <x v="12"/>
    <x v="12"/>
  </r>
  <r>
    <x v="11"/>
    <s v="DEPARTAMENTO DE TRANSITO DO ESTADO DO RIO DE JANEIRO"/>
    <x v="1"/>
    <d v="2025-01-19T00:00:00"/>
    <d v="2025-03-11T00:00:00"/>
    <s v="'1039395"/>
    <s v="2 | 3"/>
    <x v="1"/>
    <x v="1"/>
    <n v="-1344.14"/>
    <x v="35"/>
    <x v="35"/>
    <s v="REF. IPVA CARRO DIRETORIA RJN2J07 - GUILHERME "/>
    <x v="5"/>
    <x v="0"/>
    <x v="0"/>
    <n v="3001"/>
    <x v="5"/>
    <n v="30017"/>
    <s v="CONTROLADORIA (Comum)"/>
    <x v="0"/>
    <x v="1"/>
    <x v="9"/>
    <x v="9"/>
    <x v="12"/>
    <x v="12"/>
  </r>
  <r>
    <x v="11"/>
    <s v="DEPARTAMENTO DE TRANSITO DO ESTADO DO RIO DE JANEIRO"/>
    <x v="1"/>
    <d v="2025-01-19T00:00:00"/>
    <d v="2025-03-27T00:00:00"/>
    <s v="'1039394"/>
    <s v="3 | 3"/>
    <x v="1"/>
    <x v="1"/>
    <n v="-2003.93"/>
    <x v="35"/>
    <x v="35"/>
    <s v="REF. IPVA CARRO DIRETORIA RKE2B62 - EDUARDO "/>
    <x v="5"/>
    <x v="0"/>
    <x v="0"/>
    <n v="3001"/>
    <x v="5"/>
    <n v="30017"/>
    <s v="CONTROLADORIA (Comum)"/>
    <x v="0"/>
    <x v="1"/>
    <x v="9"/>
    <x v="9"/>
    <x v="12"/>
    <x v="12"/>
  </r>
  <r>
    <x v="11"/>
    <s v="DEPARTAMENTO DE TRANSITO DO ESTADO DO RIO DE JANEIRO"/>
    <x v="1"/>
    <d v="2025-01-19T00:00:00"/>
    <d v="2025-03-28T00:00:00"/>
    <s v="'1039396"/>
    <s v="3 | 3"/>
    <x v="1"/>
    <x v="1"/>
    <n v="-1344.13"/>
    <x v="35"/>
    <x v="35"/>
    <s v="REF. IPVA CARRO DIRETORIA - RJY1J43 - EDUARDO FILHO "/>
    <x v="5"/>
    <x v="0"/>
    <x v="0"/>
    <n v="3001"/>
    <x v="5"/>
    <n v="30017"/>
    <s v="CONTROLADORIA (Comum)"/>
    <x v="0"/>
    <x v="1"/>
    <x v="9"/>
    <x v="9"/>
    <x v="12"/>
    <x v="12"/>
  </r>
  <r>
    <x v="11"/>
    <s v="DEPARTAMENTO DE TRANSITO DO ESTADO DO RIO DE JANEIRO"/>
    <x v="1"/>
    <d v="2025-01-19T00:00:00"/>
    <d v="2025-04-11T00:00:00"/>
    <s v="'1039395"/>
    <s v="3 | 3"/>
    <x v="1"/>
    <x v="1"/>
    <n v="-1344.13"/>
    <x v="35"/>
    <x v="35"/>
    <s v="REF. IPVA CARRO DIRETORIA RJN2J07 - GUILHERME "/>
    <x v="5"/>
    <x v="0"/>
    <x v="0"/>
    <n v="3001"/>
    <x v="5"/>
    <n v="30017"/>
    <s v="CONTROLADORIA (Comum)"/>
    <x v="0"/>
    <x v="1"/>
    <x v="9"/>
    <x v="9"/>
    <x v="12"/>
    <x v="12"/>
  </r>
  <r>
    <x v="11"/>
    <s v="ECOFIRE TRATAMENTO DE RESIDUOS LTDA"/>
    <x v="5"/>
    <d v="2024-02-14T00:00:00"/>
    <d v="2024-03-15T00:00:00"/>
    <s v="'51"/>
    <s v="1 | 1"/>
    <x v="10"/>
    <x v="0"/>
    <n v="-8934.4"/>
    <x v="158"/>
    <x v="155"/>
    <s v="REF. SERVIÃ‡OS COLETA ,TRATAMENTO E DISPOSIÃ‡ÃƒO FINAL DE RESÃDUOS QUÃMICOS, CONFORME CONTRATO ASSINADO ENTRE AS PARTES"/>
    <x v="0"/>
    <x v="0"/>
    <x v="0"/>
    <n v="2001"/>
    <x v="0"/>
    <n v="20015"/>
    <s v="CORPORATIVO (Químico e Biológico)"/>
    <x v="0"/>
    <x v="1"/>
    <x v="9"/>
    <x v="9"/>
    <x v="14"/>
    <x v="14"/>
  </r>
  <r>
    <x v="11"/>
    <s v="ECOFIRE TRATAMENTO DE RESIDUOS LTDA"/>
    <x v="6"/>
    <d v="2024-03-14T00:00:00"/>
    <d v="2024-04-15T00:00:00"/>
    <s v="'82"/>
    <s v="1 | 1"/>
    <x v="10"/>
    <x v="0"/>
    <n v="-8682.2999999999993"/>
    <x v="158"/>
    <x v="155"/>
    <s v="REF. SERVIÃ‡OS COLETA ,TRATAMENTO E DISPOSIÃ‡ÃƒO FINAL DE RESÃDUOS QUÃMICOS, CONFORME CONTRATO ASSINADO ENTRE AS PARTES"/>
    <x v="0"/>
    <x v="0"/>
    <x v="0"/>
    <n v="2001"/>
    <x v="0"/>
    <n v="20015"/>
    <s v="CORPORATIVO (Químico e Biológico)"/>
    <x v="0"/>
    <x v="1"/>
    <x v="9"/>
    <x v="9"/>
    <x v="14"/>
    <x v="14"/>
  </r>
  <r>
    <x v="11"/>
    <s v="ECOFIRE TRATAMENTO DE RESIDUOS LTDA"/>
    <x v="7"/>
    <d v="2024-03-22T00:00:00"/>
    <d v="2024-04-22T00:00:00"/>
    <s v="'90"/>
    <s v="1 | 1"/>
    <x v="10"/>
    <x v="0"/>
    <n v="-9659.5"/>
    <x v="158"/>
    <x v="155"/>
    <s v="REF. SERVIÃ‡OS COLETA ,TRATAMENTO E DISPOSIÃ‡ÃƒO FINAL DE RESÃDUOS QUÃMICOS, CONFORME CONTRATO ASSINADO ENTRE AS PARTES"/>
    <x v="0"/>
    <x v="0"/>
    <x v="0"/>
    <n v="2001"/>
    <x v="0"/>
    <n v="20015"/>
    <s v="CORPORATIVO (Químico e Biológico)"/>
    <x v="0"/>
    <x v="3"/>
    <x v="9"/>
    <x v="9"/>
    <x v="14"/>
    <x v="14"/>
  </r>
  <r>
    <x v="11"/>
    <s v="ECOFIRE TRATAMENTO DE RESIDUOS LTDA"/>
    <x v="7"/>
    <d v="2024-04-11T00:00:00"/>
    <d v="2024-05-13T00:00:00"/>
    <s v="'109"/>
    <s v="1 | 1"/>
    <x v="10"/>
    <x v="0"/>
    <n v="-8472.9"/>
    <x v="158"/>
    <x v="155"/>
    <s v="REF. SERVIÃ‡OS COLETA ,TRATAMENTO E DISPOSIÃ‡ÃƒO FINAL DE RESÃDUOS QUÃMICOS, CONFORME CONTRATO ASSINADO ENTRE AS PARTES"/>
    <x v="0"/>
    <x v="0"/>
    <x v="0"/>
    <n v="2001"/>
    <x v="0"/>
    <n v="20015"/>
    <s v="CORPORATIVO (Químico e Biológico)"/>
    <x v="0"/>
    <x v="3"/>
    <x v="9"/>
    <x v="9"/>
    <x v="14"/>
    <x v="14"/>
  </r>
  <r>
    <x v="11"/>
    <s v="ECOFIRE TRATAMENTO DE RESIDUOS LTDA"/>
    <x v="8"/>
    <d v="2024-05-07T00:00:00"/>
    <d v="2024-06-06T00:00:00"/>
    <s v="'149"/>
    <s v="1 | 1"/>
    <x v="10"/>
    <x v="0"/>
    <n v="-8588.89"/>
    <x v="158"/>
    <x v="155"/>
    <s v="REF. SERVIÃ‡OS COLETA ,TRATAMENTO E DISPOSIÃ‡ÃƒO FINAL DE RESÃDUOS QUÃMICOS, CONFORME CONTRATO ASSINADO ENTRE AS PARTES"/>
    <x v="0"/>
    <x v="0"/>
    <x v="0"/>
    <n v="2001"/>
    <x v="0"/>
    <n v="20015"/>
    <s v="CORPORATIVO (Químico e Biológico)"/>
    <x v="0"/>
    <x v="3"/>
    <x v="9"/>
    <x v="9"/>
    <x v="14"/>
    <x v="14"/>
  </r>
  <r>
    <x v="11"/>
    <s v="ECOFIRE TRATAMENTO DE RESIDUOS LTDA"/>
    <x v="8"/>
    <d v="2024-05-28T00:00:00"/>
    <d v="2024-06-27T00:00:00"/>
    <s v="'176"/>
    <s v="1 | 1"/>
    <x v="10"/>
    <x v="0"/>
    <n v="-11313.76"/>
    <x v="158"/>
    <x v="155"/>
    <s v="REF. SERVIÃ‡OS COLETA ,TRATAMENTO E DISPOSIÃ‡ÃƒO FINAL DE RESÃDUOS QUÃMICOS, CONFORME CONTRATO ASSINADO ENTRE AS PARTES"/>
    <x v="0"/>
    <x v="0"/>
    <x v="0"/>
    <n v="2001"/>
    <x v="0"/>
    <n v="20015"/>
    <s v="CORPORATIVO (Químico e Biológico)"/>
    <x v="0"/>
    <x v="3"/>
    <x v="9"/>
    <x v="9"/>
    <x v="14"/>
    <x v="14"/>
  </r>
  <r>
    <x v="11"/>
    <s v="ECOFIRE TRATAMENTO DE RESIDUOS LTDA"/>
    <x v="9"/>
    <d v="2024-06-20T00:00:00"/>
    <d v="2024-07-22T00:00:00"/>
    <s v="'196"/>
    <s v="1 | 1"/>
    <x v="10"/>
    <x v="0"/>
    <n v="-9759.94"/>
    <x v="158"/>
    <x v="155"/>
    <s v="REF. SERVIÃ‡OS COLETA ,TRATAMENTO E DISPOSIÃ‡ÃƒO FINAL DE RESÃDUOS QUÃMICOS, CONFORME CONTRATO ASSINADO ENTRE AS PARTES"/>
    <x v="0"/>
    <x v="0"/>
    <x v="0"/>
    <n v="2001"/>
    <x v="0"/>
    <n v="20015"/>
    <s v="CORPORATIVO (Químico e Biológico)"/>
    <x v="0"/>
    <x v="3"/>
    <x v="9"/>
    <x v="9"/>
    <x v="14"/>
    <x v="14"/>
  </r>
  <r>
    <x v="11"/>
    <s v="ECOFIRE TRATAMENTO DE RESIDUOS LTDA"/>
    <x v="9"/>
    <d v="2024-06-27T00:00:00"/>
    <d v="2024-07-29T00:00:00"/>
    <s v="'214"/>
    <s v="1 | 1"/>
    <x v="11"/>
    <x v="0"/>
    <n v="-9985.25"/>
    <x v="158"/>
    <x v="155"/>
    <s v="REF. SERVIÃ‡OS COLETA ,TRATAMENTO E DISPOSIÃ‡ÃƒO FINAL DE RESÃDUOS QUÃMICOS, CONFORME CONTRATO ASSINADO ENTRE AS PARTES"/>
    <x v="0"/>
    <x v="0"/>
    <x v="0"/>
    <n v="2001"/>
    <x v="0"/>
    <n v="20015"/>
    <s v="CORPORATIVO (Químico e Biológico)"/>
    <x v="0"/>
    <x v="3"/>
    <x v="9"/>
    <x v="9"/>
    <x v="14"/>
    <x v="14"/>
  </r>
  <r>
    <x v="11"/>
    <s v="ECOFIRE TRATAMENTO DE RESIDUOS LTDA"/>
    <x v="10"/>
    <d v="2024-07-24T00:00:00"/>
    <d v="2024-08-23T00:00:00"/>
    <s v="'248/2024"/>
    <s v="1 | 1"/>
    <x v="11"/>
    <x v="0"/>
    <n v="-9825.48"/>
    <x v="158"/>
    <x v="155"/>
    <s v="REF. SERVIÃ‡OS COLETA ,TRATAMENTO E DISPOSIÃ‡ÃƒO FINAL DE RESÃDUOS QUÃMICOS, CONFORME CONTRATO ASSINADO ENTRE AS PARTES"/>
    <x v="0"/>
    <x v="0"/>
    <x v="0"/>
    <n v="2001"/>
    <x v="0"/>
    <n v="20015"/>
    <s v="CORPORATIVO (Químico e Biológico)"/>
    <x v="0"/>
    <x v="4"/>
    <x v="9"/>
    <x v="9"/>
    <x v="14"/>
    <x v="14"/>
  </r>
  <r>
    <x v="11"/>
    <s v="ECOFIRE TRATAMENTO DE RESIDUOS LTDA"/>
    <x v="11"/>
    <d v="2024-08-24T00:00:00"/>
    <d v="2024-09-25T00:00:00"/>
    <s v="'282/2024"/>
    <s v="1 | 1"/>
    <x v="11"/>
    <x v="0"/>
    <n v="-9704.1"/>
    <x v="158"/>
    <x v="155"/>
    <s v="REF. SERVIÃ‡OS COLETA ,TRATAMENTO E DISPOSIÃ‡ÃƒO FINAL DE RESÃDUOS QUÃMICOS, CONFORME CONTRATO ASSINADO ENTRE AS PARTES"/>
    <x v="0"/>
    <x v="0"/>
    <x v="0"/>
    <n v="2001"/>
    <x v="0"/>
    <n v="20015"/>
    <s v="CORPORATIVO (Químico e Biológico)"/>
    <x v="0"/>
    <x v="4"/>
    <x v="9"/>
    <x v="9"/>
    <x v="14"/>
    <x v="14"/>
  </r>
  <r>
    <x v="11"/>
    <s v="ECOFIRE TRATAMENTO DE RESIDUOS LTDA"/>
    <x v="11"/>
    <d v="2024-08-28T00:00:00"/>
    <d v="2024-09-27T00:00:00"/>
    <s v="'285/2024"/>
    <s v="1 | 1"/>
    <x v="11"/>
    <x v="0"/>
    <n v="-4847.2"/>
    <x v="158"/>
    <x v="155"/>
    <s v="REF. SERVIÃ‡OS COLETA ,TRATAMENTO E DISPOSIÃ‡ÃƒO FINAL DE RESÃDUOS QUÃMICOS, CONFORME CONTRATO ASSINADO ENTRE AS PARTES"/>
    <x v="0"/>
    <x v="0"/>
    <x v="0"/>
    <n v="2001"/>
    <x v="0"/>
    <n v="20015"/>
    <s v="CORPORATIVO (Químico e Biológico)"/>
    <x v="0"/>
    <x v="4"/>
    <x v="9"/>
    <x v="9"/>
    <x v="14"/>
    <x v="14"/>
  </r>
  <r>
    <x v="11"/>
    <s v="ECOFIRE TRATAMENTO DE RESIDUOS LTDA"/>
    <x v="12"/>
    <d v="2024-09-20T00:00:00"/>
    <d v="2024-10-21T00:00:00"/>
    <s v="'299/2024"/>
    <s v="1 | 1"/>
    <x v="11"/>
    <x v="0"/>
    <n v="-11257.15"/>
    <x v="158"/>
    <x v="155"/>
    <s v="REF. SERVIÃ‡OS COLETA ,TRATAMENTO E DISPOSIÃ‡ÃƒO FINAL DE RESÃDUOS QUÃMICOS, CONFORME CONTRATO ASSINADO ENTRE AS PARTES"/>
    <x v="0"/>
    <x v="0"/>
    <x v="0"/>
    <n v="2001"/>
    <x v="0"/>
    <n v="20015"/>
    <s v="CORPORATIVO (Químico e Biológico)"/>
    <x v="0"/>
    <x v="4"/>
    <x v="9"/>
    <x v="9"/>
    <x v="14"/>
    <x v="14"/>
  </r>
  <r>
    <x v="11"/>
    <s v="ECOFIRE TRATAMENTO DE RESIDUOS LTDA"/>
    <x v="13"/>
    <d v="2024-10-11T00:00:00"/>
    <d v="2024-11-11T00:00:00"/>
    <s v="'333/2024"/>
    <s v="1 | 1"/>
    <x v="11"/>
    <x v="0"/>
    <n v="-11579"/>
    <x v="158"/>
    <x v="155"/>
    <s v="REF. SERVIÃ‡OS COLETA ,TRATAMENTO E DISPOSIÃ‡ÃƒO FINAL DE RESÃDUOS QUÃMICOS, CONFORME CONTRATO ASSINADO ENTRE AS PARTES"/>
    <x v="0"/>
    <x v="0"/>
    <x v="0"/>
    <n v="2001"/>
    <x v="0"/>
    <n v="20015"/>
    <s v="CORPORATIVO (Químico e Biológico)"/>
    <x v="0"/>
    <x v="0"/>
    <x v="9"/>
    <x v="9"/>
    <x v="14"/>
    <x v="14"/>
  </r>
  <r>
    <x v="11"/>
    <s v="ECOFIRE TRATAMENTO DE RESIDUOS LTDA"/>
    <x v="13"/>
    <d v="2024-10-30T00:00:00"/>
    <d v="2024-11-29T00:00:00"/>
    <s v="'356/2024"/>
    <s v="1 | 1"/>
    <x v="11"/>
    <x v="0"/>
    <n v="-9834"/>
    <x v="158"/>
    <x v="155"/>
    <s v="REF. SERVIÃ‡OS COLETA ,TRATAMENTO E DISPOSIÃ‡ÃƒO FINAL DE RESÃDUOS QUÃMICOS, CONFORME CONTRATO ASSINADO ENTRE AS PARTES"/>
    <x v="0"/>
    <x v="0"/>
    <x v="0"/>
    <n v="2001"/>
    <x v="0"/>
    <n v="20015"/>
    <s v="CORPORATIVO (Químico e Biológico)"/>
    <x v="0"/>
    <x v="0"/>
    <x v="9"/>
    <x v="9"/>
    <x v="14"/>
    <x v="14"/>
  </r>
  <r>
    <x v="11"/>
    <s v="ECOFIRE TRATAMENTO DE RESIDUOS LTDA"/>
    <x v="14"/>
    <d v="2024-11-26T00:00:00"/>
    <d v="2025-01-07T00:00:00"/>
    <s v="'397/2024"/>
    <s v="1 | 1"/>
    <x v="11"/>
    <x v="0"/>
    <n v="-11714.34"/>
    <x v="158"/>
    <x v="155"/>
    <s v="REF. SERVIÃ‡OS COLETA ,TRATAMENTO E DISPOSIÃ‡ÃƒO FINAL DE RESÃDUOS QUÃMICOS, CONFORME CONTRATO ASSINADO ENTRE AS PARTES"/>
    <x v="0"/>
    <x v="0"/>
    <x v="0"/>
    <n v="2001"/>
    <x v="0"/>
    <n v="20015"/>
    <s v="CORPORATIVO (Químico e Biológico)"/>
    <x v="0"/>
    <x v="0"/>
    <x v="9"/>
    <x v="9"/>
    <x v="14"/>
    <x v="14"/>
  </r>
  <r>
    <x v="11"/>
    <s v="ECOFIRE TRATAMENTO DE RESIDUOS LTDA"/>
    <x v="0"/>
    <d v="2025-01-14T00:00:00"/>
    <d v="2025-02-13T00:00:00"/>
    <s v="'7/2025"/>
    <s v="1 | 1"/>
    <x v="11"/>
    <x v="2"/>
    <n v="-12885.84"/>
    <x v="158"/>
    <x v="155"/>
    <s v="REF. SERVIÃ‡OS COLETA ,TRATAMENTO E DISPOSIÃ‡ÃƒO FINAL DE RESÃDUOS QUÃMICOS, CONFORME CONTRATO ASSINADO ENTRE AS PARTES"/>
    <x v="0"/>
    <x v="0"/>
    <x v="0"/>
    <n v="2001"/>
    <x v="0"/>
    <n v="20015"/>
    <s v="CORPORATIVO (Químico e Biológico)"/>
    <x v="0"/>
    <x v="0"/>
    <x v="9"/>
    <x v="9"/>
    <x v="14"/>
    <x v="14"/>
  </r>
  <r>
    <x v="11"/>
    <s v="ECOFIRE TRATAMENTO DE RESIDUOS LTDA"/>
    <x v="1"/>
    <d v="2025-02-10T00:00:00"/>
    <d v="2025-03-12T00:00:00"/>
    <s v="'42/2025"/>
    <s v="1 | 1"/>
    <x v="11"/>
    <x v="1"/>
    <n v="-13314.96"/>
    <x v="158"/>
    <x v="155"/>
    <s v="REF. SERVIÃ‡OS COLETA ,TRATAMENTO E DISPOSIÃ‡ÃƒO FINAL DE RESÃDUOS QUÃMICOS, CONFORME CONTRATO ASSINADO ENTRE AS PARTES"/>
    <x v="0"/>
    <x v="0"/>
    <x v="0"/>
    <n v="2001"/>
    <x v="0"/>
    <n v="20015"/>
    <s v="CORPORATIVO (Químico e Biológico)"/>
    <x v="0"/>
    <x v="1"/>
    <x v="9"/>
    <x v="9"/>
    <x v="14"/>
    <x v="14"/>
  </r>
  <r>
    <x v="11"/>
    <s v="ESTADO DO RIO DE JANEIRO - CORPO DE BOMBEIROS MILITAR ESTADO DO RIO DE JANEIRO - CORPO DE BOMBEIROS MILITAR"/>
    <x v="2"/>
    <d v="2025-01-30T00:00:00"/>
    <d v="2025-02-20T00:00:00"/>
    <s v="'1039986"/>
    <s v="1 | 5"/>
    <x v="1"/>
    <x v="1"/>
    <n v="-426.43"/>
    <x v="14"/>
    <x v="14"/>
    <s v="REF. ENC: PadrÃ£o  A TAXA DO BOMBEIRO "/>
    <x v="2"/>
    <x v="2"/>
    <x v="0"/>
    <n v="4004"/>
    <x v="2"/>
    <n v="40047"/>
    <s v="PATRIMÔNIO (Comum)"/>
    <x v="0"/>
    <x v="1"/>
    <x v="0"/>
    <x v="0"/>
    <x v="9"/>
    <x v="9"/>
  </r>
  <r>
    <x v="11"/>
    <s v="ESTADO DO RIO DE JANEIRO - CORPO DE BOMBEIROS MILITAR ESTADO DO RIO DE JANEIRO - CORPO DE BOMBEIROS MILITAR"/>
    <x v="15"/>
    <d v="2025-01-30T00:00:00"/>
    <d v="2025-03-13T00:00:00"/>
    <s v="'1039986"/>
    <s v="2 | 5"/>
    <x v="1"/>
    <x v="1"/>
    <n v="-426.39"/>
    <x v="14"/>
    <x v="14"/>
    <s v="REF. ENC: PadrÃ£o  A TAXA DO BOMBEIRO "/>
    <x v="2"/>
    <x v="2"/>
    <x v="0"/>
    <n v="4004"/>
    <x v="2"/>
    <n v="40047"/>
    <s v="PATRIMÔNIO (Comum)"/>
    <x v="0"/>
    <x v="1"/>
    <x v="0"/>
    <x v="0"/>
    <x v="9"/>
    <x v="9"/>
  </r>
  <r>
    <x v="11"/>
    <s v="ESTADO DO RIO DE JANEIRO - CORPO DE BOMBEIROS MILITAR ESTADO DO RIO DE JANEIRO - CORPO DE BOMBEIROS MILITAR"/>
    <x v="16"/>
    <d v="2025-01-30T00:00:00"/>
    <d v="2025-04-10T00:00:00"/>
    <s v="'1039986"/>
    <s v="3 | 5"/>
    <x v="1"/>
    <x v="1"/>
    <n v="-426.39"/>
    <x v="14"/>
    <x v="14"/>
    <s v="REF. ENC: PadrÃ£o  A TAXA DO BOMBEIRO "/>
    <x v="2"/>
    <x v="2"/>
    <x v="0"/>
    <n v="4004"/>
    <x v="2"/>
    <n v="40047"/>
    <s v="PATRIMÔNIO (Comum)"/>
    <x v="0"/>
    <x v="3"/>
    <x v="0"/>
    <x v="0"/>
    <x v="9"/>
    <x v="9"/>
  </r>
  <r>
    <x v="11"/>
    <s v="ESTADO DO RIO DE JANEIRO - CORPO DE BOMBEIROS MILITAR ESTADO DO RIO DE JANEIRO - CORPO DE BOMBEIROS MILITAR"/>
    <x v="17"/>
    <d v="2025-01-30T00:00:00"/>
    <d v="2025-05-15T00:00:00"/>
    <s v="'1039986"/>
    <s v="4 | 5"/>
    <x v="1"/>
    <x v="1"/>
    <n v="-426.39"/>
    <x v="14"/>
    <x v="14"/>
    <s v="REF. ENC: PadrÃ£o  A TAXA DO BOMBEIRO "/>
    <x v="2"/>
    <x v="2"/>
    <x v="0"/>
    <n v="4004"/>
    <x v="2"/>
    <n v="40047"/>
    <s v="PATRIMÔNIO (Comum)"/>
    <x v="0"/>
    <x v="3"/>
    <x v="0"/>
    <x v="0"/>
    <x v="9"/>
    <x v="9"/>
  </r>
  <r>
    <x v="11"/>
    <s v="ESTADO DO RIO DE JANEIRO - CORPO DE BOMBEIROS MILITAR ESTADO DO RIO DE JANEIRO - CORPO DE BOMBEIROS MILITAR"/>
    <x v="18"/>
    <d v="2025-01-30T00:00:00"/>
    <d v="2025-06-12T00:00:00"/>
    <s v="'1039986"/>
    <s v="5 | 5"/>
    <x v="1"/>
    <x v="1"/>
    <n v="-426.39"/>
    <x v="14"/>
    <x v="14"/>
    <s v="REF. ENC: PadrÃ£o  A TAXA DO BOMBEIRO "/>
    <x v="2"/>
    <x v="2"/>
    <x v="0"/>
    <n v="4004"/>
    <x v="2"/>
    <n v="40047"/>
    <s v="PATRIMÔNIO (Comum)"/>
    <x v="0"/>
    <x v="3"/>
    <x v="0"/>
    <x v="0"/>
    <x v="9"/>
    <x v="9"/>
  </r>
  <r>
    <x v="11"/>
    <s v="FENIX EMERGENCIAS AMBIENTAIS LTDA"/>
    <x v="10"/>
    <d v="2024-07-04T00:00:00"/>
    <d v="2024-07-19T00:00:00"/>
    <s v="'15352"/>
    <s v="1 | 9"/>
    <x v="10"/>
    <x v="0"/>
    <n v="-104.72"/>
    <x v="63"/>
    <x v="62"/>
    <s v="REF. ENC: BOLETO/ NF 15352 - PADRAO AMBIENTAL COLETA"/>
    <x v="13"/>
    <x v="0"/>
    <x v="0"/>
    <n v="5001"/>
    <x v="16"/>
    <n v="50011"/>
    <s v="GERÊNCIA TÉCNICA (Administrativo)"/>
    <x v="0"/>
    <x v="4"/>
    <x v="9"/>
    <x v="9"/>
    <x v="18"/>
    <x v="18"/>
  </r>
  <r>
    <x v="11"/>
    <s v="FENIX EMERGENCIAS AMBIENTAIS LTDA"/>
    <x v="11"/>
    <d v="2024-08-06T00:00:00"/>
    <d v="2024-08-16T00:00:00"/>
    <s v="'15521"/>
    <s v="1 | 1"/>
    <x v="10"/>
    <x v="0"/>
    <n v="-109.66"/>
    <x v="63"/>
    <x v="62"/>
    <s v="REF. ENC: BOLETO/ NF 15521 - PADRAO AMBIENTAL COLETA"/>
    <x v="13"/>
    <x v="0"/>
    <x v="0"/>
    <n v="5001"/>
    <x v="16"/>
    <n v="50017"/>
    <s v="GERÊNCIA TÉCNICA (Comum)"/>
    <x v="0"/>
    <x v="4"/>
    <x v="9"/>
    <x v="9"/>
    <x v="18"/>
    <x v="18"/>
  </r>
  <r>
    <x v="11"/>
    <s v="FENIX EMERGENCIAS AMBIENTAIS LTDA"/>
    <x v="11"/>
    <d v="2024-08-12T00:00:00"/>
    <d v="2024-08-23T00:00:00"/>
    <s v="'15685"/>
    <s v="1 | 1"/>
    <x v="10"/>
    <x v="0"/>
    <n v="-170"/>
    <x v="63"/>
    <x v="62"/>
    <s v="REF. ENC: BOLETO/ NF 15685 - PADRAO AMBIENTAL COLETA"/>
    <x v="13"/>
    <x v="0"/>
    <x v="0"/>
    <n v="5001"/>
    <x v="16"/>
    <n v="50017"/>
    <s v="GERÊNCIA TÉCNICA (Comum)"/>
    <x v="0"/>
    <x v="4"/>
    <x v="9"/>
    <x v="9"/>
    <x v="18"/>
    <x v="18"/>
  </r>
  <r>
    <x v="11"/>
    <s v="FENIX EMERGENCIAS AMBIENTAIS LTDA"/>
    <x v="13"/>
    <d v="2024-10-01T00:00:00"/>
    <d v="2024-10-14T00:00:00"/>
    <s v="'16283"/>
    <s v="1 | 1"/>
    <x v="10"/>
    <x v="0"/>
    <n v="-109.66"/>
    <x v="63"/>
    <x v="62"/>
    <s v="REF. ENC: BOLETO/ NF 16283- PADRAO AMBIENTAL COLETA"/>
    <x v="13"/>
    <x v="0"/>
    <x v="0"/>
    <n v="5001"/>
    <x v="16"/>
    <n v="50017"/>
    <s v="GERÊNCIA TÉCNICA (Comum)"/>
    <x v="0"/>
    <x v="0"/>
    <x v="9"/>
    <x v="9"/>
    <x v="18"/>
    <x v="18"/>
  </r>
  <r>
    <x v="11"/>
    <s v="FENIX EMERGENCIAS AMBIENTAIS LTDA"/>
    <x v="13"/>
    <d v="2024-10-30T00:00:00"/>
    <d v="2024-11-04T00:00:00"/>
    <s v="'16016"/>
    <s v="1 | 1"/>
    <x v="10"/>
    <x v="0"/>
    <n v="-104.72"/>
    <x v="63"/>
    <x v="62"/>
    <s v="REF. ENC: BOLETO/ NF 16016 - PADRAO AMBIENTAL COLETA"/>
    <x v="13"/>
    <x v="0"/>
    <x v="0"/>
    <n v="5001"/>
    <x v="16"/>
    <n v="50017"/>
    <s v="GERÊNCIA TÉCNICA (Comum)"/>
    <x v="0"/>
    <x v="0"/>
    <x v="9"/>
    <x v="9"/>
    <x v="18"/>
    <x v="18"/>
  </r>
  <r>
    <x v="11"/>
    <s v="FENIX EMERGENCIAS AMBIENTAIS LTDA"/>
    <x v="0"/>
    <d v="2024-12-17T00:00:00"/>
    <d v="2024-12-20T00:00:00"/>
    <s v="'17029 "/>
    <s v="1 | 1"/>
    <x v="10"/>
    <x v="0"/>
    <n v="-206.08"/>
    <x v="63"/>
    <x v="62"/>
    <s v="REF. ENC: BOLETO/ NF 17029  - PADRAO AMBIENTAL COLETA"/>
    <x v="13"/>
    <x v="0"/>
    <x v="0"/>
    <n v="5001"/>
    <x v="16"/>
    <n v="50017"/>
    <s v="GERÊNCIA TÉCNICA (Comum)"/>
    <x v="0"/>
    <x v="0"/>
    <x v="9"/>
    <x v="9"/>
    <x v="18"/>
    <x v="18"/>
  </r>
  <r>
    <x v="11"/>
    <s v="FUNDO DE GARANTIA DO TEMPO DE SERVICO"/>
    <x v="4"/>
    <d v="2024-01-15T00:00:00"/>
    <d v="2024-01-16T00:00:00"/>
    <s v="'1021956"/>
    <s v="1 | 1"/>
    <x v="5"/>
    <x v="0"/>
    <n v="-63.68"/>
    <x v="21"/>
    <x v="21"/>
    <s v="REF. FGTS PADRÃƒO"/>
    <x v="0"/>
    <x v="1"/>
    <x v="0"/>
    <n v="2001"/>
    <x v="0"/>
    <n v="20011"/>
    <s v="CORPORATIVO (Administrativo)"/>
    <x v="1"/>
    <x v="1"/>
    <x v="2"/>
    <x v="2"/>
    <x v="2"/>
    <x v="2"/>
  </r>
  <r>
    <x v="11"/>
    <s v="FUNDO DE GARANTIA DO TEMPO DE SERVICO"/>
    <x v="8"/>
    <d v="2024-05-24T00:00:00"/>
    <d v="2024-05-27T00:00:00"/>
    <s v="'01001321120225010012"/>
    <s v="1 | 1"/>
    <x v="1"/>
    <x v="0"/>
    <n v="-2431.61"/>
    <x v="21"/>
    <x v="21"/>
    <s v="REF.SOLICITAÃ‡ÃƒO DE PAGAMENTO -  RT  0100132-11.2022.5.01.0012 - MAICON SOARES DE MENDONÃ‡A "/>
    <x v="6"/>
    <x v="2"/>
    <x v="0"/>
    <n v="6001"/>
    <x v="6"/>
    <n v="60017"/>
    <s v="OPERACIONAL (Comum)"/>
    <x v="1"/>
    <x v="3"/>
    <x v="2"/>
    <x v="2"/>
    <x v="2"/>
    <x v="2"/>
  </r>
  <r>
    <x v="11"/>
    <s v="FUNDO DE GARANTIA DO TEMPO DE SERVICO"/>
    <x v="12"/>
    <d v="2024-09-10T00:00:00"/>
    <d v="2024-09-13T00:00:00"/>
    <s v="'1032565"/>
    <s v="1 | 1"/>
    <x v="1"/>
    <x v="0"/>
    <n v="-1237.1500000000001"/>
    <x v="61"/>
    <x v="60"/>
    <s v="REF. SOLICITAÃ‡ÃƒO DE PAGAMENTO PARCELAMENTO FGTS - "/>
    <x v="0"/>
    <x v="0"/>
    <x v="0"/>
    <n v="2001"/>
    <x v="0"/>
    <n v="20011"/>
    <s v="CORPORATIVO (Administrativo)"/>
    <x v="1"/>
    <x v="4"/>
    <x v="5"/>
    <x v="5"/>
    <x v="6"/>
    <x v="6"/>
  </r>
  <r>
    <x v="11"/>
    <s v="FUNDO DE GARANTIA DO TEMPO DE SERVICO"/>
    <x v="0"/>
    <d v="2024-12-11T00:00:00"/>
    <d v="2024-12-19T00:00:00"/>
    <s v="'1037698"/>
    <s v="1 | 1"/>
    <x v="1"/>
    <x v="0"/>
    <n v="-1621.47"/>
    <x v="17"/>
    <x v="17"/>
    <s v="ENC: PARCELAMENTO FGTS - PADRÃƒO AMBIENTAL"/>
    <x v="0"/>
    <x v="0"/>
    <x v="0"/>
    <n v="2001"/>
    <x v="0"/>
    <n v="20011"/>
    <s v="CORPORATIVO (Administrativo)"/>
    <x v="1"/>
    <x v="0"/>
    <x v="7"/>
    <x v="7"/>
    <x v="8"/>
    <x v="8"/>
  </r>
  <r>
    <x v="11"/>
    <s v="FUNDO DE GARANTIA DO TEMPO DE SERVICO"/>
    <x v="1"/>
    <d v="2025-01-16T00:00:00"/>
    <d v="2025-01-17T00:00:00"/>
    <s v="'1039304"/>
    <s v="1 | 1"/>
    <x v="1"/>
    <x v="0"/>
    <n v="-14.49"/>
    <x v="17"/>
    <x v="17"/>
    <s v="ENC: PARCELAMENTO FGTS - PADRÃƒO AMBIENTAL"/>
    <x v="0"/>
    <x v="0"/>
    <x v="0"/>
    <n v="2001"/>
    <x v="0"/>
    <n v="20011"/>
    <s v="CORPORATIVO (Administrativo)"/>
    <x v="1"/>
    <x v="1"/>
    <x v="7"/>
    <x v="7"/>
    <x v="8"/>
    <x v="8"/>
  </r>
  <r>
    <x v="11"/>
    <s v="FUNDO DE GARANTIA DO TEMPO DE SERVICO"/>
    <x v="1"/>
    <d v="2025-01-16T00:00:00"/>
    <d v="2025-01-17T00:00:00"/>
    <s v="'1039360"/>
    <s v="1 | 1"/>
    <x v="1"/>
    <x v="0"/>
    <n v="-2401.17"/>
    <x v="17"/>
    <x v="17"/>
    <s v="ENC: PARCELAMENTO FGTS - PADRÃƒO AMBIENTAL"/>
    <x v="0"/>
    <x v="0"/>
    <x v="0"/>
    <n v="2001"/>
    <x v="0"/>
    <n v="20011"/>
    <s v="CORPORATIVO (Administrativo)"/>
    <x v="1"/>
    <x v="1"/>
    <x v="7"/>
    <x v="7"/>
    <x v="8"/>
    <x v="8"/>
  </r>
  <r>
    <x v="11"/>
    <s v="GUILHERME CARVALHO DE ALMEIDA"/>
    <x v="4"/>
    <d v="2024-01-04T00:00:00"/>
    <d v="2024-01-10T00:00:00"/>
    <s v="'1021726"/>
    <s v="1 | 1"/>
    <x v="2"/>
    <x v="0"/>
    <n v="-5017.46"/>
    <x v="24"/>
    <x v="24"/>
    <s v="REF. ALUGUEL COMERCIAL -RUA JOANA NASCIMENTO, 196 - MARÃ‰ - GUILHERME CARVALHO DE ALMEIDA - JANEIRO/2024"/>
    <x v="2"/>
    <x v="2"/>
    <x v="0"/>
    <n v="4004"/>
    <x v="2"/>
    <n v="40047"/>
    <s v="PATRIMÔNIO (Comum)"/>
    <x v="0"/>
    <x v="1"/>
    <x v="0"/>
    <x v="0"/>
    <x v="9"/>
    <x v="9"/>
  </r>
  <r>
    <x v="11"/>
    <s v="GUILHERME CARVALHO DE ALMEIDA"/>
    <x v="6"/>
    <d v="2024-03-01T00:00:00"/>
    <d v="2024-03-10T00:00:00"/>
    <s v="'1023114"/>
    <s v="1 | 1"/>
    <x v="2"/>
    <x v="0"/>
    <n v="-5028.5"/>
    <x v="24"/>
    <x v="24"/>
    <s v="REF. ALUGUEL COMERCIAL -RUA JOANA NASCIMENTO, 196 - MARÃ‰ - GUILHERME CARVALHO DE ALMEIDA -  MARÃ‡O/2024"/>
    <x v="2"/>
    <x v="2"/>
    <x v="0"/>
    <n v="4004"/>
    <x v="2"/>
    <n v="40047"/>
    <s v="PATRIMÔNIO (Comum)"/>
    <x v="0"/>
    <x v="1"/>
    <x v="0"/>
    <x v="0"/>
    <x v="9"/>
    <x v="9"/>
  </r>
  <r>
    <x v="11"/>
    <s v="GUILHERME CARVALHO DE ALMEIDA"/>
    <x v="7"/>
    <d v="2024-04-10T00:00:00"/>
    <d v="2024-04-10T00:00:00"/>
    <s v="'1024232"/>
    <s v="1 | 1"/>
    <x v="2"/>
    <x v="0"/>
    <n v="-5028.5"/>
    <x v="24"/>
    <x v="24"/>
    <s v="REF. ALUGUEL COMERCIAL -RUA JOANA NASCIMENTO, 196 - MARÃ‰ - GUILHERME CARVALHO DE ALMEIDA "/>
    <x v="3"/>
    <x v="2"/>
    <x v="0"/>
    <n v="7004"/>
    <x v="3"/>
    <n v="70047"/>
    <s v="FÁBRICA CNTR (Comum)"/>
    <x v="0"/>
    <x v="3"/>
    <x v="0"/>
    <x v="0"/>
    <x v="9"/>
    <x v="9"/>
  </r>
  <r>
    <x v="11"/>
    <s v="INSTITUTO DE ESTUDOS DE PROTESTO DE TITULOS DO BRASIL"/>
    <x v="6"/>
    <d v="2024-03-05T00:00:00"/>
    <d v="2024-03-06T00:00:00"/>
    <s v="'5144327144"/>
    <s v="1 | 1"/>
    <x v="7"/>
    <x v="0"/>
    <n v="-81"/>
    <x v="101"/>
    <x v="100"/>
    <s v="REF. CERTIDAO DA EKO"/>
    <x v="5"/>
    <x v="0"/>
    <x v="0"/>
    <n v="3001"/>
    <x v="5"/>
    <n v="30011"/>
    <s v="CONTROLADORIA (Administrativo)"/>
    <x v="0"/>
    <x v="1"/>
    <x v="0"/>
    <x v="0"/>
    <x v="0"/>
    <x v="0"/>
  </r>
  <r>
    <x v="11"/>
    <s v="INSTITUTO NACIONAL DE METROLOGIA, QUALIDADE E TECNOLOGIA - INMETRO."/>
    <x v="7"/>
    <d v="2024-04-05T00:00:00"/>
    <d v="2024-04-12T00:00:00"/>
    <s v="'294104116004183004"/>
    <s v="1 | 1"/>
    <x v="7"/>
    <x v="0"/>
    <n v="-90.09"/>
    <x v="67"/>
    <x v="66"/>
    <s v="REF. TACOGRAFO PLACA LMF9E16"/>
    <x v="10"/>
    <x v="0"/>
    <x v="0"/>
    <n v="7001"/>
    <x v="11"/>
    <n v="70017"/>
    <s v="OFICINA (Comum)"/>
    <x v="0"/>
    <x v="3"/>
    <x v="9"/>
    <x v="9"/>
    <x v="12"/>
    <x v="12"/>
  </r>
  <r>
    <x v="11"/>
    <s v="INSTITUTO NACIONAL DE METROLOGIA, QUALIDADE E TECNOLOGIA - INMETRO."/>
    <x v="9"/>
    <d v="2024-06-20T00:00:00"/>
    <d v="2024-06-24T00:00:00"/>
    <s v="'294104116004273364"/>
    <s v="1 | 1"/>
    <x v="7"/>
    <x v="0"/>
    <n v="-90.09"/>
    <x v="67"/>
    <x v="66"/>
    <s v="REF. TACOGRAFO PLACA - LQA5896"/>
    <x v="10"/>
    <x v="0"/>
    <x v="0"/>
    <n v="7001"/>
    <x v="11"/>
    <n v="70017"/>
    <s v="OFICINA (Comum)"/>
    <x v="0"/>
    <x v="3"/>
    <x v="9"/>
    <x v="9"/>
    <x v="12"/>
    <x v="12"/>
  </r>
  <r>
    <x v="11"/>
    <s v="INSTITUTO NACIONAL DO SEGURO SOCIAL - INSS"/>
    <x v="4"/>
    <d v="2024-01-12T00:00:00"/>
    <d v="2024-01-31T00:00:00"/>
    <s v="'1022235"/>
    <s v="1 | 1"/>
    <x v="1"/>
    <x v="0"/>
    <n v="-987.18"/>
    <x v="61"/>
    <x v="60"/>
    <s v="REF. GPS PARC 58/60 - 632499710"/>
    <x v="0"/>
    <x v="0"/>
    <x v="0"/>
    <n v="2001"/>
    <x v="0"/>
    <n v="20011"/>
    <s v="CORPORATIVO (Administrativo)"/>
    <x v="1"/>
    <x v="1"/>
    <x v="5"/>
    <x v="5"/>
    <x v="6"/>
    <x v="6"/>
  </r>
  <r>
    <x v="11"/>
    <s v="INSTITUTO NACIONAL DO SEGURO SOCIAL - INSS"/>
    <x v="4"/>
    <d v="2024-01-12T00:00:00"/>
    <d v="2024-01-31T00:00:00"/>
    <s v="'1022237"/>
    <s v="1 | 1"/>
    <x v="1"/>
    <x v="0"/>
    <n v="-2352.46"/>
    <x v="61"/>
    <x v="60"/>
    <s v="REF. GPS PARC 53/60 - 633304549"/>
    <x v="0"/>
    <x v="0"/>
    <x v="0"/>
    <n v="2001"/>
    <x v="0"/>
    <n v="20011"/>
    <s v="CORPORATIVO (Administrativo)"/>
    <x v="1"/>
    <x v="1"/>
    <x v="5"/>
    <x v="5"/>
    <x v="6"/>
    <x v="6"/>
  </r>
  <r>
    <x v="11"/>
    <s v="INSTITUTO NACIONAL DO SEGURO SOCIAL - INSS"/>
    <x v="4"/>
    <d v="2024-01-12T00:00:00"/>
    <d v="2024-01-31T00:00:00"/>
    <s v="'1022238"/>
    <s v="1 | 1"/>
    <x v="1"/>
    <x v="0"/>
    <n v="-655.79"/>
    <x v="61"/>
    <x v="60"/>
    <s v="REF. GPS 637667824 PARC 38/38"/>
    <x v="0"/>
    <x v="0"/>
    <x v="0"/>
    <n v="2001"/>
    <x v="0"/>
    <n v="20011"/>
    <s v="CORPORATIVO (Administrativo)"/>
    <x v="1"/>
    <x v="1"/>
    <x v="5"/>
    <x v="5"/>
    <x v="6"/>
    <x v="6"/>
  </r>
  <r>
    <x v="11"/>
    <s v="INSTITUTO NACIONAL DO SEGURO SOCIAL - INSS"/>
    <x v="5"/>
    <d v="2024-02-15T00:00:00"/>
    <d v="2024-02-29T00:00:00"/>
    <s v="'1022888"/>
    <s v="1 | 1"/>
    <x v="1"/>
    <x v="0"/>
    <n v="-994.23"/>
    <x v="61"/>
    <x v="60"/>
    <s v="REF. GPS PARC 59/60 - 632499710"/>
    <x v="0"/>
    <x v="0"/>
    <x v="0"/>
    <n v="2001"/>
    <x v="0"/>
    <n v="20011"/>
    <s v="CORPORATIVO (Administrativo)"/>
    <x v="1"/>
    <x v="1"/>
    <x v="5"/>
    <x v="5"/>
    <x v="6"/>
    <x v="6"/>
  </r>
  <r>
    <x v="11"/>
    <s v="INSTITUTO NACIONAL DO SEGURO SOCIAL - INSS"/>
    <x v="5"/>
    <d v="2024-02-15T00:00:00"/>
    <d v="2024-02-29T00:00:00"/>
    <s v="'1022889"/>
    <s v="1 | 1"/>
    <x v="1"/>
    <x v="0"/>
    <n v="-2369.58"/>
    <x v="61"/>
    <x v="60"/>
    <s v="REF. GPS PARC 54/60 - 633304549"/>
    <x v="0"/>
    <x v="0"/>
    <x v="0"/>
    <n v="2001"/>
    <x v="0"/>
    <n v="20011"/>
    <s v="CORPORATIVO (Administrativo)"/>
    <x v="1"/>
    <x v="1"/>
    <x v="5"/>
    <x v="5"/>
    <x v="6"/>
    <x v="6"/>
  </r>
  <r>
    <x v="11"/>
    <s v="INSTITUTO NACIONAL DO SEGURO SOCIAL - INSS"/>
    <x v="6"/>
    <d v="2024-03-28T00:00:00"/>
    <d v="2024-03-28T00:00:00"/>
    <s v="'1023615"/>
    <s v="1 | 1"/>
    <x v="1"/>
    <x v="0"/>
    <n v="-1000.04"/>
    <x v="61"/>
    <x v="60"/>
    <s v="REF. GPS PARC 60/60 - 632499710"/>
    <x v="0"/>
    <x v="0"/>
    <x v="0"/>
    <n v="2001"/>
    <x v="0"/>
    <n v="20011"/>
    <s v="CORPORATIVO (Administrativo)"/>
    <x v="1"/>
    <x v="1"/>
    <x v="5"/>
    <x v="5"/>
    <x v="6"/>
    <x v="6"/>
  </r>
  <r>
    <x v="11"/>
    <s v="INSTITUTO NACIONAL DO SEGURO SOCIAL - INSS"/>
    <x v="6"/>
    <d v="2024-03-28T00:00:00"/>
    <d v="2024-03-28T00:00:00"/>
    <s v="'1023616"/>
    <s v="1 | 1"/>
    <x v="1"/>
    <x v="0"/>
    <n v="-2383.69"/>
    <x v="61"/>
    <x v="60"/>
    <s v="REF. GPS PARC 55/60 - 633304549"/>
    <x v="0"/>
    <x v="0"/>
    <x v="0"/>
    <n v="2001"/>
    <x v="0"/>
    <n v="20011"/>
    <s v="CORPORATIVO (Administrativo)"/>
    <x v="1"/>
    <x v="1"/>
    <x v="5"/>
    <x v="5"/>
    <x v="6"/>
    <x v="6"/>
  </r>
  <r>
    <x v="11"/>
    <s v="ITAU UNIBANCO S.A."/>
    <x v="4"/>
    <d v="2024-01-03T00:00:00"/>
    <d v="2024-01-03T00:00:00"/>
    <s v="'20240103001-TAR"/>
    <s v="1 | 1"/>
    <x v="2"/>
    <x v="0"/>
    <n v="-215"/>
    <x v="3"/>
    <x v="3"/>
    <s v="Gerado por conciliacao automatica TAR CTA EMP MENSAL 12/23"/>
    <x v="0"/>
    <x v="0"/>
    <x v="0"/>
    <n v="2001"/>
    <x v="0"/>
    <n v="20011"/>
    <s v="CORPORATIVO (Administrativo)"/>
    <x v="1"/>
    <x v="1"/>
    <x v="0"/>
    <x v="0"/>
    <x v="3"/>
    <x v="3"/>
  </r>
  <r>
    <x v="11"/>
    <s v="ITAU UNIBANCO S.A."/>
    <x v="4"/>
    <d v="2024-01-04T00:00:00"/>
    <d v="2024-01-05T00:00:00"/>
    <s v="'1021707"/>
    <s v="1 | 1"/>
    <x v="2"/>
    <x v="0"/>
    <n v="-1112.6099999999999"/>
    <x v="52"/>
    <x v="51"/>
    <s v="REF. CONSORCIO"/>
    <x v="0"/>
    <x v="0"/>
    <x v="0"/>
    <n v="2001"/>
    <x v="0"/>
    <n v="20011"/>
    <s v="CORPORATIVO (Administrativo)"/>
    <x v="1"/>
    <x v="1"/>
    <x v="13"/>
    <x v="13"/>
    <x v="20"/>
    <x v="20"/>
  </r>
  <r>
    <x v="11"/>
    <s v="ITAU UNIBANCO S.A."/>
    <x v="4"/>
    <d v="2024-01-18T00:00:00"/>
    <d v="2024-01-18T00:00:00"/>
    <s v="'20240118002-TAR"/>
    <s v="1 | 1"/>
    <x v="2"/>
    <x v="0"/>
    <n v="-10.6"/>
    <x v="3"/>
    <x v="3"/>
    <s v="Gerado por conciliacao automatica TAR TED SISPAG"/>
    <x v="0"/>
    <x v="0"/>
    <x v="0"/>
    <n v="2001"/>
    <x v="0"/>
    <n v="20011"/>
    <s v="CORPORATIVO (Administrativo)"/>
    <x v="1"/>
    <x v="1"/>
    <x v="0"/>
    <x v="0"/>
    <x v="3"/>
    <x v="3"/>
  </r>
  <r>
    <x v="11"/>
    <s v="ITAU UNIBANCO S.A."/>
    <x v="5"/>
    <d v="2024-02-02T00:00:00"/>
    <d v="2024-02-02T00:00:00"/>
    <s v="'20240202002-TAR"/>
    <s v="1 | 1"/>
    <x v="2"/>
    <x v="0"/>
    <n v="-215"/>
    <x v="3"/>
    <x v="3"/>
    <s v="Gerado por conciliacao automatica TAR CTA EMP MENSAL 01/24"/>
    <x v="0"/>
    <x v="0"/>
    <x v="0"/>
    <n v="2001"/>
    <x v="0"/>
    <n v="20011"/>
    <s v="CORPORATIVO (Administrativo)"/>
    <x v="1"/>
    <x v="1"/>
    <x v="0"/>
    <x v="0"/>
    <x v="3"/>
    <x v="3"/>
  </r>
  <r>
    <x v="11"/>
    <s v="ITAU UNIBANCO S.A."/>
    <x v="5"/>
    <d v="2024-02-19T00:00:00"/>
    <d v="2024-02-19T00:00:00"/>
    <s v="'20240219002-TAR"/>
    <s v="1 | 1"/>
    <x v="2"/>
    <x v="0"/>
    <n v="-10.6"/>
    <x v="3"/>
    <x v="3"/>
    <s v="Gerado por conciliacao automatica TAR TED SISPAG"/>
    <x v="0"/>
    <x v="0"/>
    <x v="0"/>
    <n v="2001"/>
    <x v="0"/>
    <n v="20011"/>
    <s v="CORPORATIVO (Administrativo)"/>
    <x v="1"/>
    <x v="1"/>
    <x v="0"/>
    <x v="0"/>
    <x v="3"/>
    <x v="3"/>
  </r>
  <r>
    <x v="11"/>
    <s v="ITAU UNIBANCO S.A."/>
    <x v="6"/>
    <d v="2024-03-04T00:00:00"/>
    <d v="2024-03-04T00:00:00"/>
    <s v="'20240304003-TAR"/>
    <s v="1 | 1"/>
    <x v="2"/>
    <x v="0"/>
    <n v="-260"/>
    <x v="3"/>
    <x v="3"/>
    <s v="Gerado por conciliacao automatica TAR CTA EMP MENSAL 02/24"/>
    <x v="0"/>
    <x v="0"/>
    <x v="0"/>
    <n v="2001"/>
    <x v="0"/>
    <n v="20011"/>
    <s v="CORPORATIVO (Administrativo)"/>
    <x v="1"/>
    <x v="1"/>
    <x v="0"/>
    <x v="0"/>
    <x v="3"/>
    <x v="3"/>
  </r>
  <r>
    <x v="11"/>
    <s v="ITAU UNIBANCO S.A."/>
    <x v="7"/>
    <d v="2024-04-02T00:00:00"/>
    <d v="2024-04-02T00:00:00"/>
    <s v="'20240402001-TAR"/>
    <s v="1 | 1"/>
    <x v="2"/>
    <x v="0"/>
    <n v="-260"/>
    <x v="3"/>
    <x v="3"/>
    <s v="Gerado por conciliacao automatica TAR CTA EMP MENSAL 03/24"/>
    <x v="0"/>
    <x v="0"/>
    <x v="0"/>
    <n v="2001"/>
    <x v="0"/>
    <n v="20011"/>
    <s v="CORPORATIVO (Administrativo)"/>
    <x v="1"/>
    <x v="3"/>
    <x v="0"/>
    <x v="0"/>
    <x v="3"/>
    <x v="3"/>
  </r>
  <r>
    <x v="11"/>
    <s v="ITAU UNIBANCO S.A."/>
    <x v="7"/>
    <d v="2024-04-08T00:00:00"/>
    <d v="2024-04-08T00:00:00"/>
    <s v="'1024816"/>
    <s v="1 | 1"/>
    <x v="2"/>
    <x v="0"/>
    <n v="-1112.6099999999999"/>
    <x v="52"/>
    <x v="51"/>
    <s v="REF. CONSORCIO"/>
    <x v="0"/>
    <x v="0"/>
    <x v="0"/>
    <n v="2001"/>
    <x v="0"/>
    <n v="20011"/>
    <s v="CORPORATIVO (Administrativo)"/>
    <x v="1"/>
    <x v="3"/>
    <x v="13"/>
    <x v="13"/>
    <x v="20"/>
    <x v="20"/>
  </r>
  <r>
    <x v="11"/>
    <s v="ITAU UNIBANCO S.A."/>
    <x v="8"/>
    <d v="2024-04-24T00:00:00"/>
    <d v="2024-05-06T00:00:00"/>
    <s v="'1025454"/>
    <s v="1 | 1"/>
    <x v="2"/>
    <x v="0"/>
    <n v="-1135.99"/>
    <x v="52"/>
    <x v="51"/>
    <s v="REF. CONSORCIO"/>
    <x v="0"/>
    <x v="0"/>
    <x v="0"/>
    <n v="2001"/>
    <x v="0"/>
    <n v="20011"/>
    <s v="CORPORATIVO (Administrativo)"/>
    <x v="1"/>
    <x v="3"/>
    <x v="13"/>
    <x v="13"/>
    <x v="20"/>
    <x v="20"/>
  </r>
  <r>
    <x v="11"/>
    <s v="ITAU UNIBANCO S.A."/>
    <x v="8"/>
    <d v="2024-05-03T00:00:00"/>
    <d v="2024-05-03T00:00:00"/>
    <s v="'20240503001-TAR"/>
    <s v="1 | 1"/>
    <x v="2"/>
    <x v="0"/>
    <n v="-260"/>
    <x v="3"/>
    <x v="3"/>
    <s v="Gerado por conciliacao automatica TAR CTA EMP MENSAL 04/24"/>
    <x v="0"/>
    <x v="0"/>
    <x v="0"/>
    <n v="2001"/>
    <x v="0"/>
    <n v="20011"/>
    <s v="CORPORATIVO (Administrativo)"/>
    <x v="1"/>
    <x v="3"/>
    <x v="0"/>
    <x v="0"/>
    <x v="3"/>
    <x v="3"/>
  </r>
  <r>
    <x v="11"/>
    <s v="ITAU UNIBANCO S.A."/>
    <x v="9"/>
    <d v="2024-06-04T00:00:00"/>
    <d v="2024-06-04T00:00:00"/>
    <s v="'20240604001-TAR"/>
    <s v="1 | 1"/>
    <x v="2"/>
    <x v="0"/>
    <n v="-260"/>
    <x v="3"/>
    <x v="3"/>
    <s v="Gerado por conciliacao automatica TAR CTA EMP MENSAL 05/24"/>
    <x v="0"/>
    <x v="0"/>
    <x v="0"/>
    <n v="2001"/>
    <x v="0"/>
    <n v="20011"/>
    <s v="CORPORATIVO (Administrativo)"/>
    <x v="1"/>
    <x v="3"/>
    <x v="0"/>
    <x v="0"/>
    <x v="3"/>
    <x v="3"/>
  </r>
  <r>
    <x v="11"/>
    <s v="ITAU UNIBANCO S.A."/>
    <x v="9"/>
    <d v="2024-06-05T00:00:00"/>
    <d v="2024-06-05T00:00:00"/>
    <s v="'1027350"/>
    <s v="1 | 1"/>
    <x v="2"/>
    <x v="0"/>
    <n v="-1190.83"/>
    <x v="52"/>
    <x v="51"/>
    <s v="REF. CONSORCIO DÃ‰BITO AUTO"/>
    <x v="0"/>
    <x v="0"/>
    <x v="0"/>
    <n v="2001"/>
    <x v="0"/>
    <n v="20011"/>
    <s v="CORPORATIVO (Administrativo)"/>
    <x v="1"/>
    <x v="3"/>
    <x v="13"/>
    <x v="13"/>
    <x v="20"/>
    <x v="20"/>
  </r>
  <r>
    <x v="11"/>
    <s v="ITAU UNIBANCO S.A."/>
    <x v="10"/>
    <d v="2024-06-21T00:00:00"/>
    <d v="2024-07-05T00:00:00"/>
    <s v="'1028354"/>
    <s v="1 | 1"/>
    <x v="2"/>
    <x v="0"/>
    <n v="-1151.32"/>
    <x v="52"/>
    <x v="51"/>
    <s v="REF. CONSORCIO DÃ‰BITO AUTO"/>
    <x v="0"/>
    <x v="0"/>
    <x v="0"/>
    <n v="2001"/>
    <x v="0"/>
    <n v="20011"/>
    <s v="CORPORATIVO (Administrativo)"/>
    <x v="1"/>
    <x v="4"/>
    <x v="13"/>
    <x v="13"/>
    <x v="20"/>
    <x v="20"/>
  </r>
  <r>
    <x v="11"/>
    <s v="ITAU UNIBANCO S.A."/>
    <x v="10"/>
    <d v="2024-07-02T00:00:00"/>
    <d v="2024-07-02T00:00:00"/>
    <s v="'20240702001-TAR"/>
    <s v="1 | 1"/>
    <x v="2"/>
    <x v="0"/>
    <n v="-260"/>
    <x v="3"/>
    <x v="3"/>
    <s v="Gerado por conciliacao automatica TAR CTA EMP MENSAL 06/24"/>
    <x v="0"/>
    <x v="0"/>
    <x v="0"/>
    <n v="2001"/>
    <x v="0"/>
    <n v="20011"/>
    <s v="CORPORATIVO (Administrativo)"/>
    <x v="1"/>
    <x v="4"/>
    <x v="0"/>
    <x v="0"/>
    <x v="3"/>
    <x v="3"/>
  </r>
  <r>
    <x v="11"/>
    <s v="ITAU UNIBANCO S.A."/>
    <x v="10"/>
    <d v="2024-07-05T00:00:00"/>
    <d v="2024-08-05T00:00:00"/>
    <s v="'1029911"/>
    <s v="1 | 1"/>
    <x v="2"/>
    <x v="0"/>
    <n v="-1151.32"/>
    <x v="52"/>
    <x v="51"/>
    <s v="REF. CONSORCIO DÃ‰BITO AUTO"/>
    <x v="0"/>
    <x v="0"/>
    <x v="0"/>
    <n v="2001"/>
    <x v="0"/>
    <n v="20011"/>
    <s v="CORPORATIVO (Administrativo)"/>
    <x v="1"/>
    <x v="4"/>
    <x v="13"/>
    <x v="13"/>
    <x v="20"/>
    <x v="20"/>
  </r>
  <r>
    <x v="11"/>
    <s v="ITAU UNIBANCO S.A."/>
    <x v="11"/>
    <d v="2024-08-02T00:00:00"/>
    <d v="2024-08-02T00:00:00"/>
    <s v="'20240802002-TAR"/>
    <s v="1 | 1"/>
    <x v="2"/>
    <x v="0"/>
    <n v="-260"/>
    <x v="3"/>
    <x v="3"/>
    <s v="Gerado por conciliacao automatica TAR CTA EMP MENSAL 07/24"/>
    <x v="0"/>
    <x v="0"/>
    <x v="0"/>
    <n v="2001"/>
    <x v="0"/>
    <n v="20011"/>
    <s v="CORPORATIVO (Administrativo)"/>
    <x v="1"/>
    <x v="4"/>
    <x v="0"/>
    <x v="0"/>
    <x v="3"/>
    <x v="3"/>
  </r>
  <r>
    <x v="11"/>
    <s v="ITAU UNIBANCO S.A."/>
    <x v="11"/>
    <d v="2024-08-05T00:00:00"/>
    <d v="2024-08-05T00:00:00"/>
    <s v="'20240805004-TAR"/>
    <s v="1 | 1"/>
    <x v="2"/>
    <x v="0"/>
    <n v="-5.5"/>
    <x v="3"/>
    <x v="3"/>
    <s v="Gerado por conciliacao automatica TAR/CUSTAS COBRANCA"/>
    <x v="0"/>
    <x v="0"/>
    <x v="0"/>
    <n v="2001"/>
    <x v="0"/>
    <n v="20011"/>
    <s v="CORPORATIVO (Administrativo)"/>
    <x v="1"/>
    <x v="4"/>
    <x v="0"/>
    <x v="0"/>
    <x v="3"/>
    <x v="3"/>
  </r>
  <r>
    <x v="11"/>
    <s v="ITAU UNIBANCO S.A."/>
    <x v="11"/>
    <d v="2024-08-22T00:00:00"/>
    <d v="2024-09-05T00:00:00"/>
    <s v="'1031405"/>
    <s v="1 | 1"/>
    <x v="2"/>
    <x v="0"/>
    <n v="-1151.32"/>
    <x v="52"/>
    <x v="51"/>
    <s v="REF. CONSORCIO DÃ‰BITO AUTO"/>
    <x v="0"/>
    <x v="0"/>
    <x v="0"/>
    <n v="2001"/>
    <x v="0"/>
    <n v="20011"/>
    <s v="CORPORATIVO (Administrativo)"/>
    <x v="1"/>
    <x v="4"/>
    <x v="13"/>
    <x v="13"/>
    <x v="20"/>
    <x v="20"/>
  </r>
  <r>
    <x v="11"/>
    <s v="ITAU UNIBANCO S.A."/>
    <x v="12"/>
    <d v="2024-09-03T00:00:00"/>
    <d v="2024-09-03T00:00:00"/>
    <s v="'20240903001-TAR"/>
    <s v="1 | 1"/>
    <x v="2"/>
    <x v="0"/>
    <n v="-260"/>
    <x v="3"/>
    <x v="3"/>
    <s v="Gerado por conciliacao automatica TAR CTA EMP MENSAL 08/24"/>
    <x v="0"/>
    <x v="0"/>
    <x v="0"/>
    <n v="2001"/>
    <x v="0"/>
    <n v="20011"/>
    <s v="CORPORATIVO (Administrativo)"/>
    <x v="1"/>
    <x v="4"/>
    <x v="0"/>
    <x v="0"/>
    <x v="3"/>
    <x v="3"/>
  </r>
  <r>
    <x v="11"/>
    <s v="ITAU UNIBANCO S.A."/>
    <x v="12"/>
    <d v="2024-09-06T00:00:00"/>
    <d v="2024-09-06T00:00:00"/>
    <s v="'20240906003-TAR"/>
    <s v="1 | 1"/>
    <x v="2"/>
    <x v="0"/>
    <n v="-22.96"/>
    <x v="3"/>
    <x v="3"/>
    <s v="Gerado por conciliacao automatica TAR/CUSTAS COBRANCA"/>
    <x v="0"/>
    <x v="0"/>
    <x v="0"/>
    <n v="2001"/>
    <x v="0"/>
    <n v="20011"/>
    <s v="CORPORATIVO (Administrativo)"/>
    <x v="1"/>
    <x v="4"/>
    <x v="0"/>
    <x v="0"/>
    <x v="3"/>
    <x v="3"/>
  </r>
  <r>
    <x v="11"/>
    <s v="ITAU UNIBANCO S.A."/>
    <x v="12"/>
    <d v="2024-09-22T00:00:00"/>
    <d v="2024-10-07T00:00:00"/>
    <s v="'1033337"/>
    <s v="1 | 1"/>
    <x v="2"/>
    <x v="0"/>
    <n v="-1151.32"/>
    <x v="52"/>
    <x v="51"/>
    <s v="REF. CONSORCIO DÃ‰BITO AUTO"/>
    <x v="0"/>
    <x v="0"/>
    <x v="0"/>
    <n v="2001"/>
    <x v="0"/>
    <n v="20011"/>
    <s v="CORPORATIVO (Administrativo)"/>
    <x v="1"/>
    <x v="4"/>
    <x v="13"/>
    <x v="13"/>
    <x v="20"/>
    <x v="20"/>
  </r>
  <r>
    <x v="11"/>
    <s v="ITAU UNIBANCO S.A."/>
    <x v="13"/>
    <d v="2024-10-02T00:00:00"/>
    <d v="2024-10-02T00:00:00"/>
    <s v="'20241002001-TAR"/>
    <s v="1 | 1"/>
    <x v="2"/>
    <x v="0"/>
    <n v="-260"/>
    <x v="3"/>
    <x v="3"/>
    <s v="Gerado por conciliacao automatica TAR CTA EMP MENSAL 09/24"/>
    <x v="0"/>
    <x v="0"/>
    <x v="0"/>
    <n v="2001"/>
    <x v="0"/>
    <n v="20011"/>
    <s v="CORPORATIVO (Administrativo)"/>
    <x v="1"/>
    <x v="0"/>
    <x v="0"/>
    <x v="0"/>
    <x v="3"/>
    <x v="3"/>
  </r>
  <r>
    <x v="11"/>
    <s v="ITAU UNIBANCO S.A."/>
    <x v="13"/>
    <d v="2024-10-24T00:00:00"/>
    <d v="2024-11-05T00:00:00"/>
    <s v="'1034783"/>
    <s v="1 | 1"/>
    <x v="2"/>
    <x v="0"/>
    <n v="-1151.32"/>
    <x v="52"/>
    <x v="51"/>
    <s v="REF. CONSORCIO DÃ‰BITO AUTO"/>
    <x v="0"/>
    <x v="0"/>
    <x v="0"/>
    <n v="2001"/>
    <x v="0"/>
    <n v="20011"/>
    <s v="CORPORATIVO (Administrativo)"/>
    <x v="1"/>
    <x v="0"/>
    <x v="13"/>
    <x v="13"/>
    <x v="20"/>
    <x v="20"/>
  </r>
  <r>
    <x v="11"/>
    <s v="ITAU UNIBANCO S.A."/>
    <x v="14"/>
    <d v="2024-11-04T00:00:00"/>
    <d v="2024-11-04T00:00:00"/>
    <s v="'20241104002-TAR"/>
    <s v="1 | 1"/>
    <x v="2"/>
    <x v="0"/>
    <n v="-260"/>
    <x v="3"/>
    <x v="3"/>
    <s v="Gerado por conciliacao automatica TAR CTA EMP MENSAL 10/24"/>
    <x v="0"/>
    <x v="0"/>
    <x v="0"/>
    <n v="2001"/>
    <x v="0"/>
    <n v="20011"/>
    <s v="CORPORATIVO (Administrativo)"/>
    <x v="1"/>
    <x v="0"/>
    <x v="0"/>
    <x v="0"/>
    <x v="3"/>
    <x v="3"/>
  </r>
  <r>
    <x v="11"/>
    <s v="ITAU UNIBANCO S.A."/>
    <x v="14"/>
    <d v="2024-11-28T00:00:00"/>
    <d v="2024-12-05T00:00:00"/>
    <s v="'1036837"/>
    <s v="1 | 1"/>
    <x v="2"/>
    <x v="0"/>
    <n v="-1151.3499999999999"/>
    <x v="52"/>
    <x v="51"/>
    <s v="REF. CONSORCIO DÃ‰BITO AUTO"/>
    <x v="0"/>
    <x v="0"/>
    <x v="0"/>
    <n v="2001"/>
    <x v="0"/>
    <n v="20011"/>
    <s v="CORPORATIVO (Administrativo)"/>
    <x v="1"/>
    <x v="0"/>
    <x v="13"/>
    <x v="13"/>
    <x v="20"/>
    <x v="20"/>
  </r>
  <r>
    <x v="11"/>
    <s v="ITAU UNIBANCO S.A."/>
    <x v="0"/>
    <d v="2024-12-03T00:00:00"/>
    <d v="2024-12-03T00:00:00"/>
    <s v="'20241203001-TAR"/>
    <s v="1 | 1"/>
    <x v="2"/>
    <x v="0"/>
    <n v="-260"/>
    <x v="3"/>
    <x v="3"/>
    <s v="Gerado por conciliacao automatica TAR CTA EMP MENSAL 11/24"/>
    <x v="0"/>
    <x v="0"/>
    <x v="0"/>
    <n v="2001"/>
    <x v="0"/>
    <n v="20011"/>
    <s v="CORPORATIVO (Administrativo)"/>
    <x v="1"/>
    <x v="0"/>
    <x v="0"/>
    <x v="0"/>
    <x v="3"/>
    <x v="3"/>
  </r>
  <r>
    <x v="11"/>
    <s v="ITAU UNIBANCO S.A."/>
    <x v="0"/>
    <d v="2025-01-06T00:00:00"/>
    <d v="2025-01-06T00:00:00"/>
    <s v="'1038679"/>
    <s v="1 | 1"/>
    <x v="2"/>
    <x v="0"/>
    <n v="-1151.3499999999999"/>
    <x v="52"/>
    <x v="51"/>
    <s v="REF. CONSORCIO DÃ‰BITO AUTO"/>
    <x v="0"/>
    <x v="0"/>
    <x v="0"/>
    <n v="2001"/>
    <x v="0"/>
    <n v="20011"/>
    <s v="CORPORATIVO (Administrativo)"/>
    <x v="1"/>
    <x v="0"/>
    <x v="13"/>
    <x v="13"/>
    <x v="20"/>
    <x v="20"/>
  </r>
  <r>
    <x v="11"/>
    <s v="ITAU UNIBANCO S.A."/>
    <x v="1"/>
    <d v="2025-01-03T00:00:00"/>
    <d v="2025-01-03T00:00:00"/>
    <s v="'20250103001-TAR"/>
    <s v="1 | 1"/>
    <x v="2"/>
    <x v="0"/>
    <n v="-260"/>
    <x v="3"/>
    <x v="3"/>
    <s v="Gerado por conciliacao automatica TAR CTA EMP MENSAL 12/24"/>
    <x v="0"/>
    <x v="0"/>
    <x v="0"/>
    <n v="2001"/>
    <x v="0"/>
    <n v="20011"/>
    <s v="CORPORATIVO (Administrativo)"/>
    <x v="1"/>
    <x v="1"/>
    <x v="0"/>
    <x v="0"/>
    <x v="3"/>
    <x v="3"/>
  </r>
  <r>
    <x v="11"/>
    <s v="ITAU UNIBANCO S.A."/>
    <x v="1"/>
    <d v="2025-01-05T00:00:00"/>
    <d v="2025-02-05T00:00:00"/>
    <s v="'1039556"/>
    <s v="1 | 1"/>
    <x v="2"/>
    <x v="0"/>
    <n v="-1151.3499999999999"/>
    <x v="52"/>
    <x v="51"/>
    <s v="REF. CONSORCIO DÃ‰BITO AUTO"/>
    <x v="0"/>
    <x v="0"/>
    <x v="0"/>
    <n v="2001"/>
    <x v="0"/>
    <n v="20011"/>
    <s v="CORPORATIVO (Administrativo)"/>
    <x v="1"/>
    <x v="1"/>
    <x v="13"/>
    <x v="13"/>
    <x v="20"/>
    <x v="20"/>
  </r>
  <r>
    <x v="11"/>
    <s v="ITAU UNIBANCO S.A."/>
    <x v="2"/>
    <d v="2025-02-04T00:00:00"/>
    <d v="2025-02-04T00:00:00"/>
    <s v="'20250204001-TAR"/>
    <s v="1 | 1"/>
    <x v="2"/>
    <x v="0"/>
    <n v="-260"/>
    <x v="3"/>
    <x v="3"/>
    <s v="Gerado por conciliacao automatica TAR CTA EMP MENSAL 01/25"/>
    <x v="0"/>
    <x v="0"/>
    <x v="0"/>
    <n v="2001"/>
    <x v="0"/>
    <n v="20011"/>
    <s v="CORPORATIVO (Administrativo)"/>
    <x v="1"/>
    <x v="1"/>
    <x v="0"/>
    <x v="0"/>
    <x v="3"/>
    <x v="3"/>
  </r>
  <r>
    <x v="11"/>
    <s v="LIGHT SERVICOS DE ELETRICIDADE S A"/>
    <x v="4"/>
    <d v="2024-01-10T00:00:00"/>
    <d v="2024-02-14T00:00:00"/>
    <s v="'041332002"/>
    <s v="1 | 1"/>
    <x v="9"/>
    <x v="0"/>
    <n v="-108.84"/>
    <x v="71"/>
    <x v="70"/>
    <s v="REF. CONTA LUZ  JANEIRO/2024, RUA  JOANA NASCIMENTO 196 BONSUCESSO / RIO DE JANEIRO, RJ CEP 21042-180"/>
    <x v="2"/>
    <x v="2"/>
    <x v="0"/>
    <n v="4004"/>
    <x v="2"/>
    <n v="40047"/>
    <s v="PATRIMÔNIO (Comum)"/>
    <x v="0"/>
    <x v="1"/>
    <x v="0"/>
    <x v="0"/>
    <x v="9"/>
    <x v="9"/>
  </r>
  <r>
    <x v="11"/>
    <s v="LIGHT SERVICOS DE ELETRICIDADE S A"/>
    <x v="6"/>
    <d v="2024-03-11T00:00:00"/>
    <d v="2024-03-11T00:00:00"/>
    <s v="'1023328"/>
    <s v="1 | 1"/>
    <x v="9"/>
    <x v="0"/>
    <n v="-108.84"/>
    <x v="71"/>
    <x v="70"/>
    <s v="REF. CONTA LUZ  JULHO/2023, RUA  JOANA NASCIMENTO 196 BONSUCESSO / RIO DE JANEIRO, RJ CEP 21042-180"/>
    <x v="2"/>
    <x v="2"/>
    <x v="0"/>
    <n v="4004"/>
    <x v="2"/>
    <n v="40047"/>
    <s v="PATRIMÔNIO (Comum)"/>
    <x v="0"/>
    <x v="1"/>
    <x v="0"/>
    <x v="0"/>
    <x v="9"/>
    <x v="9"/>
  </r>
  <r>
    <x v="11"/>
    <s v="LIGHT SERVICOS DE ELETRICIDADE S A"/>
    <x v="7"/>
    <d v="2024-04-11T00:00:00"/>
    <d v="2024-05-13T00:00:00"/>
    <s v="'1024925"/>
    <s v="1 | 1"/>
    <x v="9"/>
    <x v="0"/>
    <n v="-112.55"/>
    <x v="71"/>
    <x v="70"/>
    <s v="REF. CONTA LUZ  ABR/2024, RUA  JOANA NASCIMENTO 196 BONSUCESSO / RIO DE JANEIRO, RJ CEP 21042-180"/>
    <x v="3"/>
    <x v="2"/>
    <x v="0"/>
    <n v="7004"/>
    <x v="3"/>
    <n v="70047"/>
    <s v="FÁBRICA CNTR (Comum)"/>
    <x v="0"/>
    <x v="3"/>
    <x v="0"/>
    <x v="0"/>
    <x v="9"/>
    <x v="9"/>
  </r>
  <r>
    <x v="11"/>
    <s v="LIGHT SERVICOS DE ELETRICIDADE S A"/>
    <x v="8"/>
    <d v="2024-05-07T00:00:00"/>
    <d v="2024-06-11T00:00:00"/>
    <s v="'1026178"/>
    <s v="1 | 1"/>
    <x v="9"/>
    <x v="0"/>
    <n v="-323.52"/>
    <x v="71"/>
    <x v="70"/>
    <s v="REF. CONTA LUZ  ABR/2024, RUA  JOANA NASCIMENTO 196 BONSUCESSO / RIO DE JANEIRO, RJ CEP 21042-180"/>
    <x v="3"/>
    <x v="2"/>
    <x v="0"/>
    <n v="7004"/>
    <x v="3"/>
    <n v="70047"/>
    <s v="FÁBRICA CNTR (Comum)"/>
    <x v="0"/>
    <x v="3"/>
    <x v="0"/>
    <x v="0"/>
    <x v="9"/>
    <x v="9"/>
  </r>
  <r>
    <x v="11"/>
    <s v="LIGHT SERVICOS DE ELETRICIDADE S A"/>
    <x v="9"/>
    <d v="2024-06-07T00:00:00"/>
    <d v="2024-07-11T00:00:00"/>
    <s v="'1028156"/>
    <s v="1 | 1"/>
    <x v="9"/>
    <x v="0"/>
    <n v="-590.26"/>
    <x v="71"/>
    <x v="70"/>
    <s v="REF. CONTA LUZ  JUN/2024, RUA  JOANA NASCIMENTO 196 BONSUCESSO / RIO DE JANEIRO, RJ CEP 21042-180"/>
    <x v="3"/>
    <x v="2"/>
    <x v="0"/>
    <n v="7004"/>
    <x v="3"/>
    <n v="70047"/>
    <s v="FÁBRICA CNTR (Comum)"/>
    <x v="0"/>
    <x v="3"/>
    <x v="0"/>
    <x v="0"/>
    <x v="9"/>
    <x v="9"/>
  </r>
  <r>
    <x v="11"/>
    <s v="LIGHT SERVICOS DE ELETRICIDADE S A"/>
    <x v="10"/>
    <d v="2024-07-10T00:00:00"/>
    <d v="2024-08-12T00:00:00"/>
    <s v="'55863930"/>
    <s v="1 | 1"/>
    <x v="9"/>
    <x v="0"/>
    <n v="-708.63"/>
    <x v="71"/>
    <x v="70"/>
    <s v="REF. CONTA LUZ  JUN/2024, RUA  JOANA NASCIMENTO 196 BONSUCESSO / RIO DE JANEIRO, RJ CEP 21042-180"/>
    <x v="3"/>
    <x v="2"/>
    <x v="0"/>
    <n v="7004"/>
    <x v="3"/>
    <n v="70047"/>
    <s v="FÁBRICA CNTR (Comum)"/>
    <x v="0"/>
    <x v="4"/>
    <x v="0"/>
    <x v="0"/>
    <x v="9"/>
    <x v="9"/>
  </r>
  <r>
    <x v="11"/>
    <s v="LIGHT SERVICOS DE ELETRICIDADE S A"/>
    <x v="11"/>
    <d v="2024-08-09T00:00:00"/>
    <d v="2024-09-11T00:00:00"/>
    <s v="'58266669"/>
    <s v="1 | 1"/>
    <x v="9"/>
    <x v="0"/>
    <n v="-1435.17"/>
    <x v="71"/>
    <x v="70"/>
    <s v="REF. CONTA LUZ  AGO/2024, RUA  JOANA NASCIMENTO 196 BONSUCESSO / RIO DE JANEIRO, RJ CEP 21042-180"/>
    <x v="3"/>
    <x v="2"/>
    <x v="0"/>
    <n v="7004"/>
    <x v="3"/>
    <n v="70047"/>
    <s v="FÁBRICA CNTR (Comum)"/>
    <x v="0"/>
    <x v="4"/>
    <x v="0"/>
    <x v="0"/>
    <x v="9"/>
    <x v="9"/>
  </r>
  <r>
    <x v="11"/>
    <s v="LIGHT SERVICOS DE ELETRICIDADE S A"/>
    <x v="12"/>
    <d v="2024-09-10T00:00:00"/>
    <d v="2024-10-11T00:00:00"/>
    <s v="'60735228"/>
    <s v="1 | 1"/>
    <x v="9"/>
    <x v="0"/>
    <n v="-1792.11"/>
    <x v="71"/>
    <x v="70"/>
    <s v="REF. CONTA LUZ  SET/2024, RUA  JOANA NASCIMENTO 196 BONSUCESSO / RIO DE JANEIRO, RJ CEP 21042-180"/>
    <x v="3"/>
    <x v="2"/>
    <x v="0"/>
    <n v="7004"/>
    <x v="3"/>
    <n v="70047"/>
    <s v="FÁBRICA CNTR (Comum)"/>
    <x v="0"/>
    <x v="4"/>
    <x v="0"/>
    <x v="0"/>
    <x v="9"/>
    <x v="9"/>
  </r>
  <r>
    <x v="11"/>
    <s v="LIGHT SERVICOS DE ELETRICIDADE S A"/>
    <x v="13"/>
    <d v="2024-10-10T00:00:00"/>
    <d v="2024-11-11T00:00:00"/>
    <s v="'63104597"/>
    <s v="1 | 1"/>
    <x v="9"/>
    <x v="0"/>
    <n v="-2301.5100000000002"/>
    <x v="71"/>
    <x v="70"/>
    <s v="REF. CONTA LUZ  OUT/2024, RUA  JOANA NASCIMENTO 196 BONSUCESSO / RIO DE JANEIRO, RJ CEP 21042-180"/>
    <x v="3"/>
    <x v="2"/>
    <x v="0"/>
    <n v="7004"/>
    <x v="3"/>
    <n v="70047"/>
    <s v="FÁBRICA CNTR (Comum)"/>
    <x v="0"/>
    <x v="0"/>
    <x v="0"/>
    <x v="0"/>
    <x v="9"/>
    <x v="9"/>
  </r>
  <r>
    <x v="11"/>
    <s v="LIGHT SERVICOS DE ELETRICIDADE S A"/>
    <x v="14"/>
    <d v="2024-11-11T00:00:00"/>
    <d v="2024-12-11T00:00:00"/>
    <s v="'65459288"/>
    <s v="1 | 1"/>
    <x v="9"/>
    <x v="0"/>
    <n v="-2325.9699999999998"/>
    <x v="71"/>
    <x v="70"/>
    <s v="REF. CONTA LUZ  NOV/2024, RUA  JOANA NASCIMENTO 196 BONSUCESSO / RIO DE JANEIRO, RJ CEP 21042-180"/>
    <x v="3"/>
    <x v="2"/>
    <x v="0"/>
    <n v="7004"/>
    <x v="3"/>
    <n v="70047"/>
    <s v="FÁBRICA CNTR (Comum)"/>
    <x v="0"/>
    <x v="0"/>
    <x v="0"/>
    <x v="0"/>
    <x v="9"/>
    <x v="9"/>
  </r>
  <r>
    <x v="11"/>
    <s v="LIGHT SERVICOS DE ELETRICIDADE S A"/>
    <x v="1"/>
    <d v="2025-01-09T00:00:00"/>
    <d v="2025-02-11T00:00:00"/>
    <s v="'49289214"/>
    <s v="1 | 1"/>
    <x v="9"/>
    <x v="0"/>
    <n v="-711.97"/>
    <x v="71"/>
    <x v="70"/>
    <s v="REF. CONTA LUZ  DEZ/2024, RUA  JOANA NASCIMENTO 196 BONSUCESSO / RIO DE JANEIRO, RJ CEP 21042-180"/>
    <x v="3"/>
    <x v="2"/>
    <x v="0"/>
    <n v="7004"/>
    <x v="3"/>
    <n v="70047"/>
    <s v="FÁBRICA CNTR (Comum)"/>
    <x v="0"/>
    <x v="1"/>
    <x v="0"/>
    <x v="0"/>
    <x v="9"/>
    <x v="9"/>
  </r>
  <r>
    <x v="11"/>
    <s v="LIGHT SERVICOS DE ELETRICIDADE S A"/>
    <x v="2"/>
    <d v="2025-02-07T00:00:00"/>
    <d v="2025-03-11T00:00:00"/>
    <s v="'072563837"/>
    <s v="1 | 1"/>
    <x v="9"/>
    <x v="1"/>
    <n v="-1535.12"/>
    <x v="71"/>
    <x v="70"/>
    <s v="REF. CONTA LUZ  JAN/25 RUA  JOANA NASCIMENTO 196 BONSUCESSO / RIO DE JANEIRO, RJ CEP 21042-180"/>
    <x v="3"/>
    <x v="2"/>
    <x v="0"/>
    <n v="7004"/>
    <x v="3"/>
    <n v="70047"/>
    <s v="FÁBRICA CNTR (Comum)"/>
    <x v="0"/>
    <x v="1"/>
    <x v="0"/>
    <x v="0"/>
    <x v="9"/>
    <x v="9"/>
  </r>
  <r>
    <x v="11"/>
    <s v="NOVA ILHA EXTINTORES LTDA"/>
    <x v="11"/>
    <d v="2024-08-28T00:00:00"/>
    <d v="2024-09-09T00:00:00"/>
    <s v="'593"/>
    <s v="1 | 1"/>
    <x v="10"/>
    <x v="0"/>
    <n v="-9463.1"/>
    <x v="39"/>
    <x v="39"/>
    <s v="REF. A RECARGA DE EXTINTORES"/>
    <x v="3"/>
    <x v="0"/>
    <x v="0"/>
    <n v="7004"/>
    <x v="3"/>
    <n v="70047"/>
    <s v="FÁBRICA CNTR (Comum)"/>
    <x v="0"/>
    <x v="4"/>
    <x v="11"/>
    <x v="11"/>
    <x v="17"/>
    <x v="17"/>
  </r>
  <r>
    <x v="11"/>
    <s v="NOVA MAJAMA COMERCIO DE MAQUINAS E FERRAMENTAS LTDA"/>
    <x v="7"/>
    <d v="2024-05-02T00:00:00"/>
    <d v="2024-05-10T00:00:00"/>
    <s v="'405"/>
    <s v="1 | 1"/>
    <x v="7"/>
    <x v="0"/>
    <n v="-1000"/>
    <x v="91"/>
    <x v="90"/>
    <s v="REF. REPONSAVEL TECNICO DA PADRÃƒO - LOCAÃ‡ÃƒO ROSQUEADEIRA 535 ATE 2"/>
    <x v="13"/>
    <x v="0"/>
    <x v="0"/>
    <n v="5001"/>
    <x v="16"/>
    <n v="50015"/>
    <s v="GERÊNCIA TÉCNICA (Químico e Biológico)"/>
    <x v="0"/>
    <x v="3"/>
    <x v="9"/>
    <x v="9"/>
    <x v="18"/>
    <x v="18"/>
  </r>
  <r>
    <x v="11"/>
    <s v="NOVA MAJAMA COMERCIO DE MAQUINAS E FERRAMENTAS LTDA"/>
    <x v="8"/>
    <d v="2024-06-03T00:00:00"/>
    <d v="2024-06-10T00:00:00"/>
    <s v="'430"/>
    <s v="1 | 1"/>
    <x v="7"/>
    <x v="0"/>
    <n v="-1000"/>
    <x v="91"/>
    <x v="90"/>
    <s v="REF. REPONSAVEL TECNICO DA PADRÃƒO - LOCAÃ‡ÃƒO ROSQUEADEIRA 535 ATE 2"/>
    <x v="13"/>
    <x v="0"/>
    <x v="0"/>
    <n v="5001"/>
    <x v="16"/>
    <n v="50015"/>
    <s v="GERÊNCIA TÉCNICA (Químico e Biológico)"/>
    <x v="0"/>
    <x v="3"/>
    <x v="9"/>
    <x v="9"/>
    <x v="18"/>
    <x v="18"/>
  </r>
  <r>
    <x v="11"/>
    <s v="NOVA MAJAMA COMERCIO DE MAQUINAS E FERRAMENTAS LTDA"/>
    <x v="9"/>
    <d v="2024-07-03T00:00:00"/>
    <d v="2024-07-10T00:00:00"/>
    <s v="'449"/>
    <s v="1 | 1"/>
    <x v="7"/>
    <x v="0"/>
    <n v="-1000"/>
    <x v="91"/>
    <x v="90"/>
    <s v="REF. REPONSAVEL TECNICO DA PADRÃƒO - LOCAÃ‡ÃƒO ROSQUEADEIRA 535 ATE 2"/>
    <x v="13"/>
    <x v="0"/>
    <x v="0"/>
    <n v="5001"/>
    <x v="16"/>
    <n v="50015"/>
    <s v="GERÊNCIA TÉCNICA (Químico e Biológico)"/>
    <x v="0"/>
    <x v="3"/>
    <x v="9"/>
    <x v="9"/>
    <x v="18"/>
    <x v="18"/>
  </r>
  <r>
    <x v="11"/>
    <s v="NOVA MAJAMA COMERCIO DE MAQUINAS E FERRAMENTAS LTDA"/>
    <x v="10"/>
    <d v="2024-08-05T00:00:00"/>
    <d v="2024-08-10T00:00:00"/>
    <s v="'470"/>
    <s v="1 | 1"/>
    <x v="7"/>
    <x v="0"/>
    <n v="-1000"/>
    <x v="91"/>
    <x v="90"/>
    <s v="REF. REPONSAVEL TECNICO DA PADRÃƒO - LOCAÃ‡ÃƒO ROSQUEADEIRA 535 ATE 2"/>
    <x v="13"/>
    <x v="0"/>
    <x v="0"/>
    <n v="5001"/>
    <x v="16"/>
    <n v="50015"/>
    <s v="GERÊNCIA TÉCNICA (Químico e Biológico)"/>
    <x v="0"/>
    <x v="4"/>
    <x v="9"/>
    <x v="9"/>
    <x v="18"/>
    <x v="18"/>
  </r>
  <r>
    <x v="11"/>
    <s v="NOVA MAJAMA COMERCIO DE MAQUINAS E FERRAMENTAS LTDA"/>
    <x v="11"/>
    <d v="2024-09-04T00:00:00"/>
    <d v="2024-09-10T00:00:00"/>
    <s v="'485"/>
    <s v="1 | 1"/>
    <x v="7"/>
    <x v="0"/>
    <n v="-1000"/>
    <x v="91"/>
    <x v="90"/>
    <s v="REF. REPONSAVEL TECNICO DA PADRÃƒO - LOCAÃ‡ÃƒO ROSQUEADEIRA 535 ATE 2"/>
    <x v="13"/>
    <x v="0"/>
    <x v="0"/>
    <n v="5001"/>
    <x v="16"/>
    <n v="50015"/>
    <s v="GERÊNCIA TÉCNICA (Químico e Biológico)"/>
    <x v="0"/>
    <x v="4"/>
    <x v="9"/>
    <x v="9"/>
    <x v="18"/>
    <x v="18"/>
  </r>
  <r>
    <x v="11"/>
    <s v="NOVA MAJAMA COMERCIO DE MAQUINAS E FERRAMENTAS LTDA"/>
    <x v="12"/>
    <d v="2024-10-02T00:00:00"/>
    <d v="2024-10-10T00:00:00"/>
    <s v="'503"/>
    <s v="1 | 1"/>
    <x v="7"/>
    <x v="0"/>
    <n v="-1000"/>
    <x v="91"/>
    <x v="90"/>
    <s v="REF. REPONSAVEL TECNICO DA PADRÃƒO - LOCAÃ‡ÃƒO ROSQUEADEIRA 535 ATE 2"/>
    <x v="13"/>
    <x v="0"/>
    <x v="0"/>
    <n v="5001"/>
    <x v="16"/>
    <n v="50015"/>
    <s v="GERÊNCIA TÉCNICA (Químico e Biológico)"/>
    <x v="0"/>
    <x v="4"/>
    <x v="9"/>
    <x v="9"/>
    <x v="18"/>
    <x v="18"/>
  </r>
  <r>
    <x v="11"/>
    <s v="NOVA MAJAMA COMERCIO DE MAQUINAS E FERRAMENTAS LTDA"/>
    <x v="13"/>
    <d v="2024-11-04T00:00:00"/>
    <d v="2024-11-10T00:00:00"/>
    <s v="'528"/>
    <s v="1 | 1"/>
    <x v="7"/>
    <x v="0"/>
    <n v="-1000"/>
    <x v="91"/>
    <x v="90"/>
    <s v="REF. REPONSAVEL TECNICO DA PADRÃƒO - LOCAÃ‡ÃƒO ROSQUEADEIRA 535 ATE 2"/>
    <x v="13"/>
    <x v="0"/>
    <x v="0"/>
    <n v="5001"/>
    <x v="16"/>
    <n v="50015"/>
    <s v="GERÊNCIA TÉCNICA (Químico e Biológico)"/>
    <x v="0"/>
    <x v="0"/>
    <x v="9"/>
    <x v="9"/>
    <x v="18"/>
    <x v="18"/>
  </r>
  <r>
    <x v="11"/>
    <s v="NOVA MAJAMA COMERCIO DE MAQUINAS E FERRAMENTAS LTDA"/>
    <x v="14"/>
    <d v="2024-12-06T00:00:00"/>
    <d v="2024-12-10T00:00:00"/>
    <s v="'550"/>
    <s v="1 | 1"/>
    <x v="7"/>
    <x v="0"/>
    <n v="-1000"/>
    <x v="91"/>
    <x v="90"/>
    <s v="REF. REPONSAVEL TECNICO DA PADRÃƒO - LOCAÃ‡ÃƒO ROSQUEADEIRA 535 ATE 2"/>
    <x v="13"/>
    <x v="0"/>
    <x v="0"/>
    <n v="5001"/>
    <x v="16"/>
    <n v="50015"/>
    <s v="GERÊNCIA TÉCNICA (Químico e Biológico)"/>
    <x v="0"/>
    <x v="0"/>
    <x v="9"/>
    <x v="9"/>
    <x v="18"/>
    <x v="18"/>
  </r>
  <r>
    <x v="11"/>
    <s v="NOVA MAJAMA COMERCIO DE MAQUINAS E FERRAMENTAS LTDA"/>
    <x v="0"/>
    <d v="2025-01-07T00:00:00"/>
    <d v="2025-01-10T00:00:00"/>
    <s v="'564"/>
    <s v="1 | 1"/>
    <x v="7"/>
    <x v="0"/>
    <n v="-1000"/>
    <x v="91"/>
    <x v="90"/>
    <s v="REF. REPONSAVEL TECNICO DA PADRÃƒO - LOCAÃ‡ÃƒO ROSQUEADEIRA 535 ATE 2"/>
    <x v="13"/>
    <x v="0"/>
    <x v="0"/>
    <n v="5001"/>
    <x v="16"/>
    <n v="50015"/>
    <s v="GERÊNCIA TÉCNICA (Químico e Biológico)"/>
    <x v="0"/>
    <x v="0"/>
    <x v="9"/>
    <x v="9"/>
    <x v="18"/>
    <x v="18"/>
  </r>
  <r>
    <x v="11"/>
    <s v="NOVA MAJAMA COMERCIO DE MAQUINAS E FERRAMENTAS LTDA"/>
    <x v="2"/>
    <d v="2025-02-04T00:00:00"/>
    <d v="2025-02-10T00:00:00"/>
    <s v="'582"/>
    <s v="1 | 1"/>
    <x v="7"/>
    <x v="0"/>
    <n v="-1000"/>
    <x v="91"/>
    <x v="90"/>
    <s v="REF. REPONSAVEL TECNICO DA PADRÃƒO - LOCAÃ‡ÃƒO ROSQUEADEIRA 535 ATE 2"/>
    <x v="13"/>
    <x v="0"/>
    <x v="0"/>
    <n v="5001"/>
    <x v="16"/>
    <n v="50015"/>
    <s v="GERÊNCIA TÉCNICA (Químico e Biológico)"/>
    <x v="0"/>
    <x v="1"/>
    <x v="9"/>
    <x v="9"/>
    <x v="18"/>
    <x v="18"/>
  </r>
  <r>
    <x v="11"/>
    <s v="PADRAO AMBIENTAL"/>
    <x v="4"/>
    <d v="2024-01-02T00:00:00"/>
    <d v="2024-01-02T00:00:00"/>
    <s v="'20240102002-REND"/>
    <s v="1 | 1"/>
    <x v="0"/>
    <x v="0"/>
    <n v="1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11"/>
    <s v="PADRAO AMBIENTAL"/>
    <x v="4"/>
    <d v="2024-01-04T00:00:00"/>
    <d v="2024-01-04T00:00:00"/>
    <s v="'20240104001-REND"/>
    <s v="1 | 1"/>
    <x v="0"/>
    <x v="0"/>
    <n v="1000"/>
    <x v="1"/>
    <x v="1"/>
    <s v="Gerado por conciliacao automatica SISPAG FORNECEDORES"/>
    <x v="0"/>
    <x v="0"/>
    <x v="0"/>
    <n v="2001"/>
    <x v="0"/>
    <n v="20017"/>
    <s v="CORPORATIVO (Comum)"/>
    <x v="1"/>
    <x v="1"/>
    <x v="1"/>
    <x v="1"/>
    <x v="1"/>
    <x v="1"/>
  </r>
  <r>
    <x v="11"/>
    <s v="PADRAO AMBIENTAL"/>
    <x v="4"/>
    <d v="2024-01-08T00:00:00"/>
    <d v="2024-01-08T00:00:00"/>
    <s v="'20240108001-REND"/>
    <s v="1 | 1"/>
    <x v="0"/>
    <x v="0"/>
    <n v="1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11"/>
    <s v="PADRAO AMBIENTAL"/>
    <x v="4"/>
    <d v="2024-01-10T00:00:00"/>
    <d v="2024-01-10T00:00:00"/>
    <s v="'20240110002-REND"/>
    <s v="1 | 1"/>
    <x v="0"/>
    <x v="0"/>
    <n v="6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11"/>
    <s v="PADRAO AMBIENTAL"/>
    <x v="4"/>
    <d v="2024-01-15T00:00:00"/>
    <d v="2024-01-15T00:00:00"/>
    <s v="'20240115004-REND"/>
    <s v="1 | 1"/>
    <x v="0"/>
    <x v="0"/>
    <n v="29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11"/>
    <s v="PADRAO AMBIENTAL"/>
    <x v="4"/>
    <d v="2024-01-18T00:00:00"/>
    <d v="2024-01-18T00:00:00"/>
    <s v="'20240118003-REND"/>
    <s v="1 | 1"/>
    <x v="0"/>
    <x v="0"/>
    <n v="7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11"/>
    <s v="PADRAO AMBIENTAL"/>
    <x v="4"/>
    <d v="2024-01-19T00:00:00"/>
    <d v="2024-01-19T00:00:00"/>
    <s v="'20240119002-REND"/>
    <s v="1 | 1"/>
    <x v="0"/>
    <x v="0"/>
    <n v="2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11"/>
    <s v="PADRAO AMBIENTAL"/>
    <x v="4"/>
    <d v="2024-01-22T00:00:00"/>
    <d v="2024-01-22T00:00:00"/>
    <s v="'20240122002-REND"/>
    <s v="1 | 1"/>
    <x v="0"/>
    <x v="0"/>
    <n v="9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11"/>
    <s v="PADRAO AMBIENTAL"/>
    <x v="4"/>
    <d v="2024-01-23T00:00:00"/>
    <d v="2024-01-23T00:00:00"/>
    <s v="'20240123002-REND"/>
    <s v="1 | 1"/>
    <x v="0"/>
    <x v="0"/>
    <n v="10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11"/>
    <s v="PADRAO AMBIENTAL"/>
    <x v="4"/>
    <d v="2024-01-24T00:00:00"/>
    <d v="2024-01-24T00:00:00"/>
    <s v="'20240124002-REND"/>
    <s v="1 | 1"/>
    <x v="0"/>
    <x v="0"/>
    <n v="3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11"/>
    <s v="PADRAO AMBIENTAL"/>
    <x v="4"/>
    <d v="2024-01-25T00:00:00"/>
    <d v="2024-01-25T00:00:00"/>
    <s v="'20240125002-REND"/>
    <s v="1 | 1"/>
    <x v="0"/>
    <x v="0"/>
    <n v="2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11"/>
    <s v="PADRAO AMBIENTAL"/>
    <x v="4"/>
    <d v="2024-01-29T00:00:00"/>
    <d v="2024-01-29T00:00:00"/>
    <s v="'20240129002-REND"/>
    <s v="1 | 1"/>
    <x v="0"/>
    <x v="0"/>
    <n v="7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11"/>
    <s v="PADRAO AMBIENTAL"/>
    <x v="4"/>
    <d v="2024-01-31T00:00:00"/>
    <d v="2024-01-31T00:00:00"/>
    <s v="'20240131006-REND"/>
    <s v="1 | 1"/>
    <x v="0"/>
    <x v="0"/>
    <n v="20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11"/>
    <s v="PADRAO AMBIENTAL"/>
    <x v="5"/>
    <d v="2024-02-01T00:00:00"/>
    <d v="2024-02-01T00:00:00"/>
    <s v="'20240201002-REND"/>
    <s v="1 | 1"/>
    <x v="0"/>
    <x v="0"/>
    <n v="3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11"/>
    <s v="PADRAO AMBIENTAL"/>
    <x v="5"/>
    <d v="2024-02-02T00:00:00"/>
    <d v="2024-02-02T00:00:00"/>
    <s v="'1022573"/>
    <s v="1 | 1"/>
    <x v="0"/>
    <x v="0"/>
    <n v="13912.83"/>
    <x v="16"/>
    <x v="16"/>
    <m/>
    <x v="4"/>
    <x v="0"/>
    <x v="0"/>
    <n v="8002"/>
    <x v="4"/>
    <n v="80021"/>
    <s v="JURÍDICO (Administrativo)"/>
    <x v="0"/>
    <x v="1"/>
    <x v="0"/>
    <x v="0"/>
    <x v="0"/>
    <x v="0"/>
  </r>
  <r>
    <x v="11"/>
    <s v="PADRAO AMBIENTAL"/>
    <x v="5"/>
    <d v="2024-02-14T00:00:00"/>
    <d v="2024-02-14T00:00:00"/>
    <s v="'20240214004-REND"/>
    <s v="1 | 1"/>
    <x v="0"/>
    <x v="0"/>
    <n v="2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11"/>
    <s v="PADRAO AMBIENTAL"/>
    <x v="5"/>
    <d v="2024-02-15T00:00:00"/>
    <d v="2024-02-15T00:00:00"/>
    <s v="'20240215002-REND"/>
    <s v="1 | 1"/>
    <x v="0"/>
    <x v="0"/>
    <n v="20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11"/>
    <s v="PADRAO AMBIENTAL"/>
    <x v="5"/>
    <d v="2024-02-19T00:00:00"/>
    <d v="2024-02-19T00:00:00"/>
    <s v="'20240219003-REND"/>
    <s v="1 | 1"/>
    <x v="0"/>
    <x v="0"/>
    <n v="8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11"/>
    <s v="PADRAO AMBIENTAL"/>
    <x v="5"/>
    <d v="2024-02-20T00:00:00"/>
    <d v="2024-02-20T00:00:00"/>
    <s v="'20240220001-REND"/>
    <s v="1 | 1"/>
    <x v="0"/>
    <x v="0"/>
    <n v="1000"/>
    <x v="1"/>
    <x v="1"/>
    <s v="Gerado por conciliacao automatica SISPAG FORNECEDORES"/>
    <x v="0"/>
    <x v="0"/>
    <x v="0"/>
    <n v="2001"/>
    <x v="0"/>
    <n v="20017"/>
    <s v="CORPORATIVO (Comum)"/>
    <x v="1"/>
    <x v="1"/>
    <x v="1"/>
    <x v="1"/>
    <x v="1"/>
    <x v="1"/>
  </r>
  <r>
    <x v="11"/>
    <s v="PADRAO AMBIENTAL"/>
    <x v="5"/>
    <d v="2024-02-23T00:00:00"/>
    <d v="2024-02-23T00:00:00"/>
    <s v="'20240223003-REND"/>
    <s v="1 | 1"/>
    <x v="0"/>
    <x v="0"/>
    <n v="13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11"/>
    <s v="PADRAO AMBIENTAL"/>
    <x v="5"/>
    <d v="2024-02-26T00:00:00"/>
    <d v="2024-02-26T00:00:00"/>
    <s v="'20240226002-REND"/>
    <s v="1 | 1"/>
    <x v="0"/>
    <x v="0"/>
    <n v="2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11"/>
    <s v="PADRAO AMBIENTAL"/>
    <x v="5"/>
    <d v="2024-02-27T00:00:00"/>
    <d v="2024-02-27T00:00:00"/>
    <s v="'20240227002-REND"/>
    <s v="1 | 1"/>
    <x v="0"/>
    <x v="0"/>
    <n v="7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11"/>
    <s v="PADRAO AMBIENTAL"/>
    <x v="5"/>
    <d v="2024-02-28T00:00:00"/>
    <d v="2024-02-28T00:00:00"/>
    <s v="'20240228003-REND"/>
    <s v="1 | 1"/>
    <x v="0"/>
    <x v="0"/>
    <n v="10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11"/>
    <s v="PADRAO AMBIENTAL"/>
    <x v="5"/>
    <d v="2024-02-29T00:00:00"/>
    <d v="2024-02-29T00:00:00"/>
    <s v="'20240229004-REND"/>
    <s v="1 | 1"/>
    <x v="0"/>
    <x v="0"/>
    <n v="16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11"/>
    <s v="PADRAO AMBIENTAL"/>
    <x v="6"/>
    <d v="2024-03-01T00:00:00"/>
    <d v="2024-03-01T00:00:00"/>
    <s v="'20240301002-REND"/>
    <s v="1 | 1"/>
    <x v="0"/>
    <x v="0"/>
    <n v="2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11"/>
    <s v="PADRAO AMBIENTAL"/>
    <x v="6"/>
    <d v="2024-03-04T00:00:00"/>
    <d v="2024-03-04T00:00:00"/>
    <s v="'20240304002-REND"/>
    <s v="1 | 1"/>
    <x v="0"/>
    <x v="0"/>
    <n v="1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11"/>
    <s v="PADRAO AMBIENTAL"/>
    <x v="6"/>
    <d v="2024-03-05T00:00:00"/>
    <d v="2024-03-05T00:00:00"/>
    <s v="'20240305002-REND"/>
    <s v="1 | 1"/>
    <x v="0"/>
    <x v="0"/>
    <n v="2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11"/>
    <s v="PADRAO AMBIENTAL"/>
    <x v="6"/>
    <d v="2024-03-07T00:00:00"/>
    <d v="2024-03-07T00:00:00"/>
    <s v="'20240307002-REND"/>
    <s v="1 | 1"/>
    <x v="0"/>
    <x v="0"/>
    <n v="2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11"/>
    <s v="PADRAO AMBIENTAL"/>
    <x v="6"/>
    <d v="2024-03-11T00:00:00"/>
    <d v="2024-03-11T00:00:00"/>
    <s v="'20240311004-REND"/>
    <s v="1 | 1"/>
    <x v="0"/>
    <x v="0"/>
    <n v="6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11"/>
    <s v="PADRAO AMBIENTAL"/>
    <x v="6"/>
    <d v="2024-03-13T00:00:00"/>
    <d v="2024-03-13T00:00:00"/>
    <s v="'20240313002-REND"/>
    <s v="1 | 1"/>
    <x v="0"/>
    <x v="0"/>
    <n v="7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11"/>
    <s v="PADRAO AMBIENTAL"/>
    <x v="6"/>
    <d v="2024-03-14T00:00:00"/>
    <d v="2024-03-14T00:00:00"/>
    <s v="'20240314002-REND"/>
    <s v="1 | 1"/>
    <x v="0"/>
    <x v="0"/>
    <n v="13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11"/>
    <s v="PADRAO AMBIENTAL"/>
    <x v="6"/>
    <d v="2024-03-15T00:00:00"/>
    <d v="2024-03-15T00:00:00"/>
    <s v="'20240315006-REND"/>
    <s v="1 | 1"/>
    <x v="0"/>
    <x v="0"/>
    <n v="31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11"/>
    <s v="PADRAO AMBIENTAL"/>
    <x v="6"/>
    <d v="2024-03-19T00:00:00"/>
    <d v="2024-03-19T00:00:00"/>
    <s v="'20240319002-REND"/>
    <s v="1 | 1"/>
    <x v="0"/>
    <x v="0"/>
    <n v="13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11"/>
    <s v="PADRAO AMBIENTAL"/>
    <x v="6"/>
    <d v="2024-03-20T00:00:00"/>
    <d v="2024-03-20T00:00:00"/>
    <s v="'20240320003-REND"/>
    <s v="1 | 1"/>
    <x v="0"/>
    <x v="0"/>
    <n v="13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11"/>
    <s v="PADRAO AMBIENTAL"/>
    <x v="6"/>
    <d v="2024-03-21T00:00:00"/>
    <d v="2024-03-21T00:00:00"/>
    <s v="'20240321004-REND"/>
    <s v="1 | 1"/>
    <x v="0"/>
    <x v="0"/>
    <n v="18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11"/>
    <s v="PADRAO AMBIENTAL"/>
    <x v="6"/>
    <d v="2024-03-25T00:00:00"/>
    <d v="2024-03-25T00:00:00"/>
    <s v="'20240325003-REND"/>
    <s v="1 | 1"/>
    <x v="0"/>
    <x v="0"/>
    <n v="11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11"/>
    <s v="PADRAO AMBIENTAL"/>
    <x v="6"/>
    <d v="2024-03-27T00:00:00"/>
    <d v="2024-03-27T00:00:00"/>
    <s v="'20240327003-REND"/>
    <s v="1 | 1"/>
    <x v="0"/>
    <x v="0"/>
    <n v="10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11"/>
    <s v="PADRAO AMBIENTAL"/>
    <x v="6"/>
    <d v="2024-03-28T00:00:00"/>
    <d v="2024-03-28T00:00:00"/>
    <s v="'20240328003-REND"/>
    <s v="1 | 1"/>
    <x v="0"/>
    <x v="0"/>
    <n v="16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11"/>
    <s v="PADRAO AMBIENTAL"/>
    <x v="7"/>
    <d v="2024-04-01T00:00:00"/>
    <d v="2024-04-01T00:00:00"/>
    <s v="'20240401003-REND"/>
    <s v="1 | 1"/>
    <x v="0"/>
    <x v="0"/>
    <n v="2000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11"/>
    <s v="PADRAO AMBIENTAL"/>
    <x v="7"/>
    <d v="2024-04-02T00:00:00"/>
    <d v="2024-04-02T00:00:00"/>
    <s v="'20240402002-REND"/>
    <s v="1 | 1"/>
    <x v="0"/>
    <x v="0"/>
    <n v="1.88"/>
    <x v="60"/>
    <x v="59"/>
    <s v="Gerado por conciliacao automatica REND PAGO APLIC AUT MAIS"/>
    <x v="0"/>
    <x v="0"/>
    <x v="0"/>
    <n v="2001"/>
    <x v="0"/>
    <n v="20017"/>
    <s v="CORPORATIVO (Comum)"/>
    <x v="1"/>
    <x v="3"/>
    <x v="0"/>
    <x v="0"/>
    <x v="3"/>
    <x v="3"/>
  </r>
  <r>
    <x v="11"/>
    <s v="PADRAO AMBIENTAL"/>
    <x v="7"/>
    <d v="2024-04-05T00:00:00"/>
    <d v="2024-04-05T00:00:00"/>
    <s v="'20240405002-REND"/>
    <s v="1 | 1"/>
    <x v="0"/>
    <x v="0"/>
    <n v="2000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11"/>
    <s v="PADRAO AMBIENTAL"/>
    <x v="7"/>
    <d v="2024-04-08T00:00:00"/>
    <d v="2024-04-08T00:00:00"/>
    <s v="'20240408002-REND"/>
    <s v="1 | 1"/>
    <x v="0"/>
    <x v="0"/>
    <n v="2000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11"/>
    <s v="PADRAO AMBIENTAL"/>
    <x v="7"/>
    <d v="2024-04-08T00:00:00"/>
    <d v="2024-04-08T00:00:00"/>
    <s v="'20240408004-REND"/>
    <s v="1 | 1"/>
    <x v="0"/>
    <x v="0"/>
    <n v="3.61"/>
    <x v="60"/>
    <x v="59"/>
    <s v="Gerado por conciliacao automatica REND PAGO APLIC AUT MAIS"/>
    <x v="0"/>
    <x v="0"/>
    <x v="0"/>
    <n v="2001"/>
    <x v="0"/>
    <n v="20017"/>
    <s v="CORPORATIVO (Comum)"/>
    <x v="1"/>
    <x v="3"/>
    <x v="0"/>
    <x v="0"/>
    <x v="3"/>
    <x v="3"/>
  </r>
  <r>
    <x v="11"/>
    <s v="PADRAO AMBIENTAL"/>
    <x v="7"/>
    <d v="2024-04-09T00:00:00"/>
    <d v="2024-04-09T00:00:00"/>
    <s v="'20240409001-REND"/>
    <s v="1 | 1"/>
    <x v="0"/>
    <x v="0"/>
    <n v="1000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11"/>
    <s v="PADRAO AMBIENTAL"/>
    <x v="7"/>
    <d v="2024-04-10T00:00:00"/>
    <d v="2024-04-10T00:00:00"/>
    <s v="'20240410002-REND"/>
    <s v="1 | 1"/>
    <x v="0"/>
    <x v="0"/>
    <n v="5000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11"/>
    <s v="PADRAO AMBIENTAL"/>
    <x v="7"/>
    <d v="2024-04-11T00:00:00"/>
    <d v="2024-04-11T00:00:00"/>
    <s v="'20240411002-REND"/>
    <s v="1 | 1"/>
    <x v="0"/>
    <x v="0"/>
    <n v="1000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11"/>
    <s v="PADRAO AMBIENTAL"/>
    <x v="7"/>
    <d v="2024-04-15T00:00:00"/>
    <d v="2024-04-15T00:00:00"/>
    <s v="'20240415005-REND"/>
    <s v="1 | 1"/>
    <x v="0"/>
    <x v="0"/>
    <n v="18000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11"/>
    <s v="PADRAO AMBIENTAL"/>
    <x v="7"/>
    <d v="2024-04-16T00:00:00"/>
    <d v="2024-04-16T00:00:00"/>
    <s v="'1028131"/>
    <s v="1 | 1"/>
    <x v="0"/>
    <x v="0"/>
    <n v="6.47"/>
    <x v="0"/>
    <x v="0"/>
    <m/>
    <x v="0"/>
    <x v="0"/>
    <x v="0"/>
    <n v="2001"/>
    <x v="0"/>
    <n v="20017"/>
    <s v="CORPORATIVO (Comum)"/>
    <x v="0"/>
    <x v="3"/>
    <x v="0"/>
    <x v="0"/>
    <x v="0"/>
    <x v="0"/>
  </r>
  <r>
    <x v="11"/>
    <s v="PADRAO AMBIENTAL"/>
    <x v="7"/>
    <d v="2024-04-19T00:00:00"/>
    <d v="2024-04-19T00:00:00"/>
    <s v="'20240419002-REND"/>
    <s v="1 | 1"/>
    <x v="0"/>
    <x v="0"/>
    <n v="0.02"/>
    <x v="60"/>
    <x v="59"/>
    <s v="Gerado por conciliacao automatica REND PAGO APLIC AUT APR"/>
    <x v="0"/>
    <x v="0"/>
    <x v="0"/>
    <n v="2001"/>
    <x v="0"/>
    <n v="20017"/>
    <s v="CORPORATIVO (Comum)"/>
    <x v="1"/>
    <x v="3"/>
    <x v="0"/>
    <x v="0"/>
    <x v="3"/>
    <x v="3"/>
  </r>
  <r>
    <x v="11"/>
    <s v="PADRAO AMBIENTAL"/>
    <x v="7"/>
    <d v="2024-04-22T00:00:00"/>
    <d v="2024-04-22T00:00:00"/>
    <s v="'20240422003-REND"/>
    <s v="1 | 1"/>
    <x v="0"/>
    <x v="0"/>
    <n v="10000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11"/>
    <s v="PADRAO AMBIENTAL"/>
    <x v="7"/>
    <d v="2024-04-24T00:00:00"/>
    <d v="2024-04-24T00:00:00"/>
    <s v="'20240424002-REND"/>
    <s v="1 | 1"/>
    <x v="0"/>
    <x v="0"/>
    <n v="11000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11"/>
    <s v="PADRAO AMBIENTAL"/>
    <x v="7"/>
    <d v="2024-04-25T00:00:00"/>
    <d v="2024-04-25T00:00:00"/>
    <s v="'20240425002-REND"/>
    <s v="1 | 1"/>
    <x v="0"/>
    <x v="0"/>
    <n v="0.02"/>
    <x v="60"/>
    <x v="59"/>
    <s v="Gerado por conciliacao automatica REND PAGO APLIC AUT APR"/>
    <x v="0"/>
    <x v="0"/>
    <x v="0"/>
    <n v="2001"/>
    <x v="0"/>
    <n v="20017"/>
    <s v="CORPORATIVO (Comum)"/>
    <x v="1"/>
    <x v="3"/>
    <x v="0"/>
    <x v="0"/>
    <x v="3"/>
    <x v="3"/>
  </r>
  <r>
    <x v="11"/>
    <s v="PADRAO AMBIENTAL"/>
    <x v="7"/>
    <d v="2024-04-29T00:00:00"/>
    <d v="2024-04-29T00:00:00"/>
    <s v="'20240429002-REND"/>
    <s v="1 | 1"/>
    <x v="0"/>
    <x v="0"/>
    <n v="7000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11"/>
    <s v="PADRAO AMBIENTAL"/>
    <x v="7"/>
    <d v="2024-04-29T00:00:00"/>
    <d v="2024-04-29T00:00:00"/>
    <s v="'20240429003-REND"/>
    <s v="1 | 1"/>
    <x v="0"/>
    <x v="0"/>
    <n v="0.02"/>
    <x v="60"/>
    <x v="59"/>
    <s v="Gerado por conciliacao automatica REND PAGO APLIC AUT MAIS"/>
    <x v="0"/>
    <x v="0"/>
    <x v="0"/>
    <n v="2001"/>
    <x v="0"/>
    <n v="20017"/>
    <s v="CORPORATIVO (Comum)"/>
    <x v="1"/>
    <x v="3"/>
    <x v="0"/>
    <x v="0"/>
    <x v="3"/>
    <x v="3"/>
  </r>
  <r>
    <x v="11"/>
    <s v="PADRAO AMBIENTAL"/>
    <x v="7"/>
    <d v="2024-04-30T00:00:00"/>
    <d v="2024-04-30T00:00:00"/>
    <s v="'20240430006-REND"/>
    <s v="1 | 1"/>
    <x v="0"/>
    <x v="0"/>
    <n v="17000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11"/>
    <s v="PADRAO AMBIENTAL"/>
    <x v="7"/>
    <d v="2024-04-30T00:00:00"/>
    <d v="2024-04-30T00:00:00"/>
    <s v="'20240430008-REND"/>
    <s v="1 | 1"/>
    <x v="0"/>
    <x v="0"/>
    <n v="0.01"/>
    <x v="60"/>
    <x v="59"/>
    <s v="Gerado por conciliacao automatica REND PAGO APLIC AUT APR"/>
    <x v="0"/>
    <x v="0"/>
    <x v="0"/>
    <n v="2001"/>
    <x v="0"/>
    <n v="20017"/>
    <s v="CORPORATIVO (Comum)"/>
    <x v="1"/>
    <x v="3"/>
    <x v="0"/>
    <x v="0"/>
    <x v="3"/>
    <x v="3"/>
  </r>
  <r>
    <x v="11"/>
    <s v="PADRAO AMBIENTAL"/>
    <x v="8"/>
    <d v="2024-05-02T00:00:00"/>
    <d v="2024-05-02T00:00:00"/>
    <s v="'20240502002-REND"/>
    <s v="1 | 1"/>
    <x v="0"/>
    <x v="0"/>
    <n v="2000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11"/>
    <s v="PADRAO AMBIENTAL"/>
    <x v="8"/>
    <d v="2024-05-03T00:00:00"/>
    <d v="2024-05-03T00:00:00"/>
    <s v="'20240503002-REND"/>
    <s v="1 | 1"/>
    <x v="0"/>
    <x v="0"/>
    <n v="0.01"/>
    <x v="60"/>
    <x v="59"/>
    <s v="Gerado por conciliacao automatica REND PAGO APLIC AUT APR"/>
    <x v="0"/>
    <x v="0"/>
    <x v="0"/>
    <n v="2001"/>
    <x v="0"/>
    <n v="20017"/>
    <s v="CORPORATIVO (Comum)"/>
    <x v="1"/>
    <x v="3"/>
    <x v="0"/>
    <x v="0"/>
    <x v="3"/>
    <x v="3"/>
  </r>
  <r>
    <x v="11"/>
    <s v="PADRAO AMBIENTAL"/>
    <x v="8"/>
    <d v="2024-05-06T00:00:00"/>
    <d v="2024-05-06T00:00:00"/>
    <s v="'20240506002-REND"/>
    <s v="1 | 1"/>
    <x v="0"/>
    <x v="0"/>
    <n v="1000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11"/>
    <s v="PADRAO AMBIENTAL"/>
    <x v="8"/>
    <d v="2024-05-08T00:00:00"/>
    <d v="2024-05-08T00:00:00"/>
    <s v="'20240508005-REND"/>
    <s v="1 | 1"/>
    <x v="0"/>
    <x v="0"/>
    <n v="3000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11"/>
    <s v="PADRAO AMBIENTAL"/>
    <x v="8"/>
    <d v="2024-05-10T00:00:00"/>
    <d v="2024-05-10T00:00:00"/>
    <s v="'20240510002-REND"/>
    <s v="1 | 1"/>
    <x v="0"/>
    <x v="0"/>
    <n v="0.03"/>
    <x v="60"/>
    <x v="59"/>
    <s v="Gerado por conciliacao automatica REND PAGO APLIC AUT APR"/>
    <x v="0"/>
    <x v="0"/>
    <x v="0"/>
    <n v="2001"/>
    <x v="0"/>
    <n v="20017"/>
    <s v="CORPORATIVO (Comum)"/>
    <x v="1"/>
    <x v="3"/>
    <x v="0"/>
    <x v="0"/>
    <x v="3"/>
    <x v="3"/>
  </r>
  <r>
    <x v="11"/>
    <s v="PADRAO AMBIENTAL"/>
    <x v="8"/>
    <d v="2024-05-13T00:00:00"/>
    <d v="2024-05-13T00:00:00"/>
    <s v="'20240513004-REND"/>
    <s v="1 | 1"/>
    <x v="0"/>
    <x v="0"/>
    <n v="17000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11"/>
    <s v="PADRAO AMBIENTAL"/>
    <x v="8"/>
    <d v="2024-05-23T00:00:00"/>
    <d v="2024-05-23T00:00:00"/>
    <s v="'20240523002-REND"/>
    <s v="1 | 1"/>
    <x v="0"/>
    <x v="0"/>
    <n v="11000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11"/>
    <s v="PADRAO AMBIENTAL"/>
    <x v="8"/>
    <d v="2024-05-27T00:00:00"/>
    <d v="2024-05-27T00:00:00"/>
    <s v="'20240527004-REND"/>
    <s v="1 | 1"/>
    <x v="0"/>
    <x v="0"/>
    <n v="10000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11"/>
    <s v="PADRAO AMBIENTAL"/>
    <x v="8"/>
    <d v="2024-05-27T00:00:00"/>
    <d v="2024-05-27T00:00:00"/>
    <s v="'20240527005-REND"/>
    <s v="1 | 1"/>
    <x v="0"/>
    <x v="0"/>
    <n v="0.02"/>
    <x v="60"/>
    <x v="59"/>
    <s v="Gerado por conciliacao automatica REND PAGO APLIC AUT MAIS"/>
    <x v="0"/>
    <x v="0"/>
    <x v="0"/>
    <n v="2001"/>
    <x v="0"/>
    <n v="20017"/>
    <s v="CORPORATIVO (Comum)"/>
    <x v="1"/>
    <x v="3"/>
    <x v="0"/>
    <x v="0"/>
    <x v="3"/>
    <x v="3"/>
  </r>
  <r>
    <x v="11"/>
    <s v="PADRAO AMBIENTAL"/>
    <x v="8"/>
    <d v="2024-05-28T00:00:00"/>
    <d v="2024-05-28T00:00:00"/>
    <s v="'1027074"/>
    <s v="1 | 1"/>
    <x v="0"/>
    <x v="0"/>
    <n v="13457.76"/>
    <x v="16"/>
    <x v="16"/>
    <s v="RECEBIMENTO DE PROCESSO"/>
    <x v="4"/>
    <x v="0"/>
    <x v="0"/>
    <n v="8002"/>
    <x v="4"/>
    <n v="80021"/>
    <s v="JURÍDICO (Administrativo)"/>
    <x v="0"/>
    <x v="3"/>
    <x v="0"/>
    <x v="0"/>
    <x v="0"/>
    <x v="0"/>
  </r>
  <r>
    <x v="11"/>
    <s v="PADRAO AMBIENTAL"/>
    <x v="8"/>
    <d v="2024-05-29T00:00:00"/>
    <d v="2024-05-29T00:00:00"/>
    <s v="'20240529002-REND"/>
    <s v="1 | 1"/>
    <x v="0"/>
    <x v="0"/>
    <n v="0.05"/>
    <x v="60"/>
    <x v="59"/>
    <s v="Gerado por conciliacao automatica REND PAGO APLIC AUT APR"/>
    <x v="0"/>
    <x v="0"/>
    <x v="0"/>
    <n v="2001"/>
    <x v="0"/>
    <n v="20017"/>
    <s v="CORPORATIVO (Comum)"/>
    <x v="1"/>
    <x v="3"/>
    <x v="0"/>
    <x v="0"/>
    <x v="3"/>
    <x v="3"/>
  </r>
  <r>
    <x v="11"/>
    <s v="PADRAO AMBIENTAL"/>
    <x v="8"/>
    <d v="2024-05-31T00:00:00"/>
    <d v="2024-05-31T00:00:00"/>
    <s v="'20240531002-REND"/>
    <s v="1 | 1"/>
    <x v="0"/>
    <x v="0"/>
    <n v="4000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11"/>
    <s v="PADRAO AMBIENTAL"/>
    <x v="8"/>
    <d v="2024-05-31T00:00:00"/>
    <d v="2024-05-31T00:00:00"/>
    <s v="'20240531004-REND"/>
    <s v="1 | 1"/>
    <x v="0"/>
    <x v="0"/>
    <n v="0.01"/>
    <x v="60"/>
    <x v="59"/>
    <s v="Gerado por conciliacao automatica REND PAGO APLIC AUT MAIS"/>
    <x v="0"/>
    <x v="0"/>
    <x v="0"/>
    <n v="2001"/>
    <x v="0"/>
    <n v="20017"/>
    <s v="CORPORATIVO (Comum)"/>
    <x v="1"/>
    <x v="3"/>
    <x v="0"/>
    <x v="0"/>
    <x v="3"/>
    <x v="3"/>
  </r>
  <r>
    <x v="11"/>
    <s v="PADRAO AMBIENTAL"/>
    <x v="9"/>
    <d v="2024-06-03T00:00:00"/>
    <d v="2024-06-03T00:00:00"/>
    <s v="'20240603002-REND"/>
    <s v="1 | 1"/>
    <x v="0"/>
    <x v="0"/>
    <n v="2000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11"/>
    <s v="PADRAO AMBIENTAL"/>
    <x v="9"/>
    <d v="2024-06-05T00:00:00"/>
    <d v="2024-06-05T00:00:00"/>
    <s v="'20240605002-REND"/>
    <s v="1 | 1"/>
    <x v="0"/>
    <x v="0"/>
    <n v="1000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11"/>
    <s v="PADRAO AMBIENTAL"/>
    <x v="9"/>
    <d v="2024-06-06T00:00:00"/>
    <d v="2024-06-06T00:00:00"/>
    <s v="'20240606002-REND"/>
    <s v="1 | 1"/>
    <x v="0"/>
    <x v="0"/>
    <n v="9000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11"/>
    <s v="PADRAO AMBIENTAL"/>
    <x v="9"/>
    <d v="2024-06-07T00:00:00"/>
    <d v="2024-06-07T00:00:00"/>
    <s v="'20240607002-REND"/>
    <s v="1 | 1"/>
    <x v="0"/>
    <x v="0"/>
    <n v="2000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11"/>
    <s v="PADRAO AMBIENTAL"/>
    <x v="9"/>
    <d v="2024-06-10T00:00:00"/>
    <d v="2024-06-10T00:00:00"/>
    <s v="'1027707"/>
    <s v="1 | 1"/>
    <x v="0"/>
    <x v="0"/>
    <n v="10517.12"/>
    <x v="16"/>
    <x v="16"/>
    <m/>
    <x v="4"/>
    <x v="0"/>
    <x v="0"/>
    <n v="8002"/>
    <x v="4"/>
    <n v="80021"/>
    <s v="JURÍDICO (Administrativo)"/>
    <x v="0"/>
    <x v="3"/>
    <x v="0"/>
    <x v="0"/>
    <x v="0"/>
    <x v="0"/>
  </r>
  <r>
    <x v="11"/>
    <s v="PADRAO AMBIENTAL"/>
    <x v="9"/>
    <d v="2024-06-10T00:00:00"/>
    <d v="2024-06-10T00:00:00"/>
    <s v="'20240610003-REND"/>
    <s v="1 | 1"/>
    <x v="0"/>
    <x v="0"/>
    <n v="1000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11"/>
    <s v="PADRAO AMBIENTAL"/>
    <x v="9"/>
    <d v="2024-06-11T00:00:00"/>
    <d v="2024-06-11T00:00:00"/>
    <s v="'20240611002-REND"/>
    <s v="1 | 1"/>
    <x v="0"/>
    <x v="0"/>
    <n v="30000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11"/>
    <s v="PADRAO AMBIENTAL"/>
    <x v="9"/>
    <d v="2024-06-13T00:00:00"/>
    <d v="2024-06-13T00:00:00"/>
    <s v="'20240613003-REND"/>
    <s v="1 | 1"/>
    <x v="0"/>
    <x v="0"/>
    <n v="0.06"/>
    <x v="60"/>
    <x v="59"/>
    <s v="Gerado por conciliacao automatica REND PAGO APLIC AUT MAIS"/>
    <x v="0"/>
    <x v="0"/>
    <x v="0"/>
    <n v="2001"/>
    <x v="0"/>
    <n v="20017"/>
    <s v="CORPORATIVO (Comum)"/>
    <x v="1"/>
    <x v="3"/>
    <x v="0"/>
    <x v="0"/>
    <x v="3"/>
    <x v="3"/>
  </r>
  <r>
    <x v="11"/>
    <s v="PADRAO AMBIENTAL"/>
    <x v="9"/>
    <d v="2024-06-17T00:00:00"/>
    <d v="2024-06-17T00:00:00"/>
    <s v="'1028157"/>
    <s v="1 | 1"/>
    <x v="12"/>
    <x v="2"/>
    <n v="-2492.4"/>
    <x v="12"/>
    <x v="12"/>
    <m/>
    <x v="1"/>
    <x v="0"/>
    <x v="0"/>
    <m/>
    <x v="1"/>
    <m/>
    <m/>
    <x v="2"/>
    <x v="3"/>
    <x v="6"/>
    <x v="6"/>
    <x v="7"/>
    <x v="7"/>
  </r>
  <r>
    <x v="11"/>
    <s v="PADRAO AMBIENTAL"/>
    <x v="9"/>
    <d v="2024-06-17T00:00:00"/>
    <d v="2024-06-17T00:00:00"/>
    <s v="'1028157"/>
    <s v="1 | 1"/>
    <x v="12"/>
    <x v="0"/>
    <n v="2492.4"/>
    <x v="12"/>
    <x v="12"/>
    <m/>
    <x v="1"/>
    <x v="0"/>
    <x v="0"/>
    <m/>
    <x v="1"/>
    <m/>
    <m/>
    <x v="2"/>
    <x v="3"/>
    <x v="6"/>
    <x v="6"/>
    <x v="7"/>
    <x v="7"/>
  </r>
  <r>
    <x v="11"/>
    <s v="PADRAO AMBIENTAL"/>
    <x v="9"/>
    <d v="2024-06-24T00:00:00"/>
    <d v="2024-06-24T00:00:00"/>
    <s v="'20240624003-REND"/>
    <s v="1 | 1"/>
    <x v="0"/>
    <x v="0"/>
    <n v="0.27"/>
    <x v="60"/>
    <x v="59"/>
    <s v="Gerado por conciliacao automatica REND PAGO APLIC AUT APR"/>
    <x v="0"/>
    <x v="0"/>
    <x v="0"/>
    <n v="2001"/>
    <x v="0"/>
    <n v="20017"/>
    <s v="CORPORATIVO (Comum)"/>
    <x v="1"/>
    <x v="3"/>
    <x v="0"/>
    <x v="0"/>
    <x v="3"/>
    <x v="3"/>
  </r>
  <r>
    <x v="11"/>
    <s v="PADRAO AMBIENTAL"/>
    <x v="9"/>
    <d v="2024-06-25T00:00:00"/>
    <d v="2024-06-25T00:00:00"/>
    <s v="'1028532"/>
    <s v="1 | 1"/>
    <x v="12"/>
    <x v="2"/>
    <n v="-1618.56"/>
    <x v="12"/>
    <x v="12"/>
    <m/>
    <x v="1"/>
    <x v="0"/>
    <x v="0"/>
    <m/>
    <x v="1"/>
    <m/>
    <m/>
    <x v="2"/>
    <x v="3"/>
    <x v="6"/>
    <x v="6"/>
    <x v="7"/>
    <x v="7"/>
  </r>
  <r>
    <x v="11"/>
    <s v="PADRAO AMBIENTAL"/>
    <x v="9"/>
    <d v="2024-06-25T00:00:00"/>
    <d v="2024-06-25T00:00:00"/>
    <s v="'1028532"/>
    <s v="1 | 1"/>
    <x v="12"/>
    <x v="0"/>
    <n v="1618.56"/>
    <x v="12"/>
    <x v="12"/>
    <m/>
    <x v="1"/>
    <x v="0"/>
    <x v="0"/>
    <m/>
    <x v="1"/>
    <m/>
    <m/>
    <x v="2"/>
    <x v="3"/>
    <x v="6"/>
    <x v="6"/>
    <x v="7"/>
    <x v="7"/>
  </r>
  <r>
    <x v="11"/>
    <s v="PADRAO AMBIENTAL"/>
    <x v="9"/>
    <d v="2024-06-27T00:00:00"/>
    <d v="2024-06-27T00:00:00"/>
    <s v="'20240627003-REND"/>
    <s v="1 | 1"/>
    <x v="0"/>
    <x v="0"/>
    <n v="0.75"/>
    <x v="60"/>
    <x v="59"/>
    <s v="Gerado por conciliacao automatica REND PAGO APLIC AUT APR"/>
    <x v="0"/>
    <x v="0"/>
    <x v="0"/>
    <n v="2001"/>
    <x v="0"/>
    <n v="20017"/>
    <s v="CORPORATIVO (Comum)"/>
    <x v="1"/>
    <x v="3"/>
    <x v="0"/>
    <x v="0"/>
    <x v="3"/>
    <x v="3"/>
  </r>
  <r>
    <x v="11"/>
    <s v="PADRAO AMBIENTAL"/>
    <x v="9"/>
    <d v="2024-06-28T00:00:00"/>
    <d v="2024-06-28T00:00:00"/>
    <s v="'20240628004-REND"/>
    <s v="1 | 1"/>
    <x v="0"/>
    <x v="0"/>
    <n v="9000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11"/>
    <s v="PADRAO AMBIENTAL"/>
    <x v="9"/>
    <d v="2024-06-28T00:00:00"/>
    <d v="2024-06-28T00:00:00"/>
    <s v="'20240628005-REND"/>
    <s v="1 | 1"/>
    <x v="0"/>
    <x v="0"/>
    <n v="12000"/>
    <x v="1"/>
    <x v="1"/>
    <s v="Gerado por conciliacao automatica SISPAG EKO TRANSP REC"/>
    <x v="0"/>
    <x v="0"/>
    <x v="0"/>
    <n v="2001"/>
    <x v="0"/>
    <n v="20017"/>
    <s v="CORPORATIVO (Comum)"/>
    <x v="1"/>
    <x v="3"/>
    <x v="1"/>
    <x v="1"/>
    <x v="1"/>
    <x v="1"/>
  </r>
  <r>
    <x v="11"/>
    <s v="PADRAO AMBIENTAL"/>
    <x v="9"/>
    <d v="2024-06-28T00:00:00"/>
    <d v="2024-06-28T00:00:00"/>
    <s v="'20240628007-REND"/>
    <s v="1 | 1"/>
    <x v="0"/>
    <x v="0"/>
    <n v="0.15"/>
    <x v="60"/>
    <x v="59"/>
    <s v="Gerado por conciliacao automatica REND PAGO APLIC AUT MAIS"/>
    <x v="0"/>
    <x v="0"/>
    <x v="0"/>
    <n v="2001"/>
    <x v="0"/>
    <n v="20017"/>
    <s v="CORPORATIVO (Comum)"/>
    <x v="1"/>
    <x v="3"/>
    <x v="0"/>
    <x v="0"/>
    <x v="3"/>
    <x v="3"/>
  </r>
  <r>
    <x v="11"/>
    <s v="PADRAO AMBIENTAL"/>
    <x v="10"/>
    <d v="2024-07-02T00:00:00"/>
    <d v="2024-07-02T00:00:00"/>
    <s v="'20240702002-REND"/>
    <s v="1 | 1"/>
    <x v="0"/>
    <x v="0"/>
    <n v="0.01"/>
    <x v="60"/>
    <x v="59"/>
    <s v="Gerado por conciliacao automatica REND PAGO APLIC AUT APR"/>
    <x v="0"/>
    <x v="0"/>
    <x v="0"/>
    <n v="2001"/>
    <x v="0"/>
    <n v="20017"/>
    <s v="CORPORATIVO (Comum)"/>
    <x v="1"/>
    <x v="4"/>
    <x v="0"/>
    <x v="0"/>
    <x v="3"/>
    <x v="3"/>
  </r>
  <r>
    <x v="11"/>
    <s v="PADRAO AMBIENTAL"/>
    <x v="10"/>
    <d v="2024-07-05T00:00:00"/>
    <d v="2024-07-05T00:00:00"/>
    <s v="'20240705003-REND"/>
    <s v="1 | 1"/>
    <x v="0"/>
    <x v="0"/>
    <n v="3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11"/>
    <s v="PADRAO AMBIENTAL"/>
    <x v="10"/>
    <d v="2024-07-08T00:00:00"/>
    <d v="2024-07-08T00:00:00"/>
    <s v="'20240708003-REND"/>
    <s v="1 | 1"/>
    <x v="0"/>
    <x v="0"/>
    <n v="9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11"/>
    <s v="PADRAO AMBIENTAL"/>
    <x v="10"/>
    <d v="2024-07-10T00:00:00"/>
    <d v="2024-07-10T00:00:00"/>
    <s v="'20240710002-REND"/>
    <s v="1 | 1"/>
    <x v="0"/>
    <x v="0"/>
    <n v="1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11"/>
    <s v="PADRAO AMBIENTAL"/>
    <x v="10"/>
    <d v="2024-07-11T00:00:00"/>
    <d v="2024-07-11T00:00:00"/>
    <s v="'20240711001-REND"/>
    <s v="1 | 1"/>
    <x v="0"/>
    <x v="0"/>
    <n v="2000"/>
    <x v="1"/>
    <x v="1"/>
    <s v="Gerado por conciliacao automatica SISPAG FORNECEDORES"/>
    <x v="0"/>
    <x v="0"/>
    <x v="0"/>
    <n v="2001"/>
    <x v="0"/>
    <n v="20017"/>
    <s v="CORPORATIVO (Comum)"/>
    <x v="1"/>
    <x v="4"/>
    <x v="1"/>
    <x v="1"/>
    <x v="1"/>
    <x v="1"/>
  </r>
  <r>
    <x v="11"/>
    <s v="PADRAO AMBIENTAL"/>
    <x v="10"/>
    <d v="2024-07-11T00:00:00"/>
    <d v="2024-07-11T00:00:00"/>
    <s v="'20240711004-REND"/>
    <s v="1 | 1"/>
    <x v="0"/>
    <x v="0"/>
    <n v="0.01"/>
    <x v="60"/>
    <x v="59"/>
    <s v="Gerado por conciliacao automatica REND PAGO APLIC AUT APR"/>
    <x v="0"/>
    <x v="0"/>
    <x v="0"/>
    <n v="2001"/>
    <x v="0"/>
    <n v="20017"/>
    <s v="CORPORATIVO (Comum)"/>
    <x v="1"/>
    <x v="4"/>
    <x v="0"/>
    <x v="0"/>
    <x v="3"/>
    <x v="3"/>
  </r>
  <r>
    <x v="11"/>
    <s v="PADRAO AMBIENTAL"/>
    <x v="10"/>
    <d v="2024-07-15T00:00:00"/>
    <d v="2024-07-15T00:00:00"/>
    <s v="'20240715003-REND"/>
    <s v="1 | 1"/>
    <x v="0"/>
    <x v="0"/>
    <n v="9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11"/>
    <s v="PADRAO AMBIENTAL"/>
    <x v="10"/>
    <d v="2024-07-16T00:00:00"/>
    <d v="2024-07-16T00:00:00"/>
    <s v="'20240716002-REND"/>
    <s v="1 | 1"/>
    <x v="0"/>
    <x v="0"/>
    <n v="1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11"/>
    <s v="PADRAO AMBIENTAL"/>
    <x v="10"/>
    <d v="2024-07-16T00:00:00"/>
    <d v="2024-07-16T00:00:00"/>
    <s v="'20240716003-REND"/>
    <s v="1 | 1"/>
    <x v="0"/>
    <x v="0"/>
    <n v="0.04"/>
    <x v="60"/>
    <x v="59"/>
    <s v="Gerado por conciliacao automatica REND PAGO APLIC AUT APR"/>
    <x v="0"/>
    <x v="0"/>
    <x v="0"/>
    <n v="2001"/>
    <x v="0"/>
    <n v="20017"/>
    <s v="CORPORATIVO (Comum)"/>
    <x v="1"/>
    <x v="4"/>
    <x v="0"/>
    <x v="0"/>
    <x v="3"/>
    <x v="3"/>
  </r>
  <r>
    <x v="11"/>
    <s v="PADRAO AMBIENTAL"/>
    <x v="10"/>
    <d v="2024-07-19T00:00:00"/>
    <d v="2024-07-19T00:00:00"/>
    <s v="'20240719004-REND"/>
    <s v="1 | 1"/>
    <x v="0"/>
    <x v="0"/>
    <n v="2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11"/>
    <s v="PADRAO AMBIENTAL"/>
    <x v="10"/>
    <d v="2024-07-22T00:00:00"/>
    <d v="2024-07-22T00:00:00"/>
    <s v="'20240722003-REND"/>
    <s v="1 | 1"/>
    <x v="0"/>
    <x v="0"/>
    <n v="10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11"/>
    <s v="PADRAO AMBIENTAL"/>
    <x v="10"/>
    <d v="2024-07-23T00:00:00"/>
    <d v="2024-07-23T00:00:00"/>
    <s v="'20240723002-REND"/>
    <s v="1 | 1"/>
    <x v="0"/>
    <x v="0"/>
    <n v="10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11"/>
    <s v="PADRAO AMBIENTAL"/>
    <x v="10"/>
    <d v="2024-07-23T00:00:00"/>
    <d v="2024-07-23T00:00:00"/>
    <s v="'20240723003-REND"/>
    <s v="1 | 1"/>
    <x v="0"/>
    <x v="0"/>
    <n v="0.04"/>
    <x v="60"/>
    <x v="59"/>
    <s v="Gerado por conciliacao automatica REND PAGO APLIC AUT MAIS"/>
    <x v="0"/>
    <x v="0"/>
    <x v="0"/>
    <n v="2001"/>
    <x v="0"/>
    <n v="20017"/>
    <s v="CORPORATIVO (Comum)"/>
    <x v="1"/>
    <x v="4"/>
    <x v="0"/>
    <x v="0"/>
    <x v="3"/>
    <x v="3"/>
  </r>
  <r>
    <x v="11"/>
    <s v="PADRAO AMBIENTAL"/>
    <x v="10"/>
    <d v="2024-07-25T00:00:00"/>
    <d v="2024-07-25T00:00:00"/>
    <s v="'20240725002-REND"/>
    <s v="1 | 1"/>
    <x v="0"/>
    <x v="0"/>
    <n v="0.02"/>
    <x v="60"/>
    <x v="59"/>
    <s v="Gerado por conciliacao automatica REND PAGO APLIC AUT MAIS"/>
    <x v="0"/>
    <x v="0"/>
    <x v="0"/>
    <n v="2001"/>
    <x v="0"/>
    <n v="20017"/>
    <s v="CORPORATIVO (Comum)"/>
    <x v="1"/>
    <x v="4"/>
    <x v="0"/>
    <x v="0"/>
    <x v="3"/>
    <x v="3"/>
  </r>
  <r>
    <x v="11"/>
    <s v="PADRAO AMBIENTAL"/>
    <x v="10"/>
    <d v="2024-07-29T00:00:00"/>
    <d v="2024-07-29T00:00:00"/>
    <s v="'20240729003-REND"/>
    <s v="1 | 1"/>
    <x v="0"/>
    <x v="0"/>
    <n v="18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11"/>
    <s v="PADRAO AMBIENTAL"/>
    <x v="10"/>
    <d v="2024-07-31T00:00:00"/>
    <d v="2024-07-31T00:00:00"/>
    <s v="'20240731004-REND"/>
    <s v="1 | 1"/>
    <x v="0"/>
    <x v="0"/>
    <n v="30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11"/>
    <s v="PADRAO AMBIENTAL"/>
    <x v="11"/>
    <d v="2024-08-01T00:00:00"/>
    <d v="2024-08-01T00:00:00"/>
    <s v="'20240801002-REND"/>
    <s v="1 | 1"/>
    <x v="0"/>
    <x v="0"/>
    <n v="7.0000000000000007E-2"/>
    <x v="60"/>
    <x v="59"/>
    <s v="Gerado por conciliacao automatica REND PAGO APLIC AUT MAIS"/>
    <x v="0"/>
    <x v="0"/>
    <x v="0"/>
    <n v="2001"/>
    <x v="0"/>
    <n v="20017"/>
    <s v="CORPORATIVO (Comum)"/>
    <x v="1"/>
    <x v="4"/>
    <x v="0"/>
    <x v="0"/>
    <x v="3"/>
    <x v="3"/>
  </r>
  <r>
    <x v="11"/>
    <s v="PADRAO AMBIENTAL"/>
    <x v="11"/>
    <d v="2024-08-02T00:00:00"/>
    <d v="2024-08-02T00:00:00"/>
    <s v="'20240802001-REND"/>
    <s v="1 | 1"/>
    <x v="0"/>
    <x v="0"/>
    <n v="1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11"/>
    <s v="PADRAO AMBIENTAL"/>
    <x v="11"/>
    <d v="2024-08-05T00:00:00"/>
    <d v="2024-08-05T00:00:00"/>
    <s v="'1030600"/>
    <s v="1 | 1"/>
    <x v="12"/>
    <x v="2"/>
    <n v="-126.32"/>
    <x v="12"/>
    <x v="12"/>
    <m/>
    <x v="1"/>
    <x v="0"/>
    <x v="0"/>
    <m/>
    <x v="1"/>
    <m/>
    <m/>
    <x v="2"/>
    <x v="4"/>
    <x v="6"/>
    <x v="6"/>
    <x v="7"/>
    <x v="7"/>
  </r>
  <r>
    <x v="11"/>
    <s v="PADRAO AMBIENTAL"/>
    <x v="11"/>
    <d v="2024-08-05T00:00:00"/>
    <d v="2024-08-05T00:00:00"/>
    <s v="'1030600"/>
    <s v="1 | 1"/>
    <x v="12"/>
    <x v="0"/>
    <n v="126.32"/>
    <x v="12"/>
    <x v="12"/>
    <m/>
    <x v="1"/>
    <x v="0"/>
    <x v="0"/>
    <m/>
    <x v="1"/>
    <m/>
    <m/>
    <x v="2"/>
    <x v="4"/>
    <x v="6"/>
    <x v="6"/>
    <x v="7"/>
    <x v="7"/>
  </r>
  <r>
    <x v="11"/>
    <s v="PADRAO AMBIENTAL"/>
    <x v="11"/>
    <d v="2024-08-05T00:00:00"/>
    <d v="2024-08-05T00:00:00"/>
    <s v="'20240805003-REND"/>
    <s v="1 | 1"/>
    <x v="0"/>
    <x v="0"/>
    <n v="15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11"/>
    <s v="PADRAO AMBIENTAL"/>
    <x v="11"/>
    <d v="2024-08-07T00:00:00"/>
    <d v="2024-08-07T00:00:00"/>
    <s v="'20240807002-REND"/>
    <s v="1 | 1"/>
    <x v="0"/>
    <x v="0"/>
    <n v="2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11"/>
    <s v="PADRAO AMBIENTAL"/>
    <x v="11"/>
    <d v="2024-08-12T00:00:00"/>
    <d v="2024-08-12T00:00:00"/>
    <s v="'20240812003-REND"/>
    <s v="1 | 1"/>
    <x v="0"/>
    <x v="0"/>
    <n v="1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11"/>
    <s v="PADRAO AMBIENTAL"/>
    <x v="11"/>
    <d v="2024-08-12T00:00:00"/>
    <d v="2024-08-12T00:00:00"/>
    <s v="'20240812004-REND"/>
    <s v="1 | 1"/>
    <x v="0"/>
    <x v="0"/>
    <n v="0.01"/>
    <x v="60"/>
    <x v="59"/>
    <s v="Gerado por conciliacao automatica REND PAGO APLIC AUT MAIS"/>
    <x v="0"/>
    <x v="0"/>
    <x v="0"/>
    <n v="2001"/>
    <x v="0"/>
    <n v="20017"/>
    <s v="CORPORATIVO (Comum)"/>
    <x v="1"/>
    <x v="4"/>
    <x v="0"/>
    <x v="0"/>
    <x v="3"/>
    <x v="3"/>
  </r>
  <r>
    <x v="11"/>
    <s v="PADRAO AMBIENTAL"/>
    <x v="11"/>
    <d v="2024-08-13T00:00:00"/>
    <d v="2024-08-13T00:00:00"/>
    <s v="'20240813003-REND"/>
    <s v="1 | 1"/>
    <x v="0"/>
    <x v="0"/>
    <n v="10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11"/>
    <s v="PADRAO AMBIENTAL"/>
    <x v="11"/>
    <d v="2024-08-15T00:00:00"/>
    <d v="2024-08-15T00:00:00"/>
    <s v="'20240815002-REND"/>
    <s v="1 | 1"/>
    <x v="0"/>
    <x v="0"/>
    <n v="0.02"/>
    <x v="60"/>
    <x v="59"/>
    <s v="Gerado por conciliacao automatica REND PAGO APLIC AUT MAIS"/>
    <x v="0"/>
    <x v="0"/>
    <x v="0"/>
    <n v="2001"/>
    <x v="0"/>
    <n v="20017"/>
    <s v="CORPORATIVO (Comum)"/>
    <x v="1"/>
    <x v="4"/>
    <x v="0"/>
    <x v="0"/>
    <x v="3"/>
    <x v="3"/>
  </r>
  <r>
    <x v="11"/>
    <s v="PADRAO AMBIENTAL"/>
    <x v="11"/>
    <d v="2024-08-16T00:00:00"/>
    <d v="2024-08-16T00:00:00"/>
    <s v="'20240816002-REND"/>
    <s v="1 | 1"/>
    <x v="0"/>
    <x v="0"/>
    <n v="1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11"/>
    <s v="PADRAO AMBIENTAL"/>
    <x v="11"/>
    <d v="2024-08-19T00:00:00"/>
    <d v="2024-08-19T00:00:00"/>
    <s v="'20240819002-REND"/>
    <s v="1 | 1"/>
    <x v="0"/>
    <x v="0"/>
    <n v="1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11"/>
    <s v="PADRAO AMBIENTAL"/>
    <x v="11"/>
    <d v="2024-08-23T00:00:00"/>
    <d v="2024-08-23T00:00:00"/>
    <s v="'20240823005-REND"/>
    <s v="1 | 1"/>
    <x v="0"/>
    <x v="0"/>
    <n v="24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11"/>
    <s v="PADRAO AMBIENTAL"/>
    <x v="11"/>
    <d v="2024-08-23T00:00:00"/>
    <d v="2024-08-23T00:00:00"/>
    <s v="'20240823006-REND"/>
    <s v="1 | 1"/>
    <x v="0"/>
    <x v="0"/>
    <n v="0.01"/>
    <x v="60"/>
    <x v="59"/>
    <s v="Gerado por conciliacao automatica REND PAGO APLIC AUT MAIS"/>
    <x v="0"/>
    <x v="0"/>
    <x v="0"/>
    <n v="2001"/>
    <x v="0"/>
    <n v="20017"/>
    <s v="CORPORATIVO (Comum)"/>
    <x v="1"/>
    <x v="4"/>
    <x v="0"/>
    <x v="0"/>
    <x v="3"/>
    <x v="3"/>
  </r>
  <r>
    <x v="11"/>
    <s v="PADRAO AMBIENTAL"/>
    <x v="11"/>
    <d v="2024-08-26T00:00:00"/>
    <d v="2024-08-26T00:00:00"/>
    <s v="'20240826002-REND"/>
    <s v="1 | 1"/>
    <x v="0"/>
    <x v="0"/>
    <n v="1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11"/>
    <s v="PADRAO AMBIENTAL"/>
    <x v="11"/>
    <d v="2024-08-27T00:00:00"/>
    <d v="2024-08-27T00:00:00"/>
    <s v="'20240827002-REND"/>
    <s v="1 | 1"/>
    <x v="0"/>
    <x v="0"/>
    <n v="7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11"/>
    <s v="PADRAO AMBIENTAL"/>
    <x v="11"/>
    <d v="2024-08-27T00:00:00"/>
    <d v="2024-08-27T00:00:00"/>
    <s v="'20240827003-REND"/>
    <s v="1 | 1"/>
    <x v="0"/>
    <x v="0"/>
    <n v="0.01"/>
    <x v="60"/>
    <x v="59"/>
    <s v="Gerado por conciliacao automatica REND PAGO APLIC AUT APR"/>
    <x v="0"/>
    <x v="0"/>
    <x v="0"/>
    <n v="2001"/>
    <x v="0"/>
    <n v="20017"/>
    <s v="CORPORATIVO (Comum)"/>
    <x v="1"/>
    <x v="4"/>
    <x v="0"/>
    <x v="0"/>
    <x v="3"/>
    <x v="3"/>
  </r>
  <r>
    <x v="11"/>
    <s v="PADRAO AMBIENTAL"/>
    <x v="11"/>
    <d v="2024-08-30T00:00:00"/>
    <d v="2024-08-30T00:00:00"/>
    <s v="'20240830004-REND"/>
    <s v="1 | 1"/>
    <x v="0"/>
    <x v="0"/>
    <n v="24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11"/>
    <s v="PADRAO AMBIENTAL"/>
    <x v="11"/>
    <d v="2024-08-30T00:00:00"/>
    <d v="2024-08-30T00:00:00"/>
    <s v="'20240830006-REND"/>
    <s v="1 | 1"/>
    <x v="0"/>
    <x v="0"/>
    <n v="0.02"/>
    <x v="60"/>
    <x v="59"/>
    <s v="Gerado por conciliacao automatica REND PAGO APLIC AUT APR"/>
    <x v="0"/>
    <x v="0"/>
    <x v="0"/>
    <n v="2001"/>
    <x v="0"/>
    <n v="20017"/>
    <s v="CORPORATIVO (Comum)"/>
    <x v="1"/>
    <x v="4"/>
    <x v="0"/>
    <x v="0"/>
    <x v="3"/>
    <x v="3"/>
  </r>
  <r>
    <x v="11"/>
    <s v="PADRAO AMBIENTAL"/>
    <x v="12"/>
    <d v="2024-09-02T00:00:00"/>
    <d v="2024-09-02T00:00:00"/>
    <s v="'20240902002-REND"/>
    <s v="1 | 1"/>
    <x v="0"/>
    <x v="0"/>
    <n v="2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11"/>
    <s v="PADRAO AMBIENTAL"/>
    <x v="12"/>
    <d v="2024-09-04T00:00:00"/>
    <d v="2024-09-04T00:00:00"/>
    <s v="'20240904001-REND"/>
    <s v="1 | 1"/>
    <x v="0"/>
    <x v="0"/>
    <n v="1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11"/>
    <s v="PADRAO AMBIENTAL"/>
    <x v="12"/>
    <d v="2024-09-05T00:00:00"/>
    <d v="2024-09-05T00:00:00"/>
    <s v="'20240905003-REND"/>
    <s v="1 | 1"/>
    <x v="0"/>
    <x v="0"/>
    <n v="1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11"/>
    <s v="PADRAO AMBIENTAL"/>
    <x v="12"/>
    <d v="2024-09-05T00:00:00"/>
    <d v="2024-09-05T00:00:00"/>
    <s v="'20240905004-REND"/>
    <s v="1 | 1"/>
    <x v="0"/>
    <x v="0"/>
    <n v="0.01"/>
    <x v="60"/>
    <x v="59"/>
    <s v="Gerado por conciliacao automatica REND PAGO APLIC AUT MAIS"/>
    <x v="0"/>
    <x v="0"/>
    <x v="0"/>
    <n v="2001"/>
    <x v="0"/>
    <n v="20017"/>
    <s v="CORPORATIVO (Comum)"/>
    <x v="1"/>
    <x v="4"/>
    <x v="0"/>
    <x v="0"/>
    <x v="3"/>
    <x v="3"/>
  </r>
  <r>
    <x v="11"/>
    <s v="PADRAO AMBIENTAL"/>
    <x v="12"/>
    <d v="2024-09-06T00:00:00"/>
    <d v="2024-09-06T00:00:00"/>
    <s v="'20240906002-REND"/>
    <s v="1 | 1"/>
    <x v="0"/>
    <x v="0"/>
    <n v="1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11"/>
    <s v="PADRAO AMBIENTAL"/>
    <x v="12"/>
    <d v="2024-09-09T00:00:00"/>
    <d v="2024-09-09T00:00:00"/>
    <s v="'20240909002-REND"/>
    <s v="1 | 1"/>
    <x v="0"/>
    <x v="0"/>
    <n v="10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11"/>
    <s v="PADRAO AMBIENTAL"/>
    <x v="12"/>
    <d v="2024-09-10T00:00:00"/>
    <d v="2024-09-10T00:00:00"/>
    <s v="'20240910002-REND"/>
    <s v="1 | 1"/>
    <x v="0"/>
    <x v="0"/>
    <n v="1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11"/>
    <s v="PADRAO AMBIENTAL"/>
    <x v="12"/>
    <d v="2024-09-11T00:00:00"/>
    <d v="2024-09-11T00:00:00"/>
    <s v="'20240911003-REND"/>
    <s v="1 | 1"/>
    <x v="0"/>
    <x v="0"/>
    <n v="5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11"/>
    <s v="PADRAO AMBIENTAL"/>
    <x v="12"/>
    <d v="2024-09-12T00:00:00"/>
    <d v="2024-09-12T00:00:00"/>
    <s v="'1033663"/>
    <s v="1 | 1"/>
    <x v="0"/>
    <x v="0"/>
    <n v="64519.46"/>
    <x v="52"/>
    <x v="51"/>
    <m/>
    <x v="0"/>
    <x v="0"/>
    <x v="0"/>
    <n v="2001"/>
    <x v="0"/>
    <n v="20017"/>
    <s v="CORPORATIVO (Comum)"/>
    <x v="1"/>
    <x v="4"/>
    <x v="13"/>
    <x v="13"/>
    <x v="20"/>
    <x v="20"/>
  </r>
  <r>
    <x v="11"/>
    <s v="PADRAO AMBIENTAL"/>
    <x v="12"/>
    <d v="2024-09-13T00:00:00"/>
    <d v="2024-09-13T00:00:00"/>
    <s v="'20240913003-REND"/>
    <s v="1 | 1"/>
    <x v="0"/>
    <x v="0"/>
    <n v="0.01"/>
    <x v="60"/>
    <x v="59"/>
    <s v="Gerado por conciliacao automatica REND PAGO APLIC AUT APR"/>
    <x v="0"/>
    <x v="0"/>
    <x v="0"/>
    <n v="2001"/>
    <x v="0"/>
    <n v="20017"/>
    <s v="CORPORATIVO (Comum)"/>
    <x v="1"/>
    <x v="4"/>
    <x v="0"/>
    <x v="0"/>
    <x v="3"/>
    <x v="3"/>
  </r>
  <r>
    <x v="11"/>
    <s v="PADRAO AMBIENTAL"/>
    <x v="12"/>
    <d v="2024-09-18T00:00:00"/>
    <d v="2024-09-18T00:00:00"/>
    <s v="'20240918002-REND"/>
    <s v="1 | 1"/>
    <x v="0"/>
    <x v="0"/>
    <n v="0.13"/>
    <x v="60"/>
    <x v="59"/>
    <s v="Gerado por conciliacao automatica REND PAGO APLIC AUT APR"/>
    <x v="0"/>
    <x v="0"/>
    <x v="0"/>
    <n v="2001"/>
    <x v="0"/>
    <n v="20017"/>
    <s v="CORPORATIVO (Comum)"/>
    <x v="1"/>
    <x v="4"/>
    <x v="0"/>
    <x v="0"/>
    <x v="3"/>
    <x v="3"/>
  </r>
  <r>
    <x v="11"/>
    <s v="PADRAO AMBIENTAL"/>
    <x v="12"/>
    <d v="2024-09-20T00:00:00"/>
    <d v="2024-09-20T00:00:00"/>
    <s v="'20240920003-REND"/>
    <s v="1 | 1"/>
    <x v="0"/>
    <x v="0"/>
    <n v="0.06"/>
    <x v="60"/>
    <x v="59"/>
    <s v="Gerado por conciliacao automatica REND PAGO APLIC AUT MAIS"/>
    <x v="0"/>
    <x v="0"/>
    <x v="0"/>
    <n v="2001"/>
    <x v="0"/>
    <n v="20017"/>
    <s v="CORPORATIVO (Comum)"/>
    <x v="1"/>
    <x v="4"/>
    <x v="0"/>
    <x v="0"/>
    <x v="3"/>
    <x v="3"/>
  </r>
  <r>
    <x v="11"/>
    <s v="PADRAO AMBIENTAL"/>
    <x v="12"/>
    <d v="2024-09-23T00:00:00"/>
    <d v="2024-09-23T00:00:00"/>
    <s v="'20240923002-REND"/>
    <s v="1 | 1"/>
    <x v="0"/>
    <x v="0"/>
    <n v="0.17"/>
    <x v="60"/>
    <x v="59"/>
    <s v="Gerado por conciliacao automatica REND PAGO APLIC AUT APR"/>
    <x v="0"/>
    <x v="0"/>
    <x v="0"/>
    <n v="2001"/>
    <x v="0"/>
    <n v="20017"/>
    <s v="CORPORATIVO (Comum)"/>
    <x v="1"/>
    <x v="4"/>
    <x v="0"/>
    <x v="0"/>
    <x v="3"/>
    <x v="3"/>
  </r>
  <r>
    <x v="11"/>
    <s v="PADRAO AMBIENTAL"/>
    <x v="12"/>
    <d v="2024-09-25T00:00:00"/>
    <d v="2024-09-25T00:00:00"/>
    <s v="'20240925003-REND"/>
    <s v="1 | 1"/>
    <x v="0"/>
    <x v="0"/>
    <n v="0.26"/>
    <x v="60"/>
    <x v="59"/>
    <s v="Gerado por conciliacao automatica REND PAGO APLIC AUT MAIS"/>
    <x v="0"/>
    <x v="0"/>
    <x v="0"/>
    <n v="2001"/>
    <x v="0"/>
    <n v="20017"/>
    <s v="CORPORATIVO (Comum)"/>
    <x v="1"/>
    <x v="4"/>
    <x v="0"/>
    <x v="0"/>
    <x v="3"/>
    <x v="3"/>
  </r>
  <r>
    <x v="11"/>
    <s v="PADRAO AMBIENTAL"/>
    <x v="12"/>
    <d v="2024-09-27T00:00:00"/>
    <d v="2024-09-27T00:00:00"/>
    <s v="'20240927004-REND"/>
    <s v="1 | 1"/>
    <x v="0"/>
    <x v="0"/>
    <n v="22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11"/>
    <s v="PADRAO AMBIENTAL"/>
    <x v="12"/>
    <d v="2024-09-27T00:00:00"/>
    <d v="2024-09-27T00:00:00"/>
    <s v="'20240927005-REND"/>
    <s v="1 | 1"/>
    <x v="0"/>
    <x v="0"/>
    <n v="0.12"/>
    <x v="60"/>
    <x v="59"/>
    <s v="Gerado por conciliacao automatica REND PAGO APLIC AUT APR"/>
    <x v="0"/>
    <x v="0"/>
    <x v="0"/>
    <n v="2001"/>
    <x v="0"/>
    <n v="20017"/>
    <s v="CORPORATIVO (Comum)"/>
    <x v="1"/>
    <x v="4"/>
    <x v="0"/>
    <x v="0"/>
    <x v="3"/>
    <x v="3"/>
  </r>
  <r>
    <x v="11"/>
    <s v="PADRAO AMBIENTAL"/>
    <x v="12"/>
    <d v="2024-09-30T00:00:00"/>
    <d v="2024-09-30T00:00:00"/>
    <s v="'20240930003-REND"/>
    <s v="1 | 1"/>
    <x v="0"/>
    <x v="0"/>
    <n v="22000"/>
    <x v="1"/>
    <x v="1"/>
    <s v="Gerado por conciliacao automatica SISPAG EKO TRANSP REC"/>
    <x v="0"/>
    <x v="0"/>
    <x v="0"/>
    <n v="2001"/>
    <x v="0"/>
    <n v="20017"/>
    <s v="CORPORATIVO (Comum)"/>
    <x v="1"/>
    <x v="4"/>
    <x v="1"/>
    <x v="1"/>
    <x v="1"/>
    <x v="1"/>
  </r>
  <r>
    <x v="11"/>
    <s v="PADRAO AMBIENTAL"/>
    <x v="12"/>
    <d v="2024-09-30T00:00:00"/>
    <d v="2024-09-30T00:00:00"/>
    <s v="'20240930005-REND"/>
    <s v="1 | 1"/>
    <x v="0"/>
    <x v="0"/>
    <n v="0.01"/>
    <x v="60"/>
    <x v="59"/>
    <s v="Gerado por conciliacao automatica REND PAGO APLIC AUT APR"/>
    <x v="0"/>
    <x v="0"/>
    <x v="0"/>
    <n v="2001"/>
    <x v="0"/>
    <n v="20017"/>
    <s v="CORPORATIVO (Comum)"/>
    <x v="1"/>
    <x v="4"/>
    <x v="0"/>
    <x v="0"/>
    <x v="3"/>
    <x v="3"/>
  </r>
  <r>
    <x v="11"/>
    <s v="PADRAO AMBIENTAL"/>
    <x v="13"/>
    <d v="2024-10-01T00:00:00"/>
    <d v="2024-10-01T00:00:00"/>
    <s v="'20241001002-REND"/>
    <s v="1 | 1"/>
    <x v="0"/>
    <x v="0"/>
    <n v="20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11"/>
    <s v="PADRAO AMBIENTAL"/>
    <x v="13"/>
    <d v="2024-10-02T00:00:00"/>
    <d v="2024-10-02T00:00:00"/>
    <s v="'20241002002-REND"/>
    <s v="1 | 1"/>
    <x v="0"/>
    <x v="0"/>
    <n v="0.02"/>
    <x v="60"/>
    <x v="59"/>
    <s v="Gerado por conciliacao automatica REND PAGO APLIC AUT MAIS"/>
    <x v="0"/>
    <x v="0"/>
    <x v="0"/>
    <n v="2001"/>
    <x v="0"/>
    <n v="20017"/>
    <s v="CORPORATIVO (Comum)"/>
    <x v="1"/>
    <x v="0"/>
    <x v="0"/>
    <x v="0"/>
    <x v="3"/>
    <x v="3"/>
  </r>
  <r>
    <x v="11"/>
    <s v="PADRAO AMBIENTAL"/>
    <x v="13"/>
    <d v="2024-10-07T00:00:00"/>
    <d v="2024-10-07T00:00:00"/>
    <s v="'20241007003-REND"/>
    <s v="1 | 1"/>
    <x v="0"/>
    <x v="0"/>
    <n v="30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11"/>
    <s v="PADRAO AMBIENTAL"/>
    <x v="13"/>
    <d v="2024-10-10T00:00:00"/>
    <d v="2024-10-10T00:00:00"/>
    <s v="'20241010002-REND"/>
    <s v="1 | 1"/>
    <x v="0"/>
    <x v="0"/>
    <n v="10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11"/>
    <s v="PADRAO AMBIENTAL"/>
    <x v="13"/>
    <d v="2024-10-11T00:00:00"/>
    <d v="2024-10-11T00:00:00"/>
    <s v="'20241011002-REND"/>
    <s v="1 | 1"/>
    <x v="0"/>
    <x v="0"/>
    <n v="20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11"/>
    <s v="PADRAO AMBIENTAL"/>
    <x v="13"/>
    <d v="2024-10-14T00:00:00"/>
    <d v="2024-10-14T00:00:00"/>
    <s v="'20241014003-REND"/>
    <s v="1 | 1"/>
    <x v="0"/>
    <x v="0"/>
    <n v="80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11"/>
    <s v="PADRAO AMBIENTAL"/>
    <x v="13"/>
    <d v="2024-10-15T00:00:00"/>
    <d v="2024-10-15T00:00:00"/>
    <s v="'20241015002-REND"/>
    <s v="1 | 1"/>
    <x v="0"/>
    <x v="0"/>
    <n v="0.11"/>
    <x v="60"/>
    <x v="59"/>
    <s v="Gerado por conciliacao automatica REND PAGO APLIC AUT MAIS"/>
    <x v="0"/>
    <x v="0"/>
    <x v="0"/>
    <n v="2001"/>
    <x v="0"/>
    <n v="20017"/>
    <s v="CORPORATIVO (Comum)"/>
    <x v="1"/>
    <x v="0"/>
    <x v="0"/>
    <x v="0"/>
    <x v="3"/>
    <x v="3"/>
  </r>
  <r>
    <x v="11"/>
    <s v="PADRAO AMBIENTAL"/>
    <x v="13"/>
    <d v="2024-10-16T00:00:00"/>
    <d v="2024-10-16T00:00:00"/>
    <s v="'20241016001-REND"/>
    <s v="1 | 1"/>
    <x v="0"/>
    <x v="0"/>
    <n v="10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11"/>
    <s v="PADRAO AMBIENTAL"/>
    <x v="13"/>
    <d v="2024-10-21T00:00:00"/>
    <d v="2024-10-21T00:00:00"/>
    <s v="'20241021003-REND"/>
    <s v="1 | 1"/>
    <x v="0"/>
    <x v="0"/>
    <n v="180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11"/>
    <s v="PADRAO AMBIENTAL"/>
    <x v="13"/>
    <d v="2024-10-21T00:00:00"/>
    <d v="2024-10-21T00:00:00"/>
    <s v="'20241021004-REND"/>
    <s v="1 | 1"/>
    <x v="0"/>
    <x v="0"/>
    <n v="0.03"/>
    <x v="60"/>
    <x v="59"/>
    <s v="Gerado por conciliacao automatica REND PAGO APLIC AUT MAIS"/>
    <x v="0"/>
    <x v="0"/>
    <x v="0"/>
    <n v="2001"/>
    <x v="0"/>
    <n v="20017"/>
    <s v="CORPORATIVO (Comum)"/>
    <x v="1"/>
    <x v="0"/>
    <x v="0"/>
    <x v="0"/>
    <x v="3"/>
    <x v="3"/>
  </r>
  <r>
    <x v="11"/>
    <s v="PADRAO AMBIENTAL"/>
    <x v="13"/>
    <d v="2024-10-23T00:00:00"/>
    <d v="2024-10-23T00:00:00"/>
    <s v="'20241023003-REND"/>
    <s v="1 | 1"/>
    <x v="0"/>
    <x v="0"/>
    <n v="110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11"/>
    <s v="PADRAO AMBIENTAL"/>
    <x v="13"/>
    <d v="2024-10-25T00:00:00"/>
    <d v="2024-10-25T00:00:00"/>
    <s v="'20241025002-REND"/>
    <s v="1 | 1"/>
    <x v="0"/>
    <x v="0"/>
    <n v="0.01"/>
    <x v="60"/>
    <x v="59"/>
    <s v="Gerado por conciliacao automatica REND PAGO APLIC AUT APR"/>
    <x v="0"/>
    <x v="0"/>
    <x v="0"/>
    <n v="2001"/>
    <x v="0"/>
    <n v="20017"/>
    <s v="CORPORATIVO (Comum)"/>
    <x v="1"/>
    <x v="0"/>
    <x v="0"/>
    <x v="0"/>
    <x v="3"/>
    <x v="3"/>
  </r>
  <r>
    <x v="11"/>
    <s v="PADRAO AMBIENTAL"/>
    <x v="13"/>
    <d v="2024-10-28T00:00:00"/>
    <d v="2024-10-28T00:00:00"/>
    <s v="'20241028002-REND"/>
    <s v="1 | 1"/>
    <x v="0"/>
    <x v="0"/>
    <n v="80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11"/>
    <s v="PADRAO AMBIENTAL"/>
    <x v="13"/>
    <d v="2024-10-31T00:00:00"/>
    <d v="2024-10-31T00:00:00"/>
    <s v="'20241031003-REND"/>
    <s v="1 | 1"/>
    <x v="0"/>
    <x v="0"/>
    <n v="220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11"/>
    <s v="PADRAO AMBIENTAL"/>
    <x v="13"/>
    <d v="2024-10-31T00:00:00"/>
    <d v="2024-10-31T00:00:00"/>
    <s v="'20241031005-REND"/>
    <s v="1 | 1"/>
    <x v="0"/>
    <x v="0"/>
    <n v="0.01"/>
    <x v="60"/>
    <x v="59"/>
    <s v="Gerado por conciliacao automatica REND PAGO APLIC AUT APR"/>
    <x v="0"/>
    <x v="0"/>
    <x v="0"/>
    <n v="2001"/>
    <x v="0"/>
    <n v="20017"/>
    <s v="CORPORATIVO (Comum)"/>
    <x v="1"/>
    <x v="0"/>
    <x v="0"/>
    <x v="0"/>
    <x v="3"/>
    <x v="3"/>
  </r>
  <r>
    <x v="11"/>
    <s v="PADRAO AMBIENTAL"/>
    <x v="14"/>
    <d v="2024-11-01T00:00:00"/>
    <d v="2024-11-01T00:00:00"/>
    <s v="'20241101002-REND"/>
    <s v="1 | 1"/>
    <x v="0"/>
    <x v="0"/>
    <n v="10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11"/>
    <s v="PADRAO AMBIENTAL"/>
    <x v="14"/>
    <d v="2024-11-01T00:00:00"/>
    <d v="2024-11-01T00:00:00"/>
    <s v="'20241101003-REND"/>
    <s v="1 | 1"/>
    <x v="0"/>
    <x v="0"/>
    <n v="0.02"/>
    <x v="60"/>
    <x v="59"/>
    <s v="Gerado por conciliacao automatica REND PAGO APLIC AUT MAIS"/>
    <x v="0"/>
    <x v="0"/>
    <x v="0"/>
    <n v="2001"/>
    <x v="0"/>
    <n v="20017"/>
    <s v="CORPORATIVO (Comum)"/>
    <x v="1"/>
    <x v="0"/>
    <x v="0"/>
    <x v="0"/>
    <x v="3"/>
    <x v="3"/>
  </r>
  <r>
    <x v="11"/>
    <s v="PADRAO AMBIENTAL"/>
    <x v="14"/>
    <d v="2024-11-04T00:00:00"/>
    <d v="2024-11-04T00:00:00"/>
    <s v="'20241104003-REND"/>
    <s v="1 | 1"/>
    <x v="0"/>
    <x v="0"/>
    <n v="0.01"/>
    <x v="60"/>
    <x v="59"/>
    <s v="Gerado por conciliacao automatica REND PAGO APLIC AUT APR"/>
    <x v="0"/>
    <x v="0"/>
    <x v="0"/>
    <n v="2001"/>
    <x v="0"/>
    <n v="20017"/>
    <s v="CORPORATIVO (Comum)"/>
    <x v="1"/>
    <x v="0"/>
    <x v="0"/>
    <x v="0"/>
    <x v="3"/>
    <x v="3"/>
  </r>
  <r>
    <x v="11"/>
    <s v="PADRAO AMBIENTAL"/>
    <x v="14"/>
    <d v="2024-11-05T00:00:00"/>
    <d v="2024-11-05T00:00:00"/>
    <s v="'20241105002-REND"/>
    <s v="1 | 1"/>
    <x v="0"/>
    <x v="0"/>
    <n v="20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11"/>
    <s v="PADRAO AMBIENTAL"/>
    <x v="14"/>
    <d v="2024-11-07T00:00:00"/>
    <d v="2024-11-07T00:00:00"/>
    <s v="'20241107002-REND"/>
    <s v="1 | 1"/>
    <x v="0"/>
    <x v="0"/>
    <n v="10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11"/>
    <s v="PADRAO AMBIENTAL"/>
    <x v="14"/>
    <d v="2024-11-07T00:00:00"/>
    <d v="2024-11-07T00:00:00"/>
    <s v="'20241107003-REND"/>
    <s v="1 | 1"/>
    <x v="0"/>
    <x v="0"/>
    <n v="0.01"/>
    <x v="60"/>
    <x v="59"/>
    <s v="Gerado por conciliacao automatica REND PAGO APLIC AUT MAIS"/>
    <x v="0"/>
    <x v="0"/>
    <x v="0"/>
    <n v="2001"/>
    <x v="0"/>
    <n v="20017"/>
    <s v="CORPORATIVO (Comum)"/>
    <x v="1"/>
    <x v="0"/>
    <x v="0"/>
    <x v="0"/>
    <x v="3"/>
    <x v="3"/>
  </r>
  <r>
    <x v="11"/>
    <s v="PADRAO AMBIENTAL"/>
    <x v="14"/>
    <d v="2024-11-11T00:00:00"/>
    <d v="2024-11-11T00:00:00"/>
    <s v="'20241111004-REND"/>
    <s v="1 | 1"/>
    <x v="0"/>
    <x v="0"/>
    <n v="160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11"/>
    <s v="PADRAO AMBIENTAL"/>
    <x v="14"/>
    <d v="2024-11-13T00:00:00"/>
    <d v="2024-11-13T00:00:00"/>
    <s v="'20241113002-REND"/>
    <s v="1 | 1"/>
    <x v="0"/>
    <x v="0"/>
    <n v="70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11"/>
    <s v="PADRAO AMBIENTAL"/>
    <x v="14"/>
    <d v="2024-11-13T00:00:00"/>
    <d v="2024-11-13T00:00:00"/>
    <s v="'20241113003-REND"/>
    <s v="1 | 1"/>
    <x v="0"/>
    <x v="0"/>
    <n v="0.01"/>
    <x v="60"/>
    <x v="59"/>
    <s v="Gerado por conciliacao automatica REND PAGO APLIC AUT MAIS"/>
    <x v="0"/>
    <x v="0"/>
    <x v="0"/>
    <n v="2001"/>
    <x v="0"/>
    <n v="20017"/>
    <s v="CORPORATIVO (Comum)"/>
    <x v="1"/>
    <x v="0"/>
    <x v="0"/>
    <x v="0"/>
    <x v="3"/>
    <x v="3"/>
  </r>
  <r>
    <x v="11"/>
    <s v="PADRAO AMBIENTAL"/>
    <x v="14"/>
    <d v="2024-11-21T00:00:00"/>
    <d v="2024-11-21T00:00:00"/>
    <s v="'20241121004-REND"/>
    <s v="1 | 1"/>
    <x v="0"/>
    <x v="0"/>
    <n v="30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11"/>
    <s v="PADRAO AMBIENTAL"/>
    <x v="14"/>
    <d v="2024-11-21T00:00:00"/>
    <d v="2024-11-21T00:00:00"/>
    <s v="'20241121005-REND"/>
    <s v="1 | 1"/>
    <x v="0"/>
    <x v="0"/>
    <n v="70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11"/>
    <s v="PADRAO AMBIENTAL"/>
    <x v="14"/>
    <d v="2024-11-25T00:00:00"/>
    <d v="2024-11-25T00:00:00"/>
    <s v="'20241125005-REND"/>
    <s v="1 | 1"/>
    <x v="0"/>
    <x v="0"/>
    <n v="120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11"/>
    <s v="PADRAO AMBIENTAL"/>
    <x v="14"/>
    <d v="2024-11-27T00:00:00"/>
    <d v="2024-11-27T00:00:00"/>
    <s v="'20241127002-REND"/>
    <s v="1 | 1"/>
    <x v="0"/>
    <x v="0"/>
    <n v="80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11"/>
    <s v="PADRAO AMBIENTAL"/>
    <x v="14"/>
    <d v="2024-11-29T00:00:00"/>
    <d v="2024-11-29T00:00:00"/>
    <s v="'20241129004-REND"/>
    <s v="1 | 1"/>
    <x v="0"/>
    <x v="0"/>
    <n v="320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11"/>
    <s v="PADRAO AMBIENTAL"/>
    <x v="14"/>
    <d v="2024-11-29T00:00:00"/>
    <d v="2024-11-29T00:00:00"/>
    <s v="'20241129006-REND"/>
    <s v="1 | 1"/>
    <x v="0"/>
    <x v="0"/>
    <n v="0.01"/>
    <x v="60"/>
    <x v="59"/>
    <s v="Gerado por conciliacao automatica REND PAGO APLIC AUT APR"/>
    <x v="0"/>
    <x v="0"/>
    <x v="0"/>
    <n v="2001"/>
    <x v="0"/>
    <n v="20017"/>
    <s v="CORPORATIVO (Comum)"/>
    <x v="1"/>
    <x v="0"/>
    <x v="0"/>
    <x v="0"/>
    <x v="3"/>
    <x v="3"/>
  </r>
  <r>
    <x v="11"/>
    <s v="PADRAO AMBIENTAL"/>
    <x v="0"/>
    <d v="2024-12-02T00:00:00"/>
    <d v="2024-12-02T00:00:00"/>
    <s v="'20241202002-REND"/>
    <s v="1 | 1"/>
    <x v="0"/>
    <x v="0"/>
    <n v="20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11"/>
    <s v="PADRAO AMBIENTAL"/>
    <x v="0"/>
    <d v="2024-12-03T00:00:00"/>
    <d v="2024-12-03T00:00:00"/>
    <s v="'20241203002-REND"/>
    <s v="1 | 1"/>
    <x v="0"/>
    <x v="0"/>
    <n v="0.03"/>
    <x v="60"/>
    <x v="59"/>
    <s v="Gerado por conciliacao automatica REND PAGO APLIC AUT MAIS"/>
    <x v="0"/>
    <x v="0"/>
    <x v="0"/>
    <n v="2001"/>
    <x v="0"/>
    <n v="20017"/>
    <s v="CORPORATIVO (Comum)"/>
    <x v="1"/>
    <x v="0"/>
    <x v="0"/>
    <x v="0"/>
    <x v="3"/>
    <x v="3"/>
  </r>
  <r>
    <x v="11"/>
    <s v="PADRAO AMBIENTAL"/>
    <x v="0"/>
    <d v="2024-12-05T00:00:00"/>
    <d v="2024-12-05T00:00:00"/>
    <s v="'20241205002-REND"/>
    <s v="1 | 1"/>
    <x v="0"/>
    <x v="0"/>
    <n v="1000"/>
    <x v="1"/>
    <x v="1"/>
    <s v="Gerado por conciliacao automatica SISPAG ANSP REC"/>
    <x v="0"/>
    <x v="0"/>
    <x v="0"/>
    <n v="2001"/>
    <x v="0"/>
    <n v="20017"/>
    <s v="CORPORATIVO (Comum)"/>
    <x v="1"/>
    <x v="0"/>
    <x v="1"/>
    <x v="1"/>
    <x v="1"/>
    <x v="1"/>
  </r>
  <r>
    <x v="11"/>
    <s v="PADRAO AMBIENTAL"/>
    <x v="0"/>
    <d v="2024-12-05T00:00:00"/>
    <d v="2024-12-05T00:00:00"/>
    <s v="'20241205003-REND"/>
    <s v="1 | 1"/>
    <x v="0"/>
    <x v="0"/>
    <n v="0.02"/>
    <x v="60"/>
    <x v="59"/>
    <s v="Gerado por conciliacao automatica REND PAGO APLIC AUT MAIS"/>
    <x v="0"/>
    <x v="0"/>
    <x v="0"/>
    <n v="2001"/>
    <x v="0"/>
    <n v="20017"/>
    <s v="CORPORATIVO (Comum)"/>
    <x v="1"/>
    <x v="0"/>
    <x v="0"/>
    <x v="0"/>
    <x v="3"/>
    <x v="3"/>
  </r>
  <r>
    <x v="11"/>
    <s v="PADRAO AMBIENTAL"/>
    <x v="0"/>
    <d v="2024-12-10T00:00:00"/>
    <d v="2024-12-10T00:00:00"/>
    <s v="'20241210002-REND"/>
    <s v="1 | 1"/>
    <x v="0"/>
    <x v="0"/>
    <n v="0.06"/>
    <x v="60"/>
    <x v="59"/>
    <s v="Gerado por conciliacao automatica REND PAGO APLIC AUT MAIS"/>
    <x v="0"/>
    <x v="0"/>
    <x v="0"/>
    <n v="2001"/>
    <x v="0"/>
    <n v="20017"/>
    <s v="CORPORATIVO (Comum)"/>
    <x v="1"/>
    <x v="0"/>
    <x v="0"/>
    <x v="0"/>
    <x v="3"/>
    <x v="3"/>
  </r>
  <r>
    <x v="11"/>
    <s v="PADRAO AMBIENTAL"/>
    <x v="0"/>
    <d v="2024-12-11T00:00:00"/>
    <d v="2024-12-11T00:00:00"/>
    <s v="'20241211002-REND"/>
    <s v="1 | 1"/>
    <x v="0"/>
    <x v="0"/>
    <n v="3000"/>
    <x v="1"/>
    <x v="1"/>
    <s v="Gerado por conciliacao automatica SISPAG ANSP REC"/>
    <x v="0"/>
    <x v="0"/>
    <x v="0"/>
    <n v="2001"/>
    <x v="0"/>
    <n v="20017"/>
    <s v="CORPORATIVO (Comum)"/>
    <x v="1"/>
    <x v="0"/>
    <x v="1"/>
    <x v="1"/>
    <x v="1"/>
    <x v="1"/>
  </r>
  <r>
    <x v="11"/>
    <s v="PADRAO AMBIENTAL"/>
    <x v="0"/>
    <d v="2024-12-12T00:00:00"/>
    <d v="2024-12-12T00:00:00"/>
    <s v="'20241212002-REND"/>
    <s v="1 | 1"/>
    <x v="0"/>
    <x v="0"/>
    <n v="130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11"/>
    <s v="PADRAO AMBIENTAL"/>
    <x v="0"/>
    <d v="2024-12-13T00:00:00"/>
    <d v="2024-12-13T00:00:00"/>
    <s v="'20241213002-REND"/>
    <s v="1 | 1"/>
    <x v="0"/>
    <x v="0"/>
    <n v="80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11"/>
    <s v="PADRAO AMBIENTAL"/>
    <x v="0"/>
    <d v="2024-12-16T00:00:00"/>
    <d v="2024-12-16T00:00:00"/>
    <s v="'20241216001-REND"/>
    <s v="1 | 1"/>
    <x v="0"/>
    <x v="0"/>
    <n v="10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11"/>
    <s v="PADRAO AMBIENTAL"/>
    <x v="0"/>
    <d v="2024-12-19T00:00:00"/>
    <d v="2024-12-19T00:00:00"/>
    <s v="'20241219002-REND"/>
    <s v="1 | 1"/>
    <x v="0"/>
    <x v="0"/>
    <n v="10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11"/>
    <s v="PADRAO AMBIENTAL"/>
    <x v="0"/>
    <d v="2024-12-19T00:00:00"/>
    <d v="2024-12-19T00:00:00"/>
    <s v="'20241219003-REND"/>
    <s v="1 | 1"/>
    <x v="0"/>
    <x v="0"/>
    <n v="0.02"/>
    <x v="60"/>
    <x v="59"/>
    <s v="Gerado por conciliacao automatica REND PAGO APLIC AUT MAIS"/>
    <x v="0"/>
    <x v="0"/>
    <x v="0"/>
    <n v="2001"/>
    <x v="0"/>
    <n v="20017"/>
    <s v="CORPORATIVO (Comum)"/>
    <x v="1"/>
    <x v="0"/>
    <x v="0"/>
    <x v="0"/>
    <x v="3"/>
    <x v="3"/>
  </r>
  <r>
    <x v="11"/>
    <s v="PADRAO AMBIENTAL"/>
    <x v="0"/>
    <d v="2024-12-20T00:00:00"/>
    <d v="2024-12-20T00:00:00"/>
    <s v="'20241220003-REND"/>
    <s v="1 | 1"/>
    <x v="0"/>
    <x v="0"/>
    <n v="0.01"/>
    <x v="60"/>
    <x v="59"/>
    <s v="Gerado por conciliacao automatica REND PAGO APLIC AUT MAIS"/>
    <x v="0"/>
    <x v="0"/>
    <x v="0"/>
    <n v="2001"/>
    <x v="0"/>
    <n v="20017"/>
    <s v="CORPORATIVO (Comum)"/>
    <x v="1"/>
    <x v="0"/>
    <x v="0"/>
    <x v="0"/>
    <x v="3"/>
    <x v="3"/>
  </r>
  <r>
    <x v="11"/>
    <s v="PADRAO AMBIENTAL"/>
    <x v="0"/>
    <d v="2024-12-23T00:00:00"/>
    <d v="2024-12-23T00:00:00"/>
    <s v="'20241223002-REND"/>
    <s v="1 | 1"/>
    <x v="0"/>
    <x v="0"/>
    <n v="100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11"/>
    <s v="PADRAO AMBIENTAL"/>
    <x v="0"/>
    <d v="2024-12-23T00:00:00"/>
    <d v="2024-12-23T00:00:00"/>
    <s v="'20241223003-REND"/>
    <s v="1 | 1"/>
    <x v="0"/>
    <x v="0"/>
    <n v="0.01"/>
    <x v="60"/>
    <x v="59"/>
    <s v="Gerado por conciliacao automatica REND PAGO APLIC AUT MAIS"/>
    <x v="0"/>
    <x v="0"/>
    <x v="0"/>
    <n v="2001"/>
    <x v="0"/>
    <n v="20017"/>
    <s v="CORPORATIVO (Comum)"/>
    <x v="1"/>
    <x v="0"/>
    <x v="0"/>
    <x v="0"/>
    <x v="3"/>
    <x v="3"/>
  </r>
  <r>
    <x v="11"/>
    <s v="PADRAO AMBIENTAL"/>
    <x v="0"/>
    <d v="2024-12-27T00:00:00"/>
    <d v="2024-12-27T00:00:00"/>
    <s v="'20241227003-REND"/>
    <s v="1 | 1"/>
    <x v="0"/>
    <x v="0"/>
    <n v="100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11"/>
    <s v="PADRAO AMBIENTAL"/>
    <x v="0"/>
    <d v="2024-12-30T00:00:00"/>
    <d v="2024-12-30T00:00:00"/>
    <s v="'20241230004-REND"/>
    <s v="1 | 1"/>
    <x v="0"/>
    <x v="0"/>
    <n v="23000"/>
    <x v="1"/>
    <x v="1"/>
    <s v="Gerado por conciliacao automatica SISPAG EKO TRANSP REC"/>
    <x v="0"/>
    <x v="0"/>
    <x v="0"/>
    <n v="2001"/>
    <x v="0"/>
    <n v="20017"/>
    <s v="CORPORATIVO (Comum)"/>
    <x v="1"/>
    <x v="0"/>
    <x v="1"/>
    <x v="1"/>
    <x v="1"/>
    <x v="1"/>
  </r>
  <r>
    <x v="11"/>
    <s v="PADRAO AMBIENTAL"/>
    <x v="1"/>
    <d v="2025-01-02T00:00:00"/>
    <d v="2025-01-02T00:00:00"/>
    <s v="'20250102001-REND"/>
    <s v="1 | 1"/>
    <x v="0"/>
    <x v="0"/>
    <n v="2000"/>
    <x v="1"/>
    <x v="1"/>
    <s v="Gerado por conciliacao automatica SISPAG FORNECEDORES"/>
    <x v="0"/>
    <x v="0"/>
    <x v="0"/>
    <n v="2001"/>
    <x v="0"/>
    <n v="20017"/>
    <s v="CORPORATIVO (Comum)"/>
    <x v="1"/>
    <x v="1"/>
    <x v="1"/>
    <x v="1"/>
    <x v="1"/>
    <x v="1"/>
  </r>
  <r>
    <x v="11"/>
    <s v="PADRAO AMBIENTAL"/>
    <x v="1"/>
    <d v="2025-01-03T00:00:00"/>
    <d v="2025-01-03T00:00:00"/>
    <s v="'20250103002-REND"/>
    <s v="1 | 1"/>
    <x v="0"/>
    <x v="0"/>
    <n v="0.02"/>
    <x v="60"/>
    <x v="59"/>
    <s v="Gerado por conciliacao automatica REND PAGO APLIC AUT APR"/>
    <x v="0"/>
    <x v="0"/>
    <x v="0"/>
    <n v="2001"/>
    <x v="0"/>
    <n v="20017"/>
    <s v="CORPORATIVO (Comum)"/>
    <x v="1"/>
    <x v="1"/>
    <x v="0"/>
    <x v="0"/>
    <x v="3"/>
    <x v="3"/>
  </r>
  <r>
    <x v="11"/>
    <s v="PADRAO AMBIENTAL"/>
    <x v="1"/>
    <d v="2025-01-06T00:00:00"/>
    <d v="2025-01-06T00:00:00"/>
    <s v="'20250106002-REND"/>
    <s v="1 | 1"/>
    <x v="0"/>
    <x v="0"/>
    <n v="7.0000000000000007E-2"/>
    <x v="60"/>
    <x v="59"/>
    <s v="Gerado por conciliacao automatica REND PAGO APLIC AUT APR"/>
    <x v="0"/>
    <x v="0"/>
    <x v="0"/>
    <n v="2001"/>
    <x v="0"/>
    <n v="20017"/>
    <s v="CORPORATIVO (Comum)"/>
    <x v="1"/>
    <x v="1"/>
    <x v="0"/>
    <x v="0"/>
    <x v="3"/>
    <x v="3"/>
  </r>
  <r>
    <x v="11"/>
    <s v="PADRAO AMBIENTAL"/>
    <x v="1"/>
    <d v="2025-01-07T00:00:00"/>
    <d v="2025-01-07T00:00:00"/>
    <s v="'20250107002-REND"/>
    <s v="1 | 1"/>
    <x v="0"/>
    <x v="0"/>
    <n v="13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11"/>
    <s v="PADRAO AMBIENTAL"/>
    <x v="1"/>
    <d v="2025-01-13T00:00:00"/>
    <d v="2025-01-13T00:00:00"/>
    <s v="'20250113004-REND"/>
    <s v="1 | 1"/>
    <x v="0"/>
    <x v="0"/>
    <n v="10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11"/>
    <s v="PADRAO AMBIENTAL"/>
    <x v="1"/>
    <d v="2025-01-15T00:00:00"/>
    <d v="2025-01-15T00:00:00"/>
    <s v="'20250115002-REND"/>
    <s v="1 | 1"/>
    <x v="0"/>
    <x v="0"/>
    <n v="0.01"/>
    <x v="60"/>
    <x v="59"/>
    <s v="Gerado por conciliacao automatica REND PAGO APLIC AUT APR"/>
    <x v="0"/>
    <x v="0"/>
    <x v="0"/>
    <n v="2001"/>
    <x v="0"/>
    <n v="20017"/>
    <s v="CORPORATIVO (Comum)"/>
    <x v="1"/>
    <x v="1"/>
    <x v="0"/>
    <x v="0"/>
    <x v="3"/>
    <x v="3"/>
  </r>
  <r>
    <x v="11"/>
    <s v="PADRAO AMBIENTAL"/>
    <x v="1"/>
    <d v="2025-01-17T00:00:00"/>
    <d v="2025-01-17T00:00:00"/>
    <s v="'20250117004-REND"/>
    <s v="1 | 1"/>
    <x v="0"/>
    <x v="0"/>
    <n v="3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11"/>
    <s v="PADRAO AMBIENTAL"/>
    <x v="1"/>
    <d v="2025-01-23T00:00:00"/>
    <d v="2025-01-23T00:00:00"/>
    <s v="'20250123003-REND"/>
    <s v="1 | 1"/>
    <x v="0"/>
    <x v="0"/>
    <n v="13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11"/>
    <s v="PADRAO AMBIENTAL"/>
    <x v="1"/>
    <d v="2025-01-24T00:00:00"/>
    <d v="2025-01-24T00:00:00"/>
    <s v="'20250124002-REND"/>
    <s v="1 | 1"/>
    <x v="0"/>
    <x v="0"/>
    <n v="0.02"/>
    <x v="60"/>
    <x v="59"/>
    <s v="Gerado por conciliacao automatica REND PAGO APLIC AUT MAIS"/>
    <x v="0"/>
    <x v="0"/>
    <x v="0"/>
    <n v="2001"/>
    <x v="0"/>
    <n v="20017"/>
    <s v="CORPORATIVO (Comum)"/>
    <x v="1"/>
    <x v="1"/>
    <x v="0"/>
    <x v="0"/>
    <x v="3"/>
    <x v="3"/>
  </r>
  <r>
    <x v="11"/>
    <s v="PADRAO AMBIENTAL"/>
    <x v="1"/>
    <d v="2025-01-27T00:00:00"/>
    <d v="2025-01-27T00:00:00"/>
    <s v="'1039774"/>
    <s v="1 | 1"/>
    <x v="12"/>
    <x v="2"/>
    <n v="-2721.46"/>
    <x v="12"/>
    <x v="12"/>
    <m/>
    <x v="1"/>
    <x v="0"/>
    <x v="0"/>
    <m/>
    <x v="1"/>
    <m/>
    <m/>
    <x v="2"/>
    <x v="1"/>
    <x v="6"/>
    <x v="6"/>
    <x v="7"/>
    <x v="7"/>
  </r>
  <r>
    <x v="11"/>
    <s v="PADRAO AMBIENTAL"/>
    <x v="1"/>
    <d v="2025-01-27T00:00:00"/>
    <d v="2025-01-27T00:00:00"/>
    <s v="'1039774"/>
    <s v="1 | 1"/>
    <x v="12"/>
    <x v="0"/>
    <n v="2721.46"/>
    <x v="12"/>
    <x v="12"/>
    <m/>
    <x v="1"/>
    <x v="0"/>
    <x v="0"/>
    <m/>
    <x v="1"/>
    <m/>
    <m/>
    <x v="2"/>
    <x v="1"/>
    <x v="6"/>
    <x v="6"/>
    <x v="7"/>
    <x v="7"/>
  </r>
  <r>
    <x v="11"/>
    <s v="PADRAO AMBIENTAL"/>
    <x v="1"/>
    <d v="2025-01-27T00:00:00"/>
    <d v="2025-01-27T00:00:00"/>
    <s v="'20250127003-REND"/>
    <s v="1 | 1"/>
    <x v="0"/>
    <x v="0"/>
    <n v="13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11"/>
    <s v="PADRAO AMBIENTAL"/>
    <x v="1"/>
    <d v="2025-01-30T00:00:00"/>
    <d v="2025-01-30T00:00:00"/>
    <s v="'20250130002-REND"/>
    <s v="1 | 1"/>
    <x v="0"/>
    <x v="0"/>
    <n v="0.01"/>
    <x v="60"/>
    <x v="59"/>
    <s v="Gerado por conciliacao automatica REND PAGO APLIC AUT MAIS"/>
    <x v="0"/>
    <x v="0"/>
    <x v="0"/>
    <n v="2001"/>
    <x v="0"/>
    <n v="20017"/>
    <s v="CORPORATIVO (Comum)"/>
    <x v="1"/>
    <x v="1"/>
    <x v="0"/>
    <x v="0"/>
    <x v="3"/>
    <x v="3"/>
  </r>
  <r>
    <x v="11"/>
    <s v="PADRAO AMBIENTAL"/>
    <x v="1"/>
    <d v="2025-01-31T00:00:00"/>
    <d v="2025-01-31T00:00:00"/>
    <s v="'20250131004-REND"/>
    <s v="1 | 1"/>
    <x v="0"/>
    <x v="0"/>
    <n v="23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11"/>
    <s v="PADRAO AMBIENTAL"/>
    <x v="2"/>
    <d v="2025-02-03T00:00:00"/>
    <d v="2025-02-03T00:00:00"/>
    <s v="'20250203002-REND"/>
    <s v="1 | 1"/>
    <x v="0"/>
    <x v="0"/>
    <n v="2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11"/>
    <s v="PADRAO AMBIENTAL"/>
    <x v="2"/>
    <d v="2025-02-05T00:00:00"/>
    <d v="2025-02-05T00:00:00"/>
    <s v="'20250205002-REND"/>
    <s v="1 | 1"/>
    <x v="0"/>
    <x v="0"/>
    <n v="1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11"/>
    <s v="PADRAO AMBIENTAL"/>
    <x v="2"/>
    <d v="2025-02-07T00:00:00"/>
    <d v="2025-02-07T00:00:00"/>
    <s v="'20250207004-REND"/>
    <s v="1 | 1"/>
    <x v="0"/>
    <x v="0"/>
    <n v="9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11"/>
    <s v="PADRAO AMBIENTAL"/>
    <x v="2"/>
    <d v="2025-02-10T00:00:00"/>
    <d v="2025-02-10T00:00:00"/>
    <s v="'20250210002-REND"/>
    <s v="1 | 1"/>
    <x v="0"/>
    <x v="0"/>
    <n v="1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11"/>
    <s v="PADRAO AMBIENTAL"/>
    <x v="2"/>
    <d v="2025-02-11T00:00:00"/>
    <d v="2025-02-11T00:00:00"/>
    <s v="'20250211002-REND"/>
    <s v="1 | 1"/>
    <x v="0"/>
    <x v="0"/>
    <n v="1000"/>
    <x v="1"/>
    <x v="1"/>
    <s v="Gerado por conciliacao automatica SISPAG EKO TRANSP REC"/>
    <x v="0"/>
    <x v="0"/>
    <x v="0"/>
    <n v="2001"/>
    <x v="0"/>
    <n v="20017"/>
    <s v="CORPORATIVO (Comum)"/>
    <x v="1"/>
    <x v="1"/>
    <x v="1"/>
    <x v="1"/>
    <x v="1"/>
    <x v="1"/>
  </r>
  <r>
    <x v="11"/>
    <s v="PREFEITURA DO RIO DE JANEIRO - IPTU"/>
    <x v="7"/>
    <d v="2024-01-22T00:00:00"/>
    <d v="2024-04-05T00:00:00"/>
    <s v="'1022143"/>
    <s v="3 | 10"/>
    <x v="1"/>
    <x v="0"/>
    <n v="-1857.5"/>
    <x v="14"/>
    <x v="14"/>
    <s v="REF. IPTU 2024 -  RUA JOANA NASCIMENTO, 196 - MARÃ‰"/>
    <x v="3"/>
    <x v="2"/>
    <x v="0"/>
    <n v="7004"/>
    <x v="3"/>
    <n v="70047"/>
    <s v="FÁBRICA CNTR (Comum)"/>
    <x v="0"/>
    <x v="3"/>
    <x v="0"/>
    <x v="0"/>
    <x v="9"/>
    <x v="9"/>
  </r>
  <r>
    <x v="11"/>
    <s v="PREFEITURA DO RIO DE JANEIRO - IPTU"/>
    <x v="8"/>
    <d v="2024-01-22T00:00:00"/>
    <d v="2024-05-08T00:00:00"/>
    <s v="'1022143"/>
    <s v="4 | 10"/>
    <x v="1"/>
    <x v="0"/>
    <n v="-1857.5"/>
    <x v="14"/>
    <x v="14"/>
    <s v="REF. IPTU 2024 -  RUA JOANA NASCIMENTO, 196 - MARÃ‰"/>
    <x v="3"/>
    <x v="2"/>
    <x v="0"/>
    <n v="7004"/>
    <x v="3"/>
    <n v="70047"/>
    <s v="FÁBRICA CNTR (Comum)"/>
    <x v="0"/>
    <x v="3"/>
    <x v="0"/>
    <x v="0"/>
    <x v="9"/>
    <x v="9"/>
  </r>
  <r>
    <x v="11"/>
    <s v="PREFEITURA DO RIO DE JANEIRO - IPTU"/>
    <x v="9"/>
    <d v="2024-01-22T00:00:00"/>
    <d v="2024-06-07T00:00:00"/>
    <s v="'1022143"/>
    <s v="5 | 10"/>
    <x v="1"/>
    <x v="0"/>
    <n v="-1857.5"/>
    <x v="14"/>
    <x v="14"/>
    <s v="REF. IPTU 2024 -  RUA JOANA NASCIMENTO, 196 - MARÃ‰"/>
    <x v="3"/>
    <x v="2"/>
    <x v="0"/>
    <n v="7004"/>
    <x v="3"/>
    <n v="70047"/>
    <s v="FÁBRICA CNTR (Comum)"/>
    <x v="0"/>
    <x v="3"/>
    <x v="0"/>
    <x v="0"/>
    <x v="9"/>
    <x v="9"/>
  </r>
  <r>
    <x v="11"/>
    <s v="PREFEITURA DO RIO DE JANEIRO - IPTU"/>
    <x v="10"/>
    <d v="2024-01-22T00:00:00"/>
    <d v="2024-07-05T00:00:00"/>
    <s v="'1022143"/>
    <s v="6 | 10"/>
    <x v="1"/>
    <x v="0"/>
    <n v="-1857.5"/>
    <x v="14"/>
    <x v="14"/>
    <s v="REF. IPTU 2024 -  RUA JOANA NASCIMENTO, 196 - MARÃ‰"/>
    <x v="3"/>
    <x v="2"/>
    <x v="0"/>
    <n v="7004"/>
    <x v="3"/>
    <n v="70047"/>
    <s v="FÁBRICA CNTR (Comum)"/>
    <x v="0"/>
    <x v="4"/>
    <x v="0"/>
    <x v="0"/>
    <x v="9"/>
    <x v="9"/>
  </r>
  <r>
    <x v="11"/>
    <s v="PREFEITURA DO RIO DE JANEIRO - IPTU"/>
    <x v="11"/>
    <d v="2024-01-22T00:00:00"/>
    <d v="2024-08-07T00:00:00"/>
    <s v="'1022143"/>
    <s v="7 | 10"/>
    <x v="1"/>
    <x v="0"/>
    <n v="-1857.5"/>
    <x v="14"/>
    <x v="14"/>
    <s v="REF. IPTU 2024 -  RUA JOANA NASCIMENTO, 196 - MARÃ‰"/>
    <x v="3"/>
    <x v="2"/>
    <x v="0"/>
    <n v="7004"/>
    <x v="3"/>
    <n v="70047"/>
    <s v="FÁBRICA CNTR (Comum)"/>
    <x v="0"/>
    <x v="4"/>
    <x v="0"/>
    <x v="0"/>
    <x v="9"/>
    <x v="9"/>
  </r>
  <r>
    <x v="11"/>
    <s v="PREFEITURA DO RIO DE JANEIRO - IPTU"/>
    <x v="12"/>
    <d v="2024-01-22T00:00:00"/>
    <d v="2024-09-06T00:00:00"/>
    <s v="'1022143"/>
    <s v="8 | 10"/>
    <x v="1"/>
    <x v="0"/>
    <n v="-1857.5"/>
    <x v="14"/>
    <x v="14"/>
    <s v="REF. IPTU 2024 -  RUA JOANA NASCIMENTO, 196 - MARÃ‰"/>
    <x v="3"/>
    <x v="2"/>
    <x v="0"/>
    <n v="7004"/>
    <x v="3"/>
    <n v="70047"/>
    <s v="FÁBRICA CNTR (Comum)"/>
    <x v="0"/>
    <x v="4"/>
    <x v="0"/>
    <x v="0"/>
    <x v="9"/>
    <x v="9"/>
  </r>
  <r>
    <x v="11"/>
    <s v="PREFEITURA DO RIO DE JANEIRO - IPTU"/>
    <x v="13"/>
    <d v="2024-01-22T00:00:00"/>
    <d v="2024-10-07T00:00:00"/>
    <s v="'1022143"/>
    <s v="9 | 10"/>
    <x v="1"/>
    <x v="0"/>
    <n v="-1857.5"/>
    <x v="14"/>
    <x v="14"/>
    <s v="REF. IPTU 2024 -  RUA JOANA NASCIMENTO, 196 - MARÃ‰"/>
    <x v="3"/>
    <x v="2"/>
    <x v="0"/>
    <n v="7004"/>
    <x v="3"/>
    <n v="70047"/>
    <s v="FÁBRICA CNTR (Comum)"/>
    <x v="0"/>
    <x v="0"/>
    <x v="0"/>
    <x v="0"/>
    <x v="9"/>
    <x v="9"/>
  </r>
  <r>
    <x v="11"/>
    <s v="PREFEITURA DO RIO DE JANEIRO - IPTU"/>
    <x v="14"/>
    <d v="2024-01-22T00:00:00"/>
    <d v="2024-11-07T00:00:00"/>
    <s v="'1022143"/>
    <s v="10 | 10"/>
    <x v="1"/>
    <x v="0"/>
    <n v="-1857.5"/>
    <x v="14"/>
    <x v="14"/>
    <s v="REF. IPTU 2024 -  RUA JOANA NASCIMENTO, 196 - MARÃ‰"/>
    <x v="3"/>
    <x v="2"/>
    <x v="0"/>
    <n v="7004"/>
    <x v="3"/>
    <n v="70047"/>
    <s v="FÁBRICA CNTR (Comum)"/>
    <x v="0"/>
    <x v="0"/>
    <x v="0"/>
    <x v="0"/>
    <x v="9"/>
    <x v="9"/>
  </r>
  <r>
    <x v="11"/>
    <s v="PREFEITURA DO RIO DE JANEIRO - IPTU"/>
    <x v="2"/>
    <d v="2025-01-23T00:00:00"/>
    <d v="2025-02-07T00:00:00"/>
    <s v="'1039529"/>
    <s v="1 | 10"/>
    <x v="1"/>
    <x v="0"/>
    <n v="-1945"/>
    <x v="14"/>
    <x v="14"/>
    <s v="REF. IPTU 2025-  RUA JOANA NASCIMENTO, 196 - MARÃ‰"/>
    <x v="3"/>
    <x v="2"/>
    <x v="0"/>
    <n v="7004"/>
    <x v="3"/>
    <n v="70047"/>
    <s v="FÁBRICA CNTR (Comum)"/>
    <x v="0"/>
    <x v="1"/>
    <x v="0"/>
    <x v="0"/>
    <x v="9"/>
    <x v="9"/>
  </r>
  <r>
    <x v="11"/>
    <s v="PREFEITURA DO RIO DE JANEIRO - IPTU"/>
    <x v="15"/>
    <d v="2025-01-23T00:00:00"/>
    <d v="2025-03-11T00:00:00"/>
    <s v="'1039529"/>
    <s v="2 | 10"/>
    <x v="1"/>
    <x v="1"/>
    <n v="-1945"/>
    <x v="14"/>
    <x v="14"/>
    <s v="REF. IPTU 2025-  RUA JOANA NASCIMENTO, 196 - MARÃ‰"/>
    <x v="3"/>
    <x v="2"/>
    <x v="0"/>
    <n v="7004"/>
    <x v="3"/>
    <n v="70047"/>
    <s v="FÁBRICA CNTR (Comum)"/>
    <x v="0"/>
    <x v="1"/>
    <x v="0"/>
    <x v="0"/>
    <x v="9"/>
    <x v="9"/>
  </r>
  <r>
    <x v="11"/>
    <s v="PREFEITURA DO RIO DE JANEIRO - IPTU"/>
    <x v="16"/>
    <d v="2025-01-23T00:00:00"/>
    <d v="2025-04-07T00:00:00"/>
    <s v="'1039529"/>
    <s v="3 | 10"/>
    <x v="1"/>
    <x v="1"/>
    <n v="-1945"/>
    <x v="14"/>
    <x v="14"/>
    <s v="REF. IPTU 2025-  RUA JOANA NASCIMENTO, 196 - MARÃ‰"/>
    <x v="3"/>
    <x v="2"/>
    <x v="0"/>
    <n v="7004"/>
    <x v="3"/>
    <n v="70047"/>
    <s v="FÁBRICA CNTR (Comum)"/>
    <x v="0"/>
    <x v="3"/>
    <x v="0"/>
    <x v="0"/>
    <x v="9"/>
    <x v="9"/>
  </r>
  <r>
    <x v="11"/>
    <s v="PREFEITURA DO RIO DE JANEIRO - IPTU"/>
    <x v="17"/>
    <d v="2025-01-23T00:00:00"/>
    <d v="2025-05-08T00:00:00"/>
    <s v="'1039529"/>
    <s v="4 | 10"/>
    <x v="1"/>
    <x v="1"/>
    <n v="-1945"/>
    <x v="14"/>
    <x v="14"/>
    <s v="REF. IPTU 2025-  RUA JOANA NASCIMENTO, 196 - MARÃ‰"/>
    <x v="3"/>
    <x v="2"/>
    <x v="0"/>
    <n v="7004"/>
    <x v="3"/>
    <n v="70047"/>
    <s v="FÁBRICA CNTR (Comum)"/>
    <x v="0"/>
    <x v="3"/>
    <x v="0"/>
    <x v="0"/>
    <x v="9"/>
    <x v="9"/>
  </r>
  <r>
    <x v="11"/>
    <s v="PREFEITURA DO RIO DE JANEIRO - IPTU"/>
    <x v="18"/>
    <d v="2025-01-23T00:00:00"/>
    <d v="2025-06-06T00:00:00"/>
    <s v="'1039529"/>
    <s v="5 | 10"/>
    <x v="1"/>
    <x v="1"/>
    <n v="-1945"/>
    <x v="14"/>
    <x v="14"/>
    <s v="REF. IPTU 2025-  RUA JOANA NASCIMENTO, 196 - MARÃ‰"/>
    <x v="3"/>
    <x v="2"/>
    <x v="0"/>
    <n v="7004"/>
    <x v="3"/>
    <n v="70047"/>
    <s v="FÁBRICA CNTR (Comum)"/>
    <x v="0"/>
    <x v="3"/>
    <x v="0"/>
    <x v="0"/>
    <x v="9"/>
    <x v="9"/>
  </r>
  <r>
    <x v="11"/>
    <s v="PREFEITURA DO RIO DE JANEIRO - IPTU"/>
    <x v="19"/>
    <d v="2025-01-23T00:00:00"/>
    <d v="2025-07-07T00:00:00"/>
    <s v="'1039529"/>
    <s v="6 | 10"/>
    <x v="1"/>
    <x v="1"/>
    <n v="-1945"/>
    <x v="14"/>
    <x v="14"/>
    <s v="REF. IPTU 2025-  RUA JOANA NASCIMENTO, 196 - MARÃ‰"/>
    <x v="3"/>
    <x v="2"/>
    <x v="0"/>
    <n v="7004"/>
    <x v="3"/>
    <n v="70047"/>
    <s v="FÁBRICA CNTR (Comum)"/>
    <x v="0"/>
    <x v="4"/>
    <x v="0"/>
    <x v="0"/>
    <x v="9"/>
    <x v="9"/>
  </r>
  <r>
    <x v="11"/>
    <s v="PREFEITURA DO RIO DE JANEIRO - IPTU"/>
    <x v="20"/>
    <d v="2025-01-23T00:00:00"/>
    <d v="2025-08-07T00:00:00"/>
    <s v="'1039529"/>
    <s v="7 | 10"/>
    <x v="1"/>
    <x v="1"/>
    <n v="-1945"/>
    <x v="14"/>
    <x v="14"/>
    <s v="REF. IPTU 2025-  RUA JOANA NASCIMENTO, 196 - MARÃ‰"/>
    <x v="3"/>
    <x v="2"/>
    <x v="0"/>
    <n v="7004"/>
    <x v="3"/>
    <n v="70047"/>
    <s v="FÁBRICA CNTR (Comum)"/>
    <x v="0"/>
    <x v="4"/>
    <x v="0"/>
    <x v="0"/>
    <x v="9"/>
    <x v="9"/>
  </r>
  <r>
    <x v="11"/>
    <s v="PREFEITURA DO RIO DE JANEIRO - IPTU"/>
    <x v="21"/>
    <d v="2025-01-23T00:00:00"/>
    <d v="2025-09-05T00:00:00"/>
    <s v="'1039529"/>
    <s v="8 | 10"/>
    <x v="1"/>
    <x v="1"/>
    <n v="-1945"/>
    <x v="14"/>
    <x v="14"/>
    <s v="REF. IPTU 2025-  RUA JOANA NASCIMENTO, 196 - MARÃ‰"/>
    <x v="3"/>
    <x v="2"/>
    <x v="0"/>
    <n v="7004"/>
    <x v="3"/>
    <n v="70047"/>
    <s v="FÁBRICA CNTR (Comum)"/>
    <x v="0"/>
    <x v="4"/>
    <x v="0"/>
    <x v="0"/>
    <x v="9"/>
    <x v="9"/>
  </r>
  <r>
    <x v="11"/>
    <s v="PREFEITURA DO RIO DE JANEIRO - IPTU"/>
    <x v="22"/>
    <d v="2025-01-23T00:00:00"/>
    <d v="2025-10-07T00:00:00"/>
    <s v="'1039529"/>
    <s v="9 | 10"/>
    <x v="1"/>
    <x v="1"/>
    <n v="-1945"/>
    <x v="14"/>
    <x v="14"/>
    <s v="REF. IPTU 2025-  RUA JOANA NASCIMENTO, 196 - MARÃ‰"/>
    <x v="3"/>
    <x v="2"/>
    <x v="0"/>
    <n v="7004"/>
    <x v="3"/>
    <n v="70047"/>
    <s v="FÁBRICA CNTR (Comum)"/>
    <x v="0"/>
    <x v="0"/>
    <x v="0"/>
    <x v="0"/>
    <x v="9"/>
    <x v="9"/>
  </r>
  <r>
    <x v="11"/>
    <s v="PREFEITURA DO RIO DE JANEIRO - IPTU"/>
    <x v="23"/>
    <d v="2025-01-23T00:00:00"/>
    <d v="2025-11-07T00:00:00"/>
    <s v="'1039529"/>
    <s v="10 | 10"/>
    <x v="1"/>
    <x v="1"/>
    <n v="-1945"/>
    <x v="14"/>
    <x v="14"/>
    <s v="REF. IPTU 2025-  RUA JOANA NASCIMENTO, 196 - MARÃ‰"/>
    <x v="3"/>
    <x v="2"/>
    <x v="0"/>
    <n v="7004"/>
    <x v="3"/>
    <n v="70047"/>
    <s v="FÁBRICA CNTR (Comum)"/>
    <x v="0"/>
    <x v="0"/>
    <x v="0"/>
    <x v="0"/>
    <x v="9"/>
    <x v="9"/>
  </r>
  <r>
    <x v="11"/>
    <s v="PROCESSO"/>
    <x v="4"/>
    <d v="2024-01-02T00:00:00"/>
    <d v="2024-01-18T00:00:00"/>
    <s v="'0100687-93.2021.5.01.00341901"/>
    <s v="1 | 1"/>
    <x v="13"/>
    <x v="0"/>
    <n v="-7407.97"/>
    <x v="16"/>
    <x v="16"/>
    <s v="REF. PROCESSO NÂº 0100687-93.2021.5.01.0034 - LUCIO EDSON DA SILVA  x PADRAO AMBIENTAL COLETA E TRANSPORTES EIRELI - EPP E OUTROS - PARCELAMENTO -4/6"/>
    <x v="4"/>
    <x v="0"/>
    <x v="0"/>
    <n v="8002"/>
    <x v="4"/>
    <n v="80021"/>
    <s v="JURÍDICO (Administrativo)"/>
    <x v="0"/>
    <x v="1"/>
    <x v="0"/>
    <x v="0"/>
    <x v="0"/>
    <x v="0"/>
  </r>
  <r>
    <x v="11"/>
    <s v="PROCESSO"/>
    <x v="5"/>
    <d v="2024-02-01T00:00:00"/>
    <d v="2024-02-19T00:00:00"/>
    <s v="'0100687-93.2021.5.01.003"/>
    <s v="1 | 1"/>
    <x v="13"/>
    <x v="0"/>
    <n v="-7548.63"/>
    <x v="16"/>
    <x v="16"/>
    <s v="REF. PROCESSO NÂº 0100687-93.2021.5.01.0034 - LUCIO EDSON DA SILVA  x PADRAO AMBIENTAL COLETA E TRANSPORTES EIRELI - EPP E OUTROS - PARCELAMENTO -5/6"/>
    <x v="4"/>
    <x v="0"/>
    <x v="0"/>
    <n v="8002"/>
    <x v="4"/>
    <n v="80021"/>
    <s v="JURÍDICO (Administrativo)"/>
    <x v="0"/>
    <x v="1"/>
    <x v="0"/>
    <x v="0"/>
    <x v="0"/>
    <x v="0"/>
  </r>
  <r>
    <x v="11"/>
    <s v="PROCESSO"/>
    <x v="6"/>
    <d v="2024-03-05T00:00:00"/>
    <d v="2024-03-19T00:00:00"/>
    <s v="'0100687-93.2021.5.01.00346/6"/>
    <s v="1 | 1"/>
    <x v="13"/>
    <x v="0"/>
    <n v="-13472.29"/>
    <x v="16"/>
    <x v="16"/>
    <s v="REF. PRPCESSO  NÂº 0100687-93.2021.5.01.0034 - LUCIO EDSON DA SILVA  x PADRAO AMBIENTAL COLETA E TRANSPORTES EIRELI - EPP E OUTROS - Parcelamento -6/6"/>
    <x v="4"/>
    <x v="0"/>
    <x v="0"/>
    <n v="8002"/>
    <x v="4"/>
    <n v="80021"/>
    <s v="JURÍDICO (Administrativo)"/>
    <x v="0"/>
    <x v="1"/>
    <x v="0"/>
    <x v="0"/>
    <x v="0"/>
    <x v="0"/>
  </r>
  <r>
    <x v="11"/>
    <s v="PROCESSO"/>
    <x v="6"/>
    <d v="2024-03-14T00:00:00"/>
    <d v="2024-03-14T00:00:00"/>
    <s v="'0100793-69.2022.5.01.0018"/>
    <s v="1 | 1"/>
    <x v="13"/>
    <x v="0"/>
    <n v="-12665.14"/>
    <x v="16"/>
    <x v="16"/>
    <s v="REF. RT 0100793-69.2022.5.01.0018 -DASAENY FELISBERTO SENA  - SENTENÃ‡A DE PARCIAL PROCEDÃŠNCIA - RECURSO "/>
    <x v="4"/>
    <x v="0"/>
    <x v="0"/>
    <n v="8002"/>
    <x v="4"/>
    <n v="80021"/>
    <s v="JURÍDICO (Administrativo)"/>
    <x v="0"/>
    <x v="1"/>
    <x v="0"/>
    <x v="0"/>
    <x v="0"/>
    <x v="0"/>
  </r>
  <r>
    <x v="11"/>
    <s v="PROCESSO"/>
    <x v="6"/>
    <d v="2024-03-20T00:00:00"/>
    <d v="2024-03-20T00:00:00"/>
    <s v="'0101137-26.2022.5.01.0026"/>
    <s v="1 | 1"/>
    <x v="13"/>
    <x v="0"/>
    <n v="-12665.14"/>
    <x v="16"/>
    <x v="16"/>
    <s v="REF.SENTENÃ‡A DE PARCIAL PROCEDÃŠNCIA - 0101137-26.2022.5.01.0026 - RANE MARLI DA COSTA X PADRÃƒO AMBIENTAL - RECURSO "/>
    <x v="4"/>
    <x v="0"/>
    <x v="0"/>
    <n v="8002"/>
    <x v="4"/>
    <n v="80021"/>
    <s v="JURÍDICO (Administrativo)"/>
    <x v="0"/>
    <x v="1"/>
    <x v="0"/>
    <x v="0"/>
    <x v="0"/>
    <x v="0"/>
  </r>
  <r>
    <x v="11"/>
    <s v="PROCESSO"/>
    <x v="6"/>
    <d v="2024-03-21T00:00:00"/>
    <d v="2024-03-21T00:00:00"/>
    <s v="'0100628-23.2022.5.01.0050"/>
    <s v="1 | 1"/>
    <x v="13"/>
    <x v="0"/>
    <n v="-12665.14"/>
    <x v="16"/>
    <x v="16"/>
    <s v="REF.RT 0100628-23.2022.5.01.0050 - ANGELO BARBOSA DE ATAIDE X PADRÃƒO E CLEAN AMBIENTAL - RECURSO"/>
    <x v="4"/>
    <x v="0"/>
    <x v="0"/>
    <n v="8002"/>
    <x v="4"/>
    <n v="80021"/>
    <s v="JURÍDICO (Administrativo)"/>
    <x v="0"/>
    <x v="1"/>
    <x v="0"/>
    <x v="0"/>
    <x v="0"/>
    <x v="0"/>
  </r>
  <r>
    <x v="11"/>
    <s v="PROCESSO"/>
    <x v="8"/>
    <d v="2024-05-20T00:00:00"/>
    <d v="2024-06-13T00:00:00"/>
    <s v="'0100957-18.2019.5.01.0025"/>
    <s v="1 | 3"/>
    <x v="13"/>
    <x v="0"/>
    <n v="-1700"/>
    <x v="16"/>
    <x v="16"/>
    <s v="REF.SolicitaÃ§Ã£o de pagamento - RT 0100957-18.2019.5.01.0025 - Rafael Dutra da Cunha x PadrÃ£o Ambiental e Clean Ambiental  "/>
    <x v="4"/>
    <x v="0"/>
    <x v="0"/>
    <n v="8002"/>
    <x v="4"/>
    <n v="80021"/>
    <s v="JURÍDICO (Administrativo)"/>
    <x v="0"/>
    <x v="3"/>
    <x v="0"/>
    <x v="0"/>
    <x v="0"/>
    <x v="0"/>
  </r>
  <r>
    <x v="11"/>
    <s v="PROCESSO"/>
    <x v="8"/>
    <d v="2024-05-20T00:00:00"/>
    <d v="2024-07-12T00:00:00"/>
    <s v="'0100957-18.2019.5.01.0025"/>
    <s v="2 | 3"/>
    <x v="13"/>
    <x v="0"/>
    <n v="-1650"/>
    <x v="16"/>
    <x v="16"/>
    <s v="REF.SolicitaÃ§Ã£o de pagamento - RT 0100957-18.2019.5.01.0025 - Rafael Dutra da Cunha x PadrÃ£o Ambiental e Clean Ambiental  "/>
    <x v="4"/>
    <x v="0"/>
    <x v="0"/>
    <n v="8002"/>
    <x v="4"/>
    <n v="80021"/>
    <s v="JURÍDICO (Administrativo)"/>
    <x v="0"/>
    <x v="3"/>
    <x v="0"/>
    <x v="0"/>
    <x v="0"/>
    <x v="0"/>
  </r>
  <r>
    <x v="11"/>
    <s v="PROCESSO"/>
    <x v="8"/>
    <d v="2024-05-20T00:00:00"/>
    <d v="2024-08-14T00:00:00"/>
    <s v="'0100957-18.2019.5.01.0025"/>
    <s v="3 | 3"/>
    <x v="13"/>
    <x v="0"/>
    <n v="-1650"/>
    <x v="16"/>
    <x v="16"/>
    <s v="REF.SolicitaÃ§Ã£o de pagamento - RT 0100957-18.2019.5.01.0025 - Rafael Dutra da Cunha x PadrÃ£o Ambiental e Clean Ambiental  "/>
    <x v="4"/>
    <x v="0"/>
    <x v="0"/>
    <n v="8002"/>
    <x v="4"/>
    <n v="80021"/>
    <s v="JURÍDICO (Administrativo)"/>
    <x v="0"/>
    <x v="3"/>
    <x v="0"/>
    <x v="0"/>
    <x v="0"/>
    <x v="0"/>
  </r>
  <r>
    <x v="11"/>
    <s v="PROCESSO"/>
    <x v="8"/>
    <d v="2024-05-28T00:00:00"/>
    <d v="2024-05-28T00:00:00"/>
    <s v="'1027073"/>
    <s v="1 | 1"/>
    <x v="8"/>
    <x v="0"/>
    <n v="-2492.4"/>
    <x v="16"/>
    <x v="16"/>
    <s v="REF. BLOQUEI JUDICIAL"/>
    <x v="4"/>
    <x v="0"/>
    <x v="0"/>
    <n v="8002"/>
    <x v="4"/>
    <n v="80021"/>
    <s v="JURÍDICO (Administrativo)"/>
    <x v="0"/>
    <x v="3"/>
    <x v="0"/>
    <x v="0"/>
    <x v="0"/>
    <x v="0"/>
  </r>
  <r>
    <x v="11"/>
    <s v="PROCESSO"/>
    <x v="9"/>
    <d v="2024-06-05T00:00:00"/>
    <d v="2024-06-17T00:00:00"/>
    <s v="'0100325-52.2022.5.01.0068"/>
    <s v="1 | 3"/>
    <x v="13"/>
    <x v="0"/>
    <n v="-1500"/>
    <x v="16"/>
    <x v="16"/>
    <s v="ENC: SolicitaÃ§Ã£o de pagamento - Acordo RT 0100325-52.2022.5.01.0068 - Almir dos Santos Filho x PadrÃ£o Ambiental "/>
    <x v="4"/>
    <x v="0"/>
    <x v="0"/>
    <n v="8002"/>
    <x v="4"/>
    <n v="80021"/>
    <s v="JURÍDICO (Administrativo)"/>
    <x v="0"/>
    <x v="3"/>
    <x v="0"/>
    <x v="0"/>
    <x v="0"/>
    <x v="0"/>
  </r>
  <r>
    <x v="11"/>
    <s v="PROCESSO"/>
    <x v="9"/>
    <d v="2024-06-05T00:00:00"/>
    <d v="2024-07-17T00:00:00"/>
    <s v="'0100325-52.2022.5.01.0068"/>
    <s v="2 | 3"/>
    <x v="13"/>
    <x v="0"/>
    <n v="-1500"/>
    <x v="16"/>
    <x v="16"/>
    <s v="ENC: SolicitaÃ§Ã£o de pagamento - Acordo RT 0100325-52.2022.5.01.0068 - Almir dos Santos Filho x PadrÃ£o Ambiental "/>
    <x v="4"/>
    <x v="0"/>
    <x v="0"/>
    <n v="8002"/>
    <x v="4"/>
    <n v="80021"/>
    <s v="JURÍDICO (Administrativo)"/>
    <x v="0"/>
    <x v="3"/>
    <x v="0"/>
    <x v="0"/>
    <x v="0"/>
    <x v="0"/>
  </r>
  <r>
    <x v="11"/>
    <s v="PROCESSO"/>
    <x v="9"/>
    <d v="2024-06-05T00:00:00"/>
    <d v="2024-08-19T00:00:00"/>
    <s v="'0100325-52.2022.5.01.0068"/>
    <s v="3 | 3"/>
    <x v="13"/>
    <x v="0"/>
    <n v="-1500"/>
    <x v="16"/>
    <x v="16"/>
    <s v="ENC: SolicitaÃ§Ã£o de pagamento - Acordo RT 0100325-52.2022.5.01.0068 - Almir dos Santos Filho x PadrÃ£o Ambiental "/>
    <x v="4"/>
    <x v="0"/>
    <x v="0"/>
    <n v="8002"/>
    <x v="4"/>
    <n v="80021"/>
    <s v="JURÍDICO (Administrativo)"/>
    <x v="0"/>
    <x v="3"/>
    <x v="0"/>
    <x v="0"/>
    <x v="0"/>
    <x v="0"/>
  </r>
  <r>
    <x v="11"/>
    <s v="PROCESSO"/>
    <x v="10"/>
    <d v="2024-07-26T00:00:00"/>
    <d v="2024-08-05T00:00:00"/>
    <s v="'0-1006969320235010031"/>
    <s v="1 | 1"/>
    <x v="1"/>
    <x v="0"/>
    <n v="-13133.46"/>
    <x v="16"/>
    <x v="16"/>
    <s v="ENC: SentenÃ§a de Parcial ProcedÃªncia RE: 0100696-93.2023.5.01.0031 - VENILSON SOARES DA SILVA x PADRAO AMBIENTAL COLETA E TRANSPORTES EIRELI - EPP E OUTROS"/>
    <x v="4"/>
    <x v="0"/>
    <x v="0"/>
    <n v="8002"/>
    <x v="4"/>
    <n v="80021"/>
    <s v="JURÍDICO (Administrativo)"/>
    <x v="0"/>
    <x v="4"/>
    <x v="0"/>
    <x v="0"/>
    <x v="0"/>
    <x v="0"/>
  </r>
  <r>
    <x v="11"/>
    <s v="PROCESSO"/>
    <x v="11"/>
    <d v="2024-08-22T00:00:00"/>
    <d v="2024-09-12T00:00:00"/>
    <s v="'01008280820225010025"/>
    <s v="1 | 1"/>
    <x v="1"/>
    <x v="0"/>
    <n v="-3000"/>
    <x v="16"/>
    <x v="16"/>
    <s v="ENC: SolicitaÃ§Ã£o de pagamento - Acordo RT 0100828-08.2022.5.01.0025 - Samuel Monteiro x PadrÃ£o Ambiental  "/>
    <x v="4"/>
    <x v="0"/>
    <x v="0"/>
    <n v="8002"/>
    <x v="4"/>
    <n v="80021"/>
    <s v="JURÍDICO (Administrativo)"/>
    <x v="0"/>
    <x v="4"/>
    <x v="0"/>
    <x v="0"/>
    <x v="0"/>
    <x v="0"/>
  </r>
  <r>
    <x v="11"/>
    <s v="PROCESSO"/>
    <x v="12"/>
    <d v="2024-09-12T00:00:00"/>
    <d v="2024-09-19T00:00:00"/>
    <s v="'0100607-72.2022.5.01.0074"/>
    <s v="1 | 1"/>
    <x v="1"/>
    <x v="0"/>
    <n v="-26266.92"/>
    <x v="16"/>
    <x v="16"/>
    <s v="Fwd: RT 0100607-72.2022.5.01.0074 - YSTARLIN SUEBI MISQUITA ARAUJO - RECURSO DE REVISTA"/>
    <x v="4"/>
    <x v="0"/>
    <x v="0"/>
    <n v="8002"/>
    <x v="4"/>
    <n v="80021"/>
    <s v="JURÍDICO (Administrativo)"/>
    <x v="0"/>
    <x v="4"/>
    <x v="0"/>
    <x v="0"/>
    <x v="0"/>
    <x v="0"/>
  </r>
  <r>
    <x v="11"/>
    <s v="PROCESSO"/>
    <x v="12"/>
    <d v="2024-09-20T00:00:00"/>
    <d v="2024-09-30T00:00:00"/>
    <s v="'01000764720245010031"/>
    <s v="1 | 1"/>
    <x v="1"/>
    <x v="0"/>
    <n v="-13133.46"/>
    <x v="16"/>
    <x v="16"/>
    <s v="ENC: SentenÃ§a - parcial procedÃªncia - 0100076-47.2024.5.01.0031 - ALDAIR DE MELO GUSMAO x PADRAO AMBIENTAL COLETA E TRANSPORTES EIRELI - EPP - RECURSO ORDINÃRIO "/>
    <x v="4"/>
    <x v="0"/>
    <x v="0"/>
    <n v="8002"/>
    <x v="4"/>
    <n v="80021"/>
    <s v="JURÍDICO (Administrativo)"/>
    <x v="0"/>
    <x v="4"/>
    <x v="0"/>
    <x v="0"/>
    <x v="0"/>
    <x v="0"/>
  </r>
  <r>
    <x v="11"/>
    <s v="PROCESSO"/>
    <x v="0"/>
    <d v="2024-12-09T00:00:00"/>
    <d v="2024-12-13T00:00:00"/>
    <s v="'0100578-45.2021.5.01.0013"/>
    <s v="1 | 1"/>
    <x v="13"/>
    <x v="0"/>
    <n v="-13100"/>
    <x v="16"/>
    <x v="16"/>
    <s v="ENC: AcÃ³rdÃ£o - 0100578-45.2021.5.01.0013 - SAMUEL QUINTINO DE SOUSA x PADRAO AMBIENTAL COLETA E TRANSPORTES EIRELI - EPP - Recurso de Revista "/>
    <x v="4"/>
    <x v="0"/>
    <x v="0"/>
    <n v="8002"/>
    <x v="4"/>
    <n v="80021"/>
    <s v="JURÍDICO (Administrativo)"/>
    <x v="0"/>
    <x v="0"/>
    <x v="0"/>
    <x v="0"/>
    <x v="0"/>
    <x v="0"/>
  </r>
  <r>
    <x v="11"/>
    <s v="PROCESSO"/>
    <x v="2"/>
    <d v="2025-02-10T00:00:00"/>
    <d v="2025-02-12T00:00:00"/>
    <s v="'00100607-72.2022.5.01.0074"/>
    <s v="1 | 1"/>
    <x v="13"/>
    <x v="2"/>
    <n v="-13133.46"/>
    <x v="16"/>
    <x v="16"/>
    <s v="ENC: RT 0100607-72.2022.5.01.0074 - YSTARLIN SUEBI MISQUITA ARAUJO - AGRAVO DE INSTRUMENTO "/>
    <x v="4"/>
    <x v="0"/>
    <x v="0"/>
    <n v="8002"/>
    <x v="4"/>
    <n v="80021"/>
    <s v="JURÍDICO (Administrativo)"/>
    <x v="0"/>
    <x v="1"/>
    <x v="0"/>
    <x v="0"/>
    <x v="0"/>
    <x v="0"/>
  </r>
  <r>
    <x v="11"/>
    <s v="SECRETARIA DA RECEITA FEDERAL DO BRASIL - RFB"/>
    <x v="4"/>
    <d v="2024-01-11T00:00:00"/>
    <d v="2024-01-31T00:00:00"/>
    <s v="'1022242"/>
    <s v="1 | 1"/>
    <x v="1"/>
    <x v="0"/>
    <n v="-1120.1600000000001"/>
    <x v="98"/>
    <x v="97"/>
    <s v="REF. DARF - PARC SIMP PARC 16/60  - DEB CC  ITAU"/>
    <x v="0"/>
    <x v="0"/>
    <x v="0"/>
    <n v="2001"/>
    <x v="0"/>
    <n v="20011"/>
    <s v="CORPORATIVO (Administrativo)"/>
    <x v="1"/>
    <x v="1"/>
    <x v="5"/>
    <x v="5"/>
    <x v="6"/>
    <x v="6"/>
  </r>
  <r>
    <x v="11"/>
    <s v="SECRETARIA DA RECEITA FEDERAL DO BRASIL - RFB"/>
    <x v="5"/>
    <d v="2024-02-15T00:00:00"/>
    <d v="2024-02-29T00:00:00"/>
    <s v="'1022893"/>
    <s v="1 | 1"/>
    <x v="1"/>
    <x v="0"/>
    <n v="-1129.57"/>
    <x v="98"/>
    <x v="97"/>
    <s v="REF. DARF - PARC SIMP PARC 17/60  - DEB CC  ITAU"/>
    <x v="0"/>
    <x v="0"/>
    <x v="0"/>
    <n v="2001"/>
    <x v="0"/>
    <n v="20011"/>
    <s v="CORPORATIVO (Administrativo)"/>
    <x v="1"/>
    <x v="1"/>
    <x v="5"/>
    <x v="5"/>
    <x v="6"/>
    <x v="6"/>
  </r>
  <r>
    <x v="11"/>
    <s v="SECRETARIA DA RECEITA FEDERAL DO BRASIL - RFB"/>
    <x v="6"/>
    <d v="2024-03-28T00:00:00"/>
    <d v="2024-03-28T00:00:00"/>
    <s v="'1023620"/>
    <s v="1 | 1"/>
    <x v="1"/>
    <x v="0"/>
    <n v="-1137.33"/>
    <x v="98"/>
    <x v="97"/>
    <s v="REF. DARF - PARC SIMP PARC 18/60  - DEB CC  ITAU"/>
    <x v="0"/>
    <x v="0"/>
    <x v="0"/>
    <n v="2001"/>
    <x v="0"/>
    <n v="20011"/>
    <s v="CORPORATIVO (Administrativo)"/>
    <x v="1"/>
    <x v="1"/>
    <x v="5"/>
    <x v="5"/>
    <x v="6"/>
    <x v="6"/>
  </r>
  <r>
    <x v="11"/>
    <s v="SECRETARIA DA RECEITA FEDERAL DO BRASIL - RFB"/>
    <x v="7"/>
    <d v="2024-04-11T00:00:00"/>
    <d v="2024-04-30T00:00:00"/>
    <s v="'1025061"/>
    <s v="1 | 1"/>
    <x v="1"/>
    <x v="0"/>
    <n v="-1145.3900000000001"/>
    <x v="98"/>
    <x v="97"/>
    <s v="REF.DARF-PARC SIMP PARC 19/60 DEB CC"/>
    <x v="0"/>
    <x v="0"/>
    <x v="0"/>
    <n v="2001"/>
    <x v="0"/>
    <n v="20011"/>
    <s v="CORPORATIVO (Administrativo)"/>
    <x v="1"/>
    <x v="3"/>
    <x v="5"/>
    <x v="5"/>
    <x v="6"/>
    <x v="6"/>
  </r>
  <r>
    <x v="11"/>
    <s v="SECRETARIA DA RECEITA FEDERAL DO BRASIL - RFB"/>
    <x v="7"/>
    <d v="2024-04-29T00:00:00"/>
    <d v="2024-04-30T00:00:00"/>
    <s v="'07.01.24120.0205514-0"/>
    <s v="1 | 1"/>
    <x v="1"/>
    <x v="0"/>
    <n v="-167.08"/>
    <x v="9"/>
    <x v="9"/>
    <s v="REF. CSLL - 1 TRIMESTRE 2024"/>
    <x v="0"/>
    <x v="0"/>
    <x v="0"/>
    <n v="2001"/>
    <x v="0"/>
    <n v="20011"/>
    <s v="CORPORATIVO (Administrativo)"/>
    <x v="1"/>
    <x v="3"/>
    <x v="4"/>
    <x v="4"/>
    <x v="5"/>
    <x v="5"/>
  </r>
  <r>
    <x v="11"/>
    <s v="SECRETARIA DA RECEITA FEDERAL DO BRASIL - RFB"/>
    <x v="7"/>
    <d v="2024-04-29T00:00:00"/>
    <d v="2024-04-30T00:00:00"/>
    <s v="'07.01.24120.0208150-8"/>
    <s v="1 | 1"/>
    <x v="1"/>
    <x v="0"/>
    <n v="-278.47000000000003"/>
    <x v="8"/>
    <x v="8"/>
    <s v="REF. IR 1 TRIMESTRE 2024"/>
    <x v="0"/>
    <x v="0"/>
    <x v="0"/>
    <n v="2001"/>
    <x v="0"/>
    <n v="20011"/>
    <s v="CORPORATIVO (Administrativo)"/>
    <x v="1"/>
    <x v="3"/>
    <x v="4"/>
    <x v="4"/>
    <x v="5"/>
    <x v="5"/>
  </r>
  <r>
    <x v="11"/>
    <s v="SECRETARIA DA RECEITA FEDERAL DO BRASIL - RFB"/>
    <x v="7"/>
    <d v="2024-05-09T00:00:00"/>
    <d v="2024-05-20T00:00:00"/>
    <s v="'07.16.24130.0745040-9 P"/>
    <s v="1 | 1"/>
    <x v="1"/>
    <x v="0"/>
    <n v="-15.24"/>
    <x v="7"/>
    <x v="7"/>
    <s v="REF, DCTFWEB 04/2024 H.K"/>
    <x v="0"/>
    <x v="0"/>
    <x v="0"/>
    <n v="2001"/>
    <x v="0"/>
    <n v="20011"/>
    <s v="CORPORATIVO (Administrativo)"/>
    <x v="0"/>
    <x v="3"/>
    <x v="0"/>
    <x v="0"/>
    <x v="0"/>
    <x v="0"/>
  </r>
  <r>
    <x v="11"/>
    <s v="SECRETARIA DA RECEITA FEDERAL DO BRASIL - RFB"/>
    <x v="8"/>
    <d v="2024-05-14T00:00:00"/>
    <d v="2024-05-29T00:00:00"/>
    <s v="'1026532"/>
    <s v="1 | 1"/>
    <x v="1"/>
    <x v="0"/>
    <n v="-1154.02"/>
    <x v="98"/>
    <x v="97"/>
    <s v="REF. DARF - PARC SIMP PARC 20/60  - DEB CC  ITAU"/>
    <x v="0"/>
    <x v="0"/>
    <x v="0"/>
    <n v="2001"/>
    <x v="0"/>
    <n v="20011"/>
    <s v="CORPORATIVO (Administrativo)"/>
    <x v="1"/>
    <x v="3"/>
    <x v="5"/>
    <x v="5"/>
    <x v="6"/>
    <x v="6"/>
  </r>
  <r>
    <x v="11"/>
    <s v="SECRETARIA DA RECEITA FEDERAL DO BRASIL - RFB"/>
    <x v="8"/>
    <d v="2024-06-11T00:00:00"/>
    <d v="2024-06-20T00:00:00"/>
    <s v="'07.16.24163.6981860-4"/>
    <s v="1 | 1"/>
    <x v="1"/>
    <x v="0"/>
    <n v="-15.84"/>
    <x v="7"/>
    <x v="7"/>
    <s v="REF, DCTFWEB 05 /2024 PADRAO"/>
    <x v="0"/>
    <x v="0"/>
    <x v="0"/>
    <n v="2001"/>
    <x v="0"/>
    <n v="20011"/>
    <s v="CORPORATIVO (Administrativo)"/>
    <x v="0"/>
    <x v="3"/>
    <x v="0"/>
    <x v="0"/>
    <x v="0"/>
    <x v="0"/>
  </r>
  <r>
    <x v="11"/>
    <s v="SECRETARIA DA RECEITA FEDERAL DO BRASIL - RFB"/>
    <x v="9"/>
    <d v="2024-06-10T00:00:00"/>
    <d v="2024-06-28T00:00:00"/>
    <s v="'1027612"/>
    <s v="1 | 1"/>
    <x v="1"/>
    <x v="0"/>
    <n v="-2428.6799999999998"/>
    <x v="61"/>
    <x v="60"/>
    <s v="REF. GPS-PARC-58/60-633304549"/>
    <x v="0"/>
    <x v="0"/>
    <x v="0"/>
    <n v="2001"/>
    <x v="0"/>
    <n v="20011"/>
    <s v="CORPORATIVO (Administrativo)"/>
    <x v="1"/>
    <x v="3"/>
    <x v="5"/>
    <x v="5"/>
    <x v="6"/>
    <x v="6"/>
  </r>
  <r>
    <x v="11"/>
    <s v="SECRETARIA DA RECEITA FEDERAL DO BRASIL - RFB"/>
    <x v="9"/>
    <d v="2024-06-10T00:00:00"/>
    <d v="2024-06-28T00:00:00"/>
    <s v="'1027617"/>
    <s v="1 | 1"/>
    <x v="1"/>
    <x v="0"/>
    <n v="-1162.08"/>
    <x v="98"/>
    <x v="97"/>
    <s v="REF. DARF - PARC SIMP PARC 21/60  - DEB CC  ITAU"/>
    <x v="0"/>
    <x v="0"/>
    <x v="0"/>
    <n v="2001"/>
    <x v="0"/>
    <n v="20011"/>
    <s v="CORPORATIVO (Administrativo)"/>
    <x v="1"/>
    <x v="3"/>
    <x v="5"/>
    <x v="5"/>
    <x v="6"/>
    <x v="6"/>
  </r>
  <r>
    <x v="11"/>
    <s v="SECRETARIA DA RECEITA FEDERAL DO BRASIL - RFB"/>
    <x v="9"/>
    <d v="2024-06-28T00:00:00"/>
    <d v="2024-06-28T00:00:00"/>
    <s v="'07.17.24180.3374423-1"/>
    <s v="1 | 1"/>
    <x v="1"/>
    <x v="0"/>
    <n v="-1819.68"/>
    <x v="17"/>
    <x v="17"/>
    <s v="PGFN-SISPAR:010397322"/>
    <x v="0"/>
    <x v="0"/>
    <x v="0"/>
    <n v="2001"/>
    <x v="0"/>
    <n v="20011"/>
    <s v="CORPORATIVO (Administrativo)"/>
    <x v="1"/>
    <x v="3"/>
    <x v="7"/>
    <x v="7"/>
    <x v="8"/>
    <x v="8"/>
  </r>
  <r>
    <x v="11"/>
    <s v="SECRETARIA DA RECEITA FEDERAL DO BRASIL - RFB"/>
    <x v="9"/>
    <d v="2024-06-28T00:00:00"/>
    <d v="2024-06-28T00:00:00"/>
    <s v="'07.17.24180.3386158-0"/>
    <s v="1 | 1"/>
    <x v="1"/>
    <x v="0"/>
    <n v="-6817.35"/>
    <x v="17"/>
    <x v="17"/>
    <s v="PGFN-SISPAR:010397372."/>
    <x v="0"/>
    <x v="0"/>
    <x v="0"/>
    <n v="2001"/>
    <x v="0"/>
    <n v="20011"/>
    <s v="CORPORATIVO (Administrativo)"/>
    <x v="1"/>
    <x v="3"/>
    <x v="7"/>
    <x v="7"/>
    <x v="8"/>
    <x v="8"/>
  </r>
  <r>
    <x v="11"/>
    <s v="SECRETARIA DA RECEITA FEDERAL DO BRASIL - RFB"/>
    <x v="9"/>
    <d v="2024-07-11T00:00:00"/>
    <d v="2024-07-19T00:00:00"/>
    <s v="'07.16.24193.7030122-3"/>
    <s v="1 | 1"/>
    <x v="1"/>
    <x v="0"/>
    <n v="-15.84"/>
    <x v="7"/>
    <x v="7"/>
    <s v="REF, DCTFWEB 06/2024 PADRAO"/>
    <x v="0"/>
    <x v="0"/>
    <x v="0"/>
    <n v="2001"/>
    <x v="0"/>
    <n v="20011"/>
    <s v="CORPORATIVO (Administrativo)"/>
    <x v="0"/>
    <x v="3"/>
    <x v="0"/>
    <x v="0"/>
    <x v="0"/>
    <x v="0"/>
  </r>
  <r>
    <x v="11"/>
    <s v="SECRETARIA DA RECEITA FEDERAL DO BRASIL - RFB"/>
    <x v="10"/>
    <d v="2024-07-12T00:00:00"/>
    <d v="2024-07-31T00:00:00"/>
    <s v="'07.17.24194.2049452-0"/>
    <s v="1 | 1"/>
    <x v="1"/>
    <x v="0"/>
    <n v="-1837.88"/>
    <x v="17"/>
    <x v="17"/>
    <s v="REF: PGFN SISPAR 010397322 PARC 02 DE 145"/>
    <x v="0"/>
    <x v="0"/>
    <x v="0"/>
    <n v="2001"/>
    <x v="0"/>
    <n v="20011"/>
    <s v="CORPORATIVO (Administrativo)"/>
    <x v="1"/>
    <x v="4"/>
    <x v="7"/>
    <x v="7"/>
    <x v="8"/>
    <x v="8"/>
  </r>
  <r>
    <x v="11"/>
    <s v="SECRETARIA DA RECEITA FEDERAL DO BRASIL - RFB"/>
    <x v="10"/>
    <d v="2024-07-12T00:00:00"/>
    <d v="2024-07-31T00:00:00"/>
    <s v="'07.17.24194.2064314-3"/>
    <s v="1 | 1"/>
    <x v="1"/>
    <x v="0"/>
    <n v="-6885.53"/>
    <x v="17"/>
    <x v="17"/>
    <s v="REF: PGFN-SISPAR:010397372. - PARC 02 DE 60 "/>
    <x v="0"/>
    <x v="0"/>
    <x v="0"/>
    <n v="2001"/>
    <x v="0"/>
    <n v="20011"/>
    <s v="CORPORATIVO (Administrativo)"/>
    <x v="1"/>
    <x v="4"/>
    <x v="7"/>
    <x v="7"/>
    <x v="8"/>
    <x v="8"/>
  </r>
  <r>
    <x v="11"/>
    <s v="SECRETARIA DA RECEITA FEDERAL DO BRASIL - RFB"/>
    <x v="10"/>
    <d v="2024-07-12T00:00:00"/>
    <d v="2024-07-31T00:00:00"/>
    <s v="'1029481"/>
    <s v="1 | 1"/>
    <x v="1"/>
    <x v="0"/>
    <n v="-2442.62"/>
    <x v="61"/>
    <x v="60"/>
    <s v="REF. GPS-PARC-59/60-633304549"/>
    <x v="0"/>
    <x v="0"/>
    <x v="0"/>
    <n v="2001"/>
    <x v="0"/>
    <n v="20011"/>
    <s v="CORPORATIVO (Administrativo)"/>
    <x v="1"/>
    <x v="4"/>
    <x v="5"/>
    <x v="5"/>
    <x v="6"/>
    <x v="6"/>
  </r>
  <r>
    <x v="11"/>
    <s v="SECRETARIA DA RECEITA FEDERAL DO BRASIL - RFB"/>
    <x v="10"/>
    <d v="2024-07-12T00:00:00"/>
    <d v="2024-07-31T00:00:00"/>
    <s v="'1029486"/>
    <s v="1 | 1"/>
    <x v="1"/>
    <x v="0"/>
    <n v="-1169.74"/>
    <x v="98"/>
    <x v="97"/>
    <s v="REF. DARF - PARC SIMP PARC 22/60  - DEB CC  ITAU"/>
    <x v="0"/>
    <x v="0"/>
    <x v="0"/>
    <n v="2001"/>
    <x v="0"/>
    <n v="20011"/>
    <s v="CORPORATIVO (Administrativo)"/>
    <x v="1"/>
    <x v="4"/>
    <x v="5"/>
    <x v="5"/>
    <x v="6"/>
    <x v="6"/>
  </r>
  <r>
    <x v="11"/>
    <s v="SECRETARIA DA RECEITA FEDERAL DO BRASIL - RFB"/>
    <x v="10"/>
    <d v="2024-07-28T00:00:00"/>
    <d v="2024-07-31T00:00:00"/>
    <s v="'07.01.24211.9475882-9"/>
    <s v="1 | 1"/>
    <x v="1"/>
    <x v="0"/>
    <n v="-3597.27"/>
    <x v="8"/>
    <x v="8"/>
    <s v="REF. CSLL - 2Â° TRIMESTRE 2024 QUOTA 1 - "/>
    <x v="0"/>
    <x v="0"/>
    <x v="0"/>
    <n v="2001"/>
    <x v="0"/>
    <n v="20011"/>
    <s v="CORPORATIVO (Administrativo)"/>
    <x v="1"/>
    <x v="4"/>
    <x v="4"/>
    <x v="4"/>
    <x v="5"/>
    <x v="5"/>
  </r>
  <r>
    <x v="11"/>
    <s v="SECRETARIA DA RECEITA FEDERAL DO BRASIL - RFB"/>
    <x v="10"/>
    <d v="2024-07-28T00:00:00"/>
    <d v="2024-07-31T00:00:00"/>
    <s v="'07.01.24211.9488280-5"/>
    <s v="1 | 1"/>
    <x v="1"/>
    <x v="0"/>
    <n v="-2158.36"/>
    <x v="9"/>
    <x v="9"/>
    <s v="REF. CSLL 2Âº TRIM/2024 QUOTA 1 - "/>
    <x v="0"/>
    <x v="0"/>
    <x v="0"/>
    <n v="2001"/>
    <x v="0"/>
    <n v="20011"/>
    <s v="CORPORATIVO (Administrativo)"/>
    <x v="1"/>
    <x v="4"/>
    <x v="4"/>
    <x v="4"/>
    <x v="5"/>
    <x v="5"/>
  </r>
  <r>
    <x v="11"/>
    <s v="SECRETARIA DA RECEITA FEDERAL DO BRASIL - RFB"/>
    <x v="10"/>
    <d v="2024-08-12T00:00:00"/>
    <d v="2024-08-20T00:00:00"/>
    <s v="'07.16.24222.7361824-2"/>
    <s v="1 | 1"/>
    <x v="1"/>
    <x v="0"/>
    <n v="-15.84"/>
    <x v="7"/>
    <x v="7"/>
    <s v="REF, DCTFWEB 07/2024 PADRAO"/>
    <x v="0"/>
    <x v="0"/>
    <x v="0"/>
    <n v="2001"/>
    <x v="0"/>
    <n v="20011"/>
    <s v="CORPORATIVO (Administrativo)"/>
    <x v="0"/>
    <x v="4"/>
    <x v="0"/>
    <x v="0"/>
    <x v="0"/>
    <x v="0"/>
  </r>
  <r>
    <x v="11"/>
    <s v="SECRETARIA DA RECEITA FEDERAL DO BRASIL - RFB"/>
    <x v="11"/>
    <d v="2024-08-14T00:00:00"/>
    <d v="2024-08-30T00:00:00"/>
    <s v="'07.17.24227.1626524-0"/>
    <s v="1 | 1"/>
    <x v="1"/>
    <x v="0"/>
    <n v="-1854.44"/>
    <x v="17"/>
    <x v="17"/>
    <s v="PGFN SISPAR 010397322 PARC 03 DE 145"/>
    <x v="0"/>
    <x v="0"/>
    <x v="0"/>
    <n v="2001"/>
    <x v="0"/>
    <n v="20011"/>
    <s v="CORPORATIVO (Administrativo)"/>
    <x v="1"/>
    <x v="4"/>
    <x v="7"/>
    <x v="7"/>
    <x v="8"/>
    <x v="8"/>
  </r>
  <r>
    <x v="11"/>
    <s v="SECRETARIA DA RECEITA FEDERAL DO BRASIL - RFB"/>
    <x v="11"/>
    <d v="2024-08-14T00:00:00"/>
    <d v="2024-08-30T00:00:00"/>
    <s v="'07.17.24227.1638659-5"/>
    <s v="1 | 1"/>
    <x v="1"/>
    <x v="0"/>
    <n v="-6947.57"/>
    <x v="17"/>
    <x v="17"/>
    <s v="REF: PGFN-SISPAR:010397372. - PARC 03 DE 60 "/>
    <x v="0"/>
    <x v="0"/>
    <x v="0"/>
    <n v="2001"/>
    <x v="0"/>
    <n v="20011"/>
    <s v="CORPORATIVO (Administrativo)"/>
    <x v="1"/>
    <x v="4"/>
    <x v="7"/>
    <x v="7"/>
    <x v="8"/>
    <x v="8"/>
  </r>
  <r>
    <x v="11"/>
    <s v="SECRETARIA DA RECEITA FEDERAL DO BRASIL - RFB"/>
    <x v="11"/>
    <d v="2024-08-14T00:00:00"/>
    <d v="2024-08-30T00:00:00"/>
    <s v="'1031060"/>
    <s v="1 | 1"/>
    <x v="1"/>
    <x v="0"/>
    <n v="-2458.67"/>
    <x v="61"/>
    <x v="60"/>
    <s v="REF. GPS-PARC-60/60-633304549"/>
    <x v="0"/>
    <x v="0"/>
    <x v="0"/>
    <n v="2001"/>
    <x v="0"/>
    <n v="20011"/>
    <s v="CORPORATIVO (Administrativo)"/>
    <x v="1"/>
    <x v="4"/>
    <x v="5"/>
    <x v="5"/>
    <x v="6"/>
    <x v="6"/>
  </r>
  <r>
    <x v="11"/>
    <s v="SECRETARIA DA RECEITA FEDERAL DO BRASIL - RFB"/>
    <x v="11"/>
    <d v="2024-08-14T00:00:00"/>
    <d v="2024-08-30T00:00:00"/>
    <s v="'1031066"/>
    <s v="1 | 1"/>
    <x v="1"/>
    <x v="0"/>
    <n v="-1178.57"/>
    <x v="98"/>
    <x v="97"/>
    <s v="REF. DARF-PARC SIMP PARC 23/60 - DEB CC  ITAU"/>
    <x v="0"/>
    <x v="0"/>
    <x v="0"/>
    <n v="2001"/>
    <x v="0"/>
    <n v="20011"/>
    <s v="CORPORATIVO (Administrativo)"/>
    <x v="1"/>
    <x v="4"/>
    <x v="5"/>
    <x v="5"/>
    <x v="6"/>
    <x v="6"/>
  </r>
  <r>
    <x v="11"/>
    <s v="SECRETARIA DA RECEITA FEDERAL DO BRASIL - RFB"/>
    <x v="11"/>
    <d v="2024-09-10T00:00:00"/>
    <d v="2024-09-20T00:00:00"/>
    <s v="'07.16.24253.2307057-6"/>
    <s v="1 | 1"/>
    <x v="1"/>
    <x v="0"/>
    <n v="-31.68"/>
    <x v="7"/>
    <x v="7"/>
    <s v="REF, DCTFWEB 08/2024 PADRAO"/>
    <x v="0"/>
    <x v="0"/>
    <x v="0"/>
    <n v="2001"/>
    <x v="0"/>
    <n v="20011"/>
    <s v="CORPORATIVO (Administrativo)"/>
    <x v="0"/>
    <x v="4"/>
    <x v="0"/>
    <x v="0"/>
    <x v="0"/>
    <x v="0"/>
  </r>
  <r>
    <x v="11"/>
    <s v="SECRETARIA DA RECEITA FEDERAL DO BRASIL - RFB"/>
    <x v="12"/>
    <d v="2024-09-11T00:00:00"/>
    <d v="2024-09-30T00:00:00"/>
    <s v="'07.17.24254.6309121-0"/>
    <s v="1 | 1"/>
    <x v="1"/>
    <x v="0"/>
    <n v="-1870.27"/>
    <x v="17"/>
    <x v="17"/>
    <s v="PGFN SISPAR 010397322 PARC 04 DE 145 "/>
    <x v="0"/>
    <x v="0"/>
    <x v="0"/>
    <n v="2001"/>
    <x v="0"/>
    <n v="20011"/>
    <s v="CORPORATIVO (Administrativo)"/>
    <x v="1"/>
    <x v="4"/>
    <x v="7"/>
    <x v="7"/>
    <x v="8"/>
    <x v="8"/>
  </r>
  <r>
    <x v="11"/>
    <s v="SECRETARIA DA RECEITA FEDERAL DO BRASIL - RFB"/>
    <x v="12"/>
    <d v="2024-09-11T00:00:00"/>
    <d v="2024-09-30T00:00:00"/>
    <s v="'07.17.24254.6342617-3"/>
    <s v="1 | 1"/>
    <x v="1"/>
    <x v="0"/>
    <n v="-7006.88"/>
    <x v="17"/>
    <x v="17"/>
    <s v="PGFN  SISPAR 010397372 PARC  04 DE 60"/>
    <x v="0"/>
    <x v="0"/>
    <x v="0"/>
    <n v="2001"/>
    <x v="0"/>
    <n v="20011"/>
    <s v="CORPORATIVO (Administrativo)"/>
    <x v="1"/>
    <x v="4"/>
    <x v="7"/>
    <x v="7"/>
    <x v="8"/>
    <x v="8"/>
  </r>
  <r>
    <x v="11"/>
    <s v="SECRETARIA DA RECEITA FEDERAL DO BRASIL - RFB"/>
    <x v="12"/>
    <d v="2024-09-11T00:00:00"/>
    <d v="2024-09-30T00:00:00"/>
    <s v="'1032632"/>
    <s v="1 | 1"/>
    <x v="1"/>
    <x v="0"/>
    <n v="-1187.01"/>
    <x v="98"/>
    <x v="97"/>
    <s v="REF. DARF-PARC SIMP PARC 24/60 - DEB CC  ITAU"/>
    <x v="0"/>
    <x v="0"/>
    <x v="0"/>
    <n v="2001"/>
    <x v="0"/>
    <n v="20011"/>
    <s v="CORPORATIVO (Administrativo)"/>
    <x v="1"/>
    <x v="4"/>
    <x v="5"/>
    <x v="5"/>
    <x v="6"/>
    <x v="6"/>
  </r>
  <r>
    <x v="11"/>
    <s v="SECRETARIA DA RECEITA FEDERAL DO BRASIL - RFB"/>
    <x v="12"/>
    <d v="2024-10-08T00:00:00"/>
    <d v="2024-10-18T00:00:00"/>
    <s v="'07.16.24282.9865136-6"/>
    <s v="1 | 1"/>
    <x v="1"/>
    <x v="0"/>
    <n v="-15.84"/>
    <x v="7"/>
    <x v="7"/>
    <s v="REF, DCTFWEB 09/2024 PADRAO"/>
    <x v="0"/>
    <x v="0"/>
    <x v="0"/>
    <n v="2001"/>
    <x v="0"/>
    <n v="20011"/>
    <s v="CORPORATIVO (Administrativo)"/>
    <x v="0"/>
    <x v="4"/>
    <x v="0"/>
    <x v="0"/>
    <x v="0"/>
    <x v="0"/>
  </r>
  <r>
    <x v="11"/>
    <s v="SECRETARIA DA RECEITA FEDERAL DO BRASIL - RFB"/>
    <x v="13"/>
    <d v="2024-10-10T00:00:00"/>
    <d v="2024-10-31T00:00:00"/>
    <s v="'07.17.24284.7483028-5"/>
    <s v="1 | 1"/>
    <x v="1"/>
    <x v="0"/>
    <n v="-7064.14"/>
    <x v="17"/>
    <x v="17"/>
    <s v="PGFN  SISPAR 010397372 PARC  05 DE 60"/>
    <x v="0"/>
    <x v="0"/>
    <x v="0"/>
    <n v="2001"/>
    <x v="0"/>
    <n v="20011"/>
    <s v="CORPORATIVO (Administrativo)"/>
    <x v="1"/>
    <x v="0"/>
    <x v="7"/>
    <x v="7"/>
    <x v="8"/>
    <x v="8"/>
  </r>
  <r>
    <x v="11"/>
    <s v="SECRETARIA DA RECEITA FEDERAL DO BRASIL - RFB"/>
    <x v="13"/>
    <d v="2024-10-10T00:00:00"/>
    <d v="2024-10-31T00:00:00"/>
    <s v="'07.17.24284.7494774-3"/>
    <s v="1 | 1"/>
    <x v="1"/>
    <x v="0"/>
    <n v="-1885.56"/>
    <x v="17"/>
    <x v="17"/>
    <s v="PGFN SISPAR 010397322 PARC 05 DE 145 "/>
    <x v="0"/>
    <x v="0"/>
    <x v="0"/>
    <n v="2001"/>
    <x v="0"/>
    <n v="20011"/>
    <s v="CORPORATIVO (Administrativo)"/>
    <x v="1"/>
    <x v="0"/>
    <x v="7"/>
    <x v="7"/>
    <x v="8"/>
    <x v="8"/>
  </r>
  <r>
    <x v="11"/>
    <s v="SECRETARIA DA RECEITA FEDERAL DO BRASIL - RFB"/>
    <x v="13"/>
    <d v="2024-10-10T00:00:00"/>
    <d v="2024-10-31T00:00:00"/>
    <s v="'1034197"/>
    <s v="1 | 1"/>
    <x v="1"/>
    <x v="0"/>
    <n v="-1195.1600000000001"/>
    <x v="98"/>
    <x v="97"/>
    <s v="REF. DARF-PARC SIMP PARC 25/60 - DEB CC  ITAU"/>
    <x v="0"/>
    <x v="0"/>
    <x v="0"/>
    <n v="2001"/>
    <x v="0"/>
    <n v="20011"/>
    <s v="CORPORATIVO (Administrativo)"/>
    <x v="1"/>
    <x v="0"/>
    <x v="5"/>
    <x v="5"/>
    <x v="6"/>
    <x v="6"/>
  </r>
  <r>
    <x v="11"/>
    <s v="SECRETARIA DA RECEITA FEDERAL DO BRASIL - RFB"/>
    <x v="13"/>
    <d v="2024-11-21T00:00:00"/>
    <d v="2024-11-25T00:00:00"/>
    <s v="' 07.01.24326.5125567-6"/>
    <s v="1 | 1"/>
    <x v="1"/>
    <x v="0"/>
    <n v="-19.7"/>
    <x v="5"/>
    <x v="5"/>
    <s v="REF. COFINS 10/2024 "/>
    <x v="0"/>
    <x v="0"/>
    <x v="0"/>
    <n v="2001"/>
    <x v="0"/>
    <n v="20017"/>
    <s v="CORPORATIVO (Comum)"/>
    <x v="1"/>
    <x v="0"/>
    <x v="3"/>
    <x v="3"/>
    <x v="4"/>
    <x v="4"/>
  </r>
  <r>
    <x v="11"/>
    <s v="SECRETARIA DA RECEITA FEDERAL DO BRASIL - RFB"/>
    <x v="14"/>
    <d v="2024-11-11T00:00:00"/>
    <d v="2024-11-29T00:00:00"/>
    <s v="' 07.17.24316.8941702-1"/>
    <s v="1 | 1"/>
    <x v="1"/>
    <x v="0"/>
    <n v="-7127.54"/>
    <x v="17"/>
    <x v="17"/>
    <s v="PGFN  SISPAR 010397372 PARC  06 DE 60"/>
    <x v="0"/>
    <x v="0"/>
    <x v="0"/>
    <n v="2001"/>
    <x v="0"/>
    <n v="20011"/>
    <s v="CORPORATIVO (Administrativo)"/>
    <x v="1"/>
    <x v="0"/>
    <x v="7"/>
    <x v="7"/>
    <x v="8"/>
    <x v="8"/>
  </r>
  <r>
    <x v="11"/>
    <s v="SECRETARIA DA RECEITA FEDERAL DO BRASIL - RFB"/>
    <x v="14"/>
    <d v="2024-11-11T00:00:00"/>
    <d v="2024-11-29T00:00:00"/>
    <s v="' 07.17.24316.8955663-3"/>
    <s v="1 | 1"/>
    <x v="1"/>
    <x v="0"/>
    <n v="-1902.48"/>
    <x v="17"/>
    <x v="17"/>
    <s v="PGFN SISPAR 010397322 PARC 06 DE 145 "/>
    <x v="0"/>
    <x v="0"/>
    <x v="0"/>
    <n v="2001"/>
    <x v="0"/>
    <n v="20011"/>
    <s v="CORPORATIVO (Administrativo)"/>
    <x v="1"/>
    <x v="0"/>
    <x v="7"/>
    <x v="7"/>
    <x v="8"/>
    <x v="8"/>
  </r>
  <r>
    <x v="11"/>
    <s v="SECRETARIA DA RECEITA FEDERAL DO BRASIL - RFB"/>
    <x v="14"/>
    <d v="2024-11-11T00:00:00"/>
    <d v="2024-11-29T00:00:00"/>
    <s v="'1036045"/>
    <s v="1 | 1"/>
    <x v="1"/>
    <x v="0"/>
    <n v="-1204.18"/>
    <x v="98"/>
    <x v="97"/>
    <s v="REF. DARF-PARC SIMP PARC 26/60 - DEB CC  ITAU"/>
    <x v="0"/>
    <x v="0"/>
    <x v="0"/>
    <n v="2001"/>
    <x v="0"/>
    <n v="20011"/>
    <s v="CORPORATIVO (Administrativo)"/>
    <x v="1"/>
    <x v="0"/>
    <x v="5"/>
    <x v="5"/>
    <x v="6"/>
    <x v="6"/>
  </r>
  <r>
    <x v="11"/>
    <s v="SECRETARIA DA RECEITA FEDERAL DO BRASIL - RFB"/>
    <x v="14"/>
    <d v="2024-11-14T00:00:00"/>
    <d v="2024-11-14T00:00:00"/>
    <s v="' 07.16.24319.7410968-8"/>
    <s v="1 | 1"/>
    <x v="1"/>
    <x v="0"/>
    <n v="-287.83"/>
    <x v="32"/>
    <x v="32"/>
    <s v="DARF"/>
    <x v="0"/>
    <x v="1"/>
    <x v="0"/>
    <n v="2001"/>
    <x v="0"/>
    <n v="20011"/>
    <s v="CORPORATIVO (Administrativo)"/>
    <x v="1"/>
    <x v="0"/>
    <x v="2"/>
    <x v="2"/>
    <x v="2"/>
    <x v="2"/>
  </r>
  <r>
    <x v="11"/>
    <s v="SECRETARIA DA RECEITA FEDERAL DO BRASIL - RFB"/>
    <x v="14"/>
    <d v="2024-11-14T00:00:00"/>
    <d v="2024-11-25T00:00:00"/>
    <s v="'1036212"/>
    <s v="1 | 1"/>
    <x v="1"/>
    <x v="0"/>
    <n v="-30.97"/>
    <x v="17"/>
    <x v="17"/>
    <s v="REF. GPS  PADRÃƒO 2021"/>
    <x v="0"/>
    <x v="0"/>
    <x v="0"/>
    <n v="2001"/>
    <x v="0"/>
    <n v="20011"/>
    <s v="CORPORATIVO (Administrativo)"/>
    <x v="1"/>
    <x v="0"/>
    <x v="7"/>
    <x v="7"/>
    <x v="8"/>
    <x v="8"/>
  </r>
  <r>
    <x v="11"/>
    <s v="SECRETARIA DA RECEITA FEDERAL DO BRASIL - RFB"/>
    <x v="14"/>
    <d v="2024-11-14T00:00:00"/>
    <d v="2024-11-25T00:00:00"/>
    <s v="'1036214"/>
    <s v="1 | 1"/>
    <x v="1"/>
    <x v="0"/>
    <n v="-179.25"/>
    <x v="20"/>
    <x v="20"/>
    <s v="REF. GPS  PADRÃƒO 2019"/>
    <x v="0"/>
    <x v="1"/>
    <x v="0"/>
    <n v="2001"/>
    <x v="0"/>
    <n v="20011"/>
    <s v="CORPORATIVO (Administrativo)"/>
    <x v="1"/>
    <x v="0"/>
    <x v="2"/>
    <x v="2"/>
    <x v="2"/>
    <x v="2"/>
  </r>
  <r>
    <x v="11"/>
    <s v="SECRETARIA DA RECEITA FEDERAL DO BRASIL - RFB"/>
    <x v="14"/>
    <d v="2024-11-14T00:00:00"/>
    <d v="2024-11-25T00:00:00"/>
    <s v="'1036215"/>
    <s v="1 | 1"/>
    <x v="1"/>
    <x v="0"/>
    <n v="-97.35"/>
    <x v="20"/>
    <x v="20"/>
    <s v="REF. GPS  PADRÃƒO 2019"/>
    <x v="0"/>
    <x v="1"/>
    <x v="0"/>
    <n v="2001"/>
    <x v="0"/>
    <n v="20011"/>
    <s v="CORPORATIVO (Administrativo)"/>
    <x v="1"/>
    <x v="0"/>
    <x v="2"/>
    <x v="2"/>
    <x v="2"/>
    <x v="2"/>
  </r>
  <r>
    <x v="11"/>
    <s v="SECRETARIA DA RECEITA FEDERAL DO BRASIL - RFB"/>
    <x v="14"/>
    <d v="2024-11-14T00:00:00"/>
    <d v="2024-11-25T00:00:00"/>
    <s v="'1036217"/>
    <s v="1 | 1"/>
    <x v="1"/>
    <x v="0"/>
    <n v="-912.45"/>
    <x v="20"/>
    <x v="20"/>
    <s v="REF. GPS  PADRÃƒO 2020"/>
    <x v="0"/>
    <x v="1"/>
    <x v="0"/>
    <n v="2001"/>
    <x v="0"/>
    <n v="20011"/>
    <s v="CORPORATIVO (Administrativo)"/>
    <x v="1"/>
    <x v="0"/>
    <x v="2"/>
    <x v="2"/>
    <x v="2"/>
    <x v="2"/>
  </r>
  <r>
    <x v="11"/>
    <s v="SECRETARIA DA RECEITA FEDERAL DO BRASIL - RFB"/>
    <x v="14"/>
    <d v="2024-12-05T00:00:00"/>
    <d v="2024-12-20T00:00:00"/>
    <s v="' 07.16.24340.9031521-0"/>
    <s v="1 | 1"/>
    <x v="1"/>
    <x v="0"/>
    <n v="-15.84"/>
    <x v="7"/>
    <x v="7"/>
    <s v="REF, DCTFWEB 11/2024 PADRAO"/>
    <x v="0"/>
    <x v="0"/>
    <x v="0"/>
    <n v="2001"/>
    <x v="0"/>
    <n v="20011"/>
    <s v="CORPORATIVO (Administrativo)"/>
    <x v="0"/>
    <x v="0"/>
    <x v="0"/>
    <x v="0"/>
    <x v="0"/>
    <x v="0"/>
  </r>
  <r>
    <x v="11"/>
    <s v="SECRETARIA DA RECEITA FEDERAL DO BRASIL - RFB"/>
    <x v="0"/>
    <d v="2024-12-13T00:00:00"/>
    <d v="2024-12-30T00:00:00"/>
    <s v="' 07.17.24348.6306885-0"/>
    <s v="1 | 1"/>
    <x v="1"/>
    <x v="0"/>
    <n v="-7181.4"/>
    <x v="17"/>
    <x v="17"/>
    <s v="PGFN  SISPAR 010397372 PARC  07 DE 60"/>
    <x v="0"/>
    <x v="0"/>
    <x v="0"/>
    <n v="2001"/>
    <x v="0"/>
    <n v="20011"/>
    <s v="CORPORATIVO (Administrativo)"/>
    <x v="1"/>
    <x v="0"/>
    <x v="7"/>
    <x v="7"/>
    <x v="8"/>
    <x v="8"/>
  </r>
  <r>
    <x v="11"/>
    <s v="SECRETARIA DA RECEITA FEDERAL DO BRASIL - RFB"/>
    <x v="0"/>
    <d v="2024-12-13T00:00:00"/>
    <d v="2024-12-30T00:00:00"/>
    <s v="' 07.17.24348.6320443-6"/>
    <s v="1 | 1"/>
    <x v="1"/>
    <x v="0"/>
    <n v="-1916.86"/>
    <x v="17"/>
    <x v="17"/>
    <s v="PGFN SISPAR 010397322 PARC 07 DE 145 "/>
    <x v="0"/>
    <x v="0"/>
    <x v="0"/>
    <n v="2001"/>
    <x v="0"/>
    <n v="20011"/>
    <s v="CORPORATIVO (Administrativo)"/>
    <x v="1"/>
    <x v="0"/>
    <x v="7"/>
    <x v="7"/>
    <x v="8"/>
    <x v="8"/>
  </r>
  <r>
    <x v="11"/>
    <s v="SECRETARIA DA RECEITA FEDERAL DO BRASIL - RFB"/>
    <x v="0"/>
    <d v="2024-12-13T00:00:00"/>
    <d v="2024-12-30T00:00:00"/>
    <s v="'1038007"/>
    <s v="1 | 1"/>
    <x v="1"/>
    <x v="0"/>
    <n v="-1211.8499999999999"/>
    <x v="98"/>
    <x v="97"/>
    <s v="REF. DARF-PARC SIMP PARC 27/60 - DEB CC  ITAU"/>
    <x v="0"/>
    <x v="0"/>
    <x v="0"/>
    <n v="2001"/>
    <x v="0"/>
    <n v="20011"/>
    <s v="CORPORATIVO (Administrativo)"/>
    <x v="1"/>
    <x v="0"/>
    <x v="5"/>
    <x v="5"/>
    <x v="6"/>
    <x v="6"/>
  </r>
  <r>
    <x v="11"/>
    <s v="SECRETARIA DA RECEITA FEDERAL DO BRASIL - RFB"/>
    <x v="0"/>
    <d v="2024-12-13T00:00:00"/>
    <d v="2024-12-30T00:00:00"/>
    <s v="'71.824.348.625.069,72"/>
    <s v="1 | 1"/>
    <x v="1"/>
    <x v="0"/>
    <n v="-6126.41"/>
    <x v="10"/>
    <x v="10"/>
    <s v="REF. DAS PARC SN PARC 42/60"/>
    <x v="0"/>
    <x v="0"/>
    <x v="0"/>
    <n v="2001"/>
    <x v="0"/>
    <n v="20011"/>
    <s v="CORPORATIVO (Administrativo)"/>
    <x v="1"/>
    <x v="0"/>
    <x v="5"/>
    <x v="5"/>
    <x v="6"/>
    <x v="6"/>
  </r>
  <r>
    <x v="11"/>
    <s v="SECRETARIA DA RECEITA FEDERAL DO BRASIL - RFB"/>
    <x v="0"/>
    <d v="2025-01-13T00:00:00"/>
    <d v="2025-01-17T00:00:00"/>
    <s v="' 07.16.25014.3934353-5"/>
    <s v="1 | 1"/>
    <x v="1"/>
    <x v="0"/>
    <n v="-15.84"/>
    <x v="7"/>
    <x v="7"/>
    <s v="REF, DCTFWEB 12/2024 PADRAO"/>
    <x v="0"/>
    <x v="0"/>
    <x v="0"/>
    <n v="2001"/>
    <x v="0"/>
    <n v="20011"/>
    <s v="CORPORATIVO (Administrativo)"/>
    <x v="0"/>
    <x v="0"/>
    <x v="0"/>
    <x v="0"/>
    <x v="0"/>
    <x v="0"/>
  </r>
  <r>
    <x v="11"/>
    <s v="SECRETARIA DA RECEITA FEDERAL DO BRASIL - RFB"/>
    <x v="1"/>
    <d v="2025-01-13T00:00:00"/>
    <d v="2025-01-31T00:00:00"/>
    <s v="' 07.17.25013.2368544-2"/>
    <s v="1 | 1"/>
    <x v="1"/>
    <x v="0"/>
    <n v="-7244.8"/>
    <x v="17"/>
    <x v="17"/>
    <s v="PGFN  SISPAR 010397372 PARC  08 DE 60"/>
    <x v="0"/>
    <x v="0"/>
    <x v="0"/>
    <n v="2001"/>
    <x v="0"/>
    <n v="20011"/>
    <s v="CORPORATIVO (Administrativo)"/>
    <x v="1"/>
    <x v="1"/>
    <x v="7"/>
    <x v="7"/>
    <x v="8"/>
    <x v="8"/>
  </r>
  <r>
    <x v="11"/>
    <s v="SECRETARIA DA RECEITA FEDERAL DO BRASIL - RFB"/>
    <x v="1"/>
    <d v="2025-01-13T00:00:00"/>
    <d v="2025-01-31T00:00:00"/>
    <s v="' 07.17.25013.2376198-0"/>
    <s v="1 | 1"/>
    <x v="1"/>
    <x v="0"/>
    <n v="-1933.78"/>
    <x v="17"/>
    <x v="17"/>
    <s v="PGFN SISPAR 010397322 PARC 08 DE 145 "/>
    <x v="0"/>
    <x v="0"/>
    <x v="0"/>
    <n v="2001"/>
    <x v="0"/>
    <n v="20011"/>
    <s v="CORPORATIVO (Administrativo)"/>
    <x v="1"/>
    <x v="1"/>
    <x v="7"/>
    <x v="7"/>
    <x v="8"/>
    <x v="8"/>
  </r>
  <r>
    <x v="11"/>
    <s v="SECRETARIA DA RECEITA FEDERAL DO BRASIL - RFB"/>
    <x v="1"/>
    <d v="2025-01-13T00:00:00"/>
    <d v="2025-01-31T00:00:00"/>
    <s v="'07.18.25013.2327238-0"/>
    <s v="1 | 1"/>
    <x v="1"/>
    <x v="0"/>
    <n v="-6167.93"/>
    <x v="10"/>
    <x v="10"/>
    <s v="REF. DAS PARC SN PARC 43/60"/>
    <x v="0"/>
    <x v="0"/>
    <x v="0"/>
    <n v="2001"/>
    <x v="0"/>
    <n v="20011"/>
    <s v="CORPORATIVO (Administrativo)"/>
    <x v="1"/>
    <x v="1"/>
    <x v="5"/>
    <x v="5"/>
    <x v="6"/>
    <x v="6"/>
  </r>
  <r>
    <x v="11"/>
    <s v="SECRETARIA DA RECEITA FEDERAL DO BRASIL - RFB"/>
    <x v="1"/>
    <d v="2025-01-15T00:00:00"/>
    <d v="2025-01-31T00:00:00"/>
    <s v="'1039204"/>
    <s v="1 | 1"/>
    <x v="1"/>
    <x v="0"/>
    <n v="-1220.8699999999999"/>
    <x v="98"/>
    <x v="97"/>
    <s v="REF. DARF-PARC SIMP PARC 28/60 - DEB CC  ITAU"/>
    <x v="0"/>
    <x v="0"/>
    <x v="0"/>
    <n v="2001"/>
    <x v="0"/>
    <n v="20011"/>
    <s v="CORPORATIVO (Administrativo)"/>
    <x v="1"/>
    <x v="1"/>
    <x v="5"/>
    <x v="5"/>
    <x v="6"/>
    <x v="6"/>
  </r>
  <r>
    <x v="11"/>
    <s v="SECRETARIA DA RECEITA FEDERAL DO BRASIL - RFB"/>
    <x v="1"/>
    <d v="2025-01-22T00:00:00"/>
    <d v="2025-01-31T00:00:00"/>
    <s v="' 07.01.25022.2975930-3"/>
    <s v="1 | 1"/>
    <x v="1"/>
    <x v="0"/>
    <n v="-185.27"/>
    <x v="8"/>
    <x v="8"/>
    <s v="REF. IRPJ - 4Â° TRIMESTRE 2024 "/>
    <x v="0"/>
    <x v="0"/>
    <x v="0"/>
    <n v="2001"/>
    <x v="0"/>
    <n v="20011"/>
    <s v="CORPORATIVO (Administrativo)"/>
    <x v="1"/>
    <x v="1"/>
    <x v="4"/>
    <x v="4"/>
    <x v="5"/>
    <x v="5"/>
  </r>
  <r>
    <x v="11"/>
    <s v="SECRETARIA DA RECEITA FEDERAL DO BRASIL - RFB"/>
    <x v="1"/>
    <d v="2025-01-22T00:00:00"/>
    <d v="2025-01-31T00:00:00"/>
    <s v="'07.01.25022.3000531-7"/>
    <s v="1 | 1"/>
    <x v="1"/>
    <x v="0"/>
    <n v="-111.16"/>
    <x v="9"/>
    <x v="9"/>
    <s v="REF. CSLL 4Âº TRIM/2024"/>
    <x v="0"/>
    <x v="0"/>
    <x v="0"/>
    <n v="2001"/>
    <x v="0"/>
    <n v="20011"/>
    <s v="CORPORATIVO (Administrativo)"/>
    <x v="1"/>
    <x v="1"/>
    <x v="4"/>
    <x v="4"/>
    <x v="5"/>
    <x v="5"/>
  </r>
  <r>
    <x v="11"/>
    <s v="SECRETARIA DA RECEITA FEDERAL DO BRASIL - RFB"/>
    <x v="1"/>
    <d v="2025-02-13T00:00:00"/>
    <d v="2025-02-20T00:00:00"/>
    <s v="' 07.16.25043.1224890-9"/>
    <s v="1 | 1"/>
    <x v="1"/>
    <x v="1"/>
    <n v="-15.84"/>
    <x v="7"/>
    <x v="7"/>
    <s v="REF,ENC: DCTFWEB 01-2025 PADRAO"/>
    <x v="0"/>
    <x v="0"/>
    <x v="0"/>
    <n v="2001"/>
    <x v="0"/>
    <n v="20011"/>
    <s v="CORPORATIVO (Administrativo)"/>
    <x v="0"/>
    <x v="1"/>
    <x v="0"/>
    <x v="0"/>
    <x v="0"/>
    <x v="0"/>
  </r>
  <r>
    <x v="11"/>
    <s v="SECRETARIA DE ESTADO DE FAZENDA - SEFAZ"/>
    <x v="5"/>
    <d v="2024-01-16T00:00:00"/>
    <d v="2024-01-24T00:00:00"/>
    <s v="'1021985"/>
    <s v="1 | 1"/>
    <x v="1"/>
    <x v="0"/>
    <n v="-2375.08"/>
    <x v="35"/>
    <x v="35"/>
    <s v="REF. IPVA -2024"/>
    <x v="5"/>
    <x v="0"/>
    <x v="0"/>
    <n v="3001"/>
    <x v="5"/>
    <n v="30011"/>
    <s v="CONTROLADORIA (Administrativo)"/>
    <x v="0"/>
    <x v="1"/>
    <x v="9"/>
    <x v="9"/>
    <x v="12"/>
    <x v="12"/>
  </r>
  <r>
    <x v="11"/>
    <s v="SECRETARIA DE ESTADO DE FAZENDA - SEFAZ"/>
    <x v="5"/>
    <d v="2024-01-16T00:00:00"/>
    <d v="2024-01-25T00:00:00"/>
    <s v="'1021983"/>
    <s v="1 | 1"/>
    <x v="1"/>
    <x v="0"/>
    <n v="-1629.34"/>
    <x v="35"/>
    <x v="35"/>
    <s v="REF. IPVA -2024"/>
    <x v="5"/>
    <x v="0"/>
    <x v="0"/>
    <n v="3001"/>
    <x v="5"/>
    <n v="30011"/>
    <s v="CONTROLADORIA (Administrativo)"/>
    <x v="0"/>
    <x v="1"/>
    <x v="9"/>
    <x v="9"/>
    <x v="12"/>
    <x v="12"/>
  </r>
  <r>
    <x v="11"/>
    <s v="SECRETARIA DE ESTADO DE FAZENDA - SEFAZ"/>
    <x v="5"/>
    <d v="2024-01-16T00:00:00"/>
    <d v="2024-01-31T00:00:00"/>
    <s v="'1021984"/>
    <s v="1 | 1"/>
    <x v="1"/>
    <x v="0"/>
    <n v="-1629.34"/>
    <x v="35"/>
    <x v="35"/>
    <s v="REF. IPVA -2024"/>
    <x v="5"/>
    <x v="0"/>
    <x v="0"/>
    <n v="3001"/>
    <x v="5"/>
    <n v="30011"/>
    <s v="CONTROLADORIA (Administrativo)"/>
    <x v="0"/>
    <x v="1"/>
    <x v="9"/>
    <x v="9"/>
    <x v="12"/>
    <x v="12"/>
  </r>
  <r>
    <x v="11"/>
    <s v="SECRETARIA DE ESTADO DE FAZENDA - SEFAZ"/>
    <x v="5"/>
    <d v="2024-02-15T00:00:00"/>
    <d v="2024-02-23T00:00:00"/>
    <s v="'1022694"/>
    <s v="1 | 1"/>
    <x v="1"/>
    <x v="0"/>
    <n v="-2375.08"/>
    <x v="35"/>
    <x v="35"/>
    <s v="REF.IPVA 2024 - PLACA :RKE2B62 - PARCELA :02"/>
    <x v="5"/>
    <x v="0"/>
    <x v="0"/>
    <n v="3001"/>
    <x v="5"/>
    <n v="30011"/>
    <s v="CONTROLADORIA (Administrativo)"/>
    <x v="0"/>
    <x v="1"/>
    <x v="9"/>
    <x v="9"/>
    <x v="12"/>
    <x v="12"/>
  </r>
  <r>
    <x v="11"/>
    <s v="SECRETARIA DE ESTADO DE FAZENDA - SEFAZ"/>
    <x v="5"/>
    <d v="2024-02-15T00:00:00"/>
    <d v="2024-02-26T00:00:00"/>
    <s v="'1022692"/>
    <s v="1 | 1"/>
    <x v="1"/>
    <x v="0"/>
    <n v="-1629.34"/>
    <x v="35"/>
    <x v="35"/>
    <s v="REF.IPVA 2024 - PLACA :RJY1J43 - PARCELA :02"/>
    <x v="5"/>
    <x v="0"/>
    <x v="0"/>
    <n v="3001"/>
    <x v="5"/>
    <n v="30011"/>
    <s v="CONTROLADORIA (Administrativo)"/>
    <x v="0"/>
    <x v="1"/>
    <x v="9"/>
    <x v="9"/>
    <x v="12"/>
    <x v="12"/>
  </r>
  <r>
    <x v="11"/>
    <s v="SECRETARIA DE ESTADO DE FAZENDA - SEFAZ"/>
    <x v="5"/>
    <d v="2024-02-15T00:00:00"/>
    <d v="2024-03-04T00:00:00"/>
    <s v="'1022693"/>
    <s v="1 | 1"/>
    <x v="1"/>
    <x v="0"/>
    <n v="-1629.34"/>
    <x v="35"/>
    <x v="35"/>
    <s v="REF.IPVA 2024 - PLACA :RJN2J07 - PARCELA :02"/>
    <x v="5"/>
    <x v="0"/>
    <x v="0"/>
    <n v="3001"/>
    <x v="5"/>
    <n v="30011"/>
    <s v="CONTROLADORIA (Administrativo)"/>
    <x v="0"/>
    <x v="1"/>
    <x v="9"/>
    <x v="9"/>
    <x v="12"/>
    <x v="12"/>
  </r>
  <r>
    <x v="11"/>
    <s v="SECRETARIA DE ESTADO DE FAZENDA - SEFAZ"/>
    <x v="6"/>
    <d v="2024-03-21T00:00:00"/>
    <d v="2024-03-21T00:00:00"/>
    <s v="'1023883"/>
    <s v="1 | 1"/>
    <x v="1"/>
    <x v="0"/>
    <n v="-2531.2600000000002"/>
    <x v="35"/>
    <x v="35"/>
    <s v="REF.  IPVA -  DIVIDA ATIVA"/>
    <x v="5"/>
    <x v="0"/>
    <x v="0"/>
    <n v="3001"/>
    <x v="5"/>
    <n v="30011"/>
    <s v="CONTROLADORIA (Administrativo)"/>
    <x v="0"/>
    <x v="1"/>
    <x v="9"/>
    <x v="9"/>
    <x v="12"/>
    <x v="12"/>
  </r>
  <r>
    <x v="11"/>
    <s v="SECRETARIA DE ESTADO DE FAZENDA - SEFAZ"/>
    <x v="6"/>
    <d v="2024-03-21T00:00:00"/>
    <d v="2024-03-21T00:00:00"/>
    <s v="'1023884"/>
    <s v="1 | 1"/>
    <x v="1"/>
    <x v="0"/>
    <n v="-2530.5300000000002"/>
    <x v="35"/>
    <x v="35"/>
    <s v="REF.  IPVA -  DIVIDA ATIVA"/>
    <x v="5"/>
    <x v="0"/>
    <x v="0"/>
    <n v="3001"/>
    <x v="5"/>
    <n v="30011"/>
    <s v="CONTROLADORIA (Administrativo)"/>
    <x v="0"/>
    <x v="1"/>
    <x v="9"/>
    <x v="9"/>
    <x v="12"/>
    <x v="12"/>
  </r>
  <r>
    <x v="11"/>
    <s v="SECRETARIA DE ESTADO DE FAZENDA - SEFAZ"/>
    <x v="6"/>
    <d v="2024-03-27T00:00:00"/>
    <d v="2024-03-27T00:00:00"/>
    <s v="'1023849"/>
    <s v="1 | 1"/>
    <x v="1"/>
    <x v="0"/>
    <n v="-2375.08"/>
    <x v="35"/>
    <x v="35"/>
    <s v="REF.  3 COTA  IPVA DIRETORIA RKE2B62 "/>
    <x v="5"/>
    <x v="0"/>
    <x v="0"/>
    <n v="3001"/>
    <x v="5"/>
    <n v="30011"/>
    <s v="CONTROLADORIA (Administrativo)"/>
    <x v="0"/>
    <x v="1"/>
    <x v="9"/>
    <x v="9"/>
    <x v="12"/>
    <x v="12"/>
  </r>
  <r>
    <x v="11"/>
    <s v="SECRETARIA DE ESTADO DE FAZENDA - SEFAZ"/>
    <x v="6"/>
    <d v="2024-04-01T00:00:00"/>
    <d v="2024-04-01T00:00:00"/>
    <s v="'1023847"/>
    <s v="1 | 1"/>
    <x v="1"/>
    <x v="0"/>
    <n v="-1629.33"/>
    <x v="35"/>
    <x v="35"/>
    <s v="REF.  3 COTA  IPVA DIRETORIA RJY1J43"/>
    <x v="5"/>
    <x v="0"/>
    <x v="0"/>
    <n v="3001"/>
    <x v="5"/>
    <n v="30011"/>
    <s v="CONTROLADORIA (Administrativo)"/>
    <x v="0"/>
    <x v="1"/>
    <x v="9"/>
    <x v="9"/>
    <x v="12"/>
    <x v="12"/>
  </r>
  <r>
    <x v="11"/>
    <s v="SECRETARIA MUNICIPAL DE FAZENDA"/>
    <x v="7"/>
    <d v="2024-04-26T00:00:00"/>
    <d v="2024-04-30T00:00:00"/>
    <s v="'774394"/>
    <s v="1 | 1"/>
    <x v="1"/>
    <x v="0"/>
    <n v="-1340.82"/>
    <x v="99"/>
    <x v="98"/>
    <s v="REF. GUIA RENOVAÃ‡ÃƒO VIGILANCIA SANITARIA 2024"/>
    <x v="13"/>
    <x v="0"/>
    <x v="0"/>
    <n v="5001"/>
    <x v="16"/>
    <n v="50011"/>
    <s v="GERÊNCIA TÉCNICA (Administrativo)"/>
    <x v="0"/>
    <x v="3"/>
    <x v="0"/>
    <x v="0"/>
    <x v="10"/>
    <x v="10"/>
  </r>
  <r>
    <x v="11"/>
    <s v="SERASA S.A."/>
    <x v="4"/>
    <d v="2024-01-11T00:00:00"/>
    <d v="2024-01-25T00:00:00"/>
    <s v="'2940781"/>
    <s v="1 | 1"/>
    <x v="10"/>
    <x v="0"/>
    <n v="-312.58"/>
    <x v="59"/>
    <x v="58"/>
    <s v="REF. SERVIÃ‡OS PRESTAÃ‡ÃƒO DE FORNECIMENTO DE DADOS E INFORMAÃ‡Ã•ES."/>
    <x v="11"/>
    <x v="0"/>
    <x v="0"/>
    <n v="3003"/>
    <x v="12"/>
    <n v="30031"/>
    <s v="COBRANÇA (Administrativo)"/>
    <x v="0"/>
    <x v="1"/>
    <x v="0"/>
    <x v="0"/>
    <x v="10"/>
    <x v="10"/>
  </r>
  <r>
    <x v="11"/>
    <s v="SERASA S.A."/>
    <x v="5"/>
    <d v="2024-02-12T00:00:00"/>
    <d v="2024-02-25T00:00:00"/>
    <s v="'3071106"/>
    <s v="1 | 1"/>
    <x v="10"/>
    <x v="0"/>
    <n v="-312.58"/>
    <x v="59"/>
    <x v="58"/>
    <s v="REF. SERVIÃ‡OS PRESTAÃ‡ÃƒO DE FORNECIMENTO DE DADOS E INFORMAÃ‡Ã•ES."/>
    <x v="11"/>
    <x v="0"/>
    <x v="0"/>
    <n v="3003"/>
    <x v="12"/>
    <n v="30031"/>
    <s v="COBRANÇA (Administrativo)"/>
    <x v="0"/>
    <x v="1"/>
    <x v="0"/>
    <x v="0"/>
    <x v="10"/>
    <x v="10"/>
  </r>
  <r>
    <x v="11"/>
    <s v="SERASA S.A."/>
    <x v="6"/>
    <d v="2024-03-25T00:00:00"/>
    <d v="2024-03-25T00:00:00"/>
    <s v="'3207728"/>
    <s v="1 | 1"/>
    <x v="10"/>
    <x v="0"/>
    <n v="-312.58"/>
    <x v="59"/>
    <x v="58"/>
    <s v="REF. SERVIÃ‡OS PRESTAÃ‡ÃƒO DE FORNECIMENTO DE DADOS E INFORMAÃ‡Ã•ES."/>
    <x v="11"/>
    <x v="0"/>
    <x v="0"/>
    <n v="3003"/>
    <x v="12"/>
    <n v="30031"/>
    <s v="COBRANÇA (Administrativo)"/>
    <x v="0"/>
    <x v="1"/>
    <x v="0"/>
    <x v="0"/>
    <x v="10"/>
    <x v="10"/>
  </r>
  <r>
    <x v="11"/>
    <s v="SERASA S.A."/>
    <x v="7"/>
    <d v="2024-04-11T00:00:00"/>
    <d v="2024-04-25T00:00:00"/>
    <s v="'3330483"/>
    <s v="1 | 1"/>
    <x v="10"/>
    <x v="0"/>
    <n v="-312.58"/>
    <x v="59"/>
    <x v="58"/>
    <s v="REF. SERVIÃ‡OS PRESTAÃ‡ÃƒO DE FORNECIMENTO DE DADOS E INFORMAÃ‡Ã•ES."/>
    <x v="11"/>
    <x v="0"/>
    <x v="0"/>
    <n v="3003"/>
    <x v="12"/>
    <n v="30031"/>
    <s v="COBRANÇA (Administrativo)"/>
    <x v="0"/>
    <x v="3"/>
    <x v="0"/>
    <x v="0"/>
    <x v="10"/>
    <x v="10"/>
  </r>
  <r>
    <x v="11"/>
    <s v="SERASA S.A."/>
    <x v="8"/>
    <d v="2024-05-13T00:00:00"/>
    <d v="2024-05-25T00:00:00"/>
    <s v="'3449130"/>
    <s v="1 | 1"/>
    <x v="10"/>
    <x v="0"/>
    <n v="-324.86"/>
    <x v="59"/>
    <x v="58"/>
    <s v="REF. SERVIÃ‡OS PRESTAÃ‡ÃƒO DE FORNECIMENTO DE DADOS E INFORMAÃ‡Ã•ES."/>
    <x v="11"/>
    <x v="0"/>
    <x v="0"/>
    <n v="3003"/>
    <x v="12"/>
    <n v="30031"/>
    <s v="COBRANÇA (Administrativo)"/>
    <x v="0"/>
    <x v="3"/>
    <x v="0"/>
    <x v="0"/>
    <x v="10"/>
    <x v="10"/>
  </r>
  <r>
    <x v="11"/>
    <s v="SERASA S.A."/>
    <x v="9"/>
    <d v="2024-06-11T00:00:00"/>
    <d v="2024-06-25T00:00:00"/>
    <s v="'3085691"/>
    <s v="1 | 1"/>
    <x v="10"/>
    <x v="0"/>
    <n v="-324.86"/>
    <x v="59"/>
    <x v="58"/>
    <s v="REF. SERVIÃ‡OS PRESTAÃ‡ÃƒO DE FORNECIMENTO DE DADOS E INFORMAÃ‡Ã•ES."/>
    <x v="11"/>
    <x v="0"/>
    <x v="0"/>
    <n v="3003"/>
    <x v="12"/>
    <n v="30031"/>
    <s v="COBRANÇA (Administrativo)"/>
    <x v="0"/>
    <x v="3"/>
    <x v="0"/>
    <x v="0"/>
    <x v="10"/>
    <x v="10"/>
  </r>
  <r>
    <x v="11"/>
    <s v="SERASA S.A."/>
    <x v="10"/>
    <d v="2024-07-10T00:00:00"/>
    <d v="2024-07-25T00:00:00"/>
    <s v="'3707517"/>
    <s v="1 | 1"/>
    <x v="11"/>
    <x v="0"/>
    <n v="-324.86"/>
    <x v="59"/>
    <x v="58"/>
    <s v="REF. SERVIÃ‡OS PRESTAÃ‡ÃƒO DE FORNECIMENTO DE DADOS E INFORMAÃ‡Ã•ES."/>
    <x v="11"/>
    <x v="0"/>
    <x v="0"/>
    <n v="3003"/>
    <x v="12"/>
    <n v="30031"/>
    <s v="COBRANÇA (Administrativo)"/>
    <x v="0"/>
    <x v="4"/>
    <x v="0"/>
    <x v="0"/>
    <x v="10"/>
    <x v="10"/>
  </r>
  <r>
    <x v="11"/>
    <s v="SERASA S.A."/>
    <x v="11"/>
    <d v="2024-08-12T00:00:00"/>
    <d v="2024-08-25T00:00:00"/>
    <s v="'3832773"/>
    <s v="1 | 1"/>
    <x v="11"/>
    <x v="0"/>
    <n v="-324.86"/>
    <x v="59"/>
    <x v="58"/>
    <s v="REF. SERVIÃ‡OS PRESTAÃ‡ÃƒO DE FORNECIMENTO DE DADOS E INFORMAÃ‡Ã•ES."/>
    <x v="11"/>
    <x v="0"/>
    <x v="0"/>
    <n v="3003"/>
    <x v="12"/>
    <n v="30031"/>
    <s v="COBRANÇA (Administrativo)"/>
    <x v="0"/>
    <x v="4"/>
    <x v="0"/>
    <x v="0"/>
    <x v="10"/>
    <x v="10"/>
  </r>
  <r>
    <x v="11"/>
    <s v="SERASA S.A."/>
    <x v="12"/>
    <d v="2024-09-11T00:00:00"/>
    <d v="2024-09-25T00:00:00"/>
    <s v="'3965199"/>
    <s v="1 | 1"/>
    <x v="11"/>
    <x v="0"/>
    <n v="-324.86"/>
    <x v="59"/>
    <x v="58"/>
    <s v="REF. SERVIÃ‡OS PRESTAÃ‡ÃƒO DE FORNECIMENTO DE DADOS E INFORMAÃ‡Ã•ES."/>
    <x v="11"/>
    <x v="0"/>
    <x v="0"/>
    <n v="3003"/>
    <x v="12"/>
    <n v="30031"/>
    <s v="COBRANÇA (Administrativo)"/>
    <x v="0"/>
    <x v="4"/>
    <x v="0"/>
    <x v="0"/>
    <x v="10"/>
    <x v="10"/>
  </r>
  <r>
    <x v="11"/>
    <s v="SERASA S.A."/>
    <x v="13"/>
    <d v="2024-10-10T00:00:00"/>
    <d v="2024-10-25T00:00:00"/>
    <s v="'4100350"/>
    <s v="1 | 1"/>
    <x v="11"/>
    <x v="0"/>
    <n v="-324.86"/>
    <x v="59"/>
    <x v="58"/>
    <s v="REF. SERVIÃ‡OS PRESTAÃ‡ÃƒO DE FORNECIMENTO DE DADOS E INFORMAÃ‡Ã•ES."/>
    <x v="11"/>
    <x v="0"/>
    <x v="0"/>
    <n v="3003"/>
    <x v="12"/>
    <n v="30031"/>
    <s v="COBRANÇA (Administrativo)"/>
    <x v="0"/>
    <x v="0"/>
    <x v="0"/>
    <x v="0"/>
    <x v="10"/>
    <x v="10"/>
  </r>
  <r>
    <x v="11"/>
    <s v="SERASA S.A."/>
    <x v="14"/>
    <d v="2024-11-11T00:00:00"/>
    <d v="2024-11-25T00:00:00"/>
    <s v="'4218415"/>
    <s v="1 | 1"/>
    <x v="11"/>
    <x v="0"/>
    <n v="-324.86"/>
    <x v="59"/>
    <x v="58"/>
    <s v="REF. SERVIÃ‡OS PRESTAÃ‡ÃƒO DE FORNECIMENTO DE DADOS E INFORMAÃ‡Ã•ES."/>
    <x v="11"/>
    <x v="0"/>
    <x v="0"/>
    <n v="3003"/>
    <x v="12"/>
    <n v="30031"/>
    <s v="COBRANÇA (Administrativo)"/>
    <x v="0"/>
    <x v="0"/>
    <x v="0"/>
    <x v="0"/>
    <x v="10"/>
    <x v="10"/>
  </r>
  <r>
    <x v="11"/>
    <s v="SERASA S.A."/>
    <x v="0"/>
    <d v="2024-12-11T00:00:00"/>
    <d v="2024-12-30T00:00:00"/>
    <s v="'4341507"/>
    <s v="1 | 1"/>
    <x v="11"/>
    <x v="0"/>
    <n v="-331.9"/>
    <x v="59"/>
    <x v="58"/>
    <s v="REF. SERVIÃ‡OS PRESTAÃ‡ÃƒO DE FORNECIMENTO DE DADOS E INFORMAÃ‡Ã•ES."/>
    <x v="11"/>
    <x v="0"/>
    <x v="0"/>
    <n v="3003"/>
    <x v="12"/>
    <n v="30031"/>
    <s v="COBRANÇA (Administrativo)"/>
    <x v="0"/>
    <x v="0"/>
    <x v="0"/>
    <x v="0"/>
    <x v="10"/>
    <x v="10"/>
  </r>
  <r>
    <x v="11"/>
    <s v="SERASA S.A."/>
    <x v="1"/>
    <d v="2025-01-13T00:00:00"/>
    <d v="2025-01-25T00:00:00"/>
    <s v="'4453442"/>
    <s v="1 | 1"/>
    <x v="11"/>
    <x v="0"/>
    <n v="-324.86"/>
    <x v="59"/>
    <x v="58"/>
    <s v="REF. SERVIÃ‡OS PRESTAÃ‡ÃƒO DE FORNECIMENTO DE DADOS E INFORMAÃ‡Ã•ES."/>
    <x v="11"/>
    <x v="0"/>
    <x v="0"/>
    <n v="3003"/>
    <x v="12"/>
    <n v="30031"/>
    <s v="COBRANÇA (Administrativo)"/>
    <x v="0"/>
    <x v="1"/>
    <x v="0"/>
    <x v="0"/>
    <x v="10"/>
    <x v="10"/>
  </r>
  <r>
    <x v="11"/>
    <s v="SERASA S.A."/>
    <x v="2"/>
    <d v="2025-01-13T00:00:00"/>
    <d v="2025-01-25T00:00:00"/>
    <s v="'4453442-Juros"/>
    <s v="1 | 1"/>
    <x v="11"/>
    <x v="0"/>
    <n v="-7.9"/>
    <x v="84"/>
    <x v="83"/>
    <s v="."/>
    <x v="11"/>
    <x v="0"/>
    <x v="0"/>
    <n v="3003"/>
    <x v="12"/>
    <n v="30031"/>
    <s v="COBRANÇA (Administrativo)"/>
    <x v="0"/>
    <x v="1"/>
    <x v="0"/>
    <x v="0"/>
    <x v="3"/>
    <x v="3"/>
  </r>
  <r>
    <x v="11"/>
    <s v="SUPERGASBRAS ENERGIA LTDA"/>
    <x v="9"/>
    <d v="2024-06-28T00:00:00"/>
    <d v="2024-07-08T00:00:00"/>
    <s v="'24020"/>
    <s v="1 | 1"/>
    <x v="9"/>
    <x v="0"/>
    <n v="-8314.2000000000007"/>
    <x v="154"/>
    <x v="151"/>
    <s v="ENC: conversa com hiroshi aprovacao 1o abastecimento"/>
    <x v="3"/>
    <x v="0"/>
    <x v="0"/>
    <n v="7004"/>
    <x v="3"/>
    <n v="70047"/>
    <s v="FÁBRICA CNTR (Comum)"/>
    <x v="0"/>
    <x v="3"/>
    <x v="9"/>
    <x v="9"/>
    <x v="22"/>
    <x v="22"/>
  </r>
  <r>
    <x v="11"/>
    <s v="SUPERGASBRAS ENERGIA LTDA"/>
    <x v="11"/>
    <d v="2024-08-13T00:00:00"/>
    <d v="2024-08-23T00:00:00"/>
    <s v="'22640"/>
    <s v="1 | 1"/>
    <x v="9"/>
    <x v="0"/>
    <n v="-3873.84"/>
    <x v="154"/>
    <x v="151"/>
    <s v="ENC: SUPERGAS BRAS"/>
    <x v="3"/>
    <x v="0"/>
    <x v="0"/>
    <n v="7004"/>
    <x v="3"/>
    <n v="70047"/>
    <s v="FÁBRICA CNTR (Comum)"/>
    <x v="0"/>
    <x v="4"/>
    <x v="9"/>
    <x v="9"/>
    <x v="22"/>
    <x v="22"/>
  </r>
  <r>
    <x v="11"/>
    <s v="SUPERGASBRAS ENERGIA LTDA"/>
    <x v="12"/>
    <d v="2024-09-10T00:00:00"/>
    <d v="2024-09-20T00:00:00"/>
    <s v="'22149"/>
    <s v="1 | 1"/>
    <x v="9"/>
    <x v="0"/>
    <n v="-6129.49"/>
    <x v="154"/>
    <x v="151"/>
    <s v="ENC: SUPERGAS BRAS"/>
    <x v="3"/>
    <x v="0"/>
    <x v="0"/>
    <n v="7004"/>
    <x v="3"/>
    <n v="70047"/>
    <s v="FÁBRICA CNTR (Comum)"/>
    <x v="0"/>
    <x v="4"/>
    <x v="9"/>
    <x v="9"/>
    <x v="22"/>
    <x v="22"/>
  </r>
  <r>
    <x v="11"/>
    <s v="SUPERGASBRAS ENERGIA LTDA"/>
    <x v="13"/>
    <d v="2024-10-09T00:00:00"/>
    <d v="2024-10-21T00:00:00"/>
    <s v="'26749"/>
    <s v="1 | 1"/>
    <x v="9"/>
    <x v="0"/>
    <n v="-7502.49"/>
    <x v="154"/>
    <x v="151"/>
    <s v="ENC: SUPERGAS BRAS"/>
    <x v="3"/>
    <x v="0"/>
    <x v="0"/>
    <n v="7004"/>
    <x v="3"/>
    <n v="70047"/>
    <s v="FÁBRICA CNTR (Comum)"/>
    <x v="0"/>
    <x v="0"/>
    <x v="9"/>
    <x v="9"/>
    <x v="22"/>
    <x v="22"/>
  </r>
  <r>
    <x v="11"/>
    <s v="SUPERGASBRAS ENERGIA LTDA"/>
    <x v="14"/>
    <d v="2024-11-09T00:00:00"/>
    <d v="2024-11-21T00:00:00"/>
    <s v="'22694"/>
    <s v="1 | 1"/>
    <x v="9"/>
    <x v="0"/>
    <n v="-7698.64"/>
    <x v="154"/>
    <x v="151"/>
    <s v="ENC: SUPERGAS BRAS"/>
    <x v="3"/>
    <x v="0"/>
    <x v="0"/>
    <n v="7004"/>
    <x v="3"/>
    <n v="70047"/>
    <s v="FÁBRICA CNTR (Comum)"/>
    <x v="0"/>
    <x v="0"/>
    <x v="9"/>
    <x v="9"/>
    <x v="22"/>
    <x v="22"/>
  </r>
  <r>
    <x v="11"/>
    <s v="SUPERGASBRAS ENERGIA LTDA"/>
    <x v="1"/>
    <d v="2025-01-28T00:00:00"/>
    <d v="2025-02-07T00:00:00"/>
    <s v="'12464"/>
    <s v="1 | 1"/>
    <x v="9"/>
    <x v="0"/>
    <n v="-6467.84"/>
    <x v="154"/>
    <x v="151"/>
    <s v="ENC: SUPERGAS BRAS"/>
    <x v="3"/>
    <x v="0"/>
    <x v="0"/>
    <n v="7004"/>
    <x v="3"/>
    <n v="70047"/>
    <s v="FÁBRICA CNTR (Comum)"/>
    <x v="0"/>
    <x v="1"/>
    <x v="9"/>
    <x v="9"/>
    <x v="22"/>
    <x v="22"/>
  </r>
  <r>
    <x v="11"/>
    <s v="TOTVS S.A."/>
    <x v="1"/>
    <d v="2025-01-21T00:00:00"/>
    <d v="2025-01-27T00:00:00"/>
    <s v="'1039439"/>
    <s v="1 | 2"/>
    <x v="10"/>
    <x v="0"/>
    <n v="-4948.09"/>
    <x v="34"/>
    <x v="34"/>
    <s v="REF. SISTEMA TOTVS   CANCELAMENTO "/>
    <x v="15"/>
    <x v="0"/>
    <x v="0"/>
    <n v="3005"/>
    <x v="18"/>
    <n v="30051"/>
    <s v="DEPARTAMENTO PESSOAL (Administrativo)"/>
    <x v="0"/>
    <x v="1"/>
    <x v="0"/>
    <x v="0"/>
    <x v="0"/>
    <x v="0"/>
  </r>
  <r>
    <x v="11"/>
    <s v="TOTVS S.A."/>
    <x v="1"/>
    <d v="2025-01-21T00:00:00"/>
    <d v="2025-02-21T00:00:00"/>
    <s v="'1039439"/>
    <s v="2 | 2"/>
    <x v="10"/>
    <x v="1"/>
    <n v="-4948.09"/>
    <x v="34"/>
    <x v="34"/>
    <s v="REF. SISTEMA TOTVS   CANCELAMENTO "/>
    <x v="15"/>
    <x v="0"/>
    <x v="0"/>
    <n v="3005"/>
    <x v="18"/>
    <n v="30051"/>
    <s v="DEPARTAMENTO PESSOAL (Administrativo)"/>
    <x v="0"/>
    <x v="1"/>
    <x v="0"/>
    <x v="0"/>
    <x v="0"/>
    <x v="0"/>
  </r>
  <r>
    <x v="11"/>
    <s v="TRIBUNAL REGIONAL DO TRABALHO DA 1A. REGIAO"/>
    <x v="9"/>
    <d v="2024-06-28T00:00:00"/>
    <d v="2024-07-09T00:00:00"/>
    <s v="'1028676"/>
    <s v="1 | 1"/>
    <x v="1"/>
    <x v="0"/>
    <n v="-43.99"/>
    <x v="16"/>
    <x v="16"/>
    <s v="SENTENÃ‡A RT 0100617-39.2022.5.01.0035 - GIOVANNI JUNIO XAVIER BEZERRA X PADRÃƒO AMBIENTAL "/>
    <x v="4"/>
    <x v="0"/>
    <x v="0"/>
    <n v="8002"/>
    <x v="4"/>
    <n v="80021"/>
    <s v="JURÍDICO (Administrativo)"/>
    <x v="0"/>
    <x v="3"/>
    <x v="0"/>
    <x v="0"/>
    <x v="0"/>
    <x v="0"/>
  </r>
  <r>
    <x v="11"/>
    <s v="UNIMED-RIO COOPERATIVA DE TRABALHO MEDICO DO RIO DE JANEIRO LTDA"/>
    <x v="4"/>
    <d v="2023-12-13T00:00:00"/>
    <d v="2024-01-15T00:00:00"/>
    <s v="'36290187"/>
    <s v="1 | 1"/>
    <x v="10"/>
    <x v="0"/>
    <n v="-10562.16"/>
    <x v="70"/>
    <x v="69"/>
    <s v="REF.UNIMED SAÃšDE - PADRÃƒO"/>
    <x v="6"/>
    <x v="2"/>
    <x v="0"/>
    <n v="6001"/>
    <x v="6"/>
    <n v="60012"/>
    <s v="OPERACIONAL (Extraordinário)"/>
    <x v="1"/>
    <x v="1"/>
    <x v="2"/>
    <x v="2"/>
    <x v="15"/>
    <x v="15"/>
  </r>
  <r>
    <x v="11"/>
    <s v="UNIMED-RIO COOPERATIVA DE TRABALHO MEDICO DO RIO DE JANEIRO LTDA"/>
    <x v="4"/>
    <d v="2023-12-13T00:00:00"/>
    <d v="2024-01-15T00:00:00"/>
    <s v="'36290187"/>
    <s v="1 | 1"/>
    <x v="10"/>
    <x v="0"/>
    <n v="-3067.03"/>
    <x v="85"/>
    <x v="84"/>
    <s v="REF.UNIMED SAÃšDE - PADRÃƒO"/>
    <x v="19"/>
    <x v="1"/>
    <x v="0"/>
    <n v="1002"/>
    <x v="22"/>
    <n v="10021"/>
    <s v="DIRETORIA (Administrativo)"/>
    <x v="1"/>
    <x v="1"/>
    <x v="2"/>
    <x v="2"/>
    <x v="13"/>
    <x v="13"/>
  </r>
  <r>
    <x v="11"/>
    <s v="UNIMED-RIO COOPERATIVA DE TRABALHO MEDICO DO RIO DE JANEIRO LTDA"/>
    <x v="4"/>
    <d v="2023-12-13T00:00:00"/>
    <d v="2024-01-15T00:00:00"/>
    <s v="'36290187"/>
    <s v="1 | 1"/>
    <x v="10"/>
    <x v="0"/>
    <n v="-2441.79"/>
    <x v="70"/>
    <x v="69"/>
    <s v="REF.UNIMED SAÃšDE - PADRÃƒO"/>
    <x v="6"/>
    <x v="2"/>
    <x v="0"/>
    <n v="6001"/>
    <x v="6"/>
    <n v="60015"/>
    <s v="OPERACIONAL (Químico e Biológico)"/>
    <x v="1"/>
    <x v="1"/>
    <x v="2"/>
    <x v="2"/>
    <x v="15"/>
    <x v="15"/>
  </r>
  <r>
    <x v="11"/>
    <s v="UNIMED-RIO COOPERATIVA DE TRABALHO MEDICO DO RIO DE JANEIRO LTDA"/>
    <x v="4"/>
    <d v="2023-12-13T00:00:00"/>
    <d v="2024-01-15T00:00:00"/>
    <s v="'36290187"/>
    <s v="1 | 1"/>
    <x v="10"/>
    <x v="0"/>
    <n v="-710.32"/>
    <x v="70"/>
    <x v="69"/>
    <s v="REF.UNIMED SAÃšDE - PADRÃƒO"/>
    <x v="11"/>
    <x v="1"/>
    <x v="0"/>
    <n v="3003"/>
    <x v="12"/>
    <n v="30031"/>
    <s v="COBRANÇA (Administrativo)"/>
    <x v="1"/>
    <x v="1"/>
    <x v="2"/>
    <x v="2"/>
    <x v="15"/>
    <x v="15"/>
  </r>
  <r>
    <x v="11"/>
    <s v="UNIMED-RIO COOPERATIVA DE TRABALHO MEDICO DO RIO DE JANEIRO LTDA"/>
    <x v="4"/>
    <d v="2023-12-13T00:00:00"/>
    <d v="2024-01-15T00:00:00"/>
    <s v="'36290187"/>
    <s v="1 | 1"/>
    <x v="10"/>
    <x v="0"/>
    <n v="-702.22"/>
    <x v="70"/>
    <x v="69"/>
    <s v="REF.UNIMED SAÃšDE - PADRÃƒO"/>
    <x v="16"/>
    <x v="1"/>
    <x v="0"/>
    <n v="3002"/>
    <x v="19"/>
    <n v="30021"/>
    <s v="FINANCEIRO (Administrativo)"/>
    <x v="1"/>
    <x v="1"/>
    <x v="2"/>
    <x v="2"/>
    <x v="15"/>
    <x v="15"/>
  </r>
  <r>
    <x v="11"/>
    <s v="UNIMED-RIO COOPERATIVA DE TRABALHO MEDICO DO RIO DE JANEIRO LTDA"/>
    <x v="4"/>
    <d v="2023-12-13T00:00:00"/>
    <d v="2024-01-15T00:00:00"/>
    <s v="'36290187"/>
    <s v="1 | 1"/>
    <x v="10"/>
    <x v="0"/>
    <n v="-630.80999999999995"/>
    <x v="70"/>
    <x v="69"/>
    <s v="REF.UNIMED SAÃšDE - PADRÃƒO"/>
    <x v="12"/>
    <x v="1"/>
    <x v="0"/>
    <n v="4003"/>
    <x v="13"/>
    <n v="40031"/>
    <s v="RELACIONAMENTO (Administrativo)"/>
    <x v="1"/>
    <x v="1"/>
    <x v="2"/>
    <x v="2"/>
    <x v="15"/>
    <x v="15"/>
  </r>
  <r>
    <x v="11"/>
    <s v="UNIMED-RIO COOPERATIVA DE TRABALHO MEDICO DO RIO DE JANEIRO LTDA"/>
    <x v="4"/>
    <d v="2023-12-13T00:00:00"/>
    <d v="2024-01-15T00:00:00"/>
    <s v="'36290187"/>
    <s v="1 | 1"/>
    <x v="10"/>
    <x v="0"/>
    <n v="-325.45"/>
    <x v="70"/>
    <x v="69"/>
    <s v="REF.UNIMED SAÃšDE - PADRÃƒO"/>
    <x v="20"/>
    <x v="1"/>
    <x v="0"/>
    <n v="3004"/>
    <x v="27"/>
    <n v="30041"/>
    <s v="FATURAMENTO (Administrativo)"/>
    <x v="1"/>
    <x v="1"/>
    <x v="2"/>
    <x v="2"/>
    <x v="15"/>
    <x v="15"/>
  </r>
  <r>
    <x v="11"/>
    <s v="UNIMED-RIO COOPERATIVA DE TRABALHO MEDICO DO RIO DE JANEIRO LTDA"/>
    <x v="4"/>
    <d v="2023-12-13T00:00:00"/>
    <d v="2024-01-15T00:00:00"/>
    <s v="'36290187"/>
    <s v="1 | 1"/>
    <x v="10"/>
    <x v="0"/>
    <n v="-236.75"/>
    <x v="70"/>
    <x v="69"/>
    <s v="REF.UNIMED SAÃšDE - PADRÃƒO"/>
    <x v="6"/>
    <x v="2"/>
    <x v="0"/>
    <n v="6001"/>
    <x v="6"/>
    <n v="60014"/>
    <s v="OPERACIONAL (Reciclável)"/>
    <x v="1"/>
    <x v="1"/>
    <x v="2"/>
    <x v="2"/>
    <x v="15"/>
    <x v="15"/>
  </r>
  <r>
    <x v="11"/>
    <s v="UNIMED-RIO COOPERATIVA DE TRABALHO MEDICO DO RIO DE JANEIRO LTDA"/>
    <x v="4"/>
    <d v="2023-12-13T00:00:00"/>
    <d v="2024-01-15T00:00:00"/>
    <s v="'36290187"/>
    <s v="1 | 1"/>
    <x v="10"/>
    <x v="0"/>
    <n v="-232.39"/>
    <x v="70"/>
    <x v="69"/>
    <s v="REF.UNIMED SAÃšDE - PADRÃƒO"/>
    <x v="6"/>
    <x v="2"/>
    <x v="0"/>
    <n v="6001"/>
    <x v="6"/>
    <n v="60013"/>
    <s v="OPERACIONAL (Poli e Rollon)"/>
    <x v="1"/>
    <x v="1"/>
    <x v="2"/>
    <x v="2"/>
    <x v="15"/>
    <x v="15"/>
  </r>
  <r>
    <x v="11"/>
    <s v="UNIMED-RIO COOPERATIVA DE TRABALHO MEDICO DO RIO DE JANEIRO LTDA"/>
    <x v="4"/>
    <d v="2023-12-13T00:00:00"/>
    <d v="2024-01-15T00:00:00"/>
    <s v="'36290187"/>
    <s v="1 | 1"/>
    <x v="10"/>
    <x v="0"/>
    <n v="-193.06"/>
    <x v="70"/>
    <x v="69"/>
    <s v="REF.UNIMED SAÃšDE - PADRÃƒO"/>
    <x v="21"/>
    <x v="1"/>
    <x v="0"/>
    <n v="8003"/>
    <x v="28"/>
    <n v="80031"/>
    <s v="QUALIDADE E PROCESSOS (Administrativo)"/>
    <x v="1"/>
    <x v="1"/>
    <x v="2"/>
    <x v="2"/>
    <x v="15"/>
    <x v="15"/>
  </r>
  <r>
    <x v="11"/>
    <s v="UNIMED-RIO COOPERATIVA DE TRABALHO MEDICO DO RIO DE JANEIRO LTDA"/>
    <x v="4"/>
    <d v="2023-12-13T00:00:00"/>
    <d v="2024-01-15T00:00:00"/>
    <s v="'36290187"/>
    <s v="1 | 1"/>
    <x v="10"/>
    <x v="0"/>
    <n v="-186.22"/>
    <x v="70"/>
    <x v="69"/>
    <s v="REF.UNIMED SAÃšDE - PADRÃƒO"/>
    <x v="10"/>
    <x v="2"/>
    <x v="0"/>
    <n v="7001"/>
    <x v="11"/>
    <n v="70017"/>
    <s v="OFICINA (Comum)"/>
    <x v="1"/>
    <x v="1"/>
    <x v="2"/>
    <x v="2"/>
    <x v="15"/>
    <x v="15"/>
  </r>
  <r>
    <x v="11"/>
    <s v="UNIMED-RIO COOPERATIVA DE TRABALHO MEDICO DO RIO DE JANEIRO LTDA"/>
    <x v="4"/>
    <d v="2023-12-13T00:00:00"/>
    <d v="2024-01-15T00:00:00"/>
    <s v="'36290187"/>
    <s v="1 | 1"/>
    <x v="10"/>
    <x v="0"/>
    <n v="-186.22"/>
    <x v="70"/>
    <x v="69"/>
    <s v="REF.UNIMED SAÃšDE - PADRÃƒO"/>
    <x v="4"/>
    <x v="1"/>
    <x v="0"/>
    <n v="8002"/>
    <x v="4"/>
    <n v="80021"/>
    <s v="JURÍDICO (Administrativo)"/>
    <x v="1"/>
    <x v="1"/>
    <x v="2"/>
    <x v="2"/>
    <x v="15"/>
    <x v="15"/>
  </r>
  <r>
    <x v="11"/>
    <s v="UNIMED-RIO COOPERATIVA DE TRABALHO MEDICO DO RIO DE JANEIRO LTDA"/>
    <x v="4"/>
    <d v="2023-12-13T00:00:00"/>
    <d v="2024-01-15T00:00:00"/>
    <s v="'36290187"/>
    <s v="1 | 1"/>
    <x v="10"/>
    <x v="0"/>
    <n v="-153.88999999999999"/>
    <x v="70"/>
    <x v="69"/>
    <s v="REF.UNIMED SAÃšDE - PADRÃƒO"/>
    <x v="6"/>
    <x v="2"/>
    <x v="0"/>
    <n v="6002"/>
    <x v="9"/>
    <n v="60022"/>
    <s v="OPERACIONAL ADM (Extraordinário)"/>
    <x v="1"/>
    <x v="1"/>
    <x v="2"/>
    <x v="2"/>
    <x v="15"/>
    <x v="15"/>
  </r>
  <r>
    <x v="11"/>
    <s v="UNIMED-RIO COOPERATIVA DE TRABALHO MEDICO DO RIO DE JANEIRO LTDA"/>
    <x v="4"/>
    <d v="2023-12-13T00:00:00"/>
    <d v="2024-01-15T00:00:00"/>
    <s v="'36290187"/>
    <s v="1 | 1"/>
    <x v="10"/>
    <x v="0"/>
    <n v="-153.88999999999999"/>
    <x v="70"/>
    <x v="69"/>
    <s v="REF.UNIMED SAÃšDE - PADRÃƒO"/>
    <x v="6"/>
    <x v="2"/>
    <x v="0"/>
    <n v="6002"/>
    <x v="9"/>
    <n v="60023"/>
    <s v="OPERACIONAL ADM (Poli e Rollon)"/>
    <x v="1"/>
    <x v="1"/>
    <x v="2"/>
    <x v="2"/>
    <x v="15"/>
    <x v="15"/>
  </r>
  <r>
    <x v="11"/>
    <s v="UNIMED-RIO COOPERATIVA DE TRABALHO MEDICO DO RIO DE JANEIRO LTDA"/>
    <x v="4"/>
    <d v="2023-12-13T00:00:00"/>
    <d v="2024-01-15T00:00:00"/>
    <s v="'36290194"/>
    <s v="1 | 1"/>
    <x v="10"/>
    <x v="0"/>
    <n v="-912.75"/>
    <x v="102"/>
    <x v="101"/>
    <s v="REF.UNIMED DENTAL - PADRÃƒO"/>
    <x v="6"/>
    <x v="2"/>
    <x v="0"/>
    <n v="6001"/>
    <x v="6"/>
    <n v="60012"/>
    <s v="OPERACIONAL (Extraordinário)"/>
    <x v="1"/>
    <x v="1"/>
    <x v="2"/>
    <x v="2"/>
    <x v="15"/>
    <x v="15"/>
  </r>
  <r>
    <x v="11"/>
    <s v="UNIMED-RIO COOPERATIVA DE TRABALHO MEDICO DO RIO DE JANEIRO LTDA"/>
    <x v="4"/>
    <d v="2023-12-13T00:00:00"/>
    <d v="2024-01-15T00:00:00"/>
    <s v="'36290194"/>
    <s v="1 | 1"/>
    <x v="10"/>
    <x v="0"/>
    <n v="-194.72"/>
    <x v="102"/>
    <x v="101"/>
    <s v="REF.UNIMED DENTAL - PADRÃƒO"/>
    <x v="6"/>
    <x v="2"/>
    <x v="0"/>
    <n v="6001"/>
    <x v="6"/>
    <n v="60015"/>
    <s v="OPERACIONAL (Químico e Biológico)"/>
    <x v="1"/>
    <x v="1"/>
    <x v="2"/>
    <x v="2"/>
    <x v="15"/>
    <x v="15"/>
  </r>
  <r>
    <x v="11"/>
    <s v="UNIMED-RIO COOPERATIVA DE TRABALHO MEDICO DO RIO DE JANEIRO LTDA"/>
    <x v="4"/>
    <d v="2023-12-13T00:00:00"/>
    <d v="2024-01-15T00:00:00"/>
    <s v="'36290194"/>
    <s v="1 | 1"/>
    <x v="10"/>
    <x v="0"/>
    <n v="-36.51"/>
    <x v="102"/>
    <x v="101"/>
    <s v="REF.UNIMED DENTAL - PADRÃƒO"/>
    <x v="11"/>
    <x v="1"/>
    <x v="0"/>
    <n v="3003"/>
    <x v="12"/>
    <n v="30031"/>
    <s v="COBRANÇA (Administrativo)"/>
    <x v="1"/>
    <x v="1"/>
    <x v="2"/>
    <x v="2"/>
    <x v="15"/>
    <x v="15"/>
  </r>
  <r>
    <x v="11"/>
    <s v="UNIMED-RIO COOPERATIVA DE TRABALHO MEDICO DO RIO DE JANEIRO LTDA"/>
    <x v="4"/>
    <d v="2023-12-13T00:00:00"/>
    <d v="2024-01-15T00:00:00"/>
    <s v="'36290194"/>
    <s v="1 | 1"/>
    <x v="10"/>
    <x v="0"/>
    <n v="-24.34"/>
    <x v="102"/>
    <x v="101"/>
    <s v="REF.UNIMED DENTAL - PADRÃƒO"/>
    <x v="6"/>
    <x v="2"/>
    <x v="0"/>
    <n v="6001"/>
    <x v="6"/>
    <n v="60014"/>
    <s v="OPERACIONAL (Reciclável)"/>
    <x v="1"/>
    <x v="1"/>
    <x v="2"/>
    <x v="2"/>
    <x v="15"/>
    <x v="15"/>
  </r>
  <r>
    <x v="11"/>
    <s v="UNIMED-RIO COOPERATIVA DE TRABALHO MEDICO DO RIO DE JANEIRO LTDA"/>
    <x v="4"/>
    <d v="2023-12-13T00:00:00"/>
    <d v="2024-01-15T00:00:00"/>
    <s v="'36290194"/>
    <s v="1 | 1"/>
    <x v="10"/>
    <x v="0"/>
    <n v="-24.34"/>
    <x v="102"/>
    <x v="101"/>
    <s v="REF.UNIMED DENTAL - PADRÃƒO"/>
    <x v="20"/>
    <x v="1"/>
    <x v="0"/>
    <n v="3004"/>
    <x v="27"/>
    <n v="30041"/>
    <s v="FATURAMENTO (Administrativo)"/>
    <x v="1"/>
    <x v="1"/>
    <x v="2"/>
    <x v="2"/>
    <x v="15"/>
    <x v="15"/>
  </r>
  <r>
    <x v="11"/>
    <s v="UNIMED-RIO COOPERATIVA DE TRABALHO MEDICO DO RIO DE JANEIRO LTDA"/>
    <x v="4"/>
    <d v="2023-12-13T00:00:00"/>
    <d v="2024-01-15T00:00:00"/>
    <s v="'36290194"/>
    <s v="1 | 1"/>
    <x v="10"/>
    <x v="0"/>
    <n v="-12.17"/>
    <x v="85"/>
    <x v="84"/>
    <s v="REF.UNIMED DENTAL - PADRÃƒO"/>
    <x v="19"/>
    <x v="1"/>
    <x v="0"/>
    <n v="1002"/>
    <x v="22"/>
    <n v="10021"/>
    <s v="DIRETORIA (Administrativo)"/>
    <x v="1"/>
    <x v="1"/>
    <x v="2"/>
    <x v="2"/>
    <x v="13"/>
    <x v="13"/>
  </r>
  <r>
    <x v="11"/>
    <s v="UNIMED-RIO COOPERATIVA DE TRABALHO MEDICO DO RIO DE JANEIRO LTDA"/>
    <x v="4"/>
    <d v="2023-12-13T00:00:00"/>
    <d v="2024-01-15T00:00:00"/>
    <s v="'36290194"/>
    <s v="1 | 1"/>
    <x v="10"/>
    <x v="0"/>
    <n v="-12.17"/>
    <x v="102"/>
    <x v="101"/>
    <s v="REF.UNIMED DENTAL - PADRÃƒO"/>
    <x v="12"/>
    <x v="1"/>
    <x v="0"/>
    <n v="4003"/>
    <x v="13"/>
    <n v="40031"/>
    <s v="RELACIONAMENTO (Administrativo)"/>
    <x v="1"/>
    <x v="1"/>
    <x v="2"/>
    <x v="2"/>
    <x v="15"/>
    <x v="15"/>
  </r>
  <r>
    <x v="11"/>
    <s v="UNIMED-RIO COOPERATIVA DE TRABALHO MEDICO DO RIO DE JANEIRO LTDA"/>
    <x v="4"/>
    <d v="2023-12-13T00:00:00"/>
    <d v="2024-01-15T00:00:00"/>
    <s v="'36290194"/>
    <s v="1 | 1"/>
    <x v="10"/>
    <x v="0"/>
    <n v="-12.17"/>
    <x v="102"/>
    <x v="101"/>
    <s v="REF.UNIMED DENTAL - PADRÃƒO"/>
    <x v="10"/>
    <x v="2"/>
    <x v="0"/>
    <n v="7001"/>
    <x v="11"/>
    <n v="70017"/>
    <s v="OFICINA (Comum)"/>
    <x v="1"/>
    <x v="1"/>
    <x v="2"/>
    <x v="2"/>
    <x v="15"/>
    <x v="15"/>
  </r>
  <r>
    <x v="11"/>
    <s v="UNIMED-RIO COOPERATIVA DE TRABALHO MEDICO DO RIO DE JANEIRO LTDA"/>
    <x v="4"/>
    <d v="2023-12-13T00:00:00"/>
    <d v="2024-01-15T00:00:00"/>
    <s v="'36290194"/>
    <s v="1 | 1"/>
    <x v="10"/>
    <x v="0"/>
    <n v="-12.17"/>
    <x v="102"/>
    <x v="101"/>
    <s v="REF.UNIMED DENTAL - PADRÃƒO"/>
    <x v="10"/>
    <x v="2"/>
    <x v="0"/>
    <n v="7003"/>
    <x v="14"/>
    <n v="70037"/>
    <s v="SERRALHERIA (Comum)"/>
    <x v="1"/>
    <x v="1"/>
    <x v="2"/>
    <x v="2"/>
    <x v="15"/>
    <x v="15"/>
  </r>
  <r>
    <x v="11"/>
    <s v="UNIMED-RIO COOPERATIVA DE TRABALHO MEDICO DO RIO DE JANEIRO LTDA"/>
    <x v="4"/>
    <d v="2023-12-13T00:00:00"/>
    <d v="2024-01-15T00:00:00"/>
    <s v="'36290194"/>
    <s v="1 | 1"/>
    <x v="10"/>
    <x v="0"/>
    <n v="-12.17"/>
    <x v="102"/>
    <x v="101"/>
    <s v="REF.UNIMED DENTAL - PADRÃƒO"/>
    <x v="16"/>
    <x v="1"/>
    <x v="0"/>
    <n v="3002"/>
    <x v="19"/>
    <n v="30021"/>
    <s v="FINANCEIRO (Administrativo)"/>
    <x v="1"/>
    <x v="1"/>
    <x v="2"/>
    <x v="2"/>
    <x v="15"/>
    <x v="15"/>
  </r>
  <r>
    <x v="11"/>
    <s v="UNIMED-RIO COOPERATIVA DE TRABALHO MEDICO DO RIO DE JANEIRO LTDA"/>
    <x v="4"/>
    <d v="2023-12-13T00:00:00"/>
    <d v="2024-01-15T00:00:00"/>
    <s v="'36290194"/>
    <s v="1 | 1"/>
    <x v="10"/>
    <x v="0"/>
    <n v="-12.17"/>
    <x v="102"/>
    <x v="101"/>
    <s v="REF.UNIMED DENTAL - PADRÃƒO"/>
    <x v="6"/>
    <x v="2"/>
    <x v="0"/>
    <n v="6001"/>
    <x v="6"/>
    <n v="60013"/>
    <s v="OPERACIONAL (Poli e Rollon)"/>
    <x v="1"/>
    <x v="1"/>
    <x v="2"/>
    <x v="2"/>
    <x v="15"/>
    <x v="15"/>
  </r>
  <r>
    <x v="11"/>
    <s v="UNIMED-RIO COOPERATIVA DE TRABALHO MEDICO DO RIO DE JANEIRO LTDA"/>
    <x v="4"/>
    <d v="2023-12-13T00:00:00"/>
    <d v="2024-01-15T00:00:00"/>
    <s v="'36290194"/>
    <s v="1 | 1"/>
    <x v="10"/>
    <x v="0"/>
    <n v="-12.17"/>
    <x v="102"/>
    <x v="101"/>
    <s v="REF.UNIMED DENTAL - PADRÃƒO"/>
    <x v="6"/>
    <x v="2"/>
    <x v="0"/>
    <n v="6002"/>
    <x v="9"/>
    <n v="60022"/>
    <s v="OPERACIONAL ADM (Extraordinário)"/>
    <x v="1"/>
    <x v="1"/>
    <x v="2"/>
    <x v="2"/>
    <x v="15"/>
    <x v="15"/>
  </r>
  <r>
    <x v="11"/>
    <s v="UNIMED-RIO COOPERATIVA DE TRABALHO MEDICO DO RIO DE JANEIRO LTDA"/>
    <x v="4"/>
    <d v="2023-12-13T00:00:00"/>
    <d v="2024-01-15T00:00:00"/>
    <s v="'36290194"/>
    <s v="1 | 1"/>
    <x v="10"/>
    <x v="0"/>
    <n v="-12.17"/>
    <x v="102"/>
    <x v="101"/>
    <s v="REF.UNIMED DENTAL - PADRÃƒO"/>
    <x v="6"/>
    <x v="2"/>
    <x v="0"/>
    <n v="6002"/>
    <x v="9"/>
    <n v="60023"/>
    <s v="OPERACIONAL ADM (Poli e Rollon)"/>
    <x v="1"/>
    <x v="1"/>
    <x v="2"/>
    <x v="2"/>
    <x v="15"/>
    <x v="15"/>
  </r>
  <r>
    <x v="11"/>
    <s v="UNIMED-RIO COOPERATIVA DE TRABALHO MEDICO DO RIO DE JANEIRO LTDA"/>
    <x v="4"/>
    <d v="2023-12-13T00:00:00"/>
    <d v="2024-01-15T00:00:00"/>
    <s v="'36290194"/>
    <s v="1 | 1"/>
    <x v="10"/>
    <x v="0"/>
    <n v="-12.17"/>
    <x v="102"/>
    <x v="101"/>
    <s v="REF.UNIMED DENTAL - PADRÃƒO"/>
    <x v="4"/>
    <x v="1"/>
    <x v="0"/>
    <n v="8002"/>
    <x v="4"/>
    <n v="80021"/>
    <s v="JURÍDICO (Administrativo)"/>
    <x v="1"/>
    <x v="1"/>
    <x v="2"/>
    <x v="2"/>
    <x v="15"/>
    <x v="15"/>
  </r>
  <r>
    <x v="11"/>
    <s v="UNIMED-RIO COOPERATIVA DE TRABALHO MEDICO DO RIO DE JANEIRO LTDA"/>
    <x v="4"/>
    <d v="2023-12-13T00:00:00"/>
    <d v="2024-01-15T00:00:00"/>
    <s v="'36290194"/>
    <s v="1 | 1"/>
    <x v="10"/>
    <x v="0"/>
    <n v="-12.17"/>
    <x v="102"/>
    <x v="101"/>
    <s v="REF.UNIMED DENTAL - PADRÃƒO"/>
    <x v="21"/>
    <x v="1"/>
    <x v="0"/>
    <n v="8003"/>
    <x v="28"/>
    <n v="80031"/>
    <s v="QUALIDADE E PROCESSOS (Administrativo)"/>
    <x v="1"/>
    <x v="1"/>
    <x v="2"/>
    <x v="2"/>
    <x v="15"/>
    <x v="15"/>
  </r>
  <r>
    <x v="11"/>
    <s v="UNIMED-RIO COOPERATIVA DE TRABALHO MEDICO DO RIO DE JANEIRO LTDA"/>
    <x v="5"/>
    <d v="2024-01-08T00:00:00"/>
    <d v="2024-02-15T00:00:00"/>
    <s v="'36418585"/>
    <s v="1 | 1"/>
    <x v="10"/>
    <x v="0"/>
    <n v="-10864.17"/>
    <x v="70"/>
    <x v="69"/>
    <s v="REF. UNIMED SAÃšDE - PADRAO"/>
    <x v="6"/>
    <x v="2"/>
    <x v="0"/>
    <n v="6001"/>
    <x v="6"/>
    <n v="60012"/>
    <s v="OPERACIONAL (Extraordinário)"/>
    <x v="1"/>
    <x v="1"/>
    <x v="2"/>
    <x v="2"/>
    <x v="15"/>
    <x v="15"/>
  </r>
  <r>
    <x v="11"/>
    <s v="UNIMED-RIO COOPERATIVA DE TRABALHO MEDICO DO RIO DE JANEIRO LTDA"/>
    <x v="5"/>
    <d v="2024-01-08T00:00:00"/>
    <d v="2024-02-15T00:00:00"/>
    <s v="'36418585"/>
    <s v="1 | 1"/>
    <x v="10"/>
    <x v="0"/>
    <n v="-2961.03"/>
    <x v="85"/>
    <x v="84"/>
    <s v="REF. UNIMED SAÃšDE - PADRAO"/>
    <x v="19"/>
    <x v="1"/>
    <x v="0"/>
    <n v="1002"/>
    <x v="22"/>
    <n v="10021"/>
    <s v="DIRETORIA (Administrativo)"/>
    <x v="1"/>
    <x v="1"/>
    <x v="2"/>
    <x v="2"/>
    <x v="13"/>
    <x v="13"/>
  </r>
  <r>
    <x v="11"/>
    <s v="UNIMED-RIO COOPERATIVA DE TRABALHO MEDICO DO RIO DE JANEIRO LTDA"/>
    <x v="5"/>
    <d v="2024-01-08T00:00:00"/>
    <d v="2024-02-15T00:00:00"/>
    <s v="'36418585"/>
    <s v="1 | 1"/>
    <x v="10"/>
    <x v="0"/>
    <n v="-1889.6"/>
    <x v="70"/>
    <x v="69"/>
    <s v="REF. UNIMED SAÃšDE - PADRAO"/>
    <x v="6"/>
    <x v="2"/>
    <x v="0"/>
    <n v="6001"/>
    <x v="6"/>
    <n v="60015"/>
    <s v="OPERACIONAL (Químico e Biológico)"/>
    <x v="1"/>
    <x v="1"/>
    <x v="2"/>
    <x v="2"/>
    <x v="15"/>
    <x v="15"/>
  </r>
  <r>
    <x v="11"/>
    <s v="UNIMED-RIO COOPERATIVA DE TRABALHO MEDICO DO RIO DE JANEIRO LTDA"/>
    <x v="5"/>
    <d v="2024-01-08T00:00:00"/>
    <d v="2024-02-15T00:00:00"/>
    <s v="'36418585"/>
    <s v="1 | 1"/>
    <x v="10"/>
    <x v="0"/>
    <n v="-794.5"/>
    <x v="70"/>
    <x v="69"/>
    <s v="REF. UNIMED SAÃšDE - PADRAO"/>
    <x v="16"/>
    <x v="1"/>
    <x v="0"/>
    <n v="3002"/>
    <x v="19"/>
    <n v="30021"/>
    <s v="FINANCEIRO (Administrativo)"/>
    <x v="1"/>
    <x v="1"/>
    <x v="2"/>
    <x v="2"/>
    <x v="15"/>
    <x v="15"/>
  </r>
  <r>
    <x v="11"/>
    <s v="UNIMED-RIO COOPERATIVA DE TRABALHO MEDICO DO RIO DE JANEIRO LTDA"/>
    <x v="5"/>
    <d v="2024-01-08T00:00:00"/>
    <d v="2024-02-15T00:00:00"/>
    <s v="'36418585"/>
    <s v="1 | 1"/>
    <x v="10"/>
    <x v="0"/>
    <n v="-710.32"/>
    <x v="70"/>
    <x v="69"/>
    <s v="REF. UNIMED SAÃšDE - PADRAO"/>
    <x v="11"/>
    <x v="1"/>
    <x v="0"/>
    <n v="3003"/>
    <x v="12"/>
    <n v="30031"/>
    <s v="COBRANÇA (Administrativo)"/>
    <x v="1"/>
    <x v="1"/>
    <x v="2"/>
    <x v="2"/>
    <x v="15"/>
    <x v="15"/>
  </r>
  <r>
    <x v="11"/>
    <s v="UNIMED-RIO COOPERATIVA DE TRABALHO MEDICO DO RIO DE JANEIRO LTDA"/>
    <x v="5"/>
    <d v="2024-01-08T00:00:00"/>
    <d v="2024-02-15T00:00:00"/>
    <s v="'36418585"/>
    <s v="1 | 1"/>
    <x v="10"/>
    <x v="0"/>
    <n v="-630.80999999999995"/>
    <x v="70"/>
    <x v="69"/>
    <s v="REF. UNIMED SAÃšDE - PADRAO"/>
    <x v="12"/>
    <x v="1"/>
    <x v="0"/>
    <n v="4003"/>
    <x v="13"/>
    <n v="40031"/>
    <s v="RELACIONAMENTO (Administrativo)"/>
    <x v="1"/>
    <x v="1"/>
    <x v="2"/>
    <x v="2"/>
    <x v="15"/>
    <x v="15"/>
  </r>
  <r>
    <x v="11"/>
    <s v="UNIMED-RIO COOPERATIVA DE TRABALHO MEDICO DO RIO DE JANEIRO LTDA"/>
    <x v="5"/>
    <d v="2024-01-08T00:00:00"/>
    <d v="2024-02-15T00:00:00"/>
    <s v="'36418585"/>
    <s v="1 | 1"/>
    <x v="10"/>
    <x v="0"/>
    <n v="-325.45"/>
    <x v="70"/>
    <x v="69"/>
    <s v="REF. UNIMED SAÃšDE - PADRAO"/>
    <x v="20"/>
    <x v="1"/>
    <x v="0"/>
    <n v="3004"/>
    <x v="27"/>
    <n v="30041"/>
    <s v="FATURAMENTO (Administrativo)"/>
    <x v="1"/>
    <x v="1"/>
    <x v="2"/>
    <x v="2"/>
    <x v="15"/>
    <x v="15"/>
  </r>
  <r>
    <x v="11"/>
    <s v="UNIMED-RIO COOPERATIVA DE TRABALHO MEDICO DO RIO DE JANEIRO LTDA"/>
    <x v="5"/>
    <d v="2024-01-08T00:00:00"/>
    <d v="2024-02-15T00:00:00"/>
    <s v="'36418585"/>
    <s v="1 | 1"/>
    <x v="10"/>
    <x v="0"/>
    <n v="-236.75"/>
    <x v="70"/>
    <x v="69"/>
    <s v="REF. UNIMED SAÃšDE - PADRAO"/>
    <x v="6"/>
    <x v="2"/>
    <x v="0"/>
    <n v="6001"/>
    <x v="6"/>
    <n v="60014"/>
    <s v="OPERACIONAL (Reciclável)"/>
    <x v="1"/>
    <x v="1"/>
    <x v="2"/>
    <x v="2"/>
    <x v="15"/>
    <x v="15"/>
  </r>
  <r>
    <x v="11"/>
    <s v="UNIMED-RIO COOPERATIVA DE TRABALHO MEDICO DO RIO DE JANEIRO LTDA"/>
    <x v="5"/>
    <d v="2024-01-08T00:00:00"/>
    <d v="2024-02-15T00:00:00"/>
    <s v="'36418585"/>
    <s v="1 | 1"/>
    <x v="10"/>
    <x v="0"/>
    <n v="-232.39"/>
    <x v="70"/>
    <x v="69"/>
    <s v="REF. UNIMED SAÃšDE - PADRAO"/>
    <x v="6"/>
    <x v="2"/>
    <x v="0"/>
    <n v="6001"/>
    <x v="6"/>
    <n v="60013"/>
    <s v="OPERACIONAL (Poli e Rollon)"/>
    <x v="1"/>
    <x v="1"/>
    <x v="2"/>
    <x v="2"/>
    <x v="15"/>
    <x v="15"/>
  </r>
  <r>
    <x v="11"/>
    <s v="UNIMED-RIO COOPERATIVA DE TRABALHO MEDICO DO RIO DE JANEIRO LTDA"/>
    <x v="5"/>
    <d v="2024-01-08T00:00:00"/>
    <d v="2024-02-15T00:00:00"/>
    <s v="'36418585"/>
    <s v="1 | 1"/>
    <x v="10"/>
    <x v="0"/>
    <n v="-206.72"/>
    <x v="70"/>
    <x v="69"/>
    <s v="REF. UNIMED SAÃšDE - PADRAO"/>
    <x v="4"/>
    <x v="1"/>
    <x v="0"/>
    <n v="8002"/>
    <x v="4"/>
    <n v="80021"/>
    <s v="JURÍDICO (Administrativo)"/>
    <x v="1"/>
    <x v="1"/>
    <x v="2"/>
    <x v="2"/>
    <x v="15"/>
    <x v="15"/>
  </r>
  <r>
    <x v="11"/>
    <s v="UNIMED-RIO COOPERATIVA DE TRABALHO MEDICO DO RIO DE JANEIRO LTDA"/>
    <x v="5"/>
    <d v="2024-01-08T00:00:00"/>
    <d v="2024-02-15T00:00:00"/>
    <s v="'36418585"/>
    <s v="1 | 1"/>
    <x v="10"/>
    <x v="0"/>
    <n v="-203.3"/>
    <x v="70"/>
    <x v="69"/>
    <s v="REF. UNIMED SAÃšDE - PADRAO"/>
    <x v="21"/>
    <x v="1"/>
    <x v="0"/>
    <n v="8003"/>
    <x v="28"/>
    <n v="80031"/>
    <s v="QUALIDADE E PROCESSOS (Administrativo)"/>
    <x v="1"/>
    <x v="1"/>
    <x v="2"/>
    <x v="2"/>
    <x v="15"/>
    <x v="15"/>
  </r>
  <r>
    <x v="11"/>
    <s v="UNIMED-RIO COOPERATIVA DE TRABALHO MEDICO DO RIO DE JANEIRO LTDA"/>
    <x v="5"/>
    <d v="2024-01-08T00:00:00"/>
    <d v="2024-02-15T00:00:00"/>
    <s v="'36418585"/>
    <s v="1 | 1"/>
    <x v="10"/>
    <x v="0"/>
    <n v="-186.22"/>
    <x v="70"/>
    <x v="69"/>
    <s v="REF. UNIMED SAÃšDE - PADRAO"/>
    <x v="10"/>
    <x v="2"/>
    <x v="0"/>
    <n v="7001"/>
    <x v="11"/>
    <n v="70017"/>
    <s v="OFICINA (Comum)"/>
    <x v="1"/>
    <x v="1"/>
    <x v="2"/>
    <x v="2"/>
    <x v="15"/>
    <x v="15"/>
  </r>
  <r>
    <x v="11"/>
    <s v="UNIMED-RIO COOPERATIVA DE TRABALHO MEDICO DO RIO DE JANEIRO LTDA"/>
    <x v="5"/>
    <d v="2024-01-08T00:00:00"/>
    <d v="2024-02-15T00:00:00"/>
    <s v="'36418585"/>
    <s v="1 | 1"/>
    <x v="10"/>
    <x v="0"/>
    <n v="-153.88999999999999"/>
    <x v="70"/>
    <x v="69"/>
    <s v="REF. UNIMED SAÃšDE - PADRAO"/>
    <x v="6"/>
    <x v="2"/>
    <x v="0"/>
    <n v="6002"/>
    <x v="9"/>
    <n v="60022"/>
    <s v="OPERACIONAL ADM (Extraordinário)"/>
    <x v="1"/>
    <x v="1"/>
    <x v="2"/>
    <x v="2"/>
    <x v="15"/>
    <x v="15"/>
  </r>
  <r>
    <x v="11"/>
    <s v="UNIMED-RIO COOPERATIVA DE TRABALHO MEDICO DO RIO DE JANEIRO LTDA"/>
    <x v="5"/>
    <d v="2024-01-08T00:00:00"/>
    <d v="2024-02-15T00:00:00"/>
    <s v="'36418585"/>
    <s v="1 | 1"/>
    <x v="10"/>
    <x v="0"/>
    <n v="-153.88999999999999"/>
    <x v="70"/>
    <x v="69"/>
    <s v="REF. UNIMED SAÃšDE - PADRAO"/>
    <x v="6"/>
    <x v="2"/>
    <x v="0"/>
    <n v="6002"/>
    <x v="9"/>
    <n v="60023"/>
    <s v="OPERACIONAL ADM (Poli e Rollon)"/>
    <x v="1"/>
    <x v="1"/>
    <x v="2"/>
    <x v="2"/>
    <x v="15"/>
    <x v="15"/>
  </r>
  <r>
    <x v="11"/>
    <s v="UNIMED-RIO COOPERATIVA DE TRABALHO MEDICO DO RIO DE JANEIRO LTDA"/>
    <x v="5"/>
    <d v="2024-01-08T00:00:00"/>
    <d v="2024-02-15T00:00:00"/>
    <s v="'36418592"/>
    <s v="1 | 1"/>
    <x v="10"/>
    <x v="0"/>
    <n v="-811.45"/>
    <x v="102"/>
    <x v="101"/>
    <s v="REF. UNIMED DENTAL - PADRÃƒO"/>
    <x v="6"/>
    <x v="2"/>
    <x v="0"/>
    <n v="6001"/>
    <x v="6"/>
    <n v="60012"/>
    <s v="OPERACIONAL (Extraordinário)"/>
    <x v="1"/>
    <x v="1"/>
    <x v="2"/>
    <x v="2"/>
    <x v="15"/>
    <x v="15"/>
  </r>
  <r>
    <x v="11"/>
    <s v="UNIMED-RIO COOPERATIVA DE TRABALHO MEDICO DO RIO DE JANEIRO LTDA"/>
    <x v="5"/>
    <d v="2024-01-08T00:00:00"/>
    <d v="2024-02-15T00:00:00"/>
    <s v="'36418592"/>
    <s v="1 | 1"/>
    <x v="10"/>
    <x v="0"/>
    <n v="-127.58"/>
    <x v="102"/>
    <x v="101"/>
    <s v="REF. UNIMED DENTAL - PADRÃƒO"/>
    <x v="6"/>
    <x v="2"/>
    <x v="0"/>
    <n v="6001"/>
    <x v="6"/>
    <n v="60015"/>
    <s v="OPERACIONAL (Químico e Biológico)"/>
    <x v="1"/>
    <x v="1"/>
    <x v="2"/>
    <x v="2"/>
    <x v="15"/>
    <x v="15"/>
  </r>
  <r>
    <x v="11"/>
    <s v="UNIMED-RIO COOPERATIVA DE TRABALHO MEDICO DO RIO DE JANEIRO LTDA"/>
    <x v="5"/>
    <d v="2024-01-08T00:00:00"/>
    <d v="2024-02-15T00:00:00"/>
    <s v="'36418592"/>
    <s v="1 | 1"/>
    <x v="10"/>
    <x v="0"/>
    <n v="-36.51"/>
    <x v="102"/>
    <x v="101"/>
    <s v="REF. UNIMED DENTAL - PADRÃƒO"/>
    <x v="11"/>
    <x v="1"/>
    <x v="0"/>
    <n v="3003"/>
    <x v="12"/>
    <n v="30031"/>
    <s v="COBRANÇA (Administrativo)"/>
    <x v="1"/>
    <x v="1"/>
    <x v="2"/>
    <x v="2"/>
    <x v="15"/>
    <x v="15"/>
  </r>
  <r>
    <x v="11"/>
    <s v="UNIMED-RIO COOPERATIVA DE TRABALHO MEDICO DO RIO DE JANEIRO LTDA"/>
    <x v="5"/>
    <d v="2024-01-08T00:00:00"/>
    <d v="2024-02-15T00:00:00"/>
    <s v="'36418592"/>
    <s v="1 | 1"/>
    <x v="10"/>
    <x v="0"/>
    <n v="-24.34"/>
    <x v="102"/>
    <x v="101"/>
    <s v="REF. UNIMED DENTAL - PADRÃƒO"/>
    <x v="6"/>
    <x v="2"/>
    <x v="0"/>
    <n v="6001"/>
    <x v="6"/>
    <n v="60014"/>
    <s v="OPERACIONAL (Reciclável)"/>
    <x v="1"/>
    <x v="1"/>
    <x v="2"/>
    <x v="2"/>
    <x v="15"/>
    <x v="15"/>
  </r>
  <r>
    <x v="11"/>
    <s v="UNIMED-RIO COOPERATIVA DE TRABALHO MEDICO DO RIO DE JANEIRO LTDA"/>
    <x v="5"/>
    <d v="2024-01-08T00:00:00"/>
    <d v="2024-02-15T00:00:00"/>
    <s v="'36418592"/>
    <s v="1 | 1"/>
    <x v="10"/>
    <x v="0"/>
    <n v="-24.34"/>
    <x v="102"/>
    <x v="101"/>
    <s v="REF. UNIMED DENTAL - PADRÃƒO"/>
    <x v="20"/>
    <x v="1"/>
    <x v="0"/>
    <n v="3004"/>
    <x v="27"/>
    <n v="30041"/>
    <s v="FATURAMENTO (Administrativo)"/>
    <x v="1"/>
    <x v="1"/>
    <x v="2"/>
    <x v="2"/>
    <x v="15"/>
    <x v="15"/>
  </r>
  <r>
    <x v="11"/>
    <s v="UNIMED-RIO COOPERATIVA DE TRABALHO MEDICO DO RIO DE JANEIRO LTDA"/>
    <x v="5"/>
    <d v="2024-01-08T00:00:00"/>
    <d v="2024-02-15T00:00:00"/>
    <s v="'36418592"/>
    <s v="1 | 1"/>
    <x v="10"/>
    <x v="0"/>
    <n v="-12.17"/>
    <x v="85"/>
    <x v="84"/>
    <s v="REF. UNIMED DENTAL - PADRÃƒO"/>
    <x v="19"/>
    <x v="1"/>
    <x v="0"/>
    <n v="1002"/>
    <x v="22"/>
    <n v="10021"/>
    <s v="DIRETORIA (Administrativo)"/>
    <x v="1"/>
    <x v="1"/>
    <x v="2"/>
    <x v="2"/>
    <x v="13"/>
    <x v="13"/>
  </r>
  <r>
    <x v="11"/>
    <s v="UNIMED-RIO COOPERATIVA DE TRABALHO MEDICO DO RIO DE JANEIRO LTDA"/>
    <x v="5"/>
    <d v="2024-01-08T00:00:00"/>
    <d v="2024-02-15T00:00:00"/>
    <s v="'36418592"/>
    <s v="1 | 1"/>
    <x v="10"/>
    <x v="0"/>
    <n v="-12.17"/>
    <x v="102"/>
    <x v="101"/>
    <s v="REF. UNIMED DENTAL - PADRÃƒO"/>
    <x v="12"/>
    <x v="1"/>
    <x v="0"/>
    <n v="4003"/>
    <x v="13"/>
    <n v="40031"/>
    <s v="RELACIONAMENTO (Administrativo)"/>
    <x v="1"/>
    <x v="1"/>
    <x v="2"/>
    <x v="2"/>
    <x v="15"/>
    <x v="15"/>
  </r>
  <r>
    <x v="11"/>
    <s v="UNIMED-RIO COOPERATIVA DE TRABALHO MEDICO DO RIO DE JANEIRO LTDA"/>
    <x v="5"/>
    <d v="2024-01-08T00:00:00"/>
    <d v="2024-02-15T00:00:00"/>
    <s v="'36418592"/>
    <s v="1 | 1"/>
    <x v="10"/>
    <x v="0"/>
    <n v="-12.17"/>
    <x v="102"/>
    <x v="101"/>
    <s v="REF. UNIMED DENTAL - PADRÃƒO"/>
    <x v="10"/>
    <x v="2"/>
    <x v="0"/>
    <n v="7001"/>
    <x v="11"/>
    <n v="70017"/>
    <s v="OFICINA (Comum)"/>
    <x v="1"/>
    <x v="1"/>
    <x v="2"/>
    <x v="2"/>
    <x v="15"/>
    <x v="15"/>
  </r>
  <r>
    <x v="11"/>
    <s v="UNIMED-RIO COOPERATIVA DE TRABALHO MEDICO DO RIO DE JANEIRO LTDA"/>
    <x v="5"/>
    <d v="2024-01-08T00:00:00"/>
    <d v="2024-02-15T00:00:00"/>
    <s v="'36418592"/>
    <s v="1 | 1"/>
    <x v="10"/>
    <x v="0"/>
    <n v="-12.17"/>
    <x v="102"/>
    <x v="101"/>
    <s v="REF. UNIMED DENTAL - PADRÃƒO"/>
    <x v="10"/>
    <x v="2"/>
    <x v="0"/>
    <n v="7003"/>
    <x v="14"/>
    <n v="70037"/>
    <s v="SERRALHERIA (Comum)"/>
    <x v="1"/>
    <x v="1"/>
    <x v="2"/>
    <x v="2"/>
    <x v="15"/>
    <x v="15"/>
  </r>
  <r>
    <x v="11"/>
    <s v="UNIMED-RIO COOPERATIVA DE TRABALHO MEDICO DO RIO DE JANEIRO LTDA"/>
    <x v="5"/>
    <d v="2024-01-08T00:00:00"/>
    <d v="2024-02-15T00:00:00"/>
    <s v="'36418592"/>
    <s v="1 | 1"/>
    <x v="10"/>
    <x v="0"/>
    <n v="-12.17"/>
    <x v="102"/>
    <x v="101"/>
    <s v="REF. UNIMED DENTAL - PADRÃƒO"/>
    <x v="16"/>
    <x v="1"/>
    <x v="0"/>
    <n v="3002"/>
    <x v="19"/>
    <n v="30021"/>
    <s v="FINANCEIRO (Administrativo)"/>
    <x v="1"/>
    <x v="1"/>
    <x v="2"/>
    <x v="2"/>
    <x v="15"/>
    <x v="15"/>
  </r>
  <r>
    <x v="11"/>
    <s v="UNIMED-RIO COOPERATIVA DE TRABALHO MEDICO DO RIO DE JANEIRO LTDA"/>
    <x v="5"/>
    <d v="2024-01-08T00:00:00"/>
    <d v="2024-02-15T00:00:00"/>
    <s v="'36418592"/>
    <s v="1 | 1"/>
    <x v="10"/>
    <x v="0"/>
    <n v="-12.17"/>
    <x v="102"/>
    <x v="101"/>
    <s v="REF. UNIMED DENTAL - PADRÃƒO"/>
    <x v="6"/>
    <x v="2"/>
    <x v="0"/>
    <n v="6001"/>
    <x v="6"/>
    <n v="60013"/>
    <s v="OPERACIONAL (Poli e Rollon)"/>
    <x v="1"/>
    <x v="1"/>
    <x v="2"/>
    <x v="2"/>
    <x v="15"/>
    <x v="15"/>
  </r>
  <r>
    <x v="11"/>
    <s v="UNIMED-RIO COOPERATIVA DE TRABALHO MEDICO DO RIO DE JANEIRO LTDA"/>
    <x v="5"/>
    <d v="2024-01-08T00:00:00"/>
    <d v="2024-02-15T00:00:00"/>
    <s v="'36418592"/>
    <s v="1 | 1"/>
    <x v="10"/>
    <x v="0"/>
    <n v="-12.17"/>
    <x v="102"/>
    <x v="101"/>
    <s v="REF. UNIMED DENTAL - PADRÃƒO"/>
    <x v="6"/>
    <x v="2"/>
    <x v="0"/>
    <n v="6002"/>
    <x v="9"/>
    <n v="60022"/>
    <s v="OPERACIONAL ADM (Extraordinário)"/>
    <x v="1"/>
    <x v="1"/>
    <x v="2"/>
    <x v="2"/>
    <x v="15"/>
    <x v="15"/>
  </r>
  <r>
    <x v="11"/>
    <s v="UNIMED-RIO COOPERATIVA DE TRABALHO MEDICO DO RIO DE JANEIRO LTDA"/>
    <x v="5"/>
    <d v="2024-01-08T00:00:00"/>
    <d v="2024-02-15T00:00:00"/>
    <s v="'36418592"/>
    <s v="1 | 1"/>
    <x v="10"/>
    <x v="0"/>
    <n v="-12.17"/>
    <x v="102"/>
    <x v="101"/>
    <s v="REF. UNIMED DENTAL - PADRÃƒO"/>
    <x v="6"/>
    <x v="2"/>
    <x v="0"/>
    <n v="6002"/>
    <x v="9"/>
    <n v="60023"/>
    <s v="OPERACIONAL ADM (Poli e Rollon)"/>
    <x v="1"/>
    <x v="1"/>
    <x v="2"/>
    <x v="2"/>
    <x v="15"/>
    <x v="15"/>
  </r>
  <r>
    <x v="11"/>
    <s v="UNIMED-RIO COOPERATIVA DE TRABALHO MEDICO DO RIO DE JANEIRO LTDA"/>
    <x v="5"/>
    <d v="2024-01-08T00:00:00"/>
    <d v="2024-02-15T00:00:00"/>
    <s v="'36418592"/>
    <s v="1 | 1"/>
    <x v="10"/>
    <x v="0"/>
    <n v="-12.17"/>
    <x v="102"/>
    <x v="101"/>
    <s v="REF. UNIMED DENTAL - PADRÃƒO"/>
    <x v="18"/>
    <x v="1"/>
    <x v="0"/>
    <n v="5002"/>
    <x v="21"/>
    <n v="50021"/>
    <s v="MANIFESTO (Administrativo)"/>
    <x v="1"/>
    <x v="1"/>
    <x v="2"/>
    <x v="2"/>
    <x v="15"/>
    <x v="15"/>
  </r>
  <r>
    <x v="11"/>
    <s v="UNIMED-RIO COOPERATIVA DE TRABALHO MEDICO DO RIO DE JANEIRO LTDA"/>
    <x v="5"/>
    <d v="2024-01-08T00:00:00"/>
    <d v="2024-02-15T00:00:00"/>
    <s v="'36418592"/>
    <s v="1 | 1"/>
    <x v="10"/>
    <x v="0"/>
    <n v="-12.17"/>
    <x v="102"/>
    <x v="101"/>
    <s v="REF. UNIMED DENTAL - PADRÃƒO"/>
    <x v="4"/>
    <x v="1"/>
    <x v="0"/>
    <n v="8002"/>
    <x v="4"/>
    <n v="80021"/>
    <s v="JURÍDICO (Administrativo)"/>
    <x v="1"/>
    <x v="1"/>
    <x v="2"/>
    <x v="2"/>
    <x v="15"/>
    <x v="15"/>
  </r>
  <r>
    <x v="11"/>
    <s v="UNIMED-RIO COOPERATIVA DE TRABALHO MEDICO DO RIO DE JANEIRO LTDA"/>
    <x v="5"/>
    <d v="2024-01-08T00:00:00"/>
    <d v="2024-02-15T00:00:00"/>
    <s v="'36418592"/>
    <s v="1 | 1"/>
    <x v="10"/>
    <x v="0"/>
    <n v="-12.17"/>
    <x v="102"/>
    <x v="101"/>
    <s v="REF. UNIMED DENTAL - PADRÃƒO"/>
    <x v="21"/>
    <x v="1"/>
    <x v="0"/>
    <n v="8003"/>
    <x v="28"/>
    <n v="80031"/>
    <s v="QUALIDADE E PROCESSOS (Administrativo)"/>
    <x v="1"/>
    <x v="1"/>
    <x v="2"/>
    <x v="2"/>
    <x v="15"/>
    <x v="15"/>
  </r>
  <r>
    <x v="11"/>
    <s v="UNIMED-RIO COOPERATIVA DE TRABALHO MEDICO DO RIO DE JANEIRO LTDA"/>
    <x v="5"/>
    <d v="2024-02-08T00:00:00"/>
    <d v="2024-04-15T00:00:00"/>
    <s v="'36602097"/>
    <s v="1 | 1"/>
    <x v="10"/>
    <x v="0"/>
    <n v="-693.69"/>
    <x v="102"/>
    <x v="101"/>
    <s v="REF.UNIMED DENTAL - PADRÃƒO"/>
    <x v="6"/>
    <x v="2"/>
    <x v="0"/>
    <n v="6001"/>
    <x v="6"/>
    <n v="60012"/>
    <s v="OPERACIONAL (Extraordinário)"/>
    <x v="1"/>
    <x v="1"/>
    <x v="2"/>
    <x v="2"/>
    <x v="15"/>
    <x v="15"/>
  </r>
  <r>
    <x v="11"/>
    <s v="UNIMED-RIO COOPERATIVA DE TRABALHO MEDICO DO RIO DE JANEIRO LTDA"/>
    <x v="5"/>
    <d v="2024-02-08T00:00:00"/>
    <d v="2024-04-15T00:00:00"/>
    <s v="'36602097"/>
    <s v="1 | 1"/>
    <x v="10"/>
    <x v="0"/>
    <n v="-97.36"/>
    <x v="102"/>
    <x v="101"/>
    <s v="REF.UNIMED DENTAL - PADRÃƒO"/>
    <x v="6"/>
    <x v="2"/>
    <x v="0"/>
    <n v="6001"/>
    <x v="6"/>
    <n v="60015"/>
    <s v="OPERACIONAL (Químico e Biológico)"/>
    <x v="1"/>
    <x v="1"/>
    <x v="2"/>
    <x v="2"/>
    <x v="15"/>
    <x v="15"/>
  </r>
  <r>
    <x v="11"/>
    <s v="UNIMED-RIO COOPERATIVA DE TRABALHO MEDICO DO RIO DE JANEIRO LTDA"/>
    <x v="5"/>
    <d v="2024-02-08T00:00:00"/>
    <d v="2024-04-15T00:00:00"/>
    <s v="'36602097"/>
    <s v="1 | 1"/>
    <x v="10"/>
    <x v="0"/>
    <n v="-36.51"/>
    <x v="102"/>
    <x v="101"/>
    <s v="REF.UNIMED DENTAL - PADRÃƒO"/>
    <x v="11"/>
    <x v="1"/>
    <x v="0"/>
    <n v="3003"/>
    <x v="12"/>
    <n v="30031"/>
    <s v="COBRANÇA (Administrativo)"/>
    <x v="1"/>
    <x v="1"/>
    <x v="2"/>
    <x v="2"/>
    <x v="15"/>
    <x v="15"/>
  </r>
  <r>
    <x v="11"/>
    <s v="UNIMED-RIO COOPERATIVA DE TRABALHO MEDICO DO RIO DE JANEIRO LTDA"/>
    <x v="5"/>
    <d v="2024-02-08T00:00:00"/>
    <d v="2024-04-15T00:00:00"/>
    <s v="'36602097"/>
    <s v="1 | 1"/>
    <x v="10"/>
    <x v="0"/>
    <n v="-24.34"/>
    <x v="102"/>
    <x v="101"/>
    <s v="REF.UNIMED DENTAL - PADRÃƒO"/>
    <x v="6"/>
    <x v="2"/>
    <x v="0"/>
    <n v="6001"/>
    <x v="6"/>
    <n v="60014"/>
    <s v="OPERACIONAL (Reciclável)"/>
    <x v="1"/>
    <x v="1"/>
    <x v="2"/>
    <x v="2"/>
    <x v="15"/>
    <x v="15"/>
  </r>
  <r>
    <x v="11"/>
    <s v="UNIMED-RIO COOPERATIVA DE TRABALHO MEDICO DO RIO DE JANEIRO LTDA"/>
    <x v="5"/>
    <d v="2024-02-08T00:00:00"/>
    <d v="2024-04-15T00:00:00"/>
    <s v="'36602097"/>
    <s v="1 | 1"/>
    <x v="10"/>
    <x v="0"/>
    <n v="-24.34"/>
    <x v="102"/>
    <x v="101"/>
    <s v="REF.UNIMED DENTAL - PADRÃƒO"/>
    <x v="6"/>
    <x v="2"/>
    <x v="0"/>
    <n v="6002"/>
    <x v="9"/>
    <n v="60022"/>
    <s v="OPERACIONAL ADM (Extraordinário)"/>
    <x v="1"/>
    <x v="1"/>
    <x v="2"/>
    <x v="2"/>
    <x v="15"/>
    <x v="15"/>
  </r>
  <r>
    <x v="11"/>
    <s v="UNIMED-RIO COOPERATIVA DE TRABALHO MEDICO DO RIO DE JANEIRO LTDA"/>
    <x v="5"/>
    <d v="2024-02-08T00:00:00"/>
    <d v="2024-04-15T00:00:00"/>
    <s v="'36602097"/>
    <s v="1 | 1"/>
    <x v="10"/>
    <x v="0"/>
    <n v="-12.17"/>
    <x v="102"/>
    <x v="101"/>
    <s v="REF.UNIMED DENTAL - PADRÃƒO"/>
    <x v="12"/>
    <x v="1"/>
    <x v="0"/>
    <n v="4003"/>
    <x v="13"/>
    <n v="40031"/>
    <s v="RELACIONAMENTO (Administrativo)"/>
    <x v="1"/>
    <x v="1"/>
    <x v="2"/>
    <x v="2"/>
    <x v="15"/>
    <x v="15"/>
  </r>
  <r>
    <x v="11"/>
    <s v="UNIMED-RIO COOPERATIVA DE TRABALHO MEDICO DO RIO DE JANEIRO LTDA"/>
    <x v="5"/>
    <d v="2024-02-08T00:00:00"/>
    <d v="2024-04-15T00:00:00"/>
    <s v="'36602097"/>
    <s v="1 | 1"/>
    <x v="10"/>
    <x v="0"/>
    <n v="-12.17"/>
    <x v="102"/>
    <x v="101"/>
    <s v="REF.UNIMED DENTAL - PADRÃƒO"/>
    <x v="10"/>
    <x v="2"/>
    <x v="0"/>
    <n v="7001"/>
    <x v="11"/>
    <n v="70017"/>
    <s v="OFICINA (Comum)"/>
    <x v="1"/>
    <x v="1"/>
    <x v="2"/>
    <x v="2"/>
    <x v="15"/>
    <x v="15"/>
  </r>
  <r>
    <x v="11"/>
    <s v="UNIMED-RIO COOPERATIVA DE TRABALHO MEDICO DO RIO DE JANEIRO LTDA"/>
    <x v="5"/>
    <d v="2024-02-08T00:00:00"/>
    <d v="2024-04-15T00:00:00"/>
    <s v="'36602097"/>
    <s v="1 | 1"/>
    <x v="10"/>
    <x v="0"/>
    <n v="-12.17"/>
    <x v="102"/>
    <x v="101"/>
    <s v="REF.UNIMED DENTAL - PADRÃƒO"/>
    <x v="10"/>
    <x v="2"/>
    <x v="0"/>
    <n v="7003"/>
    <x v="14"/>
    <n v="70037"/>
    <s v="SERRALHERIA (Comum)"/>
    <x v="1"/>
    <x v="1"/>
    <x v="2"/>
    <x v="2"/>
    <x v="15"/>
    <x v="15"/>
  </r>
  <r>
    <x v="11"/>
    <s v="UNIMED-RIO COOPERATIVA DE TRABALHO MEDICO DO RIO DE JANEIRO LTDA"/>
    <x v="5"/>
    <d v="2024-02-08T00:00:00"/>
    <d v="2024-04-15T00:00:00"/>
    <s v="'36602097"/>
    <s v="1 | 1"/>
    <x v="10"/>
    <x v="0"/>
    <n v="-12.17"/>
    <x v="102"/>
    <x v="101"/>
    <s v="REF.UNIMED DENTAL - PADRÃƒO"/>
    <x v="16"/>
    <x v="1"/>
    <x v="0"/>
    <n v="3002"/>
    <x v="19"/>
    <n v="30021"/>
    <s v="FINANCEIRO (Administrativo)"/>
    <x v="1"/>
    <x v="1"/>
    <x v="2"/>
    <x v="2"/>
    <x v="15"/>
    <x v="15"/>
  </r>
  <r>
    <x v="11"/>
    <s v="UNIMED-RIO COOPERATIVA DE TRABALHO MEDICO DO RIO DE JANEIRO LTDA"/>
    <x v="5"/>
    <d v="2024-02-08T00:00:00"/>
    <d v="2024-04-15T00:00:00"/>
    <s v="'36602097"/>
    <s v="1 | 1"/>
    <x v="10"/>
    <x v="0"/>
    <n v="-12.17"/>
    <x v="102"/>
    <x v="101"/>
    <s v="REF.UNIMED DENTAL - PADRÃƒO"/>
    <x v="6"/>
    <x v="2"/>
    <x v="0"/>
    <n v="6001"/>
    <x v="6"/>
    <n v="60013"/>
    <s v="OPERACIONAL (Poli e Rollon)"/>
    <x v="1"/>
    <x v="1"/>
    <x v="2"/>
    <x v="2"/>
    <x v="15"/>
    <x v="15"/>
  </r>
  <r>
    <x v="11"/>
    <s v="UNIMED-RIO COOPERATIVA DE TRABALHO MEDICO DO RIO DE JANEIRO LTDA"/>
    <x v="5"/>
    <d v="2024-02-08T00:00:00"/>
    <d v="2024-04-15T00:00:00"/>
    <s v="'36602097"/>
    <s v="1 | 1"/>
    <x v="10"/>
    <x v="0"/>
    <n v="-12.17"/>
    <x v="102"/>
    <x v="101"/>
    <s v="REF.UNIMED DENTAL - PADRÃƒO"/>
    <x v="6"/>
    <x v="2"/>
    <x v="0"/>
    <n v="6002"/>
    <x v="9"/>
    <n v="60023"/>
    <s v="OPERACIONAL ADM (Poli e Rollon)"/>
    <x v="1"/>
    <x v="1"/>
    <x v="2"/>
    <x v="2"/>
    <x v="15"/>
    <x v="15"/>
  </r>
  <r>
    <x v="11"/>
    <s v="UNIMED-RIO COOPERATIVA DE TRABALHO MEDICO DO RIO DE JANEIRO LTDA"/>
    <x v="5"/>
    <d v="2024-02-08T00:00:00"/>
    <d v="2024-04-15T00:00:00"/>
    <s v="'36602097"/>
    <s v="1 | 1"/>
    <x v="10"/>
    <x v="0"/>
    <n v="-12.17"/>
    <x v="102"/>
    <x v="101"/>
    <s v="REF.UNIMED DENTAL - PADRÃƒO"/>
    <x v="18"/>
    <x v="1"/>
    <x v="0"/>
    <n v="5002"/>
    <x v="21"/>
    <n v="50021"/>
    <s v="MANIFESTO (Administrativo)"/>
    <x v="1"/>
    <x v="1"/>
    <x v="2"/>
    <x v="2"/>
    <x v="15"/>
    <x v="15"/>
  </r>
  <r>
    <x v="11"/>
    <s v="UNIMED-RIO COOPERATIVA DE TRABALHO MEDICO DO RIO DE JANEIRO LTDA"/>
    <x v="5"/>
    <d v="2024-02-08T00:00:00"/>
    <d v="2024-04-15T00:00:00"/>
    <s v="'36602097"/>
    <s v="1 | 1"/>
    <x v="10"/>
    <x v="0"/>
    <n v="-12.17"/>
    <x v="102"/>
    <x v="101"/>
    <s v="REF.UNIMED DENTAL - PADRÃƒO"/>
    <x v="19"/>
    <x v="1"/>
    <x v="0"/>
    <n v="1002"/>
    <x v="22"/>
    <n v="10021"/>
    <s v="DIRETORIA (Administrativo)"/>
    <x v="1"/>
    <x v="1"/>
    <x v="2"/>
    <x v="2"/>
    <x v="15"/>
    <x v="15"/>
  </r>
  <r>
    <x v="11"/>
    <s v="UNIMED-RIO COOPERATIVA DE TRABALHO MEDICO DO RIO DE JANEIRO LTDA"/>
    <x v="5"/>
    <d v="2024-02-08T00:00:00"/>
    <d v="2024-04-15T00:00:00"/>
    <s v="'36602097"/>
    <s v="1 | 1"/>
    <x v="10"/>
    <x v="0"/>
    <n v="-12.17"/>
    <x v="102"/>
    <x v="101"/>
    <s v="REF.UNIMED DENTAL - PADRÃƒO"/>
    <x v="20"/>
    <x v="1"/>
    <x v="0"/>
    <n v="3004"/>
    <x v="27"/>
    <n v="30041"/>
    <s v="FATURAMENTO (Administrativo)"/>
    <x v="1"/>
    <x v="1"/>
    <x v="2"/>
    <x v="2"/>
    <x v="15"/>
    <x v="15"/>
  </r>
  <r>
    <x v="11"/>
    <s v="UNIMED-RIO COOPERATIVA DE TRABALHO MEDICO DO RIO DE JANEIRO LTDA"/>
    <x v="5"/>
    <d v="2024-02-08T00:00:00"/>
    <d v="2024-04-15T00:00:00"/>
    <s v="'36602097"/>
    <s v="1 | 1"/>
    <x v="10"/>
    <x v="0"/>
    <n v="-12.17"/>
    <x v="102"/>
    <x v="101"/>
    <s v="REF.UNIMED DENTAL - PADRÃƒO"/>
    <x v="4"/>
    <x v="1"/>
    <x v="0"/>
    <n v="8002"/>
    <x v="4"/>
    <n v="80021"/>
    <s v="JURÍDICO (Administrativo)"/>
    <x v="1"/>
    <x v="1"/>
    <x v="2"/>
    <x v="2"/>
    <x v="15"/>
    <x v="15"/>
  </r>
  <r>
    <x v="11"/>
    <s v="UNIMED-RIO COOPERATIVA DE TRABALHO MEDICO DO RIO DE JANEIRO LTDA"/>
    <x v="5"/>
    <d v="2024-02-08T00:00:00"/>
    <d v="2024-04-15T00:00:00"/>
    <s v="'36602097"/>
    <s v="1 | 1"/>
    <x v="10"/>
    <x v="0"/>
    <n v="-12.17"/>
    <x v="102"/>
    <x v="101"/>
    <s v="REF.UNIMED DENTAL - PADRÃƒO"/>
    <x v="21"/>
    <x v="1"/>
    <x v="0"/>
    <n v="8003"/>
    <x v="28"/>
    <n v="80031"/>
    <s v="QUALIDADE E PROCESSOS (Administrativo)"/>
    <x v="1"/>
    <x v="1"/>
    <x v="2"/>
    <x v="2"/>
    <x v="15"/>
    <x v="15"/>
  </r>
  <r>
    <x v="11"/>
    <s v="UNIMED-RIO COOPERATIVA DE TRABALHO MEDICO DO RIO DE JANEIRO LTDA"/>
    <x v="6"/>
    <d v="2024-03-15T00:00:00"/>
    <d v="2024-03-15T00:00:00"/>
    <s v="'36512955"/>
    <s v="1 | 1"/>
    <x v="10"/>
    <x v="0"/>
    <n v="-10926.71"/>
    <x v="70"/>
    <x v="69"/>
    <s v="REF. UNIMED SAÃšDE - PADRAO"/>
    <x v="6"/>
    <x v="2"/>
    <x v="0"/>
    <n v="6001"/>
    <x v="6"/>
    <n v="60012"/>
    <s v="OPERACIONAL (Extraordinário)"/>
    <x v="1"/>
    <x v="1"/>
    <x v="2"/>
    <x v="2"/>
    <x v="15"/>
    <x v="15"/>
  </r>
  <r>
    <x v="11"/>
    <s v="UNIMED-RIO COOPERATIVA DE TRABALHO MEDICO DO RIO DE JANEIRO LTDA"/>
    <x v="6"/>
    <d v="2024-03-15T00:00:00"/>
    <d v="2024-03-15T00:00:00"/>
    <s v="'36512955"/>
    <s v="1 | 1"/>
    <x v="10"/>
    <x v="0"/>
    <n v="-2909.79"/>
    <x v="85"/>
    <x v="84"/>
    <s v="REF. UNIMED SAÃšDE - PADRAO"/>
    <x v="19"/>
    <x v="1"/>
    <x v="0"/>
    <n v="1002"/>
    <x v="22"/>
    <n v="10021"/>
    <s v="DIRETORIA (Administrativo)"/>
    <x v="1"/>
    <x v="1"/>
    <x v="2"/>
    <x v="2"/>
    <x v="13"/>
    <x v="13"/>
  </r>
  <r>
    <x v="11"/>
    <s v="UNIMED-RIO COOPERATIVA DE TRABALHO MEDICO DO RIO DE JANEIRO LTDA"/>
    <x v="6"/>
    <d v="2024-03-15T00:00:00"/>
    <d v="2024-03-15T00:00:00"/>
    <s v="'36512955"/>
    <s v="1 | 1"/>
    <x v="10"/>
    <x v="0"/>
    <n v="-2128.62"/>
    <x v="70"/>
    <x v="69"/>
    <s v="REF. UNIMED SAÃšDE - PADRAO"/>
    <x v="6"/>
    <x v="2"/>
    <x v="0"/>
    <n v="6001"/>
    <x v="6"/>
    <n v="60015"/>
    <s v="OPERACIONAL (Químico e Biológico)"/>
    <x v="1"/>
    <x v="1"/>
    <x v="2"/>
    <x v="2"/>
    <x v="15"/>
    <x v="15"/>
  </r>
  <r>
    <x v="11"/>
    <s v="UNIMED-RIO COOPERATIVA DE TRABALHO MEDICO DO RIO DE JANEIRO LTDA"/>
    <x v="6"/>
    <d v="2024-03-15T00:00:00"/>
    <d v="2024-03-15T00:00:00"/>
    <s v="'36512955"/>
    <s v="1 | 1"/>
    <x v="10"/>
    <x v="0"/>
    <n v="-693.24"/>
    <x v="70"/>
    <x v="69"/>
    <s v="REF. UNIMED SAÃšDE - PADRAO"/>
    <x v="11"/>
    <x v="1"/>
    <x v="0"/>
    <n v="3003"/>
    <x v="12"/>
    <n v="30031"/>
    <s v="COBRANÇA (Administrativo)"/>
    <x v="1"/>
    <x v="1"/>
    <x v="2"/>
    <x v="2"/>
    <x v="15"/>
    <x v="15"/>
  </r>
  <r>
    <x v="11"/>
    <s v="UNIMED-RIO COOPERATIVA DE TRABALHO MEDICO DO RIO DE JANEIRO LTDA"/>
    <x v="6"/>
    <d v="2024-03-15T00:00:00"/>
    <d v="2024-03-15T00:00:00"/>
    <s v="'36512955"/>
    <s v="1 | 1"/>
    <x v="10"/>
    <x v="0"/>
    <n v="-688.54"/>
    <x v="70"/>
    <x v="69"/>
    <s v="REF. UNIMED SAÃšDE - PADRAO"/>
    <x v="16"/>
    <x v="1"/>
    <x v="0"/>
    <n v="3002"/>
    <x v="19"/>
    <n v="30021"/>
    <s v="FINANCEIRO (Administrativo)"/>
    <x v="1"/>
    <x v="1"/>
    <x v="2"/>
    <x v="2"/>
    <x v="15"/>
    <x v="15"/>
  </r>
  <r>
    <x v="11"/>
    <s v="UNIMED-RIO COOPERATIVA DE TRABALHO MEDICO DO RIO DE JANEIRO LTDA"/>
    <x v="6"/>
    <d v="2024-03-15T00:00:00"/>
    <d v="2024-03-15T00:00:00"/>
    <s v="'36512955"/>
    <s v="1 | 1"/>
    <x v="10"/>
    <x v="0"/>
    <n v="-630.80999999999995"/>
    <x v="70"/>
    <x v="69"/>
    <s v="REF. UNIMED SAÃšDE - PADRAO"/>
    <x v="12"/>
    <x v="1"/>
    <x v="0"/>
    <n v="4003"/>
    <x v="13"/>
    <n v="40031"/>
    <s v="RELACIONAMENTO (Administrativo)"/>
    <x v="1"/>
    <x v="1"/>
    <x v="2"/>
    <x v="2"/>
    <x v="15"/>
    <x v="15"/>
  </r>
  <r>
    <x v="11"/>
    <s v="UNIMED-RIO COOPERATIVA DE TRABALHO MEDICO DO RIO DE JANEIRO LTDA"/>
    <x v="6"/>
    <d v="2024-03-15T00:00:00"/>
    <d v="2024-03-15T00:00:00"/>
    <s v="'36512955"/>
    <s v="1 | 1"/>
    <x v="10"/>
    <x v="0"/>
    <n v="-303.37"/>
    <x v="70"/>
    <x v="69"/>
    <s v="REF. UNIMED SAÃšDE - PADRAO"/>
    <x v="20"/>
    <x v="1"/>
    <x v="0"/>
    <n v="3004"/>
    <x v="27"/>
    <n v="30041"/>
    <s v="FATURAMENTO (Administrativo)"/>
    <x v="1"/>
    <x v="1"/>
    <x v="2"/>
    <x v="2"/>
    <x v="15"/>
    <x v="15"/>
  </r>
  <r>
    <x v="11"/>
    <s v="UNIMED-RIO COOPERATIVA DE TRABALHO MEDICO DO RIO DE JANEIRO LTDA"/>
    <x v="6"/>
    <d v="2024-03-15T00:00:00"/>
    <d v="2024-03-15T00:00:00"/>
    <s v="'36512955"/>
    <s v="1 | 1"/>
    <x v="10"/>
    <x v="0"/>
    <n v="-236.75"/>
    <x v="70"/>
    <x v="69"/>
    <s v="REF. UNIMED SAÃšDE - PADRAO"/>
    <x v="6"/>
    <x v="2"/>
    <x v="0"/>
    <n v="6001"/>
    <x v="6"/>
    <n v="60014"/>
    <s v="OPERACIONAL (Reciclável)"/>
    <x v="1"/>
    <x v="1"/>
    <x v="2"/>
    <x v="2"/>
    <x v="15"/>
    <x v="15"/>
  </r>
  <r>
    <x v="11"/>
    <s v="UNIMED-RIO COOPERATIVA DE TRABALHO MEDICO DO RIO DE JANEIRO LTDA"/>
    <x v="6"/>
    <d v="2024-03-15T00:00:00"/>
    <d v="2024-03-15T00:00:00"/>
    <s v="'36512955"/>
    <s v="1 | 1"/>
    <x v="10"/>
    <x v="0"/>
    <n v="-232.39"/>
    <x v="70"/>
    <x v="69"/>
    <s v="REF. UNIMED SAÃšDE - PADRAO"/>
    <x v="6"/>
    <x v="2"/>
    <x v="0"/>
    <n v="6001"/>
    <x v="6"/>
    <n v="60013"/>
    <s v="OPERACIONAL (Poli e Rollon)"/>
    <x v="1"/>
    <x v="1"/>
    <x v="2"/>
    <x v="2"/>
    <x v="15"/>
    <x v="15"/>
  </r>
  <r>
    <x v="11"/>
    <s v="UNIMED-RIO COOPERATIVA DE TRABALHO MEDICO DO RIO DE JANEIRO LTDA"/>
    <x v="6"/>
    <d v="2024-03-15T00:00:00"/>
    <d v="2024-03-15T00:00:00"/>
    <s v="'36512955"/>
    <s v="1 | 1"/>
    <x v="10"/>
    <x v="0"/>
    <n v="-207.97"/>
    <x v="70"/>
    <x v="69"/>
    <s v="REF. UNIMED SAÃšDE - PADRAO"/>
    <x v="18"/>
    <x v="1"/>
    <x v="0"/>
    <n v="5002"/>
    <x v="21"/>
    <n v="50021"/>
    <s v="MANIFESTO (Administrativo)"/>
    <x v="1"/>
    <x v="1"/>
    <x v="2"/>
    <x v="2"/>
    <x v="15"/>
    <x v="15"/>
  </r>
  <r>
    <x v="11"/>
    <s v="UNIMED-RIO COOPERATIVA DE TRABALHO MEDICO DO RIO DE JANEIRO LTDA"/>
    <x v="6"/>
    <d v="2024-03-15T00:00:00"/>
    <d v="2024-03-15T00:00:00"/>
    <s v="'36512955"/>
    <s v="1 | 1"/>
    <x v="10"/>
    <x v="0"/>
    <n v="-186.22"/>
    <x v="70"/>
    <x v="69"/>
    <s v="REF. UNIMED SAÃšDE - PADRAO"/>
    <x v="10"/>
    <x v="2"/>
    <x v="0"/>
    <n v="7001"/>
    <x v="11"/>
    <n v="70017"/>
    <s v="OFICINA (Comum)"/>
    <x v="1"/>
    <x v="1"/>
    <x v="2"/>
    <x v="2"/>
    <x v="15"/>
    <x v="15"/>
  </r>
  <r>
    <x v="11"/>
    <s v="UNIMED-RIO COOPERATIVA DE TRABALHO MEDICO DO RIO DE JANEIRO LTDA"/>
    <x v="6"/>
    <d v="2024-03-15T00:00:00"/>
    <d v="2024-03-15T00:00:00"/>
    <s v="'36512955"/>
    <s v="1 | 1"/>
    <x v="10"/>
    <x v="0"/>
    <n v="-186.22"/>
    <x v="70"/>
    <x v="69"/>
    <s v="REF. UNIMED SAÃšDE - PADRAO"/>
    <x v="4"/>
    <x v="1"/>
    <x v="0"/>
    <n v="8002"/>
    <x v="4"/>
    <n v="80021"/>
    <s v="JURÍDICO (Administrativo)"/>
    <x v="1"/>
    <x v="1"/>
    <x v="2"/>
    <x v="2"/>
    <x v="15"/>
    <x v="15"/>
  </r>
  <r>
    <x v="11"/>
    <s v="UNIMED-RIO COOPERATIVA DE TRABALHO MEDICO DO RIO DE JANEIRO LTDA"/>
    <x v="6"/>
    <d v="2024-03-15T00:00:00"/>
    <d v="2024-03-15T00:00:00"/>
    <s v="'36512955"/>
    <s v="1 | 1"/>
    <x v="10"/>
    <x v="0"/>
    <n v="-186.22"/>
    <x v="70"/>
    <x v="69"/>
    <s v="REF. UNIMED SAÃšDE - PADRAO"/>
    <x v="21"/>
    <x v="1"/>
    <x v="0"/>
    <n v="8003"/>
    <x v="28"/>
    <n v="80031"/>
    <s v="QUALIDADE E PROCESSOS (Administrativo)"/>
    <x v="1"/>
    <x v="1"/>
    <x v="2"/>
    <x v="2"/>
    <x v="15"/>
    <x v="15"/>
  </r>
  <r>
    <x v="11"/>
    <s v="UNIMED-RIO COOPERATIVA DE TRABALHO MEDICO DO RIO DE JANEIRO LTDA"/>
    <x v="6"/>
    <d v="2024-03-15T00:00:00"/>
    <d v="2024-03-15T00:00:00"/>
    <s v="'36512955"/>
    <s v="1 | 1"/>
    <x v="10"/>
    <x v="0"/>
    <n v="-153.88999999999999"/>
    <x v="70"/>
    <x v="69"/>
    <s v="REF. UNIMED SAÃšDE - PADRAO"/>
    <x v="6"/>
    <x v="2"/>
    <x v="0"/>
    <n v="6002"/>
    <x v="9"/>
    <n v="60022"/>
    <s v="OPERACIONAL ADM (Extraordinário)"/>
    <x v="1"/>
    <x v="1"/>
    <x v="2"/>
    <x v="2"/>
    <x v="15"/>
    <x v="15"/>
  </r>
  <r>
    <x v="11"/>
    <s v="UNIMED-RIO COOPERATIVA DE TRABALHO MEDICO DO RIO DE JANEIRO LTDA"/>
    <x v="6"/>
    <d v="2024-03-15T00:00:00"/>
    <d v="2024-03-15T00:00:00"/>
    <s v="'36512955"/>
    <s v="1 | 1"/>
    <x v="10"/>
    <x v="0"/>
    <n v="-153.88999999999999"/>
    <x v="70"/>
    <x v="69"/>
    <s v="REF. UNIMED SAÃšDE - PADRAO"/>
    <x v="6"/>
    <x v="2"/>
    <x v="0"/>
    <n v="6002"/>
    <x v="9"/>
    <n v="60023"/>
    <s v="OPERACIONAL ADM (Poli e Rollon)"/>
    <x v="1"/>
    <x v="1"/>
    <x v="2"/>
    <x v="2"/>
    <x v="15"/>
    <x v="15"/>
  </r>
  <r>
    <x v="11"/>
    <s v="UNIMED-RIO COOPERATIVA DE TRABALHO MEDICO DO RIO DE JANEIRO LTDA"/>
    <x v="6"/>
    <d v="2024-03-15T00:00:00"/>
    <d v="2024-03-15T00:00:00"/>
    <s v="'36512960"/>
    <s v="1 | 1"/>
    <x v="10"/>
    <x v="0"/>
    <n v="-839.73"/>
    <x v="102"/>
    <x v="101"/>
    <s v="REF.UNIMED DENTAL - PADRÃƒO"/>
    <x v="6"/>
    <x v="2"/>
    <x v="0"/>
    <n v="6001"/>
    <x v="6"/>
    <n v="60012"/>
    <s v="OPERACIONAL (Extraordinário)"/>
    <x v="1"/>
    <x v="1"/>
    <x v="2"/>
    <x v="2"/>
    <x v="15"/>
    <x v="15"/>
  </r>
  <r>
    <x v="11"/>
    <s v="UNIMED-RIO COOPERATIVA DE TRABALHO MEDICO DO RIO DE JANEIRO LTDA"/>
    <x v="6"/>
    <d v="2024-03-15T00:00:00"/>
    <d v="2024-03-15T00:00:00"/>
    <s v="'36512960"/>
    <s v="1 | 1"/>
    <x v="10"/>
    <x v="0"/>
    <n v="-158.21"/>
    <x v="102"/>
    <x v="101"/>
    <s v="REF.UNIMED DENTAL - PADRÃƒO"/>
    <x v="6"/>
    <x v="2"/>
    <x v="0"/>
    <n v="6001"/>
    <x v="6"/>
    <n v="60015"/>
    <s v="OPERACIONAL (Químico e Biológico)"/>
    <x v="1"/>
    <x v="1"/>
    <x v="2"/>
    <x v="2"/>
    <x v="15"/>
    <x v="15"/>
  </r>
  <r>
    <x v="11"/>
    <s v="UNIMED-RIO COOPERATIVA DE TRABALHO MEDICO DO RIO DE JANEIRO LTDA"/>
    <x v="6"/>
    <d v="2024-03-15T00:00:00"/>
    <d v="2024-03-15T00:00:00"/>
    <s v="'36512960"/>
    <s v="1 | 1"/>
    <x v="10"/>
    <x v="0"/>
    <n v="-36.51"/>
    <x v="102"/>
    <x v="101"/>
    <s v="REF.UNIMED DENTAL - PADRÃƒO"/>
    <x v="11"/>
    <x v="1"/>
    <x v="0"/>
    <n v="3003"/>
    <x v="12"/>
    <n v="30031"/>
    <s v="COBRANÇA (Administrativo)"/>
    <x v="1"/>
    <x v="1"/>
    <x v="2"/>
    <x v="2"/>
    <x v="15"/>
    <x v="15"/>
  </r>
  <r>
    <x v="11"/>
    <s v="UNIMED-RIO COOPERATIVA DE TRABALHO MEDICO DO RIO DE JANEIRO LTDA"/>
    <x v="6"/>
    <d v="2024-03-15T00:00:00"/>
    <d v="2024-03-15T00:00:00"/>
    <s v="'36512960"/>
    <s v="1 | 1"/>
    <x v="10"/>
    <x v="0"/>
    <n v="-24.34"/>
    <x v="102"/>
    <x v="101"/>
    <s v="REF.UNIMED DENTAL - PADRÃƒO"/>
    <x v="6"/>
    <x v="2"/>
    <x v="0"/>
    <n v="6001"/>
    <x v="6"/>
    <n v="60013"/>
    <s v="OPERACIONAL (Poli e Rollon)"/>
    <x v="1"/>
    <x v="1"/>
    <x v="2"/>
    <x v="2"/>
    <x v="15"/>
    <x v="15"/>
  </r>
  <r>
    <x v="11"/>
    <s v="UNIMED-RIO COOPERATIVA DE TRABALHO MEDICO DO RIO DE JANEIRO LTDA"/>
    <x v="6"/>
    <d v="2024-03-15T00:00:00"/>
    <d v="2024-03-15T00:00:00"/>
    <s v="'36512960"/>
    <s v="1 | 1"/>
    <x v="10"/>
    <x v="0"/>
    <n v="-24.34"/>
    <x v="102"/>
    <x v="101"/>
    <s v="REF.UNIMED DENTAL - PADRÃƒO"/>
    <x v="6"/>
    <x v="2"/>
    <x v="0"/>
    <n v="6001"/>
    <x v="6"/>
    <n v="60014"/>
    <s v="OPERACIONAL (Reciclável)"/>
    <x v="1"/>
    <x v="1"/>
    <x v="2"/>
    <x v="2"/>
    <x v="15"/>
    <x v="15"/>
  </r>
  <r>
    <x v="11"/>
    <s v="UNIMED-RIO COOPERATIVA DE TRABALHO MEDICO DO RIO DE JANEIRO LTDA"/>
    <x v="6"/>
    <d v="2024-03-15T00:00:00"/>
    <d v="2024-03-15T00:00:00"/>
    <s v="'36512960"/>
    <s v="1 | 1"/>
    <x v="10"/>
    <x v="0"/>
    <n v="-24.34"/>
    <x v="102"/>
    <x v="101"/>
    <s v="REF.UNIMED DENTAL - PADRÃƒO"/>
    <x v="20"/>
    <x v="1"/>
    <x v="0"/>
    <n v="3004"/>
    <x v="27"/>
    <n v="30041"/>
    <s v="FATURAMENTO (Administrativo)"/>
    <x v="1"/>
    <x v="1"/>
    <x v="2"/>
    <x v="2"/>
    <x v="15"/>
    <x v="15"/>
  </r>
  <r>
    <x v="11"/>
    <s v="UNIMED-RIO COOPERATIVA DE TRABALHO MEDICO DO RIO DE JANEIRO LTDA"/>
    <x v="6"/>
    <d v="2024-03-15T00:00:00"/>
    <d v="2024-03-15T00:00:00"/>
    <s v="'36512960"/>
    <s v="1 | 1"/>
    <x v="10"/>
    <x v="0"/>
    <n v="-12.17"/>
    <x v="85"/>
    <x v="84"/>
    <s v="REF.UNIMED DENTAL - PADRÃƒO"/>
    <x v="19"/>
    <x v="1"/>
    <x v="0"/>
    <n v="1002"/>
    <x v="22"/>
    <n v="10021"/>
    <s v="DIRETORIA (Administrativo)"/>
    <x v="1"/>
    <x v="1"/>
    <x v="2"/>
    <x v="2"/>
    <x v="13"/>
    <x v="13"/>
  </r>
  <r>
    <x v="11"/>
    <s v="UNIMED-RIO COOPERATIVA DE TRABALHO MEDICO DO RIO DE JANEIRO LTDA"/>
    <x v="6"/>
    <d v="2024-03-15T00:00:00"/>
    <d v="2024-03-15T00:00:00"/>
    <s v="'36512960"/>
    <s v="1 | 1"/>
    <x v="10"/>
    <x v="0"/>
    <n v="-12.17"/>
    <x v="102"/>
    <x v="101"/>
    <s v="REF.UNIMED DENTAL - PADRÃƒO"/>
    <x v="12"/>
    <x v="1"/>
    <x v="0"/>
    <n v="4003"/>
    <x v="13"/>
    <n v="40031"/>
    <s v="RELACIONAMENTO (Administrativo)"/>
    <x v="1"/>
    <x v="1"/>
    <x v="2"/>
    <x v="2"/>
    <x v="15"/>
    <x v="15"/>
  </r>
  <r>
    <x v="11"/>
    <s v="UNIMED-RIO COOPERATIVA DE TRABALHO MEDICO DO RIO DE JANEIRO LTDA"/>
    <x v="6"/>
    <d v="2024-03-15T00:00:00"/>
    <d v="2024-03-15T00:00:00"/>
    <s v="'36512960"/>
    <s v="1 | 1"/>
    <x v="10"/>
    <x v="0"/>
    <n v="-12.17"/>
    <x v="102"/>
    <x v="101"/>
    <s v="REF.UNIMED DENTAL - PADRÃƒO"/>
    <x v="10"/>
    <x v="2"/>
    <x v="0"/>
    <n v="7001"/>
    <x v="11"/>
    <n v="70017"/>
    <s v="OFICINA (Comum)"/>
    <x v="1"/>
    <x v="1"/>
    <x v="2"/>
    <x v="2"/>
    <x v="15"/>
    <x v="15"/>
  </r>
  <r>
    <x v="11"/>
    <s v="UNIMED-RIO COOPERATIVA DE TRABALHO MEDICO DO RIO DE JANEIRO LTDA"/>
    <x v="6"/>
    <d v="2024-03-15T00:00:00"/>
    <d v="2024-03-15T00:00:00"/>
    <s v="'36512960"/>
    <s v="1 | 1"/>
    <x v="10"/>
    <x v="0"/>
    <n v="-12.17"/>
    <x v="102"/>
    <x v="101"/>
    <s v="REF.UNIMED DENTAL - PADRÃƒO"/>
    <x v="10"/>
    <x v="2"/>
    <x v="0"/>
    <n v="7003"/>
    <x v="14"/>
    <n v="70037"/>
    <s v="SERRALHERIA (Comum)"/>
    <x v="1"/>
    <x v="1"/>
    <x v="2"/>
    <x v="2"/>
    <x v="15"/>
    <x v="15"/>
  </r>
  <r>
    <x v="11"/>
    <s v="UNIMED-RIO COOPERATIVA DE TRABALHO MEDICO DO RIO DE JANEIRO LTDA"/>
    <x v="6"/>
    <d v="2024-03-15T00:00:00"/>
    <d v="2024-03-15T00:00:00"/>
    <s v="'36512960"/>
    <s v="1 | 1"/>
    <x v="10"/>
    <x v="0"/>
    <n v="-12.17"/>
    <x v="102"/>
    <x v="101"/>
    <s v="REF.UNIMED DENTAL - PADRÃƒO"/>
    <x v="16"/>
    <x v="1"/>
    <x v="0"/>
    <n v="3002"/>
    <x v="19"/>
    <n v="30021"/>
    <s v="FINANCEIRO (Administrativo)"/>
    <x v="1"/>
    <x v="1"/>
    <x v="2"/>
    <x v="2"/>
    <x v="15"/>
    <x v="15"/>
  </r>
  <r>
    <x v="11"/>
    <s v="UNIMED-RIO COOPERATIVA DE TRABALHO MEDICO DO RIO DE JANEIRO LTDA"/>
    <x v="6"/>
    <d v="2024-03-15T00:00:00"/>
    <d v="2024-03-15T00:00:00"/>
    <s v="'36512960"/>
    <s v="1 | 1"/>
    <x v="10"/>
    <x v="0"/>
    <n v="-12.17"/>
    <x v="102"/>
    <x v="101"/>
    <s v="REF.UNIMED DENTAL - PADRÃƒO"/>
    <x v="6"/>
    <x v="2"/>
    <x v="0"/>
    <n v="6002"/>
    <x v="9"/>
    <n v="60022"/>
    <s v="OPERACIONAL ADM (Extraordinário)"/>
    <x v="1"/>
    <x v="1"/>
    <x v="2"/>
    <x v="2"/>
    <x v="15"/>
    <x v="15"/>
  </r>
  <r>
    <x v="11"/>
    <s v="UNIMED-RIO COOPERATIVA DE TRABALHO MEDICO DO RIO DE JANEIRO LTDA"/>
    <x v="6"/>
    <d v="2024-03-15T00:00:00"/>
    <d v="2024-03-15T00:00:00"/>
    <s v="'36512960"/>
    <s v="1 | 1"/>
    <x v="10"/>
    <x v="0"/>
    <n v="-12.17"/>
    <x v="102"/>
    <x v="101"/>
    <s v="REF.UNIMED DENTAL - PADRÃƒO"/>
    <x v="6"/>
    <x v="2"/>
    <x v="0"/>
    <n v="6002"/>
    <x v="9"/>
    <n v="60023"/>
    <s v="OPERACIONAL ADM (Poli e Rollon)"/>
    <x v="1"/>
    <x v="1"/>
    <x v="2"/>
    <x v="2"/>
    <x v="15"/>
    <x v="15"/>
  </r>
  <r>
    <x v="11"/>
    <s v="UNIMED-RIO COOPERATIVA DE TRABALHO MEDICO DO RIO DE JANEIRO LTDA"/>
    <x v="6"/>
    <d v="2024-03-15T00:00:00"/>
    <d v="2024-03-15T00:00:00"/>
    <s v="'36512960"/>
    <s v="1 | 1"/>
    <x v="10"/>
    <x v="0"/>
    <n v="-12.17"/>
    <x v="102"/>
    <x v="101"/>
    <s v="REF.UNIMED DENTAL - PADRÃƒO"/>
    <x v="4"/>
    <x v="1"/>
    <x v="0"/>
    <n v="8002"/>
    <x v="4"/>
    <n v="80021"/>
    <s v="JURÍDICO (Administrativo)"/>
    <x v="1"/>
    <x v="1"/>
    <x v="2"/>
    <x v="2"/>
    <x v="15"/>
    <x v="15"/>
  </r>
  <r>
    <x v="11"/>
    <s v="UNIMED-RIO COOPERATIVA DE TRABALHO MEDICO DO RIO DE JANEIRO LTDA"/>
    <x v="6"/>
    <d v="2024-03-15T00:00:00"/>
    <d v="2024-03-15T00:00:00"/>
    <s v="'36512960"/>
    <s v="1 | 1"/>
    <x v="10"/>
    <x v="0"/>
    <n v="-12.17"/>
    <x v="102"/>
    <x v="101"/>
    <s v="REF.UNIMED DENTAL - PADRÃƒO"/>
    <x v="21"/>
    <x v="1"/>
    <x v="0"/>
    <n v="8003"/>
    <x v="28"/>
    <n v="80031"/>
    <s v="QUALIDADE E PROCESSOS (Administrativo)"/>
    <x v="1"/>
    <x v="1"/>
    <x v="2"/>
    <x v="2"/>
    <x v="15"/>
    <x v="15"/>
  </r>
  <r>
    <x v="11"/>
    <s v="UNIMED-RIO COOPERATIVA DE TRABALHO MEDICO DO RIO DE JANEIRO LTDA"/>
    <x v="9"/>
    <d v="2024-06-14T00:00:00"/>
    <d v="2024-06-15T00:00:00"/>
    <s v="'1028038"/>
    <s v="1 | 1"/>
    <x v="10"/>
    <x v="0"/>
    <n v="-693.69"/>
    <x v="102"/>
    <x v="101"/>
    <s v="REF.UNIMED DENTAL - PADRÃƒO"/>
    <x v="6"/>
    <x v="2"/>
    <x v="0"/>
    <n v="6001"/>
    <x v="6"/>
    <n v="60012"/>
    <s v="OPERACIONAL (Extraordinário)"/>
    <x v="1"/>
    <x v="3"/>
    <x v="2"/>
    <x v="2"/>
    <x v="15"/>
    <x v="15"/>
  </r>
  <r>
    <x v="11"/>
    <s v="UNIMED-RIO COOPERATIVA DE TRABALHO MEDICO DO RIO DE JANEIRO LTDA"/>
    <x v="9"/>
    <d v="2024-06-14T00:00:00"/>
    <d v="2024-06-15T00:00:00"/>
    <s v="'1028038"/>
    <s v="1 | 1"/>
    <x v="10"/>
    <x v="0"/>
    <n v="-146.04"/>
    <x v="102"/>
    <x v="101"/>
    <s v="REF.UNIMED DENTAL - PADRÃƒO"/>
    <x v="6"/>
    <x v="2"/>
    <x v="0"/>
    <n v="6001"/>
    <x v="6"/>
    <n v="60015"/>
    <s v="OPERACIONAL (Químico e Biológico)"/>
    <x v="1"/>
    <x v="3"/>
    <x v="2"/>
    <x v="2"/>
    <x v="15"/>
    <x v="15"/>
  </r>
  <r>
    <x v="11"/>
    <s v="UNIMED-RIO COOPERATIVA DE TRABALHO MEDICO DO RIO DE JANEIRO LTDA"/>
    <x v="9"/>
    <d v="2024-06-14T00:00:00"/>
    <d v="2024-06-15T00:00:00"/>
    <s v="'1028038"/>
    <s v="1 | 1"/>
    <x v="10"/>
    <x v="0"/>
    <n v="-36.51"/>
    <x v="102"/>
    <x v="101"/>
    <s v="REF.UNIMED DENTAL - PADRÃƒO"/>
    <x v="11"/>
    <x v="1"/>
    <x v="0"/>
    <n v="3003"/>
    <x v="12"/>
    <n v="30031"/>
    <s v="COBRANÇA (Administrativo)"/>
    <x v="1"/>
    <x v="3"/>
    <x v="2"/>
    <x v="2"/>
    <x v="15"/>
    <x v="15"/>
  </r>
  <r>
    <x v="11"/>
    <s v="UNIMED-RIO COOPERATIVA DE TRABALHO MEDICO DO RIO DE JANEIRO LTDA"/>
    <x v="9"/>
    <d v="2024-06-14T00:00:00"/>
    <d v="2024-06-15T00:00:00"/>
    <s v="'1028038"/>
    <s v="1 | 1"/>
    <x v="10"/>
    <x v="0"/>
    <n v="-24.34"/>
    <x v="102"/>
    <x v="101"/>
    <s v="REF.UNIMED DENTAL - PADRÃƒO"/>
    <x v="6"/>
    <x v="2"/>
    <x v="0"/>
    <n v="6001"/>
    <x v="6"/>
    <n v="60014"/>
    <s v="OPERACIONAL (Reciclável)"/>
    <x v="1"/>
    <x v="3"/>
    <x v="2"/>
    <x v="2"/>
    <x v="15"/>
    <x v="15"/>
  </r>
  <r>
    <x v="11"/>
    <s v="UNIMED-RIO COOPERATIVA DE TRABALHO MEDICO DO RIO DE JANEIRO LTDA"/>
    <x v="9"/>
    <d v="2024-06-14T00:00:00"/>
    <d v="2024-06-15T00:00:00"/>
    <s v="'1028038"/>
    <s v="1 | 1"/>
    <x v="10"/>
    <x v="0"/>
    <n v="-12.17"/>
    <x v="102"/>
    <x v="101"/>
    <s v="REF.UNIMED DENTAL - PADRÃƒO"/>
    <x v="12"/>
    <x v="1"/>
    <x v="0"/>
    <n v="4003"/>
    <x v="13"/>
    <n v="40031"/>
    <s v="RELACIONAMENTO (Administrativo)"/>
    <x v="1"/>
    <x v="3"/>
    <x v="2"/>
    <x v="2"/>
    <x v="15"/>
    <x v="15"/>
  </r>
  <r>
    <x v="11"/>
    <s v="UNIMED-RIO COOPERATIVA DE TRABALHO MEDICO DO RIO DE JANEIRO LTDA"/>
    <x v="9"/>
    <d v="2024-06-14T00:00:00"/>
    <d v="2024-06-15T00:00:00"/>
    <s v="'1028038"/>
    <s v="1 | 1"/>
    <x v="10"/>
    <x v="0"/>
    <n v="-12.17"/>
    <x v="102"/>
    <x v="101"/>
    <s v="REF.UNIMED DENTAL - PADRÃƒO"/>
    <x v="10"/>
    <x v="2"/>
    <x v="0"/>
    <n v="7001"/>
    <x v="11"/>
    <n v="70017"/>
    <s v="OFICINA (Comum)"/>
    <x v="1"/>
    <x v="3"/>
    <x v="2"/>
    <x v="2"/>
    <x v="15"/>
    <x v="15"/>
  </r>
  <r>
    <x v="11"/>
    <s v="UNIMED-RIO COOPERATIVA DE TRABALHO MEDICO DO RIO DE JANEIRO LTDA"/>
    <x v="9"/>
    <d v="2024-06-14T00:00:00"/>
    <d v="2024-06-15T00:00:00"/>
    <s v="'1028038"/>
    <s v="1 | 1"/>
    <x v="10"/>
    <x v="0"/>
    <n v="-12.17"/>
    <x v="102"/>
    <x v="101"/>
    <s v="REF.UNIMED DENTAL - PADRÃƒO"/>
    <x v="10"/>
    <x v="2"/>
    <x v="0"/>
    <n v="7003"/>
    <x v="14"/>
    <n v="70037"/>
    <s v="SERRALHERIA (Comum)"/>
    <x v="1"/>
    <x v="3"/>
    <x v="2"/>
    <x v="2"/>
    <x v="15"/>
    <x v="15"/>
  </r>
  <r>
    <x v="11"/>
    <s v="UNIMED-RIO COOPERATIVA DE TRABALHO MEDICO DO RIO DE JANEIRO LTDA"/>
    <x v="9"/>
    <d v="2024-06-14T00:00:00"/>
    <d v="2024-06-15T00:00:00"/>
    <s v="'1028038"/>
    <s v="1 | 1"/>
    <x v="10"/>
    <x v="0"/>
    <n v="-12.17"/>
    <x v="102"/>
    <x v="101"/>
    <s v="REF.UNIMED DENTAL - PADRÃƒO"/>
    <x v="16"/>
    <x v="1"/>
    <x v="0"/>
    <n v="3002"/>
    <x v="19"/>
    <n v="30021"/>
    <s v="FINANCEIRO (Administrativo)"/>
    <x v="1"/>
    <x v="3"/>
    <x v="2"/>
    <x v="2"/>
    <x v="15"/>
    <x v="15"/>
  </r>
  <r>
    <x v="11"/>
    <s v="UNIMED-RIO COOPERATIVA DE TRABALHO MEDICO DO RIO DE JANEIRO LTDA"/>
    <x v="9"/>
    <d v="2024-06-14T00:00:00"/>
    <d v="2024-06-15T00:00:00"/>
    <s v="'1028038"/>
    <s v="1 | 1"/>
    <x v="10"/>
    <x v="0"/>
    <n v="-12.17"/>
    <x v="102"/>
    <x v="101"/>
    <s v="REF.UNIMED DENTAL - PADRÃƒO"/>
    <x v="6"/>
    <x v="2"/>
    <x v="0"/>
    <n v="6001"/>
    <x v="6"/>
    <n v="60013"/>
    <s v="OPERACIONAL (Poli e Rollon)"/>
    <x v="1"/>
    <x v="3"/>
    <x v="2"/>
    <x v="2"/>
    <x v="15"/>
    <x v="15"/>
  </r>
  <r>
    <x v="11"/>
    <s v="UNIMED-RIO COOPERATIVA DE TRABALHO MEDICO DO RIO DE JANEIRO LTDA"/>
    <x v="9"/>
    <d v="2024-06-14T00:00:00"/>
    <d v="2024-06-15T00:00:00"/>
    <s v="'1028038"/>
    <s v="1 | 1"/>
    <x v="10"/>
    <x v="0"/>
    <n v="-12.17"/>
    <x v="102"/>
    <x v="101"/>
    <s v="REF.UNIMED DENTAL - PADRÃƒO"/>
    <x v="6"/>
    <x v="2"/>
    <x v="0"/>
    <n v="6001"/>
    <x v="6"/>
    <n v="60017"/>
    <s v="OPERACIONAL (Comum)"/>
    <x v="1"/>
    <x v="3"/>
    <x v="2"/>
    <x v="2"/>
    <x v="15"/>
    <x v="15"/>
  </r>
  <r>
    <x v="11"/>
    <s v="UNIMED-RIO COOPERATIVA DE TRABALHO MEDICO DO RIO DE JANEIRO LTDA"/>
    <x v="9"/>
    <d v="2024-06-14T00:00:00"/>
    <d v="2024-06-15T00:00:00"/>
    <s v="'1028038"/>
    <s v="1 | 1"/>
    <x v="10"/>
    <x v="0"/>
    <n v="-12.17"/>
    <x v="102"/>
    <x v="101"/>
    <s v="REF.UNIMED DENTAL - PADRÃƒO"/>
    <x v="6"/>
    <x v="2"/>
    <x v="0"/>
    <n v="6002"/>
    <x v="9"/>
    <n v="60022"/>
    <s v="OPERACIONAL ADM (Extraordinário)"/>
    <x v="1"/>
    <x v="3"/>
    <x v="2"/>
    <x v="2"/>
    <x v="15"/>
    <x v="15"/>
  </r>
  <r>
    <x v="11"/>
    <s v="UNIMED-RIO COOPERATIVA DE TRABALHO MEDICO DO RIO DE JANEIRO LTDA"/>
    <x v="9"/>
    <d v="2024-06-14T00:00:00"/>
    <d v="2024-06-15T00:00:00"/>
    <s v="'1028038"/>
    <s v="1 | 1"/>
    <x v="10"/>
    <x v="0"/>
    <n v="-12.17"/>
    <x v="102"/>
    <x v="101"/>
    <s v="REF.UNIMED DENTAL - PADRÃƒO"/>
    <x v="6"/>
    <x v="2"/>
    <x v="0"/>
    <n v="6002"/>
    <x v="9"/>
    <n v="60023"/>
    <s v="OPERACIONAL ADM (Poli e Rollon)"/>
    <x v="1"/>
    <x v="3"/>
    <x v="2"/>
    <x v="2"/>
    <x v="15"/>
    <x v="15"/>
  </r>
  <r>
    <x v="11"/>
    <s v="UNIMED-RIO COOPERATIVA DE TRABALHO MEDICO DO RIO DE JANEIRO LTDA"/>
    <x v="9"/>
    <d v="2024-06-14T00:00:00"/>
    <d v="2024-06-15T00:00:00"/>
    <s v="'1028038"/>
    <s v="1 | 1"/>
    <x v="10"/>
    <x v="0"/>
    <n v="-12.17"/>
    <x v="102"/>
    <x v="101"/>
    <s v="REF.UNIMED DENTAL - PADRÃƒO"/>
    <x v="19"/>
    <x v="1"/>
    <x v="0"/>
    <n v="1002"/>
    <x v="22"/>
    <n v="10021"/>
    <s v="DIRETORIA (Administrativo)"/>
    <x v="1"/>
    <x v="3"/>
    <x v="2"/>
    <x v="2"/>
    <x v="15"/>
    <x v="15"/>
  </r>
  <r>
    <x v="11"/>
    <s v="UNIMED-RIO COOPERATIVA DE TRABALHO MEDICO DO RIO DE JANEIRO LTDA"/>
    <x v="9"/>
    <d v="2024-06-14T00:00:00"/>
    <d v="2024-06-15T00:00:00"/>
    <s v="'1028038"/>
    <s v="1 | 1"/>
    <x v="10"/>
    <x v="0"/>
    <n v="-12.17"/>
    <x v="102"/>
    <x v="101"/>
    <s v="REF.UNIMED DENTAL - PADRÃƒO"/>
    <x v="20"/>
    <x v="1"/>
    <x v="0"/>
    <n v="3004"/>
    <x v="27"/>
    <n v="30041"/>
    <s v="FATURAMENTO (Administrativo)"/>
    <x v="1"/>
    <x v="3"/>
    <x v="2"/>
    <x v="2"/>
    <x v="15"/>
    <x v="15"/>
  </r>
  <r>
    <x v="11"/>
    <s v="UNIMED-RIO COOPERATIVA DE TRABALHO MEDICO DO RIO DE JANEIRO LTDA"/>
    <x v="9"/>
    <d v="2024-06-14T00:00:00"/>
    <d v="2024-06-15T00:00:00"/>
    <s v="'1028038"/>
    <s v="1 | 1"/>
    <x v="10"/>
    <x v="0"/>
    <n v="-12.17"/>
    <x v="102"/>
    <x v="101"/>
    <s v="REF.UNIMED DENTAL - PADRÃƒO"/>
    <x v="4"/>
    <x v="1"/>
    <x v="0"/>
    <n v="8002"/>
    <x v="4"/>
    <n v="80021"/>
    <s v="JURÍDICO (Administrativo)"/>
    <x v="1"/>
    <x v="3"/>
    <x v="2"/>
    <x v="2"/>
    <x v="15"/>
    <x v="15"/>
  </r>
  <r>
    <x v="11"/>
    <s v="UNIMED-RIO COOPERATIVA DE TRABALHO MEDICO DO RIO DE JANEIRO LTDA"/>
    <x v="9"/>
    <d v="2024-06-14T00:00:00"/>
    <d v="2024-06-15T00:00:00"/>
    <s v="'1028038"/>
    <s v="1 | 1"/>
    <x v="10"/>
    <x v="0"/>
    <n v="-12.17"/>
    <x v="102"/>
    <x v="101"/>
    <s v="REF.UNIMED DENTAL - PADRÃƒO"/>
    <x v="21"/>
    <x v="1"/>
    <x v="0"/>
    <n v="8003"/>
    <x v="28"/>
    <n v="80031"/>
    <s v="QUALIDADE E PROCESSOS (Administrativo)"/>
    <x v="1"/>
    <x v="3"/>
    <x v="2"/>
    <x v="2"/>
    <x v="15"/>
    <x v="15"/>
  </r>
  <r>
    <x v="11"/>
    <s v="UNIMED-RIO COOPERATIVA DE TRABALHO MEDICO DO RIO DE JANEIRO LTDA"/>
    <x v="10"/>
    <d v="2024-06-26T00:00:00"/>
    <d v="2024-07-15T00:00:00"/>
    <s v="'1029343"/>
    <s v="1 | 1"/>
    <x v="10"/>
    <x v="0"/>
    <n v="-693.69"/>
    <x v="102"/>
    <x v="101"/>
    <s v="REF.UNIMED DENTAL - PADRÃƒO"/>
    <x v="6"/>
    <x v="2"/>
    <x v="0"/>
    <n v="6001"/>
    <x v="6"/>
    <n v="60012"/>
    <s v="OPERACIONAL (Extraordinário)"/>
    <x v="1"/>
    <x v="4"/>
    <x v="2"/>
    <x v="2"/>
    <x v="15"/>
    <x v="15"/>
  </r>
  <r>
    <x v="11"/>
    <s v="UNIMED-RIO COOPERATIVA DE TRABALHO MEDICO DO RIO DE JANEIRO LTDA"/>
    <x v="10"/>
    <d v="2024-06-26T00:00:00"/>
    <d v="2024-07-15T00:00:00"/>
    <s v="'1029343"/>
    <s v="1 | 1"/>
    <x v="10"/>
    <x v="0"/>
    <n v="-146.04"/>
    <x v="102"/>
    <x v="101"/>
    <s v="REF.UNIMED DENTAL - PADRÃƒO"/>
    <x v="6"/>
    <x v="2"/>
    <x v="0"/>
    <n v="6001"/>
    <x v="6"/>
    <n v="60015"/>
    <s v="OPERACIONAL (Químico e Biológico)"/>
    <x v="1"/>
    <x v="4"/>
    <x v="2"/>
    <x v="2"/>
    <x v="15"/>
    <x v="15"/>
  </r>
  <r>
    <x v="11"/>
    <s v="UNIMED-RIO COOPERATIVA DE TRABALHO MEDICO DO RIO DE JANEIRO LTDA"/>
    <x v="10"/>
    <d v="2024-06-26T00:00:00"/>
    <d v="2024-07-15T00:00:00"/>
    <s v="'1029343"/>
    <s v="1 | 1"/>
    <x v="10"/>
    <x v="0"/>
    <n v="-36.51"/>
    <x v="102"/>
    <x v="101"/>
    <s v="REF.UNIMED DENTAL - PADRÃƒO"/>
    <x v="11"/>
    <x v="1"/>
    <x v="0"/>
    <n v="3003"/>
    <x v="12"/>
    <n v="30031"/>
    <s v="COBRANÇA (Administrativo)"/>
    <x v="1"/>
    <x v="4"/>
    <x v="2"/>
    <x v="2"/>
    <x v="15"/>
    <x v="15"/>
  </r>
  <r>
    <x v="11"/>
    <s v="UNIMED-RIO COOPERATIVA DE TRABALHO MEDICO DO RIO DE JANEIRO LTDA"/>
    <x v="10"/>
    <d v="2024-06-26T00:00:00"/>
    <d v="2024-07-15T00:00:00"/>
    <s v="'1029343"/>
    <s v="1 | 1"/>
    <x v="10"/>
    <x v="0"/>
    <n v="-24.34"/>
    <x v="102"/>
    <x v="101"/>
    <s v="REF.UNIMED DENTAL - PADRÃƒO"/>
    <x v="6"/>
    <x v="2"/>
    <x v="0"/>
    <n v="6001"/>
    <x v="6"/>
    <n v="60014"/>
    <s v="OPERACIONAL (Reciclável)"/>
    <x v="1"/>
    <x v="4"/>
    <x v="2"/>
    <x v="2"/>
    <x v="15"/>
    <x v="15"/>
  </r>
  <r>
    <x v="11"/>
    <s v="UNIMED-RIO COOPERATIVA DE TRABALHO MEDICO DO RIO DE JANEIRO LTDA"/>
    <x v="10"/>
    <d v="2024-06-26T00:00:00"/>
    <d v="2024-07-15T00:00:00"/>
    <s v="'1029343"/>
    <s v="1 | 1"/>
    <x v="10"/>
    <x v="0"/>
    <n v="-12.17"/>
    <x v="102"/>
    <x v="101"/>
    <s v="REF.UNIMED DENTAL - PADRÃƒO"/>
    <x v="12"/>
    <x v="1"/>
    <x v="0"/>
    <n v="4003"/>
    <x v="13"/>
    <n v="40031"/>
    <s v="RELACIONAMENTO (Administrativo)"/>
    <x v="1"/>
    <x v="4"/>
    <x v="2"/>
    <x v="2"/>
    <x v="15"/>
    <x v="15"/>
  </r>
  <r>
    <x v="11"/>
    <s v="UNIMED-RIO COOPERATIVA DE TRABALHO MEDICO DO RIO DE JANEIRO LTDA"/>
    <x v="10"/>
    <d v="2024-06-26T00:00:00"/>
    <d v="2024-07-15T00:00:00"/>
    <s v="'1029343"/>
    <s v="1 | 1"/>
    <x v="10"/>
    <x v="0"/>
    <n v="-12.17"/>
    <x v="102"/>
    <x v="101"/>
    <s v="REF.UNIMED DENTAL - PADRÃƒO"/>
    <x v="10"/>
    <x v="2"/>
    <x v="0"/>
    <n v="7001"/>
    <x v="11"/>
    <n v="70017"/>
    <s v="OFICINA (Comum)"/>
    <x v="1"/>
    <x v="4"/>
    <x v="2"/>
    <x v="2"/>
    <x v="15"/>
    <x v="15"/>
  </r>
  <r>
    <x v="11"/>
    <s v="UNIMED-RIO COOPERATIVA DE TRABALHO MEDICO DO RIO DE JANEIRO LTDA"/>
    <x v="10"/>
    <d v="2024-06-26T00:00:00"/>
    <d v="2024-07-15T00:00:00"/>
    <s v="'1029343"/>
    <s v="1 | 1"/>
    <x v="10"/>
    <x v="0"/>
    <n v="-12.17"/>
    <x v="102"/>
    <x v="101"/>
    <s v="REF.UNIMED DENTAL - PADRÃƒO"/>
    <x v="10"/>
    <x v="2"/>
    <x v="0"/>
    <n v="7003"/>
    <x v="14"/>
    <n v="70037"/>
    <s v="SERRALHERIA (Comum)"/>
    <x v="1"/>
    <x v="4"/>
    <x v="2"/>
    <x v="2"/>
    <x v="15"/>
    <x v="15"/>
  </r>
  <r>
    <x v="11"/>
    <s v="UNIMED-RIO COOPERATIVA DE TRABALHO MEDICO DO RIO DE JANEIRO LTDA"/>
    <x v="10"/>
    <d v="2024-06-26T00:00:00"/>
    <d v="2024-07-15T00:00:00"/>
    <s v="'1029343"/>
    <s v="1 | 1"/>
    <x v="10"/>
    <x v="0"/>
    <n v="-12.17"/>
    <x v="102"/>
    <x v="101"/>
    <s v="REF.UNIMED DENTAL - PADRÃƒO"/>
    <x v="16"/>
    <x v="1"/>
    <x v="0"/>
    <n v="3002"/>
    <x v="19"/>
    <n v="30021"/>
    <s v="FINANCEIRO (Administrativo)"/>
    <x v="1"/>
    <x v="4"/>
    <x v="2"/>
    <x v="2"/>
    <x v="15"/>
    <x v="15"/>
  </r>
  <r>
    <x v="11"/>
    <s v="UNIMED-RIO COOPERATIVA DE TRABALHO MEDICO DO RIO DE JANEIRO LTDA"/>
    <x v="10"/>
    <d v="2024-06-26T00:00:00"/>
    <d v="2024-07-15T00:00:00"/>
    <s v="'1029343"/>
    <s v="1 | 1"/>
    <x v="10"/>
    <x v="0"/>
    <n v="-12.17"/>
    <x v="102"/>
    <x v="101"/>
    <s v="REF.UNIMED DENTAL - PADRÃƒO"/>
    <x v="6"/>
    <x v="2"/>
    <x v="0"/>
    <n v="6001"/>
    <x v="6"/>
    <n v="60013"/>
    <s v="OPERACIONAL (Poli e Rollon)"/>
    <x v="1"/>
    <x v="4"/>
    <x v="2"/>
    <x v="2"/>
    <x v="15"/>
    <x v="15"/>
  </r>
  <r>
    <x v="11"/>
    <s v="UNIMED-RIO COOPERATIVA DE TRABALHO MEDICO DO RIO DE JANEIRO LTDA"/>
    <x v="10"/>
    <d v="2024-06-26T00:00:00"/>
    <d v="2024-07-15T00:00:00"/>
    <s v="'1029343"/>
    <s v="1 | 1"/>
    <x v="10"/>
    <x v="0"/>
    <n v="-12.17"/>
    <x v="102"/>
    <x v="101"/>
    <s v="REF.UNIMED DENTAL - PADRÃƒO"/>
    <x v="6"/>
    <x v="2"/>
    <x v="0"/>
    <n v="6001"/>
    <x v="6"/>
    <n v="60017"/>
    <s v="OPERACIONAL (Comum)"/>
    <x v="1"/>
    <x v="4"/>
    <x v="2"/>
    <x v="2"/>
    <x v="15"/>
    <x v="15"/>
  </r>
  <r>
    <x v="11"/>
    <s v="UNIMED-RIO COOPERATIVA DE TRABALHO MEDICO DO RIO DE JANEIRO LTDA"/>
    <x v="10"/>
    <d v="2024-06-26T00:00:00"/>
    <d v="2024-07-15T00:00:00"/>
    <s v="'1029343"/>
    <s v="1 | 1"/>
    <x v="10"/>
    <x v="0"/>
    <n v="-12.17"/>
    <x v="102"/>
    <x v="101"/>
    <s v="REF.UNIMED DENTAL - PADRÃƒO"/>
    <x v="6"/>
    <x v="2"/>
    <x v="0"/>
    <n v="6002"/>
    <x v="9"/>
    <n v="60022"/>
    <s v="OPERACIONAL ADM (Extraordinário)"/>
    <x v="1"/>
    <x v="4"/>
    <x v="2"/>
    <x v="2"/>
    <x v="15"/>
    <x v="15"/>
  </r>
  <r>
    <x v="11"/>
    <s v="UNIMED-RIO COOPERATIVA DE TRABALHO MEDICO DO RIO DE JANEIRO LTDA"/>
    <x v="10"/>
    <d v="2024-06-26T00:00:00"/>
    <d v="2024-07-15T00:00:00"/>
    <s v="'1029343"/>
    <s v="1 | 1"/>
    <x v="10"/>
    <x v="0"/>
    <n v="-12.17"/>
    <x v="102"/>
    <x v="101"/>
    <s v="REF.UNIMED DENTAL - PADRÃƒO"/>
    <x v="6"/>
    <x v="2"/>
    <x v="0"/>
    <n v="6002"/>
    <x v="9"/>
    <n v="60023"/>
    <s v="OPERACIONAL ADM (Poli e Rollon)"/>
    <x v="1"/>
    <x v="4"/>
    <x v="2"/>
    <x v="2"/>
    <x v="15"/>
    <x v="15"/>
  </r>
  <r>
    <x v="11"/>
    <s v="UNIMED-RIO COOPERATIVA DE TRABALHO MEDICO DO RIO DE JANEIRO LTDA"/>
    <x v="10"/>
    <d v="2024-06-26T00:00:00"/>
    <d v="2024-07-15T00:00:00"/>
    <s v="'1029343"/>
    <s v="1 | 1"/>
    <x v="10"/>
    <x v="0"/>
    <n v="-12.17"/>
    <x v="102"/>
    <x v="101"/>
    <s v="REF.UNIMED DENTAL - PADRÃƒO"/>
    <x v="19"/>
    <x v="1"/>
    <x v="0"/>
    <n v="1002"/>
    <x v="22"/>
    <n v="10021"/>
    <s v="DIRETORIA (Administrativo)"/>
    <x v="1"/>
    <x v="4"/>
    <x v="2"/>
    <x v="2"/>
    <x v="15"/>
    <x v="15"/>
  </r>
  <r>
    <x v="11"/>
    <s v="UNIMED-RIO COOPERATIVA DE TRABALHO MEDICO DO RIO DE JANEIRO LTDA"/>
    <x v="10"/>
    <d v="2024-06-26T00:00:00"/>
    <d v="2024-07-15T00:00:00"/>
    <s v="'1029343"/>
    <s v="1 | 1"/>
    <x v="10"/>
    <x v="0"/>
    <n v="-12.17"/>
    <x v="102"/>
    <x v="101"/>
    <s v="REF.UNIMED DENTAL - PADRÃƒO"/>
    <x v="20"/>
    <x v="1"/>
    <x v="0"/>
    <n v="3004"/>
    <x v="27"/>
    <n v="30041"/>
    <s v="FATURAMENTO (Administrativo)"/>
    <x v="1"/>
    <x v="4"/>
    <x v="2"/>
    <x v="2"/>
    <x v="15"/>
    <x v="15"/>
  </r>
  <r>
    <x v="11"/>
    <s v="UNIMED-RIO COOPERATIVA DE TRABALHO MEDICO DO RIO DE JANEIRO LTDA"/>
    <x v="10"/>
    <d v="2024-06-26T00:00:00"/>
    <d v="2024-07-15T00:00:00"/>
    <s v="'1029343"/>
    <s v="1 | 1"/>
    <x v="10"/>
    <x v="0"/>
    <n v="-12.17"/>
    <x v="102"/>
    <x v="101"/>
    <s v="REF.UNIMED DENTAL - PADRÃƒO"/>
    <x v="4"/>
    <x v="1"/>
    <x v="0"/>
    <n v="8002"/>
    <x v="4"/>
    <n v="80021"/>
    <s v="JURÍDICO (Administrativo)"/>
    <x v="1"/>
    <x v="4"/>
    <x v="2"/>
    <x v="2"/>
    <x v="15"/>
    <x v="15"/>
  </r>
  <r>
    <x v="11"/>
    <s v="UNIMED-RIO COOPERATIVA DE TRABALHO MEDICO DO RIO DE JANEIRO LTDA"/>
    <x v="10"/>
    <d v="2024-06-26T00:00:00"/>
    <d v="2024-07-15T00:00:00"/>
    <s v="'1029343"/>
    <s v="1 | 1"/>
    <x v="10"/>
    <x v="0"/>
    <n v="-12.17"/>
    <x v="102"/>
    <x v="101"/>
    <s v="REF.UNIMED DENTAL - PADRÃƒO"/>
    <x v="21"/>
    <x v="1"/>
    <x v="0"/>
    <n v="8003"/>
    <x v="28"/>
    <n v="80031"/>
    <s v="QUALIDADE E PROCESSOS (Administrativo)"/>
    <x v="1"/>
    <x v="4"/>
    <x v="2"/>
    <x v="2"/>
    <x v="15"/>
    <x v="15"/>
  </r>
  <r>
    <x v="11"/>
    <s v="UNIMED-RIO COOPERATIVA DE TRABALHO MEDICO DO RIO DE JANEIRO LTDA"/>
    <x v="11"/>
    <d v="2024-07-29T00:00:00"/>
    <d v="2024-08-15T00:00:00"/>
    <s v="'1030998"/>
    <s v="1 | 1"/>
    <x v="7"/>
    <x v="0"/>
    <n v="-693.69"/>
    <x v="102"/>
    <x v="101"/>
    <s v="REF.UNIMED DENTAL - PADRÃƒO"/>
    <x v="6"/>
    <x v="2"/>
    <x v="0"/>
    <n v="6001"/>
    <x v="6"/>
    <n v="60012"/>
    <s v="OPERACIONAL (Extraordinário)"/>
    <x v="1"/>
    <x v="4"/>
    <x v="2"/>
    <x v="2"/>
    <x v="15"/>
    <x v="15"/>
  </r>
  <r>
    <x v="11"/>
    <s v="UNIMED-RIO COOPERATIVA DE TRABALHO MEDICO DO RIO DE JANEIRO LTDA"/>
    <x v="11"/>
    <d v="2024-07-29T00:00:00"/>
    <d v="2024-08-15T00:00:00"/>
    <s v="'1030998"/>
    <s v="1 | 1"/>
    <x v="7"/>
    <x v="0"/>
    <n v="-158.21"/>
    <x v="102"/>
    <x v="101"/>
    <s v="REF.UNIMED DENTAL - PADRÃƒO"/>
    <x v="6"/>
    <x v="2"/>
    <x v="0"/>
    <n v="6001"/>
    <x v="6"/>
    <n v="60015"/>
    <s v="OPERACIONAL (Químico e Biológico)"/>
    <x v="1"/>
    <x v="4"/>
    <x v="2"/>
    <x v="2"/>
    <x v="15"/>
    <x v="15"/>
  </r>
  <r>
    <x v="11"/>
    <s v="UNIMED-RIO COOPERATIVA DE TRABALHO MEDICO DO RIO DE JANEIRO LTDA"/>
    <x v="11"/>
    <d v="2024-07-29T00:00:00"/>
    <d v="2024-08-15T00:00:00"/>
    <s v="'1030998"/>
    <s v="1 | 1"/>
    <x v="7"/>
    <x v="0"/>
    <n v="-48.68"/>
    <x v="102"/>
    <x v="101"/>
    <s v="REF.UNIMED DENTAL - PADRÃƒO"/>
    <x v="11"/>
    <x v="1"/>
    <x v="0"/>
    <n v="3003"/>
    <x v="12"/>
    <n v="30031"/>
    <s v="COBRANÇA (Administrativo)"/>
    <x v="1"/>
    <x v="4"/>
    <x v="2"/>
    <x v="2"/>
    <x v="15"/>
    <x v="15"/>
  </r>
  <r>
    <x v="11"/>
    <s v="UNIMED-RIO COOPERATIVA DE TRABALHO MEDICO DO RIO DE JANEIRO LTDA"/>
    <x v="11"/>
    <d v="2024-07-29T00:00:00"/>
    <d v="2024-08-15T00:00:00"/>
    <s v="'1030998"/>
    <s v="1 | 1"/>
    <x v="7"/>
    <x v="0"/>
    <n v="-12.17"/>
    <x v="102"/>
    <x v="101"/>
    <s v="REF.UNIMED DENTAL - PADRÃƒO"/>
    <x v="12"/>
    <x v="1"/>
    <x v="0"/>
    <n v="4003"/>
    <x v="13"/>
    <n v="40031"/>
    <s v="RELACIONAMENTO (Administrativo)"/>
    <x v="1"/>
    <x v="4"/>
    <x v="2"/>
    <x v="2"/>
    <x v="15"/>
    <x v="15"/>
  </r>
  <r>
    <x v="11"/>
    <s v="UNIMED-RIO COOPERATIVA DE TRABALHO MEDICO DO RIO DE JANEIRO LTDA"/>
    <x v="11"/>
    <d v="2024-07-29T00:00:00"/>
    <d v="2024-08-15T00:00:00"/>
    <s v="'1030998"/>
    <s v="1 | 1"/>
    <x v="7"/>
    <x v="0"/>
    <n v="-12.17"/>
    <x v="102"/>
    <x v="101"/>
    <s v="REF.UNIMED DENTAL - PADRÃƒO"/>
    <x v="10"/>
    <x v="2"/>
    <x v="0"/>
    <n v="7001"/>
    <x v="11"/>
    <n v="70017"/>
    <s v="OFICINA (Comum)"/>
    <x v="1"/>
    <x v="4"/>
    <x v="2"/>
    <x v="2"/>
    <x v="15"/>
    <x v="15"/>
  </r>
  <r>
    <x v="11"/>
    <s v="UNIMED-RIO COOPERATIVA DE TRABALHO MEDICO DO RIO DE JANEIRO LTDA"/>
    <x v="11"/>
    <d v="2024-07-29T00:00:00"/>
    <d v="2024-08-15T00:00:00"/>
    <s v="'1030998"/>
    <s v="1 | 1"/>
    <x v="7"/>
    <x v="0"/>
    <n v="-12.17"/>
    <x v="102"/>
    <x v="101"/>
    <s v="REF.UNIMED DENTAL - PADRÃƒO"/>
    <x v="10"/>
    <x v="2"/>
    <x v="0"/>
    <n v="7003"/>
    <x v="14"/>
    <n v="70037"/>
    <s v="SERRALHERIA (Comum)"/>
    <x v="1"/>
    <x v="4"/>
    <x v="2"/>
    <x v="2"/>
    <x v="15"/>
    <x v="15"/>
  </r>
  <r>
    <x v="11"/>
    <s v="UNIMED-RIO COOPERATIVA DE TRABALHO MEDICO DO RIO DE JANEIRO LTDA"/>
    <x v="11"/>
    <d v="2024-07-29T00:00:00"/>
    <d v="2024-08-15T00:00:00"/>
    <s v="'1030998"/>
    <s v="1 | 1"/>
    <x v="7"/>
    <x v="0"/>
    <n v="-12.17"/>
    <x v="102"/>
    <x v="101"/>
    <s v="REF.UNIMED DENTAL - PADRÃƒO"/>
    <x v="16"/>
    <x v="1"/>
    <x v="0"/>
    <n v="3002"/>
    <x v="19"/>
    <n v="30021"/>
    <s v="FINANCEIRO (Administrativo)"/>
    <x v="1"/>
    <x v="4"/>
    <x v="2"/>
    <x v="2"/>
    <x v="15"/>
    <x v="15"/>
  </r>
  <r>
    <x v="11"/>
    <s v="UNIMED-RIO COOPERATIVA DE TRABALHO MEDICO DO RIO DE JANEIRO LTDA"/>
    <x v="11"/>
    <d v="2024-07-29T00:00:00"/>
    <d v="2024-08-15T00:00:00"/>
    <s v="'1030998"/>
    <s v="1 | 1"/>
    <x v="7"/>
    <x v="0"/>
    <n v="-12.17"/>
    <x v="102"/>
    <x v="101"/>
    <s v="REF.UNIMED DENTAL - PADRÃƒO"/>
    <x v="6"/>
    <x v="2"/>
    <x v="0"/>
    <n v="6001"/>
    <x v="6"/>
    <n v="60013"/>
    <s v="OPERACIONAL (Poli e Rollon)"/>
    <x v="1"/>
    <x v="4"/>
    <x v="2"/>
    <x v="2"/>
    <x v="15"/>
    <x v="15"/>
  </r>
  <r>
    <x v="11"/>
    <s v="UNIMED-RIO COOPERATIVA DE TRABALHO MEDICO DO RIO DE JANEIRO LTDA"/>
    <x v="11"/>
    <d v="2024-07-29T00:00:00"/>
    <d v="2024-08-15T00:00:00"/>
    <s v="'1030998"/>
    <s v="1 | 1"/>
    <x v="7"/>
    <x v="0"/>
    <n v="-12.17"/>
    <x v="102"/>
    <x v="101"/>
    <s v="REF.UNIMED DENTAL - PADRÃƒO"/>
    <x v="6"/>
    <x v="2"/>
    <x v="0"/>
    <n v="6001"/>
    <x v="6"/>
    <n v="60014"/>
    <s v="OPERACIONAL (Reciclável)"/>
    <x v="1"/>
    <x v="4"/>
    <x v="2"/>
    <x v="2"/>
    <x v="15"/>
    <x v="15"/>
  </r>
  <r>
    <x v="11"/>
    <s v="UNIMED-RIO COOPERATIVA DE TRABALHO MEDICO DO RIO DE JANEIRO LTDA"/>
    <x v="11"/>
    <d v="2024-07-29T00:00:00"/>
    <d v="2024-08-15T00:00:00"/>
    <s v="'1030998"/>
    <s v="1 | 1"/>
    <x v="7"/>
    <x v="0"/>
    <n v="-12.17"/>
    <x v="102"/>
    <x v="101"/>
    <s v="REF.UNIMED DENTAL - PADRÃƒO"/>
    <x v="6"/>
    <x v="2"/>
    <x v="0"/>
    <n v="6001"/>
    <x v="6"/>
    <n v="60017"/>
    <s v="OPERACIONAL (Comum)"/>
    <x v="1"/>
    <x v="4"/>
    <x v="2"/>
    <x v="2"/>
    <x v="15"/>
    <x v="15"/>
  </r>
  <r>
    <x v="11"/>
    <s v="UNIMED-RIO COOPERATIVA DE TRABALHO MEDICO DO RIO DE JANEIRO LTDA"/>
    <x v="11"/>
    <d v="2024-07-29T00:00:00"/>
    <d v="2024-08-15T00:00:00"/>
    <s v="'1030998"/>
    <s v="1 | 1"/>
    <x v="7"/>
    <x v="0"/>
    <n v="-12.17"/>
    <x v="102"/>
    <x v="101"/>
    <s v="REF.UNIMED DENTAL - PADRÃƒO"/>
    <x v="6"/>
    <x v="2"/>
    <x v="0"/>
    <n v="6002"/>
    <x v="9"/>
    <n v="60022"/>
    <s v="OPERACIONAL ADM (Extraordinário)"/>
    <x v="1"/>
    <x v="4"/>
    <x v="2"/>
    <x v="2"/>
    <x v="15"/>
    <x v="15"/>
  </r>
  <r>
    <x v="11"/>
    <s v="UNIMED-RIO COOPERATIVA DE TRABALHO MEDICO DO RIO DE JANEIRO LTDA"/>
    <x v="11"/>
    <d v="2024-07-29T00:00:00"/>
    <d v="2024-08-15T00:00:00"/>
    <s v="'1030998"/>
    <s v="1 | 1"/>
    <x v="7"/>
    <x v="0"/>
    <n v="-12.17"/>
    <x v="102"/>
    <x v="101"/>
    <s v="REF.UNIMED DENTAL - PADRÃƒO"/>
    <x v="6"/>
    <x v="2"/>
    <x v="0"/>
    <n v="6002"/>
    <x v="9"/>
    <n v="60023"/>
    <s v="OPERACIONAL ADM (Poli e Rollon)"/>
    <x v="1"/>
    <x v="4"/>
    <x v="2"/>
    <x v="2"/>
    <x v="15"/>
    <x v="15"/>
  </r>
  <r>
    <x v="11"/>
    <s v="UNIMED-RIO COOPERATIVA DE TRABALHO MEDICO DO RIO DE JANEIRO LTDA"/>
    <x v="11"/>
    <d v="2024-07-29T00:00:00"/>
    <d v="2024-08-15T00:00:00"/>
    <s v="'1030998"/>
    <s v="1 | 1"/>
    <x v="7"/>
    <x v="0"/>
    <n v="-12.17"/>
    <x v="102"/>
    <x v="101"/>
    <s v="REF.UNIMED DENTAL - PADRÃƒO"/>
    <x v="19"/>
    <x v="1"/>
    <x v="0"/>
    <n v="1002"/>
    <x v="22"/>
    <n v="10021"/>
    <s v="DIRETORIA (Administrativo)"/>
    <x v="1"/>
    <x v="4"/>
    <x v="2"/>
    <x v="2"/>
    <x v="15"/>
    <x v="15"/>
  </r>
  <r>
    <x v="11"/>
    <s v="UNIMED-RIO COOPERATIVA DE TRABALHO MEDICO DO RIO DE JANEIRO LTDA"/>
    <x v="11"/>
    <d v="2024-07-29T00:00:00"/>
    <d v="2024-08-15T00:00:00"/>
    <s v="'1030998"/>
    <s v="1 | 1"/>
    <x v="7"/>
    <x v="0"/>
    <n v="-12.17"/>
    <x v="102"/>
    <x v="101"/>
    <s v="REF.UNIMED DENTAL - PADRÃƒO"/>
    <x v="20"/>
    <x v="1"/>
    <x v="0"/>
    <n v="3004"/>
    <x v="27"/>
    <n v="30041"/>
    <s v="FATURAMENTO (Administrativo)"/>
    <x v="1"/>
    <x v="4"/>
    <x v="2"/>
    <x v="2"/>
    <x v="15"/>
    <x v="15"/>
  </r>
  <r>
    <x v="11"/>
    <s v="UNIMED-RIO COOPERATIVA DE TRABALHO MEDICO DO RIO DE JANEIRO LTDA"/>
    <x v="11"/>
    <d v="2024-07-29T00:00:00"/>
    <d v="2024-08-15T00:00:00"/>
    <s v="'1030998"/>
    <s v="1 | 1"/>
    <x v="7"/>
    <x v="0"/>
    <n v="-12.17"/>
    <x v="102"/>
    <x v="101"/>
    <s v="REF.UNIMED DENTAL - PADRÃƒO"/>
    <x v="4"/>
    <x v="1"/>
    <x v="0"/>
    <n v="8002"/>
    <x v="4"/>
    <n v="80021"/>
    <s v="JURÍDICO (Administrativo)"/>
    <x v="1"/>
    <x v="4"/>
    <x v="2"/>
    <x v="2"/>
    <x v="15"/>
    <x v="15"/>
  </r>
  <r>
    <x v="11"/>
    <s v="UNIMED-RIO COOPERATIVA DE TRABALHO MEDICO DO RIO DE JANEIRO LTDA"/>
    <x v="11"/>
    <d v="2024-07-29T00:00:00"/>
    <d v="2024-08-15T00:00:00"/>
    <s v="'1030998"/>
    <s v="1 | 1"/>
    <x v="7"/>
    <x v="0"/>
    <n v="-12.17"/>
    <x v="102"/>
    <x v="101"/>
    <s v="REF.UNIMED DENTAL - PADRÃƒO"/>
    <x v="21"/>
    <x v="1"/>
    <x v="0"/>
    <n v="8003"/>
    <x v="28"/>
    <n v="80031"/>
    <s v="QUALIDADE E PROCESSOS (Administrativo)"/>
    <x v="1"/>
    <x v="4"/>
    <x v="2"/>
    <x v="2"/>
    <x v="15"/>
    <x v="15"/>
  </r>
  <r>
    <x v="11"/>
    <s v="UNIMED-RIO COOPERATIVA DE TRABALHO MEDICO DO RIO DE JANEIRO LTDA"/>
    <x v="12"/>
    <d v="2024-09-29T00:00:00"/>
    <d v="2024-10-15T00:00:00"/>
    <s v="'1034255"/>
    <s v="1 | 1"/>
    <x v="7"/>
    <x v="0"/>
    <n v="-693.69"/>
    <x v="102"/>
    <x v="101"/>
    <s v="REF.UNIMED DENTAL - PADRÃƒO"/>
    <x v="6"/>
    <x v="2"/>
    <x v="0"/>
    <n v="6001"/>
    <x v="6"/>
    <n v="60012"/>
    <s v="OPERACIONAL (Extraordinário)"/>
    <x v="1"/>
    <x v="4"/>
    <x v="2"/>
    <x v="2"/>
    <x v="15"/>
    <x v="15"/>
  </r>
  <r>
    <x v="11"/>
    <s v="UNIMED-RIO COOPERATIVA DE TRABALHO MEDICO DO RIO DE JANEIRO LTDA"/>
    <x v="12"/>
    <d v="2024-09-29T00:00:00"/>
    <d v="2024-10-15T00:00:00"/>
    <s v="'1034255"/>
    <s v="1 | 1"/>
    <x v="7"/>
    <x v="0"/>
    <n v="-158.21"/>
    <x v="102"/>
    <x v="101"/>
    <s v="REF.UNIMED DENTAL - PADRÃƒO"/>
    <x v="6"/>
    <x v="2"/>
    <x v="0"/>
    <n v="6001"/>
    <x v="6"/>
    <n v="60015"/>
    <s v="OPERACIONAL (Químico e Biológico)"/>
    <x v="1"/>
    <x v="4"/>
    <x v="2"/>
    <x v="2"/>
    <x v="15"/>
    <x v="15"/>
  </r>
  <r>
    <x v="11"/>
    <s v="UNIMED-RIO COOPERATIVA DE TRABALHO MEDICO DO RIO DE JANEIRO LTDA"/>
    <x v="12"/>
    <d v="2024-09-29T00:00:00"/>
    <d v="2024-10-15T00:00:00"/>
    <s v="'1034255"/>
    <s v="1 | 1"/>
    <x v="7"/>
    <x v="0"/>
    <n v="-36.51"/>
    <x v="102"/>
    <x v="101"/>
    <s v="REF.UNIMED DENTAL - PADRÃƒO"/>
    <x v="20"/>
    <x v="1"/>
    <x v="0"/>
    <n v="3004"/>
    <x v="27"/>
    <n v="30041"/>
    <s v="FATURAMENTO (Administrativo)"/>
    <x v="1"/>
    <x v="4"/>
    <x v="2"/>
    <x v="2"/>
    <x v="15"/>
    <x v="15"/>
  </r>
  <r>
    <x v="11"/>
    <s v="UNIMED-RIO COOPERATIVA DE TRABALHO MEDICO DO RIO DE JANEIRO LTDA"/>
    <x v="12"/>
    <d v="2024-09-29T00:00:00"/>
    <d v="2024-10-15T00:00:00"/>
    <s v="'1034255"/>
    <s v="1 | 1"/>
    <x v="7"/>
    <x v="0"/>
    <n v="-24.34"/>
    <x v="102"/>
    <x v="101"/>
    <s v="REF.UNIMED DENTAL - PADRÃƒO"/>
    <x v="11"/>
    <x v="1"/>
    <x v="0"/>
    <n v="3003"/>
    <x v="12"/>
    <n v="30031"/>
    <s v="COBRANÇA (Administrativo)"/>
    <x v="1"/>
    <x v="4"/>
    <x v="2"/>
    <x v="2"/>
    <x v="15"/>
    <x v="15"/>
  </r>
  <r>
    <x v="11"/>
    <s v="UNIMED-RIO COOPERATIVA DE TRABALHO MEDICO DO RIO DE JANEIRO LTDA"/>
    <x v="12"/>
    <d v="2024-09-29T00:00:00"/>
    <d v="2024-10-15T00:00:00"/>
    <s v="'1034255"/>
    <s v="1 | 1"/>
    <x v="7"/>
    <x v="0"/>
    <n v="-12.17"/>
    <x v="102"/>
    <x v="101"/>
    <s v="REF.UNIMED DENTAL - PADRÃƒO"/>
    <x v="12"/>
    <x v="1"/>
    <x v="0"/>
    <n v="4003"/>
    <x v="13"/>
    <n v="40031"/>
    <s v="RELACIONAMENTO (Administrativo)"/>
    <x v="1"/>
    <x v="4"/>
    <x v="2"/>
    <x v="2"/>
    <x v="15"/>
    <x v="15"/>
  </r>
  <r>
    <x v="11"/>
    <s v="UNIMED-RIO COOPERATIVA DE TRABALHO MEDICO DO RIO DE JANEIRO LTDA"/>
    <x v="12"/>
    <d v="2024-09-29T00:00:00"/>
    <d v="2024-10-15T00:00:00"/>
    <s v="'1034255"/>
    <s v="1 | 1"/>
    <x v="7"/>
    <x v="0"/>
    <n v="-12.17"/>
    <x v="102"/>
    <x v="101"/>
    <s v="REF.UNIMED DENTAL - PADRÃƒO"/>
    <x v="10"/>
    <x v="2"/>
    <x v="0"/>
    <n v="7001"/>
    <x v="11"/>
    <n v="70017"/>
    <s v="OFICINA (Comum)"/>
    <x v="1"/>
    <x v="4"/>
    <x v="2"/>
    <x v="2"/>
    <x v="15"/>
    <x v="15"/>
  </r>
  <r>
    <x v="11"/>
    <s v="UNIMED-RIO COOPERATIVA DE TRABALHO MEDICO DO RIO DE JANEIRO LTDA"/>
    <x v="12"/>
    <d v="2024-09-29T00:00:00"/>
    <d v="2024-10-15T00:00:00"/>
    <s v="'1034255"/>
    <s v="1 | 1"/>
    <x v="7"/>
    <x v="0"/>
    <n v="-12.17"/>
    <x v="102"/>
    <x v="101"/>
    <s v="REF.UNIMED DENTAL - PADRÃƒO"/>
    <x v="10"/>
    <x v="2"/>
    <x v="0"/>
    <n v="7003"/>
    <x v="14"/>
    <n v="70037"/>
    <s v="SERRALHERIA (Comum)"/>
    <x v="1"/>
    <x v="4"/>
    <x v="2"/>
    <x v="2"/>
    <x v="15"/>
    <x v="15"/>
  </r>
  <r>
    <x v="11"/>
    <s v="UNIMED-RIO COOPERATIVA DE TRABALHO MEDICO DO RIO DE JANEIRO LTDA"/>
    <x v="12"/>
    <d v="2024-09-29T00:00:00"/>
    <d v="2024-10-15T00:00:00"/>
    <s v="'1034255"/>
    <s v="1 | 1"/>
    <x v="7"/>
    <x v="0"/>
    <n v="-12.17"/>
    <x v="102"/>
    <x v="101"/>
    <s v="REF.UNIMED DENTAL - PADRÃƒO"/>
    <x v="16"/>
    <x v="1"/>
    <x v="0"/>
    <n v="3002"/>
    <x v="19"/>
    <n v="30021"/>
    <s v="FINANCEIRO (Administrativo)"/>
    <x v="1"/>
    <x v="4"/>
    <x v="2"/>
    <x v="2"/>
    <x v="15"/>
    <x v="15"/>
  </r>
  <r>
    <x v="11"/>
    <s v="UNIMED-RIO COOPERATIVA DE TRABALHO MEDICO DO RIO DE JANEIRO LTDA"/>
    <x v="12"/>
    <d v="2024-09-29T00:00:00"/>
    <d v="2024-10-15T00:00:00"/>
    <s v="'1034255"/>
    <s v="1 | 1"/>
    <x v="7"/>
    <x v="0"/>
    <n v="-12.17"/>
    <x v="102"/>
    <x v="101"/>
    <s v="REF.UNIMED DENTAL - PADRÃƒO"/>
    <x v="6"/>
    <x v="2"/>
    <x v="0"/>
    <n v="6001"/>
    <x v="6"/>
    <n v="60013"/>
    <s v="OPERACIONAL (Poli e Rollon)"/>
    <x v="1"/>
    <x v="4"/>
    <x v="2"/>
    <x v="2"/>
    <x v="15"/>
    <x v="15"/>
  </r>
  <r>
    <x v="11"/>
    <s v="UNIMED-RIO COOPERATIVA DE TRABALHO MEDICO DO RIO DE JANEIRO LTDA"/>
    <x v="12"/>
    <d v="2024-09-29T00:00:00"/>
    <d v="2024-10-15T00:00:00"/>
    <s v="'1034255"/>
    <s v="1 | 1"/>
    <x v="7"/>
    <x v="0"/>
    <n v="-12.17"/>
    <x v="102"/>
    <x v="101"/>
    <s v="REF.UNIMED DENTAL - PADRÃƒO"/>
    <x v="6"/>
    <x v="2"/>
    <x v="0"/>
    <n v="6001"/>
    <x v="6"/>
    <n v="60014"/>
    <s v="OPERACIONAL (Reciclável)"/>
    <x v="1"/>
    <x v="4"/>
    <x v="2"/>
    <x v="2"/>
    <x v="15"/>
    <x v="15"/>
  </r>
  <r>
    <x v="11"/>
    <s v="UNIMED-RIO COOPERATIVA DE TRABALHO MEDICO DO RIO DE JANEIRO LTDA"/>
    <x v="12"/>
    <d v="2024-09-29T00:00:00"/>
    <d v="2024-10-15T00:00:00"/>
    <s v="'1034255"/>
    <s v="1 | 1"/>
    <x v="7"/>
    <x v="0"/>
    <n v="-12.17"/>
    <x v="102"/>
    <x v="101"/>
    <s v="REF.UNIMED DENTAL - PADRÃƒO"/>
    <x v="6"/>
    <x v="2"/>
    <x v="0"/>
    <n v="6001"/>
    <x v="6"/>
    <n v="60017"/>
    <s v="OPERACIONAL (Comum)"/>
    <x v="1"/>
    <x v="4"/>
    <x v="2"/>
    <x v="2"/>
    <x v="15"/>
    <x v="15"/>
  </r>
  <r>
    <x v="11"/>
    <s v="UNIMED-RIO COOPERATIVA DE TRABALHO MEDICO DO RIO DE JANEIRO LTDA"/>
    <x v="12"/>
    <d v="2024-09-29T00:00:00"/>
    <d v="2024-10-15T00:00:00"/>
    <s v="'1034255"/>
    <s v="1 | 1"/>
    <x v="7"/>
    <x v="0"/>
    <n v="-12.17"/>
    <x v="102"/>
    <x v="101"/>
    <s v="REF.UNIMED DENTAL - PADRÃƒO"/>
    <x v="6"/>
    <x v="2"/>
    <x v="0"/>
    <n v="6002"/>
    <x v="9"/>
    <n v="60022"/>
    <s v="OPERACIONAL ADM (Extraordinário)"/>
    <x v="1"/>
    <x v="4"/>
    <x v="2"/>
    <x v="2"/>
    <x v="15"/>
    <x v="15"/>
  </r>
  <r>
    <x v="11"/>
    <s v="UNIMED-RIO COOPERATIVA DE TRABALHO MEDICO DO RIO DE JANEIRO LTDA"/>
    <x v="12"/>
    <d v="2024-09-29T00:00:00"/>
    <d v="2024-10-15T00:00:00"/>
    <s v="'1034255"/>
    <s v="1 | 1"/>
    <x v="7"/>
    <x v="0"/>
    <n v="-12.17"/>
    <x v="102"/>
    <x v="101"/>
    <s v="REF.UNIMED DENTAL - PADRÃƒO"/>
    <x v="6"/>
    <x v="2"/>
    <x v="0"/>
    <n v="6002"/>
    <x v="9"/>
    <n v="60023"/>
    <s v="OPERACIONAL ADM (Poli e Rollon)"/>
    <x v="1"/>
    <x v="4"/>
    <x v="2"/>
    <x v="2"/>
    <x v="15"/>
    <x v="15"/>
  </r>
  <r>
    <x v="11"/>
    <s v="UNIMED-RIO COOPERATIVA DE TRABALHO MEDICO DO RIO DE JANEIRO LTDA"/>
    <x v="12"/>
    <d v="2024-09-29T00:00:00"/>
    <d v="2024-10-15T00:00:00"/>
    <s v="'1034255"/>
    <s v="1 | 1"/>
    <x v="7"/>
    <x v="0"/>
    <n v="-12.17"/>
    <x v="102"/>
    <x v="101"/>
    <s v="REF.UNIMED DENTAL - PADRÃƒO"/>
    <x v="19"/>
    <x v="1"/>
    <x v="0"/>
    <n v="1002"/>
    <x v="22"/>
    <n v="10021"/>
    <s v="DIRETORIA (Administrativo)"/>
    <x v="1"/>
    <x v="4"/>
    <x v="2"/>
    <x v="2"/>
    <x v="15"/>
    <x v="15"/>
  </r>
  <r>
    <x v="11"/>
    <s v="UNIMED-RIO COOPERATIVA DE TRABALHO MEDICO DO RIO DE JANEIRO LTDA"/>
    <x v="12"/>
    <d v="2024-09-29T00:00:00"/>
    <d v="2024-10-15T00:00:00"/>
    <s v="'1034255"/>
    <s v="1 | 1"/>
    <x v="7"/>
    <x v="0"/>
    <n v="-12.17"/>
    <x v="102"/>
    <x v="101"/>
    <s v="REF.UNIMED DENTAL - PADRÃƒO"/>
    <x v="4"/>
    <x v="1"/>
    <x v="0"/>
    <n v="8002"/>
    <x v="4"/>
    <n v="80021"/>
    <s v="JURÍDICO (Administrativo)"/>
    <x v="1"/>
    <x v="4"/>
    <x v="2"/>
    <x v="2"/>
    <x v="15"/>
    <x v="15"/>
  </r>
  <r>
    <x v="11"/>
    <s v="UNIMED-RIO COOPERATIVA DE TRABALHO MEDICO DO RIO DE JANEIRO LTDA"/>
    <x v="12"/>
    <d v="2024-09-29T00:00:00"/>
    <d v="2024-10-15T00:00:00"/>
    <s v="'1034255"/>
    <s v="1 | 1"/>
    <x v="7"/>
    <x v="0"/>
    <n v="-12.17"/>
    <x v="102"/>
    <x v="101"/>
    <s v="REF.UNIMED DENTAL - PADRÃƒO"/>
    <x v="21"/>
    <x v="1"/>
    <x v="0"/>
    <n v="8003"/>
    <x v="28"/>
    <n v="80031"/>
    <s v="QUALIDADE E PROCESSOS (Administrativo)"/>
    <x v="1"/>
    <x v="4"/>
    <x v="2"/>
    <x v="2"/>
    <x v="15"/>
    <x v="15"/>
  </r>
  <r>
    <x v="11"/>
    <s v="UNIMED-RIO COOPERATIVA DE TRABALHO MEDICO DO RIO DE JANEIRO LTDA"/>
    <x v="14"/>
    <d v="2024-10-22T00:00:00"/>
    <d v="2024-11-16T00:00:00"/>
    <s v="'1035713"/>
    <s v="1 | 1"/>
    <x v="7"/>
    <x v="0"/>
    <n v="-693.69"/>
    <x v="102"/>
    <x v="101"/>
    <s v="REF.UNIMED DENTAL - PADRÃƒO"/>
    <x v="6"/>
    <x v="2"/>
    <x v="0"/>
    <n v="6001"/>
    <x v="6"/>
    <n v="60012"/>
    <s v="OPERACIONAL (Extraordinário)"/>
    <x v="1"/>
    <x v="0"/>
    <x v="2"/>
    <x v="2"/>
    <x v="15"/>
    <x v="15"/>
  </r>
  <r>
    <x v="11"/>
    <s v="UNIMED-RIO COOPERATIVA DE TRABALHO MEDICO DO RIO DE JANEIRO LTDA"/>
    <x v="14"/>
    <d v="2024-10-22T00:00:00"/>
    <d v="2024-11-16T00:00:00"/>
    <s v="'1035713"/>
    <s v="1 | 1"/>
    <x v="7"/>
    <x v="0"/>
    <n v="-158.21"/>
    <x v="102"/>
    <x v="101"/>
    <s v="REF.UNIMED DENTAL - PADRÃƒO"/>
    <x v="6"/>
    <x v="2"/>
    <x v="0"/>
    <n v="6001"/>
    <x v="6"/>
    <n v="60015"/>
    <s v="OPERACIONAL (Químico e Biológico)"/>
    <x v="1"/>
    <x v="0"/>
    <x v="2"/>
    <x v="2"/>
    <x v="15"/>
    <x v="15"/>
  </r>
  <r>
    <x v="11"/>
    <s v="UNIMED-RIO COOPERATIVA DE TRABALHO MEDICO DO RIO DE JANEIRO LTDA"/>
    <x v="14"/>
    <d v="2024-10-22T00:00:00"/>
    <d v="2024-11-16T00:00:00"/>
    <s v="'1035713"/>
    <s v="1 | 1"/>
    <x v="7"/>
    <x v="0"/>
    <n v="-36.51"/>
    <x v="102"/>
    <x v="101"/>
    <s v="REF.UNIMED DENTAL - PADRÃƒO"/>
    <x v="20"/>
    <x v="1"/>
    <x v="0"/>
    <n v="3004"/>
    <x v="27"/>
    <n v="30041"/>
    <s v="FATURAMENTO (Administrativo)"/>
    <x v="1"/>
    <x v="0"/>
    <x v="2"/>
    <x v="2"/>
    <x v="15"/>
    <x v="15"/>
  </r>
  <r>
    <x v="11"/>
    <s v="UNIMED-RIO COOPERATIVA DE TRABALHO MEDICO DO RIO DE JANEIRO LTDA"/>
    <x v="14"/>
    <d v="2024-10-22T00:00:00"/>
    <d v="2024-11-16T00:00:00"/>
    <s v="'1035713"/>
    <s v="1 | 1"/>
    <x v="7"/>
    <x v="0"/>
    <n v="-24.34"/>
    <x v="102"/>
    <x v="101"/>
    <s v="REF.UNIMED DENTAL - PADRÃƒO"/>
    <x v="11"/>
    <x v="1"/>
    <x v="0"/>
    <n v="3003"/>
    <x v="12"/>
    <n v="30031"/>
    <s v="COBRANÇA (Administrativo)"/>
    <x v="1"/>
    <x v="0"/>
    <x v="2"/>
    <x v="2"/>
    <x v="15"/>
    <x v="15"/>
  </r>
  <r>
    <x v="11"/>
    <s v="UNIMED-RIO COOPERATIVA DE TRABALHO MEDICO DO RIO DE JANEIRO LTDA"/>
    <x v="14"/>
    <d v="2024-10-22T00:00:00"/>
    <d v="2024-11-16T00:00:00"/>
    <s v="'1035713"/>
    <s v="1 | 1"/>
    <x v="7"/>
    <x v="0"/>
    <n v="-12.17"/>
    <x v="102"/>
    <x v="101"/>
    <s v="REF.UNIMED DENTAL - PADRÃƒO"/>
    <x v="12"/>
    <x v="1"/>
    <x v="0"/>
    <n v="4003"/>
    <x v="13"/>
    <n v="40031"/>
    <s v="RELACIONAMENTO (Administrativo)"/>
    <x v="1"/>
    <x v="0"/>
    <x v="2"/>
    <x v="2"/>
    <x v="15"/>
    <x v="15"/>
  </r>
  <r>
    <x v="11"/>
    <s v="UNIMED-RIO COOPERATIVA DE TRABALHO MEDICO DO RIO DE JANEIRO LTDA"/>
    <x v="14"/>
    <d v="2024-10-22T00:00:00"/>
    <d v="2024-11-16T00:00:00"/>
    <s v="'1035713"/>
    <s v="1 | 1"/>
    <x v="7"/>
    <x v="0"/>
    <n v="-12.17"/>
    <x v="102"/>
    <x v="101"/>
    <s v="REF.UNIMED DENTAL - PADRÃƒO"/>
    <x v="10"/>
    <x v="2"/>
    <x v="0"/>
    <n v="7001"/>
    <x v="11"/>
    <n v="70017"/>
    <s v="OFICINA (Comum)"/>
    <x v="1"/>
    <x v="0"/>
    <x v="2"/>
    <x v="2"/>
    <x v="15"/>
    <x v="15"/>
  </r>
  <r>
    <x v="11"/>
    <s v="UNIMED-RIO COOPERATIVA DE TRABALHO MEDICO DO RIO DE JANEIRO LTDA"/>
    <x v="14"/>
    <d v="2024-10-22T00:00:00"/>
    <d v="2024-11-16T00:00:00"/>
    <s v="'1035713"/>
    <s v="1 | 1"/>
    <x v="7"/>
    <x v="0"/>
    <n v="-12.17"/>
    <x v="102"/>
    <x v="101"/>
    <s v="REF.UNIMED DENTAL - PADRÃƒO"/>
    <x v="10"/>
    <x v="2"/>
    <x v="0"/>
    <n v="7003"/>
    <x v="14"/>
    <n v="70037"/>
    <s v="SERRALHERIA (Comum)"/>
    <x v="1"/>
    <x v="0"/>
    <x v="2"/>
    <x v="2"/>
    <x v="15"/>
    <x v="15"/>
  </r>
  <r>
    <x v="11"/>
    <s v="UNIMED-RIO COOPERATIVA DE TRABALHO MEDICO DO RIO DE JANEIRO LTDA"/>
    <x v="14"/>
    <d v="2024-10-22T00:00:00"/>
    <d v="2024-11-16T00:00:00"/>
    <s v="'1035713"/>
    <s v="1 | 1"/>
    <x v="7"/>
    <x v="0"/>
    <n v="-12.17"/>
    <x v="102"/>
    <x v="101"/>
    <s v="REF.UNIMED DENTAL - PADRÃƒO"/>
    <x v="16"/>
    <x v="1"/>
    <x v="0"/>
    <n v="3002"/>
    <x v="19"/>
    <n v="30021"/>
    <s v="FINANCEIRO (Administrativo)"/>
    <x v="1"/>
    <x v="0"/>
    <x v="2"/>
    <x v="2"/>
    <x v="15"/>
    <x v="15"/>
  </r>
  <r>
    <x v="11"/>
    <s v="UNIMED-RIO COOPERATIVA DE TRABALHO MEDICO DO RIO DE JANEIRO LTDA"/>
    <x v="14"/>
    <d v="2024-10-22T00:00:00"/>
    <d v="2024-11-16T00:00:00"/>
    <s v="'1035713"/>
    <s v="1 | 1"/>
    <x v="7"/>
    <x v="0"/>
    <n v="-12.17"/>
    <x v="102"/>
    <x v="101"/>
    <s v="REF.UNIMED DENTAL - PADRÃƒO"/>
    <x v="6"/>
    <x v="2"/>
    <x v="0"/>
    <n v="6001"/>
    <x v="6"/>
    <n v="60013"/>
    <s v="OPERACIONAL (Poli e Rollon)"/>
    <x v="1"/>
    <x v="0"/>
    <x v="2"/>
    <x v="2"/>
    <x v="15"/>
    <x v="15"/>
  </r>
  <r>
    <x v="11"/>
    <s v="UNIMED-RIO COOPERATIVA DE TRABALHO MEDICO DO RIO DE JANEIRO LTDA"/>
    <x v="14"/>
    <d v="2024-10-22T00:00:00"/>
    <d v="2024-11-16T00:00:00"/>
    <s v="'1035713"/>
    <s v="1 | 1"/>
    <x v="7"/>
    <x v="0"/>
    <n v="-12.17"/>
    <x v="102"/>
    <x v="101"/>
    <s v="REF.UNIMED DENTAL - PADRÃƒO"/>
    <x v="6"/>
    <x v="2"/>
    <x v="0"/>
    <n v="6001"/>
    <x v="6"/>
    <n v="60014"/>
    <s v="OPERACIONAL (Reciclável)"/>
    <x v="1"/>
    <x v="0"/>
    <x v="2"/>
    <x v="2"/>
    <x v="15"/>
    <x v="15"/>
  </r>
  <r>
    <x v="11"/>
    <s v="UNIMED-RIO COOPERATIVA DE TRABALHO MEDICO DO RIO DE JANEIRO LTDA"/>
    <x v="14"/>
    <d v="2024-10-22T00:00:00"/>
    <d v="2024-11-16T00:00:00"/>
    <s v="'1035713"/>
    <s v="1 | 1"/>
    <x v="7"/>
    <x v="0"/>
    <n v="-12.17"/>
    <x v="102"/>
    <x v="101"/>
    <s v="REF.UNIMED DENTAL - PADRÃƒO"/>
    <x v="6"/>
    <x v="2"/>
    <x v="0"/>
    <n v="6001"/>
    <x v="6"/>
    <n v="60017"/>
    <s v="OPERACIONAL (Comum)"/>
    <x v="1"/>
    <x v="0"/>
    <x v="2"/>
    <x v="2"/>
    <x v="15"/>
    <x v="15"/>
  </r>
  <r>
    <x v="11"/>
    <s v="UNIMED-RIO COOPERATIVA DE TRABALHO MEDICO DO RIO DE JANEIRO LTDA"/>
    <x v="14"/>
    <d v="2024-10-22T00:00:00"/>
    <d v="2024-11-16T00:00:00"/>
    <s v="'1035713"/>
    <s v="1 | 1"/>
    <x v="7"/>
    <x v="0"/>
    <n v="-12.17"/>
    <x v="102"/>
    <x v="101"/>
    <s v="REF.UNIMED DENTAL - PADRÃƒO"/>
    <x v="6"/>
    <x v="2"/>
    <x v="0"/>
    <n v="6002"/>
    <x v="9"/>
    <n v="60022"/>
    <s v="OPERACIONAL ADM (Extraordinário)"/>
    <x v="1"/>
    <x v="0"/>
    <x v="2"/>
    <x v="2"/>
    <x v="15"/>
    <x v="15"/>
  </r>
  <r>
    <x v="11"/>
    <s v="UNIMED-RIO COOPERATIVA DE TRABALHO MEDICO DO RIO DE JANEIRO LTDA"/>
    <x v="14"/>
    <d v="2024-10-22T00:00:00"/>
    <d v="2024-11-16T00:00:00"/>
    <s v="'1035713"/>
    <s v="1 | 1"/>
    <x v="7"/>
    <x v="0"/>
    <n v="-12.17"/>
    <x v="102"/>
    <x v="101"/>
    <s v="REF.UNIMED DENTAL - PADRÃƒO"/>
    <x v="6"/>
    <x v="2"/>
    <x v="0"/>
    <n v="6002"/>
    <x v="9"/>
    <n v="60023"/>
    <s v="OPERACIONAL ADM (Poli e Rollon)"/>
    <x v="1"/>
    <x v="0"/>
    <x v="2"/>
    <x v="2"/>
    <x v="15"/>
    <x v="15"/>
  </r>
  <r>
    <x v="11"/>
    <s v="UNIMED-RIO COOPERATIVA DE TRABALHO MEDICO DO RIO DE JANEIRO LTDA"/>
    <x v="14"/>
    <d v="2024-10-22T00:00:00"/>
    <d v="2024-11-16T00:00:00"/>
    <s v="'1035713"/>
    <s v="1 | 1"/>
    <x v="7"/>
    <x v="0"/>
    <n v="-12.17"/>
    <x v="102"/>
    <x v="101"/>
    <s v="REF.UNIMED DENTAL - PADRÃƒO"/>
    <x v="19"/>
    <x v="1"/>
    <x v="0"/>
    <n v="1002"/>
    <x v="22"/>
    <n v="10021"/>
    <s v="DIRETORIA (Administrativo)"/>
    <x v="1"/>
    <x v="0"/>
    <x v="2"/>
    <x v="2"/>
    <x v="15"/>
    <x v="15"/>
  </r>
  <r>
    <x v="11"/>
    <s v="UNIMED-RIO COOPERATIVA DE TRABALHO MEDICO DO RIO DE JANEIRO LTDA"/>
    <x v="14"/>
    <d v="2024-10-22T00:00:00"/>
    <d v="2024-11-16T00:00:00"/>
    <s v="'1035713"/>
    <s v="1 | 1"/>
    <x v="7"/>
    <x v="0"/>
    <n v="-12.17"/>
    <x v="102"/>
    <x v="101"/>
    <s v="REF.UNIMED DENTAL - PADRÃƒO"/>
    <x v="4"/>
    <x v="1"/>
    <x v="0"/>
    <n v="8002"/>
    <x v="4"/>
    <n v="80021"/>
    <s v="JURÍDICO (Administrativo)"/>
    <x v="1"/>
    <x v="0"/>
    <x v="2"/>
    <x v="2"/>
    <x v="15"/>
    <x v="15"/>
  </r>
  <r>
    <x v="11"/>
    <s v="UNIMED-RIO COOPERATIVA DE TRABALHO MEDICO DO RIO DE JANEIRO LTDA"/>
    <x v="14"/>
    <d v="2024-10-22T00:00:00"/>
    <d v="2024-11-16T00:00:00"/>
    <s v="'1035713"/>
    <s v="1 | 1"/>
    <x v="7"/>
    <x v="0"/>
    <n v="-12.17"/>
    <x v="102"/>
    <x v="101"/>
    <s v="REF.UNIMED DENTAL - PADRÃƒO"/>
    <x v="21"/>
    <x v="1"/>
    <x v="0"/>
    <n v="8003"/>
    <x v="28"/>
    <n v="80031"/>
    <s v="QUALIDADE E PROCESSOS (Administrativo)"/>
    <x v="1"/>
    <x v="0"/>
    <x v="2"/>
    <x v="2"/>
    <x v="15"/>
    <x v="15"/>
  </r>
  <r>
    <x v="11"/>
    <s v="UNIMED-RIO COOPERATIVA DE TRABALHO MEDICO DO RIO DE JANEIRO LTDA"/>
    <x v="14"/>
    <d v="2024-10-23T00:00:00"/>
    <d v="2024-11-15T00:00:00"/>
    <s v="'1036096"/>
    <s v="1 | 1"/>
    <x v="7"/>
    <x v="0"/>
    <n v="-681.52"/>
    <x v="102"/>
    <x v="101"/>
    <s v="REF.UNIMED DENTAL - PADRÃƒO"/>
    <x v="6"/>
    <x v="2"/>
    <x v="0"/>
    <n v="6001"/>
    <x v="6"/>
    <n v="60012"/>
    <s v="OPERACIONAL (Extraordinário)"/>
    <x v="1"/>
    <x v="0"/>
    <x v="2"/>
    <x v="2"/>
    <x v="15"/>
    <x v="15"/>
  </r>
  <r>
    <x v="11"/>
    <s v="UNIMED-RIO COOPERATIVA DE TRABALHO MEDICO DO RIO DE JANEIRO LTDA"/>
    <x v="14"/>
    <d v="2024-10-23T00:00:00"/>
    <d v="2024-11-15T00:00:00"/>
    <s v="'1036096"/>
    <s v="1 | 1"/>
    <x v="7"/>
    <x v="0"/>
    <n v="-158.21"/>
    <x v="102"/>
    <x v="101"/>
    <s v="REF.UNIMED DENTAL - PADRÃƒO"/>
    <x v="6"/>
    <x v="2"/>
    <x v="0"/>
    <n v="6001"/>
    <x v="6"/>
    <n v="60015"/>
    <s v="OPERACIONAL (Químico e Biológico)"/>
    <x v="1"/>
    <x v="0"/>
    <x v="2"/>
    <x v="2"/>
    <x v="15"/>
    <x v="15"/>
  </r>
  <r>
    <x v="11"/>
    <s v="UNIMED-RIO COOPERATIVA DE TRABALHO MEDICO DO RIO DE JANEIRO LTDA"/>
    <x v="14"/>
    <d v="2024-10-23T00:00:00"/>
    <d v="2024-11-15T00:00:00"/>
    <s v="'1036096"/>
    <s v="1 | 1"/>
    <x v="7"/>
    <x v="0"/>
    <n v="-36.51"/>
    <x v="102"/>
    <x v="101"/>
    <s v="REF.UNIMED DENTAL - PADRÃƒO"/>
    <x v="20"/>
    <x v="1"/>
    <x v="0"/>
    <n v="3004"/>
    <x v="27"/>
    <n v="30041"/>
    <s v="FATURAMENTO (Administrativo)"/>
    <x v="1"/>
    <x v="0"/>
    <x v="2"/>
    <x v="2"/>
    <x v="15"/>
    <x v="15"/>
  </r>
  <r>
    <x v="11"/>
    <s v="UNIMED-RIO COOPERATIVA DE TRABALHO MEDICO DO RIO DE JANEIRO LTDA"/>
    <x v="14"/>
    <d v="2024-10-23T00:00:00"/>
    <d v="2024-11-15T00:00:00"/>
    <s v="'1036096"/>
    <s v="1 | 1"/>
    <x v="7"/>
    <x v="0"/>
    <n v="-24.34"/>
    <x v="102"/>
    <x v="101"/>
    <s v="REF.UNIMED DENTAL - PADRÃƒO"/>
    <x v="11"/>
    <x v="1"/>
    <x v="0"/>
    <n v="3003"/>
    <x v="12"/>
    <n v="30031"/>
    <s v="COBRANÇA (Administrativo)"/>
    <x v="1"/>
    <x v="0"/>
    <x v="2"/>
    <x v="2"/>
    <x v="15"/>
    <x v="15"/>
  </r>
  <r>
    <x v="11"/>
    <s v="UNIMED-RIO COOPERATIVA DE TRABALHO MEDICO DO RIO DE JANEIRO LTDA"/>
    <x v="14"/>
    <d v="2024-10-23T00:00:00"/>
    <d v="2024-11-15T00:00:00"/>
    <s v="'1036096"/>
    <s v="1 | 1"/>
    <x v="7"/>
    <x v="0"/>
    <n v="-12.17"/>
    <x v="102"/>
    <x v="101"/>
    <s v="REF.UNIMED DENTAL - PADRÃƒO"/>
    <x v="12"/>
    <x v="1"/>
    <x v="0"/>
    <n v="4003"/>
    <x v="13"/>
    <n v="40031"/>
    <s v="RELACIONAMENTO (Administrativo)"/>
    <x v="1"/>
    <x v="0"/>
    <x v="2"/>
    <x v="2"/>
    <x v="15"/>
    <x v="15"/>
  </r>
  <r>
    <x v="11"/>
    <s v="UNIMED-RIO COOPERATIVA DE TRABALHO MEDICO DO RIO DE JANEIRO LTDA"/>
    <x v="14"/>
    <d v="2024-10-23T00:00:00"/>
    <d v="2024-11-15T00:00:00"/>
    <s v="'1036096"/>
    <s v="1 | 1"/>
    <x v="7"/>
    <x v="0"/>
    <n v="-12.17"/>
    <x v="102"/>
    <x v="101"/>
    <s v="REF.UNIMED DENTAL - PADRÃƒO"/>
    <x v="10"/>
    <x v="2"/>
    <x v="0"/>
    <n v="7001"/>
    <x v="11"/>
    <n v="70017"/>
    <s v="OFICINA (Comum)"/>
    <x v="1"/>
    <x v="0"/>
    <x v="2"/>
    <x v="2"/>
    <x v="15"/>
    <x v="15"/>
  </r>
  <r>
    <x v="11"/>
    <s v="UNIMED-RIO COOPERATIVA DE TRABALHO MEDICO DO RIO DE JANEIRO LTDA"/>
    <x v="14"/>
    <d v="2024-10-23T00:00:00"/>
    <d v="2024-11-15T00:00:00"/>
    <s v="'1036096"/>
    <s v="1 | 1"/>
    <x v="7"/>
    <x v="0"/>
    <n v="-12.17"/>
    <x v="102"/>
    <x v="101"/>
    <s v="REF.UNIMED DENTAL - PADRÃƒO"/>
    <x v="10"/>
    <x v="2"/>
    <x v="0"/>
    <n v="7003"/>
    <x v="14"/>
    <n v="70037"/>
    <s v="SERRALHERIA (Comum)"/>
    <x v="1"/>
    <x v="0"/>
    <x v="2"/>
    <x v="2"/>
    <x v="15"/>
    <x v="15"/>
  </r>
  <r>
    <x v="11"/>
    <s v="UNIMED-RIO COOPERATIVA DE TRABALHO MEDICO DO RIO DE JANEIRO LTDA"/>
    <x v="14"/>
    <d v="2024-10-23T00:00:00"/>
    <d v="2024-11-15T00:00:00"/>
    <s v="'1036096"/>
    <s v="1 | 1"/>
    <x v="7"/>
    <x v="0"/>
    <n v="-12.17"/>
    <x v="102"/>
    <x v="101"/>
    <s v="REF.UNIMED DENTAL - PADRÃƒO"/>
    <x v="16"/>
    <x v="1"/>
    <x v="0"/>
    <n v="3002"/>
    <x v="19"/>
    <n v="30021"/>
    <s v="FINANCEIRO (Administrativo)"/>
    <x v="1"/>
    <x v="0"/>
    <x v="2"/>
    <x v="2"/>
    <x v="15"/>
    <x v="15"/>
  </r>
  <r>
    <x v="11"/>
    <s v="UNIMED-RIO COOPERATIVA DE TRABALHO MEDICO DO RIO DE JANEIRO LTDA"/>
    <x v="14"/>
    <d v="2024-10-23T00:00:00"/>
    <d v="2024-11-15T00:00:00"/>
    <s v="'1036096"/>
    <s v="1 | 1"/>
    <x v="7"/>
    <x v="0"/>
    <n v="-12.17"/>
    <x v="102"/>
    <x v="101"/>
    <s v="REF.UNIMED DENTAL - PADRÃƒO"/>
    <x v="6"/>
    <x v="2"/>
    <x v="0"/>
    <n v="6001"/>
    <x v="6"/>
    <n v="60013"/>
    <s v="OPERACIONAL (Poli e Rollon)"/>
    <x v="1"/>
    <x v="0"/>
    <x v="2"/>
    <x v="2"/>
    <x v="15"/>
    <x v="15"/>
  </r>
  <r>
    <x v="11"/>
    <s v="UNIMED-RIO COOPERATIVA DE TRABALHO MEDICO DO RIO DE JANEIRO LTDA"/>
    <x v="14"/>
    <d v="2024-10-23T00:00:00"/>
    <d v="2024-11-15T00:00:00"/>
    <s v="'1036096"/>
    <s v="1 | 1"/>
    <x v="7"/>
    <x v="0"/>
    <n v="-12.17"/>
    <x v="102"/>
    <x v="101"/>
    <s v="REF.UNIMED DENTAL - PADRÃƒO"/>
    <x v="6"/>
    <x v="2"/>
    <x v="0"/>
    <n v="6001"/>
    <x v="6"/>
    <n v="60014"/>
    <s v="OPERACIONAL (Reciclável)"/>
    <x v="1"/>
    <x v="0"/>
    <x v="2"/>
    <x v="2"/>
    <x v="15"/>
    <x v="15"/>
  </r>
  <r>
    <x v="11"/>
    <s v="UNIMED-RIO COOPERATIVA DE TRABALHO MEDICO DO RIO DE JANEIRO LTDA"/>
    <x v="14"/>
    <d v="2024-10-23T00:00:00"/>
    <d v="2024-11-15T00:00:00"/>
    <s v="'1036096"/>
    <s v="1 | 1"/>
    <x v="7"/>
    <x v="0"/>
    <n v="-12.17"/>
    <x v="102"/>
    <x v="101"/>
    <s v="REF.UNIMED DENTAL - PADRÃƒO"/>
    <x v="6"/>
    <x v="2"/>
    <x v="0"/>
    <n v="6001"/>
    <x v="6"/>
    <n v="60017"/>
    <s v="OPERACIONAL (Comum)"/>
    <x v="1"/>
    <x v="0"/>
    <x v="2"/>
    <x v="2"/>
    <x v="15"/>
    <x v="15"/>
  </r>
  <r>
    <x v="11"/>
    <s v="UNIMED-RIO COOPERATIVA DE TRABALHO MEDICO DO RIO DE JANEIRO LTDA"/>
    <x v="14"/>
    <d v="2024-10-23T00:00:00"/>
    <d v="2024-11-15T00:00:00"/>
    <s v="'1036096"/>
    <s v="1 | 1"/>
    <x v="7"/>
    <x v="0"/>
    <n v="-12.17"/>
    <x v="102"/>
    <x v="101"/>
    <s v="REF.UNIMED DENTAL - PADRÃƒO"/>
    <x v="6"/>
    <x v="2"/>
    <x v="0"/>
    <n v="6002"/>
    <x v="9"/>
    <n v="60022"/>
    <s v="OPERACIONAL ADM (Extraordinário)"/>
    <x v="1"/>
    <x v="0"/>
    <x v="2"/>
    <x v="2"/>
    <x v="15"/>
    <x v="15"/>
  </r>
  <r>
    <x v="11"/>
    <s v="UNIMED-RIO COOPERATIVA DE TRABALHO MEDICO DO RIO DE JANEIRO LTDA"/>
    <x v="14"/>
    <d v="2024-10-23T00:00:00"/>
    <d v="2024-11-15T00:00:00"/>
    <s v="'1036096"/>
    <s v="1 | 1"/>
    <x v="7"/>
    <x v="0"/>
    <n v="-12.17"/>
    <x v="102"/>
    <x v="101"/>
    <s v="REF.UNIMED DENTAL - PADRÃƒO"/>
    <x v="6"/>
    <x v="2"/>
    <x v="0"/>
    <n v="6002"/>
    <x v="9"/>
    <n v="60023"/>
    <s v="OPERACIONAL ADM (Poli e Rollon)"/>
    <x v="1"/>
    <x v="0"/>
    <x v="2"/>
    <x v="2"/>
    <x v="15"/>
    <x v="15"/>
  </r>
  <r>
    <x v="11"/>
    <s v="UNIMED-RIO COOPERATIVA DE TRABALHO MEDICO DO RIO DE JANEIRO LTDA"/>
    <x v="14"/>
    <d v="2024-10-23T00:00:00"/>
    <d v="2024-11-15T00:00:00"/>
    <s v="'1036096"/>
    <s v="1 | 1"/>
    <x v="7"/>
    <x v="0"/>
    <n v="-12.17"/>
    <x v="102"/>
    <x v="101"/>
    <s v="REF.UNIMED DENTAL - PADRÃƒO"/>
    <x v="19"/>
    <x v="1"/>
    <x v="0"/>
    <n v="1002"/>
    <x v="22"/>
    <n v="10021"/>
    <s v="DIRETORIA (Administrativo)"/>
    <x v="1"/>
    <x v="0"/>
    <x v="2"/>
    <x v="2"/>
    <x v="15"/>
    <x v="15"/>
  </r>
  <r>
    <x v="11"/>
    <s v="UNIMED-RIO COOPERATIVA DE TRABALHO MEDICO DO RIO DE JANEIRO LTDA"/>
    <x v="14"/>
    <d v="2024-10-23T00:00:00"/>
    <d v="2024-11-15T00:00:00"/>
    <s v="'1036096"/>
    <s v="1 | 1"/>
    <x v="7"/>
    <x v="0"/>
    <n v="-12.17"/>
    <x v="102"/>
    <x v="101"/>
    <s v="REF.UNIMED DENTAL - PADRÃƒO"/>
    <x v="4"/>
    <x v="1"/>
    <x v="0"/>
    <n v="8002"/>
    <x v="4"/>
    <n v="80021"/>
    <s v="JURÍDICO (Administrativo)"/>
    <x v="1"/>
    <x v="0"/>
    <x v="2"/>
    <x v="2"/>
    <x v="15"/>
    <x v="15"/>
  </r>
  <r>
    <x v="11"/>
    <s v="UNIMED-RIO COOPERATIVA DE TRABALHO MEDICO DO RIO DE JANEIRO LTDA"/>
    <x v="14"/>
    <d v="2024-10-23T00:00:00"/>
    <d v="2024-11-15T00:00:00"/>
    <s v="'1036096"/>
    <s v="1 | 1"/>
    <x v="7"/>
    <x v="0"/>
    <n v="-12.17"/>
    <x v="102"/>
    <x v="101"/>
    <s v="REF.UNIMED DENTAL - PADRÃƒO"/>
    <x v="21"/>
    <x v="1"/>
    <x v="0"/>
    <n v="8003"/>
    <x v="28"/>
    <n v="80031"/>
    <s v="QUALIDADE E PROCESSOS (Administrativo)"/>
    <x v="1"/>
    <x v="0"/>
    <x v="2"/>
    <x v="2"/>
    <x v="15"/>
    <x v="15"/>
  </r>
  <r>
    <x v="11"/>
    <s v="UNIMED-RIO COOPERATIVA DE TRABALHO MEDICO DO RIO DE JANEIRO LTDA"/>
    <x v="0"/>
    <d v="2024-12-23T00:00:00"/>
    <d v="2024-12-27T00:00:00"/>
    <s v="'1003459"/>
    <s v="1 | 1"/>
    <x v="7"/>
    <x v="0"/>
    <n v="-1484.13"/>
    <x v="70"/>
    <x v="69"/>
    <s v="REF.UNIMED DENTAL - PADRÃƒO"/>
    <x v="6"/>
    <x v="2"/>
    <x v="0"/>
    <n v="6001"/>
    <x v="6"/>
    <n v="60012"/>
    <s v="OPERACIONAL (Extraordinário)"/>
    <x v="1"/>
    <x v="0"/>
    <x v="2"/>
    <x v="2"/>
    <x v="15"/>
    <x v="15"/>
  </r>
  <r>
    <x v="11"/>
    <s v="UNIMED-RIO COOPERATIVA DE TRABALHO MEDICO DO RIO DE JANEIRO LTDA"/>
    <x v="0"/>
    <d v="2024-12-23T00:00:00"/>
    <d v="2024-12-27T00:00:00"/>
    <s v="'1003459"/>
    <s v="1 | 1"/>
    <x v="7"/>
    <x v="0"/>
    <n v="-214.23"/>
    <x v="70"/>
    <x v="69"/>
    <s v="REF.UNIMED DENTAL - PADRÃƒO"/>
    <x v="6"/>
    <x v="2"/>
    <x v="0"/>
    <n v="6001"/>
    <x v="6"/>
    <n v="60013"/>
    <s v="OPERACIONAL (Poli e Rollon)"/>
    <x v="1"/>
    <x v="0"/>
    <x v="2"/>
    <x v="2"/>
    <x v="15"/>
    <x v="15"/>
  </r>
  <r>
    <x v="11"/>
    <s v="UNIMED-RIO COOPERATIVA DE TRABALHO MEDICO DO RIO DE JANEIRO LTDA"/>
    <x v="0"/>
    <d v="2024-12-23T00:00:00"/>
    <d v="2024-12-27T00:00:00"/>
    <s v="'1003459"/>
    <s v="1 | 1"/>
    <x v="7"/>
    <x v="0"/>
    <n v="-199.22"/>
    <x v="70"/>
    <x v="69"/>
    <s v="REF.UNIMED DENTAL - PADRÃƒO"/>
    <x v="16"/>
    <x v="1"/>
    <x v="0"/>
    <n v="3002"/>
    <x v="19"/>
    <n v="30021"/>
    <s v="FINANCEIRO (Administrativo)"/>
    <x v="1"/>
    <x v="0"/>
    <x v="2"/>
    <x v="2"/>
    <x v="15"/>
    <x v="15"/>
  </r>
  <r>
    <x v="11"/>
    <s v="UNIMED-RIO COOPERATIVA DE TRABALHO MEDICO DO RIO DE JANEIRO LTDA"/>
    <x v="0"/>
    <d v="2024-12-23T00:00:00"/>
    <d v="2024-12-27T00:00:00"/>
    <s v="'1003459"/>
    <s v="1 | 1"/>
    <x v="7"/>
    <x v="0"/>
    <n v="-150.4"/>
    <x v="70"/>
    <x v="69"/>
    <s v="REF.UNIMED DENTAL - PADRÃƒO"/>
    <x v="19"/>
    <x v="1"/>
    <x v="0"/>
    <n v="1002"/>
    <x v="22"/>
    <n v="10021"/>
    <s v="DIRETORIA (Administrativo)"/>
    <x v="1"/>
    <x v="0"/>
    <x v="2"/>
    <x v="2"/>
    <x v="15"/>
    <x v="15"/>
  </r>
  <r>
    <x v="11"/>
    <s v="UNIMED-RIO COOPERATIVA DE TRABALHO MEDICO DO RIO DE JANEIRO LTDA"/>
    <x v="0"/>
    <d v="2024-12-23T00:00:00"/>
    <d v="2024-12-27T00:00:00"/>
    <s v="'1003459"/>
    <s v="1 | 1"/>
    <x v="7"/>
    <x v="0"/>
    <n v="-146.91999999999999"/>
    <x v="70"/>
    <x v="69"/>
    <s v="REF.UNIMED DENTAL - PADRÃƒO"/>
    <x v="20"/>
    <x v="1"/>
    <x v="0"/>
    <n v="3004"/>
    <x v="27"/>
    <n v="30041"/>
    <s v="FATURAMENTO (Administrativo)"/>
    <x v="1"/>
    <x v="0"/>
    <x v="2"/>
    <x v="2"/>
    <x v="15"/>
    <x v="15"/>
  </r>
  <r>
    <x v="11"/>
    <s v="UNIMED-RIO COOPERATIVA DE TRABALHO MEDICO DO RIO DE JANEIRO LTDA"/>
    <x v="0"/>
    <d v="2024-12-23T00:00:00"/>
    <d v="2024-12-27T00:00:00"/>
    <s v="'1003459"/>
    <s v="1 | 1"/>
    <x v="7"/>
    <x v="0"/>
    <n v="-97"/>
    <x v="70"/>
    <x v="69"/>
    <s v="REF.UNIMED DENTAL - PADRÃƒO"/>
    <x v="21"/>
    <x v="1"/>
    <x v="0"/>
    <n v="8003"/>
    <x v="28"/>
    <n v="80031"/>
    <s v="QUALIDADE E PROCESSOS (Administrativo)"/>
    <x v="1"/>
    <x v="0"/>
    <x v="2"/>
    <x v="2"/>
    <x v="15"/>
    <x v="15"/>
  </r>
  <r>
    <x v="11"/>
    <s v="UNIMED-RIO COOPERATIVA DE TRABALHO MEDICO DO RIO DE JANEIRO LTDA"/>
    <x v="0"/>
    <d v="2024-12-23T00:00:00"/>
    <d v="2024-12-27T00:00:00"/>
    <s v="'1003459"/>
    <s v="1 | 1"/>
    <x v="7"/>
    <x v="0"/>
    <n v="-94.53"/>
    <x v="70"/>
    <x v="69"/>
    <s v="REF.UNIMED DENTAL - PADRÃƒO"/>
    <x v="6"/>
    <x v="2"/>
    <x v="0"/>
    <n v="6002"/>
    <x v="9"/>
    <n v="60022"/>
    <s v="OPERACIONAL ADM (Extraordinário)"/>
    <x v="1"/>
    <x v="0"/>
    <x v="2"/>
    <x v="2"/>
    <x v="15"/>
    <x v="15"/>
  </r>
  <r>
    <x v="11"/>
    <s v="UNIMED-RIO COOPERATIVA DE TRABALHO MEDICO DO RIO DE JANEIRO LTDA"/>
    <x v="0"/>
    <d v="2024-12-23T00:00:00"/>
    <d v="2024-12-27T00:00:00"/>
    <s v="'1003459"/>
    <s v="1 | 1"/>
    <x v="7"/>
    <x v="0"/>
    <n v="-51.24"/>
    <x v="70"/>
    <x v="69"/>
    <s v="REF.UNIMED DENTAL - PADRÃƒO"/>
    <x v="6"/>
    <x v="2"/>
    <x v="0"/>
    <n v="6001"/>
    <x v="6"/>
    <n v="60014"/>
    <s v="OPERACIONAL (Reciclável)"/>
    <x v="1"/>
    <x v="0"/>
    <x v="2"/>
    <x v="2"/>
    <x v="15"/>
    <x v="15"/>
  </r>
  <r>
    <x v="11"/>
    <s v="UNIMED-RIO COOPERATIVA DE TRABALHO MEDICO DO RIO DE JANEIRO LTDA"/>
    <x v="0"/>
    <d v="2024-12-23T00:00:00"/>
    <d v="2024-12-27T00:00:00"/>
    <s v="'1003459"/>
    <s v="1 | 1"/>
    <x v="7"/>
    <x v="0"/>
    <n v="-34.159999999999997"/>
    <x v="70"/>
    <x v="69"/>
    <s v="REF.UNIMED DENTAL - PADRÃƒO"/>
    <x v="6"/>
    <x v="2"/>
    <x v="0"/>
    <n v="6001"/>
    <x v="6"/>
    <n v="60015"/>
    <s v="OPERACIONAL (Químico e Biológico)"/>
    <x v="1"/>
    <x v="0"/>
    <x v="2"/>
    <x v="2"/>
    <x v="15"/>
    <x v="15"/>
  </r>
  <r>
    <x v="11"/>
    <s v="UNIMED-RIO COOPERATIVA DE TRABALHO MEDICO DO RIO DE JANEIRO LTDA"/>
    <x v="0"/>
    <d v="2024-12-23T00:00:00"/>
    <d v="2024-12-27T00:00:00"/>
    <s v="'1003459"/>
    <s v="1 | 1"/>
    <x v="7"/>
    <x v="0"/>
    <n v="-17.079999999999998"/>
    <x v="70"/>
    <x v="69"/>
    <s v="REF.UNIMED DENTAL - PADRÃƒO"/>
    <x v="10"/>
    <x v="2"/>
    <x v="0"/>
    <n v="7001"/>
    <x v="11"/>
    <n v="70017"/>
    <s v="OFICINA (Comum)"/>
    <x v="1"/>
    <x v="0"/>
    <x v="2"/>
    <x v="2"/>
    <x v="15"/>
    <x v="15"/>
  </r>
  <r>
    <x v="11"/>
    <s v="UNIMED-RIO COOPERATIVA DE TRABALHO MEDICO DO RIO DE JANEIRO LTDA"/>
    <x v="0"/>
    <d v="2024-12-23T00:00:00"/>
    <d v="2024-12-27T00:00:00"/>
    <s v="'1003459"/>
    <s v="1 | 1"/>
    <x v="7"/>
    <x v="0"/>
    <n v="-13.68"/>
    <x v="70"/>
    <x v="69"/>
    <s v="REF.UNIMED DENTAL - PADRÃƒO"/>
    <x v="4"/>
    <x v="1"/>
    <x v="0"/>
    <n v="8002"/>
    <x v="4"/>
    <n v="80021"/>
    <s v="JURÍDICO (Administrativo)"/>
    <x v="1"/>
    <x v="0"/>
    <x v="2"/>
    <x v="2"/>
    <x v="15"/>
    <x v="15"/>
  </r>
  <r>
    <x v="11"/>
    <s v="UNIMED-RIO COOPERATIVA DE TRABALHO MEDICO DO RIO DE JANEIRO LTDA"/>
    <x v="0"/>
    <d v="2024-12-23T00:00:00"/>
    <d v="2024-12-27T00:00:00"/>
    <s v="'1003459"/>
    <s v="1 | 1"/>
    <x v="7"/>
    <x v="0"/>
    <n v="0"/>
    <x v="102"/>
    <x v="101"/>
    <s v="REF.UNIMED DENTAL - PADRÃƒO"/>
    <x v="6"/>
    <x v="2"/>
    <x v="0"/>
    <n v="6001"/>
    <x v="6"/>
    <n v="60017"/>
    <s v="OPERACIONAL (Comum)"/>
    <x v="1"/>
    <x v="0"/>
    <x v="2"/>
    <x v="2"/>
    <x v="15"/>
    <x v="15"/>
  </r>
  <r>
    <x v="11"/>
    <s v="UNIMED-RIO COOPERATIVA DE TRABALHO MEDICO DO RIO DE JANEIRO LTDA"/>
    <x v="1"/>
    <d v="2025-01-10T00:00:00"/>
    <d v="2025-01-15T00:00:00"/>
    <s v="'1039148"/>
    <s v="1 | 1"/>
    <x v="7"/>
    <x v="0"/>
    <n v="-657.18"/>
    <x v="102"/>
    <x v="101"/>
    <s v="REF.UNIMED DENTAL - PADRÃƒO"/>
    <x v="6"/>
    <x v="2"/>
    <x v="0"/>
    <n v="6001"/>
    <x v="6"/>
    <n v="60012"/>
    <s v="OPERACIONAL (Extraordinário)"/>
    <x v="1"/>
    <x v="1"/>
    <x v="2"/>
    <x v="2"/>
    <x v="15"/>
    <x v="15"/>
  </r>
  <r>
    <x v="11"/>
    <s v="UNIMED-RIO COOPERATIVA DE TRABALHO MEDICO DO RIO DE JANEIRO LTDA"/>
    <x v="1"/>
    <d v="2025-01-10T00:00:00"/>
    <d v="2025-01-15T00:00:00"/>
    <s v="'1039148"/>
    <s v="1 | 1"/>
    <x v="7"/>
    <x v="0"/>
    <n v="-133.87"/>
    <x v="102"/>
    <x v="101"/>
    <s v="REF.UNIMED DENTAL - PADRÃƒO"/>
    <x v="6"/>
    <x v="2"/>
    <x v="0"/>
    <n v="6001"/>
    <x v="6"/>
    <n v="60015"/>
    <s v="OPERACIONAL (Químico e Biológico)"/>
    <x v="1"/>
    <x v="1"/>
    <x v="2"/>
    <x v="2"/>
    <x v="15"/>
    <x v="15"/>
  </r>
  <r>
    <x v="11"/>
    <s v="UNIMED-RIO COOPERATIVA DE TRABALHO MEDICO DO RIO DE JANEIRO LTDA"/>
    <x v="1"/>
    <d v="2025-01-10T00:00:00"/>
    <d v="2025-01-15T00:00:00"/>
    <s v="'1039148"/>
    <s v="1 | 1"/>
    <x v="7"/>
    <x v="0"/>
    <n v="-36.51"/>
    <x v="102"/>
    <x v="101"/>
    <s v="REF.UNIMED DENTAL - PADRÃƒO"/>
    <x v="20"/>
    <x v="1"/>
    <x v="0"/>
    <n v="3004"/>
    <x v="27"/>
    <n v="30041"/>
    <s v="FATURAMENTO (Administrativo)"/>
    <x v="1"/>
    <x v="1"/>
    <x v="2"/>
    <x v="2"/>
    <x v="15"/>
    <x v="15"/>
  </r>
  <r>
    <x v="11"/>
    <s v="UNIMED-RIO COOPERATIVA DE TRABALHO MEDICO DO RIO DE JANEIRO LTDA"/>
    <x v="1"/>
    <d v="2025-01-10T00:00:00"/>
    <d v="2025-01-15T00:00:00"/>
    <s v="'1039148"/>
    <s v="1 | 1"/>
    <x v="7"/>
    <x v="0"/>
    <n v="-24.34"/>
    <x v="102"/>
    <x v="101"/>
    <s v="REF.UNIMED DENTAL - PADRÃƒO"/>
    <x v="6"/>
    <x v="2"/>
    <x v="0"/>
    <n v="6001"/>
    <x v="6"/>
    <n v="60014"/>
    <s v="OPERACIONAL (Reciclável)"/>
    <x v="1"/>
    <x v="1"/>
    <x v="2"/>
    <x v="2"/>
    <x v="15"/>
    <x v="15"/>
  </r>
  <r>
    <x v="11"/>
    <s v="UNIMED-RIO COOPERATIVA DE TRABALHO MEDICO DO RIO DE JANEIRO LTDA"/>
    <x v="1"/>
    <d v="2025-01-10T00:00:00"/>
    <d v="2025-01-15T00:00:00"/>
    <s v="'1039148"/>
    <s v="1 | 1"/>
    <x v="7"/>
    <x v="0"/>
    <n v="-24.34"/>
    <x v="102"/>
    <x v="101"/>
    <s v="REF.UNIMED DENTAL - PADRÃƒO"/>
    <x v="11"/>
    <x v="1"/>
    <x v="0"/>
    <n v="3003"/>
    <x v="12"/>
    <n v="30031"/>
    <s v="COBRANÇA (Administrativo)"/>
    <x v="1"/>
    <x v="1"/>
    <x v="2"/>
    <x v="2"/>
    <x v="15"/>
    <x v="15"/>
  </r>
  <r>
    <x v="11"/>
    <s v="UNIMED-RIO COOPERATIVA DE TRABALHO MEDICO DO RIO DE JANEIRO LTDA"/>
    <x v="1"/>
    <d v="2025-01-10T00:00:00"/>
    <d v="2025-01-15T00:00:00"/>
    <s v="'1039148"/>
    <s v="1 | 1"/>
    <x v="7"/>
    <x v="0"/>
    <n v="-12.17"/>
    <x v="102"/>
    <x v="101"/>
    <s v="REF.UNIMED DENTAL - PADRÃƒO"/>
    <x v="12"/>
    <x v="1"/>
    <x v="0"/>
    <n v="4003"/>
    <x v="13"/>
    <n v="40031"/>
    <s v="RELACIONAMENTO (Administrativo)"/>
    <x v="1"/>
    <x v="1"/>
    <x v="2"/>
    <x v="2"/>
    <x v="15"/>
    <x v="15"/>
  </r>
  <r>
    <x v="11"/>
    <s v="UNIMED-RIO COOPERATIVA DE TRABALHO MEDICO DO RIO DE JANEIRO LTDA"/>
    <x v="1"/>
    <d v="2025-01-10T00:00:00"/>
    <d v="2025-01-15T00:00:00"/>
    <s v="'1039148"/>
    <s v="1 | 1"/>
    <x v="7"/>
    <x v="0"/>
    <n v="-12.17"/>
    <x v="102"/>
    <x v="101"/>
    <s v="REF.UNIMED DENTAL - PADRÃƒO"/>
    <x v="10"/>
    <x v="2"/>
    <x v="0"/>
    <n v="7001"/>
    <x v="11"/>
    <n v="70017"/>
    <s v="OFICINA (Comum)"/>
    <x v="1"/>
    <x v="1"/>
    <x v="2"/>
    <x v="2"/>
    <x v="15"/>
    <x v="15"/>
  </r>
  <r>
    <x v="11"/>
    <s v="UNIMED-RIO COOPERATIVA DE TRABALHO MEDICO DO RIO DE JANEIRO LTDA"/>
    <x v="1"/>
    <d v="2025-01-10T00:00:00"/>
    <d v="2025-01-15T00:00:00"/>
    <s v="'1039148"/>
    <s v="1 | 1"/>
    <x v="7"/>
    <x v="0"/>
    <n v="-12.17"/>
    <x v="102"/>
    <x v="101"/>
    <s v="REF.UNIMED DENTAL - PADRÃƒO"/>
    <x v="10"/>
    <x v="2"/>
    <x v="0"/>
    <n v="7003"/>
    <x v="14"/>
    <n v="70037"/>
    <s v="SERRALHERIA (Comum)"/>
    <x v="1"/>
    <x v="1"/>
    <x v="2"/>
    <x v="2"/>
    <x v="15"/>
    <x v="15"/>
  </r>
  <r>
    <x v="11"/>
    <s v="UNIMED-RIO COOPERATIVA DE TRABALHO MEDICO DO RIO DE JANEIRO LTDA"/>
    <x v="1"/>
    <d v="2025-01-10T00:00:00"/>
    <d v="2025-01-15T00:00:00"/>
    <s v="'1039148"/>
    <s v="1 | 1"/>
    <x v="7"/>
    <x v="0"/>
    <n v="-12.17"/>
    <x v="102"/>
    <x v="101"/>
    <s v="REF.UNIMED DENTAL - PADRÃƒO"/>
    <x v="16"/>
    <x v="1"/>
    <x v="0"/>
    <n v="3002"/>
    <x v="19"/>
    <n v="30021"/>
    <s v="FINANCEIRO (Administrativo)"/>
    <x v="1"/>
    <x v="1"/>
    <x v="2"/>
    <x v="2"/>
    <x v="15"/>
    <x v="15"/>
  </r>
  <r>
    <x v="11"/>
    <s v="UNIMED-RIO COOPERATIVA DE TRABALHO MEDICO DO RIO DE JANEIRO LTDA"/>
    <x v="1"/>
    <d v="2025-01-10T00:00:00"/>
    <d v="2025-01-15T00:00:00"/>
    <s v="'1039148"/>
    <s v="1 | 1"/>
    <x v="7"/>
    <x v="0"/>
    <n v="-12.17"/>
    <x v="102"/>
    <x v="101"/>
    <s v="REF.UNIMED DENTAL - PADRÃƒO"/>
    <x v="6"/>
    <x v="2"/>
    <x v="0"/>
    <n v="6001"/>
    <x v="6"/>
    <n v="60013"/>
    <s v="OPERACIONAL (Poli e Rollon)"/>
    <x v="1"/>
    <x v="1"/>
    <x v="2"/>
    <x v="2"/>
    <x v="15"/>
    <x v="15"/>
  </r>
  <r>
    <x v="11"/>
    <s v="UNIMED-RIO COOPERATIVA DE TRABALHO MEDICO DO RIO DE JANEIRO LTDA"/>
    <x v="1"/>
    <d v="2025-01-10T00:00:00"/>
    <d v="2025-01-15T00:00:00"/>
    <s v="'1039148"/>
    <s v="1 | 1"/>
    <x v="7"/>
    <x v="0"/>
    <n v="-12.17"/>
    <x v="102"/>
    <x v="101"/>
    <s v="REF.UNIMED DENTAL - PADRÃƒO"/>
    <x v="6"/>
    <x v="2"/>
    <x v="0"/>
    <n v="6001"/>
    <x v="6"/>
    <n v="60017"/>
    <s v="OPERACIONAL (Comum)"/>
    <x v="1"/>
    <x v="1"/>
    <x v="2"/>
    <x v="2"/>
    <x v="15"/>
    <x v="15"/>
  </r>
  <r>
    <x v="11"/>
    <s v="UNIMED-RIO COOPERATIVA DE TRABALHO MEDICO DO RIO DE JANEIRO LTDA"/>
    <x v="1"/>
    <d v="2025-01-10T00:00:00"/>
    <d v="2025-01-15T00:00:00"/>
    <s v="'1039148"/>
    <s v="1 | 1"/>
    <x v="7"/>
    <x v="0"/>
    <n v="-12.17"/>
    <x v="102"/>
    <x v="101"/>
    <s v="REF.UNIMED DENTAL - PADRÃƒO"/>
    <x v="6"/>
    <x v="2"/>
    <x v="0"/>
    <n v="6002"/>
    <x v="9"/>
    <n v="60022"/>
    <s v="OPERACIONAL ADM (Extraordinário)"/>
    <x v="1"/>
    <x v="1"/>
    <x v="2"/>
    <x v="2"/>
    <x v="15"/>
    <x v="15"/>
  </r>
  <r>
    <x v="11"/>
    <s v="UNIMED-RIO COOPERATIVA DE TRABALHO MEDICO DO RIO DE JANEIRO LTDA"/>
    <x v="1"/>
    <d v="2025-01-10T00:00:00"/>
    <d v="2025-01-15T00:00:00"/>
    <s v="'1039148"/>
    <s v="1 | 1"/>
    <x v="7"/>
    <x v="0"/>
    <n v="-12.17"/>
    <x v="102"/>
    <x v="101"/>
    <s v="REF.UNIMED DENTAL - PADRÃƒO"/>
    <x v="6"/>
    <x v="2"/>
    <x v="0"/>
    <n v="6002"/>
    <x v="9"/>
    <n v="60023"/>
    <s v="OPERACIONAL ADM (Poli e Rollon)"/>
    <x v="1"/>
    <x v="1"/>
    <x v="2"/>
    <x v="2"/>
    <x v="15"/>
    <x v="15"/>
  </r>
  <r>
    <x v="11"/>
    <s v="UNIMED-RIO COOPERATIVA DE TRABALHO MEDICO DO RIO DE JANEIRO LTDA"/>
    <x v="1"/>
    <d v="2025-01-10T00:00:00"/>
    <d v="2025-01-15T00:00:00"/>
    <s v="'1039148"/>
    <s v="1 | 1"/>
    <x v="7"/>
    <x v="0"/>
    <n v="-12.17"/>
    <x v="102"/>
    <x v="101"/>
    <s v="REF.UNIMED DENTAL - PADRÃƒO"/>
    <x v="19"/>
    <x v="1"/>
    <x v="0"/>
    <n v="1002"/>
    <x v="22"/>
    <n v="10021"/>
    <s v="DIRETORIA (Administrativo)"/>
    <x v="1"/>
    <x v="1"/>
    <x v="2"/>
    <x v="2"/>
    <x v="15"/>
    <x v="15"/>
  </r>
  <r>
    <x v="11"/>
    <s v="UNIMED-RIO COOPERATIVA DE TRABALHO MEDICO DO RIO DE JANEIRO LTDA"/>
    <x v="1"/>
    <d v="2025-01-10T00:00:00"/>
    <d v="2025-01-15T00:00:00"/>
    <s v="'1039148"/>
    <s v="1 | 1"/>
    <x v="7"/>
    <x v="0"/>
    <n v="-12.17"/>
    <x v="102"/>
    <x v="101"/>
    <s v="REF.UNIMED DENTAL - PADRÃƒO"/>
    <x v="4"/>
    <x v="1"/>
    <x v="0"/>
    <n v="8002"/>
    <x v="4"/>
    <n v="80021"/>
    <s v="JURÍDICO (Administrativo)"/>
    <x v="1"/>
    <x v="1"/>
    <x v="2"/>
    <x v="2"/>
    <x v="15"/>
    <x v="15"/>
  </r>
  <r>
    <x v="11"/>
    <s v="UNIMED-RIO COOPERATIVA DE TRABALHO MEDICO DO RIO DE JANEIRO LTDA"/>
    <x v="1"/>
    <d v="2025-01-10T00:00:00"/>
    <d v="2025-01-15T00:00:00"/>
    <s v="'1039148"/>
    <s v="1 | 1"/>
    <x v="7"/>
    <x v="0"/>
    <n v="-12.17"/>
    <x v="102"/>
    <x v="101"/>
    <s v="REF.UNIMED DENTAL - PADRÃƒO"/>
    <x v="21"/>
    <x v="1"/>
    <x v="0"/>
    <n v="8003"/>
    <x v="28"/>
    <n v="80031"/>
    <s v="QUALIDADE E PROCESSOS (Administrativo)"/>
    <x v="1"/>
    <x v="1"/>
    <x v="2"/>
    <x v="2"/>
    <x v="15"/>
    <x v="15"/>
  </r>
  <r>
    <x v="11"/>
    <s v="UNIMED-RIO COOPERATIVA DE TRABALHO MEDICO DO RIO DE JANEIRO LTDA"/>
    <x v="2"/>
    <d v="2025-02-13T00:00:00"/>
    <d v="2025-02-17T00:00:00"/>
    <s v="'1040788"/>
    <s v="1 | 1"/>
    <x v="7"/>
    <x v="1"/>
    <n v="-657.18"/>
    <x v="102"/>
    <x v="101"/>
    <s v="REF.UNIMED DENTAL - PADRÃƒO"/>
    <x v="6"/>
    <x v="2"/>
    <x v="0"/>
    <n v="6001"/>
    <x v="6"/>
    <n v="60012"/>
    <s v="OPERACIONAL (Extraordinário)"/>
    <x v="1"/>
    <x v="1"/>
    <x v="2"/>
    <x v="2"/>
    <x v="15"/>
    <x v="15"/>
  </r>
  <r>
    <x v="11"/>
    <s v="UNIMED-RIO COOPERATIVA DE TRABALHO MEDICO DO RIO DE JANEIRO LTDA"/>
    <x v="2"/>
    <d v="2025-02-13T00:00:00"/>
    <d v="2025-02-17T00:00:00"/>
    <s v="'1040788"/>
    <s v="1 | 1"/>
    <x v="7"/>
    <x v="1"/>
    <n v="-133.87"/>
    <x v="102"/>
    <x v="101"/>
    <s v="REF.UNIMED DENTAL - PADRÃƒO"/>
    <x v="6"/>
    <x v="2"/>
    <x v="0"/>
    <n v="6001"/>
    <x v="6"/>
    <n v="60015"/>
    <s v="OPERACIONAL (Químico e Biológico)"/>
    <x v="1"/>
    <x v="1"/>
    <x v="2"/>
    <x v="2"/>
    <x v="15"/>
    <x v="15"/>
  </r>
  <r>
    <x v="11"/>
    <s v="UNIMED-RIO COOPERATIVA DE TRABALHO MEDICO DO RIO DE JANEIRO LTDA"/>
    <x v="2"/>
    <d v="2025-02-13T00:00:00"/>
    <d v="2025-02-17T00:00:00"/>
    <s v="'1040788"/>
    <s v="1 | 1"/>
    <x v="7"/>
    <x v="1"/>
    <n v="-36.51"/>
    <x v="102"/>
    <x v="101"/>
    <s v="REF.UNIMED DENTAL - PADRÃƒO"/>
    <x v="20"/>
    <x v="1"/>
    <x v="0"/>
    <n v="3004"/>
    <x v="27"/>
    <n v="30041"/>
    <s v="FATURAMENTO (Administrativo)"/>
    <x v="1"/>
    <x v="1"/>
    <x v="2"/>
    <x v="2"/>
    <x v="15"/>
    <x v="15"/>
  </r>
  <r>
    <x v="11"/>
    <s v="UNIMED-RIO COOPERATIVA DE TRABALHO MEDICO DO RIO DE JANEIRO LTDA"/>
    <x v="2"/>
    <d v="2025-02-13T00:00:00"/>
    <d v="2025-02-17T00:00:00"/>
    <s v="'1040788"/>
    <s v="1 | 1"/>
    <x v="7"/>
    <x v="1"/>
    <n v="-24.34"/>
    <x v="102"/>
    <x v="101"/>
    <s v="REF.UNIMED DENTAL - PADRÃƒO"/>
    <x v="6"/>
    <x v="2"/>
    <x v="0"/>
    <n v="6001"/>
    <x v="6"/>
    <n v="60014"/>
    <s v="OPERACIONAL (Reciclável)"/>
    <x v="1"/>
    <x v="1"/>
    <x v="2"/>
    <x v="2"/>
    <x v="15"/>
    <x v="15"/>
  </r>
  <r>
    <x v="11"/>
    <s v="UNIMED-RIO COOPERATIVA DE TRABALHO MEDICO DO RIO DE JANEIRO LTDA"/>
    <x v="2"/>
    <d v="2025-02-13T00:00:00"/>
    <d v="2025-02-17T00:00:00"/>
    <s v="'1040788"/>
    <s v="1 | 1"/>
    <x v="7"/>
    <x v="1"/>
    <n v="-24.34"/>
    <x v="102"/>
    <x v="101"/>
    <s v="REF.UNIMED DENTAL - PADRÃƒO"/>
    <x v="11"/>
    <x v="1"/>
    <x v="0"/>
    <n v="3003"/>
    <x v="12"/>
    <n v="30031"/>
    <s v="COBRANÇA (Administrativo)"/>
    <x v="1"/>
    <x v="1"/>
    <x v="2"/>
    <x v="2"/>
    <x v="15"/>
    <x v="15"/>
  </r>
  <r>
    <x v="11"/>
    <s v="UNIMED-RIO COOPERATIVA DE TRABALHO MEDICO DO RIO DE JANEIRO LTDA"/>
    <x v="2"/>
    <d v="2025-02-13T00:00:00"/>
    <d v="2025-02-17T00:00:00"/>
    <s v="'1040788"/>
    <s v="1 | 1"/>
    <x v="7"/>
    <x v="1"/>
    <n v="-12.17"/>
    <x v="102"/>
    <x v="101"/>
    <s v="REF.UNIMED DENTAL - PADRÃƒO"/>
    <x v="12"/>
    <x v="1"/>
    <x v="0"/>
    <n v="4003"/>
    <x v="13"/>
    <n v="40031"/>
    <s v="RELACIONAMENTO (Administrativo)"/>
    <x v="1"/>
    <x v="1"/>
    <x v="2"/>
    <x v="2"/>
    <x v="15"/>
    <x v="15"/>
  </r>
  <r>
    <x v="11"/>
    <s v="UNIMED-RIO COOPERATIVA DE TRABALHO MEDICO DO RIO DE JANEIRO LTDA"/>
    <x v="2"/>
    <d v="2025-02-13T00:00:00"/>
    <d v="2025-02-17T00:00:00"/>
    <s v="'1040788"/>
    <s v="1 | 1"/>
    <x v="7"/>
    <x v="1"/>
    <n v="-12.17"/>
    <x v="102"/>
    <x v="101"/>
    <s v="REF.UNIMED DENTAL - PADRÃƒO"/>
    <x v="10"/>
    <x v="2"/>
    <x v="0"/>
    <n v="7001"/>
    <x v="11"/>
    <n v="70017"/>
    <s v="OFICINA (Comum)"/>
    <x v="1"/>
    <x v="1"/>
    <x v="2"/>
    <x v="2"/>
    <x v="15"/>
    <x v="15"/>
  </r>
  <r>
    <x v="11"/>
    <s v="UNIMED-RIO COOPERATIVA DE TRABALHO MEDICO DO RIO DE JANEIRO LTDA"/>
    <x v="2"/>
    <d v="2025-02-13T00:00:00"/>
    <d v="2025-02-17T00:00:00"/>
    <s v="'1040788"/>
    <s v="1 | 1"/>
    <x v="7"/>
    <x v="1"/>
    <n v="-12.17"/>
    <x v="102"/>
    <x v="101"/>
    <s v="REF.UNIMED DENTAL - PADRÃƒO"/>
    <x v="10"/>
    <x v="2"/>
    <x v="0"/>
    <n v="7003"/>
    <x v="14"/>
    <n v="70037"/>
    <s v="SERRALHERIA (Comum)"/>
    <x v="1"/>
    <x v="1"/>
    <x v="2"/>
    <x v="2"/>
    <x v="15"/>
    <x v="15"/>
  </r>
  <r>
    <x v="11"/>
    <s v="UNIMED-RIO COOPERATIVA DE TRABALHO MEDICO DO RIO DE JANEIRO LTDA"/>
    <x v="2"/>
    <d v="2025-02-13T00:00:00"/>
    <d v="2025-02-17T00:00:00"/>
    <s v="'1040788"/>
    <s v="1 | 1"/>
    <x v="7"/>
    <x v="1"/>
    <n v="-12.17"/>
    <x v="102"/>
    <x v="101"/>
    <s v="REF.UNIMED DENTAL - PADRÃƒO"/>
    <x v="16"/>
    <x v="1"/>
    <x v="0"/>
    <n v="3002"/>
    <x v="19"/>
    <n v="30021"/>
    <s v="FINANCEIRO (Administrativo)"/>
    <x v="1"/>
    <x v="1"/>
    <x v="2"/>
    <x v="2"/>
    <x v="15"/>
    <x v="15"/>
  </r>
  <r>
    <x v="11"/>
    <s v="UNIMED-RIO COOPERATIVA DE TRABALHO MEDICO DO RIO DE JANEIRO LTDA"/>
    <x v="2"/>
    <d v="2025-02-13T00:00:00"/>
    <d v="2025-02-17T00:00:00"/>
    <s v="'1040788"/>
    <s v="1 | 1"/>
    <x v="7"/>
    <x v="1"/>
    <n v="-12.17"/>
    <x v="102"/>
    <x v="101"/>
    <s v="REF.UNIMED DENTAL - PADRÃƒO"/>
    <x v="6"/>
    <x v="2"/>
    <x v="0"/>
    <n v="6001"/>
    <x v="6"/>
    <n v="60013"/>
    <s v="OPERACIONAL (Poli e Rollon)"/>
    <x v="1"/>
    <x v="1"/>
    <x v="2"/>
    <x v="2"/>
    <x v="15"/>
    <x v="15"/>
  </r>
  <r>
    <x v="11"/>
    <s v="UNIMED-RIO COOPERATIVA DE TRABALHO MEDICO DO RIO DE JANEIRO LTDA"/>
    <x v="2"/>
    <d v="2025-02-13T00:00:00"/>
    <d v="2025-02-17T00:00:00"/>
    <s v="'1040788"/>
    <s v="1 | 1"/>
    <x v="7"/>
    <x v="1"/>
    <n v="-12.17"/>
    <x v="102"/>
    <x v="101"/>
    <s v="REF.UNIMED DENTAL - PADRÃƒO"/>
    <x v="6"/>
    <x v="2"/>
    <x v="0"/>
    <n v="6001"/>
    <x v="6"/>
    <n v="60017"/>
    <s v="OPERACIONAL (Comum)"/>
    <x v="1"/>
    <x v="1"/>
    <x v="2"/>
    <x v="2"/>
    <x v="15"/>
    <x v="15"/>
  </r>
  <r>
    <x v="11"/>
    <s v="UNIMED-RIO COOPERATIVA DE TRABALHO MEDICO DO RIO DE JANEIRO LTDA"/>
    <x v="2"/>
    <d v="2025-02-13T00:00:00"/>
    <d v="2025-02-17T00:00:00"/>
    <s v="'1040788"/>
    <s v="1 | 1"/>
    <x v="7"/>
    <x v="1"/>
    <n v="-12.17"/>
    <x v="102"/>
    <x v="101"/>
    <s v="REF.UNIMED DENTAL - PADRÃƒO"/>
    <x v="6"/>
    <x v="2"/>
    <x v="0"/>
    <n v="6002"/>
    <x v="9"/>
    <n v="60022"/>
    <s v="OPERACIONAL ADM (Extraordinário)"/>
    <x v="1"/>
    <x v="1"/>
    <x v="2"/>
    <x v="2"/>
    <x v="15"/>
    <x v="15"/>
  </r>
  <r>
    <x v="11"/>
    <s v="UNIMED-RIO COOPERATIVA DE TRABALHO MEDICO DO RIO DE JANEIRO LTDA"/>
    <x v="2"/>
    <d v="2025-02-13T00:00:00"/>
    <d v="2025-02-17T00:00:00"/>
    <s v="'1040788"/>
    <s v="1 | 1"/>
    <x v="7"/>
    <x v="1"/>
    <n v="-12.17"/>
    <x v="102"/>
    <x v="101"/>
    <s v="REF.UNIMED DENTAL - PADRÃƒO"/>
    <x v="6"/>
    <x v="2"/>
    <x v="0"/>
    <n v="6002"/>
    <x v="9"/>
    <n v="60023"/>
    <s v="OPERACIONAL ADM (Poli e Rollon)"/>
    <x v="1"/>
    <x v="1"/>
    <x v="2"/>
    <x v="2"/>
    <x v="15"/>
    <x v="15"/>
  </r>
  <r>
    <x v="11"/>
    <s v="UNIMED-RIO COOPERATIVA DE TRABALHO MEDICO DO RIO DE JANEIRO LTDA"/>
    <x v="2"/>
    <d v="2025-02-13T00:00:00"/>
    <d v="2025-02-17T00:00:00"/>
    <s v="'1040788"/>
    <s v="1 | 1"/>
    <x v="7"/>
    <x v="1"/>
    <n v="-12.17"/>
    <x v="102"/>
    <x v="101"/>
    <s v="REF.UNIMED DENTAL - PADRÃƒO"/>
    <x v="19"/>
    <x v="1"/>
    <x v="0"/>
    <n v="1002"/>
    <x v="22"/>
    <n v="10021"/>
    <s v="DIRETORIA (Administrativo)"/>
    <x v="1"/>
    <x v="1"/>
    <x v="2"/>
    <x v="2"/>
    <x v="15"/>
    <x v="15"/>
  </r>
  <r>
    <x v="11"/>
    <s v="UNIMED-RIO COOPERATIVA DE TRABALHO MEDICO DO RIO DE JANEIRO LTDA"/>
    <x v="2"/>
    <d v="2025-02-13T00:00:00"/>
    <d v="2025-02-17T00:00:00"/>
    <s v="'1040788"/>
    <s v="1 | 1"/>
    <x v="7"/>
    <x v="1"/>
    <n v="-12.17"/>
    <x v="102"/>
    <x v="101"/>
    <s v="REF.UNIMED DENTAL - PADRÃƒO"/>
    <x v="4"/>
    <x v="1"/>
    <x v="0"/>
    <n v="8002"/>
    <x v="4"/>
    <n v="80021"/>
    <s v="JURÍDICO (Administrativo)"/>
    <x v="1"/>
    <x v="1"/>
    <x v="2"/>
    <x v="2"/>
    <x v="15"/>
    <x v="15"/>
  </r>
  <r>
    <x v="11"/>
    <s v="UNIMED-RIO COOPERATIVA DE TRABALHO MEDICO DO RIO DE JANEIRO LTDA"/>
    <x v="2"/>
    <d v="2025-02-13T00:00:00"/>
    <d v="2025-02-17T00:00:00"/>
    <s v="'1040788"/>
    <s v="1 | 1"/>
    <x v="7"/>
    <x v="1"/>
    <n v="-12.17"/>
    <x v="102"/>
    <x v="101"/>
    <s v="REF.UNIMED DENTAL - PADRÃƒO"/>
    <x v="21"/>
    <x v="1"/>
    <x v="0"/>
    <n v="8003"/>
    <x v="28"/>
    <n v="80031"/>
    <s v="QUALIDADE E PROCESSOS (Administrativo)"/>
    <x v="1"/>
    <x v="1"/>
    <x v="2"/>
    <x v="2"/>
    <x v="15"/>
    <x v="15"/>
  </r>
  <r>
    <x v="11"/>
    <s v="VITOR VINICIUS DE MOURA"/>
    <x v="12"/>
    <d v="2024-09-02T00:00:00"/>
    <d v="2024-09-05T00:00:00"/>
    <s v="'1639"/>
    <s v="1 | 1"/>
    <x v="10"/>
    <x v="0"/>
    <n v="-180"/>
    <x v="16"/>
    <x v="16"/>
    <s v="Fwd: AcÃ³rdÃ£o - 0100578-45.2021.5.01.0013 - SAMUEL QUINTINO DE SOUSA x PADRAO AMBIENTAL COLETA E TRANSPORTES EIRELI - EPP - Parcial procedÃªncia"/>
    <x v="4"/>
    <x v="0"/>
    <x v="0"/>
    <n v="8002"/>
    <x v="4"/>
    <n v="80021"/>
    <s v="JURÍDICO (Administrativo)"/>
    <x v="0"/>
    <x v="4"/>
    <x v="0"/>
    <x v="0"/>
    <x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3A3EDC-ACC9-4FFB-AE37-A0151B42797F}" name="Tabela dinâmica1" cacheId="159" applyNumberFormats="0" applyBorderFormats="0" applyFontFormats="0" applyPatternFormats="0" applyAlignmentFormats="0" applyWidthHeightFormats="1" dataCaption="Valores" updatedVersion="8" minRefreshableVersion="3" colGrandTotals="0" itemPrintTitles="1" createdVersion="8" indent="0" compact="0" compactData="0" gridDropZones="1" multipleFieldFilters="0">
  <location ref="A4:AM323" firstHeaderRow="1" firstDataRow="4" firstDataCol="3" rowPageCount="1" colPageCount="1"/>
  <pivotFields count="26">
    <pivotField compact="0" outline="0" showAll="0"/>
    <pivotField compact="0" outline="0" showAll="0" sortType="ascending" defaultSubtotal="0"/>
    <pivotField axis="axisCol" compact="0" outline="0" showAll="0">
      <items count="27"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0"/>
        <item x="1"/>
        <item x="2"/>
        <item x="15"/>
        <item x="16"/>
        <item x="17"/>
        <item x="18"/>
        <item x="19"/>
        <item x="20"/>
        <item x="21"/>
        <item x="22"/>
        <item x="23"/>
        <item x="24"/>
        <item h="1" x="3"/>
        <item h="1" x="25"/>
        <item t="default"/>
      </items>
    </pivotField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/>
    <pivotField compact="0" outline="0" showAll="0"/>
    <pivotField dataField="1" compact="0" outline="0" showAll="0"/>
    <pivotField axis="axisRow" compact="0" outline="0" showAll="0" sortType="ascending" defaultSubtotal="0">
      <items count="162">
        <item x="160"/>
        <item x="110"/>
        <item x="50"/>
        <item x="79"/>
        <item x="56"/>
        <item x="58"/>
        <item x="80"/>
        <item x="74"/>
        <item x="18"/>
        <item x="11"/>
        <item x="25"/>
        <item x="6"/>
        <item x="5"/>
        <item x="38"/>
        <item x="64"/>
        <item x="73"/>
        <item x="97"/>
        <item x="105"/>
        <item x="30"/>
        <item x="22"/>
        <item x="27"/>
        <item x="78"/>
        <item x="37"/>
        <item x="85"/>
        <item x="20"/>
        <item x="21"/>
        <item x="2"/>
        <item x="65"/>
        <item x="32"/>
        <item x="72"/>
        <item x="100"/>
        <item x="70"/>
        <item x="102"/>
        <item x="139"/>
        <item x="106"/>
        <item x="31"/>
        <item x="153"/>
        <item x="117"/>
        <item x="108"/>
        <item x="127"/>
        <item x="115"/>
        <item x="66"/>
        <item x="35"/>
        <item x="62"/>
        <item x="156"/>
        <item x="125"/>
        <item x="67"/>
        <item x="107"/>
        <item x="46"/>
        <item x="76"/>
        <item x="77"/>
        <item x="131"/>
        <item x="92"/>
        <item x="147"/>
        <item x="151"/>
        <item x="113"/>
        <item x="23"/>
        <item x="19"/>
        <item x="116"/>
        <item x="28"/>
        <item x="157"/>
        <item x="26"/>
        <item x="36"/>
        <item x="158"/>
        <item x="146"/>
        <item x="82"/>
        <item x="126"/>
        <item x="75"/>
        <item x="129"/>
        <item x="159"/>
        <item x="120"/>
        <item x="145"/>
        <item x="119"/>
        <item x="155"/>
        <item x="141"/>
        <item x="154"/>
        <item x="130"/>
        <item x="114"/>
        <item x="118"/>
        <item x="138"/>
        <item x="44"/>
        <item x="124"/>
        <item x="112"/>
        <item x="128"/>
        <item x="63"/>
        <item x="91"/>
        <item x="48"/>
        <item x="90"/>
        <item x="24"/>
        <item x="14"/>
        <item x="135"/>
        <item x="121"/>
        <item x="71"/>
        <item x="43"/>
        <item x="142"/>
        <item x="122"/>
        <item x="111"/>
        <item x="42"/>
        <item x="41"/>
        <item x="84"/>
        <item x="3"/>
        <item x="53"/>
        <item x="4"/>
        <item x="60"/>
        <item x="51"/>
        <item x="99"/>
        <item x="81"/>
        <item x="15"/>
        <item x="83"/>
        <item x="29"/>
        <item x="104"/>
        <item x="59"/>
        <item x="148"/>
        <item x="134"/>
        <item x="86"/>
        <item x="93"/>
        <item x="101"/>
        <item x="143"/>
        <item x="34"/>
        <item x="16"/>
        <item x="103"/>
        <item x="140"/>
        <item x="95"/>
        <item x="150"/>
        <item x="109"/>
        <item x="94"/>
        <item x="87"/>
        <item x="88"/>
        <item x="7"/>
        <item x="96"/>
        <item x="0"/>
        <item x="8"/>
        <item x="9"/>
        <item x="152"/>
        <item x="149"/>
        <item x="161"/>
        <item x="89"/>
        <item x="61"/>
        <item x="98"/>
        <item x="10"/>
        <item x="69"/>
        <item x="55"/>
        <item x="68"/>
        <item x="52"/>
        <item x="57"/>
        <item x="39"/>
        <item x="45"/>
        <item x="49"/>
        <item x="132"/>
        <item x="40"/>
        <item x="33"/>
        <item x="47"/>
        <item x="123"/>
        <item x="133"/>
        <item x="17"/>
        <item x="13"/>
        <item x="137"/>
        <item x="136"/>
        <item x="1"/>
        <item x="54"/>
        <item x="144"/>
        <item x="12"/>
      </items>
    </pivotField>
    <pivotField axis="axisRow" compact="0" showAll="0" insertBlankRow="1">
      <items count="158">
        <item x="7"/>
        <item x="105"/>
        <item x="34"/>
        <item x="86"/>
        <item x="27"/>
        <item x="14"/>
        <item x="15"/>
        <item x="16"/>
        <item x="0"/>
        <item x="80"/>
        <item x="28"/>
        <item x="58"/>
        <item x="61"/>
        <item x="35"/>
        <item x="62"/>
        <item x="66"/>
        <item x="24"/>
        <item x="70"/>
        <item x="65"/>
        <item x="29"/>
        <item x="103"/>
        <item x="48"/>
        <item x="82"/>
        <item x="43"/>
        <item x="83"/>
        <item x="47"/>
        <item x="23"/>
        <item x="85"/>
        <item x="39"/>
        <item x="87"/>
        <item x="46"/>
        <item x="89"/>
        <item x="90"/>
        <item x="91"/>
        <item x="92"/>
        <item x="93"/>
        <item x="94"/>
        <item x="95"/>
        <item x="98"/>
        <item x="102"/>
        <item x="104"/>
        <item x="42"/>
        <item x="100"/>
        <item x="41"/>
        <item x="106"/>
        <item x="45"/>
        <item x="112"/>
        <item x="107"/>
        <item x="113"/>
        <item x="114"/>
        <item x="116"/>
        <item x="117"/>
        <item x="118"/>
        <item x="119"/>
        <item x="75"/>
        <item x="120"/>
        <item x="44"/>
        <item x="110"/>
        <item x="109"/>
        <item x="125"/>
        <item x="146"/>
        <item x="126"/>
        <item x="127"/>
        <item x="128"/>
        <item x="129"/>
        <item x="124"/>
        <item x="76"/>
        <item x="130"/>
        <item x="123"/>
        <item x="132"/>
        <item x="133"/>
        <item x="136"/>
        <item x="138"/>
        <item x="140"/>
        <item x="144"/>
        <item x="141"/>
        <item x="115"/>
        <item x="74"/>
        <item x="143"/>
        <item x="145"/>
        <item x="81"/>
        <item x="148"/>
        <item x="108"/>
        <item x="26"/>
        <item x="151"/>
        <item x="152"/>
        <item x="36"/>
        <item x="154"/>
        <item x="155"/>
        <item x="156"/>
        <item x="139"/>
        <item x="153"/>
        <item x="40"/>
        <item x="77"/>
        <item x="1"/>
        <item x="3"/>
        <item x="4"/>
        <item x="12"/>
        <item x="13"/>
        <item x="17"/>
        <item x="18"/>
        <item x="19"/>
        <item x="51"/>
        <item x="55"/>
        <item x="57"/>
        <item x="59"/>
        <item x="49"/>
        <item x="33"/>
        <item x="25"/>
        <item x="69"/>
        <item x="73"/>
        <item x="22"/>
        <item x="20"/>
        <item x="5"/>
        <item x="21"/>
        <item x="2"/>
        <item x="6"/>
        <item x="30"/>
        <item x="32"/>
        <item x="31"/>
        <item x="150"/>
        <item x="78"/>
        <item x="79"/>
        <item x="84"/>
        <item x="50"/>
        <item x="88"/>
        <item x="11"/>
        <item x="71"/>
        <item x="99"/>
        <item x="101"/>
        <item x="10"/>
        <item x="38"/>
        <item x="53"/>
        <item x="63"/>
        <item x="64"/>
        <item x="121"/>
        <item x="67"/>
        <item x="68"/>
        <item x="72"/>
        <item x="96"/>
        <item x="60"/>
        <item x="56"/>
        <item x="135"/>
        <item x="134"/>
        <item x="137"/>
        <item x="52"/>
        <item x="97"/>
        <item x="149"/>
        <item x="37"/>
        <item x="9"/>
        <item x="54"/>
        <item x="147"/>
        <item x="8"/>
        <item x="131"/>
        <item x="111"/>
        <item x="122"/>
        <item x="142"/>
        <item t="default"/>
      </items>
    </pivotField>
    <pivotField compact="0" outline="0" showAll="0"/>
    <pivotField compact="0" outline="0" showAll="0"/>
    <pivotField compact="0" outline="0" subtotalTop="0" showAll="0"/>
    <pivotField axis="axisCol" compact="0" outline="0" showAll="0" sortType="ascending">
      <items count="3">
        <item x="1"/>
        <item x="0"/>
        <item t="default"/>
      </items>
    </pivotField>
    <pivotField compact="0" outline="0" subtotalTop="0" showAll="0"/>
    <pivotField name="Ccusto" axis="axisRow" compact="0" showAll="0" insertBlankRow="1" sortType="ascending">
      <items count="41">
        <item x="26"/>
        <item x="20"/>
        <item x="29"/>
        <item x="38"/>
        <item x="12"/>
        <item x="25"/>
        <item x="5"/>
        <item x="0"/>
        <item x="18"/>
        <item x="22"/>
        <item x="3"/>
        <item x="27"/>
        <item x="19"/>
        <item x="16"/>
        <item x="15"/>
        <item x="4"/>
        <item x="33"/>
        <item x="31"/>
        <item x="21"/>
        <item x="17"/>
        <item x="37"/>
        <item x="11"/>
        <item x="6"/>
        <item x="9"/>
        <item x="2"/>
        <item x="39"/>
        <item x="28"/>
        <item x="8"/>
        <item x="35"/>
        <item x="7"/>
        <item x="13"/>
        <item x="36"/>
        <item x="30"/>
        <item x="23"/>
        <item x="32"/>
        <item x="14"/>
        <item x="24"/>
        <item x="10"/>
        <item x="34"/>
        <item x="1"/>
        <item t="default"/>
      </items>
    </pivotField>
    <pivotField compact="0" outline="0" subtotalTop="0" showAll="0"/>
    <pivotField compact="0" outline="0" subtotalTop="0" showAll="0"/>
    <pivotField axis="axisPage" compact="0" outline="0" subtotalTop="0" showAll="0">
      <items count="4">
        <item x="1"/>
        <item x="0"/>
        <item x="2"/>
        <item t="default"/>
      </items>
    </pivotField>
    <pivotField axis="axisCol" compact="0" outline="0" subtotalTop="0" showAll="0" defaultSubtotal="0">
      <items count="5">
        <item x="1"/>
        <item x="3"/>
        <item x="4"/>
        <item x="0"/>
        <item x="2"/>
      </items>
    </pivotField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</pivotFields>
  <rowFields count="3">
    <field x="17"/>
    <field x="10"/>
    <field x="11"/>
  </rowFields>
  <rowItems count="316">
    <i>
      <x/>
    </i>
    <i r="1">
      <x v="128"/>
      <x/>
    </i>
    <i r="1">
      <x v="145"/>
      <x v="28"/>
    </i>
    <i t="blank">
      <x/>
    </i>
    <i>
      <x v="1"/>
    </i>
    <i r="1">
      <x v="20"/>
      <x v="4"/>
    </i>
    <i r="1">
      <x v="34"/>
      <x v="1"/>
    </i>
    <i r="1">
      <x v="118"/>
      <x v="2"/>
    </i>
    <i r="1">
      <x v="128"/>
      <x/>
    </i>
    <i r="1">
      <x v="146"/>
      <x v="56"/>
    </i>
    <i t="blank">
      <x v="1"/>
    </i>
    <i>
      <x v="2"/>
    </i>
    <i r="1">
      <x v="123"/>
      <x v="71"/>
    </i>
    <i r="1">
      <x v="128"/>
      <x/>
    </i>
    <i t="blank">
      <x v="2"/>
    </i>
    <i>
      <x v="3"/>
    </i>
    <i r="1">
      <x v="34"/>
      <x v="1"/>
    </i>
    <i t="blank">
      <x v="3"/>
    </i>
    <i>
      <x v="4"/>
    </i>
    <i r="1">
      <x v="20"/>
      <x v="4"/>
    </i>
    <i r="1">
      <x v="34"/>
      <x v="1"/>
    </i>
    <i r="1">
      <x v="99"/>
      <x v="24"/>
    </i>
    <i r="1">
      <x v="111"/>
      <x v="11"/>
    </i>
    <i r="1">
      <x v="122"/>
      <x v="36"/>
    </i>
    <i r="1">
      <x v="128"/>
      <x/>
    </i>
    <i r="1">
      <x v="130"/>
      <x v="8"/>
    </i>
    <i t="blank">
      <x v="4"/>
    </i>
    <i>
      <x v="5"/>
    </i>
    <i r="1">
      <x v="34"/>
      <x v="1"/>
    </i>
    <i r="1">
      <x v="65"/>
      <x v="80"/>
    </i>
    <i r="1">
      <x v="112"/>
      <x v="60"/>
    </i>
    <i r="1">
      <x v="114"/>
      <x v="27"/>
    </i>
    <i r="1">
      <x v="118"/>
      <x v="2"/>
    </i>
    <i r="1">
      <x v="128"/>
      <x/>
    </i>
    <i t="blank">
      <x v="5"/>
    </i>
    <i>
      <x v="6"/>
    </i>
    <i r="1">
      <x v="41"/>
      <x v="18"/>
    </i>
    <i r="1">
      <x v="42"/>
      <x v="13"/>
    </i>
    <i r="1">
      <x v="43"/>
      <x v="12"/>
    </i>
    <i r="1">
      <x v="105"/>
      <x v="38"/>
    </i>
    <i r="1">
      <x v="106"/>
      <x v="9"/>
    </i>
    <i r="1">
      <x v="108"/>
      <x v="22"/>
    </i>
    <i r="1">
      <x v="111"/>
      <x v="11"/>
    </i>
    <i r="1">
      <x v="116"/>
      <x v="42"/>
    </i>
    <i r="1">
      <x v="119"/>
      <x v="7"/>
    </i>
    <i r="1">
      <x v="126"/>
      <x v="3"/>
    </i>
    <i r="1">
      <x v="128"/>
      <x/>
    </i>
    <i t="blank">
      <x v="6"/>
    </i>
    <i>
      <x v="7"/>
    </i>
    <i r="1">
      <x v="20"/>
      <x v="4"/>
    </i>
    <i r="1">
      <x v="34"/>
      <x v="1"/>
    </i>
    <i r="1">
      <x v="37"/>
      <x v="76"/>
    </i>
    <i r="1">
      <x v="39"/>
      <x v="59"/>
    </i>
    <i r="1">
      <x v="40"/>
      <x v="48"/>
    </i>
    <i r="1">
      <x v="46"/>
      <x v="15"/>
    </i>
    <i r="1">
      <x v="56"/>
      <x v="26"/>
    </i>
    <i r="1">
      <x v="59"/>
      <x v="10"/>
    </i>
    <i r="1">
      <x v="60"/>
      <x v="87"/>
    </i>
    <i r="1">
      <x v="61"/>
      <x v="83"/>
    </i>
    <i r="1">
      <x v="62"/>
      <x v="86"/>
    </i>
    <i r="1">
      <x v="63"/>
      <x v="88"/>
    </i>
    <i r="1">
      <x v="80"/>
      <x v="23"/>
    </i>
    <i r="1">
      <x v="85"/>
      <x v="32"/>
    </i>
    <i r="1">
      <x v="88"/>
      <x v="16"/>
    </i>
    <i r="1">
      <x v="89"/>
      <x v="5"/>
    </i>
    <i r="1">
      <x v="93"/>
      <x v="23"/>
    </i>
    <i r="1">
      <x v="97"/>
      <x v="41"/>
    </i>
    <i r="1">
      <x v="98"/>
      <x v="43"/>
    </i>
    <i r="1">
      <x v="105"/>
      <x v="38"/>
    </i>
    <i r="1">
      <x v="109"/>
      <x v="19"/>
    </i>
    <i r="1">
      <x v="118"/>
      <x v="2"/>
    </i>
    <i r="1">
      <x v="128"/>
      <x/>
    </i>
    <i r="1">
      <x v="130"/>
      <x v="8"/>
    </i>
    <i r="1">
      <x v="145"/>
      <x v="28"/>
    </i>
    <i r="1">
      <x v="151"/>
      <x v="30"/>
    </i>
    <i t="blank">
      <x v="7"/>
    </i>
    <i>
      <x v="8"/>
    </i>
    <i r="1">
      <x v="34"/>
      <x v="1"/>
    </i>
    <i r="1">
      <x v="106"/>
      <x v="9"/>
    </i>
    <i r="1">
      <x v="118"/>
      <x v="2"/>
    </i>
    <i r="1">
      <x v="126"/>
      <x v="3"/>
    </i>
    <i r="1">
      <x v="128"/>
      <x/>
    </i>
    <i t="blank">
      <x v="8"/>
    </i>
    <i>
      <x v="9"/>
    </i>
    <i r="1">
      <x v="111"/>
      <x v="11"/>
    </i>
    <i r="1">
      <x v="125"/>
      <x v="35"/>
    </i>
    <i r="1">
      <x v="127"/>
      <x v="29"/>
    </i>
    <i r="1">
      <x v="128"/>
      <x/>
    </i>
    <i t="blank">
      <x v="9"/>
    </i>
    <i>
      <x v="10"/>
    </i>
    <i r="1">
      <x v="66"/>
      <x v="65"/>
    </i>
    <i r="1">
      <x v="71"/>
      <x v="78"/>
    </i>
    <i r="1">
      <x v="72"/>
      <x v="51"/>
    </i>
    <i r="1">
      <x v="73"/>
      <x v="85"/>
    </i>
    <i r="1">
      <x v="74"/>
      <x v="90"/>
    </i>
    <i r="1">
      <x v="75"/>
      <x v="84"/>
    </i>
    <i r="1">
      <x v="76"/>
      <x v="63"/>
    </i>
    <i r="1">
      <x v="77"/>
      <x v="46"/>
    </i>
    <i r="1">
      <x v="84"/>
      <x v="14"/>
    </i>
    <i r="1">
      <x v="88"/>
      <x v="16"/>
    </i>
    <i r="1">
      <x v="89"/>
      <x v="5"/>
    </i>
    <i r="1">
      <x v="92"/>
      <x v="17"/>
    </i>
    <i r="1">
      <x v="95"/>
      <x v="55"/>
    </i>
    <i r="1">
      <x v="97"/>
      <x v="41"/>
    </i>
    <i r="1">
      <x v="98"/>
      <x v="43"/>
    </i>
    <i r="1">
      <x v="128"/>
      <x/>
    </i>
    <i r="1">
      <x v="147"/>
      <x v="21"/>
    </i>
    <i t="blank">
      <x v="10"/>
    </i>
    <i>
      <x v="11"/>
    </i>
    <i r="1">
      <x v="34"/>
      <x v="1"/>
    </i>
    <i r="1">
      <x v="128"/>
      <x/>
    </i>
    <i t="blank">
      <x v="11"/>
    </i>
    <i>
      <x v="12"/>
    </i>
    <i r="1">
      <x v="34"/>
      <x v="1"/>
    </i>
    <i r="1">
      <x v="128"/>
      <x/>
    </i>
    <i t="blank">
      <x v="12"/>
    </i>
    <i>
      <x v="13"/>
    </i>
    <i r="1">
      <x v="34"/>
      <x v="1"/>
    </i>
    <i r="1">
      <x v="84"/>
      <x v="14"/>
    </i>
    <i r="1">
      <x v="85"/>
      <x v="32"/>
    </i>
    <i r="1">
      <x v="105"/>
      <x v="38"/>
    </i>
    <i r="1">
      <x v="108"/>
      <x v="22"/>
    </i>
    <i r="1">
      <x v="111"/>
      <x v="11"/>
    </i>
    <i r="1">
      <x v="124"/>
      <x v="82"/>
    </i>
    <i r="1">
      <x v="126"/>
      <x v="3"/>
    </i>
    <i r="1">
      <x v="128"/>
      <x/>
    </i>
    <i t="blank">
      <x v="13"/>
    </i>
    <i>
      <x v="14"/>
    </i>
    <i r="1">
      <x v="128"/>
      <x/>
    </i>
    <i t="blank">
      <x v="14"/>
    </i>
    <i>
      <x v="15"/>
    </i>
    <i r="1">
      <x v="44"/>
      <x v="91"/>
    </i>
    <i r="1">
      <x v="86"/>
      <x v="25"/>
    </i>
    <i r="1">
      <x v="105"/>
      <x v="38"/>
    </i>
    <i r="1">
      <x v="107"/>
      <x v="6"/>
    </i>
    <i r="1">
      <x v="108"/>
      <x v="22"/>
    </i>
    <i r="1">
      <x v="111"/>
      <x v="11"/>
    </i>
    <i r="1">
      <x v="113"/>
      <x v="69"/>
    </i>
    <i r="1">
      <x v="116"/>
      <x v="42"/>
    </i>
    <i r="1">
      <x v="118"/>
      <x v="2"/>
    </i>
    <i r="1">
      <x v="119"/>
      <x v="7"/>
    </i>
    <i r="1">
      <x v="121"/>
      <x v="72"/>
    </i>
    <i r="1">
      <x v="126"/>
      <x v="3"/>
    </i>
    <i r="1">
      <x v="128"/>
      <x/>
    </i>
    <i r="1">
      <x v="129"/>
      <x v="37"/>
    </i>
    <i t="blank">
      <x v="15"/>
    </i>
    <i>
      <x v="16"/>
    </i>
    <i r="1">
      <x v="20"/>
      <x v="4"/>
    </i>
    <i r="1">
      <x v="48"/>
      <x v="45"/>
    </i>
    <i r="1">
      <x v="128"/>
      <x/>
    </i>
    <i r="1">
      <x v="147"/>
      <x v="21"/>
    </i>
    <i t="blank">
      <x v="16"/>
    </i>
    <i>
      <x v="17"/>
    </i>
    <i r="1">
      <x v="79"/>
      <x v="71"/>
    </i>
    <i r="1">
      <x v="82"/>
      <x v="57"/>
    </i>
    <i r="1">
      <x v="123"/>
      <x v="71"/>
    </i>
    <i r="1">
      <x v="128"/>
      <x/>
    </i>
    <i r="1">
      <x v="147"/>
      <x v="21"/>
    </i>
    <i t="blank">
      <x v="17"/>
    </i>
    <i>
      <x v="18"/>
    </i>
    <i r="1">
      <x v="48"/>
      <x v="45"/>
    </i>
    <i r="1">
      <x v="83"/>
      <x v="61"/>
    </i>
    <i r="1">
      <x v="84"/>
      <x v="14"/>
    </i>
    <i r="1">
      <x v="118"/>
      <x v="2"/>
    </i>
    <i r="1">
      <x v="128"/>
      <x/>
    </i>
    <i r="1">
      <x v="147"/>
      <x v="21"/>
    </i>
    <i t="blank">
      <x v="18"/>
    </i>
    <i>
      <x v="19"/>
    </i>
    <i r="1">
      <x v="111"/>
      <x v="11"/>
    </i>
    <i r="1">
      <x v="118"/>
      <x v="2"/>
    </i>
    <i r="1">
      <x v="120"/>
      <x v="39"/>
    </i>
    <i r="1">
      <x v="121"/>
      <x v="72"/>
    </i>
    <i r="1">
      <x v="123"/>
      <x v="71"/>
    </i>
    <i r="1">
      <x v="124"/>
      <x v="82"/>
    </i>
    <i r="1">
      <x v="128"/>
      <x/>
    </i>
    <i r="1">
      <x v="129"/>
      <x v="37"/>
    </i>
    <i t="blank">
      <x v="19"/>
    </i>
    <i>
      <x v="20"/>
    </i>
    <i r="1">
      <x v="17"/>
      <x v="40"/>
    </i>
    <i r="1">
      <x v="56"/>
      <x v="26"/>
    </i>
    <i t="blank">
      <x v="20"/>
    </i>
    <i>
      <x v="21"/>
    </i>
    <i r="1">
      <x v="20"/>
      <x v="4"/>
    </i>
    <i r="1">
      <x v="34"/>
      <x v="1"/>
    </i>
    <i r="1">
      <x v="38"/>
      <x v="47"/>
    </i>
    <i r="1">
      <x v="48"/>
      <x v="45"/>
    </i>
    <i r="1">
      <x v="49"/>
      <x v="54"/>
    </i>
    <i r="1">
      <x v="50"/>
      <x v="66"/>
    </i>
    <i r="1">
      <x v="51"/>
      <x v="64"/>
    </i>
    <i r="1">
      <x v="52"/>
      <x v="33"/>
    </i>
    <i r="1">
      <x v="53"/>
      <x v="79"/>
    </i>
    <i r="1">
      <x v="54"/>
      <x v="81"/>
    </i>
    <i r="1">
      <x v="56"/>
      <x v="26"/>
    </i>
    <i r="1">
      <x v="58"/>
      <x v="49"/>
    </i>
    <i r="1">
      <x v="67"/>
      <x v="77"/>
    </i>
    <i r="1">
      <x v="68"/>
      <x v="62"/>
    </i>
    <i r="1">
      <x v="69"/>
      <x v="89"/>
    </i>
    <i r="1">
      <x v="70"/>
      <x v="52"/>
    </i>
    <i r="1">
      <x v="77"/>
      <x v="46"/>
    </i>
    <i r="1">
      <x v="84"/>
      <x v="14"/>
    </i>
    <i r="1">
      <x v="99"/>
      <x v="24"/>
    </i>
    <i r="1">
      <x v="118"/>
      <x v="2"/>
    </i>
    <i r="1">
      <x v="128"/>
      <x/>
    </i>
    <i r="1">
      <x v="147"/>
      <x v="21"/>
    </i>
    <i t="blank">
      <x v="21"/>
    </i>
    <i>
      <x v="22"/>
    </i>
    <i r="1">
      <x v="17"/>
      <x v="40"/>
    </i>
    <i r="1">
      <x v="20"/>
      <x v="4"/>
    </i>
    <i r="1">
      <x v="21"/>
      <x v="93"/>
    </i>
    <i r="1">
      <x v="43"/>
      <x v="12"/>
    </i>
    <i r="1">
      <x v="47"/>
      <x v="44"/>
    </i>
    <i r="1">
      <x v="84"/>
      <x v="14"/>
    </i>
    <i r="1">
      <x v="128"/>
      <x/>
    </i>
    <i t="blank">
      <x v="22"/>
    </i>
    <i>
      <x v="23"/>
    </i>
    <i r="1">
      <x v="20"/>
      <x v="4"/>
    </i>
    <i r="1">
      <x v="34"/>
      <x v="1"/>
    </i>
    <i r="1">
      <x v="37"/>
      <x v="76"/>
    </i>
    <i r="1">
      <x v="45"/>
      <x v="68"/>
    </i>
    <i r="1">
      <x v="46"/>
      <x v="15"/>
    </i>
    <i r="1">
      <x v="47"/>
      <x v="44"/>
    </i>
    <i r="1">
      <x v="84"/>
      <x v="14"/>
    </i>
    <i r="1">
      <x v="108"/>
      <x v="22"/>
    </i>
    <i r="1">
      <x v="118"/>
      <x v="2"/>
    </i>
    <i r="1">
      <x v="126"/>
      <x v="3"/>
    </i>
    <i r="1">
      <x v="128"/>
      <x/>
    </i>
    <i t="blank">
      <x v="23"/>
    </i>
    <i>
      <x v="24"/>
    </i>
    <i r="1">
      <x v="84"/>
      <x v="14"/>
    </i>
    <i r="1">
      <x v="88"/>
      <x v="16"/>
    </i>
    <i r="1">
      <x v="89"/>
      <x v="5"/>
    </i>
    <i r="1">
      <x v="90"/>
      <x v="70"/>
    </i>
    <i r="1">
      <x v="91"/>
      <x v="53"/>
    </i>
    <i r="1">
      <x v="92"/>
      <x v="17"/>
    </i>
    <i r="1">
      <x v="96"/>
      <x v="58"/>
    </i>
    <i r="1">
      <x v="97"/>
      <x v="41"/>
    </i>
    <i r="1">
      <x v="118"/>
      <x v="2"/>
    </i>
    <i r="1">
      <x v="128"/>
      <x/>
    </i>
    <i r="1">
      <x v="148"/>
      <x v="67"/>
    </i>
    <i t="blank">
      <x v="24"/>
    </i>
    <i>
      <x v="26"/>
    </i>
    <i r="1">
      <x v="34"/>
      <x v="1"/>
    </i>
    <i r="1">
      <x v="118"/>
      <x v="2"/>
    </i>
    <i r="1">
      <x v="122"/>
      <x v="36"/>
    </i>
    <i r="1">
      <x v="126"/>
      <x v="3"/>
    </i>
    <i r="1">
      <x v="128"/>
      <x/>
    </i>
    <i r="1">
      <x v="129"/>
      <x v="37"/>
    </i>
    <i t="blank">
      <x v="26"/>
    </i>
    <i>
      <x v="27"/>
    </i>
    <i r="1">
      <x v="34"/>
      <x v="1"/>
    </i>
    <i r="1">
      <x v="99"/>
      <x v="24"/>
    </i>
    <i r="1">
      <x v="118"/>
      <x v="2"/>
    </i>
    <i r="1">
      <x v="122"/>
      <x v="36"/>
    </i>
    <i r="1">
      <x v="128"/>
      <x/>
    </i>
    <i r="1">
      <x v="149"/>
      <x v="92"/>
    </i>
    <i r="1">
      <x v="151"/>
      <x v="30"/>
    </i>
    <i t="blank">
      <x v="27"/>
    </i>
    <i>
      <x v="28"/>
    </i>
    <i r="1">
      <x v="128"/>
      <x/>
    </i>
    <i r="1">
      <x v="145"/>
      <x v="28"/>
    </i>
    <i t="blank">
      <x v="28"/>
    </i>
    <i>
      <x v="29"/>
    </i>
    <i r="1">
      <x v="47"/>
      <x v="44"/>
    </i>
    <i r="1">
      <x v="128"/>
      <x/>
    </i>
    <i r="1">
      <x v="145"/>
      <x v="28"/>
    </i>
    <i t="blank">
      <x v="29"/>
    </i>
    <i>
      <x v="30"/>
    </i>
    <i r="1">
      <x v="34"/>
      <x v="1"/>
    </i>
    <i r="1">
      <x v="71"/>
      <x v="78"/>
    </i>
    <i r="1">
      <x v="84"/>
      <x v="14"/>
    </i>
    <i r="1">
      <x v="122"/>
      <x v="36"/>
    </i>
    <i r="1">
      <x v="124"/>
      <x v="82"/>
    </i>
    <i r="1">
      <x v="126"/>
      <x v="3"/>
    </i>
    <i r="1">
      <x v="128"/>
      <x/>
    </i>
    <i t="blank">
      <x v="30"/>
    </i>
    <i>
      <x v="32"/>
    </i>
    <i r="1">
      <x v="128"/>
      <x/>
    </i>
    <i t="blank">
      <x v="32"/>
    </i>
    <i>
      <x v="33"/>
    </i>
    <i r="1">
      <x v="109"/>
      <x v="19"/>
    </i>
    <i r="1">
      <x v="110"/>
      <x v="20"/>
    </i>
    <i r="1">
      <x v="128"/>
      <x/>
    </i>
    <i t="blank">
      <x v="33"/>
    </i>
    <i>
      <x v="34"/>
    </i>
    <i r="1">
      <x v="34"/>
      <x v="1"/>
    </i>
    <i r="1">
      <x v="78"/>
      <x v="50"/>
    </i>
    <i r="1">
      <x v="128"/>
      <x/>
    </i>
    <i t="blank">
      <x v="34"/>
    </i>
    <i>
      <x v="35"/>
    </i>
    <i r="1">
      <x v="20"/>
      <x v="4"/>
    </i>
    <i r="1">
      <x v="128"/>
      <x/>
    </i>
    <i t="blank">
      <x v="35"/>
    </i>
    <i>
      <x v="36"/>
    </i>
    <i r="1">
      <x v="128"/>
      <x/>
    </i>
    <i t="blank">
      <x v="36"/>
    </i>
    <i>
      <x v="37"/>
    </i>
    <i r="1">
      <x v="34"/>
      <x v="1"/>
    </i>
    <i r="1">
      <x v="80"/>
      <x v="23"/>
    </i>
    <i r="1">
      <x v="93"/>
      <x v="23"/>
    </i>
    <i r="1">
      <x v="94"/>
      <x v="73"/>
    </i>
    <i r="1">
      <x v="115"/>
      <x v="34"/>
    </i>
    <i r="1">
      <x v="117"/>
      <x v="75"/>
    </i>
    <i r="1">
      <x v="118"/>
      <x v="2"/>
    </i>
    <i r="1">
      <x v="128"/>
      <x/>
    </i>
    <i r="1">
      <x v="146"/>
      <x v="56"/>
    </i>
    <i t="blank">
      <x v="37"/>
    </i>
    <i>
      <x v="38"/>
    </i>
    <i r="1">
      <x v="34"/>
      <x v="1"/>
    </i>
    <i r="1">
      <x v="105"/>
      <x v="38"/>
    </i>
    <i r="1">
      <x v="118"/>
      <x v="2"/>
    </i>
    <i r="1">
      <x v="124"/>
      <x v="82"/>
    </i>
    <i r="1">
      <x v="126"/>
      <x v="3"/>
    </i>
    <i r="1">
      <x v="128"/>
      <x/>
    </i>
    <i r="1">
      <x v="129"/>
      <x v="37"/>
    </i>
    <i t="blank">
      <x v="38"/>
    </i>
    <i t="grand">
      <x/>
    </i>
  </rowItems>
  <colFields count="3">
    <field x="21"/>
    <field x="2"/>
    <field x="15"/>
  </colFields>
  <colItems count="36">
    <i>
      <x/>
      <x v="12"/>
      <x/>
    </i>
    <i r="2">
      <x v="1"/>
    </i>
    <i t="default" r="1">
      <x v="12"/>
    </i>
    <i r="1">
      <x v="13"/>
      <x/>
    </i>
    <i r="2">
      <x v="1"/>
    </i>
    <i t="default" r="1">
      <x v="13"/>
    </i>
    <i r="1">
      <x v="14"/>
      <x/>
    </i>
    <i r="2">
      <x v="1"/>
    </i>
    <i t="default" r="1">
      <x v="14"/>
    </i>
    <i>
      <x v="1"/>
      <x v="15"/>
      <x/>
    </i>
    <i r="2">
      <x v="1"/>
    </i>
    <i t="default" r="1">
      <x v="15"/>
    </i>
    <i r="1">
      <x v="16"/>
      <x/>
    </i>
    <i r="2">
      <x v="1"/>
    </i>
    <i t="default" r="1">
      <x v="16"/>
    </i>
    <i r="1">
      <x v="17"/>
      <x/>
    </i>
    <i r="2">
      <x v="1"/>
    </i>
    <i t="default" r="1">
      <x v="17"/>
    </i>
    <i>
      <x v="2"/>
      <x v="18"/>
      <x/>
    </i>
    <i r="2">
      <x v="1"/>
    </i>
    <i t="default" r="1">
      <x v="18"/>
    </i>
    <i r="1">
      <x v="19"/>
      <x/>
    </i>
    <i r="2">
      <x v="1"/>
    </i>
    <i t="default" r="1">
      <x v="19"/>
    </i>
    <i r="1">
      <x v="20"/>
      <x/>
    </i>
    <i r="2">
      <x v="1"/>
    </i>
    <i t="default" r="1">
      <x v="20"/>
    </i>
    <i>
      <x v="3"/>
      <x v="21"/>
      <x/>
    </i>
    <i r="2">
      <x v="1"/>
    </i>
    <i t="default" r="1">
      <x v="21"/>
    </i>
    <i r="1">
      <x v="22"/>
      <x/>
    </i>
    <i r="2">
      <x v="1"/>
    </i>
    <i t="default" r="1">
      <x v="22"/>
    </i>
    <i r="1">
      <x v="23"/>
      <x/>
    </i>
    <i r="2">
      <x v="1"/>
    </i>
    <i t="default" r="1">
      <x v="23"/>
    </i>
  </colItems>
  <pageFields count="1">
    <pageField fld="20" item="1" hier="-1"/>
  </pageFields>
  <dataFields count="1">
    <dataField name="Soma de Valor" fld="9" baseField="11" baseItem="49" numFmtId="164"/>
  </dataFields>
  <formats count="5">
    <format dxfId="47">
      <pivotArea dataOnly="0" outline="0" fieldPosition="0">
        <references count="1">
          <reference field="2" count="0" defaultSubtotal="1"/>
        </references>
      </pivotArea>
    </format>
    <format dxfId="46">
      <pivotArea outline="0" fieldPosition="0">
        <references count="1">
          <reference field="4294967294" count="1">
            <x v="0"/>
          </reference>
        </references>
      </pivotArea>
    </format>
    <format dxfId="45">
      <pivotArea dataOnly="0" outline="0" fieldPosition="0">
        <references count="1">
          <reference field="2" count="0" defaultSubtotal="1"/>
        </references>
      </pivotArea>
    </format>
    <format dxfId="44">
      <pivotArea dataOnly="0" labelOnly="1" fieldPosition="0">
        <references count="1">
          <reference field="11" count="0"/>
        </references>
      </pivotArea>
    </format>
    <format dxfId="43">
      <pivotArea dataOnly="0" outline="0" fieldPosition="0">
        <references count="1">
          <reference field="21" count="0" defaultSubtotal="1"/>
        </references>
      </pivotArea>
    </format>
  </format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D8B35C-13A2-4140-B92F-9F6CF92D8A06}" name="Tabela dinâmica2" cacheId="159" applyNumberFormats="0" applyBorderFormats="0" applyFontFormats="0" applyPatternFormats="0" applyAlignmentFormats="0" applyWidthHeightFormats="1" dataCaption="Valores" updatedVersion="8" minRefreshableVersion="3" colGrandTotals="0" itemPrintTitles="1" createdVersion="8" indent="0" compact="0" compactData="0" gridDropZones="1" multipleFieldFilters="0">
  <location ref="A4:AM373" firstHeaderRow="1" firstDataRow="4" firstDataCol="3" rowPageCount="1" colPageCount="1"/>
  <pivotFields count="26">
    <pivotField compact="0" outline="0" showAll="0"/>
    <pivotField compact="0" outline="0" showAll="0" sortType="ascending" defaultSubtotal="0"/>
    <pivotField axis="axisCol" compact="0" outline="0" showAll="0">
      <items count="27"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0"/>
        <item x="1"/>
        <item x="2"/>
        <item x="15"/>
        <item x="16"/>
        <item x="17"/>
        <item x="18"/>
        <item x="19"/>
        <item x="20"/>
        <item x="21"/>
        <item x="22"/>
        <item x="23"/>
        <item x="24"/>
        <item h="1" x="3"/>
        <item h="1" x="25"/>
        <item t="default"/>
      </items>
    </pivotField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/>
    <pivotField compact="0" outline="0" showAll="0"/>
    <pivotField dataField="1" compact="0" outline="0" showAll="0"/>
    <pivotField axis="axisRow" compact="0" outline="0" showAll="0" sortType="ascending" defaultSubtotal="0">
      <items count="162">
        <item x="160"/>
        <item x="110"/>
        <item x="50"/>
        <item x="79"/>
        <item x="56"/>
        <item x="58"/>
        <item x="80"/>
        <item x="74"/>
        <item x="18"/>
        <item x="11"/>
        <item x="25"/>
        <item x="6"/>
        <item x="5"/>
        <item x="38"/>
        <item x="64"/>
        <item x="73"/>
        <item x="97"/>
        <item x="105"/>
        <item x="30"/>
        <item x="22"/>
        <item x="27"/>
        <item x="78"/>
        <item x="37"/>
        <item x="85"/>
        <item x="20"/>
        <item x="21"/>
        <item x="2"/>
        <item x="65"/>
        <item x="32"/>
        <item x="72"/>
        <item x="100"/>
        <item x="70"/>
        <item x="102"/>
        <item x="139"/>
        <item x="106"/>
        <item x="31"/>
        <item x="153"/>
        <item x="117"/>
        <item x="108"/>
        <item x="127"/>
        <item x="115"/>
        <item x="66"/>
        <item x="35"/>
        <item x="62"/>
        <item x="156"/>
        <item x="125"/>
        <item x="67"/>
        <item x="107"/>
        <item x="46"/>
        <item x="76"/>
        <item x="77"/>
        <item x="131"/>
        <item x="92"/>
        <item x="147"/>
        <item x="151"/>
        <item x="113"/>
        <item x="23"/>
        <item x="19"/>
        <item x="116"/>
        <item x="28"/>
        <item x="157"/>
        <item x="26"/>
        <item x="36"/>
        <item x="158"/>
        <item x="146"/>
        <item x="82"/>
        <item x="126"/>
        <item x="75"/>
        <item x="129"/>
        <item x="159"/>
        <item x="120"/>
        <item x="145"/>
        <item x="119"/>
        <item x="155"/>
        <item x="141"/>
        <item x="154"/>
        <item x="130"/>
        <item x="114"/>
        <item x="118"/>
        <item x="138"/>
        <item x="44"/>
        <item x="124"/>
        <item x="112"/>
        <item x="128"/>
        <item x="63"/>
        <item x="91"/>
        <item x="48"/>
        <item x="90"/>
        <item x="24"/>
        <item x="14"/>
        <item x="135"/>
        <item x="121"/>
        <item x="71"/>
        <item x="43"/>
        <item x="142"/>
        <item x="122"/>
        <item x="111"/>
        <item x="42"/>
        <item x="41"/>
        <item x="84"/>
        <item x="3"/>
        <item x="53"/>
        <item x="4"/>
        <item x="60"/>
        <item x="51"/>
        <item x="99"/>
        <item x="81"/>
        <item x="15"/>
        <item x="83"/>
        <item x="29"/>
        <item x="104"/>
        <item x="59"/>
        <item x="148"/>
        <item x="134"/>
        <item x="86"/>
        <item x="93"/>
        <item x="101"/>
        <item x="143"/>
        <item x="34"/>
        <item x="16"/>
        <item x="103"/>
        <item x="140"/>
        <item x="95"/>
        <item x="150"/>
        <item x="109"/>
        <item x="94"/>
        <item x="87"/>
        <item x="88"/>
        <item x="7"/>
        <item x="96"/>
        <item x="0"/>
        <item x="8"/>
        <item x="9"/>
        <item x="152"/>
        <item x="149"/>
        <item x="161"/>
        <item x="89"/>
        <item x="61"/>
        <item x="98"/>
        <item x="10"/>
        <item x="69"/>
        <item x="55"/>
        <item x="68"/>
        <item x="52"/>
        <item x="57"/>
        <item x="39"/>
        <item x="45"/>
        <item x="49"/>
        <item x="132"/>
        <item x="40"/>
        <item x="33"/>
        <item x="47"/>
        <item x="123"/>
        <item x="133"/>
        <item x="17"/>
        <item x="13"/>
        <item x="137"/>
        <item x="136"/>
        <item x="1"/>
        <item x="54"/>
        <item x="144"/>
        <item x="12"/>
      </items>
    </pivotField>
    <pivotField axis="axisRow" compact="0" showAll="0" insertBlankRow="1">
      <items count="158">
        <item x="7"/>
        <item x="105"/>
        <item x="34"/>
        <item x="86"/>
        <item x="27"/>
        <item x="14"/>
        <item x="15"/>
        <item x="16"/>
        <item x="0"/>
        <item x="80"/>
        <item x="28"/>
        <item x="58"/>
        <item x="61"/>
        <item x="35"/>
        <item x="62"/>
        <item x="66"/>
        <item x="24"/>
        <item x="70"/>
        <item x="65"/>
        <item x="29"/>
        <item x="103"/>
        <item x="48"/>
        <item x="82"/>
        <item x="43"/>
        <item x="83"/>
        <item x="47"/>
        <item x="23"/>
        <item x="85"/>
        <item x="39"/>
        <item x="87"/>
        <item x="46"/>
        <item x="89"/>
        <item x="90"/>
        <item x="91"/>
        <item x="92"/>
        <item x="93"/>
        <item x="94"/>
        <item x="95"/>
        <item x="98"/>
        <item x="102"/>
        <item x="104"/>
        <item x="42"/>
        <item x="100"/>
        <item x="41"/>
        <item x="106"/>
        <item x="45"/>
        <item x="112"/>
        <item x="107"/>
        <item x="113"/>
        <item x="114"/>
        <item x="116"/>
        <item x="117"/>
        <item x="118"/>
        <item x="119"/>
        <item x="75"/>
        <item x="120"/>
        <item x="44"/>
        <item x="110"/>
        <item x="109"/>
        <item x="125"/>
        <item x="146"/>
        <item x="126"/>
        <item x="127"/>
        <item x="128"/>
        <item x="129"/>
        <item x="124"/>
        <item x="76"/>
        <item x="130"/>
        <item x="123"/>
        <item x="132"/>
        <item x="133"/>
        <item x="136"/>
        <item x="138"/>
        <item x="140"/>
        <item x="144"/>
        <item x="141"/>
        <item x="115"/>
        <item x="74"/>
        <item x="143"/>
        <item x="145"/>
        <item x="81"/>
        <item x="148"/>
        <item x="108"/>
        <item x="26"/>
        <item x="151"/>
        <item x="152"/>
        <item x="36"/>
        <item x="154"/>
        <item x="155"/>
        <item x="156"/>
        <item x="139"/>
        <item x="153"/>
        <item x="40"/>
        <item x="77"/>
        <item x="1"/>
        <item x="3"/>
        <item x="4"/>
        <item x="12"/>
        <item x="13"/>
        <item x="17"/>
        <item x="18"/>
        <item x="19"/>
        <item x="51"/>
        <item x="55"/>
        <item x="57"/>
        <item x="59"/>
        <item x="49"/>
        <item x="33"/>
        <item x="25"/>
        <item x="69"/>
        <item x="73"/>
        <item x="22"/>
        <item x="20"/>
        <item x="5"/>
        <item x="21"/>
        <item x="2"/>
        <item x="6"/>
        <item x="30"/>
        <item x="32"/>
        <item x="31"/>
        <item x="150"/>
        <item x="78"/>
        <item x="79"/>
        <item x="84"/>
        <item x="50"/>
        <item x="88"/>
        <item x="11"/>
        <item x="71"/>
        <item x="99"/>
        <item x="101"/>
        <item x="10"/>
        <item x="38"/>
        <item x="53"/>
        <item x="63"/>
        <item x="64"/>
        <item x="121"/>
        <item x="67"/>
        <item x="68"/>
        <item x="72"/>
        <item x="96"/>
        <item x="60"/>
        <item x="56"/>
        <item x="135"/>
        <item x="134"/>
        <item x="137"/>
        <item x="52"/>
        <item x="97"/>
        <item x="149"/>
        <item x="37"/>
        <item x="9"/>
        <item x="54"/>
        <item x="147"/>
        <item x="8"/>
        <item x="131"/>
        <item x="111"/>
        <item x="122"/>
        <item x="142"/>
        <item t="default"/>
      </items>
    </pivotField>
    <pivotField compact="0" outline="0" showAll="0"/>
    <pivotField compact="0" outline="0" showAll="0"/>
    <pivotField compact="0" outline="0" showAll="0" insertBlankRow="1" defaultSubtotal="0"/>
    <pivotField axis="axisCol" compact="0" outline="0" showAll="0" sortType="ascending">
      <items count="3">
        <item x="1"/>
        <item x="0"/>
        <item t="default"/>
      </items>
    </pivotField>
    <pivotField compact="0" outline="0" subtotalTop="0" showAll="0"/>
    <pivotField name="Ccusto" axis="axisRow" compact="0" showAll="0" insertBlankRow="1" sortType="ascending">
      <items count="41">
        <item x="26"/>
        <item x="20"/>
        <item x="29"/>
        <item x="38"/>
        <item x="12"/>
        <item x="25"/>
        <item x="5"/>
        <item x="0"/>
        <item x="18"/>
        <item x="22"/>
        <item x="3"/>
        <item x="27"/>
        <item x="19"/>
        <item x="16"/>
        <item x="15"/>
        <item x="4"/>
        <item x="33"/>
        <item x="31"/>
        <item x="21"/>
        <item x="17"/>
        <item x="37"/>
        <item x="11"/>
        <item x="6"/>
        <item x="9"/>
        <item x="2"/>
        <item x="39"/>
        <item x="28"/>
        <item x="8"/>
        <item x="35"/>
        <item x="7"/>
        <item x="13"/>
        <item x="36"/>
        <item x="30"/>
        <item x="23"/>
        <item x="32"/>
        <item x="14"/>
        <item x="24"/>
        <item x="10"/>
        <item x="34"/>
        <item x="1"/>
        <item t="default"/>
      </items>
    </pivotField>
    <pivotField compact="0" outline="0" subtotalTop="0" showAll="0"/>
    <pivotField compact="0" outline="0" subtotalTop="0" showAll="0"/>
    <pivotField axis="axisPage" compact="0" outline="0" subtotalTop="0" showAll="0">
      <items count="4">
        <item x="1"/>
        <item x="0"/>
        <item x="2"/>
        <item t="default"/>
      </items>
    </pivotField>
    <pivotField axis="axisCol" compact="0" outline="0" subtotalTop="0" showAll="0" defaultSubtotal="0">
      <items count="5">
        <item x="1"/>
        <item x="3"/>
        <item x="4"/>
        <item x="0"/>
        <item x="2"/>
      </items>
    </pivotField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</pivotFields>
  <rowFields count="3">
    <field x="10"/>
    <field x="11"/>
    <field x="17"/>
  </rowFields>
  <rowItems count="366">
    <i>
      <x v="2"/>
      <x v="106"/>
    </i>
    <i r="2">
      <x v="7"/>
    </i>
    <i t="blank" r="1">
      <x v="106"/>
    </i>
    <i>
      <x v="9"/>
      <x v="126"/>
    </i>
    <i r="2">
      <x v="7"/>
    </i>
    <i t="blank" r="1">
      <x v="126"/>
    </i>
    <i>
      <x v="10"/>
      <x v="108"/>
    </i>
    <i r="2">
      <x v="7"/>
    </i>
    <i t="blank" r="1">
      <x v="108"/>
    </i>
    <i>
      <x v="11"/>
      <x v="116"/>
    </i>
    <i r="2">
      <x v="7"/>
    </i>
    <i t="blank" r="1">
      <x v="116"/>
    </i>
    <i>
      <x v="12"/>
      <x v="113"/>
    </i>
    <i r="2">
      <x v="7"/>
    </i>
    <i t="blank" r="1">
      <x v="113"/>
    </i>
    <i>
      <x v="13"/>
      <x v="131"/>
    </i>
    <i r="2">
      <x/>
    </i>
    <i r="2">
      <x v="1"/>
    </i>
    <i r="2">
      <x v="4"/>
    </i>
    <i r="2">
      <x v="8"/>
    </i>
    <i r="2">
      <x v="10"/>
    </i>
    <i r="2">
      <x v="11"/>
    </i>
    <i r="2">
      <x v="12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6"/>
    </i>
    <i r="2">
      <x v="27"/>
    </i>
    <i r="2">
      <x v="30"/>
    </i>
    <i r="2">
      <x v="34"/>
    </i>
    <i r="2">
      <x v="37"/>
    </i>
    <i r="2">
      <x v="38"/>
    </i>
    <i t="blank" r="1">
      <x v="131"/>
    </i>
    <i>
      <x v="14"/>
      <x v="133"/>
    </i>
    <i r="2">
      <x/>
    </i>
    <i r="2">
      <x v="1"/>
    </i>
    <i r="2">
      <x v="7"/>
    </i>
    <i r="2">
      <x v="8"/>
    </i>
    <i r="2">
      <x v="10"/>
    </i>
    <i r="2">
      <x v="12"/>
    </i>
    <i r="2">
      <x v="15"/>
    </i>
    <i r="2">
      <x v="21"/>
    </i>
    <i r="2">
      <x v="22"/>
    </i>
    <i r="2">
      <x v="23"/>
    </i>
    <i r="2">
      <x v="24"/>
    </i>
    <i r="2">
      <x v="30"/>
    </i>
    <i r="2">
      <x v="38"/>
    </i>
    <i t="blank" r="1">
      <x v="133"/>
    </i>
    <i>
      <x v="15"/>
      <x v="138"/>
    </i>
    <i r="2">
      <x v="7"/>
    </i>
    <i r="2">
      <x v="21"/>
    </i>
    <i r="2">
      <x v="22"/>
    </i>
    <i r="2">
      <x v="23"/>
    </i>
    <i r="2">
      <x v="24"/>
    </i>
    <i r="2">
      <x v="35"/>
    </i>
    <i t="blank" r="1">
      <x v="138"/>
    </i>
    <i>
      <x v="16"/>
      <x v="139"/>
    </i>
    <i r="2">
      <x v="7"/>
    </i>
    <i r="2">
      <x v="8"/>
    </i>
    <i r="2">
      <x v="20"/>
    </i>
    <i r="2">
      <x v="21"/>
    </i>
    <i r="2">
      <x v="22"/>
    </i>
    <i r="2">
      <x v="24"/>
    </i>
    <i r="2">
      <x v="27"/>
    </i>
    <i r="2">
      <x v="30"/>
    </i>
    <i t="blank" r="1">
      <x v="139"/>
    </i>
    <i>
      <x v="18"/>
      <x v="117"/>
    </i>
    <i r="2">
      <x v="7"/>
    </i>
    <i r="2">
      <x v="9"/>
    </i>
    <i r="2">
      <x v="30"/>
    </i>
    <i r="2">
      <x v="38"/>
    </i>
    <i t="blank" r="1">
      <x v="117"/>
    </i>
    <i>
      <x v="19"/>
      <x v="111"/>
    </i>
    <i r="2">
      <x v="7"/>
    </i>
    <i t="blank" r="1">
      <x v="111"/>
    </i>
    <i>
      <x v="22"/>
      <x v="148"/>
    </i>
    <i r="2">
      <x v="4"/>
    </i>
    <i r="2">
      <x v="5"/>
    </i>
    <i r="2">
      <x v="6"/>
    </i>
    <i r="2">
      <x v="7"/>
    </i>
    <i r="2">
      <x v="10"/>
    </i>
    <i r="2">
      <x v="12"/>
    </i>
    <i r="2">
      <x v="13"/>
    </i>
    <i r="2">
      <x v="15"/>
    </i>
    <i r="2">
      <x v="19"/>
    </i>
    <i r="2">
      <x v="21"/>
    </i>
    <i r="2">
      <x v="23"/>
    </i>
    <i r="2">
      <x v="24"/>
    </i>
    <i r="2">
      <x v="26"/>
    </i>
    <i r="2">
      <x v="30"/>
    </i>
    <i r="2">
      <x v="37"/>
    </i>
    <i t="blank" r="1">
      <x v="148"/>
    </i>
    <i>
      <x v="23"/>
      <x v="123"/>
    </i>
    <i r="2">
      <x v="9"/>
    </i>
    <i t="blank" r="1">
      <x v="123"/>
    </i>
    <i>
      <x v="24"/>
      <x v="112"/>
    </i>
    <i r="2">
      <x v="7"/>
    </i>
    <i r="2">
      <x v="9"/>
    </i>
    <i r="2">
      <x v="10"/>
    </i>
    <i r="2">
      <x v="17"/>
    </i>
    <i r="2">
      <x v="21"/>
    </i>
    <i r="2">
      <x v="22"/>
    </i>
    <i r="2">
      <x v="23"/>
    </i>
    <i r="2">
      <x v="24"/>
    </i>
    <i r="2">
      <x v="35"/>
    </i>
    <i t="blank" r="1">
      <x v="112"/>
    </i>
    <i>
      <x v="25"/>
      <x v="114"/>
    </i>
    <i r="2">
      <x/>
    </i>
    <i r="2">
      <x v="1"/>
    </i>
    <i r="2">
      <x v="4"/>
    </i>
    <i r="2">
      <x v="7"/>
    </i>
    <i r="2">
      <x v="8"/>
    </i>
    <i r="2">
      <x v="10"/>
    </i>
    <i r="2">
      <x v="11"/>
    </i>
    <i r="2">
      <x v="12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6"/>
    </i>
    <i r="2">
      <x v="27"/>
    </i>
    <i r="2">
      <x v="30"/>
    </i>
    <i r="2">
      <x v="34"/>
    </i>
    <i r="2">
      <x v="35"/>
    </i>
    <i r="2">
      <x v="37"/>
    </i>
    <i r="2">
      <x v="38"/>
    </i>
    <i t="blank" r="1">
      <x v="114"/>
    </i>
    <i>
      <x v="26"/>
      <x v="115"/>
    </i>
    <i r="2">
      <x v="7"/>
    </i>
    <i t="blank" r="1">
      <x v="115"/>
    </i>
    <i>
      <x v="27"/>
      <x v="134"/>
    </i>
    <i r="2">
      <x v="7"/>
    </i>
    <i r="2">
      <x v="20"/>
    </i>
    <i r="2">
      <x v="22"/>
    </i>
    <i r="2">
      <x v="27"/>
    </i>
    <i r="2">
      <x v="30"/>
    </i>
    <i r="2">
      <x v="36"/>
    </i>
    <i t="blank" r="1">
      <x v="134"/>
    </i>
    <i>
      <x v="28"/>
      <x v="118"/>
    </i>
    <i r="2">
      <x/>
    </i>
    <i r="2">
      <x v="7"/>
    </i>
    <i r="2">
      <x v="9"/>
    </i>
    <i r="2">
      <x v="10"/>
    </i>
    <i r="2">
      <x v="21"/>
    </i>
    <i r="2">
      <x v="22"/>
    </i>
    <i r="2">
      <x v="23"/>
    </i>
    <i r="2">
      <x v="24"/>
    </i>
    <i r="2">
      <x v="35"/>
    </i>
    <i t="blank" r="1">
      <x v="118"/>
    </i>
    <i>
      <x v="29"/>
      <x v="127"/>
    </i>
    <i r="2">
      <x/>
    </i>
    <i r="2">
      <x v="1"/>
    </i>
    <i r="2">
      <x v="7"/>
    </i>
    <i r="2">
      <x v="8"/>
    </i>
    <i r="2">
      <x v="10"/>
    </i>
    <i r="2">
      <x v="11"/>
    </i>
    <i r="2">
      <x v="12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6"/>
    </i>
    <i r="2">
      <x v="27"/>
    </i>
    <i r="2">
      <x v="30"/>
    </i>
    <i r="2">
      <x v="34"/>
    </i>
    <i r="2">
      <x v="35"/>
    </i>
    <i r="2">
      <x v="37"/>
    </i>
    <i r="2">
      <x v="38"/>
    </i>
    <i t="blank" r="1">
      <x v="127"/>
    </i>
    <i>
      <x v="30"/>
      <x v="128"/>
    </i>
    <i r="2">
      <x/>
    </i>
    <i r="2">
      <x v="1"/>
    </i>
    <i r="2">
      <x v="4"/>
    </i>
    <i r="2">
      <x v="7"/>
    </i>
    <i r="2">
      <x v="8"/>
    </i>
    <i r="2">
      <x v="10"/>
    </i>
    <i r="2">
      <x v="11"/>
    </i>
    <i r="2">
      <x v="12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6"/>
    </i>
    <i r="2">
      <x v="27"/>
    </i>
    <i r="2">
      <x v="30"/>
    </i>
    <i r="2">
      <x v="34"/>
    </i>
    <i r="2">
      <x v="35"/>
    </i>
    <i r="2">
      <x v="36"/>
    </i>
    <i r="2">
      <x v="37"/>
    </i>
    <i r="2">
      <x v="38"/>
    </i>
    <i t="blank" r="1">
      <x v="128"/>
    </i>
    <i>
      <x v="31"/>
      <x v="109"/>
    </i>
    <i r="2">
      <x/>
    </i>
    <i r="2">
      <x v="1"/>
    </i>
    <i r="2">
      <x v="4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6"/>
    </i>
    <i r="2">
      <x v="27"/>
    </i>
    <i r="2">
      <x v="30"/>
    </i>
    <i r="2">
      <x v="34"/>
    </i>
    <i r="2">
      <x v="35"/>
    </i>
    <i r="2">
      <x v="38"/>
    </i>
    <i t="blank" r="1">
      <x v="109"/>
    </i>
    <i>
      <x v="32"/>
      <x v="129"/>
    </i>
    <i r="2">
      <x/>
    </i>
    <i r="2">
      <x v="1"/>
    </i>
    <i r="2">
      <x v="4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6"/>
    </i>
    <i r="2">
      <x v="27"/>
    </i>
    <i r="2">
      <x v="30"/>
    </i>
    <i r="2">
      <x v="34"/>
    </i>
    <i r="2">
      <x v="35"/>
    </i>
    <i r="2">
      <x v="37"/>
    </i>
    <i r="2">
      <x v="38"/>
    </i>
    <i t="blank" r="1">
      <x v="129"/>
    </i>
    <i>
      <x v="33"/>
      <x v="144"/>
    </i>
    <i r="2">
      <x/>
    </i>
    <i r="2">
      <x v="7"/>
    </i>
    <i r="2">
      <x v="10"/>
    </i>
    <i r="2">
      <x v="16"/>
    </i>
    <i r="2">
      <x v="17"/>
    </i>
    <i r="2">
      <x v="20"/>
    </i>
    <i r="2">
      <x v="21"/>
    </i>
    <i r="2">
      <x v="22"/>
    </i>
    <i r="2">
      <x v="24"/>
    </i>
    <i r="2">
      <x v="35"/>
    </i>
    <i t="blank" r="1">
      <x v="144"/>
    </i>
    <i>
      <x v="35"/>
      <x v="119"/>
    </i>
    <i r="2">
      <x v="7"/>
    </i>
    <i t="blank" r="1">
      <x v="119"/>
    </i>
    <i>
      <x v="36"/>
      <x v="120"/>
    </i>
    <i r="2">
      <x v="9"/>
    </i>
    <i t="blank" r="1">
      <x v="120"/>
    </i>
    <i>
      <x v="100"/>
      <x v="95"/>
    </i>
    <i r="2">
      <x v="7"/>
    </i>
    <i t="blank" r="1">
      <x v="95"/>
    </i>
    <i>
      <x v="101"/>
      <x v="145"/>
    </i>
    <i r="2">
      <x v="7"/>
    </i>
    <i r="2">
      <x v="9"/>
    </i>
    <i r="2">
      <x v="37"/>
    </i>
    <i t="blank" r="1">
      <x v="145"/>
    </i>
    <i>
      <x v="102"/>
      <x v="96"/>
    </i>
    <i r="2">
      <x v="7"/>
    </i>
    <i t="blank" r="1">
      <x v="96"/>
    </i>
    <i>
      <x v="103"/>
      <x v="105"/>
    </i>
    <i r="2">
      <x v="7"/>
    </i>
    <i t="blank" r="1">
      <x v="105"/>
    </i>
    <i>
      <x v="104"/>
      <x v="124"/>
    </i>
    <i r="2">
      <x v="7"/>
    </i>
    <i t="blank" r="1">
      <x v="124"/>
    </i>
    <i>
      <x v="131"/>
      <x v="152"/>
    </i>
    <i r="2">
      <x v="7"/>
    </i>
    <i t="blank" r="1">
      <x v="152"/>
    </i>
    <i>
      <x v="132"/>
      <x v="149"/>
    </i>
    <i r="2">
      <x v="7"/>
    </i>
    <i t="blank" r="1">
      <x v="149"/>
    </i>
    <i>
      <x v="136"/>
      <x v="125"/>
    </i>
    <i r="2">
      <x v="7"/>
    </i>
    <i t="blank" r="1">
      <x v="125"/>
    </i>
    <i>
      <x v="137"/>
      <x v="140"/>
    </i>
    <i r="2">
      <x v="7"/>
    </i>
    <i t="blank" r="1">
      <x v="140"/>
    </i>
    <i>
      <x v="138"/>
      <x v="146"/>
    </i>
    <i r="2">
      <x v="7"/>
    </i>
    <i t="blank" r="1">
      <x v="146"/>
    </i>
    <i>
      <x v="139"/>
      <x v="130"/>
    </i>
    <i r="2">
      <x v="7"/>
    </i>
    <i t="blank" r="1">
      <x v="130"/>
    </i>
    <i>
      <x v="140"/>
      <x v="137"/>
    </i>
    <i r="2">
      <x v="7"/>
    </i>
    <i t="blank" r="1">
      <x v="137"/>
    </i>
    <i>
      <x v="142"/>
      <x v="136"/>
    </i>
    <i r="2">
      <x v="7"/>
    </i>
    <i r="2">
      <x v="9"/>
    </i>
    <i t="blank" r="1">
      <x v="136"/>
    </i>
    <i>
      <x v="143"/>
      <x v="102"/>
    </i>
    <i r="2">
      <x v="7"/>
    </i>
    <i t="blank" r="1">
      <x v="102"/>
    </i>
    <i>
      <x v="144"/>
      <x v="141"/>
    </i>
    <i r="2">
      <x v="7"/>
    </i>
    <i r="2">
      <x v="9"/>
    </i>
    <i t="blank" r="1">
      <x v="141"/>
    </i>
    <i>
      <x v="150"/>
      <x v="107"/>
    </i>
    <i r="2">
      <x v="7"/>
    </i>
    <i r="2">
      <x v="36"/>
    </i>
    <i t="blank" r="1">
      <x v="107"/>
    </i>
    <i>
      <x v="152"/>
      <x v="135"/>
    </i>
    <i r="2">
      <x v="7"/>
    </i>
    <i t="blank" r="1">
      <x v="135"/>
    </i>
    <i>
      <x v="153"/>
      <x v="153"/>
    </i>
    <i r="2">
      <x v="36"/>
    </i>
    <i t="blank" r="1">
      <x v="153"/>
    </i>
    <i>
      <x v="154"/>
      <x v="99"/>
    </i>
    <i r="2">
      <x v="7"/>
    </i>
    <i r="2">
      <x v="36"/>
    </i>
    <i t="blank" r="1">
      <x v="99"/>
    </i>
    <i>
      <x v="155"/>
      <x v="98"/>
    </i>
    <i r="2">
      <x v="7"/>
    </i>
    <i t="blank" r="1">
      <x v="98"/>
    </i>
    <i>
      <x v="158"/>
      <x v="94"/>
    </i>
    <i r="2">
      <x v="7"/>
    </i>
    <i t="blank" r="1">
      <x v="94"/>
    </i>
    <i>
      <x v="159"/>
      <x v="132"/>
    </i>
    <i r="2">
      <x v="7"/>
    </i>
    <i t="blank" r="1">
      <x v="132"/>
    </i>
    <i>
      <x v="160"/>
      <x v="156"/>
    </i>
    <i r="2">
      <x v="17"/>
    </i>
    <i t="blank" r="1">
      <x v="156"/>
    </i>
    <i t="grand">
      <x/>
    </i>
  </rowItems>
  <colFields count="3">
    <field x="21"/>
    <field x="2"/>
    <field x="15"/>
  </colFields>
  <colItems count="36">
    <i>
      <x/>
      <x v="12"/>
      <x/>
    </i>
    <i r="2">
      <x v="1"/>
    </i>
    <i t="default" r="1">
      <x v="12"/>
    </i>
    <i r="1">
      <x v="13"/>
      <x/>
    </i>
    <i r="2">
      <x v="1"/>
    </i>
    <i t="default" r="1">
      <x v="13"/>
    </i>
    <i r="1">
      <x v="14"/>
      <x/>
    </i>
    <i r="2">
      <x v="1"/>
    </i>
    <i t="default" r="1">
      <x v="14"/>
    </i>
    <i>
      <x v="1"/>
      <x v="15"/>
      <x/>
    </i>
    <i r="2">
      <x v="1"/>
    </i>
    <i t="default" r="1">
      <x v="15"/>
    </i>
    <i r="1">
      <x v="16"/>
      <x/>
    </i>
    <i r="2">
      <x v="1"/>
    </i>
    <i t="default" r="1">
      <x v="16"/>
    </i>
    <i r="1">
      <x v="17"/>
      <x/>
    </i>
    <i r="2">
      <x v="1"/>
    </i>
    <i t="default" r="1">
      <x v="17"/>
    </i>
    <i>
      <x v="2"/>
      <x v="18"/>
      <x/>
    </i>
    <i r="2">
      <x v="1"/>
    </i>
    <i t="default" r="1">
      <x v="18"/>
    </i>
    <i r="1">
      <x v="19"/>
      <x/>
    </i>
    <i r="2">
      <x v="1"/>
    </i>
    <i t="default" r="1">
      <x v="19"/>
    </i>
    <i r="1">
      <x v="20"/>
      <x/>
    </i>
    <i r="2">
      <x v="1"/>
    </i>
    <i t="default" r="1">
      <x v="20"/>
    </i>
    <i>
      <x v="3"/>
      <x v="21"/>
      <x/>
    </i>
    <i r="2">
      <x v="1"/>
    </i>
    <i t="default" r="1">
      <x v="21"/>
    </i>
    <i r="1">
      <x v="22"/>
      <x/>
    </i>
    <i r="2">
      <x v="1"/>
    </i>
    <i t="default" r="1">
      <x v="22"/>
    </i>
    <i r="1">
      <x v="23"/>
      <x/>
    </i>
    <i r="2">
      <x v="1"/>
    </i>
    <i t="default" r="1">
      <x v="23"/>
    </i>
  </colItems>
  <pageFields count="1">
    <pageField fld="20" item="0" hier="-1"/>
  </pageFields>
  <dataFields count="1">
    <dataField name="Soma de Valor" fld="9" baseField="11" baseItem="49" numFmtId="164"/>
  </dataFields>
  <formats count="7">
    <format dxfId="42">
      <pivotArea dataOnly="0" outline="0" fieldPosition="0">
        <references count="1">
          <reference field="2" count="0" defaultSubtotal="1"/>
        </references>
      </pivotArea>
    </format>
    <format dxfId="41">
      <pivotArea outline="0" fieldPosition="0">
        <references count="1">
          <reference field="4294967294" count="1">
            <x v="0"/>
          </reference>
        </references>
      </pivotArea>
    </format>
    <format dxfId="40">
      <pivotArea dataOnly="0" outline="0" fieldPosition="0">
        <references count="1">
          <reference field="2" count="0" defaultSubtotal="1"/>
        </references>
      </pivotArea>
    </format>
    <format dxfId="39">
      <pivotArea dataOnly="0" outline="0" fieldPosition="0">
        <references count="1">
          <reference field="21" count="0" defaultSubtotal="1"/>
        </references>
      </pivotArea>
    </format>
    <format dxfId="38">
      <pivotArea dataOnly="0" labelOnly="1" fieldPosition="0">
        <references count="1">
          <reference field="11" count="0"/>
        </references>
      </pivotArea>
    </format>
    <format dxfId="37">
      <pivotArea dataOnly="0" labelOnly="1" fieldPosition="0">
        <references count="1">
          <reference field="11" count="0"/>
        </references>
      </pivotArea>
    </format>
    <format dxfId="36">
      <pivotArea dataOnly="0" labelOnly="1" fieldPosition="0">
        <references count="1">
          <reference field="11" count="0"/>
        </references>
      </pivotArea>
    </format>
  </format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5B2A0D-CD65-41E8-8452-83D19164C666}" name="Tabela dinâmica1" cacheId="159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gridDropZones="1" multipleFieldFilters="0">
  <location ref="A8:T565" firstHeaderRow="1" firstDataRow="2" firstDataCol="7" rowPageCount="2" colPageCount="1"/>
  <pivotFields count="26">
    <pivotField compact="0" outline="0" showAll="0"/>
    <pivotField compact="0" outline="0" showAll="0" sortType="ascending" defaultSubtotal="0"/>
    <pivotField axis="axisCol" compact="0" outline="0" showAll="0">
      <items count="27"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0"/>
        <item x="1"/>
        <item x="2"/>
        <item x="15"/>
        <item x="16"/>
        <item x="17"/>
        <item x="18"/>
        <item x="19"/>
        <item x="20"/>
        <item x="21"/>
        <item x="22"/>
        <item x="23"/>
        <item x="24"/>
        <item h="1" x="3"/>
        <item h="1" x="25"/>
        <item t="default"/>
      </items>
    </pivotField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/>
    <pivotField compact="0" outline="0" showAll="0"/>
    <pivotField dataField="1" compact="0" outline="0" showAll="0"/>
    <pivotField axis="axisRow" compact="0" outline="0" showAll="0" sortType="ascending" defaultSubtotal="0">
      <items count="162">
        <item x="160"/>
        <item x="110"/>
        <item x="50"/>
        <item x="79"/>
        <item x="56"/>
        <item x="58"/>
        <item x="80"/>
        <item x="74"/>
        <item x="18"/>
        <item x="11"/>
        <item x="25"/>
        <item x="6"/>
        <item x="5"/>
        <item x="38"/>
        <item x="64"/>
        <item x="73"/>
        <item x="97"/>
        <item x="105"/>
        <item x="30"/>
        <item x="22"/>
        <item x="27"/>
        <item x="78"/>
        <item x="37"/>
        <item x="85"/>
        <item x="20"/>
        <item x="21"/>
        <item x="2"/>
        <item x="65"/>
        <item x="32"/>
        <item x="72"/>
        <item x="100"/>
        <item x="70"/>
        <item x="102"/>
        <item x="139"/>
        <item x="106"/>
        <item x="31"/>
        <item x="153"/>
        <item x="117"/>
        <item x="108"/>
        <item x="127"/>
        <item x="115"/>
        <item x="66"/>
        <item x="35"/>
        <item x="62"/>
        <item x="156"/>
        <item x="125"/>
        <item x="67"/>
        <item x="107"/>
        <item x="46"/>
        <item x="76"/>
        <item x="77"/>
        <item x="131"/>
        <item x="92"/>
        <item x="147"/>
        <item x="151"/>
        <item x="113"/>
        <item x="23"/>
        <item x="19"/>
        <item x="116"/>
        <item x="28"/>
        <item x="157"/>
        <item x="26"/>
        <item x="36"/>
        <item x="158"/>
        <item x="146"/>
        <item x="82"/>
        <item x="126"/>
        <item x="75"/>
        <item x="129"/>
        <item x="159"/>
        <item x="120"/>
        <item x="145"/>
        <item x="119"/>
        <item x="155"/>
        <item x="141"/>
        <item x="154"/>
        <item x="130"/>
        <item x="114"/>
        <item x="118"/>
        <item x="138"/>
        <item x="44"/>
        <item x="124"/>
        <item x="112"/>
        <item x="128"/>
        <item x="63"/>
        <item x="91"/>
        <item x="48"/>
        <item x="90"/>
        <item x="24"/>
        <item x="14"/>
        <item x="135"/>
        <item x="121"/>
        <item x="71"/>
        <item x="43"/>
        <item x="142"/>
        <item x="122"/>
        <item x="111"/>
        <item x="42"/>
        <item x="41"/>
        <item x="84"/>
        <item x="3"/>
        <item x="53"/>
        <item x="4"/>
        <item x="60"/>
        <item x="51"/>
        <item x="99"/>
        <item x="81"/>
        <item x="15"/>
        <item x="83"/>
        <item x="29"/>
        <item x="104"/>
        <item x="59"/>
        <item x="148"/>
        <item x="134"/>
        <item x="86"/>
        <item x="93"/>
        <item x="101"/>
        <item x="143"/>
        <item x="34"/>
        <item x="16"/>
        <item x="103"/>
        <item x="140"/>
        <item x="95"/>
        <item x="150"/>
        <item x="109"/>
        <item x="94"/>
        <item x="87"/>
        <item x="88"/>
        <item x="7"/>
        <item x="96"/>
        <item x="0"/>
        <item x="8"/>
        <item x="9"/>
        <item x="152"/>
        <item x="149"/>
        <item x="161"/>
        <item x="89"/>
        <item x="61"/>
        <item x="98"/>
        <item x="10"/>
        <item x="69"/>
        <item x="55"/>
        <item x="68"/>
        <item x="52"/>
        <item x="57"/>
        <item x="39"/>
        <item x="45"/>
        <item x="49"/>
        <item x="132"/>
        <item x="40"/>
        <item x="33"/>
        <item x="47"/>
        <item x="123"/>
        <item x="133"/>
        <item x="17"/>
        <item x="13"/>
        <item x="137"/>
        <item x="136"/>
        <item x="1"/>
        <item x="54"/>
        <item x="144"/>
        <item x="12"/>
      </items>
    </pivotField>
    <pivotField axis="axisRow" compact="0" showAll="0" insertBlankRow="1">
      <items count="158">
        <item x="7"/>
        <item x="105"/>
        <item x="34"/>
        <item x="86"/>
        <item x="27"/>
        <item x="14"/>
        <item x="15"/>
        <item x="16"/>
        <item x="0"/>
        <item x="80"/>
        <item x="28"/>
        <item x="58"/>
        <item x="61"/>
        <item x="35"/>
        <item x="62"/>
        <item x="66"/>
        <item x="24"/>
        <item x="70"/>
        <item x="65"/>
        <item x="29"/>
        <item x="103"/>
        <item x="48"/>
        <item x="82"/>
        <item x="43"/>
        <item x="83"/>
        <item x="47"/>
        <item x="23"/>
        <item x="85"/>
        <item x="39"/>
        <item x="87"/>
        <item x="46"/>
        <item x="89"/>
        <item x="90"/>
        <item x="91"/>
        <item x="92"/>
        <item x="93"/>
        <item x="94"/>
        <item x="95"/>
        <item x="98"/>
        <item x="102"/>
        <item x="104"/>
        <item x="42"/>
        <item x="100"/>
        <item x="41"/>
        <item x="106"/>
        <item x="45"/>
        <item x="112"/>
        <item x="107"/>
        <item x="113"/>
        <item x="114"/>
        <item x="116"/>
        <item x="117"/>
        <item x="118"/>
        <item x="119"/>
        <item x="75"/>
        <item x="120"/>
        <item x="44"/>
        <item x="110"/>
        <item x="109"/>
        <item x="125"/>
        <item x="146"/>
        <item x="126"/>
        <item x="127"/>
        <item x="128"/>
        <item x="129"/>
        <item x="124"/>
        <item x="76"/>
        <item x="130"/>
        <item x="123"/>
        <item x="132"/>
        <item x="133"/>
        <item x="136"/>
        <item x="138"/>
        <item x="140"/>
        <item x="144"/>
        <item x="141"/>
        <item x="115"/>
        <item x="74"/>
        <item x="143"/>
        <item x="145"/>
        <item x="81"/>
        <item x="148"/>
        <item x="108"/>
        <item x="26"/>
        <item x="151"/>
        <item x="152"/>
        <item x="36"/>
        <item x="154"/>
        <item x="155"/>
        <item x="156"/>
        <item x="139"/>
        <item x="153"/>
        <item x="40"/>
        <item x="77"/>
        <item x="1"/>
        <item x="3"/>
        <item x="4"/>
        <item x="12"/>
        <item x="13"/>
        <item x="17"/>
        <item x="18"/>
        <item x="19"/>
        <item x="51"/>
        <item x="55"/>
        <item x="57"/>
        <item x="59"/>
        <item x="49"/>
        <item x="33"/>
        <item x="25"/>
        <item x="69"/>
        <item x="73"/>
        <item x="22"/>
        <item x="20"/>
        <item x="5"/>
        <item x="21"/>
        <item x="2"/>
        <item x="6"/>
        <item x="30"/>
        <item x="32"/>
        <item x="31"/>
        <item x="150"/>
        <item x="78"/>
        <item x="79"/>
        <item x="84"/>
        <item x="50"/>
        <item x="88"/>
        <item x="11"/>
        <item x="71"/>
        <item x="99"/>
        <item x="101"/>
        <item x="10"/>
        <item x="38"/>
        <item x="53"/>
        <item x="63"/>
        <item x="64"/>
        <item x="121"/>
        <item x="67"/>
        <item x="68"/>
        <item x="72"/>
        <item x="96"/>
        <item x="60"/>
        <item x="56"/>
        <item x="135"/>
        <item x="134"/>
        <item x="137"/>
        <item x="52"/>
        <item x="97"/>
        <item x="149"/>
        <item x="37"/>
        <item x="9"/>
        <item x="54"/>
        <item x="147"/>
        <item x="8"/>
        <item x="131"/>
        <item x="111"/>
        <item x="122"/>
        <item x="142"/>
        <item t="default"/>
      </items>
    </pivotField>
    <pivotField compact="0" outline="0" showAll="0"/>
    <pivotField compact="0" outline="0" showAll="0"/>
    <pivotField compact="0" outline="0" subtotalTop="0" showAll="0"/>
    <pivotField axis="axisPage" compact="0" outline="0" showAll="0" sortType="ascending">
      <items count="3">
        <item x="1"/>
        <item x="0"/>
        <item t="default"/>
      </items>
    </pivotField>
    <pivotField compact="0" outline="0" subtotalTop="0" showAll="0"/>
    <pivotField name="Ccusto" axis="axisRow" compact="0" showAll="0" insertBlankRow="1" sortType="ascending">
      <items count="41">
        <item x="26"/>
        <item x="20"/>
        <item x="29"/>
        <item x="38"/>
        <item x="12"/>
        <item x="25"/>
        <item x="5"/>
        <item x="0"/>
        <item x="18"/>
        <item x="22"/>
        <item x="3"/>
        <item x="27"/>
        <item x="19"/>
        <item x="16"/>
        <item x="15"/>
        <item x="4"/>
        <item x="33"/>
        <item x="31"/>
        <item x="21"/>
        <item x="17"/>
        <item x="37"/>
        <item x="11"/>
        <item x="6"/>
        <item x="9"/>
        <item x="2"/>
        <item x="39"/>
        <item x="28"/>
        <item x="8"/>
        <item x="35"/>
        <item x="7"/>
        <item x="13"/>
        <item x="36"/>
        <item x="30"/>
        <item x="23"/>
        <item x="32"/>
        <item x="14"/>
        <item x="24"/>
        <item x="10"/>
        <item x="34"/>
        <item x="1"/>
        <item t="default"/>
      </items>
    </pivotField>
    <pivotField compact="0" outline="0" subtotalTop="0" showAll="0"/>
    <pivotField compact="0" outline="0" subtotalTop="0" showAll="0"/>
    <pivotField axis="axisPage" compact="0" outline="0" subtotalTop="0" showAll="0">
      <items count="4">
        <item x="1"/>
        <item x="0"/>
        <item x="2"/>
        <item t="default"/>
      </items>
    </pivotField>
    <pivotField compact="0" outline="0" subtotalTop="0" showAll="0" defaultSubtotal="0"/>
    <pivotField axis="axisRow" compact="0" outline="0" showAll="0" insertBlankRow="1" defaultSubtotal="0">
      <items count="16">
        <item x="8"/>
        <item x="3"/>
        <item x="2"/>
        <item x="9"/>
        <item x="0"/>
        <item x="4"/>
        <item x="5"/>
        <item x="14"/>
        <item x="13"/>
        <item x="11"/>
        <item x="10"/>
        <item x="12"/>
        <item x="7"/>
        <item x="15"/>
        <item x="1"/>
        <item x="6"/>
      </items>
    </pivotField>
    <pivotField axis="axisRow" compact="0" showAll="0" insertBlankRow="1">
      <items count="17">
        <item x="11"/>
        <item x="3"/>
        <item x="14"/>
        <item x="0"/>
        <item x="4"/>
        <item x="1"/>
        <item x="12"/>
        <item x="13"/>
        <item x="15"/>
        <item x="9"/>
        <item x="10"/>
        <item x="5"/>
        <item x="2"/>
        <item x="8"/>
        <item x="7"/>
        <item x="6"/>
        <item t="default"/>
      </items>
    </pivotField>
    <pivotField axis="axisRow" compact="0" outline="0" subtotalTop="0" showAll="0" defaultSubtotal="0">
      <items count="25">
        <item x="11"/>
        <item x="4"/>
        <item x="13"/>
        <item x="2"/>
        <item x="15"/>
        <item x="12"/>
        <item x="14"/>
        <item x="22"/>
        <item x="18"/>
        <item x="9"/>
        <item x="3"/>
        <item x="10"/>
        <item x="0"/>
        <item x="5"/>
        <item x="6"/>
        <item x="21"/>
        <item x="20"/>
        <item x="17"/>
        <item x="16"/>
        <item x="19"/>
        <item x="8"/>
        <item x="23"/>
        <item x="1"/>
        <item x="7"/>
        <item x="24"/>
      </items>
    </pivotField>
    <pivotField axis="axisRow" compact="0" showAll="0" insertBlankRow="1">
      <items count="26">
        <item x="15"/>
        <item x="17"/>
        <item x="3"/>
        <item x="21"/>
        <item x="2"/>
        <item x="22"/>
        <item x="12"/>
        <item x="5"/>
        <item x="4"/>
        <item x="9"/>
        <item x="1"/>
        <item x="19"/>
        <item x="20"/>
        <item x="23"/>
        <item x="0"/>
        <item x="16"/>
        <item x="18"/>
        <item x="6"/>
        <item x="13"/>
        <item x="8"/>
        <item x="11"/>
        <item x="10"/>
        <item x="14"/>
        <item x="7"/>
        <item x="24"/>
        <item t="default"/>
      </items>
    </pivotField>
  </pivotFields>
  <rowFields count="7">
    <field x="22"/>
    <field x="23"/>
    <field x="24"/>
    <field x="25"/>
    <field x="10"/>
    <field x="11"/>
    <field x="17"/>
  </rowFields>
  <rowItems count="556">
    <i>
      <x/>
      <x v="13"/>
    </i>
    <i r="2">
      <x/>
      <x v="20"/>
    </i>
    <i r="4">
      <x v="2"/>
      <x v="106"/>
    </i>
    <i r="6">
      <x v="7"/>
    </i>
    <i t="blank" r="5">
      <x v="106"/>
    </i>
    <i>
      <x v="1"/>
      <x v="1"/>
    </i>
    <i r="2">
      <x v="1"/>
      <x v="8"/>
    </i>
    <i r="4">
      <x v="9"/>
      <x v="126"/>
    </i>
    <i r="6">
      <x v="7"/>
    </i>
    <i t="blank" r="5">
      <x v="126"/>
    </i>
    <i r="4">
      <x v="11"/>
      <x v="116"/>
    </i>
    <i r="6">
      <x v="7"/>
    </i>
    <i t="blank" r="5">
      <x v="116"/>
    </i>
    <i r="4">
      <x v="12"/>
      <x v="113"/>
    </i>
    <i r="6">
      <x v="7"/>
    </i>
    <i t="blank" r="5">
      <x v="113"/>
    </i>
    <i>
      <x v="2"/>
      <x v="12"/>
    </i>
    <i r="2">
      <x v="2"/>
      <x v="18"/>
    </i>
    <i r="4">
      <x v="13"/>
      <x v="131"/>
    </i>
    <i r="6">
      <x/>
    </i>
    <i r="6">
      <x v="1"/>
    </i>
    <i r="6">
      <x v="4"/>
    </i>
    <i r="6">
      <x v="8"/>
    </i>
    <i r="6">
      <x v="10"/>
    </i>
    <i r="6">
      <x v="11"/>
    </i>
    <i r="6">
      <x v="12"/>
    </i>
    <i r="6">
      <x v="15"/>
    </i>
    <i r="6">
      <x v="16"/>
    </i>
    <i r="6">
      <x v="17"/>
    </i>
    <i r="6">
      <x v="18"/>
    </i>
    <i r="6">
      <x v="19"/>
    </i>
    <i r="6">
      <x v="20"/>
    </i>
    <i r="6">
      <x v="21"/>
    </i>
    <i r="6">
      <x v="22"/>
    </i>
    <i r="6">
      <x v="23"/>
    </i>
    <i r="6">
      <x v="24"/>
    </i>
    <i r="6">
      <x v="26"/>
    </i>
    <i r="6">
      <x v="27"/>
    </i>
    <i r="6">
      <x v="30"/>
    </i>
    <i r="6">
      <x v="34"/>
    </i>
    <i r="6">
      <x v="37"/>
    </i>
    <i r="6">
      <x v="38"/>
    </i>
    <i t="blank" r="5">
      <x v="131"/>
    </i>
    <i r="4">
      <x v="14"/>
      <x v="133"/>
    </i>
    <i r="6">
      <x v="7"/>
    </i>
    <i t="blank" r="5">
      <x v="133"/>
    </i>
    <i r="4">
      <x v="15"/>
      <x v="138"/>
    </i>
    <i r="6">
      <x v="7"/>
    </i>
    <i t="blank" r="5">
      <x v="138"/>
    </i>
    <i r="4">
      <x v="16"/>
      <x v="139"/>
    </i>
    <i r="6">
      <x v="7"/>
    </i>
    <i r="6">
      <x v="30"/>
    </i>
    <i t="blank" r="5">
      <x v="139"/>
    </i>
    <i r="4">
      <x v="17"/>
      <x v="40"/>
    </i>
    <i r="6">
      <x v="22"/>
    </i>
    <i t="blank" r="5">
      <x v="40"/>
    </i>
    <i r="4">
      <x v="18"/>
      <x v="117"/>
    </i>
    <i r="6">
      <x v="9"/>
    </i>
    <i r="6">
      <x v="30"/>
    </i>
    <i r="6">
      <x v="38"/>
    </i>
    <i t="blank" r="5">
      <x v="117"/>
    </i>
    <i r="4">
      <x v="19"/>
      <x v="111"/>
    </i>
    <i r="6">
      <x v="7"/>
    </i>
    <i t="blank" r="5">
      <x v="111"/>
    </i>
    <i r="4">
      <x v="20"/>
      <x v="4"/>
    </i>
    <i r="6">
      <x v="1"/>
    </i>
    <i r="6">
      <x v="4"/>
    </i>
    <i r="6">
      <x v="21"/>
    </i>
    <i r="6">
      <x v="22"/>
    </i>
    <i r="6">
      <x v="23"/>
    </i>
    <i t="blank" r="5">
      <x v="4"/>
    </i>
    <i r="4">
      <x v="22"/>
      <x v="148"/>
    </i>
    <i r="6">
      <x v="4"/>
    </i>
    <i r="6">
      <x v="5"/>
    </i>
    <i r="6">
      <x v="6"/>
    </i>
    <i r="6">
      <x v="10"/>
    </i>
    <i r="6">
      <x v="12"/>
    </i>
    <i r="6">
      <x v="13"/>
    </i>
    <i r="6">
      <x v="15"/>
    </i>
    <i r="6">
      <x v="19"/>
    </i>
    <i r="6">
      <x v="21"/>
    </i>
    <i r="6">
      <x v="23"/>
    </i>
    <i r="6">
      <x v="24"/>
    </i>
    <i r="6">
      <x v="26"/>
    </i>
    <i r="6">
      <x v="30"/>
    </i>
    <i r="6">
      <x v="37"/>
    </i>
    <i t="blank" r="5">
      <x v="148"/>
    </i>
    <i r="4">
      <x v="23"/>
      <x v="123"/>
    </i>
    <i r="6">
      <x v="9"/>
    </i>
    <i t="blank" r="5">
      <x v="123"/>
    </i>
    <i r="2">
      <x v="3"/>
      <x v="4"/>
    </i>
    <i r="4">
      <x v="24"/>
      <x v="112"/>
    </i>
    <i r="6">
      <x v="7"/>
    </i>
    <i t="blank" r="5">
      <x v="112"/>
    </i>
    <i r="4">
      <x v="25"/>
      <x v="114"/>
    </i>
    <i r="6">
      <x v="7"/>
    </i>
    <i t="blank" r="5">
      <x v="114"/>
    </i>
    <i r="4">
      <x v="26"/>
      <x v="115"/>
    </i>
    <i r="6">
      <x v="7"/>
    </i>
    <i t="blank" r="5">
      <x v="115"/>
    </i>
    <i r="4">
      <x v="27"/>
      <x v="134"/>
    </i>
    <i r="6">
      <x v="7"/>
    </i>
    <i r="6">
      <x v="30"/>
    </i>
    <i t="blank" r="5">
      <x v="134"/>
    </i>
    <i r="4">
      <x v="28"/>
      <x v="118"/>
    </i>
    <i r="6">
      <x v="7"/>
    </i>
    <i t="blank" r="5">
      <x v="118"/>
    </i>
    <i r="2">
      <x v="4"/>
      <x/>
    </i>
    <i r="4">
      <x v="29"/>
      <x v="127"/>
    </i>
    <i r="6">
      <x v="7"/>
    </i>
    <i t="blank" r="5">
      <x v="127"/>
    </i>
    <i r="4">
      <x v="30"/>
      <x v="128"/>
    </i>
    <i r="6">
      <x v="7"/>
    </i>
    <i t="blank" r="5">
      <x v="128"/>
    </i>
    <i r="4">
      <x v="31"/>
      <x v="109"/>
    </i>
    <i r="6">
      <x v="7"/>
    </i>
    <i t="blank" r="5">
      <x v="109"/>
    </i>
    <i r="4">
      <x v="32"/>
      <x v="129"/>
    </i>
    <i r="6">
      <x v="7"/>
    </i>
    <i t="blank" r="5">
      <x v="129"/>
    </i>
    <i r="4">
      <x v="33"/>
      <x v="144"/>
    </i>
    <i r="6">
      <x v="7"/>
    </i>
    <i t="blank" r="5">
      <x v="144"/>
    </i>
    <i r="4">
      <x v="34"/>
      <x v="1"/>
    </i>
    <i r="6">
      <x v="1"/>
    </i>
    <i r="6">
      <x v="3"/>
    </i>
    <i r="6">
      <x v="4"/>
    </i>
    <i r="6">
      <x v="5"/>
    </i>
    <i r="6">
      <x v="7"/>
    </i>
    <i r="6">
      <x v="8"/>
    </i>
    <i r="6">
      <x v="11"/>
    </i>
    <i r="6">
      <x v="12"/>
    </i>
    <i r="6">
      <x v="13"/>
    </i>
    <i r="6">
      <x v="21"/>
    </i>
    <i r="6">
      <x v="26"/>
    </i>
    <i r="6">
      <x v="27"/>
    </i>
    <i r="6">
      <x v="30"/>
    </i>
    <i r="6">
      <x v="34"/>
    </i>
    <i r="6">
      <x v="37"/>
    </i>
    <i r="6">
      <x v="38"/>
    </i>
    <i t="blank" r="5">
      <x v="1"/>
    </i>
    <i r="4">
      <x v="35"/>
      <x v="119"/>
    </i>
    <i r="6">
      <x v="7"/>
    </i>
    <i t="blank" r="5">
      <x v="119"/>
    </i>
    <i r="4">
      <x v="36"/>
      <x v="120"/>
    </i>
    <i r="6">
      <x v="9"/>
    </i>
    <i t="blank" r="5">
      <x v="120"/>
    </i>
    <i>
      <x v="3"/>
      <x v="9"/>
    </i>
    <i r="2">
      <x v="5"/>
      <x v="6"/>
    </i>
    <i r="4">
      <x v="37"/>
      <x v="76"/>
    </i>
    <i r="6">
      <x v="7"/>
    </i>
    <i t="blank" r="5">
      <x v="76"/>
    </i>
    <i r="4">
      <x v="38"/>
      <x v="47"/>
    </i>
    <i r="6">
      <x v="21"/>
    </i>
    <i t="blank" r="5">
      <x v="47"/>
    </i>
    <i r="4">
      <x v="40"/>
      <x v="48"/>
    </i>
    <i r="6">
      <x v="7"/>
    </i>
    <i t="blank" r="5">
      <x v="48"/>
    </i>
    <i r="4">
      <x v="41"/>
      <x v="18"/>
    </i>
    <i r="6">
      <x v="6"/>
    </i>
    <i t="blank" r="5">
      <x v="18"/>
    </i>
    <i r="4">
      <x v="42"/>
      <x v="13"/>
    </i>
    <i r="6">
      <x v="6"/>
    </i>
    <i t="blank" r="5">
      <x v="13"/>
    </i>
    <i r="4">
      <x v="43"/>
      <x v="12"/>
    </i>
    <i r="6">
      <x v="6"/>
    </i>
    <i t="blank" r="5">
      <x v="12"/>
    </i>
    <i r="4">
      <x v="44"/>
      <x v="91"/>
    </i>
    <i r="6">
      <x v="15"/>
    </i>
    <i t="blank" r="5">
      <x v="91"/>
    </i>
    <i r="4">
      <x v="45"/>
      <x v="68"/>
    </i>
    <i r="6">
      <x v="23"/>
    </i>
    <i t="blank" r="5">
      <x v="68"/>
    </i>
    <i r="4">
      <x v="46"/>
      <x v="15"/>
    </i>
    <i r="6">
      <x v="7"/>
    </i>
    <i r="6">
      <x v="23"/>
    </i>
    <i t="blank" r="5">
      <x v="15"/>
    </i>
    <i r="4">
      <x v="47"/>
      <x v="44"/>
    </i>
    <i r="6">
      <x v="23"/>
    </i>
    <i t="blank" r="5">
      <x v="44"/>
    </i>
    <i r="4">
      <x v="48"/>
      <x v="45"/>
    </i>
    <i r="6">
      <x v="16"/>
    </i>
    <i r="6">
      <x v="18"/>
    </i>
    <i r="6">
      <x v="21"/>
    </i>
    <i t="blank" r="5">
      <x v="45"/>
    </i>
    <i r="4">
      <x v="49"/>
      <x v="54"/>
    </i>
    <i r="6">
      <x v="21"/>
    </i>
    <i t="blank" r="5">
      <x v="54"/>
    </i>
    <i r="4">
      <x v="50"/>
      <x v="66"/>
    </i>
    <i r="6">
      <x v="21"/>
    </i>
    <i t="blank" r="5">
      <x v="66"/>
    </i>
    <i r="4">
      <x v="51"/>
      <x v="64"/>
    </i>
    <i r="6">
      <x v="21"/>
    </i>
    <i t="blank" r="5">
      <x v="64"/>
    </i>
    <i r="4">
      <x v="52"/>
      <x v="33"/>
    </i>
    <i r="6">
      <x v="21"/>
    </i>
    <i t="blank" r="5">
      <x v="33"/>
    </i>
    <i r="4">
      <x v="53"/>
      <x v="79"/>
    </i>
    <i r="6">
      <x v="21"/>
    </i>
    <i t="blank" r="5">
      <x v="79"/>
    </i>
    <i r="4">
      <x v="54"/>
      <x v="81"/>
    </i>
    <i r="6">
      <x v="21"/>
    </i>
    <i t="blank" r="5">
      <x v="81"/>
    </i>
    <i r="4">
      <x v="56"/>
      <x v="26"/>
    </i>
    <i r="6">
      <x v="7"/>
    </i>
    <i t="blank" r="5">
      <x v="26"/>
    </i>
    <i r="4">
      <x v="58"/>
      <x v="49"/>
    </i>
    <i r="6">
      <x v="21"/>
    </i>
    <i t="blank" r="5">
      <x v="49"/>
    </i>
    <i r="2">
      <x v="6"/>
      <x v="22"/>
    </i>
    <i r="4">
      <x v="59"/>
      <x v="10"/>
    </i>
    <i r="6">
      <x v="7"/>
    </i>
    <i t="blank" r="5">
      <x v="10"/>
    </i>
    <i r="4">
      <x v="60"/>
      <x v="87"/>
    </i>
    <i r="6">
      <x v="7"/>
    </i>
    <i t="blank" r="5">
      <x v="87"/>
    </i>
    <i r="4">
      <x v="61"/>
      <x v="83"/>
    </i>
    <i r="6">
      <x v="7"/>
    </i>
    <i t="blank" r="5">
      <x v="83"/>
    </i>
    <i r="4">
      <x v="62"/>
      <x v="86"/>
    </i>
    <i r="6">
      <x v="7"/>
    </i>
    <i t="blank" r="5">
      <x v="86"/>
    </i>
    <i r="4">
      <x v="63"/>
      <x v="88"/>
    </i>
    <i r="6">
      <x v="7"/>
    </i>
    <i t="blank" r="5">
      <x v="88"/>
    </i>
    <i r="2">
      <x v="7"/>
      <x v="5"/>
    </i>
    <i r="4">
      <x v="66"/>
      <x v="65"/>
    </i>
    <i r="6">
      <x v="10"/>
    </i>
    <i t="blank" r="5">
      <x v="65"/>
    </i>
    <i r="4">
      <x v="67"/>
      <x v="77"/>
    </i>
    <i r="6">
      <x v="21"/>
    </i>
    <i t="blank" r="5">
      <x v="77"/>
    </i>
    <i r="4">
      <x v="68"/>
      <x v="62"/>
    </i>
    <i r="6">
      <x v="21"/>
    </i>
    <i t="blank" r="5">
      <x v="62"/>
    </i>
    <i r="4">
      <x v="69"/>
      <x v="89"/>
    </i>
    <i r="6">
      <x v="21"/>
    </i>
    <i t="blank" r="5">
      <x v="89"/>
    </i>
    <i r="4">
      <x v="70"/>
      <x v="52"/>
    </i>
    <i r="6">
      <x v="21"/>
    </i>
    <i t="blank" r="5">
      <x v="52"/>
    </i>
    <i r="4">
      <x v="71"/>
      <x v="78"/>
    </i>
    <i r="6">
      <x v="10"/>
    </i>
    <i r="6">
      <x v="30"/>
    </i>
    <i t="blank" r="5">
      <x v="78"/>
    </i>
    <i r="4">
      <x v="72"/>
      <x v="51"/>
    </i>
    <i r="6">
      <x v="10"/>
    </i>
    <i t="blank" r="5">
      <x v="51"/>
    </i>
    <i r="4">
      <x v="73"/>
      <x v="85"/>
    </i>
    <i r="6">
      <x v="10"/>
    </i>
    <i t="blank" r="5">
      <x v="85"/>
    </i>
    <i r="4">
      <x v="74"/>
      <x v="90"/>
    </i>
    <i r="6">
      <x v="10"/>
    </i>
    <i t="blank" r="5">
      <x v="90"/>
    </i>
    <i r="4">
      <x v="75"/>
      <x v="84"/>
    </i>
    <i r="6">
      <x v="10"/>
    </i>
    <i t="blank" r="5">
      <x v="84"/>
    </i>
    <i r="4">
      <x v="76"/>
      <x v="63"/>
    </i>
    <i r="6">
      <x v="10"/>
    </i>
    <i t="blank" r="5">
      <x v="63"/>
    </i>
    <i r="2">
      <x v="8"/>
      <x v="16"/>
    </i>
    <i r="4">
      <x v="77"/>
      <x v="46"/>
    </i>
    <i r="6">
      <x v="10"/>
    </i>
    <i r="6">
      <x v="21"/>
    </i>
    <i t="blank" r="5">
      <x v="46"/>
    </i>
    <i r="4">
      <x v="78"/>
      <x v="50"/>
    </i>
    <i r="6">
      <x v="34"/>
    </i>
    <i t="blank" r="5">
      <x v="50"/>
    </i>
    <i r="4">
      <x v="79"/>
      <x v="71"/>
    </i>
    <i r="6">
      <x v="17"/>
    </i>
    <i t="blank" r="5">
      <x v="71"/>
    </i>
    <i r="4">
      <x v="80"/>
      <x v="23"/>
    </i>
    <i r="6">
      <x v="37"/>
    </i>
    <i t="blank" r="5">
      <x v="23"/>
    </i>
    <i r="4">
      <x v="82"/>
      <x v="57"/>
    </i>
    <i r="6">
      <x v="17"/>
    </i>
    <i t="blank" r="5">
      <x v="57"/>
    </i>
    <i r="4">
      <x v="83"/>
      <x v="61"/>
    </i>
    <i r="6">
      <x v="18"/>
    </i>
    <i t="blank" r="5">
      <x v="61"/>
    </i>
    <i r="4">
      <x v="84"/>
      <x v="14"/>
    </i>
    <i r="6">
      <x v="10"/>
    </i>
    <i r="6">
      <x v="18"/>
    </i>
    <i r="6">
      <x v="21"/>
    </i>
    <i r="6">
      <x v="30"/>
    </i>
    <i t="blank" r="5">
      <x v="14"/>
    </i>
    <i r="4">
      <x v="85"/>
      <x v="32"/>
    </i>
    <i r="6">
      <x v="7"/>
    </i>
    <i r="6">
      <x v="13"/>
    </i>
    <i t="blank" r="5">
      <x v="32"/>
    </i>
    <i r="4">
      <x v="86"/>
      <x v="25"/>
    </i>
    <i r="6">
      <x v="15"/>
    </i>
    <i t="blank" r="5">
      <x v="25"/>
    </i>
    <i>
      <x v="4"/>
      <x v="3"/>
    </i>
    <i r="2">
      <x v="9"/>
      <x v="9"/>
    </i>
    <i r="4">
      <x v="88"/>
      <x v="16"/>
    </i>
    <i r="6">
      <x v="10"/>
    </i>
    <i r="6">
      <x v="24"/>
    </i>
    <i t="blank" r="5">
      <x v="16"/>
    </i>
    <i r="4">
      <x v="89"/>
      <x v="5"/>
    </i>
    <i r="6">
      <x v="10"/>
    </i>
    <i r="6">
      <x v="24"/>
    </i>
    <i t="blank" r="5">
      <x v="5"/>
    </i>
    <i r="4">
      <x v="90"/>
      <x v="70"/>
    </i>
    <i r="6">
      <x v="24"/>
    </i>
    <i t="blank" r="5">
      <x v="70"/>
    </i>
    <i r="4">
      <x v="91"/>
      <x v="53"/>
    </i>
    <i r="6">
      <x v="24"/>
    </i>
    <i t="blank" r="5">
      <x v="53"/>
    </i>
    <i r="4">
      <x v="92"/>
      <x v="17"/>
    </i>
    <i r="6">
      <x v="10"/>
    </i>
    <i r="6">
      <x v="24"/>
    </i>
    <i t="blank" r="5">
      <x v="17"/>
    </i>
    <i r="4">
      <x v="93"/>
      <x v="23"/>
    </i>
    <i r="6">
      <x v="37"/>
    </i>
    <i t="blank" r="5">
      <x v="23"/>
    </i>
    <i r="4">
      <x v="94"/>
      <x v="73"/>
    </i>
    <i r="6">
      <x v="37"/>
    </i>
    <i t="blank" r="5">
      <x v="73"/>
    </i>
    <i r="4">
      <x v="95"/>
      <x v="55"/>
    </i>
    <i r="6">
      <x v="10"/>
    </i>
    <i t="blank" r="5">
      <x v="55"/>
    </i>
    <i r="4">
      <x v="96"/>
      <x v="58"/>
    </i>
    <i r="6">
      <x v="24"/>
    </i>
    <i t="blank" r="5">
      <x v="58"/>
    </i>
    <i r="4">
      <x v="97"/>
      <x v="41"/>
    </i>
    <i r="6">
      <x v="10"/>
    </i>
    <i r="6">
      <x v="24"/>
    </i>
    <i t="blank" r="5">
      <x v="41"/>
    </i>
    <i r="4">
      <x v="98"/>
      <x v="43"/>
    </i>
    <i r="6">
      <x v="10"/>
    </i>
    <i t="blank" r="5">
      <x v="43"/>
    </i>
    <i r="2">
      <x v="10"/>
      <x v="2"/>
    </i>
    <i r="4">
      <x v="99"/>
      <x v="24"/>
    </i>
    <i r="6">
      <x v="27"/>
    </i>
    <i t="blank" r="5">
      <x v="24"/>
    </i>
    <i r="4">
      <x v="100"/>
      <x v="95"/>
    </i>
    <i r="6">
      <x v="7"/>
    </i>
    <i t="blank" r="5">
      <x v="95"/>
    </i>
    <i r="4">
      <x v="101"/>
      <x v="145"/>
    </i>
    <i r="6">
      <x v="7"/>
    </i>
    <i r="6">
      <x v="9"/>
    </i>
    <i t="blank" r="5">
      <x v="145"/>
    </i>
    <i r="4">
      <x v="103"/>
      <x v="105"/>
    </i>
    <i r="6">
      <x v="7"/>
    </i>
    <i t="blank" r="5">
      <x v="105"/>
    </i>
    <i r="2">
      <x v="11"/>
      <x v="21"/>
    </i>
    <i r="4">
      <x v="104"/>
      <x v="124"/>
    </i>
    <i r="6">
      <x v="7"/>
    </i>
    <i t="blank" r="5">
      <x v="124"/>
    </i>
    <i r="4">
      <x v="105"/>
      <x v="38"/>
    </i>
    <i r="6">
      <x v="6"/>
    </i>
    <i r="6">
      <x v="13"/>
    </i>
    <i r="6">
      <x v="15"/>
    </i>
    <i r="6">
      <x v="38"/>
    </i>
    <i t="blank" r="5">
      <x v="38"/>
    </i>
    <i r="4">
      <x v="106"/>
      <x v="9"/>
    </i>
    <i r="6">
      <x v="6"/>
    </i>
    <i r="6">
      <x v="8"/>
    </i>
    <i t="blank" r="5">
      <x v="9"/>
    </i>
    <i r="4">
      <x v="107"/>
      <x v="6"/>
    </i>
    <i r="6">
      <x v="15"/>
    </i>
    <i t="blank" r="5">
      <x v="6"/>
    </i>
    <i r="4">
      <x v="108"/>
      <x v="22"/>
    </i>
    <i r="6">
      <x v="6"/>
    </i>
    <i r="6">
      <x v="15"/>
    </i>
    <i r="6">
      <x v="23"/>
    </i>
    <i t="blank" r="5">
      <x v="22"/>
    </i>
    <i r="4">
      <x v="109"/>
      <x v="19"/>
    </i>
    <i r="6">
      <x v="33"/>
    </i>
    <i t="blank" r="5">
      <x v="19"/>
    </i>
    <i r="4">
      <x v="110"/>
      <x v="20"/>
    </i>
    <i r="6">
      <x v="33"/>
    </i>
    <i t="blank" r="5">
      <x v="20"/>
    </i>
    <i r="4">
      <x v="111"/>
      <x v="11"/>
    </i>
    <i r="6">
      <x v="4"/>
    </i>
    <i r="6">
      <x v="6"/>
    </i>
    <i r="6">
      <x v="9"/>
    </i>
    <i r="6">
      <x v="13"/>
    </i>
    <i r="6">
      <x v="15"/>
    </i>
    <i r="6">
      <x v="19"/>
    </i>
    <i t="blank" r="5">
      <x v="11"/>
    </i>
    <i r="4">
      <x v="112"/>
      <x v="60"/>
    </i>
    <i r="6">
      <x v="5"/>
    </i>
    <i t="blank" r="5">
      <x v="60"/>
    </i>
    <i r="4">
      <x v="113"/>
      <x v="69"/>
    </i>
    <i r="6">
      <x v="15"/>
    </i>
    <i t="blank" r="5">
      <x v="69"/>
    </i>
    <i r="2">
      <x v="12"/>
      <x v="14"/>
    </i>
    <i r="4">
      <x v="114"/>
      <x v="27"/>
    </i>
    <i r="6">
      <x v="5"/>
    </i>
    <i t="blank" r="5">
      <x v="27"/>
    </i>
    <i r="4">
      <x v="115"/>
      <x v="34"/>
    </i>
    <i r="6">
      <x v="37"/>
    </i>
    <i t="blank" r="5">
      <x v="34"/>
    </i>
    <i r="4">
      <x v="116"/>
      <x v="42"/>
    </i>
    <i r="6">
      <x v="6"/>
    </i>
    <i r="6">
      <x v="15"/>
    </i>
    <i t="blank" r="5">
      <x v="42"/>
    </i>
    <i r="4">
      <x v="117"/>
      <x v="75"/>
    </i>
    <i r="6">
      <x v="37"/>
    </i>
    <i t="blank" r="5">
      <x v="75"/>
    </i>
    <i r="4">
      <x v="118"/>
      <x v="2"/>
    </i>
    <i r="6">
      <x v="1"/>
    </i>
    <i r="6">
      <x v="5"/>
    </i>
    <i r="6">
      <x v="8"/>
    </i>
    <i r="6">
      <x v="15"/>
    </i>
    <i r="6">
      <x v="18"/>
    </i>
    <i r="6">
      <x v="19"/>
    </i>
    <i r="6">
      <x v="21"/>
    </i>
    <i r="6">
      <x v="24"/>
    </i>
    <i r="6">
      <x v="26"/>
    </i>
    <i r="6">
      <x v="27"/>
    </i>
    <i r="6">
      <x v="37"/>
    </i>
    <i t="blank" r="5">
      <x v="2"/>
    </i>
    <i r="4">
      <x v="119"/>
      <x v="7"/>
    </i>
    <i r="6">
      <x v="15"/>
    </i>
    <i t="blank" r="5">
      <x v="7"/>
    </i>
    <i r="4">
      <x v="120"/>
      <x v="39"/>
    </i>
    <i r="6">
      <x v="19"/>
    </i>
    <i t="blank" r="5">
      <x v="39"/>
    </i>
    <i r="4">
      <x v="121"/>
      <x v="72"/>
    </i>
    <i r="6">
      <x v="15"/>
    </i>
    <i r="6">
      <x v="19"/>
    </i>
    <i t="blank" r="5">
      <x v="72"/>
    </i>
    <i r="4">
      <x v="122"/>
      <x v="36"/>
    </i>
    <i r="6">
      <x v="4"/>
    </i>
    <i r="6">
      <x v="26"/>
    </i>
    <i r="6">
      <x v="27"/>
    </i>
    <i r="6">
      <x v="30"/>
    </i>
    <i t="blank" r="5">
      <x v="36"/>
    </i>
    <i r="4">
      <x v="123"/>
      <x v="71"/>
    </i>
    <i r="6">
      <x v="2"/>
    </i>
    <i r="6">
      <x v="17"/>
    </i>
    <i r="6">
      <x v="19"/>
    </i>
    <i t="blank" r="5">
      <x v="71"/>
    </i>
    <i r="4">
      <x v="124"/>
      <x v="82"/>
    </i>
    <i r="6">
      <x v="13"/>
    </i>
    <i r="6">
      <x v="19"/>
    </i>
    <i r="6">
      <x v="30"/>
    </i>
    <i r="6">
      <x v="38"/>
    </i>
    <i t="blank" r="5">
      <x v="82"/>
    </i>
    <i r="4">
      <x v="125"/>
      <x v="35"/>
    </i>
    <i r="6">
      <x v="9"/>
    </i>
    <i t="blank" r="5">
      <x v="35"/>
    </i>
    <i r="4">
      <x v="126"/>
      <x v="3"/>
    </i>
    <i r="6">
      <x v="6"/>
    </i>
    <i r="6">
      <x v="13"/>
    </i>
    <i r="6">
      <x v="15"/>
    </i>
    <i r="6">
      <x v="26"/>
    </i>
    <i r="6">
      <x v="30"/>
    </i>
    <i r="6">
      <x v="38"/>
    </i>
    <i t="blank" r="5">
      <x v="3"/>
    </i>
    <i r="4">
      <x v="127"/>
      <x v="29"/>
    </i>
    <i r="6">
      <x v="9"/>
    </i>
    <i t="blank" r="5">
      <x v="29"/>
    </i>
    <i r="4">
      <x v="128"/>
      <x/>
    </i>
    <i r="6">
      <x v="2"/>
    </i>
    <i r="6">
      <x v="5"/>
    </i>
    <i r="6">
      <x v="6"/>
    </i>
    <i r="6">
      <x v="7"/>
    </i>
    <i r="6">
      <x v="13"/>
    </i>
    <i r="6">
      <x v="15"/>
    </i>
    <i r="6">
      <x v="19"/>
    </i>
    <i r="6">
      <x v="27"/>
    </i>
    <i t="blank" r="5">
      <x/>
    </i>
    <i r="4">
      <x v="129"/>
      <x v="37"/>
    </i>
    <i r="6">
      <x v="15"/>
    </i>
    <i r="6">
      <x v="19"/>
    </i>
    <i r="6">
      <x v="26"/>
    </i>
    <i r="6">
      <x v="38"/>
    </i>
    <i t="blank" r="5">
      <x v="37"/>
    </i>
    <i>
      <x v="5"/>
      <x v="4"/>
    </i>
    <i r="2">
      <x v="13"/>
      <x v="7"/>
    </i>
    <i r="4">
      <x v="131"/>
      <x v="152"/>
    </i>
    <i r="6">
      <x v="7"/>
    </i>
    <i t="blank" r="5">
      <x v="152"/>
    </i>
    <i r="4">
      <x v="132"/>
      <x v="149"/>
    </i>
    <i r="6">
      <x v="7"/>
    </i>
    <i t="blank" r="5">
      <x v="149"/>
    </i>
    <i>
      <x v="6"/>
      <x v="11"/>
    </i>
    <i r="2">
      <x v="14"/>
      <x v="17"/>
    </i>
    <i r="4">
      <x v="136"/>
      <x v="125"/>
    </i>
    <i r="6">
      <x v="7"/>
    </i>
    <i t="blank" r="5">
      <x v="125"/>
    </i>
    <i r="4">
      <x v="137"/>
      <x v="140"/>
    </i>
    <i r="6">
      <x v="7"/>
    </i>
    <i t="blank" r="5">
      <x v="140"/>
    </i>
    <i r="4">
      <x v="138"/>
      <x v="146"/>
    </i>
    <i r="6">
      <x v="7"/>
    </i>
    <i t="blank" r="5">
      <x v="146"/>
    </i>
    <i r="4">
      <x v="139"/>
      <x v="130"/>
    </i>
    <i r="6">
      <x v="7"/>
    </i>
    <i t="blank" r="5">
      <x v="130"/>
    </i>
    <i>
      <x v="7"/>
      <x v="2"/>
    </i>
    <i r="2">
      <x v="15"/>
      <x v="3"/>
    </i>
    <i r="4">
      <x v="140"/>
      <x v="137"/>
    </i>
    <i r="6">
      <x v="7"/>
    </i>
    <i t="blank" r="5">
      <x v="137"/>
    </i>
    <i>
      <x v="8"/>
      <x v="7"/>
    </i>
    <i r="2">
      <x v="16"/>
      <x v="12"/>
    </i>
    <i r="4">
      <x v="142"/>
      <x v="136"/>
    </i>
    <i r="6">
      <x v="7"/>
    </i>
    <i r="6">
      <x v="9"/>
    </i>
    <i t="blank" r="5">
      <x v="136"/>
    </i>
    <i r="4">
      <x v="143"/>
      <x v="102"/>
    </i>
    <i r="6">
      <x v="7"/>
    </i>
    <i t="blank" r="5">
      <x v="102"/>
    </i>
    <i r="4">
      <x v="144"/>
      <x v="141"/>
    </i>
    <i r="6">
      <x v="7"/>
    </i>
    <i r="6">
      <x v="9"/>
    </i>
    <i t="blank" r="5">
      <x v="141"/>
    </i>
    <i>
      <x v="9"/>
      <x/>
    </i>
    <i r="2">
      <x v="17"/>
      <x v="1"/>
    </i>
    <i r="4">
      <x v="65"/>
      <x v="80"/>
    </i>
    <i r="6">
      <x v="5"/>
    </i>
    <i t="blank" r="5">
      <x v="80"/>
    </i>
    <i r="4">
      <x v="145"/>
      <x v="28"/>
    </i>
    <i r="6">
      <x/>
    </i>
    <i r="6">
      <x v="28"/>
    </i>
    <i r="6">
      <x v="29"/>
    </i>
    <i t="blank" r="5">
      <x v="28"/>
    </i>
    <i r="4">
      <x v="146"/>
      <x v="56"/>
    </i>
    <i r="6">
      <x v="1"/>
    </i>
    <i r="6">
      <x v="37"/>
    </i>
    <i t="blank" r="5">
      <x v="56"/>
    </i>
    <i r="4">
      <x v="147"/>
      <x v="21"/>
    </i>
    <i r="6">
      <x v="10"/>
    </i>
    <i r="6">
      <x v="16"/>
    </i>
    <i r="6">
      <x v="17"/>
    </i>
    <i r="6">
      <x v="18"/>
    </i>
    <i r="6">
      <x v="21"/>
    </i>
    <i t="blank" r="5">
      <x v="21"/>
    </i>
    <i r="4">
      <x v="148"/>
      <x v="67"/>
    </i>
    <i r="6">
      <x v="24"/>
    </i>
    <i t="blank" r="5">
      <x v="67"/>
    </i>
    <i r="4">
      <x v="149"/>
      <x v="92"/>
    </i>
    <i r="6">
      <x v="27"/>
    </i>
    <i t="blank" r="5">
      <x v="92"/>
    </i>
    <i>
      <x v="10"/>
      <x v="10"/>
    </i>
    <i r="2">
      <x v="18"/>
      <x v="15"/>
    </i>
    <i r="4">
      <x v="150"/>
      <x v="107"/>
    </i>
    <i r="6">
      <x v="36"/>
    </i>
    <i t="blank" r="5">
      <x v="107"/>
    </i>
    <i>
      <x v="11"/>
      <x v="6"/>
    </i>
    <i r="2">
      <x v="19"/>
      <x v="11"/>
    </i>
    <i r="4">
      <x v="151"/>
      <x v="30"/>
    </i>
    <i r="6">
      <x v="7"/>
    </i>
    <i t="blank" r="5">
      <x v="30"/>
    </i>
    <i r="4">
      <x v="152"/>
      <x v="135"/>
    </i>
    <i r="6">
      <x v="7"/>
    </i>
    <i t="blank" r="5">
      <x v="135"/>
    </i>
    <i r="4">
      <x v="153"/>
      <x v="153"/>
    </i>
    <i r="6">
      <x v="36"/>
    </i>
    <i t="blank" r="5">
      <x v="153"/>
    </i>
    <i t="grand">
      <x/>
    </i>
  </rowItems>
  <colFields count="1">
    <field x="2"/>
  </colFields>
  <colItems count="13"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colItems>
  <pageFields count="2">
    <pageField fld="20" hier="-1"/>
    <pageField fld="15" item="0" hier="-1"/>
  </pageFields>
  <dataFields count="1">
    <dataField name="Soma de Valor" fld="9" baseField="11" baseItem="49" numFmtId="164"/>
  </dataFields>
  <formats count="6">
    <format dxfId="35">
      <pivotArea dataOnly="0" outline="0" fieldPosition="0">
        <references count="1">
          <reference field="2" count="0" defaultSubtotal="1"/>
        </references>
      </pivotArea>
    </format>
    <format dxfId="34">
      <pivotArea outline="0" fieldPosition="0">
        <references count="1">
          <reference field="4294967294" count="1">
            <x v="0"/>
          </reference>
        </references>
      </pivotArea>
    </format>
    <format dxfId="33">
      <pivotArea dataOnly="0" outline="0" fieldPosition="0">
        <references count="1">
          <reference field="2" count="0" defaultSubtotal="1"/>
        </references>
      </pivotArea>
    </format>
    <format dxfId="32">
      <pivotArea dataOnly="0" labelOnly="1" fieldPosition="0">
        <references count="1">
          <reference field="11" count="0"/>
        </references>
      </pivotArea>
    </format>
    <format dxfId="31">
      <pivotArea dataOnly="0" labelOnly="1" fieldPosition="0">
        <references count="1">
          <reference field="23" count="0"/>
        </references>
      </pivotArea>
    </format>
    <format dxfId="30">
      <pivotArea field="25" grandCol="1" axis="axisRow" fieldPosition="3">
        <references count="4">
          <reference field="22" count="1" selected="0">
            <x v="2"/>
          </reference>
          <reference field="23" count="1" selected="0">
            <x v="12"/>
          </reference>
          <reference field="24" count="1" selected="0">
            <x v="3"/>
          </reference>
          <reference field="25" count="1">
            <x v="4"/>
          </reference>
        </references>
      </pivotArea>
    </format>
  </format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BB8B87-F1F3-487D-AE04-B57AF52E7549}" name="Tabela dinâmica1" cacheId="0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gridDropZones="1" multipleFieldFilters="0">
  <location ref="G2:H169" firstHeaderRow="2" firstDataRow="2" firstDataCol="1"/>
  <pivotFields count="2">
    <pivotField axis="axisRow" compact="0" outline="0" showAll="0">
      <items count="167"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9"/>
        <item x="56"/>
        <item x="57"/>
        <item x="58"/>
        <item x="71"/>
        <item x="149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60"/>
        <item x="61"/>
        <item x="62"/>
        <item x="63"/>
        <item x="64"/>
        <item x="65"/>
        <item x="66"/>
        <item x="67"/>
        <item x="68"/>
        <item x="69"/>
        <item x="7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50"/>
        <item x="151"/>
        <item x="152"/>
        <item x="153"/>
        <item x="154"/>
        <item x="155"/>
        <item x="157"/>
        <item x="158"/>
        <item x="159"/>
        <item x="156"/>
        <item x="160"/>
        <item x="161"/>
        <item x="162"/>
        <item x="163"/>
        <item x="164"/>
        <item x="165"/>
        <item h="1" x="0"/>
        <item x="1"/>
        <item t="default"/>
      </items>
    </pivotField>
    <pivotField dataField="1" compact="0" outline="0" showAll="0"/>
  </pivotFields>
  <rowFields count="1">
    <field x="0"/>
  </rowFields>
  <rowItems count="16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5"/>
    </i>
    <i t="grand">
      <x/>
    </i>
  </rowItems>
  <colItems count="1">
    <i/>
  </colItems>
  <dataFields count="1">
    <dataField name="Soma de 2025" fld="1" baseField="0" baseItem="0" numFmtId="167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3E22A4-FA7E-4A6D-A38A-79823E0B7A81}" name="Tabela dinâmica1" cacheId="159" applyNumberFormats="0" applyBorderFormats="0" applyFontFormats="0" applyPatternFormats="0" applyAlignmentFormats="0" applyWidthHeightFormats="1" dataCaption="Valores" updatedVersion="8" minRefreshableVersion="3" colGrandTotals="0" itemPrintTitles="1" createdVersion="8" indent="0" compact="0" compactData="0" gridDropZones="1" multipleFieldFilters="0">
  <location ref="A8:AQ851" firstHeaderRow="1" firstDataRow="3" firstDataCol="7" rowPageCount="1" colPageCount="1"/>
  <pivotFields count="26">
    <pivotField compact="0" outline="0" showAll="0"/>
    <pivotField compact="0" outline="0" showAll="0" sortType="ascending" defaultSubtotal="0"/>
    <pivotField axis="axisCol" compact="0" outline="0" showAll="0">
      <items count="27"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0"/>
        <item x="1"/>
        <item x="2"/>
        <item x="15"/>
        <item x="16"/>
        <item x="17"/>
        <item x="18"/>
        <item x="19"/>
        <item x="20"/>
        <item x="21"/>
        <item x="22"/>
        <item x="23"/>
        <item x="24"/>
        <item h="1" x="3"/>
        <item h="1" x="25"/>
        <item t="default"/>
      </items>
    </pivotField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/>
    <pivotField compact="0" outline="0" showAll="0"/>
    <pivotField dataField="1" compact="0" outline="0" showAll="0"/>
    <pivotField axis="axisRow" compact="0" outline="0" showAll="0" sortType="ascending" defaultSubtotal="0">
      <items count="162">
        <item x="160"/>
        <item x="110"/>
        <item x="50"/>
        <item x="79"/>
        <item x="56"/>
        <item x="58"/>
        <item x="80"/>
        <item x="74"/>
        <item x="18"/>
        <item x="11"/>
        <item x="25"/>
        <item x="6"/>
        <item x="5"/>
        <item x="38"/>
        <item x="64"/>
        <item x="73"/>
        <item x="97"/>
        <item x="105"/>
        <item x="30"/>
        <item x="22"/>
        <item x="27"/>
        <item x="78"/>
        <item x="37"/>
        <item x="85"/>
        <item x="20"/>
        <item x="21"/>
        <item x="2"/>
        <item x="65"/>
        <item x="32"/>
        <item x="72"/>
        <item x="100"/>
        <item x="70"/>
        <item x="102"/>
        <item x="139"/>
        <item x="106"/>
        <item x="31"/>
        <item x="153"/>
        <item x="117"/>
        <item x="108"/>
        <item x="127"/>
        <item x="115"/>
        <item x="66"/>
        <item x="35"/>
        <item x="62"/>
        <item x="156"/>
        <item x="125"/>
        <item x="67"/>
        <item x="107"/>
        <item x="46"/>
        <item x="76"/>
        <item x="77"/>
        <item x="131"/>
        <item x="92"/>
        <item x="147"/>
        <item x="151"/>
        <item x="113"/>
        <item x="23"/>
        <item x="19"/>
        <item x="116"/>
        <item x="28"/>
        <item x="157"/>
        <item x="26"/>
        <item x="36"/>
        <item x="158"/>
        <item x="146"/>
        <item x="82"/>
        <item x="126"/>
        <item x="75"/>
        <item x="129"/>
        <item x="159"/>
        <item x="120"/>
        <item x="145"/>
        <item x="119"/>
        <item x="155"/>
        <item x="141"/>
        <item x="154"/>
        <item x="130"/>
        <item x="114"/>
        <item x="118"/>
        <item x="138"/>
        <item x="44"/>
        <item x="124"/>
        <item x="112"/>
        <item x="128"/>
        <item x="63"/>
        <item x="91"/>
        <item x="48"/>
        <item x="90"/>
        <item x="24"/>
        <item x="14"/>
        <item x="135"/>
        <item x="121"/>
        <item x="71"/>
        <item x="43"/>
        <item x="142"/>
        <item x="122"/>
        <item x="111"/>
        <item x="42"/>
        <item x="41"/>
        <item x="84"/>
        <item x="3"/>
        <item x="53"/>
        <item x="4"/>
        <item x="60"/>
        <item x="51"/>
        <item x="99"/>
        <item x="81"/>
        <item x="15"/>
        <item x="83"/>
        <item x="29"/>
        <item x="104"/>
        <item x="59"/>
        <item x="148"/>
        <item x="134"/>
        <item x="86"/>
        <item x="93"/>
        <item x="101"/>
        <item x="143"/>
        <item x="34"/>
        <item x="16"/>
        <item x="103"/>
        <item x="140"/>
        <item x="95"/>
        <item x="150"/>
        <item x="109"/>
        <item x="94"/>
        <item x="87"/>
        <item x="88"/>
        <item x="7"/>
        <item x="96"/>
        <item x="0"/>
        <item x="8"/>
        <item x="9"/>
        <item x="152"/>
        <item x="149"/>
        <item x="161"/>
        <item x="89"/>
        <item x="61"/>
        <item x="98"/>
        <item x="10"/>
        <item x="69"/>
        <item x="55"/>
        <item x="68"/>
        <item x="52"/>
        <item x="57"/>
        <item x="39"/>
        <item x="45"/>
        <item x="49"/>
        <item x="132"/>
        <item x="40"/>
        <item x="33"/>
        <item x="47"/>
        <item x="123"/>
        <item x="133"/>
        <item x="17"/>
        <item x="13"/>
        <item x="137"/>
        <item x="136"/>
        <item x="1"/>
        <item x="54"/>
        <item x="144"/>
        <item x="12"/>
      </items>
    </pivotField>
    <pivotField axis="axisRow" compact="0" showAll="0" insertBlankRow="1">
      <items count="158">
        <item x="7"/>
        <item x="105"/>
        <item x="34"/>
        <item x="86"/>
        <item x="27"/>
        <item x="14"/>
        <item x="15"/>
        <item x="16"/>
        <item x="0"/>
        <item x="80"/>
        <item x="28"/>
        <item x="58"/>
        <item x="61"/>
        <item x="35"/>
        <item x="62"/>
        <item x="66"/>
        <item x="24"/>
        <item x="70"/>
        <item x="65"/>
        <item x="29"/>
        <item x="103"/>
        <item x="48"/>
        <item x="82"/>
        <item x="43"/>
        <item x="83"/>
        <item x="47"/>
        <item x="23"/>
        <item x="85"/>
        <item x="39"/>
        <item x="87"/>
        <item x="46"/>
        <item x="89"/>
        <item x="90"/>
        <item x="91"/>
        <item x="92"/>
        <item x="93"/>
        <item x="94"/>
        <item x="95"/>
        <item x="98"/>
        <item x="102"/>
        <item x="104"/>
        <item x="42"/>
        <item x="100"/>
        <item x="41"/>
        <item x="106"/>
        <item x="45"/>
        <item x="112"/>
        <item x="107"/>
        <item x="113"/>
        <item x="114"/>
        <item x="116"/>
        <item x="117"/>
        <item x="118"/>
        <item x="119"/>
        <item x="75"/>
        <item x="120"/>
        <item x="44"/>
        <item x="110"/>
        <item x="109"/>
        <item x="125"/>
        <item x="146"/>
        <item x="126"/>
        <item x="127"/>
        <item x="128"/>
        <item x="129"/>
        <item x="124"/>
        <item x="76"/>
        <item x="130"/>
        <item x="123"/>
        <item x="132"/>
        <item x="133"/>
        <item x="136"/>
        <item x="138"/>
        <item x="140"/>
        <item x="144"/>
        <item x="141"/>
        <item x="115"/>
        <item x="74"/>
        <item x="143"/>
        <item x="145"/>
        <item x="81"/>
        <item x="148"/>
        <item x="108"/>
        <item x="26"/>
        <item x="151"/>
        <item x="152"/>
        <item x="36"/>
        <item x="154"/>
        <item x="155"/>
        <item x="156"/>
        <item x="139"/>
        <item x="153"/>
        <item x="40"/>
        <item x="77"/>
        <item x="1"/>
        <item x="3"/>
        <item x="4"/>
        <item x="12"/>
        <item x="13"/>
        <item x="17"/>
        <item x="18"/>
        <item x="19"/>
        <item x="51"/>
        <item x="55"/>
        <item x="57"/>
        <item x="59"/>
        <item x="49"/>
        <item x="33"/>
        <item x="25"/>
        <item x="69"/>
        <item x="73"/>
        <item x="22"/>
        <item x="20"/>
        <item x="5"/>
        <item x="21"/>
        <item x="2"/>
        <item x="6"/>
        <item x="30"/>
        <item x="32"/>
        <item x="31"/>
        <item x="150"/>
        <item x="78"/>
        <item x="79"/>
        <item x="84"/>
        <item x="50"/>
        <item x="88"/>
        <item x="11"/>
        <item x="71"/>
        <item x="99"/>
        <item x="101"/>
        <item x="10"/>
        <item x="38"/>
        <item x="53"/>
        <item x="63"/>
        <item x="64"/>
        <item x="121"/>
        <item x="67"/>
        <item x="68"/>
        <item x="72"/>
        <item x="96"/>
        <item x="60"/>
        <item x="56"/>
        <item x="135"/>
        <item x="134"/>
        <item x="137"/>
        <item x="52"/>
        <item x="97"/>
        <item x="149"/>
        <item x="37"/>
        <item x="9"/>
        <item x="54"/>
        <item x="147"/>
        <item x="8"/>
        <item x="131"/>
        <item x="111"/>
        <item x="122"/>
        <item x="142"/>
        <item t="default"/>
      </items>
    </pivotField>
    <pivotField compact="0" outline="0" showAll="0"/>
    <pivotField compact="0" outline="0" showAll="0"/>
    <pivotField compact="0" outline="0" subtotalTop="0" showAll="0"/>
    <pivotField axis="axisCol" compact="0" outline="0" showAll="0" sortType="ascending">
      <items count="3">
        <item x="1"/>
        <item x="0"/>
        <item t="default"/>
      </items>
    </pivotField>
    <pivotField compact="0" outline="0" subtotalTop="0" showAll="0"/>
    <pivotField name="Ccusto" axis="axisRow" compact="0" showAll="0" insertBlankRow="1" sortType="ascending">
      <items count="41">
        <item x="26"/>
        <item x="20"/>
        <item x="29"/>
        <item x="38"/>
        <item x="12"/>
        <item x="25"/>
        <item x="5"/>
        <item x="0"/>
        <item x="18"/>
        <item x="22"/>
        <item x="3"/>
        <item x="27"/>
        <item x="19"/>
        <item x="16"/>
        <item x="15"/>
        <item x="4"/>
        <item x="33"/>
        <item x="31"/>
        <item x="21"/>
        <item x="17"/>
        <item x="37"/>
        <item x="11"/>
        <item x="6"/>
        <item x="9"/>
        <item x="2"/>
        <item x="39"/>
        <item x="28"/>
        <item x="8"/>
        <item x="35"/>
        <item x="7"/>
        <item x="13"/>
        <item x="36"/>
        <item x="30"/>
        <item x="23"/>
        <item x="32"/>
        <item x="14"/>
        <item x="24"/>
        <item x="10"/>
        <item x="34"/>
        <item x="1"/>
        <item t="default"/>
      </items>
    </pivotField>
    <pivotField compact="0" outline="0" subtotalTop="0" showAll="0"/>
    <pivotField compact="0" outline="0" subtotalTop="0" showAll="0"/>
    <pivotField axis="axisPage" compact="0" outline="0" subtotalTop="0" showAll="0">
      <items count="4">
        <item x="1"/>
        <item x="0"/>
        <item x="2"/>
        <item t="default"/>
      </items>
    </pivotField>
    <pivotField compact="0" outline="0" subtotalTop="0" showAll="0" defaultSubtotal="0"/>
    <pivotField axis="axisRow" compact="0" outline="0" showAll="0" insertBlankRow="1" defaultSubtotal="0">
      <items count="16">
        <item x="8"/>
        <item x="3"/>
        <item x="2"/>
        <item x="9"/>
        <item x="0"/>
        <item x="4"/>
        <item x="5"/>
        <item x="14"/>
        <item x="13"/>
        <item x="11"/>
        <item x="10"/>
        <item x="12"/>
        <item x="7"/>
        <item x="15"/>
        <item x="1"/>
        <item x="6"/>
      </items>
    </pivotField>
    <pivotField axis="axisRow" compact="0" showAll="0" insertBlankRow="1">
      <items count="17">
        <item x="11"/>
        <item x="3"/>
        <item x="14"/>
        <item x="0"/>
        <item x="4"/>
        <item x="1"/>
        <item x="12"/>
        <item x="13"/>
        <item x="15"/>
        <item x="9"/>
        <item x="10"/>
        <item x="5"/>
        <item x="2"/>
        <item x="8"/>
        <item x="7"/>
        <item x="6"/>
        <item t="default"/>
      </items>
    </pivotField>
    <pivotField axis="axisRow" compact="0" outline="0" subtotalTop="0" showAll="0" defaultSubtotal="0">
      <items count="25">
        <item x="11"/>
        <item x="4"/>
        <item x="13"/>
        <item x="2"/>
        <item x="15"/>
        <item x="12"/>
        <item x="14"/>
        <item x="22"/>
        <item x="18"/>
        <item x="9"/>
        <item x="3"/>
        <item x="10"/>
        <item x="0"/>
        <item x="5"/>
        <item x="6"/>
        <item x="21"/>
        <item x="20"/>
        <item x="17"/>
        <item x="16"/>
        <item x="19"/>
        <item x="8"/>
        <item x="23"/>
        <item x="1"/>
        <item x="7"/>
        <item x="24"/>
      </items>
    </pivotField>
    <pivotField axis="axisRow" compact="0" showAll="0" insertBlankRow="1">
      <items count="26">
        <item x="15"/>
        <item x="17"/>
        <item x="3"/>
        <item x="21"/>
        <item x="2"/>
        <item x="22"/>
        <item x="12"/>
        <item x="5"/>
        <item x="4"/>
        <item x="9"/>
        <item x="1"/>
        <item x="19"/>
        <item x="20"/>
        <item x="23"/>
        <item x="0"/>
        <item x="16"/>
        <item x="18"/>
        <item x="6"/>
        <item x="13"/>
        <item x="8"/>
        <item x="11"/>
        <item x="10"/>
        <item x="14"/>
        <item x="7"/>
        <item x="24"/>
        <item t="default"/>
      </items>
    </pivotField>
  </pivotFields>
  <rowFields count="7">
    <field x="22"/>
    <field x="23"/>
    <field x="24"/>
    <field x="25"/>
    <field x="10"/>
    <field x="11"/>
    <field x="17"/>
  </rowFields>
  <rowItems count="841">
    <i>
      <x/>
      <x v="13"/>
    </i>
    <i r="2">
      <x/>
      <x v="20"/>
    </i>
    <i r="4">
      <x v="2"/>
      <x v="106"/>
    </i>
    <i r="6">
      <x v="7"/>
    </i>
    <i t="blank" r="5">
      <x v="106"/>
    </i>
    <i>
      <x v="1"/>
      <x v="1"/>
    </i>
    <i r="2">
      <x v="1"/>
      <x v="8"/>
    </i>
    <i r="4">
      <x v="9"/>
      <x v="126"/>
    </i>
    <i r="6">
      <x v="7"/>
    </i>
    <i t="blank" r="5">
      <x v="126"/>
    </i>
    <i r="4">
      <x v="10"/>
      <x v="108"/>
    </i>
    <i r="6">
      <x v="7"/>
    </i>
    <i t="blank" r="5">
      <x v="108"/>
    </i>
    <i r="4">
      <x v="11"/>
      <x v="116"/>
    </i>
    <i r="6">
      <x v="7"/>
    </i>
    <i t="blank" r="5">
      <x v="116"/>
    </i>
    <i r="4">
      <x v="12"/>
      <x v="113"/>
    </i>
    <i r="6">
      <x v="7"/>
    </i>
    <i t="blank" r="5">
      <x v="113"/>
    </i>
    <i>
      <x v="2"/>
      <x v="12"/>
    </i>
    <i r="2">
      <x v="2"/>
      <x v="18"/>
    </i>
    <i r="4">
      <x v="13"/>
      <x v="131"/>
    </i>
    <i r="6">
      <x/>
    </i>
    <i r="6">
      <x v="1"/>
    </i>
    <i r="6">
      <x v="4"/>
    </i>
    <i r="6">
      <x v="8"/>
    </i>
    <i r="6">
      <x v="10"/>
    </i>
    <i r="6">
      <x v="11"/>
    </i>
    <i r="6">
      <x v="12"/>
    </i>
    <i r="6">
      <x v="15"/>
    </i>
    <i r="6">
      <x v="16"/>
    </i>
    <i r="6">
      <x v="17"/>
    </i>
    <i r="6">
      <x v="18"/>
    </i>
    <i r="6">
      <x v="19"/>
    </i>
    <i r="6">
      <x v="20"/>
    </i>
    <i r="6">
      <x v="21"/>
    </i>
    <i r="6">
      <x v="22"/>
    </i>
    <i r="6">
      <x v="23"/>
    </i>
    <i r="6">
      <x v="24"/>
    </i>
    <i r="6">
      <x v="26"/>
    </i>
    <i r="6">
      <x v="27"/>
    </i>
    <i r="6">
      <x v="30"/>
    </i>
    <i r="6">
      <x v="34"/>
    </i>
    <i r="6">
      <x v="37"/>
    </i>
    <i r="6">
      <x v="38"/>
    </i>
    <i t="blank" r="5">
      <x v="131"/>
    </i>
    <i r="4">
      <x v="14"/>
      <x v="133"/>
    </i>
    <i r="6">
      <x/>
    </i>
    <i r="6">
      <x v="1"/>
    </i>
    <i r="6">
      <x v="7"/>
    </i>
    <i r="6">
      <x v="8"/>
    </i>
    <i r="6">
      <x v="10"/>
    </i>
    <i r="6">
      <x v="12"/>
    </i>
    <i r="6">
      <x v="15"/>
    </i>
    <i r="6">
      <x v="21"/>
    </i>
    <i r="6">
      <x v="22"/>
    </i>
    <i r="6">
      <x v="23"/>
    </i>
    <i r="6">
      <x v="24"/>
    </i>
    <i r="6">
      <x v="30"/>
    </i>
    <i r="6">
      <x v="38"/>
    </i>
    <i t="blank" r="5">
      <x v="133"/>
    </i>
    <i r="4">
      <x v="15"/>
      <x v="138"/>
    </i>
    <i r="6">
      <x v="7"/>
    </i>
    <i r="6">
      <x v="21"/>
    </i>
    <i r="6">
      <x v="22"/>
    </i>
    <i r="6">
      <x v="23"/>
    </i>
    <i r="6">
      <x v="24"/>
    </i>
    <i r="6">
      <x v="35"/>
    </i>
    <i t="blank" r="5">
      <x v="138"/>
    </i>
    <i r="4">
      <x v="16"/>
      <x v="139"/>
    </i>
    <i r="6">
      <x v="7"/>
    </i>
    <i r="6">
      <x v="8"/>
    </i>
    <i r="6">
      <x v="20"/>
    </i>
    <i r="6">
      <x v="21"/>
    </i>
    <i r="6">
      <x v="22"/>
    </i>
    <i r="6">
      <x v="24"/>
    </i>
    <i r="6">
      <x v="27"/>
    </i>
    <i r="6">
      <x v="30"/>
    </i>
    <i t="blank" r="5">
      <x v="139"/>
    </i>
    <i r="4">
      <x v="17"/>
      <x v="40"/>
    </i>
    <i r="6">
      <x v="20"/>
    </i>
    <i r="6">
      <x v="22"/>
    </i>
    <i t="blank" r="5">
      <x v="40"/>
    </i>
    <i r="4">
      <x v="18"/>
      <x v="117"/>
    </i>
    <i r="6">
      <x v="7"/>
    </i>
    <i r="6">
      <x v="9"/>
    </i>
    <i r="6">
      <x v="30"/>
    </i>
    <i r="6">
      <x v="38"/>
    </i>
    <i t="blank" r="5">
      <x v="117"/>
    </i>
    <i r="4">
      <x v="19"/>
      <x v="111"/>
    </i>
    <i r="6">
      <x v="7"/>
    </i>
    <i t="blank" r="5">
      <x v="111"/>
    </i>
    <i r="4">
      <x v="20"/>
      <x v="4"/>
    </i>
    <i r="6">
      <x v="1"/>
    </i>
    <i r="6">
      <x v="4"/>
    </i>
    <i r="6">
      <x v="7"/>
    </i>
    <i r="6">
      <x v="16"/>
    </i>
    <i r="6">
      <x v="21"/>
    </i>
    <i r="6">
      <x v="22"/>
    </i>
    <i r="6">
      <x v="23"/>
    </i>
    <i r="6">
      <x v="35"/>
    </i>
    <i t="blank" r="5">
      <x v="4"/>
    </i>
    <i r="4">
      <x v="21"/>
      <x v="93"/>
    </i>
    <i r="6">
      <x v="22"/>
    </i>
    <i t="blank" r="5">
      <x v="93"/>
    </i>
    <i r="4">
      <x v="22"/>
      <x v="148"/>
    </i>
    <i r="6">
      <x v="4"/>
    </i>
    <i r="6">
      <x v="5"/>
    </i>
    <i r="6">
      <x v="6"/>
    </i>
    <i r="6">
      <x v="7"/>
    </i>
    <i r="6">
      <x v="10"/>
    </i>
    <i r="6">
      <x v="12"/>
    </i>
    <i r="6">
      <x v="13"/>
    </i>
    <i r="6">
      <x v="15"/>
    </i>
    <i r="6">
      <x v="19"/>
    </i>
    <i r="6">
      <x v="21"/>
    </i>
    <i r="6">
      <x v="23"/>
    </i>
    <i r="6">
      <x v="24"/>
    </i>
    <i r="6">
      <x v="26"/>
    </i>
    <i r="6">
      <x v="30"/>
    </i>
    <i r="6">
      <x v="37"/>
    </i>
    <i t="blank" r="5">
      <x v="148"/>
    </i>
    <i r="4">
      <x v="23"/>
      <x v="123"/>
    </i>
    <i r="6">
      <x v="9"/>
    </i>
    <i t="blank" r="5">
      <x v="123"/>
    </i>
    <i r="2">
      <x v="3"/>
      <x v="4"/>
    </i>
    <i r="4">
      <x v="24"/>
      <x v="112"/>
    </i>
    <i r="6">
      <x v="7"/>
    </i>
    <i r="6">
      <x v="9"/>
    </i>
    <i r="6">
      <x v="10"/>
    </i>
    <i r="6">
      <x v="17"/>
    </i>
    <i r="6">
      <x v="21"/>
    </i>
    <i r="6">
      <x v="22"/>
    </i>
    <i r="6">
      <x v="23"/>
    </i>
    <i r="6">
      <x v="24"/>
    </i>
    <i r="6">
      <x v="35"/>
    </i>
    <i t="blank" r="5">
      <x v="112"/>
    </i>
    <i r="4">
      <x v="25"/>
      <x v="114"/>
    </i>
    <i r="6">
      <x/>
    </i>
    <i r="6">
      <x v="1"/>
    </i>
    <i r="6">
      <x v="4"/>
    </i>
    <i r="6">
      <x v="7"/>
    </i>
    <i r="6">
      <x v="8"/>
    </i>
    <i r="6">
      <x v="10"/>
    </i>
    <i r="6">
      <x v="11"/>
    </i>
    <i r="6">
      <x v="12"/>
    </i>
    <i r="6">
      <x v="15"/>
    </i>
    <i r="6">
      <x v="16"/>
    </i>
    <i r="6">
      <x v="17"/>
    </i>
    <i r="6">
      <x v="18"/>
    </i>
    <i r="6">
      <x v="19"/>
    </i>
    <i r="6">
      <x v="20"/>
    </i>
    <i r="6">
      <x v="21"/>
    </i>
    <i r="6">
      <x v="22"/>
    </i>
    <i r="6">
      <x v="23"/>
    </i>
    <i r="6">
      <x v="24"/>
    </i>
    <i r="6">
      <x v="26"/>
    </i>
    <i r="6">
      <x v="27"/>
    </i>
    <i r="6">
      <x v="30"/>
    </i>
    <i r="6">
      <x v="34"/>
    </i>
    <i r="6">
      <x v="35"/>
    </i>
    <i r="6">
      <x v="37"/>
    </i>
    <i r="6">
      <x v="38"/>
    </i>
    <i t="blank" r="5">
      <x v="114"/>
    </i>
    <i r="4">
      <x v="26"/>
      <x v="115"/>
    </i>
    <i r="6">
      <x v="7"/>
    </i>
    <i t="blank" r="5">
      <x v="115"/>
    </i>
    <i r="4">
      <x v="27"/>
      <x v="134"/>
    </i>
    <i r="6">
      <x v="7"/>
    </i>
    <i r="6">
      <x v="20"/>
    </i>
    <i r="6">
      <x v="22"/>
    </i>
    <i r="6">
      <x v="27"/>
    </i>
    <i r="6">
      <x v="30"/>
    </i>
    <i r="6">
      <x v="36"/>
    </i>
    <i t="blank" r="5">
      <x v="134"/>
    </i>
    <i r="4">
      <x v="28"/>
      <x v="118"/>
    </i>
    <i r="6">
      <x/>
    </i>
    <i r="6">
      <x v="7"/>
    </i>
    <i r="6">
      <x v="9"/>
    </i>
    <i r="6">
      <x v="10"/>
    </i>
    <i r="6">
      <x v="21"/>
    </i>
    <i r="6">
      <x v="22"/>
    </i>
    <i r="6">
      <x v="23"/>
    </i>
    <i r="6">
      <x v="24"/>
    </i>
    <i r="6">
      <x v="35"/>
    </i>
    <i t="blank" r="5">
      <x v="118"/>
    </i>
    <i r="2">
      <x v="4"/>
      <x/>
    </i>
    <i r="4">
      <x v="29"/>
      <x v="127"/>
    </i>
    <i r="6">
      <x/>
    </i>
    <i r="6">
      <x v="1"/>
    </i>
    <i r="6">
      <x v="7"/>
    </i>
    <i r="6">
      <x v="8"/>
    </i>
    <i r="6">
      <x v="10"/>
    </i>
    <i r="6">
      <x v="11"/>
    </i>
    <i r="6">
      <x v="12"/>
    </i>
    <i r="6">
      <x v="15"/>
    </i>
    <i r="6">
      <x v="16"/>
    </i>
    <i r="6">
      <x v="17"/>
    </i>
    <i r="6">
      <x v="18"/>
    </i>
    <i r="6">
      <x v="19"/>
    </i>
    <i r="6">
      <x v="20"/>
    </i>
    <i r="6">
      <x v="21"/>
    </i>
    <i r="6">
      <x v="22"/>
    </i>
    <i r="6">
      <x v="23"/>
    </i>
    <i r="6">
      <x v="24"/>
    </i>
    <i r="6">
      <x v="26"/>
    </i>
    <i r="6">
      <x v="27"/>
    </i>
    <i r="6">
      <x v="30"/>
    </i>
    <i r="6">
      <x v="34"/>
    </i>
    <i r="6">
      <x v="35"/>
    </i>
    <i r="6">
      <x v="37"/>
    </i>
    <i r="6">
      <x v="38"/>
    </i>
    <i t="blank" r="5">
      <x v="127"/>
    </i>
    <i r="4">
      <x v="30"/>
      <x v="128"/>
    </i>
    <i r="6">
      <x/>
    </i>
    <i r="6">
      <x v="1"/>
    </i>
    <i r="6">
      <x v="4"/>
    </i>
    <i r="6">
      <x v="7"/>
    </i>
    <i r="6">
      <x v="8"/>
    </i>
    <i r="6">
      <x v="10"/>
    </i>
    <i r="6">
      <x v="11"/>
    </i>
    <i r="6">
      <x v="12"/>
    </i>
    <i r="6">
      <x v="15"/>
    </i>
    <i r="6">
      <x v="16"/>
    </i>
    <i r="6">
      <x v="17"/>
    </i>
    <i r="6">
      <x v="18"/>
    </i>
    <i r="6">
      <x v="19"/>
    </i>
    <i r="6">
      <x v="20"/>
    </i>
    <i r="6">
      <x v="21"/>
    </i>
    <i r="6">
      <x v="22"/>
    </i>
    <i r="6">
      <x v="23"/>
    </i>
    <i r="6">
      <x v="24"/>
    </i>
    <i r="6">
      <x v="26"/>
    </i>
    <i r="6">
      <x v="27"/>
    </i>
    <i r="6">
      <x v="30"/>
    </i>
    <i r="6">
      <x v="34"/>
    </i>
    <i r="6">
      <x v="35"/>
    </i>
    <i r="6">
      <x v="36"/>
    </i>
    <i r="6">
      <x v="37"/>
    </i>
    <i r="6">
      <x v="38"/>
    </i>
    <i t="blank" r="5">
      <x v="128"/>
    </i>
    <i r="4">
      <x v="31"/>
      <x v="109"/>
    </i>
    <i r="6">
      <x/>
    </i>
    <i r="6">
      <x v="1"/>
    </i>
    <i r="6">
      <x v="4"/>
    </i>
    <i r="6">
      <x v="7"/>
    </i>
    <i r="6">
      <x v="8"/>
    </i>
    <i r="6">
      <x v="9"/>
    </i>
    <i r="6">
      <x v="10"/>
    </i>
    <i r="6">
      <x v="11"/>
    </i>
    <i r="6">
      <x v="12"/>
    </i>
    <i r="6">
      <x v="13"/>
    </i>
    <i r="6">
      <x v="15"/>
    </i>
    <i r="6">
      <x v="16"/>
    </i>
    <i r="6">
      <x v="17"/>
    </i>
    <i r="6">
      <x v="18"/>
    </i>
    <i r="6">
      <x v="19"/>
    </i>
    <i r="6">
      <x v="20"/>
    </i>
    <i r="6">
      <x v="21"/>
    </i>
    <i r="6">
      <x v="22"/>
    </i>
    <i r="6">
      <x v="23"/>
    </i>
    <i r="6">
      <x v="24"/>
    </i>
    <i r="6">
      <x v="26"/>
    </i>
    <i r="6">
      <x v="27"/>
    </i>
    <i r="6">
      <x v="30"/>
    </i>
    <i r="6">
      <x v="34"/>
    </i>
    <i r="6">
      <x v="35"/>
    </i>
    <i r="6">
      <x v="38"/>
    </i>
    <i t="blank" r="5">
      <x v="109"/>
    </i>
    <i r="4">
      <x v="32"/>
      <x v="129"/>
    </i>
    <i r="6">
      <x/>
    </i>
    <i r="6">
      <x v="1"/>
    </i>
    <i r="6">
      <x v="4"/>
    </i>
    <i r="6">
      <x v="7"/>
    </i>
    <i r="6">
      <x v="8"/>
    </i>
    <i r="6">
      <x v="9"/>
    </i>
    <i r="6">
      <x v="10"/>
    </i>
    <i r="6">
      <x v="11"/>
    </i>
    <i r="6">
      <x v="12"/>
    </i>
    <i r="6">
      <x v="15"/>
    </i>
    <i r="6">
      <x v="16"/>
    </i>
    <i r="6">
      <x v="17"/>
    </i>
    <i r="6">
      <x v="18"/>
    </i>
    <i r="6">
      <x v="19"/>
    </i>
    <i r="6">
      <x v="20"/>
    </i>
    <i r="6">
      <x v="21"/>
    </i>
    <i r="6">
      <x v="22"/>
    </i>
    <i r="6">
      <x v="23"/>
    </i>
    <i r="6">
      <x v="24"/>
    </i>
    <i r="6">
      <x v="26"/>
    </i>
    <i r="6">
      <x v="27"/>
    </i>
    <i r="6">
      <x v="30"/>
    </i>
    <i r="6">
      <x v="34"/>
    </i>
    <i r="6">
      <x v="35"/>
    </i>
    <i r="6">
      <x v="37"/>
    </i>
    <i r="6">
      <x v="38"/>
    </i>
    <i t="blank" r="5">
      <x v="129"/>
    </i>
    <i r="4">
      <x v="33"/>
      <x v="144"/>
    </i>
    <i r="6">
      <x/>
    </i>
    <i r="6">
      <x v="7"/>
    </i>
    <i r="6">
      <x v="10"/>
    </i>
    <i r="6">
      <x v="16"/>
    </i>
    <i r="6">
      <x v="17"/>
    </i>
    <i r="6">
      <x v="20"/>
    </i>
    <i r="6">
      <x v="21"/>
    </i>
    <i r="6">
      <x v="22"/>
    </i>
    <i r="6">
      <x v="24"/>
    </i>
    <i r="6">
      <x v="35"/>
    </i>
    <i t="blank" r="5">
      <x v="144"/>
    </i>
    <i r="4">
      <x v="34"/>
      <x v="1"/>
    </i>
    <i r="6">
      <x v="1"/>
    </i>
    <i r="6">
      <x v="3"/>
    </i>
    <i r="6">
      <x v="4"/>
    </i>
    <i r="6">
      <x v="5"/>
    </i>
    <i r="6">
      <x v="7"/>
    </i>
    <i r="6">
      <x v="8"/>
    </i>
    <i r="6">
      <x v="11"/>
    </i>
    <i r="6">
      <x v="12"/>
    </i>
    <i r="6">
      <x v="13"/>
    </i>
    <i r="6">
      <x v="21"/>
    </i>
    <i r="6">
      <x v="23"/>
    </i>
    <i r="6">
      <x v="26"/>
    </i>
    <i r="6">
      <x v="27"/>
    </i>
    <i r="6">
      <x v="30"/>
    </i>
    <i r="6">
      <x v="34"/>
    </i>
    <i r="6">
      <x v="37"/>
    </i>
    <i r="6">
      <x v="38"/>
    </i>
    <i t="blank" r="5">
      <x v="1"/>
    </i>
    <i r="4">
      <x v="35"/>
      <x v="119"/>
    </i>
    <i r="6">
      <x v="7"/>
    </i>
    <i t="blank" r="5">
      <x v="119"/>
    </i>
    <i r="4">
      <x v="36"/>
      <x v="120"/>
    </i>
    <i r="6">
      <x v="9"/>
    </i>
    <i t="blank" r="5">
      <x v="120"/>
    </i>
    <i>
      <x v="3"/>
      <x v="9"/>
    </i>
    <i r="2">
      <x v="5"/>
      <x v="6"/>
    </i>
    <i r="4">
      <x v="37"/>
      <x v="76"/>
    </i>
    <i r="6">
      <x v="7"/>
    </i>
    <i r="6">
      <x v="23"/>
    </i>
    <i t="blank" r="5">
      <x v="76"/>
    </i>
    <i r="4">
      <x v="38"/>
      <x v="47"/>
    </i>
    <i r="6">
      <x v="21"/>
    </i>
    <i t="blank" r="5">
      <x v="47"/>
    </i>
    <i r="4">
      <x v="39"/>
      <x v="59"/>
    </i>
    <i r="6">
      <x v="7"/>
    </i>
    <i t="blank" r="5">
      <x v="59"/>
    </i>
    <i r="4">
      <x v="40"/>
      <x v="48"/>
    </i>
    <i r="6">
      <x v="7"/>
    </i>
    <i t="blank" r="5">
      <x v="48"/>
    </i>
    <i r="4">
      <x v="41"/>
      <x v="18"/>
    </i>
    <i r="6">
      <x v="6"/>
    </i>
    <i t="blank" r="5">
      <x v="18"/>
    </i>
    <i r="4">
      <x v="42"/>
      <x v="13"/>
    </i>
    <i r="6">
      <x v="6"/>
    </i>
    <i t="blank" r="5">
      <x v="13"/>
    </i>
    <i r="4">
      <x v="43"/>
      <x v="12"/>
    </i>
    <i r="6">
      <x v="6"/>
    </i>
    <i r="6">
      <x v="22"/>
    </i>
    <i t="blank" r="5">
      <x v="12"/>
    </i>
    <i r="4">
      <x v="44"/>
      <x v="91"/>
    </i>
    <i r="6">
      <x v="15"/>
    </i>
    <i t="blank" r="5">
      <x v="91"/>
    </i>
    <i r="4">
      <x v="45"/>
      <x v="68"/>
    </i>
    <i r="6">
      <x v="23"/>
    </i>
    <i t="blank" r="5">
      <x v="68"/>
    </i>
    <i r="4">
      <x v="46"/>
      <x v="15"/>
    </i>
    <i r="6">
      <x v="7"/>
    </i>
    <i r="6">
      <x v="23"/>
    </i>
    <i t="blank" r="5">
      <x v="15"/>
    </i>
    <i r="4">
      <x v="47"/>
      <x v="44"/>
    </i>
    <i r="6">
      <x v="22"/>
    </i>
    <i r="6">
      <x v="23"/>
    </i>
    <i r="6">
      <x v="29"/>
    </i>
    <i t="blank" r="5">
      <x v="44"/>
    </i>
    <i r="4">
      <x v="48"/>
      <x v="45"/>
    </i>
    <i r="6">
      <x v="16"/>
    </i>
    <i r="6">
      <x v="18"/>
    </i>
    <i r="6">
      <x v="21"/>
    </i>
    <i t="blank" r="5">
      <x v="45"/>
    </i>
    <i r="4">
      <x v="49"/>
      <x v="54"/>
    </i>
    <i r="6">
      <x v="21"/>
    </i>
    <i t="blank" r="5">
      <x v="54"/>
    </i>
    <i r="4">
      <x v="50"/>
      <x v="66"/>
    </i>
    <i r="6">
      <x v="21"/>
    </i>
    <i t="blank" r="5">
      <x v="66"/>
    </i>
    <i r="4">
      <x v="51"/>
      <x v="64"/>
    </i>
    <i r="6">
      <x v="21"/>
    </i>
    <i t="blank" r="5">
      <x v="64"/>
    </i>
    <i r="4">
      <x v="52"/>
      <x v="33"/>
    </i>
    <i r="6">
      <x v="21"/>
    </i>
    <i t="blank" r="5">
      <x v="33"/>
    </i>
    <i r="4">
      <x v="53"/>
      <x v="79"/>
    </i>
    <i r="6">
      <x v="21"/>
    </i>
    <i t="blank" r="5">
      <x v="79"/>
    </i>
    <i r="4">
      <x v="54"/>
      <x v="81"/>
    </i>
    <i r="6">
      <x v="21"/>
    </i>
    <i t="blank" r="5">
      <x v="81"/>
    </i>
    <i r="4">
      <x v="56"/>
      <x v="26"/>
    </i>
    <i r="6">
      <x v="7"/>
    </i>
    <i r="6">
      <x v="20"/>
    </i>
    <i r="6">
      <x v="21"/>
    </i>
    <i t="blank" r="5">
      <x v="26"/>
    </i>
    <i r="4">
      <x v="58"/>
      <x v="49"/>
    </i>
    <i r="6">
      <x v="21"/>
    </i>
    <i t="blank" r="5">
      <x v="49"/>
    </i>
    <i r="2">
      <x v="6"/>
      <x v="22"/>
    </i>
    <i r="4">
      <x v="59"/>
      <x v="10"/>
    </i>
    <i r="6">
      <x v="7"/>
    </i>
    <i t="blank" r="5">
      <x v="10"/>
    </i>
    <i r="4">
      <x v="60"/>
      <x v="87"/>
    </i>
    <i r="6">
      <x v="7"/>
    </i>
    <i t="blank" r="5">
      <x v="87"/>
    </i>
    <i r="4">
      <x v="61"/>
      <x v="83"/>
    </i>
    <i r="6">
      <x v="7"/>
    </i>
    <i t="blank" r="5">
      <x v="83"/>
    </i>
    <i r="4">
      <x v="62"/>
      <x v="86"/>
    </i>
    <i r="6">
      <x v="7"/>
    </i>
    <i t="blank" r="5">
      <x v="86"/>
    </i>
    <i r="4">
      <x v="63"/>
      <x v="88"/>
    </i>
    <i r="6">
      <x v="7"/>
    </i>
    <i t="blank" r="5">
      <x v="88"/>
    </i>
    <i r="2">
      <x v="7"/>
      <x v="5"/>
    </i>
    <i r="4">
      <x v="66"/>
      <x v="65"/>
    </i>
    <i r="6">
      <x v="10"/>
    </i>
    <i t="blank" r="5">
      <x v="65"/>
    </i>
    <i r="4">
      <x v="67"/>
      <x v="77"/>
    </i>
    <i r="6">
      <x v="21"/>
    </i>
    <i t="blank" r="5">
      <x v="77"/>
    </i>
    <i r="4">
      <x v="68"/>
      <x v="62"/>
    </i>
    <i r="6">
      <x v="21"/>
    </i>
    <i t="blank" r="5">
      <x v="62"/>
    </i>
    <i r="4">
      <x v="69"/>
      <x v="89"/>
    </i>
    <i r="6">
      <x v="21"/>
    </i>
    <i t="blank" r="5">
      <x v="89"/>
    </i>
    <i r="4">
      <x v="70"/>
      <x v="52"/>
    </i>
    <i r="6">
      <x v="21"/>
    </i>
    <i t="blank" r="5">
      <x v="52"/>
    </i>
    <i r="4">
      <x v="71"/>
      <x v="78"/>
    </i>
    <i r="6">
      <x v="10"/>
    </i>
    <i r="6">
      <x v="30"/>
    </i>
    <i t="blank" r="5">
      <x v="78"/>
    </i>
    <i r="4">
      <x v="72"/>
      <x v="51"/>
    </i>
    <i r="6">
      <x v="10"/>
    </i>
    <i t="blank" r="5">
      <x v="51"/>
    </i>
    <i r="4">
      <x v="73"/>
      <x v="85"/>
    </i>
    <i r="6">
      <x v="10"/>
    </i>
    <i t="blank" r="5">
      <x v="85"/>
    </i>
    <i r="4">
      <x v="74"/>
      <x v="90"/>
    </i>
    <i r="6">
      <x v="10"/>
    </i>
    <i t="blank" r="5">
      <x v="90"/>
    </i>
    <i r="4">
      <x v="75"/>
      <x v="84"/>
    </i>
    <i r="6">
      <x v="10"/>
    </i>
    <i t="blank" r="5">
      <x v="84"/>
    </i>
    <i r="4">
      <x v="76"/>
      <x v="63"/>
    </i>
    <i r="6">
      <x v="10"/>
    </i>
    <i t="blank" r="5">
      <x v="63"/>
    </i>
    <i r="2">
      <x v="8"/>
      <x v="16"/>
    </i>
    <i r="4">
      <x v="77"/>
      <x v="46"/>
    </i>
    <i r="6">
      <x v="10"/>
    </i>
    <i r="6">
      <x v="21"/>
    </i>
    <i t="blank" r="5">
      <x v="46"/>
    </i>
    <i r="4">
      <x v="78"/>
      <x v="50"/>
    </i>
    <i r="6">
      <x v="34"/>
    </i>
    <i t="blank" r="5">
      <x v="50"/>
    </i>
    <i r="4">
      <x v="79"/>
      <x v="71"/>
    </i>
    <i r="6">
      <x v="17"/>
    </i>
    <i t="blank" r="5">
      <x v="71"/>
    </i>
    <i r="4">
      <x v="80"/>
      <x v="23"/>
    </i>
    <i r="6">
      <x v="7"/>
    </i>
    <i r="6">
      <x v="37"/>
    </i>
    <i t="blank" r="5">
      <x v="23"/>
    </i>
    <i r="4">
      <x v="82"/>
      <x v="57"/>
    </i>
    <i r="6">
      <x v="17"/>
    </i>
    <i t="blank" r="5">
      <x v="57"/>
    </i>
    <i r="4">
      <x v="83"/>
      <x v="61"/>
    </i>
    <i r="6">
      <x v="18"/>
    </i>
    <i t="blank" r="5">
      <x v="61"/>
    </i>
    <i r="4">
      <x v="84"/>
      <x v="14"/>
    </i>
    <i r="6">
      <x v="10"/>
    </i>
    <i r="6">
      <x v="13"/>
    </i>
    <i r="6">
      <x v="18"/>
    </i>
    <i r="6">
      <x v="21"/>
    </i>
    <i r="6">
      <x v="22"/>
    </i>
    <i r="6">
      <x v="23"/>
    </i>
    <i r="6">
      <x v="24"/>
    </i>
    <i r="6">
      <x v="30"/>
    </i>
    <i t="blank" r="5">
      <x v="14"/>
    </i>
    <i r="4">
      <x v="85"/>
      <x v="32"/>
    </i>
    <i r="6">
      <x v="7"/>
    </i>
    <i r="6">
      <x v="13"/>
    </i>
    <i t="blank" r="5">
      <x v="32"/>
    </i>
    <i r="4">
      <x v="86"/>
      <x v="25"/>
    </i>
    <i r="6">
      <x v="15"/>
    </i>
    <i t="blank" r="5">
      <x v="25"/>
    </i>
    <i>
      <x v="4"/>
      <x v="3"/>
    </i>
    <i r="2">
      <x v="9"/>
      <x v="9"/>
    </i>
    <i r="4">
      <x v="88"/>
      <x v="16"/>
    </i>
    <i r="6">
      <x v="7"/>
    </i>
    <i r="6">
      <x v="10"/>
    </i>
    <i r="6">
      <x v="24"/>
    </i>
    <i t="blank" r="5">
      <x v="16"/>
    </i>
    <i r="4">
      <x v="89"/>
      <x v="5"/>
    </i>
    <i r="6">
      <x v="7"/>
    </i>
    <i r="6">
      <x v="10"/>
    </i>
    <i r="6">
      <x v="24"/>
    </i>
    <i t="blank" r="5">
      <x v="5"/>
    </i>
    <i r="4">
      <x v="90"/>
      <x v="70"/>
    </i>
    <i r="6">
      <x v="24"/>
    </i>
    <i t="blank" r="5">
      <x v="70"/>
    </i>
    <i r="4">
      <x v="91"/>
      <x v="53"/>
    </i>
    <i r="6">
      <x v="24"/>
    </i>
    <i t="blank" r="5">
      <x v="53"/>
    </i>
    <i r="4">
      <x v="92"/>
      <x v="17"/>
    </i>
    <i r="6">
      <x v="10"/>
    </i>
    <i r="6">
      <x v="24"/>
    </i>
    <i t="blank" r="5">
      <x v="17"/>
    </i>
    <i r="4">
      <x v="93"/>
      <x v="23"/>
    </i>
    <i r="6">
      <x v="7"/>
    </i>
    <i r="6">
      <x v="37"/>
    </i>
    <i t="blank" r="5">
      <x v="23"/>
    </i>
    <i r="4">
      <x v="94"/>
      <x v="73"/>
    </i>
    <i r="6">
      <x v="37"/>
    </i>
    <i t="blank" r="5">
      <x v="73"/>
    </i>
    <i r="4">
      <x v="95"/>
      <x v="55"/>
    </i>
    <i r="6">
      <x v="10"/>
    </i>
    <i t="blank" r="5">
      <x v="55"/>
    </i>
    <i r="4">
      <x v="96"/>
      <x v="58"/>
    </i>
    <i r="6">
      <x v="24"/>
    </i>
    <i t="blank" r="5">
      <x v="58"/>
    </i>
    <i r="4">
      <x v="97"/>
      <x v="41"/>
    </i>
    <i r="6">
      <x v="7"/>
    </i>
    <i r="6">
      <x v="10"/>
    </i>
    <i r="6">
      <x v="24"/>
    </i>
    <i t="blank" r="5">
      <x v="41"/>
    </i>
    <i r="4">
      <x v="98"/>
      <x v="43"/>
    </i>
    <i r="6">
      <x v="7"/>
    </i>
    <i r="6">
      <x v="10"/>
    </i>
    <i t="blank" r="5">
      <x v="43"/>
    </i>
    <i r="2">
      <x v="10"/>
      <x v="2"/>
    </i>
    <i r="4">
      <x v="99"/>
      <x v="24"/>
    </i>
    <i r="6">
      <x v="4"/>
    </i>
    <i r="6">
      <x v="21"/>
    </i>
    <i r="6">
      <x v="27"/>
    </i>
    <i t="blank" r="5">
      <x v="24"/>
    </i>
    <i r="4">
      <x v="100"/>
      <x v="95"/>
    </i>
    <i r="6">
      <x v="7"/>
    </i>
    <i t="blank" r="5">
      <x v="95"/>
    </i>
    <i r="4">
      <x v="101"/>
      <x v="145"/>
    </i>
    <i r="6">
      <x v="7"/>
    </i>
    <i r="6">
      <x v="9"/>
    </i>
    <i r="6">
      <x v="37"/>
    </i>
    <i t="blank" r="5">
      <x v="145"/>
    </i>
    <i r="4">
      <x v="102"/>
      <x v="96"/>
    </i>
    <i r="6">
      <x v="7"/>
    </i>
    <i t="blank" r="5">
      <x v="96"/>
    </i>
    <i r="4">
      <x v="103"/>
      <x v="105"/>
    </i>
    <i r="6">
      <x v="7"/>
    </i>
    <i t="blank" r="5">
      <x v="105"/>
    </i>
    <i r="2">
      <x v="11"/>
      <x v="21"/>
    </i>
    <i r="4">
      <x v="104"/>
      <x v="124"/>
    </i>
    <i r="6">
      <x v="7"/>
    </i>
    <i t="blank" r="5">
      <x v="124"/>
    </i>
    <i r="4">
      <x v="105"/>
      <x v="38"/>
    </i>
    <i r="6">
      <x v="6"/>
    </i>
    <i r="6">
      <x v="7"/>
    </i>
    <i r="6">
      <x v="13"/>
    </i>
    <i r="6">
      <x v="15"/>
    </i>
    <i r="6">
      <x v="38"/>
    </i>
    <i t="blank" r="5">
      <x v="38"/>
    </i>
    <i r="4">
      <x v="106"/>
      <x v="9"/>
    </i>
    <i r="6">
      <x v="6"/>
    </i>
    <i r="6">
      <x v="8"/>
    </i>
    <i t="blank" r="5">
      <x v="9"/>
    </i>
    <i r="4">
      <x v="107"/>
      <x v="6"/>
    </i>
    <i r="6">
      <x v="15"/>
    </i>
    <i t="blank" r="5">
      <x v="6"/>
    </i>
    <i r="4">
      <x v="108"/>
      <x v="22"/>
    </i>
    <i r="6">
      <x v="6"/>
    </i>
    <i r="6">
      <x v="13"/>
    </i>
    <i r="6">
      <x v="15"/>
    </i>
    <i r="6">
      <x v="23"/>
    </i>
    <i t="blank" r="5">
      <x v="22"/>
    </i>
    <i r="4">
      <x v="109"/>
      <x v="19"/>
    </i>
    <i r="6">
      <x v="7"/>
    </i>
    <i r="6">
      <x v="33"/>
    </i>
    <i t="blank" r="5">
      <x v="19"/>
    </i>
    <i r="4">
      <x v="110"/>
      <x v="20"/>
    </i>
    <i r="6">
      <x v="33"/>
    </i>
    <i t="blank" r="5">
      <x v="20"/>
    </i>
    <i r="4">
      <x v="111"/>
      <x v="11"/>
    </i>
    <i r="6">
      <x v="4"/>
    </i>
    <i r="6">
      <x v="6"/>
    </i>
    <i r="6">
      <x v="9"/>
    </i>
    <i r="6">
      <x v="13"/>
    </i>
    <i r="6">
      <x v="15"/>
    </i>
    <i r="6">
      <x v="19"/>
    </i>
    <i t="blank" r="5">
      <x v="11"/>
    </i>
    <i r="4">
      <x v="112"/>
      <x v="60"/>
    </i>
    <i r="6">
      <x v="5"/>
    </i>
    <i t="blank" r="5">
      <x v="60"/>
    </i>
    <i r="4">
      <x v="113"/>
      <x v="69"/>
    </i>
    <i r="6">
      <x v="15"/>
    </i>
    <i t="blank" r="5">
      <x v="69"/>
    </i>
    <i r="2">
      <x v="12"/>
      <x v="14"/>
    </i>
    <i r="4">
      <x v="114"/>
      <x v="27"/>
    </i>
    <i r="6">
      <x v="5"/>
    </i>
    <i t="blank" r="5">
      <x v="27"/>
    </i>
    <i r="4">
      <x v="115"/>
      <x v="34"/>
    </i>
    <i r="6">
      <x v="37"/>
    </i>
    <i t="blank" r="5">
      <x v="34"/>
    </i>
    <i r="4">
      <x v="116"/>
      <x v="42"/>
    </i>
    <i r="6">
      <x v="6"/>
    </i>
    <i r="6">
      <x v="15"/>
    </i>
    <i t="blank" r="5">
      <x v="42"/>
    </i>
    <i r="4">
      <x v="117"/>
      <x v="75"/>
    </i>
    <i r="6">
      <x v="37"/>
    </i>
    <i t="blank" r="5">
      <x v="75"/>
    </i>
    <i r="4">
      <x v="118"/>
      <x v="2"/>
    </i>
    <i r="6">
      <x v="1"/>
    </i>
    <i r="6">
      <x v="5"/>
    </i>
    <i r="6">
      <x v="7"/>
    </i>
    <i r="6">
      <x v="8"/>
    </i>
    <i r="6">
      <x v="15"/>
    </i>
    <i r="6">
      <x v="18"/>
    </i>
    <i r="6">
      <x v="19"/>
    </i>
    <i r="6">
      <x v="21"/>
    </i>
    <i r="6">
      <x v="23"/>
    </i>
    <i r="6">
      <x v="24"/>
    </i>
    <i r="6">
      <x v="26"/>
    </i>
    <i r="6">
      <x v="27"/>
    </i>
    <i r="6">
      <x v="37"/>
    </i>
    <i r="6">
      <x v="38"/>
    </i>
    <i t="blank" r="5">
      <x v="2"/>
    </i>
    <i r="4">
      <x v="119"/>
      <x v="7"/>
    </i>
    <i r="6">
      <x v="6"/>
    </i>
    <i r="6">
      <x v="15"/>
    </i>
    <i t="blank" r="5">
      <x v="7"/>
    </i>
    <i r="4">
      <x v="120"/>
      <x v="39"/>
    </i>
    <i r="6">
      <x v="19"/>
    </i>
    <i t="blank" r="5">
      <x v="39"/>
    </i>
    <i r="4">
      <x v="121"/>
      <x v="72"/>
    </i>
    <i r="6">
      <x v="15"/>
    </i>
    <i r="6">
      <x v="19"/>
    </i>
    <i t="blank" r="5">
      <x v="72"/>
    </i>
    <i r="4">
      <x v="122"/>
      <x v="36"/>
    </i>
    <i r="6">
      <x v="4"/>
    </i>
    <i r="6">
      <x v="26"/>
    </i>
    <i r="6">
      <x v="27"/>
    </i>
    <i r="6">
      <x v="30"/>
    </i>
    <i t="blank" r="5">
      <x v="36"/>
    </i>
    <i r="4">
      <x v="123"/>
      <x v="71"/>
    </i>
    <i r="6">
      <x v="2"/>
    </i>
    <i r="6">
      <x v="17"/>
    </i>
    <i r="6">
      <x v="19"/>
    </i>
    <i t="blank" r="5">
      <x v="71"/>
    </i>
    <i r="4">
      <x v="124"/>
      <x v="82"/>
    </i>
    <i r="6">
      <x v="13"/>
    </i>
    <i r="6">
      <x v="19"/>
    </i>
    <i r="6">
      <x v="30"/>
    </i>
    <i r="6">
      <x v="38"/>
    </i>
    <i t="blank" r="5">
      <x v="82"/>
    </i>
    <i r="4">
      <x v="125"/>
      <x v="35"/>
    </i>
    <i r="6">
      <x v="9"/>
    </i>
    <i t="blank" r="5">
      <x v="35"/>
    </i>
    <i r="4">
      <x v="126"/>
      <x v="3"/>
    </i>
    <i r="6">
      <x v="6"/>
    </i>
    <i r="6">
      <x v="8"/>
    </i>
    <i r="6">
      <x v="13"/>
    </i>
    <i r="6">
      <x v="15"/>
    </i>
    <i r="6">
      <x v="23"/>
    </i>
    <i r="6">
      <x v="26"/>
    </i>
    <i r="6">
      <x v="30"/>
    </i>
    <i r="6">
      <x v="38"/>
    </i>
    <i t="blank" r="5">
      <x v="3"/>
    </i>
    <i r="4">
      <x v="127"/>
      <x v="29"/>
    </i>
    <i r="6">
      <x v="9"/>
    </i>
    <i t="blank" r="5">
      <x v="29"/>
    </i>
    <i r="4">
      <x v="128"/>
      <x/>
    </i>
    <i r="6">
      <x/>
    </i>
    <i r="6">
      <x v="1"/>
    </i>
    <i r="6">
      <x v="2"/>
    </i>
    <i r="6">
      <x v="4"/>
    </i>
    <i r="6">
      <x v="5"/>
    </i>
    <i r="6">
      <x v="6"/>
    </i>
    <i r="6">
      <x v="7"/>
    </i>
    <i r="6">
      <x v="8"/>
    </i>
    <i r="6">
      <x v="9"/>
    </i>
    <i r="6">
      <x v="10"/>
    </i>
    <i r="6">
      <x v="11"/>
    </i>
    <i r="6">
      <x v="12"/>
    </i>
    <i r="6">
      <x v="13"/>
    </i>
    <i r="6">
      <x v="14"/>
    </i>
    <i r="6">
      <x v="15"/>
    </i>
    <i r="6">
      <x v="16"/>
    </i>
    <i r="6">
      <x v="17"/>
    </i>
    <i r="6">
      <x v="18"/>
    </i>
    <i r="6">
      <x v="19"/>
    </i>
    <i r="6">
      <x v="21"/>
    </i>
    <i r="6">
      <x v="22"/>
    </i>
    <i r="6">
      <x v="23"/>
    </i>
    <i r="6">
      <x v="24"/>
    </i>
    <i r="6">
      <x v="26"/>
    </i>
    <i r="6">
      <x v="27"/>
    </i>
    <i r="6">
      <x v="28"/>
    </i>
    <i r="6">
      <x v="29"/>
    </i>
    <i r="6">
      <x v="30"/>
    </i>
    <i r="6">
      <x v="32"/>
    </i>
    <i r="6">
      <x v="33"/>
    </i>
    <i r="6">
      <x v="34"/>
    </i>
    <i r="6">
      <x v="35"/>
    </i>
    <i r="6">
      <x v="36"/>
    </i>
    <i r="6">
      <x v="37"/>
    </i>
    <i r="6">
      <x v="38"/>
    </i>
    <i t="blank" r="5">
      <x/>
    </i>
    <i r="4">
      <x v="129"/>
      <x v="37"/>
    </i>
    <i r="6">
      <x v="15"/>
    </i>
    <i r="6">
      <x v="19"/>
    </i>
    <i r="6">
      <x v="26"/>
    </i>
    <i r="6">
      <x v="38"/>
    </i>
    <i t="blank" r="5">
      <x v="37"/>
    </i>
    <i r="4">
      <x v="130"/>
      <x v="8"/>
    </i>
    <i r="6">
      <x v="4"/>
    </i>
    <i r="6">
      <x v="7"/>
    </i>
    <i t="blank" r="5">
      <x v="8"/>
    </i>
    <i>
      <x v="5"/>
      <x v="4"/>
    </i>
    <i r="2">
      <x v="13"/>
      <x v="7"/>
    </i>
    <i r="4">
      <x v="131"/>
      <x v="152"/>
    </i>
    <i r="6">
      <x v="7"/>
    </i>
    <i t="blank" r="5">
      <x v="152"/>
    </i>
    <i r="4">
      <x v="132"/>
      <x v="149"/>
    </i>
    <i r="6">
      <x v="7"/>
    </i>
    <i t="blank" r="5">
      <x v="149"/>
    </i>
    <i>
      <x v="6"/>
      <x v="11"/>
    </i>
    <i r="2">
      <x v="14"/>
      <x v="17"/>
    </i>
    <i r="4">
      <x v="136"/>
      <x v="125"/>
    </i>
    <i r="6">
      <x v="7"/>
    </i>
    <i t="blank" r="5">
      <x v="125"/>
    </i>
    <i r="4">
      <x v="137"/>
      <x v="140"/>
    </i>
    <i r="6">
      <x v="7"/>
    </i>
    <i t="blank" r="5">
      <x v="140"/>
    </i>
    <i r="4">
      <x v="138"/>
      <x v="146"/>
    </i>
    <i r="6">
      <x v="7"/>
    </i>
    <i t="blank" r="5">
      <x v="146"/>
    </i>
    <i r="4">
      <x v="139"/>
      <x v="130"/>
    </i>
    <i r="6">
      <x v="7"/>
    </i>
    <i t="blank" r="5">
      <x v="130"/>
    </i>
    <i>
      <x v="7"/>
      <x v="2"/>
    </i>
    <i r="2">
      <x v="15"/>
      <x v="3"/>
    </i>
    <i r="4">
      <x v="140"/>
      <x v="137"/>
    </i>
    <i r="6">
      <x v="7"/>
    </i>
    <i t="blank" r="5">
      <x v="137"/>
    </i>
    <i>
      <x v="8"/>
      <x v="7"/>
    </i>
    <i r="2">
      <x v="16"/>
      <x v="12"/>
    </i>
    <i r="4">
      <x v="142"/>
      <x v="136"/>
    </i>
    <i r="6">
      <x v="7"/>
    </i>
    <i r="6">
      <x v="9"/>
    </i>
    <i t="blank" r="5">
      <x v="136"/>
    </i>
    <i r="4">
      <x v="143"/>
      <x v="102"/>
    </i>
    <i r="6">
      <x v="7"/>
    </i>
    <i t="blank" r="5">
      <x v="102"/>
    </i>
    <i r="4">
      <x v="144"/>
      <x v="141"/>
    </i>
    <i r="6">
      <x v="7"/>
    </i>
    <i r="6">
      <x v="9"/>
    </i>
    <i t="blank" r="5">
      <x v="141"/>
    </i>
    <i>
      <x v="9"/>
      <x/>
    </i>
    <i r="2">
      <x v="17"/>
      <x v="1"/>
    </i>
    <i r="4">
      <x v="65"/>
      <x v="80"/>
    </i>
    <i r="6">
      <x v="5"/>
    </i>
    <i t="blank" r="5">
      <x v="80"/>
    </i>
    <i r="4">
      <x v="145"/>
      <x v="28"/>
    </i>
    <i r="6">
      <x/>
    </i>
    <i r="6">
      <x v="7"/>
    </i>
    <i r="6">
      <x v="28"/>
    </i>
    <i r="6">
      <x v="29"/>
    </i>
    <i t="blank" r="5">
      <x v="28"/>
    </i>
    <i r="4">
      <x v="146"/>
      <x v="56"/>
    </i>
    <i r="6">
      <x v="1"/>
    </i>
    <i r="6">
      <x v="37"/>
    </i>
    <i t="blank" r="5">
      <x v="56"/>
    </i>
    <i r="4">
      <x v="147"/>
      <x v="21"/>
    </i>
    <i r="6">
      <x v="10"/>
    </i>
    <i r="6">
      <x v="16"/>
    </i>
    <i r="6">
      <x v="17"/>
    </i>
    <i r="6">
      <x v="18"/>
    </i>
    <i r="6">
      <x v="21"/>
    </i>
    <i t="blank" r="5">
      <x v="21"/>
    </i>
    <i r="4">
      <x v="148"/>
      <x v="67"/>
    </i>
    <i r="6">
      <x v="24"/>
    </i>
    <i t="blank" r="5">
      <x v="67"/>
    </i>
    <i r="4">
      <x v="149"/>
      <x v="92"/>
    </i>
    <i r="6">
      <x v="27"/>
    </i>
    <i t="blank" r="5">
      <x v="92"/>
    </i>
    <i>
      <x v="10"/>
      <x v="10"/>
    </i>
    <i r="2">
      <x v="18"/>
      <x v="15"/>
    </i>
    <i r="4">
      <x v="150"/>
      <x v="107"/>
    </i>
    <i r="6">
      <x v="7"/>
    </i>
    <i r="6">
      <x v="36"/>
    </i>
    <i t="blank" r="5">
      <x v="107"/>
    </i>
    <i>
      <x v="11"/>
      <x v="6"/>
    </i>
    <i r="2">
      <x v="19"/>
      <x v="11"/>
    </i>
    <i r="4">
      <x v="151"/>
      <x v="30"/>
    </i>
    <i r="6">
      <x v="7"/>
    </i>
    <i r="6">
      <x v="27"/>
    </i>
    <i t="blank" r="5">
      <x v="30"/>
    </i>
    <i r="4">
      <x v="152"/>
      <x v="135"/>
    </i>
    <i r="6">
      <x v="7"/>
    </i>
    <i t="blank" r="5">
      <x v="135"/>
    </i>
    <i r="4">
      <x v="153"/>
      <x v="153"/>
    </i>
    <i r="6">
      <x v="36"/>
    </i>
    <i t="blank" r="5">
      <x v="153"/>
    </i>
    <i>
      <x v="12"/>
      <x v="14"/>
    </i>
    <i r="2">
      <x v="20"/>
      <x v="19"/>
    </i>
    <i r="4">
      <x v="154"/>
      <x v="99"/>
    </i>
    <i r="6">
      <x v="7"/>
    </i>
    <i r="6">
      <x v="36"/>
    </i>
    <i t="blank" r="5">
      <x v="99"/>
    </i>
    <i r="4">
      <x v="155"/>
      <x v="98"/>
    </i>
    <i r="6">
      <x v="7"/>
    </i>
    <i t="blank" r="5">
      <x v="98"/>
    </i>
    <i>
      <x v="14"/>
      <x v="5"/>
    </i>
    <i r="2">
      <x v="22"/>
      <x v="10"/>
    </i>
    <i r="4">
      <x v="158"/>
      <x v="94"/>
    </i>
    <i r="6">
      <x v="7"/>
    </i>
    <i t="blank" r="5">
      <x v="94"/>
    </i>
    <i r="4">
      <x v="159"/>
      <x v="132"/>
    </i>
    <i r="6">
      <x v="7"/>
    </i>
    <i t="blank" r="5">
      <x v="132"/>
    </i>
    <i r="2">
      <x v="24"/>
      <x v="24"/>
    </i>
    <i r="4">
      <x v="160"/>
      <x v="156"/>
    </i>
    <i r="6">
      <x v="17"/>
    </i>
    <i t="blank" r="5">
      <x v="156"/>
    </i>
    <i>
      <x v="15"/>
      <x v="15"/>
    </i>
    <i r="2">
      <x v="23"/>
      <x v="23"/>
    </i>
    <i r="4">
      <x/>
      <x v="97"/>
    </i>
    <i r="6">
      <x v="21"/>
    </i>
    <i r="4">
      <x v="135"/>
      <x v="97"/>
    </i>
    <i r="6">
      <x v="24"/>
    </i>
    <i r="4">
      <x v="161"/>
      <x v="97"/>
    </i>
    <i r="6">
      <x v="39"/>
    </i>
    <i t="blank" r="5">
      <x v="97"/>
    </i>
    <i t="grand">
      <x/>
    </i>
  </rowItems>
  <colFields count="2">
    <field x="2"/>
    <field x="15"/>
  </colFields>
  <colItems count="36">
    <i>
      <x v="12"/>
      <x/>
    </i>
    <i r="1">
      <x v="1"/>
    </i>
    <i t="default">
      <x v="12"/>
    </i>
    <i>
      <x v="13"/>
      <x/>
    </i>
    <i r="1">
      <x v="1"/>
    </i>
    <i t="default">
      <x v="13"/>
    </i>
    <i>
      <x v="14"/>
      <x/>
    </i>
    <i r="1">
      <x v="1"/>
    </i>
    <i t="default">
      <x v="14"/>
    </i>
    <i>
      <x v="15"/>
      <x/>
    </i>
    <i r="1">
      <x v="1"/>
    </i>
    <i t="default">
      <x v="15"/>
    </i>
    <i>
      <x v="16"/>
      <x/>
    </i>
    <i r="1">
      <x v="1"/>
    </i>
    <i t="default">
      <x v="16"/>
    </i>
    <i>
      <x v="17"/>
      <x/>
    </i>
    <i r="1">
      <x v="1"/>
    </i>
    <i t="default">
      <x v="17"/>
    </i>
    <i>
      <x v="18"/>
      <x/>
    </i>
    <i r="1">
      <x v="1"/>
    </i>
    <i t="default">
      <x v="18"/>
    </i>
    <i>
      <x v="19"/>
      <x/>
    </i>
    <i r="1">
      <x v="1"/>
    </i>
    <i t="default">
      <x v="19"/>
    </i>
    <i>
      <x v="20"/>
      <x/>
    </i>
    <i r="1">
      <x v="1"/>
    </i>
    <i t="default">
      <x v="20"/>
    </i>
    <i>
      <x v="21"/>
      <x/>
    </i>
    <i r="1">
      <x v="1"/>
    </i>
    <i t="default">
      <x v="21"/>
    </i>
    <i>
      <x v="22"/>
      <x/>
    </i>
    <i r="1">
      <x v="1"/>
    </i>
    <i t="default">
      <x v="22"/>
    </i>
    <i>
      <x v="23"/>
      <x/>
    </i>
    <i r="1">
      <x v="1"/>
    </i>
    <i t="default">
      <x v="23"/>
    </i>
  </colItems>
  <pageFields count="1">
    <pageField fld="20" hier="-1"/>
  </pageFields>
  <dataFields count="1">
    <dataField name="Soma de Valor" fld="9" baseField="11" baseItem="49" numFmtId="164"/>
  </dataFields>
  <formats count="6">
    <format dxfId="29">
      <pivotArea dataOnly="0" outline="0" fieldPosition="0">
        <references count="1">
          <reference field="2" count="0" defaultSubtotal="1"/>
        </references>
      </pivotArea>
    </format>
    <format dxfId="28">
      <pivotArea outline="0" fieldPosition="0">
        <references count="1">
          <reference field="4294967294" count="1">
            <x v="0"/>
          </reference>
        </references>
      </pivotArea>
    </format>
    <format dxfId="27">
      <pivotArea dataOnly="0" outline="0" fieldPosition="0">
        <references count="1">
          <reference field="2" count="0" defaultSubtotal="1"/>
        </references>
      </pivotArea>
    </format>
    <format dxfId="26">
      <pivotArea dataOnly="0" labelOnly="1" fieldPosition="0">
        <references count="1">
          <reference field="11" count="0"/>
        </references>
      </pivotArea>
    </format>
    <format dxfId="25">
      <pivotArea dataOnly="0" labelOnly="1" fieldPosition="0">
        <references count="1">
          <reference field="23" count="0"/>
        </references>
      </pivotArea>
    </format>
    <format dxfId="24">
      <pivotArea field="25" grandCol="1" axis="axisRow" fieldPosition="3">
        <references count="4">
          <reference field="22" count="1" selected="0">
            <x v="2"/>
          </reference>
          <reference field="23" count="1" selected="0">
            <x v="12"/>
          </reference>
          <reference field="24" count="1" selected="0">
            <x v="3"/>
          </reference>
          <reference field="25" count="1">
            <x v="4"/>
          </reference>
        </references>
      </pivotArea>
    </format>
  </format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CD1C3E-0D6D-408D-B832-D9C98F68900E}">
  <sheetPr>
    <tabColor rgb="FFFFFF00"/>
  </sheetPr>
  <dimension ref="A1:AM323"/>
  <sheetViews>
    <sheetView showGridLines="0" tabSelected="1" zoomScale="70" zoomScaleNormal="70" workbookViewId="0">
      <pane ySplit="7" topLeftCell="A14" activePane="bottomLeft" state="frozen"/>
      <selection pane="bottomLeft" activeCell="E309" sqref="E309"/>
    </sheetView>
  </sheetViews>
  <sheetFormatPr defaultRowHeight="14.4" x14ac:dyDescent="0.3"/>
  <cols>
    <col min="1" max="1" width="13.33203125" customWidth="1"/>
    <col min="2" max="2" width="9.33203125" customWidth="1"/>
    <col min="3" max="3" width="44.21875" customWidth="1"/>
    <col min="4" max="39" width="14.21875" customWidth="1"/>
  </cols>
  <sheetData>
    <row r="1" spans="1:39" ht="21" x14ac:dyDescent="0.4">
      <c r="A1" s="6" t="s">
        <v>9</v>
      </c>
    </row>
    <row r="2" spans="1:39" ht="21" x14ac:dyDescent="0.4">
      <c r="A2" s="1" t="s">
        <v>187</v>
      </c>
      <c r="B2" t="s">
        <v>189</v>
      </c>
      <c r="C2" s="7"/>
      <c r="D2" s="38">
        <f>D6</f>
        <v>45658</v>
      </c>
      <c r="E2" s="39"/>
      <c r="F2" s="40"/>
      <c r="G2" s="38">
        <f>G6</f>
        <v>45689</v>
      </c>
      <c r="H2" s="39"/>
      <c r="I2" s="40"/>
      <c r="J2" s="38">
        <f>J6</f>
        <v>45717</v>
      </c>
      <c r="K2" s="39"/>
      <c r="L2" s="40"/>
      <c r="M2" s="38">
        <f>M6</f>
        <v>45748</v>
      </c>
      <c r="N2" s="39"/>
      <c r="O2" s="40"/>
      <c r="P2" s="38">
        <f>P6</f>
        <v>45778</v>
      </c>
      <c r="Q2" s="39"/>
      <c r="R2" s="40"/>
      <c r="S2" s="38">
        <f>S6</f>
        <v>45809</v>
      </c>
      <c r="T2" s="39"/>
      <c r="U2" s="40"/>
      <c r="V2" s="38">
        <f>V6</f>
        <v>45839</v>
      </c>
      <c r="W2" s="39"/>
      <c r="X2" s="40"/>
      <c r="Y2" s="38">
        <f>Y6</f>
        <v>45870</v>
      </c>
      <c r="Z2" s="39"/>
      <c r="AA2" s="40"/>
      <c r="AB2" s="38">
        <f>AB6</f>
        <v>45901</v>
      </c>
      <c r="AC2" s="39"/>
      <c r="AD2" s="40"/>
      <c r="AE2" s="38">
        <f>AE6</f>
        <v>45931</v>
      </c>
      <c r="AF2" s="39"/>
      <c r="AG2" s="40"/>
      <c r="AH2" s="38">
        <f>AH6</f>
        <v>45962</v>
      </c>
      <c r="AI2" s="39"/>
      <c r="AJ2" s="40"/>
      <c r="AK2" s="38">
        <f>AK6</f>
        <v>45992</v>
      </c>
      <c r="AL2" s="39"/>
      <c r="AM2" s="40"/>
    </row>
    <row r="3" spans="1:39" ht="19.8" customHeight="1" x14ac:dyDescent="0.3">
      <c r="A3" s="35" t="s">
        <v>12</v>
      </c>
      <c r="B3" s="36"/>
      <c r="C3" s="37"/>
      <c r="D3" s="8" t="str">
        <f>D7</f>
        <v>Orçado</v>
      </c>
      <c r="E3" s="8" t="str">
        <f>E7</f>
        <v>Realizado</v>
      </c>
      <c r="F3" s="8" t="s">
        <v>10</v>
      </c>
      <c r="G3" s="8" t="str">
        <f>G7</f>
        <v>Orçado</v>
      </c>
      <c r="H3" s="8" t="str">
        <f>H7</f>
        <v>Realizado</v>
      </c>
      <c r="I3" s="8" t="s">
        <v>10</v>
      </c>
      <c r="J3" s="8" t="str">
        <f>J7</f>
        <v>Orçado</v>
      </c>
      <c r="K3" s="8" t="str">
        <f>K7</f>
        <v>Realizado</v>
      </c>
      <c r="L3" s="8" t="s">
        <v>10</v>
      </c>
      <c r="M3" s="8" t="str">
        <f>M7</f>
        <v>Orçado</v>
      </c>
      <c r="N3" s="8" t="str">
        <f>N7</f>
        <v>Realizado</v>
      </c>
      <c r="O3" s="8" t="s">
        <v>10</v>
      </c>
      <c r="P3" s="8" t="str">
        <f>P7</f>
        <v>Orçado</v>
      </c>
      <c r="Q3" s="8" t="str">
        <f>Q7</f>
        <v>Realizado</v>
      </c>
      <c r="R3" s="8" t="s">
        <v>10</v>
      </c>
      <c r="S3" s="8" t="str">
        <f>S7</f>
        <v>Orçado</v>
      </c>
      <c r="T3" s="8" t="str">
        <f>T7</f>
        <v>Realizado</v>
      </c>
      <c r="U3" s="8" t="s">
        <v>10</v>
      </c>
      <c r="V3" s="8" t="str">
        <f>V7</f>
        <v>Orçado</v>
      </c>
      <c r="W3" s="8" t="str">
        <f>W7</f>
        <v>Realizado</v>
      </c>
      <c r="X3" s="8" t="s">
        <v>10</v>
      </c>
      <c r="Y3" s="8" t="str">
        <f>Y7</f>
        <v>Orçado</v>
      </c>
      <c r="Z3" s="8" t="str">
        <f>Z7</f>
        <v>Realizado</v>
      </c>
      <c r="AA3" s="8" t="s">
        <v>10</v>
      </c>
      <c r="AB3" s="8" t="str">
        <f>AB7</f>
        <v>Orçado</v>
      </c>
      <c r="AC3" s="8" t="str">
        <f>AC7</f>
        <v>Realizado</v>
      </c>
      <c r="AD3" s="8" t="s">
        <v>10</v>
      </c>
      <c r="AE3" s="8" t="str">
        <f>AE7</f>
        <v>Orçado</v>
      </c>
      <c r="AF3" s="8" t="str">
        <f>AF7</f>
        <v>Realizado</v>
      </c>
      <c r="AG3" s="8" t="s">
        <v>10</v>
      </c>
      <c r="AH3" s="8" t="str">
        <f>AH7</f>
        <v>Orçado</v>
      </c>
      <c r="AI3" s="8" t="str">
        <f>AI7</f>
        <v>Realizado</v>
      </c>
      <c r="AJ3" s="8" t="s">
        <v>10</v>
      </c>
      <c r="AK3" s="8" t="str">
        <f>AK7</f>
        <v>Orçado</v>
      </c>
      <c r="AL3" s="8" t="str">
        <f>AL7</f>
        <v>Realizado</v>
      </c>
      <c r="AM3" s="8" t="s">
        <v>10</v>
      </c>
    </row>
    <row r="4" spans="1:39" hidden="1" x14ac:dyDescent="0.3">
      <c r="A4" s="1" t="s">
        <v>7</v>
      </c>
      <c r="D4" s="1" t="s">
        <v>18</v>
      </c>
      <c r="E4" s="1" t="s">
        <v>8</v>
      </c>
      <c r="F4" s="1" t="s">
        <v>4</v>
      </c>
    </row>
    <row r="5" spans="1:39" hidden="1" x14ac:dyDescent="0.3">
      <c r="D5">
        <v>1</v>
      </c>
      <c r="M5">
        <v>2</v>
      </c>
      <c r="V5">
        <v>3</v>
      </c>
      <c r="AE5">
        <v>4</v>
      </c>
    </row>
    <row r="6" spans="1:39" hidden="1" x14ac:dyDescent="0.3">
      <c r="D6" s="2">
        <v>45658</v>
      </c>
      <c r="F6" s="4" t="s">
        <v>128</v>
      </c>
      <c r="G6" s="2">
        <v>45689</v>
      </c>
      <c r="I6" s="4" t="s">
        <v>233</v>
      </c>
      <c r="J6" s="2">
        <v>45717</v>
      </c>
      <c r="L6" s="4" t="s">
        <v>234</v>
      </c>
      <c r="M6" s="2">
        <v>45748</v>
      </c>
      <c r="O6" s="4" t="s">
        <v>235</v>
      </c>
      <c r="P6" s="2">
        <v>45778</v>
      </c>
      <c r="R6" s="4" t="s">
        <v>236</v>
      </c>
      <c r="S6" s="2">
        <v>45809</v>
      </c>
      <c r="U6" s="4" t="s">
        <v>237</v>
      </c>
      <c r="V6" s="2">
        <v>45839</v>
      </c>
      <c r="X6" s="4" t="s">
        <v>238</v>
      </c>
      <c r="Y6" s="2">
        <v>45870</v>
      </c>
      <c r="AA6" s="4" t="s">
        <v>239</v>
      </c>
      <c r="AB6" s="2">
        <v>45901</v>
      </c>
      <c r="AD6" s="4" t="s">
        <v>240</v>
      </c>
      <c r="AE6" s="2">
        <v>45931</v>
      </c>
      <c r="AG6" s="4" t="s">
        <v>241</v>
      </c>
      <c r="AH6" s="2">
        <v>45962</v>
      </c>
      <c r="AJ6" s="4" t="s">
        <v>242</v>
      </c>
      <c r="AK6" s="2">
        <v>45992</v>
      </c>
      <c r="AM6" s="4" t="s">
        <v>243</v>
      </c>
    </row>
    <row r="7" spans="1:39" hidden="1" x14ac:dyDescent="0.3">
      <c r="A7" s="1" t="s">
        <v>11</v>
      </c>
      <c r="B7" s="1" t="s">
        <v>0</v>
      </c>
      <c r="C7" s="1" t="s">
        <v>2</v>
      </c>
      <c r="D7" t="s">
        <v>5</v>
      </c>
      <c r="E7" t="s">
        <v>6</v>
      </c>
      <c r="F7" s="4"/>
      <c r="G7" t="s">
        <v>5</v>
      </c>
      <c r="H7" t="s">
        <v>6</v>
      </c>
      <c r="I7" s="4"/>
      <c r="J7" t="s">
        <v>5</v>
      </c>
      <c r="K7" t="s">
        <v>6</v>
      </c>
      <c r="L7" s="4"/>
      <c r="M7" t="s">
        <v>5</v>
      </c>
      <c r="N7" t="s">
        <v>6</v>
      </c>
      <c r="O7" s="4"/>
      <c r="P7" t="s">
        <v>5</v>
      </c>
      <c r="Q7" t="s">
        <v>6</v>
      </c>
      <c r="R7" s="4"/>
      <c r="S7" t="s">
        <v>5</v>
      </c>
      <c r="T7" t="s">
        <v>6</v>
      </c>
      <c r="U7" s="4"/>
      <c r="V7" t="s">
        <v>5</v>
      </c>
      <c r="W7" t="s">
        <v>6</v>
      </c>
      <c r="X7" s="4"/>
      <c r="Y7" t="s">
        <v>5</v>
      </c>
      <c r="Z7" t="s">
        <v>6</v>
      </c>
      <c r="AA7" s="4"/>
      <c r="AB7" t="s">
        <v>5</v>
      </c>
      <c r="AC7" t="s">
        <v>6</v>
      </c>
      <c r="AD7" s="4"/>
      <c r="AE7" t="s">
        <v>5</v>
      </c>
      <c r="AF7" t="s">
        <v>6</v>
      </c>
      <c r="AG7" s="4"/>
      <c r="AH7" t="s">
        <v>5</v>
      </c>
      <c r="AI7" t="s">
        <v>6</v>
      </c>
      <c r="AJ7" s="4"/>
      <c r="AK7" t="s">
        <v>5</v>
      </c>
      <c r="AL7" t="s">
        <v>6</v>
      </c>
      <c r="AM7" s="4"/>
    </row>
    <row r="8" spans="1:39" x14ac:dyDescent="0.3">
      <c r="A8" t="s">
        <v>132</v>
      </c>
      <c r="D8" s="3"/>
      <c r="E8" s="3">
        <v>0.01</v>
      </c>
      <c r="F8" s="5">
        <v>0.01</v>
      </c>
      <c r="G8" s="3">
        <v>3900</v>
      </c>
      <c r="H8" s="3">
        <v>0.01</v>
      </c>
      <c r="I8" s="5">
        <v>3900.01</v>
      </c>
      <c r="J8" s="3"/>
      <c r="K8" s="3">
        <v>0.01</v>
      </c>
      <c r="L8" s="5">
        <v>0.01</v>
      </c>
      <c r="M8" s="3"/>
      <c r="N8" s="3">
        <v>0.01</v>
      </c>
      <c r="O8" s="5">
        <v>0.01</v>
      </c>
      <c r="P8" s="3">
        <v>3900</v>
      </c>
      <c r="Q8" s="3">
        <v>0.01</v>
      </c>
      <c r="R8" s="5">
        <v>3900.01</v>
      </c>
      <c r="S8" s="3"/>
      <c r="T8" s="3">
        <v>0.01</v>
      </c>
      <c r="U8" s="5">
        <v>0.01</v>
      </c>
      <c r="V8" s="3"/>
      <c r="W8" s="3">
        <v>0.01</v>
      </c>
      <c r="X8" s="5">
        <v>0.01</v>
      </c>
      <c r="Y8" s="3">
        <v>3900</v>
      </c>
      <c r="Z8" s="3">
        <v>0.01</v>
      </c>
      <c r="AA8" s="5">
        <v>3900.01</v>
      </c>
      <c r="AB8" s="3"/>
      <c r="AC8" s="3">
        <v>0.01</v>
      </c>
      <c r="AD8" s="5">
        <v>0.01</v>
      </c>
      <c r="AE8" s="3"/>
      <c r="AF8" s="3">
        <v>0.01</v>
      </c>
      <c r="AG8" s="5">
        <v>0.01</v>
      </c>
      <c r="AH8" s="3">
        <v>3900</v>
      </c>
      <c r="AI8" s="3">
        <v>0.01</v>
      </c>
      <c r="AJ8" s="5">
        <v>3900.01</v>
      </c>
      <c r="AK8" s="3"/>
      <c r="AL8" s="3">
        <v>0.01</v>
      </c>
      <c r="AM8" s="5">
        <v>0.01</v>
      </c>
    </row>
    <row r="9" spans="1:39" x14ac:dyDescent="0.3">
      <c r="B9">
        <v>303416</v>
      </c>
      <c r="C9" s="43" t="s">
        <v>3</v>
      </c>
      <c r="D9" s="3"/>
      <c r="E9" s="3">
        <v>0.01</v>
      </c>
      <c r="F9" s="5">
        <v>0.01</v>
      </c>
      <c r="G9" s="3"/>
      <c r="H9" s="3">
        <v>0.01</v>
      </c>
      <c r="I9" s="5">
        <v>0.01</v>
      </c>
      <c r="J9" s="3"/>
      <c r="K9" s="3">
        <v>0.01</v>
      </c>
      <c r="L9" s="5">
        <v>0.01</v>
      </c>
      <c r="M9" s="3"/>
      <c r="N9" s="3">
        <v>0.01</v>
      </c>
      <c r="O9" s="5">
        <v>0.01</v>
      </c>
      <c r="P9" s="3"/>
      <c r="Q9" s="3">
        <v>0.01</v>
      </c>
      <c r="R9" s="5">
        <v>0.01</v>
      </c>
      <c r="S9" s="3"/>
      <c r="T9" s="3">
        <v>0.01</v>
      </c>
      <c r="U9" s="5">
        <v>0.01</v>
      </c>
      <c r="V9" s="3"/>
      <c r="W9" s="3">
        <v>0.01</v>
      </c>
      <c r="X9" s="5">
        <v>0.01</v>
      </c>
      <c r="Y9" s="3"/>
      <c r="Z9" s="3">
        <v>0.01</v>
      </c>
      <c r="AA9" s="5">
        <v>0.01</v>
      </c>
      <c r="AB9" s="3"/>
      <c r="AC9" s="3">
        <v>0.01</v>
      </c>
      <c r="AD9" s="5">
        <v>0.01</v>
      </c>
      <c r="AE9" s="3"/>
      <c r="AF9" s="3">
        <v>0.01</v>
      </c>
      <c r="AG9" s="5">
        <v>0.01</v>
      </c>
      <c r="AH9" s="3"/>
      <c r="AI9" s="3">
        <v>0.01</v>
      </c>
      <c r="AJ9" s="5">
        <v>0.01</v>
      </c>
      <c r="AK9" s="3"/>
      <c r="AL9" s="3">
        <v>0.01</v>
      </c>
      <c r="AM9" s="5">
        <v>0.01</v>
      </c>
    </row>
    <row r="10" spans="1:39" x14ac:dyDescent="0.3">
      <c r="B10">
        <v>504101</v>
      </c>
      <c r="C10" s="43" t="s">
        <v>116</v>
      </c>
      <c r="D10" s="3"/>
      <c r="E10" s="3"/>
      <c r="F10" s="5"/>
      <c r="G10" s="3">
        <v>3900</v>
      </c>
      <c r="H10" s="3"/>
      <c r="I10" s="5">
        <v>3900</v>
      </c>
      <c r="J10" s="3"/>
      <c r="K10" s="3"/>
      <c r="L10" s="5"/>
      <c r="M10" s="3"/>
      <c r="N10" s="3"/>
      <c r="O10" s="5"/>
      <c r="P10" s="3">
        <v>3900</v>
      </c>
      <c r="Q10" s="3"/>
      <c r="R10" s="5">
        <v>3900</v>
      </c>
      <c r="S10" s="3"/>
      <c r="T10" s="3"/>
      <c r="U10" s="5"/>
      <c r="V10" s="3"/>
      <c r="W10" s="3"/>
      <c r="X10" s="5"/>
      <c r="Y10" s="3">
        <v>3900</v>
      </c>
      <c r="Z10" s="3"/>
      <c r="AA10" s="5">
        <v>3900</v>
      </c>
      <c r="AB10" s="3"/>
      <c r="AC10" s="3"/>
      <c r="AD10" s="5"/>
      <c r="AE10" s="3"/>
      <c r="AF10" s="3"/>
      <c r="AG10" s="5"/>
      <c r="AH10" s="3">
        <v>3900</v>
      </c>
      <c r="AI10" s="3"/>
      <c r="AJ10" s="5">
        <v>3900</v>
      </c>
      <c r="AK10" s="3"/>
      <c r="AL10" s="3"/>
      <c r="AM10" s="5"/>
    </row>
    <row r="11" spans="1:39" x14ac:dyDescent="0.3">
      <c r="D11" s="3"/>
      <c r="E11" s="3"/>
      <c r="F11" s="5"/>
      <c r="G11" s="3"/>
      <c r="H11" s="3"/>
      <c r="I11" s="5"/>
      <c r="J11" s="3"/>
      <c r="K11" s="3"/>
      <c r="L11" s="5"/>
      <c r="M11" s="3"/>
      <c r="N11" s="3"/>
      <c r="O11" s="5"/>
      <c r="P11" s="3"/>
      <c r="Q11" s="3"/>
      <c r="R11" s="5"/>
      <c r="S11" s="3"/>
      <c r="T11" s="3"/>
      <c r="U11" s="5"/>
      <c r="V11" s="3"/>
      <c r="W11" s="3"/>
      <c r="X11" s="5"/>
      <c r="Y11" s="3"/>
      <c r="Z11" s="3"/>
      <c r="AA11" s="5"/>
      <c r="AB11" s="3"/>
      <c r="AC11" s="3"/>
      <c r="AD11" s="5"/>
      <c r="AE11" s="3"/>
      <c r="AF11" s="3"/>
      <c r="AG11" s="5"/>
      <c r="AH11" s="3"/>
      <c r="AI11" s="3"/>
      <c r="AJ11" s="5"/>
      <c r="AK11" s="3"/>
      <c r="AL11" s="3"/>
      <c r="AM11" s="5"/>
    </row>
    <row r="12" spans="1:39" x14ac:dyDescent="0.3">
      <c r="A12" t="s">
        <v>87</v>
      </c>
      <c r="D12" s="3">
        <v>14120.42</v>
      </c>
      <c r="E12" s="3">
        <v>-7629.12</v>
      </c>
      <c r="F12" s="5">
        <v>6491.3000000000011</v>
      </c>
      <c r="G12" s="3">
        <v>11420.42</v>
      </c>
      <c r="H12" s="3">
        <v>-564.02</v>
      </c>
      <c r="I12" s="5">
        <v>10856.400000000001</v>
      </c>
      <c r="J12" s="3">
        <v>11420.42</v>
      </c>
      <c r="K12" s="3">
        <v>0.01</v>
      </c>
      <c r="L12" s="5">
        <v>11420.43</v>
      </c>
      <c r="M12" s="3">
        <v>43396.409999999996</v>
      </c>
      <c r="N12" s="3">
        <v>0.01</v>
      </c>
      <c r="O12" s="5">
        <v>43396.42</v>
      </c>
      <c r="P12" s="3">
        <v>11420.42</v>
      </c>
      <c r="Q12" s="3">
        <v>0.01</v>
      </c>
      <c r="R12" s="5">
        <v>11420.43</v>
      </c>
      <c r="S12" s="3">
        <v>11420.42</v>
      </c>
      <c r="T12" s="3">
        <v>0.01</v>
      </c>
      <c r="U12" s="5">
        <v>11420.43</v>
      </c>
      <c r="V12" s="3">
        <v>11420.42</v>
      </c>
      <c r="W12" s="3">
        <v>0.01</v>
      </c>
      <c r="X12" s="5">
        <v>11420.43</v>
      </c>
      <c r="Y12" s="3">
        <v>11420.42</v>
      </c>
      <c r="Z12" s="3">
        <v>0.01</v>
      </c>
      <c r="AA12" s="5">
        <v>11420.43</v>
      </c>
      <c r="AB12" s="3">
        <v>11420.42</v>
      </c>
      <c r="AC12" s="3">
        <v>0.01</v>
      </c>
      <c r="AD12" s="5">
        <v>11420.43</v>
      </c>
      <c r="AE12" s="3">
        <v>43396.409999999996</v>
      </c>
      <c r="AF12" s="3">
        <v>0.01</v>
      </c>
      <c r="AG12" s="5">
        <v>43396.42</v>
      </c>
      <c r="AH12" s="3">
        <v>11420.42</v>
      </c>
      <c r="AI12" s="3">
        <v>0.01</v>
      </c>
      <c r="AJ12" s="5">
        <v>11420.43</v>
      </c>
      <c r="AK12" s="3">
        <v>11420.42</v>
      </c>
      <c r="AL12" s="3">
        <v>0.01</v>
      </c>
      <c r="AM12" s="5">
        <v>11420.43</v>
      </c>
    </row>
    <row r="13" spans="1:39" x14ac:dyDescent="0.3">
      <c r="B13">
        <v>301108</v>
      </c>
      <c r="C13" s="43" t="s">
        <v>15</v>
      </c>
      <c r="D13" s="3">
        <v>7457.1</v>
      </c>
      <c r="E13" s="3">
        <v>-7065.04</v>
      </c>
      <c r="F13" s="5">
        <v>392.0600000000004</v>
      </c>
      <c r="G13" s="3">
        <v>7457.1</v>
      </c>
      <c r="H13" s="3"/>
      <c r="I13" s="5">
        <v>7457.1</v>
      </c>
      <c r="J13" s="3">
        <v>7457.1</v>
      </c>
      <c r="K13" s="3"/>
      <c r="L13" s="5">
        <v>7457.1</v>
      </c>
      <c r="M13" s="3">
        <v>7457.1</v>
      </c>
      <c r="N13" s="3"/>
      <c r="O13" s="5">
        <v>7457.1</v>
      </c>
      <c r="P13" s="3">
        <v>7457.1</v>
      </c>
      <c r="Q13" s="3"/>
      <c r="R13" s="5">
        <v>7457.1</v>
      </c>
      <c r="S13" s="3">
        <v>7457.1</v>
      </c>
      <c r="T13" s="3"/>
      <c r="U13" s="5">
        <v>7457.1</v>
      </c>
      <c r="V13" s="3">
        <v>7457.1</v>
      </c>
      <c r="W13" s="3"/>
      <c r="X13" s="5">
        <v>7457.1</v>
      </c>
      <c r="Y13" s="3">
        <v>7457.1</v>
      </c>
      <c r="Z13" s="3"/>
      <c r="AA13" s="5">
        <v>7457.1</v>
      </c>
      <c r="AB13" s="3">
        <v>7457.1</v>
      </c>
      <c r="AC13" s="3"/>
      <c r="AD13" s="5">
        <v>7457.1</v>
      </c>
      <c r="AE13" s="3">
        <v>7457.1</v>
      </c>
      <c r="AF13" s="3"/>
      <c r="AG13" s="5">
        <v>7457.1</v>
      </c>
      <c r="AH13" s="3">
        <v>7457.1</v>
      </c>
      <c r="AI13" s="3"/>
      <c r="AJ13" s="5">
        <v>7457.1</v>
      </c>
      <c r="AK13" s="3">
        <v>7457.1</v>
      </c>
      <c r="AL13" s="3"/>
      <c r="AM13" s="5">
        <v>7457.1</v>
      </c>
    </row>
    <row r="14" spans="1:39" x14ac:dyDescent="0.3">
      <c r="B14">
        <v>301306</v>
      </c>
      <c r="C14" s="43" t="s">
        <v>13</v>
      </c>
      <c r="D14" s="3">
        <v>623.46</v>
      </c>
      <c r="E14" s="3">
        <v>-564.09</v>
      </c>
      <c r="F14" s="5">
        <v>59.370000000000005</v>
      </c>
      <c r="G14" s="3">
        <v>623.46</v>
      </c>
      <c r="H14" s="3">
        <v>-564.03</v>
      </c>
      <c r="I14" s="5">
        <v>59.430000000000064</v>
      </c>
      <c r="J14" s="3">
        <v>623.46</v>
      </c>
      <c r="K14" s="3"/>
      <c r="L14" s="5">
        <v>623.46</v>
      </c>
      <c r="M14" s="3">
        <v>623.46</v>
      </c>
      <c r="N14" s="3"/>
      <c r="O14" s="5">
        <v>623.46</v>
      </c>
      <c r="P14" s="3">
        <v>623.46</v>
      </c>
      <c r="Q14" s="3"/>
      <c r="R14" s="5">
        <v>623.46</v>
      </c>
      <c r="S14" s="3">
        <v>623.46</v>
      </c>
      <c r="T14" s="3"/>
      <c r="U14" s="5">
        <v>623.46</v>
      </c>
      <c r="V14" s="3">
        <v>623.46</v>
      </c>
      <c r="W14" s="3"/>
      <c r="X14" s="5">
        <v>623.46</v>
      </c>
      <c r="Y14" s="3">
        <v>623.46</v>
      </c>
      <c r="Z14" s="3"/>
      <c r="AA14" s="5">
        <v>623.46</v>
      </c>
      <c r="AB14" s="3">
        <v>623.46</v>
      </c>
      <c r="AC14" s="3"/>
      <c r="AD14" s="5">
        <v>623.46</v>
      </c>
      <c r="AE14" s="3">
        <v>623.46</v>
      </c>
      <c r="AF14" s="3"/>
      <c r="AG14" s="5">
        <v>623.46</v>
      </c>
      <c r="AH14" s="3">
        <v>623.46</v>
      </c>
      <c r="AI14" s="3"/>
      <c r="AJ14" s="5">
        <v>623.46</v>
      </c>
      <c r="AK14" s="3">
        <v>623.46</v>
      </c>
      <c r="AL14" s="3"/>
      <c r="AM14" s="5">
        <v>623.46</v>
      </c>
    </row>
    <row r="15" spans="1:39" x14ac:dyDescent="0.3">
      <c r="B15">
        <v>303406</v>
      </c>
      <c r="C15" s="43" t="s">
        <v>16</v>
      </c>
      <c r="D15" s="3">
        <v>3339.86</v>
      </c>
      <c r="E15" s="3"/>
      <c r="F15" s="5">
        <v>3339.86</v>
      </c>
      <c r="G15" s="3">
        <v>3339.86</v>
      </c>
      <c r="H15" s="3"/>
      <c r="I15" s="5">
        <v>3339.86</v>
      </c>
      <c r="J15" s="3">
        <v>3339.86</v>
      </c>
      <c r="K15" s="3"/>
      <c r="L15" s="5">
        <v>3339.86</v>
      </c>
      <c r="M15" s="3">
        <v>35315.85</v>
      </c>
      <c r="N15" s="3"/>
      <c r="O15" s="5">
        <v>35315.85</v>
      </c>
      <c r="P15" s="3">
        <v>3339.86</v>
      </c>
      <c r="Q15" s="3"/>
      <c r="R15" s="5">
        <v>3339.86</v>
      </c>
      <c r="S15" s="3">
        <v>3339.86</v>
      </c>
      <c r="T15" s="3"/>
      <c r="U15" s="5">
        <v>3339.86</v>
      </c>
      <c r="V15" s="3">
        <v>3339.86</v>
      </c>
      <c r="W15" s="3"/>
      <c r="X15" s="5">
        <v>3339.86</v>
      </c>
      <c r="Y15" s="3">
        <v>3339.86</v>
      </c>
      <c r="Z15" s="3"/>
      <c r="AA15" s="5">
        <v>3339.86</v>
      </c>
      <c r="AB15" s="3">
        <v>3339.86</v>
      </c>
      <c r="AC15" s="3"/>
      <c r="AD15" s="5">
        <v>3339.86</v>
      </c>
      <c r="AE15" s="3">
        <v>35315.85</v>
      </c>
      <c r="AF15" s="3"/>
      <c r="AG15" s="5">
        <v>35315.85</v>
      </c>
      <c r="AH15" s="3">
        <v>3339.86</v>
      </c>
      <c r="AI15" s="3"/>
      <c r="AJ15" s="5">
        <v>3339.86</v>
      </c>
      <c r="AK15" s="3">
        <v>3339.86</v>
      </c>
      <c r="AL15" s="3"/>
      <c r="AM15" s="5">
        <v>3339.86</v>
      </c>
    </row>
    <row r="16" spans="1:39" x14ac:dyDescent="0.3">
      <c r="B16">
        <v>303416</v>
      </c>
      <c r="C16" s="43" t="s">
        <v>3</v>
      </c>
      <c r="D16" s="3"/>
      <c r="E16" s="3">
        <v>0.01</v>
      </c>
      <c r="F16" s="5">
        <v>0.01</v>
      </c>
      <c r="G16" s="3"/>
      <c r="H16" s="3">
        <v>0.01</v>
      </c>
      <c r="I16" s="5">
        <v>0.01</v>
      </c>
      <c r="J16" s="3"/>
      <c r="K16" s="3">
        <v>0.01</v>
      </c>
      <c r="L16" s="5">
        <v>0.01</v>
      </c>
      <c r="M16" s="3"/>
      <c r="N16" s="3">
        <v>0.01</v>
      </c>
      <c r="O16" s="5">
        <v>0.01</v>
      </c>
      <c r="P16" s="3"/>
      <c r="Q16" s="3">
        <v>0.01</v>
      </c>
      <c r="R16" s="5">
        <v>0.01</v>
      </c>
      <c r="S16" s="3"/>
      <c r="T16" s="3">
        <v>0.01</v>
      </c>
      <c r="U16" s="5">
        <v>0.01</v>
      </c>
      <c r="V16" s="3"/>
      <c r="W16" s="3">
        <v>0.01</v>
      </c>
      <c r="X16" s="5">
        <v>0.01</v>
      </c>
      <c r="Y16" s="3"/>
      <c r="Z16" s="3">
        <v>0.01</v>
      </c>
      <c r="AA16" s="5">
        <v>0.01</v>
      </c>
      <c r="AB16" s="3"/>
      <c r="AC16" s="3">
        <v>0.01</v>
      </c>
      <c r="AD16" s="5">
        <v>0.01</v>
      </c>
      <c r="AE16" s="3"/>
      <c r="AF16" s="3">
        <v>0.01</v>
      </c>
      <c r="AG16" s="5">
        <v>0.01</v>
      </c>
      <c r="AH16" s="3"/>
      <c r="AI16" s="3">
        <v>0.01</v>
      </c>
      <c r="AJ16" s="5">
        <v>0.01</v>
      </c>
      <c r="AK16" s="3"/>
      <c r="AL16" s="3">
        <v>0.01</v>
      </c>
      <c r="AM16" s="5">
        <v>0.01</v>
      </c>
    </row>
    <row r="17" spans="1:39" x14ac:dyDescent="0.3">
      <c r="B17">
        <v>504102</v>
      </c>
      <c r="C17" s="43" t="s">
        <v>99</v>
      </c>
      <c r="D17" s="3">
        <v>2700</v>
      </c>
      <c r="E17" s="3"/>
      <c r="F17" s="5">
        <v>2700</v>
      </c>
      <c r="G17" s="3"/>
      <c r="H17" s="3"/>
      <c r="I17" s="5"/>
      <c r="J17" s="3"/>
      <c r="K17" s="3"/>
      <c r="L17" s="5"/>
      <c r="M17" s="3"/>
      <c r="N17" s="3"/>
      <c r="O17" s="5"/>
      <c r="P17" s="3"/>
      <c r="Q17" s="3"/>
      <c r="R17" s="5"/>
      <c r="S17" s="3"/>
      <c r="T17" s="3"/>
      <c r="U17" s="5"/>
      <c r="V17" s="3"/>
      <c r="W17" s="3"/>
      <c r="X17" s="5"/>
      <c r="Y17" s="3"/>
      <c r="Z17" s="3"/>
      <c r="AA17" s="5"/>
      <c r="AB17" s="3"/>
      <c r="AC17" s="3"/>
      <c r="AD17" s="5"/>
      <c r="AE17" s="3"/>
      <c r="AF17" s="3"/>
      <c r="AG17" s="5"/>
      <c r="AH17" s="3"/>
      <c r="AI17" s="3"/>
      <c r="AJ17" s="5"/>
      <c r="AK17" s="3"/>
      <c r="AL17" s="3"/>
      <c r="AM17" s="5"/>
    </row>
    <row r="18" spans="1:39" x14ac:dyDescent="0.3">
      <c r="D18" s="3"/>
      <c r="E18" s="3"/>
      <c r="F18" s="5"/>
      <c r="G18" s="3"/>
      <c r="H18" s="3"/>
      <c r="I18" s="5"/>
      <c r="J18" s="3"/>
      <c r="K18" s="3"/>
      <c r="L18" s="5"/>
      <c r="M18" s="3"/>
      <c r="N18" s="3"/>
      <c r="O18" s="5"/>
      <c r="P18" s="3"/>
      <c r="Q18" s="3"/>
      <c r="R18" s="5"/>
      <c r="S18" s="3"/>
      <c r="T18" s="3"/>
      <c r="U18" s="5"/>
      <c r="V18" s="3"/>
      <c r="W18" s="3"/>
      <c r="X18" s="5"/>
      <c r="Y18" s="3"/>
      <c r="Z18" s="3"/>
      <c r="AA18" s="5"/>
      <c r="AB18" s="3"/>
      <c r="AC18" s="3"/>
      <c r="AD18" s="5"/>
      <c r="AE18" s="3"/>
      <c r="AF18" s="3"/>
      <c r="AG18" s="5"/>
      <c r="AH18" s="3"/>
      <c r="AI18" s="3"/>
      <c r="AJ18" s="5"/>
      <c r="AK18" s="3"/>
      <c r="AL18" s="3"/>
      <c r="AM18" s="5"/>
    </row>
    <row r="19" spans="1:39" x14ac:dyDescent="0.3">
      <c r="A19" t="s">
        <v>111</v>
      </c>
      <c r="D19" s="3">
        <v>8500</v>
      </c>
      <c r="E19" s="3">
        <v>-15871.96</v>
      </c>
      <c r="F19" s="5">
        <v>-7371.9599999999991</v>
      </c>
      <c r="G19" s="3">
        <v>5500</v>
      </c>
      <c r="H19" s="3">
        <v>0.01</v>
      </c>
      <c r="I19" s="5">
        <v>5500.01</v>
      </c>
      <c r="J19" s="3">
        <v>5500</v>
      </c>
      <c r="K19" s="3">
        <v>0.01</v>
      </c>
      <c r="L19" s="5">
        <v>5500.01</v>
      </c>
      <c r="M19" s="3">
        <v>5500</v>
      </c>
      <c r="N19" s="3">
        <v>0.01</v>
      </c>
      <c r="O19" s="5">
        <v>5500.01</v>
      </c>
      <c r="P19" s="3">
        <v>5500</v>
      </c>
      <c r="Q19" s="3">
        <v>0.01</v>
      </c>
      <c r="R19" s="5">
        <v>5500.01</v>
      </c>
      <c r="S19" s="3">
        <v>5500</v>
      </c>
      <c r="T19" s="3">
        <v>0.01</v>
      </c>
      <c r="U19" s="5">
        <v>5500.01</v>
      </c>
      <c r="V19" s="3">
        <v>5500</v>
      </c>
      <c r="W19" s="3">
        <v>0.01</v>
      </c>
      <c r="X19" s="5">
        <v>5500.01</v>
      </c>
      <c r="Y19" s="3">
        <v>5500</v>
      </c>
      <c r="Z19" s="3">
        <v>0.01</v>
      </c>
      <c r="AA19" s="5">
        <v>5500.01</v>
      </c>
      <c r="AB19" s="3">
        <v>5500</v>
      </c>
      <c r="AC19" s="3">
        <v>0.01</v>
      </c>
      <c r="AD19" s="5">
        <v>5500.01</v>
      </c>
      <c r="AE19" s="3">
        <v>5500</v>
      </c>
      <c r="AF19" s="3">
        <v>0.01</v>
      </c>
      <c r="AG19" s="5">
        <v>5500.01</v>
      </c>
      <c r="AH19" s="3">
        <v>5500</v>
      </c>
      <c r="AI19" s="3">
        <v>0.01</v>
      </c>
      <c r="AJ19" s="5">
        <v>5500.01</v>
      </c>
      <c r="AK19" s="3">
        <v>5500</v>
      </c>
      <c r="AL19" s="3">
        <v>0.01</v>
      </c>
      <c r="AM19" s="5">
        <v>5500.01</v>
      </c>
    </row>
    <row r="20" spans="1:39" x14ac:dyDescent="0.3">
      <c r="B20">
        <v>303411</v>
      </c>
      <c r="C20" s="43" t="s">
        <v>39</v>
      </c>
      <c r="D20" s="3">
        <v>3000</v>
      </c>
      <c r="E20" s="3"/>
      <c r="F20" s="5">
        <v>3000</v>
      </c>
      <c r="G20" s="3"/>
      <c r="H20" s="3"/>
      <c r="I20" s="5"/>
      <c r="J20" s="3"/>
      <c r="K20" s="3"/>
      <c r="L20" s="5"/>
      <c r="M20" s="3"/>
      <c r="N20" s="3"/>
      <c r="O20" s="5"/>
      <c r="P20" s="3"/>
      <c r="Q20" s="3"/>
      <c r="R20" s="5"/>
      <c r="S20" s="3"/>
      <c r="T20" s="3"/>
      <c r="U20" s="5"/>
      <c r="V20" s="3"/>
      <c r="W20" s="3"/>
      <c r="X20" s="5"/>
      <c r="Y20" s="3"/>
      <c r="Z20" s="3"/>
      <c r="AA20" s="5"/>
      <c r="AB20" s="3"/>
      <c r="AC20" s="3"/>
      <c r="AD20" s="5"/>
      <c r="AE20" s="3"/>
      <c r="AF20" s="3"/>
      <c r="AG20" s="5"/>
      <c r="AH20" s="3"/>
      <c r="AI20" s="3"/>
      <c r="AJ20" s="5"/>
      <c r="AK20" s="3"/>
      <c r="AL20" s="3"/>
      <c r="AM20" s="5"/>
    </row>
    <row r="21" spans="1:39" x14ac:dyDescent="0.3">
      <c r="B21">
        <v>303416</v>
      </c>
      <c r="C21" s="43" t="s">
        <v>3</v>
      </c>
      <c r="D21" s="3">
        <v>5500</v>
      </c>
      <c r="E21" s="3">
        <v>-15871.96</v>
      </c>
      <c r="F21" s="5">
        <v>-10371.959999999999</v>
      </c>
      <c r="G21" s="3">
        <v>5500</v>
      </c>
      <c r="H21" s="3">
        <v>0.01</v>
      </c>
      <c r="I21" s="5">
        <v>5500.01</v>
      </c>
      <c r="J21" s="3">
        <v>5500</v>
      </c>
      <c r="K21" s="3">
        <v>0.01</v>
      </c>
      <c r="L21" s="5">
        <v>5500.01</v>
      </c>
      <c r="M21" s="3">
        <v>5500</v>
      </c>
      <c r="N21" s="3">
        <v>0.01</v>
      </c>
      <c r="O21" s="5">
        <v>5500.01</v>
      </c>
      <c r="P21" s="3">
        <v>5500</v>
      </c>
      <c r="Q21" s="3">
        <v>0.01</v>
      </c>
      <c r="R21" s="5">
        <v>5500.01</v>
      </c>
      <c r="S21" s="3">
        <v>5500</v>
      </c>
      <c r="T21" s="3">
        <v>0.01</v>
      </c>
      <c r="U21" s="5">
        <v>5500.01</v>
      </c>
      <c r="V21" s="3">
        <v>5500</v>
      </c>
      <c r="W21" s="3">
        <v>0.01</v>
      </c>
      <c r="X21" s="5">
        <v>5500.01</v>
      </c>
      <c r="Y21" s="3">
        <v>5500</v>
      </c>
      <c r="Z21" s="3">
        <v>0.01</v>
      </c>
      <c r="AA21" s="5">
        <v>5500.01</v>
      </c>
      <c r="AB21" s="3">
        <v>5500</v>
      </c>
      <c r="AC21" s="3">
        <v>0.01</v>
      </c>
      <c r="AD21" s="5">
        <v>5500.01</v>
      </c>
      <c r="AE21" s="3">
        <v>5500</v>
      </c>
      <c r="AF21" s="3">
        <v>0.01</v>
      </c>
      <c r="AG21" s="5">
        <v>5500.01</v>
      </c>
      <c r="AH21" s="3">
        <v>5500</v>
      </c>
      <c r="AI21" s="3">
        <v>0.01</v>
      </c>
      <c r="AJ21" s="5">
        <v>5500.01</v>
      </c>
      <c r="AK21" s="3">
        <v>5500</v>
      </c>
      <c r="AL21" s="3">
        <v>0.01</v>
      </c>
      <c r="AM21" s="5">
        <v>5500.01</v>
      </c>
    </row>
    <row r="22" spans="1:39" x14ac:dyDescent="0.3">
      <c r="D22" s="3"/>
      <c r="E22" s="3"/>
      <c r="F22" s="5"/>
      <c r="G22" s="3"/>
      <c r="H22" s="3"/>
      <c r="I22" s="5"/>
      <c r="J22" s="3"/>
      <c r="K22" s="3"/>
      <c r="L22" s="5"/>
      <c r="M22" s="3"/>
      <c r="N22" s="3"/>
      <c r="O22" s="5"/>
      <c r="P22" s="3"/>
      <c r="Q22" s="3"/>
      <c r="R22" s="5"/>
      <c r="S22" s="3"/>
      <c r="T22" s="3"/>
      <c r="U22" s="5"/>
      <c r="V22" s="3"/>
      <c r="W22" s="3"/>
      <c r="X22" s="5"/>
      <c r="Y22" s="3"/>
      <c r="Z22" s="3"/>
      <c r="AA22" s="5"/>
      <c r="AB22" s="3"/>
      <c r="AC22" s="3"/>
      <c r="AD22" s="5"/>
      <c r="AE22" s="3"/>
      <c r="AF22" s="3"/>
      <c r="AG22" s="5"/>
      <c r="AH22" s="3"/>
      <c r="AI22" s="3"/>
      <c r="AJ22" s="5"/>
      <c r="AK22" s="3"/>
      <c r="AL22" s="3"/>
      <c r="AM22" s="5"/>
    </row>
    <row r="23" spans="1:39" x14ac:dyDescent="0.3">
      <c r="A23" t="s">
        <v>249</v>
      </c>
      <c r="D23" s="3">
        <v>1500</v>
      </c>
      <c r="E23" s="3"/>
      <c r="F23" s="5">
        <v>1500</v>
      </c>
      <c r="G23" s="3">
        <v>1500</v>
      </c>
      <c r="H23" s="3">
        <v>-1313.47</v>
      </c>
      <c r="I23" s="5">
        <v>186.52999999999997</v>
      </c>
      <c r="J23" s="3">
        <v>1500</v>
      </c>
      <c r="K23" s="3"/>
      <c r="L23" s="5">
        <v>1500</v>
      </c>
      <c r="M23" s="3">
        <v>1500</v>
      </c>
      <c r="N23" s="3"/>
      <c r="O23" s="5">
        <v>1500</v>
      </c>
      <c r="P23" s="3">
        <v>1500</v>
      </c>
      <c r="Q23" s="3"/>
      <c r="R23" s="5">
        <v>1500</v>
      </c>
      <c r="S23" s="3">
        <v>1500</v>
      </c>
      <c r="T23" s="3"/>
      <c r="U23" s="5">
        <v>1500</v>
      </c>
      <c r="V23" s="3">
        <v>1500</v>
      </c>
      <c r="W23" s="3"/>
      <c r="X23" s="5">
        <v>1500</v>
      </c>
      <c r="Y23" s="3">
        <v>1500</v>
      </c>
      <c r="Z23" s="3"/>
      <c r="AA23" s="5">
        <v>1500</v>
      </c>
      <c r="AB23" s="3">
        <v>1500</v>
      </c>
      <c r="AC23" s="3"/>
      <c r="AD23" s="5">
        <v>1500</v>
      </c>
      <c r="AE23" s="3">
        <v>1500</v>
      </c>
      <c r="AF23" s="3"/>
      <c r="AG23" s="5">
        <v>1500</v>
      </c>
      <c r="AH23" s="3">
        <v>1500</v>
      </c>
      <c r="AI23" s="3"/>
      <c r="AJ23" s="5">
        <v>1500</v>
      </c>
      <c r="AK23" s="3">
        <v>1500</v>
      </c>
      <c r="AL23" s="3"/>
      <c r="AM23" s="5">
        <v>1500</v>
      </c>
    </row>
    <row r="24" spans="1:39" x14ac:dyDescent="0.3">
      <c r="B24">
        <v>301306</v>
      </c>
      <c r="C24" s="43" t="s">
        <v>13</v>
      </c>
      <c r="D24" s="3">
        <v>1500</v>
      </c>
      <c r="E24" s="3"/>
      <c r="F24" s="5">
        <v>1500</v>
      </c>
      <c r="G24" s="3">
        <v>1500</v>
      </c>
      <c r="H24" s="3">
        <v>-1313.47</v>
      </c>
      <c r="I24" s="5">
        <v>186.52999999999997</v>
      </c>
      <c r="J24" s="3">
        <v>1500</v>
      </c>
      <c r="K24" s="3"/>
      <c r="L24" s="5">
        <v>1500</v>
      </c>
      <c r="M24" s="3">
        <v>1500</v>
      </c>
      <c r="N24" s="3"/>
      <c r="O24" s="5">
        <v>1500</v>
      </c>
      <c r="P24" s="3">
        <v>1500</v>
      </c>
      <c r="Q24" s="3"/>
      <c r="R24" s="5">
        <v>1500</v>
      </c>
      <c r="S24" s="3">
        <v>1500</v>
      </c>
      <c r="T24" s="3"/>
      <c r="U24" s="5">
        <v>1500</v>
      </c>
      <c r="V24" s="3">
        <v>1500</v>
      </c>
      <c r="W24" s="3"/>
      <c r="X24" s="5">
        <v>1500</v>
      </c>
      <c r="Y24" s="3">
        <v>1500</v>
      </c>
      <c r="Z24" s="3"/>
      <c r="AA24" s="5">
        <v>1500</v>
      </c>
      <c r="AB24" s="3">
        <v>1500</v>
      </c>
      <c r="AC24" s="3"/>
      <c r="AD24" s="5">
        <v>1500</v>
      </c>
      <c r="AE24" s="3">
        <v>1500</v>
      </c>
      <c r="AF24" s="3"/>
      <c r="AG24" s="5">
        <v>1500</v>
      </c>
      <c r="AH24" s="3">
        <v>1500</v>
      </c>
      <c r="AI24" s="3"/>
      <c r="AJ24" s="5">
        <v>1500</v>
      </c>
      <c r="AK24" s="3">
        <v>1500</v>
      </c>
      <c r="AL24" s="3"/>
      <c r="AM24" s="5">
        <v>1500</v>
      </c>
    </row>
    <row r="25" spans="1:39" x14ac:dyDescent="0.3">
      <c r="D25" s="3"/>
      <c r="E25" s="3"/>
      <c r="F25" s="5"/>
      <c r="G25" s="3"/>
      <c r="H25" s="3"/>
      <c r="I25" s="5"/>
      <c r="J25" s="3"/>
      <c r="K25" s="3"/>
      <c r="L25" s="5"/>
      <c r="M25" s="3"/>
      <c r="N25" s="3"/>
      <c r="O25" s="5"/>
      <c r="P25" s="3"/>
      <c r="Q25" s="3"/>
      <c r="R25" s="5"/>
      <c r="S25" s="3"/>
      <c r="T25" s="3"/>
      <c r="U25" s="5"/>
      <c r="V25" s="3"/>
      <c r="W25" s="3"/>
      <c r="X25" s="5"/>
      <c r="Y25" s="3"/>
      <c r="Z25" s="3"/>
      <c r="AA25" s="5"/>
      <c r="AB25" s="3"/>
      <c r="AC25" s="3"/>
      <c r="AD25" s="5"/>
      <c r="AE25" s="3"/>
      <c r="AF25" s="3"/>
      <c r="AG25" s="5"/>
      <c r="AH25" s="3"/>
      <c r="AI25" s="3"/>
      <c r="AJ25" s="5"/>
      <c r="AK25" s="3"/>
      <c r="AL25" s="3"/>
      <c r="AM25" s="5"/>
    </row>
    <row r="26" spans="1:39" x14ac:dyDescent="0.3">
      <c r="A26" t="s">
        <v>107</v>
      </c>
      <c r="D26" s="3">
        <v>9427.5</v>
      </c>
      <c r="E26" s="3">
        <v>-8940.5000000000036</v>
      </c>
      <c r="F26" s="5">
        <v>486.99999999999636</v>
      </c>
      <c r="G26" s="3">
        <v>8181</v>
      </c>
      <c r="H26" s="3">
        <v>-191.09</v>
      </c>
      <c r="I26" s="5">
        <v>7989.9100000000008</v>
      </c>
      <c r="J26" s="3">
        <v>8181</v>
      </c>
      <c r="K26" s="3">
        <v>0.01</v>
      </c>
      <c r="L26" s="5">
        <v>8181.01</v>
      </c>
      <c r="M26" s="3">
        <v>8181</v>
      </c>
      <c r="N26" s="3">
        <v>0.01</v>
      </c>
      <c r="O26" s="5">
        <v>8181.01</v>
      </c>
      <c r="P26" s="3">
        <v>8181</v>
      </c>
      <c r="Q26" s="3">
        <v>0.01</v>
      </c>
      <c r="R26" s="5">
        <v>8181.01</v>
      </c>
      <c r="S26" s="3">
        <v>8181</v>
      </c>
      <c r="T26" s="3">
        <v>0.01</v>
      </c>
      <c r="U26" s="5">
        <v>8181.01</v>
      </c>
      <c r="V26" s="3">
        <v>8181</v>
      </c>
      <c r="W26" s="3">
        <v>0.01</v>
      </c>
      <c r="X26" s="5">
        <v>8181.01</v>
      </c>
      <c r="Y26" s="3">
        <v>8181</v>
      </c>
      <c r="Z26" s="3">
        <v>0.01</v>
      </c>
      <c r="AA26" s="5">
        <v>8181.01</v>
      </c>
      <c r="AB26" s="3">
        <v>8181</v>
      </c>
      <c r="AC26" s="3">
        <v>0.01</v>
      </c>
      <c r="AD26" s="5">
        <v>8181.01</v>
      </c>
      <c r="AE26" s="3">
        <v>8181</v>
      </c>
      <c r="AF26" s="3">
        <v>0.01</v>
      </c>
      <c r="AG26" s="5">
        <v>8181.01</v>
      </c>
      <c r="AH26" s="3">
        <v>8181</v>
      </c>
      <c r="AI26" s="3">
        <v>0.01</v>
      </c>
      <c r="AJ26" s="5">
        <v>8181.01</v>
      </c>
      <c r="AK26" s="3">
        <v>8181</v>
      </c>
      <c r="AL26" s="3">
        <v>0.01</v>
      </c>
      <c r="AM26" s="5">
        <v>8181.01</v>
      </c>
    </row>
    <row r="27" spans="1:39" x14ac:dyDescent="0.3">
      <c r="B27">
        <v>301108</v>
      </c>
      <c r="C27" s="43" t="s">
        <v>15</v>
      </c>
      <c r="D27" s="3">
        <v>5000</v>
      </c>
      <c r="E27" s="3">
        <v>-20580.980000000003</v>
      </c>
      <c r="F27" s="5">
        <v>-15580.980000000003</v>
      </c>
      <c r="G27" s="3">
        <v>5000</v>
      </c>
      <c r="H27" s="3"/>
      <c r="I27" s="5">
        <v>5000</v>
      </c>
      <c r="J27" s="3">
        <v>5000</v>
      </c>
      <c r="K27" s="3"/>
      <c r="L27" s="5">
        <v>5000</v>
      </c>
      <c r="M27" s="3">
        <v>5000</v>
      </c>
      <c r="N27" s="3"/>
      <c r="O27" s="5">
        <v>5000</v>
      </c>
      <c r="P27" s="3">
        <v>5000</v>
      </c>
      <c r="Q27" s="3"/>
      <c r="R27" s="5">
        <v>5000</v>
      </c>
      <c r="S27" s="3">
        <v>5000</v>
      </c>
      <c r="T27" s="3"/>
      <c r="U27" s="5">
        <v>5000</v>
      </c>
      <c r="V27" s="3">
        <v>5000</v>
      </c>
      <c r="W27" s="3"/>
      <c r="X27" s="5">
        <v>5000</v>
      </c>
      <c r="Y27" s="3">
        <v>5000</v>
      </c>
      <c r="Z27" s="3"/>
      <c r="AA27" s="5">
        <v>5000</v>
      </c>
      <c r="AB27" s="3">
        <v>5000</v>
      </c>
      <c r="AC27" s="3"/>
      <c r="AD27" s="5">
        <v>5000</v>
      </c>
      <c r="AE27" s="3">
        <v>5000</v>
      </c>
      <c r="AF27" s="3"/>
      <c r="AG27" s="5">
        <v>5000</v>
      </c>
      <c r="AH27" s="3">
        <v>5000</v>
      </c>
      <c r="AI27" s="3"/>
      <c r="AJ27" s="5">
        <v>5000</v>
      </c>
      <c r="AK27" s="3">
        <v>5000</v>
      </c>
      <c r="AL27" s="3"/>
      <c r="AM27" s="5">
        <v>5000</v>
      </c>
    </row>
    <row r="28" spans="1:39" x14ac:dyDescent="0.3">
      <c r="B28">
        <v>301306</v>
      </c>
      <c r="C28" s="43" t="s">
        <v>13</v>
      </c>
      <c r="D28" s="3">
        <v>1128</v>
      </c>
      <c r="E28" s="3">
        <v>-1127.9499999999998</v>
      </c>
      <c r="F28" s="5">
        <v>5.0000000000181899E-2</v>
      </c>
      <c r="G28" s="3">
        <v>1128</v>
      </c>
      <c r="H28" s="3">
        <v>-183.2</v>
      </c>
      <c r="I28" s="5">
        <v>944.8</v>
      </c>
      <c r="J28" s="3">
        <v>1128</v>
      </c>
      <c r="K28" s="3"/>
      <c r="L28" s="5">
        <v>1128</v>
      </c>
      <c r="M28" s="3">
        <v>1128</v>
      </c>
      <c r="N28" s="3"/>
      <c r="O28" s="5">
        <v>1128</v>
      </c>
      <c r="P28" s="3">
        <v>1128</v>
      </c>
      <c r="Q28" s="3"/>
      <c r="R28" s="5">
        <v>1128</v>
      </c>
      <c r="S28" s="3">
        <v>1128</v>
      </c>
      <c r="T28" s="3"/>
      <c r="U28" s="5">
        <v>1128</v>
      </c>
      <c r="V28" s="3">
        <v>1128</v>
      </c>
      <c r="W28" s="3"/>
      <c r="X28" s="5">
        <v>1128</v>
      </c>
      <c r="Y28" s="3">
        <v>1128</v>
      </c>
      <c r="Z28" s="3"/>
      <c r="AA28" s="5">
        <v>1128</v>
      </c>
      <c r="AB28" s="3">
        <v>1128</v>
      </c>
      <c r="AC28" s="3"/>
      <c r="AD28" s="5">
        <v>1128</v>
      </c>
      <c r="AE28" s="3">
        <v>1128</v>
      </c>
      <c r="AF28" s="3"/>
      <c r="AG28" s="5">
        <v>1128</v>
      </c>
      <c r="AH28" s="3">
        <v>1128</v>
      </c>
      <c r="AI28" s="3"/>
      <c r="AJ28" s="5">
        <v>1128</v>
      </c>
      <c r="AK28" s="3">
        <v>1128</v>
      </c>
      <c r="AL28" s="3"/>
      <c r="AM28" s="5">
        <v>1128</v>
      </c>
    </row>
    <row r="29" spans="1:39" x14ac:dyDescent="0.3">
      <c r="B29">
        <v>303201</v>
      </c>
      <c r="C29" s="43" t="s">
        <v>138</v>
      </c>
      <c r="D29" s="3"/>
      <c r="E29" s="3"/>
      <c r="F29" s="5"/>
      <c r="G29" s="3"/>
      <c r="H29" s="3">
        <v>-7.9</v>
      </c>
      <c r="I29" s="5">
        <v>-7.9</v>
      </c>
      <c r="J29" s="3"/>
      <c r="K29" s="3"/>
      <c r="L29" s="5"/>
      <c r="M29" s="3"/>
      <c r="N29" s="3"/>
      <c r="O29" s="5"/>
      <c r="P29" s="3"/>
      <c r="Q29" s="3"/>
      <c r="R29" s="5"/>
      <c r="S29" s="3"/>
      <c r="T29" s="3"/>
      <c r="U29" s="5"/>
      <c r="V29" s="3"/>
      <c r="W29" s="3"/>
      <c r="X29" s="5"/>
      <c r="Y29" s="3"/>
      <c r="Z29" s="3"/>
      <c r="AA29" s="5"/>
      <c r="AB29" s="3"/>
      <c r="AC29" s="3"/>
      <c r="AD29" s="5"/>
      <c r="AE29" s="3"/>
      <c r="AF29" s="3"/>
      <c r="AG29" s="5"/>
      <c r="AH29" s="3"/>
      <c r="AI29" s="3"/>
      <c r="AJ29" s="5"/>
      <c r="AK29" s="3"/>
      <c r="AL29" s="3"/>
      <c r="AM29" s="5"/>
    </row>
    <row r="30" spans="1:39" x14ac:dyDescent="0.3">
      <c r="B30">
        <v>303308</v>
      </c>
      <c r="C30" s="43" t="s">
        <v>63</v>
      </c>
      <c r="D30" s="3">
        <v>2053.5</v>
      </c>
      <c r="E30" s="3">
        <v>-1566.53</v>
      </c>
      <c r="F30" s="5">
        <v>486.97</v>
      </c>
      <c r="G30" s="3">
        <v>2053</v>
      </c>
      <c r="H30" s="3"/>
      <c r="I30" s="5">
        <v>2053</v>
      </c>
      <c r="J30" s="3">
        <v>2053</v>
      </c>
      <c r="K30" s="3"/>
      <c r="L30" s="5">
        <v>2053</v>
      </c>
      <c r="M30" s="3">
        <v>2053</v>
      </c>
      <c r="N30" s="3"/>
      <c r="O30" s="5">
        <v>2053</v>
      </c>
      <c r="P30" s="3">
        <v>2053</v>
      </c>
      <c r="Q30" s="3"/>
      <c r="R30" s="5">
        <v>2053</v>
      </c>
      <c r="S30" s="3">
        <v>2053</v>
      </c>
      <c r="T30" s="3"/>
      <c r="U30" s="5">
        <v>2053</v>
      </c>
      <c r="V30" s="3">
        <v>2053</v>
      </c>
      <c r="W30" s="3"/>
      <c r="X30" s="5">
        <v>2053</v>
      </c>
      <c r="Y30" s="3">
        <v>2053</v>
      </c>
      <c r="Z30" s="3"/>
      <c r="AA30" s="5">
        <v>2053</v>
      </c>
      <c r="AB30" s="3">
        <v>2053</v>
      </c>
      <c r="AC30" s="3"/>
      <c r="AD30" s="5">
        <v>2053</v>
      </c>
      <c r="AE30" s="3">
        <v>2053</v>
      </c>
      <c r="AF30" s="3"/>
      <c r="AG30" s="5">
        <v>2053</v>
      </c>
      <c r="AH30" s="3">
        <v>2053</v>
      </c>
      <c r="AI30" s="3"/>
      <c r="AJ30" s="5">
        <v>2053</v>
      </c>
      <c r="AK30" s="3">
        <v>2053</v>
      </c>
      <c r="AL30" s="3"/>
      <c r="AM30" s="5">
        <v>2053</v>
      </c>
    </row>
    <row r="31" spans="1:39" x14ac:dyDescent="0.3">
      <c r="B31">
        <v>303410</v>
      </c>
      <c r="C31" s="43" t="s">
        <v>68</v>
      </c>
      <c r="D31" s="3">
        <v>1246</v>
      </c>
      <c r="E31" s="3">
        <v>-1246</v>
      </c>
      <c r="F31" s="5">
        <v>0</v>
      </c>
      <c r="G31" s="3">
        <v>0</v>
      </c>
      <c r="H31" s="3"/>
      <c r="I31" s="5">
        <v>0</v>
      </c>
      <c r="J31" s="3">
        <v>0</v>
      </c>
      <c r="K31" s="3"/>
      <c r="L31" s="5">
        <v>0</v>
      </c>
      <c r="M31" s="3">
        <v>0</v>
      </c>
      <c r="N31" s="3"/>
      <c r="O31" s="5">
        <v>0</v>
      </c>
      <c r="P31" s="3">
        <v>0</v>
      </c>
      <c r="Q31" s="3"/>
      <c r="R31" s="5">
        <v>0</v>
      </c>
      <c r="S31" s="3">
        <v>0</v>
      </c>
      <c r="T31" s="3"/>
      <c r="U31" s="5">
        <v>0</v>
      </c>
      <c r="V31" s="3">
        <v>0</v>
      </c>
      <c r="W31" s="3"/>
      <c r="X31" s="5">
        <v>0</v>
      </c>
      <c r="Y31" s="3">
        <v>0</v>
      </c>
      <c r="Z31" s="3"/>
      <c r="AA31" s="5">
        <v>0</v>
      </c>
      <c r="AB31" s="3">
        <v>0</v>
      </c>
      <c r="AC31" s="3"/>
      <c r="AD31" s="5">
        <v>0</v>
      </c>
      <c r="AE31" s="3">
        <v>0</v>
      </c>
      <c r="AF31" s="3"/>
      <c r="AG31" s="5">
        <v>0</v>
      </c>
      <c r="AH31" s="3">
        <v>0</v>
      </c>
      <c r="AI31" s="3"/>
      <c r="AJ31" s="5">
        <v>0</v>
      </c>
      <c r="AK31" s="3">
        <v>0</v>
      </c>
      <c r="AL31" s="3"/>
      <c r="AM31" s="5">
        <v>0</v>
      </c>
    </row>
    <row r="32" spans="1:39" x14ac:dyDescent="0.3">
      <c r="B32">
        <v>303416</v>
      </c>
      <c r="C32" s="43" t="s">
        <v>3</v>
      </c>
      <c r="D32" s="3"/>
      <c r="E32" s="3">
        <v>0.01</v>
      </c>
      <c r="F32" s="5">
        <v>0.01</v>
      </c>
      <c r="G32" s="3"/>
      <c r="H32" s="3">
        <v>0.01</v>
      </c>
      <c r="I32" s="5">
        <v>0.01</v>
      </c>
      <c r="J32" s="3"/>
      <c r="K32" s="3">
        <v>0.01</v>
      </c>
      <c r="L32" s="5">
        <v>0.01</v>
      </c>
      <c r="M32" s="3"/>
      <c r="N32" s="3">
        <v>0.01</v>
      </c>
      <c r="O32" s="5">
        <v>0.01</v>
      </c>
      <c r="P32" s="3"/>
      <c r="Q32" s="3">
        <v>0.01</v>
      </c>
      <c r="R32" s="5">
        <v>0.01</v>
      </c>
      <c r="S32" s="3"/>
      <c r="T32" s="3">
        <v>0.01</v>
      </c>
      <c r="U32" s="5">
        <v>0.01</v>
      </c>
      <c r="V32" s="3"/>
      <c r="W32" s="3">
        <v>0.01</v>
      </c>
      <c r="X32" s="5">
        <v>0.01</v>
      </c>
      <c r="Y32" s="3"/>
      <c r="Z32" s="3">
        <v>0.01</v>
      </c>
      <c r="AA32" s="5">
        <v>0.01</v>
      </c>
      <c r="AB32" s="3"/>
      <c r="AC32" s="3">
        <v>0.01</v>
      </c>
      <c r="AD32" s="5">
        <v>0.01</v>
      </c>
      <c r="AE32" s="3"/>
      <c r="AF32" s="3">
        <v>0.01</v>
      </c>
      <c r="AG32" s="5">
        <v>0.01</v>
      </c>
      <c r="AH32" s="3"/>
      <c r="AI32" s="3">
        <v>0.01</v>
      </c>
      <c r="AJ32" s="5">
        <v>0.01</v>
      </c>
      <c r="AK32" s="3"/>
      <c r="AL32" s="3">
        <v>0.01</v>
      </c>
      <c r="AM32" s="5">
        <v>0.01</v>
      </c>
    </row>
    <row r="33" spans="1:39" x14ac:dyDescent="0.3">
      <c r="B33">
        <v>303419</v>
      </c>
      <c r="C33" s="43" t="s">
        <v>247</v>
      </c>
      <c r="D33" s="3"/>
      <c r="E33" s="3">
        <v>15580.95</v>
      </c>
      <c r="F33" s="5">
        <v>15580.95</v>
      </c>
      <c r="G33" s="3"/>
      <c r="H33" s="3"/>
      <c r="I33" s="5"/>
      <c r="J33" s="3"/>
      <c r="K33" s="3"/>
      <c r="L33" s="5"/>
      <c r="M33" s="3"/>
      <c r="N33" s="3"/>
      <c r="O33" s="5"/>
      <c r="P33" s="3"/>
      <c r="Q33" s="3"/>
      <c r="R33" s="5"/>
      <c r="S33" s="3"/>
      <c r="T33" s="3"/>
      <c r="U33" s="5"/>
      <c r="V33" s="3"/>
      <c r="W33" s="3"/>
      <c r="X33" s="5"/>
      <c r="Y33" s="3"/>
      <c r="Z33" s="3"/>
      <c r="AA33" s="5"/>
      <c r="AB33" s="3"/>
      <c r="AC33" s="3"/>
      <c r="AD33" s="5"/>
      <c r="AE33" s="3"/>
      <c r="AF33" s="3"/>
      <c r="AG33" s="5"/>
      <c r="AH33" s="3"/>
      <c r="AI33" s="3"/>
      <c r="AJ33" s="5"/>
      <c r="AK33" s="3"/>
      <c r="AL33" s="3"/>
      <c r="AM33" s="5"/>
    </row>
    <row r="34" spans="1:39" x14ac:dyDescent="0.3">
      <c r="D34" s="3"/>
      <c r="E34" s="3"/>
      <c r="F34" s="5"/>
      <c r="G34" s="3"/>
      <c r="H34" s="3"/>
      <c r="I34" s="5"/>
      <c r="J34" s="3"/>
      <c r="K34" s="3"/>
      <c r="L34" s="5"/>
      <c r="M34" s="3"/>
      <c r="N34" s="3"/>
      <c r="O34" s="5"/>
      <c r="P34" s="3"/>
      <c r="Q34" s="3"/>
      <c r="R34" s="5"/>
      <c r="S34" s="3"/>
      <c r="T34" s="3"/>
      <c r="U34" s="5"/>
      <c r="V34" s="3"/>
      <c r="W34" s="3"/>
      <c r="X34" s="5"/>
      <c r="Y34" s="3"/>
      <c r="Z34" s="3"/>
      <c r="AA34" s="5"/>
      <c r="AB34" s="3"/>
      <c r="AC34" s="3"/>
      <c r="AD34" s="5"/>
      <c r="AE34" s="3"/>
      <c r="AF34" s="3"/>
      <c r="AG34" s="5"/>
      <c r="AH34" s="3"/>
      <c r="AI34" s="3"/>
      <c r="AJ34" s="5"/>
      <c r="AK34" s="3"/>
      <c r="AL34" s="3"/>
      <c r="AM34" s="5"/>
    </row>
    <row r="35" spans="1:39" x14ac:dyDescent="0.3">
      <c r="A35" t="s">
        <v>105</v>
      </c>
      <c r="D35" s="3">
        <v>39499.86247</v>
      </c>
      <c r="E35" s="3">
        <v>-34913.040000000001</v>
      </c>
      <c r="F35" s="5">
        <v>4586.822470000001</v>
      </c>
      <c r="G35" s="3">
        <v>39251.86247</v>
      </c>
      <c r="H35" s="3">
        <v>-27159.7</v>
      </c>
      <c r="I35" s="5">
        <v>12092.162470000001</v>
      </c>
      <c r="J35" s="3">
        <v>43251.86247</v>
      </c>
      <c r="K35" s="3">
        <v>-7199.99</v>
      </c>
      <c r="L35" s="5">
        <v>36051.872470000002</v>
      </c>
      <c r="M35" s="3">
        <v>43251.86247</v>
      </c>
      <c r="N35" s="3">
        <v>-8999.99</v>
      </c>
      <c r="O35" s="5">
        <v>34251.872470000002</v>
      </c>
      <c r="P35" s="3">
        <v>43251.86247</v>
      </c>
      <c r="Q35" s="3">
        <v>-3599.99</v>
      </c>
      <c r="R35" s="5">
        <v>39651.872470000002</v>
      </c>
      <c r="S35" s="3">
        <v>43251.86247</v>
      </c>
      <c r="T35" s="3">
        <v>-10799.99</v>
      </c>
      <c r="U35" s="5">
        <v>32451.872469999998</v>
      </c>
      <c r="V35" s="3">
        <v>19251.86247</v>
      </c>
      <c r="W35" s="3">
        <v>-8999.99</v>
      </c>
      <c r="X35" s="5">
        <v>10251.87247</v>
      </c>
      <c r="Y35" s="3">
        <v>19251.86247</v>
      </c>
      <c r="Z35" s="3">
        <v>-7199.99</v>
      </c>
      <c r="AA35" s="5">
        <v>12051.87247</v>
      </c>
      <c r="AB35" s="3">
        <v>19251.86247</v>
      </c>
      <c r="AC35" s="3">
        <v>-8999.99</v>
      </c>
      <c r="AD35" s="5">
        <v>10251.87247</v>
      </c>
      <c r="AE35" s="3">
        <v>21751.86247</v>
      </c>
      <c r="AF35" s="3">
        <v>-8999.99</v>
      </c>
      <c r="AG35" s="5">
        <v>12751.87247</v>
      </c>
      <c r="AH35" s="3">
        <v>19251.86247</v>
      </c>
      <c r="AI35" s="3">
        <v>-5399.99</v>
      </c>
      <c r="AJ35" s="5">
        <v>13851.87247</v>
      </c>
      <c r="AK35" s="3">
        <v>19251.86247</v>
      </c>
      <c r="AL35" s="3">
        <v>-8999.99</v>
      </c>
      <c r="AM35" s="5">
        <v>10251.87247</v>
      </c>
    </row>
    <row r="36" spans="1:39" x14ac:dyDescent="0.3">
      <c r="B36">
        <v>301306</v>
      </c>
      <c r="C36" s="43" t="s">
        <v>13</v>
      </c>
      <c r="D36" s="3">
        <v>248</v>
      </c>
      <c r="E36" s="3">
        <v>-247.9</v>
      </c>
      <c r="F36" s="5">
        <v>9.9999999999994316E-2</v>
      </c>
      <c r="G36" s="3">
        <v>0</v>
      </c>
      <c r="H36" s="3"/>
      <c r="I36" s="5">
        <v>0</v>
      </c>
      <c r="J36" s="3">
        <v>0</v>
      </c>
      <c r="K36" s="3"/>
      <c r="L36" s="5">
        <v>0</v>
      </c>
      <c r="M36" s="3"/>
      <c r="N36" s="3"/>
      <c r="O36" s="5"/>
      <c r="P36" s="3"/>
      <c r="Q36" s="3"/>
      <c r="R36" s="5"/>
      <c r="S36" s="3"/>
      <c r="T36" s="3"/>
      <c r="U36" s="5"/>
      <c r="V36" s="3"/>
      <c r="W36" s="3"/>
      <c r="X36" s="5"/>
      <c r="Y36" s="3"/>
      <c r="Z36" s="3"/>
      <c r="AA36" s="5"/>
      <c r="AB36" s="3"/>
      <c r="AC36" s="3"/>
      <c r="AD36" s="5"/>
      <c r="AE36" s="3"/>
      <c r="AF36" s="3"/>
      <c r="AG36" s="5"/>
      <c r="AH36" s="3"/>
      <c r="AI36" s="3"/>
      <c r="AJ36" s="5"/>
      <c r="AK36" s="3"/>
      <c r="AL36" s="3"/>
      <c r="AM36" s="5"/>
    </row>
    <row r="37" spans="1:39" x14ac:dyDescent="0.3">
      <c r="B37">
        <v>302302</v>
      </c>
      <c r="C37" s="43" t="s">
        <v>66</v>
      </c>
      <c r="D37" s="3">
        <v>20000</v>
      </c>
      <c r="E37" s="3">
        <v>-19076</v>
      </c>
      <c r="F37" s="5">
        <v>924</v>
      </c>
      <c r="G37" s="3">
        <v>20000</v>
      </c>
      <c r="H37" s="3">
        <v>-19076</v>
      </c>
      <c r="I37" s="5">
        <v>924</v>
      </c>
      <c r="J37" s="3">
        <v>24000</v>
      </c>
      <c r="K37" s="3"/>
      <c r="L37" s="5">
        <v>24000</v>
      </c>
      <c r="M37" s="3">
        <v>24000</v>
      </c>
      <c r="N37" s="3"/>
      <c r="O37" s="5">
        <v>24000</v>
      </c>
      <c r="P37" s="3">
        <v>24000</v>
      </c>
      <c r="Q37" s="3"/>
      <c r="R37" s="5">
        <v>24000</v>
      </c>
      <c r="S37" s="3">
        <v>24000</v>
      </c>
      <c r="T37" s="3"/>
      <c r="U37" s="5">
        <v>24000</v>
      </c>
      <c r="V37" s="3"/>
      <c r="W37" s="3"/>
      <c r="X37" s="5"/>
      <c r="Y37" s="3"/>
      <c r="Z37" s="3"/>
      <c r="AA37" s="5"/>
      <c r="AB37" s="3">
        <v>0</v>
      </c>
      <c r="AC37" s="3"/>
      <c r="AD37" s="5">
        <v>0</v>
      </c>
      <c r="AE37" s="3"/>
      <c r="AF37" s="3"/>
      <c r="AG37" s="5"/>
      <c r="AH37" s="3"/>
      <c r="AI37" s="3"/>
      <c r="AJ37" s="5"/>
      <c r="AK37" s="3">
        <v>0</v>
      </c>
      <c r="AL37" s="3"/>
      <c r="AM37" s="5">
        <v>0</v>
      </c>
    </row>
    <row r="38" spans="1:39" x14ac:dyDescent="0.3">
      <c r="B38">
        <v>303309</v>
      </c>
      <c r="C38" s="43" t="s">
        <v>106</v>
      </c>
      <c r="D38" s="3">
        <v>7900</v>
      </c>
      <c r="E38" s="3">
        <v>-6800</v>
      </c>
      <c r="F38" s="5">
        <v>1100</v>
      </c>
      <c r="G38" s="3">
        <v>7900</v>
      </c>
      <c r="H38" s="3">
        <v>-7100</v>
      </c>
      <c r="I38" s="5">
        <v>800</v>
      </c>
      <c r="J38" s="3">
        <v>7900</v>
      </c>
      <c r="K38" s="3">
        <v>-7200</v>
      </c>
      <c r="L38" s="5">
        <v>700</v>
      </c>
      <c r="M38" s="3">
        <v>7900</v>
      </c>
      <c r="N38" s="3">
        <v>-9000</v>
      </c>
      <c r="O38" s="5">
        <v>-1100</v>
      </c>
      <c r="P38" s="3">
        <v>7900</v>
      </c>
      <c r="Q38" s="3">
        <v>-3600</v>
      </c>
      <c r="R38" s="5">
        <v>4300</v>
      </c>
      <c r="S38" s="3">
        <v>7900</v>
      </c>
      <c r="T38" s="3">
        <v>-10800</v>
      </c>
      <c r="U38" s="5">
        <v>-2900</v>
      </c>
      <c r="V38" s="3">
        <v>7900</v>
      </c>
      <c r="W38" s="3">
        <v>-9000</v>
      </c>
      <c r="X38" s="5">
        <v>-1100</v>
      </c>
      <c r="Y38" s="3">
        <v>7900</v>
      </c>
      <c r="Z38" s="3">
        <v>-7200</v>
      </c>
      <c r="AA38" s="5">
        <v>700</v>
      </c>
      <c r="AB38" s="3">
        <v>7900</v>
      </c>
      <c r="AC38" s="3">
        <v>-9000</v>
      </c>
      <c r="AD38" s="5">
        <v>-1100</v>
      </c>
      <c r="AE38" s="3">
        <v>7900</v>
      </c>
      <c r="AF38" s="3">
        <v>-9000</v>
      </c>
      <c r="AG38" s="5">
        <v>-1100</v>
      </c>
      <c r="AH38" s="3">
        <v>7900</v>
      </c>
      <c r="AI38" s="3">
        <v>-5400</v>
      </c>
      <c r="AJ38" s="5">
        <v>2500</v>
      </c>
      <c r="AK38" s="3">
        <v>7900</v>
      </c>
      <c r="AL38" s="3">
        <v>-9000</v>
      </c>
      <c r="AM38" s="5">
        <v>-1100</v>
      </c>
    </row>
    <row r="39" spans="1:39" x14ac:dyDescent="0.3">
      <c r="B39">
        <v>303402</v>
      </c>
      <c r="C39" s="43" t="s">
        <v>43</v>
      </c>
      <c r="D39" s="3">
        <v>10351.86247</v>
      </c>
      <c r="E39" s="3">
        <v>-8714.06</v>
      </c>
      <c r="F39" s="5">
        <v>1637.8024700000005</v>
      </c>
      <c r="G39" s="3">
        <v>10351.86247</v>
      </c>
      <c r="H39" s="3">
        <v>-823.81</v>
      </c>
      <c r="I39" s="5">
        <v>9528.0524700000005</v>
      </c>
      <c r="J39" s="3">
        <v>10351.86247</v>
      </c>
      <c r="K39" s="3"/>
      <c r="L39" s="5">
        <v>10351.86247</v>
      </c>
      <c r="M39" s="3">
        <v>10351.86247</v>
      </c>
      <c r="N39" s="3"/>
      <c r="O39" s="5">
        <v>10351.86247</v>
      </c>
      <c r="P39" s="3">
        <v>10351.86247</v>
      </c>
      <c r="Q39" s="3"/>
      <c r="R39" s="5">
        <v>10351.86247</v>
      </c>
      <c r="S39" s="3">
        <v>10351.86247</v>
      </c>
      <c r="T39" s="3"/>
      <c r="U39" s="5">
        <v>10351.86247</v>
      </c>
      <c r="V39" s="3">
        <v>10351.86247</v>
      </c>
      <c r="W39" s="3"/>
      <c r="X39" s="5">
        <v>10351.86247</v>
      </c>
      <c r="Y39" s="3">
        <v>10351.86247</v>
      </c>
      <c r="Z39" s="3"/>
      <c r="AA39" s="5">
        <v>10351.86247</v>
      </c>
      <c r="AB39" s="3">
        <v>10351.86247</v>
      </c>
      <c r="AC39" s="3"/>
      <c r="AD39" s="5">
        <v>10351.86247</v>
      </c>
      <c r="AE39" s="3">
        <v>10351.86247</v>
      </c>
      <c r="AF39" s="3"/>
      <c r="AG39" s="5">
        <v>10351.86247</v>
      </c>
      <c r="AH39" s="3">
        <v>10351.86247</v>
      </c>
      <c r="AI39" s="3"/>
      <c r="AJ39" s="5">
        <v>10351.86247</v>
      </c>
      <c r="AK39" s="3">
        <v>10351.86247</v>
      </c>
      <c r="AL39" s="3"/>
      <c r="AM39" s="5">
        <v>10351.86247</v>
      </c>
    </row>
    <row r="40" spans="1:39" x14ac:dyDescent="0.3">
      <c r="B40">
        <v>303406</v>
      </c>
      <c r="C40" s="43" t="s">
        <v>16</v>
      </c>
      <c r="D40" s="3">
        <v>500</v>
      </c>
      <c r="E40" s="3"/>
      <c r="F40" s="5">
        <v>500</v>
      </c>
      <c r="G40" s="3">
        <v>500</v>
      </c>
      <c r="H40" s="3"/>
      <c r="I40" s="5">
        <v>500</v>
      </c>
      <c r="J40" s="3">
        <v>500</v>
      </c>
      <c r="K40" s="3"/>
      <c r="L40" s="5">
        <v>500</v>
      </c>
      <c r="M40" s="3">
        <v>500</v>
      </c>
      <c r="N40" s="3"/>
      <c r="O40" s="5">
        <v>500</v>
      </c>
      <c r="P40" s="3">
        <v>500</v>
      </c>
      <c r="Q40" s="3"/>
      <c r="R40" s="5">
        <v>500</v>
      </c>
      <c r="S40" s="3">
        <v>500</v>
      </c>
      <c r="T40" s="3"/>
      <c r="U40" s="5">
        <v>500</v>
      </c>
      <c r="V40" s="3">
        <v>500</v>
      </c>
      <c r="W40" s="3"/>
      <c r="X40" s="5">
        <v>500</v>
      </c>
      <c r="Y40" s="3">
        <v>500</v>
      </c>
      <c r="Z40" s="3"/>
      <c r="AA40" s="5">
        <v>500</v>
      </c>
      <c r="AB40" s="3">
        <v>500</v>
      </c>
      <c r="AC40" s="3"/>
      <c r="AD40" s="5">
        <v>500</v>
      </c>
      <c r="AE40" s="3">
        <v>500</v>
      </c>
      <c r="AF40" s="3"/>
      <c r="AG40" s="5">
        <v>500</v>
      </c>
      <c r="AH40" s="3">
        <v>500</v>
      </c>
      <c r="AI40" s="3"/>
      <c r="AJ40" s="5">
        <v>500</v>
      </c>
      <c r="AK40" s="3">
        <v>500</v>
      </c>
      <c r="AL40" s="3"/>
      <c r="AM40" s="5">
        <v>500</v>
      </c>
    </row>
    <row r="41" spans="1:39" x14ac:dyDescent="0.3">
      <c r="B41">
        <v>303416</v>
      </c>
      <c r="C41" s="43" t="s">
        <v>3</v>
      </c>
      <c r="D41" s="3">
        <v>500</v>
      </c>
      <c r="E41" s="3">
        <v>-75.08</v>
      </c>
      <c r="F41" s="5">
        <v>424.92</v>
      </c>
      <c r="G41" s="3">
        <v>500</v>
      </c>
      <c r="H41" s="3">
        <v>-159.89000000000001</v>
      </c>
      <c r="I41" s="5">
        <v>340.11</v>
      </c>
      <c r="J41" s="3">
        <v>500</v>
      </c>
      <c r="K41" s="3">
        <v>0.01</v>
      </c>
      <c r="L41" s="5">
        <v>500.01</v>
      </c>
      <c r="M41" s="3">
        <v>500</v>
      </c>
      <c r="N41" s="3">
        <v>0.01</v>
      </c>
      <c r="O41" s="5">
        <v>500.01</v>
      </c>
      <c r="P41" s="3">
        <v>500</v>
      </c>
      <c r="Q41" s="3">
        <v>0.01</v>
      </c>
      <c r="R41" s="5">
        <v>500.01</v>
      </c>
      <c r="S41" s="3">
        <v>500</v>
      </c>
      <c r="T41" s="3">
        <v>0.01</v>
      </c>
      <c r="U41" s="5">
        <v>500.01</v>
      </c>
      <c r="V41" s="3">
        <v>500</v>
      </c>
      <c r="W41" s="3">
        <v>0.01</v>
      </c>
      <c r="X41" s="5">
        <v>500.01</v>
      </c>
      <c r="Y41" s="3">
        <v>500</v>
      </c>
      <c r="Z41" s="3">
        <v>0.01</v>
      </c>
      <c r="AA41" s="5">
        <v>500.01</v>
      </c>
      <c r="AB41" s="3">
        <v>500</v>
      </c>
      <c r="AC41" s="3">
        <v>0.01</v>
      </c>
      <c r="AD41" s="5">
        <v>500.01</v>
      </c>
      <c r="AE41" s="3">
        <v>3000</v>
      </c>
      <c r="AF41" s="3">
        <v>0.01</v>
      </c>
      <c r="AG41" s="5">
        <v>3000.01</v>
      </c>
      <c r="AH41" s="3">
        <v>500</v>
      </c>
      <c r="AI41" s="3">
        <v>0.01</v>
      </c>
      <c r="AJ41" s="5">
        <v>500.01</v>
      </c>
      <c r="AK41" s="3">
        <v>500</v>
      </c>
      <c r="AL41" s="3">
        <v>0.01</v>
      </c>
      <c r="AM41" s="5">
        <v>500.01</v>
      </c>
    </row>
    <row r="42" spans="1:39" x14ac:dyDescent="0.3">
      <c r="D42" s="3"/>
      <c r="E42" s="3"/>
      <c r="F42" s="5"/>
      <c r="G42" s="3"/>
      <c r="H42" s="3"/>
      <c r="I42" s="5"/>
      <c r="J42" s="3"/>
      <c r="K42" s="3"/>
      <c r="L42" s="5"/>
      <c r="M42" s="3"/>
      <c r="N42" s="3"/>
      <c r="O42" s="5"/>
      <c r="P42" s="3"/>
      <c r="Q42" s="3"/>
      <c r="R42" s="5"/>
      <c r="S42" s="3"/>
      <c r="T42" s="3"/>
      <c r="U42" s="5"/>
      <c r="V42" s="3"/>
      <c r="W42" s="3"/>
      <c r="X42" s="5"/>
      <c r="Y42" s="3"/>
      <c r="Z42" s="3"/>
      <c r="AA42" s="5"/>
      <c r="AB42" s="3"/>
      <c r="AC42" s="3"/>
      <c r="AD42" s="5"/>
      <c r="AE42" s="3"/>
      <c r="AF42" s="3"/>
      <c r="AG42" s="5"/>
      <c r="AH42" s="3"/>
      <c r="AI42" s="3"/>
      <c r="AJ42" s="5"/>
      <c r="AK42" s="3"/>
      <c r="AL42" s="3"/>
      <c r="AM42" s="5"/>
    </row>
    <row r="43" spans="1:39" x14ac:dyDescent="0.3">
      <c r="A43" t="s">
        <v>95</v>
      </c>
      <c r="D43" s="3">
        <v>112802.48073333333</v>
      </c>
      <c r="E43" s="3">
        <v>-97022.929999999731</v>
      </c>
      <c r="F43" s="5">
        <v>15779.550733333597</v>
      </c>
      <c r="G43" s="3">
        <v>127857.02618787879</v>
      </c>
      <c r="H43" s="3">
        <v>-69323.39</v>
      </c>
      <c r="I43" s="5">
        <v>58533.636187878794</v>
      </c>
      <c r="J43" s="3">
        <v>123257.02618787879</v>
      </c>
      <c r="K43" s="3">
        <v>-56690.879999999997</v>
      </c>
      <c r="L43" s="5">
        <v>66566.146187878781</v>
      </c>
      <c r="M43" s="3">
        <v>122857.02618787879</v>
      </c>
      <c r="N43" s="3">
        <v>-50489.27</v>
      </c>
      <c r="O43" s="5">
        <v>72367.756187878782</v>
      </c>
      <c r="P43" s="3">
        <v>122857.02618787879</v>
      </c>
      <c r="Q43" s="3">
        <v>-49244.1</v>
      </c>
      <c r="R43" s="5">
        <v>73612.92618787878</v>
      </c>
      <c r="S43" s="3">
        <v>123257.02618787879</v>
      </c>
      <c r="T43" s="3">
        <v>-49244.07</v>
      </c>
      <c r="U43" s="5">
        <v>74012.956187878779</v>
      </c>
      <c r="V43" s="3">
        <v>122857.02618787879</v>
      </c>
      <c r="W43" s="3">
        <v>-19488.910000000003</v>
      </c>
      <c r="X43" s="5">
        <v>103368.11618787878</v>
      </c>
      <c r="Y43" s="3">
        <v>122857.02618787879</v>
      </c>
      <c r="Z43" s="3">
        <v>-19488.910000000003</v>
      </c>
      <c r="AA43" s="5">
        <v>103368.11618787878</v>
      </c>
      <c r="AB43" s="3">
        <v>123257.02618787879</v>
      </c>
      <c r="AC43" s="3">
        <v>-19488.910000000003</v>
      </c>
      <c r="AD43" s="5">
        <v>103768.11618787878</v>
      </c>
      <c r="AE43" s="3">
        <v>122857.02618787879</v>
      </c>
      <c r="AF43" s="3">
        <v>-19488.910000000003</v>
      </c>
      <c r="AG43" s="5">
        <v>103368.11618787878</v>
      </c>
      <c r="AH43" s="3">
        <v>132379.06618787878</v>
      </c>
      <c r="AI43" s="3">
        <v>-19488.910000000003</v>
      </c>
      <c r="AJ43" s="5">
        <v>112890.15618787878</v>
      </c>
      <c r="AK43" s="3">
        <v>132779.06618787878</v>
      </c>
      <c r="AL43" s="3">
        <v>-19488.910000000003</v>
      </c>
      <c r="AM43" s="5">
        <v>113290.15618787878</v>
      </c>
    </row>
    <row r="44" spans="1:39" x14ac:dyDescent="0.3">
      <c r="B44">
        <v>302105</v>
      </c>
      <c r="C44" s="43" t="s">
        <v>96</v>
      </c>
      <c r="D44" s="3">
        <v>57461.777400000006</v>
      </c>
      <c r="E44" s="3">
        <v>-49021.530000000006</v>
      </c>
      <c r="F44" s="5">
        <v>8440.2474000000002</v>
      </c>
      <c r="G44" s="3">
        <v>63325.0674</v>
      </c>
      <c r="H44" s="3">
        <v>-39018.589999999997</v>
      </c>
      <c r="I44" s="5">
        <v>24306.477400000003</v>
      </c>
      <c r="J44" s="3">
        <v>63325.0674</v>
      </c>
      <c r="K44" s="3">
        <v>-37201.97</v>
      </c>
      <c r="L44" s="5">
        <v>26123.097399999999</v>
      </c>
      <c r="M44" s="3">
        <v>63325.0674</v>
      </c>
      <c r="N44" s="3">
        <v>-31000.36</v>
      </c>
      <c r="O44" s="5">
        <v>32324.707399999999</v>
      </c>
      <c r="P44" s="3">
        <v>63325.0674</v>
      </c>
      <c r="Q44" s="3">
        <v>-29755.19</v>
      </c>
      <c r="R44" s="5">
        <v>33569.877399999998</v>
      </c>
      <c r="S44" s="3">
        <v>63325.0674</v>
      </c>
      <c r="T44" s="3">
        <v>-29755.160000000003</v>
      </c>
      <c r="U44" s="5">
        <v>33569.907399999996</v>
      </c>
      <c r="V44" s="3">
        <v>63325.0674</v>
      </c>
      <c r="W44" s="3"/>
      <c r="X44" s="5">
        <v>63325.0674</v>
      </c>
      <c r="Y44" s="3">
        <v>63325.0674</v>
      </c>
      <c r="Z44" s="3"/>
      <c r="AA44" s="5">
        <v>63325.0674</v>
      </c>
      <c r="AB44" s="3">
        <v>63325.0674</v>
      </c>
      <c r="AC44" s="3"/>
      <c r="AD44" s="5">
        <v>63325.0674</v>
      </c>
      <c r="AE44" s="3">
        <v>63325.0674</v>
      </c>
      <c r="AF44" s="3"/>
      <c r="AG44" s="5">
        <v>63325.0674</v>
      </c>
      <c r="AH44" s="3">
        <v>63325.0674</v>
      </c>
      <c r="AI44" s="3"/>
      <c r="AJ44" s="5">
        <v>63325.0674</v>
      </c>
      <c r="AK44" s="3">
        <v>63325.0674</v>
      </c>
      <c r="AL44" s="3"/>
      <c r="AM44" s="5">
        <v>63325.0674</v>
      </c>
    </row>
    <row r="45" spans="1:39" x14ac:dyDescent="0.3">
      <c r="B45">
        <v>302106</v>
      </c>
      <c r="C45" s="43" t="s">
        <v>120</v>
      </c>
      <c r="D45" s="3">
        <v>19533.333333333336</v>
      </c>
      <c r="E45" s="3">
        <v>-19488.919999999736</v>
      </c>
      <c r="F45" s="5">
        <v>44.413333333599439</v>
      </c>
      <c r="G45" s="3">
        <v>34587.878787878784</v>
      </c>
      <c r="H45" s="3">
        <v>-28287.500000000004</v>
      </c>
      <c r="I45" s="5">
        <v>6300.3787878787807</v>
      </c>
      <c r="J45" s="3">
        <v>34587.878787878784</v>
      </c>
      <c r="K45" s="3">
        <v>-19488.920000000002</v>
      </c>
      <c r="L45" s="5">
        <v>15098.958787878782</v>
      </c>
      <c r="M45" s="3">
        <v>34587.878787878784</v>
      </c>
      <c r="N45" s="3">
        <v>-19488.920000000002</v>
      </c>
      <c r="O45" s="5">
        <v>15098.958787878782</v>
      </c>
      <c r="P45" s="3">
        <v>34587.878787878784</v>
      </c>
      <c r="Q45" s="3">
        <v>-19488.920000000002</v>
      </c>
      <c r="R45" s="5">
        <v>15098.958787878782</v>
      </c>
      <c r="S45" s="3">
        <v>34587.878787878784</v>
      </c>
      <c r="T45" s="3">
        <v>-19488.920000000002</v>
      </c>
      <c r="U45" s="5">
        <v>15098.958787878782</v>
      </c>
      <c r="V45" s="3">
        <v>34587.878787878784</v>
      </c>
      <c r="W45" s="3">
        <v>-19488.920000000002</v>
      </c>
      <c r="X45" s="5">
        <v>15098.958787878782</v>
      </c>
      <c r="Y45" s="3">
        <v>34587.878787878784</v>
      </c>
      <c r="Z45" s="3">
        <v>-19488.920000000002</v>
      </c>
      <c r="AA45" s="5">
        <v>15098.958787878782</v>
      </c>
      <c r="AB45" s="3">
        <v>34587.878787878784</v>
      </c>
      <c r="AC45" s="3">
        <v>-19488.920000000002</v>
      </c>
      <c r="AD45" s="5">
        <v>15098.958787878782</v>
      </c>
      <c r="AE45" s="3">
        <v>34587.878787878784</v>
      </c>
      <c r="AF45" s="3">
        <v>-19488.920000000002</v>
      </c>
      <c r="AG45" s="5">
        <v>15098.958787878782</v>
      </c>
      <c r="AH45" s="3">
        <v>34587.878787878784</v>
      </c>
      <c r="AI45" s="3">
        <v>-19488.920000000002</v>
      </c>
      <c r="AJ45" s="5">
        <v>15098.958787878782</v>
      </c>
      <c r="AK45" s="3">
        <v>34587.878787878784</v>
      </c>
      <c r="AL45" s="3">
        <v>-19488.920000000002</v>
      </c>
      <c r="AM45" s="5">
        <v>15098.958787878782</v>
      </c>
    </row>
    <row r="46" spans="1:39" x14ac:dyDescent="0.3">
      <c r="B46">
        <v>302107</v>
      </c>
      <c r="C46" s="43" t="s">
        <v>72</v>
      </c>
      <c r="D46" s="3">
        <v>5000</v>
      </c>
      <c r="E46" s="3">
        <v>-3017.26</v>
      </c>
      <c r="F46" s="5">
        <v>1982.7399999999998</v>
      </c>
      <c r="G46" s="3">
        <v>5000</v>
      </c>
      <c r="H46" s="3"/>
      <c r="I46" s="5">
        <v>5000</v>
      </c>
      <c r="J46" s="3">
        <v>5000</v>
      </c>
      <c r="K46" s="3"/>
      <c r="L46" s="5">
        <v>5000</v>
      </c>
      <c r="M46" s="3">
        <v>5000</v>
      </c>
      <c r="N46" s="3"/>
      <c r="O46" s="5">
        <v>5000</v>
      </c>
      <c r="P46" s="3">
        <v>5000</v>
      </c>
      <c r="Q46" s="3"/>
      <c r="R46" s="5">
        <v>5000</v>
      </c>
      <c r="S46" s="3">
        <v>5000</v>
      </c>
      <c r="T46" s="3"/>
      <c r="U46" s="5">
        <v>5000</v>
      </c>
      <c r="V46" s="3">
        <v>5000</v>
      </c>
      <c r="W46" s="3"/>
      <c r="X46" s="5">
        <v>5000</v>
      </c>
      <c r="Y46" s="3">
        <v>5000</v>
      </c>
      <c r="Z46" s="3"/>
      <c r="AA46" s="5">
        <v>5000</v>
      </c>
      <c r="AB46" s="3">
        <v>5000</v>
      </c>
      <c r="AC46" s="3"/>
      <c r="AD46" s="5">
        <v>5000</v>
      </c>
      <c r="AE46" s="3">
        <v>5000</v>
      </c>
      <c r="AF46" s="3"/>
      <c r="AG46" s="5">
        <v>5000</v>
      </c>
      <c r="AH46" s="3">
        <v>5000</v>
      </c>
      <c r="AI46" s="3"/>
      <c r="AJ46" s="5">
        <v>5000</v>
      </c>
      <c r="AK46" s="3">
        <v>5000</v>
      </c>
      <c r="AL46" s="3"/>
      <c r="AM46" s="5">
        <v>5000</v>
      </c>
    </row>
    <row r="47" spans="1:39" x14ac:dyDescent="0.3">
      <c r="B47">
        <v>303302</v>
      </c>
      <c r="C47" s="43" t="s">
        <v>61</v>
      </c>
      <c r="D47" s="3">
        <v>646.98</v>
      </c>
      <c r="E47" s="3">
        <v>-646.98</v>
      </c>
      <c r="F47" s="5">
        <v>0</v>
      </c>
      <c r="G47" s="3"/>
      <c r="H47" s="3">
        <v>-1000</v>
      </c>
      <c r="I47" s="5">
        <v>-1000</v>
      </c>
      <c r="J47" s="3"/>
      <c r="K47" s="3"/>
      <c r="L47" s="5"/>
      <c r="M47" s="3"/>
      <c r="N47" s="3"/>
      <c r="O47" s="5"/>
      <c r="P47" s="3"/>
      <c r="Q47" s="3"/>
      <c r="R47" s="5"/>
      <c r="S47" s="3"/>
      <c r="T47" s="3"/>
      <c r="U47" s="5"/>
      <c r="V47" s="3"/>
      <c r="W47" s="3"/>
      <c r="X47" s="5"/>
      <c r="Y47" s="3"/>
      <c r="Z47" s="3"/>
      <c r="AA47" s="5"/>
      <c r="AB47" s="3"/>
      <c r="AC47" s="3"/>
      <c r="AD47" s="5"/>
      <c r="AE47" s="3"/>
      <c r="AF47" s="3"/>
      <c r="AG47" s="5"/>
      <c r="AH47" s="3"/>
      <c r="AI47" s="3"/>
      <c r="AJ47" s="5"/>
      <c r="AK47" s="3"/>
      <c r="AL47" s="3"/>
      <c r="AM47" s="5"/>
    </row>
    <row r="48" spans="1:39" x14ac:dyDescent="0.3">
      <c r="B48">
        <v>303303</v>
      </c>
      <c r="C48" s="43" t="s">
        <v>85</v>
      </c>
      <c r="D48" s="3">
        <v>21444.079999999998</v>
      </c>
      <c r="E48" s="3">
        <v>-21408.75</v>
      </c>
      <c r="F48" s="5">
        <v>35.329999999998108</v>
      </c>
      <c r="G48" s="3">
        <v>19044.079999999998</v>
      </c>
      <c r="H48" s="3"/>
      <c r="I48" s="5">
        <v>19044.079999999998</v>
      </c>
      <c r="J48" s="3">
        <v>19444.079999999998</v>
      </c>
      <c r="K48" s="3"/>
      <c r="L48" s="5">
        <v>19444.079999999998</v>
      </c>
      <c r="M48" s="3">
        <v>19044.079999999998</v>
      </c>
      <c r="N48" s="3"/>
      <c r="O48" s="5">
        <v>19044.079999999998</v>
      </c>
      <c r="P48" s="3">
        <v>19044.079999999998</v>
      </c>
      <c r="Q48" s="3"/>
      <c r="R48" s="5">
        <v>19044.079999999998</v>
      </c>
      <c r="S48" s="3">
        <v>19444.079999999998</v>
      </c>
      <c r="T48" s="3"/>
      <c r="U48" s="5">
        <v>19444.079999999998</v>
      </c>
      <c r="V48" s="3">
        <v>19044.079999999998</v>
      </c>
      <c r="W48" s="3"/>
      <c r="X48" s="5">
        <v>19044.079999999998</v>
      </c>
      <c r="Y48" s="3">
        <v>19044.079999999998</v>
      </c>
      <c r="Z48" s="3"/>
      <c r="AA48" s="5">
        <v>19044.079999999998</v>
      </c>
      <c r="AB48" s="3">
        <v>19444.079999999998</v>
      </c>
      <c r="AC48" s="3"/>
      <c r="AD48" s="5">
        <v>19444.079999999998</v>
      </c>
      <c r="AE48" s="3">
        <v>19044.079999999998</v>
      </c>
      <c r="AF48" s="3"/>
      <c r="AG48" s="5">
        <v>19044.079999999998</v>
      </c>
      <c r="AH48" s="3">
        <v>28566.12</v>
      </c>
      <c r="AI48" s="3"/>
      <c r="AJ48" s="5">
        <v>28566.12</v>
      </c>
      <c r="AK48" s="3">
        <v>28966.12</v>
      </c>
      <c r="AL48" s="3"/>
      <c r="AM48" s="5">
        <v>28966.12</v>
      </c>
    </row>
    <row r="49" spans="1:39" x14ac:dyDescent="0.3">
      <c r="B49">
        <v>303305</v>
      </c>
      <c r="C49" s="43" t="s">
        <v>50</v>
      </c>
      <c r="D49" s="3">
        <v>5120</v>
      </c>
      <c r="E49" s="3"/>
      <c r="F49" s="5">
        <v>5120</v>
      </c>
      <c r="G49" s="3">
        <v>5000</v>
      </c>
      <c r="H49" s="3"/>
      <c r="I49" s="5">
        <v>5000</v>
      </c>
      <c r="J49" s="3"/>
      <c r="K49" s="3"/>
      <c r="L49" s="5"/>
      <c r="M49" s="3"/>
      <c r="N49" s="3"/>
      <c r="O49" s="5"/>
      <c r="P49" s="3"/>
      <c r="Q49" s="3"/>
      <c r="R49" s="5"/>
      <c r="S49" s="3"/>
      <c r="T49" s="3"/>
      <c r="U49" s="5"/>
      <c r="V49" s="3"/>
      <c r="W49" s="3"/>
      <c r="X49" s="5"/>
      <c r="Y49" s="3"/>
      <c r="Z49" s="3"/>
      <c r="AA49" s="5"/>
      <c r="AB49" s="3"/>
      <c r="AC49" s="3"/>
      <c r="AD49" s="5"/>
      <c r="AE49" s="3"/>
      <c r="AF49" s="3"/>
      <c r="AG49" s="5"/>
      <c r="AH49" s="3"/>
      <c r="AI49" s="3"/>
      <c r="AJ49" s="5"/>
      <c r="AK49" s="3"/>
      <c r="AL49" s="3"/>
      <c r="AM49" s="5"/>
    </row>
    <row r="50" spans="1:39" x14ac:dyDescent="0.3">
      <c r="B50">
        <v>303308</v>
      </c>
      <c r="C50" s="43" t="s">
        <v>63</v>
      </c>
      <c r="D50" s="3">
        <v>669</v>
      </c>
      <c r="E50" s="3">
        <v>-669</v>
      </c>
      <c r="F50" s="5">
        <v>0</v>
      </c>
      <c r="G50" s="3">
        <v>300</v>
      </c>
      <c r="H50" s="3"/>
      <c r="I50" s="5">
        <v>300</v>
      </c>
      <c r="J50" s="3">
        <v>300</v>
      </c>
      <c r="K50" s="3"/>
      <c r="L50" s="5">
        <v>300</v>
      </c>
      <c r="M50" s="3">
        <v>300</v>
      </c>
      <c r="N50" s="3"/>
      <c r="O50" s="5">
        <v>300</v>
      </c>
      <c r="P50" s="3">
        <v>300</v>
      </c>
      <c r="Q50" s="3"/>
      <c r="R50" s="5">
        <v>300</v>
      </c>
      <c r="S50" s="3">
        <v>300</v>
      </c>
      <c r="T50" s="3"/>
      <c r="U50" s="5">
        <v>300</v>
      </c>
      <c r="V50" s="3">
        <v>300</v>
      </c>
      <c r="W50" s="3"/>
      <c r="X50" s="5">
        <v>300</v>
      </c>
      <c r="Y50" s="3">
        <v>300</v>
      </c>
      <c r="Z50" s="3"/>
      <c r="AA50" s="5">
        <v>300</v>
      </c>
      <c r="AB50" s="3">
        <v>300</v>
      </c>
      <c r="AC50" s="3"/>
      <c r="AD50" s="5">
        <v>300</v>
      </c>
      <c r="AE50" s="3">
        <v>300</v>
      </c>
      <c r="AF50" s="3"/>
      <c r="AG50" s="5">
        <v>300</v>
      </c>
      <c r="AH50" s="3">
        <v>300</v>
      </c>
      <c r="AI50" s="3"/>
      <c r="AJ50" s="5">
        <v>300</v>
      </c>
      <c r="AK50" s="3">
        <v>300</v>
      </c>
      <c r="AL50" s="3"/>
      <c r="AM50" s="5">
        <v>300</v>
      </c>
    </row>
    <row r="51" spans="1:39" x14ac:dyDescent="0.3">
      <c r="B51">
        <v>303404</v>
      </c>
      <c r="C51" s="43" t="s">
        <v>52</v>
      </c>
      <c r="D51" s="3">
        <v>500</v>
      </c>
      <c r="E51" s="3">
        <v>-443.18</v>
      </c>
      <c r="F51" s="5">
        <v>56.819999999999993</v>
      </c>
      <c r="G51" s="3">
        <v>500</v>
      </c>
      <c r="H51" s="3"/>
      <c r="I51" s="5">
        <v>500</v>
      </c>
      <c r="J51" s="3">
        <v>500</v>
      </c>
      <c r="K51" s="3"/>
      <c r="L51" s="5">
        <v>500</v>
      </c>
      <c r="M51" s="3">
        <v>500</v>
      </c>
      <c r="N51" s="3"/>
      <c r="O51" s="5">
        <v>500</v>
      </c>
      <c r="P51" s="3">
        <v>500</v>
      </c>
      <c r="Q51" s="3"/>
      <c r="R51" s="5">
        <v>500</v>
      </c>
      <c r="S51" s="3">
        <v>500</v>
      </c>
      <c r="T51" s="3"/>
      <c r="U51" s="5">
        <v>500</v>
      </c>
      <c r="V51" s="3">
        <v>500</v>
      </c>
      <c r="W51" s="3"/>
      <c r="X51" s="5">
        <v>500</v>
      </c>
      <c r="Y51" s="3">
        <v>500</v>
      </c>
      <c r="Z51" s="3"/>
      <c r="AA51" s="5">
        <v>500</v>
      </c>
      <c r="AB51" s="3">
        <v>500</v>
      </c>
      <c r="AC51" s="3"/>
      <c r="AD51" s="5">
        <v>500</v>
      </c>
      <c r="AE51" s="3">
        <v>500</v>
      </c>
      <c r="AF51" s="3"/>
      <c r="AG51" s="5">
        <v>500</v>
      </c>
      <c r="AH51" s="3">
        <v>500</v>
      </c>
      <c r="AI51" s="3"/>
      <c r="AJ51" s="5">
        <v>500</v>
      </c>
      <c r="AK51" s="3">
        <v>500</v>
      </c>
      <c r="AL51" s="3"/>
      <c r="AM51" s="5">
        <v>500</v>
      </c>
    </row>
    <row r="52" spans="1:39" x14ac:dyDescent="0.3">
      <c r="B52">
        <v>303407</v>
      </c>
      <c r="C52" s="43" t="s">
        <v>53</v>
      </c>
      <c r="D52" s="3"/>
      <c r="E52" s="3"/>
      <c r="F52" s="5"/>
      <c r="G52" s="3"/>
      <c r="H52" s="3">
        <v>-447.38</v>
      </c>
      <c r="I52" s="5">
        <v>-447.38</v>
      </c>
      <c r="J52" s="3"/>
      <c r="K52" s="3"/>
      <c r="L52" s="5"/>
      <c r="M52" s="3"/>
      <c r="N52" s="3"/>
      <c r="O52" s="5"/>
      <c r="P52" s="3"/>
      <c r="Q52" s="3"/>
      <c r="R52" s="5"/>
      <c r="S52" s="3"/>
      <c r="T52" s="3"/>
      <c r="U52" s="5"/>
      <c r="V52" s="3"/>
      <c r="W52" s="3"/>
      <c r="X52" s="5"/>
      <c r="Y52" s="3"/>
      <c r="Z52" s="3"/>
      <c r="AA52" s="5"/>
      <c r="AB52" s="3"/>
      <c r="AC52" s="3"/>
      <c r="AD52" s="5"/>
      <c r="AE52" s="3"/>
      <c r="AF52" s="3"/>
      <c r="AG52" s="5"/>
      <c r="AH52" s="3"/>
      <c r="AI52" s="3"/>
      <c r="AJ52" s="5"/>
      <c r="AK52" s="3"/>
      <c r="AL52" s="3"/>
      <c r="AM52" s="5"/>
    </row>
    <row r="53" spans="1:39" x14ac:dyDescent="0.3">
      <c r="B53">
        <v>303414</v>
      </c>
      <c r="C53" s="43" t="s">
        <v>17</v>
      </c>
      <c r="D53" s="3">
        <v>100</v>
      </c>
      <c r="E53" s="3"/>
      <c r="F53" s="5">
        <v>100</v>
      </c>
      <c r="G53" s="3">
        <v>100</v>
      </c>
      <c r="H53" s="3">
        <v>-528</v>
      </c>
      <c r="I53" s="5">
        <v>-428</v>
      </c>
      <c r="J53" s="3">
        <v>100</v>
      </c>
      <c r="K53" s="3"/>
      <c r="L53" s="5">
        <v>100</v>
      </c>
      <c r="M53" s="3">
        <v>100</v>
      </c>
      <c r="N53" s="3"/>
      <c r="O53" s="5">
        <v>100</v>
      </c>
      <c r="P53" s="3">
        <v>100</v>
      </c>
      <c r="Q53" s="3"/>
      <c r="R53" s="5">
        <v>100</v>
      </c>
      <c r="S53" s="3">
        <v>100</v>
      </c>
      <c r="T53" s="3"/>
      <c r="U53" s="5">
        <v>100</v>
      </c>
      <c r="V53" s="3">
        <v>100</v>
      </c>
      <c r="W53" s="3"/>
      <c r="X53" s="5">
        <v>100</v>
      </c>
      <c r="Y53" s="3">
        <v>100</v>
      </c>
      <c r="Z53" s="3"/>
      <c r="AA53" s="5">
        <v>100</v>
      </c>
      <c r="AB53" s="3">
        <v>100</v>
      </c>
      <c r="AC53" s="3"/>
      <c r="AD53" s="5">
        <v>100</v>
      </c>
      <c r="AE53" s="3">
        <v>100</v>
      </c>
      <c r="AF53" s="3"/>
      <c r="AG53" s="5">
        <v>100</v>
      </c>
      <c r="AH53" s="3">
        <v>100</v>
      </c>
      <c r="AI53" s="3"/>
      <c r="AJ53" s="5">
        <v>100</v>
      </c>
      <c r="AK53" s="3">
        <v>100</v>
      </c>
      <c r="AL53" s="3"/>
      <c r="AM53" s="5">
        <v>100</v>
      </c>
    </row>
    <row r="54" spans="1:39" x14ac:dyDescent="0.3">
      <c r="B54">
        <v>303416</v>
      </c>
      <c r="C54" s="43" t="s">
        <v>3</v>
      </c>
      <c r="D54" s="3">
        <v>2327.31</v>
      </c>
      <c r="E54" s="3">
        <v>-2327.31</v>
      </c>
      <c r="F54" s="5">
        <v>0</v>
      </c>
      <c r="G54" s="3"/>
      <c r="H54" s="3">
        <v>-41.92</v>
      </c>
      <c r="I54" s="5">
        <v>-41.92</v>
      </c>
      <c r="J54" s="3"/>
      <c r="K54" s="3">
        <v>0.01</v>
      </c>
      <c r="L54" s="5">
        <v>0.01</v>
      </c>
      <c r="M54" s="3"/>
      <c r="N54" s="3">
        <v>0.01</v>
      </c>
      <c r="O54" s="5">
        <v>0.01</v>
      </c>
      <c r="P54" s="3"/>
      <c r="Q54" s="3">
        <v>0.01</v>
      </c>
      <c r="R54" s="5">
        <v>0.01</v>
      </c>
      <c r="S54" s="3"/>
      <c r="T54" s="3">
        <v>0.01</v>
      </c>
      <c r="U54" s="5">
        <v>0.01</v>
      </c>
      <c r="V54" s="3"/>
      <c r="W54" s="3">
        <v>0.01</v>
      </c>
      <c r="X54" s="5">
        <v>0.01</v>
      </c>
      <c r="Y54" s="3"/>
      <c r="Z54" s="3">
        <v>0.01</v>
      </c>
      <c r="AA54" s="5">
        <v>0.01</v>
      </c>
      <c r="AB54" s="3"/>
      <c r="AC54" s="3">
        <v>0.01</v>
      </c>
      <c r="AD54" s="5">
        <v>0.01</v>
      </c>
      <c r="AE54" s="3"/>
      <c r="AF54" s="3">
        <v>0.01</v>
      </c>
      <c r="AG54" s="5">
        <v>0.01</v>
      </c>
      <c r="AH54" s="3"/>
      <c r="AI54" s="3">
        <v>0.01</v>
      </c>
      <c r="AJ54" s="5">
        <v>0.01</v>
      </c>
      <c r="AK54" s="3"/>
      <c r="AL54" s="3">
        <v>0.01</v>
      </c>
      <c r="AM54" s="5">
        <v>0.01</v>
      </c>
    </row>
    <row r="55" spans="1:39" x14ac:dyDescent="0.3">
      <c r="D55" s="3"/>
      <c r="E55" s="3"/>
      <c r="F55" s="5"/>
      <c r="G55" s="3"/>
      <c r="H55" s="3"/>
      <c r="I55" s="5"/>
      <c r="J55" s="3"/>
      <c r="K55" s="3"/>
      <c r="L55" s="5"/>
      <c r="M55" s="3"/>
      <c r="N55" s="3"/>
      <c r="O55" s="5"/>
      <c r="P55" s="3"/>
      <c r="Q55" s="3"/>
      <c r="R55" s="5"/>
      <c r="S55" s="3"/>
      <c r="T55" s="3"/>
      <c r="U55" s="5"/>
      <c r="V55" s="3"/>
      <c r="W55" s="3"/>
      <c r="X55" s="5"/>
      <c r="Y55" s="3"/>
      <c r="Z55" s="3"/>
      <c r="AA55" s="5"/>
      <c r="AB55" s="3"/>
      <c r="AC55" s="3"/>
      <c r="AD55" s="5"/>
      <c r="AE55" s="3"/>
      <c r="AF55" s="3"/>
      <c r="AG55" s="5"/>
      <c r="AH55" s="3"/>
      <c r="AI55" s="3"/>
      <c r="AJ55" s="5"/>
      <c r="AK55" s="3"/>
      <c r="AL55" s="3"/>
      <c r="AM55" s="5"/>
    </row>
    <row r="56" spans="1:39" x14ac:dyDescent="0.3">
      <c r="A56" t="s">
        <v>56</v>
      </c>
      <c r="D56" s="3">
        <v>3153361.6518156636</v>
      </c>
      <c r="E56" s="3">
        <v>-3919257.3499999996</v>
      </c>
      <c r="F56" s="5">
        <v>-765895.69818433665</v>
      </c>
      <c r="G56" s="3">
        <v>3172286.0644879439</v>
      </c>
      <c r="H56" s="3">
        <v>-390215.64</v>
      </c>
      <c r="I56" s="5">
        <v>2782070.4244879438</v>
      </c>
      <c r="J56" s="3">
        <v>3183336.3690051115</v>
      </c>
      <c r="K56" s="3">
        <v>-90573.82</v>
      </c>
      <c r="L56" s="5">
        <v>3092762.5490051112</v>
      </c>
      <c r="M56" s="3">
        <v>3216000.4512808248</v>
      </c>
      <c r="N56" s="3">
        <v>-90573.82</v>
      </c>
      <c r="O56" s="5">
        <v>3125426.6312808245</v>
      </c>
      <c r="P56" s="3">
        <v>3231284.2676756922</v>
      </c>
      <c r="Q56" s="3">
        <v>-90573.82</v>
      </c>
      <c r="R56" s="5">
        <v>3140710.4476756919</v>
      </c>
      <c r="S56" s="3">
        <v>3279585.9023883175</v>
      </c>
      <c r="T56" s="3">
        <v>-61473.82</v>
      </c>
      <c r="U56" s="5">
        <v>3218112.0823883172</v>
      </c>
      <c r="V56" s="3">
        <v>3248163.9716047333</v>
      </c>
      <c r="W56" s="3">
        <v>-11476.72</v>
      </c>
      <c r="X56" s="5">
        <v>3236687.2516047331</v>
      </c>
      <c r="Y56" s="3">
        <v>3252620.1090737153</v>
      </c>
      <c r="Z56" s="3">
        <v>-11476.72</v>
      </c>
      <c r="AA56" s="5">
        <v>3241143.3890737151</v>
      </c>
      <c r="AB56" s="3">
        <v>3276793.0500923349</v>
      </c>
      <c r="AC56" s="3">
        <v>-11476.72</v>
      </c>
      <c r="AD56" s="5">
        <v>3265316.3300923347</v>
      </c>
      <c r="AE56" s="3">
        <v>3292827.0869589602</v>
      </c>
      <c r="AF56" s="3">
        <v>-11476.72</v>
      </c>
      <c r="AG56" s="5">
        <v>3281350.36695896</v>
      </c>
      <c r="AH56" s="3">
        <v>3317981.8165310295</v>
      </c>
      <c r="AI56" s="3">
        <v>-11476.72</v>
      </c>
      <c r="AJ56" s="5">
        <v>3306505.0965310293</v>
      </c>
      <c r="AK56" s="3">
        <v>3340653.3808697746</v>
      </c>
      <c r="AL56" s="3">
        <v>-9778.32</v>
      </c>
      <c r="AM56" s="5">
        <v>3330875.0608697743</v>
      </c>
    </row>
    <row r="57" spans="1:39" x14ac:dyDescent="0.3">
      <c r="B57">
        <v>301108</v>
      </c>
      <c r="C57" s="43" t="s">
        <v>15</v>
      </c>
      <c r="D57" s="3"/>
      <c r="E57" s="3">
        <v>-37000</v>
      </c>
      <c r="F57" s="5">
        <v>-37000</v>
      </c>
      <c r="G57" s="3"/>
      <c r="H57" s="3"/>
      <c r="I57" s="5"/>
      <c r="J57" s="3"/>
      <c r="K57" s="3"/>
      <c r="L57" s="5"/>
      <c r="M57" s="3"/>
      <c r="N57" s="3"/>
      <c r="O57" s="5"/>
      <c r="P57" s="3"/>
      <c r="Q57" s="3"/>
      <c r="R57" s="5"/>
      <c r="S57" s="3"/>
      <c r="T57" s="3"/>
      <c r="U57" s="5"/>
      <c r="V57" s="3"/>
      <c r="W57" s="3"/>
      <c r="X57" s="5"/>
      <c r="Y57" s="3"/>
      <c r="Z57" s="3"/>
      <c r="AA57" s="5"/>
      <c r="AB57" s="3"/>
      <c r="AC57" s="3"/>
      <c r="AD57" s="5"/>
      <c r="AE57" s="3"/>
      <c r="AF57" s="3"/>
      <c r="AG57" s="5"/>
      <c r="AH57" s="3"/>
      <c r="AI57" s="3"/>
      <c r="AJ57" s="5"/>
      <c r="AK57" s="3"/>
      <c r="AL57" s="3"/>
      <c r="AM57" s="5"/>
    </row>
    <row r="58" spans="1:39" x14ac:dyDescent="0.3">
      <c r="B58">
        <v>301306</v>
      </c>
      <c r="C58" s="43" t="s">
        <v>13</v>
      </c>
      <c r="D58" s="3">
        <v>250</v>
      </c>
      <c r="E58" s="3">
        <v>-2477.64</v>
      </c>
      <c r="F58" s="5">
        <v>-2227.64</v>
      </c>
      <c r="G58" s="3">
        <v>250</v>
      </c>
      <c r="H58" s="3"/>
      <c r="I58" s="5">
        <v>250</v>
      </c>
      <c r="J58" s="3">
        <v>250</v>
      </c>
      <c r="K58" s="3"/>
      <c r="L58" s="5">
        <v>250</v>
      </c>
      <c r="M58" s="3">
        <v>250</v>
      </c>
      <c r="N58" s="3"/>
      <c r="O58" s="5">
        <v>250</v>
      </c>
      <c r="P58" s="3">
        <v>250</v>
      </c>
      <c r="Q58" s="3"/>
      <c r="R58" s="5">
        <v>250</v>
      </c>
      <c r="S58" s="3">
        <v>250</v>
      </c>
      <c r="T58" s="3"/>
      <c r="U58" s="5">
        <v>250</v>
      </c>
      <c r="V58" s="3">
        <v>250</v>
      </c>
      <c r="W58" s="3"/>
      <c r="X58" s="5">
        <v>250</v>
      </c>
      <c r="Y58" s="3">
        <v>250</v>
      </c>
      <c r="Z58" s="3"/>
      <c r="AA58" s="5">
        <v>250</v>
      </c>
      <c r="AB58" s="3">
        <v>250</v>
      </c>
      <c r="AC58" s="3"/>
      <c r="AD58" s="5">
        <v>250</v>
      </c>
      <c r="AE58" s="3">
        <v>250</v>
      </c>
      <c r="AF58" s="3"/>
      <c r="AG58" s="5">
        <v>250</v>
      </c>
      <c r="AH58" s="3">
        <v>250</v>
      </c>
      <c r="AI58" s="3"/>
      <c r="AJ58" s="5">
        <v>250</v>
      </c>
      <c r="AK58" s="3">
        <v>250</v>
      </c>
      <c r="AL58" s="3"/>
      <c r="AM58" s="5">
        <v>250</v>
      </c>
    </row>
    <row r="59" spans="1:39" x14ac:dyDescent="0.3">
      <c r="B59">
        <v>302101</v>
      </c>
      <c r="C59" s="43" t="s">
        <v>92</v>
      </c>
      <c r="D59" s="3">
        <v>825000</v>
      </c>
      <c r="E59" s="3">
        <v>-831882.06</v>
      </c>
      <c r="F59" s="5">
        <v>-6882.0600000000559</v>
      </c>
      <c r="G59" s="3">
        <v>835757.99999999988</v>
      </c>
      <c r="H59" s="3">
        <v>-291079</v>
      </c>
      <c r="I59" s="5">
        <v>544678.99999999988</v>
      </c>
      <c r="J59" s="3">
        <v>846656.28431999974</v>
      </c>
      <c r="K59" s="3"/>
      <c r="L59" s="5">
        <v>846656.28431999974</v>
      </c>
      <c r="M59" s="3">
        <v>857696.68226753245</v>
      </c>
      <c r="N59" s="3"/>
      <c r="O59" s="5">
        <v>857696.68226753245</v>
      </c>
      <c r="P59" s="3">
        <v>868881.04700430087</v>
      </c>
      <c r="Q59" s="3"/>
      <c r="R59" s="5">
        <v>868881.04700430087</v>
      </c>
      <c r="S59" s="3">
        <v>880211.25585723703</v>
      </c>
      <c r="T59" s="3"/>
      <c r="U59" s="5">
        <v>880211.25585723703</v>
      </c>
      <c r="V59" s="3">
        <v>891689.21063361515</v>
      </c>
      <c r="W59" s="3"/>
      <c r="X59" s="5">
        <v>891689.21063361515</v>
      </c>
      <c r="Y59" s="3">
        <v>903316.83794027742</v>
      </c>
      <c r="Z59" s="3"/>
      <c r="AA59" s="5">
        <v>903316.83794027742</v>
      </c>
      <c r="AB59" s="3">
        <v>915096.08950701845</v>
      </c>
      <c r="AC59" s="3"/>
      <c r="AD59" s="5">
        <v>915096.08950701845</v>
      </c>
      <c r="AE59" s="3">
        <v>927028.94251418998</v>
      </c>
      <c r="AF59" s="3"/>
      <c r="AG59" s="5">
        <v>927028.94251418998</v>
      </c>
      <c r="AH59" s="3">
        <v>939117.39992457489</v>
      </c>
      <c r="AI59" s="3"/>
      <c r="AJ59" s="5">
        <v>939117.39992457489</v>
      </c>
      <c r="AK59" s="3">
        <v>951363.4908195911</v>
      </c>
      <c r="AL59" s="3"/>
      <c r="AM59" s="5">
        <v>951363.4908195911</v>
      </c>
    </row>
    <row r="60" spans="1:39" x14ac:dyDescent="0.3">
      <c r="B60">
        <v>302103</v>
      </c>
      <c r="C60" s="43" t="s">
        <v>139</v>
      </c>
      <c r="D60" s="3"/>
      <c r="E60" s="3">
        <v>-6206.6</v>
      </c>
      <c r="F60" s="5">
        <v>-6206.6</v>
      </c>
      <c r="G60" s="3"/>
      <c r="H60" s="3"/>
      <c r="I60" s="5"/>
      <c r="J60" s="3"/>
      <c r="K60" s="3"/>
      <c r="L60" s="5"/>
      <c r="M60" s="3"/>
      <c r="N60" s="3"/>
      <c r="O60" s="5"/>
      <c r="P60" s="3"/>
      <c r="Q60" s="3"/>
      <c r="R60" s="5"/>
      <c r="S60" s="3"/>
      <c r="T60" s="3"/>
      <c r="U60" s="5"/>
      <c r="V60" s="3"/>
      <c r="W60" s="3"/>
      <c r="X60" s="5"/>
      <c r="Y60" s="3"/>
      <c r="Z60" s="3"/>
      <c r="AA60" s="5"/>
      <c r="AB60" s="3"/>
      <c r="AC60" s="3"/>
      <c r="AD60" s="5"/>
      <c r="AE60" s="3"/>
      <c r="AF60" s="3"/>
      <c r="AG60" s="5"/>
      <c r="AH60" s="3"/>
      <c r="AI60" s="3"/>
      <c r="AJ60" s="5"/>
      <c r="AK60" s="3"/>
      <c r="AL60" s="3"/>
      <c r="AM60" s="5"/>
    </row>
    <row r="61" spans="1:39" x14ac:dyDescent="0.3">
      <c r="B61">
        <v>302104</v>
      </c>
      <c r="C61" s="43" t="s">
        <v>93</v>
      </c>
      <c r="D61" s="3">
        <v>8500</v>
      </c>
      <c r="E61" s="3">
        <v>-4060.7</v>
      </c>
      <c r="F61" s="5">
        <v>4439.3</v>
      </c>
      <c r="G61" s="3">
        <v>8500</v>
      </c>
      <c r="H61" s="3">
        <v>-1372.21</v>
      </c>
      <c r="I61" s="5">
        <v>7127.79</v>
      </c>
      <c r="J61" s="3">
        <v>8500</v>
      </c>
      <c r="K61" s="3"/>
      <c r="L61" s="5">
        <v>8500</v>
      </c>
      <c r="M61" s="3">
        <v>8500</v>
      </c>
      <c r="N61" s="3"/>
      <c r="O61" s="5">
        <v>8500</v>
      </c>
      <c r="P61" s="3">
        <v>8500</v>
      </c>
      <c r="Q61" s="3"/>
      <c r="R61" s="5">
        <v>8500</v>
      </c>
      <c r="S61" s="3">
        <v>8500</v>
      </c>
      <c r="T61" s="3"/>
      <c r="U61" s="5">
        <v>8500</v>
      </c>
      <c r="V61" s="3">
        <v>8500</v>
      </c>
      <c r="W61" s="3"/>
      <c r="X61" s="5">
        <v>8500</v>
      </c>
      <c r="Y61" s="3">
        <v>8500</v>
      </c>
      <c r="Z61" s="3"/>
      <c r="AA61" s="5">
        <v>8500</v>
      </c>
      <c r="AB61" s="3">
        <v>8500</v>
      </c>
      <c r="AC61" s="3"/>
      <c r="AD61" s="5">
        <v>8500</v>
      </c>
      <c r="AE61" s="3">
        <v>8500</v>
      </c>
      <c r="AF61" s="3"/>
      <c r="AG61" s="5">
        <v>8500</v>
      </c>
      <c r="AH61" s="3">
        <v>8500</v>
      </c>
      <c r="AI61" s="3"/>
      <c r="AJ61" s="5">
        <v>8500</v>
      </c>
      <c r="AK61" s="3">
        <v>8500</v>
      </c>
      <c r="AL61" s="3"/>
      <c r="AM61" s="5">
        <v>8500</v>
      </c>
    </row>
    <row r="62" spans="1:39" x14ac:dyDescent="0.3">
      <c r="B62">
        <v>302110</v>
      </c>
      <c r="C62" s="43" t="s">
        <v>73</v>
      </c>
      <c r="D62" s="3">
        <v>16000</v>
      </c>
      <c r="E62" s="3"/>
      <c r="F62" s="5">
        <v>16000</v>
      </c>
      <c r="G62" s="3">
        <v>16000</v>
      </c>
      <c r="H62" s="3"/>
      <c r="I62" s="5">
        <v>16000</v>
      </c>
      <c r="J62" s="3">
        <v>16000</v>
      </c>
      <c r="K62" s="3"/>
      <c r="L62" s="5">
        <v>16000</v>
      </c>
      <c r="M62" s="3">
        <v>16000</v>
      </c>
      <c r="N62" s="3"/>
      <c r="O62" s="5">
        <v>16000</v>
      </c>
      <c r="P62" s="3">
        <v>16000</v>
      </c>
      <c r="Q62" s="3"/>
      <c r="R62" s="5">
        <v>16000</v>
      </c>
      <c r="S62" s="3">
        <v>16000</v>
      </c>
      <c r="T62" s="3"/>
      <c r="U62" s="5">
        <v>16000</v>
      </c>
      <c r="V62" s="3">
        <v>16000</v>
      </c>
      <c r="W62" s="3"/>
      <c r="X62" s="5">
        <v>16000</v>
      </c>
      <c r="Y62" s="3">
        <v>16000</v>
      </c>
      <c r="Z62" s="3"/>
      <c r="AA62" s="5">
        <v>16000</v>
      </c>
      <c r="AB62" s="3">
        <v>16000</v>
      </c>
      <c r="AC62" s="3"/>
      <c r="AD62" s="5">
        <v>16000</v>
      </c>
      <c r="AE62" s="3">
        <v>16000</v>
      </c>
      <c r="AF62" s="3"/>
      <c r="AG62" s="5">
        <v>16000</v>
      </c>
      <c r="AH62" s="3">
        <v>16000</v>
      </c>
      <c r="AI62" s="3"/>
      <c r="AJ62" s="5">
        <v>16000</v>
      </c>
      <c r="AK62" s="3">
        <v>16000</v>
      </c>
      <c r="AL62" s="3"/>
      <c r="AM62" s="5">
        <v>16000</v>
      </c>
    </row>
    <row r="63" spans="1:39" x14ac:dyDescent="0.3">
      <c r="B63">
        <v>302120</v>
      </c>
      <c r="C63" s="43" t="s">
        <v>57</v>
      </c>
      <c r="D63" s="3">
        <v>775800</v>
      </c>
      <c r="E63" s="3">
        <v>-763733.16999999981</v>
      </c>
      <c r="F63" s="5">
        <v>12066.830000000191</v>
      </c>
      <c r="G63" s="3">
        <v>775800</v>
      </c>
      <c r="H63" s="3"/>
      <c r="I63" s="5">
        <v>775800</v>
      </c>
      <c r="J63" s="3">
        <v>775800</v>
      </c>
      <c r="K63" s="3">
        <v>-29100</v>
      </c>
      <c r="L63" s="5">
        <v>746700</v>
      </c>
      <c r="M63" s="3">
        <v>775800</v>
      </c>
      <c r="N63" s="3">
        <v>-29100</v>
      </c>
      <c r="O63" s="5">
        <v>746700</v>
      </c>
      <c r="P63" s="3">
        <v>775800</v>
      </c>
      <c r="Q63" s="3">
        <v>-29100</v>
      </c>
      <c r="R63" s="5">
        <v>746700</v>
      </c>
      <c r="S63" s="3">
        <v>800100</v>
      </c>
      <c r="T63" s="3"/>
      <c r="U63" s="5">
        <v>800100</v>
      </c>
      <c r="V63" s="3">
        <v>800100</v>
      </c>
      <c r="W63" s="3"/>
      <c r="X63" s="5">
        <v>800100</v>
      </c>
      <c r="Y63" s="3">
        <v>800100</v>
      </c>
      <c r="Z63" s="3"/>
      <c r="AA63" s="5">
        <v>800100</v>
      </c>
      <c r="AB63" s="3">
        <v>804028.5</v>
      </c>
      <c r="AC63" s="3"/>
      <c r="AD63" s="5">
        <v>804028.5</v>
      </c>
      <c r="AE63" s="3">
        <v>804028.5</v>
      </c>
      <c r="AF63" s="3"/>
      <c r="AG63" s="5">
        <v>804028.5</v>
      </c>
      <c r="AH63" s="3">
        <v>804028.5</v>
      </c>
      <c r="AI63" s="3"/>
      <c r="AJ63" s="5">
        <v>804028.5</v>
      </c>
      <c r="AK63" s="3">
        <v>804028.5</v>
      </c>
      <c r="AL63" s="3"/>
      <c r="AM63" s="5">
        <v>804028.5</v>
      </c>
    </row>
    <row r="64" spans="1:39" x14ac:dyDescent="0.3">
      <c r="B64">
        <v>302201</v>
      </c>
      <c r="C64" s="43" t="s">
        <v>58</v>
      </c>
      <c r="D64" s="3">
        <v>1258176.5716861438</v>
      </c>
      <c r="E64" s="3">
        <v>-1914100.7800000003</v>
      </c>
      <c r="F64" s="5">
        <v>-655924.20831385651</v>
      </c>
      <c r="G64" s="3">
        <v>1264715.4794845863</v>
      </c>
      <c r="H64" s="3">
        <v>-2268.9499999999998</v>
      </c>
      <c r="I64" s="5">
        <v>1262446.5294845863</v>
      </c>
      <c r="J64" s="3">
        <v>1266674.740479382</v>
      </c>
      <c r="K64" s="3"/>
      <c r="L64" s="5">
        <v>1266674.740479382</v>
      </c>
      <c r="M64" s="3">
        <v>1280930.9807970771</v>
      </c>
      <c r="N64" s="3"/>
      <c r="O64" s="5">
        <v>1280930.9807970771</v>
      </c>
      <c r="P64" s="3">
        <v>1285164.595860492</v>
      </c>
      <c r="Q64" s="3"/>
      <c r="R64" s="5">
        <v>1285164.595860492</v>
      </c>
      <c r="S64" s="3">
        <v>1294312.0025927611</v>
      </c>
      <c r="T64" s="3"/>
      <c r="U64" s="5">
        <v>1294312.0025927611</v>
      </c>
      <c r="V64" s="3">
        <v>1298561.1252724233</v>
      </c>
      <c r="W64" s="3"/>
      <c r="X64" s="5">
        <v>1298561.1252724233</v>
      </c>
      <c r="Y64" s="3">
        <v>1287813.6293271128</v>
      </c>
      <c r="Z64" s="3"/>
      <c r="AA64" s="5">
        <v>1287813.6293271128</v>
      </c>
      <c r="AB64" s="3">
        <v>1294576.3895001831</v>
      </c>
      <c r="AC64" s="3"/>
      <c r="AD64" s="5">
        <v>1294576.3895001831</v>
      </c>
      <c r="AE64" s="3">
        <v>1298849.0443535282</v>
      </c>
      <c r="AF64" s="3"/>
      <c r="AG64" s="5">
        <v>1298849.0443535282</v>
      </c>
      <c r="AH64" s="3">
        <v>1308260.6452815619</v>
      </c>
      <c r="AI64" s="3"/>
      <c r="AJ64" s="5">
        <v>1308260.6452815619</v>
      </c>
      <c r="AK64" s="3">
        <v>1316168.4945466213</v>
      </c>
      <c r="AL64" s="3"/>
      <c r="AM64" s="5">
        <v>1316168.4945466213</v>
      </c>
    </row>
    <row r="65" spans="2:39" x14ac:dyDescent="0.3">
      <c r="B65">
        <v>302202</v>
      </c>
      <c r="C65" s="43" t="s">
        <v>121</v>
      </c>
      <c r="D65" s="3">
        <v>2000</v>
      </c>
      <c r="E65" s="3">
        <v>-2200</v>
      </c>
      <c r="F65" s="5">
        <v>-200</v>
      </c>
      <c r="G65" s="3">
        <v>2000</v>
      </c>
      <c r="H65" s="3"/>
      <c r="I65" s="5">
        <v>2000</v>
      </c>
      <c r="J65" s="3">
        <v>2000</v>
      </c>
      <c r="K65" s="3"/>
      <c r="L65" s="5">
        <v>2000</v>
      </c>
      <c r="M65" s="3">
        <v>2000</v>
      </c>
      <c r="N65" s="3"/>
      <c r="O65" s="5">
        <v>2000</v>
      </c>
      <c r="P65" s="3">
        <v>2000</v>
      </c>
      <c r="Q65" s="3"/>
      <c r="R65" s="5">
        <v>2000</v>
      </c>
      <c r="S65" s="3">
        <v>2000</v>
      </c>
      <c r="T65" s="3"/>
      <c r="U65" s="5">
        <v>2000</v>
      </c>
      <c r="V65" s="3">
        <v>2000</v>
      </c>
      <c r="W65" s="3"/>
      <c r="X65" s="5">
        <v>2000</v>
      </c>
      <c r="Y65" s="3">
        <v>2000</v>
      </c>
      <c r="Z65" s="3"/>
      <c r="AA65" s="5">
        <v>2000</v>
      </c>
      <c r="AB65" s="3">
        <v>2000</v>
      </c>
      <c r="AC65" s="3"/>
      <c r="AD65" s="5">
        <v>2000</v>
      </c>
      <c r="AE65" s="3">
        <v>2000</v>
      </c>
      <c r="AF65" s="3"/>
      <c r="AG65" s="5">
        <v>2000</v>
      </c>
      <c r="AH65" s="3">
        <v>2000</v>
      </c>
      <c r="AI65" s="3"/>
      <c r="AJ65" s="5">
        <v>2000</v>
      </c>
      <c r="AK65" s="3">
        <v>2000</v>
      </c>
      <c r="AL65" s="3"/>
      <c r="AM65" s="5">
        <v>2000</v>
      </c>
    </row>
    <row r="66" spans="2:39" x14ac:dyDescent="0.3">
      <c r="B66">
        <v>302203</v>
      </c>
      <c r="C66" s="43" t="s">
        <v>59</v>
      </c>
      <c r="D66" s="3">
        <v>109143.40268541474</v>
      </c>
      <c r="E66" s="3">
        <v>-143150</v>
      </c>
      <c r="F66" s="5">
        <v>-34006.597314585262</v>
      </c>
      <c r="G66" s="3">
        <v>110142.25746529512</v>
      </c>
      <c r="H66" s="3">
        <v>-31120</v>
      </c>
      <c r="I66" s="5">
        <v>79022.257465295115</v>
      </c>
      <c r="J66" s="3">
        <v>109033.09267069239</v>
      </c>
      <c r="K66" s="3"/>
      <c r="L66" s="5">
        <v>109033.09267069239</v>
      </c>
      <c r="M66" s="3">
        <v>113554.74221145234</v>
      </c>
      <c r="N66" s="3"/>
      <c r="O66" s="5">
        <v>113554.74221145234</v>
      </c>
      <c r="P66" s="3">
        <v>113472.4015924846</v>
      </c>
      <c r="Q66" s="3"/>
      <c r="R66" s="5">
        <v>113472.4015924846</v>
      </c>
      <c r="S66" s="3">
        <v>115635.21130592785</v>
      </c>
      <c r="T66" s="3"/>
      <c r="U66" s="5">
        <v>115635.21130592785</v>
      </c>
      <c r="V66" s="3">
        <v>115543.75991012398</v>
      </c>
      <c r="W66" s="3"/>
      <c r="X66" s="5">
        <v>115543.75991012398</v>
      </c>
      <c r="Y66" s="3">
        <v>117738.47579141299</v>
      </c>
      <c r="Z66" s="3"/>
      <c r="AA66" s="5">
        <v>117738.47579141299</v>
      </c>
      <c r="AB66" s="3">
        <v>118783.31421241046</v>
      </c>
      <c r="AC66" s="3"/>
      <c r="AD66" s="5">
        <v>118783.31421241046</v>
      </c>
      <c r="AE66" s="3">
        <v>118678.07666466887</v>
      </c>
      <c r="AF66" s="3"/>
      <c r="AG66" s="5">
        <v>118678.07666466887</v>
      </c>
      <c r="AH66" s="3">
        <v>120921.07199408651</v>
      </c>
      <c r="AI66" s="3"/>
      <c r="AJ66" s="5">
        <v>120921.07199408651</v>
      </c>
      <c r="AK66" s="3">
        <v>122466.22309331306</v>
      </c>
      <c r="AL66" s="3"/>
      <c r="AM66" s="5">
        <v>122466.22309331306</v>
      </c>
    </row>
    <row r="67" spans="2:39" x14ac:dyDescent="0.3">
      <c r="B67">
        <v>302204</v>
      </c>
      <c r="C67" s="43" t="s">
        <v>122</v>
      </c>
      <c r="D67" s="3">
        <v>21040.699240971331</v>
      </c>
      <c r="E67" s="3">
        <v>-38234.9</v>
      </c>
      <c r="F67" s="5">
        <v>-17194.20075902867</v>
      </c>
      <c r="G67" s="3">
        <v>21169.196421787019</v>
      </c>
      <c r="H67" s="3"/>
      <c r="I67" s="5">
        <v>21169.196421787019</v>
      </c>
      <c r="J67" s="3">
        <v>21026.5084634999</v>
      </c>
      <c r="K67" s="3"/>
      <c r="L67" s="5">
        <v>21026.5084634999</v>
      </c>
      <c r="M67" s="3">
        <v>21608.193839920463</v>
      </c>
      <c r="N67" s="3"/>
      <c r="O67" s="5">
        <v>21608.193839920463</v>
      </c>
      <c r="P67" s="3">
        <v>21597.601171579587</v>
      </c>
      <c r="Q67" s="3"/>
      <c r="R67" s="5">
        <v>21597.601171579587</v>
      </c>
      <c r="S67" s="3">
        <v>21875.834761102502</v>
      </c>
      <c r="T67" s="3"/>
      <c r="U67" s="5">
        <v>21875.834761102502</v>
      </c>
      <c r="V67" s="3">
        <v>21864.0700413663</v>
      </c>
      <c r="W67" s="3"/>
      <c r="X67" s="5">
        <v>21864.0700413663</v>
      </c>
      <c r="Y67" s="3">
        <v>22146.408184124979</v>
      </c>
      <c r="Z67" s="3"/>
      <c r="AA67" s="5">
        <v>22146.408184124979</v>
      </c>
      <c r="AB67" s="3">
        <v>22280.820907786539</v>
      </c>
      <c r="AC67" s="3"/>
      <c r="AD67" s="5">
        <v>22280.820907786539</v>
      </c>
      <c r="AE67" s="3">
        <v>22267.282675329592</v>
      </c>
      <c r="AF67" s="3"/>
      <c r="AG67" s="5">
        <v>22267.282675329592</v>
      </c>
      <c r="AH67" s="3">
        <v>22555.831703895521</v>
      </c>
      <c r="AI67" s="3"/>
      <c r="AJ67" s="5">
        <v>22555.831703895521</v>
      </c>
      <c r="AK67" s="3">
        <v>22754.606905440487</v>
      </c>
      <c r="AL67" s="3"/>
      <c r="AM67" s="5">
        <v>22754.606905440487</v>
      </c>
    </row>
    <row r="68" spans="2:39" x14ac:dyDescent="0.3">
      <c r="B68">
        <v>302205</v>
      </c>
      <c r="C68" s="43" t="s">
        <v>123</v>
      </c>
      <c r="D68" s="3">
        <v>54650.97820313368</v>
      </c>
      <c r="E68" s="3">
        <v>-26149.27</v>
      </c>
      <c r="F68" s="5">
        <v>28501.708203133679</v>
      </c>
      <c r="G68" s="3">
        <v>55151.131116275668</v>
      </c>
      <c r="H68" s="3"/>
      <c r="I68" s="5">
        <v>55151.131116275668</v>
      </c>
      <c r="J68" s="3">
        <v>54595.743071537567</v>
      </c>
      <c r="K68" s="3"/>
      <c r="L68" s="5">
        <v>54595.743071537567</v>
      </c>
      <c r="M68" s="3">
        <v>56859.852164842421</v>
      </c>
      <c r="N68" s="3"/>
      <c r="O68" s="5">
        <v>56859.852164842421</v>
      </c>
      <c r="P68" s="3">
        <v>56818.622046835117</v>
      </c>
      <c r="Q68" s="3"/>
      <c r="R68" s="5">
        <v>56818.622046835117</v>
      </c>
      <c r="S68" s="3">
        <v>57901.597871288759</v>
      </c>
      <c r="T68" s="3"/>
      <c r="U68" s="5">
        <v>57901.597871288759</v>
      </c>
      <c r="V68" s="3">
        <v>57855.805747204722</v>
      </c>
      <c r="W68" s="3"/>
      <c r="X68" s="5">
        <v>57855.805747204722</v>
      </c>
      <c r="Y68" s="3">
        <v>58954.757830787014</v>
      </c>
      <c r="Z68" s="3"/>
      <c r="AA68" s="5">
        <v>58954.757830787014</v>
      </c>
      <c r="AB68" s="3">
        <v>59477.935964936943</v>
      </c>
      <c r="AC68" s="3"/>
      <c r="AD68" s="5">
        <v>59477.935964936943</v>
      </c>
      <c r="AE68" s="3">
        <v>59425.240751243138</v>
      </c>
      <c r="AF68" s="3"/>
      <c r="AG68" s="5">
        <v>59425.240751243138</v>
      </c>
      <c r="AH68" s="3">
        <v>60548.367626910127</v>
      </c>
      <c r="AI68" s="3"/>
      <c r="AJ68" s="5">
        <v>60548.367626910127</v>
      </c>
      <c r="AK68" s="3">
        <v>61322.065504809107</v>
      </c>
      <c r="AL68" s="3"/>
      <c r="AM68" s="5">
        <v>61322.065504809107</v>
      </c>
    </row>
    <row r="69" spans="2:39" x14ac:dyDescent="0.3">
      <c r="B69">
        <v>302404</v>
      </c>
      <c r="C69" s="43" t="s">
        <v>40</v>
      </c>
      <c r="D69" s="3"/>
      <c r="E69" s="3">
        <v>-236.91</v>
      </c>
      <c r="F69" s="5">
        <v>-236.91</v>
      </c>
      <c r="G69" s="3"/>
      <c r="H69" s="3"/>
      <c r="I69" s="5"/>
      <c r="J69" s="3"/>
      <c r="K69" s="3"/>
      <c r="L69" s="5"/>
      <c r="M69" s="3"/>
      <c r="N69" s="3"/>
      <c r="O69" s="5"/>
      <c r="P69" s="3"/>
      <c r="Q69" s="3"/>
      <c r="R69" s="5"/>
      <c r="S69" s="3"/>
      <c r="T69" s="3"/>
      <c r="U69" s="5"/>
      <c r="V69" s="3"/>
      <c r="W69" s="3"/>
      <c r="X69" s="5"/>
      <c r="Y69" s="3"/>
      <c r="Z69" s="3"/>
      <c r="AA69" s="5"/>
      <c r="AB69" s="3"/>
      <c r="AC69" s="3"/>
      <c r="AD69" s="5"/>
      <c r="AE69" s="3"/>
      <c r="AF69" s="3"/>
      <c r="AG69" s="5"/>
      <c r="AH69" s="3"/>
      <c r="AI69" s="3"/>
      <c r="AJ69" s="5"/>
      <c r="AK69" s="3"/>
      <c r="AL69" s="3"/>
      <c r="AM69" s="5"/>
    </row>
    <row r="70" spans="2:39" x14ac:dyDescent="0.3">
      <c r="B70">
        <v>302409</v>
      </c>
      <c r="C70" s="43" t="s">
        <v>41</v>
      </c>
      <c r="D70" s="3">
        <v>5800</v>
      </c>
      <c r="E70" s="3">
        <v>-5800</v>
      </c>
      <c r="F70" s="5">
        <v>0</v>
      </c>
      <c r="G70" s="3">
        <v>5800</v>
      </c>
      <c r="H70" s="3"/>
      <c r="I70" s="5">
        <v>5800</v>
      </c>
      <c r="J70" s="3">
        <v>5800</v>
      </c>
      <c r="K70" s="3"/>
      <c r="L70" s="5">
        <v>5800</v>
      </c>
      <c r="M70" s="3">
        <v>5800</v>
      </c>
      <c r="N70" s="3"/>
      <c r="O70" s="5">
        <v>5800</v>
      </c>
      <c r="P70" s="3">
        <v>5800</v>
      </c>
      <c r="Q70" s="3"/>
      <c r="R70" s="5">
        <v>5800</v>
      </c>
      <c r="S70" s="3">
        <v>5800</v>
      </c>
      <c r="T70" s="3"/>
      <c r="U70" s="5">
        <v>5800</v>
      </c>
      <c r="V70" s="3">
        <v>5800</v>
      </c>
      <c r="W70" s="3"/>
      <c r="X70" s="5">
        <v>5800</v>
      </c>
      <c r="Y70" s="3">
        <v>5800</v>
      </c>
      <c r="Z70" s="3"/>
      <c r="AA70" s="5">
        <v>5800</v>
      </c>
      <c r="AB70" s="3">
        <v>5800</v>
      </c>
      <c r="AC70" s="3"/>
      <c r="AD70" s="5">
        <v>5800</v>
      </c>
      <c r="AE70" s="3">
        <v>5800</v>
      </c>
      <c r="AF70" s="3"/>
      <c r="AG70" s="5">
        <v>5800</v>
      </c>
      <c r="AH70" s="3">
        <v>5800</v>
      </c>
      <c r="AI70" s="3"/>
      <c r="AJ70" s="5">
        <v>5800</v>
      </c>
      <c r="AK70" s="3">
        <v>5800</v>
      </c>
      <c r="AL70" s="3"/>
      <c r="AM70" s="5">
        <v>5800</v>
      </c>
    </row>
    <row r="71" spans="2:39" x14ac:dyDescent="0.3">
      <c r="B71">
        <v>303101</v>
      </c>
      <c r="C71" s="43" t="s">
        <v>22</v>
      </c>
      <c r="D71" s="3"/>
      <c r="E71" s="3">
        <v>-14464.34</v>
      </c>
      <c r="F71" s="5">
        <v>-14464.34</v>
      </c>
      <c r="G71" s="3"/>
      <c r="H71" s="3"/>
      <c r="I71" s="5"/>
      <c r="J71" s="3"/>
      <c r="K71" s="3"/>
      <c r="L71" s="5"/>
      <c r="M71" s="3"/>
      <c r="N71" s="3"/>
      <c r="O71" s="5"/>
      <c r="P71" s="3"/>
      <c r="Q71" s="3"/>
      <c r="R71" s="5"/>
      <c r="S71" s="3"/>
      <c r="T71" s="3"/>
      <c r="U71" s="5"/>
      <c r="V71" s="3"/>
      <c r="W71" s="3"/>
      <c r="X71" s="5"/>
      <c r="Y71" s="3"/>
      <c r="Z71" s="3"/>
      <c r="AA71" s="5"/>
      <c r="AB71" s="3"/>
      <c r="AC71" s="3"/>
      <c r="AD71" s="5"/>
      <c r="AE71" s="3"/>
      <c r="AF71" s="3"/>
      <c r="AG71" s="5"/>
      <c r="AH71" s="3"/>
      <c r="AI71" s="3"/>
      <c r="AJ71" s="5"/>
      <c r="AK71" s="3"/>
      <c r="AL71" s="3"/>
      <c r="AM71" s="5"/>
    </row>
    <row r="72" spans="2:39" x14ac:dyDescent="0.3">
      <c r="B72">
        <v>303102</v>
      </c>
      <c r="C72" s="43" t="s">
        <v>23</v>
      </c>
      <c r="D72" s="3"/>
      <c r="E72" s="3"/>
      <c r="F72" s="5"/>
      <c r="G72" s="3"/>
      <c r="H72" s="3">
        <v>-4695.5</v>
      </c>
      <c r="I72" s="5">
        <v>-4695.5</v>
      </c>
      <c r="J72" s="3"/>
      <c r="K72" s="3">
        <v>-4695.5</v>
      </c>
      <c r="L72" s="5">
        <v>-4695.5</v>
      </c>
      <c r="M72" s="3"/>
      <c r="N72" s="3">
        <v>-4695.5</v>
      </c>
      <c r="O72" s="5">
        <v>-4695.5</v>
      </c>
      <c r="P72" s="3"/>
      <c r="Q72" s="3">
        <v>-4695.5</v>
      </c>
      <c r="R72" s="5">
        <v>-4695.5</v>
      </c>
      <c r="S72" s="3"/>
      <c r="T72" s="3">
        <v>-4695.5</v>
      </c>
      <c r="U72" s="5">
        <v>-4695.5</v>
      </c>
      <c r="V72" s="3"/>
      <c r="W72" s="3">
        <v>-1698.4</v>
      </c>
      <c r="X72" s="5">
        <v>-1698.4</v>
      </c>
      <c r="Y72" s="3"/>
      <c r="Z72" s="3">
        <v>-1698.4</v>
      </c>
      <c r="AA72" s="5">
        <v>-1698.4</v>
      </c>
      <c r="AB72" s="3"/>
      <c r="AC72" s="3">
        <v>-1698.4</v>
      </c>
      <c r="AD72" s="5">
        <v>-1698.4</v>
      </c>
      <c r="AE72" s="3"/>
      <c r="AF72" s="3">
        <v>-1698.4</v>
      </c>
      <c r="AG72" s="5">
        <v>-1698.4</v>
      </c>
      <c r="AH72" s="3"/>
      <c r="AI72" s="3">
        <v>-1698.4</v>
      </c>
      <c r="AJ72" s="5">
        <v>-1698.4</v>
      </c>
      <c r="AK72" s="3"/>
      <c r="AL72" s="3"/>
      <c r="AM72" s="5"/>
    </row>
    <row r="73" spans="2:39" x14ac:dyDescent="0.3">
      <c r="B73">
        <v>303106</v>
      </c>
      <c r="C73" s="43" t="s">
        <v>40</v>
      </c>
      <c r="D73" s="3"/>
      <c r="E73" s="3">
        <v>-975.07</v>
      </c>
      <c r="F73" s="5">
        <v>-975.07</v>
      </c>
      <c r="G73" s="3"/>
      <c r="H73" s="3"/>
      <c r="I73" s="5"/>
      <c r="J73" s="3"/>
      <c r="K73" s="3"/>
      <c r="L73" s="5"/>
      <c r="M73" s="3"/>
      <c r="N73" s="3"/>
      <c r="O73" s="5"/>
      <c r="P73" s="3"/>
      <c r="Q73" s="3"/>
      <c r="R73" s="5"/>
      <c r="S73" s="3"/>
      <c r="T73" s="3"/>
      <c r="U73" s="5"/>
      <c r="V73" s="3"/>
      <c r="W73" s="3"/>
      <c r="X73" s="5"/>
      <c r="Y73" s="3"/>
      <c r="Z73" s="3"/>
      <c r="AA73" s="5"/>
      <c r="AB73" s="3"/>
      <c r="AC73" s="3"/>
      <c r="AD73" s="5"/>
      <c r="AE73" s="3"/>
      <c r="AF73" s="3"/>
      <c r="AG73" s="5"/>
      <c r="AH73" s="3"/>
      <c r="AI73" s="3"/>
      <c r="AJ73" s="5"/>
      <c r="AK73" s="3"/>
      <c r="AL73" s="3"/>
      <c r="AM73" s="5"/>
    </row>
    <row r="74" spans="2:39" x14ac:dyDescent="0.3">
      <c r="B74">
        <v>303110</v>
      </c>
      <c r="C74" s="43" t="s">
        <v>29</v>
      </c>
      <c r="D74" s="3"/>
      <c r="E74" s="3">
        <v>0</v>
      </c>
      <c r="F74" s="5">
        <v>0</v>
      </c>
      <c r="G74" s="3"/>
      <c r="H74" s="3"/>
      <c r="I74" s="5"/>
      <c r="J74" s="3"/>
      <c r="K74" s="3"/>
      <c r="L74" s="5"/>
      <c r="M74" s="3"/>
      <c r="N74" s="3"/>
      <c r="O74" s="5"/>
      <c r="P74" s="3"/>
      <c r="Q74" s="3"/>
      <c r="R74" s="5"/>
      <c r="S74" s="3"/>
      <c r="T74" s="3"/>
      <c r="U74" s="5"/>
      <c r="V74" s="3"/>
      <c r="W74" s="3"/>
      <c r="X74" s="5"/>
      <c r="Y74" s="3"/>
      <c r="Z74" s="3"/>
      <c r="AA74" s="5"/>
      <c r="AB74" s="3"/>
      <c r="AC74" s="3"/>
      <c r="AD74" s="5"/>
      <c r="AE74" s="3"/>
      <c r="AF74" s="3"/>
      <c r="AG74" s="5"/>
      <c r="AH74" s="3"/>
      <c r="AI74" s="3"/>
      <c r="AJ74" s="5"/>
      <c r="AK74" s="3"/>
      <c r="AL74" s="3"/>
      <c r="AM74" s="5"/>
    </row>
    <row r="75" spans="2:39" x14ac:dyDescent="0.3">
      <c r="B75">
        <v>303111</v>
      </c>
      <c r="C75" s="43" t="s">
        <v>42</v>
      </c>
      <c r="D75" s="3"/>
      <c r="E75" s="3">
        <v>-5424.5599999999995</v>
      </c>
      <c r="F75" s="5">
        <v>-5424.5599999999995</v>
      </c>
      <c r="G75" s="3"/>
      <c r="H75" s="3"/>
      <c r="I75" s="5"/>
      <c r="J75" s="3"/>
      <c r="K75" s="3"/>
      <c r="L75" s="5"/>
      <c r="M75" s="3"/>
      <c r="N75" s="3"/>
      <c r="O75" s="5"/>
      <c r="P75" s="3"/>
      <c r="Q75" s="3"/>
      <c r="R75" s="5"/>
      <c r="S75" s="3"/>
      <c r="T75" s="3"/>
      <c r="U75" s="5"/>
      <c r="V75" s="3"/>
      <c r="W75" s="3"/>
      <c r="X75" s="5"/>
      <c r="Y75" s="3"/>
      <c r="Z75" s="3"/>
      <c r="AA75" s="5"/>
      <c r="AB75" s="3"/>
      <c r="AC75" s="3"/>
      <c r="AD75" s="5"/>
      <c r="AE75" s="3"/>
      <c r="AF75" s="3"/>
      <c r="AG75" s="5"/>
      <c r="AH75" s="3"/>
      <c r="AI75" s="3"/>
      <c r="AJ75" s="5"/>
      <c r="AK75" s="3"/>
      <c r="AL75" s="3"/>
      <c r="AM75" s="5"/>
    </row>
    <row r="76" spans="2:39" x14ac:dyDescent="0.3">
      <c r="B76">
        <v>303302</v>
      </c>
      <c r="C76" s="43" t="s">
        <v>61</v>
      </c>
      <c r="D76" s="3"/>
      <c r="E76" s="3">
        <v>-2383.36</v>
      </c>
      <c r="F76" s="5">
        <v>-2383.36</v>
      </c>
      <c r="G76" s="3"/>
      <c r="H76" s="3">
        <v>-2901.66</v>
      </c>
      <c r="I76" s="5">
        <v>-2901.66</v>
      </c>
      <c r="J76" s="3"/>
      <c r="K76" s="3"/>
      <c r="L76" s="5"/>
      <c r="M76" s="3"/>
      <c r="N76" s="3"/>
      <c r="O76" s="5"/>
      <c r="P76" s="3"/>
      <c r="Q76" s="3"/>
      <c r="R76" s="5"/>
      <c r="S76" s="3"/>
      <c r="T76" s="3"/>
      <c r="U76" s="5"/>
      <c r="V76" s="3"/>
      <c r="W76" s="3"/>
      <c r="X76" s="5"/>
      <c r="Y76" s="3"/>
      <c r="Z76" s="3"/>
      <c r="AA76" s="5"/>
      <c r="AB76" s="3"/>
      <c r="AC76" s="3"/>
      <c r="AD76" s="5"/>
      <c r="AE76" s="3"/>
      <c r="AF76" s="3"/>
      <c r="AG76" s="5"/>
      <c r="AH76" s="3"/>
      <c r="AI76" s="3"/>
      <c r="AJ76" s="5"/>
      <c r="AK76" s="3"/>
      <c r="AL76" s="3"/>
      <c r="AM76" s="5"/>
    </row>
    <row r="77" spans="2:39" x14ac:dyDescent="0.3">
      <c r="B77">
        <v>303306</v>
      </c>
      <c r="C77" s="43" t="s">
        <v>104</v>
      </c>
      <c r="D77" s="3"/>
      <c r="E77" s="3">
        <v>-36761.56</v>
      </c>
      <c r="F77" s="5">
        <v>-36761.56</v>
      </c>
      <c r="G77" s="3"/>
      <c r="H77" s="3">
        <v>0</v>
      </c>
      <c r="I77" s="5">
        <v>0</v>
      </c>
      <c r="J77" s="3"/>
      <c r="K77" s="3">
        <v>0</v>
      </c>
      <c r="L77" s="5">
        <v>0</v>
      </c>
      <c r="M77" s="3"/>
      <c r="N77" s="3">
        <v>0</v>
      </c>
      <c r="O77" s="5">
        <v>0</v>
      </c>
      <c r="P77" s="3"/>
      <c r="Q77" s="3">
        <v>0</v>
      </c>
      <c r="R77" s="5">
        <v>0</v>
      </c>
      <c r="S77" s="3"/>
      <c r="T77" s="3">
        <v>0</v>
      </c>
      <c r="U77" s="5">
        <v>0</v>
      </c>
      <c r="V77" s="3"/>
      <c r="W77" s="3">
        <v>0</v>
      </c>
      <c r="X77" s="5">
        <v>0</v>
      </c>
      <c r="Y77" s="3"/>
      <c r="Z77" s="3">
        <v>0</v>
      </c>
      <c r="AA77" s="5">
        <v>0</v>
      </c>
      <c r="AB77" s="3"/>
      <c r="AC77" s="3">
        <v>0</v>
      </c>
      <c r="AD77" s="5">
        <v>0</v>
      </c>
      <c r="AE77" s="3"/>
      <c r="AF77" s="3">
        <v>0</v>
      </c>
      <c r="AG77" s="5">
        <v>0</v>
      </c>
      <c r="AH77" s="3"/>
      <c r="AI77" s="3">
        <v>0</v>
      </c>
      <c r="AJ77" s="5">
        <v>0</v>
      </c>
      <c r="AK77" s="3"/>
      <c r="AL77" s="3"/>
      <c r="AM77" s="5"/>
    </row>
    <row r="78" spans="2:39" x14ac:dyDescent="0.3">
      <c r="B78">
        <v>303406</v>
      </c>
      <c r="C78" s="43" t="s">
        <v>16</v>
      </c>
      <c r="D78" s="3"/>
      <c r="E78" s="3">
        <v>-20000</v>
      </c>
      <c r="F78" s="5">
        <v>-20000</v>
      </c>
      <c r="G78" s="3"/>
      <c r="H78" s="3"/>
      <c r="I78" s="5"/>
      <c r="J78" s="3"/>
      <c r="K78" s="3"/>
      <c r="L78" s="5"/>
      <c r="M78" s="3"/>
      <c r="N78" s="3"/>
      <c r="O78" s="5"/>
      <c r="P78" s="3"/>
      <c r="Q78" s="3"/>
      <c r="R78" s="5"/>
      <c r="S78" s="3"/>
      <c r="T78" s="3"/>
      <c r="U78" s="5"/>
      <c r="V78" s="3"/>
      <c r="W78" s="3"/>
      <c r="X78" s="5"/>
      <c r="Y78" s="3"/>
      <c r="Z78" s="3"/>
      <c r="AA78" s="5"/>
      <c r="AB78" s="3"/>
      <c r="AC78" s="3"/>
      <c r="AD78" s="5"/>
      <c r="AE78" s="3"/>
      <c r="AF78" s="3"/>
      <c r="AG78" s="5"/>
      <c r="AH78" s="3"/>
      <c r="AI78" s="3"/>
      <c r="AJ78" s="5"/>
      <c r="AK78" s="3"/>
      <c r="AL78" s="3"/>
      <c r="AM78" s="5"/>
    </row>
    <row r="79" spans="2:39" x14ac:dyDescent="0.3">
      <c r="B79">
        <v>303416</v>
      </c>
      <c r="C79" s="43" t="s">
        <v>3</v>
      </c>
      <c r="D79" s="3">
        <v>30000</v>
      </c>
      <c r="E79" s="3">
        <v>-47597.38</v>
      </c>
      <c r="F79" s="5">
        <v>-17597.379999999997</v>
      </c>
      <c r="G79" s="3">
        <v>30000</v>
      </c>
      <c r="H79" s="3">
        <v>-2999.99</v>
      </c>
      <c r="I79" s="5">
        <v>27000.010000000002</v>
      </c>
      <c r="J79" s="3">
        <v>30000</v>
      </c>
      <c r="K79" s="3">
        <v>-2999.99</v>
      </c>
      <c r="L79" s="5">
        <v>27000.010000000002</v>
      </c>
      <c r="M79" s="3">
        <v>30000</v>
      </c>
      <c r="N79" s="3">
        <v>-2999.99</v>
      </c>
      <c r="O79" s="5">
        <v>27000.010000000002</v>
      </c>
      <c r="P79" s="3">
        <v>30000</v>
      </c>
      <c r="Q79" s="3">
        <v>-2999.99</v>
      </c>
      <c r="R79" s="5">
        <v>27000.010000000002</v>
      </c>
      <c r="S79" s="3">
        <v>30000</v>
      </c>
      <c r="T79" s="3">
        <v>-2999.99</v>
      </c>
      <c r="U79" s="5">
        <v>27000.010000000002</v>
      </c>
      <c r="V79" s="3">
        <v>30000</v>
      </c>
      <c r="W79" s="3">
        <v>-2999.99</v>
      </c>
      <c r="X79" s="5">
        <v>27000.010000000002</v>
      </c>
      <c r="Y79" s="3">
        <v>30000</v>
      </c>
      <c r="Z79" s="3">
        <v>-2999.99</v>
      </c>
      <c r="AA79" s="5">
        <v>27000.010000000002</v>
      </c>
      <c r="AB79" s="3">
        <v>30000</v>
      </c>
      <c r="AC79" s="3">
        <v>-2999.99</v>
      </c>
      <c r="AD79" s="5">
        <v>27000.010000000002</v>
      </c>
      <c r="AE79" s="3">
        <v>30000</v>
      </c>
      <c r="AF79" s="3">
        <v>-2999.99</v>
      </c>
      <c r="AG79" s="5">
        <v>27000.010000000002</v>
      </c>
      <c r="AH79" s="3">
        <v>30000</v>
      </c>
      <c r="AI79" s="3">
        <v>-2999.99</v>
      </c>
      <c r="AJ79" s="5">
        <v>27000.010000000002</v>
      </c>
      <c r="AK79" s="3">
        <v>30000</v>
      </c>
      <c r="AL79" s="3">
        <v>-2999.99</v>
      </c>
      <c r="AM79" s="5">
        <v>27000.010000000002</v>
      </c>
    </row>
    <row r="80" spans="2:39" x14ac:dyDescent="0.3">
      <c r="B80">
        <v>303419</v>
      </c>
      <c r="C80" s="43" t="s">
        <v>247</v>
      </c>
      <c r="D80" s="3"/>
      <c r="E80" s="3">
        <v>30580.95</v>
      </c>
      <c r="F80" s="5">
        <v>30580.95</v>
      </c>
      <c r="G80" s="3"/>
      <c r="H80" s="3"/>
      <c r="I80" s="5"/>
      <c r="J80" s="3"/>
      <c r="K80" s="3"/>
      <c r="L80" s="5"/>
      <c r="M80" s="3"/>
      <c r="N80" s="3"/>
      <c r="O80" s="5"/>
      <c r="P80" s="3"/>
      <c r="Q80" s="3"/>
      <c r="R80" s="5"/>
      <c r="S80" s="3"/>
      <c r="T80" s="3"/>
      <c r="U80" s="5"/>
      <c r="V80" s="3"/>
      <c r="W80" s="3"/>
      <c r="X80" s="5"/>
      <c r="Y80" s="3"/>
      <c r="Z80" s="3"/>
      <c r="AA80" s="5"/>
      <c r="AB80" s="3"/>
      <c r="AC80" s="3"/>
      <c r="AD80" s="5"/>
      <c r="AE80" s="3"/>
      <c r="AF80" s="3"/>
      <c r="AG80" s="5"/>
      <c r="AH80" s="3"/>
      <c r="AI80" s="3"/>
      <c r="AJ80" s="5"/>
      <c r="AK80" s="3"/>
      <c r="AL80" s="3"/>
      <c r="AM80" s="5"/>
    </row>
    <row r="81" spans="1:39" x14ac:dyDescent="0.3">
      <c r="B81">
        <v>504101</v>
      </c>
      <c r="C81" s="43" t="s">
        <v>116</v>
      </c>
      <c r="D81" s="3"/>
      <c r="E81" s="3">
        <v>0</v>
      </c>
      <c r="F81" s="5">
        <v>0</v>
      </c>
      <c r="G81" s="3"/>
      <c r="H81" s="3">
        <v>-6778.33</v>
      </c>
      <c r="I81" s="5">
        <v>-6778.33</v>
      </c>
      <c r="J81" s="3"/>
      <c r="K81" s="3">
        <v>-6778.33</v>
      </c>
      <c r="L81" s="5">
        <v>-6778.33</v>
      </c>
      <c r="M81" s="3"/>
      <c r="N81" s="3">
        <v>-6778.33</v>
      </c>
      <c r="O81" s="5">
        <v>-6778.33</v>
      </c>
      <c r="P81" s="3"/>
      <c r="Q81" s="3">
        <v>-6778.33</v>
      </c>
      <c r="R81" s="5">
        <v>-6778.33</v>
      </c>
      <c r="S81" s="3"/>
      <c r="T81" s="3">
        <v>-6778.33</v>
      </c>
      <c r="U81" s="5">
        <v>-6778.33</v>
      </c>
      <c r="V81" s="3"/>
      <c r="W81" s="3">
        <v>-6778.33</v>
      </c>
      <c r="X81" s="5">
        <v>-6778.33</v>
      </c>
      <c r="Y81" s="3"/>
      <c r="Z81" s="3">
        <v>-6778.33</v>
      </c>
      <c r="AA81" s="5">
        <v>-6778.33</v>
      </c>
      <c r="AB81" s="3"/>
      <c r="AC81" s="3">
        <v>-6778.33</v>
      </c>
      <c r="AD81" s="5">
        <v>-6778.33</v>
      </c>
      <c r="AE81" s="3"/>
      <c r="AF81" s="3">
        <v>-6778.33</v>
      </c>
      <c r="AG81" s="5">
        <v>-6778.33</v>
      </c>
      <c r="AH81" s="3"/>
      <c r="AI81" s="3">
        <v>-6778.33</v>
      </c>
      <c r="AJ81" s="5">
        <v>-6778.33</v>
      </c>
      <c r="AK81" s="3"/>
      <c r="AL81" s="3">
        <v>-6778.33</v>
      </c>
      <c r="AM81" s="5">
        <v>-6778.33</v>
      </c>
    </row>
    <row r="82" spans="1:39" x14ac:dyDescent="0.3">
      <c r="B82">
        <v>506101</v>
      </c>
      <c r="C82" s="43" t="s">
        <v>46</v>
      </c>
      <c r="D82" s="3">
        <v>47000</v>
      </c>
      <c r="E82" s="3">
        <v>-47000</v>
      </c>
      <c r="F82" s="5">
        <v>0</v>
      </c>
      <c r="G82" s="3">
        <v>47000</v>
      </c>
      <c r="H82" s="3">
        <v>-47000</v>
      </c>
      <c r="I82" s="5">
        <v>0</v>
      </c>
      <c r="J82" s="3">
        <v>47000</v>
      </c>
      <c r="K82" s="3">
        <v>-47000</v>
      </c>
      <c r="L82" s="5">
        <v>0</v>
      </c>
      <c r="M82" s="3">
        <v>47000</v>
      </c>
      <c r="N82" s="3">
        <v>-47000</v>
      </c>
      <c r="O82" s="5">
        <v>0</v>
      </c>
      <c r="P82" s="3">
        <v>47000</v>
      </c>
      <c r="Q82" s="3">
        <v>-47000</v>
      </c>
      <c r="R82" s="5">
        <v>0</v>
      </c>
      <c r="S82" s="3">
        <v>47000</v>
      </c>
      <c r="T82" s="3">
        <v>-47000</v>
      </c>
      <c r="U82" s="5">
        <v>0</v>
      </c>
      <c r="V82" s="3"/>
      <c r="W82" s="3"/>
      <c r="X82" s="5"/>
      <c r="Y82" s="3"/>
      <c r="Z82" s="3"/>
      <c r="AA82" s="5"/>
      <c r="AB82" s="3"/>
      <c r="AC82" s="3"/>
      <c r="AD82" s="5"/>
      <c r="AE82" s="3"/>
      <c r="AF82" s="3"/>
      <c r="AG82" s="5"/>
      <c r="AH82" s="3"/>
      <c r="AI82" s="3"/>
      <c r="AJ82" s="5"/>
      <c r="AK82" s="3"/>
      <c r="AL82" s="3"/>
      <c r="AM82" s="5"/>
    </row>
    <row r="83" spans="1:39" x14ac:dyDescent="0.3">
      <c r="D83" s="3"/>
      <c r="E83" s="3"/>
      <c r="F83" s="5"/>
      <c r="G83" s="3"/>
      <c r="H83" s="3"/>
      <c r="I83" s="5"/>
      <c r="J83" s="3"/>
      <c r="K83" s="3"/>
      <c r="L83" s="5"/>
      <c r="M83" s="3"/>
      <c r="N83" s="3"/>
      <c r="O83" s="5"/>
      <c r="P83" s="3"/>
      <c r="Q83" s="3"/>
      <c r="R83" s="5"/>
      <c r="S83" s="3"/>
      <c r="T83" s="3"/>
      <c r="U83" s="5"/>
      <c r="V83" s="3"/>
      <c r="W83" s="3"/>
      <c r="X83" s="5"/>
      <c r="Y83" s="3"/>
      <c r="Z83" s="3"/>
      <c r="AA83" s="5"/>
      <c r="AB83" s="3"/>
      <c r="AC83" s="3"/>
      <c r="AD83" s="5"/>
      <c r="AE83" s="3"/>
      <c r="AF83" s="3"/>
      <c r="AG83" s="5"/>
      <c r="AH83" s="3"/>
      <c r="AI83" s="3"/>
      <c r="AJ83" s="5"/>
      <c r="AK83" s="3"/>
      <c r="AL83" s="3"/>
      <c r="AM83" s="5"/>
    </row>
    <row r="84" spans="1:39" x14ac:dyDescent="0.3">
      <c r="A84" t="s">
        <v>84</v>
      </c>
      <c r="D84" s="3">
        <v>20500</v>
      </c>
      <c r="E84" s="3">
        <v>-29240.570000000003</v>
      </c>
      <c r="F84" s="5">
        <v>-8740.57</v>
      </c>
      <c r="G84" s="3">
        <v>20650</v>
      </c>
      <c r="H84" s="3">
        <v>-3357.8099999999995</v>
      </c>
      <c r="I84" s="5">
        <v>17292.189999999999</v>
      </c>
      <c r="J84" s="3">
        <v>20800</v>
      </c>
      <c r="K84" s="3">
        <v>0.01</v>
      </c>
      <c r="L84" s="5">
        <v>20800.009999999998</v>
      </c>
      <c r="M84" s="3">
        <v>20950</v>
      </c>
      <c r="N84" s="3">
        <v>0.01</v>
      </c>
      <c r="O84" s="5">
        <v>20950.009999999998</v>
      </c>
      <c r="P84" s="3">
        <v>22193</v>
      </c>
      <c r="Q84" s="3">
        <v>0.01</v>
      </c>
      <c r="R84" s="5">
        <v>22193.01</v>
      </c>
      <c r="S84" s="3">
        <v>23250</v>
      </c>
      <c r="T84" s="3">
        <v>0.01</v>
      </c>
      <c r="U84" s="5">
        <v>23250.01</v>
      </c>
      <c r="V84" s="3">
        <v>23400</v>
      </c>
      <c r="W84" s="3">
        <v>0.01</v>
      </c>
      <c r="X84" s="5">
        <v>23400.01</v>
      </c>
      <c r="Y84" s="3">
        <v>23550</v>
      </c>
      <c r="Z84" s="3">
        <v>0.01</v>
      </c>
      <c r="AA84" s="5">
        <v>23550.01</v>
      </c>
      <c r="AB84" s="3">
        <v>23700</v>
      </c>
      <c r="AC84" s="3">
        <v>0.01</v>
      </c>
      <c r="AD84" s="5">
        <v>23700.01</v>
      </c>
      <c r="AE84" s="3">
        <v>23850</v>
      </c>
      <c r="AF84" s="3">
        <v>0.01</v>
      </c>
      <c r="AG84" s="5">
        <v>23850.01</v>
      </c>
      <c r="AH84" s="3">
        <v>32500</v>
      </c>
      <c r="AI84" s="3">
        <v>0.01</v>
      </c>
      <c r="AJ84" s="5">
        <v>32500.01</v>
      </c>
      <c r="AK84" s="3">
        <v>32650</v>
      </c>
      <c r="AL84" s="3">
        <v>0.01</v>
      </c>
      <c r="AM84" s="5">
        <v>32650.01</v>
      </c>
    </row>
    <row r="85" spans="1:39" x14ac:dyDescent="0.3">
      <c r="B85">
        <v>301306</v>
      </c>
      <c r="C85" s="43" t="s">
        <v>13</v>
      </c>
      <c r="D85" s="3">
        <v>0</v>
      </c>
      <c r="E85" s="3"/>
      <c r="F85" s="5">
        <v>0</v>
      </c>
      <c r="G85" s="3">
        <v>0</v>
      </c>
      <c r="H85" s="3"/>
      <c r="I85" s="5">
        <v>0</v>
      </c>
      <c r="J85" s="3">
        <v>0</v>
      </c>
      <c r="K85" s="3"/>
      <c r="L85" s="5">
        <v>0</v>
      </c>
      <c r="M85" s="3">
        <v>0</v>
      </c>
      <c r="N85" s="3"/>
      <c r="O85" s="5">
        <v>0</v>
      </c>
      <c r="P85" s="3">
        <v>1093</v>
      </c>
      <c r="Q85" s="3"/>
      <c r="R85" s="5">
        <v>1093</v>
      </c>
      <c r="S85" s="3">
        <v>2000</v>
      </c>
      <c r="T85" s="3"/>
      <c r="U85" s="5">
        <v>2000</v>
      </c>
      <c r="V85" s="3">
        <v>2000</v>
      </c>
      <c r="W85" s="3"/>
      <c r="X85" s="5">
        <v>2000</v>
      </c>
      <c r="Y85" s="3">
        <v>2000</v>
      </c>
      <c r="Z85" s="3"/>
      <c r="AA85" s="5">
        <v>2000</v>
      </c>
      <c r="AB85" s="3">
        <v>2000</v>
      </c>
      <c r="AC85" s="3"/>
      <c r="AD85" s="5">
        <v>2000</v>
      </c>
      <c r="AE85" s="3">
        <v>2000</v>
      </c>
      <c r="AF85" s="3"/>
      <c r="AG85" s="5">
        <v>2000</v>
      </c>
      <c r="AH85" s="3">
        <v>2000</v>
      </c>
      <c r="AI85" s="3"/>
      <c r="AJ85" s="5">
        <v>2000</v>
      </c>
      <c r="AK85" s="3">
        <v>2000</v>
      </c>
      <c r="AL85" s="3"/>
      <c r="AM85" s="5">
        <v>2000</v>
      </c>
    </row>
    <row r="86" spans="1:39" x14ac:dyDescent="0.3">
      <c r="B86">
        <v>303303</v>
      </c>
      <c r="C86" s="43" t="s">
        <v>85</v>
      </c>
      <c r="D86" s="3">
        <v>17000</v>
      </c>
      <c r="E86" s="3">
        <v>-16050</v>
      </c>
      <c r="F86" s="5">
        <v>950</v>
      </c>
      <c r="G86" s="3">
        <v>17000</v>
      </c>
      <c r="H86" s="3"/>
      <c r="I86" s="5">
        <v>17000</v>
      </c>
      <c r="J86" s="3">
        <v>17000</v>
      </c>
      <c r="K86" s="3"/>
      <c r="L86" s="5">
        <v>17000</v>
      </c>
      <c r="M86" s="3">
        <v>17000</v>
      </c>
      <c r="N86" s="3"/>
      <c r="O86" s="5">
        <v>17000</v>
      </c>
      <c r="P86" s="3">
        <v>17000</v>
      </c>
      <c r="Q86" s="3"/>
      <c r="R86" s="5">
        <v>17000</v>
      </c>
      <c r="S86" s="3">
        <v>17000</v>
      </c>
      <c r="T86" s="3"/>
      <c r="U86" s="5">
        <v>17000</v>
      </c>
      <c r="V86" s="3">
        <v>17000</v>
      </c>
      <c r="W86" s="3"/>
      <c r="X86" s="5">
        <v>17000</v>
      </c>
      <c r="Y86" s="3">
        <v>17000</v>
      </c>
      <c r="Z86" s="3"/>
      <c r="AA86" s="5">
        <v>17000</v>
      </c>
      <c r="AB86" s="3">
        <v>17000</v>
      </c>
      <c r="AC86" s="3"/>
      <c r="AD86" s="5">
        <v>17000</v>
      </c>
      <c r="AE86" s="3">
        <v>17000</v>
      </c>
      <c r="AF86" s="3"/>
      <c r="AG86" s="5">
        <v>17000</v>
      </c>
      <c r="AH86" s="3">
        <v>25500</v>
      </c>
      <c r="AI86" s="3"/>
      <c r="AJ86" s="5">
        <v>25500</v>
      </c>
      <c r="AK86" s="3">
        <v>25500</v>
      </c>
      <c r="AL86" s="3"/>
      <c r="AM86" s="5">
        <v>25500</v>
      </c>
    </row>
    <row r="87" spans="1:39" x14ac:dyDescent="0.3">
      <c r="B87">
        <v>303406</v>
      </c>
      <c r="C87" s="43" t="s">
        <v>16</v>
      </c>
      <c r="D87" s="3">
        <v>3500</v>
      </c>
      <c r="E87" s="3">
        <v>-13190.58</v>
      </c>
      <c r="F87" s="5">
        <v>-9690.58</v>
      </c>
      <c r="G87" s="3">
        <v>3650</v>
      </c>
      <c r="H87" s="3">
        <v>-3230.6</v>
      </c>
      <c r="I87" s="5">
        <v>419.40000000000009</v>
      </c>
      <c r="J87" s="3">
        <v>3800</v>
      </c>
      <c r="K87" s="3"/>
      <c r="L87" s="5">
        <v>3800</v>
      </c>
      <c r="M87" s="3">
        <v>3950</v>
      </c>
      <c r="N87" s="3"/>
      <c r="O87" s="5">
        <v>3950</v>
      </c>
      <c r="P87" s="3">
        <v>4100</v>
      </c>
      <c r="Q87" s="3"/>
      <c r="R87" s="5">
        <v>4100</v>
      </c>
      <c r="S87" s="3">
        <v>4250</v>
      </c>
      <c r="T87" s="3"/>
      <c r="U87" s="5">
        <v>4250</v>
      </c>
      <c r="V87" s="3">
        <v>4400</v>
      </c>
      <c r="W87" s="3"/>
      <c r="X87" s="5">
        <v>4400</v>
      </c>
      <c r="Y87" s="3">
        <v>4550</v>
      </c>
      <c r="Z87" s="3"/>
      <c r="AA87" s="5">
        <v>4550</v>
      </c>
      <c r="AB87" s="3">
        <v>4700</v>
      </c>
      <c r="AC87" s="3"/>
      <c r="AD87" s="5">
        <v>4700</v>
      </c>
      <c r="AE87" s="3">
        <v>4850</v>
      </c>
      <c r="AF87" s="3"/>
      <c r="AG87" s="5">
        <v>4850</v>
      </c>
      <c r="AH87" s="3">
        <v>5000</v>
      </c>
      <c r="AI87" s="3"/>
      <c r="AJ87" s="5">
        <v>5000</v>
      </c>
      <c r="AK87" s="3">
        <v>5150</v>
      </c>
      <c r="AL87" s="3"/>
      <c r="AM87" s="5">
        <v>5150</v>
      </c>
    </row>
    <row r="88" spans="1:39" x14ac:dyDescent="0.3">
      <c r="B88">
        <v>303414</v>
      </c>
      <c r="C88" s="43" t="s">
        <v>17</v>
      </c>
      <c r="D88" s="3"/>
      <c r="E88" s="3"/>
      <c r="F88" s="5"/>
      <c r="G88" s="3"/>
      <c r="H88" s="3">
        <v>-127.22</v>
      </c>
      <c r="I88" s="5">
        <v>-127.22</v>
      </c>
      <c r="J88" s="3"/>
      <c r="K88" s="3"/>
      <c r="L88" s="5"/>
      <c r="M88" s="3"/>
      <c r="N88" s="3"/>
      <c r="O88" s="5"/>
      <c r="P88" s="3"/>
      <c r="Q88" s="3"/>
      <c r="R88" s="5"/>
      <c r="S88" s="3"/>
      <c r="T88" s="3"/>
      <c r="U88" s="5"/>
      <c r="V88" s="3"/>
      <c r="W88" s="3"/>
      <c r="X88" s="5"/>
      <c r="Y88" s="3"/>
      <c r="Z88" s="3"/>
      <c r="AA88" s="5"/>
      <c r="AB88" s="3"/>
      <c r="AC88" s="3"/>
      <c r="AD88" s="5"/>
      <c r="AE88" s="3"/>
      <c r="AF88" s="3"/>
      <c r="AG88" s="5"/>
      <c r="AH88" s="3"/>
      <c r="AI88" s="3"/>
      <c r="AJ88" s="5"/>
      <c r="AK88" s="3"/>
      <c r="AL88" s="3"/>
      <c r="AM88" s="5"/>
    </row>
    <row r="89" spans="1:39" x14ac:dyDescent="0.3">
      <c r="B89">
        <v>303416</v>
      </c>
      <c r="C89" s="43" t="s">
        <v>3</v>
      </c>
      <c r="D89" s="3"/>
      <c r="E89" s="3">
        <v>0.01</v>
      </c>
      <c r="F89" s="5">
        <v>0.01</v>
      </c>
      <c r="G89" s="3"/>
      <c r="H89" s="3">
        <v>0.01</v>
      </c>
      <c r="I89" s="5">
        <v>0.01</v>
      </c>
      <c r="J89" s="3"/>
      <c r="K89" s="3">
        <v>0.01</v>
      </c>
      <c r="L89" s="5">
        <v>0.01</v>
      </c>
      <c r="M89" s="3"/>
      <c r="N89" s="3">
        <v>0.01</v>
      </c>
      <c r="O89" s="5">
        <v>0.01</v>
      </c>
      <c r="P89" s="3"/>
      <c r="Q89" s="3">
        <v>0.01</v>
      </c>
      <c r="R89" s="5">
        <v>0.01</v>
      </c>
      <c r="S89" s="3"/>
      <c r="T89" s="3">
        <v>0.01</v>
      </c>
      <c r="U89" s="5">
        <v>0.01</v>
      </c>
      <c r="V89" s="3"/>
      <c r="W89" s="3">
        <v>0.01</v>
      </c>
      <c r="X89" s="5">
        <v>0.01</v>
      </c>
      <c r="Y89" s="3"/>
      <c r="Z89" s="3">
        <v>0.01</v>
      </c>
      <c r="AA89" s="5">
        <v>0.01</v>
      </c>
      <c r="AB89" s="3"/>
      <c r="AC89" s="3">
        <v>0.01</v>
      </c>
      <c r="AD89" s="5">
        <v>0.01</v>
      </c>
      <c r="AE89" s="3"/>
      <c r="AF89" s="3">
        <v>0.01</v>
      </c>
      <c r="AG89" s="5">
        <v>0.01</v>
      </c>
      <c r="AH89" s="3"/>
      <c r="AI89" s="3">
        <v>0.01</v>
      </c>
      <c r="AJ89" s="5">
        <v>0.01</v>
      </c>
      <c r="AK89" s="3"/>
      <c r="AL89" s="3">
        <v>0.01</v>
      </c>
      <c r="AM89" s="5">
        <v>0.01</v>
      </c>
    </row>
    <row r="90" spans="1:39" x14ac:dyDescent="0.3">
      <c r="D90" s="3"/>
      <c r="E90" s="3"/>
      <c r="F90" s="5"/>
      <c r="G90" s="3"/>
      <c r="H90" s="3"/>
      <c r="I90" s="5"/>
      <c r="J90" s="3"/>
      <c r="K90" s="3"/>
      <c r="L90" s="5"/>
      <c r="M90" s="3"/>
      <c r="N90" s="3"/>
      <c r="O90" s="5"/>
      <c r="P90" s="3"/>
      <c r="Q90" s="3"/>
      <c r="R90" s="5"/>
      <c r="S90" s="3"/>
      <c r="T90" s="3"/>
      <c r="U90" s="5"/>
      <c r="V90" s="3"/>
      <c r="W90" s="3"/>
      <c r="X90" s="5"/>
      <c r="Y90" s="3"/>
      <c r="Z90" s="3"/>
      <c r="AA90" s="5"/>
      <c r="AB90" s="3"/>
      <c r="AC90" s="3"/>
      <c r="AD90" s="5"/>
      <c r="AE90" s="3"/>
      <c r="AF90" s="3"/>
      <c r="AG90" s="5"/>
      <c r="AH90" s="3"/>
      <c r="AI90" s="3"/>
      <c r="AJ90" s="5"/>
      <c r="AK90" s="3"/>
      <c r="AL90" s="3"/>
      <c r="AM90" s="5"/>
    </row>
    <row r="91" spans="1:39" x14ac:dyDescent="0.3">
      <c r="A91" t="s">
        <v>100</v>
      </c>
      <c r="D91" s="3">
        <v>52700</v>
      </c>
      <c r="E91" s="3">
        <v>-94048.46</v>
      </c>
      <c r="F91" s="5">
        <v>-41348.46</v>
      </c>
      <c r="G91" s="3">
        <v>52700</v>
      </c>
      <c r="H91" s="3">
        <v>-12503.460000000001</v>
      </c>
      <c r="I91" s="5">
        <v>40196.54</v>
      </c>
      <c r="J91" s="3">
        <v>52700</v>
      </c>
      <c r="K91" s="3">
        <v>0.01</v>
      </c>
      <c r="L91" s="5">
        <v>52700.01</v>
      </c>
      <c r="M91" s="3">
        <v>52700</v>
      </c>
      <c r="N91" s="3">
        <v>0.01</v>
      </c>
      <c r="O91" s="5">
        <v>52700.01</v>
      </c>
      <c r="P91" s="3">
        <v>52700</v>
      </c>
      <c r="Q91" s="3">
        <v>0.01</v>
      </c>
      <c r="R91" s="5">
        <v>52700.01</v>
      </c>
      <c r="S91" s="3">
        <v>52700</v>
      </c>
      <c r="T91" s="3">
        <v>0.01</v>
      </c>
      <c r="U91" s="5">
        <v>52700.01</v>
      </c>
      <c r="V91" s="3">
        <v>52700</v>
      </c>
      <c r="W91" s="3">
        <v>0.01</v>
      </c>
      <c r="X91" s="5">
        <v>52700.01</v>
      </c>
      <c r="Y91" s="3">
        <v>52700</v>
      </c>
      <c r="Z91" s="3">
        <v>0.01</v>
      </c>
      <c r="AA91" s="5">
        <v>52700.01</v>
      </c>
      <c r="AB91" s="3">
        <v>52700</v>
      </c>
      <c r="AC91" s="3">
        <v>0.01</v>
      </c>
      <c r="AD91" s="5">
        <v>52700.01</v>
      </c>
      <c r="AE91" s="3">
        <v>52700</v>
      </c>
      <c r="AF91" s="3">
        <v>0.01</v>
      </c>
      <c r="AG91" s="5">
        <v>52700.01</v>
      </c>
      <c r="AH91" s="3">
        <v>52700</v>
      </c>
      <c r="AI91" s="3">
        <v>0.01</v>
      </c>
      <c r="AJ91" s="5">
        <v>52700.01</v>
      </c>
      <c r="AK91" s="3">
        <v>52700</v>
      </c>
      <c r="AL91" s="3">
        <v>0.01</v>
      </c>
      <c r="AM91" s="5">
        <v>52700.01</v>
      </c>
    </row>
    <row r="92" spans="1:39" x14ac:dyDescent="0.3">
      <c r="B92">
        <v>303308</v>
      </c>
      <c r="C92" s="43" t="s">
        <v>63</v>
      </c>
      <c r="D92" s="3">
        <v>20900</v>
      </c>
      <c r="E92" s="3">
        <v>-18770</v>
      </c>
      <c r="F92" s="5">
        <v>2130</v>
      </c>
      <c r="G92" s="3">
        <v>20900</v>
      </c>
      <c r="H92" s="3"/>
      <c r="I92" s="5">
        <v>20900</v>
      </c>
      <c r="J92" s="3">
        <v>20900</v>
      </c>
      <c r="K92" s="3"/>
      <c r="L92" s="5">
        <v>20900</v>
      </c>
      <c r="M92" s="3">
        <v>20900</v>
      </c>
      <c r="N92" s="3"/>
      <c r="O92" s="5">
        <v>20900</v>
      </c>
      <c r="P92" s="3">
        <v>20900</v>
      </c>
      <c r="Q92" s="3"/>
      <c r="R92" s="5">
        <v>20900</v>
      </c>
      <c r="S92" s="3">
        <v>20900</v>
      </c>
      <c r="T92" s="3"/>
      <c r="U92" s="5">
        <v>20900</v>
      </c>
      <c r="V92" s="3">
        <v>20900</v>
      </c>
      <c r="W92" s="3"/>
      <c r="X92" s="5">
        <v>20900</v>
      </c>
      <c r="Y92" s="3">
        <v>20900</v>
      </c>
      <c r="Z92" s="3"/>
      <c r="AA92" s="5">
        <v>20900</v>
      </c>
      <c r="AB92" s="3">
        <v>20900</v>
      </c>
      <c r="AC92" s="3"/>
      <c r="AD92" s="5">
        <v>20900</v>
      </c>
      <c r="AE92" s="3">
        <v>20900</v>
      </c>
      <c r="AF92" s="3"/>
      <c r="AG92" s="5">
        <v>20900</v>
      </c>
      <c r="AH92" s="3">
        <v>20900</v>
      </c>
      <c r="AI92" s="3"/>
      <c r="AJ92" s="5">
        <v>20900</v>
      </c>
      <c r="AK92" s="3">
        <v>20900</v>
      </c>
      <c r="AL92" s="3"/>
      <c r="AM92" s="5">
        <v>20900</v>
      </c>
    </row>
    <row r="93" spans="1:39" x14ac:dyDescent="0.3">
      <c r="B93">
        <v>303413</v>
      </c>
      <c r="C93" s="43" t="s">
        <v>101</v>
      </c>
      <c r="D93" s="3">
        <v>5000</v>
      </c>
      <c r="E93" s="3">
        <v>-1477.14</v>
      </c>
      <c r="F93" s="5">
        <v>3522.8599999999997</v>
      </c>
      <c r="G93" s="3">
        <v>5000</v>
      </c>
      <c r="H93" s="3">
        <v>-1294.3400000000001</v>
      </c>
      <c r="I93" s="5">
        <v>3705.66</v>
      </c>
      <c r="J93" s="3">
        <v>5000</v>
      </c>
      <c r="K93" s="3"/>
      <c r="L93" s="5">
        <v>5000</v>
      </c>
      <c r="M93" s="3">
        <v>5000</v>
      </c>
      <c r="N93" s="3"/>
      <c r="O93" s="5">
        <v>5000</v>
      </c>
      <c r="P93" s="3">
        <v>5000</v>
      </c>
      <c r="Q93" s="3"/>
      <c r="R93" s="5">
        <v>5000</v>
      </c>
      <c r="S93" s="3">
        <v>5000</v>
      </c>
      <c r="T93" s="3"/>
      <c r="U93" s="5">
        <v>5000</v>
      </c>
      <c r="V93" s="3">
        <v>5000</v>
      </c>
      <c r="W93" s="3"/>
      <c r="X93" s="5">
        <v>5000</v>
      </c>
      <c r="Y93" s="3">
        <v>5000</v>
      </c>
      <c r="Z93" s="3"/>
      <c r="AA93" s="5">
        <v>5000</v>
      </c>
      <c r="AB93" s="3">
        <v>5000</v>
      </c>
      <c r="AC93" s="3"/>
      <c r="AD93" s="5">
        <v>5000</v>
      </c>
      <c r="AE93" s="3">
        <v>5000</v>
      </c>
      <c r="AF93" s="3"/>
      <c r="AG93" s="5">
        <v>5000</v>
      </c>
      <c r="AH93" s="3">
        <v>5000</v>
      </c>
      <c r="AI93" s="3"/>
      <c r="AJ93" s="5">
        <v>5000</v>
      </c>
      <c r="AK93" s="3">
        <v>5000</v>
      </c>
      <c r="AL93" s="3"/>
      <c r="AM93" s="5">
        <v>5000</v>
      </c>
    </row>
    <row r="94" spans="1:39" x14ac:dyDescent="0.3">
      <c r="B94">
        <v>303415</v>
      </c>
      <c r="C94" s="43" t="s">
        <v>102</v>
      </c>
      <c r="D94" s="3">
        <v>26800</v>
      </c>
      <c r="E94" s="3">
        <v>-73801.33</v>
      </c>
      <c r="F94" s="5">
        <v>-47001.33</v>
      </c>
      <c r="G94" s="3">
        <v>26800</v>
      </c>
      <c r="H94" s="3">
        <v>-11209.130000000001</v>
      </c>
      <c r="I94" s="5">
        <v>15590.869999999999</v>
      </c>
      <c r="J94" s="3">
        <v>26800</v>
      </c>
      <c r="K94" s="3"/>
      <c r="L94" s="5">
        <v>26800</v>
      </c>
      <c r="M94" s="3">
        <v>26800</v>
      </c>
      <c r="N94" s="3"/>
      <c r="O94" s="5">
        <v>26800</v>
      </c>
      <c r="P94" s="3">
        <v>26800</v>
      </c>
      <c r="Q94" s="3"/>
      <c r="R94" s="5">
        <v>26800</v>
      </c>
      <c r="S94" s="3">
        <v>26800</v>
      </c>
      <c r="T94" s="3"/>
      <c r="U94" s="5">
        <v>26800</v>
      </c>
      <c r="V94" s="3">
        <v>26800</v>
      </c>
      <c r="W94" s="3"/>
      <c r="X94" s="5">
        <v>26800</v>
      </c>
      <c r="Y94" s="3">
        <v>26800</v>
      </c>
      <c r="Z94" s="3"/>
      <c r="AA94" s="5">
        <v>26800</v>
      </c>
      <c r="AB94" s="3">
        <v>26800</v>
      </c>
      <c r="AC94" s="3"/>
      <c r="AD94" s="5">
        <v>26800</v>
      </c>
      <c r="AE94" s="3">
        <v>26800</v>
      </c>
      <c r="AF94" s="3"/>
      <c r="AG94" s="5">
        <v>26800</v>
      </c>
      <c r="AH94" s="3">
        <v>26800</v>
      </c>
      <c r="AI94" s="3"/>
      <c r="AJ94" s="5">
        <v>26800</v>
      </c>
      <c r="AK94" s="3">
        <v>26800</v>
      </c>
      <c r="AL94" s="3"/>
      <c r="AM94" s="5">
        <v>26800</v>
      </c>
    </row>
    <row r="95" spans="1:39" x14ac:dyDescent="0.3">
      <c r="B95">
        <v>303416</v>
      </c>
      <c r="C95" s="43" t="s">
        <v>3</v>
      </c>
      <c r="D95" s="3"/>
      <c r="E95" s="3">
        <v>0.01</v>
      </c>
      <c r="F95" s="5">
        <v>0.01</v>
      </c>
      <c r="G95" s="3"/>
      <c r="H95" s="3">
        <v>0.01</v>
      </c>
      <c r="I95" s="5">
        <v>0.01</v>
      </c>
      <c r="J95" s="3"/>
      <c r="K95" s="3">
        <v>0.01</v>
      </c>
      <c r="L95" s="5">
        <v>0.01</v>
      </c>
      <c r="M95" s="3"/>
      <c r="N95" s="3">
        <v>0.01</v>
      </c>
      <c r="O95" s="5">
        <v>0.01</v>
      </c>
      <c r="P95" s="3"/>
      <c r="Q95" s="3">
        <v>0.01</v>
      </c>
      <c r="R95" s="5">
        <v>0.01</v>
      </c>
      <c r="S95" s="3"/>
      <c r="T95" s="3">
        <v>0.01</v>
      </c>
      <c r="U95" s="5">
        <v>0.01</v>
      </c>
      <c r="V95" s="3"/>
      <c r="W95" s="3">
        <v>0.01</v>
      </c>
      <c r="X95" s="5">
        <v>0.01</v>
      </c>
      <c r="Y95" s="3"/>
      <c r="Z95" s="3">
        <v>0.01</v>
      </c>
      <c r="AA95" s="5">
        <v>0.01</v>
      </c>
      <c r="AB95" s="3"/>
      <c r="AC95" s="3">
        <v>0.01</v>
      </c>
      <c r="AD95" s="5">
        <v>0.01</v>
      </c>
      <c r="AE95" s="3"/>
      <c r="AF95" s="3">
        <v>0.01</v>
      </c>
      <c r="AG95" s="5">
        <v>0.01</v>
      </c>
      <c r="AH95" s="3"/>
      <c r="AI95" s="3">
        <v>0.01</v>
      </c>
      <c r="AJ95" s="5">
        <v>0.01</v>
      </c>
      <c r="AK95" s="3"/>
      <c r="AL95" s="3">
        <v>0.01</v>
      </c>
      <c r="AM95" s="5">
        <v>0.01</v>
      </c>
    </row>
    <row r="96" spans="1:39" x14ac:dyDescent="0.3">
      <c r="D96" s="3"/>
      <c r="E96" s="3"/>
      <c r="F96" s="5"/>
      <c r="G96" s="3"/>
      <c r="H96" s="3"/>
      <c r="I96" s="5"/>
      <c r="J96" s="3"/>
      <c r="K96" s="3"/>
      <c r="L96" s="5"/>
      <c r="M96" s="3"/>
      <c r="N96" s="3"/>
      <c r="O96" s="5"/>
      <c r="P96" s="3"/>
      <c r="Q96" s="3"/>
      <c r="R96" s="5"/>
      <c r="S96" s="3"/>
      <c r="T96" s="3"/>
      <c r="U96" s="5"/>
      <c r="V96" s="3"/>
      <c r="W96" s="3"/>
      <c r="X96" s="5"/>
      <c r="Y96" s="3"/>
      <c r="Z96" s="3"/>
      <c r="AA96" s="5"/>
      <c r="AB96" s="3"/>
      <c r="AC96" s="3"/>
      <c r="AD96" s="5"/>
      <c r="AE96" s="3"/>
      <c r="AF96" s="3"/>
      <c r="AG96" s="5"/>
      <c r="AH96" s="3"/>
      <c r="AI96" s="3"/>
      <c r="AJ96" s="5"/>
      <c r="AK96" s="3"/>
      <c r="AL96" s="3"/>
      <c r="AM96" s="5"/>
    </row>
    <row r="97" spans="1:39" x14ac:dyDescent="0.3">
      <c r="A97" t="s">
        <v>30</v>
      </c>
      <c r="D97" s="3">
        <v>167721.64666666664</v>
      </c>
      <c r="E97" s="3">
        <v>-162104.57</v>
      </c>
      <c r="F97" s="5">
        <v>5617.0766666666677</v>
      </c>
      <c r="G97" s="3">
        <v>154016.78666666665</v>
      </c>
      <c r="H97" s="3">
        <v>-6665.47</v>
      </c>
      <c r="I97" s="5">
        <v>147351.31666666668</v>
      </c>
      <c r="J97" s="3">
        <v>163659.86666666667</v>
      </c>
      <c r="K97" s="3">
        <v>-7944.96</v>
      </c>
      <c r="L97" s="5">
        <v>155714.90666666668</v>
      </c>
      <c r="M97" s="3">
        <v>165260.96666666665</v>
      </c>
      <c r="N97" s="3">
        <v>-1944.99</v>
      </c>
      <c r="O97" s="5">
        <v>163315.97666666665</v>
      </c>
      <c r="P97" s="3">
        <v>105452.86666666667</v>
      </c>
      <c r="Q97" s="3">
        <v>-1944.99</v>
      </c>
      <c r="R97" s="5">
        <v>103507.87666666666</v>
      </c>
      <c r="S97" s="3">
        <v>105452.86666666667</v>
      </c>
      <c r="T97" s="3">
        <v>-1944.99</v>
      </c>
      <c r="U97" s="5">
        <v>103507.87666666666</v>
      </c>
      <c r="V97" s="3">
        <v>105452.86666666667</v>
      </c>
      <c r="W97" s="3">
        <v>-1944.99</v>
      </c>
      <c r="X97" s="5">
        <v>103507.87666666666</v>
      </c>
      <c r="Y97" s="3">
        <v>105452.86666666667</v>
      </c>
      <c r="Z97" s="3">
        <v>-1944.99</v>
      </c>
      <c r="AA97" s="5">
        <v>103507.87666666666</v>
      </c>
      <c r="AB97" s="3">
        <v>105452.86666666667</v>
      </c>
      <c r="AC97" s="3">
        <v>-1944.99</v>
      </c>
      <c r="AD97" s="5">
        <v>103507.87666666666</v>
      </c>
      <c r="AE97" s="3">
        <v>105452.86666666667</v>
      </c>
      <c r="AF97" s="3">
        <v>-1944.99</v>
      </c>
      <c r="AG97" s="5">
        <v>103507.87666666666</v>
      </c>
      <c r="AH97" s="3">
        <v>105452.86666666667</v>
      </c>
      <c r="AI97" s="3">
        <v>-1944.99</v>
      </c>
      <c r="AJ97" s="5">
        <v>103507.87666666666</v>
      </c>
      <c r="AK97" s="3">
        <v>103594.86666666667</v>
      </c>
      <c r="AL97" s="3">
        <v>0.01</v>
      </c>
      <c r="AM97" s="5">
        <v>103594.87666666666</v>
      </c>
    </row>
    <row r="98" spans="1:39" x14ac:dyDescent="0.3">
      <c r="B98">
        <v>302304</v>
      </c>
      <c r="C98" s="43" t="s">
        <v>32</v>
      </c>
      <c r="D98" s="3">
        <v>7500</v>
      </c>
      <c r="E98" s="3">
        <v>-7360.34</v>
      </c>
      <c r="F98" s="5">
        <v>139.65999999999985</v>
      </c>
      <c r="G98" s="3">
        <v>7500</v>
      </c>
      <c r="H98" s="3"/>
      <c r="I98" s="5">
        <v>7500</v>
      </c>
      <c r="J98" s="3">
        <v>7500</v>
      </c>
      <c r="K98" s="3"/>
      <c r="L98" s="5">
        <v>7500</v>
      </c>
      <c r="M98" s="3">
        <v>7500</v>
      </c>
      <c r="N98" s="3"/>
      <c r="O98" s="5">
        <v>7500</v>
      </c>
      <c r="P98" s="3">
        <v>7500</v>
      </c>
      <c r="Q98" s="3"/>
      <c r="R98" s="5">
        <v>7500</v>
      </c>
      <c r="S98" s="3">
        <v>7500</v>
      </c>
      <c r="T98" s="3"/>
      <c r="U98" s="5">
        <v>7500</v>
      </c>
      <c r="V98" s="3">
        <v>7500</v>
      </c>
      <c r="W98" s="3"/>
      <c r="X98" s="5">
        <v>7500</v>
      </c>
      <c r="Y98" s="3">
        <v>7500</v>
      </c>
      <c r="Z98" s="3"/>
      <c r="AA98" s="5">
        <v>7500</v>
      </c>
      <c r="AB98" s="3">
        <v>7500</v>
      </c>
      <c r="AC98" s="3"/>
      <c r="AD98" s="5">
        <v>7500</v>
      </c>
      <c r="AE98" s="3">
        <v>7500</v>
      </c>
      <c r="AF98" s="3"/>
      <c r="AG98" s="5">
        <v>7500</v>
      </c>
      <c r="AH98" s="3">
        <v>7500</v>
      </c>
      <c r="AI98" s="3"/>
      <c r="AJ98" s="5">
        <v>7500</v>
      </c>
      <c r="AK98" s="3">
        <v>7500</v>
      </c>
      <c r="AL98" s="3"/>
      <c r="AM98" s="5">
        <v>7500</v>
      </c>
    </row>
    <row r="99" spans="1:39" x14ac:dyDescent="0.3">
      <c r="B99">
        <v>302309</v>
      </c>
      <c r="C99" s="43" t="s">
        <v>125</v>
      </c>
      <c r="D99" s="3">
        <v>3000</v>
      </c>
      <c r="E99" s="3">
        <v>-2200</v>
      </c>
      <c r="F99" s="5">
        <v>800</v>
      </c>
      <c r="G99" s="3"/>
      <c r="H99" s="3"/>
      <c r="I99" s="5"/>
      <c r="J99" s="3"/>
      <c r="K99" s="3"/>
      <c r="L99" s="5"/>
      <c r="M99" s="3"/>
      <c r="N99" s="3"/>
      <c r="O99" s="5"/>
      <c r="P99" s="3"/>
      <c r="Q99" s="3"/>
      <c r="R99" s="5"/>
      <c r="S99" s="3"/>
      <c r="T99" s="3"/>
      <c r="U99" s="5"/>
      <c r="V99" s="3"/>
      <c r="W99" s="3"/>
      <c r="X99" s="5"/>
      <c r="Y99" s="3"/>
      <c r="Z99" s="3"/>
      <c r="AA99" s="5"/>
      <c r="AB99" s="3"/>
      <c r="AC99" s="3"/>
      <c r="AD99" s="5"/>
      <c r="AE99" s="3"/>
      <c r="AF99" s="3"/>
      <c r="AG99" s="5"/>
      <c r="AH99" s="3"/>
      <c r="AI99" s="3"/>
      <c r="AJ99" s="5"/>
      <c r="AK99" s="3"/>
      <c r="AL99" s="3"/>
      <c r="AM99" s="5"/>
    </row>
    <row r="100" spans="1:39" x14ac:dyDescent="0.3">
      <c r="B100">
        <v>302310</v>
      </c>
      <c r="C100" s="43" t="s">
        <v>33</v>
      </c>
      <c r="D100" s="3">
        <v>90342</v>
      </c>
      <c r="E100" s="3">
        <v>-90342</v>
      </c>
      <c r="F100" s="5">
        <v>0</v>
      </c>
      <c r="G100" s="3">
        <v>84392</v>
      </c>
      <c r="H100" s="3"/>
      <c r="I100" s="5">
        <v>84392</v>
      </c>
      <c r="J100" s="3">
        <v>89068</v>
      </c>
      <c r="K100" s="3"/>
      <c r="L100" s="5">
        <v>89068</v>
      </c>
      <c r="M100" s="3">
        <v>90202</v>
      </c>
      <c r="N100" s="3"/>
      <c r="O100" s="5">
        <v>90202</v>
      </c>
      <c r="P100" s="3">
        <v>50000</v>
      </c>
      <c r="Q100" s="3"/>
      <c r="R100" s="5">
        <v>50000</v>
      </c>
      <c r="S100" s="3">
        <v>50000</v>
      </c>
      <c r="T100" s="3"/>
      <c r="U100" s="5">
        <v>50000</v>
      </c>
      <c r="V100" s="3">
        <v>50000</v>
      </c>
      <c r="W100" s="3"/>
      <c r="X100" s="5">
        <v>50000</v>
      </c>
      <c r="Y100" s="3">
        <v>50000</v>
      </c>
      <c r="Z100" s="3"/>
      <c r="AA100" s="5">
        <v>50000</v>
      </c>
      <c r="AB100" s="3">
        <v>50000</v>
      </c>
      <c r="AC100" s="3"/>
      <c r="AD100" s="5">
        <v>50000</v>
      </c>
      <c r="AE100" s="3">
        <v>50000</v>
      </c>
      <c r="AF100" s="3"/>
      <c r="AG100" s="5">
        <v>50000</v>
      </c>
      <c r="AH100" s="3">
        <v>50000</v>
      </c>
      <c r="AI100" s="3"/>
      <c r="AJ100" s="5">
        <v>50000</v>
      </c>
      <c r="AK100" s="3">
        <v>50000</v>
      </c>
      <c r="AL100" s="3"/>
      <c r="AM100" s="5">
        <v>50000</v>
      </c>
    </row>
    <row r="101" spans="1:39" x14ac:dyDescent="0.3">
      <c r="B101">
        <v>302311</v>
      </c>
      <c r="C101" s="43" t="s">
        <v>34</v>
      </c>
      <c r="D101" s="3">
        <v>33859.979999999996</v>
      </c>
      <c r="E101" s="3">
        <v>-33859.979999999996</v>
      </c>
      <c r="F101" s="5">
        <v>0</v>
      </c>
      <c r="G101" s="3">
        <v>24140.02</v>
      </c>
      <c r="H101" s="3"/>
      <c r="I101" s="5">
        <v>24140.02</v>
      </c>
      <c r="J101" s="3">
        <v>29000</v>
      </c>
      <c r="K101" s="3"/>
      <c r="L101" s="5">
        <v>29000</v>
      </c>
      <c r="M101" s="3">
        <v>29000</v>
      </c>
      <c r="N101" s="3"/>
      <c r="O101" s="5">
        <v>29000</v>
      </c>
      <c r="P101" s="3">
        <v>16000</v>
      </c>
      <c r="Q101" s="3"/>
      <c r="R101" s="5">
        <v>16000</v>
      </c>
      <c r="S101" s="3">
        <v>16000</v>
      </c>
      <c r="T101" s="3"/>
      <c r="U101" s="5">
        <v>16000</v>
      </c>
      <c r="V101" s="3">
        <v>16000</v>
      </c>
      <c r="W101" s="3"/>
      <c r="X101" s="5">
        <v>16000</v>
      </c>
      <c r="Y101" s="3">
        <v>16000</v>
      </c>
      <c r="Z101" s="3"/>
      <c r="AA101" s="5">
        <v>16000</v>
      </c>
      <c r="AB101" s="3">
        <v>16000</v>
      </c>
      <c r="AC101" s="3"/>
      <c r="AD101" s="5">
        <v>16000</v>
      </c>
      <c r="AE101" s="3">
        <v>16000</v>
      </c>
      <c r="AF101" s="3"/>
      <c r="AG101" s="5">
        <v>16000</v>
      </c>
      <c r="AH101" s="3">
        <v>16000</v>
      </c>
      <c r="AI101" s="3"/>
      <c r="AJ101" s="5">
        <v>16000</v>
      </c>
      <c r="AK101" s="3">
        <v>16000</v>
      </c>
      <c r="AL101" s="3"/>
      <c r="AM101" s="5">
        <v>16000</v>
      </c>
    </row>
    <row r="102" spans="1:39" x14ac:dyDescent="0.3">
      <c r="B102">
        <v>302312</v>
      </c>
      <c r="C102" s="43" t="s">
        <v>119</v>
      </c>
      <c r="D102" s="3">
        <v>8000</v>
      </c>
      <c r="E102" s="3">
        <v>-6812.45</v>
      </c>
      <c r="F102" s="5">
        <v>1187.5500000000002</v>
      </c>
      <c r="G102" s="3">
        <v>8000</v>
      </c>
      <c r="H102" s="3">
        <v>-2435.36</v>
      </c>
      <c r="I102" s="5">
        <v>5564.6399999999994</v>
      </c>
      <c r="J102" s="3">
        <v>8000</v>
      </c>
      <c r="K102" s="3"/>
      <c r="L102" s="5">
        <v>8000</v>
      </c>
      <c r="M102" s="3">
        <v>8000</v>
      </c>
      <c r="N102" s="3"/>
      <c r="O102" s="5">
        <v>8000</v>
      </c>
      <c r="P102" s="3">
        <v>4000</v>
      </c>
      <c r="Q102" s="3"/>
      <c r="R102" s="5">
        <v>4000</v>
      </c>
      <c r="S102" s="3">
        <v>4000</v>
      </c>
      <c r="T102" s="3"/>
      <c r="U102" s="5">
        <v>4000</v>
      </c>
      <c r="V102" s="3">
        <v>4000</v>
      </c>
      <c r="W102" s="3"/>
      <c r="X102" s="5">
        <v>4000</v>
      </c>
      <c r="Y102" s="3">
        <v>4000</v>
      </c>
      <c r="Z102" s="3"/>
      <c r="AA102" s="5">
        <v>4000</v>
      </c>
      <c r="AB102" s="3">
        <v>4000</v>
      </c>
      <c r="AC102" s="3"/>
      <c r="AD102" s="5">
        <v>4000</v>
      </c>
      <c r="AE102" s="3">
        <v>4000</v>
      </c>
      <c r="AF102" s="3"/>
      <c r="AG102" s="5">
        <v>4000</v>
      </c>
      <c r="AH102" s="3">
        <v>4000</v>
      </c>
      <c r="AI102" s="3"/>
      <c r="AJ102" s="5">
        <v>4000</v>
      </c>
      <c r="AK102" s="3">
        <v>4000</v>
      </c>
      <c r="AL102" s="3"/>
      <c r="AM102" s="5">
        <v>4000</v>
      </c>
    </row>
    <row r="103" spans="1:39" x14ac:dyDescent="0.3">
      <c r="B103">
        <v>302313</v>
      </c>
      <c r="C103" s="43" t="s">
        <v>35</v>
      </c>
      <c r="D103" s="3">
        <v>7497.0000000000009</v>
      </c>
      <c r="E103" s="3">
        <v>-6467.84</v>
      </c>
      <c r="F103" s="5">
        <v>1029.1600000000008</v>
      </c>
      <c r="G103" s="3">
        <v>7604.1</v>
      </c>
      <c r="H103" s="3"/>
      <c r="I103" s="5">
        <v>7604.1</v>
      </c>
      <c r="J103" s="3">
        <v>7711.2000000000007</v>
      </c>
      <c r="K103" s="3"/>
      <c r="L103" s="5">
        <v>7711.2000000000007</v>
      </c>
      <c r="M103" s="3">
        <v>7818.3</v>
      </c>
      <c r="N103" s="3"/>
      <c r="O103" s="5">
        <v>7818.3</v>
      </c>
      <c r="P103" s="3">
        <v>5212.2</v>
      </c>
      <c r="Q103" s="3"/>
      <c r="R103" s="5">
        <v>5212.2</v>
      </c>
      <c r="S103" s="3">
        <v>5212.2</v>
      </c>
      <c r="T103" s="3"/>
      <c r="U103" s="5">
        <v>5212.2</v>
      </c>
      <c r="V103" s="3">
        <v>5212.2</v>
      </c>
      <c r="W103" s="3"/>
      <c r="X103" s="5">
        <v>5212.2</v>
      </c>
      <c r="Y103" s="3">
        <v>5212.2</v>
      </c>
      <c r="Z103" s="3"/>
      <c r="AA103" s="5">
        <v>5212.2</v>
      </c>
      <c r="AB103" s="3">
        <v>5212.2</v>
      </c>
      <c r="AC103" s="3"/>
      <c r="AD103" s="5">
        <v>5212.2</v>
      </c>
      <c r="AE103" s="3">
        <v>5212.2</v>
      </c>
      <c r="AF103" s="3"/>
      <c r="AG103" s="5">
        <v>5212.2</v>
      </c>
      <c r="AH103" s="3">
        <v>5212.2</v>
      </c>
      <c r="AI103" s="3"/>
      <c r="AJ103" s="5">
        <v>5212.2</v>
      </c>
      <c r="AK103" s="3">
        <v>5212.2</v>
      </c>
      <c r="AL103" s="3"/>
      <c r="AM103" s="5">
        <v>5212.2</v>
      </c>
    </row>
    <row r="104" spans="1:39" x14ac:dyDescent="0.3">
      <c r="B104">
        <v>302314</v>
      </c>
      <c r="C104" s="43" t="s">
        <v>36</v>
      </c>
      <c r="D104" s="3"/>
      <c r="E104" s="3"/>
      <c r="F104" s="5"/>
      <c r="G104" s="3">
        <v>3000</v>
      </c>
      <c r="H104" s="3">
        <v>-750</v>
      </c>
      <c r="I104" s="5">
        <v>2250</v>
      </c>
      <c r="J104" s="3">
        <v>3000</v>
      </c>
      <c r="K104" s="3"/>
      <c r="L104" s="5">
        <v>3000</v>
      </c>
      <c r="M104" s="3">
        <v>3000</v>
      </c>
      <c r="N104" s="3"/>
      <c r="O104" s="5">
        <v>3000</v>
      </c>
      <c r="P104" s="3">
        <v>3000</v>
      </c>
      <c r="Q104" s="3"/>
      <c r="R104" s="5">
        <v>3000</v>
      </c>
      <c r="S104" s="3">
        <v>3000</v>
      </c>
      <c r="T104" s="3"/>
      <c r="U104" s="5">
        <v>3000</v>
      </c>
      <c r="V104" s="3">
        <v>3000</v>
      </c>
      <c r="W104" s="3"/>
      <c r="X104" s="5">
        <v>3000</v>
      </c>
      <c r="Y104" s="3">
        <v>3000</v>
      </c>
      <c r="Z104" s="3"/>
      <c r="AA104" s="5">
        <v>3000</v>
      </c>
      <c r="AB104" s="3">
        <v>3000</v>
      </c>
      <c r="AC104" s="3"/>
      <c r="AD104" s="5">
        <v>3000</v>
      </c>
      <c r="AE104" s="3">
        <v>3000</v>
      </c>
      <c r="AF104" s="3"/>
      <c r="AG104" s="5">
        <v>3000</v>
      </c>
      <c r="AH104" s="3">
        <v>3000</v>
      </c>
      <c r="AI104" s="3"/>
      <c r="AJ104" s="5">
        <v>3000</v>
      </c>
      <c r="AK104" s="3">
        <v>3000</v>
      </c>
      <c r="AL104" s="3"/>
      <c r="AM104" s="5">
        <v>3000</v>
      </c>
    </row>
    <row r="105" spans="1:39" x14ac:dyDescent="0.3">
      <c r="B105">
        <v>302401</v>
      </c>
      <c r="C105" s="43" t="s">
        <v>37</v>
      </c>
      <c r="D105" s="3">
        <v>356</v>
      </c>
      <c r="E105" s="3"/>
      <c r="F105" s="5">
        <v>356</v>
      </c>
      <c r="G105" s="3">
        <v>356</v>
      </c>
      <c r="H105" s="3"/>
      <c r="I105" s="5">
        <v>356</v>
      </c>
      <c r="J105" s="3">
        <v>356</v>
      </c>
      <c r="K105" s="3"/>
      <c r="L105" s="5">
        <v>356</v>
      </c>
      <c r="M105" s="3">
        <v>356</v>
      </c>
      <c r="N105" s="3"/>
      <c r="O105" s="5">
        <v>356</v>
      </c>
      <c r="P105" s="3">
        <v>356</v>
      </c>
      <c r="Q105" s="3"/>
      <c r="R105" s="5">
        <v>356</v>
      </c>
      <c r="S105" s="3">
        <v>356</v>
      </c>
      <c r="T105" s="3"/>
      <c r="U105" s="5">
        <v>356</v>
      </c>
      <c r="V105" s="3">
        <v>356</v>
      </c>
      <c r="W105" s="3"/>
      <c r="X105" s="5">
        <v>356</v>
      </c>
      <c r="Y105" s="3">
        <v>356</v>
      </c>
      <c r="Z105" s="3"/>
      <c r="AA105" s="5">
        <v>356</v>
      </c>
      <c r="AB105" s="3">
        <v>356</v>
      </c>
      <c r="AC105" s="3"/>
      <c r="AD105" s="5">
        <v>356</v>
      </c>
      <c r="AE105" s="3">
        <v>356</v>
      </c>
      <c r="AF105" s="3"/>
      <c r="AG105" s="5">
        <v>356</v>
      </c>
      <c r="AH105" s="3">
        <v>356</v>
      </c>
      <c r="AI105" s="3"/>
      <c r="AJ105" s="5">
        <v>356</v>
      </c>
      <c r="AK105" s="3">
        <v>356</v>
      </c>
      <c r="AL105" s="3"/>
      <c r="AM105" s="5">
        <v>356</v>
      </c>
    </row>
    <row r="106" spans="1:39" x14ac:dyDescent="0.3">
      <c r="B106">
        <v>302408</v>
      </c>
      <c r="C106" s="43" t="s">
        <v>21</v>
      </c>
      <c r="D106" s="3">
        <v>300</v>
      </c>
      <c r="E106" s="3"/>
      <c r="F106" s="5">
        <v>300</v>
      </c>
      <c r="G106" s="3">
        <v>300</v>
      </c>
      <c r="H106" s="3"/>
      <c r="I106" s="5">
        <v>300</v>
      </c>
      <c r="J106" s="3">
        <v>300</v>
      </c>
      <c r="K106" s="3"/>
      <c r="L106" s="5">
        <v>300</v>
      </c>
      <c r="M106" s="3">
        <v>300</v>
      </c>
      <c r="N106" s="3"/>
      <c r="O106" s="5">
        <v>300</v>
      </c>
      <c r="P106" s="3">
        <v>300</v>
      </c>
      <c r="Q106" s="3"/>
      <c r="R106" s="5">
        <v>300</v>
      </c>
      <c r="S106" s="3">
        <v>300</v>
      </c>
      <c r="T106" s="3"/>
      <c r="U106" s="5">
        <v>300</v>
      </c>
      <c r="V106" s="3">
        <v>300</v>
      </c>
      <c r="W106" s="3"/>
      <c r="X106" s="5">
        <v>300</v>
      </c>
      <c r="Y106" s="3">
        <v>300</v>
      </c>
      <c r="Z106" s="3"/>
      <c r="AA106" s="5">
        <v>300</v>
      </c>
      <c r="AB106" s="3">
        <v>300</v>
      </c>
      <c r="AC106" s="3"/>
      <c r="AD106" s="5">
        <v>300</v>
      </c>
      <c r="AE106" s="3">
        <v>300</v>
      </c>
      <c r="AF106" s="3"/>
      <c r="AG106" s="5">
        <v>300</v>
      </c>
      <c r="AH106" s="3">
        <v>300</v>
      </c>
      <c r="AI106" s="3"/>
      <c r="AJ106" s="5">
        <v>300</v>
      </c>
      <c r="AK106" s="3">
        <v>300</v>
      </c>
      <c r="AL106" s="3"/>
      <c r="AM106" s="5">
        <v>300</v>
      </c>
    </row>
    <row r="107" spans="1:39" x14ac:dyDescent="0.3">
      <c r="B107">
        <v>303101</v>
      </c>
      <c r="C107" s="43" t="s">
        <v>22</v>
      </c>
      <c r="D107" s="3">
        <v>8000</v>
      </c>
      <c r="E107" s="3">
        <v>-8000</v>
      </c>
      <c r="F107" s="5">
        <v>0</v>
      </c>
      <c r="G107" s="3">
        <v>8000</v>
      </c>
      <c r="H107" s="3"/>
      <c r="I107" s="5">
        <v>8000</v>
      </c>
      <c r="J107" s="3">
        <v>8000</v>
      </c>
      <c r="K107" s="3"/>
      <c r="L107" s="5">
        <v>8000</v>
      </c>
      <c r="M107" s="3">
        <v>8360</v>
      </c>
      <c r="N107" s="3"/>
      <c r="O107" s="5">
        <v>8360</v>
      </c>
      <c r="P107" s="3">
        <v>8360</v>
      </c>
      <c r="Q107" s="3"/>
      <c r="R107" s="5">
        <v>8360</v>
      </c>
      <c r="S107" s="3">
        <v>8360</v>
      </c>
      <c r="T107" s="3"/>
      <c r="U107" s="5">
        <v>8360</v>
      </c>
      <c r="V107" s="3">
        <v>8360</v>
      </c>
      <c r="W107" s="3"/>
      <c r="X107" s="5">
        <v>8360</v>
      </c>
      <c r="Y107" s="3">
        <v>8360</v>
      </c>
      <c r="Z107" s="3"/>
      <c r="AA107" s="5">
        <v>8360</v>
      </c>
      <c r="AB107" s="3">
        <v>8360</v>
      </c>
      <c r="AC107" s="3"/>
      <c r="AD107" s="5">
        <v>8360</v>
      </c>
      <c r="AE107" s="3">
        <v>8360</v>
      </c>
      <c r="AF107" s="3"/>
      <c r="AG107" s="5">
        <v>8360</v>
      </c>
      <c r="AH107" s="3">
        <v>8360</v>
      </c>
      <c r="AI107" s="3"/>
      <c r="AJ107" s="5">
        <v>8360</v>
      </c>
      <c r="AK107" s="3">
        <v>8360</v>
      </c>
      <c r="AL107" s="3"/>
      <c r="AM107" s="5">
        <v>8360</v>
      </c>
    </row>
    <row r="108" spans="1:39" x14ac:dyDescent="0.3">
      <c r="B108">
        <v>303102</v>
      </c>
      <c r="C108" s="43" t="s">
        <v>23</v>
      </c>
      <c r="D108" s="3"/>
      <c r="E108" s="3"/>
      <c r="F108" s="5"/>
      <c r="G108" s="3">
        <v>1858</v>
      </c>
      <c r="H108" s="3">
        <v>-1945</v>
      </c>
      <c r="I108" s="5">
        <v>-87</v>
      </c>
      <c r="J108" s="3">
        <v>1858</v>
      </c>
      <c r="K108" s="3">
        <v>-1945</v>
      </c>
      <c r="L108" s="5">
        <v>-87</v>
      </c>
      <c r="M108" s="3">
        <v>1858</v>
      </c>
      <c r="N108" s="3">
        <v>-1945</v>
      </c>
      <c r="O108" s="5">
        <v>-87</v>
      </c>
      <c r="P108" s="3">
        <v>1858</v>
      </c>
      <c r="Q108" s="3">
        <v>-1945</v>
      </c>
      <c r="R108" s="5">
        <v>-87</v>
      </c>
      <c r="S108" s="3">
        <v>1858</v>
      </c>
      <c r="T108" s="3">
        <v>-1945</v>
      </c>
      <c r="U108" s="5">
        <v>-87</v>
      </c>
      <c r="V108" s="3">
        <v>1858</v>
      </c>
      <c r="W108" s="3">
        <v>-1945</v>
      </c>
      <c r="X108" s="5">
        <v>-87</v>
      </c>
      <c r="Y108" s="3">
        <v>1858</v>
      </c>
      <c r="Z108" s="3">
        <v>-1945</v>
      </c>
      <c r="AA108" s="5">
        <v>-87</v>
      </c>
      <c r="AB108" s="3">
        <v>1858</v>
      </c>
      <c r="AC108" s="3">
        <v>-1945</v>
      </c>
      <c r="AD108" s="5">
        <v>-87</v>
      </c>
      <c r="AE108" s="3">
        <v>1858</v>
      </c>
      <c r="AF108" s="3">
        <v>-1945</v>
      </c>
      <c r="AG108" s="5">
        <v>-87</v>
      </c>
      <c r="AH108" s="3">
        <v>1858</v>
      </c>
      <c r="AI108" s="3">
        <v>-1945</v>
      </c>
      <c r="AJ108" s="5">
        <v>-87</v>
      </c>
      <c r="AK108" s="3"/>
      <c r="AL108" s="3"/>
      <c r="AM108" s="5"/>
    </row>
    <row r="109" spans="1:39" x14ac:dyDescent="0.3">
      <c r="B109">
        <v>303105</v>
      </c>
      <c r="C109" s="43" t="s">
        <v>26</v>
      </c>
      <c r="D109" s="3">
        <v>2000</v>
      </c>
      <c r="E109" s="3">
        <v>-711.97</v>
      </c>
      <c r="F109" s="5">
        <v>1288.03</v>
      </c>
      <c r="G109" s="3">
        <v>2000</v>
      </c>
      <c r="H109" s="3">
        <v>-1535.12</v>
      </c>
      <c r="I109" s="5">
        <v>464.88000000000011</v>
      </c>
      <c r="J109" s="3">
        <v>2000</v>
      </c>
      <c r="K109" s="3"/>
      <c r="L109" s="5">
        <v>2000</v>
      </c>
      <c r="M109" s="3">
        <v>2000</v>
      </c>
      <c r="N109" s="3"/>
      <c r="O109" s="5">
        <v>2000</v>
      </c>
      <c r="P109" s="3">
        <v>2000</v>
      </c>
      <c r="Q109" s="3"/>
      <c r="R109" s="5">
        <v>2000</v>
      </c>
      <c r="S109" s="3">
        <v>2000</v>
      </c>
      <c r="T109" s="3"/>
      <c r="U109" s="5">
        <v>2000</v>
      </c>
      <c r="V109" s="3">
        <v>2000</v>
      </c>
      <c r="W109" s="3"/>
      <c r="X109" s="5">
        <v>2000</v>
      </c>
      <c r="Y109" s="3">
        <v>2000</v>
      </c>
      <c r="Z109" s="3"/>
      <c r="AA109" s="5">
        <v>2000</v>
      </c>
      <c r="AB109" s="3">
        <v>2000</v>
      </c>
      <c r="AC109" s="3"/>
      <c r="AD109" s="5">
        <v>2000</v>
      </c>
      <c r="AE109" s="3">
        <v>2000</v>
      </c>
      <c r="AF109" s="3"/>
      <c r="AG109" s="5">
        <v>2000</v>
      </c>
      <c r="AH109" s="3">
        <v>2000</v>
      </c>
      <c r="AI109" s="3"/>
      <c r="AJ109" s="5">
        <v>2000</v>
      </c>
      <c r="AK109" s="3">
        <v>2000</v>
      </c>
      <c r="AL109" s="3"/>
      <c r="AM109" s="5">
        <v>2000</v>
      </c>
    </row>
    <row r="110" spans="1:39" x14ac:dyDescent="0.3">
      <c r="B110">
        <v>303108</v>
      </c>
      <c r="C110" s="43" t="s">
        <v>27</v>
      </c>
      <c r="D110" s="3">
        <v>200</v>
      </c>
      <c r="E110" s="3"/>
      <c r="F110" s="5">
        <v>200</v>
      </c>
      <c r="G110" s="3">
        <v>200</v>
      </c>
      <c r="H110" s="3"/>
      <c r="I110" s="5">
        <v>200</v>
      </c>
      <c r="J110" s="3">
        <v>200</v>
      </c>
      <c r="K110" s="3"/>
      <c r="L110" s="5">
        <v>200</v>
      </c>
      <c r="M110" s="3">
        <v>200</v>
      </c>
      <c r="N110" s="3"/>
      <c r="O110" s="5">
        <v>200</v>
      </c>
      <c r="P110" s="3">
        <v>200</v>
      </c>
      <c r="Q110" s="3"/>
      <c r="R110" s="5">
        <v>200</v>
      </c>
      <c r="S110" s="3">
        <v>200</v>
      </c>
      <c r="T110" s="3"/>
      <c r="U110" s="5">
        <v>200</v>
      </c>
      <c r="V110" s="3">
        <v>200</v>
      </c>
      <c r="W110" s="3"/>
      <c r="X110" s="5">
        <v>200</v>
      </c>
      <c r="Y110" s="3">
        <v>200</v>
      </c>
      <c r="Z110" s="3"/>
      <c r="AA110" s="5">
        <v>200</v>
      </c>
      <c r="AB110" s="3">
        <v>200</v>
      </c>
      <c r="AC110" s="3"/>
      <c r="AD110" s="5">
        <v>200</v>
      </c>
      <c r="AE110" s="3">
        <v>200</v>
      </c>
      <c r="AF110" s="3"/>
      <c r="AG110" s="5">
        <v>200</v>
      </c>
      <c r="AH110" s="3">
        <v>200</v>
      </c>
      <c r="AI110" s="3"/>
      <c r="AJ110" s="5">
        <v>200</v>
      </c>
      <c r="AK110" s="3">
        <v>200</v>
      </c>
      <c r="AL110" s="3"/>
      <c r="AM110" s="5">
        <v>200</v>
      </c>
    </row>
    <row r="111" spans="1:39" x14ac:dyDescent="0.3">
      <c r="B111">
        <v>303110</v>
      </c>
      <c r="C111" s="43" t="s">
        <v>29</v>
      </c>
      <c r="D111" s="3">
        <v>300</v>
      </c>
      <c r="E111" s="3"/>
      <c r="F111" s="5">
        <v>300</v>
      </c>
      <c r="G111" s="3">
        <v>300</v>
      </c>
      <c r="H111" s="3"/>
      <c r="I111" s="5">
        <v>300</v>
      </c>
      <c r="J111" s="3">
        <v>300</v>
      </c>
      <c r="K111" s="3"/>
      <c r="L111" s="5">
        <v>300</v>
      </c>
      <c r="M111" s="3">
        <v>300</v>
      </c>
      <c r="N111" s="3"/>
      <c r="O111" s="5">
        <v>300</v>
      </c>
      <c r="P111" s="3">
        <v>300</v>
      </c>
      <c r="Q111" s="3"/>
      <c r="R111" s="5">
        <v>300</v>
      </c>
      <c r="S111" s="3">
        <v>300</v>
      </c>
      <c r="T111" s="3"/>
      <c r="U111" s="5">
        <v>300</v>
      </c>
      <c r="V111" s="3">
        <v>300</v>
      </c>
      <c r="W111" s="3"/>
      <c r="X111" s="5">
        <v>300</v>
      </c>
      <c r="Y111" s="3">
        <v>300</v>
      </c>
      <c r="Z111" s="3"/>
      <c r="AA111" s="5">
        <v>300</v>
      </c>
      <c r="AB111" s="3">
        <v>300</v>
      </c>
      <c r="AC111" s="3"/>
      <c r="AD111" s="5">
        <v>300</v>
      </c>
      <c r="AE111" s="3">
        <v>300</v>
      </c>
      <c r="AF111" s="3"/>
      <c r="AG111" s="5">
        <v>300</v>
      </c>
      <c r="AH111" s="3">
        <v>300</v>
      </c>
      <c r="AI111" s="3"/>
      <c r="AJ111" s="5">
        <v>300</v>
      </c>
      <c r="AK111" s="3">
        <v>300</v>
      </c>
      <c r="AL111" s="3"/>
      <c r="AM111" s="5">
        <v>300</v>
      </c>
    </row>
    <row r="112" spans="1:39" x14ac:dyDescent="0.3">
      <c r="B112">
        <v>303111</v>
      </c>
      <c r="C112" s="43" t="s">
        <v>42</v>
      </c>
      <c r="D112" s="3">
        <v>6000</v>
      </c>
      <c r="E112" s="3">
        <v>-6000</v>
      </c>
      <c r="F112" s="5">
        <v>0</v>
      </c>
      <c r="G112" s="3">
        <v>6000</v>
      </c>
      <c r="H112" s="3">
        <v>0</v>
      </c>
      <c r="I112" s="5">
        <v>6000</v>
      </c>
      <c r="J112" s="3">
        <v>6000</v>
      </c>
      <c r="K112" s="3">
        <v>-5999.97</v>
      </c>
      <c r="L112" s="5">
        <v>2.9999999999745341E-2</v>
      </c>
      <c r="M112" s="3">
        <v>6000</v>
      </c>
      <c r="N112" s="3">
        <v>0</v>
      </c>
      <c r="O112" s="5">
        <v>6000</v>
      </c>
      <c r="P112" s="3">
        <v>6000</v>
      </c>
      <c r="Q112" s="3">
        <v>0</v>
      </c>
      <c r="R112" s="5">
        <v>6000</v>
      </c>
      <c r="S112" s="3">
        <v>6000</v>
      </c>
      <c r="T112" s="3">
        <v>0</v>
      </c>
      <c r="U112" s="5">
        <v>6000</v>
      </c>
      <c r="V112" s="3">
        <v>6000</v>
      </c>
      <c r="W112" s="3">
        <v>0</v>
      </c>
      <c r="X112" s="5">
        <v>6000</v>
      </c>
      <c r="Y112" s="3">
        <v>6000</v>
      </c>
      <c r="Z112" s="3">
        <v>0</v>
      </c>
      <c r="AA112" s="5">
        <v>6000</v>
      </c>
      <c r="AB112" s="3">
        <v>6000</v>
      </c>
      <c r="AC112" s="3">
        <v>0</v>
      </c>
      <c r="AD112" s="5">
        <v>6000</v>
      </c>
      <c r="AE112" s="3">
        <v>6000</v>
      </c>
      <c r="AF112" s="3">
        <v>0</v>
      </c>
      <c r="AG112" s="5">
        <v>6000</v>
      </c>
      <c r="AH112" s="3">
        <v>6000</v>
      </c>
      <c r="AI112" s="3">
        <v>0</v>
      </c>
      <c r="AJ112" s="5">
        <v>6000</v>
      </c>
      <c r="AK112" s="3">
        <v>6000</v>
      </c>
      <c r="AL112" s="3"/>
      <c r="AM112" s="5">
        <v>6000</v>
      </c>
    </row>
    <row r="113" spans="1:39" x14ac:dyDescent="0.3">
      <c r="B113">
        <v>303416</v>
      </c>
      <c r="C113" s="43" t="s">
        <v>3</v>
      </c>
      <c r="D113" s="3"/>
      <c r="E113" s="3">
        <v>0.01</v>
      </c>
      <c r="F113" s="5">
        <v>0.01</v>
      </c>
      <c r="G113" s="3"/>
      <c r="H113" s="3">
        <v>0.01</v>
      </c>
      <c r="I113" s="5">
        <v>0.01</v>
      </c>
      <c r="J113" s="3"/>
      <c r="K113" s="3">
        <v>0.01</v>
      </c>
      <c r="L113" s="5">
        <v>0.01</v>
      </c>
      <c r="M113" s="3"/>
      <c r="N113" s="3">
        <v>0.01</v>
      </c>
      <c r="O113" s="5">
        <v>0.01</v>
      </c>
      <c r="P113" s="3"/>
      <c r="Q113" s="3">
        <v>0.01</v>
      </c>
      <c r="R113" s="5">
        <v>0.01</v>
      </c>
      <c r="S113" s="3"/>
      <c r="T113" s="3">
        <v>0.01</v>
      </c>
      <c r="U113" s="5">
        <v>0.01</v>
      </c>
      <c r="V113" s="3"/>
      <c r="W113" s="3">
        <v>0.01</v>
      </c>
      <c r="X113" s="5">
        <v>0.01</v>
      </c>
      <c r="Y113" s="3"/>
      <c r="Z113" s="3">
        <v>0.01</v>
      </c>
      <c r="AA113" s="5">
        <v>0.01</v>
      </c>
      <c r="AB113" s="3"/>
      <c r="AC113" s="3">
        <v>0.01</v>
      </c>
      <c r="AD113" s="5">
        <v>0.01</v>
      </c>
      <c r="AE113" s="3"/>
      <c r="AF113" s="3">
        <v>0.01</v>
      </c>
      <c r="AG113" s="5">
        <v>0.01</v>
      </c>
      <c r="AH113" s="3"/>
      <c r="AI113" s="3">
        <v>0.01</v>
      </c>
      <c r="AJ113" s="5">
        <v>0.01</v>
      </c>
      <c r="AK113" s="3"/>
      <c r="AL113" s="3">
        <v>0.01</v>
      </c>
      <c r="AM113" s="5">
        <v>0.01</v>
      </c>
    </row>
    <row r="114" spans="1:39" x14ac:dyDescent="0.3">
      <c r="B114">
        <v>504103</v>
      </c>
      <c r="C114" s="43" t="s">
        <v>45</v>
      </c>
      <c r="D114" s="3">
        <v>366.66666666666669</v>
      </c>
      <c r="E114" s="3">
        <v>-350</v>
      </c>
      <c r="F114" s="5">
        <v>16.666666666666686</v>
      </c>
      <c r="G114" s="3">
        <v>366.66666666666669</v>
      </c>
      <c r="H114" s="3">
        <v>0</v>
      </c>
      <c r="I114" s="5">
        <v>366.66666666666669</v>
      </c>
      <c r="J114" s="3">
        <v>366.66666666666669</v>
      </c>
      <c r="K114" s="3"/>
      <c r="L114" s="5">
        <v>366.66666666666669</v>
      </c>
      <c r="M114" s="3">
        <v>366.66666666666669</v>
      </c>
      <c r="N114" s="3"/>
      <c r="O114" s="5">
        <v>366.66666666666669</v>
      </c>
      <c r="P114" s="3">
        <v>366.66666666666669</v>
      </c>
      <c r="Q114" s="3"/>
      <c r="R114" s="5">
        <v>366.66666666666669</v>
      </c>
      <c r="S114" s="3">
        <v>366.66666666666669</v>
      </c>
      <c r="T114" s="3"/>
      <c r="U114" s="5">
        <v>366.66666666666669</v>
      </c>
      <c r="V114" s="3">
        <v>366.66666666666669</v>
      </c>
      <c r="W114" s="3"/>
      <c r="X114" s="5">
        <v>366.66666666666669</v>
      </c>
      <c r="Y114" s="3">
        <v>366.66666666666669</v>
      </c>
      <c r="Z114" s="3"/>
      <c r="AA114" s="5">
        <v>366.66666666666669</v>
      </c>
      <c r="AB114" s="3">
        <v>366.66666666666669</v>
      </c>
      <c r="AC114" s="3"/>
      <c r="AD114" s="5">
        <v>366.66666666666669</v>
      </c>
      <c r="AE114" s="3">
        <v>366.66666666666669</v>
      </c>
      <c r="AF114" s="3"/>
      <c r="AG114" s="5">
        <v>366.66666666666669</v>
      </c>
      <c r="AH114" s="3">
        <v>366.66666666666669</v>
      </c>
      <c r="AI114" s="3"/>
      <c r="AJ114" s="5">
        <v>366.66666666666669</v>
      </c>
      <c r="AK114" s="3">
        <v>366.66666666666669</v>
      </c>
      <c r="AL114" s="3"/>
      <c r="AM114" s="5">
        <v>366.66666666666669</v>
      </c>
    </row>
    <row r="115" spans="1:39" x14ac:dyDescent="0.3">
      <c r="D115" s="3"/>
      <c r="E115" s="3"/>
      <c r="F115" s="5"/>
      <c r="G115" s="3"/>
      <c r="H115" s="3"/>
      <c r="I115" s="5"/>
      <c r="J115" s="3"/>
      <c r="K115" s="3"/>
      <c r="L115" s="5"/>
      <c r="M115" s="3"/>
      <c r="N115" s="3"/>
      <c r="O115" s="5"/>
      <c r="P115" s="3"/>
      <c r="Q115" s="3"/>
      <c r="R115" s="5"/>
      <c r="S115" s="3"/>
      <c r="T115" s="3"/>
      <c r="U115" s="5"/>
      <c r="V115" s="3"/>
      <c r="W115" s="3"/>
      <c r="X115" s="5"/>
      <c r="Y115" s="3"/>
      <c r="Z115" s="3"/>
      <c r="AA115" s="5"/>
      <c r="AB115" s="3"/>
      <c r="AC115" s="3"/>
      <c r="AD115" s="5"/>
      <c r="AE115" s="3"/>
      <c r="AF115" s="3"/>
      <c r="AG115" s="5"/>
      <c r="AH115" s="3"/>
      <c r="AI115" s="3"/>
      <c r="AJ115" s="5"/>
      <c r="AK115" s="3"/>
      <c r="AL115" s="3"/>
      <c r="AM115" s="5"/>
    </row>
    <row r="116" spans="1:39" x14ac:dyDescent="0.3">
      <c r="A116" t="s">
        <v>108</v>
      </c>
      <c r="D116" s="3">
        <v>1164</v>
      </c>
      <c r="E116" s="3">
        <v>-1153.76</v>
      </c>
      <c r="F116" s="5">
        <v>10.240000000000018</v>
      </c>
      <c r="G116" s="3">
        <v>1164</v>
      </c>
      <c r="H116" s="3">
        <v>-230.95000000000002</v>
      </c>
      <c r="I116" s="5">
        <v>933.05</v>
      </c>
      <c r="J116" s="3">
        <v>1164</v>
      </c>
      <c r="K116" s="3">
        <v>0.01</v>
      </c>
      <c r="L116" s="5">
        <v>1164.01</v>
      </c>
      <c r="M116" s="3">
        <v>1164</v>
      </c>
      <c r="N116" s="3">
        <v>0.01</v>
      </c>
      <c r="O116" s="5">
        <v>1164.01</v>
      </c>
      <c r="P116" s="3">
        <v>1164</v>
      </c>
      <c r="Q116" s="3">
        <v>0.01</v>
      </c>
      <c r="R116" s="5">
        <v>1164.01</v>
      </c>
      <c r="S116" s="3">
        <v>1164</v>
      </c>
      <c r="T116" s="3">
        <v>0.01</v>
      </c>
      <c r="U116" s="5">
        <v>1164.01</v>
      </c>
      <c r="V116" s="3">
        <v>1164</v>
      </c>
      <c r="W116" s="3">
        <v>0.01</v>
      </c>
      <c r="X116" s="5">
        <v>1164.01</v>
      </c>
      <c r="Y116" s="3">
        <v>1164</v>
      </c>
      <c r="Z116" s="3">
        <v>0.01</v>
      </c>
      <c r="AA116" s="5">
        <v>1164.01</v>
      </c>
      <c r="AB116" s="3">
        <v>1164</v>
      </c>
      <c r="AC116" s="3">
        <v>0.01</v>
      </c>
      <c r="AD116" s="5">
        <v>1164.01</v>
      </c>
      <c r="AE116" s="3">
        <v>1164</v>
      </c>
      <c r="AF116" s="3">
        <v>0.01</v>
      </c>
      <c r="AG116" s="5">
        <v>1164.01</v>
      </c>
      <c r="AH116" s="3">
        <v>1164</v>
      </c>
      <c r="AI116" s="3">
        <v>0.01</v>
      </c>
      <c r="AJ116" s="5">
        <v>1164.01</v>
      </c>
      <c r="AK116" s="3">
        <v>1164</v>
      </c>
      <c r="AL116" s="3">
        <v>0.01</v>
      </c>
      <c r="AM116" s="5">
        <v>1164.01</v>
      </c>
    </row>
    <row r="117" spans="1:39" x14ac:dyDescent="0.3">
      <c r="B117">
        <v>301306</v>
      </c>
      <c r="C117" s="43" t="s">
        <v>13</v>
      </c>
      <c r="D117" s="3">
        <v>1164</v>
      </c>
      <c r="E117" s="3">
        <v>-1153.77</v>
      </c>
      <c r="F117" s="5">
        <v>10.230000000000018</v>
      </c>
      <c r="G117" s="3">
        <v>1164</v>
      </c>
      <c r="H117" s="3">
        <v>-230.96</v>
      </c>
      <c r="I117" s="5">
        <v>933.04</v>
      </c>
      <c r="J117" s="3">
        <v>1164</v>
      </c>
      <c r="K117" s="3"/>
      <c r="L117" s="5">
        <v>1164</v>
      </c>
      <c r="M117" s="3">
        <v>1164</v>
      </c>
      <c r="N117" s="3"/>
      <c r="O117" s="5">
        <v>1164</v>
      </c>
      <c r="P117" s="3">
        <v>1164</v>
      </c>
      <c r="Q117" s="3"/>
      <c r="R117" s="5">
        <v>1164</v>
      </c>
      <c r="S117" s="3">
        <v>1164</v>
      </c>
      <c r="T117" s="3"/>
      <c r="U117" s="5">
        <v>1164</v>
      </c>
      <c r="V117" s="3">
        <v>1164</v>
      </c>
      <c r="W117" s="3"/>
      <c r="X117" s="5">
        <v>1164</v>
      </c>
      <c r="Y117" s="3">
        <v>1164</v>
      </c>
      <c r="Z117" s="3"/>
      <c r="AA117" s="5">
        <v>1164</v>
      </c>
      <c r="AB117" s="3">
        <v>1164</v>
      </c>
      <c r="AC117" s="3"/>
      <c r="AD117" s="5">
        <v>1164</v>
      </c>
      <c r="AE117" s="3">
        <v>1164</v>
      </c>
      <c r="AF117" s="3"/>
      <c r="AG117" s="5">
        <v>1164</v>
      </c>
      <c r="AH117" s="3">
        <v>1164</v>
      </c>
      <c r="AI117" s="3"/>
      <c r="AJ117" s="5">
        <v>1164</v>
      </c>
      <c r="AK117" s="3">
        <v>1164</v>
      </c>
      <c r="AL117" s="3"/>
      <c r="AM117" s="5">
        <v>1164</v>
      </c>
    </row>
    <row r="118" spans="1:39" x14ac:dyDescent="0.3">
      <c r="B118">
        <v>303416</v>
      </c>
      <c r="C118" s="43" t="s">
        <v>3</v>
      </c>
      <c r="D118" s="3"/>
      <c r="E118" s="3">
        <v>0.01</v>
      </c>
      <c r="F118" s="5">
        <v>0.01</v>
      </c>
      <c r="G118" s="3"/>
      <c r="H118" s="3">
        <v>0.01</v>
      </c>
      <c r="I118" s="5">
        <v>0.01</v>
      </c>
      <c r="J118" s="3"/>
      <c r="K118" s="3">
        <v>0.01</v>
      </c>
      <c r="L118" s="5">
        <v>0.01</v>
      </c>
      <c r="M118" s="3"/>
      <c r="N118" s="3">
        <v>0.01</v>
      </c>
      <c r="O118" s="5">
        <v>0.01</v>
      </c>
      <c r="P118" s="3"/>
      <c r="Q118" s="3">
        <v>0.01</v>
      </c>
      <c r="R118" s="5">
        <v>0.01</v>
      </c>
      <c r="S118" s="3"/>
      <c r="T118" s="3">
        <v>0.01</v>
      </c>
      <c r="U118" s="5">
        <v>0.01</v>
      </c>
      <c r="V118" s="3"/>
      <c r="W118" s="3">
        <v>0.01</v>
      </c>
      <c r="X118" s="5">
        <v>0.01</v>
      </c>
      <c r="Y118" s="3"/>
      <c r="Z118" s="3">
        <v>0.01</v>
      </c>
      <c r="AA118" s="5">
        <v>0.01</v>
      </c>
      <c r="AB118" s="3"/>
      <c r="AC118" s="3">
        <v>0.01</v>
      </c>
      <c r="AD118" s="5">
        <v>0.01</v>
      </c>
      <c r="AE118" s="3"/>
      <c r="AF118" s="3">
        <v>0.01</v>
      </c>
      <c r="AG118" s="5">
        <v>0.01</v>
      </c>
      <c r="AH118" s="3"/>
      <c r="AI118" s="3">
        <v>0.01</v>
      </c>
      <c r="AJ118" s="5">
        <v>0.01</v>
      </c>
      <c r="AK118" s="3"/>
      <c r="AL118" s="3">
        <v>0.01</v>
      </c>
      <c r="AM118" s="5">
        <v>0.01</v>
      </c>
    </row>
    <row r="119" spans="1:39" x14ac:dyDescent="0.3">
      <c r="D119" s="3"/>
      <c r="E119" s="3"/>
      <c r="F119" s="5"/>
      <c r="G119" s="3"/>
      <c r="H119" s="3"/>
      <c r="I119" s="5"/>
      <c r="J119" s="3"/>
      <c r="K119" s="3"/>
      <c r="L119" s="5"/>
      <c r="M119" s="3"/>
      <c r="N119" s="3"/>
      <c r="O119" s="5"/>
      <c r="P119" s="3"/>
      <c r="Q119" s="3"/>
      <c r="R119" s="5"/>
      <c r="S119" s="3"/>
      <c r="T119" s="3"/>
      <c r="U119" s="5"/>
      <c r="V119" s="3"/>
      <c r="W119" s="3"/>
      <c r="X119" s="5"/>
      <c r="Y119" s="3"/>
      <c r="Z119" s="3"/>
      <c r="AA119" s="5"/>
      <c r="AB119" s="3"/>
      <c r="AC119" s="3"/>
      <c r="AD119" s="5"/>
      <c r="AE119" s="3"/>
      <c r="AF119" s="3"/>
      <c r="AG119" s="5"/>
      <c r="AH119" s="3"/>
      <c r="AI119" s="3"/>
      <c r="AJ119" s="5"/>
      <c r="AK119" s="3"/>
      <c r="AL119" s="3"/>
      <c r="AM119" s="5"/>
    </row>
    <row r="120" spans="1:39" x14ac:dyDescent="0.3">
      <c r="A120" t="s">
        <v>86</v>
      </c>
      <c r="D120" s="3">
        <v>966.32370000000003</v>
      </c>
      <c r="E120" s="3">
        <v>-646.20000000000005</v>
      </c>
      <c r="F120" s="5">
        <v>320.12369999999999</v>
      </c>
      <c r="G120" s="3">
        <v>966.32370000000003</v>
      </c>
      <c r="H120" s="3">
        <v>-264.99</v>
      </c>
      <c r="I120" s="5">
        <v>701.33370000000002</v>
      </c>
      <c r="J120" s="3">
        <v>966.32370000000003</v>
      </c>
      <c r="K120" s="3">
        <v>0.01</v>
      </c>
      <c r="L120" s="5">
        <v>966.33370000000002</v>
      </c>
      <c r="M120" s="3">
        <v>966.32370000000003</v>
      </c>
      <c r="N120" s="3">
        <v>0.01</v>
      </c>
      <c r="O120" s="5">
        <v>966.33370000000002</v>
      </c>
      <c r="P120" s="3">
        <v>966.32370000000003</v>
      </c>
      <c r="Q120" s="3">
        <v>0.01</v>
      </c>
      <c r="R120" s="5">
        <v>966.33370000000002</v>
      </c>
      <c r="S120" s="3">
        <v>966.32370000000003</v>
      </c>
      <c r="T120" s="3">
        <v>0.01</v>
      </c>
      <c r="U120" s="5">
        <v>966.33370000000002</v>
      </c>
      <c r="V120" s="3">
        <v>966.32370000000003</v>
      </c>
      <c r="W120" s="3">
        <v>0.01</v>
      </c>
      <c r="X120" s="5">
        <v>966.33370000000002</v>
      </c>
      <c r="Y120" s="3">
        <v>966.32370000000003</v>
      </c>
      <c r="Z120" s="3">
        <v>0.01</v>
      </c>
      <c r="AA120" s="5">
        <v>966.33370000000002</v>
      </c>
      <c r="AB120" s="3">
        <v>966.32370000000003</v>
      </c>
      <c r="AC120" s="3">
        <v>0.01</v>
      </c>
      <c r="AD120" s="5">
        <v>966.33370000000002</v>
      </c>
      <c r="AE120" s="3">
        <v>966.32370000000003</v>
      </c>
      <c r="AF120" s="3">
        <v>0.01</v>
      </c>
      <c r="AG120" s="5">
        <v>966.33370000000002</v>
      </c>
      <c r="AH120" s="3">
        <v>966.32370000000003</v>
      </c>
      <c r="AI120" s="3">
        <v>0.01</v>
      </c>
      <c r="AJ120" s="5">
        <v>966.33370000000002</v>
      </c>
      <c r="AK120" s="3">
        <v>966.32370000000003</v>
      </c>
      <c r="AL120" s="3">
        <v>0.01</v>
      </c>
      <c r="AM120" s="5">
        <v>966.33370000000002</v>
      </c>
    </row>
    <row r="121" spans="1:39" x14ac:dyDescent="0.3">
      <c r="B121">
        <v>301306</v>
      </c>
      <c r="C121" s="43" t="s">
        <v>13</v>
      </c>
      <c r="D121" s="3">
        <v>966.32370000000003</v>
      </c>
      <c r="E121" s="3">
        <v>-646.21</v>
      </c>
      <c r="F121" s="5">
        <v>320.11369999999999</v>
      </c>
      <c r="G121" s="3">
        <v>966.32370000000003</v>
      </c>
      <c r="H121" s="3">
        <v>-265</v>
      </c>
      <c r="I121" s="5">
        <v>701.32370000000003</v>
      </c>
      <c r="J121" s="3">
        <v>966.32370000000003</v>
      </c>
      <c r="K121" s="3"/>
      <c r="L121" s="5">
        <v>966.32370000000003</v>
      </c>
      <c r="M121" s="3">
        <v>966.32370000000003</v>
      </c>
      <c r="N121" s="3"/>
      <c r="O121" s="5">
        <v>966.32370000000003</v>
      </c>
      <c r="P121" s="3">
        <v>966.32370000000003</v>
      </c>
      <c r="Q121" s="3"/>
      <c r="R121" s="5">
        <v>966.32370000000003</v>
      </c>
      <c r="S121" s="3">
        <v>966.32370000000003</v>
      </c>
      <c r="T121" s="3"/>
      <c r="U121" s="5">
        <v>966.32370000000003</v>
      </c>
      <c r="V121" s="3">
        <v>966.32370000000003</v>
      </c>
      <c r="W121" s="3"/>
      <c r="X121" s="5">
        <v>966.32370000000003</v>
      </c>
      <c r="Y121" s="3">
        <v>966.32370000000003</v>
      </c>
      <c r="Z121" s="3"/>
      <c r="AA121" s="5">
        <v>966.32370000000003</v>
      </c>
      <c r="AB121" s="3">
        <v>966.32370000000003</v>
      </c>
      <c r="AC121" s="3"/>
      <c r="AD121" s="5">
        <v>966.32370000000003</v>
      </c>
      <c r="AE121" s="3">
        <v>966.32370000000003</v>
      </c>
      <c r="AF121" s="3"/>
      <c r="AG121" s="5">
        <v>966.32370000000003</v>
      </c>
      <c r="AH121" s="3">
        <v>966.32370000000003</v>
      </c>
      <c r="AI121" s="3"/>
      <c r="AJ121" s="5">
        <v>966.32370000000003</v>
      </c>
      <c r="AK121" s="3">
        <v>966.32370000000003</v>
      </c>
      <c r="AL121" s="3"/>
      <c r="AM121" s="5">
        <v>966.32370000000003</v>
      </c>
    </row>
    <row r="122" spans="1:39" x14ac:dyDescent="0.3">
      <c r="B122">
        <v>303416</v>
      </c>
      <c r="C122" s="43" t="s">
        <v>3</v>
      </c>
      <c r="D122" s="3"/>
      <c r="E122" s="3">
        <v>0.01</v>
      </c>
      <c r="F122" s="5">
        <v>0.01</v>
      </c>
      <c r="G122" s="3"/>
      <c r="H122" s="3">
        <v>0.01</v>
      </c>
      <c r="I122" s="5">
        <v>0.01</v>
      </c>
      <c r="J122" s="3"/>
      <c r="K122" s="3">
        <v>0.01</v>
      </c>
      <c r="L122" s="5">
        <v>0.01</v>
      </c>
      <c r="M122" s="3"/>
      <c r="N122" s="3">
        <v>0.01</v>
      </c>
      <c r="O122" s="5">
        <v>0.01</v>
      </c>
      <c r="P122" s="3"/>
      <c r="Q122" s="3">
        <v>0.01</v>
      </c>
      <c r="R122" s="5">
        <v>0.01</v>
      </c>
      <c r="S122" s="3"/>
      <c r="T122" s="3">
        <v>0.01</v>
      </c>
      <c r="U122" s="5">
        <v>0.01</v>
      </c>
      <c r="V122" s="3"/>
      <c r="W122" s="3">
        <v>0.01</v>
      </c>
      <c r="X122" s="5">
        <v>0.01</v>
      </c>
      <c r="Y122" s="3"/>
      <c r="Z122" s="3">
        <v>0.01</v>
      </c>
      <c r="AA122" s="5">
        <v>0.01</v>
      </c>
      <c r="AB122" s="3"/>
      <c r="AC122" s="3">
        <v>0.01</v>
      </c>
      <c r="AD122" s="5">
        <v>0.01</v>
      </c>
      <c r="AE122" s="3"/>
      <c r="AF122" s="3">
        <v>0.01</v>
      </c>
      <c r="AG122" s="5">
        <v>0.01</v>
      </c>
      <c r="AH122" s="3"/>
      <c r="AI122" s="3">
        <v>0.01</v>
      </c>
      <c r="AJ122" s="5">
        <v>0.01</v>
      </c>
      <c r="AK122" s="3"/>
      <c r="AL122" s="3">
        <v>0.01</v>
      </c>
      <c r="AM122" s="5">
        <v>0.01</v>
      </c>
    </row>
    <row r="123" spans="1:39" x14ac:dyDescent="0.3">
      <c r="D123" s="3"/>
      <c r="E123" s="3"/>
      <c r="F123" s="5"/>
      <c r="G123" s="3"/>
      <c r="H123" s="3"/>
      <c r="I123" s="5"/>
      <c r="J123" s="3"/>
      <c r="K123" s="3"/>
      <c r="L123" s="5"/>
      <c r="M123" s="3"/>
      <c r="N123" s="3"/>
      <c r="O123" s="5"/>
      <c r="P123" s="3"/>
      <c r="Q123" s="3"/>
      <c r="R123" s="5"/>
      <c r="S123" s="3"/>
      <c r="T123" s="3"/>
      <c r="U123" s="5"/>
      <c r="V123" s="3"/>
      <c r="W123" s="3"/>
      <c r="X123" s="5"/>
      <c r="Y123" s="3"/>
      <c r="Z123" s="3"/>
      <c r="AA123" s="5"/>
      <c r="AB123" s="3"/>
      <c r="AC123" s="3"/>
      <c r="AD123" s="5"/>
      <c r="AE123" s="3"/>
      <c r="AF123" s="3"/>
      <c r="AG123" s="5"/>
      <c r="AH123" s="3"/>
      <c r="AI123" s="3"/>
      <c r="AJ123" s="5"/>
      <c r="AK123" s="3"/>
      <c r="AL123" s="3"/>
      <c r="AM123" s="5"/>
    </row>
    <row r="124" spans="1:39" x14ac:dyDescent="0.3">
      <c r="A124" t="s">
        <v>81</v>
      </c>
      <c r="D124" s="3">
        <v>12412.333333333334</v>
      </c>
      <c r="E124" s="3">
        <v>-7869.75</v>
      </c>
      <c r="F124" s="5">
        <v>4542.5833333333348</v>
      </c>
      <c r="G124" s="3">
        <v>12524.515151515152</v>
      </c>
      <c r="H124" s="3">
        <v>-5310.7199999999993</v>
      </c>
      <c r="I124" s="5">
        <v>7213.7951515151517</v>
      </c>
      <c r="J124" s="3">
        <v>10824.515151515152</v>
      </c>
      <c r="K124" s="3">
        <v>0.01</v>
      </c>
      <c r="L124" s="5">
        <v>10824.525151515152</v>
      </c>
      <c r="M124" s="3">
        <v>12824.515151515152</v>
      </c>
      <c r="N124" s="3">
        <v>0.01</v>
      </c>
      <c r="O124" s="5">
        <v>12824.525151515152</v>
      </c>
      <c r="P124" s="3">
        <v>16224.515151515152</v>
      </c>
      <c r="Q124" s="3">
        <v>0.01</v>
      </c>
      <c r="R124" s="5">
        <v>16224.525151515152</v>
      </c>
      <c r="S124" s="3">
        <v>12824.515151515152</v>
      </c>
      <c r="T124" s="3">
        <v>0.01</v>
      </c>
      <c r="U124" s="5">
        <v>12824.525151515152</v>
      </c>
      <c r="V124" s="3">
        <v>12824.515151515152</v>
      </c>
      <c r="W124" s="3">
        <v>0.01</v>
      </c>
      <c r="X124" s="5">
        <v>12824.525151515152</v>
      </c>
      <c r="Y124" s="3">
        <v>12824.515151515152</v>
      </c>
      <c r="Z124" s="3">
        <v>0.01</v>
      </c>
      <c r="AA124" s="5">
        <v>12824.525151515152</v>
      </c>
      <c r="AB124" s="3">
        <v>12824.515151515152</v>
      </c>
      <c r="AC124" s="3">
        <v>0.01</v>
      </c>
      <c r="AD124" s="5">
        <v>12824.525151515152</v>
      </c>
      <c r="AE124" s="3">
        <v>12824.515151515152</v>
      </c>
      <c r="AF124" s="3">
        <v>0.01</v>
      </c>
      <c r="AG124" s="5">
        <v>12824.525151515152</v>
      </c>
      <c r="AH124" s="3">
        <v>16224.515151515152</v>
      </c>
      <c r="AI124" s="3">
        <v>0.01</v>
      </c>
      <c r="AJ124" s="5">
        <v>16224.525151515152</v>
      </c>
      <c r="AK124" s="3">
        <v>12824.515151515152</v>
      </c>
      <c r="AL124" s="3">
        <v>0.01</v>
      </c>
      <c r="AM124" s="5">
        <v>12824.525151515152</v>
      </c>
    </row>
    <row r="125" spans="1:39" x14ac:dyDescent="0.3">
      <c r="B125">
        <v>301306</v>
      </c>
      <c r="C125" s="43" t="s">
        <v>13</v>
      </c>
      <c r="D125" s="3"/>
      <c r="E125" s="3"/>
      <c r="F125" s="5"/>
      <c r="G125" s="3"/>
      <c r="H125" s="3"/>
      <c r="I125" s="5"/>
      <c r="J125" s="3">
        <v>800</v>
      </c>
      <c r="K125" s="3"/>
      <c r="L125" s="5">
        <v>800</v>
      </c>
      <c r="M125" s="3">
        <v>800</v>
      </c>
      <c r="N125" s="3"/>
      <c r="O125" s="5">
        <v>800</v>
      </c>
      <c r="P125" s="3">
        <v>800</v>
      </c>
      <c r="Q125" s="3"/>
      <c r="R125" s="5">
        <v>800</v>
      </c>
      <c r="S125" s="3">
        <v>800</v>
      </c>
      <c r="T125" s="3"/>
      <c r="U125" s="5">
        <v>800</v>
      </c>
      <c r="V125" s="3">
        <v>800</v>
      </c>
      <c r="W125" s="3"/>
      <c r="X125" s="5">
        <v>800</v>
      </c>
      <c r="Y125" s="3">
        <v>800</v>
      </c>
      <c r="Z125" s="3"/>
      <c r="AA125" s="5">
        <v>800</v>
      </c>
      <c r="AB125" s="3">
        <v>800</v>
      </c>
      <c r="AC125" s="3"/>
      <c r="AD125" s="5">
        <v>800</v>
      </c>
      <c r="AE125" s="3">
        <v>800</v>
      </c>
      <c r="AF125" s="3"/>
      <c r="AG125" s="5">
        <v>800</v>
      </c>
      <c r="AH125" s="3">
        <v>800</v>
      </c>
      <c r="AI125" s="3"/>
      <c r="AJ125" s="5">
        <v>800</v>
      </c>
      <c r="AK125" s="3">
        <v>800</v>
      </c>
      <c r="AL125" s="3"/>
      <c r="AM125" s="5">
        <v>800</v>
      </c>
    </row>
    <row r="126" spans="1:39" x14ac:dyDescent="0.3">
      <c r="B126">
        <v>302408</v>
      </c>
      <c r="C126" s="43" t="s">
        <v>21</v>
      </c>
      <c r="D126" s="3"/>
      <c r="E126" s="3"/>
      <c r="F126" s="5"/>
      <c r="G126" s="3"/>
      <c r="H126" s="3">
        <v>-100</v>
      </c>
      <c r="I126" s="5">
        <v>-100</v>
      </c>
      <c r="J126" s="3"/>
      <c r="K126" s="3"/>
      <c r="L126" s="5"/>
      <c r="M126" s="3"/>
      <c r="N126" s="3"/>
      <c r="O126" s="5"/>
      <c r="P126" s="3"/>
      <c r="Q126" s="3"/>
      <c r="R126" s="5"/>
      <c r="S126" s="3"/>
      <c r="T126" s="3"/>
      <c r="U126" s="5"/>
      <c r="V126" s="3"/>
      <c r="W126" s="3"/>
      <c r="X126" s="5"/>
      <c r="Y126" s="3"/>
      <c r="Z126" s="3"/>
      <c r="AA126" s="5"/>
      <c r="AB126" s="3"/>
      <c r="AC126" s="3"/>
      <c r="AD126" s="5"/>
      <c r="AE126" s="3"/>
      <c r="AF126" s="3"/>
      <c r="AG126" s="5"/>
      <c r="AH126" s="3"/>
      <c r="AI126" s="3"/>
      <c r="AJ126" s="5"/>
      <c r="AK126" s="3"/>
      <c r="AL126" s="3"/>
      <c r="AM126" s="5"/>
    </row>
    <row r="127" spans="1:39" x14ac:dyDescent="0.3">
      <c r="B127">
        <v>302409</v>
      </c>
      <c r="C127" s="43" t="s">
        <v>41</v>
      </c>
      <c r="D127" s="3">
        <v>3333.3333333333335</v>
      </c>
      <c r="E127" s="3">
        <v>-333.72</v>
      </c>
      <c r="F127" s="5">
        <v>2999.6133333333337</v>
      </c>
      <c r="G127" s="3">
        <v>3333.3333333333335</v>
      </c>
      <c r="H127" s="3">
        <v>-1333.72</v>
      </c>
      <c r="I127" s="5">
        <v>1999.6133333333335</v>
      </c>
      <c r="J127" s="3">
        <v>3333.3333333333335</v>
      </c>
      <c r="K127" s="3"/>
      <c r="L127" s="5">
        <v>3333.3333333333335</v>
      </c>
      <c r="M127" s="3">
        <v>3333.3333333333335</v>
      </c>
      <c r="N127" s="3"/>
      <c r="O127" s="5">
        <v>3333.3333333333335</v>
      </c>
      <c r="P127" s="3">
        <v>3333.3333333333335</v>
      </c>
      <c r="Q127" s="3"/>
      <c r="R127" s="5">
        <v>3333.3333333333335</v>
      </c>
      <c r="S127" s="3">
        <v>3333.3333333333335</v>
      </c>
      <c r="T127" s="3"/>
      <c r="U127" s="5">
        <v>3333.3333333333335</v>
      </c>
      <c r="V127" s="3">
        <v>3333.3333333333335</v>
      </c>
      <c r="W127" s="3"/>
      <c r="X127" s="5">
        <v>3333.3333333333335</v>
      </c>
      <c r="Y127" s="3">
        <v>3333.3333333333335</v>
      </c>
      <c r="Z127" s="3"/>
      <c r="AA127" s="5">
        <v>3333.3333333333335</v>
      </c>
      <c r="AB127" s="3">
        <v>3333.3333333333335</v>
      </c>
      <c r="AC127" s="3"/>
      <c r="AD127" s="5">
        <v>3333.3333333333335</v>
      </c>
      <c r="AE127" s="3">
        <v>3333.3333333333335</v>
      </c>
      <c r="AF127" s="3"/>
      <c r="AG127" s="5">
        <v>3333.3333333333335</v>
      </c>
      <c r="AH127" s="3">
        <v>3333.3333333333335</v>
      </c>
      <c r="AI127" s="3"/>
      <c r="AJ127" s="5">
        <v>3333.3333333333335</v>
      </c>
      <c r="AK127" s="3">
        <v>3333.3333333333335</v>
      </c>
      <c r="AL127" s="3"/>
      <c r="AM127" s="5">
        <v>3333.3333333333335</v>
      </c>
    </row>
    <row r="128" spans="1:39" x14ac:dyDescent="0.3">
      <c r="B128">
        <v>303302</v>
      </c>
      <c r="C128" s="43" t="s">
        <v>61</v>
      </c>
      <c r="D128" s="3">
        <v>6300</v>
      </c>
      <c r="E128" s="3"/>
      <c r="F128" s="5">
        <v>6300</v>
      </c>
      <c r="G128" s="3">
        <v>6300</v>
      </c>
      <c r="H128" s="3">
        <v>-37.01</v>
      </c>
      <c r="I128" s="5">
        <v>6262.99</v>
      </c>
      <c r="J128" s="3">
        <v>6300</v>
      </c>
      <c r="K128" s="3"/>
      <c r="L128" s="5">
        <v>6300</v>
      </c>
      <c r="M128" s="3">
        <v>6300</v>
      </c>
      <c r="N128" s="3"/>
      <c r="O128" s="5">
        <v>6300</v>
      </c>
      <c r="P128" s="3">
        <v>9700</v>
      </c>
      <c r="Q128" s="3"/>
      <c r="R128" s="5">
        <v>9700</v>
      </c>
      <c r="S128" s="3">
        <v>6300</v>
      </c>
      <c r="T128" s="3"/>
      <c r="U128" s="5">
        <v>6300</v>
      </c>
      <c r="V128" s="3">
        <v>6300</v>
      </c>
      <c r="W128" s="3"/>
      <c r="X128" s="5">
        <v>6300</v>
      </c>
      <c r="Y128" s="3">
        <v>6300</v>
      </c>
      <c r="Z128" s="3"/>
      <c r="AA128" s="5">
        <v>6300</v>
      </c>
      <c r="AB128" s="3">
        <v>6300</v>
      </c>
      <c r="AC128" s="3"/>
      <c r="AD128" s="5">
        <v>6300</v>
      </c>
      <c r="AE128" s="3">
        <v>6300</v>
      </c>
      <c r="AF128" s="3"/>
      <c r="AG128" s="5">
        <v>6300</v>
      </c>
      <c r="AH128" s="3">
        <v>9700</v>
      </c>
      <c r="AI128" s="3"/>
      <c r="AJ128" s="5">
        <v>9700</v>
      </c>
      <c r="AK128" s="3">
        <v>6300</v>
      </c>
      <c r="AL128" s="3"/>
      <c r="AM128" s="5">
        <v>6300</v>
      </c>
    </row>
    <row r="129" spans="1:39" x14ac:dyDescent="0.3">
      <c r="B129">
        <v>303305</v>
      </c>
      <c r="C129" s="43" t="s">
        <v>50</v>
      </c>
      <c r="D129" s="3"/>
      <c r="E129" s="3">
        <v>-5120</v>
      </c>
      <c r="F129" s="5">
        <v>-5120</v>
      </c>
      <c r="G129" s="3"/>
      <c r="H129" s="3">
        <v>-3840</v>
      </c>
      <c r="I129" s="5">
        <v>-3840</v>
      </c>
      <c r="J129" s="3"/>
      <c r="K129" s="3"/>
      <c r="L129" s="5"/>
      <c r="M129" s="3"/>
      <c r="N129" s="3"/>
      <c r="O129" s="5"/>
      <c r="P129" s="3"/>
      <c r="Q129" s="3"/>
      <c r="R129" s="5"/>
      <c r="S129" s="3"/>
      <c r="T129" s="3"/>
      <c r="U129" s="5"/>
      <c r="V129" s="3"/>
      <c r="W129" s="3"/>
      <c r="X129" s="5"/>
      <c r="Y129" s="3"/>
      <c r="Z129" s="3"/>
      <c r="AA129" s="5"/>
      <c r="AB129" s="3"/>
      <c r="AC129" s="3"/>
      <c r="AD129" s="5"/>
      <c r="AE129" s="3"/>
      <c r="AF129" s="3"/>
      <c r="AG129" s="5"/>
      <c r="AH129" s="3"/>
      <c r="AI129" s="3"/>
      <c r="AJ129" s="5"/>
      <c r="AK129" s="3"/>
      <c r="AL129" s="3"/>
      <c r="AM129" s="5"/>
    </row>
    <row r="130" spans="1:39" x14ac:dyDescent="0.3">
      <c r="B130">
        <v>303308</v>
      </c>
      <c r="C130" s="43" t="s">
        <v>63</v>
      </c>
      <c r="D130" s="3">
        <v>2500</v>
      </c>
      <c r="E130" s="3">
        <v>-2360</v>
      </c>
      <c r="F130" s="5">
        <v>140</v>
      </c>
      <c r="G130" s="3">
        <v>2500</v>
      </c>
      <c r="H130" s="3"/>
      <c r="I130" s="5">
        <v>2500</v>
      </c>
      <c r="J130" s="3"/>
      <c r="K130" s="3"/>
      <c r="L130" s="5"/>
      <c r="M130" s="3"/>
      <c r="N130" s="3"/>
      <c r="O130" s="5"/>
      <c r="P130" s="3"/>
      <c r="Q130" s="3"/>
      <c r="R130" s="5"/>
      <c r="S130" s="3"/>
      <c r="T130" s="3"/>
      <c r="U130" s="5"/>
      <c r="V130" s="3"/>
      <c r="W130" s="3"/>
      <c r="X130" s="5"/>
      <c r="Y130" s="3"/>
      <c r="Z130" s="3"/>
      <c r="AA130" s="5"/>
      <c r="AB130" s="3"/>
      <c r="AC130" s="3"/>
      <c r="AD130" s="5"/>
      <c r="AE130" s="3"/>
      <c r="AF130" s="3"/>
      <c r="AG130" s="5"/>
      <c r="AH130" s="3"/>
      <c r="AI130" s="3"/>
      <c r="AJ130" s="5"/>
      <c r="AK130" s="3"/>
      <c r="AL130" s="3"/>
      <c r="AM130" s="5"/>
    </row>
    <row r="131" spans="1:39" x14ac:dyDescent="0.3">
      <c r="B131">
        <v>303412</v>
      </c>
      <c r="C131" s="43" t="s">
        <v>69</v>
      </c>
      <c r="D131" s="3"/>
      <c r="E131" s="3"/>
      <c r="F131" s="5"/>
      <c r="G131" s="3">
        <v>112.18181818181819</v>
      </c>
      <c r="H131" s="3"/>
      <c r="I131" s="5">
        <v>112.18181818181819</v>
      </c>
      <c r="J131" s="3">
        <v>112.18181818181819</v>
      </c>
      <c r="K131" s="3"/>
      <c r="L131" s="5">
        <v>112.18181818181819</v>
      </c>
      <c r="M131" s="3">
        <v>112.18181818181819</v>
      </c>
      <c r="N131" s="3"/>
      <c r="O131" s="5">
        <v>112.18181818181819</v>
      </c>
      <c r="P131" s="3">
        <v>112.18181818181819</v>
      </c>
      <c r="Q131" s="3"/>
      <c r="R131" s="5">
        <v>112.18181818181819</v>
      </c>
      <c r="S131" s="3">
        <v>112.18181818181819</v>
      </c>
      <c r="T131" s="3"/>
      <c r="U131" s="5">
        <v>112.18181818181819</v>
      </c>
      <c r="V131" s="3">
        <v>112.18181818181819</v>
      </c>
      <c r="W131" s="3"/>
      <c r="X131" s="5">
        <v>112.18181818181819</v>
      </c>
      <c r="Y131" s="3">
        <v>112.18181818181819</v>
      </c>
      <c r="Z131" s="3"/>
      <c r="AA131" s="5">
        <v>112.18181818181819</v>
      </c>
      <c r="AB131" s="3">
        <v>112.18181818181819</v>
      </c>
      <c r="AC131" s="3"/>
      <c r="AD131" s="5">
        <v>112.18181818181819</v>
      </c>
      <c r="AE131" s="3">
        <v>112.18181818181819</v>
      </c>
      <c r="AF131" s="3"/>
      <c r="AG131" s="5">
        <v>112.18181818181819</v>
      </c>
      <c r="AH131" s="3">
        <v>112.18181818181819</v>
      </c>
      <c r="AI131" s="3"/>
      <c r="AJ131" s="5">
        <v>112.18181818181819</v>
      </c>
      <c r="AK131" s="3">
        <v>112.18181818181819</v>
      </c>
      <c r="AL131" s="3"/>
      <c r="AM131" s="5">
        <v>112.18181818181819</v>
      </c>
    </row>
    <row r="132" spans="1:39" x14ac:dyDescent="0.3">
      <c r="B132">
        <v>303414</v>
      </c>
      <c r="C132" s="43" t="s">
        <v>17</v>
      </c>
      <c r="D132" s="3">
        <v>279</v>
      </c>
      <c r="E132" s="3">
        <v>-56.04</v>
      </c>
      <c r="F132" s="5">
        <v>222.96</v>
      </c>
      <c r="G132" s="3">
        <v>279</v>
      </c>
      <c r="H132" s="3"/>
      <c r="I132" s="5">
        <v>279</v>
      </c>
      <c r="J132" s="3">
        <v>279</v>
      </c>
      <c r="K132" s="3"/>
      <c r="L132" s="5">
        <v>279</v>
      </c>
      <c r="M132" s="3">
        <v>279</v>
      </c>
      <c r="N132" s="3"/>
      <c r="O132" s="5">
        <v>279</v>
      </c>
      <c r="P132" s="3">
        <v>279</v>
      </c>
      <c r="Q132" s="3"/>
      <c r="R132" s="5">
        <v>279</v>
      </c>
      <c r="S132" s="3">
        <v>279</v>
      </c>
      <c r="T132" s="3"/>
      <c r="U132" s="5">
        <v>279</v>
      </c>
      <c r="V132" s="3">
        <v>279</v>
      </c>
      <c r="W132" s="3"/>
      <c r="X132" s="5">
        <v>279</v>
      </c>
      <c r="Y132" s="3">
        <v>279</v>
      </c>
      <c r="Z132" s="3"/>
      <c r="AA132" s="5">
        <v>279</v>
      </c>
      <c r="AB132" s="3">
        <v>279</v>
      </c>
      <c r="AC132" s="3"/>
      <c r="AD132" s="5">
        <v>279</v>
      </c>
      <c r="AE132" s="3">
        <v>279</v>
      </c>
      <c r="AF132" s="3"/>
      <c r="AG132" s="5">
        <v>279</v>
      </c>
      <c r="AH132" s="3">
        <v>279</v>
      </c>
      <c r="AI132" s="3"/>
      <c r="AJ132" s="5">
        <v>279</v>
      </c>
      <c r="AK132" s="3">
        <v>279</v>
      </c>
      <c r="AL132" s="3"/>
      <c r="AM132" s="5">
        <v>279</v>
      </c>
    </row>
    <row r="133" spans="1:39" x14ac:dyDescent="0.3">
      <c r="B133">
        <v>303416</v>
      </c>
      <c r="C133" s="43" t="s">
        <v>3</v>
      </c>
      <c r="D133" s="3"/>
      <c r="E133" s="3">
        <v>0.01</v>
      </c>
      <c r="F133" s="5">
        <v>0.01</v>
      </c>
      <c r="G133" s="3"/>
      <c r="H133" s="3">
        <v>0.01</v>
      </c>
      <c r="I133" s="5">
        <v>0.01</v>
      </c>
      <c r="J133" s="3"/>
      <c r="K133" s="3">
        <v>0.01</v>
      </c>
      <c r="L133" s="5">
        <v>0.01</v>
      </c>
      <c r="M133" s="3">
        <v>2000</v>
      </c>
      <c r="N133" s="3">
        <v>0.01</v>
      </c>
      <c r="O133" s="5">
        <v>2000.01</v>
      </c>
      <c r="P133" s="3">
        <v>2000</v>
      </c>
      <c r="Q133" s="3">
        <v>0.01</v>
      </c>
      <c r="R133" s="5">
        <v>2000.01</v>
      </c>
      <c r="S133" s="3">
        <v>2000</v>
      </c>
      <c r="T133" s="3">
        <v>0.01</v>
      </c>
      <c r="U133" s="5">
        <v>2000.01</v>
      </c>
      <c r="V133" s="3">
        <v>2000</v>
      </c>
      <c r="W133" s="3">
        <v>0.01</v>
      </c>
      <c r="X133" s="5">
        <v>2000.01</v>
      </c>
      <c r="Y133" s="3">
        <v>2000</v>
      </c>
      <c r="Z133" s="3">
        <v>0.01</v>
      </c>
      <c r="AA133" s="5">
        <v>2000.01</v>
      </c>
      <c r="AB133" s="3">
        <v>2000</v>
      </c>
      <c r="AC133" s="3">
        <v>0.01</v>
      </c>
      <c r="AD133" s="5">
        <v>2000.01</v>
      </c>
      <c r="AE133" s="3">
        <v>2000</v>
      </c>
      <c r="AF133" s="3">
        <v>0.01</v>
      </c>
      <c r="AG133" s="5">
        <v>2000.01</v>
      </c>
      <c r="AH133" s="3">
        <v>2000</v>
      </c>
      <c r="AI133" s="3">
        <v>0.01</v>
      </c>
      <c r="AJ133" s="5">
        <v>2000.01</v>
      </c>
      <c r="AK133" s="3">
        <v>2000</v>
      </c>
      <c r="AL133" s="3">
        <v>0.01</v>
      </c>
      <c r="AM133" s="5">
        <v>2000.01</v>
      </c>
    </row>
    <row r="134" spans="1:39" x14ac:dyDescent="0.3">
      <c r="D134" s="3"/>
      <c r="E134" s="3"/>
      <c r="F134" s="5"/>
      <c r="G134" s="3"/>
      <c r="H134" s="3"/>
      <c r="I134" s="5"/>
      <c r="J134" s="3"/>
      <c r="K134" s="3"/>
      <c r="L134" s="5"/>
      <c r="M134" s="3"/>
      <c r="N134" s="3"/>
      <c r="O134" s="5"/>
      <c r="P134" s="3"/>
      <c r="Q134" s="3"/>
      <c r="R134" s="5"/>
      <c r="S134" s="3"/>
      <c r="T134" s="3"/>
      <c r="U134" s="5"/>
      <c r="V134" s="3"/>
      <c r="W134" s="3"/>
      <c r="X134" s="5"/>
      <c r="Y134" s="3"/>
      <c r="Z134" s="3"/>
      <c r="AA134" s="5"/>
      <c r="AB134" s="3"/>
      <c r="AC134" s="3"/>
      <c r="AD134" s="5"/>
      <c r="AE134" s="3"/>
      <c r="AF134" s="3"/>
      <c r="AG134" s="5"/>
      <c r="AH134" s="3"/>
      <c r="AI134" s="3"/>
      <c r="AJ134" s="5"/>
      <c r="AK134" s="3"/>
      <c r="AL134" s="3"/>
      <c r="AM134" s="5"/>
    </row>
    <row r="135" spans="1:39" x14ac:dyDescent="0.3">
      <c r="A135" t="s">
        <v>133</v>
      </c>
      <c r="D135" s="3"/>
      <c r="E135" s="3">
        <v>0.01</v>
      </c>
      <c r="F135" s="5">
        <v>0.01</v>
      </c>
      <c r="G135" s="3"/>
      <c r="H135" s="3">
        <v>0.01</v>
      </c>
      <c r="I135" s="5">
        <v>0.01</v>
      </c>
      <c r="J135" s="3"/>
      <c r="K135" s="3">
        <v>0.01</v>
      </c>
      <c r="L135" s="5">
        <v>0.01</v>
      </c>
      <c r="M135" s="3"/>
      <c r="N135" s="3">
        <v>0.01</v>
      </c>
      <c r="O135" s="5">
        <v>0.01</v>
      </c>
      <c r="P135" s="3"/>
      <c r="Q135" s="3">
        <v>0.01</v>
      </c>
      <c r="R135" s="5">
        <v>0.01</v>
      </c>
      <c r="S135" s="3"/>
      <c r="T135" s="3">
        <v>0.01</v>
      </c>
      <c r="U135" s="5">
        <v>0.01</v>
      </c>
      <c r="V135" s="3"/>
      <c r="W135" s="3">
        <v>0.01</v>
      </c>
      <c r="X135" s="5">
        <v>0.01</v>
      </c>
      <c r="Y135" s="3"/>
      <c r="Z135" s="3">
        <v>0.01</v>
      </c>
      <c r="AA135" s="5">
        <v>0.01</v>
      </c>
      <c r="AB135" s="3"/>
      <c r="AC135" s="3">
        <v>0.01</v>
      </c>
      <c r="AD135" s="5">
        <v>0.01</v>
      </c>
      <c r="AE135" s="3"/>
      <c r="AF135" s="3">
        <v>0.01</v>
      </c>
      <c r="AG135" s="5">
        <v>0.01</v>
      </c>
      <c r="AH135" s="3"/>
      <c r="AI135" s="3">
        <v>0.01</v>
      </c>
      <c r="AJ135" s="5">
        <v>0.01</v>
      </c>
      <c r="AK135" s="3"/>
      <c r="AL135" s="3">
        <v>0.01</v>
      </c>
      <c r="AM135" s="5">
        <v>0.01</v>
      </c>
    </row>
    <row r="136" spans="1:39" x14ac:dyDescent="0.3">
      <c r="B136">
        <v>303416</v>
      </c>
      <c r="C136" s="43" t="s">
        <v>3</v>
      </c>
      <c r="D136" s="3"/>
      <c r="E136" s="3">
        <v>0.01</v>
      </c>
      <c r="F136" s="5">
        <v>0.01</v>
      </c>
      <c r="G136" s="3"/>
      <c r="H136" s="3">
        <v>0.01</v>
      </c>
      <c r="I136" s="5">
        <v>0.01</v>
      </c>
      <c r="J136" s="3"/>
      <c r="K136" s="3">
        <v>0.01</v>
      </c>
      <c r="L136" s="5">
        <v>0.01</v>
      </c>
      <c r="M136" s="3"/>
      <c r="N136" s="3">
        <v>0.01</v>
      </c>
      <c r="O136" s="5">
        <v>0.01</v>
      </c>
      <c r="P136" s="3"/>
      <c r="Q136" s="3">
        <v>0.01</v>
      </c>
      <c r="R136" s="5">
        <v>0.01</v>
      </c>
      <c r="S136" s="3"/>
      <c r="T136" s="3">
        <v>0.01</v>
      </c>
      <c r="U136" s="5">
        <v>0.01</v>
      </c>
      <c r="V136" s="3"/>
      <c r="W136" s="3">
        <v>0.01</v>
      </c>
      <c r="X136" s="5">
        <v>0.01</v>
      </c>
      <c r="Y136" s="3"/>
      <c r="Z136" s="3">
        <v>0.01</v>
      </c>
      <c r="AA136" s="5">
        <v>0.01</v>
      </c>
      <c r="AB136" s="3"/>
      <c r="AC136" s="3">
        <v>0.01</v>
      </c>
      <c r="AD136" s="5">
        <v>0.01</v>
      </c>
      <c r="AE136" s="3"/>
      <c r="AF136" s="3">
        <v>0.01</v>
      </c>
      <c r="AG136" s="5">
        <v>0.01</v>
      </c>
      <c r="AH136" s="3"/>
      <c r="AI136" s="3">
        <v>0.01</v>
      </c>
      <c r="AJ136" s="5">
        <v>0.01</v>
      </c>
      <c r="AK136" s="3"/>
      <c r="AL136" s="3">
        <v>0.01</v>
      </c>
      <c r="AM136" s="5">
        <v>0.01</v>
      </c>
    </row>
    <row r="137" spans="1:39" x14ac:dyDescent="0.3">
      <c r="D137" s="3"/>
      <c r="E137" s="3"/>
      <c r="F137" s="5"/>
      <c r="G137" s="3"/>
      <c r="H137" s="3"/>
      <c r="I137" s="5"/>
      <c r="J137" s="3"/>
      <c r="K137" s="3"/>
      <c r="L137" s="5"/>
      <c r="M137" s="3"/>
      <c r="N137" s="3"/>
      <c r="O137" s="5"/>
      <c r="P137" s="3"/>
      <c r="Q137" s="3"/>
      <c r="R137" s="5"/>
      <c r="S137" s="3"/>
      <c r="T137" s="3"/>
      <c r="U137" s="5"/>
      <c r="V137" s="3"/>
      <c r="W137" s="3"/>
      <c r="X137" s="5"/>
      <c r="Y137" s="3"/>
      <c r="Z137" s="3"/>
      <c r="AA137" s="5"/>
      <c r="AB137" s="3"/>
      <c r="AC137" s="3"/>
      <c r="AD137" s="5"/>
      <c r="AE137" s="3"/>
      <c r="AF137" s="3"/>
      <c r="AG137" s="5"/>
      <c r="AH137" s="3"/>
      <c r="AI137" s="3"/>
      <c r="AJ137" s="5"/>
      <c r="AK137" s="3"/>
      <c r="AL137" s="3"/>
      <c r="AM137" s="5"/>
    </row>
    <row r="138" spans="1:39" x14ac:dyDescent="0.3">
      <c r="A138" t="s">
        <v>47</v>
      </c>
      <c r="D138" s="3">
        <v>88391</v>
      </c>
      <c r="E138" s="3">
        <v>-63084.08</v>
      </c>
      <c r="F138" s="5">
        <v>25306.92</v>
      </c>
      <c r="G138" s="3">
        <v>152125.9199999999</v>
      </c>
      <c r="H138" s="3">
        <v>-64474.070000000007</v>
      </c>
      <c r="I138" s="5">
        <v>87651.849999999904</v>
      </c>
      <c r="J138" s="3">
        <v>148391</v>
      </c>
      <c r="K138" s="3">
        <v>-1517.99</v>
      </c>
      <c r="L138" s="5">
        <v>146873.01</v>
      </c>
      <c r="M138" s="3">
        <v>144915</v>
      </c>
      <c r="N138" s="3">
        <v>-1517.99</v>
      </c>
      <c r="O138" s="5">
        <v>143397.01</v>
      </c>
      <c r="P138" s="3">
        <v>148391</v>
      </c>
      <c r="Q138" s="3">
        <v>-1517.99</v>
      </c>
      <c r="R138" s="5">
        <v>146873.01</v>
      </c>
      <c r="S138" s="3">
        <v>144915</v>
      </c>
      <c r="T138" s="3">
        <v>-1517.99</v>
      </c>
      <c r="U138" s="5">
        <v>143397.01</v>
      </c>
      <c r="V138" s="3">
        <v>148391</v>
      </c>
      <c r="W138" s="3">
        <v>-1517.99</v>
      </c>
      <c r="X138" s="5">
        <v>146873.01</v>
      </c>
      <c r="Y138" s="3">
        <v>144915</v>
      </c>
      <c r="Z138" s="3">
        <v>-1517.99</v>
      </c>
      <c r="AA138" s="5">
        <v>143397.01</v>
      </c>
      <c r="AB138" s="3">
        <v>148391</v>
      </c>
      <c r="AC138" s="3">
        <v>-1517.99</v>
      </c>
      <c r="AD138" s="5">
        <v>146873.01</v>
      </c>
      <c r="AE138" s="3">
        <v>144915</v>
      </c>
      <c r="AF138" s="3">
        <v>-1517.99</v>
      </c>
      <c r="AG138" s="5">
        <v>143397.01</v>
      </c>
      <c r="AH138" s="3">
        <v>148391</v>
      </c>
      <c r="AI138" s="3">
        <v>-1517.99</v>
      </c>
      <c r="AJ138" s="5">
        <v>146873.01</v>
      </c>
      <c r="AK138" s="3">
        <v>144715</v>
      </c>
      <c r="AL138" s="3">
        <v>-1517.99</v>
      </c>
      <c r="AM138" s="5">
        <v>143197.01</v>
      </c>
    </row>
    <row r="139" spans="1:39" x14ac:dyDescent="0.3">
      <c r="B139">
        <v>302108</v>
      </c>
      <c r="C139" s="43" t="s">
        <v>129</v>
      </c>
      <c r="D139" s="3">
        <v>476</v>
      </c>
      <c r="E139" s="3"/>
      <c r="F139" s="5">
        <v>476</v>
      </c>
      <c r="G139" s="3"/>
      <c r="H139" s="3"/>
      <c r="I139" s="5"/>
      <c r="J139" s="3">
        <v>476</v>
      </c>
      <c r="K139" s="3"/>
      <c r="L139" s="5">
        <v>476</v>
      </c>
      <c r="M139" s="3"/>
      <c r="N139" s="3"/>
      <c r="O139" s="5"/>
      <c r="P139" s="3">
        <v>476</v>
      </c>
      <c r="Q139" s="3"/>
      <c r="R139" s="5">
        <v>476</v>
      </c>
      <c r="S139" s="3"/>
      <c r="T139" s="3"/>
      <c r="U139" s="5"/>
      <c r="V139" s="3">
        <v>476</v>
      </c>
      <c r="W139" s="3"/>
      <c r="X139" s="5">
        <v>476</v>
      </c>
      <c r="Y139" s="3"/>
      <c r="Z139" s="3"/>
      <c r="AA139" s="5"/>
      <c r="AB139" s="3">
        <v>476</v>
      </c>
      <c r="AC139" s="3"/>
      <c r="AD139" s="5">
        <v>476</v>
      </c>
      <c r="AE139" s="3"/>
      <c r="AF139" s="3"/>
      <c r="AG139" s="5"/>
      <c r="AH139" s="3">
        <v>476</v>
      </c>
      <c r="AI139" s="3"/>
      <c r="AJ139" s="5">
        <v>476</v>
      </c>
      <c r="AK139" s="3"/>
      <c r="AL139" s="3"/>
      <c r="AM139" s="5"/>
    </row>
    <row r="140" spans="1:39" x14ac:dyDescent="0.3">
      <c r="B140">
        <v>302410</v>
      </c>
      <c r="C140" s="43" t="s">
        <v>48</v>
      </c>
      <c r="D140" s="3">
        <v>10000</v>
      </c>
      <c r="E140" s="3">
        <v>-2438.06</v>
      </c>
      <c r="F140" s="5">
        <v>7561.9400000000005</v>
      </c>
      <c r="G140" s="3">
        <v>17210.9199999999</v>
      </c>
      <c r="H140" s="3">
        <v>-13890</v>
      </c>
      <c r="I140" s="5">
        <v>3320.9199999999</v>
      </c>
      <c r="J140" s="3">
        <v>20000</v>
      </c>
      <c r="K140" s="3"/>
      <c r="L140" s="5">
        <v>20000</v>
      </c>
      <c r="M140" s="3">
        <v>20000</v>
      </c>
      <c r="N140" s="3"/>
      <c r="O140" s="5">
        <v>20000</v>
      </c>
      <c r="P140" s="3">
        <v>20000</v>
      </c>
      <c r="Q140" s="3"/>
      <c r="R140" s="5">
        <v>20000</v>
      </c>
      <c r="S140" s="3">
        <v>20000</v>
      </c>
      <c r="T140" s="3"/>
      <c r="U140" s="5">
        <v>20000</v>
      </c>
      <c r="V140" s="3">
        <v>20000</v>
      </c>
      <c r="W140" s="3"/>
      <c r="X140" s="5">
        <v>20000</v>
      </c>
      <c r="Y140" s="3">
        <v>20000</v>
      </c>
      <c r="Z140" s="3"/>
      <c r="AA140" s="5">
        <v>20000</v>
      </c>
      <c r="AB140" s="3">
        <v>20000</v>
      </c>
      <c r="AC140" s="3"/>
      <c r="AD140" s="5">
        <v>20000</v>
      </c>
      <c r="AE140" s="3">
        <v>20000</v>
      </c>
      <c r="AF140" s="3"/>
      <c r="AG140" s="5">
        <v>20000</v>
      </c>
      <c r="AH140" s="3">
        <v>20000</v>
      </c>
      <c r="AI140" s="3"/>
      <c r="AJ140" s="5">
        <v>20000</v>
      </c>
      <c r="AK140" s="3">
        <v>20000</v>
      </c>
      <c r="AL140" s="3"/>
      <c r="AM140" s="5">
        <v>20000</v>
      </c>
    </row>
    <row r="141" spans="1:39" x14ac:dyDescent="0.3">
      <c r="B141">
        <v>303302</v>
      </c>
      <c r="C141" s="43" t="s">
        <v>61</v>
      </c>
      <c r="D141" s="3">
        <v>500</v>
      </c>
      <c r="E141" s="3">
        <v>-403.85</v>
      </c>
      <c r="F141" s="5">
        <v>96.149999999999977</v>
      </c>
      <c r="G141" s="3">
        <v>500</v>
      </c>
      <c r="H141" s="3">
        <v>-403.85</v>
      </c>
      <c r="I141" s="5">
        <v>96.149999999999977</v>
      </c>
      <c r="J141" s="3">
        <v>500</v>
      </c>
      <c r="K141" s="3"/>
      <c r="L141" s="5">
        <v>500</v>
      </c>
      <c r="M141" s="3">
        <v>500</v>
      </c>
      <c r="N141" s="3"/>
      <c r="O141" s="5">
        <v>500</v>
      </c>
      <c r="P141" s="3">
        <v>500</v>
      </c>
      <c r="Q141" s="3"/>
      <c r="R141" s="5">
        <v>500</v>
      </c>
      <c r="S141" s="3">
        <v>500</v>
      </c>
      <c r="T141" s="3"/>
      <c r="U141" s="5">
        <v>500</v>
      </c>
      <c r="V141" s="3">
        <v>500</v>
      </c>
      <c r="W141" s="3"/>
      <c r="X141" s="5">
        <v>500</v>
      </c>
      <c r="Y141" s="3">
        <v>500</v>
      </c>
      <c r="Z141" s="3"/>
      <c r="AA141" s="5">
        <v>500</v>
      </c>
      <c r="AB141" s="3">
        <v>500</v>
      </c>
      <c r="AC141" s="3"/>
      <c r="AD141" s="5">
        <v>500</v>
      </c>
      <c r="AE141" s="3">
        <v>500</v>
      </c>
      <c r="AF141" s="3"/>
      <c r="AG141" s="5">
        <v>500</v>
      </c>
      <c r="AH141" s="3">
        <v>500</v>
      </c>
      <c r="AI141" s="3"/>
      <c r="AJ141" s="5">
        <v>500</v>
      </c>
      <c r="AK141" s="3">
        <v>500</v>
      </c>
      <c r="AL141" s="3"/>
      <c r="AM141" s="5">
        <v>500</v>
      </c>
    </row>
    <row r="142" spans="1:39" x14ac:dyDescent="0.3">
      <c r="B142">
        <v>303304</v>
      </c>
      <c r="C142" s="43" t="s">
        <v>49</v>
      </c>
      <c r="D142" s="3">
        <v>40603</v>
      </c>
      <c r="E142" s="3">
        <v>-35865.25</v>
      </c>
      <c r="F142" s="5">
        <v>4737.75</v>
      </c>
      <c r="G142" s="3">
        <v>40603</v>
      </c>
      <c r="H142" s="3"/>
      <c r="I142" s="5">
        <v>40603</v>
      </c>
      <c r="J142" s="3">
        <v>40603</v>
      </c>
      <c r="K142" s="3"/>
      <c r="L142" s="5">
        <v>40603</v>
      </c>
      <c r="M142" s="3">
        <v>40603</v>
      </c>
      <c r="N142" s="3"/>
      <c r="O142" s="5">
        <v>40603</v>
      </c>
      <c r="P142" s="3">
        <v>40603</v>
      </c>
      <c r="Q142" s="3"/>
      <c r="R142" s="5">
        <v>40603</v>
      </c>
      <c r="S142" s="3">
        <v>40603</v>
      </c>
      <c r="T142" s="3"/>
      <c r="U142" s="5">
        <v>40603</v>
      </c>
      <c r="V142" s="3">
        <v>40603</v>
      </c>
      <c r="W142" s="3"/>
      <c r="X142" s="5">
        <v>40603</v>
      </c>
      <c r="Y142" s="3">
        <v>40603</v>
      </c>
      <c r="Z142" s="3"/>
      <c r="AA142" s="5">
        <v>40603</v>
      </c>
      <c r="AB142" s="3">
        <v>40603</v>
      </c>
      <c r="AC142" s="3"/>
      <c r="AD142" s="5">
        <v>40603</v>
      </c>
      <c r="AE142" s="3">
        <v>40603</v>
      </c>
      <c r="AF142" s="3"/>
      <c r="AG142" s="5">
        <v>40603</v>
      </c>
      <c r="AH142" s="3">
        <v>40603</v>
      </c>
      <c r="AI142" s="3"/>
      <c r="AJ142" s="5">
        <v>40603</v>
      </c>
      <c r="AK142" s="3">
        <v>40603</v>
      </c>
      <c r="AL142" s="3"/>
      <c r="AM142" s="5">
        <v>40603</v>
      </c>
    </row>
    <row r="143" spans="1:39" x14ac:dyDescent="0.3">
      <c r="B143">
        <v>303305</v>
      </c>
      <c r="C143" s="43" t="s">
        <v>50</v>
      </c>
      <c r="D143" s="3">
        <v>200</v>
      </c>
      <c r="E143" s="3"/>
      <c r="F143" s="5">
        <v>200</v>
      </c>
      <c r="G143" s="3"/>
      <c r="H143" s="3"/>
      <c r="I143" s="5"/>
      <c r="J143" s="3">
        <v>200</v>
      </c>
      <c r="K143" s="3"/>
      <c r="L143" s="5">
        <v>200</v>
      </c>
      <c r="M143" s="3"/>
      <c r="N143" s="3"/>
      <c r="O143" s="5"/>
      <c r="P143" s="3">
        <v>200</v>
      </c>
      <c r="Q143" s="3"/>
      <c r="R143" s="5">
        <v>200</v>
      </c>
      <c r="S143" s="3"/>
      <c r="T143" s="3"/>
      <c r="U143" s="5"/>
      <c r="V143" s="3">
        <v>200</v>
      </c>
      <c r="W143" s="3"/>
      <c r="X143" s="5">
        <v>200</v>
      </c>
      <c r="Y143" s="3"/>
      <c r="Z143" s="3"/>
      <c r="AA143" s="5"/>
      <c r="AB143" s="3">
        <v>200</v>
      </c>
      <c r="AC143" s="3"/>
      <c r="AD143" s="5">
        <v>200</v>
      </c>
      <c r="AE143" s="3"/>
      <c r="AF143" s="3"/>
      <c r="AG143" s="5"/>
      <c r="AH143" s="3">
        <v>200</v>
      </c>
      <c r="AI143" s="3"/>
      <c r="AJ143" s="5">
        <v>200</v>
      </c>
      <c r="AK143" s="3"/>
      <c r="AL143" s="3"/>
      <c r="AM143" s="5"/>
    </row>
    <row r="144" spans="1:39" x14ac:dyDescent="0.3">
      <c r="B144">
        <v>303308</v>
      </c>
      <c r="C144" s="43" t="s">
        <v>63</v>
      </c>
      <c r="D144" s="3">
        <v>2000</v>
      </c>
      <c r="E144" s="3"/>
      <c r="F144" s="5">
        <v>2000</v>
      </c>
      <c r="G144" s="3"/>
      <c r="H144" s="3"/>
      <c r="I144" s="5"/>
      <c r="J144" s="3">
        <v>2000</v>
      </c>
      <c r="K144" s="3"/>
      <c r="L144" s="5">
        <v>2000</v>
      </c>
      <c r="M144" s="3"/>
      <c r="N144" s="3"/>
      <c r="O144" s="5"/>
      <c r="P144" s="3">
        <v>2000</v>
      </c>
      <c r="Q144" s="3"/>
      <c r="R144" s="5">
        <v>2000</v>
      </c>
      <c r="S144" s="3"/>
      <c r="T144" s="3"/>
      <c r="U144" s="5"/>
      <c r="V144" s="3">
        <v>2000</v>
      </c>
      <c r="W144" s="3"/>
      <c r="X144" s="5">
        <v>2000</v>
      </c>
      <c r="Y144" s="3"/>
      <c r="Z144" s="3"/>
      <c r="AA144" s="5"/>
      <c r="AB144" s="3">
        <v>2000</v>
      </c>
      <c r="AC144" s="3"/>
      <c r="AD144" s="5">
        <v>2000</v>
      </c>
      <c r="AE144" s="3"/>
      <c r="AF144" s="3"/>
      <c r="AG144" s="5"/>
      <c r="AH144" s="3">
        <v>2000</v>
      </c>
      <c r="AI144" s="3"/>
      <c r="AJ144" s="5">
        <v>2000</v>
      </c>
      <c r="AK144" s="3"/>
      <c r="AL144" s="3"/>
      <c r="AM144" s="5"/>
    </row>
    <row r="145" spans="1:39" x14ac:dyDescent="0.3">
      <c r="B145">
        <v>303310</v>
      </c>
      <c r="C145" s="43" t="s">
        <v>51</v>
      </c>
      <c r="D145" s="3">
        <v>200</v>
      </c>
      <c r="E145" s="3"/>
      <c r="F145" s="5">
        <v>200</v>
      </c>
      <c r="G145" s="3"/>
      <c r="H145" s="3"/>
      <c r="I145" s="5"/>
      <c r="J145" s="3">
        <v>200</v>
      </c>
      <c r="K145" s="3"/>
      <c r="L145" s="5">
        <v>200</v>
      </c>
      <c r="M145" s="3"/>
      <c r="N145" s="3"/>
      <c r="O145" s="5"/>
      <c r="P145" s="3">
        <v>200</v>
      </c>
      <c r="Q145" s="3"/>
      <c r="R145" s="5">
        <v>200</v>
      </c>
      <c r="S145" s="3"/>
      <c r="T145" s="3"/>
      <c r="U145" s="5"/>
      <c r="V145" s="3">
        <v>200</v>
      </c>
      <c r="W145" s="3"/>
      <c r="X145" s="5">
        <v>200</v>
      </c>
      <c r="Y145" s="3"/>
      <c r="Z145" s="3"/>
      <c r="AA145" s="5"/>
      <c r="AB145" s="3">
        <v>200</v>
      </c>
      <c r="AC145" s="3"/>
      <c r="AD145" s="5">
        <v>200</v>
      </c>
      <c r="AE145" s="3"/>
      <c r="AF145" s="3"/>
      <c r="AG145" s="5"/>
      <c r="AH145" s="3">
        <v>200</v>
      </c>
      <c r="AI145" s="3"/>
      <c r="AJ145" s="5">
        <v>200</v>
      </c>
      <c r="AK145" s="3"/>
      <c r="AL145" s="3"/>
      <c r="AM145" s="5"/>
    </row>
    <row r="146" spans="1:39" x14ac:dyDescent="0.3">
      <c r="B146">
        <v>303404</v>
      </c>
      <c r="C146" s="43" t="s">
        <v>52</v>
      </c>
      <c r="D146" s="3">
        <v>100</v>
      </c>
      <c r="E146" s="3"/>
      <c r="F146" s="5">
        <v>100</v>
      </c>
      <c r="G146" s="3">
        <v>100</v>
      </c>
      <c r="H146" s="3"/>
      <c r="I146" s="5">
        <v>100</v>
      </c>
      <c r="J146" s="3">
        <v>100</v>
      </c>
      <c r="K146" s="3"/>
      <c r="L146" s="5">
        <v>100</v>
      </c>
      <c r="M146" s="3">
        <v>100</v>
      </c>
      <c r="N146" s="3"/>
      <c r="O146" s="5">
        <v>100</v>
      </c>
      <c r="P146" s="3">
        <v>100</v>
      </c>
      <c r="Q146" s="3"/>
      <c r="R146" s="5">
        <v>100</v>
      </c>
      <c r="S146" s="3">
        <v>100</v>
      </c>
      <c r="T146" s="3"/>
      <c r="U146" s="5">
        <v>100</v>
      </c>
      <c r="V146" s="3">
        <v>100</v>
      </c>
      <c r="W146" s="3"/>
      <c r="X146" s="5">
        <v>100</v>
      </c>
      <c r="Y146" s="3">
        <v>100</v>
      </c>
      <c r="Z146" s="3"/>
      <c r="AA146" s="5">
        <v>100</v>
      </c>
      <c r="AB146" s="3">
        <v>100</v>
      </c>
      <c r="AC146" s="3"/>
      <c r="AD146" s="5">
        <v>100</v>
      </c>
      <c r="AE146" s="3">
        <v>100</v>
      </c>
      <c r="AF146" s="3"/>
      <c r="AG146" s="5">
        <v>100</v>
      </c>
      <c r="AH146" s="3">
        <v>100</v>
      </c>
      <c r="AI146" s="3"/>
      <c r="AJ146" s="5">
        <v>100</v>
      </c>
      <c r="AK146" s="3">
        <v>100</v>
      </c>
      <c r="AL146" s="3"/>
      <c r="AM146" s="5">
        <v>100</v>
      </c>
    </row>
    <row r="147" spans="1:39" x14ac:dyDescent="0.3">
      <c r="B147">
        <v>303406</v>
      </c>
      <c r="C147" s="43" t="s">
        <v>16</v>
      </c>
      <c r="D147" s="3">
        <v>3112</v>
      </c>
      <c r="E147" s="3">
        <v>-3112.17</v>
      </c>
      <c r="F147" s="5">
        <v>-0.17000000000007276</v>
      </c>
      <c r="G147" s="3">
        <v>3112</v>
      </c>
      <c r="H147" s="3">
        <v>-3112.17</v>
      </c>
      <c r="I147" s="5">
        <v>-0.17000000000007276</v>
      </c>
      <c r="J147" s="3">
        <v>3112</v>
      </c>
      <c r="K147" s="3"/>
      <c r="L147" s="5">
        <v>3112</v>
      </c>
      <c r="M147" s="3">
        <v>3112</v>
      </c>
      <c r="N147" s="3"/>
      <c r="O147" s="5">
        <v>3112</v>
      </c>
      <c r="P147" s="3">
        <v>3112</v>
      </c>
      <c r="Q147" s="3"/>
      <c r="R147" s="5">
        <v>3112</v>
      </c>
      <c r="S147" s="3">
        <v>3112</v>
      </c>
      <c r="T147" s="3"/>
      <c r="U147" s="5">
        <v>3112</v>
      </c>
      <c r="V147" s="3">
        <v>3112</v>
      </c>
      <c r="W147" s="3"/>
      <c r="X147" s="5">
        <v>3112</v>
      </c>
      <c r="Y147" s="3">
        <v>3112</v>
      </c>
      <c r="Z147" s="3"/>
      <c r="AA147" s="5">
        <v>3112</v>
      </c>
      <c r="AB147" s="3">
        <v>3112</v>
      </c>
      <c r="AC147" s="3"/>
      <c r="AD147" s="5">
        <v>3112</v>
      </c>
      <c r="AE147" s="3">
        <v>3112</v>
      </c>
      <c r="AF147" s="3"/>
      <c r="AG147" s="5">
        <v>3112</v>
      </c>
      <c r="AH147" s="3">
        <v>3112</v>
      </c>
      <c r="AI147" s="3"/>
      <c r="AJ147" s="5">
        <v>3112</v>
      </c>
      <c r="AK147" s="3">
        <v>3112</v>
      </c>
      <c r="AL147" s="3"/>
      <c r="AM147" s="5">
        <v>3112</v>
      </c>
    </row>
    <row r="148" spans="1:39" x14ac:dyDescent="0.3">
      <c r="B148">
        <v>303407</v>
      </c>
      <c r="C148" s="43" t="s">
        <v>53</v>
      </c>
      <c r="D148" s="3">
        <v>29255.53</v>
      </c>
      <c r="E148" s="3">
        <v>-19159.63</v>
      </c>
      <c r="F148" s="5">
        <v>10095.899999999998</v>
      </c>
      <c r="G148" s="3">
        <v>90000</v>
      </c>
      <c r="H148" s="3">
        <v>-41336.78</v>
      </c>
      <c r="I148" s="5">
        <v>48663.22</v>
      </c>
      <c r="J148" s="3">
        <v>80000</v>
      </c>
      <c r="K148" s="3">
        <v>-1518</v>
      </c>
      <c r="L148" s="5">
        <v>78482</v>
      </c>
      <c r="M148" s="3">
        <v>80000</v>
      </c>
      <c r="N148" s="3">
        <v>-1518</v>
      </c>
      <c r="O148" s="5">
        <v>78482</v>
      </c>
      <c r="P148" s="3">
        <v>80000</v>
      </c>
      <c r="Q148" s="3">
        <v>-1518</v>
      </c>
      <c r="R148" s="5">
        <v>78482</v>
      </c>
      <c r="S148" s="3">
        <v>80000</v>
      </c>
      <c r="T148" s="3">
        <v>-1518</v>
      </c>
      <c r="U148" s="5">
        <v>78482</v>
      </c>
      <c r="V148" s="3">
        <v>80000</v>
      </c>
      <c r="W148" s="3">
        <v>-1518</v>
      </c>
      <c r="X148" s="5">
        <v>78482</v>
      </c>
      <c r="Y148" s="3">
        <v>80000</v>
      </c>
      <c r="Z148" s="3">
        <v>-1518</v>
      </c>
      <c r="AA148" s="5">
        <v>78482</v>
      </c>
      <c r="AB148" s="3">
        <v>80000</v>
      </c>
      <c r="AC148" s="3">
        <v>-1518</v>
      </c>
      <c r="AD148" s="5">
        <v>78482</v>
      </c>
      <c r="AE148" s="3">
        <v>80000</v>
      </c>
      <c r="AF148" s="3">
        <v>-1518</v>
      </c>
      <c r="AG148" s="5">
        <v>78482</v>
      </c>
      <c r="AH148" s="3">
        <v>80000</v>
      </c>
      <c r="AI148" s="3">
        <v>-1518</v>
      </c>
      <c r="AJ148" s="5">
        <v>78482</v>
      </c>
      <c r="AK148" s="3">
        <v>80000</v>
      </c>
      <c r="AL148" s="3">
        <v>-1518</v>
      </c>
      <c r="AM148" s="5">
        <v>78482</v>
      </c>
    </row>
    <row r="149" spans="1:39" x14ac:dyDescent="0.3">
      <c r="B149">
        <v>303409</v>
      </c>
      <c r="C149" s="43" t="s">
        <v>55</v>
      </c>
      <c r="D149" s="3">
        <v>419.56</v>
      </c>
      <c r="E149" s="3">
        <v>-419.56</v>
      </c>
      <c r="F149" s="5">
        <v>0</v>
      </c>
      <c r="G149" s="3">
        <v>300</v>
      </c>
      <c r="H149" s="3"/>
      <c r="I149" s="5">
        <v>300</v>
      </c>
      <c r="J149" s="3">
        <v>300</v>
      </c>
      <c r="K149" s="3"/>
      <c r="L149" s="5">
        <v>300</v>
      </c>
      <c r="M149" s="3">
        <v>300</v>
      </c>
      <c r="N149" s="3"/>
      <c r="O149" s="5">
        <v>300</v>
      </c>
      <c r="P149" s="3">
        <v>300</v>
      </c>
      <c r="Q149" s="3"/>
      <c r="R149" s="5">
        <v>300</v>
      </c>
      <c r="S149" s="3">
        <v>300</v>
      </c>
      <c r="T149" s="3"/>
      <c r="U149" s="5">
        <v>300</v>
      </c>
      <c r="V149" s="3">
        <v>300</v>
      </c>
      <c r="W149" s="3"/>
      <c r="X149" s="5">
        <v>300</v>
      </c>
      <c r="Y149" s="3">
        <v>300</v>
      </c>
      <c r="Z149" s="3"/>
      <c r="AA149" s="5">
        <v>300</v>
      </c>
      <c r="AB149" s="3">
        <v>300</v>
      </c>
      <c r="AC149" s="3"/>
      <c r="AD149" s="5">
        <v>300</v>
      </c>
      <c r="AE149" s="3">
        <v>300</v>
      </c>
      <c r="AF149" s="3"/>
      <c r="AG149" s="5">
        <v>300</v>
      </c>
      <c r="AH149" s="3">
        <v>300</v>
      </c>
      <c r="AI149" s="3"/>
      <c r="AJ149" s="5">
        <v>300</v>
      </c>
      <c r="AK149" s="3">
        <v>300</v>
      </c>
      <c r="AL149" s="3"/>
      <c r="AM149" s="5">
        <v>300</v>
      </c>
    </row>
    <row r="150" spans="1:39" x14ac:dyDescent="0.3">
      <c r="B150">
        <v>303414</v>
      </c>
      <c r="C150" s="43" t="s">
        <v>17</v>
      </c>
      <c r="D150" s="3">
        <v>344.92</v>
      </c>
      <c r="E150" s="3">
        <v>-646.66999999999985</v>
      </c>
      <c r="F150" s="5">
        <v>-301.74999999999983</v>
      </c>
      <c r="G150" s="3"/>
      <c r="H150" s="3"/>
      <c r="I150" s="5"/>
      <c r="J150" s="3">
        <v>300</v>
      </c>
      <c r="K150" s="3"/>
      <c r="L150" s="5">
        <v>300</v>
      </c>
      <c r="M150" s="3"/>
      <c r="N150" s="3"/>
      <c r="O150" s="5"/>
      <c r="P150" s="3">
        <v>300</v>
      </c>
      <c r="Q150" s="3"/>
      <c r="R150" s="5">
        <v>300</v>
      </c>
      <c r="S150" s="3"/>
      <c r="T150" s="3"/>
      <c r="U150" s="5"/>
      <c r="V150" s="3">
        <v>300</v>
      </c>
      <c r="W150" s="3"/>
      <c r="X150" s="5">
        <v>300</v>
      </c>
      <c r="Y150" s="3"/>
      <c r="Z150" s="3"/>
      <c r="AA150" s="5"/>
      <c r="AB150" s="3">
        <v>300</v>
      </c>
      <c r="AC150" s="3"/>
      <c r="AD150" s="5">
        <v>300</v>
      </c>
      <c r="AE150" s="3"/>
      <c r="AF150" s="3"/>
      <c r="AG150" s="5"/>
      <c r="AH150" s="3">
        <v>300</v>
      </c>
      <c r="AI150" s="3"/>
      <c r="AJ150" s="5">
        <v>300</v>
      </c>
      <c r="AK150" s="3"/>
      <c r="AL150" s="3"/>
      <c r="AM150" s="5"/>
    </row>
    <row r="151" spans="1:39" x14ac:dyDescent="0.3">
      <c r="B151">
        <v>303416</v>
      </c>
      <c r="C151" s="43" t="s">
        <v>3</v>
      </c>
      <c r="D151" s="3">
        <v>979.99</v>
      </c>
      <c r="E151" s="3">
        <v>-1038.8900000000001</v>
      </c>
      <c r="F151" s="5">
        <v>-58.900000000000091</v>
      </c>
      <c r="G151" s="3">
        <v>100</v>
      </c>
      <c r="H151" s="3">
        <v>-5731.27</v>
      </c>
      <c r="I151" s="5">
        <v>-5631.27</v>
      </c>
      <c r="J151" s="3">
        <v>400</v>
      </c>
      <c r="K151" s="3">
        <v>0.01</v>
      </c>
      <c r="L151" s="5">
        <v>400.01</v>
      </c>
      <c r="M151" s="3">
        <v>100</v>
      </c>
      <c r="N151" s="3">
        <v>0.01</v>
      </c>
      <c r="O151" s="5">
        <v>100.01</v>
      </c>
      <c r="P151" s="3">
        <v>400</v>
      </c>
      <c r="Q151" s="3">
        <v>0.01</v>
      </c>
      <c r="R151" s="5">
        <v>400.01</v>
      </c>
      <c r="S151" s="3">
        <v>100</v>
      </c>
      <c r="T151" s="3">
        <v>0.01</v>
      </c>
      <c r="U151" s="5">
        <v>100.01</v>
      </c>
      <c r="V151" s="3">
        <v>400</v>
      </c>
      <c r="W151" s="3">
        <v>0.01</v>
      </c>
      <c r="X151" s="5">
        <v>400.01</v>
      </c>
      <c r="Y151" s="3">
        <v>100</v>
      </c>
      <c r="Z151" s="3">
        <v>0.01</v>
      </c>
      <c r="AA151" s="5">
        <v>100.01</v>
      </c>
      <c r="AB151" s="3">
        <v>400</v>
      </c>
      <c r="AC151" s="3">
        <v>0.01</v>
      </c>
      <c r="AD151" s="5">
        <v>400.01</v>
      </c>
      <c r="AE151" s="3">
        <v>100</v>
      </c>
      <c r="AF151" s="3">
        <v>0.01</v>
      </c>
      <c r="AG151" s="5">
        <v>100.01</v>
      </c>
      <c r="AH151" s="3">
        <v>400</v>
      </c>
      <c r="AI151" s="3">
        <v>0.01</v>
      </c>
      <c r="AJ151" s="5">
        <v>400.01</v>
      </c>
      <c r="AK151" s="3">
        <v>100</v>
      </c>
      <c r="AL151" s="3">
        <v>0.01</v>
      </c>
      <c r="AM151" s="5">
        <v>100.01</v>
      </c>
    </row>
    <row r="152" spans="1:39" x14ac:dyDescent="0.3">
      <c r="B152">
        <v>303417</v>
      </c>
      <c r="C152" s="43" t="s">
        <v>126</v>
      </c>
      <c r="D152" s="3">
        <v>200</v>
      </c>
      <c r="E152" s="3"/>
      <c r="F152" s="5">
        <v>200</v>
      </c>
      <c r="G152" s="3">
        <v>200</v>
      </c>
      <c r="H152" s="3"/>
      <c r="I152" s="5">
        <v>200</v>
      </c>
      <c r="J152" s="3">
        <v>200</v>
      </c>
      <c r="K152" s="3"/>
      <c r="L152" s="5">
        <v>200</v>
      </c>
      <c r="M152" s="3">
        <v>200</v>
      </c>
      <c r="N152" s="3"/>
      <c r="O152" s="5">
        <v>200</v>
      </c>
      <c r="P152" s="3">
        <v>200</v>
      </c>
      <c r="Q152" s="3"/>
      <c r="R152" s="5">
        <v>200</v>
      </c>
      <c r="S152" s="3">
        <v>200</v>
      </c>
      <c r="T152" s="3"/>
      <c r="U152" s="5">
        <v>200</v>
      </c>
      <c r="V152" s="3">
        <v>200</v>
      </c>
      <c r="W152" s="3"/>
      <c r="X152" s="5">
        <v>200</v>
      </c>
      <c r="Y152" s="3">
        <v>200</v>
      </c>
      <c r="Z152" s="3"/>
      <c r="AA152" s="5">
        <v>200</v>
      </c>
      <c r="AB152" s="3">
        <v>200</v>
      </c>
      <c r="AC152" s="3"/>
      <c r="AD152" s="5">
        <v>200</v>
      </c>
      <c r="AE152" s="3">
        <v>200</v>
      </c>
      <c r="AF152" s="3"/>
      <c r="AG152" s="5">
        <v>200</v>
      </c>
      <c r="AH152" s="3">
        <v>200</v>
      </c>
      <c r="AI152" s="3"/>
      <c r="AJ152" s="5">
        <v>200</v>
      </c>
      <c r="AK152" s="3"/>
      <c r="AL152" s="3"/>
      <c r="AM152" s="5"/>
    </row>
    <row r="153" spans="1:39" x14ac:dyDescent="0.3">
      <c r="D153" s="3"/>
      <c r="E153" s="3"/>
      <c r="F153" s="5"/>
      <c r="G153" s="3"/>
      <c r="H153" s="3"/>
      <c r="I153" s="5"/>
      <c r="J153" s="3"/>
      <c r="K153" s="3"/>
      <c r="L153" s="5"/>
      <c r="M153" s="3"/>
      <c r="N153" s="3"/>
      <c r="O153" s="5"/>
      <c r="P153" s="3"/>
      <c r="Q153" s="3"/>
      <c r="R153" s="5"/>
      <c r="S153" s="3"/>
      <c r="T153" s="3"/>
      <c r="U153" s="5"/>
      <c r="V153" s="3"/>
      <c r="W153" s="3"/>
      <c r="X153" s="5"/>
      <c r="Y153" s="3"/>
      <c r="Z153" s="3"/>
      <c r="AA153" s="5"/>
      <c r="AB153" s="3"/>
      <c r="AC153" s="3"/>
      <c r="AD153" s="5"/>
      <c r="AE153" s="3"/>
      <c r="AF153" s="3"/>
      <c r="AG153" s="5"/>
      <c r="AH153" s="3"/>
      <c r="AI153" s="3"/>
      <c r="AJ153" s="5"/>
      <c r="AK153" s="3"/>
      <c r="AL153" s="3"/>
      <c r="AM153" s="5"/>
    </row>
    <row r="154" spans="1:39" x14ac:dyDescent="0.3">
      <c r="A154" t="s">
        <v>115</v>
      </c>
      <c r="D154" s="3">
        <v>17000</v>
      </c>
      <c r="E154" s="3">
        <v>-12995.939999999999</v>
      </c>
      <c r="F154" s="5">
        <v>4004.0600000000013</v>
      </c>
      <c r="G154" s="3">
        <v>11000</v>
      </c>
      <c r="H154" s="3">
        <v>-4114.99</v>
      </c>
      <c r="I154" s="5">
        <v>6885.01</v>
      </c>
      <c r="J154" s="3">
        <v>11000</v>
      </c>
      <c r="K154" s="3">
        <v>0.01</v>
      </c>
      <c r="L154" s="5">
        <v>11000.01</v>
      </c>
      <c r="M154" s="3">
        <v>26000</v>
      </c>
      <c r="N154" s="3">
        <v>0.01</v>
      </c>
      <c r="O154" s="5">
        <v>26000.010000000002</v>
      </c>
      <c r="P154" s="3">
        <v>11000</v>
      </c>
      <c r="Q154" s="3">
        <v>0.01</v>
      </c>
      <c r="R154" s="5">
        <v>11000.01</v>
      </c>
      <c r="S154" s="3">
        <v>11000</v>
      </c>
      <c r="T154" s="3">
        <v>0.01</v>
      </c>
      <c r="U154" s="5">
        <v>11000.01</v>
      </c>
      <c r="V154" s="3">
        <v>11000</v>
      </c>
      <c r="W154" s="3">
        <v>0.01</v>
      </c>
      <c r="X154" s="5">
        <v>11000.01</v>
      </c>
      <c r="Y154" s="3">
        <v>11000</v>
      </c>
      <c r="Z154" s="3">
        <v>0.01</v>
      </c>
      <c r="AA154" s="5">
        <v>11000.01</v>
      </c>
      <c r="AB154" s="3">
        <v>11000</v>
      </c>
      <c r="AC154" s="3">
        <v>0.01</v>
      </c>
      <c r="AD154" s="5">
        <v>11000.01</v>
      </c>
      <c r="AE154" s="3">
        <v>11000</v>
      </c>
      <c r="AF154" s="3">
        <v>0.01</v>
      </c>
      <c r="AG154" s="5">
        <v>11000.01</v>
      </c>
      <c r="AH154" s="3">
        <v>11000</v>
      </c>
      <c r="AI154" s="3">
        <v>0.01</v>
      </c>
      <c r="AJ154" s="5">
        <v>11000.01</v>
      </c>
      <c r="AK154" s="3">
        <v>11000</v>
      </c>
      <c r="AL154" s="3">
        <v>0.01</v>
      </c>
      <c r="AM154" s="5">
        <v>11000.01</v>
      </c>
    </row>
    <row r="155" spans="1:39" x14ac:dyDescent="0.3">
      <c r="B155">
        <v>301108</v>
      </c>
      <c r="C155" s="43" t="s">
        <v>15</v>
      </c>
      <c r="D155" s="3"/>
      <c r="E155" s="3">
        <v>0</v>
      </c>
      <c r="F155" s="5">
        <v>0</v>
      </c>
      <c r="G155" s="3"/>
      <c r="H155" s="3"/>
      <c r="I155" s="5"/>
      <c r="J155" s="3"/>
      <c r="K155" s="3"/>
      <c r="L155" s="5"/>
      <c r="M155" s="3"/>
      <c r="N155" s="3"/>
      <c r="O155" s="5"/>
      <c r="P155" s="3"/>
      <c r="Q155" s="3"/>
      <c r="R155" s="5"/>
      <c r="S155" s="3"/>
      <c r="T155" s="3"/>
      <c r="U155" s="5"/>
      <c r="V155" s="3"/>
      <c r="W155" s="3"/>
      <c r="X155" s="5"/>
      <c r="Y155" s="3"/>
      <c r="Z155" s="3"/>
      <c r="AA155" s="5"/>
      <c r="AB155" s="3"/>
      <c r="AC155" s="3"/>
      <c r="AD155" s="5"/>
      <c r="AE155" s="3"/>
      <c r="AF155" s="3"/>
      <c r="AG155" s="5"/>
      <c r="AH155" s="3"/>
      <c r="AI155" s="3"/>
      <c r="AJ155" s="5"/>
      <c r="AK155" s="3"/>
      <c r="AL155" s="3"/>
      <c r="AM155" s="5"/>
    </row>
    <row r="156" spans="1:39" x14ac:dyDescent="0.3">
      <c r="B156">
        <v>302112</v>
      </c>
      <c r="C156" s="43" t="s">
        <v>74</v>
      </c>
      <c r="D156" s="3">
        <v>11000</v>
      </c>
      <c r="E156" s="3">
        <v>-6995.9499999999989</v>
      </c>
      <c r="F156" s="5">
        <v>4004.0500000000011</v>
      </c>
      <c r="G156" s="3">
        <v>11000</v>
      </c>
      <c r="H156" s="3">
        <v>-4115</v>
      </c>
      <c r="I156" s="5">
        <v>6885</v>
      </c>
      <c r="J156" s="3">
        <v>11000</v>
      </c>
      <c r="K156" s="3"/>
      <c r="L156" s="5">
        <v>11000</v>
      </c>
      <c r="M156" s="3">
        <v>11000</v>
      </c>
      <c r="N156" s="3"/>
      <c r="O156" s="5">
        <v>11000</v>
      </c>
      <c r="P156" s="3">
        <v>11000</v>
      </c>
      <c r="Q156" s="3"/>
      <c r="R156" s="5">
        <v>11000</v>
      </c>
      <c r="S156" s="3">
        <v>11000</v>
      </c>
      <c r="T156" s="3"/>
      <c r="U156" s="5">
        <v>11000</v>
      </c>
      <c r="V156" s="3">
        <v>11000</v>
      </c>
      <c r="W156" s="3"/>
      <c r="X156" s="5">
        <v>11000</v>
      </c>
      <c r="Y156" s="3">
        <v>11000</v>
      </c>
      <c r="Z156" s="3"/>
      <c r="AA156" s="5">
        <v>11000</v>
      </c>
      <c r="AB156" s="3">
        <v>11000</v>
      </c>
      <c r="AC156" s="3"/>
      <c r="AD156" s="5">
        <v>11000</v>
      </c>
      <c r="AE156" s="3">
        <v>11000</v>
      </c>
      <c r="AF156" s="3"/>
      <c r="AG156" s="5">
        <v>11000</v>
      </c>
      <c r="AH156" s="3">
        <v>11000</v>
      </c>
      <c r="AI156" s="3"/>
      <c r="AJ156" s="5">
        <v>11000</v>
      </c>
      <c r="AK156" s="3">
        <v>11000</v>
      </c>
      <c r="AL156" s="3"/>
      <c r="AM156" s="5">
        <v>11000</v>
      </c>
    </row>
    <row r="157" spans="1:39" x14ac:dyDescent="0.3">
      <c r="B157">
        <v>303416</v>
      </c>
      <c r="C157" s="43" t="s">
        <v>3</v>
      </c>
      <c r="D157" s="3"/>
      <c r="E157" s="3">
        <v>0.01</v>
      </c>
      <c r="F157" s="5">
        <v>0.01</v>
      </c>
      <c r="G157" s="3"/>
      <c r="H157" s="3">
        <v>0.01</v>
      </c>
      <c r="I157" s="5">
        <v>0.01</v>
      </c>
      <c r="J157" s="3"/>
      <c r="K157" s="3">
        <v>0.01</v>
      </c>
      <c r="L157" s="5">
        <v>0.01</v>
      </c>
      <c r="M157" s="3"/>
      <c r="N157" s="3">
        <v>0.01</v>
      </c>
      <c r="O157" s="5">
        <v>0.01</v>
      </c>
      <c r="P157" s="3"/>
      <c r="Q157" s="3">
        <v>0.01</v>
      </c>
      <c r="R157" s="5">
        <v>0.01</v>
      </c>
      <c r="S157" s="3"/>
      <c r="T157" s="3">
        <v>0.01</v>
      </c>
      <c r="U157" s="5">
        <v>0.01</v>
      </c>
      <c r="V157" s="3"/>
      <c r="W157" s="3">
        <v>0.01</v>
      </c>
      <c r="X157" s="5">
        <v>0.01</v>
      </c>
      <c r="Y157" s="3"/>
      <c r="Z157" s="3">
        <v>0.01</v>
      </c>
      <c r="AA157" s="5">
        <v>0.01</v>
      </c>
      <c r="AB157" s="3"/>
      <c r="AC157" s="3">
        <v>0.01</v>
      </c>
      <c r="AD157" s="5">
        <v>0.01</v>
      </c>
      <c r="AE157" s="3"/>
      <c r="AF157" s="3">
        <v>0.01</v>
      </c>
      <c r="AG157" s="5">
        <v>0.01</v>
      </c>
      <c r="AH157" s="3"/>
      <c r="AI157" s="3">
        <v>0.01</v>
      </c>
      <c r="AJ157" s="5">
        <v>0.01</v>
      </c>
      <c r="AK157" s="3"/>
      <c r="AL157" s="3">
        <v>0.01</v>
      </c>
      <c r="AM157" s="5">
        <v>0.01</v>
      </c>
    </row>
    <row r="158" spans="1:39" x14ac:dyDescent="0.3">
      <c r="B158">
        <v>504103</v>
      </c>
      <c r="C158" s="43" t="s">
        <v>45</v>
      </c>
      <c r="D158" s="3">
        <v>6000</v>
      </c>
      <c r="E158" s="3">
        <v>-6000</v>
      </c>
      <c r="F158" s="5">
        <v>0</v>
      </c>
      <c r="G158" s="3"/>
      <c r="H158" s="3"/>
      <c r="I158" s="5"/>
      <c r="J158" s="3"/>
      <c r="K158" s="3"/>
      <c r="L158" s="5"/>
      <c r="M158" s="3">
        <v>15000</v>
      </c>
      <c r="N158" s="3"/>
      <c r="O158" s="5">
        <v>15000</v>
      </c>
      <c r="P158" s="3"/>
      <c r="Q158" s="3"/>
      <c r="R158" s="5"/>
      <c r="S158" s="3"/>
      <c r="T158" s="3"/>
      <c r="U158" s="5"/>
      <c r="V158" s="3"/>
      <c r="W158" s="3"/>
      <c r="X158" s="5"/>
      <c r="Y158" s="3"/>
      <c r="Z158" s="3"/>
      <c r="AA158" s="5"/>
      <c r="AB158" s="3"/>
      <c r="AC158" s="3"/>
      <c r="AD158" s="5"/>
      <c r="AE158" s="3"/>
      <c r="AF158" s="3"/>
      <c r="AG158" s="5"/>
      <c r="AH158" s="3"/>
      <c r="AI158" s="3"/>
      <c r="AJ158" s="5"/>
      <c r="AK158" s="3"/>
      <c r="AL158" s="3"/>
      <c r="AM158" s="5"/>
    </row>
    <row r="159" spans="1:39" x14ac:dyDescent="0.3">
      <c r="D159" s="3"/>
      <c r="E159" s="3"/>
      <c r="F159" s="5"/>
      <c r="G159" s="3"/>
      <c r="H159" s="3"/>
      <c r="I159" s="5"/>
      <c r="J159" s="3"/>
      <c r="K159" s="3"/>
      <c r="L159" s="5"/>
      <c r="M159" s="3"/>
      <c r="N159" s="3"/>
      <c r="O159" s="5"/>
      <c r="P159" s="3"/>
      <c r="Q159" s="3"/>
      <c r="R159" s="5"/>
      <c r="S159" s="3"/>
      <c r="T159" s="3"/>
      <c r="U159" s="5"/>
      <c r="V159" s="3"/>
      <c r="W159" s="3"/>
      <c r="X159" s="5"/>
      <c r="Y159" s="3"/>
      <c r="Z159" s="3"/>
      <c r="AA159" s="5"/>
      <c r="AB159" s="3"/>
      <c r="AC159" s="3"/>
      <c r="AD159" s="5"/>
      <c r="AE159" s="3"/>
      <c r="AF159" s="3"/>
      <c r="AG159" s="5"/>
      <c r="AH159" s="3"/>
      <c r="AI159" s="3"/>
      <c r="AJ159" s="5"/>
      <c r="AK159" s="3"/>
      <c r="AL159" s="3"/>
      <c r="AM159" s="5"/>
    </row>
    <row r="160" spans="1:39" x14ac:dyDescent="0.3">
      <c r="A160" t="s">
        <v>112</v>
      </c>
      <c r="D160" s="3">
        <v>40181.65</v>
      </c>
      <c r="E160" s="3">
        <v>-36855.14</v>
      </c>
      <c r="F160" s="5">
        <v>3326.51</v>
      </c>
      <c r="G160" s="3">
        <v>63818.35</v>
      </c>
      <c r="H160" s="3">
        <v>-36439.089999999997</v>
      </c>
      <c r="I160" s="5">
        <v>27379.260000000002</v>
      </c>
      <c r="J160" s="3">
        <v>37000</v>
      </c>
      <c r="K160" s="3">
        <v>-28673.49</v>
      </c>
      <c r="L160" s="5">
        <v>8326.51</v>
      </c>
      <c r="M160" s="3">
        <v>34000</v>
      </c>
      <c r="N160" s="3">
        <v>0.01</v>
      </c>
      <c r="O160" s="5">
        <v>34000.01</v>
      </c>
      <c r="P160" s="3">
        <v>34000</v>
      </c>
      <c r="Q160" s="3">
        <v>0.01</v>
      </c>
      <c r="R160" s="5">
        <v>34000.01</v>
      </c>
      <c r="S160" s="3">
        <v>34000</v>
      </c>
      <c r="T160" s="3">
        <v>0.01</v>
      </c>
      <c r="U160" s="5">
        <v>34000.01</v>
      </c>
      <c r="V160" s="3">
        <v>34000</v>
      </c>
      <c r="W160" s="3">
        <v>0.01</v>
      </c>
      <c r="X160" s="5">
        <v>34000.01</v>
      </c>
      <c r="Y160" s="3">
        <v>34000</v>
      </c>
      <c r="Z160" s="3">
        <v>0.01</v>
      </c>
      <c r="AA160" s="5">
        <v>34000.01</v>
      </c>
      <c r="AB160" s="3">
        <v>34000</v>
      </c>
      <c r="AC160" s="3">
        <v>0.01</v>
      </c>
      <c r="AD160" s="5">
        <v>34000.01</v>
      </c>
      <c r="AE160" s="3">
        <v>34000</v>
      </c>
      <c r="AF160" s="3">
        <v>0.01</v>
      </c>
      <c r="AG160" s="5">
        <v>34000.01</v>
      </c>
      <c r="AH160" s="3">
        <v>34000</v>
      </c>
      <c r="AI160" s="3">
        <v>0.01</v>
      </c>
      <c r="AJ160" s="5">
        <v>34000.01</v>
      </c>
      <c r="AK160" s="3">
        <v>34000</v>
      </c>
      <c r="AL160" s="3">
        <v>0.01</v>
      </c>
      <c r="AM160" s="5">
        <v>34000.01</v>
      </c>
    </row>
    <row r="161" spans="1:39" x14ac:dyDescent="0.3">
      <c r="B161">
        <v>302403</v>
      </c>
      <c r="C161" s="43" t="s">
        <v>39</v>
      </c>
      <c r="D161" s="3">
        <v>32000</v>
      </c>
      <c r="E161" s="3">
        <v>-28673.5</v>
      </c>
      <c r="F161" s="5">
        <v>3326.5</v>
      </c>
      <c r="G161" s="3">
        <v>32000</v>
      </c>
      <c r="H161" s="3">
        <v>-28673.5</v>
      </c>
      <c r="I161" s="5">
        <v>3326.5</v>
      </c>
      <c r="J161" s="3">
        <v>32000</v>
      </c>
      <c r="K161" s="3">
        <v>-28673.5</v>
      </c>
      <c r="L161" s="5">
        <v>3326.5</v>
      </c>
      <c r="M161" s="3">
        <v>29000</v>
      </c>
      <c r="N161" s="3"/>
      <c r="O161" s="5">
        <v>29000</v>
      </c>
      <c r="P161" s="3">
        <v>29000</v>
      </c>
      <c r="Q161" s="3"/>
      <c r="R161" s="5">
        <v>29000</v>
      </c>
      <c r="S161" s="3">
        <v>29000</v>
      </c>
      <c r="T161" s="3"/>
      <c r="U161" s="5">
        <v>29000</v>
      </c>
      <c r="V161" s="3">
        <v>29000</v>
      </c>
      <c r="W161" s="3"/>
      <c r="X161" s="5">
        <v>29000</v>
      </c>
      <c r="Y161" s="3">
        <v>29000</v>
      </c>
      <c r="Z161" s="3"/>
      <c r="AA161" s="5">
        <v>29000</v>
      </c>
      <c r="AB161" s="3">
        <v>29000</v>
      </c>
      <c r="AC161" s="3"/>
      <c r="AD161" s="5">
        <v>29000</v>
      </c>
      <c r="AE161" s="3">
        <v>29000</v>
      </c>
      <c r="AF161" s="3"/>
      <c r="AG161" s="5">
        <v>29000</v>
      </c>
      <c r="AH161" s="3">
        <v>29000</v>
      </c>
      <c r="AI161" s="3"/>
      <c r="AJ161" s="5">
        <v>29000</v>
      </c>
      <c r="AK161" s="3">
        <v>29000</v>
      </c>
      <c r="AL161" s="3"/>
      <c r="AM161" s="5">
        <v>29000</v>
      </c>
    </row>
    <row r="162" spans="1:39" x14ac:dyDescent="0.3">
      <c r="B162">
        <v>302406</v>
      </c>
      <c r="C162" s="43" t="s">
        <v>113</v>
      </c>
      <c r="D162" s="3">
        <v>8181.65</v>
      </c>
      <c r="E162" s="3">
        <v>-8181.65</v>
      </c>
      <c r="F162" s="5">
        <v>0</v>
      </c>
      <c r="G162" s="3">
        <v>1818.3500000000004</v>
      </c>
      <c r="H162" s="3">
        <v>-238</v>
      </c>
      <c r="I162" s="5">
        <v>1580.3500000000004</v>
      </c>
      <c r="J162" s="3">
        <v>5000</v>
      </c>
      <c r="K162" s="3"/>
      <c r="L162" s="5">
        <v>5000</v>
      </c>
      <c r="M162" s="3">
        <v>5000</v>
      </c>
      <c r="N162" s="3"/>
      <c r="O162" s="5">
        <v>5000</v>
      </c>
      <c r="P162" s="3">
        <v>5000</v>
      </c>
      <c r="Q162" s="3"/>
      <c r="R162" s="5">
        <v>5000</v>
      </c>
      <c r="S162" s="3">
        <v>5000</v>
      </c>
      <c r="T162" s="3"/>
      <c r="U162" s="5">
        <v>5000</v>
      </c>
      <c r="V162" s="3">
        <v>5000</v>
      </c>
      <c r="W162" s="3"/>
      <c r="X162" s="5">
        <v>5000</v>
      </c>
      <c r="Y162" s="3">
        <v>5000</v>
      </c>
      <c r="Z162" s="3"/>
      <c r="AA162" s="5">
        <v>5000</v>
      </c>
      <c r="AB162" s="3">
        <v>5000</v>
      </c>
      <c r="AC162" s="3"/>
      <c r="AD162" s="5">
        <v>5000</v>
      </c>
      <c r="AE162" s="3">
        <v>5000</v>
      </c>
      <c r="AF162" s="3"/>
      <c r="AG162" s="5">
        <v>5000</v>
      </c>
      <c r="AH162" s="3">
        <v>5000</v>
      </c>
      <c r="AI162" s="3"/>
      <c r="AJ162" s="5">
        <v>5000</v>
      </c>
      <c r="AK162" s="3">
        <v>5000</v>
      </c>
      <c r="AL162" s="3"/>
      <c r="AM162" s="5">
        <v>5000</v>
      </c>
    </row>
    <row r="163" spans="1:39" x14ac:dyDescent="0.3">
      <c r="B163">
        <v>303411</v>
      </c>
      <c r="C163" s="43" t="s">
        <v>39</v>
      </c>
      <c r="D163" s="3"/>
      <c r="E163" s="3"/>
      <c r="F163" s="5"/>
      <c r="G163" s="3">
        <v>10000</v>
      </c>
      <c r="H163" s="3">
        <v>-7527.6</v>
      </c>
      <c r="I163" s="5">
        <v>2472.3999999999996</v>
      </c>
      <c r="J163" s="3"/>
      <c r="K163" s="3"/>
      <c r="L163" s="5"/>
      <c r="M163" s="3"/>
      <c r="N163" s="3"/>
      <c r="O163" s="5"/>
      <c r="P163" s="3">
        <v>0</v>
      </c>
      <c r="Q163" s="3"/>
      <c r="R163" s="5">
        <v>0</v>
      </c>
      <c r="S163" s="3"/>
      <c r="T163" s="3"/>
      <c r="U163" s="5"/>
      <c r="V163" s="3"/>
      <c r="W163" s="3"/>
      <c r="X163" s="5"/>
      <c r="Y163" s="3"/>
      <c r="Z163" s="3"/>
      <c r="AA163" s="5"/>
      <c r="AB163" s="3">
        <v>0</v>
      </c>
      <c r="AC163" s="3"/>
      <c r="AD163" s="5">
        <v>0</v>
      </c>
      <c r="AE163" s="3"/>
      <c r="AF163" s="3"/>
      <c r="AG163" s="5"/>
      <c r="AH163" s="3">
        <v>0</v>
      </c>
      <c r="AI163" s="3"/>
      <c r="AJ163" s="5">
        <v>0</v>
      </c>
      <c r="AK163" s="3"/>
      <c r="AL163" s="3"/>
      <c r="AM163" s="5"/>
    </row>
    <row r="164" spans="1:39" x14ac:dyDescent="0.3">
      <c r="B164">
        <v>303416</v>
      </c>
      <c r="C164" s="43" t="s">
        <v>3</v>
      </c>
      <c r="D164" s="3"/>
      <c r="E164" s="3">
        <v>0.01</v>
      </c>
      <c r="F164" s="5">
        <v>0.01</v>
      </c>
      <c r="G164" s="3"/>
      <c r="H164" s="3">
        <v>0.01</v>
      </c>
      <c r="I164" s="5">
        <v>0.01</v>
      </c>
      <c r="J164" s="3"/>
      <c r="K164" s="3">
        <v>0.01</v>
      </c>
      <c r="L164" s="5">
        <v>0.01</v>
      </c>
      <c r="M164" s="3"/>
      <c r="N164" s="3">
        <v>0.01</v>
      </c>
      <c r="O164" s="5">
        <v>0.01</v>
      </c>
      <c r="P164" s="3"/>
      <c r="Q164" s="3">
        <v>0.01</v>
      </c>
      <c r="R164" s="5">
        <v>0.01</v>
      </c>
      <c r="S164" s="3"/>
      <c r="T164" s="3">
        <v>0.01</v>
      </c>
      <c r="U164" s="5">
        <v>0.01</v>
      </c>
      <c r="V164" s="3"/>
      <c r="W164" s="3">
        <v>0.01</v>
      </c>
      <c r="X164" s="5">
        <v>0.01</v>
      </c>
      <c r="Y164" s="3"/>
      <c r="Z164" s="3">
        <v>0.01</v>
      </c>
      <c r="AA164" s="5">
        <v>0.01</v>
      </c>
      <c r="AB164" s="3"/>
      <c r="AC164" s="3">
        <v>0.01</v>
      </c>
      <c r="AD164" s="5">
        <v>0.01</v>
      </c>
      <c r="AE164" s="3"/>
      <c r="AF164" s="3">
        <v>0.01</v>
      </c>
      <c r="AG164" s="5">
        <v>0.01</v>
      </c>
      <c r="AH164" s="3"/>
      <c r="AI164" s="3">
        <v>0.01</v>
      </c>
      <c r="AJ164" s="5">
        <v>0.01</v>
      </c>
      <c r="AK164" s="3"/>
      <c r="AL164" s="3">
        <v>0.01</v>
      </c>
      <c r="AM164" s="5">
        <v>0.01</v>
      </c>
    </row>
    <row r="165" spans="1:39" x14ac:dyDescent="0.3">
      <c r="B165">
        <v>504103</v>
      </c>
      <c r="C165" s="43" t="s">
        <v>45</v>
      </c>
      <c r="D165" s="3"/>
      <c r="E165" s="3"/>
      <c r="F165" s="5"/>
      <c r="G165" s="3">
        <v>20000</v>
      </c>
      <c r="H165" s="3"/>
      <c r="I165" s="5">
        <v>20000</v>
      </c>
      <c r="J165" s="3"/>
      <c r="K165" s="3"/>
      <c r="L165" s="5"/>
      <c r="M165" s="3"/>
      <c r="N165" s="3"/>
      <c r="O165" s="5"/>
      <c r="P165" s="3"/>
      <c r="Q165" s="3"/>
      <c r="R165" s="5"/>
      <c r="S165" s="3"/>
      <c r="T165" s="3"/>
      <c r="U165" s="5"/>
      <c r="V165" s="3"/>
      <c r="W165" s="3"/>
      <c r="X165" s="5"/>
      <c r="Y165" s="3"/>
      <c r="Z165" s="3"/>
      <c r="AA165" s="5"/>
      <c r="AB165" s="3"/>
      <c r="AC165" s="3"/>
      <c r="AD165" s="5"/>
      <c r="AE165" s="3"/>
      <c r="AF165" s="3"/>
      <c r="AG165" s="5"/>
      <c r="AH165" s="3"/>
      <c r="AI165" s="3"/>
      <c r="AJ165" s="5"/>
      <c r="AK165" s="3"/>
      <c r="AL165" s="3"/>
      <c r="AM165" s="5"/>
    </row>
    <row r="166" spans="1:39" x14ac:dyDescent="0.3">
      <c r="D166" s="3"/>
      <c r="E166" s="3"/>
      <c r="F166" s="5"/>
      <c r="G166" s="3"/>
      <c r="H166" s="3"/>
      <c r="I166" s="5"/>
      <c r="J166" s="3"/>
      <c r="K166" s="3"/>
      <c r="L166" s="5"/>
      <c r="M166" s="3"/>
      <c r="N166" s="3"/>
      <c r="O166" s="5"/>
      <c r="P166" s="3"/>
      <c r="Q166" s="3"/>
      <c r="R166" s="5"/>
      <c r="S166" s="3"/>
      <c r="T166" s="3"/>
      <c r="U166" s="5"/>
      <c r="V166" s="3"/>
      <c r="W166" s="3"/>
      <c r="X166" s="5"/>
      <c r="Y166" s="3"/>
      <c r="Z166" s="3"/>
      <c r="AA166" s="5"/>
      <c r="AB166" s="3"/>
      <c r="AC166" s="3"/>
      <c r="AD166" s="5"/>
      <c r="AE166" s="3"/>
      <c r="AF166" s="3"/>
      <c r="AG166" s="5"/>
      <c r="AH166" s="3"/>
      <c r="AI166" s="3"/>
      <c r="AJ166" s="5"/>
      <c r="AK166" s="3"/>
      <c r="AL166" s="3"/>
      <c r="AM166" s="5"/>
    </row>
    <row r="167" spans="1:39" x14ac:dyDescent="0.3">
      <c r="A167" t="s">
        <v>94</v>
      </c>
      <c r="D167" s="3">
        <v>12211.5</v>
      </c>
      <c r="E167" s="3">
        <v>-4592.3099999999995</v>
      </c>
      <c r="F167" s="5">
        <v>7619.1900000000005</v>
      </c>
      <c r="G167" s="3">
        <v>12867.5</v>
      </c>
      <c r="H167" s="3">
        <v>-8114.99</v>
      </c>
      <c r="I167" s="5">
        <v>4752.51</v>
      </c>
      <c r="J167" s="3">
        <v>3867.5</v>
      </c>
      <c r="K167" s="3">
        <v>0.01</v>
      </c>
      <c r="L167" s="5">
        <v>3867.51</v>
      </c>
      <c r="M167" s="3">
        <v>18167.5</v>
      </c>
      <c r="N167" s="3">
        <v>0.01</v>
      </c>
      <c r="O167" s="5">
        <v>18167.509999999998</v>
      </c>
      <c r="P167" s="3">
        <v>10867.5</v>
      </c>
      <c r="Q167" s="3">
        <v>0.01</v>
      </c>
      <c r="R167" s="5">
        <v>10867.51</v>
      </c>
      <c r="S167" s="3">
        <v>12867.5</v>
      </c>
      <c r="T167" s="3">
        <v>0.01</v>
      </c>
      <c r="U167" s="5">
        <v>12867.51</v>
      </c>
      <c r="V167" s="3">
        <v>5467.5</v>
      </c>
      <c r="W167" s="3">
        <v>0.01</v>
      </c>
      <c r="X167" s="5">
        <v>5467.51</v>
      </c>
      <c r="Y167" s="3">
        <v>6367.5</v>
      </c>
      <c r="Z167" s="3">
        <v>0.01</v>
      </c>
      <c r="AA167" s="5">
        <v>6367.51</v>
      </c>
      <c r="AB167" s="3">
        <v>29867.5</v>
      </c>
      <c r="AC167" s="3">
        <v>0.01</v>
      </c>
      <c r="AD167" s="5">
        <v>29867.51</v>
      </c>
      <c r="AE167" s="3">
        <v>12867.5</v>
      </c>
      <c r="AF167" s="3">
        <v>0.01</v>
      </c>
      <c r="AG167" s="5">
        <v>12867.51</v>
      </c>
      <c r="AH167" s="3">
        <v>3867.5</v>
      </c>
      <c r="AI167" s="3">
        <v>0.01</v>
      </c>
      <c r="AJ167" s="5">
        <v>3867.51</v>
      </c>
      <c r="AK167" s="3">
        <v>6367.5</v>
      </c>
      <c r="AL167" s="3">
        <v>0.01</v>
      </c>
      <c r="AM167" s="5">
        <v>6367.51</v>
      </c>
    </row>
    <row r="168" spans="1:39" x14ac:dyDescent="0.3">
      <c r="B168">
        <v>302112</v>
      </c>
      <c r="C168" s="43" t="s">
        <v>74</v>
      </c>
      <c r="D168" s="3"/>
      <c r="E168" s="3"/>
      <c r="F168" s="5"/>
      <c r="G168" s="3">
        <v>9000</v>
      </c>
      <c r="H168" s="3">
        <v>-7084</v>
      </c>
      <c r="I168" s="5">
        <v>1916</v>
      </c>
      <c r="J168" s="3"/>
      <c r="K168" s="3"/>
      <c r="L168" s="5"/>
      <c r="M168" s="3"/>
      <c r="N168" s="3"/>
      <c r="O168" s="5"/>
      <c r="P168" s="3"/>
      <c r="Q168" s="3"/>
      <c r="R168" s="5"/>
      <c r="S168" s="3">
        <v>9000</v>
      </c>
      <c r="T168" s="3"/>
      <c r="U168" s="5">
        <v>9000</v>
      </c>
      <c r="V168" s="3"/>
      <c r="W168" s="3"/>
      <c r="X168" s="5"/>
      <c r="Y168" s="3"/>
      <c r="Z168" s="3"/>
      <c r="AA168" s="5"/>
      <c r="AB168" s="3"/>
      <c r="AC168" s="3"/>
      <c r="AD168" s="5"/>
      <c r="AE168" s="3">
        <v>9000</v>
      </c>
      <c r="AF168" s="3"/>
      <c r="AG168" s="5">
        <v>9000</v>
      </c>
      <c r="AH168" s="3"/>
      <c r="AI168" s="3"/>
      <c r="AJ168" s="5"/>
      <c r="AK168" s="3"/>
      <c r="AL168" s="3"/>
      <c r="AM168" s="5"/>
    </row>
    <row r="169" spans="1:39" x14ac:dyDescent="0.3">
      <c r="B169">
        <v>302407</v>
      </c>
      <c r="C169" s="43" t="s">
        <v>20</v>
      </c>
      <c r="D169" s="3">
        <v>8031</v>
      </c>
      <c r="E169" s="3">
        <v>-1731</v>
      </c>
      <c r="F169" s="5">
        <v>6300</v>
      </c>
      <c r="G169" s="3">
        <v>1031</v>
      </c>
      <c r="H169" s="3">
        <v>-1031</v>
      </c>
      <c r="I169" s="5">
        <v>0</v>
      </c>
      <c r="J169" s="3">
        <v>1031</v>
      </c>
      <c r="K169" s="3"/>
      <c r="L169" s="5">
        <v>1031</v>
      </c>
      <c r="M169" s="3">
        <v>1031</v>
      </c>
      <c r="N169" s="3"/>
      <c r="O169" s="5">
        <v>1031</v>
      </c>
      <c r="P169" s="3">
        <v>8031</v>
      </c>
      <c r="Q169" s="3"/>
      <c r="R169" s="5">
        <v>8031</v>
      </c>
      <c r="S169" s="3">
        <v>1031</v>
      </c>
      <c r="T169" s="3"/>
      <c r="U169" s="5">
        <v>1031</v>
      </c>
      <c r="V169" s="3">
        <v>1031</v>
      </c>
      <c r="W169" s="3"/>
      <c r="X169" s="5">
        <v>1031</v>
      </c>
      <c r="Y169" s="3">
        <v>1031</v>
      </c>
      <c r="Z169" s="3"/>
      <c r="AA169" s="5">
        <v>1031</v>
      </c>
      <c r="AB169" s="3">
        <v>8031</v>
      </c>
      <c r="AC169" s="3"/>
      <c r="AD169" s="5">
        <v>8031</v>
      </c>
      <c r="AE169" s="3">
        <v>1031</v>
      </c>
      <c r="AF169" s="3"/>
      <c r="AG169" s="5">
        <v>1031</v>
      </c>
      <c r="AH169" s="3">
        <v>1031</v>
      </c>
      <c r="AI169" s="3"/>
      <c r="AJ169" s="5">
        <v>1031</v>
      </c>
      <c r="AK169" s="3">
        <v>1031</v>
      </c>
      <c r="AL169" s="3"/>
      <c r="AM169" s="5">
        <v>1031</v>
      </c>
    </row>
    <row r="170" spans="1:39" x14ac:dyDescent="0.3">
      <c r="B170">
        <v>302408</v>
      </c>
      <c r="C170" s="43" t="s">
        <v>21</v>
      </c>
      <c r="D170" s="3"/>
      <c r="E170" s="3"/>
      <c r="F170" s="5"/>
      <c r="G170" s="3"/>
      <c r="H170" s="3"/>
      <c r="I170" s="5"/>
      <c r="J170" s="3"/>
      <c r="K170" s="3"/>
      <c r="L170" s="5"/>
      <c r="M170" s="3">
        <v>14300</v>
      </c>
      <c r="N170" s="3"/>
      <c r="O170" s="5">
        <v>14300</v>
      </c>
      <c r="P170" s="3"/>
      <c r="Q170" s="3"/>
      <c r="R170" s="5"/>
      <c r="S170" s="3"/>
      <c r="T170" s="3"/>
      <c r="U170" s="5"/>
      <c r="V170" s="3">
        <v>1600</v>
      </c>
      <c r="W170" s="3"/>
      <c r="X170" s="5">
        <v>1600</v>
      </c>
      <c r="Y170" s="3">
        <v>2500</v>
      </c>
      <c r="Z170" s="3"/>
      <c r="AA170" s="5">
        <v>2500</v>
      </c>
      <c r="AB170" s="3">
        <v>19000</v>
      </c>
      <c r="AC170" s="3"/>
      <c r="AD170" s="5">
        <v>19000</v>
      </c>
      <c r="AE170" s="3"/>
      <c r="AF170" s="3"/>
      <c r="AG170" s="5"/>
      <c r="AH170" s="3"/>
      <c r="AI170" s="3"/>
      <c r="AJ170" s="5"/>
      <c r="AK170" s="3">
        <v>2500</v>
      </c>
      <c r="AL170" s="3"/>
      <c r="AM170" s="5">
        <v>2500</v>
      </c>
    </row>
    <row r="171" spans="1:39" x14ac:dyDescent="0.3">
      <c r="B171">
        <v>303406</v>
      </c>
      <c r="C171" s="43" t="s">
        <v>16</v>
      </c>
      <c r="D171" s="3">
        <v>2836.5</v>
      </c>
      <c r="E171" s="3">
        <v>-2861.3199999999997</v>
      </c>
      <c r="F171" s="5">
        <v>-24.819999999999709</v>
      </c>
      <c r="G171" s="3">
        <v>2836.5</v>
      </c>
      <c r="H171" s="3"/>
      <c r="I171" s="5">
        <v>2836.5</v>
      </c>
      <c r="J171" s="3">
        <v>2836.5</v>
      </c>
      <c r="K171" s="3"/>
      <c r="L171" s="5">
        <v>2836.5</v>
      </c>
      <c r="M171" s="3">
        <v>2836.5</v>
      </c>
      <c r="N171" s="3"/>
      <c r="O171" s="5">
        <v>2836.5</v>
      </c>
      <c r="P171" s="3">
        <v>2836.5</v>
      </c>
      <c r="Q171" s="3"/>
      <c r="R171" s="5">
        <v>2836.5</v>
      </c>
      <c r="S171" s="3">
        <v>2836.5</v>
      </c>
      <c r="T171" s="3"/>
      <c r="U171" s="5">
        <v>2836.5</v>
      </c>
      <c r="V171" s="3">
        <v>2836.5</v>
      </c>
      <c r="W171" s="3"/>
      <c r="X171" s="5">
        <v>2836.5</v>
      </c>
      <c r="Y171" s="3">
        <v>2836.5</v>
      </c>
      <c r="Z171" s="3"/>
      <c r="AA171" s="5">
        <v>2836.5</v>
      </c>
      <c r="AB171" s="3">
        <v>2836.5</v>
      </c>
      <c r="AC171" s="3"/>
      <c r="AD171" s="5">
        <v>2836.5</v>
      </c>
      <c r="AE171" s="3">
        <v>2836.5</v>
      </c>
      <c r="AF171" s="3"/>
      <c r="AG171" s="5">
        <v>2836.5</v>
      </c>
      <c r="AH171" s="3">
        <v>2836.5</v>
      </c>
      <c r="AI171" s="3"/>
      <c r="AJ171" s="5">
        <v>2836.5</v>
      </c>
      <c r="AK171" s="3">
        <v>2836.5</v>
      </c>
      <c r="AL171" s="3"/>
      <c r="AM171" s="5">
        <v>2836.5</v>
      </c>
    </row>
    <row r="172" spans="1:39" x14ac:dyDescent="0.3">
      <c r="B172">
        <v>303416</v>
      </c>
      <c r="C172" s="43" t="s">
        <v>3</v>
      </c>
      <c r="D172" s="3"/>
      <c r="E172" s="3">
        <v>0.01</v>
      </c>
      <c r="F172" s="5">
        <v>0.01</v>
      </c>
      <c r="G172" s="3"/>
      <c r="H172" s="3">
        <v>0.01</v>
      </c>
      <c r="I172" s="5">
        <v>0.01</v>
      </c>
      <c r="J172" s="3"/>
      <c r="K172" s="3">
        <v>0.01</v>
      </c>
      <c r="L172" s="5">
        <v>0.01</v>
      </c>
      <c r="M172" s="3"/>
      <c r="N172" s="3">
        <v>0.01</v>
      </c>
      <c r="O172" s="5">
        <v>0.01</v>
      </c>
      <c r="P172" s="3"/>
      <c r="Q172" s="3">
        <v>0.01</v>
      </c>
      <c r="R172" s="5">
        <v>0.01</v>
      </c>
      <c r="S172" s="3"/>
      <c r="T172" s="3">
        <v>0.01</v>
      </c>
      <c r="U172" s="5">
        <v>0.01</v>
      </c>
      <c r="V172" s="3"/>
      <c r="W172" s="3">
        <v>0.01</v>
      </c>
      <c r="X172" s="5">
        <v>0.01</v>
      </c>
      <c r="Y172" s="3"/>
      <c r="Z172" s="3">
        <v>0.01</v>
      </c>
      <c r="AA172" s="5">
        <v>0.01</v>
      </c>
      <c r="AB172" s="3"/>
      <c r="AC172" s="3">
        <v>0.01</v>
      </c>
      <c r="AD172" s="5">
        <v>0.01</v>
      </c>
      <c r="AE172" s="3"/>
      <c r="AF172" s="3">
        <v>0.01</v>
      </c>
      <c r="AG172" s="5">
        <v>0.01</v>
      </c>
      <c r="AH172" s="3"/>
      <c r="AI172" s="3">
        <v>0.01</v>
      </c>
      <c r="AJ172" s="5">
        <v>0.01</v>
      </c>
      <c r="AK172" s="3"/>
      <c r="AL172" s="3">
        <v>0.01</v>
      </c>
      <c r="AM172" s="5">
        <v>0.01</v>
      </c>
    </row>
    <row r="173" spans="1:39" x14ac:dyDescent="0.3">
      <c r="B173">
        <v>504103</v>
      </c>
      <c r="C173" s="43" t="s">
        <v>45</v>
      </c>
      <c r="D173" s="3">
        <v>1344</v>
      </c>
      <c r="E173" s="3"/>
      <c r="F173" s="5">
        <v>1344</v>
      </c>
      <c r="G173" s="3"/>
      <c r="H173" s="3"/>
      <c r="I173" s="5"/>
      <c r="J173" s="3"/>
      <c r="K173" s="3"/>
      <c r="L173" s="5"/>
      <c r="M173" s="3"/>
      <c r="N173" s="3"/>
      <c r="O173" s="5"/>
      <c r="P173" s="3"/>
      <c r="Q173" s="3"/>
      <c r="R173" s="5"/>
      <c r="S173" s="3"/>
      <c r="T173" s="3"/>
      <c r="U173" s="5"/>
      <c r="V173" s="3"/>
      <c r="W173" s="3"/>
      <c r="X173" s="5"/>
      <c r="Y173" s="3"/>
      <c r="Z173" s="3"/>
      <c r="AA173" s="5"/>
      <c r="AB173" s="3"/>
      <c r="AC173" s="3"/>
      <c r="AD173" s="5"/>
      <c r="AE173" s="3"/>
      <c r="AF173" s="3"/>
      <c r="AG173" s="5"/>
      <c r="AH173" s="3"/>
      <c r="AI173" s="3"/>
      <c r="AJ173" s="5"/>
      <c r="AK173" s="3"/>
      <c r="AL173" s="3"/>
      <c r="AM173" s="5"/>
    </row>
    <row r="174" spans="1:39" x14ac:dyDescent="0.3">
      <c r="D174" s="3"/>
      <c r="E174" s="3"/>
      <c r="F174" s="5"/>
      <c r="G174" s="3"/>
      <c r="H174" s="3"/>
      <c r="I174" s="5"/>
      <c r="J174" s="3"/>
      <c r="K174" s="3"/>
      <c r="L174" s="5"/>
      <c r="M174" s="3"/>
      <c r="N174" s="3"/>
      <c r="O174" s="5"/>
      <c r="P174" s="3"/>
      <c r="Q174" s="3"/>
      <c r="R174" s="5"/>
      <c r="S174" s="3"/>
      <c r="T174" s="3"/>
      <c r="U174" s="5"/>
      <c r="V174" s="3"/>
      <c r="W174" s="3"/>
      <c r="X174" s="5"/>
      <c r="Y174" s="3"/>
      <c r="Z174" s="3"/>
      <c r="AA174" s="5"/>
      <c r="AB174" s="3"/>
      <c r="AC174" s="3"/>
      <c r="AD174" s="5"/>
      <c r="AE174" s="3"/>
      <c r="AF174" s="3"/>
      <c r="AG174" s="5"/>
      <c r="AH174" s="3"/>
      <c r="AI174" s="3"/>
      <c r="AJ174" s="5"/>
      <c r="AK174" s="3"/>
      <c r="AL174" s="3"/>
      <c r="AM174" s="5"/>
    </row>
    <row r="175" spans="1:39" x14ac:dyDescent="0.3">
      <c r="A175" t="s">
        <v>82</v>
      </c>
      <c r="D175" s="3">
        <v>59642.22</v>
      </c>
      <c r="E175" s="3">
        <v>-47302.67</v>
      </c>
      <c r="F175" s="5">
        <v>12339.55</v>
      </c>
      <c r="G175" s="3">
        <v>50982.22</v>
      </c>
      <c r="H175" s="3">
        <v>-7874.99</v>
      </c>
      <c r="I175" s="5">
        <v>43107.23</v>
      </c>
      <c r="J175" s="3">
        <v>55768.820800000001</v>
      </c>
      <c r="K175" s="3">
        <v>0.01</v>
      </c>
      <c r="L175" s="5">
        <v>55768.830800000003</v>
      </c>
      <c r="M175" s="3">
        <v>63482.22</v>
      </c>
      <c r="N175" s="3">
        <v>0.01</v>
      </c>
      <c r="O175" s="5">
        <v>63482.23</v>
      </c>
      <c r="P175" s="3">
        <v>80482.22</v>
      </c>
      <c r="Q175" s="3">
        <v>0.01</v>
      </c>
      <c r="R175" s="5">
        <v>80482.23</v>
      </c>
      <c r="S175" s="3">
        <v>45982.22</v>
      </c>
      <c r="T175" s="3">
        <v>0.01</v>
      </c>
      <c r="U175" s="5">
        <v>45982.23</v>
      </c>
      <c r="V175" s="3">
        <v>43482.22</v>
      </c>
      <c r="W175" s="3">
        <v>0.01</v>
      </c>
      <c r="X175" s="5">
        <v>43482.23</v>
      </c>
      <c r="Y175" s="3">
        <v>43482.22</v>
      </c>
      <c r="Z175" s="3">
        <v>0.01</v>
      </c>
      <c r="AA175" s="5">
        <v>43482.23</v>
      </c>
      <c r="AB175" s="3">
        <v>44982.22</v>
      </c>
      <c r="AC175" s="3">
        <v>0.01</v>
      </c>
      <c r="AD175" s="5">
        <v>44982.23</v>
      </c>
      <c r="AE175" s="3">
        <v>43482.22</v>
      </c>
      <c r="AF175" s="3">
        <v>0.01</v>
      </c>
      <c r="AG175" s="5">
        <v>43482.23</v>
      </c>
      <c r="AH175" s="3">
        <v>43482.22</v>
      </c>
      <c r="AI175" s="3">
        <v>0.01</v>
      </c>
      <c r="AJ175" s="5">
        <v>43482.23</v>
      </c>
      <c r="AK175" s="3">
        <v>45982.22</v>
      </c>
      <c r="AL175" s="3">
        <v>0.01</v>
      </c>
      <c r="AM175" s="5">
        <v>45982.23</v>
      </c>
    </row>
    <row r="176" spans="1:39" x14ac:dyDescent="0.3">
      <c r="B176">
        <v>303308</v>
      </c>
      <c r="C176" s="43" t="s">
        <v>63</v>
      </c>
      <c r="D176" s="3">
        <v>4000</v>
      </c>
      <c r="E176" s="3"/>
      <c r="F176" s="5">
        <v>4000</v>
      </c>
      <c r="G176" s="3">
        <v>4000</v>
      </c>
      <c r="H176" s="3"/>
      <c r="I176" s="5">
        <v>4000</v>
      </c>
      <c r="J176" s="3">
        <v>4000</v>
      </c>
      <c r="K176" s="3"/>
      <c r="L176" s="5">
        <v>4000</v>
      </c>
      <c r="M176" s="3">
        <v>4000</v>
      </c>
      <c r="N176" s="3"/>
      <c r="O176" s="5">
        <v>4000</v>
      </c>
      <c r="P176" s="3">
        <v>4000</v>
      </c>
      <c r="Q176" s="3"/>
      <c r="R176" s="5">
        <v>4000</v>
      </c>
      <c r="S176" s="3">
        <v>4000</v>
      </c>
      <c r="T176" s="3"/>
      <c r="U176" s="5">
        <v>4000</v>
      </c>
      <c r="V176" s="3">
        <v>4000</v>
      </c>
      <c r="W176" s="3"/>
      <c r="X176" s="5">
        <v>4000</v>
      </c>
      <c r="Y176" s="3">
        <v>4000</v>
      </c>
      <c r="Z176" s="3"/>
      <c r="AA176" s="5">
        <v>4000</v>
      </c>
      <c r="AB176" s="3">
        <v>4000</v>
      </c>
      <c r="AC176" s="3"/>
      <c r="AD176" s="5">
        <v>4000</v>
      </c>
      <c r="AE176" s="3">
        <v>4000</v>
      </c>
      <c r="AF176" s="3"/>
      <c r="AG176" s="5">
        <v>4000</v>
      </c>
      <c r="AH176" s="3">
        <v>4000</v>
      </c>
      <c r="AI176" s="3"/>
      <c r="AJ176" s="5">
        <v>4000</v>
      </c>
      <c r="AK176" s="3">
        <v>4000</v>
      </c>
      <c r="AL176" s="3"/>
      <c r="AM176" s="5">
        <v>4000</v>
      </c>
    </row>
    <row r="177" spans="1:39" x14ac:dyDescent="0.3">
      <c r="B177">
        <v>303406</v>
      </c>
      <c r="C177" s="43" t="s">
        <v>16</v>
      </c>
      <c r="D177" s="3">
        <v>129.9</v>
      </c>
      <c r="E177" s="3">
        <v>-129.9</v>
      </c>
      <c r="F177" s="5">
        <v>0</v>
      </c>
      <c r="G177" s="3"/>
      <c r="H177" s="3"/>
      <c r="I177" s="5"/>
      <c r="J177" s="3"/>
      <c r="K177" s="3"/>
      <c r="L177" s="5"/>
      <c r="M177" s="3"/>
      <c r="N177" s="3"/>
      <c r="O177" s="5"/>
      <c r="P177" s="3"/>
      <c r="Q177" s="3"/>
      <c r="R177" s="5"/>
      <c r="S177" s="3"/>
      <c r="T177" s="3"/>
      <c r="U177" s="5"/>
      <c r="V177" s="3"/>
      <c r="W177" s="3"/>
      <c r="X177" s="5"/>
      <c r="Y177" s="3"/>
      <c r="Z177" s="3"/>
      <c r="AA177" s="5"/>
      <c r="AB177" s="3"/>
      <c r="AC177" s="3"/>
      <c r="AD177" s="5"/>
      <c r="AE177" s="3"/>
      <c r="AF177" s="3"/>
      <c r="AG177" s="5"/>
      <c r="AH177" s="3"/>
      <c r="AI177" s="3"/>
      <c r="AJ177" s="5"/>
      <c r="AK177" s="3"/>
      <c r="AL177" s="3"/>
      <c r="AM177" s="5"/>
    </row>
    <row r="178" spans="1:39" x14ac:dyDescent="0.3">
      <c r="B178">
        <v>303408</v>
      </c>
      <c r="C178" s="43" t="s">
        <v>54</v>
      </c>
      <c r="D178" s="3">
        <v>18475</v>
      </c>
      <c r="E178" s="3">
        <v>-22388.29</v>
      </c>
      <c r="F178" s="5">
        <v>-3913.2900000000009</v>
      </c>
      <c r="G178" s="3">
        <v>17982.22</v>
      </c>
      <c r="H178" s="3">
        <v>-7875</v>
      </c>
      <c r="I178" s="5">
        <v>10107.220000000001</v>
      </c>
      <c r="J178" s="3">
        <v>17982.22</v>
      </c>
      <c r="K178" s="3"/>
      <c r="L178" s="5">
        <v>17982.22</v>
      </c>
      <c r="M178" s="3">
        <v>17982.22</v>
      </c>
      <c r="N178" s="3"/>
      <c r="O178" s="5">
        <v>17982.22</v>
      </c>
      <c r="P178" s="3">
        <v>17982.22</v>
      </c>
      <c r="Q178" s="3"/>
      <c r="R178" s="5">
        <v>17982.22</v>
      </c>
      <c r="S178" s="3">
        <v>17982.22</v>
      </c>
      <c r="T178" s="3"/>
      <c r="U178" s="5">
        <v>17982.22</v>
      </c>
      <c r="V178" s="3">
        <v>17982.22</v>
      </c>
      <c r="W178" s="3"/>
      <c r="X178" s="5">
        <v>17982.22</v>
      </c>
      <c r="Y178" s="3">
        <v>17982.22</v>
      </c>
      <c r="Z178" s="3"/>
      <c r="AA178" s="5">
        <v>17982.22</v>
      </c>
      <c r="AB178" s="3">
        <v>17982.22</v>
      </c>
      <c r="AC178" s="3"/>
      <c r="AD178" s="5">
        <v>17982.22</v>
      </c>
      <c r="AE178" s="3">
        <v>17982.22</v>
      </c>
      <c r="AF178" s="3"/>
      <c r="AG178" s="5">
        <v>17982.22</v>
      </c>
      <c r="AH178" s="3">
        <v>17982.22</v>
      </c>
      <c r="AI178" s="3"/>
      <c r="AJ178" s="5">
        <v>17982.22</v>
      </c>
      <c r="AK178" s="3">
        <v>17982.22</v>
      </c>
      <c r="AL178" s="3"/>
      <c r="AM178" s="5">
        <v>17982.22</v>
      </c>
    </row>
    <row r="179" spans="1:39" x14ac:dyDescent="0.3">
      <c r="B179">
        <v>303409</v>
      </c>
      <c r="C179" s="43" t="s">
        <v>55</v>
      </c>
      <c r="D179" s="3">
        <v>19229.04</v>
      </c>
      <c r="E179" s="3">
        <v>-17742.2</v>
      </c>
      <c r="F179" s="5">
        <v>1486.8400000000001</v>
      </c>
      <c r="G179" s="3">
        <v>20000</v>
      </c>
      <c r="H179" s="3"/>
      <c r="I179" s="5">
        <v>20000</v>
      </c>
      <c r="J179" s="3">
        <v>32286.6008</v>
      </c>
      <c r="K179" s="3"/>
      <c r="L179" s="5">
        <v>32286.6008</v>
      </c>
      <c r="M179" s="3">
        <v>20000</v>
      </c>
      <c r="N179" s="3"/>
      <c r="O179" s="5">
        <v>20000</v>
      </c>
      <c r="P179" s="3">
        <v>57000</v>
      </c>
      <c r="Q179" s="3"/>
      <c r="R179" s="5">
        <v>57000</v>
      </c>
      <c r="S179" s="3">
        <v>22500</v>
      </c>
      <c r="T179" s="3"/>
      <c r="U179" s="5">
        <v>22500</v>
      </c>
      <c r="V179" s="3">
        <v>20000</v>
      </c>
      <c r="W179" s="3"/>
      <c r="X179" s="5">
        <v>20000</v>
      </c>
      <c r="Y179" s="3">
        <v>20000</v>
      </c>
      <c r="Z179" s="3"/>
      <c r="AA179" s="5">
        <v>20000</v>
      </c>
      <c r="AB179" s="3">
        <v>21500</v>
      </c>
      <c r="AC179" s="3"/>
      <c r="AD179" s="5">
        <v>21500</v>
      </c>
      <c r="AE179" s="3">
        <v>20000</v>
      </c>
      <c r="AF179" s="3"/>
      <c r="AG179" s="5">
        <v>20000</v>
      </c>
      <c r="AH179" s="3">
        <v>20000</v>
      </c>
      <c r="AI179" s="3"/>
      <c r="AJ179" s="5">
        <v>20000</v>
      </c>
      <c r="AK179" s="3">
        <v>22500</v>
      </c>
      <c r="AL179" s="3"/>
      <c r="AM179" s="5">
        <v>22500</v>
      </c>
    </row>
    <row r="180" spans="1:39" x14ac:dyDescent="0.3">
      <c r="B180">
        <v>303411</v>
      </c>
      <c r="C180" s="43" t="s">
        <v>39</v>
      </c>
      <c r="D180" s="3"/>
      <c r="E180" s="3"/>
      <c r="F180" s="5"/>
      <c r="G180" s="3"/>
      <c r="H180" s="3"/>
      <c r="I180" s="5"/>
      <c r="J180" s="3"/>
      <c r="K180" s="3"/>
      <c r="L180" s="5"/>
      <c r="M180" s="3">
        <v>20000</v>
      </c>
      <c r="N180" s="3"/>
      <c r="O180" s="5">
        <v>20000</v>
      </c>
      <c r="P180" s="3"/>
      <c r="Q180" s="3"/>
      <c r="R180" s="5"/>
      <c r="S180" s="3"/>
      <c r="T180" s="3"/>
      <c r="U180" s="5"/>
      <c r="V180" s="3"/>
      <c r="W180" s="3"/>
      <c r="X180" s="5"/>
      <c r="Y180" s="3"/>
      <c r="Z180" s="3"/>
      <c r="AA180" s="5"/>
      <c r="AB180" s="3"/>
      <c r="AC180" s="3"/>
      <c r="AD180" s="5"/>
      <c r="AE180" s="3"/>
      <c r="AF180" s="3"/>
      <c r="AG180" s="5"/>
      <c r="AH180" s="3"/>
      <c r="AI180" s="3"/>
      <c r="AJ180" s="5"/>
      <c r="AK180" s="3"/>
      <c r="AL180" s="3"/>
      <c r="AM180" s="5"/>
    </row>
    <row r="181" spans="1:39" x14ac:dyDescent="0.3">
      <c r="B181">
        <v>303412</v>
      </c>
      <c r="C181" s="43" t="s">
        <v>69</v>
      </c>
      <c r="D181" s="3">
        <v>16160</v>
      </c>
      <c r="E181" s="3">
        <v>-6368</v>
      </c>
      <c r="F181" s="5">
        <v>9792</v>
      </c>
      <c r="G181" s="3">
        <v>7500</v>
      </c>
      <c r="H181" s="3"/>
      <c r="I181" s="5">
        <v>7500</v>
      </c>
      <c r="J181" s="3"/>
      <c r="K181" s="3"/>
      <c r="L181" s="5"/>
      <c r="M181" s="3"/>
      <c r="N181" s="3"/>
      <c r="O181" s="5"/>
      <c r="P181" s="3"/>
      <c r="Q181" s="3"/>
      <c r="R181" s="5"/>
      <c r="S181" s="3"/>
      <c r="T181" s="3"/>
      <c r="U181" s="5"/>
      <c r="V181" s="3"/>
      <c r="W181" s="3"/>
      <c r="X181" s="5"/>
      <c r="Y181" s="3"/>
      <c r="Z181" s="3"/>
      <c r="AA181" s="5"/>
      <c r="AB181" s="3"/>
      <c r="AC181" s="3"/>
      <c r="AD181" s="5"/>
      <c r="AE181" s="3"/>
      <c r="AF181" s="3"/>
      <c r="AG181" s="5"/>
      <c r="AH181" s="3"/>
      <c r="AI181" s="3"/>
      <c r="AJ181" s="5"/>
      <c r="AK181" s="3"/>
      <c r="AL181" s="3"/>
      <c r="AM181" s="5"/>
    </row>
    <row r="182" spans="1:39" x14ac:dyDescent="0.3">
      <c r="B182">
        <v>303416</v>
      </c>
      <c r="C182" s="43" t="s">
        <v>3</v>
      </c>
      <c r="D182" s="3">
        <v>148.28</v>
      </c>
      <c r="E182" s="3">
        <v>-674.28</v>
      </c>
      <c r="F182" s="5">
        <v>-526</v>
      </c>
      <c r="G182" s="3"/>
      <c r="H182" s="3">
        <v>0.01</v>
      </c>
      <c r="I182" s="5">
        <v>0.01</v>
      </c>
      <c r="J182" s="3"/>
      <c r="K182" s="3">
        <v>0.01</v>
      </c>
      <c r="L182" s="5">
        <v>0.01</v>
      </c>
      <c r="M182" s="3"/>
      <c r="N182" s="3">
        <v>0.01</v>
      </c>
      <c r="O182" s="5">
        <v>0.01</v>
      </c>
      <c r="P182" s="3"/>
      <c r="Q182" s="3">
        <v>0.01</v>
      </c>
      <c r="R182" s="5">
        <v>0.01</v>
      </c>
      <c r="S182" s="3"/>
      <c r="T182" s="3">
        <v>0.01</v>
      </c>
      <c r="U182" s="5">
        <v>0.01</v>
      </c>
      <c r="V182" s="3"/>
      <c r="W182" s="3">
        <v>0.01</v>
      </c>
      <c r="X182" s="5">
        <v>0.01</v>
      </c>
      <c r="Y182" s="3"/>
      <c r="Z182" s="3">
        <v>0.01</v>
      </c>
      <c r="AA182" s="5">
        <v>0.01</v>
      </c>
      <c r="AB182" s="3"/>
      <c r="AC182" s="3">
        <v>0.01</v>
      </c>
      <c r="AD182" s="5">
        <v>0.01</v>
      </c>
      <c r="AE182" s="3"/>
      <c r="AF182" s="3">
        <v>0.01</v>
      </c>
      <c r="AG182" s="5">
        <v>0.01</v>
      </c>
      <c r="AH182" s="3"/>
      <c r="AI182" s="3">
        <v>0.01</v>
      </c>
      <c r="AJ182" s="5">
        <v>0.01</v>
      </c>
      <c r="AK182" s="3"/>
      <c r="AL182" s="3">
        <v>0.01</v>
      </c>
      <c r="AM182" s="5">
        <v>0.01</v>
      </c>
    </row>
    <row r="183" spans="1:39" x14ac:dyDescent="0.3">
      <c r="B183">
        <v>303417</v>
      </c>
      <c r="C183" s="43" t="s">
        <v>126</v>
      </c>
      <c r="D183" s="3">
        <v>1500</v>
      </c>
      <c r="E183" s="3"/>
      <c r="F183" s="5">
        <v>1500</v>
      </c>
      <c r="G183" s="3">
        <v>1500</v>
      </c>
      <c r="H183" s="3"/>
      <c r="I183" s="5">
        <v>1500</v>
      </c>
      <c r="J183" s="3">
        <v>1500</v>
      </c>
      <c r="K183" s="3"/>
      <c r="L183" s="5">
        <v>1500</v>
      </c>
      <c r="M183" s="3">
        <v>1500</v>
      </c>
      <c r="N183" s="3"/>
      <c r="O183" s="5">
        <v>1500</v>
      </c>
      <c r="P183" s="3">
        <v>1500</v>
      </c>
      <c r="Q183" s="3"/>
      <c r="R183" s="5">
        <v>1500</v>
      </c>
      <c r="S183" s="3">
        <v>1500</v>
      </c>
      <c r="T183" s="3"/>
      <c r="U183" s="5">
        <v>1500</v>
      </c>
      <c r="V183" s="3">
        <v>1500</v>
      </c>
      <c r="W183" s="3"/>
      <c r="X183" s="5">
        <v>1500</v>
      </c>
      <c r="Y183" s="3">
        <v>1500</v>
      </c>
      <c r="Z183" s="3"/>
      <c r="AA183" s="5">
        <v>1500</v>
      </c>
      <c r="AB183" s="3">
        <v>1500</v>
      </c>
      <c r="AC183" s="3"/>
      <c r="AD183" s="5">
        <v>1500</v>
      </c>
      <c r="AE183" s="3">
        <v>1500</v>
      </c>
      <c r="AF183" s="3"/>
      <c r="AG183" s="5">
        <v>1500</v>
      </c>
      <c r="AH183" s="3">
        <v>1500</v>
      </c>
      <c r="AI183" s="3"/>
      <c r="AJ183" s="5">
        <v>1500</v>
      </c>
      <c r="AK183" s="3">
        <v>1500</v>
      </c>
      <c r="AL183" s="3"/>
      <c r="AM183" s="5">
        <v>1500</v>
      </c>
    </row>
    <row r="184" spans="1:39" x14ac:dyDescent="0.3">
      <c r="D184" s="3"/>
      <c r="E184" s="3"/>
      <c r="F184" s="5"/>
      <c r="G184" s="3"/>
      <c r="H184" s="3"/>
      <c r="I184" s="5"/>
      <c r="J184" s="3"/>
      <c r="K184" s="3"/>
      <c r="L184" s="5"/>
      <c r="M184" s="3"/>
      <c r="N184" s="3"/>
      <c r="O184" s="5"/>
      <c r="P184" s="3"/>
      <c r="Q184" s="3"/>
      <c r="R184" s="5"/>
      <c r="S184" s="3"/>
      <c r="T184" s="3"/>
      <c r="U184" s="5"/>
      <c r="V184" s="3"/>
      <c r="W184" s="3"/>
      <c r="X184" s="5"/>
      <c r="Y184" s="3"/>
      <c r="Z184" s="3"/>
      <c r="AA184" s="5"/>
      <c r="AB184" s="3"/>
      <c r="AC184" s="3"/>
      <c r="AD184" s="5"/>
      <c r="AE184" s="3"/>
      <c r="AF184" s="3"/>
      <c r="AG184" s="5"/>
      <c r="AH184" s="3"/>
      <c r="AI184" s="3"/>
      <c r="AJ184" s="5"/>
      <c r="AK184" s="3"/>
      <c r="AL184" s="3"/>
      <c r="AM184" s="5"/>
    </row>
    <row r="185" spans="1:39" x14ac:dyDescent="0.3">
      <c r="A185" t="s">
        <v>137</v>
      </c>
      <c r="D185" s="3"/>
      <c r="E185" s="3">
        <v>-4696.8</v>
      </c>
      <c r="F185" s="5">
        <v>-4696.8</v>
      </c>
      <c r="G185" s="3"/>
      <c r="H185" s="3"/>
      <c r="I185" s="5"/>
      <c r="J185" s="3"/>
      <c r="K185" s="3"/>
      <c r="L185" s="5"/>
      <c r="M185" s="3"/>
      <c r="N185" s="3"/>
      <c r="O185" s="5"/>
      <c r="P185" s="3"/>
      <c r="Q185" s="3"/>
      <c r="R185" s="5"/>
      <c r="S185" s="3"/>
      <c r="T185" s="3"/>
      <c r="U185" s="5"/>
      <c r="V185" s="3"/>
      <c r="W185" s="3"/>
      <c r="X185" s="5"/>
      <c r="Y185" s="3"/>
      <c r="Z185" s="3"/>
      <c r="AA185" s="5"/>
      <c r="AB185" s="3"/>
      <c r="AC185" s="3"/>
      <c r="AD185" s="5"/>
      <c r="AE185" s="3"/>
      <c r="AF185" s="3"/>
      <c r="AG185" s="5"/>
      <c r="AH185" s="3"/>
      <c r="AI185" s="3"/>
      <c r="AJ185" s="5"/>
      <c r="AK185" s="3"/>
      <c r="AL185" s="3"/>
      <c r="AM185" s="5"/>
    </row>
    <row r="186" spans="1:39" x14ac:dyDescent="0.3">
      <c r="B186">
        <v>301105</v>
      </c>
      <c r="C186" s="43" t="s">
        <v>31</v>
      </c>
      <c r="D186" s="3"/>
      <c r="E186" s="3">
        <v>-100</v>
      </c>
      <c r="F186" s="5">
        <v>-100</v>
      </c>
      <c r="G186" s="3"/>
      <c r="H186" s="3"/>
      <c r="I186" s="5"/>
      <c r="J186" s="3"/>
      <c r="K186" s="3"/>
      <c r="L186" s="5"/>
      <c r="M186" s="3"/>
      <c r="N186" s="3"/>
      <c r="O186" s="5"/>
      <c r="P186" s="3"/>
      <c r="Q186" s="3"/>
      <c r="R186" s="5"/>
      <c r="S186" s="3"/>
      <c r="T186" s="3"/>
      <c r="U186" s="5"/>
      <c r="V186" s="3"/>
      <c r="W186" s="3"/>
      <c r="X186" s="5"/>
      <c r="Y186" s="3"/>
      <c r="Z186" s="3"/>
      <c r="AA186" s="5"/>
      <c r="AB186" s="3"/>
      <c r="AC186" s="3"/>
      <c r="AD186" s="5"/>
      <c r="AE186" s="3"/>
      <c r="AF186" s="3"/>
      <c r="AG186" s="5"/>
      <c r="AH186" s="3"/>
      <c r="AI186" s="3"/>
      <c r="AJ186" s="5"/>
      <c r="AK186" s="3"/>
      <c r="AL186" s="3"/>
      <c r="AM186" s="5"/>
    </row>
    <row r="187" spans="1:39" x14ac:dyDescent="0.3">
      <c r="B187">
        <v>302120</v>
      </c>
      <c r="C187" s="43" t="s">
        <v>57</v>
      </c>
      <c r="D187" s="3"/>
      <c r="E187" s="3">
        <v>-4596.8</v>
      </c>
      <c r="F187" s="5">
        <v>-4596.8</v>
      </c>
      <c r="G187" s="3"/>
      <c r="H187" s="3"/>
      <c r="I187" s="5"/>
      <c r="J187" s="3"/>
      <c r="K187" s="3"/>
      <c r="L187" s="5"/>
      <c r="M187" s="3"/>
      <c r="N187" s="3"/>
      <c r="O187" s="5"/>
      <c r="P187" s="3"/>
      <c r="Q187" s="3"/>
      <c r="R187" s="5"/>
      <c r="S187" s="3"/>
      <c r="T187" s="3"/>
      <c r="U187" s="5"/>
      <c r="V187" s="3"/>
      <c r="W187" s="3"/>
      <c r="X187" s="5"/>
      <c r="Y187" s="3"/>
      <c r="Z187" s="3"/>
      <c r="AA187" s="5"/>
      <c r="AB187" s="3"/>
      <c r="AC187" s="3"/>
      <c r="AD187" s="5"/>
      <c r="AE187" s="3"/>
      <c r="AF187" s="3"/>
      <c r="AG187" s="5"/>
      <c r="AH187" s="3"/>
      <c r="AI187" s="3"/>
      <c r="AJ187" s="5"/>
      <c r="AK187" s="3"/>
      <c r="AL187" s="3"/>
      <c r="AM187" s="5"/>
    </row>
    <row r="188" spans="1:39" x14ac:dyDescent="0.3">
      <c r="D188" s="3"/>
      <c r="E188" s="3"/>
      <c r="F188" s="5"/>
      <c r="G188" s="3"/>
      <c r="H188" s="3"/>
      <c r="I188" s="5"/>
      <c r="J188" s="3"/>
      <c r="K188" s="3"/>
      <c r="L188" s="5"/>
      <c r="M188" s="3"/>
      <c r="N188" s="3"/>
      <c r="O188" s="5"/>
      <c r="P188" s="3"/>
      <c r="Q188" s="3"/>
      <c r="R188" s="5"/>
      <c r="S188" s="3"/>
      <c r="T188" s="3"/>
      <c r="U188" s="5"/>
      <c r="V188" s="3"/>
      <c r="W188" s="3"/>
      <c r="X188" s="5"/>
      <c r="Y188" s="3"/>
      <c r="Z188" s="3"/>
      <c r="AA188" s="5"/>
      <c r="AB188" s="3"/>
      <c r="AC188" s="3"/>
      <c r="AD188" s="5"/>
      <c r="AE188" s="3"/>
      <c r="AF188" s="3"/>
      <c r="AG188" s="5"/>
      <c r="AH188" s="3"/>
      <c r="AI188" s="3"/>
      <c r="AJ188" s="5"/>
      <c r="AK188" s="3"/>
      <c r="AL188" s="3"/>
      <c r="AM188" s="5"/>
    </row>
    <row r="189" spans="1:39" x14ac:dyDescent="0.3">
      <c r="A189" t="s">
        <v>70</v>
      </c>
      <c r="D189" s="3">
        <v>606444.82333333336</v>
      </c>
      <c r="E189" s="3">
        <v>-594075.8833333333</v>
      </c>
      <c r="F189" s="5">
        <v>12368.939999999999</v>
      </c>
      <c r="G189" s="3">
        <v>579799.68113636377</v>
      </c>
      <c r="H189" s="3">
        <v>-336897.17333333334</v>
      </c>
      <c r="I189" s="5">
        <v>242902.50780303037</v>
      </c>
      <c r="J189" s="3">
        <v>536827.78113636363</v>
      </c>
      <c r="K189" s="3">
        <v>-8861.1833333333343</v>
      </c>
      <c r="L189" s="5">
        <v>527966.5978030304</v>
      </c>
      <c r="M189" s="3">
        <v>524827.78113636363</v>
      </c>
      <c r="N189" s="3">
        <v>-3036.123333333333</v>
      </c>
      <c r="O189" s="5">
        <v>521791.65780303034</v>
      </c>
      <c r="P189" s="3">
        <v>546677.18113636377</v>
      </c>
      <c r="Q189" s="3">
        <v>-1582.3233333333333</v>
      </c>
      <c r="R189" s="5">
        <v>545094.85780303041</v>
      </c>
      <c r="S189" s="3">
        <v>546677.18113636377</v>
      </c>
      <c r="T189" s="3">
        <v>-1095.8233333333333</v>
      </c>
      <c r="U189" s="5">
        <v>545581.35780303041</v>
      </c>
      <c r="V189" s="3">
        <v>546677.18113636377</v>
      </c>
      <c r="W189" s="3">
        <v>-1095.8233333333333</v>
      </c>
      <c r="X189" s="5">
        <v>545581.35780303041</v>
      </c>
      <c r="Y189" s="3">
        <v>546677.18113636377</v>
      </c>
      <c r="Z189" s="3">
        <v>-1095.8233333333333</v>
      </c>
      <c r="AA189" s="5">
        <v>545581.35780303041</v>
      </c>
      <c r="AB189" s="3">
        <v>546677.18113636377</v>
      </c>
      <c r="AC189" s="3">
        <v>-1095.8233333333333</v>
      </c>
      <c r="AD189" s="5">
        <v>545581.35780303041</v>
      </c>
      <c r="AE189" s="3">
        <v>546677.18113636377</v>
      </c>
      <c r="AF189" s="3">
        <v>-1095.8233333333333</v>
      </c>
      <c r="AG189" s="5">
        <v>545581.35780303041</v>
      </c>
      <c r="AH189" s="3">
        <v>546677.18113636377</v>
      </c>
      <c r="AI189" s="3">
        <v>-1095.8233333333333</v>
      </c>
      <c r="AJ189" s="5">
        <v>545581.35780303041</v>
      </c>
      <c r="AK189" s="3">
        <v>546677.18113636377</v>
      </c>
      <c r="AL189" s="3">
        <v>-1095.8233333333333</v>
      </c>
      <c r="AM189" s="5">
        <v>545581.35780303041</v>
      </c>
    </row>
    <row r="190" spans="1:39" x14ac:dyDescent="0.3">
      <c r="B190">
        <v>301108</v>
      </c>
      <c r="C190" s="43" t="s">
        <v>15</v>
      </c>
      <c r="D190" s="3">
        <v>8000</v>
      </c>
      <c r="E190" s="3">
        <v>-6830</v>
      </c>
      <c r="F190" s="5">
        <v>1170</v>
      </c>
      <c r="G190" s="3">
        <v>8000</v>
      </c>
      <c r="H190" s="3"/>
      <c r="I190" s="5">
        <v>8000</v>
      </c>
      <c r="J190" s="3">
        <v>8000</v>
      </c>
      <c r="K190" s="3"/>
      <c r="L190" s="5">
        <v>8000</v>
      </c>
      <c r="M190" s="3">
        <v>8000</v>
      </c>
      <c r="N190" s="3"/>
      <c r="O190" s="5">
        <v>8000</v>
      </c>
      <c r="P190" s="3">
        <v>8000</v>
      </c>
      <c r="Q190" s="3"/>
      <c r="R190" s="5">
        <v>8000</v>
      </c>
      <c r="S190" s="3">
        <v>8000</v>
      </c>
      <c r="T190" s="3"/>
      <c r="U190" s="5">
        <v>8000</v>
      </c>
      <c r="V190" s="3">
        <v>8000</v>
      </c>
      <c r="W190" s="3"/>
      <c r="X190" s="5">
        <v>8000</v>
      </c>
      <c r="Y190" s="3">
        <v>8000</v>
      </c>
      <c r="Z190" s="3"/>
      <c r="AA190" s="5">
        <v>8000</v>
      </c>
      <c r="AB190" s="3">
        <v>8000</v>
      </c>
      <c r="AC190" s="3"/>
      <c r="AD190" s="5">
        <v>8000</v>
      </c>
      <c r="AE190" s="3">
        <v>8000</v>
      </c>
      <c r="AF190" s="3"/>
      <c r="AG190" s="5">
        <v>8000</v>
      </c>
      <c r="AH190" s="3">
        <v>8000</v>
      </c>
      <c r="AI190" s="3"/>
      <c r="AJ190" s="5">
        <v>8000</v>
      </c>
      <c r="AK190" s="3">
        <v>8000</v>
      </c>
      <c r="AL190" s="3"/>
      <c r="AM190" s="5">
        <v>8000</v>
      </c>
    </row>
    <row r="191" spans="1:39" x14ac:dyDescent="0.3">
      <c r="B191">
        <v>301306</v>
      </c>
      <c r="C191" s="43" t="s">
        <v>13</v>
      </c>
      <c r="D191" s="3">
        <v>500</v>
      </c>
      <c r="E191" s="3"/>
      <c r="F191" s="5">
        <v>500</v>
      </c>
      <c r="G191" s="3">
        <v>500</v>
      </c>
      <c r="H191" s="3"/>
      <c r="I191" s="5">
        <v>500</v>
      </c>
      <c r="J191" s="3">
        <v>500</v>
      </c>
      <c r="K191" s="3"/>
      <c r="L191" s="5">
        <v>500</v>
      </c>
      <c r="M191" s="3">
        <v>500</v>
      </c>
      <c r="N191" s="3"/>
      <c r="O191" s="5">
        <v>500</v>
      </c>
      <c r="P191" s="3">
        <v>500</v>
      </c>
      <c r="Q191" s="3"/>
      <c r="R191" s="5">
        <v>500</v>
      </c>
      <c r="S191" s="3">
        <v>500</v>
      </c>
      <c r="T191" s="3"/>
      <c r="U191" s="5">
        <v>500</v>
      </c>
      <c r="V191" s="3">
        <v>500</v>
      </c>
      <c r="W191" s="3"/>
      <c r="X191" s="5">
        <v>500</v>
      </c>
      <c r="Y191" s="3">
        <v>500</v>
      </c>
      <c r="Z191" s="3"/>
      <c r="AA191" s="5">
        <v>500</v>
      </c>
      <c r="AB191" s="3">
        <v>500</v>
      </c>
      <c r="AC191" s="3"/>
      <c r="AD191" s="5">
        <v>500</v>
      </c>
      <c r="AE191" s="3">
        <v>500</v>
      </c>
      <c r="AF191" s="3"/>
      <c r="AG191" s="5">
        <v>500</v>
      </c>
      <c r="AH191" s="3">
        <v>500</v>
      </c>
      <c r="AI191" s="3"/>
      <c r="AJ191" s="5">
        <v>500</v>
      </c>
      <c r="AK191" s="3">
        <v>500</v>
      </c>
      <c r="AL191" s="3"/>
      <c r="AM191" s="5">
        <v>500</v>
      </c>
    </row>
    <row r="192" spans="1:39" x14ac:dyDescent="0.3">
      <c r="B192">
        <v>302102</v>
      </c>
      <c r="C192" s="43" t="s">
        <v>71</v>
      </c>
      <c r="D192" s="3">
        <v>4000</v>
      </c>
      <c r="E192" s="3">
        <v>-4746.9399999999996</v>
      </c>
      <c r="F192" s="5">
        <v>-746.9399999999996</v>
      </c>
      <c r="G192" s="3">
        <v>4000</v>
      </c>
      <c r="H192" s="3">
        <v>-3035.6000000000004</v>
      </c>
      <c r="I192" s="5">
        <v>964.39999999999964</v>
      </c>
      <c r="J192" s="3">
        <v>4000</v>
      </c>
      <c r="K192" s="3"/>
      <c r="L192" s="5">
        <v>4000</v>
      </c>
      <c r="M192" s="3">
        <v>4000</v>
      </c>
      <c r="N192" s="3"/>
      <c r="O192" s="5">
        <v>4000</v>
      </c>
      <c r="P192" s="3">
        <v>4000</v>
      </c>
      <c r="Q192" s="3"/>
      <c r="R192" s="5">
        <v>4000</v>
      </c>
      <c r="S192" s="3">
        <v>4000</v>
      </c>
      <c r="T192" s="3"/>
      <c r="U192" s="5">
        <v>4000</v>
      </c>
      <c r="V192" s="3">
        <v>4000</v>
      </c>
      <c r="W192" s="3"/>
      <c r="X192" s="5">
        <v>4000</v>
      </c>
      <c r="Y192" s="3">
        <v>4000</v>
      </c>
      <c r="Z192" s="3"/>
      <c r="AA192" s="5">
        <v>4000</v>
      </c>
      <c r="AB192" s="3">
        <v>4000</v>
      </c>
      <c r="AC192" s="3"/>
      <c r="AD192" s="5">
        <v>4000</v>
      </c>
      <c r="AE192" s="3">
        <v>4000</v>
      </c>
      <c r="AF192" s="3"/>
      <c r="AG192" s="5">
        <v>4000</v>
      </c>
      <c r="AH192" s="3">
        <v>4000</v>
      </c>
      <c r="AI192" s="3"/>
      <c r="AJ192" s="5">
        <v>4000</v>
      </c>
      <c r="AK192" s="3">
        <v>4000</v>
      </c>
      <c r="AL192" s="3"/>
      <c r="AM192" s="5">
        <v>4000</v>
      </c>
    </row>
    <row r="193" spans="2:39" x14ac:dyDescent="0.3">
      <c r="B193">
        <v>302112</v>
      </c>
      <c r="C193" s="43" t="s">
        <v>74</v>
      </c>
      <c r="D193" s="3">
        <v>326610.19</v>
      </c>
      <c r="E193" s="3">
        <v>-326610.19</v>
      </c>
      <c r="F193" s="5">
        <v>0</v>
      </c>
      <c r="G193" s="3">
        <v>297782.48416666669</v>
      </c>
      <c r="H193" s="3">
        <v>-149151.5</v>
      </c>
      <c r="I193" s="5">
        <v>148630.98416666669</v>
      </c>
      <c r="J193" s="3">
        <v>297782.48416666669</v>
      </c>
      <c r="K193" s="3">
        <v>-5658.8600000000006</v>
      </c>
      <c r="L193" s="5">
        <v>292123.6241666667</v>
      </c>
      <c r="M193" s="3">
        <v>297782.48416666669</v>
      </c>
      <c r="N193" s="3">
        <v>-1453.8</v>
      </c>
      <c r="O193" s="5">
        <v>296328.6841666667</v>
      </c>
      <c r="P193" s="3">
        <v>297782.48416666669</v>
      </c>
      <c r="Q193" s="3"/>
      <c r="R193" s="5">
        <v>297782.48416666669</v>
      </c>
      <c r="S193" s="3">
        <v>297782.48416666669</v>
      </c>
      <c r="T193" s="3"/>
      <c r="U193" s="5">
        <v>297782.48416666669</v>
      </c>
      <c r="V193" s="3">
        <v>297782.48416666669</v>
      </c>
      <c r="W193" s="3"/>
      <c r="X193" s="5">
        <v>297782.48416666669</v>
      </c>
      <c r="Y193" s="3">
        <v>297782.48416666669</v>
      </c>
      <c r="Z193" s="3"/>
      <c r="AA193" s="5">
        <v>297782.48416666669</v>
      </c>
      <c r="AB193" s="3">
        <v>297782.48416666669</v>
      </c>
      <c r="AC193" s="3"/>
      <c r="AD193" s="5">
        <v>297782.48416666669</v>
      </c>
      <c r="AE193" s="3">
        <v>297782.48416666669</v>
      </c>
      <c r="AF193" s="3"/>
      <c r="AG193" s="5">
        <v>297782.48416666669</v>
      </c>
      <c r="AH193" s="3">
        <v>297782.48416666669</v>
      </c>
      <c r="AI193" s="3"/>
      <c r="AJ193" s="5">
        <v>297782.48416666669</v>
      </c>
      <c r="AK193" s="3">
        <v>297782.48416666669</v>
      </c>
      <c r="AL193" s="3"/>
      <c r="AM193" s="5">
        <v>297782.48416666669</v>
      </c>
    </row>
    <row r="194" spans="2:39" x14ac:dyDescent="0.3">
      <c r="B194">
        <v>302113</v>
      </c>
      <c r="C194" s="43" t="s">
        <v>75</v>
      </c>
      <c r="D194" s="3">
        <v>62576.3</v>
      </c>
      <c r="E194" s="3">
        <v>-42102.930000000008</v>
      </c>
      <c r="F194" s="5">
        <v>20473.369999999995</v>
      </c>
      <c r="G194" s="3">
        <v>61122.5</v>
      </c>
      <c r="H194" s="3">
        <v>-59321.120000000003</v>
      </c>
      <c r="I194" s="5">
        <v>1801.3799999999974</v>
      </c>
      <c r="J194" s="3">
        <v>18150.599999999999</v>
      </c>
      <c r="K194" s="3"/>
      <c r="L194" s="5">
        <v>18150.599999999999</v>
      </c>
      <c r="M194" s="3">
        <v>18150.599999999999</v>
      </c>
      <c r="N194" s="3"/>
      <c r="O194" s="5">
        <v>18150.599999999999</v>
      </c>
      <c r="P194" s="3">
        <v>40000</v>
      </c>
      <c r="Q194" s="3"/>
      <c r="R194" s="5">
        <v>40000</v>
      </c>
      <c r="S194" s="3">
        <v>40000</v>
      </c>
      <c r="T194" s="3"/>
      <c r="U194" s="5">
        <v>40000</v>
      </c>
      <c r="V194" s="3">
        <v>40000</v>
      </c>
      <c r="W194" s="3"/>
      <c r="X194" s="5">
        <v>40000</v>
      </c>
      <c r="Y194" s="3">
        <v>40000</v>
      </c>
      <c r="Z194" s="3"/>
      <c r="AA194" s="5">
        <v>40000</v>
      </c>
      <c r="AB194" s="3">
        <v>40000</v>
      </c>
      <c r="AC194" s="3"/>
      <c r="AD194" s="5">
        <v>40000</v>
      </c>
      <c r="AE194" s="3">
        <v>40000</v>
      </c>
      <c r="AF194" s="3"/>
      <c r="AG194" s="5">
        <v>40000</v>
      </c>
      <c r="AH194" s="3">
        <v>40000</v>
      </c>
      <c r="AI194" s="3"/>
      <c r="AJ194" s="5">
        <v>40000</v>
      </c>
      <c r="AK194" s="3">
        <v>40000</v>
      </c>
      <c r="AL194" s="3"/>
      <c r="AM194" s="5">
        <v>40000</v>
      </c>
    </row>
    <row r="195" spans="2:39" x14ac:dyDescent="0.3">
      <c r="B195">
        <v>302114</v>
      </c>
      <c r="C195" s="43" t="s">
        <v>76</v>
      </c>
      <c r="D195" s="3">
        <v>50000</v>
      </c>
      <c r="E195" s="3">
        <v>-48566.31</v>
      </c>
      <c r="F195" s="5">
        <v>1433.6900000000023</v>
      </c>
      <c r="G195" s="3">
        <v>50000</v>
      </c>
      <c r="H195" s="3">
        <v>-14255.8</v>
      </c>
      <c r="I195" s="5">
        <v>35744.199999999997</v>
      </c>
      <c r="J195" s="3">
        <v>50000</v>
      </c>
      <c r="K195" s="3">
        <v>-1620</v>
      </c>
      <c r="L195" s="5">
        <v>48380</v>
      </c>
      <c r="M195" s="3">
        <v>50000</v>
      </c>
      <c r="N195" s="3"/>
      <c r="O195" s="5">
        <v>50000</v>
      </c>
      <c r="P195" s="3">
        <v>50000</v>
      </c>
      <c r="Q195" s="3"/>
      <c r="R195" s="5">
        <v>50000</v>
      </c>
      <c r="S195" s="3">
        <v>50000</v>
      </c>
      <c r="T195" s="3"/>
      <c r="U195" s="5">
        <v>50000</v>
      </c>
      <c r="V195" s="3">
        <v>50000</v>
      </c>
      <c r="W195" s="3"/>
      <c r="X195" s="5">
        <v>50000</v>
      </c>
      <c r="Y195" s="3">
        <v>50000</v>
      </c>
      <c r="Z195" s="3"/>
      <c r="AA195" s="5">
        <v>50000</v>
      </c>
      <c r="AB195" s="3">
        <v>50000</v>
      </c>
      <c r="AC195" s="3"/>
      <c r="AD195" s="5">
        <v>50000</v>
      </c>
      <c r="AE195" s="3">
        <v>50000</v>
      </c>
      <c r="AF195" s="3"/>
      <c r="AG195" s="5">
        <v>50000</v>
      </c>
      <c r="AH195" s="3">
        <v>50000</v>
      </c>
      <c r="AI195" s="3"/>
      <c r="AJ195" s="5">
        <v>50000</v>
      </c>
      <c r="AK195" s="3">
        <v>50000</v>
      </c>
      <c r="AL195" s="3"/>
      <c r="AM195" s="5">
        <v>50000</v>
      </c>
    </row>
    <row r="196" spans="2:39" x14ac:dyDescent="0.3">
      <c r="B196">
        <v>302115</v>
      </c>
      <c r="C196" s="43" t="s">
        <v>65</v>
      </c>
      <c r="D196" s="3">
        <v>23000</v>
      </c>
      <c r="E196" s="3">
        <v>-49590.400000000001</v>
      </c>
      <c r="F196" s="5">
        <v>-26590.400000000001</v>
      </c>
      <c r="G196" s="3">
        <v>23000</v>
      </c>
      <c r="H196" s="3">
        <v>-4065.85</v>
      </c>
      <c r="I196" s="5">
        <v>18934.150000000001</v>
      </c>
      <c r="J196" s="3">
        <v>23000</v>
      </c>
      <c r="K196" s="3"/>
      <c r="L196" s="5">
        <v>23000</v>
      </c>
      <c r="M196" s="3">
        <v>23000</v>
      </c>
      <c r="N196" s="3"/>
      <c r="O196" s="5">
        <v>23000</v>
      </c>
      <c r="P196" s="3">
        <v>23000</v>
      </c>
      <c r="Q196" s="3"/>
      <c r="R196" s="5">
        <v>23000</v>
      </c>
      <c r="S196" s="3">
        <v>23000</v>
      </c>
      <c r="T196" s="3"/>
      <c r="U196" s="5">
        <v>23000</v>
      </c>
      <c r="V196" s="3">
        <v>23000</v>
      </c>
      <c r="W196" s="3"/>
      <c r="X196" s="5">
        <v>23000</v>
      </c>
      <c r="Y196" s="3">
        <v>23000</v>
      </c>
      <c r="Z196" s="3"/>
      <c r="AA196" s="5">
        <v>23000</v>
      </c>
      <c r="AB196" s="3">
        <v>23000</v>
      </c>
      <c r="AC196" s="3"/>
      <c r="AD196" s="5">
        <v>23000</v>
      </c>
      <c r="AE196" s="3">
        <v>23000</v>
      </c>
      <c r="AF196" s="3"/>
      <c r="AG196" s="5">
        <v>23000</v>
      </c>
      <c r="AH196" s="3">
        <v>23000</v>
      </c>
      <c r="AI196" s="3"/>
      <c r="AJ196" s="5">
        <v>23000</v>
      </c>
      <c r="AK196" s="3">
        <v>23000</v>
      </c>
      <c r="AL196" s="3"/>
      <c r="AM196" s="5">
        <v>23000</v>
      </c>
    </row>
    <row r="197" spans="2:39" x14ac:dyDescent="0.3">
      <c r="B197">
        <v>302116</v>
      </c>
      <c r="C197" s="43" t="s">
        <v>77</v>
      </c>
      <c r="D197" s="3">
        <v>8000</v>
      </c>
      <c r="E197" s="3">
        <v>-367</v>
      </c>
      <c r="F197" s="5">
        <v>7633</v>
      </c>
      <c r="G197" s="3">
        <v>8000</v>
      </c>
      <c r="H197" s="3"/>
      <c r="I197" s="5">
        <v>8000</v>
      </c>
      <c r="J197" s="3">
        <v>8000</v>
      </c>
      <c r="K197" s="3"/>
      <c r="L197" s="5">
        <v>8000</v>
      </c>
      <c r="M197" s="3">
        <v>8000</v>
      </c>
      <c r="N197" s="3"/>
      <c r="O197" s="5">
        <v>8000</v>
      </c>
      <c r="P197" s="3">
        <v>8000</v>
      </c>
      <c r="Q197" s="3"/>
      <c r="R197" s="5">
        <v>8000</v>
      </c>
      <c r="S197" s="3">
        <v>8000</v>
      </c>
      <c r="T197" s="3"/>
      <c r="U197" s="5">
        <v>8000</v>
      </c>
      <c r="V197" s="3">
        <v>8000</v>
      </c>
      <c r="W197" s="3"/>
      <c r="X197" s="5">
        <v>8000</v>
      </c>
      <c r="Y197" s="3">
        <v>8000</v>
      </c>
      <c r="Z197" s="3"/>
      <c r="AA197" s="5">
        <v>8000</v>
      </c>
      <c r="AB197" s="3">
        <v>8000</v>
      </c>
      <c r="AC197" s="3"/>
      <c r="AD197" s="5">
        <v>8000</v>
      </c>
      <c r="AE197" s="3">
        <v>8000</v>
      </c>
      <c r="AF197" s="3"/>
      <c r="AG197" s="5">
        <v>8000</v>
      </c>
      <c r="AH197" s="3">
        <v>8000</v>
      </c>
      <c r="AI197" s="3"/>
      <c r="AJ197" s="5">
        <v>8000</v>
      </c>
      <c r="AK197" s="3">
        <v>8000</v>
      </c>
      <c r="AL197" s="3"/>
      <c r="AM197" s="5">
        <v>8000</v>
      </c>
    </row>
    <row r="198" spans="2:39" x14ac:dyDescent="0.3">
      <c r="B198">
        <v>302117</v>
      </c>
      <c r="C198" s="43" t="s">
        <v>78</v>
      </c>
      <c r="D198" s="3">
        <v>25000</v>
      </c>
      <c r="E198" s="3">
        <v>-18526.759999999998</v>
      </c>
      <c r="F198" s="5">
        <v>6473.2400000000016</v>
      </c>
      <c r="G198" s="3">
        <v>25000</v>
      </c>
      <c r="H198" s="3">
        <v>-8185.9000000000005</v>
      </c>
      <c r="I198" s="5">
        <v>16814.099999999999</v>
      </c>
      <c r="J198" s="3">
        <v>25000</v>
      </c>
      <c r="K198" s="3">
        <v>-486.5</v>
      </c>
      <c r="L198" s="5">
        <v>24513.5</v>
      </c>
      <c r="M198" s="3">
        <v>25000</v>
      </c>
      <c r="N198" s="3">
        <v>-486.5</v>
      </c>
      <c r="O198" s="5">
        <v>24513.5</v>
      </c>
      <c r="P198" s="3">
        <v>25000</v>
      </c>
      <c r="Q198" s="3">
        <v>-486.5</v>
      </c>
      <c r="R198" s="5">
        <v>24513.5</v>
      </c>
      <c r="S198" s="3">
        <v>25000</v>
      </c>
      <c r="T198" s="3"/>
      <c r="U198" s="5">
        <v>25000</v>
      </c>
      <c r="V198" s="3">
        <v>25000</v>
      </c>
      <c r="W198" s="3"/>
      <c r="X198" s="5">
        <v>25000</v>
      </c>
      <c r="Y198" s="3">
        <v>25000</v>
      </c>
      <c r="Z198" s="3"/>
      <c r="AA198" s="5">
        <v>25000</v>
      </c>
      <c r="AB198" s="3">
        <v>25000</v>
      </c>
      <c r="AC198" s="3"/>
      <c r="AD198" s="5">
        <v>25000</v>
      </c>
      <c r="AE198" s="3">
        <v>25000</v>
      </c>
      <c r="AF198" s="3"/>
      <c r="AG198" s="5">
        <v>25000</v>
      </c>
      <c r="AH198" s="3">
        <v>25000</v>
      </c>
      <c r="AI198" s="3"/>
      <c r="AJ198" s="5">
        <v>25000</v>
      </c>
      <c r="AK198" s="3">
        <v>25000</v>
      </c>
      <c r="AL198" s="3"/>
      <c r="AM198" s="5">
        <v>25000</v>
      </c>
    </row>
    <row r="199" spans="2:39" x14ac:dyDescent="0.3">
      <c r="B199">
        <v>302118</v>
      </c>
      <c r="C199" s="43" t="s">
        <v>79</v>
      </c>
      <c r="D199" s="3">
        <v>500</v>
      </c>
      <c r="E199" s="3">
        <v>-603.9</v>
      </c>
      <c r="F199" s="5">
        <v>-103.89999999999998</v>
      </c>
      <c r="G199" s="3">
        <v>500</v>
      </c>
      <c r="H199" s="3"/>
      <c r="I199" s="5">
        <v>500</v>
      </c>
      <c r="J199" s="3">
        <v>500</v>
      </c>
      <c r="K199" s="3"/>
      <c r="L199" s="5">
        <v>500</v>
      </c>
      <c r="M199" s="3">
        <v>500</v>
      </c>
      <c r="N199" s="3"/>
      <c r="O199" s="5">
        <v>500</v>
      </c>
      <c r="P199" s="3">
        <v>500</v>
      </c>
      <c r="Q199" s="3"/>
      <c r="R199" s="5">
        <v>500</v>
      </c>
      <c r="S199" s="3">
        <v>500</v>
      </c>
      <c r="T199" s="3"/>
      <c r="U199" s="5">
        <v>500</v>
      </c>
      <c r="V199" s="3">
        <v>500</v>
      </c>
      <c r="W199" s="3"/>
      <c r="X199" s="5">
        <v>500</v>
      </c>
      <c r="Y199" s="3">
        <v>500</v>
      </c>
      <c r="Z199" s="3"/>
      <c r="AA199" s="5">
        <v>500</v>
      </c>
      <c r="AB199" s="3">
        <v>500</v>
      </c>
      <c r="AC199" s="3"/>
      <c r="AD199" s="5">
        <v>500</v>
      </c>
      <c r="AE199" s="3">
        <v>500</v>
      </c>
      <c r="AF199" s="3"/>
      <c r="AG199" s="5">
        <v>500</v>
      </c>
      <c r="AH199" s="3">
        <v>500</v>
      </c>
      <c r="AI199" s="3"/>
      <c r="AJ199" s="5">
        <v>500</v>
      </c>
      <c r="AK199" s="3">
        <v>500</v>
      </c>
      <c r="AL199" s="3"/>
      <c r="AM199" s="5">
        <v>500</v>
      </c>
    </row>
    <row r="200" spans="2:39" x14ac:dyDescent="0.3">
      <c r="B200">
        <v>302120</v>
      </c>
      <c r="C200" s="43" t="s">
        <v>57</v>
      </c>
      <c r="D200" s="3"/>
      <c r="E200" s="3">
        <v>-2886.1</v>
      </c>
      <c r="F200" s="5">
        <v>-2886.1</v>
      </c>
      <c r="G200" s="3"/>
      <c r="H200" s="3"/>
      <c r="I200" s="5"/>
      <c r="J200" s="3"/>
      <c r="K200" s="3"/>
      <c r="L200" s="5"/>
      <c r="M200" s="3"/>
      <c r="N200" s="3"/>
      <c r="O200" s="5"/>
      <c r="P200" s="3"/>
      <c r="Q200" s="3"/>
      <c r="R200" s="5"/>
      <c r="S200" s="3"/>
      <c r="T200" s="3"/>
      <c r="U200" s="5"/>
      <c r="V200" s="3"/>
      <c r="W200" s="3"/>
      <c r="X200" s="5"/>
      <c r="Y200" s="3"/>
      <c r="Z200" s="3"/>
      <c r="AA200" s="5"/>
      <c r="AB200" s="3"/>
      <c r="AC200" s="3"/>
      <c r="AD200" s="5"/>
      <c r="AE200" s="3"/>
      <c r="AF200" s="3"/>
      <c r="AG200" s="5"/>
      <c r="AH200" s="3"/>
      <c r="AI200" s="3"/>
      <c r="AJ200" s="5"/>
      <c r="AK200" s="3"/>
      <c r="AL200" s="3"/>
      <c r="AM200" s="5"/>
    </row>
    <row r="201" spans="2:39" x14ac:dyDescent="0.3">
      <c r="B201">
        <v>302122</v>
      </c>
      <c r="C201" s="43" t="s">
        <v>80</v>
      </c>
      <c r="D201" s="3">
        <v>12000</v>
      </c>
      <c r="E201" s="3">
        <v>-17400</v>
      </c>
      <c r="F201" s="5">
        <v>-5400</v>
      </c>
      <c r="G201" s="3">
        <v>12000</v>
      </c>
      <c r="H201" s="3"/>
      <c r="I201" s="5">
        <v>12000</v>
      </c>
      <c r="J201" s="3">
        <v>12000</v>
      </c>
      <c r="K201" s="3"/>
      <c r="L201" s="5">
        <v>12000</v>
      </c>
      <c r="M201" s="3">
        <v>12000</v>
      </c>
      <c r="N201" s="3"/>
      <c r="O201" s="5">
        <v>12000</v>
      </c>
      <c r="P201" s="3">
        <v>12000</v>
      </c>
      <c r="Q201" s="3"/>
      <c r="R201" s="5">
        <v>12000</v>
      </c>
      <c r="S201" s="3">
        <v>12000</v>
      </c>
      <c r="T201" s="3"/>
      <c r="U201" s="5">
        <v>12000</v>
      </c>
      <c r="V201" s="3">
        <v>12000</v>
      </c>
      <c r="W201" s="3"/>
      <c r="X201" s="5">
        <v>12000</v>
      </c>
      <c r="Y201" s="3">
        <v>12000</v>
      </c>
      <c r="Z201" s="3"/>
      <c r="AA201" s="5">
        <v>12000</v>
      </c>
      <c r="AB201" s="3">
        <v>12000</v>
      </c>
      <c r="AC201" s="3"/>
      <c r="AD201" s="5">
        <v>12000</v>
      </c>
      <c r="AE201" s="3">
        <v>12000</v>
      </c>
      <c r="AF201" s="3"/>
      <c r="AG201" s="5">
        <v>12000</v>
      </c>
      <c r="AH201" s="3">
        <v>12000</v>
      </c>
      <c r="AI201" s="3"/>
      <c r="AJ201" s="5">
        <v>12000</v>
      </c>
      <c r="AK201" s="3">
        <v>12000</v>
      </c>
      <c r="AL201" s="3"/>
      <c r="AM201" s="5">
        <v>12000</v>
      </c>
    </row>
    <row r="202" spans="2:39" x14ac:dyDescent="0.3">
      <c r="B202">
        <v>302305</v>
      </c>
      <c r="C202" s="43" t="s">
        <v>124</v>
      </c>
      <c r="D202" s="3">
        <v>30000</v>
      </c>
      <c r="E202" s="3">
        <v>-29882.22</v>
      </c>
      <c r="F202" s="5">
        <v>117.77999999999884</v>
      </c>
      <c r="G202" s="3">
        <v>33636.363636363632</v>
      </c>
      <c r="H202" s="3">
        <v>-8837</v>
      </c>
      <c r="I202" s="5">
        <v>24799.363636363632</v>
      </c>
      <c r="J202" s="3">
        <v>33636.363636363632</v>
      </c>
      <c r="K202" s="3"/>
      <c r="L202" s="5">
        <v>33636.363636363632</v>
      </c>
      <c r="M202" s="3">
        <v>33636.363636363632</v>
      </c>
      <c r="N202" s="3"/>
      <c r="O202" s="5">
        <v>33636.363636363632</v>
      </c>
      <c r="P202" s="3">
        <v>33636.363636363632</v>
      </c>
      <c r="Q202" s="3"/>
      <c r="R202" s="5">
        <v>33636.363636363632</v>
      </c>
      <c r="S202" s="3">
        <v>33636.363636363632</v>
      </c>
      <c r="T202" s="3"/>
      <c r="U202" s="5">
        <v>33636.363636363632</v>
      </c>
      <c r="V202" s="3">
        <v>33636.363636363632</v>
      </c>
      <c r="W202" s="3"/>
      <c r="X202" s="5">
        <v>33636.363636363632</v>
      </c>
      <c r="Y202" s="3">
        <v>33636.363636363632</v>
      </c>
      <c r="Z202" s="3"/>
      <c r="AA202" s="5">
        <v>33636.363636363632</v>
      </c>
      <c r="AB202" s="3">
        <v>33636.363636363632</v>
      </c>
      <c r="AC202" s="3"/>
      <c r="AD202" s="5">
        <v>33636.363636363632</v>
      </c>
      <c r="AE202" s="3">
        <v>33636.363636363632</v>
      </c>
      <c r="AF202" s="3"/>
      <c r="AG202" s="5">
        <v>33636.363636363632</v>
      </c>
      <c r="AH202" s="3">
        <v>33636.363636363632</v>
      </c>
      <c r="AI202" s="3"/>
      <c r="AJ202" s="5">
        <v>33636.363636363632</v>
      </c>
      <c r="AK202" s="3">
        <v>33636.363636363632</v>
      </c>
      <c r="AL202" s="3"/>
      <c r="AM202" s="5">
        <v>33636.363636363632</v>
      </c>
    </row>
    <row r="203" spans="2:39" x14ac:dyDescent="0.3">
      <c r="B203">
        <v>302306</v>
      </c>
      <c r="C203" s="43" t="s">
        <v>67</v>
      </c>
      <c r="D203" s="3">
        <v>3000</v>
      </c>
      <c r="E203" s="3"/>
      <c r="F203" s="5">
        <v>3000</v>
      </c>
      <c r="G203" s="3">
        <v>3000</v>
      </c>
      <c r="H203" s="3"/>
      <c r="I203" s="5">
        <v>3000</v>
      </c>
      <c r="J203" s="3">
        <v>3000</v>
      </c>
      <c r="K203" s="3"/>
      <c r="L203" s="5">
        <v>3000</v>
      </c>
      <c r="M203" s="3">
        <v>3000</v>
      </c>
      <c r="N203" s="3"/>
      <c r="O203" s="5">
        <v>3000</v>
      </c>
      <c r="P203" s="3">
        <v>3000</v>
      </c>
      <c r="Q203" s="3"/>
      <c r="R203" s="5">
        <v>3000</v>
      </c>
      <c r="S203" s="3">
        <v>3000</v>
      </c>
      <c r="T203" s="3"/>
      <c r="U203" s="5">
        <v>3000</v>
      </c>
      <c r="V203" s="3">
        <v>3000</v>
      </c>
      <c r="W203" s="3"/>
      <c r="X203" s="5">
        <v>3000</v>
      </c>
      <c r="Y203" s="3">
        <v>3000</v>
      </c>
      <c r="Z203" s="3"/>
      <c r="AA203" s="5">
        <v>3000</v>
      </c>
      <c r="AB203" s="3">
        <v>3000</v>
      </c>
      <c r="AC203" s="3"/>
      <c r="AD203" s="5">
        <v>3000</v>
      </c>
      <c r="AE203" s="3">
        <v>3000</v>
      </c>
      <c r="AF203" s="3"/>
      <c r="AG203" s="5">
        <v>3000</v>
      </c>
      <c r="AH203" s="3">
        <v>3000</v>
      </c>
      <c r="AI203" s="3"/>
      <c r="AJ203" s="5">
        <v>3000</v>
      </c>
      <c r="AK203" s="3">
        <v>3000</v>
      </c>
      <c r="AL203" s="3"/>
      <c r="AM203" s="5">
        <v>3000</v>
      </c>
    </row>
    <row r="204" spans="2:39" x14ac:dyDescent="0.3">
      <c r="B204">
        <v>302307</v>
      </c>
      <c r="C204" s="43" t="s">
        <v>130</v>
      </c>
      <c r="D204" s="3">
        <v>3000</v>
      </c>
      <c r="E204" s="3"/>
      <c r="F204" s="5">
        <v>3000</v>
      </c>
      <c r="G204" s="3">
        <v>3000</v>
      </c>
      <c r="H204" s="3"/>
      <c r="I204" s="5">
        <v>3000</v>
      </c>
      <c r="J204" s="3">
        <v>3000</v>
      </c>
      <c r="K204" s="3"/>
      <c r="L204" s="5">
        <v>3000</v>
      </c>
      <c r="M204" s="3">
        <v>3000</v>
      </c>
      <c r="N204" s="3"/>
      <c r="O204" s="5">
        <v>3000</v>
      </c>
      <c r="P204" s="3">
        <v>3000</v>
      </c>
      <c r="Q204" s="3"/>
      <c r="R204" s="5">
        <v>3000</v>
      </c>
      <c r="S204" s="3">
        <v>3000</v>
      </c>
      <c r="T204" s="3"/>
      <c r="U204" s="5">
        <v>3000</v>
      </c>
      <c r="V204" s="3">
        <v>3000</v>
      </c>
      <c r="W204" s="3"/>
      <c r="X204" s="5">
        <v>3000</v>
      </c>
      <c r="Y204" s="3">
        <v>3000</v>
      </c>
      <c r="Z204" s="3"/>
      <c r="AA204" s="5">
        <v>3000</v>
      </c>
      <c r="AB204" s="3">
        <v>3000</v>
      </c>
      <c r="AC204" s="3"/>
      <c r="AD204" s="5">
        <v>3000</v>
      </c>
      <c r="AE204" s="3">
        <v>3000</v>
      </c>
      <c r="AF204" s="3"/>
      <c r="AG204" s="5">
        <v>3000</v>
      </c>
      <c r="AH204" s="3">
        <v>3000</v>
      </c>
      <c r="AI204" s="3"/>
      <c r="AJ204" s="5">
        <v>3000</v>
      </c>
      <c r="AK204" s="3">
        <v>3000</v>
      </c>
      <c r="AL204" s="3"/>
      <c r="AM204" s="5">
        <v>3000</v>
      </c>
    </row>
    <row r="205" spans="2:39" x14ac:dyDescent="0.3">
      <c r="B205">
        <v>302308</v>
      </c>
      <c r="C205" s="43" t="s">
        <v>60</v>
      </c>
      <c r="D205" s="3">
        <v>25000</v>
      </c>
      <c r="E205" s="3">
        <v>-25019.02</v>
      </c>
      <c r="F205" s="5">
        <v>-19.020000000000437</v>
      </c>
      <c r="G205" s="3">
        <v>25000</v>
      </c>
      <c r="H205" s="3">
        <v>-7602.35</v>
      </c>
      <c r="I205" s="5">
        <v>17397.650000000001</v>
      </c>
      <c r="J205" s="3">
        <v>25000</v>
      </c>
      <c r="K205" s="3"/>
      <c r="L205" s="5">
        <v>25000</v>
      </c>
      <c r="M205" s="3">
        <v>13000</v>
      </c>
      <c r="N205" s="3"/>
      <c r="O205" s="5">
        <v>13000</v>
      </c>
      <c r="P205" s="3">
        <v>13000</v>
      </c>
      <c r="Q205" s="3"/>
      <c r="R205" s="5">
        <v>13000</v>
      </c>
      <c r="S205" s="3">
        <v>13000</v>
      </c>
      <c r="T205" s="3"/>
      <c r="U205" s="5">
        <v>13000</v>
      </c>
      <c r="V205" s="3">
        <v>13000</v>
      </c>
      <c r="W205" s="3"/>
      <c r="X205" s="5">
        <v>13000</v>
      </c>
      <c r="Y205" s="3">
        <v>13000</v>
      </c>
      <c r="Z205" s="3"/>
      <c r="AA205" s="5">
        <v>13000</v>
      </c>
      <c r="AB205" s="3">
        <v>13000</v>
      </c>
      <c r="AC205" s="3"/>
      <c r="AD205" s="5">
        <v>13000</v>
      </c>
      <c r="AE205" s="3">
        <v>13000</v>
      </c>
      <c r="AF205" s="3"/>
      <c r="AG205" s="5">
        <v>13000</v>
      </c>
      <c r="AH205" s="3">
        <v>13000</v>
      </c>
      <c r="AI205" s="3"/>
      <c r="AJ205" s="5">
        <v>13000</v>
      </c>
      <c r="AK205" s="3">
        <v>13000</v>
      </c>
      <c r="AL205" s="3"/>
      <c r="AM205" s="5">
        <v>13000</v>
      </c>
    </row>
    <row r="206" spans="2:39" x14ac:dyDescent="0.3">
      <c r="B206">
        <v>302401</v>
      </c>
      <c r="C206" s="43" t="s">
        <v>37</v>
      </c>
      <c r="D206" s="3">
        <v>12000</v>
      </c>
      <c r="E206" s="3">
        <v>-16182.64</v>
      </c>
      <c r="F206" s="5">
        <v>-4182.6399999999994</v>
      </c>
      <c r="G206" s="3">
        <v>12000</v>
      </c>
      <c r="H206" s="3">
        <v>-6938.23</v>
      </c>
      <c r="I206" s="5">
        <v>5061.7700000000004</v>
      </c>
      <c r="J206" s="3">
        <v>12000</v>
      </c>
      <c r="K206" s="3"/>
      <c r="L206" s="5">
        <v>12000</v>
      </c>
      <c r="M206" s="3">
        <v>12000</v>
      </c>
      <c r="N206" s="3"/>
      <c r="O206" s="5">
        <v>12000</v>
      </c>
      <c r="P206" s="3">
        <v>12000</v>
      </c>
      <c r="Q206" s="3"/>
      <c r="R206" s="5">
        <v>12000</v>
      </c>
      <c r="S206" s="3">
        <v>12000</v>
      </c>
      <c r="T206" s="3"/>
      <c r="U206" s="5">
        <v>12000</v>
      </c>
      <c r="V206" s="3">
        <v>12000</v>
      </c>
      <c r="W206" s="3"/>
      <c r="X206" s="5">
        <v>12000</v>
      </c>
      <c r="Y206" s="3">
        <v>12000</v>
      </c>
      <c r="Z206" s="3"/>
      <c r="AA206" s="5">
        <v>12000</v>
      </c>
      <c r="AB206" s="3">
        <v>12000</v>
      </c>
      <c r="AC206" s="3"/>
      <c r="AD206" s="5">
        <v>12000</v>
      </c>
      <c r="AE206" s="3">
        <v>12000</v>
      </c>
      <c r="AF206" s="3"/>
      <c r="AG206" s="5">
        <v>12000</v>
      </c>
      <c r="AH206" s="3">
        <v>12000</v>
      </c>
      <c r="AI206" s="3"/>
      <c r="AJ206" s="5">
        <v>12000</v>
      </c>
      <c r="AK206" s="3">
        <v>12000</v>
      </c>
      <c r="AL206" s="3"/>
      <c r="AM206" s="5">
        <v>12000</v>
      </c>
    </row>
    <row r="207" spans="2:39" x14ac:dyDescent="0.3">
      <c r="B207">
        <v>302408</v>
      </c>
      <c r="C207" s="43" t="s">
        <v>21</v>
      </c>
      <c r="D207" s="3">
        <v>2160</v>
      </c>
      <c r="E207" s="3">
        <v>-1958</v>
      </c>
      <c r="F207" s="5">
        <v>202</v>
      </c>
      <c r="G207" s="3">
        <v>2160</v>
      </c>
      <c r="H207" s="3">
        <v>-1508</v>
      </c>
      <c r="I207" s="5">
        <v>652</v>
      </c>
      <c r="J207" s="3">
        <v>2160</v>
      </c>
      <c r="K207" s="3"/>
      <c r="L207" s="5">
        <v>2160</v>
      </c>
      <c r="M207" s="3">
        <v>2160</v>
      </c>
      <c r="N207" s="3"/>
      <c r="O207" s="5">
        <v>2160</v>
      </c>
      <c r="P207" s="3">
        <v>2160</v>
      </c>
      <c r="Q207" s="3"/>
      <c r="R207" s="5">
        <v>2160</v>
      </c>
      <c r="S207" s="3">
        <v>2160</v>
      </c>
      <c r="T207" s="3"/>
      <c r="U207" s="5">
        <v>2160</v>
      </c>
      <c r="V207" s="3">
        <v>2160</v>
      </c>
      <c r="W207" s="3"/>
      <c r="X207" s="5">
        <v>2160</v>
      </c>
      <c r="Y207" s="3">
        <v>2160</v>
      </c>
      <c r="Z207" s="3"/>
      <c r="AA207" s="5">
        <v>2160</v>
      </c>
      <c r="AB207" s="3">
        <v>2160</v>
      </c>
      <c r="AC207" s="3"/>
      <c r="AD207" s="5">
        <v>2160</v>
      </c>
      <c r="AE207" s="3">
        <v>2160</v>
      </c>
      <c r="AF207" s="3"/>
      <c r="AG207" s="5">
        <v>2160</v>
      </c>
      <c r="AH207" s="3">
        <v>2160</v>
      </c>
      <c r="AI207" s="3"/>
      <c r="AJ207" s="5">
        <v>2160</v>
      </c>
      <c r="AK207" s="3">
        <v>2160</v>
      </c>
      <c r="AL207" s="3"/>
      <c r="AM207" s="5">
        <v>2160</v>
      </c>
    </row>
    <row r="208" spans="2:39" x14ac:dyDescent="0.3">
      <c r="B208">
        <v>303201</v>
      </c>
      <c r="C208" s="43" t="s">
        <v>138</v>
      </c>
      <c r="D208" s="3"/>
      <c r="E208" s="3">
        <v>-6.5</v>
      </c>
      <c r="F208" s="5">
        <v>-6.5</v>
      </c>
      <c r="G208" s="3"/>
      <c r="H208" s="3"/>
      <c r="I208" s="5"/>
      <c r="J208" s="3"/>
      <c r="K208" s="3"/>
      <c r="L208" s="5"/>
      <c r="M208" s="3"/>
      <c r="N208" s="3"/>
      <c r="O208" s="5"/>
      <c r="P208" s="3"/>
      <c r="Q208" s="3"/>
      <c r="R208" s="5"/>
      <c r="S208" s="3"/>
      <c r="T208" s="3"/>
      <c r="U208" s="5"/>
      <c r="V208" s="3"/>
      <c r="W208" s="3"/>
      <c r="X208" s="5"/>
      <c r="Y208" s="3"/>
      <c r="Z208" s="3"/>
      <c r="AA208" s="5"/>
      <c r="AB208" s="3"/>
      <c r="AC208" s="3"/>
      <c r="AD208" s="5"/>
      <c r="AE208" s="3"/>
      <c r="AF208" s="3"/>
      <c r="AG208" s="5"/>
      <c r="AH208" s="3"/>
      <c r="AI208" s="3"/>
      <c r="AJ208" s="5"/>
      <c r="AK208" s="3"/>
      <c r="AL208" s="3"/>
      <c r="AM208" s="5"/>
    </row>
    <row r="209" spans="1:39" x14ac:dyDescent="0.3">
      <c r="B209">
        <v>303406</v>
      </c>
      <c r="C209" s="43" t="s">
        <v>16</v>
      </c>
      <c r="D209" s="3">
        <v>140</v>
      </c>
      <c r="E209" s="3">
        <v>-140</v>
      </c>
      <c r="F209" s="5">
        <v>0</v>
      </c>
      <c r="G209" s="3">
        <v>140</v>
      </c>
      <c r="H209" s="3"/>
      <c r="I209" s="5">
        <v>140</v>
      </c>
      <c r="J209" s="3">
        <v>140</v>
      </c>
      <c r="K209" s="3"/>
      <c r="L209" s="5">
        <v>140</v>
      </c>
      <c r="M209" s="3">
        <v>140</v>
      </c>
      <c r="N209" s="3"/>
      <c r="O209" s="5">
        <v>140</v>
      </c>
      <c r="P209" s="3">
        <v>140</v>
      </c>
      <c r="Q209" s="3"/>
      <c r="R209" s="5">
        <v>140</v>
      </c>
      <c r="S209" s="3">
        <v>140</v>
      </c>
      <c r="T209" s="3"/>
      <c r="U209" s="5">
        <v>140</v>
      </c>
      <c r="V209" s="3">
        <v>140</v>
      </c>
      <c r="W209" s="3"/>
      <c r="X209" s="5">
        <v>140</v>
      </c>
      <c r="Y209" s="3">
        <v>140</v>
      </c>
      <c r="Z209" s="3"/>
      <c r="AA209" s="5">
        <v>140</v>
      </c>
      <c r="AB209" s="3">
        <v>140</v>
      </c>
      <c r="AC209" s="3"/>
      <c r="AD209" s="5">
        <v>140</v>
      </c>
      <c r="AE209" s="3">
        <v>140</v>
      </c>
      <c r="AF209" s="3"/>
      <c r="AG209" s="5">
        <v>140</v>
      </c>
      <c r="AH209" s="3">
        <v>140</v>
      </c>
      <c r="AI209" s="3"/>
      <c r="AJ209" s="5">
        <v>140</v>
      </c>
      <c r="AK209" s="3">
        <v>140</v>
      </c>
      <c r="AL209" s="3"/>
      <c r="AM209" s="5">
        <v>140</v>
      </c>
    </row>
    <row r="210" spans="1:39" x14ac:dyDescent="0.3">
      <c r="B210">
        <v>303416</v>
      </c>
      <c r="C210" s="43" t="s">
        <v>3</v>
      </c>
      <c r="D210" s="3"/>
      <c r="E210" s="3">
        <v>0.01</v>
      </c>
      <c r="F210" s="5">
        <v>0.01</v>
      </c>
      <c r="G210" s="3"/>
      <c r="H210" s="3">
        <v>0.01</v>
      </c>
      <c r="I210" s="5">
        <v>0.01</v>
      </c>
      <c r="J210" s="3"/>
      <c r="K210" s="3">
        <v>0.01</v>
      </c>
      <c r="L210" s="5">
        <v>0.01</v>
      </c>
      <c r="M210" s="3"/>
      <c r="N210" s="3">
        <v>0.01</v>
      </c>
      <c r="O210" s="5">
        <v>0.01</v>
      </c>
      <c r="P210" s="3"/>
      <c r="Q210" s="3">
        <v>0.01</v>
      </c>
      <c r="R210" s="5">
        <v>0.01</v>
      </c>
      <c r="S210" s="3"/>
      <c r="T210" s="3">
        <v>0.01</v>
      </c>
      <c r="U210" s="5">
        <v>0.01</v>
      </c>
      <c r="V210" s="3"/>
      <c r="W210" s="3">
        <v>0.01</v>
      </c>
      <c r="X210" s="5">
        <v>0.01</v>
      </c>
      <c r="Y210" s="3"/>
      <c r="Z210" s="3">
        <v>0.01</v>
      </c>
      <c r="AA210" s="5">
        <v>0.01</v>
      </c>
      <c r="AB210" s="3"/>
      <c r="AC210" s="3">
        <v>0.01</v>
      </c>
      <c r="AD210" s="5">
        <v>0.01</v>
      </c>
      <c r="AE210" s="3"/>
      <c r="AF210" s="3">
        <v>0.01</v>
      </c>
      <c r="AG210" s="5">
        <v>0.01</v>
      </c>
      <c r="AH210" s="3"/>
      <c r="AI210" s="3">
        <v>0.01</v>
      </c>
      <c r="AJ210" s="5">
        <v>0.01</v>
      </c>
      <c r="AK210" s="3"/>
      <c r="AL210" s="3">
        <v>0.01</v>
      </c>
      <c r="AM210" s="5">
        <v>0.01</v>
      </c>
    </row>
    <row r="211" spans="1:39" x14ac:dyDescent="0.3">
      <c r="B211">
        <v>504103</v>
      </c>
      <c r="C211" s="43" t="s">
        <v>45</v>
      </c>
      <c r="D211" s="3">
        <v>10958.333333333334</v>
      </c>
      <c r="E211" s="3">
        <v>-2656.983333333334</v>
      </c>
      <c r="F211" s="5">
        <v>8301.35</v>
      </c>
      <c r="G211" s="3">
        <v>10958.333333333334</v>
      </c>
      <c r="H211" s="3">
        <v>-73995.833333333343</v>
      </c>
      <c r="I211" s="5">
        <v>-63037.500000000007</v>
      </c>
      <c r="J211" s="3">
        <v>10958.333333333334</v>
      </c>
      <c r="K211" s="3">
        <v>-1095.8333333333333</v>
      </c>
      <c r="L211" s="5">
        <v>9862.5</v>
      </c>
      <c r="M211" s="3">
        <v>10958.333333333334</v>
      </c>
      <c r="N211" s="3">
        <v>-1095.8333333333333</v>
      </c>
      <c r="O211" s="5">
        <v>9862.5</v>
      </c>
      <c r="P211" s="3">
        <v>10958.333333333334</v>
      </c>
      <c r="Q211" s="3">
        <v>-1095.8333333333333</v>
      </c>
      <c r="R211" s="5">
        <v>9862.5</v>
      </c>
      <c r="S211" s="3">
        <v>10958.333333333334</v>
      </c>
      <c r="T211" s="3">
        <v>-1095.8333333333333</v>
      </c>
      <c r="U211" s="5">
        <v>9862.5</v>
      </c>
      <c r="V211" s="3">
        <v>10958.333333333334</v>
      </c>
      <c r="W211" s="3">
        <v>-1095.8333333333333</v>
      </c>
      <c r="X211" s="5">
        <v>9862.5</v>
      </c>
      <c r="Y211" s="3">
        <v>10958.333333333334</v>
      </c>
      <c r="Z211" s="3">
        <v>-1095.8333333333333</v>
      </c>
      <c r="AA211" s="5">
        <v>9862.5</v>
      </c>
      <c r="AB211" s="3">
        <v>10958.333333333334</v>
      </c>
      <c r="AC211" s="3">
        <v>-1095.8333333333333</v>
      </c>
      <c r="AD211" s="5">
        <v>9862.5</v>
      </c>
      <c r="AE211" s="3">
        <v>10958.333333333334</v>
      </c>
      <c r="AF211" s="3">
        <v>-1095.8333333333333</v>
      </c>
      <c r="AG211" s="5">
        <v>9862.5</v>
      </c>
      <c r="AH211" s="3">
        <v>10958.333333333334</v>
      </c>
      <c r="AI211" s="3">
        <v>-1095.8333333333333</v>
      </c>
      <c r="AJ211" s="5">
        <v>9862.5</v>
      </c>
      <c r="AK211" s="3">
        <v>10958.333333333334</v>
      </c>
      <c r="AL211" s="3">
        <v>-1095.8333333333333</v>
      </c>
      <c r="AM211" s="5">
        <v>9862.5</v>
      </c>
    </row>
    <row r="212" spans="1:39" x14ac:dyDescent="0.3">
      <c r="D212" s="3"/>
      <c r="E212" s="3"/>
      <c r="F212" s="5"/>
      <c r="G212" s="3"/>
      <c r="H212" s="3"/>
      <c r="I212" s="5"/>
      <c r="J212" s="3"/>
      <c r="K212" s="3"/>
      <c r="L212" s="5"/>
      <c r="M212" s="3"/>
      <c r="N212" s="3"/>
      <c r="O212" s="5"/>
      <c r="P212" s="3"/>
      <c r="Q212" s="3"/>
      <c r="R212" s="5"/>
      <c r="S212" s="3"/>
      <c r="T212" s="3"/>
      <c r="U212" s="5"/>
      <c r="V212" s="3"/>
      <c r="W212" s="3"/>
      <c r="X212" s="5"/>
      <c r="Y212" s="3"/>
      <c r="Z212" s="3"/>
      <c r="AA212" s="5"/>
      <c r="AB212" s="3"/>
      <c r="AC212" s="3"/>
      <c r="AD212" s="5"/>
      <c r="AE212" s="3"/>
      <c r="AF212" s="3"/>
      <c r="AG212" s="5"/>
      <c r="AH212" s="3"/>
      <c r="AI212" s="3"/>
      <c r="AJ212" s="5"/>
      <c r="AK212" s="3"/>
      <c r="AL212" s="3"/>
      <c r="AM212" s="5"/>
    </row>
    <row r="213" spans="1:39" x14ac:dyDescent="0.3">
      <c r="A213" t="s">
        <v>88</v>
      </c>
      <c r="D213" s="3">
        <v>110000</v>
      </c>
      <c r="E213" s="3">
        <v>-150337.41</v>
      </c>
      <c r="F213" s="5">
        <v>-40337.409999999996</v>
      </c>
      <c r="G213" s="3">
        <v>110000</v>
      </c>
      <c r="H213" s="3">
        <v>-150575.99</v>
      </c>
      <c r="I213" s="5">
        <v>-40575.99</v>
      </c>
      <c r="J213" s="3">
        <v>110000</v>
      </c>
      <c r="K213" s="3">
        <v>-45539.99</v>
      </c>
      <c r="L213" s="5">
        <v>64460.01</v>
      </c>
      <c r="M213" s="3">
        <v>110000</v>
      </c>
      <c r="N213" s="3">
        <v>0.01</v>
      </c>
      <c r="O213" s="5">
        <v>110000.01</v>
      </c>
      <c r="P213" s="3">
        <v>110000</v>
      </c>
      <c r="Q213" s="3">
        <v>0.01</v>
      </c>
      <c r="R213" s="5">
        <v>110000.01</v>
      </c>
      <c r="S213" s="3">
        <v>110000</v>
      </c>
      <c r="T213" s="3">
        <v>0.01</v>
      </c>
      <c r="U213" s="5">
        <v>110000.01</v>
      </c>
      <c r="V213" s="3">
        <v>110000</v>
      </c>
      <c r="W213" s="3">
        <v>0.01</v>
      </c>
      <c r="X213" s="5">
        <v>110000.01</v>
      </c>
      <c r="Y213" s="3">
        <v>110000</v>
      </c>
      <c r="Z213" s="3">
        <v>0.01</v>
      </c>
      <c r="AA213" s="5">
        <v>110000.01</v>
      </c>
      <c r="AB213" s="3">
        <v>110000</v>
      </c>
      <c r="AC213" s="3">
        <v>0.01</v>
      </c>
      <c r="AD213" s="5">
        <v>110000.01</v>
      </c>
      <c r="AE213" s="3">
        <v>110000</v>
      </c>
      <c r="AF213" s="3">
        <v>0.01</v>
      </c>
      <c r="AG213" s="5">
        <v>110000.01</v>
      </c>
      <c r="AH213" s="3">
        <v>110000</v>
      </c>
      <c r="AI213" s="3">
        <v>0.01</v>
      </c>
      <c r="AJ213" s="5">
        <v>110000.01</v>
      </c>
      <c r="AK213" s="3">
        <v>110000</v>
      </c>
      <c r="AL213" s="3">
        <v>0.01</v>
      </c>
      <c r="AM213" s="5">
        <v>110000.01</v>
      </c>
    </row>
    <row r="214" spans="1:39" x14ac:dyDescent="0.3">
      <c r="B214">
        <v>301105</v>
      </c>
      <c r="C214" s="43" t="s">
        <v>31</v>
      </c>
      <c r="D214" s="3">
        <v>50000</v>
      </c>
      <c r="E214" s="3">
        <v>-18270</v>
      </c>
      <c r="F214" s="5">
        <v>31730</v>
      </c>
      <c r="G214" s="3">
        <v>50000</v>
      </c>
      <c r="H214" s="3">
        <v>-16980</v>
      </c>
      <c r="I214" s="5">
        <v>33020</v>
      </c>
      <c r="J214" s="3">
        <v>50000</v>
      </c>
      <c r="K214" s="3"/>
      <c r="L214" s="5">
        <v>50000</v>
      </c>
      <c r="M214" s="3">
        <v>50000</v>
      </c>
      <c r="N214" s="3"/>
      <c r="O214" s="5">
        <v>50000</v>
      </c>
      <c r="P214" s="3">
        <v>50000</v>
      </c>
      <c r="Q214" s="3"/>
      <c r="R214" s="5">
        <v>50000</v>
      </c>
      <c r="S214" s="3">
        <v>50000</v>
      </c>
      <c r="T214" s="3"/>
      <c r="U214" s="5">
        <v>50000</v>
      </c>
      <c r="V214" s="3">
        <v>50000</v>
      </c>
      <c r="W214" s="3"/>
      <c r="X214" s="5">
        <v>50000</v>
      </c>
      <c r="Y214" s="3">
        <v>50000</v>
      </c>
      <c r="Z214" s="3"/>
      <c r="AA214" s="5">
        <v>50000</v>
      </c>
      <c r="AB214" s="3">
        <v>50000</v>
      </c>
      <c r="AC214" s="3"/>
      <c r="AD214" s="5">
        <v>50000</v>
      </c>
      <c r="AE214" s="3">
        <v>50000</v>
      </c>
      <c r="AF214" s="3"/>
      <c r="AG214" s="5">
        <v>50000</v>
      </c>
      <c r="AH214" s="3">
        <v>50000</v>
      </c>
      <c r="AI214" s="3"/>
      <c r="AJ214" s="5">
        <v>50000</v>
      </c>
      <c r="AK214" s="3">
        <v>50000</v>
      </c>
      <c r="AL214" s="3"/>
      <c r="AM214" s="5">
        <v>50000</v>
      </c>
    </row>
    <row r="215" spans="1:39" x14ac:dyDescent="0.3">
      <c r="B215">
        <v>301108</v>
      </c>
      <c r="C215" s="43" t="s">
        <v>15</v>
      </c>
      <c r="D215" s="3">
        <v>60000</v>
      </c>
      <c r="E215" s="3">
        <v>-28000</v>
      </c>
      <c r="F215" s="5">
        <v>32000</v>
      </c>
      <c r="G215" s="3">
        <v>60000</v>
      </c>
      <c r="H215" s="3"/>
      <c r="I215" s="5">
        <v>60000</v>
      </c>
      <c r="J215" s="3">
        <v>60000</v>
      </c>
      <c r="K215" s="3"/>
      <c r="L215" s="5">
        <v>60000</v>
      </c>
      <c r="M215" s="3">
        <v>60000</v>
      </c>
      <c r="N215" s="3"/>
      <c r="O215" s="5">
        <v>60000</v>
      </c>
      <c r="P215" s="3">
        <v>60000</v>
      </c>
      <c r="Q215" s="3"/>
      <c r="R215" s="5">
        <v>60000</v>
      </c>
      <c r="S215" s="3">
        <v>60000</v>
      </c>
      <c r="T215" s="3"/>
      <c r="U215" s="5">
        <v>60000</v>
      </c>
      <c r="V215" s="3">
        <v>60000</v>
      </c>
      <c r="W215" s="3"/>
      <c r="X215" s="5">
        <v>60000</v>
      </c>
      <c r="Y215" s="3">
        <v>60000</v>
      </c>
      <c r="Z215" s="3"/>
      <c r="AA215" s="5">
        <v>60000</v>
      </c>
      <c r="AB215" s="3">
        <v>60000</v>
      </c>
      <c r="AC215" s="3"/>
      <c r="AD215" s="5">
        <v>60000</v>
      </c>
      <c r="AE215" s="3">
        <v>60000</v>
      </c>
      <c r="AF215" s="3"/>
      <c r="AG215" s="5">
        <v>60000</v>
      </c>
      <c r="AH215" s="3">
        <v>60000</v>
      </c>
      <c r="AI215" s="3"/>
      <c r="AJ215" s="5">
        <v>60000</v>
      </c>
      <c r="AK215" s="3">
        <v>60000</v>
      </c>
      <c r="AL215" s="3"/>
      <c r="AM215" s="5">
        <v>60000</v>
      </c>
    </row>
    <row r="216" spans="1:39" x14ac:dyDescent="0.3">
      <c r="B216">
        <v>301109</v>
      </c>
      <c r="C216" s="43" t="s">
        <v>140</v>
      </c>
      <c r="D216" s="3"/>
      <c r="E216" s="3">
        <v>-94116</v>
      </c>
      <c r="F216" s="5">
        <v>-94116</v>
      </c>
      <c r="G216" s="3"/>
      <c r="H216" s="3">
        <v>-133584</v>
      </c>
      <c r="I216" s="5">
        <v>-133584</v>
      </c>
      <c r="J216" s="3"/>
      <c r="K216" s="3">
        <v>-45540</v>
      </c>
      <c r="L216" s="5">
        <v>-45540</v>
      </c>
      <c r="M216" s="3"/>
      <c r="N216" s="3"/>
      <c r="O216" s="5"/>
      <c r="P216" s="3"/>
      <c r="Q216" s="3"/>
      <c r="R216" s="5"/>
      <c r="S216" s="3"/>
      <c r="T216" s="3"/>
      <c r="U216" s="5"/>
      <c r="V216" s="3"/>
      <c r="W216" s="3"/>
      <c r="X216" s="5"/>
      <c r="Y216" s="3"/>
      <c r="Z216" s="3"/>
      <c r="AA216" s="5"/>
      <c r="AB216" s="3"/>
      <c r="AC216" s="3"/>
      <c r="AD216" s="5"/>
      <c r="AE216" s="3"/>
      <c r="AF216" s="3"/>
      <c r="AG216" s="5"/>
      <c r="AH216" s="3"/>
      <c r="AI216" s="3"/>
      <c r="AJ216" s="5"/>
      <c r="AK216" s="3"/>
      <c r="AL216" s="3"/>
      <c r="AM216" s="5"/>
    </row>
    <row r="217" spans="1:39" x14ac:dyDescent="0.3">
      <c r="B217">
        <v>302107</v>
      </c>
      <c r="C217" s="43" t="s">
        <v>72</v>
      </c>
      <c r="D217" s="3"/>
      <c r="E217" s="3">
        <v>-753.26</v>
      </c>
      <c r="F217" s="5">
        <v>-753.26</v>
      </c>
      <c r="G217" s="3"/>
      <c r="H217" s="3"/>
      <c r="I217" s="5"/>
      <c r="J217" s="3"/>
      <c r="K217" s="3"/>
      <c r="L217" s="5"/>
      <c r="M217" s="3"/>
      <c r="N217" s="3"/>
      <c r="O217" s="5"/>
      <c r="P217" s="3"/>
      <c r="Q217" s="3"/>
      <c r="R217" s="5"/>
      <c r="S217" s="3"/>
      <c r="T217" s="3"/>
      <c r="U217" s="5"/>
      <c r="V217" s="3"/>
      <c r="W217" s="3"/>
      <c r="X217" s="5"/>
      <c r="Y217" s="3"/>
      <c r="Z217" s="3"/>
      <c r="AA217" s="5"/>
      <c r="AB217" s="3"/>
      <c r="AC217" s="3"/>
      <c r="AD217" s="5"/>
      <c r="AE217" s="3"/>
      <c r="AF217" s="3"/>
      <c r="AG217" s="5"/>
      <c r="AH217" s="3"/>
      <c r="AI217" s="3"/>
      <c r="AJ217" s="5"/>
      <c r="AK217" s="3"/>
      <c r="AL217" s="3"/>
      <c r="AM217" s="5"/>
    </row>
    <row r="218" spans="1:39" x14ac:dyDescent="0.3">
      <c r="B218">
        <v>302111</v>
      </c>
      <c r="C218" s="43" t="s">
        <v>90</v>
      </c>
      <c r="D218" s="3"/>
      <c r="E218" s="3">
        <v>-4523.16</v>
      </c>
      <c r="F218" s="5">
        <v>-4523.16</v>
      </c>
      <c r="G218" s="3"/>
      <c r="H218" s="3">
        <v>-12</v>
      </c>
      <c r="I218" s="5">
        <v>-12</v>
      </c>
      <c r="J218" s="3"/>
      <c r="K218" s="3"/>
      <c r="L218" s="5"/>
      <c r="M218" s="3"/>
      <c r="N218" s="3"/>
      <c r="O218" s="5"/>
      <c r="P218" s="3"/>
      <c r="Q218" s="3"/>
      <c r="R218" s="5"/>
      <c r="S218" s="3"/>
      <c r="T218" s="3"/>
      <c r="U218" s="5"/>
      <c r="V218" s="3"/>
      <c r="W218" s="3"/>
      <c r="X218" s="5"/>
      <c r="Y218" s="3"/>
      <c r="Z218" s="3"/>
      <c r="AA218" s="5"/>
      <c r="AB218" s="3"/>
      <c r="AC218" s="3"/>
      <c r="AD218" s="5"/>
      <c r="AE218" s="3"/>
      <c r="AF218" s="3"/>
      <c r="AG218" s="5"/>
      <c r="AH218" s="3"/>
      <c r="AI218" s="3"/>
      <c r="AJ218" s="5"/>
      <c r="AK218" s="3"/>
      <c r="AL218" s="3"/>
      <c r="AM218" s="5"/>
    </row>
    <row r="219" spans="1:39" x14ac:dyDescent="0.3">
      <c r="B219">
        <v>302408</v>
      </c>
      <c r="C219" s="43" t="s">
        <v>21</v>
      </c>
      <c r="D219" s="3"/>
      <c r="E219" s="3">
        <v>-4675</v>
      </c>
      <c r="F219" s="5">
        <v>-4675</v>
      </c>
      <c r="G219" s="3"/>
      <c r="H219" s="3"/>
      <c r="I219" s="5"/>
      <c r="J219" s="3"/>
      <c r="K219" s="3"/>
      <c r="L219" s="5"/>
      <c r="M219" s="3"/>
      <c r="N219" s="3"/>
      <c r="O219" s="5"/>
      <c r="P219" s="3"/>
      <c r="Q219" s="3"/>
      <c r="R219" s="5"/>
      <c r="S219" s="3"/>
      <c r="T219" s="3"/>
      <c r="U219" s="5"/>
      <c r="V219" s="3"/>
      <c r="W219" s="3"/>
      <c r="X219" s="5"/>
      <c r="Y219" s="3"/>
      <c r="Z219" s="3"/>
      <c r="AA219" s="5"/>
      <c r="AB219" s="3"/>
      <c r="AC219" s="3"/>
      <c r="AD219" s="5"/>
      <c r="AE219" s="3"/>
      <c r="AF219" s="3"/>
      <c r="AG219" s="5"/>
      <c r="AH219" s="3"/>
      <c r="AI219" s="3"/>
      <c r="AJ219" s="5"/>
      <c r="AK219" s="3"/>
      <c r="AL219" s="3"/>
      <c r="AM219" s="5"/>
    </row>
    <row r="220" spans="1:39" x14ac:dyDescent="0.3">
      <c r="B220">
        <v>303416</v>
      </c>
      <c r="C220" s="43" t="s">
        <v>3</v>
      </c>
      <c r="D220" s="3"/>
      <c r="E220" s="3">
        <v>0.01</v>
      </c>
      <c r="F220" s="5">
        <v>0.01</v>
      </c>
      <c r="G220" s="3"/>
      <c r="H220" s="3">
        <v>0.01</v>
      </c>
      <c r="I220" s="5">
        <v>0.01</v>
      </c>
      <c r="J220" s="3"/>
      <c r="K220" s="3">
        <v>0.01</v>
      </c>
      <c r="L220" s="5">
        <v>0.01</v>
      </c>
      <c r="M220" s="3"/>
      <c r="N220" s="3">
        <v>0.01</v>
      </c>
      <c r="O220" s="5">
        <v>0.01</v>
      </c>
      <c r="P220" s="3"/>
      <c r="Q220" s="3">
        <v>0.01</v>
      </c>
      <c r="R220" s="5">
        <v>0.01</v>
      </c>
      <c r="S220" s="3"/>
      <c r="T220" s="3">
        <v>0.01</v>
      </c>
      <c r="U220" s="5">
        <v>0.01</v>
      </c>
      <c r="V220" s="3"/>
      <c r="W220" s="3">
        <v>0.01</v>
      </c>
      <c r="X220" s="5">
        <v>0.01</v>
      </c>
      <c r="Y220" s="3"/>
      <c r="Z220" s="3">
        <v>0.01</v>
      </c>
      <c r="AA220" s="5">
        <v>0.01</v>
      </c>
      <c r="AB220" s="3"/>
      <c r="AC220" s="3">
        <v>0.01</v>
      </c>
      <c r="AD220" s="5">
        <v>0.01</v>
      </c>
      <c r="AE220" s="3"/>
      <c r="AF220" s="3">
        <v>0.01</v>
      </c>
      <c r="AG220" s="5">
        <v>0.01</v>
      </c>
      <c r="AH220" s="3"/>
      <c r="AI220" s="3">
        <v>0.01</v>
      </c>
      <c r="AJ220" s="5">
        <v>0.01</v>
      </c>
      <c r="AK220" s="3"/>
      <c r="AL220" s="3">
        <v>0.01</v>
      </c>
      <c r="AM220" s="5">
        <v>0.01</v>
      </c>
    </row>
    <row r="221" spans="1:39" x14ac:dyDescent="0.3">
      <c r="D221" s="3"/>
      <c r="E221" s="3"/>
      <c r="F221" s="5"/>
      <c r="G221" s="3"/>
      <c r="H221" s="3"/>
      <c r="I221" s="5"/>
      <c r="J221" s="3"/>
      <c r="K221" s="3"/>
      <c r="L221" s="5"/>
      <c r="M221" s="3"/>
      <c r="N221" s="3"/>
      <c r="O221" s="5"/>
      <c r="P221" s="3"/>
      <c r="Q221" s="3"/>
      <c r="R221" s="5"/>
      <c r="S221" s="3"/>
      <c r="T221" s="3"/>
      <c r="U221" s="5"/>
      <c r="V221" s="3"/>
      <c r="W221" s="3"/>
      <c r="X221" s="5"/>
      <c r="Y221" s="3"/>
      <c r="Z221" s="3"/>
      <c r="AA221" s="5"/>
      <c r="AB221" s="3"/>
      <c r="AC221" s="3"/>
      <c r="AD221" s="5"/>
      <c r="AE221" s="3"/>
      <c r="AF221" s="3"/>
      <c r="AG221" s="5"/>
      <c r="AH221" s="3"/>
      <c r="AI221" s="3"/>
      <c r="AJ221" s="5"/>
      <c r="AK221" s="3"/>
      <c r="AL221" s="3"/>
      <c r="AM221" s="5"/>
    </row>
    <row r="222" spans="1:39" x14ac:dyDescent="0.3">
      <c r="A222" t="s">
        <v>91</v>
      </c>
      <c r="D222" s="3">
        <v>80000</v>
      </c>
      <c r="E222" s="3">
        <v>-84376.93</v>
      </c>
      <c r="F222" s="5">
        <v>-4376.9300000000057</v>
      </c>
      <c r="G222" s="3">
        <v>80000</v>
      </c>
      <c r="H222" s="3">
        <v>-3141.24</v>
      </c>
      <c r="I222" s="5">
        <v>76858.759999999995</v>
      </c>
      <c r="J222" s="3">
        <v>80000</v>
      </c>
      <c r="K222" s="3">
        <v>0.01</v>
      </c>
      <c r="L222" s="5">
        <v>80000.009999999995</v>
      </c>
      <c r="M222" s="3">
        <v>80000</v>
      </c>
      <c r="N222" s="3">
        <v>0.01</v>
      </c>
      <c r="O222" s="5">
        <v>80000.009999999995</v>
      </c>
      <c r="P222" s="3">
        <v>80000</v>
      </c>
      <c r="Q222" s="3">
        <v>0.01</v>
      </c>
      <c r="R222" s="5">
        <v>80000.009999999995</v>
      </c>
      <c r="S222" s="3">
        <v>80000</v>
      </c>
      <c r="T222" s="3">
        <v>0.01</v>
      </c>
      <c r="U222" s="5">
        <v>80000.009999999995</v>
      </c>
      <c r="V222" s="3">
        <v>80000</v>
      </c>
      <c r="W222" s="3">
        <v>0.01</v>
      </c>
      <c r="X222" s="5">
        <v>80000.009999999995</v>
      </c>
      <c r="Y222" s="3">
        <v>80000</v>
      </c>
      <c r="Z222" s="3">
        <v>0.01</v>
      </c>
      <c r="AA222" s="5">
        <v>80000.009999999995</v>
      </c>
      <c r="AB222" s="3">
        <v>80000</v>
      </c>
      <c r="AC222" s="3">
        <v>0.01</v>
      </c>
      <c r="AD222" s="5">
        <v>80000.009999999995</v>
      </c>
      <c r="AE222" s="3">
        <v>80000</v>
      </c>
      <c r="AF222" s="3">
        <v>0.01</v>
      </c>
      <c r="AG222" s="5">
        <v>80000.009999999995</v>
      </c>
      <c r="AH222" s="3">
        <v>80000</v>
      </c>
      <c r="AI222" s="3">
        <v>0.01</v>
      </c>
      <c r="AJ222" s="5">
        <v>80000.009999999995</v>
      </c>
      <c r="AK222" s="3">
        <v>80000</v>
      </c>
      <c r="AL222" s="3">
        <v>0.01</v>
      </c>
      <c r="AM222" s="5">
        <v>80000.009999999995</v>
      </c>
    </row>
    <row r="223" spans="1:39" x14ac:dyDescent="0.3">
      <c r="B223">
        <v>301108</v>
      </c>
      <c r="C223" s="43" t="s">
        <v>15</v>
      </c>
      <c r="D223" s="3">
        <v>20000</v>
      </c>
      <c r="E223" s="3">
        <v>-6465.33</v>
      </c>
      <c r="F223" s="5">
        <v>13534.67</v>
      </c>
      <c r="G223" s="3">
        <v>20000</v>
      </c>
      <c r="H223" s="3"/>
      <c r="I223" s="5">
        <v>20000</v>
      </c>
      <c r="J223" s="3">
        <v>20000</v>
      </c>
      <c r="K223" s="3"/>
      <c r="L223" s="5">
        <v>20000</v>
      </c>
      <c r="M223" s="3">
        <v>20000</v>
      </c>
      <c r="N223" s="3"/>
      <c r="O223" s="5">
        <v>20000</v>
      </c>
      <c r="P223" s="3">
        <v>20000</v>
      </c>
      <c r="Q223" s="3"/>
      <c r="R223" s="5">
        <v>20000</v>
      </c>
      <c r="S223" s="3">
        <v>20000</v>
      </c>
      <c r="T223" s="3"/>
      <c r="U223" s="5">
        <v>20000</v>
      </c>
      <c r="V223" s="3">
        <v>20000</v>
      </c>
      <c r="W223" s="3"/>
      <c r="X223" s="5">
        <v>20000</v>
      </c>
      <c r="Y223" s="3">
        <v>20000</v>
      </c>
      <c r="Z223" s="3"/>
      <c r="AA223" s="5">
        <v>20000</v>
      </c>
      <c r="AB223" s="3">
        <v>20000</v>
      </c>
      <c r="AC223" s="3"/>
      <c r="AD223" s="5">
        <v>20000</v>
      </c>
      <c r="AE223" s="3">
        <v>20000</v>
      </c>
      <c r="AF223" s="3"/>
      <c r="AG223" s="5">
        <v>20000</v>
      </c>
      <c r="AH223" s="3">
        <v>20000</v>
      </c>
      <c r="AI223" s="3"/>
      <c r="AJ223" s="5">
        <v>20000</v>
      </c>
      <c r="AK223" s="3">
        <v>20000</v>
      </c>
      <c r="AL223" s="3"/>
      <c r="AM223" s="5">
        <v>20000</v>
      </c>
    </row>
    <row r="224" spans="1:39" x14ac:dyDescent="0.3">
      <c r="B224">
        <v>301306</v>
      </c>
      <c r="C224" s="43" t="s">
        <v>13</v>
      </c>
      <c r="D224" s="3"/>
      <c r="E224" s="3">
        <v>-219</v>
      </c>
      <c r="F224" s="5">
        <v>-219</v>
      </c>
      <c r="G224" s="3"/>
      <c r="H224" s="3"/>
      <c r="I224" s="5"/>
      <c r="J224" s="3"/>
      <c r="K224" s="3"/>
      <c r="L224" s="5"/>
      <c r="M224" s="3"/>
      <c r="N224" s="3"/>
      <c r="O224" s="5"/>
      <c r="P224" s="3"/>
      <c r="Q224" s="3"/>
      <c r="R224" s="5"/>
      <c r="S224" s="3"/>
      <c r="T224" s="3"/>
      <c r="U224" s="5"/>
      <c r="V224" s="3"/>
      <c r="W224" s="3"/>
      <c r="X224" s="5"/>
      <c r="Y224" s="3"/>
      <c r="Z224" s="3"/>
      <c r="AA224" s="5"/>
      <c r="AB224" s="3"/>
      <c r="AC224" s="3"/>
      <c r="AD224" s="5"/>
      <c r="AE224" s="3"/>
      <c r="AF224" s="3"/>
      <c r="AG224" s="5"/>
      <c r="AH224" s="3"/>
      <c r="AI224" s="3"/>
      <c r="AJ224" s="5"/>
      <c r="AK224" s="3"/>
      <c r="AL224" s="3"/>
      <c r="AM224" s="5"/>
    </row>
    <row r="225" spans="1:39" x14ac:dyDescent="0.3">
      <c r="B225">
        <v>302101</v>
      </c>
      <c r="C225" s="43" t="s">
        <v>92</v>
      </c>
      <c r="D225" s="3"/>
      <c r="E225" s="3">
        <v>-1952.21</v>
      </c>
      <c r="F225" s="5">
        <v>-1952.21</v>
      </c>
      <c r="G225" s="3"/>
      <c r="H225" s="3"/>
      <c r="I225" s="5"/>
      <c r="J225" s="3"/>
      <c r="K225" s="3"/>
      <c r="L225" s="5"/>
      <c r="M225" s="3"/>
      <c r="N225" s="3"/>
      <c r="O225" s="5"/>
      <c r="P225" s="3"/>
      <c r="Q225" s="3"/>
      <c r="R225" s="5"/>
      <c r="S225" s="3"/>
      <c r="T225" s="3"/>
      <c r="U225" s="5"/>
      <c r="V225" s="3"/>
      <c r="W225" s="3"/>
      <c r="X225" s="5"/>
      <c r="Y225" s="3"/>
      <c r="Z225" s="3"/>
      <c r="AA225" s="5"/>
      <c r="AB225" s="3"/>
      <c r="AC225" s="3"/>
      <c r="AD225" s="5"/>
      <c r="AE225" s="3"/>
      <c r="AF225" s="3"/>
      <c r="AG225" s="5"/>
      <c r="AH225" s="3"/>
      <c r="AI225" s="3"/>
      <c r="AJ225" s="5"/>
      <c r="AK225" s="3"/>
      <c r="AL225" s="3"/>
      <c r="AM225" s="5"/>
    </row>
    <row r="226" spans="1:39" x14ac:dyDescent="0.3">
      <c r="B226">
        <v>302109</v>
      </c>
      <c r="C226" s="43" t="s">
        <v>89</v>
      </c>
      <c r="D226" s="3">
        <v>30000</v>
      </c>
      <c r="E226" s="3">
        <v>-43404.3</v>
      </c>
      <c r="F226" s="5">
        <v>-13404.300000000003</v>
      </c>
      <c r="G226" s="3">
        <v>30000</v>
      </c>
      <c r="H226" s="3"/>
      <c r="I226" s="5">
        <v>30000</v>
      </c>
      <c r="J226" s="3">
        <v>30000</v>
      </c>
      <c r="K226" s="3"/>
      <c r="L226" s="5">
        <v>30000</v>
      </c>
      <c r="M226" s="3">
        <v>30000</v>
      </c>
      <c r="N226" s="3"/>
      <c r="O226" s="5">
        <v>30000</v>
      </c>
      <c r="P226" s="3">
        <v>30000</v>
      </c>
      <c r="Q226" s="3"/>
      <c r="R226" s="5">
        <v>30000</v>
      </c>
      <c r="S226" s="3">
        <v>30000</v>
      </c>
      <c r="T226" s="3"/>
      <c r="U226" s="5">
        <v>30000</v>
      </c>
      <c r="V226" s="3">
        <v>30000</v>
      </c>
      <c r="W226" s="3"/>
      <c r="X226" s="5">
        <v>30000</v>
      </c>
      <c r="Y226" s="3">
        <v>30000</v>
      </c>
      <c r="Z226" s="3"/>
      <c r="AA226" s="5">
        <v>30000</v>
      </c>
      <c r="AB226" s="3">
        <v>30000</v>
      </c>
      <c r="AC226" s="3"/>
      <c r="AD226" s="5">
        <v>30000</v>
      </c>
      <c r="AE226" s="3">
        <v>30000</v>
      </c>
      <c r="AF226" s="3"/>
      <c r="AG226" s="5">
        <v>30000</v>
      </c>
      <c r="AH226" s="3">
        <v>30000</v>
      </c>
      <c r="AI226" s="3"/>
      <c r="AJ226" s="5">
        <v>30000</v>
      </c>
      <c r="AK226" s="3">
        <v>30000</v>
      </c>
      <c r="AL226" s="3"/>
      <c r="AM226" s="5">
        <v>30000</v>
      </c>
    </row>
    <row r="227" spans="1:39" x14ac:dyDescent="0.3">
      <c r="B227">
        <v>302110</v>
      </c>
      <c r="C227" s="43" t="s">
        <v>73</v>
      </c>
      <c r="D227" s="3">
        <v>5000</v>
      </c>
      <c r="E227" s="3">
        <v>-10640.08</v>
      </c>
      <c r="F227" s="5">
        <v>-5640.08</v>
      </c>
      <c r="G227" s="3">
        <v>5000</v>
      </c>
      <c r="H227" s="3">
        <v>-1810</v>
      </c>
      <c r="I227" s="5">
        <v>3190</v>
      </c>
      <c r="J227" s="3">
        <v>5000</v>
      </c>
      <c r="K227" s="3"/>
      <c r="L227" s="5">
        <v>5000</v>
      </c>
      <c r="M227" s="3">
        <v>5000</v>
      </c>
      <c r="N227" s="3"/>
      <c r="O227" s="5">
        <v>5000</v>
      </c>
      <c r="P227" s="3">
        <v>5000</v>
      </c>
      <c r="Q227" s="3"/>
      <c r="R227" s="5">
        <v>5000</v>
      </c>
      <c r="S227" s="3">
        <v>5000</v>
      </c>
      <c r="T227" s="3"/>
      <c r="U227" s="5">
        <v>5000</v>
      </c>
      <c r="V227" s="3">
        <v>5000</v>
      </c>
      <c r="W227" s="3"/>
      <c r="X227" s="5">
        <v>5000</v>
      </c>
      <c r="Y227" s="3">
        <v>5000</v>
      </c>
      <c r="Z227" s="3"/>
      <c r="AA227" s="5">
        <v>5000</v>
      </c>
      <c r="AB227" s="3">
        <v>5000</v>
      </c>
      <c r="AC227" s="3"/>
      <c r="AD227" s="5">
        <v>5000</v>
      </c>
      <c r="AE227" s="3">
        <v>5000</v>
      </c>
      <c r="AF227" s="3"/>
      <c r="AG227" s="5">
        <v>5000</v>
      </c>
      <c r="AH227" s="3">
        <v>5000</v>
      </c>
      <c r="AI227" s="3"/>
      <c r="AJ227" s="5">
        <v>5000</v>
      </c>
      <c r="AK227" s="3">
        <v>5000</v>
      </c>
      <c r="AL227" s="3"/>
      <c r="AM227" s="5">
        <v>5000</v>
      </c>
    </row>
    <row r="228" spans="1:39" x14ac:dyDescent="0.3">
      <c r="B228">
        <v>302111</v>
      </c>
      <c r="C228" s="43" t="s">
        <v>90</v>
      </c>
      <c r="D228" s="3">
        <v>20000</v>
      </c>
      <c r="E228" s="3">
        <v>-17102.100000000002</v>
      </c>
      <c r="F228" s="5">
        <v>2897.8999999999978</v>
      </c>
      <c r="G228" s="3">
        <v>20000</v>
      </c>
      <c r="H228" s="3"/>
      <c r="I228" s="5">
        <v>20000</v>
      </c>
      <c r="J228" s="3">
        <v>20000</v>
      </c>
      <c r="K228" s="3"/>
      <c r="L228" s="5">
        <v>20000</v>
      </c>
      <c r="M228" s="3">
        <v>20000</v>
      </c>
      <c r="N228" s="3"/>
      <c r="O228" s="5">
        <v>20000</v>
      </c>
      <c r="P228" s="3">
        <v>20000</v>
      </c>
      <c r="Q228" s="3"/>
      <c r="R228" s="5">
        <v>20000</v>
      </c>
      <c r="S228" s="3">
        <v>20000</v>
      </c>
      <c r="T228" s="3"/>
      <c r="U228" s="5">
        <v>20000</v>
      </c>
      <c r="V228" s="3">
        <v>20000</v>
      </c>
      <c r="W228" s="3"/>
      <c r="X228" s="5">
        <v>20000</v>
      </c>
      <c r="Y228" s="3">
        <v>20000</v>
      </c>
      <c r="Z228" s="3"/>
      <c r="AA228" s="5">
        <v>20000</v>
      </c>
      <c r="AB228" s="3">
        <v>20000</v>
      </c>
      <c r="AC228" s="3"/>
      <c r="AD228" s="5">
        <v>20000</v>
      </c>
      <c r="AE228" s="3">
        <v>20000</v>
      </c>
      <c r="AF228" s="3"/>
      <c r="AG228" s="5">
        <v>20000</v>
      </c>
      <c r="AH228" s="3">
        <v>20000</v>
      </c>
      <c r="AI228" s="3"/>
      <c r="AJ228" s="5">
        <v>20000</v>
      </c>
      <c r="AK228" s="3">
        <v>20000</v>
      </c>
      <c r="AL228" s="3"/>
      <c r="AM228" s="5">
        <v>20000</v>
      </c>
    </row>
    <row r="229" spans="1:39" x14ac:dyDescent="0.3">
      <c r="B229">
        <v>302408</v>
      </c>
      <c r="C229" s="43" t="s">
        <v>21</v>
      </c>
      <c r="D229" s="3"/>
      <c r="E229" s="3">
        <v>-2719.29</v>
      </c>
      <c r="F229" s="5">
        <v>-2719.29</v>
      </c>
      <c r="G229" s="3"/>
      <c r="H229" s="3">
        <v>-1331.25</v>
      </c>
      <c r="I229" s="5">
        <v>-1331.25</v>
      </c>
      <c r="J229" s="3"/>
      <c r="K229" s="3"/>
      <c r="L229" s="5"/>
      <c r="M229" s="3"/>
      <c r="N229" s="3"/>
      <c r="O229" s="5"/>
      <c r="P229" s="3"/>
      <c r="Q229" s="3"/>
      <c r="R229" s="5"/>
      <c r="S229" s="3"/>
      <c r="T229" s="3"/>
      <c r="U229" s="5"/>
      <c r="V229" s="3"/>
      <c r="W229" s="3"/>
      <c r="X229" s="5"/>
      <c r="Y229" s="3"/>
      <c r="Z229" s="3"/>
      <c r="AA229" s="5"/>
      <c r="AB229" s="3"/>
      <c r="AC229" s="3"/>
      <c r="AD229" s="5"/>
      <c r="AE229" s="3"/>
      <c r="AF229" s="3"/>
      <c r="AG229" s="5"/>
      <c r="AH229" s="3"/>
      <c r="AI229" s="3"/>
      <c r="AJ229" s="5"/>
      <c r="AK229" s="3"/>
      <c r="AL229" s="3"/>
      <c r="AM229" s="5"/>
    </row>
    <row r="230" spans="1:39" x14ac:dyDescent="0.3">
      <c r="B230">
        <v>303305</v>
      </c>
      <c r="C230" s="43" t="s">
        <v>50</v>
      </c>
      <c r="D230" s="3">
        <v>5000</v>
      </c>
      <c r="E230" s="3"/>
      <c r="F230" s="5">
        <v>5000</v>
      </c>
      <c r="G230" s="3">
        <v>5000</v>
      </c>
      <c r="H230" s="3"/>
      <c r="I230" s="5">
        <v>5000</v>
      </c>
      <c r="J230" s="3">
        <v>5000</v>
      </c>
      <c r="K230" s="3"/>
      <c r="L230" s="5">
        <v>5000</v>
      </c>
      <c r="M230" s="3">
        <v>5000</v>
      </c>
      <c r="N230" s="3"/>
      <c r="O230" s="5">
        <v>5000</v>
      </c>
      <c r="P230" s="3">
        <v>5000</v>
      </c>
      <c r="Q230" s="3"/>
      <c r="R230" s="5">
        <v>5000</v>
      </c>
      <c r="S230" s="3">
        <v>5000</v>
      </c>
      <c r="T230" s="3"/>
      <c r="U230" s="5">
        <v>5000</v>
      </c>
      <c r="V230" s="3">
        <v>5000</v>
      </c>
      <c r="W230" s="3"/>
      <c r="X230" s="5">
        <v>5000</v>
      </c>
      <c r="Y230" s="3">
        <v>5000</v>
      </c>
      <c r="Z230" s="3"/>
      <c r="AA230" s="5">
        <v>5000</v>
      </c>
      <c r="AB230" s="3">
        <v>5000</v>
      </c>
      <c r="AC230" s="3"/>
      <c r="AD230" s="5">
        <v>5000</v>
      </c>
      <c r="AE230" s="3">
        <v>5000</v>
      </c>
      <c r="AF230" s="3"/>
      <c r="AG230" s="5">
        <v>5000</v>
      </c>
      <c r="AH230" s="3">
        <v>5000</v>
      </c>
      <c r="AI230" s="3"/>
      <c r="AJ230" s="5">
        <v>5000</v>
      </c>
      <c r="AK230" s="3">
        <v>5000</v>
      </c>
      <c r="AL230" s="3"/>
      <c r="AM230" s="5">
        <v>5000</v>
      </c>
    </row>
    <row r="231" spans="1:39" x14ac:dyDescent="0.3">
      <c r="B231">
        <v>303406</v>
      </c>
      <c r="C231" s="43" t="s">
        <v>16</v>
      </c>
      <c r="D231" s="3"/>
      <c r="E231" s="3">
        <v>-1679.4</v>
      </c>
      <c r="F231" s="5">
        <v>-1679.4</v>
      </c>
      <c r="G231" s="3"/>
      <c r="H231" s="3"/>
      <c r="I231" s="5"/>
      <c r="J231" s="3"/>
      <c r="K231" s="3"/>
      <c r="L231" s="5"/>
      <c r="M231" s="3"/>
      <c r="N231" s="3"/>
      <c r="O231" s="5"/>
      <c r="P231" s="3"/>
      <c r="Q231" s="3"/>
      <c r="R231" s="5"/>
      <c r="S231" s="3"/>
      <c r="T231" s="3"/>
      <c r="U231" s="5"/>
      <c r="V231" s="3"/>
      <c r="W231" s="3"/>
      <c r="X231" s="5"/>
      <c r="Y231" s="3"/>
      <c r="Z231" s="3"/>
      <c r="AA231" s="5"/>
      <c r="AB231" s="3"/>
      <c r="AC231" s="3"/>
      <c r="AD231" s="5"/>
      <c r="AE231" s="3"/>
      <c r="AF231" s="3"/>
      <c r="AG231" s="5"/>
      <c r="AH231" s="3"/>
      <c r="AI231" s="3"/>
      <c r="AJ231" s="5"/>
      <c r="AK231" s="3"/>
      <c r="AL231" s="3"/>
      <c r="AM231" s="5"/>
    </row>
    <row r="232" spans="1:39" x14ac:dyDescent="0.3">
      <c r="B232">
        <v>303414</v>
      </c>
      <c r="C232" s="43" t="s">
        <v>17</v>
      </c>
      <c r="D232" s="3"/>
      <c r="E232" s="3">
        <v>-125.23</v>
      </c>
      <c r="F232" s="5">
        <v>-125.23</v>
      </c>
      <c r="G232" s="3"/>
      <c r="H232" s="3"/>
      <c r="I232" s="5"/>
      <c r="J232" s="3"/>
      <c r="K232" s="3"/>
      <c r="L232" s="5"/>
      <c r="M232" s="3"/>
      <c r="N232" s="3"/>
      <c r="O232" s="5"/>
      <c r="P232" s="3"/>
      <c r="Q232" s="3"/>
      <c r="R232" s="5"/>
      <c r="S232" s="3"/>
      <c r="T232" s="3"/>
      <c r="U232" s="5"/>
      <c r="V232" s="3"/>
      <c r="W232" s="3"/>
      <c r="X232" s="5"/>
      <c r="Y232" s="3"/>
      <c r="Z232" s="3"/>
      <c r="AA232" s="5"/>
      <c r="AB232" s="3"/>
      <c r="AC232" s="3"/>
      <c r="AD232" s="5"/>
      <c r="AE232" s="3"/>
      <c r="AF232" s="3"/>
      <c r="AG232" s="5"/>
      <c r="AH232" s="3"/>
      <c r="AI232" s="3"/>
      <c r="AJ232" s="5"/>
      <c r="AK232" s="3"/>
      <c r="AL232" s="3"/>
      <c r="AM232" s="5"/>
    </row>
    <row r="233" spans="1:39" x14ac:dyDescent="0.3">
      <c r="B233">
        <v>303416</v>
      </c>
      <c r="C233" s="43" t="s">
        <v>3</v>
      </c>
      <c r="D233" s="3"/>
      <c r="E233" s="3">
        <v>-69.989999999999995</v>
      </c>
      <c r="F233" s="5">
        <v>-69.989999999999995</v>
      </c>
      <c r="G233" s="3"/>
      <c r="H233" s="3">
        <v>0.01</v>
      </c>
      <c r="I233" s="5">
        <v>0.01</v>
      </c>
      <c r="J233" s="3"/>
      <c r="K233" s="3">
        <v>0.01</v>
      </c>
      <c r="L233" s="5">
        <v>0.01</v>
      </c>
      <c r="M233" s="3"/>
      <c r="N233" s="3">
        <v>0.01</v>
      </c>
      <c r="O233" s="5">
        <v>0.01</v>
      </c>
      <c r="P233" s="3"/>
      <c r="Q233" s="3">
        <v>0.01</v>
      </c>
      <c r="R233" s="5">
        <v>0.01</v>
      </c>
      <c r="S233" s="3"/>
      <c r="T233" s="3">
        <v>0.01</v>
      </c>
      <c r="U233" s="5">
        <v>0.01</v>
      </c>
      <c r="V233" s="3"/>
      <c r="W233" s="3">
        <v>0.01</v>
      </c>
      <c r="X233" s="5">
        <v>0.01</v>
      </c>
      <c r="Y233" s="3"/>
      <c r="Z233" s="3">
        <v>0.01</v>
      </c>
      <c r="AA233" s="5">
        <v>0.01</v>
      </c>
      <c r="AB233" s="3"/>
      <c r="AC233" s="3">
        <v>0.01</v>
      </c>
      <c r="AD233" s="5">
        <v>0.01</v>
      </c>
      <c r="AE233" s="3"/>
      <c r="AF233" s="3">
        <v>0.01</v>
      </c>
      <c r="AG233" s="5">
        <v>0.01</v>
      </c>
      <c r="AH233" s="3"/>
      <c r="AI233" s="3">
        <v>0.01</v>
      </c>
      <c r="AJ233" s="5">
        <v>0.01</v>
      </c>
      <c r="AK233" s="3"/>
      <c r="AL233" s="3">
        <v>0.01</v>
      </c>
      <c r="AM233" s="5">
        <v>0.01</v>
      </c>
    </row>
    <row r="234" spans="1:39" x14ac:dyDescent="0.3">
      <c r="D234" s="3"/>
      <c r="E234" s="3"/>
      <c r="F234" s="5"/>
      <c r="G234" s="3"/>
      <c r="H234" s="3"/>
      <c r="I234" s="5"/>
      <c r="J234" s="3"/>
      <c r="K234" s="3"/>
      <c r="L234" s="5"/>
      <c r="M234" s="3"/>
      <c r="N234" s="3"/>
      <c r="O234" s="5"/>
      <c r="P234" s="3"/>
      <c r="Q234" s="3"/>
      <c r="R234" s="5"/>
      <c r="S234" s="3"/>
      <c r="T234" s="3"/>
      <c r="U234" s="5"/>
      <c r="V234" s="3"/>
      <c r="W234" s="3"/>
      <c r="X234" s="5"/>
      <c r="Y234" s="3"/>
      <c r="Z234" s="3"/>
      <c r="AA234" s="5"/>
      <c r="AB234" s="3"/>
      <c r="AC234" s="3"/>
      <c r="AD234" s="5"/>
      <c r="AE234" s="3"/>
      <c r="AF234" s="3"/>
      <c r="AG234" s="5"/>
      <c r="AH234" s="3"/>
      <c r="AI234" s="3"/>
      <c r="AJ234" s="5"/>
      <c r="AK234" s="3"/>
      <c r="AL234" s="3"/>
      <c r="AM234" s="5"/>
    </row>
    <row r="235" spans="1:39" x14ac:dyDescent="0.3">
      <c r="A235" t="s">
        <v>19</v>
      </c>
      <c r="D235" s="3">
        <v>245721.58999999997</v>
      </c>
      <c r="E235" s="3">
        <v>-240903.59</v>
      </c>
      <c r="F235" s="5">
        <v>4817.9999999999782</v>
      </c>
      <c r="G235" s="3">
        <v>277213.39545454545</v>
      </c>
      <c r="H235" s="3">
        <v>-44089.530000000013</v>
      </c>
      <c r="I235" s="5">
        <v>233123.86545454542</v>
      </c>
      <c r="J235" s="3">
        <v>301418.76545454544</v>
      </c>
      <c r="K235" s="3">
        <v>-39936.810000000005</v>
      </c>
      <c r="L235" s="5">
        <v>261481.95545454542</v>
      </c>
      <c r="M235" s="3">
        <v>264283.46165454545</v>
      </c>
      <c r="N235" s="3">
        <v>-23936.83</v>
      </c>
      <c r="O235" s="5">
        <v>240346.63165454543</v>
      </c>
      <c r="P235" s="3">
        <v>264283.46165454545</v>
      </c>
      <c r="Q235" s="3">
        <v>-23936.83</v>
      </c>
      <c r="R235" s="5">
        <v>240346.63165454543</v>
      </c>
      <c r="S235" s="3">
        <v>264283.46165454545</v>
      </c>
      <c r="T235" s="3">
        <v>-23936.83</v>
      </c>
      <c r="U235" s="5">
        <v>240346.63165454543</v>
      </c>
      <c r="V235" s="3">
        <v>264283.46165454545</v>
      </c>
      <c r="W235" s="3">
        <v>-8940.2599999999984</v>
      </c>
      <c r="X235" s="5">
        <v>255343.20165454544</v>
      </c>
      <c r="Y235" s="3">
        <v>264283.46165454545</v>
      </c>
      <c r="Z235" s="3">
        <v>-8940.2599999999984</v>
      </c>
      <c r="AA235" s="5">
        <v>255343.20165454544</v>
      </c>
      <c r="AB235" s="3">
        <v>264283.46165454545</v>
      </c>
      <c r="AC235" s="3">
        <v>-8940.2599999999984</v>
      </c>
      <c r="AD235" s="5">
        <v>255343.20165454544</v>
      </c>
      <c r="AE235" s="3">
        <v>264283.46165454545</v>
      </c>
      <c r="AF235" s="3">
        <v>-8940.2599999999984</v>
      </c>
      <c r="AG235" s="5">
        <v>255343.20165454544</v>
      </c>
      <c r="AH235" s="3">
        <v>264283.46165454545</v>
      </c>
      <c r="AI235" s="3">
        <v>-8940.2599999999984</v>
      </c>
      <c r="AJ235" s="5">
        <v>255343.20165454544</v>
      </c>
      <c r="AK235" s="3">
        <v>252835.46165454542</v>
      </c>
      <c r="AL235" s="3">
        <v>0.02</v>
      </c>
      <c r="AM235" s="5">
        <v>252835.48165454541</v>
      </c>
    </row>
    <row r="236" spans="1:39" x14ac:dyDescent="0.3">
      <c r="B236">
        <v>302408</v>
      </c>
      <c r="C236" s="43" t="s">
        <v>21</v>
      </c>
      <c r="D236" s="3"/>
      <c r="E236" s="3">
        <v>-30</v>
      </c>
      <c r="F236" s="5">
        <v>-30</v>
      </c>
      <c r="G236" s="3"/>
      <c r="H236" s="3">
        <v>-20</v>
      </c>
      <c r="I236" s="5">
        <v>-20</v>
      </c>
      <c r="J236" s="3"/>
      <c r="K236" s="3"/>
      <c r="L236" s="5"/>
      <c r="M236" s="3"/>
      <c r="N236" s="3"/>
      <c r="O236" s="5"/>
      <c r="P236" s="3"/>
      <c r="Q236" s="3"/>
      <c r="R236" s="5"/>
      <c r="S236" s="3"/>
      <c r="T236" s="3"/>
      <c r="U236" s="5"/>
      <c r="V236" s="3"/>
      <c r="W236" s="3"/>
      <c r="X236" s="5"/>
      <c r="Y236" s="3"/>
      <c r="Z236" s="3"/>
      <c r="AA236" s="5"/>
      <c r="AB236" s="3"/>
      <c r="AC236" s="3"/>
      <c r="AD236" s="5"/>
      <c r="AE236" s="3"/>
      <c r="AF236" s="3"/>
      <c r="AG236" s="5"/>
      <c r="AH236" s="3"/>
      <c r="AI236" s="3"/>
      <c r="AJ236" s="5"/>
      <c r="AK236" s="3"/>
      <c r="AL236" s="3"/>
      <c r="AM236" s="5"/>
    </row>
    <row r="237" spans="1:39" x14ac:dyDescent="0.3">
      <c r="B237">
        <v>303101</v>
      </c>
      <c r="C237" s="43" t="s">
        <v>22</v>
      </c>
      <c r="D237" s="3">
        <v>135104.35999999999</v>
      </c>
      <c r="E237" s="3">
        <v>-132215.94</v>
      </c>
      <c r="F237" s="5">
        <v>2888.4199999999837</v>
      </c>
      <c r="G237" s="3">
        <v>135104.35999999999</v>
      </c>
      <c r="H237" s="3">
        <v>-23000</v>
      </c>
      <c r="I237" s="5">
        <v>112104.35999999999</v>
      </c>
      <c r="J237" s="3">
        <v>135104.35999999999</v>
      </c>
      <c r="K237" s="3">
        <v>-28796.34</v>
      </c>
      <c r="L237" s="5">
        <v>106308.01999999999</v>
      </c>
      <c r="M237" s="3">
        <v>139969.05619999999</v>
      </c>
      <c r="N237" s="3">
        <v>-12796.36</v>
      </c>
      <c r="O237" s="5">
        <v>127172.69619999999</v>
      </c>
      <c r="P237" s="3">
        <v>139969.05619999999</v>
      </c>
      <c r="Q237" s="3">
        <v>-12796.36</v>
      </c>
      <c r="R237" s="5">
        <v>127172.69619999999</v>
      </c>
      <c r="S237" s="3">
        <v>139969.05619999999</v>
      </c>
      <c r="T237" s="3">
        <v>-12796.36</v>
      </c>
      <c r="U237" s="5">
        <v>127172.69619999999</v>
      </c>
      <c r="V237" s="3">
        <v>139969.05619999999</v>
      </c>
      <c r="W237" s="3">
        <v>0</v>
      </c>
      <c r="X237" s="5">
        <v>139969.05619999999</v>
      </c>
      <c r="Y237" s="3">
        <v>139969.05619999999</v>
      </c>
      <c r="Z237" s="3">
        <v>0</v>
      </c>
      <c r="AA237" s="5">
        <v>139969.05619999999</v>
      </c>
      <c r="AB237" s="3">
        <v>139969.05619999999</v>
      </c>
      <c r="AC237" s="3">
        <v>0</v>
      </c>
      <c r="AD237" s="5">
        <v>139969.05619999999</v>
      </c>
      <c r="AE237" s="3">
        <v>139969.05619999999</v>
      </c>
      <c r="AF237" s="3">
        <v>0</v>
      </c>
      <c r="AG237" s="5">
        <v>139969.05619999999</v>
      </c>
      <c r="AH237" s="3">
        <v>139969.05619999999</v>
      </c>
      <c r="AI237" s="3">
        <v>0</v>
      </c>
      <c r="AJ237" s="5">
        <v>139969.05619999999</v>
      </c>
      <c r="AK237" s="3">
        <v>139969.05619999999</v>
      </c>
      <c r="AL237" s="3"/>
      <c r="AM237" s="5">
        <v>139969.05619999999</v>
      </c>
    </row>
    <row r="238" spans="1:39" x14ac:dyDescent="0.3">
      <c r="B238">
        <v>303102</v>
      </c>
      <c r="C238" s="43" t="s">
        <v>23</v>
      </c>
      <c r="D238" s="3">
        <v>8761.86</v>
      </c>
      <c r="E238" s="3">
        <v>-1434.8999999999999</v>
      </c>
      <c r="F238" s="5">
        <v>7326.9600000000009</v>
      </c>
      <c r="G238" s="3">
        <v>20209.86</v>
      </c>
      <c r="H238" s="3">
        <v>-10694.880000000001</v>
      </c>
      <c r="I238" s="5">
        <v>9514.98</v>
      </c>
      <c r="J238" s="3">
        <v>20209.86</v>
      </c>
      <c r="K238" s="3">
        <v>-9813.4100000000017</v>
      </c>
      <c r="L238" s="5">
        <v>10396.449999999999</v>
      </c>
      <c r="M238" s="3">
        <v>20209.86</v>
      </c>
      <c r="N238" s="3">
        <v>-9813.4100000000017</v>
      </c>
      <c r="O238" s="5">
        <v>10396.449999999999</v>
      </c>
      <c r="P238" s="3">
        <v>20209.86</v>
      </c>
      <c r="Q238" s="3">
        <v>-9813.4100000000017</v>
      </c>
      <c r="R238" s="5">
        <v>10396.449999999999</v>
      </c>
      <c r="S238" s="3">
        <v>20209.86</v>
      </c>
      <c r="T238" s="3">
        <v>-9813.4100000000017</v>
      </c>
      <c r="U238" s="5">
        <v>10396.449999999999</v>
      </c>
      <c r="V238" s="3">
        <v>20209.86</v>
      </c>
      <c r="W238" s="3">
        <v>-7613.2</v>
      </c>
      <c r="X238" s="5">
        <v>12596.66</v>
      </c>
      <c r="Y238" s="3">
        <v>20209.86</v>
      </c>
      <c r="Z238" s="3">
        <v>-7613.2</v>
      </c>
      <c r="AA238" s="5">
        <v>12596.66</v>
      </c>
      <c r="AB238" s="3">
        <v>20209.86</v>
      </c>
      <c r="AC238" s="3">
        <v>-7613.2</v>
      </c>
      <c r="AD238" s="5">
        <v>12596.66</v>
      </c>
      <c r="AE238" s="3">
        <v>20209.86</v>
      </c>
      <c r="AF238" s="3">
        <v>-7613.2</v>
      </c>
      <c r="AG238" s="5">
        <v>12596.66</v>
      </c>
      <c r="AH238" s="3">
        <v>20209.86</v>
      </c>
      <c r="AI238" s="3">
        <v>-7613.2</v>
      </c>
      <c r="AJ238" s="5">
        <v>12596.66</v>
      </c>
      <c r="AK238" s="3">
        <v>8761.86</v>
      </c>
      <c r="AL238" s="3"/>
      <c r="AM238" s="5">
        <v>8761.86</v>
      </c>
    </row>
    <row r="239" spans="1:39" x14ac:dyDescent="0.3">
      <c r="B239">
        <v>303103</v>
      </c>
      <c r="C239" s="43" t="s">
        <v>24</v>
      </c>
      <c r="D239" s="3">
        <v>8750</v>
      </c>
      <c r="E239" s="3">
        <v>-2029.3200000000002</v>
      </c>
      <c r="F239" s="5">
        <v>6720.68</v>
      </c>
      <c r="G239" s="3">
        <v>8750</v>
      </c>
      <c r="H239" s="3"/>
      <c r="I239" s="5">
        <v>8750</v>
      </c>
      <c r="J239" s="3">
        <v>8750</v>
      </c>
      <c r="K239" s="3"/>
      <c r="L239" s="5">
        <v>8750</v>
      </c>
      <c r="M239" s="3">
        <v>8750</v>
      </c>
      <c r="N239" s="3"/>
      <c r="O239" s="5">
        <v>8750</v>
      </c>
      <c r="P239" s="3">
        <v>8750</v>
      </c>
      <c r="Q239" s="3"/>
      <c r="R239" s="5">
        <v>8750</v>
      </c>
      <c r="S239" s="3">
        <v>8750</v>
      </c>
      <c r="T239" s="3"/>
      <c r="U239" s="5">
        <v>8750</v>
      </c>
      <c r="V239" s="3">
        <v>8750</v>
      </c>
      <c r="W239" s="3"/>
      <c r="X239" s="5">
        <v>8750</v>
      </c>
      <c r="Y239" s="3">
        <v>8750</v>
      </c>
      <c r="Z239" s="3"/>
      <c r="AA239" s="5">
        <v>8750</v>
      </c>
      <c r="AB239" s="3">
        <v>8750</v>
      </c>
      <c r="AC239" s="3"/>
      <c r="AD239" s="5">
        <v>8750</v>
      </c>
      <c r="AE239" s="3">
        <v>8750</v>
      </c>
      <c r="AF239" s="3"/>
      <c r="AG239" s="5">
        <v>8750</v>
      </c>
      <c r="AH239" s="3">
        <v>8750</v>
      </c>
      <c r="AI239" s="3"/>
      <c r="AJ239" s="5">
        <v>8750</v>
      </c>
      <c r="AK239" s="3">
        <v>8750</v>
      </c>
      <c r="AL239" s="3"/>
      <c r="AM239" s="5">
        <v>8750</v>
      </c>
    </row>
    <row r="240" spans="1:39" x14ac:dyDescent="0.3">
      <c r="B240">
        <v>303104</v>
      </c>
      <c r="C240" s="43" t="s">
        <v>25</v>
      </c>
      <c r="D240" s="3">
        <v>39300</v>
      </c>
      <c r="E240" s="3">
        <v>-42230.83</v>
      </c>
      <c r="F240" s="5">
        <v>-2930.8300000000017</v>
      </c>
      <c r="G240" s="3">
        <v>39300</v>
      </c>
      <c r="H240" s="3">
        <v>-500</v>
      </c>
      <c r="I240" s="5">
        <v>38800</v>
      </c>
      <c r="J240" s="3">
        <v>39300</v>
      </c>
      <c r="K240" s="3"/>
      <c r="L240" s="5">
        <v>39300</v>
      </c>
      <c r="M240" s="3">
        <v>39300</v>
      </c>
      <c r="N240" s="3"/>
      <c r="O240" s="5">
        <v>39300</v>
      </c>
      <c r="P240" s="3">
        <v>39300</v>
      </c>
      <c r="Q240" s="3"/>
      <c r="R240" s="5">
        <v>39300</v>
      </c>
      <c r="S240" s="3">
        <v>39300</v>
      </c>
      <c r="T240" s="3"/>
      <c r="U240" s="5">
        <v>39300</v>
      </c>
      <c r="V240" s="3">
        <v>39300</v>
      </c>
      <c r="W240" s="3"/>
      <c r="X240" s="5">
        <v>39300</v>
      </c>
      <c r="Y240" s="3">
        <v>39300</v>
      </c>
      <c r="Z240" s="3"/>
      <c r="AA240" s="5">
        <v>39300</v>
      </c>
      <c r="AB240" s="3">
        <v>39300</v>
      </c>
      <c r="AC240" s="3"/>
      <c r="AD240" s="5">
        <v>39300</v>
      </c>
      <c r="AE240" s="3">
        <v>39300</v>
      </c>
      <c r="AF240" s="3"/>
      <c r="AG240" s="5">
        <v>39300</v>
      </c>
      <c r="AH240" s="3">
        <v>39300</v>
      </c>
      <c r="AI240" s="3"/>
      <c r="AJ240" s="5">
        <v>39300</v>
      </c>
      <c r="AK240" s="3">
        <v>39300</v>
      </c>
      <c r="AL240" s="3"/>
      <c r="AM240" s="5">
        <v>39300</v>
      </c>
    </row>
    <row r="241" spans="1:39" x14ac:dyDescent="0.3">
      <c r="B241">
        <v>303105</v>
      </c>
      <c r="C241" s="43" t="s">
        <v>26</v>
      </c>
      <c r="D241" s="3">
        <v>28300</v>
      </c>
      <c r="E241" s="3">
        <v>-29908.87</v>
      </c>
      <c r="F241" s="5">
        <v>-1608.869999999999</v>
      </c>
      <c r="G241" s="3">
        <v>28300</v>
      </c>
      <c r="H241" s="3">
        <v>-329.21</v>
      </c>
      <c r="I241" s="5">
        <v>27970.79</v>
      </c>
      <c r="J241" s="3">
        <v>28300</v>
      </c>
      <c r="K241" s="3"/>
      <c r="L241" s="5">
        <v>28300</v>
      </c>
      <c r="M241" s="3">
        <v>28300</v>
      </c>
      <c r="N241" s="3"/>
      <c r="O241" s="5">
        <v>28300</v>
      </c>
      <c r="P241" s="3">
        <v>28300</v>
      </c>
      <c r="Q241" s="3"/>
      <c r="R241" s="5">
        <v>28300</v>
      </c>
      <c r="S241" s="3">
        <v>28300</v>
      </c>
      <c r="T241" s="3"/>
      <c r="U241" s="5">
        <v>28300</v>
      </c>
      <c r="V241" s="3">
        <v>28300</v>
      </c>
      <c r="W241" s="3"/>
      <c r="X241" s="5">
        <v>28300</v>
      </c>
      <c r="Y241" s="3">
        <v>28300</v>
      </c>
      <c r="Z241" s="3"/>
      <c r="AA241" s="5">
        <v>28300</v>
      </c>
      <c r="AB241" s="3">
        <v>28300</v>
      </c>
      <c r="AC241" s="3"/>
      <c r="AD241" s="5">
        <v>28300</v>
      </c>
      <c r="AE241" s="3">
        <v>28300</v>
      </c>
      <c r="AF241" s="3"/>
      <c r="AG241" s="5">
        <v>28300</v>
      </c>
      <c r="AH241" s="3">
        <v>28300</v>
      </c>
      <c r="AI241" s="3"/>
      <c r="AJ241" s="5">
        <v>28300</v>
      </c>
      <c r="AK241" s="3">
        <v>28300</v>
      </c>
      <c r="AL241" s="3"/>
      <c r="AM241" s="5">
        <v>28300</v>
      </c>
    </row>
    <row r="242" spans="1:39" x14ac:dyDescent="0.3">
      <c r="B242">
        <v>303109</v>
      </c>
      <c r="C242" s="43" t="s">
        <v>28</v>
      </c>
      <c r="D242" s="3">
        <v>15205.369999999999</v>
      </c>
      <c r="E242" s="3">
        <v>-5762.08</v>
      </c>
      <c r="F242" s="5">
        <v>9443.2899999999991</v>
      </c>
      <c r="G242" s="3">
        <v>14794.630000000001</v>
      </c>
      <c r="H242" s="3">
        <v>-4285.09</v>
      </c>
      <c r="I242" s="5">
        <v>10509.54</v>
      </c>
      <c r="J242" s="3">
        <v>15000</v>
      </c>
      <c r="K242" s="3"/>
      <c r="L242" s="5">
        <v>15000</v>
      </c>
      <c r="M242" s="3">
        <v>15000</v>
      </c>
      <c r="N242" s="3"/>
      <c r="O242" s="5">
        <v>15000</v>
      </c>
      <c r="P242" s="3">
        <v>15000</v>
      </c>
      <c r="Q242" s="3"/>
      <c r="R242" s="5">
        <v>15000</v>
      </c>
      <c r="S242" s="3">
        <v>15000</v>
      </c>
      <c r="T242" s="3"/>
      <c r="U242" s="5">
        <v>15000</v>
      </c>
      <c r="V242" s="3">
        <v>15000</v>
      </c>
      <c r="W242" s="3"/>
      <c r="X242" s="5">
        <v>15000</v>
      </c>
      <c r="Y242" s="3">
        <v>15000</v>
      </c>
      <c r="Z242" s="3"/>
      <c r="AA242" s="5">
        <v>15000</v>
      </c>
      <c r="AB242" s="3">
        <v>15000</v>
      </c>
      <c r="AC242" s="3"/>
      <c r="AD242" s="5">
        <v>15000</v>
      </c>
      <c r="AE242" s="3">
        <v>15000</v>
      </c>
      <c r="AF242" s="3"/>
      <c r="AG242" s="5">
        <v>15000</v>
      </c>
      <c r="AH242" s="3">
        <v>15000</v>
      </c>
      <c r="AI242" s="3"/>
      <c r="AJ242" s="5">
        <v>15000</v>
      </c>
      <c r="AK242" s="3">
        <v>15000</v>
      </c>
      <c r="AL242" s="3"/>
      <c r="AM242" s="5">
        <v>15000</v>
      </c>
    </row>
    <row r="243" spans="1:39" x14ac:dyDescent="0.3">
      <c r="B243">
        <v>303110</v>
      </c>
      <c r="C243" s="43" t="s">
        <v>29</v>
      </c>
      <c r="D243" s="3">
        <v>10000</v>
      </c>
      <c r="E243" s="3">
        <v>-27251.670000000002</v>
      </c>
      <c r="F243" s="5">
        <v>-17251.670000000002</v>
      </c>
      <c r="G243" s="3">
        <v>10000</v>
      </c>
      <c r="H243" s="3">
        <v>-2683.29</v>
      </c>
      <c r="I243" s="5">
        <v>7316.71</v>
      </c>
      <c r="J243" s="3">
        <v>10000</v>
      </c>
      <c r="K243" s="3"/>
      <c r="L243" s="5">
        <v>10000</v>
      </c>
      <c r="M243" s="3">
        <v>10000</v>
      </c>
      <c r="N243" s="3"/>
      <c r="O243" s="5">
        <v>10000</v>
      </c>
      <c r="P243" s="3">
        <v>10000</v>
      </c>
      <c r="Q243" s="3"/>
      <c r="R243" s="5">
        <v>10000</v>
      </c>
      <c r="S243" s="3">
        <v>10000</v>
      </c>
      <c r="T243" s="3"/>
      <c r="U243" s="5">
        <v>10000</v>
      </c>
      <c r="V243" s="3">
        <v>10000</v>
      </c>
      <c r="W243" s="3"/>
      <c r="X243" s="5">
        <v>10000</v>
      </c>
      <c r="Y243" s="3">
        <v>10000</v>
      </c>
      <c r="Z243" s="3"/>
      <c r="AA243" s="5">
        <v>10000</v>
      </c>
      <c r="AB243" s="3">
        <v>10000</v>
      </c>
      <c r="AC243" s="3"/>
      <c r="AD243" s="5">
        <v>10000</v>
      </c>
      <c r="AE243" s="3">
        <v>10000</v>
      </c>
      <c r="AF243" s="3"/>
      <c r="AG243" s="5">
        <v>10000</v>
      </c>
      <c r="AH243" s="3">
        <v>10000</v>
      </c>
      <c r="AI243" s="3"/>
      <c r="AJ243" s="5">
        <v>10000</v>
      </c>
      <c r="AK243" s="3">
        <v>10000</v>
      </c>
      <c r="AL243" s="3"/>
      <c r="AM243" s="5">
        <v>10000</v>
      </c>
    </row>
    <row r="244" spans="1:39" x14ac:dyDescent="0.3">
      <c r="B244">
        <v>303406</v>
      </c>
      <c r="C244" s="43" t="s">
        <v>16</v>
      </c>
      <c r="D244" s="3">
        <v>300</v>
      </c>
      <c r="E244" s="3"/>
      <c r="F244" s="5">
        <v>300</v>
      </c>
      <c r="G244" s="3">
        <v>300</v>
      </c>
      <c r="H244" s="3"/>
      <c r="I244" s="5">
        <v>300</v>
      </c>
      <c r="J244" s="3">
        <v>300</v>
      </c>
      <c r="K244" s="3"/>
      <c r="L244" s="5">
        <v>300</v>
      </c>
      <c r="M244" s="3">
        <v>300</v>
      </c>
      <c r="N244" s="3"/>
      <c r="O244" s="5">
        <v>300</v>
      </c>
      <c r="P244" s="3">
        <v>300</v>
      </c>
      <c r="Q244" s="3"/>
      <c r="R244" s="5">
        <v>300</v>
      </c>
      <c r="S244" s="3">
        <v>300</v>
      </c>
      <c r="T244" s="3"/>
      <c r="U244" s="5">
        <v>300</v>
      </c>
      <c r="V244" s="3">
        <v>300</v>
      </c>
      <c r="W244" s="3"/>
      <c r="X244" s="5">
        <v>300</v>
      </c>
      <c r="Y244" s="3">
        <v>300</v>
      </c>
      <c r="Z244" s="3"/>
      <c r="AA244" s="5">
        <v>300</v>
      </c>
      <c r="AB244" s="3">
        <v>300</v>
      </c>
      <c r="AC244" s="3"/>
      <c r="AD244" s="5">
        <v>300</v>
      </c>
      <c r="AE244" s="3">
        <v>300</v>
      </c>
      <c r="AF244" s="3"/>
      <c r="AG244" s="5">
        <v>300</v>
      </c>
      <c r="AH244" s="3">
        <v>300</v>
      </c>
      <c r="AI244" s="3"/>
      <c r="AJ244" s="5">
        <v>300</v>
      </c>
      <c r="AK244" s="3">
        <v>300</v>
      </c>
      <c r="AL244" s="3"/>
      <c r="AM244" s="5">
        <v>300</v>
      </c>
    </row>
    <row r="245" spans="1:39" x14ac:dyDescent="0.3">
      <c r="B245">
        <v>303416</v>
      </c>
      <c r="C245" s="43" t="s">
        <v>3</v>
      </c>
      <c r="D245" s="3"/>
      <c r="E245" s="3">
        <v>-39.979999999999997</v>
      </c>
      <c r="F245" s="5">
        <v>-39.979999999999997</v>
      </c>
      <c r="G245" s="3"/>
      <c r="H245" s="3">
        <v>-1249.98</v>
      </c>
      <c r="I245" s="5">
        <v>-1249.98</v>
      </c>
      <c r="J245" s="3"/>
      <c r="K245" s="3">
        <v>0.02</v>
      </c>
      <c r="L245" s="5">
        <v>0.02</v>
      </c>
      <c r="M245" s="3"/>
      <c r="N245" s="3">
        <v>0.02</v>
      </c>
      <c r="O245" s="5">
        <v>0.02</v>
      </c>
      <c r="P245" s="3"/>
      <c r="Q245" s="3">
        <v>0.02</v>
      </c>
      <c r="R245" s="5">
        <v>0.02</v>
      </c>
      <c r="S245" s="3"/>
      <c r="T245" s="3">
        <v>0.02</v>
      </c>
      <c r="U245" s="5">
        <v>0.02</v>
      </c>
      <c r="V245" s="3"/>
      <c r="W245" s="3">
        <v>0.02</v>
      </c>
      <c r="X245" s="5">
        <v>0.02</v>
      </c>
      <c r="Y245" s="3"/>
      <c r="Z245" s="3">
        <v>0.02</v>
      </c>
      <c r="AA245" s="5">
        <v>0.02</v>
      </c>
      <c r="AB245" s="3"/>
      <c r="AC245" s="3">
        <v>0.02</v>
      </c>
      <c r="AD245" s="5">
        <v>0.02</v>
      </c>
      <c r="AE245" s="3"/>
      <c r="AF245" s="3">
        <v>0.02</v>
      </c>
      <c r="AG245" s="5">
        <v>0.02</v>
      </c>
      <c r="AH245" s="3"/>
      <c r="AI245" s="3">
        <v>0.02</v>
      </c>
      <c r="AJ245" s="5">
        <v>0.02</v>
      </c>
      <c r="AK245" s="3"/>
      <c r="AL245" s="3">
        <v>0.02</v>
      </c>
      <c r="AM245" s="5">
        <v>0.02</v>
      </c>
    </row>
    <row r="246" spans="1:39" x14ac:dyDescent="0.3">
      <c r="B246">
        <v>504104</v>
      </c>
      <c r="C246" s="43" t="s">
        <v>118</v>
      </c>
      <c r="D246" s="3">
        <v>0</v>
      </c>
      <c r="E246" s="3"/>
      <c r="F246" s="5">
        <v>0</v>
      </c>
      <c r="G246" s="3">
        <v>20454.545454545449</v>
      </c>
      <c r="H246" s="3">
        <v>-1327.08</v>
      </c>
      <c r="I246" s="5">
        <v>19127.465454545447</v>
      </c>
      <c r="J246" s="3">
        <v>44454.545454545449</v>
      </c>
      <c r="K246" s="3">
        <v>-1327.08</v>
      </c>
      <c r="L246" s="5">
        <v>43127.465454545447</v>
      </c>
      <c r="M246" s="3">
        <v>2454.54545454545</v>
      </c>
      <c r="N246" s="3">
        <v>-1327.08</v>
      </c>
      <c r="O246" s="5">
        <v>1127.46545454545</v>
      </c>
      <c r="P246" s="3">
        <v>2454.54545454545</v>
      </c>
      <c r="Q246" s="3">
        <v>-1327.08</v>
      </c>
      <c r="R246" s="5">
        <v>1127.46545454545</v>
      </c>
      <c r="S246" s="3">
        <v>2454.54545454545</v>
      </c>
      <c r="T246" s="3">
        <v>-1327.08</v>
      </c>
      <c r="U246" s="5">
        <v>1127.46545454545</v>
      </c>
      <c r="V246" s="3">
        <v>2454.54545454545</v>
      </c>
      <c r="W246" s="3">
        <v>-1327.08</v>
      </c>
      <c r="X246" s="5">
        <v>1127.46545454545</v>
      </c>
      <c r="Y246" s="3">
        <v>2454.54545454545</v>
      </c>
      <c r="Z246" s="3">
        <v>-1327.08</v>
      </c>
      <c r="AA246" s="5">
        <v>1127.46545454545</v>
      </c>
      <c r="AB246" s="3">
        <v>2454.54545454545</v>
      </c>
      <c r="AC246" s="3">
        <v>-1327.08</v>
      </c>
      <c r="AD246" s="5">
        <v>1127.46545454545</v>
      </c>
      <c r="AE246" s="3">
        <v>2454.54545454545</v>
      </c>
      <c r="AF246" s="3">
        <v>-1327.08</v>
      </c>
      <c r="AG246" s="5">
        <v>1127.46545454545</v>
      </c>
      <c r="AH246" s="3">
        <v>2454.54545454545</v>
      </c>
      <c r="AI246" s="3">
        <v>-1327.08</v>
      </c>
      <c r="AJ246" s="5">
        <v>1127.46545454545</v>
      </c>
      <c r="AK246" s="3">
        <v>2454.54545454545</v>
      </c>
      <c r="AL246" s="3"/>
      <c r="AM246" s="5">
        <v>2454.54545454545</v>
      </c>
    </row>
    <row r="247" spans="1:39" x14ac:dyDescent="0.3">
      <c r="D247" s="3"/>
      <c r="E247" s="3"/>
      <c r="F247" s="5"/>
      <c r="G247" s="3"/>
      <c r="H247" s="3"/>
      <c r="I247" s="5"/>
      <c r="J247" s="3"/>
      <c r="K247" s="3"/>
      <c r="L247" s="5"/>
      <c r="M247" s="3"/>
      <c r="N247" s="3"/>
      <c r="O247" s="5"/>
      <c r="P247" s="3"/>
      <c r="Q247" s="3"/>
      <c r="R247" s="5"/>
      <c r="S247" s="3"/>
      <c r="T247" s="3"/>
      <c r="U247" s="5"/>
      <c r="V247" s="3"/>
      <c r="W247" s="3"/>
      <c r="X247" s="5"/>
      <c r="Y247" s="3"/>
      <c r="Z247" s="3"/>
      <c r="AA247" s="5"/>
      <c r="AB247" s="3"/>
      <c r="AC247" s="3"/>
      <c r="AD247" s="5"/>
      <c r="AE247" s="3"/>
      <c r="AF247" s="3"/>
      <c r="AG247" s="5"/>
      <c r="AH247" s="3"/>
      <c r="AI247" s="3"/>
      <c r="AJ247" s="5"/>
      <c r="AK247" s="3"/>
      <c r="AL247" s="3"/>
      <c r="AM247" s="5"/>
    </row>
    <row r="248" spans="1:39" x14ac:dyDescent="0.3">
      <c r="A248" t="s">
        <v>110</v>
      </c>
      <c r="D248" s="3">
        <v>4300</v>
      </c>
      <c r="E248" s="3">
        <v>-2353.38</v>
      </c>
      <c r="F248" s="5">
        <v>1946.62</v>
      </c>
      <c r="G248" s="3">
        <v>4300</v>
      </c>
      <c r="H248" s="3">
        <v>0.01</v>
      </c>
      <c r="I248" s="5">
        <v>4300.01</v>
      </c>
      <c r="J248" s="3">
        <v>4300</v>
      </c>
      <c r="K248" s="3">
        <v>0.01</v>
      </c>
      <c r="L248" s="5">
        <v>4300.01</v>
      </c>
      <c r="M248" s="3">
        <v>4300</v>
      </c>
      <c r="N248" s="3">
        <v>0.01</v>
      </c>
      <c r="O248" s="5">
        <v>4300.01</v>
      </c>
      <c r="P248" s="3">
        <v>4300</v>
      </c>
      <c r="Q248" s="3">
        <v>0.01</v>
      </c>
      <c r="R248" s="5">
        <v>4300.01</v>
      </c>
      <c r="S248" s="3">
        <v>4300</v>
      </c>
      <c r="T248" s="3">
        <v>0.01</v>
      </c>
      <c r="U248" s="5">
        <v>4300.01</v>
      </c>
      <c r="V248" s="3">
        <v>4300</v>
      </c>
      <c r="W248" s="3">
        <v>0.01</v>
      </c>
      <c r="X248" s="5">
        <v>4300.01</v>
      </c>
      <c r="Y248" s="3">
        <v>7300</v>
      </c>
      <c r="Z248" s="3">
        <v>0.01</v>
      </c>
      <c r="AA248" s="5">
        <v>7300.01</v>
      </c>
      <c r="AB248" s="3">
        <v>4300</v>
      </c>
      <c r="AC248" s="3">
        <v>0.01</v>
      </c>
      <c r="AD248" s="5">
        <v>4300.01</v>
      </c>
      <c r="AE248" s="3">
        <v>5300</v>
      </c>
      <c r="AF248" s="3">
        <v>0.01</v>
      </c>
      <c r="AG248" s="5">
        <v>5300.01</v>
      </c>
      <c r="AH248" s="3">
        <v>4300</v>
      </c>
      <c r="AI248" s="3">
        <v>0.01</v>
      </c>
      <c r="AJ248" s="5">
        <v>4300.01</v>
      </c>
      <c r="AK248" s="3">
        <v>4300</v>
      </c>
      <c r="AL248" s="3">
        <v>0.01</v>
      </c>
      <c r="AM248" s="5">
        <v>4300.01</v>
      </c>
    </row>
    <row r="249" spans="1:39" x14ac:dyDescent="0.3">
      <c r="B249">
        <v>301306</v>
      </c>
      <c r="C249" s="43" t="s">
        <v>13</v>
      </c>
      <c r="D249" s="3">
        <v>500</v>
      </c>
      <c r="E249" s="3"/>
      <c r="F249" s="5">
        <v>500</v>
      </c>
      <c r="G249" s="3">
        <v>500</v>
      </c>
      <c r="H249" s="3"/>
      <c r="I249" s="5">
        <v>500</v>
      </c>
      <c r="J249" s="3">
        <v>500</v>
      </c>
      <c r="K249" s="3"/>
      <c r="L249" s="5">
        <v>500</v>
      </c>
      <c r="M249" s="3">
        <v>500</v>
      </c>
      <c r="N249" s="3"/>
      <c r="O249" s="5">
        <v>500</v>
      </c>
      <c r="P249" s="3">
        <v>500</v>
      </c>
      <c r="Q249" s="3"/>
      <c r="R249" s="5">
        <v>500</v>
      </c>
      <c r="S249" s="3">
        <v>500</v>
      </c>
      <c r="T249" s="3"/>
      <c r="U249" s="5">
        <v>500</v>
      </c>
      <c r="V249" s="3">
        <v>500</v>
      </c>
      <c r="W249" s="3"/>
      <c r="X249" s="5">
        <v>500</v>
      </c>
      <c r="Y249" s="3">
        <v>500</v>
      </c>
      <c r="Z249" s="3"/>
      <c r="AA249" s="5">
        <v>500</v>
      </c>
      <c r="AB249" s="3">
        <v>500</v>
      </c>
      <c r="AC249" s="3"/>
      <c r="AD249" s="5">
        <v>500</v>
      </c>
      <c r="AE249" s="3">
        <v>500</v>
      </c>
      <c r="AF249" s="3"/>
      <c r="AG249" s="5">
        <v>500</v>
      </c>
      <c r="AH249" s="3">
        <v>500</v>
      </c>
      <c r="AI249" s="3"/>
      <c r="AJ249" s="5">
        <v>500</v>
      </c>
      <c r="AK249" s="3">
        <v>500</v>
      </c>
      <c r="AL249" s="3"/>
      <c r="AM249" s="5">
        <v>500</v>
      </c>
    </row>
    <row r="250" spans="1:39" x14ac:dyDescent="0.3">
      <c r="B250">
        <v>303406</v>
      </c>
      <c r="C250" s="43" t="s">
        <v>16</v>
      </c>
      <c r="D250" s="3">
        <v>3500</v>
      </c>
      <c r="E250" s="3">
        <v>-2299</v>
      </c>
      <c r="F250" s="5">
        <v>1201</v>
      </c>
      <c r="G250" s="3">
        <v>3500</v>
      </c>
      <c r="H250" s="3"/>
      <c r="I250" s="5">
        <v>3500</v>
      </c>
      <c r="J250" s="3">
        <v>3500</v>
      </c>
      <c r="K250" s="3"/>
      <c r="L250" s="5">
        <v>3500</v>
      </c>
      <c r="M250" s="3">
        <v>3500</v>
      </c>
      <c r="N250" s="3"/>
      <c r="O250" s="5">
        <v>3500</v>
      </c>
      <c r="P250" s="3">
        <v>3500</v>
      </c>
      <c r="Q250" s="3"/>
      <c r="R250" s="5">
        <v>3500</v>
      </c>
      <c r="S250" s="3">
        <v>3500</v>
      </c>
      <c r="T250" s="3"/>
      <c r="U250" s="5">
        <v>3500</v>
      </c>
      <c r="V250" s="3">
        <v>3500</v>
      </c>
      <c r="W250" s="3"/>
      <c r="X250" s="5">
        <v>3500</v>
      </c>
      <c r="Y250" s="3">
        <v>3500</v>
      </c>
      <c r="Z250" s="3"/>
      <c r="AA250" s="5">
        <v>3500</v>
      </c>
      <c r="AB250" s="3">
        <v>3500</v>
      </c>
      <c r="AC250" s="3"/>
      <c r="AD250" s="5">
        <v>3500</v>
      </c>
      <c r="AE250" s="3">
        <v>3500</v>
      </c>
      <c r="AF250" s="3"/>
      <c r="AG250" s="5">
        <v>3500</v>
      </c>
      <c r="AH250" s="3">
        <v>3500</v>
      </c>
      <c r="AI250" s="3"/>
      <c r="AJ250" s="5">
        <v>3500</v>
      </c>
      <c r="AK250" s="3">
        <v>3500</v>
      </c>
      <c r="AL250" s="3"/>
      <c r="AM250" s="5">
        <v>3500</v>
      </c>
    </row>
    <row r="251" spans="1:39" x14ac:dyDescent="0.3">
      <c r="B251">
        <v>303410</v>
      </c>
      <c r="C251" s="43" t="s">
        <v>68</v>
      </c>
      <c r="D251" s="3"/>
      <c r="E251" s="3"/>
      <c r="F251" s="5"/>
      <c r="G251" s="3"/>
      <c r="H251" s="3"/>
      <c r="I251" s="5"/>
      <c r="J251" s="3"/>
      <c r="K251" s="3"/>
      <c r="L251" s="5"/>
      <c r="M251" s="3"/>
      <c r="N251" s="3"/>
      <c r="O251" s="5"/>
      <c r="P251" s="3"/>
      <c r="Q251" s="3"/>
      <c r="R251" s="5"/>
      <c r="S251" s="3"/>
      <c r="T251" s="3"/>
      <c r="U251" s="5"/>
      <c r="V251" s="3"/>
      <c r="W251" s="3"/>
      <c r="X251" s="5"/>
      <c r="Y251" s="3">
        <v>3000</v>
      </c>
      <c r="Z251" s="3"/>
      <c r="AA251" s="5">
        <v>3000</v>
      </c>
      <c r="AB251" s="3"/>
      <c r="AC251" s="3"/>
      <c r="AD251" s="5"/>
      <c r="AE251" s="3"/>
      <c r="AF251" s="3"/>
      <c r="AG251" s="5"/>
      <c r="AH251" s="3"/>
      <c r="AI251" s="3"/>
      <c r="AJ251" s="5"/>
      <c r="AK251" s="3"/>
      <c r="AL251" s="3"/>
      <c r="AM251" s="5"/>
    </row>
    <row r="252" spans="1:39" x14ac:dyDescent="0.3">
      <c r="B252">
        <v>303414</v>
      </c>
      <c r="C252" s="43" t="s">
        <v>17</v>
      </c>
      <c r="D252" s="3">
        <v>300</v>
      </c>
      <c r="E252" s="3"/>
      <c r="F252" s="5">
        <v>300</v>
      </c>
      <c r="G252" s="3">
        <v>300</v>
      </c>
      <c r="H252" s="3"/>
      <c r="I252" s="5">
        <v>300</v>
      </c>
      <c r="J252" s="3">
        <v>300</v>
      </c>
      <c r="K252" s="3"/>
      <c r="L252" s="5">
        <v>300</v>
      </c>
      <c r="M252" s="3">
        <v>300</v>
      </c>
      <c r="N252" s="3"/>
      <c r="O252" s="5">
        <v>300</v>
      </c>
      <c r="P252" s="3">
        <v>300</v>
      </c>
      <c r="Q252" s="3"/>
      <c r="R252" s="5">
        <v>300</v>
      </c>
      <c r="S252" s="3">
        <v>300</v>
      </c>
      <c r="T252" s="3"/>
      <c r="U252" s="5">
        <v>300</v>
      </c>
      <c r="V252" s="3">
        <v>300</v>
      </c>
      <c r="W252" s="3"/>
      <c r="X252" s="5">
        <v>300</v>
      </c>
      <c r="Y252" s="3">
        <v>300</v>
      </c>
      <c r="Z252" s="3"/>
      <c r="AA252" s="5">
        <v>300</v>
      </c>
      <c r="AB252" s="3">
        <v>300</v>
      </c>
      <c r="AC252" s="3"/>
      <c r="AD252" s="5">
        <v>300</v>
      </c>
      <c r="AE252" s="3">
        <v>300</v>
      </c>
      <c r="AF252" s="3"/>
      <c r="AG252" s="5">
        <v>300</v>
      </c>
      <c r="AH252" s="3">
        <v>300</v>
      </c>
      <c r="AI252" s="3"/>
      <c r="AJ252" s="5">
        <v>300</v>
      </c>
      <c r="AK252" s="3">
        <v>300</v>
      </c>
      <c r="AL252" s="3"/>
      <c r="AM252" s="5">
        <v>300</v>
      </c>
    </row>
    <row r="253" spans="1:39" x14ac:dyDescent="0.3">
      <c r="B253">
        <v>303416</v>
      </c>
      <c r="C253" s="43" t="s">
        <v>3</v>
      </c>
      <c r="D253" s="3"/>
      <c r="E253" s="3">
        <v>-54.379999999999995</v>
      </c>
      <c r="F253" s="5">
        <v>-54.379999999999995</v>
      </c>
      <c r="G253" s="3"/>
      <c r="H253" s="3">
        <v>0.01</v>
      </c>
      <c r="I253" s="5">
        <v>0.01</v>
      </c>
      <c r="J253" s="3"/>
      <c r="K253" s="3">
        <v>0.01</v>
      </c>
      <c r="L253" s="5">
        <v>0.01</v>
      </c>
      <c r="M253" s="3"/>
      <c r="N253" s="3">
        <v>0.01</v>
      </c>
      <c r="O253" s="5">
        <v>0.01</v>
      </c>
      <c r="P253" s="3"/>
      <c r="Q253" s="3">
        <v>0.01</v>
      </c>
      <c r="R253" s="5">
        <v>0.01</v>
      </c>
      <c r="S253" s="3"/>
      <c r="T253" s="3">
        <v>0.01</v>
      </c>
      <c r="U253" s="5">
        <v>0.01</v>
      </c>
      <c r="V253" s="3"/>
      <c r="W253" s="3">
        <v>0.01</v>
      </c>
      <c r="X253" s="5">
        <v>0.01</v>
      </c>
      <c r="Y253" s="3"/>
      <c r="Z253" s="3">
        <v>0.01</v>
      </c>
      <c r="AA253" s="5">
        <v>0.01</v>
      </c>
      <c r="AB253" s="3"/>
      <c r="AC253" s="3">
        <v>0.01</v>
      </c>
      <c r="AD253" s="5">
        <v>0.01</v>
      </c>
      <c r="AE253" s="3"/>
      <c r="AF253" s="3">
        <v>0.01</v>
      </c>
      <c r="AG253" s="5">
        <v>0.01</v>
      </c>
      <c r="AH253" s="3"/>
      <c r="AI253" s="3">
        <v>0.01</v>
      </c>
      <c r="AJ253" s="5">
        <v>0.01</v>
      </c>
      <c r="AK253" s="3"/>
      <c r="AL253" s="3">
        <v>0.01</v>
      </c>
      <c r="AM253" s="5">
        <v>0.01</v>
      </c>
    </row>
    <row r="254" spans="1:39" x14ac:dyDescent="0.3">
      <c r="B254">
        <v>303417</v>
      </c>
      <c r="C254" s="43" t="s">
        <v>126</v>
      </c>
      <c r="D254" s="3"/>
      <c r="E254" s="3"/>
      <c r="F254" s="5"/>
      <c r="G254" s="3"/>
      <c r="H254" s="3"/>
      <c r="I254" s="5"/>
      <c r="J254" s="3"/>
      <c r="K254" s="3"/>
      <c r="L254" s="5"/>
      <c r="M254" s="3"/>
      <c r="N254" s="3"/>
      <c r="O254" s="5"/>
      <c r="P254" s="3"/>
      <c r="Q254" s="3"/>
      <c r="R254" s="5"/>
      <c r="S254" s="3"/>
      <c r="T254" s="3"/>
      <c r="U254" s="5"/>
      <c r="V254" s="3"/>
      <c r="W254" s="3"/>
      <c r="X254" s="5"/>
      <c r="Y254" s="3"/>
      <c r="Z254" s="3"/>
      <c r="AA254" s="5"/>
      <c r="AB254" s="3"/>
      <c r="AC254" s="3"/>
      <c r="AD254" s="5"/>
      <c r="AE254" s="3">
        <v>1000</v>
      </c>
      <c r="AF254" s="3"/>
      <c r="AG254" s="5">
        <v>1000</v>
      </c>
      <c r="AH254" s="3"/>
      <c r="AI254" s="3"/>
      <c r="AJ254" s="5"/>
      <c r="AK254" s="3"/>
      <c r="AL254" s="3"/>
      <c r="AM254" s="5"/>
    </row>
    <row r="255" spans="1:39" x14ac:dyDescent="0.3">
      <c r="D255" s="3"/>
      <c r="E255" s="3"/>
      <c r="F255" s="5"/>
      <c r="G255" s="3"/>
      <c r="H255" s="3"/>
      <c r="I255" s="5"/>
      <c r="J255" s="3"/>
      <c r="K255" s="3"/>
      <c r="L255" s="5"/>
      <c r="M255" s="3"/>
      <c r="N255" s="3"/>
      <c r="O255" s="5"/>
      <c r="P255" s="3"/>
      <c r="Q255" s="3"/>
      <c r="R255" s="5"/>
      <c r="S255" s="3"/>
      <c r="T255" s="3"/>
      <c r="U255" s="5"/>
      <c r="V255" s="3"/>
      <c r="W255" s="3"/>
      <c r="X255" s="5"/>
      <c r="Y255" s="3"/>
      <c r="Z255" s="3"/>
      <c r="AA255" s="5"/>
      <c r="AB255" s="3"/>
      <c r="AC255" s="3"/>
      <c r="AD255" s="5"/>
      <c r="AE255" s="3"/>
      <c r="AF255" s="3"/>
      <c r="AG255" s="5"/>
      <c r="AH255" s="3"/>
      <c r="AI255" s="3"/>
      <c r="AJ255" s="5"/>
      <c r="AK255" s="3"/>
      <c r="AL255" s="3"/>
      <c r="AM255" s="5"/>
    </row>
    <row r="256" spans="1:39" x14ac:dyDescent="0.3">
      <c r="A256" t="s">
        <v>109</v>
      </c>
      <c r="D256" s="3">
        <v>105382</v>
      </c>
      <c r="E256" s="3">
        <v>-70456.039999999994</v>
      </c>
      <c r="F256" s="5">
        <v>34925.96</v>
      </c>
      <c r="G256" s="3">
        <v>70382</v>
      </c>
      <c r="H256" s="3">
        <v>-32649.120000000003</v>
      </c>
      <c r="I256" s="5">
        <v>37732.880000000005</v>
      </c>
      <c r="J256" s="3">
        <v>73382</v>
      </c>
      <c r="K256" s="3">
        <v>-5935.8</v>
      </c>
      <c r="L256" s="5">
        <v>67446.2</v>
      </c>
      <c r="M256" s="3">
        <v>67282</v>
      </c>
      <c r="N256" s="3">
        <v>-5935.8</v>
      </c>
      <c r="O256" s="5">
        <v>61346.200000000012</v>
      </c>
      <c r="P256" s="3">
        <v>96346</v>
      </c>
      <c r="Q256" s="3">
        <v>0.01</v>
      </c>
      <c r="R256" s="5">
        <v>96346.01</v>
      </c>
      <c r="S256" s="3">
        <v>61346</v>
      </c>
      <c r="T256" s="3">
        <v>0.01</v>
      </c>
      <c r="U256" s="5">
        <v>61346.01</v>
      </c>
      <c r="V256" s="3">
        <v>67346</v>
      </c>
      <c r="W256" s="3">
        <v>0.01</v>
      </c>
      <c r="X256" s="5">
        <v>67346.009999999995</v>
      </c>
      <c r="Y256" s="3">
        <v>61346</v>
      </c>
      <c r="Z256" s="3">
        <v>0.01</v>
      </c>
      <c r="AA256" s="5">
        <v>61346.01</v>
      </c>
      <c r="AB256" s="3">
        <v>66346</v>
      </c>
      <c r="AC256" s="3">
        <v>0.01</v>
      </c>
      <c r="AD256" s="5">
        <v>66346.009999999995</v>
      </c>
      <c r="AE256" s="3">
        <v>72346</v>
      </c>
      <c r="AF256" s="3">
        <v>0.01</v>
      </c>
      <c r="AG256" s="5">
        <v>72346.009999999995</v>
      </c>
      <c r="AH256" s="3">
        <v>66346</v>
      </c>
      <c r="AI256" s="3">
        <v>0.01</v>
      </c>
      <c r="AJ256" s="5">
        <v>66346.009999999995</v>
      </c>
      <c r="AK256" s="3">
        <v>393346</v>
      </c>
      <c r="AL256" s="3">
        <v>-19.649999999999999</v>
      </c>
      <c r="AM256" s="5">
        <v>393326.35</v>
      </c>
    </row>
    <row r="257" spans="1:39" x14ac:dyDescent="0.3">
      <c r="B257">
        <v>301306</v>
      </c>
      <c r="C257" s="43" t="s">
        <v>13</v>
      </c>
      <c r="D257" s="3">
        <v>28422.61</v>
      </c>
      <c r="E257" s="3">
        <v>-12911.869999999997</v>
      </c>
      <c r="F257" s="5">
        <v>15510.740000000003</v>
      </c>
      <c r="G257" s="3">
        <v>22046</v>
      </c>
      <c r="H257" s="3">
        <v>-13979.77</v>
      </c>
      <c r="I257" s="5">
        <v>8066.23</v>
      </c>
      <c r="J257" s="3">
        <v>20546</v>
      </c>
      <c r="K257" s="3"/>
      <c r="L257" s="5">
        <v>20546</v>
      </c>
      <c r="M257" s="3">
        <v>18946</v>
      </c>
      <c r="N257" s="3"/>
      <c r="O257" s="5">
        <v>18946</v>
      </c>
      <c r="P257" s="3">
        <v>18946</v>
      </c>
      <c r="Q257" s="3"/>
      <c r="R257" s="5">
        <v>18946</v>
      </c>
      <c r="S257" s="3">
        <v>18946</v>
      </c>
      <c r="T257" s="3"/>
      <c r="U257" s="5">
        <v>18946</v>
      </c>
      <c r="V257" s="3">
        <v>18946</v>
      </c>
      <c r="W257" s="3"/>
      <c r="X257" s="5">
        <v>18946</v>
      </c>
      <c r="Y257" s="3">
        <v>18946</v>
      </c>
      <c r="Z257" s="3"/>
      <c r="AA257" s="5">
        <v>18946</v>
      </c>
      <c r="AB257" s="3">
        <v>18946</v>
      </c>
      <c r="AC257" s="3"/>
      <c r="AD257" s="5">
        <v>18946</v>
      </c>
      <c r="AE257" s="3">
        <v>18946</v>
      </c>
      <c r="AF257" s="3"/>
      <c r="AG257" s="5">
        <v>18946</v>
      </c>
      <c r="AH257" s="3">
        <v>18946</v>
      </c>
      <c r="AI257" s="3"/>
      <c r="AJ257" s="5">
        <v>18946</v>
      </c>
      <c r="AK257" s="3">
        <v>18946</v>
      </c>
      <c r="AL257" s="3">
        <v>-19.66</v>
      </c>
      <c r="AM257" s="5">
        <v>18926.34</v>
      </c>
    </row>
    <row r="258" spans="1:39" x14ac:dyDescent="0.3">
      <c r="B258">
        <v>303201</v>
      </c>
      <c r="C258" s="43" t="s">
        <v>138</v>
      </c>
      <c r="D258" s="3">
        <v>33</v>
      </c>
      <c r="E258" s="3">
        <v>-33.46</v>
      </c>
      <c r="F258" s="5">
        <v>-0.46000000000000085</v>
      </c>
      <c r="G258" s="3"/>
      <c r="H258" s="3">
        <v>-0.01</v>
      </c>
      <c r="I258" s="5">
        <v>-0.01</v>
      </c>
      <c r="J258" s="3"/>
      <c r="K258" s="3"/>
      <c r="L258" s="5"/>
      <c r="M258" s="3"/>
      <c r="N258" s="3"/>
      <c r="O258" s="5"/>
      <c r="P258" s="3"/>
      <c r="Q258" s="3"/>
      <c r="R258" s="5"/>
      <c r="S258" s="3"/>
      <c r="T258" s="3"/>
      <c r="U258" s="5"/>
      <c r="V258" s="3"/>
      <c r="W258" s="3"/>
      <c r="X258" s="5"/>
      <c r="Y258" s="3"/>
      <c r="Z258" s="3"/>
      <c r="AA258" s="5"/>
      <c r="AB258" s="3"/>
      <c r="AC258" s="3"/>
      <c r="AD258" s="5"/>
      <c r="AE258" s="3"/>
      <c r="AF258" s="3"/>
      <c r="AG258" s="5"/>
      <c r="AH258" s="3"/>
      <c r="AI258" s="3"/>
      <c r="AJ258" s="5"/>
      <c r="AK258" s="3"/>
      <c r="AL258" s="3"/>
      <c r="AM258" s="5"/>
    </row>
    <row r="259" spans="1:39" x14ac:dyDescent="0.3">
      <c r="B259">
        <v>303406</v>
      </c>
      <c r="C259" s="43" t="s">
        <v>16</v>
      </c>
      <c r="D259" s="3">
        <v>15000</v>
      </c>
      <c r="E259" s="3">
        <v>-14602.990000000002</v>
      </c>
      <c r="F259" s="5">
        <v>397.0099999999984</v>
      </c>
      <c r="G259" s="3">
        <v>15000</v>
      </c>
      <c r="H259" s="3">
        <v>-12283.54</v>
      </c>
      <c r="I259" s="5">
        <v>2716.4599999999991</v>
      </c>
      <c r="J259" s="3">
        <v>15000</v>
      </c>
      <c r="K259" s="3"/>
      <c r="L259" s="5">
        <v>15000</v>
      </c>
      <c r="M259" s="3">
        <v>15000</v>
      </c>
      <c r="N259" s="3"/>
      <c r="O259" s="5">
        <v>15000</v>
      </c>
      <c r="P259" s="3">
        <v>15000</v>
      </c>
      <c r="Q259" s="3"/>
      <c r="R259" s="5">
        <v>15000</v>
      </c>
      <c r="S259" s="3">
        <v>15000</v>
      </c>
      <c r="T259" s="3"/>
      <c r="U259" s="5">
        <v>15000</v>
      </c>
      <c r="V259" s="3">
        <v>15000</v>
      </c>
      <c r="W259" s="3"/>
      <c r="X259" s="5">
        <v>15000</v>
      </c>
      <c r="Y259" s="3">
        <v>15000</v>
      </c>
      <c r="Z259" s="3"/>
      <c r="AA259" s="5">
        <v>15000</v>
      </c>
      <c r="AB259" s="3">
        <v>15000</v>
      </c>
      <c r="AC259" s="3"/>
      <c r="AD259" s="5">
        <v>15000</v>
      </c>
      <c r="AE259" s="3">
        <v>15000</v>
      </c>
      <c r="AF259" s="3"/>
      <c r="AG259" s="5">
        <v>15000</v>
      </c>
      <c r="AH259" s="3">
        <v>15000</v>
      </c>
      <c r="AI259" s="3"/>
      <c r="AJ259" s="5">
        <v>15000</v>
      </c>
      <c r="AK259" s="3">
        <v>15000</v>
      </c>
      <c r="AL259" s="3"/>
      <c r="AM259" s="5">
        <v>15000</v>
      </c>
    </row>
    <row r="260" spans="1:39" x14ac:dyDescent="0.3">
      <c r="B260">
        <v>303410</v>
      </c>
      <c r="C260" s="43" t="s">
        <v>68</v>
      </c>
      <c r="D260" s="3">
        <v>55867</v>
      </c>
      <c r="E260" s="3">
        <v>-36617.72</v>
      </c>
      <c r="F260" s="5">
        <v>19249.28</v>
      </c>
      <c r="G260" s="3">
        <v>27400</v>
      </c>
      <c r="H260" s="3">
        <v>-450</v>
      </c>
      <c r="I260" s="5">
        <v>26950</v>
      </c>
      <c r="J260" s="3">
        <v>31900</v>
      </c>
      <c r="K260" s="3"/>
      <c r="L260" s="5">
        <v>31900</v>
      </c>
      <c r="M260" s="3">
        <v>27400</v>
      </c>
      <c r="N260" s="3"/>
      <c r="O260" s="5">
        <v>27400</v>
      </c>
      <c r="P260" s="3">
        <v>62400</v>
      </c>
      <c r="Q260" s="3"/>
      <c r="R260" s="5">
        <v>62400</v>
      </c>
      <c r="S260" s="3">
        <v>27400</v>
      </c>
      <c r="T260" s="3"/>
      <c r="U260" s="5">
        <v>27400</v>
      </c>
      <c r="V260" s="3">
        <v>33400</v>
      </c>
      <c r="W260" s="3"/>
      <c r="X260" s="5">
        <v>33400</v>
      </c>
      <c r="Y260" s="3">
        <v>27400</v>
      </c>
      <c r="Z260" s="3"/>
      <c r="AA260" s="5">
        <v>27400</v>
      </c>
      <c r="AB260" s="3">
        <v>32400</v>
      </c>
      <c r="AC260" s="3"/>
      <c r="AD260" s="5">
        <v>32400</v>
      </c>
      <c r="AE260" s="3">
        <v>38400</v>
      </c>
      <c r="AF260" s="3"/>
      <c r="AG260" s="5">
        <v>38400</v>
      </c>
      <c r="AH260" s="3">
        <v>32400</v>
      </c>
      <c r="AI260" s="3"/>
      <c r="AJ260" s="5">
        <v>32400</v>
      </c>
      <c r="AK260" s="3">
        <v>359400</v>
      </c>
      <c r="AL260" s="3"/>
      <c r="AM260" s="5">
        <v>359400</v>
      </c>
    </row>
    <row r="261" spans="1:39" x14ac:dyDescent="0.3">
      <c r="B261">
        <v>303416</v>
      </c>
      <c r="C261" s="43" t="s">
        <v>3</v>
      </c>
      <c r="D261" s="3">
        <v>123.39</v>
      </c>
      <c r="E261" s="3">
        <v>-354.18</v>
      </c>
      <c r="F261" s="5">
        <v>-230.79000000000002</v>
      </c>
      <c r="G261" s="3"/>
      <c r="H261" s="3">
        <v>0.01</v>
      </c>
      <c r="I261" s="5">
        <v>0.01</v>
      </c>
      <c r="J261" s="3"/>
      <c r="K261" s="3">
        <v>0.01</v>
      </c>
      <c r="L261" s="5">
        <v>0.01</v>
      </c>
      <c r="M261" s="3"/>
      <c r="N261" s="3">
        <v>0.01</v>
      </c>
      <c r="O261" s="5">
        <v>0.01</v>
      </c>
      <c r="P261" s="3"/>
      <c r="Q261" s="3">
        <v>0.01</v>
      </c>
      <c r="R261" s="5">
        <v>0.01</v>
      </c>
      <c r="S261" s="3"/>
      <c r="T261" s="3">
        <v>0.01</v>
      </c>
      <c r="U261" s="5">
        <v>0.01</v>
      </c>
      <c r="V261" s="3"/>
      <c r="W261" s="3">
        <v>0.01</v>
      </c>
      <c r="X261" s="5">
        <v>0.01</v>
      </c>
      <c r="Y261" s="3"/>
      <c r="Z261" s="3">
        <v>0.01</v>
      </c>
      <c r="AA261" s="5">
        <v>0.01</v>
      </c>
      <c r="AB261" s="3"/>
      <c r="AC261" s="3">
        <v>0.01</v>
      </c>
      <c r="AD261" s="5">
        <v>0.01</v>
      </c>
      <c r="AE261" s="3"/>
      <c r="AF261" s="3">
        <v>0.01</v>
      </c>
      <c r="AG261" s="5">
        <v>0.01</v>
      </c>
      <c r="AH261" s="3"/>
      <c r="AI261" s="3">
        <v>0.01</v>
      </c>
      <c r="AJ261" s="5">
        <v>0.01</v>
      </c>
      <c r="AK261" s="3"/>
      <c r="AL261" s="3">
        <v>0.01</v>
      </c>
      <c r="AM261" s="5">
        <v>0.01</v>
      </c>
    </row>
    <row r="262" spans="1:39" x14ac:dyDescent="0.3">
      <c r="B262">
        <v>504105</v>
      </c>
      <c r="C262" s="43" t="s">
        <v>131</v>
      </c>
      <c r="D262" s="3">
        <v>5936</v>
      </c>
      <c r="E262" s="3">
        <v>-5935.81</v>
      </c>
      <c r="F262" s="5">
        <v>0.18999999999959982</v>
      </c>
      <c r="G262" s="3">
        <v>5936</v>
      </c>
      <c r="H262" s="3">
        <v>-5935.81</v>
      </c>
      <c r="I262" s="5">
        <v>0.18999999999959982</v>
      </c>
      <c r="J262" s="3">
        <v>5936</v>
      </c>
      <c r="K262" s="3"/>
      <c r="L262" s="5">
        <v>5936</v>
      </c>
      <c r="M262" s="3">
        <v>5936</v>
      </c>
      <c r="N262" s="3"/>
      <c r="O262" s="5">
        <v>5936</v>
      </c>
      <c r="P262" s="3"/>
      <c r="Q262" s="3"/>
      <c r="R262" s="5"/>
      <c r="S262" s="3"/>
      <c r="T262" s="3"/>
      <c r="U262" s="5"/>
      <c r="V262" s="3"/>
      <c r="W262" s="3"/>
      <c r="X262" s="5"/>
      <c r="Y262" s="3"/>
      <c r="Z262" s="3"/>
      <c r="AA262" s="5"/>
      <c r="AB262" s="3"/>
      <c r="AC262" s="3"/>
      <c r="AD262" s="5"/>
      <c r="AE262" s="3"/>
      <c r="AF262" s="3"/>
      <c r="AG262" s="5"/>
      <c r="AH262" s="3"/>
      <c r="AI262" s="3"/>
      <c r="AJ262" s="5"/>
      <c r="AK262" s="3"/>
      <c r="AL262" s="3"/>
      <c r="AM262" s="5"/>
    </row>
    <row r="263" spans="1:39" x14ac:dyDescent="0.3">
      <c r="B263">
        <v>506101</v>
      </c>
      <c r="C263" s="43" t="s">
        <v>46</v>
      </c>
      <c r="D263" s="3"/>
      <c r="E263" s="3">
        <v>-1.0000000000218279E-2</v>
      </c>
      <c r="F263" s="5">
        <v>-1.0000000000218279E-2</v>
      </c>
      <c r="G263" s="3"/>
      <c r="H263" s="3">
        <v>0</v>
      </c>
      <c r="I263" s="5">
        <v>0</v>
      </c>
      <c r="J263" s="3"/>
      <c r="K263" s="3">
        <v>-5935.81</v>
      </c>
      <c r="L263" s="5">
        <v>-5935.81</v>
      </c>
      <c r="M263" s="3"/>
      <c r="N263" s="3">
        <v>-5935.81</v>
      </c>
      <c r="O263" s="5">
        <v>-5935.81</v>
      </c>
      <c r="P263" s="3"/>
      <c r="Q263" s="3"/>
      <c r="R263" s="5"/>
      <c r="S263" s="3"/>
      <c r="T263" s="3"/>
      <c r="U263" s="5"/>
      <c r="V263" s="3"/>
      <c r="W263" s="3"/>
      <c r="X263" s="5"/>
      <c r="Y263" s="3"/>
      <c r="Z263" s="3"/>
      <c r="AA263" s="5"/>
      <c r="AB263" s="3"/>
      <c r="AC263" s="3"/>
      <c r="AD263" s="5"/>
      <c r="AE263" s="3"/>
      <c r="AF263" s="3"/>
      <c r="AG263" s="5"/>
      <c r="AH263" s="3"/>
      <c r="AI263" s="3"/>
      <c r="AJ263" s="5"/>
      <c r="AK263" s="3"/>
      <c r="AL263" s="3"/>
      <c r="AM263" s="5"/>
    </row>
    <row r="264" spans="1:39" x14ac:dyDescent="0.3">
      <c r="D264" s="3"/>
      <c r="E264" s="3"/>
      <c r="F264" s="5"/>
      <c r="G264" s="3"/>
      <c r="H264" s="3"/>
      <c r="I264" s="5"/>
      <c r="J264" s="3"/>
      <c r="K264" s="3"/>
      <c r="L264" s="5"/>
      <c r="M264" s="3"/>
      <c r="N264" s="3"/>
      <c r="O264" s="5"/>
      <c r="P264" s="3"/>
      <c r="Q264" s="3"/>
      <c r="R264" s="5"/>
      <c r="S264" s="3"/>
      <c r="T264" s="3"/>
      <c r="U264" s="5"/>
      <c r="V264" s="3"/>
      <c r="W264" s="3"/>
      <c r="X264" s="5"/>
      <c r="Y264" s="3"/>
      <c r="Z264" s="3"/>
      <c r="AA264" s="5"/>
      <c r="AB264" s="3"/>
      <c r="AC264" s="3"/>
      <c r="AD264" s="5"/>
      <c r="AE264" s="3"/>
      <c r="AF264" s="3"/>
      <c r="AG264" s="5"/>
      <c r="AH264" s="3"/>
      <c r="AI264" s="3"/>
      <c r="AJ264" s="5"/>
      <c r="AK264" s="3"/>
      <c r="AL264" s="3"/>
      <c r="AM264" s="5"/>
    </row>
    <row r="265" spans="1:39" x14ac:dyDescent="0.3">
      <c r="A265" t="s">
        <v>127</v>
      </c>
      <c r="D265" s="3">
        <v>95500.001000000004</v>
      </c>
      <c r="E265" s="3">
        <v>-58030.719999999987</v>
      </c>
      <c r="F265" s="5">
        <v>37469.281000000017</v>
      </c>
      <c r="G265" s="3">
        <v>60250.000999999997</v>
      </c>
      <c r="H265" s="3">
        <v>-28639.99</v>
      </c>
      <c r="I265" s="5">
        <v>31610.010999999995</v>
      </c>
      <c r="J265" s="3">
        <v>1E-3</v>
      </c>
      <c r="K265" s="3">
        <v>0.01</v>
      </c>
      <c r="L265" s="5">
        <v>1.0999999999999999E-2</v>
      </c>
      <c r="M265" s="3">
        <v>1E-3</v>
      </c>
      <c r="N265" s="3">
        <v>0.01</v>
      </c>
      <c r="O265" s="5">
        <v>1.0999999999999999E-2</v>
      </c>
      <c r="P265" s="3">
        <v>1E-3</v>
      </c>
      <c r="Q265" s="3">
        <v>0.01</v>
      </c>
      <c r="R265" s="5">
        <v>1.0999999999999999E-2</v>
      </c>
      <c r="S265" s="3">
        <v>1E-3</v>
      </c>
      <c r="T265" s="3">
        <v>0.01</v>
      </c>
      <c r="U265" s="5">
        <v>1.0999999999999999E-2</v>
      </c>
      <c r="V265" s="3">
        <v>1E-3</v>
      </c>
      <c r="W265" s="3">
        <v>0.01</v>
      </c>
      <c r="X265" s="5">
        <v>1.0999999999999999E-2</v>
      </c>
      <c r="Y265" s="3">
        <v>1E-3</v>
      </c>
      <c r="Z265" s="3">
        <v>0.01</v>
      </c>
      <c r="AA265" s="5">
        <v>1.0999999999999999E-2</v>
      </c>
      <c r="AB265" s="3">
        <v>1E-3</v>
      </c>
      <c r="AC265" s="3">
        <v>0.01</v>
      </c>
      <c r="AD265" s="5">
        <v>1.0999999999999999E-2</v>
      </c>
      <c r="AE265" s="3">
        <v>1E-3</v>
      </c>
      <c r="AF265" s="3">
        <v>0.01</v>
      </c>
      <c r="AG265" s="5">
        <v>1.0999999999999999E-2</v>
      </c>
      <c r="AH265" s="3">
        <v>1E-3</v>
      </c>
      <c r="AI265" s="3">
        <v>0.01</v>
      </c>
      <c r="AJ265" s="5">
        <v>1.0999999999999999E-2</v>
      </c>
      <c r="AK265" s="3">
        <v>1E-3</v>
      </c>
      <c r="AL265" s="3">
        <v>0.01</v>
      </c>
      <c r="AM265" s="5">
        <v>1.0999999999999999E-2</v>
      </c>
    </row>
    <row r="266" spans="1:39" x14ac:dyDescent="0.3">
      <c r="B266">
        <v>303416</v>
      </c>
      <c r="C266" s="43" t="s">
        <v>3</v>
      </c>
      <c r="D266" s="3"/>
      <c r="E266" s="3">
        <v>0.01</v>
      </c>
      <c r="F266" s="5">
        <v>0.01</v>
      </c>
      <c r="G266" s="3"/>
      <c r="H266" s="3">
        <v>0.01</v>
      </c>
      <c r="I266" s="5">
        <v>0.01</v>
      </c>
      <c r="J266" s="3"/>
      <c r="K266" s="3">
        <v>0.01</v>
      </c>
      <c r="L266" s="5">
        <v>0.01</v>
      </c>
      <c r="M266" s="3"/>
      <c r="N266" s="3">
        <v>0.01</v>
      </c>
      <c r="O266" s="5">
        <v>0.01</v>
      </c>
      <c r="P266" s="3"/>
      <c r="Q266" s="3">
        <v>0.01</v>
      </c>
      <c r="R266" s="5">
        <v>0.01</v>
      </c>
      <c r="S266" s="3"/>
      <c r="T266" s="3">
        <v>0.01</v>
      </c>
      <c r="U266" s="5">
        <v>0.01</v>
      </c>
      <c r="V266" s="3"/>
      <c r="W266" s="3">
        <v>0.01</v>
      </c>
      <c r="X266" s="5">
        <v>0.01</v>
      </c>
      <c r="Y266" s="3"/>
      <c r="Z266" s="3">
        <v>0.01</v>
      </c>
      <c r="AA266" s="5">
        <v>0.01</v>
      </c>
      <c r="AB266" s="3"/>
      <c r="AC266" s="3">
        <v>0.01</v>
      </c>
      <c r="AD266" s="5">
        <v>0.01</v>
      </c>
      <c r="AE266" s="3"/>
      <c r="AF266" s="3">
        <v>0.01</v>
      </c>
      <c r="AG266" s="5">
        <v>0.01</v>
      </c>
      <c r="AH266" s="3"/>
      <c r="AI266" s="3">
        <v>0.01</v>
      </c>
      <c r="AJ266" s="5">
        <v>0.01</v>
      </c>
      <c r="AK266" s="3"/>
      <c r="AL266" s="3">
        <v>0.01</v>
      </c>
      <c r="AM266" s="5">
        <v>0.01</v>
      </c>
    </row>
    <row r="267" spans="1:39" x14ac:dyDescent="0.3">
      <c r="B267">
        <v>504101</v>
      </c>
      <c r="C267" s="43" t="s">
        <v>116</v>
      </c>
      <c r="D267" s="3">
        <v>95500.001000000004</v>
      </c>
      <c r="E267" s="3">
        <v>-58030.729999999989</v>
      </c>
      <c r="F267" s="5">
        <v>37469.271000000015</v>
      </c>
      <c r="G267" s="3">
        <v>60250.000999999997</v>
      </c>
      <c r="H267" s="3">
        <v>-28640</v>
      </c>
      <c r="I267" s="5">
        <v>31610.000999999997</v>
      </c>
      <c r="J267" s="3">
        <v>1E-3</v>
      </c>
      <c r="K267" s="3"/>
      <c r="L267" s="5">
        <v>1E-3</v>
      </c>
      <c r="M267" s="3">
        <v>1E-3</v>
      </c>
      <c r="N267" s="3"/>
      <c r="O267" s="5">
        <v>1E-3</v>
      </c>
      <c r="P267" s="3">
        <v>1E-3</v>
      </c>
      <c r="Q267" s="3"/>
      <c r="R267" s="5">
        <v>1E-3</v>
      </c>
      <c r="S267" s="3">
        <v>1E-3</v>
      </c>
      <c r="T267" s="3"/>
      <c r="U267" s="5">
        <v>1E-3</v>
      </c>
      <c r="V267" s="3">
        <v>1E-3</v>
      </c>
      <c r="W267" s="3"/>
      <c r="X267" s="5">
        <v>1E-3</v>
      </c>
      <c r="Y267" s="3">
        <v>1E-3</v>
      </c>
      <c r="Z267" s="3"/>
      <c r="AA267" s="5">
        <v>1E-3</v>
      </c>
      <c r="AB267" s="3">
        <v>1E-3</v>
      </c>
      <c r="AC267" s="3"/>
      <c r="AD267" s="5">
        <v>1E-3</v>
      </c>
      <c r="AE267" s="3">
        <v>1E-3</v>
      </c>
      <c r="AF267" s="3"/>
      <c r="AG267" s="5">
        <v>1E-3</v>
      </c>
      <c r="AH267" s="3">
        <v>1E-3</v>
      </c>
      <c r="AI267" s="3"/>
      <c r="AJ267" s="5">
        <v>1E-3</v>
      </c>
      <c r="AK267" s="3">
        <v>1E-3</v>
      </c>
      <c r="AL267" s="3"/>
      <c r="AM267" s="5">
        <v>1E-3</v>
      </c>
    </row>
    <row r="268" spans="1:39" x14ac:dyDescent="0.3">
      <c r="D268" s="3"/>
      <c r="E268" s="3"/>
      <c r="F268" s="5"/>
      <c r="G268" s="3"/>
      <c r="H268" s="3"/>
      <c r="I268" s="5"/>
      <c r="J268" s="3"/>
      <c r="K268" s="3"/>
      <c r="L268" s="5"/>
      <c r="M268" s="3"/>
      <c r="N268" s="3"/>
      <c r="O268" s="5"/>
      <c r="P268" s="3"/>
      <c r="Q268" s="3"/>
      <c r="R268" s="5"/>
      <c r="S268" s="3"/>
      <c r="T268" s="3"/>
      <c r="U268" s="5"/>
      <c r="V268" s="3"/>
      <c r="W268" s="3"/>
      <c r="X268" s="5"/>
      <c r="Y268" s="3"/>
      <c r="Z268" s="3"/>
      <c r="AA268" s="5"/>
      <c r="AB268" s="3"/>
      <c r="AC268" s="3"/>
      <c r="AD268" s="5"/>
      <c r="AE268" s="3"/>
      <c r="AF268" s="3"/>
      <c r="AG268" s="5"/>
      <c r="AH268" s="3"/>
      <c r="AI268" s="3"/>
      <c r="AJ268" s="5"/>
      <c r="AK268" s="3"/>
      <c r="AL268" s="3"/>
      <c r="AM268" s="5"/>
    </row>
    <row r="269" spans="1:39" x14ac:dyDescent="0.3">
      <c r="A269" t="s">
        <v>117</v>
      </c>
      <c r="D269" s="3">
        <v>68105</v>
      </c>
      <c r="E269" s="3">
        <v>-71377.01999999999</v>
      </c>
      <c r="F269" s="5">
        <v>-3272.0199999999841</v>
      </c>
      <c r="G269" s="3">
        <v>50000</v>
      </c>
      <c r="H269" s="3">
        <v>-49380.52</v>
      </c>
      <c r="I269" s="5">
        <v>619.48000000000116</v>
      </c>
      <c r="J269" s="3">
        <v>50000</v>
      </c>
      <c r="K269" s="3">
        <v>-47126.86</v>
      </c>
      <c r="L269" s="5">
        <v>2873.1399999999976</v>
      </c>
      <c r="M269" s="3">
        <v>50000</v>
      </c>
      <c r="N269" s="3">
        <v>-47126.86</v>
      </c>
      <c r="O269" s="5">
        <v>2873.1399999999976</v>
      </c>
      <c r="P269" s="3">
        <v>50000</v>
      </c>
      <c r="Q269" s="3">
        <v>-47126.86</v>
      </c>
      <c r="R269" s="5">
        <v>2873.1399999999976</v>
      </c>
      <c r="S269" s="3">
        <v>50000</v>
      </c>
      <c r="T269" s="3">
        <v>-47126.86</v>
      </c>
      <c r="U269" s="5">
        <v>2873.1399999999976</v>
      </c>
      <c r="V269" s="3">
        <v>50000</v>
      </c>
      <c r="W269" s="3">
        <v>-47126.86</v>
      </c>
      <c r="X269" s="5">
        <v>2873.1399999999976</v>
      </c>
      <c r="Y269" s="3">
        <v>50000</v>
      </c>
      <c r="Z269" s="3">
        <v>-47126.86</v>
      </c>
      <c r="AA269" s="5">
        <v>2873.1399999999976</v>
      </c>
      <c r="AB269" s="3">
        <v>50000</v>
      </c>
      <c r="AC269" s="3">
        <v>-1834.86</v>
      </c>
      <c r="AD269" s="5">
        <v>48165.14</v>
      </c>
      <c r="AE269" s="3">
        <v>50000</v>
      </c>
      <c r="AF269" s="3">
        <v>-1834.86</v>
      </c>
      <c r="AG269" s="5">
        <v>48165.14</v>
      </c>
      <c r="AH269" s="3">
        <v>50000</v>
      </c>
      <c r="AI269" s="3">
        <v>-1834.86</v>
      </c>
      <c r="AJ269" s="5">
        <v>48165.14</v>
      </c>
      <c r="AK269" s="3">
        <v>50000</v>
      </c>
      <c r="AL269" s="3">
        <v>-1834.86</v>
      </c>
      <c r="AM269" s="5">
        <v>48165.14</v>
      </c>
    </row>
    <row r="270" spans="1:39" x14ac:dyDescent="0.3">
      <c r="B270">
        <v>302111</v>
      </c>
      <c r="C270" s="43" t="s">
        <v>90</v>
      </c>
      <c r="D270" s="3"/>
      <c r="E270" s="3">
        <v>-48</v>
      </c>
      <c r="F270" s="5">
        <v>-48</v>
      </c>
      <c r="G270" s="3"/>
      <c r="H270" s="3"/>
      <c r="I270" s="5"/>
      <c r="J270" s="3"/>
      <c r="K270" s="3"/>
      <c r="L270" s="5"/>
      <c r="M270" s="3"/>
      <c r="N270" s="3"/>
      <c r="O270" s="5"/>
      <c r="P270" s="3"/>
      <c r="Q270" s="3"/>
      <c r="R270" s="5"/>
      <c r="S270" s="3"/>
      <c r="T270" s="3"/>
      <c r="U270" s="5"/>
      <c r="V270" s="3"/>
      <c r="W270" s="3"/>
      <c r="X270" s="5"/>
      <c r="Y270" s="3"/>
      <c r="Z270" s="3"/>
      <c r="AA270" s="5"/>
      <c r="AB270" s="3"/>
      <c r="AC270" s="3"/>
      <c r="AD270" s="5"/>
      <c r="AE270" s="3"/>
      <c r="AF270" s="3"/>
      <c r="AG270" s="5"/>
      <c r="AH270" s="3"/>
      <c r="AI270" s="3"/>
      <c r="AJ270" s="5"/>
      <c r="AK270" s="3"/>
      <c r="AL270" s="3"/>
      <c r="AM270" s="5"/>
    </row>
    <row r="271" spans="1:39" x14ac:dyDescent="0.3">
      <c r="B271">
        <v>303416</v>
      </c>
      <c r="C271" s="43" t="s">
        <v>3</v>
      </c>
      <c r="D271" s="3"/>
      <c r="E271" s="3">
        <v>0.01</v>
      </c>
      <c r="F271" s="5">
        <v>0.01</v>
      </c>
      <c r="G271" s="3"/>
      <c r="H271" s="3">
        <v>0.01</v>
      </c>
      <c r="I271" s="5">
        <v>0.01</v>
      </c>
      <c r="J271" s="3"/>
      <c r="K271" s="3">
        <v>0.01</v>
      </c>
      <c r="L271" s="5">
        <v>0.01</v>
      </c>
      <c r="M271" s="3"/>
      <c r="N271" s="3">
        <v>0.01</v>
      </c>
      <c r="O271" s="5">
        <v>0.01</v>
      </c>
      <c r="P271" s="3"/>
      <c r="Q271" s="3">
        <v>0.01</v>
      </c>
      <c r="R271" s="5">
        <v>0.01</v>
      </c>
      <c r="S271" s="3"/>
      <c r="T271" s="3">
        <v>0.01</v>
      </c>
      <c r="U271" s="5">
        <v>0.01</v>
      </c>
      <c r="V271" s="3"/>
      <c r="W271" s="3">
        <v>0.01</v>
      </c>
      <c r="X271" s="5">
        <v>0.01</v>
      </c>
      <c r="Y271" s="3"/>
      <c r="Z271" s="3">
        <v>0.01</v>
      </c>
      <c r="AA271" s="5">
        <v>0.01</v>
      </c>
      <c r="AB271" s="3"/>
      <c r="AC271" s="3">
        <v>0.01</v>
      </c>
      <c r="AD271" s="5">
        <v>0.01</v>
      </c>
      <c r="AE271" s="3"/>
      <c r="AF271" s="3">
        <v>0.01</v>
      </c>
      <c r="AG271" s="5">
        <v>0.01</v>
      </c>
      <c r="AH271" s="3"/>
      <c r="AI271" s="3">
        <v>0.01</v>
      </c>
      <c r="AJ271" s="5">
        <v>0.01</v>
      </c>
      <c r="AK271" s="3"/>
      <c r="AL271" s="3">
        <v>0.01</v>
      </c>
      <c r="AM271" s="5">
        <v>0.01</v>
      </c>
    </row>
    <row r="272" spans="1:39" x14ac:dyDescent="0.3">
      <c r="B272">
        <v>504101</v>
      </c>
      <c r="C272" s="43" t="s">
        <v>116</v>
      </c>
      <c r="D272" s="3">
        <v>68105</v>
      </c>
      <c r="E272" s="3">
        <v>-71329.029999999984</v>
      </c>
      <c r="F272" s="5">
        <v>-3224.0299999999843</v>
      </c>
      <c r="G272" s="3">
        <v>50000</v>
      </c>
      <c r="H272" s="3">
        <v>-49380.53</v>
      </c>
      <c r="I272" s="5">
        <v>619.47000000000116</v>
      </c>
      <c r="J272" s="3">
        <v>50000</v>
      </c>
      <c r="K272" s="3">
        <v>-47126.87</v>
      </c>
      <c r="L272" s="5">
        <v>2873.1299999999974</v>
      </c>
      <c r="M272" s="3">
        <v>50000</v>
      </c>
      <c r="N272" s="3">
        <v>-47126.87</v>
      </c>
      <c r="O272" s="5">
        <v>2873.1299999999974</v>
      </c>
      <c r="P272" s="3">
        <v>50000</v>
      </c>
      <c r="Q272" s="3">
        <v>-47126.87</v>
      </c>
      <c r="R272" s="5">
        <v>2873.1299999999974</v>
      </c>
      <c r="S272" s="3">
        <v>50000</v>
      </c>
      <c r="T272" s="3">
        <v>-47126.87</v>
      </c>
      <c r="U272" s="5">
        <v>2873.1299999999974</v>
      </c>
      <c r="V272" s="3">
        <v>50000</v>
      </c>
      <c r="W272" s="3">
        <v>-47126.87</v>
      </c>
      <c r="X272" s="5">
        <v>2873.1299999999974</v>
      </c>
      <c r="Y272" s="3">
        <v>50000</v>
      </c>
      <c r="Z272" s="3">
        <v>-47126.87</v>
      </c>
      <c r="AA272" s="5">
        <v>2873.1299999999974</v>
      </c>
      <c r="AB272" s="3">
        <v>50000</v>
      </c>
      <c r="AC272" s="3">
        <v>-1834.87</v>
      </c>
      <c r="AD272" s="5">
        <v>48165.13</v>
      </c>
      <c r="AE272" s="3">
        <v>50000</v>
      </c>
      <c r="AF272" s="3">
        <v>-1834.87</v>
      </c>
      <c r="AG272" s="5">
        <v>48165.13</v>
      </c>
      <c r="AH272" s="3">
        <v>50000</v>
      </c>
      <c r="AI272" s="3">
        <v>-1834.87</v>
      </c>
      <c r="AJ272" s="5">
        <v>48165.13</v>
      </c>
      <c r="AK272" s="3">
        <v>50000</v>
      </c>
      <c r="AL272" s="3">
        <v>-1834.87</v>
      </c>
      <c r="AM272" s="5">
        <v>48165.13</v>
      </c>
    </row>
    <row r="273" spans="1:39" x14ac:dyDescent="0.3">
      <c r="D273" s="3"/>
      <c r="E273" s="3"/>
      <c r="F273" s="5"/>
      <c r="G273" s="3"/>
      <c r="H273" s="3"/>
      <c r="I273" s="5"/>
      <c r="J273" s="3"/>
      <c r="K273" s="3"/>
      <c r="L273" s="5"/>
      <c r="M273" s="3"/>
      <c r="N273" s="3"/>
      <c r="O273" s="5"/>
      <c r="P273" s="3"/>
      <c r="Q273" s="3"/>
      <c r="R273" s="5"/>
      <c r="S273" s="3"/>
      <c r="T273" s="3"/>
      <c r="U273" s="5"/>
      <c r="V273" s="3"/>
      <c r="W273" s="3"/>
      <c r="X273" s="5"/>
      <c r="Y273" s="3"/>
      <c r="Z273" s="3"/>
      <c r="AA273" s="5"/>
      <c r="AB273" s="3"/>
      <c r="AC273" s="3"/>
      <c r="AD273" s="5"/>
      <c r="AE273" s="3"/>
      <c r="AF273" s="3"/>
      <c r="AG273" s="5"/>
      <c r="AH273" s="3"/>
      <c r="AI273" s="3"/>
      <c r="AJ273" s="5"/>
      <c r="AK273" s="3"/>
      <c r="AL273" s="3"/>
      <c r="AM273" s="5"/>
    </row>
    <row r="274" spans="1:39" x14ac:dyDescent="0.3">
      <c r="A274" t="s">
        <v>64</v>
      </c>
      <c r="D274" s="3">
        <v>36224.416666666664</v>
      </c>
      <c r="E274" s="3">
        <v>-32433.190000000002</v>
      </c>
      <c r="F274" s="5">
        <v>3791.2266666666674</v>
      </c>
      <c r="G274" s="3">
        <v>36224.416666666664</v>
      </c>
      <c r="H274" s="3">
        <v>-9402.39</v>
      </c>
      <c r="I274" s="5">
        <v>26822.026666666665</v>
      </c>
      <c r="J274" s="3">
        <v>32464.416666666668</v>
      </c>
      <c r="K274" s="3">
        <v>-7999.99</v>
      </c>
      <c r="L274" s="5">
        <v>24464.426666666666</v>
      </c>
      <c r="M274" s="3">
        <v>33964.416666666672</v>
      </c>
      <c r="N274" s="3">
        <v>-7999.99</v>
      </c>
      <c r="O274" s="5">
        <v>25964.426666666666</v>
      </c>
      <c r="P274" s="3">
        <v>32464.416666666668</v>
      </c>
      <c r="Q274" s="3">
        <v>-7999.99</v>
      </c>
      <c r="R274" s="5">
        <v>24464.426666666666</v>
      </c>
      <c r="S274" s="3">
        <v>32464.416666666668</v>
      </c>
      <c r="T274" s="3">
        <v>-7999.99</v>
      </c>
      <c r="U274" s="5">
        <v>24464.426666666666</v>
      </c>
      <c r="V274" s="3">
        <v>32464.416666666668</v>
      </c>
      <c r="W274" s="3">
        <v>-7999.99</v>
      </c>
      <c r="X274" s="5">
        <v>24464.426666666666</v>
      </c>
      <c r="Y274" s="3">
        <v>32464.416666666668</v>
      </c>
      <c r="Z274" s="3">
        <v>-7999.99</v>
      </c>
      <c r="AA274" s="5">
        <v>24464.426666666666</v>
      </c>
      <c r="AB274" s="3">
        <v>32464.416666666668</v>
      </c>
      <c r="AC274" s="3">
        <v>-7999.99</v>
      </c>
      <c r="AD274" s="5">
        <v>24464.426666666666</v>
      </c>
      <c r="AE274" s="3">
        <v>32464.416666666668</v>
      </c>
      <c r="AF274" s="3">
        <v>0.01</v>
      </c>
      <c r="AG274" s="5">
        <v>32464.426666666666</v>
      </c>
      <c r="AH274" s="3">
        <v>37964.416666666672</v>
      </c>
      <c r="AI274" s="3">
        <v>0.01</v>
      </c>
      <c r="AJ274" s="5">
        <v>37964.426666666674</v>
      </c>
      <c r="AK274" s="3">
        <v>32764.416666666668</v>
      </c>
      <c r="AL274" s="3">
        <v>0.01</v>
      </c>
      <c r="AM274" s="5">
        <v>32764.426666666666</v>
      </c>
    </row>
    <row r="275" spans="1:39" x14ac:dyDescent="0.3">
      <c r="B275">
        <v>301306</v>
      </c>
      <c r="C275" s="43" t="s">
        <v>13</v>
      </c>
      <c r="D275" s="3">
        <v>715</v>
      </c>
      <c r="E275" s="3"/>
      <c r="F275" s="5">
        <v>715</v>
      </c>
      <c r="G275" s="3">
        <v>715</v>
      </c>
      <c r="H275" s="3"/>
      <c r="I275" s="5">
        <v>715</v>
      </c>
      <c r="J275" s="3">
        <v>715</v>
      </c>
      <c r="K275" s="3"/>
      <c r="L275" s="5">
        <v>715</v>
      </c>
      <c r="M275" s="3">
        <v>715</v>
      </c>
      <c r="N275" s="3"/>
      <c r="O275" s="5">
        <v>715</v>
      </c>
      <c r="P275" s="3">
        <v>715</v>
      </c>
      <c r="Q275" s="3"/>
      <c r="R275" s="5">
        <v>715</v>
      </c>
      <c r="S275" s="3">
        <v>715</v>
      </c>
      <c r="T275" s="3"/>
      <c r="U275" s="5">
        <v>715</v>
      </c>
      <c r="V275" s="3">
        <v>715</v>
      </c>
      <c r="W275" s="3"/>
      <c r="X275" s="5">
        <v>715</v>
      </c>
      <c r="Y275" s="3">
        <v>715</v>
      </c>
      <c r="Z275" s="3"/>
      <c r="AA275" s="5">
        <v>715</v>
      </c>
      <c r="AB275" s="3">
        <v>715</v>
      </c>
      <c r="AC275" s="3"/>
      <c r="AD275" s="5">
        <v>715</v>
      </c>
      <c r="AE275" s="3">
        <v>715</v>
      </c>
      <c r="AF275" s="3"/>
      <c r="AG275" s="5">
        <v>715</v>
      </c>
      <c r="AH275" s="3">
        <v>715</v>
      </c>
      <c r="AI275" s="3"/>
      <c r="AJ275" s="5">
        <v>715</v>
      </c>
      <c r="AK275" s="3">
        <v>715</v>
      </c>
      <c r="AL275" s="3"/>
      <c r="AM275" s="5">
        <v>715</v>
      </c>
    </row>
    <row r="276" spans="1:39" x14ac:dyDescent="0.3">
      <c r="B276">
        <v>302309</v>
      </c>
      <c r="C276" s="43" t="s">
        <v>125</v>
      </c>
      <c r="D276" s="3">
        <v>31860</v>
      </c>
      <c r="E276" s="3">
        <v>-30980</v>
      </c>
      <c r="F276" s="5">
        <v>880</v>
      </c>
      <c r="G276" s="3">
        <v>31860</v>
      </c>
      <c r="H276" s="3">
        <v>-8000</v>
      </c>
      <c r="I276" s="5">
        <v>23860</v>
      </c>
      <c r="J276" s="3">
        <v>28100</v>
      </c>
      <c r="K276" s="3">
        <v>-8000</v>
      </c>
      <c r="L276" s="5">
        <v>20100</v>
      </c>
      <c r="M276" s="3">
        <v>28100</v>
      </c>
      <c r="N276" s="3">
        <v>-8000</v>
      </c>
      <c r="O276" s="5">
        <v>20100</v>
      </c>
      <c r="P276" s="3">
        <v>28100</v>
      </c>
      <c r="Q276" s="3">
        <v>-8000</v>
      </c>
      <c r="R276" s="5">
        <v>20100</v>
      </c>
      <c r="S276" s="3">
        <v>28100</v>
      </c>
      <c r="T276" s="3">
        <v>-8000</v>
      </c>
      <c r="U276" s="5">
        <v>20100</v>
      </c>
      <c r="V276" s="3">
        <v>28100</v>
      </c>
      <c r="W276" s="3">
        <v>-8000</v>
      </c>
      <c r="X276" s="5">
        <v>20100</v>
      </c>
      <c r="Y276" s="3">
        <v>28100</v>
      </c>
      <c r="Z276" s="3">
        <v>-8000</v>
      </c>
      <c r="AA276" s="5">
        <v>20100</v>
      </c>
      <c r="AB276" s="3">
        <v>28100</v>
      </c>
      <c r="AC276" s="3">
        <v>-8000</v>
      </c>
      <c r="AD276" s="5">
        <v>20100</v>
      </c>
      <c r="AE276" s="3">
        <v>28100</v>
      </c>
      <c r="AF276" s="3"/>
      <c r="AG276" s="5">
        <v>28100</v>
      </c>
      <c r="AH276" s="3">
        <v>28100</v>
      </c>
      <c r="AI276" s="3"/>
      <c r="AJ276" s="5">
        <v>28100</v>
      </c>
      <c r="AK276" s="3">
        <v>28100</v>
      </c>
      <c r="AL276" s="3"/>
      <c r="AM276" s="5">
        <v>28100</v>
      </c>
    </row>
    <row r="277" spans="1:39" x14ac:dyDescent="0.3">
      <c r="B277">
        <v>302408</v>
      </c>
      <c r="C277" s="43" t="s">
        <v>21</v>
      </c>
      <c r="D277" s="3">
        <v>3249.416666666667</v>
      </c>
      <c r="E277" s="3">
        <v>-1453.2</v>
      </c>
      <c r="F277" s="5">
        <v>1796.2166666666669</v>
      </c>
      <c r="G277" s="3">
        <v>3249.416666666667</v>
      </c>
      <c r="H277" s="3">
        <v>-1402.4</v>
      </c>
      <c r="I277" s="5">
        <v>1847.0166666666669</v>
      </c>
      <c r="J277" s="3">
        <v>3249.416666666667</v>
      </c>
      <c r="K277" s="3"/>
      <c r="L277" s="5">
        <v>3249.416666666667</v>
      </c>
      <c r="M277" s="3">
        <v>3249.416666666667</v>
      </c>
      <c r="N277" s="3"/>
      <c r="O277" s="5">
        <v>3249.416666666667</v>
      </c>
      <c r="P277" s="3">
        <v>3249.416666666667</v>
      </c>
      <c r="Q277" s="3"/>
      <c r="R277" s="5">
        <v>3249.416666666667</v>
      </c>
      <c r="S277" s="3">
        <v>3249.416666666667</v>
      </c>
      <c r="T277" s="3"/>
      <c r="U277" s="5">
        <v>3249.416666666667</v>
      </c>
      <c r="V277" s="3">
        <v>3249.416666666667</v>
      </c>
      <c r="W277" s="3"/>
      <c r="X277" s="5">
        <v>3249.416666666667</v>
      </c>
      <c r="Y277" s="3">
        <v>3249.416666666667</v>
      </c>
      <c r="Z277" s="3"/>
      <c r="AA277" s="5">
        <v>3249.416666666667</v>
      </c>
      <c r="AB277" s="3">
        <v>3249.416666666667</v>
      </c>
      <c r="AC277" s="3"/>
      <c r="AD277" s="5">
        <v>3249.416666666667</v>
      </c>
      <c r="AE277" s="3">
        <v>3249.416666666667</v>
      </c>
      <c r="AF277" s="3"/>
      <c r="AG277" s="5">
        <v>3249.416666666667</v>
      </c>
      <c r="AH277" s="3">
        <v>3249.416666666667</v>
      </c>
      <c r="AI277" s="3"/>
      <c r="AJ277" s="5">
        <v>3249.416666666667</v>
      </c>
      <c r="AK277" s="3">
        <v>3249.416666666667</v>
      </c>
      <c r="AL277" s="3"/>
      <c r="AM277" s="5">
        <v>3249.416666666667</v>
      </c>
    </row>
    <row r="278" spans="1:39" x14ac:dyDescent="0.3">
      <c r="B278">
        <v>303410</v>
      </c>
      <c r="C278" s="43" t="s">
        <v>68</v>
      </c>
      <c r="D278" s="3"/>
      <c r="E278" s="3"/>
      <c r="F278" s="5"/>
      <c r="G278" s="3"/>
      <c r="H278" s="3"/>
      <c r="I278" s="5"/>
      <c r="J278" s="3"/>
      <c r="K278" s="3"/>
      <c r="L278" s="5"/>
      <c r="M278" s="3">
        <v>1500</v>
      </c>
      <c r="N278" s="3"/>
      <c r="O278" s="5">
        <v>1500</v>
      </c>
      <c r="P278" s="3"/>
      <c r="Q278" s="3"/>
      <c r="R278" s="5"/>
      <c r="S278" s="3"/>
      <c r="T278" s="3"/>
      <c r="U278" s="5"/>
      <c r="V278" s="3"/>
      <c r="W278" s="3"/>
      <c r="X278" s="5"/>
      <c r="Y278" s="3"/>
      <c r="Z278" s="3"/>
      <c r="AA278" s="5"/>
      <c r="AB278" s="3"/>
      <c r="AC278" s="3"/>
      <c r="AD278" s="5"/>
      <c r="AE278" s="3"/>
      <c r="AF278" s="3"/>
      <c r="AG278" s="5"/>
      <c r="AH278" s="3">
        <v>1500</v>
      </c>
      <c r="AI278" s="3"/>
      <c r="AJ278" s="5">
        <v>1500</v>
      </c>
      <c r="AK278" s="3">
        <v>300</v>
      </c>
      <c r="AL278" s="3"/>
      <c r="AM278" s="5">
        <v>300</v>
      </c>
    </row>
    <row r="279" spans="1:39" x14ac:dyDescent="0.3">
      <c r="B279">
        <v>303412</v>
      </c>
      <c r="C279" s="43" t="s">
        <v>69</v>
      </c>
      <c r="D279" s="3"/>
      <c r="E279" s="3"/>
      <c r="F279" s="5"/>
      <c r="G279" s="3"/>
      <c r="H279" s="3"/>
      <c r="I279" s="5"/>
      <c r="J279" s="3"/>
      <c r="K279" s="3"/>
      <c r="L279" s="5"/>
      <c r="M279" s="3"/>
      <c r="N279" s="3"/>
      <c r="O279" s="5"/>
      <c r="P279" s="3"/>
      <c r="Q279" s="3"/>
      <c r="R279" s="5"/>
      <c r="S279" s="3"/>
      <c r="T279" s="3"/>
      <c r="U279" s="5"/>
      <c r="V279" s="3"/>
      <c r="W279" s="3"/>
      <c r="X279" s="5"/>
      <c r="Y279" s="3"/>
      <c r="Z279" s="3"/>
      <c r="AA279" s="5"/>
      <c r="AB279" s="3"/>
      <c r="AC279" s="3"/>
      <c r="AD279" s="5"/>
      <c r="AE279" s="3"/>
      <c r="AF279" s="3"/>
      <c r="AG279" s="5"/>
      <c r="AH279" s="3">
        <v>4000</v>
      </c>
      <c r="AI279" s="3"/>
      <c r="AJ279" s="5">
        <v>4000</v>
      </c>
      <c r="AK279" s="3"/>
      <c r="AL279" s="3"/>
      <c r="AM279" s="5"/>
    </row>
    <row r="280" spans="1:39" x14ac:dyDescent="0.3">
      <c r="B280">
        <v>303414</v>
      </c>
      <c r="C280" s="43" t="s">
        <v>17</v>
      </c>
      <c r="D280" s="3">
        <v>400</v>
      </c>
      <c r="E280" s="3"/>
      <c r="F280" s="5">
        <v>400</v>
      </c>
      <c r="G280" s="3">
        <v>400</v>
      </c>
      <c r="H280" s="3"/>
      <c r="I280" s="5">
        <v>400</v>
      </c>
      <c r="J280" s="3">
        <v>400</v>
      </c>
      <c r="K280" s="3"/>
      <c r="L280" s="5">
        <v>400</v>
      </c>
      <c r="M280" s="3">
        <v>400</v>
      </c>
      <c r="N280" s="3"/>
      <c r="O280" s="5">
        <v>400</v>
      </c>
      <c r="P280" s="3">
        <v>400</v>
      </c>
      <c r="Q280" s="3"/>
      <c r="R280" s="5">
        <v>400</v>
      </c>
      <c r="S280" s="3">
        <v>400</v>
      </c>
      <c r="T280" s="3"/>
      <c r="U280" s="5">
        <v>400</v>
      </c>
      <c r="V280" s="3">
        <v>400</v>
      </c>
      <c r="W280" s="3"/>
      <c r="X280" s="5">
        <v>400</v>
      </c>
      <c r="Y280" s="3">
        <v>400</v>
      </c>
      <c r="Z280" s="3"/>
      <c r="AA280" s="5">
        <v>400</v>
      </c>
      <c r="AB280" s="3">
        <v>400</v>
      </c>
      <c r="AC280" s="3"/>
      <c r="AD280" s="5">
        <v>400</v>
      </c>
      <c r="AE280" s="3">
        <v>400</v>
      </c>
      <c r="AF280" s="3"/>
      <c r="AG280" s="5">
        <v>400</v>
      </c>
      <c r="AH280" s="3">
        <v>400</v>
      </c>
      <c r="AI280" s="3"/>
      <c r="AJ280" s="5">
        <v>400</v>
      </c>
      <c r="AK280" s="3">
        <v>400</v>
      </c>
      <c r="AL280" s="3"/>
      <c r="AM280" s="5">
        <v>400</v>
      </c>
    </row>
    <row r="281" spans="1:39" x14ac:dyDescent="0.3">
      <c r="B281">
        <v>303416</v>
      </c>
      <c r="C281" s="43" t="s">
        <v>3</v>
      </c>
      <c r="D281" s="3"/>
      <c r="E281" s="3">
        <v>0.01</v>
      </c>
      <c r="F281" s="5">
        <v>0.01</v>
      </c>
      <c r="G281" s="3"/>
      <c r="H281" s="3">
        <v>0.01</v>
      </c>
      <c r="I281" s="5">
        <v>0.01</v>
      </c>
      <c r="J281" s="3"/>
      <c r="K281" s="3">
        <v>0.01</v>
      </c>
      <c r="L281" s="5">
        <v>0.01</v>
      </c>
      <c r="M281" s="3"/>
      <c r="N281" s="3">
        <v>0.01</v>
      </c>
      <c r="O281" s="5">
        <v>0.01</v>
      </c>
      <c r="P281" s="3"/>
      <c r="Q281" s="3">
        <v>0.01</v>
      </c>
      <c r="R281" s="5">
        <v>0.01</v>
      </c>
      <c r="S281" s="3"/>
      <c r="T281" s="3">
        <v>0.01</v>
      </c>
      <c r="U281" s="5">
        <v>0.01</v>
      </c>
      <c r="V281" s="3"/>
      <c r="W281" s="3">
        <v>0.01</v>
      </c>
      <c r="X281" s="5">
        <v>0.01</v>
      </c>
      <c r="Y281" s="3"/>
      <c r="Z281" s="3">
        <v>0.01</v>
      </c>
      <c r="AA281" s="5">
        <v>0.01</v>
      </c>
      <c r="AB281" s="3"/>
      <c r="AC281" s="3">
        <v>0.01</v>
      </c>
      <c r="AD281" s="5">
        <v>0.01</v>
      </c>
      <c r="AE281" s="3"/>
      <c r="AF281" s="3">
        <v>0.01</v>
      </c>
      <c r="AG281" s="5">
        <v>0.01</v>
      </c>
      <c r="AH281" s="3"/>
      <c r="AI281" s="3">
        <v>0.01</v>
      </c>
      <c r="AJ281" s="5">
        <v>0.01</v>
      </c>
      <c r="AK281" s="3"/>
      <c r="AL281" s="3">
        <v>0.01</v>
      </c>
      <c r="AM281" s="5">
        <v>0.01</v>
      </c>
    </row>
    <row r="282" spans="1:39" x14ac:dyDescent="0.3">
      <c r="D282" s="3"/>
      <c r="E282" s="3"/>
      <c r="F282" s="5"/>
      <c r="G282" s="3"/>
      <c r="H282" s="3"/>
      <c r="I282" s="5"/>
      <c r="J282" s="3"/>
      <c r="K282" s="3"/>
      <c r="L282" s="5"/>
      <c r="M282" s="3"/>
      <c r="N282" s="3"/>
      <c r="O282" s="5"/>
      <c r="P282" s="3"/>
      <c r="Q282" s="3"/>
      <c r="R282" s="5"/>
      <c r="S282" s="3"/>
      <c r="T282" s="3"/>
      <c r="U282" s="5"/>
      <c r="V282" s="3"/>
      <c r="W282" s="3"/>
      <c r="X282" s="5"/>
      <c r="Y282" s="3"/>
      <c r="Z282" s="3"/>
      <c r="AA282" s="5"/>
      <c r="AB282" s="3"/>
      <c r="AC282" s="3"/>
      <c r="AD282" s="5"/>
      <c r="AE282" s="3"/>
      <c r="AF282" s="3"/>
      <c r="AG282" s="5"/>
      <c r="AH282" s="3"/>
      <c r="AI282" s="3"/>
      <c r="AJ282" s="5"/>
      <c r="AK282" s="3"/>
      <c r="AL282" s="3"/>
      <c r="AM282" s="5"/>
    </row>
    <row r="283" spans="1:39" x14ac:dyDescent="0.3">
      <c r="A283" t="s">
        <v>134</v>
      </c>
      <c r="D283" s="3"/>
      <c r="E283" s="3">
        <v>0.01</v>
      </c>
      <c r="F283" s="5">
        <v>0.01</v>
      </c>
      <c r="G283" s="3"/>
      <c r="H283" s="3">
        <v>0.01</v>
      </c>
      <c r="I283" s="5">
        <v>0.01</v>
      </c>
      <c r="J283" s="3"/>
      <c r="K283" s="3">
        <v>0.01</v>
      </c>
      <c r="L283" s="5">
        <v>0.01</v>
      </c>
      <c r="M283" s="3"/>
      <c r="N283" s="3">
        <v>0.01</v>
      </c>
      <c r="O283" s="5">
        <v>0.01</v>
      </c>
      <c r="P283" s="3"/>
      <c r="Q283" s="3">
        <v>0.01</v>
      </c>
      <c r="R283" s="5">
        <v>0.01</v>
      </c>
      <c r="S283" s="3"/>
      <c r="T283" s="3">
        <v>0.01</v>
      </c>
      <c r="U283" s="5">
        <v>0.01</v>
      </c>
      <c r="V283" s="3"/>
      <c r="W283" s="3">
        <v>0.01</v>
      </c>
      <c r="X283" s="5">
        <v>0.01</v>
      </c>
      <c r="Y283" s="3"/>
      <c r="Z283" s="3">
        <v>0.01</v>
      </c>
      <c r="AA283" s="5">
        <v>0.01</v>
      </c>
      <c r="AB283" s="3"/>
      <c r="AC283" s="3">
        <v>0.01</v>
      </c>
      <c r="AD283" s="5">
        <v>0.01</v>
      </c>
      <c r="AE283" s="3"/>
      <c r="AF283" s="3">
        <v>0.01</v>
      </c>
      <c r="AG283" s="5">
        <v>0.01</v>
      </c>
      <c r="AH283" s="3"/>
      <c r="AI283" s="3">
        <v>0.01</v>
      </c>
      <c r="AJ283" s="5">
        <v>0.01</v>
      </c>
      <c r="AK283" s="3"/>
      <c r="AL283" s="3">
        <v>0.01</v>
      </c>
      <c r="AM283" s="5">
        <v>0.01</v>
      </c>
    </row>
    <row r="284" spans="1:39" x14ac:dyDescent="0.3">
      <c r="B284">
        <v>303416</v>
      </c>
      <c r="C284" s="43" t="s">
        <v>3</v>
      </c>
      <c r="D284" s="3"/>
      <c r="E284" s="3">
        <v>0.01</v>
      </c>
      <c r="F284" s="5">
        <v>0.01</v>
      </c>
      <c r="G284" s="3"/>
      <c r="H284" s="3">
        <v>0.01</v>
      </c>
      <c r="I284" s="5">
        <v>0.01</v>
      </c>
      <c r="J284" s="3"/>
      <c r="K284" s="3">
        <v>0.01</v>
      </c>
      <c r="L284" s="5">
        <v>0.01</v>
      </c>
      <c r="M284" s="3"/>
      <c r="N284" s="3">
        <v>0.01</v>
      </c>
      <c r="O284" s="5">
        <v>0.01</v>
      </c>
      <c r="P284" s="3"/>
      <c r="Q284" s="3">
        <v>0.01</v>
      </c>
      <c r="R284" s="5">
        <v>0.01</v>
      </c>
      <c r="S284" s="3"/>
      <c r="T284" s="3">
        <v>0.01</v>
      </c>
      <c r="U284" s="5">
        <v>0.01</v>
      </c>
      <c r="V284" s="3"/>
      <c r="W284" s="3">
        <v>0.01</v>
      </c>
      <c r="X284" s="5">
        <v>0.01</v>
      </c>
      <c r="Y284" s="3"/>
      <c r="Z284" s="3">
        <v>0.01</v>
      </c>
      <c r="AA284" s="5">
        <v>0.01</v>
      </c>
      <c r="AB284" s="3"/>
      <c r="AC284" s="3">
        <v>0.01</v>
      </c>
      <c r="AD284" s="5">
        <v>0.01</v>
      </c>
      <c r="AE284" s="3"/>
      <c r="AF284" s="3">
        <v>0.01</v>
      </c>
      <c r="AG284" s="5">
        <v>0.01</v>
      </c>
      <c r="AH284" s="3"/>
      <c r="AI284" s="3">
        <v>0.01</v>
      </c>
      <c r="AJ284" s="5">
        <v>0.01</v>
      </c>
      <c r="AK284" s="3"/>
      <c r="AL284" s="3">
        <v>0.01</v>
      </c>
      <c r="AM284" s="5">
        <v>0.01</v>
      </c>
    </row>
    <row r="285" spans="1:39" x14ac:dyDescent="0.3">
      <c r="D285" s="3"/>
      <c r="E285" s="3"/>
      <c r="F285" s="5"/>
      <c r="G285" s="3"/>
      <c r="H285" s="3"/>
      <c r="I285" s="5"/>
      <c r="J285" s="3"/>
      <c r="K285" s="3"/>
      <c r="L285" s="5"/>
      <c r="M285" s="3"/>
      <c r="N285" s="3"/>
      <c r="O285" s="5"/>
      <c r="P285" s="3"/>
      <c r="Q285" s="3"/>
      <c r="R285" s="5"/>
      <c r="S285" s="3"/>
      <c r="T285" s="3"/>
      <c r="U285" s="5"/>
      <c r="V285" s="3"/>
      <c r="W285" s="3"/>
      <c r="X285" s="5"/>
      <c r="Y285" s="3"/>
      <c r="Z285" s="3"/>
      <c r="AA285" s="5"/>
      <c r="AB285" s="3"/>
      <c r="AC285" s="3"/>
      <c r="AD285" s="5"/>
      <c r="AE285" s="3"/>
      <c r="AF285" s="3"/>
      <c r="AG285" s="5"/>
      <c r="AH285" s="3"/>
      <c r="AI285" s="3"/>
      <c r="AJ285" s="5"/>
      <c r="AK285" s="3"/>
      <c r="AL285" s="3"/>
      <c r="AM285" s="5"/>
    </row>
    <row r="286" spans="1:39" x14ac:dyDescent="0.3">
      <c r="A286" t="s">
        <v>103</v>
      </c>
      <c r="D286" s="3">
        <v>75920</v>
      </c>
      <c r="E286" s="3">
        <v>-75558.89</v>
      </c>
      <c r="F286" s="5">
        <v>361.10999999999854</v>
      </c>
      <c r="G286" s="3">
        <v>63260</v>
      </c>
      <c r="H286" s="3">
        <v>-8774.99</v>
      </c>
      <c r="I286" s="5">
        <v>54485.01</v>
      </c>
      <c r="J286" s="3">
        <v>63260</v>
      </c>
      <c r="K286" s="3">
        <v>-46113.63</v>
      </c>
      <c r="L286" s="5">
        <v>17146.37</v>
      </c>
      <c r="M286" s="3">
        <v>63260</v>
      </c>
      <c r="N286" s="3">
        <v>-5599.99</v>
      </c>
      <c r="O286" s="5">
        <v>57660.01</v>
      </c>
      <c r="P286" s="3">
        <v>63260</v>
      </c>
      <c r="Q286" s="3">
        <v>-5599.99</v>
      </c>
      <c r="R286" s="5">
        <v>57660.01</v>
      </c>
      <c r="S286" s="3">
        <v>63260</v>
      </c>
      <c r="T286" s="3">
        <v>-5599.99</v>
      </c>
      <c r="U286" s="5">
        <v>57660.01</v>
      </c>
      <c r="V286" s="3">
        <v>63260</v>
      </c>
      <c r="W286" s="3">
        <v>-5599.99</v>
      </c>
      <c r="X286" s="5">
        <v>57660.01</v>
      </c>
      <c r="Y286" s="3">
        <v>63260</v>
      </c>
      <c r="Z286" s="3">
        <v>-5599.99</v>
      </c>
      <c r="AA286" s="5">
        <v>57660.01</v>
      </c>
      <c r="AB286" s="3">
        <v>63260</v>
      </c>
      <c r="AC286" s="3">
        <v>-5599.99</v>
      </c>
      <c r="AD286" s="5">
        <v>57660.01</v>
      </c>
      <c r="AE286" s="3">
        <v>83260</v>
      </c>
      <c r="AF286" s="3">
        <v>-5599.99</v>
      </c>
      <c r="AG286" s="5">
        <v>77660.009999999995</v>
      </c>
      <c r="AH286" s="3">
        <v>106140</v>
      </c>
      <c r="AI286" s="3">
        <v>-5599.99</v>
      </c>
      <c r="AJ286" s="5">
        <v>100540.01</v>
      </c>
      <c r="AK286" s="3">
        <v>91140</v>
      </c>
      <c r="AL286" s="3">
        <v>-4099.99</v>
      </c>
      <c r="AM286" s="5">
        <v>87040.01</v>
      </c>
    </row>
    <row r="287" spans="1:39" x14ac:dyDescent="0.3">
      <c r="B287">
        <v>303306</v>
      </c>
      <c r="C287" s="43" t="s">
        <v>104</v>
      </c>
      <c r="D287" s="3">
        <v>61160</v>
      </c>
      <c r="E287" s="3">
        <v>-60798.9</v>
      </c>
      <c r="F287" s="5">
        <v>361.09999999999854</v>
      </c>
      <c r="G287" s="3">
        <v>48500</v>
      </c>
      <c r="H287" s="3">
        <v>-8775</v>
      </c>
      <c r="I287" s="5">
        <v>39725</v>
      </c>
      <c r="J287" s="3">
        <v>48500</v>
      </c>
      <c r="K287" s="3">
        <v>-46113.64</v>
      </c>
      <c r="L287" s="5">
        <v>2386.3600000000006</v>
      </c>
      <c r="M287" s="3">
        <v>48500</v>
      </c>
      <c r="N287" s="3">
        <v>-5600</v>
      </c>
      <c r="O287" s="5">
        <v>42900</v>
      </c>
      <c r="P287" s="3">
        <v>48500</v>
      </c>
      <c r="Q287" s="3">
        <v>-5600</v>
      </c>
      <c r="R287" s="5">
        <v>42900</v>
      </c>
      <c r="S287" s="3">
        <v>48500</v>
      </c>
      <c r="T287" s="3">
        <v>-5600</v>
      </c>
      <c r="U287" s="5">
        <v>42900</v>
      </c>
      <c r="V287" s="3">
        <v>48500</v>
      </c>
      <c r="W287" s="3">
        <v>-5600</v>
      </c>
      <c r="X287" s="5">
        <v>42900</v>
      </c>
      <c r="Y287" s="3">
        <v>48500</v>
      </c>
      <c r="Z287" s="3">
        <v>-5600</v>
      </c>
      <c r="AA287" s="5">
        <v>42900</v>
      </c>
      <c r="AB287" s="3">
        <v>48500</v>
      </c>
      <c r="AC287" s="3">
        <v>-5600</v>
      </c>
      <c r="AD287" s="5">
        <v>42900</v>
      </c>
      <c r="AE287" s="3">
        <v>68500</v>
      </c>
      <c r="AF287" s="3">
        <v>-5600</v>
      </c>
      <c r="AG287" s="5">
        <v>62900</v>
      </c>
      <c r="AH287" s="3">
        <v>84000</v>
      </c>
      <c r="AI287" s="3">
        <v>-5600</v>
      </c>
      <c r="AJ287" s="5">
        <v>78400</v>
      </c>
      <c r="AK287" s="3">
        <v>69000</v>
      </c>
      <c r="AL287" s="3">
        <v>-4100</v>
      </c>
      <c r="AM287" s="5">
        <v>64900</v>
      </c>
    </row>
    <row r="288" spans="1:39" x14ac:dyDescent="0.3">
      <c r="B288">
        <v>303307</v>
      </c>
      <c r="C288" s="43" t="s">
        <v>62</v>
      </c>
      <c r="D288" s="3">
        <v>14760</v>
      </c>
      <c r="E288" s="3">
        <v>-14760</v>
      </c>
      <c r="F288" s="5">
        <v>0</v>
      </c>
      <c r="G288" s="3">
        <v>14760</v>
      </c>
      <c r="H288" s="3"/>
      <c r="I288" s="5">
        <v>14760</v>
      </c>
      <c r="J288" s="3">
        <v>14760</v>
      </c>
      <c r="K288" s="3"/>
      <c r="L288" s="5">
        <v>14760</v>
      </c>
      <c r="M288" s="3">
        <v>14760</v>
      </c>
      <c r="N288" s="3"/>
      <c r="O288" s="5">
        <v>14760</v>
      </c>
      <c r="P288" s="3">
        <v>14760</v>
      </c>
      <c r="Q288" s="3"/>
      <c r="R288" s="5">
        <v>14760</v>
      </c>
      <c r="S288" s="3">
        <v>14760</v>
      </c>
      <c r="T288" s="3"/>
      <c r="U288" s="5">
        <v>14760</v>
      </c>
      <c r="V288" s="3">
        <v>14760</v>
      </c>
      <c r="W288" s="3"/>
      <c r="X288" s="5">
        <v>14760</v>
      </c>
      <c r="Y288" s="3">
        <v>14760</v>
      </c>
      <c r="Z288" s="3"/>
      <c r="AA288" s="5">
        <v>14760</v>
      </c>
      <c r="AB288" s="3">
        <v>14760</v>
      </c>
      <c r="AC288" s="3"/>
      <c r="AD288" s="5">
        <v>14760</v>
      </c>
      <c r="AE288" s="3">
        <v>14760</v>
      </c>
      <c r="AF288" s="3"/>
      <c r="AG288" s="5">
        <v>14760</v>
      </c>
      <c r="AH288" s="3">
        <v>22140</v>
      </c>
      <c r="AI288" s="3"/>
      <c r="AJ288" s="5">
        <v>22140</v>
      </c>
      <c r="AK288" s="3">
        <v>22140</v>
      </c>
      <c r="AL288" s="3"/>
      <c r="AM288" s="5">
        <v>22140</v>
      </c>
    </row>
    <row r="289" spans="1:39" x14ac:dyDescent="0.3">
      <c r="B289">
        <v>303416</v>
      </c>
      <c r="C289" s="43" t="s">
        <v>3</v>
      </c>
      <c r="D289" s="3"/>
      <c r="E289" s="3">
        <v>0.01</v>
      </c>
      <c r="F289" s="5">
        <v>0.01</v>
      </c>
      <c r="G289" s="3"/>
      <c r="H289" s="3">
        <v>0.01</v>
      </c>
      <c r="I289" s="5">
        <v>0.01</v>
      </c>
      <c r="J289" s="3"/>
      <c r="K289" s="3">
        <v>0.01</v>
      </c>
      <c r="L289" s="5">
        <v>0.01</v>
      </c>
      <c r="M289" s="3"/>
      <c r="N289" s="3">
        <v>0.01</v>
      </c>
      <c r="O289" s="5">
        <v>0.01</v>
      </c>
      <c r="P289" s="3"/>
      <c r="Q289" s="3">
        <v>0.01</v>
      </c>
      <c r="R289" s="5">
        <v>0.01</v>
      </c>
      <c r="S289" s="3"/>
      <c r="T289" s="3">
        <v>0.01</v>
      </c>
      <c r="U289" s="5">
        <v>0.01</v>
      </c>
      <c r="V289" s="3"/>
      <c r="W289" s="3">
        <v>0.01</v>
      </c>
      <c r="X289" s="5">
        <v>0.01</v>
      </c>
      <c r="Y289" s="3"/>
      <c r="Z289" s="3">
        <v>0.01</v>
      </c>
      <c r="AA289" s="5">
        <v>0.01</v>
      </c>
      <c r="AB289" s="3"/>
      <c r="AC289" s="3">
        <v>0.01</v>
      </c>
      <c r="AD289" s="5">
        <v>0.01</v>
      </c>
      <c r="AE289" s="3"/>
      <c r="AF289" s="3">
        <v>0.01</v>
      </c>
      <c r="AG289" s="5">
        <v>0.01</v>
      </c>
      <c r="AH289" s="3"/>
      <c r="AI289" s="3">
        <v>0.01</v>
      </c>
      <c r="AJ289" s="5">
        <v>0.01</v>
      </c>
      <c r="AK289" s="3"/>
      <c r="AL289" s="3">
        <v>0.01</v>
      </c>
      <c r="AM289" s="5">
        <v>0.01</v>
      </c>
    </row>
    <row r="290" spans="1:39" x14ac:dyDescent="0.3">
      <c r="D290" s="3"/>
      <c r="E290" s="3"/>
      <c r="F290" s="5"/>
      <c r="G290" s="3"/>
      <c r="H290" s="3"/>
      <c r="I290" s="5"/>
      <c r="J290" s="3"/>
      <c r="K290" s="3"/>
      <c r="L290" s="5"/>
      <c r="M290" s="3"/>
      <c r="N290" s="3"/>
      <c r="O290" s="5"/>
      <c r="P290" s="3"/>
      <c r="Q290" s="3"/>
      <c r="R290" s="5"/>
      <c r="S290" s="3"/>
      <c r="T290" s="3"/>
      <c r="U290" s="5"/>
      <c r="V290" s="3"/>
      <c r="W290" s="3"/>
      <c r="X290" s="5"/>
      <c r="Y290" s="3"/>
      <c r="Z290" s="3"/>
      <c r="AA290" s="5"/>
      <c r="AB290" s="3"/>
      <c r="AC290" s="3"/>
      <c r="AD290" s="5"/>
      <c r="AE290" s="3"/>
      <c r="AF290" s="3"/>
      <c r="AG290" s="5"/>
      <c r="AH290" s="3"/>
      <c r="AI290" s="3"/>
      <c r="AJ290" s="5"/>
      <c r="AK290" s="3"/>
      <c r="AL290" s="3"/>
      <c r="AM290" s="5"/>
    </row>
    <row r="291" spans="1:39" x14ac:dyDescent="0.3">
      <c r="A291" t="s">
        <v>114</v>
      </c>
      <c r="D291" s="3">
        <v>15725.61</v>
      </c>
      <c r="E291" s="3">
        <v>-15722.58</v>
      </c>
      <c r="F291" s="5">
        <v>3.03000000000001</v>
      </c>
      <c r="G291" s="3">
        <v>14674.39</v>
      </c>
      <c r="H291" s="3">
        <v>-11399.31</v>
      </c>
      <c r="I291" s="5">
        <v>3275.08</v>
      </c>
      <c r="J291" s="3">
        <v>15200</v>
      </c>
      <c r="K291" s="3">
        <v>0.01</v>
      </c>
      <c r="L291" s="5">
        <v>15200.01</v>
      </c>
      <c r="M291" s="3">
        <v>24700</v>
      </c>
      <c r="N291" s="3">
        <v>0.01</v>
      </c>
      <c r="O291" s="5">
        <v>24700.01</v>
      </c>
      <c r="P291" s="3">
        <v>15200</v>
      </c>
      <c r="Q291" s="3">
        <v>0.01</v>
      </c>
      <c r="R291" s="5">
        <v>15200.01</v>
      </c>
      <c r="S291" s="3">
        <v>15200</v>
      </c>
      <c r="T291" s="3">
        <v>0.01</v>
      </c>
      <c r="U291" s="5">
        <v>15200.01</v>
      </c>
      <c r="V291" s="3">
        <v>15200</v>
      </c>
      <c r="W291" s="3">
        <v>0.01</v>
      </c>
      <c r="X291" s="5">
        <v>15200.01</v>
      </c>
      <c r="Y291" s="3">
        <v>15200</v>
      </c>
      <c r="Z291" s="3">
        <v>0.01</v>
      </c>
      <c r="AA291" s="5">
        <v>15200.01</v>
      </c>
      <c r="AB291" s="3">
        <v>20200</v>
      </c>
      <c r="AC291" s="3">
        <v>0.01</v>
      </c>
      <c r="AD291" s="5">
        <v>20200.009999999998</v>
      </c>
      <c r="AE291" s="3">
        <v>15200</v>
      </c>
      <c r="AF291" s="3">
        <v>0.01</v>
      </c>
      <c r="AG291" s="5">
        <v>15200.01</v>
      </c>
      <c r="AH291" s="3">
        <v>15200</v>
      </c>
      <c r="AI291" s="3">
        <v>0.01</v>
      </c>
      <c r="AJ291" s="5">
        <v>15200.01</v>
      </c>
      <c r="AK291" s="3">
        <v>15200</v>
      </c>
      <c r="AL291" s="3">
        <v>0.01</v>
      </c>
      <c r="AM291" s="5">
        <v>15200.01</v>
      </c>
    </row>
    <row r="292" spans="1:39" x14ac:dyDescent="0.3">
      <c r="B292">
        <v>301306</v>
      </c>
      <c r="C292" s="43" t="s">
        <v>13</v>
      </c>
      <c r="D292" s="3">
        <v>200</v>
      </c>
      <c r="E292" s="3">
        <v>-196.98</v>
      </c>
      <c r="F292" s="5">
        <v>3.0200000000000102</v>
      </c>
      <c r="G292" s="3">
        <v>200</v>
      </c>
      <c r="H292" s="3">
        <v>-193</v>
      </c>
      <c r="I292" s="5">
        <v>7</v>
      </c>
      <c r="J292" s="3">
        <v>200</v>
      </c>
      <c r="K292" s="3"/>
      <c r="L292" s="5">
        <v>200</v>
      </c>
      <c r="M292" s="3">
        <v>9700</v>
      </c>
      <c r="N292" s="3"/>
      <c r="O292" s="5">
        <v>9700</v>
      </c>
      <c r="P292" s="3">
        <v>200</v>
      </c>
      <c r="Q292" s="3"/>
      <c r="R292" s="5">
        <v>200</v>
      </c>
      <c r="S292" s="3">
        <v>200</v>
      </c>
      <c r="T292" s="3"/>
      <c r="U292" s="5">
        <v>200</v>
      </c>
      <c r="V292" s="3">
        <v>200</v>
      </c>
      <c r="W292" s="3"/>
      <c r="X292" s="5">
        <v>200</v>
      </c>
      <c r="Y292" s="3">
        <v>200</v>
      </c>
      <c r="Z292" s="3"/>
      <c r="AA292" s="5">
        <v>200</v>
      </c>
      <c r="AB292" s="3">
        <v>5200</v>
      </c>
      <c r="AC292" s="3"/>
      <c r="AD292" s="5">
        <v>5200</v>
      </c>
      <c r="AE292" s="3">
        <v>200</v>
      </c>
      <c r="AF292" s="3"/>
      <c r="AG292" s="5">
        <v>200</v>
      </c>
      <c r="AH292" s="3">
        <v>200</v>
      </c>
      <c r="AI292" s="3"/>
      <c r="AJ292" s="5">
        <v>200</v>
      </c>
      <c r="AK292" s="3">
        <v>200</v>
      </c>
      <c r="AL292" s="3"/>
      <c r="AM292" s="5">
        <v>200</v>
      </c>
    </row>
    <row r="293" spans="1:39" x14ac:dyDescent="0.3">
      <c r="B293">
        <v>302402</v>
      </c>
      <c r="C293" s="43" t="s">
        <v>38</v>
      </c>
      <c r="D293" s="3">
        <v>15525.61</v>
      </c>
      <c r="E293" s="3">
        <v>-15525.61</v>
      </c>
      <c r="F293" s="5">
        <v>0</v>
      </c>
      <c r="G293" s="3">
        <v>14474.39</v>
      </c>
      <c r="H293" s="3">
        <v>-11206.32</v>
      </c>
      <c r="I293" s="5">
        <v>3268.0699999999997</v>
      </c>
      <c r="J293" s="3">
        <v>15000</v>
      </c>
      <c r="K293" s="3"/>
      <c r="L293" s="5">
        <v>15000</v>
      </c>
      <c r="M293" s="3">
        <v>15000</v>
      </c>
      <c r="N293" s="3"/>
      <c r="O293" s="5">
        <v>15000</v>
      </c>
      <c r="P293" s="3">
        <v>15000</v>
      </c>
      <c r="Q293" s="3"/>
      <c r="R293" s="5">
        <v>15000</v>
      </c>
      <c r="S293" s="3">
        <v>15000</v>
      </c>
      <c r="T293" s="3"/>
      <c r="U293" s="5">
        <v>15000</v>
      </c>
      <c r="V293" s="3">
        <v>15000</v>
      </c>
      <c r="W293" s="3"/>
      <c r="X293" s="5">
        <v>15000</v>
      </c>
      <c r="Y293" s="3">
        <v>15000</v>
      </c>
      <c r="Z293" s="3"/>
      <c r="AA293" s="5">
        <v>15000</v>
      </c>
      <c r="AB293" s="3">
        <v>15000</v>
      </c>
      <c r="AC293" s="3"/>
      <c r="AD293" s="5">
        <v>15000</v>
      </c>
      <c r="AE293" s="3">
        <v>15000</v>
      </c>
      <c r="AF293" s="3"/>
      <c r="AG293" s="5">
        <v>15000</v>
      </c>
      <c r="AH293" s="3">
        <v>15000</v>
      </c>
      <c r="AI293" s="3"/>
      <c r="AJ293" s="5">
        <v>15000</v>
      </c>
      <c r="AK293" s="3">
        <v>15000</v>
      </c>
      <c r="AL293" s="3"/>
      <c r="AM293" s="5">
        <v>15000</v>
      </c>
    </row>
    <row r="294" spans="1:39" x14ac:dyDescent="0.3">
      <c r="B294">
        <v>303416</v>
      </c>
      <c r="C294" s="43" t="s">
        <v>3</v>
      </c>
      <c r="D294" s="3"/>
      <c r="E294" s="3">
        <v>0.01</v>
      </c>
      <c r="F294" s="5">
        <v>0.01</v>
      </c>
      <c r="G294" s="3"/>
      <c r="H294" s="3">
        <v>0.01</v>
      </c>
      <c r="I294" s="5">
        <v>0.01</v>
      </c>
      <c r="J294" s="3"/>
      <c r="K294" s="3">
        <v>0.01</v>
      </c>
      <c r="L294" s="5">
        <v>0.01</v>
      </c>
      <c r="M294" s="3"/>
      <c r="N294" s="3">
        <v>0.01</v>
      </c>
      <c r="O294" s="5">
        <v>0.01</v>
      </c>
      <c r="P294" s="3"/>
      <c r="Q294" s="3">
        <v>0.01</v>
      </c>
      <c r="R294" s="5">
        <v>0.01</v>
      </c>
      <c r="S294" s="3"/>
      <c r="T294" s="3">
        <v>0.01</v>
      </c>
      <c r="U294" s="5">
        <v>0.01</v>
      </c>
      <c r="V294" s="3"/>
      <c r="W294" s="3">
        <v>0.01</v>
      </c>
      <c r="X294" s="5">
        <v>0.01</v>
      </c>
      <c r="Y294" s="3"/>
      <c r="Z294" s="3">
        <v>0.01</v>
      </c>
      <c r="AA294" s="5">
        <v>0.01</v>
      </c>
      <c r="AB294" s="3"/>
      <c r="AC294" s="3">
        <v>0.01</v>
      </c>
      <c r="AD294" s="5">
        <v>0.01</v>
      </c>
      <c r="AE294" s="3"/>
      <c r="AF294" s="3">
        <v>0.01</v>
      </c>
      <c r="AG294" s="5">
        <v>0.01</v>
      </c>
      <c r="AH294" s="3"/>
      <c r="AI294" s="3">
        <v>0.01</v>
      </c>
      <c r="AJ294" s="5">
        <v>0.01</v>
      </c>
      <c r="AK294" s="3"/>
      <c r="AL294" s="3">
        <v>0.01</v>
      </c>
      <c r="AM294" s="5">
        <v>0.01</v>
      </c>
    </row>
    <row r="295" spans="1:39" x14ac:dyDescent="0.3">
      <c r="D295" s="3"/>
      <c r="E295" s="3"/>
      <c r="F295" s="5"/>
      <c r="G295" s="3"/>
      <c r="H295" s="3"/>
      <c r="I295" s="5"/>
      <c r="J295" s="3"/>
      <c r="K295" s="3"/>
      <c r="L295" s="5"/>
      <c r="M295" s="3"/>
      <c r="N295" s="3"/>
      <c r="O295" s="5"/>
      <c r="P295" s="3"/>
      <c r="Q295" s="3"/>
      <c r="R295" s="5"/>
      <c r="S295" s="3"/>
      <c r="T295" s="3"/>
      <c r="U295" s="5"/>
      <c r="V295" s="3"/>
      <c r="W295" s="3"/>
      <c r="X295" s="5"/>
      <c r="Y295" s="3"/>
      <c r="Z295" s="3"/>
      <c r="AA295" s="5"/>
      <c r="AB295" s="3"/>
      <c r="AC295" s="3"/>
      <c r="AD295" s="5"/>
      <c r="AE295" s="3"/>
      <c r="AF295" s="3"/>
      <c r="AG295" s="5"/>
      <c r="AH295" s="3"/>
      <c r="AI295" s="3"/>
      <c r="AJ295" s="5"/>
      <c r="AK295" s="3"/>
      <c r="AL295" s="3"/>
      <c r="AM295" s="5"/>
    </row>
    <row r="296" spans="1:39" x14ac:dyDescent="0.3">
      <c r="A296" t="s">
        <v>135</v>
      </c>
      <c r="D296" s="3"/>
      <c r="E296" s="3">
        <v>-1609.99</v>
      </c>
      <c r="F296" s="5">
        <v>-1609.99</v>
      </c>
      <c r="G296" s="3"/>
      <c r="H296" s="3">
        <v>0.01</v>
      </c>
      <c r="I296" s="5">
        <v>0.01</v>
      </c>
      <c r="J296" s="3"/>
      <c r="K296" s="3">
        <v>0.01</v>
      </c>
      <c r="L296" s="5">
        <v>0.01</v>
      </c>
      <c r="M296" s="3"/>
      <c r="N296" s="3">
        <v>0.01</v>
      </c>
      <c r="O296" s="5">
        <v>0.01</v>
      </c>
      <c r="P296" s="3"/>
      <c r="Q296" s="3">
        <v>0.01</v>
      </c>
      <c r="R296" s="5">
        <v>0.01</v>
      </c>
      <c r="S296" s="3"/>
      <c r="T296" s="3">
        <v>0.01</v>
      </c>
      <c r="U296" s="5">
        <v>0.01</v>
      </c>
      <c r="V296" s="3"/>
      <c r="W296" s="3">
        <v>0.01</v>
      </c>
      <c r="X296" s="5">
        <v>0.01</v>
      </c>
      <c r="Y296" s="3"/>
      <c r="Z296" s="3">
        <v>0.01</v>
      </c>
      <c r="AA296" s="5">
        <v>0.01</v>
      </c>
      <c r="AB296" s="3"/>
      <c r="AC296" s="3">
        <v>0.01</v>
      </c>
      <c r="AD296" s="5">
        <v>0.01</v>
      </c>
      <c r="AE296" s="3"/>
      <c r="AF296" s="3">
        <v>0.01</v>
      </c>
      <c r="AG296" s="5">
        <v>0.01</v>
      </c>
      <c r="AH296" s="3"/>
      <c r="AI296" s="3">
        <v>0.01</v>
      </c>
      <c r="AJ296" s="5">
        <v>0.01</v>
      </c>
      <c r="AK296" s="3"/>
      <c r="AL296" s="3">
        <v>0.01</v>
      </c>
      <c r="AM296" s="5">
        <v>0.01</v>
      </c>
    </row>
    <row r="297" spans="1:39" x14ac:dyDescent="0.3">
      <c r="B297">
        <v>301108</v>
      </c>
      <c r="C297" s="43" t="s">
        <v>15</v>
      </c>
      <c r="D297" s="3"/>
      <c r="E297" s="3">
        <v>-1610</v>
      </c>
      <c r="F297" s="5">
        <v>-1610</v>
      </c>
      <c r="G297" s="3"/>
      <c r="H297" s="3"/>
      <c r="I297" s="5"/>
      <c r="J297" s="3"/>
      <c r="K297" s="3"/>
      <c r="L297" s="5"/>
      <c r="M297" s="3"/>
      <c r="N297" s="3"/>
      <c r="O297" s="5"/>
      <c r="P297" s="3"/>
      <c r="Q297" s="3"/>
      <c r="R297" s="5"/>
      <c r="S297" s="3"/>
      <c r="T297" s="3"/>
      <c r="U297" s="5"/>
      <c r="V297" s="3"/>
      <c r="W297" s="3"/>
      <c r="X297" s="5"/>
      <c r="Y297" s="3"/>
      <c r="Z297" s="3"/>
      <c r="AA297" s="5"/>
      <c r="AB297" s="3"/>
      <c r="AC297" s="3"/>
      <c r="AD297" s="5"/>
      <c r="AE297" s="3"/>
      <c r="AF297" s="3"/>
      <c r="AG297" s="5"/>
      <c r="AH297" s="3"/>
      <c r="AI297" s="3"/>
      <c r="AJ297" s="5"/>
      <c r="AK297" s="3"/>
      <c r="AL297" s="3"/>
      <c r="AM297" s="5"/>
    </row>
    <row r="298" spans="1:39" x14ac:dyDescent="0.3">
      <c r="B298">
        <v>303416</v>
      </c>
      <c r="C298" s="43" t="s">
        <v>3</v>
      </c>
      <c r="D298" s="3"/>
      <c r="E298" s="3">
        <v>0.01</v>
      </c>
      <c r="F298" s="5">
        <v>0.01</v>
      </c>
      <c r="G298" s="3"/>
      <c r="H298" s="3">
        <v>0.01</v>
      </c>
      <c r="I298" s="5">
        <v>0.01</v>
      </c>
      <c r="J298" s="3"/>
      <c r="K298" s="3">
        <v>0.01</v>
      </c>
      <c r="L298" s="5">
        <v>0.01</v>
      </c>
      <c r="M298" s="3"/>
      <c r="N298" s="3">
        <v>0.01</v>
      </c>
      <c r="O298" s="5">
        <v>0.01</v>
      </c>
      <c r="P298" s="3"/>
      <c r="Q298" s="3">
        <v>0.01</v>
      </c>
      <c r="R298" s="5">
        <v>0.01</v>
      </c>
      <c r="S298" s="3"/>
      <c r="T298" s="3">
        <v>0.01</v>
      </c>
      <c r="U298" s="5">
        <v>0.01</v>
      </c>
      <c r="V298" s="3"/>
      <c r="W298" s="3">
        <v>0.01</v>
      </c>
      <c r="X298" s="5">
        <v>0.01</v>
      </c>
      <c r="Y298" s="3"/>
      <c r="Z298" s="3">
        <v>0.01</v>
      </c>
      <c r="AA298" s="5">
        <v>0.01</v>
      </c>
      <c r="AB298" s="3"/>
      <c r="AC298" s="3">
        <v>0.01</v>
      </c>
      <c r="AD298" s="5">
        <v>0.01</v>
      </c>
      <c r="AE298" s="3"/>
      <c r="AF298" s="3">
        <v>0.01</v>
      </c>
      <c r="AG298" s="5">
        <v>0.01</v>
      </c>
      <c r="AH298" s="3"/>
      <c r="AI298" s="3">
        <v>0.01</v>
      </c>
      <c r="AJ298" s="5">
        <v>0.01</v>
      </c>
      <c r="AK298" s="3"/>
      <c r="AL298" s="3">
        <v>0.01</v>
      </c>
      <c r="AM298" s="5">
        <v>0.01</v>
      </c>
    </row>
    <row r="299" spans="1:39" x14ac:dyDescent="0.3">
      <c r="D299" s="3"/>
      <c r="E299" s="3"/>
      <c r="F299" s="5"/>
      <c r="G299" s="3"/>
      <c r="H299" s="3"/>
      <c r="I299" s="5"/>
      <c r="J299" s="3"/>
      <c r="K299" s="3"/>
      <c r="L299" s="5"/>
      <c r="M299" s="3"/>
      <c r="N299" s="3"/>
      <c r="O299" s="5"/>
      <c r="P299" s="3"/>
      <c r="Q299" s="3"/>
      <c r="R299" s="5"/>
      <c r="S299" s="3"/>
      <c r="T299" s="3"/>
      <c r="U299" s="5"/>
      <c r="V299" s="3"/>
      <c r="W299" s="3"/>
      <c r="X299" s="5"/>
      <c r="Y299" s="3"/>
      <c r="Z299" s="3"/>
      <c r="AA299" s="5"/>
      <c r="AB299" s="3"/>
      <c r="AC299" s="3"/>
      <c r="AD299" s="5"/>
      <c r="AE299" s="3"/>
      <c r="AF299" s="3"/>
      <c r="AG299" s="5"/>
      <c r="AH299" s="3"/>
      <c r="AI299" s="3"/>
      <c r="AJ299" s="5"/>
      <c r="AK299" s="3"/>
      <c r="AL299" s="3"/>
      <c r="AM299" s="5"/>
    </row>
    <row r="300" spans="1:39" x14ac:dyDescent="0.3">
      <c r="A300" t="s">
        <v>136</v>
      </c>
      <c r="D300" s="3"/>
      <c r="E300" s="3">
        <v>0.01</v>
      </c>
      <c r="F300" s="5">
        <v>0.01</v>
      </c>
      <c r="G300" s="3"/>
      <c r="H300" s="3">
        <v>0.01</v>
      </c>
      <c r="I300" s="5">
        <v>0.01</v>
      </c>
      <c r="J300" s="3"/>
      <c r="K300" s="3">
        <v>0.01</v>
      </c>
      <c r="L300" s="5">
        <v>0.01</v>
      </c>
      <c r="M300" s="3"/>
      <c r="N300" s="3">
        <v>0.01</v>
      </c>
      <c r="O300" s="5">
        <v>0.01</v>
      </c>
      <c r="P300" s="3"/>
      <c r="Q300" s="3">
        <v>0.01</v>
      </c>
      <c r="R300" s="5">
        <v>0.01</v>
      </c>
      <c r="S300" s="3"/>
      <c r="T300" s="3">
        <v>0.01</v>
      </c>
      <c r="U300" s="5">
        <v>0.01</v>
      </c>
      <c r="V300" s="3"/>
      <c r="W300" s="3">
        <v>0.01</v>
      </c>
      <c r="X300" s="5">
        <v>0.01</v>
      </c>
      <c r="Y300" s="3"/>
      <c r="Z300" s="3">
        <v>0.01</v>
      </c>
      <c r="AA300" s="5">
        <v>0.01</v>
      </c>
      <c r="AB300" s="3"/>
      <c r="AC300" s="3">
        <v>0.01</v>
      </c>
      <c r="AD300" s="5">
        <v>0.01</v>
      </c>
      <c r="AE300" s="3"/>
      <c r="AF300" s="3">
        <v>0.01</v>
      </c>
      <c r="AG300" s="5">
        <v>0.01</v>
      </c>
      <c r="AH300" s="3"/>
      <c r="AI300" s="3">
        <v>0.01</v>
      </c>
      <c r="AJ300" s="5">
        <v>0.01</v>
      </c>
      <c r="AK300" s="3"/>
      <c r="AL300" s="3">
        <v>0.01</v>
      </c>
      <c r="AM300" s="5">
        <v>0.01</v>
      </c>
    </row>
    <row r="301" spans="1:39" x14ac:dyDescent="0.3">
      <c r="B301">
        <v>303416</v>
      </c>
      <c r="C301" s="43" t="s">
        <v>3</v>
      </c>
      <c r="D301" s="3"/>
      <c r="E301" s="3">
        <v>0.01</v>
      </c>
      <c r="F301" s="5">
        <v>0.01</v>
      </c>
      <c r="G301" s="3"/>
      <c r="H301" s="3">
        <v>0.01</v>
      </c>
      <c r="I301" s="5">
        <v>0.01</v>
      </c>
      <c r="J301" s="3"/>
      <c r="K301" s="3">
        <v>0.01</v>
      </c>
      <c r="L301" s="5">
        <v>0.01</v>
      </c>
      <c r="M301" s="3"/>
      <c r="N301" s="3">
        <v>0.01</v>
      </c>
      <c r="O301" s="5">
        <v>0.01</v>
      </c>
      <c r="P301" s="3"/>
      <c r="Q301" s="3">
        <v>0.01</v>
      </c>
      <c r="R301" s="5">
        <v>0.01</v>
      </c>
      <c r="S301" s="3"/>
      <c r="T301" s="3">
        <v>0.01</v>
      </c>
      <c r="U301" s="5">
        <v>0.01</v>
      </c>
      <c r="V301" s="3"/>
      <c r="W301" s="3">
        <v>0.01</v>
      </c>
      <c r="X301" s="5">
        <v>0.01</v>
      </c>
      <c r="Y301" s="3"/>
      <c r="Z301" s="3">
        <v>0.01</v>
      </c>
      <c r="AA301" s="5">
        <v>0.01</v>
      </c>
      <c r="AB301" s="3"/>
      <c r="AC301" s="3">
        <v>0.01</v>
      </c>
      <c r="AD301" s="5">
        <v>0.01</v>
      </c>
      <c r="AE301" s="3"/>
      <c r="AF301" s="3">
        <v>0.01</v>
      </c>
      <c r="AG301" s="5">
        <v>0.01</v>
      </c>
      <c r="AH301" s="3"/>
      <c r="AI301" s="3">
        <v>0.01</v>
      </c>
      <c r="AJ301" s="5">
        <v>0.01</v>
      </c>
      <c r="AK301" s="3"/>
      <c r="AL301" s="3">
        <v>0.01</v>
      </c>
      <c r="AM301" s="5">
        <v>0.01</v>
      </c>
    </row>
    <row r="302" spans="1:39" x14ac:dyDescent="0.3">
      <c r="D302" s="3"/>
      <c r="E302" s="3"/>
      <c r="F302" s="5"/>
      <c r="G302" s="3"/>
      <c r="H302" s="3"/>
      <c r="I302" s="5"/>
      <c r="J302" s="3"/>
      <c r="K302" s="3"/>
      <c r="L302" s="5"/>
      <c r="M302" s="3"/>
      <c r="N302" s="3"/>
      <c r="O302" s="5"/>
      <c r="P302" s="3"/>
      <c r="Q302" s="3"/>
      <c r="R302" s="5"/>
      <c r="S302" s="3"/>
      <c r="T302" s="3"/>
      <c r="U302" s="5"/>
      <c r="V302" s="3"/>
      <c r="W302" s="3"/>
      <c r="X302" s="5"/>
      <c r="Y302" s="3"/>
      <c r="Z302" s="3"/>
      <c r="AA302" s="5"/>
      <c r="AB302" s="3"/>
      <c r="AC302" s="3"/>
      <c r="AD302" s="5"/>
      <c r="AE302" s="3"/>
      <c r="AF302" s="3"/>
      <c r="AG302" s="5"/>
      <c r="AH302" s="3"/>
      <c r="AI302" s="3"/>
      <c r="AJ302" s="5"/>
      <c r="AK302" s="3"/>
      <c r="AL302" s="3"/>
      <c r="AM302" s="5"/>
    </row>
    <row r="303" spans="1:39" x14ac:dyDescent="0.3">
      <c r="A303" t="s">
        <v>97</v>
      </c>
      <c r="D303" s="3">
        <v>122670</v>
      </c>
      <c r="E303" s="3">
        <v>-96946.950000000012</v>
      </c>
      <c r="F303" s="5">
        <v>25723.049999999996</v>
      </c>
      <c r="G303" s="3">
        <v>114170</v>
      </c>
      <c r="H303" s="3">
        <v>-16795.62</v>
      </c>
      <c r="I303" s="5">
        <v>97374.37999999999</v>
      </c>
      <c r="J303" s="3">
        <v>122120</v>
      </c>
      <c r="K303" s="3">
        <v>-8819</v>
      </c>
      <c r="L303" s="5">
        <v>113301</v>
      </c>
      <c r="M303" s="3">
        <v>113336.66666666667</v>
      </c>
      <c r="N303" s="3">
        <v>-4318.6399999999994</v>
      </c>
      <c r="O303" s="5">
        <v>109018.02666666666</v>
      </c>
      <c r="P303" s="3">
        <v>113736.66666666667</v>
      </c>
      <c r="Q303" s="3">
        <v>-4318.6399999999994</v>
      </c>
      <c r="R303" s="5">
        <v>109418.02666666666</v>
      </c>
      <c r="S303" s="3">
        <v>122936.66666666667</v>
      </c>
      <c r="T303" s="3">
        <v>-4318.6399999999994</v>
      </c>
      <c r="U303" s="5">
        <v>118618.02666666667</v>
      </c>
      <c r="V303" s="3">
        <v>120270</v>
      </c>
      <c r="W303" s="3">
        <v>-4318.6399999999994</v>
      </c>
      <c r="X303" s="5">
        <v>115951.36</v>
      </c>
      <c r="Y303" s="3">
        <v>123770</v>
      </c>
      <c r="Z303" s="3">
        <v>-1919.24</v>
      </c>
      <c r="AA303" s="5">
        <v>121850.76</v>
      </c>
      <c r="AB303" s="3">
        <v>111670</v>
      </c>
      <c r="AC303" s="3">
        <v>-1919.24</v>
      </c>
      <c r="AD303" s="5">
        <v>109750.76</v>
      </c>
      <c r="AE303" s="3">
        <v>111670</v>
      </c>
      <c r="AF303" s="3">
        <v>-1919.24</v>
      </c>
      <c r="AG303" s="5">
        <v>109750.76</v>
      </c>
      <c r="AH303" s="3">
        <v>112670</v>
      </c>
      <c r="AI303" s="3">
        <v>-1919.2900000000002</v>
      </c>
      <c r="AJ303" s="5">
        <v>110750.70999999999</v>
      </c>
      <c r="AK303" s="3">
        <v>121380</v>
      </c>
      <c r="AL303" s="3">
        <v>0.01</v>
      </c>
      <c r="AM303" s="5">
        <v>121380.01</v>
      </c>
    </row>
    <row r="304" spans="1:39" x14ac:dyDescent="0.3">
      <c r="B304">
        <v>301306</v>
      </c>
      <c r="C304" s="43" t="s">
        <v>13</v>
      </c>
      <c r="D304" s="3">
        <v>800</v>
      </c>
      <c r="E304" s="3">
        <v>-620</v>
      </c>
      <c r="F304" s="5">
        <v>180</v>
      </c>
      <c r="G304" s="3">
        <v>800</v>
      </c>
      <c r="H304" s="3"/>
      <c r="I304" s="5">
        <v>800</v>
      </c>
      <c r="J304" s="3">
        <v>800</v>
      </c>
      <c r="K304" s="3"/>
      <c r="L304" s="5">
        <v>800</v>
      </c>
      <c r="M304" s="3">
        <v>800</v>
      </c>
      <c r="N304" s="3"/>
      <c r="O304" s="5">
        <v>800</v>
      </c>
      <c r="P304" s="3">
        <v>800</v>
      </c>
      <c r="Q304" s="3"/>
      <c r="R304" s="5">
        <v>800</v>
      </c>
      <c r="S304" s="3">
        <v>800</v>
      </c>
      <c r="T304" s="3"/>
      <c r="U304" s="5">
        <v>800</v>
      </c>
      <c r="V304" s="3">
        <v>800</v>
      </c>
      <c r="W304" s="3"/>
      <c r="X304" s="5">
        <v>800</v>
      </c>
      <c r="Y304" s="3">
        <v>800</v>
      </c>
      <c r="Z304" s="3"/>
      <c r="AA304" s="5">
        <v>800</v>
      </c>
      <c r="AB304" s="3">
        <v>800</v>
      </c>
      <c r="AC304" s="3"/>
      <c r="AD304" s="5">
        <v>800</v>
      </c>
      <c r="AE304" s="3">
        <v>800</v>
      </c>
      <c r="AF304" s="3"/>
      <c r="AG304" s="5">
        <v>800</v>
      </c>
      <c r="AH304" s="3">
        <v>800</v>
      </c>
      <c r="AI304" s="3"/>
      <c r="AJ304" s="5">
        <v>800</v>
      </c>
      <c r="AK304" s="3">
        <v>800</v>
      </c>
      <c r="AL304" s="3"/>
      <c r="AM304" s="5">
        <v>800</v>
      </c>
    </row>
    <row r="305" spans="1:39" x14ac:dyDescent="0.3">
      <c r="B305">
        <v>302404</v>
      </c>
      <c r="C305" s="43" t="s">
        <v>40</v>
      </c>
      <c r="D305" s="3">
        <v>29957.210000000003</v>
      </c>
      <c r="E305" s="3">
        <v>-33096.630000000005</v>
      </c>
      <c r="F305" s="5">
        <v>-3139.4200000000019</v>
      </c>
      <c r="G305" s="3">
        <v>30320</v>
      </c>
      <c r="H305" s="3">
        <v>-7734.6</v>
      </c>
      <c r="I305" s="5">
        <v>22585.4</v>
      </c>
      <c r="J305" s="3">
        <v>30320</v>
      </c>
      <c r="K305" s="3"/>
      <c r="L305" s="5">
        <v>30320</v>
      </c>
      <c r="M305" s="3">
        <v>30320</v>
      </c>
      <c r="N305" s="3"/>
      <c r="O305" s="5">
        <v>30320</v>
      </c>
      <c r="P305" s="3">
        <v>30320</v>
      </c>
      <c r="Q305" s="3"/>
      <c r="R305" s="5">
        <v>30320</v>
      </c>
      <c r="S305" s="3">
        <v>30320</v>
      </c>
      <c r="T305" s="3"/>
      <c r="U305" s="5">
        <v>30320</v>
      </c>
      <c r="V305" s="3">
        <v>30320</v>
      </c>
      <c r="W305" s="3"/>
      <c r="X305" s="5">
        <v>30320</v>
      </c>
      <c r="Y305" s="3">
        <v>30320</v>
      </c>
      <c r="Z305" s="3"/>
      <c r="AA305" s="5">
        <v>30320</v>
      </c>
      <c r="AB305" s="3">
        <v>30320</v>
      </c>
      <c r="AC305" s="3"/>
      <c r="AD305" s="5">
        <v>30320</v>
      </c>
      <c r="AE305" s="3">
        <v>30320</v>
      </c>
      <c r="AF305" s="3"/>
      <c r="AG305" s="5">
        <v>30320</v>
      </c>
      <c r="AH305" s="3">
        <v>30320</v>
      </c>
      <c r="AI305" s="3"/>
      <c r="AJ305" s="5">
        <v>30320</v>
      </c>
      <c r="AK305" s="3">
        <v>28030</v>
      </c>
      <c r="AL305" s="3"/>
      <c r="AM305" s="5">
        <v>28030</v>
      </c>
    </row>
    <row r="306" spans="1:39" x14ac:dyDescent="0.3">
      <c r="B306">
        <v>303106</v>
      </c>
      <c r="C306" s="43" t="s">
        <v>40</v>
      </c>
      <c r="D306" s="3">
        <v>1022.7899999999972</v>
      </c>
      <c r="E306" s="3">
        <v>-1074.97</v>
      </c>
      <c r="F306" s="5">
        <v>-52.180000000002792</v>
      </c>
      <c r="G306" s="3">
        <v>2950</v>
      </c>
      <c r="H306" s="3"/>
      <c r="I306" s="5">
        <v>2950</v>
      </c>
      <c r="J306" s="3">
        <v>2950</v>
      </c>
      <c r="K306" s="3"/>
      <c r="L306" s="5">
        <v>2950</v>
      </c>
      <c r="M306" s="3">
        <v>2950</v>
      </c>
      <c r="N306" s="3"/>
      <c r="O306" s="5">
        <v>2950</v>
      </c>
      <c r="P306" s="3">
        <v>2950</v>
      </c>
      <c r="Q306" s="3"/>
      <c r="R306" s="5">
        <v>2950</v>
      </c>
      <c r="S306" s="3">
        <v>2950</v>
      </c>
      <c r="T306" s="3"/>
      <c r="U306" s="5">
        <v>2950</v>
      </c>
      <c r="V306" s="3">
        <v>2950</v>
      </c>
      <c r="W306" s="3"/>
      <c r="X306" s="5">
        <v>2950</v>
      </c>
      <c r="Y306" s="3">
        <v>2950</v>
      </c>
      <c r="Z306" s="3"/>
      <c r="AA306" s="5">
        <v>2950</v>
      </c>
      <c r="AB306" s="3">
        <v>2950</v>
      </c>
      <c r="AC306" s="3"/>
      <c r="AD306" s="5">
        <v>2950</v>
      </c>
      <c r="AE306" s="3">
        <v>2950</v>
      </c>
      <c r="AF306" s="3"/>
      <c r="AG306" s="5">
        <v>2950</v>
      </c>
      <c r="AH306" s="3">
        <v>2950</v>
      </c>
      <c r="AI306" s="3"/>
      <c r="AJ306" s="5">
        <v>2950</v>
      </c>
      <c r="AK306" s="3">
        <v>2950</v>
      </c>
      <c r="AL306" s="3"/>
      <c r="AM306" s="5">
        <v>2950</v>
      </c>
    </row>
    <row r="307" spans="1:39" x14ac:dyDescent="0.3">
      <c r="B307">
        <v>303107</v>
      </c>
      <c r="C307" s="43" t="s">
        <v>83</v>
      </c>
      <c r="D307" s="3">
        <v>4550</v>
      </c>
      <c r="E307" s="3">
        <v>-3650</v>
      </c>
      <c r="F307" s="5">
        <v>900</v>
      </c>
      <c r="G307" s="3">
        <v>4550</v>
      </c>
      <c r="H307" s="3"/>
      <c r="I307" s="5">
        <v>4550</v>
      </c>
      <c r="J307" s="3">
        <v>4550</v>
      </c>
      <c r="K307" s="3"/>
      <c r="L307" s="5">
        <v>4550</v>
      </c>
      <c r="M307" s="3">
        <v>4550</v>
      </c>
      <c r="N307" s="3"/>
      <c r="O307" s="5">
        <v>4550</v>
      </c>
      <c r="P307" s="3">
        <v>4550</v>
      </c>
      <c r="Q307" s="3"/>
      <c r="R307" s="5">
        <v>4550</v>
      </c>
      <c r="S307" s="3">
        <v>4550</v>
      </c>
      <c r="T307" s="3"/>
      <c r="U307" s="5">
        <v>4550</v>
      </c>
      <c r="V307" s="3">
        <v>4550</v>
      </c>
      <c r="W307" s="3"/>
      <c r="X307" s="5">
        <v>4550</v>
      </c>
      <c r="Y307" s="3">
        <v>4550</v>
      </c>
      <c r="Z307" s="3"/>
      <c r="AA307" s="5">
        <v>4550</v>
      </c>
      <c r="AB307" s="3">
        <v>4550</v>
      </c>
      <c r="AC307" s="3"/>
      <c r="AD307" s="5">
        <v>4550</v>
      </c>
      <c r="AE307" s="3">
        <v>4550</v>
      </c>
      <c r="AF307" s="3"/>
      <c r="AG307" s="5">
        <v>4550</v>
      </c>
      <c r="AH307" s="3">
        <v>4550</v>
      </c>
      <c r="AI307" s="3"/>
      <c r="AJ307" s="5">
        <v>4550</v>
      </c>
      <c r="AK307" s="3">
        <v>4550</v>
      </c>
      <c r="AL307" s="3"/>
      <c r="AM307" s="5">
        <v>4550</v>
      </c>
    </row>
    <row r="308" spans="1:39" x14ac:dyDescent="0.3">
      <c r="B308">
        <v>303403</v>
      </c>
      <c r="C308" s="43" t="s">
        <v>44</v>
      </c>
      <c r="D308" s="3">
        <v>4380</v>
      </c>
      <c r="E308" s="3">
        <v>-4996.46</v>
      </c>
      <c r="F308" s="5">
        <v>-616.46</v>
      </c>
      <c r="G308" s="3">
        <v>4380</v>
      </c>
      <c r="H308" s="3"/>
      <c r="I308" s="5">
        <v>4380</v>
      </c>
      <c r="J308" s="3">
        <v>4580</v>
      </c>
      <c r="K308" s="3"/>
      <c r="L308" s="5">
        <v>4580</v>
      </c>
      <c r="M308" s="3">
        <v>4380</v>
      </c>
      <c r="N308" s="3"/>
      <c r="O308" s="5">
        <v>4380</v>
      </c>
      <c r="P308" s="3">
        <v>4380</v>
      </c>
      <c r="Q308" s="3"/>
      <c r="R308" s="5">
        <v>4380</v>
      </c>
      <c r="S308" s="3">
        <v>4380</v>
      </c>
      <c r="T308" s="3"/>
      <c r="U308" s="5">
        <v>4380</v>
      </c>
      <c r="V308" s="3">
        <v>4380</v>
      </c>
      <c r="W308" s="3"/>
      <c r="X308" s="5">
        <v>4380</v>
      </c>
      <c r="Y308" s="3">
        <v>4380</v>
      </c>
      <c r="Z308" s="3"/>
      <c r="AA308" s="5">
        <v>4380</v>
      </c>
      <c r="AB308" s="3">
        <v>4380</v>
      </c>
      <c r="AC308" s="3"/>
      <c r="AD308" s="5">
        <v>4380</v>
      </c>
      <c r="AE308" s="3">
        <v>4380</v>
      </c>
      <c r="AF308" s="3"/>
      <c r="AG308" s="5">
        <v>4380</v>
      </c>
      <c r="AH308" s="3">
        <v>4380</v>
      </c>
      <c r="AI308" s="3"/>
      <c r="AJ308" s="5">
        <v>4380</v>
      </c>
      <c r="AK308" s="3">
        <v>4380</v>
      </c>
      <c r="AL308" s="3"/>
      <c r="AM308" s="5">
        <v>4380</v>
      </c>
    </row>
    <row r="309" spans="1:39" x14ac:dyDescent="0.3">
      <c r="B309">
        <v>303405</v>
      </c>
      <c r="C309" s="43" t="s">
        <v>98</v>
      </c>
      <c r="D309" s="3">
        <v>15000</v>
      </c>
      <c r="E309" s="3">
        <v>-15000</v>
      </c>
      <c r="F309" s="5">
        <v>0</v>
      </c>
      <c r="G309" s="3">
        <v>15000</v>
      </c>
      <c r="H309" s="3"/>
      <c r="I309" s="5">
        <v>15000</v>
      </c>
      <c r="J309" s="3">
        <v>15000</v>
      </c>
      <c r="K309" s="3"/>
      <c r="L309" s="5">
        <v>15000</v>
      </c>
      <c r="M309" s="3">
        <v>15000</v>
      </c>
      <c r="N309" s="3"/>
      <c r="O309" s="5">
        <v>15000</v>
      </c>
      <c r="P309" s="3">
        <v>15000</v>
      </c>
      <c r="Q309" s="3"/>
      <c r="R309" s="5">
        <v>15000</v>
      </c>
      <c r="S309" s="3">
        <v>15000</v>
      </c>
      <c r="T309" s="3"/>
      <c r="U309" s="5">
        <v>15000</v>
      </c>
      <c r="V309" s="3">
        <v>15000</v>
      </c>
      <c r="W309" s="3"/>
      <c r="X309" s="5">
        <v>15000</v>
      </c>
      <c r="Y309" s="3">
        <v>15000</v>
      </c>
      <c r="Z309" s="3"/>
      <c r="AA309" s="5">
        <v>15000</v>
      </c>
      <c r="AB309" s="3">
        <v>15000</v>
      </c>
      <c r="AC309" s="3"/>
      <c r="AD309" s="5">
        <v>15000</v>
      </c>
      <c r="AE309" s="3">
        <v>15000</v>
      </c>
      <c r="AF309" s="3"/>
      <c r="AG309" s="5">
        <v>15000</v>
      </c>
      <c r="AH309" s="3">
        <v>15000</v>
      </c>
      <c r="AI309" s="3"/>
      <c r="AJ309" s="5">
        <v>15000</v>
      </c>
      <c r="AK309" s="3">
        <v>15000</v>
      </c>
      <c r="AL309" s="3"/>
      <c r="AM309" s="5">
        <v>15000</v>
      </c>
    </row>
    <row r="310" spans="1:39" x14ac:dyDescent="0.3">
      <c r="B310">
        <v>303406</v>
      </c>
      <c r="C310" s="43" t="s">
        <v>16</v>
      </c>
      <c r="D310" s="3">
        <v>38570</v>
      </c>
      <c r="E310" s="3">
        <v>-33479.93</v>
      </c>
      <c r="F310" s="5">
        <v>5090.07</v>
      </c>
      <c r="G310" s="3">
        <v>38570</v>
      </c>
      <c r="H310" s="3">
        <v>-243.31</v>
      </c>
      <c r="I310" s="5">
        <v>38326.69</v>
      </c>
      <c r="J310" s="3">
        <v>38570</v>
      </c>
      <c r="K310" s="3"/>
      <c r="L310" s="5">
        <v>38570</v>
      </c>
      <c r="M310" s="3">
        <v>38570</v>
      </c>
      <c r="N310" s="3"/>
      <c r="O310" s="5">
        <v>38570</v>
      </c>
      <c r="P310" s="3">
        <v>38970</v>
      </c>
      <c r="Q310" s="3"/>
      <c r="R310" s="5">
        <v>38970</v>
      </c>
      <c r="S310" s="3">
        <v>39170</v>
      </c>
      <c r="T310" s="3"/>
      <c r="U310" s="5">
        <v>39170</v>
      </c>
      <c r="V310" s="3">
        <v>47170</v>
      </c>
      <c r="W310" s="3"/>
      <c r="X310" s="5">
        <v>47170</v>
      </c>
      <c r="Y310" s="3">
        <v>50670</v>
      </c>
      <c r="Z310" s="3"/>
      <c r="AA310" s="5">
        <v>50670</v>
      </c>
      <c r="AB310" s="3">
        <v>38570</v>
      </c>
      <c r="AC310" s="3"/>
      <c r="AD310" s="5">
        <v>38570</v>
      </c>
      <c r="AE310" s="3">
        <v>38570</v>
      </c>
      <c r="AF310" s="3"/>
      <c r="AG310" s="5">
        <v>38570</v>
      </c>
      <c r="AH310" s="3">
        <v>39570</v>
      </c>
      <c r="AI310" s="3"/>
      <c r="AJ310" s="5">
        <v>39570</v>
      </c>
      <c r="AK310" s="3">
        <v>50570</v>
      </c>
      <c r="AL310" s="3"/>
      <c r="AM310" s="5">
        <v>50570</v>
      </c>
    </row>
    <row r="311" spans="1:39" x14ac:dyDescent="0.3">
      <c r="B311">
        <v>303416</v>
      </c>
      <c r="C311" s="43" t="s">
        <v>3</v>
      </c>
      <c r="D311" s="3"/>
      <c r="E311" s="3">
        <v>-89.99</v>
      </c>
      <c r="F311" s="5">
        <v>-89.99</v>
      </c>
      <c r="G311" s="3"/>
      <c r="H311" s="3">
        <v>0.01</v>
      </c>
      <c r="I311" s="5">
        <v>0.01</v>
      </c>
      <c r="J311" s="3"/>
      <c r="K311" s="3">
        <v>0.01</v>
      </c>
      <c r="L311" s="5">
        <v>0.01</v>
      </c>
      <c r="M311" s="3"/>
      <c r="N311" s="3">
        <v>0.01</v>
      </c>
      <c r="O311" s="5">
        <v>0.01</v>
      </c>
      <c r="P311" s="3"/>
      <c r="Q311" s="3">
        <v>0.01</v>
      </c>
      <c r="R311" s="5">
        <v>0.01</v>
      </c>
      <c r="S311" s="3"/>
      <c r="T311" s="3">
        <v>0.01</v>
      </c>
      <c r="U311" s="5">
        <v>0.01</v>
      </c>
      <c r="V311" s="3"/>
      <c r="W311" s="3">
        <v>0.01</v>
      </c>
      <c r="X311" s="5">
        <v>0.01</v>
      </c>
      <c r="Y311" s="3"/>
      <c r="Z311" s="3">
        <v>0.01</v>
      </c>
      <c r="AA311" s="5">
        <v>0.01</v>
      </c>
      <c r="AB311" s="3"/>
      <c r="AC311" s="3">
        <v>0.01</v>
      </c>
      <c r="AD311" s="5">
        <v>0.01</v>
      </c>
      <c r="AE311" s="3"/>
      <c r="AF311" s="3">
        <v>0.01</v>
      </c>
      <c r="AG311" s="5">
        <v>0.01</v>
      </c>
      <c r="AH311" s="3"/>
      <c r="AI311" s="3">
        <v>0.01</v>
      </c>
      <c r="AJ311" s="5">
        <v>0.01</v>
      </c>
      <c r="AK311" s="3"/>
      <c r="AL311" s="3">
        <v>0.01</v>
      </c>
      <c r="AM311" s="5">
        <v>0.01</v>
      </c>
    </row>
    <row r="312" spans="1:39" x14ac:dyDescent="0.3">
      <c r="B312">
        <v>504102</v>
      </c>
      <c r="C312" s="43" t="s">
        <v>99</v>
      </c>
      <c r="D312" s="3">
        <v>28390</v>
      </c>
      <c r="E312" s="3">
        <v>-4938.9699999999993</v>
      </c>
      <c r="F312" s="5">
        <v>23451.03</v>
      </c>
      <c r="G312" s="3">
        <v>17600</v>
      </c>
      <c r="H312" s="3">
        <v>-8817.7199999999993</v>
      </c>
      <c r="I312" s="5">
        <v>8782.2800000000007</v>
      </c>
      <c r="J312" s="3">
        <v>25350</v>
      </c>
      <c r="K312" s="3">
        <v>-8819.01</v>
      </c>
      <c r="L312" s="5">
        <v>16530.989999999998</v>
      </c>
      <c r="M312" s="3">
        <v>16766.666666666668</v>
      </c>
      <c r="N312" s="3">
        <v>-4318.6499999999996</v>
      </c>
      <c r="O312" s="5">
        <v>12448.016666666668</v>
      </c>
      <c r="P312" s="3">
        <v>16766.666666666668</v>
      </c>
      <c r="Q312" s="3">
        <v>-4318.6499999999996</v>
      </c>
      <c r="R312" s="5">
        <v>12448.016666666668</v>
      </c>
      <c r="S312" s="3">
        <v>25766.666666666668</v>
      </c>
      <c r="T312" s="3">
        <v>-4318.6499999999996</v>
      </c>
      <c r="U312" s="5">
        <v>21448.01666666667</v>
      </c>
      <c r="V312" s="3">
        <v>15100</v>
      </c>
      <c r="W312" s="3">
        <v>-4318.6499999999996</v>
      </c>
      <c r="X312" s="5">
        <v>10781.35</v>
      </c>
      <c r="Y312" s="3">
        <v>15100</v>
      </c>
      <c r="Z312" s="3">
        <v>-1919.25</v>
      </c>
      <c r="AA312" s="5">
        <v>13180.75</v>
      </c>
      <c r="AB312" s="3">
        <v>15100</v>
      </c>
      <c r="AC312" s="3">
        <v>-1919.25</v>
      </c>
      <c r="AD312" s="5">
        <v>13180.75</v>
      </c>
      <c r="AE312" s="3">
        <v>15100</v>
      </c>
      <c r="AF312" s="3">
        <v>-1919.25</v>
      </c>
      <c r="AG312" s="5">
        <v>13180.75</v>
      </c>
      <c r="AH312" s="3">
        <v>15100</v>
      </c>
      <c r="AI312" s="3">
        <v>-1919.3000000000002</v>
      </c>
      <c r="AJ312" s="5">
        <v>13180.7</v>
      </c>
      <c r="AK312" s="3">
        <v>15100</v>
      </c>
      <c r="AL312" s="3"/>
      <c r="AM312" s="5">
        <v>15100</v>
      </c>
    </row>
    <row r="313" spans="1:39" x14ac:dyDescent="0.3">
      <c r="D313" s="3"/>
      <c r="E313" s="3"/>
      <c r="F313" s="5"/>
      <c r="G313" s="3"/>
      <c r="H313" s="3"/>
      <c r="I313" s="5"/>
      <c r="J313" s="3"/>
      <c r="K313" s="3"/>
      <c r="L313" s="5"/>
      <c r="M313" s="3"/>
      <c r="N313" s="3"/>
      <c r="O313" s="5"/>
      <c r="P313" s="3"/>
      <c r="Q313" s="3"/>
      <c r="R313" s="5"/>
      <c r="S313" s="3"/>
      <c r="T313" s="3"/>
      <c r="U313" s="5"/>
      <c r="V313" s="3"/>
      <c r="W313" s="3"/>
      <c r="X313" s="5"/>
      <c r="Y313" s="3"/>
      <c r="Z313" s="3"/>
      <c r="AA313" s="5"/>
      <c r="AB313" s="3"/>
      <c r="AC313" s="3"/>
      <c r="AD313" s="5"/>
      <c r="AE313" s="3"/>
      <c r="AF313" s="3"/>
      <c r="AG313" s="5"/>
      <c r="AH313" s="3"/>
      <c r="AI313" s="3"/>
      <c r="AJ313" s="5"/>
      <c r="AK313" s="3"/>
      <c r="AL313" s="3"/>
      <c r="AM313" s="5"/>
    </row>
    <row r="314" spans="1:39" x14ac:dyDescent="0.3">
      <c r="A314" t="s">
        <v>14</v>
      </c>
      <c r="D314" s="3">
        <v>3000</v>
      </c>
      <c r="E314" s="3">
        <v>-5394.09</v>
      </c>
      <c r="F314" s="5">
        <v>-2394.09</v>
      </c>
      <c r="G314" s="3">
        <v>3000</v>
      </c>
      <c r="H314" s="3">
        <v>-277.48</v>
      </c>
      <c r="I314" s="5">
        <v>2722.5200000000004</v>
      </c>
      <c r="J314" s="3">
        <v>16300</v>
      </c>
      <c r="K314" s="3">
        <v>0.01</v>
      </c>
      <c r="L314" s="5">
        <v>16300.01</v>
      </c>
      <c r="M314" s="3">
        <v>3000</v>
      </c>
      <c r="N314" s="3">
        <v>0.01</v>
      </c>
      <c r="O314" s="5">
        <v>3000.01</v>
      </c>
      <c r="P314" s="3">
        <v>23000</v>
      </c>
      <c r="Q314" s="3">
        <v>0.01</v>
      </c>
      <c r="R314" s="5">
        <v>23000.01</v>
      </c>
      <c r="S314" s="3">
        <v>3000</v>
      </c>
      <c r="T314" s="3">
        <v>0.01</v>
      </c>
      <c r="U314" s="5">
        <v>3000.01</v>
      </c>
      <c r="V314" s="3">
        <v>3300</v>
      </c>
      <c r="W314" s="3">
        <v>0.01</v>
      </c>
      <c r="X314" s="5">
        <v>3300.01</v>
      </c>
      <c r="Y314" s="3">
        <v>3000</v>
      </c>
      <c r="Z314" s="3">
        <v>0.01</v>
      </c>
      <c r="AA314" s="5">
        <v>3000.01</v>
      </c>
      <c r="AB314" s="3">
        <v>3000</v>
      </c>
      <c r="AC314" s="3">
        <v>0.01</v>
      </c>
      <c r="AD314" s="5">
        <v>3000.01</v>
      </c>
      <c r="AE314" s="3">
        <v>3000</v>
      </c>
      <c r="AF314" s="3">
        <v>0.01</v>
      </c>
      <c r="AG314" s="5">
        <v>3000.01</v>
      </c>
      <c r="AH314" s="3">
        <v>3000</v>
      </c>
      <c r="AI314" s="3">
        <v>0.01</v>
      </c>
      <c r="AJ314" s="5">
        <v>3000.01</v>
      </c>
      <c r="AK314" s="3">
        <v>3000</v>
      </c>
      <c r="AL314" s="3">
        <v>0.01</v>
      </c>
      <c r="AM314" s="5">
        <v>3000.01</v>
      </c>
    </row>
    <row r="315" spans="1:39" x14ac:dyDescent="0.3">
      <c r="B315">
        <v>301306</v>
      </c>
      <c r="C315" s="43" t="s">
        <v>13</v>
      </c>
      <c r="D315" s="3"/>
      <c r="E315" s="3"/>
      <c r="F315" s="5"/>
      <c r="G315" s="3"/>
      <c r="H315" s="3"/>
      <c r="I315" s="5"/>
      <c r="J315" s="3"/>
      <c r="K315" s="3"/>
      <c r="L315" s="5"/>
      <c r="M315" s="3"/>
      <c r="N315" s="3"/>
      <c r="O315" s="5"/>
      <c r="P315" s="3">
        <v>20000</v>
      </c>
      <c r="Q315" s="3"/>
      <c r="R315" s="5">
        <v>20000</v>
      </c>
      <c r="S315" s="3"/>
      <c r="T315" s="3"/>
      <c r="U315" s="5"/>
      <c r="V315" s="3"/>
      <c r="W315" s="3"/>
      <c r="X315" s="5"/>
      <c r="Y315" s="3"/>
      <c r="Z315" s="3"/>
      <c r="AA315" s="5"/>
      <c r="AB315" s="3"/>
      <c r="AC315" s="3"/>
      <c r="AD315" s="5"/>
      <c r="AE315" s="3"/>
      <c r="AF315" s="3"/>
      <c r="AG315" s="5"/>
      <c r="AH315" s="3"/>
      <c r="AI315" s="3"/>
      <c r="AJ315" s="5"/>
      <c r="AK315" s="3"/>
      <c r="AL315" s="3"/>
      <c r="AM315" s="5"/>
    </row>
    <row r="316" spans="1:39" x14ac:dyDescent="0.3">
      <c r="B316">
        <v>303302</v>
      </c>
      <c r="C316" s="43" t="s">
        <v>61</v>
      </c>
      <c r="D316" s="3"/>
      <c r="E316" s="3"/>
      <c r="F316" s="5"/>
      <c r="G316" s="3"/>
      <c r="H316" s="3"/>
      <c r="I316" s="5"/>
      <c r="J316" s="3">
        <v>12000</v>
      </c>
      <c r="K316" s="3"/>
      <c r="L316" s="5">
        <v>12000</v>
      </c>
      <c r="M316" s="3"/>
      <c r="N316" s="3"/>
      <c r="O316" s="5"/>
      <c r="P316" s="3"/>
      <c r="Q316" s="3"/>
      <c r="R316" s="5"/>
      <c r="S316" s="3"/>
      <c r="T316" s="3"/>
      <c r="U316" s="5"/>
      <c r="V316" s="3"/>
      <c r="W316" s="3"/>
      <c r="X316" s="5"/>
      <c r="Y316" s="3"/>
      <c r="Z316" s="3"/>
      <c r="AA316" s="5"/>
      <c r="AB316" s="3"/>
      <c r="AC316" s="3"/>
      <c r="AD316" s="5"/>
      <c r="AE316" s="3"/>
      <c r="AF316" s="3"/>
      <c r="AG316" s="5"/>
      <c r="AH316" s="3"/>
      <c r="AI316" s="3"/>
      <c r="AJ316" s="5"/>
      <c r="AK316" s="3"/>
      <c r="AL316" s="3"/>
      <c r="AM316" s="5"/>
    </row>
    <row r="317" spans="1:39" x14ac:dyDescent="0.3">
      <c r="B317">
        <v>303406</v>
      </c>
      <c r="C317" s="43" t="s">
        <v>16</v>
      </c>
      <c r="D317" s="3"/>
      <c r="E317" s="3">
        <v>-5394.1</v>
      </c>
      <c r="F317" s="5">
        <v>-5394.1</v>
      </c>
      <c r="G317" s="3"/>
      <c r="H317" s="3"/>
      <c r="I317" s="5"/>
      <c r="J317" s="3"/>
      <c r="K317" s="3"/>
      <c r="L317" s="5"/>
      <c r="M317" s="3"/>
      <c r="N317" s="3"/>
      <c r="O317" s="5"/>
      <c r="P317" s="3"/>
      <c r="Q317" s="3"/>
      <c r="R317" s="5"/>
      <c r="S317" s="3"/>
      <c r="T317" s="3"/>
      <c r="U317" s="5"/>
      <c r="V317" s="3"/>
      <c r="W317" s="3"/>
      <c r="X317" s="5"/>
      <c r="Y317" s="3"/>
      <c r="Z317" s="3"/>
      <c r="AA317" s="5"/>
      <c r="AB317" s="3"/>
      <c r="AC317" s="3"/>
      <c r="AD317" s="5"/>
      <c r="AE317" s="3"/>
      <c r="AF317" s="3"/>
      <c r="AG317" s="5"/>
      <c r="AH317" s="3"/>
      <c r="AI317" s="3"/>
      <c r="AJ317" s="5"/>
      <c r="AK317" s="3"/>
      <c r="AL317" s="3"/>
      <c r="AM317" s="5"/>
    </row>
    <row r="318" spans="1:39" x14ac:dyDescent="0.3">
      <c r="B318">
        <v>303412</v>
      </c>
      <c r="C318" s="43" t="s">
        <v>69</v>
      </c>
      <c r="D318" s="3"/>
      <c r="E318" s="3"/>
      <c r="F318" s="5"/>
      <c r="G318" s="3"/>
      <c r="H318" s="3"/>
      <c r="I318" s="5"/>
      <c r="J318" s="3">
        <v>300</v>
      </c>
      <c r="K318" s="3"/>
      <c r="L318" s="5">
        <v>300</v>
      </c>
      <c r="M318" s="3"/>
      <c r="N318" s="3"/>
      <c r="O318" s="5"/>
      <c r="P318" s="3"/>
      <c r="Q318" s="3"/>
      <c r="R318" s="5"/>
      <c r="S318" s="3"/>
      <c r="T318" s="3"/>
      <c r="U318" s="5"/>
      <c r="V318" s="3">
        <v>300</v>
      </c>
      <c r="W318" s="3"/>
      <c r="X318" s="5">
        <v>300</v>
      </c>
      <c r="Y318" s="3"/>
      <c r="Z318" s="3"/>
      <c r="AA318" s="5"/>
      <c r="AB318" s="3"/>
      <c r="AC318" s="3"/>
      <c r="AD318" s="5"/>
      <c r="AE318" s="3"/>
      <c r="AF318" s="3"/>
      <c r="AG318" s="5"/>
      <c r="AH318" s="3"/>
      <c r="AI318" s="3"/>
      <c r="AJ318" s="5"/>
      <c r="AK318" s="3"/>
      <c r="AL318" s="3"/>
      <c r="AM318" s="5"/>
    </row>
    <row r="319" spans="1:39" x14ac:dyDescent="0.3">
      <c r="B319">
        <v>303414</v>
      </c>
      <c r="C319" s="43" t="s">
        <v>17</v>
      </c>
      <c r="D319" s="3">
        <v>3000</v>
      </c>
      <c r="E319" s="3"/>
      <c r="F319" s="5">
        <v>3000</v>
      </c>
      <c r="G319" s="3">
        <v>3000</v>
      </c>
      <c r="H319" s="3">
        <v>-277.49</v>
      </c>
      <c r="I319" s="5">
        <v>2722.51</v>
      </c>
      <c r="J319" s="3">
        <v>3000</v>
      </c>
      <c r="K319" s="3"/>
      <c r="L319" s="5">
        <v>3000</v>
      </c>
      <c r="M319" s="3">
        <v>3000</v>
      </c>
      <c r="N319" s="3"/>
      <c r="O319" s="5">
        <v>3000</v>
      </c>
      <c r="P319" s="3">
        <v>3000</v>
      </c>
      <c r="Q319" s="3"/>
      <c r="R319" s="5">
        <v>3000</v>
      </c>
      <c r="S319" s="3">
        <v>3000</v>
      </c>
      <c r="T319" s="3"/>
      <c r="U319" s="5">
        <v>3000</v>
      </c>
      <c r="V319" s="3">
        <v>3000</v>
      </c>
      <c r="W319" s="3"/>
      <c r="X319" s="5">
        <v>3000</v>
      </c>
      <c r="Y319" s="3">
        <v>3000</v>
      </c>
      <c r="Z319" s="3"/>
      <c r="AA319" s="5">
        <v>3000</v>
      </c>
      <c r="AB319" s="3">
        <v>3000</v>
      </c>
      <c r="AC319" s="3"/>
      <c r="AD319" s="5">
        <v>3000</v>
      </c>
      <c r="AE319" s="3">
        <v>3000</v>
      </c>
      <c r="AF319" s="3"/>
      <c r="AG319" s="5">
        <v>3000</v>
      </c>
      <c r="AH319" s="3">
        <v>3000</v>
      </c>
      <c r="AI319" s="3"/>
      <c r="AJ319" s="5">
        <v>3000</v>
      </c>
      <c r="AK319" s="3">
        <v>3000</v>
      </c>
      <c r="AL319" s="3"/>
      <c r="AM319" s="5">
        <v>3000</v>
      </c>
    </row>
    <row r="320" spans="1:39" x14ac:dyDescent="0.3">
      <c r="B320">
        <v>303416</v>
      </c>
      <c r="C320" s="43" t="s">
        <v>3</v>
      </c>
      <c r="D320" s="3"/>
      <c r="E320" s="3">
        <v>0.01</v>
      </c>
      <c r="F320" s="5">
        <v>0.01</v>
      </c>
      <c r="G320" s="3"/>
      <c r="H320" s="3">
        <v>0.01</v>
      </c>
      <c r="I320" s="5">
        <v>0.01</v>
      </c>
      <c r="J320" s="3"/>
      <c r="K320" s="3">
        <v>0.01</v>
      </c>
      <c r="L320" s="5">
        <v>0.01</v>
      </c>
      <c r="M320" s="3"/>
      <c r="N320" s="3">
        <v>0.01</v>
      </c>
      <c r="O320" s="5">
        <v>0.01</v>
      </c>
      <c r="P320" s="3"/>
      <c r="Q320" s="3">
        <v>0.01</v>
      </c>
      <c r="R320" s="5">
        <v>0.01</v>
      </c>
      <c r="S320" s="3"/>
      <c r="T320" s="3">
        <v>0.01</v>
      </c>
      <c r="U320" s="5">
        <v>0.01</v>
      </c>
      <c r="V320" s="3"/>
      <c r="W320" s="3">
        <v>0.01</v>
      </c>
      <c r="X320" s="5">
        <v>0.01</v>
      </c>
      <c r="Y320" s="3"/>
      <c r="Z320" s="3">
        <v>0.01</v>
      </c>
      <c r="AA320" s="5">
        <v>0.01</v>
      </c>
      <c r="AB320" s="3"/>
      <c r="AC320" s="3">
        <v>0.01</v>
      </c>
      <c r="AD320" s="5">
        <v>0.01</v>
      </c>
      <c r="AE320" s="3"/>
      <c r="AF320" s="3">
        <v>0.01</v>
      </c>
      <c r="AG320" s="5">
        <v>0.01</v>
      </c>
      <c r="AH320" s="3"/>
      <c r="AI320" s="3">
        <v>0.01</v>
      </c>
      <c r="AJ320" s="5">
        <v>0.01</v>
      </c>
      <c r="AK320" s="3"/>
      <c r="AL320" s="3">
        <v>0.01</v>
      </c>
      <c r="AM320" s="5">
        <v>0.01</v>
      </c>
    </row>
    <row r="321" spans="1:39" x14ac:dyDescent="0.3">
      <c r="B321">
        <v>303417</v>
      </c>
      <c r="C321" s="43" t="s">
        <v>126</v>
      </c>
      <c r="D321" s="3"/>
      <c r="E321" s="3"/>
      <c r="F321" s="5"/>
      <c r="G321" s="3"/>
      <c r="H321" s="3"/>
      <c r="I321" s="5"/>
      <c r="J321" s="3">
        <v>1000</v>
      </c>
      <c r="K321" s="3"/>
      <c r="L321" s="5">
        <v>1000</v>
      </c>
      <c r="M321" s="3"/>
      <c r="N321" s="3"/>
      <c r="O321" s="5"/>
      <c r="P321" s="3"/>
      <c r="Q321" s="3"/>
      <c r="R321" s="5"/>
      <c r="S321" s="3"/>
      <c r="T321" s="3"/>
      <c r="U321" s="5"/>
      <c r="V321" s="3"/>
      <c r="W321" s="3"/>
      <c r="X321" s="5"/>
      <c r="Y321" s="3"/>
      <c r="Z321" s="3"/>
      <c r="AA321" s="5"/>
      <c r="AB321" s="3"/>
      <c r="AC321" s="3"/>
      <c r="AD321" s="5"/>
      <c r="AE321" s="3"/>
      <c r="AF321" s="3"/>
      <c r="AG321" s="5"/>
      <c r="AH321" s="3"/>
      <c r="AI321" s="3"/>
      <c r="AJ321" s="5"/>
      <c r="AK321" s="3"/>
      <c r="AL321" s="3"/>
      <c r="AM321" s="5"/>
    </row>
    <row r="322" spans="1:39" x14ac:dyDescent="0.3">
      <c r="D322" s="3"/>
      <c r="E322" s="3"/>
      <c r="F322" s="5"/>
      <c r="G322" s="3"/>
      <c r="H322" s="3"/>
      <c r="I322" s="5"/>
      <c r="J322" s="3"/>
      <c r="K322" s="3"/>
      <c r="L322" s="5"/>
      <c r="M322" s="3"/>
      <c r="N322" s="3"/>
      <c r="O322" s="5"/>
      <c r="P322" s="3"/>
      <c r="Q322" s="3"/>
      <c r="R322" s="5"/>
      <c r="S322" s="3"/>
      <c r="T322" s="3"/>
      <c r="U322" s="5"/>
      <c r="V322" s="3"/>
      <c r="W322" s="3"/>
      <c r="X322" s="5"/>
      <c r="Y322" s="3"/>
      <c r="Z322" s="3"/>
      <c r="AA322" s="5"/>
      <c r="AB322" s="3"/>
      <c r="AC322" s="3"/>
      <c r="AD322" s="5"/>
      <c r="AE322" s="3"/>
      <c r="AF322" s="3"/>
      <c r="AG322" s="5"/>
      <c r="AH322" s="3"/>
      <c r="AI322" s="3"/>
      <c r="AJ322" s="5"/>
      <c r="AK322" s="3"/>
      <c r="AL322" s="3"/>
      <c r="AM322" s="5"/>
    </row>
    <row r="323" spans="1:39" x14ac:dyDescent="0.3">
      <c r="A323" t="s">
        <v>1</v>
      </c>
      <c r="D323" s="3">
        <v>5381096.0297189979</v>
      </c>
      <c r="E323" s="3">
        <v>-6047801.7733333381</v>
      </c>
      <c r="F323" s="5">
        <v>-666705.74361433624</v>
      </c>
      <c r="G323" s="3">
        <v>5365985.8729215814</v>
      </c>
      <c r="H323" s="3">
        <v>-1330142.1233333335</v>
      </c>
      <c r="I323" s="5">
        <v>4035843.7495882409</v>
      </c>
      <c r="J323" s="3">
        <v>5287861.6682387497</v>
      </c>
      <c r="K323" s="3">
        <v>-402934.18333333306</v>
      </c>
      <c r="L323" s="5">
        <v>4884927.4849054096</v>
      </c>
      <c r="M323" s="3">
        <v>5320071.6025811285</v>
      </c>
      <c r="N323" s="3">
        <v>-251480.06333333306</v>
      </c>
      <c r="O323" s="5">
        <v>5068591.5392477885</v>
      </c>
      <c r="P323" s="3">
        <v>5310603.7289759964</v>
      </c>
      <c r="Q323" s="3">
        <v>-237445.28333333309</v>
      </c>
      <c r="R323" s="5">
        <v>5073158.4456426566</v>
      </c>
      <c r="S323" s="3">
        <v>5271286.3636886217</v>
      </c>
      <c r="T323" s="3">
        <v>-215058.7533333333</v>
      </c>
      <c r="U323" s="5">
        <v>5056227.6103552813</v>
      </c>
      <c r="V323" s="3">
        <v>5212823.7662383718</v>
      </c>
      <c r="W323" s="3">
        <v>-118509.92333333334</v>
      </c>
      <c r="X323" s="5">
        <v>5094313.8429050306</v>
      </c>
      <c r="Y323" s="3">
        <v>5218953.9037073525</v>
      </c>
      <c r="Z323" s="3">
        <v>-114310.52333333335</v>
      </c>
      <c r="AA323" s="5">
        <v>5104643.3803740116</v>
      </c>
      <c r="AB323" s="3">
        <v>5263152.844725973</v>
      </c>
      <c r="AC323" s="3">
        <v>-70818.523333333345</v>
      </c>
      <c r="AD323" s="5">
        <v>5192334.3213926321</v>
      </c>
      <c r="AE323" s="3">
        <v>5313436.8715925971</v>
      </c>
      <c r="AF323" s="3">
        <v>-62818.523333333294</v>
      </c>
      <c r="AG323" s="5">
        <v>5250618.3482592581</v>
      </c>
      <c r="AH323" s="3">
        <v>5346443.6511646667</v>
      </c>
      <c r="AI323" s="3">
        <v>-59218.573333333297</v>
      </c>
      <c r="AJ323" s="5">
        <v>5287225.0778313261</v>
      </c>
      <c r="AK323" s="3">
        <v>5665893.2155034123</v>
      </c>
      <c r="AL323" s="3">
        <v>-46835.253333333298</v>
      </c>
      <c r="AM323" s="5">
        <v>5619057.9621700719</v>
      </c>
    </row>
  </sheetData>
  <mergeCells count="13">
    <mergeCell ref="AE2:AG2"/>
    <mergeCell ref="AH2:AJ2"/>
    <mergeCell ref="AK2:AM2"/>
    <mergeCell ref="P2:R2"/>
    <mergeCell ref="S2:U2"/>
    <mergeCell ref="V2:X2"/>
    <mergeCell ref="Y2:AA2"/>
    <mergeCell ref="AB2:AD2"/>
    <mergeCell ref="A3:C3"/>
    <mergeCell ref="D2:F2"/>
    <mergeCell ref="G2:I2"/>
    <mergeCell ref="J2:L2"/>
    <mergeCell ref="M2:O2"/>
  </mergeCells>
  <printOptions horizontalCentered="1"/>
  <pageMargins left="0.19685039370078741" right="0.19685039370078741" top="0.39370078740157483" bottom="0.39370078740157483" header="0.19685039370078741" footer="0.19685039370078741"/>
  <pageSetup paperSize="9" scale="80" orientation="landscape" horizontalDpi="0" verticalDpi="0" r:id="rId2"/>
  <headerFooter>
    <oddFooter>&amp;R&amp;P de 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E68A46-0420-4917-AAE7-C712D4551FC0}">
  <sheetPr>
    <tabColor rgb="FFFFFF00"/>
  </sheetPr>
  <dimension ref="A1:AM373"/>
  <sheetViews>
    <sheetView showGridLines="0" zoomScale="70" zoomScaleNormal="70" workbookViewId="0">
      <pane ySplit="7" topLeftCell="A209" activePane="bottomLeft" state="frozen"/>
      <selection pane="bottomLeft" activeCell="H195" sqref="H195"/>
    </sheetView>
  </sheetViews>
  <sheetFormatPr defaultRowHeight="14.4" x14ac:dyDescent="0.3"/>
  <cols>
    <col min="1" max="1" width="16.109375" bestFit="1" customWidth="1"/>
    <col min="2" max="2" width="9.33203125" customWidth="1"/>
    <col min="3" max="3" width="44.21875" customWidth="1"/>
    <col min="4" max="39" width="15.88671875" customWidth="1"/>
  </cols>
  <sheetData>
    <row r="1" spans="1:39" ht="21" x14ac:dyDescent="0.4">
      <c r="A1" s="6" t="s">
        <v>9</v>
      </c>
    </row>
    <row r="2" spans="1:39" ht="21" x14ac:dyDescent="0.4">
      <c r="A2" s="1" t="s">
        <v>187</v>
      </c>
      <c r="B2" t="s">
        <v>188</v>
      </c>
      <c r="C2" s="7"/>
      <c r="D2" s="38">
        <f>D6</f>
        <v>45658</v>
      </c>
      <c r="E2" s="39"/>
      <c r="F2" s="40"/>
      <c r="G2" s="38">
        <f>G6</f>
        <v>45689</v>
      </c>
      <c r="H2" s="39"/>
      <c r="I2" s="40"/>
      <c r="J2" s="38">
        <f>J6</f>
        <v>45717</v>
      </c>
      <c r="K2" s="39"/>
      <c r="L2" s="40"/>
      <c r="M2" s="38">
        <f>M6</f>
        <v>45748</v>
      </c>
      <c r="N2" s="39"/>
      <c r="O2" s="40"/>
      <c r="P2" s="38">
        <f>P6</f>
        <v>45778</v>
      </c>
      <c r="Q2" s="39"/>
      <c r="R2" s="40"/>
      <c r="S2" s="38">
        <f>S6</f>
        <v>45809</v>
      </c>
      <c r="T2" s="39"/>
      <c r="U2" s="40"/>
      <c r="V2" s="38">
        <f>V6</f>
        <v>45839</v>
      </c>
      <c r="W2" s="39"/>
      <c r="X2" s="40"/>
      <c r="Y2" s="38">
        <f>Y6</f>
        <v>45870</v>
      </c>
      <c r="Z2" s="39"/>
      <c r="AA2" s="40"/>
      <c r="AB2" s="38">
        <f>AB6</f>
        <v>45901</v>
      </c>
      <c r="AC2" s="39"/>
      <c r="AD2" s="40"/>
      <c r="AE2" s="38">
        <f>AE6</f>
        <v>45931</v>
      </c>
      <c r="AF2" s="39"/>
      <c r="AG2" s="40"/>
      <c r="AH2" s="38">
        <f>AH6</f>
        <v>45962</v>
      </c>
      <c r="AI2" s="39"/>
      <c r="AJ2" s="40"/>
      <c r="AK2" s="38">
        <f>AK6</f>
        <v>45992</v>
      </c>
      <c r="AL2" s="39"/>
      <c r="AM2" s="40"/>
    </row>
    <row r="3" spans="1:39" ht="19.8" customHeight="1" x14ac:dyDescent="0.3">
      <c r="A3" s="35" t="s">
        <v>12</v>
      </c>
      <c r="B3" s="36"/>
      <c r="C3" s="37"/>
      <c r="D3" s="8" t="str">
        <f>D7</f>
        <v>Orçado</v>
      </c>
      <c r="E3" s="8" t="str">
        <f>E7</f>
        <v>Realizado</v>
      </c>
      <c r="F3" s="8" t="s">
        <v>10</v>
      </c>
      <c r="G3" s="8" t="str">
        <f>G7</f>
        <v>Orçado</v>
      </c>
      <c r="H3" s="8" t="str">
        <f>H7</f>
        <v>Realizado</v>
      </c>
      <c r="I3" s="8" t="s">
        <v>10</v>
      </c>
      <c r="J3" s="8" t="str">
        <f>J7</f>
        <v>Orçado</v>
      </c>
      <c r="K3" s="8" t="str">
        <f>K7</f>
        <v>Realizado</v>
      </c>
      <c r="L3" s="8" t="s">
        <v>10</v>
      </c>
      <c r="M3" s="8" t="str">
        <f>M7</f>
        <v>Orçado</v>
      </c>
      <c r="N3" s="8" t="str">
        <f>N7</f>
        <v>Realizado</v>
      </c>
      <c r="O3" s="8" t="s">
        <v>10</v>
      </c>
      <c r="P3" s="8" t="str">
        <f>P7</f>
        <v>Orçado</v>
      </c>
      <c r="Q3" s="8" t="str">
        <f>Q7</f>
        <v>Realizado</v>
      </c>
      <c r="R3" s="8" t="s">
        <v>10</v>
      </c>
      <c r="S3" s="8" t="str">
        <f>S7</f>
        <v>Orçado</v>
      </c>
      <c r="T3" s="8" t="str">
        <f>T7</f>
        <v>Realizado</v>
      </c>
      <c r="U3" s="8" t="s">
        <v>10</v>
      </c>
      <c r="V3" s="8" t="str">
        <f>V7</f>
        <v>Orçado</v>
      </c>
      <c r="W3" s="8" t="str">
        <f>W7</f>
        <v>Realizado</v>
      </c>
      <c r="X3" s="8" t="s">
        <v>10</v>
      </c>
      <c r="Y3" s="8" t="str">
        <f>Y7</f>
        <v>Orçado</v>
      </c>
      <c r="Z3" s="8" t="str">
        <f>Z7</f>
        <v>Realizado</v>
      </c>
      <c r="AA3" s="8" t="s">
        <v>10</v>
      </c>
      <c r="AB3" s="8" t="str">
        <f>AB7</f>
        <v>Orçado</v>
      </c>
      <c r="AC3" s="8" t="str">
        <f>AC7</f>
        <v>Realizado</v>
      </c>
      <c r="AD3" s="8" t="s">
        <v>10</v>
      </c>
      <c r="AE3" s="8" t="str">
        <f>AE7</f>
        <v>Orçado</v>
      </c>
      <c r="AF3" s="8" t="str">
        <f>AF7</f>
        <v>Realizado</v>
      </c>
      <c r="AG3" s="8" t="s">
        <v>10</v>
      </c>
      <c r="AH3" s="8" t="str">
        <f>AH7</f>
        <v>Orçado</v>
      </c>
      <c r="AI3" s="8" t="str">
        <f>AI7</f>
        <v>Realizado</v>
      </c>
      <c r="AJ3" s="8" t="s">
        <v>10</v>
      </c>
      <c r="AK3" s="8" t="str">
        <f>AK7</f>
        <v>Orçado</v>
      </c>
      <c r="AL3" s="8" t="str">
        <f>AL7</f>
        <v>Realizado</v>
      </c>
      <c r="AM3" s="8" t="s">
        <v>10</v>
      </c>
    </row>
    <row r="4" spans="1:39" hidden="1" x14ac:dyDescent="0.3">
      <c r="A4" s="1" t="s">
        <v>7</v>
      </c>
      <c r="D4" s="1" t="s">
        <v>18</v>
      </c>
      <c r="E4" s="1" t="s">
        <v>8</v>
      </c>
      <c r="F4" s="1" t="s">
        <v>4</v>
      </c>
    </row>
    <row r="5" spans="1:39" hidden="1" x14ac:dyDescent="0.3">
      <c r="D5">
        <v>1</v>
      </c>
      <c r="M5">
        <v>2</v>
      </c>
      <c r="V5">
        <v>3</v>
      </c>
      <c r="AE5">
        <v>4</v>
      </c>
    </row>
    <row r="6" spans="1:39" hidden="1" x14ac:dyDescent="0.3">
      <c r="D6" s="2">
        <v>45658</v>
      </c>
      <c r="F6" s="4" t="s">
        <v>128</v>
      </c>
      <c r="G6" s="2">
        <v>45689</v>
      </c>
      <c r="I6" s="4" t="s">
        <v>233</v>
      </c>
      <c r="J6" s="2">
        <v>45717</v>
      </c>
      <c r="L6" s="4" t="s">
        <v>234</v>
      </c>
      <c r="M6" s="2">
        <v>45748</v>
      </c>
      <c r="O6" s="4" t="s">
        <v>235</v>
      </c>
      <c r="P6" s="2">
        <v>45778</v>
      </c>
      <c r="R6" s="4" t="s">
        <v>236</v>
      </c>
      <c r="S6" s="2">
        <v>45809</v>
      </c>
      <c r="U6" s="4" t="s">
        <v>237</v>
      </c>
      <c r="V6" s="2">
        <v>45839</v>
      </c>
      <c r="X6" s="4" t="s">
        <v>238</v>
      </c>
      <c r="Y6" s="2">
        <v>45870</v>
      </c>
      <c r="AA6" s="4" t="s">
        <v>239</v>
      </c>
      <c r="AB6" s="2">
        <v>45901</v>
      </c>
      <c r="AD6" s="4" t="s">
        <v>240</v>
      </c>
      <c r="AE6" s="2">
        <v>45931</v>
      </c>
      <c r="AG6" s="4" t="s">
        <v>241</v>
      </c>
      <c r="AH6" s="2">
        <v>45962</v>
      </c>
      <c r="AJ6" s="4" t="s">
        <v>242</v>
      </c>
      <c r="AK6" s="2">
        <v>45992</v>
      </c>
      <c r="AM6" s="4" t="s">
        <v>243</v>
      </c>
    </row>
    <row r="7" spans="1:39" hidden="1" x14ac:dyDescent="0.3">
      <c r="A7" s="1" t="s">
        <v>0</v>
      </c>
      <c r="B7" s="1" t="s">
        <v>2</v>
      </c>
      <c r="C7" s="1" t="s">
        <v>11</v>
      </c>
      <c r="D7" t="s">
        <v>5</v>
      </c>
      <c r="E7" t="s">
        <v>6</v>
      </c>
      <c r="F7" s="4"/>
      <c r="G7" t="s">
        <v>5</v>
      </c>
      <c r="H7" t="s">
        <v>6</v>
      </c>
      <c r="I7" s="4"/>
      <c r="J7" t="s">
        <v>5</v>
      </c>
      <c r="K7" t="s">
        <v>6</v>
      </c>
      <c r="L7" s="4"/>
      <c r="M7" t="s">
        <v>5</v>
      </c>
      <c r="N7" t="s">
        <v>6</v>
      </c>
      <c r="O7" s="4"/>
      <c r="P7" t="s">
        <v>5</v>
      </c>
      <c r="Q7" t="s">
        <v>6</v>
      </c>
      <c r="R7" s="4"/>
      <c r="S7" t="s">
        <v>5</v>
      </c>
      <c r="T7" t="s">
        <v>6</v>
      </c>
      <c r="U7" s="4"/>
      <c r="V7" t="s">
        <v>5</v>
      </c>
      <c r="W7" t="s">
        <v>6</v>
      </c>
      <c r="X7" s="4"/>
      <c r="Y7" t="s">
        <v>5</v>
      </c>
      <c r="Z7" t="s">
        <v>6</v>
      </c>
      <c r="AA7" s="4"/>
      <c r="AB7" t="s">
        <v>5</v>
      </c>
      <c r="AC7" t="s">
        <v>6</v>
      </c>
      <c r="AD7" s="4"/>
      <c r="AE7" t="s">
        <v>5</v>
      </c>
      <c r="AF7" t="s">
        <v>6</v>
      </c>
      <c r="AG7" s="4"/>
      <c r="AH7" t="s">
        <v>5</v>
      </c>
      <c r="AI7" t="s">
        <v>6</v>
      </c>
      <c r="AJ7" s="4"/>
      <c r="AK7" t="s">
        <v>5</v>
      </c>
      <c r="AL7" t="s">
        <v>6</v>
      </c>
      <c r="AM7" s="4"/>
    </row>
    <row r="8" spans="1:39" x14ac:dyDescent="0.3">
      <c r="A8">
        <v>101101</v>
      </c>
      <c r="B8" s="10" t="s">
        <v>147</v>
      </c>
      <c r="C8" s="10"/>
      <c r="D8" s="3">
        <v>-13151785.85</v>
      </c>
      <c r="E8" s="3">
        <v>13163259.66</v>
      </c>
      <c r="F8" s="5">
        <v>11473.810000000522</v>
      </c>
      <c r="G8" s="3">
        <v>-13272147.904297497</v>
      </c>
      <c r="H8" s="3"/>
      <c r="I8" s="5">
        <v>-13272147.904297497</v>
      </c>
      <c r="J8" s="3">
        <v>-13138493.487337273</v>
      </c>
      <c r="K8" s="3"/>
      <c r="L8" s="5">
        <v>-13138493.487337273</v>
      </c>
      <c r="M8" s="3">
        <v>-13683352.498378281</v>
      </c>
      <c r="N8" s="3"/>
      <c r="O8" s="5">
        <v>-13683352.498378281</v>
      </c>
      <c r="P8" s="3">
        <v>-13673430.449397076</v>
      </c>
      <c r="Q8" s="3"/>
      <c r="R8" s="5">
        <v>-13673430.449397076</v>
      </c>
      <c r="S8" s="3">
        <v>-13934049.135324363</v>
      </c>
      <c r="T8" s="3"/>
      <c r="U8" s="5">
        <v>-13934049.135324363</v>
      </c>
      <c r="V8" s="3">
        <v>-13923029.237248041</v>
      </c>
      <c r="W8" s="3"/>
      <c r="X8" s="5">
        <v>-13923029.237248041</v>
      </c>
      <c r="Y8" s="3">
        <v>-14187492.61810399</v>
      </c>
      <c r="Z8" s="3"/>
      <c r="AA8" s="5">
        <v>-14187492.61810399</v>
      </c>
      <c r="AB8" s="3">
        <v>-14313395.703610847</v>
      </c>
      <c r="AC8" s="3"/>
      <c r="AD8" s="5">
        <v>-14313395.703610847</v>
      </c>
      <c r="AE8" s="3">
        <v>-14300714.573490083</v>
      </c>
      <c r="AF8" s="3"/>
      <c r="AG8" s="5">
        <v>-14300714.573490083</v>
      </c>
      <c r="AH8" s="3">
        <v>-14570995.630422836</v>
      </c>
      <c r="AI8" s="3"/>
      <c r="AJ8" s="5">
        <v>-14570995.630422836</v>
      </c>
      <c r="AK8" s="3">
        <v>-14757186.420364512</v>
      </c>
      <c r="AL8" s="3"/>
      <c r="AM8" s="5">
        <v>-14757186.420364512</v>
      </c>
    </row>
    <row r="9" spans="1:39" x14ac:dyDescent="0.3">
      <c r="C9" t="s">
        <v>56</v>
      </c>
      <c r="D9" s="3">
        <v>-13151785.85</v>
      </c>
      <c r="E9" s="3">
        <v>13163259.66</v>
      </c>
      <c r="F9" s="5">
        <v>11473.810000000522</v>
      </c>
      <c r="G9" s="3">
        <v>-13272147.904297497</v>
      </c>
      <c r="H9" s="3"/>
      <c r="I9" s="5">
        <v>-13272147.904297497</v>
      </c>
      <c r="J9" s="3">
        <v>-13138493.487337273</v>
      </c>
      <c r="K9" s="3"/>
      <c r="L9" s="5">
        <v>-13138493.487337273</v>
      </c>
      <c r="M9" s="3">
        <v>-13683352.498378281</v>
      </c>
      <c r="N9" s="3"/>
      <c r="O9" s="5">
        <v>-13683352.498378281</v>
      </c>
      <c r="P9" s="3">
        <v>-13673430.449397076</v>
      </c>
      <c r="Q9" s="3"/>
      <c r="R9" s="5">
        <v>-13673430.449397076</v>
      </c>
      <c r="S9" s="3">
        <v>-13934049.135324363</v>
      </c>
      <c r="T9" s="3"/>
      <c r="U9" s="5">
        <v>-13934049.135324363</v>
      </c>
      <c r="V9" s="3">
        <v>-13923029.237248041</v>
      </c>
      <c r="W9" s="3"/>
      <c r="X9" s="5">
        <v>-13923029.237248041</v>
      </c>
      <c r="Y9" s="3">
        <v>-14187492.61810399</v>
      </c>
      <c r="Z9" s="3"/>
      <c r="AA9" s="5">
        <v>-14187492.61810399</v>
      </c>
      <c r="AB9" s="3">
        <v>-14313395.703610847</v>
      </c>
      <c r="AC9" s="3"/>
      <c r="AD9" s="5">
        <v>-14313395.703610847</v>
      </c>
      <c r="AE9" s="3">
        <v>-14300714.573490083</v>
      </c>
      <c r="AF9" s="3"/>
      <c r="AG9" s="5">
        <v>-14300714.573490083</v>
      </c>
      <c r="AH9" s="3">
        <v>-14570995.630422836</v>
      </c>
      <c r="AI9" s="3"/>
      <c r="AJ9" s="5">
        <v>-14570995.630422836</v>
      </c>
      <c r="AK9" s="3">
        <v>-14757186.420364512</v>
      </c>
      <c r="AL9" s="3"/>
      <c r="AM9" s="5">
        <v>-14757186.420364512</v>
      </c>
    </row>
    <row r="10" spans="1:39" x14ac:dyDescent="0.3">
      <c r="D10" s="3"/>
      <c r="E10" s="3"/>
      <c r="F10" s="5"/>
      <c r="G10" s="3"/>
      <c r="H10" s="3"/>
      <c r="I10" s="5"/>
      <c r="J10" s="3"/>
      <c r="K10" s="3"/>
      <c r="L10" s="5"/>
      <c r="M10" s="3"/>
      <c r="N10" s="3"/>
      <c r="O10" s="5"/>
      <c r="P10" s="3"/>
      <c r="Q10" s="3"/>
      <c r="R10" s="5"/>
      <c r="S10" s="3"/>
      <c r="T10" s="3"/>
      <c r="U10" s="5"/>
      <c r="V10" s="3"/>
      <c r="W10" s="3"/>
      <c r="X10" s="5"/>
      <c r="Y10" s="3"/>
      <c r="Z10" s="3"/>
      <c r="AA10" s="5"/>
      <c r="AB10" s="3"/>
      <c r="AC10" s="3"/>
      <c r="AD10" s="5"/>
      <c r="AE10" s="3"/>
      <c r="AF10" s="3"/>
      <c r="AG10" s="5"/>
      <c r="AH10" s="3"/>
      <c r="AI10" s="3"/>
      <c r="AJ10" s="5"/>
      <c r="AK10" s="3"/>
      <c r="AL10" s="3"/>
      <c r="AM10" s="5"/>
    </row>
    <row r="11" spans="1:39" x14ac:dyDescent="0.3">
      <c r="A11">
        <v>201101</v>
      </c>
      <c r="B11" s="10" t="s">
        <v>148</v>
      </c>
      <c r="C11" s="10"/>
      <c r="D11" s="3">
        <v>657589.29249999998</v>
      </c>
      <c r="E11" s="3">
        <v>-593878.29</v>
      </c>
      <c r="F11" s="5">
        <v>63711.002499999944</v>
      </c>
      <c r="G11" s="3">
        <v>663607.39521487488</v>
      </c>
      <c r="H11" s="3"/>
      <c r="I11" s="5">
        <v>663607.39521487488</v>
      </c>
      <c r="J11" s="3">
        <v>656924.67436686368</v>
      </c>
      <c r="K11" s="3"/>
      <c r="L11" s="5">
        <v>656924.67436686368</v>
      </c>
      <c r="M11" s="3">
        <v>684167.62491891405</v>
      </c>
      <c r="N11" s="3"/>
      <c r="O11" s="5">
        <v>684167.62491891405</v>
      </c>
      <c r="P11" s="3">
        <v>683671.52246985387</v>
      </c>
      <c r="Q11" s="3"/>
      <c r="R11" s="5">
        <v>683671.52246985387</v>
      </c>
      <c r="S11" s="3">
        <v>696702.45676621818</v>
      </c>
      <c r="T11" s="3"/>
      <c r="U11" s="5">
        <v>696702.45676621818</v>
      </c>
      <c r="V11" s="3">
        <v>696151.46186240204</v>
      </c>
      <c r="W11" s="3"/>
      <c r="X11" s="5">
        <v>696151.46186240204</v>
      </c>
      <c r="Y11" s="3">
        <v>709374.63090519956</v>
      </c>
      <c r="Z11" s="3"/>
      <c r="AA11" s="5">
        <v>709374.63090519956</v>
      </c>
      <c r="AB11" s="3">
        <v>715669.78518054239</v>
      </c>
      <c r="AC11" s="3"/>
      <c r="AD11" s="5">
        <v>715669.78518054239</v>
      </c>
      <c r="AE11" s="3">
        <v>715035.72867450421</v>
      </c>
      <c r="AF11" s="3"/>
      <c r="AG11" s="5">
        <v>715035.72867450421</v>
      </c>
      <c r="AH11" s="3">
        <v>728549.78152114188</v>
      </c>
      <c r="AI11" s="3"/>
      <c r="AJ11" s="5">
        <v>728549.78152114188</v>
      </c>
      <c r="AK11" s="3">
        <v>737859.32101822563</v>
      </c>
      <c r="AL11" s="3"/>
      <c r="AM11" s="5">
        <v>737859.32101822563</v>
      </c>
    </row>
    <row r="12" spans="1:39" x14ac:dyDescent="0.3">
      <c r="C12" t="s">
        <v>56</v>
      </c>
      <c r="D12" s="3">
        <v>657589.29249999998</v>
      </c>
      <c r="E12" s="3">
        <v>-593878.29</v>
      </c>
      <c r="F12" s="5">
        <v>63711.002499999944</v>
      </c>
      <c r="G12" s="3">
        <v>663607.39521487488</v>
      </c>
      <c r="H12" s="3"/>
      <c r="I12" s="5">
        <v>663607.39521487488</v>
      </c>
      <c r="J12" s="3">
        <v>656924.67436686368</v>
      </c>
      <c r="K12" s="3"/>
      <c r="L12" s="5">
        <v>656924.67436686368</v>
      </c>
      <c r="M12" s="3">
        <v>684167.62491891405</v>
      </c>
      <c r="N12" s="3"/>
      <c r="O12" s="5">
        <v>684167.62491891405</v>
      </c>
      <c r="P12" s="3">
        <v>683671.52246985387</v>
      </c>
      <c r="Q12" s="3"/>
      <c r="R12" s="5">
        <v>683671.52246985387</v>
      </c>
      <c r="S12" s="3">
        <v>696702.45676621818</v>
      </c>
      <c r="T12" s="3"/>
      <c r="U12" s="5">
        <v>696702.45676621818</v>
      </c>
      <c r="V12" s="3">
        <v>696151.46186240204</v>
      </c>
      <c r="W12" s="3"/>
      <c r="X12" s="5">
        <v>696151.46186240204</v>
      </c>
      <c r="Y12" s="3">
        <v>709374.63090519956</v>
      </c>
      <c r="Z12" s="3"/>
      <c r="AA12" s="5">
        <v>709374.63090519956</v>
      </c>
      <c r="AB12" s="3">
        <v>715669.78518054239</v>
      </c>
      <c r="AC12" s="3"/>
      <c r="AD12" s="5">
        <v>715669.78518054239</v>
      </c>
      <c r="AE12" s="3">
        <v>715035.72867450421</v>
      </c>
      <c r="AF12" s="3"/>
      <c r="AG12" s="5">
        <v>715035.72867450421</v>
      </c>
      <c r="AH12" s="3">
        <v>728549.78152114188</v>
      </c>
      <c r="AI12" s="3"/>
      <c r="AJ12" s="5">
        <v>728549.78152114188</v>
      </c>
      <c r="AK12" s="3">
        <v>737859.32101822563</v>
      </c>
      <c r="AL12" s="3"/>
      <c r="AM12" s="5">
        <v>737859.32101822563</v>
      </c>
    </row>
    <row r="13" spans="1:39" x14ac:dyDescent="0.3">
      <c r="D13" s="3"/>
      <c r="E13" s="3"/>
      <c r="F13" s="5"/>
      <c r="G13" s="3"/>
      <c r="H13" s="3"/>
      <c r="I13" s="5"/>
      <c r="J13" s="3"/>
      <c r="K13" s="3"/>
      <c r="L13" s="5"/>
      <c r="M13" s="3"/>
      <c r="N13" s="3"/>
      <c r="O13" s="5"/>
      <c r="P13" s="3"/>
      <c r="Q13" s="3"/>
      <c r="R13" s="5"/>
      <c r="S13" s="3"/>
      <c r="T13" s="3"/>
      <c r="U13" s="5"/>
      <c r="V13" s="3"/>
      <c r="W13" s="3"/>
      <c r="X13" s="5"/>
      <c r="Y13" s="3"/>
      <c r="Z13" s="3"/>
      <c r="AA13" s="5"/>
      <c r="AB13" s="3"/>
      <c r="AC13" s="3"/>
      <c r="AD13" s="5"/>
      <c r="AE13" s="3"/>
      <c r="AF13" s="3"/>
      <c r="AG13" s="5"/>
      <c r="AH13" s="3"/>
      <c r="AI13" s="3"/>
      <c r="AJ13" s="5"/>
      <c r="AK13" s="3"/>
      <c r="AL13" s="3"/>
      <c r="AM13" s="5"/>
    </row>
    <row r="14" spans="1:39" x14ac:dyDescent="0.3">
      <c r="A14">
        <v>201102</v>
      </c>
      <c r="B14" s="10" t="s">
        <v>248</v>
      </c>
      <c r="C14" s="10"/>
      <c r="D14" s="3"/>
      <c r="E14" s="3">
        <v>-46268.28</v>
      </c>
      <c r="F14" s="5">
        <v>-46268.28</v>
      </c>
      <c r="G14" s="3"/>
      <c r="H14" s="3"/>
      <c r="I14" s="5"/>
      <c r="J14" s="3"/>
      <c r="K14" s="3"/>
      <c r="L14" s="5"/>
      <c r="M14" s="3"/>
      <c r="N14" s="3"/>
      <c r="O14" s="5"/>
      <c r="P14" s="3"/>
      <c r="Q14" s="3"/>
      <c r="R14" s="5"/>
      <c r="S14" s="3"/>
      <c r="T14" s="3"/>
      <c r="U14" s="5"/>
      <c r="V14" s="3"/>
      <c r="W14" s="3"/>
      <c r="X14" s="5"/>
      <c r="Y14" s="3"/>
      <c r="Z14" s="3"/>
      <c r="AA14" s="5"/>
      <c r="AB14" s="3"/>
      <c r="AC14" s="3"/>
      <c r="AD14" s="5"/>
      <c r="AE14" s="3"/>
      <c r="AF14" s="3"/>
      <c r="AG14" s="5"/>
      <c r="AH14" s="3"/>
      <c r="AI14" s="3"/>
      <c r="AJ14" s="5"/>
      <c r="AK14" s="3"/>
      <c r="AL14" s="3"/>
      <c r="AM14" s="5"/>
    </row>
    <row r="15" spans="1:39" x14ac:dyDescent="0.3">
      <c r="C15" t="s">
        <v>56</v>
      </c>
      <c r="D15" s="3"/>
      <c r="E15" s="3">
        <v>-46268.28</v>
      </c>
      <c r="F15" s="5">
        <v>-46268.28</v>
      </c>
      <c r="G15" s="3"/>
      <c r="H15" s="3"/>
      <c r="I15" s="5"/>
      <c r="J15" s="3"/>
      <c r="K15" s="3"/>
      <c r="L15" s="5"/>
      <c r="M15" s="3"/>
      <c r="N15" s="3"/>
      <c r="O15" s="5"/>
      <c r="P15" s="3"/>
      <c r="Q15" s="3"/>
      <c r="R15" s="5"/>
      <c r="S15" s="3"/>
      <c r="T15" s="3"/>
      <c r="U15" s="5"/>
      <c r="V15" s="3"/>
      <c r="W15" s="3"/>
      <c r="X15" s="5"/>
      <c r="Y15" s="3"/>
      <c r="Z15" s="3"/>
      <c r="AA15" s="5"/>
      <c r="AB15" s="3"/>
      <c r="AC15" s="3"/>
      <c r="AD15" s="5"/>
      <c r="AE15" s="3"/>
      <c r="AF15" s="3"/>
      <c r="AG15" s="5"/>
      <c r="AH15" s="3"/>
      <c r="AI15" s="3"/>
      <c r="AJ15" s="5"/>
      <c r="AK15" s="3"/>
      <c r="AL15" s="3"/>
      <c r="AM15" s="5"/>
    </row>
    <row r="16" spans="1:39" x14ac:dyDescent="0.3">
      <c r="D16" s="3"/>
      <c r="E16" s="3"/>
      <c r="F16" s="5"/>
      <c r="G16" s="3"/>
      <c r="H16" s="3"/>
      <c r="I16" s="5"/>
      <c r="J16" s="3"/>
      <c r="K16" s="3"/>
      <c r="L16" s="5"/>
      <c r="M16" s="3"/>
      <c r="N16" s="3"/>
      <c r="O16" s="5"/>
      <c r="P16" s="3"/>
      <c r="Q16" s="3"/>
      <c r="R16" s="5"/>
      <c r="S16" s="3"/>
      <c r="T16" s="3"/>
      <c r="U16" s="5"/>
      <c r="V16" s="3"/>
      <c r="W16" s="3"/>
      <c r="X16" s="5"/>
      <c r="Y16" s="3"/>
      <c r="Z16" s="3"/>
      <c r="AA16" s="5"/>
      <c r="AB16" s="3"/>
      <c r="AC16" s="3"/>
      <c r="AD16" s="5"/>
      <c r="AE16" s="3"/>
      <c r="AF16" s="3"/>
      <c r="AG16" s="5"/>
      <c r="AH16" s="3"/>
      <c r="AI16" s="3"/>
      <c r="AJ16" s="5"/>
      <c r="AK16" s="3"/>
      <c r="AL16" s="3"/>
      <c r="AM16" s="5"/>
    </row>
    <row r="17" spans="1:39" x14ac:dyDescent="0.3">
      <c r="A17">
        <v>201104</v>
      </c>
      <c r="B17" s="10" t="s">
        <v>149</v>
      </c>
      <c r="C17" s="10"/>
      <c r="D17" s="3">
        <v>98638.393874999994</v>
      </c>
      <c r="E17" s="3">
        <v>-101000</v>
      </c>
      <c r="F17" s="5">
        <v>-2361.6061250000057</v>
      </c>
      <c r="G17" s="3">
        <v>100536.52037505354</v>
      </c>
      <c r="H17" s="3"/>
      <c r="I17" s="5">
        <v>100536.52037505354</v>
      </c>
      <c r="J17" s="3">
        <v>100519.32904824565</v>
      </c>
      <c r="K17" s="3"/>
      <c r="L17" s="5">
        <v>100519.32904824565</v>
      </c>
      <c r="M17" s="3">
        <v>105734.78821823731</v>
      </c>
      <c r="N17" s="3"/>
      <c r="O17" s="5">
        <v>105734.78821823731</v>
      </c>
      <c r="P17" s="3">
        <v>106714.69917074025</v>
      </c>
      <c r="Q17" s="3"/>
      <c r="R17" s="5">
        <v>106714.69917074025</v>
      </c>
      <c r="S17" s="3">
        <v>109836.1925985984</v>
      </c>
      <c r="T17" s="3"/>
      <c r="U17" s="5">
        <v>109836.1925985984</v>
      </c>
      <c r="V17" s="3">
        <v>110846.8206955925</v>
      </c>
      <c r="W17" s="3"/>
      <c r="X17" s="5">
        <v>110846.8206955925</v>
      </c>
      <c r="Y17" s="3">
        <v>114081.84295219895</v>
      </c>
      <c r="Z17" s="3"/>
      <c r="AA17" s="5">
        <v>114081.84295219895</v>
      </c>
      <c r="AB17" s="3">
        <v>116245.17388472368</v>
      </c>
      <c r="AC17" s="3"/>
      <c r="AD17" s="5">
        <v>116245.17388472368</v>
      </c>
      <c r="AE17" s="3">
        <v>117303.60688416538</v>
      </c>
      <c r="AF17" s="3"/>
      <c r="AG17" s="5">
        <v>117303.60688416538</v>
      </c>
      <c r="AH17" s="3">
        <v>120715.83121976285</v>
      </c>
      <c r="AI17" s="3"/>
      <c r="AJ17" s="5">
        <v>120715.83121976285</v>
      </c>
      <c r="AK17" s="3">
        <v>123480.94331279953</v>
      </c>
      <c r="AL17" s="3"/>
      <c r="AM17" s="5">
        <v>123480.94331279953</v>
      </c>
    </row>
    <row r="18" spans="1:39" x14ac:dyDescent="0.3">
      <c r="C18" t="s">
        <v>56</v>
      </c>
      <c r="D18" s="3">
        <v>98638.393874999994</v>
      </c>
      <c r="E18" s="3">
        <v>-101000</v>
      </c>
      <c r="F18" s="5">
        <v>-2361.6061250000057</v>
      </c>
      <c r="G18" s="3">
        <v>100536.52037505354</v>
      </c>
      <c r="H18" s="3"/>
      <c r="I18" s="5">
        <v>100536.52037505354</v>
      </c>
      <c r="J18" s="3">
        <v>100519.32904824565</v>
      </c>
      <c r="K18" s="3"/>
      <c r="L18" s="5">
        <v>100519.32904824565</v>
      </c>
      <c r="M18" s="3">
        <v>105734.78821823731</v>
      </c>
      <c r="N18" s="3"/>
      <c r="O18" s="5">
        <v>105734.78821823731</v>
      </c>
      <c r="P18" s="3">
        <v>106714.69917074025</v>
      </c>
      <c r="Q18" s="3"/>
      <c r="R18" s="5">
        <v>106714.69917074025</v>
      </c>
      <c r="S18" s="3">
        <v>109836.1925985984</v>
      </c>
      <c r="T18" s="3"/>
      <c r="U18" s="5">
        <v>109836.1925985984</v>
      </c>
      <c r="V18" s="3">
        <v>110846.8206955925</v>
      </c>
      <c r="W18" s="3"/>
      <c r="X18" s="5">
        <v>110846.8206955925</v>
      </c>
      <c r="Y18" s="3">
        <v>114081.84295219895</v>
      </c>
      <c r="Z18" s="3"/>
      <c r="AA18" s="5">
        <v>114081.84295219895</v>
      </c>
      <c r="AB18" s="3">
        <v>116245.17388472368</v>
      </c>
      <c r="AC18" s="3"/>
      <c r="AD18" s="5">
        <v>116245.17388472368</v>
      </c>
      <c r="AE18" s="3">
        <v>117303.60688416538</v>
      </c>
      <c r="AF18" s="3"/>
      <c r="AG18" s="5">
        <v>117303.60688416538</v>
      </c>
      <c r="AH18" s="3">
        <v>120715.83121976285</v>
      </c>
      <c r="AI18" s="3"/>
      <c r="AJ18" s="5">
        <v>120715.83121976285</v>
      </c>
      <c r="AK18" s="3">
        <v>123480.94331279953</v>
      </c>
      <c r="AL18" s="3"/>
      <c r="AM18" s="5">
        <v>123480.94331279953</v>
      </c>
    </row>
    <row r="19" spans="1:39" x14ac:dyDescent="0.3">
      <c r="D19" s="3"/>
      <c r="E19" s="3"/>
      <c r="F19" s="5"/>
      <c r="G19" s="3"/>
      <c r="H19" s="3"/>
      <c r="I19" s="5"/>
      <c r="J19" s="3"/>
      <c r="K19" s="3"/>
      <c r="L19" s="5"/>
      <c r="M19" s="3"/>
      <c r="N19" s="3"/>
      <c r="O19" s="5"/>
      <c r="P19" s="3"/>
      <c r="Q19" s="3"/>
      <c r="R19" s="5"/>
      <c r="S19" s="3"/>
      <c r="T19" s="3"/>
      <c r="U19" s="5"/>
      <c r="V19" s="3"/>
      <c r="W19" s="3"/>
      <c r="X19" s="5"/>
      <c r="Y19" s="3"/>
      <c r="Z19" s="3"/>
      <c r="AA19" s="5"/>
      <c r="AB19" s="3"/>
      <c r="AC19" s="3"/>
      <c r="AD19" s="5"/>
      <c r="AE19" s="3"/>
      <c r="AF19" s="3"/>
      <c r="AG19" s="5"/>
      <c r="AH19" s="3"/>
      <c r="AI19" s="3"/>
      <c r="AJ19" s="5"/>
      <c r="AK19" s="3"/>
      <c r="AL19" s="3"/>
      <c r="AM19" s="5"/>
    </row>
    <row r="20" spans="1:39" x14ac:dyDescent="0.3">
      <c r="A20">
        <v>201105</v>
      </c>
      <c r="B20" s="10" t="s">
        <v>150</v>
      </c>
      <c r="C20" s="10"/>
      <c r="D20" s="3">
        <v>434008.93304999999</v>
      </c>
      <c r="E20" s="3">
        <v>-462000</v>
      </c>
      <c r="F20" s="5">
        <v>-27991.066950000008</v>
      </c>
      <c r="G20" s="3">
        <v>442360.68965023558</v>
      </c>
      <c r="H20" s="3"/>
      <c r="I20" s="5">
        <v>442360.68965023558</v>
      </c>
      <c r="J20" s="3">
        <v>442285.04781228083</v>
      </c>
      <c r="K20" s="3"/>
      <c r="L20" s="5">
        <v>442285.04781228083</v>
      </c>
      <c r="M20" s="3">
        <v>465233.06816024421</v>
      </c>
      <c r="N20" s="3"/>
      <c r="O20" s="5">
        <v>465233.06816024421</v>
      </c>
      <c r="P20" s="3">
        <v>469544.67635125713</v>
      </c>
      <c r="Q20" s="3"/>
      <c r="R20" s="5">
        <v>469544.67635125713</v>
      </c>
      <c r="S20" s="3">
        <v>483279.24743383302</v>
      </c>
      <c r="T20" s="3"/>
      <c r="U20" s="5">
        <v>483279.24743383302</v>
      </c>
      <c r="V20" s="3">
        <v>487726.01106060698</v>
      </c>
      <c r="W20" s="3"/>
      <c r="X20" s="5">
        <v>487726.01106060698</v>
      </c>
      <c r="Y20" s="3">
        <v>501960.10898967535</v>
      </c>
      <c r="Z20" s="3"/>
      <c r="AA20" s="5">
        <v>501960.10898967535</v>
      </c>
      <c r="AB20" s="3">
        <v>511478.76509278419</v>
      </c>
      <c r="AC20" s="3"/>
      <c r="AD20" s="5">
        <v>511478.76509278419</v>
      </c>
      <c r="AE20" s="3">
        <v>516135.87029032764</v>
      </c>
      <c r="AF20" s="3"/>
      <c r="AG20" s="5">
        <v>516135.87029032764</v>
      </c>
      <c r="AH20" s="3">
        <v>531149.65736695658</v>
      </c>
      <c r="AI20" s="3"/>
      <c r="AJ20" s="5">
        <v>531149.65736695658</v>
      </c>
      <c r="AK20" s="3">
        <v>543316.15057631792</v>
      </c>
      <c r="AL20" s="3"/>
      <c r="AM20" s="5">
        <v>543316.15057631792</v>
      </c>
    </row>
    <row r="21" spans="1:39" x14ac:dyDescent="0.3">
      <c r="C21" t="s">
        <v>56</v>
      </c>
      <c r="D21" s="3">
        <v>434008.93304999999</v>
      </c>
      <c r="E21" s="3">
        <v>-462000</v>
      </c>
      <c r="F21" s="5">
        <v>-27991.066950000008</v>
      </c>
      <c r="G21" s="3">
        <v>442360.68965023558</v>
      </c>
      <c r="H21" s="3"/>
      <c r="I21" s="5">
        <v>442360.68965023558</v>
      </c>
      <c r="J21" s="3">
        <v>442285.04781228083</v>
      </c>
      <c r="K21" s="3"/>
      <c r="L21" s="5">
        <v>442285.04781228083</v>
      </c>
      <c r="M21" s="3">
        <v>465233.06816024421</v>
      </c>
      <c r="N21" s="3"/>
      <c r="O21" s="5">
        <v>465233.06816024421</v>
      </c>
      <c r="P21" s="3">
        <v>469544.67635125713</v>
      </c>
      <c r="Q21" s="3"/>
      <c r="R21" s="5">
        <v>469544.67635125713</v>
      </c>
      <c r="S21" s="3">
        <v>483279.24743383302</v>
      </c>
      <c r="T21" s="3"/>
      <c r="U21" s="5">
        <v>483279.24743383302</v>
      </c>
      <c r="V21" s="3">
        <v>487726.01106060698</v>
      </c>
      <c r="W21" s="3"/>
      <c r="X21" s="5">
        <v>487726.01106060698</v>
      </c>
      <c r="Y21" s="3">
        <v>501960.10898967535</v>
      </c>
      <c r="Z21" s="3"/>
      <c r="AA21" s="5">
        <v>501960.10898967535</v>
      </c>
      <c r="AB21" s="3">
        <v>511478.76509278419</v>
      </c>
      <c r="AC21" s="3"/>
      <c r="AD21" s="5">
        <v>511478.76509278419</v>
      </c>
      <c r="AE21" s="3">
        <v>516135.87029032764</v>
      </c>
      <c r="AF21" s="3"/>
      <c r="AG21" s="5">
        <v>516135.87029032764</v>
      </c>
      <c r="AH21" s="3">
        <v>531149.65736695658</v>
      </c>
      <c r="AI21" s="3"/>
      <c r="AJ21" s="5">
        <v>531149.65736695658</v>
      </c>
      <c r="AK21" s="3">
        <v>543316.15057631792</v>
      </c>
      <c r="AL21" s="3"/>
      <c r="AM21" s="5">
        <v>543316.15057631792</v>
      </c>
    </row>
    <row r="22" spans="1:39" x14ac:dyDescent="0.3">
      <c r="D22" s="3"/>
      <c r="E22" s="3"/>
      <c r="F22" s="5"/>
      <c r="G22" s="3"/>
      <c r="H22" s="3"/>
      <c r="I22" s="5"/>
      <c r="J22" s="3"/>
      <c r="K22" s="3"/>
      <c r="L22" s="5"/>
      <c r="M22" s="3"/>
      <c r="N22" s="3"/>
      <c r="O22" s="5"/>
      <c r="P22" s="3"/>
      <c r="Q22" s="3"/>
      <c r="R22" s="5"/>
      <c r="S22" s="3"/>
      <c r="T22" s="3"/>
      <c r="U22" s="5"/>
      <c r="V22" s="3"/>
      <c r="W22" s="3"/>
      <c r="X22" s="5"/>
      <c r="Y22" s="3"/>
      <c r="Z22" s="3"/>
      <c r="AA22" s="5"/>
      <c r="AB22" s="3"/>
      <c r="AC22" s="3"/>
      <c r="AD22" s="5"/>
      <c r="AE22" s="3"/>
      <c r="AF22" s="3"/>
      <c r="AG22" s="5"/>
      <c r="AH22" s="3"/>
      <c r="AI22" s="3"/>
      <c r="AJ22" s="5"/>
      <c r="AK22" s="3"/>
      <c r="AL22" s="3"/>
      <c r="AM22" s="5"/>
    </row>
    <row r="23" spans="1:39" x14ac:dyDescent="0.3">
      <c r="A23">
        <v>301101</v>
      </c>
      <c r="B23" s="10" t="s">
        <v>141</v>
      </c>
      <c r="C23" s="10"/>
      <c r="D23" s="3">
        <v>1308291.5171502002</v>
      </c>
      <c r="E23" s="3">
        <v>-1305871.25</v>
      </c>
      <c r="F23" s="5">
        <v>2420.2671502001454</v>
      </c>
      <c r="G23" s="3">
        <v>1308291.5171502002</v>
      </c>
      <c r="H23" s="3"/>
      <c r="I23" s="5">
        <v>1308291.5171502002</v>
      </c>
      <c r="J23" s="3">
        <v>1358866.5436557322</v>
      </c>
      <c r="K23" s="3"/>
      <c r="L23" s="5">
        <v>1358866.5436557322</v>
      </c>
      <c r="M23" s="3">
        <v>1358866.5436557322</v>
      </c>
      <c r="N23" s="3"/>
      <c r="O23" s="5">
        <v>1358866.5436557322</v>
      </c>
      <c r="P23" s="3">
        <v>1358866.5436557322</v>
      </c>
      <c r="Q23" s="3"/>
      <c r="R23" s="5">
        <v>1358866.5436557322</v>
      </c>
      <c r="S23" s="3">
        <v>1358866.5436557322</v>
      </c>
      <c r="T23" s="3"/>
      <c r="U23" s="5">
        <v>1358866.5436557322</v>
      </c>
      <c r="V23" s="3">
        <v>1358866.5436557322</v>
      </c>
      <c r="W23" s="3"/>
      <c r="X23" s="5">
        <v>1358866.5436557322</v>
      </c>
      <c r="Y23" s="3">
        <v>1358866.5436557322</v>
      </c>
      <c r="Z23" s="3"/>
      <c r="AA23" s="5">
        <v>1358866.5436557322</v>
      </c>
      <c r="AB23" s="3">
        <v>1358866.5436557322</v>
      </c>
      <c r="AC23" s="3"/>
      <c r="AD23" s="5">
        <v>1358866.5436557322</v>
      </c>
      <c r="AE23" s="3">
        <v>1358866.5436557322</v>
      </c>
      <c r="AF23" s="3"/>
      <c r="AG23" s="5">
        <v>1358866.5436557322</v>
      </c>
      <c r="AH23" s="3">
        <v>1358866.5436557322</v>
      </c>
      <c r="AI23" s="3"/>
      <c r="AJ23" s="5">
        <v>1358866.5436557322</v>
      </c>
      <c r="AK23" s="3">
        <v>1358866.5436557322</v>
      </c>
      <c r="AL23" s="3"/>
      <c r="AM23" s="5">
        <v>1358866.5436557322</v>
      </c>
    </row>
    <row r="24" spans="1:39" x14ac:dyDescent="0.3">
      <c r="C24" t="s">
        <v>132</v>
      </c>
      <c r="D24" s="3">
        <v>21966.331450799997</v>
      </c>
      <c r="E24" s="3">
        <v>-17722.599999999999</v>
      </c>
      <c r="F24" s="5">
        <v>4243.7314507999981</v>
      </c>
      <c r="G24" s="3">
        <v>21966.331450799997</v>
      </c>
      <c r="H24" s="3"/>
      <c r="I24" s="5">
        <v>21966.331450799997</v>
      </c>
      <c r="J24" s="3">
        <v>23328.244000749601</v>
      </c>
      <c r="K24" s="3"/>
      <c r="L24" s="5">
        <v>23328.244000749601</v>
      </c>
      <c r="M24" s="3">
        <v>23328.244000749601</v>
      </c>
      <c r="N24" s="3"/>
      <c r="O24" s="5">
        <v>23328.244000749601</v>
      </c>
      <c r="P24" s="3">
        <v>23328.244000749601</v>
      </c>
      <c r="Q24" s="3"/>
      <c r="R24" s="5">
        <v>23328.244000749601</v>
      </c>
      <c r="S24" s="3">
        <v>23328.244000749601</v>
      </c>
      <c r="T24" s="3"/>
      <c r="U24" s="5">
        <v>23328.244000749601</v>
      </c>
      <c r="V24" s="3">
        <v>23328.244000749601</v>
      </c>
      <c r="W24" s="3"/>
      <c r="X24" s="5">
        <v>23328.244000749601</v>
      </c>
      <c r="Y24" s="3">
        <v>23328.244000749601</v>
      </c>
      <c r="Z24" s="3"/>
      <c r="AA24" s="5">
        <v>23328.244000749601</v>
      </c>
      <c r="AB24" s="3">
        <v>23328.244000749601</v>
      </c>
      <c r="AC24" s="3"/>
      <c r="AD24" s="5">
        <v>23328.244000749601</v>
      </c>
      <c r="AE24" s="3">
        <v>23328.244000749601</v>
      </c>
      <c r="AF24" s="3"/>
      <c r="AG24" s="5">
        <v>23328.244000749601</v>
      </c>
      <c r="AH24" s="3">
        <v>23328.244000749601</v>
      </c>
      <c r="AI24" s="3"/>
      <c r="AJ24" s="5">
        <v>23328.244000749601</v>
      </c>
      <c r="AK24" s="3">
        <v>23328.244000749601</v>
      </c>
      <c r="AL24" s="3"/>
      <c r="AM24" s="5">
        <v>23328.244000749601</v>
      </c>
    </row>
    <row r="25" spans="1:39" x14ac:dyDescent="0.3">
      <c r="C25" t="s">
        <v>87</v>
      </c>
      <c r="D25" s="3">
        <v>15350.308400000002</v>
      </c>
      <c r="E25" s="3">
        <v>-14906.44</v>
      </c>
      <c r="F25" s="5">
        <v>443.8684000000012</v>
      </c>
      <c r="G25" s="3">
        <v>15350.308400000002</v>
      </c>
      <c r="H25" s="3"/>
      <c r="I25" s="5">
        <v>15350.308400000002</v>
      </c>
      <c r="J25" s="3">
        <v>16178.0313152</v>
      </c>
      <c r="K25" s="3"/>
      <c r="L25" s="5">
        <v>16178.0313152</v>
      </c>
      <c r="M25" s="3">
        <v>16178.0313152</v>
      </c>
      <c r="N25" s="3"/>
      <c r="O25" s="5">
        <v>16178.0313152</v>
      </c>
      <c r="P25" s="3">
        <v>16178.0313152</v>
      </c>
      <c r="Q25" s="3"/>
      <c r="R25" s="5">
        <v>16178.0313152</v>
      </c>
      <c r="S25" s="3">
        <v>16178.0313152</v>
      </c>
      <c r="T25" s="3"/>
      <c r="U25" s="5">
        <v>16178.0313152</v>
      </c>
      <c r="V25" s="3">
        <v>16178.0313152</v>
      </c>
      <c r="W25" s="3"/>
      <c r="X25" s="5">
        <v>16178.0313152</v>
      </c>
      <c r="Y25" s="3">
        <v>16178.0313152</v>
      </c>
      <c r="Z25" s="3"/>
      <c r="AA25" s="5">
        <v>16178.0313152</v>
      </c>
      <c r="AB25" s="3">
        <v>16178.0313152</v>
      </c>
      <c r="AC25" s="3"/>
      <c r="AD25" s="5">
        <v>16178.0313152</v>
      </c>
      <c r="AE25" s="3">
        <v>16178.0313152</v>
      </c>
      <c r="AF25" s="3"/>
      <c r="AG25" s="5">
        <v>16178.0313152</v>
      </c>
      <c r="AH25" s="3">
        <v>16178.0313152</v>
      </c>
      <c r="AI25" s="3"/>
      <c r="AJ25" s="5">
        <v>16178.0313152</v>
      </c>
      <c r="AK25" s="3">
        <v>16178.0313152</v>
      </c>
      <c r="AL25" s="3"/>
      <c r="AM25" s="5">
        <v>16178.0313152</v>
      </c>
    </row>
    <row r="26" spans="1:39" x14ac:dyDescent="0.3">
      <c r="C26" t="s">
        <v>107</v>
      </c>
      <c r="D26" s="3">
        <v>10882.4622</v>
      </c>
      <c r="E26" s="3">
        <v>-9078.5700000000015</v>
      </c>
      <c r="F26" s="5">
        <v>1803.8921999999984</v>
      </c>
      <c r="G26" s="3">
        <v>10882.4622</v>
      </c>
      <c r="H26" s="3"/>
      <c r="I26" s="5">
        <v>10882.4622</v>
      </c>
      <c r="J26" s="3">
        <v>11557.174856399999</v>
      </c>
      <c r="K26" s="3"/>
      <c r="L26" s="5">
        <v>11557.174856399999</v>
      </c>
      <c r="M26" s="3">
        <v>11557.174856399999</v>
      </c>
      <c r="N26" s="3"/>
      <c r="O26" s="5">
        <v>11557.174856399999</v>
      </c>
      <c r="P26" s="3">
        <v>11557.174856399999</v>
      </c>
      <c r="Q26" s="3"/>
      <c r="R26" s="5">
        <v>11557.174856399999</v>
      </c>
      <c r="S26" s="3">
        <v>11557.174856399999</v>
      </c>
      <c r="T26" s="3"/>
      <c r="U26" s="5">
        <v>11557.174856399999</v>
      </c>
      <c r="V26" s="3">
        <v>11557.174856399999</v>
      </c>
      <c r="W26" s="3"/>
      <c r="X26" s="5">
        <v>11557.174856399999</v>
      </c>
      <c r="Y26" s="3">
        <v>11557.174856399999</v>
      </c>
      <c r="Z26" s="3"/>
      <c r="AA26" s="5">
        <v>11557.174856399999</v>
      </c>
      <c r="AB26" s="3">
        <v>11557.174856399999</v>
      </c>
      <c r="AC26" s="3"/>
      <c r="AD26" s="5">
        <v>11557.174856399999</v>
      </c>
      <c r="AE26" s="3">
        <v>11557.174856399999</v>
      </c>
      <c r="AF26" s="3"/>
      <c r="AG26" s="5">
        <v>11557.174856399999</v>
      </c>
      <c r="AH26" s="3">
        <v>11557.174856399999</v>
      </c>
      <c r="AI26" s="3"/>
      <c r="AJ26" s="5">
        <v>11557.174856399999</v>
      </c>
      <c r="AK26" s="3">
        <v>11557.174856399999</v>
      </c>
      <c r="AL26" s="3"/>
      <c r="AM26" s="5">
        <v>11557.174856399999</v>
      </c>
    </row>
    <row r="27" spans="1:39" x14ac:dyDescent="0.3">
      <c r="C27" t="s">
        <v>84</v>
      </c>
      <c r="D27" s="3">
        <v>7659</v>
      </c>
      <c r="E27" s="3">
        <v>-7561.64</v>
      </c>
      <c r="F27" s="5">
        <v>97.359999999999673</v>
      </c>
      <c r="G27" s="3">
        <v>7659</v>
      </c>
      <c r="H27" s="3"/>
      <c r="I27" s="5">
        <v>7659</v>
      </c>
      <c r="J27" s="3">
        <v>7962.0373999999983</v>
      </c>
      <c r="K27" s="3"/>
      <c r="L27" s="5">
        <v>7962.0373999999983</v>
      </c>
      <c r="M27" s="3">
        <v>7962.0373999999983</v>
      </c>
      <c r="N27" s="3"/>
      <c r="O27" s="5">
        <v>7962.0373999999983</v>
      </c>
      <c r="P27" s="3">
        <v>7962.0373999999983</v>
      </c>
      <c r="Q27" s="3"/>
      <c r="R27" s="5">
        <v>7962.0373999999983</v>
      </c>
      <c r="S27" s="3">
        <v>7962.0373999999983</v>
      </c>
      <c r="T27" s="3"/>
      <c r="U27" s="5">
        <v>7962.0373999999983</v>
      </c>
      <c r="V27" s="3">
        <v>7962.0373999999983</v>
      </c>
      <c r="W27" s="3"/>
      <c r="X27" s="5">
        <v>7962.0373999999983</v>
      </c>
      <c r="Y27" s="3">
        <v>7962.0373999999983</v>
      </c>
      <c r="Z27" s="3"/>
      <c r="AA27" s="5">
        <v>7962.0373999999983</v>
      </c>
      <c r="AB27" s="3">
        <v>7962.0373999999983</v>
      </c>
      <c r="AC27" s="3"/>
      <c r="AD27" s="5">
        <v>7962.0373999999983</v>
      </c>
      <c r="AE27" s="3">
        <v>7962.0373999999983</v>
      </c>
      <c r="AF27" s="3"/>
      <c r="AG27" s="5">
        <v>7962.0373999999983</v>
      </c>
      <c r="AH27" s="3">
        <v>7962.0373999999983</v>
      </c>
      <c r="AI27" s="3"/>
      <c r="AJ27" s="5">
        <v>7962.0373999999983</v>
      </c>
      <c r="AK27" s="3">
        <v>7962.0373999999983</v>
      </c>
      <c r="AL27" s="3"/>
      <c r="AM27" s="5">
        <v>7962.0373999999983</v>
      </c>
    </row>
    <row r="28" spans="1:39" x14ac:dyDescent="0.3">
      <c r="C28" t="s">
        <v>30</v>
      </c>
      <c r="D28" s="3">
        <v>16259.668379999997</v>
      </c>
      <c r="E28" s="3">
        <v>-16263.150000000001</v>
      </c>
      <c r="F28" s="5">
        <v>-3.4816200000041135</v>
      </c>
      <c r="G28" s="3">
        <v>16259.668379999997</v>
      </c>
      <c r="H28" s="3"/>
      <c r="I28" s="5">
        <v>16259.668379999997</v>
      </c>
      <c r="J28" s="3">
        <v>17114.659237439999</v>
      </c>
      <c r="K28" s="3"/>
      <c r="L28" s="5">
        <v>17114.659237439999</v>
      </c>
      <c r="M28" s="3">
        <v>17114.659237439999</v>
      </c>
      <c r="N28" s="3"/>
      <c r="O28" s="5">
        <v>17114.659237439999</v>
      </c>
      <c r="P28" s="3">
        <v>17114.659237439999</v>
      </c>
      <c r="Q28" s="3"/>
      <c r="R28" s="5">
        <v>17114.659237439999</v>
      </c>
      <c r="S28" s="3">
        <v>17114.659237439999</v>
      </c>
      <c r="T28" s="3"/>
      <c r="U28" s="5">
        <v>17114.659237439999</v>
      </c>
      <c r="V28" s="3">
        <v>17114.659237439999</v>
      </c>
      <c r="W28" s="3"/>
      <c r="X28" s="5">
        <v>17114.659237439999</v>
      </c>
      <c r="Y28" s="3">
        <v>17114.659237439999</v>
      </c>
      <c r="Z28" s="3"/>
      <c r="AA28" s="5">
        <v>17114.659237439999</v>
      </c>
      <c r="AB28" s="3">
        <v>17114.659237439999</v>
      </c>
      <c r="AC28" s="3"/>
      <c r="AD28" s="5">
        <v>17114.659237439999</v>
      </c>
      <c r="AE28" s="3">
        <v>17114.659237439999</v>
      </c>
      <c r="AF28" s="3"/>
      <c r="AG28" s="5">
        <v>17114.659237439999</v>
      </c>
      <c r="AH28" s="3">
        <v>17114.659237439999</v>
      </c>
      <c r="AI28" s="3"/>
      <c r="AJ28" s="5">
        <v>17114.659237439999</v>
      </c>
      <c r="AK28" s="3">
        <v>17114.659237439999</v>
      </c>
      <c r="AL28" s="3"/>
      <c r="AM28" s="5">
        <v>17114.659237439999</v>
      </c>
    </row>
    <row r="29" spans="1:39" x14ac:dyDescent="0.3">
      <c r="C29" t="s">
        <v>108</v>
      </c>
      <c r="D29" s="3">
        <v>14557.908926</v>
      </c>
      <c r="E29" s="3">
        <v>-15639.789999999999</v>
      </c>
      <c r="F29" s="5">
        <v>-1081.881073999999</v>
      </c>
      <c r="G29" s="3">
        <v>14557.908926</v>
      </c>
      <c r="H29" s="3"/>
      <c r="I29" s="5">
        <v>14557.908926</v>
      </c>
      <c r="J29" s="3">
        <v>15247.616079412001</v>
      </c>
      <c r="K29" s="3"/>
      <c r="L29" s="5">
        <v>15247.616079412001</v>
      </c>
      <c r="M29" s="3">
        <v>15247.616079412001</v>
      </c>
      <c r="N29" s="3"/>
      <c r="O29" s="5">
        <v>15247.616079412001</v>
      </c>
      <c r="P29" s="3">
        <v>15247.616079412001</v>
      </c>
      <c r="Q29" s="3"/>
      <c r="R29" s="5">
        <v>15247.616079412001</v>
      </c>
      <c r="S29" s="3">
        <v>15247.616079412001</v>
      </c>
      <c r="T29" s="3"/>
      <c r="U29" s="5">
        <v>15247.616079412001</v>
      </c>
      <c r="V29" s="3">
        <v>15247.616079412001</v>
      </c>
      <c r="W29" s="3"/>
      <c r="X29" s="5">
        <v>15247.616079412001</v>
      </c>
      <c r="Y29" s="3">
        <v>15247.616079412001</v>
      </c>
      <c r="Z29" s="3"/>
      <c r="AA29" s="5">
        <v>15247.616079412001</v>
      </c>
      <c r="AB29" s="3">
        <v>15247.616079412001</v>
      </c>
      <c r="AC29" s="3"/>
      <c r="AD29" s="5">
        <v>15247.616079412001</v>
      </c>
      <c r="AE29" s="3">
        <v>15247.616079412001</v>
      </c>
      <c r="AF29" s="3"/>
      <c r="AG29" s="5">
        <v>15247.616079412001</v>
      </c>
      <c r="AH29" s="3">
        <v>15247.616079412001</v>
      </c>
      <c r="AI29" s="3"/>
      <c r="AJ29" s="5">
        <v>15247.616079412001</v>
      </c>
      <c r="AK29" s="3">
        <v>15247.616079412001</v>
      </c>
      <c r="AL29" s="3"/>
      <c r="AM29" s="5">
        <v>15247.616079412001</v>
      </c>
    </row>
    <row r="30" spans="1:39" x14ac:dyDescent="0.3">
      <c r="C30" t="s">
        <v>86</v>
      </c>
      <c r="D30" s="3">
        <v>5823.8073999999997</v>
      </c>
      <c r="E30" s="3">
        <v>-2251.77</v>
      </c>
      <c r="F30" s="5">
        <v>3572.0373999999997</v>
      </c>
      <c r="G30" s="3">
        <v>5823.8073999999997</v>
      </c>
      <c r="H30" s="3"/>
      <c r="I30" s="5">
        <v>5823.8073999999997</v>
      </c>
      <c r="J30" s="3">
        <v>6066.7286948000001</v>
      </c>
      <c r="K30" s="3"/>
      <c r="L30" s="5">
        <v>6066.7286948000001</v>
      </c>
      <c r="M30" s="3">
        <v>6066.7286948000001</v>
      </c>
      <c r="N30" s="3"/>
      <c r="O30" s="5">
        <v>6066.7286948000001</v>
      </c>
      <c r="P30" s="3">
        <v>6066.7286948000001</v>
      </c>
      <c r="Q30" s="3"/>
      <c r="R30" s="5">
        <v>6066.7286948000001</v>
      </c>
      <c r="S30" s="3">
        <v>6066.7286948000001</v>
      </c>
      <c r="T30" s="3"/>
      <c r="U30" s="5">
        <v>6066.7286948000001</v>
      </c>
      <c r="V30" s="3">
        <v>6066.7286948000001</v>
      </c>
      <c r="W30" s="3"/>
      <c r="X30" s="5">
        <v>6066.7286948000001</v>
      </c>
      <c r="Y30" s="3">
        <v>6066.7286948000001</v>
      </c>
      <c r="Z30" s="3"/>
      <c r="AA30" s="5">
        <v>6066.7286948000001</v>
      </c>
      <c r="AB30" s="3">
        <v>6066.7286948000001</v>
      </c>
      <c r="AC30" s="3"/>
      <c r="AD30" s="5">
        <v>6066.7286948000001</v>
      </c>
      <c r="AE30" s="3">
        <v>6066.7286948000001</v>
      </c>
      <c r="AF30" s="3"/>
      <c r="AG30" s="5">
        <v>6066.7286948000001</v>
      </c>
      <c r="AH30" s="3">
        <v>6066.7286948000001</v>
      </c>
      <c r="AI30" s="3"/>
      <c r="AJ30" s="5">
        <v>6066.7286948000001</v>
      </c>
      <c r="AK30" s="3">
        <v>6066.7286948000001</v>
      </c>
      <c r="AL30" s="3"/>
      <c r="AM30" s="5">
        <v>6066.7286948000001</v>
      </c>
    </row>
    <row r="31" spans="1:39" x14ac:dyDescent="0.3">
      <c r="C31" t="s">
        <v>47</v>
      </c>
      <c r="D31" s="3">
        <v>5286.4933999999994</v>
      </c>
      <c r="E31" s="3">
        <v>-5852.36</v>
      </c>
      <c r="F31" s="5">
        <v>-565.86660000000029</v>
      </c>
      <c r="G31" s="3">
        <v>5286.4933999999994</v>
      </c>
      <c r="H31" s="3"/>
      <c r="I31" s="5">
        <v>5286.4933999999994</v>
      </c>
      <c r="J31" s="3">
        <v>5614.2559908000003</v>
      </c>
      <c r="K31" s="3"/>
      <c r="L31" s="5">
        <v>5614.2559908000003</v>
      </c>
      <c r="M31" s="3">
        <v>5614.2559908000003</v>
      </c>
      <c r="N31" s="3"/>
      <c r="O31" s="5">
        <v>5614.2559908000003</v>
      </c>
      <c r="P31" s="3">
        <v>5614.2559908000003</v>
      </c>
      <c r="Q31" s="3"/>
      <c r="R31" s="5">
        <v>5614.2559908000003</v>
      </c>
      <c r="S31" s="3">
        <v>5614.2559908000003</v>
      </c>
      <c r="T31" s="3"/>
      <c r="U31" s="5">
        <v>5614.2559908000003</v>
      </c>
      <c r="V31" s="3">
        <v>5614.2559908000003</v>
      </c>
      <c r="W31" s="3"/>
      <c r="X31" s="5">
        <v>5614.2559908000003</v>
      </c>
      <c r="Y31" s="3">
        <v>5614.2559908000003</v>
      </c>
      <c r="Z31" s="3"/>
      <c r="AA31" s="5">
        <v>5614.2559908000003</v>
      </c>
      <c r="AB31" s="3">
        <v>5614.2559908000003</v>
      </c>
      <c r="AC31" s="3"/>
      <c r="AD31" s="5">
        <v>5614.2559908000003</v>
      </c>
      <c r="AE31" s="3">
        <v>5614.2559908000003</v>
      </c>
      <c r="AF31" s="3"/>
      <c r="AG31" s="5">
        <v>5614.2559908000003</v>
      </c>
      <c r="AH31" s="3">
        <v>5614.2559908000003</v>
      </c>
      <c r="AI31" s="3"/>
      <c r="AJ31" s="5">
        <v>5614.2559908000003</v>
      </c>
      <c r="AK31" s="3">
        <v>5614.2559908000003</v>
      </c>
      <c r="AL31" s="3"/>
      <c r="AM31" s="5">
        <v>5614.2559908000003</v>
      </c>
    </row>
    <row r="32" spans="1:39" x14ac:dyDescent="0.3">
      <c r="C32" t="s">
        <v>115</v>
      </c>
      <c r="D32" s="3">
        <v>6221.9656367999996</v>
      </c>
      <c r="E32" s="3">
        <v>-6001.79</v>
      </c>
      <c r="F32" s="5">
        <v>220.17563679999967</v>
      </c>
      <c r="G32" s="3">
        <v>6221.9656367999996</v>
      </c>
      <c r="H32" s="3"/>
      <c r="I32" s="5">
        <v>6221.9656367999996</v>
      </c>
      <c r="J32" s="3">
        <v>6607.7275062815997</v>
      </c>
      <c r="K32" s="3"/>
      <c r="L32" s="5">
        <v>6607.7275062815997</v>
      </c>
      <c r="M32" s="3">
        <v>6607.7275062815997</v>
      </c>
      <c r="N32" s="3"/>
      <c r="O32" s="5">
        <v>6607.7275062815997</v>
      </c>
      <c r="P32" s="3">
        <v>6607.7275062815997</v>
      </c>
      <c r="Q32" s="3"/>
      <c r="R32" s="5">
        <v>6607.7275062815997</v>
      </c>
      <c r="S32" s="3">
        <v>6607.7275062815997</v>
      </c>
      <c r="T32" s="3"/>
      <c r="U32" s="5">
        <v>6607.7275062815997</v>
      </c>
      <c r="V32" s="3">
        <v>6607.7275062815997</v>
      </c>
      <c r="W32" s="3"/>
      <c r="X32" s="5">
        <v>6607.7275062815997</v>
      </c>
      <c r="Y32" s="3">
        <v>6607.7275062815997</v>
      </c>
      <c r="Z32" s="3"/>
      <c r="AA32" s="5">
        <v>6607.7275062815997</v>
      </c>
      <c r="AB32" s="3">
        <v>6607.7275062815997</v>
      </c>
      <c r="AC32" s="3"/>
      <c r="AD32" s="5">
        <v>6607.7275062815997</v>
      </c>
      <c r="AE32" s="3">
        <v>6607.7275062815997</v>
      </c>
      <c r="AF32" s="3"/>
      <c r="AG32" s="5">
        <v>6607.7275062815997</v>
      </c>
      <c r="AH32" s="3">
        <v>6607.7275062815997</v>
      </c>
      <c r="AI32" s="3"/>
      <c r="AJ32" s="5">
        <v>6607.7275062815997</v>
      </c>
      <c r="AK32" s="3">
        <v>6607.7275062815997</v>
      </c>
      <c r="AL32" s="3"/>
      <c r="AM32" s="5">
        <v>6607.7275062815997</v>
      </c>
    </row>
    <row r="33" spans="1:39" x14ac:dyDescent="0.3">
      <c r="C33" t="s">
        <v>112</v>
      </c>
      <c r="D33" s="3">
        <v>4210.9191030000002</v>
      </c>
      <c r="E33" s="3">
        <v>-4710.21</v>
      </c>
      <c r="F33" s="5">
        <v>-499.29089699999986</v>
      </c>
      <c r="G33" s="3">
        <v>4210.9191030000002</v>
      </c>
      <c r="H33" s="3"/>
      <c r="I33" s="5">
        <v>4210.9191030000002</v>
      </c>
      <c r="J33" s="3">
        <v>4471.996087386</v>
      </c>
      <c r="K33" s="3"/>
      <c r="L33" s="5">
        <v>4471.996087386</v>
      </c>
      <c r="M33" s="3">
        <v>4471.996087386</v>
      </c>
      <c r="N33" s="3"/>
      <c r="O33" s="5">
        <v>4471.996087386</v>
      </c>
      <c r="P33" s="3">
        <v>4471.996087386</v>
      </c>
      <c r="Q33" s="3"/>
      <c r="R33" s="5">
        <v>4471.996087386</v>
      </c>
      <c r="S33" s="3">
        <v>4471.996087386</v>
      </c>
      <c r="T33" s="3"/>
      <c r="U33" s="5">
        <v>4471.996087386</v>
      </c>
      <c r="V33" s="3">
        <v>4471.996087386</v>
      </c>
      <c r="W33" s="3"/>
      <c r="X33" s="5">
        <v>4471.996087386</v>
      </c>
      <c r="Y33" s="3">
        <v>4471.996087386</v>
      </c>
      <c r="Z33" s="3"/>
      <c r="AA33" s="5">
        <v>4471.996087386</v>
      </c>
      <c r="AB33" s="3">
        <v>4471.996087386</v>
      </c>
      <c r="AC33" s="3"/>
      <c r="AD33" s="5">
        <v>4471.996087386</v>
      </c>
      <c r="AE33" s="3">
        <v>4471.996087386</v>
      </c>
      <c r="AF33" s="3"/>
      <c r="AG33" s="5">
        <v>4471.996087386</v>
      </c>
      <c r="AH33" s="3">
        <v>4471.996087386</v>
      </c>
      <c r="AI33" s="3"/>
      <c r="AJ33" s="5">
        <v>4471.996087386</v>
      </c>
      <c r="AK33" s="3">
        <v>4471.996087386</v>
      </c>
      <c r="AL33" s="3"/>
      <c r="AM33" s="5">
        <v>4471.996087386</v>
      </c>
    </row>
    <row r="34" spans="1:39" x14ac:dyDescent="0.3">
      <c r="C34" t="s">
        <v>94</v>
      </c>
      <c r="D34" s="3">
        <v>5346.8373000000001</v>
      </c>
      <c r="E34" s="3">
        <v>-4144.16</v>
      </c>
      <c r="F34" s="5">
        <v>1202.6773000000003</v>
      </c>
      <c r="G34" s="3">
        <v>5346.8373000000001</v>
      </c>
      <c r="H34" s="3"/>
      <c r="I34" s="5">
        <v>5346.8373000000001</v>
      </c>
      <c r="J34" s="3">
        <v>5611.4556125999989</v>
      </c>
      <c r="K34" s="3"/>
      <c r="L34" s="5">
        <v>5611.4556125999989</v>
      </c>
      <c r="M34" s="3">
        <v>5611.4556125999989</v>
      </c>
      <c r="N34" s="3"/>
      <c r="O34" s="5">
        <v>5611.4556125999989</v>
      </c>
      <c r="P34" s="3">
        <v>5611.4556125999989</v>
      </c>
      <c r="Q34" s="3"/>
      <c r="R34" s="5">
        <v>5611.4556125999989</v>
      </c>
      <c r="S34" s="3">
        <v>5611.4556125999989</v>
      </c>
      <c r="T34" s="3"/>
      <c r="U34" s="5">
        <v>5611.4556125999989</v>
      </c>
      <c r="V34" s="3">
        <v>5611.4556125999989</v>
      </c>
      <c r="W34" s="3"/>
      <c r="X34" s="5">
        <v>5611.4556125999989</v>
      </c>
      <c r="Y34" s="3">
        <v>5611.4556125999989</v>
      </c>
      <c r="Z34" s="3"/>
      <c r="AA34" s="5">
        <v>5611.4556125999989</v>
      </c>
      <c r="AB34" s="3">
        <v>5611.4556125999989</v>
      </c>
      <c r="AC34" s="3"/>
      <c r="AD34" s="5">
        <v>5611.4556125999989</v>
      </c>
      <c r="AE34" s="3">
        <v>5611.4556125999989</v>
      </c>
      <c r="AF34" s="3"/>
      <c r="AG34" s="5">
        <v>5611.4556125999989</v>
      </c>
      <c r="AH34" s="3">
        <v>5611.4556125999989</v>
      </c>
      <c r="AI34" s="3"/>
      <c r="AJ34" s="5">
        <v>5611.4556125999989</v>
      </c>
      <c r="AK34" s="3">
        <v>5611.4556125999989</v>
      </c>
      <c r="AL34" s="3"/>
      <c r="AM34" s="5">
        <v>5611.4556125999989</v>
      </c>
    </row>
    <row r="35" spans="1:39" x14ac:dyDescent="0.3">
      <c r="C35" t="s">
        <v>82</v>
      </c>
      <c r="D35" s="3">
        <v>11649.264999999999</v>
      </c>
      <c r="E35" s="3">
        <v>-13034.78</v>
      </c>
      <c r="F35" s="5">
        <v>-1385.5150000000012</v>
      </c>
      <c r="G35" s="3">
        <v>11649.264999999999</v>
      </c>
      <c r="H35" s="3"/>
      <c r="I35" s="5">
        <v>11649.264999999999</v>
      </c>
      <c r="J35" s="3">
        <v>12173.967949599999</v>
      </c>
      <c r="K35" s="3"/>
      <c r="L35" s="5">
        <v>12173.967949599999</v>
      </c>
      <c r="M35" s="3">
        <v>12173.967949599999</v>
      </c>
      <c r="N35" s="3"/>
      <c r="O35" s="5">
        <v>12173.967949599999</v>
      </c>
      <c r="P35" s="3">
        <v>12173.967949599999</v>
      </c>
      <c r="Q35" s="3"/>
      <c r="R35" s="5">
        <v>12173.967949599999</v>
      </c>
      <c r="S35" s="3">
        <v>12173.967949599999</v>
      </c>
      <c r="T35" s="3"/>
      <c r="U35" s="5">
        <v>12173.967949599999</v>
      </c>
      <c r="V35" s="3">
        <v>12173.967949599999</v>
      </c>
      <c r="W35" s="3"/>
      <c r="X35" s="5">
        <v>12173.967949599999</v>
      </c>
      <c r="Y35" s="3">
        <v>12173.967949599999</v>
      </c>
      <c r="Z35" s="3"/>
      <c r="AA35" s="5">
        <v>12173.967949599999</v>
      </c>
      <c r="AB35" s="3">
        <v>12173.967949599999</v>
      </c>
      <c r="AC35" s="3"/>
      <c r="AD35" s="5">
        <v>12173.967949599999</v>
      </c>
      <c r="AE35" s="3">
        <v>12173.967949599999</v>
      </c>
      <c r="AF35" s="3"/>
      <c r="AG35" s="5">
        <v>12173.967949599999</v>
      </c>
      <c r="AH35" s="3">
        <v>12173.967949599999</v>
      </c>
      <c r="AI35" s="3"/>
      <c r="AJ35" s="5">
        <v>12173.967949599999</v>
      </c>
      <c r="AK35" s="3">
        <v>12173.967949599999</v>
      </c>
      <c r="AL35" s="3"/>
      <c r="AM35" s="5">
        <v>12173.967949599999</v>
      </c>
    </row>
    <row r="36" spans="1:39" x14ac:dyDescent="0.3">
      <c r="C36" t="s">
        <v>137</v>
      </c>
      <c r="D36" s="3">
        <v>41937.027599999994</v>
      </c>
      <c r="E36" s="3">
        <v>-54005.58</v>
      </c>
      <c r="F36" s="5">
        <v>-12068.552400000008</v>
      </c>
      <c r="G36" s="3">
        <v>41937.027599999994</v>
      </c>
      <c r="H36" s="3"/>
      <c r="I36" s="5">
        <v>41937.027599999994</v>
      </c>
      <c r="J36" s="3">
        <v>44384.189926200001</v>
      </c>
      <c r="K36" s="3"/>
      <c r="L36" s="5">
        <v>44384.189926200001</v>
      </c>
      <c r="M36" s="3">
        <v>44384.189926200001</v>
      </c>
      <c r="N36" s="3"/>
      <c r="O36" s="5">
        <v>44384.189926200001</v>
      </c>
      <c r="P36" s="3">
        <v>44384.189926200001</v>
      </c>
      <c r="Q36" s="3"/>
      <c r="R36" s="5">
        <v>44384.189926200001</v>
      </c>
      <c r="S36" s="3">
        <v>44384.189926200001</v>
      </c>
      <c r="T36" s="3"/>
      <c r="U36" s="5">
        <v>44384.189926200001</v>
      </c>
      <c r="V36" s="3">
        <v>44384.189926200001</v>
      </c>
      <c r="W36" s="3"/>
      <c r="X36" s="5">
        <v>44384.189926200001</v>
      </c>
      <c r="Y36" s="3">
        <v>44384.189926200001</v>
      </c>
      <c r="Z36" s="3"/>
      <c r="AA36" s="5">
        <v>44384.189926200001</v>
      </c>
      <c r="AB36" s="3">
        <v>44384.189926200001</v>
      </c>
      <c r="AC36" s="3"/>
      <c r="AD36" s="5">
        <v>44384.189926200001</v>
      </c>
      <c r="AE36" s="3">
        <v>44384.189926200001</v>
      </c>
      <c r="AF36" s="3"/>
      <c r="AG36" s="5">
        <v>44384.189926200001</v>
      </c>
      <c r="AH36" s="3">
        <v>44384.189926200001</v>
      </c>
      <c r="AI36" s="3"/>
      <c r="AJ36" s="5">
        <v>44384.189926200001</v>
      </c>
      <c r="AK36" s="3">
        <v>44384.189926200001</v>
      </c>
      <c r="AL36" s="3"/>
      <c r="AM36" s="5">
        <v>44384.189926200001</v>
      </c>
    </row>
    <row r="37" spans="1:39" x14ac:dyDescent="0.3">
      <c r="C37" t="s">
        <v>70</v>
      </c>
      <c r="D37" s="3">
        <v>139092.86455200001</v>
      </c>
      <c r="E37" s="3">
        <v>-101102.33</v>
      </c>
      <c r="F37" s="5">
        <v>37990.534552000012</v>
      </c>
      <c r="G37" s="3">
        <v>139092.86455200001</v>
      </c>
      <c r="H37" s="3"/>
      <c r="I37" s="5">
        <v>139092.86455200001</v>
      </c>
      <c r="J37" s="3">
        <v>147228.15871922395</v>
      </c>
      <c r="K37" s="3"/>
      <c r="L37" s="5">
        <v>147228.15871922395</v>
      </c>
      <c r="M37" s="3">
        <v>147228.15871922395</v>
      </c>
      <c r="N37" s="3"/>
      <c r="O37" s="5">
        <v>147228.15871922395</v>
      </c>
      <c r="P37" s="3">
        <v>147228.15871922395</v>
      </c>
      <c r="Q37" s="3"/>
      <c r="R37" s="5">
        <v>147228.15871922395</v>
      </c>
      <c r="S37" s="3">
        <v>147228.15871922395</v>
      </c>
      <c r="T37" s="3"/>
      <c r="U37" s="5">
        <v>147228.15871922395</v>
      </c>
      <c r="V37" s="3">
        <v>147228.15871922395</v>
      </c>
      <c r="W37" s="3"/>
      <c r="X37" s="5">
        <v>147228.15871922395</v>
      </c>
      <c r="Y37" s="3">
        <v>147228.15871922395</v>
      </c>
      <c r="Z37" s="3"/>
      <c r="AA37" s="5">
        <v>147228.15871922395</v>
      </c>
      <c r="AB37" s="3">
        <v>147228.15871922395</v>
      </c>
      <c r="AC37" s="3"/>
      <c r="AD37" s="5">
        <v>147228.15871922395</v>
      </c>
      <c r="AE37" s="3">
        <v>147228.15871922395</v>
      </c>
      <c r="AF37" s="3"/>
      <c r="AG37" s="5">
        <v>147228.15871922395</v>
      </c>
      <c r="AH37" s="3">
        <v>147228.15871922395</v>
      </c>
      <c r="AI37" s="3"/>
      <c r="AJ37" s="5">
        <v>147228.15871922395</v>
      </c>
      <c r="AK37" s="3">
        <v>147228.15871922395</v>
      </c>
      <c r="AL37" s="3"/>
      <c r="AM37" s="5">
        <v>147228.15871922395</v>
      </c>
    </row>
    <row r="38" spans="1:39" x14ac:dyDescent="0.3">
      <c r="C38" t="s">
        <v>88</v>
      </c>
      <c r="D38" s="3">
        <v>773839.45506000018</v>
      </c>
      <c r="E38" s="3">
        <v>-810780.79</v>
      </c>
      <c r="F38" s="5">
        <v>-36941.334939999855</v>
      </c>
      <c r="G38" s="3">
        <v>773839.45506000018</v>
      </c>
      <c r="H38" s="3"/>
      <c r="I38" s="5">
        <v>773839.45506000018</v>
      </c>
      <c r="J38" s="3">
        <v>795665.96525772009</v>
      </c>
      <c r="K38" s="3"/>
      <c r="L38" s="5">
        <v>795665.96525772009</v>
      </c>
      <c r="M38" s="3">
        <v>795665.96525772009</v>
      </c>
      <c r="N38" s="3"/>
      <c r="O38" s="5">
        <v>795665.96525772009</v>
      </c>
      <c r="P38" s="3">
        <v>795665.96525772009</v>
      </c>
      <c r="Q38" s="3"/>
      <c r="R38" s="5">
        <v>795665.96525772009</v>
      </c>
      <c r="S38" s="3">
        <v>795665.96525772009</v>
      </c>
      <c r="T38" s="3"/>
      <c r="U38" s="5">
        <v>795665.96525772009</v>
      </c>
      <c r="V38" s="3">
        <v>795665.96525772009</v>
      </c>
      <c r="W38" s="3"/>
      <c r="X38" s="5">
        <v>795665.96525772009</v>
      </c>
      <c r="Y38" s="3">
        <v>795665.96525772009</v>
      </c>
      <c r="Z38" s="3"/>
      <c r="AA38" s="5">
        <v>795665.96525772009</v>
      </c>
      <c r="AB38" s="3">
        <v>795665.96525772009</v>
      </c>
      <c r="AC38" s="3"/>
      <c r="AD38" s="5">
        <v>795665.96525772009</v>
      </c>
      <c r="AE38" s="3">
        <v>795665.96525772009</v>
      </c>
      <c r="AF38" s="3"/>
      <c r="AG38" s="5">
        <v>795665.96525772009</v>
      </c>
      <c r="AH38" s="3">
        <v>795665.96525772009</v>
      </c>
      <c r="AI38" s="3"/>
      <c r="AJ38" s="5">
        <v>795665.96525772009</v>
      </c>
      <c r="AK38" s="3">
        <v>795665.96525772009</v>
      </c>
      <c r="AL38" s="3"/>
      <c r="AM38" s="5">
        <v>795665.96525772009</v>
      </c>
    </row>
    <row r="39" spans="1:39" x14ac:dyDescent="0.3">
      <c r="C39" t="s">
        <v>91</v>
      </c>
      <c r="D39" s="3">
        <v>101247.22996800001</v>
      </c>
      <c r="E39" s="3">
        <v>-92890.25</v>
      </c>
      <c r="F39" s="5">
        <v>8356.9799680000142</v>
      </c>
      <c r="G39" s="3">
        <v>101247.22996800001</v>
      </c>
      <c r="H39" s="3"/>
      <c r="I39" s="5">
        <v>101247.22996800001</v>
      </c>
      <c r="J39" s="3">
        <v>106398.98954901601</v>
      </c>
      <c r="K39" s="3"/>
      <c r="L39" s="5">
        <v>106398.98954901601</v>
      </c>
      <c r="M39" s="3">
        <v>106398.98954901601</v>
      </c>
      <c r="N39" s="3"/>
      <c r="O39" s="5">
        <v>106398.98954901601</v>
      </c>
      <c r="P39" s="3">
        <v>106398.98954901601</v>
      </c>
      <c r="Q39" s="3"/>
      <c r="R39" s="5">
        <v>106398.98954901601</v>
      </c>
      <c r="S39" s="3">
        <v>106398.98954901601</v>
      </c>
      <c r="T39" s="3"/>
      <c r="U39" s="5">
        <v>106398.98954901601</v>
      </c>
      <c r="V39" s="3">
        <v>106398.98954901601</v>
      </c>
      <c r="W39" s="3"/>
      <c r="X39" s="5">
        <v>106398.98954901601</v>
      </c>
      <c r="Y39" s="3">
        <v>106398.98954901601</v>
      </c>
      <c r="Z39" s="3"/>
      <c r="AA39" s="5">
        <v>106398.98954901601</v>
      </c>
      <c r="AB39" s="3">
        <v>106398.98954901601</v>
      </c>
      <c r="AC39" s="3"/>
      <c r="AD39" s="5">
        <v>106398.98954901601</v>
      </c>
      <c r="AE39" s="3">
        <v>106398.98954901601</v>
      </c>
      <c r="AF39" s="3"/>
      <c r="AG39" s="5">
        <v>106398.98954901601</v>
      </c>
      <c r="AH39" s="3">
        <v>106398.98954901601</v>
      </c>
      <c r="AI39" s="3"/>
      <c r="AJ39" s="5">
        <v>106398.98954901601</v>
      </c>
      <c r="AK39" s="3">
        <v>106398.98954901601</v>
      </c>
      <c r="AL39" s="3"/>
      <c r="AM39" s="5">
        <v>106398.98954901601</v>
      </c>
    </row>
    <row r="40" spans="1:39" x14ac:dyDescent="0.3">
      <c r="C40" t="s">
        <v>19</v>
      </c>
      <c r="D40" s="3">
        <v>38862.850573599993</v>
      </c>
      <c r="E40" s="3">
        <v>-38842.769999999997</v>
      </c>
      <c r="F40" s="5">
        <v>20.080573599996569</v>
      </c>
      <c r="G40" s="3">
        <v>38862.850573599993</v>
      </c>
      <c r="H40" s="3"/>
      <c r="I40" s="5">
        <v>38862.850573599993</v>
      </c>
      <c r="J40" s="3">
        <v>41272.347309163226</v>
      </c>
      <c r="K40" s="3"/>
      <c r="L40" s="5">
        <v>41272.347309163226</v>
      </c>
      <c r="M40" s="3">
        <v>41272.347309163226</v>
      </c>
      <c r="N40" s="3"/>
      <c r="O40" s="5">
        <v>41272.347309163226</v>
      </c>
      <c r="P40" s="3">
        <v>41272.347309163226</v>
      </c>
      <c r="Q40" s="3"/>
      <c r="R40" s="5">
        <v>41272.347309163226</v>
      </c>
      <c r="S40" s="3">
        <v>41272.347309163226</v>
      </c>
      <c r="T40" s="3"/>
      <c r="U40" s="5">
        <v>41272.347309163226</v>
      </c>
      <c r="V40" s="3">
        <v>41272.347309163226</v>
      </c>
      <c r="W40" s="3"/>
      <c r="X40" s="5">
        <v>41272.347309163226</v>
      </c>
      <c r="Y40" s="3">
        <v>41272.347309163226</v>
      </c>
      <c r="Z40" s="3"/>
      <c r="AA40" s="5">
        <v>41272.347309163226</v>
      </c>
      <c r="AB40" s="3">
        <v>41272.347309163226</v>
      </c>
      <c r="AC40" s="3"/>
      <c r="AD40" s="5">
        <v>41272.347309163226</v>
      </c>
      <c r="AE40" s="3">
        <v>41272.347309163226</v>
      </c>
      <c r="AF40" s="3"/>
      <c r="AG40" s="5">
        <v>41272.347309163226</v>
      </c>
      <c r="AH40" s="3">
        <v>41272.347309163226</v>
      </c>
      <c r="AI40" s="3"/>
      <c r="AJ40" s="5">
        <v>41272.347309163226</v>
      </c>
      <c r="AK40" s="3">
        <v>41272.347309163226</v>
      </c>
      <c r="AL40" s="3"/>
      <c r="AM40" s="5">
        <v>41272.347309163226</v>
      </c>
    </row>
    <row r="41" spans="1:39" x14ac:dyDescent="0.3">
      <c r="C41" t="s">
        <v>110</v>
      </c>
      <c r="D41" s="3">
        <v>5442.7</v>
      </c>
      <c r="E41" s="3">
        <v>-5976.09</v>
      </c>
      <c r="F41" s="5">
        <v>-533.39000000000033</v>
      </c>
      <c r="G41" s="3">
        <v>5442.7</v>
      </c>
      <c r="H41" s="3"/>
      <c r="I41" s="5">
        <v>5442.7</v>
      </c>
      <c r="J41" s="3">
        <v>5780.1473999999998</v>
      </c>
      <c r="K41" s="3"/>
      <c r="L41" s="5">
        <v>5780.1473999999998</v>
      </c>
      <c r="M41" s="3">
        <v>5780.1473999999998</v>
      </c>
      <c r="N41" s="3"/>
      <c r="O41" s="5">
        <v>5780.1473999999998</v>
      </c>
      <c r="P41" s="3">
        <v>5780.1473999999998</v>
      </c>
      <c r="Q41" s="3"/>
      <c r="R41" s="5">
        <v>5780.1473999999998</v>
      </c>
      <c r="S41" s="3">
        <v>5780.1473999999998</v>
      </c>
      <c r="T41" s="3"/>
      <c r="U41" s="5">
        <v>5780.1473999999998</v>
      </c>
      <c r="V41" s="3">
        <v>5780.1473999999998</v>
      </c>
      <c r="W41" s="3"/>
      <c r="X41" s="5">
        <v>5780.1473999999998</v>
      </c>
      <c r="Y41" s="3">
        <v>5780.1473999999998</v>
      </c>
      <c r="Z41" s="3"/>
      <c r="AA41" s="5">
        <v>5780.1473999999998</v>
      </c>
      <c r="AB41" s="3">
        <v>5780.1473999999998</v>
      </c>
      <c r="AC41" s="3"/>
      <c r="AD41" s="5">
        <v>5780.1473999999998</v>
      </c>
      <c r="AE41" s="3">
        <v>5780.1473999999998</v>
      </c>
      <c r="AF41" s="3"/>
      <c r="AG41" s="5">
        <v>5780.1473999999998</v>
      </c>
      <c r="AH41" s="3">
        <v>5780.1473999999998</v>
      </c>
      <c r="AI41" s="3"/>
      <c r="AJ41" s="5">
        <v>5780.1473999999998</v>
      </c>
      <c r="AK41" s="3">
        <v>5780.1473999999998</v>
      </c>
      <c r="AL41" s="3"/>
      <c r="AM41" s="5">
        <v>5780.1473999999998</v>
      </c>
    </row>
    <row r="42" spans="1:39" x14ac:dyDescent="0.3">
      <c r="C42" t="s">
        <v>109</v>
      </c>
      <c r="D42" s="3">
        <v>16159.80624</v>
      </c>
      <c r="E42" s="3">
        <v>-14397.43</v>
      </c>
      <c r="F42" s="5">
        <v>1762.3762399999996</v>
      </c>
      <c r="G42" s="3">
        <v>16159.80624</v>
      </c>
      <c r="H42" s="3"/>
      <c r="I42" s="5">
        <v>16159.80624</v>
      </c>
      <c r="J42" s="3">
        <v>16903.90097228</v>
      </c>
      <c r="K42" s="3"/>
      <c r="L42" s="5">
        <v>16903.90097228</v>
      </c>
      <c r="M42" s="3">
        <v>16903.90097228</v>
      </c>
      <c r="N42" s="3"/>
      <c r="O42" s="5">
        <v>16903.90097228</v>
      </c>
      <c r="P42" s="3">
        <v>16903.90097228</v>
      </c>
      <c r="Q42" s="3"/>
      <c r="R42" s="5">
        <v>16903.90097228</v>
      </c>
      <c r="S42" s="3">
        <v>16903.90097228</v>
      </c>
      <c r="T42" s="3"/>
      <c r="U42" s="5">
        <v>16903.90097228</v>
      </c>
      <c r="V42" s="3">
        <v>16903.90097228</v>
      </c>
      <c r="W42" s="3"/>
      <c r="X42" s="5">
        <v>16903.90097228</v>
      </c>
      <c r="Y42" s="3">
        <v>16903.90097228</v>
      </c>
      <c r="Z42" s="3"/>
      <c r="AA42" s="5">
        <v>16903.90097228</v>
      </c>
      <c r="AB42" s="3">
        <v>16903.90097228</v>
      </c>
      <c r="AC42" s="3"/>
      <c r="AD42" s="5">
        <v>16903.90097228</v>
      </c>
      <c r="AE42" s="3">
        <v>16903.90097228</v>
      </c>
      <c r="AF42" s="3"/>
      <c r="AG42" s="5">
        <v>16903.90097228</v>
      </c>
      <c r="AH42" s="3">
        <v>16903.90097228</v>
      </c>
      <c r="AI42" s="3"/>
      <c r="AJ42" s="5">
        <v>16903.90097228</v>
      </c>
      <c r="AK42" s="3">
        <v>16903.90097228</v>
      </c>
      <c r="AL42" s="3"/>
      <c r="AM42" s="5">
        <v>16903.90097228</v>
      </c>
    </row>
    <row r="43" spans="1:39" x14ac:dyDescent="0.3">
      <c r="C43" t="s">
        <v>64</v>
      </c>
      <c r="D43" s="3">
        <v>25713.485293999998</v>
      </c>
      <c r="E43" s="3">
        <v>-31169.83</v>
      </c>
      <c r="F43" s="5">
        <v>-5456.3447060000035</v>
      </c>
      <c r="G43" s="3">
        <v>25713.485293999998</v>
      </c>
      <c r="H43" s="3"/>
      <c r="I43" s="5">
        <v>25713.485293999998</v>
      </c>
      <c r="J43" s="3">
        <v>26794.786175476005</v>
      </c>
      <c r="K43" s="3"/>
      <c r="L43" s="5">
        <v>26794.786175476005</v>
      </c>
      <c r="M43" s="3">
        <v>26794.786175476005</v>
      </c>
      <c r="N43" s="3"/>
      <c r="O43" s="5">
        <v>26794.786175476005</v>
      </c>
      <c r="P43" s="3">
        <v>26794.786175476005</v>
      </c>
      <c r="Q43" s="3"/>
      <c r="R43" s="5">
        <v>26794.786175476005</v>
      </c>
      <c r="S43" s="3">
        <v>26794.786175476005</v>
      </c>
      <c r="T43" s="3"/>
      <c r="U43" s="5">
        <v>26794.786175476005</v>
      </c>
      <c r="V43" s="3">
        <v>26794.786175476005</v>
      </c>
      <c r="W43" s="3"/>
      <c r="X43" s="5">
        <v>26794.786175476005</v>
      </c>
      <c r="Y43" s="3">
        <v>26794.786175476005</v>
      </c>
      <c r="Z43" s="3"/>
      <c r="AA43" s="5">
        <v>26794.786175476005</v>
      </c>
      <c r="AB43" s="3">
        <v>26794.786175476005</v>
      </c>
      <c r="AC43" s="3"/>
      <c r="AD43" s="5">
        <v>26794.786175476005</v>
      </c>
      <c r="AE43" s="3">
        <v>26794.786175476005</v>
      </c>
      <c r="AF43" s="3"/>
      <c r="AG43" s="5">
        <v>26794.786175476005</v>
      </c>
      <c r="AH43" s="3">
        <v>26794.786175476005</v>
      </c>
      <c r="AI43" s="3"/>
      <c r="AJ43" s="5">
        <v>26794.786175476005</v>
      </c>
      <c r="AK43" s="3">
        <v>26794.786175476005</v>
      </c>
      <c r="AL43" s="3"/>
      <c r="AM43" s="5">
        <v>26794.786175476005</v>
      </c>
    </row>
    <row r="44" spans="1:39" x14ac:dyDescent="0.3">
      <c r="C44" t="s">
        <v>114</v>
      </c>
      <c r="D44" s="3">
        <v>17503.1646</v>
      </c>
      <c r="E44" s="3">
        <v>-19006.650000000001</v>
      </c>
      <c r="F44" s="5">
        <v>-1503.4854000000014</v>
      </c>
      <c r="G44" s="3">
        <v>17503.1646</v>
      </c>
      <c r="H44" s="3"/>
      <c r="I44" s="5">
        <v>17503.1646</v>
      </c>
      <c r="J44" s="3">
        <v>18230.634501</v>
      </c>
      <c r="K44" s="3"/>
      <c r="L44" s="5">
        <v>18230.634501</v>
      </c>
      <c r="M44" s="3">
        <v>18230.634501</v>
      </c>
      <c r="N44" s="3"/>
      <c r="O44" s="5">
        <v>18230.634501</v>
      </c>
      <c r="P44" s="3">
        <v>18230.634501</v>
      </c>
      <c r="Q44" s="3"/>
      <c r="R44" s="5">
        <v>18230.634501</v>
      </c>
      <c r="S44" s="3">
        <v>18230.634501</v>
      </c>
      <c r="T44" s="3"/>
      <c r="U44" s="5">
        <v>18230.634501</v>
      </c>
      <c r="V44" s="3">
        <v>18230.634501</v>
      </c>
      <c r="W44" s="3"/>
      <c r="X44" s="5">
        <v>18230.634501</v>
      </c>
      <c r="Y44" s="3">
        <v>18230.634501</v>
      </c>
      <c r="Z44" s="3"/>
      <c r="AA44" s="5">
        <v>18230.634501</v>
      </c>
      <c r="AB44" s="3">
        <v>18230.634501</v>
      </c>
      <c r="AC44" s="3"/>
      <c r="AD44" s="5">
        <v>18230.634501</v>
      </c>
      <c r="AE44" s="3">
        <v>18230.634501</v>
      </c>
      <c r="AF44" s="3"/>
      <c r="AG44" s="5">
        <v>18230.634501</v>
      </c>
      <c r="AH44" s="3">
        <v>18230.634501</v>
      </c>
      <c r="AI44" s="3"/>
      <c r="AJ44" s="5">
        <v>18230.634501</v>
      </c>
      <c r="AK44" s="3">
        <v>18230.634501</v>
      </c>
      <c r="AL44" s="3"/>
      <c r="AM44" s="5">
        <v>18230.634501</v>
      </c>
    </row>
    <row r="45" spans="1:39" x14ac:dyDescent="0.3">
      <c r="C45" t="s">
        <v>97</v>
      </c>
      <c r="D45" s="3">
        <v>1274.6574000000001</v>
      </c>
      <c r="E45" s="3">
        <v>-1522.81</v>
      </c>
      <c r="F45" s="5">
        <v>-248.15259999999989</v>
      </c>
      <c r="G45" s="3">
        <v>1274.6574000000001</v>
      </c>
      <c r="H45" s="3"/>
      <c r="I45" s="5">
        <v>1274.6574000000001</v>
      </c>
      <c r="J45" s="3">
        <v>1353.6861588000002</v>
      </c>
      <c r="K45" s="3"/>
      <c r="L45" s="5">
        <v>1353.6861588000002</v>
      </c>
      <c r="M45" s="3">
        <v>1353.6861588000002</v>
      </c>
      <c r="N45" s="3"/>
      <c r="O45" s="5">
        <v>1353.6861588000002</v>
      </c>
      <c r="P45" s="3">
        <v>1353.6861588000002</v>
      </c>
      <c r="Q45" s="3"/>
      <c r="R45" s="5">
        <v>1353.6861588000002</v>
      </c>
      <c r="S45" s="3">
        <v>1353.6861588000002</v>
      </c>
      <c r="T45" s="3"/>
      <c r="U45" s="5">
        <v>1353.6861588000002</v>
      </c>
      <c r="V45" s="3">
        <v>1353.6861588000002</v>
      </c>
      <c r="W45" s="3"/>
      <c r="X45" s="5">
        <v>1353.6861588000002</v>
      </c>
      <c r="Y45" s="3">
        <v>1353.6861588000002</v>
      </c>
      <c r="Z45" s="3"/>
      <c r="AA45" s="5">
        <v>1353.6861588000002</v>
      </c>
      <c r="AB45" s="3">
        <v>1353.6861588000002</v>
      </c>
      <c r="AC45" s="3"/>
      <c r="AD45" s="5">
        <v>1353.6861588000002</v>
      </c>
      <c r="AE45" s="3">
        <v>1353.6861588000002</v>
      </c>
      <c r="AF45" s="3"/>
      <c r="AG45" s="5">
        <v>1353.6861588000002</v>
      </c>
      <c r="AH45" s="3">
        <v>1353.6861588000002</v>
      </c>
      <c r="AI45" s="3"/>
      <c r="AJ45" s="5">
        <v>1353.6861588000002</v>
      </c>
      <c r="AK45" s="3">
        <v>1353.6861588000002</v>
      </c>
      <c r="AL45" s="3"/>
      <c r="AM45" s="5">
        <v>1353.6861588000002</v>
      </c>
    </row>
    <row r="46" spans="1:39" x14ac:dyDescent="0.3">
      <c r="C46" t="s">
        <v>14</v>
      </c>
      <c r="D46" s="3">
        <v>22003.308666000001</v>
      </c>
      <c r="E46" s="3">
        <v>-19009.460000000003</v>
      </c>
      <c r="F46" s="5">
        <v>2993.848665999998</v>
      </c>
      <c r="G46" s="3">
        <v>22003.308666000001</v>
      </c>
      <c r="H46" s="3"/>
      <c r="I46" s="5">
        <v>22003.308666000001</v>
      </c>
      <c r="J46" s="3">
        <v>22919.842956183998</v>
      </c>
      <c r="K46" s="3"/>
      <c r="L46" s="5">
        <v>22919.842956183998</v>
      </c>
      <c r="M46" s="3">
        <v>22919.842956183998</v>
      </c>
      <c r="N46" s="3"/>
      <c r="O46" s="5">
        <v>22919.842956183998</v>
      </c>
      <c r="P46" s="3">
        <v>22919.842956183998</v>
      </c>
      <c r="Q46" s="3"/>
      <c r="R46" s="5">
        <v>22919.842956183998</v>
      </c>
      <c r="S46" s="3">
        <v>22919.842956183998</v>
      </c>
      <c r="T46" s="3"/>
      <c r="U46" s="5">
        <v>22919.842956183998</v>
      </c>
      <c r="V46" s="3">
        <v>22919.842956183998</v>
      </c>
      <c r="W46" s="3"/>
      <c r="X46" s="5">
        <v>22919.842956183998</v>
      </c>
      <c r="Y46" s="3">
        <v>22919.842956183998</v>
      </c>
      <c r="Z46" s="3"/>
      <c r="AA46" s="5">
        <v>22919.842956183998</v>
      </c>
      <c r="AB46" s="3">
        <v>22919.842956183998</v>
      </c>
      <c r="AC46" s="3"/>
      <c r="AD46" s="5">
        <v>22919.842956183998</v>
      </c>
      <c r="AE46" s="3">
        <v>22919.842956183998</v>
      </c>
      <c r="AF46" s="3"/>
      <c r="AG46" s="5">
        <v>22919.842956183998</v>
      </c>
      <c r="AH46" s="3">
        <v>22919.842956183998</v>
      </c>
      <c r="AI46" s="3"/>
      <c r="AJ46" s="5">
        <v>22919.842956183998</v>
      </c>
      <c r="AK46" s="3">
        <v>22919.842956183998</v>
      </c>
      <c r="AL46" s="3"/>
      <c r="AM46" s="5">
        <v>22919.842956183998</v>
      </c>
    </row>
    <row r="47" spans="1:39" x14ac:dyDescent="0.3">
      <c r="D47" s="3"/>
      <c r="E47" s="3"/>
      <c r="F47" s="5"/>
      <c r="G47" s="3"/>
      <c r="H47" s="3"/>
      <c r="I47" s="5"/>
      <c r="J47" s="3"/>
      <c r="K47" s="3"/>
      <c r="L47" s="5"/>
      <c r="M47" s="3"/>
      <c r="N47" s="3"/>
      <c r="O47" s="5"/>
      <c r="P47" s="3"/>
      <c r="Q47" s="3"/>
      <c r="R47" s="5"/>
      <c r="S47" s="3"/>
      <c r="T47" s="3"/>
      <c r="U47" s="5"/>
      <c r="V47" s="3"/>
      <c r="W47" s="3"/>
      <c r="X47" s="5"/>
      <c r="Y47" s="3"/>
      <c r="Z47" s="3"/>
      <c r="AA47" s="5"/>
      <c r="AB47" s="3"/>
      <c r="AC47" s="3"/>
      <c r="AD47" s="5"/>
      <c r="AE47" s="3"/>
      <c r="AF47" s="3"/>
      <c r="AG47" s="5"/>
      <c r="AH47" s="3"/>
      <c r="AI47" s="3"/>
      <c r="AJ47" s="5"/>
      <c r="AK47" s="3"/>
      <c r="AL47" s="3"/>
      <c r="AM47" s="5"/>
    </row>
    <row r="48" spans="1:39" x14ac:dyDescent="0.3">
      <c r="A48">
        <v>301102</v>
      </c>
      <c r="B48" s="10" t="s">
        <v>142</v>
      </c>
      <c r="C48" s="10"/>
      <c r="D48" s="3">
        <v>43609.71723834001</v>
      </c>
      <c r="E48" s="3">
        <v>-107519.76000000001</v>
      </c>
      <c r="F48" s="5">
        <v>-63910.042761659992</v>
      </c>
      <c r="G48" s="3">
        <v>43609.71723834001</v>
      </c>
      <c r="H48" s="3">
        <v>-99108.160000000003</v>
      </c>
      <c r="I48" s="5">
        <v>-55498.442761659993</v>
      </c>
      <c r="J48" s="3">
        <v>45295.551455191082</v>
      </c>
      <c r="K48" s="3"/>
      <c r="L48" s="5">
        <v>45295.551455191082</v>
      </c>
      <c r="M48" s="3">
        <v>45295.551455191082</v>
      </c>
      <c r="N48" s="3"/>
      <c r="O48" s="5">
        <v>45295.551455191082</v>
      </c>
      <c r="P48" s="3">
        <v>45295.551455191082</v>
      </c>
      <c r="Q48" s="3"/>
      <c r="R48" s="5">
        <v>45295.551455191082</v>
      </c>
      <c r="S48" s="3">
        <v>45295.551455191082</v>
      </c>
      <c r="T48" s="3"/>
      <c r="U48" s="5">
        <v>45295.551455191082</v>
      </c>
      <c r="V48" s="3">
        <v>45295.551455191082</v>
      </c>
      <c r="W48" s="3"/>
      <c r="X48" s="5">
        <v>45295.551455191082</v>
      </c>
      <c r="Y48" s="3">
        <v>45295.551455191082</v>
      </c>
      <c r="Z48" s="3"/>
      <c r="AA48" s="5">
        <v>45295.551455191082</v>
      </c>
      <c r="AB48" s="3">
        <v>45295.551455191082</v>
      </c>
      <c r="AC48" s="3"/>
      <c r="AD48" s="5">
        <v>45295.551455191082</v>
      </c>
      <c r="AE48" s="3">
        <v>45295.551455191082</v>
      </c>
      <c r="AF48" s="3"/>
      <c r="AG48" s="5">
        <v>45295.551455191082</v>
      </c>
      <c r="AH48" s="3">
        <v>45295.551455191082</v>
      </c>
      <c r="AI48" s="3"/>
      <c r="AJ48" s="5">
        <v>45295.551455191082</v>
      </c>
      <c r="AK48" s="3">
        <v>45295.551455191082</v>
      </c>
      <c r="AL48" s="3"/>
      <c r="AM48" s="5">
        <v>45295.551455191082</v>
      </c>
    </row>
    <row r="49" spans="1:39" x14ac:dyDescent="0.3">
      <c r="C49" t="s">
        <v>132</v>
      </c>
      <c r="D49" s="3"/>
      <c r="E49" s="3">
        <v>-2152.91</v>
      </c>
      <c r="F49" s="5">
        <v>-2152.91</v>
      </c>
      <c r="G49" s="3"/>
      <c r="H49" s="3">
        <v>-3897.46</v>
      </c>
      <c r="I49" s="5">
        <v>-3897.46</v>
      </c>
      <c r="J49" s="3"/>
      <c r="K49" s="3"/>
      <c r="L49" s="5"/>
      <c r="M49" s="3"/>
      <c r="N49" s="3"/>
      <c r="O49" s="5"/>
      <c r="P49" s="3"/>
      <c r="Q49" s="3"/>
      <c r="R49" s="5"/>
      <c r="S49" s="3"/>
      <c r="T49" s="3"/>
      <c r="U49" s="5"/>
      <c r="V49" s="3"/>
      <c r="W49" s="3"/>
      <c r="X49" s="5"/>
      <c r="Y49" s="3"/>
      <c r="Z49" s="3"/>
      <c r="AA49" s="5"/>
      <c r="AB49" s="3"/>
      <c r="AC49" s="3"/>
      <c r="AD49" s="5"/>
      <c r="AE49" s="3"/>
      <c r="AF49" s="3"/>
      <c r="AG49" s="5"/>
      <c r="AH49" s="3"/>
      <c r="AI49" s="3"/>
      <c r="AJ49" s="5"/>
      <c r="AK49" s="3"/>
      <c r="AL49" s="3"/>
      <c r="AM49" s="5"/>
    </row>
    <row r="50" spans="1:39" x14ac:dyDescent="0.3">
      <c r="C50" t="s">
        <v>87</v>
      </c>
      <c r="D50" s="3"/>
      <c r="E50" s="3">
        <v>-2122.65</v>
      </c>
      <c r="F50" s="5">
        <v>-2122.65</v>
      </c>
      <c r="G50" s="3"/>
      <c r="H50" s="3">
        <v>-1573.57</v>
      </c>
      <c r="I50" s="5">
        <v>-1573.57</v>
      </c>
      <c r="J50" s="3"/>
      <c r="K50" s="3"/>
      <c r="L50" s="5"/>
      <c r="M50" s="3"/>
      <c r="N50" s="3"/>
      <c r="O50" s="5"/>
      <c r="P50" s="3"/>
      <c r="Q50" s="3"/>
      <c r="R50" s="5"/>
      <c r="S50" s="3"/>
      <c r="T50" s="3"/>
      <c r="U50" s="5"/>
      <c r="V50" s="3"/>
      <c r="W50" s="3"/>
      <c r="X50" s="5"/>
      <c r="Y50" s="3"/>
      <c r="Z50" s="3"/>
      <c r="AA50" s="5"/>
      <c r="AB50" s="3"/>
      <c r="AC50" s="3"/>
      <c r="AD50" s="5"/>
      <c r="AE50" s="3"/>
      <c r="AF50" s="3"/>
      <c r="AG50" s="5"/>
      <c r="AH50" s="3"/>
      <c r="AI50" s="3"/>
      <c r="AJ50" s="5"/>
      <c r="AK50" s="3"/>
      <c r="AL50" s="3"/>
      <c r="AM50" s="5"/>
    </row>
    <row r="51" spans="1:39" x14ac:dyDescent="0.3">
      <c r="C51" t="s">
        <v>56</v>
      </c>
      <c r="D51" s="3">
        <v>43609.71723834001</v>
      </c>
      <c r="E51" s="3"/>
      <c r="F51" s="5">
        <v>43609.71723834001</v>
      </c>
      <c r="G51" s="3">
        <v>43609.71723834001</v>
      </c>
      <c r="H51" s="3"/>
      <c r="I51" s="5">
        <v>43609.71723834001</v>
      </c>
      <c r="J51" s="3">
        <v>45295.551455191082</v>
      </c>
      <c r="K51" s="3"/>
      <c r="L51" s="5">
        <v>45295.551455191082</v>
      </c>
      <c r="M51" s="3">
        <v>45295.551455191082</v>
      </c>
      <c r="N51" s="3"/>
      <c r="O51" s="5">
        <v>45295.551455191082</v>
      </c>
      <c r="P51" s="3">
        <v>45295.551455191082</v>
      </c>
      <c r="Q51" s="3"/>
      <c r="R51" s="5">
        <v>45295.551455191082</v>
      </c>
      <c r="S51" s="3">
        <v>45295.551455191082</v>
      </c>
      <c r="T51" s="3"/>
      <c r="U51" s="5">
        <v>45295.551455191082</v>
      </c>
      <c r="V51" s="3">
        <v>45295.551455191082</v>
      </c>
      <c r="W51" s="3"/>
      <c r="X51" s="5">
        <v>45295.551455191082</v>
      </c>
      <c r="Y51" s="3">
        <v>45295.551455191082</v>
      </c>
      <c r="Z51" s="3"/>
      <c r="AA51" s="5">
        <v>45295.551455191082</v>
      </c>
      <c r="AB51" s="3">
        <v>45295.551455191082</v>
      </c>
      <c r="AC51" s="3"/>
      <c r="AD51" s="5">
        <v>45295.551455191082</v>
      </c>
      <c r="AE51" s="3">
        <v>45295.551455191082</v>
      </c>
      <c r="AF51" s="3"/>
      <c r="AG51" s="5">
        <v>45295.551455191082</v>
      </c>
      <c r="AH51" s="3">
        <v>45295.551455191082</v>
      </c>
      <c r="AI51" s="3"/>
      <c r="AJ51" s="5">
        <v>45295.551455191082</v>
      </c>
      <c r="AK51" s="3">
        <v>45295.551455191082</v>
      </c>
      <c r="AL51" s="3"/>
      <c r="AM51" s="5">
        <v>45295.551455191082</v>
      </c>
    </row>
    <row r="52" spans="1:39" x14ac:dyDescent="0.3">
      <c r="C52" t="s">
        <v>84</v>
      </c>
      <c r="D52" s="3"/>
      <c r="E52" s="3">
        <v>-1672.54</v>
      </c>
      <c r="F52" s="5">
        <v>-1672.54</v>
      </c>
      <c r="G52" s="3"/>
      <c r="H52" s="3">
        <v>-2151.84</v>
      </c>
      <c r="I52" s="5">
        <v>-2151.84</v>
      </c>
      <c r="J52" s="3"/>
      <c r="K52" s="3"/>
      <c r="L52" s="5"/>
      <c r="M52" s="3"/>
      <c r="N52" s="3"/>
      <c r="O52" s="5"/>
      <c r="P52" s="3"/>
      <c r="Q52" s="3"/>
      <c r="R52" s="5"/>
      <c r="S52" s="3"/>
      <c r="T52" s="3"/>
      <c r="U52" s="5"/>
      <c r="V52" s="3"/>
      <c r="W52" s="3"/>
      <c r="X52" s="5"/>
      <c r="Y52" s="3"/>
      <c r="Z52" s="3"/>
      <c r="AA52" s="5"/>
      <c r="AB52" s="3"/>
      <c r="AC52" s="3"/>
      <c r="AD52" s="5"/>
      <c r="AE52" s="3"/>
      <c r="AF52" s="3"/>
      <c r="AG52" s="5"/>
      <c r="AH52" s="3"/>
      <c r="AI52" s="3"/>
      <c r="AJ52" s="5"/>
      <c r="AK52" s="3"/>
      <c r="AL52" s="3"/>
      <c r="AM52" s="5"/>
    </row>
    <row r="53" spans="1:39" x14ac:dyDescent="0.3">
      <c r="C53" t="s">
        <v>30</v>
      </c>
      <c r="D53" s="3"/>
      <c r="E53" s="3"/>
      <c r="F53" s="5"/>
      <c r="G53" s="3"/>
      <c r="H53" s="3">
        <v>-5836.53</v>
      </c>
      <c r="I53" s="5">
        <v>-5836.53</v>
      </c>
      <c r="J53" s="3"/>
      <c r="K53" s="3"/>
      <c r="L53" s="5"/>
      <c r="M53" s="3"/>
      <c r="N53" s="3"/>
      <c r="O53" s="5"/>
      <c r="P53" s="3"/>
      <c r="Q53" s="3"/>
      <c r="R53" s="5"/>
      <c r="S53" s="3"/>
      <c r="T53" s="3"/>
      <c r="U53" s="5"/>
      <c r="V53" s="3"/>
      <c r="W53" s="3"/>
      <c r="X53" s="5"/>
      <c r="Y53" s="3"/>
      <c r="Z53" s="3"/>
      <c r="AA53" s="5"/>
      <c r="AB53" s="3"/>
      <c r="AC53" s="3"/>
      <c r="AD53" s="5"/>
      <c r="AE53" s="3"/>
      <c r="AF53" s="3"/>
      <c r="AG53" s="5"/>
      <c r="AH53" s="3"/>
      <c r="AI53" s="3"/>
      <c r="AJ53" s="5"/>
      <c r="AK53" s="3"/>
      <c r="AL53" s="3"/>
      <c r="AM53" s="5"/>
    </row>
    <row r="54" spans="1:39" x14ac:dyDescent="0.3">
      <c r="C54" t="s">
        <v>86</v>
      </c>
      <c r="D54" s="3"/>
      <c r="E54" s="3">
        <v>-5069.59</v>
      </c>
      <c r="F54" s="5">
        <v>-5069.59</v>
      </c>
      <c r="G54" s="3"/>
      <c r="H54" s="3"/>
      <c r="I54" s="5"/>
      <c r="J54" s="3"/>
      <c r="K54" s="3"/>
      <c r="L54" s="5"/>
      <c r="M54" s="3"/>
      <c r="N54" s="3"/>
      <c r="O54" s="5"/>
      <c r="P54" s="3"/>
      <c r="Q54" s="3"/>
      <c r="R54" s="5"/>
      <c r="S54" s="3"/>
      <c r="T54" s="3"/>
      <c r="U54" s="5"/>
      <c r="V54" s="3"/>
      <c r="W54" s="3"/>
      <c r="X54" s="5"/>
      <c r="Y54" s="3"/>
      <c r="Z54" s="3"/>
      <c r="AA54" s="5"/>
      <c r="AB54" s="3"/>
      <c r="AC54" s="3"/>
      <c r="AD54" s="5"/>
      <c r="AE54" s="3"/>
      <c r="AF54" s="3"/>
      <c r="AG54" s="5"/>
      <c r="AH54" s="3"/>
      <c r="AI54" s="3"/>
      <c r="AJ54" s="5"/>
      <c r="AK54" s="3"/>
      <c r="AL54" s="3"/>
      <c r="AM54" s="5"/>
    </row>
    <row r="55" spans="1:39" x14ac:dyDescent="0.3">
      <c r="C55" t="s">
        <v>47</v>
      </c>
      <c r="D55" s="3"/>
      <c r="E55" s="3"/>
      <c r="F55" s="5"/>
      <c r="G55" s="3"/>
      <c r="H55" s="3">
        <v>-6961.61</v>
      </c>
      <c r="I55" s="5">
        <v>-6961.61</v>
      </c>
      <c r="J55" s="3"/>
      <c r="K55" s="3"/>
      <c r="L55" s="5"/>
      <c r="M55" s="3"/>
      <c r="N55" s="3"/>
      <c r="O55" s="5"/>
      <c r="P55" s="3"/>
      <c r="Q55" s="3"/>
      <c r="R55" s="5"/>
      <c r="S55" s="3"/>
      <c r="T55" s="3"/>
      <c r="U55" s="5"/>
      <c r="V55" s="3"/>
      <c r="W55" s="3"/>
      <c r="X55" s="5"/>
      <c r="Y55" s="3"/>
      <c r="Z55" s="3"/>
      <c r="AA55" s="5"/>
      <c r="AB55" s="3"/>
      <c r="AC55" s="3"/>
      <c r="AD55" s="5"/>
      <c r="AE55" s="3"/>
      <c r="AF55" s="3"/>
      <c r="AG55" s="5"/>
      <c r="AH55" s="3"/>
      <c r="AI55" s="3"/>
      <c r="AJ55" s="5"/>
      <c r="AK55" s="3"/>
      <c r="AL55" s="3"/>
      <c r="AM55" s="5"/>
    </row>
    <row r="56" spans="1:39" x14ac:dyDescent="0.3">
      <c r="C56" t="s">
        <v>70</v>
      </c>
      <c r="D56" s="3"/>
      <c r="E56" s="3">
        <v>-12160.67</v>
      </c>
      <c r="F56" s="5">
        <v>-12160.67</v>
      </c>
      <c r="G56" s="3"/>
      <c r="H56" s="3">
        <v>-13092.96</v>
      </c>
      <c r="I56" s="5">
        <v>-13092.96</v>
      </c>
      <c r="J56" s="3"/>
      <c r="K56" s="3"/>
      <c r="L56" s="5"/>
      <c r="M56" s="3"/>
      <c r="N56" s="3"/>
      <c r="O56" s="5"/>
      <c r="P56" s="3"/>
      <c r="Q56" s="3"/>
      <c r="R56" s="5"/>
      <c r="S56" s="3"/>
      <c r="T56" s="3"/>
      <c r="U56" s="5"/>
      <c r="V56" s="3"/>
      <c r="W56" s="3"/>
      <c r="X56" s="5"/>
      <c r="Y56" s="3"/>
      <c r="Z56" s="3"/>
      <c r="AA56" s="5"/>
      <c r="AB56" s="3"/>
      <c r="AC56" s="3"/>
      <c r="AD56" s="5"/>
      <c r="AE56" s="3"/>
      <c r="AF56" s="3"/>
      <c r="AG56" s="5"/>
      <c r="AH56" s="3"/>
      <c r="AI56" s="3"/>
      <c r="AJ56" s="5"/>
      <c r="AK56" s="3"/>
      <c r="AL56" s="3"/>
      <c r="AM56" s="5"/>
    </row>
    <row r="57" spans="1:39" x14ac:dyDescent="0.3">
      <c r="C57" t="s">
        <v>88</v>
      </c>
      <c r="D57" s="3"/>
      <c r="E57" s="3">
        <v>-35076.03</v>
      </c>
      <c r="F57" s="5">
        <v>-35076.03</v>
      </c>
      <c r="G57" s="3"/>
      <c r="H57" s="3">
        <v>-25111.010000000002</v>
      </c>
      <c r="I57" s="5">
        <v>-25111.010000000002</v>
      </c>
      <c r="J57" s="3"/>
      <c r="K57" s="3"/>
      <c r="L57" s="5"/>
      <c r="M57" s="3"/>
      <c r="N57" s="3"/>
      <c r="O57" s="5"/>
      <c r="P57" s="3"/>
      <c r="Q57" s="3"/>
      <c r="R57" s="5"/>
      <c r="S57" s="3"/>
      <c r="T57" s="3"/>
      <c r="U57" s="5"/>
      <c r="V57" s="3"/>
      <c r="W57" s="3"/>
      <c r="X57" s="5"/>
      <c r="Y57" s="3"/>
      <c r="Z57" s="3"/>
      <c r="AA57" s="5"/>
      <c r="AB57" s="3"/>
      <c r="AC57" s="3"/>
      <c r="AD57" s="5"/>
      <c r="AE57" s="3"/>
      <c r="AF57" s="3"/>
      <c r="AG57" s="5"/>
      <c r="AH57" s="3"/>
      <c r="AI57" s="3"/>
      <c r="AJ57" s="5"/>
      <c r="AK57" s="3"/>
      <c r="AL57" s="3"/>
      <c r="AM57" s="5"/>
    </row>
    <row r="58" spans="1:39" x14ac:dyDescent="0.3">
      <c r="C58" t="s">
        <v>91</v>
      </c>
      <c r="D58" s="3"/>
      <c r="E58" s="3">
        <v>-12049.05</v>
      </c>
      <c r="F58" s="5">
        <v>-12049.05</v>
      </c>
      <c r="G58" s="3"/>
      <c r="H58" s="3">
        <v>-5065.51</v>
      </c>
      <c r="I58" s="5">
        <v>-5065.51</v>
      </c>
      <c r="J58" s="3"/>
      <c r="K58" s="3"/>
      <c r="L58" s="5"/>
      <c r="M58" s="3"/>
      <c r="N58" s="3"/>
      <c r="O58" s="5"/>
      <c r="P58" s="3"/>
      <c r="Q58" s="3"/>
      <c r="R58" s="5"/>
      <c r="S58" s="3"/>
      <c r="T58" s="3"/>
      <c r="U58" s="5"/>
      <c r="V58" s="3"/>
      <c r="W58" s="3"/>
      <c r="X58" s="5"/>
      <c r="Y58" s="3"/>
      <c r="Z58" s="3"/>
      <c r="AA58" s="5"/>
      <c r="AB58" s="3"/>
      <c r="AC58" s="3"/>
      <c r="AD58" s="5"/>
      <c r="AE58" s="3"/>
      <c r="AF58" s="3"/>
      <c r="AG58" s="5"/>
      <c r="AH58" s="3"/>
      <c r="AI58" s="3"/>
      <c r="AJ58" s="5"/>
      <c r="AK58" s="3"/>
      <c r="AL58" s="3"/>
      <c r="AM58" s="5"/>
    </row>
    <row r="59" spans="1:39" x14ac:dyDescent="0.3">
      <c r="C59" t="s">
        <v>19</v>
      </c>
      <c r="D59" s="3"/>
      <c r="E59" s="3">
        <v>-4704.97</v>
      </c>
      <c r="F59" s="5">
        <v>-4704.97</v>
      </c>
      <c r="G59" s="3"/>
      <c r="H59" s="3">
        <v>-4084.39</v>
      </c>
      <c r="I59" s="5">
        <v>-4084.39</v>
      </c>
      <c r="J59" s="3"/>
      <c r="K59" s="3"/>
      <c r="L59" s="5"/>
      <c r="M59" s="3"/>
      <c r="N59" s="3"/>
      <c r="O59" s="5"/>
      <c r="P59" s="3"/>
      <c r="Q59" s="3"/>
      <c r="R59" s="5"/>
      <c r="S59" s="3"/>
      <c r="T59" s="3"/>
      <c r="U59" s="5"/>
      <c r="V59" s="3"/>
      <c r="W59" s="3"/>
      <c r="X59" s="5"/>
      <c r="Y59" s="3"/>
      <c r="Z59" s="3"/>
      <c r="AA59" s="5"/>
      <c r="AB59" s="3"/>
      <c r="AC59" s="3"/>
      <c r="AD59" s="5"/>
      <c r="AE59" s="3"/>
      <c r="AF59" s="3"/>
      <c r="AG59" s="5"/>
      <c r="AH59" s="3"/>
      <c r="AI59" s="3"/>
      <c r="AJ59" s="5"/>
      <c r="AK59" s="3"/>
      <c r="AL59" s="3"/>
      <c r="AM59" s="5"/>
    </row>
    <row r="60" spans="1:39" x14ac:dyDescent="0.3">
      <c r="C60" t="s">
        <v>64</v>
      </c>
      <c r="D60" s="3"/>
      <c r="E60" s="3">
        <v>-15133.130000000001</v>
      </c>
      <c r="F60" s="5">
        <v>-15133.130000000001</v>
      </c>
      <c r="G60" s="3"/>
      <c r="H60" s="3">
        <v>-1350</v>
      </c>
      <c r="I60" s="5">
        <v>-1350</v>
      </c>
      <c r="J60" s="3"/>
      <c r="K60" s="3"/>
      <c r="L60" s="5"/>
      <c r="M60" s="3"/>
      <c r="N60" s="3"/>
      <c r="O60" s="5"/>
      <c r="P60" s="3"/>
      <c r="Q60" s="3"/>
      <c r="R60" s="5"/>
      <c r="S60" s="3"/>
      <c r="T60" s="3"/>
      <c r="U60" s="5"/>
      <c r="V60" s="3"/>
      <c r="W60" s="3"/>
      <c r="X60" s="5"/>
      <c r="Y60" s="3"/>
      <c r="Z60" s="3"/>
      <c r="AA60" s="5"/>
      <c r="AB60" s="3"/>
      <c r="AC60" s="3"/>
      <c r="AD60" s="5"/>
      <c r="AE60" s="3"/>
      <c r="AF60" s="3"/>
      <c r="AG60" s="5"/>
      <c r="AH60" s="3"/>
      <c r="AI60" s="3"/>
      <c r="AJ60" s="5"/>
      <c r="AK60" s="3"/>
      <c r="AL60" s="3"/>
      <c r="AM60" s="5"/>
    </row>
    <row r="61" spans="1:39" x14ac:dyDescent="0.3">
      <c r="C61" t="s">
        <v>14</v>
      </c>
      <c r="D61" s="3"/>
      <c r="E61" s="3">
        <v>-17378.22</v>
      </c>
      <c r="F61" s="5">
        <v>-17378.22</v>
      </c>
      <c r="G61" s="3"/>
      <c r="H61" s="3">
        <v>-29983.279999999999</v>
      </c>
      <c r="I61" s="5">
        <v>-29983.279999999999</v>
      </c>
      <c r="J61" s="3"/>
      <c r="K61" s="3"/>
      <c r="L61" s="5"/>
      <c r="M61" s="3"/>
      <c r="N61" s="3"/>
      <c r="O61" s="5"/>
      <c r="P61" s="3"/>
      <c r="Q61" s="3"/>
      <c r="R61" s="5"/>
      <c r="S61" s="3"/>
      <c r="T61" s="3"/>
      <c r="U61" s="5"/>
      <c r="V61" s="3"/>
      <c r="W61" s="3"/>
      <c r="X61" s="5"/>
      <c r="Y61" s="3"/>
      <c r="Z61" s="3"/>
      <c r="AA61" s="5"/>
      <c r="AB61" s="3"/>
      <c r="AC61" s="3"/>
      <c r="AD61" s="5"/>
      <c r="AE61" s="3"/>
      <c r="AF61" s="3"/>
      <c r="AG61" s="5"/>
      <c r="AH61" s="3"/>
      <c r="AI61" s="3"/>
      <c r="AJ61" s="5"/>
      <c r="AK61" s="3"/>
      <c r="AL61" s="3"/>
      <c r="AM61" s="5"/>
    </row>
    <row r="62" spans="1:39" x14ac:dyDescent="0.3">
      <c r="D62" s="3"/>
      <c r="E62" s="3"/>
      <c r="F62" s="5"/>
      <c r="G62" s="3"/>
      <c r="H62" s="3"/>
      <c r="I62" s="5"/>
      <c r="J62" s="3"/>
      <c r="K62" s="3"/>
      <c r="L62" s="5"/>
      <c r="M62" s="3"/>
      <c r="N62" s="3"/>
      <c r="O62" s="5"/>
      <c r="P62" s="3"/>
      <c r="Q62" s="3"/>
      <c r="R62" s="5"/>
      <c r="S62" s="3"/>
      <c r="T62" s="3"/>
      <c r="U62" s="5"/>
      <c r="V62" s="3"/>
      <c r="W62" s="3"/>
      <c r="X62" s="5"/>
      <c r="Y62" s="3"/>
      <c r="Z62" s="3"/>
      <c r="AA62" s="5"/>
      <c r="AB62" s="3"/>
      <c r="AC62" s="3"/>
      <c r="AD62" s="5"/>
      <c r="AE62" s="3"/>
      <c r="AF62" s="3"/>
      <c r="AG62" s="5"/>
      <c r="AH62" s="3"/>
      <c r="AI62" s="3"/>
      <c r="AJ62" s="5"/>
      <c r="AK62" s="3"/>
      <c r="AL62" s="3"/>
      <c r="AM62" s="5"/>
    </row>
    <row r="63" spans="1:39" x14ac:dyDescent="0.3">
      <c r="A63">
        <v>301103</v>
      </c>
      <c r="B63" s="10" t="s">
        <v>151</v>
      </c>
      <c r="C63" s="10"/>
      <c r="D63" s="3">
        <v>11607.591825900003</v>
      </c>
      <c r="E63" s="3">
        <v>-11652.390000000001</v>
      </c>
      <c r="F63" s="5">
        <v>-44.798174099997823</v>
      </c>
      <c r="G63" s="3">
        <v>11607.591825900003</v>
      </c>
      <c r="H63" s="3"/>
      <c r="I63" s="5">
        <v>11607.591825900003</v>
      </c>
      <c r="J63" s="3">
        <v>11934.9894788658</v>
      </c>
      <c r="K63" s="3"/>
      <c r="L63" s="5">
        <v>11934.9894788658</v>
      </c>
      <c r="M63" s="3">
        <v>11934.9894788658</v>
      </c>
      <c r="N63" s="3"/>
      <c r="O63" s="5">
        <v>11934.9894788658</v>
      </c>
      <c r="P63" s="3">
        <v>11934.9894788658</v>
      </c>
      <c r="Q63" s="3"/>
      <c r="R63" s="5">
        <v>11934.9894788658</v>
      </c>
      <c r="S63" s="3">
        <v>11934.9894788658</v>
      </c>
      <c r="T63" s="3"/>
      <c r="U63" s="5">
        <v>11934.9894788658</v>
      </c>
      <c r="V63" s="3">
        <v>11934.9894788658</v>
      </c>
      <c r="W63" s="3"/>
      <c r="X63" s="5">
        <v>11934.9894788658</v>
      </c>
      <c r="Y63" s="3">
        <v>11934.9894788658</v>
      </c>
      <c r="Z63" s="3"/>
      <c r="AA63" s="5">
        <v>11934.9894788658</v>
      </c>
      <c r="AB63" s="3">
        <v>11934.9894788658</v>
      </c>
      <c r="AC63" s="3"/>
      <c r="AD63" s="5">
        <v>11934.9894788658</v>
      </c>
      <c r="AE63" s="3">
        <v>11934.9894788658</v>
      </c>
      <c r="AF63" s="3"/>
      <c r="AG63" s="5">
        <v>11934.9894788658</v>
      </c>
      <c r="AH63" s="3">
        <v>11934.9894788658</v>
      </c>
      <c r="AI63" s="3"/>
      <c r="AJ63" s="5">
        <v>11934.9894788658</v>
      </c>
      <c r="AK63" s="3">
        <v>11934.9894788658</v>
      </c>
      <c r="AL63" s="3"/>
      <c r="AM63" s="5">
        <v>11934.9894788658</v>
      </c>
    </row>
    <row r="64" spans="1:39" x14ac:dyDescent="0.3">
      <c r="C64" t="s">
        <v>56</v>
      </c>
      <c r="D64" s="3">
        <v>11607.591825900003</v>
      </c>
      <c r="E64" s="3"/>
      <c r="F64" s="5">
        <v>11607.591825900003</v>
      </c>
      <c r="G64" s="3">
        <v>11607.591825900003</v>
      </c>
      <c r="H64" s="3"/>
      <c r="I64" s="5">
        <v>11607.591825900003</v>
      </c>
      <c r="J64" s="3">
        <v>11934.9894788658</v>
      </c>
      <c r="K64" s="3"/>
      <c r="L64" s="5">
        <v>11934.9894788658</v>
      </c>
      <c r="M64" s="3">
        <v>11934.9894788658</v>
      </c>
      <c r="N64" s="3"/>
      <c r="O64" s="5">
        <v>11934.9894788658</v>
      </c>
      <c r="P64" s="3">
        <v>11934.9894788658</v>
      </c>
      <c r="Q64" s="3"/>
      <c r="R64" s="5">
        <v>11934.9894788658</v>
      </c>
      <c r="S64" s="3">
        <v>11934.9894788658</v>
      </c>
      <c r="T64" s="3"/>
      <c r="U64" s="5">
        <v>11934.9894788658</v>
      </c>
      <c r="V64" s="3">
        <v>11934.9894788658</v>
      </c>
      <c r="W64" s="3"/>
      <c r="X64" s="5">
        <v>11934.9894788658</v>
      </c>
      <c r="Y64" s="3">
        <v>11934.9894788658</v>
      </c>
      <c r="Z64" s="3"/>
      <c r="AA64" s="5">
        <v>11934.9894788658</v>
      </c>
      <c r="AB64" s="3">
        <v>11934.9894788658</v>
      </c>
      <c r="AC64" s="3"/>
      <c r="AD64" s="5">
        <v>11934.9894788658</v>
      </c>
      <c r="AE64" s="3">
        <v>11934.9894788658</v>
      </c>
      <c r="AF64" s="3"/>
      <c r="AG64" s="5">
        <v>11934.9894788658</v>
      </c>
      <c r="AH64" s="3">
        <v>11934.9894788658</v>
      </c>
      <c r="AI64" s="3"/>
      <c r="AJ64" s="5">
        <v>11934.9894788658</v>
      </c>
      <c r="AK64" s="3">
        <v>11934.9894788658</v>
      </c>
      <c r="AL64" s="3"/>
      <c r="AM64" s="5">
        <v>11934.9894788658</v>
      </c>
    </row>
    <row r="65" spans="1:39" x14ac:dyDescent="0.3">
      <c r="C65" t="s">
        <v>70</v>
      </c>
      <c r="D65" s="3"/>
      <c r="E65" s="3">
        <v>-1051.74</v>
      </c>
      <c r="F65" s="5">
        <v>-1051.74</v>
      </c>
      <c r="G65" s="3"/>
      <c r="H65" s="3"/>
      <c r="I65" s="5"/>
      <c r="J65" s="3"/>
      <c r="K65" s="3"/>
      <c r="L65" s="5"/>
      <c r="M65" s="3"/>
      <c r="N65" s="3"/>
      <c r="O65" s="5"/>
      <c r="P65" s="3"/>
      <c r="Q65" s="3"/>
      <c r="R65" s="5"/>
      <c r="S65" s="3"/>
      <c r="T65" s="3"/>
      <c r="U65" s="5"/>
      <c r="V65" s="3"/>
      <c r="W65" s="3"/>
      <c r="X65" s="5"/>
      <c r="Y65" s="3"/>
      <c r="Z65" s="3"/>
      <c r="AA65" s="5"/>
      <c r="AB65" s="3"/>
      <c r="AC65" s="3"/>
      <c r="AD65" s="5"/>
      <c r="AE65" s="3"/>
      <c r="AF65" s="3"/>
      <c r="AG65" s="5"/>
      <c r="AH65" s="3"/>
      <c r="AI65" s="3"/>
      <c r="AJ65" s="5"/>
      <c r="AK65" s="3"/>
      <c r="AL65" s="3"/>
      <c r="AM65" s="5"/>
    </row>
    <row r="66" spans="1:39" x14ac:dyDescent="0.3">
      <c r="C66" t="s">
        <v>88</v>
      </c>
      <c r="D66" s="3"/>
      <c r="E66" s="3">
        <v>-8595.2100000000009</v>
      </c>
      <c r="F66" s="5">
        <v>-8595.2100000000009</v>
      </c>
      <c r="G66" s="3"/>
      <c r="H66" s="3"/>
      <c r="I66" s="5"/>
      <c r="J66" s="3"/>
      <c r="K66" s="3"/>
      <c r="L66" s="5"/>
      <c r="M66" s="3"/>
      <c r="N66" s="3"/>
      <c r="O66" s="5"/>
      <c r="P66" s="3"/>
      <c r="Q66" s="3"/>
      <c r="R66" s="5"/>
      <c r="S66" s="3"/>
      <c r="T66" s="3"/>
      <c r="U66" s="5"/>
      <c r="V66" s="3"/>
      <c r="W66" s="3"/>
      <c r="X66" s="5"/>
      <c r="Y66" s="3"/>
      <c r="Z66" s="3"/>
      <c r="AA66" s="5"/>
      <c r="AB66" s="3"/>
      <c r="AC66" s="3"/>
      <c r="AD66" s="5"/>
      <c r="AE66" s="3"/>
      <c r="AF66" s="3"/>
      <c r="AG66" s="5"/>
      <c r="AH66" s="3"/>
      <c r="AI66" s="3"/>
      <c r="AJ66" s="5"/>
      <c r="AK66" s="3"/>
      <c r="AL66" s="3"/>
      <c r="AM66" s="5"/>
    </row>
    <row r="67" spans="1:39" x14ac:dyDescent="0.3">
      <c r="C67" t="s">
        <v>91</v>
      </c>
      <c r="D67" s="3"/>
      <c r="E67" s="3">
        <v>-594.24</v>
      </c>
      <c r="F67" s="5">
        <v>-594.24</v>
      </c>
      <c r="G67" s="3"/>
      <c r="H67" s="3"/>
      <c r="I67" s="5"/>
      <c r="J67" s="3"/>
      <c r="K67" s="3"/>
      <c r="L67" s="5"/>
      <c r="M67" s="3"/>
      <c r="N67" s="3"/>
      <c r="O67" s="5"/>
      <c r="P67" s="3"/>
      <c r="Q67" s="3"/>
      <c r="R67" s="5"/>
      <c r="S67" s="3"/>
      <c r="T67" s="3"/>
      <c r="U67" s="5"/>
      <c r="V67" s="3"/>
      <c r="W67" s="3"/>
      <c r="X67" s="5"/>
      <c r="Y67" s="3"/>
      <c r="Z67" s="3"/>
      <c r="AA67" s="5"/>
      <c r="AB67" s="3"/>
      <c r="AC67" s="3"/>
      <c r="AD67" s="5"/>
      <c r="AE67" s="3"/>
      <c r="AF67" s="3"/>
      <c r="AG67" s="5"/>
      <c r="AH67" s="3"/>
      <c r="AI67" s="3"/>
      <c r="AJ67" s="5"/>
      <c r="AK67" s="3"/>
      <c r="AL67" s="3"/>
      <c r="AM67" s="5"/>
    </row>
    <row r="68" spans="1:39" x14ac:dyDescent="0.3">
      <c r="C68" t="s">
        <v>19</v>
      </c>
      <c r="D68" s="3"/>
      <c r="E68" s="3">
        <v>-317.36</v>
      </c>
      <c r="F68" s="5">
        <v>-317.36</v>
      </c>
      <c r="G68" s="3"/>
      <c r="H68" s="3"/>
      <c r="I68" s="5"/>
      <c r="J68" s="3"/>
      <c r="K68" s="3"/>
      <c r="L68" s="5"/>
      <c r="M68" s="3"/>
      <c r="N68" s="3"/>
      <c r="O68" s="5"/>
      <c r="P68" s="3"/>
      <c r="Q68" s="3"/>
      <c r="R68" s="5"/>
      <c r="S68" s="3"/>
      <c r="T68" s="3"/>
      <c r="U68" s="5"/>
      <c r="V68" s="3"/>
      <c r="W68" s="3"/>
      <c r="X68" s="5"/>
      <c r="Y68" s="3"/>
      <c r="Z68" s="3"/>
      <c r="AA68" s="5"/>
      <c r="AB68" s="3"/>
      <c r="AC68" s="3"/>
      <c r="AD68" s="5"/>
      <c r="AE68" s="3"/>
      <c r="AF68" s="3"/>
      <c r="AG68" s="5"/>
      <c r="AH68" s="3"/>
      <c r="AI68" s="3"/>
      <c r="AJ68" s="5"/>
      <c r="AK68" s="3"/>
      <c r="AL68" s="3"/>
      <c r="AM68" s="5"/>
    </row>
    <row r="69" spans="1:39" x14ac:dyDescent="0.3">
      <c r="C69" t="s">
        <v>135</v>
      </c>
      <c r="D69" s="3"/>
      <c r="E69" s="3">
        <v>-1093.8399999999999</v>
      </c>
      <c r="F69" s="5">
        <v>-1093.8399999999999</v>
      </c>
      <c r="G69" s="3"/>
      <c r="H69" s="3"/>
      <c r="I69" s="5"/>
      <c r="J69" s="3"/>
      <c r="K69" s="3"/>
      <c r="L69" s="5"/>
      <c r="M69" s="3"/>
      <c r="N69" s="3"/>
      <c r="O69" s="5"/>
      <c r="P69" s="3"/>
      <c r="Q69" s="3"/>
      <c r="R69" s="5"/>
      <c r="S69" s="3"/>
      <c r="T69" s="3"/>
      <c r="U69" s="5"/>
      <c r="V69" s="3"/>
      <c r="W69" s="3"/>
      <c r="X69" s="5"/>
      <c r="Y69" s="3"/>
      <c r="Z69" s="3"/>
      <c r="AA69" s="5"/>
      <c r="AB69" s="3"/>
      <c r="AC69" s="3"/>
      <c r="AD69" s="5"/>
      <c r="AE69" s="3"/>
      <c r="AF69" s="3"/>
      <c r="AG69" s="5"/>
      <c r="AH69" s="3"/>
      <c r="AI69" s="3"/>
      <c r="AJ69" s="5"/>
      <c r="AK69" s="3"/>
      <c r="AL69" s="3"/>
      <c r="AM69" s="5"/>
    </row>
    <row r="70" spans="1:39" x14ac:dyDescent="0.3">
      <c r="D70" s="3"/>
      <c r="E70" s="3"/>
      <c r="F70" s="5"/>
      <c r="G70" s="3"/>
      <c r="H70" s="3"/>
      <c r="I70" s="5"/>
      <c r="J70" s="3"/>
      <c r="K70" s="3"/>
      <c r="L70" s="5"/>
      <c r="M70" s="3"/>
      <c r="N70" s="3"/>
      <c r="O70" s="5"/>
      <c r="P70" s="3"/>
      <c r="Q70" s="3"/>
      <c r="R70" s="5"/>
      <c r="S70" s="3"/>
      <c r="T70" s="3"/>
      <c r="U70" s="5"/>
      <c r="V70" s="3"/>
      <c r="W70" s="3"/>
      <c r="X70" s="5"/>
      <c r="Y70" s="3"/>
      <c r="Z70" s="3"/>
      <c r="AA70" s="5"/>
      <c r="AB70" s="3"/>
      <c r="AC70" s="3"/>
      <c r="AD70" s="5"/>
      <c r="AE70" s="3"/>
      <c r="AF70" s="3"/>
      <c r="AG70" s="5"/>
      <c r="AH70" s="3"/>
      <c r="AI70" s="3"/>
      <c r="AJ70" s="5"/>
      <c r="AK70" s="3"/>
      <c r="AL70" s="3"/>
      <c r="AM70" s="5"/>
    </row>
    <row r="71" spans="1:39" x14ac:dyDescent="0.3">
      <c r="A71">
        <v>301104</v>
      </c>
      <c r="B71" s="10" t="s">
        <v>152</v>
      </c>
      <c r="C71" s="10"/>
      <c r="D71" s="3">
        <v>117527.75222915001</v>
      </c>
      <c r="E71" s="3">
        <v>-61158.240000000005</v>
      </c>
      <c r="F71" s="5">
        <v>56369.512229150008</v>
      </c>
      <c r="G71" s="3">
        <v>117527.75222915001</v>
      </c>
      <c r="H71" s="3">
        <v>-79330.02</v>
      </c>
      <c r="I71" s="5">
        <v>38197.73222915001</v>
      </c>
      <c r="J71" s="3">
        <v>117909.3551357548</v>
      </c>
      <c r="K71" s="3"/>
      <c r="L71" s="5">
        <v>117909.3551357548</v>
      </c>
      <c r="M71" s="3">
        <v>77909.355135754799</v>
      </c>
      <c r="N71" s="3"/>
      <c r="O71" s="5">
        <v>77909.355135754799</v>
      </c>
      <c r="P71" s="3">
        <v>77909.355135754799</v>
      </c>
      <c r="Q71" s="3"/>
      <c r="R71" s="5">
        <v>77909.355135754799</v>
      </c>
      <c r="S71" s="3">
        <v>153909.3551357548</v>
      </c>
      <c r="T71" s="3"/>
      <c r="U71" s="5">
        <v>153909.3551357548</v>
      </c>
      <c r="V71" s="3">
        <v>77909.355135754799</v>
      </c>
      <c r="W71" s="3"/>
      <c r="X71" s="5">
        <v>77909.355135754799</v>
      </c>
      <c r="Y71" s="3">
        <v>77909.355135754799</v>
      </c>
      <c r="Z71" s="3"/>
      <c r="AA71" s="5">
        <v>77909.355135754799</v>
      </c>
      <c r="AB71" s="3">
        <v>77909.355135754799</v>
      </c>
      <c r="AC71" s="3"/>
      <c r="AD71" s="5">
        <v>77909.355135754799</v>
      </c>
      <c r="AE71" s="3">
        <v>77909.355135754799</v>
      </c>
      <c r="AF71" s="3"/>
      <c r="AG71" s="5">
        <v>77909.355135754799</v>
      </c>
      <c r="AH71" s="3">
        <v>77909.355135754799</v>
      </c>
      <c r="AI71" s="3"/>
      <c r="AJ71" s="5">
        <v>77909.355135754799</v>
      </c>
      <c r="AK71" s="3">
        <v>77909.355135754799</v>
      </c>
      <c r="AL71" s="3"/>
      <c r="AM71" s="5">
        <v>77909.355135754799</v>
      </c>
    </row>
    <row r="72" spans="1:39" x14ac:dyDescent="0.3">
      <c r="C72" t="s">
        <v>56</v>
      </c>
      <c r="D72" s="3">
        <v>117527.75222915001</v>
      </c>
      <c r="E72" s="3"/>
      <c r="F72" s="5">
        <v>117527.75222915001</v>
      </c>
      <c r="G72" s="3">
        <v>117527.75222915001</v>
      </c>
      <c r="H72" s="3"/>
      <c r="I72" s="5">
        <v>117527.75222915001</v>
      </c>
      <c r="J72" s="3">
        <v>117909.3551357548</v>
      </c>
      <c r="K72" s="3"/>
      <c r="L72" s="5">
        <v>117909.3551357548</v>
      </c>
      <c r="M72" s="3">
        <v>77909.355135754799</v>
      </c>
      <c r="N72" s="3"/>
      <c r="O72" s="5">
        <v>77909.355135754799</v>
      </c>
      <c r="P72" s="3">
        <v>77909.355135754799</v>
      </c>
      <c r="Q72" s="3"/>
      <c r="R72" s="5">
        <v>77909.355135754799</v>
      </c>
      <c r="S72" s="3">
        <v>77909.355135754799</v>
      </c>
      <c r="T72" s="3"/>
      <c r="U72" s="5">
        <v>77909.355135754799</v>
      </c>
      <c r="V72" s="3">
        <v>77909.355135754799</v>
      </c>
      <c r="W72" s="3"/>
      <c r="X72" s="5">
        <v>77909.355135754799</v>
      </c>
      <c r="Y72" s="3">
        <v>77909.355135754799</v>
      </c>
      <c r="Z72" s="3"/>
      <c r="AA72" s="5">
        <v>77909.355135754799</v>
      </c>
      <c r="AB72" s="3">
        <v>77909.355135754799</v>
      </c>
      <c r="AC72" s="3"/>
      <c r="AD72" s="5">
        <v>77909.355135754799</v>
      </c>
      <c r="AE72" s="3">
        <v>77909.355135754799</v>
      </c>
      <c r="AF72" s="3"/>
      <c r="AG72" s="5">
        <v>77909.355135754799</v>
      </c>
      <c r="AH72" s="3">
        <v>77909.355135754799</v>
      </c>
      <c r="AI72" s="3"/>
      <c r="AJ72" s="5">
        <v>77909.355135754799</v>
      </c>
      <c r="AK72" s="3">
        <v>77909.355135754799</v>
      </c>
      <c r="AL72" s="3"/>
      <c r="AM72" s="5">
        <v>77909.355135754799</v>
      </c>
    </row>
    <row r="73" spans="1:39" x14ac:dyDescent="0.3">
      <c r="C73" t="s">
        <v>84</v>
      </c>
      <c r="D73" s="3"/>
      <c r="E73" s="3"/>
      <c r="F73" s="5"/>
      <c r="G73" s="3"/>
      <c r="H73" s="3">
        <v>-7464.61</v>
      </c>
      <c r="I73" s="5">
        <v>-7464.61</v>
      </c>
      <c r="J73" s="3"/>
      <c r="K73" s="3"/>
      <c r="L73" s="5"/>
      <c r="M73" s="3"/>
      <c r="N73" s="3"/>
      <c r="O73" s="5"/>
      <c r="P73" s="3"/>
      <c r="Q73" s="3"/>
      <c r="R73" s="5"/>
      <c r="S73" s="3"/>
      <c r="T73" s="3"/>
      <c r="U73" s="5"/>
      <c r="V73" s="3"/>
      <c r="W73" s="3"/>
      <c r="X73" s="5"/>
      <c r="Y73" s="3"/>
      <c r="Z73" s="3"/>
      <c r="AA73" s="5"/>
      <c r="AB73" s="3"/>
      <c r="AC73" s="3"/>
      <c r="AD73" s="5"/>
      <c r="AE73" s="3"/>
      <c r="AF73" s="3"/>
      <c r="AG73" s="5"/>
      <c r="AH73" s="3"/>
      <c r="AI73" s="3"/>
      <c r="AJ73" s="5"/>
      <c r="AK73" s="3"/>
      <c r="AL73" s="3"/>
      <c r="AM73" s="5"/>
    </row>
    <row r="74" spans="1:39" x14ac:dyDescent="0.3">
      <c r="C74" t="s">
        <v>137</v>
      </c>
      <c r="D74" s="3"/>
      <c r="E74" s="3"/>
      <c r="F74" s="5"/>
      <c r="G74" s="3"/>
      <c r="H74" s="3">
        <v>-9385.26</v>
      </c>
      <c r="I74" s="5">
        <v>-9385.26</v>
      </c>
      <c r="J74" s="3"/>
      <c r="K74" s="3"/>
      <c r="L74" s="5"/>
      <c r="M74" s="3"/>
      <c r="N74" s="3"/>
      <c r="O74" s="5"/>
      <c r="P74" s="3"/>
      <c r="Q74" s="3"/>
      <c r="R74" s="5"/>
      <c r="S74" s="3"/>
      <c r="T74" s="3"/>
      <c r="U74" s="5"/>
      <c r="V74" s="3"/>
      <c r="W74" s="3"/>
      <c r="X74" s="5"/>
      <c r="Y74" s="3"/>
      <c r="Z74" s="3"/>
      <c r="AA74" s="5"/>
      <c r="AB74" s="3"/>
      <c r="AC74" s="3"/>
      <c r="AD74" s="5"/>
      <c r="AE74" s="3"/>
      <c r="AF74" s="3"/>
      <c r="AG74" s="5"/>
      <c r="AH74" s="3"/>
      <c r="AI74" s="3"/>
      <c r="AJ74" s="5"/>
      <c r="AK74" s="3"/>
      <c r="AL74" s="3"/>
      <c r="AM74" s="5"/>
    </row>
    <row r="75" spans="1:39" x14ac:dyDescent="0.3">
      <c r="C75" t="s">
        <v>70</v>
      </c>
      <c r="D75" s="3"/>
      <c r="E75" s="3">
        <v>-2964.29</v>
      </c>
      <c r="F75" s="5">
        <v>-2964.29</v>
      </c>
      <c r="G75" s="3"/>
      <c r="H75" s="3">
        <v>-2706.79</v>
      </c>
      <c r="I75" s="5">
        <v>-2706.79</v>
      </c>
      <c r="J75" s="3"/>
      <c r="K75" s="3"/>
      <c r="L75" s="5"/>
      <c r="M75" s="3"/>
      <c r="N75" s="3"/>
      <c r="O75" s="5"/>
      <c r="P75" s="3"/>
      <c r="Q75" s="3"/>
      <c r="R75" s="5"/>
      <c r="S75" s="3"/>
      <c r="T75" s="3"/>
      <c r="U75" s="5"/>
      <c r="V75" s="3"/>
      <c r="W75" s="3"/>
      <c r="X75" s="5"/>
      <c r="Y75" s="3"/>
      <c r="Z75" s="3"/>
      <c r="AA75" s="5"/>
      <c r="AB75" s="3"/>
      <c r="AC75" s="3"/>
      <c r="AD75" s="5"/>
      <c r="AE75" s="3"/>
      <c r="AF75" s="3"/>
      <c r="AG75" s="5"/>
      <c r="AH75" s="3"/>
      <c r="AI75" s="3"/>
      <c r="AJ75" s="5"/>
      <c r="AK75" s="3"/>
      <c r="AL75" s="3"/>
      <c r="AM75" s="5"/>
    </row>
    <row r="76" spans="1:39" x14ac:dyDescent="0.3">
      <c r="C76" t="s">
        <v>88</v>
      </c>
      <c r="D76" s="3"/>
      <c r="E76" s="3">
        <v>-51174.140000000007</v>
      </c>
      <c r="F76" s="5">
        <v>-51174.140000000007</v>
      </c>
      <c r="G76" s="3"/>
      <c r="H76" s="3">
        <v>-43985.920000000006</v>
      </c>
      <c r="I76" s="5">
        <v>-43985.920000000006</v>
      </c>
      <c r="J76" s="3"/>
      <c r="K76" s="3"/>
      <c r="L76" s="5"/>
      <c r="M76" s="3"/>
      <c r="N76" s="3"/>
      <c r="O76" s="5"/>
      <c r="P76" s="3"/>
      <c r="Q76" s="3"/>
      <c r="R76" s="5"/>
      <c r="S76" s="3"/>
      <c r="T76" s="3"/>
      <c r="U76" s="5"/>
      <c r="V76" s="3"/>
      <c r="W76" s="3"/>
      <c r="X76" s="5"/>
      <c r="Y76" s="3"/>
      <c r="Z76" s="3"/>
      <c r="AA76" s="5"/>
      <c r="AB76" s="3"/>
      <c r="AC76" s="3"/>
      <c r="AD76" s="5"/>
      <c r="AE76" s="3"/>
      <c r="AF76" s="3"/>
      <c r="AG76" s="5"/>
      <c r="AH76" s="3"/>
      <c r="AI76" s="3"/>
      <c r="AJ76" s="5"/>
      <c r="AK76" s="3"/>
      <c r="AL76" s="3"/>
      <c r="AM76" s="5"/>
    </row>
    <row r="77" spans="1:39" x14ac:dyDescent="0.3">
      <c r="C77" t="s">
        <v>19</v>
      </c>
      <c r="D77" s="3"/>
      <c r="E77" s="3">
        <v>-7019.81</v>
      </c>
      <c r="F77" s="5">
        <v>-7019.81</v>
      </c>
      <c r="G77" s="3"/>
      <c r="H77" s="3"/>
      <c r="I77" s="5"/>
      <c r="J77" s="3"/>
      <c r="K77" s="3"/>
      <c r="L77" s="5"/>
      <c r="M77" s="3"/>
      <c r="N77" s="3"/>
      <c r="O77" s="5"/>
      <c r="P77" s="3"/>
      <c r="Q77" s="3"/>
      <c r="R77" s="5"/>
      <c r="S77" s="3"/>
      <c r="T77" s="3"/>
      <c r="U77" s="5"/>
      <c r="V77" s="3"/>
      <c r="W77" s="3"/>
      <c r="X77" s="5"/>
      <c r="Y77" s="3"/>
      <c r="Z77" s="3"/>
      <c r="AA77" s="5"/>
      <c r="AB77" s="3"/>
      <c r="AC77" s="3"/>
      <c r="AD77" s="5"/>
      <c r="AE77" s="3"/>
      <c r="AF77" s="3"/>
      <c r="AG77" s="5"/>
      <c r="AH77" s="3"/>
      <c r="AI77" s="3"/>
      <c r="AJ77" s="5"/>
      <c r="AK77" s="3"/>
      <c r="AL77" s="3"/>
      <c r="AM77" s="5"/>
    </row>
    <row r="78" spans="1:39" x14ac:dyDescent="0.3">
      <c r="C78" t="s">
        <v>109</v>
      </c>
      <c r="D78" s="3"/>
      <c r="E78" s="3"/>
      <c r="F78" s="5"/>
      <c r="G78" s="3"/>
      <c r="H78" s="3">
        <v>-15787.44</v>
      </c>
      <c r="I78" s="5">
        <v>-15787.44</v>
      </c>
      <c r="J78" s="3"/>
      <c r="K78" s="3"/>
      <c r="L78" s="5"/>
      <c r="M78" s="3"/>
      <c r="N78" s="3"/>
      <c r="O78" s="5"/>
      <c r="P78" s="3"/>
      <c r="Q78" s="3"/>
      <c r="R78" s="5"/>
      <c r="S78" s="3"/>
      <c r="T78" s="3"/>
      <c r="U78" s="5"/>
      <c r="V78" s="3"/>
      <c r="W78" s="3"/>
      <c r="X78" s="5"/>
      <c r="Y78" s="3"/>
      <c r="Z78" s="3"/>
      <c r="AA78" s="5"/>
      <c r="AB78" s="3"/>
      <c r="AC78" s="3"/>
      <c r="AD78" s="5"/>
      <c r="AE78" s="3"/>
      <c r="AF78" s="3"/>
      <c r="AG78" s="5"/>
      <c r="AH78" s="3"/>
      <c r="AI78" s="3"/>
      <c r="AJ78" s="5"/>
      <c r="AK78" s="3"/>
      <c r="AL78" s="3"/>
      <c r="AM78" s="5"/>
    </row>
    <row r="79" spans="1:39" x14ac:dyDescent="0.3">
      <c r="C79" t="s">
        <v>64</v>
      </c>
      <c r="D79" s="3"/>
      <c r="E79" s="3"/>
      <c r="F79" s="5"/>
      <c r="G79" s="3"/>
      <c r="H79" s="3"/>
      <c r="I79" s="5"/>
      <c r="J79" s="3"/>
      <c r="K79" s="3"/>
      <c r="L79" s="5"/>
      <c r="M79" s="3"/>
      <c r="N79" s="3"/>
      <c r="O79" s="5"/>
      <c r="P79" s="3"/>
      <c r="Q79" s="3"/>
      <c r="R79" s="5"/>
      <c r="S79" s="3">
        <v>76000</v>
      </c>
      <c r="T79" s="3"/>
      <c r="U79" s="5">
        <v>76000</v>
      </c>
      <c r="V79" s="3"/>
      <c r="W79" s="3"/>
      <c r="X79" s="5"/>
      <c r="Y79" s="3"/>
      <c r="Z79" s="3"/>
      <c r="AA79" s="5"/>
      <c r="AB79" s="3"/>
      <c r="AC79" s="3"/>
      <c r="AD79" s="5"/>
      <c r="AE79" s="3"/>
      <c r="AF79" s="3"/>
      <c r="AG79" s="5"/>
      <c r="AH79" s="3"/>
      <c r="AI79" s="3"/>
      <c r="AJ79" s="5"/>
      <c r="AK79" s="3"/>
      <c r="AL79" s="3"/>
      <c r="AM79" s="5"/>
    </row>
    <row r="80" spans="1:39" x14ac:dyDescent="0.3">
      <c r="D80" s="3"/>
      <c r="E80" s="3"/>
      <c r="F80" s="5"/>
      <c r="G80" s="3"/>
      <c r="H80" s="3"/>
      <c r="I80" s="5"/>
      <c r="J80" s="3"/>
      <c r="K80" s="3"/>
      <c r="L80" s="5"/>
      <c r="M80" s="3"/>
      <c r="N80" s="3"/>
      <c r="O80" s="5"/>
      <c r="P80" s="3"/>
      <c r="Q80" s="3"/>
      <c r="R80" s="5"/>
      <c r="S80" s="3"/>
      <c r="T80" s="3"/>
      <c r="U80" s="5"/>
      <c r="V80" s="3"/>
      <c r="W80" s="3"/>
      <c r="X80" s="5"/>
      <c r="Y80" s="3"/>
      <c r="Z80" s="3"/>
      <c r="AA80" s="5"/>
      <c r="AB80" s="3"/>
      <c r="AC80" s="3"/>
      <c r="AD80" s="5"/>
      <c r="AE80" s="3"/>
      <c r="AF80" s="3"/>
      <c r="AG80" s="5"/>
      <c r="AH80" s="3"/>
      <c r="AI80" s="3"/>
      <c r="AJ80" s="5"/>
      <c r="AK80" s="3"/>
      <c r="AL80" s="3"/>
      <c r="AM80" s="5"/>
    </row>
    <row r="81" spans="1:39" x14ac:dyDescent="0.3">
      <c r="A81">
        <v>301106</v>
      </c>
      <c r="B81" s="10" t="s">
        <v>182</v>
      </c>
      <c r="C81" s="10"/>
      <c r="D81" s="3">
        <v>148000</v>
      </c>
      <c r="E81" s="3">
        <v>-187158.06</v>
      </c>
      <c r="F81" s="5">
        <v>-39158.06</v>
      </c>
      <c r="G81" s="3">
        <v>157000</v>
      </c>
      <c r="H81" s="3">
        <v>-30000</v>
      </c>
      <c r="I81" s="5">
        <v>127000</v>
      </c>
      <c r="J81" s="3">
        <v>148000</v>
      </c>
      <c r="K81" s="3"/>
      <c r="L81" s="5">
        <v>148000</v>
      </c>
      <c r="M81" s="3">
        <v>148000</v>
      </c>
      <c r="N81" s="3"/>
      <c r="O81" s="5">
        <v>148000</v>
      </c>
      <c r="P81" s="3">
        <v>148000</v>
      </c>
      <c r="Q81" s="3"/>
      <c r="R81" s="5">
        <v>148000</v>
      </c>
      <c r="S81" s="3">
        <v>157000</v>
      </c>
      <c r="T81" s="3"/>
      <c r="U81" s="5">
        <v>157000</v>
      </c>
      <c r="V81" s="3">
        <v>148000</v>
      </c>
      <c r="W81" s="3"/>
      <c r="X81" s="5">
        <v>148000</v>
      </c>
      <c r="Y81" s="3">
        <v>148000</v>
      </c>
      <c r="Z81" s="3"/>
      <c r="AA81" s="5">
        <v>148000</v>
      </c>
      <c r="AB81" s="3">
        <v>148000</v>
      </c>
      <c r="AC81" s="3"/>
      <c r="AD81" s="5">
        <v>148000</v>
      </c>
      <c r="AE81" s="3">
        <v>157000</v>
      </c>
      <c r="AF81" s="3"/>
      <c r="AG81" s="5">
        <v>157000</v>
      </c>
      <c r="AH81" s="3">
        <v>148000</v>
      </c>
      <c r="AI81" s="3"/>
      <c r="AJ81" s="5">
        <v>148000</v>
      </c>
      <c r="AK81" s="3">
        <v>148000</v>
      </c>
      <c r="AL81" s="3"/>
      <c r="AM81" s="5">
        <v>148000</v>
      </c>
    </row>
    <row r="82" spans="1:39" x14ac:dyDescent="0.3">
      <c r="C82" t="s">
        <v>56</v>
      </c>
      <c r="D82" s="3"/>
      <c r="E82" s="3">
        <v>-30000</v>
      </c>
      <c r="F82" s="5">
        <v>-30000</v>
      </c>
      <c r="G82" s="3"/>
      <c r="H82" s="3"/>
      <c r="I82" s="5"/>
      <c r="J82" s="3"/>
      <c r="K82" s="3"/>
      <c r="L82" s="5"/>
      <c r="M82" s="3"/>
      <c r="N82" s="3"/>
      <c r="O82" s="5"/>
      <c r="P82" s="3"/>
      <c r="Q82" s="3"/>
      <c r="R82" s="5"/>
      <c r="S82" s="3"/>
      <c r="T82" s="3"/>
      <c r="U82" s="5"/>
      <c r="V82" s="3"/>
      <c r="W82" s="3"/>
      <c r="X82" s="5"/>
      <c r="Y82" s="3"/>
      <c r="Z82" s="3"/>
      <c r="AA82" s="5"/>
      <c r="AB82" s="3"/>
      <c r="AC82" s="3"/>
      <c r="AD82" s="5"/>
      <c r="AE82" s="3"/>
      <c r="AF82" s="3"/>
      <c r="AG82" s="5"/>
      <c r="AH82" s="3"/>
      <c r="AI82" s="3"/>
      <c r="AJ82" s="5"/>
      <c r="AK82" s="3"/>
      <c r="AL82" s="3"/>
      <c r="AM82" s="5"/>
    </row>
    <row r="83" spans="1:39" x14ac:dyDescent="0.3">
      <c r="C83" t="s">
        <v>100</v>
      </c>
      <c r="D83" s="3">
        <v>30000</v>
      </c>
      <c r="E83" s="3">
        <v>-30000</v>
      </c>
      <c r="F83" s="5">
        <v>0</v>
      </c>
      <c r="G83" s="3">
        <v>39000</v>
      </c>
      <c r="H83" s="3">
        <v>-30000</v>
      </c>
      <c r="I83" s="5">
        <v>9000</v>
      </c>
      <c r="J83" s="3">
        <v>30000</v>
      </c>
      <c r="K83" s="3"/>
      <c r="L83" s="5">
        <v>30000</v>
      </c>
      <c r="M83" s="3">
        <v>30000</v>
      </c>
      <c r="N83" s="3"/>
      <c r="O83" s="5">
        <v>30000</v>
      </c>
      <c r="P83" s="3">
        <v>30000</v>
      </c>
      <c r="Q83" s="3"/>
      <c r="R83" s="5">
        <v>30000</v>
      </c>
      <c r="S83" s="3">
        <v>39000</v>
      </c>
      <c r="T83" s="3"/>
      <c r="U83" s="5">
        <v>39000</v>
      </c>
      <c r="V83" s="3">
        <v>30000</v>
      </c>
      <c r="W83" s="3"/>
      <c r="X83" s="5">
        <v>30000</v>
      </c>
      <c r="Y83" s="3">
        <v>30000</v>
      </c>
      <c r="Z83" s="3"/>
      <c r="AA83" s="5">
        <v>30000</v>
      </c>
      <c r="AB83" s="3">
        <v>30000</v>
      </c>
      <c r="AC83" s="3"/>
      <c r="AD83" s="5">
        <v>30000</v>
      </c>
      <c r="AE83" s="3">
        <v>39000</v>
      </c>
      <c r="AF83" s="3"/>
      <c r="AG83" s="5">
        <v>39000</v>
      </c>
      <c r="AH83" s="3">
        <v>30000</v>
      </c>
      <c r="AI83" s="3"/>
      <c r="AJ83" s="5">
        <v>30000</v>
      </c>
      <c r="AK83" s="3">
        <v>30000</v>
      </c>
      <c r="AL83" s="3"/>
      <c r="AM83" s="5">
        <v>30000</v>
      </c>
    </row>
    <row r="84" spans="1:39" x14ac:dyDescent="0.3">
      <c r="C84" t="s">
        <v>64</v>
      </c>
      <c r="D84" s="3">
        <v>58000</v>
      </c>
      <c r="E84" s="3">
        <v>-53626.78</v>
      </c>
      <c r="F84" s="5">
        <v>4373.2200000000012</v>
      </c>
      <c r="G84" s="3">
        <v>58000</v>
      </c>
      <c r="H84" s="3"/>
      <c r="I84" s="5">
        <v>58000</v>
      </c>
      <c r="J84" s="3">
        <v>58000</v>
      </c>
      <c r="K84" s="3"/>
      <c r="L84" s="5">
        <v>58000</v>
      </c>
      <c r="M84" s="3">
        <v>58000</v>
      </c>
      <c r="N84" s="3"/>
      <c r="O84" s="5">
        <v>58000</v>
      </c>
      <c r="P84" s="3">
        <v>58000</v>
      </c>
      <c r="Q84" s="3"/>
      <c r="R84" s="5">
        <v>58000</v>
      </c>
      <c r="S84" s="3">
        <v>58000</v>
      </c>
      <c r="T84" s="3"/>
      <c r="U84" s="5">
        <v>58000</v>
      </c>
      <c r="V84" s="3">
        <v>58000</v>
      </c>
      <c r="W84" s="3"/>
      <c r="X84" s="5">
        <v>58000</v>
      </c>
      <c r="Y84" s="3">
        <v>58000</v>
      </c>
      <c r="Z84" s="3"/>
      <c r="AA84" s="5">
        <v>58000</v>
      </c>
      <c r="AB84" s="3">
        <v>58000</v>
      </c>
      <c r="AC84" s="3"/>
      <c r="AD84" s="5">
        <v>58000</v>
      </c>
      <c r="AE84" s="3">
        <v>58000</v>
      </c>
      <c r="AF84" s="3"/>
      <c r="AG84" s="5">
        <v>58000</v>
      </c>
      <c r="AH84" s="3">
        <v>58000</v>
      </c>
      <c r="AI84" s="3"/>
      <c r="AJ84" s="5">
        <v>58000</v>
      </c>
      <c r="AK84" s="3">
        <v>58000</v>
      </c>
      <c r="AL84" s="3"/>
      <c r="AM84" s="5">
        <v>58000</v>
      </c>
    </row>
    <row r="85" spans="1:39" x14ac:dyDescent="0.3">
      <c r="C85" t="s">
        <v>14</v>
      </c>
      <c r="D85" s="3">
        <v>60000</v>
      </c>
      <c r="E85" s="3">
        <v>-73531.28</v>
      </c>
      <c r="F85" s="5">
        <v>-13531.279999999999</v>
      </c>
      <c r="G85" s="3">
        <v>60000</v>
      </c>
      <c r="H85" s="3"/>
      <c r="I85" s="5">
        <v>60000</v>
      </c>
      <c r="J85" s="3">
        <v>60000</v>
      </c>
      <c r="K85" s="3"/>
      <c r="L85" s="5">
        <v>60000</v>
      </c>
      <c r="M85" s="3">
        <v>60000</v>
      </c>
      <c r="N85" s="3"/>
      <c r="O85" s="5">
        <v>60000</v>
      </c>
      <c r="P85" s="3">
        <v>60000</v>
      </c>
      <c r="Q85" s="3"/>
      <c r="R85" s="5">
        <v>60000</v>
      </c>
      <c r="S85" s="3">
        <v>60000</v>
      </c>
      <c r="T85" s="3"/>
      <c r="U85" s="5">
        <v>60000</v>
      </c>
      <c r="V85" s="3">
        <v>60000</v>
      </c>
      <c r="W85" s="3"/>
      <c r="X85" s="5">
        <v>60000</v>
      </c>
      <c r="Y85" s="3">
        <v>60000</v>
      </c>
      <c r="Z85" s="3"/>
      <c r="AA85" s="5">
        <v>60000</v>
      </c>
      <c r="AB85" s="3">
        <v>60000</v>
      </c>
      <c r="AC85" s="3"/>
      <c r="AD85" s="5">
        <v>60000</v>
      </c>
      <c r="AE85" s="3">
        <v>60000</v>
      </c>
      <c r="AF85" s="3"/>
      <c r="AG85" s="5">
        <v>60000</v>
      </c>
      <c r="AH85" s="3">
        <v>60000</v>
      </c>
      <c r="AI85" s="3"/>
      <c r="AJ85" s="5">
        <v>60000</v>
      </c>
      <c r="AK85" s="3">
        <v>60000</v>
      </c>
      <c r="AL85" s="3"/>
      <c r="AM85" s="5">
        <v>60000</v>
      </c>
    </row>
    <row r="86" spans="1:39" x14ac:dyDescent="0.3">
      <c r="D86" s="3"/>
      <c r="E86" s="3"/>
      <c r="F86" s="5"/>
      <c r="G86" s="3"/>
      <c r="H86" s="3"/>
      <c r="I86" s="5"/>
      <c r="J86" s="3"/>
      <c r="K86" s="3"/>
      <c r="L86" s="5"/>
      <c r="M86" s="3"/>
      <c r="N86" s="3"/>
      <c r="O86" s="5"/>
      <c r="P86" s="3"/>
      <c r="Q86" s="3"/>
      <c r="R86" s="5"/>
      <c r="S86" s="3"/>
      <c r="T86" s="3"/>
      <c r="U86" s="5"/>
      <c r="V86" s="3"/>
      <c r="W86" s="3"/>
      <c r="X86" s="5"/>
      <c r="Y86" s="3"/>
      <c r="Z86" s="3"/>
      <c r="AA86" s="5"/>
      <c r="AB86" s="3"/>
      <c r="AC86" s="3"/>
      <c r="AD86" s="5"/>
      <c r="AE86" s="3"/>
      <c r="AF86" s="3"/>
      <c r="AG86" s="5"/>
      <c r="AH86" s="3"/>
      <c r="AI86" s="3"/>
      <c r="AJ86" s="5"/>
      <c r="AK86" s="3"/>
      <c r="AL86" s="3"/>
      <c r="AM86" s="5"/>
    </row>
    <row r="87" spans="1:39" x14ac:dyDescent="0.3">
      <c r="A87">
        <v>301107</v>
      </c>
      <c r="B87" s="10" t="s">
        <v>153</v>
      </c>
      <c r="C87" s="10"/>
      <c r="D87" s="3">
        <v>141934.78713494001</v>
      </c>
      <c r="E87" s="3">
        <v>-163000</v>
      </c>
      <c r="F87" s="5">
        <v>-21065.212865059992</v>
      </c>
      <c r="G87" s="3">
        <v>141934.78713494001</v>
      </c>
      <c r="H87" s="3"/>
      <c r="I87" s="5">
        <v>141934.78713494001</v>
      </c>
      <c r="J87" s="3">
        <v>147515.53668562061</v>
      </c>
      <c r="K87" s="3"/>
      <c r="L87" s="5">
        <v>147515.53668562061</v>
      </c>
      <c r="M87" s="3">
        <v>147515.53668562061</v>
      </c>
      <c r="N87" s="3"/>
      <c r="O87" s="5">
        <v>147515.53668562061</v>
      </c>
      <c r="P87" s="3">
        <v>147515.53668562061</v>
      </c>
      <c r="Q87" s="3"/>
      <c r="R87" s="5">
        <v>147515.53668562061</v>
      </c>
      <c r="S87" s="3">
        <v>147515.53668562061</v>
      </c>
      <c r="T87" s="3"/>
      <c r="U87" s="5">
        <v>147515.53668562061</v>
      </c>
      <c r="V87" s="3">
        <v>147515.53668562061</v>
      </c>
      <c r="W87" s="3"/>
      <c r="X87" s="5">
        <v>147515.53668562061</v>
      </c>
      <c r="Y87" s="3">
        <v>147515.53668562061</v>
      </c>
      <c r="Z87" s="3"/>
      <c r="AA87" s="5">
        <v>147515.53668562061</v>
      </c>
      <c r="AB87" s="3">
        <v>147515.53668562061</v>
      </c>
      <c r="AC87" s="3"/>
      <c r="AD87" s="5">
        <v>147515.53668562061</v>
      </c>
      <c r="AE87" s="3">
        <v>147515.53668562061</v>
      </c>
      <c r="AF87" s="3"/>
      <c r="AG87" s="5">
        <v>147515.53668562061</v>
      </c>
      <c r="AH87" s="3">
        <v>147515.53668562061</v>
      </c>
      <c r="AI87" s="3"/>
      <c r="AJ87" s="5">
        <v>147515.53668562061</v>
      </c>
      <c r="AK87" s="3">
        <v>147515.53668562061</v>
      </c>
      <c r="AL87" s="3"/>
      <c r="AM87" s="5">
        <v>147515.53668562061</v>
      </c>
    </row>
    <row r="88" spans="1:39" x14ac:dyDescent="0.3">
      <c r="C88" t="s">
        <v>56</v>
      </c>
      <c r="D88" s="3">
        <v>141934.78713494001</v>
      </c>
      <c r="E88" s="3">
        <v>-163000</v>
      </c>
      <c r="F88" s="5">
        <v>-21065.212865059992</v>
      </c>
      <c r="G88" s="3">
        <v>141934.78713494001</v>
      </c>
      <c r="H88" s="3"/>
      <c r="I88" s="5">
        <v>141934.78713494001</v>
      </c>
      <c r="J88" s="3">
        <v>147515.53668562061</v>
      </c>
      <c r="K88" s="3"/>
      <c r="L88" s="5">
        <v>147515.53668562061</v>
      </c>
      <c r="M88" s="3">
        <v>147515.53668562061</v>
      </c>
      <c r="N88" s="3"/>
      <c r="O88" s="5">
        <v>147515.53668562061</v>
      </c>
      <c r="P88" s="3">
        <v>147515.53668562061</v>
      </c>
      <c r="Q88" s="3"/>
      <c r="R88" s="5">
        <v>147515.53668562061</v>
      </c>
      <c r="S88" s="3">
        <v>147515.53668562061</v>
      </c>
      <c r="T88" s="3"/>
      <c r="U88" s="5">
        <v>147515.53668562061</v>
      </c>
      <c r="V88" s="3">
        <v>147515.53668562061</v>
      </c>
      <c r="W88" s="3"/>
      <c r="X88" s="5">
        <v>147515.53668562061</v>
      </c>
      <c r="Y88" s="3">
        <v>147515.53668562061</v>
      </c>
      <c r="Z88" s="3"/>
      <c r="AA88" s="5">
        <v>147515.53668562061</v>
      </c>
      <c r="AB88" s="3">
        <v>147515.53668562061</v>
      </c>
      <c r="AC88" s="3"/>
      <c r="AD88" s="5">
        <v>147515.53668562061</v>
      </c>
      <c r="AE88" s="3">
        <v>147515.53668562061</v>
      </c>
      <c r="AF88" s="3"/>
      <c r="AG88" s="5">
        <v>147515.53668562061</v>
      </c>
      <c r="AH88" s="3">
        <v>147515.53668562061</v>
      </c>
      <c r="AI88" s="3"/>
      <c r="AJ88" s="5">
        <v>147515.53668562061</v>
      </c>
      <c r="AK88" s="3">
        <v>147515.53668562061</v>
      </c>
      <c r="AL88" s="3"/>
      <c r="AM88" s="5">
        <v>147515.53668562061</v>
      </c>
    </row>
    <row r="89" spans="1:39" x14ac:dyDescent="0.3">
      <c r="D89" s="3"/>
      <c r="E89" s="3"/>
      <c r="F89" s="5"/>
      <c r="G89" s="3"/>
      <c r="H89" s="3"/>
      <c r="I89" s="5"/>
      <c r="J89" s="3"/>
      <c r="K89" s="3"/>
      <c r="L89" s="5"/>
      <c r="M89" s="3"/>
      <c r="N89" s="3"/>
      <c r="O89" s="5"/>
      <c r="P89" s="3"/>
      <c r="Q89" s="3"/>
      <c r="R89" s="5"/>
      <c r="S89" s="3"/>
      <c r="T89" s="3"/>
      <c r="U89" s="5"/>
      <c r="V89" s="3"/>
      <c r="W89" s="3"/>
      <c r="X89" s="5"/>
      <c r="Y89" s="3"/>
      <c r="Z89" s="3"/>
      <c r="AA89" s="5"/>
      <c r="AB89" s="3"/>
      <c r="AC89" s="3"/>
      <c r="AD89" s="5"/>
      <c r="AE89" s="3"/>
      <c r="AF89" s="3"/>
      <c r="AG89" s="5"/>
      <c r="AH89" s="3"/>
      <c r="AI89" s="3"/>
      <c r="AJ89" s="5"/>
      <c r="AK89" s="3"/>
      <c r="AL89" s="3"/>
      <c r="AM89" s="5"/>
    </row>
    <row r="90" spans="1:39" x14ac:dyDescent="0.3">
      <c r="A90">
        <v>301110</v>
      </c>
      <c r="B90" s="10" t="s">
        <v>145</v>
      </c>
      <c r="C90" s="10"/>
      <c r="D90" s="3">
        <v>302734.69489279995</v>
      </c>
      <c r="E90" s="3">
        <v>-312964</v>
      </c>
      <c r="F90" s="5">
        <v>-10229.305107200022</v>
      </c>
      <c r="G90" s="3">
        <v>302734.69489279995</v>
      </c>
      <c r="H90" s="3"/>
      <c r="I90" s="5">
        <v>302734.69489279995</v>
      </c>
      <c r="J90" s="3">
        <v>302734.69489279995</v>
      </c>
      <c r="K90" s="3"/>
      <c r="L90" s="5">
        <v>302734.69489279995</v>
      </c>
      <c r="M90" s="3">
        <v>302734.69489279995</v>
      </c>
      <c r="N90" s="3"/>
      <c r="O90" s="5">
        <v>302734.69489279995</v>
      </c>
      <c r="P90" s="3">
        <v>302734.69489279995</v>
      </c>
      <c r="Q90" s="3"/>
      <c r="R90" s="5">
        <v>302734.69489279995</v>
      </c>
      <c r="S90" s="3">
        <v>302734.69489279995</v>
      </c>
      <c r="T90" s="3"/>
      <c r="U90" s="5">
        <v>302734.69489279995</v>
      </c>
      <c r="V90" s="3">
        <v>302734.69489279995</v>
      </c>
      <c r="W90" s="3"/>
      <c r="X90" s="5">
        <v>302734.69489279995</v>
      </c>
      <c r="Y90" s="3">
        <v>302734.69489279995</v>
      </c>
      <c r="Z90" s="3"/>
      <c r="AA90" s="5">
        <v>302734.69489279995</v>
      </c>
      <c r="AB90" s="3">
        <v>302734.69489279995</v>
      </c>
      <c r="AC90" s="3"/>
      <c r="AD90" s="5">
        <v>302734.69489279995</v>
      </c>
      <c r="AE90" s="3">
        <v>302734.69489279995</v>
      </c>
      <c r="AF90" s="3"/>
      <c r="AG90" s="5">
        <v>302734.69489279995</v>
      </c>
      <c r="AH90" s="3">
        <v>302734.69489279995</v>
      </c>
      <c r="AI90" s="3"/>
      <c r="AJ90" s="5">
        <v>302734.69489279995</v>
      </c>
      <c r="AK90" s="3">
        <v>302734.69489279995</v>
      </c>
      <c r="AL90" s="3"/>
      <c r="AM90" s="5">
        <v>302734.69489279995</v>
      </c>
    </row>
    <row r="91" spans="1:39" x14ac:dyDescent="0.3">
      <c r="C91" t="s">
        <v>107</v>
      </c>
      <c r="D91" s="3">
        <v>13588.101068849997</v>
      </c>
      <c r="E91" s="3">
        <v>-13162.12</v>
      </c>
      <c r="F91" s="5">
        <v>425.98106884999652</v>
      </c>
      <c r="G91" s="3">
        <v>13588.101068849997</v>
      </c>
      <c r="H91" s="3"/>
      <c r="I91" s="5">
        <v>13588.101068849997</v>
      </c>
      <c r="J91" s="3">
        <v>13588.101068849997</v>
      </c>
      <c r="K91" s="3"/>
      <c r="L91" s="5">
        <v>13588.101068849997</v>
      </c>
      <c r="M91" s="3">
        <v>13588.101068849997</v>
      </c>
      <c r="N91" s="3"/>
      <c r="O91" s="5">
        <v>13588.101068849997</v>
      </c>
      <c r="P91" s="3">
        <v>13588.101068849997</v>
      </c>
      <c r="Q91" s="3"/>
      <c r="R91" s="5">
        <v>13588.101068849997</v>
      </c>
      <c r="S91" s="3">
        <v>13588.101068849997</v>
      </c>
      <c r="T91" s="3"/>
      <c r="U91" s="5">
        <v>13588.101068849997</v>
      </c>
      <c r="V91" s="3">
        <v>13588.101068849997</v>
      </c>
      <c r="W91" s="3"/>
      <c r="X91" s="5">
        <v>13588.101068849997</v>
      </c>
      <c r="Y91" s="3">
        <v>13588.101068849997</v>
      </c>
      <c r="Z91" s="3"/>
      <c r="AA91" s="5">
        <v>13588.101068849997</v>
      </c>
      <c r="AB91" s="3">
        <v>13588.101068849997</v>
      </c>
      <c r="AC91" s="3"/>
      <c r="AD91" s="5">
        <v>13588.101068849997</v>
      </c>
      <c r="AE91" s="3">
        <v>13588.101068849997</v>
      </c>
      <c r="AF91" s="3"/>
      <c r="AG91" s="5">
        <v>13588.101068849997</v>
      </c>
      <c r="AH91" s="3">
        <v>13588.101068849997</v>
      </c>
      <c r="AI91" s="3"/>
      <c r="AJ91" s="5">
        <v>13588.101068849997</v>
      </c>
      <c r="AK91" s="3">
        <v>13588.101068849997</v>
      </c>
      <c r="AL91" s="3"/>
      <c r="AM91" s="5">
        <v>13588.101068849997</v>
      </c>
    </row>
    <row r="92" spans="1:39" x14ac:dyDescent="0.3">
      <c r="C92" t="s">
        <v>105</v>
      </c>
      <c r="D92" s="3">
        <v>15742.5</v>
      </c>
      <c r="E92" s="3">
        <v>-15742.6</v>
      </c>
      <c r="F92" s="5">
        <v>-0.1000000000003638</v>
      </c>
      <c r="G92" s="3">
        <v>15742.5</v>
      </c>
      <c r="H92" s="3"/>
      <c r="I92" s="5">
        <v>15742.5</v>
      </c>
      <c r="J92" s="3">
        <v>15742.5</v>
      </c>
      <c r="K92" s="3"/>
      <c r="L92" s="5">
        <v>15742.5</v>
      </c>
      <c r="M92" s="3">
        <v>15742.5</v>
      </c>
      <c r="N92" s="3"/>
      <c r="O92" s="5">
        <v>15742.5</v>
      </c>
      <c r="P92" s="3">
        <v>15742.5</v>
      </c>
      <c r="Q92" s="3"/>
      <c r="R92" s="5">
        <v>15742.5</v>
      </c>
      <c r="S92" s="3">
        <v>15742.5</v>
      </c>
      <c r="T92" s="3"/>
      <c r="U92" s="5">
        <v>15742.5</v>
      </c>
      <c r="V92" s="3">
        <v>15742.5</v>
      </c>
      <c r="W92" s="3"/>
      <c r="X92" s="5">
        <v>15742.5</v>
      </c>
      <c r="Y92" s="3">
        <v>15742.5</v>
      </c>
      <c r="Z92" s="3"/>
      <c r="AA92" s="5">
        <v>15742.5</v>
      </c>
      <c r="AB92" s="3">
        <v>15742.5</v>
      </c>
      <c r="AC92" s="3"/>
      <c r="AD92" s="5">
        <v>15742.5</v>
      </c>
      <c r="AE92" s="3">
        <v>15742.5</v>
      </c>
      <c r="AF92" s="3"/>
      <c r="AG92" s="5">
        <v>15742.5</v>
      </c>
      <c r="AH92" s="3">
        <v>15742.5</v>
      </c>
      <c r="AI92" s="3"/>
      <c r="AJ92" s="5">
        <v>15742.5</v>
      </c>
      <c r="AK92" s="3">
        <v>15742.5</v>
      </c>
      <c r="AL92" s="3"/>
      <c r="AM92" s="5">
        <v>15742.5</v>
      </c>
    </row>
    <row r="93" spans="1:39" x14ac:dyDescent="0.3">
      <c r="C93" t="s">
        <v>95</v>
      </c>
      <c r="D93" s="3">
        <v>13625.995349999999</v>
      </c>
      <c r="E93" s="3">
        <v>-13626</v>
      </c>
      <c r="F93" s="5">
        <v>-4.6500000007654307E-3</v>
      </c>
      <c r="G93" s="3">
        <v>13625.995349999999</v>
      </c>
      <c r="H93" s="3"/>
      <c r="I93" s="5">
        <v>13625.995349999999</v>
      </c>
      <c r="J93" s="3">
        <v>13625.995349999999</v>
      </c>
      <c r="K93" s="3"/>
      <c r="L93" s="5">
        <v>13625.995349999999</v>
      </c>
      <c r="M93" s="3">
        <v>13625.995349999999</v>
      </c>
      <c r="N93" s="3"/>
      <c r="O93" s="5">
        <v>13625.995349999999</v>
      </c>
      <c r="P93" s="3">
        <v>13625.995349999999</v>
      </c>
      <c r="Q93" s="3"/>
      <c r="R93" s="5">
        <v>13625.995349999999</v>
      </c>
      <c r="S93" s="3">
        <v>13625.995349999999</v>
      </c>
      <c r="T93" s="3"/>
      <c r="U93" s="5">
        <v>13625.995349999999</v>
      </c>
      <c r="V93" s="3">
        <v>13625.995349999999</v>
      </c>
      <c r="W93" s="3"/>
      <c r="X93" s="5">
        <v>13625.995349999999</v>
      </c>
      <c r="Y93" s="3">
        <v>13625.995349999999</v>
      </c>
      <c r="Z93" s="3"/>
      <c r="AA93" s="5">
        <v>13625.995349999999</v>
      </c>
      <c r="AB93" s="3">
        <v>13625.995349999999</v>
      </c>
      <c r="AC93" s="3"/>
      <c r="AD93" s="5">
        <v>13625.995349999999</v>
      </c>
      <c r="AE93" s="3">
        <v>13625.995349999999</v>
      </c>
      <c r="AF93" s="3"/>
      <c r="AG93" s="5">
        <v>13625.995349999999</v>
      </c>
      <c r="AH93" s="3">
        <v>13625.995349999999</v>
      </c>
      <c r="AI93" s="3"/>
      <c r="AJ93" s="5">
        <v>13625.995349999999</v>
      </c>
      <c r="AK93" s="3">
        <v>13625.995349999999</v>
      </c>
      <c r="AL93" s="3"/>
      <c r="AM93" s="5">
        <v>13625.995349999999</v>
      </c>
    </row>
    <row r="94" spans="1:39" x14ac:dyDescent="0.3">
      <c r="C94" t="s">
        <v>56</v>
      </c>
      <c r="D94" s="3"/>
      <c r="E94" s="3">
        <v>-14000</v>
      </c>
      <c r="F94" s="5">
        <v>-14000</v>
      </c>
      <c r="G94" s="3"/>
      <c r="H94" s="3"/>
      <c r="I94" s="5"/>
      <c r="J94" s="3"/>
      <c r="K94" s="3"/>
      <c r="L94" s="5"/>
      <c r="M94" s="3"/>
      <c r="N94" s="3"/>
      <c r="O94" s="5"/>
      <c r="P94" s="3"/>
      <c r="Q94" s="3"/>
      <c r="R94" s="5"/>
      <c r="S94" s="3"/>
      <c r="T94" s="3"/>
      <c r="U94" s="5"/>
      <c r="V94" s="3"/>
      <c r="W94" s="3"/>
      <c r="X94" s="5"/>
      <c r="Y94" s="3"/>
      <c r="Z94" s="3"/>
      <c r="AA94" s="5"/>
      <c r="AB94" s="3"/>
      <c r="AC94" s="3"/>
      <c r="AD94" s="5"/>
      <c r="AE94" s="3"/>
      <c r="AF94" s="3"/>
      <c r="AG94" s="5"/>
      <c r="AH94" s="3"/>
      <c r="AI94" s="3"/>
      <c r="AJ94" s="5"/>
      <c r="AK94" s="3"/>
      <c r="AL94" s="3"/>
      <c r="AM94" s="5"/>
    </row>
    <row r="95" spans="1:39" x14ac:dyDescent="0.3">
      <c r="C95" t="s">
        <v>30</v>
      </c>
      <c r="D95" s="3">
        <v>13062.5</v>
      </c>
      <c r="E95" s="3">
        <v>-13062.5</v>
      </c>
      <c r="F95" s="5">
        <v>0</v>
      </c>
      <c r="G95" s="3">
        <v>13062.5</v>
      </c>
      <c r="H95" s="3"/>
      <c r="I95" s="5">
        <v>13062.5</v>
      </c>
      <c r="J95" s="3">
        <v>13062.5</v>
      </c>
      <c r="K95" s="3"/>
      <c r="L95" s="5">
        <v>13062.5</v>
      </c>
      <c r="M95" s="3">
        <v>13062.5</v>
      </c>
      <c r="N95" s="3"/>
      <c r="O95" s="5">
        <v>13062.5</v>
      </c>
      <c r="P95" s="3">
        <v>13062.5</v>
      </c>
      <c r="Q95" s="3"/>
      <c r="R95" s="5">
        <v>13062.5</v>
      </c>
      <c r="S95" s="3">
        <v>13062.5</v>
      </c>
      <c r="T95" s="3"/>
      <c r="U95" s="5">
        <v>13062.5</v>
      </c>
      <c r="V95" s="3">
        <v>13062.5</v>
      </c>
      <c r="W95" s="3"/>
      <c r="X95" s="5">
        <v>13062.5</v>
      </c>
      <c r="Y95" s="3">
        <v>13062.5</v>
      </c>
      <c r="Z95" s="3"/>
      <c r="AA95" s="5">
        <v>13062.5</v>
      </c>
      <c r="AB95" s="3">
        <v>13062.5</v>
      </c>
      <c r="AC95" s="3"/>
      <c r="AD95" s="5">
        <v>13062.5</v>
      </c>
      <c r="AE95" s="3">
        <v>13062.5</v>
      </c>
      <c r="AF95" s="3"/>
      <c r="AG95" s="5">
        <v>13062.5</v>
      </c>
      <c r="AH95" s="3">
        <v>13062.5</v>
      </c>
      <c r="AI95" s="3"/>
      <c r="AJ95" s="5">
        <v>13062.5</v>
      </c>
      <c r="AK95" s="3">
        <v>13062.5</v>
      </c>
      <c r="AL95" s="3"/>
      <c r="AM95" s="5">
        <v>13062.5</v>
      </c>
    </row>
    <row r="96" spans="1:39" x14ac:dyDescent="0.3">
      <c r="C96" t="s">
        <v>86</v>
      </c>
      <c r="D96" s="3">
        <v>26559.995367949996</v>
      </c>
      <c r="E96" s="3">
        <v>-25384.5</v>
      </c>
      <c r="F96" s="5">
        <v>1175.4953679499959</v>
      </c>
      <c r="G96" s="3">
        <v>26559.995367949996</v>
      </c>
      <c r="H96" s="3"/>
      <c r="I96" s="5">
        <v>26559.995367949996</v>
      </c>
      <c r="J96" s="3">
        <v>26559.995367949996</v>
      </c>
      <c r="K96" s="3"/>
      <c r="L96" s="5">
        <v>26559.995367949996</v>
      </c>
      <c r="M96" s="3">
        <v>26559.995367949996</v>
      </c>
      <c r="N96" s="3"/>
      <c r="O96" s="5">
        <v>26559.995367949996</v>
      </c>
      <c r="P96" s="3">
        <v>26559.995367949996</v>
      </c>
      <c r="Q96" s="3"/>
      <c r="R96" s="5">
        <v>26559.995367949996</v>
      </c>
      <c r="S96" s="3">
        <v>26559.995367949996</v>
      </c>
      <c r="T96" s="3"/>
      <c r="U96" s="5">
        <v>26559.995367949996</v>
      </c>
      <c r="V96" s="3">
        <v>26559.995367949996</v>
      </c>
      <c r="W96" s="3"/>
      <c r="X96" s="5">
        <v>26559.995367949996</v>
      </c>
      <c r="Y96" s="3">
        <v>26559.995367949996</v>
      </c>
      <c r="Z96" s="3"/>
      <c r="AA96" s="5">
        <v>26559.995367949996</v>
      </c>
      <c r="AB96" s="3">
        <v>26559.995367949996</v>
      </c>
      <c r="AC96" s="3"/>
      <c r="AD96" s="5">
        <v>26559.995367949996</v>
      </c>
      <c r="AE96" s="3">
        <v>26559.995367949996</v>
      </c>
      <c r="AF96" s="3"/>
      <c r="AG96" s="5">
        <v>26559.995367949996</v>
      </c>
      <c r="AH96" s="3">
        <v>26559.995367949996</v>
      </c>
      <c r="AI96" s="3"/>
      <c r="AJ96" s="5">
        <v>26559.995367949996</v>
      </c>
      <c r="AK96" s="3">
        <v>26559.995367949996</v>
      </c>
      <c r="AL96" s="3"/>
      <c r="AM96" s="5">
        <v>26559.995367949996</v>
      </c>
    </row>
    <row r="97" spans="1:39" x14ac:dyDescent="0.3">
      <c r="C97" t="s">
        <v>81</v>
      </c>
      <c r="D97" s="3">
        <v>13515.214899999999</v>
      </c>
      <c r="E97" s="3">
        <v>-12933.22</v>
      </c>
      <c r="F97" s="5">
        <v>581.99489999999969</v>
      </c>
      <c r="G97" s="3">
        <v>13515.214899999999</v>
      </c>
      <c r="H97" s="3"/>
      <c r="I97" s="5">
        <v>13515.214899999999</v>
      </c>
      <c r="J97" s="3">
        <v>13515.214899999999</v>
      </c>
      <c r="K97" s="3"/>
      <c r="L97" s="5">
        <v>13515.214899999999</v>
      </c>
      <c r="M97" s="3">
        <v>13515.214899999999</v>
      </c>
      <c r="N97" s="3"/>
      <c r="O97" s="5">
        <v>13515.214899999999</v>
      </c>
      <c r="P97" s="3">
        <v>13515.214899999999</v>
      </c>
      <c r="Q97" s="3"/>
      <c r="R97" s="5">
        <v>13515.214899999999</v>
      </c>
      <c r="S97" s="3">
        <v>13515.214899999999</v>
      </c>
      <c r="T97" s="3"/>
      <c r="U97" s="5">
        <v>13515.214899999999</v>
      </c>
      <c r="V97" s="3">
        <v>13515.214899999999</v>
      </c>
      <c r="W97" s="3"/>
      <c r="X97" s="5">
        <v>13515.214899999999</v>
      </c>
      <c r="Y97" s="3">
        <v>13515.214899999999</v>
      </c>
      <c r="Z97" s="3"/>
      <c r="AA97" s="5">
        <v>13515.214899999999</v>
      </c>
      <c r="AB97" s="3">
        <v>13515.214899999999</v>
      </c>
      <c r="AC97" s="3"/>
      <c r="AD97" s="5">
        <v>13515.214899999999</v>
      </c>
      <c r="AE97" s="3">
        <v>13515.214899999999</v>
      </c>
      <c r="AF97" s="3"/>
      <c r="AG97" s="5">
        <v>13515.214899999999</v>
      </c>
      <c r="AH97" s="3">
        <v>13515.214899999999</v>
      </c>
      <c r="AI97" s="3"/>
      <c r="AJ97" s="5">
        <v>13515.214899999999</v>
      </c>
      <c r="AK97" s="3">
        <v>13515.214899999999</v>
      </c>
      <c r="AL97" s="3"/>
      <c r="AM97" s="5">
        <v>13515.214899999999</v>
      </c>
    </row>
    <row r="98" spans="1:39" x14ac:dyDescent="0.3">
      <c r="C98" t="s">
        <v>47</v>
      </c>
      <c r="D98" s="3">
        <v>11078.045</v>
      </c>
      <c r="E98" s="3">
        <v>-10805.68</v>
      </c>
      <c r="F98" s="5">
        <v>272.36499999999978</v>
      </c>
      <c r="G98" s="3">
        <v>11078.045</v>
      </c>
      <c r="H98" s="3"/>
      <c r="I98" s="5">
        <v>11078.045</v>
      </c>
      <c r="J98" s="3">
        <v>11078.045</v>
      </c>
      <c r="K98" s="3"/>
      <c r="L98" s="5">
        <v>11078.045</v>
      </c>
      <c r="M98" s="3">
        <v>11078.045</v>
      </c>
      <c r="N98" s="3"/>
      <c r="O98" s="5">
        <v>11078.045</v>
      </c>
      <c r="P98" s="3">
        <v>11078.045</v>
      </c>
      <c r="Q98" s="3"/>
      <c r="R98" s="5">
        <v>11078.045</v>
      </c>
      <c r="S98" s="3">
        <v>11078.045</v>
      </c>
      <c r="T98" s="3"/>
      <c r="U98" s="5">
        <v>11078.045</v>
      </c>
      <c r="V98" s="3">
        <v>11078.045</v>
      </c>
      <c r="W98" s="3"/>
      <c r="X98" s="5">
        <v>11078.045</v>
      </c>
      <c r="Y98" s="3">
        <v>11078.045</v>
      </c>
      <c r="Z98" s="3"/>
      <c r="AA98" s="5">
        <v>11078.045</v>
      </c>
      <c r="AB98" s="3">
        <v>11078.045</v>
      </c>
      <c r="AC98" s="3"/>
      <c r="AD98" s="5">
        <v>11078.045</v>
      </c>
      <c r="AE98" s="3">
        <v>11078.045</v>
      </c>
      <c r="AF98" s="3"/>
      <c r="AG98" s="5">
        <v>11078.045</v>
      </c>
      <c r="AH98" s="3">
        <v>11078.045</v>
      </c>
      <c r="AI98" s="3"/>
      <c r="AJ98" s="5">
        <v>11078.045</v>
      </c>
      <c r="AK98" s="3">
        <v>11078.045</v>
      </c>
      <c r="AL98" s="3"/>
      <c r="AM98" s="5">
        <v>11078.045</v>
      </c>
    </row>
    <row r="99" spans="1:39" x14ac:dyDescent="0.3">
      <c r="C99" t="s">
        <v>82</v>
      </c>
      <c r="D99" s="3">
        <v>14401.458499999999</v>
      </c>
      <c r="E99" s="3">
        <v>-14401.46</v>
      </c>
      <c r="F99" s="5">
        <v>-1.5000000003055902E-3</v>
      </c>
      <c r="G99" s="3">
        <v>14401.458499999999</v>
      </c>
      <c r="H99" s="3"/>
      <c r="I99" s="5">
        <v>14401.458499999999</v>
      </c>
      <c r="J99" s="3">
        <v>14401.458499999999</v>
      </c>
      <c r="K99" s="3"/>
      <c r="L99" s="5">
        <v>14401.458499999999</v>
      </c>
      <c r="M99" s="3">
        <v>14401.458499999999</v>
      </c>
      <c r="N99" s="3"/>
      <c r="O99" s="5">
        <v>14401.458499999999</v>
      </c>
      <c r="P99" s="3">
        <v>14401.458499999999</v>
      </c>
      <c r="Q99" s="3"/>
      <c r="R99" s="5">
        <v>14401.458499999999</v>
      </c>
      <c r="S99" s="3">
        <v>14401.458499999999</v>
      </c>
      <c r="T99" s="3"/>
      <c r="U99" s="5">
        <v>14401.458499999999</v>
      </c>
      <c r="V99" s="3">
        <v>14401.458499999999</v>
      </c>
      <c r="W99" s="3"/>
      <c r="X99" s="5">
        <v>14401.458499999999</v>
      </c>
      <c r="Y99" s="3">
        <v>14401.458499999999</v>
      </c>
      <c r="Z99" s="3"/>
      <c r="AA99" s="5">
        <v>14401.458499999999</v>
      </c>
      <c r="AB99" s="3">
        <v>14401.458499999999</v>
      </c>
      <c r="AC99" s="3"/>
      <c r="AD99" s="5">
        <v>14401.458499999999</v>
      </c>
      <c r="AE99" s="3">
        <v>14401.458499999999</v>
      </c>
      <c r="AF99" s="3"/>
      <c r="AG99" s="5">
        <v>14401.458499999999</v>
      </c>
      <c r="AH99" s="3">
        <v>14401.458499999999</v>
      </c>
      <c r="AI99" s="3"/>
      <c r="AJ99" s="5">
        <v>14401.458499999999</v>
      </c>
      <c r="AK99" s="3">
        <v>14401.458499999999</v>
      </c>
      <c r="AL99" s="3"/>
      <c r="AM99" s="5">
        <v>14401.458499999999</v>
      </c>
    </row>
    <row r="100" spans="1:39" x14ac:dyDescent="0.3">
      <c r="C100" t="s">
        <v>70</v>
      </c>
      <c r="D100" s="3">
        <v>16720</v>
      </c>
      <c r="E100" s="3">
        <v>-16720</v>
      </c>
      <c r="F100" s="5">
        <v>0</v>
      </c>
      <c r="G100" s="3">
        <v>16720</v>
      </c>
      <c r="H100" s="3"/>
      <c r="I100" s="5">
        <v>16720</v>
      </c>
      <c r="J100" s="3">
        <v>16720</v>
      </c>
      <c r="K100" s="3"/>
      <c r="L100" s="5">
        <v>16720</v>
      </c>
      <c r="M100" s="3">
        <v>16720</v>
      </c>
      <c r="N100" s="3"/>
      <c r="O100" s="5">
        <v>16720</v>
      </c>
      <c r="P100" s="3">
        <v>16720</v>
      </c>
      <c r="Q100" s="3"/>
      <c r="R100" s="5">
        <v>16720</v>
      </c>
      <c r="S100" s="3">
        <v>16720</v>
      </c>
      <c r="T100" s="3"/>
      <c r="U100" s="5">
        <v>16720</v>
      </c>
      <c r="V100" s="3">
        <v>16720</v>
      </c>
      <c r="W100" s="3"/>
      <c r="X100" s="5">
        <v>16720</v>
      </c>
      <c r="Y100" s="3">
        <v>16720</v>
      </c>
      <c r="Z100" s="3"/>
      <c r="AA100" s="5">
        <v>16720</v>
      </c>
      <c r="AB100" s="3">
        <v>16720</v>
      </c>
      <c r="AC100" s="3"/>
      <c r="AD100" s="5">
        <v>16720</v>
      </c>
      <c r="AE100" s="3">
        <v>16720</v>
      </c>
      <c r="AF100" s="3"/>
      <c r="AG100" s="5">
        <v>16720</v>
      </c>
      <c r="AH100" s="3">
        <v>16720</v>
      </c>
      <c r="AI100" s="3"/>
      <c r="AJ100" s="5">
        <v>16720</v>
      </c>
      <c r="AK100" s="3">
        <v>16720</v>
      </c>
      <c r="AL100" s="3"/>
      <c r="AM100" s="5">
        <v>16720</v>
      </c>
    </row>
    <row r="101" spans="1:39" x14ac:dyDescent="0.3">
      <c r="C101" t="s">
        <v>91</v>
      </c>
      <c r="D101" s="3">
        <v>27699.997656</v>
      </c>
      <c r="E101" s="3">
        <v>-27700</v>
      </c>
      <c r="F101" s="5">
        <v>-2.3440000004484318E-3</v>
      </c>
      <c r="G101" s="3">
        <v>27699.997656</v>
      </c>
      <c r="H101" s="3"/>
      <c r="I101" s="5">
        <v>27699.997656</v>
      </c>
      <c r="J101" s="3">
        <v>27699.997656</v>
      </c>
      <c r="K101" s="3"/>
      <c r="L101" s="5">
        <v>27699.997656</v>
      </c>
      <c r="M101" s="3">
        <v>27699.997656</v>
      </c>
      <c r="N101" s="3"/>
      <c r="O101" s="5">
        <v>27699.997656</v>
      </c>
      <c r="P101" s="3">
        <v>27699.997656</v>
      </c>
      <c r="Q101" s="3"/>
      <c r="R101" s="5">
        <v>27699.997656</v>
      </c>
      <c r="S101" s="3">
        <v>27699.997656</v>
      </c>
      <c r="T101" s="3"/>
      <c r="U101" s="5">
        <v>27699.997656</v>
      </c>
      <c r="V101" s="3">
        <v>27699.997656</v>
      </c>
      <c r="W101" s="3"/>
      <c r="X101" s="5">
        <v>27699.997656</v>
      </c>
      <c r="Y101" s="3">
        <v>27699.997656</v>
      </c>
      <c r="Z101" s="3"/>
      <c r="AA101" s="5">
        <v>27699.997656</v>
      </c>
      <c r="AB101" s="3">
        <v>27699.997656</v>
      </c>
      <c r="AC101" s="3"/>
      <c r="AD101" s="5">
        <v>27699.997656</v>
      </c>
      <c r="AE101" s="3">
        <v>27699.997656</v>
      </c>
      <c r="AF101" s="3"/>
      <c r="AG101" s="5">
        <v>27699.997656</v>
      </c>
      <c r="AH101" s="3">
        <v>27699.997656</v>
      </c>
      <c r="AI101" s="3"/>
      <c r="AJ101" s="5">
        <v>27699.997656</v>
      </c>
      <c r="AK101" s="3">
        <v>27699.997656</v>
      </c>
      <c r="AL101" s="3"/>
      <c r="AM101" s="5">
        <v>27699.997656</v>
      </c>
    </row>
    <row r="102" spans="1:39" x14ac:dyDescent="0.3">
      <c r="C102" t="s">
        <v>19</v>
      </c>
      <c r="D102" s="3">
        <v>7499.9999999999991</v>
      </c>
      <c r="E102" s="3">
        <v>-7500</v>
      </c>
      <c r="F102" s="5">
        <v>0</v>
      </c>
      <c r="G102" s="3">
        <v>7499.9999999999991</v>
      </c>
      <c r="H102" s="3"/>
      <c r="I102" s="5">
        <v>7499.9999999999991</v>
      </c>
      <c r="J102" s="3">
        <v>7499.9999999999991</v>
      </c>
      <c r="K102" s="3"/>
      <c r="L102" s="5">
        <v>7499.9999999999991</v>
      </c>
      <c r="M102" s="3">
        <v>7499.9999999999991</v>
      </c>
      <c r="N102" s="3"/>
      <c r="O102" s="5">
        <v>7499.9999999999991</v>
      </c>
      <c r="P102" s="3">
        <v>7499.9999999999991</v>
      </c>
      <c r="Q102" s="3"/>
      <c r="R102" s="5">
        <v>7499.9999999999991</v>
      </c>
      <c r="S102" s="3">
        <v>7499.9999999999991</v>
      </c>
      <c r="T102" s="3"/>
      <c r="U102" s="5">
        <v>7499.9999999999991</v>
      </c>
      <c r="V102" s="3">
        <v>7499.9999999999991</v>
      </c>
      <c r="W102" s="3"/>
      <c r="X102" s="5">
        <v>7499.9999999999991</v>
      </c>
      <c r="Y102" s="3">
        <v>7499.9999999999991</v>
      </c>
      <c r="Z102" s="3"/>
      <c r="AA102" s="5">
        <v>7499.9999999999991</v>
      </c>
      <c r="AB102" s="3">
        <v>7499.9999999999991</v>
      </c>
      <c r="AC102" s="3"/>
      <c r="AD102" s="5">
        <v>7499.9999999999991</v>
      </c>
      <c r="AE102" s="3">
        <v>7499.9999999999991</v>
      </c>
      <c r="AF102" s="3"/>
      <c r="AG102" s="5">
        <v>7499.9999999999991</v>
      </c>
      <c r="AH102" s="3">
        <v>7499.9999999999991</v>
      </c>
      <c r="AI102" s="3"/>
      <c r="AJ102" s="5">
        <v>7499.9999999999991</v>
      </c>
      <c r="AK102" s="3">
        <v>7499.9999999999991</v>
      </c>
      <c r="AL102" s="3"/>
      <c r="AM102" s="5">
        <v>7499.9999999999991</v>
      </c>
    </row>
    <row r="103" spans="1:39" x14ac:dyDescent="0.3">
      <c r="C103" t="s">
        <v>110</v>
      </c>
      <c r="D103" s="3">
        <v>20410.208500000001</v>
      </c>
      <c r="E103" s="3">
        <v>-19727.02</v>
      </c>
      <c r="F103" s="5">
        <v>683.1885000000002</v>
      </c>
      <c r="G103" s="3">
        <v>20410.208500000001</v>
      </c>
      <c r="H103" s="3"/>
      <c r="I103" s="5">
        <v>20410.208500000001</v>
      </c>
      <c r="J103" s="3">
        <v>20410.208500000001</v>
      </c>
      <c r="K103" s="3"/>
      <c r="L103" s="5">
        <v>20410.208500000001</v>
      </c>
      <c r="M103" s="3">
        <v>20410.208500000001</v>
      </c>
      <c r="N103" s="3"/>
      <c r="O103" s="5">
        <v>20410.208500000001</v>
      </c>
      <c r="P103" s="3">
        <v>20410.208500000001</v>
      </c>
      <c r="Q103" s="3"/>
      <c r="R103" s="5">
        <v>20410.208500000001</v>
      </c>
      <c r="S103" s="3">
        <v>20410.208500000001</v>
      </c>
      <c r="T103" s="3"/>
      <c r="U103" s="5">
        <v>20410.208500000001</v>
      </c>
      <c r="V103" s="3">
        <v>20410.208500000001</v>
      </c>
      <c r="W103" s="3"/>
      <c r="X103" s="5">
        <v>20410.208500000001</v>
      </c>
      <c r="Y103" s="3">
        <v>20410.208500000001</v>
      </c>
      <c r="Z103" s="3"/>
      <c r="AA103" s="5">
        <v>20410.208500000001</v>
      </c>
      <c r="AB103" s="3">
        <v>20410.208500000001</v>
      </c>
      <c r="AC103" s="3"/>
      <c r="AD103" s="5">
        <v>20410.208500000001</v>
      </c>
      <c r="AE103" s="3">
        <v>20410.208500000001</v>
      </c>
      <c r="AF103" s="3"/>
      <c r="AG103" s="5">
        <v>20410.208500000001</v>
      </c>
      <c r="AH103" s="3">
        <v>20410.208500000001</v>
      </c>
      <c r="AI103" s="3"/>
      <c r="AJ103" s="5">
        <v>20410.208500000001</v>
      </c>
      <c r="AK103" s="3">
        <v>20410.208500000001</v>
      </c>
      <c r="AL103" s="3"/>
      <c r="AM103" s="5">
        <v>20410.208500000001</v>
      </c>
    </row>
    <row r="104" spans="1:39" x14ac:dyDescent="0.3">
      <c r="C104" t="s">
        <v>64</v>
      </c>
      <c r="D104" s="3">
        <v>60146.02</v>
      </c>
      <c r="E104" s="3">
        <v>-54095.950000000004</v>
      </c>
      <c r="F104" s="5">
        <v>6050.0699999999924</v>
      </c>
      <c r="G104" s="3">
        <v>60146.02</v>
      </c>
      <c r="H104" s="3"/>
      <c r="I104" s="5">
        <v>60146.02</v>
      </c>
      <c r="J104" s="3">
        <v>60146.02</v>
      </c>
      <c r="K104" s="3"/>
      <c r="L104" s="5">
        <v>60146.02</v>
      </c>
      <c r="M104" s="3">
        <v>60146.02</v>
      </c>
      <c r="N104" s="3"/>
      <c r="O104" s="5">
        <v>60146.02</v>
      </c>
      <c r="P104" s="3">
        <v>60146.02</v>
      </c>
      <c r="Q104" s="3"/>
      <c r="R104" s="5">
        <v>60146.02</v>
      </c>
      <c r="S104" s="3">
        <v>60146.02</v>
      </c>
      <c r="T104" s="3"/>
      <c r="U104" s="5">
        <v>60146.02</v>
      </c>
      <c r="V104" s="3">
        <v>60146.02</v>
      </c>
      <c r="W104" s="3"/>
      <c r="X104" s="5">
        <v>60146.02</v>
      </c>
      <c r="Y104" s="3">
        <v>60146.02</v>
      </c>
      <c r="Z104" s="3"/>
      <c r="AA104" s="5">
        <v>60146.02</v>
      </c>
      <c r="AB104" s="3">
        <v>60146.02</v>
      </c>
      <c r="AC104" s="3"/>
      <c r="AD104" s="5">
        <v>60146.02</v>
      </c>
      <c r="AE104" s="3">
        <v>60146.02</v>
      </c>
      <c r="AF104" s="3"/>
      <c r="AG104" s="5">
        <v>60146.02</v>
      </c>
      <c r="AH104" s="3">
        <v>60146.02</v>
      </c>
      <c r="AI104" s="3"/>
      <c r="AJ104" s="5">
        <v>60146.02</v>
      </c>
      <c r="AK104" s="3">
        <v>60146.02</v>
      </c>
      <c r="AL104" s="3"/>
      <c r="AM104" s="5">
        <v>60146.02</v>
      </c>
    </row>
    <row r="105" spans="1:39" x14ac:dyDescent="0.3">
      <c r="C105" t="s">
        <v>97</v>
      </c>
      <c r="D105" s="3">
        <v>48684.658549999993</v>
      </c>
      <c r="E105" s="3">
        <v>-54102.95</v>
      </c>
      <c r="F105" s="5">
        <v>-5418.2914500000043</v>
      </c>
      <c r="G105" s="3">
        <v>48684.658549999993</v>
      </c>
      <c r="H105" s="3"/>
      <c r="I105" s="5">
        <v>48684.658549999993</v>
      </c>
      <c r="J105" s="3">
        <v>48684.658549999993</v>
      </c>
      <c r="K105" s="3"/>
      <c r="L105" s="5">
        <v>48684.658549999993</v>
      </c>
      <c r="M105" s="3">
        <v>48684.658549999993</v>
      </c>
      <c r="N105" s="3"/>
      <c r="O105" s="5">
        <v>48684.658549999993</v>
      </c>
      <c r="P105" s="3">
        <v>48684.658549999993</v>
      </c>
      <c r="Q105" s="3"/>
      <c r="R105" s="5">
        <v>48684.658549999993</v>
      </c>
      <c r="S105" s="3">
        <v>48684.658549999993</v>
      </c>
      <c r="T105" s="3"/>
      <c r="U105" s="5">
        <v>48684.658549999993</v>
      </c>
      <c r="V105" s="3">
        <v>48684.658549999993</v>
      </c>
      <c r="W105" s="3"/>
      <c r="X105" s="5">
        <v>48684.658549999993</v>
      </c>
      <c r="Y105" s="3">
        <v>48684.658549999993</v>
      </c>
      <c r="Z105" s="3"/>
      <c r="AA105" s="5">
        <v>48684.658549999993</v>
      </c>
      <c r="AB105" s="3">
        <v>48684.658549999993</v>
      </c>
      <c r="AC105" s="3"/>
      <c r="AD105" s="5">
        <v>48684.658549999993</v>
      </c>
      <c r="AE105" s="3">
        <v>48684.658549999993</v>
      </c>
      <c r="AF105" s="3"/>
      <c r="AG105" s="5">
        <v>48684.658549999993</v>
      </c>
      <c r="AH105" s="3">
        <v>48684.658549999993</v>
      </c>
      <c r="AI105" s="3"/>
      <c r="AJ105" s="5">
        <v>48684.658549999993</v>
      </c>
      <c r="AK105" s="3">
        <v>48684.658549999993</v>
      </c>
      <c r="AL105" s="3"/>
      <c r="AM105" s="5">
        <v>48684.658549999993</v>
      </c>
    </row>
    <row r="106" spans="1:39" x14ac:dyDescent="0.3">
      <c r="D106" s="3"/>
      <c r="E106" s="3"/>
      <c r="F106" s="5"/>
      <c r="G106" s="3"/>
      <c r="H106" s="3"/>
      <c r="I106" s="5"/>
      <c r="J106" s="3"/>
      <c r="K106" s="3"/>
      <c r="L106" s="5"/>
      <c r="M106" s="3"/>
      <c r="N106" s="3"/>
      <c r="O106" s="5"/>
      <c r="P106" s="3"/>
      <c r="Q106" s="3"/>
      <c r="R106" s="5"/>
      <c r="S106" s="3"/>
      <c r="T106" s="3"/>
      <c r="U106" s="5"/>
      <c r="V106" s="3"/>
      <c r="W106" s="3"/>
      <c r="X106" s="5"/>
      <c r="Y106" s="3"/>
      <c r="Z106" s="3"/>
      <c r="AA106" s="5"/>
      <c r="AB106" s="3"/>
      <c r="AC106" s="3"/>
      <c r="AD106" s="5"/>
      <c r="AE106" s="3"/>
      <c r="AF106" s="3"/>
      <c r="AG106" s="5"/>
      <c r="AH106" s="3"/>
      <c r="AI106" s="3"/>
      <c r="AJ106" s="5"/>
      <c r="AK106" s="3"/>
      <c r="AL106" s="3"/>
      <c r="AM106" s="5"/>
    </row>
    <row r="107" spans="1:39" x14ac:dyDescent="0.3">
      <c r="A107">
        <v>301111</v>
      </c>
      <c r="B107" s="10" t="s">
        <v>183</v>
      </c>
      <c r="C107" s="10"/>
      <c r="D107" s="3">
        <v>178159.99999999997</v>
      </c>
      <c r="E107" s="3">
        <v>-172490.33000000002</v>
      </c>
      <c r="F107" s="5">
        <v>5669.6699999999546</v>
      </c>
      <c r="G107" s="3">
        <v>178159.99999999997</v>
      </c>
      <c r="H107" s="3"/>
      <c r="I107" s="5">
        <v>178159.99999999997</v>
      </c>
      <c r="J107" s="3">
        <v>178159.99999999997</v>
      </c>
      <c r="K107" s="3"/>
      <c r="L107" s="5">
        <v>178159.99999999997</v>
      </c>
      <c r="M107" s="3">
        <v>178159.99999999997</v>
      </c>
      <c r="N107" s="3"/>
      <c r="O107" s="5">
        <v>178159.99999999997</v>
      </c>
      <c r="P107" s="3">
        <v>178159.99999999997</v>
      </c>
      <c r="Q107" s="3"/>
      <c r="R107" s="5">
        <v>178159.99999999997</v>
      </c>
      <c r="S107" s="3">
        <v>178159.99999999997</v>
      </c>
      <c r="T107" s="3"/>
      <c r="U107" s="5">
        <v>178159.99999999997</v>
      </c>
      <c r="V107" s="3">
        <v>178159.99999999997</v>
      </c>
      <c r="W107" s="3"/>
      <c r="X107" s="5">
        <v>178159.99999999997</v>
      </c>
      <c r="Y107" s="3">
        <v>178159.99999999997</v>
      </c>
      <c r="Z107" s="3"/>
      <c r="AA107" s="5">
        <v>178159.99999999997</v>
      </c>
      <c r="AB107" s="3">
        <v>178159.99999999997</v>
      </c>
      <c r="AC107" s="3"/>
      <c r="AD107" s="5">
        <v>178159.99999999997</v>
      </c>
      <c r="AE107" s="3">
        <v>178159.99999999997</v>
      </c>
      <c r="AF107" s="3"/>
      <c r="AG107" s="5">
        <v>178159.99999999997</v>
      </c>
      <c r="AH107" s="3">
        <v>178159.99999999997</v>
      </c>
      <c r="AI107" s="3"/>
      <c r="AJ107" s="5">
        <v>178159.99999999997</v>
      </c>
      <c r="AK107" s="3">
        <v>178159.99999999997</v>
      </c>
      <c r="AL107" s="3"/>
      <c r="AM107" s="5">
        <v>178159.99999999997</v>
      </c>
    </row>
    <row r="108" spans="1:39" x14ac:dyDescent="0.3">
      <c r="C108" t="s">
        <v>100</v>
      </c>
      <c r="D108" s="3">
        <v>178159.99999999997</v>
      </c>
      <c r="E108" s="3">
        <v>-172490.33000000002</v>
      </c>
      <c r="F108" s="5">
        <v>5669.6699999999546</v>
      </c>
      <c r="G108" s="3">
        <v>178159.99999999997</v>
      </c>
      <c r="H108" s="3"/>
      <c r="I108" s="5">
        <v>178159.99999999997</v>
      </c>
      <c r="J108" s="3">
        <v>178159.99999999997</v>
      </c>
      <c r="K108" s="3"/>
      <c r="L108" s="5">
        <v>178159.99999999997</v>
      </c>
      <c r="M108" s="3">
        <v>178159.99999999997</v>
      </c>
      <c r="N108" s="3"/>
      <c r="O108" s="5">
        <v>178159.99999999997</v>
      </c>
      <c r="P108" s="3">
        <v>178159.99999999997</v>
      </c>
      <c r="Q108" s="3"/>
      <c r="R108" s="5">
        <v>178159.99999999997</v>
      </c>
      <c r="S108" s="3">
        <v>178159.99999999997</v>
      </c>
      <c r="T108" s="3"/>
      <c r="U108" s="5">
        <v>178159.99999999997</v>
      </c>
      <c r="V108" s="3">
        <v>178159.99999999997</v>
      </c>
      <c r="W108" s="3"/>
      <c r="X108" s="5">
        <v>178159.99999999997</v>
      </c>
      <c r="Y108" s="3">
        <v>178159.99999999997</v>
      </c>
      <c r="Z108" s="3"/>
      <c r="AA108" s="5">
        <v>178159.99999999997</v>
      </c>
      <c r="AB108" s="3">
        <v>178159.99999999997</v>
      </c>
      <c r="AC108" s="3"/>
      <c r="AD108" s="5">
        <v>178159.99999999997</v>
      </c>
      <c r="AE108" s="3">
        <v>178159.99999999997</v>
      </c>
      <c r="AF108" s="3"/>
      <c r="AG108" s="5">
        <v>178159.99999999997</v>
      </c>
      <c r="AH108" s="3">
        <v>178159.99999999997</v>
      </c>
      <c r="AI108" s="3"/>
      <c r="AJ108" s="5">
        <v>178159.99999999997</v>
      </c>
      <c r="AK108" s="3">
        <v>178159.99999999997</v>
      </c>
      <c r="AL108" s="3"/>
      <c r="AM108" s="5">
        <v>178159.99999999997</v>
      </c>
    </row>
    <row r="109" spans="1:39" x14ac:dyDescent="0.3">
      <c r="D109" s="3"/>
      <c r="E109" s="3"/>
      <c r="F109" s="5"/>
      <c r="G109" s="3"/>
      <c r="H109" s="3"/>
      <c r="I109" s="5"/>
      <c r="J109" s="3"/>
      <c r="K109" s="3"/>
      <c r="L109" s="5"/>
      <c r="M109" s="3"/>
      <c r="N109" s="3"/>
      <c r="O109" s="5"/>
      <c r="P109" s="3"/>
      <c r="Q109" s="3"/>
      <c r="R109" s="5"/>
      <c r="S109" s="3"/>
      <c r="T109" s="3"/>
      <c r="U109" s="5"/>
      <c r="V109" s="3"/>
      <c r="W109" s="3"/>
      <c r="X109" s="5"/>
      <c r="Y109" s="3"/>
      <c r="Z109" s="3"/>
      <c r="AA109" s="5"/>
      <c r="AB109" s="3"/>
      <c r="AC109" s="3"/>
      <c r="AD109" s="5"/>
      <c r="AE109" s="3"/>
      <c r="AF109" s="3"/>
      <c r="AG109" s="5"/>
      <c r="AH109" s="3"/>
      <c r="AI109" s="3"/>
      <c r="AJ109" s="5"/>
      <c r="AK109" s="3"/>
      <c r="AL109" s="3"/>
      <c r="AM109" s="5"/>
    </row>
    <row r="110" spans="1:39" x14ac:dyDescent="0.3">
      <c r="A110">
        <v>301201</v>
      </c>
      <c r="B110" s="10" t="s">
        <v>154</v>
      </c>
      <c r="C110" s="10"/>
      <c r="D110" s="3">
        <v>532949.45493896899</v>
      </c>
      <c r="E110" s="3">
        <v>-522456.17</v>
      </c>
      <c r="F110" s="5">
        <v>10493.284938968993</v>
      </c>
      <c r="G110" s="3">
        <v>532949.45493896899</v>
      </c>
      <c r="H110" s="3"/>
      <c r="I110" s="5">
        <v>532949.45493896899</v>
      </c>
      <c r="J110" s="3">
        <v>553332.85069960868</v>
      </c>
      <c r="K110" s="3"/>
      <c r="L110" s="5">
        <v>553332.85069960868</v>
      </c>
      <c r="M110" s="3">
        <v>553332.85069960868</v>
      </c>
      <c r="N110" s="3"/>
      <c r="O110" s="5">
        <v>553332.85069960868</v>
      </c>
      <c r="P110" s="3">
        <v>553332.85069960868</v>
      </c>
      <c r="Q110" s="3"/>
      <c r="R110" s="5">
        <v>553332.85069960868</v>
      </c>
      <c r="S110" s="3">
        <v>553332.85069960868</v>
      </c>
      <c r="T110" s="3"/>
      <c r="U110" s="5">
        <v>553332.85069960868</v>
      </c>
      <c r="V110" s="3">
        <v>553332.85069960868</v>
      </c>
      <c r="W110" s="3"/>
      <c r="X110" s="5">
        <v>553332.85069960868</v>
      </c>
      <c r="Y110" s="3">
        <v>553332.85069960868</v>
      </c>
      <c r="Z110" s="3"/>
      <c r="AA110" s="5">
        <v>553332.85069960868</v>
      </c>
      <c r="AB110" s="3">
        <v>553332.85069960868</v>
      </c>
      <c r="AC110" s="3"/>
      <c r="AD110" s="5">
        <v>553332.85069960868</v>
      </c>
      <c r="AE110" s="3">
        <v>553332.85069960868</v>
      </c>
      <c r="AF110" s="3"/>
      <c r="AG110" s="5">
        <v>553332.85069960868</v>
      </c>
      <c r="AH110" s="3">
        <v>553332.85069960868</v>
      </c>
      <c r="AI110" s="3"/>
      <c r="AJ110" s="5">
        <v>553332.85069960868</v>
      </c>
      <c r="AK110" s="3">
        <v>553332.85069960868</v>
      </c>
      <c r="AL110" s="3"/>
      <c r="AM110" s="5">
        <v>553332.85069960868</v>
      </c>
    </row>
    <row r="111" spans="1:39" x14ac:dyDescent="0.3">
      <c r="C111" t="s">
        <v>56</v>
      </c>
      <c r="D111" s="3">
        <v>532949.45493896899</v>
      </c>
      <c r="E111" s="3">
        <v>-508000</v>
      </c>
      <c r="F111" s="5">
        <v>24949.454938968993</v>
      </c>
      <c r="G111" s="3">
        <v>532949.45493896899</v>
      </c>
      <c r="H111" s="3"/>
      <c r="I111" s="5">
        <v>532949.45493896899</v>
      </c>
      <c r="J111" s="3">
        <v>553332.85069960868</v>
      </c>
      <c r="K111" s="3"/>
      <c r="L111" s="5">
        <v>553332.85069960868</v>
      </c>
      <c r="M111" s="3">
        <v>553332.85069960868</v>
      </c>
      <c r="N111" s="3"/>
      <c r="O111" s="5">
        <v>553332.85069960868</v>
      </c>
      <c r="P111" s="3">
        <v>553332.85069960868</v>
      </c>
      <c r="Q111" s="3"/>
      <c r="R111" s="5">
        <v>553332.85069960868</v>
      </c>
      <c r="S111" s="3">
        <v>553332.85069960868</v>
      </c>
      <c r="T111" s="3"/>
      <c r="U111" s="5">
        <v>553332.85069960868</v>
      </c>
      <c r="V111" s="3">
        <v>553332.85069960868</v>
      </c>
      <c r="W111" s="3"/>
      <c r="X111" s="5">
        <v>553332.85069960868</v>
      </c>
      <c r="Y111" s="3">
        <v>553332.85069960868</v>
      </c>
      <c r="Z111" s="3"/>
      <c r="AA111" s="5">
        <v>553332.85069960868</v>
      </c>
      <c r="AB111" s="3">
        <v>553332.85069960868</v>
      </c>
      <c r="AC111" s="3"/>
      <c r="AD111" s="5">
        <v>553332.85069960868</v>
      </c>
      <c r="AE111" s="3">
        <v>553332.85069960868</v>
      </c>
      <c r="AF111" s="3"/>
      <c r="AG111" s="5">
        <v>553332.85069960868</v>
      </c>
      <c r="AH111" s="3">
        <v>553332.85069960868</v>
      </c>
      <c r="AI111" s="3"/>
      <c r="AJ111" s="5">
        <v>553332.85069960868</v>
      </c>
      <c r="AK111" s="3">
        <v>553332.85069960868</v>
      </c>
      <c r="AL111" s="3"/>
      <c r="AM111" s="5">
        <v>553332.85069960868</v>
      </c>
    </row>
    <row r="112" spans="1:39" x14ac:dyDescent="0.3">
      <c r="C112" t="s">
        <v>100</v>
      </c>
      <c r="D112" s="3"/>
      <c r="E112" s="3">
        <v>0</v>
      </c>
      <c r="F112" s="5">
        <v>0</v>
      </c>
      <c r="G112" s="3"/>
      <c r="H112" s="3"/>
      <c r="I112" s="5"/>
      <c r="J112" s="3"/>
      <c r="K112" s="3"/>
      <c r="L112" s="5"/>
      <c r="M112" s="3"/>
      <c r="N112" s="3"/>
      <c r="O112" s="5"/>
      <c r="P112" s="3"/>
      <c r="Q112" s="3"/>
      <c r="R112" s="5"/>
      <c r="S112" s="3"/>
      <c r="T112" s="3"/>
      <c r="U112" s="5"/>
      <c r="V112" s="3"/>
      <c r="W112" s="3"/>
      <c r="X112" s="5"/>
      <c r="Y112" s="3"/>
      <c r="Z112" s="3"/>
      <c r="AA112" s="5"/>
      <c r="AB112" s="3"/>
      <c r="AC112" s="3"/>
      <c r="AD112" s="5"/>
      <c r="AE112" s="3"/>
      <c r="AF112" s="3"/>
      <c r="AG112" s="5"/>
      <c r="AH112" s="3"/>
      <c r="AI112" s="3"/>
      <c r="AJ112" s="5"/>
      <c r="AK112" s="3"/>
      <c r="AL112" s="3"/>
      <c r="AM112" s="5"/>
    </row>
    <row r="113" spans="1:39" x14ac:dyDescent="0.3">
      <c r="C113" t="s">
        <v>30</v>
      </c>
      <c r="D113" s="3"/>
      <c r="E113" s="3">
        <v>0</v>
      </c>
      <c r="F113" s="5">
        <v>0</v>
      </c>
      <c r="G113" s="3"/>
      <c r="H113" s="3"/>
      <c r="I113" s="5"/>
      <c r="J113" s="3"/>
      <c r="K113" s="3"/>
      <c r="L113" s="5"/>
      <c r="M113" s="3"/>
      <c r="N113" s="3"/>
      <c r="O113" s="5"/>
      <c r="P113" s="3"/>
      <c r="Q113" s="3"/>
      <c r="R113" s="5"/>
      <c r="S113" s="3"/>
      <c r="T113" s="3"/>
      <c r="U113" s="5"/>
      <c r="V113" s="3"/>
      <c r="W113" s="3"/>
      <c r="X113" s="5"/>
      <c r="Y113" s="3"/>
      <c r="Z113" s="3"/>
      <c r="AA113" s="5"/>
      <c r="AB113" s="3"/>
      <c r="AC113" s="3"/>
      <c r="AD113" s="5"/>
      <c r="AE113" s="3"/>
      <c r="AF113" s="3"/>
      <c r="AG113" s="5"/>
      <c r="AH113" s="3"/>
      <c r="AI113" s="3"/>
      <c r="AJ113" s="5"/>
      <c r="AK113" s="3"/>
      <c r="AL113" s="3"/>
      <c r="AM113" s="5"/>
    </row>
    <row r="114" spans="1:39" x14ac:dyDescent="0.3">
      <c r="C114" t="s">
        <v>112</v>
      </c>
      <c r="D114" s="3"/>
      <c r="E114" s="3">
        <v>0</v>
      </c>
      <c r="F114" s="5">
        <v>0</v>
      </c>
      <c r="G114" s="3"/>
      <c r="H114" s="3"/>
      <c r="I114" s="5"/>
      <c r="J114" s="3"/>
      <c r="K114" s="3"/>
      <c r="L114" s="5"/>
      <c r="M114" s="3"/>
      <c r="N114" s="3"/>
      <c r="O114" s="5"/>
      <c r="P114" s="3"/>
      <c r="Q114" s="3"/>
      <c r="R114" s="5"/>
      <c r="S114" s="3"/>
      <c r="T114" s="3"/>
      <c r="U114" s="5"/>
      <c r="V114" s="3"/>
      <c r="W114" s="3"/>
      <c r="X114" s="5"/>
      <c r="Y114" s="3"/>
      <c r="Z114" s="3"/>
      <c r="AA114" s="5"/>
      <c r="AB114" s="3"/>
      <c r="AC114" s="3"/>
      <c r="AD114" s="5"/>
      <c r="AE114" s="3"/>
      <c r="AF114" s="3"/>
      <c r="AG114" s="5"/>
      <c r="AH114" s="3"/>
      <c r="AI114" s="3"/>
      <c r="AJ114" s="5"/>
      <c r="AK114" s="3"/>
      <c r="AL114" s="3"/>
      <c r="AM114" s="5"/>
    </row>
    <row r="115" spans="1:39" x14ac:dyDescent="0.3">
      <c r="C115" t="s">
        <v>70</v>
      </c>
      <c r="D115" s="3"/>
      <c r="E115" s="3">
        <v>0</v>
      </c>
      <c r="F115" s="5">
        <v>0</v>
      </c>
      <c r="G115" s="3"/>
      <c r="H115" s="3"/>
      <c r="I115" s="5"/>
      <c r="J115" s="3"/>
      <c r="K115" s="3"/>
      <c r="L115" s="5"/>
      <c r="M115" s="3"/>
      <c r="N115" s="3"/>
      <c r="O115" s="5"/>
      <c r="P115" s="3"/>
      <c r="Q115" s="3"/>
      <c r="R115" s="5"/>
      <c r="S115" s="3"/>
      <c r="T115" s="3"/>
      <c r="U115" s="5"/>
      <c r="V115" s="3"/>
      <c r="W115" s="3"/>
      <c r="X115" s="5"/>
      <c r="Y115" s="3"/>
      <c r="Z115" s="3"/>
      <c r="AA115" s="5"/>
      <c r="AB115" s="3"/>
      <c r="AC115" s="3"/>
      <c r="AD115" s="5"/>
      <c r="AE115" s="3"/>
      <c r="AF115" s="3"/>
      <c r="AG115" s="5"/>
      <c r="AH115" s="3"/>
      <c r="AI115" s="3"/>
      <c r="AJ115" s="5"/>
      <c r="AK115" s="3"/>
      <c r="AL115" s="3"/>
      <c r="AM115" s="5"/>
    </row>
    <row r="116" spans="1:39" x14ac:dyDescent="0.3">
      <c r="C116" t="s">
        <v>88</v>
      </c>
      <c r="D116" s="3"/>
      <c r="E116" s="3">
        <v>-14456.17</v>
      </c>
      <c r="F116" s="5">
        <v>-14456.17</v>
      </c>
      <c r="G116" s="3"/>
      <c r="H116" s="3"/>
      <c r="I116" s="5"/>
      <c r="J116" s="3"/>
      <c r="K116" s="3"/>
      <c r="L116" s="5"/>
      <c r="M116" s="3"/>
      <c r="N116" s="3"/>
      <c r="O116" s="5"/>
      <c r="P116" s="3"/>
      <c r="Q116" s="3"/>
      <c r="R116" s="5"/>
      <c r="S116" s="3"/>
      <c r="T116" s="3"/>
      <c r="U116" s="5"/>
      <c r="V116" s="3"/>
      <c r="W116" s="3"/>
      <c r="X116" s="5"/>
      <c r="Y116" s="3"/>
      <c r="Z116" s="3"/>
      <c r="AA116" s="5"/>
      <c r="AB116" s="3"/>
      <c r="AC116" s="3"/>
      <c r="AD116" s="5"/>
      <c r="AE116" s="3"/>
      <c r="AF116" s="3"/>
      <c r="AG116" s="5"/>
      <c r="AH116" s="3"/>
      <c r="AI116" s="3"/>
      <c r="AJ116" s="5"/>
      <c r="AK116" s="3"/>
      <c r="AL116" s="3"/>
      <c r="AM116" s="5"/>
    </row>
    <row r="117" spans="1:39" x14ac:dyDescent="0.3">
      <c r="C117" t="s">
        <v>91</v>
      </c>
      <c r="D117" s="3"/>
      <c r="E117" s="3">
        <v>0</v>
      </c>
      <c r="F117" s="5">
        <v>0</v>
      </c>
      <c r="G117" s="3"/>
      <c r="H117" s="3"/>
      <c r="I117" s="5"/>
      <c r="J117" s="3"/>
      <c r="K117" s="3"/>
      <c r="L117" s="5"/>
      <c r="M117" s="3"/>
      <c r="N117" s="3"/>
      <c r="O117" s="5"/>
      <c r="P117" s="3"/>
      <c r="Q117" s="3"/>
      <c r="R117" s="5"/>
      <c r="S117" s="3"/>
      <c r="T117" s="3"/>
      <c r="U117" s="5"/>
      <c r="V117" s="3"/>
      <c r="W117" s="3"/>
      <c r="X117" s="5"/>
      <c r="Y117" s="3"/>
      <c r="Z117" s="3"/>
      <c r="AA117" s="5"/>
      <c r="AB117" s="3"/>
      <c r="AC117" s="3"/>
      <c r="AD117" s="5"/>
      <c r="AE117" s="3"/>
      <c r="AF117" s="3"/>
      <c r="AG117" s="5"/>
      <c r="AH117" s="3"/>
      <c r="AI117" s="3"/>
      <c r="AJ117" s="5"/>
      <c r="AK117" s="3"/>
      <c r="AL117" s="3"/>
      <c r="AM117" s="5"/>
    </row>
    <row r="118" spans="1:39" x14ac:dyDescent="0.3">
      <c r="C118" t="s">
        <v>19</v>
      </c>
      <c r="D118" s="3"/>
      <c r="E118" s="3">
        <v>0</v>
      </c>
      <c r="F118" s="5">
        <v>0</v>
      </c>
      <c r="G118" s="3"/>
      <c r="H118" s="3"/>
      <c r="I118" s="5"/>
      <c r="J118" s="3"/>
      <c r="K118" s="3"/>
      <c r="L118" s="5"/>
      <c r="M118" s="3"/>
      <c r="N118" s="3"/>
      <c r="O118" s="5"/>
      <c r="P118" s="3"/>
      <c r="Q118" s="3"/>
      <c r="R118" s="5"/>
      <c r="S118" s="3"/>
      <c r="T118" s="3"/>
      <c r="U118" s="5"/>
      <c r="V118" s="3"/>
      <c r="W118" s="3"/>
      <c r="X118" s="5"/>
      <c r="Y118" s="3"/>
      <c r="Z118" s="3"/>
      <c r="AA118" s="5"/>
      <c r="AB118" s="3"/>
      <c r="AC118" s="3"/>
      <c r="AD118" s="5"/>
      <c r="AE118" s="3"/>
      <c r="AF118" s="3"/>
      <c r="AG118" s="5"/>
      <c r="AH118" s="3"/>
      <c r="AI118" s="3"/>
      <c r="AJ118" s="5"/>
      <c r="AK118" s="3"/>
      <c r="AL118" s="3"/>
      <c r="AM118" s="5"/>
    </row>
    <row r="119" spans="1:39" x14ac:dyDescent="0.3">
      <c r="C119" t="s">
        <v>135</v>
      </c>
      <c r="D119" s="3"/>
      <c r="E119" s="3">
        <v>0</v>
      </c>
      <c r="F119" s="5">
        <v>0</v>
      </c>
      <c r="G119" s="3"/>
      <c r="H119" s="3"/>
      <c r="I119" s="5"/>
      <c r="J119" s="3"/>
      <c r="K119" s="3"/>
      <c r="L119" s="5"/>
      <c r="M119" s="3"/>
      <c r="N119" s="3"/>
      <c r="O119" s="5"/>
      <c r="P119" s="3"/>
      <c r="Q119" s="3"/>
      <c r="R119" s="5"/>
      <c r="S119" s="3"/>
      <c r="T119" s="3"/>
      <c r="U119" s="5"/>
      <c r="V119" s="3"/>
      <c r="W119" s="3"/>
      <c r="X119" s="5"/>
      <c r="Y119" s="3"/>
      <c r="Z119" s="3"/>
      <c r="AA119" s="5"/>
      <c r="AB119" s="3"/>
      <c r="AC119" s="3"/>
      <c r="AD119" s="5"/>
      <c r="AE119" s="3"/>
      <c r="AF119" s="3"/>
      <c r="AG119" s="5"/>
      <c r="AH119" s="3"/>
      <c r="AI119" s="3"/>
      <c r="AJ119" s="5"/>
      <c r="AK119" s="3"/>
      <c r="AL119" s="3"/>
      <c r="AM119" s="5"/>
    </row>
    <row r="120" spans="1:39" x14ac:dyDescent="0.3">
      <c r="D120" s="3"/>
      <c r="E120" s="3"/>
      <c r="F120" s="5"/>
      <c r="G120" s="3"/>
      <c r="H120" s="3"/>
      <c r="I120" s="5"/>
      <c r="J120" s="3"/>
      <c r="K120" s="3"/>
      <c r="L120" s="5"/>
      <c r="M120" s="3"/>
      <c r="N120" s="3"/>
      <c r="O120" s="5"/>
      <c r="P120" s="3"/>
      <c r="Q120" s="3"/>
      <c r="R120" s="5"/>
      <c r="S120" s="3"/>
      <c r="T120" s="3"/>
      <c r="U120" s="5"/>
      <c r="V120" s="3"/>
      <c r="W120" s="3"/>
      <c r="X120" s="5"/>
      <c r="Y120" s="3"/>
      <c r="Z120" s="3"/>
      <c r="AA120" s="5"/>
      <c r="AB120" s="3"/>
      <c r="AC120" s="3"/>
      <c r="AD120" s="5"/>
      <c r="AE120" s="3"/>
      <c r="AF120" s="3"/>
      <c r="AG120" s="5"/>
      <c r="AH120" s="3"/>
      <c r="AI120" s="3"/>
      <c r="AJ120" s="5"/>
      <c r="AK120" s="3"/>
      <c r="AL120" s="3"/>
      <c r="AM120" s="5"/>
    </row>
    <row r="121" spans="1:39" x14ac:dyDescent="0.3">
      <c r="A121">
        <v>301202</v>
      </c>
      <c r="B121" s="10" t="s">
        <v>155</v>
      </c>
      <c r="C121" s="10"/>
      <c r="D121" s="3">
        <v>136621.0166021047</v>
      </c>
      <c r="E121" s="3">
        <v>-319018.93000000011</v>
      </c>
      <c r="F121" s="5">
        <v>-182397.91339789526</v>
      </c>
      <c r="G121" s="3">
        <v>136621.0166021047</v>
      </c>
      <c r="H121" s="3"/>
      <c r="I121" s="5">
        <v>136621.0166021047</v>
      </c>
      <c r="J121" s="3">
        <v>141994.78106546975</v>
      </c>
      <c r="K121" s="3"/>
      <c r="L121" s="5">
        <v>141994.78106546975</v>
      </c>
      <c r="M121" s="3">
        <v>141994.78106546975</v>
      </c>
      <c r="N121" s="3"/>
      <c r="O121" s="5">
        <v>141994.78106546975</v>
      </c>
      <c r="P121" s="3">
        <v>141994.78106546975</v>
      </c>
      <c r="Q121" s="3"/>
      <c r="R121" s="5">
        <v>141994.78106546975</v>
      </c>
      <c r="S121" s="3">
        <v>141994.78106546975</v>
      </c>
      <c r="T121" s="3"/>
      <c r="U121" s="5">
        <v>141994.78106546975</v>
      </c>
      <c r="V121" s="3">
        <v>141994.78106546975</v>
      </c>
      <c r="W121" s="3"/>
      <c r="X121" s="5">
        <v>141994.78106546975</v>
      </c>
      <c r="Y121" s="3">
        <v>141994.78106546975</v>
      </c>
      <c r="Z121" s="3"/>
      <c r="AA121" s="5">
        <v>141994.78106546975</v>
      </c>
      <c r="AB121" s="3">
        <v>141994.78106546975</v>
      </c>
      <c r="AC121" s="3"/>
      <c r="AD121" s="5">
        <v>141994.78106546975</v>
      </c>
      <c r="AE121" s="3">
        <v>141994.78106546975</v>
      </c>
      <c r="AF121" s="3"/>
      <c r="AG121" s="5">
        <v>141994.78106546975</v>
      </c>
      <c r="AH121" s="3">
        <v>141994.78106546975</v>
      </c>
      <c r="AI121" s="3"/>
      <c r="AJ121" s="5">
        <v>141994.78106546975</v>
      </c>
      <c r="AK121" s="3">
        <v>141994.78106546975</v>
      </c>
      <c r="AL121" s="3"/>
      <c r="AM121" s="5">
        <v>141994.78106546975</v>
      </c>
    </row>
    <row r="122" spans="1:39" x14ac:dyDescent="0.3">
      <c r="C122" t="s">
        <v>132</v>
      </c>
      <c r="D122" s="3"/>
      <c r="E122" s="3">
        <v>-1963.07</v>
      </c>
      <c r="F122" s="5">
        <v>-1963.07</v>
      </c>
      <c r="G122" s="3"/>
      <c r="H122" s="3"/>
      <c r="I122" s="5"/>
      <c r="J122" s="3"/>
      <c r="K122" s="3"/>
      <c r="L122" s="5"/>
      <c r="M122" s="3"/>
      <c r="N122" s="3"/>
      <c r="O122" s="5"/>
      <c r="P122" s="3"/>
      <c r="Q122" s="3"/>
      <c r="R122" s="5"/>
      <c r="S122" s="3"/>
      <c r="T122" s="3"/>
      <c r="U122" s="5"/>
      <c r="V122" s="3"/>
      <c r="W122" s="3"/>
      <c r="X122" s="5"/>
      <c r="Y122" s="3"/>
      <c r="Z122" s="3"/>
      <c r="AA122" s="5"/>
      <c r="AB122" s="3"/>
      <c r="AC122" s="3"/>
      <c r="AD122" s="5"/>
      <c r="AE122" s="3"/>
      <c r="AF122" s="3"/>
      <c r="AG122" s="5"/>
      <c r="AH122" s="3"/>
      <c r="AI122" s="3"/>
      <c r="AJ122" s="5"/>
      <c r="AK122" s="3"/>
      <c r="AL122" s="3"/>
      <c r="AM122" s="5"/>
    </row>
    <row r="123" spans="1:39" x14ac:dyDescent="0.3">
      <c r="C123" t="s">
        <v>87</v>
      </c>
      <c r="D123" s="3"/>
      <c r="E123" s="3">
        <v>-1681.9</v>
      </c>
      <c r="F123" s="5">
        <v>-1681.9</v>
      </c>
      <c r="G123" s="3"/>
      <c r="H123" s="3"/>
      <c r="I123" s="5"/>
      <c r="J123" s="3"/>
      <c r="K123" s="3"/>
      <c r="L123" s="5"/>
      <c r="M123" s="3"/>
      <c r="N123" s="3"/>
      <c r="O123" s="5"/>
      <c r="P123" s="3"/>
      <c r="Q123" s="3"/>
      <c r="R123" s="5"/>
      <c r="S123" s="3"/>
      <c r="T123" s="3"/>
      <c r="U123" s="5"/>
      <c r="V123" s="3"/>
      <c r="W123" s="3"/>
      <c r="X123" s="5"/>
      <c r="Y123" s="3"/>
      <c r="Z123" s="3"/>
      <c r="AA123" s="5"/>
      <c r="AB123" s="3"/>
      <c r="AC123" s="3"/>
      <c r="AD123" s="5"/>
      <c r="AE123" s="3"/>
      <c r="AF123" s="3"/>
      <c r="AG123" s="5"/>
      <c r="AH123" s="3"/>
      <c r="AI123" s="3"/>
      <c r="AJ123" s="5"/>
      <c r="AK123" s="3"/>
      <c r="AL123" s="3"/>
      <c r="AM123" s="5"/>
    </row>
    <row r="124" spans="1:39" x14ac:dyDescent="0.3">
      <c r="C124" t="s">
        <v>107</v>
      </c>
      <c r="D124" s="3"/>
      <c r="E124" s="3">
        <v>-1269.02</v>
      </c>
      <c r="F124" s="5">
        <v>-1269.02</v>
      </c>
      <c r="G124" s="3"/>
      <c r="H124" s="3"/>
      <c r="I124" s="5"/>
      <c r="J124" s="3"/>
      <c r="K124" s="3"/>
      <c r="L124" s="5"/>
      <c r="M124" s="3"/>
      <c r="N124" s="3"/>
      <c r="O124" s="5"/>
      <c r="P124" s="3"/>
      <c r="Q124" s="3"/>
      <c r="R124" s="5"/>
      <c r="S124" s="3"/>
      <c r="T124" s="3"/>
      <c r="U124" s="5"/>
      <c r="V124" s="3"/>
      <c r="W124" s="3"/>
      <c r="X124" s="5"/>
      <c r="Y124" s="3"/>
      <c r="Z124" s="3"/>
      <c r="AA124" s="5"/>
      <c r="AB124" s="3"/>
      <c r="AC124" s="3"/>
      <c r="AD124" s="5"/>
      <c r="AE124" s="3"/>
      <c r="AF124" s="3"/>
      <c r="AG124" s="5"/>
      <c r="AH124" s="3"/>
      <c r="AI124" s="3"/>
      <c r="AJ124" s="5"/>
      <c r="AK124" s="3"/>
      <c r="AL124" s="3"/>
      <c r="AM124" s="5"/>
    </row>
    <row r="125" spans="1:39" x14ac:dyDescent="0.3">
      <c r="C125" t="s">
        <v>56</v>
      </c>
      <c r="D125" s="3">
        <v>136621.0166021047</v>
      </c>
      <c r="E125" s="3">
        <v>-180000</v>
      </c>
      <c r="F125" s="5">
        <v>-43378.983397895296</v>
      </c>
      <c r="G125" s="3">
        <v>136621.0166021047</v>
      </c>
      <c r="H125" s="3"/>
      <c r="I125" s="5">
        <v>136621.0166021047</v>
      </c>
      <c r="J125" s="3">
        <v>141994.78106546975</v>
      </c>
      <c r="K125" s="3"/>
      <c r="L125" s="5">
        <v>141994.78106546975</v>
      </c>
      <c r="M125" s="3">
        <v>141994.78106546975</v>
      </c>
      <c r="N125" s="3"/>
      <c r="O125" s="5">
        <v>141994.78106546975</v>
      </c>
      <c r="P125" s="3">
        <v>141994.78106546975</v>
      </c>
      <c r="Q125" s="3"/>
      <c r="R125" s="5">
        <v>141994.78106546975</v>
      </c>
      <c r="S125" s="3">
        <v>141994.78106546975</v>
      </c>
      <c r="T125" s="3"/>
      <c r="U125" s="5">
        <v>141994.78106546975</v>
      </c>
      <c r="V125" s="3">
        <v>141994.78106546975</v>
      </c>
      <c r="W125" s="3"/>
      <c r="X125" s="5">
        <v>141994.78106546975</v>
      </c>
      <c r="Y125" s="3">
        <v>141994.78106546975</v>
      </c>
      <c r="Z125" s="3"/>
      <c r="AA125" s="5">
        <v>141994.78106546975</v>
      </c>
      <c r="AB125" s="3">
        <v>141994.78106546975</v>
      </c>
      <c r="AC125" s="3"/>
      <c r="AD125" s="5">
        <v>141994.78106546975</v>
      </c>
      <c r="AE125" s="3">
        <v>141994.78106546975</v>
      </c>
      <c r="AF125" s="3"/>
      <c r="AG125" s="5">
        <v>141994.78106546975</v>
      </c>
      <c r="AH125" s="3">
        <v>141994.78106546975</v>
      </c>
      <c r="AI125" s="3"/>
      <c r="AJ125" s="5">
        <v>141994.78106546975</v>
      </c>
      <c r="AK125" s="3">
        <v>141994.78106546975</v>
      </c>
      <c r="AL125" s="3"/>
      <c r="AM125" s="5">
        <v>141994.78106546975</v>
      </c>
    </row>
    <row r="126" spans="1:39" x14ac:dyDescent="0.3">
      <c r="C126" t="s">
        <v>84</v>
      </c>
      <c r="D126" s="3"/>
      <c r="E126" s="3">
        <v>-764.64</v>
      </c>
      <c r="F126" s="5">
        <v>-764.64</v>
      </c>
      <c r="G126" s="3"/>
      <c r="H126" s="3"/>
      <c r="I126" s="5"/>
      <c r="J126" s="3"/>
      <c r="K126" s="3"/>
      <c r="L126" s="5"/>
      <c r="M126" s="3"/>
      <c r="N126" s="3"/>
      <c r="O126" s="5"/>
      <c r="P126" s="3"/>
      <c r="Q126" s="3"/>
      <c r="R126" s="5"/>
      <c r="S126" s="3"/>
      <c r="T126" s="3"/>
      <c r="U126" s="5"/>
      <c r="V126" s="3"/>
      <c r="W126" s="3"/>
      <c r="X126" s="5"/>
      <c r="Y126" s="3"/>
      <c r="Z126" s="3"/>
      <c r="AA126" s="5"/>
      <c r="AB126" s="3"/>
      <c r="AC126" s="3"/>
      <c r="AD126" s="5"/>
      <c r="AE126" s="3"/>
      <c r="AF126" s="3"/>
      <c r="AG126" s="5"/>
      <c r="AH126" s="3"/>
      <c r="AI126" s="3"/>
      <c r="AJ126" s="5"/>
      <c r="AK126" s="3"/>
      <c r="AL126" s="3"/>
      <c r="AM126" s="5"/>
    </row>
    <row r="127" spans="1:39" x14ac:dyDescent="0.3">
      <c r="C127" t="s">
        <v>30</v>
      </c>
      <c r="D127" s="3"/>
      <c r="E127" s="3">
        <v>-1564.19</v>
      </c>
      <c r="F127" s="5">
        <v>-1564.19</v>
      </c>
      <c r="G127" s="3"/>
      <c r="H127" s="3"/>
      <c r="I127" s="5"/>
      <c r="J127" s="3"/>
      <c r="K127" s="3"/>
      <c r="L127" s="5"/>
      <c r="M127" s="3"/>
      <c r="N127" s="3"/>
      <c r="O127" s="5"/>
      <c r="P127" s="3"/>
      <c r="Q127" s="3"/>
      <c r="R127" s="5"/>
      <c r="S127" s="3"/>
      <c r="T127" s="3"/>
      <c r="U127" s="5"/>
      <c r="V127" s="3"/>
      <c r="W127" s="3"/>
      <c r="X127" s="5"/>
      <c r="Y127" s="3"/>
      <c r="Z127" s="3"/>
      <c r="AA127" s="5"/>
      <c r="AB127" s="3"/>
      <c r="AC127" s="3"/>
      <c r="AD127" s="5"/>
      <c r="AE127" s="3"/>
      <c r="AF127" s="3"/>
      <c r="AG127" s="5"/>
      <c r="AH127" s="3"/>
      <c r="AI127" s="3"/>
      <c r="AJ127" s="5"/>
      <c r="AK127" s="3"/>
      <c r="AL127" s="3"/>
      <c r="AM127" s="5"/>
    </row>
    <row r="128" spans="1:39" x14ac:dyDescent="0.3">
      <c r="C128" t="s">
        <v>108</v>
      </c>
      <c r="D128" s="3"/>
      <c r="E128" s="3">
        <v>-1474.6200000000001</v>
      </c>
      <c r="F128" s="5">
        <v>-1474.6200000000001</v>
      </c>
      <c r="G128" s="3"/>
      <c r="H128" s="3"/>
      <c r="I128" s="5"/>
      <c r="J128" s="3"/>
      <c r="K128" s="3"/>
      <c r="L128" s="5"/>
      <c r="M128" s="3"/>
      <c r="N128" s="3"/>
      <c r="O128" s="5"/>
      <c r="P128" s="3"/>
      <c r="Q128" s="3"/>
      <c r="R128" s="5"/>
      <c r="S128" s="3"/>
      <c r="T128" s="3"/>
      <c r="U128" s="5"/>
      <c r="V128" s="3"/>
      <c r="W128" s="3"/>
      <c r="X128" s="5"/>
      <c r="Y128" s="3"/>
      <c r="Z128" s="3"/>
      <c r="AA128" s="5"/>
      <c r="AB128" s="3"/>
      <c r="AC128" s="3"/>
      <c r="AD128" s="5"/>
      <c r="AE128" s="3"/>
      <c r="AF128" s="3"/>
      <c r="AG128" s="5"/>
      <c r="AH128" s="3"/>
      <c r="AI128" s="3"/>
      <c r="AJ128" s="5"/>
      <c r="AK128" s="3"/>
      <c r="AL128" s="3"/>
      <c r="AM128" s="5"/>
    </row>
    <row r="129" spans="3:39" x14ac:dyDescent="0.3">
      <c r="C129" t="s">
        <v>86</v>
      </c>
      <c r="D129" s="3"/>
      <c r="E129" s="3">
        <v>-714.01</v>
      </c>
      <c r="F129" s="5">
        <v>-714.01</v>
      </c>
      <c r="G129" s="3"/>
      <c r="H129" s="3"/>
      <c r="I129" s="5"/>
      <c r="J129" s="3"/>
      <c r="K129" s="3"/>
      <c r="L129" s="5"/>
      <c r="M129" s="3"/>
      <c r="N129" s="3"/>
      <c r="O129" s="5"/>
      <c r="P129" s="3"/>
      <c r="Q129" s="3"/>
      <c r="R129" s="5"/>
      <c r="S129" s="3"/>
      <c r="T129" s="3"/>
      <c r="U129" s="5"/>
      <c r="V129" s="3"/>
      <c r="W129" s="3"/>
      <c r="X129" s="5"/>
      <c r="Y129" s="3"/>
      <c r="Z129" s="3"/>
      <c r="AA129" s="5"/>
      <c r="AB129" s="3"/>
      <c r="AC129" s="3"/>
      <c r="AD129" s="5"/>
      <c r="AE129" s="3"/>
      <c r="AF129" s="3"/>
      <c r="AG129" s="5"/>
      <c r="AH129" s="3"/>
      <c r="AI129" s="3"/>
      <c r="AJ129" s="5"/>
      <c r="AK129" s="3"/>
      <c r="AL129" s="3"/>
      <c r="AM129" s="5"/>
    </row>
    <row r="130" spans="3:39" x14ac:dyDescent="0.3">
      <c r="C130" t="s">
        <v>47</v>
      </c>
      <c r="D130" s="3"/>
      <c r="E130" s="3">
        <v>-571.51</v>
      </c>
      <c r="F130" s="5">
        <v>-571.51</v>
      </c>
      <c r="G130" s="3"/>
      <c r="H130" s="3"/>
      <c r="I130" s="5"/>
      <c r="J130" s="3"/>
      <c r="K130" s="3"/>
      <c r="L130" s="5"/>
      <c r="M130" s="3"/>
      <c r="N130" s="3"/>
      <c r="O130" s="5"/>
      <c r="P130" s="3"/>
      <c r="Q130" s="3"/>
      <c r="R130" s="5"/>
      <c r="S130" s="3"/>
      <c r="T130" s="3"/>
      <c r="U130" s="5"/>
      <c r="V130" s="3"/>
      <c r="W130" s="3"/>
      <c r="X130" s="5"/>
      <c r="Y130" s="3"/>
      <c r="Z130" s="3"/>
      <c r="AA130" s="5"/>
      <c r="AB130" s="3"/>
      <c r="AC130" s="3"/>
      <c r="AD130" s="5"/>
      <c r="AE130" s="3"/>
      <c r="AF130" s="3"/>
      <c r="AG130" s="5"/>
      <c r="AH130" s="3"/>
      <c r="AI130" s="3"/>
      <c r="AJ130" s="5"/>
      <c r="AK130" s="3"/>
      <c r="AL130" s="3"/>
      <c r="AM130" s="5"/>
    </row>
    <row r="131" spans="3:39" x14ac:dyDescent="0.3">
      <c r="C131" t="s">
        <v>115</v>
      </c>
      <c r="D131" s="3"/>
      <c r="E131" s="3">
        <v>-572.13</v>
      </c>
      <c r="F131" s="5">
        <v>-572.13</v>
      </c>
      <c r="G131" s="3"/>
      <c r="H131" s="3"/>
      <c r="I131" s="5"/>
      <c r="J131" s="3"/>
      <c r="K131" s="3"/>
      <c r="L131" s="5"/>
      <c r="M131" s="3"/>
      <c r="N131" s="3"/>
      <c r="O131" s="5"/>
      <c r="P131" s="3"/>
      <c r="Q131" s="3"/>
      <c r="R131" s="5"/>
      <c r="S131" s="3"/>
      <c r="T131" s="3"/>
      <c r="U131" s="5"/>
      <c r="V131" s="3"/>
      <c r="W131" s="3"/>
      <c r="X131" s="5"/>
      <c r="Y131" s="3"/>
      <c r="Z131" s="3"/>
      <c r="AA131" s="5"/>
      <c r="AB131" s="3"/>
      <c r="AC131" s="3"/>
      <c r="AD131" s="5"/>
      <c r="AE131" s="3"/>
      <c r="AF131" s="3"/>
      <c r="AG131" s="5"/>
      <c r="AH131" s="3"/>
      <c r="AI131" s="3"/>
      <c r="AJ131" s="5"/>
      <c r="AK131" s="3"/>
      <c r="AL131" s="3"/>
      <c r="AM131" s="5"/>
    </row>
    <row r="132" spans="3:39" x14ac:dyDescent="0.3">
      <c r="C132" t="s">
        <v>112</v>
      </c>
      <c r="D132" s="3"/>
      <c r="E132" s="3">
        <v>-479.31</v>
      </c>
      <c r="F132" s="5">
        <v>-479.31</v>
      </c>
      <c r="G132" s="3"/>
      <c r="H132" s="3"/>
      <c r="I132" s="5"/>
      <c r="J132" s="3"/>
      <c r="K132" s="3"/>
      <c r="L132" s="5"/>
      <c r="M132" s="3"/>
      <c r="N132" s="3"/>
      <c r="O132" s="5"/>
      <c r="P132" s="3"/>
      <c r="Q132" s="3"/>
      <c r="R132" s="5"/>
      <c r="S132" s="3"/>
      <c r="T132" s="3"/>
      <c r="U132" s="5"/>
      <c r="V132" s="3"/>
      <c r="W132" s="3"/>
      <c r="X132" s="5"/>
      <c r="Y132" s="3"/>
      <c r="Z132" s="3"/>
      <c r="AA132" s="5"/>
      <c r="AB132" s="3"/>
      <c r="AC132" s="3"/>
      <c r="AD132" s="5"/>
      <c r="AE132" s="3"/>
      <c r="AF132" s="3"/>
      <c r="AG132" s="5"/>
      <c r="AH132" s="3"/>
      <c r="AI132" s="3"/>
      <c r="AJ132" s="5"/>
      <c r="AK132" s="3"/>
      <c r="AL132" s="3"/>
      <c r="AM132" s="5"/>
    </row>
    <row r="133" spans="3:39" x14ac:dyDescent="0.3">
      <c r="C133" t="s">
        <v>94</v>
      </c>
      <c r="D133" s="3"/>
      <c r="E133" s="3">
        <v>-392.45</v>
      </c>
      <c r="F133" s="5">
        <v>-392.45</v>
      </c>
      <c r="G133" s="3"/>
      <c r="H133" s="3"/>
      <c r="I133" s="5"/>
      <c r="J133" s="3"/>
      <c r="K133" s="3"/>
      <c r="L133" s="5"/>
      <c r="M133" s="3"/>
      <c r="N133" s="3"/>
      <c r="O133" s="5"/>
      <c r="P133" s="3"/>
      <c r="Q133" s="3"/>
      <c r="R133" s="5"/>
      <c r="S133" s="3"/>
      <c r="T133" s="3"/>
      <c r="U133" s="5"/>
      <c r="V133" s="3"/>
      <c r="W133" s="3"/>
      <c r="X133" s="5"/>
      <c r="Y133" s="3"/>
      <c r="Z133" s="3"/>
      <c r="AA133" s="5"/>
      <c r="AB133" s="3"/>
      <c r="AC133" s="3"/>
      <c r="AD133" s="5"/>
      <c r="AE133" s="3"/>
      <c r="AF133" s="3"/>
      <c r="AG133" s="5"/>
      <c r="AH133" s="3"/>
      <c r="AI133" s="3"/>
      <c r="AJ133" s="5"/>
      <c r="AK133" s="3"/>
      <c r="AL133" s="3"/>
      <c r="AM133" s="5"/>
    </row>
    <row r="134" spans="3:39" x14ac:dyDescent="0.3">
      <c r="C134" t="s">
        <v>82</v>
      </c>
      <c r="D134" s="3"/>
      <c r="E134" s="3">
        <v>-1160.17</v>
      </c>
      <c r="F134" s="5">
        <v>-1160.17</v>
      </c>
      <c r="G134" s="3"/>
      <c r="H134" s="3"/>
      <c r="I134" s="5"/>
      <c r="J134" s="3"/>
      <c r="K134" s="3"/>
      <c r="L134" s="5"/>
      <c r="M134" s="3"/>
      <c r="N134" s="3"/>
      <c r="O134" s="5"/>
      <c r="P134" s="3"/>
      <c r="Q134" s="3"/>
      <c r="R134" s="5"/>
      <c r="S134" s="3"/>
      <c r="T134" s="3"/>
      <c r="U134" s="5"/>
      <c r="V134" s="3"/>
      <c r="W134" s="3"/>
      <c r="X134" s="5"/>
      <c r="Y134" s="3"/>
      <c r="Z134" s="3"/>
      <c r="AA134" s="5"/>
      <c r="AB134" s="3"/>
      <c r="AC134" s="3"/>
      <c r="AD134" s="5"/>
      <c r="AE134" s="3"/>
      <c r="AF134" s="3"/>
      <c r="AG134" s="5"/>
      <c r="AH134" s="3"/>
      <c r="AI134" s="3"/>
      <c r="AJ134" s="5"/>
      <c r="AK134" s="3"/>
      <c r="AL134" s="3"/>
      <c r="AM134" s="5"/>
    </row>
    <row r="135" spans="3:39" x14ac:dyDescent="0.3">
      <c r="C135" t="s">
        <v>137</v>
      </c>
      <c r="D135" s="3"/>
      <c r="E135" s="3">
        <v>-5118.97</v>
      </c>
      <c r="F135" s="5">
        <v>-5118.97</v>
      </c>
      <c r="G135" s="3"/>
      <c r="H135" s="3"/>
      <c r="I135" s="5"/>
      <c r="J135" s="3"/>
      <c r="K135" s="3"/>
      <c r="L135" s="5"/>
      <c r="M135" s="3"/>
      <c r="N135" s="3"/>
      <c r="O135" s="5"/>
      <c r="P135" s="3"/>
      <c r="Q135" s="3"/>
      <c r="R135" s="5"/>
      <c r="S135" s="3"/>
      <c r="T135" s="3"/>
      <c r="U135" s="5"/>
      <c r="V135" s="3"/>
      <c r="W135" s="3"/>
      <c r="X135" s="5"/>
      <c r="Y135" s="3"/>
      <c r="Z135" s="3"/>
      <c r="AA135" s="5"/>
      <c r="AB135" s="3"/>
      <c r="AC135" s="3"/>
      <c r="AD135" s="5"/>
      <c r="AE135" s="3"/>
      <c r="AF135" s="3"/>
      <c r="AG135" s="5"/>
      <c r="AH135" s="3"/>
      <c r="AI135" s="3"/>
      <c r="AJ135" s="5"/>
      <c r="AK135" s="3"/>
      <c r="AL135" s="3"/>
      <c r="AM135" s="5"/>
    </row>
    <row r="136" spans="3:39" x14ac:dyDescent="0.3">
      <c r="C136" t="s">
        <v>70</v>
      </c>
      <c r="D136" s="3"/>
      <c r="E136" s="3">
        <v>-10468.469999999999</v>
      </c>
      <c r="F136" s="5">
        <v>-10468.469999999999</v>
      </c>
      <c r="G136" s="3"/>
      <c r="H136" s="3"/>
      <c r="I136" s="5"/>
      <c r="J136" s="3"/>
      <c r="K136" s="3"/>
      <c r="L136" s="5"/>
      <c r="M136" s="3"/>
      <c r="N136" s="3"/>
      <c r="O136" s="5"/>
      <c r="P136" s="3"/>
      <c r="Q136" s="3"/>
      <c r="R136" s="5"/>
      <c r="S136" s="3"/>
      <c r="T136" s="3"/>
      <c r="U136" s="5"/>
      <c r="V136" s="3"/>
      <c r="W136" s="3"/>
      <c r="X136" s="5"/>
      <c r="Y136" s="3"/>
      <c r="Z136" s="3"/>
      <c r="AA136" s="5"/>
      <c r="AB136" s="3"/>
      <c r="AC136" s="3"/>
      <c r="AD136" s="5"/>
      <c r="AE136" s="3"/>
      <c r="AF136" s="3"/>
      <c r="AG136" s="5"/>
      <c r="AH136" s="3"/>
      <c r="AI136" s="3"/>
      <c r="AJ136" s="5"/>
      <c r="AK136" s="3"/>
      <c r="AL136" s="3"/>
      <c r="AM136" s="5"/>
    </row>
    <row r="137" spans="3:39" x14ac:dyDescent="0.3">
      <c r="C137" t="s">
        <v>88</v>
      </c>
      <c r="D137" s="3"/>
      <c r="E137" s="3">
        <v>-79797.95</v>
      </c>
      <c r="F137" s="5">
        <v>-79797.95</v>
      </c>
      <c r="G137" s="3"/>
      <c r="H137" s="3"/>
      <c r="I137" s="5"/>
      <c r="J137" s="3"/>
      <c r="K137" s="3"/>
      <c r="L137" s="5"/>
      <c r="M137" s="3"/>
      <c r="N137" s="3"/>
      <c r="O137" s="5"/>
      <c r="P137" s="3"/>
      <c r="Q137" s="3"/>
      <c r="R137" s="5"/>
      <c r="S137" s="3"/>
      <c r="T137" s="3"/>
      <c r="U137" s="5"/>
      <c r="V137" s="3"/>
      <c r="W137" s="3"/>
      <c r="X137" s="5"/>
      <c r="Y137" s="3"/>
      <c r="Z137" s="3"/>
      <c r="AA137" s="5"/>
      <c r="AB137" s="3"/>
      <c r="AC137" s="3"/>
      <c r="AD137" s="5"/>
      <c r="AE137" s="3"/>
      <c r="AF137" s="3"/>
      <c r="AG137" s="5"/>
      <c r="AH137" s="3"/>
      <c r="AI137" s="3"/>
      <c r="AJ137" s="5"/>
      <c r="AK137" s="3"/>
      <c r="AL137" s="3"/>
      <c r="AM137" s="5"/>
    </row>
    <row r="138" spans="3:39" x14ac:dyDescent="0.3">
      <c r="C138" t="s">
        <v>91</v>
      </c>
      <c r="D138" s="3"/>
      <c r="E138" s="3">
        <v>-10128.450000000001</v>
      </c>
      <c r="F138" s="5">
        <v>-10128.450000000001</v>
      </c>
      <c r="G138" s="3"/>
      <c r="H138" s="3"/>
      <c r="I138" s="5"/>
      <c r="J138" s="3"/>
      <c r="K138" s="3"/>
      <c r="L138" s="5"/>
      <c r="M138" s="3"/>
      <c r="N138" s="3"/>
      <c r="O138" s="5"/>
      <c r="P138" s="3"/>
      <c r="Q138" s="3"/>
      <c r="R138" s="5"/>
      <c r="S138" s="3"/>
      <c r="T138" s="3"/>
      <c r="U138" s="5"/>
      <c r="V138" s="3"/>
      <c r="W138" s="3"/>
      <c r="X138" s="5"/>
      <c r="Y138" s="3"/>
      <c r="Z138" s="3"/>
      <c r="AA138" s="5"/>
      <c r="AB138" s="3"/>
      <c r="AC138" s="3"/>
      <c r="AD138" s="5"/>
      <c r="AE138" s="3"/>
      <c r="AF138" s="3"/>
      <c r="AG138" s="5"/>
      <c r="AH138" s="3"/>
      <c r="AI138" s="3"/>
      <c r="AJ138" s="5"/>
      <c r="AK138" s="3"/>
      <c r="AL138" s="3"/>
      <c r="AM138" s="5"/>
    </row>
    <row r="139" spans="3:39" x14ac:dyDescent="0.3">
      <c r="C139" t="s">
        <v>19</v>
      </c>
      <c r="D139" s="3"/>
      <c r="E139" s="3">
        <v>-4078.0899999999997</v>
      </c>
      <c r="F139" s="5">
        <v>-4078.0899999999997</v>
      </c>
      <c r="G139" s="3"/>
      <c r="H139" s="3"/>
      <c r="I139" s="5"/>
      <c r="J139" s="3"/>
      <c r="K139" s="3"/>
      <c r="L139" s="5"/>
      <c r="M139" s="3"/>
      <c r="N139" s="3"/>
      <c r="O139" s="5"/>
      <c r="P139" s="3"/>
      <c r="Q139" s="3"/>
      <c r="R139" s="5"/>
      <c r="S139" s="3"/>
      <c r="T139" s="3"/>
      <c r="U139" s="5"/>
      <c r="V139" s="3"/>
      <c r="W139" s="3"/>
      <c r="X139" s="5"/>
      <c r="Y139" s="3"/>
      <c r="Z139" s="3"/>
      <c r="AA139" s="5"/>
      <c r="AB139" s="3"/>
      <c r="AC139" s="3"/>
      <c r="AD139" s="5"/>
      <c r="AE139" s="3"/>
      <c r="AF139" s="3"/>
      <c r="AG139" s="5"/>
      <c r="AH139" s="3"/>
      <c r="AI139" s="3"/>
      <c r="AJ139" s="5"/>
      <c r="AK139" s="3"/>
      <c r="AL139" s="3"/>
      <c r="AM139" s="5"/>
    </row>
    <row r="140" spans="3:39" x14ac:dyDescent="0.3">
      <c r="C140" t="s">
        <v>110</v>
      </c>
      <c r="D140" s="3"/>
      <c r="E140" s="3">
        <v>-588.4</v>
      </c>
      <c r="F140" s="5">
        <v>-588.4</v>
      </c>
      <c r="G140" s="3"/>
      <c r="H140" s="3"/>
      <c r="I140" s="5"/>
      <c r="J140" s="3"/>
      <c r="K140" s="3"/>
      <c r="L140" s="5"/>
      <c r="M140" s="3"/>
      <c r="N140" s="3"/>
      <c r="O140" s="5"/>
      <c r="P140" s="3"/>
      <c r="Q140" s="3"/>
      <c r="R140" s="5"/>
      <c r="S140" s="3"/>
      <c r="T140" s="3"/>
      <c r="U140" s="5"/>
      <c r="V140" s="3"/>
      <c r="W140" s="3"/>
      <c r="X140" s="5"/>
      <c r="Y140" s="3"/>
      <c r="Z140" s="3"/>
      <c r="AA140" s="5"/>
      <c r="AB140" s="3"/>
      <c r="AC140" s="3"/>
      <c r="AD140" s="5"/>
      <c r="AE140" s="3"/>
      <c r="AF140" s="3"/>
      <c r="AG140" s="5"/>
      <c r="AH140" s="3"/>
      <c r="AI140" s="3"/>
      <c r="AJ140" s="5"/>
      <c r="AK140" s="3"/>
      <c r="AL140" s="3"/>
      <c r="AM140" s="5"/>
    </row>
    <row r="141" spans="3:39" x14ac:dyDescent="0.3">
      <c r="C141" t="s">
        <v>109</v>
      </c>
      <c r="D141" s="3"/>
      <c r="E141" s="3">
        <v>-863.46</v>
      </c>
      <c r="F141" s="5">
        <v>-863.46</v>
      </c>
      <c r="G141" s="3"/>
      <c r="H141" s="3"/>
      <c r="I141" s="5"/>
      <c r="J141" s="3"/>
      <c r="K141" s="3"/>
      <c r="L141" s="5"/>
      <c r="M141" s="3"/>
      <c r="N141" s="3"/>
      <c r="O141" s="5"/>
      <c r="P141" s="3"/>
      <c r="Q141" s="3"/>
      <c r="R141" s="5"/>
      <c r="S141" s="3"/>
      <c r="T141" s="3"/>
      <c r="U141" s="5"/>
      <c r="V141" s="3"/>
      <c r="W141" s="3"/>
      <c r="X141" s="5"/>
      <c r="Y141" s="3"/>
      <c r="Z141" s="3"/>
      <c r="AA141" s="5"/>
      <c r="AB141" s="3"/>
      <c r="AC141" s="3"/>
      <c r="AD141" s="5"/>
      <c r="AE141" s="3"/>
      <c r="AF141" s="3"/>
      <c r="AG141" s="5"/>
      <c r="AH141" s="3"/>
      <c r="AI141" s="3"/>
      <c r="AJ141" s="5"/>
      <c r="AK141" s="3"/>
      <c r="AL141" s="3"/>
      <c r="AM141" s="5"/>
    </row>
    <row r="142" spans="3:39" x14ac:dyDescent="0.3">
      <c r="C142" t="s">
        <v>64</v>
      </c>
      <c r="D142" s="3"/>
      <c r="E142" s="3">
        <v>-4556.5899999999992</v>
      </c>
      <c r="F142" s="5">
        <v>-4556.5899999999992</v>
      </c>
      <c r="G142" s="3"/>
      <c r="H142" s="3"/>
      <c r="I142" s="5"/>
      <c r="J142" s="3"/>
      <c r="K142" s="3"/>
      <c r="L142" s="5"/>
      <c r="M142" s="3"/>
      <c r="N142" s="3"/>
      <c r="O142" s="5"/>
      <c r="P142" s="3"/>
      <c r="Q142" s="3"/>
      <c r="R142" s="5"/>
      <c r="S142" s="3"/>
      <c r="T142" s="3"/>
      <c r="U142" s="5"/>
      <c r="V142" s="3"/>
      <c r="W142" s="3"/>
      <c r="X142" s="5"/>
      <c r="Y142" s="3"/>
      <c r="Z142" s="3"/>
      <c r="AA142" s="5"/>
      <c r="AB142" s="3"/>
      <c r="AC142" s="3"/>
      <c r="AD142" s="5"/>
      <c r="AE142" s="3"/>
      <c r="AF142" s="3"/>
      <c r="AG142" s="5"/>
      <c r="AH142" s="3"/>
      <c r="AI142" s="3"/>
      <c r="AJ142" s="5"/>
      <c r="AK142" s="3"/>
      <c r="AL142" s="3"/>
      <c r="AM142" s="5"/>
    </row>
    <row r="143" spans="3:39" x14ac:dyDescent="0.3">
      <c r="C143" t="s">
        <v>114</v>
      </c>
      <c r="D143" s="3"/>
      <c r="E143" s="3">
        <v>-1852.37</v>
      </c>
      <c r="F143" s="5">
        <v>-1852.37</v>
      </c>
      <c r="G143" s="3"/>
      <c r="H143" s="3"/>
      <c r="I143" s="5"/>
      <c r="J143" s="3"/>
      <c r="K143" s="3"/>
      <c r="L143" s="5"/>
      <c r="M143" s="3"/>
      <c r="N143" s="3"/>
      <c r="O143" s="5"/>
      <c r="P143" s="3"/>
      <c r="Q143" s="3"/>
      <c r="R143" s="5"/>
      <c r="S143" s="3"/>
      <c r="T143" s="3"/>
      <c r="U143" s="5"/>
      <c r="V143" s="3"/>
      <c r="W143" s="3"/>
      <c r="X143" s="5"/>
      <c r="Y143" s="3"/>
      <c r="Z143" s="3"/>
      <c r="AA143" s="5"/>
      <c r="AB143" s="3"/>
      <c r="AC143" s="3"/>
      <c r="AD143" s="5"/>
      <c r="AE143" s="3"/>
      <c r="AF143" s="3"/>
      <c r="AG143" s="5"/>
      <c r="AH143" s="3"/>
      <c r="AI143" s="3"/>
      <c r="AJ143" s="5"/>
      <c r="AK143" s="3"/>
      <c r="AL143" s="3"/>
      <c r="AM143" s="5"/>
    </row>
    <row r="144" spans="3:39" x14ac:dyDescent="0.3">
      <c r="C144" t="s">
        <v>135</v>
      </c>
      <c r="D144" s="3"/>
      <c r="E144" s="3">
        <v>-1851.85</v>
      </c>
      <c r="F144" s="5">
        <v>-1851.85</v>
      </c>
      <c r="G144" s="3"/>
      <c r="H144" s="3"/>
      <c r="I144" s="5"/>
      <c r="J144" s="3"/>
      <c r="K144" s="3"/>
      <c r="L144" s="5"/>
      <c r="M144" s="3"/>
      <c r="N144" s="3"/>
      <c r="O144" s="5"/>
      <c r="P144" s="3"/>
      <c r="Q144" s="3"/>
      <c r="R144" s="5"/>
      <c r="S144" s="3"/>
      <c r="T144" s="3"/>
      <c r="U144" s="5"/>
      <c r="V144" s="3"/>
      <c r="W144" s="3"/>
      <c r="X144" s="5"/>
      <c r="Y144" s="3"/>
      <c r="Z144" s="3"/>
      <c r="AA144" s="5"/>
      <c r="AB144" s="3"/>
      <c r="AC144" s="3"/>
      <c r="AD144" s="5"/>
      <c r="AE144" s="3"/>
      <c r="AF144" s="3"/>
      <c r="AG144" s="5"/>
      <c r="AH144" s="3"/>
      <c r="AI144" s="3"/>
      <c r="AJ144" s="5"/>
      <c r="AK144" s="3"/>
      <c r="AL144" s="3"/>
      <c r="AM144" s="5"/>
    </row>
    <row r="145" spans="1:39" x14ac:dyDescent="0.3">
      <c r="C145" t="s">
        <v>97</v>
      </c>
      <c r="D145" s="3"/>
      <c r="E145" s="3">
        <v>-137.80000000000001</v>
      </c>
      <c r="F145" s="5">
        <v>-137.80000000000001</v>
      </c>
      <c r="G145" s="3"/>
      <c r="H145" s="3"/>
      <c r="I145" s="5"/>
      <c r="J145" s="3"/>
      <c r="K145" s="3"/>
      <c r="L145" s="5"/>
      <c r="M145" s="3"/>
      <c r="N145" s="3"/>
      <c r="O145" s="5"/>
      <c r="P145" s="3"/>
      <c r="Q145" s="3"/>
      <c r="R145" s="5"/>
      <c r="S145" s="3"/>
      <c r="T145" s="3"/>
      <c r="U145" s="5"/>
      <c r="V145" s="3"/>
      <c r="W145" s="3"/>
      <c r="X145" s="5"/>
      <c r="Y145" s="3"/>
      <c r="Z145" s="3"/>
      <c r="AA145" s="5"/>
      <c r="AB145" s="3"/>
      <c r="AC145" s="3"/>
      <c r="AD145" s="5"/>
      <c r="AE145" s="3"/>
      <c r="AF145" s="3"/>
      <c r="AG145" s="5"/>
      <c r="AH145" s="3"/>
      <c r="AI145" s="3"/>
      <c r="AJ145" s="5"/>
      <c r="AK145" s="3"/>
      <c r="AL145" s="3"/>
      <c r="AM145" s="5"/>
    </row>
    <row r="146" spans="1:39" x14ac:dyDescent="0.3">
      <c r="C146" t="s">
        <v>14</v>
      </c>
      <c r="D146" s="3"/>
      <c r="E146" s="3">
        <v>-6969.51</v>
      </c>
      <c r="F146" s="5">
        <v>-6969.51</v>
      </c>
      <c r="G146" s="3"/>
      <c r="H146" s="3"/>
      <c r="I146" s="5"/>
      <c r="J146" s="3"/>
      <c r="K146" s="3"/>
      <c r="L146" s="5"/>
      <c r="M146" s="3"/>
      <c r="N146" s="3"/>
      <c r="O146" s="5"/>
      <c r="P146" s="3"/>
      <c r="Q146" s="3"/>
      <c r="R146" s="5"/>
      <c r="S146" s="3"/>
      <c r="T146" s="3"/>
      <c r="U146" s="5"/>
      <c r="V146" s="3"/>
      <c r="W146" s="3"/>
      <c r="X146" s="5"/>
      <c r="Y146" s="3"/>
      <c r="Z146" s="3"/>
      <c r="AA146" s="5"/>
      <c r="AB146" s="3"/>
      <c r="AC146" s="3"/>
      <c r="AD146" s="5"/>
      <c r="AE146" s="3"/>
      <c r="AF146" s="3"/>
      <c r="AG146" s="5"/>
      <c r="AH146" s="3"/>
      <c r="AI146" s="3"/>
      <c r="AJ146" s="5"/>
      <c r="AK146" s="3"/>
      <c r="AL146" s="3"/>
      <c r="AM146" s="5"/>
    </row>
    <row r="147" spans="1:39" x14ac:dyDescent="0.3">
      <c r="D147" s="3"/>
      <c r="E147" s="3"/>
      <c r="F147" s="5"/>
      <c r="G147" s="3"/>
      <c r="H147" s="3"/>
      <c r="I147" s="5"/>
      <c r="J147" s="3"/>
      <c r="K147" s="3"/>
      <c r="L147" s="5"/>
      <c r="M147" s="3"/>
      <c r="N147" s="3"/>
      <c r="O147" s="5"/>
      <c r="P147" s="3"/>
      <c r="Q147" s="3"/>
      <c r="R147" s="5"/>
      <c r="S147" s="3"/>
      <c r="T147" s="3"/>
      <c r="U147" s="5"/>
      <c r="V147" s="3"/>
      <c r="W147" s="3"/>
      <c r="X147" s="5"/>
      <c r="Y147" s="3"/>
      <c r="Z147" s="3"/>
      <c r="AA147" s="5"/>
      <c r="AB147" s="3"/>
      <c r="AC147" s="3"/>
      <c r="AD147" s="5"/>
      <c r="AE147" s="3"/>
      <c r="AF147" s="3"/>
      <c r="AG147" s="5"/>
      <c r="AH147" s="3"/>
      <c r="AI147" s="3"/>
      <c r="AJ147" s="5"/>
      <c r="AK147" s="3"/>
      <c r="AL147" s="3"/>
      <c r="AM147" s="5"/>
    </row>
    <row r="148" spans="1:39" x14ac:dyDescent="0.3">
      <c r="A148">
        <v>301203</v>
      </c>
      <c r="B148" s="10" t="s">
        <v>156</v>
      </c>
      <c r="C148" s="10"/>
      <c r="D148" s="3">
        <v>212204.00380210645</v>
      </c>
      <c r="E148" s="3">
        <v>-193658.24000000002</v>
      </c>
      <c r="F148" s="5">
        <v>18545.763802106434</v>
      </c>
      <c r="G148" s="3">
        <v>212204.00380210645</v>
      </c>
      <c r="H148" s="3"/>
      <c r="I148" s="5">
        <v>212204.00380210645</v>
      </c>
      <c r="J148" s="3">
        <v>221312.4189375522</v>
      </c>
      <c r="K148" s="3"/>
      <c r="L148" s="5">
        <v>221312.4189375522</v>
      </c>
      <c r="M148" s="3">
        <v>221312.4189375522</v>
      </c>
      <c r="N148" s="3"/>
      <c r="O148" s="5">
        <v>221312.4189375522</v>
      </c>
      <c r="P148" s="3">
        <v>221312.4189375522</v>
      </c>
      <c r="Q148" s="3"/>
      <c r="R148" s="5">
        <v>221312.4189375522</v>
      </c>
      <c r="S148" s="3">
        <v>221312.4189375522</v>
      </c>
      <c r="T148" s="3"/>
      <c r="U148" s="5">
        <v>221312.4189375522</v>
      </c>
      <c r="V148" s="3">
        <v>221312.4189375522</v>
      </c>
      <c r="W148" s="3"/>
      <c r="X148" s="5">
        <v>221312.4189375522</v>
      </c>
      <c r="Y148" s="3">
        <v>221312.4189375522</v>
      </c>
      <c r="Z148" s="3"/>
      <c r="AA148" s="5">
        <v>221312.4189375522</v>
      </c>
      <c r="AB148" s="3">
        <v>221312.4189375522</v>
      </c>
      <c r="AC148" s="3"/>
      <c r="AD148" s="5">
        <v>221312.4189375522</v>
      </c>
      <c r="AE148" s="3">
        <v>221312.4189375522</v>
      </c>
      <c r="AF148" s="3"/>
      <c r="AG148" s="5">
        <v>221312.4189375522</v>
      </c>
      <c r="AH148" s="3">
        <v>221312.4189375522</v>
      </c>
      <c r="AI148" s="3"/>
      <c r="AJ148" s="5">
        <v>221312.4189375522</v>
      </c>
      <c r="AK148" s="3">
        <v>221312.4189375522</v>
      </c>
      <c r="AL148" s="3"/>
      <c r="AM148" s="5">
        <v>221312.4189375522</v>
      </c>
    </row>
    <row r="149" spans="1:39" x14ac:dyDescent="0.3">
      <c r="C149" t="s">
        <v>56</v>
      </c>
      <c r="D149" s="3">
        <v>212204.00380210645</v>
      </c>
      <c r="E149" s="3">
        <v>-193658.24000000002</v>
      </c>
      <c r="F149" s="5">
        <v>18545.763802106434</v>
      </c>
      <c r="G149" s="3">
        <v>212204.00380210645</v>
      </c>
      <c r="H149" s="3"/>
      <c r="I149" s="5">
        <v>212204.00380210645</v>
      </c>
      <c r="J149" s="3">
        <v>221312.4189375522</v>
      </c>
      <c r="K149" s="3"/>
      <c r="L149" s="5">
        <v>221312.4189375522</v>
      </c>
      <c r="M149" s="3">
        <v>221312.4189375522</v>
      </c>
      <c r="N149" s="3"/>
      <c r="O149" s="5">
        <v>221312.4189375522</v>
      </c>
      <c r="P149" s="3">
        <v>221312.4189375522</v>
      </c>
      <c r="Q149" s="3"/>
      <c r="R149" s="5">
        <v>221312.4189375522</v>
      </c>
      <c r="S149" s="3">
        <v>221312.4189375522</v>
      </c>
      <c r="T149" s="3"/>
      <c r="U149" s="5">
        <v>221312.4189375522</v>
      </c>
      <c r="V149" s="3">
        <v>221312.4189375522</v>
      </c>
      <c r="W149" s="3"/>
      <c r="X149" s="5">
        <v>221312.4189375522</v>
      </c>
      <c r="Y149" s="3">
        <v>221312.4189375522</v>
      </c>
      <c r="Z149" s="3"/>
      <c r="AA149" s="5">
        <v>221312.4189375522</v>
      </c>
      <c r="AB149" s="3">
        <v>221312.4189375522</v>
      </c>
      <c r="AC149" s="3"/>
      <c r="AD149" s="5">
        <v>221312.4189375522</v>
      </c>
      <c r="AE149" s="3">
        <v>221312.4189375522</v>
      </c>
      <c r="AF149" s="3"/>
      <c r="AG149" s="5">
        <v>221312.4189375522</v>
      </c>
      <c r="AH149" s="3">
        <v>221312.4189375522</v>
      </c>
      <c r="AI149" s="3"/>
      <c r="AJ149" s="5">
        <v>221312.4189375522</v>
      </c>
      <c r="AK149" s="3">
        <v>221312.4189375522</v>
      </c>
      <c r="AL149" s="3"/>
      <c r="AM149" s="5">
        <v>221312.4189375522</v>
      </c>
    </row>
    <row r="150" spans="1:39" x14ac:dyDescent="0.3">
      <c r="D150" s="3"/>
      <c r="E150" s="3"/>
      <c r="F150" s="5"/>
      <c r="G150" s="3"/>
      <c r="H150" s="3"/>
      <c r="I150" s="5"/>
      <c r="J150" s="3"/>
      <c r="K150" s="3"/>
      <c r="L150" s="5"/>
      <c r="M150" s="3"/>
      <c r="N150" s="3"/>
      <c r="O150" s="5"/>
      <c r="P150" s="3"/>
      <c r="Q150" s="3"/>
      <c r="R150" s="5"/>
      <c r="S150" s="3"/>
      <c r="T150" s="3"/>
      <c r="U150" s="5"/>
      <c r="V150" s="3"/>
      <c r="W150" s="3"/>
      <c r="X150" s="5"/>
      <c r="Y150" s="3"/>
      <c r="Z150" s="3"/>
      <c r="AA150" s="5"/>
      <c r="AB150" s="3"/>
      <c r="AC150" s="3"/>
      <c r="AD150" s="5"/>
      <c r="AE150" s="3"/>
      <c r="AF150" s="3"/>
      <c r="AG150" s="5"/>
      <c r="AH150" s="3"/>
      <c r="AI150" s="3"/>
      <c r="AJ150" s="5"/>
      <c r="AK150" s="3"/>
      <c r="AL150" s="3"/>
      <c r="AM150" s="5"/>
    </row>
    <row r="151" spans="1:39" x14ac:dyDescent="0.3">
      <c r="A151">
        <v>301204</v>
      </c>
      <c r="B151" s="10" t="s">
        <v>157</v>
      </c>
      <c r="C151" s="10"/>
      <c r="D151" s="3">
        <v>35000</v>
      </c>
      <c r="E151" s="3">
        <v>-24366.079999999998</v>
      </c>
      <c r="F151" s="5">
        <v>10633.920000000002</v>
      </c>
      <c r="G151" s="3">
        <v>35000</v>
      </c>
      <c r="H151" s="3">
        <v>-37003.840000000004</v>
      </c>
      <c r="I151" s="5">
        <v>-2003.8400000000036</v>
      </c>
      <c r="J151" s="3">
        <v>35000</v>
      </c>
      <c r="K151" s="3"/>
      <c r="L151" s="5">
        <v>35000</v>
      </c>
      <c r="M151" s="3">
        <v>25000</v>
      </c>
      <c r="N151" s="3"/>
      <c r="O151" s="5">
        <v>25000</v>
      </c>
      <c r="P151" s="3">
        <v>25000</v>
      </c>
      <c r="Q151" s="3"/>
      <c r="R151" s="5">
        <v>25000</v>
      </c>
      <c r="S151" s="3">
        <v>74000</v>
      </c>
      <c r="T151" s="3"/>
      <c r="U151" s="5">
        <v>74000</v>
      </c>
      <c r="V151" s="3">
        <v>25000</v>
      </c>
      <c r="W151" s="3"/>
      <c r="X151" s="5">
        <v>25000</v>
      </c>
      <c r="Y151" s="3">
        <v>25000</v>
      </c>
      <c r="Z151" s="3"/>
      <c r="AA151" s="5">
        <v>25000</v>
      </c>
      <c r="AB151" s="3">
        <v>25000</v>
      </c>
      <c r="AC151" s="3"/>
      <c r="AD151" s="5">
        <v>25000</v>
      </c>
      <c r="AE151" s="3">
        <v>25000</v>
      </c>
      <c r="AF151" s="3"/>
      <c r="AG151" s="5">
        <v>25000</v>
      </c>
      <c r="AH151" s="3">
        <v>25000</v>
      </c>
      <c r="AI151" s="3"/>
      <c r="AJ151" s="5">
        <v>25000</v>
      </c>
      <c r="AK151" s="3">
        <v>25000</v>
      </c>
      <c r="AL151" s="3"/>
      <c r="AM151" s="5">
        <v>25000</v>
      </c>
    </row>
    <row r="152" spans="1:39" x14ac:dyDescent="0.3">
      <c r="C152" t="s">
        <v>56</v>
      </c>
      <c r="D152" s="3">
        <v>35000</v>
      </c>
      <c r="E152" s="3">
        <v>-1090.53</v>
      </c>
      <c r="F152" s="5">
        <v>33909.47</v>
      </c>
      <c r="G152" s="3">
        <v>35000</v>
      </c>
      <c r="H152" s="3"/>
      <c r="I152" s="5">
        <v>35000</v>
      </c>
      <c r="J152" s="3">
        <v>35000</v>
      </c>
      <c r="K152" s="3"/>
      <c r="L152" s="5">
        <v>35000</v>
      </c>
      <c r="M152" s="3">
        <v>25000</v>
      </c>
      <c r="N152" s="3"/>
      <c r="O152" s="5">
        <v>25000</v>
      </c>
      <c r="P152" s="3">
        <v>25000</v>
      </c>
      <c r="Q152" s="3"/>
      <c r="R152" s="5">
        <v>25000</v>
      </c>
      <c r="S152" s="3">
        <v>25000</v>
      </c>
      <c r="T152" s="3"/>
      <c r="U152" s="5">
        <v>25000</v>
      </c>
      <c r="V152" s="3">
        <v>25000</v>
      </c>
      <c r="W152" s="3"/>
      <c r="X152" s="5">
        <v>25000</v>
      </c>
      <c r="Y152" s="3">
        <v>25000</v>
      </c>
      <c r="Z152" s="3"/>
      <c r="AA152" s="5">
        <v>25000</v>
      </c>
      <c r="AB152" s="3">
        <v>25000</v>
      </c>
      <c r="AC152" s="3"/>
      <c r="AD152" s="5">
        <v>25000</v>
      </c>
      <c r="AE152" s="3">
        <v>25000</v>
      </c>
      <c r="AF152" s="3"/>
      <c r="AG152" s="5">
        <v>25000</v>
      </c>
      <c r="AH152" s="3">
        <v>25000</v>
      </c>
      <c r="AI152" s="3"/>
      <c r="AJ152" s="5">
        <v>25000</v>
      </c>
      <c r="AK152" s="3">
        <v>25000</v>
      </c>
      <c r="AL152" s="3"/>
      <c r="AM152" s="5">
        <v>25000</v>
      </c>
    </row>
    <row r="153" spans="1:39" x14ac:dyDescent="0.3">
      <c r="C153" t="s">
        <v>137</v>
      </c>
      <c r="D153" s="3"/>
      <c r="E153" s="3"/>
      <c r="F153" s="5"/>
      <c r="G153" s="3"/>
      <c r="H153" s="3">
        <v>-1128.3699999999999</v>
      </c>
      <c r="I153" s="5">
        <v>-1128.3699999999999</v>
      </c>
      <c r="J153" s="3"/>
      <c r="K153" s="3"/>
      <c r="L153" s="5"/>
      <c r="M153" s="3"/>
      <c r="N153" s="3"/>
      <c r="O153" s="5"/>
      <c r="P153" s="3"/>
      <c r="Q153" s="3"/>
      <c r="R153" s="5"/>
      <c r="S153" s="3"/>
      <c r="T153" s="3"/>
      <c r="U153" s="5"/>
      <c r="V153" s="3"/>
      <c r="W153" s="3"/>
      <c r="X153" s="5"/>
      <c r="Y153" s="3"/>
      <c r="Z153" s="3"/>
      <c r="AA153" s="5"/>
      <c r="AB153" s="3"/>
      <c r="AC153" s="3"/>
      <c r="AD153" s="5"/>
      <c r="AE153" s="3"/>
      <c r="AF153" s="3"/>
      <c r="AG153" s="5"/>
      <c r="AH153" s="3"/>
      <c r="AI153" s="3"/>
      <c r="AJ153" s="5"/>
      <c r="AK153" s="3"/>
      <c r="AL153" s="3"/>
      <c r="AM153" s="5"/>
    </row>
    <row r="154" spans="1:39" x14ac:dyDescent="0.3">
      <c r="C154" t="s">
        <v>88</v>
      </c>
      <c r="D154" s="3"/>
      <c r="E154" s="3">
        <v>-23275.55</v>
      </c>
      <c r="F154" s="5">
        <v>-23275.55</v>
      </c>
      <c r="G154" s="3"/>
      <c r="H154" s="3">
        <v>-28063.31</v>
      </c>
      <c r="I154" s="5">
        <v>-28063.31</v>
      </c>
      <c r="J154" s="3"/>
      <c r="K154" s="3"/>
      <c r="L154" s="5"/>
      <c r="M154" s="3"/>
      <c r="N154" s="3"/>
      <c r="O154" s="5"/>
      <c r="P154" s="3"/>
      <c r="Q154" s="3"/>
      <c r="R154" s="5"/>
      <c r="S154" s="3"/>
      <c r="T154" s="3"/>
      <c r="U154" s="5"/>
      <c r="V154" s="3"/>
      <c r="W154" s="3"/>
      <c r="X154" s="5"/>
      <c r="Y154" s="3"/>
      <c r="Z154" s="3"/>
      <c r="AA154" s="5"/>
      <c r="AB154" s="3"/>
      <c r="AC154" s="3"/>
      <c r="AD154" s="5"/>
      <c r="AE154" s="3"/>
      <c r="AF154" s="3"/>
      <c r="AG154" s="5"/>
      <c r="AH154" s="3"/>
      <c r="AI154" s="3"/>
      <c r="AJ154" s="5"/>
      <c r="AK154" s="3"/>
      <c r="AL154" s="3"/>
      <c r="AM154" s="5"/>
    </row>
    <row r="155" spans="1:39" x14ac:dyDescent="0.3">
      <c r="C155" t="s">
        <v>109</v>
      </c>
      <c r="D155" s="3"/>
      <c r="E155" s="3"/>
      <c r="F155" s="5"/>
      <c r="G155" s="3"/>
      <c r="H155" s="3">
        <v>-7414.69</v>
      </c>
      <c r="I155" s="5">
        <v>-7414.69</v>
      </c>
      <c r="J155" s="3"/>
      <c r="K155" s="3"/>
      <c r="L155" s="5"/>
      <c r="M155" s="3"/>
      <c r="N155" s="3"/>
      <c r="O155" s="5"/>
      <c r="P155" s="3"/>
      <c r="Q155" s="3"/>
      <c r="R155" s="5"/>
      <c r="S155" s="3"/>
      <c r="T155" s="3"/>
      <c r="U155" s="5"/>
      <c r="V155" s="3"/>
      <c r="W155" s="3"/>
      <c r="X155" s="5"/>
      <c r="Y155" s="3"/>
      <c r="Z155" s="3"/>
      <c r="AA155" s="5"/>
      <c r="AB155" s="3"/>
      <c r="AC155" s="3"/>
      <c r="AD155" s="5"/>
      <c r="AE155" s="3"/>
      <c r="AF155" s="3"/>
      <c r="AG155" s="5"/>
      <c r="AH155" s="3"/>
      <c r="AI155" s="3"/>
      <c r="AJ155" s="5"/>
      <c r="AK155" s="3"/>
      <c r="AL155" s="3"/>
      <c r="AM155" s="5"/>
    </row>
    <row r="156" spans="1:39" x14ac:dyDescent="0.3">
      <c r="C156" t="s">
        <v>64</v>
      </c>
      <c r="D156" s="3"/>
      <c r="E156" s="3"/>
      <c r="F156" s="5"/>
      <c r="G156" s="3"/>
      <c r="H156" s="3"/>
      <c r="I156" s="5"/>
      <c r="J156" s="3"/>
      <c r="K156" s="3"/>
      <c r="L156" s="5"/>
      <c r="M156" s="3"/>
      <c r="N156" s="3"/>
      <c r="O156" s="5"/>
      <c r="P156" s="3"/>
      <c r="Q156" s="3"/>
      <c r="R156" s="5"/>
      <c r="S156" s="3">
        <v>49000</v>
      </c>
      <c r="T156" s="3"/>
      <c r="U156" s="5">
        <v>49000</v>
      </c>
      <c r="V156" s="3"/>
      <c r="W156" s="3"/>
      <c r="X156" s="5"/>
      <c r="Y156" s="3"/>
      <c r="Z156" s="3"/>
      <c r="AA156" s="5"/>
      <c r="AB156" s="3"/>
      <c r="AC156" s="3"/>
      <c r="AD156" s="5"/>
      <c r="AE156" s="3"/>
      <c r="AF156" s="3"/>
      <c r="AG156" s="5"/>
      <c r="AH156" s="3"/>
      <c r="AI156" s="3"/>
      <c r="AJ156" s="5"/>
      <c r="AK156" s="3"/>
      <c r="AL156" s="3"/>
      <c r="AM156" s="5"/>
    </row>
    <row r="157" spans="1:39" x14ac:dyDescent="0.3">
      <c r="C157" t="s">
        <v>136</v>
      </c>
      <c r="D157" s="3"/>
      <c r="E157" s="3"/>
      <c r="F157" s="5"/>
      <c r="G157" s="3"/>
      <c r="H157" s="3">
        <v>-397.47</v>
      </c>
      <c r="I157" s="5">
        <v>-397.47</v>
      </c>
      <c r="J157" s="3"/>
      <c r="K157" s="3"/>
      <c r="L157" s="5"/>
      <c r="M157" s="3"/>
      <c r="N157" s="3"/>
      <c r="O157" s="5"/>
      <c r="P157" s="3"/>
      <c r="Q157" s="3"/>
      <c r="R157" s="5"/>
      <c r="S157" s="3"/>
      <c r="T157" s="3"/>
      <c r="U157" s="5"/>
      <c r="V157" s="3"/>
      <c r="W157" s="3"/>
      <c r="X157" s="5"/>
      <c r="Y157" s="3"/>
      <c r="Z157" s="3"/>
      <c r="AA157" s="5"/>
      <c r="AB157" s="3"/>
      <c r="AC157" s="3"/>
      <c r="AD157" s="5"/>
      <c r="AE157" s="3"/>
      <c r="AF157" s="3"/>
      <c r="AG157" s="5"/>
      <c r="AH157" s="3"/>
      <c r="AI157" s="3"/>
      <c r="AJ157" s="5"/>
      <c r="AK157" s="3"/>
      <c r="AL157" s="3"/>
      <c r="AM157" s="5"/>
    </row>
    <row r="158" spans="1:39" x14ac:dyDescent="0.3">
      <c r="D158" s="3"/>
      <c r="E158" s="3"/>
      <c r="F158" s="5"/>
      <c r="G158" s="3"/>
      <c r="H158" s="3"/>
      <c r="I158" s="5"/>
      <c r="J158" s="3"/>
      <c r="K158" s="3"/>
      <c r="L158" s="5"/>
      <c r="M158" s="3"/>
      <c r="N158" s="3"/>
      <c r="O158" s="5"/>
      <c r="P158" s="3"/>
      <c r="Q158" s="3"/>
      <c r="R158" s="5"/>
      <c r="S158" s="3"/>
      <c r="T158" s="3"/>
      <c r="U158" s="5"/>
      <c r="V158" s="3"/>
      <c r="W158" s="3"/>
      <c r="X158" s="5"/>
      <c r="Y158" s="3"/>
      <c r="Z158" s="3"/>
      <c r="AA158" s="5"/>
      <c r="AB158" s="3"/>
      <c r="AC158" s="3"/>
      <c r="AD158" s="5"/>
      <c r="AE158" s="3"/>
      <c r="AF158" s="3"/>
      <c r="AG158" s="5"/>
      <c r="AH158" s="3"/>
      <c r="AI158" s="3"/>
      <c r="AJ158" s="5"/>
      <c r="AK158" s="3"/>
      <c r="AL158" s="3"/>
      <c r="AM158" s="5"/>
    </row>
    <row r="159" spans="1:39" x14ac:dyDescent="0.3">
      <c r="A159">
        <v>301205</v>
      </c>
      <c r="B159" s="10" t="s">
        <v>158</v>
      </c>
      <c r="C159" s="10"/>
      <c r="D159" s="3">
        <v>46042.191709184161</v>
      </c>
      <c r="E159" s="3">
        <v>-49000</v>
      </c>
      <c r="F159" s="5">
        <v>-2957.8082908158394</v>
      </c>
      <c r="G159" s="3">
        <v>46042.191709184161</v>
      </c>
      <c r="H159" s="3"/>
      <c r="I159" s="5">
        <v>46042.191709184161</v>
      </c>
      <c r="J159" s="3">
        <v>48228.51046555386</v>
      </c>
      <c r="K159" s="3"/>
      <c r="L159" s="5">
        <v>48228.51046555386</v>
      </c>
      <c r="M159" s="3">
        <v>48228.51046555386</v>
      </c>
      <c r="N159" s="3"/>
      <c r="O159" s="5">
        <v>48228.51046555386</v>
      </c>
      <c r="P159" s="3">
        <v>48228.51046555386</v>
      </c>
      <c r="Q159" s="3"/>
      <c r="R159" s="5">
        <v>48228.51046555386</v>
      </c>
      <c r="S159" s="3">
        <v>48228.51046555386</v>
      </c>
      <c r="T159" s="3"/>
      <c r="U159" s="5">
        <v>48228.51046555386</v>
      </c>
      <c r="V159" s="3">
        <v>48228.51046555386</v>
      </c>
      <c r="W159" s="3"/>
      <c r="X159" s="5">
        <v>48228.51046555386</v>
      </c>
      <c r="Y159" s="3">
        <v>48228.51046555386</v>
      </c>
      <c r="Z159" s="3"/>
      <c r="AA159" s="5">
        <v>48228.51046555386</v>
      </c>
      <c r="AB159" s="3">
        <v>48228.51046555386</v>
      </c>
      <c r="AC159" s="3"/>
      <c r="AD159" s="5">
        <v>48228.51046555386</v>
      </c>
      <c r="AE159" s="3">
        <v>48228.51046555386</v>
      </c>
      <c r="AF159" s="3"/>
      <c r="AG159" s="5">
        <v>48228.51046555386</v>
      </c>
      <c r="AH159" s="3">
        <v>48228.51046555386</v>
      </c>
      <c r="AI159" s="3"/>
      <c r="AJ159" s="5">
        <v>48228.51046555386</v>
      </c>
      <c r="AK159" s="3">
        <v>48228.51046555386</v>
      </c>
      <c r="AL159" s="3"/>
      <c r="AM159" s="5">
        <v>48228.51046555386</v>
      </c>
    </row>
    <row r="160" spans="1:39" x14ac:dyDescent="0.3">
      <c r="C160" t="s">
        <v>132</v>
      </c>
      <c r="D160" s="3"/>
      <c r="E160" s="3">
        <v>0</v>
      </c>
      <c r="F160" s="5">
        <v>0</v>
      </c>
      <c r="G160" s="3"/>
      <c r="H160" s="3"/>
      <c r="I160" s="5"/>
      <c r="J160" s="3"/>
      <c r="K160" s="3"/>
      <c r="L160" s="5"/>
      <c r="M160" s="3"/>
      <c r="N160" s="3"/>
      <c r="O160" s="5"/>
      <c r="P160" s="3"/>
      <c r="Q160" s="3"/>
      <c r="R160" s="5"/>
      <c r="S160" s="3"/>
      <c r="T160" s="3"/>
      <c r="U160" s="5"/>
      <c r="V160" s="3"/>
      <c r="W160" s="3"/>
      <c r="X160" s="5"/>
      <c r="Y160" s="3"/>
      <c r="Z160" s="3"/>
      <c r="AA160" s="5"/>
      <c r="AB160" s="3"/>
      <c r="AC160" s="3"/>
      <c r="AD160" s="5"/>
      <c r="AE160" s="3"/>
      <c r="AF160" s="3"/>
      <c r="AG160" s="5"/>
      <c r="AH160" s="3"/>
      <c r="AI160" s="3"/>
      <c r="AJ160" s="5"/>
      <c r="AK160" s="3"/>
      <c r="AL160" s="3"/>
      <c r="AM160" s="5"/>
    </row>
    <row r="161" spans="1:39" x14ac:dyDescent="0.3">
      <c r="C161" t="s">
        <v>56</v>
      </c>
      <c r="D161" s="3">
        <v>46042.191709184161</v>
      </c>
      <c r="E161" s="3">
        <v>-49000</v>
      </c>
      <c r="F161" s="5">
        <v>-2957.8082908158394</v>
      </c>
      <c r="G161" s="3">
        <v>46042.191709184161</v>
      </c>
      <c r="H161" s="3"/>
      <c r="I161" s="5">
        <v>46042.191709184161</v>
      </c>
      <c r="J161" s="3">
        <v>48228.51046555386</v>
      </c>
      <c r="K161" s="3"/>
      <c r="L161" s="5">
        <v>48228.51046555386</v>
      </c>
      <c r="M161" s="3">
        <v>48228.51046555386</v>
      </c>
      <c r="N161" s="3"/>
      <c r="O161" s="5">
        <v>48228.51046555386</v>
      </c>
      <c r="P161" s="3">
        <v>48228.51046555386</v>
      </c>
      <c r="Q161" s="3"/>
      <c r="R161" s="5">
        <v>48228.51046555386</v>
      </c>
      <c r="S161" s="3">
        <v>48228.51046555386</v>
      </c>
      <c r="T161" s="3"/>
      <c r="U161" s="5">
        <v>48228.51046555386</v>
      </c>
      <c r="V161" s="3">
        <v>48228.51046555386</v>
      </c>
      <c r="W161" s="3"/>
      <c r="X161" s="5">
        <v>48228.51046555386</v>
      </c>
      <c r="Y161" s="3">
        <v>48228.51046555386</v>
      </c>
      <c r="Z161" s="3"/>
      <c r="AA161" s="5">
        <v>48228.51046555386</v>
      </c>
      <c r="AB161" s="3">
        <v>48228.51046555386</v>
      </c>
      <c r="AC161" s="3"/>
      <c r="AD161" s="5">
        <v>48228.51046555386</v>
      </c>
      <c r="AE161" s="3">
        <v>48228.51046555386</v>
      </c>
      <c r="AF161" s="3"/>
      <c r="AG161" s="5">
        <v>48228.51046555386</v>
      </c>
      <c r="AH161" s="3">
        <v>48228.51046555386</v>
      </c>
      <c r="AI161" s="3"/>
      <c r="AJ161" s="5">
        <v>48228.51046555386</v>
      </c>
      <c r="AK161" s="3">
        <v>48228.51046555386</v>
      </c>
      <c r="AL161" s="3"/>
      <c r="AM161" s="5">
        <v>48228.51046555386</v>
      </c>
    </row>
    <row r="162" spans="1:39" x14ac:dyDescent="0.3">
      <c r="C162" t="s">
        <v>100</v>
      </c>
      <c r="D162" s="3"/>
      <c r="E162" s="3">
        <v>0</v>
      </c>
      <c r="F162" s="5">
        <v>0</v>
      </c>
      <c r="G162" s="3"/>
      <c r="H162" s="3"/>
      <c r="I162" s="5"/>
      <c r="J162" s="3"/>
      <c r="K162" s="3"/>
      <c r="L162" s="5"/>
      <c r="M162" s="3"/>
      <c r="N162" s="3"/>
      <c r="O162" s="5"/>
      <c r="P162" s="3"/>
      <c r="Q162" s="3"/>
      <c r="R162" s="5"/>
      <c r="S162" s="3"/>
      <c r="T162" s="3"/>
      <c r="U162" s="5"/>
      <c r="V162" s="3"/>
      <c r="W162" s="3"/>
      <c r="X162" s="5"/>
      <c r="Y162" s="3"/>
      <c r="Z162" s="3"/>
      <c r="AA162" s="5"/>
      <c r="AB162" s="3"/>
      <c r="AC162" s="3"/>
      <c r="AD162" s="5"/>
      <c r="AE162" s="3"/>
      <c r="AF162" s="3"/>
      <c r="AG162" s="5"/>
      <c r="AH162" s="3"/>
      <c r="AI162" s="3"/>
      <c r="AJ162" s="5"/>
      <c r="AK162" s="3"/>
      <c r="AL162" s="3"/>
      <c r="AM162" s="5"/>
    </row>
    <row r="163" spans="1:39" x14ac:dyDescent="0.3">
      <c r="C163" t="s">
        <v>30</v>
      </c>
      <c r="D163" s="3"/>
      <c r="E163" s="3">
        <v>0</v>
      </c>
      <c r="F163" s="5">
        <v>0</v>
      </c>
      <c r="G163" s="3"/>
      <c r="H163" s="3"/>
      <c r="I163" s="5"/>
      <c r="J163" s="3"/>
      <c r="K163" s="3"/>
      <c r="L163" s="5"/>
      <c r="M163" s="3"/>
      <c r="N163" s="3"/>
      <c r="O163" s="5"/>
      <c r="P163" s="3"/>
      <c r="Q163" s="3"/>
      <c r="R163" s="5"/>
      <c r="S163" s="3"/>
      <c r="T163" s="3"/>
      <c r="U163" s="5"/>
      <c r="V163" s="3"/>
      <c r="W163" s="3"/>
      <c r="X163" s="5"/>
      <c r="Y163" s="3"/>
      <c r="Z163" s="3"/>
      <c r="AA163" s="5"/>
      <c r="AB163" s="3"/>
      <c r="AC163" s="3"/>
      <c r="AD163" s="5"/>
      <c r="AE163" s="3"/>
      <c r="AF163" s="3"/>
      <c r="AG163" s="5"/>
      <c r="AH163" s="3"/>
      <c r="AI163" s="3"/>
      <c r="AJ163" s="5"/>
      <c r="AK163" s="3"/>
      <c r="AL163" s="3"/>
      <c r="AM163" s="5"/>
    </row>
    <row r="164" spans="1:39" x14ac:dyDescent="0.3">
      <c r="C164" t="s">
        <v>70</v>
      </c>
      <c r="D164" s="3"/>
      <c r="E164" s="3">
        <v>0</v>
      </c>
      <c r="F164" s="5">
        <v>0</v>
      </c>
      <c r="G164" s="3"/>
      <c r="H164" s="3"/>
      <c r="I164" s="5"/>
      <c r="J164" s="3"/>
      <c r="K164" s="3"/>
      <c r="L164" s="5"/>
      <c r="M164" s="3"/>
      <c r="N164" s="3"/>
      <c r="O164" s="5"/>
      <c r="P164" s="3"/>
      <c r="Q164" s="3"/>
      <c r="R164" s="5"/>
      <c r="S164" s="3"/>
      <c r="T164" s="3"/>
      <c r="U164" s="5"/>
      <c r="V164" s="3"/>
      <c r="W164" s="3"/>
      <c r="X164" s="5"/>
      <c r="Y164" s="3"/>
      <c r="Z164" s="3"/>
      <c r="AA164" s="5"/>
      <c r="AB164" s="3"/>
      <c r="AC164" s="3"/>
      <c r="AD164" s="5"/>
      <c r="AE164" s="3"/>
      <c r="AF164" s="3"/>
      <c r="AG164" s="5"/>
      <c r="AH164" s="3"/>
      <c r="AI164" s="3"/>
      <c r="AJ164" s="5"/>
      <c r="AK164" s="3"/>
      <c r="AL164" s="3"/>
      <c r="AM164" s="5"/>
    </row>
    <row r="165" spans="1:39" x14ac:dyDescent="0.3">
      <c r="C165" t="s">
        <v>88</v>
      </c>
      <c r="D165" s="3"/>
      <c r="E165" s="3">
        <v>0</v>
      </c>
      <c r="F165" s="5">
        <v>0</v>
      </c>
      <c r="G165" s="3"/>
      <c r="H165" s="3"/>
      <c r="I165" s="5"/>
      <c r="J165" s="3"/>
      <c r="K165" s="3"/>
      <c r="L165" s="5"/>
      <c r="M165" s="3"/>
      <c r="N165" s="3"/>
      <c r="O165" s="5"/>
      <c r="P165" s="3"/>
      <c r="Q165" s="3"/>
      <c r="R165" s="5"/>
      <c r="S165" s="3"/>
      <c r="T165" s="3"/>
      <c r="U165" s="5"/>
      <c r="V165" s="3"/>
      <c r="W165" s="3"/>
      <c r="X165" s="5"/>
      <c r="Y165" s="3"/>
      <c r="Z165" s="3"/>
      <c r="AA165" s="5"/>
      <c r="AB165" s="3"/>
      <c r="AC165" s="3"/>
      <c r="AD165" s="5"/>
      <c r="AE165" s="3"/>
      <c r="AF165" s="3"/>
      <c r="AG165" s="5"/>
      <c r="AH165" s="3"/>
      <c r="AI165" s="3"/>
      <c r="AJ165" s="5"/>
      <c r="AK165" s="3"/>
      <c r="AL165" s="3"/>
      <c r="AM165" s="5"/>
    </row>
    <row r="166" spans="1:39" x14ac:dyDescent="0.3">
      <c r="C166" t="s">
        <v>91</v>
      </c>
      <c r="D166" s="3"/>
      <c r="E166" s="3">
        <v>0</v>
      </c>
      <c r="F166" s="5">
        <v>0</v>
      </c>
      <c r="G166" s="3"/>
      <c r="H166" s="3"/>
      <c r="I166" s="5"/>
      <c r="J166" s="3"/>
      <c r="K166" s="3"/>
      <c r="L166" s="5"/>
      <c r="M166" s="3"/>
      <c r="N166" s="3"/>
      <c r="O166" s="5"/>
      <c r="P166" s="3"/>
      <c r="Q166" s="3"/>
      <c r="R166" s="5"/>
      <c r="S166" s="3"/>
      <c r="T166" s="3"/>
      <c r="U166" s="5"/>
      <c r="V166" s="3"/>
      <c r="W166" s="3"/>
      <c r="X166" s="5"/>
      <c r="Y166" s="3"/>
      <c r="Z166" s="3"/>
      <c r="AA166" s="5"/>
      <c r="AB166" s="3"/>
      <c r="AC166" s="3"/>
      <c r="AD166" s="5"/>
      <c r="AE166" s="3"/>
      <c r="AF166" s="3"/>
      <c r="AG166" s="5"/>
      <c r="AH166" s="3"/>
      <c r="AI166" s="3"/>
      <c r="AJ166" s="5"/>
      <c r="AK166" s="3"/>
      <c r="AL166" s="3"/>
      <c r="AM166" s="5"/>
    </row>
    <row r="167" spans="1:39" x14ac:dyDescent="0.3">
      <c r="C167" t="s">
        <v>19</v>
      </c>
      <c r="D167" s="3"/>
      <c r="E167" s="3">
        <v>0</v>
      </c>
      <c r="F167" s="5">
        <v>0</v>
      </c>
      <c r="G167" s="3"/>
      <c r="H167" s="3"/>
      <c r="I167" s="5"/>
      <c r="J167" s="3"/>
      <c r="K167" s="3"/>
      <c r="L167" s="5"/>
      <c r="M167" s="3"/>
      <c r="N167" s="3"/>
      <c r="O167" s="5"/>
      <c r="P167" s="3"/>
      <c r="Q167" s="3"/>
      <c r="R167" s="5"/>
      <c r="S167" s="3"/>
      <c r="T167" s="3"/>
      <c r="U167" s="5"/>
      <c r="V167" s="3"/>
      <c r="W167" s="3"/>
      <c r="X167" s="5"/>
      <c r="Y167" s="3"/>
      <c r="Z167" s="3"/>
      <c r="AA167" s="5"/>
      <c r="AB167" s="3"/>
      <c r="AC167" s="3"/>
      <c r="AD167" s="5"/>
      <c r="AE167" s="3"/>
      <c r="AF167" s="3"/>
      <c r="AG167" s="5"/>
      <c r="AH167" s="3"/>
      <c r="AI167" s="3"/>
      <c r="AJ167" s="5"/>
      <c r="AK167" s="3"/>
      <c r="AL167" s="3"/>
      <c r="AM167" s="5"/>
    </row>
    <row r="168" spans="1:39" x14ac:dyDescent="0.3">
      <c r="C168" t="s">
        <v>135</v>
      </c>
      <c r="D168" s="3"/>
      <c r="E168" s="3">
        <v>0</v>
      </c>
      <c r="F168" s="5">
        <v>0</v>
      </c>
      <c r="G168" s="3"/>
      <c r="H168" s="3"/>
      <c r="I168" s="5"/>
      <c r="J168" s="3"/>
      <c r="K168" s="3"/>
      <c r="L168" s="5"/>
      <c r="M168" s="3"/>
      <c r="N168" s="3"/>
      <c r="O168" s="5"/>
      <c r="P168" s="3"/>
      <c r="Q168" s="3"/>
      <c r="R168" s="5"/>
      <c r="S168" s="3"/>
      <c r="T168" s="3"/>
      <c r="U168" s="5"/>
      <c r="V168" s="3"/>
      <c r="W168" s="3"/>
      <c r="X168" s="5"/>
      <c r="Y168" s="3"/>
      <c r="Z168" s="3"/>
      <c r="AA168" s="5"/>
      <c r="AB168" s="3"/>
      <c r="AC168" s="3"/>
      <c r="AD168" s="5"/>
      <c r="AE168" s="3"/>
      <c r="AF168" s="3"/>
      <c r="AG168" s="5"/>
      <c r="AH168" s="3"/>
      <c r="AI168" s="3"/>
      <c r="AJ168" s="5"/>
      <c r="AK168" s="3"/>
      <c r="AL168" s="3"/>
      <c r="AM168" s="5"/>
    </row>
    <row r="169" spans="1:39" x14ac:dyDescent="0.3">
      <c r="D169" s="3"/>
      <c r="E169" s="3"/>
      <c r="F169" s="5"/>
      <c r="G169" s="3"/>
      <c r="H169" s="3"/>
      <c r="I169" s="5"/>
      <c r="J169" s="3"/>
      <c r="K169" s="3"/>
      <c r="L169" s="5"/>
      <c r="M169" s="3"/>
      <c r="N169" s="3"/>
      <c r="O169" s="5"/>
      <c r="P169" s="3"/>
      <c r="Q169" s="3"/>
      <c r="R169" s="5"/>
      <c r="S169" s="3"/>
      <c r="T169" s="3"/>
      <c r="U169" s="5"/>
      <c r="V169" s="3"/>
      <c r="W169" s="3"/>
      <c r="X169" s="5"/>
      <c r="Y169" s="3"/>
      <c r="Z169" s="3"/>
      <c r="AA169" s="5"/>
      <c r="AB169" s="3"/>
      <c r="AC169" s="3"/>
      <c r="AD169" s="5"/>
      <c r="AE169" s="3"/>
      <c r="AF169" s="3"/>
      <c r="AG169" s="5"/>
      <c r="AH169" s="3"/>
      <c r="AI169" s="3"/>
      <c r="AJ169" s="5"/>
      <c r="AK169" s="3"/>
      <c r="AL169" s="3"/>
      <c r="AM169" s="5"/>
    </row>
    <row r="170" spans="1:39" x14ac:dyDescent="0.3">
      <c r="A170">
        <v>301301</v>
      </c>
      <c r="B170" s="10" t="s">
        <v>143</v>
      </c>
      <c r="C170" s="10"/>
      <c r="D170" s="3">
        <v>117600</v>
      </c>
      <c r="E170" s="3">
        <v>-127358.80000000003</v>
      </c>
      <c r="F170" s="5">
        <v>-9758.8000000000229</v>
      </c>
      <c r="G170" s="3">
        <v>117600</v>
      </c>
      <c r="H170" s="3">
        <v>-87272.860000000015</v>
      </c>
      <c r="I170" s="5">
        <v>30327.139999999978</v>
      </c>
      <c r="J170" s="3">
        <v>117600</v>
      </c>
      <c r="K170" s="3"/>
      <c r="L170" s="5">
        <v>117600</v>
      </c>
      <c r="M170" s="3">
        <v>117600</v>
      </c>
      <c r="N170" s="3"/>
      <c r="O170" s="5">
        <v>117600</v>
      </c>
      <c r="P170" s="3">
        <v>117600</v>
      </c>
      <c r="Q170" s="3"/>
      <c r="R170" s="5">
        <v>117600</v>
      </c>
      <c r="S170" s="3">
        <v>117600</v>
      </c>
      <c r="T170" s="3"/>
      <c r="U170" s="5">
        <v>117600</v>
      </c>
      <c r="V170" s="3">
        <v>117600</v>
      </c>
      <c r="W170" s="3"/>
      <c r="X170" s="5">
        <v>117600</v>
      </c>
      <c r="Y170" s="3">
        <v>117600</v>
      </c>
      <c r="Z170" s="3"/>
      <c r="AA170" s="5">
        <v>117600</v>
      </c>
      <c r="AB170" s="3">
        <v>117600</v>
      </c>
      <c r="AC170" s="3"/>
      <c r="AD170" s="5">
        <v>117600</v>
      </c>
      <c r="AE170" s="3">
        <v>117600</v>
      </c>
      <c r="AF170" s="3"/>
      <c r="AG170" s="5">
        <v>117600</v>
      </c>
      <c r="AH170" s="3">
        <v>117600</v>
      </c>
      <c r="AI170" s="3"/>
      <c r="AJ170" s="5">
        <v>117600</v>
      </c>
      <c r="AK170" s="3">
        <v>117600</v>
      </c>
      <c r="AL170" s="3"/>
      <c r="AM170" s="5">
        <v>117600</v>
      </c>
    </row>
    <row r="171" spans="1:39" x14ac:dyDescent="0.3">
      <c r="C171" t="s">
        <v>132</v>
      </c>
      <c r="D171" s="3"/>
      <c r="E171" s="3">
        <v>-1387.33</v>
      </c>
      <c r="F171" s="5">
        <v>-1387.33</v>
      </c>
      <c r="G171" s="3"/>
      <c r="H171" s="3">
        <v>-517.85</v>
      </c>
      <c r="I171" s="5">
        <v>-517.85</v>
      </c>
      <c r="J171" s="3"/>
      <c r="K171" s="3"/>
      <c r="L171" s="5"/>
      <c r="M171" s="3"/>
      <c r="N171" s="3"/>
      <c r="O171" s="5"/>
      <c r="P171" s="3"/>
      <c r="Q171" s="3"/>
      <c r="R171" s="5"/>
      <c r="S171" s="3"/>
      <c r="T171" s="3"/>
      <c r="U171" s="5"/>
      <c r="V171" s="3"/>
      <c r="W171" s="3"/>
      <c r="X171" s="5"/>
      <c r="Y171" s="3"/>
      <c r="Z171" s="3"/>
      <c r="AA171" s="5"/>
      <c r="AB171" s="3"/>
      <c r="AC171" s="3"/>
      <c r="AD171" s="5"/>
      <c r="AE171" s="3"/>
      <c r="AF171" s="3"/>
      <c r="AG171" s="5"/>
      <c r="AH171" s="3"/>
      <c r="AI171" s="3"/>
      <c r="AJ171" s="5"/>
      <c r="AK171" s="3"/>
      <c r="AL171" s="3"/>
      <c r="AM171" s="5"/>
    </row>
    <row r="172" spans="1:39" x14ac:dyDescent="0.3">
      <c r="C172" t="s">
        <v>87</v>
      </c>
      <c r="D172" s="3"/>
      <c r="E172" s="3">
        <v>-1314.9299999999998</v>
      </c>
      <c r="F172" s="5">
        <v>-1314.9299999999998</v>
      </c>
      <c r="G172" s="3"/>
      <c r="H172" s="3">
        <v>-792</v>
      </c>
      <c r="I172" s="5">
        <v>-792</v>
      </c>
      <c r="J172" s="3"/>
      <c r="K172" s="3"/>
      <c r="L172" s="5"/>
      <c r="M172" s="3"/>
      <c r="N172" s="3"/>
      <c r="O172" s="5"/>
      <c r="P172" s="3"/>
      <c r="Q172" s="3"/>
      <c r="R172" s="5"/>
      <c r="S172" s="3"/>
      <c r="T172" s="3"/>
      <c r="U172" s="5"/>
      <c r="V172" s="3"/>
      <c r="W172" s="3"/>
      <c r="X172" s="5"/>
      <c r="Y172" s="3"/>
      <c r="Z172" s="3"/>
      <c r="AA172" s="5"/>
      <c r="AB172" s="3"/>
      <c r="AC172" s="3"/>
      <c r="AD172" s="5"/>
      <c r="AE172" s="3"/>
      <c r="AF172" s="3"/>
      <c r="AG172" s="5"/>
      <c r="AH172" s="3"/>
      <c r="AI172" s="3"/>
      <c r="AJ172" s="5"/>
      <c r="AK172" s="3"/>
      <c r="AL172" s="3"/>
      <c r="AM172" s="5"/>
    </row>
    <row r="173" spans="1:39" x14ac:dyDescent="0.3">
      <c r="C173" t="s">
        <v>56</v>
      </c>
      <c r="D173" s="3">
        <v>117600</v>
      </c>
      <c r="E173" s="3"/>
      <c r="F173" s="5">
        <v>117600</v>
      </c>
      <c r="G173" s="3">
        <v>117600</v>
      </c>
      <c r="H173" s="3"/>
      <c r="I173" s="5">
        <v>117600</v>
      </c>
      <c r="J173" s="3">
        <v>117600</v>
      </c>
      <c r="K173" s="3"/>
      <c r="L173" s="5">
        <v>117600</v>
      </c>
      <c r="M173" s="3">
        <v>117600</v>
      </c>
      <c r="N173" s="3"/>
      <c r="O173" s="5">
        <v>117600</v>
      </c>
      <c r="P173" s="3">
        <v>117600</v>
      </c>
      <c r="Q173" s="3"/>
      <c r="R173" s="5">
        <v>117600</v>
      </c>
      <c r="S173" s="3">
        <v>117600</v>
      </c>
      <c r="T173" s="3"/>
      <c r="U173" s="5">
        <v>117600</v>
      </c>
      <c r="V173" s="3">
        <v>117600</v>
      </c>
      <c r="W173" s="3"/>
      <c r="X173" s="5">
        <v>117600</v>
      </c>
      <c r="Y173" s="3">
        <v>117600</v>
      </c>
      <c r="Z173" s="3"/>
      <c r="AA173" s="5">
        <v>117600</v>
      </c>
      <c r="AB173" s="3">
        <v>117600</v>
      </c>
      <c r="AC173" s="3"/>
      <c r="AD173" s="5">
        <v>117600</v>
      </c>
      <c r="AE173" s="3">
        <v>117600</v>
      </c>
      <c r="AF173" s="3"/>
      <c r="AG173" s="5">
        <v>117600</v>
      </c>
      <c r="AH173" s="3">
        <v>117600</v>
      </c>
      <c r="AI173" s="3"/>
      <c r="AJ173" s="5">
        <v>117600</v>
      </c>
      <c r="AK173" s="3">
        <v>117600</v>
      </c>
      <c r="AL173" s="3"/>
      <c r="AM173" s="5">
        <v>117600</v>
      </c>
    </row>
    <row r="174" spans="1:39" x14ac:dyDescent="0.3">
      <c r="C174" t="s">
        <v>84</v>
      </c>
      <c r="D174" s="3"/>
      <c r="E174" s="3">
        <v>-741.45</v>
      </c>
      <c r="F174" s="5">
        <v>-741.45</v>
      </c>
      <c r="G174" s="3"/>
      <c r="H174" s="3">
        <v>-528.97</v>
      </c>
      <c r="I174" s="5">
        <v>-528.97</v>
      </c>
      <c r="J174" s="3"/>
      <c r="K174" s="3"/>
      <c r="L174" s="5"/>
      <c r="M174" s="3"/>
      <c r="N174" s="3"/>
      <c r="O174" s="5"/>
      <c r="P174" s="3"/>
      <c r="Q174" s="3"/>
      <c r="R174" s="5"/>
      <c r="S174" s="3"/>
      <c r="T174" s="3"/>
      <c r="U174" s="5"/>
      <c r="V174" s="3"/>
      <c r="W174" s="3"/>
      <c r="X174" s="5"/>
      <c r="Y174" s="3"/>
      <c r="Z174" s="3"/>
      <c r="AA174" s="5"/>
      <c r="AB174" s="3"/>
      <c r="AC174" s="3"/>
      <c r="AD174" s="5"/>
      <c r="AE174" s="3"/>
      <c r="AF174" s="3"/>
      <c r="AG174" s="5"/>
      <c r="AH174" s="3"/>
      <c r="AI174" s="3"/>
      <c r="AJ174" s="5"/>
      <c r="AK174" s="3"/>
      <c r="AL174" s="3"/>
      <c r="AM174" s="5"/>
    </row>
    <row r="175" spans="1:39" x14ac:dyDescent="0.3">
      <c r="C175" t="s">
        <v>30</v>
      </c>
      <c r="D175" s="3"/>
      <c r="E175" s="3">
        <v>-673.12999999999988</v>
      </c>
      <c r="F175" s="5">
        <v>-673.12999999999988</v>
      </c>
      <c r="G175" s="3"/>
      <c r="H175" s="3">
        <v>-530</v>
      </c>
      <c r="I175" s="5">
        <v>-530</v>
      </c>
      <c r="J175" s="3"/>
      <c r="K175" s="3"/>
      <c r="L175" s="5"/>
      <c r="M175" s="3"/>
      <c r="N175" s="3"/>
      <c r="O175" s="5"/>
      <c r="P175" s="3"/>
      <c r="Q175" s="3"/>
      <c r="R175" s="5"/>
      <c r="S175" s="3"/>
      <c r="T175" s="3"/>
      <c r="U175" s="5"/>
      <c r="V175" s="3"/>
      <c r="W175" s="3"/>
      <c r="X175" s="5"/>
      <c r="Y175" s="3"/>
      <c r="Z175" s="3"/>
      <c r="AA175" s="5"/>
      <c r="AB175" s="3"/>
      <c r="AC175" s="3"/>
      <c r="AD175" s="5"/>
      <c r="AE175" s="3"/>
      <c r="AF175" s="3"/>
      <c r="AG175" s="5"/>
      <c r="AH175" s="3"/>
      <c r="AI175" s="3"/>
      <c r="AJ175" s="5"/>
      <c r="AK175" s="3"/>
      <c r="AL175" s="3"/>
      <c r="AM175" s="5"/>
    </row>
    <row r="176" spans="1:39" x14ac:dyDescent="0.3">
      <c r="C176" t="s">
        <v>108</v>
      </c>
      <c r="D176" s="3"/>
      <c r="E176" s="3">
        <v>-1196.5500000000002</v>
      </c>
      <c r="F176" s="5">
        <v>-1196.5500000000002</v>
      </c>
      <c r="G176" s="3"/>
      <c r="H176" s="3">
        <v>-738.05000000000007</v>
      </c>
      <c r="I176" s="5">
        <v>-738.05000000000007</v>
      </c>
      <c r="J176" s="3"/>
      <c r="K176" s="3"/>
      <c r="L176" s="5"/>
      <c r="M176" s="3"/>
      <c r="N176" s="3"/>
      <c r="O176" s="5"/>
      <c r="P176" s="3"/>
      <c r="Q176" s="3"/>
      <c r="R176" s="5"/>
      <c r="S176" s="3"/>
      <c r="T176" s="3"/>
      <c r="U176" s="5"/>
      <c r="V176" s="3"/>
      <c r="W176" s="3"/>
      <c r="X176" s="5"/>
      <c r="Y176" s="3"/>
      <c r="Z176" s="3"/>
      <c r="AA176" s="5"/>
      <c r="AB176" s="3"/>
      <c r="AC176" s="3"/>
      <c r="AD176" s="5"/>
      <c r="AE176" s="3"/>
      <c r="AF176" s="3"/>
      <c r="AG176" s="5"/>
      <c r="AH176" s="3"/>
      <c r="AI176" s="3"/>
      <c r="AJ176" s="5"/>
      <c r="AK176" s="3"/>
      <c r="AL176" s="3"/>
      <c r="AM176" s="5"/>
    </row>
    <row r="177" spans="3:39" x14ac:dyDescent="0.3">
      <c r="C177" t="s">
        <v>86</v>
      </c>
      <c r="D177" s="3"/>
      <c r="E177" s="3">
        <v>-359.09000000000003</v>
      </c>
      <c r="F177" s="5">
        <v>-359.09000000000003</v>
      </c>
      <c r="G177" s="3"/>
      <c r="H177" s="3">
        <v>-342</v>
      </c>
      <c r="I177" s="5">
        <v>-342</v>
      </c>
      <c r="J177" s="3"/>
      <c r="K177" s="3"/>
      <c r="L177" s="5"/>
      <c r="M177" s="3"/>
      <c r="N177" s="3"/>
      <c r="O177" s="5"/>
      <c r="P177" s="3"/>
      <c r="Q177" s="3"/>
      <c r="R177" s="5"/>
      <c r="S177" s="3"/>
      <c r="T177" s="3"/>
      <c r="U177" s="5"/>
      <c r="V177" s="3"/>
      <c r="W177" s="3"/>
      <c r="X177" s="5"/>
      <c r="Y177" s="3"/>
      <c r="Z177" s="3"/>
      <c r="AA177" s="5"/>
      <c r="AB177" s="3"/>
      <c r="AC177" s="3"/>
      <c r="AD177" s="5"/>
      <c r="AE177" s="3"/>
      <c r="AF177" s="3"/>
      <c r="AG177" s="5"/>
      <c r="AH177" s="3"/>
      <c r="AI177" s="3"/>
      <c r="AJ177" s="5"/>
      <c r="AK177" s="3"/>
      <c r="AL177" s="3"/>
      <c r="AM177" s="5"/>
    </row>
    <row r="178" spans="3:39" x14ac:dyDescent="0.3">
      <c r="C178" t="s">
        <v>47</v>
      </c>
      <c r="D178" s="3"/>
      <c r="E178" s="3">
        <v>-490.72</v>
      </c>
      <c r="F178" s="5">
        <v>-490.72</v>
      </c>
      <c r="G178" s="3"/>
      <c r="H178" s="3">
        <v>-254</v>
      </c>
      <c r="I178" s="5">
        <v>-254</v>
      </c>
      <c r="J178" s="3"/>
      <c r="K178" s="3"/>
      <c r="L178" s="5"/>
      <c r="M178" s="3"/>
      <c r="N178" s="3"/>
      <c r="O178" s="5"/>
      <c r="P178" s="3"/>
      <c r="Q178" s="3"/>
      <c r="R178" s="5"/>
      <c r="S178" s="3"/>
      <c r="T178" s="3"/>
      <c r="U178" s="5"/>
      <c r="V178" s="3"/>
      <c r="W178" s="3"/>
      <c r="X178" s="5"/>
      <c r="Y178" s="3"/>
      <c r="Z178" s="3"/>
      <c r="AA178" s="5"/>
      <c r="AB178" s="3"/>
      <c r="AC178" s="3"/>
      <c r="AD178" s="5"/>
      <c r="AE178" s="3"/>
      <c r="AF178" s="3"/>
      <c r="AG178" s="5"/>
      <c r="AH178" s="3"/>
      <c r="AI178" s="3"/>
      <c r="AJ178" s="5"/>
      <c r="AK178" s="3"/>
      <c r="AL178" s="3"/>
      <c r="AM178" s="5"/>
    </row>
    <row r="179" spans="3:39" x14ac:dyDescent="0.3">
      <c r="C179" t="s">
        <v>115</v>
      </c>
      <c r="D179" s="3"/>
      <c r="E179" s="3">
        <v>-677.34999999999991</v>
      </c>
      <c r="F179" s="5">
        <v>-677.34999999999991</v>
      </c>
      <c r="G179" s="3"/>
      <c r="H179" s="3">
        <v>-367.65</v>
      </c>
      <c r="I179" s="5">
        <v>-367.65</v>
      </c>
      <c r="J179" s="3"/>
      <c r="K179" s="3"/>
      <c r="L179" s="5"/>
      <c r="M179" s="3"/>
      <c r="N179" s="3"/>
      <c r="O179" s="5"/>
      <c r="P179" s="3"/>
      <c r="Q179" s="3"/>
      <c r="R179" s="5"/>
      <c r="S179" s="3"/>
      <c r="T179" s="3"/>
      <c r="U179" s="5"/>
      <c r="V179" s="3"/>
      <c r="W179" s="3"/>
      <c r="X179" s="5"/>
      <c r="Y179" s="3"/>
      <c r="Z179" s="3"/>
      <c r="AA179" s="5"/>
      <c r="AB179" s="3"/>
      <c r="AC179" s="3"/>
      <c r="AD179" s="5"/>
      <c r="AE179" s="3"/>
      <c r="AF179" s="3"/>
      <c r="AG179" s="5"/>
      <c r="AH179" s="3"/>
      <c r="AI179" s="3"/>
      <c r="AJ179" s="5"/>
      <c r="AK179" s="3"/>
      <c r="AL179" s="3"/>
      <c r="AM179" s="5"/>
    </row>
    <row r="180" spans="3:39" x14ac:dyDescent="0.3">
      <c r="C180" t="s">
        <v>112</v>
      </c>
      <c r="D180" s="3"/>
      <c r="E180" s="3">
        <v>-497.88</v>
      </c>
      <c r="F180" s="5">
        <v>-497.88</v>
      </c>
      <c r="G180" s="3"/>
      <c r="H180" s="3">
        <v>-415.3</v>
      </c>
      <c r="I180" s="5">
        <v>-415.3</v>
      </c>
      <c r="J180" s="3"/>
      <c r="K180" s="3"/>
      <c r="L180" s="5"/>
      <c r="M180" s="3"/>
      <c r="N180" s="3"/>
      <c r="O180" s="5"/>
      <c r="P180" s="3"/>
      <c r="Q180" s="3"/>
      <c r="R180" s="5"/>
      <c r="S180" s="3"/>
      <c r="T180" s="3"/>
      <c r="U180" s="5"/>
      <c r="V180" s="3"/>
      <c r="W180" s="3"/>
      <c r="X180" s="5"/>
      <c r="Y180" s="3"/>
      <c r="Z180" s="3"/>
      <c r="AA180" s="5"/>
      <c r="AB180" s="3"/>
      <c r="AC180" s="3"/>
      <c r="AD180" s="5"/>
      <c r="AE180" s="3"/>
      <c r="AF180" s="3"/>
      <c r="AG180" s="5"/>
      <c r="AH180" s="3"/>
      <c r="AI180" s="3"/>
      <c r="AJ180" s="5"/>
      <c r="AK180" s="3"/>
      <c r="AL180" s="3"/>
      <c r="AM180" s="5"/>
    </row>
    <row r="181" spans="3:39" x14ac:dyDescent="0.3">
      <c r="C181" t="s">
        <v>94</v>
      </c>
      <c r="D181" s="3"/>
      <c r="E181" s="3">
        <v>-387.12</v>
      </c>
      <c r="F181" s="5">
        <v>-387.12</v>
      </c>
      <c r="G181" s="3"/>
      <c r="H181" s="3">
        <v>-279.10000000000002</v>
      </c>
      <c r="I181" s="5">
        <v>-279.10000000000002</v>
      </c>
      <c r="J181" s="3"/>
      <c r="K181" s="3"/>
      <c r="L181" s="5"/>
      <c r="M181" s="3"/>
      <c r="N181" s="3"/>
      <c r="O181" s="5"/>
      <c r="P181" s="3"/>
      <c r="Q181" s="3"/>
      <c r="R181" s="5"/>
      <c r="S181" s="3"/>
      <c r="T181" s="3"/>
      <c r="U181" s="5"/>
      <c r="V181" s="3"/>
      <c r="W181" s="3"/>
      <c r="X181" s="5"/>
      <c r="Y181" s="3"/>
      <c r="Z181" s="3"/>
      <c r="AA181" s="5"/>
      <c r="AB181" s="3"/>
      <c r="AC181" s="3"/>
      <c r="AD181" s="5"/>
      <c r="AE181" s="3"/>
      <c r="AF181" s="3"/>
      <c r="AG181" s="5"/>
      <c r="AH181" s="3"/>
      <c r="AI181" s="3"/>
      <c r="AJ181" s="5"/>
      <c r="AK181" s="3"/>
      <c r="AL181" s="3"/>
      <c r="AM181" s="5"/>
    </row>
    <row r="182" spans="3:39" x14ac:dyDescent="0.3">
      <c r="C182" t="s">
        <v>82</v>
      </c>
      <c r="D182" s="3"/>
      <c r="E182" s="3">
        <v>-369.06</v>
      </c>
      <c r="F182" s="5">
        <v>-369.06</v>
      </c>
      <c r="G182" s="3"/>
      <c r="H182" s="3">
        <v>-145.9</v>
      </c>
      <c r="I182" s="5">
        <v>-145.9</v>
      </c>
      <c r="J182" s="3"/>
      <c r="K182" s="3"/>
      <c r="L182" s="5"/>
      <c r="M182" s="3"/>
      <c r="N182" s="3"/>
      <c r="O182" s="5"/>
      <c r="P182" s="3"/>
      <c r="Q182" s="3"/>
      <c r="R182" s="5"/>
      <c r="S182" s="3"/>
      <c r="T182" s="3"/>
      <c r="U182" s="5"/>
      <c r="V182" s="3"/>
      <c r="W182" s="3"/>
      <c r="X182" s="5"/>
      <c r="Y182" s="3"/>
      <c r="Z182" s="3"/>
      <c r="AA182" s="5"/>
      <c r="AB182" s="3"/>
      <c r="AC182" s="3"/>
      <c r="AD182" s="5"/>
      <c r="AE182" s="3"/>
      <c r="AF182" s="3"/>
      <c r="AG182" s="5"/>
      <c r="AH182" s="3"/>
      <c r="AI182" s="3"/>
      <c r="AJ182" s="5"/>
      <c r="AK182" s="3"/>
      <c r="AL182" s="3"/>
      <c r="AM182" s="5"/>
    </row>
    <row r="183" spans="3:39" x14ac:dyDescent="0.3">
      <c r="C183" t="s">
        <v>137</v>
      </c>
      <c r="D183" s="3"/>
      <c r="E183" s="3">
        <v>-5239.05</v>
      </c>
      <c r="F183" s="5">
        <v>-5239.05</v>
      </c>
      <c r="G183" s="3"/>
      <c r="H183" s="3">
        <v>-5077.170000000001</v>
      </c>
      <c r="I183" s="5">
        <v>-5077.170000000001</v>
      </c>
      <c r="J183" s="3"/>
      <c r="K183" s="3"/>
      <c r="L183" s="5"/>
      <c r="M183" s="3"/>
      <c r="N183" s="3"/>
      <c r="O183" s="5"/>
      <c r="P183" s="3"/>
      <c r="Q183" s="3"/>
      <c r="R183" s="5"/>
      <c r="S183" s="3"/>
      <c r="T183" s="3"/>
      <c r="U183" s="5"/>
      <c r="V183" s="3"/>
      <c r="W183" s="3"/>
      <c r="X183" s="5"/>
      <c r="Y183" s="3"/>
      <c r="Z183" s="3"/>
      <c r="AA183" s="5"/>
      <c r="AB183" s="3"/>
      <c r="AC183" s="3"/>
      <c r="AD183" s="5"/>
      <c r="AE183" s="3"/>
      <c r="AF183" s="3"/>
      <c r="AG183" s="5"/>
      <c r="AH183" s="3"/>
      <c r="AI183" s="3"/>
      <c r="AJ183" s="5"/>
      <c r="AK183" s="3"/>
      <c r="AL183" s="3"/>
      <c r="AM183" s="5"/>
    </row>
    <row r="184" spans="3:39" x14ac:dyDescent="0.3">
      <c r="C184" t="s">
        <v>70</v>
      </c>
      <c r="D184" s="3"/>
      <c r="E184" s="3">
        <v>-9230.31</v>
      </c>
      <c r="F184" s="5">
        <v>-9230.31</v>
      </c>
      <c r="G184" s="3"/>
      <c r="H184" s="3">
        <v>-5767.5999999999995</v>
      </c>
      <c r="I184" s="5">
        <v>-5767.5999999999995</v>
      </c>
      <c r="J184" s="3"/>
      <c r="K184" s="3"/>
      <c r="L184" s="5"/>
      <c r="M184" s="3"/>
      <c r="N184" s="3"/>
      <c r="O184" s="5"/>
      <c r="P184" s="3"/>
      <c r="Q184" s="3"/>
      <c r="R184" s="5"/>
      <c r="S184" s="3"/>
      <c r="T184" s="3"/>
      <c r="U184" s="5"/>
      <c r="V184" s="3"/>
      <c r="W184" s="3"/>
      <c r="X184" s="5"/>
      <c r="Y184" s="3"/>
      <c r="Z184" s="3"/>
      <c r="AA184" s="5"/>
      <c r="AB184" s="3"/>
      <c r="AC184" s="3"/>
      <c r="AD184" s="5"/>
      <c r="AE184" s="3"/>
      <c r="AF184" s="3"/>
      <c r="AG184" s="5"/>
      <c r="AH184" s="3"/>
      <c r="AI184" s="3"/>
      <c r="AJ184" s="5"/>
      <c r="AK184" s="3"/>
      <c r="AL184" s="3"/>
      <c r="AM184" s="5"/>
    </row>
    <row r="185" spans="3:39" x14ac:dyDescent="0.3">
      <c r="C185" t="s">
        <v>88</v>
      </c>
      <c r="D185" s="3"/>
      <c r="E185" s="3">
        <v>-85338.210000000021</v>
      </c>
      <c r="F185" s="5">
        <v>-85338.210000000021</v>
      </c>
      <c r="G185" s="3"/>
      <c r="H185" s="3">
        <v>-59061.8</v>
      </c>
      <c r="I185" s="5">
        <v>-59061.8</v>
      </c>
      <c r="J185" s="3"/>
      <c r="K185" s="3"/>
      <c r="L185" s="5"/>
      <c r="M185" s="3"/>
      <c r="N185" s="3"/>
      <c r="O185" s="5"/>
      <c r="P185" s="3"/>
      <c r="Q185" s="3"/>
      <c r="R185" s="5"/>
      <c r="S185" s="3"/>
      <c r="T185" s="3"/>
      <c r="U185" s="5"/>
      <c r="V185" s="3"/>
      <c r="W185" s="3"/>
      <c r="X185" s="5"/>
      <c r="Y185" s="3"/>
      <c r="Z185" s="3"/>
      <c r="AA185" s="5"/>
      <c r="AB185" s="3"/>
      <c r="AC185" s="3"/>
      <c r="AD185" s="5"/>
      <c r="AE185" s="3"/>
      <c r="AF185" s="3"/>
      <c r="AG185" s="5"/>
      <c r="AH185" s="3"/>
      <c r="AI185" s="3"/>
      <c r="AJ185" s="5"/>
      <c r="AK185" s="3"/>
      <c r="AL185" s="3"/>
      <c r="AM185" s="5"/>
    </row>
    <row r="186" spans="3:39" x14ac:dyDescent="0.3">
      <c r="C186" t="s">
        <v>91</v>
      </c>
      <c r="D186" s="3"/>
      <c r="E186" s="3">
        <v>-8795.94</v>
      </c>
      <c r="F186" s="5">
        <v>-8795.94</v>
      </c>
      <c r="G186" s="3"/>
      <c r="H186" s="3">
        <v>-3858.47</v>
      </c>
      <c r="I186" s="5">
        <v>-3858.47</v>
      </c>
      <c r="J186" s="3"/>
      <c r="K186" s="3"/>
      <c r="L186" s="5"/>
      <c r="M186" s="3"/>
      <c r="N186" s="3"/>
      <c r="O186" s="5"/>
      <c r="P186" s="3"/>
      <c r="Q186" s="3"/>
      <c r="R186" s="5"/>
      <c r="S186" s="3"/>
      <c r="T186" s="3"/>
      <c r="U186" s="5"/>
      <c r="V186" s="3"/>
      <c r="W186" s="3"/>
      <c r="X186" s="5"/>
      <c r="Y186" s="3"/>
      <c r="Z186" s="3"/>
      <c r="AA186" s="5"/>
      <c r="AB186" s="3"/>
      <c r="AC186" s="3"/>
      <c r="AD186" s="5"/>
      <c r="AE186" s="3"/>
      <c r="AF186" s="3"/>
      <c r="AG186" s="5"/>
      <c r="AH186" s="3"/>
      <c r="AI186" s="3"/>
      <c r="AJ186" s="5"/>
      <c r="AK186" s="3"/>
      <c r="AL186" s="3"/>
      <c r="AM186" s="5"/>
    </row>
    <row r="187" spans="3:39" x14ac:dyDescent="0.3">
      <c r="C187" t="s">
        <v>19</v>
      </c>
      <c r="D187" s="3"/>
      <c r="E187" s="3">
        <v>-5086.7299999999996</v>
      </c>
      <c r="F187" s="5">
        <v>-5086.7299999999996</v>
      </c>
      <c r="G187" s="3"/>
      <c r="H187" s="3">
        <v>-3583.2999999999997</v>
      </c>
      <c r="I187" s="5">
        <v>-3583.2999999999997</v>
      </c>
      <c r="J187" s="3"/>
      <c r="K187" s="3"/>
      <c r="L187" s="5"/>
      <c r="M187" s="3"/>
      <c r="N187" s="3"/>
      <c r="O187" s="5"/>
      <c r="P187" s="3"/>
      <c r="Q187" s="3"/>
      <c r="R187" s="5"/>
      <c r="S187" s="3"/>
      <c r="T187" s="3"/>
      <c r="U187" s="5"/>
      <c r="V187" s="3"/>
      <c r="W187" s="3"/>
      <c r="X187" s="5"/>
      <c r="Y187" s="3"/>
      <c r="Z187" s="3"/>
      <c r="AA187" s="5"/>
      <c r="AB187" s="3"/>
      <c r="AC187" s="3"/>
      <c r="AD187" s="5"/>
      <c r="AE187" s="3"/>
      <c r="AF187" s="3"/>
      <c r="AG187" s="5"/>
      <c r="AH187" s="3"/>
      <c r="AI187" s="3"/>
      <c r="AJ187" s="5"/>
      <c r="AK187" s="3"/>
      <c r="AL187" s="3"/>
      <c r="AM187" s="5"/>
    </row>
    <row r="188" spans="3:39" x14ac:dyDescent="0.3">
      <c r="C188" t="s">
        <v>110</v>
      </c>
      <c r="D188" s="3"/>
      <c r="E188" s="3">
        <v>-344.62999999999994</v>
      </c>
      <c r="F188" s="5">
        <v>-344.62999999999994</v>
      </c>
      <c r="G188" s="3"/>
      <c r="H188" s="3">
        <v>-227.85</v>
      </c>
      <c r="I188" s="5">
        <v>-227.85</v>
      </c>
      <c r="J188" s="3"/>
      <c r="K188" s="3"/>
      <c r="L188" s="5"/>
      <c r="M188" s="3"/>
      <c r="N188" s="3"/>
      <c r="O188" s="5"/>
      <c r="P188" s="3"/>
      <c r="Q188" s="3"/>
      <c r="R188" s="5"/>
      <c r="S188" s="3"/>
      <c r="T188" s="3"/>
      <c r="U188" s="5"/>
      <c r="V188" s="3"/>
      <c r="W188" s="3"/>
      <c r="X188" s="5"/>
      <c r="Y188" s="3"/>
      <c r="Z188" s="3"/>
      <c r="AA188" s="5"/>
      <c r="AB188" s="3"/>
      <c r="AC188" s="3"/>
      <c r="AD188" s="5"/>
      <c r="AE188" s="3"/>
      <c r="AF188" s="3"/>
      <c r="AG188" s="5"/>
      <c r="AH188" s="3"/>
      <c r="AI188" s="3"/>
      <c r="AJ188" s="5"/>
      <c r="AK188" s="3"/>
      <c r="AL188" s="3"/>
      <c r="AM188" s="5"/>
    </row>
    <row r="189" spans="3:39" x14ac:dyDescent="0.3">
      <c r="C189" t="s">
        <v>109</v>
      </c>
      <c r="D189" s="3"/>
      <c r="E189" s="3">
        <v>-1135.51</v>
      </c>
      <c r="F189" s="5">
        <v>-1135.51</v>
      </c>
      <c r="G189" s="3"/>
      <c r="H189" s="3">
        <v>-663.3</v>
      </c>
      <c r="I189" s="5">
        <v>-663.3</v>
      </c>
      <c r="J189" s="3"/>
      <c r="K189" s="3"/>
      <c r="L189" s="5"/>
      <c r="M189" s="3"/>
      <c r="N189" s="3"/>
      <c r="O189" s="5"/>
      <c r="P189" s="3"/>
      <c r="Q189" s="3"/>
      <c r="R189" s="5"/>
      <c r="S189" s="3"/>
      <c r="T189" s="3"/>
      <c r="U189" s="5"/>
      <c r="V189" s="3"/>
      <c r="W189" s="3"/>
      <c r="X189" s="5"/>
      <c r="Y189" s="3"/>
      <c r="Z189" s="3"/>
      <c r="AA189" s="5"/>
      <c r="AB189" s="3"/>
      <c r="AC189" s="3"/>
      <c r="AD189" s="5"/>
      <c r="AE189" s="3"/>
      <c r="AF189" s="3"/>
      <c r="AG189" s="5"/>
      <c r="AH189" s="3"/>
      <c r="AI189" s="3"/>
      <c r="AJ189" s="5"/>
      <c r="AK189" s="3"/>
      <c r="AL189" s="3"/>
      <c r="AM189" s="5"/>
    </row>
    <row r="190" spans="3:39" x14ac:dyDescent="0.3">
      <c r="C190" t="s">
        <v>64</v>
      </c>
      <c r="D190" s="3"/>
      <c r="E190" s="3">
        <v>-1235.1500000000001</v>
      </c>
      <c r="F190" s="5">
        <v>-1235.1500000000001</v>
      </c>
      <c r="G190" s="3"/>
      <c r="H190" s="3">
        <v>-1286.4000000000001</v>
      </c>
      <c r="I190" s="5">
        <v>-1286.4000000000001</v>
      </c>
      <c r="J190" s="3"/>
      <c r="K190" s="3"/>
      <c r="L190" s="5"/>
      <c r="M190" s="3"/>
      <c r="N190" s="3"/>
      <c r="O190" s="5"/>
      <c r="P190" s="3"/>
      <c r="Q190" s="3"/>
      <c r="R190" s="5"/>
      <c r="S190" s="3"/>
      <c r="T190" s="3"/>
      <c r="U190" s="5"/>
      <c r="V190" s="3"/>
      <c r="W190" s="3"/>
      <c r="X190" s="5"/>
      <c r="Y190" s="3"/>
      <c r="Z190" s="3"/>
      <c r="AA190" s="5"/>
      <c r="AB190" s="3"/>
      <c r="AC190" s="3"/>
      <c r="AD190" s="5"/>
      <c r="AE190" s="3"/>
      <c r="AF190" s="3"/>
      <c r="AG190" s="5"/>
      <c r="AH190" s="3"/>
      <c r="AI190" s="3"/>
      <c r="AJ190" s="5"/>
      <c r="AK190" s="3"/>
      <c r="AL190" s="3"/>
      <c r="AM190" s="5"/>
    </row>
    <row r="191" spans="3:39" x14ac:dyDescent="0.3">
      <c r="C191" t="s">
        <v>114</v>
      </c>
      <c r="D191" s="3"/>
      <c r="E191" s="3">
        <v>-482.82999999999993</v>
      </c>
      <c r="F191" s="5">
        <v>-482.82999999999993</v>
      </c>
      <c r="G191" s="3"/>
      <c r="H191" s="3">
        <v>-289.8</v>
      </c>
      <c r="I191" s="5">
        <v>-289.8</v>
      </c>
      <c r="J191" s="3"/>
      <c r="K191" s="3"/>
      <c r="L191" s="5"/>
      <c r="M191" s="3"/>
      <c r="N191" s="3"/>
      <c r="O191" s="5"/>
      <c r="P191" s="3"/>
      <c r="Q191" s="3"/>
      <c r="R191" s="5"/>
      <c r="S191" s="3"/>
      <c r="T191" s="3"/>
      <c r="U191" s="5"/>
      <c r="V191" s="3"/>
      <c r="W191" s="3"/>
      <c r="X191" s="5"/>
      <c r="Y191" s="3"/>
      <c r="Z191" s="3"/>
      <c r="AA191" s="5"/>
      <c r="AB191" s="3"/>
      <c r="AC191" s="3"/>
      <c r="AD191" s="5"/>
      <c r="AE191" s="3"/>
      <c r="AF191" s="3"/>
      <c r="AG191" s="5"/>
      <c r="AH191" s="3"/>
      <c r="AI191" s="3"/>
      <c r="AJ191" s="5"/>
      <c r="AK191" s="3"/>
      <c r="AL191" s="3"/>
      <c r="AM191" s="5"/>
    </row>
    <row r="192" spans="3:39" x14ac:dyDescent="0.3">
      <c r="C192" t="s">
        <v>135</v>
      </c>
      <c r="D192" s="3"/>
      <c r="E192" s="3">
        <v>-1540.4099999999999</v>
      </c>
      <c r="F192" s="5">
        <v>-1540.4099999999999</v>
      </c>
      <c r="G192" s="3"/>
      <c r="H192" s="3">
        <v>-1745.3000000000002</v>
      </c>
      <c r="I192" s="5">
        <v>-1745.3000000000002</v>
      </c>
      <c r="J192" s="3"/>
      <c r="K192" s="3"/>
      <c r="L192" s="5"/>
      <c r="M192" s="3"/>
      <c r="N192" s="3"/>
      <c r="O192" s="5"/>
      <c r="P192" s="3"/>
      <c r="Q192" s="3"/>
      <c r="R192" s="5"/>
      <c r="S192" s="3"/>
      <c r="T192" s="3"/>
      <c r="U192" s="5"/>
      <c r="V192" s="3"/>
      <c r="W192" s="3"/>
      <c r="X192" s="5"/>
      <c r="Y192" s="3"/>
      <c r="Z192" s="3"/>
      <c r="AA192" s="5"/>
      <c r="AB192" s="3"/>
      <c r="AC192" s="3"/>
      <c r="AD192" s="5"/>
      <c r="AE192" s="3"/>
      <c r="AF192" s="3"/>
      <c r="AG192" s="5"/>
      <c r="AH192" s="3"/>
      <c r="AI192" s="3"/>
      <c r="AJ192" s="5"/>
      <c r="AK192" s="3"/>
      <c r="AL192" s="3"/>
      <c r="AM192" s="5"/>
    </row>
    <row r="193" spans="1:39" x14ac:dyDescent="0.3">
      <c r="C193" t="s">
        <v>97</v>
      </c>
      <c r="D193" s="3"/>
      <c r="E193" s="3">
        <v>-108.82</v>
      </c>
      <c r="F193" s="5">
        <v>-108.82</v>
      </c>
      <c r="G193" s="3"/>
      <c r="H193" s="3">
        <v>-109.05</v>
      </c>
      <c r="I193" s="5">
        <v>-109.05</v>
      </c>
      <c r="J193" s="3"/>
      <c r="K193" s="3"/>
      <c r="L193" s="5"/>
      <c r="M193" s="3"/>
      <c r="N193" s="3"/>
      <c r="O193" s="5"/>
      <c r="P193" s="3"/>
      <c r="Q193" s="3"/>
      <c r="R193" s="5"/>
      <c r="S193" s="3"/>
      <c r="T193" s="3"/>
      <c r="U193" s="5"/>
      <c r="V193" s="3"/>
      <c r="W193" s="3"/>
      <c r="X193" s="5"/>
      <c r="Y193" s="3"/>
      <c r="Z193" s="3"/>
      <c r="AA193" s="5"/>
      <c r="AB193" s="3"/>
      <c r="AC193" s="3"/>
      <c r="AD193" s="5"/>
      <c r="AE193" s="3"/>
      <c r="AF193" s="3"/>
      <c r="AG193" s="5"/>
      <c r="AH193" s="3"/>
      <c r="AI193" s="3"/>
      <c r="AJ193" s="5"/>
      <c r="AK193" s="3"/>
      <c r="AL193" s="3"/>
      <c r="AM193" s="5"/>
    </row>
    <row r="194" spans="1:39" x14ac:dyDescent="0.3">
      <c r="C194" t="s">
        <v>14</v>
      </c>
      <c r="D194" s="3"/>
      <c r="E194" s="3">
        <v>-726.6</v>
      </c>
      <c r="F194" s="5">
        <v>-726.6</v>
      </c>
      <c r="G194" s="3"/>
      <c r="H194" s="3">
        <v>-692</v>
      </c>
      <c r="I194" s="5">
        <v>-692</v>
      </c>
      <c r="J194" s="3"/>
      <c r="K194" s="3"/>
      <c r="L194" s="5"/>
      <c r="M194" s="3"/>
      <c r="N194" s="3"/>
      <c r="O194" s="5"/>
      <c r="P194" s="3"/>
      <c r="Q194" s="3"/>
      <c r="R194" s="5"/>
      <c r="S194" s="3"/>
      <c r="T194" s="3"/>
      <c r="U194" s="5"/>
      <c r="V194" s="3"/>
      <c r="W194" s="3"/>
      <c r="X194" s="5"/>
      <c r="Y194" s="3"/>
      <c r="Z194" s="3"/>
      <c r="AA194" s="5"/>
      <c r="AB194" s="3"/>
      <c r="AC194" s="3"/>
      <c r="AD194" s="5"/>
      <c r="AE194" s="3"/>
      <c r="AF194" s="3"/>
      <c r="AG194" s="5"/>
      <c r="AH194" s="3"/>
      <c r="AI194" s="3"/>
      <c r="AJ194" s="5"/>
      <c r="AK194" s="3"/>
      <c r="AL194" s="3"/>
      <c r="AM194" s="5"/>
    </row>
    <row r="195" spans="1:39" x14ac:dyDescent="0.3">
      <c r="D195" s="3"/>
      <c r="E195" s="3"/>
      <c r="F195" s="5"/>
      <c r="G195" s="3"/>
      <c r="H195" s="3"/>
      <c r="I195" s="5"/>
      <c r="J195" s="3"/>
      <c r="K195" s="3"/>
      <c r="L195" s="5"/>
      <c r="M195" s="3"/>
      <c r="N195" s="3"/>
      <c r="O195" s="5"/>
      <c r="P195" s="3"/>
      <c r="Q195" s="3"/>
      <c r="R195" s="5"/>
      <c r="S195" s="3"/>
      <c r="T195" s="3"/>
      <c r="U195" s="5"/>
      <c r="V195" s="3"/>
      <c r="W195" s="3"/>
      <c r="X195" s="5"/>
      <c r="Y195" s="3"/>
      <c r="Z195" s="3"/>
      <c r="AA195" s="5"/>
      <c r="AB195" s="3"/>
      <c r="AC195" s="3"/>
      <c r="AD195" s="5"/>
      <c r="AE195" s="3"/>
      <c r="AF195" s="3"/>
      <c r="AG195" s="5"/>
      <c r="AH195" s="3"/>
      <c r="AI195" s="3"/>
      <c r="AJ195" s="5"/>
      <c r="AK195" s="3"/>
      <c r="AL195" s="3"/>
      <c r="AM195" s="5"/>
    </row>
    <row r="196" spans="1:39" x14ac:dyDescent="0.3">
      <c r="A196">
        <v>301302</v>
      </c>
      <c r="B196" s="10" t="s">
        <v>144</v>
      </c>
      <c r="C196" s="10"/>
      <c r="D196" s="3">
        <v>286000</v>
      </c>
      <c r="E196" s="3">
        <v>-286135.44000000006</v>
      </c>
      <c r="F196" s="5">
        <v>-135.43999999999505</v>
      </c>
      <c r="G196" s="3">
        <v>286000</v>
      </c>
      <c r="H196" s="3">
        <v>-258316.97999999998</v>
      </c>
      <c r="I196" s="5">
        <v>27683.020000000019</v>
      </c>
      <c r="J196" s="3">
        <v>286000</v>
      </c>
      <c r="K196" s="3"/>
      <c r="L196" s="5">
        <v>286000</v>
      </c>
      <c r="M196" s="3">
        <v>301650</v>
      </c>
      <c r="N196" s="3"/>
      <c r="O196" s="5">
        <v>301650</v>
      </c>
      <c r="P196" s="3">
        <v>301650</v>
      </c>
      <c r="Q196" s="3"/>
      <c r="R196" s="5">
        <v>301650</v>
      </c>
      <c r="S196" s="3">
        <v>301650</v>
      </c>
      <c r="T196" s="3"/>
      <c r="U196" s="5">
        <v>301650</v>
      </c>
      <c r="V196" s="3">
        <v>301650</v>
      </c>
      <c r="W196" s="3"/>
      <c r="X196" s="5">
        <v>301650</v>
      </c>
      <c r="Y196" s="3">
        <v>301650</v>
      </c>
      <c r="Z196" s="3"/>
      <c r="AA196" s="5">
        <v>301650</v>
      </c>
      <c r="AB196" s="3">
        <v>301650</v>
      </c>
      <c r="AC196" s="3"/>
      <c r="AD196" s="5">
        <v>301650</v>
      </c>
      <c r="AE196" s="3">
        <v>301650</v>
      </c>
      <c r="AF196" s="3"/>
      <c r="AG196" s="5">
        <v>301650</v>
      </c>
      <c r="AH196" s="3">
        <v>301650</v>
      </c>
      <c r="AI196" s="3"/>
      <c r="AJ196" s="5">
        <v>301650</v>
      </c>
      <c r="AK196" s="3">
        <v>301650</v>
      </c>
      <c r="AL196" s="3"/>
      <c r="AM196" s="5">
        <v>301650</v>
      </c>
    </row>
    <row r="197" spans="1:39" x14ac:dyDescent="0.3">
      <c r="C197" t="s">
        <v>132</v>
      </c>
      <c r="D197" s="3"/>
      <c r="E197" s="3">
        <v>-1974</v>
      </c>
      <c r="F197" s="5">
        <v>-1974</v>
      </c>
      <c r="G197" s="3"/>
      <c r="H197" s="3">
        <v>-1645</v>
      </c>
      <c r="I197" s="5">
        <v>-1645</v>
      </c>
      <c r="J197" s="3"/>
      <c r="K197" s="3"/>
      <c r="L197" s="5"/>
      <c r="M197" s="3"/>
      <c r="N197" s="3"/>
      <c r="O197" s="5"/>
      <c r="P197" s="3"/>
      <c r="Q197" s="3"/>
      <c r="R197" s="5"/>
      <c r="S197" s="3"/>
      <c r="T197" s="3"/>
      <c r="U197" s="5"/>
      <c r="V197" s="3"/>
      <c r="W197" s="3"/>
      <c r="X197" s="5"/>
      <c r="Y197" s="3"/>
      <c r="Z197" s="3"/>
      <c r="AA197" s="5"/>
      <c r="AB197" s="3"/>
      <c r="AC197" s="3"/>
      <c r="AD197" s="5"/>
      <c r="AE197" s="3"/>
      <c r="AF197" s="3"/>
      <c r="AG197" s="5"/>
      <c r="AH197" s="3"/>
      <c r="AI197" s="3"/>
      <c r="AJ197" s="5"/>
      <c r="AK197" s="3"/>
      <c r="AL197" s="3"/>
      <c r="AM197" s="5"/>
    </row>
    <row r="198" spans="1:39" x14ac:dyDescent="0.3">
      <c r="C198" t="s">
        <v>87</v>
      </c>
      <c r="D198" s="3"/>
      <c r="E198" s="3">
        <v>-3982.3</v>
      </c>
      <c r="F198" s="5">
        <v>-3982.3</v>
      </c>
      <c r="G198" s="3"/>
      <c r="H198" s="3">
        <v>-3542</v>
      </c>
      <c r="I198" s="5">
        <v>-3542</v>
      </c>
      <c r="J198" s="3"/>
      <c r="K198" s="3"/>
      <c r="L198" s="5"/>
      <c r="M198" s="3"/>
      <c r="N198" s="3"/>
      <c r="O198" s="5"/>
      <c r="P198" s="3"/>
      <c r="Q198" s="3"/>
      <c r="R198" s="5"/>
      <c r="S198" s="3"/>
      <c r="T198" s="3"/>
      <c r="U198" s="5"/>
      <c r="V198" s="3"/>
      <c r="W198" s="3"/>
      <c r="X198" s="5"/>
      <c r="Y198" s="3"/>
      <c r="Z198" s="3"/>
      <c r="AA198" s="5"/>
      <c r="AB198" s="3"/>
      <c r="AC198" s="3"/>
      <c r="AD198" s="5"/>
      <c r="AE198" s="3"/>
      <c r="AF198" s="3"/>
      <c r="AG198" s="5"/>
      <c r="AH198" s="3"/>
      <c r="AI198" s="3"/>
      <c r="AJ198" s="5"/>
      <c r="AK198" s="3"/>
      <c r="AL198" s="3"/>
      <c r="AM198" s="5"/>
    </row>
    <row r="199" spans="1:39" x14ac:dyDescent="0.3">
      <c r="C199" t="s">
        <v>107</v>
      </c>
      <c r="D199" s="3"/>
      <c r="E199" s="3">
        <v>-2467.5</v>
      </c>
      <c r="F199" s="5">
        <v>-2467.5</v>
      </c>
      <c r="G199" s="3"/>
      <c r="H199" s="3">
        <v>-2350</v>
      </c>
      <c r="I199" s="5">
        <v>-2350</v>
      </c>
      <c r="J199" s="3"/>
      <c r="K199" s="3"/>
      <c r="L199" s="5"/>
      <c r="M199" s="3"/>
      <c r="N199" s="3"/>
      <c r="O199" s="5"/>
      <c r="P199" s="3"/>
      <c r="Q199" s="3"/>
      <c r="R199" s="5"/>
      <c r="S199" s="3"/>
      <c r="T199" s="3"/>
      <c r="U199" s="5"/>
      <c r="V199" s="3"/>
      <c r="W199" s="3"/>
      <c r="X199" s="5"/>
      <c r="Y199" s="3"/>
      <c r="Z199" s="3"/>
      <c r="AA199" s="5"/>
      <c r="AB199" s="3"/>
      <c r="AC199" s="3"/>
      <c r="AD199" s="5"/>
      <c r="AE199" s="3"/>
      <c r="AF199" s="3"/>
      <c r="AG199" s="5"/>
      <c r="AH199" s="3"/>
      <c r="AI199" s="3"/>
      <c r="AJ199" s="5"/>
      <c r="AK199" s="3"/>
      <c r="AL199" s="3"/>
      <c r="AM199" s="5"/>
    </row>
    <row r="200" spans="1:39" x14ac:dyDescent="0.3">
      <c r="C200" t="s">
        <v>56</v>
      </c>
      <c r="D200" s="3">
        <v>286000</v>
      </c>
      <c r="E200" s="3"/>
      <c r="F200" s="5">
        <v>286000</v>
      </c>
      <c r="G200" s="3">
        <v>286000</v>
      </c>
      <c r="H200" s="3"/>
      <c r="I200" s="5">
        <v>286000</v>
      </c>
      <c r="J200" s="3">
        <v>286000</v>
      </c>
      <c r="K200" s="3"/>
      <c r="L200" s="5">
        <v>286000</v>
      </c>
      <c r="M200" s="3">
        <v>301650</v>
      </c>
      <c r="N200" s="3"/>
      <c r="O200" s="5">
        <v>301650</v>
      </c>
      <c r="P200" s="3">
        <v>301650</v>
      </c>
      <c r="Q200" s="3"/>
      <c r="R200" s="5">
        <v>301650</v>
      </c>
      <c r="S200" s="3">
        <v>301650</v>
      </c>
      <c r="T200" s="3"/>
      <c r="U200" s="5">
        <v>301650</v>
      </c>
      <c r="V200" s="3">
        <v>301650</v>
      </c>
      <c r="W200" s="3"/>
      <c r="X200" s="5">
        <v>301650</v>
      </c>
      <c r="Y200" s="3">
        <v>301650</v>
      </c>
      <c r="Z200" s="3"/>
      <c r="AA200" s="5">
        <v>301650</v>
      </c>
      <c r="AB200" s="3">
        <v>301650</v>
      </c>
      <c r="AC200" s="3"/>
      <c r="AD200" s="5">
        <v>301650</v>
      </c>
      <c r="AE200" s="3">
        <v>301650</v>
      </c>
      <c r="AF200" s="3"/>
      <c r="AG200" s="5">
        <v>301650</v>
      </c>
      <c r="AH200" s="3">
        <v>301650</v>
      </c>
      <c r="AI200" s="3"/>
      <c r="AJ200" s="5">
        <v>301650</v>
      </c>
      <c r="AK200" s="3">
        <v>301650</v>
      </c>
      <c r="AL200" s="3"/>
      <c r="AM200" s="5">
        <v>301650</v>
      </c>
    </row>
    <row r="201" spans="1:39" x14ac:dyDescent="0.3">
      <c r="C201" t="s">
        <v>84</v>
      </c>
      <c r="D201" s="3"/>
      <c r="E201" s="3">
        <v>-1269</v>
      </c>
      <c r="F201" s="5">
        <v>-1269</v>
      </c>
      <c r="G201" s="3"/>
      <c r="H201" s="3">
        <v>-1175</v>
      </c>
      <c r="I201" s="5">
        <v>-1175</v>
      </c>
      <c r="J201" s="3"/>
      <c r="K201" s="3"/>
      <c r="L201" s="5"/>
      <c r="M201" s="3"/>
      <c r="N201" s="3"/>
      <c r="O201" s="5"/>
      <c r="P201" s="3"/>
      <c r="Q201" s="3"/>
      <c r="R201" s="5"/>
      <c r="S201" s="3"/>
      <c r="T201" s="3"/>
      <c r="U201" s="5"/>
      <c r="V201" s="3"/>
      <c r="W201" s="3"/>
      <c r="X201" s="5"/>
      <c r="Y201" s="3"/>
      <c r="Z201" s="3"/>
      <c r="AA201" s="5"/>
      <c r="AB201" s="3"/>
      <c r="AC201" s="3"/>
      <c r="AD201" s="5"/>
      <c r="AE201" s="3"/>
      <c r="AF201" s="3"/>
      <c r="AG201" s="5"/>
      <c r="AH201" s="3"/>
      <c r="AI201" s="3"/>
      <c r="AJ201" s="5"/>
      <c r="AK201" s="3"/>
      <c r="AL201" s="3"/>
      <c r="AM201" s="5"/>
    </row>
    <row r="202" spans="1:39" x14ac:dyDescent="0.3">
      <c r="C202" t="s">
        <v>30</v>
      </c>
      <c r="D202" s="3"/>
      <c r="E202" s="3">
        <v>-4119</v>
      </c>
      <c r="F202" s="5">
        <v>-4119</v>
      </c>
      <c r="G202" s="3"/>
      <c r="H202" s="3">
        <v>-3790</v>
      </c>
      <c r="I202" s="5">
        <v>-3790</v>
      </c>
      <c r="J202" s="3"/>
      <c r="K202" s="3"/>
      <c r="L202" s="5"/>
      <c r="M202" s="3"/>
      <c r="N202" s="3"/>
      <c r="O202" s="5"/>
      <c r="P202" s="3"/>
      <c r="Q202" s="3"/>
      <c r="R202" s="5"/>
      <c r="S202" s="3"/>
      <c r="T202" s="3"/>
      <c r="U202" s="5"/>
      <c r="V202" s="3"/>
      <c r="W202" s="3"/>
      <c r="X202" s="5"/>
      <c r="Y202" s="3"/>
      <c r="Z202" s="3"/>
      <c r="AA202" s="5"/>
      <c r="AB202" s="3"/>
      <c r="AC202" s="3"/>
      <c r="AD202" s="5"/>
      <c r="AE202" s="3"/>
      <c r="AF202" s="3"/>
      <c r="AG202" s="5"/>
      <c r="AH202" s="3"/>
      <c r="AI202" s="3"/>
      <c r="AJ202" s="5"/>
      <c r="AK202" s="3"/>
      <c r="AL202" s="3"/>
      <c r="AM202" s="5"/>
    </row>
    <row r="203" spans="1:39" x14ac:dyDescent="0.3">
      <c r="C203" t="s">
        <v>108</v>
      </c>
      <c r="D203" s="3"/>
      <c r="E203" s="3">
        <v>-2467.5</v>
      </c>
      <c r="F203" s="5">
        <v>-2467.5</v>
      </c>
      <c r="G203" s="3"/>
      <c r="H203" s="3">
        <v>-2350</v>
      </c>
      <c r="I203" s="5">
        <v>-2350</v>
      </c>
      <c r="J203" s="3"/>
      <c r="K203" s="3"/>
      <c r="L203" s="5"/>
      <c r="M203" s="3"/>
      <c r="N203" s="3"/>
      <c r="O203" s="5"/>
      <c r="P203" s="3"/>
      <c r="Q203" s="3"/>
      <c r="R203" s="5"/>
      <c r="S203" s="3"/>
      <c r="T203" s="3"/>
      <c r="U203" s="5"/>
      <c r="V203" s="3"/>
      <c r="W203" s="3"/>
      <c r="X203" s="5"/>
      <c r="Y203" s="3"/>
      <c r="Z203" s="3"/>
      <c r="AA203" s="5"/>
      <c r="AB203" s="3"/>
      <c r="AC203" s="3"/>
      <c r="AD203" s="5"/>
      <c r="AE203" s="3"/>
      <c r="AF203" s="3"/>
      <c r="AG203" s="5"/>
      <c r="AH203" s="3"/>
      <c r="AI203" s="3"/>
      <c r="AJ203" s="5"/>
      <c r="AK203" s="3"/>
      <c r="AL203" s="3"/>
      <c r="AM203" s="5"/>
    </row>
    <row r="204" spans="1:39" x14ac:dyDescent="0.3">
      <c r="C204" t="s">
        <v>86</v>
      </c>
      <c r="D204" s="3"/>
      <c r="E204" s="3">
        <v>-987</v>
      </c>
      <c r="F204" s="5">
        <v>-987</v>
      </c>
      <c r="G204" s="3"/>
      <c r="H204" s="3">
        <v>-470</v>
      </c>
      <c r="I204" s="5">
        <v>-470</v>
      </c>
      <c r="J204" s="3"/>
      <c r="K204" s="3"/>
      <c r="L204" s="5"/>
      <c r="M204" s="3"/>
      <c r="N204" s="3"/>
      <c r="O204" s="5"/>
      <c r="P204" s="3"/>
      <c r="Q204" s="3"/>
      <c r="R204" s="5"/>
      <c r="S204" s="3"/>
      <c r="T204" s="3"/>
      <c r="U204" s="5"/>
      <c r="V204" s="3"/>
      <c r="W204" s="3"/>
      <c r="X204" s="5"/>
      <c r="Y204" s="3"/>
      <c r="Z204" s="3"/>
      <c r="AA204" s="5"/>
      <c r="AB204" s="3"/>
      <c r="AC204" s="3"/>
      <c r="AD204" s="5"/>
      <c r="AE204" s="3"/>
      <c r="AF204" s="3"/>
      <c r="AG204" s="5"/>
      <c r="AH204" s="3"/>
      <c r="AI204" s="3"/>
      <c r="AJ204" s="5"/>
      <c r="AK204" s="3"/>
      <c r="AL204" s="3"/>
      <c r="AM204" s="5"/>
    </row>
    <row r="205" spans="1:39" x14ac:dyDescent="0.3">
      <c r="C205" t="s">
        <v>47</v>
      </c>
      <c r="D205" s="3"/>
      <c r="E205" s="3">
        <v>-987</v>
      </c>
      <c r="F205" s="5">
        <v>-987</v>
      </c>
      <c r="G205" s="3"/>
      <c r="H205" s="3">
        <v>-470</v>
      </c>
      <c r="I205" s="5">
        <v>-470</v>
      </c>
      <c r="J205" s="3"/>
      <c r="K205" s="3"/>
      <c r="L205" s="5"/>
      <c r="M205" s="3"/>
      <c r="N205" s="3"/>
      <c r="O205" s="5"/>
      <c r="P205" s="3"/>
      <c r="Q205" s="3"/>
      <c r="R205" s="5"/>
      <c r="S205" s="3"/>
      <c r="T205" s="3"/>
      <c r="U205" s="5"/>
      <c r="V205" s="3"/>
      <c r="W205" s="3"/>
      <c r="X205" s="5"/>
      <c r="Y205" s="3"/>
      <c r="Z205" s="3"/>
      <c r="AA205" s="5"/>
      <c r="AB205" s="3"/>
      <c r="AC205" s="3"/>
      <c r="AD205" s="5"/>
      <c r="AE205" s="3"/>
      <c r="AF205" s="3"/>
      <c r="AG205" s="5"/>
      <c r="AH205" s="3"/>
      <c r="AI205" s="3"/>
      <c r="AJ205" s="5"/>
      <c r="AK205" s="3"/>
      <c r="AL205" s="3"/>
      <c r="AM205" s="5"/>
    </row>
    <row r="206" spans="1:39" x14ac:dyDescent="0.3">
      <c r="C206" t="s">
        <v>115</v>
      </c>
      <c r="D206" s="3"/>
      <c r="E206" s="3">
        <v>-1269</v>
      </c>
      <c r="F206" s="5">
        <v>-1269</v>
      </c>
      <c r="G206" s="3"/>
      <c r="H206" s="3">
        <v>-1128</v>
      </c>
      <c r="I206" s="5">
        <v>-1128</v>
      </c>
      <c r="J206" s="3"/>
      <c r="K206" s="3"/>
      <c r="L206" s="5"/>
      <c r="M206" s="3"/>
      <c r="N206" s="3"/>
      <c r="O206" s="5"/>
      <c r="P206" s="3"/>
      <c r="Q206" s="3"/>
      <c r="R206" s="5"/>
      <c r="S206" s="3"/>
      <c r="T206" s="3"/>
      <c r="U206" s="5"/>
      <c r="V206" s="3"/>
      <c r="W206" s="3"/>
      <c r="X206" s="5"/>
      <c r="Y206" s="3"/>
      <c r="Z206" s="3"/>
      <c r="AA206" s="5"/>
      <c r="AB206" s="3"/>
      <c r="AC206" s="3"/>
      <c r="AD206" s="5"/>
      <c r="AE206" s="3"/>
      <c r="AF206" s="3"/>
      <c r="AG206" s="5"/>
      <c r="AH206" s="3"/>
      <c r="AI206" s="3"/>
      <c r="AJ206" s="5"/>
      <c r="AK206" s="3"/>
      <c r="AL206" s="3"/>
      <c r="AM206" s="5"/>
    </row>
    <row r="207" spans="1:39" x14ac:dyDescent="0.3">
      <c r="C207" t="s">
        <v>112</v>
      </c>
      <c r="D207" s="3"/>
      <c r="E207" s="3">
        <v>-1081</v>
      </c>
      <c r="F207" s="5">
        <v>-1081</v>
      </c>
      <c r="G207" s="3"/>
      <c r="H207" s="3">
        <v>-987</v>
      </c>
      <c r="I207" s="5">
        <v>-987</v>
      </c>
      <c r="J207" s="3"/>
      <c r="K207" s="3"/>
      <c r="L207" s="5"/>
      <c r="M207" s="3"/>
      <c r="N207" s="3"/>
      <c r="O207" s="5"/>
      <c r="P207" s="3"/>
      <c r="Q207" s="3"/>
      <c r="R207" s="5"/>
      <c r="S207" s="3"/>
      <c r="T207" s="3"/>
      <c r="U207" s="5"/>
      <c r="V207" s="3"/>
      <c r="W207" s="3"/>
      <c r="X207" s="5"/>
      <c r="Y207" s="3"/>
      <c r="Z207" s="3"/>
      <c r="AA207" s="5"/>
      <c r="AB207" s="3"/>
      <c r="AC207" s="3"/>
      <c r="AD207" s="5"/>
      <c r="AE207" s="3"/>
      <c r="AF207" s="3"/>
      <c r="AG207" s="5"/>
      <c r="AH207" s="3"/>
      <c r="AI207" s="3"/>
      <c r="AJ207" s="5"/>
      <c r="AK207" s="3"/>
      <c r="AL207" s="3"/>
      <c r="AM207" s="5"/>
    </row>
    <row r="208" spans="1:39" x14ac:dyDescent="0.3">
      <c r="C208" t="s">
        <v>94</v>
      </c>
      <c r="D208" s="3"/>
      <c r="E208" s="3">
        <v>-987</v>
      </c>
      <c r="F208" s="5">
        <v>-987</v>
      </c>
      <c r="G208" s="3"/>
      <c r="H208" s="3">
        <v>-1856.5</v>
      </c>
      <c r="I208" s="5">
        <v>-1856.5</v>
      </c>
      <c r="J208" s="3"/>
      <c r="K208" s="3"/>
      <c r="L208" s="5"/>
      <c r="M208" s="3"/>
      <c r="N208" s="3"/>
      <c r="O208" s="5"/>
      <c r="P208" s="3"/>
      <c r="Q208" s="3"/>
      <c r="R208" s="5"/>
      <c r="S208" s="3"/>
      <c r="T208" s="3"/>
      <c r="U208" s="5"/>
      <c r="V208" s="3"/>
      <c r="W208" s="3"/>
      <c r="X208" s="5"/>
      <c r="Y208" s="3"/>
      <c r="Z208" s="3"/>
      <c r="AA208" s="5"/>
      <c r="AB208" s="3"/>
      <c r="AC208" s="3"/>
      <c r="AD208" s="5"/>
      <c r="AE208" s="3"/>
      <c r="AF208" s="3"/>
      <c r="AG208" s="5"/>
      <c r="AH208" s="3"/>
      <c r="AI208" s="3"/>
      <c r="AJ208" s="5"/>
      <c r="AK208" s="3"/>
      <c r="AL208" s="3"/>
      <c r="AM208" s="5"/>
    </row>
    <row r="209" spans="1:39" x14ac:dyDescent="0.3">
      <c r="C209" t="s">
        <v>82</v>
      </c>
      <c r="D209" s="3"/>
      <c r="E209" s="3">
        <v>-1974</v>
      </c>
      <c r="F209" s="5">
        <v>-1974</v>
      </c>
      <c r="G209" s="3"/>
      <c r="H209" s="3">
        <v>-1880</v>
      </c>
      <c r="I209" s="5">
        <v>-1880</v>
      </c>
      <c r="J209" s="3"/>
      <c r="K209" s="3"/>
      <c r="L209" s="5"/>
      <c r="M209" s="3"/>
      <c r="N209" s="3"/>
      <c r="O209" s="5"/>
      <c r="P209" s="3"/>
      <c r="Q209" s="3"/>
      <c r="R209" s="5"/>
      <c r="S209" s="3"/>
      <c r="T209" s="3"/>
      <c r="U209" s="5"/>
      <c r="V209" s="3"/>
      <c r="W209" s="3"/>
      <c r="X209" s="5"/>
      <c r="Y209" s="3"/>
      <c r="Z209" s="3"/>
      <c r="AA209" s="5"/>
      <c r="AB209" s="3"/>
      <c r="AC209" s="3"/>
      <c r="AD209" s="5"/>
      <c r="AE209" s="3"/>
      <c r="AF209" s="3"/>
      <c r="AG209" s="5"/>
      <c r="AH209" s="3"/>
      <c r="AI209" s="3"/>
      <c r="AJ209" s="5"/>
      <c r="AK209" s="3"/>
      <c r="AL209" s="3"/>
      <c r="AM209" s="5"/>
    </row>
    <row r="210" spans="1:39" x14ac:dyDescent="0.3">
      <c r="C210" t="s">
        <v>137</v>
      </c>
      <c r="D210" s="3"/>
      <c r="E210" s="3">
        <v>-16328</v>
      </c>
      <c r="F210" s="5">
        <v>-16328</v>
      </c>
      <c r="G210" s="3"/>
      <c r="H210" s="3">
        <v>-15552.5</v>
      </c>
      <c r="I210" s="5">
        <v>-15552.5</v>
      </c>
      <c r="J210" s="3"/>
      <c r="K210" s="3"/>
      <c r="L210" s="5"/>
      <c r="M210" s="3"/>
      <c r="N210" s="3"/>
      <c r="O210" s="5"/>
      <c r="P210" s="3"/>
      <c r="Q210" s="3"/>
      <c r="R210" s="5"/>
      <c r="S210" s="3"/>
      <c r="T210" s="3"/>
      <c r="U210" s="5"/>
      <c r="V210" s="3"/>
      <c r="W210" s="3"/>
      <c r="X210" s="5"/>
      <c r="Y210" s="3"/>
      <c r="Z210" s="3"/>
      <c r="AA210" s="5"/>
      <c r="AB210" s="3"/>
      <c r="AC210" s="3"/>
      <c r="AD210" s="5"/>
      <c r="AE210" s="3"/>
      <c r="AF210" s="3"/>
      <c r="AG210" s="5"/>
      <c r="AH210" s="3"/>
      <c r="AI210" s="3"/>
      <c r="AJ210" s="5"/>
      <c r="AK210" s="3"/>
      <c r="AL210" s="3"/>
      <c r="AM210" s="5"/>
    </row>
    <row r="211" spans="1:39" x14ac:dyDescent="0.3">
      <c r="C211" t="s">
        <v>70</v>
      </c>
      <c r="D211" s="3"/>
      <c r="E211" s="3">
        <v>-16678.78</v>
      </c>
      <c r="F211" s="5">
        <v>-16678.78</v>
      </c>
      <c r="G211" s="3"/>
      <c r="H211" s="3">
        <v>-16426.5</v>
      </c>
      <c r="I211" s="5">
        <v>-16426.5</v>
      </c>
      <c r="J211" s="3"/>
      <c r="K211" s="3"/>
      <c r="L211" s="5"/>
      <c r="M211" s="3"/>
      <c r="N211" s="3"/>
      <c r="O211" s="5"/>
      <c r="P211" s="3"/>
      <c r="Q211" s="3"/>
      <c r="R211" s="5"/>
      <c r="S211" s="3"/>
      <c r="T211" s="3"/>
      <c r="U211" s="5"/>
      <c r="V211" s="3"/>
      <c r="W211" s="3"/>
      <c r="X211" s="5"/>
      <c r="Y211" s="3"/>
      <c r="Z211" s="3"/>
      <c r="AA211" s="5"/>
      <c r="AB211" s="3"/>
      <c r="AC211" s="3"/>
      <c r="AD211" s="5"/>
      <c r="AE211" s="3"/>
      <c r="AF211" s="3"/>
      <c r="AG211" s="5"/>
      <c r="AH211" s="3"/>
      <c r="AI211" s="3"/>
      <c r="AJ211" s="5"/>
      <c r="AK211" s="3"/>
      <c r="AL211" s="3"/>
      <c r="AM211" s="5"/>
    </row>
    <row r="212" spans="1:39" x14ac:dyDescent="0.3">
      <c r="C212" t="s">
        <v>88</v>
      </c>
      <c r="D212" s="3"/>
      <c r="E212" s="3">
        <v>-185534.76</v>
      </c>
      <c r="F212" s="5">
        <v>-185534.76</v>
      </c>
      <c r="G212" s="3"/>
      <c r="H212" s="3">
        <v>-159570.97999999998</v>
      </c>
      <c r="I212" s="5">
        <v>-159570.97999999998</v>
      </c>
      <c r="J212" s="3"/>
      <c r="K212" s="3"/>
      <c r="L212" s="5"/>
      <c r="M212" s="3"/>
      <c r="N212" s="3"/>
      <c r="O212" s="5"/>
      <c r="P212" s="3"/>
      <c r="Q212" s="3"/>
      <c r="R212" s="5"/>
      <c r="S212" s="3"/>
      <c r="T212" s="3"/>
      <c r="U212" s="5"/>
      <c r="V212" s="3"/>
      <c r="W212" s="3"/>
      <c r="X212" s="5"/>
      <c r="Y212" s="3"/>
      <c r="Z212" s="3"/>
      <c r="AA212" s="5"/>
      <c r="AB212" s="3"/>
      <c r="AC212" s="3"/>
      <c r="AD212" s="5"/>
      <c r="AE212" s="3"/>
      <c r="AF212" s="3"/>
      <c r="AG212" s="5"/>
      <c r="AH212" s="3"/>
      <c r="AI212" s="3"/>
      <c r="AJ212" s="5"/>
      <c r="AK212" s="3"/>
      <c r="AL212" s="3"/>
      <c r="AM212" s="5"/>
    </row>
    <row r="213" spans="1:39" x14ac:dyDescent="0.3">
      <c r="C213" t="s">
        <v>91</v>
      </c>
      <c r="D213" s="3"/>
      <c r="E213" s="3">
        <v>-19841.599999999999</v>
      </c>
      <c r="F213" s="5">
        <v>-19841.599999999999</v>
      </c>
      <c r="G213" s="3"/>
      <c r="H213" s="3">
        <v>-21429</v>
      </c>
      <c r="I213" s="5">
        <v>-21429</v>
      </c>
      <c r="J213" s="3"/>
      <c r="K213" s="3"/>
      <c r="L213" s="5"/>
      <c r="M213" s="3"/>
      <c r="N213" s="3"/>
      <c r="O213" s="5"/>
      <c r="P213" s="3"/>
      <c r="Q213" s="3"/>
      <c r="R213" s="5"/>
      <c r="S213" s="3"/>
      <c r="T213" s="3"/>
      <c r="U213" s="5"/>
      <c r="V213" s="3"/>
      <c r="W213" s="3"/>
      <c r="X213" s="5"/>
      <c r="Y213" s="3"/>
      <c r="Z213" s="3"/>
      <c r="AA213" s="5"/>
      <c r="AB213" s="3"/>
      <c r="AC213" s="3"/>
      <c r="AD213" s="5"/>
      <c r="AE213" s="3"/>
      <c r="AF213" s="3"/>
      <c r="AG213" s="5"/>
      <c r="AH213" s="3"/>
      <c r="AI213" s="3"/>
      <c r="AJ213" s="5"/>
      <c r="AK213" s="3"/>
      <c r="AL213" s="3"/>
      <c r="AM213" s="5"/>
    </row>
    <row r="214" spans="1:39" x14ac:dyDescent="0.3">
      <c r="C214" t="s">
        <v>19</v>
      </c>
      <c r="D214" s="3"/>
      <c r="E214" s="3">
        <v>-9400</v>
      </c>
      <c r="F214" s="5">
        <v>-9400</v>
      </c>
      <c r="G214" s="3"/>
      <c r="H214" s="3">
        <v>-9705.5</v>
      </c>
      <c r="I214" s="5">
        <v>-9705.5</v>
      </c>
      <c r="J214" s="3"/>
      <c r="K214" s="3"/>
      <c r="L214" s="5"/>
      <c r="M214" s="3"/>
      <c r="N214" s="3"/>
      <c r="O214" s="5"/>
      <c r="P214" s="3"/>
      <c r="Q214" s="3"/>
      <c r="R214" s="5"/>
      <c r="S214" s="3"/>
      <c r="T214" s="3"/>
      <c r="U214" s="5"/>
      <c r="V214" s="3"/>
      <c r="W214" s="3"/>
      <c r="X214" s="5"/>
      <c r="Y214" s="3"/>
      <c r="Z214" s="3"/>
      <c r="AA214" s="5"/>
      <c r="AB214" s="3"/>
      <c r="AC214" s="3"/>
      <c r="AD214" s="5"/>
      <c r="AE214" s="3"/>
      <c r="AF214" s="3"/>
      <c r="AG214" s="5"/>
      <c r="AH214" s="3"/>
      <c r="AI214" s="3"/>
      <c r="AJ214" s="5"/>
      <c r="AK214" s="3"/>
      <c r="AL214" s="3"/>
      <c r="AM214" s="5"/>
    </row>
    <row r="215" spans="1:39" x14ac:dyDescent="0.3">
      <c r="C215" t="s">
        <v>110</v>
      </c>
      <c r="D215" s="3"/>
      <c r="E215" s="3">
        <v>-987</v>
      </c>
      <c r="F215" s="5">
        <v>-987</v>
      </c>
      <c r="G215" s="3"/>
      <c r="H215" s="3">
        <v>-940</v>
      </c>
      <c r="I215" s="5">
        <v>-940</v>
      </c>
      <c r="J215" s="3"/>
      <c r="K215" s="3"/>
      <c r="L215" s="5"/>
      <c r="M215" s="3"/>
      <c r="N215" s="3"/>
      <c r="O215" s="5"/>
      <c r="P215" s="3"/>
      <c r="Q215" s="3"/>
      <c r="R215" s="5"/>
      <c r="S215" s="3"/>
      <c r="T215" s="3"/>
      <c r="U215" s="5"/>
      <c r="V215" s="3"/>
      <c r="W215" s="3"/>
      <c r="X215" s="5"/>
      <c r="Y215" s="3"/>
      <c r="Z215" s="3"/>
      <c r="AA215" s="5"/>
      <c r="AB215" s="3"/>
      <c r="AC215" s="3"/>
      <c r="AD215" s="5"/>
      <c r="AE215" s="3"/>
      <c r="AF215" s="3"/>
      <c r="AG215" s="5"/>
      <c r="AH215" s="3"/>
      <c r="AI215" s="3"/>
      <c r="AJ215" s="5"/>
      <c r="AK215" s="3"/>
      <c r="AL215" s="3"/>
      <c r="AM215" s="5"/>
    </row>
    <row r="216" spans="1:39" x14ac:dyDescent="0.3">
      <c r="C216" t="s">
        <v>109</v>
      </c>
      <c r="D216" s="3"/>
      <c r="E216" s="3">
        <v>-2326.5</v>
      </c>
      <c r="F216" s="5">
        <v>-2326.5</v>
      </c>
      <c r="G216" s="3"/>
      <c r="H216" s="3">
        <v>-2350</v>
      </c>
      <c r="I216" s="5">
        <v>-2350</v>
      </c>
      <c r="J216" s="3"/>
      <c r="K216" s="3"/>
      <c r="L216" s="5"/>
      <c r="M216" s="3"/>
      <c r="N216" s="3"/>
      <c r="O216" s="5"/>
      <c r="P216" s="3"/>
      <c r="Q216" s="3"/>
      <c r="R216" s="5"/>
      <c r="S216" s="3"/>
      <c r="T216" s="3"/>
      <c r="U216" s="5"/>
      <c r="V216" s="3"/>
      <c r="W216" s="3"/>
      <c r="X216" s="5"/>
      <c r="Y216" s="3"/>
      <c r="Z216" s="3"/>
      <c r="AA216" s="5"/>
      <c r="AB216" s="3"/>
      <c r="AC216" s="3"/>
      <c r="AD216" s="5"/>
      <c r="AE216" s="3"/>
      <c r="AF216" s="3"/>
      <c r="AG216" s="5"/>
      <c r="AH216" s="3"/>
      <c r="AI216" s="3"/>
      <c r="AJ216" s="5"/>
      <c r="AK216" s="3"/>
      <c r="AL216" s="3"/>
      <c r="AM216" s="5"/>
    </row>
    <row r="217" spans="1:39" x14ac:dyDescent="0.3">
      <c r="C217" t="s">
        <v>64</v>
      </c>
      <c r="D217" s="3"/>
      <c r="E217" s="3">
        <v>-3055</v>
      </c>
      <c r="F217" s="5">
        <v>-3055</v>
      </c>
      <c r="G217" s="3"/>
      <c r="H217" s="3">
        <v>-3102</v>
      </c>
      <c r="I217" s="5">
        <v>-3102</v>
      </c>
      <c r="J217" s="3"/>
      <c r="K217" s="3"/>
      <c r="L217" s="5"/>
      <c r="M217" s="3"/>
      <c r="N217" s="3"/>
      <c r="O217" s="5"/>
      <c r="P217" s="3"/>
      <c r="Q217" s="3"/>
      <c r="R217" s="5"/>
      <c r="S217" s="3"/>
      <c r="T217" s="3"/>
      <c r="U217" s="5"/>
      <c r="V217" s="3"/>
      <c r="W217" s="3"/>
      <c r="X217" s="5"/>
      <c r="Y217" s="3"/>
      <c r="Z217" s="3"/>
      <c r="AA217" s="5"/>
      <c r="AB217" s="3"/>
      <c r="AC217" s="3"/>
      <c r="AD217" s="5"/>
      <c r="AE217" s="3"/>
      <c r="AF217" s="3"/>
      <c r="AG217" s="5"/>
      <c r="AH217" s="3"/>
      <c r="AI217" s="3"/>
      <c r="AJ217" s="5"/>
      <c r="AK217" s="3"/>
      <c r="AL217" s="3"/>
      <c r="AM217" s="5"/>
    </row>
    <row r="218" spans="1:39" x14ac:dyDescent="0.3">
      <c r="C218" t="s">
        <v>114</v>
      </c>
      <c r="D218" s="3"/>
      <c r="E218" s="3">
        <v>-1480.5</v>
      </c>
      <c r="F218" s="5">
        <v>-1480.5</v>
      </c>
      <c r="G218" s="3"/>
      <c r="H218" s="3">
        <v>-1410</v>
      </c>
      <c r="I218" s="5">
        <v>-1410</v>
      </c>
      <c r="J218" s="3"/>
      <c r="K218" s="3"/>
      <c r="L218" s="5"/>
      <c r="M218" s="3"/>
      <c r="N218" s="3"/>
      <c r="O218" s="5"/>
      <c r="P218" s="3"/>
      <c r="Q218" s="3"/>
      <c r="R218" s="5"/>
      <c r="S218" s="3"/>
      <c r="T218" s="3"/>
      <c r="U218" s="5"/>
      <c r="V218" s="3"/>
      <c r="W218" s="3"/>
      <c r="X218" s="5"/>
      <c r="Y218" s="3"/>
      <c r="Z218" s="3"/>
      <c r="AA218" s="5"/>
      <c r="AB218" s="3"/>
      <c r="AC218" s="3"/>
      <c r="AD218" s="5"/>
      <c r="AE218" s="3"/>
      <c r="AF218" s="3"/>
      <c r="AG218" s="5"/>
      <c r="AH218" s="3"/>
      <c r="AI218" s="3"/>
      <c r="AJ218" s="5"/>
      <c r="AK218" s="3"/>
      <c r="AL218" s="3"/>
      <c r="AM218" s="5"/>
    </row>
    <row r="219" spans="1:39" x14ac:dyDescent="0.3">
      <c r="C219" t="s">
        <v>135</v>
      </c>
      <c r="D219" s="3"/>
      <c r="E219" s="3">
        <v>-3461</v>
      </c>
      <c r="F219" s="5">
        <v>-3461</v>
      </c>
      <c r="G219" s="3"/>
      <c r="H219" s="3">
        <v>-3837</v>
      </c>
      <c r="I219" s="5">
        <v>-3837</v>
      </c>
      <c r="J219" s="3"/>
      <c r="K219" s="3"/>
      <c r="L219" s="5"/>
      <c r="M219" s="3"/>
      <c r="N219" s="3"/>
      <c r="O219" s="5"/>
      <c r="P219" s="3"/>
      <c r="Q219" s="3"/>
      <c r="R219" s="5"/>
      <c r="S219" s="3"/>
      <c r="T219" s="3"/>
      <c r="U219" s="5"/>
      <c r="V219" s="3"/>
      <c r="W219" s="3"/>
      <c r="X219" s="5"/>
      <c r="Y219" s="3"/>
      <c r="Z219" s="3"/>
      <c r="AA219" s="5"/>
      <c r="AB219" s="3"/>
      <c r="AC219" s="3"/>
      <c r="AD219" s="5"/>
      <c r="AE219" s="3"/>
      <c r="AF219" s="3"/>
      <c r="AG219" s="5"/>
      <c r="AH219" s="3"/>
      <c r="AI219" s="3"/>
      <c r="AJ219" s="5"/>
      <c r="AK219" s="3"/>
      <c r="AL219" s="3"/>
      <c r="AM219" s="5"/>
    </row>
    <row r="220" spans="1:39" x14ac:dyDescent="0.3">
      <c r="C220" t="s">
        <v>136</v>
      </c>
      <c r="D220" s="3"/>
      <c r="E220" s="3">
        <v>-470</v>
      </c>
      <c r="F220" s="5">
        <v>-470</v>
      </c>
      <c r="G220" s="3"/>
      <c r="H220" s="3">
        <v>0</v>
      </c>
      <c r="I220" s="5">
        <v>0</v>
      </c>
      <c r="J220" s="3"/>
      <c r="K220" s="3"/>
      <c r="L220" s="5"/>
      <c r="M220" s="3"/>
      <c r="N220" s="3"/>
      <c r="O220" s="5"/>
      <c r="P220" s="3"/>
      <c r="Q220" s="3"/>
      <c r="R220" s="5"/>
      <c r="S220" s="3"/>
      <c r="T220" s="3"/>
      <c r="U220" s="5"/>
      <c r="V220" s="3"/>
      <c r="W220" s="3"/>
      <c r="X220" s="5"/>
      <c r="Y220" s="3"/>
      <c r="Z220" s="3"/>
      <c r="AA220" s="5"/>
      <c r="AB220" s="3"/>
      <c r="AC220" s="3"/>
      <c r="AD220" s="5"/>
      <c r="AE220" s="3"/>
      <c r="AF220" s="3"/>
      <c r="AG220" s="5"/>
      <c r="AH220" s="3"/>
      <c r="AI220" s="3"/>
      <c r="AJ220" s="5"/>
      <c r="AK220" s="3"/>
      <c r="AL220" s="3"/>
      <c r="AM220" s="5"/>
    </row>
    <row r="221" spans="1:39" x14ac:dyDescent="0.3">
      <c r="C221" t="s">
        <v>97</v>
      </c>
      <c r="D221" s="3"/>
      <c r="E221" s="3">
        <v>-493.5</v>
      </c>
      <c r="F221" s="5">
        <v>-493.5</v>
      </c>
      <c r="G221" s="3"/>
      <c r="H221" s="3">
        <v>-470</v>
      </c>
      <c r="I221" s="5">
        <v>-470</v>
      </c>
      <c r="J221" s="3"/>
      <c r="K221" s="3"/>
      <c r="L221" s="5"/>
      <c r="M221" s="3"/>
      <c r="N221" s="3"/>
      <c r="O221" s="5"/>
      <c r="P221" s="3"/>
      <c r="Q221" s="3"/>
      <c r="R221" s="5"/>
      <c r="S221" s="3"/>
      <c r="T221" s="3"/>
      <c r="U221" s="5"/>
      <c r="V221" s="3"/>
      <c r="W221" s="3"/>
      <c r="X221" s="5"/>
      <c r="Y221" s="3"/>
      <c r="Z221" s="3"/>
      <c r="AA221" s="5"/>
      <c r="AB221" s="3"/>
      <c r="AC221" s="3"/>
      <c r="AD221" s="5"/>
      <c r="AE221" s="3"/>
      <c r="AF221" s="3"/>
      <c r="AG221" s="5"/>
      <c r="AH221" s="3"/>
      <c r="AI221" s="3"/>
      <c r="AJ221" s="5"/>
      <c r="AK221" s="3"/>
      <c r="AL221" s="3"/>
      <c r="AM221" s="5"/>
    </row>
    <row r="222" spans="1:39" x14ac:dyDescent="0.3">
      <c r="C222" t="s">
        <v>14</v>
      </c>
      <c r="D222" s="3"/>
      <c r="E222" s="3">
        <v>-2514.5</v>
      </c>
      <c r="F222" s="5">
        <v>-2514.5</v>
      </c>
      <c r="G222" s="3"/>
      <c r="H222" s="3">
        <v>-1880</v>
      </c>
      <c r="I222" s="5">
        <v>-1880</v>
      </c>
      <c r="J222" s="3"/>
      <c r="K222" s="3"/>
      <c r="L222" s="5"/>
      <c r="M222" s="3"/>
      <c r="N222" s="3"/>
      <c r="O222" s="5"/>
      <c r="P222" s="3"/>
      <c r="Q222" s="3"/>
      <c r="R222" s="5"/>
      <c r="S222" s="3"/>
      <c r="T222" s="3"/>
      <c r="U222" s="5"/>
      <c r="V222" s="3"/>
      <c r="W222" s="3"/>
      <c r="X222" s="5"/>
      <c r="Y222" s="3"/>
      <c r="Z222" s="3"/>
      <c r="AA222" s="5"/>
      <c r="AB222" s="3"/>
      <c r="AC222" s="3"/>
      <c r="AD222" s="5"/>
      <c r="AE222" s="3"/>
      <c r="AF222" s="3"/>
      <c r="AG222" s="5"/>
      <c r="AH222" s="3"/>
      <c r="AI222" s="3"/>
      <c r="AJ222" s="5"/>
      <c r="AK222" s="3"/>
      <c r="AL222" s="3"/>
      <c r="AM222" s="5"/>
    </row>
    <row r="223" spans="1:39" x14ac:dyDescent="0.3">
      <c r="D223" s="3"/>
      <c r="E223" s="3"/>
      <c r="F223" s="5"/>
      <c r="G223" s="3"/>
      <c r="H223" s="3"/>
      <c r="I223" s="5"/>
      <c r="J223" s="3"/>
      <c r="K223" s="3"/>
      <c r="L223" s="5"/>
      <c r="M223" s="3"/>
      <c r="N223" s="3"/>
      <c r="O223" s="5"/>
      <c r="P223" s="3"/>
      <c r="Q223" s="3"/>
      <c r="R223" s="5"/>
      <c r="S223" s="3"/>
      <c r="T223" s="3"/>
      <c r="U223" s="5"/>
      <c r="V223" s="3"/>
      <c r="W223" s="3"/>
      <c r="X223" s="5"/>
      <c r="Y223" s="3"/>
      <c r="Z223" s="3"/>
      <c r="AA223" s="5"/>
      <c r="AB223" s="3"/>
      <c r="AC223" s="3"/>
      <c r="AD223" s="5"/>
      <c r="AE223" s="3"/>
      <c r="AF223" s="3"/>
      <c r="AG223" s="5"/>
      <c r="AH223" s="3"/>
      <c r="AI223" s="3"/>
      <c r="AJ223" s="5"/>
      <c r="AK223" s="3"/>
      <c r="AL223" s="3"/>
      <c r="AM223" s="5"/>
    </row>
    <row r="224" spans="1:39" x14ac:dyDescent="0.3">
      <c r="A224">
        <v>301303</v>
      </c>
      <c r="B224" s="10" t="s">
        <v>159</v>
      </c>
      <c r="C224" s="10"/>
      <c r="D224" s="3">
        <v>102418.96698399971</v>
      </c>
      <c r="E224" s="3">
        <v>-99491.92</v>
      </c>
      <c r="F224" s="5">
        <v>2927.0469839996895</v>
      </c>
      <c r="G224" s="3">
        <v>102418.96698399971</v>
      </c>
      <c r="H224" s="3">
        <v>-154360.99000000005</v>
      </c>
      <c r="I224" s="5">
        <v>-51942.023016000283</v>
      </c>
      <c r="J224" s="3">
        <v>102418.96698399971</v>
      </c>
      <c r="K224" s="3"/>
      <c r="L224" s="5">
        <v>102418.96698399971</v>
      </c>
      <c r="M224" s="3">
        <v>112660.86368239968</v>
      </c>
      <c r="N224" s="3"/>
      <c r="O224" s="5">
        <v>112660.86368239968</v>
      </c>
      <c r="P224" s="3">
        <v>112660.86368239968</v>
      </c>
      <c r="Q224" s="3"/>
      <c r="R224" s="5">
        <v>112660.86368239968</v>
      </c>
      <c r="S224" s="3">
        <v>112660.86368239968</v>
      </c>
      <c r="T224" s="3"/>
      <c r="U224" s="5">
        <v>112660.86368239968</v>
      </c>
      <c r="V224" s="3">
        <v>112660.86368239968</v>
      </c>
      <c r="W224" s="3"/>
      <c r="X224" s="5">
        <v>112660.86368239968</v>
      </c>
      <c r="Y224" s="3">
        <v>112660.86368239968</v>
      </c>
      <c r="Z224" s="3"/>
      <c r="AA224" s="5">
        <v>112660.86368239968</v>
      </c>
      <c r="AB224" s="3">
        <v>112660.86368239968</v>
      </c>
      <c r="AC224" s="3"/>
      <c r="AD224" s="5">
        <v>112660.86368239968</v>
      </c>
      <c r="AE224" s="3">
        <v>112660.86368239968</v>
      </c>
      <c r="AF224" s="3"/>
      <c r="AG224" s="5">
        <v>112660.86368239968</v>
      </c>
      <c r="AH224" s="3">
        <v>112660.86368239968</v>
      </c>
      <c r="AI224" s="3"/>
      <c r="AJ224" s="5">
        <v>112660.86368239968</v>
      </c>
      <c r="AK224" s="3">
        <v>112660.86368239968</v>
      </c>
      <c r="AL224" s="3"/>
      <c r="AM224" s="5">
        <v>112660.86368239968</v>
      </c>
    </row>
    <row r="225" spans="3:39" x14ac:dyDescent="0.3">
      <c r="C225" t="s">
        <v>132</v>
      </c>
      <c r="D225" s="3"/>
      <c r="E225" s="3">
        <v>-1817.6100000000001</v>
      </c>
      <c r="F225" s="5">
        <v>-1817.6100000000001</v>
      </c>
      <c r="G225" s="3"/>
      <c r="H225" s="3">
        <v>-2927.96</v>
      </c>
      <c r="I225" s="5">
        <v>-2927.96</v>
      </c>
      <c r="J225" s="3"/>
      <c r="K225" s="3"/>
      <c r="L225" s="5"/>
      <c r="M225" s="3"/>
      <c r="N225" s="3"/>
      <c r="O225" s="5"/>
      <c r="P225" s="3"/>
      <c r="Q225" s="3"/>
      <c r="R225" s="5"/>
      <c r="S225" s="3"/>
      <c r="T225" s="3"/>
      <c r="U225" s="5"/>
      <c r="V225" s="3"/>
      <c r="W225" s="3"/>
      <c r="X225" s="5"/>
      <c r="Y225" s="3"/>
      <c r="Z225" s="3"/>
      <c r="AA225" s="5"/>
      <c r="AB225" s="3"/>
      <c r="AC225" s="3"/>
      <c r="AD225" s="5"/>
      <c r="AE225" s="3"/>
      <c r="AF225" s="3"/>
      <c r="AG225" s="5"/>
      <c r="AH225" s="3"/>
      <c r="AI225" s="3"/>
      <c r="AJ225" s="5"/>
      <c r="AK225" s="3"/>
      <c r="AL225" s="3"/>
      <c r="AM225" s="5"/>
    </row>
    <row r="226" spans="3:39" x14ac:dyDescent="0.3">
      <c r="C226" t="s">
        <v>87</v>
      </c>
      <c r="D226" s="3"/>
      <c r="E226" s="3">
        <v>-2808.9</v>
      </c>
      <c r="F226" s="5">
        <v>-2808.9</v>
      </c>
      <c r="G226" s="3"/>
      <c r="H226" s="3">
        <v>0</v>
      </c>
      <c r="I226" s="5">
        <v>0</v>
      </c>
      <c r="J226" s="3"/>
      <c r="K226" s="3"/>
      <c r="L226" s="5"/>
      <c r="M226" s="3"/>
      <c r="N226" s="3"/>
      <c r="O226" s="5"/>
      <c r="P226" s="3"/>
      <c r="Q226" s="3"/>
      <c r="R226" s="5"/>
      <c r="S226" s="3"/>
      <c r="T226" s="3"/>
      <c r="U226" s="5"/>
      <c r="V226" s="3"/>
      <c r="W226" s="3"/>
      <c r="X226" s="5"/>
      <c r="Y226" s="3"/>
      <c r="Z226" s="3"/>
      <c r="AA226" s="5"/>
      <c r="AB226" s="3"/>
      <c r="AC226" s="3"/>
      <c r="AD226" s="5"/>
      <c r="AE226" s="3"/>
      <c r="AF226" s="3"/>
      <c r="AG226" s="5"/>
      <c r="AH226" s="3"/>
      <c r="AI226" s="3"/>
      <c r="AJ226" s="5"/>
      <c r="AK226" s="3"/>
      <c r="AL226" s="3"/>
      <c r="AM226" s="5"/>
    </row>
    <row r="227" spans="3:39" x14ac:dyDescent="0.3">
      <c r="C227" t="s">
        <v>107</v>
      </c>
      <c r="D227" s="3"/>
      <c r="E227" s="3">
        <v>-2932.41</v>
      </c>
      <c r="F227" s="5">
        <v>-2932.41</v>
      </c>
      <c r="G227" s="3"/>
      <c r="H227" s="3">
        <v>-1928.6999999999998</v>
      </c>
      <c r="I227" s="5">
        <v>-1928.6999999999998</v>
      </c>
      <c r="J227" s="3"/>
      <c r="K227" s="3"/>
      <c r="L227" s="5"/>
      <c r="M227" s="3"/>
      <c r="N227" s="3"/>
      <c r="O227" s="5"/>
      <c r="P227" s="3"/>
      <c r="Q227" s="3"/>
      <c r="R227" s="5"/>
      <c r="S227" s="3"/>
      <c r="T227" s="3"/>
      <c r="U227" s="5"/>
      <c r="V227" s="3"/>
      <c r="W227" s="3"/>
      <c r="X227" s="5"/>
      <c r="Y227" s="3"/>
      <c r="Z227" s="3"/>
      <c r="AA227" s="5"/>
      <c r="AB227" s="3"/>
      <c r="AC227" s="3"/>
      <c r="AD227" s="5"/>
      <c r="AE227" s="3"/>
      <c r="AF227" s="3"/>
      <c r="AG227" s="5"/>
      <c r="AH227" s="3"/>
      <c r="AI227" s="3"/>
      <c r="AJ227" s="5"/>
      <c r="AK227" s="3"/>
      <c r="AL227" s="3"/>
      <c r="AM227" s="5"/>
    </row>
    <row r="228" spans="3:39" x14ac:dyDescent="0.3">
      <c r="C228" t="s">
        <v>56</v>
      </c>
      <c r="D228" s="3">
        <v>102418.96698399971</v>
      </c>
      <c r="E228" s="3">
        <v>0</v>
      </c>
      <c r="F228" s="5">
        <v>102418.96698399971</v>
      </c>
      <c r="G228" s="3">
        <v>102418.96698399971</v>
      </c>
      <c r="H228" s="3">
        <v>111.56</v>
      </c>
      <c r="I228" s="5">
        <v>102530.52698399971</v>
      </c>
      <c r="J228" s="3">
        <v>102418.96698399971</v>
      </c>
      <c r="K228" s="3"/>
      <c r="L228" s="5">
        <v>102418.96698399971</v>
      </c>
      <c r="M228" s="3">
        <v>112660.86368239968</v>
      </c>
      <c r="N228" s="3"/>
      <c r="O228" s="5">
        <v>112660.86368239968</v>
      </c>
      <c r="P228" s="3">
        <v>112660.86368239968</v>
      </c>
      <c r="Q228" s="3"/>
      <c r="R228" s="5">
        <v>112660.86368239968</v>
      </c>
      <c r="S228" s="3">
        <v>112660.86368239968</v>
      </c>
      <c r="T228" s="3"/>
      <c r="U228" s="5">
        <v>112660.86368239968</v>
      </c>
      <c r="V228" s="3">
        <v>112660.86368239968</v>
      </c>
      <c r="W228" s="3"/>
      <c r="X228" s="5">
        <v>112660.86368239968</v>
      </c>
      <c r="Y228" s="3">
        <v>112660.86368239968</v>
      </c>
      <c r="Z228" s="3"/>
      <c r="AA228" s="5">
        <v>112660.86368239968</v>
      </c>
      <c r="AB228" s="3">
        <v>112660.86368239968</v>
      </c>
      <c r="AC228" s="3"/>
      <c r="AD228" s="5">
        <v>112660.86368239968</v>
      </c>
      <c r="AE228" s="3">
        <v>112660.86368239968</v>
      </c>
      <c r="AF228" s="3"/>
      <c r="AG228" s="5">
        <v>112660.86368239968</v>
      </c>
      <c r="AH228" s="3">
        <v>112660.86368239968</v>
      </c>
      <c r="AI228" s="3"/>
      <c r="AJ228" s="5">
        <v>112660.86368239968</v>
      </c>
      <c r="AK228" s="3">
        <v>112660.86368239968</v>
      </c>
      <c r="AL228" s="3"/>
      <c r="AM228" s="5">
        <v>112660.86368239968</v>
      </c>
    </row>
    <row r="229" spans="3:39" x14ac:dyDescent="0.3">
      <c r="C229" t="s">
        <v>84</v>
      </c>
      <c r="D229" s="3"/>
      <c r="E229" s="3">
        <v>-589.13</v>
      </c>
      <c r="F229" s="5">
        <v>-589.13</v>
      </c>
      <c r="G229" s="3"/>
      <c r="H229" s="3">
        <v>0</v>
      </c>
      <c r="I229" s="5">
        <v>0</v>
      </c>
      <c r="J229" s="3"/>
      <c r="K229" s="3"/>
      <c r="L229" s="5"/>
      <c r="M229" s="3"/>
      <c r="N229" s="3"/>
      <c r="O229" s="5"/>
      <c r="P229" s="3"/>
      <c r="Q229" s="3"/>
      <c r="R229" s="5"/>
      <c r="S229" s="3"/>
      <c r="T229" s="3"/>
      <c r="U229" s="5"/>
      <c r="V229" s="3"/>
      <c r="W229" s="3"/>
      <c r="X229" s="5"/>
      <c r="Y229" s="3"/>
      <c r="Z229" s="3"/>
      <c r="AA229" s="5"/>
      <c r="AB229" s="3"/>
      <c r="AC229" s="3"/>
      <c r="AD229" s="5"/>
      <c r="AE229" s="3"/>
      <c r="AF229" s="3"/>
      <c r="AG229" s="5"/>
      <c r="AH229" s="3"/>
      <c r="AI229" s="3"/>
      <c r="AJ229" s="5"/>
      <c r="AK229" s="3"/>
      <c r="AL229" s="3"/>
      <c r="AM229" s="5"/>
    </row>
    <row r="230" spans="3:39" x14ac:dyDescent="0.3">
      <c r="C230" t="s">
        <v>100</v>
      </c>
      <c r="D230" s="3"/>
      <c r="E230" s="3">
        <v>-4992.58</v>
      </c>
      <c r="F230" s="5">
        <v>-4992.58</v>
      </c>
      <c r="G230" s="3"/>
      <c r="H230" s="3">
        <v>-43987.92</v>
      </c>
      <c r="I230" s="5">
        <v>-43987.92</v>
      </c>
      <c r="J230" s="3"/>
      <c r="K230" s="3"/>
      <c r="L230" s="5"/>
      <c r="M230" s="3"/>
      <c r="N230" s="3"/>
      <c r="O230" s="5"/>
      <c r="P230" s="3"/>
      <c r="Q230" s="3"/>
      <c r="R230" s="5"/>
      <c r="S230" s="3"/>
      <c r="T230" s="3"/>
      <c r="U230" s="5"/>
      <c r="V230" s="3"/>
      <c r="W230" s="3"/>
      <c r="X230" s="5"/>
      <c r="Y230" s="3"/>
      <c r="Z230" s="3"/>
      <c r="AA230" s="5"/>
      <c r="AB230" s="3"/>
      <c r="AC230" s="3"/>
      <c r="AD230" s="5"/>
      <c r="AE230" s="3"/>
      <c r="AF230" s="3"/>
      <c r="AG230" s="5"/>
      <c r="AH230" s="3"/>
      <c r="AI230" s="3"/>
      <c r="AJ230" s="5"/>
      <c r="AK230" s="3"/>
      <c r="AL230" s="3"/>
      <c r="AM230" s="5"/>
    </row>
    <row r="231" spans="3:39" x14ac:dyDescent="0.3">
      <c r="C231" t="s">
        <v>30</v>
      </c>
      <c r="D231" s="3"/>
      <c r="E231" s="3">
        <v>-938.55</v>
      </c>
      <c r="F231" s="5">
        <v>-938.55</v>
      </c>
      <c r="G231" s="3"/>
      <c r="H231" s="3">
        <v>-750.84</v>
      </c>
      <c r="I231" s="5">
        <v>-750.84</v>
      </c>
      <c r="J231" s="3"/>
      <c r="K231" s="3"/>
      <c r="L231" s="5"/>
      <c r="M231" s="3"/>
      <c r="N231" s="3"/>
      <c r="O231" s="5"/>
      <c r="P231" s="3"/>
      <c r="Q231" s="3"/>
      <c r="R231" s="5"/>
      <c r="S231" s="3"/>
      <c r="T231" s="3"/>
      <c r="U231" s="5"/>
      <c r="V231" s="3"/>
      <c r="W231" s="3"/>
      <c r="X231" s="5"/>
      <c r="Y231" s="3"/>
      <c r="Z231" s="3"/>
      <c r="AA231" s="5"/>
      <c r="AB231" s="3"/>
      <c r="AC231" s="3"/>
      <c r="AD231" s="5"/>
      <c r="AE231" s="3"/>
      <c r="AF231" s="3"/>
      <c r="AG231" s="5"/>
      <c r="AH231" s="3"/>
      <c r="AI231" s="3"/>
      <c r="AJ231" s="5"/>
      <c r="AK231" s="3"/>
      <c r="AL231" s="3"/>
      <c r="AM231" s="5"/>
    </row>
    <row r="232" spans="3:39" x14ac:dyDescent="0.3">
      <c r="C232" t="s">
        <v>108</v>
      </c>
      <c r="D232" s="3"/>
      <c r="E232" s="3">
        <v>-2050.9499999999998</v>
      </c>
      <c r="F232" s="5">
        <v>-2050.9499999999998</v>
      </c>
      <c r="G232" s="3"/>
      <c r="H232" s="3">
        <v>-3377.1600000000003</v>
      </c>
      <c r="I232" s="5">
        <v>-3377.1600000000003</v>
      </c>
      <c r="J232" s="3"/>
      <c r="K232" s="3"/>
      <c r="L232" s="5"/>
      <c r="M232" s="3"/>
      <c r="N232" s="3"/>
      <c r="O232" s="5"/>
      <c r="P232" s="3"/>
      <c r="Q232" s="3"/>
      <c r="R232" s="5"/>
      <c r="S232" s="3"/>
      <c r="T232" s="3"/>
      <c r="U232" s="5"/>
      <c r="V232" s="3"/>
      <c r="W232" s="3"/>
      <c r="X232" s="5"/>
      <c r="Y232" s="3"/>
      <c r="Z232" s="3"/>
      <c r="AA232" s="5"/>
      <c r="AB232" s="3"/>
      <c r="AC232" s="3"/>
      <c r="AD232" s="5"/>
      <c r="AE232" s="3"/>
      <c r="AF232" s="3"/>
      <c r="AG232" s="5"/>
      <c r="AH232" s="3"/>
      <c r="AI232" s="3"/>
      <c r="AJ232" s="5"/>
      <c r="AK232" s="3"/>
      <c r="AL232" s="3"/>
      <c r="AM232" s="5"/>
    </row>
    <row r="233" spans="3:39" x14ac:dyDescent="0.3">
      <c r="C233" t="s">
        <v>86</v>
      </c>
      <c r="D233" s="3"/>
      <c r="E233" s="3">
        <v>-1058.8499999999999</v>
      </c>
      <c r="F233" s="5">
        <v>-1058.8499999999999</v>
      </c>
      <c r="G233" s="3"/>
      <c r="H233" s="3">
        <v>-5783.34</v>
      </c>
      <c r="I233" s="5">
        <v>-5783.34</v>
      </c>
      <c r="J233" s="3"/>
      <c r="K233" s="3"/>
      <c r="L233" s="5"/>
      <c r="M233" s="3"/>
      <c r="N233" s="3"/>
      <c r="O233" s="5"/>
      <c r="P233" s="3"/>
      <c r="Q233" s="3"/>
      <c r="R233" s="5"/>
      <c r="S233" s="3"/>
      <c r="T233" s="3"/>
      <c r="U233" s="5"/>
      <c r="V233" s="3"/>
      <c r="W233" s="3"/>
      <c r="X233" s="5"/>
      <c r="Y233" s="3"/>
      <c r="Z233" s="3"/>
      <c r="AA233" s="5"/>
      <c r="AB233" s="3"/>
      <c r="AC233" s="3"/>
      <c r="AD233" s="5"/>
      <c r="AE233" s="3"/>
      <c r="AF233" s="3"/>
      <c r="AG233" s="5"/>
      <c r="AH233" s="3"/>
      <c r="AI233" s="3"/>
      <c r="AJ233" s="5"/>
      <c r="AK233" s="3"/>
      <c r="AL233" s="3"/>
      <c r="AM233" s="5"/>
    </row>
    <row r="234" spans="3:39" x14ac:dyDescent="0.3">
      <c r="C234" t="s">
        <v>81</v>
      </c>
      <c r="D234" s="3"/>
      <c r="E234" s="3"/>
      <c r="F234" s="5"/>
      <c r="G234" s="3"/>
      <c r="H234" s="3">
        <v>-2616.52</v>
      </c>
      <c r="I234" s="5">
        <v>-2616.52</v>
      </c>
      <c r="J234" s="3"/>
      <c r="K234" s="3"/>
      <c r="L234" s="5"/>
      <c r="M234" s="3"/>
      <c r="N234" s="3"/>
      <c r="O234" s="5"/>
      <c r="P234" s="3"/>
      <c r="Q234" s="3"/>
      <c r="R234" s="5"/>
      <c r="S234" s="3"/>
      <c r="T234" s="3"/>
      <c r="U234" s="5"/>
      <c r="V234" s="3"/>
      <c r="W234" s="3"/>
      <c r="X234" s="5"/>
      <c r="Y234" s="3"/>
      <c r="Z234" s="3"/>
      <c r="AA234" s="5"/>
      <c r="AB234" s="3"/>
      <c r="AC234" s="3"/>
      <c r="AD234" s="5"/>
      <c r="AE234" s="3"/>
      <c r="AF234" s="3"/>
      <c r="AG234" s="5"/>
      <c r="AH234" s="3"/>
      <c r="AI234" s="3"/>
      <c r="AJ234" s="5"/>
      <c r="AK234" s="3"/>
      <c r="AL234" s="3"/>
      <c r="AM234" s="5"/>
    </row>
    <row r="235" spans="3:39" x14ac:dyDescent="0.3">
      <c r="C235" t="s">
        <v>47</v>
      </c>
      <c r="D235" s="3"/>
      <c r="E235" s="3">
        <v>-187.71</v>
      </c>
      <c r="F235" s="5">
        <v>-187.71</v>
      </c>
      <c r="G235" s="3"/>
      <c r="H235" s="3">
        <v>-2626.48</v>
      </c>
      <c r="I235" s="5">
        <v>-2626.48</v>
      </c>
      <c r="J235" s="3"/>
      <c r="K235" s="3"/>
      <c r="L235" s="5"/>
      <c r="M235" s="3"/>
      <c r="N235" s="3"/>
      <c r="O235" s="5"/>
      <c r="P235" s="3"/>
      <c r="Q235" s="3"/>
      <c r="R235" s="5"/>
      <c r="S235" s="3"/>
      <c r="T235" s="3"/>
      <c r="U235" s="5"/>
      <c r="V235" s="3"/>
      <c r="W235" s="3"/>
      <c r="X235" s="5"/>
      <c r="Y235" s="3"/>
      <c r="Z235" s="3"/>
      <c r="AA235" s="5"/>
      <c r="AB235" s="3"/>
      <c r="AC235" s="3"/>
      <c r="AD235" s="5"/>
      <c r="AE235" s="3"/>
      <c r="AF235" s="3"/>
      <c r="AG235" s="5"/>
      <c r="AH235" s="3"/>
      <c r="AI235" s="3"/>
      <c r="AJ235" s="5"/>
      <c r="AK235" s="3"/>
      <c r="AL235" s="3"/>
      <c r="AM235" s="5"/>
    </row>
    <row r="236" spans="3:39" x14ac:dyDescent="0.3">
      <c r="C236" t="s">
        <v>115</v>
      </c>
      <c r="D236" s="3"/>
      <c r="E236" s="3">
        <v>-375.42</v>
      </c>
      <c r="F236" s="5">
        <v>-375.42</v>
      </c>
      <c r="G236" s="3"/>
      <c r="H236" s="3">
        <v>-187.71</v>
      </c>
      <c r="I236" s="5">
        <v>-187.71</v>
      </c>
      <c r="J236" s="3"/>
      <c r="K236" s="3"/>
      <c r="L236" s="5"/>
      <c r="M236" s="3"/>
      <c r="N236" s="3"/>
      <c r="O236" s="5"/>
      <c r="P236" s="3"/>
      <c r="Q236" s="3"/>
      <c r="R236" s="5"/>
      <c r="S236" s="3"/>
      <c r="T236" s="3"/>
      <c r="U236" s="5"/>
      <c r="V236" s="3"/>
      <c r="W236" s="3"/>
      <c r="X236" s="5"/>
      <c r="Y236" s="3"/>
      <c r="Z236" s="3"/>
      <c r="AA236" s="5"/>
      <c r="AB236" s="3"/>
      <c r="AC236" s="3"/>
      <c r="AD236" s="5"/>
      <c r="AE236" s="3"/>
      <c r="AF236" s="3"/>
      <c r="AG236" s="5"/>
      <c r="AH236" s="3"/>
      <c r="AI236" s="3"/>
      <c r="AJ236" s="5"/>
      <c r="AK236" s="3"/>
      <c r="AL236" s="3"/>
      <c r="AM236" s="5"/>
    </row>
    <row r="237" spans="3:39" x14ac:dyDescent="0.3">
      <c r="C237" t="s">
        <v>112</v>
      </c>
      <c r="D237" s="3"/>
      <c r="E237" s="3">
        <v>-375.42</v>
      </c>
      <c r="F237" s="5">
        <v>-375.42</v>
      </c>
      <c r="G237" s="3"/>
      <c r="H237" s="3">
        <v>-1313.97</v>
      </c>
      <c r="I237" s="5">
        <v>-1313.97</v>
      </c>
      <c r="J237" s="3"/>
      <c r="K237" s="3"/>
      <c r="L237" s="5"/>
      <c r="M237" s="3"/>
      <c r="N237" s="3"/>
      <c r="O237" s="5"/>
      <c r="P237" s="3"/>
      <c r="Q237" s="3"/>
      <c r="R237" s="5"/>
      <c r="S237" s="3"/>
      <c r="T237" s="3"/>
      <c r="U237" s="5"/>
      <c r="V237" s="3"/>
      <c r="W237" s="3"/>
      <c r="X237" s="5"/>
      <c r="Y237" s="3"/>
      <c r="Z237" s="3"/>
      <c r="AA237" s="5"/>
      <c r="AB237" s="3"/>
      <c r="AC237" s="3"/>
      <c r="AD237" s="5"/>
      <c r="AE237" s="3"/>
      <c r="AF237" s="3"/>
      <c r="AG237" s="5"/>
      <c r="AH237" s="3"/>
      <c r="AI237" s="3"/>
      <c r="AJ237" s="5"/>
      <c r="AK237" s="3"/>
      <c r="AL237" s="3"/>
      <c r="AM237" s="5"/>
    </row>
    <row r="238" spans="3:39" x14ac:dyDescent="0.3">
      <c r="C238" t="s">
        <v>94</v>
      </c>
      <c r="D238" s="3"/>
      <c r="E238" s="3">
        <v>-571.69000000000005</v>
      </c>
      <c r="F238" s="5">
        <v>-571.69000000000005</v>
      </c>
      <c r="G238" s="3"/>
      <c r="H238" s="3">
        <v>-265.71000000000004</v>
      </c>
      <c r="I238" s="5">
        <v>-265.71000000000004</v>
      </c>
      <c r="J238" s="3"/>
      <c r="K238" s="3"/>
      <c r="L238" s="5"/>
      <c r="M238" s="3"/>
      <c r="N238" s="3"/>
      <c r="O238" s="5"/>
      <c r="P238" s="3"/>
      <c r="Q238" s="3"/>
      <c r="R238" s="5"/>
      <c r="S238" s="3"/>
      <c r="T238" s="3"/>
      <c r="U238" s="5"/>
      <c r="V238" s="3"/>
      <c r="W238" s="3"/>
      <c r="X238" s="5"/>
      <c r="Y238" s="3"/>
      <c r="Z238" s="3"/>
      <c r="AA238" s="5"/>
      <c r="AB238" s="3"/>
      <c r="AC238" s="3"/>
      <c r="AD238" s="5"/>
      <c r="AE238" s="3"/>
      <c r="AF238" s="3"/>
      <c r="AG238" s="5"/>
      <c r="AH238" s="3"/>
      <c r="AI238" s="3"/>
      <c r="AJ238" s="5"/>
      <c r="AK238" s="3"/>
      <c r="AL238" s="3"/>
      <c r="AM238" s="5"/>
    </row>
    <row r="239" spans="3:39" x14ac:dyDescent="0.3">
      <c r="C239" t="s">
        <v>82</v>
      </c>
      <c r="D239" s="3"/>
      <c r="E239" s="3">
        <v>-8</v>
      </c>
      <c r="F239" s="5">
        <v>-8</v>
      </c>
      <c r="G239" s="3"/>
      <c r="H239" s="3">
        <v>-675.96</v>
      </c>
      <c r="I239" s="5">
        <v>-675.96</v>
      </c>
      <c r="J239" s="3"/>
      <c r="K239" s="3"/>
      <c r="L239" s="5"/>
      <c r="M239" s="3"/>
      <c r="N239" s="3"/>
      <c r="O239" s="5"/>
      <c r="P239" s="3"/>
      <c r="Q239" s="3"/>
      <c r="R239" s="5"/>
      <c r="S239" s="3"/>
      <c r="T239" s="3"/>
      <c r="U239" s="5"/>
      <c r="V239" s="3"/>
      <c r="W239" s="3"/>
      <c r="X239" s="5"/>
      <c r="Y239" s="3"/>
      <c r="Z239" s="3"/>
      <c r="AA239" s="5"/>
      <c r="AB239" s="3"/>
      <c r="AC239" s="3"/>
      <c r="AD239" s="5"/>
      <c r="AE239" s="3"/>
      <c r="AF239" s="3"/>
      <c r="AG239" s="5"/>
      <c r="AH239" s="3"/>
      <c r="AI239" s="3"/>
      <c r="AJ239" s="5"/>
      <c r="AK239" s="3"/>
      <c r="AL239" s="3"/>
      <c r="AM239" s="5"/>
    </row>
    <row r="240" spans="3:39" x14ac:dyDescent="0.3">
      <c r="C240" t="s">
        <v>137</v>
      </c>
      <c r="D240" s="3"/>
      <c r="E240" s="3">
        <v>-1397.19</v>
      </c>
      <c r="F240" s="5">
        <v>-1397.19</v>
      </c>
      <c r="G240" s="3"/>
      <c r="H240" s="3">
        <v>-772.32</v>
      </c>
      <c r="I240" s="5">
        <v>-772.32</v>
      </c>
      <c r="J240" s="3"/>
      <c r="K240" s="3"/>
      <c r="L240" s="5"/>
      <c r="M240" s="3"/>
      <c r="N240" s="3"/>
      <c r="O240" s="5"/>
      <c r="P240" s="3"/>
      <c r="Q240" s="3"/>
      <c r="R240" s="5"/>
      <c r="S240" s="3"/>
      <c r="T240" s="3"/>
      <c r="U240" s="5"/>
      <c r="V240" s="3"/>
      <c r="W240" s="3"/>
      <c r="X240" s="5"/>
      <c r="Y240" s="3"/>
      <c r="Z240" s="3"/>
      <c r="AA240" s="5"/>
      <c r="AB240" s="3"/>
      <c r="AC240" s="3"/>
      <c r="AD240" s="5"/>
      <c r="AE240" s="3"/>
      <c r="AF240" s="3"/>
      <c r="AG240" s="5"/>
      <c r="AH240" s="3"/>
      <c r="AI240" s="3"/>
      <c r="AJ240" s="5"/>
      <c r="AK240" s="3"/>
      <c r="AL240" s="3"/>
      <c r="AM240" s="5"/>
    </row>
    <row r="241" spans="1:39" x14ac:dyDescent="0.3">
      <c r="C241" t="s">
        <v>70</v>
      </c>
      <c r="D241" s="3"/>
      <c r="E241" s="3">
        <v>-6903.56</v>
      </c>
      <c r="F241" s="5">
        <v>-6903.56</v>
      </c>
      <c r="G241" s="3"/>
      <c r="H241" s="3">
        <v>-7934.94</v>
      </c>
      <c r="I241" s="5">
        <v>-7934.94</v>
      </c>
      <c r="J241" s="3"/>
      <c r="K241" s="3"/>
      <c r="L241" s="5"/>
      <c r="M241" s="3"/>
      <c r="N241" s="3"/>
      <c r="O241" s="5"/>
      <c r="P241" s="3"/>
      <c r="Q241" s="3"/>
      <c r="R241" s="5"/>
      <c r="S241" s="3"/>
      <c r="T241" s="3"/>
      <c r="U241" s="5"/>
      <c r="V241" s="3"/>
      <c r="W241" s="3"/>
      <c r="X241" s="5"/>
      <c r="Y241" s="3"/>
      <c r="Z241" s="3"/>
      <c r="AA241" s="5"/>
      <c r="AB241" s="3"/>
      <c r="AC241" s="3"/>
      <c r="AD241" s="5"/>
      <c r="AE241" s="3"/>
      <c r="AF241" s="3"/>
      <c r="AG241" s="5"/>
      <c r="AH241" s="3"/>
      <c r="AI241" s="3"/>
      <c r="AJ241" s="5"/>
      <c r="AK241" s="3"/>
      <c r="AL241" s="3"/>
      <c r="AM241" s="5"/>
    </row>
    <row r="242" spans="1:39" x14ac:dyDescent="0.3">
      <c r="C242" t="s">
        <v>88</v>
      </c>
      <c r="D242" s="3"/>
      <c r="E242" s="3">
        <v>-54445.62</v>
      </c>
      <c r="F242" s="5">
        <v>-54445.62</v>
      </c>
      <c r="G242" s="3"/>
      <c r="H242" s="3">
        <v>-48190.92</v>
      </c>
      <c r="I242" s="5">
        <v>-48190.92</v>
      </c>
      <c r="J242" s="3"/>
      <c r="K242" s="3"/>
      <c r="L242" s="5"/>
      <c r="M242" s="3"/>
      <c r="N242" s="3"/>
      <c r="O242" s="5"/>
      <c r="P242" s="3"/>
      <c r="Q242" s="3"/>
      <c r="R242" s="5"/>
      <c r="S242" s="3"/>
      <c r="T242" s="3"/>
      <c r="U242" s="5"/>
      <c r="V242" s="3"/>
      <c r="W242" s="3"/>
      <c r="X242" s="5"/>
      <c r="Y242" s="3"/>
      <c r="Z242" s="3"/>
      <c r="AA242" s="5"/>
      <c r="AB242" s="3"/>
      <c r="AC242" s="3"/>
      <c r="AD242" s="5"/>
      <c r="AE242" s="3"/>
      <c r="AF242" s="3"/>
      <c r="AG242" s="5"/>
      <c r="AH242" s="3"/>
      <c r="AI242" s="3"/>
      <c r="AJ242" s="5"/>
      <c r="AK242" s="3"/>
      <c r="AL242" s="3"/>
      <c r="AM242" s="5"/>
    </row>
    <row r="243" spans="1:39" x14ac:dyDescent="0.3">
      <c r="C243" t="s">
        <v>91</v>
      </c>
      <c r="D243" s="3"/>
      <c r="E243" s="3">
        <v>-7396.54</v>
      </c>
      <c r="F243" s="5">
        <v>-7396.54</v>
      </c>
      <c r="G243" s="3"/>
      <c r="H243" s="3">
        <v>-10629.099999999999</v>
      </c>
      <c r="I243" s="5">
        <v>-10629.099999999999</v>
      </c>
      <c r="J243" s="3"/>
      <c r="K243" s="3"/>
      <c r="L243" s="5"/>
      <c r="M243" s="3"/>
      <c r="N243" s="3"/>
      <c r="O243" s="5"/>
      <c r="P243" s="3"/>
      <c r="Q243" s="3"/>
      <c r="R243" s="5"/>
      <c r="S243" s="3"/>
      <c r="T243" s="3"/>
      <c r="U243" s="5"/>
      <c r="V243" s="3"/>
      <c r="W243" s="3"/>
      <c r="X243" s="5"/>
      <c r="Y243" s="3"/>
      <c r="Z243" s="3"/>
      <c r="AA243" s="5"/>
      <c r="AB243" s="3"/>
      <c r="AC243" s="3"/>
      <c r="AD243" s="5"/>
      <c r="AE243" s="3"/>
      <c r="AF243" s="3"/>
      <c r="AG243" s="5"/>
      <c r="AH243" s="3"/>
      <c r="AI243" s="3"/>
      <c r="AJ243" s="5"/>
      <c r="AK243" s="3"/>
      <c r="AL243" s="3"/>
      <c r="AM243" s="5"/>
    </row>
    <row r="244" spans="1:39" x14ac:dyDescent="0.3">
      <c r="C244" t="s">
        <v>19</v>
      </c>
      <c r="D244" s="3"/>
      <c r="E244" s="3">
        <v>-1333.97</v>
      </c>
      <c r="F244" s="5">
        <v>-1333.97</v>
      </c>
      <c r="G244" s="3"/>
      <c r="H244" s="3">
        <v>-3155.45</v>
      </c>
      <c r="I244" s="5">
        <v>-3155.45</v>
      </c>
      <c r="J244" s="3"/>
      <c r="K244" s="3"/>
      <c r="L244" s="5"/>
      <c r="M244" s="3"/>
      <c r="N244" s="3"/>
      <c r="O244" s="5"/>
      <c r="P244" s="3"/>
      <c r="Q244" s="3"/>
      <c r="R244" s="5"/>
      <c r="S244" s="3"/>
      <c r="T244" s="3"/>
      <c r="U244" s="5"/>
      <c r="V244" s="3"/>
      <c r="W244" s="3"/>
      <c r="X244" s="5"/>
      <c r="Y244" s="3"/>
      <c r="Z244" s="3"/>
      <c r="AA244" s="5"/>
      <c r="AB244" s="3"/>
      <c r="AC244" s="3"/>
      <c r="AD244" s="5"/>
      <c r="AE244" s="3"/>
      <c r="AF244" s="3"/>
      <c r="AG244" s="5"/>
      <c r="AH244" s="3"/>
      <c r="AI244" s="3"/>
      <c r="AJ244" s="5"/>
      <c r="AK244" s="3"/>
      <c r="AL244" s="3"/>
      <c r="AM244" s="5"/>
    </row>
    <row r="245" spans="1:39" x14ac:dyDescent="0.3">
      <c r="C245" t="s">
        <v>110</v>
      </c>
      <c r="D245" s="3"/>
      <c r="E245" s="3">
        <v>-1484.24</v>
      </c>
      <c r="F245" s="5">
        <v>-1484.24</v>
      </c>
      <c r="G245" s="3"/>
      <c r="H245" s="3">
        <v>-3579.25</v>
      </c>
      <c r="I245" s="5">
        <v>-3579.25</v>
      </c>
      <c r="J245" s="3"/>
      <c r="K245" s="3"/>
      <c r="L245" s="5"/>
      <c r="M245" s="3"/>
      <c r="N245" s="3"/>
      <c r="O245" s="5"/>
      <c r="P245" s="3"/>
      <c r="Q245" s="3"/>
      <c r="R245" s="5"/>
      <c r="S245" s="3"/>
      <c r="T245" s="3"/>
      <c r="U245" s="5"/>
      <c r="V245" s="3"/>
      <c r="W245" s="3"/>
      <c r="X245" s="5"/>
      <c r="Y245" s="3"/>
      <c r="Z245" s="3"/>
      <c r="AA245" s="5"/>
      <c r="AB245" s="3"/>
      <c r="AC245" s="3"/>
      <c r="AD245" s="5"/>
      <c r="AE245" s="3"/>
      <c r="AF245" s="3"/>
      <c r="AG245" s="5"/>
      <c r="AH245" s="3"/>
      <c r="AI245" s="3"/>
      <c r="AJ245" s="5"/>
      <c r="AK245" s="3"/>
      <c r="AL245" s="3"/>
      <c r="AM245" s="5"/>
    </row>
    <row r="246" spans="1:39" x14ac:dyDescent="0.3">
      <c r="C246" t="s">
        <v>109</v>
      </c>
      <c r="D246" s="3"/>
      <c r="E246" s="3">
        <v>-780.58</v>
      </c>
      <c r="F246" s="5">
        <v>-780.58</v>
      </c>
      <c r="G246" s="3"/>
      <c r="H246" s="3">
        <v>-375.42</v>
      </c>
      <c r="I246" s="5">
        <v>-375.42</v>
      </c>
      <c r="J246" s="3"/>
      <c r="K246" s="3"/>
      <c r="L246" s="5"/>
      <c r="M246" s="3"/>
      <c r="N246" s="3"/>
      <c r="O246" s="5"/>
      <c r="P246" s="3"/>
      <c r="Q246" s="3"/>
      <c r="R246" s="5"/>
      <c r="S246" s="3"/>
      <c r="T246" s="3"/>
      <c r="U246" s="5"/>
      <c r="V246" s="3"/>
      <c r="W246" s="3"/>
      <c r="X246" s="5"/>
      <c r="Y246" s="3"/>
      <c r="Z246" s="3"/>
      <c r="AA246" s="5"/>
      <c r="AB246" s="3"/>
      <c r="AC246" s="3"/>
      <c r="AD246" s="5"/>
      <c r="AE246" s="3"/>
      <c r="AF246" s="3"/>
      <c r="AG246" s="5"/>
      <c r="AH246" s="3"/>
      <c r="AI246" s="3"/>
      <c r="AJ246" s="5"/>
      <c r="AK246" s="3"/>
      <c r="AL246" s="3"/>
      <c r="AM246" s="5"/>
    </row>
    <row r="247" spans="1:39" x14ac:dyDescent="0.3">
      <c r="C247" t="s">
        <v>64</v>
      </c>
      <c r="D247" s="3"/>
      <c r="E247" s="3">
        <v>-2474.4700000000003</v>
      </c>
      <c r="F247" s="5">
        <v>-2474.4700000000003</v>
      </c>
      <c r="G247" s="3"/>
      <c r="H247" s="3">
        <v>-6293.55</v>
      </c>
      <c r="I247" s="5">
        <v>-6293.55</v>
      </c>
      <c r="J247" s="3"/>
      <c r="K247" s="3"/>
      <c r="L247" s="5"/>
      <c r="M247" s="3"/>
      <c r="N247" s="3"/>
      <c r="O247" s="5"/>
      <c r="P247" s="3"/>
      <c r="Q247" s="3"/>
      <c r="R247" s="5"/>
      <c r="S247" s="3"/>
      <c r="T247" s="3"/>
      <c r="U247" s="5"/>
      <c r="V247" s="3"/>
      <c r="W247" s="3"/>
      <c r="X247" s="5"/>
      <c r="Y247" s="3"/>
      <c r="Z247" s="3"/>
      <c r="AA247" s="5"/>
      <c r="AB247" s="3"/>
      <c r="AC247" s="3"/>
      <c r="AD247" s="5"/>
      <c r="AE247" s="3"/>
      <c r="AF247" s="3"/>
      <c r="AG247" s="5"/>
      <c r="AH247" s="3"/>
      <c r="AI247" s="3"/>
      <c r="AJ247" s="5"/>
      <c r="AK247" s="3"/>
      <c r="AL247" s="3"/>
      <c r="AM247" s="5"/>
    </row>
    <row r="248" spans="1:39" x14ac:dyDescent="0.3">
      <c r="C248" t="s">
        <v>114</v>
      </c>
      <c r="D248" s="3"/>
      <c r="E248" s="3">
        <v>-375.42</v>
      </c>
      <c r="F248" s="5">
        <v>-375.42</v>
      </c>
      <c r="G248" s="3"/>
      <c r="H248" s="3">
        <v>-3163.85</v>
      </c>
      <c r="I248" s="5">
        <v>-3163.85</v>
      </c>
      <c r="J248" s="3"/>
      <c r="K248" s="3"/>
      <c r="L248" s="5"/>
      <c r="M248" s="3"/>
      <c r="N248" s="3"/>
      <c r="O248" s="5"/>
      <c r="P248" s="3"/>
      <c r="Q248" s="3"/>
      <c r="R248" s="5"/>
      <c r="S248" s="3"/>
      <c r="T248" s="3"/>
      <c r="U248" s="5"/>
      <c r="V248" s="3"/>
      <c r="W248" s="3"/>
      <c r="X248" s="5"/>
      <c r="Y248" s="3"/>
      <c r="Z248" s="3"/>
      <c r="AA248" s="5"/>
      <c r="AB248" s="3"/>
      <c r="AC248" s="3"/>
      <c r="AD248" s="5"/>
      <c r="AE248" s="3"/>
      <c r="AF248" s="3"/>
      <c r="AG248" s="5"/>
      <c r="AH248" s="3"/>
      <c r="AI248" s="3"/>
      <c r="AJ248" s="5"/>
      <c r="AK248" s="3"/>
      <c r="AL248" s="3"/>
      <c r="AM248" s="5"/>
    </row>
    <row r="249" spans="1:39" x14ac:dyDescent="0.3">
      <c r="C249" t="s">
        <v>135</v>
      </c>
      <c r="D249" s="3"/>
      <c r="E249" s="3">
        <v>-187.71</v>
      </c>
      <c r="F249" s="5">
        <v>-187.71</v>
      </c>
      <c r="G249" s="3"/>
      <c r="H249" s="3">
        <v>-405.42</v>
      </c>
      <c r="I249" s="5">
        <v>-405.42</v>
      </c>
      <c r="J249" s="3"/>
      <c r="K249" s="3"/>
      <c r="L249" s="5"/>
      <c r="M249" s="3"/>
      <c r="N249" s="3"/>
      <c r="O249" s="5"/>
      <c r="P249" s="3"/>
      <c r="Q249" s="3"/>
      <c r="R249" s="5"/>
      <c r="S249" s="3"/>
      <c r="T249" s="3"/>
      <c r="U249" s="5"/>
      <c r="V249" s="3"/>
      <c r="W249" s="3"/>
      <c r="X249" s="5"/>
      <c r="Y249" s="3"/>
      <c r="Z249" s="3"/>
      <c r="AA249" s="5"/>
      <c r="AB249" s="3"/>
      <c r="AC249" s="3"/>
      <c r="AD249" s="5"/>
      <c r="AE249" s="3"/>
      <c r="AF249" s="3"/>
      <c r="AG249" s="5"/>
      <c r="AH249" s="3"/>
      <c r="AI249" s="3"/>
      <c r="AJ249" s="5"/>
      <c r="AK249" s="3"/>
      <c r="AL249" s="3"/>
      <c r="AM249" s="5"/>
    </row>
    <row r="250" spans="1:39" x14ac:dyDescent="0.3">
      <c r="C250" t="s">
        <v>14</v>
      </c>
      <c r="D250" s="3"/>
      <c r="E250" s="3">
        <v>-4005.3999999999996</v>
      </c>
      <c r="F250" s="5">
        <v>-4005.3999999999996</v>
      </c>
      <c r="G250" s="3"/>
      <c r="H250" s="3">
        <v>-3530.06</v>
      </c>
      <c r="I250" s="5">
        <v>-3530.06</v>
      </c>
      <c r="J250" s="3"/>
      <c r="K250" s="3"/>
      <c r="L250" s="5"/>
      <c r="M250" s="3"/>
      <c r="N250" s="3"/>
      <c r="O250" s="5"/>
      <c r="P250" s="3"/>
      <c r="Q250" s="3"/>
      <c r="R250" s="5"/>
      <c r="S250" s="3"/>
      <c r="T250" s="3"/>
      <c r="U250" s="5"/>
      <c r="V250" s="3"/>
      <c r="W250" s="3"/>
      <c r="X250" s="5"/>
      <c r="Y250" s="3"/>
      <c r="Z250" s="3"/>
      <c r="AA250" s="5"/>
      <c r="AB250" s="3"/>
      <c r="AC250" s="3"/>
      <c r="AD250" s="5"/>
      <c r="AE250" s="3"/>
      <c r="AF250" s="3"/>
      <c r="AG250" s="5"/>
      <c r="AH250" s="3"/>
      <c r="AI250" s="3"/>
      <c r="AJ250" s="5"/>
      <c r="AK250" s="3"/>
      <c r="AL250" s="3"/>
      <c r="AM250" s="5"/>
    </row>
    <row r="251" spans="1:39" x14ac:dyDescent="0.3">
      <c r="D251" s="3"/>
      <c r="E251" s="3"/>
      <c r="F251" s="5"/>
      <c r="G251" s="3"/>
      <c r="H251" s="3"/>
      <c r="I251" s="5"/>
      <c r="J251" s="3"/>
      <c r="K251" s="3"/>
      <c r="L251" s="5"/>
      <c r="M251" s="3"/>
      <c r="N251" s="3"/>
      <c r="O251" s="5"/>
      <c r="P251" s="3"/>
      <c r="Q251" s="3"/>
      <c r="R251" s="5"/>
      <c r="S251" s="3"/>
      <c r="T251" s="3"/>
      <c r="U251" s="5"/>
      <c r="V251" s="3"/>
      <c r="W251" s="3"/>
      <c r="X251" s="5"/>
      <c r="Y251" s="3"/>
      <c r="Z251" s="3"/>
      <c r="AA251" s="5"/>
      <c r="AB251" s="3"/>
      <c r="AC251" s="3"/>
      <c r="AD251" s="5"/>
      <c r="AE251" s="3"/>
      <c r="AF251" s="3"/>
      <c r="AG251" s="5"/>
      <c r="AH251" s="3"/>
      <c r="AI251" s="3"/>
      <c r="AJ251" s="5"/>
      <c r="AK251" s="3"/>
      <c r="AL251" s="3"/>
      <c r="AM251" s="5"/>
    </row>
    <row r="252" spans="1:39" x14ac:dyDescent="0.3">
      <c r="A252">
        <v>301304</v>
      </c>
      <c r="B252" s="10" t="s">
        <v>146</v>
      </c>
      <c r="C252" s="10"/>
      <c r="D252" s="3">
        <v>3656.26274239744</v>
      </c>
      <c r="E252" s="3">
        <v>-8202.9700000000012</v>
      </c>
      <c r="F252" s="5">
        <v>-4546.7072576025612</v>
      </c>
      <c r="G252" s="3">
        <v>3656.26274239744</v>
      </c>
      <c r="H252" s="3">
        <v>-8255.33</v>
      </c>
      <c r="I252" s="5">
        <v>-4599.067257602559</v>
      </c>
      <c r="J252" s="3">
        <v>3714.8769488519374</v>
      </c>
      <c r="K252" s="3"/>
      <c r="L252" s="5">
        <v>3714.8769488519374</v>
      </c>
      <c r="M252" s="3">
        <v>3964.8769488519374</v>
      </c>
      <c r="N252" s="3"/>
      <c r="O252" s="5">
        <v>3964.8769488519374</v>
      </c>
      <c r="P252" s="3">
        <v>3964.8769488519374</v>
      </c>
      <c r="Q252" s="3"/>
      <c r="R252" s="5">
        <v>3964.8769488519374</v>
      </c>
      <c r="S252" s="3">
        <v>3964.8769488519374</v>
      </c>
      <c r="T252" s="3"/>
      <c r="U252" s="5">
        <v>3964.8769488519374</v>
      </c>
      <c r="V252" s="3">
        <v>3964.8769488519374</v>
      </c>
      <c r="W252" s="3"/>
      <c r="X252" s="5">
        <v>3964.8769488519374</v>
      </c>
      <c r="Y252" s="3">
        <v>3964.8769488519374</v>
      </c>
      <c r="Z252" s="3"/>
      <c r="AA252" s="5">
        <v>3964.8769488519374</v>
      </c>
      <c r="AB252" s="3">
        <v>3964.8769488519374</v>
      </c>
      <c r="AC252" s="3"/>
      <c r="AD252" s="5">
        <v>3964.8769488519374</v>
      </c>
      <c r="AE252" s="3">
        <v>3964.8769488519374</v>
      </c>
      <c r="AF252" s="3"/>
      <c r="AG252" s="5">
        <v>3964.8769488519374</v>
      </c>
      <c r="AH252" s="3">
        <v>3964.8769488519374</v>
      </c>
      <c r="AI252" s="3"/>
      <c r="AJ252" s="5">
        <v>3964.8769488519374</v>
      </c>
      <c r="AK252" s="3">
        <v>3964.8769488519374</v>
      </c>
      <c r="AL252" s="3"/>
      <c r="AM252" s="5">
        <v>3964.8769488519374</v>
      </c>
    </row>
    <row r="253" spans="1:39" x14ac:dyDescent="0.3">
      <c r="C253" t="s">
        <v>132</v>
      </c>
      <c r="D253" s="3"/>
      <c r="E253" s="3">
        <v>-97.36</v>
      </c>
      <c r="F253" s="5">
        <v>-97.36</v>
      </c>
      <c r="G253" s="3"/>
      <c r="H253" s="3">
        <v>-60.85</v>
      </c>
      <c r="I253" s="5">
        <v>-60.85</v>
      </c>
      <c r="J253" s="3"/>
      <c r="K253" s="3"/>
      <c r="L253" s="5"/>
      <c r="M253" s="3"/>
      <c r="N253" s="3"/>
      <c r="O253" s="5"/>
      <c r="P253" s="3"/>
      <c r="Q253" s="3"/>
      <c r="R253" s="5"/>
      <c r="S253" s="3"/>
      <c r="T253" s="3"/>
      <c r="U253" s="5"/>
      <c r="V253" s="3"/>
      <c r="W253" s="3"/>
      <c r="X253" s="5"/>
      <c r="Y253" s="3"/>
      <c r="Z253" s="3"/>
      <c r="AA253" s="5"/>
      <c r="AB253" s="3"/>
      <c r="AC253" s="3"/>
      <c r="AD253" s="5"/>
      <c r="AE253" s="3"/>
      <c r="AF253" s="3"/>
      <c r="AG253" s="5"/>
      <c r="AH253" s="3"/>
      <c r="AI253" s="3"/>
      <c r="AJ253" s="5"/>
      <c r="AK253" s="3"/>
      <c r="AL253" s="3"/>
      <c r="AM253" s="5"/>
    </row>
    <row r="254" spans="1:39" x14ac:dyDescent="0.3">
      <c r="C254" t="s">
        <v>87</v>
      </c>
      <c r="D254" s="3"/>
      <c r="E254" s="3">
        <v>-146.04</v>
      </c>
      <c r="F254" s="5">
        <v>-146.04</v>
      </c>
      <c r="G254" s="3"/>
      <c r="H254" s="3">
        <v>-146.04</v>
      </c>
      <c r="I254" s="5">
        <v>-146.04</v>
      </c>
      <c r="J254" s="3"/>
      <c r="K254" s="3"/>
      <c r="L254" s="5"/>
      <c r="M254" s="3"/>
      <c r="N254" s="3"/>
      <c r="O254" s="5"/>
      <c r="P254" s="3"/>
      <c r="Q254" s="3"/>
      <c r="R254" s="5"/>
      <c r="S254" s="3"/>
      <c r="T254" s="3"/>
      <c r="U254" s="5"/>
      <c r="V254" s="3"/>
      <c r="W254" s="3"/>
      <c r="X254" s="5"/>
      <c r="Y254" s="3"/>
      <c r="Z254" s="3"/>
      <c r="AA254" s="5"/>
      <c r="AB254" s="3"/>
      <c r="AC254" s="3"/>
      <c r="AD254" s="5"/>
      <c r="AE254" s="3"/>
      <c r="AF254" s="3"/>
      <c r="AG254" s="5"/>
      <c r="AH254" s="3"/>
      <c r="AI254" s="3"/>
      <c r="AJ254" s="5"/>
      <c r="AK254" s="3"/>
      <c r="AL254" s="3"/>
      <c r="AM254" s="5"/>
    </row>
    <row r="255" spans="1:39" x14ac:dyDescent="0.3">
      <c r="C255" t="s">
        <v>107</v>
      </c>
      <c r="D255" s="3"/>
      <c r="E255" s="3">
        <v>-97.36</v>
      </c>
      <c r="F255" s="5">
        <v>-97.36</v>
      </c>
      <c r="G255" s="3"/>
      <c r="H255" s="3">
        <v>-158.21</v>
      </c>
      <c r="I255" s="5">
        <v>-158.21</v>
      </c>
      <c r="J255" s="3"/>
      <c r="K255" s="3"/>
      <c r="L255" s="5"/>
      <c r="M255" s="3"/>
      <c r="N255" s="3"/>
      <c r="O255" s="5"/>
      <c r="P255" s="3"/>
      <c r="Q255" s="3"/>
      <c r="R255" s="5"/>
      <c r="S255" s="3"/>
      <c r="T255" s="3"/>
      <c r="U255" s="5"/>
      <c r="V255" s="3"/>
      <c r="W255" s="3"/>
      <c r="X255" s="5"/>
      <c r="Y255" s="3"/>
      <c r="Z255" s="3"/>
      <c r="AA255" s="5"/>
      <c r="AB255" s="3"/>
      <c r="AC255" s="3"/>
      <c r="AD255" s="5"/>
      <c r="AE255" s="3"/>
      <c r="AF255" s="3"/>
      <c r="AG255" s="5"/>
      <c r="AH255" s="3"/>
      <c r="AI255" s="3"/>
      <c r="AJ255" s="5"/>
      <c r="AK255" s="3"/>
      <c r="AL255" s="3"/>
      <c r="AM255" s="5"/>
    </row>
    <row r="256" spans="1:39" x14ac:dyDescent="0.3">
      <c r="C256" t="s">
        <v>56</v>
      </c>
      <c r="D256" s="3">
        <v>3656.26274239744</v>
      </c>
      <c r="E256" s="3"/>
      <c r="F256" s="5">
        <v>3656.26274239744</v>
      </c>
      <c r="G256" s="3">
        <v>3656.26274239744</v>
      </c>
      <c r="H256" s="3">
        <v>203.2</v>
      </c>
      <c r="I256" s="5">
        <v>3859.4627423974398</v>
      </c>
      <c r="J256" s="3">
        <v>3714.8769488519374</v>
      </c>
      <c r="K256" s="3"/>
      <c r="L256" s="5">
        <v>3714.8769488519374</v>
      </c>
      <c r="M256" s="3">
        <v>3964.8769488519374</v>
      </c>
      <c r="N256" s="3"/>
      <c r="O256" s="5">
        <v>3964.8769488519374</v>
      </c>
      <c r="P256" s="3">
        <v>3964.8769488519374</v>
      </c>
      <c r="Q256" s="3"/>
      <c r="R256" s="5">
        <v>3964.8769488519374</v>
      </c>
      <c r="S256" s="3">
        <v>3964.8769488519374</v>
      </c>
      <c r="T256" s="3"/>
      <c r="U256" s="5">
        <v>3964.8769488519374</v>
      </c>
      <c r="V256" s="3">
        <v>3964.8769488519374</v>
      </c>
      <c r="W256" s="3"/>
      <c r="X256" s="5">
        <v>3964.8769488519374</v>
      </c>
      <c r="Y256" s="3">
        <v>3964.8769488519374</v>
      </c>
      <c r="Z256" s="3"/>
      <c r="AA256" s="5">
        <v>3964.8769488519374</v>
      </c>
      <c r="AB256" s="3">
        <v>3964.8769488519374</v>
      </c>
      <c r="AC256" s="3"/>
      <c r="AD256" s="5">
        <v>3964.8769488519374</v>
      </c>
      <c r="AE256" s="3">
        <v>3964.8769488519374</v>
      </c>
      <c r="AF256" s="3"/>
      <c r="AG256" s="5">
        <v>3964.8769488519374</v>
      </c>
      <c r="AH256" s="3">
        <v>3964.8769488519374</v>
      </c>
      <c r="AI256" s="3"/>
      <c r="AJ256" s="5">
        <v>3964.8769488519374</v>
      </c>
      <c r="AK256" s="3">
        <v>3964.8769488519374</v>
      </c>
      <c r="AL256" s="3"/>
      <c r="AM256" s="5">
        <v>3964.8769488519374</v>
      </c>
    </row>
    <row r="257" spans="3:39" x14ac:dyDescent="0.3">
      <c r="C257" t="s">
        <v>84</v>
      </c>
      <c r="D257" s="3"/>
      <c r="E257" s="3">
        <v>-12.17</v>
      </c>
      <c r="F257" s="5">
        <v>-12.17</v>
      </c>
      <c r="G257" s="3"/>
      <c r="H257" s="3">
        <v>-12.17</v>
      </c>
      <c r="I257" s="5">
        <v>-12.17</v>
      </c>
      <c r="J257" s="3"/>
      <c r="K257" s="3"/>
      <c r="L257" s="5"/>
      <c r="M257" s="3"/>
      <c r="N257" s="3"/>
      <c r="O257" s="5"/>
      <c r="P257" s="3"/>
      <c r="Q257" s="3"/>
      <c r="R257" s="5"/>
      <c r="S257" s="3"/>
      <c r="T257" s="3"/>
      <c r="U257" s="5"/>
      <c r="V257" s="3"/>
      <c r="W257" s="3"/>
      <c r="X257" s="5"/>
      <c r="Y257" s="3"/>
      <c r="Z257" s="3"/>
      <c r="AA257" s="5"/>
      <c r="AB257" s="3"/>
      <c r="AC257" s="3"/>
      <c r="AD257" s="5"/>
      <c r="AE257" s="3"/>
      <c r="AF257" s="3"/>
      <c r="AG257" s="5"/>
      <c r="AH257" s="3"/>
      <c r="AI257" s="3"/>
      <c r="AJ257" s="5"/>
      <c r="AK257" s="3"/>
      <c r="AL257" s="3"/>
      <c r="AM257" s="5"/>
    </row>
    <row r="258" spans="3:39" x14ac:dyDescent="0.3">
      <c r="C258" t="s">
        <v>100</v>
      </c>
      <c r="D258" s="3"/>
      <c r="E258" s="3">
        <v>-12.17</v>
      </c>
      <c r="F258" s="5">
        <v>-12.17</v>
      </c>
      <c r="G258" s="3"/>
      <c r="H258" s="3">
        <v>-12.17</v>
      </c>
      <c r="I258" s="5">
        <v>-12.17</v>
      </c>
      <c r="J258" s="3"/>
      <c r="K258" s="3"/>
      <c r="L258" s="5"/>
      <c r="M258" s="3"/>
      <c r="N258" s="3"/>
      <c r="O258" s="5"/>
      <c r="P258" s="3"/>
      <c r="Q258" s="3"/>
      <c r="R258" s="5"/>
      <c r="S258" s="3"/>
      <c r="T258" s="3"/>
      <c r="U258" s="5"/>
      <c r="V258" s="3"/>
      <c r="W258" s="3"/>
      <c r="X258" s="5"/>
      <c r="Y258" s="3"/>
      <c r="Z258" s="3"/>
      <c r="AA258" s="5"/>
      <c r="AB258" s="3"/>
      <c r="AC258" s="3"/>
      <c r="AD258" s="5"/>
      <c r="AE258" s="3"/>
      <c r="AF258" s="3"/>
      <c r="AG258" s="5"/>
      <c r="AH258" s="3"/>
      <c r="AI258" s="3"/>
      <c r="AJ258" s="5"/>
      <c r="AK258" s="3"/>
      <c r="AL258" s="3"/>
      <c r="AM258" s="5"/>
    </row>
    <row r="259" spans="3:39" x14ac:dyDescent="0.3">
      <c r="C259" t="s">
        <v>30</v>
      </c>
      <c r="D259" s="3"/>
      <c r="E259" s="3">
        <v>-48.68</v>
      </c>
      <c r="F259" s="5">
        <v>-48.68</v>
      </c>
      <c r="G259" s="3"/>
      <c r="H259" s="3">
        <v>-97.36</v>
      </c>
      <c r="I259" s="5">
        <v>-97.36</v>
      </c>
      <c r="J259" s="3"/>
      <c r="K259" s="3"/>
      <c r="L259" s="5"/>
      <c r="M259" s="3"/>
      <c r="N259" s="3"/>
      <c r="O259" s="5"/>
      <c r="P259" s="3"/>
      <c r="Q259" s="3"/>
      <c r="R259" s="5"/>
      <c r="S259" s="3"/>
      <c r="T259" s="3"/>
      <c r="U259" s="5"/>
      <c r="V259" s="3"/>
      <c r="W259" s="3"/>
      <c r="X259" s="5"/>
      <c r="Y259" s="3"/>
      <c r="Z259" s="3"/>
      <c r="AA259" s="5"/>
      <c r="AB259" s="3"/>
      <c r="AC259" s="3"/>
      <c r="AD259" s="5"/>
      <c r="AE259" s="3"/>
      <c r="AF259" s="3"/>
      <c r="AG259" s="5"/>
      <c r="AH259" s="3"/>
      <c r="AI259" s="3"/>
      <c r="AJ259" s="5"/>
      <c r="AK259" s="3"/>
      <c r="AL259" s="3"/>
      <c r="AM259" s="5"/>
    </row>
    <row r="260" spans="3:39" x14ac:dyDescent="0.3">
      <c r="C260" t="s">
        <v>108</v>
      </c>
      <c r="D260" s="3"/>
      <c r="E260" s="3">
        <v>-133.87</v>
      </c>
      <c r="F260" s="5">
        <v>-133.87</v>
      </c>
      <c r="G260" s="3"/>
      <c r="H260" s="3">
        <v>-133.87</v>
      </c>
      <c r="I260" s="5">
        <v>-133.87</v>
      </c>
      <c r="J260" s="3"/>
      <c r="K260" s="3"/>
      <c r="L260" s="5"/>
      <c r="M260" s="3"/>
      <c r="N260" s="3"/>
      <c r="O260" s="5"/>
      <c r="P260" s="3"/>
      <c r="Q260" s="3"/>
      <c r="R260" s="5"/>
      <c r="S260" s="3"/>
      <c r="T260" s="3"/>
      <c r="U260" s="5"/>
      <c r="V260" s="3"/>
      <c r="W260" s="3"/>
      <c r="X260" s="5"/>
      <c r="Y260" s="3"/>
      <c r="Z260" s="3"/>
      <c r="AA260" s="5"/>
      <c r="AB260" s="3"/>
      <c r="AC260" s="3"/>
      <c r="AD260" s="5"/>
      <c r="AE260" s="3"/>
      <c r="AF260" s="3"/>
      <c r="AG260" s="5"/>
      <c r="AH260" s="3"/>
      <c r="AI260" s="3"/>
      <c r="AJ260" s="5"/>
      <c r="AK260" s="3"/>
      <c r="AL260" s="3"/>
      <c r="AM260" s="5"/>
    </row>
    <row r="261" spans="3:39" x14ac:dyDescent="0.3">
      <c r="C261" t="s">
        <v>86</v>
      </c>
      <c r="D261" s="3"/>
      <c r="E261" s="3">
        <v>-97.36</v>
      </c>
      <c r="F261" s="5">
        <v>-97.36</v>
      </c>
      <c r="G261" s="3"/>
      <c r="H261" s="3">
        <v>-73.02</v>
      </c>
      <c r="I261" s="5">
        <v>-73.02</v>
      </c>
      <c r="J261" s="3"/>
      <c r="K261" s="3"/>
      <c r="L261" s="5"/>
      <c r="M261" s="3"/>
      <c r="N261" s="3"/>
      <c r="O261" s="5"/>
      <c r="P261" s="3"/>
      <c r="Q261" s="3"/>
      <c r="R261" s="5"/>
      <c r="S261" s="3"/>
      <c r="T261" s="3"/>
      <c r="U261" s="5"/>
      <c r="V261" s="3"/>
      <c r="W261" s="3"/>
      <c r="X261" s="5"/>
      <c r="Y261" s="3"/>
      <c r="Z261" s="3"/>
      <c r="AA261" s="5"/>
      <c r="AB261" s="3"/>
      <c r="AC261" s="3"/>
      <c r="AD261" s="5"/>
      <c r="AE261" s="3"/>
      <c r="AF261" s="3"/>
      <c r="AG261" s="5"/>
      <c r="AH261" s="3"/>
      <c r="AI261" s="3"/>
      <c r="AJ261" s="5"/>
      <c r="AK261" s="3"/>
      <c r="AL261" s="3"/>
      <c r="AM261" s="5"/>
    </row>
    <row r="262" spans="3:39" x14ac:dyDescent="0.3">
      <c r="C262" t="s">
        <v>47</v>
      </c>
      <c r="D262" s="3"/>
      <c r="E262" s="3">
        <v>-36.51</v>
      </c>
      <c r="F262" s="5">
        <v>-36.51</v>
      </c>
      <c r="G262" s="3"/>
      <c r="H262" s="3">
        <v>-24.34</v>
      </c>
      <c r="I262" s="5">
        <v>-24.34</v>
      </c>
      <c r="J262" s="3"/>
      <c r="K262" s="3"/>
      <c r="L262" s="5"/>
      <c r="M262" s="3"/>
      <c r="N262" s="3"/>
      <c r="O262" s="5"/>
      <c r="P262" s="3"/>
      <c r="Q262" s="3"/>
      <c r="R262" s="5"/>
      <c r="S262" s="3"/>
      <c r="T262" s="3"/>
      <c r="U262" s="5"/>
      <c r="V262" s="3"/>
      <c r="W262" s="3"/>
      <c r="X262" s="5"/>
      <c r="Y262" s="3"/>
      <c r="Z262" s="3"/>
      <c r="AA262" s="5"/>
      <c r="AB262" s="3"/>
      <c r="AC262" s="3"/>
      <c r="AD262" s="5"/>
      <c r="AE262" s="3"/>
      <c r="AF262" s="3"/>
      <c r="AG262" s="5"/>
      <c r="AH262" s="3"/>
      <c r="AI262" s="3"/>
      <c r="AJ262" s="5"/>
      <c r="AK262" s="3"/>
      <c r="AL262" s="3"/>
      <c r="AM262" s="5"/>
    </row>
    <row r="263" spans="3:39" x14ac:dyDescent="0.3">
      <c r="C263" t="s">
        <v>115</v>
      </c>
      <c r="D263" s="3"/>
      <c r="E263" s="3">
        <v>-48.68</v>
      </c>
      <c r="F263" s="5">
        <v>-48.68</v>
      </c>
      <c r="G263" s="3"/>
      <c r="H263" s="3">
        <v>-48.68</v>
      </c>
      <c r="I263" s="5">
        <v>-48.68</v>
      </c>
      <c r="J263" s="3"/>
      <c r="K263" s="3"/>
      <c r="L263" s="5"/>
      <c r="M263" s="3"/>
      <c r="N263" s="3"/>
      <c r="O263" s="5"/>
      <c r="P263" s="3"/>
      <c r="Q263" s="3"/>
      <c r="R263" s="5"/>
      <c r="S263" s="3"/>
      <c r="T263" s="3"/>
      <c r="U263" s="5"/>
      <c r="V263" s="3"/>
      <c r="W263" s="3"/>
      <c r="X263" s="5"/>
      <c r="Y263" s="3"/>
      <c r="Z263" s="3"/>
      <c r="AA263" s="5"/>
      <c r="AB263" s="3"/>
      <c r="AC263" s="3"/>
      <c r="AD263" s="5"/>
      <c r="AE263" s="3"/>
      <c r="AF263" s="3"/>
      <c r="AG263" s="5"/>
      <c r="AH263" s="3"/>
      <c r="AI263" s="3"/>
      <c r="AJ263" s="5"/>
      <c r="AK263" s="3"/>
      <c r="AL263" s="3"/>
      <c r="AM263" s="5"/>
    </row>
    <row r="264" spans="3:39" x14ac:dyDescent="0.3">
      <c r="C264" t="s">
        <v>112</v>
      </c>
      <c r="D264" s="3"/>
      <c r="E264" s="3">
        <v>-36.51</v>
      </c>
      <c r="F264" s="5">
        <v>-36.51</v>
      </c>
      <c r="G264" s="3"/>
      <c r="H264" s="3">
        <v>-73.02</v>
      </c>
      <c r="I264" s="5">
        <v>-73.02</v>
      </c>
      <c r="J264" s="3"/>
      <c r="K264" s="3"/>
      <c r="L264" s="5"/>
      <c r="M264" s="3"/>
      <c r="N264" s="3"/>
      <c r="O264" s="5"/>
      <c r="P264" s="3"/>
      <c r="Q264" s="3"/>
      <c r="R264" s="5"/>
      <c r="S264" s="3"/>
      <c r="T264" s="3"/>
      <c r="U264" s="5"/>
      <c r="V264" s="3"/>
      <c r="W264" s="3"/>
      <c r="X264" s="5"/>
      <c r="Y264" s="3"/>
      <c r="Z264" s="3"/>
      <c r="AA264" s="5"/>
      <c r="AB264" s="3"/>
      <c r="AC264" s="3"/>
      <c r="AD264" s="5"/>
      <c r="AE264" s="3"/>
      <c r="AF264" s="3"/>
      <c r="AG264" s="5"/>
      <c r="AH264" s="3"/>
      <c r="AI264" s="3"/>
      <c r="AJ264" s="5"/>
      <c r="AK264" s="3"/>
      <c r="AL264" s="3"/>
      <c r="AM264" s="5"/>
    </row>
    <row r="265" spans="3:39" x14ac:dyDescent="0.3">
      <c r="C265" t="s">
        <v>94</v>
      </c>
      <c r="D265" s="3"/>
      <c r="E265" s="3">
        <v>-24.34</v>
      </c>
      <c r="F265" s="5">
        <v>-24.34</v>
      </c>
      <c r="G265" s="3"/>
      <c r="H265" s="3">
        <v>-24.34</v>
      </c>
      <c r="I265" s="5">
        <v>-24.34</v>
      </c>
      <c r="J265" s="3"/>
      <c r="K265" s="3"/>
      <c r="L265" s="5"/>
      <c r="M265" s="3"/>
      <c r="N265" s="3"/>
      <c r="O265" s="5"/>
      <c r="P265" s="3"/>
      <c r="Q265" s="3"/>
      <c r="R265" s="5"/>
      <c r="S265" s="3"/>
      <c r="T265" s="3"/>
      <c r="U265" s="5"/>
      <c r="V265" s="3"/>
      <c r="W265" s="3"/>
      <c r="X265" s="5"/>
      <c r="Y265" s="3"/>
      <c r="Z265" s="3"/>
      <c r="AA265" s="5"/>
      <c r="AB265" s="3"/>
      <c r="AC265" s="3"/>
      <c r="AD265" s="5"/>
      <c r="AE265" s="3"/>
      <c r="AF265" s="3"/>
      <c r="AG265" s="5"/>
      <c r="AH265" s="3"/>
      <c r="AI265" s="3"/>
      <c r="AJ265" s="5"/>
      <c r="AK265" s="3"/>
      <c r="AL265" s="3"/>
      <c r="AM265" s="5"/>
    </row>
    <row r="266" spans="3:39" x14ac:dyDescent="0.3">
      <c r="C266" t="s">
        <v>82</v>
      </c>
      <c r="D266" s="3"/>
      <c r="E266" s="3">
        <v>-36.51</v>
      </c>
      <c r="F266" s="5">
        <v>-36.51</v>
      </c>
      <c r="G266" s="3"/>
      <c r="H266" s="3">
        <v>-12.17</v>
      </c>
      <c r="I266" s="5">
        <v>-12.17</v>
      </c>
      <c r="J266" s="3"/>
      <c r="K266" s="3"/>
      <c r="L266" s="5"/>
      <c r="M266" s="3"/>
      <c r="N266" s="3"/>
      <c r="O266" s="5"/>
      <c r="P266" s="3"/>
      <c r="Q266" s="3"/>
      <c r="R266" s="5"/>
      <c r="S266" s="3"/>
      <c r="T266" s="3"/>
      <c r="U266" s="5"/>
      <c r="V266" s="3"/>
      <c r="W266" s="3"/>
      <c r="X266" s="5"/>
      <c r="Y266" s="3"/>
      <c r="Z266" s="3"/>
      <c r="AA266" s="5"/>
      <c r="AB266" s="3"/>
      <c r="AC266" s="3"/>
      <c r="AD266" s="5"/>
      <c r="AE266" s="3"/>
      <c r="AF266" s="3"/>
      <c r="AG266" s="5"/>
      <c r="AH266" s="3"/>
      <c r="AI266" s="3"/>
      <c r="AJ266" s="5"/>
      <c r="AK266" s="3"/>
      <c r="AL266" s="3"/>
      <c r="AM266" s="5"/>
    </row>
    <row r="267" spans="3:39" x14ac:dyDescent="0.3">
      <c r="C267" t="s">
        <v>137</v>
      </c>
      <c r="D267" s="3"/>
      <c r="E267" s="3">
        <v>-182.55</v>
      </c>
      <c r="F267" s="5">
        <v>-182.55</v>
      </c>
      <c r="G267" s="3"/>
      <c r="H267" s="3">
        <v>-292.08</v>
      </c>
      <c r="I267" s="5">
        <v>-292.08</v>
      </c>
      <c r="J267" s="3"/>
      <c r="K267" s="3"/>
      <c r="L267" s="5"/>
      <c r="M267" s="3"/>
      <c r="N267" s="3"/>
      <c r="O267" s="5"/>
      <c r="P267" s="3"/>
      <c r="Q267" s="3"/>
      <c r="R267" s="5"/>
      <c r="S267" s="3"/>
      <c r="T267" s="3"/>
      <c r="U267" s="5"/>
      <c r="V267" s="3"/>
      <c r="W267" s="3"/>
      <c r="X267" s="5"/>
      <c r="Y267" s="3"/>
      <c r="Z267" s="3"/>
      <c r="AA267" s="5"/>
      <c r="AB267" s="3"/>
      <c r="AC267" s="3"/>
      <c r="AD267" s="5"/>
      <c r="AE267" s="3"/>
      <c r="AF267" s="3"/>
      <c r="AG267" s="5"/>
      <c r="AH267" s="3"/>
      <c r="AI267" s="3"/>
      <c r="AJ267" s="5"/>
      <c r="AK267" s="3"/>
      <c r="AL267" s="3"/>
      <c r="AM267" s="5"/>
    </row>
    <row r="268" spans="3:39" x14ac:dyDescent="0.3">
      <c r="C268" t="s">
        <v>70</v>
      </c>
      <c r="D268" s="3"/>
      <c r="E268" s="3">
        <v>-401.61</v>
      </c>
      <c r="F268" s="5">
        <v>-401.61</v>
      </c>
      <c r="G268" s="3"/>
      <c r="H268" s="3">
        <v>-425.95</v>
      </c>
      <c r="I268" s="5">
        <v>-425.95</v>
      </c>
      <c r="J268" s="3"/>
      <c r="K268" s="3"/>
      <c r="L268" s="5"/>
      <c r="M268" s="3"/>
      <c r="N268" s="3"/>
      <c r="O268" s="5"/>
      <c r="P268" s="3"/>
      <c r="Q268" s="3"/>
      <c r="R268" s="5"/>
      <c r="S268" s="3"/>
      <c r="T268" s="3"/>
      <c r="U268" s="5"/>
      <c r="V268" s="3"/>
      <c r="W268" s="3"/>
      <c r="X268" s="5"/>
      <c r="Y268" s="3"/>
      <c r="Z268" s="3"/>
      <c r="AA268" s="5"/>
      <c r="AB268" s="3"/>
      <c r="AC268" s="3"/>
      <c r="AD268" s="5"/>
      <c r="AE268" s="3"/>
      <c r="AF268" s="3"/>
      <c r="AG268" s="5"/>
      <c r="AH268" s="3"/>
      <c r="AI268" s="3"/>
      <c r="AJ268" s="5"/>
      <c r="AK268" s="3"/>
      <c r="AL268" s="3"/>
      <c r="AM268" s="5"/>
    </row>
    <row r="269" spans="3:39" x14ac:dyDescent="0.3">
      <c r="C269" t="s">
        <v>88</v>
      </c>
      <c r="D269" s="3"/>
      <c r="E269" s="3">
        <v>-5513.4</v>
      </c>
      <c r="F269" s="5">
        <v>-5513.4</v>
      </c>
      <c r="G269" s="3"/>
      <c r="H269" s="3">
        <v>-5659.4299999999994</v>
      </c>
      <c r="I269" s="5">
        <v>-5659.4299999999994</v>
      </c>
      <c r="J269" s="3"/>
      <c r="K269" s="3"/>
      <c r="L269" s="5"/>
      <c r="M269" s="3"/>
      <c r="N269" s="3"/>
      <c r="O269" s="5"/>
      <c r="P269" s="3"/>
      <c r="Q269" s="3"/>
      <c r="R269" s="5"/>
      <c r="S269" s="3"/>
      <c r="T269" s="3"/>
      <c r="U269" s="5"/>
      <c r="V269" s="3"/>
      <c r="W269" s="3"/>
      <c r="X269" s="5"/>
      <c r="Y269" s="3"/>
      <c r="Z269" s="3"/>
      <c r="AA269" s="5"/>
      <c r="AB269" s="3"/>
      <c r="AC269" s="3"/>
      <c r="AD269" s="5"/>
      <c r="AE269" s="3"/>
      <c r="AF269" s="3"/>
      <c r="AG269" s="5"/>
      <c r="AH269" s="3"/>
      <c r="AI269" s="3"/>
      <c r="AJ269" s="5"/>
      <c r="AK269" s="3"/>
      <c r="AL269" s="3"/>
      <c r="AM269" s="5"/>
    </row>
    <row r="270" spans="3:39" x14ac:dyDescent="0.3">
      <c r="C270" t="s">
        <v>91</v>
      </c>
      <c r="D270" s="3"/>
      <c r="E270" s="3">
        <v>-486.7999999999999</v>
      </c>
      <c r="F270" s="5">
        <v>-486.7999999999999</v>
      </c>
      <c r="G270" s="3"/>
      <c r="H270" s="3">
        <v>-486.7999999999999</v>
      </c>
      <c r="I270" s="5">
        <v>-486.7999999999999</v>
      </c>
      <c r="J270" s="3"/>
      <c r="K270" s="3"/>
      <c r="L270" s="5"/>
      <c r="M270" s="3"/>
      <c r="N270" s="3"/>
      <c r="O270" s="5"/>
      <c r="P270" s="3"/>
      <c r="Q270" s="3"/>
      <c r="R270" s="5"/>
      <c r="S270" s="3"/>
      <c r="T270" s="3"/>
      <c r="U270" s="5"/>
      <c r="V270" s="3"/>
      <c r="W270" s="3"/>
      <c r="X270" s="5"/>
      <c r="Y270" s="3"/>
      <c r="Z270" s="3"/>
      <c r="AA270" s="5"/>
      <c r="AB270" s="3"/>
      <c r="AC270" s="3"/>
      <c r="AD270" s="5"/>
      <c r="AE270" s="3"/>
      <c r="AF270" s="3"/>
      <c r="AG270" s="5"/>
      <c r="AH270" s="3"/>
      <c r="AI270" s="3"/>
      <c r="AJ270" s="5"/>
      <c r="AK270" s="3"/>
      <c r="AL270" s="3"/>
      <c r="AM270" s="5"/>
    </row>
    <row r="271" spans="3:39" x14ac:dyDescent="0.3">
      <c r="C271" t="s">
        <v>19</v>
      </c>
      <c r="D271" s="3"/>
      <c r="E271" s="3">
        <v>-328.59000000000003</v>
      </c>
      <c r="F271" s="5">
        <v>-328.59000000000003</v>
      </c>
      <c r="G271" s="3"/>
      <c r="H271" s="3">
        <v>-279.91000000000003</v>
      </c>
      <c r="I271" s="5">
        <v>-279.91000000000003</v>
      </c>
      <c r="J271" s="3"/>
      <c r="K271" s="3"/>
      <c r="L271" s="5"/>
      <c r="M271" s="3"/>
      <c r="N271" s="3"/>
      <c r="O271" s="5"/>
      <c r="P271" s="3"/>
      <c r="Q271" s="3"/>
      <c r="R271" s="5"/>
      <c r="S271" s="3"/>
      <c r="T271" s="3"/>
      <c r="U271" s="5"/>
      <c r="V271" s="3"/>
      <c r="W271" s="3"/>
      <c r="X271" s="5"/>
      <c r="Y271" s="3"/>
      <c r="Z271" s="3"/>
      <c r="AA271" s="5"/>
      <c r="AB271" s="3"/>
      <c r="AC271" s="3"/>
      <c r="AD271" s="5"/>
      <c r="AE271" s="3"/>
      <c r="AF271" s="3"/>
      <c r="AG271" s="5"/>
      <c r="AH271" s="3"/>
      <c r="AI271" s="3"/>
      <c r="AJ271" s="5"/>
      <c r="AK271" s="3"/>
      <c r="AL271" s="3"/>
      <c r="AM271" s="5"/>
    </row>
    <row r="272" spans="3:39" x14ac:dyDescent="0.3">
      <c r="C272" t="s">
        <v>110</v>
      </c>
      <c r="D272" s="3"/>
      <c r="E272" s="3">
        <v>-85.19</v>
      </c>
      <c r="F272" s="5">
        <v>-85.19</v>
      </c>
      <c r="G272" s="3"/>
      <c r="H272" s="3">
        <v>-85.19</v>
      </c>
      <c r="I272" s="5">
        <v>-85.19</v>
      </c>
      <c r="J272" s="3"/>
      <c r="K272" s="3"/>
      <c r="L272" s="5"/>
      <c r="M272" s="3"/>
      <c r="N272" s="3"/>
      <c r="O272" s="5"/>
      <c r="P272" s="3"/>
      <c r="Q272" s="3"/>
      <c r="R272" s="5"/>
      <c r="S272" s="3"/>
      <c r="T272" s="3"/>
      <c r="U272" s="5"/>
      <c r="V272" s="3"/>
      <c r="W272" s="3"/>
      <c r="X272" s="5"/>
      <c r="Y272" s="3"/>
      <c r="Z272" s="3"/>
      <c r="AA272" s="5"/>
      <c r="AB272" s="3"/>
      <c r="AC272" s="3"/>
      <c r="AD272" s="5"/>
      <c r="AE272" s="3"/>
      <c r="AF272" s="3"/>
      <c r="AG272" s="5"/>
      <c r="AH272" s="3"/>
      <c r="AI272" s="3"/>
      <c r="AJ272" s="5"/>
      <c r="AK272" s="3"/>
      <c r="AL272" s="3"/>
      <c r="AM272" s="5"/>
    </row>
    <row r="273" spans="1:39" x14ac:dyDescent="0.3">
      <c r="C273" t="s">
        <v>109</v>
      </c>
      <c r="D273" s="3"/>
      <c r="E273" s="3">
        <v>-48.68</v>
      </c>
      <c r="F273" s="5">
        <v>-48.68</v>
      </c>
      <c r="G273" s="3"/>
      <c r="H273" s="3">
        <v>-36.51</v>
      </c>
      <c r="I273" s="5">
        <v>-36.51</v>
      </c>
      <c r="J273" s="3"/>
      <c r="K273" s="3"/>
      <c r="L273" s="5"/>
      <c r="M273" s="3"/>
      <c r="N273" s="3"/>
      <c r="O273" s="5"/>
      <c r="P273" s="3"/>
      <c r="Q273" s="3"/>
      <c r="R273" s="5"/>
      <c r="S273" s="3"/>
      <c r="T273" s="3"/>
      <c r="U273" s="5"/>
      <c r="V273" s="3"/>
      <c r="W273" s="3"/>
      <c r="X273" s="5"/>
      <c r="Y273" s="3"/>
      <c r="Z273" s="3"/>
      <c r="AA273" s="5"/>
      <c r="AB273" s="3"/>
      <c r="AC273" s="3"/>
      <c r="AD273" s="5"/>
      <c r="AE273" s="3"/>
      <c r="AF273" s="3"/>
      <c r="AG273" s="5"/>
      <c r="AH273" s="3"/>
      <c r="AI273" s="3"/>
      <c r="AJ273" s="5"/>
      <c r="AK273" s="3"/>
      <c r="AL273" s="3"/>
      <c r="AM273" s="5"/>
    </row>
    <row r="274" spans="1:39" x14ac:dyDescent="0.3">
      <c r="C274" t="s">
        <v>64</v>
      </c>
      <c r="D274" s="3"/>
      <c r="E274" s="3">
        <v>-97.36</v>
      </c>
      <c r="F274" s="5">
        <v>-97.36</v>
      </c>
      <c r="G274" s="3"/>
      <c r="H274" s="3">
        <v>-85.19</v>
      </c>
      <c r="I274" s="5">
        <v>-85.19</v>
      </c>
      <c r="J274" s="3"/>
      <c r="K274" s="3"/>
      <c r="L274" s="5"/>
      <c r="M274" s="3"/>
      <c r="N274" s="3"/>
      <c r="O274" s="5"/>
      <c r="P274" s="3"/>
      <c r="Q274" s="3"/>
      <c r="R274" s="5"/>
      <c r="S274" s="3"/>
      <c r="T274" s="3"/>
      <c r="U274" s="5"/>
      <c r="V274" s="3"/>
      <c r="W274" s="3"/>
      <c r="X274" s="5"/>
      <c r="Y274" s="3"/>
      <c r="Z274" s="3"/>
      <c r="AA274" s="5"/>
      <c r="AB274" s="3"/>
      <c r="AC274" s="3"/>
      <c r="AD274" s="5"/>
      <c r="AE274" s="3"/>
      <c r="AF274" s="3"/>
      <c r="AG274" s="5"/>
      <c r="AH274" s="3"/>
      <c r="AI274" s="3"/>
      <c r="AJ274" s="5"/>
      <c r="AK274" s="3"/>
      <c r="AL274" s="3"/>
      <c r="AM274" s="5"/>
    </row>
    <row r="275" spans="1:39" x14ac:dyDescent="0.3">
      <c r="C275" t="s">
        <v>114</v>
      </c>
      <c r="D275" s="3"/>
      <c r="E275" s="3">
        <v>-60.85</v>
      </c>
      <c r="F275" s="5">
        <v>-60.85</v>
      </c>
      <c r="G275" s="3"/>
      <c r="H275" s="3">
        <v>-60.85</v>
      </c>
      <c r="I275" s="5">
        <v>-60.85</v>
      </c>
      <c r="J275" s="3"/>
      <c r="K275" s="3"/>
      <c r="L275" s="5"/>
      <c r="M275" s="3"/>
      <c r="N275" s="3"/>
      <c r="O275" s="5"/>
      <c r="P275" s="3"/>
      <c r="Q275" s="3"/>
      <c r="R275" s="5"/>
      <c r="S275" s="3"/>
      <c r="T275" s="3"/>
      <c r="U275" s="5"/>
      <c r="V275" s="3"/>
      <c r="W275" s="3"/>
      <c r="X275" s="5"/>
      <c r="Y275" s="3"/>
      <c r="Z275" s="3"/>
      <c r="AA275" s="5"/>
      <c r="AB275" s="3"/>
      <c r="AC275" s="3"/>
      <c r="AD275" s="5"/>
      <c r="AE275" s="3"/>
      <c r="AF275" s="3"/>
      <c r="AG275" s="5"/>
      <c r="AH275" s="3"/>
      <c r="AI275" s="3"/>
      <c r="AJ275" s="5"/>
      <c r="AK275" s="3"/>
      <c r="AL275" s="3"/>
      <c r="AM275" s="5"/>
    </row>
    <row r="276" spans="1:39" x14ac:dyDescent="0.3">
      <c r="C276" t="s">
        <v>135</v>
      </c>
      <c r="D276" s="3"/>
      <c r="E276" s="3">
        <v>-60.85</v>
      </c>
      <c r="F276" s="5">
        <v>-60.85</v>
      </c>
      <c r="G276" s="3"/>
      <c r="H276" s="3">
        <v>-60.85</v>
      </c>
      <c r="I276" s="5">
        <v>-60.85</v>
      </c>
      <c r="J276" s="3"/>
      <c r="K276" s="3"/>
      <c r="L276" s="5"/>
      <c r="M276" s="3"/>
      <c r="N276" s="3"/>
      <c r="O276" s="5"/>
      <c r="P276" s="3"/>
      <c r="Q276" s="3"/>
      <c r="R276" s="5"/>
      <c r="S276" s="3"/>
      <c r="T276" s="3"/>
      <c r="U276" s="5"/>
      <c r="V276" s="3"/>
      <c r="W276" s="3"/>
      <c r="X276" s="5"/>
      <c r="Y276" s="3"/>
      <c r="Z276" s="3"/>
      <c r="AA276" s="5"/>
      <c r="AB276" s="3"/>
      <c r="AC276" s="3"/>
      <c r="AD276" s="5"/>
      <c r="AE276" s="3"/>
      <c r="AF276" s="3"/>
      <c r="AG276" s="5"/>
      <c r="AH276" s="3"/>
      <c r="AI276" s="3"/>
      <c r="AJ276" s="5"/>
      <c r="AK276" s="3"/>
      <c r="AL276" s="3"/>
      <c r="AM276" s="5"/>
    </row>
    <row r="277" spans="1:39" x14ac:dyDescent="0.3">
      <c r="C277" t="s">
        <v>97</v>
      </c>
      <c r="D277" s="3"/>
      <c r="E277" s="3">
        <v>-12.17</v>
      </c>
      <c r="F277" s="5">
        <v>-12.17</v>
      </c>
      <c r="G277" s="3"/>
      <c r="H277" s="3">
        <v>-12.17</v>
      </c>
      <c r="I277" s="5">
        <v>-12.17</v>
      </c>
      <c r="J277" s="3"/>
      <c r="K277" s="3"/>
      <c r="L277" s="5"/>
      <c r="M277" s="3"/>
      <c r="N277" s="3"/>
      <c r="O277" s="5"/>
      <c r="P277" s="3"/>
      <c r="Q277" s="3"/>
      <c r="R277" s="5"/>
      <c r="S277" s="3"/>
      <c r="T277" s="3"/>
      <c r="U277" s="5"/>
      <c r="V277" s="3"/>
      <c r="W277" s="3"/>
      <c r="X277" s="5"/>
      <c r="Y277" s="3"/>
      <c r="Z277" s="3"/>
      <c r="AA277" s="5"/>
      <c r="AB277" s="3"/>
      <c r="AC277" s="3"/>
      <c r="AD277" s="5"/>
      <c r="AE277" s="3"/>
      <c r="AF277" s="3"/>
      <c r="AG277" s="5"/>
      <c r="AH277" s="3"/>
      <c r="AI277" s="3"/>
      <c r="AJ277" s="5"/>
      <c r="AK277" s="3"/>
      <c r="AL277" s="3"/>
      <c r="AM277" s="5"/>
    </row>
    <row r="278" spans="1:39" x14ac:dyDescent="0.3">
      <c r="C278" t="s">
        <v>14</v>
      </c>
      <c r="D278" s="3"/>
      <c r="E278" s="3">
        <v>-97.36</v>
      </c>
      <c r="F278" s="5">
        <v>-97.36</v>
      </c>
      <c r="G278" s="3"/>
      <c r="H278" s="3">
        <v>-97.36</v>
      </c>
      <c r="I278" s="5">
        <v>-97.36</v>
      </c>
      <c r="J278" s="3"/>
      <c r="K278" s="3"/>
      <c r="L278" s="5"/>
      <c r="M278" s="3"/>
      <c r="N278" s="3"/>
      <c r="O278" s="5"/>
      <c r="P278" s="3"/>
      <c r="Q278" s="3"/>
      <c r="R278" s="5"/>
      <c r="S278" s="3"/>
      <c r="T278" s="3"/>
      <c r="U278" s="5"/>
      <c r="V278" s="3"/>
      <c r="W278" s="3"/>
      <c r="X278" s="5"/>
      <c r="Y278" s="3"/>
      <c r="Z278" s="3"/>
      <c r="AA278" s="5"/>
      <c r="AB278" s="3"/>
      <c r="AC278" s="3"/>
      <c r="AD278" s="5"/>
      <c r="AE278" s="3"/>
      <c r="AF278" s="3"/>
      <c r="AG278" s="5"/>
      <c r="AH278" s="3"/>
      <c r="AI278" s="3"/>
      <c r="AJ278" s="5"/>
      <c r="AK278" s="3"/>
      <c r="AL278" s="3"/>
      <c r="AM278" s="5"/>
    </row>
    <row r="279" spans="1:39" x14ac:dyDescent="0.3">
      <c r="D279" s="3"/>
      <c r="E279" s="3"/>
      <c r="F279" s="5"/>
      <c r="G279" s="3"/>
      <c r="H279" s="3"/>
      <c r="I279" s="5"/>
      <c r="J279" s="3"/>
      <c r="K279" s="3"/>
      <c r="L279" s="5"/>
      <c r="M279" s="3"/>
      <c r="N279" s="3"/>
      <c r="O279" s="5"/>
      <c r="P279" s="3"/>
      <c r="Q279" s="3"/>
      <c r="R279" s="5"/>
      <c r="S279" s="3"/>
      <c r="T279" s="3"/>
      <c r="U279" s="5"/>
      <c r="V279" s="3"/>
      <c r="W279" s="3"/>
      <c r="X279" s="5"/>
      <c r="Y279" s="3"/>
      <c r="Z279" s="3"/>
      <c r="AA279" s="5"/>
      <c r="AB279" s="3"/>
      <c r="AC279" s="3"/>
      <c r="AD279" s="5"/>
      <c r="AE279" s="3"/>
      <c r="AF279" s="3"/>
      <c r="AG279" s="5"/>
      <c r="AH279" s="3"/>
      <c r="AI279" s="3"/>
      <c r="AJ279" s="5"/>
      <c r="AK279" s="3"/>
      <c r="AL279" s="3"/>
      <c r="AM279" s="5"/>
    </row>
    <row r="280" spans="1:39" x14ac:dyDescent="0.3">
      <c r="A280">
        <v>301305</v>
      </c>
      <c r="B280" s="10" t="s">
        <v>160</v>
      </c>
      <c r="C280" s="10"/>
      <c r="D280" s="3">
        <v>37000</v>
      </c>
      <c r="E280" s="3">
        <v>-37185</v>
      </c>
      <c r="F280" s="5">
        <v>-185</v>
      </c>
      <c r="G280" s="3">
        <v>37000</v>
      </c>
      <c r="H280" s="3">
        <v>-34965</v>
      </c>
      <c r="I280" s="5">
        <v>2035</v>
      </c>
      <c r="J280" s="3">
        <v>37000</v>
      </c>
      <c r="K280" s="3"/>
      <c r="L280" s="5">
        <v>37000</v>
      </c>
      <c r="M280" s="3">
        <v>37000</v>
      </c>
      <c r="N280" s="3"/>
      <c r="O280" s="5">
        <v>37000</v>
      </c>
      <c r="P280" s="3">
        <v>37000</v>
      </c>
      <c r="Q280" s="3"/>
      <c r="R280" s="5">
        <v>37000</v>
      </c>
      <c r="S280" s="3">
        <v>37000</v>
      </c>
      <c r="T280" s="3"/>
      <c r="U280" s="5">
        <v>37000</v>
      </c>
      <c r="V280" s="3">
        <v>37000</v>
      </c>
      <c r="W280" s="3"/>
      <c r="X280" s="5">
        <v>37000</v>
      </c>
      <c r="Y280" s="3">
        <v>37000</v>
      </c>
      <c r="Z280" s="3"/>
      <c r="AA280" s="5">
        <v>37000</v>
      </c>
      <c r="AB280" s="3">
        <v>37000</v>
      </c>
      <c r="AC280" s="3"/>
      <c r="AD280" s="5">
        <v>37000</v>
      </c>
      <c r="AE280" s="3">
        <v>37000</v>
      </c>
      <c r="AF280" s="3"/>
      <c r="AG280" s="5">
        <v>37000</v>
      </c>
      <c r="AH280" s="3">
        <v>37000</v>
      </c>
      <c r="AI280" s="3"/>
      <c r="AJ280" s="5">
        <v>37000</v>
      </c>
      <c r="AK280" s="3">
        <v>37000</v>
      </c>
      <c r="AL280" s="3"/>
      <c r="AM280" s="5">
        <v>37000</v>
      </c>
    </row>
    <row r="281" spans="1:39" x14ac:dyDescent="0.3">
      <c r="C281" t="s">
        <v>132</v>
      </c>
      <c r="D281" s="3"/>
      <c r="E281" s="3">
        <v>-777</v>
      </c>
      <c r="F281" s="5">
        <v>-777</v>
      </c>
      <c r="G281" s="3"/>
      <c r="H281" s="3">
        <v>-777</v>
      </c>
      <c r="I281" s="5">
        <v>-777</v>
      </c>
      <c r="J281" s="3"/>
      <c r="K281" s="3"/>
      <c r="L281" s="5"/>
      <c r="M281" s="3"/>
      <c r="N281" s="3"/>
      <c r="O281" s="5"/>
      <c r="P281" s="3"/>
      <c r="Q281" s="3"/>
      <c r="R281" s="5"/>
      <c r="S281" s="3"/>
      <c r="T281" s="3"/>
      <c r="U281" s="5"/>
      <c r="V281" s="3"/>
      <c r="W281" s="3"/>
      <c r="X281" s="5"/>
      <c r="Y281" s="3"/>
      <c r="Z281" s="3"/>
      <c r="AA281" s="5"/>
      <c r="AB281" s="3"/>
      <c r="AC281" s="3"/>
      <c r="AD281" s="5"/>
      <c r="AE281" s="3"/>
      <c r="AF281" s="3"/>
      <c r="AG281" s="5"/>
      <c r="AH281" s="3"/>
      <c r="AI281" s="3"/>
      <c r="AJ281" s="5"/>
      <c r="AK281" s="3"/>
      <c r="AL281" s="3"/>
      <c r="AM281" s="5"/>
    </row>
    <row r="282" spans="1:39" x14ac:dyDescent="0.3">
      <c r="C282" t="s">
        <v>56</v>
      </c>
      <c r="D282" s="3">
        <v>37000</v>
      </c>
      <c r="E282" s="3">
        <v>-6660</v>
      </c>
      <c r="F282" s="5">
        <v>30340</v>
      </c>
      <c r="G282" s="3">
        <v>37000</v>
      </c>
      <c r="H282" s="3">
        <v>-4440</v>
      </c>
      <c r="I282" s="5">
        <v>32560</v>
      </c>
      <c r="J282" s="3">
        <v>37000</v>
      </c>
      <c r="K282" s="3"/>
      <c r="L282" s="5">
        <v>37000</v>
      </c>
      <c r="M282" s="3">
        <v>37000</v>
      </c>
      <c r="N282" s="3"/>
      <c r="O282" s="5">
        <v>37000</v>
      </c>
      <c r="P282" s="3">
        <v>37000</v>
      </c>
      <c r="Q282" s="3"/>
      <c r="R282" s="5">
        <v>37000</v>
      </c>
      <c r="S282" s="3">
        <v>37000</v>
      </c>
      <c r="T282" s="3"/>
      <c r="U282" s="5">
        <v>37000</v>
      </c>
      <c r="V282" s="3">
        <v>37000</v>
      </c>
      <c r="W282" s="3"/>
      <c r="X282" s="5">
        <v>37000</v>
      </c>
      <c r="Y282" s="3">
        <v>37000</v>
      </c>
      <c r="Z282" s="3"/>
      <c r="AA282" s="5">
        <v>37000</v>
      </c>
      <c r="AB282" s="3">
        <v>37000</v>
      </c>
      <c r="AC282" s="3"/>
      <c r="AD282" s="5">
        <v>37000</v>
      </c>
      <c r="AE282" s="3">
        <v>37000</v>
      </c>
      <c r="AF282" s="3"/>
      <c r="AG282" s="5">
        <v>37000</v>
      </c>
      <c r="AH282" s="3">
        <v>37000</v>
      </c>
      <c r="AI282" s="3"/>
      <c r="AJ282" s="5">
        <v>37000</v>
      </c>
      <c r="AK282" s="3">
        <v>37000</v>
      </c>
      <c r="AL282" s="3"/>
      <c r="AM282" s="5">
        <v>37000</v>
      </c>
    </row>
    <row r="283" spans="1:39" x14ac:dyDescent="0.3">
      <c r="C283" t="s">
        <v>30</v>
      </c>
      <c r="D283" s="3"/>
      <c r="E283" s="3">
        <v>-1110</v>
      </c>
      <c r="F283" s="5">
        <v>-1110</v>
      </c>
      <c r="G283" s="3"/>
      <c r="H283" s="3">
        <v>-1110</v>
      </c>
      <c r="I283" s="5">
        <v>-1110</v>
      </c>
      <c r="J283" s="3"/>
      <c r="K283" s="3"/>
      <c r="L283" s="5"/>
      <c r="M283" s="3"/>
      <c r="N283" s="3"/>
      <c r="O283" s="5"/>
      <c r="P283" s="3"/>
      <c r="Q283" s="3"/>
      <c r="R283" s="5"/>
      <c r="S283" s="3"/>
      <c r="T283" s="3"/>
      <c r="U283" s="5"/>
      <c r="V283" s="3"/>
      <c r="W283" s="3"/>
      <c r="X283" s="5"/>
      <c r="Y283" s="3"/>
      <c r="Z283" s="3"/>
      <c r="AA283" s="5"/>
      <c r="AB283" s="3"/>
      <c r="AC283" s="3"/>
      <c r="AD283" s="5"/>
      <c r="AE283" s="3"/>
      <c r="AF283" s="3"/>
      <c r="AG283" s="5"/>
      <c r="AH283" s="3"/>
      <c r="AI283" s="3"/>
      <c r="AJ283" s="5"/>
      <c r="AK283" s="3"/>
      <c r="AL283" s="3"/>
      <c r="AM283" s="5"/>
    </row>
    <row r="284" spans="1:39" x14ac:dyDescent="0.3">
      <c r="C284" t="s">
        <v>115</v>
      </c>
      <c r="D284" s="3"/>
      <c r="E284" s="3">
        <v>-222</v>
      </c>
      <c r="F284" s="5">
        <v>-222</v>
      </c>
      <c r="G284" s="3"/>
      <c r="H284" s="3">
        <v>-222</v>
      </c>
      <c r="I284" s="5">
        <v>-222</v>
      </c>
      <c r="J284" s="3"/>
      <c r="K284" s="3"/>
      <c r="L284" s="5"/>
      <c r="M284" s="3"/>
      <c r="N284" s="3"/>
      <c r="O284" s="5"/>
      <c r="P284" s="3"/>
      <c r="Q284" s="3"/>
      <c r="R284" s="5"/>
      <c r="S284" s="3"/>
      <c r="T284" s="3"/>
      <c r="U284" s="5"/>
      <c r="V284" s="3"/>
      <c r="W284" s="3"/>
      <c r="X284" s="5"/>
      <c r="Y284" s="3"/>
      <c r="Z284" s="3"/>
      <c r="AA284" s="5"/>
      <c r="AB284" s="3"/>
      <c r="AC284" s="3"/>
      <c r="AD284" s="5"/>
      <c r="AE284" s="3"/>
      <c r="AF284" s="3"/>
      <c r="AG284" s="5"/>
      <c r="AH284" s="3"/>
      <c r="AI284" s="3"/>
      <c r="AJ284" s="5"/>
      <c r="AK284" s="3"/>
      <c r="AL284" s="3"/>
      <c r="AM284" s="5"/>
    </row>
    <row r="285" spans="1:39" x14ac:dyDescent="0.3">
      <c r="C285" t="s">
        <v>112</v>
      </c>
      <c r="D285" s="3"/>
      <c r="E285" s="3">
        <v>-444</v>
      </c>
      <c r="F285" s="5">
        <v>-444</v>
      </c>
      <c r="G285" s="3"/>
      <c r="H285" s="3">
        <v>-444</v>
      </c>
      <c r="I285" s="5">
        <v>-444</v>
      </c>
      <c r="J285" s="3"/>
      <c r="K285" s="3"/>
      <c r="L285" s="5"/>
      <c r="M285" s="3"/>
      <c r="N285" s="3"/>
      <c r="O285" s="5"/>
      <c r="P285" s="3"/>
      <c r="Q285" s="3"/>
      <c r="R285" s="5"/>
      <c r="S285" s="3"/>
      <c r="T285" s="3"/>
      <c r="U285" s="5"/>
      <c r="V285" s="3"/>
      <c r="W285" s="3"/>
      <c r="X285" s="5"/>
      <c r="Y285" s="3"/>
      <c r="Z285" s="3"/>
      <c r="AA285" s="5"/>
      <c r="AB285" s="3"/>
      <c r="AC285" s="3"/>
      <c r="AD285" s="5"/>
      <c r="AE285" s="3"/>
      <c r="AF285" s="3"/>
      <c r="AG285" s="5"/>
      <c r="AH285" s="3"/>
      <c r="AI285" s="3"/>
      <c r="AJ285" s="5"/>
      <c r="AK285" s="3"/>
      <c r="AL285" s="3"/>
      <c r="AM285" s="5"/>
    </row>
    <row r="286" spans="1:39" x14ac:dyDescent="0.3">
      <c r="C286" t="s">
        <v>137</v>
      </c>
      <c r="D286" s="3"/>
      <c r="E286" s="3">
        <v>-2220</v>
      </c>
      <c r="F286" s="5">
        <v>-2220</v>
      </c>
      <c r="G286" s="3"/>
      <c r="H286" s="3">
        <v>-2220</v>
      </c>
      <c r="I286" s="5">
        <v>-2220</v>
      </c>
      <c r="J286" s="3"/>
      <c r="K286" s="3"/>
      <c r="L286" s="5"/>
      <c r="M286" s="3"/>
      <c r="N286" s="3"/>
      <c r="O286" s="5"/>
      <c r="P286" s="3"/>
      <c r="Q286" s="3"/>
      <c r="R286" s="5"/>
      <c r="S286" s="3"/>
      <c r="T286" s="3"/>
      <c r="U286" s="5"/>
      <c r="V286" s="3"/>
      <c r="W286" s="3"/>
      <c r="X286" s="5"/>
      <c r="Y286" s="3"/>
      <c r="Z286" s="3"/>
      <c r="AA286" s="5"/>
      <c r="AB286" s="3"/>
      <c r="AC286" s="3"/>
      <c r="AD286" s="5"/>
      <c r="AE286" s="3"/>
      <c r="AF286" s="3"/>
      <c r="AG286" s="5"/>
      <c r="AH286" s="3"/>
      <c r="AI286" s="3"/>
      <c r="AJ286" s="5"/>
      <c r="AK286" s="3"/>
      <c r="AL286" s="3"/>
      <c r="AM286" s="5"/>
    </row>
    <row r="287" spans="1:39" x14ac:dyDescent="0.3">
      <c r="C287" t="s">
        <v>70</v>
      </c>
      <c r="D287" s="3"/>
      <c r="E287" s="3">
        <v>-2553</v>
      </c>
      <c r="F287" s="5">
        <v>-2553</v>
      </c>
      <c r="G287" s="3"/>
      <c r="H287" s="3">
        <v>-2553</v>
      </c>
      <c r="I287" s="5">
        <v>-2553</v>
      </c>
      <c r="J287" s="3"/>
      <c r="K287" s="3"/>
      <c r="L287" s="5"/>
      <c r="M287" s="3"/>
      <c r="N287" s="3"/>
      <c r="O287" s="5"/>
      <c r="P287" s="3"/>
      <c r="Q287" s="3"/>
      <c r="R287" s="5"/>
      <c r="S287" s="3"/>
      <c r="T287" s="3"/>
      <c r="U287" s="5"/>
      <c r="V287" s="3"/>
      <c r="W287" s="3"/>
      <c r="X287" s="5"/>
      <c r="Y287" s="3"/>
      <c r="Z287" s="3"/>
      <c r="AA287" s="5"/>
      <c r="AB287" s="3"/>
      <c r="AC287" s="3"/>
      <c r="AD287" s="5"/>
      <c r="AE287" s="3"/>
      <c r="AF287" s="3"/>
      <c r="AG287" s="5"/>
      <c r="AH287" s="3"/>
      <c r="AI287" s="3"/>
      <c r="AJ287" s="5"/>
      <c r="AK287" s="3"/>
      <c r="AL287" s="3"/>
      <c r="AM287" s="5"/>
    </row>
    <row r="288" spans="1:39" x14ac:dyDescent="0.3">
      <c r="C288" t="s">
        <v>88</v>
      </c>
      <c r="D288" s="3"/>
      <c r="E288" s="3">
        <v>-20646</v>
      </c>
      <c r="F288" s="5">
        <v>-20646</v>
      </c>
      <c r="G288" s="3"/>
      <c r="H288" s="3">
        <v>-20646</v>
      </c>
      <c r="I288" s="5">
        <v>-20646</v>
      </c>
      <c r="J288" s="3"/>
      <c r="K288" s="3"/>
      <c r="L288" s="5"/>
      <c r="M288" s="3"/>
      <c r="N288" s="3"/>
      <c r="O288" s="5"/>
      <c r="P288" s="3"/>
      <c r="Q288" s="3"/>
      <c r="R288" s="5"/>
      <c r="S288" s="3"/>
      <c r="T288" s="3"/>
      <c r="U288" s="5"/>
      <c r="V288" s="3"/>
      <c r="W288" s="3"/>
      <c r="X288" s="5"/>
      <c r="Y288" s="3"/>
      <c r="Z288" s="3"/>
      <c r="AA288" s="5"/>
      <c r="AB288" s="3"/>
      <c r="AC288" s="3"/>
      <c r="AD288" s="5"/>
      <c r="AE288" s="3"/>
      <c r="AF288" s="3"/>
      <c r="AG288" s="5"/>
      <c r="AH288" s="3"/>
      <c r="AI288" s="3"/>
      <c r="AJ288" s="5"/>
      <c r="AK288" s="3"/>
      <c r="AL288" s="3"/>
      <c r="AM288" s="5"/>
    </row>
    <row r="289" spans="1:39" x14ac:dyDescent="0.3">
      <c r="C289" t="s">
        <v>19</v>
      </c>
      <c r="D289" s="3"/>
      <c r="E289" s="3">
        <v>-1998</v>
      </c>
      <c r="F289" s="5">
        <v>-1998</v>
      </c>
      <c r="G289" s="3"/>
      <c r="H289" s="3">
        <v>-1998</v>
      </c>
      <c r="I289" s="5">
        <v>-1998</v>
      </c>
      <c r="J289" s="3"/>
      <c r="K289" s="3"/>
      <c r="L289" s="5"/>
      <c r="M289" s="3"/>
      <c r="N289" s="3"/>
      <c r="O289" s="5"/>
      <c r="P289" s="3"/>
      <c r="Q289" s="3"/>
      <c r="R289" s="5"/>
      <c r="S289" s="3"/>
      <c r="T289" s="3"/>
      <c r="U289" s="5"/>
      <c r="V289" s="3"/>
      <c r="W289" s="3"/>
      <c r="X289" s="5"/>
      <c r="Y289" s="3"/>
      <c r="Z289" s="3"/>
      <c r="AA289" s="5"/>
      <c r="AB289" s="3"/>
      <c r="AC289" s="3"/>
      <c r="AD289" s="5"/>
      <c r="AE289" s="3"/>
      <c r="AF289" s="3"/>
      <c r="AG289" s="5"/>
      <c r="AH289" s="3"/>
      <c r="AI289" s="3"/>
      <c r="AJ289" s="5"/>
      <c r="AK289" s="3"/>
      <c r="AL289" s="3"/>
      <c r="AM289" s="5"/>
    </row>
    <row r="290" spans="1:39" x14ac:dyDescent="0.3">
      <c r="C290" t="s">
        <v>135</v>
      </c>
      <c r="D290" s="3"/>
      <c r="E290" s="3">
        <v>-555</v>
      </c>
      <c r="F290" s="5">
        <v>-555</v>
      </c>
      <c r="G290" s="3"/>
      <c r="H290" s="3">
        <v>-555</v>
      </c>
      <c r="I290" s="5">
        <v>-555</v>
      </c>
      <c r="J290" s="3"/>
      <c r="K290" s="3"/>
      <c r="L290" s="5"/>
      <c r="M290" s="3"/>
      <c r="N290" s="3"/>
      <c r="O290" s="5"/>
      <c r="P290" s="3"/>
      <c r="Q290" s="3"/>
      <c r="R290" s="5"/>
      <c r="S290" s="3"/>
      <c r="T290" s="3"/>
      <c r="U290" s="5"/>
      <c r="V290" s="3"/>
      <c r="W290" s="3"/>
      <c r="X290" s="5"/>
      <c r="Y290" s="3"/>
      <c r="Z290" s="3"/>
      <c r="AA290" s="5"/>
      <c r="AB290" s="3"/>
      <c r="AC290" s="3"/>
      <c r="AD290" s="5"/>
      <c r="AE290" s="3"/>
      <c r="AF290" s="3"/>
      <c r="AG290" s="5"/>
      <c r="AH290" s="3"/>
      <c r="AI290" s="3"/>
      <c r="AJ290" s="5"/>
      <c r="AK290" s="3"/>
      <c r="AL290" s="3"/>
      <c r="AM290" s="5"/>
    </row>
    <row r="291" spans="1:39" x14ac:dyDescent="0.3">
      <c r="D291" s="3"/>
      <c r="E291" s="3"/>
      <c r="F291" s="5"/>
      <c r="G291" s="3"/>
      <c r="H291" s="3"/>
      <c r="I291" s="5"/>
      <c r="J291" s="3"/>
      <c r="K291" s="3"/>
      <c r="L291" s="5"/>
      <c r="M291" s="3"/>
      <c r="N291" s="3"/>
      <c r="O291" s="5"/>
      <c r="P291" s="3"/>
      <c r="Q291" s="3"/>
      <c r="R291" s="5"/>
      <c r="S291" s="3"/>
      <c r="T291" s="3"/>
      <c r="U291" s="5"/>
      <c r="V291" s="3"/>
      <c r="W291" s="3"/>
      <c r="X291" s="5"/>
      <c r="Y291" s="3"/>
      <c r="Z291" s="3"/>
      <c r="AA291" s="5"/>
      <c r="AB291" s="3"/>
      <c r="AC291" s="3"/>
      <c r="AD291" s="5"/>
      <c r="AE291" s="3"/>
      <c r="AF291" s="3"/>
      <c r="AG291" s="5"/>
      <c r="AH291" s="3"/>
      <c r="AI291" s="3"/>
      <c r="AJ291" s="5"/>
      <c r="AK291" s="3"/>
      <c r="AL291" s="3"/>
      <c r="AM291" s="5"/>
    </row>
    <row r="292" spans="1:39" x14ac:dyDescent="0.3">
      <c r="A292">
        <v>301307</v>
      </c>
      <c r="B292" s="10" t="s">
        <v>161</v>
      </c>
      <c r="C292" s="10"/>
      <c r="D292" s="3">
        <v>23000</v>
      </c>
      <c r="E292" s="3">
        <v>-27000</v>
      </c>
      <c r="F292" s="5">
        <v>-4000</v>
      </c>
      <c r="G292" s="3">
        <v>23000</v>
      </c>
      <c r="H292" s="3"/>
      <c r="I292" s="5">
        <v>23000</v>
      </c>
      <c r="J292" s="3">
        <v>23000</v>
      </c>
      <c r="K292" s="3"/>
      <c r="L292" s="5">
        <v>23000</v>
      </c>
      <c r="M292" s="3">
        <v>23000</v>
      </c>
      <c r="N292" s="3"/>
      <c r="O292" s="5">
        <v>23000</v>
      </c>
      <c r="P292" s="3">
        <v>23000</v>
      </c>
      <c r="Q292" s="3"/>
      <c r="R292" s="5">
        <v>23000</v>
      </c>
      <c r="S292" s="3">
        <v>23000</v>
      </c>
      <c r="T292" s="3"/>
      <c r="U292" s="5">
        <v>23000</v>
      </c>
      <c r="V292" s="3">
        <v>23000</v>
      </c>
      <c r="W292" s="3"/>
      <c r="X292" s="5">
        <v>23000</v>
      </c>
      <c r="Y292" s="3">
        <v>23000</v>
      </c>
      <c r="Z292" s="3"/>
      <c r="AA292" s="5">
        <v>23000</v>
      </c>
      <c r="AB292" s="3">
        <v>23000</v>
      </c>
      <c r="AC292" s="3"/>
      <c r="AD292" s="5">
        <v>23000</v>
      </c>
      <c r="AE292" s="3">
        <v>23000</v>
      </c>
      <c r="AF292" s="3"/>
      <c r="AG292" s="5">
        <v>23000</v>
      </c>
      <c r="AH292" s="3">
        <v>23000</v>
      </c>
      <c r="AI292" s="3"/>
      <c r="AJ292" s="5">
        <v>23000</v>
      </c>
      <c r="AK292" s="3">
        <v>23000</v>
      </c>
      <c r="AL292" s="3"/>
      <c r="AM292" s="5">
        <v>23000</v>
      </c>
    </row>
    <row r="293" spans="1:39" x14ac:dyDescent="0.3">
      <c r="C293" t="s">
        <v>56</v>
      </c>
      <c r="D293" s="3">
        <v>23000</v>
      </c>
      <c r="E293" s="3">
        <v>-27000</v>
      </c>
      <c r="F293" s="5">
        <v>-4000</v>
      </c>
      <c r="G293" s="3">
        <v>23000</v>
      </c>
      <c r="H293" s="3"/>
      <c r="I293" s="5">
        <v>23000</v>
      </c>
      <c r="J293" s="3">
        <v>23000</v>
      </c>
      <c r="K293" s="3"/>
      <c r="L293" s="5">
        <v>23000</v>
      </c>
      <c r="M293" s="3">
        <v>23000</v>
      </c>
      <c r="N293" s="3"/>
      <c r="O293" s="5">
        <v>23000</v>
      </c>
      <c r="P293" s="3">
        <v>23000</v>
      </c>
      <c r="Q293" s="3"/>
      <c r="R293" s="5">
        <v>23000</v>
      </c>
      <c r="S293" s="3">
        <v>23000</v>
      </c>
      <c r="T293" s="3"/>
      <c r="U293" s="5">
        <v>23000</v>
      </c>
      <c r="V293" s="3">
        <v>23000</v>
      </c>
      <c r="W293" s="3"/>
      <c r="X293" s="5">
        <v>23000</v>
      </c>
      <c r="Y293" s="3">
        <v>23000</v>
      </c>
      <c r="Z293" s="3"/>
      <c r="AA293" s="5">
        <v>23000</v>
      </c>
      <c r="AB293" s="3">
        <v>23000</v>
      </c>
      <c r="AC293" s="3"/>
      <c r="AD293" s="5">
        <v>23000</v>
      </c>
      <c r="AE293" s="3">
        <v>23000</v>
      </c>
      <c r="AF293" s="3"/>
      <c r="AG293" s="5">
        <v>23000</v>
      </c>
      <c r="AH293" s="3">
        <v>23000</v>
      </c>
      <c r="AI293" s="3"/>
      <c r="AJ293" s="5">
        <v>23000</v>
      </c>
      <c r="AK293" s="3">
        <v>23000</v>
      </c>
      <c r="AL293" s="3"/>
      <c r="AM293" s="5">
        <v>23000</v>
      </c>
    </row>
    <row r="294" spans="1:39" x14ac:dyDescent="0.3">
      <c r="D294" s="3"/>
      <c r="E294" s="3"/>
      <c r="F294" s="5"/>
      <c r="G294" s="3"/>
      <c r="H294" s="3"/>
      <c r="I294" s="5"/>
      <c r="J294" s="3"/>
      <c r="K294" s="3"/>
      <c r="L294" s="5"/>
      <c r="M294" s="3"/>
      <c r="N294" s="3"/>
      <c r="O294" s="5"/>
      <c r="P294" s="3"/>
      <c r="Q294" s="3"/>
      <c r="R294" s="5"/>
      <c r="S294" s="3"/>
      <c r="T294" s="3"/>
      <c r="U294" s="5"/>
      <c r="V294" s="3"/>
      <c r="W294" s="3"/>
      <c r="X294" s="5"/>
      <c r="Y294" s="3"/>
      <c r="Z294" s="3"/>
      <c r="AA294" s="5"/>
      <c r="AB294" s="3"/>
      <c r="AC294" s="3"/>
      <c r="AD294" s="5"/>
      <c r="AE294" s="3"/>
      <c r="AF294" s="3"/>
      <c r="AG294" s="5"/>
      <c r="AH294" s="3"/>
      <c r="AI294" s="3"/>
      <c r="AJ294" s="5"/>
      <c r="AK294" s="3"/>
      <c r="AL294" s="3"/>
      <c r="AM294" s="5"/>
    </row>
    <row r="295" spans="1:39" x14ac:dyDescent="0.3">
      <c r="A295">
        <v>301308</v>
      </c>
      <c r="B295" s="10" t="s">
        <v>184</v>
      </c>
      <c r="C295" s="10"/>
      <c r="D295" s="3">
        <v>9034.6959999999999</v>
      </c>
      <c r="E295" s="3">
        <v>-9145.18</v>
      </c>
      <c r="F295" s="5">
        <v>-110.48400000000038</v>
      </c>
      <c r="G295" s="3">
        <v>9034.6959999999999</v>
      </c>
      <c r="H295" s="3">
        <v>-9145.18</v>
      </c>
      <c r="I295" s="5">
        <v>-110.48400000000038</v>
      </c>
      <c r="J295" s="3">
        <v>9034.6959999999999</v>
      </c>
      <c r="K295" s="3"/>
      <c r="L295" s="5">
        <v>9034.6959999999999</v>
      </c>
      <c r="M295" s="3">
        <v>9034.6959999999999</v>
      </c>
      <c r="N295" s="3"/>
      <c r="O295" s="5">
        <v>9034.6959999999999</v>
      </c>
      <c r="P295" s="3">
        <v>9034.6959999999999</v>
      </c>
      <c r="Q295" s="3"/>
      <c r="R295" s="5">
        <v>9034.6959999999999</v>
      </c>
      <c r="S295" s="3">
        <v>9034.6959999999999</v>
      </c>
      <c r="T295" s="3"/>
      <c r="U295" s="5">
        <v>9034.6959999999999</v>
      </c>
      <c r="V295" s="3">
        <v>9034.6959999999999</v>
      </c>
      <c r="W295" s="3"/>
      <c r="X295" s="5">
        <v>9034.6959999999999</v>
      </c>
      <c r="Y295" s="3">
        <v>9034.6959999999999</v>
      </c>
      <c r="Z295" s="3"/>
      <c r="AA295" s="5">
        <v>9034.6959999999999</v>
      </c>
      <c r="AB295" s="3">
        <v>9034.6959999999999</v>
      </c>
      <c r="AC295" s="3"/>
      <c r="AD295" s="5">
        <v>9034.6959999999999</v>
      </c>
      <c r="AE295" s="3">
        <v>9034.6959999999999</v>
      </c>
      <c r="AF295" s="3"/>
      <c r="AG295" s="5">
        <v>9034.6959999999999</v>
      </c>
      <c r="AH295" s="3">
        <v>9034.6959999999999</v>
      </c>
      <c r="AI295" s="3"/>
      <c r="AJ295" s="5">
        <v>9034.6959999999999</v>
      </c>
      <c r="AK295" s="3">
        <v>9034.6959999999999</v>
      </c>
      <c r="AL295" s="3"/>
      <c r="AM295" s="5">
        <v>9034.6959999999999</v>
      </c>
    </row>
    <row r="296" spans="1:39" x14ac:dyDescent="0.3">
      <c r="C296" t="s">
        <v>100</v>
      </c>
      <c r="D296" s="3">
        <v>9034.6959999999999</v>
      </c>
      <c r="E296" s="3">
        <v>-9145.18</v>
      </c>
      <c r="F296" s="5">
        <v>-110.48400000000038</v>
      </c>
      <c r="G296" s="3">
        <v>9034.6959999999999</v>
      </c>
      <c r="H296" s="3">
        <v>-9145.18</v>
      </c>
      <c r="I296" s="5">
        <v>-110.48400000000038</v>
      </c>
      <c r="J296" s="3">
        <v>9034.6959999999999</v>
      </c>
      <c r="K296" s="3"/>
      <c r="L296" s="5">
        <v>9034.6959999999999</v>
      </c>
      <c r="M296" s="3">
        <v>9034.6959999999999</v>
      </c>
      <c r="N296" s="3"/>
      <c r="O296" s="5">
        <v>9034.6959999999999</v>
      </c>
      <c r="P296" s="3">
        <v>9034.6959999999999</v>
      </c>
      <c r="Q296" s="3"/>
      <c r="R296" s="5">
        <v>9034.6959999999999</v>
      </c>
      <c r="S296" s="3">
        <v>9034.6959999999999</v>
      </c>
      <c r="T296" s="3"/>
      <c r="U296" s="5">
        <v>9034.6959999999999</v>
      </c>
      <c r="V296" s="3">
        <v>9034.6959999999999</v>
      </c>
      <c r="W296" s="3"/>
      <c r="X296" s="5">
        <v>9034.6959999999999</v>
      </c>
      <c r="Y296" s="3">
        <v>9034.6959999999999</v>
      </c>
      <c r="Z296" s="3"/>
      <c r="AA296" s="5">
        <v>9034.6959999999999</v>
      </c>
      <c r="AB296" s="3">
        <v>9034.6959999999999</v>
      </c>
      <c r="AC296" s="3"/>
      <c r="AD296" s="5">
        <v>9034.6959999999999</v>
      </c>
      <c r="AE296" s="3">
        <v>9034.6959999999999</v>
      </c>
      <c r="AF296" s="3"/>
      <c r="AG296" s="5">
        <v>9034.6959999999999</v>
      </c>
      <c r="AH296" s="3">
        <v>9034.6959999999999</v>
      </c>
      <c r="AI296" s="3"/>
      <c r="AJ296" s="5">
        <v>9034.6959999999999</v>
      </c>
      <c r="AK296" s="3">
        <v>9034.6959999999999</v>
      </c>
      <c r="AL296" s="3"/>
      <c r="AM296" s="5">
        <v>9034.6959999999999</v>
      </c>
    </row>
    <row r="297" spans="1:39" x14ac:dyDescent="0.3">
      <c r="D297" s="3"/>
      <c r="E297" s="3"/>
      <c r="F297" s="5"/>
      <c r="G297" s="3"/>
      <c r="H297" s="3"/>
      <c r="I297" s="5"/>
      <c r="J297" s="3"/>
      <c r="K297" s="3"/>
      <c r="L297" s="5"/>
      <c r="M297" s="3"/>
      <c r="N297" s="3"/>
      <c r="O297" s="5"/>
      <c r="P297" s="3"/>
      <c r="Q297" s="3"/>
      <c r="R297" s="5"/>
      <c r="S297" s="3"/>
      <c r="T297" s="3"/>
      <c r="U297" s="5"/>
      <c r="V297" s="3"/>
      <c r="W297" s="3"/>
      <c r="X297" s="5"/>
      <c r="Y297" s="3"/>
      <c r="Z297" s="3"/>
      <c r="AA297" s="5"/>
      <c r="AB297" s="3"/>
      <c r="AC297" s="3"/>
      <c r="AD297" s="5"/>
      <c r="AE297" s="3"/>
      <c r="AF297" s="3"/>
      <c r="AG297" s="5"/>
      <c r="AH297" s="3"/>
      <c r="AI297" s="3"/>
      <c r="AJ297" s="5"/>
      <c r="AK297" s="3"/>
      <c r="AL297" s="3"/>
      <c r="AM297" s="5"/>
    </row>
    <row r="298" spans="1:39" x14ac:dyDescent="0.3">
      <c r="A298">
        <v>303202</v>
      </c>
      <c r="B298" s="10" t="s">
        <v>162</v>
      </c>
      <c r="C298" s="10"/>
      <c r="D298" s="3">
        <v>22856</v>
      </c>
      <c r="E298" s="3">
        <v>-17818.14999999998</v>
      </c>
      <c r="F298" s="5">
        <v>5037.8500000000204</v>
      </c>
      <c r="G298" s="3">
        <v>22856</v>
      </c>
      <c r="H298" s="3">
        <v>-11725.669999999998</v>
      </c>
      <c r="I298" s="5">
        <v>11130.330000000002</v>
      </c>
      <c r="J298" s="3">
        <v>22856</v>
      </c>
      <c r="K298" s="3"/>
      <c r="L298" s="5">
        <v>22856</v>
      </c>
      <c r="M298" s="3">
        <v>22856</v>
      </c>
      <c r="N298" s="3"/>
      <c r="O298" s="5">
        <v>22856</v>
      </c>
      <c r="P298" s="3">
        <v>22856</v>
      </c>
      <c r="Q298" s="3"/>
      <c r="R298" s="5">
        <v>22856</v>
      </c>
      <c r="S298" s="3">
        <v>22856</v>
      </c>
      <c r="T298" s="3"/>
      <c r="U298" s="5">
        <v>22856</v>
      </c>
      <c r="V298" s="3">
        <v>22856</v>
      </c>
      <c r="W298" s="3"/>
      <c r="X298" s="5">
        <v>22856</v>
      </c>
      <c r="Y298" s="3">
        <v>22856</v>
      </c>
      <c r="Z298" s="3"/>
      <c r="AA298" s="5">
        <v>22856</v>
      </c>
      <c r="AB298" s="3">
        <v>22856</v>
      </c>
      <c r="AC298" s="3"/>
      <c r="AD298" s="5">
        <v>22856</v>
      </c>
      <c r="AE298" s="3">
        <v>22856</v>
      </c>
      <c r="AF298" s="3"/>
      <c r="AG298" s="5">
        <v>22856</v>
      </c>
      <c r="AH298" s="3">
        <v>22856</v>
      </c>
      <c r="AI298" s="3"/>
      <c r="AJ298" s="5">
        <v>22856</v>
      </c>
      <c r="AK298" s="3">
        <v>22856</v>
      </c>
      <c r="AL298" s="3"/>
      <c r="AM298" s="5">
        <v>22856</v>
      </c>
    </row>
    <row r="299" spans="1:39" x14ac:dyDescent="0.3">
      <c r="C299" t="s">
        <v>56</v>
      </c>
      <c r="D299" s="3">
        <v>22856</v>
      </c>
      <c r="E299" s="3">
        <v>-17818.14999999998</v>
      </c>
      <c r="F299" s="5">
        <v>5037.8500000000204</v>
      </c>
      <c r="G299" s="3">
        <v>22856</v>
      </c>
      <c r="H299" s="3">
        <v>-11725.669999999998</v>
      </c>
      <c r="I299" s="5">
        <v>11130.330000000002</v>
      </c>
      <c r="J299" s="3">
        <v>22856</v>
      </c>
      <c r="K299" s="3"/>
      <c r="L299" s="5">
        <v>22856</v>
      </c>
      <c r="M299" s="3">
        <v>22856</v>
      </c>
      <c r="N299" s="3"/>
      <c r="O299" s="5">
        <v>22856</v>
      </c>
      <c r="P299" s="3">
        <v>22856</v>
      </c>
      <c r="Q299" s="3"/>
      <c r="R299" s="5">
        <v>22856</v>
      </c>
      <c r="S299" s="3">
        <v>22856</v>
      </c>
      <c r="T299" s="3"/>
      <c r="U299" s="5">
        <v>22856</v>
      </c>
      <c r="V299" s="3">
        <v>22856</v>
      </c>
      <c r="W299" s="3"/>
      <c r="X299" s="5">
        <v>22856</v>
      </c>
      <c r="Y299" s="3">
        <v>22856</v>
      </c>
      <c r="Z299" s="3"/>
      <c r="AA299" s="5">
        <v>22856</v>
      </c>
      <c r="AB299" s="3">
        <v>22856</v>
      </c>
      <c r="AC299" s="3"/>
      <c r="AD299" s="5">
        <v>22856</v>
      </c>
      <c r="AE299" s="3">
        <v>22856</v>
      </c>
      <c r="AF299" s="3"/>
      <c r="AG299" s="5">
        <v>22856</v>
      </c>
      <c r="AH299" s="3">
        <v>22856</v>
      </c>
      <c r="AI299" s="3"/>
      <c r="AJ299" s="5">
        <v>22856</v>
      </c>
      <c r="AK299" s="3">
        <v>22856</v>
      </c>
      <c r="AL299" s="3"/>
      <c r="AM299" s="5">
        <v>22856</v>
      </c>
    </row>
    <row r="300" spans="1:39" x14ac:dyDescent="0.3">
      <c r="D300" s="3"/>
      <c r="E300" s="3"/>
      <c r="F300" s="5"/>
      <c r="G300" s="3"/>
      <c r="H300" s="3"/>
      <c r="I300" s="5"/>
      <c r="J300" s="3"/>
      <c r="K300" s="3"/>
      <c r="L300" s="5"/>
      <c r="M300" s="3"/>
      <c r="N300" s="3"/>
      <c r="O300" s="5"/>
      <c r="P300" s="3"/>
      <c r="Q300" s="3"/>
      <c r="R300" s="5"/>
      <c r="S300" s="3"/>
      <c r="T300" s="3"/>
      <c r="U300" s="5"/>
      <c r="V300" s="3"/>
      <c r="W300" s="3"/>
      <c r="X300" s="5"/>
      <c r="Y300" s="3"/>
      <c r="Z300" s="3"/>
      <c r="AA300" s="5"/>
      <c r="AB300" s="3"/>
      <c r="AC300" s="3"/>
      <c r="AD300" s="5"/>
      <c r="AE300" s="3"/>
      <c r="AF300" s="3"/>
      <c r="AG300" s="5"/>
      <c r="AH300" s="3"/>
      <c r="AI300" s="3"/>
      <c r="AJ300" s="5"/>
      <c r="AK300" s="3"/>
      <c r="AL300" s="3"/>
      <c r="AM300" s="5"/>
    </row>
    <row r="301" spans="1:39" x14ac:dyDescent="0.3">
      <c r="A301">
        <v>303203</v>
      </c>
      <c r="B301" s="10" t="s">
        <v>163</v>
      </c>
      <c r="C301" s="10"/>
      <c r="D301" s="3">
        <v>1400</v>
      </c>
      <c r="E301" s="3">
        <v>-977.96</v>
      </c>
      <c r="F301" s="5">
        <v>422.03999999999996</v>
      </c>
      <c r="G301" s="3">
        <v>1400</v>
      </c>
      <c r="H301" s="3">
        <v>-727.9</v>
      </c>
      <c r="I301" s="5">
        <v>672.1</v>
      </c>
      <c r="J301" s="3">
        <v>1400</v>
      </c>
      <c r="K301" s="3"/>
      <c r="L301" s="5">
        <v>1400</v>
      </c>
      <c r="M301" s="3">
        <v>1400</v>
      </c>
      <c r="N301" s="3"/>
      <c r="O301" s="5">
        <v>1400</v>
      </c>
      <c r="P301" s="3">
        <v>1400</v>
      </c>
      <c r="Q301" s="3"/>
      <c r="R301" s="5">
        <v>1400</v>
      </c>
      <c r="S301" s="3">
        <v>1400</v>
      </c>
      <c r="T301" s="3"/>
      <c r="U301" s="5">
        <v>1400</v>
      </c>
      <c r="V301" s="3">
        <v>1400</v>
      </c>
      <c r="W301" s="3"/>
      <c r="X301" s="5">
        <v>1400</v>
      </c>
      <c r="Y301" s="3">
        <v>1400</v>
      </c>
      <c r="Z301" s="3"/>
      <c r="AA301" s="5">
        <v>1400</v>
      </c>
      <c r="AB301" s="3">
        <v>1400</v>
      </c>
      <c r="AC301" s="3"/>
      <c r="AD301" s="5">
        <v>1400</v>
      </c>
      <c r="AE301" s="3">
        <v>1400</v>
      </c>
      <c r="AF301" s="3"/>
      <c r="AG301" s="5">
        <v>1400</v>
      </c>
      <c r="AH301" s="3">
        <v>1400</v>
      </c>
      <c r="AI301" s="3"/>
      <c r="AJ301" s="5">
        <v>1400</v>
      </c>
      <c r="AK301" s="3">
        <v>1400</v>
      </c>
      <c r="AL301" s="3"/>
      <c r="AM301" s="5">
        <v>1400</v>
      </c>
    </row>
    <row r="302" spans="1:39" x14ac:dyDescent="0.3">
      <c r="C302" t="s">
        <v>56</v>
      </c>
      <c r="D302" s="3">
        <v>800</v>
      </c>
      <c r="E302" s="3">
        <v>-232.58</v>
      </c>
      <c r="F302" s="5">
        <v>567.41999999999996</v>
      </c>
      <c r="G302" s="3">
        <v>800</v>
      </c>
      <c r="H302" s="3"/>
      <c r="I302" s="5">
        <v>800</v>
      </c>
      <c r="J302" s="3">
        <v>800</v>
      </c>
      <c r="K302" s="3"/>
      <c r="L302" s="5">
        <v>800</v>
      </c>
      <c r="M302" s="3">
        <v>800</v>
      </c>
      <c r="N302" s="3"/>
      <c r="O302" s="5">
        <v>800</v>
      </c>
      <c r="P302" s="3">
        <v>800</v>
      </c>
      <c r="Q302" s="3"/>
      <c r="R302" s="5">
        <v>800</v>
      </c>
      <c r="S302" s="3">
        <v>800</v>
      </c>
      <c r="T302" s="3"/>
      <c r="U302" s="5">
        <v>800</v>
      </c>
      <c r="V302" s="3">
        <v>800</v>
      </c>
      <c r="W302" s="3"/>
      <c r="X302" s="5">
        <v>800</v>
      </c>
      <c r="Y302" s="3">
        <v>800</v>
      </c>
      <c r="Z302" s="3"/>
      <c r="AA302" s="5">
        <v>800</v>
      </c>
      <c r="AB302" s="3">
        <v>800</v>
      </c>
      <c r="AC302" s="3"/>
      <c r="AD302" s="5">
        <v>800</v>
      </c>
      <c r="AE302" s="3">
        <v>800</v>
      </c>
      <c r="AF302" s="3"/>
      <c r="AG302" s="5">
        <v>800</v>
      </c>
      <c r="AH302" s="3">
        <v>800</v>
      </c>
      <c r="AI302" s="3"/>
      <c r="AJ302" s="5">
        <v>800</v>
      </c>
      <c r="AK302" s="3">
        <v>800</v>
      </c>
      <c r="AL302" s="3"/>
      <c r="AM302" s="5">
        <v>800</v>
      </c>
    </row>
    <row r="303" spans="1:39" x14ac:dyDescent="0.3">
      <c r="C303" t="s">
        <v>100</v>
      </c>
      <c r="D303" s="3">
        <v>600</v>
      </c>
      <c r="E303" s="3">
        <v>-727.9</v>
      </c>
      <c r="F303" s="5">
        <v>-127.89999999999998</v>
      </c>
      <c r="G303" s="3">
        <v>600</v>
      </c>
      <c r="H303" s="3">
        <v>-727.9</v>
      </c>
      <c r="I303" s="5">
        <v>-127.89999999999998</v>
      </c>
      <c r="J303" s="3">
        <v>600</v>
      </c>
      <c r="K303" s="3"/>
      <c r="L303" s="5">
        <v>600</v>
      </c>
      <c r="M303" s="3">
        <v>600</v>
      </c>
      <c r="N303" s="3"/>
      <c r="O303" s="5">
        <v>600</v>
      </c>
      <c r="P303" s="3">
        <v>600</v>
      </c>
      <c r="Q303" s="3"/>
      <c r="R303" s="5">
        <v>600</v>
      </c>
      <c r="S303" s="3">
        <v>600</v>
      </c>
      <c r="T303" s="3"/>
      <c r="U303" s="5">
        <v>600</v>
      </c>
      <c r="V303" s="3">
        <v>600</v>
      </c>
      <c r="W303" s="3"/>
      <c r="X303" s="5">
        <v>600</v>
      </c>
      <c r="Y303" s="3">
        <v>600</v>
      </c>
      <c r="Z303" s="3"/>
      <c r="AA303" s="5">
        <v>600</v>
      </c>
      <c r="AB303" s="3">
        <v>600</v>
      </c>
      <c r="AC303" s="3"/>
      <c r="AD303" s="5">
        <v>600</v>
      </c>
      <c r="AE303" s="3">
        <v>600</v>
      </c>
      <c r="AF303" s="3"/>
      <c r="AG303" s="5">
        <v>600</v>
      </c>
      <c r="AH303" s="3">
        <v>600</v>
      </c>
      <c r="AI303" s="3"/>
      <c r="AJ303" s="5">
        <v>600</v>
      </c>
      <c r="AK303" s="3">
        <v>600</v>
      </c>
      <c r="AL303" s="3"/>
      <c r="AM303" s="5">
        <v>600</v>
      </c>
    </row>
    <row r="304" spans="1:39" x14ac:dyDescent="0.3">
      <c r="C304" t="s">
        <v>97</v>
      </c>
      <c r="D304" s="3"/>
      <c r="E304" s="3">
        <v>-17.480000000000004</v>
      </c>
      <c r="F304" s="5">
        <v>-17.480000000000004</v>
      </c>
      <c r="G304" s="3"/>
      <c r="H304" s="3"/>
      <c r="I304" s="5"/>
      <c r="J304" s="3"/>
      <c r="K304" s="3"/>
      <c r="L304" s="5"/>
      <c r="M304" s="3"/>
      <c r="N304" s="3"/>
      <c r="O304" s="5"/>
      <c r="P304" s="3"/>
      <c r="Q304" s="3"/>
      <c r="R304" s="5"/>
      <c r="S304" s="3"/>
      <c r="T304" s="3"/>
      <c r="U304" s="5"/>
      <c r="V304" s="3"/>
      <c r="W304" s="3"/>
      <c r="X304" s="5"/>
      <c r="Y304" s="3"/>
      <c r="Z304" s="3"/>
      <c r="AA304" s="5"/>
      <c r="AB304" s="3"/>
      <c r="AC304" s="3"/>
      <c r="AD304" s="5"/>
      <c r="AE304" s="3"/>
      <c r="AF304" s="3"/>
      <c r="AG304" s="5"/>
      <c r="AH304" s="3"/>
      <c r="AI304" s="3"/>
      <c r="AJ304" s="5"/>
      <c r="AK304" s="3"/>
      <c r="AL304" s="3"/>
      <c r="AM304" s="5"/>
    </row>
    <row r="305" spans="1:39" x14ac:dyDescent="0.3">
      <c r="D305" s="3"/>
      <c r="E305" s="3"/>
      <c r="F305" s="5"/>
      <c r="G305" s="3"/>
      <c r="H305" s="3"/>
      <c r="I305" s="5"/>
      <c r="J305" s="3"/>
      <c r="K305" s="3"/>
      <c r="L305" s="5"/>
      <c r="M305" s="3"/>
      <c r="N305" s="3"/>
      <c r="O305" s="5"/>
      <c r="P305" s="3"/>
      <c r="Q305" s="3"/>
      <c r="R305" s="5"/>
      <c r="S305" s="3"/>
      <c r="T305" s="3"/>
      <c r="U305" s="5"/>
      <c r="V305" s="3"/>
      <c r="W305" s="3"/>
      <c r="X305" s="5"/>
      <c r="Y305" s="3"/>
      <c r="Z305" s="3"/>
      <c r="AA305" s="5"/>
      <c r="AB305" s="3"/>
      <c r="AC305" s="3"/>
      <c r="AD305" s="5"/>
      <c r="AE305" s="3"/>
      <c r="AF305" s="3"/>
      <c r="AG305" s="5"/>
      <c r="AH305" s="3"/>
      <c r="AI305" s="3"/>
      <c r="AJ305" s="5"/>
      <c r="AK305" s="3"/>
      <c r="AL305" s="3"/>
      <c r="AM305" s="5"/>
    </row>
    <row r="306" spans="1:39" x14ac:dyDescent="0.3">
      <c r="A306">
        <v>303204</v>
      </c>
      <c r="B306" s="10" t="s">
        <v>164</v>
      </c>
      <c r="C306" s="10"/>
      <c r="D306" s="3"/>
      <c r="E306" s="3">
        <v>-217.18</v>
      </c>
      <c r="F306" s="5">
        <v>-217.18</v>
      </c>
      <c r="G306" s="3"/>
      <c r="H306" s="3"/>
      <c r="I306" s="5"/>
      <c r="J306" s="3"/>
      <c r="K306" s="3"/>
      <c r="L306" s="5"/>
      <c r="M306" s="3"/>
      <c r="N306" s="3"/>
      <c r="O306" s="5"/>
      <c r="P306" s="3"/>
      <c r="Q306" s="3"/>
      <c r="R306" s="5"/>
      <c r="S306" s="3"/>
      <c r="T306" s="3"/>
      <c r="U306" s="5"/>
      <c r="V306" s="3"/>
      <c r="W306" s="3"/>
      <c r="X306" s="5"/>
      <c r="Y306" s="3"/>
      <c r="Z306" s="3"/>
      <c r="AA306" s="5"/>
      <c r="AB306" s="3"/>
      <c r="AC306" s="3"/>
      <c r="AD306" s="5"/>
      <c r="AE306" s="3"/>
      <c r="AF306" s="3"/>
      <c r="AG306" s="5"/>
      <c r="AH306" s="3"/>
      <c r="AI306" s="3"/>
      <c r="AJ306" s="5"/>
      <c r="AK306" s="3"/>
      <c r="AL306" s="3"/>
      <c r="AM306" s="5"/>
    </row>
    <row r="307" spans="1:39" x14ac:dyDescent="0.3">
      <c r="C307" t="s">
        <v>56</v>
      </c>
      <c r="D307" s="3"/>
      <c r="E307" s="3">
        <v>-217.18</v>
      </c>
      <c r="F307" s="5">
        <v>-217.18</v>
      </c>
      <c r="G307" s="3"/>
      <c r="H307" s="3"/>
      <c r="I307" s="5"/>
      <c r="J307" s="3"/>
      <c r="K307" s="3"/>
      <c r="L307" s="5"/>
      <c r="M307" s="3"/>
      <c r="N307" s="3"/>
      <c r="O307" s="5"/>
      <c r="P307" s="3"/>
      <c r="Q307" s="3"/>
      <c r="R307" s="5"/>
      <c r="S307" s="3"/>
      <c r="T307" s="3"/>
      <c r="U307" s="5"/>
      <c r="V307" s="3"/>
      <c r="W307" s="3"/>
      <c r="X307" s="5"/>
      <c r="Y307" s="3"/>
      <c r="Z307" s="3"/>
      <c r="AA307" s="5"/>
      <c r="AB307" s="3"/>
      <c r="AC307" s="3"/>
      <c r="AD307" s="5"/>
      <c r="AE307" s="3"/>
      <c r="AF307" s="3"/>
      <c r="AG307" s="5"/>
      <c r="AH307" s="3"/>
      <c r="AI307" s="3"/>
      <c r="AJ307" s="5"/>
      <c r="AK307" s="3"/>
      <c r="AL307" s="3"/>
      <c r="AM307" s="5"/>
    </row>
    <row r="308" spans="1:39" x14ac:dyDescent="0.3">
      <c r="D308" s="3"/>
      <c r="E308" s="3"/>
      <c r="F308" s="5"/>
      <c r="G308" s="3"/>
      <c r="H308" s="3"/>
      <c r="I308" s="5"/>
      <c r="J308" s="3"/>
      <c r="K308" s="3"/>
      <c r="L308" s="5"/>
      <c r="M308" s="3"/>
      <c r="N308" s="3"/>
      <c r="O308" s="5"/>
      <c r="P308" s="3"/>
      <c r="Q308" s="3"/>
      <c r="R308" s="5"/>
      <c r="S308" s="3"/>
      <c r="T308" s="3"/>
      <c r="U308" s="5"/>
      <c r="V308" s="3"/>
      <c r="W308" s="3"/>
      <c r="X308" s="5"/>
      <c r="Y308" s="3"/>
      <c r="Z308" s="3"/>
      <c r="AA308" s="5"/>
      <c r="AB308" s="3"/>
      <c r="AC308" s="3"/>
      <c r="AD308" s="5"/>
      <c r="AE308" s="3"/>
      <c r="AF308" s="3"/>
      <c r="AG308" s="5"/>
      <c r="AH308" s="3"/>
      <c r="AI308" s="3"/>
      <c r="AJ308" s="5"/>
      <c r="AK308" s="3"/>
      <c r="AL308" s="3"/>
      <c r="AM308" s="5"/>
    </row>
    <row r="309" spans="1:39" x14ac:dyDescent="0.3">
      <c r="A309">
        <v>303205</v>
      </c>
      <c r="B309" s="10" t="s">
        <v>165</v>
      </c>
      <c r="C309" s="10"/>
      <c r="D309" s="3">
        <v>-1500</v>
      </c>
      <c r="E309" s="3">
        <v>189.54000000000002</v>
      </c>
      <c r="F309" s="5">
        <v>-1310.46</v>
      </c>
      <c r="G309" s="3">
        <v>-1500</v>
      </c>
      <c r="H309" s="3">
        <v>25.42</v>
      </c>
      <c r="I309" s="5">
        <v>-1474.58</v>
      </c>
      <c r="J309" s="3">
        <v>-1500</v>
      </c>
      <c r="K309" s="3"/>
      <c r="L309" s="5">
        <v>-1500</v>
      </c>
      <c r="M309" s="3">
        <v>-1500</v>
      </c>
      <c r="N309" s="3"/>
      <c r="O309" s="5">
        <v>-1500</v>
      </c>
      <c r="P309" s="3">
        <v>-1500</v>
      </c>
      <c r="Q309" s="3"/>
      <c r="R309" s="5">
        <v>-1500</v>
      </c>
      <c r="S309" s="3">
        <v>-1500</v>
      </c>
      <c r="T309" s="3"/>
      <c r="U309" s="5">
        <v>-1500</v>
      </c>
      <c r="V309" s="3">
        <v>-1500</v>
      </c>
      <c r="W309" s="3"/>
      <c r="X309" s="5">
        <v>-1500</v>
      </c>
      <c r="Y309" s="3">
        <v>-1500</v>
      </c>
      <c r="Z309" s="3"/>
      <c r="AA309" s="5">
        <v>-1500</v>
      </c>
      <c r="AB309" s="3">
        <v>-1500</v>
      </c>
      <c r="AC309" s="3"/>
      <c r="AD309" s="5">
        <v>-1500</v>
      </c>
      <c r="AE309" s="3">
        <v>-1500</v>
      </c>
      <c r="AF309" s="3"/>
      <c r="AG309" s="5">
        <v>-1500</v>
      </c>
      <c r="AH309" s="3">
        <v>-1500</v>
      </c>
      <c r="AI309" s="3"/>
      <c r="AJ309" s="5">
        <v>-1500</v>
      </c>
      <c r="AK309" s="3">
        <v>-1500</v>
      </c>
      <c r="AL309" s="3"/>
      <c r="AM309" s="5">
        <v>-1500</v>
      </c>
    </row>
    <row r="310" spans="1:39" x14ac:dyDescent="0.3">
      <c r="C310" t="s">
        <v>56</v>
      </c>
      <c r="D310" s="3">
        <v>-1500</v>
      </c>
      <c r="E310" s="3">
        <v>189.54000000000002</v>
      </c>
      <c r="F310" s="5">
        <v>-1310.46</v>
      </c>
      <c r="G310" s="3">
        <v>-1500</v>
      </c>
      <c r="H310" s="3">
        <v>25.42</v>
      </c>
      <c r="I310" s="5">
        <v>-1474.58</v>
      </c>
      <c r="J310" s="3">
        <v>-1500</v>
      </c>
      <c r="K310" s="3"/>
      <c r="L310" s="5">
        <v>-1500</v>
      </c>
      <c r="M310" s="3">
        <v>-1500</v>
      </c>
      <c r="N310" s="3"/>
      <c r="O310" s="5">
        <v>-1500</v>
      </c>
      <c r="P310" s="3">
        <v>-1500</v>
      </c>
      <c r="Q310" s="3"/>
      <c r="R310" s="5">
        <v>-1500</v>
      </c>
      <c r="S310" s="3">
        <v>-1500</v>
      </c>
      <c r="T310" s="3"/>
      <c r="U310" s="5">
        <v>-1500</v>
      </c>
      <c r="V310" s="3">
        <v>-1500</v>
      </c>
      <c r="W310" s="3"/>
      <c r="X310" s="5">
        <v>-1500</v>
      </c>
      <c r="Y310" s="3">
        <v>-1500</v>
      </c>
      <c r="Z310" s="3"/>
      <c r="AA310" s="5">
        <v>-1500</v>
      </c>
      <c r="AB310" s="3">
        <v>-1500</v>
      </c>
      <c r="AC310" s="3"/>
      <c r="AD310" s="5">
        <v>-1500</v>
      </c>
      <c r="AE310" s="3">
        <v>-1500</v>
      </c>
      <c r="AF310" s="3"/>
      <c r="AG310" s="5">
        <v>-1500</v>
      </c>
      <c r="AH310" s="3">
        <v>-1500</v>
      </c>
      <c r="AI310" s="3"/>
      <c r="AJ310" s="5">
        <v>-1500</v>
      </c>
      <c r="AK310" s="3">
        <v>-1500</v>
      </c>
      <c r="AL310" s="3"/>
      <c r="AM310" s="5">
        <v>-1500</v>
      </c>
    </row>
    <row r="311" spans="1:39" x14ac:dyDescent="0.3">
      <c r="D311" s="3"/>
      <c r="E311" s="3"/>
      <c r="F311" s="5"/>
      <c r="G311" s="3"/>
      <c r="H311" s="3"/>
      <c r="I311" s="5"/>
      <c r="J311" s="3"/>
      <c r="K311" s="3"/>
      <c r="L311" s="5"/>
      <c r="M311" s="3"/>
      <c r="N311" s="3"/>
      <c r="O311" s="5"/>
      <c r="P311" s="3"/>
      <c r="Q311" s="3"/>
      <c r="R311" s="5"/>
      <c r="S311" s="3"/>
      <c r="T311" s="3"/>
      <c r="U311" s="5"/>
      <c r="V311" s="3"/>
      <c r="W311" s="3"/>
      <c r="X311" s="5"/>
      <c r="Y311" s="3"/>
      <c r="Z311" s="3"/>
      <c r="AA311" s="5"/>
      <c r="AB311" s="3"/>
      <c r="AC311" s="3"/>
      <c r="AD311" s="5"/>
      <c r="AE311" s="3"/>
      <c r="AF311" s="3"/>
      <c r="AG311" s="5"/>
      <c r="AH311" s="3"/>
      <c r="AI311" s="3"/>
      <c r="AJ311" s="5"/>
      <c r="AK311" s="3"/>
      <c r="AL311" s="3"/>
      <c r="AM311" s="5"/>
    </row>
    <row r="312" spans="1:39" x14ac:dyDescent="0.3">
      <c r="A312">
        <v>303301</v>
      </c>
      <c r="B312" s="10" t="s">
        <v>166</v>
      </c>
      <c r="C312" s="10"/>
      <c r="D312" s="3">
        <v>10140</v>
      </c>
      <c r="E312" s="3">
        <v>-15399.900000000001</v>
      </c>
      <c r="F312" s="5">
        <v>-5259.9000000000015</v>
      </c>
      <c r="G312" s="3">
        <v>10140</v>
      </c>
      <c r="H312" s="3">
        <v>-12414.460000000005</v>
      </c>
      <c r="I312" s="5">
        <v>-2274.4600000000046</v>
      </c>
      <c r="J312" s="3">
        <v>10140</v>
      </c>
      <c r="K312" s="3"/>
      <c r="L312" s="5">
        <v>10140</v>
      </c>
      <c r="M312" s="3">
        <v>10140</v>
      </c>
      <c r="N312" s="3"/>
      <c r="O312" s="5">
        <v>10140</v>
      </c>
      <c r="P312" s="3">
        <v>10140</v>
      </c>
      <c r="Q312" s="3"/>
      <c r="R312" s="5">
        <v>10140</v>
      </c>
      <c r="S312" s="3">
        <v>10140</v>
      </c>
      <c r="T312" s="3"/>
      <c r="U312" s="5">
        <v>10140</v>
      </c>
      <c r="V312" s="3">
        <v>10140</v>
      </c>
      <c r="W312" s="3"/>
      <c r="X312" s="5">
        <v>10140</v>
      </c>
      <c r="Y312" s="3">
        <v>10140</v>
      </c>
      <c r="Z312" s="3"/>
      <c r="AA312" s="5">
        <v>10140</v>
      </c>
      <c r="AB312" s="3">
        <v>10140</v>
      </c>
      <c r="AC312" s="3"/>
      <c r="AD312" s="5">
        <v>10140</v>
      </c>
      <c r="AE312" s="3">
        <v>10140</v>
      </c>
      <c r="AF312" s="3"/>
      <c r="AG312" s="5">
        <v>10140</v>
      </c>
      <c r="AH312" s="3">
        <v>10140</v>
      </c>
      <c r="AI312" s="3"/>
      <c r="AJ312" s="5">
        <v>10140</v>
      </c>
      <c r="AK312" s="3">
        <v>10140</v>
      </c>
      <c r="AL312" s="3"/>
      <c r="AM312" s="5">
        <v>10140</v>
      </c>
    </row>
    <row r="313" spans="1:39" x14ac:dyDescent="0.3">
      <c r="C313" t="s">
        <v>56</v>
      </c>
      <c r="D313" s="3">
        <v>10140</v>
      </c>
      <c r="E313" s="3">
        <v>-15399.900000000001</v>
      </c>
      <c r="F313" s="5">
        <v>-5259.9000000000015</v>
      </c>
      <c r="G313" s="3">
        <v>10140</v>
      </c>
      <c r="H313" s="3">
        <v>-12414.460000000005</v>
      </c>
      <c r="I313" s="5">
        <v>-2274.4600000000046</v>
      </c>
      <c r="J313" s="3">
        <v>10140</v>
      </c>
      <c r="K313" s="3"/>
      <c r="L313" s="5">
        <v>10140</v>
      </c>
      <c r="M313" s="3">
        <v>10140</v>
      </c>
      <c r="N313" s="3"/>
      <c r="O313" s="5">
        <v>10140</v>
      </c>
      <c r="P313" s="3">
        <v>10140</v>
      </c>
      <c r="Q313" s="3"/>
      <c r="R313" s="5">
        <v>10140</v>
      </c>
      <c r="S313" s="3">
        <v>10140</v>
      </c>
      <c r="T313" s="3"/>
      <c r="U313" s="5">
        <v>10140</v>
      </c>
      <c r="V313" s="3">
        <v>10140</v>
      </c>
      <c r="W313" s="3"/>
      <c r="X313" s="5">
        <v>10140</v>
      </c>
      <c r="Y313" s="3">
        <v>10140</v>
      </c>
      <c r="Z313" s="3"/>
      <c r="AA313" s="5">
        <v>10140</v>
      </c>
      <c r="AB313" s="3">
        <v>10140</v>
      </c>
      <c r="AC313" s="3"/>
      <c r="AD313" s="5">
        <v>10140</v>
      </c>
      <c r="AE313" s="3">
        <v>10140</v>
      </c>
      <c r="AF313" s="3"/>
      <c r="AG313" s="5">
        <v>10140</v>
      </c>
      <c r="AH313" s="3">
        <v>10140</v>
      </c>
      <c r="AI313" s="3"/>
      <c r="AJ313" s="5">
        <v>10140</v>
      </c>
      <c r="AK313" s="3">
        <v>10140</v>
      </c>
      <c r="AL313" s="3"/>
      <c r="AM313" s="5">
        <v>10140</v>
      </c>
    </row>
    <row r="314" spans="1:39" x14ac:dyDescent="0.3">
      <c r="D314" s="3"/>
      <c r="E314" s="3"/>
      <c r="F314" s="5"/>
      <c r="G314" s="3"/>
      <c r="H314" s="3"/>
      <c r="I314" s="5"/>
      <c r="J314" s="3"/>
      <c r="K314" s="3"/>
      <c r="L314" s="5"/>
      <c r="M314" s="3"/>
      <c r="N314" s="3"/>
      <c r="O314" s="5"/>
      <c r="P314" s="3"/>
      <c r="Q314" s="3"/>
      <c r="R314" s="5"/>
      <c r="S314" s="3"/>
      <c r="T314" s="3"/>
      <c r="U314" s="5"/>
      <c r="V314" s="3"/>
      <c r="W314" s="3"/>
      <c r="X314" s="5"/>
      <c r="Y314" s="3"/>
      <c r="Z314" s="3"/>
      <c r="AA314" s="5"/>
      <c r="AB314" s="3"/>
      <c r="AC314" s="3"/>
      <c r="AD314" s="5"/>
      <c r="AE314" s="3"/>
      <c r="AF314" s="3"/>
      <c r="AG314" s="5"/>
      <c r="AH314" s="3"/>
      <c r="AI314" s="3"/>
      <c r="AJ314" s="5"/>
      <c r="AK314" s="3"/>
      <c r="AL314" s="3"/>
      <c r="AM314" s="5"/>
    </row>
    <row r="315" spans="1:39" x14ac:dyDescent="0.3">
      <c r="A315">
        <v>401101</v>
      </c>
      <c r="B315" s="10" t="s">
        <v>167</v>
      </c>
      <c r="C315" s="10"/>
      <c r="D315" s="3">
        <v>236732.14529999997</v>
      </c>
      <c r="E315" s="3">
        <v>-286991.87</v>
      </c>
      <c r="F315" s="5">
        <v>-50259.724700000021</v>
      </c>
      <c r="G315" s="3">
        <v>238898.66227735492</v>
      </c>
      <c r="H315" s="3">
        <v>-239258.65</v>
      </c>
      <c r="I315" s="5">
        <v>-359.98772264507716</v>
      </c>
      <c r="J315" s="3">
        <v>236492.88277207088</v>
      </c>
      <c r="K315" s="3"/>
      <c r="L315" s="5">
        <v>236492.88277207088</v>
      </c>
      <c r="M315" s="3">
        <v>246300.34497080903</v>
      </c>
      <c r="N315" s="3"/>
      <c r="O315" s="5">
        <v>246300.34497080903</v>
      </c>
      <c r="P315" s="3">
        <v>246121.74808914735</v>
      </c>
      <c r="Q315" s="3"/>
      <c r="R315" s="5">
        <v>246121.74808914735</v>
      </c>
      <c r="S315" s="3">
        <v>250812.8844358385</v>
      </c>
      <c r="T315" s="3"/>
      <c r="U315" s="5">
        <v>250812.8844358385</v>
      </c>
      <c r="V315" s="3">
        <v>250614.5262704647</v>
      </c>
      <c r="W315" s="3"/>
      <c r="X315" s="5">
        <v>250614.5262704647</v>
      </c>
      <c r="Y315" s="3">
        <v>255374.86712587179</v>
      </c>
      <c r="Z315" s="3"/>
      <c r="AA315" s="5">
        <v>255374.86712587179</v>
      </c>
      <c r="AB315" s="3">
        <v>257641.12266499523</v>
      </c>
      <c r="AC315" s="3"/>
      <c r="AD315" s="5">
        <v>257641.12266499523</v>
      </c>
      <c r="AE315" s="3">
        <v>257412.86232282149</v>
      </c>
      <c r="AF315" s="3"/>
      <c r="AG315" s="5">
        <v>257412.86232282149</v>
      </c>
      <c r="AH315" s="3">
        <v>262277.92134761106</v>
      </c>
      <c r="AI315" s="3"/>
      <c r="AJ315" s="5">
        <v>262277.92134761106</v>
      </c>
      <c r="AK315" s="3">
        <v>265629.35556656122</v>
      </c>
      <c r="AL315" s="3"/>
      <c r="AM315" s="5">
        <v>265629.35556656122</v>
      </c>
    </row>
    <row r="316" spans="1:39" x14ac:dyDescent="0.3">
      <c r="C316" t="s">
        <v>56</v>
      </c>
      <c r="D316" s="3">
        <v>236732.14529999997</v>
      </c>
      <c r="E316" s="3">
        <v>-286991.87</v>
      </c>
      <c r="F316" s="5">
        <v>-50259.724700000021</v>
      </c>
      <c r="G316" s="3">
        <v>238898.66227735492</v>
      </c>
      <c r="H316" s="3">
        <v>-239258.65</v>
      </c>
      <c r="I316" s="5">
        <v>-359.98772264507716</v>
      </c>
      <c r="J316" s="3">
        <v>236492.88277207088</v>
      </c>
      <c r="K316" s="3"/>
      <c r="L316" s="5">
        <v>236492.88277207088</v>
      </c>
      <c r="M316" s="3">
        <v>246300.34497080903</v>
      </c>
      <c r="N316" s="3"/>
      <c r="O316" s="5">
        <v>246300.34497080903</v>
      </c>
      <c r="P316" s="3">
        <v>246121.74808914735</v>
      </c>
      <c r="Q316" s="3"/>
      <c r="R316" s="5">
        <v>246121.74808914735</v>
      </c>
      <c r="S316" s="3">
        <v>250812.8844358385</v>
      </c>
      <c r="T316" s="3"/>
      <c r="U316" s="5">
        <v>250812.8844358385</v>
      </c>
      <c r="V316" s="3">
        <v>250614.5262704647</v>
      </c>
      <c r="W316" s="3"/>
      <c r="X316" s="5">
        <v>250614.5262704647</v>
      </c>
      <c r="Y316" s="3">
        <v>255374.86712587179</v>
      </c>
      <c r="Z316" s="3"/>
      <c r="AA316" s="5">
        <v>255374.86712587179</v>
      </c>
      <c r="AB316" s="3">
        <v>257641.12266499523</v>
      </c>
      <c r="AC316" s="3"/>
      <c r="AD316" s="5">
        <v>257641.12266499523</v>
      </c>
      <c r="AE316" s="3">
        <v>257412.86232282149</v>
      </c>
      <c r="AF316" s="3"/>
      <c r="AG316" s="5">
        <v>257412.86232282149</v>
      </c>
      <c r="AH316" s="3">
        <v>262277.92134761106</v>
      </c>
      <c r="AI316" s="3"/>
      <c r="AJ316" s="5">
        <v>262277.92134761106</v>
      </c>
      <c r="AK316" s="3">
        <v>265629.35556656122</v>
      </c>
      <c r="AL316" s="3"/>
      <c r="AM316" s="5">
        <v>265629.35556656122</v>
      </c>
    </row>
    <row r="317" spans="1:39" x14ac:dyDescent="0.3">
      <c r="D317" s="3"/>
      <c r="E317" s="3"/>
      <c r="F317" s="5"/>
      <c r="G317" s="3"/>
      <c r="H317" s="3"/>
      <c r="I317" s="5"/>
      <c r="J317" s="3"/>
      <c r="K317" s="3"/>
      <c r="L317" s="5"/>
      <c r="M317" s="3"/>
      <c r="N317" s="3"/>
      <c r="O317" s="5"/>
      <c r="P317" s="3"/>
      <c r="Q317" s="3"/>
      <c r="R317" s="5"/>
      <c r="S317" s="3"/>
      <c r="T317" s="3"/>
      <c r="U317" s="5"/>
      <c r="V317" s="3"/>
      <c r="W317" s="3"/>
      <c r="X317" s="5"/>
      <c r="Y317" s="3"/>
      <c r="Z317" s="3"/>
      <c r="AA317" s="5"/>
      <c r="AB317" s="3"/>
      <c r="AC317" s="3"/>
      <c r="AD317" s="5"/>
      <c r="AE317" s="3"/>
      <c r="AF317" s="3"/>
      <c r="AG317" s="5"/>
      <c r="AH317" s="3"/>
      <c r="AI317" s="3"/>
      <c r="AJ317" s="5"/>
      <c r="AK317" s="3"/>
      <c r="AL317" s="3"/>
      <c r="AM317" s="5"/>
    </row>
    <row r="318" spans="1:39" x14ac:dyDescent="0.3">
      <c r="A318">
        <v>401102</v>
      </c>
      <c r="B318" s="10" t="s">
        <v>168</v>
      </c>
      <c r="C318" s="10"/>
      <c r="D318" s="3">
        <v>92062.500950000001</v>
      </c>
      <c r="E318" s="3">
        <v>-113907.6</v>
      </c>
      <c r="F318" s="5">
        <v>-21845.099050000004</v>
      </c>
      <c r="G318" s="3">
        <v>92905.035330082479</v>
      </c>
      <c r="H318" s="3">
        <v>-95516.39</v>
      </c>
      <c r="I318" s="5">
        <v>-2611.3546699175204</v>
      </c>
      <c r="J318" s="3">
        <v>91969.454411360915</v>
      </c>
      <c r="K318" s="3"/>
      <c r="L318" s="5">
        <v>91969.454411360915</v>
      </c>
      <c r="M318" s="3">
        <v>95783.467488647962</v>
      </c>
      <c r="N318" s="3"/>
      <c r="O318" s="5">
        <v>95783.467488647962</v>
      </c>
      <c r="P318" s="3">
        <v>95714.013145779536</v>
      </c>
      <c r="Q318" s="3"/>
      <c r="R318" s="5">
        <v>95714.013145779536</v>
      </c>
      <c r="S318" s="3">
        <v>97538.343947270536</v>
      </c>
      <c r="T318" s="3"/>
      <c r="U318" s="5">
        <v>97538.343947270536</v>
      </c>
      <c r="V318" s="3">
        <v>97461.204660736286</v>
      </c>
      <c r="W318" s="3"/>
      <c r="X318" s="5">
        <v>97461.204660736286</v>
      </c>
      <c r="Y318" s="3">
        <v>99312.448326727928</v>
      </c>
      <c r="Z318" s="3"/>
      <c r="AA318" s="5">
        <v>99312.448326727928</v>
      </c>
      <c r="AB318" s="3">
        <v>100193.76992527593</v>
      </c>
      <c r="AC318" s="3"/>
      <c r="AD318" s="5">
        <v>100193.76992527593</v>
      </c>
      <c r="AE318" s="3">
        <v>100105.00201443059</v>
      </c>
      <c r="AF318" s="3"/>
      <c r="AG318" s="5">
        <v>100105.00201443059</v>
      </c>
      <c r="AH318" s="3">
        <v>101996.96941295985</v>
      </c>
      <c r="AI318" s="3"/>
      <c r="AJ318" s="5">
        <v>101996.96941295985</v>
      </c>
      <c r="AK318" s="3">
        <v>103300.30494255159</v>
      </c>
      <c r="AL318" s="3"/>
      <c r="AM318" s="5">
        <v>103300.30494255159</v>
      </c>
    </row>
    <row r="319" spans="1:39" x14ac:dyDescent="0.3">
      <c r="C319" t="s">
        <v>56</v>
      </c>
      <c r="D319" s="3">
        <v>92062.500950000001</v>
      </c>
      <c r="E319" s="3">
        <v>-113907.6</v>
      </c>
      <c r="F319" s="5">
        <v>-21845.099050000004</v>
      </c>
      <c r="G319" s="3">
        <v>92905.035330082479</v>
      </c>
      <c r="H319" s="3">
        <v>-95516.39</v>
      </c>
      <c r="I319" s="5">
        <v>-2611.3546699175204</v>
      </c>
      <c r="J319" s="3">
        <v>91969.454411360915</v>
      </c>
      <c r="K319" s="3"/>
      <c r="L319" s="5">
        <v>91969.454411360915</v>
      </c>
      <c r="M319" s="3">
        <v>95783.467488647962</v>
      </c>
      <c r="N319" s="3"/>
      <c r="O319" s="5">
        <v>95783.467488647962</v>
      </c>
      <c r="P319" s="3">
        <v>95714.013145779536</v>
      </c>
      <c r="Q319" s="3"/>
      <c r="R319" s="5">
        <v>95714.013145779536</v>
      </c>
      <c r="S319" s="3">
        <v>97538.343947270536</v>
      </c>
      <c r="T319" s="3"/>
      <c r="U319" s="5">
        <v>97538.343947270536</v>
      </c>
      <c r="V319" s="3">
        <v>97461.204660736286</v>
      </c>
      <c r="W319" s="3"/>
      <c r="X319" s="5">
        <v>97461.204660736286</v>
      </c>
      <c r="Y319" s="3">
        <v>99312.448326727928</v>
      </c>
      <c r="Z319" s="3"/>
      <c r="AA319" s="5">
        <v>99312.448326727928</v>
      </c>
      <c r="AB319" s="3">
        <v>100193.76992527593</v>
      </c>
      <c r="AC319" s="3"/>
      <c r="AD319" s="5">
        <v>100193.76992527593</v>
      </c>
      <c r="AE319" s="3">
        <v>100105.00201443059</v>
      </c>
      <c r="AF319" s="3"/>
      <c r="AG319" s="5">
        <v>100105.00201443059</v>
      </c>
      <c r="AH319" s="3">
        <v>101996.96941295985</v>
      </c>
      <c r="AI319" s="3"/>
      <c r="AJ319" s="5">
        <v>101996.96941295985</v>
      </c>
      <c r="AK319" s="3">
        <v>103300.30494255159</v>
      </c>
      <c r="AL319" s="3"/>
      <c r="AM319" s="5">
        <v>103300.30494255159</v>
      </c>
    </row>
    <row r="320" spans="1:39" x14ac:dyDescent="0.3">
      <c r="D320" s="3"/>
      <c r="E320" s="3"/>
      <c r="F320" s="5"/>
      <c r="G320" s="3"/>
      <c r="H320" s="3"/>
      <c r="I320" s="5"/>
      <c r="J320" s="3"/>
      <c r="K320" s="3"/>
      <c r="L320" s="5"/>
      <c r="M320" s="3"/>
      <c r="N320" s="3"/>
      <c r="O320" s="5"/>
      <c r="P320" s="3"/>
      <c r="Q320" s="3"/>
      <c r="R320" s="5"/>
      <c r="S320" s="3"/>
      <c r="T320" s="3"/>
      <c r="U320" s="5"/>
      <c r="V320" s="3"/>
      <c r="W320" s="3"/>
      <c r="X320" s="5"/>
      <c r="Y320" s="3"/>
      <c r="Z320" s="3"/>
      <c r="AA320" s="5"/>
      <c r="AB320" s="3"/>
      <c r="AC320" s="3"/>
      <c r="AD320" s="5"/>
      <c r="AE320" s="3"/>
      <c r="AF320" s="3"/>
      <c r="AG320" s="5"/>
      <c r="AH320" s="3"/>
      <c r="AI320" s="3"/>
      <c r="AJ320" s="5"/>
      <c r="AK320" s="3"/>
      <c r="AL320" s="3"/>
      <c r="AM320" s="5"/>
    </row>
    <row r="321" spans="1:39" x14ac:dyDescent="0.3">
      <c r="A321">
        <v>501101</v>
      </c>
      <c r="B321" s="10" t="s">
        <v>169</v>
      </c>
      <c r="C321" s="10"/>
      <c r="D321" s="3">
        <v>35102.591441887162</v>
      </c>
      <c r="E321" s="3">
        <v>-36736.07</v>
      </c>
      <c r="F321" s="5">
        <v>-1633.4785581128381</v>
      </c>
      <c r="G321" s="3">
        <v>35376.391655133877</v>
      </c>
      <c r="H321" s="3">
        <v>-44773.979999999996</v>
      </c>
      <c r="I321" s="5">
        <v>-9397.5883448661189</v>
      </c>
      <c r="J321" s="3">
        <v>35652.327510043928</v>
      </c>
      <c r="K321" s="3"/>
      <c r="L321" s="5">
        <v>35652.327510043928</v>
      </c>
      <c r="M321" s="3">
        <v>35930.415664622269</v>
      </c>
      <c r="N321" s="3"/>
      <c r="O321" s="5">
        <v>35930.415664622269</v>
      </c>
      <c r="P321" s="3">
        <v>36210.672906806329</v>
      </c>
      <c r="Q321" s="3"/>
      <c r="R321" s="5">
        <v>36210.672906806329</v>
      </c>
      <c r="S321" s="3">
        <v>36493.116155479416</v>
      </c>
      <c r="T321" s="3"/>
      <c r="U321" s="5">
        <v>36493.116155479416</v>
      </c>
      <c r="V321" s="3">
        <v>36777.762461492151</v>
      </c>
      <c r="W321" s="3"/>
      <c r="X321" s="5">
        <v>36777.762461492151</v>
      </c>
      <c r="Y321" s="3">
        <v>37064.629008691794</v>
      </c>
      <c r="Z321" s="3"/>
      <c r="AA321" s="5">
        <v>37064.629008691794</v>
      </c>
      <c r="AB321" s="3">
        <v>37353.733114959592</v>
      </c>
      <c r="AC321" s="3"/>
      <c r="AD321" s="5">
        <v>37353.733114959592</v>
      </c>
      <c r="AE321" s="3">
        <v>37645.092233256277</v>
      </c>
      <c r="AF321" s="3"/>
      <c r="AG321" s="5">
        <v>37645.092233256277</v>
      </c>
      <c r="AH321" s="3">
        <v>37938.723952675675</v>
      </c>
      <c r="AI321" s="3"/>
      <c r="AJ321" s="5">
        <v>37938.723952675675</v>
      </c>
      <c r="AK321" s="3">
        <v>38234.645999506552</v>
      </c>
      <c r="AL321" s="3"/>
      <c r="AM321" s="5">
        <v>38234.645999506552</v>
      </c>
    </row>
    <row r="322" spans="1:39" x14ac:dyDescent="0.3">
      <c r="C322" t="s">
        <v>56</v>
      </c>
      <c r="D322" s="3">
        <v>35102.591441887162</v>
      </c>
      <c r="E322" s="3">
        <v>-36736.07</v>
      </c>
      <c r="F322" s="5">
        <v>-1633.4785581128381</v>
      </c>
      <c r="G322" s="3">
        <v>35376.391655133877</v>
      </c>
      <c r="H322" s="3">
        <v>-44773.979999999996</v>
      </c>
      <c r="I322" s="5">
        <v>-9397.5883448661189</v>
      </c>
      <c r="J322" s="3">
        <v>35652.327510043928</v>
      </c>
      <c r="K322" s="3"/>
      <c r="L322" s="5">
        <v>35652.327510043928</v>
      </c>
      <c r="M322" s="3">
        <v>35930.415664622269</v>
      </c>
      <c r="N322" s="3"/>
      <c r="O322" s="5">
        <v>35930.415664622269</v>
      </c>
      <c r="P322" s="3">
        <v>36210.672906806329</v>
      </c>
      <c r="Q322" s="3"/>
      <c r="R322" s="5">
        <v>36210.672906806329</v>
      </c>
      <c r="S322" s="3">
        <v>36493.116155479416</v>
      </c>
      <c r="T322" s="3"/>
      <c r="U322" s="5">
        <v>36493.116155479416</v>
      </c>
      <c r="V322" s="3">
        <v>36777.762461492151</v>
      </c>
      <c r="W322" s="3"/>
      <c r="X322" s="5">
        <v>36777.762461492151</v>
      </c>
      <c r="Y322" s="3">
        <v>37064.629008691794</v>
      </c>
      <c r="Z322" s="3"/>
      <c r="AA322" s="5">
        <v>37064.629008691794</v>
      </c>
      <c r="AB322" s="3">
        <v>37353.733114959592</v>
      </c>
      <c r="AC322" s="3"/>
      <c r="AD322" s="5">
        <v>37353.733114959592</v>
      </c>
      <c r="AE322" s="3">
        <v>37645.092233256277</v>
      </c>
      <c r="AF322" s="3"/>
      <c r="AG322" s="5">
        <v>37645.092233256277</v>
      </c>
      <c r="AH322" s="3">
        <v>37938.723952675675</v>
      </c>
      <c r="AI322" s="3"/>
      <c r="AJ322" s="5">
        <v>37938.723952675675</v>
      </c>
      <c r="AK322" s="3">
        <v>38234.645999506552</v>
      </c>
      <c r="AL322" s="3"/>
      <c r="AM322" s="5">
        <v>38234.645999506552</v>
      </c>
    </row>
    <row r="323" spans="1:39" x14ac:dyDescent="0.3">
      <c r="D323" s="3"/>
      <c r="E323" s="3"/>
      <c r="F323" s="5"/>
      <c r="G323" s="3"/>
      <c r="H323" s="3"/>
      <c r="I323" s="5"/>
      <c r="J323" s="3"/>
      <c r="K323" s="3"/>
      <c r="L323" s="5"/>
      <c r="M323" s="3"/>
      <c r="N323" s="3"/>
      <c r="O323" s="5"/>
      <c r="P323" s="3"/>
      <c r="Q323" s="3"/>
      <c r="R323" s="5"/>
      <c r="S323" s="3"/>
      <c r="T323" s="3"/>
      <c r="U323" s="5"/>
      <c r="V323" s="3"/>
      <c r="W323" s="3"/>
      <c r="X323" s="5"/>
      <c r="Y323" s="3"/>
      <c r="Z323" s="3"/>
      <c r="AA323" s="5"/>
      <c r="AB323" s="3"/>
      <c r="AC323" s="3"/>
      <c r="AD323" s="5"/>
      <c r="AE323" s="3"/>
      <c r="AF323" s="3"/>
      <c r="AG323" s="5"/>
      <c r="AH323" s="3"/>
      <c r="AI323" s="3"/>
      <c r="AJ323" s="5"/>
      <c r="AK323" s="3"/>
      <c r="AL323" s="3"/>
      <c r="AM323" s="5"/>
    </row>
    <row r="324" spans="1:39" x14ac:dyDescent="0.3">
      <c r="A324">
        <v>501102</v>
      </c>
      <c r="B324" s="10" t="s">
        <v>170</v>
      </c>
      <c r="C324" s="10"/>
      <c r="D324" s="3">
        <v>224087.32688360239</v>
      </c>
      <c r="E324" s="3">
        <v>-212789.12999999998</v>
      </c>
      <c r="F324" s="5">
        <v>11298.196883602417</v>
      </c>
      <c r="G324" s="3">
        <v>225737.7080332945</v>
      </c>
      <c r="H324" s="3">
        <v>-128216.4</v>
      </c>
      <c r="I324" s="5">
        <v>97521.30803329451</v>
      </c>
      <c r="J324" s="3">
        <v>227400.96215595421</v>
      </c>
      <c r="K324" s="3"/>
      <c r="L324" s="5">
        <v>227400.96215595421</v>
      </c>
      <c r="M324" s="3">
        <v>228471.23033583711</v>
      </c>
      <c r="N324" s="3"/>
      <c r="O324" s="5">
        <v>228471.23033583711</v>
      </c>
      <c r="P324" s="3">
        <v>230155.80593245663</v>
      </c>
      <c r="Q324" s="3"/>
      <c r="R324" s="5">
        <v>230155.80593245663</v>
      </c>
      <c r="S324" s="3">
        <v>231853.52121872982</v>
      </c>
      <c r="T324" s="3"/>
      <c r="U324" s="5">
        <v>231853.52121872982</v>
      </c>
      <c r="V324" s="3">
        <v>233564.47868423589</v>
      </c>
      <c r="W324" s="3"/>
      <c r="X324" s="5">
        <v>233564.47868423589</v>
      </c>
      <c r="Y324" s="3">
        <v>235288.78161797294</v>
      </c>
      <c r="Z324" s="3"/>
      <c r="AA324" s="5">
        <v>235288.78161797294</v>
      </c>
      <c r="AB324" s="3">
        <v>237026.53411459317</v>
      </c>
      <c r="AC324" s="3"/>
      <c r="AD324" s="5">
        <v>237026.53411459317</v>
      </c>
      <c r="AE324" s="3">
        <v>238777.84108068698</v>
      </c>
      <c r="AF324" s="3"/>
      <c r="AG324" s="5">
        <v>238777.84108068698</v>
      </c>
      <c r="AH324" s="3">
        <v>240542.80824111635</v>
      </c>
      <c r="AI324" s="3"/>
      <c r="AJ324" s="5">
        <v>240542.80824111635</v>
      </c>
      <c r="AK324" s="3">
        <v>242321.54214539711</v>
      </c>
      <c r="AL324" s="3"/>
      <c r="AM324" s="5">
        <v>242321.54214539711</v>
      </c>
    </row>
    <row r="325" spans="1:39" x14ac:dyDescent="0.3">
      <c r="C325" t="s">
        <v>56</v>
      </c>
      <c r="D325" s="3">
        <v>224087.32688360239</v>
      </c>
      <c r="E325" s="3">
        <v>-212789.12999999998</v>
      </c>
      <c r="F325" s="5">
        <v>11298.196883602417</v>
      </c>
      <c r="G325" s="3">
        <v>225737.7080332945</v>
      </c>
      <c r="H325" s="3">
        <v>-128216.4</v>
      </c>
      <c r="I325" s="5">
        <v>97521.30803329451</v>
      </c>
      <c r="J325" s="3">
        <v>227400.96215595421</v>
      </c>
      <c r="K325" s="3"/>
      <c r="L325" s="5">
        <v>227400.96215595421</v>
      </c>
      <c r="M325" s="3">
        <v>228471.23033583711</v>
      </c>
      <c r="N325" s="3"/>
      <c r="O325" s="5">
        <v>228471.23033583711</v>
      </c>
      <c r="P325" s="3">
        <v>230155.80593245663</v>
      </c>
      <c r="Q325" s="3"/>
      <c r="R325" s="5">
        <v>230155.80593245663</v>
      </c>
      <c r="S325" s="3">
        <v>231853.52121872982</v>
      </c>
      <c r="T325" s="3"/>
      <c r="U325" s="5">
        <v>231853.52121872982</v>
      </c>
      <c r="V325" s="3">
        <v>233564.47868423589</v>
      </c>
      <c r="W325" s="3"/>
      <c r="X325" s="5">
        <v>233564.47868423589</v>
      </c>
      <c r="Y325" s="3">
        <v>235288.78161797294</v>
      </c>
      <c r="Z325" s="3"/>
      <c r="AA325" s="5">
        <v>235288.78161797294</v>
      </c>
      <c r="AB325" s="3">
        <v>237026.53411459317</v>
      </c>
      <c r="AC325" s="3"/>
      <c r="AD325" s="5">
        <v>237026.53411459317</v>
      </c>
      <c r="AE325" s="3">
        <v>238777.84108068698</v>
      </c>
      <c r="AF325" s="3"/>
      <c r="AG325" s="5">
        <v>238777.84108068698</v>
      </c>
      <c r="AH325" s="3">
        <v>240542.80824111635</v>
      </c>
      <c r="AI325" s="3"/>
      <c r="AJ325" s="5">
        <v>240542.80824111635</v>
      </c>
      <c r="AK325" s="3">
        <v>242321.54214539711</v>
      </c>
      <c r="AL325" s="3"/>
      <c r="AM325" s="5">
        <v>242321.54214539711</v>
      </c>
    </row>
    <row r="326" spans="1:39" x14ac:dyDescent="0.3">
      <c r="D326" s="3"/>
      <c r="E326" s="3"/>
      <c r="F326" s="5"/>
      <c r="G326" s="3"/>
      <c r="H326" s="3"/>
      <c r="I326" s="5"/>
      <c r="J326" s="3"/>
      <c r="K326" s="3"/>
      <c r="L326" s="5"/>
      <c r="M326" s="3"/>
      <c r="N326" s="3"/>
      <c r="O326" s="5"/>
      <c r="P326" s="3"/>
      <c r="Q326" s="3"/>
      <c r="R326" s="5"/>
      <c r="S326" s="3"/>
      <c r="T326" s="3"/>
      <c r="U326" s="5"/>
      <c r="V326" s="3"/>
      <c r="W326" s="3"/>
      <c r="X326" s="5"/>
      <c r="Y326" s="3"/>
      <c r="Z326" s="3"/>
      <c r="AA326" s="5"/>
      <c r="AB326" s="3"/>
      <c r="AC326" s="3"/>
      <c r="AD326" s="5"/>
      <c r="AE326" s="3"/>
      <c r="AF326" s="3"/>
      <c r="AG326" s="5"/>
      <c r="AH326" s="3"/>
      <c r="AI326" s="3"/>
      <c r="AJ326" s="5"/>
      <c r="AK326" s="3"/>
      <c r="AL326" s="3"/>
      <c r="AM326" s="5"/>
    </row>
    <row r="327" spans="1:39" x14ac:dyDescent="0.3">
      <c r="A327">
        <v>501103</v>
      </c>
      <c r="B327" s="10" t="s">
        <v>171</v>
      </c>
      <c r="C327" s="10"/>
      <c r="D327" s="3">
        <v>68936.564356156538</v>
      </c>
      <c r="E327" s="3">
        <v>-65893.89</v>
      </c>
      <c r="F327" s="5">
        <v>3042.6743561565381</v>
      </c>
      <c r="G327" s="3">
        <v>69474.269558134547</v>
      </c>
      <c r="H327" s="3">
        <v>-21184.84</v>
      </c>
      <c r="I327" s="5">
        <v>48289.42955813455</v>
      </c>
      <c r="J327" s="3">
        <v>70016.168860687991</v>
      </c>
      <c r="K327" s="3"/>
      <c r="L327" s="5">
        <v>70016.168860687991</v>
      </c>
      <c r="M327" s="3">
        <v>70562.294977801372</v>
      </c>
      <c r="N327" s="3"/>
      <c r="O327" s="5">
        <v>70562.294977801372</v>
      </c>
      <c r="P327" s="3">
        <v>71112.680878628234</v>
      </c>
      <c r="Q327" s="3"/>
      <c r="R327" s="5">
        <v>71112.680878628234</v>
      </c>
      <c r="S327" s="3">
        <v>71667.359789481518</v>
      </c>
      <c r="T327" s="3"/>
      <c r="U327" s="5">
        <v>71667.359789481518</v>
      </c>
      <c r="V327" s="3">
        <v>72226.365195839462</v>
      </c>
      <c r="W327" s="3"/>
      <c r="X327" s="5">
        <v>72226.365195839462</v>
      </c>
      <c r="Y327" s="3">
        <v>72789.730844367034</v>
      </c>
      <c r="Z327" s="3"/>
      <c r="AA327" s="5">
        <v>72789.730844367034</v>
      </c>
      <c r="AB327" s="3">
        <v>66901.638915303891</v>
      </c>
      <c r="AC327" s="3"/>
      <c r="AD327" s="5">
        <v>66901.638915303891</v>
      </c>
      <c r="AE327" s="3">
        <v>67423.471698843263</v>
      </c>
      <c r="AF327" s="3"/>
      <c r="AG327" s="5">
        <v>67423.471698843263</v>
      </c>
      <c r="AH327" s="3">
        <v>67949.37477809425</v>
      </c>
      <c r="AI327" s="3"/>
      <c r="AJ327" s="5">
        <v>67949.37477809425</v>
      </c>
      <c r="AK327" s="3">
        <v>68479.379901363383</v>
      </c>
      <c r="AL327" s="3"/>
      <c r="AM327" s="5">
        <v>68479.379901363383</v>
      </c>
    </row>
    <row r="328" spans="1:39" x14ac:dyDescent="0.3">
      <c r="C328" t="s">
        <v>56</v>
      </c>
      <c r="D328" s="3">
        <v>68936.564356156538</v>
      </c>
      <c r="E328" s="3">
        <v>-65893.89</v>
      </c>
      <c r="F328" s="5">
        <v>3042.6743561565381</v>
      </c>
      <c r="G328" s="3">
        <v>69474.269558134547</v>
      </c>
      <c r="H328" s="3">
        <v>-21184.84</v>
      </c>
      <c r="I328" s="5">
        <v>48289.42955813455</v>
      </c>
      <c r="J328" s="3">
        <v>70016.168860687991</v>
      </c>
      <c r="K328" s="3"/>
      <c r="L328" s="5">
        <v>70016.168860687991</v>
      </c>
      <c r="M328" s="3">
        <v>70562.294977801372</v>
      </c>
      <c r="N328" s="3"/>
      <c r="O328" s="5">
        <v>70562.294977801372</v>
      </c>
      <c r="P328" s="3">
        <v>71112.680878628234</v>
      </c>
      <c r="Q328" s="3"/>
      <c r="R328" s="5">
        <v>71112.680878628234</v>
      </c>
      <c r="S328" s="3">
        <v>71667.359789481518</v>
      </c>
      <c r="T328" s="3"/>
      <c r="U328" s="5">
        <v>71667.359789481518</v>
      </c>
      <c r="V328" s="3">
        <v>72226.365195839462</v>
      </c>
      <c r="W328" s="3"/>
      <c r="X328" s="5">
        <v>72226.365195839462</v>
      </c>
      <c r="Y328" s="3">
        <v>72789.730844367034</v>
      </c>
      <c r="Z328" s="3"/>
      <c r="AA328" s="5">
        <v>72789.730844367034</v>
      </c>
      <c r="AB328" s="3">
        <v>66901.638915303891</v>
      </c>
      <c r="AC328" s="3"/>
      <c r="AD328" s="5">
        <v>66901.638915303891</v>
      </c>
      <c r="AE328" s="3">
        <v>67423.471698843263</v>
      </c>
      <c r="AF328" s="3"/>
      <c r="AG328" s="5">
        <v>67423.471698843263</v>
      </c>
      <c r="AH328" s="3">
        <v>67949.37477809425</v>
      </c>
      <c r="AI328" s="3"/>
      <c r="AJ328" s="5">
        <v>67949.37477809425</v>
      </c>
      <c r="AK328" s="3">
        <v>68479.379901363383</v>
      </c>
      <c r="AL328" s="3"/>
      <c r="AM328" s="5">
        <v>68479.379901363383</v>
      </c>
    </row>
    <row r="329" spans="1:39" x14ac:dyDescent="0.3">
      <c r="D329" s="3"/>
      <c r="E329" s="3"/>
      <c r="F329" s="5"/>
      <c r="G329" s="3"/>
      <c r="H329" s="3"/>
      <c r="I329" s="5"/>
      <c r="J329" s="3"/>
      <c r="K329" s="3"/>
      <c r="L329" s="5"/>
      <c r="M329" s="3"/>
      <c r="N329" s="3"/>
      <c r="O329" s="5"/>
      <c r="P329" s="3"/>
      <c r="Q329" s="3"/>
      <c r="R329" s="5"/>
      <c r="S329" s="3"/>
      <c r="T329" s="3"/>
      <c r="U329" s="5"/>
      <c r="V329" s="3"/>
      <c r="W329" s="3"/>
      <c r="X329" s="5"/>
      <c r="Y329" s="3"/>
      <c r="Z329" s="3"/>
      <c r="AA329" s="5"/>
      <c r="AB329" s="3"/>
      <c r="AC329" s="3"/>
      <c r="AD329" s="5"/>
      <c r="AE329" s="3"/>
      <c r="AF329" s="3"/>
      <c r="AG329" s="5"/>
      <c r="AH329" s="3"/>
      <c r="AI329" s="3"/>
      <c r="AJ329" s="5"/>
      <c r="AK329" s="3"/>
      <c r="AL329" s="3"/>
      <c r="AM329" s="5"/>
    </row>
    <row r="330" spans="1:39" x14ac:dyDescent="0.3">
      <c r="A330">
        <v>501104</v>
      </c>
      <c r="B330" s="10" t="s">
        <v>172</v>
      </c>
      <c r="C330" s="10"/>
      <c r="D330" s="3">
        <v>31317.598635195878</v>
      </c>
      <c r="E330" s="3">
        <v>-32178.48</v>
      </c>
      <c r="F330" s="5">
        <v>-860.8813648041214</v>
      </c>
      <c r="G330" s="3">
        <v>31561.875904550412</v>
      </c>
      <c r="H330" s="3">
        <v>-19538.669999999998</v>
      </c>
      <c r="I330" s="5">
        <v>12023.205904550414</v>
      </c>
      <c r="J330" s="3">
        <v>31808.058536605902</v>
      </c>
      <c r="K330" s="3"/>
      <c r="L330" s="5">
        <v>31808.058536605902</v>
      </c>
      <c r="M330" s="3">
        <v>32056.161393191429</v>
      </c>
      <c r="N330" s="3"/>
      <c r="O330" s="5">
        <v>32056.161393191429</v>
      </c>
      <c r="P330" s="3">
        <v>32306.199452058328</v>
      </c>
      <c r="Q330" s="3"/>
      <c r="R330" s="5">
        <v>32306.199452058328</v>
      </c>
      <c r="S330" s="3">
        <v>32558.187807784383</v>
      </c>
      <c r="T330" s="3"/>
      <c r="U330" s="5">
        <v>32558.187807784383</v>
      </c>
      <c r="V330" s="3">
        <v>32812.141672685102</v>
      </c>
      <c r="W330" s="3"/>
      <c r="X330" s="5">
        <v>32812.141672685102</v>
      </c>
      <c r="Y330" s="3">
        <v>33068.076377732046</v>
      </c>
      <c r="Z330" s="3"/>
      <c r="AA330" s="5">
        <v>33068.076377732046</v>
      </c>
      <c r="AB330" s="3">
        <v>33326.007373478358</v>
      </c>
      <c r="AC330" s="3"/>
      <c r="AD330" s="5">
        <v>33326.007373478358</v>
      </c>
      <c r="AE330" s="3">
        <v>33585.95023099149</v>
      </c>
      <c r="AF330" s="3"/>
      <c r="AG330" s="5">
        <v>33585.95023099149</v>
      </c>
      <c r="AH330" s="3">
        <v>33847.920642793229</v>
      </c>
      <c r="AI330" s="3"/>
      <c r="AJ330" s="5">
        <v>33847.920642793229</v>
      </c>
      <c r="AK330" s="3">
        <v>34111.934423807012</v>
      </c>
      <c r="AL330" s="3"/>
      <c r="AM330" s="5">
        <v>34111.934423807012</v>
      </c>
    </row>
    <row r="331" spans="1:39" x14ac:dyDescent="0.3">
      <c r="C331" t="s">
        <v>56</v>
      </c>
      <c r="D331" s="3">
        <v>31317.598635195878</v>
      </c>
      <c r="E331" s="3">
        <v>-32178.48</v>
      </c>
      <c r="F331" s="5">
        <v>-860.8813648041214</v>
      </c>
      <c r="G331" s="3">
        <v>31561.875904550412</v>
      </c>
      <c r="H331" s="3">
        <v>-19538.669999999998</v>
      </c>
      <c r="I331" s="5">
        <v>12023.205904550414</v>
      </c>
      <c r="J331" s="3">
        <v>31808.058536605902</v>
      </c>
      <c r="K331" s="3"/>
      <c r="L331" s="5">
        <v>31808.058536605902</v>
      </c>
      <c r="M331" s="3">
        <v>32056.161393191429</v>
      </c>
      <c r="N331" s="3"/>
      <c r="O331" s="5">
        <v>32056.161393191429</v>
      </c>
      <c r="P331" s="3">
        <v>32306.199452058328</v>
      </c>
      <c r="Q331" s="3"/>
      <c r="R331" s="5">
        <v>32306.199452058328</v>
      </c>
      <c r="S331" s="3">
        <v>32558.187807784383</v>
      </c>
      <c r="T331" s="3"/>
      <c r="U331" s="5">
        <v>32558.187807784383</v>
      </c>
      <c r="V331" s="3">
        <v>32812.141672685102</v>
      </c>
      <c r="W331" s="3"/>
      <c r="X331" s="5">
        <v>32812.141672685102</v>
      </c>
      <c r="Y331" s="3">
        <v>33068.076377732046</v>
      </c>
      <c r="Z331" s="3"/>
      <c r="AA331" s="5">
        <v>33068.076377732046</v>
      </c>
      <c r="AB331" s="3">
        <v>33326.007373478358</v>
      </c>
      <c r="AC331" s="3"/>
      <c r="AD331" s="5">
        <v>33326.007373478358</v>
      </c>
      <c r="AE331" s="3">
        <v>33585.95023099149</v>
      </c>
      <c r="AF331" s="3"/>
      <c r="AG331" s="5">
        <v>33585.95023099149</v>
      </c>
      <c r="AH331" s="3">
        <v>33847.920642793229</v>
      </c>
      <c r="AI331" s="3"/>
      <c r="AJ331" s="5">
        <v>33847.920642793229</v>
      </c>
      <c r="AK331" s="3">
        <v>34111.934423807012</v>
      </c>
      <c r="AL331" s="3"/>
      <c r="AM331" s="5">
        <v>34111.934423807012</v>
      </c>
    </row>
    <row r="332" spans="1:39" x14ac:dyDescent="0.3">
      <c r="D332" s="3"/>
      <c r="E332" s="3"/>
      <c r="F332" s="5"/>
      <c r="G332" s="3"/>
      <c r="H332" s="3"/>
      <c r="I332" s="5"/>
      <c r="J332" s="3"/>
      <c r="K332" s="3"/>
      <c r="L332" s="5"/>
      <c r="M332" s="3"/>
      <c r="N332" s="3"/>
      <c r="O332" s="5"/>
      <c r="P332" s="3"/>
      <c r="Q332" s="3"/>
      <c r="R332" s="5"/>
      <c r="S332" s="3"/>
      <c r="T332" s="3"/>
      <c r="U332" s="5"/>
      <c r="V332" s="3"/>
      <c r="W332" s="3"/>
      <c r="X332" s="5"/>
      <c r="Y332" s="3"/>
      <c r="Z332" s="3"/>
      <c r="AA332" s="5"/>
      <c r="AB332" s="3"/>
      <c r="AC332" s="3"/>
      <c r="AD332" s="5"/>
      <c r="AE332" s="3"/>
      <c r="AF332" s="3"/>
      <c r="AG332" s="5"/>
      <c r="AH332" s="3"/>
      <c r="AI332" s="3"/>
      <c r="AJ332" s="5"/>
      <c r="AK332" s="3"/>
      <c r="AL332" s="3"/>
      <c r="AM332" s="5"/>
    </row>
    <row r="333" spans="1:39" x14ac:dyDescent="0.3">
      <c r="A333">
        <v>502101</v>
      </c>
      <c r="B333" s="10" t="s">
        <v>173</v>
      </c>
      <c r="C333" s="10"/>
      <c r="D333" s="3">
        <v>143000</v>
      </c>
      <c r="E333" s="3">
        <v>-141074</v>
      </c>
      <c r="F333" s="5">
        <v>1926</v>
      </c>
      <c r="G333" s="3">
        <v>143000</v>
      </c>
      <c r="H333" s="3">
        <v>-141074</v>
      </c>
      <c r="I333" s="5">
        <v>1926</v>
      </c>
      <c r="J333" s="3">
        <v>143000</v>
      </c>
      <c r="K333" s="3">
        <v>-141074</v>
      </c>
      <c r="L333" s="5">
        <v>1926</v>
      </c>
      <c r="M333" s="3">
        <v>143000</v>
      </c>
      <c r="N333" s="3">
        <v>-141074</v>
      </c>
      <c r="O333" s="5">
        <v>1926</v>
      </c>
      <c r="P333" s="3">
        <v>143000</v>
      </c>
      <c r="Q333" s="3">
        <v>-141074</v>
      </c>
      <c r="R333" s="5">
        <v>1926</v>
      </c>
      <c r="S333" s="3">
        <v>143000</v>
      </c>
      <c r="T333" s="3">
        <v>-141074</v>
      </c>
      <c r="U333" s="5">
        <v>1926</v>
      </c>
      <c r="V333" s="3">
        <v>143000</v>
      </c>
      <c r="W333" s="3">
        <v>-141074</v>
      </c>
      <c r="X333" s="5">
        <v>1926</v>
      </c>
      <c r="Y333" s="3">
        <v>143000</v>
      </c>
      <c r="Z333" s="3">
        <v>-141074</v>
      </c>
      <c r="AA333" s="5">
        <v>1926</v>
      </c>
      <c r="AB333" s="3">
        <v>143000</v>
      </c>
      <c r="AC333" s="3">
        <v>-141074</v>
      </c>
      <c r="AD333" s="5">
        <v>1926</v>
      </c>
      <c r="AE333" s="3">
        <v>143000</v>
      </c>
      <c r="AF333" s="3">
        <v>-141074</v>
      </c>
      <c r="AG333" s="5">
        <v>1926</v>
      </c>
      <c r="AH333" s="3">
        <v>143000</v>
      </c>
      <c r="AI333" s="3">
        <v>-141074</v>
      </c>
      <c r="AJ333" s="5">
        <v>1926</v>
      </c>
      <c r="AK333" s="3">
        <v>143000</v>
      </c>
      <c r="AL333" s="3">
        <v>-141074</v>
      </c>
      <c r="AM333" s="5">
        <v>1926</v>
      </c>
    </row>
    <row r="334" spans="1:39" x14ac:dyDescent="0.3">
      <c r="C334" t="s">
        <v>56</v>
      </c>
      <c r="D334" s="3">
        <v>143000</v>
      </c>
      <c r="E334" s="3">
        <v>-141074</v>
      </c>
      <c r="F334" s="5">
        <v>1926</v>
      </c>
      <c r="G334" s="3">
        <v>143000</v>
      </c>
      <c r="H334" s="3">
        <v>-141074</v>
      </c>
      <c r="I334" s="5">
        <v>1926</v>
      </c>
      <c r="J334" s="3">
        <v>143000</v>
      </c>
      <c r="K334" s="3">
        <v>-141074</v>
      </c>
      <c r="L334" s="5">
        <v>1926</v>
      </c>
      <c r="M334" s="3">
        <v>143000</v>
      </c>
      <c r="N334" s="3">
        <v>-141074</v>
      </c>
      <c r="O334" s="5">
        <v>1926</v>
      </c>
      <c r="P334" s="3">
        <v>143000</v>
      </c>
      <c r="Q334" s="3">
        <v>-141074</v>
      </c>
      <c r="R334" s="5">
        <v>1926</v>
      </c>
      <c r="S334" s="3">
        <v>143000</v>
      </c>
      <c r="T334" s="3">
        <v>-141074</v>
      </c>
      <c r="U334" s="5">
        <v>1926</v>
      </c>
      <c r="V334" s="3">
        <v>143000</v>
      </c>
      <c r="W334" s="3">
        <v>-141074</v>
      </c>
      <c r="X334" s="5">
        <v>1926</v>
      </c>
      <c r="Y334" s="3">
        <v>143000</v>
      </c>
      <c r="Z334" s="3">
        <v>-141074</v>
      </c>
      <c r="AA334" s="5">
        <v>1926</v>
      </c>
      <c r="AB334" s="3">
        <v>143000</v>
      </c>
      <c r="AC334" s="3">
        <v>-141074</v>
      </c>
      <c r="AD334" s="5">
        <v>1926</v>
      </c>
      <c r="AE334" s="3">
        <v>143000</v>
      </c>
      <c r="AF334" s="3">
        <v>-141074</v>
      </c>
      <c r="AG334" s="5">
        <v>1926</v>
      </c>
      <c r="AH334" s="3">
        <v>143000</v>
      </c>
      <c r="AI334" s="3">
        <v>-141074</v>
      </c>
      <c r="AJ334" s="5">
        <v>1926</v>
      </c>
      <c r="AK334" s="3">
        <v>143000</v>
      </c>
      <c r="AL334" s="3">
        <v>-141074</v>
      </c>
      <c r="AM334" s="5">
        <v>1926</v>
      </c>
    </row>
    <row r="335" spans="1:39" x14ac:dyDescent="0.3">
      <c r="D335" s="3"/>
      <c r="E335" s="3"/>
      <c r="F335" s="5"/>
      <c r="G335" s="3"/>
      <c r="H335" s="3"/>
      <c r="I335" s="5"/>
      <c r="J335" s="3"/>
      <c r="K335" s="3"/>
      <c r="L335" s="5"/>
      <c r="M335" s="3"/>
      <c r="N335" s="3"/>
      <c r="O335" s="5"/>
      <c r="P335" s="3"/>
      <c r="Q335" s="3"/>
      <c r="R335" s="5"/>
      <c r="S335" s="3"/>
      <c r="T335" s="3"/>
      <c r="U335" s="5"/>
      <c r="V335" s="3"/>
      <c r="W335" s="3"/>
      <c r="X335" s="5"/>
      <c r="Y335" s="3"/>
      <c r="Z335" s="3"/>
      <c r="AA335" s="5"/>
      <c r="AB335" s="3"/>
      <c r="AC335" s="3"/>
      <c r="AD335" s="5"/>
      <c r="AE335" s="3"/>
      <c r="AF335" s="3"/>
      <c r="AG335" s="5"/>
      <c r="AH335" s="3"/>
      <c r="AI335" s="3"/>
      <c r="AJ335" s="5"/>
      <c r="AK335" s="3"/>
      <c r="AL335" s="3"/>
      <c r="AM335" s="5"/>
    </row>
    <row r="336" spans="1:39" x14ac:dyDescent="0.3">
      <c r="A336">
        <v>503103</v>
      </c>
      <c r="B336" s="10" t="s">
        <v>174</v>
      </c>
      <c r="C336" s="10"/>
      <c r="D336" s="3">
        <v>23202.639999999999</v>
      </c>
      <c r="E336" s="3">
        <v>-23202.639999999999</v>
      </c>
      <c r="F336" s="5">
        <v>0</v>
      </c>
      <c r="G336" s="3">
        <v>23202.639999999999</v>
      </c>
      <c r="H336" s="3">
        <v>-23202.639999999999</v>
      </c>
      <c r="I336" s="5">
        <v>0</v>
      </c>
      <c r="J336" s="3">
        <v>23202.639999999999</v>
      </c>
      <c r="K336" s="3">
        <v>-8666.869999999999</v>
      </c>
      <c r="L336" s="5">
        <v>14535.769999999999</v>
      </c>
      <c r="M336" s="3">
        <v>8666.869999999999</v>
      </c>
      <c r="N336" s="3">
        <v>-8666.869999999999</v>
      </c>
      <c r="O336" s="5">
        <v>0</v>
      </c>
      <c r="P336" s="3">
        <v>8666.869999999999</v>
      </c>
      <c r="Q336" s="3">
        <v>-8666.869999999999</v>
      </c>
      <c r="R336" s="5">
        <v>0</v>
      </c>
      <c r="S336" s="3">
        <v>8666.869999999999</v>
      </c>
      <c r="T336" s="3">
        <v>-8666.869999999999</v>
      </c>
      <c r="U336" s="5">
        <v>0</v>
      </c>
      <c r="V336" s="3">
        <v>8666.869999999999</v>
      </c>
      <c r="W336" s="3">
        <v>-8666.869999999999</v>
      </c>
      <c r="X336" s="5">
        <v>0</v>
      </c>
      <c r="Y336" s="3">
        <v>8666.869999999999</v>
      </c>
      <c r="Z336" s="3">
        <v>-8666.869999999999</v>
      </c>
      <c r="AA336" s="5">
        <v>0</v>
      </c>
      <c r="AB336" s="3">
        <v>8666.869999999999</v>
      </c>
      <c r="AC336" s="3">
        <v>-8666.869999999999</v>
      </c>
      <c r="AD336" s="5">
        <v>0</v>
      </c>
      <c r="AE336" s="3">
        <v>8666.869999999999</v>
      </c>
      <c r="AF336" s="3">
        <v>-8666.869999999999</v>
      </c>
      <c r="AG336" s="5">
        <v>0</v>
      </c>
      <c r="AH336" s="3">
        <v>8666.869999999999</v>
      </c>
      <c r="AI336" s="3">
        <v>-8666.869999999999</v>
      </c>
      <c r="AJ336" s="5">
        <v>0</v>
      </c>
      <c r="AK336" s="3">
        <v>8666.869999999999</v>
      </c>
      <c r="AL336" s="3">
        <v>-8666.869999999999</v>
      </c>
      <c r="AM336" s="5">
        <v>0</v>
      </c>
    </row>
    <row r="337" spans="1:39" x14ac:dyDescent="0.3">
      <c r="C337" t="s">
        <v>56</v>
      </c>
      <c r="D337" s="3">
        <v>14535.769999999999</v>
      </c>
      <c r="E337" s="3">
        <v>-14535.77</v>
      </c>
      <c r="F337" s="5">
        <v>0</v>
      </c>
      <c r="G337" s="3">
        <v>14535.769999999999</v>
      </c>
      <c r="H337" s="3">
        <v>-14535.77</v>
      </c>
      <c r="I337" s="5">
        <v>0</v>
      </c>
      <c r="J337" s="3">
        <v>14535.769999999999</v>
      </c>
      <c r="K337" s="3"/>
      <c r="L337" s="5">
        <v>14535.769999999999</v>
      </c>
      <c r="M337" s="3"/>
      <c r="N337" s="3"/>
      <c r="O337" s="5"/>
      <c r="P337" s="3"/>
      <c r="Q337" s="3"/>
      <c r="R337" s="5"/>
      <c r="S337" s="3"/>
      <c r="T337" s="3"/>
      <c r="U337" s="5"/>
      <c r="V337" s="3"/>
      <c r="W337" s="3"/>
      <c r="X337" s="5"/>
      <c r="Y337" s="3"/>
      <c r="Z337" s="3"/>
      <c r="AA337" s="5"/>
      <c r="AB337" s="3"/>
      <c r="AC337" s="3"/>
      <c r="AD337" s="5"/>
      <c r="AE337" s="3"/>
      <c r="AF337" s="3"/>
      <c r="AG337" s="5"/>
      <c r="AH337" s="3"/>
      <c r="AI337" s="3"/>
      <c r="AJ337" s="5"/>
      <c r="AK337" s="3"/>
      <c r="AL337" s="3"/>
      <c r="AM337" s="5"/>
    </row>
    <row r="338" spans="1:39" x14ac:dyDescent="0.3">
      <c r="C338" t="s">
        <v>100</v>
      </c>
      <c r="D338" s="3">
        <v>8666.869999999999</v>
      </c>
      <c r="E338" s="3">
        <v>-8666.869999999999</v>
      </c>
      <c r="F338" s="5">
        <v>0</v>
      </c>
      <c r="G338" s="3">
        <v>8666.869999999999</v>
      </c>
      <c r="H338" s="3">
        <v>-8666.869999999999</v>
      </c>
      <c r="I338" s="5">
        <v>0</v>
      </c>
      <c r="J338" s="3">
        <v>8666.869999999999</v>
      </c>
      <c r="K338" s="3">
        <v>-8666.869999999999</v>
      </c>
      <c r="L338" s="5">
        <v>0</v>
      </c>
      <c r="M338" s="3">
        <v>8666.869999999999</v>
      </c>
      <c r="N338" s="3">
        <v>-8666.869999999999</v>
      </c>
      <c r="O338" s="5">
        <v>0</v>
      </c>
      <c r="P338" s="3">
        <v>8666.869999999999</v>
      </c>
      <c r="Q338" s="3">
        <v>-8666.869999999999</v>
      </c>
      <c r="R338" s="5">
        <v>0</v>
      </c>
      <c r="S338" s="3">
        <v>8666.869999999999</v>
      </c>
      <c r="T338" s="3">
        <v>-8666.869999999999</v>
      </c>
      <c r="U338" s="5">
        <v>0</v>
      </c>
      <c r="V338" s="3">
        <v>8666.869999999999</v>
      </c>
      <c r="W338" s="3">
        <v>-8666.869999999999</v>
      </c>
      <c r="X338" s="5">
        <v>0</v>
      </c>
      <c r="Y338" s="3">
        <v>8666.869999999999</v>
      </c>
      <c r="Z338" s="3">
        <v>-8666.869999999999</v>
      </c>
      <c r="AA338" s="5">
        <v>0</v>
      </c>
      <c r="AB338" s="3">
        <v>8666.869999999999</v>
      </c>
      <c r="AC338" s="3">
        <v>-8666.869999999999</v>
      </c>
      <c r="AD338" s="5">
        <v>0</v>
      </c>
      <c r="AE338" s="3">
        <v>8666.869999999999</v>
      </c>
      <c r="AF338" s="3">
        <v>-8666.869999999999</v>
      </c>
      <c r="AG338" s="5">
        <v>0</v>
      </c>
      <c r="AH338" s="3">
        <v>8666.869999999999</v>
      </c>
      <c r="AI338" s="3">
        <v>-8666.869999999999</v>
      </c>
      <c r="AJ338" s="5">
        <v>0</v>
      </c>
      <c r="AK338" s="3">
        <v>8666.869999999999</v>
      </c>
      <c r="AL338" s="3">
        <v>-8666.869999999999</v>
      </c>
      <c r="AM338" s="5">
        <v>0</v>
      </c>
    </row>
    <row r="339" spans="1:39" x14ac:dyDescent="0.3">
      <c r="D339" s="3"/>
      <c r="E339" s="3"/>
      <c r="F339" s="5"/>
      <c r="G339" s="3"/>
      <c r="H339" s="3"/>
      <c r="I339" s="5"/>
      <c r="J339" s="3"/>
      <c r="K339" s="3"/>
      <c r="L339" s="5"/>
      <c r="M339" s="3"/>
      <c r="N339" s="3"/>
      <c r="O339" s="5"/>
      <c r="P339" s="3"/>
      <c r="Q339" s="3"/>
      <c r="R339" s="5"/>
      <c r="S339" s="3"/>
      <c r="T339" s="3"/>
      <c r="U339" s="5"/>
      <c r="V339" s="3"/>
      <c r="W339" s="3"/>
      <c r="X339" s="5"/>
      <c r="Y339" s="3"/>
      <c r="Z339" s="3"/>
      <c r="AA339" s="5"/>
      <c r="AB339" s="3"/>
      <c r="AC339" s="3"/>
      <c r="AD339" s="5"/>
      <c r="AE339" s="3"/>
      <c r="AF339" s="3"/>
      <c r="AG339" s="5"/>
      <c r="AH339" s="3"/>
      <c r="AI339" s="3"/>
      <c r="AJ339" s="5"/>
      <c r="AK339" s="3"/>
      <c r="AL339" s="3"/>
      <c r="AM339" s="5"/>
    </row>
    <row r="340" spans="1:39" x14ac:dyDescent="0.3">
      <c r="A340">
        <v>503104</v>
      </c>
      <c r="B340" s="10" t="s">
        <v>175</v>
      </c>
      <c r="C340" s="10"/>
      <c r="D340" s="3">
        <v>2371.3199999999997</v>
      </c>
      <c r="E340" s="3">
        <v>-6526.52</v>
      </c>
      <c r="F340" s="5">
        <v>-4155.2000000000007</v>
      </c>
      <c r="G340" s="3">
        <v>2374.9799999999996</v>
      </c>
      <c r="H340" s="3">
        <v>-5364.4500000000007</v>
      </c>
      <c r="I340" s="5">
        <v>-2989.4700000000012</v>
      </c>
      <c r="J340" s="3">
        <v>2378.6509799999994</v>
      </c>
      <c r="K340" s="3">
        <v>-5182.63</v>
      </c>
      <c r="L340" s="5">
        <v>-2803.9790200000007</v>
      </c>
      <c r="M340" s="3">
        <v>2382.3329729399993</v>
      </c>
      <c r="N340" s="3">
        <v>-5182.63</v>
      </c>
      <c r="O340" s="5">
        <v>-2800.2970270600008</v>
      </c>
      <c r="P340" s="3">
        <v>2386.0260118588194</v>
      </c>
      <c r="Q340" s="3">
        <v>-5182.63</v>
      </c>
      <c r="R340" s="5">
        <v>-2796.6039881411807</v>
      </c>
      <c r="S340" s="3">
        <v>2389.7301298943958</v>
      </c>
      <c r="T340" s="3">
        <v>-5182.63</v>
      </c>
      <c r="U340" s="5">
        <v>-2792.8998701056044</v>
      </c>
      <c r="V340" s="3">
        <v>2393.4453602840786</v>
      </c>
      <c r="W340" s="3">
        <v>-5182.63</v>
      </c>
      <c r="X340" s="5">
        <v>-2789.1846397159215</v>
      </c>
      <c r="Y340" s="3">
        <v>2397.1717363649309</v>
      </c>
      <c r="Z340" s="3">
        <v>-5182.63</v>
      </c>
      <c r="AA340" s="5">
        <v>-2785.4582636350692</v>
      </c>
      <c r="AB340" s="3">
        <v>2400.9092915740257</v>
      </c>
      <c r="AC340" s="3">
        <v>-5182.63</v>
      </c>
      <c r="AD340" s="5">
        <v>-2781.7207084259744</v>
      </c>
      <c r="AE340" s="3">
        <v>2404.6580594487477</v>
      </c>
      <c r="AF340" s="3">
        <v>-5182.63</v>
      </c>
      <c r="AG340" s="5">
        <v>-2777.9719405512524</v>
      </c>
      <c r="AH340" s="3">
        <v>2408.4180736270937</v>
      </c>
      <c r="AI340" s="3">
        <v>-5182.63</v>
      </c>
      <c r="AJ340" s="5">
        <v>-2774.2119263729064</v>
      </c>
      <c r="AK340" s="3">
        <v>2412.1893678479746</v>
      </c>
      <c r="AL340" s="3">
        <v>-5182.63</v>
      </c>
      <c r="AM340" s="5">
        <v>-2770.4406321520255</v>
      </c>
    </row>
    <row r="341" spans="1:39" x14ac:dyDescent="0.3">
      <c r="C341" t="s">
        <v>56</v>
      </c>
      <c r="D341" s="3">
        <v>2371.3199999999997</v>
      </c>
      <c r="E341" s="3">
        <v>-6526.52</v>
      </c>
      <c r="F341" s="5">
        <v>-4155.2000000000007</v>
      </c>
      <c r="G341" s="3">
        <v>2374.9799999999996</v>
      </c>
      <c r="H341" s="3">
        <v>-5364.4500000000007</v>
      </c>
      <c r="I341" s="5">
        <v>-2989.4700000000012</v>
      </c>
      <c r="J341" s="3">
        <v>2378.6509799999994</v>
      </c>
      <c r="K341" s="3">
        <v>-5182.63</v>
      </c>
      <c r="L341" s="5">
        <v>-2803.9790200000007</v>
      </c>
      <c r="M341" s="3">
        <v>2382.3329729399993</v>
      </c>
      <c r="N341" s="3">
        <v>-5182.63</v>
      </c>
      <c r="O341" s="5">
        <v>-2800.2970270600008</v>
      </c>
      <c r="P341" s="3">
        <v>2386.0260118588194</v>
      </c>
      <c r="Q341" s="3">
        <v>-5182.63</v>
      </c>
      <c r="R341" s="5">
        <v>-2796.6039881411807</v>
      </c>
      <c r="S341" s="3">
        <v>2389.7301298943958</v>
      </c>
      <c r="T341" s="3">
        <v>-5182.63</v>
      </c>
      <c r="U341" s="5">
        <v>-2792.8998701056044</v>
      </c>
      <c r="V341" s="3">
        <v>2393.4453602840786</v>
      </c>
      <c r="W341" s="3">
        <v>-5182.63</v>
      </c>
      <c r="X341" s="5">
        <v>-2789.1846397159215</v>
      </c>
      <c r="Y341" s="3">
        <v>2397.1717363649309</v>
      </c>
      <c r="Z341" s="3">
        <v>-5182.63</v>
      </c>
      <c r="AA341" s="5">
        <v>-2785.4582636350692</v>
      </c>
      <c r="AB341" s="3">
        <v>2400.9092915740257</v>
      </c>
      <c r="AC341" s="3">
        <v>-5182.63</v>
      </c>
      <c r="AD341" s="5">
        <v>-2781.7207084259744</v>
      </c>
      <c r="AE341" s="3">
        <v>2404.6580594487477</v>
      </c>
      <c r="AF341" s="3">
        <v>-5182.63</v>
      </c>
      <c r="AG341" s="5">
        <v>-2777.9719405512524</v>
      </c>
      <c r="AH341" s="3">
        <v>2408.4180736270937</v>
      </c>
      <c r="AI341" s="3">
        <v>-5182.63</v>
      </c>
      <c r="AJ341" s="5">
        <v>-2774.2119263729064</v>
      </c>
      <c r="AK341" s="3">
        <v>2412.1893678479746</v>
      </c>
      <c r="AL341" s="3">
        <v>-5182.63</v>
      </c>
      <c r="AM341" s="5">
        <v>-2770.4406321520255</v>
      </c>
    </row>
    <row r="342" spans="1:39" x14ac:dyDescent="0.3">
      <c r="D342" s="3"/>
      <c r="E342" s="3"/>
      <c r="F342" s="5"/>
      <c r="G342" s="3"/>
      <c r="H342" s="3"/>
      <c r="I342" s="5"/>
      <c r="J342" s="3"/>
      <c r="K342" s="3"/>
      <c r="L342" s="5"/>
      <c r="M342" s="3"/>
      <c r="N342" s="3"/>
      <c r="O342" s="5"/>
      <c r="P342" s="3"/>
      <c r="Q342" s="3"/>
      <c r="R342" s="5"/>
      <c r="S342" s="3"/>
      <c r="T342" s="3"/>
      <c r="U342" s="5"/>
      <c r="V342" s="3"/>
      <c r="W342" s="3"/>
      <c r="X342" s="5"/>
      <c r="Y342" s="3"/>
      <c r="Z342" s="3"/>
      <c r="AA342" s="5"/>
      <c r="AB342" s="3"/>
      <c r="AC342" s="3"/>
      <c r="AD342" s="5"/>
      <c r="AE342" s="3"/>
      <c r="AF342" s="3"/>
      <c r="AG342" s="5"/>
      <c r="AH342" s="3"/>
      <c r="AI342" s="3"/>
      <c r="AJ342" s="5"/>
      <c r="AK342" s="3"/>
      <c r="AL342" s="3"/>
      <c r="AM342" s="5"/>
    </row>
    <row r="343" spans="1:39" x14ac:dyDescent="0.3">
      <c r="A343">
        <v>503105</v>
      </c>
      <c r="B343" s="10" t="s">
        <v>176</v>
      </c>
      <c r="C343" s="10"/>
      <c r="D343" s="3">
        <v>82756.210000000006</v>
      </c>
      <c r="E343" s="3">
        <v>-82756.209999999992</v>
      </c>
      <c r="F343" s="5">
        <v>0</v>
      </c>
      <c r="G343" s="3">
        <v>38531.21</v>
      </c>
      <c r="H343" s="3">
        <v>-38531.21</v>
      </c>
      <c r="I343" s="5">
        <v>0</v>
      </c>
      <c r="J343" s="3">
        <v>38531.21</v>
      </c>
      <c r="K343" s="3">
        <v>-38531.21</v>
      </c>
      <c r="L343" s="5">
        <v>0</v>
      </c>
      <c r="M343" s="3">
        <v>25416.21</v>
      </c>
      <c r="N343" s="3">
        <v>-25416.21</v>
      </c>
      <c r="O343" s="5">
        <v>0</v>
      </c>
      <c r="P343" s="3">
        <v>25416.21</v>
      </c>
      <c r="Q343" s="3">
        <v>-25416.21</v>
      </c>
      <c r="R343" s="5">
        <v>0</v>
      </c>
      <c r="S343" s="3">
        <v>25416.21</v>
      </c>
      <c r="T343" s="3">
        <v>-25416.21</v>
      </c>
      <c r="U343" s="5">
        <v>0</v>
      </c>
      <c r="V343" s="3">
        <v>25416.21</v>
      </c>
      <c r="W343" s="3">
        <v>-25416.21</v>
      </c>
      <c r="X343" s="5">
        <v>0</v>
      </c>
      <c r="Y343" s="3">
        <v>25416.21</v>
      </c>
      <c r="Z343" s="3">
        <v>-25416.21</v>
      </c>
      <c r="AA343" s="5">
        <v>0</v>
      </c>
      <c r="AB343" s="3">
        <v>25416.21</v>
      </c>
      <c r="AC343" s="3">
        <v>-25416.21</v>
      </c>
      <c r="AD343" s="5">
        <v>0</v>
      </c>
      <c r="AE343" s="3">
        <v>25416.21</v>
      </c>
      <c r="AF343" s="3">
        <v>-25416.21</v>
      </c>
      <c r="AG343" s="5">
        <v>0</v>
      </c>
      <c r="AH343" s="3">
        <v>25416.21</v>
      </c>
      <c r="AI343" s="3">
        <v>-25416.21</v>
      </c>
      <c r="AJ343" s="5">
        <v>0</v>
      </c>
      <c r="AK343" s="3">
        <v>25416.21</v>
      </c>
      <c r="AL343" s="3">
        <v>-25416.21</v>
      </c>
      <c r="AM343" s="5">
        <v>0</v>
      </c>
    </row>
    <row r="344" spans="1:39" x14ac:dyDescent="0.3">
      <c r="C344" t="s">
        <v>56</v>
      </c>
      <c r="D344" s="3">
        <v>57340.000000000007</v>
      </c>
      <c r="E344" s="3">
        <v>-57340</v>
      </c>
      <c r="F344" s="5">
        <v>0</v>
      </c>
      <c r="G344" s="3">
        <v>13115</v>
      </c>
      <c r="H344" s="3">
        <v>-13115</v>
      </c>
      <c r="I344" s="5">
        <v>0</v>
      </c>
      <c r="J344" s="3">
        <v>13115</v>
      </c>
      <c r="K344" s="3">
        <v>-13115</v>
      </c>
      <c r="L344" s="5">
        <v>0</v>
      </c>
      <c r="M344" s="3"/>
      <c r="N344" s="3"/>
      <c r="O344" s="5"/>
      <c r="P344" s="3"/>
      <c r="Q344" s="3"/>
      <c r="R344" s="5"/>
      <c r="S344" s="3"/>
      <c r="T344" s="3"/>
      <c r="U344" s="5"/>
      <c r="V344" s="3"/>
      <c r="W344" s="3"/>
      <c r="X344" s="5"/>
      <c r="Y344" s="3"/>
      <c r="Z344" s="3"/>
      <c r="AA344" s="5"/>
      <c r="AB344" s="3"/>
      <c r="AC344" s="3"/>
      <c r="AD344" s="5"/>
      <c r="AE344" s="3"/>
      <c r="AF344" s="3"/>
      <c r="AG344" s="5"/>
      <c r="AH344" s="3"/>
      <c r="AI344" s="3"/>
      <c r="AJ344" s="5"/>
      <c r="AK344" s="3"/>
      <c r="AL344" s="3"/>
      <c r="AM344" s="5"/>
    </row>
    <row r="345" spans="1:39" x14ac:dyDescent="0.3">
      <c r="C345" t="s">
        <v>100</v>
      </c>
      <c r="D345" s="3">
        <v>25416.21</v>
      </c>
      <c r="E345" s="3">
        <v>-25416.21</v>
      </c>
      <c r="F345" s="5">
        <v>0</v>
      </c>
      <c r="G345" s="3">
        <v>25416.21</v>
      </c>
      <c r="H345" s="3">
        <v>-25416.21</v>
      </c>
      <c r="I345" s="5">
        <v>0</v>
      </c>
      <c r="J345" s="3">
        <v>25416.21</v>
      </c>
      <c r="K345" s="3">
        <v>-25416.21</v>
      </c>
      <c r="L345" s="5">
        <v>0</v>
      </c>
      <c r="M345" s="3">
        <v>25416.21</v>
      </c>
      <c r="N345" s="3">
        <v>-25416.21</v>
      </c>
      <c r="O345" s="5">
        <v>0</v>
      </c>
      <c r="P345" s="3">
        <v>25416.21</v>
      </c>
      <c r="Q345" s="3">
        <v>-25416.21</v>
      </c>
      <c r="R345" s="5">
        <v>0</v>
      </c>
      <c r="S345" s="3">
        <v>25416.21</v>
      </c>
      <c r="T345" s="3">
        <v>-25416.21</v>
      </c>
      <c r="U345" s="5">
        <v>0</v>
      </c>
      <c r="V345" s="3">
        <v>25416.21</v>
      </c>
      <c r="W345" s="3">
        <v>-25416.21</v>
      </c>
      <c r="X345" s="5">
        <v>0</v>
      </c>
      <c r="Y345" s="3">
        <v>25416.21</v>
      </c>
      <c r="Z345" s="3">
        <v>-25416.21</v>
      </c>
      <c r="AA345" s="5">
        <v>0</v>
      </c>
      <c r="AB345" s="3">
        <v>25416.21</v>
      </c>
      <c r="AC345" s="3">
        <v>-25416.21</v>
      </c>
      <c r="AD345" s="5">
        <v>0</v>
      </c>
      <c r="AE345" s="3">
        <v>25416.21</v>
      </c>
      <c r="AF345" s="3">
        <v>-25416.21</v>
      </c>
      <c r="AG345" s="5">
        <v>0</v>
      </c>
      <c r="AH345" s="3">
        <v>25416.21</v>
      </c>
      <c r="AI345" s="3">
        <v>-25416.21</v>
      </c>
      <c r="AJ345" s="5">
        <v>0</v>
      </c>
      <c r="AK345" s="3">
        <v>25416.21</v>
      </c>
      <c r="AL345" s="3">
        <v>-25416.21</v>
      </c>
      <c r="AM345" s="5">
        <v>0</v>
      </c>
    </row>
    <row r="346" spans="1:39" x14ac:dyDescent="0.3">
      <c r="D346" s="3"/>
      <c r="E346" s="3"/>
      <c r="F346" s="5"/>
      <c r="G346" s="3"/>
      <c r="H346" s="3"/>
      <c r="I346" s="5"/>
      <c r="J346" s="3"/>
      <c r="K346" s="3"/>
      <c r="L346" s="5"/>
      <c r="M346" s="3"/>
      <c r="N346" s="3"/>
      <c r="O346" s="5"/>
      <c r="P346" s="3"/>
      <c r="Q346" s="3"/>
      <c r="R346" s="5"/>
      <c r="S346" s="3"/>
      <c r="T346" s="3"/>
      <c r="U346" s="5"/>
      <c r="V346" s="3"/>
      <c r="W346" s="3"/>
      <c r="X346" s="5"/>
      <c r="Y346" s="3"/>
      <c r="Z346" s="3"/>
      <c r="AA346" s="5"/>
      <c r="AB346" s="3"/>
      <c r="AC346" s="3"/>
      <c r="AD346" s="5"/>
      <c r="AE346" s="3"/>
      <c r="AF346" s="3"/>
      <c r="AG346" s="5"/>
      <c r="AH346" s="3"/>
      <c r="AI346" s="3"/>
      <c r="AJ346" s="5"/>
      <c r="AK346" s="3"/>
      <c r="AL346" s="3"/>
      <c r="AM346" s="5"/>
    </row>
    <row r="347" spans="1:39" x14ac:dyDescent="0.3">
      <c r="A347">
        <v>505101</v>
      </c>
      <c r="B347" s="10" t="s">
        <v>185</v>
      </c>
      <c r="C347" s="10"/>
      <c r="D347" s="3">
        <v>197001.75822222221</v>
      </c>
      <c r="E347" s="3">
        <v>-211478</v>
      </c>
      <c r="F347" s="5">
        <v>-14476.241777777774</v>
      </c>
      <c r="G347" s="3">
        <v>197022.75822222221</v>
      </c>
      <c r="H347" s="3">
        <v>-110879.55999999998</v>
      </c>
      <c r="I347" s="5">
        <v>86143.198222222229</v>
      </c>
      <c r="J347" s="3">
        <v>197864.98699999999</v>
      </c>
      <c r="K347" s="3">
        <v>-12360</v>
      </c>
      <c r="L347" s="5">
        <v>185504.98699999999</v>
      </c>
      <c r="M347" s="3">
        <v>197886.30318125</v>
      </c>
      <c r="N347" s="3">
        <v>-12360</v>
      </c>
      <c r="O347" s="5">
        <v>185526.30318125</v>
      </c>
      <c r="P347" s="3">
        <v>197907.77923385936</v>
      </c>
      <c r="Q347" s="3">
        <v>-12360</v>
      </c>
      <c r="R347" s="5">
        <v>185547.77923385936</v>
      </c>
      <c r="S347" s="3">
        <v>197929.41635686331</v>
      </c>
      <c r="T347" s="3">
        <v>-12360</v>
      </c>
      <c r="U347" s="5">
        <v>185569.41635686331</v>
      </c>
      <c r="V347" s="3">
        <v>197951.21575828979</v>
      </c>
      <c r="W347" s="3">
        <v>-12360</v>
      </c>
      <c r="X347" s="5">
        <v>185591.21575828979</v>
      </c>
      <c r="Y347" s="3">
        <v>197973.17865522695</v>
      </c>
      <c r="Z347" s="3">
        <v>-12360</v>
      </c>
      <c r="AA347" s="5">
        <v>185613.17865522695</v>
      </c>
      <c r="AB347" s="3">
        <v>197995.30627389118</v>
      </c>
      <c r="AC347" s="3">
        <v>-12360</v>
      </c>
      <c r="AD347" s="5">
        <v>185635.30627389118</v>
      </c>
      <c r="AE347" s="3">
        <v>198017.59984969534</v>
      </c>
      <c r="AF347" s="3">
        <v>-12360</v>
      </c>
      <c r="AG347" s="5">
        <v>185657.59984969534</v>
      </c>
      <c r="AH347" s="3">
        <v>198040.06062731807</v>
      </c>
      <c r="AI347" s="3">
        <v>-12360</v>
      </c>
      <c r="AJ347" s="5">
        <v>185680.06062731807</v>
      </c>
      <c r="AK347" s="3">
        <v>198062.68986077295</v>
      </c>
      <c r="AL347" s="3"/>
      <c r="AM347" s="5">
        <v>198062.68986077295</v>
      </c>
    </row>
    <row r="348" spans="1:39" x14ac:dyDescent="0.3">
      <c r="C348" t="s">
        <v>56</v>
      </c>
      <c r="D348" s="3"/>
      <c r="E348" s="3">
        <v>-11730.919999999998</v>
      </c>
      <c r="F348" s="5">
        <v>-11730.919999999998</v>
      </c>
      <c r="G348" s="3"/>
      <c r="H348" s="3"/>
      <c r="I348" s="5"/>
      <c r="J348" s="3"/>
      <c r="K348" s="3"/>
      <c r="L348" s="5"/>
      <c r="M348" s="3"/>
      <c r="N348" s="3"/>
      <c r="O348" s="5"/>
      <c r="P348" s="3"/>
      <c r="Q348" s="3"/>
      <c r="R348" s="5"/>
      <c r="S348" s="3"/>
      <c r="T348" s="3"/>
      <c r="U348" s="5"/>
      <c r="V348" s="3"/>
      <c r="W348" s="3"/>
      <c r="X348" s="5"/>
      <c r="Y348" s="3"/>
      <c r="Z348" s="3"/>
      <c r="AA348" s="5"/>
      <c r="AB348" s="3"/>
      <c r="AC348" s="3"/>
      <c r="AD348" s="5"/>
      <c r="AE348" s="3"/>
      <c r="AF348" s="3"/>
      <c r="AG348" s="5"/>
      <c r="AH348" s="3"/>
      <c r="AI348" s="3"/>
      <c r="AJ348" s="5"/>
      <c r="AK348" s="3"/>
      <c r="AL348" s="3"/>
      <c r="AM348" s="5"/>
    </row>
    <row r="349" spans="1:39" x14ac:dyDescent="0.3">
      <c r="C349" t="s">
        <v>136</v>
      </c>
      <c r="D349" s="3">
        <v>197001.75822222221</v>
      </c>
      <c r="E349" s="3">
        <v>-199747.08</v>
      </c>
      <c r="F349" s="5">
        <v>-2745.3217777777754</v>
      </c>
      <c r="G349" s="3">
        <v>197022.75822222221</v>
      </c>
      <c r="H349" s="3">
        <v>-110879.55999999998</v>
      </c>
      <c r="I349" s="5">
        <v>86143.198222222229</v>
      </c>
      <c r="J349" s="3">
        <v>197864.98699999999</v>
      </c>
      <c r="K349" s="3">
        <v>-12360</v>
      </c>
      <c r="L349" s="5">
        <v>185504.98699999999</v>
      </c>
      <c r="M349" s="3">
        <v>197886.30318125</v>
      </c>
      <c r="N349" s="3">
        <v>-12360</v>
      </c>
      <c r="O349" s="5">
        <v>185526.30318125</v>
      </c>
      <c r="P349" s="3">
        <v>197907.77923385936</v>
      </c>
      <c r="Q349" s="3">
        <v>-12360</v>
      </c>
      <c r="R349" s="5">
        <v>185547.77923385936</v>
      </c>
      <c r="S349" s="3">
        <v>197929.41635686331</v>
      </c>
      <c r="T349" s="3">
        <v>-12360</v>
      </c>
      <c r="U349" s="5">
        <v>185569.41635686331</v>
      </c>
      <c r="V349" s="3">
        <v>197951.21575828979</v>
      </c>
      <c r="W349" s="3">
        <v>-12360</v>
      </c>
      <c r="X349" s="5">
        <v>185591.21575828979</v>
      </c>
      <c r="Y349" s="3">
        <v>197973.17865522695</v>
      </c>
      <c r="Z349" s="3">
        <v>-12360</v>
      </c>
      <c r="AA349" s="5">
        <v>185613.17865522695</v>
      </c>
      <c r="AB349" s="3">
        <v>197995.30627389118</v>
      </c>
      <c r="AC349" s="3">
        <v>-12360</v>
      </c>
      <c r="AD349" s="5">
        <v>185635.30627389118</v>
      </c>
      <c r="AE349" s="3">
        <v>198017.59984969534</v>
      </c>
      <c r="AF349" s="3">
        <v>-12360</v>
      </c>
      <c r="AG349" s="5">
        <v>185657.59984969534</v>
      </c>
      <c r="AH349" s="3">
        <v>198040.06062731807</v>
      </c>
      <c r="AI349" s="3">
        <v>-12360</v>
      </c>
      <c r="AJ349" s="5">
        <v>185680.06062731807</v>
      </c>
      <c r="AK349" s="3">
        <v>198062.68986077295</v>
      </c>
      <c r="AL349" s="3"/>
      <c r="AM349" s="5">
        <v>198062.68986077295</v>
      </c>
    </row>
    <row r="350" spans="1:39" x14ac:dyDescent="0.3">
      <c r="D350" s="3"/>
      <c r="E350" s="3"/>
      <c r="F350" s="5"/>
      <c r="G350" s="3"/>
      <c r="H350" s="3"/>
      <c r="I350" s="5"/>
      <c r="J350" s="3"/>
      <c r="K350" s="3"/>
      <c r="L350" s="5"/>
      <c r="M350" s="3"/>
      <c r="N350" s="3"/>
      <c r="O350" s="5"/>
      <c r="P350" s="3"/>
      <c r="Q350" s="3"/>
      <c r="R350" s="5"/>
      <c r="S350" s="3"/>
      <c r="T350" s="3"/>
      <c r="U350" s="5"/>
      <c r="V350" s="3"/>
      <c r="W350" s="3"/>
      <c r="X350" s="5"/>
      <c r="Y350" s="3"/>
      <c r="Z350" s="3"/>
      <c r="AA350" s="5"/>
      <c r="AB350" s="3"/>
      <c r="AC350" s="3"/>
      <c r="AD350" s="5"/>
      <c r="AE350" s="3"/>
      <c r="AF350" s="3"/>
      <c r="AG350" s="5"/>
      <c r="AH350" s="3"/>
      <c r="AI350" s="3"/>
      <c r="AJ350" s="5"/>
      <c r="AK350" s="3"/>
      <c r="AL350" s="3"/>
      <c r="AM350" s="5"/>
    </row>
    <row r="351" spans="1:39" x14ac:dyDescent="0.3">
      <c r="A351">
        <v>506102</v>
      </c>
      <c r="B351" s="10" t="s">
        <v>177</v>
      </c>
      <c r="C351" s="10"/>
      <c r="D351" s="3">
        <v>476218.72</v>
      </c>
      <c r="E351" s="3">
        <v>-494923.02</v>
      </c>
      <c r="F351" s="5">
        <v>-18704.300000000047</v>
      </c>
      <c r="G351" s="3">
        <v>476218.72</v>
      </c>
      <c r="H351" s="3">
        <v>-476218.72</v>
      </c>
      <c r="I351" s="5">
        <v>0</v>
      </c>
      <c r="J351" s="3">
        <v>476218.72</v>
      </c>
      <c r="K351" s="3">
        <v>-476218.72</v>
      </c>
      <c r="L351" s="5">
        <v>0</v>
      </c>
      <c r="M351" s="3">
        <v>476218.72</v>
      </c>
      <c r="N351" s="3">
        <v>-476218.72</v>
      </c>
      <c r="O351" s="5">
        <v>0</v>
      </c>
      <c r="P351" s="3">
        <v>476218.72</v>
      </c>
      <c r="Q351" s="3">
        <v>-476218.72</v>
      </c>
      <c r="R351" s="5">
        <v>0</v>
      </c>
      <c r="S351" s="3">
        <v>476218.72</v>
      </c>
      <c r="T351" s="3">
        <v>-476218.72</v>
      </c>
      <c r="U351" s="5">
        <v>0</v>
      </c>
      <c r="V351" s="3">
        <v>476218.72</v>
      </c>
      <c r="W351" s="3">
        <v>-476218.72</v>
      </c>
      <c r="X351" s="5">
        <v>0</v>
      </c>
      <c r="Y351" s="3">
        <v>476218.72</v>
      </c>
      <c r="Z351" s="3">
        <v>-476218.72</v>
      </c>
      <c r="AA351" s="5">
        <v>0</v>
      </c>
      <c r="AB351" s="3">
        <v>476218.72</v>
      </c>
      <c r="AC351" s="3">
        <v>-476218.72</v>
      </c>
      <c r="AD351" s="5">
        <v>0</v>
      </c>
      <c r="AE351" s="3">
        <v>476218.72</v>
      </c>
      <c r="AF351" s="3">
        <v>-476218.72</v>
      </c>
      <c r="AG351" s="5">
        <v>0</v>
      </c>
      <c r="AH351" s="3">
        <v>476218.72</v>
      </c>
      <c r="AI351" s="3">
        <v>-476218.72</v>
      </c>
      <c r="AJ351" s="5">
        <v>0</v>
      </c>
      <c r="AK351" s="3">
        <v>476218.72</v>
      </c>
      <c r="AL351" s="3">
        <v>-476218.72</v>
      </c>
      <c r="AM351" s="5">
        <v>0</v>
      </c>
    </row>
    <row r="352" spans="1:39" x14ac:dyDescent="0.3">
      <c r="C352" t="s">
        <v>56</v>
      </c>
      <c r="D352" s="3">
        <v>476218.72</v>
      </c>
      <c r="E352" s="3">
        <v>-494923.02</v>
      </c>
      <c r="F352" s="5">
        <v>-18704.300000000047</v>
      </c>
      <c r="G352" s="3">
        <v>476218.72</v>
      </c>
      <c r="H352" s="3">
        <v>-476218.72</v>
      </c>
      <c r="I352" s="5">
        <v>0</v>
      </c>
      <c r="J352" s="3">
        <v>476218.72</v>
      </c>
      <c r="K352" s="3">
        <v>-476218.72</v>
      </c>
      <c r="L352" s="5">
        <v>0</v>
      </c>
      <c r="M352" s="3">
        <v>476218.72</v>
      </c>
      <c r="N352" s="3">
        <v>-476218.72</v>
      </c>
      <c r="O352" s="5">
        <v>0</v>
      </c>
      <c r="P352" s="3">
        <v>476218.72</v>
      </c>
      <c r="Q352" s="3">
        <v>-476218.72</v>
      </c>
      <c r="R352" s="5">
        <v>0</v>
      </c>
      <c r="S352" s="3">
        <v>476218.72</v>
      </c>
      <c r="T352" s="3">
        <v>-476218.72</v>
      </c>
      <c r="U352" s="5">
        <v>0</v>
      </c>
      <c r="V352" s="3">
        <v>476218.72</v>
      </c>
      <c r="W352" s="3">
        <v>-476218.72</v>
      </c>
      <c r="X352" s="5">
        <v>0</v>
      </c>
      <c r="Y352" s="3">
        <v>476218.72</v>
      </c>
      <c r="Z352" s="3">
        <v>-476218.72</v>
      </c>
      <c r="AA352" s="5">
        <v>0</v>
      </c>
      <c r="AB352" s="3">
        <v>476218.72</v>
      </c>
      <c r="AC352" s="3">
        <v>-476218.72</v>
      </c>
      <c r="AD352" s="5">
        <v>0</v>
      </c>
      <c r="AE352" s="3">
        <v>476218.72</v>
      </c>
      <c r="AF352" s="3">
        <v>-476218.72</v>
      </c>
      <c r="AG352" s="5">
        <v>0</v>
      </c>
      <c r="AH352" s="3">
        <v>476218.72</v>
      </c>
      <c r="AI352" s="3">
        <v>-476218.72</v>
      </c>
      <c r="AJ352" s="5">
        <v>0</v>
      </c>
      <c r="AK352" s="3">
        <v>476218.72</v>
      </c>
      <c r="AL352" s="3">
        <v>-476218.72</v>
      </c>
      <c r="AM352" s="5">
        <v>0</v>
      </c>
    </row>
    <row r="353" spans="1:39" x14ac:dyDescent="0.3">
      <c r="D353" s="3"/>
      <c r="E353" s="3"/>
      <c r="F353" s="5"/>
      <c r="G353" s="3"/>
      <c r="H353" s="3"/>
      <c r="I353" s="5"/>
      <c r="J353" s="3"/>
      <c r="K353" s="3"/>
      <c r="L353" s="5"/>
      <c r="M353" s="3"/>
      <c r="N353" s="3"/>
      <c r="O353" s="5"/>
      <c r="P353" s="3"/>
      <c r="Q353" s="3"/>
      <c r="R353" s="5"/>
      <c r="S353" s="3"/>
      <c r="T353" s="3"/>
      <c r="U353" s="5"/>
      <c r="V353" s="3"/>
      <c r="W353" s="3"/>
      <c r="X353" s="5"/>
      <c r="Y353" s="3"/>
      <c r="Z353" s="3"/>
      <c r="AA353" s="5"/>
      <c r="AB353" s="3"/>
      <c r="AC353" s="3"/>
      <c r="AD353" s="5"/>
      <c r="AE353" s="3"/>
      <c r="AF353" s="3"/>
      <c r="AG353" s="5"/>
      <c r="AH353" s="3"/>
      <c r="AI353" s="3"/>
      <c r="AJ353" s="5"/>
      <c r="AK353" s="3"/>
      <c r="AL353" s="3"/>
      <c r="AM353" s="5"/>
    </row>
    <row r="354" spans="1:39" x14ac:dyDescent="0.3">
      <c r="A354">
        <v>506103</v>
      </c>
      <c r="B354" s="10" t="s">
        <v>178</v>
      </c>
      <c r="C354" s="10"/>
      <c r="D354" s="3">
        <v>217260</v>
      </c>
      <c r="E354" s="3">
        <v>-223544.37</v>
      </c>
      <c r="F354" s="5">
        <v>-6284.3699999999953</v>
      </c>
      <c r="G354" s="3">
        <v>217271.25</v>
      </c>
      <c r="H354" s="3">
        <v>-1470</v>
      </c>
      <c r="I354" s="5">
        <v>215801.25</v>
      </c>
      <c r="J354" s="3">
        <v>217282.58437500001</v>
      </c>
      <c r="K354" s="3"/>
      <c r="L354" s="5">
        <v>217282.58437500001</v>
      </c>
      <c r="M354" s="3">
        <v>217294.00375781249</v>
      </c>
      <c r="N354" s="3"/>
      <c r="O354" s="5">
        <v>217294.00375781249</v>
      </c>
      <c r="P354" s="3">
        <v>217305.50878599609</v>
      </c>
      <c r="Q354" s="3"/>
      <c r="R354" s="5">
        <v>217305.50878599609</v>
      </c>
      <c r="S354" s="3">
        <v>217317.10010189106</v>
      </c>
      <c r="T354" s="3"/>
      <c r="U354" s="5">
        <v>217317.10010189106</v>
      </c>
      <c r="V354" s="3">
        <v>217328.77835265524</v>
      </c>
      <c r="W354" s="3"/>
      <c r="X354" s="5">
        <v>217328.77835265524</v>
      </c>
      <c r="Y354" s="3">
        <v>217340.54419030016</v>
      </c>
      <c r="Z354" s="3"/>
      <c r="AA354" s="5">
        <v>217340.54419030016</v>
      </c>
      <c r="AB354" s="3">
        <v>217352.3982717274</v>
      </c>
      <c r="AC354" s="3"/>
      <c r="AD354" s="5">
        <v>217352.3982717274</v>
      </c>
      <c r="AE354" s="3">
        <v>222974.10125876538</v>
      </c>
      <c r="AF354" s="3"/>
      <c r="AG354" s="5">
        <v>222974.10125876538</v>
      </c>
      <c r="AH354" s="3">
        <v>222986.13381820612</v>
      </c>
      <c r="AI354" s="3"/>
      <c r="AJ354" s="5">
        <v>222986.13381820612</v>
      </c>
      <c r="AK354" s="3">
        <v>222998.25662184265</v>
      </c>
      <c r="AL354" s="3"/>
      <c r="AM354" s="5">
        <v>222998.25662184265</v>
      </c>
    </row>
    <row r="355" spans="1:39" x14ac:dyDescent="0.3">
      <c r="C355" t="s">
        <v>136</v>
      </c>
      <c r="D355" s="3">
        <v>217260</v>
      </c>
      <c r="E355" s="3">
        <v>-223544.37</v>
      </c>
      <c r="F355" s="5">
        <v>-6284.3699999999953</v>
      </c>
      <c r="G355" s="3">
        <v>217271.25</v>
      </c>
      <c r="H355" s="3">
        <v>-1470</v>
      </c>
      <c r="I355" s="5">
        <v>215801.25</v>
      </c>
      <c r="J355" s="3">
        <v>217282.58437500001</v>
      </c>
      <c r="K355" s="3"/>
      <c r="L355" s="5">
        <v>217282.58437500001</v>
      </c>
      <c r="M355" s="3">
        <v>217294.00375781249</v>
      </c>
      <c r="N355" s="3"/>
      <c r="O355" s="5">
        <v>217294.00375781249</v>
      </c>
      <c r="P355" s="3">
        <v>217305.50878599609</v>
      </c>
      <c r="Q355" s="3"/>
      <c r="R355" s="5">
        <v>217305.50878599609</v>
      </c>
      <c r="S355" s="3">
        <v>217317.10010189106</v>
      </c>
      <c r="T355" s="3"/>
      <c r="U355" s="5">
        <v>217317.10010189106</v>
      </c>
      <c r="V355" s="3">
        <v>217328.77835265524</v>
      </c>
      <c r="W355" s="3"/>
      <c r="X355" s="5">
        <v>217328.77835265524</v>
      </c>
      <c r="Y355" s="3">
        <v>217340.54419030016</v>
      </c>
      <c r="Z355" s="3"/>
      <c r="AA355" s="5">
        <v>217340.54419030016</v>
      </c>
      <c r="AB355" s="3">
        <v>217352.3982717274</v>
      </c>
      <c r="AC355" s="3"/>
      <c r="AD355" s="5">
        <v>217352.3982717274</v>
      </c>
      <c r="AE355" s="3">
        <v>222974.10125876538</v>
      </c>
      <c r="AF355" s="3"/>
      <c r="AG355" s="5">
        <v>222974.10125876538</v>
      </c>
      <c r="AH355" s="3">
        <v>222986.13381820612</v>
      </c>
      <c r="AI355" s="3"/>
      <c r="AJ355" s="5">
        <v>222986.13381820612</v>
      </c>
      <c r="AK355" s="3">
        <v>222998.25662184265</v>
      </c>
      <c r="AL355" s="3"/>
      <c r="AM355" s="5">
        <v>222998.25662184265</v>
      </c>
    </row>
    <row r="356" spans="1:39" x14ac:dyDescent="0.3">
      <c r="D356" s="3"/>
      <c r="E356" s="3"/>
      <c r="F356" s="5"/>
      <c r="G356" s="3"/>
      <c r="H356" s="3"/>
      <c r="I356" s="5"/>
      <c r="J356" s="3"/>
      <c r="K356" s="3"/>
      <c r="L356" s="5"/>
      <c r="M356" s="3"/>
      <c r="N356" s="3"/>
      <c r="O356" s="5"/>
      <c r="P356" s="3"/>
      <c r="Q356" s="3"/>
      <c r="R356" s="5"/>
      <c r="S356" s="3"/>
      <c r="T356" s="3"/>
      <c r="U356" s="5"/>
      <c r="V356" s="3"/>
      <c r="W356" s="3"/>
      <c r="X356" s="5"/>
      <c r="Y356" s="3"/>
      <c r="Z356" s="3"/>
      <c r="AA356" s="5"/>
      <c r="AB356" s="3"/>
      <c r="AC356" s="3"/>
      <c r="AD356" s="5"/>
      <c r="AE356" s="3"/>
      <c r="AF356" s="3"/>
      <c r="AG356" s="5"/>
      <c r="AH356" s="3"/>
      <c r="AI356" s="3"/>
      <c r="AJ356" s="5"/>
      <c r="AK356" s="3"/>
      <c r="AL356" s="3"/>
      <c r="AM356" s="5"/>
    </row>
    <row r="357" spans="1:39" x14ac:dyDescent="0.3">
      <c r="A357">
        <v>601101</v>
      </c>
      <c r="B357" s="10" t="s">
        <v>186</v>
      </c>
      <c r="C357" s="10"/>
      <c r="D357" s="3"/>
      <c r="E357" s="3">
        <v>-41011.040000000001</v>
      </c>
      <c r="F357" s="5">
        <v>-41011.040000000001</v>
      </c>
      <c r="G357" s="3"/>
      <c r="H357" s="3">
        <v>-12152.230000000001</v>
      </c>
      <c r="I357" s="5">
        <v>-12152.230000000001</v>
      </c>
      <c r="J357" s="3"/>
      <c r="K357" s="3"/>
      <c r="L357" s="5"/>
      <c r="M357" s="3"/>
      <c r="N357" s="3"/>
      <c r="O357" s="5"/>
      <c r="P357" s="3"/>
      <c r="Q357" s="3"/>
      <c r="R357" s="5"/>
      <c r="S357" s="3"/>
      <c r="T357" s="3"/>
      <c r="U357" s="5"/>
      <c r="V357" s="3"/>
      <c r="W357" s="3"/>
      <c r="X357" s="5"/>
      <c r="Y357" s="3"/>
      <c r="Z357" s="3"/>
      <c r="AA357" s="5"/>
      <c r="AB357" s="3"/>
      <c r="AC357" s="3"/>
      <c r="AD357" s="5"/>
      <c r="AE357" s="3"/>
      <c r="AF357" s="3"/>
      <c r="AG357" s="5"/>
      <c r="AH357" s="3"/>
      <c r="AI357" s="3"/>
      <c r="AJ357" s="5"/>
      <c r="AK357" s="3"/>
      <c r="AL357" s="3"/>
      <c r="AM357" s="5"/>
    </row>
    <row r="358" spans="1:39" x14ac:dyDescent="0.3">
      <c r="C358" t="s">
        <v>56</v>
      </c>
      <c r="D358" s="3"/>
      <c r="E358" s="3">
        <v>-41011.040000000001</v>
      </c>
      <c r="F358" s="5">
        <v>-41011.040000000001</v>
      </c>
      <c r="G358" s="3"/>
      <c r="H358" s="3">
        <v>-10852.230000000001</v>
      </c>
      <c r="I358" s="5">
        <v>-10852.230000000001</v>
      </c>
      <c r="J358" s="3"/>
      <c r="K358" s="3"/>
      <c r="L358" s="5"/>
      <c r="M358" s="3"/>
      <c r="N358" s="3"/>
      <c r="O358" s="5"/>
      <c r="P358" s="3"/>
      <c r="Q358" s="3"/>
      <c r="R358" s="5"/>
      <c r="S358" s="3"/>
      <c r="T358" s="3"/>
      <c r="U358" s="5"/>
      <c r="V358" s="3"/>
      <c r="W358" s="3"/>
      <c r="X358" s="5"/>
      <c r="Y358" s="3"/>
      <c r="Z358" s="3"/>
      <c r="AA358" s="5"/>
      <c r="AB358" s="3"/>
      <c r="AC358" s="3"/>
      <c r="AD358" s="5"/>
      <c r="AE358" s="3"/>
      <c r="AF358" s="3"/>
      <c r="AG358" s="5"/>
      <c r="AH358" s="3"/>
      <c r="AI358" s="3"/>
      <c r="AJ358" s="5"/>
      <c r="AK358" s="3"/>
      <c r="AL358" s="3"/>
      <c r="AM358" s="5"/>
    </row>
    <row r="359" spans="1:39" x14ac:dyDescent="0.3">
      <c r="C359" t="s">
        <v>136</v>
      </c>
      <c r="D359" s="3"/>
      <c r="E359" s="3"/>
      <c r="F359" s="5"/>
      <c r="G359" s="3"/>
      <c r="H359" s="3">
        <v>-1300</v>
      </c>
      <c r="I359" s="5">
        <v>-1300</v>
      </c>
      <c r="J359" s="3"/>
      <c r="K359" s="3"/>
      <c r="L359" s="5"/>
      <c r="M359" s="3"/>
      <c r="N359" s="3"/>
      <c r="O359" s="5"/>
      <c r="P359" s="3"/>
      <c r="Q359" s="3"/>
      <c r="R359" s="5"/>
      <c r="S359" s="3"/>
      <c r="T359" s="3"/>
      <c r="U359" s="5"/>
      <c r="V359" s="3"/>
      <c r="W359" s="3"/>
      <c r="X359" s="5"/>
      <c r="Y359" s="3"/>
      <c r="Z359" s="3"/>
      <c r="AA359" s="5"/>
      <c r="AB359" s="3"/>
      <c r="AC359" s="3"/>
      <c r="AD359" s="5"/>
      <c r="AE359" s="3"/>
      <c r="AF359" s="3"/>
      <c r="AG359" s="5"/>
      <c r="AH359" s="3"/>
      <c r="AI359" s="3"/>
      <c r="AJ359" s="5"/>
      <c r="AK359" s="3"/>
      <c r="AL359" s="3"/>
      <c r="AM359" s="5"/>
    </row>
    <row r="360" spans="1:39" x14ac:dyDescent="0.3">
      <c r="D360" s="3"/>
      <c r="E360" s="3"/>
      <c r="F360" s="5"/>
      <c r="G360" s="3"/>
      <c r="H360" s="3"/>
      <c r="I360" s="5"/>
      <c r="J360" s="3"/>
      <c r="K360" s="3"/>
      <c r="L360" s="5"/>
      <c r="M360" s="3"/>
      <c r="N360" s="3"/>
      <c r="O360" s="5"/>
      <c r="P360" s="3"/>
      <c r="Q360" s="3"/>
      <c r="R360" s="5"/>
      <c r="S360" s="3"/>
      <c r="T360" s="3"/>
      <c r="U360" s="5"/>
      <c r="V360" s="3"/>
      <c r="W360" s="3"/>
      <c r="X360" s="5"/>
      <c r="Y360" s="3"/>
      <c r="Z360" s="3"/>
      <c r="AA360" s="5"/>
      <c r="AB360" s="3"/>
      <c r="AC360" s="3"/>
      <c r="AD360" s="5"/>
      <c r="AE360" s="3"/>
      <c r="AF360" s="3"/>
      <c r="AG360" s="5"/>
      <c r="AH360" s="3"/>
      <c r="AI360" s="3"/>
      <c r="AJ360" s="5"/>
      <c r="AK360" s="3"/>
      <c r="AL360" s="3"/>
      <c r="AM360" s="5"/>
    </row>
    <row r="361" spans="1:39" x14ac:dyDescent="0.3">
      <c r="A361">
        <v>601102</v>
      </c>
      <c r="B361" s="10" t="s">
        <v>179</v>
      </c>
      <c r="C361" s="10"/>
      <c r="D361" s="3"/>
      <c r="E361" s="3">
        <v>-15776.94</v>
      </c>
      <c r="F361" s="5">
        <v>-15776.94</v>
      </c>
      <c r="G361" s="3"/>
      <c r="H361" s="3">
        <v>-2716.37</v>
      </c>
      <c r="I361" s="5">
        <v>-2716.37</v>
      </c>
      <c r="J361" s="3"/>
      <c r="K361" s="3"/>
      <c r="L361" s="5"/>
      <c r="M361" s="3"/>
      <c r="N361" s="3"/>
      <c r="O361" s="5"/>
      <c r="P361" s="3"/>
      <c r="Q361" s="3"/>
      <c r="R361" s="5"/>
      <c r="S361" s="3"/>
      <c r="T361" s="3"/>
      <c r="U361" s="5"/>
      <c r="V361" s="3"/>
      <c r="W361" s="3"/>
      <c r="X361" s="5"/>
      <c r="Y361" s="3"/>
      <c r="Z361" s="3"/>
      <c r="AA361" s="5"/>
      <c r="AB361" s="3"/>
      <c r="AC361" s="3"/>
      <c r="AD361" s="5"/>
      <c r="AE361" s="3"/>
      <c r="AF361" s="3"/>
      <c r="AG361" s="5"/>
      <c r="AH361" s="3"/>
      <c r="AI361" s="3"/>
      <c r="AJ361" s="5"/>
      <c r="AK361" s="3"/>
      <c r="AL361" s="3"/>
      <c r="AM361" s="5"/>
    </row>
    <row r="362" spans="1:39" x14ac:dyDescent="0.3">
      <c r="C362" t="s">
        <v>56</v>
      </c>
      <c r="D362" s="3"/>
      <c r="E362" s="3">
        <v>-15776.94</v>
      </c>
      <c r="F362" s="5">
        <v>-15776.94</v>
      </c>
      <c r="G362" s="3"/>
      <c r="H362" s="3">
        <v>-2716.37</v>
      </c>
      <c r="I362" s="5">
        <v>-2716.37</v>
      </c>
      <c r="J362" s="3"/>
      <c r="K362" s="3"/>
      <c r="L362" s="5"/>
      <c r="M362" s="3"/>
      <c r="N362" s="3"/>
      <c r="O362" s="5"/>
      <c r="P362" s="3"/>
      <c r="Q362" s="3"/>
      <c r="R362" s="5"/>
      <c r="S362" s="3"/>
      <c r="T362" s="3"/>
      <c r="U362" s="5"/>
      <c r="V362" s="3"/>
      <c r="W362" s="3"/>
      <c r="X362" s="5"/>
      <c r="Y362" s="3"/>
      <c r="Z362" s="3"/>
      <c r="AA362" s="5"/>
      <c r="AB362" s="3"/>
      <c r="AC362" s="3"/>
      <c r="AD362" s="5"/>
      <c r="AE362" s="3"/>
      <c r="AF362" s="3"/>
      <c r="AG362" s="5"/>
      <c r="AH362" s="3"/>
      <c r="AI362" s="3"/>
      <c r="AJ362" s="5"/>
      <c r="AK362" s="3"/>
      <c r="AL362" s="3"/>
      <c r="AM362" s="5"/>
    </row>
    <row r="363" spans="1:39" x14ac:dyDescent="0.3">
      <c r="D363" s="3"/>
      <c r="E363" s="3"/>
      <c r="F363" s="5"/>
      <c r="G363" s="3"/>
      <c r="H363" s="3"/>
      <c r="I363" s="5"/>
      <c r="J363" s="3"/>
      <c r="K363" s="3"/>
      <c r="L363" s="5"/>
      <c r="M363" s="3"/>
      <c r="N363" s="3"/>
      <c r="O363" s="5"/>
      <c r="P363" s="3"/>
      <c r="Q363" s="3"/>
      <c r="R363" s="5"/>
      <c r="S363" s="3"/>
      <c r="T363" s="3"/>
      <c r="U363" s="5"/>
      <c r="V363" s="3"/>
      <c r="W363" s="3"/>
      <c r="X363" s="5"/>
      <c r="Y363" s="3"/>
      <c r="Z363" s="3"/>
      <c r="AA363" s="5"/>
      <c r="AB363" s="3"/>
      <c r="AC363" s="3"/>
      <c r="AD363" s="5"/>
      <c r="AE363" s="3"/>
      <c r="AF363" s="3"/>
      <c r="AG363" s="5"/>
      <c r="AH363" s="3"/>
      <c r="AI363" s="3"/>
      <c r="AJ363" s="5"/>
      <c r="AK363" s="3"/>
      <c r="AL363" s="3"/>
      <c r="AM363" s="5"/>
    </row>
    <row r="364" spans="1:39" x14ac:dyDescent="0.3">
      <c r="A364">
        <v>901101</v>
      </c>
      <c r="B364" s="10" t="s">
        <v>180</v>
      </c>
      <c r="C364" s="10"/>
      <c r="D364" s="3"/>
      <c r="E364" s="3">
        <v>3333000</v>
      </c>
      <c r="F364" s="5">
        <v>3333000</v>
      </c>
      <c r="G364" s="3"/>
      <c r="H364" s="3">
        <v>597551.02</v>
      </c>
      <c r="I364" s="5">
        <v>597551.02</v>
      </c>
      <c r="J364" s="3"/>
      <c r="K364" s="3"/>
      <c r="L364" s="5"/>
      <c r="M364" s="3"/>
      <c r="N364" s="3"/>
      <c r="O364" s="5"/>
      <c r="P364" s="3"/>
      <c r="Q364" s="3"/>
      <c r="R364" s="5"/>
      <c r="S364" s="3"/>
      <c r="T364" s="3"/>
      <c r="U364" s="5"/>
      <c r="V364" s="3"/>
      <c r="W364" s="3"/>
      <c r="X364" s="5"/>
      <c r="Y364" s="3"/>
      <c r="Z364" s="3"/>
      <c r="AA364" s="5"/>
      <c r="AB364" s="3"/>
      <c r="AC364" s="3"/>
      <c r="AD364" s="5"/>
      <c r="AE364" s="3"/>
      <c r="AF364" s="3"/>
      <c r="AG364" s="5"/>
      <c r="AH364" s="3"/>
      <c r="AI364" s="3"/>
      <c r="AJ364" s="5"/>
      <c r="AK364" s="3"/>
      <c r="AL364" s="3"/>
      <c r="AM364" s="5"/>
    </row>
    <row r="365" spans="1:39" x14ac:dyDescent="0.3">
      <c r="C365" t="s">
        <v>56</v>
      </c>
      <c r="D365" s="3"/>
      <c r="E365" s="3">
        <v>3333000</v>
      </c>
      <c r="F365" s="5">
        <v>3333000</v>
      </c>
      <c r="G365" s="3"/>
      <c r="H365" s="3">
        <v>597551.02</v>
      </c>
      <c r="I365" s="5">
        <v>597551.02</v>
      </c>
      <c r="J365" s="3"/>
      <c r="K365" s="3"/>
      <c r="L365" s="5"/>
      <c r="M365" s="3"/>
      <c r="N365" s="3"/>
      <c r="O365" s="5"/>
      <c r="P365" s="3"/>
      <c r="Q365" s="3"/>
      <c r="R365" s="5"/>
      <c r="S365" s="3"/>
      <c r="T365" s="3"/>
      <c r="U365" s="5"/>
      <c r="V365" s="3"/>
      <c r="W365" s="3"/>
      <c r="X365" s="5"/>
      <c r="Y365" s="3"/>
      <c r="Z365" s="3"/>
      <c r="AA365" s="5"/>
      <c r="AB365" s="3"/>
      <c r="AC365" s="3"/>
      <c r="AD365" s="5"/>
      <c r="AE365" s="3"/>
      <c r="AF365" s="3"/>
      <c r="AG365" s="5"/>
      <c r="AH365" s="3"/>
      <c r="AI365" s="3"/>
      <c r="AJ365" s="5"/>
      <c r="AK365" s="3"/>
      <c r="AL365" s="3"/>
      <c r="AM365" s="5"/>
    </row>
    <row r="366" spans="1:39" x14ac:dyDescent="0.3">
      <c r="D366" s="3"/>
      <c r="E366" s="3"/>
      <c r="F366" s="5"/>
      <c r="G366" s="3"/>
      <c r="H366" s="3"/>
      <c r="I366" s="5"/>
      <c r="J366" s="3"/>
      <c r="K366" s="3"/>
      <c r="L366" s="5"/>
      <c r="M366" s="3"/>
      <c r="N366" s="3"/>
      <c r="O366" s="5"/>
      <c r="P366" s="3"/>
      <c r="Q366" s="3"/>
      <c r="R366" s="5"/>
      <c r="S366" s="3"/>
      <c r="T366" s="3"/>
      <c r="U366" s="5"/>
      <c r="V366" s="3"/>
      <c r="W366" s="3"/>
      <c r="X366" s="5"/>
      <c r="Y366" s="3"/>
      <c r="Z366" s="3"/>
      <c r="AA366" s="5"/>
      <c r="AB366" s="3"/>
      <c r="AC366" s="3"/>
      <c r="AD366" s="5"/>
      <c r="AE366" s="3"/>
      <c r="AF366" s="3"/>
      <c r="AG366" s="5"/>
      <c r="AH366" s="3"/>
      <c r="AI366" s="3"/>
      <c r="AJ366" s="5"/>
      <c r="AK366" s="3"/>
      <c r="AL366" s="3"/>
      <c r="AM366" s="5"/>
    </row>
    <row r="367" spans="1:39" x14ac:dyDescent="0.3">
      <c r="A367">
        <v>901102</v>
      </c>
      <c r="B367" s="10" t="s">
        <v>181</v>
      </c>
      <c r="C367" s="10"/>
      <c r="D367" s="3"/>
      <c r="E367" s="3">
        <v>-3487206.07</v>
      </c>
      <c r="F367" s="5">
        <v>-3487206.07</v>
      </c>
      <c r="G367" s="3"/>
      <c r="H367" s="3">
        <v>-659551.02</v>
      </c>
      <c r="I367" s="5">
        <v>-659551.02</v>
      </c>
      <c r="J367" s="3"/>
      <c r="K367" s="3"/>
      <c r="L367" s="5"/>
      <c r="M367" s="3"/>
      <c r="N367" s="3"/>
      <c r="O367" s="5"/>
      <c r="P367" s="3"/>
      <c r="Q367" s="3"/>
      <c r="R367" s="5"/>
      <c r="S367" s="3"/>
      <c r="T367" s="3"/>
      <c r="U367" s="5"/>
      <c r="V367" s="3"/>
      <c r="W367" s="3"/>
      <c r="X367" s="5"/>
      <c r="Y367" s="3"/>
      <c r="Z367" s="3"/>
      <c r="AA367" s="5"/>
      <c r="AB367" s="3"/>
      <c r="AC367" s="3"/>
      <c r="AD367" s="5"/>
      <c r="AE367" s="3"/>
      <c r="AF367" s="3"/>
      <c r="AG367" s="5"/>
      <c r="AH367" s="3"/>
      <c r="AI367" s="3"/>
      <c r="AJ367" s="5"/>
      <c r="AK367" s="3"/>
      <c r="AL367" s="3"/>
      <c r="AM367" s="5"/>
    </row>
    <row r="368" spans="1:39" x14ac:dyDescent="0.3">
      <c r="C368" t="s">
        <v>56</v>
      </c>
      <c r="D368" s="3"/>
      <c r="E368" s="3">
        <v>-3487206.07</v>
      </c>
      <c r="F368" s="5">
        <v>-3487206.07</v>
      </c>
      <c r="G368" s="3"/>
      <c r="H368" s="3">
        <v>-659551.02</v>
      </c>
      <c r="I368" s="5">
        <v>-659551.02</v>
      </c>
      <c r="J368" s="3"/>
      <c r="K368" s="3"/>
      <c r="L368" s="5"/>
      <c r="M368" s="3"/>
      <c r="N368" s="3"/>
      <c r="O368" s="5"/>
      <c r="P368" s="3"/>
      <c r="Q368" s="3"/>
      <c r="R368" s="5"/>
      <c r="S368" s="3"/>
      <c r="T368" s="3"/>
      <c r="U368" s="5"/>
      <c r="V368" s="3"/>
      <c r="W368" s="3"/>
      <c r="X368" s="5"/>
      <c r="Y368" s="3"/>
      <c r="Z368" s="3"/>
      <c r="AA368" s="5"/>
      <c r="AB368" s="3"/>
      <c r="AC368" s="3"/>
      <c r="AD368" s="5"/>
      <c r="AE368" s="3"/>
      <c r="AF368" s="3"/>
      <c r="AG368" s="5"/>
      <c r="AH368" s="3"/>
      <c r="AI368" s="3"/>
      <c r="AJ368" s="5"/>
      <c r="AK368" s="3"/>
      <c r="AL368" s="3"/>
      <c r="AM368" s="5"/>
    </row>
    <row r="369" spans="1:39" x14ac:dyDescent="0.3">
      <c r="D369" s="3"/>
      <c r="E369" s="3"/>
      <c r="F369" s="5"/>
      <c r="G369" s="3"/>
      <c r="H369" s="3"/>
      <c r="I369" s="5"/>
      <c r="J369" s="3"/>
      <c r="K369" s="3"/>
      <c r="L369" s="5"/>
      <c r="M369" s="3"/>
      <c r="N369" s="3"/>
      <c r="O369" s="5"/>
      <c r="P369" s="3"/>
      <c r="Q369" s="3"/>
      <c r="R369" s="5"/>
      <c r="S369" s="3"/>
      <c r="T369" s="3"/>
      <c r="U369" s="5"/>
      <c r="V369" s="3"/>
      <c r="W369" s="3"/>
      <c r="X369" s="5"/>
      <c r="Y369" s="3"/>
      <c r="Z369" s="3"/>
      <c r="AA369" s="5"/>
      <c r="AB369" s="3"/>
      <c r="AC369" s="3"/>
      <c r="AD369" s="5"/>
      <c r="AE369" s="3"/>
      <c r="AF369" s="3"/>
      <c r="AG369" s="5"/>
      <c r="AH369" s="3"/>
      <c r="AI369" s="3"/>
      <c r="AJ369" s="5"/>
      <c r="AK369" s="3"/>
      <c r="AL369" s="3"/>
      <c r="AM369" s="5"/>
    </row>
    <row r="370" spans="1:39" x14ac:dyDescent="0.3">
      <c r="A370">
        <v>901205</v>
      </c>
      <c r="B370" s="10" t="s">
        <v>246</v>
      </c>
      <c r="C370" s="10"/>
      <c r="D370" s="3"/>
      <c r="E370" s="3"/>
      <c r="F370" s="5"/>
      <c r="G370" s="3"/>
      <c r="H370" s="3">
        <v>-17300</v>
      </c>
      <c r="I370" s="5">
        <v>-17300</v>
      </c>
      <c r="J370" s="3"/>
      <c r="K370" s="3"/>
      <c r="L370" s="5"/>
      <c r="M370" s="3"/>
      <c r="N370" s="3"/>
      <c r="O370" s="5"/>
      <c r="P370" s="3"/>
      <c r="Q370" s="3"/>
      <c r="R370" s="5"/>
      <c r="S370" s="3"/>
      <c r="T370" s="3"/>
      <c r="U370" s="5"/>
      <c r="V370" s="3"/>
      <c r="W370" s="3"/>
      <c r="X370" s="5"/>
      <c r="Y370" s="3"/>
      <c r="Z370" s="3"/>
      <c r="AA370" s="5"/>
      <c r="AB370" s="3"/>
      <c r="AC370" s="3"/>
      <c r="AD370" s="5"/>
      <c r="AE370" s="3"/>
      <c r="AF370" s="3"/>
      <c r="AG370" s="5"/>
      <c r="AH370" s="3"/>
      <c r="AI370" s="3"/>
      <c r="AJ370" s="5"/>
      <c r="AK370" s="3"/>
      <c r="AL370" s="3"/>
      <c r="AM370" s="5"/>
    </row>
    <row r="371" spans="1:39" x14ac:dyDescent="0.3">
      <c r="C371" t="s">
        <v>112</v>
      </c>
      <c r="D371" s="3"/>
      <c r="E371" s="3"/>
      <c r="F371" s="5"/>
      <c r="G371" s="3"/>
      <c r="H371" s="3">
        <v>-17300</v>
      </c>
      <c r="I371" s="5">
        <v>-17300</v>
      </c>
      <c r="J371" s="3"/>
      <c r="K371" s="3"/>
      <c r="L371" s="5"/>
      <c r="M371" s="3"/>
      <c r="N371" s="3"/>
      <c r="O371" s="5"/>
      <c r="P371" s="3"/>
      <c r="Q371" s="3"/>
      <c r="R371" s="5"/>
      <c r="S371" s="3"/>
      <c r="T371" s="3"/>
      <c r="U371" s="5"/>
      <c r="V371" s="3"/>
      <c r="W371" s="3"/>
      <c r="X371" s="5"/>
      <c r="Y371" s="3"/>
      <c r="Z371" s="3"/>
      <c r="AA371" s="5"/>
      <c r="AB371" s="3"/>
      <c r="AC371" s="3"/>
      <c r="AD371" s="5"/>
      <c r="AE371" s="3"/>
      <c r="AF371" s="3"/>
      <c r="AG371" s="5"/>
      <c r="AH371" s="3"/>
      <c r="AI371" s="3"/>
      <c r="AJ371" s="5"/>
      <c r="AK371" s="3"/>
      <c r="AL371" s="3"/>
      <c r="AM371" s="5"/>
    </row>
    <row r="372" spans="1:39" x14ac:dyDescent="0.3">
      <c r="D372" s="3"/>
      <c r="E372" s="3"/>
      <c r="F372" s="5"/>
      <c r="G372" s="3"/>
      <c r="H372" s="3"/>
      <c r="I372" s="5"/>
      <c r="J372" s="3"/>
      <c r="K372" s="3"/>
      <c r="L372" s="5"/>
      <c r="M372" s="3"/>
      <c r="N372" s="3"/>
      <c r="O372" s="5"/>
      <c r="P372" s="3"/>
      <c r="Q372" s="3"/>
      <c r="R372" s="5"/>
      <c r="S372" s="3"/>
      <c r="T372" s="3"/>
      <c r="U372" s="5"/>
      <c r="V372" s="3"/>
      <c r="W372" s="3"/>
      <c r="X372" s="5"/>
      <c r="Y372" s="3"/>
      <c r="Z372" s="3"/>
      <c r="AA372" s="5"/>
      <c r="AB372" s="3"/>
      <c r="AC372" s="3"/>
      <c r="AD372" s="5"/>
      <c r="AE372" s="3"/>
      <c r="AF372" s="3"/>
      <c r="AG372" s="5"/>
      <c r="AH372" s="3"/>
      <c r="AI372" s="3"/>
      <c r="AJ372" s="5"/>
      <c r="AK372" s="3"/>
      <c r="AL372" s="3"/>
      <c r="AM372" s="5"/>
    </row>
    <row r="373" spans="1:39" x14ac:dyDescent="0.3">
      <c r="A373" t="s">
        <v>1</v>
      </c>
      <c r="D373" s="3">
        <v>-6305211.2015358452</v>
      </c>
      <c r="E373" s="3">
        <v>5758060.8299999945</v>
      </c>
      <c r="F373" s="5">
        <v>-547150.3715358437</v>
      </c>
      <c r="G373" s="3">
        <v>-6438779.1448264681</v>
      </c>
      <c r="H373" s="3">
        <v>-2261999.0799999996</v>
      </c>
      <c r="I373" s="5">
        <v>-8700778.22482647</v>
      </c>
      <c r="J373" s="3">
        <v>-6224996.0171031542</v>
      </c>
      <c r="K373" s="3">
        <v>-682033.42999999993</v>
      </c>
      <c r="L373" s="5">
        <v>-6907029.4471031548</v>
      </c>
      <c r="M373" s="3">
        <v>-6750156.9932345683</v>
      </c>
      <c r="N373" s="3">
        <v>-668918.42999999993</v>
      </c>
      <c r="O373" s="5">
        <v>-7419075.423234568</v>
      </c>
      <c r="P373" s="3">
        <v>-6732885.6478652302</v>
      </c>
      <c r="Q373" s="3">
        <v>-668918.42999999993</v>
      </c>
      <c r="R373" s="5">
        <v>-7401804.0778652299</v>
      </c>
      <c r="S373" s="3">
        <v>-6820278.1094790734</v>
      </c>
      <c r="T373" s="3">
        <v>-668918.42999999993</v>
      </c>
      <c r="U373" s="5">
        <v>-7489196.5394790741</v>
      </c>
      <c r="V373" s="3">
        <v>-6935781.556109353</v>
      </c>
      <c r="W373" s="3">
        <v>-668918.42999999993</v>
      </c>
      <c r="X373" s="5">
        <v>-7604699.9861093527</v>
      </c>
      <c r="Y373" s="3">
        <v>-7160073.1382702552</v>
      </c>
      <c r="Z373" s="3">
        <v>-668918.42999999993</v>
      </c>
      <c r="AA373" s="5">
        <v>-7828991.5682702549</v>
      </c>
      <c r="AB373" s="3">
        <v>-7268417.0904035922</v>
      </c>
      <c r="AC373" s="3">
        <v>-668918.42999999993</v>
      </c>
      <c r="AD373" s="5">
        <v>-7937335.5204035919</v>
      </c>
      <c r="AE373" s="3">
        <v>-7233499.3197887419</v>
      </c>
      <c r="AF373" s="3">
        <v>-668918.42999999993</v>
      </c>
      <c r="AG373" s="5">
        <v>-7902417.7497887416</v>
      </c>
      <c r="AH373" s="3">
        <v>-7471198.5603171736</v>
      </c>
      <c r="AI373" s="3">
        <v>-668918.42999999993</v>
      </c>
      <c r="AJ373" s="5">
        <v>-8140116.9903171714</v>
      </c>
      <c r="AK373" s="3">
        <v>-7625586.2375241136</v>
      </c>
      <c r="AL373" s="3">
        <v>-656558.42999999993</v>
      </c>
      <c r="AM373" s="5">
        <v>-8282144.6675241133</v>
      </c>
    </row>
  </sheetData>
  <mergeCells count="13">
    <mergeCell ref="AH2:AJ2"/>
    <mergeCell ref="AK2:AM2"/>
    <mergeCell ref="P2:R2"/>
    <mergeCell ref="S2:U2"/>
    <mergeCell ref="V2:X2"/>
    <mergeCell ref="Y2:AA2"/>
    <mergeCell ref="AB2:AD2"/>
    <mergeCell ref="AE2:AG2"/>
    <mergeCell ref="D2:F2"/>
    <mergeCell ref="A3:C3"/>
    <mergeCell ref="G2:I2"/>
    <mergeCell ref="J2:L2"/>
    <mergeCell ref="M2:O2"/>
  </mergeCells>
  <printOptions horizontalCentered="1"/>
  <pageMargins left="0.19685039370078741" right="0.19685039370078741" top="0.39370078740157483" bottom="0.39370078740157483" header="0.19685039370078741" footer="0.19685039370078741"/>
  <pageSetup paperSize="9" scale="80" orientation="landscape" horizontalDpi="0" verticalDpi="0" r:id="rId2"/>
  <headerFooter>
    <oddFooter>&amp;R&amp;P de &amp;N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6B0B7A-E6FB-4496-8A48-6D8AA2596161}">
  <sheetPr>
    <tabColor theme="0" tint="-0.499984740745262"/>
  </sheetPr>
  <dimension ref="A1:U565"/>
  <sheetViews>
    <sheetView showGridLines="0" zoomScale="70" zoomScaleNormal="70" workbookViewId="0">
      <pane xSplit="7" ySplit="9" topLeftCell="H157" activePane="bottomRight" state="frozen"/>
      <selection pane="topRight" activeCell="H1" sqref="H1"/>
      <selection pane="bottomLeft" activeCell="A10" sqref="A10"/>
      <selection pane="bottomRight" activeCell="T171" sqref="T171"/>
    </sheetView>
  </sheetViews>
  <sheetFormatPr defaultRowHeight="14.4" x14ac:dyDescent="0.3"/>
  <cols>
    <col min="1" max="1" width="5.88671875" customWidth="1"/>
    <col min="2" max="2" width="4.21875" customWidth="1"/>
    <col min="3" max="3" width="7.77734375" customWidth="1"/>
    <col min="4" max="4" width="8.5546875" customWidth="1"/>
    <col min="5" max="5" width="10.21875" customWidth="1"/>
    <col min="6" max="6" width="6.5546875" customWidth="1"/>
    <col min="7" max="7" width="23.5546875" customWidth="1"/>
    <col min="8" max="20" width="15" customWidth="1"/>
  </cols>
  <sheetData>
    <row r="1" spans="1:21" x14ac:dyDescent="0.3">
      <c r="G1" s="14" t="s">
        <v>199</v>
      </c>
      <c r="H1" s="3">
        <v>717490.23305351264</v>
      </c>
      <c r="I1" s="3">
        <v>1106493.4818536772</v>
      </c>
      <c r="J1" s="3">
        <v>867028.94961319724</v>
      </c>
      <c r="K1" s="3">
        <v>1408417.3906022324</v>
      </c>
      <c r="L1" s="3">
        <v>1431532.3188380271</v>
      </c>
      <c r="M1" s="3">
        <v>1632173.1457392473</v>
      </c>
      <c r="N1" s="3">
        <v>1731115.1898197758</v>
      </c>
      <c r="O1" s="3">
        <v>1941300.6345116969</v>
      </c>
      <c r="P1" s="3">
        <v>1953421.6456264129</v>
      </c>
      <c r="Q1" s="3">
        <v>1928243.8481449371</v>
      </c>
      <c r="R1" s="3">
        <v>2111412.3091012947</v>
      </c>
      <c r="S1" s="3">
        <v>1917874.4219694941</v>
      </c>
      <c r="T1" s="3">
        <f>SUM(H1:S1)</f>
        <v>18746503.568873506</v>
      </c>
    </row>
    <row r="2" spans="1:21" x14ac:dyDescent="0.3">
      <c r="G2" s="14" t="s">
        <v>197</v>
      </c>
      <c r="H2" s="12">
        <f>GETPIVOTDATA("Valor",$A$8,"Competencia",DATE(2025,1,1))</f>
        <v>-924115.17181684938</v>
      </c>
      <c r="I2" s="12">
        <f>GETPIVOTDATA("Valor",$A$8,"Competencia",DATE(2025,2,1))</f>
        <v>-1072793.2719048883</v>
      </c>
      <c r="J2" s="12">
        <f>GETPIVOTDATA("Valor",$A$8,"Competencia",DATE(2025,3,1))</f>
        <v>-937134.34886440716</v>
      </c>
      <c r="K2" s="12">
        <f>GETPIVOTDATA("Valor",$A$8,"Competencia",DATE(2025,4,1))</f>
        <v>-1430085.390653441</v>
      </c>
      <c r="L2" s="12">
        <f>GETPIVOTDATA("Valor",$A$8,"Competencia",DATE(2025,5,1))</f>
        <v>-1422281.9188892355</v>
      </c>
      <c r="M2" s="12">
        <f>GETPIVOTDATA("Valor",$A$8,"Competencia",DATE(2025,6,1))</f>
        <v>-1548991.7457904539</v>
      </c>
      <c r="N2" s="12">
        <f>GETPIVOTDATA("Valor",$A$8,"Competencia",DATE(2025,7,1))</f>
        <v>-1722957.7898709825</v>
      </c>
      <c r="O2" s="12">
        <f>GETPIVOTDATA("Valor",$A$8,"Competencia",DATE(2025,8,1))</f>
        <v>-1941119.2345629013</v>
      </c>
      <c r="P2" s="12">
        <f>GETPIVOTDATA("Valor",$A$8,"Competencia",DATE(2025,9,1))</f>
        <v>-2005264.2456776211</v>
      </c>
      <c r="Q2" s="12">
        <f>GETPIVOTDATA("Valor",$A$8,"Competencia",DATE(2025,10,1))</f>
        <v>-1920062.4481961424</v>
      </c>
      <c r="R2" s="12">
        <f>GETPIVOTDATA("Valor",$A$8,"Competencia",DATE(2025,11,1))</f>
        <v>-2124754.9091525045</v>
      </c>
      <c r="S2" s="12">
        <f>GETPIVOTDATA("Valor",$A$8,"Competencia",DATE(2025,12,1))</f>
        <v>-1959693.022020699</v>
      </c>
      <c r="T2" s="12">
        <f>GETPIVOTDATA("Valor",$A$8)</f>
        <v>-19009253.497400086</v>
      </c>
    </row>
    <row r="3" spans="1:21" x14ac:dyDescent="0.3">
      <c r="G3" s="14" t="s">
        <v>200</v>
      </c>
      <c r="H3" s="13">
        <f t="shared" ref="H3:T3" si="0">H1+H2</f>
        <v>-206624.93876333674</v>
      </c>
      <c r="I3" s="13">
        <f t="shared" si="0"/>
        <v>33700.209948788863</v>
      </c>
      <c r="J3" s="13">
        <f t="shared" si="0"/>
        <v>-70105.399251209921</v>
      </c>
      <c r="K3" s="13">
        <f t="shared" si="0"/>
        <v>-21668.000051208539</v>
      </c>
      <c r="L3" s="13">
        <f t="shared" si="0"/>
        <v>9250.3999487916008</v>
      </c>
      <c r="M3" s="13">
        <f t="shared" si="0"/>
        <v>83181.399948793463</v>
      </c>
      <c r="N3" s="13">
        <f t="shared" si="0"/>
        <v>8157.3999487932306</v>
      </c>
      <c r="O3" s="13">
        <f t="shared" si="0"/>
        <v>181.39994879555888</v>
      </c>
      <c r="P3" s="13">
        <f t="shared" si="0"/>
        <v>-51842.600051208166</v>
      </c>
      <c r="Q3" s="13">
        <f t="shared" si="0"/>
        <v>8181.3999487946276</v>
      </c>
      <c r="R3" s="13">
        <f t="shared" si="0"/>
        <v>-13342.600051209796</v>
      </c>
      <c r="S3" s="13">
        <f t="shared" si="0"/>
        <v>-41818.600051204907</v>
      </c>
      <c r="T3" s="13">
        <f t="shared" si="0"/>
        <v>-262749.92852658033</v>
      </c>
      <c r="U3" s="13"/>
    </row>
    <row r="4" spans="1:21" x14ac:dyDescent="0.3">
      <c r="G4" s="14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</row>
    <row r="5" spans="1:21" hidden="1" x14ac:dyDescent="0.3">
      <c r="A5" s="1" t="s">
        <v>187</v>
      </c>
      <c r="B5" t="s">
        <v>198</v>
      </c>
    </row>
    <row r="6" spans="1:21" ht="21" hidden="1" x14ac:dyDescent="0.4">
      <c r="A6" s="1" t="s">
        <v>4</v>
      </c>
      <c r="B6" t="s">
        <v>5</v>
      </c>
      <c r="C6" s="7"/>
    </row>
    <row r="7" spans="1:21" ht="19.8" customHeight="1" x14ac:dyDescent="0.3">
      <c r="A7" s="35" t="s">
        <v>12</v>
      </c>
      <c r="B7" s="36"/>
      <c r="C7" s="36"/>
      <c r="D7" s="36"/>
      <c r="E7" s="36"/>
      <c r="F7" s="37"/>
      <c r="G7" s="9" t="str">
        <f t="shared" ref="G7:T7" si="1">G9</f>
        <v>Ccusto</v>
      </c>
      <c r="H7" s="9">
        <f t="shared" si="1"/>
        <v>45658</v>
      </c>
      <c r="I7" s="9">
        <f t="shared" si="1"/>
        <v>45689</v>
      </c>
      <c r="J7" s="9">
        <f t="shared" si="1"/>
        <v>45717</v>
      </c>
      <c r="K7" s="9">
        <f t="shared" si="1"/>
        <v>45748</v>
      </c>
      <c r="L7" s="9">
        <f t="shared" si="1"/>
        <v>45778</v>
      </c>
      <c r="M7" s="9">
        <f t="shared" si="1"/>
        <v>45809</v>
      </c>
      <c r="N7" s="9">
        <f t="shared" si="1"/>
        <v>45839</v>
      </c>
      <c r="O7" s="9">
        <f t="shared" si="1"/>
        <v>45870</v>
      </c>
      <c r="P7" s="9">
        <f t="shared" si="1"/>
        <v>45901</v>
      </c>
      <c r="Q7" s="9">
        <f t="shared" si="1"/>
        <v>45931</v>
      </c>
      <c r="R7" s="9">
        <f t="shared" si="1"/>
        <v>45962</v>
      </c>
      <c r="S7" s="9">
        <f t="shared" si="1"/>
        <v>45992</v>
      </c>
      <c r="T7" s="9" t="str">
        <f t="shared" si="1"/>
        <v>Total Geral</v>
      </c>
    </row>
    <row r="8" spans="1:21" hidden="1" x14ac:dyDescent="0.3">
      <c r="A8" s="1" t="s">
        <v>7</v>
      </c>
      <c r="H8" s="1" t="s">
        <v>8</v>
      </c>
    </row>
    <row r="9" spans="1:21" hidden="1" x14ac:dyDescent="0.3">
      <c r="A9" s="1" t="s">
        <v>190</v>
      </c>
      <c r="B9" s="1" t="s">
        <v>191</v>
      </c>
      <c r="C9" s="1" t="s">
        <v>192</v>
      </c>
      <c r="D9" s="1" t="s">
        <v>193</v>
      </c>
      <c r="E9" s="1" t="s">
        <v>0</v>
      </c>
      <c r="F9" s="1" t="s">
        <v>2</v>
      </c>
      <c r="G9" s="1" t="s">
        <v>11</v>
      </c>
      <c r="H9" s="2">
        <v>45658</v>
      </c>
      <c r="I9" s="2">
        <v>45689</v>
      </c>
      <c r="J9" s="2">
        <v>45717</v>
      </c>
      <c r="K9" s="2">
        <v>45748</v>
      </c>
      <c r="L9" s="2">
        <v>45778</v>
      </c>
      <c r="M9" s="2">
        <v>45809</v>
      </c>
      <c r="N9" s="2">
        <v>45839</v>
      </c>
      <c r="O9" s="2">
        <v>45870</v>
      </c>
      <c r="P9" s="2">
        <v>45901</v>
      </c>
      <c r="Q9" s="2">
        <v>45931</v>
      </c>
      <c r="R9" s="2">
        <v>45962</v>
      </c>
      <c r="S9" s="2">
        <v>45992</v>
      </c>
      <c r="T9" t="s">
        <v>1</v>
      </c>
    </row>
    <row r="10" spans="1:21" x14ac:dyDescent="0.3">
      <c r="A10">
        <v>101</v>
      </c>
      <c r="B10" s="16" t="s">
        <v>202</v>
      </c>
      <c r="C10" s="16"/>
      <c r="D10" s="16"/>
      <c r="E10" s="16"/>
      <c r="F10" s="16"/>
      <c r="G10" s="16"/>
      <c r="H10" s="3">
        <v>-13151785.85</v>
      </c>
      <c r="I10" s="3">
        <v>-13272147.904297497</v>
      </c>
      <c r="J10" s="3">
        <v>-13138493.487337273</v>
      </c>
      <c r="K10" s="3">
        <v>-13683352.498378281</v>
      </c>
      <c r="L10" s="3">
        <v>-13673430.449397076</v>
      </c>
      <c r="M10" s="3">
        <v>-13934049.135324363</v>
      </c>
      <c r="N10" s="3">
        <v>-13923029.237248041</v>
      </c>
      <c r="O10" s="3">
        <v>-14187492.61810399</v>
      </c>
      <c r="P10" s="3">
        <v>-14313395.703610847</v>
      </c>
      <c r="Q10" s="3">
        <v>-14300714.573490083</v>
      </c>
      <c r="R10" s="3">
        <v>-14570995.630422836</v>
      </c>
      <c r="S10" s="3">
        <v>-14757186.420364512</v>
      </c>
      <c r="T10" s="3">
        <v>-166906073.50797477</v>
      </c>
    </row>
    <row r="11" spans="1:21" x14ac:dyDescent="0.3">
      <c r="C11">
        <v>1011</v>
      </c>
      <c r="D11" t="s">
        <v>212</v>
      </c>
      <c r="H11" s="3">
        <v>-13151785.85</v>
      </c>
      <c r="I11" s="3">
        <v>-13272147.904297497</v>
      </c>
      <c r="J11" s="3">
        <v>-13138493.487337273</v>
      </c>
      <c r="K11" s="3">
        <v>-13683352.498378281</v>
      </c>
      <c r="L11" s="3">
        <v>-13673430.449397076</v>
      </c>
      <c r="M11" s="3">
        <v>-13934049.135324363</v>
      </c>
      <c r="N11" s="3">
        <v>-13923029.237248041</v>
      </c>
      <c r="O11" s="3">
        <v>-14187492.61810399</v>
      </c>
      <c r="P11" s="3">
        <v>-14313395.703610847</v>
      </c>
      <c r="Q11" s="3">
        <v>-14300714.573490083</v>
      </c>
      <c r="R11" s="3">
        <v>-14570995.630422836</v>
      </c>
      <c r="S11" s="3">
        <v>-14757186.420364512</v>
      </c>
      <c r="T11" s="3">
        <v>-166906073.50797477</v>
      </c>
    </row>
    <row r="12" spans="1:21" x14ac:dyDescent="0.3">
      <c r="E12">
        <v>101101</v>
      </c>
      <c r="F12" s="43" t="s">
        <v>147</v>
      </c>
      <c r="G12" s="43"/>
      <c r="H12" s="3">
        <v>-13151785.85</v>
      </c>
      <c r="I12" s="3">
        <v>-13272147.904297497</v>
      </c>
      <c r="J12" s="3">
        <v>-13138493.487337273</v>
      </c>
      <c r="K12" s="3">
        <v>-13683352.498378281</v>
      </c>
      <c r="L12" s="3">
        <v>-13673430.449397076</v>
      </c>
      <c r="M12" s="3">
        <v>-13934049.135324363</v>
      </c>
      <c r="N12" s="3">
        <v>-13923029.237248041</v>
      </c>
      <c r="O12" s="3">
        <v>-14187492.61810399</v>
      </c>
      <c r="P12" s="3">
        <v>-14313395.703610847</v>
      </c>
      <c r="Q12" s="3">
        <v>-14300714.573490083</v>
      </c>
      <c r="R12" s="3">
        <v>-14570995.630422836</v>
      </c>
      <c r="S12" s="3">
        <v>-14757186.420364512</v>
      </c>
      <c r="T12" s="3">
        <v>-166906073.50797477</v>
      </c>
    </row>
    <row r="13" spans="1:21" x14ac:dyDescent="0.3">
      <c r="G13" t="s">
        <v>56</v>
      </c>
      <c r="H13" s="3">
        <v>-13151785.85</v>
      </c>
      <c r="I13" s="3">
        <v>-13272147.904297497</v>
      </c>
      <c r="J13" s="3">
        <v>-13138493.487337273</v>
      </c>
      <c r="K13" s="3">
        <v>-13683352.498378281</v>
      </c>
      <c r="L13" s="3">
        <v>-13673430.449397076</v>
      </c>
      <c r="M13" s="3">
        <v>-13934049.135324363</v>
      </c>
      <c r="N13" s="3">
        <v>-13923029.237248041</v>
      </c>
      <c r="O13" s="3">
        <v>-14187492.61810399</v>
      </c>
      <c r="P13" s="3">
        <v>-14313395.703610847</v>
      </c>
      <c r="Q13" s="3">
        <v>-14300714.573490083</v>
      </c>
      <c r="R13" s="3">
        <v>-14570995.630422836</v>
      </c>
      <c r="S13" s="3">
        <v>-14757186.420364512</v>
      </c>
      <c r="T13" s="3">
        <v>-166906073.50797477</v>
      </c>
    </row>
    <row r="14" spans="1:21" x14ac:dyDescent="0.3"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</row>
    <row r="15" spans="1:21" x14ac:dyDescent="0.3">
      <c r="A15">
        <v>201</v>
      </c>
      <c r="B15" s="16" t="s">
        <v>203</v>
      </c>
      <c r="C15" s="16"/>
      <c r="D15" s="16"/>
      <c r="E15" s="16"/>
      <c r="F15" s="16"/>
      <c r="G15" s="16"/>
      <c r="H15" s="3">
        <v>1190236.6194249999</v>
      </c>
      <c r="I15" s="3">
        <v>1206504.6052401639</v>
      </c>
      <c r="J15" s="3">
        <v>1199729.0512273903</v>
      </c>
      <c r="K15" s="3">
        <v>1255135.4812973957</v>
      </c>
      <c r="L15" s="3">
        <v>1259930.8979918512</v>
      </c>
      <c r="M15" s="3">
        <v>1289817.8967986496</v>
      </c>
      <c r="N15" s="3">
        <v>1294724.2936186015</v>
      </c>
      <c r="O15" s="3">
        <v>1325416.5828470739</v>
      </c>
      <c r="P15" s="3">
        <v>1343393.7241580503</v>
      </c>
      <c r="Q15" s="3">
        <v>1348475.2058489972</v>
      </c>
      <c r="R15" s="3">
        <v>1380415.2701078614</v>
      </c>
      <c r="S15" s="3">
        <v>1404656.4149073432</v>
      </c>
      <c r="T15" s="3">
        <v>15498436.043468378</v>
      </c>
    </row>
    <row r="16" spans="1:21" x14ac:dyDescent="0.3">
      <c r="C16">
        <v>2011</v>
      </c>
      <c r="D16" t="s">
        <v>213</v>
      </c>
      <c r="H16" s="3">
        <v>1190236.6194249999</v>
      </c>
      <c r="I16" s="3">
        <v>1206504.6052401639</v>
      </c>
      <c r="J16" s="3">
        <v>1199729.0512273903</v>
      </c>
      <c r="K16" s="3">
        <v>1255135.4812973957</v>
      </c>
      <c r="L16" s="3">
        <v>1259930.8979918512</v>
      </c>
      <c r="M16" s="3">
        <v>1289817.8967986496</v>
      </c>
      <c r="N16" s="3">
        <v>1294724.2936186015</v>
      </c>
      <c r="O16" s="3">
        <v>1325416.5828470739</v>
      </c>
      <c r="P16" s="3">
        <v>1343393.7241580503</v>
      </c>
      <c r="Q16" s="3">
        <v>1348475.2058489972</v>
      </c>
      <c r="R16" s="3">
        <v>1380415.2701078614</v>
      </c>
      <c r="S16" s="3">
        <v>1404656.4149073432</v>
      </c>
      <c r="T16" s="3">
        <v>15498436.043468378</v>
      </c>
    </row>
    <row r="17" spans="1:20" x14ac:dyDescent="0.3">
      <c r="E17">
        <v>201101</v>
      </c>
      <c r="F17" s="43" t="s">
        <v>148</v>
      </c>
      <c r="G17" s="43"/>
      <c r="H17" s="3">
        <v>657589.29249999998</v>
      </c>
      <c r="I17" s="3">
        <v>663607.39521487488</v>
      </c>
      <c r="J17" s="3">
        <v>656924.67436686368</v>
      </c>
      <c r="K17" s="3">
        <v>684167.62491891405</v>
      </c>
      <c r="L17" s="3">
        <v>683671.52246985387</v>
      </c>
      <c r="M17" s="3">
        <v>696702.45676621818</v>
      </c>
      <c r="N17" s="3">
        <v>696151.46186240204</v>
      </c>
      <c r="O17" s="3">
        <v>709374.63090519956</v>
      </c>
      <c r="P17" s="3">
        <v>715669.78518054239</v>
      </c>
      <c r="Q17" s="3">
        <v>715035.72867450421</v>
      </c>
      <c r="R17" s="3">
        <v>728549.78152114188</v>
      </c>
      <c r="S17" s="3">
        <v>737859.32101822563</v>
      </c>
      <c r="T17" s="3">
        <v>8345303.67539874</v>
      </c>
    </row>
    <row r="18" spans="1:20" x14ac:dyDescent="0.3">
      <c r="G18" t="s">
        <v>56</v>
      </c>
      <c r="H18" s="3">
        <v>657589.29249999998</v>
      </c>
      <c r="I18" s="3">
        <v>663607.39521487488</v>
      </c>
      <c r="J18" s="3">
        <v>656924.67436686368</v>
      </c>
      <c r="K18" s="3">
        <v>684167.62491891405</v>
      </c>
      <c r="L18" s="3">
        <v>683671.52246985387</v>
      </c>
      <c r="M18" s="3">
        <v>696702.45676621818</v>
      </c>
      <c r="N18" s="3">
        <v>696151.46186240204</v>
      </c>
      <c r="O18" s="3">
        <v>709374.63090519956</v>
      </c>
      <c r="P18" s="3">
        <v>715669.78518054239</v>
      </c>
      <c r="Q18" s="3">
        <v>715035.72867450421</v>
      </c>
      <c r="R18" s="3">
        <v>728549.78152114188</v>
      </c>
      <c r="S18" s="3">
        <v>737859.32101822563</v>
      </c>
      <c r="T18" s="3">
        <v>8345303.67539874</v>
      </c>
    </row>
    <row r="19" spans="1:20" x14ac:dyDescent="0.3"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</row>
    <row r="20" spans="1:20" x14ac:dyDescent="0.3">
      <c r="E20">
        <v>201104</v>
      </c>
      <c r="F20" s="43" t="s">
        <v>149</v>
      </c>
      <c r="G20" s="43"/>
      <c r="H20" s="3">
        <v>98638.393874999994</v>
      </c>
      <c r="I20" s="3">
        <v>100536.52037505354</v>
      </c>
      <c r="J20" s="3">
        <v>100519.32904824565</v>
      </c>
      <c r="K20" s="3">
        <v>105734.78821823731</v>
      </c>
      <c r="L20" s="3">
        <v>106714.69917074025</v>
      </c>
      <c r="M20" s="3">
        <v>109836.1925985984</v>
      </c>
      <c r="N20" s="3">
        <v>110846.8206955925</v>
      </c>
      <c r="O20" s="3">
        <v>114081.84295219895</v>
      </c>
      <c r="P20" s="3">
        <v>116245.17388472368</v>
      </c>
      <c r="Q20" s="3">
        <v>117303.60688416538</v>
      </c>
      <c r="R20" s="3">
        <v>120715.83121976285</v>
      </c>
      <c r="S20" s="3">
        <v>123480.94331279953</v>
      </c>
      <c r="T20" s="3">
        <v>1324654.142235118</v>
      </c>
    </row>
    <row r="21" spans="1:20" x14ac:dyDescent="0.3">
      <c r="G21" t="s">
        <v>56</v>
      </c>
      <c r="H21" s="3">
        <v>98638.393874999994</v>
      </c>
      <c r="I21" s="3">
        <v>100536.52037505354</v>
      </c>
      <c r="J21" s="3">
        <v>100519.32904824565</v>
      </c>
      <c r="K21" s="3">
        <v>105734.78821823731</v>
      </c>
      <c r="L21" s="3">
        <v>106714.69917074025</v>
      </c>
      <c r="M21" s="3">
        <v>109836.1925985984</v>
      </c>
      <c r="N21" s="3">
        <v>110846.8206955925</v>
      </c>
      <c r="O21" s="3">
        <v>114081.84295219895</v>
      </c>
      <c r="P21" s="3">
        <v>116245.17388472368</v>
      </c>
      <c r="Q21" s="3">
        <v>117303.60688416538</v>
      </c>
      <c r="R21" s="3">
        <v>120715.83121976285</v>
      </c>
      <c r="S21" s="3">
        <v>123480.94331279953</v>
      </c>
      <c r="T21" s="3">
        <v>1324654.142235118</v>
      </c>
    </row>
    <row r="22" spans="1:20" x14ac:dyDescent="0.3"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</row>
    <row r="23" spans="1:20" x14ac:dyDescent="0.3">
      <c r="E23">
        <v>201105</v>
      </c>
      <c r="F23" s="43" t="s">
        <v>150</v>
      </c>
      <c r="G23" s="43"/>
      <c r="H23" s="3">
        <v>434008.93304999999</v>
      </c>
      <c r="I23" s="3">
        <v>442360.68965023558</v>
      </c>
      <c r="J23" s="3">
        <v>442285.04781228083</v>
      </c>
      <c r="K23" s="3">
        <v>465233.06816024421</v>
      </c>
      <c r="L23" s="3">
        <v>469544.67635125713</v>
      </c>
      <c r="M23" s="3">
        <v>483279.24743383302</v>
      </c>
      <c r="N23" s="3">
        <v>487726.01106060698</v>
      </c>
      <c r="O23" s="3">
        <v>501960.10898967535</v>
      </c>
      <c r="P23" s="3">
        <v>511478.76509278419</v>
      </c>
      <c r="Q23" s="3">
        <v>516135.87029032764</v>
      </c>
      <c r="R23" s="3">
        <v>531149.65736695658</v>
      </c>
      <c r="S23" s="3">
        <v>543316.15057631792</v>
      </c>
      <c r="T23" s="3">
        <v>5828478.2258345196</v>
      </c>
    </row>
    <row r="24" spans="1:20" x14ac:dyDescent="0.3">
      <c r="G24" t="s">
        <v>56</v>
      </c>
      <c r="H24" s="3">
        <v>434008.93304999999</v>
      </c>
      <c r="I24" s="3">
        <v>442360.68965023558</v>
      </c>
      <c r="J24" s="3">
        <v>442285.04781228083</v>
      </c>
      <c r="K24" s="3">
        <v>465233.06816024421</v>
      </c>
      <c r="L24" s="3">
        <v>469544.67635125713</v>
      </c>
      <c r="M24" s="3">
        <v>483279.24743383302</v>
      </c>
      <c r="N24" s="3">
        <v>487726.01106060698</v>
      </c>
      <c r="O24" s="3">
        <v>501960.10898967535</v>
      </c>
      <c r="P24" s="3">
        <v>511478.76509278419</v>
      </c>
      <c r="Q24" s="3">
        <v>516135.87029032764</v>
      </c>
      <c r="R24" s="3">
        <v>531149.65736695658</v>
      </c>
      <c r="S24" s="3">
        <v>543316.15057631792</v>
      </c>
      <c r="T24" s="3">
        <v>5828478.2258345196</v>
      </c>
    </row>
    <row r="25" spans="1:20" x14ac:dyDescent="0.3"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</row>
    <row r="26" spans="1:20" x14ac:dyDescent="0.3">
      <c r="A26">
        <v>301</v>
      </c>
      <c r="B26" s="16" t="s">
        <v>201</v>
      </c>
      <c r="C26" s="16"/>
      <c r="D26" s="16"/>
      <c r="E26" s="16"/>
      <c r="F26" s="16"/>
      <c r="G26" s="16"/>
      <c r="H26" s="3">
        <v>3980867.1469500908</v>
      </c>
      <c r="I26" s="3">
        <v>3983242.5369500909</v>
      </c>
      <c r="J26" s="3">
        <v>4069203.6561050005</v>
      </c>
      <c r="K26" s="3">
        <v>4053245.5528034004</v>
      </c>
      <c r="L26" s="3">
        <v>4064838.5528034004</v>
      </c>
      <c r="M26" s="3">
        <v>4179745.5528034004</v>
      </c>
      <c r="N26" s="3">
        <v>4045745.5528034004</v>
      </c>
      <c r="O26" s="3">
        <v>4045745.5528034004</v>
      </c>
      <c r="P26" s="3">
        <v>4050745.5528034004</v>
      </c>
      <c r="Q26" s="3">
        <v>4054745.5528034004</v>
      </c>
      <c r="R26" s="3">
        <v>4045745.5528034004</v>
      </c>
      <c r="S26" s="3">
        <v>4045745.5528034004</v>
      </c>
      <c r="T26" s="3">
        <v>48619616.315235808</v>
      </c>
    </row>
    <row r="27" spans="1:20" x14ac:dyDescent="0.3">
      <c r="C27">
        <v>3011</v>
      </c>
      <c r="D27" t="s">
        <v>201</v>
      </c>
      <c r="H27" s="3">
        <v>2402323.1604713299</v>
      </c>
      <c r="I27" s="3">
        <v>2411323.1604713299</v>
      </c>
      <c r="J27" s="3">
        <v>2460873.7713039643</v>
      </c>
      <c r="K27" s="3">
        <v>2420873.7713039643</v>
      </c>
      <c r="L27" s="3">
        <v>2420873.7713039643</v>
      </c>
      <c r="M27" s="3">
        <v>2505873.7713039643</v>
      </c>
      <c r="N27" s="3">
        <v>2420873.7713039643</v>
      </c>
      <c r="O27" s="3">
        <v>2420873.7713039643</v>
      </c>
      <c r="P27" s="3">
        <v>2420873.7713039643</v>
      </c>
      <c r="Q27" s="3">
        <v>2429873.7713039643</v>
      </c>
      <c r="R27" s="3">
        <v>2420873.7713039643</v>
      </c>
      <c r="S27" s="3">
        <v>2420873.7713039643</v>
      </c>
      <c r="T27" s="3">
        <v>29156384.033982318</v>
      </c>
    </row>
    <row r="28" spans="1:20" x14ac:dyDescent="0.3">
      <c r="E28">
        <v>301101</v>
      </c>
      <c r="F28" s="43" t="s">
        <v>141</v>
      </c>
      <c r="G28" s="43"/>
      <c r="H28" s="3">
        <v>1308291.5171502002</v>
      </c>
      <c r="I28" s="3">
        <v>1308291.5171502002</v>
      </c>
      <c r="J28" s="3">
        <v>1358866.5436557322</v>
      </c>
      <c r="K28" s="3">
        <v>1358866.5436557322</v>
      </c>
      <c r="L28" s="3">
        <v>1358866.5436557322</v>
      </c>
      <c r="M28" s="3">
        <v>1358866.5436557322</v>
      </c>
      <c r="N28" s="3">
        <v>1358866.5436557322</v>
      </c>
      <c r="O28" s="3">
        <v>1358866.5436557322</v>
      </c>
      <c r="P28" s="3">
        <v>1358866.5436557322</v>
      </c>
      <c r="Q28" s="3">
        <v>1358866.5436557322</v>
      </c>
      <c r="R28" s="3">
        <v>1358866.5436557322</v>
      </c>
      <c r="S28" s="3">
        <v>1358866.5436557322</v>
      </c>
      <c r="T28" s="3">
        <v>16205248.470857728</v>
      </c>
    </row>
    <row r="29" spans="1:20" x14ac:dyDescent="0.3">
      <c r="G29" t="s">
        <v>132</v>
      </c>
      <c r="H29" s="3">
        <v>21966.331450799997</v>
      </c>
      <c r="I29" s="3">
        <v>21966.331450799997</v>
      </c>
      <c r="J29" s="3">
        <v>23328.244000749601</v>
      </c>
      <c r="K29" s="3">
        <v>23328.244000749601</v>
      </c>
      <c r="L29" s="3">
        <v>23328.244000749601</v>
      </c>
      <c r="M29" s="3">
        <v>23328.244000749601</v>
      </c>
      <c r="N29" s="3">
        <v>23328.244000749601</v>
      </c>
      <c r="O29" s="3">
        <v>23328.244000749601</v>
      </c>
      <c r="P29" s="3">
        <v>23328.244000749601</v>
      </c>
      <c r="Q29" s="3">
        <v>23328.244000749601</v>
      </c>
      <c r="R29" s="3">
        <v>23328.244000749601</v>
      </c>
      <c r="S29" s="3">
        <v>23328.244000749601</v>
      </c>
      <c r="T29" s="3">
        <v>277215.10290909599</v>
      </c>
    </row>
    <row r="30" spans="1:20" x14ac:dyDescent="0.3">
      <c r="G30" t="s">
        <v>87</v>
      </c>
      <c r="H30" s="3">
        <v>15350.308400000002</v>
      </c>
      <c r="I30" s="3">
        <v>15350.308400000002</v>
      </c>
      <c r="J30" s="3">
        <v>16178.0313152</v>
      </c>
      <c r="K30" s="3">
        <v>16178.0313152</v>
      </c>
      <c r="L30" s="3">
        <v>16178.0313152</v>
      </c>
      <c r="M30" s="3">
        <v>16178.0313152</v>
      </c>
      <c r="N30" s="3">
        <v>16178.0313152</v>
      </c>
      <c r="O30" s="3">
        <v>16178.0313152</v>
      </c>
      <c r="P30" s="3">
        <v>16178.0313152</v>
      </c>
      <c r="Q30" s="3">
        <v>16178.0313152</v>
      </c>
      <c r="R30" s="3">
        <v>16178.0313152</v>
      </c>
      <c r="S30" s="3">
        <v>16178.0313152</v>
      </c>
      <c r="T30" s="3">
        <v>192480.92995200001</v>
      </c>
    </row>
    <row r="31" spans="1:20" x14ac:dyDescent="0.3">
      <c r="G31" t="s">
        <v>107</v>
      </c>
      <c r="H31" s="3">
        <v>10882.4622</v>
      </c>
      <c r="I31" s="3">
        <v>10882.4622</v>
      </c>
      <c r="J31" s="3">
        <v>11557.174856399999</v>
      </c>
      <c r="K31" s="3">
        <v>11557.174856399999</v>
      </c>
      <c r="L31" s="3">
        <v>11557.174856399999</v>
      </c>
      <c r="M31" s="3">
        <v>11557.174856399999</v>
      </c>
      <c r="N31" s="3">
        <v>11557.174856399999</v>
      </c>
      <c r="O31" s="3">
        <v>11557.174856399999</v>
      </c>
      <c r="P31" s="3">
        <v>11557.174856399999</v>
      </c>
      <c r="Q31" s="3">
        <v>11557.174856399999</v>
      </c>
      <c r="R31" s="3">
        <v>11557.174856399999</v>
      </c>
      <c r="S31" s="3">
        <v>11557.174856399999</v>
      </c>
      <c r="T31" s="3">
        <v>137336.672964</v>
      </c>
    </row>
    <row r="32" spans="1:20" x14ac:dyDescent="0.3">
      <c r="G32" t="s">
        <v>84</v>
      </c>
      <c r="H32" s="3">
        <v>7659</v>
      </c>
      <c r="I32" s="3">
        <v>7659</v>
      </c>
      <c r="J32" s="3">
        <v>7962.0373999999983</v>
      </c>
      <c r="K32" s="3">
        <v>7962.0373999999983</v>
      </c>
      <c r="L32" s="3">
        <v>7962.0373999999983</v>
      </c>
      <c r="M32" s="3">
        <v>7962.0373999999983</v>
      </c>
      <c r="N32" s="3">
        <v>7962.0373999999983</v>
      </c>
      <c r="O32" s="3">
        <v>7962.0373999999983</v>
      </c>
      <c r="P32" s="3">
        <v>7962.0373999999983</v>
      </c>
      <c r="Q32" s="3">
        <v>7962.0373999999983</v>
      </c>
      <c r="R32" s="3">
        <v>7962.0373999999983</v>
      </c>
      <c r="S32" s="3">
        <v>7962.0373999999983</v>
      </c>
      <c r="T32" s="3">
        <v>94938.373999999996</v>
      </c>
    </row>
    <row r="33" spans="7:20" x14ac:dyDescent="0.3">
      <c r="G33" t="s">
        <v>30</v>
      </c>
      <c r="H33" s="3">
        <v>16259.668379999997</v>
      </c>
      <c r="I33" s="3">
        <v>16259.668379999997</v>
      </c>
      <c r="J33" s="3">
        <v>17114.659237439999</v>
      </c>
      <c r="K33" s="3">
        <v>17114.659237439999</v>
      </c>
      <c r="L33" s="3">
        <v>17114.659237439999</v>
      </c>
      <c r="M33" s="3">
        <v>17114.659237439999</v>
      </c>
      <c r="N33" s="3">
        <v>17114.659237439999</v>
      </c>
      <c r="O33" s="3">
        <v>17114.659237439999</v>
      </c>
      <c r="P33" s="3">
        <v>17114.659237439999</v>
      </c>
      <c r="Q33" s="3">
        <v>17114.659237439999</v>
      </c>
      <c r="R33" s="3">
        <v>17114.659237439999</v>
      </c>
      <c r="S33" s="3">
        <v>17114.659237439999</v>
      </c>
      <c r="T33" s="3">
        <v>203665.92913440004</v>
      </c>
    </row>
    <row r="34" spans="7:20" x14ac:dyDescent="0.3">
      <c r="G34" t="s">
        <v>108</v>
      </c>
      <c r="H34" s="3">
        <v>14557.908926</v>
      </c>
      <c r="I34" s="3">
        <v>14557.908926</v>
      </c>
      <c r="J34" s="3">
        <v>15247.616079412001</v>
      </c>
      <c r="K34" s="3">
        <v>15247.616079412001</v>
      </c>
      <c r="L34" s="3">
        <v>15247.616079412001</v>
      </c>
      <c r="M34" s="3">
        <v>15247.616079412001</v>
      </c>
      <c r="N34" s="3">
        <v>15247.616079412001</v>
      </c>
      <c r="O34" s="3">
        <v>15247.616079412001</v>
      </c>
      <c r="P34" s="3">
        <v>15247.616079412001</v>
      </c>
      <c r="Q34" s="3">
        <v>15247.616079412001</v>
      </c>
      <c r="R34" s="3">
        <v>15247.616079412001</v>
      </c>
      <c r="S34" s="3">
        <v>15247.616079412001</v>
      </c>
      <c r="T34" s="3">
        <v>181591.97864611997</v>
      </c>
    </row>
    <row r="35" spans="7:20" x14ac:dyDescent="0.3">
      <c r="G35" t="s">
        <v>86</v>
      </c>
      <c r="H35" s="3">
        <v>5823.8073999999997</v>
      </c>
      <c r="I35" s="3">
        <v>5823.8073999999997</v>
      </c>
      <c r="J35" s="3">
        <v>6066.7286948000001</v>
      </c>
      <c r="K35" s="3">
        <v>6066.7286948000001</v>
      </c>
      <c r="L35" s="3">
        <v>6066.7286948000001</v>
      </c>
      <c r="M35" s="3">
        <v>6066.7286948000001</v>
      </c>
      <c r="N35" s="3">
        <v>6066.7286948000001</v>
      </c>
      <c r="O35" s="3">
        <v>6066.7286948000001</v>
      </c>
      <c r="P35" s="3">
        <v>6066.7286948000001</v>
      </c>
      <c r="Q35" s="3">
        <v>6066.7286948000001</v>
      </c>
      <c r="R35" s="3">
        <v>6066.7286948000001</v>
      </c>
      <c r="S35" s="3">
        <v>6066.7286948000001</v>
      </c>
      <c r="T35" s="3">
        <v>72314.901747999975</v>
      </c>
    </row>
    <row r="36" spans="7:20" x14ac:dyDescent="0.3">
      <c r="G36" t="s">
        <v>47</v>
      </c>
      <c r="H36" s="3">
        <v>5286.4933999999994</v>
      </c>
      <c r="I36" s="3">
        <v>5286.4933999999994</v>
      </c>
      <c r="J36" s="3">
        <v>5614.2559908000003</v>
      </c>
      <c r="K36" s="3">
        <v>5614.2559908000003</v>
      </c>
      <c r="L36" s="3">
        <v>5614.2559908000003</v>
      </c>
      <c r="M36" s="3">
        <v>5614.2559908000003</v>
      </c>
      <c r="N36" s="3">
        <v>5614.2559908000003</v>
      </c>
      <c r="O36" s="3">
        <v>5614.2559908000003</v>
      </c>
      <c r="P36" s="3">
        <v>5614.2559908000003</v>
      </c>
      <c r="Q36" s="3">
        <v>5614.2559908000003</v>
      </c>
      <c r="R36" s="3">
        <v>5614.2559908000003</v>
      </c>
      <c r="S36" s="3">
        <v>5614.2559908000003</v>
      </c>
      <c r="T36" s="3">
        <v>66715.54670799998</v>
      </c>
    </row>
    <row r="37" spans="7:20" x14ac:dyDescent="0.3">
      <c r="G37" t="s">
        <v>115</v>
      </c>
      <c r="H37" s="3">
        <v>6221.9656367999996</v>
      </c>
      <c r="I37" s="3">
        <v>6221.9656367999996</v>
      </c>
      <c r="J37" s="3">
        <v>6607.7275062815997</v>
      </c>
      <c r="K37" s="3">
        <v>6607.7275062815997</v>
      </c>
      <c r="L37" s="3">
        <v>6607.7275062815997</v>
      </c>
      <c r="M37" s="3">
        <v>6607.7275062815997</v>
      </c>
      <c r="N37" s="3">
        <v>6607.7275062815997</v>
      </c>
      <c r="O37" s="3">
        <v>6607.7275062815997</v>
      </c>
      <c r="P37" s="3">
        <v>6607.7275062815997</v>
      </c>
      <c r="Q37" s="3">
        <v>6607.7275062815997</v>
      </c>
      <c r="R37" s="3">
        <v>6607.7275062815997</v>
      </c>
      <c r="S37" s="3">
        <v>6607.7275062815997</v>
      </c>
      <c r="T37" s="3">
        <v>78521.206336415999</v>
      </c>
    </row>
    <row r="38" spans="7:20" x14ac:dyDescent="0.3">
      <c r="G38" t="s">
        <v>112</v>
      </c>
      <c r="H38" s="3">
        <v>4210.9191030000002</v>
      </c>
      <c r="I38" s="3">
        <v>4210.9191030000002</v>
      </c>
      <c r="J38" s="3">
        <v>4471.996087386</v>
      </c>
      <c r="K38" s="3">
        <v>4471.996087386</v>
      </c>
      <c r="L38" s="3">
        <v>4471.996087386</v>
      </c>
      <c r="M38" s="3">
        <v>4471.996087386</v>
      </c>
      <c r="N38" s="3">
        <v>4471.996087386</v>
      </c>
      <c r="O38" s="3">
        <v>4471.996087386</v>
      </c>
      <c r="P38" s="3">
        <v>4471.996087386</v>
      </c>
      <c r="Q38" s="3">
        <v>4471.996087386</v>
      </c>
      <c r="R38" s="3">
        <v>4471.996087386</v>
      </c>
      <c r="S38" s="3">
        <v>4471.996087386</v>
      </c>
      <c r="T38" s="3">
        <v>53141.799079859993</v>
      </c>
    </row>
    <row r="39" spans="7:20" x14ac:dyDescent="0.3">
      <c r="G39" t="s">
        <v>94</v>
      </c>
      <c r="H39" s="3">
        <v>5346.8373000000001</v>
      </c>
      <c r="I39" s="3">
        <v>5346.8373000000001</v>
      </c>
      <c r="J39" s="3">
        <v>5611.4556125999989</v>
      </c>
      <c r="K39" s="3">
        <v>5611.4556125999989</v>
      </c>
      <c r="L39" s="3">
        <v>5611.4556125999989</v>
      </c>
      <c r="M39" s="3">
        <v>5611.4556125999989</v>
      </c>
      <c r="N39" s="3">
        <v>5611.4556125999989</v>
      </c>
      <c r="O39" s="3">
        <v>5611.4556125999989</v>
      </c>
      <c r="P39" s="3">
        <v>5611.4556125999989</v>
      </c>
      <c r="Q39" s="3">
        <v>5611.4556125999989</v>
      </c>
      <c r="R39" s="3">
        <v>5611.4556125999989</v>
      </c>
      <c r="S39" s="3">
        <v>5611.4556125999989</v>
      </c>
      <c r="T39" s="3">
        <v>66808.230725999965</v>
      </c>
    </row>
    <row r="40" spans="7:20" x14ac:dyDescent="0.3">
      <c r="G40" t="s">
        <v>82</v>
      </c>
      <c r="H40" s="3">
        <v>11649.264999999999</v>
      </c>
      <c r="I40" s="3">
        <v>11649.264999999999</v>
      </c>
      <c r="J40" s="3">
        <v>12173.967949599999</v>
      </c>
      <c r="K40" s="3">
        <v>12173.967949599999</v>
      </c>
      <c r="L40" s="3">
        <v>12173.967949599999</v>
      </c>
      <c r="M40" s="3">
        <v>12173.967949599999</v>
      </c>
      <c r="N40" s="3">
        <v>12173.967949599999</v>
      </c>
      <c r="O40" s="3">
        <v>12173.967949599999</v>
      </c>
      <c r="P40" s="3">
        <v>12173.967949599999</v>
      </c>
      <c r="Q40" s="3">
        <v>12173.967949599999</v>
      </c>
      <c r="R40" s="3">
        <v>12173.967949599999</v>
      </c>
      <c r="S40" s="3">
        <v>12173.967949599999</v>
      </c>
      <c r="T40" s="3">
        <v>145038.209496</v>
      </c>
    </row>
    <row r="41" spans="7:20" x14ac:dyDescent="0.3">
      <c r="G41" t="s">
        <v>137</v>
      </c>
      <c r="H41" s="3">
        <v>41937.027599999994</v>
      </c>
      <c r="I41" s="3">
        <v>41937.027599999994</v>
      </c>
      <c r="J41" s="3">
        <v>44384.189926200001</v>
      </c>
      <c r="K41" s="3">
        <v>44384.189926200001</v>
      </c>
      <c r="L41" s="3">
        <v>44384.189926200001</v>
      </c>
      <c r="M41" s="3">
        <v>44384.189926200001</v>
      </c>
      <c r="N41" s="3">
        <v>44384.189926200001</v>
      </c>
      <c r="O41" s="3">
        <v>44384.189926200001</v>
      </c>
      <c r="P41" s="3">
        <v>44384.189926200001</v>
      </c>
      <c r="Q41" s="3">
        <v>44384.189926200001</v>
      </c>
      <c r="R41" s="3">
        <v>44384.189926200001</v>
      </c>
      <c r="S41" s="3">
        <v>44384.189926200001</v>
      </c>
      <c r="T41" s="3">
        <v>527715.95446200005</v>
      </c>
    </row>
    <row r="42" spans="7:20" x14ac:dyDescent="0.3">
      <c r="G42" t="s">
        <v>70</v>
      </c>
      <c r="H42" s="3">
        <v>139092.86455200001</v>
      </c>
      <c r="I42" s="3">
        <v>139092.86455200001</v>
      </c>
      <c r="J42" s="3">
        <v>147228.15871922395</v>
      </c>
      <c r="K42" s="3">
        <v>147228.15871922395</v>
      </c>
      <c r="L42" s="3">
        <v>147228.15871922395</v>
      </c>
      <c r="M42" s="3">
        <v>147228.15871922395</v>
      </c>
      <c r="N42" s="3">
        <v>147228.15871922395</v>
      </c>
      <c r="O42" s="3">
        <v>147228.15871922395</v>
      </c>
      <c r="P42" s="3">
        <v>147228.15871922395</v>
      </c>
      <c r="Q42" s="3">
        <v>147228.15871922395</v>
      </c>
      <c r="R42" s="3">
        <v>147228.15871922395</v>
      </c>
      <c r="S42" s="3">
        <v>147228.15871922395</v>
      </c>
      <c r="T42" s="3">
        <v>1750467.3162962394</v>
      </c>
    </row>
    <row r="43" spans="7:20" x14ac:dyDescent="0.3">
      <c r="G43" t="s">
        <v>88</v>
      </c>
      <c r="H43" s="3">
        <v>773839.45506000018</v>
      </c>
      <c r="I43" s="3">
        <v>773839.45506000018</v>
      </c>
      <c r="J43" s="3">
        <v>795665.96525772009</v>
      </c>
      <c r="K43" s="3">
        <v>795665.96525772009</v>
      </c>
      <c r="L43" s="3">
        <v>795665.96525772009</v>
      </c>
      <c r="M43" s="3">
        <v>795665.96525772009</v>
      </c>
      <c r="N43" s="3">
        <v>795665.96525772009</v>
      </c>
      <c r="O43" s="3">
        <v>795665.96525772009</v>
      </c>
      <c r="P43" s="3">
        <v>795665.96525772009</v>
      </c>
      <c r="Q43" s="3">
        <v>795665.96525772009</v>
      </c>
      <c r="R43" s="3">
        <v>795665.96525772009</v>
      </c>
      <c r="S43" s="3">
        <v>795665.96525772009</v>
      </c>
      <c r="T43" s="3">
        <v>9504338.562697202</v>
      </c>
    </row>
    <row r="44" spans="7:20" x14ac:dyDescent="0.3">
      <c r="G44" t="s">
        <v>91</v>
      </c>
      <c r="H44" s="3">
        <v>101247.22996800001</v>
      </c>
      <c r="I44" s="3">
        <v>101247.22996800001</v>
      </c>
      <c r="J44" s="3">
        <v>106398.98954901601</v>
      </c>
      <c r="K44" s="3">
        <v>106398.98954901601</v>
      </c>
      <c r="L44" s="3">
        <v>106398.98954901601</v>
      </c>
      <c r="M44" s="3">
        <v>106398.98954901601</v>
      </c>
      <c r="N44" s="3">
        <v>106398.98954901601</v>
      </c>
      <c r="O44" s="3">
        <v>106398.98954901601</v>
      </c>
      <c r="P44" s="3">
        <v>106398.98954901601</v>
      </c>
      <c r="Q44" s="3">
        <v>106398.98954901601</v>
      </c>
      <c r="R44" s="3">
        <v>106398.98954901601</v>
      </c>
      <c r="S44" s="3">
        <v>106398.98954901601</v>
      </c>
      <c r="T44" s="3">
        <v>1266484.3554261604</v>
      </c>
    </row>
    <row r="45" spans="7:20" x14ac:dyDescent="0.3">
      <c r="G45" t="s">
        <v>19</v>
      </c>
      <c r="H45" s="3">
        <v>38862.850573599993</v>
      </c>
      <c r="I45" s="3">
        <v>38862.850573599993</v>
      </c>
      <c r="J45" s="3">
        <v>41272.347309163226</v>
      </c>
      <c r="K45" s="3">
        <v>41272.347309163226</v>
      </c>
      <c r="L45" s="3">
        <v>41272.347309163226</v>
      </c>
      <c r="M45" s="3">
        <v>41272.347309163226</v>
      </c>
      <c r="N45" s="3">
        <v>41272.347309163226</v>
      </c>
      <c r="O45" s="3">
        <v>41272.347309163226</v>
      </c>
      <c r="P45" s="3">
        <v>41272.347309163226</v>
      </c>
      <c r="Q45" s="3">
        <v>41272.347309163226</v>
      </c>
      <c r="R45" s="3">
        <v>41272.347309163226</v>
      </c>
      <c r="S45" s="3">
        <v>41272.347309163226</v>
      </c>
      <c r="T45" s="3">
        <v>490449.17423883232</v>
      </c>
    </row>
    <row r="46" spans="7:20" x14ac:dyDescent="0.3">
      <c r="G46" t="s">
        <v>110</v>
      </c>
      <c r="H46" s="3">
        <v>5442.7</v>
      </c>
      <c r="I46" s="3">
        <v>5442.7</v>
      </c>
      <c r="J46" s="3">
        <v>5780.1473999999998</v>
      </c>
      <c r="K46" s="3">
        <v>5780.1473999999998</v>
      </c>
      <c r="L46" s="3">
        <v>5780.1473999999998</v>
      </c>
      <c r="M46" s="3">
        <v>5780.1473999999998</v>
      </c>
      <c r="N46" s="3">
        <v>5780.1473999999998</v>
      </c>
      <c r="O46" s="3">
        <v>5780.1473999999998</v>
      </c>
      <c r="P46" s="3">
        <v>5780.1473999999998</v>
      </c>
      <c r="Q46" s="3">
        <v>5780.1473999999998</v>
      </c>
      <c r="R46" s="3">
        <v>5780.1473999999998</v>
      </c>
      <c r="S46" s="3">
        <v>5780.1473999999998</v>
      </c>
      <c r="T46" s="3">
        <v>68686.874000000011</v>
      </c>
    </row>
    <row r="47" spans="7:20" x14ac:dyDescent="0.3">
      <c r="G47" t="s">
        <v>109</v>
      </c>
      <c r="H47" s="3">
        <v>16159.80624</v>
      </c>
      <c r="I47" s="3">
        <v>16159.80624</v>
      </c>
      <c r="J47" s="3">
        <v>16903.90097228</v>
      </c>
      <c r="K47" s="3">
        <v>16903.90097228</v>
      </c>
      <c r="L47" s="3">
        <v>16903.90097228</v>
      </c>
      <c r="M47" s="3">
        <v>16903.90097228</v>
      </c>
      <c r="N47" s="3">
        <v>16903.90097228</v>
      </c>
      <c r="O47" s="3">
        <v>16903.90097228</v>
      </c>
      <c r="P47" s="3">
        <v>16903.90097228</v>
      </c>
      <c r="Q47" s="3">
        <v>16903.90097228</v>
      </c>
      <c r="R47" s="3">
        <v>16903.90097228</v>
      </c>
      <c r="S47" s="3">
        <v>16903.90097228</v>
      </c>
      <c r="T47" s="3">
        <v>201358.62220280003</v>
      </c>
    </row>
    <row r="48" spans="7:20" x14ac:dyDescent="0.3">
      <c r="G48" t="s">
        <v>64</v>
      </c>
      <c r="H48" s="3">
        <v>25713.485293999998</v>
      </c>
      <c r="I48" s="3">
        <v>25713.485293999998</v>
      </c>
      <c r="J48" s="3">
        <v>26794.786175476005</v>
      </c>
      <c r="K48" s="3">
        <v>26794.786175476005</v>
      </c>
      <c r="L48" s="3">
        <v>26794.786175476005</v>
      </c>
      <c r="M48" s="3">
        <v>26794.786175476005</v>
      </c>
      <c r="N48" s="3">
        <v>26794.786175476005</v>
      </c>
      <c r="O48" s="3">
        <v>26794.786175476005</v>
      </c>
      <c r="P48" s="3">
        <v>26794.786175476005</v>
      </c>
      <c r="Q48" s="3">
        <v>26794.786175476005</v>
      </c>
      <c r="R48" s="3">
        <v>26794.786175476005</v>
      </c>
      <c r="S48" s="3">
        <v>26794.786175476005</v>
      </c>
      <c r="T48" s="3">
        <v>319374.83234276</v>
      </c>
    </row>
    <row r="49" spans="5:20" x14ac:dyDescent="0.3">
      <c r="G49" t="s">
        <v>114</v>
      </c>
      <c r="H49" s="3">
        <v>17503.1646</v>
      </c>
      <c r="I49" s="3">
        <v>17503.1646</v>
      </c>
      <c r="J49" s="3">
        <v>18230.634501</v>
      </c>
      <c r="K49" s="3">
        <v>18230.634501</v>
      </c>
      <c r="L49" s="3">
        <v>18230.634501</v>
      </c>
      <c r="M49" s="3">
        <v>18230.634501</v>
      </c>
      <c r="N49" s="3">
        <v>18230.634501</v>
      </c>
      <c r="O49" s="3">
        <v>18230.634501</v>
      </c>
      <c r="P49" s="3">
        <v>18230.634501</v>
      </c>
      <c r="Q49" s="3">
        <v>18230.634501</v>
      </c>
      <c r="R49" s="3">
        <v>18230.634501</v>
      </c>
      <c r="S49" s="3">
        <v>18230.634501</v>
      </c>
      <c r="T49" s="3">
        <v>217312.67420999994</v>
      </c>
    </row>
    <row r="50" spans="5:20" x14ac:dyDescent="0.3">
      <c r="G50" t="s">
        <v>97</v>
      </c>
      <c r="H50" s="3">
        <v>1274.6574000000001</v>
      </c>
      <c r="I50" s="3">
        <v>1274.6574000000001</v>
      </c>
      <c r="J50" s="3">
        <v>1353.6861588000002</v>
      </c>
      <c r="K50" s="3">
        <v>1353.6861588000002</v>
      </c>
      <c r="L50" s="3">
        <v>1353.6861588000002</v>
      </c>
      <c r="M50" s="3">
        <v>1353.6861588000002</v>
      </c>
      <c r="N50" s="3">
        <v>1353.6861588000002</v>
      </c>
      <c r="O50" s="3">
        <v>1353.6861588000002</v>
      </c>
      <c r="P50" s="3">
        <v>1353.6861588000002</v>
      </c>
      <c r="Q50" s="3">
        <v>1353.6861588000002</v>
      </c>
      <c r="R50" s="3">
        <v>1353.6861588000002</v>
      </c>
      <c r="S50" s="3">
        <v>1353.6861588000002</v>
      </c>
      <c r="T50" s="3">
        <v>16086.176387999996</v>
      </c>
    </row>
    <row r="51" spans="5:20" x14ac:dyDescent="0.3">
      <c r="G51" t="s">
        <v>14</v>
      </c>
      <c r="H51" s="3">
        <v>22003.308666000001</v>
      </c>
      <c r="I51" s="3">
        <v>22003.308666000001</v>
      </c>
      <c r="J51" s="3">
        <v>22919.842956183998</v>
      </c>
      <c r="K51" s="3">
        <v>22919.842956183998</v>
      </c>
      <c r="L51" s="3">
        <v>22919.842956183998</v>
      </c>
      <c r="M51" s="3">
        <v>22919.842956183998</v>
      </c>
      <c r="N51" s="3">
        <v>22919.842956183998</v>
      </c>
      <c r="O51" s="3">
        <v>22919.842956183998</v>
      </c>
      <c r="P51" s="3">
        <v>22919.842956183998</v>
      </c>
      <c r="Q51" s="3">
        <v>22919.842956183998</v>
      </c>
      <c r="R51" s="3">
        <v>22919.842956183998</v>
      </c>
      <c r="S51" s="3">
        <v>22919.842956183998</v>
      </c>
      <c r="T51" s="3">
        <v>273205.04689384002</v>
      </c>
    </row>
    <row r="52" spans="5:20" x14ac:dyDescent="0.3"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</row>
    <row r="53" spans="5:20" x14ac:dyDescent="0.3">
      <c r="E53">
        <v>301102</v>
      </c>
      <c r="F53" s="43" t="s">
        <v>142</v>
      </c>
      <c r="G53" s="43"/>
      <c r="H53" s="3">
        <v>43609.71723834001</v>
      </c>
      <c r="I53" s="3">
        <v>43609.71723834001</v>
      </c>
      <c r="J53" s="3">
        <v>45295.551455191082</v>
      </c>
      <c r="K53" s="3">
        <v>45295.551455191082</v>
      </c>
      <c r="L53" s="3">
        <v>45295.551455191082</v>
      </c>
      <c r="M53" s="3">
        <v>45295.551455191082</v>
      </c>
      <c r="N53" s="3">
        <v>45295.551455191082</v>
      </c>
      <c r="O53" s="3">
        <v>45295.551455191082</v>
      </c>
      <c r="P53" s="3">
        <v>45295.551455191082</v>
      </c>
      <c r="Q53" s="3">
        <v>45295.551455191082</v>
      </c>
      <c r="R53" s="3">
        <v>45295.551455191082</v>
      </c>
      <c r="S53" s="3">
        <v>45295.551455191082</v>
      </c>
      <c r="T53" s="3">
        <v>540174.94902859093</v>
      </c>
    </row>
    <row r="54" spans="5:20" x14ac:dyDescent="0.3">
      <c r="G54" t="s">
        <v>56</v>
      </c>
      <c r="H54" s="3">
        <v>43609.71723834001</v>
      </c>
      <c r="I54" s="3">
        <v>43609.71723834001</v>
      </c>
      <c r="J54" s="3">
        <v>45295.551455191082</v>
      </c>
      <c r="K54" s="3">
        <v>45295.551455191082</v>
      </c>
      <c r="L54" s="3">
        <v>45295.551455191082</v>
      </c>
      <c r="M54" s="3">
        <v>45295.551455191082</v>
      </c>
      <c r="N54" s="3">
        <v>45295.551455191082</v>
      </c>
      <c r="O54" s="3">
        <v>45295.551455191082</v>
      </c>
      <c r="P54" s="3">
        <v>45295.551455191082</v>
      </c>
      <c r="Q54" s="3">
        <v>45295.551455191082</v>
      </c>
      <c r="R54" s="3">
        <v>45295.551455191082</v>
      </c>
      <c r="S54" s="3">
        <v>45295.551455191082</v>
      </c>
      <c r="T54" s="3">
        <v>540174.94902859093</v>
      </c>
    </row>
    <row r="55" spans="5:20" x14ac:dyDescent="0.3"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</row>
    <row r="56" spans="5:20" x14ac:dyDescent="0.3">
      <c r="E56">
        <v>301103</v>
      </c>
      <c r="F56" s="43" t="s">
        <v>151</v>
      </c>
      <c r="G56" s="43"/>
      <c r="H56" s="3">
        <v>11607.591825900003</v>
      </c>
      <c r="I56" s="3">
        <v>11607.591825900003</v>
      </c>
      <c r="J56" s="3">
        <v>11934.9894788658</v>
      </c>
      <c r="K56" s="3">
        <v>11934.9894788658</v>
      </c>
      <c r="L56" s="3">
        <v>11934.9894788658</v>
      </c>
      <c r="M56" s="3">
        <v>11934.9894788658</v>
      </c>
      <c r="N56" s="3">
        <v>11934.9894788658</v>
      </c>
      <c r="O56" s="3">
        <v>11934.9894788658</v>
      </c>
      <c r="P56" s="3">
        <v>11934.9894788658</v>
      </c>
      <c r="Q56" s="3">
        <v>11934.9894788658</v>
      </c>
      <c r="R56" s="3">
        <v>11934.9894788658</v>
      </c>
      <c r="S56" s="3">
        <v>11934.9894788658</v>
      </c>
      <c r="T56" s="3">
        <v>142565.07844045799</v>
      </c>
    </row>
    <row r="57" spans="5:20" x14ac:dyDescent="0.3">
      <c r="G57" t="s">
        <v>56</v>
      </c>
      <c r="H57" s="3">
        <v>11607.591825900003</v>
      </c>
      <c r="I57" s="3">
        <v>11607.591825900003</v>
      </c>
      <c r="J57" s="3">
        <v>11934.9894788658</v>
      </c>
      <c r="K57" s="3">
        <v>11934.9894788658</v>
      </c>
      <c r="L57" s="3">
        <v>11934.9894788658</v>
      </c>
      <c r="M57" s="3">
        <v>11934.9894788658</v>
      </c>
      <c r="N57" s="3">
        <v>11934.9894788658</v>
      </c>
      <c r="O57" s="3">
        <v>11934.9894788658</v>
      </c>
      <c r="P57" s="3">
        <v>11934.9894788658</v>
      </c>
      <c r="Q57" s="3">
        <v>11934.9894788658</v>
      </c>
      <c r="R57" s="3">
        <v>11934.9894788658</v>
      </c>
      <c r="S57" s="3">
        <v>11934.9894788658</v>
      </c>
      <c r="T57" s="3">
        <v>142565.07844045799</v>
      </c>
    </row>
    <row r="58" spans="5:20" x14ac:dyDescent="0.3"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</row>
    <row r="59" spans="5:20" x14ac:dyDescent="0.3">
      <c r="E59">
        <v>301104</v>
      </c>
      <c r="F59" s="43" t="s">
        <v>152</v>
      </c>
      <c r="G59" s="43"/>
      <c r="H59" s="3">
        <v>117527.75222915001</v>
      </c>
      <c r="I59" s="3">
        <v>117527.75222915001</v>
      </c>
      <c r="J59" s="3">
        <v>117909.3551357548</v>
      </c>
      <c r="K59" s="3">
        <v>77909.355135754799</v>
      </c>
      <c r="L59" s="3">
        <v>77909.355135754799</v>
      </c>
      <c r="M59" s="3">
        <v>153909.3551357548</v>
      </c>
      <c r="N59" s="3">
        <v>77909.355135754799</v>
      </c>
      <c r="O59" s="3">
        <v>77909.355135754799</v>
      </c>
      <c r="P59" s="3">
        <v>77909.355135754799</v>
      </c>
      <c r="Q59" s="3">
        <v>77909.355135754799</v>
      </c>
      <c r="R59" s="3">
        <v>77909.355135754799</v>
      </c>
      <c r="S59" s="3">
        <v>77909.355135754799</v>
      </c>
      <c r="T59" s="3">
        <v>1130149.0558158481</v>
      </c>
    </row>
    <row r="60" spans="5:20" x14ac:dyDescent="0.3">
      <c r="G60" t="s">
        <v>56</v>
      </c>
      <c r="H60" s="3">
        <v>117527.75222915001</v>
      </c>
      <c r="I60" s="3">
        <v>117527.75222915001</v>
      </c>
      <c r="J60" s="3">
        <v>117909.3551357548</v>
      </c>
      <c r="K60" s="3">
        <v>77909.355135754799</v>
      </c>
      <c r="L60" s="3">
        <v>77909.355135754799</v>
      </c>
      <c r="M60" s="3">
        <v>77909.355135754799</v>
      </c>
      <c r="N60" s="3">
        <v>77909.355135754799</v>
      </c>
      <c r="O60" s="3">
        <v>77909.355135754799</v>
      </c>
      <c r="P60" s="3">
        <v>77909.355135754799</v>
      </c>
      <c r="Q60" s="3">
        <v>77909.355135754799</v>
      </c>
      <c r="R60" s="3">
        <v>77909.355135754799</v>
      </c>
      <c r="S60" s="3">
        <v>77909.355135754799</v>
      </c>
      <c r="T60" s="3">
        <v>1054149.0558158481</v>
      </c>
    </row>
    <row r="61" spans="5:20" x14ac:dyDescent="0.3">
      <c r="G61" t="s">
        <v>64</v>
      </c>
      <c r="H61" s="3"/>
      <c r="I61" s="3"/>
      <c r="J61" s="3"/>
      <c r="K61" s="3"/>
      <c r="L61" s="3"/>
      <c r="M61" s="3">
        <v>76000</v>
      </c>
      <c r="N61" s="3"/>
      <c r="O61" s="3"/>
      <c r="P61" s="3"/>
      <c r="Q61" s="3"/>
      <c r="R61" s="3"/>
      <c r="S61" s="3"/>
      <c r="T61" s="3">
        <v>76000</v>
      </c>
    </row>
    <row r="62" spans="5:20" x14ac:dyDescent="0.3"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</row>
    <row r="63" spans="5:20" x14ac:dyDescent="0.3">
      <c r="E63">
        <v>301105</v>
      </c>
      <c r="F63" s="43" t="s">
        <v>31</v>
      </c>
      <c r="G63" s="43"/>
      <c r="H63" s="3">
        <v>50000</v>
      </c>
      <c r="I63" s="3">
        <v>50000</v>
      </c>
      <c r="J63" s="3">
        <v>50000</v>
      </c>
      <c r="K63" s="3">
        <v>50000</v>
      </c>
      <c r="L63" s="3">
        <v>50000</v>
      </c>
      <c r="M63" s="3">
        <v>50000</v>
      </c>
      <c r="N63" s="3">
        <v>50000</v>
      </c>
      <c r="O63" s="3">
        <v>50000</v>
      </c>
      <c r="P63" s="3">
        <v>50000</v>
      </c>
      <c r="Q63" s="3">
        <v>50000</v>
      </c>
      <c r="R63" s="3">
        <v>50000</v>
      </c>
      <c r="S63" s="3">
        <v>50000</v>
      </c>
      <c r="T63" s="3">
        <v>600000</v>
      </c>
    </row>
    <row r="64" spans="5:20" x14ac:dyDescent="0.3">
      <c r="G64" t="s">
        <v>88</v>
      </c>
      <c r="H64" s="3">
        <v>50000</v>
      </c>
      <c r="I64" s="3">
        <v>50000</v>
      </c>
      <c r="J64" s="3">
        <v>50000</v>
      </c>
      <c r="K64" s="3">
        <v>50000</v>
      </c>
      <c r="L64" s="3">
        <v>50000</v>
      </c>
      <c r="M64" s="3">
        <v>50000</v>
      </c>
      <c r="N64" s="3">
        <v>50000</v>
      </c>
      <c r="O64" s="3">
        <v>50000</v>
      </c>
      <c r="P64" s="3">
        <v>50000</v>
      </c>
      <c r="Q64" s="3">
        <v>50000</v>
      </c>
      <c r="R64" s="3">
        <v>50000</v>
      </c>
      <c r="S64" s="3">
        <v>50000</v>
      </c>
      <c r="T64" s="3">
        <v>600000</v>
      </c>
    </row>
    <row r="65" spans="5:20" x14ac:dyDescent="0.3"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</row>
    <row r="66" spans="5:20" x14ac:dyDescent="0.3">
      <c r="E66">
        <v>301106</v>
      </c>
      <c r="F66" s="43" t="s">
        <v>182</v>
      </c>
      <c r="G66" s="43"/>
      <c r="H66" s="3">
        <v>148000</v>
      </c>
      <c r="I66" s="3">
        <v>157000</v>
      </c>
      <c r="J66" s="3">
        <v>148000</v>
      </c>
      <c r="K66" s="3">
        <v>148000</v>
      </c>
      <c r="L66" s="3">
        <v>148000</v>
      </c>
      <c r="M66" s="3">
        <v>157000</v>
      </c>
      <c r="N66" s="3">
        <v>148000</v>
      </c>
      <c r="O66" s="3">
        <v>148000</v>
      </c>
      <c r="P66" s="3">
        <v>148000</v>
      </c>
      <c r="Q66" s="3">
        <v>157000</v>
      </c>
      <c r="R66" s="3">
        <v>148000</v>
      </c>
      <c r="S66" s="3">
        <v>148000</v>
      </c>
      <c r="T66" s="3">
        <v>1803000</v>
      </c>
    </row>
    <row r="67" spans="5:20" x14ac:dyDescent="0.3">
      <c r="G67" t="s">
        <v>100</v>
      </c>
      <c r="H67" s="3">
        <v>30000</v>
      </c>
      <c r="I67" s="3">
        <v>39000</v>
      </c>
      <c r="J67" s="3">
        <v>30000</v>
      </c>
      <c r="K67" s="3">
        <v>30000</v>
      </c>
      <c r="L67" s="3">
        <v>30000</v>
      </c>
      <c r="M67" s="3">
        <v>39000</v>
      </c>
      <c r="N67" s="3">
        <v>30000</v>
      </c>
      <c r="O67" s="3">
        <v>30000</v>
      </c>
      <c r="P67" s="3">
        <v>30000</v>
      </c>
      <c r="Q67" s="3">
        <v>39000</v>
      </c>
      <c r="R67" s="3">
        <v>30000</v>
      </c>
      <c r="S67" s="3">
        <v>30000</v>
      </c>
      <c r="T67" s="3">
        <v>387000</v>
      </c>
    </row>
    <row r="68" spans="5:20" x14ac:dyDescent="0.3">
      <c r="G68" t="s">
        <v>64</v>
      </c>
      <c r="H68" s="3">
        <v>58000</v>
      </c>
      <c r="I68" s="3">
        <v>58000</v>
      </c>
      <c r="J68" s="3">
        <v>58000</v>
      </c>
      <c r="K68" s="3">
        <v>58000</v>
      </c>
      <c r="L68" s="3">
        <v>58000</v>
      </c>
      <c r="M68" s="3">
        <v>58000</v>
      </c>
      <c r="N68" s="3">
        <v>58000</v>
      </c>
      <c r="O68" s="3">
        <v>58000</v>
      </c>
      <c r="P68" s="3">
        <v>58000</v>
      </c>
      <c r="Q68" s="3">
        <v>58000</v>
      </c>
      <c r="R68" s="3">
        <v>58000</v>
      </c>
      <c r="S68" s="3">
        <v>58000</v>
      </c>
      <c r="T68" s="3">
        <v>696000</v>
      </c>
    </row>
    <row r="69" spans="5:20" x14ac:dyDescent="0.3">
      <c r="G69" t="s">
        <v>14</v>
      </c>
      <c r="H69" s="3">
        <v>60000</v>
      </c>
      <c r="I69" s="3">
        <v>60000</v>
      </c>
      <c r="J69" s="3">
        <v>60000</v>
      </c>
      <c r="K69" s="3">
        <v>60000</v>
      </c>
      <c r="L69" s="3">
        <v>60000</v>
      </c>
      <c r="M69" s="3">
        <v>60000</v>
      </c>
      <c r="N69" s="3">
        <v>60000</v>
      </c>
      <c r="O69" s="3">
        <v>60000</v>
      </c>
      <c r="P69" s="3">
        <v>60000</v>
      </c>
      <c r="Q69" s="3">
        <v>60000</v>
      </c>
      <c r="R69" s="3">
        <v>60000</v>
      </c>
      <c r="S69" s="3">
        <v>60000</v>
      </c>
      <c r="T69" s="3">
        <v>720000</v>
      </c>
    </row>
    <row r="70" spans="5:20" x14ac:dyDescent="0.3"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</row>
    <row r="71" spans="5:20" x14ac:dyDescent="0.3">
      <c r="E71">
        <v>301107</v>
      </c>
      <c r="F71" s="43" t="s">
        <v>153</v>
      </c>
      <c r="G71" s="43"/>
      <c r="H71" s="3">
        <v>141934.78713494001</v>
      </c>
      <c r="I71" s="3">
        <v>141934.78713494001</v>
      </c>
      <c r="J71" s="3">
        <v>147515.53668562061</v>
      </c>
      <c r="K71" s="3">
        <v>147515.53668562061</v>
      </c>
      <c r="L71" s="3">
        <v>147515.53668562061</v>
      </c>
      <c r="M71" s="3">
        <v>147515.53668562061</v>
      </c>
      <c r="N71" s="3">
        <v>147515.53668562061</v>
      </c>
      <c r="O71" s="3">
        <v>147515.53668562061</v>
      </c>
      <c r="P71" s="3">
        <v>147515.53668562061</v>
      </c>
      <c r="Q71" s="3">
        <v>147515.53668562061</v>
      </c>
      <c r="R71" s="3">
        <v>147515.53668562061</v>
      </c>
      <c r="S71" s="3">
        <v>147515.53668562061</v>
      </c>
      <c r="T71" s="3">
        <v>1759024.9411260865</v>
      </c>
    </row>
    <row r="72" spans="5:20" x14ac:dyDescent="0.3">
      <c r="G72" t="s">
        <v>56</v>
      </c>
      <c r="H72" s="3">
        <v>141934.78713494001</v>
      </c>
      <c r="I72" s="3">
        <v>141934.78713494001</v>
      </c>
      <c r="J72" s="3">
        <v>147515.53668562061</v>
      </c>
      <c r="K72" s="3">
        <v>147515.53668562061</v>
      </c>
      <c r="L72" s="3">
        <v>147515.53668562061</v>
      </c>
      <c r="M72" s="3">
        <v>147515.53668562061</v>
      </c>
      <c r="N72" s="3">
        <v>147515.53668562061</v>
      </c>
      <c r="O72" s="3">
        <v>147515.53668562061</v>
      </c>
      <c r="P72" s="3">
        <v>147515.53668562061</v>
      </c>
      <c r="Q72" s="3">
        <v>147515.53668562061</v>
      </c>
      <c r="R72" s="3">
        <v>147515.53668562061</v>
      </c>
      <c r="S72" s="3">
        <v>147515.53668562061</v>
      </c>
      <c r="T72" s="3">
        <v>1759024.9411260865</v>
      </c>
    </row>
    <row r="73" spans="5:20" x14ac:dyDescent="0.3"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</row>
    <row r="74" spans="5:20" x14ac:dyDescent="0.3">
      <c r="E74">
        <v>301108</v>
      </c>
      <c r="F74" s="43" t="s">
        <v>15</v>
      </c>
      <c r="G74" s="43"/>
      <c r="H74" s="3">
        <v>100457.1</v>
      </c>
      <c r="I74" s="3">
        <v>100457.1</v>
      </c>
      <c r="J74" s="3">
        <v>100457.1</v>
      </c>
      <c r="K74" s="3">
        <v>100457.1</v>
      </c>
      <c r="L74" s="3">
        <v>100457.1</v>
      </c>
      <c r="M74" s="3">
        <v>100457.1</v>
      </c>
      <c r="N74" s="3">
        <v>100457.1</v>
      </c>
      <c r="O74" s="3">
        <v>100457.1</v>
      </c>
      <c r="P74" s="3">
        <v>100457.1</v>
      </c>
      <c r="Q74" s="3">
        <v>100457.1</v>
      </c>
      <c r="R74" s="3">
        <v>100457.1</v>
      </c>
      <c r="S74" s="3">
        <v>100457.1</v>
      </c>
      <c r="T74" s="3">
        <v>1205485.2</v>
      </c>
    </row>
    <row r="75" spans="5:20" x14ac:dyDescent="0.3">
      <c r="G75" t="s">
        <v>87</v>
      </c>
      <c r="H75" s="3">
        <v>7457.1</v>
      </c>
      <c r="I75" s="3">
        <v>7457.1</v>
      </c>
      <c r="J75" s="3">
        <v>7457.1</v>
      </c>
      <c r="K75" s="3">
        <v>7457.1</v>
      </c>
      <c r="L75" s="3">
        <v>7457.1</v>
      </c>
      <c r="M75" s="3">
        <v>7457.1</v>
      </c>
      <c r="N75" s="3">
        <v>7457.1</v>
      </c>
      <c r="O75" s="3">
        <v>7457.1</v>
      </c>
      <c r="P75" s="3">
        <v>7457.1</v>
      </c>
      <c r="Q75" s="3">
        <v>7457.1</v>
      </c>
      <c r="R75" s="3">
        <v>7457.1</v>
      </c>
      <c r="S75" s="3">
        <v>7457.1</v>
      </c>
      <c r="T75" s="3">
        <v>89485.200000000012</v>
      </c>
    </row>
    <row r="76" spans="5:20" x14ac:dyDescent="0.3">
      <c r="G76" t="s">
        <v>107</v>
      </c>
      <c r="H76" s="3">
        <v>5000</v>
      </c>
      <c r="I76" s="3">
        <v>5000</v>
      </c>
      <c r="J76" s="3">
        <v>5000</v>
      </c>
      <c r="K76" s="3">
        <v>5000</v>
      </c>
      <c r="L76" s="3">
        <v>5000</v>
      </c>
      <c r="M76" s="3">
        <v>5000</v>
      </c>
      <c r="N76" s="3">
        <v>5000</v>
      </c>
      <c r="O76" s="3">
        <v>5000</v>
      </c>
      <c r="P76" s="3">
        <v>5000</v>
      </c>
      <c r="Q76" s="3">
        <v>5000</v>
      </c>
      <c r="R76" s="3">
        <v>5000</v>
      </c>
      <c r="S76" s="3">
        <v>5000</v>
      </c>
      <c r="T76" s="3">
        <v>60000</v>
      </c>
    </row>
    <row r="77" spans="5:20" x14ac:dyDescent="0.3">
      <c r="G77" t="s">
        <v>70</v>
      </c>
      <c r="H77" s="3">
        <v>8000</v>
      </c>
      <c r="I77" s="3">
        <v>8000</v>
      </c>
      <c r="J77" s="3">
        <v>8000</v>
      </c>
      <c r="K77" s="3">
        <v>8000</v>
      </c>
      <c r="L77" s="3">
        <v>8000</v>
      </c>
      <c r="M77" s="3">
        <v>8000</v>
      </c>
      <c r="N77" s="3">
        <v>8000</v>
      </c>
      <c r="O77" s="3">
        <v>8000</v>
      </c>
      <c r="P77" s="3">
        <v>8000</v>
      </c>
      <c r="Q77" s="3">
        <v>8000</v>
      </c>
      <c r="R77" s="3">
        <v>8000</v>
      </c>
      <c r="S77" s="3">
        <v>8000</v>
      </c>
      <c r="T77" s="3">
        <v>96000</v>
      </c>
    </row>
    <row r="78" spans="5:20" x14ac:dyDescent="0.3">
      <c r="G78" t="s">
        <v>88</v>
      </c>
      <c r="H78" s="3">
        <v>60000</v>
      </c>
      <c r="I78" s="3">
        <v>60000</v>
      </c>
      <c r="J78" s="3">
        <v>60000</v>
      </c>
      <c r="K78" s="3">
        <v>60000</v>
      </c>
      <c r="L78" s="3">
        <v>60000</v>
      </c>
      <c r="M78" s="3">
        <v>60000</v>
      </c>
      <c r="N78" s="3">
        <v>60000</v>
      </c>
      <c r="O78" s="3">
        <v>60000</v>
      </c>
      <c r="P78" s="3">
        <v>60000</v>
      </c>
      <c r="Q78" s="3">
        <v>60000</v>
      </c>
      <c r="R78" s="3">
        <v>60000</v>
      </c>
      <c r="S78" s="3">
        <v>60000</v>
      </c>
      <c r="T78" s="3">
        <v>720000</v>
      </c>
    </row>
    <row r="79" spans="5:20" x14ac:dyDescent="0.3">
      <c r="G79" t="s">
        <v>91</v>
      </c>
      <c r="H79" s="3">
        <v>20000</v>
      </c>
      <c r="I79" s="3">
        <v>20000</v>
      </c>
      <c r="J79" s="3">
        <v>20000</v>
      </c>
      <c r="K79" s="3">
        <v>20000</v>
      </c>
      <c r="L79" s="3">
        <v>20000</v>
      </c>
      <c r="M79" s="3">
        <v>20000</v>
      </c>
      <c r="N79" s="3">
        <v>20000</v>
      </c>
      <c r="O79" s="3">
        <v>20000</v>
      </c>
      <c r="P79" s="3">
        <v>20000</v>
      </c>
      <c r="Q79" s="3">
        <v>20000</v>
      </c>
      <c r="R79" s="3">
        <v>20000</v>
      </c>
      <c r="S79" s="3">
        <v>20000</v>
      </c>
      <c r="T79" s="3">
        <v>240000</v>
      </c>
    </row>
    <row r="80" spans="5:20" x14ac:dyDescent="0.3"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</row>
    <row r="81" spans="5:20" x14ac:dyDescent="0.3">
      <c r="E81">
        <v>301110</v>
      </c>
      <c r="F81" s="43" t="s">
        <v>145</v>
      </c>
      <c r="G81" s="43"/>
      <c r="H81" s="3">
        <v>302734.69489279995</v>
      </c>
      <c r="I81" s="3">
        <v>302734.69489279995</v>
      </c>
      <c r="J81" s="3">
        <v>302734.69489279995</v>
      </c>
      <c r="K81" s="3">
        <v>302734.69489279995</v>
      </c>
      <c r="L81" s="3">
        <v>302734.69489279995</v>
      </c>
      <c r="M81" s="3">
        <v>302734.69489279995</v>
      </c>
      <c r="N81" s="3">
        <v>302734.69489279995</v>
      </c>
      <c r="O81" s="3">
        <v>302734.69489279995</v>
      </c>
      <c r="P81" s="3">
        <v>302734.69489279995</v>
      </c>
      <c r="Q81" s="3">
        <v>302734.69489279995</v>
      </c>
      <c r="R81" s="3">
        <v>302734.69489279995</v>
      </c>
      <c r="S81" s="3">
        <v>302734.69489279995</v>
      </c>
      <c r="T81" s="3">
        <v>3632816.3387136003</v>
      </c>
    </row>
    <row r="82" spans="5:20" x14ac:dyDescent="0.3">
      <c r="G82" t="s">
        <v>107</v>
      </c>
      <c r="H82" s="3">
        <v>13588.101068849997</v>
      </c>
      <c r="I82" s="3">
        <v>13588.101068849997</v>
      </c>
      <c r="J82" s="3">
        <v>13588.101068849997</v>
      </c>
      <c r="K82" s="3">
        <v>13588.101068849997</v>
      </c>
      <c r="L82" s="3">
        <v>13588.101068849997</v>
      </c>
      <c r="M82" s="3">
        <v>13588.101068849997</v>
      </c>
      <c r="N82" s="3">
        <v>13588.101068849997</v>
      </c>
      <c r="O82" s="3">
        <v>13588.101068849997</v>
      </c>
      <c r="P82" s="3">
        <v>13588.101068849997</v>
      </c>
      <c r="Q82" s="3">
        <v>13588.101068849997</v>
      </c>
      <c r="R82" s="3">
        <v>13588.101068849997</v>
      </c>
      <c r="S82" s="3">
        <v>13588.101068849997</v>
      </c>
      <c r="T82" s="3">
        <v>163057.21282619998</v>
      </c>
    </row>
    <row r="83" spans="5:20" x14ac:dyDescent="0.3">
      <c r="G83" t="s">
        <v>105</v>
      </c>
      <c r="H83" s="3">
        <v>15742.5</v>
      </c>
      <c r="I83" s="3">
        <v>15742.5</v>
      </c>
      <c r="J83" s="3">
        <v>15742.5</v>
      </c>
      <c r="K83" s="3">
        <v>15742.5</v>
      </c>
      <c r="L83" s="3">
        <v>15742.5</v>
      </c>
      <c r="M83" s="3">
        <v>15742.5</v>
      </c>
      <c r="N83" s="3">
        <v>15742.5</v>
      </c>
      <c r="O83" s="3">
        <v>15742.5</v>
      </c>
      <c r="P83" s="3">
        <v>15742.5</v>
      </c>
      <c r="Q83" s="3">
        <v>15742.5</v>
      </c>
      <c r="R83" s="3">
        <v>15742.5</v>
      </c>
      <c r="S83" s="3">
        <v>15742.5</v>
      </c>
      <c r="T83" s="3">
        <v>188910</v>
      </c>
    </row>
    <row r="84" spans="5:20" x14ac:dyDescent="0.3">
      <c r="G84" t="s">
        <v>95</v>
      </c>
      <c r="H84" s="3">
        <v>13625.995349999999</v>
      </c>
      <c r="I84" s="3">
        <v>13625.995349999999</v>
      </c>
      <c r="J84" s="3">
        <v>13625.995349999999</v>
      </c>
      <c r="K84" s="3">
        <v>13625.995349999999</v>
      </c>
      <c r="L84" s="3">
        <v>13625.995349999999</v>
      </c>
      <c r="M84" s="3">
        <v>13625.995349999999</v>
      </c>
      <c r="N84" s="3">
        <v>13625.995349999999</v>
      </c>
      <c r="O84" s="3">
        <v>13625.995349999999</v>
      </c>
      <c r="P84" s="3">
        <v>13625.995349999999</v>
      </c>
      <c r="Q84" s="3">
        <v>13625.995349999999</v>
      </c>
      <c r="R84" s="3">
        <v>13625.995349999999</v>
      </c>
      <c r="S84" s="3">
        <v>13625.995349999999</v>
      </c>
      <c r="T84" s="3">
        <v>163511.94420000003</v>
      </c>
    </row>
    <row r="85" spans="5:20" x14ac:dyDescent="0.3">
      <c r="G85" t="s">
        <v>30</v>
      </c>
      <c r="H85" s="3">
        <v>13062.5</v>
      </c>
      <c r="I85" s="3">
        <v>13062.5</v>
      </c>
      <c r="J85" s="3">
        <v>13062.5</v>
      </c>
      <c r="K85" s="3">
        <v>13062.5</v>
      </c>
      <c r="L85" s="3">
        <v>13062.5</v>
      </c>
      <c r="M85" s="3">
        <v>13062.5</v>
      </c>
      <c r="N85" s="3">
        <v>13062.5</v>
      </c>
      <c r="O85" s="3">
        <v>13062.5</v>
      </c>
      <c r="P85" s="3">
        <v>13062.5</v>
      </c>
      <c r="Q85" s="3">
        <v>13062.5</v>
      </c>
      <c r="R85" s="3">
        <v>13062.5</v>
      </c>
      <c r="S85" s="3">
        <v>13062.5</v>
      </c>
      <c r="T85" s="3">
        <v>156750</v>
      </c>
    </row>
    <row r="86" spans="5:20" x14ac:dyDescent="0.3">
      <c r="G86" t="s">
        <v>86</v>
      </c>
      <c r="H86" s="3">
        <v>26559.995367949996</v>
      </c>
      <c r="I86" s="3">
        <v>26559.995367949996</v>
      </c>
      <c r="J86" s="3">
        <v>26559.995367949996</v>
      </c>
      <c r="K86" s="3">
        <v>26559.995367949996</v>
      </c>
      <c r="L86" s="3">
        <v>26559.995367949996</v>
      </c>
      <c r="M86" s="3">
        <v>26559.995367949996</v>
      </c>
      <c r="N86" s="3">
        <v>26559.995367949996</v>
      </c>
      <c r="O86" s="3">
        <v>26559.995367949996</v>
      </c>
      <c r="P86" s="3">
        <v>26559.995367949996</v>
      </c>
      <c r="Q86" s="3">
        <v>26559.995367949996</v>
      </c>
      <c r="R86" s="3">
        <v>26559.995367949996</v>
      </c>
      <c r="S86" s="3">
        <v>26559.995367949996</v>
      </c>
      <c r="T86" s="3">
        <v>318719.94441539998</v>
      </c>
    </row>
    <row r="87" spans="5:20" x14ac:dyDescent="0.3">
      <c r="G87" t="s">
        <v>81</v>
      </c>
      <c r="H87" s="3">
        <v>13515.214899999999</v>
      </c>
      <c r="I87" s="3">
        <v>13515.214899999999</v>
      </c>
      <c r="J87" s="3">
        <v>13515.214899999999</v>
      </c>
      <c r="K87" s="3">
        <v>13515.214899999999</v>
      </c>
      <c r="L87" s="3">
        <v>13515.214899999999</v>
      </c>
      <c r="M87" s="3">
        <v>13515.214899999999</v>
      </c>
      <c r="N87" s="3">
        <v>13515.214899999999</v>
      </c>
      <c r="O87" s="3">
        <v>13515.214899999999</v>
      </c>
      <c r="P87" s="3">
        <v>13515.214899999999</v>
      </c>
      <c r="Q87" s="3">
        <v>13515.214899999999</v>
      </c>
      <c r="R87" s="3">
        <v>13515.214899999999</v>
      </c>
      <c r="S87" s="3">
        <v>13515.214899999999</v>
      </c>
      <c r="T87" s="3">
        <v>162182.57879999993</v>
      </c>
    </row>
    <row r="88" spans="5:20" x14ac:dyDescent="0.3">
      <c r="G88" t="s">
        <v>47</v>
      </c>
      <c r="H88" s="3">
        <v>11078.045</v>
      </c>
      <c r="I88" s="3">
        <v>11078.045</v>
      </c>
      <c r="J88" s="3">
        <v>11078.045</v>
      </c>
      <c r="K88" s="3">
        <v>11078.045</v>
      </c>
      <c r="L88" s="3">
        <v>11078.045</v>
      </c>
      <c r="M88" s="3">
        <v>11078.045</v>
      </c>
      <c r="N88" s="3">
        <v>11078.045</v>
      </c>
      <c r="O88" s="3">
        <v>11078.045</v>
      </c>
      <c r="P88" s="3">
        <v>11078.045</v>
      </c>
      <c r="Q88" s="3">
        <v>11078.045</v>
      </c>
      <c r="R88" s="3">
        <v>11078.045</v>
      </c>
      <c r="S88" s="3">
        <v>11078.045</v>
      </c>
      <c r="T88" s="3">
        <v>132936.54</v>
      </c>
    </row>
    <row r="89" spans="5:20" x14ac:dyDescent="0.3">
      <c r="G89" t="s">
        <v>82</v>
      </c>
      <c r="H89" s="3">
        <v>14401.458499999999</v>
      </c>
      <c r="I89" s="3">
        <v>14401.458499999999</v>
      </c>
      <c r="J89" s="3">
        <v>14401.458499999999</v>
      </c>
      <c r="K89" s="3">
        <v>14401.458499999999</v>
      </c>
      <c r="L89" s="3">
        <v>14401.458499999999</v>
      </c>
      <c r="M89" s="3">
        <v>14401.458499999999</v>
      </c>
      <c r="N89" s="3">
        <v>14401.458499999999</v>
      </c>
      <c r="O89" s="3">
        <v>14401.458499999999</v>
      </c>
      <c r="P89" s="3">
        <v>14401.458499999999</v>
      </c>
      <c r="Q89" s="3">
        <v>14401.458499999999</v>
      </c>
      <c r="R89" s="3">
        <v>14401.458499999999</v>
      </c>
      <c r="S89" s="3">
        <v>14401.458499999999</v>
      </c>
      <c r="T89" s="3">
        <v>172817.50199999998</v>
      </c>
    </row>
    <row r="90" spans="5:20" x14ac:dyDescent="0.3">
      <c r="G90" t="s">
        <v>70</v>
      </c>
      <c r="H90" s="3">
        <v>16720</v>
      </c>
      <c r="I90" s="3">
        <v>16720</v>
      </c>
      <c r="J90" s="3">
        <v>16720</v>
      </c>
      <c r="K90" s="3">
        <v>16720</v>
      </c>
      <c r="L90" s="3">
        <v>16720</v>
      </c>
      <c r="M90" s="3">
        <v>16720</v>
      </c>
      <c r="N90" s="3">
        <v>16720</v>
      </c>
      <c r="O90" s="3">
        <v>16720</v>
      </c>
      <c r="P90" s="3">
        <v>16720</v>
      </c>
      <c r="Q90" s="3">
        <v>16720</v>
      </c>
      <c r="R90" s="3">
        <v>16720</v>
      </c>
      <c r="S90" s="3">
        <v>16720</v>
      </c>
      <c r="T90" s="3">
        <v>200640</v>
      </c>
    </row>
    <row r="91" spans="5:20" x14ac:dyDescent="0.3">
      <c r="G91" t="s">
        <v>91</v>
      </c>
      <c r="H91" s="3">
        <v>27699.997656</v>
      </c>
      <c r="I91" s="3">
        <v>27699.997656</v>
      </c>
      <c r="J91" s="3">
        <v>27699.997656</v>
      </c>
      <c r="K91" s="3">
        <v>27699.997656</v>
      </c>
      <c r="L91" s="3">
        <v>27699.997656</v>
      </c>
      <c r="M91" s="3">
        <v>27699.997656</v>
      </c>
      <c r="N91" s="3">
        <v>27699.997656</v>
      </c>
      <c r="O91" s="3">
        <v>27699.997656</v>
      </c>
      <c r="P91" s="3">
        <v>27699.997656</v>
      </c>
      <c r="Q91" s="3">
        <v>27699.997656</v>
      </c>
      <c r="R91" s="3">
        <v>27699.997656</v>
      </c>
      <c r="S91" s="3">
        <v>27699.997656</v>
      </c>
      <c r="T91" s="3">
        <v>332399.97187200002</v>
      </c>
    </row>
    <row r="92" spans="5:20" x14ac:dyDescent="0.3">
      <c r="G92" t="s">
        <v>19</v>
      </c>
      <c r="H92" s="3">
        <v>7499.9999999999991</v>
      </c>
      <c r="I92" s="3">
        <v>7499.9999999999991</v>
      </c>
      <c r="J92" s="3">
        <v>7499.9999999999991</v>
      </c>
      <c r="K92" s="3">
        <v>7499.9999999999991</v>
      </c>
      <c r="L92" s="3">
        <v>7499.9999999999991</v>
      </c>
      <c r="M92" s="3">
        <v>7499.9999999999991</v>
      </c>
      <c r="N92" s="3">
        <v>7499.9999999999991</v>
      </c>
      <c r="O92" s="3">
        <v>7499.9999999999991</v>
      </c>
      <c r="P92" s="3">
        <v>7499.9999999999991</v>
      </c>
      <c r="Q92" s="3">
        <v>7499.9999999999991</v>
      </c>
      <c r="R92" s="3">
        <v>7499.9999999999991</v>
      </c>
      <c r="S92" s="3">
        <v>7499.9999999999991</v>
      </c>
      <c r="T92" s="3">
        <v>89999.999999999985</v>
      </c>
    </row>
    <row r="93" spans="5:20" x14ac:dyDescent="0.3">
      <c r="G93" t="s">
        <v>110</v>
      </c>
      <c r="H93" s="3">
        <v>20410.208500000001</v>
      </c>
      <c r="I93" s="3">
        <v>20410.208500000001</v>
      </c>
      <c r="J93" s="3">
        <v>20410.208500000001</v>
      </c>
      <c r="K93" s="3">
        <v>20410.208500000001</v>
      </c>
      <c r="L93" s="3">
        <v>20410.208500000001</v>
      </c>
      <c r="M93" s="3">
        <v>20410.208500000001</v>
      </c>
      <c r="N93" s="3">
        <v>20410.208500000001</v>
      </c>
      <c r="O93" s="3">
        <v>20410.208500000001</v>
      </c>
      <c r="P93" s="3">
        <v>20410.208500000001</v>
      </c>
      <c r="Q93" s="3">
        <v>20410.208500000001</v>
      </c>
      <c r="R93" s="3">
        <v>20410.208500000001</v>
      </c>
      <c r="S93" s="3">
        <v>20410.208500000001</v>
      </c>
      <c r="T93" s="3">
        <v>244922.50200000007</v>
      </c>
    </row>
    <row r="94" spans="5:20" x14ac:dyDescent="0.3">
      <c r="G94" t="s">
        <v>64</v>
      </c>
      <c r="H94" s="3">
        <v>60146.02</v>
      </c>
      <c r="I94" s="3">
        <v>60146.02</v>
      </c>
      <c r="J94" s="3">
        <v>60146.02</v>
      </c>
      <c r="K94" s="3">
        <v>60146.02</v>
      </c>
      <c r="L94" s="3">
        <v>60146.02</v>
      </c>
      <c r="M94" s="3">
        <v>60146.02</v>
      </c>
      <c r="N94" s="3">
        <v>60146.02</v>
      </c>
      <c r="O94" s="3">
        <v>60146.02</v>
      </c>
      <c r="P94" s="3">
        <v>60146.02</v>
      </c>
      <c r="Q94" s="3">
        <v>60146.02</v>
      </c>
      <c r="R94" s="3">
        <v>60146.02</v>
      </c>
      <c r="S94" s="3">
        <v>60146.02</v>
      </c>
      <c r="T94" s="3">
        <v>721752.24000000011</v>
      </c>
    </row>
    <row r="95" spans="5:20" x14ac:dyDescent="0.3">
      <c r="G95" t="s">
        <v>97</v>
      </c>
      <c r="H95" s="3">
        <v>48684.658549999993</v>
      </c>
      <c r="I95" s="3">
        <v>48684.658549999993</v>
      </c>
      <c r="J95" s="3">
        <v>48684.658549999993</v>
      </c>
      <c r="K95" s="3">
        <v>48684.658549999993</v>
      </c>
      <c r="L95" s="3">
        <v>48684.658549999993</v>
      </c>
      <c r="M95" s="3">
        <v>48684.658549999993</v>
      </c>
      <c r="N95" s="3">
        <v>48684.658549999993</v>
      </c>
      <c r="O95" s="3">
        <v>48684.658549999993</v>
      </c>
      <c r="P95" s="3">
        <v>48684.658549999993</v>
      </c>
      <c r="Q95" s="3">
        <v>48684.658549999993</v>
      </c>
      <c r="R95" s="3">
        <v>48684.658549999993</v>
      </c>
      <c r="S95" s="3">
        <v>48684.658549999993</v>
      </c>
      <c r="T95" s="3">
        <v>584215.90259999991</v>
      </c>
    </row>
    <row r="96" spans="5:20" x14ac:dyDescent="0.3"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</row>
    <row r="97" spans="3:20" x14ac:dyDescent="0.3">
      <c r="E97">
        <v>301111</v>
      </c>
      <c r="F97" s="43" t="s">
        <v>183</v>
      </c>
      <c r="G97" s="43"/>
      <c r="H97" s="3">
        <v>178159.99999999997</v>
      </c>
      <c r="I97" s="3">
        <v>178159.99999999997</v>
      </c>
      <c r="J97" s="3">
        <v>178159.99999999997</v>
      </c>
      <c r="K97" s="3">
        <v>178159.99999999997</v>
      </c>
      <c r="L97" s="3">
        <v>178159.99999999997</v>
      </c>
      <c r="M97" s="3">
        <v>178159.99999999997</v>
      </c>
      <c r="N97" s="3">
        <v>178159.99999999997</v>
      </c>
      <c r="O97" s="3">
        <v>178159.99999999997</v>
      </c>
      <c r="P97" s="3">
        <v>178159.99999999997</v>
      </c>
      <c r="Q97" s="3">
        <v>178159.99999999997</v>
      </c>
      <c r="R97" s="3">
        <v>178159.99999999997</v>
      </c>
      <c r="S97" s="3">
        <v>178159.99999999997</v>
      </c>
      <c r="T97" s="3">
        <v>2137919.9999999995</v>
      </c>
    </row>
    <row r="98" spans="3:20" x14ac:dyDescent="0.3">
      <c r="G98" t="s">
        <v>100</v>
      </c>
      <c r="H98" s="3">
        <v>178159.99999999997</v>
      </c>
      <c r="I98" s="3">
        <v>178159.99999999997</v>
      </c>
      <c r="J98" s="3">
        <v>178159.99999999997</v>
      </c>
      <c r="K98" s="3">
        <v>178159.99999999997</v>
      </c>
      <c r="L98" s="3">
        <v>178159.99999999997</v>
      </c>
      <c r="M98" s="3">
        <v>178159.99999999997</v>
      </c>
      <c r="N98" s="3">
        <v>178159.99999999997</v>
      </c>
      <c r="O98" s="3">
        <v>178159.99999999997</v>
      </c>
      <c r="P98" s="3">
        <v>178159.99999999997</v>
      </c>
      <c r="Q98" s="3">
        <v>178159.99999999997</v>
      </c>
      <c r="R98" s="3">
        <v>178159.99999999997</v>
      </c>
      <c r="S98" s="3">
        <v>178159.99999999997</v>
      </c>
      <c r="T98" s="3">
        <v>2137919.9999999995</v>
      </c>
    </row>
    <row r="99" spans="3:20" x14ac:dyDescent="0.3"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</row>
    <row r="100" spans="3:20" x14ac:dyDescent="0.3">
      <c r="C100">
        <v>3012</v>
      </c>
      <c r="D100" t="s">
        <v>214</v>
      </c>
      <c r="H100" s="3">
        <v>962816.66705236433</v>
      </c>
      <c r="I100" s="3">
        <v>962816.66705236433</v>
      </c>
      <c r="J100" s="3">
        <v>999868.56116818439</v>
      </c>
      <c r="K100" s="3">
        <v>989868.56116818439</v>
      </c>
      <c r="L100" s="3">
        <v>989868.56116818439</v>
      </c>
      <c r="M100" s="3">
        <v>1038868.5611681844</v>
      </c>
      <c r="N100" s="3">
        <v>989868.56116818439</v>
      </c>
      <c r="O100" s="3">
        <v>989868.56116818439</v>
      </c>
      <c r="P100" s="3">
        <v>989868.56116818439</v>
      </c>
      <c r="Q100" s="3">
        <v>989868.56116818439</v>
      </c>
      <c r="R100" s="3">
        <v>989868.56116818439</v>
      </c>
      <c r="S100" s="3">
        <v>989868.56116818439</v>
      </c>
      <c r="T100" s="17">
        <v>11883318.945786577</v>
      </c>
    </row>
    <row r="101" spans="3:20" x14ac:dyDescent="0.3">
      <c r="E101">
        <v>301201</v>
      </c>
      <c r="F101" s="43" t="s">
        <v>154</v>
      </c>
      <c r="G101" s="43"/>
      <c r="H101" s="3">
        <v>532949.45493896899</v>
      </c>
      <c r="I101" s="3">
        <v>532949.45493896899</v>
      </c>
      <c r="J101" s="3">
        <v>553332.85069960868</v>
      </c>
      <c r="K101" s="3">
        <v>553332.85069960868</v>
      </c>
      <c r="L101" s="3">
        <v>553332.85069960868</v>
      </c>
      <c r="M101" s="3">
        <v>553332.85069960868</v>
      </c>
      <c r="N101" s="3">
        <v>553332.85069960868</v>
      </c>
      <c r="O101" s="3">
        <v>553332.85069960868</v>
      </c>
      <c r="P101" s="3">
        <v>553332.85069960868</v>
      </c>
      <c r="Q101" s="3">
        <v>553332.85069960868</v>
      </c>
      <c r="R101" s="3">
        <v>553332.85069960868</v>
      </c>
      <c r="S101" s="3">
        <v>553332.85069960868</v>
      </c>
      <c r="T101" s="3">
        <v>6599227.4168740269</v>
      </c>
    </row>
    <row r="102" spans="3:20" x14ac:dyDescent="0.3">
      <c r="G102" t="s">
        <v>56</v>
      </c>
      <c r="H102" s="3">
        <v>532949.45493896899</v>
      </c>
      <c r="I102" s="3">
        <v>532949.45493896899</v>
      </c>
      <c r="J102" s="3">
        <v>553332.85069960868</v>
      </c>
      <c r="K102" s="3">
        <v>553332.85069960868</v>
      </c>
      <c r="L102" s="3">
        <v>553332.85069960868</v>
      </c>
      <c r="M102" s="3">
        <v>553332.85069960868</v>
      </c>
      <c r="N102" s="3">
        <v>553332.85069960868</v>
      </c>
      <c r="O102" s="3">
        <v>553332.85069960868</v>
      </c>
      <c r="P102" s="3">
        <v>553332.85069960868</v>
      </c>
      <c r="Q102" s="3">
        <v>553332.85069960868</v>
      </c>
      <c r="R102" s="3">
        <v>553332.85069960868</v>
      </c>
      <c r="S102" s="3">
        <v>553332.85069960868</v>
      </c>
      <c r="T102" s="3">
        <v>6599227.4168740269</v>
      </c>
    </row>
    <row r="103" spans="3:20" x14ac:dyDescent="0.3"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</row>
    <row r="104" spans="3:20" x14ac:dyDescent="0.3">
      <c r="E104">
        <v>301202</v>
      </c>
      <c r="F104" s="43" t="s">
        <v>155</v>
      </c>
      <c r="G104" s="43"/>
      <c r="H104" s="3">
        <v>136621.0166021047</v>
      </c>
      <c r="I104" s="3">
        <v>136621.0166021047</v>
      </c>
      <c r="J104" s="3">
        <v>141994.78106546975</v>
      </c>
      <c r="K104" s="3">
        <v>141994.78106546975</v>
      </c>
      <c r="L104" s="3">
        <v>141994.78106546975</v>
      </c>
      <c r="M104" s="3">
        <v>141994.78106546975</v>
      </c>
      <c r="N104" s="3">
        <v>141994.78106546975</v>
      </c>
      <c r="O104" s="3">
        <v>141994.78106546975</v>
      </c>
      <c r="P104" s="3">
        <v>141994.78106546975</v>
      </c>
      <c r="Q104" s="3">
        <v>141994.78106546975</v>
      </c>
      <c r="R104" s="3">
        <v>141994.78106546975</v>
      </c>
      <c r="S104" s="3">
        <v>141994.78106546975</v>
      </c>
      <c r="T104" s="3">
        <v>1693189.8438589072</v>
      </c>
    </row>
    <row r="105" spans="3:20" x14ac:dyDescent="0.3">
      <c r="G105" t="s">
        <v>56</v>
      </c>
      <c r="H105" s="3">
        <v>136621.0166021047</v>
      </c>
      <c r="I105" s="3">
        <v>136621.0166021047</v>
      </c>
      <c r="J105" s="3">
        <v>141994.78106546975</v>
      </c>
      <c r="K105" s="3">
        <v>141994.78106546975</v>
      </c>
      <c r="L105" s="3">
        <v>141994.78106546975</v>
      </c>
      <c r="M105" s="3">
        <v>141994.78106546975</v>
      </c>
      <c r="N105" s="3">
        <v>141994.78106546975</v>
      </c>
      <c r="O105" s="3">
        <v>141994.78106546975</v>
      </c>
      <c r="P105" s="3">
        <v>141994.78106546975</v>
      </c>
      <c r="Q105" s="3">
        <v>141994.78106546975</v>
      </c>
      <c r="R105" s="3">
        <v>141994.78106546975</v>
      </c>
      <c r="S105" s="3">
        <v>141994.78106546975</v>
      </c>
      <c r="T105" s="3">
        <v>1693189.8438589072</v>
      </c>
    </row>
    <row r="106" spans="3:20" x14ac:dyDescent="0.3"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</row>
    <row r="107" spans="3:20" x14ac:dyDescent="0.3">
      <c r="E107">
        <v>301203</v>
      </c>
      <c r="F107" s="43" t="s">
        <v>156</v>
      </c>
      <c r="G107" s="43"/>
      <c r="H107" s="3">
        <v>212204.00380210645</v>
      </c>
      <c r="I107" s="3">
        <v>212204.00380210645</v>
      </c>
      <c r="J107" s="3">
        <v>221312.4189375522</v>
      </c>
      <c r="K107" s="3">
        <v>221312.4189375522</v>
      </c>
      <c r="L107" s="3">
        <v>221312.4189375522</v>
      </c>
      <c r="M107" s="3">
        <v>221312.4189375522</v>
      </c>
      <c r="N107" s="3">
        <v>221312.4189375522</v>
      </c>
      <c r="O107" s="3">
        <v>221312.4189375522</v>
      </c>
      <c r="P107" s="3">
        <v>221312.4189375522</v>
      </c>
      <c r="Q107" s="3">
        <v>221312.4189375522</v>
      </c>
      <c r="R107" s="3">
        <v>221312.4189375522</v>
      </c>
      <c r="S107" s="3">
        <v>221312.4189375522</v>
      </c>
      <c r="T107" s="3">
        <v>2637532.196979735</v>
      </c>
    </row>
    <row r="108" spans="3:20" x14ac:dyDescent="0.3">
      <c r="G108" t="s">
        <v>56</v>
      </c>
      <c r="H108" s="3">
        <v>212204.00380210645</v>
      </c>
      <c r="I108" s="3">
        <v>212204.00380210645</v>
      </c>
      <c r="J108" s="3">
        <v>221312.4189375522</v>
      </c>
      <c r="K108" s="3">
        <v>221312.4189375522</v>
      </c>
      <c r="L108" s="3">
        <v>221312.4189375522</v>
      </c>
      <c r="M108" s="3">
        <v>221312.4189375522</v>
      </c>
      <c r="N108" s="3">
        <v>221312.4189375522</v>
      </c>
      <c r="O108" s="3">
        <v>221312.4189375522</v>
      </c>
      <c r="P108" s="3">
        <v>221312.4189375522</v>
      </c>
      <c r="Q108" s="3">
        <v>221312.4189375522</v>
      </c>
      <c r="R108" s="3">
        <v>221312.4189375522</v>
      </c>
      <c r="S108" s="3">
        <v>221312.4189375522</v>
      </c>
      <c r="T108" s="3">
        <v>2637532.196979735</v>
      </c>
    </row>
    <row r="109" spans="3:20" x14ac:dyDescent="0.3"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</row>
    <row r="110" spans="3:20" x14ac:dyDescent="0.3">
      <c r="E110">
        <v>301204</v>
      </c>
      <c r="F110" s="43" t="s">
        <v>157</v>
      </c>
      <c r="G110" s="43"/>
      <c r="H110" s="3">
        <v>35000</v>
      </c>
      <c r="I110" s="3">
        <v>35000</v>
      </c>
      <c r="J110" s="3">
        <v>35000</v>
      </c>
      <c r="K110" s="3">
        <v>25000</v>
      </c>
      <c r="L110" s="3">
        <v>25000</v>
      </c>
      <c r="M110" s="3">
        <v>74000</v>
      </c>
      <c r="N110" s="3">
        <v>25000</v>
      </c>
      <c r="O110" s="3">
        <v>25000</v>
      </c>
      <c r="P110" s="3">
        <v>25000</v>
      </c>
      <c r="Q110" s="3">
        <v>25000</v>
      </c>
      <c r="R110" s="3">
        <v>25000</v>
      </c>
      <c r="S110" s="3">
        <v>25000</v>
      </c>
      <c r="T110" s="3">
        <v>379000</v>
      </c>
    </row>
    <row r="111" spans="3:20" x14ac:dyDescent="0.3">
      <c r="G111" t="s">
        <v>56</v>
      </c>
      <c r="H111" s="3">
        <v>35000</v>
      </c>
      <c r="I111" s="3">
        <v>35000</v>
      </c>
      <c r="J111" s="3">
        <v>35000</v>
      </c>
      <c r="K111" s="3">
        <v>25000</v>
      </c>
      <c r="L111" s="3">
        <v>25000</v>
      </c>
      <c r="M111" s="3">
        <v>25000</v>
      </c>
      <c r="N111" s="3">
        <v>25000</v>
      </c>
      <c r="O111" s="3">
        <v>25000</v>
      </c>
      <c r="P111" s="3">
        <v>25000</v>
      </c>
      <c r="Q111" s="3">
        <v>25000</v>
      </c>
      <c r="R111" s="3">
        <v>25000</v>
      </c>
      <c r="S111" s="3">
        <v>25000</v>
      </c>
      <c r="T111" s="3">
        <v>330000</v>
      </c>
    </row>
    <row r="112" spans="3:20" x14ac:dyDescent="0.3">
      <c r="G112" t="s">
        <v>64</v>
      </c>
      <c r="H112" s="3"/>
      <c r="I112" s="3"/>
      <c r="J112" s="3"/>
      <c r="K112" s="3"/>
      <c r="L112" s="3"/>
      <c r="M112" s="3">
        <v>49000</v>
      </c>
      <c r="N112" s="3"/>
      <c r="O112" s="3"/>
      <c r="P112" s="3"/>
      <c r="Q112" s="3"/>
      <c r="R112" s="3"/>
      <c r="S112" s="3"/>
      <c r="T112" s="3">
        <v>49000</v>
      </c>
    </row>
    <row r="113" spans="3:20" x14ac:dyDescent="0.3"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</row>
    <row r="114" spans="3:20" x14ac:dyDescent="0.3">
      <c r="E114">
        <v>301205</v>
      </c>
      <c r="F114" s="43" t="s">
        <v>158</v>
      </c>
      <c r="G114" s="43"/>
      <c r="H114" s="3">
        <v>46042.191709184161</v>
      </c>
      <c r="I114" s="3">
        <v>46042.191709184161</v>
      </c>
      <c r="J114" s="3">
        <v>48228.51046555386</v>
      </c>
      <c r="K114" s="3">
        <v>48228.51046555386</v>
      </c>
      <c r="L114" s="3">
        <v>48228.51046555386</v>
      </c>
      <c r="M114" s="3">
        <v>48228.51046555386</v>
      </c>
      <c r="N114" s="3">
        <v>48228.51046555386</v>
      </c>
      <c r="O114" s="3">
        <v>48228.51046555386</v>
      </c>
      <c r="P114" s="3">
        <v>48228.51046555386</v>
      </c>
      <c r="Q114" s="3">
        <v>48228.51046555386</v>
      </c>
      <c r="R114" s="3">
        <v>48228.51046555386</v>
      </c>
      <c r="S114" s="3">
        <v>48228.51046555386</v>
      </c>
      <c r="T114" s="3">
        <v>574369.48807390686</v>
      </c>
    </row>
    <row r="115" spans="3:20" x14ac:dyDescent="0.3">
      <c r="G115" t="s">
        <v>56</v>
      </c>
      <c r="H115" s="3">
        <v>46042.191709184161</v>
      </c>
      <c r="I115" s="3">
        <v>46042.191709184161</v>
      </c>
      <c r="J115" s="3">
        <v>48228.51046555386</v>
      </c>
      <c r="K115" s="3">
        <v>48228.51046555386</v>
      </c>
      <c r="L115" s="3">
        <v>48228.51046555386</v>
      </c>
      <c r="M115" s="3">
        <v>48228.51046555386</v>
      </c>
      <c r="N115" s="3">
        <v>48228.51046555386</v>
      </c>
      <c r="O115" s="3">
        <v>48228.51046555386</v>
      </c>
      <c r="P115" s="3">
        <v>48228.51046555386</v>
      </c>
      <c r="Q115" s="3">
        <v>48228.51046555386</v>
      </c>
      <c r="R115" s="3">
        <v>48228.51046555386</v>
      </c>
      <c r="S115" s="3">
        <v>48228.51046555386</v>
      </c>
      <c r="T115" s="3">
        <v>574369.48807390686</v>
      </c>
    </row>
    <row r="116" spans="3:20" x14ac:dyDescent="0.3"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</row>
    <row r="117" spans="3:20" x14ac:dyDescent="0.3">
      <c r="C117">
        <v>3013</v>
      </c>
      <c r="D117" t="s">
        <v>215</v>
      </c>
      <c r="H117" s="3">
        <v>615727.31942639709</v>
      </c>
      <c r="I117" s="3">
        <v>609102.70942639711</v>
      </c>
      <c r="J117" s="3">
        <v>608461.32363285159</v>
      </c>
      <c r="K117" s="3">
        <v>642503.22033125162</v>
      </c>
      <c r="L117" s="3">
        <v>654096.22033125162</v>
      </c>
      <c r="M117" s="3">
        <v>635003.22033125162</v>
      </c>
      <c r="N117" s="3">
        <v>635003.22033125162</v>
      </c>
      <c r="O117" s="3">
        <v>635003.22033125162</v>
      </c>
      <c r="P117" s="3">
        <v>640003.22033125162</v>
      </c>
      <c r="Q117" s="3">
        <v>635003.22033125162</v>
      </c>
      <c r="R117" s="3">
        <v>635003.22033125162</v>
      </c>
      <c r="S117" s="3">
        <v>635003.22033125162</v>
      </c>
      <c r="T117" s="3">
        <v>7579913.3354669102</v>
      </c>
    </row>
    <row r="118" spans="3:20" x14ac:dyDescent="0.3">
      <c r="E118">
        <v>301301</v>
      </c>
      <c r="F118" s="43" t="s">
        <v>143</v>
      </c>
      <c r="G118" s="43"/>
      <c r="H118" s="3">
        <v>117600</v>
      </c>
      <c r="I118" s="3">
        <v>117600</v>
      </c>
      <c r="J118" s="3">
        <v>117600</v>
      </c>
      <c r="K118" s="3">
        <v>117600</v>
      </c>
      <c r="L118" s="3">
        <v>117600</v>
      </c>
      <c r="M118" s="3">
        <v>117600</v>
      </c>
      <c r="N118" s="3">
        <v>117600</v>
      </c>
      <c r="O118" s="3">
        <v>117600</v>
      </c>
      <c r="P118" s="3">
        <v>117600</v>
      </c>
      <c r="Q118" s="3">
        <v>117600</v>
      </c>
      <c r="R118" s="3">
        <v>117600</v>
      </c>
      <c r="S118" s="3">
        <v>117600</v>
      </c>
      <c r="T118" s="3">
        <v>1411200</v>
      </c>
    </row>
    <row r="119" spans="3:20" x14ac:dyDescent="0.3">
      <c r="G119" t="s">
        <v>56</v>
      </c>
      <c r="H119" s="3">
        <v>117600</v>
      </c>
      <c r="I119" s="3">
        <v>117600</v>
      </c>
      <c r="J119" s="3">
        <v>117600</v>
      </c>
      <c r="K119" s="3">
        <v>117600</v>
      </c>
      <c r="L119" s="3">
        <v>117600</v>
      </c>
      <c r="M119" s="3">
        <v>117600</v>
      </c>
      <c r="N119" s="3">
        <v>117600</v>
      </c>
      <c r="O119" s="3">
        <v>117600</v>
      </c>
      <c r="P119" s="3">
        <v>117600</v>
      </c>
      <c r="Q119" s="3">
        <v>117600</v>
      </c>
      <c r="R119" s="3">
        <v>117600</v>
      </c>
      <c r="S119" s="3">
        <v>117600</v>
      </c>
      <c r="T119" s="3">
        <v>1411200</v>
      </c>
    </row>
    <row r="120" spans="3:20" x14ac:dyDescent="0.3"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</row>
    <row r="121" spans="3:20" x14ac:dyDescent="0.3">
      <c r="E121">
        <v>301302</v>
      </c>
      <c r="F121" s="43" t="s">
        <v>144</v>
      </c>
      <c r="G121" s="43"/>
      <c r="H121" s="3">
        <v>286000</v>
      </c>
      <c r="I121" s="3">
        <v>286000</v>
      </c>
      <c r="J121" s="3">
        <v>286000</v>
      </c>
      <c r="K121" s="3">
        <v>301650</v>
      </c>
      <c r="L121" s="3">
        <v>301650</v>
      </c>
      <c r="M121" s="3">
        <v>301650</v>
      </c>
      <c r="N121" s="3">
        <v>301650</v>
      </c>
      <c r="O121" s="3">
        <v>301650</v>
      </c>
      <c r="P121" s="3">
        <v>301650</v>
      </c>
      <c r="Q121" s="3">
        <v>301650</v>
      </c>
      <c r="R121" s="3">
        <v>301650</v>
      </c>
      <c r="S121" s="3">
        <v>301650</v>
      </c>
      <c r="T121" s="3">
        <v>3572850</v>
      </c>
    </row>
    <row r="122" spans="3:20" x14ac:dyDescent="0.3">
      <c r="G122" t="s">
        <v>56</v>
      </c>
      <c r="H122" s="3">
        <v>286000</v>
      </c>
      <c r="I122" s="3">
        <v>286000</v>
      </c>
      <c r="J122" s="3">
        <v>286000</v>
      </c>
      <c r="K122" s="3">
        <v>301650</v>
      </c>
      <c r="L122" s="3">
        <v>301650</v>
      </c>
      <c r="M122" s="3">
        <v>301650</v>
      </c>
      <c r="N122" s="3">
        <v>301650</v>
      </c>
      <c r="O122" s="3">
        <v>301650</v>
      </c>
      <c r="P122" s="3">
        <v>301650</v>
      </c>
      <c r="Q122" s="3">
        <v>301650</v>
      </c>
      <c r="R122" s="3">
        <v>301650</v>
      </c>
      <c r="S122" s="3">
        <v>301650</v>
      </c>
      <c r="T122" s="3">
        <v>3572850</v>
      </c>
    </row>
    <row r="123" spans="3:20" x14ac:dyDescent="0.3"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</row>
    <row r="124" spans="3:20" x14ac:dyDescent="0.3">
      <c r="E124">
        <v>301303</v>
      </c>
      <c r="F124" s="43" t="s">
        <v>159</v>
      </c>
      <c r="G124" s="43"/>
      <c r="H124" s="3">
        <v>102418.96698399971</v>
      </c>
      <c r="I124" s="3">
        <v>102418.96698399971</v>
      </c>
      <c r="J124" s="3">
        <v>102418.96698399971</v>
      </c>
      <c r="K124" s="3">
        <v>112660.86368239968</v>
      </c>
      <c r="L124" s="3">
        <v>112660.86368239968</v>
      </c>
      <c r="M124" s="3">
        <v>112660.86368239968</v>
      </c>
      <c r="N124" s="3">
        <v>112660.86368239968</v>
      </c>
      <c r="O124" s="3">
        <v>112660.86368239968</v>
      </c>
      <c r="P124" s="3">
        <v>112660.86368239968</v>
      </c>
      <c r="Q124" s="3">
        <v>112660.86368239968</v>
      </c>
      <c r="R124" s="3">
        <v>112660.86368239968</v>
      </c>
      <c r="S124" s="3">
        <v>112660.86368239968</v>
      </c>
      <c r="T124" s="3">
        <v>1321204.6740935966</v>
      </c>
    </row>
    <row r="125" spans="3:20" x14ac:dyDescent="0.3">
      <c r="G125" t="s">
        <v>56</v>
      </c>
      <c r="H125" s="3">
        <v>102418.96698399971</v>
      </c>
      <c r="I125" s="3">
        <v>102418.96698399971</v>
      </c>
      <c r="J125" s="3">
        <v>102418.96698399971</v>
      </c>
      <c r="K125" s="3">
        <v>112660.86368239968</v>
      </c>
      <c r="L125" s="3">
        <v>112660.86368239968</v>
      </c>
      <c r="M125" s="3">
        <v>112660.86368239968</v>
      </c>
      <c r="N125" s="3">
        <v>112660.86368239968</v>
      </c>
      <c r="O125" s="3">
        <v>112660.86368239968</v>
      </c>
      <c r="P125" s="3">
        <v>112660.86368239968</v>
      </c>
      <c r="Q125" s="3">
        <v>112660.86368239968</v>
      </c>
      <c r="R125" s="3">
        <v>112660.86368239968</v>
      </c>
      <c r="S125" s="3">
        <v>112660.86368239968</v>
      </c>
      <c r="T125" s="3">
        <v>1321204.6740935966</v>
      </c>
    </row>
    <row r="126" spans="3:20" x14ac:dyDescent="0.3"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</row>
    <row r="127" spans="3:20" x14ac:dyDescent="0.3">
      <c r="E127">
        <v>301304</v>
      </c>
      <c r="F127" s="43" t="s">
        <v>146</v>
      </c>
      <c r="G127" s="43"/>
      <c r="H127" s="3">
        <v>3656.26274239744</v>
      </c>
      <c r="I127" s="3">
        <v>3656.26274239744</v>
      </c>
      <c r="J127" s="3">
        <v>3714.8769488519374</v>
      </c>
      <c r="K127" s="3">
        <v>3964.8769488519374</v>
      </c>
      <c r="L127" s="3">
        <v>3964.8769488519374</v>
      </c>
      <c r="M127" s="3">
        <v>3964.8769488519374</v>
      </c>
      <c r="N127" s="3">
        <v>3964.8769488519374</v>
      </c>
      <c r="O127" s="3">
        <v>3964.8769488519374</v>
      </c>
      <c r="P127" s="3">
        <v>3964.8769488519374</v>
      </c>
      <c r="Q127" s="3">
        <v>3964.8769488519374</v>
      </c>
      <c r="R127" s="3">
        <v>3964.8769488519374</v>
      </c>
      <c r="S127" s="3">
        <v>3964.8769488519374</v>
      </c>
      <c r="T127" s="3">
        <v>46711.294973314267</v>
      </c>
    </row>
    <row r="128" spans="3:20" x14ac:dyDescent="0.3">
      <c r="G128" t="s">
        <v>56</v>
      </c>
      <c r="H128" s="3">
        <v>3656.26274239744</v>
      </c>
      <c r="I128" s="3">
        <v>3656.26274239744</v>
      </c>
      <c r="J128" s="3">
        <v>3714.8769488519374</v>
      </c>
      <c r="K128" s="3">
        <v>3964.8769488519374</v>
      </c>
      <c r="L128" s="3">
        <v>3964.8769488519374</v>
      </c>
      <c r="M128" s="3">
        <v>3964.8769488519374</v>
      </c>
      <c r="N128" s="3">
        <v>3964.8769488519374</v>
      </c>
      <c r="O128" s="3">
        <v>3964.8769488519374</v>
      </c>
      <c r="P128" s="3">
        <v>3964.8769488519374</v>
      </c>
      <c r="Q128" s="3">
        <v>3964.8769488519374</v>
      </c>
      <c r="R128" s="3">
        <v>3964.8769488519374</v>
      </c>
      <c r="S128" s="3">
        <v>3964.8769488519374</v>
      </c>
      <c r="T128" s="3">
        <v>46711.294973314267</v>
      </c>
    </row>
    <row r="129" spans="5:20" x14ac:dyDescent="0.3"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</row>
    <row r="130" spans="5:20" x14ac:dyDescent="0.3">
      <c r="E130">
        <v>301305</v>
      </c>
      <c r="F130" s="43" t="s">
        <v>160</v>
      </c>
      <c r="G130" s="43"/>
      <c r="H130" s="3">
        <v>37000</v>
      </c>
      <c r="I130" s="3">
        <v>37000</v>
      </c>
      <c r="J130" s="3">
        <v>37000</v>
      </c>
      <c r="K130" s="3">
        <v>37000</v>
      </c>
      <c r="L130" s="3">
        <v>37000</v>
      </c>
      <c r="M130" s="3">
        <v>37000</v>
      </c>
      <c r="N130" s="3">
        <v>37000</v>
      </c>
      <c r="O130" s="3">
        <v>37000</v>
      </c>
      <c r="P130" s="3">
        <v>37000</v>
      </c>
      <c r="Q130" s="3">
        <v>37000</v>
      </c>
      <c r="R130" s="3">
        <v>37000</v>
      </c>
      <c r="S130" s="3">
        <v>37000</v>
      </c>
      <c r="T130" s="3">
        <v>444000</v>
      </c>
    </row>
    <row r="131" spans="5:20" x14ac:dyDescent="0.3">
      <c r="G131" t="s">
        <v>56</v>
      </c>
      <c r="H131" s="3">
        <v>37000</v>
      </c>
      <c r="I131" s="3">
        <v>37000</v>
      </c>
      <c r="J131" s="3">
        <v>37000</v>
      </c>
      <c r="K131" s="3">
        <v>37000</v>
      </c>
      <c r="L131" s="3">
        <v>37000</v>
      </c>
      <c r="M131" s="3">
        <v>37000</v>
      </c>
      <c r="N131" s="3">
        <v>37000</v>
      </c>
      <c r="O131" s="3">
        <v>37000</v>
      </c>
      <c r="P131" s="3">
        <v>37000</v>
      </c>
      <c r="Q131" s="3">
        <v>37000</v>
      </c>
      <c r="R131" s="3">
        <v>37000</v>
      </c>
      <c r="S131" s="3">
        <v>37000</v>
      </c>
      <c r="T131" s="3">
        <v>444000</v>
      </c>
    </row>
    <row r="132" spans="5:20" x14ac:dyDescent="0.3"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</row>
    <row r="133" spans="5:20" x14ac:dyDescent="0.3">
      <c r="E133">
        <v>301306</v>
      </c>
      <c r="F133" s="43" t="s">
        <v>13</v>
      </c>
      <c r="G133" s="43"/>
      <c r="H133" s="3">
        <v>37017.393700000001</v>
      </c>
      <c r="I133" s="3">
        <v>30392.7837</v>
      </c>
      <c r="J133" s="3">
        <v>29692.7837</v>
      </c>
      <c r="K133" s="3">
        <v>37592.7837</v>
      </c>
      <c r="L133" s="3">
        <v>49185.7837</v>
      </c>
      <c r="M133" s="3">
        <v>30092.7837</v>
      </c>
      <c r="N133" s="3">
        <v>30092.7837</v>
      </c>
      <c r="O133" s="3">
        <v>30092.7837</v>
      </c>
      <c r="P133" s="3">
        <v>35092.7837</v>
      </c>
      <c r="Q133" s="3">
        <v>30092.7837</v>
      </c>
      <c r="R133" s="3">
        <v>30092.7837</v>
      </c>
      <c r="S133" s="3">
        <v>30092.7837</v>
      </c>
      <c r="T133" s="3">
        <v>399531.01439999999</v>
      </c>
    </row>
    <row r="134" spans="5:20" x14ac:dyDescent="0.3">
      <c r="G134" t="s">
        <v>87</v>
      </c>
      <c r="H134" s="3">
        <v>623.46</v>
      </c>
      <c r="I134" s="3">
        <v>623.46</v>
      </c>
      <c r="J134" s="3">
        <v>623.46</v>
      </c>
      <c r="K134" s="3">
        <v>623.46</v>
      </c>
      <c r="L134" s="3">
        <v>623.46</v>
      </c>
      <c r="M134" s="3">
        <v>623.46</v>
      </c>
      <c r="N134" s="3">
        <v>623.46</v>
      </c>
      <c r="O134" s="3">
        <v>623.46</v>
      </c>
      <c r="P134" s="3">
        <v>623.46</v>
      </c>
      <c r="Q134" s="3">
        <v>623.46</v>
      </c>
      <c r="R134" s="3">
        <v>623.46</v>
      </c>
      <c r="S134" s="3">
        <v>623.46</v>
      </c>
      <c r="T134" s="3">
        <v>7481.52</v>
      </c>
    </row>
    <row r="135" spans="5:20" x14ac:dyDescent="0.3">
      <c r="G135" t="s">
        <v>249</v>
      </c>
      <c r="H135" s="3">
        <v>1500</v>
      </c>
      <c r="I135" s="3">
        <v>1500</v>
      </c>
      <c r="J135" s="3">
        <v>1500</v>
      </c>
      <c r="K135" s="3">
        <v>1500</v>
      </c>
      <c r="L135" s="3">
        <v>1500</v>
      </c>
      <c r="M135" s="3">
        <v>1500</v>
      </c>
      <c r="N135" s="3">
        <v>1500</v>
      </c>
      <c r="O135" s="3">
        <v>1500</v>
      </c>
      <c r="P135" s="3">
        <v>1500</v>
      </c>
      <c r="Q135" s="3">
        <v>1500</v>
      </c>
      <c r="R135" s="3">
        <v>1500</v>
      </c>
      <c r="S135" s="3">
        <v>1500</v>
      </c>
      <c r="T135" s="3">
        <v>18000</v>
      </c>
    </row>
    <row r="136" spans="5:20" x14ac:dyDescent="0.3">
      <c r="G136" t="s">
        <v>107</v>
      </c>
      <c r="H136" s="3">
        <v>1128</v>
      </c>
      <c r="I136" s="3">
        <v>1128</v>
      </c>
      <c r="J136" s="3">
        <v>1128</v>
      </c>
      <c r="K136" s="3">
        <v>1128</v>
      </c>
      <c r="L136" s="3">
        <v>1128</v>
      </c>
      <c r="M136" s="3">
        <v>1128</v>
      </c>
      <c r="N136" s="3">
        <v>1128</v>
      </c>
      <c r="O136" s="3">
        <v>1128</v>
      </c>
      <c r="P136" s="3">
        <v>1128</v>
      </c>
      <c r="Q136" s="3">
        <v>1128</v>
      </c>
      <c r="R136" s="3">
        <v>1128</v>
      </c>
      <c r="S136" s="3">
        <v>1128</v>
      </c>
      <c r="T136" s="3">
        <v>13536</v>
      </c>
    </row>
    <row r="137" spans="5:20" x14ac:dyDescent="0.3">
      <c r="G137" t="s">
        <v>105</v>
      </c>
      <c r="H137" s="3">
        <v>248</v>
      </c>
      <c r="I137" s="3">
        <v>0</v>
      </c>
      <c r="J137" s="3">
        <v>0</v>
      </c>
      <c r="K137" s="3"/>
      <c r="L137" s="3"/>
      <c r="M137" s="3"/>
      <c r="N137" s="3"/>
      <c r="O137" s="3"/>
      <c r="P137" s="3"/>
      <c r="Q137" s="3"/>
      <c r="R137" s="3"/>
      <c r="S137" s="3"/>
      <c r="T137" s="3">
        <v>248</v>
      </c>
    </row>
    <row r="138" spans="5:20" x14ac:dyDescent="0.3">
      <c r="G138" t="s">
        <v>56</v>
      </c>
      <c r="H138" s="3">
        <v>250</v>
      </c>
      <c r="I138" s="3">
        <v>250</v>
      </c>
      <c r="J138" s="3">
        <v>250</v>
      </c>
      <c r="K138" s="3">
        <v>250</v>
      </c>
      <c r="L138" s="3">
        <v>250</v>
      </c>
      <c r="M138" s="3">
        <v>250</v>
      </c>
      <c r="N138" s="3">
        <v>250</v>
      </c>
      <c r="O138" s="3">
        <v>250</v>
      </c>
      <c r="P138" s="3">
        <v>250</v>
      </c>
      <c r="Q138" s="3">
        <v>250</v>
      </c>
      <c r="R138" s="3">
        <v>250</v>
      </c>
      <c r="S138" s="3">
        <v>250</v>
      </c>
      <c r="T138" s="3">
        <v>3000</v>
      </c>
    </row>
    <row r="139" spans="5:20" x14ac:dyDescent="0.3">
      <c r="G139" t="s">
        <v>84</v>
      </c>
      <c r="H139" s="3">
        <v>0</v>
      </c>
      <c r="I139" s="3">
        <v>0</v>
      </c>
      <c r="J139" s="3">
        <v>0</v>
      </c>
      <c r="K139" s="3">
        <v>0</v>
      </c>
      <c r="L139" s="3">
        <v>1093</v>
      </c>
      <c r="M139" s="3">
        <v>2000</v>
      </c>
      <c r="N139" s="3">
        <v>2000</v>
      </c>
      <c r="O139" s="3">
        <v>2000</v>
      </c>
      <c r="P139" s="3">
        <v>2000</v>
      </c>
      <c r="Q139" s="3">
        <v>2000</v>
      </c>
      <c r="R139" s="3">
        <v>2000</v>
      </c>
      <c r="S139" s="3">
        <v>2000</v>
      </c>
      <c r="T139" s="3">
        <v>15093</v>
      </c>
    </row>
    <row r="140" spans="5:20" x14ac:dyDescent="0.3">
      <c r="G140" t="s">
        <v>108</v>
      </c>
      <c r="H140" s="3">
        <v>1164</v>
      </c>
      <c r="I140" s="3">
        <v>1164</v>
      </c>
      <c r="J140" s="3">
        <v>1164</v>
      </c>
      <c r="K140" s="3">
        <v>1164</v>
      </c>
      <c r="L140" s="3">
        <v>1164</v>
      </c>
      <c r="M140" s="3">
        <v>1164</v>
      </c>
      <c r="N140" s="3">
        <v>1164</v>
      </c>
      <c r="O140" s="3">
        <v>1164</v>
      </c>
      <c r="P140" s="3">
        <v>1164</v>
      </c>
      <c r="Q140" s="3">
        <v>1164</v>
      </c>
      <c r="R140" s="3">
        <v>1164</v>
      </c>
      <c r="S140" s="3">
        <v>1164</v>
      </c>
      <c r="T140" s="3">
        <v>13968</v>
      </c>
    </row>
    <row r="141" spans="5:20" x14ac:dyDescent="0.3">
      <c r="G141" t="s">
        <v>86</v>
      </c>
      <c r="H141" s="3">
        <v>966.32370000000003</v>
      </c>
      <c r="I141" s="3">
        <v>966.32370000000003</v>
      </c>
      <c r="J141" s="3">
        <v>966.32370000000003</v>
      </c>
      <c r="K141" s="3">
        <v>966.32370000000003</v>
      </c>
      <c r="L141" s="3">
        <v>966.32370000000003</v>
      </c>
      <c r="M141" s="3">
        <v>966.32370000000003</v>
      </c>
      <c r="N141" s="3">
        <v>966.32370000000003</v>
      </c>
      <c r="O141" s="3">
        <v>966.32370000000003</v>
      </c>
      <c r="P141" s="3">
        <v>966.32370000000003</v>
      </c>
      <c r="Q141" s="3">
        <v>966.32370000000003</v>
      </c>
      <c r="R141" s="3">
        <v>966.32370000000003</v>
      </c>
      <c r="S141" s="3">
        <v>966.32370000000003</v>
      </c>
      <c r="T141" s="3">
        <v>11595.884400000003</v>
      </c>
    </row>
    <row r="142" spans="5:20" x14ac:dyDescent="0.3">
      <c r="G142" t="s">
        <v>81</v>
      </c>
      <c r="H142" s="3"/>
      <c r="I142" s="3"/>
      <c r="J142" s="3">
        <v>800</v>
      </c>
      <c r="K142" s="3">
        <v>800</v>
      </c>
      <c r="L142" s="3">
        <v>800</v>
      </c>
      <c r="M142" s="3">
        <v>800</v>
      </c>
      <c r="N142" s="3">
        <v>800</v>
      </c>
      <c r="O142" s="3">
        <v>800</v>
      </c>
      <c r="P142" s="3">
        <v>800</v>
      </c>
      <c r="Q142" s="3">
        <v>800</v>
      </c>
      <c r="R142" s="3">
        <v>800</v>
      </c>
      <c r="S142" s="3">
        <v>800</v>
      </c>
      <c r="T142" s="3">
        <v>8000</v>
      </c>
    </row>
    <row r="143" spans="5:20" x14ac:dyDescent="0.3">
      <c r="G143" t="s">
        <v>70</v>
      </c>
      <c r="H143" s="3">
        <v>500</v>
      </c>
      <c r="I143" s="3">
        <v>500</v>
      </c>
      <c r="J143" s="3">
        <v>500</v>
      </c>
      <c r="K143" s="3">
        <v>500</v>
      </c>
      <c r="L143" s="3">
        <v>500</v>
      </c>
      <c r="M143" s="3">
        <v>500</v>
      </c>
      <c r="N143" s="3">
        <v>500</v>
      </c>
      <c r="O143" s="3">
        <v>500</v>
      </c>
      <c r="P143" s="3">
        <v>500</v>
      </c>
      <c r="Q143" s="3">
        <v>500</v>
      </c>
      <c r="R143" s="3">
        <v>500</v>
      </c>
      <c r="S143" s="3">
        <v>500</v>
      </c>
      <c r="T143" s="3">
        <v>6000</v>
      </c>
    </row>
    <row r="144" spans="5:20" x14ac:dyDescent="0.3">
      <c r="G144" t="s">
        <v>110</v>
      </c>
      <c r="H144" s="3">
        <v>500</v>
      </c>
      <c r="I144" s="3">
        <v>500</v>
      </c>
      <c r="J144" s="3">
        <v>500</v>
      </c>
      <c r="K144" s="3">
        <v>500</v>
      </c>
      <c r="L144" s="3">
        <v>500</v>
      </c>
      <c r="M144" s="3">
        <v>500</v>
      </c>
      <c r="N144" s="3">
        <v>500</v>
      </c>
      <c r="O144" s="3">
        <v>500</v>
      </c>
      <c r="P144" s="3">
        <v>500</v>
      </c>
      <c r="Q144" s="3">
        <v>500</v>
      </c>
      <c r="R144" s="3">
        <v>500</v>
      </c>
      <c r="S144" s="3">
        <v>500</v>
      </c>
      <c r="T144" s="3">
        <v>6000</v>
      </c>
    </row>
    <row r="145" spans="1:20" x14ac:dyDescent="0.3">
      <c r="G145" t="s">
        <v>109</v>
      </c>
      <c r="H145" s="3">
        <v>28422.61</v>
      </c>
      <c r="I145" s="3">
        <v>22046</v>
      </c>
      <c r="J145" s="3">
        <v>20546</v>
      </c>
      <c r="K145" s="3">
        <v>18946</v>
      </c>
      <c r="L145" s="3">
        <v>18946</v>
      </c>
      <c r="M145" s="3">
        <v>18946</v>
      </c>
      <c r="N145" s="3">
        <v>18946</v>
      </c>
      <c r="O145" s="3">
        <v>18946</v>
      </c>
      <c r="P145" s="3">
        <v>18946</v>
      </c>
      <c r="Q145" s="3">
        <v>18946</v>
      </c>
      <c r="R145" s="3">
        <v>18946</v>
      </c>
      <c r="S145" s="3">
        <v>18946</v>
      </c>
      <c r="T145" s="3">
        <v>241528.61</v>
      </c>
    </row>
    <row r="146" spans="1:20" x14ac:dyDescent="0.3">
      <c r="G146" t="s">
        <v>64</v>
      </c>
      <c r="H146" s="3">
        <v>715</v>
      </c>
      <c r="I146" s="3">
        <v>715</v>
      </c>
      <c r="J146" s="3">
        <v>715</v>
      </c>
      <c r="K146" s="3">
        <v>715</v>
      </c>
      <c r="L146" s="3">
        <v>715</v>
      </c>
      <c r="M146" s="3">
        <v>715</v>
      </c>
      <c r="N146" s="3">
        <v>715</v>
      </c>
      <c r="O146" s="3">
        <v>715</v>
      </c>
      <c r="P146" s="3">
        <v>715</v>
      </c>
      <c r="Q146" s="3">
        <v>715</v>
      </c>
      <c r="R146" s="3">
        <v>715</v>
      </c>
      <c r="S146" s="3">
        <v>715</v>
      </c>
      <c r="T146" s="3">
        <v>8580</v>
      </c>
    </row>
    <row r="147" spans="1:20" x14ac:dyDescent="0.3">
      <c r="G147" t="s">
        <v>114</v>
      </c>
      <c r="H147" s="3">
        <v>200</v>
      </c>
      <c r="I147" s="3">
        <v>200</v>
      </c>
      <c r="J147" s="3">
        <v>200</v>
      </c>
      <c r="K147" s="3">
        <v>9700</v>
      </c>
      <c r="L147" s="3">
        <v>200</v>
      </c>
      <c r="M147" s="3">
        <v>200</v>
      </c>
      <c r="N147" s="3">
        <v>200</v>
      </c>
      <c r="O147" s="3">
        <v>200</v>
      </c>
      <c r="P147" s="3">
        <v>5200</v>
      </c>
      <c r="Q147" s="3">
        <v>200</v>
      </c>
      <c r="R147" s="3">
        <v>200</v>
      </c>
      <c r="S147" s="3">
        <v>200</v>
      </c>
      <c r="T147" s="3">
        <v>16900</v>
      </c>
    </row>
    <row r="148" spans="1:20" x14ac:dyDescent="0.3">
      <c r="G148" t="s">
        <v>97</v>
      </c>
      <c r="H148" s="3">
        <v>800</v>
      </c>
      <c r="I148" s="3">
        <v>800</v>
      </c>
      <c r="J148" s="3">
        <v>800</v>
      </c>
      <c r="K148" s="3">
        <v>800</v>
      </c>
      <c r="L148" s="3">
        <v>800</v>
      </c>
      <c r="M148" s="3">
        <v>800</v>
      </c>
      <c r="N148" s="3">
        <v>800</v>
      </c>
      <c r="O148" s="3">
        <v>800</v>
      </c>
      <c r="P148" s="3">
        <v>800</v>
      </c>
      <c r="Q148" s="3">
        <v>800</v>
      </c>
      <c r="R148" s="3">
        <v>800</v>
      </c>
      <c r="S148" s="3">
        <v>800</v>
      </c>
      <c r="T148" s="3">
        <v>9600</v>
      </c>
    </row>
    <row r="149" spans="1:20" x14ac:dyDescent="0.3">
      <c r="G149" t="s">
        <v>14</v>
      </c>
      <c r="H149" s="3"/>
      <c r="I149" s="3"/>
      <c r="J149" s="3"/>
      <c r="K149" s="3"/>
      <c r="L149" s="3">
        <v>20000</v>
      </c>
      <c r="M149" s="3"/>
      <c r="N149" s="3"/>
      <c r="O149" s="3"/>
      <c r="P149" s="3"/>
      <c r="Q149" s="3"/>
      <c r="R149" s="3"/>
      <c r="S149" s="3"/>
      <c r="T149" s="3">
        <v>20000</v>
      </c>
    </row>
    <row r="150" spans="1:20" x14ac:dyDescent="0.3"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</row>
    <row r="151" spans="1:20" x14ac:dyDescent="0.3">
      <c r="E151">
        <v>301307</v>
      </c>
      <c r="F151" s="43" t="s">
        <v>161</v>
      </c>
      <c r="G151" s="43"/>
      <c r="H151" s="3">
        <v>23000</v>
      </c>
      <c r="I151" s="3">
        <v>23000</v>
      </c>
      <c r="J151" s="3">
        <v>23000</v>
      </c>
      <c r="K151" s="3">
        <v>23000</v>
      </c>
      <c r="L151" s="3">
        <v>23000</v>
      </c>
      <c r="M151" s="3">
        <v>23000</v>
      </c>
      <c r="N151" s="3">
        <v>23000</v>
      </c>
      <c r="O151" s="3">
        <v>23000</v>
      </c>
      <c r="P151" s="3">
        <v>23000</v>
      </c>
      <c r="Q151" s="3">
        <v>23000</v>
      </c>
      <c r="R151" s="3">
        <v>23000</v>
      </c>
      <c r="S151" s="3">
        <v>23000</v>
      </c>
      <c r="T151" s="3">
        <v>276000</v>
      </c>
    </row>
    <row r="152" spans="1:20" x14ac:dyDescent="0.3">
      <c r="G152" t="s">
        <v>56</v>
      </c>
      <c r="H152" s="3">
        <v>23000</v>
      </c>
      <c r="I152" s="3">
        <v>23000</v>
      </c>
      <c r="J152" s="3">
        <v>23000</v>
      </c>
      <c r="K152" s="3">
        <v>23000</v>
      </c>
      <c r="L152" s="3">
        <v>23000</v>
      </c>
      <c r="M152" s="3">
        <v>23000</v>
      </c>
      <c r="N152" s="3">
        <v>23000</v>
      </c>
      <c r="O152" s="3">
        <v>23000</v>
      </c>
      <c r="P152" s="3">
        <v>23000</v>
      </c>
      <c r="Q152" s="3">
        <v>23000</v>
      </c>
      <c r="R152" s="3">
        <v>23000</v>
      </c>
      <c r="S152" s="3">
        <v>23000</v>
      </c>
      <c r="T152" s="3">
        <v>276000</v>
      </c>
    </row>
    <row r="153" spans="1:20" x14ac:dyDescent="0.3"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</row>
    <row r="154" spans="1:20" x14ac:dyDescent="0.3">
      <c r="E154">
        <v>301308</v>
      </c>
      <c r="F154" s="43" t="s">
        <v>184</v>
      </c>
      <c r="G154" s="43"/>
      <c r="H154" s="3">
        <v>9034.6959999999999</v>
      </c>
      <c r="I154" s="3">
        <v>9034.6959999999999</v>
      </c>
      <c r="J154" s="3">
        <v>9034.6959999999999</v>
      </c>
      <c r="K154" s="3">
        <v>9034.6959999999999</v>
      </c>
      <c r="L154" s="3">
        <v>9034.6959999999999</v>
      </c>
      <c r="M154" s="3">
        <v>9034.6959999999999</v>
      </c>
      <c r="N154" s="3">
        <v>9034.6959999999999</v>
      </c>
      <c r="O154" s="3">
        <v>9034.6959999999999</v>
      </c>
      <c r="P154" s="3">
        <v>9034.6959999999999</v>
      </c>
      <c r="Q154" s="3">
        <v>9034.6959999999999</v>
      </c>
      <c r="R154" s="3">
        <v>9034.6959999999999</v>
      </c>
      <c r="S154" s="3">
        <v>9034.6959999999999</v>
      </c>
      <c r="T154" s="3">
        <v>108416.35199999997</v>
      </c>
    </row>
    <row r="155" spans="1:20" x14ac:dyDescent="0.3">
      <c r="G155" t="s">
        <v>100</v>
      </c>
      <c r="H155" s="3">
        <v>9034.6959999999999</v>
      </c>
      <c r="I155" s="3">
        <v>9034.6959999999999</v>
      </c>
      <c r="J155" s="3">
        <v>9034.6959999999999</v>
      </c>
      <c r="K155" s="3">
        <v>9034.6959999999999</v>
      </c>
      <c r="L155" s="3">
        <v>9034.6959999999999</v>
      </c>
      <c r="M155" s="3">
        <v>9034.6959999999999</v>
      </c>
      <c r="N155" s="3">
        <v>9034.6959999999999</v>
      </c>
      <c r="O155" s="3">
        <v>9034.6959999999999</v>
      </c>
      <c r="P155" s="3">
        <v>9034.6959999999999</v>
      </c>
      <c r="Q155" s="3">
        <v>9034.6959999999999</v>
      </c>
      <c r="R155" s="3">
        <v>9034.6959999999999</v>
      </c>
      <c r="S155" s="3">
        <v>9034.6959999999999</v>
      </c>
      <c r="T155" s="3">
        <v>108416.35199999997</v>
      </c>
    </row>
    <row r="156" spans="1:20" x14ac:dyDescent="0.3"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</row>
    <row r="157" spans="1:20" x14ac:dyDescent="0.3">
      <c r="A157">
        <v>302</v>
      </c>
      <c r="B157" s="16" t="s">
        <v>204</v>
      </c>
      <c r="C157" s="16"/>
      <c r="D157" s="16"/>
      <c r="E157" s="16"/>
      <c r="F157" s="16"/>
      <c r="G157" s="16"/>
      <c r="H157" s="3">
        <v>4104422.4525489965</v>
      </c>
      <c r="I157" s="3">
        <v>4103739.8884788537</v>
      </c>
      <c r="J157" s="3">
        <v>4075673.7129960209</v>
      </c>
      <c r="K157" s="3">
        <v>4108402.8952717339</v>
      </c>
      <c r="L157" s="3">
        <v>4078904.0116666015</v>
      </c>
      <c r="M157" s="3">
        <v>4128729.6463792268</v>
      </c>
      <c r="N157" s="3">
        <v>4137383.715595643</v>
      </c>
      <c r="O157" s="3">
        <v>4142263.8530646241</v>
      </c>
      <c r="P157" s="3">
        <v>4190412.7940832446</v>
      </c>
      <c r="Q157" s="3">
        <v>4188970.830949869</v>
      </c>
      <c r="R157" s="3">
        <v>4205601.5605219379</v>
      </c>
      <c r="S157" s="3">
        <v>4228007.1248606844</v>
      </c>
      <c r="T157" s="3">
        <v>49692512.486417443</v>
      </c>
    </row>
    <row r="158" spans="1:20" x14ac:dyDescent="0.3">
      <c r="C158">
        <v>3021</v>
      </c>
      <c r="D158" t="s">
        <v>216</v>
      </c>
      <c r="H158" s="3">
        <v>2285457.6007333333</v>
      </c>
      <c r="I158" s="3">
        <v>2295375.9303545454</v>
      </c>
      <c r="J158" s="3">
        <v>2254778.3146745451</v>
      </c>
      <c r="K158" s="3">
        <v>2265342.7126220781</v>
      </c>
      <c r="L158" s="3">
        <v>2298852.477358846</v>
      </c>
      <c r="M158" s="3">
        <v>2343006.6862117825</v>
      </c>
      <c r="N158" s="3">
        <v>2345960.6409881609</v>
      </c>
      <c r="O158" s="3">
        <v>2357112.2682948224</v>
      </c>
      <c r="P158" s="3">
        <v>2373296.019861564</v>
      </c>
      <c r="Q158" s="3">
        <v>2393752.8728687353</v>
      </c>
      <c r="R158" s="3">
        <v>2397317.3302791202</v>
      </c>
      <c r="S158" s="3">
        <v>2409087.4211741369</v>
      </c>
      <c r="T158" s="3">
        <v>28019340.275421672</v>
      </c>
    </row>
    <row r="159" spans="1:20" x14ac:dyDescent="0.3">
      <c r="E159">
        <v>302101</v>
      </c>
      <c r="F159" s="43" t="s">
        <v>92</v>
      </c>
      <c r="G159" s="43"/>
      <c r="H159" s="3">
        <v>825000</v>
      </c>
      <c r="I159" s="3">
        <v>835757.99999999988</v>
      </c>
      <c r="J159" s="3">
        <v>846656.28431999974</v>
      </c>
      <c r="K159" s="3">
        <v>857696.68226753245</v>
      </c>
      <c r="L159" s="3">
        <v>868881.04700430087</v>
      </c>
      <c r="M159" s="3">
        <v>880211.25585723703</v>
      </c>
      <c r="N159" s="3">
        <v>891689.21063361515</v>
      </c>
      <c r="O159" s="3">
        <v>903316.83794027742</v>
      </c>
      <c r="P159" s="3">
        <v>915096.08950701845</v>
      </c>
      <c r="Q159" s="3">
        <v>927028.94251418998</v>
      </c>
      <c r="R159" s="3">
        <v>939117.39992457489</v>
      </c>
      <c r="S159" s="3">
        <v>951363.4908195911</v>
      </c>
      <c r="T159" s="3">
        <v>10641815.240788337</v>
      </c>
    </row>
    <row r="160" spans="1:20" x14ac:dyDescent="0.3">
      <c r="G160" t="s">
        <v>56</v>
      </c>
      <c r="H160" s="3">
        <v>825000</v>
      </c>
      <c r="I160" s="3">
        <v>835757.99999999988</v>
      </c>
      <c r="J160" s="3">
        <v>846656.28431999974</v>
      </c>
      <c r="K160" s="3">
        <v>857696.68226753245</v>
      </c>
      <c r="L160" s="3">
        <v>868881.04700430087</v>
      </c>
      <c r="M160" s="3">
        <v>880211.25585723703</v>
      </c>
      <c r="N160" s="3">
        <v>891689.21063361515</v>
      </c>
      <c r="O160" s="3">
        <v>903316.83794027742</v>
      </c>
      <c r="P160" s="3">
        <v>915096.08950701845</v>
      </c>
      <c r="Q160" s="3">
        <v>927028.94251418998</v>
      </c>
      <c r="R160" s="3">
        <v>939117.39992457489</v>
      </c>
      <c r="S160" s="3">
        <v>951363.4908195911</v>
      </c>
      <c r="T160" s="3">
        <v>10641815.240788337</v>
      </c>
    </row>
    <row r="161" spans="5:20" x14ac:dyDescent="0.3"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</row>
    <row r="162" spans="5:20" x14ac:dyDescent="0.3">
      <c r="E162">
        <v>302102</v>
      </c>
      <c r="F162" s="43" t="s">
        <v>71</v>
      </c>
      <c r="G162" s="43"/>
      <c r="H162" s="3">
        <v>4000</v>
      </c>
      <c r="I162" s="3">
        <v>4000</v>
      </c>
      <c r="J162" s="3">
        <v>4000</v>
      </c>
      <c r="K162" s="3">
        <v>4000</v>
      </c>
      <c r="L162" s="3">
        <v>4000</v>
      </c>
      <c r="M162" s="3">
        <v>4000</v>
      </c>
      <c r="N162" s="3">
        <v>4000</v>
      </c>
      <c r="O162" s="3">
        <v>4000</v>
      </c>
      <c r="P162" s="3">
        <v>4000</v>
      </c>
      <c r="Q162" s="3">
        <v>4000</v>
      </c>
      <c r="R162" s="3">
        <v>4000</v>
      </c>
      <c r="S162" s="3">
        <v>4000</v>
      </c>
      <c r="T162" s="3">
        <v>48000</v>
      </c>
    </row>
    <row r="163" spans="5:20" x14ac:dyDescent="0.3">
      <c r="G163" t="s">
        <v>70</v>
      </c>
      <c r="H163" s="3">
        <v>4000</v>
      </c>
      <c r="I163" s="3">
        <v>4000</v>
      </c>
      <c r="J163" s="3">
        <v>4000</v>
      </c>
      <c r="K163" s="3">
        <v>4000</v>
      </c>
      <c r="L163" s="3">
        <v>4000</v>
      </c>
      <c r="M163" s="3">
        <v>4000</v>
      </c>
      <c r="N163" s="3">
        <v>4000</v>
      </c>
      <c r="O163" s="3">
        <v>4000</v>
      </c>
      <c r="P163" s="3">
        <v>4000</v>
      </c>
      <c r="Q163" s="3">
        <v>4000</v>
      </c>
      <c r="R163" s="3">
        <v>4000</v>
      </c>
      <c r="S163" s="3">
        <v>4000</v>
      </c>
      <c r="T163" s="3">
        <v>48000</v>
      </c>
    </row>
    <row r="164" spans="5:20" x14ac:dyDescent="0.3"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</row>
    <row r="165" spans="5:20" x14ac:dyDescent="0.3">
      <c r="E165">
        <v>302104</v>
      </c>
      <c r="F165" s="43" t="s">
        <v>93</v>
      </c>
      <c r="G165" s="43"/>
      <c r="H165" s="3">
        <v>8500</v>
      </c>
      <c r="I165" s="3">
        <v>8500</v>
      </c>
      <c r="J165" s="3">
        <v>8500</v>
      </c>
      <c r="K165" s="3">
        <v>8500</v>
      </c>
      <c r="L165" s="3">
        <v>8500</v>
      </c>
      <c r="M165" s="3">
        <v>8500</v>
      </c>
      <c r="N165" s="3">
        <v>8500</v>
      </c>
      <c r="O165" s="3">
        <v>8500</v>
      </c>
      <c r="P165" s="3">
        <v>8500</v>
      </c>
      <c r="Q165" s="3">
        <v>8500</v>
      </c>
      <c r="R165" s="3">
        <v>8500</v>
      </c>
      <c r="S165" s="3">
        <v>8500</v>
      </c>
      <c r="T165" s="3">
        <v>102000</v>
      </c>
    </row>
    <row r="166" spans="5:20" x14ac:dyDescent="0.3">
      <c r="G166" t="s">
        <v>56</v>
      </c>
      <c r="H166" s="3">
        <v>8500</v>
      </c>
      <c r="I166" s="3">
        <v>8500</v>
      </c>
      <c r="J166" s="3">
        <v>8500</v>
      </c>
      <c r="K166" s="3">
        <v>8500</v>
      </c>
      <c r="L166" s="3">
        <v>8500</v>
      </c>
      <c r="M166" s="3">
        <v>8500</v>
      </c>
      <c r="N166" s="3">
        <v>8500</v>
      </c>
      <c r="O166" s="3">
        <v>8500</v>
      </c>
      <c r="P166" s="3">
        <v>8500</v>
      </c>
      <c r="Q166" s="3">
        <v>8500</v>
      </c>
      <c r="R166" s="3">
        <v>8500</v>
      </c>
      <c r="S166" s="3">
        <v>8500</v>
      </c>
      <c r="T166" s="3">
        <v>102000</v>
      </c>
    </row>
    <row r="167" spans="5:20" x14ac:dyDescent="0.3"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</row>
    <row r="168" spans="5:20" x14ac:dyDescent="0.3">
      <c r="E168">
        <v>302105</v>
      </c>
      <c r="F168" s="43" t="s">
        <v>96</v>
      </c>
      <c r="G168" s="43"/>
      <c r="H168" s="3">
        <v>57461.777400000006</v>
      </c>
      <c r="I168" s="3">
        <v>63325.0674</v>
      </c>
      <c r="J168" s="3">
        <v>63325.0674</v>
      </c>
      <c r="K168" s="3">
        <v>63325.0674</v>
      </c>
      <c r="L168" s="3">
        <v>63325.0674</v>
      </c>
      <c r="M168" s="3">
        <v>63325.0674</v>
      </c>
      <c r="N168" s="3">
        <v>63325.0674</v>
      </c>
      <c r="O168" s="3">
        <v>63325.0674</v>
      </c>
      <c r="P168" s="3">
        <v>63325.0674</v>
      </c>
      <c r="Q168" s="3">
        <v>63325.0674</v>
      </c>
      <c r="R168" s="3">
        <v>63325.0674</v>
      </c>
      <c r="S168" s="3">
        <v>63325.0674</v>
      </c>
      <c r="T168" s="3">
        <v>754037.51880000019</v>
      </c>
    </row>
    <row r="169" spans="5:20" x14ac:dyDescent="0.3">
      <c r="G169" t="s">
        <v>95</v>
      </c>
      <c r="H169" s="3">
        <v>57461.777400000006</v>
      </c>
      <c r="I169" s="3">
        <v>63325.0674</v>
      </c>
      <c r="J169" s="3">
        <v>63325.0674</v>
      </c>
      <c r="K169" s="3">
        <v>63325.0674</v>
      </c>
      <c r="L169" s="3">
        <v>63325.0674</v>
      </c>
      <c r="M169" s="3">
        <v>63325.0674</v>
      </c>
      <c r="N169" s="3">
        <v>63325.0674</v>
      </c>
      <c r="O169" s="3">
        <v>63325.0674</v>
      </c>
      <c r="P169" s="3">
        <v>63325.0674</v>
      </c>
      <c r="Q169" s="3">
        <v>63325.0674</v>
      </c>
      <c r="R169" s="3">
        <v>63325.0674</v>
      </c>
      <c r="S169" s="3">
        <v>63325.0674</v>
      </c>
      <c r="T169" s="3">
        <v>754037.51880000019</v>
      </c>
    </row>
    <row r="170" spans="5:20" x14ac:dyDescent="0.3"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</row>
    <row r="171" spans="5:20" x14ac:dyDescent="0.3">
      <c r="E171">
        <v>302106</v>
      </c>
      <c r="F171" s="43" t="s">
        <v>120</v>
      </c>
      <c r="G171" s="43"/>
      <c r="H171" s="3">
        <v>19533.333333333336</v>
      </c>
      <c r="I171" s="3">
        <v>34587.878787878784</v>
      </c>
      <c r="J171" s="3">
        <v>34587.878787878784</v>
      </c>
      <c r="K171" s="3">
        <v>34587.878787878784</v>
      </c>
      <c r="L171" s="3">
        <v>34587.878787878784</v>
      </c>
      <c r="M171" s="3">
        <v>34587.878787878784</v>
      </c>
      <c r="N171" s="3">
        <v>34587.878787878784</v>
      </c>
      <c r="O171" s="3">
        <v>34587.878787878784</v>
      </c>
      <c r="P171" s="3">
        <v>34587.878787878784</v>
      </c>
      <c r="Q171" s="3">
        <v>34587.878787878784</v>
      </c>
      <c r="R171" s="3">
        <v>34587.878787878784</v>
      </c>
      <c r="S171" s="3">
        <v>34587.878787878784</v>
      </c>
      <c r="T171" s="3">
        <v>400000</v>
      </c>
    </row>
    <row r="172" spans="5:20" x14ac:dyDescent="0.3">
      <c r="G172" t="s">
        <v>95</v>
      </c>
      <c r="H172" s="3">
        <v>19533.333333333336</v>
      </c>
      <c r="I172" s="3">
        <v>34587.878787878784</v>
      </c>
      <c r="J172" s="3">
        <v>34587.878787878784</v>
      </c>
      <c r="K172" s="3">
        <v>34587.878787878784</v>
      </c>
      <c r="L172" s="3">
        <v>34587.878787878784</v>
      </c>
      <c r="M172" s="3">
        <v>34587.878787878784</v>
      </c>
      <c r="N172" s="3">
        <v>34587.878787878784</v>
      </c>
      <c r="O172" s="3">
        <v>34587.878787878784</v>
      </c>
      <c r="P172" s="3">
        <v>34587.878787878784</v>
      </c>
      <c r="Q172" s="3">
        <v>34587.878787878784</v>
      </c>
      <c r="R172" s="3">
        <v>34587.878787878784</v>
      </c>
      <c r="S172" s="3">
        <v>34587.878787878784</v>
      </c>
      <c r="T172" s="3">
        <v>400000</v>
      </c>
    </row>
    <row r="173" spans="5:20" x14ac:dyDescent="0.3"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</row>
    <row r="174" spans="5:20" x14ac:dyDescent="0.3">
      <c r="E174">
        <v>302107</v>
      </c>
      <c r="F174" s="43" t="s">
        <v>72</v>
      </c>
      <c r="G174" s="43"/>
      <c r="H174" s="3">
        <v>5000</v>
      </c>
      <c r="I174" s="3">
        <v>5000</v>
      </c>
      <c r="J174" s="3">
        <v>5000</v>
      </c>
      <c r="K174" s="3">
        <v>5000</v>
      </c>
      <c r="L174" s="3">
        <v>5000</v>
      </c>
      <c r="M174" s="3">
        <v>5000</v>
      </c>
      <c r="N174" s="3">
        <v>5000</v>
      </c>
      <c r="O174" s="3">
        <v>5000</v>
      </c>
      <c r="P174" s="3">
        <v>5000</v>
      </c>
      <c r="Q174" s="3">
        <v>5000</v>
      </c>
      <c r="R174" s="3">
        <v>5000</v>
      </c>
      <c r="S174" s="3">
        <v>5000</v>
      </c>
      <c r="T174" s="3">
        <v>60000</v>
      </c>
    </row>
    <row r="175" spans="5:20" x14ac:dyDescent="0.3">
      <c r="G175" t="s">
        <v>95</v>
      </c>
      <c r="H175" s="3">
        <v>5000</v>
      </c>
      <c r="I175" s="3">
        <v>5000</v>
      </c>
      <c r="J175" s="3">
        <v>5000</v>
      </c>
      <c r="K175" s="3">
        <v>5000</v>
      </c>
      <c r="L175" s="3">
        <v>5000</v>
      </c>
      <c r="M175" s="3">
        <v>5000</v>
      </c>
      <c r="N175" s="3">
        <v>5000</v>
      </c>
      <c r="O175" s="3">
        <v>5000</v>
      </c>
      <c r="P175" s="3">
        <v>5000</v>
      </c>
      <c r="Q175" s="3">
        <v>5000</v>
      </c>
      <c r="R175" s="3">
        <v>5000</v>
      </c>
      <c r="S175" s="3">
        <v>5000</v>
      </c>
      <c r="T175" s="3">
        <v>60000</v>
      </c>
    </row>
    <row r="176" spans="5:20" x14ac:dyDescent="0.3"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</row>
    <row r="177" spans="5:20" x14ac:dyDescent="0.3">
      <c r="E177">
        <v>302108</v>
      </c>
      <c r="F177" s="43" t="s">
        <v>129</v>
      </c>
      <c r="G177" s="43"/>
      <c r="H177" s="3">
        <v>476</v>
      </c>
      <c r="I177" s="3"/>
      <c r="J177" s="3">
        <v>476</v>
      </c>
      <c r="K177" s="3"/>
      <c r="L177" s="3">
        <v>476</v>
      </c>
      <c r="M177" s="3"/>
      <c r="N177" s="3">
        <v>476</v>
      </c>
      <c r="O177" s="3"/>
      <c r="P177" s="3">
        <v>476</v>
      </c>
      <c r="Q177" s="3"/>
      <c r="R177" s="3">
        <v>476</v>
      </c>
      <c r="S177" s="3"/>
      <c r="T177" s="3">
        <v>2856</v>
      </c>
    </row>
    <row r="178" spans="5:20" x14ac:dyDescent="0.3">
      <c r="G178" t="s">
        <v>47</v>
      </c>
      <c r="H178" s="3">
        <v>476</v>
      </c>
      <c r="I178" s="3"/>
      <c r="J178" s="3">
        <v>476</v>
      </c>
      <c r="K178" s="3"/>
      <c r="L178" s="3">
        <v>476</v>
      </c>
      <c r="M178" s="3"/>
      <c r="N178" s="3">
        <v>476</v>
      </c>
      <c r="O178" s="3"/>
      <c r="P178" s="3">
        <v>476</v>
      </c>
      <c r="Q178" s="3"/>
      <c r="R178" s="3">
        <v>476</v>
      </c>
      <c r="S178" s="3"/>
      <c r="T178" s="3">
        <v>2856</v>
      </c>
    </row>
    <row r="179" spans="5:20" x14ac:dyDescent="0.3"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</row>
    <row r="180" spans="5:20" x14ac:dyDescent="0.3">
      <c r="E180">
        <v>302109</v>
      </c>
      <c r="F180" s="43" t="s">
        <v>89</v>
      </c>
      <c r="G180" s="43"/>
      <c r="H180" s="3">
        <v>30000</v>
      </c>
      <c r="I180" s="3">
        <v>30000</v>
      </c>
      <c r="J180" s="3">
        <v>30000</v>
      </c>
      <c r="K180" s="3">
        <v>30000</v>
      </c>
      <c r="L180" s="3">
        <v>30000</v>
      </c>
      <c r="M180" s="3">
        <v>30000</v>
      </c>
      <c r="N180" s="3">
        <v>30000</v>
      </c>
      <c r="O180" s="3">
        <v>30000</v>
      </c>
      <c r="P180" s="3">
        <v>30000</v>
      </c>
      <c r="Q180" s="3">
        <v>30000</v>
      </c>
      <c r="R180" s="3">
        <v>30000</v>
      </c>
      <c r="S180" s="3">
        <v>30000</v>
      </c>
      <c r="T180" s="3">
        <v>360000</v>
      </c>
    </row>
    <row r="181" spans="5:20" x14ac:dyDescent="0.3">
      <c r="G181" t="s">
        <v>91</v>
      </c>
      <c r="H181" s="3">
        <v>30000</v>
      </c>
      <c r="I181" s="3">
        <v>30000</v>
      </c>
      <c r="J181" s="3">
        <v>30000</v>
      </c>
      <c r="K181" s="3">
        <v>30000</v>
      </c>
      <c r="L181" s="3">
        <v>30000</v>
      </c>
      <c r="M181" s="3">
        <v>30000</v>
      </c>
      <c r="N181" s="3">
        <v>30000</v>
      </c>
      <c r="O181" s="3">
        <v>30000</v>
      </c>
      <c r="P181" s="3">
        <v>30000</v>
      </c>
      <c r="Q181" s="3">
        <v>30000</v>
      </c>
      <c r="R181" s="3">
        <v>30000</v>
      </c>
      <c r="S181" s="3">
        <v>30000</v>
      </c>
      <c r="T181" s="3">
        <v>360000</v>
      </c>
    </row>
    <row r="182" spans="5:20" x14ac:dyDescent="0.3"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</row>
    <row r="183" spans="5:20" x14ac:dyDescent="0.3">
      <c r="E183">
        <v>302110</v>
      </c>
      <c r="F183" s="43" t="s">
        <v>73</v>
      </c>
      <c r="G183" s="43"/>
      <c r="H183" s="3">
        <v>21000</v>
      </c>
      <c r="I183" s="3">
        <v>21000</v>
      </c>
      <c r="J183" s="3">
        <v>21000</v>
      </c>
      <c r="K183" s="3">
        <v>21000</v>
      </c>
      <c r="L183" s="3">
        <v>21000</v>
      </c>
      <c r="M183" s="3">
        <v>21000</v>
      </c>
      <c r="N183" s="3">
        <v>21000</v>
      </c>
      <c r="O183" s="3">
        <v>21000</v>
      </c>
      <c r="P183" s="3">
        <v>21000</v>
      </c>
      <c r="Q183" s="3">
        <v>21000</v>
      </c>
      <c r="R183" s="3">
        <v>21000</v>
      </c>
      <c r="S183" s="3">
        <v>21000</v>
      </c>
      <c r="T183" s="3">
        <v>252000</v>
      </c>
    </row>
    <row r="184" spans="5:20" x14ac:dyDescent="0.3">
      <c r="G184" t="s">
        <v>56</v>
      </c>
      <c r="H184" s="3">
        <v>16000</v>
      </c>
      <c r="I184" s="3">
        <v>16000</v>
      </c>
      <c r="J184" s="3">
        <v>16000</v>
      </c>
      <c r="K184" s="3">
        <v>16000</v>
      </c>
      <c r="L184" s="3">
        <v>16000</v>
      </c>
      <c r="M184" s="3">
        <v>16000</v>
      </c>
      <c r="N184" s="3">
        <v>16000</v>
      </c>
      <c r="O184" s="3">
        <v>16000</v>
      </c>
      <c r="P184" s="3">
        <v>16000</v>
      </c>
      <c r="Q184" s="3">
        <v>16000</v>
      </c>
      <c r="R184" s="3">
        <v>16000</v>
      </c>
      <c r="S184" s="3">
        <v>16000</v>
      </c>
      <c r="T184" s="3">
        <v>192000</v>
      </c>
    </row>
    <row r="185" spans="5:20" x14ac:dyDescent="0.3">
      <c r="G185" t="s">
        <v>91</v>
      </c>
      <c r="H185" s="3">
        <v>5000</v>
      </c>
      <c r="I185" s="3">
        <v>5000</v>
      </c>
      <c r="J185" s="3">
        <v>5000</v>
      </c>
      <c r="K185" s="3">
        <v>5000</v>
      </c>
      <c r="L185" s="3">
        <v>5000</v>
      </c>
      <c r="M185" s="3">
        <v>5000</v>
      </c>
      <c r="N185" s="3">
        <v>5000</v>
      </c>
      <c r="O185" s="3">
        <v>5000</v>
      </c>
      <c r="P185" s="3">
        <v>5000</v>
      </c>
      <c r="Q185" s="3">
        <v>5000</v>
      </c>
      <c r="R185" s="3">
        <v>5000</v>
      </c>
      <c r="S185" s="3">
        <v>5000</v>
      </c>
      <c r="T185" s="3">
        <v>60000</v>
      </c>
    </row>
    <row r="186" spans="5:20" x14ac:dyDescent="0.3"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</row>
    <row r="187" spans="5:20" x14ac:dyDescent="0.3">
      <c r="E187">
        <v>302111</v>
      </c>
      <c r="F187" s="43" t="s">
        <v>90</v>
      </c>
      <c r="G187" s="43"/>
      <c r="H187" s="3">
        <v>20000</v>
      </c>
      <c r="I187" s="3">
        <v>20000</v>
      </c>
      <c r="J187" s="3">
        <v>20000</v>
      </c>
      <c r="K187" s="3">
        <v>20000</v>
      </c>
      <c r="L187" s="3">
        <v>20000</v>
      </c>
      <c r="M187" s="3">
        <v>20000</v>
      </c>
      <c r="N187" s="3">
        <v>20000</v>
      </c>
      <c r="O187" s="3">
        <v>20000</v>
      </c>
      <c r="P187" s="3">
        <v>20000</v>
      </c>
      <c r="Q187" s="3">
        <v>20000</v>
      </c>
      <c r="R187" s="3">
        <v>20000</v>
      </c>
      <c r="S187" s="3">
        <v>20000</v>
      </c>
      <c r="T187" s="3">
        <v>240000</v>
      </c>
    </row>
    <row r="188" spans="5:20" x14ac:dyDescent="0.3">
      <c r="G188" t="s">
        <v>91</v>
      </c>
      <c r="H188" s="3">
        <v>20000</v>
      </c>
      <c r="I188" s="3">
        <v>20000</v>
      </c>
      <c r="J188" s="3">
        <v>20000</v>
      </c>
      <c r="K188" s="3">
        <v>20000</v>
      </c>
      <c r="L188" s="3">
        <v>20000</v>
      </c>
      <c r="M188" s="3">
        <v>20000</v>
      </c>
      <c r="N188" s="3">
        <v>20000</v>
      </c>
      <c r="O188" s="3">
        <v>20000</v>
      </c>
      <c r="P188" s="3">
        <v>20000</v>
      </c>
      <c r="Q188" s="3">
        <v>20000</v>
      </c>
      <c r="R188" s="3">
        <v>20000</v>
      </c>
      <c r="S188" s="3">
        <v>20000</v>
      </c>
      <c r="T188" s="3">
        <v>240000</v>
      </c>
    </row>
    <row r="189" spans="5:20" x14ac:dyDescent="0.3"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</row>
    <row r="190" spans="5:20" x14ac:dyDescent="0.3">
      <c r="E190">
        <v>302112</v>
      </c>
      <c r="F190" s="43" t="s">
        <v>74</v>
      </c>
      <c r="G190" s="43"/>
      <c r="H190" s="3">
        <v>337610.19</v>
      </c>
      <c r="I190" s="3">
        <v>317782.48416666669</v>
      </c>
      <c r="J190" s="3">
        <v>308782.48416666669</v>
      </c>
      <c r="K190" s="3">
        <v>308782.48416666669</v>
      </c>
      <c r="L190" s="3">
        <v>308782.48416666669</v>
      </c>
      <c r="M190" s="3">
        <v>317782.48416666669</v>
      </c>
      <c r="N190" s="3">
        <v>308782.48416666669</v>
      </c>
      <c r="O190" s="3">
        <v>308782.48416666669</v>
      </c>
      <c r="P190" s="3">
        <v>308782.48416666669</v>
      </c>
      <c r="Q190" s="3">
        <v>317782.48416666669</v>
      </c>
      <c r="R190" s="3">
        <v>308782.48416666669</v>
      </c>
      <c r="S190" s="3">
        <v>308782.48416666669</v>
      </c>
      <c r="T190" s="3">
        <v>3761217.5158333345</v>
      </c>
    </row>
    <row r="191" spans="5:20" x14ac:dyDescent="0.3">
      <c r="G191" t="s">
        <v>115</v>
      </c>
      <c r="H191" s="3">
        <v>11000</v>
      </c>
      <c r="I191" s="3">
        <v>11000</v>
      </c>
      <c r="J191" s="3">
        <v>11000</v>
      </c>
      <c r="K191" s="3">
        <v>11000</v>
      </c>
      <c r="L191" s="3">
        <v>11000</v>
      </c>
      <c r="M191" s="3">
        <v>11000</v>
      </c>
      <c r="N191" s="3">
        <v>11000</v>
      </c>
      <c r="O191" s="3">
        <v>11000</v>
      </c>
      <c r="P191" s="3">
        <v>11000</v>
      </c>
      <c r="Q191" s="3">
        <v>11000</v>
      </c>
      <c r="R191" s="3">
        <v>11000</v>
      </c>
      <c r="S191" s="3">
        <v>11000</v>
      </c>
      <c r="T191" s="3">
        <v>132000</v>
      </c>
    </row>
    <row r="192" spans="5:20" x14ac:dyDescent="0.3">
      <c r="G192" t="s">
        <v>94</v>
      </c>
      <c r="H192" s="3"/>
      <c r="I192" s="3">
        <v>9000</v>
      </c>
      <c r="J192" s="3"/>
      <c r="K192" s="3"/>
      <c r="L192" s="3"/>
      <c r="M192" s="3">
        <v>9000</v>
      </c>
      <c r="N192" s="3"/>
      <c r="O192" s="3"/>
      <c r="P192" s="3"/>
      <c r="Q192" s="3">
        <v>9000</v>
      </c>
      <c r="R192" s="3"/>
      <c r="S192" s="3"/>
      <c r="T192" s="3">
        <v>27000</v>
      </c>
    </row>
    <row r="193" spans="5:20" x14ac:dyDescent="0.3">
      <c r="G193" t="s">
        <v>70</v>
      </c>
      <c r="H193" s="3">
        <v>326610.19</v>
      </c>
      <c r="I193" s="3">
        <v>297782.48416666669</v>
      </c>
      <c r="J193" s="3">
        <v>297782.48416666669</v>
      </c>
      <c r="K193" s="3">
        <v>297782.48416666669</v>
      </c>
      <c r="L193" s="3">
        <v>297782.48416666669</v>
      </c>
      <c r="M193" s="3">
        <v>297782.48416666669</v>
      </c>
      <c r="N193" s="3">
        <v>297782.48416666669</v>
      </c>
      <c r="O193" s="3">
        <v>297782.48416666669</v>
      </c>
      <c r="P193" s="3">
        <v>297782.48416666669</v>
      </c>
      <c r="Q193" s="3">
        <v>297782.48416666669</v>
      </c>
      <c r="R193" s="3">
        <v>297782.48416666669</v>
      </c>
      <c r="S193" s="3">
        <v>297782.48416666669</v>
      </c>
      <c r="T193" s="3">
        <v>3602217.5158333345</v>
      </c>
    </row>
    <row r="194" spans="5:20" x14ac:dyDescent="0.3"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</row>
    <row r="195" spans="5:20" x14ac:dyDescent="0.3">
      <c r="E195">
        <v>302113</v>
      </c>
      <c r="F195" s="43" t="s">
        <v>75</v>
      </c>
      <c r="G195" s="43"/>
      <c r="H195" s="3">
        <v>62576.3</v>
      </c>
      <c r="I195" s="3">
        <v>61122.5</v>
      </c>
      <c r="J195" s="3">
        <v>18150.599999999999</v>
      </c>
      <c r="K195" s="3">
        <v>18150.599999999999</v>
      </c>
      <c r="L195" s="3">
        <v>40000</v>
      </c>
      <c r="M195" s="3">
        <v>40000</v>
      </c>
      <c r="N195" s="3">
        <v>40000</v>
      </c>
      <c r="O195" s="3">
        <v>40000</v>
      </c>
      <c r="P195" s="3">
        <v>40000</v>
      </c>
      <c r="Q195" s="3">
        <v>40000</v>
      </c>
      <c r="R195" s="3">
        <v>40000</v>
      </c>
      <c r="S195" s="3">
        <v>40000</v>
      </c>
      <c r="T195" s="3">
        <v>480000</v>
      </c>
    </row>
    <row r="196" spans="5:20" x14ac:dyDescent="0.3">
      <c r="G196" t="s">
        <v>70</v>
      </c>
      <c r="H196" s="3">
        <v>62576.3</v>
      </c>
      <c r="I196" s="3">
        <v>61122.5</v>
      </c>
      <c r="J196" s="3">
        <v>18150.599999999999</v>
      </c>
      <c r="K196" s="3">
        <v>18150.599999999999</v>
      </c>
      <c r="L196" s="3">
        <v>40000</v>
      </c>
      <c r="M196" s="3">
        <v>40000</v>
      </c>
      <c r="N196" s="3">
        <v>40000</v>
      </c>
      <c r="O196" s="3">
        <v>40000</v>
      </c>
      <c r="P196" s="3">
        <v>40000</v>
      </c>
      <c r="Q196" s="3">
        <v>40000</v>
      </c>
      <c r="R196" s="3">
        <v>40000</v>
      </c>
      <c r="S196" s="3">
        <v>40000</v>
      </c>
      <c r="T196" s="3">
        <v>480000</v>
      </c>
    </row>
    <row r="197" spans="5:20" x14ac:dyDescent="0.3"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</row>
    <row r="198" spans="5:20" x14ac:dyDescent="0.3">
      <c r="E198">
        <v>302114</v>
      </c>
      <c r="F198" s="43" t="s">
        <v>76</v>
      </c>
      <c r="G198" s="43"/>
      <c r="H198" s="3">
        <v>50000</v>
      </c>
      <c r="I198" s="3">
        <v>50000</v>
      </c>
      <c r="J198" s="3">
        <v>50000</v>
      </c>
      <c r="K198" s="3">
        <v>50000</v>
      </c>
      <c r="L198" s="3">
        <v>50000</v>
      </c>
      <c r="M198" s="3">
        <v>50000</v>
      </c>
      <c r="N198" s="3">
        <v>50000</v>
      </c>
      <c r="O198" s="3">
        <v>50000</v>
      </c>
      <c r="P198" s="3">
        <v>50000</v>
      </c>
      <c r="Q198" s="3">
        <v>50000</v>
      </c>
      <c r="R198" s="3">
        <v>50000</v>
      </c>
      <c r="S198" s="3">
        <v>50000</v>
      </c>
      <c r="T198" s="3">
        <v>600000</v>
      </c>
    </row>
    <row r="199" spans="5:20" x14ac:dyDescent="0.3">
      <c r="G199" t="s">
        <v>70</v>
      </c>
      <c r="H199" s="3">
        <v>50000</v>
      </c>
      <c r="I199" s="3">
        <v>50000</v>
      </c>
      <c r="J199" s="3">
        <v>50000</v>
      </c>
      <c r="K199" s="3">
        <v>50000</v>
      </c>
      <c r="L199" s="3">
        <v>50000</v>
      </c>
      <c r="M199" s="3">
        <v>50000</v>
      </c>
      <c r="N199" s="3">
        <v>50000</v>
      </c>
      <c r="O199" s="3">
        <v>50000</v>
      </c>
      <c r="P199" s="3">
        <v>50000</v>
      </c>
      <c r="Q199" s="3">
        <v>50000</v>
      </c>
      <c r="R199" s="3">
        <v>50000</v>
      </c>
      <c r="S199" s="3">
        <v>50000</v>
      </c>
      <c r="T199" s="3">
        <v>600000</v>
      </c>
    </row>
    <row r="200" spans="5:20" x14ac:dyDescent="0.3"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</row>
    <row r="201" spans="5:20" x14ac:dyDescent="0.3">
      <c r="E201">
        <v>302115</v>
      </c>
      <c r="F201" s="43" t="s">
        <v>65</v>
      </c>
      <c r="G201" s="43"/>
      <c r="H201" s="3">
        <v>23000</v>
      </c>
      <c r="I201" s="3">
        <v>23000</v>
      </c>
      <c r="J201" s="3">
        <v>23000</v>
      </c>
      <c r="K201" s="3">
        <v>23000</v>
      </c>
      <c r="L201" s="3">
        <v>23000</v>
      </c>
      <c r="M201" s="3">
        <v>23000</v>
      </c>
      <c r="N201" s="3">
        <v>23000</v>
      </c>
      <c r="O201" s="3">
        <v>23000</v>
      </c>
      <c r="P201" s="3">
        <v>23000</v>
      </c>
      <c r="Q201" s="3">
        <v>23000</v>
      </c>
      <c r="R201" s="3">
        <v>23000</v>
      </c>
      <c r="S201" s="3">
        <v>23000</v>
      </c>
      <c r="T201" s="3">
        <v>276000</v>
      </c>
    </row>
    <row r="202" spans="5:20" x14ac:dyDescent="0.3">
      <c r="G202" t="s">
        <v>70</v>
      </c>
      <c r="H202" s="3">
        <v>23000</v>
      </c>
      <c r="I202" s="3">
        <v>23000</v>
      </c>
      <c r="J202" s="3">
        <v>23000</v>
      </c>
      <c r="K202" s="3">
        <v>23000</v>
      </c>
      <c r="L202" s="3">
        <v>23000</v>
      </c>
      <c r="M202" s="3">
        <v>23000</v>
      </c>
      <c r="N202" s="3">
        <v>23000</v>
      </c>
      <c r="O202" s="3">
        <v>23000</v>
      </c>
      <c r="P202" s="3">
        <v>23000</v>
      </c>
      <c r="Q202" s="3">
        <v>23000</v>
      </c>
      <c r="R202" s="3">
        <v>23000</v>
      </c>
      <c r="S202" s="3">
        <v>23000</v>
      </c>
      <c r="T202" s="3">
        <v>276000</v>
      </c>
    </row>
    <row r="203" spans="5:20" x14ac:dyDescent="0.3"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</row>
    <row r="204" spans="5:20" x14ac:dyDescent="0.3">
      <c r="E204">
        <v>302116</v>
      </c>
      <c r="F204" s="43" t="s">
        <v>77</v>
      </c>
      <c r="G204" s="43"/>
      <c r="H204" s="3">
        <v>8000</v>
      </c>
      <c r="I204" s="3">
        <v>8000</v>
      </c>
      <c r="J204" s="3">
        <v>8000</v>
      </c>
      <c r="K204" s="3">
        <v>8000</v>
      </c>
      <c r="L204" s="3">
        <v>8000</v>
      </c>
      <c r="M204" s="3">
        <v>8000</v>
      </c>
      <c r="N204" s="3">
        <v>8000</v>
      </c>
      <c r="O204" s="3">
        <v>8000</v>
      </c>
      <c r="P204" s="3">
        <v>8000</v>
      </c>
      <c r="Q204" s="3">
        <v>8000</v>
      </c>
      <c r="R204" s="3">
        <v>8000</v>
      </c>
      <c r="S204" s="3">
        <v>8000</v>
      </c>
      <c r="T204" s="3">
        <v>96000</v>
      </c>
    </row>
    <row r="205" spans="5:20" x14ac:dyDescent="0.3">
      <c r="G205" t="s">
        <v>70</v>
      </c>
      <c r="H205" s="3">
        <v>8000</v>
      </c>
      <c r="I205" s="3">
        <v>8000</v>
      </c>
      <c r="J205" s="3">
        <v>8000</v>
      </c>
      <c r="K205" s="3">
        <v>8000</v>
      </c>
      <c r="L205" s="3">
        <v>8000</v>
      </c>
      <c r="M205" s="3">
        <v>8000</v>
      </c>
      <c r="N205" s="3">
        <v>8000</v>
      </c>
      <c r="O205" s="3">
        <v>8000</v>
      </c>
      <c r="P205" s="3">
        <v>8000</v>
      </c>
      <c r="Q205" s="3">
        <v>8000</v>
      </c>
      <c r="R205" s="3">
        <v>8000</v>
      </c>
      <c r="S205" s="3">
        <v>8000</v>
      </c>
      <c r="T205" s="3">
        <v>96000</v>
      </c>
    </row>
    <row r="206" spans="5:20" x14ac:dyDescent="0.3"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</row>
    <row r="207" spans="5:20" x14ac:dyDescent="0.3">
      <c r="E207">
        <v>302117</v>
      </c>
      <c r="F207" s="43" t="s">
        <v>78</v>
      </c>
      <c r="G207" s="43"/>
      <c r="H207" s="3">
        <v>25000</v>
      </c>
      <c r="I207" s="3">
        <v>25000</v>
      </c>
      <c r="J207" s="3">
        <v>25000</v>
      </c>
      <c r="K207" s="3">
        <v>25000</v>
      </c>
      <c r="L207" s="3">
        <v>25000</v>
      </c>
      <c r="M207" s="3">
        <v>25000</v>
      </c>
      <c r="N207" s="3">
        <v>25000</v>
      </c>
      <c r="O207" s="3">
        <v>25000</v>
      </c>
      <c r="P207" s="3">
        <v>25000</v>
      </c>
      <c r="Q207" s="3">
        <v>25000</v>
      </c>
      <c r="R207" s="3">
        <v>25000</v>
      </c>
      <c r="S207" s="3">
        <v>25000</v>
      </c>
      <c r="T207" s="3">
        <v>300000</v>
      </c>
    </row>
    <row r="208" spans="5:20" x14ac:dyDescent="0.3">
      <c r="G208" t="s">
        <v>70</v>
      </c>
      <c r="H208" s="3">
        <v>25000</v>
      </c>
      <c r="I208" s="3">
        <v>25000</v>
      </c>
      <c r="J208" s="3">
        <v>25000</v>
      </c>
      <c r="K208" s="3">
        <v>25000</v>
      </c>
      <c r="L208" s="3">
        <v>25000</v>
      </c>
      <c r="M208" s="3">
        <v>25000</v>
      </c>
      <c r="N208" s="3">
        <v>25000</v>
      </c>
      <c r="O208" s="3">
        <v>25000</v>
      </c>
      <c r="P208" s="3">
        <v>25000</v>
      </c>
      <c r="Q208" s="3">
        <v>25000</v>
      </c>
      <c r="R208" s="3">
        <v>25000</v>
      </c>
      <c r="S208" s="3">
        <v>25000</v>
      </c>
      <c r="T208" s="3">
        <v>300000</v>
      </c>
    </row>
    <row r="209" spans="3:20" x14ac:dyDescent="0.3"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</row>
    <row r="210" spans="3:20" x14ac:dyDescent="0.3">
      <c r="E210">
        <v>302118</v>
      </c>
      <c r="F210" s="43" t="s">
        <v>79</v>
      </c>
      <c r="G210" s="43"/>
      <c r="H210" s="3">
        <v>500</v>
      </c>
      <c r="I210" s="3">
        <v>500</v>
      </c>
      <c r="J210" s="3">
        <v>500</v>
      </c>
      <c r="K210" s="3">
        <v>500</v>
      </c>
      <c r="L210" s="3">
        <v>500</v>
      </c>
      <c r="M210" s="3">
        <v>500</v>
      </c>
      <c r="N210" s="3">
        <v>500</v>
      </c>
      <c r="O210" s="3">
        <v>500</v>
      </c>
      <c r="P210" s="3">
        <v>500</v>
      </c>
      <c r="Q210" s="3">
        <v>500</v>
      </c>
      <c r="R210" s="3">
        <v>500</v>
      </c>
      <c r="S210" s="3">
        <v>500</v>
      </c>
      <c r="T210" s="3">
        <v>6000</v>
      </c>
    </row>
    <row r="211" spans="3:20" x14ac:dyDescent="0.3">
      <c r="G211" t="s">
        <v>70</v>
      </c>
      <c r="H211" s="3">
        <v>500</v>
      </c>
      <c r="I211" s="3">
        <v>500</v>
      </c>
      <c r="J211" s="3">
        <v>500</v>
      </c>
      <c r="K211" s="3">
        <v>500</v>
      </c>
      <c r="L211" s="3">
        <v>500</v>
      </c>
      <c r="M211" s="3">
        <v>500</v>
      </c>
      <c r="N211" s="3">
        <v>500</v>
      </c>
      <c r="O211" s="3">
        <v>500</v>
      </c>
      <c r="P211" s="3">
        <v>500</v>
      </c>
      <c r="Q211" s="3">
        <v>500</v>
      </c>
      <c r="R211" s="3">
        <v>500</v>
      </c>
      <c r="S211" s="3">
        <v>500</v>
      </c>
      <c r="T211" s="3">
        <v>6000</v>
      </c>
    </row>
    <row r="212" spans="3:20" x14ac:dyDescent="0.3"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</row>
    <row r="213" spans="3:20" x14ac:dyDescent="0.3">
      <c r="E213">
        <v>302120</v>
      </c>
      <c r="F213" s="43" t="s">
        <v>57</v>
      </c>
      <c r="G213" s="43"/>
      <c r="H213" s="3">
        <v>775800</v>
      </c>
      <c r="I213" s="3">
        <v>775800</v>
      </c>
      <c r="J213" s="3">
        <v>775800</v>
      </c>
      <c r="K213" s="3">
        <v>775800</v>
      </c>
      <c r="L213" s="3">
        <v>775800</v>
      </c>
      <c r="M213" s="3">
        <v>800100</v>
      </c>
      <c r="N213" s="3">
        <v>800100</v>
      </c>
      <c r="O213" s="3">
        <v>800100</v>
      </c>
      <c r="P213" s="3">
        <v>804028.5</v>
      </c>
      <c r="Q213" s="3">
        <v>804028.5</v>
      </c>
      <c r="R213" s="3">
        <v>804028.5</v>
      </c>
      <c r="S213" s="3">
        <v>804028.5</v>
      </c>
      <c r="T213" s="3">
        <v>9495414</v>
      </c>
    </row>
    <row r="214" spans="3:20" x14ac:dyDescent="0.3">
      <c r="G214" t="s">
        <v>56</v>
      </c>
      <c r="H214" s="3">
        <v>775800</v>
      </c>
      <c r="I214" s="3">
        <v>775800</v>
      </c>
      <c r="J214" s="3">
        <v>775800</v>
      </c>
      <c r="K214" s="3">
        <v>775800</v>
      </c>
      <c r="L214" s="3">
        <v>775800</v>
      </c>
      <c r="M214" s="3">
        <v>800100</v>
      </c>
      <c r="N214" s="3">
        <v>800100</v>
      </c>
      <c r="O214" s="3">
        <v>800100</v>
      </c>
      <c r="P214" s="3">
        <v>804028.5</v>
      </c>
      <c r="Q214" s="3">
        <v>804028.5</v>
      </c>
      <c r="R214" s="3">
        <v>804028.5</v>
      </c>
      <c r="S214" s="3">
        <v>804028.5</v>
      </c>
      <c r="T214" s="3">
        <v>9495414</v>
      </c>
    </row>
    <row r="215" spans="3:20" x14ac:dyDescent="0.3"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</row>
    <row r="216" spans="3:20" x14ac:dyDescent="0.3">
      <c r="E216">
        <v>302122</v>
      </c>
      <c r="F216" s="43" t="s">
        <v>80</v>
      </c>
      <c r="G216" s="43"/>
      <c r="H216" s="3">
        <v>12000</v>
      </c>
      <c r="I216" s="3">
        <v>12000</v>
      </c>
      <c r="J216" s="3">
        <v>12000</v>
      </c>
      <c r="K216" s="3">
        <v>12000</v>
      </c>
      <c r="L216" s="3">
        <v>12000</v>
      </c>
      <c r="M216" s="3">
        <v>12000</v>
      </c>
      <c r="N216" s="3">
        <v>12000</v>
      </c>
      <c r="O216" s="3">
        <v>12000</v>
      </c>
      <c r="P216" s="3">
        <v>12000</v>
      </c>
      <c r="Q216" s="3">
        <v>12000</v>
      </c>
      <c r="R216" s="3">
        <v>12000</v>
      </c>
      <c r="S216" s="3">
        <v>12000</v>
      </c>
      <c r="T216" s="3">
        <v>144000</v>
      </c>
    </row>
    <row r="217" spans="3:20" x14ac:dyDescent="0.3">
      <c r="G217" t="s">
        <v>70</v>
      </c>
      <c r="H217" s="3">
        <v>12000</v>
      </c>
      <c r="I217" s="3">
        <v>12000</v>
      </c>
      <c r="J217" s="3">
        <v>12000</v>
      </c>
      <c r="K217" s="3">
        <v>12000</v>
      </c>
      <c r="L217" s="3">
        <v>12000</v>
      </c>
      <c r="M217" s="3">
        <v>12000</v>
      </c>
      <c r="N217" s="3">
        <v>12000</v>
      </c>
      <c r="O217" s="3">
        <v>12000</v>
      </c>
      <c r="P217" s="3">
        <v>12000</v>
      </c>
      <c r="Q217" s="3">
        <v>12000</v>
      </c>
      <c r="R217" s="3">
        <v>12000</v>
      </c>
      <c r="S217" s="3">
        <v>12000</v>
      </c>
      <c r="T217" s="3">
        <v>144000</v>
      </c>
    </row>
    <row r="218" spans="3:20" x14ac:dyDescent="0.3"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</row>
    <row r="219" spans="3:20" x14ac:dyDescent="0.3">
      <c r="C219">
        <v>3022</v>
      </c>
      <c r="D219" t="s">
        <v>217</v>
      </c>
      <c r="H219" s="3">
        <v>1445011.6518156636</v>
      </c>
      <c r="I219" s="3">
        <v>1453178.0644879439</v>
      </c>
      <c r="J219" s="3">
        <v>1453330.0846851117</v>
      </c>
      <c r="K219" s="3">
        <v>1474953.7690132922</v>
      </c>
      <c r="L219" s="3">
        <v>1479053.2206713913</v>
      </c>
      <c r="M219" s="3">
        <v>1491724.6465310801</v>
      </c>
      <c r="N219" s="3">
        <v>1495824.7609711182</v>
      </c>
      <c r="O219" s="3">
        <v>1488653.2711334378</v>
      </c>
      <c r="P219" s="3">
        <v>1497118.4605853169</v>
      </c>
      <c r="Q219" s="3">
        <v>1501219.6444447699</v>
      </c>
      <c r="R219" s="3">
        <v>1514285.9166064539</v>
      </c>
      <c r="S219" s="3">
        <v>1524711.3900501842</v>
      </c>
      <c r="T219" s="3">
        <v>17819064.880995765</v>
      </c>
    </row>
    <row r="220" spans="3:20" x14ac:dyDescent="0.3">
      <c r="E220">
        <v>302201</v>
      </c>
      <c r="F220" s="43" t="s">
        <v>58</v>
      </c>
      <c r="G220" s="43"/>
      <c r="H220" s="3">
        <v>1258176.5716861438</v>
      </c>
      <c r="I220" s="3">
        <v>1264715.4794845863</v>
      </c>
      <c r="J220" s="3">
        <v>1266674.740479382</v>
      </c>
      <c r="K220" s="3">
        <v>1280930.9807970771</v>
      </c>
      <c r="L220" s="3">
        <v>1285164.595860492</v>
      </c>
      <c r="M220" s="3">
        <v>1294312.0025927611</v>
      </c>
      <c r="N220" s="3">
        <v>1298561.1252724233</v>
      </c>
      <c r="O220" s="3">
        <v>1287813.6293271128</v>
      </c>
      <c r="P220" s="3">
        <v>1294576.3895001831</v>
      </c>
      <c r="Q220" s="3">
        <v>1298849.0443535282</v>
      </c>
      <c r="R220" s="3">
        <v>1308260.6452815619</v>
      </c>
      <c r="S220" s="3">
        <v>1316168.4945466213</v>
      </c>
      <c r="T220" s="3">
        <v>15454203.699181873</v>
      </c>
    </row>
    <row r="221" spans="3:20" x14ac:dyDescent="0.3">
      <c r="G221" t="s">
        <v>56</v>
      </c>
      <c r="H221" s="3">
        <v>1258176.5716861438</v>
      </c>
      <c r="I221" s="3">
        <v>1264715.4794845863</v>
      </c>
      <c r="J221" s="3">
        <v>1266674.740479382</v>
      </c>
      <c r="K221" s="3">
        <v>1280930.9807970771</v>
      </c>
      <c r="L221" s="3">
        <v>1285164.595860492</v>
      </c>
      <c r="M221" s="3">
        <v>1294312.0025927611</v>
      </c>
      <c r="N221" s="3">
        <v>1298561.1252724233</v>
      </c>
      <c r="O221" s="3">
        <v>1287813.6293271128</v>
      </c>
      <c r="P221" s="3">
        <v>1294576.3895001831</v>
      </c>
      <c r="Q221" s="3">
        <v>1298849.0443535282</v>
      </c>
      <c r="R221" s="3">
        <v>1308260.6452815619</v>
      </c>
      <c r="S221" s="3">
        <v>1316168.4945466213</v>
      </c>
      <c r="T221" s="3">
        <v>15454203.699181873</v>
      </c>
    </row>
    <row r="222" spans="3:20" x14ac:dyDescent="0.3"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</row>
    <row r="223" spans="3:20" x14ac:dyDescent="0.3">
      <c r="E223">
        <v>302202</v>
      </c>
      <c r="F223" s="43" t="s">
        <v>121</v>
      </c>
      <c r="G223" s="43"/>
      <c r="H223" s="3">
        <v>2000</v>
      </c>
      <c r="I223" s="3">
        <v>2000</v>
      </c>
      <c r="J223" s="3">
        <v>2000</v>
      </c>
      <c r="K223" s="3">
        <v>2000</v>
      </c>
      <c r="L223" s="3">
        <v>2000</v>
      </c>
      <c r="M223" s="3">
        <v>2000</v>
      </c>
      <c r="N223" s="3">
        <v>2000</v>
      </c>
      <c r="O223" s="3">
        <v>2000</v>
      </c>
      <c r="P223" s="3">
        <v>2000</v>
      </c>
      <c r="Q223" s="3">
        <v>2000</v>
      </c>
      <c r="R223" s="3">
        <v>2000</v>
      </c>
      <c r="S223" s="3">
        <v>2000</v>
      </c>
      <c r="T223" s="3">
        <v>24000</v>
      </c>
    </row>
    <row r="224" spans="3:20" x14ac:dyDescent="0.3">
      <c r="G224" t="s">
        <v>56</v>
      </c>
      <c r="H224" s="3">
        <v>2000</v>
      </c>
      <c r="I224" s="3">
        <v>2000</v>
      </c>
      <c r="J224" s="3">
        <v>2000</v>
      </c>
      <c r="K224" s="3">
        <v>2000</v>
      </c>
      <c r="L224" s="3">
        <v>2000</v>
      </c>
      <c r="M224" s="3">
        <v>2000</v>
      </c>
      <c r="N224" s="3">
        <v>2000</v>
      </c>
      <c r="O224" s="3">
        <v>2000</v>
      </c>
      <c r="P224" s="3">
        <v>2000</v>
      </c>
      <c r="Q224" s="3">
        <v>2000</v>
      </c>
      <c r="R224" s="3">
        <v>2000</v>
      </c>
      <c r="S224" s="3">
        <v>2000</v>
      </c>
      <c r="T224" s="3">
        <v>24000</v>
      </c>
    </row>
    <row r="225" spans="3:20" x14ac:dyDescent="0.3"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</row>
    <row r="226" spans="3:20" x14ac:dyDescent="0.3">
      <c r="E226">
        <v>302203</v>
      </c>
      <c r="F226" s="43" t="s">
        <v>59</v>
      </c>
      <c r="G226" s="43"/>
      <c r="H226" s="3">
        <v>109143.40268541474</v>
      </c>
      <c r="I226" s="3">
        <v>110142.25746529512</v>
      </c>
      <c r="J226" s="3">
        <v>109033.09267069239</v>
      </c>
      <c r="K226" s="3">
        <v>113554.74221145234</v>
      </c>
      <c r="L226" s="3">
        <v>113472.4015924846</v>
      </c>
      <c r="M226" s="3">
        <v>115635.21130592785</v>
      </c>
      <c r="N226" s="3">
        <v>115543.75991012398</v>
      </c>
      <c r="O226" s="3">
        <v>117738.47579141299</v>
      </c>
      <c r="P226" s="3">
        <v>118783.31421241046</v>
      </c>
      <c r="Q226" s="3">
        <v>118678.07666466887</v>
      </c>
      <c r="R226" s="3">
        <v>120921.07199408651</v>
      </c>
      <c r="S226" s="3">
        <v>122466.22309331306</v>
      </c>
      <c r="T226" s="3">
        <v>1385112.0295972831</v>
      </c>
    </row>
    <row r="227" spans="3:20" x14ac:dyDescent="0.3">
      <c r="G227" t="s">
        <v>56</v>
      </c>
      <c r="H227" s="3">
        <v>109143.40268541474</v>
      </c>
      <c r="I227" s="3">
        <v>110142.25746529512</v>
      </c>
      <c r="J227" s="3">
        <v>109033.09267069239</v>
      </c>
      <c r="K227" s="3">
        <v>113554.74221145234</v>
      </c>
      <c r="L227" s="3">
        <v>113472.4015924846</v>
      </c>
      <c r="M227" s="3">
        <v>115635.21130592785</v>
      </c>
      <c r="N227" s="3">
        <v>115543.75991012398</v>
      </c>
      <c r="O227" s="3">
        <v>117738.47579141299</v>
      </c>
      <c r="P227" s="3">
        <v>118783.31421241046</v>
      </c>
      <c r="Q227" s="3">
        <v>118678.07666466887</v>
      </c>
      <c r="R227" s="3">
        <v>120921.07199408651</v>
      </c>
      <c r="S227" s="3">
        <v>122466.22309331306</v>
      </c>
      <c r="T227" s="3">
        <v>1385112.0295972831</v>
      </c>
    </row>
    <row r="228" spans="3:20" x14ac:dyDescent="0.3"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</row>
    <row r="229" spans="3:20" x14ac:dyDescent="0.3">
      <c r="E229">
        <v>302204</v>
      </c>
      <c r="F229" s="43" t="s">
        <v>122</v>
      </c>
      <c r="G229" s="43"/>
      <c r="H229" s="3">
        <v>21040.699240971331</v>
      </c>
      <c r="I229" s="3">
        <v>21169.196421787019</v>
      </c>
      <c r="J229" s="3">
        <v>21026.5084634999</v>
      </c>
      <c r="K229" s="3">
        <v>21608.193839920463</v>
      </c>
      <c r="L229" s="3">
        <v>21597.601171579587</v>
      </c>
      <c r="M229" s="3">
        <v>21875.834761102502</v>
      </c>
      <c r="N229" s="3">
        <v>21864.0700413663</v>
      </c>
      <c r="O229" s="3">
        <v>22146.408184124979</v>
      </c>
      <c r="P229" s="3">
        <v>22280.820907786539</v>
      </c>
      <c r="Q229" s="3">
        <v>22267.282675329592</v>
      </c>
      <c r="R229" s="3">
        <v>22555.831703895521</v>
      </c>
      <c r="S229" s="3">
        <v>22754.606905440487</v>
      </c>
      <c r="T229" s="3">
        <v>262187.05431680422</v>
      </c>
    </row>
    <row r="230" spans="3:20" x14ac:dyDescent="0.3">
      <c r="G230" t="s">
        <v>56</v>
      </c>
      <c r="H230" s="3">
        <v>21040.699240971331</v>
      </c>
      <c r="I230" s="3">
        <v>21169.196421787019</v>
      </c>
      <c r="J230" s="3">
        <v>21026.5084634999</v>
      </c>
      <c r="K230" s="3">
        <v>21608.193839920463</v>
      </c>
      <c r="L230" s="3">
        <v>21597.601171579587</v>
      </c>
      <c r="M230" s="3">
        <v>21875.834761102502</v>
      </c>
      <c r="N230" s="3">
        <v>21864.0700413663</v>
      </c>
      <c r="O230" s="3">
        <v>22146.408184124979</v>
      </c>
      <c r="P230" s="3">
        <v>22280.820907786539</v>
      </c>
      <c r="Q230" s="3">
        <v>22267.282675329592</v>
      </c>
      <c r="R230" s="3">
        <v>22555.831703895521</v>
      </c>
      <c r="S230" s="3">
        <v>22754.606905440487</v>
      </c>
      <c r="T230" s="3">
        <v>262187.05431680422</v>
      </c>
    </row>
    <row r="231" spans="3:20" x14ac:dyDescent="0.3"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</row>
    <row r="232" spans="3:20" x14ac:dyDescent="0.3">
      <c r="E232">
        <v>302205</v>
      </c>
      <c r="F232" s="43" t="s">
        <v>123</v>
      </c>
      <c r="G232" s="43"/>
      <c r="H232" s="3">
        <v>54650.97820313368</v>
      </c>
      <c r="I232" s="3">
        <v>55151.131116275668</v>
      </c>
      <c r="J232" s="3">
        <v>54595.743071537567</v>
      </c>
      <c r="K232" s="3">
        <v>56859.852164842421</v>
      </c>
      <c r="L232" s="3">
        <v>56818.622046835117</v>
      </c>
      <c r="M232" s="3">
        <v>57901.597871288759</v>
      </c>
      <c r="N232" s="3">
        <v>57855.805747204722</v>
      </c>
      <c r="O232" s="3">
        <v>58954.757830787014</v>
      </c>
      <c r="P232" s="3">
        <v>59477.935964936943</v>
      </c>
      <c r="Q232" s="3">
        <v>59425.240751243138</v>
      </c>
      <c r="R232" s="3">
        <v>60548.367626910127</v>
      </c>
      <c r="S232" s="3">
        <v>61322.065504809107</v>
      </c>
      <c r="T232" s="3">
        <v>693562.09789980436</v>
      </c>
    </row>
    <row r="233" spans="3:20" x14ac:dyDescent="0.3">
      <c r="G233" t="s">
        <v>56</v>
      </c>
      <c r="H233" s="3">
        <v>54650.97820313368</v>
      </c>
      <c r="I233" s="3">
        <v>55151.131116275668</v>
      </c>
      <c r="J233" s="3">
        <v>54595.743071537567</v>
      </c>
      <c r="K233" s="3">
        <v>56859.852164842421</v>
      </c>
      <c r="L233" s="3">
        <v>56818.622046835117</v>
      </c>
      <c r="M233" s="3">
        <v>57901.597871288759</v>
      </c>
      <c r="N233" s="3">
        <v>57855.805747204722</v>
      </c>
      <c r="O233" s="3">
        <v>58954.757830787014</v>
      </c>
      <c r="P233" s="3">
        <v>59477.935964936943</v>
      </c>
      <c r="Q233" s="3">
        <v>59425.240751243138</v>
      </c>
      <c r="R233" s="3">
        <v>60548.367626910127</v>
      </c>
      <c r="S233" s="3">
        <v>61322.065504809107</v>
      </c>
      <c r="T233" s="3">
        <v>693562.09789980436</v>
      </c>
    </row>
    <row r="234" spans="3:20" x14ac:dyDescent="0.3"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</row>
    <row r="235" spans="3:20" x14ac:dyDescent="0.3">
      <c r="C235">
        <v>3023</v>
      </c>
      <c r="D235" t="s">
        <v>218</v>
      </c>
      <c r="H235" s="3">
        <v>243058.97999999998</v>
      </c>
      <c r="I235" s="3">
        <v>231132.48363636364</v>
      </c>
      <c r="J235" s="3">
        <v>237015.56363636366</v>
      </c>
      <c r="K235" s="3">
        <v>226256.66363636364</v>
      </c>
      <c r="L235" s="3">
        <v>166448.56363636366</v>
      </c>
      <c r="M235" s="3">
        <v>166448.56363636366</v>
      </c>
      <c r="N235" s="3">
        <v>166448.56363636366</v>
      </c>
      <c r="O235" s="3">
        <v>166448.56363636366</v>
      </c>
      <c r="P235" s="3">
        <v>166448.56363636366</v>
      </c>
      <c r="Q235" s="3">
        <v>166448.56363636366</v>
      </c>
      <c r="R235" s="3">
        <v>166448.56363636366</v>
      </c>
      <c r="S235" s="3">
        <v>166448.56363636366</v>
      </c>
      <c r="T235" s="3">
        <v>2269052.2000000002</v>
      </c>
    </row>
    <row r="236" spans="3:20" x14ac:dyDescent="0.3">
      <c r="E236">
        <v>302304</v>
      </c>
      <c r="F236" s="43" t="s">
        <v>32</v>
      </c>
      <c r="G236" s="43"/>
      <c r="H236" s="3">
        <v>7500</v>
      </c>
      <c r="I236" s="3">
        <v>7500</v>
      </c>
      <c r="J236" s="3">
        <v>7500</v>
      </c>
      <c r="K236" s="3">
        <v>7500</v>
      </c>
      <c r="L236" s="3">
        <v>7500</v>
      </c>
      <c r="M236" s="3">
        <v>7500</v>
      </c>
      <c r="N236" s="3">
        <v>7500</v>
      </c>
      <c r="O236" s="3">
        <v>7500</v>
      </c>
      <c r="P236" s="3">
        <v>7500</v>
      </c>
      <c r="Q236" s="3">
        <v>7500</v>
      </c>
      <c r="R236" s="3">
        <v>7500</v>
      </c>
      <c r="S236" s="3">
        <v>7500</v>
      </c>
      <c r="T236" s="3">
        <v>90000</v>
      </c>
    </row>
    <row r="237" spans="3:20" x14ac:dyDescent="0.3">
      <c r="G237" t="s">
        <v>30</v>
      </c>
      <c r="H237" s="3">
        <v>7500</v>
      </c>
      <c r="I237" s="3">
        <v>7500</v>
      </c>
      <c r="J237" s="3">
        <v>7500</v>
      </c>
      <c r="K237" s="3">
        <v>7500</v>
      </c>
      <c r="L237" s="3">
        <v>7500</v>
      </c>
      <c r="M237" s="3">
        <v>7500</v>
      </c>
      <c r="N237" s="3">
        <v>7500</v>
      </c>
      <c r="O237" s="3">
        <v>7500</v>
      </c>
      <c r="P237" s="3">
        <v>7500</v>
      </c>
      <c r="Q237" s="3">
        <v>7500</v>
      </c>
      <c r="R237" s="3">
        <v>7500</v>
      </c>
      <c r="S237" s="3">
        <v>7500</v>
      </c>
      <c r="T237" s="3">
        <v>90000</v>
      </c>
    </row>
    <row r="238" spans="3:20" x14ac:dyDescent="0.3"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</row>
    <row r="239" spans="3:20" x14ac:dyDescent="0.3">
      <c r="E239">
        <v>302305</v>
      </c>
      <c r="F239" s="43" t="s">
        <v>124</v>
      </c>
      <c r="G239" s="43"/>
      <c r="H239" s="3">
        <v>30000</v>
      </c>
      <c r="I239" s="3">
        <v>33636.363636363632</v>
      </c>
      <c r="J239" s="3">
        <v>33636.363636363632</v>
      </c>
      <c r="K239" s="3">
        <v>33636.363636363632</v>
      </c>
      <c r="L239" s="3">
        <v>33636.363636363632</v>
      </c>
      <c r="M239" s="3">
        <v>33636.363636363632</v>
      </c>
      <c r="N239" s="3">
        <v>33636.363636363632</v>
      </c>
      <c r="O239" s="3">
        <v>33636.363636363632</v>
      </c>
      <c r="P239" s="3">
        <v>33636.363636363632</v>
      </c>
      <c r="Q239" s="3">
        <v>33636.363636363632</v>
      </c>
      <c r="R239" s="3">
        <v>33636.363636363632</v>
      </c>
      <c r="S239" s="3">
        <v>33636.363636363632</v>
      </c>
      <c r="T239" s="3">
        <v>400000.00000000006</v>
      </c>
    </row>
    <row r="240" spans="3:20" x14ac:dyDescent="0.3">
      <c r="G240" t="s">
        <v>70</v>
      </c>
      <c r="H240" s="3">
        <v>30000</v>
      </c>
      <c r="I240" s="3">
        <v>33636.363636363632</v>
      </c>
      <c r="J240" s="3">
        <v>33636.363636363632</v>
      </c>
      <c r="K240" s="3">
        <v>33636.363636363632</v>
      </c>
      <c r="L240" s="3">
        <v>33636.363636363632</v>
      </c>
      <c r="M240" s="3">
        <v>33636.363636363632</v>
      </c>
      <c r="N240" s="3">
        <v>33636.363636363632</v>
      </c>
      <c r="O240" s="3">
        <v>33636.363636363632</v>
      </c>
      <c r="P240" s="3">
        <v>33636.363636363632</v>
      </c>
      <c r="Q240" s="3">
        <v>33636.363636363632</v>
      </c>
      <c r="R240" s="3">
        <v>33636.363636363632</v>
      </c>
      <c r="S240" s="3">
        <v>33636.363636363632</v>
      </c>
      <c r="T240" s="3">
        <v>400000.00000000006</v>
      </c>
    </row>
    <row r="241" spans="5:20" x14ac:dyDescent="0.3"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</row>
    <row r="242" spans="5:20" x14ac:dyDescent="0.3">
      <c r="E242">
        <v>302306</v>
      </c>
      <c r="F242" s="43" t="s">
        <v>67</v>
      </c>
      <c r="G242" s="43"/>
      <c r="H242" s="3">
        <v>3000</v>
      </c>
      <c r="I242" s="3">
        <v>3000</v>
      </c>
      <c r="J242" s="3">
        <v>3000</v>
      </c>
      <c r="K242" s="3">
        <v>3000</v>
      </c>
      <c r="L242" s="3">
        <v>3000</v>
      </c>
      <c r="M242" s="3">
        <v>3000</v>
      </c>
      <c r="N242" s="3">
        <v>3000</v>
      </c>
      <c r="O242" s="3">
        <v>3000</v>
      </c>
      <c r="P242" s="3">
        <v>3000</v>
      </c>
      <c r="Q242" s="3">
        <v>3000</v>
      </c>
      <c r="R242" s="3">
        <v>3000</v>
      </c>
      <c r="S242" s="3">
        <v>3000</v>
      </c>
      <c r="T242" s="3">
        <v>36000</v>
      </c>
    </row>
    <row r="243" spans="5:20" x14ac:dyDescent="0.3">
      <c r="G243" t="s">
        <v>70</v>
      </c>
      <c r="H243" s="3">
        <v>3000</v>
      </c>
      <c r="I243" s="3">
        <v>3000</v>
      </c>
      <c r="J243" s="3">
        <v>3000</v>
      </c>
      <c r="K243" s="3">
        <v>3000</v>
      </c>
      <c r="L243" s="3">
        <v>3000</v>
      </c>
      <c r="M243" s="3">
        <v>3000</v>
      </c>
      <c r="N243" s="3">
        <v>3000</v>
      </c>
      <c r="O243" s="3">
        <v>3000</v>
      </c>
      <c r="P243" s="3">
        <v>3000</v>
      </c>
      <c r="Q243" s="3">
        <v>3000</v>
      </c>
      <c r="R243" s="3">
        <v>3000</v>
      </c>
      <c r="S243" s="3">
        <v>3000</v>
      </c>
      <c r="T243" s="3">
        <v>36000</v>
      </c>
    </row>
    <row r="244" spans="5:20" x14ac:dyDescent="0.3"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</row>
    <row r="245" spans="5:20" x14ac:dyDescent="0.3">
      <c r="E245">
        <v>302307</v>
      </c>
      <c r="F245" s="43" t="s">
        <v>130</v>
      </c>
      <c r="G245" s="43"/>
      <c r="H245" s="3">
        <v>3000</v>
      </c>
      <c r="I245" s="3">
        <v>3000</v>
      </c>
      <c r="J245" s="3">
        <v>3000</v>
      </c>
      <c r="K245" s="3">
        <v>3000</v>
      </c>
      <c r="L245" s="3">
        <v>3000</v>
      </c>
      <c r="M245" s="3">
        <v>3000</v>
      </c>
      <c r="N245" s="3">
        <v>3000</v>
      </c>
      <c r="O245" s="3">
        <v>3000</v>
      </c>
      <c r="P245" s="3">
        <v>3000</v>
      </c>
      <c r="Q245" s="3">
        <v>3000</v>
      </c>
      <c r="R245" s="3">
        <v>3000</v>
      </c>
      <c r="S245" s="3">
        <v>3000</v>
      </c>
      <c r="T245" s="3">
        <v>36000</v>
      </c>
    </row>
    <row r="246" spans="5:20" x14ac:dyDescent="0.3">
      <c r="G246" t="s">
        <v>70</v>
      </c>
      <c r="H246" s="3">
        <v>3000</v>
      </c>
      <c r="I246" s="3">
        <v>3000</v>
      </c>
      <c r="J246" s="3">
        <v>3000</v>
      </c>
      <c r="K246" s="3">
        <v>3000</v>
      </c>
      <c r="L246" s="3">
        <v>3000</v>
      </c>
      <c r="M246" s="3">
        <v>3000</v>
      </c>
      <c r="N246" s="3">
        <v>3000</v>
      </c>
      <c r="O246" s="3">
        <v>3000</v>
      </c>
      <c r="P246" s="3">
        <v>3000</v>
      </c>
      <c r="Q246" s="3">
        <v>3000</v>
      </c>
      <c r="R246" s="3">
        <v>3000</v>
      </c>
      <c r="S246" s="3">
        <v>3000</v>
      </c>
      <c r="T246" s="3">
        <v>36000</v>
      </c>
    </row>
    <row r="247" spans="5:20" x14ac:dyDescent="0.3"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</row>
    <row r="248" spans="5:20" x14ac:dyDescent="0.3">
      <c r="E248">
        <v>302308</v>
      </c>
      <c r="F248" s="43" t="s">
        <v>60</v>
      </c>
      <c r="G248" s="43"/>
      <c r="H248" s="3">
        <v>25000</v>
      </c>
      <c r="I248" s="3">
        <v>25000</v>
      </c>
      <c r="J248" s="3">
        <v>25000</v>
      </c>
      <c r="K248" s="3">
        <v>13000</v>
      </c>
      <c r="L248" s="3">
        <v>13000</v>
      </c>
      <c r="M248" s="3">
        <v>13000</v>
      </c>
      <c r="N248" s="3">
        <v>13000</v>
      </c>
      <c r="O248" s="3">
        <v>13000</v>
      </c>
      <c r="P248" s="3">
        <v>13000</v>
      </c>
      <c r="Q248" s="3">
        <v>13000</v>
      </c>
      <c r="R248" s="3">
        <v>13000</v>
      </c>
      <c r="S248" s="3">
        <v>13000</v>
      </c>
      <c r="T248" s="3">
        <v>192000</v>
      </c>
    </row>
    <row r="249" spans="5:20" x14ac:dyDescent="0.3">
      <c r="G249" t="s">
        <v>70</v>
      </c>
      <c r="H249" s="3">
        <v>25000</v>
      </c>
      <c r="I249" s="3">
        <v>25000</v>
      </c>
      <c r="J249" s="3">
        <v>25000</v>
      </c>
      <c r="K249" s="3">
        <v>13000</v>
      </c>
      <c r="L249" s="3">
        <v>13000</v>
      </c>
      <c r="M249" s="3">
        <v>13000</v>
      </c>
      <c r="N249" s="3">
        <v>13000</v>
      </c>
      <c r="O249" s="3">
        <v>13000</v>
      </c>
      <c r="P249" s="3">
        <v>13000</v>
      </c>
      <c r="Q249" s="3">
        <v>13000</v>
      </c>
      <c r="R249" s="3">
        <v>13000</v>
      </c>
      <c r="S249" s="3">
        <v>13000</v>
      </c>
      <c r="T249" s="3">
        <v>192000</v>
      </c>
    </row>
    <row r="250" spans="5:20" x14ac:dyDescent="0.3"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</row>
    <row r="251" spans="5:20" x14ac:dyDescent="0.3">
      <c r="E251">
        <v>302309</v>
      </c>
      <c r="F251" s="43" t="s">
        <v>125</v>
      </c>
      <c r="G251" s="43"/>
      <c r="H251" s="3">
        <v>34860</v>
      </c>
      <c r="I251" s="3">
        <v>31860</v>
      </c>
      <c r="J251" s="3">
        <v>28100</v>
      </c>
      <c r="K251" s="3">
        <v>28100</v>
      </c>
      <c r="L251" s="3">
        <v>28100</v>
      </c>
      <c r="M251" s="3">
        <v>28100</v>
      </c>
      <c r="N251" s="3">
        <v>28100</v>
      </c>
      <c r="O251" s="3">
        <v>28100</v>
      </c>
      <c r="P251" s="3">
        <v>28100</v>
      </c>
      <c r="Q251" s="3">
        <v>28100</v>
      </c>
      <c r="R251" s="3">
        <v>28100</v>
      </c>
      <c r="S251" s="3">
        <v>28100</v>
      </c>
      <c r="T251" s="3">
        <v>347720</v>
      </c>
    </row>
    <row r="252" spans="5:20" x14ac:dyDescent="0.3">
      <c r="G252" t="s">
        <v>30</v>
      </c>
      <c r="H252" s="3">
        <v>3000</v>
      </c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>
        <v>3000</v>
      </c>
    </row>
    <row r="253" spans="5:20" x14ac:dyDescent="0.3">
      <c r="G253" t="s">
        <v>64</v>
      </c>
      <c r="H253" s="3">
        <v>31860</v>
      </c>
      <c r="I253" s="3">
        <v>31860</v>
      </c>
      <c r="J253" s="3">
        <v>28100</v>
      </c>
      <c r="K253" s="3">
        <v>28100</v>
      </c>
      <c r="L253" s="3">
        <v>28100</v>
      </c>
      <c r="M253" s="3">
        <v>28100</v>
      </c>
      <c r="N253" s="3">
        <v>28100</v>
      </c>
      <c r="O253" s="3">
        <v>28100</v>
      </c>
      <c r="P253" s="3">
        <v>28100</v>
      </c>
      <c r="Q253" s="3">
        <v>28100</v>
      </c>
      <c r="R253" s="3">
        <v>28100</v>
      </c>
      <c r="S253" s="3">
        <v>28100</v>
      </c>
      <c r="T253" s="3">
        <v>344720</v>
      </c>
    </row>
    <row r="254" spans="5:20" x14ac:dyDescent="0.3"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</row>
    <row r="255" spans="5:20" x14ac:dyDescent="0.3">
      <c r="E255">
        <v>302310</v>
      </c>
      <c r="F255" s="43" t="s">
        <v>33</v>
      </c>
      <c r="G255" s="43"/>
      <c r="H255" s="3">
        <v>90342</v>
      </c>
      <c r="I255" s="3">
        <v>84392</v>
      </c>
      <c r="J255" s="3">
        <v>89068</v>
      </c>
      <c r="K255" s="3">
        <v>90202</v>
      </c>
      <c r="L255" s="3">
        <v>50000</v>
      </c>
      <c r="M255" s="3">
        <v>50000</v>
      </c>
      <c r="N255" s="3">
        <v>50000</v>
      </c>
      <c r="O255" s="3">
        <v>50000</v>
      </c>
      <c r="P255" s="3">
        <v>50000</v>
      </c>
      <c r="Q255" s="3">
        <v>50000</v>
      </c>
      <c r="R255" s="3">
        <v>50000</v>
      </c>
      <c r="S255" s="3">
        <v>50000</v>
      </c>
      <c r="T255" s="3">
        <v>754004</v>
      </c>
    </row>
    <row r="256" spans="5:20" x14ac:dyDescent="0.3">
      <c r="G256" t="s">
        <v>30</v>
      </c>
      <c r="H256" s="3">
        <v>90342</v>
      </c>
      <c r="I256" s="3">
        <v>84392</v>
      </c>
      <c r="J256" s="3">
        <v>89068</v>
      </c>
      <c r="K256" s="3">
        <v>90202</v>
      </c>
      <c r="L256" s="3">
        <v>50000</v>
      </c>
      <c r="M256" s="3">
        <v>50000</v>
      </c>
      <c r="N256" s="3">
        <v>50000</v>
      </c>
      <c r="O256" s="3">
        <v>50000</v>
      </c>
      <c r="P256" s="3">
        <v>50000</v>
      </c>
      <c r="Q256" s="3">
        <v>50000</v>
      </c>
      <c r="R256" s="3">
        <v>50000</v>
      </c>
      <c r="S256" s="3">
        <v>50000</v>
      </c>
      <c r="T256" s="3">
        <v>754004</v>
      </c>
    </row>
    <row r="257" spans="3:20" x14ac:dyDescent="0.3"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</row>
    <row r="258" spans="3:20" x14ac:dyDescent="0.3">
      <c r="E258">
        <v>302311</v>
      </c>
      <c r="F258" s="43" t="s">
        <v>34</v>
      </c>
      <c r="G258" s="43"/>
      <c r="H258" s="3">
        <v>33859.979999999996</v>
      </c>
      <c r="I258" s="3">
        <v>24140.02</v>
      </c>
      <c r="J258" s="3">
        <v>29000</v>
      </c>
      <c r="K258" s="3">
        <v>29000</v>
      </c>
      <c r="L258" s="3">
        <v>16000</v>
      </c>
      <c r="M258" s="3">
        <v>16000</v>
      </c>
      <c r="N258" s="3">
        <v>16000</v>
      </c>
      <c r="O258" s="3">
        <v>16000</v>
      </c>
      <c r="P258" s="3">
        <v>16000</v>
      </c>
      <c r="Q258" s="3">
        <v>16000</v>
      </c>
      <c r="R258" s="3">
        <v>16000</v>
      </c>
      <c r="S258" s="3">
        <v>16000</v>
      </c>
      <c r="T258" s="3">
        <v>244000</v>
      </c>
    </row>
    <row r="259" spans="3:20" x14ac:dyDescent="0.3">
      <c r="G259" t="s">
        <v>30</v>
      </c>
      <c r="H259" s="3">
        <v>33859.979999999996</v>
      </c>
      <c r="I259" s="3">
        <v>24140.02</v>
      </c>
      <c r="J259" s="3">
        <v>29000</v>
      </c>
      <c r="K259" s="3">
        <v>29000</v>
      </c>
      <c r="L259" s="3">
        <v>16000</v>
      </c>
      <c r="M259" s="3">
        <v>16000</v>
      </c>
      <c r="N259" s="3">
        <v>16000</v>
      </c>
      <c r="O259" s="3">
        <v>16000</v>
      </c>
      <c r="P259" s="3">
        <v>16000</v>
      </c>
      <c r="Q259" s="3">
        <v>16000</v>
      </c>
      <c r="R259" s="3">
        <v>16000</v>
      </c>
      <c r="S259" s="3">
        <v>16000</v>
      </c>
      <c r="T259" s="3">
        <v>244000</v>
      </c>
    </row>
    <row r="260" spans="3:20" x14ac:dyDescent="0.3"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</row>
    <row r="261" spans="3:20" x14ac:dyDescent="0.3">
      <c r="E261">
        <v>302312</v>
      </c>
      <c r="F261" s="43" t="s">
        <v>119</v>
      </c>
      <c r="G261" s="43"/>
      <c r="H261" s="3">
        <v>8000</v>
      </c>
      <c r="I261" s="3">
        <v>8000</v>
      </c>
      <c r="J261" s="3">
        <v>8000</v>
      </c>
      <c r="K261" s="3">
        <v>8000</v>
      </c>
      <c r="L261" s="3">
        <v>4000</v>
      </c>
      <c r="M261" s="3">
        <v>4000</v>
      </c>
      <c r="N261" s="3">
        <v>4000</v>
      </c>
      <c r="O261" s="3">
        <v>4000</v>
      </c>
      <c r="P261" s="3">
        <v>4000</v>
      </c>
      <c r="Q261" s="3">
        <v>4000</v>
      </c>
      <c r="R261" s="3">
        <v>4000</v>
      </c>
      <c r="S261" s="3">
        <v>4000</v>
      </c>
      <c r="T261" s="3">
        <v>64000</v>
      </c>
    </row>
    <row r="262" spans="3:20" x14ac:dyDescent="0.3">
      <c r="G262" t="s">
        <v>30</v>
      </c>
      <c r="H262" s="3">
        <v>8000</v>
      </c>
      <c r="I262" s="3">
        <v>8000</v>
      </c>
      <c r="J262" s="3">
        <v>8000</v>
      </c>
      <c r="K262" s="3">
        <v>8000</v>
      </c>
      <c r="L262" s="3">
        <v>4000</v>
      </c>
      <c r="M262" s="3">
        <v>4000</v>
      </c>
      <c r="N262" s="3">
        <v>4000</v>
      </c>
      <c r="O262" s="3">
        <v>4000</v>
      </c>
      <c r="P262" s="3">
        <v>4000</v>
      </c>
      <c r="Q262" s="3">
        <v>4000</v>
      </c>
      <c r="R262" s="3">
        <v>4000</v>
      </c>
      <c r="S262" s="3">
        <v>4000</v>
      </c>
      <c r="T262" s="3">
        <v>64000</v>
      </c>
    </row>
    <row r="263" spans="3:20" x14ac:dyDescent="0.3"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</row>
    <row r="264" spans="3:20" x14ac:dyDescent="0.3">
      <c r="E264">
        <v>302313</v>
      </c>
      <c r="F264" s="43" t="s">
        <v>35</v>
      </c>
      <c r="G264" s="43"/>
      <c r="H264" s="3">
        <v>7497.0000000000009</v>
      </c>
      <c r="I264" s="3">
        <v>7604.1</v>
      </c>
      <c r="J264" s="3">
        <v>7711.2000000000007</v>
      </c>
      <c r="K264" s="3">
        <v>7818.3</v>
      </c>
      <c r="L264" s="3">
        <v>5212.2</v>
      </c>
      <c r="M264" s="3">
        <v>5212.2</v>
      </c>
      <c r="N264" s="3">
        <v>5212.2</v>
      </c>
      <c r="O264" s="3">
        <v>5212.2</v>
      </c>
      <c r="P264" s="3">
        <v>5212.2</v>
      </c>
      <c r="Q264" s="3">
        <v>5212.2</v>
      </c>
      <c r="R264" s="3">
        <v>5212.2</v>
      </c>
      <c r="S264" s="3">
        <v>5212.2</v>
      </c>
      <c r="T264" s="3">
        <v>72328.199999999983</v>
      </c>
    </row>
    <row r="265" spans="3:20" x14ac:dyDescent="0.3">
      <c r="G265" t="s">
        <v>30</v>
      </c>
      <c r="H265" s="3">
        <v>7497.0000000000009</v>
      </c>
      <c r="I265" s="3">
        <v>7604.1</v>
      </c>
      <c r="J265" s="3">
        <v>7711.2000000000007</v>
      </c>
      <c r="K265" s="3">
        <v>7818.3</v>
      </c>
      <c r="L265" s="3">
        <v>5212.2</v>
      </c>
      <c r="M265" s="3">
        <v>5212.2</v>
      </c>
      <c r="N265" s="3">
        <v>5212.2</v>
      </c>
      <c r="O265" s="3">
        <v>5212.2</v>
      </c>
      <c r="P265" s="3">
        <v>5212.2</v>
      </c>
      <c r="Q265" s="3">
        <v>5212.2</v>
      </c>
      <c r="R265" s="3">
        <v>5212.2</v>
      </c>
      <c r="S265" s="3">
        <v>5212.2</v>
      </c>
      <c r="T265" s="3">
        <v>72328.199999999983</v>
      </c>
    </row>
    <row r="266" spans="3:20" x14ac:dyDescent="0.3"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</row>
    <row r="267" spans="3:20" x14ac:dyDescent="0.3">
      <c r="E267">
        <v>302314</v>
      </c>
      <c r="F267" s="43" t="s">
        <v>36</v>
      </c>
      <c r="G267" s="43"/>
      <c r="H267" s="3"/>
      <c r="I267" s="3">
        <v>3000</v>
      </c>
      <c r="J267" s="3">
        <v>3000</v>
      </c>
      <c r="K267" s="3">
        <v>3000</v>
      </c>
      <c r="L267" s="3">
        <v>3000</v>
      </c>
      <c r="M267" s="3">
        <v>3000</v>
      </c>
      <c r="N267" s="3">
        <v>3000</v>
      </c>
      <c r="O267" s="3">
        <v>3000</v>
      </c>
      <c r="P267" s="3">
        <v>3000</v>
      </c>
      <c r="Q267" s="3">
        <v>3000</v>
      </c>
      <c r="R267" s="3">
        <v>3000</v>
      </c>
      <c r="S267" s="3">
        <v>3000</v>
      </c>
      <c r="T267" s="3">
        <v>33000</v>
      </c>
    </row>
    <row r="268" spans="3:20" x14ac:dyDescent="0.3">
      <c r="G268" t="s">
        <v>30</v>
      </c>
      <c r="H268" s="3"/>
      <c r="I268" s="3">
        <v>3000</v>
      </c>
      <c r="J268" s="3">
        <v>3000</v>
      </c>
      <c r="K268" s="3">
        <v>3000</v>
      </c>
      <c r="L268" s="3">
        <v>3000</v>
      </c>
      <c r="M268" s="3">
        <v>3000</v>
      </c>
      <c r="N268" s="3">
        <v>3000</v>
      </c>
      <c r="O268" s="3">
        <v>3000</v>
      </c>
      <c r="P268" s="3">
        <v>3000</v>
      </c>
      <c r="Q268" s="3">
        <v>3000</v>
      </c>
      <c r="R268" s="3">
        <v>3000</v>
      </c>
      <c r="S268" s="3">
        <v>3000</v>
      </c>
      <c r="T268" s="3">
        <v>33000</v>
      </c>
    </row>
    <row r="269" spans="3:20" x14ac:dyDescent="0.3"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</row>
    <row r="270" spans="3:20" x14ac:dyDescent="0.3">
      <c r="C270">
        <v>3024</v>
      </c>
      <c r="D270" t="s">
        <v>21</v>
      </c>
      <c r="H270" s="3">
        <v>130894.22</v>
      </c>
      <c r="I270" s="3">
        <v>124053.4099999999</v>
      </c>
      <c r="J270" s="3">
        <v>130549.75</v>
      </c>
      <c r="K270" s="3">
        <v>141849.75</v>
      </c>
      <c r="L270" s="3">
        <v>134549.75</v>
      </c>
      <c r="M270" s="3">
        <v>127549.75</v>
      </c>
      <c r="N270" s="3">
        <v>129149.75</v>
      </c>
      <c r="O270" s="3">
        <v>130049.75</v>
      </c>
      <c r="P270" s="3">
        <v>153549.75</v>
      </c>
      <c r="Q270" s="3">
        <v>127549.75</v>
      </c>
      <c r="R270" s="3">
        <v>127549.75</v>
      </c>
      <c r="S270" s="3">
        <v>127759.75</v>
      </c>
      <c r="T270" s="3">
        <v>1585055.13</v>
      </c>
    </row>
    <row r="271" spans="3:20" x14ac:dyDescent="0.3">
      <c r="E271">
        <v>302401</v>
      </c>
      <c r="F271" s="43" t="s">
        <v>37</v>
      </c>
      <c r="G271" s="43"/>
      <c r="H271" s="3">
        <v>12356</v>
      </c>
      <c r="I271" s="3">
        <v>12356</v>
      </c>
      <c r="J271" s="3">
        <v>12356</v>
      </c>
      <c r="K271" s="3">
        <v>12356</v>
      </c>
      <c r="L271" s="3">
        <v>12356</v>
      </c>
      <c r="M271" s="3">
        <v>12356</v>
      </c>
      <c r="N271" s="3">
        <v>12356</v>
      </c>
      <c r="O271" s="3">
        <v>12356</v>
      </c>
      <c r="P271" s="3">
        <v>12356</v>
      </c>
      <c r="Q271" s="3">
        <v>12356</v>
      </c>
      <c r="R271" s="3">
        <v>12356</v>
      </c>
      <c r="S271" s="3">
        <v>12356</v>
      </c>
      <c r="T271" s="3">
        <v>148272</v>
      </c>
    </row>
    <row r="272" spans="3:20" x14ac:dyDescent="0.3">
      <c r="G272" t="s">
        <v>30</v>
      </c>
      <c r="H272" s="3">
        <v>356</v>
      </c>
      <c r="I272" s="3">
        <v>356</v>
      </c>
      <c r="J272" s="3">
        <v>356</v>
      </c>
      <c r="K272" s="3">
        <v>356</v>
      </c>
      <c r="L272" s="3">
        <v>356</v>
      </c>
      <c r="M272" s="3">
        <v>356</v>
      </c>
      <c r="N272" s="3">
        <v>356</v>
      </c>
      <c r="O272" s="3">
        <v>356</v>
      </c>
      <c r="P272" s="3">
        <v>356</v>
      </c>
      <c r="Q272" s="3">
        <v>356</v>
      </c>
      <c r="R272" s="3">
        <v>356</v>
      </c>
      <c r="S272" s="3">
        <v>356</v>
      </c>
      <c r="T272" s="3">
        <v>4272</v>
      </c>
    </row>
    <row r="273" spans="5:20" x14ac:dyDescent="0.3">
      <c r="G273" t="s">
        <v>70</v>
      </c>
      <c r="H273" s="3">
        <v>12000</v>
      </c>
      <c r="I273" s="3">
        <v>12000</v>
      </c>
      <c r="J273" s="3">
        <v>12000</v>
      </c>
      <c r="K273" s="3">
        <v>12000</v>
      </c>
      <c r="L273" s="3">
        <v>12000</v>
      </c>
      <c r="M273" s="3">
        <v>12000</v>
      </c>
      <c r="N273" s="3">
        <v>12000</v>
      </c>
      <c r="O273" s="3">
        <v>12000</v>
      </c>
      <c r="P273" s="3">
        <v>12000</v>
      </c>
      <c r="Q273" s="3">
        <v>12000</v>
      </c>
      <c r="R273" s="3">
        <v>12000</v>
      </c>
      <c r="S273" s="3">
        <v>12000</v>
      </c>
      <c r="T273" s="3">
        <v>144000</v>
      </c>
    </row>
    <row r="274" spans="5:20" x14ac:dyDescent="0.3"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</row>
    <row r="275" spans="5:20" x14ac:dyDescent="0.3">
      <c r="E275">
        <v>302402</v>
      </c>
      <c r="F275" s="43" t="s">
        <v>38</v>
      </c>
      <c r="G275" s="43"/>
      <c r="H275" s="3">
        <v>15525.61</v>
      </c>
      <c r="I275" s="3">
        <v>14474.39</v>
      </c>
      <c r="J275" s="3">
        <v>15000</v>
      </c>
      <c r="K275" s="3">
        <v>15000</v>
      </c>
      <c r="L275" s="3">
        <v>15000</v>
      </c>
      <c r="M275" s="3">
        <v>15000</v>
      </c>
      <c r="N275" s="3">
        <v>15000</v>
      </c>
      <c r="O275" s="3">
        <v>15000</v>
      </c>
      <c r="P275" s="3">
        <v>15000</v>
      </c>
      <c r="Q275" s="3">
        <v>15000</v>
      </c>
      <c r="R275" s="3">
        <v>15000</v>
      </c>
      <c r="S275" s="3">
        <v>15000</v>
      </c>
      <c r="T275" s="3">
        <v>180000</v>
      </c>
    </row>
    <row r="276" spans="5:20" x14ac:dyDescent="0.3">
      <c r="G276" t="s">
        <v>114</v>
      </c>
      <c r="H276" s="3">
        <v>15525.61</v>
      </c>
      <c r="I276" s="3">
        <v>14474.39</v>
      </c>
      <c r="J276" s="3">
        <v>15000</v>
      </c>
      <c r="K276" s="3">
        <v>15000</v>
      </c>
      <c r="L276" s="3">
        <v>15000</v>
      </c>
      <c r="M276" s="3">
        <v>15000</v>
      </c>
      <c r="N276" s="3">
        <v>15000</v>
      </c>
      <c r="O276" s="3">
        <v>15000</v>
      </c>
      <c r="P276" s="3">
        <v>15000</v>
      </c>
      <c r="Q276" s="3">
        <v>15000</v>
      </c>
      <c r="R276" s="3">
        <v>15000</v>
      </c>
      <c r="S276" s="3">
        <v>15000</v>
      </c>
      <c r="T276" s="3">
        <v>180000</v>
      </c>
    </row>
    <row r="277" spans="5:20" x14ac:dyDescent="0.3"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</row>
    <row r="278" spans="5:20" x14ac:dyDescent="0.3">
      <c r="E278">
        <v>302403</v>
      </c>
      <c r="F278" s="43" t="s">
        <v>39</v>
      </c>
      <c r="G278" s="43"/>
      <c r="H278" s="3">
        <v>32000</v>
      </c>
      <c r="I278" s="3">
        <v>32000</v>
      </c>
      <c r="J278" s="3">
        <v>32000</v>
      </c>
      <c r="K278" s="3">
        <v>29000</v>
      </c>
      <c r="L278" s="3">
        <v>29000</v>
      </c>
      <c r="M278" s="3">
        <v>29000</v>
      </c>
      <c r="N278" s="3">
        <v>29000</v>
      </c>
      <c r="O278" s="3">
        <v>29000</v>
      </c>
      <c r="P278" s="3">
        <v>29000</v>
      </c>
      <c r="Q278" s="3">
        <v>29000</v>
      </c>
      <c r="R278" s="3">
        <v>29000</v>
      </c>
      <c r="S278" s="3">
        <v>29000</v>
      </c>
      <c r="T278" s="3">
        <v>357000</v>
      </c>
    </row>
    <row r="279" spans="5:20" x14ac:dyDescent="0.3">
      <c r="G279" t="s">
        <v>112</v>
      </c>
      <c r="H279" s="3">
        <v>32000</v>
      </c>
      <c r="I279" s="3">
        <v>32000</v>
      </c>
      <c r="J279" s="3">
        <v>32000</v>
      </c>
      <c r="K279" s="3">
        <v>29000</v>
      </c>
      <c r="L279" s="3">
        <v>29000</v>
      </c>
      <c r="M279" s="3">
        <v>29000</v>
      </c>
      <c r="N279" s="3">
        <v>29000</v>
      </c>
      <c r="O279" s="3">
        <v>29000</v>
      </c>
      <c r="P279" s="3">
        <v>29000</v>
      </c>
      <c r="Q279" s="3">
        <v>29000</v>
      </c>
      <c r="R279" s="3">
        <v>29000</v>
      </c>
      <c r="S279" s="3">
        <v>29000</v>
      </c>
      <c r="T279" s="3">
        <v>357000</v>
      </c>
    </row>
    <row r="280" spans="5:20" x14ac:dyDescent="0.3"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</row>
    <row r="281" spans="5:20" x14ac:dyDescent="0.3">
      <c r="E281">
        <v>302404</v>
      </c>
      <c r="F281" s="43" t="s">
        <v>40</v>
      </c>
      <c r="G281" s="43"/>
      <c r="H281" s="3">
        <v>29957.210000000003</v>
      </c>
      <c r="I281" s="3">
        <v>30320</v>
      </c>
      <c r="J281" s="3">
        <v>30320</v>
      </c>
      <c r="K281" s="3">
        <v>30320</v>
      </c>
      <c r="L281" s="3">
        <v>30320</v>
      </c>
      <c r="M281" s="3">
        <v>30320</v>
      </c>
      <c r="N281" s="3">
        <v>30320</v>
      </c>
      <c r="O281" s="3">
        <v>30320</v>
      </c>
      <c r="P281" s="3">
        <v>30320</v>
      </c>
      <c r="Q281" s="3">
        <v>30320</v>
      </c>
      <c r="R281" s="3">
        <v>30320</v>
      </c>
      <c r="S281" s="3">
        <v>28030</v>
      </c>
      <c r="T281" s="3">
        <v>361187.21</v>
      </c>
    </row>
    <row r="282" spans="5:20" x14ac:dyDescent="0.3">
      <c r="G282" t="s">
        <v>97</v>
      </c>
      <c r="H282" s="3">
        <v>29957.210000000003</v>
      </c>
      <c r="I282" s="3">
        <v>30320</v>
      </c>
      <c r="J282" s="3">
        <v>30320</v>
      </c>
      <c r="K282" s="3">
        <v>30320</v>
      </c>
      <c r="L282" s="3">
        <v>30320</v>
      </c>
      <c r="M282" s="3">
        <v>30320</v>
      </c>
      <c r="N282" s="3">
        <v>30320</v>
      </c>
      <c r="O282" s="3">
        <v>30320</v>
      </c>
      <c r="P282" s="3">
        <v>30320</v>
      </c>
      <c r="Q282" s="3">
        <v>30320</v>
      </c>
      <c r="R282" s="3">
        <v>30320</v>
      </c>
      <c r="S282" s="3">
        <v>28030</v>
      </c>
      <c r="T282" s="3">
        <v>361187.21</v>
      </c>
    </row>
    <row r="283" spans="5:20" x14ac:dyDescent="0.3"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</row>
    <row r="284" spans="5:20" x14ac:dyDescent="0.3">
      <c r="E284">
        <v>302406</v>
      </c>
      <c r="F284" s="43" t="s">
        <v>113</v>
      </c>
      <c r="G284" s="43"/>
      <c r="H284" s="3">
        <v>8181.65</v>
      </c>
      <c r="I284" s="3">
        <v>1818.3500000000004</v>
      </c>
      <c r="J284" s="3">
        <v>5000</v>
      </c>
      <c r="K284" s="3">
        <v>5000</v>
      </c>
      <c r="L284" s="3">
        <v>5000</v>
      </c>
      <c r="M284" s="3">
        <v>5000</v>
      </c>
      <c r="N284" s="3">
        <v>5000</v>
      </c>
      <c r="O284" s="3">
        <v>5000</v>
      </c>
      <c r="P284" s="3">
        <v>5000</v>
      </c>
      <c r="Q284" s="3">
        <v>5000</v>
      </c>
      <c r="R284" s="3">
        <v>5000</v>
      </c>
      <c r="S284" s="3">
        <v>5000</v>
      </c>
      <c r="T284" s="3">
        <v>60000</v>
      </c>
    </row>
    <row r="285" spans="5:20" x14ac:dyDescent="0.3">
      <c r="G285" t="s">
        <v>112</v>
      </c>
      <c r="H285" s="3">
        <v>8181.65</v>
      </c>
      <c r="I285" s="3">
        <v>1818.3500000000004</v>
      </c>
      <c r="J285" s="3">
        <v>5000</v>
      </c>
      <c r="K285" s="3">
        <v>5000</v>
      </c>
      <c r="L285" s="3">
        <v>5000</v>
      </c>
      <c r="M285" s="3">
        <v>5000</v>
      </c>
      <c r="N285" s="3">
        <v>5000</v>
      </c>
      <c r="O285" s="3">
        <v>5000</v>
      </c>
      <c r="P285" s="3">
        <v>5000</v>
      </c>
      <c r="Q285" s="3">
        <v>5000</v>
      </c>
      <c r="R285" s="3">
        <v>5000</v>
      </c>
      <c r="S285" s="3">
        <v>5000</v>
      </c>
      <c r="T285" s="3">
        <v>60000</v>
      </c>
    </row>
    <row r="286" spans="5:20" x14ac:dyDescent="0.3"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</row>
    <row r="287" spans="5:20" x14ac:dyDescent="0.3">
      <c r="E287">
        <v>302407</v>
      </c>
      <c r="F287" s="43" t="s">
        <v>20</v>
      </c>
      <c r="G287" s="43"/>
      <c r="H287" s="3">
        <v>8031</v>
      </c>
      <c r="I287" s="3">
        <v>1031</v>
      </c>
      <c r="J287" s="3">
        <v>1031</v>
      </c>
      <c r="K287" s="3">
        <v>1031</v>
      </c>
      <c r="L287" s="3">
        <v>8031</v>
      </c>
      <c r="M287" s="3">
        <v>1031</v>
      </c>
      <c r="N287" s="3">
        <v>1031</v>
      </c>
      <c r="O287" s="3">
        <v>1031</v>
      </c>
      <c r="P287" s="3">
        <v>8031</v>
      </c>
      <c r="Q287" s="3">
        <v>1031</v>
      </c>
      <c r="R287" s="3">
        <v>1031</v>
      </c>
      <c r="S287" s="3">
        <v>1031</v>
      </c>
      <c r="T287" s="3">
        <v>33372</v>
      </c>
    </row>
    <row r="288" spans="5:20" x14ac:dyDescent="0.3">
      <c r="G288" t="s">
        <v>94</v>
      </c>
      <c r="H288" s="3">
        <v>8031</v>
      </c>
      <c r="I288" s="3">
        <v>1031</v>
      </c>
      <c r="J288" s="3">
        <v>1031</v>
      </c>
      <c r="K288" s="3">
        <v>1031</v>
      </c>
      <c r="L288" s="3">
        <v>8031</v>
      </c>
      <c r="M288" s="3">
        <v>1031</v>
      </c>
      <c r="N288" s="3">
        <v>1031</v>
      </c>
      <c r="O288" s="3">
        <v>1031</v>
      </c>
      <c r="P288" s="3">
        <v>8031</v>
      </c>
      <c r="Q288" s="3">
        <v>1031</v>
      </c>
      <c r="R288" s="3">
        <v>1031</v>
      </c>
      <c r="S288" s="3">
        <v>1031</v>
      </c>
      <c r="T288" s="3">
        <v>33372</v>
      </c>
    </row>
    <row r="289" spans="1:20" x14ac:dyDescent="0.3"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</row>
    <row r="290" spans="1:20" x14ac:dyDescent="0.3">
      <c r="E290">
        <v>302408</v>
      </c>
      <c r="F290" s="43" t="s">
        <v>21</v>
      </c>
      <c r="G290" s="43"/>
      <c r="H290" s="3">
        <v>5709.416666666667</v>
      </c>
      <c r="I290" s="3">
        <v>5709.416666666667</v>
      </c>
      <c r="J290" s="3">
        <v>5709.416666666667</v>
      </c>
      <c r="K290" s="3">
        <v>20009.416666666668</v>
      </c>
      <c r="L290" s="3">
        <v>5709.416666666667</v>
      </c>
      <c r="M290" s="3">
        <v>5709.416666666667</v>
      </c>
      <c r="N290" s="3">
        <v>7309.416666666667</v>
      </c>
      <c r="O290" s="3">
        <v>8209.4166666666679</v>
      </c>
      <c r="P290" s="3">
        <v>24709.416666666668</v>
      </c>
      <c r="Q290" s="3">
        <v>5709.416666666667</v>
      </c>
      <c r="R290" s="3">
        <v>5709.416666666667</v>
      </c>
      <c r="S290" s="3">
        <v>8209.4166666666679</v>
      </c>
      <c r="T290" s="3">
        <v>108413</v>
      </c>
    </row>
    <row r="291" spans="1:20" x14ac:dyDescent="0.3">
      <c r="G291" t="s">
        <v>30</v>
      </c>
      <c r="H291" s="3">
        <v>300</v>
      </c>
      <c r="I291" s="3">
        <v>300</v>
      </c>
      <c r="J291" s="3">
        <v>300</v>
      </c>
      <c r="K291" s="3">
        <v>300</v>
      </c>
      <c r="L291" s="3">
        <v>300</v>
      </c>
      <c r="M291" s="3">
        <v>300</v>
      </c>
      <c r="N291" s="3">
        <v>300</v>
      </c>
      <c r="O291" s="3">
        <v>300</v>
      </c>
      <c r="P291" s="3">
        <v>300</v>
      </c>
      <c r="Q291" s="3">
        <v>300</v>
      </c>
      <c r="R291" s="3">
        <v>300</v>
      </c>
      <c r="S291" s="3">
        <v>300</v>
      </c>
      <c r="T291" s="3">
        <v>3600</v>
      </c>
    </row>
    <row r="292" spans="1:20" x14ac:dyDescent="0.3">
      <c r="G292" t="s">
        <v>94</v>
      </c>
      <c r="H292" s="3"/>
      <c r="I292" s="3"/>
      <c r="J292" s="3"/>
      <c r="K292" s="3">
        <v>14300</v>
      </c>
      <c r="L292" s="3"/>
      <c r="M292" s="3"/>
      <c r="N292" s="3">
        <v>1600</v>
      </c>
      <c r="O292" s="3">
        <v>2500</v>
      </c>
      <c r="P292" s="3">
        <v>19000</v>
      </c>
      <c r="Q292" s="3"/>
      <c r="R292" s="3"/>
      <c r="S292" s="3">
        <v>2500</v>
      </c>
      <c r="T292" s="3">
        <v>39900</v>
      </c>
    </row>
    <row r="293" spans="1:20" x14ac:dyDescent="0.3">
      <c r="G293" t="s">
        <v>70</v>
      </c>
      <c r="H293" s="3">
        <v>2160</v>
      </c>
      <c r="I293" s="3">
        <v>2160</v>
      </c>
      <c r="J293" s="3">
        <v>2160</v>
      </c>
      <c r="K293" s="3">
        <v>2160</v>
      </c>
      <c r="L293" s="3">
        <v>2160</v>
      </c>
      <c r="M293" s="3">
        <v>2160</v>
      </c>
      <c r="N293" s="3">
        <v>2160</v>
      </c>
      <c r="O293" s="3">
        <v>2160</v>
      </c>
      <c r="P293" s="3">
        <v>2160</v>
      </c>
      <c r="Q293" s="3">
        <v>2160</v>
      </c>
      <c r="R293" s="3">
        <v>2160</v>
      </c>
      <c r="S293" s="3">
        <v>2160</v>
      </c>
      <c r="T293" s="3">
        <v>25920</v>
      </c>
    </row>
    <row r="294" spans="1:20" x14ac:dyDescent="0.3">
      <c r="G294" t="s">
        <v>64</v>
      </c>
      <c r="H294" s="3">
        <v>3249.416666666667</v>
      </c>
      <c r="I294" s="3">
        <v>3249.416666666667</v>
      </c>
      <c r="J294" s="3">
        <v>3249.416666666667</v>
      </c>
      <c r="K294" s="3">
        <v>3249.416666666667</v>
      </c>
      <c r="L294" s="3">
        <v>3249.416666666667</v>
      </c>
      <c r="M294" s="3">
        <v>3249.416666666667</v>
      </c>
      <c r="N294" s="3">
        <v>3249.416666666667</v>
      </c>
      <c r="O294" s="3">
        <v>3249.416666666667</v>
      </c>
      <c r="P294" s="3">
        <v>3249.416666666667</v>
      </c>
      <c r="Q294" s="3">
        <v>3249.416666666667</v>
      </c>
      <c r="R294" s="3">
        <v>3249.416666666667</v>
      </c>
      <c r="S294" s="3">
        <v>3249.416666666667</v>
      </c>
      <c r="T294" s="3">
        <v>38993.000000000007</v>
      </c>
    </row>
    <row r="295" spans="1:20" x14ac:dyDescent="0.3"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</row>
    <row r="296" spans="1:20" x14ac:dyDescent="0.3">
      <c r="E296">
        <v>302409</v>
      </c>
      <c r="F296" s="43" t="s">
        <v>41</v>
      </c>
      <c r="G296" s="43"/>
      <c r="H296" s="3">
        <v>9133.3333333333339</v>
      </c>
      <c r="I296" s="3">
        <v>9133.3333333333339</v>
      </c>
      <c r="J296" s="3">
        <v>9133.3333333333339</v>
      </c>
      <c r="K296" s="3">
        <v>9133.3333333333339</v>
      </c>
      <c r="L296" s="3">
        <v>9133.3333333333339</v>
      </c>
      <c r="M296" s="3">
        <v>9133.3333333333339</v>
      </c>
      <c r="N296" s="3">
        <v>9133.3333333333339</v>
      </c>
      <c r="O296" s="3">
        <v>9133.3333333333339</v>
      </c>
      <c r="P296" s="3">
        <v>9133.3333333333339</v>
      </c>
      <c r="Q296" s="3">
        <v>9133.3333333333339</v>
      </c>
      <c r="R296" s="3">
        <v>9133.3333333333339</v>
      </c>
      <c r="S296" s="3">
        <v>9133.3333333333339</v>
      </c>
      <c r="T296" s="3">
        <v>109600</v>
      </c>
    </row>
    <row r="297" spans="1:20" x14ac:dyDescent="0.3">
      <c r="G297" t="s">
        <v>56</v>
      </c>
      <c r="H297" s="3">
        <v>5800</v>
      </c>
      <c r="I297" s="3">
        <v>5800</v>
      </c>
      <c r="J297" s="3">
        <v>5800</v>
      </c>
      <c r="K297" s="3">
        <v>5800</v>
      </c>
      <c r="L297" s="3">
        <v>5800</v>
      </c>
      <c r="M297" s="3">
        <v>5800</v>
      </c>
      <c r="N297" s="3">
        <v>5800</v>
      </c>
      <c r="O297" s="3">
        <v>5800</v>
      </c>
      <c r="P297" s="3">
        <v>5800</v>
      </c>
      <c r="Q297" s="3">
        <v>5800</v>
      </c>
      <c r="R297" s="3">
        <v>5800</v>
      </c>
      <c r="S297" s="3">
        <v>5800</v>
      </c>
      <c r="T297" s="3">
        <v>69600</v>
      </c>
    </row>
    <row r="298" spans="1:20" x14ac:dyDescent="0.3">
      <c r="G298" t="s">
        <v>81</v>
      </c>
      <c r="H298" s="3">
        <v>3333.3333333333335</v>
      </c>
      <c r="I298" s="3">
        <v>3333.3333333333335</v>
      </c>
      <c r="J298" s="3">
        <v>3333.3333333333335</v>
      </c>
      <c r="K298" s="3">
        <v>3333.3333333333335</v>
      </c>
      <c r="L298" s="3">
        <v>3333.3333333333335</v>
      </c>
      <c r="M298" s="3">
        <v>3333.3333333333335</v>
      </c>
      <c r="N298" s="3">
        <v>3333.3333333333335</v>
      </c>
      <c r="O298" s="3">
        <v>3333.3333333333335</v>
      </c>
      <c r="P298" s="3">
        <v>3333.3333333333335</v>
      </c>
      <c r="Q298" s="3">
        <v>3333.3333333333335</v>
      </c>
      <c r="R298" s="3">
        <v>3333.3333333333335</v>
      </c>
      <c r="S298" s="3">
        <v>3333.3333333333335</v>
      </c>
      <c r="T298" s="3">
        <v>40000</v>
      </c>
    </row>
    <row r="299" spans="1:20" x14ac:dyDescent="0.3"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</row>
    <row r="300" spans="1:20" x14ac:dyDescent="0.3">
      <c r="E300">
        <v>302410</v>
      </c>
      <c r="F300" s="43" t="s">
        <v>48</v>
      </c>
      <c r="G300" s="43"/>
      <c r="H300" s="3">
        <v>10000</v>
      </c>
      <c r="I300" s="3">
        <v>17210.9199999999</v>
      </c>
      <c r="J300" s="3">
        <v>20000</v>
      </c>
      <c r="K300" s="3">
        <v>20000</v>
      </c>
      <c r="L300" s="3">
        <v>20000</v>
      </c>
      <c r="M300" s="3">
        <v>20000</v>
      </c>
      <c r="N300" s="3">
        <v>20000</v>
      </c>
      <c r="O300" s="3">
        <v>20000</v>
      </c>
      <c r="P300" s="3">
        <v>20000</v>
      </c>
      <c r="Q300" s="3">
        <v>20000</v>
      </c>
      <c r="R300" s="3">
        <v>20000</v>
      </c>
      <c r="S300" s="3">
        <v>20000</v>
      </c>
      <c r="T300" s="3">
        <v>227210.9199999999</v>
      </c>
    </row>
    <row r="301" spans="1:20" x14ac:dyDescent="0.3">
      <c r="G301" t="s">
        <v>47</v>
      </c>
      <c r="H301" s="3">
        <v>10000</v>
      </c>
      <c r="I301" s="3">
        <v>17210.9199999999</v>
      </c>
      <c r="J301" s="3">
        <v>20000</v>
      </c>
      <c r="K301" s="3">
        <v>20000</v>
      </c>
      <c r="L301" s="3">
        <v>20000</v>
      </c>
      <c r="M301" s="3">
        <v>20000</v>
      </c>
      <c r="N301" s="3">
        <v>20000</v>
      </c>
      <c r="O301" s="3">
        <v>20000</v>
      </c>
      <c r="P301" s="3">
        <v>20000</v>
      </c>
      <c r="Q301" s="3">
        <v>20000</v>
      </c>
      <c r="R301" s="3">
        <v>20000</v>
      </c>
      <c r="S301" s="3">
        <v>20000</v>
      </c>
      <c r="T301" s="3">
        <v>227210.9199999999</v>
      </c>
    </row>
    <row r="302" spans="1:20" x14ac:dyDescent="0.3"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</row>
    <row r="303" spans="1:20" x14ac:dyDescent="0.3">
      <c r="A303">
        <v>303</v>
      </c>
      <c r="B303" s="16" t="s">
        <v>194</v>
      </c>
      <c r="C303" s="16"/>
      <c r="D303" s="16"/>
      <c r="E303" s="16"/>
      <c r="F303" s="16"/>
      <c r="G303" s="16"/>
      <c r="H303" s="3">
        <v>835795.08247000026</v>
      </c>
      <c r="I303" s="3">
        <v>857826.55428818171</v>
      </c>
      <c r="J303" s="3">
        <v>856868.52508818172</v>
      </c>
      <c r="K303" s="3">
        <v>884032.6104881817</v>
      </c>
      <c r="L303" s="3">
        <v>909506.62048818171</v>
      </c>
      <c r="M303" s="3">
        <v>834356.62048818171</v>
      </c>
      <c r="N303" s="3">
        <v>848906.62048818171</v>
      </c>
      <c r="O303" s="3">
        <v>846256.62048818171</v>
      </c>
      <c r="P303" s="3">
        <v>841206.62048818171</v>
      </c>
      <c r="Q303" s="3">
        <v>897932.6104881817</v>
      </c>
      <c r="R303" s="3">
        <v>910408.66048818175</v>
      </c>
      <c r="S303" s="3">
        <v>1211352.660488182</v>
      </c>
      <c r="T303" s="3">
        <v>10734449.80624</v>
      </c>
    </row>
    <row r="304" spans="1:20" x14ac:dyDescent="0.3">
      <c r="C304">
        <v>3031</v>
      </c>
      <c r="D304" t="s">
        <v>196</v>
      </c>
      <c r="H304" s="3">
        <v>267494.38</v>
      </c>
      <c r="I304" s="3">
        <v>282316.84999999998</v>
      </c>
      <c r="J304" s="3">
        <v>282522.21999999997</v>
      </c>
      <c r="K304" s="3">
        <v>287746.91619999998</v>
      </c>
      <c r="L304" s="3">
        <v>287746.91619999998</v>
      </c>
      <c r="M304" s="3">
        <v>287746.91619999998</v>
      </c>
      <c r="N304" s="3">
        <v>287746.91619999998</v>
      </c>
      <c r="O304" s="3">
        <v>287746.91619999998</v>
      </c>
      <c r="P304" s="3">
        <v>287746.91619999998</v>
      </c>
      <c r="Q304" s="3">
        <v>287746.91619999998</v>
      </c>
      <c r="R304" s="3">
        <v>287746.91619999998</v>
      </c>
      <c r="S304" s="3">
        <v>274440.91619999998</v>
      </c>
      <c r="T304" s="3">
        <v>3408749.6957999999</v>
      </c>
    </row>
    <row r="305" spans="5:20" x14ac:dyDescent="0.3">
      <c r="E305">
        <v>303101</v>
      </c>
      <c r="F305" s="43" t="s">
        <v>22</v>
      </c>
      <c r="G305" s="43"/>
      <c r="H305" s="3">
        <v>143104.35999999999</v>
      </c>
      <c r="I305" s="3">
        <v>143104.35999999999</v>
      </c>
      <c r="J305" s="3">
        <v>143104.35999999999</v>
      </c>
      <c r="K305" s="3">
        <v>148329.05619999999</v>
      </c>
      <c r="L305" s="3">
        <v>148329.05619999999</v>
      </c>
      <c r="M305" s="3">
        <v>148329.05619999999</v>
      </c>
      <c r="N305" s="3">
        <v>148329.05619999999</v>
      </c>
      <c r="O305" s="3">
        <v>148329.05619999999</v>
      </c>
      <c r="P305" s="3">
        <v>148329.05619999999</v>
      </c>
      <c r="Q305" s="3">
        <v>148329.05619999999</v>
      </c>
      <c r="R305" s="3">
        <v>148329.05619999999</v>
      </c>
      <c r="S305" s="3">
        <v>148329.05619999999</v>
      </c>
      <c r="T305" s="3">
        <v>1764274.5858</v>
      </c>
    </row>
    <row r="306" spans="5:20" x14ac:dyDescent="0.3">
      <c r="G306" t="s">
        <v>30</v>
      </c>
      <c r="H306" s="3">
        <v>8000</v>
      </c>
      <c r="I306" s="3">
        <v>8000</v>
      </c>
      <c r="J306" s="3">
        <v>8000</v>
      </c>
      <c r="K306" s="3">
        <v>8360</v>
      </c>
      <c r="L306" s="3">
        <v>8360</v>
      </c>
      <c r="M306" s="3">
        <v>8360</v>
      </c>
      <c r="N306" s="3">
        <v>8360</v>
      </c>
      <c r="O306" s="3">
        <v>8360</v>
      </c>
      <c r="P306" s="3">
        <v>8360</v>
      </c>
      <c r="Q306" s="3">
        <v>8360</v>
      </c>
      <c r="R306" s="3">
        <v>8360</v>
      </c>
      <c r="S306" s="3">
        <v>8360</v>
      </c>
      <c r="T306" s="3">
        <v>99240</v>
      </c>
    </row>
    <row r="307" spans="5:20" x14ac:dyDescent="0.3">
      <c r="G307" t="s">
        <v>19</v>
      </c>
      <c r="H307" s="3">
        <v>135104.35999999999</v>
      </c>
      <c r="I307" s="3">
        <v>135104.35999999999</v>
      </c>
      <c r="J307" s="3">
        <v>135104.35999999999</v>
      </c>
      <c r="K307" s="3">
        <v>139969.05619999999</v>
      </c>
      <c r="L307" s="3">
        <v>139969.05619999999</v>
      </c>
      <c r="M307" s="3">
        <v>139969.05619999999</v>
      </c>
      <c r="N307" s="3">
        <v>139969.05619999999</v>
      </c>
      <c r="O307" s="3">
        <v>139969.05619999999</v>
      </c>
      <c r="P307" s="3">
        <v>139969.05619999999</v>
      </c>
      <c r="Q307" s="3">
        <v>139969.05619999999</v>
      </c>
      <c r="R307" s="3">
        <v>139969.05619999999</v>
      </c>
      <c r="S307" s="3">
        <v>139969.05619999999</v>
      </c>
      <c r="T307" s="3">
        <v>1665034.5858</v>
      </c>
    </row>
    <row r="308" spans="5:20" x14ac:dyDescent="0.3"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</row>
    <row r="309" spans="5:20" x14ac:dyDescent="0.3">
      <c r="E309">
        <v>303102</v>
      </c>
      <c r="F309" s="43" t="s">
        <v>23</v>
      </c>
      <c r="G309" s="43"/>
      <c r="H309" s="3">
        <v>8761.86</v>
      </c>
      <c r="I309" s="3">
        <v>22067.86</v>
      </c>
      <c r="J309" s="3">
        <v>22067.86</v>
      </c>
      <c r="K309" s="3">
        <v>22067.86</v>
      </c>
      <c r="L309" s="3">
        <v>22067.86</v>
      </c>
      <c r="M309" s="3">
        <v>22067.86</v>
      </c>
      <c r="N309" s="3">
        <v>22067.86</v>
      </c>
      <c r="O309" s="3">
        <v>22067.86</v>
      </c>
      <c r="P309" s="3">
        <v>22067.86</v>
      </c>
      <c r="Q309" s="3">
        <v>22067.86</v>
      </c>
      <c r="R309" s="3">
        <v>22067.86</v>
      </c>
      <c r="S309" s="3">
        <v>8761.86</v>
      </c>
      <c r="T309" s="3">
        <v>238202.31999999995</v>
      </c>
    </row>
    <row r="310" spans="5:20" x14ac:dyDescent="0.3">
      <c r="G310" t="s">
        <v>30</v>
      </c>
      <c r="H310" s="3"/>
      <c r="I310" s="3">
        <v>1858</v>
      </c>
      <c r="J310" s="3">
        <v>1858</v>
      </c>
      <c r="K310" s="3">
        <v>1858</v>
      </c>
      <c r="L310" s="3">
        <v>1858</v>
      </c>
      <c r="M310" s="3">
        <v>1858</v>
      </c>
      <c r="N310" s="3">
        <v>1858</v>
      </c>
      <c r="O310" s="3">
        <v>1858</v>
      </c>
      <c r="P310" s="3">
        <v>1858</v>
      </c>
      <c r="Q310" s="3">
        <v>1858</v>
      </c>
      <c r="R310" s="3">
        <v>1858</v>
      </c>
      <c r="S310" s="3"/>
      <c r="T310" s="3">
        <v>18580</v>
      </c>
    </row>
    <row r="311" spans="5:20" x14ac:dyDescent="0.3">
      <c r="G311" t="s">
        <v>19</v>
      </c>
      <c r="H311" s="3">
        <v>8761.86</v>
      </c>
      <c r="I311" s="3">
        <v>20209.86</v>
      </c>
      <c r="J311" s="3">
        <v>20209.86</v>
      </c>
      <c r="K311" s="3">
        <v>20209.86</v>
      </c>
      <c r="L311" s="3">
        <v>20209.86</v>
      </c>
      <c r="M311" s="3">
        <v>20209.86</v>
      </c>
      <c r="N311" s="3">
        <v>20209.86</v>
      </c>
      <c r="O311" s="3">
        <v>20209.86</v>
      </c>
      <c r="P311" s="3">
        <v>20209.86</v>
      </c>
      <c r="Q311" s="3">
        <v>20209.86</v>
      </c>
      <c r="R311" s="3">
        <v>20209.86</v>
      </c>
      <c r="S311" s="3">
        <v>8761.86</v>
      </c>
      <c r="T311" s="3">
        <v>219622.31999999995</v>
      </c>
    </row>
    <row r="312" spans="5:20" x14ac:dyDescent="0.3"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</row>
    <row r="313" spans="5:20" x14ac:dyDescent="0.3">
      <c r="E313">
        <v>303103</v>
      </c>
      <c r="F313" s="43" t="s">
        <v>24</v>
      </c>
      <c r="G313" s="43"/>
      <c r="H313" s="3">
        <v>8750</v>
      </c>
      <c r="I313" s="3">
        <v>8750</v>
      </c>
      <c r="J313" s="3">
        <v>8750</v>
      </c>
      <c r="K313" s="3">
        <v>8750</v>
      </c>
      <c r="L313" s="3">
        <v>8750</v>
      </c>
      <c r="M313" s="3">
        <v>8750</v>
      </c>
      <c r="N313" s="3">
        <v>8750</v>
      </c>
      <c r="O313" s="3">
        <v>8750</v>
      </c>
      <c r="P313" s="3">
        <v>8750</v>
      </c>
      <c r="Q313" s="3">
        <v>8750</v>
      </c>
      <c r="R313" s="3">
        <v>8750</v>
      </c>
      <c r="S313" s="3">
        <v>8750</v>
      </c>
      <c r="T313" s="3">
        <v>105000</v>
      </c>
    </row>
    <row r="314" spans="5:20" x14ac:dyDescent="0.3">
      <c r="G314" t="s">
        <v>19</v>
      </c>
      <c r="H314" s="3">
        <v>8750</v>
      </c>
      <c r="I314" s="3">
        <v>8750</v>
      </c>
      <c r="J314" s="3">
        <v>8750</v>
      </c>
      <c r="K314" s="3">
        <v>8750</v>
      </c>
      <c r="L314" s="3">
        <v>8750</v>
      </c>
      <c r="M314" s="3">
        <v>8750</v>
      </c>
      <c r="N314" s="3">
        <v>8750</v>
      </c>
      <c r="O314" s="3">
        <v>8750</v>
      </c>
      <c r="P314" s="3">
        <v>8750</v>
      </c>
      <c r="Q314" s="3">
        <v>8750</v>
      </c>
      <c r="R314" s="3">
        <v>8750</v>
      </c>
      <c r="S314" s="3">
        <v>8750</v>
      </c>
      <c r="T314" s="3">
        <v>105000</v>
      </c>
    </row>
    <row r="315" spans="5:20" x14ac:dyDescent="0.3"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</row>
    <row r="316" spans="5:20" x14ac:dyDescent="0.3">
      <c r="E316">
        <v>303104</v>
      </c>
      <c r="F316" s="43" t="s">
        <v>25</v>
      </c>
      <c r="G316" s="43"/>
      <c r="H316" s="3">
        <v>39300</v>
      </c>
      <c r="I316" s="3">
        <v>39300</v>
      </c>
      <c r="J316" s="3">
        <v>39300</v>
      </c>
      <c r="K316" s="3">
        <v>39300</v>
      </c>
      <c r="L316" s="3">
        <v>39300</v>
      </c>
      <c r="M316" s="3">
        <v>39300</v>
      </c>
      <c r="N316" s="3">
        <v>39300</v>
      </c>
      <c r="O316" s="3">
        <v>39300</v>
      </c>
      <c r="P316" s="3">
        <v>39300</v>
      </c>
      <c r="Q316" s="3">
        <v>39300</v>
      </c>
      <c r="R316" s="3">
        <v>39300</v>
      </c>
      <c r="S316" s="3">
        <v>39300</v>
      </c>
      <c r="T316" s="3">
        <v>471600</v>
      </c>
    </row>
    <row r="317" spans="5:20" x14ac:dyDescent="0.3">
      <c r="G317" t="s">
        <v>19</v>
      </c>
      <c r="H317" s="3">
        <v>39300</v>
      </c>
      <c r="I317" s="3">
        <v>39300</v>
      </c>
      <c r="J317" s="3">
        <v>39300</v>
      </c>
      <c r="K317" s="3">
        <v>39300</v>
      </c>
      <c r="L317" s="3">
        <v>39300</v>
      </c>
      <c r="M317" s="3">
        <v>39300</v>
      </c>
      <c r="N317" s="3">
        <v>39300</v>
      </c>
      <c r="O317" s="3">
        <v>39300</v>
      </c>
      <c r="P317" s="3">
        <v>39300</v>
      </c>
      <c r="Q317" s="3">
        <v>39300</v>
      </c>
      <c r="R317" s="3">
        <v>39300</v>
      </c>
      <c r="S317" s="3">
        <v>39300</v>
      </c>
      <c r="T317" s="3">
        <v>471600</v>
      </c>
    </row>
    <row r="318" spans="5:20" x14ac:dyDescent="0.3"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</row>
    <row r="319" spans="5:20" x14ac:dyDescent="0.3">
      <c r="E319">
        <v>303105</v>
      </c>
      <c r="F319" s="43" t="s">
        <v>26</v>
      </c>
      <c r="G319" s="43"/>
      <c r="H319" s="3">
        <v>30300</v>
      </c>
      <c r="I319" s="3">
        <v>30300</v>
      </c>
      <c r="J319" s="3">
        <v>30300</v>
      </c>
      <c r="K319" s="3">
        <v>30300</v>
      </c>
      <c r="L319" s="3">
        <v>30300</v>
      </c>
      <c r="M319" s="3">
        <v>30300</v>
      </c>
      <c r="N319" s="3">
        <v>30300</v>
      </c>
      <c r="O319" s="3">
        <v>30300</v>
      </c>
      <c r="P319" s="3">
        <v>30300</v>
      </c>
      <c r="Q319" s="3">
        <v>30300</v>
      </c>
      <c r="R319" s="3">
        <v>30300</v>
      </c>
      <c r="S319" s="3">
        <v>30300</v>
      </c>
      <c r="T319" s="3">
        <v>363600</v>
      </c>
    </row>
    <row r="320" spans="5:20" x14ac:dyDescent="0.3">
      <c r="G320" t="s">
        <v>30</v>
      </c>
      <c r="H320" s="3">
        <v>2000</v>
      </c>
      <c r="I320" s="3">
        <v>2000</v>
      </c>
      <c r="J320" s="3">
        <v>2000</v>
      </c>
      <c r="K320" s="3">
        <v>2000</v>
      </c>
      <c r="L320" s="3">
        <v>2000</v>
      </c>
      <c r="M320" s="3">
        <v>2000</v>
      </c>
      <c r="N320" s="3">
        <v>2000</v>
      </c>
      <c r="O320" s="3">
        <v>2000</v>
      </c>
      <c r="P320" s="3">
        <v>2000</v>
      </c>
      <c r="Q320" s="3">
        <v>2000</v>
      </c>
      <c r="R320" s="3">
        <v>2000</v>
      </c>
      <c r="S320" s="3">
        <v>2000</v>
      </c>
      <c r="T320" s="3">
        <v>24000</v>
      </c>
    </row>
    <row r="321" spans="5:20" x14ac:dyDescent="0.3">
      <c r="G321" t="s">
        <v>19</v>
      </c>
      <c r="H321" s="3">
        <v>28300</v>
      </c>
      <c r="I321" s="3">
        <v>28300</v>
      </c>
      <c r="J321" s="3">
        <v>28300</v>
      </c>
      <c r="K321" s="3">
        <v>28300</v>
      </c>
      <c r="L321" s="3">
        <v>28300</v>
      </c>
      <c r="M321" s="3">
        <v>28300</v>
      </c>
      <c r="N321" s="3">
        <v>28300</v>
      </c>
      <c r="O321" s="3">
        <v>28300</v>
      </c>
      <c r="P321" s="3">
        <v>28300</v>
      </c>
      <c r="Q321" s="3">
        <v>28300</v>
      </c>
      <c r="R321" s="3">
        <v>28300</v>
      </c>
      <c r="S321" s="3">
        <v>28300</v>
      </c>
      <c r="T321" s="3">
        <v>339600</v>
      </c>
    </row>
    <row r="322" spans="5:20" x14ac:dyDescent="0.3"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</row>
    <row r="323" spans="5:20" x14ac:dyDescent="0.3">
      <c r="E323">
        <v>303106</v>
      </c>
      <c r="F323" s="43" t="s">
        <v>40</v>
      </c>
      <c r="G323" s="43"/>
      <c r="H323" s="3">
        <v>1022.7899999999972</v>
      </c>
      <c r="I323" s="3">
        <v>2950</v>
      </c>
      <c r="J323" s="3">
        <v>2950</v>
      </c>
      <c r="K323" s="3">
        <v>2950</v>
      </c>
      <c r="L323" s="3">
        <v>2950</v>
      </c>
      <c r="M323" s="3">
        <v>2950</v>
      </c>
      <c r="N323" s="3">
        <v>2950</v>
      </c>
      <c r="O323" s="3">
        <v>2950</v>
      </c>
      <c r="P323" s="3">
        <v>2950</v>
      </c>
      <c r="Q323" s="3">
        <v>2950</v>
      </c>
      <c r="R323" s="3">
        <v>2950</v>
      </c>
      <c r="S323" s="3">
        <v>2950</v>
      </c>
      <c r="T323" s="3">
        <v>33472.789999999994</v>
      </c>
    </row>
    <row r="324" spans="5:20" x14ac:dyDescent="0.3">
      <c r="G324" t="s">
        <v>97</v>
      </c>
      <c r="H324" s="3">
        <v>1022.7899999999972</v>
      </c>
      <c r="I324" s="3">
        <v>2950</v>
      </c>
      <c r="J324" s="3">
        <v>2950</v>
      </c>
      <c r="K324" s="3">
        <v>2950</v>
      </c>
      <c r="L324" s="3">
        <v>2950</v>
      </c>
      <c r="M324" s="3">
        <v>2950</v>
      </c>
      <c r="N324" s="3">
        <v>2950</v>
      </c>
      <c r="O324" s="3">
        <v>2950</v>
      </c>
      <c r="P324" s="3">
        <v>2950</v>
      </c>
      <c r="Q324" s="3">
        <v>2950</v>
      </c>
      <c r="R324" s="3">
        <v>2950</v>
      </c>
      <c r="S324" s="3">
        <v>2950</v>
      </c>
      <c r="T324" s="3">
        <v>33472.789999999994</v>
      </c>
    </row>
    <row r="325" spans="5:20" x14ac:dyDescent="0.3"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</row>
    <row r="326" spans="5:20" x14ac:dyDescent="0.3">
      <c r="E326">
        <v>303107</v>
      </c>
      <c r="F326" s="43" t="s">
        <v>83</v>
      </c>
      <c r="G326" s="43"/>
      <c r="H326" s="3">
        <v>4550</v>
      </c>
      <c r="I326" s="3">
        <v>4550</v>
      </c>
      <c r="J326" s="3">
        <v>4550</v>
      </c>
      <c r="K326" s="3">
        <v>4550</v>
      </c>
      <c r="L326" s="3">
        <v>4550</v>
      </c>
      <c r="M326" s="3">
        <v>4550</v>
      </c>
      <c r="N326" s="3">
        <v>4550</v>
      </c>
      <c r="O326" s="3">
        <v>4550</v>
      </c>
      <c r="P326" s="3">
        <v>4550</v>
      </c>
      <c r="Q326" s="3">
        <v>4550</v>
      </c>
      <c r="R326" s="3">
        <v>4550</v>
      </c>
      <c r="S326" s="3">
        <v>4550</v>
      </c>
      <c r="T326" s="3">
        <v>54600</v>
      </c>
    </row>
    <row r="327" spans="5:20" x14ac:dyDescent="0.3">
      <c r="G327" t="s">
        <v>97</v>
      </c>
      <c r="H327" s="3">
        <v>4550</v>
      </c>
      <c r="I327" s="3">
        <v>4550</v>
      </c>
      <c r="J327" s="3">
        <v>4550</v>
      </c>
      <c r="K327" s="3">
        <v>4550</v>
      </c>
      <c r="L327" s="3">
        <v>4550</v>
      </c>
      <c r="M327" s="3">
        <v>4550</v>
      </c>
      <c r="N327" s="3">
        <v>4550</v>
      </c>
      <c r="O327" s="3">
        <v>4550</v>
      </c>
      <c r="P327" s="3">
        <v>4550</v>
      </c>
      <c r="Q327" s="3">
        <v>4550</v>
      </c>
      <c r="R327" s="3">
        <v>4550</v>
      </c>
      <c r="S327" s="3">
        <v>4550</v>
      </c>
      <c r="T327" s="3">
        <v>54600</v>
      </c>
    </row>
    <row r="328" spans="5:20" x14ac:dyDescent="0.3"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</row>
    <row r="329" spans="5:20" x14ac:dyDescent="0.3">
      <c r="E329">
        <v>303108</v>
      </c>
      <c r="F329" s="43" t="s">
        <v>27</v>
      </c>
      <c r="G329" s="43"/>
      <c r="H329" s="3">
        <v>200</v>
      </c>
      <c r="I329" s="3">
        <v>200</v>
      </c>
      <c r="J329" s="3">
        <v>200</v>
      </c>
      <c r="K329" s="3">
        <v>200</v>
      </c>
      <c r="L329" s="3">
        <v>200</v>
      </c>
      <c r="M329" s="3">
        <v>200</v>
      </c>
      <c r="N329" s="3">
        <v>200</v>
      </c>
      <c r="O329" s="3">
        <v>200</v>
      </c>
      <c r="P329" s="3">
        <v>200</v>
      </c>
      <c r="Q329" s="3">
        <v>200</v>
      </c>
      <c r="R329" s="3">
        <v>200</v>
      </c>
      <c r="S329" s="3">
        <v>200</v>
      </c>
      <c r="T329" s="3">
        <v>2400</v>
      </c>
    </row>
    <row r="330" spans="5:20" x14ac:dyDescent="0.3">
      <c r="G330" t="s">
        <v>30</v>
      </c>
      <c r="H330" s="3">
        <v>200</v>
      </c>
      <c r="I330" s="3">
        <v>200</v>
      </c>
      <c r="J330" s="3">
        <v>200</v>
      </c>
      <c r="K330" s="3">
        <v>200</v>
      </c>
      <c r="L330" s="3">
        <v>200</v>
      </c>
      <c r="M330" s="3">
        <v>200</v>
      </c>
      <c r="N330" s="3">
        <v>200</v>
      </c>
      <c r="O330" s="3">
        <v>200</v>
      </c>
      <c r="P330" s="3">
        <v>200</v>
      </c>
      <c r="Q330" s="3">
        <v>200</v>
      </c>
      <c r="R330" s="3">
        <v>200</v>
      </c>
      <c r="S330" s="3">
        <v>200</v>
      </c>
      <c r="T330" s="3">
        <v>2400</v>
      </c>
    </row>
    <row r="331" spans="5:20" x14ac:dyDescent="0.3"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</row>
    <row r="332" spans="5:20" x14ac:dyDescent="0.3">
      <c r="E332">
        <v>303109</v>
      </c>
      <c r="F332" s="43" t="s">
        <v>28</v>
      </c>
      <c r="G332" s="43"/>
      <c r="H332" s="3">
        <v>15205.369999999999</v>
      </c>
      <c r="I332" s="3">
        <v>14794.630000000001</v>
      </c>
      <c r="J332" s="3">
        <v>15000</v>
      </c>
      <c r="K332" s="3">
        <v>15000</v>
      </c>
      <c r="L332" s="3">
        <v>15000</v>
      </c>
      <c r="M332" s="3">
        <v>15000</v>
      </c>
      <c r="N332" s="3">
        <v>15000</v>
      </c>
      <c r="O332" s="3">
        <v>15000</v>
      </c>
      <c r="P332" s="3">
        <v>15000</v>
      </c>
      <c r="Q332" s="3">
        <v>15000</v>
      </c>
      <c r="R332" s="3">
        <v>15000</v>
      </c>
      <c r="S332" s="3">
        <v>15000</v>
      </c>
      <c r="T332" s="3">
        <v>180000</v>
      </c>
    </row>
    <row r="333" spans="5:20" x14ac:dyDescent="0.3">
      <c r="G333" t="s">
        <v>19</v>
      </c>
      <c r="H333" s="3">
        <v>15205.369999999999</v>
      </c>
      <c r="I333" s="3">
        <v>14794.630000000001</v>
      </c>
      <c r="J333" s="3">
        <v>15000</v>
      </c>
      <c r="K333" s="3">
        <v>15000</v>
      </c>
      <c r="L333" s="3">
        <v>15000</v>
      </c>
      <c r="M333" s="3">
        <v>15000</v>
      </c>
      <c r="N333" s="3">
        <v>15000</v>
      </c>
      <c r="O333" s="3">
        <v>15000</v>
      </c>
      <c r="P333" s="3">
        <v>15000</v>
      </c>
      <c r="Q333" s="3">
        <v>15000</v>
      </c>
      <c r="R333" s="3">
        <v>15000</v>
      </c>
      <c r="S333" s="3">
        <v>15000</v>
      </c>
      <c r="T333" s="3">
        <v>180000</v>
      </c>
    </row>
    <row r="334" spans="5:20" x14ac:dyDescent="0.3"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</row>
    <row r="335" spans="5:20" x14ac:dyDescent="0.3">
      <c r="E335">
        <v>303110</v>
      </c>
      <c r="F335" s="43" t="s">
        <v>29</v>
      </c>
      <c r="G335" s="43"/>
      <c r="H335" s="3">
        <v>10300</v>
      </c>
      <c r="I335" s="3">
        <v>10300</v>
      </c>
      <c r="J335" s="3">
        <v>10300</v>
      </c>
      <c r="K335" s="3">
        <v>10300</v>
      </c>
      <c r="L335" s="3">
        <v>10300</v>
      </c>
      <c r="M335" s="3">
        <v>10300</v>
      </c>
      <c r="N335" s="3">
        <v>10300</v>
      </c>
      <c r="O335" s="3">
        <v>10300</v>
      </c>
      <c r="P335" s="3">
        <v>10300</v>
      </c>
      <c r="Q335" s="3">
        <v>10300</v>
      </c>
      <c r="R335" s="3">
        <v>10300</v>
      </c>
      <c r="S335" s="3">
        <v>10300</v>
      </c>
      <c r="T335" s="3">
        <v>123600</v>
      </c>
    </row>
    <row r="336" spans="5:20" x14ac:dyDescent="0.3">
      <c r="G336" t="s">
        <v>30</v>
      </c>
      <c r="H336" s="3">
        <v>300</v>
      </c>
      <c r="I336" s="3">
        <v>300</v>
      </c>
      <c r="J336" s="3">
        <v>300</v>
      </c>
      <c r="K336" s="3">
        <v>300</v>
      </c>
      <c r="L336" s="3">
        <v>300</v>
      </c>
      <c r="M336" s="3">
        <v>300</v>
      </c>
      <c r="N336" s="3">
        <v>300</v>
      </c>
      <c r="O336" s="3">
        <v>300</v>
      </c>
      <c r="P336" s="3">
        <v>300</v>
      </c>
      <c r="Q336" s="3">
        <v>300</v>
      </c>
      <c r="R336" s="3">
        <v>300</v>
      </c>
      <c r="S336" s="3">
        <v>300</v>
      </c>
      <c r="T336" s="3">
        <v>3600</v>
      </c>
    </row>
    <row r="337" spans="3:20" x14ac:dyDescent="0.3">
      <c r="G337" t="s">
        <v>19</v>
      </c>
      <c r="H337" s="3">
        <v>10000</v>
      </c>
      <c r="I337" s="3">
        <v>10000</v>
      </c>
      <c r="J337" s="3">
        <v>10000</v>
      </c>
      <c r="K337" s="3">
        <v>10000</v>
      </c>
      <c r="L337" s="3">
        <v>10000</v>
      </c>
      <c r="M337" s="3">
        <v>10000</v>
      </c>
      <c r="N337" s="3">
        <v>10000</v>
      </c>
      <c r="O337" s="3">
        <v>10000</v>
      </c>
      <c r="P337" s="3">
        <v>10000</v>
      </c>
      <c r="Q337" s="3">
        <v>10000</v>
      </c>
      <c r="R337" s="3">
        <v>10000</v>
      </c>
      <c r="S337" s="3">
        <v>10000</v>
      </c>
      <c r="T337" s="3">
        <v>120000</v>
      </c>
    </row>
    <row r="338" spans="3:20" x14ac:dyDescent="0.3"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</row>
    <row r="339" spans="3:20" x14ac:dyDescent="0.3">
      <c r="E339">
        <v>303111</v>
      </c>
      <c r="F339" s="43" t="s">
        <v>42</v>
      </c>
      <c r="G339" s="43"/>
      <c r="H339" s="3">
        <v>6000</v>
      </c>
      <c r="I339" s="3">
        <v>6000</v>
      </c>
      <c r="J339" s="3">
        <v>6000</v>
      </c>
      <c r="K339" s="3">
        <v>6000</v>
      </c>
      <c r="L339" s="3">
        <v>6000</v>
      </c>
      <c r="M339" s="3">
        <v>6000</v>
      </c>
      <c r="N339" s="3">
        <v>6000</v>
      </c>
      <c r="O339" s="3">
        <v>6000</v>
      </c>
      <c r="P339" s="3">
        <v>6000</v>
      </c>
      <c r="Q339" s="3">
        <v>6000</v>
      </c>
      <c r="R339" s="3">
        <v>6000</v>
      </c>
      <c r="S339" s="3">
        <v>6000</v>
      </c>
      <c r="T339" s="3">
        <v>72000</v>
      </c>
    </row>
    <row r="340" spans="3:20" x14ac:dyDescent="0.3">
      <c r="G340" t="s">
        <v>30</v>
      </c>
      <c r="H340" s="3">
        <v>6000</v>
      </c>
      <c r="I340" s="3">
        <v>6000</v>
      </c>
      <c r="J340" s="3">
        <v>6000</v>
      </c>
      <c r="K340" s="3">
        <v>6000</v>
      </c>
      <c r="L340" s="3">
        <v>6000</v>
      </c>
      <c r="M340" s="3">
        <v>6000</v>
      </c>
      <c r="N340" s="3">
        <v>6000</v>
      </c>
      <c r="O340" s="3">
        <v>6000</v>
      </c>
      <c r="P340" s="3">
        <v>6000</v>
      </c>
      <c r="Q340" s="3">
        <v>6000</v>
      </c>
      <c r="R340" s="3">
        <v>6000</v>
      </c>
      <c r="S340" s="3">
        <v>6000</v>
      </c>
      <c r="T340" s="3">
        <v>72000</v>
      </c>
    </row>
    <row r="341" spans="3:20" x14ac:dyDescent="0.3"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</row>
    <row r="342" spans="3:20" x14ac:dyDescent="0.3">
      <c r="C342">
        <v>3032</v>
      </c>
      <c r="D342" t="s">
        <v>219</v>
      </c>
      <c r="H342" s="3">
        <v>22789</v>
      </c>
      <c r="I342" s="3">
        <v>22756</v>
      </c>
      <c r="J342" s="3">
        <v>22756</v>
      </c>
      <c r="K342" s="3">
        <v>22756</v>
      </c>
      <c r="L342" s="3">
        <v>22756</v>
      </c>
      <c r="M342" s="3">
        <v>22756</v>
      </c>
      <c r="N342" s="3">
        <v>22756</v>
      </c>
      <c r="O342" s="3">
        <v>22756</v>
      </c>
      <c r="P342" s="3">
        <v>22756</v>
      </c>
      <c r="Q342" s="3">
        <v>22756</v>
      </c>
      <c r="R342" s="3">
        <v>22756</v>
      </c>
      <c r="S342" s="3">
        <v>22756</v>
      </c>
      <c r="T342" s="3">
        <v>273105</v>
      </c>
    </row>
    <row r="343" spans="3:20" x14ac:dyDescent="0.3">
      <c r="E343">
        <v>303201</v>
      </c>
      <c r="F343" s="43" t="s">
        <v>138</v>
      </c>
      <c r="G343" s="43"/>
      <c r="H343" s="3">
        <v>33</v>
      </c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>
        <v>33</v>
      </c>
    </row>
    <row r="344" spans="3:20" x14ac:dyDescent="0.3">
      <c r="G344" t="s">
        <v>109</v>
      </c>
      <c r="H344" s="3">
        <v>33</v>
      </c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>
        <v>33</v>
      </c>
    </row>
    <row r="345" spans="3:20" x14ac:dyDescent="0.3"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</row>
    <row r="346" spans="3:20" x14ac:dyDescent="0.3">
      <c r="E346">
        <v>303202</v>
      </c>
      <c r="F346" s="43" t="s">
        <v>162</v>
      </c>
      <c r="G346" s="43"/>
      <c r="H346" s="3">
        <v>22856</v>
      </c>
      <c r="I346" s="3">
        <v>22856</v>
      </c>
      <c r="J346" s="3">
        <v>22856</v>
      </c>
      <c r="K346" s="3">
        <v>22856</v>
      </c>
      <c r="L346" s="3">
        <v>22856</v>
      </c>
      <c r="M346" s="3">
        <v>22856</v>
      </c>
      <c r="N346" s="3">
        <v>22856</v>
      </c>
      <c r="O346" s="3">
        <v>22856</v>
      </c>
      <c r="P346" s="3">
        <v>22856</v>
      </c>
      <c r="Q346" s="3">
        <v>22856</v>
      </c>
      <c r="R346" s="3">
        <v>22856</v>
      </c>
      <c r="S346" s="3">
        <v>22856</v>
      </c>
      <c r="T346" s="3">
        <v>274272</v>
      </c>
    </row>
    <row r="347" spans="3:20" x14ac:dyDescent="0.3">
      <c r="G347" t="s">
        <v>56</v>
      </c>
      <c r="H347" s="3">
        <v>22856</v>
      </c>
      <c r="I347" s="3">
        <v>22856</v>
      </c>
      <c r="J347" s="3">
        <v>22856</v>
      </c>
      <c r="K347" s="3">
        <v>22856</v>
      </c>
      <c r="L347" s="3">
        <v>22856</v>
      </c>
      <c r="M347" s="3">
        <v>22856</v>
      </c>
      <c r="N347" s="3">
        <v>22856</v>
      </c>
      <c r="O347" s="3">
        <v>22856</v>
      </c>
      <c r="P347" s="3">
        <v>22856</v>
      </c>
      <c r="Q347" s="3">
        <v>22856</v>
      </c>
      <c r="R347" s="3">
        <v>22856</v>
      </c>
      <c r="S347" s="3">
        <v>22856</v>
      </c>
      <c r="T347" s="3">
        <v>274272</v>
      </c>
    </row>
    <row r="348" spans="3:20" x14ac:dyDescent="0.3"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</row>
    <row r="349" spans="3:20" x14ac:dyDescent="0.3">
      <c r="E349">
        <v>303203</v>
      </c>
      <c r="F349" s="43" t="s">
        <v>163</v>
      </c>
      <c r="G349" s="43"/>
      <c r="H349" s="3">
        <v>1400</v>
      </c>
      <c r="I349" s="3">
        <v>1400</v>
      </c>
      <c r="J349" s="3">
        <v>1400</v>
      </c>
      <c r="K349" s="3">
        <v>1400</v>
      </c>
      <c r="L349" s="3">
        <v>1400</v>
      </c>
      <c r="M349" s="3">
        <v>1400</v>
      </c>
      <c r="N349" s="3">
        <v>1400</v>
      </c>
      <c r="O349" s="3">
        <v>1400</v>
      </c>
      <c r="P349" s="3">
        <v>1400</v>
      </c>
      <c r="Q349" s="3">
        <v>1400</v>
      </c>
      <c r="R349" s="3">
        <v>1400</v>
      </c>
      <c r="S349" s="3">
        <v>1400</v>
      </c>
      <c r="T349" s="3">
        <v>16800</v>
      </c>
    </row>
    <row r="350" spans="3:20" x14ac:dyDescent="0.3">
      <c r="G350" t="s">
        <v>56</v>
      </c>
      <c r="H350" s="3">
        <v>800</v>
      </c>
      <c r="I350" s="3">
        <v>800</v>
      </c>
      <c r="J350" s="3">
        <v>800</v>
      </c>
      <c r="K350" s="3">
        <v>800</v>
      </c>
      <c r="L350" s="3">
        <v>800</v>
      </c>
      <c r="M350" s="3">
        <v>800</v>
      </c>
      <c r="N350" s="3">
        <v>800</v>
      </c>
      <c r="O350" s="3">
        <v>800</v>
      </c>
      <c r="P350" s="3">
        <v>800</v>
      </c>
      <c r="Q350" s="3">
        <v>800</v>
      </c>
      <c r="R350" s="3">
        <v>800</v>
      </c>
      <c r="S350" s="3">
        <v>800</v>
      </c>
      <c r="T350" s="3">
        <v>9600</v>
      </c>
    </row>
    <row r="351" spans="3:20" x14ac:dyDescent="0.3">
      <c r="G351" t="s">
        <v>100</v>
      </c>
      <c r="H351" s="3">
        <v>600</v>
      </c>
      <c r="I351" s="3">
        <v>600</v>
      </c>
      <c r="J351" s="3">
        <v>600</v>
      </c>
      <c r="K351" s="3">
        <v>600</v>
      </c>
      <c r="L351" s="3">
        <v>600</v>
      </c>
      <c r="M351" s="3">
        <v>600</v>
      </c>
      <c r="N351" s="3">
        <v>600</v>
      </c>
      <c r="O351" s="3">
        <v>600</v>
      </c>
      <c r="P351" s="3">
        <v>600</v>
      </c>
      <c r="Q351" s="3">
        <v>600</v>
      </c>
      <c r="R351" s="3">
        <v>600</v>
      </c>
      <c r="S351" s="3">
        <v>600</v>
      </c>
      <c r="T351" s="3">
        <v>7200</v>
      </c>
    </row>
    <row r="352" spans="3:20" x14ac:dyDescent="0.3"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</row>
    <row r="353" spans="3:20" x14ac:dyDescent="0.3">
      <c r="E353">
        <v>303205</v>
      </c>
      <c r="F353" s="43" t="s">
        <v>165</v>
      </c>
      <c r="G353" s="43"/>
      <c r="H353" s="3">
        <v>-1500</v>
      </c>
      <c r="I353" s="3">
        <v>-1500</v>
      </c>
      <c r="J353" s="3">
        <v>-1500</v>
      </c>
      <c r="K353" s="3">
        <v>-1500</v>
      </c>
      <c r="L353" s="3">
        <v>-1500</v>
      </c>
      <c r="M353" s="3">
        <v>-1500</v>
      </c>
      <c r="N353" s="3">
        <v>-1500</v>
      </c>
      <c r="O353" s="3">
        <v>-1500</v>
      </c>
      <c r="P353" s="3">
        <v>-1500</v>
      </c>
      <c r="Q353" s="3">
        <v>-1500</v>
      </c>
      <c r="R353" s="3">
        <v>-1500</v>
      </c>
      <c r="S353" s="3">
        <v>-1500</v>
      </c>
      <c r="T353" s="3">
        <v>-18000</v>
      </c>
    </row>
    <row r="354" spans="3:20" x14ac:dyDescent="0.3">
      <c r="G354" t="s">
        <v>56</v>
      </c>
      <c r="H354" s="3">
        <v>-1500</v>
      </c>
      <c r="I354" s="3">
        <v>-1500</v>
      </c>
      <c r="J354" s="3">
        <v>-1500</v>
      </c>
      <c r="K354" s="3">
        <v>-1500</v>
      </c>
      <c r="L354" s="3">
        <v>-1500</v>
      </c>
      <c r="M354" s="3">
        <v>-1500</v>
      </c>
      <c r="N354" s="3">
        <v>-1500</v>
      </c>
      <c r="O354" s="3">
        <v>-1500</v>
      </c>
      <c r="P354" s="3">
        <v>-1500</v>
      </c>
      <c r="Q354" s="3">
        <v>-1500</v>
      </c>
      <c r="R354" s="3">
        <v>-1500</v>
      </c>
      <c r="S354" s="3">
        <v>-1500</v>
      </c>
      <c r="T354" s="3">
        <v>-18000</v>
      </c>
    </row>
    <row r="355" spans="3:20" x14ac:dyDescent="0.3"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</row>
    <row r="356" spans="3:20" x14ac:dyDescent="0.3">
      <c r="C356">
        <v>3033</v>
      </c>
      <c r="D356" t="s">
        <v>195</v>
      </c>
      <c r="H356" s="3">
        <v>223096.56</v>
      </c>
      <c r="I356" s="3">
        <v>204500.08000000002</v>
      </c>
      <c r="J356" s="3">
        <v>211800.08000000002</v>
      </c>
      <c r="K356" s="3">
        <v>197000.08000000002</v>
      </c>
      <c r="L356" s="3">
        <v>202800.08000000002</v>
      </c>
      <c r="M356" s="3">
        <v>197400.08000000002</v>
      </c>
      <c r="N356" s="3">
        <v>199400.08000000002</v>
      </c>
      <c r="O356" s="3">
        <v>197000.08000000002</v>
      </c>
      <c r="P356" s="3">
        <v>199800.08000000002</v>
      </c>
      <c r="Q356" s="3">
        <v>217000.08000000002</v>
      </c>
      <c r="R356" s="3">
        <v>263702.12</v>
      </c>
      <c r="S356" s="3">
        <v>243302.12</v>
      </c>
      <c r="T356" s="3">
        <v>2556801.52</v>
      </c>
    </row>
    <row r="357" spans="3:20" x14ac:dyDescent="0.3">
      <c r="E357">
        <v>303301</v>
      </c>
      <c r="F357" s="43" t="s">
        <v>166</v>
      </c>
      <c r="G357" s="43"/>
      <c r="H357" s="3">
        <v>10140</v>
      </c>
      <c r="I357" s="3">
        <v>10140</v>
      </c>
      <c r="J357" s="3">
        <v>10140</v>
      </c>
      <c r="K357" s="3">
        <v>10140</v>
      </c>
      <c r="L357" s="3">
        <v>10140</v>
      </c>
      <c r="M357" s="3">
        <v>10140</v>
      </c>
      <c r="N357" s="3">
        <v>10140</v>
      </c>
      <c r="O357" s="3">
        <v>10140</v>
      </c>
      <c r="P357" s="3">
        <v>10140</v>
      </c>
      <c r="Q357" s="3">
        <v>10140</v>
      </c>
      <c r="R357" s="3">
        <v>10140</v>
      </c>
      <c r="S357" s="3">
        <v>10140</v>
      </c>
      <c r="T357" s="3">
        <v>121680</v>
      </c>
    </row>
    <row r="358" spans="3:20" x14ac:dyDescent="0.3">
      <c r="G358" t="s">
        <v>56</v>
      </c>
      <c r="H358" s="3">
        <v>10140</v>
      </c>
      <c r="I358" s="3">
        <v>10140</v>
      </c>
      <c r="J358" s="3">
        <v>10140</v>
      </c>
      <c r="K358" s="3">
        <v>10140</v>
      </c>
      <c r="L358" s="3">
        <v>10140</v>
      </c>
      <c r="M358" s="3">
        <v>10140</v>
      </c>
      <c r="N358" s="3">
        <v>10140</v>
      </c>
      <c r="O358" s="3">
        <v>10140</v>
      </c>
      <c r="P358" s="3">
        <v>10140</v>
      </c>
      <c r="Q358" s="3">
        <v>10140</v>
      </c>
      <c r="R358" s="3">
        <v>10140</v>
      </c>
      <c r="S358" s="3">
        <v>10140</v>
      </c>
      <c r="T358" s="3">
        <v>121680</v>
      </c>
    </row>
    <row r="359" spans="3:20" x14ac:dyDescent="0.3"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</row>
    <row r="360" spans="3:20" x14ac:dyDescent="0.3">
      <c r="E360">
        <v>303302</v>
      </c>
      <c r="F360" s="43" t="s">
        <v>61</v>
      </c>
      <c r="G360" s="43"/>
      <c r="H360" s="3">
        <v>7446.98</v>
      </c>
      <c r="I360" s="3">
        <v>6800</v>
      </c>
      <c r="J360" s="3">
        <v>18800</v>
      </c>
      <c r="K360" s="3">
        <v>6800</v>
      </c>
      <c r="L360" s="3">
        <v>10200</v>
      </c>
      <c r="M360" s="3">
        <v>6800</v>
      </c>
      <c r="N360" s="3">
        <v>6800</v>
      </c>
      <c r="O360" s="3">
        <v>6800</v>
      </c>
      <c r="P360" s="3">
        <v>6800</v>
      </c>
      <c r="Q360" s="3">
        <v>6800</v>
      </c>
      <c r="R360" s="3">
        <v>10200</v>
      </c>
      <c r="S360" s="3">
        <v>6800</v>
      </c>
      <c r="T360" s="3">
        <v>101046.98</v>
      </c>
    </row>
    <row r="361" spans="3:20" x14ac:dyDescent="0.3">
      <c r="G361" t="s">
        <v>95</v>
      </c>
      <c r="H361" s="3">
        <v>646.98</v>
      </c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>
        <v>646.98</v>
      </c>
    </row>
    <row r="362" spans="3:20" x14ac:dyDescent="0.3">
      <c r="G362" t="s">
        <v>81</v>
      </c>
      <c r="H362" s="3">
        <v>6300</v>
      </c>
      <c r="I362" s="3">
        <v>6300</v>
      </c>
      <c r="J362" s="3">
        <v>6300</v>
      </c>
      <c r="K362" s="3">
        <v>6300</v>
      </c>
      <c r="L362" s="3">
        <v>9700</v>
      </c>
      <c r="M362" s="3">
        <v>6300</v>
      </c>
      <c r="N362" s="3">
        <v>6300</v>
      </c>
      <c r="O362" s="3">
        <v>6300</v>
      </c>
      <c r="P362" s="3">
        <v>6300</v>
      </c>
      <c r="Q362" s="3">
        <v>6300</v>
      </c>
      <c r="R362" s="3">
        <v>9700</v>
      </c>
      <c r="S362" s="3">
        <v>6300</v>
      </c>
      <c r="T362" s="3">
        <v>82400</v>
      </c>
    </row>
    <row r="363" spans="3:20" x14ac:dyDescent="0.3">
      <c r="G363" t="s">
        <v>47</v>
      </c>
      <c r="H363" s="3">
        <v>500</v>
      </c>
      <c r="I363" s="3">
        <v>500</v>
      </c>
      <c r="J363" s="3">
        <v>500</v>
      </c>
      <c r="K363" s="3">
        <v>500</v>
      </c>
      <c r="L363" s="3">
        <v>500</v>
      </c>
      <c r="M363" s="3">
        <v>500</v>
      </c>
      <c r="N363" s="3">
        <v>500</v>
      </c>
      <c r="O363" s="3">
        <v>500</v>
      </c>
      <c r="P363" s="3">
        <v>500</v>
      </c>
      <c r="Q363" s="3">
        <v>500</v>
      </c>
      <c r="R363" s="3">
        <v>500</v>
      </c>
      <c r="S363" s="3">
        <v>500</v>
      </c>
      <c r="T363" s="3">
        <v>6000</v>
      </c>
    </row>
    <row r="364" spans="3:20" x14ac:dyDescent="0.3">
      <c r="G364" t="s">
        <v>14</v>
      </c>
      <c r="H364" s="3"/>
      <c r="I364" s="3"/>
      <c r="J364" s="3">
        <v>12000</v>
      </c>
      <c r="K364" s="3"/>
      <c r="L364" s="3"/>
      <c r="M364" s="3"/>
      <c r="N364" s="3"/>
      <c r="O364" s="3"/>
      <c r="P364" s="3"/>
      <c r="Q364" s="3"/>
      <c r="R364" s="3"/>
      <c r="S364" s="3"/>
      <c r="T364" s="3">
        <v>12000</v>
      </c>
    </row>
    <row r="365" spans="3:20" x14ac:dyDescent="0.3"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</row>
    <row r="366" spans="3:20" x14ac:dyDescent="0.3">
      <c r="E366">
        <v>303303</v>
      </c>
      <c r="F366" s="43" t="s">
        <v>85</v>
      </c>
      <c r="G366" s="43"/>
      <c r="H366" s="3">
        <v>38444.080000000002</v>
      </c>
      <c r="I366" s="3">
        <v>36044.080000000002</v>
      </c>
      <c r="J366" s="3">
        <v>36444.080000000002</v>
      </c>
      <c r="K366" s="3">
        <v>36044.080000000002</v>
      </c>
      <c r="L366" s="3">
        <v>36044.080000000002</v>
      </c>
      <c r="M366" s="3">
        <v>36444.080000000002</v>
      </c>
      <c r="N366" s="3">
        <v>36044.080000000002</v>
      </c>
      <c r="O366" s="3">
        <v>36044.080000000002</v>
      </c>
      <c r="P366" s="3">
        <v>36444.080000000002</v>
      </c>
      <c r="Q366" s="3">
        <v>36044.080000000002</v>
      </c>
      <c r="R366" s="3">
        <v>54066.119999999995</v>
      </c>
      <c r="S366" s="3">
        <v>54466.119999999995</v>
      </c>
      <c r="T366" s="3">
        <v>472573.03999999992</v>
      </c>
    </row>
    <row r="367" spans="3:20" x14ac:dyDescent="0.3">
      <c r="G367" t="s">
        <v>95</v>
      </c>
      <c r="H367" s="3">
        <v>21444.079999999998</v>
      </c>
      <c r="I367" s="3">
        <v>19044.079999999998</v>
      </c>
      <c r="J367" s="3">
        <v>19444.079999999998</v>
      </c>
      <c r="K367" s="3">
        <v>19044.079999999998</v>
      </c>
      <c r="L367" s="3">
        <v>19044.079999999998</v>
      </c>
      <c r="M367" s="3">
        <v>19444.079999999998</v>
      </c>
      <c r="N367" s="3">
        <v>19044.079999999998</v>
      </c>
      <c r="O367" s="3">
        <v>19044.079999999998</v>
      </c>
      <c r="P367" s="3">
        <v>19444.079999999998</v>
      </c>
      <c r="Q367" s="3">
        <v>19044.079999999998</v>
      </c>
      <c r="R367" s="3">
        <v>28566.12</v>
      </c>
      <c r="S367" s="3">
        <v>28966.12</v>
      </c>
      <c r="T367" s="3">
        <v>251573.03999999995</v>
      </c>
    </row>
    <row r="368" spans="3:20" x14ac:dyDescent="0.3">
      <c r="G368" t="s">
        <v>84</v>
      </c>
      <c r="H368" s="3">
        <v>17000</v>
      </c>
      <c r="I368" s="3">
        <v>17000</v>
      </c>
      <c r="J368" s="3">
        <v>17000</v>
      </c>
      <c r="K368" s="3">
        <v>17000</v>
      </c>
      <c r="L368" s="3">
        <v>17000</v>
      </c>
      <c r="M368" s="3">
        <v>17000</v>
      </c>
      <c r="N368" s="3">
        <v>17000</v>
      </c>
      <c r="O368" s="3">
        <v>17000</v>
      </c>
      <c r="P368" s="3">
        <v>17000</v>
      </c>
      <c r="Q368" s="3">
        <v>17000</v>
      </c>
      <c r="R368" s="3">
        <v>25500</v>
      </c>
      <c r="S368" s="3">
        <v>25500</v>
      </c>
      <c r="T368" s="3">
        <v>221000</v>
      </c>
    </row>
    <row r="369" spans="5:20" x14ac:dyDescent="0.3"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</row>
    <row r="370" spans="5:20" x14ac:dyDescent="0.3">
      <c r="E370">
        <v>303304</v>
      </c>
      <c r="F370" s="43" t="s">
        <v>49</v>
      </c>
      <c r="G370" s="43"/>
      <c r="H370" s="3">
        <v>40603</v>
      </c>
      <c r="I370" s="3">
        <v>40603</v>
      </c>
      <c r="J370" s="3">
        <v>40603</v>
      </c>
      <c r="K370" s="3">
        <v>40603</v>
      </c>
      <c r="L370" s="3">
        <v>40603</v>
      </c>
      <c r="M370" s="3">
        <v>40603</v>
      </c>
      <c r="N370" s="3">
        <v>40603</v>
      </c>
      <c r="O370" s="3">
        <v>40603</v>
      </c>
      <c r="P370" s="3">
        <v>40603</v>
      </c>
      <c r="Q370" s="3">
        <v>40603</v>
      </c>
      <c r="R370" s="3">
        <v>40603</v>
      </c>
      <c r="S370" s="3">
        <v>40603</v>
      </c>
      <c r="T370" s="3">
        <v>487236</v>
      </c>
    </row>
    <row r="371" spans="5:20" x14ac:dyDescent="0.3">
      <c r="G371" t="s">
        <v>47</v>
      </c>
      <c r="H371" s="3">
        <v>40603</v>
      </c>
      <c r="I371" s="3">
        <v>40603</v>
      </c>
      <c r="J371" s="3">
        <v>40603</v>
      </c>
      <c r="K371" s="3">
        <v>40603</v>
      </c>
      <c r="L371" s="3">
        <v>40603</v>
      </c>
      <c r="M371" s="3">
        <v>40603</v>
      </c>
      <c r="N371" s="3">
        <v>40603</v>
      </c>
      <c r="O371" s="3">
        <v>40603</v>
      </c>
      <c r="P371" s="3">
        <v>40603</v>
      </c>
      <c r="Q371" s="3">
        <v>40603</v>
      </c>
      <c r="R371" s="3">
        <v>40603</v>
      </c>
      <c r="S371" s="3">
        <v>40603</v>
      </c>
      <c r="T371" s="3">
        <v>487236</v>
      </c>
    </row>
    <row r="372" spans="5:20" x14ac:dyDescent="0.3"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</row>
    <row r="373" spans="5:20" x14ac:dyDescent="0.3">
      <c r="E373">
        <v>303305</v>
      </c>
      <c r="F373" s="43" t="s">
        <v>50</v>
      </c>
      <c r="G373" s="43"/>
      <c r="H373" s="3">
        <v>10320</v>
      </c>
      <c r="I373" s="3">
        <v>10000</v>
      </c>
      <c r="J373" s="3">
        <v>5200</v>
      </c>
      <c r="K373" s="3">
        <v>5000</v>
      </c>
      <c r="L373" s="3">
        <v>5200</v>
      </c>
      <c r="M373" s="3">
        <v>5000</v>
      </c>
      <c r="N373" s="3">
        <v>5200</v>
      </c>
      <c r="O373" s="3">
        <v>5000</v>
      </c>
      <c r="P373" s="3">
        <v>5200</v>
      </c>
      <c r="Q373" s="3">
        <v>5000</v>
      </c>
      <c r="R373" s="3">
        <v>5200</v>
      </c>
      <c r="S373" s="3">
        <v>5000</v>
      </c>
      <c r="T373" s="3">
        <v>71320</v>
      </c>
    </row>
    <row r="374" spans="5:20" x14ac:dyDescent="0.3">
      <c r="G374" t="s">
        <v>95</v>
      </c>
      <c r="H374" s="3">
        <v>5120</v>
      </c>
      <c r="I374" s="3">
        <v>5000</v>
      </c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>
        <v>10120</v>
      </c>
    </row>
    <row r="375" spans="5:20" x14ac:dyDescent="0.3">
      <c r="G375" t="s">
        <v>47</v>
      </c>
      <c r="H375" s="3">
        <v>200</v>
      </c>
      <c r="I375" s="3"/>
      <c r="J375" s="3">
        <v>200</v>
      </c>
      <c r="K375" s="3"/>
      <c r="L375" s="3">
        <v>200</v>
      </c>
      <c r="M375" s="3"/>
      <c r="N375" s="3">
        <v>200</v>
      </c>
      <c r="O375" s="3"/>
      <c r="P375" s="3">
        <v>200</v>
      </c>
      <c r="Q375" s="3"/>
      <c r="R375" s="3">
        <v>200</v>
      </c>
      <c r="S375" s="3"/>
      <c r="T375" s="3">
        <v>1200</v>
      </c>
    </row>
    <row r="376" spans="5:20" x14ac:dyDescent="0.3">
      <c r="G376" t="s">
        <v>91</v>
      </c>
      <c r="H376" s="3">
        <v>5000</v>
      </c>
      <c r="I376" s="3">
        <v>5000</v>
      </c>
      <c r="J376" s="3">
        <v>5000</v>
      </c>
      <c r="K376" s="3">
        <v>5000</v>
      </c>
      <c r="L376" s="3">
        <v>5000</v>
      </c>
      <c r="M376" s="3">
        <v>5000</v>
      </c>
      <c r="N376" s="3">
        <v>5000</v>
      </c>
      <c r="O376" s="3">
        <v>5000</v>
      </c>
      <c r="P376" s="3">
        <v>5000</v>
      </c>
      <c r="Q376" s="3">
        <v>5000</v>
      </c>
      <c r="R376" s="3">
        <v>5000</v>
      </c>
      <c r="S376" s="3">
        <v>5000</v>
      </c>
      <c r="T376" s="3">
        <v>60000</v>
      </c>
    </row>
    <row r="377" spans="5:20" x14ac:dyDescent="0.3"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</row>
    <row r="378" spans="5:20" x14ac:dyDescent="0.3">
      <c r="E378">
        <v>303306</v>
      </c>
      <c r="F378" s="43" t="s">
        <v>104</v>
      </c>
      <c r="G378" s="43"/>
      <c r="H378" s="3">
        <v>61160</v>
      </c>
      <c r="I378" s="3">
        <v>48500</v>
      </c>
      <c r="J378" s="3">
        <v>48500</v>
      </c>
      <c r="K378" s="3">
        <v>48500</v>
      </c>
      <c r="L378" s="3">
        <v>48500</v>
      </c>
      <c r="M378" s="3">
        <v>48500</v>
      </c>
      <c r="N378" s="3">
        <v>48500</v>
      </c>
      <c r="O378" s="3">
        <v>48500</v>
      </c>
      <c r="P378" s="3">
        <v>48500</v>
      </c>
      <c r="Q378" s="3">
        <v>68500</v>
      </c>
      <c r="R378" s="3">
        <v>84000</v>
      </c>
      <c r="S378" s="3">
        <v>69000</v>
      </c>
      <c r="T378" s="3">
        <v>670660</v>
      </c>
    </row>
    <row r="379" spans="5:20" x14ac:dyDescent="0.3">
      <c r="G379" t="s">
        <v>103</v>
      </c>
      <c r="H379" s="3">
        <v>61160</v>
      </c>
      <c r="I379" s="3">
        <v>48500</v>
      </c>
      <c r="J379" s="3">
        <v>48500</v>
      </c>
      <c r="K379" s="3">
        <v>48500</v>
      </c>
      <c r="L379" s="3">
        <v>48500</v>
      </c>
      <c r="M379" s="3">
        <v>48500</v>
      </c>
      <c r="N379" s="3">
        <v>48500</v>
      </c>
      <c r="O379" s="3">
        <v>48500</v>
      </c>
      <c r="P379" s="3">
        <v>48500</v>
      </c>
      <c r="Q379" s="3">
        <v>68500</v>
      </c>
      <c r="R379" s="3">
        <v>84000</v>
      </c>
      <c r="S379" s="3">
        <v>69000</v>
      </c>
      <c r="T379" s="3">
        <v>670660</v>
      </c>
    </row>
    <row r="380" spans="5:20" x14ac:dyDescent="0.3"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</row>
    <row r="381" spans="5:20" x14ac:dyDescent="0.3">
      <c r="E381">
        <v>303307</v>
      </c>
      <c r="F381" s="43" t="s">
        <v>62</v>
      </c>
      <c r="G381" s="43"/>
      <c r="H381" s="3">
        <v>14760</v>
      </c>
      <c r="I381" s="3">
        <v>14760</v>
      </c>
      <c r="J381" s="3">
        <v>14760</v>
      </c>
      <c r="K381" s="3">
        <v>14760</v>
      </c>
      <c r="L381" s="3">
        <v>14760</v>
      </c>
      <c r="M381" s="3">
        <v>14760</v>
      </c>
      <c r="N381" s="3">
        <v>14760</v>
      </c>
      <c r="O381" s="3">
        <v>14760</v>
      </c>
      <c r="P381" s="3">
        <v>14760</v>
      </c>
      <c r="Q381" s="3">
        <v>14760</v>
      </c>
      <c r="R381" s="3">
        <v>22140</v>
      </c>
      <c r="S381" s="3">
        <v>22140</v>
      </c>
      <c r="T381" s="3">
        <v>191880</v>
      </c>
    </row>
    <row r="382" spans="5:20" x14ac:dyDescent="0.3">
      <c r="G382" t="s">
        <v>103</v>
      </c>
      <c r="H382" s="3">
        <v>14760</v>
      </c>
      <c r="I382" s="3">
        <v>14760</v>
      </c>
      <c r="J382" s="3">
        <v>14760</v>
      </c>
      <c r="K382" s="3">
        <v>14760</v>
      </c>
      <c r="L382" s="3">
        <v>14760</v>
      </c>
      <c r="M382" s="3">
        <v>14760</v>
      </c>
      <c r="N382" s="3">
        <v>14760</v>
      </c>
      <c r="O382" s="3">
        <v>14760</v>
      </c>
      <c r="P382" s="3">
        <v>14760</v>
      </c>
      <c r="Q382" s="3">
        <v>14760</v>
      </c>
      <c r="R382" s="3">
        <v>22140</v>
      </c>
      <c r="S382" s="3">
        <v>22140</v>
      </c>
      <c r="T382" s="3">
        <v>191880</v>
      </c>
    </row>
    <row r="383" spans="5:20" x14ac:dyDescent="0.3"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</row>
    <row r="384" spans="5:20" x14ac:dyDescent="0.3">
      <c r="E384">
        <v>303308</v>
      </c>
      <c r="F384" s="43" t="s">
        <v>63</v>
      </c>
      <c r="G384" s="43"/>
      <c r="H384" s="3">
        <v>32122.5</v>
      </c>
      <c r="I384" s="3">
        <v>29753</v>
      </c>
      <c r="J384" s="3">
        <v>29253</v>
      </c>
      <c r="K384" s="3">
        <v>27253</v>
      </c>
      <c r="L384" s="3">
        <v>29253</v>
      </c>
      <c r="M384" s="3">
        <v>27253</v>
      </c>
      <c r="N384" s="3">
        <v>29253</v>
      </c>
      <c r="O384" s="3">
        <v>27253</v>
      </c>
      <c r="P384" s="3">
        <v>29253</v>
      </c>
      <c r="Q384" s="3">
        <v>27253</v>
      </c>
      <c r="R384" s="3">
        <v>29253</v>
      </c>
      <c r="S384" s="3">
        <v>27253</v>
      </c>
      <c r="T384" s="3">
        <v>344405.5</v>
      </c>
    </row>
    <row r="385" spans="3:20" x14ac:dyDescent="0.3">
      <c r="G385" t="s">
        <v>107</v>
      </c>
      <c r="H385" s="3">
        <v>2053.5</v>
      </c>
      <c r="I385" s="3">
        <v>2053</v>
      </c>
      <c r="J385" s="3">
        <v>2053</v>
      </c>
      <c r="K385" s="3">
        <v>2053</v>
      </c>
      <c r="L385" s="3">
        <v>2053</v>
      </c>
      <c r="M385" s="3">
        <v>2053</v>
      </c>
      <c r="N385" s="3">
        <v>2053</v>
      </c>
      <c r="O385" s="3">
        <v>2053</v>
      </c>
      <c r="P385" s="3">
        <v>2053</v>
      </c>
      <c r="Q385" s="3">
        <v>2053</v>
      </c>
      <c r="R385" s="3">
        <v>2053</v>
      </c>
      <c r="S385" s="3">
        <v>2053</v>
      </c>
      <c r="T385" s="3">
        <v>24636.5</v>
      </c>
    </row>
    <row r="386" spans="3:20" x14ac:dyDescent="0.3">
      <c r="G386" t="s">
        <v>95</v>
      </c>
      <c r="H386" s="3">
        <v>669</v>
      </c>
      <c r="I386" s="3">
        <v>300</v>
      </c>
      <c r="J386" s="3">
        <v>300</v>
      </c>
      <c r="K386" s="3">
        <v>300</v>
      </c>
      <c r="L386" s="3">
        <v>300</v>
      </c>
      <c r="M386" s="3">
        <v>300</v>
      </c>
      <c r="N386" s="3">
        <v>300</v>
      </c>
      <c r="O386" s="3">
        <v>300</v>
      </c>
      <c r="P386" s="3">
        <v>300</v>
      </c>
      <c r="Q386" s="3">
        <v>300</v>
      </c>
      <c r="R386" s="3">
        <v>300</v>
      </c>
      <c r="S386" s="3">
        <v>300</v>
      </c>
      <c r="T386" s="3">
        <v>3969</v>
      </c>
    </row>
    <row r="387" spans="3:20" x14ac:dyDescent="0.3">
      <c r="G387" t="s">
        <v>100</v>
      </c>
      <c r="H387" s="3">
        <v>20900</v>
      </c>
      <c r="I387" s="3">
        <v>20900</v>
      </c>
      <c r="J387" s="3">
        <v>20900</v>
      </c>
      <c r="K387" s="3">
        <v>20900</v>
      </c>
      <c r="L387" s="3">
        <v>20900</v>
      </c>
      <c r="M387" s="3">
        <v>20900</v>
      </c>
      <c r="N387" s="3">
        <v>20900</v>
      </c>
      <c r="O387" s="3">
        <v>20900</v>
      </c>
      <c r="P387" s="3">
        <v>20900</v>
      </c>
      <c r="Q387" s="3">
        <v>20900</v>
      </c>
      <c r="R387" s="3">
        <v>20900</v>
      </c>
      <c r="S387" s="3">
        <v>20900</v>
      </c>
      <c r="T387" s="3">
        <v>250800</v>
      </c>
    </row>
    <row r="388" spans="3:20" x14ac:dyDescent="0.3">
      <c r="G388" t="s">
        <v>81</v>
      </c>
      <c r="H388" s="3">
        <v>2500</v>
      </c>
      <c r="I388" s="3">
        <v>2500</v>
      </c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>
        <v>5000</v>
      </c>
    </row>
    <row r="389" spans="3:20" x14ac:dyDescent="0.3">
      <c r="G389" t="s">
        <v>47</v>
      </c>
      <c r="H389" s="3">
        <v>2000</v>
      </c>
      <c r="I389" s="3"/>
      <c r="J389" s="3">
        <v>2000</v>
      </c>
      <c r="K389" s="3"/>
      <c r="L389" s="3">
        <v>2000</v>
      </c>
      <c r="M389" s="3"/>
      <c r="N389" s="3">
        <v>2000</v>
      </c>
      <c r="O389" s="3"/>
      <c r="P389" s="3">
        <v>2000</v>
      </c>
      <c r="Q389" s="3"/>
      <c r="R389" s="3">
        <v>2000</v>
      </c>
      <c r="S389" s="3"/>
      <c r="T389" s="3">
        <v>12000</v>
      </c>
    </row>
    <row r="390" spans="3:20" x14ac:dyDescent="0.3">
      <c r="G390" t="s">
        <v>82</v>
      </c>
      <c r="H390" s="3">
        <v>4000</v>
      </c>
      <c r="I390" s="3">
        <v>4000</v>
      </c>
      <c r="J390" s="3">
        <v>4000</v>
      </c>
      <c r="K390" s="3">
        <v>4000</v>
      </c>
      <c r="L390" s="3">
        <v>4000</v>
      </c>
      <c r="M390" s="3">
        <v>4000</v>
      </c>
      <c r="N390" s="3">
        <v>4000</v>
      </c>
      <c r="O390" s="3">
        <v>4000</v>
      </c>
      <c r="P390" s="3">
        <v>4000</v>
      </c>
      <c r="Q390" s="3">
        <v>4000</v>
      </c>
      <c r="R390" s="3">
        <v>4000</v>
      </c>
      <c r="S390" s="3">
        <v>4000</v>
      </c>
      <c r="T390" s="3">
        <v>48000</v>
      </c>
    </row>
    <row r="391" spans="3:20" x14ac:dyDescent="0.3"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</row>
    <row r="392" spans="3:20" x14ac:dyDescent="0.3">
      <c r="E392">
        <v>303309</v>
      </c>
      <c r="F392" s="43" t="s">
        <v>106</v>
      </c>
      <c r="G392" s="43"/>
      <c r="H392" s="3">
        <v>7900</v>
      </c>
      <c r="I392" s="3">
        <v>7900</v>
      </c>
      <c r="J392" s="3">
        <v>7900</v>
      </c>
      <c r="K392" s="3">
        <v>7900</v>
      </c>
      <c r="L392" s="3">
        <v>7900</v>
      </c>
      <c r="M392" s="3">
        <v>7900</v>
      </c>
      <c r="N392" s="3">
        <v>7900</v>
      </c>
      <c r="O392" s="3">
        <v>7900</v>
      </c>
      <c r="P392" s="3">
        <v>7900</v>
      </c>
      <c r="Q392" s="3">
        <v>7900</v>
      </c>
      <c r="R392" s="3">
        <v>7900</v>
      </c>
      <c r="S392" s="3">
        <v>7900</v>
      </c>
      <c r="T392" s="3">
        <v>94800</v>
      </c>
    </row>
    <row r="393" spans="3:20" x14ac:dyDescent="0.3">
      <c r="G393" t="s">
        <v>105</v>
      </c>
      <c r="H393" s="3">
        <v>7900</v>
      </c>
      <c r="I393" s="3">
        <v>7900</v>
      </c>
      <c r="J393" s="3">
        <v>7900</v>
      </c>
      <c r="K393" s="3">
        <v>7900</v>
      </c>
      <c r="L393" s="3">
        <v>7900</v>
      </c>
      <c r="M393" s="3">
        <v>7900</v>
      </c>
      <c r="N393" s="3">
        <v>7900</v>
      </c>
      <c r="O393" s="3">
        <v>7900</v>
      </c>
      <c r="P393" s="3">
        <v>7900</v>
      </c>
      <c r="Q393" s="3">
        <v>7900</v>
      </c>
      <c r="R393" s="3">
        <v>7900</v>
      </c>
      <c r="S393" s="3">
        <v>7900</v>
      </c>
      <c r="T393" s="3">
        <v>94800</v>
      </c>
    </row>
    <row r="394" spans="3:20" x14ac:dyDescent="0.3"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</row>
    <row r="395" spans="3:20" x14ac:dyDescent="0.3">
      <c r="E395">
        <v>303310</v>
      </c>
      <c r="F395" s="43" t="s">
        <v>51</v>
      </c>
      <c r="G395" s="43"/>
      <c r="H395" s="3">
        <v>200</v>
      </c>
      <c r="I395" s="3"/>
      <c r="J395" s="3">
        <v>200</v>
      </c>
      <c r="K395" s="3"/>
      <c r="L395" s="3">
        <v>200</v>
      </c>
      <c r="M395" s="3"/>
      <c r="N395" s="3">
        <v>200</v>
      </c>
      <c r="O395" s="3"/>
      <c r="P395" s="3">
        <v>200</v>
      </c>
      <c r="Q395" s="3"/>
      <c r="R395" s="3">
        <v>200</v>
      </c>
      <c r="S395" s="3"/>
      <c r="T395" s="3">
        <v>1200</v>
      </c>
    </row>
    <row r="396" spans="3:20" x14ac:dyDescent="0.3">
      <c r="G396" t="s">
        <v>47</v>
      </c>
      <c r="H396" s="3">
        <v>200</v>
      </c>
      <c r="I396" s="3"/>
      <c r="J396" s="3">
        <v>200</v>
      </c>
      <c r="K396" s="3"/>
      <c r="L396" s="3">
        <v>200</v>
      </c>
      <c r="M396" s="3"/>
      <c r="N396" s="3">
        <v>200</v>
      </c>
      <c r="O396" s="3"/>
      <c r="P396" s="3">
        <v>200</v>
      </c>
      <c r="Q396" s="3"/>
      <c r="R396" s="3">
        <v>200</v>
      </c>
      <c r="S396" s="3"/>
      <c r="T396" s="3">
        <v>1200</v>
      </c>
    </row>
    <row r="397" spans="3:20" x14ac:dyDescent="0.3"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</row>
    <row r="398" spans="3:20" x14ac:dyDescent="0.3">
      <c r="C398">
        <v>3034</v>
      </c>
      <c r="D398" t="s">
        <v>220</v>
      </c>
      <c r="H398" s="3">
        <v>322415.14247000002</v>
      </c>
      <c r="I398" s="3">
        <v>348253.62428818183</v>
      </c>
      <c r="J398" s="3">
        <v>339790.22508818185</v>
      </c>
      <c r="K398" s="3">
        <v>376529.61428818182</v>
      </c>
      <c r="L398" s="3">
        <v>396203.62428818183</v>
      </c>
      <c r="M398" s="3">
        <v>326453.62428818183</v>
      </c>
      <c r="N398" s="3">
        <v>339003.62428818183</v>
      </c>
      <c r="O398" s="3">
        <v>338753.62428818183</v>
      </c>
      <c r="P398" s="3">
        <v>330903.62428818183</v>
      </c>
      <c r="Q398" s="3">
        <v>370429.61428818182</v>
      </c>
      <c r="R398" s="3">
        <v>336203.62428818183</v>
      </c>
      <c r="S398" s="3">
        <v>670853.62428818177</v>
      </c>
      <c r="T398" s="3">
        <v>4495793.5904400004</v>
      </c>
    </row>
    <row r="399" spans="3:20" x14ac:dyDescent="0.3">
      <c r="E399">
        <v>303402</v>
      </c>
      <c r="F399" s="43" t="s">
        <v>43</v>
      </c>
      <c r="G399" s="43"/>
      <c r="H399" s="3">
        <v>10351.86247</v>
      </c>
      <c r="I399" s="3">
        <v>10351.86247</v>
      </c>
      <c r="J399" s="3">
        <v>10351.86247</v>
      </c>
      <c r="K399" s="3">
        <v>10351.86247</v>
      </c>
      <c r="L399" s="3">
        <v>10351.86247</v>
      </c>
      <c r="M399" s="3">
        <v>10351.86247</v>
      </c>
      <c r="N399" s="3">
        <v>10351.86247</v>
      </c>
      <c r="O399" s="3">
        <v>10351.86247</v>
      </c>
      <c r="P399" s="3">
        <v>10351.86247</v>
      </c>
      <c r="Q399" s="3">
        <v>10351.86247</v>
      </c>
      <c r="R399" s="3">
        <v>10351.86247</v>
      </c>
      <c r="S399" s="3">
        <v>10351.86247</v>
      </c>
      <c r="T399" s="3">
        <v>124222.34963999997</v>
      </c>
    </row>
    <row r="400" spans="3:20" x14ac:dyDescent="0.3">
      <c r="G400" t="s">
        <v>105</v>
      </c>
      <c r="H400" s="3">
        <v>10351.86247</v>
      </c>
      <c r="I400" s="3">
        <v>10351.86247</v>
      </c>
      <c r="J400" s="3">
        <v>10351.86247</v>
      </c>
      <c r="K400" s="3">
        <v>10351.86247</v>
      </c>
      <c r="L400" s="3">
        <v>10351.86247</v>
      </c>
      <c r="M400" s="3">
        <v>10351.86247</v>
      </c>
      <c r="N400" s="3">
        <v>10351.86247</v>
      </c>
      <c r="O400" s="3">
        <v>10351.86247</v>
      </c>
      <c r="P400" s="3">
        <v>10351.86247</v>
      </c>
      <c r="Q400" s="3">
        <v>10351.86247</v>
      </c>
      <c r="R400" s="3">
        <v>10351.86247</v>
      </c>
      <c r="S400" s="3">
        <v>10351.86247</v>
      </c>
      <c r="T400" s="3">
        <v>124222.34963999997</v>
      </c>
    </row>
    <row r="401" spans="5:20" x14ac:dyDescent="0.3"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</row>
    <row r="402" spans="5:20" x14ac:dyDescent="0.3">
      <c r="E402">
        <v>303403</v>
      </c>
      <c r="F402" s="43" t="s">
        <v>44</v>
      </c>
      <c r="G402" s="43"/>
      <c r="H402" s="3">
        <v>4380</v>
      </c>
      <c r="I402" s="3">
        <v>4380</v>
      </c>
      <c r="J402" s="3">
        <v>4580</v>
      </c>
      <c r="K402" s="3">
        <v>4380</v>
      </c>
      <c r="L402" s="3">
        <v>4380</v>
      </c>
      <c r="M402" s="3">
        <v>4380</v>
      </c>
      <c r="N402" s="3">
        <v>4380</v>
      </c>
      <c r="O402" s="3">
        <v>4380</v>
      </c>
      <c r="P402" s="3">
        <v>4380</v>
      </c>
      <c r="Q402" s="3">
        <v>4380</v>
      </c>
      <c r="R402" s="3">
        <v>4380</v>
      </c>
      <c r="S402" s="3">
        <v>4380</v>
      </c>
      <c r="T402" s="3">
        <v>52760</v>
      </c>
    </row>
    <row r="403" spans="5:20" x14ac:dyDescent="0.3">
      <c r="G403" t="s">
        <v>97</v>
      </c>
      <c r="H403" s="3">
        <v>4380</v>
      </c>
      <c r="I403" s="3">
        <v>4380</v>
      </c>
      <c r="J403" s="3">
        <v>4580</v>
      </c>
      <c r="K403" s="3">
        <v>4380</v>
      </c>
      <c r="L403" s="3">
        <v>4380</v>
      </c>
      <c r="M403" s="3">
        <v>4380</v>
      </c>
      <c r="N403" s="3">
        <v>4380</v>
      </c>
      <c r="O403" s="3">
        <v>4380</v>
      </c>
      <c r="P403" s="3">
        <v>4380</v>
      </c>
      <c r="Q403" s="3">
        <v>4380</v>
      </c>
      <c r="R403" s="3">
        <v>4380</v>
      </c>
      <c r="S403" s="3">
        <v>4380</v>
      </c>
      <c r="T403" s="3">
        <v>52760</v>
      </c>
    </row>
    <row r="404" spans="5:20" x14ac:dyDescent="0.3"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</row>
    <row r="405" spans="5:20" x14ac:dyDescent="0.3">
      <c r="E405">
        <v>303404</v>
      </c>
      <c r="F405" s="43" t="s">
        <v>52</v>
      </c>
      <c r="G405" s="43"/>
      <c r="H405" s="3">
        <v>600</v>
      </c>
      <c r="I405" s="3">
        <v>600</v>
      </c>
      <c r="J405" s="3">
        <v>600</v>
      </c>
      <c r="K405" s="3">
        <v>600</v>
      </c>
      <c r="L405" s="3">
        <v>600</v>
      </c>
      <c r="M405" s="3">
        <v>600</v>
      </c>
      <c r="N405" s="3">
        <v>600</v>
      </c>
      <c r="O405" s="3">
        <v>600</v>
      </c>
      <c r="P405" s="3">
        <v>600</v>
      </c>
      <c r="Q405" s="3">
        <v>600</v>
      </c>
      <c r="R405" s="3">
        <v>600</v>
      </c>
      <c r="S405" s="3">
        <v>600</v>
      </c>
      <c r="T405" s="3">
        <v>7200</v>
      </c>
    </row>
    <row r="406" spans="5:20" x14ac:dyDescent="0.3">
      <c r="G406" t="s">
        <v>95</v>
      </c>
      <c r="H406" s="3">
        <v>500</v>
      </c>
      <c r="I406" s="3">
        <v>500</v>
      </c>
      <c r="J406" s="3">
        <v>500</v>
      </c>
      <c r="K406" s="3">
        <v>500</v>
      </c>
      <c r="L406" s="3">
        <v>500</v>
      </c>
      <c r="M406" s="3">
        <v>500</v>
      </c>
      <c r="N406" s="3">
        <v>500</v>
      </c>
      <c r="O406" s="3">
        <v>500</v>
      </c>
      <c r="P406" s="3">
        <v>500</v>
      </c>
      <c r="Q406" s="3">
        <v>500</v>
      </c>
      <c r="R406" s="3">
        <v>500</v>
      </c>
      <c r="S406" s="3">
        <v>500</v>
      </c>
      <c r="T406" s="3">
        <v>6000</v>
      </c>
    </row>
    <row r="407" spans="5:20" x14ac:dyDescent="0.3">
      <c r="G407" t="s">
        <v>47</v>
      </c>
      <c r="H407" s="3">
        <v>100</v>
      </c>
      <c r="I407" s="3">
        <v>100</v>
      </c>
      <c r="J407" s="3">
        <v>100</v>
      </c>
      <c r="K407" s="3">
        <v>100</v>
      </c>
      <c r="L407" s="3">
        <v>100</v>
      </c>
      <c r="M407" s="3">
        <v>100</v>
      </c>
      <c r="N407" s="3">
        <v>100</v>
      </c>
      <c r="O407" s="3">
        <v>100</v>
      </c>
      <c r="P407" s="3">
        <v>100</v>
      </c>
      <c r="Q407" s="3">
        <v>100</v>
      </c>
      <c r="R407" s="3">
        <v>100</v>
      </c>
      <c r="S407" s="3">
        <v>100</v>
      </c>
      <c r="T407" s="3">
        <v>1200</v>
      </c>
    </row>
    <row r="408" spans="5:20" x14ac:dyDescent="0.3"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</row>
    <row r="409" spans="5:20" x14ac:dyDescent="0.3">
      <c r="E409">
        <v>303405</v>
      </c>
      <c r="F409" s="43" t="s">
        <v>98</v>
      </c>
      <c r="G409" s="43"/>
      <c r="H409" s="3">
        <v>15000</v>
      </c>
      <c r="I409" s="3">
        <v>15000</v>
      </c>
      <c r="J409" s="3">
        <v>15000</v>
      </c>
      <c r="K409" s="3">
        <v>15000</v>
      </c>
      <c r="L409" s="3">
        <v>15000</v>
      </c>
      <c r="M409" s="3">
        <v>15000</v>
      </c>
      <c r="N409" s="3">
        <v>15000</v>
      </c>
      <c r="O409" s="3">
        <v>15000</v>
      </c>
      <c r="P409" s="3">
        <v>15000</v>
      </c>
      <c r="Q409" s="3">
        <v>15000</v>
      </c>
      <c r="R409" s="3">
        <v>15000</v>
      </c>
      <c r="S409" s="3">
        <v>15000</v>
      </c>
      <c r="T409" s="3">
        <v>180000</v>
      </c>
    </row>
    <row r="410" spans="5:20" x14ac:dyDescent="0.3">
      <c r="G410" t="s">
        <v>97</v>
      </c>
      <c r="H410" s="3">
        <v>15000</v>
      </c>
      <c r="I410" s="3">
        <v>15000</v>
      </c>
      <c r="J410" s="3">
        <v>15000</v>
      </c>
      <c r="K410" s="3">
        <v>15000</v>
      </c>
      <c r="L410" s="3">
        <v>15000</v>
      </c>
      <c r="M410" s="3">
        <v>15000</v>
      </c>
      <c r="N410" s="3">
        <v>15000</v>
      </c>
      <c r="O410" s="3">
        <v>15000</v>
      </c>
      <c r="P410" s="3">
        <v>15000</v>
      </c>
      <c r="Q410" s="3">
        <v>15000</v>
      </c>
      <c r="R410" s="3">
        <v>15000</v>
      </c>
      <c r="S410" s="3">
        <v>15000</v>
      </c>
      <c r="T410" s="3">
        <v>180000</v>
      </c>
    </row>
    <row r="411" spans="5:20" x14ac:dyDescent="0.3"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</row>
    <row r="412" spans="5:20" x14ac:dyDescent="0.3">
      <c r="E412">
        <v>303406</v>
      </c>
      <c r="F412" s="43" t="s">
        <v>16</v>
      </c>
      <c r="G412" s="43"/>
      <c r="H412" s="3">
        <v>70928.260000000009</v>
      </c>
      <c r="I412" s="3">
        <v>70948.36</v>
      </c>
      <c r="J412" s="3">
        <v>71098.36</v>
      </c>
      <c r="K412" s="3">
        <v>103224.35</v>
      </c>
      <c r="L412" s="3">
        <v>71798.36</v>
      </c>
      <c r="M412" s="3">
        <v>72148.36</v>
      </c>
      <c r="N412" s="3">
        <v>80298.36</v>
      </c>
      <c r="O412" s="3">
        <v>83948.36</v>
      </c>
      <c r="P412" s="3">
        <v>71998.36</v>
      </c>
      <c r="Q412" s="3">
        <v>104124.35</v>
      </c>
      <c r="R412" s="3">
        <v>73298.36</v>
      </c>
      <c r="S412" s="3">
        <v>84448.36</v>
      </c>
      <c r="T412" s="3">
        <v>958262.2</v>
      </c>
    </row>
    <row r="413" spans="5:20" x14ac:dyDescent="0.3">
      <c r="G413" t="s">
        <v>87</v>
      </c>
      <c r="H413" s="3">
        <v>3339.86</v>
      </c>
      <c r="I413" s="3">
        <v>3339.86</v>
      </c>
      <c r="J413" s="3">
        <v>3339.86</v>
      </c>
      <c r="K413" s="3">
        <v>35315.85</v>
      </c>
      <c r="L413" s="3">
        <v>3339.86</v>
      </c>
      <c r="M413" s="3">
        <v>3339.86</v>
      </c>
      <c r="N413" s="3">
        <v>3339.86</v>
      </c>
      <c r="O413" s="3">
        <v>3339.86</v>
      </c>
      <c r="P413" s="3">
        <v>3339.86</v>
      </c>
      <c r="Q413" s="3">
        <v>35315.85</v>
      </c>
      <c r="R413" s="3">
        <v>3339.86</v>
      </c>
      <c r="S413" s="3">
        <v>3339.86</v>
      </c>
      <c r="T413" s="3">
        <v>104030.3</v>
      </c>
    </row>
    <row r="414" spans="5:20" x14ac:dyDescent="0.3">
      <c r="G414" t="s">
        <v>105</v>
      </c>
      <c r="H414" s="3">
        <v>500</v>
      </c>
      <c r="I414" s="3">
        <v>500</v>
      </c>
      <c r="J414" s="3">
        <v>500</v>
      </c>
      <c r="K414" s="3">
        <v>500</v>
      </c>
      <c r="L414" s="3">
        <v>500</v>
      </c>
      <c r="M414" s="3">
        <v>500</v>
      </c>
      <c r="N414" s="3">
        <v>500</v>
      </c>
      <c r="O414" s="3">
        <v>500</v>
      </c>
      <c r="P414" s="3">
        <v>500</v>
      </c>
      <c r="Q414" s="3">
        <v>500</v>
      </c>
      <c r="R414" s="3">
        <v>500</v>
      </c>
      <c r="S414" s="3">
        <v>500</v>
      </c>
      <c r="T414" s="3">
        <v>6000</v>
      </c>
    </row>
    <row r="415" spans="5:20" x14ac:dyDescent="0.3">
      <c r="G415" t="s">
        <v>84</v>
      </c>
      <c r="H415" s="3">
        <v>3500</v>
      </c>
      <c r="I415" s="3">
        <v>3650</v>
      </c>
      <c r="J415" s="3">
        <v>3800</v>
      </c>
      <c r="K415" s="3">
        <v>3950</v>
      </c>
      <c r="L415" s="3">
        <v>4100</v>
      </c>
      <c r="M415" s="3">
        <v>4250</v>
      </c>
      <c r="N415" s="3">
        <v>4400</v>
      </c>
      <c r="O415" s="3">
        <v>4550</v>
      </c>
      <c r="P415" s="3">
        <v>4700</v>
      </c>
      <c r="Q415" s="3">
        <v>4850</v>
      </c>
      <c r="R415" s="3">
        <v>5000</v>
      </c>
      <c r="S415" s="3">
        <v>5150</v>
      </c>
      <c r="T415" s="3">
        <v>51900</v>
      </c>
    </row>
    <row r="416" spans="5:20" x14ac:dyDescent="0.3">
      <c r="G416" t="s">
        <v>47</v>
      </c>
      <c r="H416" s="3">
        <v>3112</v>
      </c>
      <c r="I416" s="3">
        <v>3112</v>
      </c>
      <c r="J416" s="3">
        <v>3112</v>
      </c>
      <c r="K416" s="3">
        <v>3112</v>
      </c>
      <c r="L416" s="3">
        <v>3112</v>
      </c>
      <c r="M416" s="3">
        <v>3112</v>
      </c>
      <c r="N416" s="3">
        <v>3112</v>
      </c>
      <c r="O416" s="3">
        <v>3112</v>
      </c>
      <c r="P416" s="3">
        <v>3112</v>
      </c>
      <c r="Q416" s="3">
        <v>3112</v>
      </c>
      <c r="R416" s="3">
        <v>3112</v>
      </c>
      <c r="S416" s="3">
        <v>3112</v>
      </c>
      <c r="T416" s="3">
        <v>37344</v>
      </c>
    </row>
    <row r="417" spans="5:20" x14ac:dyDescent="0.3">
      <c r="G417" t="s">
        <v>94</v>
      </c>
      <c r="H417" s="3">
        <v>2836.5</v>
      </c>
      <c r="I417" s="3">
        <v>2836.5</v>
      </c>
      <c r="J417" s="3">
        <v>2836.5</v>
      </c>
      <c r="K417" s="3">
        <v>2836.5</v>
      </c>
      <c r="L417" s="3">
        <v>2836.5</v>
      </c>
      <c r="M417" s="3">
        <v>2836.5</v>
      </c>
      <c r="N417" s="3">
        <v>2836.5</v>
      </c>
      <c r="O417" s="3">
        <v>2836.5</v>
      </c>
      <c r="P417" s="3">
        <v>2836.5</v>
      </c>
      <c r="Q417" s="3">
        <v>2836.5</v>
      </c>
      <c r="R417" s="3">
        <v>2836.5</v>
      </c>
      <c r="S417" s="3">
        <v>2836.5</v>
      </c>
      <c r="T417" s="3">
        <v>34038</v>
      </c>
    </row>
    <row r="418" spans="5:20" x14ac:dyDescent="0.3">
      <c r="G418" t="s">
        <v>82</v>
      </c>
      <c r="H418" s="3">
        <v>129.9</v>
      </c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>
        <v>129.9</v>
      </c>
    </row>
    <row r="419" spans="5:20" x14ac:dyDescent="0.3">
      <c r="G419" t="s">
        <v>70</v>
      </c>
      <c r="H419" s="3">
        <v>140</v>
      </c>
      <c r="I419" s="3">
        <v>140</v>
      </c>
      <c r="J419" s="3">
        <v>140</v>
      </c>
      <c r="K419" s="3">
        <v>140</v>
      </c>
      <c r="L419" s="3">
        <v>140</v>
      </c>
      <c r="M419" s="3">
        <v>140</v>
      </c>
      <c r="N419" s="3">
        <v>140</v>
      </c>
      <c r="O419" s="3">
        <v>140</v>
      </c>
      <c r="P419" s="3">
        <v>140</v>
      </c>
      <c r="Q419" s="3">
        <v>140</v>
      </c>
      <c r="R419" s="3">
        <v>140</v>
      </c>
      <c r="S419" s="3">
        <v>140</v>
      </c>
      <c r="T419" s="3">
        <v>1680</v>
      </c>
    </row>
    <row r="420" spans="5:20" x14ac:dyDescent="0.3">
      <c r="G420" t="s">
        <v>19</v>
      </c>
      <c r="H420" s="3">
        <v>300</v>
      </c>
      <c r="I420" s="3">
        <v>300</v>
      </c>
      <c r="J420" s="3">
        <v>300</v>
      </c>
      <c r="K420" s="3">
        <v>300</v>
      </c>
      <c r="L420" s="3">
        <v>300</v>
      </c>
      <c r="M420" s="3">
        <v>300</v>
      </c>
      <c r="N420" s="3">
        <v>300</v>
      </c>
      <c r="O420" s="3">
        <v>300</v>
      </c>
      <c r="P420" s="3">
        <v>300</v>
      </c>
      <c r="Q420" s="3">
        <v>300</v>
      </c>
      <c r="R420" s="3">
        <v>300</v>
      </c>
      <c r="S420" s="3">
        <v>300</v>
      </c>
      <c r="T420" s="3">
        <v>3600</v>
      </c>
    </row>
    <row r="421" spans="5:20" x14ac:dyDescent="0.3">
      <c r="G421" t="s">
        <v>110</v>
      </c>
      <c r="H421" s="3">
        <v>3500</v>
      </c>
      <c r="I421" s="3">
        <v>3500</v>
      </c>
      <c r="J421" s="3">
        <v>3500</v>
      </c>
      <c r="K421" s="3">
        <v>3500</v>
      </c>
      <c r="L421" s="3">
        <v>3500</v>
      </c>
      <c r="M421" s="3">
        <v>3500</v>
      </c>
      <c r="N421" s="3">
        <v>3500</v>
      </c>
      <c r="O421" s="3">
        <v>3500</v>
      </c>
      <c r="P421" s="3">
        <v>3500</v>
      </c>
      <c r="Q421" s="3">
        <v>3500</v>
      </c>
      <c r="R421" s="3">
        <v>3500</v>
      </c>
      <c r="S421" s="3">
        <v>3500</v>
      </c>
      <c r="T421" s="3">
        <v>42000</v>
      </c>
    </row>
    <row r="422" spans="5:20" x14ac:dyDescent="0.3">
      <c r="G422" t="s">
        <v>109</v>
      </c>
      <c r="H422" s="3">
        <v>15000</v>
      </c>
      <c r="I422" s="3">
        <v>15000</v>
      </c>
      <c r="J422" s="3">
        <v>15000</v>
      </c>
      <c r="K422" s="3">
        <v>15000</v>
      </c>
      <c r="L422" s="3">
        <v>15000</v>
      </c>
      <c r="M422" s="3">
        <v>15000</v>
      </c>
      <c r="N422" s="3">
        <v>15000</v>
      </c>
      <c r="O422" s="3">
        <v>15000</v>
      </c>
      <c r="P422" s="3">
        <v>15000</v>
      </c>
      <c r="Q422" s="3">
        <v>15000</v>
      </c>
      <c r="R422" s="3">
        <v>15000</v>
      </c>
      <c r="S422" s="3">
        <v>15000</v>
      </c>
      <c r="T422" s="3">
        <v>180000</v>
      </c>
    </row>
    <row r="423" spans="5:20" x14ac:dyDescent="0.3">
      <c r="G423" t="s">
        <v>97</v>
      </c>
      <c r="H423" s="3">
        <v>38570</v>
      </c>
      <c r="I423" s="3">
        <v>38570</v>
      </c>
      <c r="J423" s="3">
        <v>38570</v>
      </c>
      <c r="K423" s="3">
        <v>38570</v>
      </c>
      <c r="L423" s="3">
        <v>38970</v>
      </c>
      <c r="M423" s="3">
        <v>39170</v>
      </c>
      <c r="N423" s="3">
        <v>47170</v>
      </c>
      <c r="O423" s="3">
        <v>50670</v>
      </c>
      <c r="P423" s="3">
        <v>38570</v>
      </c>
      <c r="Q423" s="3">
        <v>38570</v>
      </c>
      <c r="R423" s="3">
        <v>39570</v>
      </c>
      <c r="S423" s="3">
        <v>50570</v>
      </c>
      <c r="T423" s="3">
        <v>497540</v>
      </c>
    </row>
    <row r="424" spans="5:20" x14ac:dyDescent="0.3"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</row>
    <row r="425" spans="5:20" x14ac:dyDescent="0.3">
      <c r="E425">
        <v>303407</v>
      </c>
      <c r="F425" s="43" t="s">
        <v>53</v>
      </c>
      <c r="G425" s="43"/>
      <c r="H425" s="3">
        <v>29255.53</v>
      </c>
      <c r="I425" s="3">
        <v>90000</v>
      </c>
      <c r="J425" s="3">
        <v>80000</v>
      </c>
      <c r="K425" s="3">
        <v>80000</v>
      </c>
      <c r="L425" s="3">
        <v>80000</v>
      </c>
      <c r="M425" s="3">
        <v>80000</v>
      </c>
      <c r="N425" s="3">
        <v>80000</v>
      </c>
      <c r="O425" s="3">
        <v>80000</v>
      </c>
      <c r="P425" s="3">
        <v>80000</v>
      </c>
      <c r="Q425" s="3">
        <v>80000</v>
      </c>
      <c r="R425" s="3">
        <v>80000</v>
      </c>
      <c r="S425" s="3">
        <v>80000</v>
      </c>
      <c r="T425" s="3">
        <v>919255.53</v>
      </c>
    </row>
    <row r="426" spans="5:20" x14ac:dyDescent="0.3">
      <c r="G426" t="s">
        <v>47</v>
      </c>
      <c r="H426" s="3">
        <v>29255.53</v>
      </c>
      <c r="I426" s="3">
        <v>90000</v>
      </c>
      <c r="J426" s="3">
        <v>80000</v>
      </c>
      <c r="K426" s="3">
        <v>80000</v>
      </c>
      <c r="L426" s="3">
        <v>80000</v>
      </c>
      <c r="M426" s="3">
        <v>80000</v>
      </c>
      <c r="N426" s="3">
        <v>80000</v>
      </c>
      <c r="O426" s="3">
        <v>80000</v>
      </c>
      <c r="P426" s="3">
        <v>80000</v>
      </c>
      <c r="Q426" s="3">
        <v>80000</v>
      </c>
      <c r="R426" s="3">
        <v>80000</v>
      </c>
      <c r="S426" s="3">
        <v>80000</v>
      </c>
      <c r="T426" s="3">
        <v>919255.53</v>
      </c>
    </row>
    <row r="427" spans="5:20" x14ac:dyDescent="0.3"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</row>
    <row r="428" spans="5:20" x14ac:dyDescent="0.3">
      <c r="E428">
        <v>303408</v>
      </c>
      <c r="F428" s="43" t="s">
        <v>54</v>
      </c>
      <c r="G428" s="43"/>
      <c r="H428" s="3">
        <v>18475</v>
      </c>
      <c r="I428" s="3">
        <v>17982.22</v>
      </c>
      <c r="J428" s="3">
        <v>17982.22</v>
      </c>
      <c r="K428" s="3">
        <v>17982.22</v>
      </c>
      <c r="L428" s="3">
        <v>17982.22</v>
      </c>
      <c r="M428" s="3">
        <v>17982.22</v>
      </c>
      <c r="N428" s="3">
        <v>17982.22</v>
      </c>
      <c r="O428" s="3">
        <v>17982.22</v>
      </c>
      <c r="P428" s="3">
        <v>17982.22</v>
      </c>
      <c r="Q428" s="3">
        <v>17982.22</v>
      </c>
      <c r="R428" s="3">
        <v>17982.22</v>
      </c>
      <c r="S428" s="3">
        <v>17982.22</v>
      </c>
      <c r="T428" s="3">
        <v>216279.42</v>
      </c>
    </row>
    <row r="429" spans="5:20" x14ac:dyDescent="0.3">
      <c r="G429" t="s">
        <v>82</v>
      </c>
      <c r="H429" s="3">
        <v>18475</v>
      </c>
      <c r="I429" s="3">
        <v>17982.22</v>
      </c>
      <c r="J429" s="3">
        <v>17982.22</v>
      </c>
      <c r="K429" s="3">
        <v>17982.22</v>
      </c>
      <c r="L429" s="3">
        <v>17982.22</v>
      </c>
      <c r="M429" s="3">
        <v>17982.22</v>
      </c>
      <c r="N429" s="3">
        <v>17982.22</v>
      </c>
      <c r="O429" s="3">
        <v>17982.22</v>
      </c>
      <c r="P429" s="3">
        <v>17982.22</v>
      </c>
      <c r="Q429" s="3">
        <v>17982.22</v>
      </c>
      <c r="R429" s="3">
        <v>17982.22</v>
      </c>
      <c r="S429" s="3">
        <v>17982.22</v>
      </c>
      <c r="T429" s="3">
        <v>216279.42</v>
      </c>
    </row>
    <row r="430" spans="5:20" x14ac:dyDescent="0.3"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</row>
    <row r="431" spans="5:20" x14ac:dyDescent="0.3">
      <c r="E431">
        <v>303409</v>
      </c>
      <c r="F431" s="43" t="s">
        <v>55</v>
      </c>
      <c r="G431" s="43"/>
      <c r="H431" s="3">
        <v>19648.600000000002</v>
      </c>
      <c r="I431" s="3">
        <v>20300</v>
      </c>
      <c r="J431" s="3">
        <v>32586.6008</v>
      </c>
      <c r="K431" s="3">
        <v>20300</v>
      </c>
      <c r="L431" s="3">
        <v>57300</v>
      </c>
      <c r="M431" s="3">
        <v>22800</v>
      </c>
      <c r="N431" s="3">
        <v>20300</v>
      </c>
      <c r="O431" s="3">
        <v>20300</v>
      </c>
      <c r="P431" s="3">
        <v>21800</v>
      </c>
      <c r="Q431" s="3">
        <v>20300</v>
      </c>
      <c r="R431" s="3">
        <v>20300</v>
      </c>
      <c r="S431" s="3">
        <v>22800</v>
      </c>
      <c r="T431" s="3">
        <v>298735.20079999999</v>
      </c>
    </row>
    <row r="432" spans="5:20" x14ac:dyDescent="0.3">
      <c r="G432" t="s">
        <v>47</v>
      </c>
      <c r="H432" s="3">
        <v>419.56</v>
      </c>
      <c r="I432" s="3">
        <v>300</v>
      </c>
      <c r="J432" s="3">
        <v>300</v>
      </c>
      <c r="K432" s="3">
        <v>300</v>
      </c>
      <c r="L432" s="3">
        <v>300</v>
      </c>
      <c r="M432" s="3">
        <v>300</v>
      </c>
      <c r="N432" s="3">
        <v>300</v>
      </c>
      <c r="O432" s="3">
        <v>300</v>
      </c>
      <c r="P432" s="3">
        <v>300</v>
      </c>
      <c r="Q432" s="3">
        <v>300</v>
      </c>
      <c r="R432" s="3">
        <v>300</v>
      </c>
      <c r="S432" s="3">
        <v>300</v>
      </c>
      <c r="T432" s="3">
        <v>3719.56</v>
      </c>
    </row>
    <row r="433" spans="5:20" x14ac:dyDescent="0.3">
      <c r="G433" t="s">
        <v>82</v>
      </c>
      <c r="H433" s="3">
        <v>19229.04</v>
      </c>
      <c r="I433" s="3">
        <v>20000</v>
      </c>
      <c r="J433" s="3">
        <v>32286.6008</v>
      </c>
      <c r="K433" s="3">
        <v>20000</v>
      </c>
      <c r="L433" s="3">
        <v>57000</v>
      </c>
      <c r="M433" s="3">
        <v>22500</v>
      </c>
      <c r="N433" s="3">
        <v>20000</v>
      </c>
      <c r="O433" s="3">
        <v>20000</v>
      </c>
      <c r="P433" s="3">
        <v>21500</v>
      </c>
      <c r="Q433" s="3">
        <v>20000</v>
      </c>
      <c r="R433" s="3">
        <v>20000</v>
      </c>
      <c r="S433" s="3">
        <v>22500</v>
      </c>
      <c r="T433" s="3">
        <v>295015.64079999999</v>
      </c>
    </row>
    <row r="434" spans="5:20" x14ac:dyDescent="0.3"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</row>
    <row r="435" spans="5:20" x14ac:dyDescent="0.3">
      <c r="E435">
        <v>303410</v>
      </c>
      <c r="F435" s="43" t="s">
        <v>68</v>
      </c>
      <c r="G435" s="43"/>
      <c r="H435" s="3">
        <v>57113</v>
      </c>
      <c r="I435" s="3">
        <v>27400</v>
      </c>
      <c r="J435" s="3">
        <v>31900</v>
      </c>
      <c r="K435" s="3">
        <v>28900</v>
      </c>
      <c r="L435" s="3">
        <v>62400</v>
      </c>
      <c r="M435" s="3">
        <v>27400</v>
      </c>
      <c r="N435" s="3">
        <v>33400</v>
      </c>
      <c r="O435" s="3">
        <v>30400</v>
      </c>
      <c r="P435" s="3">
        <v>32400</v>
      </c>
      <c r="Q435" s="3">
        <v>38400</v>
      </c>
      <c r="R435" s="3">
        <v>33900</v>
      </c>
      <c r="S435" s="3">
        <v>359700</v>
      </c>
      <c r="T435" s="3">
        <v>763313</v>
      </c>
    </row>
    <row r="436" spans="5:20" x14ac:dyDescent="0.3">
      <c r="G436" t="s">
        <v>107</v>
      </c>
      <c r="H436" s="3">
        <v>1246</v>
      </c>
      <c r="I436" s="3">
        <v>0</v>
      </c>
      <c r="J436" s="3">
        <v>0</v>
      </c>
      <c r="K436" s="3">
        <v>0</v>
      </c>
      <c r="L436" s="3">
        <v>0</v>
      </c>
      <c r="M436" s="3">
        <v>0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1246</v>
      </c>
    </row>
    <row r="437" spans="5:20" x14ac:dyDescent="0.3">
      <c r="G437" t="s">
        <v>110</v>
      </c>
      <c r="H437" s="3"/>
      <c r="I437" s="3"/>
      <c r="J437" s="3"/>
      <c r="K437" s="3"/>
      <c r="L437" s="3"/>
      <c r="M437" s="3"/>
      <c r="N437" s="3"/>
      <c r="O437" s="3">
        <v>3000</v>
      </c>
      <c r="P437" s="3"/>
      <c r="Q437" s="3"/>
      <c r="R437" s="3"/>
      <c r="S437" s="3"/>
      <c r="T437" s="3">
        <v>3000</v>
      </c>
    </row>
    <row r="438" spans="5:20" x14ac:dyDescent="0.3">
      <c r="G438" t="s">
        <v>109</v>
      </c>
      <c r="H438" s="3">
        <v>55867</v>
      </c>
      <c r="I438" s="3">
        <v>27400</v>
      </c>
      <c r="J438" s="3">
        <v>31900</v>
      </c>
      <c r="K438" s="3">
        <v>27400</v>
      </c>
      <c r="L438" s="3">
        <v>62400</v>
      </c>
      <c r="M438" s="3">
        <v>27400</v>
      </c>
      <c r="N438" s="3">
        <v>33400</v>
      </c>
      <c r="O438" s="3">
        <v>27400</v>
      </c>
      <c r="P438" s="3">
        <v>32400</v>
      </c>
      <c r="Q438" s="3">
        <v>38400</v>
      </c>
      <c r="R438" s="3">
        <v>32400</v>
      </c>
      <c r="S438" s="3">
        <v>359400</v>
      </c>
      <c r="T438" s="3">
        <v>755767</v>
      </c>
    </row>
    <row r="439" spans="5:20" x14ac:dyDescent="0.3">
      <c r="G439" t="s">
        <v>64</v>
      </c>
      <c r="H439" s="3"/>
      <c r="I439" s="3"/>
      <c r="J439" s="3"/>
      <c r="K439" s="3">
        <v>1500</v>
      </c>
      <c r="L439" s="3"/>
      <c r="M439" s="3"/>
      <c r="N439" s="3"/>
      <c r="O439" s="3"/>
      <c r="P439" s="3"/>
      <c r="Q439" s="3"/>
      <c r="R439" s="3">
        <v>1500</v>
      </c>
      <c r="S439" s="3">
        <v>300</v>
      </c>
      <c r="T439" s="3">
        <v>3300</v>
      </c>
    </row>
    <row r="440" spans="5:20" x14ac:dyDescent="0.3"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</row>
    <row r="441" spans="5:20" x14ac:dyDescent="0.3">
      <c r="E441">
        <v>303411</v>
      </c>
      <c r="F441" s="43" t="s">
        <v>39</v>
      </c>
      <c r="G441" s="43"/>
      <c r="H441" s="3">
        <v>3000</v>
      </c>
      <c r="I441" s="3">
        <v>10000</v>
      </c>
      <c r="J441" s="3"/>
      <c r="K441" s="3">
        <v>20000</v>
      </c>
      <c r="L441" s="3">
        <v>0</v>
      </c>
      <c r="M441" s="3"/>
      <c r="N441" s="3"/>
      <c r="O441" s="3"/>
      <c r="P441" s="3">
        <v>0</v>
      </c>
      <c r="Q441" s="3"/>
      <c r="R441" s="3">
        <v>0</v>
      </c>
      <c r="S441" s="3"/>
      <c r="T441" s="3">
        <v>33000</v>
      </c>
    </row>
    <row r="442" spans="5:20" x14ac:dyDescent="0.3">
      <c r="G442" t="s">
        <v>111</v>
      </c>
      <c r="H442" s="3">
        <v>3000</v>
      </c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>
        <v>3000</v>
      </c>
    </row>
    <row r="443" spans="5:20" x14ac:dyDescent="0.3">
      <c r="G443" t="s">
        <v>112</v>
      </c>
      <c r="H443" s="3"/>
      <c r="I443" s="3">
        <v>10000</v>
      </c>
      <c r="J443" s="3"/>
      <c r="K443" s="3"/>
      <c r="L443" s="3">
        <v>0</v>
      </c>
      <c r="M443" s="3"/>
      <c r="N443" s="3"/>
      <c r="O443" s="3"/>
      <c r="P443" s="3">
        <v>0</v>
      </c>
      <c r="Q443" s="3"/>
      <c r="R443" s="3">
        <v>0</v>
      </c>
      <c r="S443" s="3"/>
      <c r="T443" s="3">
        <v>10000</v>
      </c>
    </row>
    <row r="444" spans="5:20" x14ac:dyDescent="0.3">
      <c r="G444" t="s">
        <v>82</v>
      </c>
      <c r="H444" s="3"/>
      <c r="I444" s="3"/>
      <c r="J444" s="3"/>
      <c r="K444" s="3">
        <v>20000</v>
      </c>
      <c r="L444" s="3"/>
      <c r="M444" s="3"/>
      <c r="N444" s="3"/>
      <c r="O444" s="3"/>
      <c r="P444" s="3"/>
      <c r="Q444" s="3"/>
      <c r="R444" s="3"/>
      <c r="S444" s="3"/>
      <c r="T444" s="3">
        <v>20000</v>
      </c>
    </row>
    <row r="445" spans="5:20" x14ac:dyDescent="0.3"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</row>
    <row r="446" spans="5:20" x14ac:dyDescent="0.3">
      <c r="E446">
        <v>303412</v>
      </c>
      <c r="F446" s="43" t="s">
        <v>69</v>
      </c>
      <c r="G446" s="43"/>
      <c r="H446" s="3">
        <v>16160</v>
      </c>
      <c r="I446" s="3">
        <v>7612.181818181818</v>
      </c>
      <c r="J446" s="3">
        <v>412.18181818181819</v>
      </c>
      <c r="K446" s="3">
        <v>112.18181818181819</v>
      </c>
      <c r="L446" s="3">
        <v>112.18181818181819</v>
      </c>
      <c r="M446" s="3">
        <v>112.18181818181819</v>
      </c>
      <c r="N446" s="3">
        <v>412.18181818181819</v>
      </c>
      <c r="O446" s="3">
        <v>112.18181818181819</v>
      </c>
      <c r="P446" s="3">
        <v>112.18181818181819</v>
      </c>
      <c r="Q446" s="3">
        <v>112.18181818181819</v>
      </c>
      <c r="R446" s="3">
        <v>4112.181818181818</v>
      </c>
      <c r="S446" s="3">
        <v>112.18181818181819</v>
      </c>
      <c r="T446" s="3">
        <v>29494</v>
      </c>
    </row>
    <row r="447" spans="5:20" x14ac:dyDescent="0.3">
      <c r="G447" t="s">
        <v>81</v>
      </c>
      <c r="H447" s="3"/>
      <c r="I447" s="3">
        <v>112.18181818181819</v>
      </c>
      <c r="J447" s="3">
        <v>112.18181818181819</v>
      </c>
      <c r="K447" s="3">
        <v>112.18181818181819</v>
      </c>
      <c r="L447" s="3">
        <v>112.18181818181819</v>
      </c>
      <c r="M447" s="3">
        <v>112.18181818181819</v>
      </c>
      <c r="N447" s="3">
        <v>112.18181818181819</v>
      </c>
      <c r="O447" s="3">
        <v>112.18181818181819</v>
      </c>
      <c r="P447" s="3">
        <v>112.18181818181819</v>
      </c>
      <c r="Q447" s="3">
        <v>112.18181818181819</v>
      </c>
      <c r="R447" s="3">
        <v>112.18181818181819</v>
      </c>
      <c r="S447" s="3">
        <v>112.18181818181819</v>
      </c>
      <c r="T447" s="3">
        <v>1234.0000000000005</v>
      </c>
    </row>
    <row r="448" spans="5:20" x14ac:dyDescent="0.3">
      <c r="G448" t="s">
        <v>82</v>
      </c>
      <c r="H448" s="3">
        <v>16160</v>
      </c>
      <c r="I448" s="3">
        <v>7500</v>
      </c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>
        <v>23660</v>
      </c>
    </row>
    <row r="449" spans="5:20" x14ac:dyDescent="0.3">
      <c r="G449" t="s">
        <v>64</v>
      </c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>
        <v>4000</v>
      </c>
      <c r="S449" s="3"/>
      <c r="T449" s="3">
        <v>4000</v>
      </c>
    </row>
    <row r="450" spans="5:20" x14ac:dyDescent="0.3">
      <c r="G450" t="s">
        <v>14</v>
      </c>
      <c r="H450" s="3"/>
      <c r="I450" s="3"/>
      <c r="J450" s="3">
        <v>300</v>
      </c>
      <c r="K450" s="3"/>
      <c r="L450" s="3"/>
      <c r="M450" s="3"/>
      <c r="N450" s="3">
        <v>300</v>
      </c>
      <c r="O450" s="3"/>
      <c r="P450" s="3"/>
      <c r="Q450" s="3"/>
      <c r="R450" s="3"/>
      <c r="S450" s="3"/>
      <c r="T450" s="3">
        <v>600</v>
      </c>
    </row>
    <row r="451" spans="5:20" x14ac:dyDescent="0.3"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</row>
    <row r="452" spans="5:20" x14ac:dyDescent="0.3">
      <c r="E452">
        <v>303413</v>
      </c>
      <c r="F452" s="43" t="s">
        <v>101</v>
      </c>
      <c r="G452" s="43"/>
      <c r="H452" s="3">
        <v>5000</v>
      </c>
      <c r="I452" s="3">
        <v>5000</v>
      </c>
      <c r="J452" s="3">
        <v>5000</v>
      </c>
      <c r="K452" s="3">
        <v>5000</v>
      </c>
      <c r="L452" s="3">
        <v>5000</v>
      </c>
      <c r="M452" s="3">
        <v>5000</v>
      </c>
      <c r="N452" s="3">
        <v>5000</v>
      </c>
      <c r="O452" s="3">
        <v>5000</v>
      </c>
      <c r="P452" s="3">
        <v>5000</v>
      </c>
      <c r="Q452" s="3">
        <v>5000</v>
      </c>
      <c r="R452" s="3">
        <v>5000</v>
      </c>
      <c r="S452" s="3">
        <v>5000</v>
      </c>
      <c r="T452" s="3">
        <v>60000</v>
      </c>
    </row>
    <row r="453" spans="5:20" x14ac:dyDescent="0.3">
      <c r="G453" t="s">
        <v>100</v>
      </c>
      <c r="H453" s="3">
        <v>5000</v>
      </c>
      <c r="I453" s="3">
        <v>5000</v>
      </c>
      <c r="J453" s="3">
        <v>5000</v>
      </c>
      <c r="K453" s="3">
        <v>5000</v>
      </c>
      <c r="L453" s="3">
        <v>5000</v>
      </c>
      <c r="M453" s="3">
        <v>5000</v>
      </c>
      <c r="N453" s="3">
        <v>5000</v>
      </c>
      <c r="O453" s="3">
        <v>5000</v>
      </c>
      <c r="P453" s="3">
        <v>5000</v>
      </c>
      <c r="Q453" s="3">
        <v>5000</v>
      </c>
      <c r="R453" s="3">
        <v>5000</v>
      </c>
      <c r="S453" s="3">
        <v>5000</v>
      </c>
      <c r="T453" s="3">
        <v>60000</v>
      </c>
    </row>
    <row r="454" spans="5:20" x14ac:dyDescent="0.3"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</row>
    <row r="455" spans="5:20" x14ac:dyDescent="0.3">
      <c r="E455">
        <v>303414</v>
      </c>
      <c r="F455" s="43" t="s">
        <v>17</v>
      </c>
      <c r="G455" s="43"/>
      <c r="H455" s="3">
        <v>4423.92</v>
      </c>
      <c r="I455" s="3">
        <v>4079</v>
      </c>
      <c r="J455" s="3">
        <v>4379</v>
      </c>
      <c r="K455" s="3">
        <v>4079</v>
      </c>
      <c r="L455" s="3">
        <v>4379</v>
      </c>
      <c r="M455" s="3">
        <v>4079</v>
      </c>
      <c r="N455" s="3">
        <v>4379</v>
      </c>
      <c r="O455" s="3">
        <v>4079</v>
      </c>
      <c r="P455" s="3">
        <v>4379</v>
      </c>
      <c r="Q455" s="3">
        <v>4079</v>
      </c>
      <c r="R455" s="3">
        <v>4379</v>
      </c>
      <c r="S455" s="3">
        <v>4079</v>
      </c>
      <c r="T455" s="3">
        <v>50792.92</v>
      </c>
    </row>
    <row r="456" spans="5:20" x14ac:dyDescent="0.3">
      <c r="G456" t="s">
        <v>95</v>
      </c>
      <c r="H456" s="3">
        <v>100</v>
      </c>
      <c r="I456" s="3">
        <v>100</v>
      </c>
      <c r="J456" s="3">
        <v>100</v>
      </c>
      <c r="K456" s="3">
        <v>100</v>
      </c>
      <c r="L456" s="3">
        <v>100</v>
      </c>
      <c r="M456" s="3">
        <v>100</v>
      </c>
      <c r="N456" s="3">
        <v>100</v>
      </c>
      <c r="O456" s="3">
        <v>100</v>
      </c>
      <c r="P456" s="3">
        <v>100</v>
      </c>
      <c r="Q456" s="3">
        <v>100</v>
      </c>
      <c r="R456" s="3">
        <v>100</v>
      </c>
      <c r="S456" s="3">
        <v>100</v>
      </c>
      <c r="T456" s="3">
        <v>1200</v>
      </c>
    </row>
    <row r="457" spans="5:20" x14ac:dyDescent="0.3">
      <c r="G457" t="s">
        <v>81</v>
      </c>
      <c r="H457" s="3">
        <v>279</v>
      </c>
      <c r="I457" s="3">
        <v>279</v>
      </c>
      <c r="J457" s="3">
        <v>279</v>
      </c>
      <c r="K457" s="3">
        <v>279</v>
      </c>
      <c r="L457" s="3">
        <v>279</v>
      </c>
      <c r="M457" s="3">
        <v>279</v>
      </c>
      <c r="N457" s="3">
        <v>279</v>
      </c>
      <c r="O457" s="3">
        <v>279</v>
      </c>
      <c r="P457" s="3">
        <v>279</v>
      </c>
      <c r="Q457" s="3">
        <v>279</v>
      </c>
      <c r="R457" s="3">
        <v>279</v>
      </c>
      <c r="S457" s="3">
        <v>279</v>
      </c>
      <c r="T457" s="3">
        <v>3348</v>
      </c>
    </row>
    <row r="458" spans="5:20" x14ac:dyDescent="0.3">
      <c r="G458" t="s">
        <v>47</v>
      </c>
      <c r="H458" s="3">
        <v>344.92</v>
      </c>
      <c r="I458" s="3"/>
      <c r="J458" s="3">
        <v>300</v>
      </c>
      <c r="K458" s="3"/>
      <c r="L458" s="3">
        <v>300</v>
      </c>
      <c r="M458" s="3"/>
      <c r="N458" s="3">
        <v>300</v>
      </c>
      <c r="O458" s="3"/>
      <c r="P458" s="3">
        <v>300</v>
      </c>
      <c r="Q458" s="3"/>
      <c r="R458" s="3">
        <v>300</v>
      </c>
      <c r="S458" s="3"/>
      <c r="T458" s="3">
        <v>1844.92</v>
      </c>
    </row>
    <row r="459" spans="5:20" x14ac:dyDescent="0.3">
      <c r="G459" t="s">
        <v>110</v>
      </c>
      <c r="H459" s="3">
        <v>300</v>
      </c>
      <c r="I459" s="3">
        <v>300</v>
      </c>
      <c r="J459" s="3">
        <v>300</v>
      </c>
      <c r="K459" s="3">
        <v>300</v>
      </c>
      <c r="L459" s="3">
        <v>300</v>
      </c>
      <c r="M459" s="3">
        <v>300</v>
      </c>
      <c r="N459" s="3">
        <v>300</v>
      </c>
      <c r="O459" s="3">
        <v>300</v>
      </c>
      <c r="P459" s="3">
        <v>300</v>
      </c>
      <c r="Q459" s="3">
        <v>300</v>
      </c>
      <c r="R459" s="3">
        <v>300</v>
      </c>
      <c r="S459" s="3">
        <v>300</v>
      </c>
      <c r="T459" s="3">
        <v>3600</v>
      </c>
    </row>
    <row r="460" spans="5:20" x14ac:dyDescent="0.3">
      <c r="G460" t="s">
        <v>64</v>
      </c>
      <c r="H460" s="3">
        <v>400</v>
      </c>
      <c r="I460" s="3">
        <v>400</v>
      </c>
      <c r="J460" s="3">
        <v>400</v>
      </c>
      <c r="K460" s="3">
        <v>400</v>
      </c>
      <c r="L460" s="3">
        <v>400</v>
      </c>
      <c r="M460" s="3">
        <v>400</v>
      </c>
      <c r="N460" s="3">
        <v>400</v>
      </c>
      <c r="O460" s="3">
        <v>400</v>
      </c>
      <c r="P460" s="3">
        <v>400</v>
      </c>
      <c r="Q460" s="3">
        <v>400</v>
      </c>
      <c r="R460" s="3">
        <v>400</v>
      </c>
      <c r="S460" s="3">
        <v>400</v>
      </c>
      <c r="T460" s="3">
        <v>4800</v>
      </c>
    </row>
    <row r="461" spans="5:20" x14ac:dyDescent="0.3">
      <c r="G461" t="s">
        <v>14</v>
      </c>
      <c r="H461" s="3">
        <v>3000</v>
      </c>
      <c r="I461" s="3">
        <v>3000</v>
      </c>
      <c r="J461" s="3">
        <v>3000</v>
      </c>
      <c r="K461" s="3">
        <v>3000</v>
      </c>
      <c r="L461" s="3">
        <v>3000</v>
      </c>
      <c r="M461" s="3">
        <v>3000</v>
      </c>
      <c r="N461" s="3">
        <v>3000</v>
      </c>
      <c r="O461" s="3">
        <v>3000</v>
      </c>
      <c r="P461" s="3">
        <v>3000</v>
      </c>
      <c r="Q461" s="3">
        <v>3000</v>
      </c>
      <c r="R461" s="3">
        <v>3000</v>
      </c>
      <c r="S461" s="3">
        <v>3000</v>
      </c>
      <c r="T461" s="3">
        <v>36000</v>
      </c>
    </row>
    <row r="462" spans="5:20" x14ac:dyDescent="0.3"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</row>
    <row r="463" spans="5:20" x14ac:dyDescent="0.3">
      <c r="E463">
        <v>303415</v>
      </c>
      <c r="F463" s="43" t="s">
        <v>102</v>
      </c>
      <c r="G463" s="43"/>
      <c r="H463" s="3">
        <v>26800</v>
      </c>
      <c r="I463" s="3">
        <v>26800</v>
      </c>
      <c r="J463" s="3">
        <v>26800</v>
      </c>
      <c r="K463" s="3">
        <v>26800</v>
      </c>
      <c r="L463" s="3">
        <v>26800</v>
      </c>
      <c r="M463" s="3">
        <v>26800</v>
      </c>
      <c r="N463" s="3">
        <v>26800</v>
      </c>
      <c r="O463" s="3">
        <v>26800</v>
      </c>
      <c r="P463" s="3">
        <v>26800</v>
      </c>
      <c r="Q463" s="3">
        <v>26800</v>
      </c>
      <c r="R463" s="3">
        <v>26800</v>
      </c>
      <c r="S463" s="3">
        <v>26800</v>
      </c>
      <c r="T463" s="3">
        <v>321600</v>
      </c>
    </row>
    <row r="464" spans="5:20" x14ac:dyDescent="0.3">
      <c r="G464" t="s">
        <v>100</v>
      </c>
      <c r="H464" s="3">
        <v>26800</v>
      </c>
      <c r="I464" s="3">
        <v>26800</v>
      </c>
      <c r="J464" s="3">
        <v>26800</v>
      </c>
      <c r="K464" s="3">
        <v>26800</v>
      </c>
      <c r="L464" s="3">
        <v>26800</v>
      </c>
      <c r="M464" s="3">
        <v>26800</v>
      </c>
      <c r="N464" s="3">
        <v>26800</v>
      </c>
      <c r="O464" s="3">
        <v>26800</v>
      </c>
      <c r="P464" s="3">
        <v>26800</v>
      </c>
      <c r="Q464" s="3">
        <v>26800</v>
      </c>
      <c r="R464" s="3">
        <v>26800</v>
      </c>
      <c r="S464" s="3">
        <v>26800</v>
      </c>
      <c r="T464" s="3">
        <v>321600</v>
      </c>
    </row>
    <row r="465" spans="5:20" x14ac:dyDescent="0.3"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</row>
    <row r="466" spans="5:20" x14ac:dyDescent="0.3">
      <c r="E466">
        <v>303416</v>
      </c>
      <c r="F466" s="43" t="s">
        <v>3</v>
      </c>
      <c r="G466" s="43"/>
      <c r="H466" s="3">
        <v>39578.969999999994</v>
      </c>
      <c r="I466" s="3">
        <v>36100</v>
      </c>
      <c r="J466" s="3">
        <v>36400</v>
      </c>
      <c r="K466" s="3">
        <v>38100</v>
      </c>
      <c r="L466" s="3">
        <v>38400</v>
      </c>
      <c r="M466" s="3">
        <v>38100</v>
      </c>
      <c r="N466" s="3">
        <v>38400</v>
      </c>
      <c r="O466" s="3">
        <v>38100</v>
      </c>
      <c r="P466" s="3">
        <v>38400</v>
      </c>
      <c r="Q466" s="3">
        <v>40600</v>
      </c>
      <c r="R466" s="3">
        <v>38400</v>
      </c>
      <c r="S466" s="3">
        <v>38100</v>
      </c>
      <c r="T466" s="3">
        <v>458678.97000000003</v>
      </c>
    </row>
    <row r="467" spans="5:20" x14ac:dyDescent="0.3">
      <c r="G467" t="s">
        <v>111</v>
      </c>
      <c r="H467" s="3">
        <v>5500</v>
      </c>
      <c r="I467" s="3">
        <v>5500</v>
      </c>
      <c r="J467" s="3">
        <v>5500</v>
      </c>
      <c r="K467" s="3">
        <v>5500</v>
      </c>
      <c r="L467" s="3">
        <v>5500</v>
      </c>
      <c r="M467" s="3">
        <v>5500</v>
      </c>
      <c r="N467" s="3">
        <v>5500</v>
      </c>
      <c r="O467" s="3">
        <v>5500</v>
      </c>
      <c r="P467" s="3">
        <v>5500</v>
      </c>
      <c r="Q467" s="3">
        <v>5500</v>
      </c>
      <c r="R467" s="3">
        <v>5500</v>
      </c>
      <c r="S467" s="3">
        <v>5500</v>
      </c>
      <c r="T467" s="3">
        <v>66000</v>
      </c>
    </row>
    <row r="468" spans="5:20" x14ac:dyDescent="0.3">
      <c r="G468" t="s">
        <v>105</v>
      </c>
      <c r="H468" s="3">
        <v>500</v>
      </c>
      <c r="I468" s="3">
        <v>500</v>
      </c>
      <c r="J468" s="3">
        <v>500</v>
      </c>
      <c r="K468" s="3">
        <v>500</v>
      </c>
      <c r="L468" s="3">
        <v>500</v>
      </c>
      <c r="M468" s="3">
        <v>500</v>
      </c>
      <c r="N468" s="3">
        <v>500</v>
      </c>
      <c r="O468" s="3">
        <v>500</v>
      </c>
      <c r="P468" s="3">
        <v>500</v>
      </c>
      <c r="Q468" s="3">
        <v>3000</v>
      </c>
      <c r="R468" s="3">
        <v>500</v>
      </c>
      <c r="S468" s="3">
        <v>500</v>
      </c>
      <c r="T468" s="3">
        <v>8500</v>
      </c>
    </row>
    <row r="469" spans="5:20" x14ac:dyDescent="0.3">
      <c r="G469" t="s">
        <v>95</v>
      </c>
      <c r="H469" s="3">
        <v>2327.31</v>
      </c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>
        <v>2327.31</v>
      </c>
    </row>
    <row r="470" spans="5:20" x14ac:dyDescent="0.3">
      <c r="G470" t="s">
        <v>56</v>
      </c>
      <c r="H470" s="3">
        <v>30000</v>
      </c>
      <c r="I470" s="3">
        <v>30000</v>
      </c>
      <c r="J470" s="3">
        <v>30000</v>
      </c>
      <c r="K470" s="3">
        <v>30000</v>
      </c>
      <c r="L470" s="3">
        <v>30000</v>
      </c>
      <c r="M470" s="3">
        <v>30000</v>
      </c>
      <c r="N470" s="3">
        <v>30000</v>
      </c>
      <c r="O470" s="3">
        <v>30000</v>
      </c>
      <c r="P470" s="3">
        <v>30000</v>
      </c>
      <c r="Q470" s="3">
        <v>30000</v>
      </c>
      <c r="R470" s="3">
        <v>30000</v>
      </c>
      <c r="S470" s="3">
        <v>30000</v>
      </c>
      <c r="T470" s="3">
        <v>360000</v>
      </c>
    </row>
    <row r="471" spans="5:20" x14ac:dyDescent="0.3">
      <c r="G471" t="s">
        <v>81</v>
      </c>
      <c r="H471" s="3"/>
      <c r="I471" s="3"/>
      <c r="J471" s="3"/>
      <c r="K471" s="3">
        <v>2000</v>
      </c>
      <c r="L471" s="3">
        <v>2000</v>
      </c>
      <c r="M471" s="3">
        <v>2000</v>
      </c>
      <c r="N471" s="3">
        <v>2000</v>
      </c>
      <c r="O471" s="3">
        <v>2000</v>
      </c>
      <c r="P471" s="3">
        <v>2000</v>
      </c>
      <c r="Q471" s="3">
        <v>2000</v>
      </c>
      <c r="R471" s="3">
        <v>2000</v>
      </c>
      <c r="S471" s="3">
        <v>2000</v>
      </c>
      <c r="T471" s="3">
        <v>18000</v>
      </c>
    </row>
    <row r="472" spans="5:20" x14ac:dyDescent="0.3">
      <c r="G472" t="s">
        <v>47</v>
      </c>
      <c r="H472" s="3">
        <v>979.99</v>
      </c>
      <c r="I472" s="3">
        <v>100</v>
      </c>
      <c r="J472" s="3">
        <v>400</v>
      </c>
      <c r="K472" s="3">
        <v>100</v>
      </c>
      <c r="L472" s="3">
        <v>400</v>
      </c>
      <c r="M472" s="3">
        <v>100</v>
      </c>
      <c r="N472" s="3">
        <v>400</v>
      </c>
      <c r="O472" s="3">
        <v>100</v>
      </c>
      <c r="P472" s="3">
        <v>400</v>
      </c>
      <c r="Q472" s="3">
        <v>100</v>
      </c>
      <c r="R472" s="3">
        <v>400</v>
      </c>
      <c r="S472" s="3">
        <v>100</v>
      </c>
      <c r="T472" s="3">
        <v>3579.99</v>
      </c>
    </row>
    <row r="473" spans="5:20" x14ac:dyDescent="0.3">
      <c r="G473" t="s">
        <v>82</v>
      </c>
      <c r="H473" s="3">
        <v>148.28</v>
      </c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>
        <v>148.28</v>
      </c>
    </row>
    <row r="474" spans="5:20" x14ac:dyDescent="0.3">
      <c r="G474" t="s">
        <v>109</v>
      </c>
      <c r="H474" s="3">
        <v>123.39</v>
      </c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>
        <v>123.39</v>
      </c>
    </row>
    <row r="475" spans="5:20" x14ac:dyDescent="0.3"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</row>
    <row r="476" spans="5:20" x14ac:dyDescent="0.3">
      <c r="E476">
        <v>303417</v>
      </c>
      <c r="F476" s="43" t="s">
        <v>126</v>
      </c>
      <c r="G476" s="43"/>
      <c r="H476" s="3">
        <v>1700</v>
      </c>
      <c r="I476" s="3">
        <v>1700</v>
      </c>
      <c r="J476" s="3">
        <v>2700</v>
      </c>
      <c r="K476" s="3">
        <v>1700</v>
      </c>
      <c r="L476" s="3">
        <v>1700</v>
      </c>
      <c r="M476" s="3">
        <v>1700</v>
      </c>
      <c r="N476" s="3">
        <v>1700</v>
      </c>
      <c r="O476" s="3">
        <v>1700</v>
      </c>
      <c r="P476" s="3">
        <v>1700</v>
      </c>
      <c r="Q476" s="3">
        <v>2700</v>
      </c>
      <c r="R476" s="3">
        <v>1700</v>
      </c>
      <c r="S476" s="3">
        <v>1500</v>
      </c>
      <c r="T476" s="3">
        <v>22200</v>
      </c>
    </row>
    <row r="477" spans="5:20" x14ac:dyDescent="0.3">
      <c r="G477" t="s">
        <v>47</v>
      </c>
      <c r="H477" s="3">
        <v>200</v>
      </c>
      <c r="I477" s="3">
        <v>200</v>
      </c>
      <c r="J477" s="3">
        <v>200</v>
      </c>
      <c r="K477" s="3">
        <v>200</v>
      </c>
      <c r="L477" s="3">
        <v>200</v>
      </c>
      <c r="M477" s="3">
        <v>200</v>
      </c>
      <c r="N477" s="3">
        <v>200</v>
      </c>
      <c r="O477" s="3">
        <v>200</v>
      </c>
      <c r="P477" s="3">
        <v>200</v>
      </c>
      <c r="Q477" s="3">
        <v>200</v>
      </c>
      <c r="R477" s="3">
        <v>200</v>
      </c>
      <c r="S477" s="3"/>
      <c r="T477" s="3">
        <v>2200</v>
      </c>
    </row>
    <row r="478" spans="5:20" x14ac:dyDescent="0.3">
      <c r="G478" t="s">
        <v>82</v>
      </c>
      <c r="H478" s="3">
        <v>1500</v>
      </c>
      <c r="I478" s="3">
        <v>1500</v>
      </c>
      <c r="J478" s="3">
        <v>1500</v>
      </c>
      <c r="K478" s="3">
        <v>1500</v>
      </c>
      <c r="L478" s="3">
        <v>1500</v>
      </c>
      <c r="M478" s="3">
        <v>1500</v>
      </c>
      <c r="N478" s="3">
        <v>1500</v>
      </c>
      <c r="O478" s="3">
        <v>1500</v>
      </c>
      <c r="P478" s="3">
        <v>1500</v>
      </c>
      <c r="Q478" s="3">
        <v>1500</v>
      </c>
      <c r="R478" s="3">
        <v>1500</v>
      </c>
      <c r="S478" s="3">
        <v>1500</v>
      </c>
      <c r="T478" s="3">
        <v>18000</v>
      </c>
    </row>
    <row r="479" spans="5:20" x14ac:dyDescent="0.3">
      <c r="G479" t="s">
        <v>110</v>
      </c>
      <c r="H479" s="3"/>
      <c r="I479" s="3"/>
      <c r="J479" s="3"/>
      <c r="K479" s="3"/>
      <c r="L479" s="3"/>
      <c r="M479" s="3"/>
      <c r="N479" s="3"/>
      <c r="O479" s="3"/>
      <c r="P479" s="3"/>
      <c r="Q479" s="3">
        <v>1000</v>
      </c>
      <c r="R479" s="3"/>
      <c r="S479" s="3"/>
      <c r="T479" s="3">
        <v>1000</v>
      </c>
    </row>
    <row r="480" spans="5:20" x14ac:dyDescent="0.3">
      <c r="G480" t="s">
        <v>14</v>
      </c>
      <c r="H480" s="3"/>
      <c r="I480" s="3"/>
      <c r="J480" s="3">
        <v>1000</v>
      </c>
      <c r="K480" s="3"/>
      <c r="L480" s="3"/>
      <c r="M480" s="3"/>
      <c r="N480" s="3"/>
      <c r="O480" s="3"/>
      <c r="P480" s="3"/>
      <c r="Q480" s="3"/>
      <c r="R480" s="3"/>
      <c r="S480" s="3"/>
      <c r="T480" s="3">
        <v>1000</v>
      </c>
    </row>
    <row r="481" spans="1:20" x14ac:dyDescent="0.3"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</row>
    <row r="482" spans="1:20" x14ac:dyDescent="0.3">
      <c r="A482">
        <v>401</v>
      </c>
      <c r="B482" s="16" t="s">
        <v>205</v>
      </c>
      <c r="C482" s="16"/>
      <c r="D482" s="16"/>
      <c r="E482" s="16"/>
      <c r="F482" s="16"/>
      <c r="G482" s="16"/>
      <c r="H482" s="3">
        <v>328794.64624999999</v>
      </c>
      <c r="I482" s="3">
        <v>331803.69760743738</v>
      </c>
      <c r="J482" s="3">
        <v>328462.33718343178</v>
      </c>
      <c r="K482" s="3">
        <v>342083.81245945697</v>
      </c>
      <c r="L482" s="3">
        <v>341835.76123492687</v>
      </c>
      <c r="M482" s="3">
        <v>348351.22838310903</v>
      </c>
      <c r="N482" s="3">
        <v>348075.73093120102</v>
      </c>
      <c r="O482" s="3">
        <v>354687.31545259972</v>
      </c>
      <c r="P482" s="3">
        <v>357834.89259027119</v>
      </c>
      <c r="Q482" s="3">
        <v>357517.8643372521</v>
      </c>
      <c r="R482" s="3">
        <v>364274.89076057088</v>
      </c>
      <c r="S482" s="3">
        <v>368929.66050911281</v>
      </c>
      <c r="T482" s="3">
        <v>4172651.8376993695</v>
      </c>
    </row>
    <row r="483" spans="1:20" x14ac:dyDescent="0.3">
      <c r="C483">
        <v>4011</v>
      </c>
      <c r="D483" t="s">
        <v>205</v>
      </c>
      <c r="H483" s="3">
        <v>328794.64624999999</v>
      </c>
      <c r="I483" s="3">
        <v>331803.69760743738</v>
      </c>
      <c r="J483" s="3">
        <v>328462.33718343178</v>
      </c>
      <c r="K483" s="3">
        <v>342083.81245945697</v>
      </c>
      <c r="L483" s="3">
        <v>341835.76123492687</v>
      </c>
      <c r="M483" s="3">
        <v>348351.22838310903</v>
      </c>
      <c r="N483" s="3">
        <v>348075.73093120102</v>
      </c>
      <c r="O483" s="3">
        <v>354687.31545259972</v>
      </c>
      <c r="P483" s="3">
        <v>357834.89259027119</v>
      </c>
      <c r="Q483" s="3">
        <v>357517.8643372521</v>
      </c>
      <c r="R483" s="3">
        <v>364274.89076057088</v>
      </c>
      <c r="S483" s="3">
        <v>368929.66050911281</v>
      </c>
      <c r="T483" s="3">
        <v>4172651.8376993695</v>
      </c>
    </row>
    <row r="484" spans="1:20" x14ac:dyDescent="0.3">
      <c r="E484">
        <v>401101</v>
      </c>
      <c r="F484" s="43" t="s">
        <v>167</v>
      </c>
      <c r="G484" s="43"/>
      <c r="H484" s="3">
        <v>236732.14529999997</v>
      </c>
      <c r="I484" s="3">
        <v>238898.66227735492</v>
      </c>
      <c r="J484" s="3">
        <v>236492.88277207088</v>
      </c>
      <c r="K484" s="3">
        <v>246300.34497080903</v>
      </c>
      <c r="L484" s="3">
        <v>246121.74808914735</v>
      </c>
      <c r="M484" s="3">
        <v>250812.8844358385</v>
      </c>
      <c r="N484" s="3">
        <v>250614.5262704647</v>
      </c>
      <c r="O484" s="3">
        <v>255374.86712587179</v>
      </c>
      <c r="P484" s="3">
        <v>257641.12266499523</v>
      </c>
      <c r="Q484" s="3">
        <v>257412.86232282149</v>
      </c>
      <c r="R484" s="3">
        <v>262277.92134761106</v>
      </c>
      <c r="S484" s="3">
        <v>265629.35556656122</v>
      </c>
      <c r="T484" s="3">
        <v>3004309.323143546</v>
      </c>
    </row>
    <row r="485" spans="1:20" x14ac:dyDescent="0.3">
      <c r="G485" t="s">
        <v>56</v>
      </c>
      <c r="H485" s="3">
        <v>236732.14529999997</v>
      </c>
      <c r="I485" s="3">
        <v>238898.66227735492</v>
      </c>
      <c r="J485" s="3">
        <v>236492.88277207088</v>
      </c>
      <c r="K485" s="3">
        <v>246300.34497080903</v>
      </c>
      <c r="L485" s="3">
        <v>246121.74808914735</v>
      </c>
      <c r="M485" s="3">
        <v>250812.8844358385</v>
      </c>
      <c r="N485" s="3">
        <v>250614.5262704647</v>
      </c>
      <c r="O485" s="3">
        <v>255374.86712587179</v>
      </c>
      <c r="P485" s="3">
        <v>257641.12266499523</v>
      </c>
      <c r="Q485" s="3">
        <v>257412.86232282149</v>
      </c>
      <c r="R485" s="3">
        <v>262277.92134761106</v>
      </c>
      <c r="S485" s="3">
        <v>265629.35556656122</v>
      </c>
      <c r="T485" s="3">
        <v>3004309.323143546</v>
      </c>
    </row>
    <row r="486" spans="1:20" x14ac:dyDescent="0.3"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</row>
    <row r="487" spans="1:20" x14ac:dyDescent="0.3">
      <c r="E487">
        <v>401102</v>
      </c>
      <c r="F487" s="43" t="s">
        <v>168</v>
      </c>
      <c r="G487" s="43"/>
      <c r="H487" s="3">
        <v>92062.500950000001</v>
      </c>
      <c r="I487" s="3">
        <v>92905.035330082479</v>
      </c>
      <c r="J487" s="3">
        <v>91969.454411360915</v>
      </c>
      <c r="K487" s="3">
        <v>95783.467488647962</v>
      </c>
      <c r="L487" s="3">
        <v>95714.013145779536</v>
      </c>
      <c r="M487" s="3">
        <v>97538.343947270536</v>
      </c>
      <c r="N487" s="3">
        <v>97461.204660736286</v>
      </c>
      <c r="O487" s="3">
        <v>99312.448326727928</v>
      </c>
      <c r="P487" s="3">
        <v>100193.76992527593</v>
      </c>
      <c r="Q487" s="3">
        <v>100105.00201443059</v>
      </c>
      <c r="R487" s="3">
        <v>101996.96941295985</v>
      </c>
      <c r="S487" s="3">
        <v>103300.30494255159</v>
      </c>
      <c r="T487" s="3">
        <v>1168342.5145558235</v>
      </c>
    </row>
    <row r="488" spans="1:20" x14ac:dyDescent="0.3">
      <c r="G488" t="s">
        <v>56</v>
      </c>
      <c r="H488" s="3">
        <v>92062.500950000001</v>
      </c>
      <c r="I488" s="3">
        <v>92905.035330082479</v>
      </c>
      <c r="J488" s="3">
        <v>91969.454411360915</v>
      </c>
      <c r="K488" s="3">
        <v>95783.467488647962</v>
      </c>
      <c r="L488" s="3">
        <v>95714.013145779536</v>
      </c>
      <c r="M488" s="3">
        <v>97538.343947270536</v>
      </c>
      <c r="N488" s="3">
        <v>97461.204660736286</v>
      </c>
      <c r="O488" s="3">
        <v>99312.448326727928</v>
      </c>
      <c r="P488" s="3">
        <v>100193.76992527593</v>
      </c>
      <c r="Q488" s="3">
        <v>100105.00201443059</v>
      </c>
      <c r="R488" s="3">
        <v>101996.96941295985</v>
      </c>
      <c r="S488" s="3">
        <v>103300.30494255159</v>
      </c>
      <c r="T488" s="3">
        <v>1168342.5145558235</v>
      </c>
    </row>
    <row r="489" spans="1:20" x14ac:dyDescent="0.3"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</row>
    <row r="490" spans="1:20" x14ac:dyDescent="0.3">
      <c r="A490">
        <v>501</v>
      </c>
      <c r="B490" s="16" t="s">
        <v>206</v>
      </c>
      <c r="C490" s="16"/>
      <c r="D490" s="16"/>
      <c r="E490" s="16"/>
      <c r="F490" s="16"/>
      <c r="G490" s="16"/>
      <c r="H490" s="3">
        <v>359444.081316842</v>
      </c>
      <c r="I490" s="3">
        <v>362150.24515111337</v>
      </c>
      <c r="J490" s="3">
        <v>364877.51706329203</v>
      </c>
      <c r="K490" s="3">
        <v>367020.1023714522</v>
      </c>
      <c r="L490" s="3">
        <v>369785.35916994954</v>
      </c>
      <c r="M490" s="3">
        <v>372572.1849714751</v>
      </c>
      <c r="N490" s="3">
        <v>375380.74801425257</v>
      </c>
      <c r="O490" s="3">
        <v>378211.21784876386</v>
      </c>
      <c r="P490" s="3">
        <v>374607.91351833509</v>
      </c>
      <c r="Q490" s="3">
        <v>377432.35524377797</v>
      </c>
      <c r="R490" s="3">
        <v>380278.82761467953</v>
      </c>
      <c r="S490" s="3">
        <v>383147.50247007405</v>
      </c>
      <c r="T490" s="3">
        <v>4464908.0547540067</v>
      </c>
    </row>
    <row r="491" spans="1:20" x14ac:dyDescent="0.3">
      <c r="C491">
        <v>5011</v>
      </c>
      <c r="D491" t="s">
        <v>221</v>
      </c>
      <c r="H491" s="3">
        <v>359444.081316842</v>
      </c>
      <c r="I491" s="3">
        <v>362150.24515111337</v>
      </c>
      <c r="J491" s="3">
        <v>364877.51706329203</v>
      </c>
      <c r="K491" s="3">
        <v>367020.1023714522</v>
      </c>
      <c r="L491" s="3">
        <v>369785.35916994954</v>
      </c>
      <c r="M491" s="3">
        <v>372572.1849714751</v>
      </c>
      <c r="N491" s="3">
        <v>375380.74801425257</v>
      </c>
      <c r="O491" s="3">
        <v>378211.21784876386</v>
      </c>
      <c r="P491" s="3">
        <v>374607.91351833509</v>
      </c>
      <c r="Q491" s="3">
        <v>377432.35524377797</v>
      </c>
      <c r="R491" s="3">
        <v>380278.82761467953</v>
      </c>
      <c r="S491" s="3">
        <v>383147.50247007405</v>
      </c>
      <c r="T491" s="3">
        <v>4464908.0547540067</v>
      </c>
    </row>
    <row r="492" spans="1:20" x14ac:dyDescent="0.3">
      <c r="E492">
        <v>501101</v>
      </c>
      <c r="F492" s="43" t="s">
        <v>169</v>
      </c>
      <c r="G492" s="43"/>
      <c r="H492" s="3">
        <v>35102.591441887162</v>
      </c>
      <c r="I492" s="3">
        <v>35376.391655133877</v>
      </c>
      <c r="J492" s="3">
        <v>35652.327510043928</v>
      </c>
      <c r="K492" s="3">
        <v>35930.415664622269</v>
      </c>
      <c r="L492" s="3">
        <v>36210.672906806329</v>
      </c>
      <c r="M492" s="3">
        <v>36493.116155479416</v>
      </c>
      <c r="N492" s="3">
        <v>36777.762461492151</v>
      </c>
      <c r="O492" s="3">
        <v>37064.629008691794</v>
      </c>
      <c r="P492" s="3">
        <v>37353.733114959592</v>
      </c>
      <c r="Q492" s="3">
        <v>37645.092233256277</v>
      </c>
      <c r="R492" s="3">
        <v>37938.723952675675</v>
      </c>
      <c r="S492" s="3">
        <v>38234.645999506552</v>
      </c>
      <c r="T492" s="3">
        <v>439780.102104555</v>
      </c>
    </row>
    <row r="493" spans="1:20" x14ac:dyDescent="0.3">
      <c r="G493" t="s">
        <v>56</v>
      </c>
      <c r="H493" s="3">
        <v>35102.591441887162</v>
      </c>
      <c r="I493" s="3">
        <v>35376.391655133877</v>
      </c>
      <c r="J493" s="3">
        <v>35652.327510043928</v>
      </c>
      <c r="K493" s="3">
        <v>35930.415664622269</v>
      </c>
      <c r="L493" s="3">
        <v>36210.672906806329</v>
      </c>
      <c r="M493" s="3">
        <v>36493.116155479416</v>
      </c>
      <c r="N493" s="3">
        <v>36777.762461492151</v>
      </c>
      <c r="O493" s="3">
        <v>37064.629008691794</v>
      </c>
      <c r="P493" s="3">
        <v>37353.733114959592</v>
      </c>
      <c r="Q493" s="3">
        <v>37645.092233256277</v>
      </c>
      <c r="R493" s="3">
        <v>37938.723952675675</v>
      </c>
      <c r="S493" s="3">
        <v>38234.645999506552</v>
      </c>
      <c r="T493" s="3">
        <v>439780.102104555</v>
      </c>
    </row>
    <row r="494" spans="1:20" x14ac:dyDescent="0.3"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</row>
    <row r="495" spans="1:20" x14ac:dyDescent="0.3">
      <c r="E495">
        <v>501102</v>
      </c>
      <c r="F495" s="43" t="s">
        <v>170</v>
      </c>
      <c r="G495" s="43"/>
      <c r="H495" s="3">
        <v>224087.32688360239</v>
      </c>
      <c r="I495" s="3">
        <v>225737.7080332945</v>
      </c>
      <c r="J495" s="3">
        <v>227400.96215595421</v>
      </c>
      <c r="K495" s="3">
        <v>228471.23033583711</v>
      </c>
      <c r="L495" s="3">
        <v>230155.80593245663</v>
      </c>
      <c r="M495" s="3">
        <v>231853.52121872982</v>
      </c>
      <c r="N495" s="3">
        <v>233564.47868423589</v>
      </c>
      <c r="O495" s="3">
        <v>235288.78161797294</v>
      </c>
      <c r="P495" s="3">
        <v>237026.53411459317</v>
      </c>
      <c r="Q495" s="3">
        <v>238777.84108068698</v>
      </c>
      <c r="R495" s="3">
        <v>240542.80824111635</v>
      </c>
      <c r="S495" s="3">
        <v>242321.54214539711</v>
      </c>
      <c r="T495" s="3">
        <v>2795228.5404438768</v>
      </c>
    </row>
    <row r="496" spans="1:20" x14ac:dyDescent="0.3">
      <c r="G496" t="s">
        <v>56</v>
      </c>
      <c r="H496" s="3">
        <v>224087.32688360239</v>
      </c>
      <c r="I496" s="3">
        <v>225737.7080332945</v>
      </c>
      <c r="J496" s="3">
        <v>227400.96215595421</v>
      </c>
      <c r="K496" s="3">
        <v>228471.23033583711</v>
      </c>
      <c r="L496" s="3">
        <v>230155.80593245663</v>
      </c>
      <c r="M496" s="3">
        <v>231853.52121872982</v>
      </c>
      <c r="N496" s="3">
        <v>233564.47868423589</v>
      </c>
      <c r="O496" s="3">
        <v>235288.78161797294</v>
      </c>
      <c r="P496" s="3">
        <v>237026.53411459317</v>
      </c>
      <c r="Q496" s="3">
        <v>238777.84108068698</v>
      </c>
      <c r="R496" s="3">
        <v>240542.80824111635</v>
      </c>
      <c r="S496" s="3">
        <v>242321.54214539711</v>
      </c>
      <c r="T496" s="3">
        <v>2795228.5404438768</v>
      </c>
    </row>
    <row r="497" spans="1:20" x14ac:dyDescent="0.3"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</row>
    <row r="498" spans="1:20" x14ac:dyDescent="0.3">
      <c r="E498">
        <v>501103</v>
      </c>
      <c r="F498" s="43" t="s">
        <v>171</v>
      </c>
      <c r="G498" s="43"/>
      <c r="H498" s="3">
        <v>68936.564356156538</v>
      </c>
      <c r="I498" s="3">
        <v>69474.269558134547</v>
      </c>
      <c r="J498" s="3">
        <v>70016.168860687991</v>
      </c>
      <c r="K498" s="3">
        <v>70562.294977801372</v>
      </c>
      <c r="L498" s="3">
        <v>71112.680878628234</v>
      </c>
      <c r="M498" s="3">
        <v>71667.359789481518</v>
      </c>
      <c r="N498" s="3">
        <v>72226.365195839462</v>
      </c>
      <c r="O498" s="3">
        <v>72789.730844367034</v>
      </c>
      <c r="P498" s="3">
        <v>66901.638915303891</v>
      </c>
      <c r="Q498" s="3">
        <v>67423.471698843263</v>
      </c>
      <c r="R498" s="3">
        <v>67949.37477809425</v>
      </c>
      <c r="S498" s="3">
        <v>68479.379901363383</v>
      </c>
      <c r="T498" s="3">
        <v>837539.29975470144</v>
      </c>
    </row>
    <row r="499" spans="1:20" x14ac:dyDescent="0.3">
      <c r="G499" t="s">
        <v>56</v>
      </c>
      <c r="H499" s="3">
        <v>68936.564356156538</v>
      </c>
      <c r="I499" s="3">
        <v>69474.269558134547</v>
      </c>
      <c r="J499" s="3">
        <v>70016.168860687991</v>
      </c>
      <c r="K499" s="3">
        <v>70562.294977801372</v>
      </c>
      <c r="L499" s="3">
        <v>71112.680878628234</v>
      </c>
      <c r="M499" s="3">
        <v>71667.359789481518</v>
      </c>
      <c r="N499" s="3">
        <v>72226.365195839462</v>
      </c>
      <c r="O499" s="3">
        <v>72789.730844367034</v>
      </c>
      <c r="P499" s="3">
        <v>66901.638915303891</v>
      </c>
      <c r="Q499" s="3">
        <v>67423.471698843263</v>
      </c>
      <c r="R499" s="3">
        <v>67949.37477809425</v>
      </c>
      <c r="S499" s="3">
        <v>68479.379901363383</v>
      </c>
      <c r="T499" s="3">
        <v>837539.29975470144</v>
      </c>
    </row>
    <row r="500" spans="1:20" x14ac:dyDescent="0.3"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</row>
    <row r="501" spans="1:20" x14ac:dyDescent="0.3">
      <c r="E501">
        <v>501104</v>
      </c>
      <c r="F501" s="43" t="s">
        <v>172</v>
      </c>
      <c r="G501" s="43"/>
      <c r="H501" s="3">
        <v>31317.598635195878</v>
      </c>
      <c r="I501" s="3">
        <v>31561.875904550412</v>
      </c>
      <c r="J501" s="3">
        <v>31808.058536605902</v>
      </c>
      <c r="K501" s="3">
        <v>32056.161393191429</v>
      </c>
      <c r="L501" s="3">
        <v>32306.199452058328</v>
      </c>
      <c r="M501" s="3">
        <v>32558.187807784383</v>
      </c>
      <c r="N501" s="3">
        <v>32812.141672685102</v>
      </c>
      <c r="O501" s="3">
        <v>33068.076377732046</v>
      </c>
      <c r="P501" s="3">
        <v>33326.007373478358</v>
      </c>
      <c r="Q501" s="3">
        <v>33585.95023099149</v>
      </c>
      <c r="R501" s="3">
        <v>33847.920642793229</v>
      </c>
      <c r="S501" s="3">
        <v>34111.934423807012</v>
      </c>
      <c r="T501" s="3">
        <v>392360.1124508736</v>
      </c>
    </row>
    <row r="502" spans="1:20" x14ac:dyDescent="0.3">
      <c r="G502" t="s">
        <v>56</v>
      </c>
      <c r="H502" s="3">
        <v>31317.598635195878</v>
      </c>
      <c r="I502" s="3">
        <v>31561.875904550412</v>
      </c>
      <c r="J502" s="3">
        <v>31808.058536605902</v>
      </c>
      <c r="K502" s="3">
        <v>32056.161393191429</v>
      </c>
      <c r="L502" s="3">
        <v>32306.199452058328</v>
      </c>
      <c r="M502" s="3">
        <v>32558.187807784383</v>
      </c>
      <c r="N502" s="3">
        <v>32812.141672685102</v>
      </c>
      <c r="O502" s="3">
        <v>33068.076377732046</v>
      </c>
      <c r="P502" s="3">
        <v>33326.007373478358</v>
      </c>
      <c r="Q502" s="3">
        <v>33585.95023099149</v>
      </c>
      <c r="R502" s="3">
        <v>33847.920642793229</v>
      </c>
      <c r="S502" s="3">
        <v>34111.934423807012</v>
      </c>
      <c r="T502" s="3">
        <v>392360.1124508736</v>
      </c>
    </row>
    <row r="503" spans="1:20" x14ac:dyDescent="0.3"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</row>
    <row r="504" spans="1:20" x14ac:dyDescent="0.3">
      <c r="A504">
        <v>502</v>
      </c>
      <c r="B504" s="16" t="s">
        <v>207</v>
      </c>
      <c r="C504" s="16"/>
      <c r="D504" s="16"/>
      <c r="E504" s="16"/>
      <c r="F504" s="16"/>
      <c r="G504" s="16"/>
      <c r="H504" s="3">
        <v>143000</v>
      </c>
      <c r="I504" s="3">
        <v>143000</v>
      </c>
      <c r="J504" s="3">
        <v>143000</v>
      </c>
      <c r="K504" s="3">
        <v>143000</v>
      </c>
      <c r="L504" s="3">
        <v>143000</v>
      </c>
      <c r="M504" s="3">
        <v>143000</v>
      </c>
      <c r="N504" s="3">
        <v>143000</v>
      </c>
      <c r="O504" s="3">
        <v>143000</v>
      </c>
      <c r="P504" s="3">
        <v>143000</v>
      </c>
      <c r="Q504" s="3">
        <v>143000</v>
      </c>
      <c r="R504" s="3">
        <v>143000</v>
      </c>
      <c r="S504" s="3">
        <v>143000</v>
      </c>
      <c r="T504" s="3">
        <v>1716000</v>
      </c>
    </row>
    <row r="505" spans="1:20" x14ac:dyDescent="0.3">
      <c r="C505">
        <v>5021</v>
      </c>
      <c r="D505" t="s">
        <v>207</v>
      </c>
      <c r="H505" s="3">
        <v>143000</v>
      </c>
      <c r="I505" s="3">
        <v>143000</v>
      </c>
      <c r="J505" s="3">
        <v>143000</v>
      </c>
      <c r="K505" s="3">
        <v>143000</v>
      </c>
      <c r="L505" s="3">
        <v>143000</v>
      </c>
      <c r="M505" s="3">
        <v>143000</v>
      </c>
      <c r="N505" s="3">
        <v>143000</v>
      </c>
      <c r="O505" s="3">
        <v>143000</v>
      </c>
      <c r="P505" s="3">
        <v>143000</v>
      </c>
      <c r="Q505" s="3">
        <v>143000</v>
      </c>
      <c r="R505" s="3">
        <v>143000</v>
      </c>
      <c r="S505" s="3">
        <v>143000</v>
      </c>
      <c r="T505" s="3">
        <v>1716000</v>
      </c>
    </row>
    <row r="506" spans="1:20" x14ac:dyDescent="0.3">
      <c r="E506">
        <v>502101</v>
      </c>
      <c r="F506" s="43" t="s">
        <v>173</v>
      </c>
      <c r="G506" s="43"/>
      <c r="H506" s="3">
        <v>143000</v>
      </c>
      <c r="I506" s="3">
        <v>143000</v>
      </c>
      <c r="J506" s="3">
        <v>143000</v>
      </c>
      <c r="K506" s="3">
        <v>143000</v>
      </c>
      <c r="L506" s="3">
        <v>143000</v>
      </c>
      <c r="M506" s="3">
        <v>143000</v>
      </c>
      <c r="N506" s="3">
        <v>143000</v>
      </c>
      <c r="O506" s="3">
        <v>143000</v>
      </c>
      <c r="P506" s="3">
        <v>143000</v>
      </c>
      <c r="Q506" s="3">
        <v>143000</v>
      </c>
      <c r="R506" s="3">
        <v>143000</v>
      </c>
      <c r="S506" s="3">
        <v>143000</v>
      </c>
      <c r="T506" s="3">
        <v>1716000</v>
      </c>
    </row>
    <row r="507" spans="1:20" x14ac:dyDescent="0.3">
      <c r="G507" t="s">
        <v>56</v>
      </c>
      <c r="H507" s="3">
        <v>143000</v>
      </c>
      <c r="I507" s="3">
        <v>143000</v>
      </c>
      <c r="J507" s="3">
        <v>143000</v>
      </c>
      <c r="K507" s="3">
        <v>143000</v>
      </c>
      <c r="L507" s="3">
        <v>143000</v>
      </c>
      <c r="M507" s="3">
        <v>143000</v>
      </c>
      <c r="N507" s="3">
        <v>143000</v>
      </c>
      <c r="O507" s="3">
        <v>143000</v>
      </c>
      <c r="P507" s="3">
        <v>143000</v>
      </c>
      <c r="Q507" s="3">
        <v>143000</v>
      </c>
      <c r="R507" s="3">
        <v>143000</v>
      </c>
      <c r="S507" s="3">
        <v>143000</v>
      </c>
      <c r="T507" s="3">
        <v>1716000</v>
      </c>
    </row>
    <row r="508" spans="1:20" x14ac:dyDescent="0.3"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</row>
    <row r="509" spans="1:20" x14ac:dyDescent="0.3">
      <c r="A509">
        <v>503</v>
      </c>
      <c r="B509" s="16" t="s">
        <v>208</v>
      </c>
      <c r="C509" s="16"/>
      <c r="D509" s="16"/>
      <c r="E509" s="16"/>
      <c r="F509" s="16"/>
      <c r="G509" s="16"/>
      <c r="H509" s="3">
        <v>108330.17000000001</v>
      </c>
      <c r="I509" s="3">
        <v>64108.829999999994</v>
      </c>
      <c r="J509" s="3">
        <v>64112.500979999997</v>
      </c>
      <c r="K509" s="3">
        <v>36465.412972940001</v>
      </c>
      <c r="L509" s="3">
        <v>36469.106011858821</v>
      </c>
      <c r="M509" s="3">
        <v>36472.810129894395</v>
      </c>
      <c r="N509" s="3">
        <v>36476.525360284075</v>
      </c>
      <c r="O509" s="3">
        <v>36480.251736364931</v>
      </c>
      <c r="P509" s="3">
        <v>36483.98929157402</v>
      </c>
      <c r="Q509" s="3">
        <v>36487.738059448748</v>
      </c>
      <c r="R509" s="3">
        <v>36491.498073627095</v>
      </c>
      <c r="S509" s="3">
        <v>36495.26936784797</v>
      </c>
      <c r="T509" s="3">
        <v>564874.10198384</v>
      </c>
    </row>
    <row r="510" spans="1:20" x14ac:dyDescent="0.3">
      <c r="C510">
        <v>5031</v>
      </c>
      <c r="D510" t="s">
        <v>208</v>
      </c>
      <c r="H510" s="3">
        <v>108330.17000000001</v>
      </c>
      <c r="I510" s="3">
        <v>64108.829999999994</v>
      </c>
      <c r="J510" s="3">
        <v>64112.500979999997</v>
      </c>
      <c r="K510" s="3">
        <v>36465.412972940001</v>
      </c>
      <c r="L510" s="3">
        <v>36469.106011858821</v>
      </c>
      <c r="M510" s="3">
        <v>36472.810129894395</v>
      </c>
      <c r="N510" s="3">
        <v>36476.525360284075</v>
      </c>
      <c r="O510" s="3">
        <v>36480.251736364931</v>
      </c>
      <c r="P510" s="3">
        <v>36483.98929157402</v>
      </c>
      <c r="Q510" s="3">
        <v>36487.738059448748</v>
      </c>
      <c r="R510" s="3">
        <v>36491.498073627095</v>
      </c>
      <c r="S510" s="3">
        <v>36495.26936784797</v>
      </c>
      <c r="T510" s="3">
        <v>564874.10198384</v>
      </c>
    </row>
    <row r="511" spans="1:20" x14ac:dyDescent="0.3">
      <c r="E511">
        <v>503103</v>
      </c>
      <c r="F511" s="43" t="s">
        <v>174</v>
      </c>
      <c r="G511" s="43"/>
      <c r="H511" s="3">
        <v>23202.639999999999</v>
      </c>
      <c r="I511" s="3">
        <v>23202.639999999999</v>
      </c>
      <c r="J511" s="3">
        <v>23202.639999999999</v>
      </c>
      <c r="K511" s="3">
        <v>8666.869999999999</v>
      </c>
      <c r="L511" s="3">
        <v>8666.869999999999</v>
      </c>
      <c r="M511" s="3">
        <v>8666.869999999999</v>
      </c>
      <c r="N511" s="3">
        <v>8666.869999999999</v>
      </c>
      <c r="O511" s="3">
        <v>8666.869999999999</v>
      </c>
      <c r="P511" s="3">
        <v>8666.869999999999</v>
      </c>
      <c r="Q511" s="3">
        <v>8666.869999999999</v>
      </c>
      <c r="R511" s="3">
        <v>8666.869999999999</v>
      </c>
      <c r="S511" s="3">
        <v>8666.869999999999</v>
      </c>
      <c r="T511" s="3">
        <v>147609.74999999994</v>
      </c>
    </row>
    <row r="512" spans="1:20" x14ac:dyDescent="0.3">
      <c r="G512" t="s">
        <v>56</v>
      </c>
      <c r="H512" s="3">
        <v>14535.769999999999</v>
      </c>
      <c r="I512" s="3">
        <v>14535.769999999999</v>
      </c>
      <c r="J512" s="3">
        <v>14535.769999999999</v>
      </c>
      <c r="K512" s="3"/>
      <c r="L512" s="3"/>
      <c r="M512" s="3"/>
      <c r="N512" s="3"/>
      <c r="O512" s="3"/>
      <c r="P512" s="3"/>
      <c r="Q512" s="3"/>
      <c r="R512" s="3"/>
      <c r="S512" s="3"/>
      <c r="T512" s="3">
        <v>43607.31</v>
      </c>
    </row>
    <row r="513" spans="1:20" x14ac:dyDescent="0.3">
      <c r="G513" t="s">
        <v>100</v>
      </c>
      <c r="H513" s="3">
        <v>8666.869999999999</v>
      </c>
      <c r="I513" s="3">
        <v>8666.869999999999</v>
      </c>
      <c r="J513" s="3">
        <v>8666.869999999999</v>
      </c>
      <c r="K513" s="3">
        <v>8666.869999999999</v>
      </c>
      <c r="L513" s="3">
        <v>8666.869999999999</v>
      </c>
      <c r="M513" s="3">
        <v>8666.869999999999</v>
      </c>
      <c r="N513" s="3">
        <v>8666.869999999999</v>
      </c>
      <c r="O513" s="3">
        <v>8666.869999999999</v>
      </c>
      <c r="P513" s="3">
        <v>8666.869999999999</v>
      </c>
      <c r="Q513" s="3">
        <v>8666.869999999999</v>
      </c>
      <c r="R513" s="3">
        <v>8666.869999999999</v>
      </c>
      <c r="S513" s="3">
        <v>8666.869999999999</v>
      </c>
      <c r="T513" s="3">
        <v>104002.43999999996</v>
      </c>
    </row>
    <row r="514" spans="1:20" x14ac:dyDescent="0.3"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</row>
    <row r="515" spans="1:20" x14ac:dyDescent="0.3">
      <c r="E515">
        <v>503104</v>
      </c>
      <c r="F515" s="43" t="s">
        <v>175</v>
      </c>
      <c r="G515" s="43"/>
      <c r="H515" s="3">
        <v>2371.3199999999997</v>
      </c>
      <c r="I515" s="3">
        <v>2374.9799999999996</v>
      </c>
      <c r="J515" s="3">
        <v>2378.6509799999994</v>
      </c>
      <c r="K515" s="3">
        <v>2382.3329729399993</v>
      </c>
      <c r="L515" s="3">
        <v>2386.0260118588194</v>
      </c>
      <c r="M515" s="3">
        <v>2389.7301298943958</v>
      </c>
      <c r="N515" s="3">
        <v>2393.4453602840786</v>
      </c>
      <c r="O515" s="3">
        <v>2397.1717363649309</v>
      </c>
      <c r="P515" s="3">
        <v>2400.9092915740257</v>
      </c>
      <c r="Q515" s="3">
        <v>2404.6580594487477</v>
      </c>
      <c r="R515" s="3">
        <v>2408.4180736270937</v>
      </c>
      <c r="S515" s="3">
        <v>2412.1893678479746</v>
      </c>
      <c r="T515" s="3">
        <v>28699.831983840064</v>
      </c>
    </row>
    <row r="516" spans="1:20" x14ac:dyDescent="0.3">
      <c r="G516" t="s">
        <v>56</v>
      </c>
      <c r="H516" s="3">
        <v>2371.3199999999997</v>
      </c>
      <c r="I516" s="3">
        <v>2374.9799999999996</v>
      </c>
      <c r="J516" s="3">
        <v>2378.6509799999994</v>
      </c>
      <c r="K516" s="3">
        <v>2382.3329729399993</v>
      </c>
      <c r="L516" s="3">
        <v>2386.0260118588194</v>
      </c>
      <c r="M516" s="3">
        <v>2389.7301298943958</v>
      </c>
      <c r="N516" s="3">
        <v>2393.4453602840786</v>
      </c>
      <c r="O516" s="3">
        <v>2397.1717363649309</v>
      </c>
      <c r="P516" s="3">
        <v>2400.9092915740257</v>
      </c>
      <c r="Q516" s="3">
        <v>2404.6580594487477</v>
      </c>
      <c r="R516" s="3">
        <v>2408.4180736270937</v>
      </c>
      <c r="S516" s="3">
        <v>2412.1893678479746</v>
      </c>
      <c r="T516" s="3">
        <v>28699.831983840064</v>
      </c>
    </row>
    <row r="517" spans="1:20" x14ac:dyDescent="0.3"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</row>
    <row r="518" spans="1:20" x14ac:dyDescent="0.3">
      <c r="E518">
        <v>503105</v>
      </c>
      <c r="F518" s="43" t="s">
        <v>176</v>
      </c>
      <c r="G518" s="43"/>
      <c r="H518" s="3">
        <v>82756.210000000006</v>
      </c>
      <c r="I518" s="3">
        <v>38531.21</v>
      </c>
      <c r="J518" s="3">
        <v>38531.21</v>
      </c>
      <c r="K518" s="3">
        <v>25416.21</v>
      </c>
      <c r="L518" s="3">
        <v>25416.21</v>
      </c>
      <c r="M518" s="3">
        <v>25416.21</v>
      </c>
      <c r="N518" s="3">
        <v>25416.21</v>
      </c>
      <c r="O518" s="3">
        <v>25416.21</v>
      </c>
      <c r="P518" s="3">
        <v>25416.21</v>
      </c>
      <c r="Q518" s="3">
        <v>25416.21</v>
      </c>
      <c r="R518" s="3">
        <v>25416.21</v>
      </c>
      <c r="S518" s="3">
        <v>25416.21</v>
      </c>
      <c r="T518" s="3">
        <v>388564.51999999996</v>
      </c>
    </row>
    <row r="519" spans="1:20" x14ac:dyDescent="0.3">
      <c r="G519" t="s">
        <v>56</v>
      </c>
      <c r="H519" s="3">
        <v>57340.000000000007</v>
      </c>
      <c r="I519" s="3">
        <v>13115</v>
      </c>
      <c r="J519" s="3">
        <v>13115</v>
      </c>
      <c r="K519" s="3"/>
      <c r="L519" s="3"/>
      <c r="M519" s="3"/>
      <c r="N519" s="3"/>
      <c r="O519" s="3"/>
      <c r="P519" s="3"/>
      <c r="Q519" s="3"/>
      <c r="R519" s="3"/>
      <c r="S519" s="3"/>
      <c r="T519" s="3">
        <v>83570</v>
      </c>
    </row>
    <row r="520" spans="1:20" x14ac:dyDescent="0.3">
      <c r="G520" t="s">
        <v>100</v>
      </c>
      <c r="H520" s="3">
        <v>25416.21</v>
      </c>
      <c r="I520" s="3">
        <v>25416.21</v>
      </c>
      <c r="J520" s="3">
        <v>25416.21</v>
      </c>
      <c r="K520" s="3">
        <v>25416.21</v>
      </c>
      <c r="L520" s="3">
        <v>25416.21</v>
      </c>
      <c r="M520" s="3">
        <v>25416.21</v>
      </c>
      <c r="N520" s="3">
        <v>25416.21</v>
      </c>
      <c r="O520" s="3">
        <v>25416.21</v>
      </c>
      <c r="P520" s="3">
        <v>25416.21</v>
      </c>
      <c r="Q520" s="3">
        <v>25416.21</v>
      </c>
      <c r="R520" s="3">
        <v>25416.21</v>
      </c>
      <c r="S520" s="3">
        <v>25416.21</v>
      </c>
      <c r="T520" s="3">
        <v>304994.51999999996</v>
      </c>
    </row>
    <row r="521" spans="1:20" x14ac:dyDescent="0.3"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</row>
    <row r="522" spans="1:20" x14ac:dyDescent="0.3">
      <c r="A522">
        <v>504</v>
      </c>
      <c r="B522" s="16" t="s">
        <v>209</v>
      </c>
      <c r="C522" s="16"/>
      <c r="D522" s="16"/>
      <c r="E522" s="16"/>
      <c r="F522" s="16"/>
      <c r="G522" s="16"/>
      <c r="H522" s="3">
        <v>239300.00099999999</v>
      </c>
      <c r="I522" s="3">
        <v>209465.54645454543</v>
      </c>
      <c r="J522" s="3">
        <v>161065.54645454546</v>
      </c>
      <c r="K522" s="3">
        <v>125482.21312121213</v>
      </c>
      <c r="L522" s="3">
        <v>108446.21312121213</v>
      </c>
      <c r="M522" s="3">
        <v>113546.21312121213</v>
      </c>
      <c r="N522" s="3">
        <v>78879.546454545445</v>
      </c>
      <c r="O522" s="3">
        <v>82779.54645454546</v>
      </c>
      <c r="P522" s="3">
        <v>78879.546454545445</v>
      </c>
      <c r="Q522" s="3">
        <v>78879.546454545445</v>
      </c>
      <c r="R522" s="3">
        <v>82779.54645454546</v>
      </c>
      <c r="S522" s="3">
        <v>78879.546454545445</v>
      </c>
      <c r="T522" s="3">
        <v>1438383.0119999999</v>
      </c>
    </row>
    <row r="523" spans="1:20" x14ac:dyDescent="0.3">
      <c r="C523">
        <v>5041</v>
      </c>
      <c r="D523" t="s">
        <v>209</v>
      </c>
      <c r="H523" s="3">
        <v>239300.00099999999</v>
      </c>
      <c r="I523" s="3">
        <v>209465.54645454543</v>
      </c>
      <c r="J523" s="3">
        <v>161065.54645454546</v>
      </c>
      <c r="K523" s="3">
        <v>125482.21312121213</v>
      </c>
      <c r="L523" s="3">
        <v>108446.21312121213</v>
      </c>
      <c r="M523" s="3">
        <v>113546.21312121213</v>
      </c>
      <c r="N523" s="3">
        <v>78879.546454545445</v>
      </c>
      <c r="O523" s="3">
        <v>82779.54645454546</v>
      </c>
      <c r="P523" s="3">
        <v>78879.546454545445</v>
      </c>
      <c r="Q523" s="3">
        <v>78879.546454545445</v>
      </c>
      <c r="R523" s="3">
        <v>82779.54645454546</v>
      </c>
      <c r="S523" s="3">
        <v>78879.546454545445</v>
      </c>
      <c r="T523" s="3">
        <v>1438383.0119999999</v>
      </c>
    </row>
    <row r="524" spans="1:20" x14ac:dyDescent="0.3">
      <c r="E524">
        <v>302302</v>
      </c>
      <c r="F524" s="43" t="s">
        <v>66</v>
      </c>
      <c r="G524" s="43"/>
      <c r="H524" s="3">
        <v>20000</v>
      </c>
      <c r="I524" s="3">
        <v>20000</v>
      </c>
      <c r="J524" s="3">
        <v>24000</v>
      </c>
      <c r="K524" s="3">
        <v>24000</v>
      </c>
      <c r="L524" s="3">
        <v>24000</v>
      </c>
      <c r="M524" s="3">
        <v>24000</v>
      </c>
      <c r="N524" s="3"/>
      <c r="O524" s="3"/>
      <c r="P524" s="3">
        <v>0</v>
      </c>
      <c r="Q524" s="3"/>
      <c r="R524" s="3"/>
      <c r="S524" s="3">
        <v>0</v>
      </c>
      <c r="T524" s="3">
        <v>136000</v>
      </c>
    </row>
    <row r="525" spans="1:20" x14ac:dyDescent="0.3">
      <c r="G525" t="s">
        <v>105</v>
      </c>
      <c r="H525" s="3">
        <v>20000</v>
      </c>
      <c r="I525" s="3">
        <v>20000</v>
      </c>
      <c r="J525" s="3">
        <v>24000</v>
      </c>
      <c r="K525" s="3">
        <v>24000</v>
      </c>
      <c r="L525" s="3">
        <v>24000</v>
      </c>
      <c r="M525" s="3">
        <v>24000</v>
      </c>
      <c r="N525" s="3"/>
      <c r="O525" s="3"/>
      <c r="P525" s="3">
        <v>0</v>
      </c>
      <c r="Q525" s="3"/>
      <c r="R525" s="3"/>
      <c r="S525" s="3">
        <v>0</v>
      </c>
      <c r="T525" s="3">
        <v>136000</v>
      </c>
    </row>
    <row r="526" spans="1:20" x14ac:dyDescent="0.3"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</row>
    <row r="527" spans="1:20" x14ac:dyDescent="0.3">
      <c r="E527">
        <v>504101</v>
      </c>
      <c r="F527" s="43" t="s">
        <v>116</v>
      </c>
      <c r="G527" s="43"/>
      <c r="H527" s="3">
        <v>163605.00099999999</v>
      </c>
      <c r="I527" s="3">
        <v>114150.00099999999</v>
      </c>
      <c r="J527" s="3">
        <v>50000.000999999997</v>
      </c>
      <c r="K527" s="3">
        <v>50000.000999999997</v>
      </c>
      <c r="L527" s="3">
        <v>53900.001000000004</v>
      </c>
      <c r="M527" s="3">
        <v>50000.000999999997</v>
      </c>
      <c r="N527" s="3">
        <v>50000.000999999997</v>
      </c>
      <c r="O527" s="3">
        <v>53900.001000000004</v>
      </c>
      <c r="P527" s="3">
        <v>50000.000999999997</v>
      </c>
      <c r="Q527" s="3">
        <v>50000.000999999997</v>
      </c>
      <c r="R527" s="3">
        <v>53900.001000000004</v>
      </c>
      <c r="S527" s="3">
        <v>50000.000999999997</v>
      </c>
      <c r="T527" s="3">
        <v>789455.01199999987</v>
      </c>
    </row>
    <row r="528" spans="1:20" x14ac:dyDescent="0.3">
      <c r="G528" t="s">
        <v>132</v>
      </c>
      <c r="H528" s="3"/>
      <c r="I528" s="3">
        <v>3900</v>
      </c>
      <c r="J528" s="3"/>
      <c r="K528" s="3"/>
      <c r="L528" s="3">
        <v>3900</v>
      </c>
      <c r="M528" s="3"/>
      <c r="N528" s="3"/>
      <c r="O528" s="3">
        <v>3900</v>
      </c>
      <c r="P528" s="3"/>
      <c r="Q528" s="3"/>
      <c r="R528" s="3">
        <v>3900</v>
      </c>
      <c r="S528" s="3"/>
      <c r="T528" s="3">
        <v>15600</v>
      </c>
    </row>
    <row r="529" spans="5:20" x14ac:dyDescent="0.3">
      <c r="G529" t="s">
        <v>127</v>
      </c>
      <c r="H529" s="3">
        <v>95500.001000000004</v>
      </c>
      <c r="I529" s="3">
        <v>60250.000999999997</v>
      </c>
      <c r="J529" s="3">
        <v>1E-3</v>
      </c>
      <c r="K529" s="3">
        <v>1E-3</v>
      </c>
      <c r="L529" s="3">
        <v>1E-3</v>
      </c>
      <c r="M529" s="3">
        <v>1E-3</v>
      </c>
      <c r="N529" s="3">
        <v>1E-3</v>
      </c>
      <c r="O529" s="3">
        <v>1E-3</v>
      </c>
      <c r="P529" s="3">
        <v>1E-3</v>
      </c>
      <c r="Q529" s="3">
        <v>1E-3</v>
      </c>
      <c r="R529" s="3">
        <v>1E-3</v>
      </c>
      <c r="S529" s="3">
        <v>1E-3</v>
      </c>
      <c r="T529" s="3">
        <v>155750.0119999999</v>
      </c>
    </row>
    <row r="530" spans="5:20" x14ac:dyDescent="0.3">
      <c r="G530" t="s">
        <v>117</v>
      </c>
      <c r="H530" s="3">
        <v>68105</v>
      </c>
      <c r="I530" s="3">
        <v>50000</v>
      </c>
      <c r="J530" s="3">
        <v>50000</v>
      </c>
      <c r="K530" s="3">
        <v>50000</v>
      </c>
      <c r="L530" s="3">
        <v>50000</v>
      </c>
      <c r="M530" s="3">
        <v>50000</v>
      </c>
      <c r="N530" s="3">
        <v>50000</v>
      </c>
      <c r="O530" s="3">
        <v>50000</v>
      </c>
      <c r="P530" s="3">
        <v>50000</v>
      </c>
      <c r="Q530" s="3">
        <v>50000</v>
      </c>
      <c r="R530" s="3">
        <v>50000</v>
      </c>
      <c r="S530" s="3">
        <v>50000</v>
      </c>
      <c r="T530" s="3">
        <v>618105</v>
      </c>
    </row>
    <row r="531" spans="5:20" x14ac:dyDescent="0.3"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</row>
    <row r="532" spans="5:20" x14ac:dyDescent="0.3">
      <c r="E532">
        <v>504102</v>
      </c>
      <c r="F532" s="43" t="s">
        <v>99</v>
      </c>
      <c r="G532" s="43"/>
      <c r="H532" s="3">
        <v>31090</v>
      </c>
      <c r="I532" s="3">
        <v>17600</v>
      </c>
      <c r="J532" s="3">
        <v>25350</v>
      </c>
      <c r="K532" s="3">
        <v>16766.666666666668</v>
      </c>
      <c r="L532" s="3">
        <v>16766.666666666668</v>
      </c>
      <c r="M532" s="3">
        <v>25766.666666666668</v>
      </c>
      <c r="N532" s="3">
        <v>15100</v>
      </c>
      <c r="O532" s="3">
        <v>15100</v>
      </c>
      <c r="P532" s="3">
        <v>15100</v>
      </c>
      <c r="Q532" s="3">
        <v>15100</v>
      </c>
      <c r="R532" s="3">
        <v>15100</v>
      </c>
      <c r="S532" s="3">
        <v>15100</v>
      </c>
      <c r="T532" s="3">
        <v>223940</v>
      </c>
    </row>
    <row r="533" spans="5:20" x14ac:dyDescent="0.3">
      <c r="G533" t="s">
        <v>87</v>
      </c>
      <c r="H533" s="3">
        <v>2700</v>
      </c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>
        <v>2700</v>
      </c>
    </row>
    <row r="534" spans="5:20" x14ac:dyDescent="0.3">
      <c r="G534" t="s">
        <v>97</v>
      </c>
      <c r="H534" s="3">
        <v>28390</v>
      </c>
      <c r="I534" s="3">
        <v>17600</v>
      </c>
      <c r="J534" s="3">
        <v>25350</v>
      </c>
      <c r="K534" s="3">
        <v>16766.666666666668</v>
      </c>
      <c r="L534" s="3">
        <v>16766.666666666668</v>
      </c>
      <c r="M534" s="3">
        <v>25766.666666666668</v>
      </c>
      <c r="N534" s="3">
        <v>15100</v>
      </c>
      <c r="O534" s="3">
        <v>15100</v>
      </c>
      <c r="P534" s="3">
        <v>15100</v>
      </c>
      <c r="Q534" s="3">
        <v>15100</v>
      </c>
      <c r="R534" s="3">
        <v>15100</v>
      </c>
      <c r="S534" s="3">
        <v>15100</v>
      </c>
      <c r="T534" s="3">
        <v>221240</v>
      </c>
    </row>
    <row r="535" spans="5:20" x14ac:dyDescent="0.3"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</row>
    <row r="536" spans="5:20" x14ac:dyDescent="0.3">
      <c r="E536">
        <v>504103</v>
      </c>
      <c r="F536" s="43" t="s">
        <v>45</v>
      </c>
      <c r="G536" s="43"/>
      <c r="H536" s="3">
        <v>18669</v>
      </c>
      <c r="I536" s="3">
        <v>31325</v>
      </c>
      <c r="J536" s="3">
        <v>11325</v>
      </c>
      <c r="K536" s="3">
        <v>26325</v>
      </c>
      <c r="L536" s="3">
        <v>11325</v>
      </c>
      <c r="M536" s="3">
        <v>11325</v>
      </c>
      <c r="N536" s="3">
        <v>11325</v>
      </c>
      <c r="O536" s="3">
        <v>11325</v>
      </c>
      <c r="P536" s="3">
        <v>11325</v>
      </c>
      <c r="Q536" s="3">
        <v>11325</v>
      </c>
      <c r="R536" s="3">
        <v>11325</v>
      </c>
      <c r="S536" s="3">
        <v>11325</v>
      </c>
      <c r="T536" s="3">
        <v>178243.99999999997</v>
      </c>
    </row>
    <row r="537" spans="5:20" x14ac:dyDescent="0.3">
      <c r="G537" t="s">
        <v>30</v>
      </c>
      <c r="H537" s="3">
        <v>366.66666666666669</v>
      </c>
      <c r="I537" s="3">
        <v>366.66666666666669</v>
      </c>
      <c r="J537" s="3">
        <v>366.66666666666669</v>
      </c>
      <c r="K537" s="3">
        <v>366.66666666666669</v>
      </c>
      <c r="L537" s="3">
        <v>366.66666666666669</v>
      </c>
      <c r="M537" s="3">
        <v>366.66666666666669</v>
      </c>
      <c r="N537" s="3">
        <v>366.66666666666669</v>
      </c>
      <c r="O537" s="3">
        <v>366.66666666666669</v>
      </c>
      <c r="P537" s="3">
        <v>366.66666666666669</v>
      </c>
      <c r="Q537" s="3">
        <v>366.66666666666669</v>
      </c>
      <c r="R537" s="3">
        <v>366.66666666666669</v>
      </c>
      <c r="S537" s="3">
        <v>366.66666666666669</v>
      </c>
      <c r="T537" s="3">
        <v>4399.9999999999991</v>
      </c>
    </row>
    <row r="538" spans="5:20" x14ac:dyDescent="0.3">
      <c r="G538" t="s">
        <v>115</v>
      </c>
      <c r="H538" s="3">
        <v>6000</v>
      </c>
      <c r="I538" s="3"/>
      <c r="J538" s="3"/>
      <c r="K538" s="3">
        <v>15000</v>
      </c>
      <c r="L538" s="3"/>
      <c r="M538" s="3"/>
      <c r="N538" s="3"/>
      <c r="O538" s="3"/>
      <c r="P538" s="3"/>
      <c r="Q538" s="3"/>
      <c r="R538" s="3"/>
      <c r="S538" s="3"/>
      <c r="T538" s="3">
        <v>21000</v>
      </c>
    </row>
    <row r="539" spans="5:20" x14ac:dyDescent="0.3">
      <c r="G539" t="s">
        <v>112</v>
      </c>
      <c r="H539" s="3"/>
      <c r="I539" s="3">
        <v>20000</v>
      </c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>
        <v>20000</v>
      </c>
    </row>
    <row r="540" spans="5:20" x14ac:dyDescent="0.3">
      <c r="G540" t="s">
        <v>94</v>
      </c>
      <c r="H540" s="3">
        <v>1344</v>
      </c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>
        <v>1344</v>
      </c>
    </row>
    <row r="541" spans="5:20" x14ac:dyDescent="0.3">
      <c r="G541" t="s">
        <v>70</v>
      </c>
      <c r="H541" s="3">
        <v>10958.333333333334</v>
      </c>
      <c r="I541" s="3">
        <v>10958.333333333334</v>
      </c>
      <c r="J541" s="3">
        <v>10958.333333333334</v>
      </c>
      <c r="K541" s="3">
        <v>10958.333333333334</v>
      </c>
      <c r="L541" s="3">
        <v>10958.333333333334</v>
      </c>
      <c r="M541" s="3">
        <v>10958.333333333334</v>
      </c>
      <c r="N541" s="3">
        <v>10958.333333333334</v>
      </c>
      <c r="O541" s="3">
        <v>10958.333333333334</v>
      </c>
      <c r="P541" s="3">
        <v>10958.333333333334</v>
      </c>
      <c r="Q541" s="3">
        <v>10958.333333333334</v>
      </c>
      <c r="R541" s="3">
        <v>10958.333333333334</v>
      </c>
      <c r="S541" s="3">
        <v>10958.333333333334</v>
      </c>
      <c r="T541" s="3">
        <v>131499.99999999997</v>
      </c>
    </row>
    <row r="542" spans="5:20" x14ac:dyDescent="0.3"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</row>
    <row r="543" spans="5:20" x14ac:dyDescent="0.3">
      <c r="E543">
        <v>504104</v>
      </c>
      <c r="F543" s="43" t="s">
        <v>118</v>
      </c>
      <c r="G543" s="43"/>
      <c r="H543" s="3">
        <v>0</v>
      </c>
      <c r="I543" s="3">
        <v>20454.545454545449</v>
      </c>
      <c r="J543" s="3">
        <v>44454.545454545449</v>
      </c>
      <c r="K543" s="3">
        <v>2454.54545454545</v>
      </c>
      <c r="L543" s="3">
        <v>2454.54545454545</v>
      </c>
      <c r="M543" s="3">
        <v>2454.54545454545</v>
      </c>
      <c r="N543" s="3">
        <v>2454.54545454545</v>
      </c>
      <c r="O543" s="3">
        <v>2454.54545454545</v>
      </c>
      <c r="P543" s="3">
        <v>2454.54545454545</v>
      </c>
      <c r="Q543" s="3">
        <v>2454.54545454545</v>
      </c>
      <c r="R543" s="3">
        <v>2454.54545454545</v>
      </c>
      <c r="S543" s="3">
        <v>2454.54545454545</v>
      </c>
      <c r="T543" s="3">
        <v>87000</v>
      </c>
    </row>
    <row r="544" spans="5:20" x14ac:dyDescent="0.3">
      <c r="G544" t="s">
        <v>19</v>
      </c>
      <c r="H544" s="3">
        <v>0</v>
      </c>
      <c r="I544" s="3">
        <v>20454.545454545449</v>
      </c>
      <c r="J544" s="3">
        <v>44454.545454545449</v>
      </c>
      <c r="K544" s="3">
        <v>2454.54545454545</v>
      </c>
      <c r="L544" s="3">
        <v>2454.54545454545</v>
      </c>
      <c r="M544" s="3">
        <v>2454.54545454545</v>
      </c>
      <c r="N544" s="3">
        <v>2454.54545454545</v>
      </c>
      <c r="O544" s="3">
        <v>2454.54545454545</v>
      </c>
      <c r="P544" s="3">
        <v>2454.54545454545</v>
      </c>
      <c r="Q544" s="3">
        <v>2454.54545454545</v>
      </c>
      <c r="R544" s="3">
        <v>2454.54545454545</v>
      </c>
      <c r="S544" s="3">
        <v>2454.54545454545</v>
      </c>
      <c r="T544" s="3">
        <v>87000</v>
      </c>
    </row>
    <row r="545" spans="1:20" x14ac:dyDescent="0.3"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</row>
    <row r="546" spans="1:20" x14ac:dyDescent="0.3">
      <c r="E546">
        <v>504105</v>
      </c>
      <c r="F546" s="43" t="s">
        <v>131</v>
      </c>
      <c r="G546" s="43"/>
      <c r="H546" s="3">
        <v>5936</v>
      </c>
      <c r="I546" s="3">
        <v>5936</v>
      </c>
      <c r="J546" s="3">
        <v>5936</v>
      </c>
      <c r="K546" s="3">
        <v>5936</v>
      </c>
      <c r="L546" s="3"/>
      <c r="M546" s="3"/>
      <c r="N546" s="3"/>
      <c r="O546" s="3"/>
      <c r="P546" s="3"/>
      <c r="Q546" s="3"/>
      <c r="R546" s="3"/>
      <c r="S546" s="3"/>
      <c r="T546" s="3">
        <v>23744</v>
      </c>
    </row>
    <row r="547" spans="1:20" x14ac:dyDescent="0.3">
      <c r="G547" t="s">
        <v>109</v>
      </c>
      <c r="H547" s="3">
        <v>5936</v>
      </c>
      <c r="I547" s="3">
        <v>5936</v>
      </c>
      <c r="J547" s="3">
        <v>5936</v>
      </c>
      <c r="K547" s="3">
        <v>5936</v>
      </c>
      <c r="L547" s="3"/>
      <c r="M547" s="3"/>
      <c r="N547" s="3"/>
      <c r="O547" s="3"/>
      <c r="P547" s="3"/>
      <c r="Q547" s="3"/>
      <c r="R547" s="3"/>
      <c r="S547" s="3"/>
      <c r="T547" s="3">
        <v>23744</v>
      </c>
    </row>
    <row r="548" spans="1:20" x14ac:dyDescent="0.3"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</row>
    <row r="549" spans="1:20" x14ac:dyDescent="0.3">
      <c r="A549">
        <v>505</v>
      </c>
      <c r="B549" s="16" t="s">
        <v>210</v>
      </c>
      <c r="C549" s="16"/>
      <c r="D549" s="16"/>
      <c r="E549" s="16"/>
      <c r="F549" s="16"/>
      <c r="G549" s="16"/>
      <c r="H549" s="3">
        <v>197001.75822222221</v>
      </c>
      <c r="I549" s="3">
        <v>197022.75822222221</v>
      </c>
      <c r="J549" s="3">
        <v>197864.98699999999</v>
      </c>
      <c r="K549" s="3">
        <v>197886.30318125</v>
      </c>
      <c r="L549" s="3">
        <v>197907.77923385936</v>
      </c>
      <c r="M549" s="3">
        <v>197929.41635686331</v>
      </c>
      <c r="N549" s="3">
        <v>197951.21575828979</v>
      </c>
      <c r="O549" s="3">
        <v>197973.17865522695</v>
      </c>
      <c r="P549" s="3">
        <v>197995.30627389118</v>
      </c>
      <c r="Q549" s="3">
        <v>198017.59984969534</v>
      </c>
      <c r="R549" s="3">
        <v>198040.06062731807</v>
      </c>
      <c r="S549" s="3">
        <v>198062.68986077295</v>
      </c>
      <c r="T549" s="3">
        <v>2373653.0532416115</v>
      </c>
    </row>
    <row r="550" spans="1:20" x14ac:dyDescent="0.3">
      <c r="C550">
        <v>5051</v>
      </c>
      <c r="D550" t="s">
        <v>222</v>
      </c>
      <c r="H550" s="3">
        <v>197001.75822222221</v>
      </c>
      <c r="I550" s="3">
        <v>197022.75822222221</v>
      </c>
      <c r="J550" s="3">
        <v>197864.98699999999</v>
      </c>
      <c r="K550" s="3">
        <v>197886.30318125</v>
      </c>
      <c r="L550" s="3">
        <v>197907.77923385936</v>
      </c>
      <c r="M550" s="3">
        <v>197929.41635686331</v>
      </c>
      <c r="N550" s="3">
        <v>197951.21575828979</v>
      </c>
      <c r="O550" s="3">
        <v>197973.17865522695</v>
      </c>
      <c r="P550" s="3">
        <v>197995.30627389118</v>
      </c>
      <c r="Q550" s="3">
        <v>198017.59984969534</v>
      </c>
      <c r="R550" s="3">
        <v>198040.06062731807</v>
      </c>
      <c r="S550" s="3">
        <v>198062.68986077295</v>
      </c>
      <c r="T550" s="3">
        <v>2373653.0532416115</v>
      </c>
    </row>
    <row r="551" spans="1:20" x14ac:dyDescent="0.3">
      <c r="E551">
        <v>505101</v>
      </c>
      <c r="F551" s="43" t="s">
        <v>185</v>
      </c>
      <c r="G551" s="43"/>
      <c r="H551" s="3">
        <v>197001.75822222221</v>
      </c>
      <c r="I551" s="3">
        <v>197022.75822222221</v>
      </c>
      <c r="J551" s="3">
        <v>197864.98699999999</v>
      </c>
      <c r="K551" s="3">
        <v>197886.30318125</v>
      </c>
      <c r="L551" s="3">
        <v>197907.77923385936</v>
      </c>
      <c r="M551" s="3">
        <v>197929.41635686331</v>
      </c>
      <c r="N551" s="3">
        <v>197951.21575828979</v>
      </c>
      <c r="O551" s="3">
        <v>197973.17865522695</v>
      </c>
      <c r="P551" s="3">
        <v>197995.30627389118</v>
      </c>
      <c r="Q551" s="3">
        <v>198017.59984969534</v>
      </c>
      <c r="R551" s="3">
        <v>198040.06062731807</v>
      </c>
      <c r="S551" s="3">
        <v>198062.68986077295</v>
      </c>
      <c r="T551" s="3">
        <v>2373653.0532416115</v>
      </c>
    </row>
    <row r="552" spans="1:20" x14ac:dyDescent="0.3">
      <c r="G552" t="s">
        <v>136</v>
      </c>
      <c r="H552" s="3">
        <v>197001.75822222221</v>
      </c>
      <c r="I552" s="3">
        <v>197022.75822222221</v>
      </c>
      <c r="J552" s="3">
        <v>197864.98699999999</v>
      </c>
      <c r="K552" s="3">
        <v>197886.30318125</v>
      </c>
      <c r="L552" s="3">
        <v>197907.77923385936</v>
      </c>
      <c r="M552" s="3">
        <v>197929.41635686331</v>
      </c>
      <c r="N552" s="3">
        <v>197951.21575828979</v>
      </c>
      <c r="O552" s="3">
        <v>197973.17865522695</v>
      </c>
      <c r="P552" s="3">
        <v>197995.30627389118</v>
      </c>
      <c r="Q552" s="3">
        <v>198017.59984969534</v>
      </c>
      <c r="R552" s="3">
        <v>198040.06062731807</v>
      </c>
      <c r="S552" s="3">
        <v>198062.68986077295</v>
      </c>
      <c r="T552" s="3">
        <v>2373653.0532416115</v>
      </c>
    </row>
    <row r="553" spans="1:20" x14ac:dyDescent="0.3"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</row>
    <row r="554" spans="1:20" x14ac:dyDescent="0.3">
      <c r="A554">
        <v>506</v>
      </c>
      <c r="B554" s="16" t="s">
        <v>211</v>
      </c>
      <c r="C554" s="16"/>
      <c r="D554" s="16"/>
      <c r="E554" s="16"/>
      <c r="F554" s="16"/>
      <c r="G554" s="16"/>
      <c r="H554" s="3">
        <v>740478.72</v>
      </c>
      <c r="I554" s="3">
        <v>740489.97</v>
      </c>
      <c r="J554" s="3">
        <v>740501.30437499995</v>
      </c>
      <c r="K554" s="3">
        <v>740512.72375781252</v>
      </c>
      <c r="L554" s="3">
        <v>740524.22878599609</v>
      </c>
      <c r="M554" s="3">
        <v>740535.82010189106</v>
      </c>
      <c r="N554" s="3">
        <v>693547.49835265521</v>
      </c>
      <c r="O554" s="3">
        <v>693559.26419030013</v>
      </c>
      <c r="P554" s="3">
        <v>693571.11827172735</v>
      </c>
      <c r="Q554" s="3">
        <v>699192.82125876541</v>
      </c>
      <c r="R554" s="3">
        <v>699204.85381820612</v>
      </c>
      <c r="S554" s="3">
        <v>699216.97662184259</v>
      </c>
      <c r="T554" s="3">
        <v>8621335.2995341942</v>
      </c>
    </row>
    <row r="555" spans="1:20" x14ac:dyDescent="0.3">
      <c r="C555">
        <v>5061</v>
      </c>
      <c r="D555" t="s">
        <v>211</v>
      </c>
      <c r="H555" s="3">
        <v>740478.72</v>
      </c>
      <c r="I555" s="3">
        <v>740489.97</v>
      </c>
      <c r="J555" s="3">
        <v>740501.30437499995</v>
      </c>
      <c r="K555" s="3">
        <v>740512.72375781252</v>
      </c>
      <c r="L555" s="3">
        <v>740524.22878599609</v>
      </c>
      <c r="M555" s="3">
        <v>740535.82010189106</v>
      </c>
      <c r="N555" s="3">
        <v>693547.49835265521</v>
      </c>
      <c r="O555" s="3">
        <v>693559.26419030013</v>
      </c>
      <c r="P555" s="3">
        <v>693571.11827172735</v>
      </c>
      <c r="Q555" s="3">
        <v>699192.82125876541</v>
      </c>
      <c r="R555" s="3">
        <v>699204.85381820612</v>
      </c>
      <c r="S555" s="3">
        <v>699216.97662184259</v>
      </c>
      <c r="T555" s="3">
        <v>8621335.2995341942</v>
      </c>
    </row>
    <row r="556" spans="1:20" x14ac:dyDescent="0.3">
      <c r="E556">
        <v>506101</v>
      </c>
      <c r="F556" s="43" t="s">
        <v>46</v>
      </c>
      <c r="G556" s="43"/>
      <c r="H556" s="3">
        <v>47000</v>
      </c>
      <c r="I556" s="3">
        <v>47000</v>
      </c>
      <c r="J556" s="3">
        <v>47000</v>
      </c>
      <c r="K556" s="3">
        <v>47000</v>
      </c>
      <c r="L556" s="3">
        <v>47000</v>
      </c>
      <c r="M556" s="3">
        <v>47000</v>
      </c>
      <c r="N556" s="3"/>
      <c r="O556" s="3"/>
      <c r="P556" s="3"/>
      <c r="Q556" s="3"/>
      <c r="R556" s="3"/>
      <c r="S556" s="3"/>
      <c r="T556" s="3">
        <v>282000</v>
      </c>
    </row>
    <row r="557" spans="1:20" x14ac:dyDescent="0.3">
      <c r="G557" t="s">
        <v>56</v>
      </c>
      <c r="H557" s="3">
        <v>47000</v>
      </c>
      <c r="I557" s="3">
        <v>47000</v>
      </c>
      <c r="J557" s="3">
        <v>47000</v>
      </c>
      <c r="K557" s="3">
        <v>47000</v>
      </c>
      <c r="L557" s="3">
        <v>47000</v>
      </c>
      <c r="M557" s="3">
        <v>47000</v>
      </c>
      <c r="N557" s="3"/>
      <c r="O557" s="3"/>
      <c r="P557" s="3"/>
      <c r="Q557" s="3"/>
      <c r="R557" s="3"/>
      <c r="S557" s="3"/>
      <c r="T557" s="3">
        <v>282000</v>
      </c>
    </row>
    <row r="558" spans="1:20" x14ac:dyDescent="0.3"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</row>
    <row r="559" spans="1:20" x14ac:dyDescent="0.3">
      <c r="E559">
        <v>506102</v>
      </c>
      <c r="F559" s="43" t="s">
        <v>177</v>
      </c>
      <c r="G559" s="43"/>
      <c r="H559" s="3">
        <v>476218.72</v>
      </c>
      <c r="I559" s="3">
        <v>476218.72</v>
      </c>
      <c r="J559" s="3">
        <v>476218.72</v>
      </c>
      <c r="K559" s="3">
        <v>476218.72</v>
      </c>
      <c r="L559" s="3">
        <v>476218.72</v>
      </c>
      <c r="M559" s="3">
        <v>476218.72</v>
      </c>
      <c r="N559" s="3">
        <v>476218.72</v>
      </c>
      <c r="O559" s="3">
        <v>476218.72</v>
      </c>
      <c r="P559" s="3">
        <v>476218.72</v>
      </c>
      <c r="Q559" s="3">
        <v>476218.72</v>
      </c>
      <c r="R559" s="3">
        <v>476218.72</v>
      </c>
      <c r="S559" s="3">
        <v>476218.72</v>
      </c>
      <c r="T559" s="3">
        <v>5714624.6399999978</v>
      </c>
    </row>
    <row r="560" spans="1:20" x14ac:dyDescent="0.3">
      <c r="G560" t="s">
        <v>56</v>
      </c>
      <c r="H560" s="3">
        <v>476218.72</v>
      </c>
      <c r="I560" s="3">
        <v>476218.72</v>
      </c>
      <c r="J560" s="3">
        <v>476218.72</v>
      </c>
      <c r="K560" s="3">
        <v>476218.72</v>
      </c>
      <c r="L560" s="3">
        <v>476218.72</v>
      </c>
      <c r="M560" s="3">
        <v>476218.72</v>
      </c>
      <c r="N560" s="3">
        <v>476218.72</v>
      </c>
      <c r="O560" s="3">
        <v>476218.72</v>
      </c>
      <c r="P560" s="3">
        <v>476218.72</v>
      </c>
      <c r="Q560" s="3">
        <v>476218.72</v>
      </c>
      <c r="R560" s="3">
        <v>476218.72</v>
      </c>
      <c r="S560" s="3">
        <v>476218.72</v>
      </c>
      <c r="T560" s="3">
        <v>5714624.6399999978</v>
      </c>
    </row>
    <row r="561" spans="1:20" x14ac:dyDescent="0.3"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</row>
    <row r="562" spans="1:20" x14ac:dyDescent="0.3">
      <c r="E562">
        <v>506103</v>
      </c>
      <c r="F562" s="43" t="s">
        <v>178</v>
      </c>
      <c r="G562" s="43"/>
      <c r="H562" s="3">
        <v>217260</v>
      </c>
      <c r="I562" s="3">
        <v>217271.25</v>
      </c>
      <c r="J562" s="3">
        <v>217282.58437500001</v>
      </c>
      <c r="K562" s="3">
        <v>217294.00375781249</v>
      </c>
      <c r="L562" s="3">
        <v>217305.50878599609</v>
      </c>
      <c r="M562" s="3">
        <v>217317.10010189106</v>
      </c>
      <c r="N562" s="3">
        <v>217328.77835265524</v>
      </c>
      <c r="O562" s="3">
        <v>217340.54419030016</v>
      </c>
      <c r="P562" s="3">
        <v>217352.3982717274</v>
      </c>
      <c r="Q562" s="3">
        <v>222974.10125876538</v>
      </c>
      <c r="R562" s="3">
        <v>222986.13381820612</v>
      </c>
      <c r="S562" s="3">
        <v>222998.25662184265</v>
      </c>
      <c r="T562" s="3">
        <v>2624710.6595341964</v>
      </c>
    </row>
    <row r="563" spans="1:20" x14ac:dyDescent="0.3">
      <c r="G563" t="s">
        <v>136</v>
      </c>
      <c r="H563" s="3">
        <v>217260</v>
      </c>
      <c r="I563" s="3">
        <v>217271.25</v>
      </c>
      <c r="J563" s="3">
        <v>217282.58437500001</v>
      </c>
      <c r="K563" s="3">
        <v>217294.00375781249</v>
      </c>
      <c r="L563" s="3">
        <v>217305.50878599609</v>
      </c>
      <c r="M563" s="3">
        <v>217317.10010189106</v>
      </c>
      <c r="N563" s="3">
        <v>217328.77835265524</v>
      </c>
      <c r="O563" s="3">
        <v>217340.54419030016</v>
      </c>
      <c r="P563" s="3">
        <v>217352.3982717274</v>
      </c>
      <c r="Q563" s="3">
        <v>222974.10125876538</v>
      </c>
      <c r="R563" s="3">
        <v>222986.13381820612</v>
      </c>
      <c r="S563" s="3">
        <v>222998.25662184265</v>
      </c>
      <c r="T563" s="3">
        <v>2624710.6595341964</v>
      </c>
    </row>
    <row r="564" spans="1:20" x14ac:dyDescent="0.3"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</row>
    <row r="565" spans="1:20" x14ac:dyDescent="0.3">
      <c r="A565" t="s">
        <v>1</v>
      </c>
      <c r="H565" s="3">
        <v>-924115.17181684938</v>
      </c>
      <c r="I565" s="3">
        <v>-1072793.2719048883</v>
      </c>
      <c r="J565" s="3">
        <v>-937134.34886440716</v>
      </c>
      <c r="K565" s="3">
        <v>-1430085.390653441</v>
      </c>
      <c r="L565" s="3">
        <v>-1422281.9188892355</v>
      </c>
      <c r="M565" s="3">
        <v>-1548991.7457904539</v>
      </c>
      <c r="N565" s="3">
        <v>-1722957.7898709825</v>
      </c>
      <c r="O565" s="3">
        <v>-1941119.2345629013</v>
      </c>
      <c r="P565" s="3">
        <v>-2005264.2456776211</v>
      </c>
      <c r="Q565" s="3">
        <v>-1920062.4481961424</v>
      </c>
      <c r="R565" s="3">
        <v>-2124754.9091525045</v>
      </c>
      <c r="S565" s="3">
        <v>-1959693.022020699</v>
      </c>
      <c r="T565" s="3">
        <v>-19009253.497400086</v>
      </c>
    </row>
  </sheetData>
  <mergeCells count="1">
    <mergeCell ref="A7:F7"/>
  </mergeCells>
  <printOptions horizontalCentered="1"/>
  <pageMargins left="0.19685039370078741" right="0.19685039370078741" top="0.39370078740157483" bottom="0.39370078740157483" header="0.19685039370078741" footer="0.19685039370078741"/>
  <pageSetup paperSize="9" scale="80" orientation="landscape" horizontalDpi="0" verticalDpi="0" r:id="rId2"/>
  <headerFooter>
    <oddFooter>&amp;R&amp;P de &amp;N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AD26F9-8E26-4205-996A-7DE206EEEB7B}">
  <sheetPr>
    <tabColor rgb="FF92D050"/>
  </sheetPr>
  <dimension ref="A1:K269"/>
  <sheetViews>
    <sheetView topLeftCell="A151" workbookViewId="0">
      <selection activeCell="J169" sqref="J169"/>
    </sheetView>
  </sheetViews>
  <sheetFormatPr defaultRowHeight="14.4" x14ac:dyDescent="0.3"/>
  <cols>
    <col min="1" max="1" width="14.5546875" customWidth="1"/>
    <col min="2" max="2" width="12.6640625" style="21" bestFit="1" customWidth="1"/>
    <col min="8" max="9" width="22.44140625" customWidth="1"/>
    <col min="10" max="10" width="13.77734375" bestFit="1" customWidth="1"/>
    <col min="11" max="11" width="10.44140625" bestFit="1" customWidth="1"/>
  </cols>
  <sheetData>
    <row r="1" spans="1:10" x14ac:dyDescent="0.3">
      <c r="A1" s="18" t="s">
        <v>224</v>
      </c>
      <c r="B1" s="22" t="s">
        <v>223</v>
      </c>
      <c r="H1" s="28" t="s">
        <v>227</v>
      </c>
      <c r="I1" s="28" t="s">
        <v>228</v>
      </c>
      <c r="J1" s="28" t="s">
        <v>229</v>
      </c>
    </row>
    <row r="2" spans="1:10" x14ac:dyDescent="0.3">
      <c r="A2" s="19"/>
      <c r="B2" s="23">
        <v>166906073.50797477</v>
      </c>
      <c r="G2" s="1" t="s">
        <v>225</v>
      </c>
    </row>
    <row r="3" spans="1:10" x14ac:dyDescent="0.3">
      <c r="A3" s="11"/>
      <c r="B3" s="24">
        <v>166906073.50797477</v>
      </c>
      <c r="G3" s="1" t="s">
        <v>224</v>
      </c>
      <c r="H3" t="s">
        <v>226</v>
      </c>
    </row>
    <row r="4" spans="1:10" x14ac:dyDescent="0.3">
      <c r="A4">
        <v>101101</v>
      </c>
      <c r="B4" s="21">
        <v>166906073.50797477</v>
      </c>
      <c r="G4">
        <v>201101</v>
      </c>
      <c r="H4" s="26">
        <v>-8345303.67539874</v>
      </c>
      <c r="I4" s="26">
        <f>-VLOOKUP(G4,'Orçamento Excel'!E:T,16,FALSE)</f>
        <v>-8345303.67539874</v>
      </c>
      <c r="J4" s="26">
        <f>IFERROR(H4-I4,0)</f>
        <v>0</v>
      </c>
    </row>
    <row r="5" spans="1:10" x14ac:dyDescent="0.3">
      <c r="G5">
        <v>201102</v>
      </c>
      <c r="H5" s="26">
        <v>0</v>
      </c>
      <c r="I5" s="26" t="e">
        <f>-VLOOKUP(G5,'Orçamento Excel'!E:T,16,FALSE)</f>
        <v>#N/A</v>
      </c>
      <c r="J5" s="26">
        <f t="shared" ref="J5:J68" si="0">IFERROR(H5-I5,0)</f>
        <v>0</v>
      </c>
    </row>
    <row r="6" spans="1:10" x14ac:dyDescent="0.3">
      <c r="A6" s="19"/>
      <c r="B6" s="23">
        <v>-15498436.043468378</v>
      </c>
      <c r="G6">
        <v>201103</v>
      </c>
      <c r="H6" s="26">
        <v>0</v>
      </c>
      <c r="I6" s="26" t="e">
        <f>-VLOOKUP(G6,'Orçamento Excel'!E:T,16,FALSE)</f>
        <v>#N/A</v>
      </c>
      <c r="J6" s="26">
        <f t="shared" si="0"/>
        <v>0</v>
      </c>
    </row>
    <row r="7" spans="1:10" x14ac:dyDescent="0.3">
      <c r="A7" s="11"/>
      <c r="B7" s="24">
        <v>-15498436.043468378</v>
      </c>
      <c r="G7">
        <v>201104</v>
      </c>
      <c r="H7" s="26">
        <v>-1324654.142235118</v>
      </c>
      <c r="I7" s="26">
        <f>-VLOOKUP(G7,'Orçamento Excel'!E:T,16,FALSE)</f>
        <v>-1324654.142235118</v>
      </c>
      <c r="J7" s="26">
        <f t="shared" si="0"/>
        <v>0</v>
      </c>
    </row>
    <row r="8" spans="1:10" x14ac:dyDescent="0.3">
      <c r="A8">
        <v>201101</v>
      </c>
      <c r="B8" s="21">
        <v>-8345303.67539874</v>
      </c>
      <c r="G8">
        <v>201105</v>
      </c>
      <c r="H8" s="26">
        <v>-5828478.2258345196</v>
      </c>
      <c r="I8" s="26">
        <f>-VLOOKUP(G8,'Orçamento Excel'!E:T,16,FALSE)</f>
        <v>-5828478.2258345196</v>
      </c>
      <c r="J8" s="26">
        <f t="shared" si="0"/>
        <v>0</v>
      </c>
    </row>
    <row r="9" spans="1:10" x14ac:dyDescent="0.3">
      <c r="A9">
        <v>201102</v>
      </c>
      <c r="B9" s="21">
        <v>0</v>
      </c>
      <c r="G9">
        <v>301101</v>
      </c>
      <c r="H9" s="26">
        <v>-16205248.470857723</v>
      </c>
      <c r="I9" s="26">
        <f>-VLOOKUP(G9,'Orçamento Excel'!E:T,16,FALSE)</f>
        <v>-16205248.470857728</v>
      </c>
      <c r="J9" s="26">
        <f t="shared" si="0"/>
        <v>5.5879354476928711E-9</v>
      </c>
    </row>
    <row r="10" spans="1:10" x14ac:dyDescent="0.3">
      <c r="A10">
        <v>201103</v>
      </c>
      <c r="B10" s="21">
        <v>0</v>
      </c>
      <c r="G10">
        <v>301102</v>
      </c>
      <c r="H10" s="26">
        <v>-540174.94902859093</v>
      </c>
      <c r="I10" s="26">
        <f>-VLOOKUP(G10,'Orçamento Excel'!E:T,16,FALSE)</f>
        <v>-540174.94902859093</v>
      </c>
      <c r="J10" s="26">
        <f t="shared" si="0"/>
        <v>0</v>
      </c>
    </row>
    <row r="11" spans="1:10" x14ac:dyDescent="0.3">
      <c r="A11">
        <v>201104</v>
      </c>
      <c r="B11" s="21">
        <v>-1324654.142235118</v>
      </c>
      <c r="G11">
        <v>301103</v>
      </c>
      <c r="H11" s="26">
        <v>-142565.07844045799</v>
      </c>
      <c r="I11" s="26">
        <f>-VLOOKUP(G11,'Orçamento Excel'!E:T,16,FALSE)</f>
        <v>-142565.07844045799</v>
      </c>
      <c r="J11" s="26">
        <f t="shared" si="0"/>
        <v>0</v>
      </c>
    </row>
    <row r="12" spans="1:10" x14ac:dyDescent="0.3">
      <c r="A12">
        <v>201105</v>
      </c>
      <c r="B12" s="21">
        <v>-5828478.2258345196</v>
      </c>
      <c r="G12">
        <v>301104</v>
      </c>
      <c r="H12" s="26">
        <v>-1130149.0558158481</v>
      </c>
      <c r="I12" s="26">
        <f>-VLOOKUP(G12,'Orçamento Excel'!E:T,16,FALSE)</f>
        <v>-1130149.0558158481</v>
      </c>
      <c r="J12" s="26">
        <f t="shared" si="0"/>
        <v>0</v>
      </c>
    </row>
    <row r="13" spans="1:10" x14ac:dyDescent="0.3">
      <c r="G13">
        <v>301105</v>
      </c>
      <c r="H13" s="26">
        <v>-600000</v>
      </c>
      <c r="I13" s="26">
        <f>-VLOOKUP(G13,'Orçamento Excel'!E:T,16,FALSE)</f>
        <v>-600000</v>
      </c>
      <c r="J13" s="26">
        <f t="shared" si="0"/>
        <v>0</v>
      </c>
    </row>
    <row r="14" spans="1:10" x14ac:dyDescent="0.3">
      <c r="A14" s="19"/>
      <c r="B14" s="23">
        <v>151407637.46450639</v>
      </c>
      <c r="G14">
        <v>301106</v>
      </c>
      <c r="H14" s="26">
        <v>-1803000</v>
      </c>
      <c r="I14" s="26">
        <f>-VLOOKUP(G14,'Orçamento Excel'!E:T,16,FALSE)</f>
        <v>-1803000</v>
      </c>
      <c r="J14" s="26">
        <f t="shared" si="0"/>
        <v>0</v>
      </c>
    </row>
    <row r="15" spans="1:10" x14ac:dyDescent="0.3">
      <c r="G15">
        <v>301107</v>
      </c>
      <c r="H15" s="26">
        <v>-1759024.9411260861</v>
      </c>
      <c r="I15" s="26">
        <f>-VLOOKUP(G15,'Orçamento Excel'!E:T,16,FALSE)</f>
        <v>-1759024.9411260865</v>
      </c>
      <c r="J15" s="26">
        <f t="shared" si="0"/>
        <v>4.6566128730773926E-10</v>
      </c>
    </row>
    <row r="16" spans="1:10" x14ac:dyDescent="0.3">
      <c r="A16" s="19"/>
      <c r="B16" s="23">
        <v>-88045665.611234054</v>
      </c>
      <c r="G16">
        <v>301108</v>
      </c>
      <c r="H16" s="26">
        <v>-1223485.2</v>
      </c>
      <c r="I16" s="26">
        <f>-VLOOKUP(G16,'Orçamento Excel'!E:T,16,FALSE)</f>
        <v>-1205485.2</v>
      </c>
      <c r="J16" s="26">
        <f t="shared" si="0"/>
        <v>-18000</v>
      </c>
    </row>
    <row r="17" spans="1:10" x14ac:dyDescent="0.3">
      <c r="A17" s="11"/>
      <c r="B17" s="24">
        <v>-21081970.226154774</v>
      </c>
      <c r="G17">
        <v>301109</v>
      </c>
      <c r="H17" s="26">
        <v>0</v>
      </c>
      <c r="I17" s="26" t="e">
        <f>-VLOOKUP(G17,'Orçamento Excel'!E:T,16,FALSE)</f>
        <v>#N/A</v>
      </c>
      <c r="J17" s="26">
        <f t="shared" si="0"/>
        <v>0</v>
      </c>
    </row>
    <row r="18" spans="1:10" x14ac:dyDescent="0.3">
      <c r="A18" s="15">
        <v>301101</v>
      </c>
      <c r="B18" s="21">
        <v>-13945671.131277371</v>
      </c>
      <c r="G18">
        <v>301110</v>
      </c>
      <c r="H18" s="26">
        <v>-3650816.3387136008</v>
      </c>
      <c r="I18" s="26">
        <f>-VLOOKUP(G18,'Orçamento Excel'!E:T,16,FALSE)</f>
        <v>-3632816.3387136003</v>
      </c>
      <c r="J18" s="27">
        <f t="shared" si="0"/>
        <v>-18000.000000000466</v>
      </c>
    </row>
    <row r="19" spans="1:10" x14ac:dyDescent="0.3">
      <c r="A19" s="15">
        <v>301102</v>
      </c>
      <c r="B19" s="21">
        <v>-464855.70437591249</v>
      </c>
      <c r="G19">
        <v>301111</v>
      </c>
      <c r="H19" s="26">
        <v>-2137919.9999999995</v>
      </c>
      <c r="I19" s="26">
        <f>-VLOOKUP(G19,'Orçamento Excel'!E:T,16,FALSE)</f>
        <v>-2137919.9999999995</v>
      </c>
      <c r="J19" s="26">
        <f t="shared" si="0"/>
        <v>0</v>
      </c>
    </row>
    <row r="20" spans="1:10" x14ac:dyDescent="0.3">
      <c r="A20" s="15">
        <v>301103</v>
      </c>
      <c r="B20" s="21">
        <v>-142565.07844045799</v>
      </c>
      <c r="G20">
        <v>301201</v>
      </c>
      <c r="H20" s="26">
        <v>-6599227.4168740241</v>
      </c>
      <c r="I20" s="26">
        <f>-VLOOKUP(G20,'Orçamento Excel'!E:T,16,FALSE)</f>
        <v>-6599227.4168740269</v>
      </c>
      <c r="J20" s="26">
        <f t="shared" si="0"/>
        <v>2.7939677238464355E-9</v>
      </c>
    </row>
    <row r="21" spans="1:10" x14ac:dyDescent="0.3">
      <c r="A21" s="15">
        <v>301104</v>
      </c>
      <c r="B21" s="21">
        <v>-960000</v>
      </c>
      <c r="G21">
        <v>301202</v>
      </c>
      <c r="H21" s="26">
        <v>-1693189.8438589065</v>
      </c>
      <c r="I21" s="26">
        <f>-VLOOKUP(G21,'Orçamento Excel'!E:T,16,FALSE)</f>
        <v>-1693189.8438589072</v>
      </c>
      <c r="J21" s="26">
        <f t="shared" si="0"/>
        <v>6.9849193096160889E-10</v>
      </c>
    </row>
    <row r="22" spans="1:10" x14ac:dyDescent="0.3">
      <c r="A22" s="15">
        <v>301105</v>
      </c>
      <c r="B22" s="21">
        <v>-600000</v>
      </c>
      <c r="G22">
        <v>301203</v>
      </c>
      <c r="H22" s="26">
        <v>-2637532.196979735</v>
      </c>
      <c r="I22" s="26">
        <f>-VLOOKUP(G22,'Orçamento Excel'!E:T,16,FALSE)</f>
        <v>-2637532.196979735</v>
      </c>
      <c r="J22" s="26">
        <f t="shared" si="0"/>
        <v>0</v>
      </c>
    </row>
    <row r="23" spans="1:10" x14ac:dyDescent="0.3">
      <c r="A23" s="15">
        <v>301106</v>
      </c>
      <c r="B23" s="21">
        <v>-1803000</v>
      </c>
      <c r="G23">
        <v>301204</v>
      </c>
      <c r="H23" s="26">
        <v>-379000</v>
      </c>
      <c r="I23" s="26">
        <f>-VLOOKUP(G23,'Orçamento Excel'!E:T,16,FALSE)</f>
        <v>-379000</v>
      </c>
      <c r="J23" s="26">
        <f t="shared" si="0"/>
        <v>0</v>
      </c>
    </row>
    <row r="24" spans="1:10" x14ac:dyDescent="0.3">
      <c r="A24" s="15">
        <v>301107</v>
      </c>
      <c r="B24" s="21">
        <v>-1420088.3401890332</v>
      </c>
      <c r="G24">
        <v>301205</v>
      </c>
      <c r="H24" s="26">
        <v>-574369.48807390686</v>
      </c>
      <c r="I24" s="26">
        <f>-VLOOKUP(G24,'Orçamento Excel'!E:T,16,FALSE)</f>
        <v>-574369.48807390686</v>
      </c>
      <c r="J24" s="26">
        <f t="shared" si="0"/>
        <v>0</v>
      </c>
    </row>
    <row r="25" spans="1:10" x14ac:dyDescent="0.3">
      <c r="A25" s="15">
        <v>301108</v>
      </c>
      <c r="B25" s="21">
        <v>-1056000</v>
      </c>
      <c r="G25">
        <v>301301</v>
      </c>
      <c r="H25" s="26">
        <v>-1411200</v>
      </c>
      <c r="I25" s="26">
        <f>-VLOOKUP(G25,'Orçamento Excel'!E:T,16,FALSE)</f>
        <v>-1411200</v>
      </c>
      <c r="J25" s="26">
        <f t="shared" si="0"/>
        <v>0</v>
      </c>
    </row>
    <row r="26" spans="1:10" x14ac:dyDescent="0.3">
      <c r="A26" s="15">
        <v>301109</v>
      </c>
      <c r="B26" s="21">
        <v>0</v>
      </c>
      <c r="G26">
        <v>301302</v>
      </c>
      <c r="H26" s="26">
        <v>-3896850</v>
      </c>
      <c r="I26" s="26">
        <f>-VLOOKUP(G26,'Orçamento Excel'!E:T,16,FALSE)</f>
        <v>-3572850</v>
      </c>
      <c r="J26" s="26">
        <f t="shared" si="0"/>
        <v>-324000</v>
      </c>
    </row>
    <row r="27" spans="1:10" x14ac:dyDescent="0.3">
      <c r="A27" s="15">
        <v>301110</v>
      </c>
      <c r="B27" s="21">
        <v>-689789.97187200002</v>
      </c>
      <c r="G27">
        <v>301303</v>
      </c>
      <c r="H27" s="26">
        <v>-1321204.6740935962</v>
      </c>
      <c r="I27" s="26">
        <f>-VLOOKUP(G27,'Orçamento Excel'!E:T,16,FALSE)</f>
        <v>-1321204.6740935966</v>
      </c>
      <c r="J27" s="26">
        <f t="shared" si="0"/>
        <v>4.6566128730773926E-10</v>
      </c>
    </row>
    <row r="28" spans="1:10" x14ac:dyDescent="0.3">
      <c r="A28" s="15">
        <v>301111</v>
      </c>
      <c r="B28" s="21">
        <v>0</v>
      </c>
      <c r="G28">
        <v>301304</v>
      </c>
      <c r="H28" s="26">
        <v>-46711.294973314252</v>
      </c>
      <c r="I28" s="26">
        <f>-VLOOKUP(G28,'Orçamento Excel'!E:T,16,FALSE)</f>
        <v>-46711.294973314267</v>
      </c>
      <c r="J28" s="26">
        <f t="shared" si="0"/>
        <v>1.4551915228366852E-11</v>
      </c>
    </row>
    <row r="29" spans="1:10" x14ac:dyDescent="0.3">
      <c r="A29" s="15"/>
      <c r="G29">
        <v>301305</v>
      </c>
      <c r="H29" s="26">
        <v>-444000</v>
      </c>
      <c r="I29" s="26">
        <f>-VLOOKUP(G29,'Orçamento Excel'!E:T,16,FALSE)</f>
        <v>-444000</v>
      </c>
      <c r="J29" s="26">
        <f t="shared" si="0"/>
        <v>0</v>
      </c>
    </row>
    <row r="30" spans="1:10" x14ac:dyDescent="0.3">
      <c r="A30" s="11"/>
      <c r="B30" s="24">
        <v>-9110501.1474951636</v>
      </c>
      <c r="G30">
        <v>301306</v>
      </c>
      <c r="H30" s="26">
        <v>-408568.03999999986</v>
      </c>
      <c r="I30" s="26">
        <f>-VLOOKUP(G30,'Orçamento Excel'!E:T,16,FALSE)</f>
        <v>-399531.01439999999</v>
      </c>
      <c r="J30" s="31">
        <f t="shared" si="0"/>
        <v>-9037.0255999998772</v>
      </c>
    </row>
    <row r="31" spans="1:10" x14ac:dyDescent="0.3">
      <c r="A31" s="15">
        <v>301201</v>
      </c>
      <c r="B31" s="21">
        <v>-5874905.9031771785</v>
      </c>
      <c r="G31">
        <v>301307</v>
      </c>
      <c r="H31" s="26">
        <v>-276000</v>
      </c>
      <c r="I31" s="26">
        <f>-VLOOKUP(G31,'Orçamento Excel'!E:T,16,FALSE)</f>
        <v>-276000</v>
      </c>
      <c r="J31" s="26">
        <f t="shared" si="0"/>
        <v>0</v>
      </c>
    </row>
    <row r="32" spans="1:10" x14ac:dyDescent="0.3">
      <c r="A32" s="15">
        <v>301202</v>
      </c>
      <c r="B32" s="21">
        <v>-1374501.509982313</v>
      </c>
      <c r="G32">
        <v>301308</v>
      </c>
      <c r="H32" s="26">
        <v>-108416.35199999997</v>
      </c>
      <c r="I32" s="26">
        <f>-VLOOKUP(G32,'Orçamento Excel'!E:T,16,FALSE)</f>
        <v>-108416.35199999997</v>
      </c>
      <c r="J32" s="26">
        <f t="shared" si="0"/>
        <v>0</v>
      </c>
    </row>
    <row r="33" spans="1:10" x14ac:dyDescent="0.3">
      <c r="A33" s="15">
        <v>301203</v>
      </c>
      <c r="B33" s="21">
        <v>-1460290.1515697786</v>
      </c>
      <c r="G33">
        <v>301309</v>
      </c>
      <c r="H33" s="26">
        <v>0</v>
      </c>
      <c r="I33" s="26" t="e">
        <f>-VLOOKUP(G33,'Orçamento Excel'!E:T,16,FALSE)</f>
        <v>#N/A</v>
      </c>
      <c r="J33" s="26">
        <f t="shared" si="0"/>
        <v>0</v>
      </c>
    </row>
    <row r="34" spans="1:10" x14ac:dyDescent="0.3">
      <c r="A34" s="15">
        <v>301204</v>
      </c>
      <c r="B34" s="21">
        <v>-270000</v>
      </c>
      <c r="G34">
        <v>302101</v>
      </c>
      <c r="H34" s="26">
        <v>-10641815.240788337</v>
      </c>
      <c r="I34" s="26">
        <f>-VLOOKUP(G34,'Orçamento Excel'!E:T,16,FALSE)</f>
        <v>-10641815.240788337</v>
      </c>
      <c r="J34" s="26">
        <f t="shared" si="0"/>
        <v>0</v>
      </c>
    </row>
    <row r="35" spans="1:10" x14ac:dyDescent="0.3">
      <c r="A35" s="15">
        <v>301205</v>
      </c>
      <c r="B35" s="21">
        <v>-130803.58276589401</v>
      </c>
      <c r="G35">
        <v>302102</v>
      </c>
      <c r="H35" s="26">
        <v>-48000</v>
      </c>
      <c r="I35" s="26">
        <f>-VLOOKUP(G35,'Orçamento Excel'!E:T,16,FALSE)</f>
        <v>-48000</v>
      </c>
      <c r="J35" s="26">
        <f t="shared" si="0"/>
        <v>0</v>
      </c>
    </row>
    <row r="36" spans="1:10" x14ac:dyDescent="0.3">
      <c r="A36" s="11"/>
      <c r="B36" s="24">
        <v>-6378217.5150000006</v>
      </c>
      <c r="G36">
        <v>302103</v>
      </c>
      <c r="H36" s="26">
        <v>0</v>
      </c>
      <c r="I36" s="26" t="e">
        <f>-VLOOKUP(G36,'Orçamento Excel'!E:T,16,FALSE)</f>
        <v>#N/A</v>
      </c>
      <c r="J36" s="26">
        <f t="shared" si="0"/>
        <v>0</v>
      </c>
    </row>
    <row r="37" spans="1:10" x14ac:dyDescent="0.3">
      <c r="A37" s="15">
        <v>301301</v>
      </c>
      <c r="B37" s="21">
        <v>-1260000</v>
      </c>
      <c r="G37">
        <v>302104</v>
      </c>
      <c r="H37" s="26">
        <v>-102000</v>
      </c>
      <c r="I37" s="26">
        <f>-VLOOKUP(G37,'Orçamento Excel'!E:T,16,FALSE)</f>
        <v>-102000</v>
      </c>
      <c r="J37" s="26">
        <f t="shared" si="0"/>
        <v>0</v>
      </c>
    </row>
    <row r="38" spans="1:10" x14ac:dyDescent="0.3">
      <c r="A38" s="15">
        <v>301302</v>
      </c>
      <c r="B38" s="21">
        <v>-3523350</v>
      </c>
      <c r="G38">
        <v>302105</v>
      </c>
      <c r="H38" s="26">
        <v>-1140000</v>
      </c>
      <c r="I38" s="26">
        <f>-VLOOKUP(G38,'Orçamento Excel'!E:T,16,FALSE)</f>
        <v>-754037.51880000019</v>
      </c>
      <c r="J38" s="30">
        <f t="shared" si="0"/>
        <v>-385962.48119999981</v>
      </c>
    </row>
    <row r="39" spans="1:10" x14ac:dyDescent="0.3">
      <c r="A39" s="15">
        <v>301303</v>
      </c>
      <c r="B39" s="21">
        <v>-902617.51500000013</v>
      </c>
      <c r="G39">
        <v>302106</v>
      </c>
      <c r="H39" s="26">
        <v>-399999.99999999994</v>
      </c>
      <c r="I39" s="26">
        <f>-VLOOKUP(G39,'Orçamento Excel'!E:T,16,FALSE)</f>
        <v>-400000</v>
      </c>
      <c r="J39" s="26">
        <f t="shared" si="0"/>
        <v>5.8207660913467407E-11</v>
      </c>
    </row>
    <row r="40" spans="1:10" x14ac:dyDescent="0.3">
      <c r="A40" s="15">
        <v>301304</v>
      </c>
      <c r="B40" s="21">
        <v>-32250</v>
      </c>
      <c r="G40">
        <v>302107</v>
      </c>
      <c r="H40" s="26">
        <v>-60000</v>
      </c>
      <c r="I40" s="26">
        <f>-VLOOKUP(G40,'Orçamento Excel'!E:T,16,FALSE)</f>
        <v>-60000</v>
      </c>
      <c r="J40" s="26">
        <f t="shared" si="0"/>
        <v>0</v>
      </c>
    </row>
    <row r="41" spans="1:10" x14ac:dyDescent="0.3">
      <c r="A41" s="15">
        <v>301305</v>
      </c>
      <c r="B41" s="21">
        <v>-420000</v>
      </c>
      <c r="G41">
        <v>302108</v>
      </c>
      <c r="H41" s="26">
        <v>-3000</v>
      </c>
      <c r="I41" s="26">
        <f>-VLOOKUP(G41,'Orçamento Excel'!E:T,16,FALSE)</f>
        <v>-2856</v>
      </c>
      <c r="J41" s="30">
        <f t="shared" si="0"/>
        <v>-144</v>
      </c>
    </row>
    <row r="42" spans="1:10" x14ac:dyDescent="0.3">
      <c r="A42" s="15">
        <v>301306</v>
      </c>
      <c r="B42" s="21">
        <v>0</v>
      </c>
      <c r="G42">
        <v>302109</v>
      </c>
      <c r="H42" s="26">
        <v>-360000</v>
      </c>
      <c r="I42" s="26">
        <f>-VLOOKUP(G42,'Orçamento Excel'!E:T,16,FALSE)</f>
        <v>-360000</v>
      </c>
      <c r="J42" s="26">
        <f t="shared" si="0"/>
        <v>0</v>
      </c>
    </row>
    <row r="43" spans="1:10" x14ac:dyDescent="0.3">
      <c r="A43" s="15">
        <v>301307</v>
      </c>
      <c r="B43" s="21">
        <v>-240000</v>
      </c>
      <c r="G43">
        <v>302110</v>
      </c>
      <c r="H43" s="26">
        <v>-252000</v>
      </c>
      <c r="I43" s="26">
        <f>-VLOOKUP(G43,'Orçamento Excel'!E:T,16,FALSE)</f>
        <v>-252000</v>
      </c>
      <c r="J43" s="26">
        <f t="shared" si="0"/>
        <v>0</v>
      </c>
    </row>
    <row r="44" spans="1:10" x14ac:dyDescent="0.3">
      <c r="A44" s="15">
        <v>301308</v>
      </c>
      <c r="B44" s="21">
        <v>0</v>
      </c>
      <c r="G44">
        <v>302111</v>
      </c>
      <c r="H44" s="26">
        <v>-240000</v>
      </c>
      <c r="I44" s="26">
        <f>-VLOOKUP(G44,'Orçamento Excel'!E:T,16,FALSE)</f>
        <v>-240000</v>
      </c>
      <c r="J44" s="26">
        <f t="shared" si="0"/>
        <v>0</v>
      </c>
    </row>
    <row r="45" spans="1:10" x14ac:dyDescent="0.3">
      <c r="A45" s="15">
        <v>301309</v>
      </c>
      <c r="B45" s="21">
        <v>0</v>
      </c>
      <c r="G45">
        <v>302112</v>
      </c>
      <c r="H45" s="26">
        <v>-3759000</v>
      </c>
      <c r="I45" s="26">
        <f>-VLOOKUP(G45,'Orçamento Excel'!E:T,16,FALSE)</f>
        <v>-3761217.5158333345</v>
      </c>
      <c r="J45" s="26">
        <f t="shared" si="0"/>
        <v>2217.5158333345316</v>
      </c>
    </row>
    <row r="46" spans="1:10" x14ac:dyDescent="0.3">
      <c r="A46" s="11"/>
      <c r="B46" s="24">
        <v>-28079229.240788337</v>
      </c>
      <c r="G46">
        <v>302113</v>
      </c>
      <c r="H46" s="26">
        <v>-480000</v>
      </c>
      <c r="I46" s="26">
        <f>-VLOOKUP(G46,'Orçamento Excel'!E:T,16,FALSE)</f>
        <v>-480000</v>
      </c>
      <c r="J46" s="26">
        <f t="shared" si="0"/>
        <v>0</v>
      </c>
    </row>
    <row r="47" spans="1:10" x14ac:dyDescent="0.3">
      <c r="A47" s="15">
        <v>302101</v>
      </c>
      <c r="B47" s="21">
        <v>-10641815.240788337</v>
      </c>
      <c r="G47">
        <v>302114</v>
      </c>
      <c r="H47" s="26">
        <v>-600000</v>
      </c>
      <c r="I47" s="26">
        <f>-VLOOKUP(G47,'Orçamento Excel'!E:T,16,FALSE)</f>
        <v>-600000</v>
      </c>
      <c r="J47" s="26">
        <f t="shared" si="0"/>
        <v>0</v>
      </c>
    </row>
    <row r="48" spans="1:10" x14ac:dyDescent="0.3">
      <c r="A48" s="15">
        <v>302102</v>
      </c>
      <c r="B48" s="21">
        <v>-48000</v>
      </c>
      <c r="G48">
        <v>302115</v>
      </c>
      <c r="H48" s="26">
        <v>-276000</v>
      </c>
      <c r="I48" s="26">
        <f>-VLOOKUP(G48,'Orçamento Excel'!E:T,16,FALSE)</f>
        <v>-276000</v>
      </c>
      <c r="J48" s="26">
        <f t="shared" si="0"/>
        <v>0</v>
      </c>
    </row>
    <row r="49" spans="1:10" x14ac:dyDescent="0.3">
      <c r="A49" s="15">
        <v>302103</v>
      </c>
      <c r="B49" s="21">
        <v>0</v>
      </c>
      <c r="G49">
        <v>302116</v>
      </c>
      <c r="H49" s="26">
        <v>-96000</v>
      </c>
      <c r="I49" s="26">
        <f>-VLOOKUP(G49,'Orçamento Excel'!E:T,16,FALSE)</f>
        <v>-96000</v>
      </c>
      <c r="J49" s="26">
        <f t="shared" si="0"/>
        <v>0</v>
      </c>
    </row>
    <row r="50" spans="1:10" x14ac:dyDescent="0.3">
      <c r="A50" s="15">
        <v>302104</v>
      </c>
      <c r="B50" s="21">
        <v>-102000</v>
      </c>
      <c r="G50">
        <v>302117</v>
      </c>
      <c r="H50" s="26">
        <v>-300000</v>
      </c>
      <c r="I50" s="26">
        <f>-VLOOKUP(G50,'Orçamento Excel'!E:T,16,FALSE)</f>
        <v>-300000</v>
      </c>
      <c r="J50" s="26">
        <f t="shared" si="0"/>
        <v>0</v>
      </c>
    </row>
    <row r="51" spans="1:10" x14ac:dyDescent="0.3">
      <c r="A51" s="15">
        <v>302105</v>
      </c>
      <c r="B51" s="21">
        <v>-1140000</v>
      </c>
      <c r="G51">
        <v>302118</v>
      </c>
      <c r="H51" s="26">
        <v>-6000</v>
      </c>
      <c r="I51" s="26">
        <f>-VLOOKUP(G51,'Orçamento Excel'!E:T,16,FALSE)</f>
        <v>-6000</v>
      </c>
      <c r="J51" s="26">
        <f t="shared" si="0"/>
        <v>0</v>
      </c>
    </row>
    <row r="52" spans="1:10" x14ac:dyDescent="0.3">
      <c r="A52" s="15">
        <v>302106</v>
      </c>
      <c r="B52" s="21">
        <v>-399999.99999999994</v>
      </c>
      <c r="G52">
        <v>302119</v>
      </c>
      <c r="H52" s="26">
        <v>0</v>
      </c>
      <c r="I52" s="26" t="e">
        <f>-VLOOKUP(G52,'Orçamento Excel'!E:T,16,FALSE)</f>
        <v>#N/A</v>
      </c>
      <c r="J52" s="26">
        <f t="shared" si="0"/>
        <v>0</v>
      </c>
    </row>
    <row r="53" spans="1:10" x14ac:dyDescent="0.3">
      <c r="A53" s="15">
        <v>302107</v>
      </c>
      <c r="B53" s="21">
        <v>-60000</v>
      </c>
      <c r="G53">
        <v>302120</v>
      </c>
      <c r="H53" s="26">
        <v>-9171414</v>
      </c>
      <c r="I53" s="26">
        <f>-VLOOKUP(G53,'Orçamento Excel'!E:T,16,FALSE)</f>
        <v>-9495414</v>
      </c>
      <c r="J53" s="26">
        <f t="shared" si="0"/>
        <v>324000</v>
      </c>
    </row>
    <row r="54" spans="1:10" x14ac:dyDescent="0.3">
      <c r="A54" s="15">
        <v>302108</v>
      </c>
      <c r="B54" s="21">
        <v>-3000</v>
      </c>
      <c r="G54">
        <v>302121</v>
      </c>
      <c r="H54" s="26">
        <v>0</v>
      </c>
      <c r="I54" s="26" t="e">
        <f>-VLOOKUP(G54,'Orçamento Excel'!E:T,16,FALSE)</f>
        <v>#N/A</v>
      </c>
      <c r="J54" s="26">
        <f t="shared" si="0"/>
        <v>0</v>
      </c>
    </row>
    <row r="55" spans="1:10" x14ac:dyDescent="0.3">
      <c r="A55" s="15">
        <v>302109</v>
      </c>
      <c r="B55" s="21">
        <v>-360000</v>
      </c>
      <c r="G55">
        <v>302122</v>
      </c>
      <c r="H55" s="26">
        <v>-144000</v>
      </c>
      <c r="I55" s="26">
        <f>-VLOOKUP(G55,'Orçamento Excel'!E:T,16,FALSE)</f>
        <v>-144000</v>
      </c>
      <c r="J55" s="26">
        <f t="shared" si="0"/>
        <v>0</v>
      </c>
    </row>
    <row r="56" spans="1:10" x14ac:dyDescent="0.3">
      <c r="A56" s="15">
        <v>302110</v>
      </c>
      <c r="B56" s="21">
        <v>-252000</v>
      </c>
      <c r="G56">
        <v>302201</v>
      </c>
      <c r="H56" s="26">
        <v>-15454203.699181873</v>
      </c>
      <c r="I56" s="26">
        <f>-VLOOKUP(G56,'Orçamento Excel'!E:T,16,FALSE)</f>
        <v>-15454203.699181873</v>
      </c>
      <c r="J56" s="26">
        <f t="shared" si="0"/>
        <v>0</v>
      </c>
    </row>
    <row r="57" spans="1:10" x14ac:dyDescent="0.3">
      <c r="A57" s="15">
        <v>302111</v>
      </c>
      <c r="B57" s="21">
        <v>-240000</v>
      </c>
      <c r="G57">
        <v>302202</v>
      </c>
      <c r="H57" s="26">
        <v>-24000</v>
      </c>
      <c r="I57" s="26">
        <f>-VLOOKUP(G57,'Orçamento Excel'!E:T,16,FALSE)</f>
        <v>-24000</v>
      </c>
      <c r="J57" s="26">
        <f t="shared" si="0"/>
        <v>0</v>
      </c>
    </row>
    <row r="58" spans="1:10" x14ac:dyDescent="0.3">
      <c r="A58" s="15">
        <v>302112</v>
      </c>
      <c r="B58" s="21">
        <v>-3759000</v>
      </c>
      <c r="G58">
        <v>302203</v>
      </c>
      <c r="H58" s="26">
        <v>-1385112.0295972831</v>
      </c>
      <c r="I58" s="26">
        <f>-VLOOKUP(G58,'Orçamento Excel'!E:T,16,FALSE)</f>
        <v>-1385112.0295972831</v>
      </c>
      <c r="J58" s="26">
        <f t="shared" si="0"/>
        <v>0</v>
      </c>
    </row>
    <row r="59" spans="1:10" x14ac:dyDescent="0.3">
      <c r="A59" s="15">
        <v>302113</v>
      </c>
      <c r="B59" s="21">
        <v>-480000</v>
      </c>
      <c r="G59">
        <v>302204</v>
      </c>
      <c r="H59" s="26">
        <v>-262187.05431680422</v>
      </c>
      <c r="I59" s="26">
        <f>-VLOOKUP(G59,'Orçamento Excel'!E:T,16,FALSE)</f>
        <v>-262187.05431680422</v>
      </c>
      <c r="J59" s="26">
        <f t="shared" si="0"/>
        <v>0</v>
      </c>
    </row>
    <row r="60" spans="1:10" x14ac:dyDescent="0.3">
      <c r="A60" s="15">
        <v>302114</v>
      </c>
      <c r="B60" s="21">
        <v>-600000</v>
      </c>
      <c r="G60">
        <v>302205</v>
      </c>
      <c r="H60" s="26">
        <v>-693562.09789980436</v>
      </c>
      <c r="I60" s="26">
        <f>-VLOOKUP(G60,'Orçamento Excel'!E:T,16,FALSE)</f>
        <v>-693562.09789980436</v>
      </c>
      <c r="J60" s="26">
        <f t="shared" si="0"/>
        <v>0</v>
      </c>
    </row>
    <row r="61" spans="1:10" x14ac:dyDescent="0.3">
      <c r="A61" s="15">
        <v>302115</v>
      </c>
      <c r="B61" s="21">
        <v>-276000</v>
      </c>
      <c r="G61">
        <v>302206</v>
      </c>
      <c r="H61" s="26">
        <v>0</v>
      </c>
      <c r="I61" s="26" t="e">
        <f>-VLOOKUP(G61,'Orçamento Excel'!E:T,16,FALSE)</f>
        <v>#N/A</v>
      </c>
      <c r="J61" s="26">
        <f t="shared" si="0"/>
        <v>0</v>
      </c>
    </row>
    <row r="62" spans="1:10" x14ac:dyDescent="0.3">
      <c r="A62" s="15">
        <v>302116</v>
      </c>
      <c r="B62" s="21">
        <v>-96000</v>
      </c>
      <c r="G62">
        <v>302301</v>
      </c>
      <c r="H62" s="26">
        <v>0</v>
      </c>
      <c r="I62" s="26" t="e">
        <f>-VLOOKUP(G62,'Orçamento Excel'!E:T,16,FALSE)</f>
        <v>#N/A</v>
      </c>
      <c r="J62" s="26">
        <f t="shared" si="0"/>
        <v>0</v>
      </c>
    </row>
    <row r="63" spans="1:10" x14ac:dyDescent="0.3">
      <c r="A63" s="15">
        <v>302117</v>
      </c>
      <c r="B63" s="21">
        <v>-300000</v>
      </c>
      <c r="G63">
        <v>302302</v>
      </c>
      <c r="H63" s="26">
        <v>-320000</v>
      </c>
      <c r="I63" s="26">
        <f>-VLOOKUP(G63,'Orçamento Excel'!E:T,16,FALSE)</f>
        <v>-136000</v>
      </c>
      <c r="J63" s="26">
        <f t="shared" si="0"/>
        <v>-184000</v>
      </c>
    </row>
    <row r="64" spans="1:10" x14ac:dyDescent="0.3">
      <c r="A64" s="15">
        <v>302118</v>
      </c>
      <c r="B64" s="21">
        <v>-6000</v>
      </c>
      <c r="G64">
        <v>302303</v>
      </c>
      <c r="H64" s="26">
        <v>0</v>
      </c>
      <c r="I64" s="26" t="e">
        <f>-VLOOKUP(G64,'Orçamento Excel'!E:T,16,FALSE)</f>
        <v>#N/A</v>
      </c>
      <c r="J64" s="26">
        <f t="shared" si="0"/>
        <v>0</v>
      </c>
    </row>
    <row r="65" spans="1:10" x14ac:dyDescent="0.3">
      <c r="A65" s="15">
        <v>302119</v>
      </c>
      <c r="B65" s="21">
        <v>0</v>
      </c>
      <c r="G65">
        <v>302304</v>
      </c>
      <c r="H65" s="26">
        <v>-90000</v>
      </c>
      <c r="I65" s="26">
        <f>-VLOOKUP(G65,'Orçamento Excel'!E:T,16,FALSE)</f>
        <v>-90000</v>
      </c>
      <c r="J65" s="26">
        <f t="shared" si="0"/>
        <v>0</v>
      </c>
    </row>
    <row r="66" spans="1:10" x14ac:dyDescent="0.3">
      <c r="A66" s="15">
        <v>302120</v>
      </c>
      <c r="B66" s="21">
        <v>-9171414</v>
      </c>
      <c r="G66">
        <v>302305</v>
      </c>
      <c r="H66" s="26">
        <v>-216000</v>
      </c>
      <c r="I66" s="26">
        <f>-VLOOKUP(G66,'Orçamento Excel'!E:T,16,FALSE)</f>
        <v>-400000.00000000006</v>
      </c>
      <c r="J66" s="26">
        <f t="shared" si="0"/>
        <v>184000.00000000006</v>
      </c>
    </row>
    <row r="67" spans="1:10" x14ac:dyDescent="0.3">
      <c r="A67" s="15">
        <v>302121</v>
      </c>
      <c r="B67" s="21">
        <v>0</v>
      </c>
      <c r="G67">
        <v>302306</v>
      </c>
      <c r="H67" s="26">
        <v>-36000</v>
      </c>
      <c r="I67" s="26">
        <f>-VLOOKUP(G67,'Orçamento Excel'!E:T,16,FALSE)</f>
        <v>-36000</v>
      </c>
      <c r="J67" s="26">
        <f t="shared" si="0"/>
        <v>0</v>
      </c>
    </row>
    <row r="68" spans="1:10" x14ac:dyDescent="0.3">
      <c r="A68" s="15">
        <v>302122</v>
      </c>
      <c r="B68" s="21">
        <v>-144000</v>
      </c>
      <c r="G68">
        <v>302307</v>
      </c>
      <c r="H68" s="26">
        <v>-36000</v>
      </c>
      <c r="I68" s="26">
        <f>-VLOOKUP(G68,'Orçamento Excel'!E:T,16,FALSE)</f>
        <v>-36000</v>
      </c>
      <c r="J68" s="26">
        <f t="shared" si="0"/>
        <v>0</v>
      </c>
    </row>
    <row r="69" spans="1:10" x14ac:dyDescent="0.3">
      <c r="A69" s="11"/>
      <c r="B69" s="24">
        <v>-17819064.880995765</v>
      </c>
      <c r="G69">
        <v>302308</v>
      </c>
      <c r="H69" s="26">
        <v>-192000</v>
      </c>
      <c r="I69" s="26">
        <f>-VLOOKUP(G69,'Orçamento Excel'!E:T,16,FALSE)</f>
        <v>-192000</v>
      </c>
      <c r="J69" s="26">
        <f t="shared" ref="J69:J132" si="1">IFERROR(H69-I69,0)</f>
        <v>0</v>
      </c>
    </row>
    <row r="70" spans="1:10" x14ac:dyDescent="0.3">
      <c r="A70" s="15">
        <v>302201</v>
      </c>
      <c r="B70" s="21">
        <v>-15454203.699181873</v>
      </c>
      <c r="G70">
        <v>302309</v>
      </c>
      <c r="H70" s="26">
        <v>-344720</v>
      </c>
      <c r="I70" s="26">
        <f>-VLOOKUP(G70,'Orçamento Excel'!E:T,16,FALSE)</f>
        <v>-347720</v>
      </c>
      <c r="J70" s="26">
        <f t="shared" si="1"/>
        <v>3000</v>
      </c>
    </row>
    <row r="71" spans="1:10" x14ac:dyDescent="0.3">
      <c r="A71" s="15">
        <v>302202</v>
      </c>
      <c r="B71" s="21">
        <v>-24000</v>
      </c>
      <c r="G71">
        <v>302310</v>
      </c>
      <c r="H71" s="26">
        <v>-754004</v>
      </c>
      <c r="I71" s="26">
        <f>-VLOOKUP(G71,'Orçamento Excel'!E:T,16,FALSE)</f>
        <v>-754004</v>
      </c>
      <c r="J71" s="26">
        <f t="shared" si="1"/>
        <v>0</v>
      </c>
    </row>
    <row r="72" spans="1:10" x14ac:dyDescent="0.3">
      <c r="A72" s="15">
        <v>302204</v>
      </c>
      <c r="B72" s="21">
        <v>-262187.05431680422</v>
      </c>
      <c r="G72">
        <v>302311</v>
      </c>
      <c r="H72" s="26">
        <v>-244000</v>
      </c>
      <c r="I72" s="26">
        <f>-VLOOKUP(G72,'Orçamento Excel'!E:T,16,FALSE)</f>
        <v>-244000</v>
      </c>
      <c r="J72" s="26">
        <f t="shared" si="1"/>
        <v>0</v>
      </c>
    </row>
    <row r="73" spans="1:10" x14ac:dyDescent="0.3">
      <c r="A73" s="15">
        <v>302205</v>
      </c>
      <c r="B73" s="21">
        <v>-693562.09789980436</v>
      </c>
      <c r="G73">
        <v>302312</v>
      </c>
      <c r="H73" s="26">
        <v>-64000</v>
      </c>
      <c r="I73" s="26">
        <f>-VLOOKUP(G73,'Orçamento Excel'!E:T,16,FALSE)</f>
        <v>-64000</v>
      </c>
      <c r="J73" s="26">
        <f t="shared" si="1"/>
        <v>0</v>
      </c>
    </row>
    <row r="74" spans="1:10" x14ac:dyDescent="0.3">
      <c r="A74" s="15">
        <v>302206</v>
      </c>
      <c r="B74" s="21">
        <v>0</v>
      </c>
      <c r="G74">
        <v>302313</v>
      </c>
      <c r="H74" s="26">
        <v>-72328.199999999983</v>
      </c>
      <c r="I74" s="26">
        <f>-VLOOKUP(G74,'Orçamento Excel'!E:T,16,FALSE)</f>
        <v>-72328.199999999983</v>
      </c>
      <c r="J74" s="26">
        <f t="shared" si="1"/>
        <v>0</v>
      </c>
    </row>
    <row r="75" spans="1:10" x14ac:dyDescent="0.3">
      <c r="A75" s="15">
        <v>302203</v>
      </c>
      <c r="B75" s="21">
        <v>-1385112.0295972831</v>
      </c>
      <c r="G75">
        <v>302314</v>
      </c>
      <c r="H75" s="26">
        <v>-36000</v>
      </c>
      <c r="I75" s="26">
        <f>-VLOOKUP(G75,'Orçamento Excel'!E:T,16,FALSE)</f>
        <v>-33000</v>
      </c>
      <c r="J75" s="26">
        <f t="shared" si="1"/>
        <v>-3000</v>
      </c>
    </row>
    <row r="76" spans="1:10" x14ac:dyDescent="0.3">
      <c r="A76" s="11"/>
      <c r="B76" s="24">
        <v>-1858026.4008000002</v>
      </c>
      <c r="G76">
        <v>302401</v>
      </c>
      <c r="H76" s="26">
        <v>-148272</v>
      </c>
      <c r="I76" s="26">
        <f>-VLOOKUP(G76,'Orçamento Excel'!E:T,16,FALSE)</f>
        <v>-148272</v>
      </c>
      <c r="J76" s="26">
        <f t="shared" si="1"/>
        <v>0</v>
      </c>
    </row>
    <row r="77" spans="1:10" x14ac:dyDescent="0.3">
      <c r="A77" s="15">
        <v>303101</v>
      </c>
      <c r="B77" s="21">
        <v>-1167104.0808000001</v>
      </c>
      <c r="G77">
        <v>302402</v>
      </c>
      <c r="H77" s="26">
        <v>-180000</v>
      </c>
      <c r="I77" s="26">
        <f>-VLOOKUP(G77,'Orçamento Excel'!E:T,16,FALSE)</f>
        <v>-180000</v>
      </c>
      <c r="J77" s="26">
        <f t="shared" si="1"/>
        <v>0</v>
      </c>
    </row>
    <row r="78" spans="1:10" x14ac:dyDescent="0.3">
      <c r="A78" s="15">
        <v>303102</v>
      </c>
      <c r="B78" s="21">
        <v>-85522.32</v>
      </c>
      <c r="G78">
        <v>302403</v>
      </c>
      <c r="H78" s="26">
        <v>-384000</v>
      </c>
      <c r="I78" s="26">
        <f>-VLOOKUP(G78,'Orçamento Excel'!E:T,16,FALSE)</f>
        <v>-357000</v>
      </c>
      <c r="J78" s="26">
        <f t="shared" si="1"/>
        <v>-27000</v>
      </c>
    </row>
    <row r="79" spans="1:10" x14ac:dyDescent="0.3">
      <c r="A79" s="15">
        <v>303103</v>
      </c>
      <c r="B79" s="21">
        <v>0</v>
      </c>
      <c r="G79">
        <v>302404</v>
      </c>
      <c r="H79" s="26">
        <v>-359260</v>
      </c>
      <c r="I79" s="26">
        <f>-VLOOKUP(G79,'Orçamento Excel'!E:T,16,FALSE)</f>
        <v>-361187.21</v>
      </c>
      <c r="J79" s="26">
        <f t="shared" si="1"/>
        <v>1927.210000000021</v>
      </c>
    </row>
    <row r="80" spans="1:10" x14ac:dyDescent="0.3">
      <c r="A80" s="15">
        <v>303104</v>
      </c>
      <c r="B80" s="21">
        <v>-276000</v>
      </c>
      <c r="G80">
        <v>302405</v>
      </c>
      <c r="H80" s="26">
        <v>0</v>
      </c>
      <c r="I80" s="26" t="e">
        <f>-VLOOKUP(G80,'Orçamento Excel'!E:T,16,FALSE)</f>
        <v>#N/A</v>
      </c>
      <c r="J80" s="26">
        <f t="shared" si="1"/>
        <v>0</v>
      </c>
    </row>
    <row r="81" spans="1:10" x14ac:dyDescent="0.3">
      <c r="A81" s="15">
        <v>303105</v>
      </c>
      <c r="B81" s="21">
        <v>-191400</v>
      </c>
      <c r="G81">
        <v>302406</v>
      </c>
      <c r="H81" s="26">
        <v>-60000</v>
      </c>
      <c r="I81" s="26">
        <f>-VLOOKUP(G81,'Orçamento Excel'!E:T,16,FALSE)</f>
        <v>-60000</v>
      </c>
      <c r="J81" s="26">
        <f t="shared" si="1"/>
        <v>0</v>
      </c>
    </row>
    <row r="82" spans="1:10" x14ac:dyDescent="0.3">
      <c r="A82" s="15">
        <v>303106</v>
      </c>
      <c r="B82" s="21">
        <v>0</v>
      </c>
      <c r="G82">
        <v>302407</v>
      </c>
      <c r="H82" s="26">
        <v>-33372</v>
      </c>
      <c r="I82" s="26">
        <f>-VLOOKUP(G82,'Orçamento Excel'!E:T,16,FALSE)</f>
        <v>-33372</v>
      </c>
      <c r="J82" s="26">
        <f t="shared" si="1"/>
        <v>0</v>
      </c>
    </row>
    <row r="83" spans="1:10" x14ac:dyDescent="0.3">
      <c r="A83" s="15">
        <v>303107</v>
      </c>
      <c r="B83" s="21">
        <v>0</v>
      </c>
      <c r="G83">
        <v>302408</v>
      </c>
      <c r="H83" s="26">
        <v>-119100</v>
      </c>
      <c r="I83" s="26">
        <f>-VLOOKUP(G83,'Orçamento Excel'!E:T,16,FALSE)</f>
        <v>-108413</v>
      </c>
      <c r="J83" s="30">
        <f t="shared" si="1"/>
        <v>-10687</v>
      </c>
    </row>
    <row r="84" spans="1:10" x14ac:dyDescent="0.3">
      <c r="A84" s="15">
        <v>303108</v>
      </c>
      <c r="B84" s="21">
        <v>-2400</v>
      </c>
      <c r="G84">
        <v>302409</v>
      </c>
      <c r="H84" s="26">
        <v>-109599.99999999999</v>
      </c>
      <c r="I84" s="26">
        <f>-VLOOKUP(G84,'Orçamento Excel'!E:T,16,FALSE)</f>
        <v>-109600</v>
      </c>
      <c r="J84" s="26">
        <f t="shared" si="1"/>
        <v>1.4551915228366852E-11</v>
      </c>
    </row>
    <row r="85" spans="1:10" x14ac:dyDescent="0.3">
      <c r="A85" s="15">
        <v>303109</v>
      </c>
      <c r="B85" s="21">
        <v>0</v>
      </c>
      <c r="G85">
        <v>302410</v>
      </c>
      <c r="H85" s="26">
        <v>-240000</v>
      </c>
      <c r="I85" s="26">
        <f>-VLOOKUP(G85,'Orçamento Excel'!E:T,16,FALSE)</f>
        <v>-227210.9199999999</v>
      </c>
      <c r="J85" s="26">
        <f t="shared" si="1"/>
        <v>-12789.080000000104</v>
      </c>
    </row>
    <row r="86" spans="1:10" x14ac:dyDescent="0.3">
      <c r="A86" s="15">
        <v>303110</v>
      </c>
      <c r="B86" s="21">
        <v>-63600</v>
      </c>
      <c r="G86">
        <v>302412</v>
      </c>
      <c r="H86" s="26">
        <v>0</v>
      </c>
      <c r="I86" s="26" t="e">
        <f>-VLOOKUP(G86,'Orçamento Excel'!E:T,16,FALSE)</f>
        <v>#N/A</v>
      </c>
      <c r="J86" s="26">
        <f t="shared" si="1"/>
        <v>0</v>
      </c>
    </row>
    <row r="87" spans="1:10" x14ac:dyDescent="0.3">
      <c r="A87" s="15">
        <v>303111</v>
      </c>
      <c r="B87" s="21">
        <v>-72000</v>
      </c>
      <c r="G87">
        <v>302413</v>
      </c>
      <c r="H87" s="26">
        <v>0</v>
      </c>
      <c r="I87" s="26" t="e">
        <f>-VLOOKUP(G87,'Orçamento Excel'!E:T,16,FALSE)</f>
        <v>#N/A</v>
      </c>
      <c r="J87" s="26">
        <f t="shared" si="1"/>
        <v>0</v>
      </c>
    </row>
    <row r="88" spans="1:10" x14ac:dyDescent="0.3">
      <c r="A88" s="11"/>
      <c r="B88" s="24">
        <v>-2085052.2</v>
      </c>
      <c r="G88">
        <v>302414</v>
      </c>
      <c r="H88" s="26">
        <v>0</v>
      </c>
      <c r="I88" s="26" t="e">
        <f>-VLOOKUP(G88,'Orçamento Excel'!E:T,16,FALSE)</f>
        <v>#N/A</v>
      </c>
      <c r="J88" s="26">
        <f t="shared" si="1"/>
        <v>0</v>
      </c>
    </row>
    <row r="89" spans="1:10" x14ac:dyDescent="0.3">
      <c r="A89" s="15">
        <v>302301</v>
      </c>
      <c r="B89" s="21">
        <v>0</v>
      </c>
      <c r="G89">
        <v>302415</v>
      </c>
      <c r="H89" s="26">
        <v>0</v>
      </c>
      <c r="I89" s="26" t="e">
        <f>-VLOOKUP(G89,'Orçamento Excel'!E:T,16,FALSE)</f>
        <v>#N/A</v>
      </c>
      <c r="J89" s="26">
        <f t="shared" si="1"/>
        <v>0</v>
      </c>
    </row>
    <row r="90" spans="1:10" x14ac:dyDescent="0.3">
      <c r="A90" s="15">
        <v>302303</v>
      </c>
      <c r="B90" s="21">
        <v>0</v>
      </c>
      <c r="G90">
        <v>302416</v>
      </c>
      <c r="H90" s="26">
        <v>0</v>
      </c>
      <c r="I90" s="26" t="e">
        <f>-VLOOKUP(G90,'Orçamento Excel'!E:T,16,FALSE)</f>
        <v>#N/A</v>
      </c>
      <c r="J90" s="26">
        <f t="shared" si="1"/>
        <v>0</v>
      </c>
    </row>
    <row r="91" spans="1:10" x14ac:dyDescent="0.3">
      <c r="A91" s="15">
        <v>302304</v>
      </c>
      <c r="B91" s="21">
        <v>-90000</v>
      </c>
      <c r="G91">
        <v>302417</v>
      </c>
      <c r="H91" s="26">
        <v>0</v>
      </c>
      <c r="I91" s="26" t="e">
        <f>-VLOOKUP(G91,'Orçamento Excel'!E:T,16,FALSE)</f>
        <v>#N/A</v>
      </c>
      <c r="J91" s="26">
        <f t="shared" si="1"/>
        <v>0</v>
      </c>
    </row>
    <row r="92" spans="1:10" x14ac:dyDescent="0.3">
      <c r="A92" s="15">
        <v>302305</v>
      </c>
      <c r="B92" s="21">
        <v>-216000</v>
      </c>
      <c r="G92">
        <v>302418</v>
      </c>
      <c r="H92" s="26">
        <v>0</v>
      </c>
      <c r="I92" s="26" t="e">
        <f>-VLOOKUP(G92,'Orçamento Excel'!E:T,16,FALSE)</f>
        <v>#N/A</v>
      </c>
      <c r="J92" s="26">
        <f t="shared" si="1"/>
        <v>0</v>
      </c>
    </row>
    <row r="93" spans="1:10" x14ac:dyDescent="0.3">
      <c r="A93" s="15">
        <v>302306</v>
      </c>
      <c r="B93" s="21">
        <v>-36000</v>
      </c>
      <c r="G93">
        <v>303101</v>
      </c>
      <c r="H93" s="26">
        <v>-1440274.5858000002</v>
      </c>
      <c r="I93" s="26">
        <f>-VLOOKUP(G93,'Orçamento Excel'!E:T,16,FALSE)</f>
        <v>-1764274.5858</v>
      </c>
      <c r="J93" s="26">
        <f t="shared" si="1"/>
        <v>323999.99999999977</v>
      </c>
    </row>
    <row r="94" spans="1:10" x14ac:dyDescent="0.3">
      <c r="A94" s="15">
        <v>302307</v>
      </c>
      <c r="B94" s="21">
        <v>-36000</v>
      </c>
      <c r="G94">
        <v>303102</v>
      </c>
      <c r="H94" s="26">
        <v>-238202.32</v>
      </c>
      <c r="I94" s="26">
        <f>-VLOOKUP(G94,'Orçamento Excel'!E:T,16,FALSE)</f>
        <v>-238202.31999999995</v>
      </c>
      <c r="J94" s="26">
        <f t="shared" si="1"/>
        <v>-5.8207660913467407E-11</v>
      </c>
    </row>
    <row r="95" spans="1:10" x14ac:dyDescent="0.3">
      <c r="A95" s="15">
        <v>302308</v>
      </c>
      <c r="B95" s="21">
        <v>-192000</v>
      </c>
      <c r="G95">
        <v>303103</v>
      </c>
      <c r="H95" s="26">
        <v>-105000</v>
      </c>
      <c r="I95" s="26">
        <f>-VLOOKUP(G95,'Orçamento Excel'!E:T,16,FALSE)</f>
        <v>-105000</v>
      </c>
      <c r="J95" s="26">
        <f t="shared" si="1"/>
        <v>0</v>
      </c>
    </row>
    <row r="96" spans="1:10" x14ac:dyDescent="0.3">
      <c r="A96" s="15">
        <v>302309</v>
      </c>
      <c r="B96" s="21">
        <v>-344720</v>
      </c>
      <c r="G96">
        <v>303104</v>
      </c>
      <c r="H96" s="26">
        <v>-471600</v>
      </c>
      <c r="I96" s="26">
        <f>-VLOOKUP(G96,'Orçamento Excel'!E:T,16,FALSE)</f>
        <v>-471600</v>
      </c>
      <c r="J96" s="26">
        <f t="shared" si="1"/>
        <v>0</v>
      </c>
    </row>
    <row r="97" spans="1:10" x14ac:dyDescent="0.3">
      <c r="A97" s="15">
        <v>302310</v>
      </c>
      <c r="B97" s="21">
        <v>-754004</v>
      </c>
      <c r="G97">
        <v>303105</v>
      </c>
      <c r="H97" s="26">
        <v>-363600</v>
      </c>
      <c r="I97" s="26">
        <f>-VLOOKUP(G97,'Orçamento Excel'!E:T,16,FALSE)</f>
        <v>-363600</v>
      </c>
      <c r="J97" s="26">
        <f t="shared" si="1"/>
        <v>0</v>
      </c>
    </row>
    <row r="98" spans="1:10" x14ac:dyDescent="0.3">
      <c r="A98" s="15">
        <v>302311</v>
      </c>
      <c r="B98" s="21">
        <v>-244000</v>
      </c>
      <c r="G98">
        <v>303106</v>
      </c>
      <c r="H98" s="26">
        <v>-35400</v>
      </c>
      <c r="I98" s="26">
        <f>-VLOOKUP(G98,'Orçamento Excel'!E:T,16,FALSE)</f>
        <v>-33472.789999999994</v>
      </c>
      <c r="J98" s="26">
        <f t="shared" si="1"/>
        <v>-1927.2100000000064</v>
      </c>
    </row>
    <row r="99" spans="1:10" x14ac:dyDescent="0.3">
      <c r="A99" s="15">
        <v>302312</v>
      </c>
      <c r="B99" s="21">
        <v>-64000</v>
      </c>
      <c r="G99">
        <v>303107</v>
      </c>
      <c r="H99" s="26">
        <v>-54600</v>
      </c>
      <c r="I99" s="26">
        <f>-VLOOKUP(G99,'Orçamento Excel'!E:T,16,FALSE)</f>
        <v>-54600</v>
      </c>
      <c r="J99" s="26">
        <f t="shared" si="1"/>
        <v>0</v>
      </c>
    </row>
    <row r="100" spans="1:10" x14ac:dyDescent="0.3">
      <c r="A100" s="15">
        <v>302313</v>
      </c>
      <c r="B100" s="21">
        <v>-72328.199999999983</v>
      </c>
      <c r="G100">
        <v>303108</v>
      </c>
      <c r="H100" s="26">
        <v>-122400</v>
      </c>
      <c r="I100" s="26">
        <f>-VLOOKUP(G100,'Orçamento Excel'!E:T,16,FALSE)</f>
        <v>-2400</v>
      </c>
      <c r="J100" s="29">
        <f t="shared" si="1"/>
        <v>-120000</v>
      </c>
    </row>
    <row r="101" spans="1:10" x14ac:dyDescent="0.3">
      <c r="A101" s="15">
        <v>302314</v>
      </c>
      <c r="B101" s="21">
        <v>-36000</v>
      </c>
      <c r="G101">
        <v>303109</v>
      </c>
      <c r="H101" s="26">
        <v>-60000</v>
      </c>
      <c r="I101" s="26">
        <f>-VLOOKUP(G101,'Orçamento Excel'!E:T,16,FALSE)</f>
        <v>-180000</v>
      </c>
      <c r="J101" s="29">
        <f t="shared" si="1"/>
        <v>120000</v>
      </c>
    </row>
    <row r="102" spans="1:10" x14ac:dyDescent="0.3">
      <c r="A102" s="11"/>
      <c r="B102" s="24">
        <v>-1633604</v>
      </c>
      <c r="G102">
        <v>303110</v>
      </c>
      <c r="H102" s="26">
        <v>-123600</v>
      </c>
      <c r="I102" s="26">
        <f>-VLOOKUP(G102,'Orçamento Excel'!E:T,16,FALSE)</f>
        <v>-123600</v>
      </c>
      <c r="J102" s="26">
        <f t="shared" si="1"/>
        <v>0</v>
      </c>
    </row>
    <row r="103" spans="1:10" x14ac:dyDescent="0.3">
      <c r="A103" s="15">
        <v>302401</v>
      </c>
      <c r="B103" s="21">
        <v>-148272</v>
      </c>
      <c r="G103">
        <v>303111</v>
      </c>
      <c r="H103" s="26">
        <v>-72000</v>
      </c>
      <c r="I103" s="26">
        <f>-VLOOKUP(G103,'Orçamento Excel'!E:T,16,FALSE)</f>
        <v>-72000</v>
      </c>
      <c r="J103" s="26">
        <f t="shared" si="1"/>
        <v>0</v>
      </c>
    </row>
    <row r="104" spans="1:10" x14ac:dyDescent="0.3">
      <c r="A104" s="15">
        <v>302402</v>
      </c>
      <c r="B104" s="21">
        <v>-180000</v>
      </c>
      <c r="G104">
        <v>303201</v>
      </c>
      <c r="H104" s="26">
        <v>0</v>
      </c>
      <c r="I104" s="26">
        <f>-VLOOKUP(G104,'Orçamento Excel'!E:T,16,FALSE)</f>
        <v>-33</v>
      </c>
      <c r="J104" s="31">
        <f t="shared" si="1"/>
        <v>33</v>
      </c>
    </row>
    <row r="105" spans="1:10" x14ac:dyDescent="0.3">
      <c r="A105" s="15">
        <v>302403</v>
      </c>
      <c r="B105" s="21">
        <v>-384000</v>
      </c>
      <c r="G105">
        <v>303202</v>
      </c>
      <c r="H105" s="26">
        <v>-274272</v>
      </c>
      <c r="I105" s="26">
        <f>-VLOOKUP(G105,'Orçamento Excel'!E:T,16,FALSE)</f>
        <v>-274272</v>
      </c>
      <c r="J105" s="26">
        <f t="shared" si="1"/>
        <v>0</v>
      </c>
    </row>
    <row r="106" spans="1:10" x14ac:dyDescent="0.3">
      <c r="A106" s="15">
        <v>302404</v>
      </c>
      <c r="B106" s="21">
        <v>-359260</v>
      </c>
      <c r="G106">
        <v>303203</v>
      </c>
      <c r="H106" s="26">
        <v>-16800</v>
      </c>
      <c r="I106" s="26">
        <f>-VLOOKUP(G106,'Orçamento Excel'!E:T,16,FALSE)</f>
        <v>-16800</v>
      </c>
      <c r="J106" s="26">
        <f t="shared" si="1"/>
        <v>0</v>
      </c>
    </row>
    <row r="107" spans="1:10" x14ac:dyDescent="0.3">
      <c r="A107" s="15">
        <v>302405</v>
      </c>
      <c r="B107" s="21">
        <v>0</v>
      </c>
      <c r="G107">
        <v>303204</v>
      </c>
      <c r="H107" s="26">
        <v>0</v>
      </c>
      <c r="I107" s="26" t="e">
        <f>-VLOOKUP(G107,'Orçamento Excel'!E:T,16,FALSE)</f>
        <v>#N/A</v>
      </c>
      <c r="J107" s="26">
        <f t="shared" si="1"/>
        <v>0</v>
      </c>
    </row>
    <row r="108" spans="1:10" x14ac:dyDescent="0.3">
      <c r="A108" s="15">
        <v>302406</v>
      </c>
      <c r="B108" s="21">
        <v>-60000</v>
      </c>
      <c r="G108">
        <v>303205</v>
      </c>
      <c r="H108" s="26">
        <v>18000</v>
      </c>
      <c r="I108" s="26">
        <f>-VLOOKUP(G108,'Orçamento Excel'!E:T,16,FALSE)</f>
        <v>18000</v>
      </c>
      <c r="J108" s="26">
        <f t="shared" si="1"/>
        <v>0</v>
      </c>
    </row>
    <row r="109" spans="1:10" x14ac:dyDescent="0.3">
      <c r="A109" s="15">
        <v>302407</v>
      </c>
      <c r="B109" s="21">
        <v>-33372</v>
      </c>
      <c r="G109">
        <v>303301</v>
      </c>
      <c r="H109" s="26">
        <v>-121680</v>
      </c>
      <c r="I109" s="26">
        <f>-VLOOKUP(G109,'Orçamento Excel'!E:T,16,FALSE)</f>
        <v>-121680</v>
      </c>
      <c r="J109" s="26">
        <f t="shared" si="1"/>
        <v>0</v>
      </c>
    </row>
    <row r="110" spans="1:10" x14ac:dyDescent="0.3">
      <c r="A110" s="15">
        <v>302408</v>
      </c>
      <c r="B110" s="21">
        <v>-119100</v>
      </c>
      <c r="G110">
        <v>303302</v>
      </c>
      <c r="H110" s="26">
        <v>-100400</v>
      </c>
      <c r="I110" s="26">
        <f>-VLOOKUP(G110,'Orçamento Excel'!E:T,16,FALSE)</f>
        <v>-101046.98</v>
      </c>
      <c r="J110" s="26">
        <f t="shared" si="1"/>
        <v>646.97999999999593</v>
      </c>
    </row>
    <row r="111" spans="1:10" x14ac:dyDescent="0.3">
      <c r="A111" s="15">
        <v>302409</v>
      </c>
      <c r="B111" s="21">
        <v>-109599.99999999999</v>
      </c>
      <c r="G111">
        <v>303303</v>
      </c>
      <c r="H111" s="26">
        <v>-470173.0400000001</v>
      </c>
      <c r="I111" s="26">
        <f>-VLOOKUP(G111,'Orçamento Excel'!E:T,16,FALSE)</f>
        <v>-472573.03999999992</v>
      </c>
      <c r="J111" s="26">
        <f t="shared" si="1"/>
        <v>2399.9999999998254</v>
      </c>
    </row>
    <row r="112" spans="1:10" x14ac:dyDescent="0.3">
      <c r="A112" s="15">
        <v>302410</v>
      </c>
      <c r="B112" s="21">
        <v>-240000</v>
      </c>
      <c r="G112">
        <v>303304</v>
      </c>
      <c r="H112" s="26">
        <v>-487236</v>
      </c>
      <c r="I112" s="26">
        <f>-VLOOKUP(G112,'Orçamento Excel'!E:T,16,FALSE)</f>
        <v>-487236</v>
      </c>
      <c r="J112" s="26">
        <f t="shared" si="1"/>
        <v>0</v>
      </c>
    </row>
    <row r="113" spans="1:10" x14ac:dyDescent="0.3">
      <c r="A113" s="15">
        <v>302412</v>
      </c>
      <c r="B113" s="21">
        <v>0</v>
      </c>
      <c r="G113">
        <v>303305</v>
      </c>
      <c r="H113" s="26">
        <v>-71200</v>
      </c>
      <c r="I113" s="26">
        <f>-VLOOKUP(G113,'Orçamento Excel'!E:T,16,FALSE)</f>
        <v>-71320</v>
      </c>
      <c r="J113" s="26">
        <f t="shared" si="1"/>
        <v>120</v>
      </c>
    </row>
    <row r="114" spans="1:10" x14ac:dyDescent="0.3">
      <c r="A114" s="15">
        <v>302413</v>
      </c>
      <c r="B114" s="21">
        <v>0</v>
      </c>
      <c r="G114">
        <v>303306</v>
      </c>
      <c r="H114" s="26">
        <v>-670660</v>
      </c>
      <c r="I114" s="26">
        <f>-VLOOKUP(G114,'Orçamento Excel'!E:T,16,FALSE)</f>
        <v>-670660</v>
      </c>
      <c r="J114" s="26">
        <f t="shared" si="1"/>
        <v>0</v>
      </c>
    </row>
    <row r="115" spans="1:10" x14ac:dyDescent="0.3">
      <c r="A115" s="15">
        <v>302414</v>
      </c>
      <c r="B115" s="21">
        <v>0</v>
      </c>
      <c r="G115">
        <v>303307</v>
      </c>
      <c r="H115" s="26">
        <v>-191880</v>
      </c>
      <c r="I115" s="26">
        <f>-VLOOKUP(G115,'Orçamento Excel'!E:T,16,FALSE)</f>
        <v>-191880</v>
      </c>
      <c r="J115" s="26">
        <f t="shared" si="1"/>
        <v>0</v>
      </c>
    </row>
    <row r="116" spans="1:10" x14ac:dyDescent="0.3">
      <c r="A116" s="15">
        <v>302415</v>
      </c>
      <c r="B116" s="21">
        <v>0</v>
      </c>
      <c r="G116">
        <v>303308</v>
      </c>
      <c r="H116" s="26">
        <v>-344600</v>
      </c>
      <c r="I116" s="26">
        <f>-VLOOKUP(G116,'Orçamento Excel'!E:T,16,FALSE)</f>
        <v>-344405.5</v>
      </c>
      <c r="J116" s="26">
        <f t="shared" si="1"/>
        <v>-194.5</v>
      </c>
    </row>
    <row r="117" spans="1:10" x14ac:dyDescent="0.3">
      <c r="A117" s="15">
        <v>302416</v>
      </c>
      <c r="B117" s="21">
        <v>0</v>
      </c>
      <c r="G117">
        <v>303309</v>
      </c>
      <c r="H117" s="26">
        <v>-94800</v>
      </c>
      <c r="I117" s="26">
        <f>-VLOOKUP(G117,'Orçamento Excel'!E:T,16,FALSE)</f>
        <v>-94800</v>
      </c>
      <c r="J117" s="26">
        <f t="shared" si="1"/>
        <v>0</v>
      </c>
    </row>
    <row r="118" spans="1:10" x14ac:dyDescent="0.3">
      <c r="A118" s="15">
        <v>302417</v>
      </c>
      <c r="B118" s="21">
        <v>0</v>
      </c>
      <c r="G118">
        <v>303310</v>
      </c>
      <c r="H118" s="26">
        <v>-1200</v>
      </c>
      <c r="I118" s="26">
        <f>-VLOOKUP(G118,'Orçamento Excel'!E:T,16,FALSE)</f>
        <v>-1200</v>
      </c>
      <c r="J118" s="26">
        <f t="shared" si="1"/>
        <v>0</v>
      </c>
    </row>
    <row r="119" spans="1:10" x14ac:dyDescent="0.3">
      <c r="A119" s="15">
        <v>302418</v>
      </c>
      <c r="B119" s="21">
        <v>0</v>
      </c>
      <c r="G119">
        <v>303402</v>
      </c>
      <c r="H119" s="26">
        <v>-156000</v>
      </c>
      <c r="I119" s="26">
        <f>-VLOOKUP(G119,'Orçamento Excel'!E:T,16,FALSE)</f>
        <v>-124222.34963999997</v>
      </c>
      <c r="J119" s="26">
        <f t="shared" si="1"/>
        <v>-31777.650360000029</v>
      </c>
    </row>
    <row r="120" spans="1:10" x14ac:dyDescent="0.3">
      <c r="G120">
        <v>303403</v>
      </c>
      <c r="H120" s="26">
        <v>-52760</v>
      </c>
      <c r="I120" s="26">
        <f>-VLOOKUP(G120,'Orçamento Excel'!E:T,16,FALSE)</f>
        <v>-52760</v>
      </c>
      <c r="J120" s="26">
        <f t="shared" si="1"/>
        <v>0</v>
      </c>
    </row>
    <row r="121" spans="1:10" x14ac:dyDescent="0.3">
      <c r="A121" s="19"/>
      <c r="B121" s="23">
        <v>63361971.853272334</v>
      </c>
      <c r="G121">
        <v>303404</v>
      </c>
      <c r="H121" s="26">
        <v>-7200</v>
      </c>
      <c r="I121" s="26">
        <f>-VLOOKUP(G121,'Orçamento Excel'!E:T,16,FALSE)</f>
        <v>-7200</v>
      </c>
      <c r="J121" s="26">
        <f t="shared" si="1"/>
        <v>0</v>
      </c>
    </row>
    <row r="122" spans="1:10" x14ac:dyDescent="0.3">
      <c r="A122" s="20"/>
      <c r="B122" s="25">
        <v>0.3796265200034491</v>
      </c>
      <c r="G122">
        <v>303405</v>
      </c>
      <c r="H122" s="26">
        <v>-285600</v>
      </c>
      <c r="I122" s="26">
        <f>-VLOOKUP(G122,'Orçamento Excel'!E:T,16,FALSE)</f>
        <v>-180000</v>
      </c>
      <c r="J122" s="27">
        <f t="shared" si="1"/>
        <v>-105600</v>
      </c>
    </row>
    <row r="123" spans="1:10" x14ac:dyDescent="0.3">
      <c r="A123" s="20"/>
      <c r="B123" s="25"/>
      <c r="G123">
        <v>303406</v>
      </c>
      <c r="H123" s="26">
        <v>-956308.29999999993</v>
      </c>
      <c r="I123" s="26">
        <f>-VLOOKUP(G123,'Orçamento Excel'!E:T,16,FALSE)</f>
        <v>-958262.2</v>
      </c>
      <c r="J123" s="30">
        <f t="shared" si="1"/>
        <v>1953.9000000000233</v>
      </c>
    </row>
    <row r="124" spans="1:10" x14ac:dyDescent="0.3">
      <c r="A124" s="19"/>
      <c r="B124" s="23">
        <v>-21079662.937185854</v>
      </c>
      <c r="G124">
        <v>303407</v>
      </c>
      <c r="H124" s="26">
        <v>-960000</v>
      </c>
      <c r="I124" s="26">
        <f>-VLOOKUP(G124,'Orçamento Excel'!E:T,16,FALSE)</f>
        <v>-919255.53</v>
      </c>
      <c r="J124" s="26">
        <f t="shared" si="1"/>
        <v>-40744.469999999972</v>
      </c>
    </row>
    <row r="125" spans="1:10" x14ac:dyDescent="0.3">
      <c r="A125" s="11"/>
      <c r="B125" s="24">
        <v>-8110413.8078275323</v>
      </c>
      <c r="G125">
        <v>303408</v>
      </c>
      <c r="H125" s="26">
        <v>-215786.64</v>
      </c>
      <c r="I125" s="26">
        <f>-VLOOKUP(G125,'Orçamento Excel'!E:T,16,FALSE)</f>
        <v>-216279.42</v>
      </c>
      <c r="J125" s="26">
        <f t="shared" si="1"/>
        <v>492.77999999999884</v>
      </c>
    </row>
    <row r="126" spans="1:10" x14ac:dyDescent="0.3">
      <c r="A126" s="15">
        <v>301101</v>
      </c>
      <c r="B126" s="21">
        <v>-2259577.339580352</v>
      </c>
      <c r="G126">
        <v>303409</v>
      </c>
      <c r="H126" s="26">
        <v>-318600</v>
      </c>
      <c r="I126" s="26">
        <f>-VLOOKUP(G126,'Orçamento Excel'!E:T,16,FALSE)</f>
        <v>-298735.20079999999</v>
      </c>
      <c r="J126" s="26">
        <f t="shared" si="1"/>
        <v>-19864.799200000009</v>
      </c>
    </row>
    <row r="127" spans="1:10" x14ac:dyDescent="0.3">
      <c r="A127" s="15">
        <v>301102</v>
      </c>
      <c r="B127" s="21">
        <v>-75319.244652678404</v>
      </c>
      <c r="G127">
        <v>303410</v>
      </c>
      <c r="H127" s="26">
        <v>-771450</v>
      </c>
      <c r="I127" s="26">
        <f>-VLOOKUP(G127,'Orçamento Excel'!E:T,16,FALSE)</f>
        <v>-763313</v>
      </c>
      <c r="J127" s="31">
        <f t="shared" si="1"/>
        <v>-8137</v>
      </c>
    </row>
    <row r="128" spans="1:10" x14ac:dyDescent="0.3">
      <c r="A128" s="15">
        <v>301103</v>
      </c>
      <c r="B128" s="21">
        <v>0</v>
      </c>
      <c r="G128">
        <v>303411</v>
      </c>
      <c r="H128" s="26">
        <v>-63000</v>
      </c>
      <c r="I128" s="26">
        <f>-VLOOKUP(G128,'Orçamento Excel'!E:T,16,FALSE)</f>
        <v>-33000</v>
      </c>
      <c r="J128" s="26">
        <f t="shared" si="1"/>
        <v>-30000</v>
      </c>
    </row>
    <row r="129" spans="1:11" x14ac:dyDescent="0.3">
      <c r="A129" s="15">
        <v>301104</v>
      </c>
      <c r="B129" s="21">
        <v>-170149.055815848</v>
      </c>
      <c r="G129">
        <v>303412</v>
      </c>
      <c r="H129" s="26">
        <v>-32994.000000000007</v>
      </c>
      <c r="I129" s="26">
        <f>-VLOOKUP(G129,'Orçamento Excel'!E:T,16,FALSE)</f>
        <v>-29494</v>
      </c>
      <c r="J129" s="26">
        <f t="shared" si="1"/>
        <v>-3500.0000000000073</v>
      </c>
    </row>
    <row r="130" spans="1:11" x14ac:dyDescent="0.3">
      <c r="A130" s="15">
        <v>301105</v>
      </c>
      <c r="B130" s="21">
        <v>0</v>
      </c>
      <c r="G130">
        <v>303413</v>
      </c>
      <c r="H130" s="26">
        <v>-60000</v>
      </c>
      <c r="I130" s="26">
        <f>-VLOOKUP(G130,'Orçamento Excel'!E:T,16,FALSE)</f>
        <v>-60000</v>
      </c>
      <c r="J130" s="26">
        <f t="shared" si="1"/>
        <v>0</v>
      </c>
    </row>
    <row r="131" spans="1:11" x14ac:dyDescent="0.3">
      <c r="A131" s="15">
        <v>301106</v>
      </c>
      <c r="B131" s="21">
        <v>0</v>
      </c>
      <c r="G131">
        <v>303414</v>
      </c>
      <c r="H131" s="26">
        <v>-50748</v>
      </c>
      <c r="I131" s="26">
        <f>-VLOOKUP(G131,'Orçamento Excel'!E:T,16,FALSE)</f>
        <v>-50792.92</v>
      </c>
      <c r="J131" s="26">
        <f t="shared" si="1"/>
        <v>44.919999999998254</v>
      </c>
    </row>
    <row r="132" spans="1:11" x14ac:dyDescent="0.3">
      <c r="A132" s="15">
        <v>301107</v>
      </c>
      <c r="B132" s="21">
        <v>-338936.60093705292</v>
      </c>
      <c r="G132">
        <v>303415</v>
      </c>
      <c r="H132" s="26">
        <v>-198000</v>
      </c>
      <c r="I132" s="26">
        <f>-VLOOKUP(G132,'Orçamento Excel'!E:T,16,FALSE)</f>
        <v>-321600</v>
      </c>
      <c r="J132" s="27">
        <f t="shared" si="1"/>
        <v>123600</v>
      </c>
      <c r="K132" s="27">
        <f>J132+J18+J122</f>
        <v>-4.6566128730773926E-10</v>
      </c>
    </row>
    <row r="133" spans="1:11" x14ac:dyDescent="0.3">
      <c r="A133" s="15">
        <v>301108</v>
      </c>
      <c r="B133" s="21">
        <v>-167485.20000000004</v>
      </c>
      <c r="G133">
        <v>303416</v>
      </c>
      <c r="H133" s="26">
        <v>-455500</v>
      </c>
      <c r="I133" s="26">
        <f>-VLOOKUP(G133,'Orçamento Excel'!E:T,16,FALSE)</f>
        <v>-458678.97000000003</v>
      </c>
      <c r="J133" s="30">
        <f t="shared" ref="J133:J168" si="2">IFERROR(H133-I133,0)</f>
        <v>3178.9700000000303</v>
      </c>
    </row>
    <row r="134" spans="1:11" x14ac:dyDescent="0.3">
      <c r="A134" s="15">
        <v>301109</v>
      </c>
      <c r="B134" s="21">
        <v>0</v>
      </c>
      <c r="G134">
        <v>303417</v>
      </c>
      <c r="H134" s="26">
        <v>-22200</v>
      </c>
      <c r="I134" s="26">
        <f>-VLOOKUP(G134,'Orçamento Excel'!E:T,16,FALSE)</f>
        <v>-22200</v>
      </c>
      <c r="J134" s="26">
        <f t="shared" si="2"/>
        <v>0</v>
      </c>
    </row>
    <row r="135" spans="1:11" x14ac:dyDescent="0.3">
      <c r="A135" s="15">
        <v>301110</v>
      </c>
      <c r="B135" s="21">
        <v>-2961026.3668416007</v>
      </c>
      <c r="G135">
        <v>303418</v>
      </c>
      <c r="H135" s="26">
        <v>0</v>
      </c>
      <c r="I135" s="26" t="e">
        <f>-VLOOKUP(G135,'Orçamento Excel'!E:T,16,FALSE)</f>
        <v>#N/A</v>
      </c>
      <c r="J135" s="26">
        <f t="shared" si="2"/>
        <v>0</v>
      </c>
    </row>
    <row r="136" spans="1:11" x14ac:dyDescent="0.3">
      <c r="A136" s="15">
        <v>301111</v>
      </c>
      <c r="B136" s="21">
        <v>-2137919.9999999995</v>
      </c>
      <c r="G136">
        <v>303419</v>
      </c>
      <c r="H136" s="26">
        <v>0</v>
      </c>
      <c r="I136" s="26" t="e">
        <f>-VLOOKUP(G136,'Orçamento Excel'!E:T,16,FALSE)</f>
        <v>#N/A</v>
      </c>
      <c r="J136" s="26">
        <f t="shared" si="2"/>
        <v>0</v>
      </c>
    </row>
    <row r="137" spans="1:11" x14ac:dyDescent="0.3">
      <c r="A137" s="11"/>
      <c r="B137" s="24">
        <v>-2772817.7982914085</v>
      </c>
      <c r="G137">
        <v>401101</v>
      </c>
      <c r="H137" s="26">
        <v>-3004309.323143546</v>
      </c>
      <c r="I137" s="26">
        <f>-VLOOKUP(G137,'Orçamento Excel'!E:T,16,FALSE)</f>
        <v>-3004309.323143546</v>
      </c>
      <c r="J137" s="26">
        <f t="shared" si="2"/>
        <v>0</v>
      </c>
    </row>
    <row r="138" spans="1:11" x14ac:dyDescent="0.3">
      <c r="A138" s="15">
        <v>301201</v>
      </c>
      <c r="B138" s="21">
        <v>-724321.51369684574</v>
      </c>
      <c r="G138">
        <v>401102</v>
      </c>
      <c r="H138" s="26">
        <v>-1168342.5145558235</v>
      </c>
      <c r="I138" s="26">
        <f>-VLOOKUP(G138,'Orçamento Excel'!E:T,16,FALSE)</f>
        <v>-1168342.5145558235</v>
      </c>
      <c r="J138" s="26">
        <f t="shared" si="2"/>
        <v>0</v>
      </c>
    </row>
    <row r="139" spans="1:11" x14ac:dyDescent="0.3">
      <c r="A139" s="15">
        <v>301202</v>
      </c>
      <c r="B139" s="21">
        <v>-318688.33387659362</v>
      </c>
      <c r="G139">
        <v>401103</v>
      </c>
      <c r="H139" s="26">
        <v>0</v>
      </c>
      <c r="I139" s="26" t="e">
        <f>-VLOOKUP(G139,'Orçamento Excel'!E:T,16,FALSE)</f>
        <v>#N/A</v>
      </c>
      <c r="J139" s="26">
        <f t="shared" si="2"/>
        <v>0</v>
      </c>
    </row>
    <row r="140" spans="1:11" x14ac:dyDescent="0.3">
      <c r="A140" s="15">
        <v>301203</v>
      </c>
      <c r="B140" s="21">
        <v>-1177242.0454099562</v>
      </c>
      <c r="G140">
        <v>401104</v>
      </c>
      <c r="H140" s="26">
        <v>0</v>
      </c>
      <c r="I140" s="26" t="e">
        <f>-VLOOKUP(G140,'Orçamento Excel'!E:T,16,FALSE)</f>
        <v>#N/A</v>
      </c>
      <c r="J140" s="26">
        <f t="shared" si="2"/>
        <v>0</v>
      </c>
    </row>
    <row r="141" spans="1:11" x14ac:dyDescent="0.3">
      <c r="A141" s="15">
        <v>301204</v>
      </c>
      <c r="B141" s="21">
        <v>-109000</v>
      </c>
      <c r="G141">
        <v>501101</v>
      </c>
      <c r="H141" s="26">
        <v>-439780.102104555</v>
      </c>
      <c r="I141" s="26">
        <f>-VLOOKUP(G141,'Orçamento Excel'!E:T,16,FALSE)</f>
        <v>-439780.102104555</v>
      </c>
      <c r="J141" s="26">
        <f t="shared" si="2"/>
        <v>0</v>
      </c>
    </row>
    <row r="142" spans="1:11" x14ac:dyDescent="0.3">
      <c r="A142" s="15">
        <v>301205</v>
      </c>
      <c r="B142" s="21">
        <v>-443565.90530801285</v>
      </c>
      <c r="G142">
        <v>501102</v>
      </c>
      <c r="H142" s="26">
        <v>-2795228.5404438768</v>
      </c>
      <c r="I142" s="26">
        <f>-VLOOKUP(G142,'Orçamento Excel'!E:T,16,FALSE)</f>
        <v>-2795228.5404438768</v>
      </c>
      <c r="J142" s="26">
        <f t="shared" si="2"/>
        <v>0</v>
      </c>
    </row>
    <row r="143" spans="1:11" x14ac:dyDescent="0.3">
      <c r="A143" s="11"/>
      <c r="B143" s="24">
        <v>-1534732.8460669101</v>
      </c>
      <c r="G143">
        <v>501103</v>
      </c>
      <c r="H143" s="26">
        <v>-837539.29975470144</v>
      </c>
      <c r="I143" s="26">
        <f>-VLOOKUP(G143,'Orçamento Excel'!E:T,16,FALSE)</f>
        <v>-837539.29975470144</v>
      </c>
      <c r="J143" s="26">
        <f t="shared" si="2"/>
        <v>0</v>
      </c>
    </row>
    <row r="144" spans="1:11" x14ac:dyDescent="0.3">
      <c r="A144" s="15">
        <v>301301</v>
      </c>
      <c r="B144" s="21">
        <v>-151200</v>
      </c>
      <c r="G144">
        <v>501104</v>
      </c>
      <c r="H144" s="26">
        <v>-392360.1124508736</v>
      </c>
      <c r="I144" s="26">
        <f>-VLOOKUP(G144,'Orçamento Excel'!E:T,16,FALSE)</f>
        <v>-392360.1124508736</v>
      </c>
      <c r="J144" s="26">
        <f t="shared" si="2"/>
        <v>0</v>
      </c>
    </row>
    <row r="145" spans="1:10" x14ac:dyDescent="0.3">
      <c r="A145" s="15">
        <v>301302</v>
      </c>
      <c r="B145" s="21">
        <v>-373500</v>
      </c>
      <c r="G145">
        <v>502101</v>
      </c>
      <c r="H145" s="26">
        <v>-1716000</v>
      </c>
      <c r="I145" s="26">
        <f>-VLOOKUP(G145,'Orçamento Excel'!E:T,16,FALSE)</f>
        <v>-1716000</v>
      </c>
      <c r="J145" s="26">
        <f t="shared" si="2"/>
        <v>0</v>
      </c>
    </row>
    <row r="146" spans="1:10" x14ac:dyDescent="0.3">
      <c r="A146" s="15">
        <v>301303</v>
      </c>
      <c r="B146" s="21">
        <v>-418587.1590935961</v>
      </c>
      <c r="G146">
        <v>502102</v>
      </c>
      <c r="H146" s="26">
        <v>0</v>
      </c>
      <c r="I146" s="26" t="e">
        <f>-VLOOKUP(G146,'Orçamento Excel'!E:T,16,FALSE)</f>
        <v>#N/A</v>
      </c>
      <c r="J146" s="26">
        <f t="shared" si="2"/>
        <v>0</v>
      </c>
    </row>
    <row r="147" spans="1:10" x14ac:dyDescent="0.3">
      <c r="A147" s="15">
        <v>301304</v>
      </c>
      <c r="B147" s="21">
        <v>-14461.294973314254</v>
      </c>
      <c r="G147">
        <v>503101</v>
      </c>
      <c r="H147" s="26">
        <v>0</v>
      </c>
      <c r="I147" s="26" t="e">
        <f>-VLOOKUP(G147,'Orçamento Excel'!E:T,16,FALSE)</f>
        <v>#N/A</v>
      </c>
      <c r="J147" s="26">
        <f t="shared" si="2"/>
        <v>0</v>
      </c>
    </row>
    <row r="148" spans="1:10" x14ac:dyDescent="0.3">
      <c r="A148" s="15">
        <v>301305</v>
      </c>
      <c r="B148" s="21">
        <v>-24000</v>
      </c>
      <c r="G148">
        <v>503102</v>
      </c>
      <c r="H148" s="26">
        <v>0</v>
      </c>
      <c r="I148" s="26" t="e">
        <f>-VLOOKUP(G148,'Orçamento Excel'!E:T,16,FALSE)</f>
        <v>#N/A</v>
      </c>
      <c r="J148" s="26">
        <f t="shared" si="2"/>
        <v>0</v>
      </c>
    </row>
    <row r="149" spans="1:10" x14ac:dyDescent="0.3">
      <c r="A149" s="15">
        <v>301306</v>
      </c>
      <c r="B149" s="21">
        <v>-408568.03999999986</v>
      </c>
      <c r="G149">
        <v>503103</v>
      </c>
      <c r="H149" s="26">
        <v>-147609.74999999997</v>
      </c>
      <c r="I149" s="26">
        <f>-VLOOKUP(G149,'Orçamento Excel'!E:T,16,FALSE)</f>
        <v>-147609.74999999994</v>
      </c>
      <c r="J149" s="26">
        <f t="shared" si="2"/>
        <v>-2.9103830456733704E-11</v>
      </c>
    </row>
    <row r="150" spans="1:10" x14ac:dyDescent="0.3">
      <c r="A150" s="15">
        <v>301307</v>
      </c>
      <c r="B150" s="21">
        <v>-36000</v>
      </c>
      <c r="G150">
        <v>503104</v>
      </c>
      <c r="H150" s="26">
        <v>-28699.831983840064</v>
      </c>
      <c r="I150" s="26">
        <f>-VLOOKUP(G150,'Orçamento Excel'!E:T,16,FALSE)</f>
        <v>-28699.831983840064</v>
      </c>
      <c r="J150" s="26">
        <f t="shared" si="2"/>
        <v>0</v>
      </c>
    </row>
    <row r="151" spans="1:10" x14ac:dyDescent="0.3">
      <c r="A151" s="15">
        <v>301308</v>
      </c>
      <c r="B151" s="21">
        <v>-108416.35199999997</v>
      </c>
      <c r="G151">
        <v>503105</v>
      </c>
      <c r="H151" s="26">
        <v>-388564.52</v>
      </c>
      <c r="I151" s="26">
        <f>-VLOOKUP(G151,'Orçamento Excel'!E:T,16,FALSE)</f>
        <v>-388564.51999999996</v>
      </c>
      <c r="J151" s="26">
        <f t="shared" si="2"/>
        <v>-5.8207660913467407E-11</v>
      </c>
    </row>
    <row r="152" spans="1:10" x14ac:dyDescent="0.3">
      <c r="A152" s="15">
        <v>301309</v>
      </c>
      <c r="B152" s="21">
        <v>0</v>
      </c>
      <c r="G152">
        <v>504101</v>
      </c>
      <c r="H152" s="26">
        <v>-789455</v>
      </c>
      <c r="I152" s="26">
        <f>-VLOOKUP(G152,'Orçamento Excel'!E:T,16,FALSE)</f>
        <v>-789455.01199999987</v>
      </c>
      <c r="J152" s="26">
        <f t="shared" si="2"/>
        <v>1.1999999871477485E-2</v>
      </c>
    </row>
    <row r="153" spans="1:10" x14ac:dyDescent="0.3">
      <c r="A153" s="11"/>
      <c r="B153" s="24">
        <v>-1228650.5050000001</v>
      </c>
      <c r="G153">
        <v>504102</v>
      </c>
      <c r="H153" s="26">
        <v>-223940</v>
      </c>
      <c r="I153" s="26">
        <f>-VLOOKUP(G153,'Orçamento Excel'!E:T,16,FALSE)</f>
        <v>-223940</v>
      </c>
      <c r="J153" s="26">
        <f t="shared" si="2"/>
        <v>0</v>
      </c>
    </row>
    <row r="154" spans="1:10" x14ac:dyDescent="0.3">
      <c r="A154" s="15">
        <v>303101</v>
      </c>
      <c r="B154" s="21">
        <v>-273170.50500000006</v>
      </c>
      <c r="G154">
        <v>504103</v>
      </c>
      <c r="H154" s="26">
        <v>-178244</v>
      </c>
      <c r="I154" s="26">
        <f>-VLOOKUP(G154,'Orçamento Excel'!E:T,16,FALSE)</f>
        <v>-178243.99999999997</v>
      </c>
      <c r="J154" s="26">
        <f t="shared" si="2"/>
        <v>-2.9103830456733704E-11</v>
      </c>
    </row>
    <row r="155" spans="1:10" x14ac:dyDescent="0.3">
      <c r="A155" s="15">
        <v>303102</v>
      </c>
      <c r="B155" s="21">
        <v>-152680</v>
      </c>
      <c r="G155">
        <v>504104</v>
      </c>
      <c r="H155" s="26">
        <v>-87000</v>
      </c>
      <c r="I155" s="26">
        <f>-VLOOKUP(G155,'Orçamento Excel'!E:T,16,FALSE)</f>
        <v>-87000</v>
      </c>
      <c r="J155" s="26">
        <f t="shared" si="2"/>
        <v>0</v>
      </c>
    </row>
    <row r="156" spans="1:10" x14ac:dyDescent="0.3">
      <c r="A156" s="15">
        <v>303103</v>
      </c>
      <c r="B156" s="21">
        <v>-105000</v>
      </c>
      <c r="G156">
        <v>504105</v>
      </c>
      <c r="H156" s="26">
        <v>-23744</v>
      </c>
      <c r="I156" s="26">
        <f>-VLOOKUP(G156,'Orçamento Excel'!E:T,16,FALSE)</f>
        <v>-23744</v>
      </c>
      <c r="J156" s="26">
        <f t="shared" si="2"/>
        <v>0</v>
      </c>
    </row>
    <row r="157" spans="1:10" x14ac:dyDescent="0.3">
      <c r="A157" s="15">
        <v>303104</v>
      </c>
      <c r="B157" s="21">
        <v>-195600</v>
      </c>
      <c r="G157">
        <v>505101</v>
      </c>
      <c r="H157" s="26">
        <v>-2373653.0532416115</v>
      </c>
      <c r="I157" s="26">
        <f>-VLOOKUP(G157,'Orçamento Excel'!E:T,16,FALSE)</f>
        <v>-2373653.0532416115</v>
      </c>
      <c r="J157" s="26">
        <f t="shared" si="2"/>
        <v>0</v>
      </c>
    </row>
    <row r="158" spans="1:10" x14ac:dyDescent="0.3">
      <c r="A158" s="15">
        <v>303105</v>
      </c>
      <c r="B158" s="21">
        <v>-172200</v>
      </c>
      <c r="G158">
        <v>505102</v>
      </c>
      <c r="H158" s="26">
        <v>0</v>
      </c>
      <c r="I158" s="26" t="e">
        <f>-VLOOKUP(G158,'Orçamento Excel'!E:T,16,FALSE)</f>
        <v>#N/A</v>
      </c>
      <c r="J158" s="26">
        <f t="shared" si="2"/>
        <v>0</v>
      </c>
    </row>
    <row r="159" spans="1:10" x14ac:dyDescent="0.3">
      <c r="A159" s="15">
        <v>303106</v>
      </c>
      <c r="B159" s="21">
        <v>-35400</v>
      </c>
      <c r="G159">
        <v>506101</v>
      </c>
      <c r="H159" s="26">
        <v>-282000</v>
      </c>
      <c r="I159" s="26">
        <f>-VLOOKUP(G159,'Orçamento Excel'!E:T,16,FALSE)</f>
        <v>-282000</v>
      </c>
      <c r="J159" s="26">
        <f t="shared" si="2"/>
        <v>0</v>
      </c>
    </row>
    <row r="160" spans="1:10" x14ac:dyDescent="0.3">
      <c r="A160" s="15">
        <v>303107</v>
      </c>
      <c r="B160" s="21">
        <v>-54600</v>
      </c>
      <c r="G160">
        <v>506102</v>
      </c>
      <c r="H160" s="26">
        <v>-5714624.6399999978</v>
      </c>
      <c r="I160" s="26">
        <f>-VLOOKUP(G160,'Orçamento Excel'!E:T,16,FALSE)</f>
        <v>-5714624.6399999978</v>
      </c>
      <c r="J160" s="26">
        <f t="shared" si="2"/>
        <v>0</v>
      </c>
    </row>
    <row r="161" spans="1:10" x14ac:dyDescent="0.3">
      <c r="A161" s="15">
        <v>303108</v>
      </c>
      <c r="B161" s="21">
        <v>-120000</v>
      </c>
      <c r="G161">
        <v>506103</v>
      </c>
      <c r="H161" s="26">
        <v>-2624710.6595341964</v>
      </c>
      <c r="I161" s="26">
        <f>-VLOOKUP(G161,'Orçamento Excel'!E:T,16,FALSE)</f>
        <v>-2624710.6595341964</v>
      </c>
      <c r="J161" s="26">
        <f t="shared" si="2"/>
        <v>0</v>
      </c>
    </row>
    <row r="162" spans="1:10" x14ac:dyDescent="0.3">
      <c r="A162" s="15">
        <v>303109</v>
      </c>
      <c r="B162" s="21">
        <v>-60000</v>
      </c>
      <c r="G162">
        <v>601101</v>
      </c>
      <c r="H162" s="26">
        <v>0</v>
      </c>
      <c r="I162" s="26" t="e">
        <f>-VLOOKUP(G162,'Orçamento Excel'!E:T,16,FALSE)</f>
        <v>#N/A</v>
      </c>
      <c r="J162" s="26">
        <f t="shared" si="2"/>
        <v>0</v>
      </c>
    </row>
    <row r="163" spans="1:10" x14ac:dyDescent="0.3">
      <c r="A163" s="15">
        <v>303110</v>
      </c>
      <c r="B163" s="21">
        <v>-60000</v>
      </c>
      <c r="G163">
        <v>601102</v>
      </c>
      <c r="H163" s="26">
        <v>0</v>
      </c>
      <c r="I163" s="26" t="e">
        <f>-VLOOKUP(G163,'Orçamento Excel'!E:T,16,FALSE)</f>
        <v>#N/A</v>
      </c>
      <c r="J163" s="26">
        <f t="shared" si="2"/>
        <v>0</v>
      </c>
    </row>
    <row r="164" spans="1:10" x14ac:dyDescent="0.3">
      <c r="A164" s="15">
        <v>303111</v>
      </c>
      <c r="B164" s="21">
        <v>0</v>
      </c>
      <c r="G164">
        <v>601103</v>
      </c>
      <c r="H164" s="26">
        <v>0</v>
      </c>
      <c r="I164" s="26" t="e">
        <f>-VLOOKUP(G164,'Orçamento Excel'!E:T,16,FALSE)</f>
        <v>#N/A</v>
      </c>
      <c r="J164" s="26">
        <f t="shared" si="2"/>
        <v>0</v>
      </c>
    </row>
    <row r="165" spans="1:10" x14ac:dyDescent="0.3">
      <c r="A165" s="11"/>
      <c r="B165" s="24">
        <v>-273072</v>
      </c>
      <c r="G165">
        <v>601104</v>
      </c>
      <c r="H165" s="26">
        <v>0</v>
      </c>
      <c r="I165" s="26" t="e">
        <f>-VLOOKUP(G165,'Orçamento Excel'!E:T,16,FALSE)</f>
        <v>#N/A</v>
      </c>
      <c r="J165" s="26">
        <f t="shared" si="2"/>
        <v>0</v>
      </c>
    </row>
    <row r="166" spans="1:10" x14ac:dyDescent="0.3">
      <c r="A166" s="15">
        <v>303201</v>
      </c>
      <c r="B166" s="21">
        <v>0</v>
      </c>
      <c r="G166">
        <v>602101</v>
      </c>
      <c r="H166" s="26">
        <v>0</v>
      </c>
      <c r="I166" s="26" t="e">
        <f>-VLOOKUP(G166,'Orçamento Excel'!E:T,16,FALSE)</f>
        <v>#N/A</v>
      </c>
      <c r="J166" s="26">
        <f t="shared" si="2"/>
        <v>0</v>
      </c>
    </row>
    <row r="167" spans="1:10" x14ac:dyDescent="0.3">
      <c r="A167" s="15">
        <v>303202</v>
      </c>
      <c r="B167" s="21">
        <v>-274272</v>
      </c>
      <c r="G167">
        <v>602102</v>
      </c>
      <c r="H167" s="26">
        <v>0</v>
      </c>
      <c r="I167" s="26" t="e">
        <f>-VLOOKUP(G167,'Orçamento Excel'!E:T,16,FALSE)</f>
        <v>#N/A</v>
      </c>
      <c r="J167" s="26">
        <f t="shared" si="2"/>
        <v>0</v>
      </c>
    </row>
    <row r="168" spans="1:10" x14ac:dyDescent="0.3">
      <c r="A168" s="15">
        <v>303203</v>
      </c>
      <c r="B168" s="21">
        <v>-16800</v>
      </c>
      <c r="G168">
        <v>101101</v>
      </c>
      <c r="H168" s="26">
        <v>166906073.50797477</v>
      </c>
      <c r="I168" s="26">
        <f>-VLOOKUP(G168,'Orçamento Excel'!E:T,16,FALSE)</f>
        <v>166906073.50797477</v>
      </c>
      <c r="J168" s="26">
        <f t="shared" si="2"/>
        <v>0</v>
      </c>
    </row>
    <row r="169" spans="1:10" x14ac:dyDescent="0.3">
      <c r="A169" s="15">
        <v>303204</v>
      </c>
      <c r="B169" s="21">
        <v>0</v>
      </c>
      <c r="G169" t="s">
        <v>1</v>
      </c>
      <c r="H169" s="26">
        <v>18746503.568873495</v>
      </c>
      <c r="I169" s="26"/>
      <c r="J169" s="32">
        <f>SUM(J4:J168)</f>
        <v>-262749.92852665624</v>
      </c>
    </row>
    <row r="170" spans="1:10" x14ac:dyDescent="0.3">
      <c r="A170" s="15">
        <v>303205</v>
      </c>
      <c r="B170" s="21">
        <v>18000</v>
      </c>
    </row>
    <row r="171" spans="1:10" x14ac:dyDescent="0.3">
      <c r="A171" s="11"/>
      <c r="B171" s="24">
        <v>-2553829.04</v>
      </c>
    </row>
    <row r="172" spans="1:10" x14ac:dyDescent="0.3">
      <c r="A172" s="15">
        <v>303301</v>
      </c>
      <c r="B172" s="21">
        <v>-121680</v>
      </c>
    </row>
    <row r="173" spans="1:10" x14ac:dyDescent="0.3">
      <c r="A173" s="15">
        <v>303302</v>
      </c>
      <c r="B173" s="21">
        <v>-100400</v>
      </c>
    </row>
    <row r="174" spans="1:10" x14ac:dyDescent="0.3">
      <c r="A174" s="15">
        <v>303303</v>
      </c>
      <c r="B174" s="21">
        <v>-470173.0400000001</v>
      </c>
    </row>
    <row r="175" spans="1:10" x14ac:dyDescent="0.3">
      <c r="A175" s="15">
        <v>303304</v>
      </c>
      <c r="B175" s="21">
        <v>-487236</v>
      </c>
    </row>
    <row r="176" spans="1:10" x14ac:dyDescent="0.3">
      <c r="A176" s="15">
        <v>303305</v>
      </c>
      <c r="B176" s="21">
        <v>-71200</v>
      </c>
    </row>
    <row r="177" spans="1:2" x14ac:dyDescent="0.3">
      <c r="A177" s="15">
        <v>303306</v>
      </c>
      <c r="B177" s="21">
        <v>-670660</v>
      </c>
    </row>
    <row r="178" spans="1:2" x14ac:dyDescent="0.3">
      <c r="A178" s="15">
        <v>303307</v>
      </c>
      <c r="B178" s="21">
        <v>-191880</v>
      </c>
    </row>
    <row r="179" spans="1:2" x14ac:dyDescent="0.3">
      <c r="A179" s="15">
        <v>303308</v>
      </c>
      <c r="B179" s="21">
        <v>-344600</v>
      </c>
    </row>
    <row r="180" spans="1:2" x14ac:dyDescent="0.3">
      <c r="A180" s="15">
        <v>303309</v>
      </c>
      <c r="B180" s="21">
        <v>-94800</v>
      </c>
    </row>
    <row r="181" spans="1:2" x14ac:dyDescent="0.3">
      <c r="A181" s="15">
        <v>303310</v>
      </c>
      <c r="B181" s="21">
        <v>-1200</v>
      </c>
    </row>
    <row r="182" spans="1:2" x14ac:dyDescent="0.3">
      <c r="A182" s="11"/>
      <c r="B182" s="24">
        <v>-4606146.9399999995</v>
      </c>
    </row>
    <row r="183" spans="1:2" x14ac:dyDescent="0.3">
      <c r="A183" s="15">
        <v>303402</v>
      </c>
      <c r="B183" s="21">
        <v>-156000</v>
      </c>
    </row>
    <row r="184" spans="1:2" x14ac:dyDescent="0.3">
      <c r="A184" s="15">
        <v>303403</v>
      </c>
      <c r="B184" s="21">
        <v>-52760</v>
      </c>
    </row>
    <row r="185" spans="1:2" x14ac:dyDescent="0.3">
      <c r="A185" s="15">
        <v>303404</v>
      </c>
      <c r="B185" s="21">
        <v>-7200</v>
      </c>
    </row>
    <row r="186" spans="1:2" x14ac:dyDescent="0.3">
      <c r="A186" s="15">
        <v>303405</v>
      </c>
      <c r="B186" s="21">
        <v>-285600</v>
      </c>
    </row>
    <row r="187" spans="1:2" x14ac:dyDescent="0.3">
      <c r="A187" s="15">
        <v>303406</v>
      </c>
      <c r="B187" s="21">
        <v>-956308.29999999993</v>
      </c>
    </row>
    <row r="188" spans="1:2" x14ac:dyDescent="0.3">
      <c r="A188" s="15">
        <v>303407</v>
      </c>
      <c r="B188" s="21">
        <v>-960000</v>
      </c>
    </row>
    <row r="189" spans="1:2" x14ac:dyDescent="0.3">
      <c r="A189" s="15">
        <v>303408</v>
      </c>
      <c r="B189" s="21">
        <v>-215786.64</v>
      </c>
    </row>
    <row r="190" spans="1:2" x14ac:dyDescent="0.3">
      <c r="A190" s="15">
        <v>303409</v>
      </c>
      <c r="B190" s="21">
        <v>-318600</v>
      </c>
    </row>
    <row r="191" spans="1:2" x14ac:dyDescent="0.3">
      <c r="A191" s="15">
        <v>303410</v>
      </c>
      <c r="B191" s="21">
        <v>-771450</v>
      </c>
    </row>
    <row r="192" spans="1:2" x14ac:dyDescent="0.3">
      <c r="A192" s="15">
        <v>303411</v>
      </c>
      <c r="B192" s="21">
        <v>-63000</v>
      </c>
    </row>
    <row r="193" spans="1:2" x14ac:dyDescent="0.3">
      <c r="A193" s="15">
        <v>303412</v>
      </c>
      <c r="B193" s="21">
        <v>-32994.000000000007</v>
      </c>
    </row>
    <row r="194" spans="1:2" x14ac:dyDescent="0.3">
      <c r="A194" s="15">
        <v>303413</v>
      </c>
      <c r="B194" s="21">
        <v>-60000</v>
      </c>
    </row>
    <row r="195" spans="1:2" x14ac:dyDescent="0.3">
      <c r="A195" s="15">
        <v>303414</v>
      </c>
      <c r="B195" s="21">
        <v>-50748</v>
      </c>
    </row>
    <row r="196" spans="1:2" x14ac:dyDescent="0.3">
      <c r="A196" s="15">
        <v>303415</v>
      </c>
      <c r="B196" s="21">
        <v>-198000</v>
      </c>
    </row>
    <row r="197" spans="1:2" x14ac:dyDescent="0.3">
      <c r="A197" s="15">
        <v>303416</v>
      </c>
      <c r="B197" s="21">
        <v>-455500</v>
      </c>
    </row>
    <row r="198" spans="1:2" x14ac:dyDescent="0.3">
      <c r="A198" s="15">
        <v>303417</v>
      </c>
      <c r="B198" s="21">
        <v>-22200</v>
      </c>
    </row>
    <row r="199" spans="1:2" x14ac:dyDescent="0.3">
      <c r="A199" s="15">
        <v>303418</v>
      </c>
      <c r="B199" s="21">
        <v>0</v>
      </c>
    </row>
    <row r="200" spans="1:2" x14ac:dyDescent="0.3">
      <c r="A200" s="15">
        <v>303419</v>
      </c>
      <c r="B200" s="21">
        <v>0</v>
      </c>
    </row>
    <row r="202" spans="1:2" x14ac:dyDescent="0.3">
      <c r="A202" s="19"/>
      <c r="B202" s="23">
        <v>42282308.91608648</v>
      </c>
    </row>
    <row r="203" spans="1:2" x14ac:dyDescent="0.3">
      <c r="A203" s="20"/>
      <c r="B203" s="25">
        <v>0.25332995994340635</v>
      </c>
    </row>
    <row r="204" spans="1:2" x14ac:dyDescent="0.3">
      <c r="A204" s="20"/>
      <c r="B204" s="25"/>
    </row>
    <row r="205" spans="1:2" x14ac:dyDescent="0.3">
      <c r="A205" s="19"/>
      <c r="B205" s="23">
        <v>-4172651.8376993695</v>
      </c>
    </row>
    <row r="206" spans="1:2" x14ac:dyDescent="0.3">
      <c r="A206" s="11"/>
      <c r="B206" s="24">
        <v>-4172651.8376993695</v>
      </c>
    </row>
    <row r="207" spans="1:2" x14ac:dyDescent="0.3">
      <c r="A207" s="15">
        <v>401101</v>
      </c>
      <c r="B207" s="21">
        <v>-3004309.323143546</v>
      </c>
    </row>
    <row r="208" spans="1:2" x14ac:dyDescent="0.3">
      <c r="A208" s="15">
        <v>401102</v>
      </c>
      <c r="B208" s="21">
        <v>-1168342.5145558235</v>
      </c>
    </row>
    <row r="209" spans="1:2" x14ac:dyDescent="0.3">
      <c r="A209" s="15">
        <v>401103</v>
      </c>
      <c r="B209" s="21">
        <v>0</v>
      </c>
    </row>
    <row r="210" spans="1:2" x14ac:dyDescent="0.3">
      <c r="A210" s="15">
        <v>401104</v>
      </c>
      <c r="B210" s="21">
        <v>0</v>
      </c>
    </row>
    <row r="212" spans="1:2" x14ac:dyDescent="0.3">
      <c r="A212" s="19"/>
      <c r="B212" s="23">
        <v>38109657.078387111</v>
      </c>
    </row>
    <row r="214" spans="1:2" x14ac:dyDescent="0.3">
      <c r="A214" s="19"/>
      <c r="B214" s="23">
        <v>-4464908.0547540067</v>
      </c>
    </row>
    <row r="215" spans="1:2" x14ac:dyDescent="0.3">
      <c r="A215" s="11"/>
      <c r="B215" s="24">
        <v>-4464908.0547540067</v>
      </c>
    </row>
    <row r="216" spans="1:2" x14ac:dyDescent="0.3">
      <c r="A216" s="15">
        <v>501101</v>
      </c>
      <c r="B216" s="21">
        <v>-439780.102104555</v>
      </c>
    </row>
    <row r="217" spans="1:2" x14ac:dyDescent="0.3">
      <c r="A217" s="15">
        <v>501102</v>
      </c>
      <c r="B217" s="21">
        <v>-2795228.5404438768</v>
      </c>
    </row>
    <row r="218" spans="1:2" x14ac:dyDescent="0.3">
      <c r="A218" s="15">
        <v>501103</v>
      </c>
      <c r="B218" s="21">
        <v>-837539.29975470144</v>
      </c>
    </row>
    <row r="219" spans="1:2" x14ac:dyDescent="0.3">
      <c r="A219" s="15">
        <v>501104</v>
      </c>
      <c r="B219" s="21">
        <v>-392360.1124508736</v>
      </c>
    </row>
    <row r="221" spans="1:2" x14ac:dyDescent="0.3">
      <c r="A221" s="19"/>
      <c r="B221" s="23">
        <v>-1716000</v>
      </c>
    </row>
    <row r="222" spans="1:2" x14ac:dyDescent="0.3">
      <c r="A222" s="11"/>
      <c r="B222" s="24">
        <v>-1716000</v>
      </c>
    </row>
    <row r="223" spans="1:2" x14ac:dyDescent="0.3">
      <c r="A223" s="15">
        <v>502101</v>
      </c>
      <c r="B223" s="21">
        <v>-1716000</v>
      </c>
    </row>
    <row r="224" spans="1:2" x14ac:dyDescent="0.3">
      <c r="A224" s="15">
        <v>502102</v>
      </c>
      <c r="B224" s="21">
        <v>0</v>
      </c>
    </row>
    <row r="226" spans="1:2" x14ac:dyDescent="0.3">
      <c r="A226" s="19"/>
      <c r="B226" s="23">
        <v>-564874.10198384011</v>
      </c>
    </row>
    <row r="227" spans="1:2" x14ac:dyDescent="0.3">
      <c r="A227" s="11"/>
      <c r="B227" s="24">
        <v>-564874.10198384011</v>
      </c>
    </row>
    <row r="228" spans="1:2" x14ac:dyDescent="0.3">
      <c r="A228" s="15">
        <v>503101</v>
      </c>
      <c r="B228" s="21">
        <v>0</v>
      </c>
    </row>
    <row r="229" spans="1:2" x14ac:dyDescent="0.3">
      <c r="A229" s="15">
        <v>503102</v>
      </c>
      <c r="B229" s="21">
        <v>0</v>
      </c>
    </row>
    <row r="230" spans="1:2" x14ac:dyDescent="0.3">
      <c r="A230" s="15">
        <v>503103</v>
      </c>
      <c r="B230" s="21">
        <v>-147609.74999999997</v>
      </c>
    </row>
    <row r="231" spans="1:2" x14ac:dyDescent="0.3">
      <c r="A231" s="15">
        <v>503104</v>
      </c>
      <c r="B231" s="21">
        <v>-28699.831983840064</v>
      </c>
    </row>
    <row r="232" spans="1:2" x14ac:dyDescent="0.3">
      <c r="A232" s="15">
        <v>503105</v>
      </c>
      <c r="B232" s="21">
        <v>-388564.52</v>
      </c>
    </row>
    <row r="234" spans="1:2" x14ac:dyDescent="0.3">
      <c r="A234" s="19"/>
      <c r="B234" s="23">
        <v>-1622383</v>
      </c>
    </row>
    <row r="235" spans="1:2" x14ac:dyDescent="0.3">
      <c r="A235" s="11"/>
      <c r="B235" s="24">
        <v>-1622383</v>
      </c>
    </row>
    <row r="236" spans="1:2" x14ac:dyDescent="0.3">
      <c r="A236" s="15">
        <v>302302</v>
      </c>
      <c r="B236" s="21">
        <v>-320000</v>
      </c>
    </row>
    <row r="237" spans="1:2" x14ac:dyDescent="0.3">
      <c r="A237" s="15">
        <v>504101</v>
      </c>
      <c r="B237" s="21">
        <v>-789455</v>
      </c>
    </row>
    <row r="238" spans="1:2" x14ac:dyDescent="0.3">
      <c r="A238" s="15">
        <v>504102</v>
      </c>
      <c r="B238" s="21">
        <v>-223940</v>
      </c>
    </row>
    <row r="239" spans="1:2" x14ac:dyDescent="0.3">
      <c r="A239" s="15">
        <v>504103</v>
      </c>
      <c r="B239" s="21">
        <v>-178244</v>
      </c>
    </row>
    <row r="240" spans="1:2" x14ac:dyDescent="0.3">
      <c r="A240" s="15">
        <v>504104</v>
      </c>
      <c r="B240" s="21">
        <v>-87000</v>
      </c>
    </row>
    <row r="241" spans="1:2" x14ac:dyDescent="0.3">
      <c r="A241" s="15">
        <v>504105</v>
      </c>
      <c r="B241" s="21">
        <v>-23744</v>
      </c>
    </row>
    <row r="243" spans="1:2" x14ac:dyDescent="0.3">
      <c r="A243" s="19"/>
      <c r="B243" s="23">
        <v>-4998363.7127758078</v>
      </c>
    </row>
    <row r="244" spans="1:2" x14ac:dyDescent="0.3">
      <c r="A244" s="11"/>
      <c r="B244" s="24">
        <v>-4998363.7127758078</v>
      </c>
    </row>
    <row r="245" spans="1:2" x14ac:dyDescent="0.3">
      <c r="A245" s="15">
        <v>505101</v>
      </c>
      <c r="B245" s="21">
        <v>-2373653.0532416115</v>
      </c>
    </row>
    <row r="246" spans="1:2" x14ac:dyDescent="0.3">
      <c r="A246" s="15">
        <v>506103</v>
      </c>
      <c r="B246" s="21">
        <v>-2624710.6595341964</v>
      </c>
    </row>
    <row r="247" spans="1:2" x14ac:dyDescent="0.3">
      <c r="A247" s="15">
        <v>505102</v>
      </c>
      <c r="B247" s="21">
        <v>0</v>
      </c>
    </row>
    <row r="249" spans="1:2" x14ac:dyDescent="0.3">
      <c r="A249" s="19"/>
      <c r="B249" s="23">
        <v>-5996624.6399999978</v>
      </c>
    </row>
    <row r="250" spans="1:2" x14ac:dyDescent="0.3">
      <c r="A250" s="11"/>
      <c r="B250" s="24">
        <v>-5996624.6399999978</v>
      </c>
    </row>
    <row r="251" spans="1:2" x14ac:dyDescent="0.3">
      <c r="A251" s="15">
        <v>506101</v>
      </c>
      <c r="B251" s="21">
        <v>-282000</v>
      </c>
    </row>
    <row r="252" spans="1:2" x14ac:dyDescent="0.3">
      <c r="A252" s="15">
        <v>506102</v>
      </c>
      <c r="B252" s="21">
        <v>-5714624.6399999978</v>
      </c>
    </row>
    <row r="254" spans="1:2" x14ac:dyDescent="0.3">
      <c r="A254" s="19"/>
      <c r="B254" s="23">
        <v>18746503.568873461</v>
      </c>
    </row>
    <row r="255" spans="1:2" x14ac:dyDescent="0.3">
      <c r="B255" s="21">
        <v>0.11231768368200067</v>
      </c>
    </row>
    <row r="257" spans="1:2" x14ac:dyDescent="0.3">
      <c r="A257" s="19"/>
      <c r="B257" s="23">
        <v>0</v>
      </c>
    </row>
    <row r="258" spans="1:2" x14ac:dyDescent="0.3">
      <c r="A258" s="11"/>
      <c r="B258" s="24">
        <v>0</v>
      </c>
    </row>
    <row r="259" spans="1:2" x14ac:dyDescent="0.3">
      <c r="A259" s="15">
        <v>601101</v>
      </c>
      <c r="B259" s="21">
        <v>0</v>
      </c>
    </row>
    <row r="260" spans="1:2" x14ac:dyDescent="0.3">
      <c r="A260" s="15">
        <v>601102</v>
      </c>
      <c r="B260" s="21">
        <v>0</v>
      </c>
    </row>
    <row r="261" spans="1:2" x14ac:dyDescent="0.3">
      <c r="A261" s="15">
        <v>601103</v>
      </c>
      <c r="B261" s="21">
        <v>0</v>
      </c>
    </row>
    <row r="262" spans="1:2" x14ac:dyDescent="0.3">
      <c r="A262" s="15">
        <v>601104</v>
      </c>
      <c r="B262" s="21">
        <v>0</v>
      </c>
    </row>
    <row r="264" spans="1:2" x14ac:dyDescent="0.3">
      <c r="A264" s="19"/>
      <c r="B264" s="23">
        <v>0</v>
      </c>
    </row>
    <row r="265" spans="1:2" x14ac:dyDescent="0.3">
      <c r="A265" s="11"/>
      <c r="B265" s="24">
        <v>0</v>
      </c>
    </row>
    <row r="266" spans="1:2" x14ac:dyDescent="0.3">
      <c r="A266" s="15">
        <v>602101</v>
      </c>
      <c r="B266" s="21">
        <v>0</v>
      </c>
    </row>
    <row r="267" spans="1:2" x14ac:dyDescent="0.3">
      <c r="A267" s="15">
        <v>602102</v>
      </c>
      <c r="B267" s="21">
        <v>0</v>
      </c>
    </row>
    <row r="269" spans="1:2" x14ac:dyDescent="0.3">
      <c r="A269" s="19"/>
      <c r="B269" s="23">
        <v>18746503.568873461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4B946F-EA73-471A-BEBD-C80B3541F133}">
  <sheetPr>
    <tabColor theme="0" tint="-0.499984740745262"/>
  </sheetPr>
  <dimension ref="A1:AQ851"/>
  <sheetViews>
    <sheetView showGridLines="0" zoomScale="70" zoomScaleNormal="70" workbookViewId="0">
      <pane xSplit="7" ySplit="10" topLeftCell="H67" activePane="bottomRight" state="frozen"/>
      <selection pane="topRight" activeCell="H1" sqref="H1"/>
      <selection pane="bottomLeft" activeCell="A11" sqref="A11"/>
      <selection pane="bottomRight" activeCell="I82" sqref="I82"/>
    </sheetView>
  </sheetViews>
  <sheetFormatPr defaultRowHeight="14.4" x14ac:dyDescent="0.3"/>
  <cols>
    <col min="1" max="1" width="5.88671875" customWidth="1"/>
    <col min="2" max="2" width="4.21875" customWidth="1"/>
    <col min="3" max="3" width="7.77734375" customWidth="1"/>
    <col min="4" max="4" width="8.5546875" customWidth="1"/>
    <col min="5" max="5" width="10.21875" customWidth="1"/>
    <col min="6" max="6" width="6.5546875" customWidth="1"/>
    <col min="7" max="7" width="23.5546875" customWidth="1"/>
    <col min="8" max="44" width="14.6640625" customWidth="1"/>
  </cols>
  <sheetData>
    <row r="1" spans="1:43" x14ac:dyDescent="0.3">
      <c r="G1" s="14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</row>
    <row r="2" spans="1:43" x14ac:dyDescent="0.3">
      <c r="G2" s="14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</row>
    <row r="3" spans="1:43" x14ac:dyDescent="0.3">
      <c r="G3" s="14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</row>
    <row r="4" spans="1:43" x14ac:dyDescent="0.3">
      <c r="G4" s="14"/>
      <c r="H4" s="41">
        <f>H9</f>
        <v>45658</v>
      </c>
      <c r="I4" s="41"/>
      <c r="J4" s="41"/>
      <c r="K4" s="41">
        <f>K9</f>
        <v>45689</v>
      </c>
      <c r="L4" s="41"/>
      <c r="M4" s="41"/>
      <c r="N4" s="41">
        <f>N9</f>
        <v>45717</v>
      </c>
      <c r="O4" s="41"/>
      <c r="P4" s="41"/>
      <c r="Q4" s="41">
        <f>Q9</f>
        <v>45748</v>
      </c>
      <c r="R4" s="41"/>
      <c r="S4" s="41"/>
      <c r="T4" s="41">
        <f>T9</f>
        <v>45778</v>
      </c>
      <c r="U4" s="41"/>
      <c r="V4" s="41"/>
      <c r="W4" s="41">
        <f>W9</f>
        <v>45809</v>
      </c>
      <c r="X4" s="41"/>
      <c r="Y4" s="41"/>
      <c r="Z4" s="41">
        <f>Z9</f>
        <v>45839</v>
      </c>
      <c r="AA4" s="41"/>
      <c r="AB4" s="41"/>
      <c r="AC4" s="41">
        <f>AC9</f>
        <v>45870</v>
      </c>
      <c r="AD4" s="41"/>
      <c r="AE4" s="41"/>
      <c r="AF4" s="41">
        <f>AF9</f>
        <v>45901</v>
      </c>
      <c r="AG4" s="41"/>
      <c r="AH4" s="41"/>
      <c r="AI4" s="41">
        <f>AI9</f>
        <v>45931</v>
      </c>
      <c r="AJ4" s="41"/>
      <c r="AK4" s="41"/>
      <c r="AL4" s="41">
        <f>AL9</f>
        <v>45962</v>
      </c>
      <c r="AM4" s="41"/>
      <c r="AN4" s="41"/>
      <c r="AO4" s="41">
        <f>AO9</f>
        <v>45992</v>
      </c>
      <c r="AP4" s="41"/>
      <c r="AQ4" s="41"/>
    </row>
    <row r="5" spans="1:43" x14ac:dyDescent="0.3">
      <c r="H5" s="8" t="str">
        <f>H10</f>
        <v>Orçado</v>
      </c>
      <c r="I5" s="8" t="str">
        <f>I10</f>
        <v>Realizado</v>
      </c>
      <c r="J5" s="8" t="s">
        <v>244</v>
      </c>
      <c r="K5" s="8" t="str">
        <f>K10</f>
        <v>Orçado</v>
      </c>
      <c r="L5" s="8" t="str">
        <f>L10</f>
        <v>Realizado</v>
      </c>
      <c r="M5" s="8" t="s">
        <v>244</v>
      </c>
      <c r="N5" s="8" t="str">
        <f>N10</f>
        <v>Orçado</v>
      </c>
      <c r="O5" s="8" t="str">
        <f>O10</f>
        <v>Realizado</v>
      </c>
      <c r="P5" s="8" t="s">
        <v>244</v>
      </c>
      <c r="Q5" s="8" t="str">
        <f>Q10</f>
        <v>Orçado</v>
      </c>
      <c r="R5" s="8" t="str">
        <f>R10</f>
        <v>Realizado</v>
      </c>
      <c r="S5" s="8" t="s">
        <v>244</v>
      </c>
      <c r="T5" s="8" t="str">
        <f>T10</f>
        <v>Orçado</v>
      </c>
      <c r="U5" s="8" t="str">
        <f>U10</f>
        <v>Realizado</v>
      </c>
      <c r="V5" s="8" t="s">
        <v>244</v>
      </c>
      <c r="W5" s="8" t="str">
        <f>W10</f>
        <v>Orçado</v>
      </c>
      <c r="X5" s="8" t="str">
        <f>X10</f>
        <v>Realizado</v>
      </c>
      <c r="Y5" s="8" t="s">
        <v>244</v>
      </c>
      <c r="Z5" s="8" t="str">
        <f>Z10</f>
        <v>Orçado</v>
      </c>
      <c r="AA5" s="8" t="str">
        <f>AA10</f>
        <v>Realizado</v>
      </c>
      <c r="AB5" s="8" t="s">
        <v>244</v>
      </c>
      <c r="AC5" s="8" t="str">
        <f>AC10</f>
        <v>Orçado</v>
      </c>
      <c r="AD5" s="8" t="str">
        <f>AD10</f>
        <v>Realizado</v>
      </c>
      <c r="AE5" s="8" t="s">
        <v>244</v>
      </c>
      <c r="AF5" s="8" t="str">
        <f>AF10</f>
        <v>Orçado</v>
      </c>
      <c r="AG5" s="8" t="str">
        <f>AG10</f>
        <v>Realizado</v>
      </c>
      <c r="AH5" s="8" t="s">
        <v>244</v>
      </c>
      <c r="AI5" s="8" t="str">
        <f>AI10</f>
        <v>Orçado</v>
      </c>
      <c r="AJ5" s="8" t="str">
        <f>AJ10</f>
        <v>Realizado</v>
      </c>
      <c r="AK5" s="8" t="s">
        <v>244</v>
      </c>
      <c r="AL5" s="8" t="str">
        <f>AL10</f>
        <v>Orçado</v>
      </c>
      <c r="AM5" s="8" t="str">
        <f>AM10</f>
        <v>Realizado</v>
      </c>
      <c r="AN5" s="8" t="s">
        <v>244</v>
      </c>
      <c r="AO5" s="8" t="str">
        <f>AO10</f>
        <v>Orçado</v>
      </c>
      <c r="AP5" s="8" t="str">
        <f>AP10</f>
        <v>Realizado</v>
      </c>
      <c r="AQ5" s="8" t="s">
        <v>244</v>
      </c>
    </row>
    <row r="6" spans="1:43" ht="21" hidden="1" x14ac:dyDescent="0.4">
      <c r="A6" s="1" t="s">
        <v>187</v>
      </c>
      <c r="B6" t="s">
        <v>198</v>
      </c>
      <c r="C6" s="7"/>
    </row>
    <row r="7" spans="1:43" ht="19.8" hidden="1" customHeight="1" x14ac:dyDescent="0.3">
      <c r="A7" s="42"/>
      <c r="B7" s="42"/>
      <c r="C7" s="42"/>
      <c r="D7" s="42"/>
      <c r="E7" s="42"/>
      <c r="F7" s="42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</row>
    <row r="8" spans="1:43" hidden="1" x14ac:dyDescent="0.3">
      <c r="A8" s="1" t="s">
        <v>7</v>
      </c>
      <c r="H8" s="1" t="s">
        <v>8</v>
      </c>
      <c r="I8" s="1" t="s">
        <v>4</v>
      </c>
    </row>
    <row r="9" spans="1:43" hidden="1" x14ac:dyDescent="0.3">
      <c r="H9" s="2">
        <v>45658</v>
      </c>
      <c r="J9" s="4" t="s">
        <v>128</v>
      </c>
      <c r="K9" s="2">
        <v>45689</v>
      </c>
      <c r="M9" s="4" t="s">
        <v>233</v>
      </c>
      <c r="N9" s="2">
        <v>45717</v>
      </c>
      <c r="P9" s="4" t="s">
        <v>234</v>
      </c>
      <c r="Q9" s="2">
        <v>45748</v>
      </c>
      <c r="S9" s="4" t="s">
        <v>235</v>
      </c>
      <c r="T9" s="2">
        <v>45778</v>
      </c>
      <c r="V9" s="4" t="s">
        <v>236</v>
      </c>
      <c r="W9" s="2">
        <v>45809</v>
      </c>
      <c r="Y9" s="4" t="s">
        <v>237</v>
      </c>
      <c r="Z9" s="2">
        <v>45839</v>
      </c>
      <c r="AB9" s="4" t="s">
        <v>238</v>
      </c>
      <c r="AC9" s="2">
        <v>45870</v>
      </c>
      <c r="AE9" s="4" t="s">
        <v>239</v>
      </c>
      <c r="AF9" s="2">
        <v>45901</v>
      </c>
      <c r="AH9" s="4" t="s">
        <v>240</v>
      </c>
      <c r="AI9" s="2">
        <v>45931</v>
      </c>
      <c r="AK9" s="4" t="s">
        <v>241</v>
      </c>
      <c r="AL9" s="2">
        <v>45962</v>
      </c>
      <c r="AN9" s="4" t="s">
        <v>242</v>
      </c>
      <c r="AO9" s="2">
        <v>45992</v>
      </c>
      <c r="AQ9" s="4" t="s">
        <v>243</v>
      </c>
    </row>
    <row r="10" spans="1:43" hidden="1" x14ac:dyDescent="0.3">
      <c r="A10" s="1" t="s">
        <v>190</v>
      </c>
      <c r="B10" s="1" t="s">
        <v>191</v>
      </c>
      <c r="C10" s="1" t="s">
        <v>192</v>
      </c>
      <c r="D10" s="1" t="s">
        <v>193</v>
      </c>
      <c r="E10" s="1" t="s">
        <v>0</v>
      </c>
      <c r="F10" s="1" t="s">
        <v>2</v>
      </c>
      <c r="G10" s="1" t="s">
        <v>11</v>
      </c>
      <c r="H10" t="s">
        <v>5</v>
      </c>
      <c r="I10" t="s">
        <v>6</v>
      </c>
      <c r="J10" s="4"/>
      <c r="K10" t="s">
        <v>5</v>
      </c>
      <c r="L10" t="s">
        <v>6</v>
      </c>
      <c r="M10" s="4"/>
      <c r="N10" t="s">
        <v>5</v>
      </c>
      <c r="O10" t="s">
        <v>6</v>
      </c>
      <c r="P10" s="4"/>
      <c r="Q10" t="s">
        <v>5</v>
      </c>
      <c r="R10" t="s">
        <v>6</v>
      </c>
      <c r="S10" s="4"/>
      <c r="T10" t="s">
        <v>5</v>
      </c>
      <c r="U10" t="s">
        <v>6</v>
      </c>
      <c r="V10" s="4"/>
      <c r="W10" t="s">
        <v>5</v>
      </c>
      <c r="X10" t="s">
        <v>6</v>
      </c>
      <c r="Y10" s="4"/>
      <c r="Z10" t="s">
        <v>5</v>
      </c>
      <c r="AA10" t="s">
        <v>6</v>
      </c>
      <c r="AB10" s="4"/>
      <c r="AC10" t="s">
        <v>5</v>
      </c>
      <c r="AD10" t="s">
        <v>6</v>
      </c>
      <c r="AE10" s="4"/>
      <c r="AF10" t="s">
        <v>5</v>
      </c>
      <c r="AG10" t="s">
        <v>6</v>
      </c>
      <c r="AH10" s="4"/>
      <c r="AI10" t="s">
        <v>5</v>
      </c>
      <c r="AJ10" t="s">
        <v>6</v>
      </c>
      <c r="AK10" s="4"/>
      <c r="AL10" t="s">
        <v>5</v>
      </c>
      <c r="AM10" t="s">
        <v>6</v>
      </c>
      <c r="AN10" s="4"/>
      <c r="AO10" t="s">
        <v>5</v>
      </c>
      <c r="AP10" t="s">
        <v>6</v>
      </c>
      <c r="AQ10" s="4"/>
    </row>
    <row r="11" spans="1:43" x14ac:dyDescent="0.3">
      <c r="A11">
        <v>101</v>
      </c>
      <c r="B11" s="16" t="s">
        <v>202</v>
      </c>
      <c r="C11" s="16"/>
      <c r="D11" s="16"/>
      <c r="E11" s="16"/>
      <c r="F11" s="16"/>
      <c r="G11" s="16"/>
      <c r="H11" s="3">
        <v>-13151785.85</v>
      </c>
      <c r="I11" s="3">
        <v>13163259.66</v>
      </c>
      <c r="J11" s="5">
        <v>11473.810000000522</v>
      </c>
      <c r="K11" s="3">
        <v>-13272147.904297497</v>
      </c>
      <c r="L11" s="3"/>
      <c r="M11" s="5">
        <v>-13272147.904297497</v>
      </c>
      <c r="N11" s="3">
        <v>-13138493.487337273</v>
      </c>
      <c r="O11" s="3"/>
      <c r="P11" s="5">
        <v>-13138493.487337273</v>
      </c>
      <c r="Q11" s="3">
        <v>-13683352.498378281</v>
      </c>
      <c r="R11" s="3"/>
      <c r="S11" s="5">
        <v>-13683352.498378281</v>
      </c>
      <c r="T11" s="3">
        <v>-13673430.449397076</v>
      </c>
      <c r="U11" s="3"/>
      <c r="V11" s="5">
        <v>-13673430.449397076</v>
      </c>
      <c r="W11" s="3">
        <v>-13934049.135324363</v>
      </c>
      <c r="X11" s="3"/>
      <c r="Y11" s="5">
        <v>-13934049.135324363</v>
      </c>
      <c r="Z11" s="3">
        <v>-13923029.237248041</v>
      </c>
      <c r="AA11" s="3"/>
      <c r="AB11" s="5">
        <v>-13923029.237248041</v>
      </c>
      <c r="AC11" s="3">
        <v>-14187492.61810399</v>
      </c>
      <c r="AD11" s="3"/>
      <c r="AE11" s="5">
        <v>-14187492.61810399</v>
      </c>
      <c r="AF11" s="3">
        <v>-14313395.703610847</v>
      </c>
      <c r="AG11" s="3"/>
      <c r="AH11" s="5">
        <v>-14313395.703610847</v>
      </c>
      <c r="AI11" s="3">
        <v>-14300714.573490083</v>
      </c>
      <c r="AJ11" s="3"/>
      <c r="AK11" s="5">
        <v>-14300714.573490083</v>
      </c>
      <c r="AL11" s="3">
        <v>-14570995.630422836</v>
      </c>
      <c r="AM11" s="3"/>
      <c r="AN11" s="5">
        <v>-14570995.630422836</v>
      </c>
      <c r="AO11" s="3">
        <v>-14757186.420364512</v>
      </c>
      <c r="AP11" s="3"/>
      <c r="AQ11" s="5">
        <v>-14757186.420364512</v>
      </c>
    </row>
    <row r="12" spans="1:43" x14ac:dyDescent="0.3">
      <c r="C12">
        <v>1011</v>
      </c>
      <c r="D12" t="s">
        <v>212</v>
      </c>
      <c r="H12" s="3">
        <v>-13151785.85</v>
      </c>
      <c r="I12" s="3">
        <v>13163259.66</v>
      </c>
      <c r="J12" s="5">
        <v>11473.810000000522</v>
      </c>
      <c r="K12" s="3">
        <v>-13272147.904297497</v>
      </c>
      <c r="L12" s="3"/>
      <c r="M12" s="5">
        <v>-13272147.904297497</v>
      </c>
      <c r="N12" s="3">
        <v>-13138493.487337273</v>
      </c>
      <c r="O12" s="3"/>
      <c r="P12" s="5">
        <v>-13138493.487337273</v>
      </c>
      <c r="Q12" s="3">
        <v>-13683352.498378281</v>
      </c>
      <c r="R12" s="3"/>
      <c r="S12" s="5">
        <v>-13683352.498378281</v>
      </c>
      <c r="T12" s="3">
        <v>-13673430.449397076</v>
      </c>
      <c r="U12" s="3"/>
      <c r="V12" s="5">
        <v>-13673430.449397076</v>
      </c>
      <c r="W12" s="3">
        <v>-13934049.135324363</v>
      </c>
      <c r="X12" s="3"/>
      <c r="Y12" s="5">
        <v>-13934049.135324363</v>
      </c>
      <c r="Z12" s="3">
        <v>-13923029.237248041</v>
      </c>
      <c r="AA12" s="3"/>
      <c r="AB12" s="5">
        <v>-13923029.237248041</v>
      </c>
      <c r="AC12" s="3">
        <v>-14187492.61810399</v>
      </c>
      <c r="AD12" s="3"/>
      <c r="AE12" s="5">
        <v>-14187492.61810399</v>
      </c>
      <c r="AF12" s="3">
        <v>-14313395.703610847</v>
      </c>
      <c r="AG12" s="3"/>
      <c r="AH12" s="5">
        <v>-14313395.703610847</v>
      </c>
      <c r="AI12" s="3">
        <v>-14300714.573490083</v>
      </c>
      <c r="AJ12" s="3"/>
      <c r="AK12" s="5">
        <v>-14300714.573490083</v>
      </c>
      <c r="AL12" s="3">
        <v>-14570995.630422836</v>
      </c>
      <c r="AM12" s="3"/>
      <c r="AN12" s="5">
        <v>-14570995.630422836</v>
      </c>
      <c r="AO12" s="3">
        <v>-14757186.420364512</v>
      </c>
      <c r="AP12" s="3"/>
      <c r="AQ12" s="5">
        <v>-14757186.420364512</v>
      </c>
    </row>
    <row r="13" spans="1:43" x14ac:dyDescent="0.3">
      <c r="E13">
        <v>101101</v>
      </c>
      <c r="F13" s="43" t="s">
        <v>147</v>
      </c>
      <c r="G13" s="43"/>
      <c r="H13" s="3">
        <v>-13151785.85</v>
      </c>
      <c r="I13" s="3">
        <v>13163259.66</v>
      </c>
      <c r="J13" s="5">
        <v>11473.810000000522</v>
      </c>
      <c r="K13" s="3">
        <v>-13272147.904297497</v>
      </c>
      <c r="L13" s="3"/>
      <c r="M13" s="5">
        <v>-13272147.904297497</v>
      </c>
      <c r="N13" s="3">
        <v>-13138493.487337273</v>
      </c>
      <c r="O13" s="3"/>
      <c r="P13" s="5">
        <v>-13138493.487337273</v>
      </c>
      <c r="Q13" s="3">
        <v>-13683352.498378281</v>
      </c>
      <c r="R13" s="3"/>
      <c r="S13" s="5">
        <v>-13683352.498378281</v>
      </c>
      <c r="T13" s="3">
        <v>-13673430.449397076</v>
      </c>
      <c r="U13" s="3"/>
      <c r="V13" s="5">
        <v>-13673430.449397076</v>
      </c>
      <c r="W13" s="3">
        <v>-13934049.135324363</v>
      </c>
      <c r="X13" s="3"/>
      <c r="Y13" s="5">
        <v>-13934049.135324363</v>
      </c>
      <c r="Z13" s="3">
        <v>-13923029.237248041</v>
      </c>
      <c r="AA13" s="3"/>
      <c r="AB13" s="5">
        <v>-13923029.237248041</v>
      </c>
      <c r="AC13" s="3">
        <v>-14187492.61810399</v>
      </c>
      <c r="AD13" s="3"/>
      <c r="AE13" s="5">
        <v>-14187492.61810399</v>
      </c>
      <c r="AF13" s="3">
        <v>-14313395.703610847</v>
      </c>
      <c r="AG13" s="3"/>
      <c r="AH13" s="5">
        <v>-14313395.703610847</v>
      </c>
      <c r="AI13" s="3">
        <v>-14300714.573490083</v>
      </c>
      <c r="AJ13" s="3"/>
      <c r="AK13" s="5">
        <v>-14300714.573490083</v>
      </c>
      <c r="AL13" s="3">
        <v>-14570995.630422836</v>
      </c>
      <c r="AM13" s="3"/>
      <c r="AN13" s="5">
        <v>-14570995.630422836</v>
      </c>
      <c r="AO13" s="3">
        <v>-14757186.420364512</v>
      </c>
      <c r="AP13" s="3"/>
      <c r="AQ13" s="5">
        <v>-14757186.420364512</v>
      </c>
    </row>
    <row r="14" spans="1:43" x14ac:dyDescent="0.3">
      <c r="G14" t="s">
        <v>56</v>
      </c>
      <c r="H14" s="3">
        <v>-13151785.85</v>
      </c>
      <c r="I14" s="3">
        <v>13163259.66</v>
      </c>
      <c r="J14" s="5">
        <v>11473.810000000522</v>
      </c>
      <c r="K14" s="3">
        <v>-13272147.904297497</v>
      </c>
      <c r="L14" s="3"/>
      <c r="M14" s="5">
        <v>-13272147.904297497</v>
      </c>
      <c r="N14" s="3">
        <v>-13138493.487337273</v>
      </c>
      <c r="O14" s="3"/>
      <c r="P14" s="5">
        <v>-13138493.487337273</v>
      </c>
      <c r="Q14" s="3">
        <v>-13683352.498378281</v>
      </c>
      <c r="R14" s="3"/>
      <c r="S14" s="5">
        <v>-13683352.498378281</v>
      </c>
      <c r="T14" s="3">
        <v>-13673430.449397076</v>
      </c>
      <c r="U14" s="3"/>
      <c r="V14" s="5">
        <v>-13673430.449397076</v>
      </c>
      <c r="W14" s="3">
        <v>-13934049.135324363</v>
      </c>
      <c r="X14" s="3"/>
      <c r="Y14" s="5">
        <v>-13934049.135324363</v>
      </c>
      <c r="Z14" s="3">
        <v>-13923029.237248041</v>
      </c>
      <c r="AA14" s="3"/>
      <c r="AB14" s="5">
        <v>-13923029.237248041</v>
      </c>
      <c r="AC14" s="3">
        <v>-14187492.61810399</v>
      </c>
      <c r="AD14" s="3"/>
      <c r="AE14" s="5">
        <v>-14187492.61810399</v>
      </c>
      <c r="AF14" s="3">
        <v>-14313395.703610847</v>
      </c>
      <c r="AG14" s="3"/>
      <c r="AH14" s="5">
        <v>-14313395.703610847</v>
      </c>
      <c r="AI14" s="3">
        <v>-14300714.573490083</v>
      </c>
      <c r="AJ14" s="3"/>
      <c r="AK14" s="5">
        <v>-14300714.573490083</v>
      </c>
      <c r="AL14" s="3">
        <v>-14570995.630422836</v>
      </c>
      <c r="AM14" s="3"/>
      <c r="AN14" s="5">
        <v>-14570995.630422836</v>
      </c>
      <c r="AO14" s="3">
        <v>-14757186.420364512</v>
      </c>
      <c r="AP14" s="3"/>
      <c r="AQ14" s="5">
        <v>-14757186.420364512</v>
      </c>
    </row>
    <row r="15" spans="1:43" x14ac:dyDescent="0.3">
      <c r="H15" s="3"/>
      <c r="I15" s="3"/>
      <c r="J15" s="5"/>
      <c r="K15" s="3"/>
      <c r="L15" s="3"/>
      <c r="M15" s="5"/>
      <c r="N15" s="3"/>
      <c r="O15" s="3"/>
      <c r="P15" s="5"/>
      <c r="Q15" s="3"/>
      <c r="R15" s="3"/>
      <c r="S15" s="5"/>
      <c r="T15" s="3"/>
      <c r="U15" s="3"/>
      <c r="V15" s="5"/>
      <c r="W15" s="3"/>
      <c r="X15" s="3"/>
      <c r="Y15" s="5"/>
      <c r="Z15" s="3"/>
      <c r="AA15" s="3"/>
      <c r="AB15" s="5"/>
      <c r="AC15" s="3"/>
      <c r="AD15" s="3"/>
      <c r="AE15" s="5"/>
      <c r="AF15" s="3"/>
      <c r="AG15" s="3"/>
      <c r="AH15" s="5"/>
      <c r="AI15" s="3"/>
      <c r="AJ15" s="3"/>
      <c r="AK15" s="5"/>
      <c r="AL15" s="3"/>
      <c r="AM15" s="3"/>
      <c r="AN15" s="5"/>
      <c r="AO15" s="3"/>
      <c r="AP15" s="3"/>
      <c r="AQ15" s="5"/>
    </row>
    <row r="16" spans="1:43" x14ac:dyDescent="0.3">
      <c r="A16">
        <v>201</v>
      </c>
      <c r="B16" s="16" t="s">
        <v>203</v>
      </c>
      <c r="C16" s="16"/>
      <c r="D16" s="16"/>
      <c r="E16" s="16"/>
      <c r="F16" s="16"/>
      <c r="G16" s="16"/>
      <c r="H16" s="3">
        <v>1190236.6194249999</v>
      </c>
      <c r="I16" s="3">
        <v>-1203146.57</v>
      </c>
      <c r="J16" s="5">
        <v>-12909.950575000068</v>
      </c>
      <c r="K16" s="3">
        <v>1206504.6052401639</v>
      </c>
      <c r="L16" s="3"/>
      <c r="M16" s="5">
        <v>1206504.6052401639</v>
      </c>
      <c r="N16" s="3">
        <v>1199729.0512273903</v>
      </c>
      <c r="O16" s="3"/>
      <c r="P16" s="5">
        <v>1199729.0512273903</v>
      </c>
      <c r="Q16" s="3">
        <v>1255135.4812973957</v>
      </c>
      <c r="R16" s="3"/>
      <c r="S16" s="5">
        <v>1255135.4812973957</v>
      </c>
      <c r="T16" s="3">
        <v>1259930.8979918512</v>
      </c>
      <c r="U16" s="3"/>
      <c r="V16" s="5">
        <v>1259930.8979918512</v>
      </c>
      <c r="W16" s="3">
        <v>1289817.8967986496</v>
      </c>
      <c r="X16" s="3"/>
      <c r="Y16" s="5">
        <v>1289817.8967986496</v>
      </c>
      <c r="Z16" s="3">
        <v>1294724.2936186015</v>
      </c>
      <c r="AA16" s="3"/>
      <c r="AB16" s="5">
        <v>1294724.2936186015</v>
      </c>
      <c r="AC16" s="3">
        <v>1325416.5828470739</v>
      </c>
      <c r="AD16" s="3"/>
      <c r="AE16" s="5">
        <v>1325416.5828470739</v>
      </c>
      <c r="AF16" s="3">
        <v>1343393.7241580503</v>
      </c>
      <c r="AG16" s="3"/>
      <c r="AH16" s="5">
        <v>1343393.7241580503</v>
      </c>
      <c r="AI16" s="3">
        <v>1348475.2058489972</v>
      </c>
      <c r="AJ16" s="3"/>
      <c r="AK16" s="5">
        <v>1348475.2058489972</v>
      </c>
      <c r="AL16" s="3">
        <v>1380415.2701078614</v>
      </c>
      <c r="AM16" s="3"/>
      <c r="AN16" s="5">
        <v>1380415.2701078614</v>
      </c>
      <c r="AO16" s="3">
        <v>1404656.4149073432</v>
      </c>
      <c r="AP16" s="3"/>
      <c r="AQ16" s="5">
        <v>1404656.4149073432</v>
      </c>
    </row>
    <row r="17" spans="1:43" x14ac:dyDescent="0.3">
      <c r="C17">
        <v>2011</v>
      </c>
      <c r="D17" t="s">
        <v>213</v>
      </c>
      <c r="H17" s="3">
        <v>1190236.6194249999</v>
      </c>
      <c r="I17" s="3">
        <v>-1203146.57</v>
      </c>
      <c r="J17" s="5">
        <v>-12909.950575000068</v>
      </c>
      <c r="K17" s="3">
        <v>1206504.6052401639</v>
      </c>
      <c r="L17" s="3"/>
      <c r="M17" s="5">
        <v>1206504.6052401639</v>
      </c>
      <c r="N17" s="3">
        <v>1199729.0512273903</v>
      </c>
      <c r="O17" s="3"/>
      <c r="P17" s="5">
        <v>1199729.0512273903</v>
      </c>
      <c r="Q17" s="3">
        <v>1255135.4812973957</v>
      </c>
      <c r="R17" s="3"/>
      <c r="S17" s="5">
        <v>1255135.4812973957</v>
      </c>
      <c r="T17" s="3">
        <v>1259930.8979918512</v>
      </c>
      <c r="U17" s="3"/>
      <c r="V17" s="5">
        <v>1259930.8979918512</v>
      </c>
      <c r="W17" s="3">
        <v>1289817.8967986496</v>
      </c>
      <c r="X17" s="3"/>
      <c r="Y17" s="5">
        <v>1289817.8967986496</v>
      </c>
      <c r="Z17" s="3">
        <v>1294724.2936186015</v>
      </c>
      <c r="AA17" s="3"/>
      <c r="AB17" s="5">
        <v>1294724.2936186015</v>
      </c>
      <c r="AC17" s="3">
        <v>1325416.5828470739</v>
      </c>
      <c r="AD17" s="3"/>
      <c r="AE17" s="5">
        <v>1325416.5828470739</v>
      </c>
      <c r="AF17" s="3">
        <v>1343393.7241580503</v>
      </c>
      <c r="AG17" s="3"/>
      <c r="AH17" s="5">
        <v>1343393.7241580503</v>
      </c>
      <c r="AI17" s="3">
        <v>1348475.2058489972</v>
      </c>
      <c r="AJ17" s="3"/>
      <c r="AK17" s="5">
        <v>1348475.2058489972</v>
      </c>
      <c r="AL17" s="3">
        <v>1380415.2701078614</v>
      </c>
      <c r="AM17" s="3"/>
      <c r="AN17" s="5">
        <v>1380415.2701078614</v>
      </c>
      <c r="AO17" s="3">
        <v>1404656.4149073432</v>
      </c>
      <c r="AP17" s="3"/>
      <c r="AQ17" s="5">
        <v>1404656.4149073432</v>
      </c>
    </row>
    <row r="18" spans="1:43" x14ac:dyDescent="0.3">
      <c r="E18">
        <v>201101</v>
      </c>
      <c r="F18" s="43" t="s">
        <v>148</v>
      </c>
      <c r="G18" s="43"/>
      <c r="H18" s="3">
        <v>657589.29249999998</v>
      </c>
      <c r="I18" s="3">
        <v>-593878.29</v>
      </c>
      <c r="J18" s="5">
        <v>63711.002499999944</v>
      </c>
      <c r="K18" s="3">
        <v>663607.39521487488</v>
      </c>
      <c r="L18" s="3"/>
      <c r="M18" s="5">
        <v>663607.39521487488</v>
      </c>
      <c r="N18" s="3">
        <v>656924.67436686368</v>
      </c>
      <c r="O18" s="3"/>
      <c r="P18" s="5">
        <v>656924.67436686368</v>
      </c>
      <c r="Q18" s="3">
        <v>684167.62491891405</v>
      </c>
      <c r="R18" s="3"/>
      <c r="S18" s="5">
        <v>684167.62491891405</v>
      </c>
      <c r="T18" s="3">
        <v>683671.52246985387</v>
      </c>
      <c r="U18" s="3"/>
      <c r="V18" s="5">
        <v>683671.52246985387</v>
      </c>
      <c r="W18" s="3">
        <v>696702.45676621818</v>
      </c>
      <c r="X18" s="3"/>
      <c r="Y18" s="5">
        <v>696702.45676621818</v>
      </c>
      <c r="Z18" s="3">
        <v>696151.46186240204</v>
      </c>
      <c r="AA18" s="3"/>
      <c r="AB18" s="5">
        <v>696151.46186240204</v>
      </c>
      <c r="AC18" s="3">
        <v>709374.63090519956</v>
      </c>
      <c r="AD18" s="3"/>
      <c r="AE18" s="5">
        <v>709374.63090519956</v>
      </c>
      <c r="AF18" s="3">
        <v>715669.78518054239</v>
      </c>
      <c r="AG18" s="3"/>
      <c r="AH18" s="5">
        <v>715669.78518054239</v>
      </c>
      <c r="AI18" s="3">
        <v>715035.72867450421</v>
      </c>
      <c r="AJ18" s="3"/>
      <c r="AK18" s="5">
        <v>715035.72867450421</v>
      </c>
      <c r="AL18" s="3">
        <v>728549.78152114188</v>
      </c>
      <c r="AM18" s="3"/>
      <c r="AN18" s="5">
        <v>728549.78152114188</v>
      </c>
      <c r="AO18" s="3">
        <v>737859.32101822563</v>
      </c>
      <c r="AP18" s="3"/>
      <c r="AQ18" s="5">
        <v>737859.32101822563</v>
      </c>
    </row>
    <row r="19" spans="1:43" x14ac:dyDescent="0.3">
      <c r="G19" t="s">
        <v>56</v>
      </c>
      <c r="H19" s="3">
        <v>657589.29249999998</v>
      </c>
      <c r="I19" s="3">
        <v>-593878.29</v>
      </c>
      <c r="J19" s="5">
        <v>63711.002499999944</v>
      </c>
      <c r="K19" s="3">
        <v>663607.39521487488</v>
      </c>
      <c r="L19" s="3"/>
      <c r="M19" s="5">
        <v>663607.39521487488</v>
      </c>
      <c r="N19" s="3">
        <v>656924.67436686368</v>
      </c>
      <c r="O19" s="3"/>
      <c r="P19" s="5">
        <v>656924.67436686368</v>
      </c>
      <c r="Q19" s="3">
        <v>684167.62491891405</v>
      </c>
      <c r="R19" s="3"/>
      <c r="S19" s="5">
        <v>684167.62491891405</v>
      </c>
      <c r="T19" s="3">
        <v>683671.52246985387</v>
      </c>
      <c r="U19" s="3"/>
      <c r="V19" s="5">
        <v>683671.52246985387</v>
      </c>
      <c r="W19" s="3">
        <v>696702.45676621818</v>
      </c>
      <c r="X19" s="3"/>
      <c r="Y19" s="5">
        <v>696702.45676621818</v>
      </c>
      <c r="Z19" s="3">
        <v>696151.46186240204</v>
      </c>
      <c r="AA19" s="3"/>
      <c r="AB19" s="5">
        <v>696151.46186240204</v>
      </c>
      <c r="AC19" s="3">
        <v>709374.63090519956</v>
      </c>
      <c r="AD19" s="3"/>
      <c r="AE19" s="5">
        <v>709374.63090519956</v>
      </c>
      <c r="AF19" s="3">
        <v>715669.78518054239</v>
      </c>
      <c r="AG19" s="3"/>
      <c r="AH19" s="5">
        <v>715669.78518054239</v>
      </c>
      <c r="AI19" s="3">
        <v>715035.72867450421</v>
      </c>
      <c r="AJ19" s="3"/>
      <c r="AK19" s="5">
        <v>715035.72867450421</v>
      </c>
      <c r="AL19" s="3">
        <v>728549.78152114188</v>
      </c>
      <c r="AM19" s="3"/>
      <c r="AN19" s="5">
        <v>728549.78152114188</v>
      </c>
      <c r="AO19" s="3">
        <v>737859.32101822563</v>
      </c>
      <c r="AP19" s="3"/>
      <c r="AQ19" s="5">
        <v>737859.32101822563</v>
      </c>
    </row>
    <row r="20" spans="1:43" x14ac:dyDescent="0.3">
      <c r="H20" s="3"/>
      <c r="I20" s="3"/>
      <c r="J20" s="5"/>
      <c r="K20" s="3"/>
      <c r="L20" s="3"/>
      <c r="M20" s="5"/>
      <c r="N20" s="3"/>
      <c r="O20" s="3"/>
      <c r="P20" s="5"/>
      <c r="Q20" s="3"/>
      <c r="R20" s="3"/>
      <c r="S20" s="5"/>
      <c r="T20" s="3"/>
      <c r="U20" s="3"/>
      <c r="V20" s="5"/>
      <c r="W20" s="3"/>
      <c r="X20" s="3"/>
      <c r="Y20" s="5"/>
      <c r="Z20" s="3"/>
      <c r="AA20" s="3"/>
      <c r="AB20" s="5"/>
      <c r="AC20" s="3"/>
      <c r="AD20" s="3"/>
      <c r="AE20" s="5"/>
      <c r="AF20" s="3"/>
      <c r="AG20" s="3"/>
      <c r="AH20" s="5"/>
      <c r="AI20" s="3"/>
      <c r="AJ20" s="3"/>
      <c r="AK20" s="5"/>
      <c r="AL20" s="3"/>
      <c r="AM20" s="3"/>
      <c r="AN20" s="5"/>
      <c r="AO20" s="3"/>
      <c r="AP20" s="3"/>
      <c r="AQ20" s="5"/>
    </row>
    <row r="21" spans="1:43" x14ac:dyDescent="0.3">
      <c r="E21">
        <v>201102</v>
      </c>
      <c r="F21" s="43" t="s">
        <v>248</v>
      </c>
      <c r="G21" s="43"/>
      <c r="H21" s="3"/>
      <c r="I21" s="3">
        <v>-46268.28</v>
      </c>
      <c r="J21" s="5">
        <v>-46268.28</v>
      </c>
      <c r="K21" s="3"/>
      <c r="L21" s="3"/>
      <c r="M21" s="5"/>
      <c r="N21" s="3"/>
      <c r="O21" s="3"/>
      <c r="P21" s="5"/>
      <c r="Q21" s="3"/>
      <c r="R21" s="3"/>
      <c r="S21" s="5"/>
      <c r="T21" s="3"/>
      <c r="U21" s="3"/>
      <c r="V21" s="5"/>
      <c r="W21" s="3"/>
      <c r="X21" s="3"/>
      <c r="Y21" s="5"/>
      <c r="Z21" s="3"/>
      <c r="AA21" s="3"/>
      <c r="AB21" s="5"/>
      <c r="AC21" s="3"/>
      <c r="AD21" s="3"/>
      <c r="AE21" s="5"/>
      <c r="AF21" s="3"/>
      <c r="AG21" s="3"/>
      <c r="AH21" s="5"/>
      <c r="AI21" s="3"/>
      <c r="AJ21" s="3"/>
      <c r="AK21" s="5"/>
      <c r="AL21" s="3"/>
      <c r="AM21" s="3"/>
      <c r="AN21" s="5"/>
      <c r="AO21" s="3"/>
      <c r="AP21" s="3"/>
      <c r="AQ21" s="5"/>
    </row>
    <row r="22" spans="1:43" x14ac:dyDescent="0.3">
      <c r="G22" t="s">
        <v>56</v>
      </c>
      <c r="H22" s="3"/>
      <c r="I22" s="3">
        <v>-46268.28</v>
      </c>
      <c r="J22" s="5">
        <v>-46268.28</v>
      </c>
      <c r="K22" s="3"/>
      <c r="L22" s="3"/>
      <c r="M22" s="5"/>
      <c r="N22" s="3"/>
      <c r="O22" s="3"/>
      <c r="P22" s="5"/>
      <c r="Q22" s="3"/>
      <c r="R22" s="3"/>
      <c r="S22" s="5"/>
      <c r="T22" s="3"/>
      <c r="U22" s="3"/>
      <c r="V22" s="5"/>
      <c r="W22" s="3"/>
      <c r="X22" s="3"/>
      <c r="Y22" s="5"/>
      <c r="Z22" s="3"/>
      <c r="AA22" s="3"/>
      <c r="AB22" s="5"/>
      <c r="AC22" s="3"/>
      <c r="AD22" s="3"/>
      <c r="AE22" s="5"/>
      <c r="AF22" s="3"/>
      <c r="AG22" s="3"/>
      <c r="AH22" s="5"/>
      <c r="AI22" s="3"/>
      <c r="AJ22" s="3"/>
      <c r="AK22" s="5"/>
      <c r="AL22" s="3"/>
      <c r="AM22" s="3"/>
      <c r="AN22" s="5"/>
      <c r="AO22" s="3"/>
      <c r="AP22" s="3"/>
      <c r="AQ22" s="5"/>
    </row>
    <row r="23" spans="1:43" x14ac:dyDescent="0.3">
      <c r="H23" s="3"/>
      <c r="I23" s="3"/>
      <c r="J23" s="5"/>
      <c r="K23" s="3"/>
      <c r="L23" s="3"/>
      <c r="M23" s="5"/>
      <c r="N23" s="3"/>
      <c r="O23" s="3"/>
      <c r="P23" s="5"/>
      <c r="Q23" s="3"/>
      <c r="R23" s="3"/>
      <c r="S23" s="5"/>
      <c r="T23" s="3"/>
      <c r="U23" s="3"/>
      <c r="V23" s="5"/>
      <c r="W23" s="3"/>
      <c r="X23" s="3"/>
      <c r="Y23" s="5"/>
      <c r="Z23" s="3"/>
      <c r="AA23" s="3"/>
      <c r="AB23" s="5"/>
      <c r="AC23" s="3"/>
      <c r="AD23" s="3"/>
      <c r="AE23" s="5"/>
      <c r="AF23" s="3"/>
      <c r="AG23" s="3"/>
      <c r="AH23" s="5"/>
      <c r="AI23" s="3"/>
      <c r="AJ23" s="3"/>
      <c r="AK23" s="5"/>
      <c r="AL23" s="3"/>
      <c r="AM23" s="3"/>
      <c r="AN23" s="5"/>
      <c r="AO23" s="3"/>
      <c r="AP23" s="3"/>
      <c r="AQ23" s="5"/>
    </row>
    <row r="24" spans="1:43" x14ac:dyDescent="0.3">
      <c r="E24">
        <v>201104</v>
      </c>
      <c r="F24" s="43" t="s">
        <v>149</v>
      </c>
      <c r="G24" s="43"/>
      <c r="H24" s="3">
        <v>98638.393874999994</v>
      </c>
      <c r="I24" s="3">
        <v>-101000</v>
      </c>
      <c r="J24" s="5">
        <v>-2361.6061250000057</v>
      </c>
      <c r="K24" s="3">
        <v>100536.52037505354</v>
      </c>
      <c r="L24" s="3"/>
      <c r="M24" s="5">
        <v>100536.52037505354</v>
      </c>
      <c r="N24" s="3">
        <v>100519.32904824565</v>
      </c>
      <c r="O24" s="3"/>
      <c r="P24" s="5">
        <v>100519.32904824565</v>
      </c>
      <c r="Q24" s="3">
        <v>105734.78821823731</v>
      </c>
      <c r="R24" s="3"/>
      <c r="S24" s="5">
        <v>105734.78821823731</v>
      </c>
      <c r="T24" s="3">
        <v>106714.69917074025</v>
      </c>
      <c r="U24" s="3"/>
      <c r="V24" s="5">
        <v>106714.69917074025</v>
      </c>
      <c r="W24" s="3">
        <v>109836.1925985984</v>
      </c>
      <c r="X24" s="3"/>
      <c r="Y24" s="5">
        <v>109836.1925985984</v>
      </c>
      <c r="Z24" s="3">
        <v>110846.8206955925</v>
      </c>
      <c r="AA24" s="3"/>
      <c r="AB24" s="5">
        <v>110846.8206955925</v>
      </c>
      <c r="AC24" s="3">
        <v>114081.84295219895</v>
      </c>
      <c r="AD24" s="3"/>
      <c r="AE24" s="5">
        <v>114081.84295219895</v>
      </c>
      <c r="AF24" s="3">
        <v>116245.17388472368</v>
      </c>
      <c r="AG24" s="3"/>
      <c r="AH24" s="5">
        <v>116245.17388472368</v>
      </c>
      <c r="AI24" s="3">
        <v>117303.60688416538</v>
      </c>
      <c r="AJ24" s="3"/>
      <c r="AK24" s="5">
        <v>117303.60688416538</v>
      </c>
      <c r="AL24" s="3">
        <v>120715.83121976285</v>
      </c>
      <c r="AM24" s="3"/>
      <c r="AN24" s="5">
        <v>120715.83121976285</v>
      </c>
      <c r="AO24" s="3">
        <v>123480.94331279953</v>
      </c>
      <c r="AP24" s="3"/>
      <c r="AQ24" s="5">
        <v>123480.94331279953</v>
      </c>
    </row>
    <row r="25" spans="1:43" x14ac:dyDescent="0.3">
      <c r="G25" t="s">
        <v>56</v>
      </c>
      <c r="H25" s="3">
        <v>98638.393874999994</v>
      </c>
      <c r="I25" s="3">
        <v>-101000</v>
      </c>
      <c r="J25" s="5">
        <v>-2361.6061250000057</v>
      </c>
      <c r="K25" s="3">
        <v>100536.52037505354</v>
      </c>
      <c r="L25" s="3"/>
      <c r="M25" s="5">
        <v>100536.52037505354</v>
      </c>
      <c r="N25" s="3">
        <v>100519.32904824565</v>
      </c>
      <c r="O25" s="3"/>
      <c r="P25" s="5">
        <v>100519.32904824565</v>
      </c>
      <c r="Q25" s="3">
        <v>105734.78821823731</v>
      </c>
      <c r="R25" s="3"/>
      <c r="S25" s="5">
        <v>105734.78821823731</v>
      </c>
      <c r="T25" s="3">
        <v>106714.69917074025</v>
      </c>
      <c r="U25" s="3"/>
      <c r="V25" s="5">
        <v>106714.69917074025</v>
      </c>
      <c r="W25" s="3">
        <v>109836.1925985984</v>
      </c>
      <c r="X25" s="3"/>
      <c r="Y25" s="5">
        <v>109836.1925985984</v>
      </c>
      <c r="Z25" s="3">
        <v>110846.8206955925</v>
      </c>
      <c r="AA25" s="3"/>
      <c r="AB25" s="5">
        <v>110846.8206955925</v>
      </c>
      <c r="AC25" s="3">
        <v>114081.84295219895</v>
      </c>
      <c r="AD25" s="3"/>
      <c r="AE25" s="5">
        <v>114081.84295219895</v>
      </c>
      <c r="AF25" s="3">
        <v>116245.17388472368</v>
      </c>
      <c r="AG25" s="3"/>
      <c r="AH25" s="5">
        <v>116245.17388472368</v>
      </c>
      <c r="AI25" s="3">
        <v>117303.60688416538</v>
      </c>
      <c r="AJ25" s="3"/>
      <c r="AK25" s="5">
        <v>117303.60688416538</v>
      </c>
      <c r="AL25" s="3">
        <v>120715.83121976285</v>
      </c>
      <c r="AM25" s="3"/>
      <c r="AN25" s="5">
        <v>120715.83121976285</v>
      </c>
      <c r="AO25" s="3">
        <v>123480.94331279953</v>
      </c>
      <c r="AP25" s="3"/>
      <c r="AQ25" s="5">
        <v>123480.94331279953</v>
      </c>
    </row>
    <row r="26" spans="1:43" x14ac:dyDescent="0.3">
      <c r="H26" s="3"/>
      <c r="I26" s="3"/>
      <c r="J26" s="5"/>
      <c r="K26" s="3"/>
      <c r="L26" s="3"/>
      <c r="M26" s="5"/>
      <c r="N26" s="3"/>
      <c r="O26" s="3"/>
      <c r="P26" s="5"/>
      <c r="Q26" s="3"/>
      <c r="R26" s="3"/>
      <c r="S26" s="5"/>
      <c r="T26" s="3"/>
      <c r="U26" s="3"/>
      <c r="V26" s="5"/>
      <c r="W26" s="3"/>
      <c r="X26" s="3"/>
      <c r="Y26" s="5"/>
      <c r="Z26" s="3"/>
      <c r="AA26" s="3"/>
      <c r="AB26" s="5"/>
      <c r="AC26" s="3"/>
      <c r="AD26" s="3"/>
      <c r="AE26" s="5"/>
      <c r="AF26" s="3"/>
      <c r="AG26" s="3"/>
      <c r="AH26" s="5"/>
      <c r="AI26" s="3"/>
      <c r="AJ26" s="3"/>
      <c r="AK26" s="5"/>
      <c r="AL26" s="3"/>
      <c r="AM26" s="3"/>
      <c r="AN26" s="5"/>
      <c r="AO26" s="3"/>
      <c r="AP26" s="3"/>
      <c r="AQ26" s="5"/>
    </row>
    <row r="27" spans="1:43" x14ac:dyDescent="0.3">
      <c r="E27">
        <v>201105</v>
      </c>
      <c r="F27" s="43" t="s">
        <v>150</v>
      </c>
      <c r="G27" s="43"/>
      <c r="H27" s="3">
        <v>434008.93304999999</v>
      </c>
      <c r="I27" s="3">
        <v>-462000</v>
      </c>
      <c r="J27" s="5">
        <v>-27991.066950000008</v>
      </c>
      <c r="K27" s="3">
        <v>442360.68965023558</v>
      </c>
      <c r="L27" s="3"/>
      <c r="M27" s="5">
        <v>442360.68965023558</v>
      </c>
      <c r="N27" s="3">
        <v>442285.04781228083</v>
      </c>
      <c r="O27" s="3"/>
      <c r="P27" s="5">
        <v>442285.04781228083</v>
      </c>
      <c r="Q27" s="3">
        <v>465233.06816024421</v>
      </c>
      <c r="R27" s="3"/>
      <c r="S27" s="5">
        <v>465233.06816024421</v>
      </c>
      <c r="T27" s="3">
        <v>469544.67635125713</v>
      </c>
      <c r="U27" s="3"/>
      <c r="V27" s="5">
        <v>469544.67635125713</v>
      </c>
      <c r="W27" s="3">
        <v>483279.24743383302</v>
      </c>
      <c r="X27" s="3"/>
      <c r="Y27" s="5">
        <v>483279.24743383302</v>
      </c>
      <c r="Z27" s="3">
        <v>487726.01106060698</v>
      </c>
      <c r="AA27" s="3"/>
      <c r="AB27" s="5">
        <v>487726.01106060698</v>
      </c>
      <c r="AC27" s="3">
        <v>501960.10898967535</v>
      </c>
      <c r="AD27" s="3"/>
      <c r="AE27" s="5">
        <v>501960.10898967535</v>
      </c>
      <c r="AF27" s="3">
        <v>511478.76509278419</v>
      </c>
      <c r="AG27" s="3"/>
      <c r="AH27" s="5">
        <v>511478.76509278419</v>
      </c>
      <c r="AI27" s="3">
        <v>516135.87029032764</v>
      </c>
      <c r="AJ27" s="3"/>
      <c r="AK27" s="5">
        <v>516135.87029032764</v>
      </c>
      <c r="AL27" s="3">
        <v>531149.65736695658</v>
      </c>
      <c r="AM27" s="3"/>
      <c r="AN27" s="5">
        <v>531149.65736695658</v>
      </c>
      <c r="AO27" s="3">
        <v>543316.15057631792</v>
      </c>
      <c r="AP27" s="3"/>
      <c r="AQ27" s="5">
        <v>543316.15057631792</v>
      </c>
    </row>
    <row r="28" spans="1:43" x14ac:dyDescent="0.3">
      <c r="G28" t="s">
        <v>56</v>
      </c>
      <c r="H28" s="3">
        <v>434008.93304999999</v>
      </c>
      <c r="I28" s="3">
        <v>-462000</v>
      </c>
      <c r="J28" s="5">
        <v>-27991.066950000008</v>
      </c>
      <c r="K28" s="3">
        <v>442360.68965023558</v>
      </c>
      <c r="L28" s="3"/>
      <c r="M28" s="5">
        <v>442360.68965023558</v>
      </c>
      <c r="N28" s="3">
        <v>442285.04781228083</v>
      </c>
      <c r="O28" s="3"/>
      <c r="P28" s="5">
        <v>442285.04781228083</v>
      </c>
      <c r="Q28" s="3">
        <v>465233.06816024421</v>
      </c>
      <c r="R28" s="3"/>
      <c r="S28" s="5">
        <v>465233.06816024421</v>
      </c>
      <c r="T28" s="3">
        <v>469544.67635125713</v>
      </c>
      <c r="U28" s="3"/>
      <c r="V28" s="5">
        <v>469544.67635125713</v>
      </c>
      <c r="W28" s="3">
        <v>483279.24743383302</v>
      </c>
      <c r="X28" s="3"/>
      <c r="Y28" s="5">
        <v>483279.24743383302</v>
      </c>
      <c r="Z28" s="3">
        <v>487726.01106060698</v>
      </c>
      <c r="AA28" s="3"/>
      <c r="AB28" s="5">
        <v>487726.01106060698</v>
      </c>
      <c r="AC28" s="3">
        <v>501960.10898967535</v>
      </c>
      <c r="AD28" s="3"/>
      <c r="AE28" s="5">
        <v>501960.10898967535</v>
      </c>
      <c r="AF28" s="3">
        <v>511478.76509278419</v>
      </c>
      <c r="AG28" s="3"/>
      <c r="AH28" s="5">
        <v>511478.76509278419</v>
      </c>
      <c r="AI28" s="3">
        <v>516135.87029032764</v>
      </c>
      <c r="AJ28" s="3"/>
      <c r="AK28" s="5">
        <v>516135.87029032764</v>
      </c>
      <c r="AL28" s="3">
        <v>531149.65736695658</v>
      </c>
      <c r="AM28" s="3"/>
      <c r="AN28" s="5">
        <v>531149.65736695658</v>
      </c>
      <c r="AO28" s="3">
        <v>543316.15057631792</v>
      </c>
      <c r="AP28" s="3"/>
      <c r="AQ28" s="5">
        <v>543316.15057631792</v>
      </c>
    </row>
    <row r="29" spans="1:43" x14ac:dyDescent="0.3">
      <c r="H29" s="3"/>
      <c r="I29" s="3"/>
      <c r="J29" s="5"/>
      <c r="K29" s="3"/>
      <c r="L29" s="3"/>
      <c r="M29" s="5"/>
      <c r="N29" s="3"/>
      <c r="O29" s="3"/>
      <c r="P29" s="5"/>
      <c r="Q29" s="3"/>
      <c r="R29" s="3"/>
      <c r="S29" s="5"/>
      <c r="T29" s="3"/>
      <c r="U29" s="3"/>
      <c r="V29" s="5"/>
      <c r="W29" s="3"/>
      <c r="X29" s="3"/>
      <c r="Y29" s="5"/>
      <c r="Z29" s="3"/>
      <c r="AA29" s="3"/>
      <c r="AB29" s="5"/>
      <c r="AC29" s="3"/>
      <c r="AD29" s="3"/>
      <c r="AE29" s="5"/>
      <c r="AF29" s="3"/>
      <c r="AG29" s="3"/>
      <c r="AH29" s="5"/>
      <c r="AI29" s="3"/>
      <c r="AJ29" s="3"/>
      <c r="AK29" s="5"/>
      <c r="AL29" s="3"/>
      <c r="AM29" s="3"/>
      <c r="AN29" s="5"/>
      <c r="AO29" s="3"/>
      <c r="AP29" s="3"/>
      <c r="AQ29" s="5"/>
    </row>
    <row r="30" spans="1:43" x14ac:dyDescent="0.3">
      <c r="A30">
        <v>301</v>
      </c>
      <c r="B30" s="16" t="s">
        <v>201</v>
      </c>
      <c r="C30" s="16"/>
      <c r="D30" s="16"/>
      <c r="E30" s="16"/>
      <c r="F30" s="16"/>
      <c r="G30" s="16"/>
      <c r="H30" s="3">
        <v>3980867.1469500908</v>
      </c>
      <c r="I30" s="3">
        <v>-4265035.5199999996</v>
      </c>
      <c r="J30" s="5">
        <v>-284168.37304990861</v>
      </c>
      <c r="K30" s="3">
        <v>3983242.5369500909</v>
      </c>
      <c r="L30" s="3">
        <v>-965051.78999999957</v>
      </c>
      <c r="M30" s="5">
        <v>3018190.7469500918</v>
      </c>
      <c r="N30" s="3">
        <v>4069203.6561050005</v>
      </c>
      <c r="O30" s="3">
        <v>-45540</v>
      </c>
      <c r="P30" s="5">
        <v>4023663.6561050005</v>
      </c>
      <c r="Q30" s="3">
        <v>4053245.5528034004</v>
      </c>
      <c r="R30" s="3"/>
      <c r="S30" s="5">
        <v>4053245.5528034004</v>
      </c>
      <c r="T30" s="3">
        <v>4064838.5528034004</v>
      </c>
      <c r="U30" s="3"/>
      <c r="V30" s="5">
        <v>4064838.5528034004</v>
      </c>
      <c r="W30" s="3">
        <v>4179745.5528034004</v>
      </c>
      <c r="X30" s="3"/>
      <c r="Y30" s="5">
        <v>4179745.5528034004</v>
      </c>
      <c r="Z30" s="3">
        <v>4045745.5528034004</v>
      </c>
      <c r="AA30" s="3"/>
      <c r="AB30" s="5">
        <v>4045745.5528034004</v>
      </c>
      <c r="AC30" s="3">
        <v>4045745.5528034004</v>
      </c>
      <c r="AD30" s="3"/>
      <c r="AE30" s="5">
        <v>4045745.5528034004</v>
      </c>
      <c r="AF30" s="3">
        <v>4050745.5528034004</v>
      </c>
      <c r="AG30" s="3"/>
      <c r="AH30" s="5">
        <v>4050745.5528034004</v>
      </c>
      <c r="AI30" s="3">
        <v>4054745.5528034004</v>
      </c>
      <c r="AJ30" s="3"/>
      <c r="AK30" s="5">
        <v>4054745.5528034004</v>
      </c>
      <c r="AL30" s="3">
        <v>4045745.5528034004</v>
      </c>
      <c r="AM30" s="3"/>
      <c r="AN30" s="5">
        <v>4045745.5528034004</v>
      </c>
      <c r="AO30" s="3">
        <v>4045745.5528034004</v>
      </c>
      <c r="AP30" s="3">
        <v>-19.66</v>
      </c>
      <c r="AQ30" s="5">
        <v>4045725.8928034003</v>
      </c>
    </row>
    <row r="31" spans="1:43" x14ac:dyDescent="0.3">
      <c r="C31">
        <v>3011</v>
      </c>
      <c r="D31" t="s">
        <v>201</v>
      </c>
      <c r="H31" s="3">
        <v>2402323.1604713299</v>
      </c>
      <c r="I31" s="3">
        <v>-2541851.3800000013</v>
      </c>
      <c r="J31" s="5">
        <v>-139528.21952866993</v>
      </c>
      <c r="K31" s="3">
        <v>2411323.1604713299</v>
      </c>
      <c r="L31" s="3">
        <v>-359002.18</v>
      </c>
      <c r="M31" s="5">
        <v>2052320.98047133</v>
      </c>
      <c r="N31" s="3">
        <v>2460873.7713039643</v>
      </c>
      <c r="O31" s="3">
        <v>-45540</v>
      </c>
      <c r="P31" s="5">
        <v>2415333.7713039643</v>
      </c>
      <c r="Q31" s="3">
        <v>2420873.7713039643</v>
      </c>
      <c r="R31" s="3"/>
      <c r="S31" s="5">
        <v>2420873.7713039643</v>
      </c>
      <c r="T31" s="3">
        <v>2420873.7713039643</v>
      </c>
      <c r="U31" s="3"/>
      <c r="V31" s="5">
        <v>2420873.7713039643</v>
      </c>
      <c r="W31" s="3">
        <v>2505873.7713039643</v>
      </c>
      <c r="X31" s="3"/>
      <c r="Y31" s="5">
        <v>2505873.7713039643</v>
      </c>
      <c r="Z31" s="3">
        <v>2420873.7713039643</v>
      </c>
      <c r="AA31" s="3"/>
      <c r="AB31" s="5">
        <v>2420873.7713039643</v>
      </c>
      <c r="AC31" s="3">
        <v>2420873.7713039643</v>
      </c>
      <c r="AD31" s="3"/>
      <c r="AE31" s="5">
        <v>2420873.7713039643</v>
      </c>
      <c r="AF31" s="3">
        <v>2420873.7713039643</v>
      </c>
      <c r="AG31" s="3"/>
      <c r="AH31" s="5">
        <v>2420873.7713039643</v>
      </c>
      <c r="AI31" s="3">
        <v>2429873.7713039643</v>
      </c>
      <c r="AJ31" s="3"/>
      <c r="AK31" s="5">
        <v>2429873.7713039643</v>
      </c>
      <c r="AL31" s="3">
        <v>2420873.7713039643</v>
      </c>
      <c r="AM31" s="3"/>
      <c r="AN31" s="5">
        <v>2420873.7713039643</v>
      </c>
      <c r="AO31" s="3">
        <v>2420873.7713039643</v>
      </c>
      <c r="AP31" s="3"/>
      <c r="AQ31" s="5">
        <v>2420873.7713039643</v>
      </c>
    </row>
    <row r="32" spans="1:43" x14ac:dyDescent="0.3">
      <c r="E32">
        <v>301101</v>
      </c>
      <c r="F32" s="43" t="s">
        <v>141</v>
      </c>
      <c r="G32" s="43"/>
      <c r="H32" s="3">
        <v>1308291.5171502002</v>
      </c>
      <c r="I32" s="3">
        <v>-1305871.25</v>
      </c>
      <c r="J32" s="5">
        <v>2420.2671502001454</v>
      </c>
      <c r="K32" s="3">
        <v>1308291.5171502002</v>
      </c>
      <c r="L32" s="3"/>
      <c r="M32" s="5">
        <v>1308291.5171502002</v>
      </c>
      <c r="N32" s="3">
        <v>1358866.5436557322</v>
      </c>
      <c r="O32" s="3"/>
      <c r="P32" s="5">
        <v>1358866.5436557322</v>
      </c>
      <c r="Q32" s="3">
        <v>1358866.5436557322</v>
      </c>
      <c r="R32" s="3"/>
      <c r="S32" s="5">
        <v>1358866.5436557322</v>
      </c>
      <c r="T32" s="3">
        <v>1358866.5436557322</v>
      </c>
      <c r="U32" s="3"/>
      <c r="V32" s="5">
        <v>1358866.5436557322</v>
      </c>
      <c r="W32" s="3">
        <v>1358866.5436557322</v>
      </c>
      <c r="X32" s="3"/>
      <c r="Y32" s="5">
        <v>1358866.5436557322</v>
      </c>
      <c r="Z32" s="3">
        <v>1358866.5436557322</v>
      </c>
      <c r="AA32" s="3"/>
      <c r="AB32" s="5">
        <v>1358866.5436557322</v>
      </c>
      <c r="AC32" s="3">
        <v>1358866.5436557322</v>
      </c>
      <c r="AD32" s="3"/>
      <c r="AE32" s="5">
        <v>1358866.5436557322</v>
      </c>
      <c r="AF32" s="3">
        <v>1358866.5436557322</v>
      </c>
      <c r="AG32" s="3"/>
      <c r="AH32" s="5">
        <v>1358866.5436557322</v>
      </c>
      <c r="AI32" s="3">
        <v>1358866.5436557322</v>
      </c>
      <c r="AJ32" s="3"/>
      <c r="AK32" s="5">
        <v>1358866.5436557322</v>
      </c>
      <c r="AL32" s="3">
        <v>1358866.5436557322</v>
      </c>
      <c r="AM32" s="3"/>
      <c r="AN32" s="5">
        <v>1358866.5436557322</v>
      </c>
      <c r="AO32" s="3">
        <v>1358866.5436557322</v>
      </c>
      <c r="AP32" s="3"/>
      <c r="AQ32" s="5">
        <v>1358866.5436557322</v>
      </c>
    </row>
    <row r="33" spans="7:43" x14ac:dyDescent="0.3">
      <c r="G33" t="s">
        <v>132</v>
      </c>
      <c r="H33" s="3">
        <v>21966.331450799997</v>
      </c>
      <c r="I33" s="3">
        <v>-17722.599999999999</v>
      </c>
      <c r="J33" s="5">
        <v>4243.7314507999981</v>
      </c>
      <c r="K33" s="3">
        <v>21966.331450799997</v>
      </c>
      <c r="L33" s="3"/>
      <c r="M33" s="5">
        <v>21966.331450799997</v>
      </c>
      <c r="N33" s="3">
        <v>23328.244000749601</v>
      </c>
      <c r="O33" s="3"/>
      <c r="P33" s="5">
        <v>23328.244000749601</v>
      </c>
      <c r="Q33" s="3">
        <v>23328.244000749601</v>
      </c>
      <c r="R33" s="3"/>
      <c r="S33" s="5">
        <v>23328.244000749601</v>
      </c>
      <c r="T33" s="3">
        <v>23328.244000749601</v>
      </c>
      <c r="U33" s="3"/>
      <c r="V33" s="5">
        <v>23328.244000749601</v>
      </c>
      <c r="W33" s="3">
        <v>23328.244000749601</v>
      </c>
      <c r="X33" s="3"/>
      <c r="Y33" s="5">
        <v>23328.244000749601</v>
      </c>
      <c r="Z33" s="3">
        <v>23328.244000749601</v>
      </c>
      <c r="AA33" s="3"/>
      <c r="AB33" s="5">
        <v>23328.244000749601</v>
      </c>
      <c r="AC33" s="3">
        <v>23328.244000749601</v>
      </c>
      <c r="AD33" s="3"/>
      <c r="AE33" s="5">
        <v>23328.244000749601</v>
      </c>
      <c r="AF33" s="3">
        <v>23328.244000749601</v>
      </c>
      <c r="AG33" s="3"/>
      <c r="AH33" s="5">
        <v>23328.244000749601</v>
      </c>
      <c r="AI33" s="3">
        <v>23328.244000749601</v>
      </c>
      <c r="AJ33" s="3"/>
      <c r="AK33" s="5">
        <v>23328.244000749601</v>
      </c>
      <c r="AL33" s="3">
        <v>23328.244000749601</v>
      </c>
      <c r="AM33" s="3"/>
      <c r="AN33" s="5">
        <v>23328.244000749601</v>
      </c>
      <c r="AO33" s="3">
        <v>23328.244000749601</v>
      </c>
      <c r="AP33" s="3"/>
      <c r="AQ33" s="5">
        <v>23328.244000749601</v>
      </c>
    </row>
    <row r="34" spans="7:43" x14ac:dyDescent="0.3">
      <c r="G34" t="s">
        <v>87</v>
      </c>
      <c r="H34" s="3">
        <v>15350.308400000002</v>
      </c>
      <c r="I34" s="3">
        <v>-14906.44</v>
      </c>
      <c r="J34" s="5">
        <v>443.8684000000012</v>
      </c>
      <c r="K34" s="3">
        <v>15350.308400000002</v>
      </c>
      <c r="L34" s="3"/>
      <c r="M34" s="5">
        <v>15350.308400000002</v>
      </c>
      <c r="N34" s="3">
        <v>16178.0313152</v>
      </c>
      <c r="O34" s="3"/>
      <c r="P34" s="5">
        <v>16178.0313152</v>
      </c>
      <c r="Q34" s="3">
        <v>16178.0313152</v>
      </c>
      <c r="R34" s="3"/>
      <c r="S34" s="5">
        <v>16178.0313152</v>
      </c>
      <c r="T34" s="3">
        <v>16178.0313152</v>
      </c>
      <c r="U34" s="3"/>
      <c r="V34" s="5">
        <v>16178.0313152</v>
      </c>
      <c r="W34" s="3">
        <v>16178.0313152</v>
      </c>
      <c r="X34" s="3"/>
      <c r="Y34" s="5">
        <v>16178.0313152</v>
      </c>
      <c r="Z34" s="3">
        <v>16178.0313152</v>
      </c>
      <c r="AA34" s="3"/>
      <c r="AB34" s="5">
        <v>16178.0313152</v>
      </c>
      <c r="AC34" s="3">
        <v>16178.0313152</v>
      </c>
      <c r="AD34" s="3"/>
      <c r="AE34" s="5">
        <v>16178.0313152</v>
      </c>
      <c r="AF34" s="3">
        <v>16178.0313152</v>
      </c>
      <c r="AG34" s="3"/>
      <c r="AH34" s="5">
        <v>16178.0313152</v>
      </c>
      <c r="AI34" s="3">
        <v>16178.0313152</v>
      </c>
      <c r="AJ34" s="3"/>
      <c r="AK34" s="5">
        <v>16178.0313152</v>
      </c>
      <c r="AL34" s="3">
        <v>16178.0313152</v>
      </c>
      <c r="AM34" s="3"/>
      <c r="AN34" s="5">
        <v>16178.0313152</v>
      </c>
      <c r="AO34" s="3">
        <v>16178.0313152</v>
      </c>
      <c r="AP34" s="3"/>
      <c r="AQ34" s="5">
        <v>16178.0313152</v>
      </c>
    </row>
    <row r="35" spans="7:43" x14ac:dyDescent="0.3">
      <c r="G35" t="s">
        <v>107</v>
      </c>
      <c r="H35" s="3">
        <v>10882.4622</v>
      </c>
      <c r="I35" s="3">
        <v>-9078.5700000000015</v>
      </c>
      <c r="J35" s="5">
        <v>1803.8921999999984</v>
      </c>
      <c r="K35" s="3">
        <v>10882.4622</v>
      </c>
      <c r="L35" s="3"/>
      <c r="M35" s="5">
        <v>10882.4622</v>
      </c>
      <c r="N35" s="3">
        <v>11557.174856399999</v>
      </c>
      <c r="O35" s="3"/>
      <c r="P35" s="5">
        <v>11557.174856399999</v>
      </c>
      <c r="Q35" s="3">
        <v>11557.174856399999</v>
      </c>
      <c r="R35" s="3"/>
      <c r="S35" s="5">
        <v>11557.174856399999</v>
      </c>
      <c r="T35" s="3">
        <v>11557.174856399999</v>
      </c>
      <c r="U35" s="3"/>
      <c r="V35" s="5">
        <v>11557.174856399999</v>
      </c>
      <c r="W35" s="3">
        <v>11557.174856399999</v>
      </c>
      <c r="X35" s="3"/>
      <c r="Y35" s="5">
        <v>11557.174856399999</v>
      </c>
      <c r="Z35" s="3">
        <v>11557.174856399999</v>
      </c>
      <c r="AA35" s="3"/>
      <c r="AB35" s="5">
        <v>11557.174856399999</v>
      </c>
      <c r="AC35" s="3">
        <v>11557.174856399999</v>
      </c>
      <c r="AD35" s="3"/>
      <c r="AE35" s="5">
        <v>11557.174856399999</v>
      </c>
      <c r="AF35" s="3">
        <v>11557.174856399999</v>
      </c>
      <c r="AG35" s="3"/>
      <c r="AH35" s="5">
        <v>11557.174856399999</v>
      </c>
      <c r="AI35" s="3">
        <v>11557.174856399999</v>
      </c>
      <c r="AJ35" s="3"/>
      <c r="AK35" s="5">
        <v>11557.174856399999</v>
      </c>
      <c r="AL35" s="3">
        <v>11557.174856399999</v>
      </c>
      <c r="AM35" s="3"/>
      <c r="AN35" s="5">
        <v>11557.174856399999</v>
      </c>
      <c r="AO35" s="3">
        <v>11557.174856399999</v>
      </c>
      <c r="AP35" s="3"/>
      <c r="AQ35" s="5">
        <v>11557.174856399999</v>
      </c>
    </row>
    <row r="36" spans="7:43" x14ac:dyDescent="0.3">
      <c r="G36" t="s">
        <v>84</v>
      </c>
      <c r="H36" s="3">
        <v>7659</v>
      </c>
      <c r="I36" s="3">
        <v>-7561.64</v>
      </c>
      <c r="J36" s="5">
        <v>97.359999999999673</v>
      </c>
      <c r="K36" s="3">
        <v>7659</v>
      </c>
      <c r="L36" s="3"/>
      <c r="M36" s="5">
        <v>7659</v>
      </c>
      <c r="N36" s="3">
        <v>7962.0373999999983</v>
      </c>
      <c r="O36" s="3"/>
      <c r="P36" s="5">
        <v>7962.0373999999983</v>
      </c>
      <c r="Q36" s="3">
        <v>7962.0373999999983</v>
      </c>
      <c r="R36" s="3"/>
      <c r="S36" s="5">
        <v>7962.0373999999983</v>
      </c>
      <c r="T36" s="3">
        <v>7962.0373999999983</v>
      </c>
      <c r="U36" s="3"/>
      <c r="V36" s="5">
        <v>7962.0373999999983</v>
      </c>
      <c r="W36" s="3">
        <v>7962.0373999999983</v>
      </c>
      <c r="X36" s="3"/>
      <c r="Y36" s="5">
        <v>7962.0373999999983</v>
      </c>
      <c r="Z36" s="3">
        <v>7962.0373999999983</v>
      </c>
      <c r="AA36" s="3"/>
      <c r="AB36" s="5">
        <v>7962.0373999999983</v>
      </c>
      <c r="AC36" s="3">
        <v>7962.0373999999983</v>
      </c>
      <c r="AD36" s="3"/>
      <c r="AE36" s="5">
        <v>7962.0373999999983</v>
      </c>
      <c r="AF36" s="3">
        <v>7962.0373999999983</v>
      </c>
      <c r="AG36" s="3"/>
      <c r="AH36" s="5">
        <v>7962.0373999999983</v>
      </c>
      <c r="AI36" s="3">
        <v>7962.0373999999983</v>
      </c>
      <c r="AJ36" s="3"/>
      <c r="AK36" s="5">
        <v>7962.0373999999983</v>
      </c>
      <c r="AL36" s="3">
        <v>7962.0373999999983</v>
      </c>
      <c r="AM36" s="3"/>
      <c r="AN36" s="5">
        <v>7962.0373999999983</v>
      </c>
      <c r="AO36" s="3">
        <v>7962.0373999999983</v>
      </c>
      <c r="AP36" s="3"/>
      <c r="AQ36" s="5">
        <v>7962.0373999999983</v>
      </c>
    </row>
    <row r="37" spans="7:43" x14ac:dyDescent="0.3">
      <c r="G37" t="s">
        <v>30</v>
      </c>
      <c r="H37" s="3">
        <v>16259.668379999997</v>
      </c>
      <c r="I37" s="3">
        <v>-16263.150000000001</v>
      </c>
      <c r="J37" s="5">
        <v>-3.4816200000041135</v>
      </c>
      <c r="K37" s="3">
        <v>16259.668379999997</v>
      </c>
      <c r="L37" s="3"/>
      <c r="M37" s="5">
        <v>16259.668379999997</v>
      </c>
      <c r="N37" s="3">
        <v>17114.659237439999</v>
      </c>
      <c r="O37" s="3"/>
      <c r="P37" s="5">
        <v>17114.659237439999</v>
      </c>
      <c r="Q37" s="3">
        <v>17114.659237439999</v>
      </c>
      <c r="R37" s="3"/>
      <c r="S37" s="5">
        <v>17114.659237439999</v>
      </c>
      <c r="T37" s="3">
        <v>17114.659237439999</v>
      </c>
      <c r="U37" s="3"/>
      <c r="V37" s="5">
        <v>17114.659237439999</v>
      </c>
      <c r="W37" s="3">
        <v>17114.659237439999</v>
      </c>
      <c r="X37" s="3"/>
      <c r="Y37" s="5">
        <v>17114.659237439999</v>
      </c>
      <c r="Z37" s="3">
        <v>17114.659237439999</v>
      </c>
      <c r="AA37" s="3"/>
      <c r="AB37" s="5">
        <v>17114.659237439999</v>
      </c>
      <c r="AC37" s="3">
        <v>17114.659237439999</v>
      </c>
      <c r="AD37" s="3"/>
      <c r="AE37" s="5">
        <v>17114.659237439999</v>
      </c>
      <c r="AF37" s="3">
        <v>17114.659237439999</v>
      </c>
      <c r="AG37" s="3"/>
      <c r="AH37" s="5">
        <v>17114.659237439999</v>
      </c>
      <c r="AI37" s="3">
        <v>17114.659237439999</v>
      </c>
      <c r="AJ37" s="3"/>
      <c r="AK37" s="5">
        <v>17114.659237439999</v>
      </c>
      <c r="AL37" s="3">
        <v>17114.659237439999</v>
      </c>
      <c r="AM37" s="3"/>
      <c r="AN37" s="5">
        <v>17114.659237439999</v>
      </c>
      <c r="AO37" s="3">
        <v>17114.659237439999</v>
      </c>
      <c r="AP37" s="3"/>
      <c r="AQ37" s="5">
        <v>17114.659237439999</v>
      </c>
    </row>
    <row r="38" spans="7:43" x14ac:dyDescent="0.3">
      <c r="G38" t="s">
        <v>108</v>
      </c>
      <c r="H38" s="3">
        <v>14557.908926</v>
      </c>
      <c r="I38" s="3">
        <v>-15639.789999999999</v>
      </c>
      <c r="J38" s="5">
        <v>-1081.881073999999</v>
      </c>
      <c r="K38" s="3">
        <v>14557.908926</v>
      </c>
      <c r="L38" s="3"/>
      <c r="M38" s="5">
        <v>14557.908926</v>
      </c>
      <c r="N38" s="3">
        <v>15247.616079412001</v>
      </c>
      <c r="O38" s="3"/>
      <c r="P38" s="5">
        <v>15247.616079412001</v>
      </c>
      <c r="Q38" s="3">
        <v>15247.616079412001</v>
      </c>
      <c r="R38" s="3"/>
      <c r="S38" s="5">
        <v>15247.616079412001</v>
      </c>
      <c r="T38" s="3">
        <v>15247.616079412001</v>
      </c>
      <c r="U38" s="3"/>
      <c r="V38" s="5">
        <v>15247.616079412001</v>
      </c>
      <c r="W38" s="3">
        <v>15247.616079412001</v>
      </c>
      <c r="X38" s="3"/>
      <c r="Y38" s="5">
        <v>15247.616079412001</v>
      </c>
      <c r="Z38" s="3">
        <v>15247.616079412001</v>
      </c>
      <c r="AA38" s="3"/>
      <c r="AB38" s="5">
        <v>15247.616079412001</v>
      </c>
      <c r="AC38" s="3">
        <v>15247.616079412001</v>
      </c>
      <c r="AD38" s="3"/>
      <c r="AE38" s="5">
        <v>15247.616079412001</v>
      </c>
      <c r="AF38" s="3">
        <v>15247.616079412001</v>
      </c>
      <c r="AG38" s="3"/>
      <c r="AH38" s="5">
        <v>15247.616079412001</v>
      </c>
      <c r="AI38" s="3">
        <v>15247.616079412001</v>
      </c>
      <c r="AJ38" s="3"/>
      <c r="AK38" s="5">
        <v>15247.616079412001</v>
      </c>
      <c r="AL38" s="3">
        <v>15247.616079412001</v>
      </c>
      <c r="AM38" s="3"/>
      <c r="AN38" s="5">
        <v>15247.616079412001</v>
      </c>
      <c r="AO38" s="3">
        <v>15247.616079412001</v>
      </c>
      <c r="AP38" s="3"/>
      <c r="AQ38" s="5">
        <v>15247.616079412001</v>
      </c>
    </row>
    <row r="39" spans="7:43" x14ac:dyDescent="0.3">
      <c r="G39" t="s">
        <v>86</v>
      </c>
      <c r="H39" s="3">
        <v>5823.8073999999997</v>
      </c>
      <c r="I39" s="3">
        <v>-2251.77</v>
      </c>
      <c r="J39" s="5">
        <v>3572.0373999999997</v>
      </c>
      <c r="K39" s="3">
        <v>5823.8073999999997</v>
      </c>
      <c r="L39" s="3"/>
      <c r="M39" s="5">
        <v>5823.8073999999997</v>
      </c>
      <c r="N39" s="3">
        <v>6066.7286948000001</v>
      </c>
      <c r="O39" s="3"/>
      <c r="P39" s="5">
        <v>6066.7286948000001</v>
      </c>
      <c r="Q39" s="3">
        <v>6066.7286948000001</v>
      </c>
      <c r="R39" s="3"/>
      <c r="S39" s="5">
        <v>6066.7286948000001</v>
      </c>
      <c r="T39" s="3">
        <v>6066.7286948000001</v>
      </c>
      <c r="U39" s="3"/>
      <c r="V39" s="5">
        <v>6066.7286948000001</v>
      </c>
      <c r="W39" s="3">
        <v>6066.7286948000001</v>
      </c>
      <c r="X39" s="3"/>
      <c r="Y39" s="5">
        <v>6066.7286948000001</v>
      </c>
      <c r="Z39" s="3">
        <v>6066.7286948000001</v>
      </c>
      <c r="AA39" s="3"/>
      <c r="AB39" s="5">
        <v>6066.7286948000001</v>
      </c>
      <c r="AC39" s="3">
        <v>6066.7286948000001</v>
      </c>
      <c r="AD39" s="3"/>
      <c r="AE39" s="5">
        <v>6066.7286948000001</v>
      </c>
      <c r="AF39" s="3">
        <v>6066.7286948000001</v>
      </c>
      <c r="AG39" s="3"/>
      <c r="AH39" s="5">
        <v>6066.7286948000001</v>
      </c>
      <c r="AI39" s="3">
        <v>6066.7286948000001</v>
      </c>
      <c r="AJ39" s="3"/>
      <c r="AK39" s="5">
        <v>6066.7286948000001</v>
      </c>
      <c r="AL39" s="3">
        <v>6066.7286948000001</v>
      </c>
      <c r="AM39" s="3"/>
      <c r="AN39" s="5">
        <v>6066.7286948000001</v>
      </c>
      <c r="AO39" s="3">
        <v>6066.7286948000001</v>
      </c>
      <c r="AP39" s="3"/>
      <c r="AQ39" s="5">
        <v>6066.7286948000001</v>
      </c>
    </row>
    <row r="40" spans="7:43" x14ac:dyDescent="0.3">
      <c r="G40" t="s">
        <v>47</v>
      </c>
      <c r="H40" s="3">
        <v>5286.4933999999994</v>
      </c>
      <c r="I40" s="3">
        <v>-5852.36</v>
      </c>
      <c r="J40" s="5">
        <v>-565.86660000000029</v>
      </c>
      <c r="K40" s="3">
        <v>5286.4933999999994</v>
      </c>
      <c r="L40" s="3"/>
      <c r="M40" s="5">
        <v>5286.4933999999994</v>
      </c>
      <c r="N40" s="3">
        <v>5614.2559908000003</v>
      </c>
      <c r="O40" s="3"/>
      <c r="P40" s="5">
        <v>5614.2559908000003</v>
      </c>
      <c r="Q40" s="3">
        <v>5614.2559908000003</v>
      </c>
      <c r="R40" s="3"/>
      <c r="S40" s="5">
        <v>5614.2559908000003</v>
      </c>
      <c r="T40" s="3">
        <v>5614.2559908000003</v>
      </c>
      <c r="U40" s="3"/>
      <c r="V40" s="5">
        <v>5614.2559908000003</v>
      </c>
      <c r="W40" s="3">
        <v>5614.2559908000003</v>
      </c>
      <c r="X40" s="3"/>
      <c r="Y40" s="5">
        <v>5614.2559908000003</v>
      </c>
      <c r="Z40" s="3">
        <v>5614.2559908000003</v>
      </c>
      <c r="AA40" s="3"/>
      <c r="AB40" s="5">
        <v>5614.2559908000003</v>
      </c>
      <c r="AC40" s="3">
        <v>5614.2559908000003</v>
      </c>
      <c r="AD40" s="3"/>
      <c r="AE40" s="5">
        <v>5614.2559908000003</v>
      </c>
      <c r="AF40" s="3">
        <v>5614.2559908000003</v>
      </c>
      <c r="AG40" s="3"/>
      <c r="AH40" s="5">
        <v>5614.2559908000003</v>
      </c>
      <c r="AI40" s="3">
        <v>5614.2559908000003</v>
      </c>
      <c r="AJ40" s="3"/>
      <c r="AK40" s="5">
        <v>5614.2559908000003</v>
      </c>
      <c r="AL40" s="3">
        <v>5614.2559908000003</v>
      </c>
      <c r="AM40" s="3"/>
      <c r="AN40" s="5">
        <v>5614.2559908000003</v>
      </c>
      <c r="AO40" s="3">
        <v>5614.2559908000003</v>
      </c>
      <c r="AP40" s="3"/>
      <c r="AQ40" s="5">
        <v>5614.2559908000003</v>
      </c>
    </row>
    <row r="41" spans="7:43" x14ac:dyDescent="0.3">
      <c r="G41" t="s">
        <v>115</v>
      </c>
      <c r="H41" s="3">
        <v>6221.9656367999996</v>
      </c>
      <c r="I41" s="3">
        <v>-6001.79</v>
      </c>
      <c r="J41" s="5">
        <v>220.17563679999967</v>
      </c>
      <c r="K41" s="3">
        <v>6221.9656367999996</v>
      </c>
      <c r="L41" s="3"/>
      <c r="M41" s="5">
        <v>6221.9656367999996</v>
      </c>
      <c r="N41" s="3">
        <v>6607.7275062815997</v>
      </c>
      <c r="O41" s="3"/>
      <c r="P41" s="5">
        <v>6607.7275062815997</v>
      </c>
      <c r="Q41" s="3">
        <v>6607.7275062815997</v>
      </c>
      <c r="R41" s="3"/>
      <c r="S41" s="5">
        <v>6607.7275062815997</v>
      </c>
      <c r="T41" s="3">
        <v>6607.7275062815997</v>
      </c>
      <c r="U41" s="3"/>
      <c r="V41" s="5">
        <v>6607.7275062815997</v>
      </c>
      <c r="W41" s="3">
        <v>6607.7275062815997</v>
      </c>
      <c r="X41" s="3"/>
      <c r="Y41" s="5">
        <v>6607.7275062815997</v>
      </c>
      <c r="Z41" s="3">
        <v>6607.7275062815997</v>
      </c>
      <c r="AA41" s="3"/>
      <c r="AB41" s="5">
        <v>6607.7275062815997</v>
      </c>
      <c r="AC41" s="3">
        <v>6607.7275062815997</v>
      </c>
      <c r="AD41" s="3"/>
      <c r="AE41" s="5">
        <v>6607.7275062815997</v>
      </c>
      <c r="AF41" s="3">
        <v>6607.7275062815997</v>
      </c>
      <c r="AG41" s="3"/>
      <c r="AH41" s="5">
        <v>6607.7275062815997</v>
      </c>
      <c r="AI41" s="3">
        <v>6607.7275062815997</v>
      </c>
      <c r="AJ41" s="3"/>
      <c r="AK41" s="5">
        <v>6607.7275062815997</v>
      </c>
      <c r="AL41" s="3">
        <v>6607.7275062815997</v>
      </c>
      <c r="AM41" s="3"/>
      <c r="AN41" s="5">
        <v>6607.7275062815997</v>
      </c>
      <c r="AO41" s="3">
        <v>6607.7275062815997</v>
      </c>
      <c r="AP41" s="3"/>
      <c r="AQ41" s="5">
        <v>6607.7275062815997</v>
      </c>
    </row>
    <row r="42" spans="7:43" x14ac:dyDescent="0.3">
      <c r="G42" t="s">
        <v>112</v>
      </c>
      <c r="H42" s="3">
        <v>4210.9191030000002</v>
      </c>
      <c r="I42" s="3">
        <v>-4710.21</v>
      </c>
      <c r="J42" s="5">
        <v>-499.29089699999986</v>
      </c>
      <c r="K42" s="3">
        <v>4210.9191030000002</v>
      </c>
      <c r="L42" s="3"/>
      <c r="M42" s="5">
        <v>4210.9191030000002</v>
      </c>
      <c r="N42" s="3">
        <v>4471.996087386</v>
      </c>
      <c r="O42" s="3"/>
      <c r="P42" s="5">
        <v>4471.996087386</v>
      </c>
      <c r="Q42" s="3">
        <v>4471.996087386</v>
      </c>
      <c r="R42" s="3"/>
      <c r="S42" s="5">
        <v>4471.996087386</v>
      </c>
      <c r="T42" s="3">
        <v>4471.996087386</v>
      </c>
      <c r="U42" s="3"/>
      <c r="V42" s="5">
        <v>4471.996087386</v>
      </c>
      <c r="W42" s="3">
        <v>4471.996087386</v>
      </c>
      <c r="X42" s="3"/>
      <c r="Y42" s="5">
        <v>4471.996087386</v>
      </c>
      <c r="Z42" s="3">
        <v>4471.996087386</v>
      </c>
      <c r="AA42" s="3"/>
      <c r="AB42" s="5">
        <v>4471.996087386</v>
      </c>
      <c r="AC42" s="3">
        <v>4471.996087386</v>
      </c>
      <c r="AD42" s="3"/>
      <c r="AE42" s="5">
        <v>4471.996087386</v>
      </c>
      <c r="AF42" s="3">
        <v>4471.996087386</v>
      </c>
      <c r="AG42" s="3"/>
      <c r="AH42" s="5">
        <v>4471.996087386</v>
      </c>
      <c r="AI42" s="3">
        <v>4471.996087386</v>
      </c>
      <c r="AJ42" s="3"/>
      <c r="AK42" s="5">
        <v>4471.996087386</v>
      </c>
      <c r="AL42" s="3">
        <v>4471.996087386</v>
      </c>
      <c r="AM42" s="3"/>
      <c r="AN42" s="5">
        <v>4471.996087386</v>
      </c>
      <c r="AO42" s="3">
        <v>4471.996087386</v>
      </c>
      <c r="AP42" s="3"/>
      <c r="AQ42" s="5">
        <v>4471.996087386</v>
      </c>
    </row>
    <row r="43" spans="7:43" x14ac:dyDescent="0.3">
      <c r="G43" t="s">
        <v>94</v>
      </c>
      <c r="H43" s="3">
        <v>5346.8373000000001</v>
      </c>
      <c r="I43" s="3">
        <v>-4144.16</v>
      </c>
      <c r="J43" s="5">
        <v>1202.6773000000003</v>
      </c>
      <c r="K43" s="3">
        <v>5346.8373000000001</v>
      </c>
      <c r="L43" s="3"/>
      <c r="M43" s="5">
        <v>5346.8373000000001</v>
      </c>
      <c r="N43" s="3">
        <v>5611.4556125999989</v>
      </c>
      <c r="O43" s="3"/>
      <c r="P43" s="5">
        <v>5611.4556125999989</v>
      </c>
      <c r="Q43" s="3">
        <v>5611.4556125999989</v>
      </c>
      <c r="R43" s="3"/>
      <c r="S43" s="5">
        <v>5611.4556125999989</v>
      </c>
      <c r="T43" s="3">
        <v>5611.4556125999989</v>
      </c>
      <c r="U43" s="3"/>
      <c r="V43" s="5">
        <v>5611.4556125999989</v>
      </c>
      <c r="W43" s="3">
        <v>5611.4556125999989</v>
      </c>
      <c r="X43" s="3"/>
      <c r="Y43" s="5">
        <v>5611.4556125999989</v>
      </c>
      <c r="Z43" s="3">
        <v>5611.4556125999989</v>
      </c>
      <c r="AA43" s="3"/>
      <c r="AB43" s="5">
        <v>5611.4556125999989</v>
      </c>
      <c r="AC43" s="3">
        <v>5611.4556125999989</v>
      </c>
      <c r="AD43" s="3"/>
      <c r="AE43" s="5">
        <v>5611.4556125999989</v>
      </c>
      <c r="AF43" s="3">
        <v>5611.4556125999989</v>
      </c>
      <c r="AG43" s="3"/>
      <c r="AH43" s="5">
        <v>5611.4556125999989</v>
      </c>
      <c r="AI43" s="3">
        <v>5611.4556125999989</v>
      </c>
      <c r="AJ43" s="3"/>
      <c r="AK43" s="5">
        <v>5611.4556125999989</v>
      </c>
      <c r="AL43" s="3">
        <v>5611.4556125999989</v>
      </c>
      <c r="AM43" s="3"/>
      <c r="AN43" s="5">
        <v>5611.4556125999989</v>
      </c>
      <c r="AO43" s="3">
        <v>5611.4556125999989</v>
      </c>
      <c r="AP43" s="3"/>
      <c r="AQ43" s="5">
        <v>5611.4556125999989</v>
      </c>
    </row>
    <row r="44" spans="7:43" x14ac:dyDescent="0.3">
      <c r="G44" t="s">
        <v>82</v>
      </c>
      <c r="H44" s="3">
        <v>11649.264999999999</v>
      </c>
      <c r="I44" s="3">
        <v>-13034.78</v>
      </c>
      <c r="J44" s="5">
        <v>-1385.5150000000012</v>
      </c>
      <c r="K44" s="3">
        <v>11649.264999999999</v>
      </c>
      <c r="L44" s="3"/>
      <c r="M44" s="5">
        <v>11649.264999999999</v>
      </c>
      <c r="N44" s="3">
        <v>12173.967949599999</v>
      </c>
      <c r="O44" s="3"/>
      <c r="P44" s="5">
        <v>12173.967949599999</v>
      </c>
      <c r="Q44" s="3">
        <v>12173.967949599999</v>
      </c>
      <c r="R44" s="3"/>
      <c r="S44" s="5">
        <v>12173.967949599999</v>
      </c>
      <c r="T44" s="3">
        <v>12173.967949599999</v>
      </c>
      <c r="U44" s="3"/>
      <c r="V44" s="5">
        <v>12173.967949599999</v>
      </c>
      <c r="W44" s="3">
        <v>12173.967949599999</v>
      </c>
      <c r="X44" s="3"/>
      <c r="Y44" s="5">
        <v>12173.967949599999</v>
      </c>
      <c r="Z44" s="3">
        <v>12173.967949599999</v>
      </c>
      <c r="AA44" s="3"/>
      <c r="AB44" s="5">
        <v>12173.967949599999</v>
      </c>
      <c r="AC44" s="3">
        <v>12173.967949599999</v>
      </c>
      <c r="AD44" s="3"/>
      <c r="AE44" s="5">
        <v>12173.967949599999</v>
      </c>
      <c r="AF44" s="3">
        <v>12173.967949599999</v>
      </c>
      <c r="AG44" s="3"/>
      <c r="AH44" s="5">
        <v>12173.967949599999</v>
      </c>
      <c r="AI44" s="3">
        <v>12173.967949599999</v>
      </c>
      <c r="AJ44" s="3"/>
      <c r="AK44" s="5">
        <v>12173.967949599999</v>
      </c>
      <c r="AL44" s="3">
        <v>12173.967949599999</v>
      </c>
      <c r="AM44" s="3"/>
      <c r="AN44" s="5">
        <v>12173.967949599999</v>
      </c>
      <c r="AO44" s="3">
        <v>12173.967949599999</v>
      </c>
      <c r="AP44" s="3"/>
      <c r="AQ44" s="5">
        <v>12173.967949599999</v>
      </c>
    </row>
    <row r="45" spans="7:43" x14ac:dyDescent="0.3">
      <c r="G45" t="s">
        <v>137</v>
      </c>
      <c r="H45" s="3">
        <v>41937.027599999994</v>
      </c>
      <c r="I45" s="3">
        <v>-54005.58</v>
      </c>
      <c r="J45" s="5">
        <v>-12068.552400000008</v>
      </c>
      <c r="K45" s="3">
        <v>41937.027599999994</v>
      </c>
      <c r="L45" s="3"/>
      <c r="M45" s="5">
        <v>41937.027599999994</v>
      </c>
      <c r="N45" s="3">
        <v>44384.189926200001</v>
      </c>
      <c r="O45" s="3"/>
      <c r="P45" s="5">
        <v>44384.189926200001</v>
      </c>
      <c r="Q45" s="3">
        <v>44384.189926200001</v>
      </c>
      <c r="R45" s="3"/>
      <c r="S45" s="5">
        <v>44384.189926200001</v>
      </c>
      <c r="T45" s="3">
        <v>44384.189926200001</v>
      </c>
      <c r="U45" s="3"/>
      <c r="V45" s="5">
        <v>44384.189926200001</v>
      </c>
      <c r="W45" s="3">
        <v>44384.189926200001</v>
      </c>
      <c r="X45" s="3"/>
      <c r="Y45" s="5">
        <v>44384.189926200001</v>
      </c>
      <c r="Z45" s="3">
        <v>44384.189926200001</v>
      </c>
      <c r="AA45" s="3"/>
      <c r="AB45" s="5">
        <v>44384.189926200001</v>
      </c>
      <c r="AC45" s="3">
        <v>44384.189926200001</v>
      </c>
      <c r="AD45" s="3"/>
      <c r="AE45" s="5">
        <v>44384.189926200001</v>
      </c>
      <c r="AF45" s="3">
        <v>44384.189926200001</v>
      </c>
      <c r="AG45" s="3"/>
      <c r="AH45" s="5">
        <v>44384.189926200001</v>
      </c>
      <c r="AI45" s="3">
        <v>44384.189926200001</v>
      </c>
      <c r="AJ45" s="3"/>
      <c r="AK45" s="5">
        <v>44384.189926200001</v>
      </c>
      <c r="AL45" s="3">
        <v>44384.189926200001</v>
      </c>
      <c r="AM45" s="3"/>
      <c r="AN45" s="5">
        <v>44384.189926200001</v>
      </c>
      <c r="AO45" s="3">
        <v>44384.189926200001</v>
      </c>
      <c r="AP45" s="3"/>
      <c r="AQ45" s="5">
        <v>44384.189926200001</v>
      </c>
    </row>
    <row r="46" spans="7:43" x14ac:dyDescent="0.3">
      <c r="G46" t="s">
        <v>70</v>
      </c>
      <c r="H46" s="3">
        <v>139092.86455200001</v>
      </c>
      <c r="I46" s="3">
        <v>-101102.33</v>
      </c>
      <c r="J46" s="5">
        <v>37990.534552000012</v>
      </c>
      <c r="K46" s="3">
        <v>139092.86455200001</v>
      </c>
      <c r="L46" s="3"/>
      <c r="M46" s="5">
        <v>139092.86455200001</v>
      </c>
      <c r="N46" s="3">
        <v>147228.15871922395</v>
      </c>
      <c r="O46" s="3"/>
      <c r="P46" s="5">
        <v>147228.15871922395</v>
      </c>
      <c r="Q46" s="3">
        <v>147228.15871922395</v>
      </c>
      <c r="R46" s="3"/>
      <c r="S46" s="5">
        <v>147228.15871922395</v>
      </c>
      <c r="T46" s="3">
        <v>147228.15871922395</v>
      </c>
      <c r="U46" s="3"/>
      <c r="V46" s="5">
        <v>147228.15871922395</v>
      </c>
      <c r="W46" s="3">
        <v>147228.15871922395</v>
      </c>
      <c r="X46" s="3"/>
      <c r="Y46" s="5">
        <v>147228.15871922395</v>
      </c>
      <c r="Z46" s="3">
        <v>147228.15871922395</v>
      </c>
      <c r="AA46" s="3"/>
      <c r="AB46" s="5">
        <v>147228.15871922395</v>
      </c>
      <c r="AC46" s="3">
        <v>147228.15871922395</v>
      </c>
      <c r="AD46" s="3"/>
      <c r="AE46" s="5">
        <v>147228.15871922395</v>
      </c>
      <c r="AF46" s="3">
        <v>147228.15871922395</v>
      </c>
      <c r="AG46" s="3"/>
      <c r="AH46" s="5">
        <v>147228.15871922395</v>
      </c>
      <c r="AI46" s="3">
        <v>147228.15871922395</v>
      </c>
      <c r="AJ46" s="3"/>
      <c r="AK46" s="5">
        <v>147228.15871922395</v>
      </c>
      <c r="AL46" s="3">
        <v>147228.15871922395</v>
      </c>
      <c r="AM46" s="3"/>
      <c r="AN46" s="5">
        <v>147228.15871922395</v>
      </c>
      <c r="AO46" s="3">
        <v>147228.15871922395</v>
      </c>
      <c r="AP46" s="3"/>
      <c r="AQ46" s="5">
        <v>147228.15871922395</v>
      </c>
    </row>
    <row r="47" spans="7:43" x14ac:dyDescent="0.3">
      <c r="G47" t="s">
        <v>88</v>
      </c>
      <c r="H47" s="3">
        <v>773839.45506000018</v>
      </c>
      <c r="I47" s="3">
        <v>-810780.79</v>
      </c>
      <c r="J47" s="5">
        <v>-36941.334939999855</v>
      </c>
      <c r="K47" s="3">
        <v>773839.45506000018</v>
      </c>
      <c r="L47" s="3"/>
      <c r="M47" s="5">
        <v>773839.45506000018</v>
      </c>
      <c r="N47" s="3">
        <v>795665.96525772009</v>
      </c>
      <c r="O47" s="3"/>
      <c r="P47" s="5">
        <v>795665.96525772009</v>
      </c>
      <c r="Q47" s="3">
        <v>795665.96525772009</v>
      </c>
      <c r="R47" s="3"/>
      <c r="S47" s="5">
        <v>795665.96525772009</v>
      </c>
      <c r="T47" s="3">
        <v>795665.96525772009</v>
      </c>
      <c r="U47" s="3"/>
      <c r="V47" s="5">
        <v>795665.96525772009</v>
      </c>
      <c r="W47" s="3">
        <v>795665.96525772009</v>
      </c>
      <c r="X47" s="3"/>
      <c r="Y47" s="5">
        <v>795665.96525772009</v>
      </c>
      <c r="Z47" s="3">
        <v>795665.96525772009</v>
      </c>
      <c r="AA47" s="3"/>
      <c r="AB47" s="5">
        <v>795665.96525772009</v>
      </c>
      <c r="AC47" s="3">
        <v>795665.96525772009</v>
      </c>
      <c r="AD47" s="3"/>
      <c r="AE47" s="5">
        <v>795665.96525772009</v>
      </c>
      <c r="AF47" s="3">
        <v>795665.96525772009</v>
      </c>
      <c r="AG47" s="3"/>
      <c r="AH47" s="5">
        <v>795665.96525772009</v>
      </c>
      <c r="AI47" s="3">
        <v>795665.96525772009</v>
      </c>
      <c r="AJ47" s="3"/>
      <c r="AK47" s="5">
        <v>795665.96525772009</v>
      </c>
      <c r="AL47" s="3">
        <v>795665.96525772009</v>
      </c>
      <c r="AM47" s="3"/>
      <c r="AN47" s="5">
        <v>795665.96525772009</v>
      </c>
      <c r="AO47" s="3">
        <v>795665.96525772009</v>
      </c>
      <c r="AP47" s="3"/>
      <c r="AQ47" s="5">
        <v>795665.96525772009</v>
      </c>
    </row>
    <row r="48" spans="7:43" x14ac:dyDescent="0.3">
      <c r="G48" t="s">
        <v>91</v>
      </c>
      <c r="H48" s="3">
        <v>101247.22996800001</v>
      </c>
      <c r="I48" s="3">
        <v>-92890.25</v>
      </c>
      <c r="J48" s="5">
        <v>8356.9799680000142</v>
      </c>
      <c r="K48" s="3">
        <v>101247.22996800001</v>
      </c>
      <c r="L48" s="3"/>
      <c r="M48" s="5">
        <v>101247.22996800001</v>
      </c>
      <c r="N48" s="3">
        <v>106398.98954901601</v>
      </c>
      <c r="O48" s="3"/>
      <c r="P48" s="5">
        <v>106398.98954901601</v>
      </c>
      <c r="Q48" s="3">
        <v>106398.98954901601</v>
      </c>
      <c r="R48" s="3"/>
      <c r="S48" s="5">
        <v>106398.98954901601</v>
      </c>
      <c r="T48" s="3">
        <v>106398.98954901601</v>
      </c>
      <c r="U48" s="3"/>
      <c r="V48" s="5">
        <v>106398.98954901601</v>
      </c>
      <c r="W48" s="3">
        <v>106398.98954901601</v>
      </c>
      <c r="X48" s="3"/>
      <c r="Y48" s="5">
        <v>106398.98954901601</v>
      </c>
      <c r="Z48" s="3">
        <v>106398.98954901601</v>
      </c>
      <c r="AA48" s="3"/>
      <c r="AB48" s="5">
        <v>106398.98954901601</v>
      </c>
      <c r="AC48" s="3">
        <v>106398.98954901601</v>
      </c>
      <c r="AD48" s="3"/>
      <c r="AE48" s="5">
        <v>106398.98954901601</v>
      </c>
      <c r="AF48" s="3">
        <v>106398.98954901601</v>
      </c>
      <c r="AG48" s="3"/>
      <c r="AH48" s="5">
        <v>106398.98954901601</v>
      </c>
      <c r="AI48" s="3">
        <v>106398.98954901601</v>
      </c>
      <c r="AJ48" s="3"/>
      <c r="AK48" s="5">
        <v>106398.98954901601</v>
      </c>
      <c r="AL48" s="3">
        <v>106398.98954901601</v>
      </c>
      <c r="AM48" s="3"/>
      <c r="AN48" s="5">
        <v>106398.98954901601</v>
      </c>
      <c r="AO48" s="3">
        <v>106398.98954901601</v>
      </c>
      <c r="AP48" s="3"/>
      <c r="AQ48" s="5">
        <v>106398.98954901601</v>
      </c>
    </row>
    <row r="49" spans="5:43" x14ac:dyDescent="0.3">
      <c r="G49" t="s">
        <v>19</v>
      </c>
      <c r="H49" s="3">
        <v>38862.850573599993</v>
      </c>
      <c r="I49" s="3">
        <v>-38842.769999999997</v>
      </c>
      <c r="J49" s="5">
        <v>20.080573599996569</v>
      </c>
      <c r="K49" s="3">
        <v>38862.850573599993</v>
      </c>
      <c r="L49" s="3"/>
      <c r="M49" s="5">
        <v>38862.850573599993</v>
      </c>
      <c r="N49" s="3">
        <v>41272.347309163226</v>
      </c>
      <c r="O49" s="3"/>
      <c r="P49" s="5">
        <v>41272.347309163226</v>
      </c>
      <c r="Q49" s="3">
        <v>41272.347309163226</v>
      </c>
      <c r="R49" s="3"/>
      <c r="S49" s="5">
        <v>41272.347309163226</v>
      </c>
      <c r="T49" s="3">
        <v>41272.347309163226</v>
      </c>
      <c r="U49" s="3"/>
      <c r="V49" s="5">
        <v>41272.347309163226</v>
      </c>
      <c r="W49" s="3">
        <v>41272.347309163226</v>
      </c>
      <c r="X49" s="3"/>
      <c r="Y49" s="5">
        <v>41272.347309163226</v>
      </c>
      <c r="Z49" s="3">
        <v>41272.347309163226</v>
      </c>
      <c r="AA49" s="3"/>
      <c r="AB49" s="5">
        <v>41272.347309163226</v>
      </c>
      <c r="AC49" s="3">
        <v>41272.347309163226</v>
      </c>
      <c r="AD49" s="3"/>
      <c r="AE49" s="5">
        <v>41272.347309163226</v>
      </c>
      <c r="AF49" s="3">
        <v>41272.347309163226</v>
      </c>
      <c r="AG49" s="3"/>
      <c r="AH49" s="5">
        <v>41272.347309163226</v>
      </c>
      <c r="AI49" s="3">
        <v>41272.347309163226</v>
      </c>
      <c r="AJ49" s="3"/>
      <c r="AK49" s="5">
        <v>41272.347309163226</v>
      </c>
      <c r="AL49" s="3">
        <v>41272.347309163226</v>
      </c>
      <c r="AM49" s="3"/>
      <c r="AN49" s="5">
        <v>41272.347309163226</v>
      </c>
      <c r="AO49" s="3">
        <v>41272.347309163226</v>
      </c>
      <c r="AP49" s="3"/>
      <c r="AQ49" s="5">
        <v>41272.347309163226</v>
      </c>
    </row>
    <row r="50" spans="5:43" x14ac:dyDescent="0.3">
      <c r="G50" t="s">
        <v>110</v>
      </c>
      <c r="H50" s="3">
        <v>5442.7</v>
      </c>
      <c r="I50" s="3">
        <v>-5976.09</v>
      </c>
      <c r="J50" s="5">
        <v>-533.39000000000033</v>
      </c>
      <c r="K50" s="3">
        <v>5442.7</v>
      </c>
      <c r="L50" s="3"/>
      <c r="M50" s="5">
        <v>5442.7</v>
      </c>
      <c r="N50" s="3">
        <v>5780.1473999999998</v>
      </c>
      <c r="O50" s="3"/>
      <c r="P50" s="5">
        <v>5780.1473999999998</v>
      </c>
      <c r="Q50" s="3">
        <v>5780.1473999999998</v>
      </c>
      <c r="R50" s="3"/>
      <c r="S50" s="5">
        <v>5780.1473999999998</v>
      </c>
      <c r="T50" s="3">
        <v>5780.1473999999998</v>
      </c>
      <c r="U50" s="3"/>
      <c r="V50" s="5">
        <v>5780.1473999999998</v>
      </c>
      <c r="W50" s="3">
        <v>5780.1473999999998</v>
      </c>
      <c r="X50" s="3"/>
      <c r="Y50" s="5">
        <v>5780.1473999999998</v>
      </c>
      <c r="Z50" s="3">
        <v>5780.1473999999998</v>
      </c>
      <c r="AA50" s="3"/>
      <c r="AB50" s="5">
        <v>5780.1473999999998</v>
      </c>
      <c r="AC50" s="3">
        <v>5780.1473999999998</v>
      </c>
      <c r="AD50" s="3"/>
      <c r="AE50" s="5">
        <v>5780.1473999999998</v>
      </c>
      <c r="AF50" s="3">
        <v>5780.1473999999998</v>
      </c>
      <c r="AG50" s="3"/>
      <c r="AH50" s="5">
        <v>5780.1473999999998</v>
      </c>
      <c r="AI50" s="3">
        <v>5780.1473999999998</v>
      </c>
      <c r="AJ50" s="3"/>
      <c r="AK50" s="5">
        <v>5780.1473999999998</v>
      </c>
      <c r="AL50" s="3">
        <v>5780.1473999999998</v>
      </c>
      <c r="AM50" s="3"/>
      <c r="AN50" s="5">
        <v>5780.1473999999998</v>
      </c>
      <c r="AO50" s="3">
        <v>5780.1473999999998</v>
      </c>
      <c r="AP50" s="3"/>
      <c r="AQ50" s="5">
        <v>5780.1473999999998</v>
      </c>
    </row>
    <row r="51" spans="5:43" x14ac:dyDescent="0.3">
      <c r="G51" t="s">
        <v>109</v>
      </c>
      <c r="H51" s="3">
        <v>16159.80624</v>
      </c>
      <c r="I51" s="3">
        <v>-14397.43</v>
      </c>
      <c r="J51" s="5">
        <v>1762.3762399999996</v>
      </c>
      <c r="K51" s="3">
        <v>16159.80624</v>
      </c>
      <c r="L51" s="3"/>
      <c r="M51" s="5">
        <v>16159.80624</v>
      </c>
      <c r="N51" s="3">
        <v>16903.90097228</v>
      </c>
      <c r="O51" s="3"/>
      <c r="P51" s="5">
        <v>16903.90097228</v>
      </c>
      <c r="Q51" s="3">
        <v>16903.90097228</v>
      </c>
      <c r="R51" s="3"/>
      <c r="S51" s="5">
        <v>16903.90097228</v>
      </c>
      <c r="T51" s="3">
        <v>16903.90097228</v>
      </c>
      <c r="U51" s="3"/>
      <c r="V51" s="5">
        <v>16903.90097228</v>
      </c>
      <c r="W51" s="3">
        <v>16903.90097228</v>
      </c>
      <c r="X51" s="3"/>
      <c r="Y51" s="5">
        <v>16903.90097228</v>
      </c>
      <c r="Z51" s="3">
        <v>16903.90097228</v>
      </c>
      <c r="AA51" s="3"/>
      <c r="AB51" s="5">
        <v>16903.90097228</v>
      </c>
      <c r="AC51" s="3">
        <v>16903.90097228</v>
      </c>
      <c r="AD51" s="3"/>
      <c r="AE51" s="5">
        <v>16903.90097228</v>
      </c>
      <c r="AF51" s="3">
        <v>16903.90097228</v>
      </c>
      <c r="AG51" s="3"/>
      <c r="AH51" s="5">
        <v>16903.90097228</v>
      </c>
      <c r="AI51" s="3">
        <v>16903.90097228</v>
      </c>
      <c r="AJ51" s="3"/>
      <c r="AK51" s="5">
        <v>16903.90097228</v>
      </c>
      <c r="AL51" s="3">
        <v>16903.90097228</v>
      </c>
      <c r="AM51" s="3"/>
      <c r="AN51" s="5">
        <v>16903.90097228</v>
      </c>
      <c r="AO51" s="3">
        <v>16903.90097228</v>
      </c>
      <c r="AP51" s="3"/>
      <c r="AQ51" s="5">
        <v>16903.90097228</v>
      </c>
    </row>
    <row r="52" spans="5:43" x14ac:dyDescent="0.3">
      <c r="G52" t="s">
        <v>64</v>
      </c>
      <c r="H52" s="3">
        <v>25713.485293999998</v>
      </c>
      <c r="I52" s="3">
        <v>-31169.83</v>
      </c>
      <c r="J52" s="5">
        <v>-5456.3447060000035</v>
      </c>
      <c r="K52" s="3">
        <v>25713.485293999998</v>
      </c>
      <c r="L52" s="3"/>
      <c r="M52" s="5">
        <v>25713.485293999998</v>
      </c>
      <c r="N52" s="3">
        <v>26794.786175476005</v>
      </c>
      <c r="O52" s="3"/>
      <c r="P52" s="5">
        <v>26794.786175476005</v>
      </c>
      <c r="Q52" s="3">
        <v>26794.786175476005</v>
      </c>
      <c r="R52" s="3"/>
      <c r="S52" s="5">
        <v>26794.786175476005</v>
      </c>
      <c r="T52" s="3">
        <v>26794.786175476005</v>
      </c>
      <c r="U52" s="3"/>
      <c r="V52" s="5">
        <v>26794.786175476005</v>
      </c>
      <c r="W52" s="3">
        <v>26794.786175476005</v>
      </c>
      <c r="X52" s="3"/>
      <c r="Y52" s="5">
        <v>26794.786175476005</v>
      </c>
      <c r="Z52" s="3">
        <v>26794.786175476005</v>
      </c>
      <c r="AA52" s="3"/>
      <c r="AB52" s="5">
        <v>26794.786175476005</v>
      </c>
      <c r="AC52" s="3">
        <v>26794.786175476005</v>
      </c>
      <c r="AD52" s="3"/>
      <c r="AE52" s="5">
        <v>26794.786175476005</v>
      </c>
      <c r="AF52" s="3">
        <v>26794.786175476005</v>
      </c>
      <c r="AG52" s="3"/>
      <c r="AH52" s="5">
        <v>26794.786175476005</v>
      </c>
      <c r="AI52" s="3">
        <v>26794.786175476005</v>
      </c>
      <c r="AJ52" s="3"/>
      <c r="AK52" s="5">
        <v>26794.786175476005</v>
      </c>
      <c r="AL52" s="3">
        <v>26794.786175476005</v>
      </c>
      <c r="AM52" s="3"/>
      <c r="AN52" s="5">
        <v>26794.786175476005</v>
      </c>
      <c r="AO52" s="3">
        <v>26794.786175476005</v>
      </c>
      <c r="AP52" s="3"/>
      <c r="AQ52" s="5">
        <v>26794.786175476005</v>
      </c>
    </row>
    <row r="53" spans="5:43" x14ac:dyDescent="0.3">
      <c r="G53" t="s">
        <v>114</v>
      </c>
      <c r="H53" s="3">
        <v>17503.1646</v>
      </c>
      <c r="I53" s="3">
        <v>-19006.650000000001</v>
      </c>
      <c r="J53" s="5">
        <v>-1503.4854000000014</v>
      </c>
      <c r="K53" s="3">
        <v>17503.1646</v>
      </c>
      <c r="L53" s="3"/>
      <c r="M53" s="5">
        <v>17503.1646</v>
      </c>
      <c r="N53" s="3">
        <v>18230.634501</v>
      </c>
      <c r="O53" s="3"/>
      <c r="P53" s="5">
        <v>18230.634501</v>
      </c>
      <c r="Q53" s="3">
        <v>18230.634501</v>
      </c>
      <c r="R53" s="3"/>
      <c r="S53" s="5">
        <v>18230.634501</v>
      </c>
      <c r="T53" s="3">
        <v>18230.634501</v>
      </c>
      <c r="U53" s="3"/>
      <c r="V53" s="5">
        <v>18230.634501</v>
      </c>
      <c r="W53" s="3">
        <v>18230.634501</v>
      </c>
      <c r="X53" s="3"/>
      <c r="Y53" s="5">
        <v>18230.634501</v>
      </c>
      <c r="Z53" s="3">
        <v>18230.634501</v>
      </c>
      <c r="AA53" s="3"/>
      <c r="AB53" s="5">
        <v>18230.634501</v>
      </c>
      <c r="AC53" s="3">
        <v>18230.634501</v>
      </c>
      <c r="AD53" s="3"/>
      <c r="AE53" s="5">
        <v>18230.634501</v>
      </c>
      <c r="AF53" s="3">
        <v>18230.634501</v>
      </c>
      <c r="AG53" s="3"/>
      <c r="AH53" s="5">
        <v>18230.634501</v>
      </c>
      <c r="AI53" s="3">
        <v>18230.634501</v>
      </c>
      <c r="AJ53" s="3"/>
      <c r="AK53" s="5">
        <v>18230.634501</v>
      </c>
      <c r="AL53" s="3">
        <v>18230.634501</v>
      </c>
      <c r="AM53" s="3"/>
      <c r="AN53" s="5">
        <v>18230.634501</v>
      </c>
      <c r="AO53" s="3">
        <v>18230.634501</v>
      </c>
      <c r="AP53" s="3"/>
      <c r="AQ53" s="5">
        <v>18230.634501</v>
      </c>
    </row>
    <row r="54" spans="5:43" x14ac:dyDescent="0.3">
      <c r="G54" t="s">
        <v>97</v>
      </c>
      <c r="H54" s="3">
        <v>1274.6574000000001</v>
      </c>
      <c r="I54" s="3">
        <v>-1522.81</v>
      </c>
      <c r="J54" s="5">
        <v>-248.15259999999989</v>
      </c>
      <c r="K54" s="3">
        <v>1274.6574000000001</v>
      </c>
      <c r="L54" s="3"/>
      <c r="M54" s="5">
        <v>1274.6574000000001</v>
      </c>
      <c r="N54" s="3">
        <v>1353.6861588000002</v>
      </c>
      <c r="O54" s="3"/>
      <c r="P54" s="5">
        <v>1353.6861588000002</v>
      </c>
      <c r="Q54" s="3">
        <v>1353.6861588000002</v>
      </c>
      <c r="R54" s="3"/>
      <c r="S54" s="5">
        <v>1353.6861588000002</v>
      </c>
      <c r="T54" s="3">
        <v>1353.6861588000002</v>
      </c>
      <c r="U54" s="3"/>
      <c r="V54" s="5">
        <v>1353.6861588000002</v>
      </c>
      <c r="W54" s="3">
        <v>1353.6861588000002</v>
      </c>
      <c r="X54" s="3"/>
      <c r="Y54" s="5">
        <v>1353.6861588000002</v>
      </c>
      <c r="Z54" s="3">
        <v>1353.6861588000002</v>
      </c>
      <c r="AA54" s="3"/>
      <c r="AB54" s="5">
        <v>1353.6861588000002</v>
      </c>
      <c r="AC54" s="3">
        <v>1353.6861588000002</v>
      </c>
      <c r="AD54" s="3"/>
      <c r="AE54" s="5">
        <v>1353.6861588000002</v>
      </c>
      <c r="AF54" s="3">
        <v>1353.6861588000002</v>
      </c>
      <c r="AG54" s="3"/>
      <c r="AH54" s="5">
        <v>1353.6861588000002</v>
      </c>
      <c r="AI54" s="3">
        <v>1353.6861588000002</v>
      </c>
      <c r="AJ54" s="3"/>
      <c r="AK54" s="5">
        <v>1353.6861588000002</v>
      </c>
      <c r="AL54" s="3">
        <v>1353.6861588000002</v>
      </c>
      <c r="AM54" s="3"/>
      <c r="AN54" s="5">
        <v>1353.6861588000002</v>
      </c>
      <c r="AO54" s="3">
        <v>1353.6861588000002</v>
      </c>
      <c r="AP54" s="3"/>
      <c r="AQ54" s="5">
        <v>1353.6861588000002</v>
      </c>
    </row>
    <row r="55" spans="5:43" x14ac:dyDescent="0.3">
      <c r="G55" t="s">
        <v>14</v>
      </c>
      <c r="H55" s="3">
        <v>22003.308666000001</v>
      </c>
      <c r="I55" s="3">
        <v>-19009.460000000003</v>
      </c>
      <c r="J55" s="5">
        <v>2993.848665999998</v>
      </c>
      <c r="K55" s="3">
        <v>22003.308666000001</v>
      </c>
      <c r="L55" s="3"/>
      <c r="M55" s="5">
        <v>22003.308666000001</v>
      </c>
      <c r="N55" s="3">
        <v>22919.842956183998</v>
      </c>
      <c r="O55" s="3"/>
      <c r="P55" s="5">
        <v>22919.842956183998</v>
      </c>
      <c r="Q55" s="3">
        <v>22919.842956183998</v>
      </c>
      <c r="R55" s="3"/>
      <c r="S55" s="5">
        <v>22919.842956183998</v>
      </c>
      <c r="T55" s="3">
        <v>22919.842956183998</v>
      </c>
      <c r="U55" s="3"/>
      <c r="V55" s="5">
        <v>22919.842956183998</v>
      </c>
      <c r="W55" s="3">
        <v>22919.842956183998</v>
      </c>
      <c r="X55" s="3"/>
      <c r="Y55" s="5">
        <v>22919.842956183998</v>
      </c>
      <c r="Z55" s="3">
        <v>22919.842956183998</v>
      </c>
      <c r="AA55" s="3"/>
      <c r="AB55" s="5">
        <v>22919.842956183998</v>
      </c>
      <c r="AC55" s="3">
        <v>22919.842956183998</v>
      </c>
      <c r="AD55" s="3"/>
      <c r="AE55" s="5">
        <v>22919.842956183998</v>
      </c>
      <c r="AF55" s="3">
        <v>22919.842956183998</v>
      </c>
      <c r="AG55" s="3"/>
      <c r="AH55" s="5">
        <v>22919.842956183998</v>
      </c>
      <c r="AI55" s="3">
        <v>22919.842956183998</v>
      </c>
      <c r="AJ55" s="3"/>
      <c r="AK55" s="5">
        <v>22919.842956183998</v>
      </c>
      <c r="AL55" s="3">
        <v>22919.842956183998</v>
      </c>
      <c r="AM55" s="3"/>
      <c r="AN55" s="5">
        <v>22919.842956183998</v>
      </c>
      <c r="AO55" s="3">
        <v>22919.842956183998</v>
      </c>
      <c r="AP55" s="3"/>
      <c r="AQ55" s="5">
        <v>22919.842956183998</v>
      </c>
    </row>
    <row r="56" spans="5:43" x14ac:dyDescent="0.3">
      <c r="H56" s="3"/>
      <c r="I56" s="3"/>
      <c r="J56" s="5"/>
      <c r="K56" s="3"/>
      <c r="L56" s="3"/>
      <c r="M56" s="5"/>
      <c r="N56" s="3"/>
      <c r="O56" s="3"/>
      <c r="P56" s="5"/>
      <c r="Q56" s="3"/>
      <c r="R56" s="3"/>
      <c r="S56" s="5"/>
      <c r="T56" s="3"/>
      <c r="U56" s="3"/>
      <c r="V56" s="5"/>
      <c r="W56" s="3"/>
      <c r="X56" s="3"/>
      <c r="Y56" s="5"/>
      <c r="Z56" s="3"/>
      <c r="AA56" s="3"/>
      <c r="AB56" s="5"/>
      <c r="AC56" s="3"/>
      <c r="AD56" s="3"/>
      <c r="AE56" s="5"/>
      <c r="AF56" s="3"/>
      <c r="AG56" s="3"/>
      <c r="AH56" s="5"/>
      <c r="AI56" s="3"/>
      <c r="AJ56" s="3"/>
      <c r="AK56" s="5"/>
      <c r="AL56" s="3"/>
      <c r="AM56" s="3"/>
      <c r="AN56" s="5"/>
      <c r="AO56" s="3"/>
      <c r="AP56" s="3"/>
      <c r="AQ56" s="5"/>
    </row>
    <row r="57" spans="5:43" x14ac:dyDescent="0.3">
      <c r="E57">
        <v>301102</v>
      </c>
      <c r="F57" s="43" t="s">
        <v>142</v>
      </c>
      <c r="G57" s="43"/>
      <c r="H57" s="3">
        <v>43609.71723834001</v>
      </c>
      <c r="I57" s="3">
        <v>-107519.76000000001</v>
      </c>
      <c r="J57" s="5">
        <v>-63910.042761659992</v>
      </c>
      <c r="K57" s="3">
        <v>43609.71723834001</v>
      </c>
      <c r="L57" s="3">
        <v>-99108.160000000003</v>
      </c>
      <c r="M57" s="5">
        <v>-55498.442761659993</v>
      </c>
      <c r="N57" s="3">
        <v>45295.551455191082</v>
      </c>
      <c r="O57" s="3"/>
      <c r="P57" s="5">
        <v>45295.551455191082</v>
      </c>
      <c r="Q57" s="3">
        <v>45295.551455191082</v>
      </c>
      <c r="R57" s="3"/>
      <c r="S57" s="5">
        <v>45295.551455191082</v>
      </c>
      <c r="T57" s="3">
        <v>45295.551455191082</v>
      </c>
      <c r="U57" s="3"/>
      <c r="V57" s="5">
        <v>45295.551455191082</v>
      </c>
      <c r="W57" s="3">
        <v>45295.551455191082</v>
      </c>
      <c r="X57" s="3"/>
      <c r="Y57" s="5">
        <v>45295.551455191082</v>
      </c>
      <c r="Z57" s="3">
        <v>45295.551455191082</v>
      </c>
      <c r="AA57" s="3"/>
      <c r="AB57" s="5">
        <v>45295.551455191082</v>
      </c>
      <c r="AC57" s="3">
        <v>45295.551455191082</v>
      </c>
      <c r="AD57" s="3"/>
      <c r="AE57" s="5">
        <v>45295.551455191082</v>
      </c>
      <c r="AF57" s="3">
        <v>45295.551455191082</v>
      </c>
      <c r="AG57" s="3"/>
      <c r="AH57" s="5">
        <v>45295.551455191082</v>
      </c>
      <c r="AI57" s="3">
        <v>45295.551455191082</v>
      </c>
      <c r="AJ57" s="3"/>
      <c r="AK57" s="5">
        <v>45295.551455191082</v>
      </c>
      <c r="AL57" s="3">
        <v>45295.551455191082</v>
      </c>
      <c r="AM57" s="3"/>
      <c r="AN57" s="5">
        <v>45295.551455191082</v>
      </c>
      <c r="AO57" s="3">
        <v>45295.551455191082</v>
      </c>
      <c r="AP57" s="3"/>
      <c r="AQ57" s="5">
        <v>45295.551455191082</v>
      </c>
    </row>
    <row r="58" spans="5:43" x14ac:dyDescent="0.3">
      <c r="G58" t="s">
        <v>132</v>
      </c>
      <c r="H58" s="3"/>
      <c r="I58" s="3">
        <v>-2152.91</v>
      </c>
      <c r="J58" s="5">
        <v>-2152.91</v>
      </c>
      <c r="K58" s="3"/>
      <c r="L58" s="3">
        <v>-3897.46</v>
      </c>
      <c r="M58" s="5">
        <v>-3897.46</v>
      </c>
      <c r="N58" s="3"/>
      <c r="O58" s="3"/>
      <c r="P58" s="5"/>
      <c r="Q58" s="3"/>
      <c r="R58" s="3"/>
      <c r="S58" s="5"/>
      <c r="T58" s="3"/>
      <c r="U58" s="3"/>
      <c r="V58" s="5"/>
      <c r="W58" s="3"/>
      <c r="X58" s="3"/>
      <c r="Y58" s="5"/>
      <c r="Z58" s="3"/>
      <c r="AA58" s="3"/>
      <c r="AB58" s="5"/>
      <c r="AC58" s="3"/>
      <c r="AD58" s="3"/>
      <c r="AE58" s="5"/>
      <c r="AF58" s="3"/>
      <c r="AG58" s="3"/>
      <c r="AH58" s="5"/>
      <c r="AI58" s="3"/>
      <c r="AJ58" s="3"/>
      <c r="AK58" s="5"/>
      <c r="AL58" s="3"/>
      <c r="AM58" s="3"/>
      <c r="AN58" s="5"/>
      <c r="AO58" s="3"/>
      <c r="AP58" s="3"/>
      <c r="AQ58" s="5"/>
    </row>
    <row r="59" spans="5:43" x14ac:dyDescent="0.3">
      <c r="G59" t="s">
        <v>87</v>
      </c>
      <c r="H59" s="3"/>
      <c r="I59" s="3">
        <v>-2122.65</v>
      </c>
      <c r="J59" s="5">
        <v>-2122.65</v>
      </c>
      <c r="K59" s="3"/>
      <c r="L59" s="3">
        <v>-1573.57</v>
      </c>
      <c r="M59" s="5">
        <v>-1573.57</v>
      </c>
      <c r="N59" s="3"/>
      <c r="O59" s="3"/>
      <c r="P59" s="5"/>
      <c r="Q59" s="3"/>
      <c r="R59" s="3"/>
      <c r="S59" s="5"/>
      <c r="T59" s="3"/>
      <c r="U59" s="3"/>
      <c r="V59" s="5"/>
      <c r="W59" s="3"/>
      <c r="X59" s="3"/>
      <c r="Y59" s="5"/>
      <c r="Z59" s="3"/>
      <c r="AA59" s="3"/>
      <c r="AB59" s="5"/>
      <c r="AC59" s="3"/>
      <c r="AD59" s="3"/>
      <c r="AE59" s="5"/>
      <c r="AF59" s="3"/>
      <c r="AG59" s="3"/>
      <c r="AH59" s="5"/>
      <c r="AI59" s="3"/>
      <c r="AJ59" s="3"/>
      <c r="AK59" s="5"/>
      <c r="AL59" s="3"/>
      <c r="AM59" s="3"/>
      <c r="AN59" s="5"/>
      <c r="AO59" s="3"/>
      <c r="AP59" s="3"/>
      <c r="AQ59" s="5"/>
    </row>
    <row r="60" spans="5:43" x14ac:dyDescent="0.3">
      <c r="G60" t="s">
        <v>56</v>
      </c>
      <c r="H60" s="3">
        <v>43609.71723834001</v>
      </c>
      <c r="I60" s="3"/>
      <c r="J60" s="5">
        <v>43609.71723834001</v>
      </c>
      <c r="K60" s="3">
        <v>43609.71723834001</v>
      </c>
      <c r="L60" s="3"/>
      <c r="M60" s="5">
        <v>43609.71723834001</v>
      </c>
      <c r="N60" s="3">
        <v>45295.551455191082</v>
      </c>
      <c r="O60" s="3"/>
      <c r="P60" s="5">
        <v>45295.551455191082</v>
      </c>
      <c r="Q60" s="3">
        <v>45295.551455191082</v>
      </c>
      <c r="R60" s="3"/>
      <c r="S60" s="5">
        <v>45295.551455191082</v>
      </c>
      <c r="T60" s="3">
        <v>45295.551455191082</v>
      </c>
      <c r="U60" s="3"/>
      <c r="V60" s="5">
        <v>45295.551455191082</v>
      </c>
      <c r="W60" s="3">
        <v>45295.551455191082</v>
      </c>
      <c r="X60" s="3"/>
      <c r="Y60" s="5">
        <v>45295.551455191082</v>
      </c>
      <c r="Z60" s="3">
        <v>45295.551455191082</v>
      </c>
      <c r="AA60" s="3"/>
      <c r="AB60" s="5">
        <v>45295.551455191082</v>
      </c>
      <c r="AC60" s="3">
        <v>45295.551455191082</v>
      </c>
      <c r="AD60" s="3"/>
      <c r="AE60" s="5">
        <v>45295.551455191082</v>
      </c>
      <c r="AF60" s="3">
        <v>45295.551455191082</v>
      </c>
      <c r="AG60" s="3"/>
      <c r="AH60" s="5">
        <v>45295.551455191082</v>
      </c>
      <c r="AI60" s="3">
        <v>45295.551455191082</v>
      </c>
      <c r="AJ60" s="3"/>
      <c r="AK60" s="5">
        <v>45295.551455191082</v>
      </c>
      <c r="AL60" s="3">
        <v>45295.551455191082</v>
      </c>
      <c r="AM60" s="3"/>
      <c r="AN60" s="5">
        <v>45295.551455191082</v>
      </c>
      <c r="AO60" s="3">
        <v>45295.551455191082</v>
      </c>
      <c r="AP60" s="3"/>
      <c r="AQ60" s="5">
        <v>45295.551455191082</v>
      </c>
    </row>
    <row r="61" spans="5:43" x14ac:dyDescent="0.3">
      <c r="G61" t="s">
        <v>84</v>
      </c>
      <c r="H61" s="3"/>
      <c r="I61" s="3">
        <v>-1672.54</v>
      </c>
      <c r="J61" s="5">
        <v>-1672.54</v>
      </c>
      <c r="K61" s="3"/>
      <c r="L61" s="3">
        <v>-2151.84</v>
      </c>
      <c r="M61" s="5">
        <v>-2151.84</v>
      </c>
      <c r="N61" s="3"/>
      <c r="O61" s="3"/>
      <c r="P61" s="5"/>
      <c r="Q61" s="3"/>
      <c r="R61" s="3"/>
      <c r="S61" s="5"/>
      <c r="T61" s="3"/>
      <c r="U61" s="3"/>
      <c r="V61" s="5"/>
      <c r="W61" s="3"/>
      <c r="X61" s="3"/>
      <c r="Y61" s="5"/>
      <c r="Z61" s="3"/>
      <c r="AA61" s="3"/>
      <c r="AB61" s="5"/>
      <c r="AC61" s="3"/>
      <c r="AD61" s="3"/>
      <c r="AE61" s="5"/>
      <c r="AF61" s="3"/>
      <c r="AG61" s="3"/>
      <c r="AH61" s="5"/>
      <c r="AI61" s="3"/>
      <c r="AJ61" s="3"/>
      <c r="AK61" s="5"/>
      <c r="AL61" s="3"/>
      <c r="AM61" s="3"/>
      <c r="AN61" s="5"/>
      <c r="AO61" s="3"/>
      <c r="AP61" s="3"/>
      <c r="AQ61" s="5"/>
    </row>
    <row r="62" spans="5:43" x14ac:dyDescent="0.3">
      <c r="G62" t="s">
        <v>30</v>
      </c>
      <c r="H62" s="3"/>
      <c r="I62" s="3"/>
      <c r="J62" s="5"/>
      <c r="K62" s="3"/>
      <c r="L62" s="3">
        <v>-5836.53</v>
      </c>
      <c r="M62" s="5">
        <v>-5836.53</v>
      </c>
      <c r="N62" s="3"/>
      <c r="O62" s="3"/>
      <c r="P62" s="5"/>
      <c r="Q62" s="3"/>
      <c r="R62" s="3"/>
      <c r="S62" s="5"/>
      <c r="T62" s="3"/>
      <c r="U62" s="3"/>
      <c r="V62" s="5"/>
      <c r="W62" s="3"/>
      <c r="X62" s="3"/>
      <c r="Y62" s="5"/>
      <c r="Z62" s="3"/>
      <c r="AA62" s="3"/>
      <c r="AB62" s="5"/>
      <c r="AC62" s="3"/>
      <c r="AD62" s="3"/>
      <c r="AE62" s="5"/>
      <c r="AF62" s="3"/>
      <c r="AG62" s="3"/>
      <c r="AH62" s="5"/>
      <c r="AI62" s="3"/>
      <c r="AJ62" s="3"/>
      <c r="AK62" s="5"/>
      <c r="AL62" s="3"/>
      <c r="AM62" s="3"/>
      <c r="AN62" s="5"/>
      <c r="AO62" s="3"/>
      <c r="AP62" s="3"/>
      <c r="AQ62" s="5"/>
    </row>
    <row r="63" spans="5:43" x14ac:dyDescent="0.3">
      <c r="G63" t="s">
        <v>86</v>
      </c>
      <c r="H63" s="3"/>
      <c r="I63" s="3">
        <v>-5069.59</v>
      </c>
      <c r="J63" s="5">
        <v>-5069.59</v>
      </c>
      <c r="K63" s="3"/>
      <c r="L63" s="3"/>
      <c r="M63" s="5"/>
      <c r="N63" s="3"/>
      <c r="O63" s="3"/>
      <c r="P63" s="5"/>
      <c r="Q63" s="3"/>
      <c r="R63" s="3"/>
      <c r="S63" s="5"/>
      <c r="T63" s="3"/>
      <c r="U63" s="3"/>
      <c r="V63" s="5"/>
      <c r="W63" s="3"/>
      <c r="X63" s="3"/>
      <c r="Y63" s="5"/>
      <c r="Z63" s="3"/>
      <c r="AA63" s="3"/>
      <c r="AB63" s="5"/>
      <c r="AC63" s="3"/>
      <c r="AD63" s="3"/>
      <c r="AE63" s="5"/>
      <c r="AF63" s="3"/>
      <c r="AG63" s="3"/>
      <c r="AH63" s="5"/>
      <c r="AI63" s="3"/>
      <c r="AJ63" s="3"/>
      <c r="AK63" s="5"/>
      <c r="AL63" s="3"/>
      <c r="AM63" s="3"/>
      <c r="AN63" s="5"/>
      <c r="AO63" s="3"/>
      <c r="AP63" s="3"/>
      <c r="AQ63" s="5"/>
    </row>
    <row r="64" spans="5:43" x14ac:dyDescent="0.3">
      <c r="G64" t="s">
        <v>47</v>
      </c>
      <c r="H64" s="3"/>
      <c r="I64" s="3"/>
      <c r="J64" s="5"/>
      <c r="K64" s="3"/>
      <c r="L64" s="3">
        <v>-6961.61</v>
      </c>
      <c r="M64" s="5">
        <v>-6961.61</v>
      </c>
      <c r="N64" s="3"/>
      <c r="O64" s="3"/>
      <c r="P64" s="5"/>
      <c r="Q64" s="3"/>
      <c r="R64" s="3"/>
      <c r="S64" s="5"/>
      <c r="T64" s="3"/>
      <c r="U64" s="3"/>
      <c r="V64" s="5"/>
      <c r="W64" s="3"/>
      <c r="X64" s="3"/>
      <c r="Y64" s="5"/>
      <c r="Z64" s="3"/>
      <c r="AA64" s="3"/>
      <c r="AB64" s="5"/>
      <c r="AC64" s="3"/>
      <c r="AD64" s="3"/>
      <c r="AE64" s="5"/>
      <c r="AF64" s="3"/>
      <c r="AG64" s="3"/>
      <c r="AH64" s="5"/>
      <c r="AI64" s="3"/>
      <c r="AJ64" s="3"/>
      <c r="AK64" s="5"/>
      <c r="AL64" s="3"/>
      <c r="AM64" s="3"/>
      <c r="AN64" s="5"/>
      <c r="AO64" s="3"/>
      <c r="AP64" s="3"/>
      <c r="AQ64" s="5"/>
    </row>
    <row r="65" spans="5:43" x14ac:dyDescent="0.3">
      <c r="G65" t="s">
        <v>70</v>
      </c>
      <c r="H65" s="3"/>
      <c r="I65" s="3">
        <v>-12160.67</v>
      </c>
      <c r="J65" s="5">
        <v>-12160.67</v>
      </c>
      <c r="K65" s="3"/>
      <c r="L65" s="3">
        <v>-13092.96</v>
      </c>
      <c r="M65" s="5">
        <v>-13092.96</v>
      </c>
      <c r="N65" s="3"/>
      <c r="O65" s="3"/>
      <c r="P65" s="5"/>
      <c r="Q65" s="3"/>
      <c r="R65" s="3"/>
      <c r="S65" s="5"/>
      <c r="T65" s="3"/>
      <c r="U65" s="3"/>
      <c r="V65" s="5"/>
      <c r="W65" s="3"/>
      <c r="X65" s="3"/>
      <c r="Y65" s="5"/>
      <c r="Z65" s="3"/>
      <c r="AA65" s="3"/>
      <c r="AB65" s="5"/>
      <c r="AC65" s="3"/>
      <c r="AD65" s="3"/>
      <c r="AE65" s="5"/>
      <c r="AF65" s="3"/>
      <c r="AG65" s="3"/>
      <c r="AH65" s="5"/>
      <c r="AI65" s="3"/>
      <c r="AJ65" s="3"/>
      <c r="AK65" s="5"/>
      <c r="AL65" s="3"/>
      <c r="AM65" s="3"/>
      <c r="AN65" s="5"/>
      <c r="AO65" s="3"/>
      <c r="AP65" s="3"/>
      <c r="AQ65" s="5"/>
    </row>
    <row r="66" spans="5:43" x14ac:dyDescent="0.3">
      <c r="G66" t="s">
        <v>88</v>
      </c>
      <c r="H66" s="3"/>
      <c r="I66" s="3">
        <v>-35076.03</v>
      </c>
      <c r="J66" s="5">
        <v>-35076.03</v>
      </c>
      <c r="K66" s="3"/>
      <c r="L66" s="3">
        <v>-25111.010000000002</v>
      </c>
      <c r="M66" s="5">
        <v>-25111.010000000002</v>
      </c>
      <c r="N66" s="3"/>
      <c r="O66" s="3"/>
      <c r="P66" s="5"/>
      <c r="Q66" s="3"/>
      <c r="R66" s="3"/>
      <c r="S66" s="5"/>
      <c r="T66" s="3"/>
      <c r="U66" s="3"/>
      <c r="V66" s="5"/>
      <c r="W66" s="3"/>
      <c r="X66" s="3"/>
      <c r="Y66" s="5"/>
      <c r="Z66" s="3"/>
      <c r="AA66" s="3"/>
      <c r="AB66" s="5"/>
      <c r="AC66" s="3"/>
      <c r="AD66" s="3"/>
      <c r="AE66" s="5"/>
      <c r="AF66" s="3"/>
      <c r="AG66" s="3"/>
      <c r="AH66" s="5"/>
      <c r="AI66" s="3"/>
      <c r="AJ66" s="3"/>
      <c r="AK66" s="5"/>
      <c r="AL66" s="3"/>
      <c r="AM66" s="3"/>
      <c r="AN66" s="5"/>
      <c r="AO66" s="3"/>
      <c r="AP66" s="3"/>
      <c r="AQ66" s="5"/>
    </row>
    <row r="67" spans="5:43" x14ac:dyDescent="0.3">
      <c r="G67" t="s">
        <v>91</v>
      </c>
      <c r="H67" s="3"/>
      <c r="I67" s="3">
        <v>-12049.05</v>
      </c>
      <c r="J67" s="5">
        <v>-12049.05</v>
      </c>
      <c r="K67" s="3"/>
      <c r="L67" s="3">
        <v>-5065.51</v>
      </c>
      <c r="M67" s="5">
        <v>-5065.51</v>
      </c>
      <c r="N67" s="3"/>
      <c r="O67" s="3"/>
      <c r="P67" s="5"/>
      <c r="Q67" s="3"/>
      <c r="R67" s="3"/>
      <c r="S67" s="5"/>
      <c r="T67" s="3"/>
      <c r="U67" s="3"/>
      <c r="V67" s="5"/>
      <c r="W67" s="3"/>
      <c r="X67" s="3"/>
      <c r="Y67" s="5"/>
      <c r="Z67" s="3"/>
      <c r="AA67" s="3"/>
      <c r="AB67" s="5"/>
      <c r="AC67" s="3"/>
      <c r="AD67" s="3"/>
      <c r="AE67" s="5"/>
      <c r="AF67" s="3"/>
      <c r="AG67" s="3"/>
      <c r="AH67" s="5"/>
      <c r="AI67" s="3"/>
      <c r="AJ67" s="3"/>
      <c r="AK67" s="5"/>
      <c r="AL67" s="3"/>
      <c r="AM67" s="3"/>
      <c r="AN67" s="5"/>
      <c r="AO67" s="3"/>
      <c r="AP67" s="3"/>
      <c r="AQ67" s="5"/>
    </row>
    <row r="68" spans="5:43" x14ac:dyDescent="0.3">
      <c r="G68" t="s">
        <v>19</v>
      </c>
      <c r="H68" s="3"/>
      <c r="I68" s="3">
        <v>-4704.97</v>
      </c>
      <c r="J68" s="5">
        <v>-4704.97</v>
      </c>
      <c r="K68" s="3"/>
      <c r="L68" s="3">
        <v>-4084.39</v>
      </c>
      <c r="M68" s="5">
        <v>-4084.39</v>
      </c>
      <c r="N68" s="3"/>
      <c r="O68" s="3"/>
      <c r="P68" s="5"/>
      <c r="Q68" s="3"/>
      <c r="R68" s="3"/>
      <c r="S68" s="5"/>
      <c r="T68" s="3"/>
      <c r="U68" s="3"/>
      <c r="V68" s="5"/>
      <c r="W68" s="3"/>
      <c r="X68" s="3"/>
      <c r="Y68" s="5"/>
      <c r="Z68" s="3"/>
      <c r="AA68" s="3"/>
      <c r="AB68" s="5"/>
      <c r="AC68" s="3"/>
      <c r="AD68" s="3"/>
      <c r="AE68" s="5"/>
      <c r="AF68" s="3"/>
      <c r="AG68" s="3"/>
      <c r="AH68" s="5"/>
      <c r="AI68" s="3"/>
      <c r="AJ68" s="3"/>
      <c r="AK68" s="5"/>
      <c r="AL68" s="3"/>
      <c r="AM68" s="3"/>
      <c r="AN68" s="5"/>
      <c r="AO68" s="3"/>
      <c r="AP68" s="3"/>
      <c r="AQ68" s="5"/>
    </row>
    <row r="69" spans="5:43" x14ac:dyDescent="0.3">
      <c r="G69" t="s">
        <v>64</v>
      </c>
      <c r="H69" s="3"/>
      <c r="I69" s="3">
        <v>-15133.130000000001</v>
      </c>
      <c r="J69" s="5">
        <v>-15133.130000000001</v>
      </c>
      <c r="K69" s="3"/>
      <c r="L69" s="3">
        <v>-1350</v>
      </c>
      <c r="M69" s="5">
        <v>-1350</v>
      </c>
      <c r="N69" s="3"/>
      <c r="O69" s="3"/>
      <c r="P69" s="5"/>
      <c r="Q69" s="3"/>
      <c r="R69" s="3"/>
      <c r="S69" s="5"/>
      <c r="T69" s="3"/>
      <c r="U69" s="3"/>
      <c r="V69" s="5"/>
      <c r="W69" s="3"/>
      <c r="X69" s="3"/>
      <c r="Y69" s="5"/>
      <c r="Z69" s="3"/>
      <c r="AA69" s="3"/>
      <c r="AB69" s="5"/>
      <c r="AC69" s="3"/>
      <c r="AD69" s="3"/>
      <c r="AE69" s="5"/>
      <c r="AF69" s="3"/>
      <c r="AG69" s="3"/>
      <c r="AH69" s="5"/>
      <c r="AI69" s="3"/>
      <c r="AJ69" s="3"/>
      <c r="AK69" s="5"/>
      <c r="AL69" s="3"/>
      <c r="AM69" s="3"/>
      <c r="AN69" s="5"/>
      <c r="AO69" s="3"/>
      <c r="AP69" s="3"/>
      <c r="AQ69" s="5"/>
    </row>
    <row r="70" spans="5:43" x14ac:dyDescent="0.3">
      <c r="G70" t="s">
        <v>14</v>
      </c>
      <c r="H70" s="3"/>
      <c r="I70" s="3">
        <v>-17378.22</v>
      </c>
      <c r="J70" s="5">
        <v>-17378.22</v>
      </c>
      <c r="K70" s="3"/>
      <c r="L70" s="3">
        <v>-29983.279999999999</v>
      </c>
      <c r="M70" s="5">
        <v>-29983.279999999999</v>
      </c>
      <c r="N70" s="3"/>
      <c r="O70" s="3"/>
      <c r="P70" s="5"/>
      <c r="Q70" s="3"/>
      <c r="R70" s="3"/>
      <c r="S70" s="5"/>
      <c r="T70" s="3"/>
      <c r="U70" s="3"/>
      <c r="V70" s="5"/>
      <c r="W70" s="3"/>
      <c r="X70" s="3"/>
      <c r="Y70" s="5"/>
      <c r="Z70" s="3"/>
      <c r="AA70" s="3"/>
      <c r="AB70" s="5"/>
      <c r="AC70" s="3"/>
      <c r="AD70" s="3"/>
      <c r="AE70" s="5"/>
      <c r="AF70" s="3"/>
      <c r="AG70" s="3"/>
      <c r="AH70" s="5"/>
      <c r="AI70" s="3"/>
      <c r="AJ70" s="3"/>
      <c r="AK70" s="5"/>
      <c r="AL70" s="3"/>
      <c r="AM70" s="3"/>
      <c r="AN70" s="5"/>
      <c r="AO70" s="3"/>
      <c r="AP70" s="3"/>
      <c r="AQ70" s="5"/>
    </row>
    <row r="71" spans="5:43" x14ac:dyDescent="0.3">
      <c r="H71" s="3"/>
      <c r="I71" s="3"/>
      <c r="J71" s="5"/>
      <c r="K71" s="3"/>
      <c r="L71" s="3"/>
      <c r="M71" s="5"/>
      <c r="N71" s="3"/>
      <c r="O71" s="3"/>
      <c r="P71" s="5"/>
      <c r="Q71" s="3"/>
      <c r="R71" s="3"/>
      <c r="S71" s="5"/>
      <c r="T71" s="3"/>
      <c r="U71" s="3"/>
      <c r="V71" s="5"/>
      <c r="W71" s="3"/>
      <c r="X71" s="3"/>
      <c r="Y71" s="5"/>
      <c r="Z71" s="3"/>
      <c r="AA71" s="3"/>
      <c r="AB71" s="5"/>
      <c r="AC71" s="3"/>
      <c r="AD71" s="3"/>
      <c r="AE71" s="5"/>
      <c r="AF71" s="3"/>
      <c r="AG71" s="3"/>
      <c r="AH71" s="5"/>
      <c r="AI71" s="3"/>
      <c r="AJ71" s="3"/>
      <c r="AK71" s="5"/>
      <c r="AL71" s="3"/>
      <c r="AM71" s="3"/>
      <c r="AN71" s="5"/>
      <c r="AO71" s="3"/>
      <c r="AP71" s="3"/>
      <c r="AQ71" s="5"/>
    </row>
    <row r="72" spans="5:43" x14ac:dyDescent="0.3">
      <c r="E72">
        <v>301103</v>
      </c>
      <c r="F72" s="43" t="s">
        <v>151</v>
      </c>
      <c r="G72" s="43"/>
      <c r="H72" s="3">
        <v>11607.591825900003</v>
      </c>
      <c r="I72" s="3">
        <v>-11652.390000000001</v>
      </c>
      <c r="J72" s="5">
        <v>-44.798174099997823</v>
      </c>
      <c r="K72" s="3">
        <v>11607.591825900003</v>
      </c>
      <c r="L72" s="3"/>
      <c r="M72" s="5">
        <v>11607.591825900003</v>
      </c>
      <c r="N72" s="3">
        <v>11934.9894788658</v>
      </c>
      <c r="O72" s="3"/>
      <c r="P72" s="5">
        <v>11934.9894788658</v>
      </c>
      <c r="Q72" s="3">
        <v>11934.9894788658</v>
      </c>
      <c r="R72" s="3"/>
      <c r="S72" s="5">
        <v>11934.9894788658</v>
      </c>
      <c r="T72" s="3">
        <v>11934.9894788658</v>
      </c>
      <c r="U72" s="3"/>
      <c r="V72" s="5">
        <v>11934.9894788658</v>
      </c>
      <c r="W72" s="3">
        <v>11934.9894788658</v>
      </c>
      <c r="X72" s="3"/>
      <c r="Y72" s="5">
        <v>11934.9894788658</v>
      </c>
      <c r="Z72" s="3">
        <v>11934.9894788658</v>
      </c>
      <c r="AA72" s="3"/>
      <c r="AB72" s="5">
        <v>11934.9894788658</v>
      </c>
      <c r="AC72" s="3">
        <v>11934.9894788658</v>
      </c>
      <c r="AD72" s="3"/>
      <c r="AE72" s="5">
        <v>11934.9894788658</v>
      </c>
      <c r="AF72" s="3">
        <v>11934.9894788658</v>
      </c>
      <c r="AG72" s="3"/>
      <c r="AH72" s="5">
        <v>11934.9894788658</v>
      </c>
      <c r="AI72" s="3">
        <v>11934.9894788658</v>
      </c>
      <c r="AJ72" s="3"/>
      <c r="AK72" s="5">
        <v>11934.9894788658</v>
      </c>
      <c r="AL72" s="3">
        <v>11934.9894788658</v>
      </c>
      <c r="AM72" s="3"/>
      <c r="AN72" s="5">
        <v>11934.9894788658</v>
      </c>
      <c r="AO72" s="3">
        <v>11934.9894788658</v>
      </c>
      <c r="AP72" s="3"/>
      <c r="AQ72" s="5">
        <v>11934.9894788658</v>
      </c>
    </row>
    <row r="73" spans="5:43" x14ac:dyDescent="0.3">
      <c r="G73" t="s">
        <v>56</v>
      </c>
      <c r="H73" s="3">
        <v>11607.591825900003</v>
      </c>
      <c r="I73" s="3"/>
      <c r="J73" s="5">
        <v>11607.591825900003</v>
      </c>
      <c r="K73" s="3">
        <v>11607.591825900003</v>
      </c>
      <c r="L73" s="3"/>
      <c r="M73" s="5">
        <v>11607.591825900003</v>
      </c>
      <c r="N73" s="3">
        <v>11934.9894788658</v>
      </c>
      <c r="O73" s="3"/>
      <c r="P73" s="5">
        <v>11934.9894788658</v>
      </c>
      <c r="Q73" s="3">
        <v>11934.9894788658</v>
      </c>
      <c r="R73" s="3"/>
      <c r="S73" s="5">
        <v>11934.9894788658</v>
      </c>
      <c r="T73" s="3">
        <v>11934.9894788658</v>
      </c>
      <c r="U73" s="3"/>
      <c r="V73" s="5">
        <v>11934.9894788658</v>
      </c>
      <c r="W73" s="3">
        <v>11934.9894788658</v>
      </c>
      <c r="X73" s="3"/>
      <c r="Y73" s="5">
        <v>11934.9894788658</v>
      </c>
      <c r="Z73" s="3">
        <v>11934.9894788658</v>
      </c>
      <c r="AA73" s="3"/>
      <c r="AB73" s="5">
        <v>11934.9894788658</v>
      </c>
      <c r="AC73" s="3">
        <v>11934.9894788658</v>
      </c>
      <c r="AD73" s="3"/>
      <c r="AE73" s="5">
        <v>11934.9894788658</v>
      </c>
      <c r="AF73" s="3">
        <v>11934.9894788658</v>
      </c>
      <c r="AG73" s="3"/>
      <c r="AH73" s="5">
        <v>11934.9894788658</v>
      </c>
      <c r="AI73" s="3">
        <v>11934.9894788658</v>
      </c>
      <c r="AJ73" s="3"/>
      <c r="AK73" s="5">
        <v>11934.9894788658</v>
      </c>
      <c r="AL73" s="3">
        <v>11934.9894788658</v>
      </c>
      <c r="AM73" s="3"/>
      <c r="AN73" s="5">
        <v>11934.9894788658</v>
      </c>
      <c r="AO73" s="3">
        <v>11934.9894788658</v>
      </c>
      <c r="AP73" s="3"/>
      <c r="AQ73" s="5">
        <v>11934.9894788658</v>
      </c>
    </row>
    <row r="74" spans="5:43" x14ac:dyDescent="0.3">
      <c r="G74" t="s">
        <v>70</v>
      </c>
      <c r="H74" s="3"/>
      <c r="I74" s="3">
        <v>-1051.74</v>
      </c>
      <c r="J74" s="5">
        <v>-1051.74</v>
      </c>
      <c r="K74" s="3"/>
      <c r="L74" s="3"/>
      <c r="M74" s="5"/>
      <c r="N74" s="3"/>
      <c r="O74" s="3"/>
      <c r="P74" s="5"/>
      <c r="Q74" s="3"/>
      <c r="R74" s="3"/>
      <c r="S74" s="5"/>
      <c r="T74" s="3"/>
      <c r="U74" s="3"/>
      <c r="V74" s="5"/>
      <c r="W74" s="3"/>
      <c r="X74" s="3"/>
      <c r="Y74" s="5"/>
      <c r="Z74" s="3"/>
      <c r="AA74" s="3"/>
      <c r="AB74" s="5"/>
      <c r="AC74" s="3"/>
      <c r="AD74" s="3"/>
      <c r="AE74" s="5"/>
      <c r="AF74" s="3"/>
      <c r="AG74" s="3"/>
      <c r="AH74" s="5"/>
      <c r="AI74" s="3"/>
      <c r="AJ74" s="3"/>
      <c r="AK74" s="5"/>
      <c r="AL74" s="3"/>
      <c r="AM74" s="3"/>
      <c r="AN74" s="5"/>
      <c r="AO74" s="3"/>
      <c r="AP74" s="3"/>
      <c r="AQ74" s="5"/>
    </row>
    <row r="75" spans="5:43" x14ac:dyDescent="0.3">
      <c r="G75" t="s">
        <v>88</v>
      </c>
      <c r="H75" s="3"/>
      <c r="I75" s="3">
        <v>-8595.2100000000009</v>
      </c>
      <c r="J75" s="5">
        <v>-8595.2100000000009</v>
      </c>
      <c r="K75" s="3"/>
      <c r="L75" s="3"/>
      <c r="M75" s="5"/>
      <c r="N75" s="3"/>
      <c r="O75" s="3"/>
      <c r="P75" s="5"/>
      <c r="Q75" s="3"/>
      <c r="R75" s="3"/>
      <c r="S75" s="5"/>
      <c r="T75" s="3"/>
      <c r="U75" s="3"/>
      <c r="V75" s="5"/>
      <c r="W75" s="3"/>
      <c r="X75" s="3"/>
      <c r="Y75" s="5"/>
      <c r="Z75" s="3"/>
      <c r="AA75" s="3"/>
      <c r="AB75" s="5"/>
      <c r="AC75" s="3"/>
      <c r="AD75" s="3"/>
      <c r="AE75" s="5"/>
      <c r="AF75" s="3"/>
      <c r="AG75" s="3"/>
      <c r="AH75" s="5"/>
      <c r="AI75" s="3"/>
      <c r="AJ75" s="3"/>
      <c r="AK75" s="5"/>
      <c r="AL75" s="3"/>
      <c r="AM75" s="3"/>
      <c r="AN75" s="5"/>
      <c r="AO75" s="3"/>
      <c r="AP75" s="3"/>
      <c r="AQ75" s="5"/>
    </row>
    <row r="76" spans="5:43" x14ac:dyDescent="0.3">
      <c r="G76" t="s">
        <v>91</v>
      </c>
      <c r="H76" s="3"/>
      <c r="I76" s="3">
        <v>-594.24</v>
      </c>
      <c r="J76" s="5">
        <v>-594.24</v>
      </c>
      <c r="K76" s="3"/>
      <c r="L76" s="3"/>
      <c r="M76" s="5"/>
      <c r="N76" s="3"/>
      <c r="O76" s="3"/>
      <c r="P76" s="5"/>
      <c r="Q76" s="3"/>
      <c r="R76" s="3"/>
      <c r="S76" s="5"/>
      <c r="T76" s="3"/>
      <c r="U76" s="3"/>
      <c r="V76" s="5"/>
      <c r="W76" s="3"/>
      <c r="X76" s="3"/>
      <c r="Y76" s="5"/>
      <c r="Z76" s="3"/>
      <c r="AA76" s="3"/>
      <c r="AB76" s="5"/>
      <c r="AC76" s="3"/>
      <c r="AD76" s="3"/>
      <c r="AE76" s="5"/>
      <c r="AF76" s="3"/>
      <c r="AG76" s="3"/>
      <c r="AH76" s="5"/>
      <c r="AI76" s="3"/>
      <c r="AJ76" s="3"/>
      <c r="AK76" s="5"/>
      <c r="AL76" s="3"/>
      <c r="AM76" s="3"/>
      <c r="AN76" s="5"/>
      <c r="AO76" s="3"/>
      <c r="AP76" s="3"/>
      <c r="AQ76" s="5"/>
    </row>
    <row r="77" spans="5:43" x14ac:dyDescent="0.3">
      <c r="G77" t="s">
        <v>19</v>
      </c>
      <c r="H77" s="3"/>
      <c r="I77" s="3">
        <v>-317.36</v>
      </c>
      <c r="J77" s="5">
        <v>-317.36</v>
      </c>
      <c r="K77" s="3"/>
      <c r="L77" s="3"/>
      <c r="M77" s="5"/>
      <c r="N77" s="3"/>
      <c r="O77" s="3"/>
      <c r="P77" s="5"/>
      <c r="Q77" s="3"/>
      <c r="R77" s="3"/>
      <c r="S77" s="5"/>
      <c r="T77" s="3"/>
      <c r="U77" s="3"/>
      <c r="V77" s="5"/>
      <c r="W77" s="3"/>
      <c r="X77" s="3"/>
      <c r="Y77" s="5"/>
      <c r="Z77" s="3"/>
      <c r="AA77" s="3"/>
      <c r="AB77" s="5"/>
      <c r="AC77" s="3"/>
      <c r="AD77" s="3"/>
      <c r="AE77" s="5"/>
      <c r="AF77" s="3"/>
      <c r="AG77" s="3"/>
      <c r="AH77" s="5"/>
      <c r="AI77" s="3"/>
      <c r="AJ77" s="3"/>
      <c r="AK77" s="5"/>
      <c r="AL77" s="3"/>
      <c r="AM77" s="3"/>
      <c r="AN77" s="5"/>
      <c r="AO77" s="3"/>
      <c r="AP77" s="3"/>
      <c r="AQ77" s="5"/>
    </row>
    <row r="78" spans="5:43" x14ac:dyDescent="0.3">
      <c r="G78" t="s">
        <v>135</v>
      </c>
      <c r="H78" s="3"/>
      <c r="I78" s="3">
        <v>-1093.8399999999999</v>
      </c>
      <c r="J78" s="5">
        <v>-1093.8399999999999</v>
      </c>
      <c r="K78" s="3"/>
      <c r="L78" s="3"/>
      <c r="M78" s="5"/>
      <c r="N78" s="3"/>
      <c r="O78" s="3"/>
      <c r="P78" s="5"/>
      <c r="Q78" s="3"/>
      <c r="R78" s="3"/>
      <c r="S78" s="5"/>
      <c r="T78" s="3"/>
      <c r="U78" s="3"/>
      <c r="V78" s="5"/>
      <c r="W78" s="3"/>
      <c r="X78" s="3"/>
      <c r="Y78" s="5"/>
      <c r="Z78" s="3"/>
      <c r="AA78" s="3"/>
      <c r="AB78" s="5"/>
      <c r="AC78" s="3"/>
      <c r="AD78" s="3"/>
      <c r="AE78" s="5"/>
      <c r="AF78" s="3"/>
      <c r="AG78" s="3"/>
      <c r="AH78" s="5"/>
      <c r="AI78" s="3"/>
      <c r="AJ78" s="3"/>
      <c r="AK78" s="5"/>
      <c r="AL78" s="3"/>
      <c r="AM78" s="3"/>
      <c r="AN78" s="5"/>
      <c r="AO78" s="3"/>
      <c r="AP78" s="3"/>
      <c r="AQ78" s="5"/>
    </row>
    <row r="79" spans="5:43" x14ac:dyDescent="0.3">
      <c r="H79" s="3"/>
      <c r="I79" s="3"/>
      <c r="J79" s="5"/>
      <c r="K79" s="3"/>
      <c r="L79" s="3"/>
      <c r="M79" s="5"/>
      <c r="N79" s="3"/>
      <c r="O79" s="3"/>
      <c r="P79" s="5"/>
      <c r="Q79" s="3"/>
      <c r="R79" s="3"/>
      <c r="S79" s="5"/>
      <c r="T79" s="3"/>
      <c r="U79" s="3"/>
      <c r="V79" s="5"/>
      <c r="W79" s="3"/>
      <c r="X79" s="3"/>
      <c r="Y79" s="5"/>
      <c r="Z79" s="3"/>
      <c r="AA79" s="3"/>
      <c r="AB79" s="5"/>
      <c r="AC79" s="3"/>
      <c r="AD79" s="3"/>
      <c r="AE79" s="5"/>
      <c r="AF79" s="3"/>
      <c r="AG79" s="3"/>
      <c r="AH79" s="5"/>
      <c r="AI79" s="3"/>
      <c r="AJ79" s="3"/>
      <c r="AK79" s="5"/>
      <c r="AL79" s="3"/>
      <c r="AM79" s="3"/>
      <c r="AN79" s="5"/>
      <c r="AO79" s="3"/>
      <c r="AP79" s="3"/>
      <c r="AQ79" s="5"/>
    </row>
    <row r="80" spans="5:43" x14ac:dyDescent="0.3">
      <c r="E80">
        <v>301104</v>
      </c>
      <c r="F80" s="43" t="s">
        <v>152</v>
      </c>
      <c r="G80" s="43"/>
      <c r="H80" s="3">
        <v>117527.75222915001</v>
      </c>
      <c r="I80" s="3">
        <v>-61158.240000000005</v>
      </c>
      <c r="J80" s="5">
        <v>56369.512229150008</v>
      </c>
      <c r="K80" s="3">
        <v>117527.75222915001</v>
      </c>
      <c r="L80" s="3">
        <v>-79330.02</v>
      </c>
      <c r="M80" s="5">
        <v>38197.73222915001</v>
      </c>
      <c r="N80" s="3">
        <v>117909.3551357548</v>
      </c>
      <c r="O80" s="3"/>
      <c r="P80" s="5">
        <v>117909.3551357548</v>
      </c>
      <c r="Q80" s="3">
        <v>77909.355135754799</v>
      </c>
      <c r="R80" s="3"/>
      <c r="S80" s="5">
        <v>77909.355135754799</v>
      </c>
      <c r="T80" s="3">
        <v>77909.355135754799</v>
      </c>
      <c r="U80" s="3"/>
      <c r="V80" s="5">
        <v>77909.355135754799</v>
      </c>
      <c r="W80" s="3">
        <v>153909.3551357548</v>
      </c>
      <c r="X80" s="3"/>
      <c r="Y80" s="5">
        <v>153909.3551357548</v>
      </c>
      <c r="Z80" s="3">
        <v>77909.355135754799</v>
      </c>
      <c r="AA80" s="3"/>
      <c r="AB80" s="5">
        <v>77909.355135754799</v>
      </c>
      <c r="AC80" s="3">
        <v>77909.355135754799</v>
      </c>
      <c r="AD80" s="3"/>
      <c r="AE80" s="5">
        <v>77909.355135754799</v>
      </c>
      <c r="AF80" s="3">
        <v>77909.355135754799</v>
      </c>
      <c r="AG80" s="3"/>
      <c r="AH80" s="5">
        <v>77909.355135754799</v>
      </c>
      <c r="AI80" s="3">
        <v>77909.355135754799</v>
      </c>
      <c r="AJ80" s="3"/>
      <c r="AK80" s="5">
        <v>77909.355135754799</v>
      </c>
      <c r="AL80" s="3">
        <v>77909.355135754799</v>
      </c>
      <c r="AM80" s="3"/>
      <c r="AN80" s="5">
        <v>77909.355135754799</v>
      </c>
      <c r="AO80" s="3">
        <v>77909.355135754799</v>
      </c>
      <c r="AP80" s="3"/>
      <c r="AQ80" s="5">
        <v>77909.355135754799</v>
      </c>
    </row>
    <row r="81" spans="5:43" x14ac:dyDescent="0.3">
      <c r="G81" t="s">
        <v>56</v>
      </c>
      <c r="H81" s="3">
        <v>117527.75222915001</v>
      </c>
      <c r="I81" s="3"/>
      <c r="J81" s="5">
        <v>117527.75222915001</v>
      </c>
      <c r="K81" s="3">
        <v>117527.75222915001</v>
      </c>
      <c r="L81" s="3"/>
      <c r="M81" s="5">
        <v>117527.75222915001</v>
      </c>
      <c r="N81" s="3">
        <v>117909.3551357548</v>
      </c>
      <c r="O81" s="3"/>
      <c r="P81" s="5">
        <v>117909.3551357548</v>
      </c>
      <c r="Q81" s="3">
        <v>77909.355135754799</v>
      </c>
      <c r="R81" s="3"/>
      <c r="S81" s="5">
        <v>77909.355135754799</v>
      </c>
      <c r="T81" s="3">
        <v>77909.355135754799</v>
      </c>
      <c r="U81" s="3"/>
      <c r="V81" s="5">
        <v>77909.355135754799</v>
      </c>
      <c r="W81" s="3">
        <v>77909.355135754799</v>
      </c>
      <c r="X81" s="3"/>
      <c r="Y81" s="5">
        <v>77909.355135754799</v>
      </c>
      <c r="Z81" s="3">
        <v>77909.355135754799</v>
      </c>
      <c r="AA81" s="3"/>
      <c r="AB81" s="5">
        <v>77909.355135754799</v>
      </c>
      <c r="AC81" s="3">
        <v>77909.355135754799</v>
      </c>
      <c r="AD81" s="3"/>
      <c r="AE81" s="5">
        <v>77909.355135754799</v>
      </c>
      <c r="AF81" s="3">
        <v>77909.355135754799</v>
      </c>
      <c r="AG81" s="3"/>
      <c r="AH81" s="5">
        <v>77909.355135754799</v>
      </c>
      <c r="AI81" s="3">
        <v>77909.355135754799</v>
      </c>
      <c r="AJ81" s="3"/>
      <c r="AK81" s="5">
        <v>77909.355135754799</v>
      </c>
      <c r="AL81" s="3">
        <v>77909.355135754799</v>
      </c>
      <c r="AM81" s="3"/>
      <c r="AN81" s="5">
        <v>77909.355135754799</v>
      </c>
      <c r="AO81" s="3">
        <v>77909.355135754799</v>
      </c>
      <c r="AP81" s="3"/>
      <c r="AQ81" s="5">
        <v>77909.355135754799</v>
      </c>
    </row>
    <row r="82" spans="5:43" x14ac:dyDescent="0.3">
      <c r="G82" t="s">
        <v>84</v>
      </c>
      <c r="H82" s="3"/>
      <c r="I82" s="3"/>
      <c r="J82" s="5"/>
      <c r="K82" s="3"/>
      <c r="L82" s="3">
        <v>-7464.61</v>
      </c>
      <c r="M82" s="5">
        <v>-7464.61</v>
      </c>
      <c r="N82" s="3"/>
      <c r="O82" s="3"/>
      <c r="P82" s="5"/>
      <c r="Q82" s="3"/>
      <c r="R82" s="3"/>
      <c r="S82" s="5"/>
      <c r="T82" s="3"/>
      <c r="U82" s="3"/>
      <c r="V82" s="5"/>
      <c r="W82" s="3"/>
      <c r="X82" s="3"/>
      <c r="Y82" s="5"/>
      <c r="Z82" s="3"/>
      <c r="AA82" s="3"/>
      <c r="AB82" s="5"/>
      <c r="AC82" s="3"/>
      <c r="AD82" s="3"/>
      <c r="AE82" s="5"/>
      <c r="AF82" s="3"/>
      <c r="AG82" s="3"/>
      <c r="AH82" s="5"/>
      <c r="AI82" s="3"/>
      <c r="AJ82" s="3"/>
      <c r="AK82" s="5"/>
      <c r="AL82" s="3"/>
      <c r="AM82" s="3"/>
      <c r="AN82" s="5"/>
      <c r="AO82" s="3"/>
      <c r="AP82" s="3"/>
      <c r="AQ82" s="5"/>
    </row>
    <row r="83" spans="5:43" x14ac:dyDescent="0.3">
      <c r="G83" t="s">
        <v>137</v>
      </c>
      <c r="H83" s="3"/>
      <c r="I83" s="3"/>
      <c r="J83" s="5"/>
      <c r="K83" s="3"/>
      <c r="L83" s="3">
        <v>-9385.26</v>
      </c>
      <c r="M83" s="5">
        <v>-9385.26</v>
      </c>
      <c r="N83" s="3"/>
      <c r="O83" s="3"/>
      <c r="P83" s="5"/>
      <c r="Q83" s="3"/>
      <c r="R83" s="3"/>
      <c r="S83" s="5"/>
      <c r="T83" s="3"/>
      <c r="U83" s="3"/>
      <c r="V83" s="5"/>
      <c r="W83" s="3"/>
      <c r="X83" s="3"/>
      <c r="Y83" s="5"/>
      <c r="Z83" s="3"/>
      <c r="AA83" s="3"/>
      <c r="AB83" s="5"/>
      <c r="AC83" s="3"/>
      <c r="AD83" s="3"/>
      <c r="AE83" s="5"/>
      <c r="AF83" s="3"/>
      <c r="AG83" s="3"/>
      <c r="AH83" s="5"/>
      <c r="AI83" s="3"/>
      <c r="AJ83" s="3"/>
      <c r="AK83" s="5"/>
      <c r="AL83" s="3"/>
      <c r="AM83" s="3"/>
      <c r="AN83" s="5"/>
      <c r="AO83" s="3"/>
      <c r="AP83" s="3"/>
      <c r="AQ83" s="5"/>
    </row>
    <row r="84" spans="5:43" x14ac:dyDescent="0.3">
      <c r="G84" t="s">
        <v>70</v>
      </c>
      <c r="H84" s="3"/>
      <c r="I84" s="3">
        <v>-2964.29</v>
      </c>
      <c r="J84" s="5">
        <v>-2964.29</v>
      </c>
      <c r="K84" s="3"/>
      <c r="L84" s="3">
        <v>-2706.79</v>
      </c>
      <c r="M84" s="5">
        <v>-2706.79</v>
      </c>
      <c r="N84" s="3"/>
      <c r="O84" s="3"/>
      <c r="P84" s="5"/>
      <c r="Q84" s="3"/>
      <c r="R84" s="3"/>
      <c r="S84" s="5"/>
      <c r="T84" s="3"/>
      <c r="U84" s="3"/>
      <c r="V84" s="5"/>
      <c r="W84" s="3"/>
      <c r="X84" s="3"/>
      <c r="Y84" s="5"/>
      <c r="Z84" s="3"/>
      <c r="AA84" s="3"/>
      <c r="AB84" s="5"/>
      <c r="AC84" s="3"/>
      <c r="AD84" s="3"/>
      <c r="AE84" s="5"/>
      <c r="AF84" s="3"/>
      <c r="AG84" s="3"/>
      <c r="AH84" s="5"/>
      <c r="AI84" s="3"/>
      <c r="AJ84" s="3"/>
      <c r="AK84" s="5"/>
      <c r="AL84" s="3"/>
      <c r="AM84" s="3"/>
      <c r="AN84" s="5"/>
      <c r="AO84" s="3"/>
      <c r="AP84" s="3"/>
      <c r="AQ84" s="5"/>
    </row>
    <row r="85" spans="5:43" x14ac:dyDescent="0.3">
      <c r="G85" t="s">
        <v>88</v>
      </c>
      <c r="H85" s="3"/>
      <c r="I85" s="3">
        <v>-51174.140000000007</v>
      </c>
      <c r="J85" s="5">
        <v>-51174.140000000007</v>
      </c>
      <c r="K85" s="3"/>
      <c r="L85" s="3">
        <v>-43985.920000000006</v>
      </c>
      <c r="M85" s="5">
        <v>-43985.920000000006</v>
      </c>
      <c r="N85" s="3"/>
      <c r="O85" s="3"/>
      <c r="P85" s="5"/>
      <c r="Q85" s="3"/>
      <c r="R85" s="3"/>
      <c r="S85" s="5"/>
      <c r="T85" s="3"/>
      <c r="U85" s="3"/>
      <c r="V85" s="5"/>
      <c r="W85" s="3"/>
      <c r="X85" s="3"/>
      <c r="Y85" s="5"/>
      <c r="Z85" s="3"/>
      <c r="AA85" s="3"/>
      <c r="AB85" s="5"/>
      <c r="AC85" s="3"/>
      <c r="AD85" s="3"/>
      <c r="AE85" s="5"/>
      <c r="AF85" s="3"/>
      <c r="AG85" s="3"/>
      <c r="AH85" s="5"/>
      <c r="AI85" s="3"/>
      <c r="AJ85" s="3"/>
      <c r="AK85" s="5"/>
      <c r="AL85" s="3"/>
      <c r="AM85" s="3"/>
      <c r="AN85" s="5"/>
      <c r="AO85" s="3"/>
      <c r="AP85" s="3"/>
      <c r="AQ85" s="5"/>
    </row>
    <row r="86" spans="5:43" x14ac:dyDescent="0.3">
      <c r="G86" t="s">
        <v>19</v>
      </c>
      <c r="H86" s="3"/>
      <c r="I86" s="3">
        <v>-7019.81</v>
      </c>
      <c r="J86" s="5">
        <v>-7019.81</v>
      </c>
      <c r="K86" s="3"/>
      <c r="L86" s="3"/>
      <c r="M86" s="5"/>
      <c r="N86" s="3"/>
      <c r="O86" s="3"/>
      <c r="P86" s="5"/>
      <c r="Q86" s="3"/>
      <c r="R86" s="3"/>
      <c r="S86" s="5"/>
      <c r="T86" s="3"/>
      <c r="U86" s="3"/>
      <c r="V86" s="5"/>
      <c r="W86" s="3"/>
      <c r="X86" s="3"/>
      <c r="Y86" s="5"/>
      <c r="Z86" s="3"/>
      <c r="AA86" s="3"/>
      <c r="AB86" s="5"/>
      <c r="AC86" s="3"/>
      <c r="AD86" s="3"/>
      <c r="AE86" s="5"/>
      <c r="AF86" s="3"/>
      <c r="AG86" s="3"/>
      <c r="AH86" s="5"/>
      <c r="AI86" s="3"/>
      <c r="AJ86" s="3"/>
      <c r="AK86" s="5"/>
      <c r="AL86" s="3"/>
      <c r="AM86" s="3"/>
      <c r="AN86" s="5"/>
      <c r="AO86" s="3"/>
      <c r="AP86" s="3"/>
      <c r="AQ86" s="5"/>
    </row>
    <row r="87" spans="5:43" x14ac:dyDescent="0.3">
      <c r="G87" t="s">
        <v>109</v>
      </c>
      <c r="H87" s="3"/>
      <c r="I87" s="3"/>
      <c r="J87" s="5"/>
      <c r="K87" s="3"/>
      <c r="L87" s="3">
        <v>-15787.44</v>
      </c>
      <c r="M87" s="5">
        <v>-15787.44</v>
      </c>
      <c r="N87" s="3"/>
      <c r="O87" s="3"/>
      <c r="P87" s="5"/>
      <c r="Q87" s="3"/>
      <c r="R87" s="3"/>
      <c r="S87" s="5"/>
      <c r="T87" s="3"/>
      <c r="U87" s="3"/>
      <c r="V87" s="5"/>
      <c r="W87" s="3"/>
      <c r="X87" s="3"/>
      <c r="Y87" s="5"/>
      <c r="Z87" s="3"/>
      <c r="AA87" s="3"/>
      <c r="AB87" s="5"/>
      <c r="AC87" s="3"/>
      <c r="AD87" s="3"/>
      <c r="AE87" s="5"/>
      <c r="AF87" s="3"/>
      <c r="AG87" s="3"/>
      <c r="AH87" s="5"/>
      <c r="AI87" s="3"/>
      <c r="AJ87" s="3"/>
      <c r="AK87" s="5"/>
      <c r="AL87" s="3"/>
      <c r="AM87" s="3"/>
      <c r="AN87" s="5"/>
      <c r="AO87" s="3"/>
      <c r="AP87" s="3"/>
      <c r="AQ87" s="5"/>
    </row>
    <row r="88" spans="5:43" x14ac:dyDescent="0.3">
      <c r="G88" t="s">
        <v>64</v>
      </c>
      <c r="H88" s="3"/>
      <c r="I88" s="3"/>
      <c r="J88" s="5"/>
      <c r="K88" s="3"/>
      <c r="L88" s="3"/>
      <c r="M88" s="5"/>
      <c r="N88" s="3"/>
      <c r="O88" s="3"/>
      <c r="P88" s="5"/>
      <c r="Q88" s="3"/>
      <c r="R88" s="3"/>
      <c r="S88" s="5"/>
      <c r="T88" s="3"/>
      <c r="U88" s="3"/>
      <c r="V88" s="5"/>
      <c r="W88" s="3">
        <v>76000</v>
      </c>
      <c r="X88" s="3"/>
      <c r="Y88" s="5">
        <v>76000</v>
      </c>
      <c r="Z88" s="3"/>
      <c r="AA88" s="3"/>
      <c r="AB88" s="5"/>
      <c r="AC88" s="3"/>
      <c r="AD88" s="3"/>
      <c r="AE88" s="5"/>
      <c r="AF88" s="3"/>
      <c r="AG88" s="3"/>
      <c r="AH88" s="5"/>
      <c r="AI88" s="3"/>
      <c r="AJ88" s="3"/>
      <c r="AK88" s="5"/>
      <c r="AL88" s="3"/>
      <c r="AM88" s="3"/>
      <c r="AN88" s="5"/>
      <c r="AO88" s="3"/>
      <c r="AP88" s="3"/>
      <c r="AQ88" s="5"/>
    </row>
    <row r="89" spans="5:43" x14ac:dyDescent="0.3">
      <c r="H89" s="3"/>
      <c r="I89" s="3"/>
      <c r="J89" s="5"/>
      <c r="K89" s="3"/>
      <c r="L89" s="3"/>
      <c r="M89" s="5"/>
      <c r="N89" s="3"/>
      <c r="O89" s="3"/>
      <c r="P89" s="5"/>
      <c r="Q89" s="3"/>
      <c r="R89" s="3"/>
      <c r="S89" s="5"/>
      <c r="T89" s="3"/>
      <c r="U89" s="3"/>
      <c r="V89" s="5"/>
      <c r="W89" s="3"/>
      <c r="X89" s="3"/>
      <c r="Y89" s="5"/>
      <c r="Z89" s="3"/>
      <c r="AA89" s="3"/>
      <c r="AB89" s="5"/>
      <c r="AC89" s="3"/>
      <c r="AD89" s="3"/>
      <c r="AE89" s="5"/>
      <c r="AF89" s="3"/>
      <c r="AG89" s="3"/>
      <c r="AH89" s="5"/>
      <c r="AI89" s="3"/>
      <c r="AJ89" s="3"/>
      <c r="AK89" s="5"/>
      <c r="AL89" s="3"/>
      <c r="AM89" s="3"/>
      <c r="AN89" s="5"/>
      <c r="AO89" s="3"/>
      <c r="AP89" s="3"/>
      <c r="AQ89" s="5"/>
    </row>
    <row r="90" spans="5:43" x14ac:dyDescent="0.3">
      <c r="E90">
        <v>301105</v>
      </c>
      <c r="F90" s="43" t="s">
        <v>31</v>
      </c>
      <c r="G90" s="43"/>
      <c r="H90" s="3">
        <v>50000</v>
      </c>
      <c r="I90" s="3">
        <v>-18370</v>
      </c>
      <c r="J90" s="5">
        <v>31630</v>
      </c>
      <c r="K90" s="3">
        <v>50000</v>
      </c>
      <c r="L90" s="3">
        <v>-16980</v>
      </c>
      <c r="M90" s="5">
        <v>33020</v>
      </c>
      <c r="N90" s="3">
        <v>50000</v>
      </c>
      <c r="O90" s="3"/>
      <c r="P90" s="5">
        <v>50000</v>
      </c>
      <c r="Q90" s="3">
        <v>50000</v>
      </c>
      <c r="R90" s="3"/>
      <c r="S90" s="5">
        <v>50000</v>
      </c>
      <c r="T90" s="3">
        <v>50000</v>
      </c>
      <c r="U90" s="3"/>
      <c r="V90" s="5">
        <v>50000</v>
      </c>
      <c r="W90" s="3">
        <v>50000</v>
      </c>
      <c r="X90" s="3"/>
      <c r="Y90" s="5">
        <v>50000</v>
      </c>
      <c r="Z90" s="3">
        <v>50000</v>
      </c>
      <c r="AA90" s="3"/>
      <c r="AB90" s="5">
        <v>50000</v>
      </c>
      <c r="AC90" s="3">
        <v>50000</v>
      </c>
      <c r="AD90" s="3"/>
      <c r="AE90" s="5">
        <v>50000</v>
      </c>
      <c r="AF90" s="3">
        <v>50000</v>
      </c>
      <c r="AG90" s="3"/>
      <c r="AH90" s="5">
        <v>50000</v>
      </c>
      <c r="AI90" s="3">
        <v>50000</v>
      </c>
      <c r="AJ90" s="3"/>
      <c r="AK90" s="5">
        <v>50000</v>
      </c>
      <c r="AL90" s="3">
        <v>50000</v>
      </c>
      <c r="AM90" s="3"/>
      <c r="AN90" s="5">
        <v>50000</v>
      </c>
      <c r="AO90" s="3">
        <v>50000</v>
      </c>
      <c r="AP90" s="3"/>
      <c r="AQ90" s="5">
        <v>50000</v>
      </c>
    </row>
    <row r="91" spans="5:43" x14ac:dyDescent="0.3">
      <c r="G91" t="s">
        <v>137</v>
      </c>
      <c r="H91" s="3"/>
      <c r="I91" s="3">
        <v>-100</v>
      </c>
      <c r="J91" s="5">
        <v>-100</v>
      </c>
      <c r="K91" s="3"/>
      <c r="L91" s="3"/>
      <c r="M91" s="5"/>
      <c r="N91" s="3"/>
      <c r="O91" s="3"/>
      <c r="P91" s="5"/>
      <c r="Q91" s="3"/>
      <c r="R91" s="3"/>
      <c r="S91" s="5"/>
      <c r="T91" s="3"/>
      <c r="U91" s="3"/>
      <c r="V91" s="5"/>
      <c r="W91" s="3"/>
      <c r="X91" s="3"/>
      <c r="Y91" s="5"/>
      <c r="Z91" s="3"/>
      <c r="AA91" s="3"/>
      <c r="AB91" s="5"/>
      <c r="AC91" s="3"/>
      <c r="AD91" s="3"/>
      <c r="AE91" s="5"/>
      <c r="AF91" s="3"/>
      <c r="AG91" s="3"/>
      <c r="AH91" s="5"/>
      <c r="AI91" s="3"/>
      <c r="AJ91" s="3"/>
      <c r="AK91" s="5"/>
      <c r="AL91" s="3"/>
      <c r="AM91" s="3"/>
      <c r="AN91" s="5"/>
      <c r="AO91" s="3"/>
      <c r="AP91" s="3"/>
      <c r="AQ91" s="5"/>
    </row>
    <row r="92" spans="5:43" x14ac:dyDescent="0.3">
      <c r="G92" t="s">
        <v>88</v>
      </c>
      <c r="H92" s="3">
        <v>50000</v>
      </c>
      <c r="I92" s="3">
        <v>-18270</v>
      </c>
      <c r="J92" s="5">
        <v>31730</v>
      </c>
      <c r="K92" s="3">
        <v>50000</v>
      </c>
      <c r="L92" s="3">
        <v>-16980</v>
      </c>
      <c r="M92" s="5">
        <v>33020</v>
      </c>
      <c r="N92" s="3">
        <v>50000</v>
      </c>
      <c r="O92" s="3"/>
      <c r="P92" s="5">
        <v>50000</v>
      </c>
      <c r="Q92" s="3">
        <v>50000</v>
      </c>
      <c r="R92" s="3"/>
      <c r="S92" s="5">
        <v>50000</v>
      </c>
      <c r="T92" s="3">
        <v>50000</v>
      </c>
      <c r="U92" s="3"/>
      <c r="V92" s="5">
        <v>50000</v>
      </c>
      <c r="W92" s="3">
        <v>50000</v>
      </c>
      <c r="X92" s="3"/>
      <c r="Y92" s="5">
        <v>50000</v>
      </c>
      <c r="Z92" s="3">
        <v>50000</v>
      </c>
      <c r="AA92" s="3"/>
      <c r="AB92" s="5">
        <v>50000</v>
      </c>
      <c r="AC92" s="3">
        <v>50000</v>
      </c>
      <c r="AD92" s="3"/>
      <c r="AE92" s="5">
        <v>50000</v>
      </c>
      <c r="AF92" s="3">
        <v>50000</v>
      </c>
      <c r="AG92" s="3"/>
      <c r="AH92" s="5">
        <v>50000</v>
      </c>
      <c r="AI92" s="3">
        <v>50000</v>
      </c>
      <c r="AJ92" s="3"/>
      <c r="AK92" s="5">
        <v>50000</v>
      </c>
      <c r="AL92" s="3">
        <v>50000</v>
      </c>
      <c r="AM92" s="3"/>
      <c r="AN92" s="5">
        <v>50000</v>
      </c>
      <c r="AO92" s="3">
        <v>50000</v>
      </c>
      <c r="AP92" s="3"/>
      <c r="AQ92" s="5">
        <v>50000</v>
      </c>
    </row>
    <row r="93" spans="5:43" x14ac:dyDescent="0.3">
      <c r="H93" s="3"/>
      <c r="I93" s="3"/>
      <c r="J93" s="5"/>
      <c r="K93" s="3"/>
      <c r="L93" s="3"/>
      <c r="M93" s="5"/>
      <c r="N93" s="3"/>
      <c r="O93" s="3"/>
      <c r="P93" s="5"/>
      <c r="Q93" s="3"/>
      <c r="R93" s="3"/>
      <c r="S93" s="5"/>
      <c r="T93" s="3"/>
      <c r="U93" s="3"/>
      <c r="V93" s="5"/>
      <c r="W93" s="3"/>
      <c r="X93" s="3"/>
      <c r="Y93" s="5"/>
      <c r="Z93" s="3"/>
      <c r="AA93" s="3"/>
      <c r="AB93" s="5"/>
      <c r="AC93" s="3"/>
      <c r="AD93" s="3"/>
      <c r="AE93" s="5"/>
      <c r="AF93" s="3"/>
      <c r="AG93" s="3"/>
      <c r="AH93" s="5"/>
      <c r="AI93" s="3"/>
      <c r="AJ93" s="3"/>
      <c r="AK93" s="5"/>
      <c r="AL93" s="3"/>
      <c r="AM93" s="3"/>
      <c r="AN93" s="5"/>
      <c r="AO93" s="3"/>
      <c r="AP93" s="3"/>
      <c r="AQ93" s="5"/>
    </row>
    <row r="94" spans="5:43" x14ac:dyDescent="0.3">
      <c r="E94">
        <v>301106</v>
      </c>
      <c r="F94" s="43" t="s">
        <v>182</v>
      </c>
      <c r="G94" s="43"/>
      <c r="H94" s="3">
        <v>148000</v>
      </c>
      <c r="I94" s="3">
        <v>-187158.06</v>
      </c>
      <c r="J94" s="5">
        <v>-39158.06</v>
      </c>
      <c r="K94" s="3">
        <v>157000</v>
      </c>
      <c r="L94" s="3">
        <v>-30000</v>
      </c>
      <c r="M94" s="5">
        <v>127000</v>
      </c>
      <c r="N94" s="3">
        <v>148000</v>
      </c>
      <c r="O94" s="3"/>
      <c r="P94" s="5">
        <v>148000</v>
      </c>
      <c r="Q94" s="3">
        <v>148000</v>
      </c>
      <c r="R94" s="3"/>
      <c r="S94" s="5">
        <v>148000</v>
      </c>
      <c r="T94" s="3">
        <v>148000</v>
      </c>
      <c r="U94" s="3"/>
      <c r="V94" s="5">
        <v>148000</v>
      </c>
      <c r="W94" s="3">
        <v>157000</v>
      </c>
      <c r="X94" s="3"/>
      <c r="Y94" s="5">
        <v>157000</v>
      </c>
      <c r="Z94" s="3">
        <v>148000</v>
      </c>
      <c r="AA94" s="3"/>
      <c r="AB94" s="5">
        <v>148000</v>
      </c>
      <c r="AC94" s="3">
        <v>148000</v>
      </c>
      <c r="AD94" s="3"/>
      <c r="AE94" s="5">
        <v>148000</v>
      </c>
      <c r="AF94" s="3">
        <v>148000</v>
      </c>
      <c r="AG94" s="3"/>
      <c r="AH94" s="5">
        <v>148000</v>
      </c>
      <c r="AI94" s="3">
        <v>157000</v>
      </c>
      <c r="AJ94" s="3"/>
      <c r="AK94" s="5">
        <v>157000</v>
      </c>
      <c r="AL94" s="3">
        <v>148000</v>
      </c>
      <c r="AM94" s="3"/>
      <c r="AN94" s="5">
        <v>148000</v>
      </c>
      <c r="AO94" s="3">
        <v>148000</v>
      </c>
      <c r="AP94" s="3"/>
      <c r="AQ94" s="5">
        <v>148000</v>
      </c>
    </row>
    <row r="95" spans="5:43" x14ac:dyDescent="0.3">
      <c r="G95" t="s">
        <v>56</v>
      </c>
      <c r="H95" s="3"/>
      <c r="I95" s="3">
        <v>-30000</v>
      </c>
      <c r="J95" s="5">
        <v>-30000</v>
      </c>
      <c r="K95" s="3"/>
      <c r="L95" s="3"/>
      <c r="M95" s="5"/>
      <c r="N95" s="3"/>
      <c r="O95" s="3"/>
      <c r="P95" s="5"/>
      <c r="Q95" s="3"/>
      <c r="R95" s="3"/>
      <c r="S95" s="5"/>
      <c r="T95" s="3"/>
      <c r="U95" s="3"/>
      <c r="V95" s="5"/>
      <c r="W95" s="3"/>
      <c r="X95" s="3"/>
      <c r="Y95" s="5"/>
      <c r="Z95" s="3"/>
      <c r="AA95" s="3"/>
      <c r="AB95" s="5"/>
      <c r="AC95" s="3"/>
      <c r="AD95" s="3"/>
      <c r="AE95" s="5"/>
      <c r="AF95" s="3"/>
      <c r="AG95" s="3"/>
      <c r="AH95" s="5"/>
      <c r="AI95" s="3"/>
      <c r="AJ95" s="3"/>
      <c r="AK95" s="5"/>
      <c r="AL95" s="3"/>
      <c r="AM95" s="3"/>
      <c r="AN95" s="5"/>
      <c r="AO95" s="3"/>
      <c r="AP95" s="3"/>
      <c r="AQ95" s="5"/>
    </row>
    <row r="96" spans="5:43" x14ac:dyDescent="0.3">
      <c r="G96" t="s">
        <v>100</v>
      </c>
      <c r="H96" s="3">
        <v>30000</v>
      </c>
      <c r="I96" s="3">
        <v>-30000</v>
      </c>
      <c r="J96" s="5">
        <v>0</v>
      </c>
      <c r="K96" s="3">
        <v>39000</v>
      </c>
      <c r="L96" s="3">
        <v>-30000</v>
      </c>
      <c r="M96" s="5">
        <v>9000</v>
      </c>
      <c r="N96" s="3">
        <v>30000</v>
      </c>
      <c r="O96" s="3"/>
      <c r="P96" s="5">
        <v>30000</v>
      </c>
      <c r="Q96" s="3">
        <v>30000</v>
      </c>
      <c r="R96" s="3"/>
      <c r="S96" s="5">
        <v>30000</v>
      </c>
      <c r="T96" s="3">
        <v>30000</v>
      </c>
      <c r="U96" s="3"/>
      <c r="V96" s="5">
        <v>30000</v>
      </c>
      <c r="W96" s="3">
        <v>39000</v>
      </c>
      <c r="X96" s="3"/>
      <c r="Y96" s="5">
        <v>39000</v>
      </c>
      <c r="Z96" s="3">
        <v>30000</v>
      </c>
      <c r="AA96" s="3"/>
      <c r="AB96" s="5">
        <v>30000</v>
      </c>
      <c r="AC96" s="3">
        <v>30000</v>
      </c>
      <c r="AD96" s="3"/>
      <c r="AE96" s="5">
        <v>30000</v>
      </c>
      <c r="AF96" s="3">
        <v>30000</v>
      </c>
      <c r="AG96" s="3"/>
      <c r="AH96" s="5">
        <v>30000</v>
      </c>
      <c r="AI96" s="3">
        <v>39000</v>
      </c>
      <c r="AJ96" s="3"/>
      <c r="AK96" s="5">
        <v>39000</v>
      </c>
      <c r="AL96" s="3">
        <v>30000</v>
      </c>
      <c r="AM96" s="3"/>
      <c r="AN96" s="5">
        <v>30000</v>
      </c>
      <c r="AO96" s="3">
        <v>30000</v>
      </c>
      <c r="AP96" s="3"/>
      <c r="AQ96" s="5">
        <v>30000</v>
      </c>
    </row>
    <row r="97" spans="5:43" x14ac:dyDescent="0.3">
      <c r="G97" t="s">
        <v>64</v>
      </c>
      <c r="H97" s="3">
        <v>58000</v>
      </c>
      <c r="I97" s="3">
        <v>-53626.78</v>
      </c>
      <c r="J97" s="5">
        <v>4373.2200000000012</v>
      </c>
      <c r="K97" s="3">
        <v>58000</v>
      </c>
      <c r="L97" s="3"/>
      <c r="M97" s="5">
        <v>58000</v>
      </c>
      <c r="N97" s="3">
        <v>58000</v>
      </c>
      <c r="O97" s="3"/>
      <c r="P97" s="5">
        <v>58000</v>
      </c>
      <c r="Q97" s="3">
        <v>58000</v>
      </c>
      <c r="R97" s="3"/>
      <c r="S97" s="5">
        <v>58000</v>
      </c>
      <c r="T97" s="3">
        <v>58000</v>
      </c>
      <c r="U97" s="3"/>
      <c r="V97" s="5">
        <v>58000</v>
      </c>
      <c r="W97" s="3">
        <v>58000</v>
      </c>
      <c r="X97" s="3"/>
      <c r="Y97" s="5">
        <v>58000</v>
      </c>
      <c r="Z97" s="3">
        <v>58000</v>
      </c>
      <c r="AA97" s="3"/>
      <c r="AB97" s="5">
        <v>58000</v>
      </c>
      <c r="AC97" s="3">
        <v>58000</v>
      </c>
      <c r="AD97" s="3"/>
      <c r="AE97" s="5">
        <v>58000</v>
      </c>
      <c r="AF97" s="3">
        <v>58000</v>
      </c>
      <c r="AG97" s="3"/>
      <c r="AH97" s="5">
        <v>58000</v>
      </c>
      <c r="AI97" s="3">
        <v>58000</v>
      </c>
      <c r="AJ97" s="3"/>
      <c r="AK97" s="5">
        <v>58000</v>
      </c>
      <c r="AL97" s="3">
        <v>58000</v>
      </c>
      <c r="AM97" s="3"/>
      <c r="AN97" s="5">
        <v>58000</v>
      </c>
      <c r="AO97" s="3">
        <v>58000</v>
      </c>
      <c r="AP97" s="3"/>
      <c r="AQ97" s="5">
        <v>58000</v>
      </c>
    </row>
    <row r="98" spans="5:43" x14ac:dyDescent="0.3">
      <c r="G98" t="s">
        <v>14</v>
      </c>
      <c r="H98" s="3">
        <v>60000</v>
      </c>
      <c r="I98" s="3">
        <v>-73531.28</v>
      </c>
      <c r="J98" s="5">
        <v>-13531.279999999999</v>
      </c>
      <c r="K98" s="3">
        <v>60000</v>
      </c>
      <c r="L98" s="3"/>
      <c r="M98" s="5">
        <v>60000</v>
      </c>
      <c r="N98" s="3">
        <v>60000</v>
      </c>
      <c r="O98" s="3"/>
      <c r="P98" s="5">
        <v>60000</v>
      </c>
      <c r="Q98" s="3">
        <v>60000</v>
      </c>
      <c r="R98" s="3"/>
      <c r="S98" s="5">
        <v>60000</v>
      </c>
      <c r="T98" s="3">
        <v>60000</v>
      </c>
      <c r="U98" s="3"/>
      <c r="V98" s="5">
        <v>60000</v>
      </c>
      <c r="W98" s="3">
        <v>60000</v>
      </c>
      <c r="X98" s="3"/>
      <c r="Y98" s="5">
        <v>60000</v>
      </c>
      <c r="Z98" s="3">
        <v>60000</v>
      </c>
      <c r="AA98" s="3"/>
      <c r="AB98" s="5">
        <v>60000</v>
      </c>
      <c r="AC98" s="3">
        <v>60000</v>
      </c>
      <c r="AD98" s="3"/>
      <c r="AE98" s="5">
        <v>60000</v>
      </c>
      <c r="AF98" s="3">
        <v>60000</v>
      </c>
      <c r="AG98" s="3"/>
      <c r="AH98" s="5">
        <v>60000</v>
      </c>
      <c r="AI98" s="3">
        <v>60000</v>
      </c>
      <c r="AJ98" s="3"/>
      <c r="AK98" s="5">
        <v>60000</v>
      </c>
      <c r="AL98" s="3">
        <v>60000</v>
      </c>
      <c r="AM98" s="3"/>
      <c r="AN98" s="5">
        <v>60000</v>
      </c>
      <c r="AO98" s="3">
        <v>60000</v>
      </c>
      <c r="AP98" s="3"/>
      <c r="AQ98" s="5">
        <v>60000</v>
      </c>
    </row>
    <row r="99" spans="5:43" x14ac:dyDescent="0.3">
      <c r="H99" s="3"/>
      <c r="I99" s="3"/>
      <c r="J99" s="5"/>
      <c r="K99" s="3"/>
      <c r="L99" s="3"/>
      <c r="M99" s="5"/>
      <c r="N99" s="3"/>
      <c r="O99" s="3"/>
      <c r="P99" s="5"/>
      <c r="Q99" s="3"/>
      <c r="R99" s="3"/>
      <c r="S99" s="5"/>
      <c r="T99" s="3"/>
      <c r="U99" s="3"/>
      <c r="V99" s="5"/>
      <c r="W99" s="3"/>
      <c r="X99" s="3"/>
      <c r="Y99" s="5"/>
      <c r="Z99" s="3"/>
      <c r="AA99" s="3"/>
      <c r="AB99" s="5"/>
      <c r="AC99" s="3"/>
      <c r="AD99" s="3"/>
      <c r="AE99" s="5"/>
      <c r="AF99" s="3"/>
      <c r="AG99" s="3"/>
      <c r="AH99" s="5"/>
      <c r="AI99" s="3"/>
      <c r="AJ99" s="3"/>
      <c r="AK99" s="5"/>
      <c r="AL99" s="3"/>
      <c r="AM99" s="3"/>
      <c r="AN99" s="5"/>
      <c r="AO99" s="3"/>
      <c r="AP99" s="3"/>
      <c r="AQ99" s="5"/>
    </row>
    <row r="100" spans="5:43" x14ac:dyDescent="0.3">
      <c r="E100">
        <v>301107</v>
      </c>
      <c r="F100" s="43" t="s">
        <v>153</v>
      </c>
      <c r="G100" s="43"/>
      <c r="H100" s="3">
        <v>141934.78713494001</v>
      </c>
      <c r="I100" s="3">
        <v>-163000</v>
      </c>
      <c r="J100" s="5">
        <v>-21065.212865059992</v>
      </c>
      <c r="K100" s="3">
        <v>141934.78713494001</v>
      </c>
      <c r="L100" s="3"/>
      <c r="M100" s="5">
        <v>141934.78713494001</v>
      </c>
      <c r="N100" s="3">
        <v>147515.53668562061</v>
      </c>
      <c r="O100" s="3"/>
      <c r="P100" s="5">
        <v>147515.53668562061</v>
      </c>
      <c r="Q100" s="3">
        <v>147515.53668562061</v>
      </c>
      <c r="R100" s="3"/>
      <c r="S100" s="5">
        <v>147515.53668562061</v>
      </c>
      <c r="T100" s="3">
        <v>147515.53668562061</v>
      </c>
      <c r="U100" s="3"/>
      <c r="V100" s="5">
        <v>147515.53668562061</v>
      </c>
      <c r="W100" s="3">
        <v>147515.53668562061</v>
      </c>
      <c r="X100" s="3"/>
      <c r="Y100" s="5">
        <v>147515.53668562061</v>
      </c>
      <c r="Z100" s="3">
        <v>147515.53668562061</v>
      </c>
      <c r="AA100" s="3"/>
      <c r="AB100" s="5">
        <v>147515.53668562061</v>
      </c>
      <c r="AC100" s="3">
        <v>147515.53668562061</v>
      </c>
      <c r="AD100" s="3"/>
      <c r="AE100" s="5">
        <v>147515.53668562061</v>
      </c>
      <c r="AF100" s="3">
        <v>147515.53668562061</v>
      </c>
      <c r="AG100" s="3"/>
      <c r="AH100" s="5">
        <v>147515.53668562061</v>
      </c>
      <c r="AI100" s="3">
        <v>147515.53668562061</v>
      </c>
      <c r="AJ100" s="3"/>
      <c r="AK100" s="5">
        <v>147515.53668562061</v>
      </c>
      <c r="AL100" s="3">
        <v>147515.53668562061</v>
      </c>
      <c r="AM100" s="3"/>
      <c r="AN100" s="5">
        <v>147515.53668562061</v>
      </c>
      <c r="AO100" s="3">
        <v>147515.53668562061</v>
      </c>
      <c r="AP100" s="3"/>
      <c r="AQ100" s="5">
        <v>147515.53668562061</v>
      </c>
    </row>
    <row r="101" spans="5:43" x14ac:dyDescent="0.3">
      <c r="G101" t="s">
        <v>56</v>
      </c>
      <c r="H101" s="3">
        <v>141934.78713494001</v>
      </c>
      <c r="I101" s="3">
        <v>-163000</v>
      </c>
      <c r="J101" s="5">
        <v>-21065.212865059992</v>
      </c>
      <c r="K101" s="3">
        <v>141934.78713494001</v>
      </c>
      <c r="L101" s="3"/>
      <c r="M101" s="5">
        <v>141934.78713494001</v>
      </c>
      <c r="N101" s="3">
        <v>147515.53668562061</v>
      </c>
      <c r="O101" s="3"/>
      <c r="P101" s="5">
        <v>147515.53668562061</v>
      </c>
      <c r="Q101" s="3">
        <v>147515.53668562061</v>
      </c>
      <c r="R101" s="3"/>
      <c r="S101" s="5">
        <v>147515.53668562061</v>
      </c>
      <c r="T101" s="3">
        <v>147515.53668562061</v>
      </c>
      <c r="U101" s="3"/>
      <c r="V101" s="5">
        <v>147515.53668562061</v>
      </c>
      <c r="W101" s="3">
        <v>147515.53668562061</v>
      </c>
      <c r="X101" s="3"/>
      <c r="Y101" s="5">
        <v>147515.53668562061</v>
      </c>
      <c r="Z101" s="3">
        <v>147515.53668562061</v>
      </c>
      <c r="AA101" s="3"/>
      <c r="AB101" s="5">
        <v>147515.53668562061</v>
      </c>
      <c r="AC101" s="3">
        <v>147515.53668562061</v>
      </c>
      <c r="AD101" s="3"/>
      <c r="AE101" s="5">
        <v>147515.53668562061</v>
      </c>
      <c r="AF101" s="3">
        <v>147515.53668562061</v>
      </c>
      <c r="AG101" s="3"/>
      <c r="AH101" s="5">
        <v>147515.53668562061</v>
      </c>
      <c r="AI101" s="3">
        <v>147515.53668562061</v>
      </c>
      <c r="AJ101" s="3"/>
      <c r="AK101" s="5">
        <v>147515.53668562061</v>
      </c>
      <c r="AL101" s="3">
        <v>147515.53668562061</v>
      </c>
      <c r="AM101" s="3"/>
      <c r="AN101" s="5">
        <v>147515.53668562061</v>
      </c>
      <c r="AO101" s="3">
        <v>147515.53668562061</v>
      </c>
      <c r="AP101" s="3"/>
      <c r="AQ101" s="5">
        <v>147515.53668562061</v>
      </c>
    </row>
    <row r="102" spans="5:43" x14ac:dyDescent="0.3">
      <c r="H102" s="3"/>
      <c r="I102" s="3"/>
      <c r="J102" s="5"/>
      <c r="K102" s="3"/>
      <c r="L102" s="3"/>
      <c r="M102" s="5"/>
      <c r="N102" s="3"/>
      <c r="O102" s="3"/>
      <c r="P102" s="5"/>
      <c r="Q102" s="3"/>
      <c r="R102" s="3"/>
      <c r="S102" s="5"/>
      <c r="T102" s="3"/>
      <c r="U102" s="3"/>
      <c r="V102" s="5"/>
      <c r="W102" s="3"/>
      <c r="X102" s="3"/>
      <c r="Y102" s="5"/>
      <c r="Z102" s="3"/>
      <c r="AA102" s="3"/>
      <c r="AB102" s="5"/>
      <c r="AC102" s="3"/>
      <c r="AD102" s="3"/>
      <c r="AE102" s="5"/>
      <c r="AF102" s="3"/>
      <c r="AG102" s="3"/>
      <c r="AH102" s="5"/>
      <c r="AI102" s="3"/>
      <c r="AJ102" s="3"/>
      <c r="AK102" s="5"/>
      <c r="AL102" s="3"/>
      <c r="AM102" s="3"/>
      <c r="AN102" s="5"/>
      <c r="AO102" s="3"/>
      <c r="AP102" s="3"/>
      <c r="AQ102" s="5"/>
    </row>
    <row r="103" spans="5:43" x14ac:dyDescent="0.3">
      <c r="E103">
        <v>301108</v>
      </c>
      <c r="F103" s="43" t="s">
        <v>15</v>
      </c>
      <c r="G103" s="43"/>
      <c r="H103" s="3">
        <v>100457.1</v>
      </c>
      <c r="I103" s="3">
        <v>-107551.35</v>
      </c>
      <c r="J103" s="5">
        <v>-7094.2499999999982</v>
      </c>
      <c r="K103" s="3">
        <v>100457.1</v>
      </c>
      <c r="L103" s="3"/>
      <c r="M103" s="5">
        <v>100457.1</v>
      </c>
      <c r="N103" s="3">
        <v>100457.1</v>
      </c>
      <c r="O103" s="3"/>
      <c r="P103" s="5">
        <v>100457.1</v>
      </c>
      <c r="Q103" s="3">
        <v>100457.1</v>
      </c>
      <c r="R103" s="3"/>
      <c r="S103" s="5">
        <v>100457.1</v>
      </c>
      <c r="T103" s="3">
        <v>100457.1</v>
      </c>
      <c r="U103" s="3"/>
      <c r="V103" s="5">
        <v>100457.1</v>
      </c>
      <c r="W103" s="3">
        <v>100457.1</v>
      </c>
      <c r="X103" s="3"/>
      <c r="Y103" s="5">
        <v>100457.1</v>
      </c>
      <c r="Z103" s="3">
        <v>100457.1</v>
      </c>
      <c r="AA103" s="3"/>
      <c r="AB103" s="5">
        <v>100457.1</v>
      </c>
      <c r="AC103" s="3">
        <v>100457.1</v>
      </c>
      <c r="AD103" s="3"/>
      <c r="AE103" s="5">
        <v>100457.1</v>
      </c>
      <c r="AF103" s="3">
        <v>100457.1</v>
      </c>
      <c r="AG103" s="3"/>
      <c r="AH103" s="5">
        <v>100457.1</v>
      </c>
      <c r="AI103" s="3">
        <v>100457.1</v>
      </c>
      <c r="AJ103" s="3"/>
      <c r="AK103" s="5">
        <v>100457.1</v>
      </c>
      <c r="AL103" s="3">
        <v>100457.1</v>
      </c>
      <c r="AM103" s="3"/>
      <c r="AN103" s="5">
        <v>100457.1</v>
      </c>
      <c r="AO103" s="3">
        <v>100457.1</v>
      </c>
      <c r="AP103" s="3"/>
      <c r="AQ103" s="5">
        <v>100457.1</v>
      </c>
    </row>
    <row r="104" spans="5:43" x14ac:dyDescent="0.3">
      <c r="G104" t="s">
        <v>87</v>
      </c>
      <c r="H104" s="3">
        <v>7457.1</v>
      </c>
      <c r="I104" s="3">
        <v>-7065.04</v>
      </c>
      <c r="J104" s="5">
        <v>392.0600000000004</v>
      </c>
      <c r="K104" s="3">
        <v>7457.1</v>
      </c>
      <c r="L104" s="3"/>
      <c r="M104" s="5">
        <v>7457.1</v>
      </c>
      <c r="N104" s="3">
        <v>7457.1</v>
      </c>
      <c r="O104" s="3"/>
      <c r="P104" s="5">
        <v>7457.1</v>
      </c>
      <c r="Q104" s="3">
        <v>7457.1</v>
      </c>
      <c r="R104" s="3"/>
      <c r="S104" s="5">
        <v>7457.1</v>
      </c>
      <c r="T104" s="3">
        <v>7457.1</v>
      </c>
      <c r="U104" s="3"/>
      <c r="V104" s="5">
        <v>7457.1</v>
      </c>
      <c r="W104" s="3">
        <v>7457.1</v>
      </c>
      <c r="X104" s="3"/>
      <c r="Y104" s="5">
        <v>7457.1</v>
      </c>
      <c r="Z104" s="3">
        <v>7457.1</v>
      </c>
      <c r="AA104" s="3"/>
      <c r="AB104" s="5">
        <v>7457.1</v>
      </c>
      <c r="AC104" s="3">
        <v>7457.1</v>
      </c>
      <c r="AD104" s="3"/>
      <c r="AE104" s="5">
        <v>7457.1</v>
      </c>
      <c r="AF104" s="3">
        <v>7457.1</v>
      </c>
      <c r="AG104" s="3"/>
      <c r="AH104" s="5">
        <v>7457.1</v>
      </c>
      <c r="AI104" s="3">
        <v>7457.1</v>
      </c>
      <c r="AJ104" s="3"/>
      <c r="AK104" s="5">
        <v>7457.1</v>
      </c>
      <c r="AL104" s="3">
        <v>7457.1</v>
      </c>
      <c r="AM104" s="3"/>
      <c r="AN104" s="5">
        <v>7457.1</v>
      </c>
      <c r="AO104" s="3">
        <v>7457.1</v>
      </c>
      <c r="AP104" s="3"/>
      <c r="AQ104" s="5">
        <v>7457.1</v>
      </c>
    </row>
    <row r="105" spans="5:43" x14ac:dyDescent="0.3">
      <c r="G105" t="s">
        <v>107</v>
      </c>
      <c r="H105" s="3">
        <v>5000</v>
      </c>
      <c r="I105" s="3">
        <v>-20580.980000000003</v>
      </c>
      <c r="J105" s="5">
        <v>-15580.980000000003</v>
      </c>
      <c r="K105" s="3">
        <v>5000</v>
      </c>
      <c r="L105" s="3"/>
      <c r="M105" s="5">
        <v>5000</v>
      </c>
      <c r="N105" s="3">
        <v>5000</v>
      </c>
      <c r="O105" s="3"/>
      <c r="P105" s="5">
        <v>5000</v>
      </c>
      <c r="Q105" s="3">
        <v>5000</v>
      </c>
      <c r="R105" s="3"/>
      <c r="S105" s="5">
        <v>5000</v>
      </c>
      <c r="T105" s="3">
        <v>5000</v>
      </c>
      <c r="U105" s="3"/>
      <c r="V105" s="5">
        <v>5000</v>
      </c>
      <c r="W105" s="3">
        <v>5000</v>
      </c>
      <c r="X105" s="3"/>
      <c r="Y105" s="5">
        <v>5000</v>
      </c>
      <c r="Z105" s="3">
        <v>5000</v>
      </c>
      <c r="AA105" s="3"/>
      <c r="AB105" s="5">
        <v>5000</v>
      </c>
      <c r="AC105" s="3">
        <v>5000</v>
      </c>
      <c r="AD105" s="3"/>
      <c r="AE105" s="5">
        <v>5000</v>
      </c>
      <c r="AF105" s="3">
        <v>5000</v>
      </c>
      <c r="AG105" s="3"/>
      <c r="AH105" s="5">
        <v>5000</v>
      </c>
      <c r="AI105" s="3">
        <v>5000</v>
      </c>
      <c r="AJ105" s="3"/>
      <c r="AK105" s="5">
        <v>5000</v>
      </c>
      <c r="AL105" s="3">
        <v>5000</v>
      </c>
      <c r="AM105" s="3"/>
      <c r="AN105" s="5">
        <v>5000</v>
      </c>
      <c r="AO105" s="3">
        <v>5000</v>
      </c>
      <c r="AP105" s="3"/>
      <c r="AQ105" s="5">
        <v>5000</v>
      </c>
    </row>
    <row r="106" spans="5:43" x14ac:dyDescent="0.3">
      <c r="G106" t="s">
        <v>56</v>
      </c>
      <c r="H106" s="3"/>
      <c r="I106" s="3">
        <v>-37000</v>
      </c>
      <c r="J106" s="5">
        <v>-37000</v>
      </c>
      <c r="K106" s="3"/>
      <c r="L106" s="3"/>
      <c r="M106" s="5"/>
      <c r="N106" s="3"/>
      <c r="O106" s="3"/>
      <c r="P106" s="5"/>
      <c r="Q106" s="3"/>
      <c r="R106" s="3"/>
      <c r="S106" s="5"/>
      <c r="T106" s="3"/>
      <c r="U106" s="3"/>
      <c r="V106" s="5"/>
      <c r="W106" s="3"/>
      <c r="X106" s="3"/>
      <c r="Y106" s="5"/>
      <c r="Z106" s="3"/>
      <c r="AA106" s="3"/>
      <c r="AB106" s="5"/>
      <c r="AC106" s="3"/>
      <c r="AD106" s="3"/>
      <c r="AE106" s="5"/>
      <c r="AF106" s="3"/>
      <c r="AG106" s="3"/>
      <c r="AH106" s="5"/>
      <c r="AI106" s="3"/>
      <c r="AJ106" s="3"/>
      <c r="AK106" s="5"/>
      <c r="AL106" s="3"/>
      <c r="AM106" s="3"/>
      <c r="AN106" s="5"/>
      <c r="AO106" s="3"/>
      <c r="AP106" s="3"/>
      <c r="AQ106" s="5"/>
    </row>
    <row r="107" spans="5:43" x14ac:dyDescent="0.3">
      <c r="G107" t="s">
        <v>115</v>
      </c>
      <c r="H107" s="3"/>
      <c r="I107" s="3">
        <v>0</v>
      </c>
      <c r="J107" s="5">
        <v>0</v>
      </c>
      <c r="K107" s="3"/>
      <c r="L107" s="3"/>
      <c r="M107" s="5"/>
      <c r="N107" s="3"/>
      <c r="O107" s="3"/>
      <c r="P107" s="5"/>
      <c r="Q107" s="3"/>
      <c r="R107" s="3"/>
      <c r="S107" s="5"/>
      <c r="T107" s="3"/>
      <c r="U107" s="3"/>
      <c r="V107" s="5"/>
      <c r="W107" s="3"/>
      <c r="X107" s="3"/>
      <c r="Y107" s="5"/>
      <c r="Z107" s="3"/>
      <c r="AA107" s="3"/>
      <c r="AB107" s="5"/>
      <c r="AC107" s="3"/>
      <c r="AD107" s="3"/>
      <c r="AE107" s="5"/>
      <c r="AF107" s="3"/>
      <c r="AG107" s="3"/>
      <c r="AH107" s="5"/>
      <c r="AI107" s="3"/>
      <c r="AJ107" s="3"/>
      <c r="AK107" s="5"/>
      <c r="AL107" s="3"/>
      <c r="AM107" s="3"/>
      <c r="AN107" s="5"/>
      <c r="AO107" s="3"/>
      <c r="AP107" s="3"/>
      <c r="AQ107" s="5"/>
    </row>
    <row r="108" spans="5:43" x14ac:dyDescent="0.3">
      <c r="G108" t="s">
        <v>70</v>
      </c>
      <c r="H108" s="3">
        <v>8000</v>
      </c>
      <c r="I108" s="3">
        <v>-6830</v>
      </c>
      <c r="J108" s="5">
        <v>1170</v>
      </c>
      <c r="K108" s="3">
        <v>8000</v>
      </c>
      <c r="L108" s="3"/>
      <c r="M108" s="5">
        <v>8000</v>
      </c>
      <c r="N108" s="3">
        <v>8000</v>
      </c>
      <c r="O108" s="3"/>
      <c r="P108" s="5">
        <v>8000</v>
      </c>
      <c r="Q108" s="3">
        <v>8000</v>
      </c>
      <c r="R108" s="3"/>
      <c r="S108" s="5">
        <v>8000</v>
      </c>
      <c r="T108" s="3">
        <v>8000</v>
      </c>
      <c r="U108" s="3"/>
      <c r="V108" s="5">
        <v>8000</v>
      </c>
      <c r="W108" s="3">
        <v>8000</v>
      </c>
      <c r="X108" s="3"/>
      <c r="Y108" s="5">
        <v>8000</v>
      </c>
      <c r="Z108" s="3">
        <v>8000</v>
      </c>
      <c r="AA108" s="3"/>
      <c r="AB108" s="5">
        <v>8000</v>
      </c>
      <c r="AC108" s="3">
        <v>8000</v>
      </c>
      <c r="AD108" s="3"/>
      <c r="AE108" s="5">
        <v>8000</v>
      </c>
      <c r="AF108" s="3">
        <v>8000</v>
      </c>
      <c r="AG108" s="3"/>
      <c r="AH108" s="5">
        <v>8000</v>
      </c>
      <c r="AI108" s="3">
        <v>8000</v>
      </c>
      <c r="AJ108" s="3"/>
      <c r="AK108" s="5">
        <v>8000</v>
      </c>
      <c r="AL108" s="3">
        <v>8000</v>
      </c>
      <c r="AM108" s="3"/>
      <c r="AN108" s="5">
        <v>8000</v>
      </c>
      <c r="AO108" s="3">
        <v>8000</v>
      </c>
      <c r="AP108" s="3"/>
      <c r="AQ108" s="5">
        <v>8000</v>
      </c>
    </row>
    <row r="109" spans="5:43" x14ac:dyDescent="0.3">
      <c r="G109" t="s">
        <v>88</v>
      </c>
      <c r="H109" s="3">
        <v>60000</v>
      </c>
      <c r="I109" s="3">
        <v>-28000</v>
      </c>
      <c r="J109" s="5">
        <v>32000</v>
      </c>
      <c r="K109" s="3">
        <v>60000</v>
      </c>
      <c r="L109" s="3"/>
      <c r="M109" s="5">
        <v>60000</v>
      </c>
      <c r="N109" s="3">
        <v>60000</v>
      </c>
      <c r="O109" s="3"/>
      <c r="P109" s="5">
        <v>60000</v>
      </c>
      <c r="Q109" s="3">
        <v>60000</v>
      </c>
      <c r="R109" s="3"/>
      <c r="S109" s="5">
        <v>60000</v>
      </c>
      <c r="T109" s="3">
        <v>60000</v>
      </c>
      <c r="U109" s="3"/>
      <c r="V109" s="5">
        <v>60000</v>
      </c>
      <c r="W109" s="3">
        <v>60000</v>
      </c>
      <c r="X109" s="3"/>
      <c r="Y109" s="5">
        <v>60000</v>
      </c>
      <c r="Z109" s="3">
        <v>60000</v>
      </c>
      <c r="AA109" s="3"/>
      <c r="AB109" s="5">
        <v>60000</v>
      </c>
      <c r="AC109" s="3">
        <v>60000</v>
      </c>
      <c r="AD109" s="3"/>
      <c r="AE109" s="5">
        <v>60000</v>
      </c>
      <c r="AF109" s="3">
        <v>60000</v>
      </c>
      <c r="AG109" s="3"/>
      <c r="AH109" s="5">
        <v>60000</v>
      </c>
      <c r="AI109" s="3">
        <v>60000</v>
      </c>
      <c r="AJ109" s="3"/>
      <c r="AK109" s="5">
        <v>60000</v>
      </c>
      <c r="AL109" s="3">
        <v>60000</v>
      </c>
      <c r="AM109" s="3"/>
      <c r="AN109" s="5">
        <v>60000</v>
      </c>
      <c r="AO109" s="3">
        <v>60000</v>
      </c>
      <c r="AP109" s="3"/>
      <c r="AQ109" s="5">
        <v>60000</v>
      </c>
    </row>
    <row r="110" spans="5:43" x14ac:dyDescent="0.3">
      <c r="G110" t="s">
        <v>91</v>
      </c>
      <c r="H110" s="3">
        <v>20000</v>
      </c>
      <c r="I110" s="3">
        <v>-6465.33</v>
      </c>
      <c r="J110" s="5">
        <v>13534.67</v>
      </c>
      <c r="K110" s="3">
        <v>20000</v>
      </c>
      <c r="L110" s="3"/>
      <c r="M110" s="5">
        <v>20000</v>
      </c>
      <c r="N110" s="3">
        <v>20000</v>
      </c>
      <c r="O110" s="3"/>
      <c r="P110" s="5">
        <v>20000</v>
      </c>
      <c r="Q110" s="3">
        <v>20000</v>
      </c>
      <c r="R110" s="3"/>
      <c r="S110" s="5">
        <v>20000</v>
      </c>
      <c r="T110" s="3">
        <v>20000</v>
      </c>
      <c r="U110" s="3"/>
      <c r="V110" s="5">
        <v>20000</v>
      </c>
      <c r="W110" s="3">
        <v>20000</v>
      </c>
      <c r="X110" s="3"/>
      <c r="Y110" s="5">
        <v>20000</v>
      </c>
      <c r="Z110" s="3">
        <v>20000</v>
      </c>
      <c r="AA110" s="3"/>
      <c r="AB110" s="5">
        <v>20000</v>
      </c>
      <c r="AC110" s="3">
        <v>20000</v>
      </c>
      <c r="AD110" s="3"/>
      <c r="AE110" s="5">
        <v>20000</v>
      </c>
      <c r="AF110" s="3">
        <v>20000</v>
      </c>
      <c r="AG110" s="3"/>
      <c r="AH110" s="5">
        <v>20000</v>
      </c>
      <c r="AI110" s="3">
        <v>20000</v>
      </c>
      <c r="AJ110" s="3"/>
      <c r="AK110" s="5">
        <v>20000</v>
      </c>
      <c r="AL110" s="3">
        <v>20000</v>
      </c>
      <c r="AM110" s="3"/>
      <c r="AN110" s="5">
        <v>20000</v>
      </c>
      <c r="AO110" s="3">
        <v>20000</v>
      </c>
      <c r="AP110" s="3"/>
      <c r="AQ110" s="5">
        <v>20000</v>
      </c>
    </row>
    <row r="111" spans="5:43" x14ac:dyDescent="0.3">
      <c r="G111" t="s">
        <v>135</v>
      </c>
      <c r="H111" s="3"/>
      <c r="I111" s="3">
        <v>-1610</v>
      </c>
      <c r="J111" s="5">
        <v>-1610</v>
      </c>
      <c r="K111" s="3"/>
      <c r="L111" s="3"/>
      <c r="M111" s="5"/>
      <c r="N111" s="3"/>
      <c r="O111" s="3"/>
      <c r="P111" s="5"/>
      <c r="Q111" s="3"/>
      <c r="R111" s="3"/>
      <c r="S111" s="5"/>
      <c r="T111" s="3"/>
      <c r="U111" s="3"/>
      <c r="V111" s="5"/>
      <c r="W111" s="3"/>
      <c r="X111" s="3"/>
      <c r="Y111" s="5"/>
      <c r="Z111" s="3"/>
      <c r="AA111" s="3"/>
      <c r="AB111" s="5"/>
      <c r="AC111" s="3"/>
      <c r="AD111" s="3"/>
      <c r="AE111" s="5"/>
      <c r="AF111" s="3"/>
      <c r="AG111" s="3"/>
      <c r="AH111" s="5"/>
      <c r="AI111" s="3"/>
      <c r="AJ111" s="3"/>
      <c r="AK111" s="5"/>
      <c r="AL111" s="3"/>
      <c r="AM111" s="3"/>
      <c r="AN111" s="5"/>
      <c r="AO111" s="3"/>
      <c r="AP111" s="3"/>
      <c r="AQ111" s="5"/>
    </row>
    <row r="112" spans="5:43" x14ac:dyDescent="0.3">
      <c r="H112" s="3"/>
      <c r="I112" s="3"/>
      <c r="J112" s="5"/>
      <c r="K112" s="3"/>
      <c r="L112" s="3"/>
      <c r="M112" s="5"/>
      <c r="N112" s="3"/>
      <c r="O112" s="3"/>
      <c r="P112" s="5"/>
      <c r="Q112" s="3"/>
      <c r="R112" s="3"/>
      <c r="S112" s="5"/>
      <c r="T112" s="3"/>
      <c r="U112" s="3"/>
      <c r="V112" s="5"/>
      <c r="W112" s="3"/>
      <c r="X112" s="3"/>
      <c r="Y112" s="5"/>
      <c r="Z112" s="3"/>
      <c r="AA112" s="3"/>
      <c r="AB112" s="5"/>
      <c r="AC112" s="3"/>
      <c r="AD112" s="3"/>
      <c r="AE112" s="5"/>
      <c r="AF112" s="3"/>
      <c r="AG112" s="3"/>
      <c r="AH112" s="5"/>
      <c r="AI112" s="3"/>
      <c r="AJ112" s="3"/>
      <c r="AK112" s="5"/>
      <c r="AL112" s="3"/>
      <c r="AM112" s="3"/>
      <c r="AN112" s="5"/>
      <c r="AO112" s="3"/>
      <c r="AP112" s="3"/>
      <c r="AQ112" s="5"/>
    </row>
    <row r="113" spans="5:43" x14ac:dyDescent="0.3">
      <c r="E113">
        <v>301109</v>
      </c>
      <c r="F113" s="43" t="s">
        <v>140</v>
      </c>
      <c r="G113" s="43"/>
      <c r="H113" s="3"/>
      <c r="I113" s="3">
        <v>-94116</v>
      </c>
      <c r="J113" s="5">
        <v>-94116</v>
      </c>
      <c r="K113" s="3"/>
      <c r="L113" s="3">
        <v>-133584</v>
      </c>
      <c r="M113" s="5">
        <v>-133584</v>
      </c>
      <c r="N113" s="3"/>
      <c r="O113" s="3">
        <v>-45540</v>
      </c>
      <c r="P113" s="5">
        <v>-45540</v>
      </c>
      <c r="Q113" s="3"/>
      <c r="R113" s="3"/>
      <c r="S113" s="5"/>
      <c r="T113" s="3"/>
      <c r="U113" s="3"/>
      <c r="V113" s="5"/>
      <c r="W113" s="3"/>
      <c r="X113" s="3"/>
      <c r="Y113" s="5"/>
      <c r="Z113" s="3"/>
      <c r="AA113" s="3"/>
      <c r="AB113" s="5"/>
      <c r="AC113" s="3"/>
      <c r="AD113" s="3"/>
      <c r="AE113" s="5"/>
      <c r="AF113" s="3"/>
      <c r="AG113" s="3"/>
      <c r="AH113" s="5"/>
      <c r="AI113" s="3"/>
      <c r="AJ113" s="3"/>
      <c r="AK113" s="5"/>
      <c r="AL113" s="3"/>
      <c r="AM113" s="3"/>
      <c r="AN113" s="5"/>
      <c r="AO113" s="3"/>
      <c r="AP113" s="3"/>
      <c r="AQ113" s="5"/>
    </row>
    <row r="114" spans="5:43" x14ac:dyDescent="0.3">
      <c r="G114" t="s">
        <v>88</v>
      </c>
      <c r="H114" s="3"/>
      <c r="I114" s="3">
        <v>-94116</v>
      </c>
      <c r="J114" s="5">
        <v>-94116</v>
      </c>
      <c r="K114" s="3"/>
      <c r="L114" s="3">
        <v>-133584</v>
      </c>
      <c r="M114" s="5">
        <v>-133584</v>
      </c>
      <c r="N114" s="3"/>
      <c r="O114" s="3">
        <v>-45540</v>
      </c>
      <c r="P114" s="5">
        <v>-45540</v>
      </c>
      <c r="Q114" s="3"/>
      <c r="R114" s="3"/>
      <c r="S114" s="5"/>
      <c r="T114" s="3"/>
      <c r="U114" s="3"/>
      <c r="V114" s="5"/>
      <c r="W114" s="3"/>
      <c r="X114" s="3"/>
      <c r="Y114" s="5"/>
      <c r="Z114" s="3"/>
      <c r="AA114" s="3"/>
      <c r="AB114" s="5"/>
      <c r="AC114" s="3"/>
      <c r="AD114" s="3"/>
      <c r="AE114" s="5"/>
      <c r="AF114" s="3"/>
      <c r="AG114" s="3"/>
      <c r="AH114" s="5"/>
      <c r="AI114" s="3"/>
      <c r="AJ114" s="3"/>
      <c r="AK114" s="5"/>
      <c r="AL114" s="3"/>
      <c r="AM114" s="3"/>
      <c r="AN114" s="5"/>
      <c r="AO114" s="3"/>
      <c r="AP114" s="3"/>
      <c r="AQ114" s="5"/>
    </row>
    <row r="115" spans="5:43" x14ac:dyDescent="0.3">
      <c r="H115" s="3"/>
      <c r="I115" s="3"/>
      <c r="J115" s="5"/>
      <c r="K115" s="3"/>
      <c r="L115" s="3"/>
      <c r="M115" s="5"/>
      <c r="N115" s="3"/>
      <c r="O115" s="3"/>
      <c r="P115" s="5"/>
      <c r="Q115" s="3"/>
      <c r="R115" s="3"/>
      <c r="S115" s="5"/>
      <c r="T115" s="3"/>
      <c r="U115" s="3"/>
      <c r="V115" s="5"/>
      <c r="W115" s="3"/>
      <c r="X115" s="3"/>
      <c r="Y115" s="5"/>
      <c r="Z115" s="3"/>
      <c r="AA115" s="3"/>
      <c r="AB115" s="5"/>
      <c r="AC115" s="3"/>
      <c r="AD115" s="3"/>
      <c r="AE115" s="5"/>
      <c r="AF115" s="3"/>
      <c r="AG115" s="3"/>
      <c r="AH115" s="5"/>
      <c r="AI115" s="3"/>
      <c r="AJ115" s="3"/>
      <c r="AK115" s="5"/>
      <c r="AL115" s="3"/>
      <c r="AM115" s="3"/>
      <c r="AN115" s="5"/>
      <c r="AO115" s="3"/>
      <c r="AP115" s="3"/>
      <c r="AQ115" s="5"/>
    </row>
    <row r="116" spans="5:43" x14ac:dyDescent="0.3">
      <c r="E116">
        <v>301110</v>
      </c>
      <c r="F116" s="43" t="s">
        <v>145</v>
      </c>
      <c r="G116" s="43"/>
      <c r="H116" s="3">
        <v>302734.69489279995</v>
      </c>
      <c r="I116" s="3">
        <v>-312964</v>
      </c>
      <c r="J116" s="5">
        <v>-10229.305107200014</v>
      </c>
      <c r="K116" s="3">
        <v>302734.69489279995</v>
      </c>
      <c r="L116" s="3"/>
      <c r="M116" s="5">
        <v>302734.69489279995</v>
      </c>
      <c r="N116" s="3">
        <v>302734.69489279995</v>
      </c>
      <c r="O116" s="3"/>
      <c r="P116" s="5">
        <v>302734.69489279995</v>
      </c>
      <c r="Q116" s="3">
        <v>302734.69489279995</v>
      </c>
      <c r="R116" s="3"/>
      <c r="S116" s="5">
        <v>302734.69489279995</v>
      </c>
      <c r="T116" s="3">
        <v>302734.69489279995</v>
      </c>
      <c r="U116" s="3"/>
      <c r="V116" s="5">
        <v>302734.69489279995</v>
      </c>
      <c r="W116" s="3">
        <v>302734.69489279995</v>
      </c>
      <c r="X116" s="3"/>
      <c r="Y116" s="5">
        <v>302734.69489279995</v>
      </c>
      <c r="Z116" s="3">
        <v>302734.69489279995</v>
      </c>
      <c r="AA116" s="3"/>
      <c r="AB116" s="5">
        <v>302734.69489279995</v>
      </c>
      <c r="AC116" s="3">
        <v>302734.69489279995</v>
      </c>
      <c r="AD116" s="3"/>
      <c r="AE116" s="5">
        <v>302734.69489279995</v>
      </c>
      <c r="AF116" s="3">
        <v>302734.69489279995</v>
      </c>
      <c r="AG116" s="3"/>
      <c r="AH116" s="5">
        <v>302734.69489279995</v>
      </c>
      <c r="AI116" s="3">
        <v>302734.69489279995</v>
      </c>
      <c r="AJ116" s="3"/>
      <c r="AK116" s="5">
        <v>302734.69489279995</v>
      </c>
      <c r="AL116" s="3">
        <v>302734.69489279995</v>
      </c>
      <c r="AM116" s="3"/>
      <c r="AN116" s="5">
        <v>302734.69489279995</v>
      </c>
      <c r="AO116" s="3">
        <v>302734.69489279995</v>
      </c>
      <c r="AP116" s="3"/>
      <c r="AQ116" s="5">
        <v>302734.69489279995</v>
      </c>
    </row>
    <row r="117" spans="5:43" x14ac:dyDescent="0.3">
      <c r="G117" t="s">
        <v>107</v>
      </c>
      <c r="H117" s="3">
        <v>13588.101068849997</v>
      </c>
      <c r="I117" s="3">
        <v>-13162.12</v>
      </c>
      <c r="J117" s="5">
        <v>425.98106884999652</v>
      </c>
      <c r="K117" s="3">
        <v>13588.101068849997</v>
      </c>
      <c r="L117" s="3"/>
      <c r="M117" s="5">
        <v>13588.101068849997</v>
      </c>
      <c r="N117" s="3">
        <v>13588.101068849997</v>
      </c>
      <c r="O117" s="3"/>
      <c r="P117" s="5">
        <v>13588.101068849997</v>
      </c>
      <c r="Q117" s="3">
        <v>13588.101068849997</v>
      </c>
      <c r="R117" s="3"/>
      <c r="S117" s="5">
        <v>13588.101068849997</v>
      </c>
      <c r="T117" s="3">
        <v>13588.101068849997</v>
      </c>
      <c r="U117" s="3"/>
      <c r="V117" s="5">
        <v>13588.101068849997</v>
      </c>
      <c r="W117" s="3">
        <v>13588.101068849997</v>
      </c>
      <c r="X117" s="3"/>
      <c r="Y117" s="5">
        <v>13588.101068849997</v>
      </c>
      <c r="Z117" s="3">
        <v>13588.101068849997</v>
      </c>
      <c r="AA117" s="3"/>
      <c r="AB117" s="5">
        <v>13588.101068849997</v>
      </c>
      <c r="AC117" s="3">
        <v>13588.101068849997</v>
      </c>
      <c r="AD117" s="3"/>
      <c r="AE117" s="5">
        <v>13588.101068849997</v>
      </c>
      <c r="AF117" s="3">
        <v>13588.101068849997</v>
      </c>
      <c r="AG117" s="3"/>
      <c r="AH117" s="5">
        <v>13588.101068849997</v>
      </c>
      <c r="AI117" s="3">
        <v>13588.101068849997</v>
      </c>
      <c r="AJ117" s="3"/>
      <c r="AK117" s="5">
        <v>13588.101068849997</v>
      </c>
      <c r="AL117" s="3">
        <v>13588.101068849997</v>
      </c>
      <c r="AM117" s="3"/>
      <c r="AN117" s="5">
        <v>13588.101068849997</v>
      </c>
      <c r="AO117" s="3">
        <v>13588.101068849997</v>
      </c>
      <c r="AP117" s="3"/>
      <c r="AQ117" s="5">
        <v>13588.101068849997</v>
      </c>
    </row>
    <row r="118" spans="5:43" x14ac:dyDescent="0.3">
      <c r="G118" t="s">
        <v>105</v>
      </c>
      <c r="H118" s="3">
        <v>15742.5</v>
      </c>
      <c r="I118" s="3">
        <v>-15742.6</v>
      </c>
      <c r="J118" s="5">
        <v>-0.1000000000003638</v>
      </c>
      <c r="K118" s="3">
        <v>15742.5</v>
      </c>
      <c r="L118" s="3"/>
      <c r="M118" s="5">
        <v>15742.5</v>
      </c>
      <c r="N118" s="3">
        <v>15742.5</v>
      </c>
      <c r="O118" s="3"/>
      <c r="P118" s="5">
        <v>15742.5</v>
      </c>
      <c r="Q118" s="3">
        <v>15742.5</v>
      </c>
      <c r="R118" s="3"/>
      <c r="S118" s="5">
        <v>15742.5</v>
      </c>
      <c r="T118" s="3">
        <v>15742.5</v>
      </c>
      <c r="U118" s="3"/>
      <c r="V118" s="5">
        <v>15742.5</v>
      </c>
      <c r="W118" s="3">
        <v>15742.5</v>
      </c>
      <c r="X118" s="3"/>
      <c r="Y118" s="5">
        <v>15742.5</v>
      </c>
      <c r="Z118" s="3">
        <v>15742.5</v>
      </c>
      <c r="AA118" s="3"/>
      <c r="AB118" s="5">
        <v>15742.5</v>
      </c>
      <c r="AC118" s="3">
        <v>15742.5</v>
      </c>
      <c r="AD118" s="3"/>
      <c r="AE118" s="5">
        <v>15742.5</v>
      </c>
      <c r="AF118" s="3">
        <v>15742.5</v>
      </c>
      <c r="AG118" s="3"/>
      <c r="AH118" s="5">
        <v>15742.5</v>
      </c>
      <c r="AI118" s="3">
        <v>15742.5</v>
      </c>
      <c r="AJ118" s="3"/>
      <c r="AK118" s="5">
        <v>15742.5</v>
      </c>
      <c r="AL118" s="3">
        <v>15742.5</v>
      </c>
      <c r="AM118" s="3"/>
      <c r="AN118" s="5">
        <v>15742.5</v>
      </c>
      <c r="AO118" s="3">
        <v>15742.5</v>
      </c>
      <c r="AP118" s="3"/>
      <c r="AQ118" s="5">
        <v>15742.5</v>
      </c>
    </row>
    <row r="119" spans="5:43" x14ac:dyDescent="0.3">
      <c r="G119" t="s">
        <v>95</v>
      </c>
      <c r="H119" s="3">
        <v>13625.995349999999</v>
      </c>
      <c r="I119" s="3">
        <v>-13626</v>
      </c>
      <c r="J119" s="5">
        <v>-4.6500000007654307E-3</v>
      </c>
      <c r="K119" s="3">
        <v>13625.995349999999</v>
      </c>
      <c r="L119" s="3"/>
      <c r="M119" s="5">
        <v>13625.995349999999</v>
      </c>
      <c r="N119" s="3">
        <v>13625.995349999999</v>
      </c>
      <c r="O119" s="3"/>
      <c r="P119" s="5">
        <v>13625.995349999999</v>
      </c>
      <c r="Q119" s="3">
        <v>13625.995349999999</v>
      </c>
      <c r="R119" s="3"/>
      <c r="S119" s="5">
        <v>13625.995349999999</v>
      </c>
      <c r="T119" s="3">
        <v>13625.995349999999</v>
      </c>
      <c r="U119" s="3"/>
      <c r="V119" s="5">
        <v>13625.995349999999</v>
      </c>
      <c r="W119" s="3">
        <v>13625.995349999999</v>
      </c>
      <c r="X119" s="3"/>
      <c r="Y119" s="5">
        <v>13625.995349999999</v>
      </c>
      <c r="Z119" s="3">
        <v>13625.995349999999</v>
      </c>
      <c r="AA119" s="3"/>
      <c r="AB119" s="5">
        <v>13625.995349999999</v>
      </c>
      <c r="AC119" s="3">
        <v>13625.995349999999</v>
      </c>
      <c r="AD119" s="3"/>
      <c r="AE119" s="5">
        <v>13625.995349999999</v>
      </c>
      <c r="AF119" s="3">
        <v>13625.995349999999</v>
      </c>
      <c r="AG119" s="3"/>
      <c r="AH119" s="5">
        <v>13625.995349999999</v>
      </c>
      <c r="AI119" s="3">
        <v>13625.995349999999</v>
      </c>
      <c r="AJ119" s="3"/>
      <c r="AK119" s="5">
        <v>13625.995349999999</v>
      </c>
      <c r="AL119" s="3">
        <v>13625.995349999999</v>
      </c>
      <c r="AM119" s="3"/>
      <c r="AN119" s="5">
        <v>13625.995349999999</v>
      </c>
      <c r="AO119" s="3">
        <v>13625.995349999999</v>
      </c>
      <c r="AP119" s="3"/>
      <c r="AQ119" s="5">
        <v>13625.995349999999</v>
      </c>
    </row>
    <row r="120" spans="5:43" x14ac:dyDescent="0.3">
      <c r="G120" t="s">
        <v>56</v>
      </c>
      <c r="H120" s="3"/>
      <c r="I120" s="3">
        <v>-14000</v>
      </c>
      <c r="J120" s="5">
        <v>-14000</v>
      </c>
      <c r="K120" s="3"/>
      <c r="L120" s="3"/>
      <c r="M120" s="5"/>
      <c r="N120" s="3"/>
      <c r="O120" s="3"/>
      <c r="P120" s="5"/>
      <c r="Q120" s="3"/>
      <c r="R120" s="3"/>
      <c r="S120" s="5"/>
      <c r="T120" s="3"/>
      <c r="U120" s="3"/>
      <c r="V120" s="5"/>
      <c r="W120" s="3"/>
      <c r="X120" s="3"/>
      <c r="Y120" s="5"/>
      <c r="Z120" s="3"/>
      <c r="AA120" s="3"/>
      <c r="AB120" s="5"/>
      <c r="AC120" s="3"/>
      <c r="AD120" s="3"/>
      <c r="AE120" s="5"/>
      <c r="AF120" s="3"/>
      <c r="AG120" s="3"/>
      <c r="AH120" s="5"/>
      <c r="AI120" s="3"/>
      <c r="AJ120" s="3"/>
      <c r="AK120" s="5"/>
      <c r="AL120" s="3"/>
      <c r="AM120" s="3"/>
      <c r="AN120" s="5"/>
      <c r="AO120" s="3"/>
      <c r="AP120" s="3"/>
      <c r="AQ120" s="5"/>
    </row>
    <row r="121" spans="5:43" x14ac:dyDescent="0.3">
      <c r="G121" t="s">
        <v>30</v>
      </c>
      <c r="H121" s="3">
        <v>13062.5</v>
      </c>
      <c r="I121" s="3">
        <v>-13062.5</v>
      </c>
      <c r="J121" s="5">
        <v>0</v>
      </c>
      <c r="K121" s="3">
        <v>13062.5</v>
      </c>
      <c r="L121" s="3"/>
      <c r="M121" s="5">
        <v>13062.5</v>
      </c>
      <c r="N121" s="3">
        <v>13062.5</v>
      </c>
      <c r="O121" s="3"/>
      <c r="P121" s="5">
        <v>13062.5</v>
      </c>
      <c r="Q121" s="3">
        <v>13062.5</v>
      </c>
      <c r="R121" s="3"/>
      <c r="S121" s="5">
        <v>13062.5</v>
      </c>
      <c r="T121" s="3">
        <v>13062.5</v>
      </c>
      <c r="U121" s="3"/>
      <c r="V121" s="5">
        <v>13062.5</v>
      </c>
      <c r="W121" s="3">
        <v>13062.5</v>
      </c>
      <c r="X121" s="3"/>
      <c r="Y121" s="5">
        <v>13062.5</v>
      </c>
      <c r="Z121" s="3">
        <v>13062.5</v>
      </c>
      <c r="AA121" s="3"/>
      <c r="AB121" s="5">
        <v>13062.5</v>
      </c>
      <c r="AC121" s="3">
        <v>13062.5</v>
      </c>
      <c r="AD121" s="3"/>
      <c r="AE121" s="5">
        <v>13062.5</v>
      </c>
      <c r="AF121" s="3">
        <v>13062.5</v>
      </c>
      <c r="AG121" s="3"/>
      <c r="AH121" s="5">
        <v>13062.5</v>
      </c>
      <c r="AI121" s="3">
        <v>13062.5</v>
      </c>
      <c r="AJ121" s="3"/>
      <c r="AK121" s="5">
        <v>13062.5</v>
      </c>
      <c r="AL121" s="3">
        <v>13062.5</v>
      </c>
      <c r="AM121" s="3"/>
      <c r="AN121" s="5">
        <v>13062.5</v>
      </c>
      <c r="AO121" s="3">
        <v>13062.5</v>
      </c>
      <c r="AP121" s="3"/>
      <c r="AQ121" s="5">
        <v>13062.5</v>
      </c>
    </row>
    <row r="122" spans="5:43" x14ac:dyDescent="0.3">
      <c r="G122" t="s">
        <v>86</v>
      </c>
      <c r="H122" s="3">
        <v>26559.995367949996</v>
      </c>
      <c r="I122" s="3">
        <v>-25384.5</v>
      </c>
      <c r="J122" s="5">
        <v>1175.4953679499959</v>
      </c>
      <c r="K122" s="3">
        <v>26559.995367949996</v>
      </c>
      <c r="L122" s="3"/>
      <c r="M122" s="5">
        <v>26559.995367949996</v>
      </c>
      <c r="N122" s="3">
        <v>26559.995367949996</v>
      </c>
      <c r="O122" s="3"/>
      <c r="P122" s="5">
        <v>26559.995367949996</v>
      </c>
      <c r="Q122" s="3">
        <v>26559.995367949996</v>
      </c>
      <c r="R122" s="3"/>
      <c r="S122" s="5">
        <v>26559.995367949996</v>
      </c>
      <c r="T122" s="3">
        <v>26559.995367949996</v>
      </c>
      <c r="U122" s="3"/>
      <c r="V122" s="5">
        <v>26559.995367949996</v>
      </c>
      <c r="W122" s="3">
        <v>26559.995367949996</v>
      </c>
      <c r="X122" s="3"/>
      <c r="Y122" s="5">
        <v>26559.995367949996</v>
      </c>
      <c r="Z122" s="3">
        <v>26559.995367949996</v>
      </c>
      <c r="AA122" s="3"/>
      <c r="AB122" s="5">
        <v>26559.995367949996</v>
      </c>
      <c r="AC122" s="3">
        <v>26559.995367949996</v>
      </c>
      <c r="AD122" s="3"/>
      <c r="AE122" s="5">
        <v>26559.995367949996</v>
      </c>
      <c r="AF122" s="3">
        <v>26559.995367949996</v>
      </c>
      <c r="AG122" s="3"/>
      <c r="AH122" s="5">
        <v>26559.995367949996</v>
      </c>
      <c r="AI122" s="3">
        <v>26559.995367949996</v>
      </c>
      <c r="AJ122" s="3"/>
      <c r="AK122" s="5">
        <v>26559.995367949996</v>
      </c>
      <c r="AL122" s="3">
        <v>26559.995367949996</v>
      </c>
      <c r="AM122" s="3"/>
      <c r="AN122" s="5">
        <v>26559.995367949996</v>
      </c>
      <c r="AO122" s="3">
        <v>26559.995367949996</v>
      </c>
      <c r="AP122" s="3"/>
      <c r="AQ122" s="5">
        <v>26559.995367949996</v>
      </c>
    </row>
    <row r="123" spans="5:43" x14ac:dyDescent="0.3">
      <c r="G123" t="s">
        <v>81</v>
      </c>
      <c r="H123" s="3">
        <v>13515.214899999999</v>
      </c>
      <c r="I123" s="3">
        <v>-12933.22</v>
      </c>
      <c r="J123" s="5">
        <v>581.99489999999969</v>
      </c>
      <c r="K123" s="3">
        <v>13515.214899999999</v>
      </c>
      <c r="L123" s="3"/>
      <c r="M123" s="5">
        <v>13515.214899999999</v>
      </c>
      <c r="N123" s="3">
        <v>13515.214899999999</v>
      </c>
      <c r="O123" s="3"/>
      <c r="P123" s="5">
        <v>13515.214899999999</v>
      </c>
      <c r="Q123" s="3">
        <v>13515.214899999999</v>
      </c>
      <c r="R123" s="3"/>
      <c r="S123" s="5">
        <v>13515.214899999999</v>
      </c>
      <c r="T123" s="3">
        <v>13515.214899999999</v>
      </c>
      <c r="U123" s="3"/>
      <c r="V123" s="5">
        <v>13515.214899999999</v>
      </c>
      <c r="W123" s="3">
        <v>13515.214899999999</v>
      </c>
      <c r="X123" s="3"/>
      <c r="Y123" s="5">
        <v>13515.214899999999</v>
      </c>
      <c r="Z123" s="3">
        <v>13515.214899999999</v>
      </c>
      <c r="AA123" s="3"/>
      <c r="AB123" s="5">
        <v>13515.214899999999</v>
      </c>
      <c r="AC123" s="3">
        <v>13515.214899999999</v>
      </c>
      <c r="AD123" s="3"/>
      <c r="AE123" s="5">
        <v>13515.214899999999</v>
      </c>
      <c r="AF123" s="3">
        <v>13515.214899999999</v>
      </c>
      <c r="AG123" s="3"/>
      <c r="AH123" s="5">
        <v>13515.214899999999</v>
      </c>
      <c r="AI123" s="3">
        <v>13515.214899999999</v>
      </c>
      <c r="AJ123" s="3"/>
      <c r="AK123" s="5">
        <v>13515.214899999999</v>
      </c>
      <c r="AL123" s="3">
        <v>13515.214899999999</v>
      </c>
      <c r="AM123" s="3"/>
      <c r="AN123" s="5">
        <v>13515.214899999999</v>
      </c>
      <c r="AO123" s="3">
        <v>13515.214899999999</v>
      </c>
      <c r="AP123" s="3"/>
      <c r="AQ123" s="5">
        <v>13515.214899999999</v>
      </c>
    </row>
    <row r="124" spans="5:43" x14ac:dyDescent="0.3">
      <c r="G124" t="s">
        <v>47</v>
      </c>
      <c r="H124" s="3">
        <v>11078.045</v>
      </c>
      <c r="I124" s="3">
        <v>-10805.68</v>
      </c>
      <c r="J124" s="5">
        <v>272.36499999999978</v>
      </c>
      <c r="K124" s="3">
        <v>11078.045</v>
      </c>
      <c r="L124" s="3"/>
      <c r="M124" s="5">
        <v>11078.045</v>
      </c>
      <c r="N124" s="3">
        <v>11078.045</v>
      </c>
      <c r="O124" s="3"/>
      <c r="P124" s="5">
        <v>11078.045</v>
      </c>
      <c r="Q124" s="3">
        <v>11078.045</v>
      </c>
      <c r="R124" s="3"/>
      <c r="S124" s="5">
        <v>11078.045</v>
      </c>
      <c r="T124" s="3">
        <v>11078.045</v>
      </c>
      <c r="U124" s="3"/>
      <c r="V124" s="5">
        <v>11078.045</v>
      </c>
      <c r="W124" s="3">
        <v>11078.045</v>
      </c>
      <c r="X124" s="3"/>
      <c r="Y124" s="5">
        <v>11078.045</v>
      </c>
      <c r="Z124" s="3">
        <v>11078.045</v>
      </c>
      <c r="AA124" s="3"/>
      <c r="AB124" s="5">
        <v>11078.045</v>
      </c>
      <c r="AC124" s="3">
        <v>11078.045</v>
      </c>
      <c r="AD124" s="3"/>
      <c r="AE124" s="5">
        <v>11078.045</v>
      </c>
      <c r="AF124" s="3">
        <v>11078.045</v>
      </c>
      <c r="AG124" s="3"/>
      <c r="AH124" s="5">
        <v>11078.045</v>
      </c>
      <c r="AI124" s="3">
        <v>11078.045</v>
      </c>
      <c r="AJ124" s="3"/>
      <c r="AK124" s="5">
        <v>11078.045</v>
      </c>
      <c r="AL124" s="3">
        <v>11078.045</v>
      </c>
      <c r="AM124" s="3"/>
      <c r="AN124" s="5">
        <v>11078.045</v>
      </c>
      <c r="AO124" s="3">
        <v>11078.045</v>
      </c>
      <c r="AP124" s="3"/>
      <c r="AQ124" s="5">
        <v>11078.045</v>
      </c>
    </row>
    <row r="125" spans="5:43" x14ac:dyDescent="0.3">
      <c r="G125" t="s">
        <v>82</v>
      </c>
      <c r="H125" s="3">
        <v>14401.458499999999</v>
      </c>
      <c r="I125" s="3">
        <v>-14401.46</v>
      </c>
      <c r="J125" s="5">
        <v>-1.5000000003055902E-3</v>
      </c>
      <c r="K125" s="3">
        <v>14401.458499999999</v>
      </c>
      <c r="L125" s="3"/>
      <c r="M125" s="5">
        <v>14401.458499999999</v>
      </c>
      <c r="N125" s="3">
        <v>14401.458499999999</v>
      </c>
      <c r="O125" s="3"/>
      <c r="P125" s="5">
        <v>14401.458499999999</v>
      </c>
      <c r="Q125" s="3">
        <v>14401.458499999999</v>
      </c>
      <c r="R125" s="3"/>
      <c r="S125" s="5">
        <v>14401.458499999999</v>
      </c>
      <c r="T125" s="3">
        <v>14401.458499999999</v>
      </c>
      <c r="U125" s="3"/>
      <c r="V125" s="5">
        <v>14401.458499999999</v>
      </c>
      <c r="W125" s="3">
        <v>14401.458499999999</v>
      </c>
      <c r="X125" s="3"/>
      <c r="Y125" s="5">
        <v>14401.458499999999</v>
      </c>
      <c r="Z125" s="3">
        <v>14401.458499999999</v>
      </c>
      <c r="AA125" s="3"/>
      <c r="AB125" s="5">
        <v>14401.458499999999</v>
      </c>
      <c r="AC125" s="3">
        <v>14401.458499999999</v>
      </c>
      <c r="AD125" s="3"/>
      <c r="AE125" s="5">
        <v>14401.458499999999</v>
      </c>
      <c r="AF125" s="3">
        <v>14401.458499999999</v>
      </c>
      <c r="AG125" s="3"/>
      <c r="AH125" s="5">
        <v>14401.458499999999</v>
      </c>
      <c r="AI125" s="3">
        <v>14401.458499999999</v>
      </c>
      <c r="AJ125" s="3"/>
      <c r="AK125" s="5">
        <v>14401.458499999999</v>
      </c>
      <c r="AL125" s="3">
        <v>14401.458499999999</v>
      </c>
      <c r="AM125" s="3"/>
      <c r="AN125" s="5">
        <v>14401.458499999999</v>
      </c>
      <c r="AO125" s="3">
        <v>14401.458499999999</v>
      </c>
      <c r="AP125" s="3"/>
      <c r="AQ125" s="5">
        <v>14401.458499999999</v>
      </c>
    </row>
    <row r="126" spans="5:43" x14ac:dyDescent="0.3">
      <c r="G126" t="s">
        <v>70</v>
      </c>
      <c r="H126" s="3">
        <v>16720</v>
      </c>
      <c r="I126" s="3">
        <v>-16720</v>
      </c>
      <c r="J126" s="5">
        <v>0</v>
      </c>
      <c r="K126" s="3">
        <v>16720</v>
      </c>
      <c r="L126" s="3"/>
      <c r="M126" s="5">
        <v>16720</v>
      </c>
      <c r="N126" s="3">
        <v>16720</v>
      </c>
      <c r="O126" s="3"/>
      <c r="P126" s="5">
        <v>16720</v>
      </c>
      <c r="Q126" s="3">
        <v>16720</v>
      </c>
      <c r="R126" s="3"/>
      <c r="S126" s="5">
        <v>16720</v>
      </c>
      <c r="T126" s="3">
        <v>16720</v>
      </c>
      <c r="U126" s="3"/>
      <c r="V126" s="5">
        <v>16720</v>
      </c>
      <c r="W126" s="3">
        <v>16720</v>
      </c>
      <c r="X126" s="3"/>
      <c r="Y126" s="5">
        <v>16720</v>
      </c>
      <c r="Z126" s="3">
        <v>16720</v>
      </c>
      <c r="AA126" s="3"/>
      <c r="AB126" s="5">
        <v>16720</v>
      </c>
      <c r="AC126" s="3">
        <v>16720</v>
      </c>
      <c r="AD126" s="3"/>
      <c r="AE126" s="5">
        <v>16720</v>
      </c>
      <c r="AF126" s="3">
        <v>16720</v>
      </c>
      <c r="AG126" s="3"/>
      <c r="AH126" s="5">
        <v>16720</v>
      </c>
      <c r="AI126" s="3">
        <v>16720</v>
      </c>
      <c r="AJ126" s="3"/>
      <c r="AK126" s="5">
        <v>16720</v>
      </c>
      <c r="AL126" s="3">
        <v>16720</v>
      </c>
      <c r="AM126" s="3"/>
      <c r="AN126" s="5">
        <v>16720</v>
      </c>
      <c r="AO126" s="3">
        <v>16720</v>
      </c>
      <c r="AP126" s="3"/>
      <c r="AQ126" s="5">
        <v>16720</v>
      </c>
    </row>
    <row r="127" spans="5:43" x14ac:dyDescent="0.3">
      <c r="G127" t="s">
        <v>91</v>
      </c>
      <c r="H127" s="3">
        <v>27699.997656</v>
      </c>
      <c r="I127" s="3">
        <v>-27700</v>
      </c>
      <c r="J127" s="5">
        <v>-2.3440000004484318E-3</v>
      </c>
      <c r="K127" s="3">
        <v>27699.997656</v>
      </c>
      <c r="L127" s="3"/>
      <c r="M127" s="5">
        <v>27699.997656</v>
      </c>
      <c r="N127" s="3">
        <v>27699.997656</v>
      </c>
      <c r="O127" s="3"/>
      <c r="P127" s="5">
        <v>27699.997656</v>
      </c>
      <c r="Q127" s="3">
        <v>27699.997656</v>
      </c>
      <c r="R127" s="3"/>
      <c r="S127" s="5">
        <v>27699.997656</v>
      </c>
      <c r="T127" s="3">
        <v>27699.997656</v>
      </c>
      <c r="U127" s="3"/>
      <c r="V127" s="5">
        <v>27699.997656</v>
      </c>
      <c r="W127" s="3">
        <v>27699.997656</v>
      </c>
      <c r="X127" s="3"/>
      <c r="Y127" s="5">
        <v>27699.997656</v>
      </c>
      <c r="Z127" s="3">
        <v>27699.997656</v>
      </c>
      <c r="AA127" s="3"/>
      <c r="AB127" s="5">
        <v>27699.997656</v>
      </c>
      <c r="AC127" s="3">
        <v>27699.997656</v>
      </c>
      <c r="AD127" s="3"/>
      <c r="AE127" s="5">
        <v>27699.997656</v>
      </c>
      <c r="AF127" s="3">
        <v>27699.997656</v>
      </c>
      <c r="AG127" s="3"/>
      <c r="AH127" s="5">
        <v>27699.997656</v>
      </c>
      <c r="AI127" s="3">
        <v>27699.997656</v>
      </c>
      <c r="AJ127" s="3"/>
      <c r="AK127" s="5">
        <v>27699.997656</v>
      </c>
      <c r="AL127" s="3">
        <v>27699.997656</v>
      </c>
      <c r="AM127" s="3"/>
      <c r="AN127" s="5">
        <v>27699.997656</v>
      </c>
      <c r="AO127" s="3">
        <v>27699.997656</v>
      </c>
      <c r="AP127" s="3"/>
      <c r="AQ127" s="5">
        <v>27699.997656</v>
      </c>
    </row>
    <row r="128" spans="5:43" x14ac:dyDescent="0.3">
      <c r="G128" t="s">
        <v>19</v>
      </c>
      <c r="H128" s="3">
        <v>7499.9999999999991</v>
      </c>
      <c r="I128" s="3">
        <v>-7500</v>
      </c>
      <c r="J128" s="5">
        <v>0</v>
      </c>
      <c r="K128" s="3">
        <v>7499.9999999999991</v>
      </c>
      <c r="L128" s="3"/>
      <c r="M128" s="5">
        <v>7499.9999999999991</v>
      </c>
      <c r="N128" s="3">
        <v>7499.9999999999991</v>
      </c>
      <c r="O128" s="3"/>
      <c r="P128" s="5">
        <v>7499.9999999999991</v>
      </c>
      <c r="Q128" s="3">
        <v>7499.9999999999991</v>
      </c>
      <c r="R128" s="3"/>
      <c r="S128" s="5">
        <v>7499.9999999999991</v>
      </c>
      <c r="T128" s="3">
        <v>7499.9999999999991</v>
      </c>
      <c r="U128" s="3"/>
      <c r="V128" s="5">
        <v>7499.9999999999991</v>
      </c>
      <c r="W128" s="3">
        <v>7499.9999999999991</v>
      </c>
      <c r="X128" s="3"/>
      <c r="Y128" s="5">
        <v>7499.9999999999991</v>
      </c>
      <c r="Z128" s="3">
        <v>7499.9999999999991</v>
      </c>
      <c r="AA128" s="3"/>
      <c r="AB128" s="5">
        <v>7499.9999999999991</v>
      </c>
      <c r="AC128" s="3">
        <v>7499.9999999999991</v>
      </c>
      <c r="AD128" s="3"/>
      <c r="AE128" s="5">
        <v>7499.9999999999991</v>
      </c>
      <c r="AF128" s="3">
        <v>7499.9999999999991</v>
      </c>
      <c r="AG128" s="3"/>
      <c r="AH128" s="5">
        <v>7499.9999999999991</v>
      </c>
      <c r="AI128" s="3">
        <v>7499.9999999999991</v>
      </c>
      <c r="AJ128" s="3"/>
      <c r="AK128" s="5">
        <v>7499.9999999999991</v>
      </c>
      <c r="AL128" s="3">
        <v>7499.9999999999991</v>
      </c>
      <c r="AM128" s="3"/>
      <c r="AN128" s="5">
        <v>7499.9999999999991</v>
      </c>
      <c r="AO128" s="3">
        <v>7499.9999999999991</v>
      </c>
      <c r="AP128" s="3"/>
      <c r="AQ128" s="5">
        <v>7499.9999999999991</v>
      </c>
    </row>
    <row r="129" spans="3:43" x14ac:dyDescent="0.3">
      <c r="G129" t="s">
        <v>110</v>
      </c>
      <c r="H129" s="3">
        <v>20410.208500000001</v>
      </c>
      <c r="I129" s="3">
        <v>-19727.02</v>
      </c>
      <c r="J129" s="5">
        <v>683.1885000000002</v>
      </c>
      <c r="K129" s="3">
        <v>20410.208500000001</v>
      </c>
      <c r="L129" s="3"/>
      <c r="M129" s="5">
        <v>20410.208500000001</v>
      </c>
      <c r="N129" s="3">
        <v>20410.208500000001</v>
      </c>
      <c r="O129" s="3"/>
      <c r="P129" s="5">
        <v>20410.208500000001</v>
      </c>
      <c r="Q129" s="3">
        <v>20410.208500000001</v>
      </c>
      <c r="R129" s="3"/>
      <c r="S129" s="5">
        <v>20410.208500000001</v>
      </c>
      <c r="T129" s="3">
        <v>20410.208500000001</v>
      </c>
      <c r="U129" s="3"/>
      <c r="V129" s="5">
        <v>20410.208500000001</v>
      </c>
      <c r="W129" s="3">
        <v>20410.208500000001</v>
      </c>
      <c r="X129" s="3"/>
      <c r="Y129" s="5">
        <v>20410.208500000001</v>
      </c>
      <c r="Z129" s="3">
        <v>20410.208500000001</v>
      </c>
      <c r="AA129" s="3"/>
      <c r="AB129" s="5">
        <v>20410.208500000001</v>
      </c>
      <c r="AC129" s="3">
        <v>20410.208500000001</v>
      </c>
      <c r="AD129" s="3"/>
      <c r="AE129" s="5">
        <v>20410.208500000001</v>
      </c>
      <c r="AF129" s="3">
        <v>20410.208500000001</v>
      </c>
      <c r="AG129" s="3"/>
      <c r="AH129" s="5">
        <v>20410.208500000001</v>
      </c>
      <c r="AI129" s="3">
        <v>20410.208500000001</v>
      </c>
      <c r="AJ129" s="3"/>
      <c r="AK129" s="5">
        <v>20410.208500000001</v>
      </c>
      <c r="AL129" s="3">
        <v>20410.208500000001</v>
      </c>
      <c r="AM129" s="3"/>
      <c r="AN129" s="5">
        <v>20410.208500000001</v>
      </c>
      <c r="AO129" s="3">
        <v>20410.208500000001</v>
      </c>
      <c r="AP129" s="3"/>
      <c r="AQ129" s="5">
        <v>20410.208500000001</v>
      </c>
    </row>
    <row r="130" spans="3:43" x14ac:dyDescent="0.3">
      <c r="G130" t="s">
        <v>64</v>
      </c>
      <c r="H130" s="3">
        <v>60146.02</v>
      </c>
      <c r="I130" s="3">
        <v>-54095.95</v>
      </c>
      <c r="J130" s="5">
        <v>6050.07</v>
      </c>
      <c r="K130" s="3">
        <v>60146.02</v>
      </c>
      <c r="L130" s="3"/>
      <c r="M130" s="5">
        <v>60146.02</v>
      </c>
      <c r="N130" s="3">
        <v>60146.02</v>
      </c>
      <c r="O130" s="3"/>
      <c r="P130" s="5">
        <v>60146.02</v>
      </c>
      <c r="Q130" s="3">
        <v>60146.02</v>
      </c>
      <c r="R130" s="3"/>
      <c r="S130" s="5">
        <v>60146.02</v>
      </c>
      <c r="T130" s="3">
        <v>60146.02</v>
      </c>
      <c r="U130" s="3"/>
      <c r="V130" s="5">
        <v>60146.02</v>
      </c>
      <c r="W130" s="3">
        <v>60146.02</v>
      </c>
      <c r="X130" s="3"/>
      <c r="Y130" s="5">
        <v>60146.02</v>
      </c>
      <c r="Z130" s="3">
        <v>60146.02</v>
      </c>
      <c r="AA130" s="3"/>
      <c r="AB130" s="5">
        <v>60146.02</v>
      </c>
      <c r="AC130" s="3">
        <v>60146.02</v>
      </c>
      <c r="AD130" s="3"/>
      <c r="AE130" s="5">
        <v>60146.02</v>
      </c>
      <c r="AF130" s="3">
        <v>60146.02</v>
      </c>
      <c r="AG130" s="3"/>
      <c r="AH130" s="5">
        <v>60146.02</v>
      </c>
      <c r="AI130" s="3">
        <v>60146.02</v>
      </c>
      <c r="AJ130" s="3"/>
      <c r="AK130" s="5">
        <v>60146.02</v>
      </c>
      <c r="AL130" s="3">
        <v>60146.02</v>
      </c>
      <c r="AM130" s="3"/>
      <c r="AN130" s="5">
        <v>60146.02</v>
      </c>
      <c r="AO130" s="3">
        <v>60146.02</v>
      </c>
      <c r="AP130" s="3"/>
      <c r="AQ130" s="5">
        <v>60146.02</v>
      </c>
    </row>
    <row r="131" spans="3:43" x14ac:dyDescent="0.3">
      <c r="G131" t="s">
        <v>97</v>
      </c>
      <c r="H131" s="3">
        <v>48684.658549999993</v>
      </c>
      <c r="I131" s="3">
        <v>-54102.95</v>
      </c>
      <c r="J131" s="5">
        <v>-5418.2914500000043</v>
      </c>
      <c r="K131" s="3">
        <v>48684.658549999993</v>
      </c>
      <c r="L131" s="3"/>
      <c r="M131" s="5">
        <v>48684.658549999993</v>
      </c>
      <c r="N131" s="3">
        <v>48684.658549999993</v>
      </c>
      <c r="O131" s="3"/>
      <c r="P131" s="5">
        <v>48684.658549999993</v>
      </c>
      <c r="Q131" s="3">
        <v>48684.658549999993</v>
      </c>
      <c r="R131" s="3"/>
      <c r="S131" s="5">
        <v>48684.658549999993</v>
      </c>
      <c r="T131" s="3">
        <v>48684.658549999993</v>
      </c>
      <c r="U131" s="3"/>
      <c r="V131" s="5">
        <v>48684.658549999993</v>
      </c>
      <c r="W131" s="3">
        <v>48684.658549999993</v>
      </c>
      <c r="X131" s="3"/>
      <c r="Y131" s="5">
        <v>48684.658549999993</v>
      </c>
      <c r="Z131" s="3">
        <v>48684.658549999993</v>
      </c>
      <c r="AA131" s="3"/>
      <c r="AB131" s="5">
        <v>48684.658549999993</v>
      </c>
      <c r="AC131" s="3">
        <v>48684.658549999993</v>
      </c>
      <c r="AD131" s="3"/>
      <c r="AE131" s="5">
        <v>48684.658549999993</v>
      </c>
      <c r="AF131" s="3">
        <v>48684.658549999993</v>
      </c>
      <c r="AG131" s="3"/>
      <c r="AH131" s="5">
        <v>48684.658549999993</v>
      </c>
      <c r="AI131" s="3">
        <v>48684.658549999993</v>
      </c>
      <c r="AJ131" s="3"/>
      <c r="AK131" s="5">
        <v>48684.658549999993</v>
      </c>
      <c r="AL131" s="3">
        <v>48684.658549999993</v>
      </c>
      <c r="AM131" s="3"/>
      <c r="AN131" s="5">
        <v>48684.658549999993</v>
      </c>
      <c r="AO131" s="3">
        <v>48684.658549999993</v>
      </c>
      <c r="AP131" s="3"/>
      <c r="AQ131" s="5">
        <v>48684.658549999993</v>
      </c>
    </row>
    <row r="132" spans="3:43" x14ac:dyDescent="0.3">
      <c r="H132" s="3"/>
      <c r="I132" s="3"/>
      <c r="J132" s="5"/>
      <c r="K132" s="3"/>
      <c r="L132" s="3"/>
      <c r="M132" s="5"/>
      <c r="N132" s="3"/>
      <c r="O132" s="3"/>
      <c r="P132" s="5"/>
      <c r="Q132" s="3"/>
      <c r="R132" s="3"/>
      <c r="S132" s="5"/>
      <c r="T132" s="3"/>
      <c r="U132" s="3"/>
      <c r="V132" s="5"/>
      <c r="W132" s="3"/>
      <c r="X132" s="3"/>
      <c r="Y132" s="5"/>
      <c r="Z132" s="3"/>
      <c r="AA132" s="3"/>
      <c r="AB132" s="5"/>
      <c r="AC132" s="3"/>
      <c r="AD132" s="3"/>
      <c r="AE132" s="5"/>
      <c r="AF132" s="3"/>
      <c r="AG132" s="3"/>
      <c r="AH132" s="5"/>
      <c r="AI132" s="3"/>
      <c r="AJ132" s="3"/>
      <c r="AK132" s="5"/>
      <c r="AL132" s="3"/>
      <c r="AM132" s="3"/>
      <c r="AN132" s="5"/>
      <c r="AO132" s="3"/>
      <c r="AP132" s="3"/>
      <c r="AQ132" s="5"/>
    </row>
    <row r="133" spans="3:43" x14ac:dyDescent="0.3">
      <c r="E133">
        <v>301111</v>
      </c>
      <c r="F133" s="43" t="s">
        <v>183</v>
      </c>
      <c r="G133" s="43"/>
      <c r="H133" s="3">
        <v>178159.99999999997</v>
      </c>
      <c r="I133" s="3">
        <v>-172490.33000000002</v>
      </c>
      <c r="J133" s="5">
        <v>5669.6699999999546</v>
      </c>
      <c r="K133" s="3">
        <v>178159.99999999997</v>
      </c>
      <c r="L133" s="3"/>
      <c r="M133" s="5">
        <v>178159.99999999997</v>
      </c>
      <c r="N133" s="3">
        <v>178159.99999999997</v>
      </c>
      <c r="O133" s="3"/>
      <c r="P133" s="5">
        <v>178159.99999999997</v>
      </c>
      <c r="Q133" s="3">
        <v>178159.99999999997</v>
      </c>
      <c r="R133" s="3"/>
      <c r="S133" s="5">
        <v>178159.99999999997</v>
      </c>
      <c r="T133" s="3">
        <v>178159.99999999997</v>
      </c>
      <c r="U133" s="3"/>
      <c r="V133" s="5">
        <v>178159.99999999997</v>
      </c>
      <c r="W133" s="3">
        <v>178159.99999999997</v>
      </c>
      <c r="X133" s="3"/>
      <c r="Y133" s="5">
        <v>178159.99999999997</v>
      </c>
      <c r="Z133" s="3">
        <v>178159.99999999997</v>
      </c>
      <c r="AA133" s="3"/>
      <c r="AB133" s="5">
        <v>178159.99999999997</v>
      </c>
      <c r="AC133" s="3">
        <v>178159.99999999997</v>
      </c>
      <c r="AD133" s="3"/>
      <c r="AE133" s="5">
        <v>178159.99999999997</v>
      </c>
      <c r="AF133" s="3">
        <v>178159.99999999997</v>
      </c>
      <c r="AG133" s="3"/>
      <c r="AH133" s="5">
        <v>178159.99999999997</v>
      </c>
      <c r="AI133" s="3">
        <v>178159.99999999997</v>
      </c>
      <c r="AJ133" s="3"/>
      <c r="AK133" s="5">
        <v>178159.99999999997</v>
      </c>
      <c r="AL133" s="3">
        <v>178159.99999999997</v>
      </c>
      <c r="AM133" s="3"/>
      <c r="AN133" s="5">
        <v>178159.99999999997</v>
      </c>
      <c r="AO133" s="3">
        <v>178159.99999999997</v>
      </c>
      <c r="AP133" s="3"/>
      <c r="AQ133" s="5">
        <v>178159.99999999997</v>
      </c>
    </row>
    <row r="134" spans="3:43" x14ac:dyDescent="0.3">
      <c r="G134" t="s">
        <v>100</v>
      </c>
      <c r="H134" s="3">
        <v>178159.99999999997</v>
      </c>
      <c r="I134" s="3">
        <v>-172490.33000000002</v>
      </c>
      <c r="J134" s="5">
        <v>5669.6699999999546</v>
      </c>
      <c r="K134" s="3">
        <v>178159.99999999997</v>
      </c>
      <c r="L134" s="3"/>
      <c r="M134" s="5">
        <v>178159.99999999997</v>
      </c>
      <c r="N134" s="3">
        <v>178159.99999999997</v>
      </c>
      <c r="O134" s="3"/>
      <c r="P134" s="5">
        <v>178159.99999999997</v>
      </c>
      <c r="Q134" s="3">
        <v>178159.99999999997</v>
      </c>
      <c r="R134" s="3"/>
      <c r="S134" s="5">
        <v>178159.99999999997</v>
      </c>
      <c r="T134" s="3">
        <v>178159.99999999997</v>
      </c>
      <c r="U134" s="3"/>
      <c r="V134" s="5">
        <v>178159.99999999997</v>
      </c>
      <c r="W134" s="3">
        <v>178159.99999999997</v>
      </c>
      <c r="X134" s="3"/>
      <c r="Y134" s="5">
        <v>178159.99999999997</v>
      </c>
      <c r="Z134" s="3">
        <v>178159.99999999997</v>
      </c>
      <c r="AA134" s="3"/>
      <c r="AB134" s="5">
        <v>178159.99999999997</v>
      </c>
      <c r="AC134" s="3">
        <v>178159.99999999997</v>
      </c>
      <c r="AD134" s="3"/>
      <c r="AE134" s="5">
        <v>178159.99999999997</v>
      </c>
      <c r="AF134" s="3">
        <v>178159.99999999997</v>
      </c>
      <c r="AG134" s="3"/>
      <c r="AH134" s="5">
        <v>178159.99999999997</v>
      </c>
      <c r="AI134" s="3">
        <v>178159.99999999997</v>
      </c>
      <c r="AJ134" s="3"/>
      <c r="AK134" s="5">
        <v>178159.99999999997</v>
      </c>
      <c r="AL134" s="3">
        <v>178159.99999999997</v>
      </c>
      <c r="AM134" s="3"/>
      <c r="AN134" s="5">
        <v>178159.99999999997</v>
      </c>
      <c r="AO134" s="3">
        <v>178159.99999999997</v>
      </c>
      <c r="AP134" s="3"/>
      <c r="AQ134" s="5">
        <v>178159.99999999997</v>
      </c>
    </row>
    <row r="135" spans="3:43" x14ac:dyDescent="0.3">
      <c r="H135" s="3"/>
      <c r="I135" s="3"/>
      <c r="J135" s="5"/>
      <c r="K135" s="3"/>
      <c r="L135" s="3"/>
      <c r="M135" s="5"/>
      <c r="N135" s="3"/>
      <c r="O135" s="3"/>
      <c r="P135" s="5"/>
      <c r="Q135" s="3"/>
      <c r="R135" s="3"/>
      <c r="S135" s="5"/>
      <c r="T135" s="3"/>
      <c r="U135" s="3"/>
      <c r="V135" s="5"/>
      <c r="W135" s="3"/>
      <c r="X135" s="3"/>
      <c r="Y135" s="5"/>
      <c r="Z135" s="3"/>
      <c r="AA135" s="3"/>
      <c r="AB135" s="5"/>
      <c r="AC135" s="3"/>
      <c r="AD135" s="3"/>
      <c r="AE135" s="5"/>
      <c r="AF135" s="3"/>
      <c r="AG135" s="3"/>
      <c r="AH135" s="5"/>
      <c r="AI135" s="3"/>
      <c r="AJ135" s="3"/>
      <c r="AK135" s="5"/>
      <c r="AL135" s="3"/>
      <c r="AM135" s="3"/>
      <c r="AN135" s="5"/>
      <c r="AO135" s="3"/>
      <c r="AP135" s="3"/>
      <c r="AQ135" s="5"/>
    </row>
    <row r="136" spans="3:43" x14ac:dyDescent="0.3">
      <c r="C136">
        <v>3012</v>
      </c>
      <c r="D136" t="s">
        <v>214</v>
      </c>
      <c r="H136" s="3">
        <v>962816.66705236433</v>
      </c>
      <c r="I136" s="3">
        <v>-1108499.42</v>
      </c>
      <c r="J136" s="5">
        <v>-145682.75294763572</v>
      </c>
      <c r="K136" s="3">
        <v>962816.66705236433</v>
      </c>
      <c r="L136" s="3">
        <v>-37003.840000000004</v>
      </c>
      <c r="M136" s="5">
        <v>925812.82705236436</v>
      </c>
      <c r="N136" s="3">
        <v>999868.56116818439</v>
      </c>
      <c r="O136" s="3"/>
      <c r="P136" s="5">
        <v>999868.56116818439</v>
      </c>
      <c r="Q136" s="3">
        <v>989868.56116818439</v>
      </c>
      <c r="R136" s="3"/>
      <c r="S136" s="5">
        <v>989868.56116818439</v>
      </c>
      <c r="T136" s="3">
        <v>989868.56116818439</v>
      </c>
      <c r="U136" s="3"/>
      <c r="V136" s="5">
        <v>989868.56116818439</v>
      </c>
      <c r="W136" s="3">
        <v>1038868.5611681844</v>
      </c>
      <c r="X136" s="3"/>
      <c r="Y136" s="5">
        <v>1038868.5611681844</v>
      </c>
      <c r="Z136" s="3">
        <v>989868.56116818439</v>
      </c>
      <c r="AA136" s="3"/>
      <c r="AB136" s="5">
        <v>989868.56116818439</v>
      </c>
      <c r="AC136" s="3">
        <v>989868.56116818439</v>
      </c>
      <c r="AD136" s="3"/>
      <c r="AE136" s="5">
        <v>989868.56116818439</v>
      </c>
      <c r="AF136" s="3">
        <v>989868.56116818439</v>
      </c>
      <c r="AG136" s="3"/>
      <c r="AH136" s="5">
        <v>989868.56116818439</v>
      </c>
      <c r="AI136" s="3">
        <v>989868.56116818439</v>
      </c>
      <c r="AJ136" s="3"/>
      <c r="AK136" s="5">
        <v>989868.56116818439</v>
      </c>
      <c r="AL136" s="3">
        <v>989868.56116818439</v>
      </c>
      <c r="AM136" s="3"/>
      <c r="AN136" s="5">
        <v>989868.56116818439</v>
      </c>
      <c r="AO136" s="3">
        <v>989868.56116818439</v>
      </c>
      <c r="AP136" s="3"/>
      <c r="AQ136" s="5">
        <v>989868.56116818439</v>
      </c>
    </row>
    <row r="137" spans="3:43" x14ac:dyDescent="0.3">
      <c r="E137">
        <v>301201</v>
      </c>
      <c r="F137" s="43" t="s">
        <v>154</v>
      </c>
      <c r="G137" s="43"/>
      <c r="H137" s="3">
        <v>532949.45493896899</v>
      </c>
      <c r="I137" s="3">
        <v>-522456.17</v>
      </c>
      <c r="J137" s="5">
        <v>10493.284938968993</v>
      </c>
      <c r="K137" s="3">
        <v>532949.45493896899</v>
      </c>
      <c r="L137" s="3"/>
      <c r="M137" s="5">
        <v>532949.45493896899</v>
      </c>
      <c r="N137" s="3">
        <v>553332.85069960868</v>
      </c>
      <c r="O137" s="3"/>
      <c r="P137" s="5">
        <v>553332.85069960868</v>
      </c>
      <c r="Q137" s="3">
        <v>553332.85069960868</v>
      </c>
      <c r="R137" s="3"/>
      <c r="S137" s="5">
        <v>553332.85069960868</v>
      </c>
      <c r="T137" s="3">
        <v>553332.85069960868</v>
      </c>
      <c r="U137" s="3"/>
      <c r="V137" s="5">
        <v>553332.85069960868</v>
      </c>
      <c r="W137" s="3">
        <v>553332.85069960868</v>
      </c>
      <c r="X137" s="3"/>
      <c r="Y137" s="5">
        <v>553332.85069960868</v>
      </c>
      <c r="Z137" s="3">
        <v>553332.85069960868</v>
      </c>
      <c r="AA137" s="3"/>
      <c r="AB137" s="5">
        <v>553332.85069960868</v>
      </c>
      <c r="AC137" s="3">
        <v>553332.85069960868</v>
      </c>
      <c r="AD137" s="3"/>
      <c r="AE137" s="5">
        <v>553332.85069960868</v>
      </c>
      <c r="AF137" s="3">
        <v>553332.85069960868</v>
      </c>
      <c r="AG137" s="3"/>
      <c r="AH137" s="5">
        <v>553332.85069960868</v>
      </c>
      <c r="AI137" s="3">
        <v>553332.85069960868</v>
      </c>
      <c r="AJ137" s="3"/>
      <c r="AK137" s="5">
        <v>553332.85069960868</v>
      </c>
      <c r="AL137" s="3">
        <v>553332.85069960868</v>
      </c>
      <c r="AM137" s="3"/>
      <c r="AN137" s="5">
        <v>553332.85069960868</v>
      </c>
      <c r="AO137" s="3">
        <v>553332.85069960868</v>
      </c>
      <c r="AP137" s="3"/>
      <c r="AQ137" s="5">
        <v>553332.85069960868</v>
      </c>
    </row>
    <row r="138" spans="3:43" x14ac:dyDescent="0.3">
      <c r="G138" t="s">
        <v>56</v>
      </c>
      <c r="H138" s="3">
        <v>532949.45493896899</v>
      </c>
      <c r="I138" s="3">
        <v>-508000</v>
      </c>
      <c r="J138" s="5">
        <v>24949.454938968993</v>
      </c>
      <c r="K138" s="3">
        <v>532949.45493896899</v>
      </c>
      <c r="L138" s="3"/>
      <c r="M138" s="5">
        <v>532949.45493896899</v>
      </c>
      <c r="N138" s="3">
        <v>553332.85069960868</v>
      </c>
      <c r="O138" s="3"/>
      <c r="P138" s="5">
        <v>553332.85069960868</v>
      </c>
      <c r="Q138" s="3">
        <v>553332.85069960868</v>
      </c>
      <c r="R138" s="3"/>
      <c r="S138" s="5">
        <v>553332.85069960868</v>
      </c>
      <c r="T138" s="3">
        <v>553332.85069960868</v>
      </c>
      <c r="U138" s="3"/>
      <c r="V138" s="5">
        <v>553332.85069960868</v>
      </c>
      <c r="W138" s="3">
        <v>553332.85069960868</v>
      </c>
      <c r="X138" s="3"/>
      <c r="Y138" s="5">
        <v>553332.85069960868</v>
      </c>
      <c r="Z138" s="3">
        <v>553332.85069960868</v>
      </c>
      <c r="AA138" s="3"/>
      <c r="AB138" s="5">
        <v>553332.85069960868</v>
      </c>
      <c r="AC138" s="3">
        <v>553332.85069960868</v>
      </c>
      <c r="AD138" s="3"/>
      <c r="AE138" s="5">
        <v>553332.85069960868</v>
      </c>
      <c r="AF138" s="3">
        <v>553332.85069960868</v>
      </c>
      <c r="AG138" s="3"/>
      <c r="AH138" s="5">
        <v>553332.85069960868</v>
      </c>
      <c r="AI138" s="3">
        <v>553332.85069960868</v>
      </c>
      <c r="AJ138" s="3"/>
      <c r="AK138" s="5">
        <v>553332.85069960868</v>
      </c>
      <c r="AL138" s="3">
        <v>553332.85069960868</v>
      </c>
      <c r="AM138" s="3"/>
      <c r="AN138" s="5">
        <v>553332.85069960868</v>
      </c>
      <c r="AO138" s="3">
        <v>553332.85069960868</v>
      </c>
      <c r="AP138" s="3"/>
      <c r="AQ138" s="5">
        <v>553332.85069960868</v>
      </c>
    </row>
    <row r="139" spans="3:43" x14ac:dyDescent="0.3">
      <c r="G139" t="s">
        <v>100</v>
      </c>
      <c r="H139" s="3"/>
      <c r="I139" s="3">
        <v>0</v>
      </c>
      <c r="J139" s="5">
        <v>0</v>
      </c>
      <c r="K139" s="3"/>
      <c r="L139" s="3"/>
      <c r="M139" s="5"/>
      <c r="N139" s="3"/>
      <c r="O139" s="3"/>
      <c r="P139" s="5"/>
      <c r="Q139" s="3"/>
      <c r="R139" s="3"/>
      <c r="S139" s="5"/>
      <c r="T139" s="3"/>
      <c r="U139" s="3"/>
      <c r="V139" s="5"/>
      <c r="W139" s="3"/>
      <c r="X139" s="3"/>
      <c r="Y139" s="5"/>
      <c r="Z139" s="3"/>
      <c r="AA139" s="3"/>
      <c r="AB139" s="5"/>
      <c r="AC139" s="3"/>
      <c r="AD139" s="3"/>
      <c r="AE139" s="5"/>
      <c r="AF139" s="3"/>
      <c r="AG139" s="3"/>
      <c r="AH139" s="5"/>
      <c r="AI139" s="3"/>
      <c r="AJ139" s="3"/>
      <c r="AK139" s="5"/>
      <c r="AL139" s="3"/>
      <c r="AM139" s="3"/>
      <c r="AN139" s="5"/>
      <c r="AO139" s="3"/>
      <c r="AP139" s="3"/>
      <c r="AQ139" s="5"/>
    </row>
    <row r="140" spans="3:43" x14ac:dyDescent="0.3">
      <c r="G140" t="s">
        <v>30</v>
      </c>
      <c r="H140" s="3"/>
      <c r="I140" s="3">
        <v>0</v>
      </c>
      <c r="J140" s="5">
        <v>0</v>
      </c>
      <c r="K140" s="3"/>
      <c r="L140" s="3"/>
      <c r="M140" s="5"/>
      <c r="N140" s="3"/>
      <c r="O140" s="3"/>
      <c r="P140" s="5"/>
      <c r="Q140" s="3"/>
      <c r="R140" s="3"/>
      <c r="S140" s="5"/>
      <c r="T140" s="3"/>
      <c r="U140" s="3"/>
      <c r="V140" s="5"/>
      <c r="W140" s="3"/>
      <c r="X140" s="3"/>
      <c r="Y140" s="5"/>
      <c r="Z140" s="3"/>
      <c r="AA140" s="3"/>
      <c r="AB140" s="5"/>
      <c r="AC140" s="3"/>
      <c r="AD140" s="3"/>
      <c r="AE140" s="5"/>
      <c r="AF140" s="3"/>
      <c r="AG140" s="3"/>
      <c r="AH140" s="5"/>
      <c r="AI140" s="3"/>
      <c r="AJ140" s="3"/>
      <c r="AK140" s="5"/>
      <c r="AL140" s="3"/>
      <c r="AM140" s="3"/>
      <c r="AN140" s="5"/>
      <c r="AO140" s="3"/>
      <c r="AP140" s="3"/>
      <c r="AQ140" s="5"/>
    </row>
    <row r="141" spans="3:43" x14ac:dyDescent="0.3">
      <c r="G141" t="s">
        <v>112</v>
      </c>
      <c r="H141" s="3"/>
      <c r="I141" s="3">
        <v>0</v>
      </c>
      <c r="J141" s="5">
        <v>0</v>
      </c>
      <c r="K141" s="3"/>
      <c r="L141" s="3"/>
      <c r="M141" s="5"/>
      <c r="N141" s="3"/>
      <c r="O141" s="3"/>
      <c r="P141" s="5"/>
      <c r="Q141" s="3"/>
      <c r="R141" s="3"/>
      <c r="S141" s="5"/>
      <c r="T141" s="3"/>
      <c r="U141" s="3"/>
      <c r="V141" s="5"/>
      <c r="W141" s="3"/>
      <c r="X141" s="3"/>
      <c r="Y141" s="5"/>
      <c r="Z141" s="3"/>
      <c r="AA141" s="3"/>
      <c r="AB141" s="5"/>
      <c r="AC141" s="3"/>
      <c r="AD141" s="3"/>
      <c r="AE141" s="5"/>
      <c r="AF141" s="3"/>
      <c r="AG141" s="3"/>
      <c r="AH141" s="5"/>
      <c r="AI141" s="3"/>
      <c r="AJ141" s="3"/>
      <c r="AK141" s="5"/>
      <c r="AL141" s="3"/>
      <c r="AM141" s="3"/>
      <c r="AN141" s="5"/>
      <c r="AO141" s="3"/>
      <c r="AP141" s="3"/>
      <c r="AQ141" s="5"/>
    </row>
    <row r="142" spans="3:43" x14ac:dyDescent="0.3">
      <c r="G142" t="s">
        <v>70</v>
      </c>
      <c r="H142" s="3"/>
      <c r="I142" s="3">
        <v>0</v>
      </c>
      <c r="J142" s="5">
        <v>0</v>
      </c>
      <c r="K142" s="3"/>
      <c r="L142" s="3"/>
      <c r="M142" s="5"/>
      <c r="N142" s="3"/>
      <c r="O142" s="3"/>
      <c r="P142" s="5"/>
      <c r="Q142" s="3"/>
      <c r="R142" s="3"/>
      <c r="S142" s="5"/>
      <c r="T142" s="3"/>
      <c r="U142" s="3"/>
      <c r="V142" s="5"/>
      <c r="W142" s="3"/>
      <c r="X142" s="3"/>
      <c r="Y142" s="5"/>
      <c r="Z142" s="3"/>
      <c r="AA142" s="3"/>
      <c r="AB142" s="5"/>
      <c r="AC142" s="3"/>
      <c r="AD142" s="3"/>
      <c r="AE142" s="5"/>
      <c r="AF142" s="3"/>
      <c r="AG142" s="3"/>
      <c r="AH142" s="5"/>
      <c r="AI142" s="3"/>
      <c r="AJ142" s="3"/>
      <c r="AK142" s="5"/>
      <c r="AL142" s="3"/>
      <c r="AM142" s="3"/>
      <c r="AN142" s="5"/>
      <c r="AO142" s="3"/>
      <c r="AP142" s="3"/>
      <c r="AQ142" s="5"/>
    </row>
    <row r="143" spans="3:43" x14ac:dyDescent="0.3">
      <c r="G143" t="s">
        <v>88</v>
      </c>
      <c r="H143" s="3"/>
      <c r="I143" s="3">
        <v>-14456.17</v>
      </c>
      <c r="J143" s="5">
        <v>-14456.17</v>
      </c>
      <c r="K143" s="3"/>
      <c r="L143" s="3"/>
      <c r="M143" s="5"/>
      <c r="N143" s="3"/>
      <c r="O143" s="3"/>
      <c r="P143" s="5"/>
      <c r="Q143" s="3"/>
      <c r="R143" s="3"/>
      <c r="S143" s="5"/>
      <c r="T143" s="3"/>
      <c r="U143" s="3"/>
      <c r="V143" s="5"/>
      <c r="W143" s="3"/>
      <c r="X143" s="3"/>
      <c r="Y143" s="5"/>
      <c r="Z143" s="3"/>
      <c r="AA143" s="3"/>
      <c r="AB143" s="5"/>
      <c r="AC143" s="3"/>
      <c r="AD143" s="3"/>
      <c r="AE143" s="5"/>
      <c r="AF143" s="3"/>
      <c r="AG143" s="3"/>
      <c r="AH143" s="5"/>
      <c r="AI143" s="3"/>
      <c r="AJ143" s="3"/>
      <c r="AK143" s="5"/>
      <c r="AL143" s="3"/>
      <c r="AM143" s="3"/>
      <c r="AN143" s="5"/>
      <c r="AO143" s="3"/>
      <c r="AP143" s="3"/>
      <c r="AQ143" s="5"/>
    </row>
    <row r="144" spans="3:43" x14ac:dyDescent="0.3">
      <c r="G144" t="s">
        <v>91</v>
      </c>
      <c r="H144" s="3"/>
      <c r="I144" s="3">
        <v>0</v>
      </c>
      <c r="J144" s="5">
        <v>0</v>
      </c>
      <c r="K144" s="3"/>
      <c r="L144" s="3"/>
      <c r="M144" s="5"/>
      <c r="N144" s="3"/>
      <c r="O144" s="3"/>
      <c r="P144" s="5"/>
      <c r="Q144" s="3"/>
      <c r="R144" s="3"/>
      <c r="S144" s="5"/>
      <c r="T144" s="3"/>
      <c r="U144" s="3"/>
      <c r="V144" s="5"/>
      <c r="W144" s="3"/>
      <c r="X144" s="3"/>
      <c r="Y144" s="5"/>
      <c r="Z144" s="3"/>
      <c r="AA144" s="3"/>
      <c r="AB144" s="5"/>
      <c r="AC144" s="3"/>
      <c r="AD144" s="3"/>
      <c r="AE144" s="5"/>
      <c r="AF144" s="3"/>
      <c r="AG144" s="3"/>
      <c r="AH144" s="5"/>
      <c r="AI144" s="3"/>
      <c r="AJ144" s="3"/>
      <c r="AK144" s="5"/>
      <c r="AL144" s="3"/>
      <c r="AM144" s="3"/>
      <c r="AN144" s="5"/>
      <c r="AO144" s="3"/>
      <c r="AP144" s="3"/>
      <c r="AQ144" s="5"/>
    </row>
    <row r="145" spans="5:43" x14ac:dyDescent="0.3">
      <c r="G145" t="s">
        <v>19</v>
      </c>
      <c r="H145" s="3"/>
      <c r="I145" s="3">
        <v>0</v>
      </c>
      <c r="J145" s="5">
        <v>0</v>
      </c>
      <c r="K145" s="3"/>
      <c r="L145" s="3"/>
      <c r="M145" s="5"/>
      <c r="N145" s="3"/>
      <c r="O145" s="3"/>
      <c r="P145" s="5"/>
      <c r="Q145" s="3"/>
      <c r="R145" s="3"/>
      <c r="S145" s="5"/>
      <c r="T145" s="3"/>
      <c r="U145" s="3"/>
      <c r="V145" s="5"/>
      <c r="W145" s="3"/>
      <c r="X145" s="3"/>
      <c r="Y145" s="5"/>
      <c r="Z145" s="3"/>
      <c r="AA145" s="3"/>
      <c r="AB145" s="5"/>
      <c r="AC145" s="3"/>
      <c r="AD145" s="3"/>
      <c r="AE145" s="5"/>
      <c r="AF145" s="3"/>
      <c r="AG145" s="3"/>
      <c r="AH145" s="5"/>
      <c r="AI145" s="3"/>
      <c r="AJ145" s="3"/>
      <c r="AK145" s="5"/>
      <c r="AL145" s="3"/>
      <c r="AM145" s="3"/>
      <c r="AN145" s="5"/>
      <c r="AO145" s="3"/>
      <c r="AP145" s="3"/>
      <c r="AQ145" s="5"/>
    </row>
    <row r="146" spans="5:43" x14ac:dyDescent="0.3">
      <c r="G146" t="s">
        <v>135</v>
      </c>
      <c r="H146" s="3"/>
      <c r="I146" s="3">
        <v>0</v>
      </c>
      <c r="J146" s="5">
        <v>0</v>
      </c>
      <c r="K146" s="3"/>
      <c r="L146" s="3"/>
      <c r="M146" s="5"/>
      <c r="N146" s="3"/>
      <c r="O146" s="3"/>
      <c r="P146" s="5"/>
      <c r="Q146" s="3"/>
      <c r="R146" s="3"/>
      <c r="S146" s="5"/>
      <c r="T146" s="3"/>
      <c r="U146" s="3"/>
      <c r="V146" s="5"/>
      <c r="W146" s="3"/>
      <c r="X146" s="3"/>
      <c r="Y146" s="5"/>
      <c r="Z146" s="3"/>
      <c r="AA146" s="3"/>
      <c r="AB146" s="5"/>
      <c r="AC146" s="3"/>
      <c r="AD146" s="3"/>
      <c r="AE146" s="5"/>
      <c r="AF146" s="3"/>
      <c r="AG146" s="3"/>
      <c r="AH146" s="5"/>
      <c r="AI146" s="3"/>
      <c r="AJ146" s="3"/>
      <c r="AK146" s="5"/>
      <c r="AL146" s="3"/>
      <c r="AM146" s="3"/>
      <c r="AN146" s="5"/>
      <c r="AO146" s="3"/>
      <c r="AP146" s="3"/>
      <c r="AQ146" s="5"/>
    </row>
    <row r="147" spans="5:43" x14ac:dyDescent="0.3">
      <c r="H147" s="3"/>
      <c r="I147" s="3"/>
      <c r="J147" s="5"/>
      <c r="K147" s="3"/>
      <c r="L147" s="3"/>
      <c r="M147" s="5"/>
      <c r="N147" s="3"/>
      <c r="O147" s="3"/>
      <c r="P147" s="5"/>
      <c r="Q147" s="3"/>
      <c r="R147" s="3"/>
      <c r="S147" s="5"/>
      <c r="T147" s="3"/>
      <c r="U147" s="3"/>
      <c r="V147" s="5"/>
      <c r="W147" s="3"/>
      <c r="X147" s="3"/>
      <c r="Y147" s="5"/>
      <c r="Z147" s="3"/>
      <c r="AA147" s="3"/>
      <c r="AB147" s="5"/>
      <c r="AC147" s="3"/>
      <c r="AD147" s="3"/>
      <c r="AE147" s="5"/>
      <c r="AF147" s="3"/>
      <c r="AG147" s="3"/>
      <c r="AH147" s="5"/>
      <c r="AI147" s="3"/>
      <c r="AJ147" s="3"/>
      <c r="AK147" s="5"/>
      <c r="AL147" s="3"/>
      <c r="AM147" s="3"/>
      <c r="AN147" s="5"/>
      <c r="AO147" s="3"/>
      <c r="AP147" s="3"/>
      <c r="AQ147" s="5"/>
    </row>
    <row r="148" spans="5:43" x14ac:dyDescent="0.3">
      <c r="E148">
        <v>301202</v>
      </c>
      <c r="F148" s="43" t="s">
        <v>155</v>
      </c>
      <c r="G148" s="43"/>
      <c r="H148" s="3">
        <v>136621.0166021047</v>
      </c>
      <c r="I148" s="3">
        <v>-319018.93000000011</v>
      </c>
      <c r="J148" s="5">
        <v>-182397.91339789526</v>
      </c>
      <c r="K148" s="3">
        <v>136621.0166021047</v>
      </c>
      <c r="L148" s="3"/>
      <c r="M148" s="5">
        <v>136621.0166021047</v>
      </c>
      <c r="N148" s="3">
        <v>141994.78106546975</v>
      </c>
      <c r="O148" s="3"/>
      <c r="P148" s="5">
        <v>141994.78106546975</v>
      </c>
      <c r="Q148" s="3">
        <v>141994.78106546975</v>
      </c>
      <c r="R148" s="3"/>
      <c r="S148" s="5">
        <v>141994.78106546975</v>
      </c>
      <c r="T148" s="3">
        <v>141994.78106546975</v>
      </c>
      <c r="U148" s="3"/>
      <c r="V148" s="5">
        <v>141994.78106546975</v>
      </c>
      <c r="W148" s="3">
        <v>141994.78106546975</v>
      </c>
      <c r="X148" s="3"/>
      <c r="Y148" s="5">
        <v>141994.78106546975</v>
      </c>
      <c r="Z148" s="3">
        <v>141994.78106546975</v>
      </c>
      <c r="AA148" s="3"/>
      <c r="AB148" s="5">
        <v>141994.78106546975</v>
      </c>
      <c r="AC148" s="3">
        <v>141994.78106546975</v>
      </c>
      <c r="AD148" s="3"/>
      <c r="AE148" s="5">
        <v>141994.78106546975</v>
      </c>
      <c r="AF148" s="3">
        <v>141994.78106546975</v>
      </c>
      <c r="AG148" s="3"/>
      <c r="AH148" s="5">
        <v>141994.78106546975</v>
      </c>
      <c r="AI148" s="3">
        <v>141994.78106546975</v>
      </c>
      <c r="AJ148" s="3"/>
      <c r="AK148" s="5">
        <v>141994.78106546975</v>
      </c>
      <c r="AL148" s="3">
        <v>141994.78106546975</v>
      </c>
      <c r="AM148" s="3"/>
      <c r="AN148" s="5">
        <v>141994.78106546975</v>
      </c>
      <c r="AO148" s="3">
        <v>141994.78106546975</v>
      </c>
      <c r="AP148" s="3"/>
      <c r="AQ148" s="5">
        <v>141994.78106546975</v>
      </c>
    </row>
    <row r="149" spans="5:43" x14ac:dyDescent="0.3">
      <c r="G149" t="s">
        <v>132</v>
      </c>
      <c r="H149" s="3"/>
      <c r="I149" s="3">
        <v>-1963.07</v>
      </c>
      <c r="J149" s="5">
        <v>-1963.07</v>
      </c>
      <c r="K149" s="3"/>
      <c r="L149" s="3"/>
      <c r="M149" s="5"/>
      <c r="N149" s="3"/>
      <c r="O149" s="3"/>
      <c r="P149" s="5"/>
      <c r="Q149" s="3"/>
      <c r="R149" s="3"/>
      <c r="S149" s="5"/>
      <c r="T149" s="3"/>
      <c r="U149" s="3"/>
      <c r="V149" s="5"/>
      <c r="W149" s="3"/>
      <c r="X149" s="3"/>
      <c r="Y149" s="5"/>
      <c r="Z149" s="3"/>
      <c r="AA149" s="3"/>
      <c r="AB149" s="5"/>
      <c r="AC149" s="3"/>
      <c r="AD149" s="3"/>
      <c r="AE149" s="5"/>
      <c r="AF149" s="3"/>
      <c r="AG149" s="3"/>
      <c r="AH149" s="5"/>
      <c r="AI149" s="3"/>
      <c r="AJ149" s="3"/>
      <c r="AK149" s="5"/>
      <c r="AL149" s="3"/>
      <c r="AM149" s="3"/>
      <c r="AN149" s="5"/>
      <c r="AO149" s="3"/>
      <c r="AP149" s="3"/>
      <c r="AQ149" s="5"/>
    </row>
    <row r="150" spans="5:43" x14ac:dyDescent="0.3">
      <c r="G150" t="s">
        <v>87</v>
      </c>
      <c r="H150" s="3"/>
      <c r="I150" s="3">
        <v>-1681.9</v>
      </c>
      <c r="J150" s="5">
        <v>-1681.9</v>
      </c>
      <c r="K150" s="3"/>
      <c r="L150" s="3"/>
      <c r="M150" s="5"/>
      <c r="N150" s="3"/>
      <c r="O150" s="3"/>
      <c r="P150" s="5"/>
      <c r="Q150" s="3"/>
      <c r="R150" s="3"/>
      <c r="S150" s="5"/>
      <c r="T150" s="3"/>
      <c r="U150" s="3"/>
      <c r="V150" s="5"/>
      <c r="W150" s="3"/>
      <c r="X150" s="3"/>
      <c r="Y150" s="5"/>
      <c r="Z150" s="3"/>
      <c r="AA150" s="3"/>
      <c r="AB150" s="5"/>
      <c r="AC150" s="3"/>
      <c r="AD150" s="3"/>
      <c r="AE150" s="5"/>
      <c r="AF150" s="3"/>
      <c r="AG150" s="3"/>
      <c r="AH150" s="5"/>
      <c r="AI150" s="3"/>
      <c r="AJ150" s="3"/>
      <c r="AK150" s="5"/>
      <c r="AL150" s="3"/>
      <c r="AM150" s="3"/>
      <c r="AN150" s="5"/>
      <c r="AO150" s="3"/>
      <c r="AP150" s="3"/>
      <c r="AQ150" s="5"/>
    </row>
    <row r="151" spans="5:43" x14ac:dyDescent="0.3">
      <c r="G151" t="s">
        <v>107</v>
      </c>
      <c r="H151" s="3"/>
      <c r="I151" s="3">
        <v>-1269.02</v>
      </c>
      <c r="J151" s="5">
        <v>-1269.02</v>
      </c>
      <c r="K151" s="3"/>
      <c r="L151" s="3"/>
      <c r="M151" s="5"/>
      <c r="N151" s="3"/>
      <c r="O151" s="3"/>
      <c r="P151" s="5"/>
      <c r="Q151" s="3"/>
      <c r="R151" s="3"/>
      <c r="S151" s="5"/>
      <c r="T151" s="3"/>
      <c r="U151" s="3"/>
      <c r="V151" s="5"/>
      <c r="W151" s="3"/>
      <c r="X151" s="3"/>
      <c r="Y151" s="5"/>
      <c r="Z151" s="3"/>
      <c r="AA151" s="3"/>
      <c r="AB151" s="5"/>
      <c r="AC151" s="3"/>
      <c r="AD151" s="3"/>
      <c r="AE151" s="5"/>
      <c r="AF151" s="3"/>
      <c r="AG151" s="3"/>
      <c r="AH151" s="5"/>
      <c r="AI151" s="3"/>
      <c r="AJ151" s="3"/>
      <c r="AK151" s="5"/>
      <c r="AL151" s="3"/>
      <c r="AM151" s="3"/>
      <c r="AN151" s="5"/>
      <c r="AO151" s="3"/>
      <c r="AP151" s="3"/>
      <c r="AQ151" s="5"/>
    </row>
    <row r="152" spans="5:43" x14ac:dyDescent="0.3">
      <c r="G152" t="s">
        <v>56</v>
      </c>
      <c r="H152" s="3">
        <v>136621.0166021047</v>
      </c>
      <c r="I152" s="3">
        <v>-180000</v>
      </c>
      <c r="J152" s="5">
        <v>-43378.983397895296</v>
      </c>
      <c r="K152" s="3">
        <v>136621.0166021047</v>
      </c>
      <c r="L152" s="3"/>
      <c r="M152" s="5">
        <v>136621.0166021047</v>
      </c>
      <c r="N152" s="3">
        <v>141994.78106546975</v>
      </c>
      <c r="O152" s="3"/>
      <c r="P152" s="5">
        <v>141994.78106546975</v>
      </c>
      <c r="Q152" s="3">
        <v>141994.78106546975</v>
      </c>
      <c r="R152" s="3"/>
      <c r="S152" s="5">
        <v>141994.78106546975</v>
      </c>
      <c r="T152" s="3">
        <v>141994.78106546975</v>
      </c>
      <c r="U152" s="3"/>
      <c r="V152" s="5">
        <v>141994.78106546975</v>
      </c>
      <c r="W152" s="3">
        <v>141994.78106546975</v>
      </c>
      <c r="X152" s="3"/>
      <c r="Y152" s="5">
        <v>141994.78106546975</v>
      </c>
      <c r="Z152" s="3">
        <v>141994.78106546975</v>
      </c>
      <c r="AA152" s="3"/>
      <c r="AB152" s="5">
        <v>141994.78106546975</v>
      </c>
      <c r="AC152" s="3">
        <v>141994.78106546975</v>
      </c>
      <c r="AD152" s="3"/>
      <c r="AE152" s="5">
        <v>141994.78106546975</v>
      </c>
      <c r="AF152" s="3">
        <v>141994.78106546975</v>
      </c>
      <c r="AG152" s="3"/>
      <c r="AH152" s="5">
        <v>141994.78106546975</v>
      </c>
      <c r="AI152" s="3">
        <v>141994.78106546975</v>
      </c>
      <c r="AJ152" s="3"/>
      <c r="AK152" s="5">
        <v>141994.78106546975</v>
      </c>
      <c r="AL152" s="3">
        <v>141994.78106546975</v>
      </c>
      <c r="AM152" s="3"/>
      <c r="AN152" s="5">
        <v>141994.78106546975</v>
      </c>
      <c r="AO152" s="3">
        <v>141994.78106546975</v>
      </c>
      <c r="AP152" s="3"/>
      <c r="AQ152" s="5">
        <v>141994.78106546975</v>
      </c>
    </row>
    <row r="153" spans="5:43" x14ac:dyDescent="0.3">
      <c r="G153" t="s">
        <v>84</v>
      </c>
      <c r="H153" s="3"/>
      <c r="I153" s="3">
        <v>-764.64</v>
      </c>
      <c r="J153" s="5">
        <v>-764.64</v>
      </c>
      <c r="K153" s="3"/>
      <c r="L153" s="3"/>
      <c r="M153" s="5"/>
      <c r="N153" s="3"/>
      <c r="O153" s="3"/>
      <c r="P153" s="5"/>
      <c r="Q153" s="3"/>
      <c r="R153" s="3"/>
      <c r="S153" s="5"/>
      <c r="T153" s="3"/>
      <c r="U153" s="3"/>
      <c r="V153" s="5"/>
      <c r="W153" s="3"/>
      <c r="X153" s="3"/>
      <c r="Y153" s="5"/>
      <c r="Z153" s="3"/>
      <c r="AA153" s="3"/>
      <c r="AB153" s="5"/>
      <c r="AC153" s="3"/>
      <c r="AD153" s="3"/>
      <c r="AE153" s="5"/>
      <c r="AF153" s="3"/>
      <c r="AG153" s="3"/>
      <c r="AH153" s="5"/>
      <c r="AI153" s="3"/>
      <c r="AJ153" s="3"/>
      <c r="AK153" s="5"/>
      <c r="AL153" s="3"/>
      <c r="AM153" s="3"/>
      <c r="AN153" s="5"/>
      <c r="AO153" s="3"/>
      <c r="AP153" s="3"/>
      <c r="AQ153" s="5"/>
    </row>
    <row r="154" spans="5:43" x14ac:dyDescent="0.3">
      <c r="G154" t="s">
        <v>30</v>
      </c>
      <c r="H154" s="3"/>
      <c r="I154" s="3">
        <v>-1564.19</v>
      </c>
      <c r="J154" s="5">
        <v>-1564.19</v>
      </c>
      <c r="K154" s="3"/>
      <c r="L154" s="3"/>
      <c r="M154" s="5"/>
      <c r="N154" s="3"/>
      <c r="O154" s="3"/>
      <c r="P154" s="5"/>
      <c r="Q154" s="3"/>
      <c r="R154" s="3"/>
      <c r="S154" s="5"/>
      <c r="T154" s="3"/>
      <c r="U154" s="3"/>
      <c r="V154" s="5"/>
      <c r="W154" s="3"/>
      <c r="X154" s="3"/>
      <c r="Y154" s="5"/>
      <c r="Z154" s="3"/>
      <c r="AA154" s="3"/>
      <c r="AB154" s="5"/>
      <c r="AC154" s="3"/>
      <c r="AD154" s="3"/>
      <c r="AE154" s="5"/>
      <c r="AF154" s="3"/>
      <c r="AG154" s="3"/>
      <c r="AH154" s="5"/>
      <c r="AI154" s="3"/>
      <c r="AJ154" s="3"/>
      <c r="AK154" s="5"/>
      <c r="AL154" s="3"/>
      <c r="AM154" s="3"/>
      <c r="AN154" s="5"/>
      <c r="AO154" s="3"/>
      <c r="AP154" s="3"/>
      <c r="AQ154" s="5"/>
    </row>
    <row r="155" spans="5:43" x14ac:dyDescent="0.3">
      <c r="G155" t="s">
        <v>108</v>
      </c>
      <c r="H155" s="3"/>
      <c r="I155" s="3">
        <v>-1474.6200000000001</v>
      </c>
      <c r="J155" s="5">
        <v>-1474.6200000000001</v>
      </c>
      <c r="K155" s="3"/>
      <c r="L155" s="3"/>
      <c r="M155" s="5"/>
      <c r="N155" s="3"/>
      <c r="O155" s="3"/>
      <c r="P155" s="5"/>
      <c r="Q155" s="3"/>
      <c r="R155" s="3"/>
      <c r="S155" s="5"/>
      <c r="T155" s="3"/>
      <c r="U155" s="3"/>
      <c r="V155" s="5"/>
      <c r="W155" s="3"/>
      <c r="X155" s="3"/>
      <c r="Y155" s="5"/>
      <c r="Z155" s="3"/>
      <c r="AA155" s="3"/>
      <c r="AB155" s="5"/>
      <c r="AC155" s="3"/>
      <c r="AD155" s="3"/>
      <c r="AE155" s="5"/>
      <c r="AF155" s="3"/>
      <c r="AG155" s="3"/>
      <c r="AH155" s="5"/>
      <c r="AI155" s="3"/>
      <c r="AJ155" s="3"/>
      <c r="AK155" s="5"/>
      <c r="AL155" s="3"/>
      <c r="AM155" s="3"/>
      <c r="AN155" s="5"/>
      <c r="AO155" s="3"/>
      <c r="AP155" s="3"/>
      <c r="AQ155" s="5"/>
    </row>
    <row r="156" spans="5:43" x14ac:dyDescent="0.3">
      <c r="G156" t="s">
        <v>86</v>
      </c>
      <c r="H156" s="3"/>
      <c r="I156" s="3">
        <v>-714.01</v>
      </c>
      <c r="J156" s="5">
        <v>-714.01</v>
      </c>
      <c r="K156" s="3"/>
      <c r="L156" s="3"/>
      <c r="M156" s="5"/>
      <c r="N156" s="3"/>
      <c r="O156" s="3"/>
      <c r="P156" s="5"/>
      <c r="Q156" s="3"/>
      <c r="R156" s="3"/>
      <c r="S156" s="5"/>
      <c r="T156" s="3"/>
      <c r="U156" s="3"/>
      <c r="V156" s="5"/>
      <c r="W156" s="3"/>
      <c r="X156" s="3"/>
      <c r="Y156" s="5"/>
      <c r="Z156" s="3"/>
      <c r="AA156" s="3"/>
      <c r="AB156" s="5"/>
      <c r="AC156" s="3"/>
      <c r="AD156" s="3"/>
      <c r="AE156" s="5"/>
      <c r="AF156" s="3"/>
      <c r="AG156" s="3"/>
      <c r="AH156" s="5"/>
      <c r="AI156" s="3"/>
      <c r="AJ156" s="3"/>
      <c r="AK156" s="5"/>
      <c r="AL156" s="3"/>
      <c r="AM156" s="3"/>
      <c r="AN156" s="5"/>
      <c r="AO156" s="3"/>
      <c r="AP156" s="3"/>
      <c r="AQ156" s="5"/>
    </row>
    <row r="157" spans="5:43" x14ac:dyDescent="0.3">
      <c r="G157" t="s">
        <v>47</v>
      </c>
      <c r="H157" s="3"/>
      <c r="I157" s="3">
        <v>-571.51</v>
      </c>
      <c r="J157" s="5">
        <v>-571.51</v>
      </c>
      <c r="K157" s="3"/>
      <c r="L157" s="3"/>
      <c r="M157" s="5"/>
      <c r="N157" s="3"/>
      <c r="O157" s="3"/>
      <c r="P157" s="5"/>
      <c r="Q157" s="3"/>
      <c r="R157" s="3"/>
      <c r="S157" s="5"/>
      <c r="T157" s="3"/>
      <c r="U157" s="3"/>
      <c r="V157" s="5"/>
      <c r="W157" s="3"/>
      <c r="X157" s="3"/>
      <c r="Y157" s="5"/>
      <c r="Z157" s="3"/>
      <c r="AA157" s="3"/>
      <c r="AB157" s="5"/>
      <c r="AC157" s="3"/>
      <c r="AD157" s="3"/>
      <c r="AE157" s="5"/>
      <c r="AF157" s="3"/>
      <c r="AG157" s="3"/>
      <c r="AH157" s="5"/>
      <c r="AI157" s="3"/>
      <c r="AJ157" s="3"/>
      <c r="AK157" s="5"/>
      <c r="AL157" s="3"/>
      <c r="AM157" s="3"/>
      <c r="AN157" s="5"/>
      <c r="AO157" s="3"/>
      <c r="AP157" s="3"/>
      <c r="AQ157" s="5"/>
    </row>
    <row r="158" spans="5:43" x14ac:dyDescent="0.3">
      <c r="G158" t="s">
        <v>115</v>
      </c>
      <c r="H158" s="3"/>
      <c r="I158" s="3">
        <v>-572.13</v>
      </c>
      <c r="J158" s="5">
        <v>-572.13</v>
      </c>
      <c r="K158" s="3"/>
      <c r="L158" s="3"/>
      <c r="M158" s="5"/>
      <c r="N158" s="3"/>
      <c r="O158" s="3"/>
      <c r="P158" s="5"/>
      <c r="Q158" s="3"/>
      <c r="R158" s="3"/>
      <c r="S158" s="5"/>
      <c r="T158" s="3"/>
      <c r="U158" s="3"/>
      <c r="V158" s="5"/>
      <c r="W158" s="3"/>
      <c r="X158" s="3"/>
      <c r="Y158" s="5"/>
      <c r="Z158" s="3"/>
      <c r="AA158" s="3"/>
      <c r="AB158" s="5"/>
      <c r="AC158" s="3"/>
      <c r="AD158" s="3"/>
      <c r="AE158" s="5"/>
      <c r="AF158" s="3"/>
      <c r="AG158" s="3"/>
      <c r="AH158" s="5"/>
      <c r="AI158" s="3"/>
      <c r="AJ158" s="3"/>
      <c r="AK158" s="5"/>
      <c r="AL158" s="3"/>
      <c r="AM158" s="3"/>
      <c r="AN158" s="5"/>
      <c r="AO158" s="3"/>
      <c r="AP158" s="3"/>
      <c r="AQ158" s="5"/>
    </row>
    <row r="159" spans="5:43" x14ac:dyDescent="0.3">
      <c r="G159" t="s">
        <v>112</v>
      </c>
      <c r="H159" s="3"/>
      <c r="I159" s="3">
        <v>-479.31</v>
      </c>
      <c r="J159" s="5">
        <v>-479.31</v>
      </c>
      <c r="K159" s="3"/>
      <c r="L159" s="3"/>
      <c r="M159" s="5"/>
      <c r="N159" s="3"/>
      <c r="O159" s="3"/>
      <c r="P159" s="5"/>
      <c r="Q159" s="3"/>
      <c r="R159" s="3"/>
      <c r="S159" s="5"/>
      <c r="T159" s="3"/>
      <c r="U159" s="3"/>
      <c r="V159" s="5"/>
      <c r="W159" s="3"/>
      <c r="X159" s="3"/>
      <c r="Y159" s="5"/>
      <c r="Z159" s="3"/>
      <c r="AA159" s="3"/>
      <c r="AB159" s="5"/>
      <c r="AC159" s="3"/>
      <c r="AD159" s="3"/>
      <c r="AE159" s="5"/>
      <c r="AF159" s="3"/>
      <c r="AG159" s="3"/>
      <c r="AH159" s="5"/>
      <c r="AI159" s="3"/>
      <c r="AJ159" s="3"/>
      <c r="AK159" s="5"/>
      <c r="AL159" s="3"/>
      <c r="AM159" s="3"/>
      <c r="AN159" s="5"/>
      <c r="AO159" s="3"/>
      <c r="AP159" s="3"/>
      <c r="AQ159" s="5"/>
    </row>
    <row r="160" spans="5:43" x14ac:dyDescent="0.3">
      <c r="G160" t="s">
        <v>94</v>
      </c>
      <c r="H160" s="3"/>
      <c r="I160" s="3">
        <v>-392.45</v>
      </c>
      <c r="J160" s="5">
        <v>-392.45</v>
      </c>
      <c r="K160" s="3"/>
      <c r="L160" s="3"/>
      <c r="M160" s="5"/>
      <c r="N160" s="3"/>
      <c r="O160" s="3"/>
      <c r="P160" s="5"/>
      <c r="Q160" s="3"/>
      <c r="R160" s="3"/>
      <c r="S160" s="5"/>
      <c r="T160" s="3"/>
      <c r="U160" s="3"/>
      <c r="V160" s="5"/>
      <c r="W160" s="3"/>
      <c r="X160" s="3"/>
      <c r="Y160" s="5"/>
      <c r="Z160" s="3"/>
      <c r="AA160" s="3"/>
      <c r="AB160" s="5"/>
      <c r="AC160" s="3"/>
      <c r="AD160" s="3"/>
      <c r="AE160" s="5"/>
      <c r="AF160" s="3"/>
      <c r="AG160" s="3"/>
      <c r="AH160" s="5"/>
      <c r="AI160" s="3"/>
      <c r="AJ160" s="3"/>
      <c r="AK160" s="5"/>
      <c r="AL160" s="3"/>
      <c r="AM160" s="3"/>
      <c r="AN160" s="5"/>
      <c r="AO160" s="3"/>
      <c r="AP160" s="3"/>
      <c r="AQ160" s="5"/>
    </row>
    <row r="161" spans="5:43" x14ac:dyDescent="0.3">
      <c r="G161" t="s">
        <v>82</v>
      </c>
      <c r="H161" s="3"/>
      <c r="I161" s="3">
        <v>-1160.17</v>
      </c>
      <c r="J161" s="5">
        <v>-1160.17</v>
      </c>
      <c r="K161" s="3"/>
      <c r="L161" s="3"/>
      <c r="M161" s="5"/>
      <c r="N161" s="3"/>
      <c r="O161" s="3"/>
      <c r="P161" s="5"/>
      <c r="Q161" s="3"/>
      <c r="R161" s="3"/>
      <c r="S161" s="5"/>
      <c r="T161" s="3"/>
      <c r="U161" s="3"/>
      <c r="V161" s="5"/>
      <c r="W161" s="3"/>
      <c r="X161" s="3"/>
      <c r="Y161" s="5"/>
      <c r="Z161" s="3"/>
      <c r="AA161" s="3"/>
      <c r="AB161" s="5"/>
      <c r="AC161" s="3"/>
      <c r="AD161" s="3"/>
      <c r="AE161" s="5"/>
      <c r="AF161" s="3"/>
      <c r="AG161" s="3"/>
      <c r="AH161" s="5"/>
      <c r="AI161" s="3"/>
      <c r="AJ161" s="3"/>
      <c r="AK161" s="5"/>
      <c r="AL161" s="3"/>
      <c r="AM161" s="3"/>
      <c r="AN161" s="5"/>
      <c r="AO161" s="3"/>
      <c r="AP161" s="3"/>
      <c r="AQ161" s="5"/>
    </row>
    <row r="162" spans="5:43" x14ac:dyDescent="0.3">
      <c r="G162" t="s">
        <v>137</v>
      </c>
      <c r="H162" s="3"/>
      <c r="I162" s="3">
        <v>-5118.97</v>
      </c>
      <c r="J162" s="5">
        <v>-5118.97</v>
      </c>
      <c r="K162" s="3"/>
      <c r="L162" s="3"/>
      <c r="M162" s="5"/>
      <c r="N162" s="3"/>
      <c r="O162" s="3"/>
      <c r="P162" s="5"/>
      <c r="Q162" s="3"/>
      <c r="R162" s="3"/>
      <c r="S162" s="5"/>
      <c r="T162" s="3"/>
      <c r="U162" s="3"/>
      <c r="V162" s="5"/>
      <c r="W162" s="3"/>
      <c r="X162" s="3"/>
      <c r="Y162" s="5"/>
      <c r="Z162" s="3"/>
      <c r="AA162" s="3"/>
      <c r="AB162" s="5"/>
      <c r="AC162" s="3"/>
      <c r="AD162" s="3"/>
      <c r="AE162" s="5"/>
      <c r="AF162" s="3"/>
      <c r="AG162" s="3"/>
      <c r="AH162" s="5"/>
      <c r="AI162" s="3"/>
      <c r="AJ162" s="3"/>
      <c r="AK162" s="5"/>
      <c r="AL162" s="3"/>
      <c r="AM162" s="3"/>
      <c r="AN162" s="5"/>
      <c r="AO162" s="3"/>
      <c r="AP162" s="3"/>
      <c r="AQ162" s="5"/>
    </row>
    <row r="163" spans="5:43" x14ac:dyDescent="0.3">
      <c r="G163" t="s">
        <v>70</v>
      </c>
      <c r="H163" s="3"/>
      <c r="I163" s="3">
        <v>-10468.469999999999</v>
      </c>
      <c r="J163" s="5">
        <v>-10468.469999999999</v>
      </c>
      <c r="K163" s="3"/>
      <c r="L163" s="3"/>
      <c r="M163" s="5"/>
      <c r="N163" s="3"/>
      <c r="O163" s="3"/>
      <c r="P163" s="5"/>
      <c r="Q163" s="3"/>
      <c r="R163" s="3"/>
      <c r="S163" s="5"/>
      <c r="T163" s="3"/>
      <c r="U163" s="3"/>
      <c r="V163" s="5"/>
      <c r="W163" s="3"/>
      <c r="X163" s="3"/>
      <c r="Y163" s="5"/>
      <c r="Z163" s="3"/>
      <c r="AA163" s="3"/>
      <c r="AB163" s="5"/>
      <c r="AC163" s="3"/>
      <c r="AD163" s="3"/>
      <c r="AE163" s="5"/>
      <c r="AF163" s="3"/>
      <c r="AG163" s="3"/>
      <c r="AH163" s="5"/>
      <c r="AI163" s="3"/>
      <c r="AJ163" s="3"/>
      <c r="AK163" s="5"/>
      <c r="AL163" s="3"/>
      <c r="AM163" s="3"/>
      <c r="AN163" s="5"/>
      <c r="AO163" s="3"/>
      <c r="AP163" s="3"/>
      <c r="AQ163" s="5"/>
    </row>
    <row r="164" spans="5:43" x14ac:dyDescent="0.3">
      <c r="G164" t="s">
        <v>88</v>
      </c>
      <c r="H164" s="3"/>
      <c r="I164" s="3">
        <v>-79797.95</v>
      </c>
      <c r="J164" s="5">
        <v>-79797.95</v>
      </c>
      <c r="K164" s="3"/>
      <c r="L164" s="3"/>
      <c r="M164" s="5"/>
      <c r="N164" s="3"/>
      <c r="O164" s="3"/>
      <c r="P164" s="5"/>
      <c r="Q164" s="3"/>
      <c r="R164" s="3"/>
      <c r="S164" s="5"/>
      <c r="T164" s="3"/>
      <c r="U164" s="3"/>
      <c r="V164" s="5"/>
      <c r="W164" s="3"/>
      <c r="X164" s="3"/>
      <c r="Y164" s="5"/>
      <c r="Z164" s="3"/>
      <c r="AA164" s="3"/>
      <c r="AB164" s="5"/>
      <c r="AC164" s="3"/>
      <c r="AD164" s="3"/>
      <c r="AE164" s="5"/>
      <c r="AF164" s="3"/>
      <c r="AG164" s="3"/>
      <c r="AH164" s="5"/>
      <c r="AI164" s="3"/>
      <c r="AJ164" s="3"/>
      <c r="AK164" s="5"/>
      <c r="AL164" s="3"/>
      <c r="AM164" s="3"/>
      <c r="AN164" s="5"/>
      <c r="AO164" s="3"/>
      <c r="AP164" s="3"/>
      <c r="AQ164" s="5"/>
    </row>
    <row r="165" spans="5:43" x14ac:dyDescent="0.3">
      <c r="G165" t="s">
        <v>91</v>
      </c>
      <c r="H165" s="3"/>
      <c r="I165" s="3">
        <v>-10128.450000000001</v>
      </c>
      <c r="J165" s="5">
        <v>-10128.450000000001</v>
      </c>
      <c r="K165" s="3"/>
      <c r="L165" s="3"/>
      <c r="M165" s="5"/>
      <c r="N165" s="3"/>
      <c r="O165" s="3"/>
      <c r="P165" s="5"/>
      <c r="Q165" s="3"/>
      <c r="R165" s="3"/>
      <c r="S165" s="5"/>
      <c r="T165" s="3"/>
      <c r="U165" s="3"/>
      <c r="V165" s="5"/>
      <c r="W165" s="3"/>
      <c r="X165" s="3"/>
      <c r="Y165" s="5"/>
      <c r="Z165" s="3"/>
      <c r="AA165" s="3"/>
      <c r="AB165" s="5"/>
      <c r="AC165" s="3"/>
      <c r="AD165" s="3"/>
      <c r="AE165" s="5"/>
      <c r="AF165" s="3"/>
      <c r="AG165" s="3"/>
      <c r="AH165" s="5"/>
      <c r="AI165" s="3"/>
      <c r="AJ165" s="3"/>
      <c r="AK165" s="5"/>
      <c r="AL165" s="3"/>
      <c r="AM165" s="3"/>
      <c r="AN165" s="5"/>
      <c r="AO165" s="3"/>
      <c r="AP165" s="3"/>
      <c r="AQ165" s="5"/>
    </row>
    <row r="166" spans="5:43" x14ac:dyDescent="0.3">
      <c r="G166" t="s">
        <v>19</v>
      </c>
      <c r="H166" s="3"/>
      <c r="I166" s="3">
        <v>-4078.0899999999997</v>
      </c>
      <c r="J166" s="5">
        <v>-4078.0899999999997</v>
      </c>
      <c r="K166" s="3"/>
      <c r="L166" s="3"/>
      <c r="M166" s="5"/>
      <c r="N166" s="3"/>
      <c r="O166" s="3"/>
      <c r="P166" s="5"/>
      <c r="Q166" s="3"/>
      <c r="R166" s="3"/>
      <c r="S166" s="5"/>
      <c r="T166" s="3"/>
      <c r="U166" s="3"/>
      <c r="V166" s="5"/>
      <c r="W166" s="3"/>
      <c r="X166" s="3"/>
      <c r="Y166" s="5"/>
      <c r="Z166" s="3"/>
      <c r="AA166" s="3"/>
      <c r="AB166" s="5"/>
      <c r="AC166" s="3"/>
      <c r="AD166" s="3"/>
      <c r="AE166" s="5"/>
      <c r="AF166" s="3"/>
      <c r="AG166" s="3"/>
      <c r="AH166" s="5"/>
      <c r="AI166" s="3"/>
      <c r="AJ166" s="3"/>
      <c r="AK166" s="5"/>
      <c r="AL166" s="3"/>
      <c r="AM166" s="3"/>
      <c r="AN166" s="5"/>
      <c r="AO166" s="3"/>
      <c r="AP166" s="3"/>
      <c r="AQ166" s="5"/>
    </row>
    <row r="167" spans="5:43" x14ac:dyDescent="0.3">
      <c r="G167" t="s">
        <v>110</v>
      </c>
      <c r="H167" s="3"/>
      <c r="I167" s="3">
        <v>-588.4</v>
      </c>
      <c r="J167" s="5">
        <v>-588.4</v>
      </c>
      <c r="K167" s="3"/>
      <c r="L167" s="3"/>
      <c r="M167" s="5"/>
      <c r="N167" s="3"/>
      <c r="O167" s="3"/>
      <c r="P167" s="5"/>
      <c r="Q167" s="3"/>
      <c r="R167" s="3"/>
      <c r="S167" s="5"/>
      <c r="T167" s="3"/>
      <c r="U167" s="3"/>
      <c r="V167" s="5"/>
      <c r="W167" s="3"/>
      <c r="X167" s="3"/>
      <c r="Y167" s="5"/>
      <c r="Z167" s="3"/>
      <c r="AA167" s="3"/>
      <c r="AB167" s="5"/>
      <c r="AC167" s="3"/>
      <c r="AD167" s="3"/>
      <c r="AE167" s="5"/>
      <c r="AF167" s="3"/>
      <c r="AG167" s="3"/>
      <c r="AH167" s="5"/>
      <c r="AI167" s="3"/>
      <c r="AJ167" s="3"/>
      <c r="AK167" s="5"/>
      <c r="AL167" s="3"/>
      <c r="AM167" s="3"/>
      <c r="AN167" s="5"/>
      <c r="AO167" s="3"/>
      <c r="AP167" s="3"/>
      <c r="AQ167" s="5"/>
    </row>
    <row r="168" spans="5:43" x14ac:dyDescent="0.3">
      <c r="G168" t="s">
        <v>109</v>
      </c>
      <c r="H168" s="3"/>
      <c r="I168" s="3">
        <v>-863.46</v>
      </c>
      <c r="J168" s="5">
        <v>-863.46</v>
      </c>
      <c r="K168" s="3"/>
      <c r="L168" s="3"/>
      <c r="M168" s="5"/>
      <c r="N168" s="3"/>
      <c r="O168" s="3"/>
      <c r="P168" s="5"/>
      <c r="Q168" s="3"/>
      <c r="R168" s="3"/>
      <c r="S168" s="5"/>
      <c r="T168" s="3"/>
      <c r="U168" s="3"/>
      <c r="V168" s="5"/>
      <c r="W168" s="3"/>
      <c r="X168" s="3"/>
      <c r="Y168" s="5"/>
      <c r="Z168" s="3"/>
      <c r="AA168" s="3"/>
      <c r="AB168" s="5"/>
      <c r="AC168" s="3"/>
      <c r="AD168" s="3"/>
      <c r="AE168" s="5"/>
      <c r="AF168" s="3"/>
      <c r="AG168" s="3"/>
      <c r="AH168" s="5"/>
      <c r="AI168" s="3"/>
      <c r="AJ168" s="3"/>
      <c r="AK168" s="5"/>
      <c r="AL168" s="3"/>
      <c r="AM168" s="3"/>
      <c r="AN168" s="5"/>
      <c r="AO168" s="3"/>
      <c r="AP168" s="3"/>
      <c r="AQ168" s="5"/>
    </row>
    <row r="169" spans="5:43" x14ac:dyDescent="0.3">
      <c r="G169" t="s">
        <v>64</v>
      </c>
      <c r="H169" s="3"/>
      <c r="I169" s="3">
        <v>-4556.5899999999992</v>
      </c>
      <c r="J169" s="5">
        <v>-4556.5899999999992</v>
      </c>
      <c r="K169" s="3"/>
      <c r="L169" s="3"/>
      <c r="M169" s="5"/>
      <c r="N169" s="3"/>
      <c r="O169" s="3"/>
      <c r="P169" s="5"/>
      <c r="Q169" s="3"/>
      <c r="R169" s="3"/>
      <c r="S169" s="5"/>
      <c r="T169" s="3"/>
      <c r="U169" s="3"/>
      <c r="V169" s="5"/>
      <c r="W169" s="3"/>
      <c r="X169" s="3"/>
      <c r="Y169" s="5"/>
      <c r="Z169" s="3"/>
      <c r="AA169" s="3"/>
      <c r="AB169" s="5"/>
      <c r="AC169" s="3"/>
      <c r="AD169" s="3"/>
      <c r="AE169" s="5"/>
      <c r="AF169" s="3"/>
      <c r="AG169" s="3"/>
      <c r="AH169" s="5"/>
      <c r="AI169" s="3"/>
      <c r="AJ169" s="3"/>
      <c r="AK169" s="5"/>
      <c r="AL169" s="3"/>
      <c r="AM169" s="3"/>
      <c r="AN169" s="5"/>
      <c r="AO169" s="3"/>
      <c r="AP169" s="3"/>
      <c r="AQ169" s="5"/>
    </row>
    <row r="170" spans="5:43" x14ac:dyDescent="0.3">
      <c r="G170" t="s">
        <v>114</v>
      </c>
      <c r="H170" s="3"/>
      <c r="I170" s="3">
        <v>-1852.37</v>
      </c>
      <c r="J170" s="5">
        <v>-1852.37</v>
      </c>
      <c r="K170" s="3"/>
      <c r="L170" s="3"/>
      <c r="M170" s="5"/>
      <c r="N170" s="3"/>
      <c r="O170" s="3"/>
      <c r="P170" s="5"/>
      <c r="Q170" s="3"/>
      <c r="R170" s="3"/>
      <c r="S170" s="5"/>
      <c r="T170" s="3"/>
      <c r="U170" s="3"/>
      <c r="V170" s="5"/>
      <c r="W170" s="3"/>
      <c r="X170" s="3"/>
      <c r="Y170" s="5"/>
      <c r="Z170" s="3"/>
      <c r="AA170" s="3"/>
      <c r="AB170" s="5"/>
      <c r="AC170" s="3"/>
      <c r="AD170" s="3"/>
      <c r="AE170" s="5"/>
      <c r="AF170" s="3"/>
      <c r="AG170" s="3"/>
      <c r="AH170" s="5"/>
      <c r="AI170" s="3"/>
      <c r="AJ170" s="3"/>
      <c r="AK170" s="5"/>
      <c r="AL170" s="3"/>
      <c r="AM170" s="3"/>
      <c r="AN170" s="5"/>
      <c r="AO170" s="3"/>
      <c r="AP170" s="3"/>
      <c r="AQ170" s="5"/>
    </row>
    <row r="171" spans="5:43" x14ac:dyDescent="0.3">
      <c r="G171" t="s">
        <v>135</v>
      </c>
      <c r="H171" s="3"/>
      <c r="I171" s="3">
        <v>-1851.85</v>
      </c>
      <c r="J171" s="5">
        <v>-1851.85</v>
      </c>
      <c r="K171" s="3"/>
      <c r="L171" s="3"/>
      <c r="M171" s="5"/>
      <c r="N171" s="3"/>
      <c r="O171" s="3"/>
      <c r="P171" s="5"/>
      <c r="Q171" s="3"/>
      <c r="R171" s="3"/>
      <c r="S171" s="5"/>
      <c r="T171" s="3"/>
      <c r="U171" s="3"/>
      <c r="V171" s="5"/>
      <c r="W171" s="3"/>
      <c r="X171" s="3"/>
      <c r="Y171" s="5"/>
      <c r="Z171" s="3"/>
      <c r="AA171" s="3"/>
      <c r="AB171" s="5"/>
      <c r="AC171" s="3"/>
      <c r="AD171" s="3"/>
      <c r="AE171" s="5"/>
      <c r="AF171" s="3"/>
      <c r="AG171" s="3"/>
      <c r="AH171" s="5"/>
      <c r="AI171" s="3"/>
      <c r="AJ171" s="3"/>
      <c r="AK171" s="5"/>
      <c r="AL171" s="3"/>
      <c r="AM171" s="3"/>
      <c r="AN171" s="5"/>
      <c r="AO171" s="3"/>
      <c r="AP171" s="3"/>
      <c r="AQ171" s="5"/>
    </row>
    <row r="172" spans="5:43" x14ac:dyDescent="0.3">
      <c r="G172" t="s">
        <v>97</v>
      </c>
      <c r="H172" s="3"/>
      <c r="I172" s="3">
        <v>-137.80000000000001</v>
      </c>
      <c r="J172" s="5">
        <v>-137.80000000000001</v>
      </c>
      <c r="K172" s="3"/>
      <c r="L172" s="3"/>
      <c r="M172" s="5"/>
      <c r="N172" s="3"/>
      <c r="O172" s="3"/>
      <c r="P172" s="5"/>
      <c r="Q172" s="3"/>
      <c r="R172" s="3"/>
      <c r="S172" s="5"/>
      <c r="T172" s="3"/>
      <c r="U172" s="3"/>
      <c r="V172" s="5"/>
      <c r="W172" s="3"/>
      <c r="X172" s="3"/>
      <c r="Y172" s="5"/>
      <c r="Z172" s="3"/>
      <c r="AA172" s="3"/>
      <c r="AB172" s="5"/>
      <c r="AC172" s="3"/>
      <c r="AD172" s="3"/>
      <c r="AE172" s="5"/>
      <c r="AF172" s="3"/>
      <c r="AG172" s="3"/>
      <c r="AH172" s="5"/>
      <c r="AI172" s="3"/>
      <c r="AJ172" s="3"/>
      <c r="AK172" s="5"/>
      <c r="AL172" s="3"/>
      <c r="AM172" s="3"/>
      <c r="AN172" s="5"/>
      <c r="AO172" s="3"/>
      <c r="AP172" s="3"/>
      <c r="AQ172" s="5"/>
    </row>
    <row r="173" spans="5:43" x14ac:dyDescent="0.3">
      <c r="G173" t="s">
        <v>14</v>
      </c>
      <c r="H173" s="3"/>
      <c r="I173" s="3">
        <v>-6969.51</v>
      </c>
      <c r="J173" s="5">
        <v>-6969.51</v>
      </c>
      <c r="K173" s="3"/>
      <c r="L173" s="3"/>
      <c r="M173" s="5"/>
      <c r="N173" s="3"/>
      <c r="O173" s="3"/>
      <c r="P173" s="5"/>
      <c r="Q173" s="3"/>
      <c r="R173" s="3"/>
      <c r="S173" s="5"/>
      <c r="T173" s="3"/>
      <c r="U173" s="3"/>
      <c r="V173" s="5"/>
      <c r="W173" s="3"/>
      <c r="X173" s="3"/>
      <c r="Y173" s="5"/>
      <c r="Z173" s="3"/>
      <c r="AA173" s="3"/>
      <c r="AB173" s="5"/>
      <c r="AC173" s="3"/>
      <c r="AD173" s="3"/>
      <c r="AE173" s="5"/>
      <c r="AF173" s="3"/>
      <c r="AG173" s="3"/>
      <c r="AH173" s="5"/>
      <c r="AI173" s="3"/>
      <c r="AJ173" s="3"/>
      <c r="AK173" s="5"/>
      <c r="AL173" s="3"/>
      <c r="AM173" s="3"/>
      <c r="AN173" s="5"/>
      <c r="AO173" s="3"/>
      <c r="AP173" s="3"/>
      <c r="AQ173" s="5"/>
    </row>
    <row r="174" spans="5:43" x14ac:dyDescent="0.3">
      <c r="H174" s="3"/>
      <c r="I174" s="3"/>
      <c r="J174" s="5"/>
      <c r="K174" s="3"/>
      <c r="L174" s="3"/>
      <c r="M174" s="5"/>
      <c r="N174" s="3"/>
      <c r="O174" s="3"/>
      <c r="P174" s="5"/>
      <c r="Q174" s="3"/>
      <c r="R174" s="3"/>
      <c r="S174" s="5"/>
      <c r="T174" s="3"/>
      <c r="U174" s="3"/>
      <c r="V174" s="5"/>
      <c r="W174" s="3"/>
      <c r="X174" s="3"/>
      <c r="Y174" s="5"/>
      <c r="Z174" s="3"/>
      <c r="AA174" s="3"/>
      <c r="AB174" s="5"/>
      <c r="AC174" s="3"/>
      <c r="AD174" s="3"/>
      <c r="AE174" s="5"/>
      <c r="AF174" s="3"/>
      <c r="AG174" s="3"/>
      <c r="AH174" s="5"/>
      <c r="AI174" s="3"/>
      <c r="AJ174" s="3"/>
      <c r="AK174" s="5"/>
      <c r="AL174" s="3"/>
      <c r="AM174" s="3"/>
      <c r="AN174" s="5"/>
      <c r="AO174" s="3"/>
      <c r="AP174" s="3"/>
      <c r="AQ174" s="5"/>
    </row>
    <row r="175" spans="5:43" x14ac:dyDescent="0.3">
      <c r="E175">
        <v>301203</v>
      </c>
      <c r="F175" s="43" t="s">
        <v>156</v>
      </c>
      <c r="G175" s="43"/>
      <c r="H175" s="3">
        <v>212204.00380210645</v>
      </c>
      <c r="I175" s="3">
        <v>-193658.24000000002</v>
      </c>
      <c r="J175" s="5">
        <v>18545.763802106434</v>
      </c>
      <c r="K175" s="3">
        <v>212204.00380210645</v>
      </c>
      <c r="L175" s="3"/>
      <c r="M175" s="5">
        <v>212204.00380210645</v>
      </c>
      <c r="N175" s="3">
        <v>221312.4189375522</v>
      </c>
      <c r="O175" s="3"/>
      <c r="P175" s="5">
        <v>221312.4189375522</v>
      </c>
      <c r="Q175" s="3">
        <v>221312.4189375522</v>
      </c>
      <c r="R175" s="3"/>
      <c r="S175" s="5">
        <v>221312.4189375522</v>
      </c>
      <c r="T175" s="3">
        <v>221312.4189375522</v>
      </c>
      <c r="U175" s="3"/>
      <c r="V175" s="5">
        <v>221312.4189375522</v>
      </c>
      <c r="W175" s="3">
        <v>221312.4189375522</v>
      </c>
      <c r="X175" s="3"/>
      <c r="Y175" s="5">
        <v>221312.4189375522</v>
      </c>
      <c r="Z175" s="3">
        <v>221312.4189375522</v>
      </c>
      <c r="AA175" s="3"/>
      <c r="AB175" s="5">
        <v>221312.4189375522</v>
      </c>
      <c r="AC175" s="3">
        <v>221312.4189375522</v>
      </c>
      <c r="AD175" s="3"/>
      <c r="AE175" s="5">
        <v>221312.4189375522</v>
      </c>
      <c r="AF175" s="3">
        <v>221312.4189375522</v>
      </c>
      <c r="AG175" s="3"/>
      <c r="AH175" s="5">
        <v>221312.4189375522</v>
      </c>
      <c r="AI175" s="3">
        <v>221312.4189375522</v>
      </c>
      <c r="AJ175" s="3"/>
      <c r="AK175" s="5">
        <v>221312.4189375522</v>
      </c>
      <c r="AL175" s="3">
        <v>221312.4189375522</v>
      </c>
      <c r="AM175" s="3"/>
      <c r="AN175" s="5">
        <v>221312.4189375522</v>
      </c>
      <c r="AO175" s="3">
        <v>221312.4189375522</v>
      </c>
      <c r="AP175" s="3"/>
      <c r="AQ175" s="5">
        <v>221312.4189375522</v>
      </c>
    </row>
    <row r="176" spans="5:43" x14ac:dyDescent="0.3">
      <c r="G176" t="s">
        <v>56</v>
      </c>
      <c r="H176" s="3">
        <v>212204.00380210645</v>
      </c>
      <c r="I176" s="3">
        <v>-193658.24000000002</v>
      </c>
      <c r="J176" s="5">
        <v>18545.763802106434</v>
      </c>
      <c r="K176" s="3">
        <v>212204.00380210645</v>
      </c>
      <c r="L176" s="3"/>
      <c r="M176" s="5">
        <v>212204.00380210645</v>
      </c>
      <c r="N176" s="3">
        <v>221312.4189375522</v>
      </c>
      <c r="O176" s="3"/>
      <c r="P176" s="5">
        <v>221312.4189375522</v>
      </c>
      <c r="Q176" s="3">
        <v>221312.4189375522</v>
      </c>
      <c r="R176" s="3"/>
      <c r="S176" s="5">
        <v>221312.4189375522</v>
      </c>
      <c r="T176" s="3">
        <v>221312.4189375522</v>
      </c>
      <c r="U176" s="3"/>
      <c r="V176" s="5">
        <v>221312.4189375522</v>
      </c>
      <c r="W176" s="3">
        <v>221312.4189375522</v>
      </c>
      <c r="X176" s="3"/>
      <c r="Y176" s="5">
        <v>221312.4189375522</v>
      </c>
      <c r="Z176" s="3">
        <v>221312.4189375522</v>
      </c>
      <c r="AA176" s="3"/>
      <c r="AB176" s="5">
        <v>221312.4189375522</v>
      </c>
      <c r="AC176" s="3">
        <v>221312.4189375522</v>
      </c>
      <c r="AD176" s="3"/>
      <c r="AE176" s="5">
        <v>221312.4189375522</v>
      </c>
      <c r="AF176" s="3">
        <v>221312.4189375522</v>
      </c>
      <c r="AG176" s="3"/>
      <c r="AH176" s="5">
        <v>221312.4189375522</v>
      </c>
      <c r="AI176" s="3">
        <v>221312.4189375522</v>
      </c>
      <c r="AJ176" s="3"/>
      <c r="AK176" s="5">
        <v>221312.4189375522</v>
      </c>
      <c r="AL176" s="3">
        <v>221312.4189375522</v>
      </c>
      <c r="AM176" s="3"/>
      <c r="AN176" s="5">
        <v>221312.4189375522</v>
      </c>
      <c r="AO176" s="3">
        <v>221312.4189375522</v>
      </c>
      <c r="AP176" s="3"/>
      <c r="AQ176" s="5">
        <v>221312.4189375522</v>
      </c>
    </row>
    <row r="177" spans="5:43" x14ac:dyDescent="0.3">
      <c r="H177" s="3"/>
      <c r="I177" s="3"/>
      <c r="J177" s="5"/>
      <c r="K177" s="3"/>
      <c r="L177" s="3"/>
      <c r="M177" s="5"/>
      <c r="N177" s="3"/>
      <c r="O177" s="3"/>
      <c r="P177" s="5"/>
      <c r="Q177" s="3"/>
      <c r="R177" s="3"/>
      <c r="S177" s="5"/>
      <c r="T177" s="3"/>
      <c r="U177" s="3"/>
      <c r="V177" s="5"/>
      <c r="W177" s="3"/>
      <c r="X177" s="3"/>
      <c r="Y177" s="5"/>
      <c r="Z177" s="3"/>
      <c r="AA177" s="3"/>
      <c r="AB177" s="5"/>
      <c r="AC177" s="3"/>
      <c r="AD177" s="3"/>
      <c r="AE177" s="5"/>
      <c r="AF177" s="3"/>
      <c r="AG177" s="3"/>
      <c r="AH177" s="5"/>
      <c r="AI177" s="3"/>
      <c r="AJ177" s="3"/>
      <c r="AK177" s="5"/>
      <c r="AL177" s="3"/>
      <c r="AM177" s="3"/>
      <c r="AN177" s="5"/>
      <c r="AO177" s="3"/>
      <c r="AP177" s="3"/>
      <c r="AQ177" s="5"/>
    </row>
    <row r="178" spans="5:43" x14ac:dyDescent="0.3">
      <c r="E178">
        <v>301204</v>
      </c>
      <c r="F178" s="43" t="s">
        <v>157</v>
      </c>
      <c r="G178" s="43"/>
      <c r="H178" s="3">
        <v>35000</v>
      </c>
      <c r="I178" s="3">
        <v>-24366.079999999998</v>
      </c>
      <c r="J178" s="5">
        <v>10633.920000000002</v>
      </c>
      <c r="K178" s="3">
        <v>35000</v>
      </c>
      <c r="L178" s="3">
        <v>-37003.840000000004</v>
      </c>
      <c r="M178" s="5">
        <v>-2003.8400000000036</v>
      </c>
      <c r="N178" s="3">
        <v>35000</v>
      </c>
      <c r="O178" s="3"/>
      <c r="P178" s="5">
        <v>35000</v>
      </c>
      <c r="Q178" s="3">
        <v>25000</v>
      </c>
      <c r="R178" s="3"/>
      <c r="S178" s="5">
        <v>25000</v>
      </c>
      <c r="T178" s="3">
        <v>25000</v>
      </c>
      <c r="U178" s="3"/>
      <c r="V178" s="5">
        <v>25000</v>
      </c>
      <c r="W178" s="3">
        <v>74000</v>
      </c>
      <c r="X178" s="3"/>
      <c r="Y178" s="5">
        <v>74000</v>
      </c>
      <c r="Z178" s="3">
        <v>25000</v>
      </c>
      <c r="AA178" s="3"/>
      <c r="AB178" s="5">
        <v>25000</v>
      </c>
      <c r="AC178" s="3">
        <v>25000</v>
      </c>
      <c r="AD178" s="3"/>
      <c r="AE178" s="5">
        <v>25000</v>
      </c>
      <c r="AF178" s="3">
        <v>25000</v>
      </c>
      <c r="AG178" s="3"/>
      <c r="AH178" s="5">
        <v>25000</v>
      </c>
      <c r="AI178" s="3">
        <v>25000</v>
      </c>
      <c r="AJ178" s="3"/>
      <c r="AK178" s="5">
        <v>25000</v>
      </c>
      <c r="AL178" s="3">
        <v>25000</v>
      </c>
      <c r="AM178" s="3"/>
      <c r="AN178" s="5">
        <v>25000</v>
      </c>
      <c r="AO178" s="3">
        <v>25000</v>
      </c>
      <c r="AP178" s="3"/>
      <c r="AQ178" s="5">
        <v>25000</v>
      </c>
    </row>
    <row r="179" spans="5:43" x14ac:dyDescent="0.3">
      <c r="G179" t="s">
        <v>56</v>
      </c>
      <c r="H179" s="3">
        <v>35000</v>
      </c>
      <c r="I179" s="3">
        <v>-1090.53</v>
      </c>
      <c r="J179" s="5">
        <v>33909.47</v>
      </c>
      <c r="K179" s="3">
        <v>35000</v>
      </c>
      <c r="L179" s="3"/>
      <c r="M179" s="5">
        <v>35000</v>
      </c>
      <c r="N179" s="3">
        <v>35000</v>
      </c>
      <c r="O179" s="3"/>
      <c r="P179" s="5">
        <v>35000</v>
      </c>
      <c r="Q179" s="3">
        <v>25000</v>
      </c>
      <c r="R179" s="3"/>
      <c r="S179" s="5">
        <v>25000</v>
      </c>
      <c r="T179" s="3">
        <v>25000</v>
      </c>
      <c r="U179" s="3"/>
      <c r="V179" s="5">
        <v>25000</v>
      </c>
      <c r="W179" s="3">
        <v>25000</v>
      </c>
      <c r="X179" s="3"/>
      <c r="Y179" s="5">
        <v>25000</v>
      </c>
      <c r="Z179" s="3">
        <v>25000</v>
      </c>
      <c r="AA179" s="3"/>
      <c r="AB179" s="5">
        <v>25000</v>
      </c>
      <c r="AC179" s="3">
        <v>25000</v>
      </c>
      <c r="AD179" s="3"/>
      <c r="AE179" s="5">
        <v>25000</v>
      </c>
      <c r="AF179" s="3">
        <v>25000</v>
      </c>
      <c r="AG179" s="3"/>
      <c r="AH179" s="5">
        <v>25000</v>
      </c>
      <c r="AI179" s="3">
        <v>25000</v>
      </c>
      <c r="AJ179" s="3"/>
      <c r="AK179" s="5">
        <v>25000</v>
      </c>
      <c r="AL179" s="3">
        <v>25000</v>
      </c>
      <c r="AM179" s="3"/>
      <c r="AN179" s="5">
        <v>25000</v>
      </c>
      <c r="AO179" s="3">
        <v>25000</v>
      </c>
      <c r="AP179" s="3"/>
      <c r="AQ179" s="5">
        <v>25000</v>
      </c>
    </row>
    <row r="180" spans="5:43" x14ac:dyDescent="0.3">
      <c r="G180" t="s">
        <v>137</v>
      </c>
      <c r="H180" s="3"/>
      <c r="I180" s="3"/>
      <c r="J180" s="5"/>
      <c r="K180" s="3"/>
      <c r="L180" s="3">
        <v>-1128.3699999999999</v>
      </c>
      <c r="M180" s="5">
        <v>-1128.3699999999999</v>
      </c>
      <c r="N180" s="3"/>
      <c r="O180" s="3"/>
      <c r="P180" s="5"/>
      <c r="Q180" s="3"/>
      <c r="R180" s="3"/>
      <c r="S180" s="5"/>
      <c r="T180" s="3"/>
      <c r="U180" s="3"/>
      <c r="V180" s="5"/>
      <c r="W180" s="3"/>
      <c r="X180" s="3"/>
      <c r="Y180" s="5"/>
      <c r="Z180" s="3"/>
      <c r="AA180" s="3"/>
      <c r="AB180" s="5"/>
      <c r="AC180" s="3"/>
      <c r="AD180" s="3"/>
      <c r="AE180" s="5"/>
      <c r="AF180" s="3"/>
      <c r="AG180" s="3"/>
      <c r="AH180" s="5"/>
      <c r="AI180" s="3"/>
      <c r="AJ180" s="3"/>
      <c r="AK180" s="5"/>
      <c r="AL180" s="3"/>
      <c r="AM180" s="3"/>
      <c r="AN180" s="5"/>
      <c r="AO180" s="3"/>
      <c r="AP180" s="3"/>
      <c r="AQ180" s="5"/>
    </row>
    <row r="181" spans="5:43" x14ac:dyDescent="0.3">
      <c r="G181" t="s">
        <v>88</v>
      </c>
      <c r="H181" s="3"/>
      <c r="I181" s="3">
        <v>-23275.55</v>
      </c>
      <c r="J181" s="5">
        <v>-23275.55</v>
      </c>
      <c r="K181" s="3"/>
      <c r="L181" s="3">
        <v>-28063.31</v>
      </c>
      <c r="M181" s="5">
        <v>-28063.31</v>
      </c>
      <c r="N181" s="3"/>
      <c r="O181" s="3"/>
      <c r="P181" s="5"/>
      <c r="Q181" s="3"/>
      <c r="R181" s="3"/>
      <c r="S181" s="5"/>
      <c r="T181" s="3"/>
      <c r="U181" s="3"/>
      <c r="V181" s="5"/>
      <c r="W181" s="3"/>
      <c r="X181" s="3"/>
      <c r="Y181" s="5"/>
      <c r="Z181" s="3"/>
      <c r="AA181" s="3"/>
      <c r="AB181" s="5"/>
      <c r="AC181" s="3"/>
      <c r="AD181" s="3"/>
      <c r="AE181" s="5"/>
      <c r="AF181" s="3"/>
      <c r="AG181" s="3"/>
      <c r="AH181" s="5"/>
      <c r="AI181" s="3"/>
      <c r="AJ181" s="3"/>
      <c r="AK181" s="5"/>
      <c r="AL181" s="3"/>
      <c r="AM181" s="3"/>
      <c r="AN181" s="5"/>
      <c r="AO181" s="3"/>
      <c r="AP181" s="3"/>
      <c r="AQ181" s="5"/>
    </row>
    <row r="182" spans="5:43" x14ac:dyDescent="0.3">
      <c r="G182" t="s">
        <v>109</v>
      </c>
      <c r="H182" s="3"/>
      <c r="I182" s="3"/>
      <c r="J182" s="5"/>
      <c r="K182" s="3"/>
      <c r="L182" s="3">
        <v>-7414.69</v>
      </c>
      <c r="M182" s="5">
        <v>-7414.69</v>
      </c>
      <c r="N182" s="3"/>
      <c r="O182" s="3"/>
      <c r="P182" s="5"/>
      <c r="Q182" s="3"/>
      <c r="R182" s="3"/>
      <c r="S182" s="5"/>
      <c r="T182" s="3"/>
      <c r="U182" s="3"/>
      <c r="V182" s="5"/>
      <c r="W182" s="3"/>
      <c r="X182" s="3"/>
      <c r="Y182" s="5"/>
      <c r="Z182" s="3"/>
      <c r="AA182" s="3"/>
      <c r="AB182" s="5"/>
      <c r="AC182" s="3"/>
      <c r="AD182" s="3"/>
      <c r="AE182" s="5"/>
      <c r="AF182" s="3"/>
      <c r="AG182" s="3"/>
      <c r="AH182" s="5"/>
      <c r="AI182" s="3"/>
      <c r="AJ182" s="3"/>
      <c r="AK182" s="5"/>
      <c r="AL182" s="3"/>
      <c r="AM182" s="3"/>
      <c r="AN182" s="5"/>
      <c r="AO182" s="3"/>
      <c r="AP182" s="3"/>
      <c r="AQ182" s="5"/>
    </row>
    <row r="183" spans="5:43" x14ac:dyDescent="0.3">
      <c r="G183" t="s">
        <v>64</v>
      </c>
      <c r="H183" s="3"/>
      <c r="I183" s="3"/>
      <c r="J183" s="5"/>
      <c r="K183" s="3"/>
      <c r="L183" s="3"/>
      <c r="M183" s="5"/>
      <c r="N183" s="3"/>
      <c r="O183" s="3"/>
      <c r="P183" s="5"/>
      <c r="Q183" s="3"/>
      <c r="R183" s="3"/>
      <c r="S183" s="5"/>
      <c r="T183" s="3"/>
      <c r="U183" s="3"/>
      <c r="V183" s="5"/>
      <c r="W183" s="3">
        <v>49000</v>
      </c>
      <c r="X183" s="3"/>
      <c r="Y183" s="5">
        <v>49000</v>
      </c>
      <c r="Z183" s="3"/>
      <c r="AA183" s="3"/>
      <c r="AB183" s="5"/>
      <c r="AC183" s="3"/>
      <c r="AD183" s="3"/>
      <c r="AE183" s="5"/>
      <c r="AF183" s="3"/>
      <c r="AG183" s="3"/>
      <c r="AH183" s="5"/>
      <c r="AI183" s="3"/>
      <c r="AJ183" s="3"/>
      <c r="AK183" s="5"/>
      <c r="AL183" s="3"/>
      <c r="AM183" s="3"/>
      <c r="AN183" s="5"/>
      <c r="AO183" s="3"/>
      <c r="AP183" s="3"/>
      <c r="AQ183" s="5"/>
    </row>
    <row r="184" spans="5:43" x14ac:dyDescent="0.3">
      <c r="G184" t="s">
        <v>136</v>
      </c>
      <c r="H184" s="3"/>
      <c r="I184" s="3"/>
      <c r="J184" s="5"/>
      <c r="K184" s="3"/>
      <c r="L184" s="3">
        <v>-397.47</v>
      </c>
      <c r="M184" s="5">
        <v>-397.47</v>
      </c>
      <c r="N184" s="3"/>
      <c r="O184" s="3"/>
      <c r="P184" s="5"/>
      <c r="Q184" s="3"/>
      <c r="R184" s="3"/>
      <c r="S184" s="5"/>
      <c r="T184" s="3"/>
      <c r="U184" s="3"/>
      <c r="V184" s="5"/>
      <c r="W184" s="3"/>
      <c r="X184" s="3"/>
      <c r="Y184" s="5"/>
      <c r="Z184" s="3"/>
      <c r="AA184" s="3"/>
      <c r="AB184" s="5"/>
      <c r="AC184" s="3"/>
      <c r="AD184" s="3"/>
      <c r="AE184" s="5"/>
      <c r="AF184" s="3"/>
      <c r="AG184" s="3"/>
      <c r="AH184" s="5"/>
      <c r="AI184" s="3"/>
      <c r="AJ184" s="3"/>
      <c r="AK184" s="5"/>
      <c r="AL184" s="3"/>
      <c r="AM184" s="3"/>
      <c r="AN184" s="5"/>
      <c r="AO184" s="3"/>
      <c r="AP184" s="3"/>
      <c r="AQ184" s="5"/>
    </row>
    <row r="185" spans="5:43" x14ac:dyDescent="0.3">
      <c r="H185" s="3"/>
      <c r="I185" s="3"/>
      <c r="J185" s="5"/>
      <c r="K185" s="3"/>
      <c r="L185" s="3"/>
      <c r="M185" s="5"/>
      <c r="N185" s="3"/>
      <c r="O185" s="3"/>
      <c r="P185" s="5"/>
      <c r="Q185" s="3"/>
      <c r="R185" s="3"/>
      <c r="S185" s="5"/>
      <c r="T185" s="3"/>
      <c r="U185" s="3"/>
      <c r="V185" s="5"/>
      <c r="W185" s="3"/>
      <c r="X185" s="3"/>
      <c r="Y185" s="5"/>
      <c r="Z185" s="3"/>
      <c r="AA185" s="3"/>
      <c r="AB185" s="5"/>
      <c r="AC185" s="3"/>
      <c r="AD185" s="3"/>
      <c r="AE185" s="5"/>
      <c r="AF185" s="3"/>
      <c r="AG185" s="3"/>
      <c r="AH185" s="5"/>
      <c r="AI185" s="3"/>
      <c r="AJ185" s="3"/>
      <c r="AK185" s="5"/>
      <c r="AL185" s="3"/>
      <c r="AM185" s="3"/>
      <c r="AN185" s="5"/>
      <c r="AO185" s="3"/>
      <c r="AP185" s="3"/>
      <c r="AQ185" s="5"/>
    </row>
    <row r="186" spans="5:43" x14ac:dyDescent="0.3">
      <c r="E186">
        <v>301205</v>
      </c>
      <c r="F186" s="43" t="s">
        <v>158</v>
      </c>
      <c r="G186" s="43"/>
      <c r="H186" s="3">
        <v>46042.191709184161</v>
      </c>
      <c r="I186" s="3">
        <v>-49000</v>
      </c>
      <c r="J186" s="5">
        <v>-2957.8082908158394</v>
      </c>
      <c r="K186" s="3">
        <v>46042.191709184161</v>
      </c>
      <c r="L186" s="3"/>
      <c r="M186" s="5">
        <v>46042.191709184161</v>
      </c>
      <c r="N186" s="3">
        <v>48228.51046555386</v>
      </c>
      <c r="O186" s="3"/>
      <c r="P186" s="5">
        <v>48228.51046555386</v>
      </c>
      <c r="Q186" s="3">
        <v>48228.51046555386</v>
      </c>
      <c r="R186" s="3"/>
      <c r="S186" s="5">
        <v>48228.51046555386</v>
      </c>
      <c r="T186" s="3">
        <v>48228.51046555386</v>
      </c>
      <c r="U186" s="3"/>
      <c r="V186" s="5">
        <v>48228.51046555386</v>
      </c>
      <c r="W186" s="3">
        <v>48228.51046555386</v>
      </c>
      <c r="X186" s="3"/>
      <c r="Y186" s="5">
        <v>48228.51046555386</v>
      </c>
      <c r="Z186" s="3">
        <v>48228.51046555386</v>
      </c>
      <c r="AA186" s="3"/>
      <c r="AB186" s="5">
        <v>48228.51046555386</v>
      </c>
      <c r="AC186" s="3">
        <v>48228.51046555386</v>
      </c>
      <c r="AD186" s="3"/>
      <c r="AE186" s="5">
        <v>48228.51046555386</v>
      </c>
      <c r="AF186" s="3">
        <v>48228.51046555386</v>
      </c>
      <c r="AG186" s="3"/>
      <c r="AH186" s="5">
        <v>48228.51046555386</v>
      </c>
      <c r="AI186" s="3">
        <v>48228.51046555386</v>
      </c>
      <c r="AJ186" s="3"/>
      <c r="AK186" s="5">
        <v>48228.51046555386</v>
      </c>
      <c r="AL186" s="3">
        <v>48228.51046555386</v>
      </c>
      <c r="AM186" s="3"/>
      <c r="AN186" s="5">
        <v>48228.51046555386</v>
      </c>
      <c r="AO186" s="3">
        <v>48228.51046555386</v>
      </c>
      <c r="AP186" s="3"/>
      <c r="AQ186" s="5">
        <v>48228.51046555386</v>
      </c>
    </row>
    <row r="187" spans="5:43" x14ac:dyDescent="0.3">
      <c r="G187" t="s">
        <v>132</v>
      </c>
      <c r="H187" s="3"/>
      <c r="I187" s="3">
        <v>0</v>
      </c>
      <c r="J187" s="5">
        <v>0</v>
      </c>
      <c r="K187" s="3"/>
      <c r="L187" s="3"/>
      <c r="M187" s="5"/>
      <c r="N187" s="3"/>
      <c r="O187" s="3"/>
      <c r="P187" s="5"/>
      <c r="Q187" s="3"/>
      <c r="R187" s="3"/>
      <c r="S187" s="5"/>
      <c r="T187" s="3"/>
      <c r="U187" s="3"/>
      <c r="V187" s="5"/>
      <c r="W187" s="3"/>
      <c r="X187" s="3"/>
      <c r="Y187" s="5"/>
      <c r="Z187" s="3"/>
      <c r="AA187" s="3"/>
      <c r="AB187" s="5"/>
      <c r="AC187" s="3"/>
      <c r="AD187" s="3"/>
      <c r="AE187" s="5"/>
      <c r="AF187" s="3"/>
      <c r="AG187" s="3"/>
      <c r="AH187" s="5"/>
      <c r="AI187" s="3"/>
      <c r="AJ187" s="3"/>
      <c r="AK187" s="5"/>
      <c r="AL187" s="3"/>
      <c r="AM187" s="3"/>
      <c r="AN187" s="5"/>
      <c r="AO187" s="3"/>
      <c r="AP187" s="3"/>
      <c r="AQ187" s="5"/>
    </row>
    <row r="188" spans="5:43" x14ac:dyDescent="0.3">
      <c r="G188" t="s">
        <v>56</v>
      </c>
      <c r="H188" s="3">
        <v>46042.191709184161</v>
      </c>
      <c r="I188" s="3">
        <v>-49000</v>
      </c>
      <c r="J188" s="5">
        <v>-2957.8082908158394</v>
      </c>
      <c r="K188" s="3">
        <v>46042.191709184161</v>
      </c>
      <c r="L188" s="3"/>
      <c r="M188" s="5">
        <v>46042.191709184161</v>
      </c>
      <c r="N188" s="3">
        <v>48228.51046555386</v>
      </c>
      <c r="O188" s="3"/>
      <c r="P188" s="5">
        <v>48228.51046555386</v>
      </c>
      <c r="Q188" s="3">
        <v>48228.51046555386</v>
      </c>
      <c r="R188" s="3"/>
      <c r="S188" s="5">
        <v>48228.51046555386</v>
      </c>
      <c r="T188" s="3">
        <v>48228.51046555386</v>
      </c>
      <c r="U188" s="3"/>
      <c r="V188" s="5">
        <v>48228.51046555386</v>
      </c>
      <c r="W188" s="3">
        <v>48228.51046555386</v>
      </c>
      <c r="X188" s="3"/>
      <c r="Y188" s="5">
        <v>48228.51046555386</v>
      </c>
      <c r="Z188" s="3">
        <v>48228.51046555386</v>
      </c>
      <c r="AA188" s="3"/>
      <c r="AB188" s="5">
        <v>48228.51046555386</v>
      </c>
      <c r="AC188" s="3">
        <v>48228.51046555386</v>
      </c>
      <c r="AD188" s="3"/>
      <c r="AE188" s="5">
        <v>48228.51046555386</v>
      </c>
      <c r="AF188" s="3">
        <v>48228.51046555386</v>
      </c>
      <c r="AG188" s="3"/>
      <c r="AH188" s="5">
        <v>48228.51046555386</v>
      </c>
      <c r="AI188" s="3">
        <v>48228.51046555386</v>
      </c>
      <c r="AJ188" s="3"/>
      <c r="AK188" s="5">
        <v>48228.51046555386</v>
      </c>
      <c r="AL188" s="3">
        <v>48228.51046555386</v>
      </c>
      <c r="AM188" s="3"/>
      <c r="AN188" s="5">
        <v>48228.51046555386</v>
      </c>
      <c r="AO188" s="3">
        <v>48228.51046555386</v>
      </c>
      <c r="AP188" s="3"/>
      <c r="AQ188" s="5">
        <v>48228.51046555386</v>
      </c>
    </row>
    <row r="189" spans="5:43" x14ac:dyDescent="0.3">
      <c r="G189" t="s">
        <v>100</v>
      </c>
      <c r="H189" s="3"/>
      <c r="I189" s="3">
        <v>0</v>
      </c>
      <c r="J189" s="5">
        <v>0</v>
      </c>
      <c r="K189" s="3"/>
      <c r="L189" s="3"/>
      <c r="M189" s="5"/>
      <c r="N189" s="3"/>
      <c r="O189" s="3"/>
      <c r="P189" s="5"/>
      <c r="Q189" s="3"/>
      <c r="R189" s="3"/>
      <c r="S189" s="5"/>
      <c r="T189" s="3"/>
      <c r="U189" s="3"/>
      <c r="V189" s="5"/>
      <c r="W189" s="3"/>
      <c r="X189" s="3"/>
      <c r="Y189" s="5"/>
      <c r="Z189" s="3"/>
      <c r="AA189" s="3"/>
      <c r="AB189" s="5"/>
      <c r="AC189" s="3"/>
      <c r="AD189" s="3"/>
      <c r="AE189" s="5"/>
      <c r="AF189" s="3"/>
      <c r="AG189" s="3"/>
      <c r="AH189" s="5"/>
      <c r="AI189" s="3"/>
      <c r="AJ189" s="3"/>
      <c r="AK189" s="5"/>
      <c r="AL189" s="3"/>
      <c r="AM189" s="3"/>
      <c r="AN189" s="5"/>
      <c r="AO189" s="3"/>
      <c r="AP189" s="3"/>
      <c r="AQ189" s="5"/>
    </row>
    <row r="190" spans="5:43" x14ac:dyDescent="0.3">
      <c r="G190" t="s">
        <v>30</v>
      </c>
      <c r="H190" s="3"/>
      <c r="I190" s="3">
        <v>0</v>
      </c>
      <c r="J190" s="5">
        <v>0</v>
      </c>
      <c r="K190" s="3"/>
      <c r="L190" s="3"/>
      <c r="M190" s="5"/>
      <c r="N190" s="3"/>
      <c r="O190" s="3"/>
      <c r="P190" s="5"/>
      <c r="Q190" s="3"/>
      <c r="R190" s="3"/>
      <c r="S190" s="5"/>
      <c r="T190" s="3"/>
      <c r="U190" s="3"/>
      <c r="V190" s="5"/>
      <c r="W190" s="3"/>
      <c r="X190" s="3"/>
      <c r="Y190" s="5"/>
      <c r="Z190" s="3"/>
      <c r="AA190" s="3"/>
      <c r="AB190" s="5"/>
      <c r="AC190" s="3"/>
      <c r="AD190" s="3"/>
      <c r="AE190" s="5"/>
      <c r="AF190" s="3"/>
      <c r="AG190" s="3"/>
      <c r="AH190" s="5"/>
      <c r="AI190" s="3"/>
      <c r="AJ190" s="3"/>
      <c r="AK190" s="5"/>
      <c r="AL190" s="3"/>
      <c r="AM190" s="3"/>
      <c r="AN190" s="5"/>
      <c r="AO190" s="3"/>
      <c r="AP190" s="3"/>
      <c r="AQ190" s="5"/>
    </row>
    <row r="191" spans="5:43" x14ac:dyDescent="0.3">
      <c r="G191" t="s">
        <v>70</v>
      </c>
      <c r="H191" s="3"/>
      <c r="I191" s="3">
        <v>0</v>
      </c>
      <c r="J191" s="5">
        <v>0</v>
      </c>
      <c r="K191" s="3"/>
      <c r="L191" s="3"/>
      <c r="M191" s="5"/>
      <c r="N191" s="3"/>
      <c r="O191" s="3"/>
      <c r="P191" s="5"/>
      <c r="Q191" s="3"/>
      <c r="R191" s="3"/>
      <c r="S191" s="5"/>
      <c r="T191" s="3"/>
      <c r="U191" s="3"/>
      <c r="V191" s="5"/>
      <c r="W191" s="3"/>
      <c r="X191" s="3"/>
      <c r="Y191" s="5"/>
      <c r="Z191" s="3"/>
      <c r="AA191" s="3"/>
      <c r="AB191" s="5"/>
      <c r="AC191" s="3"/>
      <c r="AD191" s="3"/>
      <c r="AE191" s="5"/>
      <c r="AF191" s="3"/>
      <c r="AG191" s="3"/>
      <c r="AH191" s="5"/>
      <c r="AI191" s="3"/>
      <c r="AJ191" s="3"/>
      <c r="AK191" s="5"/>
      <c r="AL191" s="3"/>
      <c r="AM191" s="3"/>
      <c r="AN191" s="5"/>
      <c r="AO191" s="3"/>
      <c r="AP191" s="3"/>
      <c r="AQ191" s="5"/>
    </row>
    <row r="192" spans="5:43" x14ac:dyDescent="0.3">
      <c r="G192" t="s">
        <v>88</v>
      </c>
      <c r="H192" s="3"/>
      <c r="I192" s="3">
        <v>0</v>
      </c>
      <c r="J192" s="5">
        <v>0</v>
      </c>
      <c r="K192" s="3"/>
      <c r="L192" s="3"/>
      <c r="M192" s="5"/>
      <c r="N192" s="3"/>
      <c r="O192" s="3"/>
      <c r="P192" s="5"/>
      <c r="Q192" s="3"/>
      <c r="R192" s="3"/>
      <c r="S192" s="5"/>
      <c r="T192" s="3"/>
      <c r="U192" s="3"/>
      <c r="V192" s="5"/>
      <c r="W192" s="3"/>
      <c r="X192" s="3"/>
      <c r="Y192" s="5"/>
      <c r="Z192" s="3"/>
      <c r="AA192" s="3"/>
      <c r="AB192" s="5"/>
      <c r="AC192" s="3"/>
      <c r="AD192" s="3"/>
      <c r="AE192" s="5"/>
      <c r="AF192" s="3"/>
      <c r="AG192" s="3"/>
      <c r="AH192" s="5"/>
      <c r="AI192" s="3"/>
      <c r="AJ192" s="3"/>
      <c r="AK192" s="5"/>
      <c r="AL192" s="3"/>
      <c r="AM192" s="3"/>
      <c r="AN192" s="5"/>
      <c r="AO192" s="3"/>
      <c r="AP192" s="3"/>
      <c r="AQ192" s="5"/>
    </row>
    <row r="193" spans="3:43" x14ac:dyDescent="0.3">
      <c r="G193" t="s">
        <v>91</v>
      </c>
      <c r="H193" s="3"/>
      <c r="I193" s="3">
        <v>0</v>
      </c>
      <c r="J193" s="5">
        <v>0</v>
      </c>
      <c r="K193" s="3"/>
      <c r="L193" s="3"/>
      <c r="M193" s="5"/>
      <c r="N193" s="3"/>
      <c r="O193" s="3"/>
      <c r="P193" s="5"/>
      <c r="Q193" s="3"/>
      <c r="R193" s="3"/>
      <c r="S193" s="5"/>
      <c r="T193" s="3"/>
      <c r="U193" s="3"/>
      <c r="V193" s="5"/>
      <c r="W193" s="3"/>
      <c r="X193" s="3"/>
      <c r="Y193" s="5"/>
      <c r="Z193" s="3"/>
      <c r="AA193" s="3"/>
      <c r="AB193" s="5"/>
      <c r="AC193" s="3"/>
      <c r="AD193" s="3"/>
      <c r="AE193" s="5"/>
      <c r="AF193" s="3"/>
      <c r="AG193" s="3"/>
      <c r="AH193" s="5"/>
      <c r="AI193" s="3"/>
      <c r="AJ193" s="3"/>
      <c r="AK193" s="5"/>
      <c r="AL193" s="3"/>
      <c r="AM193" s="3"/>
      <c r="AN193" s="5"/>
      <c r="AO193" s="3"/>
      <c r="AP193" s="3"/>
      <c r="AQ193" s="5"/>
    </row>
    <row r="194" spans="3:43" x14ac:dyDescent="0.3">
      <c r="G194" t="s">
        <v>19</v>
      </c>
      <c r="H194" s="3"/>
      <c r="I194" s="3">
        <v>0</v>
      </c>
      <c r="J194" s="5">
        <v>0</v>
      </c>
      <c r="K194" s="3"/>
      <c r="L194" s="3"/>
      <c r="M194" s="5"/>
      <c r="N194" s="3"/>
      <c r="O194" s="3"/>
      <c r="P194" s="5"/>
      <c r="Q194" s="3"/>
      <c r="R194" s="3"/>
      <c r="S194" s="5"/>
      <c r="T194" s="3"/>
      <c r="U194" s="3"/>
      <c r="V194" s="5"/>
      <c r="W194" s="3"/>
      <c r="X194" s="3"/>
      <c r="Y194" s="5"/>
      <c r="Z194" s="3"/>
      <c r="AA194" s="3"/>
      <c r="AB194" s="5"/>
      <c r="AC194" s="3"/>
      <c r="AD194" s="3"/>
      <c r="AE194" s="5"/>
      <c r="AF194" s="3"/>
      <c r="AG194" s="3"/>
      <c r="AH194" s="5"/>
      <c r="AI194" s="3"/>
      <c r="AJ194" s="3"/>
      <c r="AK194" s="5"/>
      <c r="AL194" s="3"/>
      <c r="AM194" s="3"/>
      <c r="AN194" s="5"/>
      <c r="AO194" s="3"/>
      <c r="AP194" s="3"/>
      <c r="AQ194" s="5"/>
    </row>
    <row r="195" spans="3:43" x14ac:dyDescent="0.3">
      <c r="G195" t="s">
        <v>135</v>
      </c>
      <c r="H195" s="3"/>
      <c r="I195" s="3">
        <v>0</v>
      </c>
      <c r="J195" s="5">
        <v>0</v>
      </c>
      <c r="K195" s="3"/>
      <c r="L195" s="3"/>
      <c r="M195" s="5"/>
      <c r="N195" s="3"/>
      <c r="O195" s="3"/>
      <c r="P195" s="5"/>
      <c r="Q195" s="3"/>
      <c r="R195" s="3"/>
      <c r="S195" s="5"/>
      <c r="T195" s="3"/>
      <c r="U195" s="3"/>
      <c r="V195" s="5"/>
      <c r="W195" s="3"/>
      <c r="X195" s="3"/>
      <c r="Y195" s="5"/>
      <c r="Z195" s="3"/>
      <c r="AA195" s="3"/>
      <c r="AB195" s="5"/>
      <c r="AC195" s="3"/>
      <c r="AD195" s="3"/>
      <c r="AE195" s="5"/>
      <c r="AF195" s="3"/>
      <c r="AG195" s="3"/>
      <c r="AH195" s="5"/>
      <c r="AI195" s="3"/>
      <c r="AJ195" s="3"/>
      <c r="AK195" s="5"/>
      <c r="AL195" s="3"/>
      <c r="AM195" s="3"/>
      <c r="AN195" s="5"/>
      <c r="AO195" s="3"/>
      <c r="AP195" s="3"/>
      <c r="AQ195" s="5"/>
    </row>
    <row r="196" spans="3:43" x14ac:dyDescent="0.3">
      <c r="H196" s="3"/>
      <c r="I196" s="3"/>
      <c r="J196" s="5"/>
      <c r="K196" s="3"/>
      <c r="L196" s="3"/>
      <c r="M196" s="5"/>
      <c r="N196" s="3"/>
      <c r="O196" s="3"/>
      <c r="P196" s="5"/>
      <c r="Q196" s="3"/>
      <c r="R196" s="3"/>
      <c r="S196" s="5"/>
      <c r="T196" s="3"/>
      <c r="U196" s="3"/>
      <c r="V196" s="5"/>
      <c r="W196" s="3"/>
      <c r="X196" s="3"/>
      <c r="Y196" s="5"/>
      <c r="Z196" s="3"/>
      <c r="AA196" s="3"/>
      <c r="AB196" s="5"/>
      <c r="AC196" s="3"/>
      <c r="AD196" s="3"/>
      <c r="AE196" s="5"/>
      <c r="AF196" s="3"/>
      <c r="AG196" s="3"/>
      <c r="AH196" s="5"/>
      <c r="AI196" s="3"/>
      <c r="AJ196" s="3"/>
      <c r="AK196" s="5"/>
      <c r="AL196" s="3"/>
      <c r="AM196" s="3"/>
      <c r="AN196" s="5"/>
      <c r="AO196" s="3"/>
      <c r="AP196" s="3"/>
      <c r="AQ196" s="5"/>
    </row>
    <row r="197" spans="3:43" x14ac:dyDescent="0.3">
      <c r="C197">
        <v>3013</v>
      </c>
      <c r="D197" t="s">
        <v>215</v>
      </c>
      <c r="H197" s="3">
        <v>615727.31942639709</v>
      </c>
      <c r="I197" s="3">
        <v>-614684.71999999974</v>
      </c>
      <c r="J197" s="5">
        <v>1042.5994263970988</v>
      </c>
      <c r="K197" s="3">
        <v>609102.70942639711</v>
      </c>
      <c r="L197" s="3">
        <v>-569045.7699999999</v>
      </c>
      <c r="M197" s="5">
        <v>40056.939426397061</v>
      </c>
      <c r="N197" s="3">
        <v>608461.32363285159</v>
      </c>
      <c r="O197" s="3"/>
      <c r="P197" s="5">
        <v>608461.32363285159</v>
      </c>
      <c r="Q197" s="3">
        <v>642503.22033125162</v>
      </c>
      <c r="R197" s="3"/>
      <c r="S197" s="5">
        <v>642503.22033125162</v>
      </c>
      <c r="T197" s="3">
        <v>654096.22033125162</v>
      </c>
      <c r="U197" s="3"/>
      <c r="V197" s="5">
        <v>654096.22033125162</v>
      </c>
      <c r="W197" s="3">
        <v>635003.22033125162</v>
      </c>
      <c r="X197" s="3"/>
      <c r="Y197" s="5">
        <v>635003.22033125162</v>
      </c>
      <c r="Z197" s="3">
        <v>635003.22033125162</v>
      </c>
      <c r="AA197" s="3"/>
      <c r="AB197" s="5">
        <v>635003.22033125162</v>
      </c>
      <c r="AC197" s="3">
        <v>635003.22033125162</v>
      </c>
      <c r="AD197" s="3"/>
      <c r="AE197" s="5">
        <v>635003.22033125162</v>
      </c>
      <c r="AF197" s="3">
        <v>640003.22033125162</v>
      </c>
      <c r="AG197" s="3"/>
      <c r="AH197" s="5">
        <v>640003.22033125162</v>
      </c>
      <c r="AI197" s="3">
        <v>635003.22033125162</v>
      </c>
      <c r="AJ197" s="3"/>
      <c r="AK197" s="5">
        <v>635003.22033125162</v>
      </c>
      <c r="AL197" s="3">
        <v>635003.22033125162</v>
      </c>
      <c r="AM197" s="3"/>
      <c r="AN197" s="5">
        <v>635003.22033125162</v>
      </c>
      <c r="AO197" s="3">
        <v>635003.22033125162</v>
      </c>
      <c r="AP197" s="3">
        <v>-19.66</v>
      </c>
      <c r="AQ197" s="5">
        <v>634983.56033125159</v>
      </c>
    </row>
    <row r="198" spans="3:43" x14ac:dyDescent="0.3">
      <c r="E198">
        <v>301301</v>
      </c>
      <c r="F198" s="43" t="s">
        <v>143</v>
      </c>
      <c r="G198" s="43"/>
      <c r="H198" s="3">
        <v>117600</v>
      </c>
      <c r="I198" s="3">
        <v>-127358.80000000003</v>
      </c>
      <c r="J198" s="5">
        <v>-9758.8000000000229</v>
      </c>
      <c r="K198" s="3">
        <v>117600</v>
      </c>
      <c r="L198" s="3">
        <v>-87272.860000000015</v>
      </c>
      <c r="M198" s="5">
        <v>30327.139999999978</v>
      </c>
      <c r="N198" s="3">
        <v>117600</v>
      </c>
      <c r="O198" s="3"/>
      <c r="P198" s="5">
        <v>117600</v>
      </c>
      <c r="Q198" s="3">
        <v>117600</v>
      </c>
      <c r="R198" s="3"/>
      <c r="S198" s="5">
        <v>117600</v>
      </c>
      <c r="T198" s="3">
        <v>117600</v>
      </c>
      <c r="U198" s="3"/>
      <c r="V198" s="5">
        <v>117600</v>
      </c>
      <c r="W198" s="3">
        <v>117600</v>
      </c>
      <c r="X198" s="3"/>
      <c r="Y198" s="5">
        <v>117600</v>
      </c>
      <c r="Z198" s="3">
        <v>117600</v>
      </c>
      <c r="AA198" s="3"/>
      <c r="AB198" s="5">
        <v>117600</v>
      </c>
      <c r="AC198" s="3">
        <v>117600</v>
      </c>
      <c r="AD198" s="3"/>
      <c r="AE198" s="5">
        <v>117600</v>
      </c>
      <c r="AF198" s="3">
        <v>117600</v>
      </c>
      <c r="AG198" s="3"/>
      <c r="AH198" s="5">
        <v>117600</v>
      </c>
      <c r="AI198" s="3">
        <v>117600</v>
      </c>
      <c r="AJ198" s="3"/>
      <c r="AK198" s="5">
        <v>117600</v>
      </c>
      <c r="AL198" s="3">
        <v>117600</v>
      </c>
      <c r="AM198" s="3"/>
      <c r="AN198" s="5">
        <v>117600</v>
      </c>
      <c r="AO198" s="3">
        <v>117600</v>
      </c>
      <c r="AP198" s="3"/>
      <c r="AQ198" s="5">
        <v>117600</v>
      </c>
    </row>
    <row r="199" spans="3:43" x14ac:dyDescent="0.3">
      <c r="G199" t="s">
        <v>132</v>
      </c>
      <c r="H199" s="3"/>
      <c r="I199" s="3">
        <v>-1387.33</v>
      </c>
      <c r="J199" s="5">
        <v>-1387.33</v>
      </c>
      <c r="K199" s="3"/>
      <c r="L199" s="3">
        <v>-517.85</v>
      </c>
      <c r="M199" s="5">
        <v>-517.85</v>
      </c>
      <c r="N199" s="3"/>
      <c r="O199" s="3"/>
      <c r="P199" s="5"/>
      <c r="Q199" s="3"/>
      <c r="R199" s="3"/>
      <c r="S199" s="5"/>
      <c r="T199" s="3"/>
      <c r="U199" s="3"/>
      <c r="V199" s="5"/>
      <c r="W199" s="3"/>
      <c r="X199" s="3"/>
      <c r="Y199" s="5"/>
      <c r="Z199" s="3"/>
      <c r="AA199" s="3"/>
      <c r="AB199" s="5"/>
      <c r="AC199" s="3"/>
      <c r="AD199" s="3"/>
      <c r="AE199" s="5"/>
      <c r="AF199" s="3"/>
      <c r="AG199" s="3"/>
      <c r="AH199" s="5"/>
      <c r="AI199" s="3"/>
      <c r="AJ199" s="3"/>
      <c r="AK199" s="5"/>
      <c r="AL199" s="3"/>
      <c r="AM199" s="3"/>
      <c r="AN199" s="5"/>
      <c r="AO199" s="3"/>
      <c r="AP199" s="3"/>
      <c r="AQ199" s="5"/>
    </row>
    <row r="200" spans="3:43" x14ac:dyDescent="0.3">
      <c r="G200" t="s">
        <v>87</v>
      </c>
      <c r="H200" s="3"/>
      <c r="I200" s="3">
        <v>-1314.9299999999998</v>
      </c>
      <c r="J200" s="5">
        <v>-1314.9299999999998</v>
      </c>
      <c r="K200" s="3"/>
      <c r="L200" s="3">
        <v>-792</v>
      </c>
      <c r="M200" s="5">
        <v>-792</v>
      </c>
      <c r="N200" s="3"/>
      <c r="O200" s="3"/>
      <c r="P200" s="5"/>
      <c r="Q200" s="3"/>
      <c r="R200" s="3"/>
      <c r="S200" s="5"/>
      <c r="T200" s="3"/>
      <c r="U200" s="3"/>
      <c r="V200" s="5"/>
      <c r="W200" s="3"/>
      <c r="X200" s="3"/>
      <c r="Y200" s="5"/>
      <c r="Z200" s="3"/>
      <c r="AA200" s="3"/>
      <c r="AB200" s="5"/>
      <c r="AC200" s="3"/>
      <c r="AD200" s="3"/>
      <c r="AE200" s="5"/>
      <c r="AF200" s="3"/>
      <c r="AG200" s="3"/>
      <c r="AH200" s="5"/>
      <c r="AI200" s="3"/>
      <c r="AJ200" s="3"/>
      <c r="AK200" s="5"/>
      <c r="AL200" s="3"/>
      <c r="AM200" s="3"/>
      <c r="AN200" s="5"/>
      <c r="AO200" s="3"/>
      <c r="AP200" s="3"/>
      <c r="AQ200" s="5"/>
    </row>
    <row r="201" spans="3:43" x14ac:dyDescent="0.3">
      <c r="G201" t="s">
        <v>56</v>
      </c>
      <c r="H201" s="3">
        <v>117600</v>
      </c>
      <c r="I201" s="3"/>
      <c r="J201" s="5">
        <v>117600</v>
      </c>
      <c r="K201" s="3">
        <v>117600</v>
      </c>
      <c r="L201" s="3"/>
      <c r="M201" s="5">
        <v>117600</v>
      </c>
      <c r="N201" s="3">
        <v>117600</v>
      </c>
      <c r="O201" s="3"/>
      <c r="P201" s="5">
        <v>117600</v>
      </c>
      <c r="Q201" s="3">
        <v>117600</v>
      </c>
      <c r="R201" s="3"/>
      <c r="S201" s="5">
        <v>117600</v>
      </c>
      <c r="T201" s="3">
        <v>117600</v>
      </c>
      <c r="U201" s="3"/>
      <c r="V201" s="5">
        <v>117600</v>
      </c>
      <c r="W201" s="3">
        <v>117600</v>
      </c>
      <c r="X201" s="3"/>
      <c r="Y201" s="5">
        <v>117600</v>
      </c>
      <c r="Z201" s="3">
        <v>117600</v>
      </c>
      <c r="AA201" s="3"/>
      <c r="AB201" s="5">
        <v>117600</v>
      </c>
      <c r="AC201" s="3">
        <v>117600</v>
      </c>
      <c r="AD201" s="3"/>
      <c r="AE201" s="5">
        <v>117600</v>
      </c>
      <c r="AF201" s="3">
        <v>117600</v>
      </c>
      <c r="AG201" s="3"/>
      <c r="AH201" s="5">
        <v>117600</v>
      </c>
      <c r="AI201" s="3">
        <v>117600</v>
      </c>
      <c r="AJ201" s="3"/>
      <c r="AK201" s="5">
        <v>117600</v>
      </c>
      <c r="AL201" s="3">
        <v>117600</v>
      </c>
      <c r="AM201" s="3"/>
      <c r="AN201" s="5">
        <v>117600</v>
      </c>
      <c r="AO201" s="3">
        <v>117600</v>
      </c>
      <c r="AP201" s="3"/>
      <c r="AQ201" s="5">
        <v>117600</v>
      </c>
    </row>
    <row r="202" spans="3:43" x14ac:dyDescent="0.3">
      <c r="G202" t="s">
        <v>84</v>
      </c>
      <c r="H202" s="3"/>
      <c r="I202" s="3">
        <v>-741.45</v>
      </c>
      <c r="J202" s="5">
        <v>-741.45</v>
      </c>
      <c r="K202" s="3"/>
      <c r="L202" s="3">
        <v>-528.97</v>
      </c>
      <c r="M202" s="5">
        <v>-528.97</v>
      </c>
      <c r="N202" s="3"/>
      <c r="O202" s="3"/>
      <c r="P202" s="5"/>
      <c r="Q202" s="3"/>
      <c r="R202" s="3"/>
      <c r="S202" s="5"/>
      <c r="T202" s="3"/>
      <c r="U202" s="3"/>
      <c r="V202" s="5"/>
      <c r="W202" s="3"/>
      <c r="X202" s="3"/>
      <c r="Y202" s="5"/>
      <c r="Z202" s="3"/>
      <c r="AA202" s="3"/>
      <c r="AB202" s="5"/>
      <c r="AC202" s="3"/>
      <c r="AD202" s="3"/>
      <c r="AE202" s="5"/>
      <c r="AF202" s="3"/>
      <c r="AG202" s="3"/>
      <c r="AH202" s="5"/>
      <c r="AI202" s="3"/>
      <c r="AJ202" s="3"/>
      <c r="AK202" s="5"/>
      <c r="AL202" s="3"/>
      <c r="AM202" s="3"/>
      <c r="AN202" s="5"/>
      <c r="AO202" s="3"/>
      <c r="AP202" s="3"/>
      <c r="AQ202" s="5"/>
    </row>
    <row r="203" spans="3:43" x14ac:dyDescent="0.3">
      <c r="G203" t="s">
        <v>30</v>
      </c>
      <c r="H203" s="3"/>
      <c r="I203" s="3">
        <v>-673.12999999999988</v>
      </c>
      <c r="J203" s="5">
        <v>-673.12999999999988</v>
      </c>
      <c r="K203" s="3"/>
      <c r="L203" s="3">
        <v>-530</v>
      </c>
      <c r="M203" s="5">
        <v>-530</v>
      </c>
      <c r="N203" s="3"/>
      <c r="O203" s="3"/>
      <c r="P203" s="5"/>
      <c r="Q203" s="3"/>
      <c r="R203" s="3"/>
      <c r="S203" s="5"/>
      <c r="T203" s="3"/>
      <c r="U203" s="3"/>
      <c r="V203" s="5"/>
      <c r="W203" s="3"/>
      <c r="X203" s="3"/>
      <c r="Y203" s="5"/>
      <c r="Z203" s="3"/>
      <c r="AA203" s="3"/>
      <c r="AB203" s="5"/>
      <c r="AC203" s="3"/>
      <c r="AD203" s="3"/>
      <c r="AE203" s="5"/>
      <c r="AF203" s="3"/>
      <c r="AG203" s="3"/>
      <c r="AH203" s="5"/>
      <c r="AI203" s="3"/>
      <c r="AJ203" s="3"/>
      <c r="AK203" s="5"/>
      <c r="AL203" s="3"/>
      <c r="AM203" s="3"/>
      <c r="AN203" s="5"/>
      <c r="AO203" s="3"/>
      <c r="AP203" s="3"/>
      <c r="AQ203" s="5"/>
    </row>
    <row r="204" spans="3:43" x14ac:dyDescent="0.3">
      <c r="G204" t="s">
        <v>108</v>
      </c>
      <c r="H204" s="3"/>
      <c r="I204" s="3">
        <v>-1196.5500000000002</v>
      </c>
      <c r="J204" s="5">
        <v>-1196.5500000000002</v>
      </c>
      <c r="K204" s="3"/>
      <c r="L204" s="3">
        <v>-738.05000000000007</v>
      </c>
      <c r="M204" s="5">
        <v>-738.05000000000007</v>
      </c>
      <c r="N204" s="3"/>
      <c r="O204" s="3"/>
      <c r="P204" s="5"/>
      <c r="Q204" s="3"/>
      <c r="R204" s="3"/>
      <c r="S204" s="5"/>
      <c r="T204" s="3"/>
      <c r="U204" s="3"/>
      <c r="V204" s="5"/>
      <c r="W204" s="3"/>
      <c r="X204" s="3"/>
      <c r="Y204" s="5"/>
      <c r="Z204" s="3"/>
      <c r="AA204" s="3"/>
      <c r="AB204" s="5"/>
      <c r="AC204" s="3"/>
      <c r="AD204" s="3"/>
      <c r="AE204" s="5"/>
      <c r="AF204" s="3"/>
      <c r="AG204" s="3"/>
      <c r="AH204" s="5"/>
      <c r="AI204" s="3"/>
      <c r="AJ204" s="3"/>
      <c r="AK204" s="5"/>
      <c r="AL204" s="3"/>
      <c r="AM204" s="3"/>
      <c r="AN204" s="5"/>
      <c r="AO204" s="3"/>
      <c r="AP204" s="3"/>
      <c r="AQ204" s="5"/>
    </row>
    <row r="205" spans="3:43" x14ac:dyDescent="0.3">
      <c r="G205" t="s">
        <v>86</v>
      </c>
      <c r="H205" s="3"/>
      <c r="I205" s="3">
        <v>-359.09000000000003</v>
      </c>
      <c r="J205" s="5">
        <v>-359.09000000000003</v>
      </c>
      <c r="K205" s="3"/>
      <c r="L205" s="3">
        <v>-342</v>
      </c>
      <c r="M205" s="5">
        <v>-342</v>
      </c>
      <c r="N205" s="3"/>
      <c r="O205" s="3"/>
      <c r="P205" s="5"/>
      <c r="Q205" s="3"/>
      <c r="R205" s="3"/>
      <c r="S205" s="5"/>
      <c r="T205" s="3"/>
      <c r="U205" s="3"/>
      <c r="V205" s="5"/>
      <c r="W205" s="3"/>
      <c r="X205" s="3"/>
      <c r="Y205" s="5"/>
      <c r="Z205" s="3"/>
      <c r="AA205" s="3"/>
      <c r="AB205" s="5"/>
      <c r="AC205" s="3"/>
      <c r="AD205" s="3"/>
      <c r="AE205" s="5"/>
      <c r="AF205" s="3"/>
      <c r="AG205" s="3"/>
      <c r="AH205" s="5"/>
      <c r="AI205" s="3"/>
      <c r="AJ205" s="3"/>
      <c r="AK205" s="5"/>
      <c r="AL205" s="3"/>
      <c r="AM205" s="3"/>
      <c r="AN205" s="5"/>
      <c r="AO205" s="3"/>
      <c r="AP205" s="3"/>
      <c r="AQ205" s="5"/>
    </row>
    <row r="206" spans="3:43" x14ac:dyDescent="0.3">
      <c r="G206" t="s">
        <v>47</v>
      </c>
      <c r="H206" s="3"/>
      <c r="I206" s="3">
        <v>-490.72</v>
      </c>
      <c r="J206" s="5">
        <v>-490.72</v>
      </c>
      <c r="K206" s="3"/>
      <c r="L206" s="3">
        <v>-254</v>
      </c>
      <c r="M206" s="5">
        <v>-254</v>
      </c>
      <c r="N206" s="3"/>
      <c r="O206" s="3"/>
      <c r="P206" s="5"/>
      <c r="Q206" s="3"/>
      <c r="R206" s="3"/>
      <c r="S206" s="5"/>
      <c r="T206" s="3"/>
      <c r="U206" s="3"/>
      <c r="V206" s="5"/>
      <c r="W206" s="3"/>
      <c r="X206" s="3"/>
      <c r="Y206" s="5"/>
      <c r="Z206" s="3"/>
      <c r="AA206" s="3"/>
      <c r="AB206" s="5"/>
      <c r="AC206" s="3"/>
      <c r="AD206" s="3"/>
      <c r="AE206" s="5"/>
      <c r="AF206" s="3"/>
      <c r="AG206" s="3"/>
      <c r="AH206" s="5"/>
      <c r="AI206" s="3"/>
      <c r="AJ206" s="3"/>
      <c r="AK206" s="5"/>
      <c r="AL206" s="3"/>
      <c r="AM206" s="3"/>
      <c r="AN206" s="5"/>
      <c r="AO206" s="3"/>
      <c r="AP206" s="3"/>
      <c r="AQ206" s="5"/>
    </row>
    <row r="207" spans="3:43" x14ac:dyDescent="0.3">
      <c r="G207" t="s">
        <v>115</v>
      </c>
      <c r="H207" s="3"/>
      <c r="I207" s="3">
        <v>-677.34999999999991</v>
      </c>
      <c r="J207" s="5">
        <v>-677.34999999999991</v>
      </c>
      <c r="K207" s="3"/>
      <c r="L207" s="3">
        <v>-367.65</v>
      </c>
      <c r="M207" s="5">
        <v>-367.65</v>
      </c>
      <c r="N207" s="3"/>
      <c r="O207" s="3"/>
      <c r="P207" s="5"/>
      <c r="Q207" s="3"/>
      <c r="R207" s="3"/>
      <c r="S207" s="5"/>
      <c r="T207" s="3"/>
      <c r="U207" s="3"/>
      <c r="V207" s="5"/>
      <c r="W207" s="3"/>
      <c r="X207" s="3"/>
      <c r="Y207" s="5"/>
      <c r="Z207" s="3"/>
      <c r="AA207" s="3"/>
      <c r="AB207" s="5"/>
      <c r="AC207" s="3"/>
      <c r="AD207" s="3"/>
      <c r="AE207" s="5"/>
      <c r="AF207" s="3"/>
      <c r="AG207" s="3"/>
      <c r="AH207" s="5"/>
      <c r="AI207" s="3"/>
      <c r="AJ207" s="3"/>
      <c r="AK207" s="5"/>
      <c r="AL207" s="3"/>
      <c r="AM207" s="3"/>
      <c r="AN207" s="5"/>
      <c r="AO207" s="3"/>
      <c r="AP207" s="3"/>
      <c r="AQ207" s="5"/>
    </row>
    <row r="208" spans="3:43" x14ac:dyDescent="0.3">
      <c r="G208" t="s">
        <v>112</v>
      </c>
      <c r="H208" s="3"/>
      <c r="I208" s="3">
        <v>-497.88</v>
      </c>
      <c r="J208" s="5">
        <v>-497.88</v>
      </c>
      <c r="K208" s="3"/>
      <c r="L208" s="3">
        <v>-415.3</v>
      </c>
      <c r="M208" s="5">
        <v>-415.3</v>
      </c>
      <c r="N208" s="3"/>
      <c r="O208" s="3"/>
      <c r="P208" s="5"/>
      <c r="Q208" s="3"/>
      <c r="R208" s="3"/>
      <c r="S208" s="5"/>
      <c r="T208" s="3"/>
      <c r="U208" s="3"/>
      <c r="V208" s="5"/>
      <c r="W208" s="3"/>
      <c r="X208" s="3"/>
      <c r="Y208" s="5"/>
      <c r="Z208" s="3"/>
      <c r="AA208" s="3"/>
      <c r="AB208" s="5"/>
      <c r="AC208" s="3"/>
      <c r="AD208" s="3"/>
      <c r="AE208" s="5"/>
      <c r="AF208" s="3"/>
      <c r="AG208" s="3"/>
      <c r="AH208" s="5"/>
      <c r="AI208" s="3"/>
      <c r="AJ208" s="3"/>
      <c r="AK208" s="5"/>
      <c r="AL208" s="3"/>
      <c r="AM208" s="3"/>
      <c r="AN208" s="5"/>
      <c r="AO208" s="3"/>
      <c r="AP208" s="3"/>
      <c r="AQ208" s="5"/>
    </row>
    <row r="209" spans="5:43" x14ac:dyDescent="0.3">
      <c r="G209" t="s">
        <v>94</v>
      </c>
      <c r="H209" s="3"/>
      <c r="I209" s="3">
        <v>-387.12</v>
      </c>
      <c r="J209" s="5">
        <v>-387.12</v>
      </c>
      <c r="K209" s="3"/>
      <c r="L209" s="3">
        <v>-279.10000000000002</v>
      </c>
      <c r="M209" s="5">
        <v>-279.10000000000002</v>
      </c>
      <c r="N209" s="3"/>
      <c r="O209" s="3"/>
      <c r="P209" s="5"/>
      <c r="Q209" s="3"/>
      <c r="R209" s="3"/>
      <c r="S209" s="5"/>
      <c r="T209" s="3"/>
      <c r="U209" s="3"/>
      <c r="V209" s="5"/>
      <c r="W209" s="3"/>
      <c r="X209" s="3"/>
      <c r="Y209" s="5"/>
      <c r="Z209" s="3"/>
      <c r="AA209" s="3"/>
      <c r="AB209" s="5"/>
      <c r="AC209" s="3"/>
      <c r="AD209" s="3"/>
      <c r="AE209" s="5"/>
      <c r="AF209" s="3"/>
      <c r="AG209" s="3"/>
      <c r="AH209" s="5"/>
      <c r="AI209" s="3"/>
      <c r="AJ209" s="3"/>
      <c r="AK209" s="5"/>
      <c r="AL209" s="3"/>
      <c r="AM209" s="3"/>
      <c r="AN209" s="5"/>
      <c r="AO209" s="3"/>
      <c r="AP209" s="3"/>
      <c r="AQ209" s="5"/>
    </row>
    <row r="210" spans="5:43" x14ac:dyDescent="0.3">
      <c r="G210" t="s">
        <v>82</v>
      </c>
      <c r="H210" s="3"/>
      <c r="I210" s="3">
        <v>-369.06</v>
      </c>
      <c r="J210" s="5">
        <v>-369.06</v>
      </c>
      <c r="K210" s="3"/>
      <c r="L210" s="3">
        <v>-145.9</v>
      </c>
      <c r="M210" s="5">
        <v>-145.9</v>
      </c>
      <c r="N210" s="3"/>
      <c r="O210" s="3"/>
      <c r="P210" s="5"/>
      <c r="Q210" s="3"/>
      <c r="R210" s="3"/>
      <c r="S210" s="5"/>
      <c r="T210" s="3"/>
      <c r="U210" s="3"/>
      <c r="V210" s="5"/>
      <c r="W210" s="3"/>
      <c r="X210" s="3"/>
      <c r="Y210" s="5"/>
      <c r="Z210" s="3"/>
      <c r="AA210" s="3"/>
      <c r="AB210" s="5"/>
      <c r="AC210" s="3"/>
      <c r="AD210" s="3"/>
      <c r="AE210" s="5"/>
      <c r="AF210" s="3"/>
      <c r="AG210" s="3"/>
      <c r="AH210" s="5"/>
      <c r="AI210" s="3"/>
      <c r="AJ210" s="3"/>
      <c r="AK210" s="5"/>
      <c r="AL210" s="3"/>
      <c r="AM210" s="3"/>
      <c r="AN210" s="5"/>
      <c r="AO210" s="3"/>
      <c r="AP210" s="3"/>
      <c r="AQ210" s="5"/>
    </row>
    <row r="211" spans="5:43" x14ac:dyDescent="0.3">
      <c r="G211" t="s">
        <v>137</v>
      </c>
      <c r="H211" s="3"/>
      <c r="I211" s="3">
        <v>-5239.05</v>
      </c>
      <c r="J211" s="5">
        <v>-5239.05</v>
      </c>
      <c r="K211" s="3"/>
      <c r="L211" s="3">
        <v>-5077.170000000001</v>
      </c>
      <c r="M211" s="5">
        <v>-5077.170000000001</v>
      </c>
      <c r="N211" s="3"/>
      <c r="O211" s="3"/>
      <c r="P211" s="5"/>
      <c r="Q211" s="3"/>
      <c r="R211" s="3"/>
      <c r="S211" s="5"/>
      <c r="T211" s="3"/>
      <c r="U211" s="3"/>
      <c r="V211" s="5"/>
      <c r="W211" s="3"/>
      <c r="X211" s="3"/>
      <c r="Y211" s="5"/>
      <c r="Z211" s="3"/>
      <c r="AA211" s="3"/>
      <c r="AB211" s="5"/>
      <c r="AC211" s="3"/>
      <c r="AD211" s="3"/>
      <c r="AE211" s="5"/>
      <c r="AF211" s="3"/>
      <c r="AG211" s="3"/>
      <c r="AH211" s="5"/>
      <c r="AI211" s="3"/>
      <c r="AJ211" s="3"/>
      <c r="AK211" s="5"/>
      <c r="AL211" s="3"/>
      <c r="AM211" s="3"/>
      <c r="AN211" s="5"/>
      <c r="AO211" s="3"/>
      <c r="AP211" s="3"/>
      <c r="AQ211" s="5"/>
    </row>
    <row r="212" spans="5:43" x14ac:dyDescent="0.3">
      <c r="G212" t="s">
        <v>70</v>
      </c>
      <c r="H212" s="3"/>
      <c r="I212" s="3">
        <v>-9230.31</v>
      </c>
      <c r="J212" s="5">
        <v>-9230.31</v>
      </c>
      <c r="K212" s="3"/>
      <c r="L212" s="3">
        <v>-5767.5999999999995</v>
      </c>
      <c r="M212" s="5">
        <v>-5767.5999999999995</v>
      </c>
      <c r="N212" s="3"/>
      <c r="O212" s="3"/>
      <c r="P212" s="5"/>
      <c r="Q212" s="3"/>
      <c r="R212" s="3"/>
      <c r="S212" s="5"/>
      <c r="T212" s="3"/>
      <c r="U212" s="3"/>
      <c r="V212" s="5"/>
      <c r="W212" s="3"/>
      <c r="X212" s="3"/>
      <c r="Y212" s="5"/>
      <c r="Z212" s="3"/>
      <c r="AA212" s="3"/>
      <c r="AB212" s="5"/>
      <c r="AC212" s="3"/>
      <c r="AD212" s="3"/>
      <c r="AE212" s="5"/>
      <c r="AF212" s="3"/>
      <c r="AG212" s="3"/>
      <c r="AH212" s="5"/>
      <c r="AI212" s="3"/>
      <c r="AJ212" s="3"/>
      <c r="AK212" s="5"/>
      <c r="AL212" s="3"/>
      <c r="AM212" s="3"/>
      <c r="AN212" s="5"/>
      <c r="AO212" s="3"/>
      <c r="AP212" s="3"/>
      <c r="AQ212" s="5"/>
    </row>
    <row r="213" spans="5:43" x14ac:dyDescent="0.3">
      <c r="G213" t="s">
        <v>88</v>
      </c>
      <c r="H213" s="3"/>
      <c r="I213" s="3">
        <v>-85338.210000000021</v>
      </c>
      <c r="J213" s="5">
        <v>-85338.210000000021</v>
      </c>
      <c r="K213" s="3"/>
      <c r="L213" s="3">
        <v>-59061.8</v>
      </c>
      <c r="M213" s="5">
        <v>-59061.8</v>
      </c>
      <c r="N213" s="3"/>
      <c r="O213" s="3"/>
      <c r="P213" s="5"/>
      <c r="Q213" s="3"/>
      <c r="R213" s="3"/>
      <c r="S213" s="5"/>
      <c r="T213" s="3"/>
      <c r="U213" s="3"/>
      <c r="V213" s="5"/>
      <c r="W213" s="3"/>
      <c r="X213" s="3"/>
      <c r="Y213" s="5"/>
      <c r="Z213" s="3"/>
      <c r="AA213" s="3"/>
      <c r="AB213" s="5"/>
      <c r="AC213" s="3"/>
      <c r="AD213" s="3"/>
      <c r="AE213" s="5"/>
      <c r="AF213" s="3"/>
      <c r="AG213" s="3"/>
      <c r="AH213" s="5"/>
      <c r="AI213" s="3"/>
      <c r="AJ213" s="3"/>
      <c r="AK213" s="5"/>
      <c r="AL213" s="3"/>
      <c r="AM213" s="3"/>
      <c r="AN213" s="5"/>
      <c r="AO213" s="3"/>
      <c r="AP213" s="3"/>
      <c r="AQ213" s="5"/>
    </row>
    <row r="214" spans="5:43" x14ac:dyDescent="0.3">
      <c r="G214" t="s">
        <v>91</v>
      </c>
      <c r="H214" s="3"/>
      <c r="I214" s="3">
        <v>-8795.94</v>
      </c>
      <c r="J214" s="5">
        <v>-8795.94</v>
      </c>
      <c r="K214" s="3"/>
      <c r="L214" s="3">
        <v>-3858.47</v>
      </c>
      <c r="M214" s="5">
        <v>-3858.47</v>
      </c>
      <c r="N214" s="3"/>
      <c r="O214" s="3"/>
      <c r="P214" s="5"/>
      <c r="Q214" s="3"/>
      <c r="R214" s="3"/>
      <c r="S214" s="5"/>
      <c r="T214" s="3"/>
      <c r="U214" s="3"/>
      <c r="V214" s="5"/>
      <c r="W214" s="3"/>
      <c r="X214" s="3"/>
      <c r="Y214" s="5"/>
      <c r="Z214" s="3"/>
      <c r="AA214" s="3"/>
      <c r="AB214" s="5"/>
      <c r="AC214" s="3"/>
      <c r="AD214" s="3"/>
      <c r="AE214" s="5"/>
      <c r="AF214" s="3"/>
      <c r="AG214" s="3"/>
      <c r="AH214" s="5"/>
      <c r="AI214" s="3"/>
      <c r="AJ214" s="3"/>
      <c r="AK214" s="5"/>
      <c r="AL214" s="3"/>
      <c r="AM214" s="3"/>
      <c r="AN214" s="5"/>
      <c r="AO214" s="3"/>
      <c r="AP214" s="3"/>
      <c r="AQ214" s="5"/>
    </row>
    <row r="215" spans="5:43" x14ac:dyDescent="0.3">
      <c r="G215" t="s">
        <v>19</v>
      </c>
      <c r="H215" s="3"/>
      <c r="I215" s="3">
        <v>-5086.7299999999996</v>
      </c>
      <c r="J215" s="5">
        <v>-5086.7299999999996</v>
      </c>
      <c r="K215" s="3"/>
      <c r="L215" s="3">
        <v>-3583.2999999999997</v>
      </c>
      <c r="M215" s="5">
        <v>-3583.2999999999997</v>
      </c>
      <c r="N215" s="3"/>
      <c r="O215" s="3"/>
      <c r="P215" s="5"/>
      <c r="Q215" s="3"/>
      <c r="R215" s="3"/>
      <c r="S215" s="5"/>
      <c r="T215" s="3"/>
      <c r="U215" s="3"/>
      <c r="V215" s="5"/>
      <c r="W215" s="3"/>
      <c r="X215" s="3"/>
      <c r="Y215" s="5"/>
      <c r="Z215" s="3"/>
      <c r="AA215" s="3"/>
      <c r="AB215" s="5"/>
      <c r="AC215" s="3"/>
      <c r="AD215" s="3"/>
      <c r="AE215" s="5"/>
      <c r="AF215" s="3"/>
      <c r="AG215" s="3"/>
      <c r="AH215" s="5"/>
      <c r="AI215" s="3"/>
      <c r="AJ215" s="3"/>
      <c r="AK215" s="5"/>
      <c r="AL215" s="3"/>
      <c r="AM215" s="3"/>
      <c r="AN215" s="5"/>
      <c r="AO215" s="3"/>
      <c r="AP215" s="3"/>
      <c r="AQ215" s="5"/>
    </row>
    <row r="216" spans="5:43" x14ac:dyDescent="0.3">
      <c r="G216" t="s">
        <v>110</v>
      </c>
      <c r="H216" s="3"/>
      <c r="I216" s="3">
        <v>-344.62999999999994</v>
      </c>
      <c r="J216" s="5">
        <v>-344.62999999999994</v>
      </c>
      <c r="K216" s="3"/>
      <c r="L216" s="3">
        <v>-227.85</v>
      </c>
      <c r="M216" s="5">
        <v>-227.85</v>
      </c>
      <c r="N216" s="3"/>
      <c r="O216" s="3"/>
      <c r="P216" s="5"/>
      <c r="Q216" s="3"/>
      <c r="R216" s="3"/>
      <c r="S216" s="5"/>
      <c r="T216" s="3"/>
      <c r="U216" s="3"/>
      <c r="V216" s="5"/>
      <c r="W216" s="3"/>
      <c r="X216" s="3"/>
      <c r="Y216" s="5"/>
      <c r="Z216" s="3"/>
      <c r="AA216" s="3"/>
      <c r="AB216" s="5"/>
      <c r="AC216" s="3"/>
      <c r="AD216" s="3"/>
      <c r="AE216" s="5"/>
      <c r="AF216" s="3"/>
      <c r="AG216" s="3"/>
      <c r="AH216" s="5"/>
      <c r="AI216" s="3"/>
      <c r="AJ216" s="3"/>
      <c r="AK216" s="5"/>
      <c r="AL216" s="3"/>
      <c r="AM216" s="3"/>
      <c r="AN216" s="5"/>
      <c r="AO216" s="3"/>
      <c r="AP216" s="3"/>
      <c r="AQ216" s="5"/>
    </row>
    <row r="217" spans="5:43" x14ac:dyDescent="0.3">
      <c r="G217" t="s">
        <v>109</v>
      </c>
      <c r="H217" s="3"/>
      <c r="I217" s="3">
        <v>-1135.51</v>
      </c>
      <c r="J217" s="5">
        <v>-1135.51</v>
      </c>
      <c r="K217" s="3"/>
      <c r="L217" s="3">
        <v>-663.3</v>
      </c>
      <c r="M217" s="5">
        <v>-663.3</v>
      </c>
      <c r="N217" s="3"/>
      <c r="O217" s="3"/>
      <c r="P217" s="5"/>
      <c r="Q217" s="3"/>
      <c r="R217" s="3"/>
      <c r="S217" s="5"/>
      <c r="T217" s="3"/>
      <c r="U217" s="3"/>
      <c r="V217" s="5"/>
      <c r="W217" s="3"/>
      <c r="X217" s="3"/>
      <c r="Y217" s="5"/>
      <c r="Z217" s="3"/>
      <c r="AA217" s="3"/>
      <c r="AB217" s="5"/>
      <c r="AC217" s="3"/>
      <c r="AD217" s="3"/>
      <c r="AE217" s="5"/>
      <c r="AF217" s="3"/>
      <c r="AG217" s="3"/>
      <c r="AH217" s="5"/>
      <c r="AI217" s="3"/>
      <c r="AJ217" s="3"/>
      <c r="AK217" s="5"/>
      <c r="AL217" s="3"/>
      <c r="AM217" s="3"/>
      <c r="AN217" s="5"/>
      <c r="AO217" s="3"/>
      <c r="AP217" s="3"/>
      <c r="AQ217" s="5"/>
    </row>
    <row r="218" spans="5:43" x14ac:dyDescent="0.3">
      <c r="G218" t="s">
        <v>64</v>
      </c>
      <c r="H218" s="3"/>
      <c r="I218" s="3">
        <v>-1235.1500000000001</v>
      </c>
      <c r="J218" s="5">
        <v>-1235.1500000000001</v>
      </c>
      <c r="K218" s="3"/>
      <c r="L218" s="3">
        <v>-1286.4000000000001</v>
      </c>
      <c r="M218" s="5">
        <v>-1286.4000000000001</v>
      </c>
      <c r="N218" s="3"/>
      <c r="O218" s="3"/>
      <c r="P218" s="5"/>
      <c r="Q218" s="3"/>
      <c r="R218" s="3"/>
      <c r="S218" s="5"/>
      <c r="T218" s="3"/>
      <c r="U218" s="3"/>
      <c r="V218" s="5"/>
      <c r="W218" s="3"/>
      <c r="X218" s="3"/>
      <c r="Y218" s="5"/>
      <c r="Z218" s="3"/>
      <c r="AA218" s="3"/>
      <c r="AB218" s="5"/>
      <c r="AC218" s="3"/>
      <c r="AD218" s="3"/>
      <c r="AE218" s="5"/>
      <c r="AF218" s="3"/>
      <c r="AG218" s="3"/>
      <c r="AH218" s="5"/>
      <c r="AI218" s="3"/>
      <c r="AJ218" s="3"/>
      <c r="AK218" s="5"/>
      <c r="AL218" s="3"/>
      <c r="AM218" s="3"/>
      <c r="AN218" s="5"/>
      <c r="AO218" s="3"/>
      <c r="AP218" s="3"/>
      <c r="AQ218" s="5"/>
    </row>
    <row r="219" spans="5:43" x14ac:dyDescent="0.3">
      <c r="G219" t="s">
        <v>114</v>
      </c>
      <c r="H219" s="3"/>
      <c r="I219" s="3">
        <v>-482.82999999999993</v>
      </c>
      <c r="J219" s="5">
        <v>-482.82999999999993</v>
      </c>
      <c r="K219" s="3"/>
      <c r="L219" s="3">
        <v>-289.8</v>
      </c>
      <c r="M219" s="5">
        <v>-289.8</v>
      </c>
      <c r="N219" s="3"/>
      <c r="O219" s="3"/>
      <c r="P219" s="5"/>
      <c r="Q219" s="3"/>
      <c r="R219" s="3"/>
      <c r="S219" s="5"/>
      <c r="T219" s="3"/>
      <c r="U219" s="3"/>
      <c r="V219" s="5"/>
      <c r="W219" s="3"/>
      <c r="X219" s="3"/>
      <c r="Y219" s="5"/>
      <c r="Z219" s="3"/>
      <c r="AA219" s="3"/>
      <c r="AB219" s="5"/>
      <c r="AC219" s="3"/>
      <c r="AD219" s="3"/>
      <c r="AE219" s="5"/>
      <c r="AF219" s="3"/>
      <c r="AG219" s="3"/>
      <c r="AH219" s="5"/>
      <c r="AI219" s="3"/>
      <c r="AJ219" s="3"/>
      <c r="AK219" s="5"/>
      <c r="AL219" s="3"/>
      <c r="AM219" s="3"/>
      <c r="AN219" s="5"/>
      <c r="AO219" s="3"/>
      <c r="AP219" s="3"/>
      <c r="AQ219" s="5"/>
    </row>
    <row r="220" spans="5:43" x14ac:dyDescent="0.3">
      <c r="G220" t="s">
        <v>135</v>
      </c>
      <c r="H220" s="3"/>
      <c r="I220" s="3">
        <v>-1540.4099999999999</v>
      </c>
      <c r="J220" s="5">
        <v>-1540.4099999999999</v>
      </c>
      <c r="K220" s="3"/>
      <c r="L220" s="3">
        <v>-1745.3000000000002</v>
      </c>
      <c r="M220" s="5">
        <v>-1745.3000000000002</v>
      </c>
      <c r="N220" s="3"/>
      <c r="O220" s="3"/>
      <c r="P220" s="5"/>
      <c r="Q220" s="3"/>
      <c r="R220" s="3"/>
      <c r="S220" s="5"/>
      <c r="T220" s="3"/>
      <c r="U220" s="3"/>
      <c r="V220" s="5"/>
      <c r="W220" s="3"/>
      <c r="X220" s="3"/>
      <c r="Y220" s="5"/>
      <c r="Z220" s="3"/>
      <c r="AA220" s="3"/>
      <c r="AB220" s="5"/>
      <c r="AC220" s="3"/>
      <c r="AD220" s="3"/>
      <c r="AE220" s="5"/>
      <c r="AF220" s="3"/>
      <c r="AG220" s="3"/>
      <c r="AH220" s="5"/>
      <c r="AI220" s="3"/>
      <c r="AJ220" s="3"/>
      <c r="AK220" s="5"/>
      <c r="AL220" s="3"/>
      <c r="AM220" s="3"/>
      <c r="AN220" s="5"/>
      <c r="AO220" s="3"/>
      <c r="AP220" s="3"/>
      <c r="AQ220" s="5"/>
    </row>
    <row r="221" spans="5:43" x14ac:dyDescent="0.3">
      <c r="G221" t="s">
        <v>97</v>
      </c>
      <c r="H221" s="3"/>
      <c r="I221" s="3">
        <v>-108.82</v>
      </c>
      <c r="J221" s="5">
        <v>-108.82</v>
      </c>
      <c r="K221" s="3"/>
      <c r="L221" s="3">
        <v>-109.05</v>
      </c>
      <c r="M221" s="5">
        <v>-109.05</v>
      </c>
      <c r="N221" s="3"/>
      <c r="O221" s="3"/>
      <c r="P221" s="5"/>
      <c r="Q221" s="3"/>
      <c r="R221" s="3"/>
      <c r="S221" s="5"/>
      <c r="T221" s="3"/>
      <c r="U221" s="3"/>
      <c r="V221" s="5"/>
      <c r="W221" s="3"/>
      <c r="X221" s="3"/>
      <c r="Y221" s="5"/>
      <c r="Z221" s="3"/>
      <c r="AA221" s="3"/>
      <c r="AB221" s="5"/>
      <c r="AC221" s="3"/>
      <c r="AD221" s="3"/>
      <c r="AE221" s="5"/>
      <c r="AF221" s="3"/>
      <c r="AG221" s="3"/>
      <c r="AH221" s="5"/>
      <c r="AI221" s="3"/>
      <c r="AJ221" s="3"/>
      <c r="AK221" s="5"/>
      <c r="AL221" s="3"/>
      <c r="AM221" s="3"/>
      <c r="AN221" s="5"/>
      <c r="AO221" s="3"/>
      <c r="AP221" s="3"/>
      <c r="AQ221" s="5"/>
    </row>
    <row r="222" spans="5:43" x14ac:dyDescent="0.3">
      <c r="G222" t="s">
        <v>14</v>
      </c>
      <c r="H222" s="3"/>
      <c r="I222" s="3">
        <v>-726.6</v>
      </c>
      <c r="J222" s="5">
        <v>-726.6</v>
      </c>
      <c r="K222" s="3"/>
      <c r="L222" s="3">
        <v>-692</v>
      </c>
      <c r="M222" s="5">
        <v>-692</v>
      </c>
      <c r="N222" s="3"/>
      <c r="O222" s="3"/>
      <c r="P222" s="5"/>
      <c r="Q222" s="3"/>
      <c r="R222" s="3"/>
      <c r="S222" s="5"/>
      <c r="T222" s="3"/>
      <c r="U222" s="3"/>
      <c r="V222" s="5"/>
      <c r="W222" s="3"/>
      <c r="X222" s="3"/>
      <c r="Y222" s="5"/>
      <c r="Z222" s="3"/>
      <c r="AA222" s="3"/>
      <c r="AB222" s="5"/>
      <c r="AC222" s="3"/>
      <c r="AD222" s="3"/>
      <c r="AE222" s="5"/>
      <c r="AF222" s="3"/>
      <c r="AG222" s="3"/>
      <c r="AH222" s="5"/>
      <c r="AI222" s="3"/>
      <c r="AJ222" s="3"/>
      <c r="AK222" s="5"/>
      <c r="AL222" s="3"/>
      <c r="AM222" s="3"/>
      <c r="AN222" s="5"/>
      <c r="AO222" s="3"/>
      <c r="AP222" s="3"/>
      <c r="AQ222" s="5"/>
    </row>
    <row r="223" spans="5:43" x14ac:dyDescent="0.3">
      <c r="H223" s="3"/>
      <c r="I223" s="3"/>
      <c r="J223" s="5"/>
      <c r="K223" s="3"/>
      <c r="L223" s="3"/>
      <c r="M223" s="5"/>
      <c r="N223" s="3"/>
      <c r="O223" s="3"/>
      <c r="P223" s="5"/>
      <c r="Q223" s="3"/>
      <c r="R223" s="3"/>
      <c r="S223" s="5"/>
      <c r="T223" s="3"/>
      <c r="U223" s="3"/>
      <c r="V223" s="5"/>
      <c r="W223" s="3"/>
      <c r="X223" s="3"/>
      <c r="Y223" s="5"/>
      <c r="Z223" s="3"/>
      <c r="AA223" s="3"/>
      <c r="AB223" s="5"/>
      <c r="AC223" s="3"/>
      <c r="AD223" s="3"/>
      <c r="AE223" s="5"/>
      <c r="AF223" s="3"/>
      <c r="AG223" s="3"/>
      <c r="AH223" s="5"/>
      <c r="AI223" s="3"/>
      <c r="AJ223" s="3"/>
      <c r="AK223" s="5"/>
      <c r="AL223" s="3"/>
      <c r="AM223" s="3"/>
      <c r="AN223" s="5"/>
      <c r="AO223" s="3"/>
      <c r="AP223" s="3"/>
      <c r="AQ223" s="5"/>
    </row>
    <row r="224" spans="5:43" x14ac:dyDescent="0.3">
      <c r="E224">
        <v>301302</v>
      </c>
      <c r="F224" s="43" t="s">
        <v>144</v>
      </c>
      <c r="G224" s="43"/>
      <c r="H224" s="3">
        <v>286000</v>
      </c>
      <c r="I224" s="3">
        <v>-286135.44000000006</v>
      </c>
      <c r="J224" s="5">
        <v>-135.43999999999505</v>
      </c>
      <c r="K224" s="3">
        <v>286000</v>
      </c>
      <c r="L224" s="3">
        <v>-258316.98</v>
      </c>
      <c r="M224" s="5">
        <v>27683.01999999999</v>
      </c>
      <c r="N224" s="3">
        <v>286000</v>
      </c>
      <c r="O224" s="3"/>
      <c r="P224" s="5">
        <v>286000</v>
      </c>
      <c r="Q224" s="3">
        <v>301650</v>
      </c>
      <c r="R224" s="3"/>
      <c r="S224" s="5">
        <v>301650</v>
      </c>
      <c r="T224" s="3">
        <v>301650</v>
      </c>
      <c r="U224" s="3"/>
      <c r="V224" s="5">
        <v>301650</v>
      </c>
      <c r="W224" s="3">
        <v>301650</v>
      </c>
      <c r="X224" s="3"/>
      <c r="Y224" s="5">
        <v>301650</v>
      </c>
      <c r="Z224" s="3">
        <v>301650</v>
      </c>
      <c r="AA224" s="3"/>
      <c r="AB224" s="5">
        <v>301650</v>
      </c>
      <c r="AC224" s="3">
        <v>301650</v>
      </c>
      <c r="AD224" s="3"/>
      <c r="AE224" s="5">
        <v>301650</v>
      </c>
      <c r="AF224" s="3">
        <v>301650</v>
      </c>
      <c r="AG224" s="3"/>
      <c r="AH224" s="5">
        <v>301650</v>
      </c>
      <c r="AI224" s="3">
        <v>301650</v>
      </c>
      <c r="AJ224" s="3"/>
      <c r="AK224" s="5">
        <v>301650</v>
      </c>
      <c r="AL224" s="3">
        <v>301650</v>
      </c>
      <c r="AM224" s="3"/>
      <c r="AN224" s="5">
        <v>301650</v>
      </c>
      <c r="AO224" s="3">
        <v>301650</v>
      </c>
      <c r="AP224" s="3"/>
      <c r="AQ224" s="5">
        <v>301650</v>
      </c>
    </row>
    <row r="225" spans="7:43" x14ac:dyDescent="0.3">
      <c r="G225" t="s">
        <v>132</v>
      </c>
      <c r="H225" s="3"/>
      <c r="I225" s="3">
        <v>-1974</v>
      </c>
      <c r="J225" s="5">
        <v>-1974</v>
      </c>
      <c r="K225" s="3"/>
      <c r="L225" s="3">
        <v>-1645</v>
      </c>
      <c r="M225" s="5">
        <v>-1645</v>
      </c>
      <c r="N225" s="3"/>
      <c r="O225" s="3"/>
      <c r="P225" s="5"/>
      <c r="Q225" s="3"/>
      <c r="R225" s="3"/>
      <c r="S225" s="5"/>
      <c r="T225" s="3"/>
      <c r="U225" s="3"/>
      <c r="V225" s="5"/>
      <c r="W225" s="3"/>
      <c r="X225" s="3"/>
      <c r="Y225" s="5"/>
      <c r="Z225" s="3"/>
      <c r="AA225" s="3"/>
      <c r="AB225" s="5"/>
      <c r="AC225" s="3"/>
      <c r="AD225" s="3"/>
      <c r="AE225" s="5"/>
      <c r="AF225" s="3"/>
      <c r="AG225" s="3"/>
      <c r="AH225" s="5"/>
      <c r="AI225" s="3"/>
      <c r="AJ225" s="3"/>
      <c r="AK225" s="5"/>
      <c r="AL225" s="3"/>
      <c r="AM225" s="3"/>
      <c r="AN225" s="5"/>
      <c r="AO225" s="3"/>
      <c r="AP225" s="3"/>
      <c r="AQ225" s="5"/>
    </row>
    <row r="226" spans="7:43" x14ac:dyDescent="0.3">
      <c r="G226" t="s">
        <v>87</v>
      </c>
      <c r="H226" s="3"/>
      <c r="I226" s="3">
        <v>-3982.3</v>
      </c>
      <c r="J226" s="5">
        <v>-3982.3</v>
      </c>
      <c r="K226" s="3"/>
      <c r="L226" s="3">
        <v>-3542</v>
      </c>
      <c r="M226" s="5">
        <v>-3542</v>
      </c>
      <c r="N226" s="3"/>
      <c r="O226" s="3"/>
      <c r="P226" s="5"/>
      <c r="Q226" s="3"/>
      <c r="R226" s="3"/>
      <c r="S226" s="5"/>
      <c r="T226" s="3"/>
      <c r="U226" s="3"/>
      <c r="V226" s="5"/>
      <c r="W226" s="3"/>
      <c r="X226" s="3"/>
      <c r="Y226" s="5"/>
      <c r="Z226" s="3"/>
      <c r="AA226" s="3"/>
      <c r="AB226" s="5"/>
      <c r="AC226" s="3"/>
      <c r="AD226" s="3"/>
      <c r="AE226" s="5"/>
      <c r="AF226" s="3"/>
      <c r="AG226" s="3"/>
      <c r="AH226" s="5"/>
      <c r="AI226" s="3"/>
      <c r="AJ226" s="3"/>
      <c r="AK226" s="5"/>
      <c r="AL226" s="3"/>
      <c r="AM226" s="3"/>
      <c r="AN226" s="5"/>
      <c r="AO226" s="3"/>
      <c r="AP226" s="3"/>
      <c r="AQ226" s="5"/>
    </row>
    <row r="227" spans="7:43" x14ac:dyDescent="0.3">
      <c r="G227" t="s">
        <v>107</v>
      </c>
      <c r="H227" s="3"/>
      <c r="I227" s="3">
        <v>-2467.5</v>
      </c>
      <c r="J227" s="5">
        <v>-2467.5</v>
      </c>
      <c r="K227" s="3"/>
      <c r="L227" s="3">
        <v>-2350</v>
      </c>
      <c r="M227" s="5">
        <v>-2350</v>
      </c>
      <c r="N227" s="3"/>
      <c r="O227" s="3"/>
      <c r="P227" s="5"/>
      <c r="Q227" s="3"/>
      <c r="R227" s="3"/>
      <c r="S227" s="5"/>
      <c r="T227" s="3"/>
      <c r="U227" s="3"/>
      <c r="V227" s="5"/>
      <c r="W227" s="3"/>
      <c r="X227" s="3"/>
      <c r="Y227" s="5"/>
      <c r="Z227" s="3"/>
      <c r="AA227" s="3"/>
      <c r="AB227" s="5"/>
      <c r="AC227" s="3"/>
      <c r="AD227" s="3"/>
      <c r="AE227" s="5"/>
      <c r="AF227" s="3"/>
      <c r="AG227" s="3"/>
      <c r="AH227" s="5"/>
      <c r="AI227" s="3"/>
      <c r="AJ227" s="3"/>
      <c r="AK227" s="5"/>
      <c r="AL227" s="3"/>
      <c r="AM227" s="3"/>
      <c r="AN227" s="5"/>
      <c r="AO227" s="3"/>
      <c r="AP227" s="3"/>
      <c r="AQ227" s="5"/>
    </row>
    <row r="228" spans="7:43" x14ac:dyDescent="0.3">
      <c r="G228" t="s">
        <v>56</v>
      </c>
      <c r="H228" s="3">
        <v>286000</v>
      </c>
      <c r="I228" s="3"/>
      <c r="J228" s="5">
        <v>286000</v>
      </c>
      <c r="K228" s="3">
        <v>286000</v>
      </c>
      <c r="L228" s="3"/>
      <c r="M228" s="5">
        <v>286000</v>
      </c>
      <c r="N228" s="3">
        <v>286000</v>
      </c>
      <c r="O228" s="3"/>
      <c r="P228" s="5">
        <v>286000</v>
      </c>
      <c r="Q228" s="3">
        <v>301650</v>
      </c>
      <c r="R228" s="3"/>
      <c r="S228" s="5">
        <v>301650</v>
      </c>
      <c r="T228" s="3">
        <v>301650</v>
      </c>
      <c r="U228" s="3"/>
      <c r="V228" s="5">
        <v>301650</v>
      </c>
      <c r="W228" s="3">
        <v>301650</v>
      </c>
      <c r="X228" s="3"/>
      <c r="Y228" s="5">
        <v>301650</v>
      </c>
      <c r="Z228" s="3">
        <v>301650</v>
      </c>
      <c r="AA228" s="3"/>
      <c r="AB228" s="5">
        <v>301650</v>
      </c>
      <c r="AC228" s="3">
        <v>301650</v>
      </c>
      <c r="AD228" s="3"/>
      <c r="AE228" s="5">
        <v>301650</v>
      </c>
      <c r="AF228" s="3">
        <v>301650</v>
      </c>
      <c r="AG228" s="3"/>
      <c r="AH228" s="5">
        <v>301650</v>
      </c>
      <c r="AI228" s="3">
        <v>301650</v>
      </c>
      <c r="AJ228" s="3"/>
      <c r="AK228" s="5">
        <v>301650</v>
      </c>
      <c r="AL228" s="3">
        <v>301650</v>
      </c>
      <c r="AM228" s="3"/>
      <c r="AN228" s="5">
        <v>301650</v>
      </c>
      <c r="AO228" s="3">
        <v>301650</v>
      </c>
      <c r="AP228" s="3"/>
      <c r="AQ228" s="5">
        <v>301650</v>
      </c>
    </row>
    <row r="229" spans="7:43" x14ac:dyDescent="0.3">
      <c r="G229" t="s">
        <v>84</v>
      </c>
      <c r="H229" s="3"/>
      <c r="I229" s="3">
        <v>-1269</v>
      </c>
      <c r="J229" s="5">
        <v>-1269</v>
      </c>
      <c r="K229" s="3"/>
      <c r="L229" s="3">
        <v>-1175</v>
      </c>
      <c r="M229" s="5">
        <v>-1175</v>
      </c>
      <c r="N229" s="3"/>
      <c r="O229" s="3"/>
      <c r="P229" s="5"/>
      <c r="Q229" s="3"/>
      <c r="R229" s="3"/>
      <c r="S229" s="5"/>
      <c r="T229" s="3"/>
      <c r="U229" s="3"/>
      <c r="V229" s="5"/>
      <c r="W229" s="3"/>
      <c r="X229" s="3"/>
      <c r="Y229" s="5"/>
      <c r="Z229" s="3"/>
      <c r="AA229" s="3"/>
      <c r="AB229" s="5"/>
      <c r="AC229" s="3"/>
      <c r="AD229" s="3"/>
      <c r="AE229" s="5"/>
      <c r="AF229" s="3"/>
      <c r="AG229" s="3"/>
      <c r="AH229" s="5"/>
      <c r="AI229" s="3"/>
      <c r="AJ229" s="3"/>
      <c r="AK229" s="5"/>
      <c r="AL229" s="3"/>
      <c r="AM229" s="3"/>
      <c r="AN229" s="5"/>
      <c r="AO229" s="3"/>
      <c r="AP229" s="3"/>
      <c r="AQ229" s="5"/>
    </row>
    <row r="230" spans="7:43" x14ac:dyDescent="0.3">
      <c r="G230" t="s">
        <v>30</v>
      </c>
      <c r="H230" s="3"/>
      <c r="I230" s="3">
        <v>-4119</v>
      </c>
      <c r="J230" s="5">
        <v>-4119</v>
      </c>
      <c r="K230" s="3"/>
      <c r="L230" s="3">
        <v>-3790</v>
      </c>
      <c r="M230" s="5">
        <v>-3790</v>
      </c>
      <c r="N230" s="3"/>
      <c r="O230" s="3"/>
      <c r="P230" s="5"/>
      <c r="Q230" s="3"/>
      <c r="R230" s="3"/>
      <c r="S230" s="5"/>
      <c r="T230" s="3"/>
      <c r="U230" s="3"/>
      <c r="V230" s="5"/>
      <c r="W230" s="3"/>
      <c r="X230" s="3"/>
      <c r="Y230" s="5"/>
      <c r="Z230" s="3"/>
      <c r="AA230" s="3"/>
      <c r="AB230" s="5"/>
      <c r="AC230" s="3"/>
      <c r="AD230" s="3"/>
      <c r="AE230" s="5"/>
      <c r="AF230" s="3"/>
      <c r="AG230" s="3"/>
      <c r="AH230" s="5"/>
      <c r="AI230" s="3"/>
      <c r="AJ230" s="3"/>
      <c r="AK230" s="5"/>
      <c r="AL230" s="3"/>
      <c r="AM230" s="3"/>
      <c r="AN230" s="5"/>
      <c r="AO230" s="3"/>
      <c r="AP230" s="3"/>
      <c r="AQ230" s="5"/>
    </row>
    <row r="231" spans="7:43" x14ac:dyDescent="0.3">
      <c r="G231" t="s">
        <v>108</v>
      </c>
      <c r="H231" s="3"/>
      <c r="I231" s="3">
        <v>-2467.5</v>
      </c>
      <c r="J231" s="5">
        <v>-2467.5</v>
      </c>
      <c r="K231" s="3"/>
      <c r="L231" s="3">
        <v>-2350</v>
      </c>
      <c r="M231" s="5">
        <v>-2350</v>
      </c>
      <c r="N231" s="3"/>
      <c r="O231" s="3"/>
      <c r="P231" s="5"/>
      <c r="Q231" s="3"/>
      <c r="R231" s="3"/>
      <c r="S231" s="5"/>
      <c r="T231" s="3"/>
      <c r="U231" s="3"/>
      <c r="V231" s="5"/>
      <c r="W231" s="3"/>
      <c r="X231" s="3"/>
      <c r="Y231" s="5"/>
      <c r="Z231" s="3"/>
      <c r="AA231" s="3"/>
      <c r="AB231" s="5"/>
      <c r="AC231" s="3"/>
      <c r="AD231" s="3"/>
      <c r="AE231" s="5"/>
      <c r="AF231" s="3"/>
      <c r="AG231" s="3"/>
      <c r="AH231" s="5"/>
      <c r="AI231" s="3"/>
      <c r="AJ231" s="3"/>
      <c r="AK231" s="5"/>
      <c r="AL231" s="3"/>
      <c r="AM231" s="3"/>
      <c r="AN231" s="5"/>
      <c r="AO231" s="3"/>
      <c r="AP231" s="3"/>
      <c r="AQ231" s="5"/>
    </row>
    <row r="232" spans="7:43" x14ac:dyDescent="0.3">
      <c r="G232" t="s">
        <v>86</v>
      </c>
      <c r="H232" s="3"/>
      <c r="I232" s="3">
        <v>-987</v>
      </c>
      <c r="J232" s="5">
        <v>-987</v>
      </c>
      <c r="K232" s="3"/>
      <c r="L232" s="3">
        <v>-470</v>
      </c>
      <c r="M232" s="5">
        <v>-470</v>
      </c>
      <c r="N232" s="3"/>
      <c r="O232" s="3"/>
      <c r="P232" s="5"/>
      <c r="Q232" s="3"/>
      <c r="R232" s="3"/>
      <c r="S232" s="5"/>
      <c r="T232" s="3"/>
      <c r="U232" s="3"/>
      <c r="V232" s="5"/>
      <c r="W232" s="3"/>
      <c r="X232" s="3"/>
      <c r="Y232" s="5"/>
      <c r="Z232" s="3"/>
      <c r="AA232" s="3"/>
      <c r="AB232" s="5"/>
      <c r="AC232" s="3"/>
      <c r="AD232" s="3"/>
      <c r="AE232" s="5"/>
      <c r="AF232" s="3"/>
      <c r="AG232" s="3"/>
      <c r="AH232" s="5"/>
      <c r="AI232" s="3"/>
      <c r="AJ232" s="3"/>
      <c r="AK232" s="5"/>
      <c r="AL232" s="3"/>
      <c r="AM232" s="3"/>
      <c r="AN232" s="5"/>
      <c r="AO232" s="3"/>
      <c r="AP232" s="3"/>
      <c r="AQ232" s="5"/>
    </row>
    <row r="233" spans="7:43" x14ac:dyDescent="0.3">
      <c r="G233" t="s">
        <v>47</v>
      </c>
      <c r="H233" s="3"/>
      <c r="I233" s="3">
        <v>-987</v>
      </c>
      <c r="J233" s="5">
        <v>-987</v>
      </c>
      <c r="K233" s="3"/>
      <c r="L233" s="3">
        <v>-470</v>
      </c>
      <c r="M233" s="5">
        <v>-470</v>
      </c>
      <c r="N233" s="3"/>
      <c r="O233" s="3"/>
      <c r="P233" s="5"/>
      <c r="Q233" s="3"/>
      <c r="R233" s="3"/>
      <c r="S233" s="5"/>
      <c r="T233" s="3"/>
      <c r="U233" s="3"/>
      <c r="V233" s="5"/>
      <c r="W233" s="3"/>
      <c r="X233" s="3"/>
      <c r="Y233" s="5"/>
      <c r="Z233" s="3"/>
      <c r="AA233" s="3"/>
      <c r="AB233" s="5"/>
      <c r="AC233" s="3"/>
      <c r="AD233" s="3"/>
      <c r="AE233" s="5"/>
      <c r="AF233" s="3"/>
      <c r="AG233" s="3"/>
      <c r="AH233" s="5"/>
      <c r="AI233" s="3"/>
      <c r="AJ233" s="3"/>
      <c r="AK233" s="5"/>
      <c r="AL233" s="3"/>
      <c r="AM233" s="3"/>
      <c r="AN233" s="5"/>
      <c r="AO233" s="3"/>
      <c r="AP233" s="3"/>
      <c r="AQ233" s="5"/>
    </row>
    <row r="234" spans="7:43" x14ac:dyDescent="0.3">
      <c r="G234" t="s">
        <v>115</v>
      </c>
      <c r="H234" s="3"/>
      <c r="I234" s="3">
        <v>-1269</v>
      </c>
      <c r="J234" s="5">
        <v>-1269</v>
      </c>
      <c r="K234" s="3"/>
      <c r="L234" s="3">
        <v>-1128</v>
      </c>
      <c r="M234" s="5">
        <v>-1128</v>
      </c>
      <c r="N234" s="3"/>
      <c r="O234" s="3"/>
      <c r="P234" s="5"/>
      <c r="Q234" s="3"/>
      <c r="R234" s="3"/>
      <c r="S234" s="5"/>
      <c r="T234" s="3"/>
      <c r="U234" s="3"/>
      <c r="V234" s="5"/>
      <c r="W234" s="3"/>
      <c r="X234" s="3"/>
      <c r="Y234" s="5"/>
      <c r="Z234" s="3"/>
      <c r="AA234" s="3"/>
      <c r="AB234" s="5"/>
      <c r="AC234" s="3"/>
      <c r="AD234" s="3"/>
      <c r="AE234" s="5"/>
      <c r="AF234" s="3"/>
      <c r="AG234" s="3"/>
      <c r="AH234" s="5"/>
      <c r="AI234" s="3"/>
      <c r="AJ234" s="3"/>
      <c r="AK234" s="5"/>
      <c r="AL234" s="3"/>
      <c r="AM234" s="3"/>
      <c r="AN234" s="5"/>
      <c r="AO234" s="3"/>
      <c r="AP234" s="3"/>
      <c r="AQ234" s="5"/>
    </row>
    <row r="235" spans="7:43" x14ac:dyDescent="0.3">
      <c r="G235" t="s">
        <v>112</v>
      </c>
      <c r="H235" s="3"/>
      <c r="I235" s="3">
        <v>-1081</v>
      </c>
      <c r="J235" s="5">
        <v>-1081</v>
      </c>
      <c r="K235" s="3"/>
      <c r="L235" s="3">
        <v>-987</v>
      </c>
      <c r="M235" s="5">
        <v>-987</v>
      </c>
      <c r="N235" s="3"/>
      <c r="O235" s="3"/>
      <c r="P235" s="5"/>
      <c r="Q235" s="3"/>
      <c r="R235" s="3"/>
      <c r="S235" s="5"/>
      <c r="T235" s="3"/>
      <c r="U235" s="3"/>
      <c r="V235" s="5"/>
      <c r="W235" s="3"/>
      <c r="X235" s="3"/>
      <c r="Y235" s="5"/>
      <c r="Z235" s="3"/>
      <c r="AA235" s="3"/>
      <c r="AB235" s="5"/>
      <c r="AC235" s="3"/>
      <c r="AD235" s="3"/>
      <c r="AE235" s="5"/>
      <c r="AF235" s="3"/>
      <c r="AG235" s="3"/>
      <c r="AH235" s="5"/>
      <c r="AI235" s="3"/>
      <c r="AJ235" s="3"/>
      <c r="AK235" s="5"/>
      <c r="AL235" s="3"/>
      <c r="AM235" s="3"/>
      <c r="AN235" s="5"/>
      <c r="AO235" s="3"/>
      <c r="AP235" s="3"/>
      <c r="AQ235" s="5"/>
    </row>
    <row r="236" spans="7:43" x14ac:dyDescent="0.3">
      <c r="G236" t="s">
        <v>94</v>
      </c>
      <c r="H236" s="3"/>
      <c r="I236" s="3">
        <v>-987</v>
      </c>
      <c r="J236" s="5">
        <v>-987</v>
      </c>
      <c r="K236" s="3"/>
      <c r="L236" s="3">
        <v>-1856.5</v>
      </c>
      <c r="M236" s="5">
        <v>-1856.5</v>
      </c>
      <c r="N236" s="3"/>
      <c r="O236" s="3"/>
      <c r="P236" s="5"/>
      <c r="Q236" s="3"/>
      <c r="R236" s="3"/>
      <c r="S236" s="5"/>
      <c r="T236" s="3"/>
      <c r="U236" s="3"/>
      <c r="V236" s="5"/>
      <c r="W236" s="3"/>
      <c r="X236" s="3"/>
      <c r="Y236" s="5"/>
      <c r="Z236" s="3"/>
      <c r="AA236" s="3"/>
      <c r="AB236" s="5"/>
      <c r="AC236" s="3"/>
      <c r="AD236" s="3"/>
      <c r="AE236" s="5"/>
      <c r="AF236" s="3"/>
      <c r="AG236" s="3"/>
      <c r="AH236" s="5"/>
      <c r="AI236" s="3"/>
      <c r="AJ236" s="3"/>
      <c r="AK236" s="5"/>
      <c r="AL236" s="3"/>
      <c r="AM236" s="3"/>
      <c r="AN236" s="5"/>
      <c r="AO236" s="3"/>
      <c r="AP236" s="3"/>
      <c r="AQ236" s="5"/>
    </row>
    <row r="237" spans="7:43" x14ac:dyDescent="0.3">
      <c r="G237" t="s">
        <v>82</v>
      </c>
      <c r="H237" s="3"/>
      <c r="I237" s="3">
        <v>-1974</v>
      </c>
      <c r="J237" s="5">
        <v>-1974</v>
      </c>
      <c r="K237" s="3"/>
      <c r="L237" s="3">
        <v>-1880</v>
      </c>
      <c r="M237" s="5">
        <v>-1880</v>
      </c>
      <c r="N237" s="3"/>
      <c r="O237" s="3"/>
      <c r="P237" s="5"/>
      <c r="Q237" s="3"/>
      <c r="R237" s="3"/>
      <c r="S237" s="5"/>
      <c r="T237" s="3"/>
      <c r="U237" s="3"/>
      <c r="V237" s="5"/>
      <c r="W237" s="3"/>
      <c r="X237" s="3"/>
      <c r="Y237" s="5"/>
      <c r="Z237" s="3"/>
      <c r="AA237" s="3"/>
      <c r="AB237" s="5"/>
      <c r="AC237" s="3"/>
      <c r="AD237" s="3"/>
      <c r="AE237" s="5"/>
      <c r="AF237" s="3"/>
      <c r="AG237" s="3"/>
      <c r="AH237" s="5"/>
      <c r="AI237" s="3"/>
      <c r="AJ237" s="3"/>
      <c r="AK237" s="5"/>
      <c r="AL237" s="3"/>
      <c r="AM237" s="3"/>
      <c r="AN237" s="5"/>
      <c r="AO237" s="3"/>
      <c r="AP237" s="3"/>
      <c r="AQ237" s="5"/>
    </row>
    <row r="238" spans="7:43" x14ac:dyDescent="0.3">
      <c r="G238" t="s">
        <v>137</v>
      </c>
      <c r="H238" s="3"/>
      <c r="I238" s="3">
        <v>-16328</v>
      </c>
      <c r="J238" s="5">
        <v>-16328</v>
      </c>
      <c r="K238" s="3"/>
      <c r="L238" s="3">
        <v>-15552.5</v>
      </c>
      <c r="M238" s="5">
        <v>-15552.5</v>
      </c>
      <c r="N238" s="3"/>
      <c r="O238" s="3"/>
      <c r="P238" s="5"/>
      <c r="Q238" s="3"/>
      <c r="R238" s="3"/>
      <c r="S238" s="5"/>
      <c r="T238" s="3"/>
      <c r="U238" s="3"/>
      <c r="V238" s="5"/>
      <c r="W238" s="3"/>
      <c r="X238" s="3"/>
      <c r="Y238" s="5"/>
      <c r="Z238" s="3"/>
      <c r="AA238" s="3"/>
      <c r="AB238" s="5"/>
      <c r="AC238" s="3"/>
      <c r="AD238" s="3"/>
      <c r="AE238" s="5"/>
      <c r="AF238" s="3"/>
      <c r="AG238" s="3"/>
      <c r="AH238" s="5"/>
      <c r="AI238" s="3"/>
      <c r="AJ238" s="3"/>
      <c r="AK238" s="5"/>
      <c r="AL238" s="3"/>
      <c r="AM238" s="3"/>
      <c r="AN238" s="5"/>
      <c r="AO238" s="3"/>
      <c r="AP238" s="3"/>
      <c r="AQ238" s="5"/>
    </row>
    <row r="239" spans="7:43" x14ac:dyDescent="0.3">
      <c r="G239" t="s">
        <v>70</v>
      </c>
      <c r="H239" s="3"/>
      <c r="I239" s="3">
        <v>-16678.78</v>
      </c>
      <c r="J239" s="5">
        <v>-16678.78</v>
      </c>
      <c r="K239" s="3"/>
      <c r="L239" s="3">
        <v>-16426.5</v>
      </c>
      <c r="M239" s="5">
        <v>-16426.5</v>
      </c>
      <c r="N239" s="3"/>
      <c r="O239" s="3"/>
      <c r="P239" s="5"/>
      <c r="Q239" s="3"/>
      <c r="R239" s="3"/>
      <c r="S239" s="5"/>
      <c r="T239" s="3"/>
      <c r="U239" s="3"/>
      <c r="V239" s="5"/>
      <c r="W239" s="3"/>
      <c r="X239" s="3"/>
      <c r="Y239" s="5"/>
      <c r="Z239" s="3"/>
      <c r="AA239" s="3"/>
      <c r="AB239" s="5"/>
      <c r="AC239" s="3"/>
      <c r="AD239" s="3"/>
      <c r="AE239" s="5"/>
      <c r="AF239" s="3"/>
      <c r="AG239" s="3"/>
      <c r="AH239" s="5"/>
      <c r="AI239" s="3"/>
      <c r="AJ239" s="3"/>
      <c r="AK239" s="5"/>
      <c r="AL239" s="3"/>
      <c r="AM239" s="3"/>
      <c r="AN239" s="5"/>
      <c r="AO239" s="3"/>
      <c r="AP239" s="3"/>
      <c r="AQ239" s="5"/>
    </row>
    <row r="240" spans="7:43" x14ac:dyDescent="0.3">
      <c r="G240" t="s">
        <v>88</v>
      </c>
      <c r="H240" s="3"/>
      <c r="I240" s="3">
        <v>-185534.76</v>
      </c>
      <c r="J240" s="5">
        <v>-185534.76</v>
      </c>
      <c r="K240" s="3"/>
      <c r="L240" s="3">
        <v>-159570.98000000001</v>
      </c>
      <c r="M240" s="5">
        <v>-159570.98000000001</v>
      </c>
      <c r="N240" s="3"/>
      <c r="O240" s="3"/>
      <c r="P240" s="5"/>
      <c r="Q240" s="3"/>
      <c r="R240" s="3"/>
      <c r="S240" s="5"/>
      <c r="T240" s="3"/>
      <c r="U240" s="3"/>
      <c r="V240" s="5"/>
      <c r="W240" s="3"/>
      <c r="X240" s="3"/>
      <c r="Y240" s="5"/>
      <c r="Z240" s="3"/>
      <c r="AA240" s="3"/>
      <c r="AB240" s="5"/>
      <c r="AC240" s="3"/>
      <c r="AD240" s="3"/>
      <c r="AE240" s="5"/>
      <c r="AF240" s="3"/>
      <c r="AG240" s="3"/>
      <c r="AH240" s="5"/>
      <c r="AI240" s="3"/>
      <c r="AJ240" s="3"/>
      <c r="AK240" s="5"/>
      <c r="AL240" s="3"/>
      <c r="AM240" s="3"/>
      <c r="AN240" s="5"/>
      <c r="AO240" s="3"/>
      <c r="AP240" s="3"/>
      <c r="AQ240" s="5"/>
    </row>
    <row r="241" spans="5:43" x14ac:dyDescent="0.3">
      <c r="G241" t="s">
        <v>91</v>
      </c>
      <c r="H241" s="3"/>
      <c r="I241" s="3">
        <v>-19841.599999999999</v>
      </c>
      <c r="J241" s="5">
        <v>-19841.599999999999</v>
      </c>
      <c r="K241" s="3"/>
      <c r="L241" s="3">
        <v>-21429</v>
      </c>
      <c r="M241" s="5">
        <v>-21429</v>
      </c>
      <c r="N241" s="3"/>
      <c r="O241" s="3"/>
      <c r="P241" s="5"/>
      <c r="Q241" s="3"/>
      <c r="R241" s="3"/>
      <c r="S241" s="5"/>
      <c r="T241" s="3"/>
      <c r="U241" s="3"/>
      <c r="V241" s="5"/>
      <c r="W241" s="3"/>
      <c r="X241" s="3"/>
      <c r="Y241" s="5"/>
      <c r="Z241" s="3"/>
      <c r="AA241" s="3"/>
      <c r="AB241" s="5"/>
      <c r="AC241" s="3"/>
      <c r="AD241" s="3"/>
      <c r="AE241" s="5"/>
      <c r="AF241" s="3"/>
      <c r="AG241" s="3"/>
      <c r="AH241" s="5"/>
      <c r="AI241" s="3"/>
      <c r="AJ241" s="3"/>
      <c r="AK241" s="5"/>
      <c r="AL241" s="3"/>
      <c r="AM241" s="3"/>
      <c r="AN241" s="5"/>
      <c r="AO241" s="3"/>
      <c r="AP241" s="3"/>
      <c r="AQ241" s="5"/>
    </row>
    <row r="242" spans="5:43" x14ac:dyDescent="0.3">
      <c r="G242" t="s">
        <v>19</v>
      </c>
      <c r="H242" s="3"/>
      <c r="I242" s="3">
        <v>-9400</v>
      </c>
      <c r="J242" s="5">
        <v>-9400</v>
      </c>
      <c r="K242" s="3"/>
      <c r="L242" s="3">
        <v>-9705.5</v>
      </c>
      <c r="M242" s="5">
        <v>-9705.5</v>
      </c>
      <c r="N242" s="3"/>
      <c r="O242" s="3"/>
      <c r="P242" s="5"/>
      <c r="Q242" s="3"/>
      <c r="R242" s="3"/>
      <c r="S242" s="5"/>
      <c r="T242" s="3"/>
      <c r="U242" s="3"/>
      <c r="V242" s="5"/>
      <c r="W242" s="3"/>
      <c r="X242" s="3"/>
      <c r="Y242" s="5"/>
      <c r="Z242" s="3"/>
      <c r="AA242" s="3"/>
      <c r="AB242" s="5"/>
      <c r="AC242" s="3"/>
      <c r="AD242" s="3"/>
      <c r="AE242" s="5"/>
      <c r="AF242" s="3"/>
      <c r="AG242" s="3"/>
      <c r="AH242" s="5"/>
      <c r="AI242" s="3"/>
      <c r="AJ242" s="3"/>
      <c r="AK242" s="5"/>
      <c r="AL242" s="3"/>
      <c r="AM242" s="3"/>
      <c r="AN242" s="5"/>
      <c r="AO242" s="3"/>
      <c r="AP242" s="3"/>
      <c r="AQ242" s="5"/>
    </row>
    <row r="243" spans="5:43" x14ac:dyDescent="0.3">
      <c r="G243" t="s">
        <v>110</v>
      </c>
      <c r="H243" s="3"/>
      <c r="I243" s="3">
        <v>-987</v>
      </c>
      <c r="J243" s="5">
        <v>-987</v>
      </c>
      <c r="K243" s="3"/>
      <c r="L243" s="3">
        <v>-940</v>
      </c>
      <c r="M243" s="5">
        <v>-940</v>
      </c>
      <c r="N243" s="3"/>
      <c r="O243" s="3"/>
      <c r="P243" s="5"/>
      <c r="Q243" s="3"/>
      <c r="R243" s="3"/>
      <c r="S243" s="5"/>
      <c r="T243" s="3"/>
      <c r="U243" s="3"/>
      <c r="V243" s="5"/>
      <c r="W243" s="3"/>
      <c r="X243" s="3"/>
      <c r="Y243" s="5"/>
      <c r="Z243" s="3"/>
      <c r="AA243" s="3"/>
      <c r="AB243" s="5"/>
      <c r="AC243" s="3"/>
      <c r="AD243" s="3"/>
      <c r="AE243" s="5"/>
      <c r="AF243" s="3"/>
      <c r="AG243" s="3"/>
      <c r="AH243" s="5"/>
      <c r="AI243" s="3"/>
      <c r="AJ243" s="3"/>
      <c r="AK243" s="5"/>
      <c r="AL243" s="3"/>
      <c r="AM243" s="3"/>
      <c r="AN243" s="5"/>
      <c r="AO243" s="3"/>
      <c r="AP243" s="3"/>
      <c r="AQ243" s="5"/>
    </row>
    <row r="244" spans="5:43" x14ac:dyDescent="0.3">
      <c r="G244" t="s">
        <v>109</v>
      </c>
      <c r="H244" s="3"/>
      <c r="I244" s="3">
        <v>-2326.5</v>
      </c>
      <c r="J244" s="5">
        <v>-2326.5</v>
      </c>
      <c r="K244" s="3"/>
      <c r="L244" s="3">
        <v>-2350</v>
      </c>
      <c r="M244" s="5">
        <v>-2350</v>
      </c>
      <c r="N244" s="3"/>
      <c r="O244" s="3"/>
      <c r="P244" s="5"/>
      <c r="Q244" s="3"/>
      <c r="R244" s="3"/>
      <c r="S244" s="5"/>
      <c r="T244" s="3"/>
      <c r="U244" s="3"/>
      <c r="V244" s="5"/>
      <c r="W244" s="3"/>
      <c r="X244" s="3"/>
      <c r="Y244" s="5"/>
      <c r="Z244" s="3"/>
      <c r="AA244" s="3"/>
      <c r="AB244" s="5"/>
      <c r="AC244" s="3"/>
      <c r="AD244" s="3"/>
      <c r="AE244" s="5"/>
      <c r="AF244" s="3"/>
      <c r="AG244" s="3"/>
      <c r="AH244" s="5"/>
      <c r="AI244" s="3"/>
      <c r="AJ244" s="3"/>
      <c r="AK244" s="5"/>
      <c r="AL244" s="3"/>
      <c r="AM244" s="3"/>
      <c r="AN244" s="5"/>
      <c r="AO244" s="3"/>
      <c r="AP244" s="3"/>
      <c r="AQ244" s="5"/>
    </row>
    <row r="245" spans="5:43" x14ac:dyDescent="0.3">
      <c r="G245" t="s">
        <v>64</v>
      </c>
      <c r="H245" s="3"/>
      <c r="I245" s="3">
        <v>-3055</v>
      </c>
      <c r="J245" s="5">
        <v>-3055</v>
      </c>
      <c r="K245" s="3"/>
      <c r="L245" s="3">
        <v>-3102</v>
      </c>
      <c r="M245" s="5">
        <v>-3102</v>
      </c>
      <c r="N245" s="3"/>
      <c r="O245" s="3"/>
      <c r="P245" s="5"/>
      <c r="Q245" s="3"/>
      <c r="R245" s="3"/>
      <c r="S245" s="5"/>
      <c r="T245" s="3"/>
      <c r="U245" s="3"/>
      <c r="V245" s="5"/>
      <c r="W245" s="3"/>
      <c r="X245" s="3"/>
      <c r="Y245" s="5"/>
      <c r="Z245" s="3"/>
      <c r="AA245" s="3"/>
      <c r="AB245" s="5"/>
      <c r="AC245" s="3"/>
      <c r="AD245" s="3"/>
      <c r="AE245" s="5"/>
      <c r="AF245" s="3"/>
      <c r="AG245" s="3"/>
      <c r="AH245" s="5"/>
      <c r="AI245" s="3"/>
      <c r="AJ245" s="3"/>
      <c r="AK245" s="5"/>
      <c r="AL245" s="3"/>
      <c r="AM245" s="3"/>
      <c r="AN245" s="5"/>
      <c r="AO245" s="3"/>
      <c r="AP245" s="3"/>
      <c r="AQ245" s="5"/>
    </row>
    <row r="246" spans="5:43" x14ac:dyDescent="0.3">
      <c r="G246" t="s">
        <v>114</v>
      </c>
      <c r="H246" s="3"/>
      <c r="I246" s="3">
        <v>-1480.5</v>
      </c>
      <c r="J246" s="5">
        <v>-1480.5</v>
      </c>
      <c r="K246" s="3"/>
      <c r="L246" s="3">
        <v>-1410</v>
      </c>
      <c r="M246" s="5">
        <v>-1410</v>
      </c>
      <c r="N246" s="3"/>
      <c r="O246" s="3"/>
      <c r="P246" s="5"/>
      <c r="Q246" s="3"/>
      <c r="R246" s="3"/>
      <c r="S246" s="5"/>
      <c r="T246" s="3"/>
      <c r="U246" s="3"/>
      <c r="V246" s="5"/>
      <c r="W246" s="3"/>
      <c r="X246" s="3"/>
      <c r="Y246" s="5"/>
      <c r="Z246" s="3"/>
      <c r="AA246" s="3"/>
      <c r="AB246" s="5"/>
      <c r="AC246" s="3"/>
      <c r="AD246" s="3"/>
      <c r="AE246" s="5"/>
      <c r="AF246" s="3"/>
      <c r="AG246" s="3"/>
      <c r="AH246" s="5"/>
      <c r="AI246" s="3"/>
      <c r="AJ246" s="3"/>
      <c r="AK246" s="5"/>
      <c r="AL246" s="3"/>
      <c r="AM246" s="3"/>
      <c r="AN246" s="5"/>
      <c r="AO246" s="3"/>
      <c r="AP246" s="3"/>
      <c r="AQ246" s="5"/>
    </row>
    <row r="247" spans="5:43" x14ac:dyDescent="0.3">
      <c r="G247" t="s">
        <v>135</v>
      </c>
      <c r="H247" s="3"/>
      <c r="I247" s="3">
        <v>-3461</v>
      </c>
      <c r="J247" s="5">
        <v>-3461</v>
      </c>
      <c r="K247" s="3"/>
      <c r="L247" s="3">
        <v>-3837</v>
      </c>
      <c r="M247" s="5">
        <v>-3837</v>
      </c>
      <c r="N247" s="3"/>
      <c r="O247" s="3"/>
      <c r="P247" s="5"/>
      <c r="Q247" s="3"/>
      <c r="R247" s="3"/>
      <c r="S247" s="5"/>
      <c r="T247" s="3"/>
      <c r="U247" s="3"/>
      <c r="V247" s="5"/>
      <c r="W247" s="3"/>
      <c r="X247" s="3"/>
      <c r="Y247" s="5"/>
      <c r="Z247" s="3"/>
      <c r="AA247" s="3"/>
      <c r="AB247" s="5"/>
      <c r="AC247" s="3"/>
      <c r="AD247" s="3"/>
      <c r="AE247" s="5"/>
      <c r="AF247" s="3"/>
      <c r="AG247" s="3"/>
      <c r="AH247" s="5"/>
      <c r="AI247" s="3"/>
      <c r="AJ247" s="3"/>
      <c r="AK247" s="5"/>
      <c r="AL247" s="3"/>
      <c r="AM247" s="3"/>
      <c r="AN247" s="5"/>
      <c r="AO247" s="3"/>
      <c r="AP247" s="3"/>
      <c r="AQ247" s="5"/>
    </row>
    <row r="248" spans="5:43" x14ac:dyDescent="0.3">
      <c r="G248" t="s">
        <v>136</v>
      </c>
      <c r="H248" s="3"/>
      <c r="I248" s="3">
        <v>-470</v>
      </c>
      <c r="J248" s="5">
        <v>-470</v>
      </c>
      <c r="K248" s="3"/>
      <c r="L248" s="3">
        <v>0</v>
      </c>
      <c r="M248" s="5">
        <v>0</v>
      </c>
      <c r="N248" s="3"/>
      <c r="O248" s="3"/>
      <c r="P248" s="5"/>
      <c r="Q248" s="3"/>
      <c r="R248" s="3"/>
      <c r="S248" s="5"/>
      <c r="T248" s="3"/>
      <c r="U248" s="3"/>
      <c r="V248" s="5"/>
      <c r="W248" s="3"/>
      <c r="X248" s="3"/>
      <c r="Y248" s="5"/>
      <c r="Z248" s="3"/>
      <c r="AA248" s="3"/>
      <c r="AB248" s="5"/>
      <c r="AC248" s="3"/>
      <c r="AD248" s="3"/>
      <c r="AE248" s="5"/>
      <c r="AF248" s="3"/>
      <c r="AG248" s="3"/>
      <c r="AH248" s="5"/>
      <c r="AI248" s="3"/>
      <c r="AJ248" s="3"/>
      <c r="AK248" s="5"/>
      <c r="AL248" s="3"/>
      <c r="AM248" s="3"/>
      <c r="AN248" s="5"/>
      <c r="AO248" s="3"/>
      <c r="AP248" s="3"/>
      <c r="AQ248" s="5"/>
    </row>
    <row r="249" spans="5:43" x14ac:dyDescent="0.3">
      <c r="G249" t="s">
        <v>97</v>
      </c>
      <c r="H249" s="3"/>
      <c r="I249" s="3">
        <v>-493.5</v>
      </c>
      <c r="J249" s="5">
        <v>-493.5</v>
      </c>
      <c r="K249" s="3"/>
      <c r="L249" s="3">
        <v>-470</v>
      </c>
      <c r="M249" s="5">
        <v>-470</v>
      </c>
      <c r="N249" s="3"/>
      <c r="O249" s="3"/>
      <c r="P249" s="5"/>
      <c r="Q249" s="3"/>
      <c r="R249" s="3"/>
      <c r="S249" s="5"/>
      <c r="T249" s="3"/>
      <c r="U249" s="3"/>
      <c r="V249" s="5"/>
      <c r="W249" s="3"/>
      <c r="X249" s="3"/>
      <c r="Y249" s="5"/>
      <c r="Z249" s="3"/>
      <c r="AA249" s="3"/>
      <c r="AB249" s="5"/>
      <c r="AC249" s="3"/>
      <c r="AD249" s="3"/>
      <c r="AE249" s="5"/>
      <c r="AF249" s="3"/>
      <c r="AG249" s="3"/>
      <c r="AH249" s="5"/>
      <c r="AI249" s="3"/>
      <c r="AJ249" s="3"/>
      <c r="AK249" s="5"/>
      <c r="AL249" s="3"/>
      <c r="AM249" s="3"/>
      <c r="AN249" s="5"/>
      <c r="AO249" s="3"/>
      <c r="AP249" s="3"/>
      <c r="AQ249" s="5"/>
    </row>
    <row r="250" spans="5:43" x14ac:dyDescent="0.3">
      <c r="G250" t="s">
        <v>14</v>
      </c>
      <c r="H250" s="3"/>
      <c r="I250" s="3">
        <v>-2514.5</v>
      </c>
      <c r="J250" s="5">
        <v>-2514.5</v>
      </c>
      <c r="K250" s="3"/>
      <c r="L250" s="3">
        <v>-1880</v>
      </c>
      <c r="M250" s="5">
        <v>-1880</v>
      </c>
      <c r="N250" s="3"/>
      <c r="O250" s="3"/>
      <c r="P250" s="5"/>
      <c r="Q250" s="3"/>
      <c r="R250" s="3"/>
      <c r="S250" s="5"/>
      <c r="T250" s="3"/>
      <c r="U250" s="3"/>
      <c r="V250" s="5"/>
      <c r="W250" s="3"/>
      <c r="X250" s="3"/>
      <c r="Y250" s="5"/>
      <c r="Z250" s="3"/>
      <c r="AA250" s="3"/>
      <c r="AB250" s="5"/>
      <c r="AC250" s="3"/>
      <c r="AD250" s="3"/>
      <c r="AE250" s="5"/>
      <c r="AF250" s="3"/>
      <c r="AG250" s="3"/>
      <c r="AH250" s="5"/>
      <c r="AI250" s="3"/>
      <c r="AJ250" s="3"/>
      <c r="AK250" s="5"/>
      <c r="AL250" s="3"/>
      <c r="AM250" s="3"/>
      <c r="AN250" s="5"/>
      <c r="AO250" s="3"/>
      <c r="AP250" s="3"/>
      <c r="AQ250" s="5"/>
    </row>
    <row r="251" spans="5:43" x14ac:dyDescent="0.3">
      <c r="H251" s="3"/>
      <c r="I251" s="3"/>
      <c r="J251" s="5"/>
      <c r="K251" s="3"/>
      <c r="L251" s="3"/>
      <c r="M251" s="5"/>
      <c r="N251" s="3"/>
      <c r="O251" s="3"/>
      <c r="P251" s="5"/>
      <c r="Q251" s="3"/>
      <c r="R251" s="3"/>
      <c r="S251" s="5"/>
      <c r="T251" s="3"/>
      <c r="U251" s="3"/>
      <c r="V251" s="5"/>
      <c r="W251" s="3"/>
      <c r="X251" s="3"/>
      <c r="Y251" s="5"/>
      <c r="Z251" s="3"/>
      <c r="AA251" s="3"/>
      <c r="AB251" s="5"/>
      <c r="AC251" s="3"/>
      <c r="AD251" s="3"/>
      <c r="AE251" s="5"/>
      <c r="AF251" s="3"/>
      <c r="AG251" s="3"/>
      <c r="AH251" s="5"/>
      <c r="AI251" s="3"/>
      <c r="AJ251" s="3"/>
      <c r="AK251" s="5"/>
      <c r="AL251" s="3"/>
      <c r="AM251" s="3"/>
      <c r="AN251" s="5"/>
      <c r="AO251" s="3"/>
      <c r="AP251" s="3"/>
      <c r="AQ251" s="5"/>
    </row>
    <row r="252" spans="5:43" x14ac:dyDescent="0.3">
      <c r="E252">
        <v>301303</v>
      </c>
      <c r="F252" s="43" t="s">
        <v>159</v>
      </c>
      <c r="G252" s="43"/>
      <c r="H252" s="3">
        <v>102418.96698399971</v>
      </c>
      <c r="I252" s="3">
        <v>-99491.92</v>
      </c>
      <c r="J252" s="5">
        <v>2927.0469839996895</v>
      </c>
      <c r="K252" s="3">
        <v>102418.96698399971</v>
      </c>
      <c r="L252" s="3">
        <v>-154360.99000000005</v>
      </c>
      <c r="M252" s="5">
        <v>-51942.023016000283</v>
      </c>
      <c r="N252" s="3">
        <v>102418.96698399971</v>
      </c>
      <c r="O252" s="3"/>
      <c r="P252" s="5">
        <v>102418.96698399971</v>
      </c>
      <c r="Q252" s="3">
        <v>112660.86368239968</v>
      </c>
      <c r="R252" s="3"/>
      <c r="S252" s="5">
        <v>112660.86368239968</v>
      </c>
      <c r="T252" s="3">
        <v>112660.86368239968</v>
      </c>
      <c r="U252" s="3"/>
      <c r="V252" s="5">
        <v>112660.86368239968</v>
      </c>
      <c r="W252" s="3">
        <v>112660.86368239968</v>
      </c>
      <c r="X252" s="3"/>
      <c r="Y252" s="5">
        <v>112660.86368239968</v>
      </c>
      <c r="Z252" s="3">
        <v>112660.86368239968</v>
      </c>
      <c r="AA252" s="3"/>
      <c r="AB252" s="5">
        <v>112660.86368239968</v>
      </c>
      <c r="AC252" s="3">
        <v>112660.86368239968</v>
      </c>
      <c r="AD252" s="3"/>
      <c r="AE252" s="5">
        <v>112660.86368239968</v>
      </c>
      <c r="AF252" s="3">
        <v>112660.86368239968</v>
      </c>
      <c r="AG252" s="3"/>
      <c r="AH252" s="5">
        <v>112660.86368239968</v>
      </c>
      <c r="AI252" s="3">
        <v>112660.86368239968</v>
      </c>
      <c r="AJ252" s="3"/>
      <c r="AK252" s="5">
        <v>112660.86368239968</v>
      </c>
      <c r="AL252" s="3">
        <v>112660.86368239968</v>
      </c>
      <c r="AM252" s="3"/>
      <c r="AN252" s="5">
        <v>112660.86368239968</v>
      </c>
      <c r="AO252" s="3">
        <v>112660.86368239968</v>
      </c>
      <c r="AP252" s="3"/>
      <c r="AQ252" s="5">
        <v>112660.86368239968</v>
      </c>
    </row>
    <row r="253" spans="5:43" x14ac:dyDescent="0.3">
      <c r="G253" t="s">
        <v>132</v>
      </c>
      <c r="H253" s="3"/>
      <c r="I253" s="3">
        <v>-1817.6100000000001</v>
      </c>
      <c r="J253" s="5">
        <v>-1817.6100000000001</v>
      </c>
      <c r="K253" s="3"/>
      <c r="L253" s="3">
        <v>-2927.96</v>
      </c>
      <c r="M253" s="5">
        <v>-2927.96</v>
      </c>
      <c r="N253" s="3"/>
      <c r="O253" s="3"/>
      <c r="P253" s="5"/>
      <c r="Q253" s="3"/>
      <c r="R253" s="3"/>
      <c r="S253" s="5"/>
      <c r="T253" s="3"/>
      <c r="U253" s="3"/>
      <c r="V253" s="5"/>
      <c r="W253" s="3"/>
      <c r="X253" s="3"/>
      <c r="Y253" s="5"/>
      <c r="Z253" s="3"/>
      <c r="AA253" s="3"/>
      <c r="AB253" s="5"/>
      <c r="AC253" s="3"/>
      <c r="AD253" s="3"/>
      <c r="AE253" s="5"/>
      <c r="AF253" s="3"/>
      <c r="AG253" s="3"/>
      <c r="AH253" s="5"/>
      <c r="AI253" s="3"/>
      <c r="AJ253" s="3"/>
      <c r="AK253" s="5"/>
      <c r="AL253" s="3"/>
      <c r="AM253" s="3"/>
      <c r="AN253" s="5"/>
      <c r="AO253" s="3"/>
      <c r="AP253" s="3"/>
      <c r="AQ253" s="5"/>
    </row>
    <row r="254" spans="5:43" x14ac:dyDescent="0.3">
      <c r="G254" t="s">
        <v>87</v>
      </c>
      <c r="H254" s="3"/>
      <c r="I254" s="3">
        <v>-2808.9</v>
      </c>
      <c r="J254" s="5">
        <v>-2808.9</v>
      </c>
      <c r="K254" s="3"/>
      <c r="L254" s="3">
        <v>0</v>
      </c>
      <c r="M254" s="5">
        <v>0</v>
      </c>
      <c r="N254" s="3"/>
      <c r="O254" s="3"/>
      <c r="P254" s="5"/>
      <c r="Q254" s="3"/>
      <c r="R254" s="3"/>
      <c r="S254" s="5"/>
      <c r="T254" s="3"/>
      <c r="U254" s="3"/>
      <c r="V254" s="5"/>
      <c r="W254" s="3"/>
      <c r="X254" s="3"/>
      <c r="Y254" s="5"/>
      <c r="Z254" s="3"/>
      <c r="AA254" s="3"/>
      <c r="AB254" s="5"/>
      <c r="AC254" s="3"/>
      <c r="AD254" s="3"/>
      <c r="AE254" s="5"/>
      <c r="AF254" s="3"/>
      <c r="AG254" s="3"/>
      <c r="AH254" s="5"/>
      <c r="AI254" s="3"/>
      <c r="AJ254" s="3"/>
      <c r="AK254" s="5"/>
      <c r="AL254" s="3"/>
      <c r="AM254" s="3"/>
      <c r="AN254" s="5"/>
      <c r="AO254" s="3"/>
      <c r="AP254" s="3"/>
      <c r="AQ254" s="5"/>
    </row>
    <row r="255" spans="5:43" x14ac:dyDescent="0.3">
      <c r="G255" t="s">
        <v>107</v>
      </c>
      <c r="H255" s="3"/>
      <c r="I255" s="3">
        <v>-2932.41</v>
      </c>
      <c r="J255" s="5">
        <v>-2932.41</v>
      </c>
      <c r="K255" s="3"/>
      <c r="L255" s="3">
        <v>-1928.6999999999998</v>
      </c>
      <c r="M255" s="5">
        <v>-1928.6999999999998</v>
      </c>
      <c r="N255" s="3"/>
      <c r="O255" s="3"/>
      <c r="P255" s="5"/>
      <c r="Q255" s="3"/>
      <c r="R255" s="3"/>
      <c r="S255" s="5"/>
      <c r="T255" s="3"/>
      <c r="U255" s="3"/>
      <c r="V255" s="5"/>
      <c r="W255" s="3"/>
      <c r="X255" s="3"/>
      <c r="Y255" s="5"/>
      <c r="Z255" s="3"/>
      <c r="AA255" s="3"/>
      <c r="AB255" s="5"/>
      <c r="AC255" s="3"/>
      <c r="AD255" s="3"/>
      <c r="AE255" s="5"/>
      <c r="AF255" s="3"/>
      <c r="AG255" s="3"/>
      <c r="AH255" s="5"/>
      <c r="AI255" s="3"/>
      <c r="AJ255" s="3"/>
      <c r="AK255" s="5"/>
      <c r="AL255" s="3"/>
      <c r="AM255" s="3"/>
      <c r="AN255" s="5"/>
      <c r="AO255" s="3"/>
      <c r="AP255" s="3"/>
      <c r="AQ255" s="5"/>
    </row>
    <row r="256" spans="5:43" x14ac:dyDescent="0.3">
      <c r="G256" t="s">
        <v>56</v>
      </c>
      <c r="H256" s="3">
        <v>102418.96698399971</v>
      </c>
      <c r="I256" s="3">
        <v>0</v>
      </c>
      <c r="J256" s="5">
        <v>102418.96698399971</v>
      </c>
      <c r="K256" s="3">
        <v>102418.96698399971</v>
      </c>
      <c r="L256" s="3">
        <v>111.56</v>
      </c>
      <c r="M256" s="5">
        <v>102530.52698399971</v>
      </c>
      <c r="N256" s="3">
        <v>102418.96698399971</v>
      </c>
      <c r="O256" s="3"/>
      <c r="P256" s="5">
        <v>102418.96698399971</v>
      </c>
      <c r="Q256" s="3">
        <v>112660.86368239968</v>
      </c>
      <c r="R256" s="3"/>
      <c r="S256" s="5">
        <v>112660.86368239968</v>
      </c>
      <c r="T256" s="3">
        <v>112660.86368239968</v>
      </c>
      <c r="U256" s="3"/>
      <c r="V256" s="5">
        <v>112660.86368239968</v>
      </c>
      <c r="W256" s="3">
        <v>112660.86368239968</v>
      </c>
      <c r="X256" s="3"/>
      <c r="Y256" s="5">
        <v>112660.86368239968</v>
      </c>
      <c r="Z256" s="3">
        <v>112660.86368239968</v>
      </c>
      <c r="AA256" s="3"/>
      <c r="AB256" s="5">
        <v>112660.86368239968</v>
      </c>
      <c r="AC256" s="3">
        <v>112660.86368239968</v>
      </c>
      <c r="AD256" s="3"/>
      <c r="AE256" s="5">
        <v>112660.86368239968</v>
      </c>
      <c r="AF256" s="3">
        <v>112660.86368239968</v>
      </c>
      <c r="AG256" s="3"/>
      <c r="AH256" s="5">
        <v>112660.86368239968</v>
      </c>
      <c r="AI256" s="3">
        <v>112660.86368239968</v>
      </c>
      <c r="AJ256" s="3"/>
      <c r="AK256" s="5">
        <v>112660.86368239968</v>
      </c>
      <c r="AL256" s="3">
        <v>112660.86368239968</v>
      </c>
      <c r="AM256" s="3"/>
      <c r="AN256" s="5">
        <v>112660.86368239968</v>
      </c>
      <c r="AO256" s="3">
        <v>112660.86368239968</v>
      </c>
      <c r="AP256" s="3"/>
      <c r="AQ256" s="5">
        <v>112660.86368239968</v>
      </c>
    </row>
    <row r="257" spans="7:43" x14ac:dyDescent="0.3">
      <c r="G257" t="s">
        <v>84</v>
      </c>
      <c r="H257" s="3"/>
      <c r="I257" s="3">
        <v>-589.13</v>
      </c>
      <c r="J257" s="5">
        <v>-589.13</v>
      </c>
      <c r="K257" s="3"/>
      <c r="L257" s="3">
        <v>0</v>
      </c>
      <c r="M257" s="5">
        <v>0</v>
      </c>
      <c r="N257" s="3"/>
      <c r="O257" s="3"/>
      <c r="P257" s="5"/>
      <c r="Q257" s="3"/>
      <c r="R257" s="3"/>
      <c r="S257" s="5"/>
      <c r="T257" s="3"/>
      <c r="U257" s="3"/>
      <c r="V257" s="5"/>
      <c r="W257" s="3"/>
      <c r="X257" s="3"/>
      <c r="Y257" s="5"/>
      <c r="Z257" s="3"/>
      <c r="AA257" s="3"/>
      <c r="AB257" s="5"/>
      <c r="AC257" s="3"/>
      <c r="AD257" s="3"/>
      <c r="AE257" s="5"/>
      <c r="AF257" s="3"/>
      <c r="AG257" s="3"/>
      <c r="AH257" s="5"/>
      <c r="AI257" s="3"/>
      <c r="AJ257" s="3"/>
      <c r="AK257" s="5"/>
      <c r="AL257" s="3"/>
      <c r="AM257" s="3"/>
      <c r="AN257" s="5"/>
      <c r="AO257" s="3"/>
      <c r="AP257" s="3"/>
      <c r="AQ257" s="5"/>
    </row>
    <row r="258" spans="7:43" x14ac:dyDescent="0.3">
      <c r="G258" t="s">
        <v>100</v>
      </c>
      <c r="H258" s="3"/>
      <c r="I258" s="3">
        <v>-4992.58</v>
      </c>
      <c r="J258" s="5">
        <v>-4992.58</v>
      </c>
      <c r="K258" s="3"/>
      <c r="L258" s="3">
        <v>-43987.92</v>
      </c>
      <c r="M258" s="5">
        <v>-43987.92</v>
      </c>
      <c r="N258" s="3"/>
      <c r="O258" s="3"/>
      <c r="P258" s="5"/>
      <c r="Q258" s="3"/>
      <c r="R258" s="3"/>
      <c r="S258" s="5"/>
      <c r="T258" s="3"/>
      <c r="U258" s="3"/>
      <c r="V258" s="5"/>
      <c r="W258" s="3"/>
      <c r="X258" s="3"/>
      <c r="Y258" s="5"/>
      <c r="Z258" s="3"/>
      <c r="AA258" s="3"/>
      <c r="AB258" s="5"/>
      <c r="AC258" s="3"/>
      <c r="AD258" s="3"/>
      <c r="AE258" s="5"/>
      <c r="AF258" s="3"/>
      <c r="AG258" s="3"/>
      <c r="AH258" s="5"/>
      <c r="AI258" s="3"/>
      <c r="AJ258" s="3"/>
      <c r="AK258" s="5"/>
      <c r="AL258" s="3"/>
      <c r="AM258" s="3"/>
      <c r="AN258" s="5"/>
      <c r="AO258" s="3"/>
      <c r="AP258" s="3"/>
      <c r="AQ258" s="5"/>
    </row>
    <row r="259" spans="7:43" x14ac:dyDescent="0.3">
      <c r="G259" t="s">
        <v>30</v>
      </c>
      <c r="H259" s="3"/>
      <c r="I259" s="3">
        <v>-938.55</v>
      </c>
      <c r="J259" s="5">
        <v>-938.55</v>
      </c>
      <c r="K259" s="3"/>
      <c r="L259" s="3">
        <v>-750.84</v>
      </c>
      <c r="M259" s="5">
        <v>-750.84</v>
      </c>
      <c r="N259" s="3"/>
      <c r="O259" s="3"/>
      <c r="P259" s="5"/>
      <c r="Q259" s="3"/>
      <c r="R259" s="3"/>
      <c r="S259" s="5"/>
      <c r="T259" s="3"/>
      <c r="U259" s="3"/>
      <c r="V259" s="5"/>
      <c r="W259" s="3"/>
      <c r="X259" s="3"/>
      <c r="Y259" s="5"/>
      <c r="Z259" s="3"/>
      <c r="AA259" s="3"/>
      <c r="AB259" s="5"/>
      <c r="AC259" s="3"/>
      <c r="AD259" s="3"/>
      <c r="AE259" s="5"/>
      <c r="AF259" s="3"/>
      <c r="AG259" s="3"/>
      <c r="AH259" s="5"/>
      <c r="AI259" s="3"/>
      <c r="AJ259" s="3"/>
      <c r="AK259" s="5"/>
      <c r="AL259" s="3"/>
      <c r="AM259" s="3"/>
      <c r="AN259" s="5"/>
      <c r="AO259" s="3"/>
      <c r="AP259" s="3"/>
      <c r="AQ259" s="5"/>
    </row>
    <row r="260" spans="7:43" x14ac:dyDescent="0.3">
      <c r="G260" t="s">
        <v>108</v>
      </c>
      <c r="H260" s="3"/>
      <c r="I260" s="3">
        <v>-2050.9499999999998</v>
      </c>
      <c r="J260" s="5">
        <v>-2050.9499999999998</v>
      </c>
      <c r="K260" s="3"/>
      <c r="L260" s="3">
        <v>-3377.1600000000003</v>
      </c>
      <c r="M260" s="5">
        <v>-3377.1600000000003</v>
      </c>
      <c r="N260" s="3"/>
      <c r="O260" s="3"/>
      <c r="P260" s="5"/>
      <c r="Q260" s="3"/>
      <c r="R260" s="3"/>
      <c r="S260" s="5"/>
      <c r="T260" s="3"/>
      <c r="U260" s="3"/>
      <c r="V260" s="5"/>
      <c r="W260" s="3"/>
      <c r="X260" s="3"/>
      <c r="Y260" s="5"/>
      <c r="Z260" s="3"/>
      <c r="AA260" s="3"/>
      <c r="AB260" s="5"/>
      <c r="AC260" s="3"/>
      <c r="AD260" s="3"/>
      <c r="AE260" s="5"/>
      <c r="AF260" s="3"/>
      <c r="AG260" s="3"/>
      <c r="AH260" s="5"/>
      <c r="AI260" s="3"/>
      <c r="AJ260" s="3"/>
      <c r="AK260" s="5"/>
      <c r="AL260" s="3"/>
      <c r="AM260" s="3"/>
      <c r="AN260" s="5"/>
      <c r="AO260" s="3"/>
      <c r="AP260" s="3"/>
      <c r="AQ260" s="5"/>
    </row>
    <row r="261" spans="7:43" x14ac:dyDescent="0.3">
      <c r="G261" t="s">
        <v>86</v>
      </c>
      <c r="H261" s="3"/>
      <c r="I261" s="3">
        <v>-1058.8499999999999</v>
      </c>
      <c r="J261" s="5">
        <v>-1058.8499999999999</v>
      </c>
      <c r="K261" s="3"/>
      <c r="L261" s="3">
        <v>-5783.34</v>
      </c>
      <c r="M261" s="5">
        <v>-5783.34</v>
      </c>
      <c r="N261" s="3"/>
      <c r="O261" s="3"/>
      <c r="P261" s="5"/>
      <c r="Q261" s="3"/>
      <c r="R261" s="3"/>
      <c r="S261" s="5"/>
      <c r="T261" s="3"/>
      <c r="U261" s="3"/>
      <c r="V261" s="5"/>
      <c r="W261" s="3"/>
      <c r="X261" s="3"/>
      <c r="Y261" s="5"/>
      <c r="Z261" s="3"/>
      <c r="AA261" s="3"/>
      <c r="AB261" s="5"/>
      <c r="AC261" s="3"/>
      <c r="AD261" s="3"/>
      <c r="AE261" s="5"/>
      <c r="AF261" s="3"/>
      <c r="AG261" s="3"/>
      <c r="AH261" s="5"/>
      <c r="AI261" s="3"/>
      <c r="AJ261" s="3"/>
      <c r="AK261" s="5"/>
      <c r="AL261" s="3"/>
      <c r="AM261" s="3"/>
      <c r="AN261" s="5"/>
      <c r="AO261" s="3"/>
      <c r="AP261" s="3"/>
      <c r="AQ261" s="5"/>
    </row>
    <row r="262" spans="7:43" x14ac:dyDescent="0.3">
      <c r="G262" t="s">
        <v>81</v>
      </c>
      <c r="H262" s="3"/>
      <c r="I262" s="3"/>
      <c r="J262" s="5"/>
      <c r="K262" s="3"/>
      <c r="L262" s="3">
        <v>-2616.52</v>
      </c>
      <c r="M262" s="5">
        <v>-2616.52</v>
      </c>
      <c r="N262" s="3"/>
      <c r="O262" s="3"/>
      <c r="P262" s="5"/>
      <c r="Q262" s="3"/>
      <c r="R262" s="3"/>
      <c r="S262" s="5"/>
      <c r="T262" s="3"/>
      <c r="U262" s="3"/>
      <c r="V262" s="5"/>
      <c r="W262" s="3"/>
      <c r="X262" s="3"/>
      <c r="Y262" s="5"/>
      <c r="Z262" s="3"/>
      <c r="AA262" s="3"/>
      <c r="AB262" s="5"/>
      <c r="AC262" s="3"/>
      <c r="AD262" s="3"/>
      <c r="AE262" s="5"/>
      <c r="AF262" s="3"/>
      <c r="AG262" s="3"/>
      <c r="AH262" s="5"/>
      <c r="AI262" s="3"/>
      <c r="AJ262" s="3"/>
      <c r="AK262" s="5"/>
      <c r="AL262" s="3"/>
      <c r="AM262" s="3"/>
      <c r="AN262" s="5"/>
      <c r="AO262" s="3"/>
      <c r="AP262" s="3"/>
      <c r="AQ262" s="5"/>
    </row>
    <row r="263" spans="7:43" x14ac:dyDescent="0.3">
      <c r="G263" t="s">
        <v>47</v>
      </c>
      <c r="H263" s="3"/>
      <c r="I263" s="3">
        <v>-187.71</v>
      </c>
      <c r="J263" s="5">
        <v>-187.71</v>
      </c>
      <c r="K263" s="3"/>
      <c r="L263" s="3">
        <v>-2626.48</v>
      </c>
      <c r="M263" s="5">
        <v>-2626.48</v>
      </c>
      <c r="N263" s="3"/>
      <c r="O263" s="3"/>
      <c r="P263" s="5"/>
      <c r="Q263" s="3"/>
      <c r="R263" s="3"/>
      <c r="S263" s="5"/>
      <c r="T263" s="3"/>
      <c r="U263" s="3"/>
      <c r="V263" s="5"/>
      <c r="W263" s="3"/>
      <c r="X263" s="3"/>
      <c r="Y263" s="5"/>
      <c r="Z263" s="3"/>
      <c r="AA263" s="3"/>
      <c r="AB263" s="5"/>
      <c r="AC263" s="3"/>
      <c r="AD263" s="3"/>
      <c r="AE263" s="5"/>
      <c r="AF263" s="3"/>
      <c r="AG263" s="3"/>
      <c r="AH263" s="5"/>
      <c r="AI263" s="3"/>
      <c r="AJ263" s="3"/>
      <c r="AK263" s="5"/>
      <c r="AL263" s="3"/>
      <c r="AM263" s="3"/>
      <c r="AN263" s="5"/>
      <c r="AO263" s="3"/>
      <c r="AP263" s="3"/>
      <c r="AQ263" s="5"/>
    </row>
    <row r="264" spans="7:43" x14ac:dyDescent="0.3">
      <c r="G264" t="s">
        <v>115</v>
      </c>
      <c r="H264" s="3"/>
      <c r="I264" s="3">
        <v>-375.42</v>
      </c>
      <c r="J264" s="5">
        <v>-375.42</v>
      </c>
      <c r="K264" s="3"/>
      <c r="L264" s="3">
        <v>-187.71</v>
      </c>
      <c r="M264" s="5">
        <v>-187.71</v>
      </c>
      <c r="N264" s="3"/>
      <c r="O264" s="3"/>
      <c r="P264" s="5"/>
      <c r="Q264" s="3"/>
      <c r="R264" s="3"/>
      <c r="S264" s="5"/>
      <c r="T264" s="3"/>
      <c r="U264" s="3"/>
      <c r="V264" s="5"/>
      <c r="W264" s="3"/>
      <c r="X264" s="3"/>
      <c r="Y264" s="5"/>
      <c r="Z264" s="3"/>
      <c r="AA264" s="3"/>
      <c r="AB264" s="5"/>
      <c r="AC264" s="3"/>
      <c r="AD264" s="3"/>
      <c r="AE264" s="5"/>
      <c r="AF264" s="3"/>
      <c r="AG264" s="3"/>
      <c r="AH264" s="5"/>
      <c r="AI264" s="3"/>
      <c r="AJ264" s="3"/>
      <c r="AK264" s="5"/>
      <c r="AL264" s="3"/>
      <c r="AM264" s="3"/>
      <c r="AN264" s="5"/>
      <c r="AO264" s="3"/>
      <c r="AP264" s="3"/>
      <c r="AQ264" s="5"/>
    </row>
    <row r="265" spans="7:43" x14ac:dyDescent="0.3">
      <c r="G265" t="s">
        <v>112</v>
      </c>
      <c r="H265" s="3"/>
      <c r="I265" s="3">
        <v>-375.42</v>
      </c>
      <c r="J265" s="5">
        <v>-375.42</v>
      </c>
      <c r="K265" s="3"/>
      <c r="L265" s="3">
        <v>-1313.97</v>
      </c>
      <c r="M265" s="5">
        <v>-1313.97</v>
      </c>
      <c r="N265" s="3"/>
      <c r="O265" s="3"/>
      <c r="P265" s="5"/>
      <c r="Q265" s="3"/>
      <c r="R265" s="3"/>
      <c r="S265" s="5"/>
      <c r="T265" s="3"/>
      <c r="U265" s="3"/>
      <c r="V265" s="5"/>
      <c r="W265" s="3"/>
      <c r="X265" s="3"/>
      <c r="Y265" s="5"/>
      <c r="Z265" s="3"/>
      <c r="AA265" s="3"/>
      <c r="AB265" s="5"/>
      <c r="AC265" s="3"/>
      <c r="AD265" s="3"/>
      <c r="AE265" s="5"/>
      <c r="AF265" s="3"/>
      <c r="AG265" s="3"/>
      <c r="AH265" s="5"/>
      <c r="AI265" s="3"/>
      <c r="AJ265" s="3"/>
      <c r="AK265" s="5"/>
      <c r="AL265" s="3"/>
      <c r="AM265" s="3"/>
      <c r="AN265" s="5"/>
      <c r="AO265" s="3"/>
      <c r="AP265" s="3"/>
      <c r="AQ265" s="5"/>
    </row>
    <row r="266" spans="7:43" x14ac:dyDescent="0.3">
      <c r="G266" t="s">
        <v>94</v>
      </c>
      <c r="H266" s="3"/>
      <c r="I266" s="3">
        <v>-571.69000000000005</v>
      </c>
      <c r="J266" s="5">
        <v>-571.69000000000005</v>
      </c>
      <c r="K266" s="3"/>
      <c r="L266" s="3">
        <v>-265.71000000000004</v>
      </c>
      <c r="M266" s="5">
        <v>-265.71000000000004</v>
      </c>
      <c r="N266" s="3"/>
      <c r="O266" s="3"/>
      <c r="P266" s="5"/>
      <c r="Q266" s="3"/>
      <c r="R266" s="3"/>
      <c r="S266" s="5"/>
      <c r="T266" s="3"/>
      <c r="U266" s="3"/>
      <c r="V266" s="5"/>
      <c r="W266" s="3"/>
      <c r="X266" s="3"/>
      <c r="Y266" s="5"/>
      <c r="Z266" s="3"/>
      <c r="AA266" s="3"/>
      <c r="AB266" s="5"/>
      <c r="AC266" s="3"/>
      <c r="AD266" s="3"/>
      <c r="AE266" s="5"/>
      <c r="AF266" s="3"/>
      <c r="AG266" s="3"/>
      <c r="AH266" s="5"/>
      <c r="AI266" s="3"/>
      <c r="AJ266" s="3"/>
      <c r="AK266" s="5"/>
      <c r="AL266" s="3"/>
      <c r="AM266" s="3"/>
      <c r="AN266" s="5"/>
      <c r="AO266" s="3"/>
      <c r="AP266" s="3"/>
      <c r="AQ266" s="5"/>
    </row>
    <row r="267" spans="7:43" x14ac:dyDescent="0.3">
      <c r="G267" t="s">
        <v>82</v>
      </c>
      <c r="H267" s="3"/>
      <c r="I267" s="3">
        <v>-8</v>
      </c>
      <c r="J267" s="5">
        <v>-8</v>
      </c>
      <c r="K267" s="3"/>
      <c r="L267" s="3">
        <v>-675.96</v>
      </c>
      <c r="M267" s="5">
        <v>-675.96</v>
      </c>
      <c r="N267" s="3"/>
      <c r="O267" s="3"/>
      <c r="P267" s="5"/>
      <c r="Q267" s="3"/>
      <c r="R267" s="3"/>
      <c r="S267" s="5"/>
      <c r="T267" s="3"/>
      <c r="U267" s="3"/>
      <c r="V267" s="5"/>
      <c r="W267" s="3"/>
      <c r="X267" s="3"/>
      <c r="Y267" s="5"/>
      <c r="Z267" s="3"/>
      <c r="AA267" s="3"/>
      <c r="AB267" s="5"/>
      <c r="AC267" s="3"/>
      <c r="AD267" s="3"/>
      <c r="AE267" s="5"/>
      <c r="AF267" s="3"/>
      <c r="AG267" s="3"/>
      <c r="AH267" s="5"/>
      <c r="AI267" s="3"/>
      <c r="AJ267" s="3"/>
      <c r="AK267" s="5"/>
      <c r="AL267" s="3"/>
      <c r="AM267" s="3"/>
      <c r="AN267" s="5"/>
      <c r="AO267" s="3"/>
      <c r="AP267" s="3"/>
      <c r="AQ267" s="5"/>
    </row>
    <row r="268" spans="7:43" x14ac:dyDescent="0.3">
      <c r="G268" t="s">
        <v>137</v>
      </c>
      <c r="H268" s="3"/>
      <c r="I268" s="3">
        <v>-1397.19</v>
      </c>
      <c r="J268" s="5">
        <v>-1397.19</v>
      </c>
      <c r="K268" s="3"/>
      <c r="L268" s="3">
        <v>-772.32</v>
      </c>
      <c r="M268" s="5">
        <v>-772.32</v>
      </c>
      <c r="N268" s="3"/>
      <c r="O268" s="3"/>
      <c r="P268" s="5"/>
      <c r="Q268" s="3"/>
      <c r="R268" s="3"/>
      <c r="S268" s="5"/>
      <c r="T268" s="3"/>
      <c r="U268" s="3"/>
      <c r="V268" s="5"/>
      <c r="W268" s="3"/>
      <c r="X268" s="3"/>
      <c r="Y268" s="5"/>
      <c r="Z268" s="3"/>
      <c r="AA268" s="3"/>
      <c r="AB268" s="5"/>
      <c r="AC268" s="3"/>
      <c r="AD268" s="3"/>
      <c r="AE268" s="5"/>
      <c r="AF268" s="3"/>
      <c r="AG268" s="3"/>
      <c r="AH268" s="5"/>
      <c r="AI268" s="3"/>
      <c r="AJ268" s="3"/>
      <c r="AK268" s="5"/>
      <c r="AL268" s="3"/>
      <c r="AM268" s="3"/>
      <c r="AN268" s="5"/>
      <c r="AO268" s="3"/>
      <c r="AP268" s="3"/>
      <c r="AQ268" s="5"/>
    </row>
    <row r="269" spans="7:43" x14ac:dyDescent="0.3">
      <c r="G269" t="s">
        <v>70</v>
      </c>
      <c r="H269" s="3"/>
      <c r="I269" s="3">
        <v>-6903.56</v>
      </c>
      <c r="J269" s="5">
        <v>-6903.56</v>
      </c>
      <c r="K269" s="3"/>
      <c r="L269" s="3">
        <v>-7934.94</v>
      </c>
      <c r="M269" s="5">
        <v>-7934.94</v>
      </c>
      <c r="N269" s="3"/>
      <c r="O269" s="3"/>
      <c r="P269" s="5"/>
      <c r="Q269" s="3"/>
      <c r="R269" s="3"/>
      <c r="S269" s="5"/>
      <c r="T269" s="3"/>
      <c r="U269" s="3"/>
      <c r="V269" s="5"/>
      <c r="W269" s="3"/>
      <c r="X269" s="3"/>
      <c r="Y269" s="5"/>
      <c r="Z269" s="3"/>
      <c r="AA269" s="3"/>
      <c r="AB269" s="5"/>
      <c r="AC269" s="3"/>
      <c r="AD269" s="3"/>
      <c r="AE269" s="5"/>
      <c r="AF269" s="3"/>
      <c r="AG269" s="3"/>
      <c r="AH269" s="5"/>
      <c r="AI269" s="3"/>
      <c r="AJ269" s="3"/>
      <c r="AK269" s="5"/>
      <c r="AL269" s="3"/>
      <c r="AM269" s="3"/>
      <c r="AN269" s="5"/>
      <c r="AO269" s="3"/>
      <c r="AP269" s="3"/>
      <c r="AQ269" s="5"/>
    </row>
    <row r="270" spans="7:43" x14ac:dyDescent="0.3">
      <c r="G270" t="s">
        <v>88</v>
      </c>
      <c r="H270" s="3"/>
      <c r="I270" s="3">
        <v>-54445.62</v>
      </c>
      <c r="J270" s="5">
        <v>-54445.62</v>
      </c>
      <c r="K270" s="3"/>
      <c r="L270" s="3">
        <v>-48190.92</v>
      </c>
      <c r="M270" s="5">
        <v>-48190.92</v>
      </c>
      <c r="N270" s="3"/>
      <c r="O270" s="3"/>
      <c r="P270" s="5"/>
      <c r="Q270" s="3"/>
      <c r="R270" s="3"/>
      <c r="S270" s="5"/>
      <c r="T270" s="3"/>
      <c r="U270" s="3"/>
      <c r="V270" s="5"/>
      <c r="W270" s="3"/>
      <c r="X270" s="3"/>
      <c r="Y270" s="5"/>
      <c r="Z270" s="3"/>
      <c r="AA270" s="3"/>
      <c r="AB270" s="5"/>
      <c r="AC270" s="3"/>
      <c r="AD270" s="3"/>
      <c r="AE270" s="5"/>
      <c r="AF270" s="3"/>
      <c r="AG270" s="3"/>
      <c r="AH270" s="5"/>
      <c r="AI270" s="3"/>
      <c r="AJ270" s="3"/>
      <c r="AK270" s="5"/>
      <c r="AL270" s="3"/>
      <c r="AM270" s="3"/>
      <c r="AN270" s="5"/>
      <c r="AO270" s="3"/>
      <c r="AP270" s="3"/>
      <c r="AQ270" s="5"/>
    </row>
    <row r="271" spans="7:43" x14ac:dyDescent="0.3">
      <c r="G271" t="s">
        <v>91</v>
      </c>
      <c r="H271" s="3"/>
      <c r="I271" s="3">
        <v>-7396.54</v>
      </c>
      <c r="J271" s="5">
        <v>-7396.54</v>
      </c>
      <c r="K271" s="3"/>
      <c r="L271" s="3">
        <v>-10629.099999999999</v>
      </c>
      <c r="M271" s="5">
        <v>-10629.099999999999</v>
      </c>
      <c r="N271" s="3"/>
      <c r="O271" s="3"/>
      <c r="P271" s="5"/>
      <c r="Q271" s="3"/>
      <c r="R271" s="3"/>
      <c r="S271" s="5"/>
      <c r="T271" s="3"/>
      <c r="U271" s="3"/>
      <c r="V271" s="5"/>
      <c r="W271" s="3"/>
      <c r="X271" s="3"/>
      <c r="Y271" s="5"/>
      <c r="Z271" s="3"/>
      <c r="AA271" s="3"/>
      <c r="AB271" s="5"/>
      <c r="AC271" s="3"/>
      <c r="AD271" s="3"/>
      <c r="AE271" s="5"/>
      <c r="AF271" s="3"/>
      <c r="AG271" s="3"/>
      <c r="AH271" s="5"/>
      <c r="AI271" s="3"/>
      <c r="AJ271" s="3"/>
      <c r="AK271" s="5"/>
      <c r="AL271" s="3"/>
      <c r="AM271" s="3"/>
      <c r="AN271" s="5"/>
      <c r="AO271" s="3"/>
      <c r="AP271" s="3"/>
      <c r="AQ271" s="5"/>
    </row>
    <row r="272" spans="7:43" x14ac:dyDescent="0.3">
      <c r="G272" t="s">
        <v>19</v>
      </c>
      <c r="H272" s="3"/>
      <c r="I272" s="3">
        <v>-1333.97</v>
      </c>
      <c r="J272" s="5">
        <v>-1333.97</v>
      </c>
      <c r="K272" s="3"/>
      <c r="L272" s="3">
        <v>-3155.45</v>
      </c>
      <c r="M272" s="5">
        <v>-3155.45</v>
      </c>
      <c r="N272" s="3"/>
      <c r="O272" s="3"/>
      <c r="P272" s="5"/>
      <c r="Q272" s="3"/>
      <c r="R272" s="3"/>
      <c r="S272" s="5"/>
      <c r="T272" s="3"/>
      <c r="U272" s="3"/>
      <c r="V272" s="5"/>
      <c r="W272" s="3"/>
      <c r="X272" s="3"/>
      <c r="Y272" s="5"/>
      <c r="Z272" s="3"/>
      <c r="AA272" s="3"/>
      <c r="AB272" s="5"/>
      <c r="AC272" s="3"/>
      <c r="AD272" s="3"/>
      <c r="AE272" s="5"/>
      <c r="AF272" s="3"/>
      <c r="AG272" s="3"/>
      <c r="AH272" s="5"/>
      <c r="AI272" s="3"/>
      <c r="AJ272" s="3"/>
      <c r="AK272" s="5"/>
      <c r="AL272" s="3"/>
      <c r="AM272" s="3"/>
      <c r="AN272" s="5"/>
      <c r="AO272" s="3"/>
      <c r="AP272" s="3"/>
      <c r="AQ272" s="5"/>
    </row>
    <row r="273" spans="5:43" x14ac:dyDescent="0.3">
      <c r="G273" t="s">
        <v>110</v>
      </c>
      <c r="H273" s="3"/>
      <c r="I273" s="3">
        <v>-1484.24</v>
      </c>
      <c r="J273" s="5">
        <v>-1484.24</v>
      </c>
      <c r="K273" s="3"/>
      <c r="L273" s="3">
        <v>-3579.25</v>
      </c>
      <c r="M273" s="5">
        <v>-3579.25</v>
      </c>
      <c r="N273" s="3"/>
      <c r="O273" s="3"/>
      <c r="P273" s="5"/>
      <c r="Q273" s="3"/>
      <c r="R273" s="3"/>
      <c r="S273" s="5"/>
      <c r="T273" s="3"/>
      <c r="U273" s="3"/>
      <c r="V273" s="5"/>
      <c r="W273" s="3"/>
      <c r="X273" s="3"/>
      <c r="Y273" s="5"/>
      <c r="Z273" s="3"/>
      <c r="AA273" s="3"/>
      <c r="AB273" s="5"/>
      <c r="AC273" s="3"/>
      <c r="AD273" s="3"/>
      <c r="AE273" s="5"/>
      <c r="AF273" s="3"/>
      <c r="AG273" s="3"/>
      <c r="AH273" s="5"/>
      <c r="AI273" s="3"/>
      <c r="AJ273" s="3"/>
      <c r="AK273" s="5"/>
      <c r="AL273" s="3"/>
      <c r="AM273" s="3"/>
      <c r="AN273" s="5"/>
      <c r="AO273" s="3"/>
      <c r="AP273" s="3"/>
      <c r="AQ273" s="5"/>
    </row>
    <row r="274" spans="5:43" x14ac:dyDescent="0.3">
      <c r="G274" t="s">
        <v>109</v>
      </c>
      <c r="H274" s="3"/>
      <c r="I274" s="3">
        <v>-780.58</v>
      </c>
      <c r="J274" s="5">
        <v>-780.58</v>
      </c>
      <c r="K274" s="3"/>
      <c r="L274" s="3">
        <v>-375.42</v>
      </c>
      <c r="M274" s="5">
        <v>-375.42</v>
      </c>
      <c r="N274" s="3"/>
      <c r="O274" s="3"/>
      <c r="P274" s="5"/>
      <c r="Q274" s="3"/>
      <c r="R274" s="3"/>
      <c r="S274" s="5"/>
      <c r="T274" s="3"/>
      <c r="U274" s="3"/>
      <c r="V274" s="5"/>
      <c r="W274" s="3"/>
      <c r="X274" s="3"/>
      <c r="Y274" s="5"/>
      <c r="Z274" s="3"/>
      <c r="AA274" s="3"/>
      <c r="AB274" s="5"/>
      <c r="AC274" s="3"/>
      <c r="AD274" s="3"/>
      <c r="AE274" s="5"/>
      <c r="AF274" s="3"/>
      <c r="AG274" s="3"/>
      <c r="AH274" s="5"/>
      <c r="AI274" s="3"/>
      <c r="AJ274" s="3"/>
      <c r="AK274" s="5"/>
      <c r="AL274" s="3"/>
      <c r="AM274" s="3"/>
      <c r="AN274" s="5"/>
      <c r="AO274" s="3"/>
      <c r="AP274" s="3"/>
      <c r="AQ274" s="5"/>
    </row>
    <row r="275" spans="5:43" x14ac:dyDescent="0.3">
      <c r="G275" t="s">
        <v>64</v>
      </c>
      <c r="H275" s="3"/>
      <c r="I275" s="3">
        <v>-2474.4700000000003</v>
      </c>
      <c r="J275" s="5">
        <v>-2474.4700000000003</v>
      </c>
      <c r="K275" s="3"/>
      <c r="L275" s="3">
        <v>-6293.55</v>
      </c>
      <c r="M275" s="5">
        <v>-6293.55</v>
      </c>
      <c r="N275" s="3"/>
      <c r="O275" s="3"/>
      <c r="P275" s="5"/>
      <c r="Q275" s="3"/>
      <c r="R275" s="3"/>
      <c r="S275" s="5"/>
      <c r="T275" s="3"/>
      <c r="U275" s="3"/>
      <c r="V275" s="5"/>
      <c r="W275" s="3"/>
      <c r="X275" s="3"/>
      <c r="Y275" s="5"/>
      <c r="Z275" s="3"/>
      <c r="AA275" s="3"/>
      <c r="AB275" s="5"/>
      <c r="AC275" s="3"/>
      <c r="AD275" s="3"/>
      <c r="AE275" s="5"/>
      <c r="AF275" s="3"/>
      <c r="AG275" s="3"/>
      <c r="AH275" s="5"/>
      <c r="AI275" s="3"/>
      <c r="AJ275" s="3"/>
      <c r="AK275" s="5"/>
      <c r="AL275" s="3"/>
      <c r="AM275" s="3"/>
      <c r="AN275" s="5"/>
      <c r="AO275" s="3"/>
      <c r="AP275" s="3"/>
      <c r="AQ275" s="5"/>
    </row>
    <row r="276" spans="5:43" x14ac:dyDescent="0.3">
      <c r="G276" t="s">
        <v>114</v>
      </c>
      <c r="H276" s="3"/>
      <c r="I276" s="3">
        <v>-375.42</v>
      </c>
      <c r="J276" s="5">
        <v>-375.42</v>
      </c>
      <c r="K276" s="3"/>
      <c r="L276" s="3">
        <v>-3163.85</v>
      </c>
      <c r="M276" s="5">
        <v>-3163.85</v>
      </c>
      <c r="N276" s="3"/>
      <c r="O276" s="3"/>
      <c r="P276" s="5"/>
      <c r="Q276" s="3"/>
      <c r="R276" s="3"/>
      <c r="S276" s="5"/>
      <c r="T276" s="3"/>
      <c r="U276" s="3"/>
      <c r="V276" s="5"/>
      <c r="W276" s="3"/>
      <c r="X276" s="3"/>
      <c r="Y276" s="5"/>
      <c r="Z276" s="3"/>
      <c r="AA276" s="3"/>
      <c r="AB276" s="5"/>
      <c r="AC276" s="3"/>
      <c r="AD276" s="3"/>
      <c r="AE276" s="5"/>
      <c r="AF276" s="3"/>
      <c r="AG276" s="3"/>
      <c r="AH276" s="5"/>
      <c r="AI276" s="3"/>
      <c r="AJ276" s="3"/>
      <c r="AK276" s="5"/>
      <c r="AL276" s="3"/>
      <c r="AM276" s="3"/>
      <c r="AN276" s="5"/>
      <c r="AO276" s="3"/>
      <c r="AP276" s="3"/>
      <c r="AQ276" s="5"/>
    </row>
    <row r="277" spans="5:43" x14ac:dyDescent="0.3">
      <c r="G277" t="s">
        <v>135</v>
      </c>
      <c r="H277" s="3"/>
      <c r="I277" s="3">
        <v>-187.71</v>
      </c>
      <c r="J277" s="5">
        <v>-187.71</v>
      </c>
      <c r="K277" s="3"/>
      <c r="L277" s="3">
        <v>-405.42</v>
      </c>
      <c r="M277" s="5">
        <v>-405.42</v>
      </c>
      <c r="N277" s="3"/>
      <c r="O277" s="3"/>
      <c r="P277" s="5"/>
      <c r="Q277" s="3"/>
      <c r="R277" s="3"/>
      <c r="S277" s="5"/>
      <c r="T277" s="3"/>
      <c r="U277" s="3"/>
      <c r="V277" s="5"/>
      <c r="W277" s="3"/>
      <c r="X277" s="3"/>
      <c r="Y277" s="5"/>
      <c r="Z277" s="3"/>
      <c r="AA277" s="3"/>
      <c r="AB277" s="5"/>
      <c r="AC277" s="3"/>
      <c r="AD277" s="3"/>
      <c r="AE277" s="5"/>
      <c r="AF277" s="3"/>
      <c r="AG277" s="3"/>
      <c r="AH277" s="5"/>
      <c r="AI277" s="3"/>
      <c r="AJ277" s="3"/>
      <c r="AK277" s="5"/>
      <c r="AL277" s="3"/>
      <c r="AM277" s="3"/>
      <c r="AN277" s="5"/>
      <c r="AO277" s="3"/>
      <c r="AP277" s="3"/>
      <c r="AQ277" s="5"/>
    </row>
    <row r="278" spans="5:43" x14ac:dyDescent="0.3">
      <c r="G278" t="s">
        <v>14</v>
      </c>
      <c r="H278" s="3"/>
      <c r="I278" s="3">
        <v>-4005.3999999999996</v>
      </c>
      <c r="J278" s="5">
        <v>-4005.3999999999996</v>
      </c>
      <c r="K278" s="3"/>
      <c r="L278" s="3">
        <v>-3530.06</v>
      </c>
      <c r="M278" s="5">
        <v>-3530.06</v>
      </c>
      <c r="N278" s="3"/>
      <c r="O278" s="3"/>
      <c r="P278" s="5"/>
      <c r="Q278" s="3"/>
      <c r="R278" s="3"/>
      <c r="S278" s="5"/>
      <c r="T278" s="3"/>
      <c r="U278" s="3"/>
      <c r="V278" s="5"/>
      <c r="W278" s="3"/>
      <c r="X278" s="3"/>
      <c r="Y278" s="5"/>
      <c r="Z278" s="3"/>
      <c r="AA278" s="3"/>
      <c r="AB278" s="5"/>
      <c r="AC278" s="3"/>
      <c r="AD278" s="3"/>
      <c r="AE278" s="5"/>
      <c r="AF278" s="3"/>
      <c r="AG278" s="3"/>
      <c r="AH278" s="5"/>
      <c r="AI278" s="3"/>
      <c r="AJ278" s="3"/>
      <c r="AK278" s="5"/>
      <c r="AL278" s="3"/>
      <c r="AM278" s="3"/>
      <c r="AN278" s="5"/>
      <c r="AO278" s="3"/>
      <c r="AP278" s="3"/>
      <c r="AQ278" s="5"/>
    </row>
    <row r="279" spans="5:43" x14ac:dyDescent="0.3">
      <c r="H279" s="3"/>
      <c r="I279" s="3"/>
      <c r="J279" s="5"/>
      <c r="K279" s="3"/>
      <c r="L279" s="3"/>
      <c r="M279" s="5"/>
      <c r="N279" s="3"/>
      <c r="O279" s="3"/>
      <c r="P279" s="5"/>
      <c r="Q279" s="3"/>
      <c r="R279" s="3"/>
      <c r="S279" s="5"/>
      <c r="T279" s="3"/>
      <c r="U279" s="3"/>
      <c r="V279" s="5"/>
      <c r="W279" s="3"/>
      <c r="X279" s="3"/>
      <c r="Y279" s="5"/>
      <c r="Z279" s="3"/>
      <c r="AA279" s="3"/>
      <c r="AB279" s="5"/>
      <c r="AC279" s="3"/>
      <c r="AD279" s="3"/>
      <c r="AE279" s="5"/>
      <c r="AF279" s="3"/>
      <c r="AG279" s="3"/>
      <c r="AH279" s="5"/>
      <c r="AI279" s="3"/>
      <c r="AJ279" s="3"/>
      <c r="AK279" s="5"/>
      <c r="AL279" s="3"/>
      <c r="AM279" s="3"/>
      <c r="AN279" s="5"/>
      <c r="AO279" s="3"/>
      <c r="AP279" s="3"/>
      <c r="AQ279" s="5"/>
    </row>
    <row r="280" spans="5:43" x14ac:dyDescent="0.3">
      <c r="E280">
        <v>301304</v>
      </c>
      <c r="F280" s="43" t="s">
        <v>146</v>
      </c>
      <c r="G280" s="43"/>
      <c r="H280" s="3">
        <v>3656.26274239744</v>
      </c>
      <c r="I280" s="3">
        <v>-8202.9700000000012</v>
      </c>
      <c r="J280" s="5">
        <v>-4546.7072576025612</v>
      </c>
      <c r="K280" s="3">
        <v>3656.26274239744</v>
      </c>
      <c r="L280" s="3">
        <v>-8255.33</v>
      </c>
      <c r="M280" s="5">
        <v>-4599.0672576025599</v>
      </c>
      <c r="N280" s="3">
        <v>3714.8769488519374</v>
      </c>
      <c r="O280" s="3"/>
      <c r="P280" s="5">
        <v>3714.8769488519374</v>
      </c>
      <c r="Q280" s="3">
        <v>3964.8769488519374</v>
      </c>
      <c r="R280" s="3"/>
      <c r="S280" s="5">
        <v>3964.8769488519374</v>
      </c>
      <c r="T280" s="3">
        <v>3964.8769488519374</v>
      </c>
      <c r="U280" s="3"/>
      <c r="V280" s="5">
        <v>3964.8769488519374</v>
      </c>
      <c r="W280" s="3">
        <v>3964.8769488519374</v>
      </c>
      <c r="X280" s="3"/>
      <c r="Y280" s="5">
        <v>3964.8769488519374</v>
      </c>
      <c r="Z280" s="3">
        <v>3964.8769488519374</v>
      </c>
      <c r="AA280" s="3"/>
      <c r="AB280" s="5">
        <v>3964.8769488519374</v>
      </c>
      <c r="AC280" s="3">
        <v>3964.8769488519374</v>
      </c>
      <c r="AD280" s="3"/>
      <c r="AE280" s="5">
        <v>3964.8769488519374</v>
      </c>
      <c r="AF280" s="3">
        <v>3964.8769488519374</v>
      </c>
      <c r="AG280" s="3"/>
      <c r="AH280" s="5">
        <v>3964.8769488519374</v>
      </c>
      <c r="AI280" s="3">
        <v>3964.8769488519374</v>
      </c>
      <c r="AJ280" s="3"/>
      <c r="AK280" s="5">
        <v>3964.8769488519374</v>
      </c>
      <c r="AL280" s="3">
        <v>3964.8769488519374</v>
      </c>
      <c r="AM280" s="3"/>
      <c r="AN280" s="5">
        <v>3964.8769488519374</v>
      </c>
      <c r="AO280" s="3">
        <v>3964.8769488519374</v>
      </c>
      <c r="AP280" s="3"/>
      <c r="AQ280" s="5">
        <v>3964.8769488519374</v>
      </c>
    </row>
    <row r="281" spans="5:43" x14ac:dyDescent="0.3">
      <c r="G281" t="s">
        <v>132</v>
      </c>
      <c r="H281" s="3"/>
      <c r="I281" s="3">
        <v>-97.36</v>
      </c>
      <c r="J281" s="5">
        <v>-97.36</v>
      </c>
      <c r="K281" s="3"/>
      <c r="L281" s="3">
        <v>-60.85</v>
      </c>
      <c r="M281" s="5">
        <v>-60.85</v>
      </c>
      <c r="N281" s="3"/>
      <c r="O281" s="3"/>
      <c r="P281" s="5"/>
      <c r="Q281" s="3"/>
      <c r="R281" s="3"/>
      <c r="S281" s="5"/>
      <c r="T281" s="3"/>
      <c r="U281" s="3"/>
      <c r="V281" s="5"/>
      <c r="W281" s="3"/>
      <c r="X281" s="3"/>
      <c r="Y281" s="5"/>
      <c r="Z281" s="3"/>
      <c r="AA281" s="3"/>
      <c r="AB281" s="5"/>
      <c r="AC281" s="3"/>
      <c r="AD281" s="3"/>
      <c r="AE281" s="5"/>
      <c r="AF281" s="3"/>
      <c r="AG281" s="3"/>
      <c r="AH281" s="5"/>
      <c r="AI281" s="3"/>
      <c r="AJ281" s="3"/>
      <c r="AK281" s="5"/>
      <c r="AL281" s="3"/>
      <c r="AM281" s="3"/>
      <c r="AN281" s="5"/>
      <c r="AO281" s="3"/>
      <c r="AP281" s="3"/>
      <c r="AQ281" s="5"/>
    </row>
    <row r="282" spans="5:43" x14ac:dyDescent="0.3">
      <c r="G282" t="s">
        <v>87</v>
      </c>
      <c r="H282" s="3"/>
      <c r="I282" s="3">
        <v>-146.04</v>
      </c>
      <c r="J282" s="5">
        <v>-146.04</v>
      </c>
      <c r="K282" s="3"/>
      <c r="L282" s="3">
        <v>-146.04</v>
      </c>
      <c r="M282" s="5">
        <v>-146.04</v>
      </c>
      <c r="N282" s="3"/>
      <c r="O282" s="3"/>
      <c r="P282" s="5"/>
      <c r="Q282" s="3"/>
      <c r="R282" s="3"/>
      <c r="S282" s="5"/>
      <c r="T282" s="3"/>
      <c r="U282" s="3"/>
      <c r="V282" s="5"/>
      <c r="W282" s="3"/>
      <c r="X282" s="3"/>
      <c r="Y282" s="5"/>
      <c r="Z282" s="3"/>
      <c r="AA282" s="3"/>
      <c r="AB282" s="5"/>
      <c r="AC282" s="3"/>
      <c r="AD282" s="3"/>
      <c r="AE282" s="5"/>
      <c r="AF282" s="3"/>
      <c r="AG282" s="3"/>
      <c r="AH282" s="5"/>
      <c r="AI282" s="3"/>
      <c r="AJ282" s="3"/>
      <c r="AK282" s="5"/>
      <c r="AL282" s="3"/>
      <c r="AM282" s="3"/>
      <c r="AN282" s="5"/>
      <c r="AO282" s="3"/>
      <c r="AP282" s="3"/>
      <c r="AQ282" s="5"/>
    </row>
    <row r="283" spans="5:43" x14ac:dyDescent="0.3">
      <c r="G283" t="s">
        <v>107</v>
      </c>
      <c r="H283" s="3"/>
      <c r="I283" s="3">
        <v>-97.36</v>
      </c>
      <c r="J283" s="5">
        <v>-97.36</v>
      </c>
      <c r="K283" s="3"/>
      <c r="L283" s="3">
        <v>-158.21</v>
      </c>
      <c r="M283" s="5">
        <v>-158.21</v>
      </c>
      <c r="N283" s="3"/>
      <c r="O283" s="3"/>
      <c r="P283" s="5"/>
      <c r="Q283" s="3"/>
      <c r="R283" s="3"/>
      <c r="S283" s="5"/>
      <c r="T283" s="3"/>
      <c r="U283" s="3"/>
      <c r="V283" s="5"/>
      <c r="W283" s="3"/>
      <c r="X283" s="3"/>
      <c r="Y283" s="5"/>
      <c r="Z283" s="3"/>
      <c r="AA283" s="3"/>
      <c r="AB283" s="5"/>
      <c r="AC283" s="3"/>
      <c r="AD283" s="3"/>
      <c r="AE283" s="5"/>
      <c r="AF283" s="3"/>
      <c r="AG283" s="3"/>
      <c r="AH283" s="5"/>
      <c r="AI283" s="3"/>
      <c r="AJ283" s="3"/>
      <c r="AK283" s="5"/>
      <c r="AL283" s="3"/>
      <c r="AM283" s="3"/>
      <c r="AN283" s="5"/>
      <c r="AO283" s="3"/>
      <c r="AP283" s="3"/>
      <c r="AQ283" s="5"/>
    </row>
    <row r="284" spans="5:43" x14ac:dyDescent="0.3">
      <c r="G284" t="s">
        <v>56</v>
      </c>
      <c r="H284" s="3">
        <v>3656.26274239744</v>
      </c>
      <c r="I284" s="3"/>
      <c r="J284" s="5">
        <v>3656.26274239744</v>
      </c>
      <c r="K284" s="3">
        <v>3656.26274239744</v>
      </c>
      <c r="L284" s="3">
        <v>203.2</v>
      </c>
      <c r="M284" s="5">
        <v>3859.4627423974398</v>
      </c>
      <c r="N284" s="3">
        <v>3714.8769488519374</v>
      </c>
      <c r="O284" s="3"/>
      <c r="P284" s="5">
        <v>3714.8769488519374</v>
      </c>
      <c r="Q284" s="3">
        <v>3964.8769488519374</v>
      </c>
      <c r="R284" s="3"/>
      <c r="S284" s="5">
        <v>3964.8769488519374</v>
      </c>
      <c r="T284" s="3">
        <v>3964.8769488519374</v>
      </c>
      <c r="U284" s="3"/>
      <c r="V284" s="5">
        <v>3964.8769488519374</v>
      </c>
      <c r="W284" s="3">
        <v>3964.8769488519374</v>
      </c>
      <c r="X284" s="3"/>
      <c r="Y284" s="5">
        <v>3964.8769488519374</v>
      </c>
      <c r="Z284" s="3">
        <v>3964.8769488519374</v>
      </c>
      <c r="AA284" s="3"/>
      <c r="AB284" s="5">
        <v>3964.8769488519374</v>
      </c>
      <c r="AC284" s="3">
        <v>3964.8769488519374</v>
      </c>
      <c r="AD284" s="3"/>
      <c r="AE284" s="5">
        <v>3964.8769488519374</v>
      </c>
      <c r="AF284" s="3">
        <v>3964.8769488519374</v>
      </c>
      <c r="AG284" s="3"/>
      <c r="AH284" s="5">
        <v>3964.8769488519374</v>
      </c>
      <c r="AI284" s="3">
        <v>3964.8769488519374</v>
      </c>
      <c r="AJ284" s="3"/>
      <c r="AK284" s="5">
        <v>3964.8769488519374</v>
      </c>
      <c r="AL284" s="3">
        <v>3964.8769488519374</v>
      </c>
      <c r="AM284" s="3"/>
      <c r="AN284" s="5">
        <v>3964.8769488519374</v>
      </c>
      <c r="AO284" s="3">
        <v>3964.8769488519374</v>
      </c>
      <c r="AP284" s="3"/>
      <c r="AQ284" s="5">
        <v>3964.8769488519374</v>
      </c>
    </row>
    <row r="285" spans="5:43" x14ac:dyDescent="0.3">
      <c r="G285" t="s">
        <v>84</v>
      </c>
      <c r="H285" s="3"/>
      <c r="I285" s="3">
        <v>-12.17</v>
      </c>
      <c r="J285" s="5">
        <v>-12.17</v>
      </c>
      <c r="K285" s="3"/>
      <c r="L285" s="3">
        <v>-12.17</v>
      </c>
      <c r="M285" s="5">
        <v>-12.17</v>
      </c>
      <c r="N285" s="3"/>
      <c r="O285" s="3"/>
      <c r="P285" s="5"/>
      <c r="Q285" s="3"/>
      <c r="R285" s="3"/>
      <c r="S285" s="5"/>
      <c r="T285" s="3"/>
      <c r="U285" s="3"/>
      <c r="V285" s="5"/>
      <c r="W285" s="3"/>
      <c r="X285" s="3"/>
      <c r="Y285" s="5"/>
      <c r="Z285" s="3"/>
      <c r="AA285" s="3"/>
      <c r="AB285" s="5"/>
      <c r="AC285" s="3"/>
      <c r="AD285" s="3"/>
      <c r="AE285" s="5"/>
      <c r="AF285" s="3"/>
      <c r="AG285" s="3"/>
      <c r="AH285" s="5"/>
      <c r="AI285" s="3"/>
      <c r="AJ285" s="3"/>
      <c r="AK285" s="5"/>
      <c r="AL285" s="3"/>
      <c r="AM285" s="3"/>
      <c r="AN285" s="5"/>
      <c r="AO285" s="3"/>
      <c r="AP285" s="3"/>
      <c r="AQ285" s="5"/>
    </row>
    <row r="286" spans="5:43" x14ac:dyDescent="0.3">
      <c r="G286" t="s">
        <v>100</v>
      </c>
      <c r="H286" s="3"/>
      <c r="I286" s="3">
        <v>-12.17</v>
      </c>
      <c r="J286" s="5">
        <v>-12.17</v>
      </c>
      <c r="K286" s="3"/>
      <c r="L286" s="3">
        <v>-12.17</v>
      </c>
      <c r="M286" s="5">
        <v>-12.17</v>
      </c>
      <c r="N286" s="3"/>
      <c r="O286" s="3"/>
      <c r="P286" s="5"/>
      <c r="Q286" s="3"/>
      <c r="R286" s="3"/>
      <c r="S286" s="5"/>
      <c r="T286" s="3"/>
      <c r="U286" s="3"/>
      <c r="V286" s="5"/>
      <c r="W286" s="3"/>
      <c r="X286" s="3"/>
      <c r="Y286" s="5"/>
      <c r="Z286" s="3"/>
      <c r="AA286" s="3"/>
      <c r="AB286" s="5"/>
      <c r="AC286" s="3"/>
      <c r="AD286" s="3"/>
      <c r="AE286" s="5"/>
      <c r="AF286" s="3"/>
      <c r="AG286" s="3"/>
      <c r="AH286" s="5"/>
      <c r="AI286" s="3"/>
      <c r="AJ286" s="3"/>
      <c r="AK286" s="5"/>
      <c r="AL286" s="3"/>
      <c r="AM286" s="3"/>
      <c r="AN286" s="5"/>
      <c r="AO286" s="3"/>
      <c r="AP286" s="3"/>
      <c r="AQ286" s="5"/>
    </row>
    <row r="287" spans="5:43" x14ac:dyDescent="0.3">
      <c r="G287" t="s">
        <v>30</v>
      </c>
      <c r="H287" s="3"/>
      <c r="I287" s="3">
        <v>-48.68</v>
      </c>
      <c r="J287" s="5">
        <v>-48.68</v>
      </c>
      <c r="K287" s="3"/>
      <c r="L287" s="3">
        <v>-97.36</v>
      </c>
      <c r="M287" s="5">
        <v>-97.36</v>
      </c>
      <c r="N287" s="3"/>
      <c r="O287" s="3"/>
      <c r="P287" s="5"/>
      <c r="Q287" s="3"/>
      <c r="R287" s="3"/>
      <c r="S287" s="5"/>
      <c r="T287" s="3"/>
      <c r="U287" s="3"/>
      <c r="V287" s="5"/>
      <c r="W287" s="3"/>
      <c r="X287" s="3"/>
      <c r="Y287" s="5"/>
      <c r="Z287" s="3"/>
      <c r="AA287" s="3"/>
      <c r="AB287" s="5"/>
      <c r="AC287" s="3"/>
      <c r="AD287" s="3"/>
      <c r="AE287" s="5"/>
      <c r="AF287" s="3"/>
      <c r="AG287" s="3"/>
      <c r="AH287" s="5"/>
      <c r="AI287" s="3"/>
      <c r="AJ287" s="3"/>
      <c r="AK287" s="5"/>
      <c r="AL287" s="3"/>
      <c r="AM287" s="3"/>
      <c r="AN287" s="5"/>
      <c r="AO287" s="3"/>
      <c r="AP287" s="3"/>
      <c r="AQ287" s="5"/>
    </row>
    <row r="288" spans="5:43" x14ac:dyDescent="0.3">
      <c r="G288" t="s">
        <v>108</v>
      </c>
      <c r="H288" s="3"/>
      <c r="I288" s="3">
        <v>-133.87</v>
      </c>
      <c r="J288" s="5">
        <v>-133.87</v>
      </c>
      <c r="K288" s="3"/>
      <c r="L288" s="3">
        <v>-133.87</v>
      </c>
      <c r="M288" s="5">
        <v>-133.87</v>
      </c>
      <c r="N288" s="3"/>
      <c r="O288" s="3"/>
      <c r="P288" s="5"/>
      <c r="Q288" s="3"/>
      <c r="R288" s="3"/>
      <c r="S288" s="5"/>
      <c r="T288" s="3"/>
      <c r="U288" s="3"/>
      <c r="V288" s="5"/>
      <c r="W288" s="3"/>
      <c r="X288" s="3"/>
      <c r="Y288" s="5"/>
      <c r="Z288" s="3"/>
      <c r="AA288" s="3"/>
      <c r="AB288" s="5"/>
      <c r="AC288" s="3"/>
      <c r="AD288" s="3"/>
      <c r="AE288" s="5"/>
      <c r="AF288" s="3"/>
      <c r="AG288" s="3"/>
      <c r="AH288" s="5"/>
      <c r="AI288" s="3"/>
      <c r="AJ288" s="3"/>
      <c r="AK288" s="5"/>
      <c r="AL288" s="3"/>
      <c r="AM288" s="3"/>
      <c r="AN288" s="5"/>
      <c r="AO288" s="3"/>
      <c r="AP288" s="3"/>
      <c r="AQ288" s="5"/>
    </row>
    <row r="289" spans="7:43" x14ac:dyDescent="0.3">
      <c r="G289" t="s">
        <v>86</v>
      </c>
      <c r="H289" s="3"/>
      <c r="I289" s="3">
        <v>-97.36</v>
      </c>
      <c r="J289" s="5">
        <v>-97.36</v>
      </c>
      <c r="K289" s="3"/>
      <c r="L289" s="3">
        <v>-73.02</v>
      </c>
      <c r="M289" s="5">
        <v>-73.02</v>
      </c>
      <c r="N289" s="3"/>
      <c r="O289" s="3"/>
      <c r="P289" s="5"/>
      <c r="Q289" s="3"/>
      <c r="R289" s="3"/>
      <c r="S289" s="5"/>
      <c r="T289" s="3"/>
      <c r="U289" s="3"/>
      <c r="V289" s="5"/>
      <c r="W289" s="3"/>
      <c r="X289" s="3"/>
      <c r="Y289" s="5"/>
      <c r="Z289" s="3"/>
      <c r="AA289" s="3"/>
      <c r="AB289" s="5"/>
      <c r="AC289" s="3"/>
      <c r="AD289" s="3"/>
      <c r="AE289" s="5"/>
      <c r="AF289" s="3"/>
      <c r="AG289" s="3"/>
      <c r="AH289" s="5"/>
      <c r="AI289" s="3"/>
      <c r="AJ289" s="3"/>
      <c r="AK289" s="5"/>
      <c r="AL289" s="3"/>
      <c r="AM289" s="3"/>
      <c r="AN289" s="5"/>
      <c r="AO289" s="3"/>
      <c r="AP289" s="3"/>
      <c r="AQ289" s="5"/>
    </row>
    <row r="290" spans="7:43" x14ac:dyDescent="0.3">
      <c r="G290" t="s">
        <v>47</v>
      </c>
      <c r="H290" s="3"/>
      <c r="I290" s="3">
        <v>-36.51</v>
      </c>
      <c r="J290" s="5">
        <v>-36.51</v>
      </c>
      <c r="K290" s="3"/>
      <c r="L290" s="3">
        <v>-24.34</v>
      </c>
      <c r="M290" s="5">
        <v>-24.34</v>
      </c>
      <c r="N290" s="3"/>
      <c r="O290" s="3"/>
      <c r="P290" s="5"/>
      <c r="Q290" s="3"/>
      <c r="R290" s="3"/>
      <c r="S290" s="5"/>
      <c r="T290" s="3"/>
      <c r="U290" s="3"/>
      <c r="V290" s="5"/>
      <c r="W290" s="3"/>
      <c r="X290" s="3"/>
      <c r="Y290" s="5"/>
      <c r="Z290" s="3"/>
      <c r="AA290" s="3"/>
      <c r="AB290" s="5"/>
      <c r="AC290" s="3"/>
      <c r="AD290" s="3"/>
      <c r="AE290" s="5"/>
      <c r="AF290" s="3"/>
      <c r="AG290" s="3"/>
      <c r="AH290" s="5"/>
      <c r="AI290" s="3"/>
      <c r="AJ290" s="3"/>
      <c r="AK290" s="5"/>
      <c r="AL290" s="3"/>
      <c r="AM290" s="3"/>
      <c r="AN290" s="5"/>
      <c r="AO290" s="3"/>
      <c r="AP290" s="3"/>
      <c r="AQ290" s="5"/>
    </row>
    <row r="291" spans="7:43" x14ac:dyDescent="0.3">
      <c r="G291" t="s">
        <v>115</v>
      </c>
      <c r="H291" s="3"/>
      <c r="I291" s="3">
        <v>-48.68</v>
      </c>
      <c r="J291" s="5">
        <v>-48.68</v>
      </c>
      <c r="K291" s="3"/>
      <c r="L291" s="3">
        <v>-48.68</v>
      </c>
      <c r="M291" s="5">
        <v>-48.68</v>
      </c>
      <c r="N291" s="3"/>
      <c r="O291" s="3"/>
      <c r="P291" s="5"/>
      <c r="Q291" s="3"/>
      <c r="R291" s="3"/>
      <c r="S291" s="5"/>
      <c r="T291" s="3"/>
      <c r="U291" s="3"/>
      <c r="V291" s="5"/>
      <c r="W291" s="3"/>
      <c r="X291" s="3"/>
      <c r="Y291" s="5"/>
      <c r="Z291" s="3"/>
      <c r="AA291" s="3"/>
      <c r="AB291" s="5"/>
      <c r="AC291" s="3"/>
      <c r="AD291" s="3"/>
      <c r="AE291" s="5"/>
      <c r="AF291" s="3"/>
      <c r="AG291" s="3"/>
      <c r="AH291" s="5"/>
      <c r="AI291" s="3"/>
      <c r="AJ291" s="3"/>
      <c r="AK291" s="5"/>
      <c r="AL291" s="3"/>
      <c r="AM291" s="3"/>
      <c r="AN291" s="5"/>
      <c r="AO291" s="3"/>
      <c r="AP291" s="3"/>
      <c r="AQ291" s="5"/>
    </row>
    <row r="292" spans="7:43" x14ac:dyDescent="0.3">
      <c r="G292" t="s">
        <v>112</v>
      </c>
      <c r="H292" s="3"/>
      <c r="I292" s="3">
        <v>-36.51</v>
      </c>
      <c r="J292" s="5">
        <v>-36.51</v>
      </c>
      <c r="K292" s="3"/>
      <c r="L292" s="3">
        <v>-73.02</v>
      </c>
      <c r="M292" s="5">
        <v>-73.02</v>
      </c>
      <c r="N292" s="3"/>
      <c r="O292" s="3"/>
      <c r="P292" s="5"/>
      <c r="Q292" s="3"/>
      <c r="R292" s="3"/>
      <c r="S292" s="5"/>
      <c r="T292" s="3"/>
      <c r="U292" s="3"/>
      <c r="V292" s="5"/>
      <c r="W292" s="3"/>
      <c r="X292" s="3"/>
      <c r="Y292" s="5"/>
      <c r="Z292" s="3"/>
      <c r="AA292" s="3"/>
      <c r="AB292" s="5"/>
      <c r="AC292" s="3"/>
      <c r="AD292" s="3"/>
      <c r="AE292" s="5"/>
      <c r="AF292" s="3"/>
      <c r="AG292" s="3"/>
      <c r="AH292" s="5"/>
      <c r="AI292" s="3"/>
      <c r="AJ292" s="3"/>
      <c r="AK292" s="5"/>
      <c r="AL292" s="3"/>
      <c r="AM292" s="3"/>
      <c r="AN292" s="5"/>
      <c r="AO292" s="3"/>
      <c r="AP292" s="3"/>
      <c r="AQ292" s="5"/>
    </row>
    <row r="293" spans="7:43" x14ac:dyDescent="0.3">
      <c r="G293" t="s">
        <v>94</v>
      </c>
      <c r="H293" s="3"/>
      <c r="I293" s="3">
        <v>-24.34</v>
      </c>
      <c r="J293" s="5">
        <v>-24.34</v>
      </c>
      <c r="K293" s="3"/>
      <c r="L293" s="3">
        <v>-24.34</v>
      </c>
      <c r="M293" s="5">
        <v>-24.34</v>
      </c>
      <c r="N293" s="3"/>
      <c r="O293" s="3"/>
      <c r="P293" s="5"/>
      <c r="Q293" s="3"/>
      <c r="R293" s="3"/>
      <c r="S293" s="5"/>
      <c r="T293" s="3"/>
      <c r="U293" s="3"/>
      <c r="V293" s="5"/>
      <c r="W293" s="3"/>
      <c r="X293" s="3"/>
      <c r="Y293" s="5"/>
      <c r="Z293" s="3"/>
      <c r="AA293" s="3"/>
      <c r="AB293" s="5"/>
      <c r="AC293" s="3"/>
      <c r="AD293" s="3"/>
      <c r="AE293" s="5"/>
      <c r="AF293" s="3"/>
      <c r="AG293" s="3"/>
      <c r="AH293" s="5"/>
      <c r="AI293" s="3"/>
      <c r="AJ293" s="3"/>
      <c r="AK293" s="5"/>
      <c r="AL293" s="3"/>
      <c r="AM293" s="3"/>
      <c r="AN293" s="5"/>
      <c r="AO293" s="3"/>
      <c r="AP293" s="3"/>
      <c r="AQ293" s="5"/>
    </row>
    <row r="294" spans="7:43" x14ac:dyDescent="0.3">
      <c r="G294" t="s">
        <v>82</v>
      </c>
      <c r="H294" s="3"/>
      <c r="I294" s="3">
        <v>-36.51</v>
      </c>
      <c r="J294" s="5">
        <v>-36.51</v>
      </c>
      <c r="K294" s="3"/>
      <c r="L294" s="3">
        <v>-12.17</v>
      </c>
      <c r="M294" s="5">
        <v>-12.17</v>
      </c>
      <c r="N294" s="3"/>
      <c r="O294" s="3"/>
      <c r="P294" s="5"/>
      <c r="Q294" s="3"/>
      <c r="R294" s="3"/>
      <c r="S294" s="5"/>
      <c r="T294" s="3"/>
      <c r="U294" s="3"/>
      <c r="V294" s="5"/>
      <c r="W294" s="3"/>
      <c r="X294" s="3"/>
      <c r="Y294" s="5"/>
      <c r="Z294" s="3"/>
      <c r="AA294" s="3"/>
      <c r="AB294" s="5"/>
      <c r="AC294" s="3"/>
      <c r="AD294" s="3"/>
      <c r="AE294" s="5"/>
      <c r="AF294" s="3"/>
      <c r="AG294" s="3"/>
      <c r="AH294" s="5"/>
      <c r="AI294" s="3"/>
      <c r="AJ294" s="3"/>
      <c r="AK294" s="5"/>
      <c r="AL294" s="3"/>
      <c r="AM294" s="3"/>
      <c r="AN294" s="5"/>
      <c r="AO294" s="3"/>
      <c r="AP294" s="3"/>
      <c r="AQ294" s="5"/>
    </row>
    <row r="295" spans="7:43" x14ac:dyDescent="0.3">
      <c r="G295" t="s">
        <v>137</v>
      </c>
      <c r="H295" s="3"/>
      <c r="I295" s="3">
        <v>-182.55</v>
      </c>
      <c r="J295" s="5">
        <v>-182.55</v>
      </c>
      <c r="K295" s="3"/>
      <c r="L295" s="3">
        <v>-292.08</v>
      </c>
      <c r="M295" s="5">
        <v>-292.08</v>
      </c>
      <c r="N295" s="3"/>
      <c r="O295" s="3"/>
      <c r="P295" s="5"/>
      <c r="Q295" s="3"/>
      <c r="R295" s="3"/>
      <c r="S295" s="5"/>
      <c r="T295" s="3"/>
      <c r="U295" s="3"/>
      <c r="V295" s="5"/>
      <c r="W295" s="3"/>
      <c r="X295" s="3"/>
      <c r="Y295" s="5"/>
      <c r="Z295" s="3"/>
      <c r="AA295" s="3"/>
      <c r="AB295" s="5"/>
      <c r="AC295" s="3"/>
      <c r="AD295" s="3"/>
      <c r="AE295" s="5"/>
      <c r="AF295" s="3"/>
      <c r="AG295" s="3"/>
      <c r="AH295" s="5"/>
      <c r="AI295" s="3"/>
      <c r="AJ295" s="3"/>
      <c r="AK295" s="5"/>
      <c r="AL295" s="3"/>
      <c r="AM295" s="3"/>
      <c r="AN295" s="5"/>
      <c r="AO295" s="3"/>
      <c r="AP295" s="3"/>
      <c r="AQ295" s="5"/>
    </row>
    <row r="296" spans="7:43" x14ac:dyDescent="0.3">
      <c r="G296" t="s">
        <v>70</v>
      </c>
      <c r="H296" s="3"/>
      <c r="I296" s="3">
        <v>-401.61</v>
      </c>
      <c r="J296" s="5">
        <v>-401.61</v>
      </c>
      <c r="K296" s="3"/>
      <c r="L296" s="3">
        <v>-425.95</v>
      </c>
      <c r="M296" s="5">
        <v>-425.95</v>
      </c>
      <c r="N296" s="3"/>
      <c r="O296" s="3"/>
      <c r="P296" s="5"/>
      <c r="Q296" s="3"/>
      <c r="R296" s="3"/>
      <c r="S296" s="5"/>
      <c r="T296" s="3"/>
      <c r="U296" s="3"/>
      <c r="V296" s="5"/>
      <c r="W296" s="3"/>
      <c r="X296" s="3"/>
      <c r="Y296" s="5"/>
      <c r="Z296" s="3"/>
      <c r="AA296" s="3"/>
      <c r="AB296" s="5"/>
      <c r="AC296" s="3"/>
      <c r="AD296" s="3"/>
      <c r="AE296" s="5"/>
      <c r="AF296" s="3"/>
      <c r="AG296" s="3"/>
      <c r="AH296" s="5"/>
      <c r="AI296" s="3"/>
      <c r="AJ296" s="3"/>
      <c r="AK296" s="5"/>
      <c r="AL296" s="3"/>
      <c r="AM296" s="3"/>
      <c r="AN296" s="5"/>
      <c r="AO296" s="3"/>
      <c r="AP296" s="3"/>
      <c r="AQ296" s="5"/>
    </row>
    <row r="297" spans="7:43" x14ac:dyDescent="0.3">
      <c r="G297" t="s">
        <v>88</v>
      </c>
      <c r="H297" s="3"/>
      <c r="I297" s="3">
        <v>-5513.4</v>
      </c>
      <c r="J297" s="5">
        <v>-5513.4</v>
      </c>
      <c r="K297" s="3"/>
      <c r="L297" s="3">
        <v>-5659.43</v>
      </c>
      <c r="M297" s="5">
        <v>-5659.43</v>
      </c>
      <c r="N297" s="3"/>
      <c r="O297" s="3"/>
      <c r="P297" s="5"/>
      <c r="Q297" s="3"/>
      <c r="R297" s="3"/>
      <c r="S297" s="5"/>
      <c r="T297" s="3"/>
      <c r="U297" s="3"/>
      <c r="V297" s="5"/>
      <c r="W297" s="3"/>
      <c r="X297" s="3"/>
      <c r="Y297" s="5"/>
      <c r="Z297" s="3"/>
      <c r="AA297" s="3"/>
      <c r="AB297" s="5"/>
      <c r="AC297" s="3"/>
      <c r="AD297" s="3"/>
      <c r="AE297" s="5"/>
      <c r="AF297" s="3"/>
      <c r="AG297" s="3"/>
      <c r="AH297" s="5"/>
      <c r="AI297" s="3"/>
      <c r="AJ297" s="3"/>
      <c r="AK297" s="5"/>
      <c r="AL297" s="3"/>
      <c r="AM297" s="3"/>
      <c r="AN297" s="5"/>
      <c r="AO297" s="3"/>
      <c r="AP297" s="3"/>
      <c r="AQ297" s="5"/>
    </row>
    <row r="298" spans="7:43" x14ac:dyDescent="0.3">
      <c r="G298" t="s">
        <v>91</v>
      </c>
      <c r="H298" s="3"/>
      <c r="I298" s="3">
        <v>-486.7999999999999</v>
      </c>
      <c r="J298" s="5">
        <v>-486.7999999999999</v>
      </c>
      <c r="K298" s="3"/>
      <c r="L298" s="3">
        <v>-486.79999999999995</v>
      </c>
      <c r="M298" s="5">
        <v>-486.79999999999995</v>
      </c>
      <c r="N298" s="3"/>
      <c r="O298" s="3"/>
      <c r="P298" s="5"/>
      <c r="Q298" s="3"/>
      <c r="R298" s="3"/>
      <c r="S298" s="5"/>
      <c r="T298" s="3"/>
      <c r="U298" s="3"/>
      <c r="V298" s="5"/>
      <c r="W298" s="3"/>
      <c r="X298" s="3"/>
      <c r="Y298" s="5"/>
      <c r="Z298" s="3"/>
      <c r="AA298" s="3"/>
      <c r="AB298" s="5"/>
      <c r="AC298" s="3"/>
      <c r="AD298" s="3"/>
      <c r="AE298" s="5"/>
      <c r="AF298" s="3"/>
      <c r="AG298" s="3"/>
      <c r="AH298" s="5"/>
      <c r="AI298" s="3"/>
      <c r="AJ298" s="3"/>
      <c r="AK298" s="5"/>
      <c r="AL298" s="3"/>
      <c r="AM298" s="3"/>
      <c r="AN298" s="5"/>
      <c r="AO298" s="3"/>
      <c r="AP298" s="3"/>
      <c r="AQ298" s="5"/>
    </row>
    <row r="299" spans="7:43" x14ac:dyDescent="0.3">
      <c r="G299" t="s">
        <v>19</v>
      </c>
      <c r="H299" s="3"/>
      <c r="I299" s="3">
        <v>-328.59000000000003</v>
      </c>
      <c r="J299" s="5">
        <v>-328.59000000000003</v>
      </c>
      <c r="K299" s="3"/>
      <c r="L299" s="3">
        <v>-279.91000000000003</v>
      </c>
      <c r="M299" s="5">
        <v>-279.91000000000003</v>
      </c>
      <c r="N299" s="3"/>
      <c r="O299" s="3"/>
      <c r="P299" s="5"/>
      <c r="Q299" s="3"/>
      <c r="R299" s="3"/>
      <c r="S299" s="5"/>
      <c r="T299" s="3"/>
      <c r="U299" s="3"/>
      <c r="V299" s="5"/>
      <c r="W299" s="3"/>
      <c r="X299" s="3"/>
      <c r="Y299" s="5"/>
      <c r="Z299" s="3"/>
      <c r="AA299" s="3"/>
      <c r="AB299" s="5"/>
      <c r="AC299" s="3"/>
      <c r="AD299" s="3"/>
      <c r="AE299" s="5"/>
      <c r="AF299" s="3"/>
      <c r="AG299" s="3"/>
      <c r="AH299" s="5"/>
      <c r="AI299" s="3"/>
      <c r="AJ299" s="3"/>
      <c r="AK299" s="5"/>
      <c r="AL299" s="3"/>
      <c r="AM299" s="3"/>
      <c r="AN299" s="5"/>
      <c r="AO299" s="3"/>
      <c r="AP299" s="3"/>
      <c r="AQ299" s="5"/>
    </row>
    <row r="300" spans="7:43" x14ac:dyDescent="0.3">
      <c r="G300" t="s">
        <v>110</v>
      </c>
      <c r="H300" s="3"/>
      <c r="I300" s="3">
        <v>-85.19</v>
      </c>
      <c r="J300" s="5">
        <v>-85.19</v>
      </c>
      <c r="K300" s="3"/>
      <c r="L300" s="3">
        <v>-85.19</v>
      </c>
      <c r="M300" s="5">
        <v>-85.19</v>
      </c>
      <c r="N300" s="3"/>
      <c r="O300" s="3"/>
      <c r="P300" s="5"/>
      <c r="Q300" s="3"/>
      <c r="R300" s="3"/>
      <c r="S300" s="5"/>
      <c r="T300" s="3"/>
      <c r="U300" s="3"/>
      <c r="V300" s="5"/>
      <c r="W300" s="3"/>
      <c r="X300" s="3"/>
      <c r="Y300" s="5"/>
      <c r="Z300" s="3"/>
      <c r="AA300" s="3"/>
      <c r="AB300" s="5"/>
      <c r="AC300" s="3"/>
      <c r="AD300" s="3"/>
      <c r="AE300" s="5"/>
      <c r="AF300" s="3"/>
      <c r="AG300" s="3"/>
      <c r="AH300" s="5"/>
      <c r="AI300" s="3"/>
      <c r="AJ300" s="3"/>
      <c r="AK300" s="5"/>
      <c r="AL300" s="3"/>
      <c r="AM300" s="3"/>
      <c r="AN300" s="5"/>
      <c r="AO300" s="3"/>
      <c r="AP300" s="3"/>
      <c r="AQ300" s="5"/>
    </row>
    <row r="301" spans="7:43" x14ac:dyDescent="0.3">
      <c r="G301" t="s">
        <v>109</v>
      </c>
      <c r="H301" s="3"/>
      <c r="I301" s="3">
        <v>-48.68</v>
      </c>
      <c r="J301" s="5">
        <v>-48.68</v>
      </c>
      <c r="K301" s="3"/>
      <c r="L301" s="3">
        <v>-36.51</v>
      </c>
      <c r="M301" s="5">
        <v>-36.51</v>
      </c>
      <c r="N301" s="3"/>
      <c r="O301" s="3"/>
      <c r="P301" s="5"/>
      <c r="Q301" s="3"/>
      <c r="R301" s="3"/>
      <c r="S301" s="5"/>
      <c r="T301" s="3"/>
      <c r="U301" s="3"/>
      <c r="V301" s="5"/>
      <c r="W301" s="3"/>
      <c r="X301" s="3"/>
      <c r="Y301" s="5"/>
      <c r="Z301" s="3"/>
      <c r="AA301" s="3"/>
      <c r="AB301" s="5"/>
      <c r="AC301" s="3"/>
      <c r="AD301" s="3"/>
      <c r="AE301" s="5"/>
      <c r="AF301" s="3"/>
      <c r="AG301" s="3"/>
      <c r="AH301" s="5"/>
      <c r="AI301" s="3"/>
      <c r="AJ301" s="3"/>
      <c r="AK301" s="5"/>
      <c r="AL301" s="3"/>
      <c r="AM301" s="3"/>
      <c r="AN301" s="5"/>
      <c r="AO301" s="3"/>
      <c r="AP301" s="3"/>
      <c r="AQ301" s="5"/>
    </row>
    <row r="302" spans="7:43" x14ac:dyDescent="0.3">
      <c r="G302" t="s">
        <v>64</v>
      </c>
      <c r="H302" s="3"/>
      <c r="I302" s="3">
        <v>-97.36</v>
      </c>
      <c r="J302" s="5">
        <v>-97.36</v>
      </c>
      <c r="K302" s="3"/>
      <c r="L302" s="3">
        <v>-85.19</v>
      </c>
      <c r="M302" s="5">
        <v>-85.19</v>
      </c>
      <c r="N302" s="3"/>
      <c r="O302" s="3"/>
      <c r="P302" s="5"/>
      <c r="Q302" s="3"/>
      <c r="R302" s="3"/>
      <c r="S302" s="5"/>
      <c r="T302" s="3"/>
      <c r="U302" s="3"/>
      <c r="V302" s="5"/>
      <c r="W302" s="3"/>
      <c r="X302" s="3"/>
      <c r="Y302" s="5"/>
      <c r="Z302" s="3"/>
      <c r="AA302" s="3"/>
      <c r="AB302" s="5"/>
      <c r="AC302" s="3"/>
      <c r="AD302" s="3"/>
      <c r="AE302" s="5"/>
      <c r="AF302" s="3"/>
      <c r="AG302" s="3"/>
      <c r="AH302" s="5"/>
      <c r="AI302" s="3"/>
      <c r="AJ302" s="3"/>
      <c r="AK302" s="5"/>
      <c r="AL302" s="3"/>
      <c r="AM302" s="3"/>
      <c r="AN302" s="5"/>
      <c r="AO302" s="3"/>
      <c r="AP302" s="3"/>
      <c r="AQ302" s="5"/>
    </row>
    <row r="303" spans="7:43" x14ac:dyDescent="0.3">
      <c r="G303" t="s">
        <v>114</v>
      </c>
      <c r="H303" s="3"/>
      <c r="I303" s="3">
        <v>-60.85</v>
      </c>
      <c r="J303" s="5">
        <v>-60.85</v>
      </c>
      <c r="K303" s="3"/>
      <c r="L303" s="3">
        <v>-60.85</v>
      </c>
      <c r="M303" s="5">
        <v>-60.85</v>
      </c>
      <c r="N303" s="3"/>
      <c r="O303" s="3"/>
      <c r="P303" s="5"/>
      <c r="Q303" s="3"/>
      <c r="R303" s="3"/>
      <c r="S303" s="5"/>
      <c r="T303" s="3"/>
      <c r="U303" s="3"/>
      <c r="V303" s="5"/>
      <c r="W303" s="3"/>
      <c r="X303" s="3"/>
      <c r="Y303" s="5"/>
      <c r="Z303" s="3"/>
      <c r="AA303" s="3"/>
      <c r="AB303" s="5"/>
      <c r="AC303" s="3"/>
      <c r="AD303" s="3"/>
      <c r="AE303" s="5"/>
      <c r="AF303" s="3"/>
      <c r="AG303" s="3"/>
      <c r="AH303" s="5"/>
      <c r="AI303" s="3"/>
      <c r="AJ303" s="3"/>
      <c r="AK303" s="5"/>
      <c r="AL303" s="3"/>
      <c r="AM303" s="3"/>
      <c r="AN303" s="5"/>
      <c r="AO303" s="3"/>
      <c r="AP303" s="3"/>
      <c r="AQ303" s="5"/>
    </row>
    <row r="304" spans="7:43" x14ac:dyDescent="0.3">
      <c r="G304" t="s">
        <v>135</v>
      </c>
      <c r="H304" s="3"/>
      <c r="I304" s="3">
        <v>-60.85</v>
      </c>
      <c r="J304" s="5">
        <v>-60.85</v>
      </c>
      <c r="K304" s="3"/>
      <c r="L304" s="3">
        <v>-60.85</v>
      </c>
      <c r="M304" s="5">
        <v>-60.85</v>
      </c>
      <c r="N304" s="3"/>
      <c r="O304" s="3"/>
      <c r="P304" s="5"/>
      <c r="Q304" s="3"/>
      <c r="R304" s="3"/>
      <c r="S304" s="5"/>
      <c r="T304" s="3"/>
      <c r="U304" s="3"/>
      <c r="V304" s="5"/>
      <c r="W304" s="3"/>
      <c r="X304" s="3"/>
      <c r="Y304" s="5"/>
      <c r="Z304" s="3"/>
      <c r="AA304" s="3"/>
      <c r="AB304" s="5"/>
      <c r="AC304" s="3"/>
      <c r="AD304" s="3"/>
      <c r="AE304" s="5"/>
      <c r="AF304" s="3"/>
      <c r="AG304" s="3"/>
      <c r="AH304" s="5"/>
      <c r="AI304" s="3"/>
      <c r="AJ304" s="3"/>
      <c r="AK304" s="5"/>
      <c r="AL304" s="3"/>
      <c r="AM304" s="3"/>
      <c r="AN304" s="5"/>
      <c r="AO304" s="3"/>
      <c r="AP304" s="3"/>
      <c r="AQ304" s="5"/>
    </row>
    <row r="305" spans="5:43" x14ac:dyDescent="0.3">
      <c r="G305" t="s">
        <v>97</v>
      </c>
      <c r="H305" s="3"/>
      <c r="I305" s="3">
        <v>-12.17</v>
      </c>
      <c r="J305" s="5">
        <v>-12.17</v>
      </c>
      <c r="K305" s="3"/>
      <c r="L305" s="3">
        <v>-12.17</v>
      </c>
      <c r="M305" s="5">
        <v>-12.17</v>
      </c>
      <c r="N305" s="3"/>
      <c r="O305" s="3"/>
      <c r="P305" s="5"/>
      <c r="Q305" s="3"/>
      <c r="R305" s="3"/>
      <c r="S305" s="5"/>
      <c r="T305" s="3"/>
      <c r="U305" s="3"/>
      <c r="V305" s="5"/>
      <c r="W305" s="3"/>
      <c r="X305" s="3"/>
      <c r="Y305" s="5"/>
      <c r="Z305" s="3"/>
      <c r="AA305" s="3"/>
      <c r="AB305" s="5"/>
      <c r="AC305" s="3"/>
      <c r="AD305" s="3"/>
      <c r="AE305" s="5"/>
      <c r="AF305" s="3"/>
      <c r="AG305" s="3"/>
      <c r="AH305" s="5"/>
      <c r="AI305" s="3"/>
      <c r="AJ305" s="3"/>
      <c r="AK305" s="5"/>
      <c r="AL305" s="3"/>
      <c r="AM305" s="3"/>
      <c r="AN305" s="5"/>
      <c r="AO305" s="3"/>
      <c r="AP305" s="3"/>
      <c r="AQ305" s="5"/>
    </row>
    <row r="306" spans="5:43" x14ac:dyDescent="0.3">
      <c r="G306" t="s">
        <v>14</v>
      </c>
      <c r="H306" s="3"/>
      <c r="I306" s="3">
        <v>-97.36</v>
      </c>
      <c r="J306" s="5">
        <v>-97.36</v>
      </c>
      <c r="K306" s="3"/>
      <c r="L306" s="3">
        <v>-97.36</v>
      </c>
      <c r="M306" s="5">
        <v>-97.36</v>
      </c>
      <c r="N306" s="3"/>
      <c r="O306" s="3"/>
      <c r="P306" s="5"/>
      <c r="Q306" s="3"/>
      <c r="R306" s="3"/>
      <c r="S306" s="5"/>
      <c r="T306" s="3"/>
      <c r="U306" s="3"/>
      <c r="V306" s="5"/>
      <c r="W306" s="3"/>
      <c r="X306" s="3"/>
      <c r="Y306" s="5"/>
      <c r="Z306" s="3"/>
      <c r="AA306" s="3"/>
      <c r="AB306" s="5"/>
      <c r="AC306" s="3"/>
      <c r="AD306" s="3"/>
      <c r="AE306" s="5"/>
      <c r="AF306" s="3"/>
      <c r="AG306" s="3"/>
      <c r="AH306" s="5"/>
      <c r="AI306" s="3"/>
      <c r="AJ306" s="3"/>
      <c r="AK306" s="5"/>
      <c r="AL306" s="3"/>
      <c r="AM306" s="3"/>
      <c r="AN306" s="5"/>
      <c r="AO306" s="3"/>
      <c r="AP306" s="3"/>
      <c r="AQ306" s="5"/>
    </row>
    <row r="307" spans="5:43" x14ac:dyDescent="0.3">
      <c r="H307" s="3"/>
      <c r="I307" s="3"/>
      <c r="J307" s="5"/>
      <c r="K307" s="3"/>
      <c r="L307" s="3"/>
      <c r="M307" s="5"/>
      <c r="N307" s="3"/>
      <c r="O307" s="3"/>
      <c r="P307" s="5"/>
      <c r="Q307" s="3"/>
      <c r="R307" s="3"/>
      <c r="S307" s="5"/>
      <c r="T307" s="3"/>
      <c r="U307" s="3"/>
      <c r="V307" s="5"/>
      <c r="W307" s="3"/>
      <c r="X307" s="3"/>
      <c r="Y307" s="5"/>
      <c r="Z307" s="3"/>
      <c r="AA307" s="3"/>
      <c r="AB307" s="5"/>
      <c r="AC307" s="3"/>
      <c r="AD307" s="3"/>
      <c r="AE307" s="5"/>
      <c r="AF307" s="3"/>
      <c r="AG307" s="3"/>
      <c r="AH307" s="5"/>
      <c r="AI307" s="3"/>
      <c r="AJ307" s="3"/>
      <c r="AK307" s="5"/>
      <c r="AL307" s="3"/>
      <c r="AM307" s="3"/>
      <c r="AN307" s="5"/>
      <c r="AO307" s="3"/>
      <c r="AP307" s="3"/>
      <c r="AQ307" s="5"/>
    </row>
    <row r="308" spans="5:43" x14ac:dyDescent="0.3">
      <c r="E308">
        <v>301305</v>
      </c>
      <c r="F308" s="43" t="s">
        <v>160</v>
      </c>
      <c r="G308" s="43"/>
      <c r="H308" s="3">
        <v>37000</v>
      </c>
      <c r="I308" s="3">
        <v>-37185</v>
      </c>
      <c r="J308" s="5">
        <v>-185</v>
      </c>
      <c r="K308" s="3">
        <v>37000</v>
      </c>
      <c r="L308" s="3">
        <v>-34965</v>
      </c>
      <c r="M308" s="5">
        <v>2035</v>
      </c>
      <c r="N308" s="3">
        <v>37000</v>
      </c>
      <c r="O308" s="3"/>
      <c r="P308" s="5">
        <v>37000</v>
      </c>
      <c r="Q308" s="3">
        <v>37000</v>
      </c>
      <c r="R308" s="3"/>
      <c r="S308" s="5">
        <v>37000</v>
      </c>
      <c r="T308" s="3">
        <v>37000</v>
      </c>
      <c r="U308" s="3"/>
      <c r="V308" s="5">
        <v>37000</v>
      </c>
      <c r="W308" s="3">
        <v>37000</v>
      </c>
      <c r="X308" s="3"/>
      <c r="Y308" s="5">
        <v>37000</v>
      </c>
      <c r="Z308" s="3">
        <v>37000</v>
      </c>
      <c r="AA308" s="3"/>
      <c r="AB308" s="5">
        <v>37000</v>
      </c>
      <c r="AC308" s="3">
        <v>37000</v>
      </c>
      <c r="AD308" s="3"/>
      <c r="AE308" s="5">
        <v>37000</v>
      </c>
      <c r="AF308" s="3">
        <v>37000</v>
      </c>
      <c r="AG308" s="3"/>
      <c r="AH308" s="5">
        <v>37000</v>
      </c>
      <c r="AI308" s="3">
        <v>37000</v>
      </c>
      <c r="AJ308" s="3"/>
      <c r="AK308" s="5">
        <v>37000</v>
      </c>
      <c r="AL308" s="3">
        <v>37000</v>
      </c>
      <c r="AM308" s="3"/>
      <c r="AN308" s="5">
        <v>37000</v>
      </c>
      <c r="AO308" s="3">
        <v>37000</v>
      </c>
      <c r="AP308" s="3"/>
      <c r="AQ308" s="5">
        <v>37000</v>
      </c>
    </row>
    <row r="309" spans="5:43" x14ac:dyDescent="0.3">
      <c r="G309" t="s">
        <v>132</v>
      </c>
      <c r="H309" s="3"/>
      <c r="I309" s="3">
        <v>-777</v>
      </c>
      <c r="J309" s="5">
        <v>-777</v>
      </c>
      <c r="K309" s="3"/>
      <c r="L309" s="3">
        <v>-777</v>
      </c>
      <c r="M309" s="5">
        <v>-777</v>
      </c>
      <c r="N309" s="3"/>
      <c r="O309" s="3"/>
      <c r="P309" s="5"/>
      <c r="Q309" s="3"/>
      <c r="R309" s="3"/>
      <c r="S309" s="5"/>
      <c r="T309" s="3"/>
      <c r="U309" s="3"/>
      <c r="V309" s="5"/>
      <c r="W309" s="3"/>
      <c r="X309" s="3"/>
      <c r="Y309" s="5"/>
      <c r="Z309" s="3"/>
      <c r="AA309" s="3"/>
      <c r="AB309" s="5"/>
      <c r="AC309" s="3"/>
      <c r="AD309" s="3"/>
      <c r="AE309" s="5"/>
      <c r="AF309" s="3"/>
      <c r="AG309" s="3"/>
      <c r="AH309" s="5"/>
      <c r="AI309" s="3"/>
      <c r="AJ309" s="3"/>
      <c r="AK309" s="5"/>
      <c r="AL309" s="3"/>
      <c r="AM309" s="3"/>
      <c r="AN309" s="5"/>
      <c r="AO309" s="3"/>
      <c r="AP309" s="3"/>
      <c r="AQ309" s="5"/>
    </row>
    <row r="310" spans="5:43" x14ac:dyDescent="0.3">
      <c r="G310" t="s">
        <v>56</v>
      </c>
      <c r="H310" s="3">
        <v>37000</v>
      </c>
      <c r="I310" s="3">
        <v>-6660</v>
      </c>
      <c r="J310" s="5">
        <v>30340</v>
      </c>
      <c r="K310" s="3">
        <v>37000</v>
      </c>
      <c r="L310" s="3">
        <v>-4440</v>
      </c>
      <c r="M310" s="5">
        <v>32560</v>
      </c>
      <c r="N310" s="3">
        <v>37000</v>
      </c>
      <c r="O310" s="3"/>
      <c r="P310" s="5">
        <v>37000</v>
      </c>
      <c r="Q310" s="3">
        <v>37000</v>
      </c>
      <c r="R310" s="3"/>
      <c r="S310" s="5">
        <v>37000</v>
      </c>
      <c r="T310" s="3">
        <v>37000</v>
      </c>
      <c r="U310" s="3"/>
      <c r="V310" s="5">
        <v>37000</v>
      </c>
      <c r="W310" s="3">
        <v>37000</v>
      </c>
      <c r="X310" s="3"/>
      <c r="Y310" s="5">
        <v>37000</v>
      </c>
      <c r="Z310" s="3">
        <v>37000</v>
      </c>
      <c r="AA310" s="3"/>
      <c r="AB310" s="5">
        <v>37000</v>
      </c>
      <c r="AC310" s="3">
        <v>37000</v>
      </c>
      <c r="AD310" s="3"/>
      <c r="AE310" s="5">
        <v>37000</v>
      </c>
      <c r="AF310" s="3">
        <v>37000</v>
      </c>
      <c r="AG310" s="3"/>
      <c r="AH310" s="5">
        <v>37000</v>
      </c>
      <c r="AI310" s="3">
        <v>37000</v>
      </c>
      <c r="AJ310" s="3"/>
      <c r="AK310" s="5">
        <v>37000</v>
      </c>
      <c r="AL310" s="3">
        <v>37000</v>
      </c>
      <c r="AM310" s="3"/>
      <c r="AN310" s="5">
        <v>37000</v>
      </c>
      <c r="AO310" s="3">
        <v>37000</v>
      </c>
      <c r="AP310" s="3"/>
      <c r="AQ310" s="5">
        <v>37000</v>
      </c>
    </row>
    <row r="311" spans="5:43" x14ac:dyDescent="0.3">
      <c r="G311" t="s">
        <v>30</v>
      </c>
      <c r="H311" s="3"/>
      <c r="I311" s="3">
        <v>-1110</v>
      </c>
      <c r="J311" s="5">
        <v>-1110</v>
      </c>
      <c r="K311" s="3"/>
      <c r="L311" s="3">
        <v>-1110</v>
      </c>
      <c r="M311" s="5">
        <v>-1110</v>
      </c>
      <c r="N311" s="3"/>
      <c r="O311" s="3"/>
      <c r="P311" s="5"/>
      <c r="Q311" s="3"/>
      <c r="R311" s="3"/>
      <c r="S311" s="5"/>
      <c r="T311" s="3"/>
      <c r="U311" s="3"/>
      <c r="V311" s="5"/>
      <c r="W311" s="3"/>
      <c r="X311" s="3"/>
      <c r="Y311" s="5"/>
      <c r="Z311" s="3"/>
      <c r="AA311" s="3"/>
      <c r="AB311" s="5"/>
      <c r="AC311" s="3"/>
      <c r="AD311" s="3"/>
      <c r="AE311" s="5"/>
      <c r="AF311" s="3"/>
      <c r="AG311" s="3"/>
      <c r="AH311" s="5"/>
      <c r="AI311" s="3"/>
      <c r="AJ311" s="3"/>
      <c r="AK311" s="5"/>
      <c r="AL311" s="3"/>
      <c r="AM311" s="3"/>
      <c r="AN311" s="5"/>
      <c r="AO311" s="3"/>
      <c r="AP311" s="3"/>
      <c r="AQ311" s="5"/>
    </row>
    <row r="312" spans="5:43" x14ac:dyDescent="0.3">
      <c r="G312" t="s">
        <v>115</v>
      </c>
      <c r="H312" s="3"/>
      <c r="I312" s="3">
        <v>-222</v>
      </c>
      <c r="J312" s="5">
        <v>-222</v>
      </c>
      <c r="K312" s="3"/>
      <c r="L312" s="3">
        <v>-222</v>
      </c>
      <c r="M312" s="5">
        <v>-222</v>
      </c>
      <c r="N312" s="3"/>
      <c r="O312" s="3"/>
      <c r="P312" s="5"/>
      <c r="Q312" s="3"/>
      <c r="R312" s="3"/>
      <c r="S312" s="5"/>
      <c r="T312" s="3"/>
      <c r="U312" s="3"/>
      <c r="V312" s="5"/>
      <c r="W312" s="3"/>
      <c r="X312" s="3"/>
      <c r="Y312" s="5"/>
      <c r="Z312" s="3"/>
      <c r="AA312" s="3"/>
      <c r="AB312" s="5"/>
      <c r="AC312" s="3"/>
      <c r="AD312" s="3"/>
      <c r="AE312" s="5"/>
      <c r="AF312" s="3"/>
      <c r="AG312" s="3"/>
      <c r="AH312" s="5"/>
      <c r="AI312" s="3"/>
      <c r="AJ312" s="3"/>
      <c r="AK312" s="5"/>
      <c r="AL312" s="3"/>
      <c r="AM312" s="3"/>
      <c r="AN312" s="5"/>
      <c r="AO312" s="3"/>
      <c r="AP312" s="3"/>
      <c r="AQ312" s="5"/>
    </row>
    <row r="313" spans="5:43" x14ac:dyDescent="0.3">
      <c r="G313" t="s">
        <v>112</v>
      </c>
      <c r="H313" s="3"/>
      <c r="I313" s="3">
        <v>-444</v>
      </c>
      <c r="J313" s="5">
        <v>-444</v>
      </c>
      <c r="K313" s="3"/>
      <c r="L313" s="3">
        <v>-444</v>
      </c>
      <c r="M313" s="5">
        <v>-444</v>
      </c>
      <c r="N313" s="3"/>
      <c r="O313" s="3"/>
      <c r="P313" s="5"/>
      <c r="Q313" s="3"/>
      <c r="R313" s="3"/>
      <c r="S313" s="5"/>
      <c r="T313" s="3"/>
      <c r="U313" s="3"/>
      <c r="V313" s="5"/>
      <c r="W313" s="3"/>
      <c r="X313" s="3"/>
      <c r="Y313" s="5"/>
      <c r="Z313" s="3"/>
      <c r="AA313" s="3"/>
      <c r="AB313" s="5"/>
      <c r="AC313" s="3"/>
      <c r="AD313" s="3"/>
      <c r="AE313" s="5"/>
      <c r="AF313" s="3"/>
      <c r="AG313" s="3"/>
      <c r="AH313" s="5"/>
      <c r="AI313" s="3"/>
      <c r="AJ313" s="3"/>
      <c r="AK313" s="5"/>
      <c r="AL313" s="3"/>
      <c r="AM313" s="3"/>
      <c r="AN313" s="5"/>
      <c r="AO313" s="3"/>
      <c r="AP313" s="3"/>
      <c r="AQ313" s="5"/>
    </row>
    <row r="314" spans="5:43" x14ac:dyDescent="0.3">
      <c r="G314" t="s">
        <v>137</v>
      </c>
      <c r="H314" s="3"/>
      <c r="I314" s="3">
        <v>-2220</v>
      </c>
      <c r="J314" s="5">
        <v>-2220</v>
      </c>
      <c r="K314" s="3"/>
      <c r="L314" s="3">
        <v>-2220</v>
      </c>
      <c r="M314" s="5">
        <v>-2220</v>
      </c>
      <c r="N314" s="3"/>
      <c r="O314" s="3"/>
      <c r="P314" s="5"/>
      <c r="Q314" s="3"/>
      <c r="R314" s="3"/>
      <c r="S314" s="5"/>
      <c r="T314" s="3"/>
      <c r="U314" s="3"/>
      <c r="V314" s="5"/>
      <c r="W314" s="3"/>
      <c r="X314" s="3"/>
      <c r="Y314" s="5"/>
      <c r="Z314" s="3"/>
      <c r="AA314" s="3"/>
      <c r="AB314" s="5"/>
      <c r="AC314" s="3"/>
      <c r="AD314" s="3"/>
      <c r="AE314" s="5"/>
      <c r="AF314" s="3"/>
      <c r="AG314" s="3"/>
      <c r="AH314" s="5"/>
      <c r="AI314" s="3"/>
      <c r="AJ314" s="3"/>
      <c r="AK314" s="5"/>
      <c r="AL314" s="3"/>
      <c r="AM314" s="3"/>
      <c r="AN314" s="5"/>
      <c r="AO314" s="3"/>
      <c r="AP314" s="3"/>
      <c r="AQ314" s="5"/>
    </row>
    <row r="315" spans="5:43" x14ac:dyDescent="0.3">
      <c r="G315" t="s">
        <v>70</v>
      </c>
      <c r="H315" s="3"/>
      <c r="I315" s="3">
        <v>-2553</v>
      </c>
      <c r="J315" s="5">
        <v>-2553</v>
      </c>
      <c r="K315" s="3"/>
      <c r="L315" s="3">
        <v>-2553</v>
      </c>
      <c r="M315" s="5">
        <v>-2553</v>
      </c>
      <c r="N315" s="3"/>
      <c r="O315" s="3"/>
      <c r="P315" s="5"/>
      <c r="Q315" s="3"/>
      <c r="R315" s="3"/>
      <c r="S315" s="5"/>
      <c r="T315" s="3"/>
      <c r="U315" s="3"/>
      <c r="V315" s="5"/>
      <c r="W315" s="3"/>
      <c r="X315" s="3"/>
      <c r="Y315" s="5"/>
      <c r="Z315" s="3"/>
      <c r="AA315" s="3"/>
      <c r="AB315" s="5"/>
      <c r="AC315" s="3"/>
      <c r="AD315" s="3"/>
      <c r="AE315" s="5"/>
      <c r="AF315" s="3"/>
      <c r="AG315" s="3"/>
      <c r="AH315" s="5"/>
      <c r="AI315" s="3"/>
      <c r="AJ315" s="3"/>
      <c r="AK315" s="5"/>
      <c r="AL315" s="3"/>
      <c r="AM315" s="3"/>
      <c r="AN315" s="5"/>
      <c r="AO315" s="3"/>
      <c r="AP315" s="3"/>
      <c r="AQ315" s="5"/>
    </row>
    <row r="316" spans="5:43" x14ac:dyDescent="0.3">
      <c r="G316" t="s">
        <v>88</v>
      </c>
      <c r="H316" s="3"/>
      <c r="I316" s="3">
        <v>-20646</v>
      </c>
      <c r="J316" s="5">
        <v>-20646</v>
      </c>
      <c r="K316" s="3"/>
      <c r="L316" s="3">
        <v>-20646</v>
      </c>
      <c r="M316" s="5">
        <v>-20646</v>
      </c>
      <c r="N316" s="3"/>
      <c r="O316" s="3"/>
      <c r="P316" s="5"/>
      <c r="Q316" s="3"/>
      <c r="R316" s="3"/>
      <c r="S316" s="5"/>
      <c r="T316" s="3"/>
      <c r="U316" s="3"/>
      <c r="V316" s="5"/>
      <c r="W316" s="3"/>
      <c r="X316" s="3"/>
      <c r="Y316" s="5"/>
      <c r="Z316" s="3"/>
      <c r="AA316" s="3"/>
      <c r="AB316" s="5"/>
      <c r="AC316" s="3"/>
      <c r="AD316" s="3"/>
      <c r="AE316" s="5"/>
      <c r="AF316" s="3"/>
      <c r="AG316" s="3"/>
      <c r="AH316" s="5"/>
      <c r="AI316" s="3"/>
      <c r="AJ316" s="3"/>
      <c r="AK316" s="5"/>
      <c r="AL316" s="3"/>
      <c r="AM316" s="3"/>
      <c r="AN316" s="5"/>
      <c r="AO316" s="3"/>
      <c r="AP316" s="3"/>
      <c r="AQ316" s="5"/>
    </row>
    <row r="317" spans="5:43" x14ac:dyDescent="0.3">
      <c r="G317" t="s">
        <v>19</v>
      </c>
      <c r="H317" s="3"/>
      <c r="I317" s="3">
        <v>-1998</v>
      </c>
      <c r="J317" s="5">
        <v>-1998</v>
      </c>
      <c r="K317" s="3"/>
      <c r="L317" s="3">
        <v>-1998</v>
      </c>
      <c r="M317" s="5">
        <v>-1998</v>
      </c>
      <c r="N317" s="3"/>
      <c r="O317" s="3"/>
      <c r="P317" s="5"/>
      <c r="Q317" s="3"/>
      <c r="R317" s="3"/>
      <c r="S317" s="5"/>
      <c r="T317" s="3"/>
      <c r="U317" s="3"/>
      <c r="V317" s="5"/>
      <c r="W317" s="3"/>
      <c r="X317" s="3"/>
      <c r="Y317" s="5"/>
      <c r="Z317" s="3"/>
      <c r="AA317" s="3"/>
      <c r="AB317" s="5"/>
      <c r="AC317" s="3"/>
      <c r="AD317" s="3"/>
      <c r="AE317" s="5"/>
      <c r="AF317" s="3"/>
      <c r="AG317" s="3"/>
      <c r="AH317" s="5"/>
      <c r="AI317" s="3"/>
      <c r="AJ317" s="3"/>
      <c r="AK317" s="5"/>
      <c r="AL317" s="3"/>
      <c r="AM317" s="3"/>
      <c r="AN317" s="5"/>
      <c r="AO317" s="3"/>
      <c r="AP317" s="3"/>
      <c r="AQ317" s="5"/>
    </row>
    <row r="318" spans="5:43" x14ac:dyDescent="0.3">
      <c r="G318" t="s">
        <v>135</v>
      </c>
      <c r="H318" s="3"/>
      <c r="I318" s="3">
        <v>-555</v>
      </c>
      <c r="J318" s="5">
        <v>-555</v>
      </c>
      <c r="K318" s="3"/>
      <c r="L318" s="3">
        <v>-555</v>
      </c>
      <c r="M318" s="5">
        <v>-555</v>
      </c>
      <c r="N318" s="3"/>
      <c r="O318" s="3"/>
      <c r="P318" s="5"/>
      <c r="Q318" s="3"/>
      <c r="R318" s="3"/>
      <c r="S318" s="5"/>
      <c r="T318" s="3"/>
      <c r="U318" s="3"/>
      <c r="V318" s="5"/>
      <c r="W318" s="3"/>
      <c r="X318" s="3"/>
      <c r="Y318" s="5"/>
      <c r="Z318" s="3"/>
      <c r="AA318" s="3"/>
      <c r="AB318" s="5"/>
      <c r="AC318" s="3"/>
      <c r="AD318" s="3"/>
      <c r="AE318" s="5"/>
      <c r="AF318" s="3"/>
      <c r="AG318" s="3"/>
      <c r="AH318" s="5"/>
      <c r="AI318" s="3"/>
      <c r="AJ318" s="3"/>
      <c r="AK318" s="5"/>
      <c r="AL318" s="3"/>
      <c r="AM318" s="3"/>
      <c r="AN318" s="5"/>
      <c r="AO318" s="3"/>
      <c r="AP318" s="3"/>
      <c r="AQ318" s="5"/>
    </row>
    <row r="319" spans="5:43" x14ac:dyDescent="0.3">
      <c r="H319" s="3"/>
      <c r="I319" s="3"/>
      <c r="J319" s="5"/>
      <c r="K319" s="3"/>
      <c r="L319" s="3"/>
      <c r="M319" s="5"/>
      <c r="N319" s="3"/>
      <c r="O319" s="3"/>
      <c r="P319" s="5"/>
      <c r="Q319" s="3"/>
      <c r="R319" s="3"/>
      <c r="S319" s="5"/>
      <c r="T319" s="3"/>
      <c r="U319" s="3"/>
      <c r="V319" s="5"/>
      <c r="W319" s="3"/>
      <c r="X319" s="3"/>
      <c r="Y319" s="5"/>
      <c r="Z319" s="3"/>
      <c r="AA319" s="3"/>
      <c r="AB319" s="5"/>
      <c r="AC319" s="3"/>
      <c r="AD319" s="3"/>
      <c r="AE319" s="5"/>
      <c r="AF319" s="3"/>
      <c r="AG319" s="3"/>
      <c r="AH319" s="5"/>
      <c r="AI319" s="3"/>
      <c r="AJ319" s="3"/>
      <c r="AK319" s="5"/>
      <c r="AL319" s="3"/>
      <c r="AM319" s="3"/>
      <c r="AN319" s="5"/>
      <c r="AO319" s="3"/>
      <c r="AP319" s="3"/>
      <c r="AQ319" s="5"/>
    </row>
    <row r="320" spans="5:43" x14ac:dyDescent="0.3">
      <c r="E320">
        <v>301306</v>
      </c>
      <c r="F320" s="43" t="s">
        <v>13</v>
      </c>
      <c r="G320" s="43"/>
      <c r="H320" s="3">
        <v>37017.393700000001</v>
      </c>
      <c r="I320" s="3">
        <v>-20165.409999999996</v>
      </c>
      <c r="J320" s="5">
        <v>16851.983700000004</v>
      </c>
      <c r="K320" s="3">
        <v>30392.7837</v>
      </c>
      <c r="L320" s="3">
        <v>-16729.43</v>
      </c>
      <c r="M320" s="5">
        <v>13663.3537</v>
      </c>
      <c r="N320" s="3">
        <v>29692.7837</v>
      </c>
      <c r="O320" s="3"/>
      <c r="P320" s="5">
        <v>29692.7837</v>
      </c>
      <c r="Q320" s="3">
        <v>37592.7837</v>
      </c>
      <c r="R320" s="3"/>
      <c r="S320" s="5">
        <v>37592.7837</v>
      </c>
      <c r="T320" s="3">
        <v>49185.7837</v>
      </c>
      <c r="U320" s="3"/>
      <c r="V320" s="5">
        <v>49185.7837</v>
      </c>
      <c r="W320" s="3">
        <v>30092.7837</v>
      </c>
      <c r="X320" s="3"/>
      <c r="Y320" s="5">
        <v>30092.7837</v>
      </c>
      <c r="Z320" s="3">
        <v>30092.7837</v>
      </c>
      <c r="AA320" s="3"/>
      <c r="AB320" s="5">
        <v>30092.7837</v>
      </c>
      <c r="AC320" s="3">
        <v>30092.7837</v>
      </c>
      <c r="AD320" s="3"/>
      <c r="AE320" s="5">
        <v>30092.7837</v>
      </c>
      <c r="AF320" s="3">
        <v>35092.7837</v>
      </c>
      <c r="AG320" s="3"/>
      <c r="AH320" s="5">
        <v>35092.7837</v>
      </c>
      <c r="AI320" s="3">
        <v>30092.7837</v>
      </c>
      <c r="AJ320" s="3"/>
      <c r="AK320" s="5">
        <v>30092.7837</v>
      </c>
      <c r="AL320" s="3">
        <v>30092.7837</v>
      </c>
      <c r="AM320" s="3"/>
      <c r="AN320" s="5">
        <v>30092.7837</v>
      </c>
      <c r="AO320" s="3">
        <v>30092.7837</v>
      </c>
      <c r="AP320" s="3">
        <v>-19.66</v>
      </c>
      <c r="AQ320" s="5">
        <v>30073.1237</v>
      </c>
    </row>
    <row r="321" spans="7:43" x14ac:dyDescent="0.3">
      <c r="G321" t="s">
        <v>87</v>
      </c>
      <c r="H321" s="3">
        <v>623.46</v>
      </c>
      <c r="I321" s="3">
        <v>-564.09</v>
      </c>
      <c r="J321" s="5">
        <v>59.370000000000005</v>
      </c>
      <c r="K321" s="3">
        <v>623.46</v>
      </c>
      <c r="L321" s="3">
        <v>-564.03</v>
      </c>
      <c r="M321" s="5">
        <v>59.430000000000064</v>
      </c>
      <c r="N321" s="3">
        <v>623.46</v>
      </c>
      <c r="O321" s="3"/>
      <c r="P321" s="5">
        <v>623.46</v>
      </c>
      <c r="Q321" s="3">
        <v>623.46</v>
      </c>
      <c r="R321" s="3"/>
      <c r="S321" s="5">
        <v>623.46</v>
      </c>
      <c r="T321" s="3">
        <v>623.46</v>
      </c>
      <c r="U321" s="3"/>
      <c r="V321" s="5">
        <v>623.46</v>
      </c>
      <c r="W321" s="3">
        <v>623.46</v>
      </c>
      <c r="X321" s="3"/>
      <c r="Y321" s="5">
        <v>623.46</v>
      </c>
      <c r="Z321" s="3">
        <v>623.46</v>
      </c>
      <c r="AA321" s="3"/>
      <c r="AB321" s="5">
        <v>623.46</v>
      </c>
      <c r="AC321" s="3">
        <v>623.46</v>
      </c>
      <c r="AD321" s="3"/>
      <c r="AE321" s="5">
        <v>623.46</v>
      </c>
      <c r="AF321" s="3">
        <v>623.46</v>
      </c>
      <c r="AG321" s="3"/>
      <c r="AH321" s="5">
        <v>623.46</v>
      </c>
      <c r="AI321" s="3">
        <v>623.46</v>
      </c>
      <c r="AJ321" s="3"/>
      <c r="AK321" s="5">
        <v>623.46</v>
      </c>
      <c r="AL321" s="3">
        <v>623.46</v>
      </c>
      <c r="AM321" s="3"/>
      <c r="AN321" s="5">
        <v>623.46</v>
      </c>
      <c r="AO321" s="3">
        <v>623.46</v>
      </c>
      <c r="AP321" s="3"/>
      <c r="AQ321" s="5">
        <v>623.46</v>
      </c>
    </row>
    <row r="322" spans="7:43" x14ac:dyDescent="0.3">
      <c r="G322" t="s">
        <v>249</v>
      </c>
      <c r="H322" s="3">
        <v>1500</v>
      </c>
      <c r="I322" s="3"/>
      <c r="J322" s="5">
        <v>1500</v>
      </c>
      <c r="K322" s="3">
        <v>1500</v>
      </c>
      <c r="L322" s="3">
        <v>-1313.47</v>
      </c>
      <c r="M322" s="5">
        <v>186.52999999999997</v>
      </c>
      <c r="N322" s="3">
        <v>1500</v>
      </c>
      <c r="O322" s="3"/>
      <c r="P322" s="5">
        <v>1500</v>
      </c>
      <c r="Q322" s="3">
        <v>1500</v>
      </c>
      <c r="R322" s="3"/>
      <c r="S322" s="5">
        <v>1500</v>
      </c>
      <c r="T322" s="3">
        <v>1500</v>
      </c>
      <c r="U322" s="3"/>
      <c r="V322" s="5">
        <v>1500</v>
      </c>
      <c r="W322" s="3">
        <v>1500</v>
      </c>
      <c r="X322" s="3"/>
      <c r="Y322" s="5">
        <v>1500</v>
      </c>
      <c r="Z322" s="3">
        <v>1500</v>
      </c>
      <c r="AA322" s="3"/>
      <c r="AB322" s="5">
        <v>1500</v>
      </c>
      <c r="AC322" s="3">
        <v>1500</v>
      </c>
      <c r="AD322" s="3"/>
      <c r="AE322" s="5">
        <v>1500</v>
      </c>
      <c r="AF322" s="3">
        <v>1500</v>
      </c>
      <c r="AG322" s="3"/>
      <c r="AH322" s="5">
        <v>1500</v>
      </c>
      <c r="AI322" s="3">
        <v>1500</v>
      </c>
      <c r="AJ322" s="3"/>
      <c r="AK322" s="5">
        <v>1500</v>
      </c>
      <c r="AL322" s="3">
        <v>1500</v>
      </c>
      <c r="AM322" s="3"/>
      <c r="AN322" s="5">
        <v>1500</v>
      </c>
      <c r="AO322" s="3">
        <v>1500</v>
      </c>
      <c r="AP322" s="3"/>
      <c r="AQ322" s="5">
        <v>1500</v>
      </c>
    </row>
    <row r="323" spans="7:43" x14ac:dyDescent="0.3">
      <c r="G323" t="s">
        <v>107</v>
      </c>
      <c r="H323" s="3">
        <v>1128</v>
      </c>
      <c r="I323" s="3">
        <v>-1127.9499999999998</v>
      </c>
      <c r="J323" s="5">
        <v>5.0000000000181899E-2</v>
      </c>
      <c r="K323" s="3">
        <v>1128</v>
      </c>
      <c r="L323" s="3">
        <v>-183.2</v>
      </c>
      <c r="M323" s="5">
        <v>944.8</v>
      </c>
      <c r="N323" s="3">
        <v>1128</v>
      </c>
      <c r="O323" s="3"/>
      <c r="P323" s="5">
        <v>1128</v>
      </c>
      <c r="Q323" s="3">
        <v>1128</v>
      </c>
      <c r="R323" s="3"/>
      <c r="S323" s="5">
        <v>1128</v>
      </c>
      <c r="T323" s="3">
        <v>1128</v>
      </c>
      <c r="U323" s="3"/>
      <c r="V323" s="5">
        <v>1128</v>
      </c>
      <c r="W323" s="3">
        <v>1128</v>
      </c>
      <c r="X323" s="3"/>
      <c r="Y323" s="5">
        <v>1128</v>
      </c>
      <c r="Z323" s="3">
        <v>1128</v>
      </c>
      <c r="AA323" s="3"/>
      <c r="AB323" s="5">
        <v>1128</v>
      </c>
      <c r="AC323" s="3">
        <v>1128</v>
      </c>
      <c r="AD323" s="3"/>
      <c r="AE323" s="5">
        <v>1128</v>
      </c>
      <c r="AF323" s="3">
        <v>1128</v>
      </c>
      <c r="AG323" s="3"/>
      <c r="AH323" s="5">
        <v>1128</v>
      </c>
      <c r="AI323" s="3">
        <v>1128</v>
      </c>
      <c r="AJ323" s="3"/>
      <c r="AK323" s="5">
        <v>1128</v>
      </c>
      <c r="AL323" s="3">
        <v>1128</v>
      </c>
      <c r="AM323" s="3"/>
      <c r="AN323" s="5">
        <v>1128</v>
      </c>
      <c r="AO323" s="3">
        <v>1128</v>
      </c>
      <c r="AP323" s="3"/>
      <c r="AQ323" s="5">
        <v>1128</v>
      </c>
    </row>
    <row r="324" spans="7:43" x14ac:dyDescent="0.3">
      <c r="G324" t="s">
        <v>105</v>
      </c>
      <c r="H324" s="3">
        <v>248</v>
      </c>
      <c r="I324" s="3">
        <v>-247.9</v>
      </c>
      <c r="J324" s="5">
        <v>9.9999999999994316E-2</v>
      </c>
      <c r="K324" s="3">
        <v>0</v>
      </c>
      <c r="L324" s="3"/>
      <c r="M324" s="5">
        <v>0</v>
      </c>
      <c r="N324" s="3">
        <v>0</v>
      </c>
      <c r="O324" s="3"/>
      <c r="P324" s="5">
        <v>0</v>
      </c>
      <c r="Q324" s="3"/>
      <c r="R324" s="3"/>
      <c r="S324" s="5"/>
      <c r="T324" s="3"/>
      <c r="U324" s="3"/>
      <c r="V324" s="5"/>
      <c r="W324" s="3"/>
      <c r="X324" s="3"/>
      <c r="Y324" s="5"/>
      <c r="Z324" s="3"/>
      <c r="AA324" s="3"/>
      <c r="AB324" s="5"/>
      <c r="AC324" s="3"/>
      <c r="AD324" s="3"/>
      <c r="AE324" s="5"/>
      <c r="AF324" s="3"/>
      <c r="AG324" s="3"/>
      <c r="AH324" s="5"/>
      <c r="AI324" s="3"/>
      <c r="AJ324" s="3"/>
      <c r="AK324" s="5"/>
      <c r="AL324" s="3"/>
      <c r="AM324" s="3"/>
      <c r="AN324" s="5"/>
      <c r="AO324" s="3"/>
      <c r="AP324" s="3"/>
      <c r="AQ324" s="5"/>
    </row>
    <row r="325" spans="7:43" x14ac:dyDescent="0.3">
      <c r="G325" t="s">
        <v>56</v>
      </c>
      <c r="H325" s="3">
        <v>250</v>
      </c>
      <c r="I325" s="3">
        <v>-2477.64</v>
      </c>
      <c r="J325" s="5">
        <v>-2227.64</v>
      </c>
      <c r="K325" s="3">
        <v>250</v>
      </c>
      <c r="L325" s="3"/>
      <c r="M325" s="5">
        <v>250</v>
      </c>
      <c r="N325" s="3">
        <v>250</v>
      </c>
      <c r="O325" s="3"/>
      <c r="P325" s="5">
        <v>250</v>
      </c>
      <c r="Q325" s="3">
        <v>250</v>
      </c>
      <c r="R325" s="3"/>
      <c r="S325" s="5">
        <v>250</v>
      </c>
      <c r="T325" s="3">
        <v>250</v>
      </c>
      <c r="U325" s="3"/>
      <c r="V325" s="5">
        <v>250</v>
      </c>
      <c r="W325" s="3">
        <v>250</v>
      </c>
      <c r="X325" s="3"/>
      <c r="Y325" s="5">
        <v>250</v>
      </c>
      <c r="Z325" s="3">
        <v>250</v>
      </c>
      <c r="AA325" s="3"/>
      <c r="AB325" s="5">
        <v>250</v>
      </c>
      <c r="AC325" s="3">
        <v>250</v>
      </c>
      <c r="AD325" s="3"/>
      <c r="AE325" s="5">
        <v>250</v>
      </c>
      <c r="AF325" s="3">
        <v>250</v>
      </c>
      <c r="AG325" s="3"/>
      <c r="AH325" s="5">
        <v>250</v>
      </c>
      <c r="AI325" s="3">
        <v>250</v>
      </c>
      <c r="AJ325" s="3"/>
      <c r="AK325" s="5">
        <v>250</v>
      </c>
      <c r="AL325" s="3">
        <v>250</v>
      </c>
      <c r="AM325" s="3"/>
      <c r="AN325" s="5">
        <v>250</v>
      </c>
      <c r="AO325" s="3">
        <v>250</v>
      </c>
      <c r="AP325" s="3"/>
      <c r="AQ325" s="5">
        <v>250</v>
      </c>
    </row>
    <row r="326" spans="7:43" x14ac:dyDescent="0.3">
      <c r="G326" t="s">
        <v>84</v>
      </c>
      <c r="H326" s="3">
        <v>0</v>
      </c>
      <c r="I326" s="3"/>
      <c r="J326" s="5">
        <v>0</v>
      </c>
      <c r="K326" s="3">
        <v>0</v>
      </c>
      <c r="L326" s="3"/>
      <c r="M326" s="5">
        <v>0</v>
      </c>
      <c r="N326" s="3">
        <v>0</v>
      </c>
      <c r="O326" s="3"/>
      <c r="P326" s="5">
        <v>0</v>
      </c>
      <c r="Q326" s="3">
        <v>0</v>
      </c>
      <c r="R326" s="3"/>
      <c r="S326" s="5">
        <v>0</v>
      </c>
      <c r="T326" s="3">
        <v>1093</v>
      </c>
      <c r="U326" s="3"/>
      <c r="V326" s="5">
        <v>1093</v>
      </c>
      <c r="W326" s="3">
        <v>2000</v>
      </c>
      <c r="X326" s="3"/>
      <c r="Y326" s="5">
        <v>2000</v>
      </c>
      <c r="Z326" s="3">
        <v>2000</v>
      </c>
      <c r="AA326" s="3"/>
      <c r="AB326" s="5">
        <v>2000</v>
      </c>
      <c r="AC326" s="3">
        <v>2000</v>
      </c>
      <c r="AD326" s="3"/>
      <c r="AE326" s="5">
        <v>2000</v>
      </c>
      <c r="AF326" s="3">
        <v>2000</v>
      </c>
      <c r="AG326" s="3"/>
      <c r="AH326" s="5">
        <v>2000</v>
      </c>
      <c r="AI326" s="3">
        <v>2000</v>
      </c>
      <c r="AJ326" s="3"/>
      <c r="AK326" s="5">
        <v>2000</v>
      </c>
      <c r="AL326" s="3">
        <v>2000</v>
      </c>
      <c r="AM326" s="3"/>
      <c r="AN326" s="5">
        <v>2000</v>
      </c>
      <c r="AO326" s="3">
        <v>2000</v>
      </c>
      <c r="AP326" s="3"/>
      <c r="AQ326" s="5">
        <v>2000</v>
      </c>
    </row>
    <row r="327" spans="7:43" x14ac:dyDescent="0.3">
      <c r="G327" t="s">
        <v>108</v>
      </c>
      <c r="H327" s="3">
        <v>1164</v>
      </c>
      <c r="I327" s="3">
        <v>-1153.77</v>
      </c>
      <c r="J327" s="5">
        <v>10.230000000000018</v>
      </c>
      <c r="K327" s="3">
        <v>1164</v>
      </c>
      <c r="L327" s="3">
        <v>-230.96</v>
      </c>
      <c r="M327" s="5">
        <v>933.04</v>
      </c>
      <c r="N327" s="3">
        <v>1164</v>
      </c>
      <c r="O327" s="3"/>
      <c r="P327" s="5">
        <v>1164</v>
      </c>
      <c r="Q327" s="3">
        <v>1164</v>
      </c>
      <c r="R327" s="3"/>
      <c r="S327" s="5">
        <v>1164</v>
      </c>
      <c r="T327" s="3">
        <v>1164</v>
      </c>
      <c r="U327" s="3"/>
      <c r="V327" s="5">
        <v>1164</v>
      </c>
      <c r="W327" s="3">
        <v>1164</v>
      </c>
      <c r="X327" s="3"/>
      <c r="Y327" s="5">
        <v>1164</v>
      </c>
      <c r="Z327" s="3">
        <v>1164</v>
      </c>
      <c r="AA327" s="3"/>
      <c r="AB327" s="5">
        <v>1164</v>
      </c>
      <c r="AC327" s="3">
        <v>1164</v>
      </c>
      <c r="AD327" s="3"/>
      <c r="AE327" s="5">
        <v>1164</v>
      </c>
      <c r="AF327" s="3">
        <v>1164</v>
      </c>
      <c r="AG327" s="3"/>
      <c r="AH327" s="5">
        <v>1164</v>
      </c>
      <c r="AI327" s="3">
        <v>1164</v>
      </c>
      <c r="AJ327" s="3"/>
      <c r="AK327" s="5">
        <v>1164</v>
      </c>
      <c r="AL327" s="3">
        <v>1164</v>
      </c>
      <c r="AM327" s="3"/>
      <c r="AN327" s="5">
        <v>1164</v>
      </c>
      <c r="AO327" s="3">
        <v>1164</v>
      </c>
      <c r="AP327" s="3"/>
      <c r="AQ327" s="5">
        <v>1164</v>
      </c>
    </row>
    <row r="328" spans="7:43" x14ac:dyDescent="0.3">
      <c r="G328" t="s">
        <v>86</v>
      </c>
      <c r="H328" s="3">
        <v>966.32370000000003</v>
      </c>
      <c r="I328" s="3">
        <v>-646.21</v>
      </c>
      <c r="J328" s="5">
        <v>320.11369999999999</v>
      </c>
      <c r="K328" s="3">
        <v>966.32370000000003</v>
      </c>
      <c r="L328" s="3">
        <v>-265</v>
      </c>
      <c r="M328" s="5">
        <v>701.32370000000003</v>
      </c>
      <c r="N328" s="3">
        <v>966.32370000000003</v>
      </c>
      <c r="O328" s="3"/>
      <c r="P328" s="5">
        <v>966.32370000000003</v>
      </c>
      <c r="Q328" s="3">
        <v>966.32370000000003</v>
      </c>
      <c r="R328" s="3"/>
      <c r="S328" s="5">
        <v>966.32370000000003</v>
      </c>
      <c r="T328" s="3">
        <v>966.32370000000003</v>
      </c>
      <c r="U328" s="3"/>
      <c r="V328" s="5">
        <v>966.32370000000003</v>
      </c>
      <c r="W328" s="3">
        <v>966.32370000000003</v>
      </c>
      <c r="X328" s="3"/>
      <c r="Y328" s="5">
        <v>966.32370000000003</v>
      </c>
      <c r="Z328" s="3">
        <v>966.32370000000003</v>
      </c>
      <c r="AA328" s="3"/>
      <c r="AB328" s="5">
        <v>966.32370000000003</v>
      </c>
      <c r="AC328" s="3">
        <v>966.32370000000003</v>
      </c>
      <c r="AD328" s="3"/>
      <c r="AE328" s="5">
        <v>966.32370000000003</v>
      </c>
      <c r="AF328" s="3">
        <v>966.32370000000003</v>
      </c>
      <c r="AG328" s="3"/>
      <c r="AH328" s="5">
        <v>966.32370000000003</v>
      </c>
      <c r="AI328" s="3">
        <v>966.32370000000003</v>
      </c>
      <c r="AJ328" s="3"/>
      <c r="AK328" s="5">
        <v>966.32370000000003</v>
      </c>
      <c r="AL328" s="3">
        <v>966.32370000000003</v>
      </c>
      <c r="AM328" s="3"/>
      <c r="AN328" s="5">
        <v>966.32370000000003</v>
      </c>
      <c r="AO328" s="3">
        <v>966.32370000000003</v>
      </c>
      <c r="AP328" s="3"/>
      <c r="AQ328" s="5">
        <v>966.32370000000003</v>
      </c>
    </row>
    <row r="329" spans="7:43" x14ac:dyDescent="0.3">
      <c r="G329" t="s">
        <v>81</v>
      </c>
      <c r="H329" s="3"/>
      <c r="I329" s="3"/>
      <c r="J329" s="5"/>
      <c r="K329" s="3"/>
      <c r="L329" s="3"/>
      <c r="M329" s="5"/>
      <c r="N329" s="3">
        <v>800</v>
      </c>
      <c r="O329" s="3"/>
      <c r="P329" s="5">
        <v>800</v>
      </c>
      <c r="Q329" s="3">
        <v>800</v>
      </c>
      <c r="R329" s="3"/>
      <c r="S329" s="5">
        <v>800</v>
      </c>
      <c r="T329" s="3">
        <v>800</v>
      </c>
      <c r="U329" s="3"/>
      <c r="V329" s="5">
        <v>800</v>
      </c>
      <c r="W329" s="3">
        <v>800</v>
      </c>
      <c r="X329" s="3"/>
      <c r="Y329" s="5">
        <v>800</v>
      </c>
      <c r="Z329" s="3">
        <v>800</v>
      </c>
      <c r="AA329" s="3"/>
      <c r="AB329" s="5">
        <v>800</v>
      </c>
      <c r="AC329" s="3">
        <v>800</v>
      </c>
      <c r="AD329" s="3"/>
      <c r="AE329" s="5">
        <v>800</v>
      </c>
      <c r="AF329" s="3">
        <v>800</v>
      </c>
      <c r="AG329" s="3"/>
      <c r="AH329" s="5">
        <v>800</v>
      </c>
      <c r="AI329" s="3">
        <v>800</v>
      </c>
      <c r="AJ329" s="3"/>
      <c r="AK329" s="5">
        <v>800</v>
      </c>
      <c r="AL329" s="3">
        <v>800</v>
      </c>
      <c r="AM329" s="3"/>
      <c r="AN329" s="5">
        <v>800</v>
      </c>
      <c r="AO329" s="3">
        <v>800</v>
      </c>
      <c r="AP329" s="3"/>
      <c r="AQ329" s="5">
        <v>800</v>
      </c>
    </row>
    <row r="330" spans="7:43" x14ac:dyDescent="0.3">
      <c r="G330" t="s">
        <v>70</v>
      </c>
      <c r="H330" s="3">
        <v>500</v>
      </c>
      <c r="I330" s="3"/>
      <c r="J330" s="5">
        <v>500</v>
      </c>
      <c r="K330" s="3">
        <v>500</v>
      </c>
      <c r="L330" s="3"/>
      <c r="M330" s="5">
        <v>500</v>
      </c>
      <c r="N330" s="3">
        <v>500</v>
      </c>
      <c r="O330" s="3"/>
      <c r="P330" s="5">
        <v>500</v>
      </c>
      <c r="Q330" s="3">
        <v>500</v>
      </c>
      <c r="R330" s="3"/>
      <c r="S330" s="5">
        <v>500</v>
      </c>
      <c r="T330" s="3">
        <v>500</v>
      </c>
      <c r="U330" s="3"/>
      <c r="V330" s="5">
        <v>500</v>
      </c>
      <c r="W330" s="3">
        <v>500</v>
      </c>
      <c r="X330" s="3"/>
      <c r="Y330" s="5">
        <v>500</v>
      </c>
      <c r="Z330" s="3">
        <v>500</v>
      </c>
      <c r="AA330" s="3"/>
      <c r="AB330" s="5">
        <v>500</v>
      </c>
      <c r="AC330" s="3">
        <v>500</v>
      </c>
      <c r="AD330" s="3"/>
      <c r="AE330" s="5">
        <v>500</v>
      </c>
      <c r="AF330" s="3">
        <v>500</v>
      </c>
      <c r="AG330" s="3"/>
      <c r="AH330" s="5">
        <v>500</v>
      </c>
      <c r="AI330" s="3">
        <v>500</v>
      </c>
      <c r="AJ330" s="3"/>
      <c r="AK330" s="5">
        <v>500</v>
      </c>
      <c r="AL330" s="3">
        <v>500</v>
      </c>
      <c r="AM330" s="3"/>
      <c r="AN330" s="5">
        <v>500</v>
      </c>
      <c r="AO330" s="3">
        <v>500</v>
      </c>
      <c r="AP330" s="3"/>
      <c r="AQ330" s="5">
        <v>500</v>
      </c>
    </row>
    <row r="331" spans="7:43" x14ac:dyDescent="0.3">
      <c r="G331" t="s">
        <v>91</v>
      </c>
      <c r="H331" s="3"/>
      <c r="I331" s="3">
        <v>-219</v>
      </c>
      <c r="J331" s="5">
        <v>-219</v>
      </c>
      <c r="K331" s="3"/>
      <c r="L331" s="3"/>
      <c r="M331" s="5"/>
      <c r="N331" s="3"/>
      <c r="O331" s="3"/>
      <c r="P331" s="5"/>
      <c r="Q331" s="3"/>
      <c r="R331" s="3"/>
      <c r="S331" s="5"/>
      <c r="T331" s="3"/>
      <c r="U331" s="3"/>
      <c r="V331" s="5"/>
      <c r="W331" s="3"/>
      <c r="X331" s="3"/>
      <c r="Y331" s="5"/>
      <c r="Z331" s="3"/>
      <c r="AA331" s="3"/>
      <c r="AB331" s="5"/>
      <c r="AC331" s="3"/>
      <c r="AD331" s="3"/>
      <c r="AE331" s="5"/>
      <c r="AF331" s="3"/>
      <c r="AG331" s="3"/>
      <c r="AH331" s="5"/>
      <c r="AI331" s="3"/>
      <c r="AJ331" s="3"/>
      <c r="AK331" s="5"/>
      <c r="AL331" s="3"/>
      <c r="AM331" s="3"/>
      <c r="AN331" s="5"/>
      <c r="AO331" s="3"/>
      <c r="AP331" s="3"/>
      <c r="AQ331" s="5"/>
    </row>
    <row r="332" spans="7:43" x14ac:dyDescent="0.3">
      <c r="G332" t="s">
        <v>110</v>
      </c>
      <c r="H332" s="3">
        <v>500</v>
      </c>
      <c r="I332" s="3"/>
      <c r="J332" s="5">
        <v>500</v>
      </c>
      <c r="K332" s="3">
        <v>500</v>
      </c>
      <c r="L332" s="3"/>
      <c r="M332" s="5">
        <v>500</v>
      </c>
      <c r="N332" s="3">
        <v>500</v>
      </c>
      <c r="O332" s="3"/>
      <c r="P332" s="5">
        <v>500</v>
      </c>
      <c r="Q332" s="3">
        <v>500</v>
      </c>
      <c r="R332" s="3"/>
      <c r="S332" s="5">
        <v>500</v>
      </c>
      <c r="T332" s="3">
        <v>500</v>
      </c>
      <c r="U332" s="3"/>
      <c r="V332" s="5">
        <v>500</v>
      </c>
      <c r="W332" s="3">
        <v>500</v>
      </c>
      <c r="X332" s="3"/>
      <c r="Y332" s="5">
        <v>500</v>
      </c>
      <c r="Z332" s="3">
        <v>500</v>
      </c>
      <c r="AA332" s="3"/>
      <c r="AB332" s="5">
        <v>500</v>
      </c>
      <c r="AC332" s="3">
        <v>500</v>
      </c>
      <c r="AD332" s="3"/>
      <c r="AE332" s="5">
        <v>500</v>
      </c>
      <c r="AF332" s="3">
        <v>500</v>
      </c>
      <c r="AG332" s="3"/>
      <c r="AH332" s="5">
        <v>500</v>
      </c>
      <c r="AI332" s="3">
        <v>500</v>
      </c>
      <c r="AJ332" s="3"/>
      <c r="AK332" s="5">
        <v>500</v>
      </c>
      <c r="AL332" s="3">
        <v>500</v>
      </c>
      <c r="AM332" s="3"/>
      <c r="AN332" s="5">
        <v>500</v>
      </c>
      <c r="AO332" s="3">
        <v>500</v>
      </c>
      <c r="AP332" s="3"/>
      <c r="AQ332" s="5">
        <v>500</v>
      </c>
    </row>
    <row r="333" spans="7:43" x14ac:dyDescent="0.3">
      <c r="G333" t="s">
        <v>109</v>
      </c>
      <c r="H333" s="3">
        <v>28422.61</v>
      </c>
      <c r="I333" s="3">
        <v>-12911.869999999997</v>
      </c>
      <c r="J333" s="5">
        <v>15510.740000000003</v>
      </c>
      <c r="K333" s="3">
        <v>22046</v>
      </c>
      <c r="L333" s="3">
        <v>-13979.77</v>
      </c>
      <c r="M333" s="5">
        <v>8066.23</v>
      </c>
      <c r="N333" s="3">
        <v>20546</v>
      </c>
      <c r="O333" s="3"/>
      <c r="P333" s="5">
        <v>20546</v>
      </c>
      <c r="Q333" s="3">
        <v>18946</v>
      </c>
      <c r="R333" s="3"/>
      <c r="S333" s="5">
        <v>18946</v>
      </c>
      <c r="T333" s="3">
        <v>18946</v>
      </c>
      <c r="U333" s="3"/>
      <c r="V333" s="5">
        <v>18946</v>
      </c>
      <c r="W333" s="3">
        <v>18946</v>
      </c>
      <c r="X333" s="3"/>
      <c r="Y333" s="5">
        <v>18946</v>
      </c>
      <c r="Z333" s="3">
        <v>18946</v>
      </c>
      <c r="AA333" s="3"/>
      <c r="AB333" s="5">
        <v>18946</v>
      </c>
      <c r="AC333" s="3">
        <v>18946</v>
      </c>
      <c r="AD333" s="3"/>
      <c r="AE333" s="5">
        <v>18946</v>
      </c>
      <c r="AF333" s="3">
        <v>18946</v>
      </c>
      <c r="AG333" s="3"/>
      <c r="AH333" s="5">
        <v>18946</v>
      </c>
      <c r="AI333" s="3">
        <v>18946</v>
      </c>
      <c r="AJ333" s="3"/>
      <c r="AK333" s="5">
        <v>18946</v>
      </c>
      <c r="AL333" s="3">
        <v>18946</v>
      </c>
      <c r="AM333" s="3"/>
      <c r="AN333" s="5">
        <v>18946</v>
      </c>
      <c r="AO333" s="3">
        <v>18946</v>
      </c>
      <c r="AP333" s="3">
        <v>-19.66</v>
      </c>
      <c r="AQ333" s="5">
        <v>18926.34</v>
      </c>
    </row>
    <row r="334" spans="7:43" x14ac:dyDescent="0.3">
      <c r="G334" t="s">
        <v>64</v>
      </c>
      <c r="H334" s="3">
        <v>715</v>
      </c>
      <c r="I334" s="3"/>
      <c r="J334" s="5">
        <v>715</v>
      </c>
      <c r="K334" s="3">
        <v>715</v>
      </c>
      <c r="L334" s="3"/>
      <c r="M334" s="5">
        <v>715</v>
      </c>
      <c r="N334" s="3">
        <v>715</v>
      </c>
      <c r="O334" s="3"/>
      <c r="P334" s="5">
        <v>715</v>
      </c>
      <c r="Q334" s="3">
        <v>715</v>
      </c>
      <c r="R334" s="3"/>
      <c r="S334" s="5">
        <v>715</v>
      </c>
      <c r="T334" s="3">
        <v>715</v>
      </c>
      <c r="U334" s="3"/>
      <c r="V334" s="5">
        <v>715</v>
      </c>
      <c r="W334" s="3">
        <v>715</v>
      </c>
      <c r="X334" s="3"/>
      <c r="Y334" s="5">
        <v>715</v>
      </c>
      <c r="Z334" s="3">
        <v>715</v>
      </c>
      <c r="AA334" s="3"/>
      <c r="AB334" s="5">
        <v>715</v>
      </c>
      <c r="AC334" s="3">
        <v>715</v>
      </c>
      <c r="AD334" s="3"/>
      <c r="AE334" s="5">
        <v>715</v>
      </c>
      <c r="AF334" s="3">
        <v>715</v>
      </c>
      <c r="AG334" s="3"/>
      <c r="AH334" s="5">
        <v>715</v>
      </c>
      <c r="AI334" s="3">
        <v>715</v>
      </c>
      <c r="AJ334" s="3"/>
      <c r="AK334" s="5">
        <v>715</v>
      </c>
      <c r="AL334" s="3">
        <v>715</v>
      </c>
      <c r="AM334" s="3"/>
      <c r="AN334" s="5">
        <v>715</v>
      </c>
      <c r="AO334" s="3">
        <v>715</v>
      </c>
      <c r="AP334" s="3"/>
      <c r="AQ334" s="5">
        <v>715</v>
      </c>
    </row>
    <row r="335" spans="7:43" x14ac:dyDescent="0.3">
      <c r="G335" t="s">
        <v>114</v>
      </c>
      <c r="H335" s="3">
        <v>200</v>
      </c>
      <c r="I335" s="3">
        <v>-196.98</v>
      </c>
      <c r="J335" s="5">
        <v>3.0200000000000102</v>
      </c>
      <c r="K335" s="3">
        <v>200</v>
      </c>
      <c r="L335" s="3">
        <v>-193</v>
      </c>
      <c r="M335" s="5">
        <v>7</v>
      </c>
      <c r="N335" s="3">
        <v>200</v>
      </c>
      <c r="O335" s="3"/>
      <c r="P335" s="5">
        <v>200</v>
      </c>
      <c r="Q335" s="3">
        <v>9700</v>
      </c>
      <c r="R335" s="3"/>
      <c r="S335" s="5">
        <v>9700</v>
      </c>
      <c r="T335" s="3">
        <v>200</v>
      </c>
      <c r="U335" s="3"/>
      <c r="V335" s="5">
        <v>200</v>
      </c>
      <c r="W335" s="3">
        <v>200</v>
      </c>
      <c r="X335" s="3"/>
      <c r="Y335" s="5">
        <v>200</v>
      </c>
      <c r="Z335" s="3">
        <v>200</v>
      </c>
      <c r="AA335" s="3"/>
      <c r="AB335" s="5">
        <v>200</v>
      </c>
      <c r="AC335" s="3">
        <v>200</v>
      </c>
      <c r="AD335" s="3"/>
      <c r="AE335" s="5">
        <v>200</v>
      </c>
      <c r="AF335" s="3">
        <v>5200</v>
      </c>
      <c r="AG335" s="3"/>
      <c r="AH335" s="5">
        <v>5200</v>
      </c>
      <c r="AI335" s="3">
        <v>200</v>
      </c>
      <c r="AJ335" s="3"/>
      <c r="AK335" s="5">
        <v>200</v>
      </c>
      <c r="AL335" s="3">
        <v>200</v>
      </c>
      <c r="AM335" s="3"/>
      <c r="AN335" s="5">
        <v>200</v>
      </c>
      <c r="AO335" s="3">
        <v>200</v>
      </c>
      <c r="AP335" s="3"/>
      <c r="AQ335" s="5">
        <v>200</v>
      </c>
    </row>
    <row r="336" spans="7:43" x14ac:dyDescent="0.3">
      <c r="G336" t="s">
        <v>97</v>
      </c>
      <c r="H336" s="3">
        <v>800</v>
      </c>
      <c r="I336" s="3">
        <v>-620</v>
      </c>
      <c r="J336" s="5">
        <v>180</v>
      </c>
      <c r="K336" s="3">
        <v>800</v>
      </c>
      <c r="L336" s="3"/>
      <c r="M336" s="5">
        <v>800</v>
      </c>
      <c r="N336" s="3">
        <v>800</v>
      </c>
      <c r="O336" s="3"/>
      <c r="P336" s="5">
        <v>800</v>
      </c>
      <c r="Q336" s="3">
        <v>800</v>
      </c>
      <c r="R336" s="3"/>
      <c r="S336" s="5">
        <v>800</v>
      </c>
      <c r="T336" s="3">
        <v>800</v>
      </c>
      <c r="U336" s="3"/>
      <c r="V336" s="5">
        <v>800</v>
      </c>
      <c r="W336" s="3">
        <v>800</v>
      </c>
      <c r="X336" s="3"/>
      <c r="Y336" s="5">
        <v>800</v>
      </c>
      <c r="Z336" s="3">
        <v>800</v>
      </c>
      <c r="AA336" s="3"/>
      <c r="AB336" s="5">
        <v>800</v>
      </c>
      <c r="AC336" s="3">
        <v>800</v>
      </c>
      <c r="AD336" s="3"/>
      <c r="AE336" s="5">
        <v>800</v>
      </c>
      <c r="AF336" s="3">
        <v>800</v>
      </c>
      <c r="AG336" s="3"/>
      <c r="AH336" s="5">
        <v>800</v>
      </c>
      <c r="AI336" s="3">
        <v>800</v>
      </c>
      <c r="AJ336" s="3"/>
      <c r="AK336" s="5">
        <v>800</v>
      </c>
      <c r="AL336" s="3">
        <v>800</v>
      </c>
      <c r="AM336" s="3"/>
      <c r="AN336" s="5">
        <v>800</v>
      </c>
      <c r="AO336" s="3">
        <v>800</v>
      </c>
      <c r="AP336" s="3"/>
      <c r="AQ336" s="5">
        <v>800</v>
      </c>
    </row>
    <row r="337" spans="1:43" x14ac:dyDescent="0.3">
      <c r="G337" t="s">
        <v>14</v>
      </c>
      <c r="H337" s="3"/>
      <c r="I337" s="3"/>
      <c r="J337" s="5"/>
      <c r="K337" s="3"/>
      <c r="L337" s="3"/>
      <c r="M337" s="5"/>
      <c r="N337" s="3"/>
      <c r="O337" s="3"/>
      <c r="P337" s="5"/>
      <c r="Q337" s="3"/>
      <c r="R337" s="3"/>
      <c r="S337" s="5"/>
      <c r="T337" s="3">
        <v>20000</v>
      </c>
      <c r="U337" s="3"/>
      <c r="V337" s="5">
        <v>20000</v>
      </c>
      <c r="W337" s="3"/>
      <c r="X337" s="3"/>
      <c r="Y337" s="5"/>
      <c r="Z337" s="3"/>
      <c r="AA337" s="3"/>
      <c r="AB337" s="5"/>
      <c r="AC337" s="3"/>
      <c r="AD337" s="3"/>
      <c r="AE337" s="5"/>
      <c r="AF337" s="3"/>
      <c r="AG337" s="3"/>
      <c r="AH337" s="5"/>
      <c r="AI337" s="3"/>
      <c r="AJ337" s="3"/>
      <c r="AK337" s="5"/>
      <c r="AL337" s="3"/>
      <c r="AM337" s="3"/>
      <c r="AN337" s="5"/>
      <c r="AO337" s="3"/>
      <c r="AP337" s="3"/>
      <c r="AQ337" s="5"/>
    </row>
    <row r="338" spans="1:43" x14ac:dyDescent="0.3">
      <c r="H338" s="3"/>
      <c r="I338" s="3"/>
      <c r="J338" s="5"/>
      <c r="K338" s="3"/>
      <c r="L338" s="3"/>
      <c r="M338" s="5"/>
      <c r="N338" s="3"/>
      <c r="O338" s="3"/>
      <c r="P338" s="5"/>
      <c r="Q338" s="3"/>
      <c r="R338" s="3"/>
      <c r="S338" s="5"/>
      <c r="T338" s="3"/>
      <c r="U338" s="3"/>
      <c r="V338" s="5"/>
      <c r="W338" s="3"/>
      <c r="X338" s="3"/>
      <c r="Y338" s="5"/>
      <c r="Z338" s="3"/>
      <c r="AA338" s="3"/>
      <c r="AB338" s="5"/>
      <c r="AC338" s="3"/>
      <c r="AD338" s="3"/>
      <c r="AE338" s="5"/>
      <c r="AF338" s="3"/>
      <c r="AG338" s="3"/>
      <c r="AH338" s="5"/>
      <c r="AI338" s="3"/>
      <c r="AJ338" s="3"/>
      <c r="AK338" s="5"/>
      <c r="AL338" s="3"/>
      <c r="AM338" s="3"/>
      <c r="AN338" s="5"/>
      <c r="AO338" s="3"/>
      <c r="AP338" s="3"/>
      <c r="AQ338" s="5"/>
    </row>
    <row r="339" spans="1:43" x14ac:dyDescent="0.3">
      <c r="E339">
        <v>301307</v>
      </c>
      <c r="F339" s="43" t="s">
        <v>161</v>
      </c>
      <c r="G339" s="43"/>
      <c r="H339" s="3">
        <v>23000</v>
      </c>
      <c r="I339" s="3">
        <v>-27000</v>
      </c>
      <c r="J339" s="5">
        <v>-4000</v>
      </c>
      <c r="K339" s="3">
        <v>23000</v>
      </c>
      <c r="L339" s="3"/>
      <c r="M339" s="5">
        <v>23000</v>
      </c>
      <c r="N339" s="3">
        <v>23000</v>
      </c>
      <c r="O339" s="3"/>
      <c r="P339" s="5">
        <v>23000</v>
      </c>
      <c r="Q339" s="3">
        <v>23000</v>
      </c>
      <c r="R339" s="3"/>
      <c r="S339" s="5">
        <v>23000</v>
      </c>
      <c r="T339" s="3">
        <v>23000</v>
      </c>
      <c r="U339" s="3"/>
      <c r="V339" s="5">
        <v>23000</v>
      </c>
      <c r="W339" s="3">
        <v>23000</v>
      </c>
      <c r="X339" s="3"/>
      <c r="Y339" s="5">
        <v>23000</v>
      </c>
      <c r="Z339" s="3">
        <v>23000</v>
      </c>
      <c r="AA339" s="3"/>
      <c r="AB339" s="5">
        <v>23000</v>
      </c>
      <c r="AC339" s="3">
        <v>23000</v>
      </c>
      <c r="AD339" s="3"/>
      <c r="AE339" s="5">
        <v>23000</v>
      </c>
      <c r="AF339" s="3">
        <v>23000</v>
      </c>
      <c r="AG339" s="3"/>
      <c r="AH339" s="5">
        <v>23000</v>
      </c>
      <c r="AI339" s="3">
        <v>23000</v>
      </c>
      <c r="AJ339" s="3"/>
      <c r="AK339" s="5">
        <v>23000</v>
      </c>
      <c r="AL339" s="3">
        <v>23000</v>
      </c>
      <c r="AM339" s="3"/>
      <c r="AN339" s="5">
        <v>23000</v>
      </c>
      <c r="AO339" s="3">
        <v>23000</v>
      </c>
      <c r="AP339" s="3"/>
      <c r="AQ339" s="5">
        <v>23000</v>
      </c>
    </row>
    <row r="340" spans="1:43" x14ac:dyDescent="0.3">
      <c r="G340" t="s">
        <v>56</v>
      </c>
      <c r="H340" s="3">
        <v>23000</v>
      </c>
      <c r="I340" s="3">
        <v>-27000</v>
      </c>
      <c r="J340" s="5">
        <v>-4000</v>
      </c>
      <c r="K340" s="3">
        <v>23000</v>
      </c>
      <c r="L340" s="3"/>
      <c r="M340" s="5">
        <v>23000</v>
      </c>
      <c r="N340" s="3">
        <v>23000</v>
      </c>
      <c r="O340" s="3"/>
      <c r="P340" s="5">
        <v>23000</v>
      </c>
      <c r="Q340" s="3">
        <v>23000</v>
      </c>
      <c r="R340" s="3"/>
      <c r="S340" s="5">
        <v>23000</v>
      </c>
      <c r="T340" s="3">
        <v>23000</v>
      </c>
      <c r="U340" s="3"/>
      <c r="V340" s="5">
        <v>23000</v>
      </c>
      <c r="W340" s="3">
        <v>23000</v>
      </c>
      <c r="X340" s="3"/>
      <c r="Y340" s="5">
        <v>23000</v>
      </c>
      <c r="Z340" s="3">
        <v>23000</v>
      </c>
      <c r="AA340" s="3"/>
      <c r="AB340" s="5">
        <v>23000</v>
      </c>
      <c r="AC340" s="3">
        <v>23000</v>
      </c>
      <c r="AD340" s="3"/>
      <c r="AE340" s="5">
        <v>23000</v>
      </c>
      <c r="AF340" s="3">
        <v>23000</v>
      </c>
      <c r="AG340" s="3"/>
      <c r="AH340" s="5">
        <v>23000</v>
      </c>
      <c r="AI340" s="3">
        <v>23000</v>
      </c>
      <c r="AJ340" s="3"/>
      <c r="AK340" s="5">
        <v>23000</v>
      </c>
      <c r="AL340" s="3">
        <v>23000</v>
      </c>
      <c r="AM340" s="3"/>
      <c r="AN340" s="5">
        <v>23000</v>
      </c>
      <c r="AO340" s="3">
        <v>23000</v>
      </c>
      <c r="AP340" s="3"/>
      <c r="AQ340" s="5">
        <v>23000</v>
      </c>
    </row>
    <row r="341" spans="1:43" x14ac:dyDescent="0.3">
      <c r="H341" s="3"/>
      <c r="I341" s="3"/>
      <c r="J341" s="5"/>
      <c r="K341" s="3"/>
      <c r="L341" s="3"/>
      <c r="M341" s="5"/>
      <c r="N341" s="3"/>
      <c r="O341" s="3"/>
      <c r="P341" s="5"/>
      <c r="Q341" s="3"/>
      <c r="R341" s="3"/>
      <c r="S341" s="5"/>
      <c r="T341" s="3"/>
      <c r="U341" s="3"/>
      <c r="V341" s="5"/>
      <c r="W341" s="3"/>
      <c r="X341" s="3"/>
      <c r="Y341" s="5"/>
      <c r="Z341" s="3"/>
      <c r="AA341" s="3"/>
      <c r="AB341" s="5"/>
      <c r="AC341" s="3"/>
      <c r="AD341" s="3"/>
      <c r="AE341" s="5"/>
      <c r="AF341" s="3"/>
      <c r="AG341" s="3"/>
      <c r="AH341" s="5"/>
      <c r="AI341" s="3"/>
      <c r="AJ341" s="3"/>
      <c r="AK341" s="5"/>
      <c r="AL341" s="3"/>
      <c r="AM341" s="3"/>
      <c r="AN341" s="5"/>
      <c r="AO341" s="3"/>
      <c r="AP341" s="3"/>
      <c r="AQ341" s="5"/>
    </row>
    <row r="342" spans="1:43" x14ac:dyDescent="0.3">
      <c r="E342">
        <v>301308</v>
      </c>
      <c r="F342" s="43" t="s">
        <v>184</v>
      </c>
      <c r="G342" s="43"/>
      <c r="H342" s="3">
        <v>9034.6959999999999</v>
      </c>
      <c r="I342" s="3">
        <v>-9145.18</v>
      </c>
      <c r="J342" s="5">
        <v>-110.48400000000038</v>
      </c>
      <c r="K342" s="3">
        <v>9034.6959999999999</v>
      </c>
      <c r="L342" s="3">
        <v>-9145.18</v>
      </c>
      <c r="M342" s="5">
        <v>-110.48400000000038</v>
      </c>
      <c r="N342" s="3">
        <v>9034.6959999999999</v>
      </c>
      <c r="O342" s="3"/>
      <c r="P342" s="5">
        <v>9034.6959999999999</v>
      </c>
      <c r="Q342" s="3">
        <v>9034.6959999999999</v>
      </c>
      <c r="R342" s="3"/>
      <c r="S342" s="5">
        <v>9034.6959999999999</v>
      </c>
      <c r="T342" s="3">
        <v>9034.6959999999999</v>
      </c>
      <c r="U342" s="3"/>
      <c r="V342" s="5">
        <v>9034.6959999999999</v>
      </c>
      <c r="W342" s="3">
        <v>9034.6959999999999</v>
      </c>
      <c r="X342" s="3"/>
      <c r="Y342" s="5">
        <v>9034.6959999999999</v>
      </c>
      <c r="Z342" s="3">
        <v>9034.6959999999999</v>
      </c>
      <c r="AA342" s="3"/>
      <c r="AB342" s="5">
        <v>9034.6959999999999</v>
      </c>
      <c r="AC342" s="3">
        <v>9034.6959999999999</v>
      </c>
      <c r="AD342" s="3"/>
      <c r="AE342" s="5">
        <v>9034.6959999999999</v>
      </c>
      <c r="AF342" s="3">
        <v>9034.6959999999999</v>
      </c>
      <c r="AG342" s="3"/>
      <c r="AH342" s="5">
        <v>9034.6959999999999</v>
      </c>
      <c r="AI342" s="3">
        <v>9034.6959999999999</v>
      </c>
      <c r="AJ342" s="3"/>
      <c r="AK342" s="5">
        <v>9034.6959999999999</v>
      </c>
      <c r="AL342" s="3">
        <v>9034.6959999999999</v>
      </c>
      <c r="AM342" s="3"/>
      <c r="AN342" s="5">
        <v>9034.6959999999999</v>
      </c>
      <c r="AO342" s="3">
        <v>9034.6959999999999</v>
      </c>
      <c r="AP342" s="3"/>
      <c r="AQ342" s="5">
        <v>9034.6959999999999</v>
      </c>
    </row>
    <row r="343" spans="1:43" x14ac:dyDescent="0.3">
      <c r="G343" t="s">
        <v>100</v>
      </c>
      <c r="H343" s="3">
        <v>9034.6959999999999</v>
      </c>
      <c r="I343" s="3">
        <v>-9145.18</v>
      </c>
      <c r="J343" s="5">
        <v>-110.48400000000038</v>
      </c>
      <c r="K343" s="3">
        <v>9034.6959999999999</v>
      </c>
      <c r="L343" s="3">
        <v>-9145.18</v>
      </c>
      <c r="M343" s="5">
        <v>-110.48400000000038</v>
      </c>
      <c r="N343" s="3">
        <v>9034.6959999999999</v>
      </c>
      <c r="O343" s="3"/>
      <c r="P343" s="5">
        <v>9034.6959999999999</v>
      </c>
      <c r="Q343" s="3">
        <v>9034.6959999999999</v>
      </c>
      <c r="R343" s="3"/>
      <c r="S343" s="5">
        <v>9034.6959999999999</v>
      </c>
      <c r="T343" s="3">
        <v>9034.6959999999999</v>
      </c>
      <c r="U343" s="3"/>
      <c r="V343" s="5">
        <v>9034.6959999999999</v>
      </c>
      <c r="W343" s="3">
        <v>9034.6959999999999</v>
      </c>
      <c r="X343" s="3"/>
      <c r="Y343" s="5">
        <v>9034.6959999999999</v>
      </c>
      <c r="Z343" s="3">
        <v>9034.6959999999999</v>
      </c>
      <c r="AA343" s="3"/>
      <c r="AB343" s="5">
        <v>9034.6959999999999</v>
      </c>
      <c r="AC343" s="3">
        <v>9034.6959999999999</v>
      </c>
      <c r="AD343" s="3"/>
      <c r="AE343" s="5">
        <v>9034.6959999999999</v>
      </c>
      <c r="AF343" s="3">
        <v>9034.6959999999999</v>
      </c>
      <c r="AG343" s="3"/>
      <c r="AH343" s="5">
        <v>9034.6959999999999</v>
      </c>
      <c r="AI343" s="3">
        <v>9034.6959999999999</v>
      </c>
      <c r="AJ343" s="3"/>
      <c r="AK343" s="5">
        <v>9034.6959999999999</v>
      </c>
      <c r="AL343" s="3">
        <v>9034.6959999999999</v>
      </c>
      <c r="AM343" s="3"/>
      <c r="AN343" s="5">
        <v>9034.6959999999999</v>
      </c>
      <c r="AO343" s="3">
        <v>9034.6959999999999</v>
      </c>
      <c r="AP343" s="3"/>
      <c r="AQ343" s="5">
        <v>9034.6959999999999</v>
      </c>
    </row>
    <row r="344" spans="1:43" x14ac:dyDescent="0.3">
      <c r="H344" s="3"/>
      <c r="I344" s="3"/>
      <c r="J344" s="5"/>
      <c r="K344" s="3"/>
      <c r="L344" s="3"/>
      <c r="M344" s="5"/>
      <c r="N344" s="3"/>
      <c r="O344" s="3"/>
      <c r="P344" s="5"/>
      <c r="Q344" s="3"/>
      <c r="R344" s="3"/>
      <c r="S344" s="5"/>
      <c r="T344" s="3"/>
      <c r="U344" s="3"/>
      <c r="V344" s="5"/>
      <c r="W344" s="3"/>
      <c r="X344" s="3"/>
      <c r="Y344" s="5"/>
      <c r="Z344" s="3"/>
      <c r="AA344" s="3"/>
      <c r="AB344" s="5"/>
      <c r="AC344" s="3"/>
      <c r="AD344" s="3"/>
      <c r="AE344" s="5"/>
      <c r="AF344" s="3"/>
      <c r="AG344" s="3"/>
      <c r="AH344" s="5"/>
      <c r="AI344" s="3"/>
      <c r="AJ344" s="3"/>
      <c r="AK344" s="5"/>
      <c r="AL344" s="3"/>
      <c r="AM344" s="3"/>
      <c r="AN344" s="5"/>
      <c r="AO344" s="3"/>
      <c r="AP344" s="3"/>
      <c r="AQ344" s="5"/>
    </row>
    <row r="345" spans="1:43" x14ac:dyDescent="0.3">
      <c r="A345">
        <v>302</v>
      </c>
      <c r="B345" s="16" t="s">
        <v>204</v>
      </c>
      <c r="C345" s="16"/>
      <c r="D345" s="16"/>
      <c r="E345" s="16"/>
      <c r="F345" s="16"/>
      <c r="G345" s="16"/>
      <c r="H345" s="3">
        <v>4104422.4525489965</v>
      </c>
      <c r="I345" s="3">
        <v>-4758620.6399999997</v>
      </c>
      <c r="J345" s="5">
        <v>-654198.18745100312</v>
      </c>
      <c r="K345" s="3">
        <v>4103739.8884788537</v>
      </c>
      <c r="L345" s="3">
        <v>-747214.74999999988</v>
      </c>
      <c r="M345" s="5">
        <v>3356525.1384788533</v>
      </c>
      <c r="N345" s="3">
        <v>4075673.7129960209</v>
      </c>
      <c r="O345" s="3">
        <v>-130229.75</v>
      </c>
      <c r="P345" s="5">
        <v>3945443.9629960209</v>
      </c>
      <c r="Q345" s="3">
        <v>4108402.8952717339</v>
      </c>
      <c r="R345" s="3">
        <v>-89529.58</v>
      </c>
      <c r="S345" s="5">
        <v>4018873.3152717338</v>
      </c>
      <c r="T345" s="3">
        <v>4078904.0116666015</v>
      </c>
      <c r="U345" s="3">
        <v>-86830.61</v>
      </c>
      <c r="V345" s="5">
        <v>3992073.4016666021</v>
      </c>
      <c r="W345" s="3">
        <v>4128729.6463792268</v>
      </c>
      <c r="X345" s="3">
        <v>-57244.08</v>
      </c>
      <c r="Y345" s="5">
        <v>4071485.5663792267</v>
      </c>
      <c r="Z345" s="3">
        <v>4137383.715595643</v>
      </c>
      <c r="AA345" s="3">
        <v>-27488.920000000002</v>
      </c>
      <c r="AB345" s="5">
        <v>4109894.7955956431</v>
      </c>
      <c r="AC345" s="3">
        <v>4142263.8530646241</v>
      </c>
      <c r="AD345" s="3">
        <v>-27488.920000000002</v>
      </c>
      <c r="AE345" s="5">
        <v>4114774.9330646242</v>
      </c>
      <c r="AF345" s="3">
        <v>4190412.7940832446</v>
      </c>
      <c r="AG345" s="3">
        <v>-27488.920000000002</v>
      </c>
      <c r="AH345" s="5">
        <v>4162923.8740832447</v>
      </c>
      <c r="AI345" s="3">
        <v>4188970.830949869</v>
      </c>
      <c r="AJ345" s="3">
        <v>-19488.920000000002</v>
      </c>
      <c r="AK345" s="5">
        <v>4169481.9109498691</v>
      </c>
      <c r="AL345" s="3">
        <v>4205601.5605219379</v>
      </c>
      <c r="AM345" s="3">
        <v>-19488.920000000002</v>
      </c>
      <c r="AN345" s="5">
        <v>4186112.6405219384</v>
      </c>
      <c r="AO345" s="3">
        <v>4228007.1248606844</v>
      </c>
      <c r="AP345" s="3">
        <v>-19488.920000000002</v>
      </c>
      <c r="AQ345" s="5">
        <v>4208518.2048606845</v>
      </c>
    </row>
    <row r="346" spans="1:43" x14ac:dyDescent="0.3">
      <c r="C346">
        <v>3021</v>
      </c>
      <c r="D346" t="s">
        <v>216</v>
      </c>
      <c r="H346" s="3">
        <v>2285457.6007333333</v>
      </c>
      <c r="I346" s="3">
        <v>-2278826.6299999994</v>
      </c>
      <c r="J346" s="5">
        <v>6630.9707333336719</v>
      </c>
      <c r="K346" s="3">
        <v>2295375.9303545454</v>
      </c>
      <c r="L346" s="3">
        <v>-610794.07000000007</v>
      </c>
      <c r="M346" s="5">
        <v>1684581.8603545455</v>
      </c>
      <c r="N346" s="3">
        <v>2254778.3146745451</v>
      </c>
      <c r="O346" s="3">
        <v>-93556.25</v>
      </c>
      <c r="P346" s="5">
        <v>2161222.0646745451</v>
      </c>
      <c r="Q346" s="3">
        <v>2265342.7126220781</v>
      </c>
      <c r="R346" s="3">
        <v>-81529.58</v>
      </c>
      <c r="S346" s="5">
        <v>2183813.1326220781</v>
      </c>
      <c r="T346" s="3">
        <v>2298852.477358846</v>
      </c>
      <c r="U346" s="3">
        <v>-78830.61</v>
      </c>
      <c r="V346" s="5">
        <v>2220021.8673588466</v>
      </c>
      <c r="W346" s="3">
        <v>2343006.6862117825</v>
      </c>
      <c r="X346" s="3">
        <v>-49244.08</v>
      </c>
      <c r="Y346" s="5">
        <v>2293762.6062117824</v>
      </c>
      <c r="Z346" s="3">
        <v>2345960.6409881609</v>
      </c>
      <c r="AA346" s="3">
        <v>-19488.920000000002</v>
      </c>
      <c r="AB346" s="5">
        <v>2326471.7209881605</v>
      </c>
      <c r="AC346" s="3">
        <v>2357112.2682948224</v>
      </c>
      <c r="AD346" s="3">
        <v>-19488.920000000002</v>
      </c>
      <c r="AE346" s="5">
        <v>2337623.3482948225</v>
      </c>
      <c r="AF346" s="3">
        <v>2373296.019861564</v>
      </c>
      <c r="AG346" s="3">
        <v>-19488.920000000002</v>
      </c>
      <c r="AH346" s="5">
        <v>2353807.0998615641</v>
      </c>
      <c r="AI346" s="3">
        <v>2393752.8728687353</v>
      </c>
      <c r="AJ346" s="3">
        <v>-19488.920000000002</v>
      </c>
      <c r="AK346" s="5">
        <v>2374263.9528687354</v>
      </c>
      <c r="AL346" s="3">
        <v>2397317.3302791202</v>
      </c>
      <c r="AM346" s="3">
        <v>-19488.920000000002</v>
      </c>
      <c r="AN346" s="5">
        <v>2377828.4102791203</v>
      </c>
      <c r="AO346" s="3">
        <v>2409087.4211741369</v>
      </c>
      <c r="AP346" s="3">
        <v>-19488.920000000002</v>
      </c>
      <c r="AQ346" s="5">
        <v>2389598.5011741365</v>
      </c>
    </row>
    <row r="347" spans="1:43" x14ac:dyDescent="0.3">
      <c r="E347">
        <v>302101</v>
      </c>
      <c r="F347" s="43" t="s">
        <v>92</v>
      </c>
      <c r="G347" s="43"/>
      <c r="H347" s="3">
        <v>825000</v>
      </c>
      <c r="I347" s="3">
        <v>-833834.27</v>
      </c>
      <c r="J347" s="5">
        <v>-8834.270000000055</v>
      </c>
      <c r="K347" s="3">
        <v>835757.99999999988</v>
      </c>
      <c r="L347" s="3">
        <v>-291079</v>
      </c>
      <c r="M347" s="5">
        <v>544678.99999999988</v>
      </c>
      <c r="N347" s="3">
        <v>846656.28431999974</v>
      </c>
      <c r="O347" s="3"/>
      <c r="P347" s="5">
        <v>846656.28431999974</v>
      </c>
      <c r="Q347" s="3">
        <v>857696.68226753245</v>
      </c>
      <c r="R347" s="3"/>
      <c r="S347" s="5">
        <v>857696.68226753245</v>
      </c>
      <c r="T347" s="3">
        <v>868881.04700430087</v>
      </c>
      <c r="U347" s="3"/>
      <c r="V347" s="5">
        <v>868881.04700430087</v>
      </c>
      <c r="W347" s="3">
        <v>880211.25585723703</v>
      </c>
      <c r="X347" s="3"/>
      <c r="Y347" s="5">
        <v>880211.25585723703</v>
      </c>
      <c r="Z347" s="3">
        <v>891689.21063361515</v>
      </c>
      <c r="AA347" s="3"/>
      <c r="AB347" s="5">
        <v>891689.21063361515</v>
      </c>
      <c r="AC347" s="3">
        <v>903316.83794027742</v>
      </c>
      <c r="AD347" s="3"/>
      <c r="AE347" s="5">
        <v>903316.83794027742</v>
      </c>
      <c r="AF347" s="3">
        <v>915096.08950701845</v>
      </c>
      <c r="AG347" s="3"/>
      <c r="AH347" s="5">
        <v>915096.08950701845</v>
      </c>
      <c r="AI347" s="3">
        <v>927028.94251418998</v>
      </c>
      <c r="AJ347" s="3"/>
      <c r="AK347" s="5">
        <v>927028.94251418998</v>
      </c>
      <c r="AL347" s="3">
        <v>939117.39992457489</v>
      </c>
      <c r="AM347" s="3"/>
      <c r="AN347" s="5">
        <v>939117.39992457489</v>
      </c>
      <c r="AO347" s="3">
        <v>951363.4908195911</v>
      </c>
      <c r="AP347" s="3"/>
      <c r="AQ347" s="5">
        <v>951363.4908195911</v>
      </c>
    </row>
    <row r="348" spans="1:43" x14ac:dyDescent="0.3">
      <c r="G348" t="s">
        <v>56</v>
      </c>
      <c r="H348" s="3">
        <v>825000</v>
      </c>
      <c r="I348" s="3">
        <v>-831882.06</v>
      </c>
      <c r="J348" s="5">
        <v>-6882.0600000000559</v>
      </c>
      <c r="K348" s="3">
        <v>835757.99999999988</v>
      </c>
      <c r="L348" s="3">
        <v>-291079</v>
      </c>
      <c r="M348" s="5">
        <v>544678.99999999988</v>
      </c>
      <c r="N348" s="3">
        <v>846656.28431999974</v>
      </c>
      <c r="O348" s="3"/>
      <c r="P348" s="5">
        <v>846656.28431999974</v>
      </c>
      <c r="Q348" s="3">
        <v>857696.68226753245</v>
      </c>
      <c r="R348" s="3"/>
      <c r="S348" s="5">
        <v>857696.68226753245</v>
      </c>
      <c r="T348" s="3">
        <v>868881.04700430087</v>
      </c>
      <c r="U348" s="3"/>
      <c r="V348" s="5">
        <v>868881.04700430087</v>
      </c>
      <c r="W348" s="3">
        <v>880211.25585723703</v>
      </c>
      <c r="X348" s="3"/>
      <c r="Y348" s="5">
        <v>880211.25585723703</v>
      </c>
      <c r="Z348" s="3">
        <v>891689.21063361515</v>
      </c>
      <c r="AA348" s="3"/>
      <c r="AB348" s="5">
        <v>891689.21063361515</v>
      </c>
      <c r="AC348" s="3">
        <v>903316.83794027742</v>
      </c>
      <c r="AD348" s="3"/>
      <c r="AE348" s="5">
        <v>903316.83794027742</v>
      </c>
      <c r="AF348" s="3">
        <v>915096.08950701845</v>
      </c>
      <c r="AG348" s="3"/>
      <c r="AH348" s="5">
        <v>915096.08950701845</v>
      </c>
      <c r="AI348" s="3">
        <v>927028.94251418998</v>
      </c>
      <c r="AJ348" s="3"/>
      <c r="AK348" s="5">
        <v>927028.94251418998</v>
      </c>
      <c r="AL348" s="3">
        <v>939117.39992457489</v>
      </c>
      <c r="AM348" s="3"/>
      <c r="AN348" s="5">
        <v>939117.39992457489</v>
      </c>
      <c r="AO348" s="3">
        <v>951363.4908195911</v>
      </c>
      <c r="AP348" s="3"/>
      <c r="AQ348" s="5">
        <v>951363.4908195911</v>
      </c>
    </row>
    <row r="349" spans="1:43" x14ac:dyDescent="0.3">
      <c r="G349" t="s">
        <v>91</v>
      </c>
      <c r="H349" s="3"/>
      <c r="I349" s="3">
        <v>-1952.21</v>
      </c>
      <c r="J349" s="5">
        <v>-1952.21</v>
      </c>
      <c r="K349" s="3"/>
      <c r="L349" s="3"/>
      <c r="M349" s="5"/>
      <c r="N349" s="3"/>
      <c r="O349" s="3"/>
      <c r="P349" s="5"/>
      <c r="Q349" s="3"/>
      <c r="R349" s="3"/>
      <c r="S349" s="5"/>
      <c r="T349" s="3"/>
      <c r="U349" s="3"/>
      <c r="V349" s="5"/>
      <c r="W349" s="3"/>
      <c r="X349" s="3"/>
      <c r="Y349" s="5"/>
      <c r="Z349" s="3"/>
      <c r="AA349" s="3"/>
      <c r="AB349" s="5"/>
      <c r="AC349" s="3"/>
      <c r="AD349" s="3"/>
      <c r="AE349" s="5"/>
      <c r="AF349" s="3"/>
      <c r="AG349" s="3"/>
      <c r="AH349" s="5"/>
      <c r="AI349" s="3"/>
      <c r="AJ349" s="3"/>
      <c r="AK349" s="5"/>
      <c r="AL349" s="3"/>
      <c r="AM349" s="3"/>
      <c r="AN349" s="5"/>
      <c r="AO349" s="3"/>
      <c r="AP349" s="3"/>
      <c r="AQ349" s="5"/>
    </row>
    <row r="350" spans="1:43" x14ac:dyDescent="0.3">
      <c r="H350" s="3"/>
      <c r="I350" s="3"/>
      <c r="J350" s="5"/>
      <c r="K350" s="3"/>
      <c r="L350" s="3"/>
      <c r="M350" s="5"/>
      <c r="N350" s="3"/>
      <c r="O350" s="3"/>
      <c r="P350" s="5"/>
      <c r="Q350" s="3"/>
      <c r="R350" s="3"/>
      <c r="S350" s="5"/>
      <c r="T350" s="3"/>
      <c r="U350" s="3"/>
      <c r="V350" s="5"/>
      <c r="W350" s="3"/>
      <c r="X350" s="3"/>
      <c r="Y350" s="5"/>
      <c r="Z350" s="3"/>
      <c r="AA350" s="3"/>
      <c r="AB350" s="5"/>
      <c r="AC350" s="3"/>
      <c r="AD350" s="3"/>
      <c r="AE350" s="5"/>
      <c r="AF350" s="3"/>
      <c r="AG350" s="3"/>
      <c r="AH350" s="5"/>
      <c r="AI350" s="3"/>
      <c r="AJ350" s="3"/>
      <c r="AK350" s="5"/>
      <c r="AL350" s="3"/>
      <c r="AM350" s="3"/>
      <c r="AN350" s="5"/>
      <c r="AO350" s="3"/>
      <c r="AP350" s="3"/>
      <c r="AQ350" s="5"/>
    </row>
    <row r="351" spans="1:43" x14ac:dyDescent="0.3">
      <c r="E351">
        <v>302102</v>
      </c>
      <c r="F351" s="43" t="s">
        <v>71</v>
      </c>
      <c r="G351" s="43"/>
      <c r="H351" s="3">
        <v>4000</v>
      </c>
      <c r="I351" s="3">
        <v>-4746.9399999999996</v>
      </c>
      <c r="J351" s="5">
        <v>-746.9399999999996</v>
      </c>
      <c r="K351" s="3">
        <v>4000</v>
      </c>
      <c r="L351" s="3">
        <v>-3035.6000000000004</v>
      </c>
      <c r="M351" s="5">
        <v>964.39999999999964</v>
      </c>
      <c r="N351" s="3">
        <v>4000</v>
      </c>
      <c r="O351" s="3"/>
      <c r="P351" s="5">
        <v>4000</v>
      </c>
      <c r="Q351" s="3">
        <v>4000</v>
      </c>
      <c r="R351" s="3"/>
      <c r="S351" s="5">
        <v>4000</v>
      </c>
      <c r="T351" s="3">
        <v>4000</v>
      </c>
      <c r="U351" s="3"/>
      <c r="V351" s="5">
        <v>4000</v>
      </c>
      <c r="W351" s="3">
        <v>4000</v>
      </c>
      <c r="X351" s="3"/>
      <c r="Y351" s="5">
        <v>4000</v>
      </c>
      <c r="Z351" s="3">
        <v>4000</v>
      </c>
      <c r="AA351" s="3"/>
      <c r="AB351" s="5">
        <v>4000</v>
      </c>
      <c r="AC351" s="3">
        <v>4000</v>
      </c>
      <c r="AD351" s="3"/>
      <c r="AE351" s="5">
        <v>4000</v>
      </c>
      <c r="AF351" s="3">
        <v>4000</v>
      </c>
      <c r="AG351" s="3"/>
      <c r="AH351" s="5">
        <v>4000</v>
      </c>
      <c r="AI351" s="3">
        <v>4000</v>
      </c>
      <c r="AJ351" s="3"/>
      <c r="AK351" s="5">
        <v>4000</v>
      </c>
      <c r="AL351" s="3">
        <v>4000</v>
      </c>
      <c r="AM351" s="3"/>
      <c r="AN351" s="5">
        <v>4000</v>
      </c>
      <c r="AO351" s="3">
        <v>4000</v>
      </c>
      <c r="AP351" s="3"/>
      <c r="AQ351" s="5">
        <v>4000</v>
      </c>
    </row>
    <row r="352" spans="1:43" x14ac:dyDescent="0.3">
      <c r="G352" t="s">
        <v>70</v>
      </c>
      <c r="H352" s="3">
        <v>4000</v>
      </c>
      <c r="I352" s="3">
        <v>-4746.9399999999996</v>
      </c>
      <c r="J352" s="5">
        <v>-746.9399999999996</v>
      </c>
      <c r="K352" s="3">
        <v>4000</v>
      </c>
      <c r="L352" s="3">
        <v>-3035.6000000000004</v>
      </c>
      <c r="M352" s="5">
        <v>964.39999999999964</v>
      </c>
      <c r="N352" s="3">
        <v>4000</v>
      </c>
      <c r="O352" s="3"/>
      <c r="P352" s="5">
        <v>4000</v>
      </c>
      <c r="Q352" s="3">
        <v>4000</v>
      </c>
      <c r="R352" s="3"/>
      <c r="S352" s="5">
        <v>4000</v>
      </c>
      <c r="T352" s="3">
        <v>4000</v>
      </c>
      <c r="U352" s="3"/>
      <c r="V352" s="5">
        <v>4000</v>
      </c>
      <c r="W352" s="3">
        <v>4000</v>
      </c>
      <c r="X352" s="3"/>
      <c r="Y352" s="5">
        <v>4000</v>
      </c>
      <c r="Z352" s="3">
        <v>4000</v>
      </c>
      <c r="AA352" s="3"/>
      <c r="AB352" s="5">
        <v>4000</v>
      </c>
      <c r="AC352" s="3">
        <v>4000</v>
      </c>
      <c r="AD352" s="3"/>
      <c r="AE352" s="5">
        <v>4000</v>
      </c>
      <c r="AF352" s="3">
        <v>4000</v>
      </c>
      <c r="AG352" s="3"/>
      <c r="AH352" s="5">
        <v>4000</v>
      </c>
      <c r="AI352" s="3">
        <v>4000</v>
      </c>
      <c r="AJ352" s="3"/>
      <c r="AK352" s="5">
        <v>4000</v>
      </c>
      <c r="AL352" s="3">
        <v>4000</v>
      </c>
      <c r="AM352" s="3"/>
      <c r="AN352" s="5">
        <v>4000</v>
      </c>
      <c r="AO352" s="3">
        <v>4000</v>
      </c>
      <c r="AP352" s="3"/>
      <c r="AQ352" s="5">
        <v>4000</v>
      </c>
    </row>
    <row r="353" spans="5:43" x14ac:dyDescent="0.3">
      <c r="H353" s="3"/>
      <c r="I353" s="3"/>
      <c r="J353" s="5"/>
      <c r="K353" s="3"/>
      <c r="L353" s="3"/>
      <c r="M353" s="5"/>
      <c r="N353" s="3"/>
      <c r="O353" s="3"/>
      <c r="P353" s="5"/>
      <c r="Q353" s="3"/>
      <c r="R353" s="3"/>
      <c r="S353" s="5"/>
      <c r="T353" s="3"/>
      <c r="U353" s="3"/>
      <c r="V353" s="5"/>
      <c r="W353" s="3"/>
      <c r="X353" s="3"/>
      <c r="Y353" s="5"/>
      <c r="Z353" s="3"/>
      <c r="AA353" s="3"/>
      <c r="AB353" s="5"/>
      <c r="AC353" s="3"/>
      <c r="AD353" s="3"/>
      <c r="AE353" s="5"/>
      <c r="AF353" s="3"/>
      <c r="AG353" s="3"/>
      <c r="AH353" s="5"/>
      <c r="AI353" s="3"/>
      <c r="AJ353" s="3"/>
      <c r="AK353" s="5"/>
      <c r="AL353" s="3"/>
      <c r="AM353" s="3"/>
      <c r="AN353" s="5"/>
      <c r="AO353" s="3"/>
      <c r="AP353" s="3"/>
      <c r="AQ353" s="5"/>
    </row>
    <row r="354" spans="5:43" x14ac:dyDescent="0.3">
      <c r="E354">
        <v>302103</v>
      </c>
      <c r="F354" s="43" t="s">
        <v>139</v>
      </c>
      <c r="G354" s="43"/>
      <c r="H354" s="3"/>
      <c r="I354" s="3">
        <v>-6206.6</v>
      </c>
      <c r="J354" s="5">
        <v>-6206.6</v>
      </c>
      <c r="K354" s="3"/>
      <c r="L354" s="3"/>
      <c r="M354" s="5"/>
      <c r="N354" s="3"/>
      <c r="O354" s="3"/>
      <c r="P354" s="5"/>
      <c r="Q354" s="3"/>
      <c r="R354" s="3"/>
      <c r="S354" s="5"/>
      <c r="T354" s="3"/>
      <c r="U354" s="3"/>
      <c r="V354" s="5"/>
      <c r="W354" s="3"/>
      <c r="X354" s="3"/>
      <c r="Y354" s="5"/>
      <c r="Z354" s="3"/>
      <c r="AA354" s="3"/>
      <c r="AB354" s="5"/>
      <c r="AC354" s="3"/>
      <c r="AD354" s="3"/>
      <c r="AE354" s="5"/>
      <c r="AF354" s="3"/>
      <c r="AG354" s="3"/>
      <c r="AH354" s="5"/>
      <c r="AI354" s="3"/>
      <c r="AJ354" s="3"/>
      <c r="AK354" s="5"/>
      <c r="AL354" s="3"/>
      <c r="AM354" s="3"/>
      <c r="AN354" s="5"/>
      <c r="AO354" s="3"/>
      <c r="AP354" s="3"/>
      <c r="AQ354" s="5"/>
    </row>
    <row r="355" spans="5:43" x14ac:dyDescent="0.3">
      <c r="G355" t="s">
        <v>56</v>
      </c>
      <c r="H355" s="3"/>
      <c r="I355" s="3">
        <v>-6206.6</v>
      </c>
      <c r="J355" s="5">
        <v>-6206.6</v>
      </c>
      <c r="K355" s="3"/>
      <c r="L355" s="3"/>
      <c r="M355" s="5"/>
      <c r="N355" s="3"/>
      <c r="O355" s="3"/>
      <c r="P355" s="5"/>
      <c r="Q355" s="3"/>
      <c r="R355" s="3"/>
      <c r="S355" s="5"/>
      <c r="T355" s="3"/>
      <c r="U355" s="3"/>
      <c r="V355" s="5"/>
      <c r="W355" s="3"/>
      <c r="X355" s="3"/>
      <c r="Y355" s="5"/>
      <c r="Z355" s="3"/>
      <c r="AA355" s="3"/>
      <c r="AB355" s="5"/>
      <c r="AC355" s="3"/>
      <c r="AD355" s="3"/>
      <c r="AE355" s="5"/>
      <c r="AF355" s="3"/>
      <c r="AG355" s="3"/>
      <c r="AH355" s="5"/>
      <c r="AI355" s="3"/>
      <c r="AJ355" s="3"/>
      <c r="AK355" s="5"/>
      <c r="AL355" s="3"/>
      <c r="AM355" s="3"/>
      <c r="AN355" s="5"/>
      <c r="AO355" s="3"/>
      <c r="AP355" s="3"/>
      <c r="AQ355" s="5"/>
    </row>
    <row r="356" spans="5:43" x14ac:dyDescent="0.3">
      <c r="H356" s="3"/>
      <c r="I356" s="3"/>
      <c r="J356" s="5"/>
      <c r="K356" s="3"/>
      <c r="L356" s="3"/>
      <c r="M356" s="5"/>
      <c r="N356" s="3"/>
      <c r="O356" s="3"/>
      <c r="P356" s="5"/>
      <c r="Q356" s="3"/>
      <c r="R356" s="3"/>
      <c r="S356" s="5"/>
      <c r="T356" s="3"/>
      <c r="U356" s="3"/>
      <c r="V356" s="5"/>
      <c r="W356" s="3"/>
      <c r="X356" s="3"/>
      <c r="Y356" s="5"/>
      <c r="Z356" s="3"/>
      <c r="AA356" s="3"/>
      <c r="AB356" s="5"/>
      <c r="AC356" s="3"/>
      <c r="AD356" s="3"/>
      <c r="AE356" s="5"/>
      <c r="AF356" s="3"/>
      <c r="AG356" s="3"/>
      <c r="AH356" s="5"/>
      <c r="AI356" s="3"/>
      <c r="AJ356" s="3"/>
      <c r="AK356" s="5"/>
      <c r="AL356" s="3"/>
      <c r="AM356" s="3"/>
      <c r="AN356" s="5"/>
      <c r="AO356" s="3"/>
      <c r="AP356" s="3"/>
      <c r="AQ356" s="5"/>
    </row>
    <row r="357" spans="5:43" x14ac:dyDescent="0.3">
      <c r="E357">
        <v>302104</v>
      </c>
      <c r="F357" s="43" t="s">
        <v>93</v>
      </c>
      <c r="G357" s="43"/>
      <c r="H357" s="3">
        <v>8500</v>
      </c>
      <c r="I357" s="3">
        <v>-4060.7</v>
      </c>
      <c r="J357" s="5">
        <v>4439.3</v>
      </c>
      <c r="K357" s="3">
        <v>8500</v>
      </c>
      <c r="L357" s="3">
        <v>-1372.21</v>
      </c>
      <c r="M357" s="5">
        <v>7127.79</v>
      </c>
      <c r="N357" s="3">
        <v>8500</v>
      </c>
      <c r="O357" s="3"/>
      <c r="P357" s="5">
        <v>8500</v>
      </c>
      <c r="Q357" s="3">
        <v>8500</v>
      </c>
      <c r="R357" s="3"/>
      <c r="S357" s="5">
        <v>8500</v>
      </c>
      <c r="T357" s="3">
        <v>8500</v>
      </c>
      <c r="U357" s="3"/>
      <c r="V357" s="5">
        <v>8500</v>
      </c>
      <c r="W357" s="3">
        <v>8500</v>
      </c>
      <c r="X357" s="3"/>
      <c r="Y357" s="5">
        <v>8500</v>
      </c>
      <c r="Z357" s="3">
        <v>8500</v>
      </c>
      <c r="AA357" s="3"/>
      <c r="AB357" s="5">
        <v>8500</v>
      </c>
      <c r="AC357" s="3">
        <v>8500</v>
      </c>
      <c r="AD357" s="3"/>
      <c r="AE357" s="5">
        <v>8500</v>
      </c>
      <c r="AF357" s="3">
        <v>8500</v>
      </c>
      <c r="AG357" s="3"/>
      <c r="AH357" s="5">
        <v>8500</v>
      </c>
      <c r="AI357" s="3">
        <v>8500</v>
      </c>
      <c r="AJ357" s="3"/>
      <c r="AK357" s="5">
        <v>8500</v>
      </c>
      <c r="AL357" s="3">
        <v>8500</v>
      </c>
      <c r="AM357" s="3"/>
      <c r="AN357" s="5">
        <v>8500</v>
      </c>
      <c r="AO357" s="3">
        <v>8500</v>
      </c>
      <c r="AP357" s="3"/>
      <c r="AQ357" s="5">
        <v>8500</v>
      </c>
    </row>
    <row r="358" spans="5:43" x14ac:dyDescent="0.3">
      <c r="G358" t="s">
        <v>56</v>
      </c>
      <c r="H358" s="3">
        <v>8500</v>
      </c>
      <c r="I358" s="3">
        <v>-4060.7</v>
      </c>
      <c r="J358" s="5">
        <v>4439.3</v>
      </c>
      <c r="K358" s="3">
        <v>8500</v>
      </c>
      <c r="L358" s="3">
        <v>-1372.21</v>
      </c>
      <c r="M358" s="5">
        <v>7127.79</v>
      </c>
      <c r="N358" s="3">
        <v>8500</v>
      </c>
      <c r="O358" s="3"/>
      <c r="P358" s="5">
        <v>8500</v>
      </c>
      <c r="Q358" s="3">
        <v>8500</v>
      </c>
      <c r="R358" s="3"/>
      <c r="S358" s="5">
        <v>8500</v>
      </c>
      <c r="T358" s="3">
        <v>8500</v>
      </c>
      <c r="U358" s="3"/>
      <c r="V358" s="5">
        <v>8500</v>
      </c>
      <c r="W358" s="3">
        <v>8500</v>
      </c>
      <c r="X358" s="3"/>
      <c r="Y358" s="5">
        <v>8500</v>
      </c>
      <c r="Z358" s="3">
        <v>8500</v>
      </c>
      <c r="AA358" s="3"/>
      <c r="AB358" s="5">
        <v>8500</v>
      </c>
      <c r="AC358" s="3">
        <v>8500</v>
      </c>
      <c r="AD358" s="3"/>
      <c r="AE358" s="5">
        <v>8500</v>
      </c>
      <c r="AF358" s="3">
        <v>8500</v>
      </c>
      <c r="AG358" s="3"/>
      <c r="AH358" s="5">
        <v>8500</v>
      </c>
      <c r="AI358" s="3">
        <v>8500</v>
      </c>
      <c r="AJ358" s="3"/>
      <c r="AK358" s="5">
        <v>8500</v>
      </c>
      <c r="AL358" s="3">
        <v>8500</v>
      </c>
      <c r="AM358" s="3"/>
      <c r="AN358" s="5">
        <v>8500</v>
      </c>
      <c r="AO358" s="3">
        <v>8500</v>
      </c>
      <c r="AP358" s="3"/>
      <c r="AQ358" s="5">
        <v>8500</v>
      </c>
    </row>
    <row r="359" spans="5:43" x14ac:dyDescent="0.3">
      <c r="H359" s="3"/>
      <c r="I359" s="3"/>
      <c r="J359" s="5"/>
      <c r="K359" s="3"/>
      <c r="L359" s="3"/>
      <c r="M359" s="5"/>
      <c r="N359" s="3"/>
      <c r="O359" s="3"/>
      <c r="P359" s="5"/>
      <c r="Q359" s="3"/>
      <c r="R359" s="3"/>
      <c r="S359" s="5"/>
      <c r="T359" s="3"/>
      <c r="U359" s="3"/>
      <c r="V359" s="5"/>
      <c r="W359" s="3"/>
      <c r="X359" s="3"/>
      <c r="Y359" s="5"/>
      <c r="Z359" s="3"/>
      <c r="AA359" s="3"/>
      <c r="AB359" s="5"/>
      <c r="AC359" s="3"/>
      <c r="AD359" s="3"/>
      <c r="AE359" s="5"/>
      <c r="AF359" s="3"/>
      <c r="AG359" s="3"/>
      <c r="AH359" s="5"/>
      <c r="AI359" s="3"/>
      <c r="AJ359" s="3"/>
      <c r="AK359" s="5"/>
      <c r="AL359" s="3"/>
      <c r="AM359" s="3"/>
      <c r="AN359" s="5"/>
      <c r="AO359" s="3"/>
      <c r="AP359" s="3"/>
      <c r="AQ359" s="5"/>
    </row>
    <row r="360" spans="5:43" x14ac:dyDescent="0.3">
      <c r="E360">
        <v>302105</v>
      </c>
      <c r="F360" s="43" t="s">
        <v>96</v>
      </c>
      <c r="G360" s="43"/>
      <c r="H360" s="3">
        <v>57461.777400000006</v>
      </c>
      <c r="I360" s="3">
        <v>-49021.530000000006</v>
      </c>
      <c r="J360" s="5">
        <v>8440.2474000000002</v>
      </c>
      <c r="K360" s="3">
        <v>63325.0674</v>
      </c>
      <c r="L360" s="3">
        <v>-39018.589999999997</v>
      </c>
      <c r="M360" s="5">
        <v>24306.477400000003</v>
      </c>
      <c r="N360" s="3">
        <v>63325.0674</v>
      </c>
      <c r="O360" s="3">
        <v>-37201.97</v>
      </c>
      <c r="P360" s="5">
        <v>26123.097399999999</v>
      </c>
      <c r="Q360" s="3">
        <v>63325.0674</v>
      </c>
      <c r="R360" s="3">
        <v>-31000.36</v>
      </c>
      <c r="S360" s="5">
        <v>32324.707399999999</v>
      </c>
      <c r="T360" s="3">
        <v>63325.0674</v>
      </c>
      <c r="U360" s="3">
        <v>-29755.19</v>
      </c>
      <c r="V360" s="5">
        <v>33569.877399999998</v>
      </c>
      <c r="W360" s="3">
        <v>63325.0674</v>
      </c>
      <c r="X360" s="3">
        <v>-29755.160000000003</v>
      </c>
      <c r="Y360" s="5">
        <v>33569.907399999996</v>
      </c>
      <c r="Z360" s="3">
        <v>63325.0674</v>
      </c>
      <c r="AA360" s="3"/>
      <c r="AB360" s="5">
        <v>63325.0674</v>
      </c>
      <c r="AC360" s="3">
        <v>63325.0674</v>
      </c>
      <c r="AD360" s="3"/>
      <c r="AE360" s="5">
        <v>63325.0674</v>
      </c>
      <c r="AF360" s="3">
        <v>63325.0674</v>
      </c>
      <c r="AG360" s="3"/>
      <c r="AH360" s="5">
        <v>63325.0674</v>
      </c>
      <c r="AI360" s="3">
        <v>63325.0674</v>
      </c>
      <c r="AJ360" s="3"/>
      <c r="AK360" s="5">
        <v>63325.0674</v>
      </c>
      <c r="AL360" s="3">
        <v>63325.0674</v>
      </c>
      <c r="AM360" s="3"/>
      <c r="AN360" s="5">
        <v>63325.0674</v>
      </c>
      <c r="AO360" s="3">
        <v>63325.0674</v>
      </c>
      <c r="AP360" s="3"/>
      <c r="AQ360" s="5">
        <v>63325.0674</v>
      </c>
    </row>
    <row r="361" spans="5:43" x14ac:dyDescent="0.3">
      <c r="G361" t="s">
        <v>95</v>
      </c>
      <c r="H361" s="3">
        <v>57461.777400000006</v>
      </c>
      <c r="I361" s="3">
        <v>-49021.530000000006</v>
      </c>
      <c r="J361" s="5">
        <v>8440.2474000000002</v>
      </c>
      <c r="K361" s="3">
        <v>63325.0674</v>
      </c>
      <c r="L361" s="3">
        <v>-39018.589999999997</v>
      </c>
      <c r="M361" s="5">
        <v>24306.477400000003</v>
      </c>
      <c r="N361" s="3">
        <v>63325.0674</v>
      </c>
      <c r="O361" s="3">
        <v>-37201.97</v>
      </c>
      <c r="P361" s="5">
        <v>26123.097399999999</v>
      </c>
      <c r="Q361" s="3">
        <v>63325.0674</v>
      </c>
      <c r="R361" s="3">
        <v>-31000.36</v>
      </c>
      <c r="S361" s="5">
        <v>32324.707399999999</v>
      </c>
      <c r="T361" s="3">
        <v>63325.0674</v>
      </c>
      <c r="U361" s="3">
        <v>-29755.19</v>
      </c>
      <c r="V361" s="5">
        <v>33569.877399999998</v>
      </c>
      <c r="W361" s="3">
        <v>63325.0674</v>
      </c>
      <c r="X361" s="3">
        <v>-29755.160000000003</v>
      </c>
      <c r="Y361" s="5">
        <v>33569.907399999996</v>
      </c>
      <c r="Z361" s="3">
        <v>63325.0674</v>
      </c>
      <c r="AA361" s="3"/>
      <c r="AB361" s="5">
        <v>63325.0674</v>
      </c>
      <c r="AC361" s="3">
        <v>63325.0674</v>
      </c>
      <c r="AD361" s="3"/>
      <c r="AE361" s="5">
        <v>63325.0674</v>
      </c>
      <c r="AF361" s="3">
        <v>63325.0674</v>
      </c>
      <c r="AG361" s="3"/>
      <c r="AH361" s="5">
        <v>63325.0674</v>
      </c>
      <c r="AI361" s="3">
        <v>63325.0674</v>
      </c>
      <c r="AJ361" s="3"/>
      <c r="AK361" s="5">
        <v>63325.0674</v>
      </c>
      <c r="AL361" s="3">
        <v>63325.0674</v>
      </c>
      <c r="AM361" s="3"/>
      <c r="AN361" s="5">
        <v>63325.0674</v>
      </c>
      <c r="AO361" s="3">
        <v>63325.0674</v>
      </c>
      <c r="AP361" s="3"/>
      <c r="AQ361" s="5">
        <v>63325.0674</v>
      </c>
    </row>
    <row r="362" spans="5:43" x14ac:dyDescent="0.3">
      <c r="H362" s="3"/>
      <c r="I362" s="3"/>
      <c r="J362" s="5"/>
      <c r="K362" s="3"/>
      <c r="L362" s="3"/>
      <c r="M362" s="5"/>
      <c r="N362" s="3"/>
      <c r="O362" s="3"/>
      <c r="P362" s="5"/>
      <c r="Q362" s="3"/>
      <c r="R362" s="3"/>
      <c r="S362" s="5"/>
      <c r="T362" s="3"/>
      <c r="U362" s="3"/>
      <c r="V362" s="5"/>
      <c r="W362" s="3"/>
      <c r="X362" s="3"/>
      <c r="Y362" s="5"/>
      <c r="Z362" s="3"/>
      <c r="AA362" s="3"/>
      <c r="AB362" s="5"/>
      <c r="AC362" s="3"/>
      <c r="AD362" s="3"/>
      <c r="AE362" s="5"/>
      <c r="AF362" s="3"/>
      <c r="AG362" s="3"/>
      <c r="AH362" s="5"/>
      <c r="AI362" s="3"/>
      <c r="AJ362" s="3"/>
      <c r="AK362" s="5"/>
      <c r="AL362" s="3"/>
      <c r="AM362" s="3"/>
      <c r="AN362" s="5"/>
      <c r="AO362" s="3"/>
      <c r="AP362" s="3"/>
      <c r="AQ362" s="5"/>
    </row>
    <row r="363" spans="5:43" x14ac:dyDescent="0.3">
      <c r="E363">
        <v>302106</v>
      </c>
      <c r="F363" s="43" t="s">
        <v>120</v>
      </c>
      <c r="G363" s="43"/>
      <c r="H363" s="3">
        <v>19533.333333333336</v>
      </c>
      <c r="I363" s="3">
        <v>-19488.919999999795</v>
      </c>
      <c r="J363" s="5">
        <v>44.413333333541232</v>
      </c>
      <c r="K363" s="3">
        <v>34587.878787878784</v>
      </c>
      <c r="L363" s="3">
        <v>-28287.500000000004</v>
      </c>
      <c r="M363" s="5">
        <v>6300.3787878787807</v>
      </c>
      <c r="N363" s="3">
        <v>34587.878787878784</v>
      </c>
      <c r="O363" s="3">
        <v>-19488.920000000002</v>
      </c>
      <c r="P363" s="5">
        <v>15098.958787878782</v>
      </c>
      <c r="Q363" s="3">
        <v>34587.878787878784</v>
      </c>
      <c r="R363" s="3">
        <v>-19488.920000000002</v>
      </c>
      <c r="S363" s="5">
        <v>15098.958787878782</v>
      </c>
      <c r="T363" s="3">
        <v>34587.878787878784</v>
      </c>
      <c r="U363" s="3">
        <v>-19488.920000000002</v>
      </c>
      <c r="V363" s="5">
        <v>15098.958787878782</v>
      </c>
      <c r="W363" s="3">
        <v>34587.878787878784</v>
      </c>
      <c r="X363" s="3">
        <v>-19488.920000000002</v>
      </c>
      <c r="Y363" s="5">
        <v>15098.958787878782</v>
      </c>
      <c r="Z363" s="3">
        <v>34587.878787878784</v>
      </c>
      <c r="AA363" s="3">
        <v>-19488.920000000002</v>
      </c>
      <c r="AB363" s="5">
        <v>15098.958787878782</v>
      </c>
      <c r="AC363" s="3">
        <v>34587.878787878784</v>
      </c>
      <c r="AD363" s="3">
        <v>-19488.920000000002</v>
      </c>
      <c r="AE363" s="5">
        <v>15098.958787878782</v>
      </c>
      <c r="AF363" s="3">
        <v>34587.878787878784</v>
      </c>
      <c r="AG363" s="3">
        <v>-19488.920000000002</v>
      </c>
      <c r="AH363" s="5">
        <v>15098.958787878782</v>
      </c>
      <c r="AI363" s="3">
        <v>34587.878787878784</v>
      </c>
      <c r="AJ363" s="3">
        <v>-19488.920000000002</v>
      </c>
      <c r="AK363" s="5">
        <v>15098.958787878782</v>
      </c>
      <c r="AL363" s="3">
        <v>34587.878787878784</v>
      </c>
      <c r="AM363" s="3">
        <v>-19488.920000000002</v>
      </c>
      <c r="AN363" s="5">
        <v>15098.958787878782</v>
      </c>
      <c r="AO363" s="3">
        <v>34587.878787878784</v>
      </c>
      <c r="AP363" s="3">
        <v>-19488.920000000002</v>
      </c>
      <c r="AQ363" s="5">
        <v>15098.958787878782</v>
      </c>
    </row>
    <row r="364" spans="5:43" x14ac:dyDescent="0.3">
      <c r="G364" t="s">
        <v>95</v>
      </c>
      <c r="H364" s="3">
        <v>19533.333333333336</v>
      </c>
      <c r="I364" s="3">
        <v>-19488.919999999795</v>
      </c>
      <c r="J364" s="5">
        <v>44.413333333541232</v>
      </c>
      <c r="K364" s="3">
        <v>34587.878787878784</v>
      </c>
      <c r="L364" s="3">
        <v>-28287.500000000004</v>
      </c>
      <c r="M364" s="5">
        <v>6300.3787878787807</v>
      </c>
      <c r="N364" s="3">
        <v>34587.878787878784</v>
      </c>
      <c r="O364" s="3">
        <v>-19488.920000000002</v>
      </c>
      <c r="P364" s="5">
        <v>15098.958787878782</v>
      </c>
      <c r="Q364" s="3">
        <v>34587.878787878784</v>
      </c>
      <c r="R364" s="3">
        <v>-19488.920000000002</v>
      </c>
      <c r="S364" s="5">
        <v>15098.958787878782</v>
      </c>
      <c r="T364" s="3">
        <v>34587.878787878784</v>
      </c>
      <c r="U364" s="3">
        <v>-19488.920000000002</v>
      </c>
      <c r="V364" s="5">
        <v>15098.958787878782</v>
      </c>
      <c r="W364" s="3">
        <v>34587.878787878784</v>
      </c>
      <c r="X364" s="3">
        <v>-19488.920000000002</v>
      </c>
      <c r="Y364" s="5">
        <v>15098.958787878782</v>
      </c>
      <c r="Z364" s="3">
        <v>34587.878787878784</v>
      </c>
      <c r="AA364" s="3">
        <v>-19488.920000000002</v>
      </c>
      <c r="AB364" s="5">
        <v>15098.958787878782</v>
      </c>
      <c r="AC364" s="3">
        <v>34587.878787878784</v>
      </c>
      <c r="AD364" s="3">
        <v>-19488.920000000002</v>
      </c>
      <c r="AE364" s="5">
        <v>15098.958787878782</v>
      </c>
      <c r="AF364" s="3">
        <v>34587.878787878784</v>
      </c>
      <c r="AG364" s="3">
        <v>-19488.920000000002</v>
      </c>
      <c r="AH364" s="5">
        <v>15098.958787878782</v>
      </c>
      <c r="AI364" s="3">
        <v>34587.878787878784</v>
      </c>
      <c r="AJ364" s="3">
        <v>-19488.920000000002</v>
      </c>
      <c r="AK364" s="5">
        <v>15098.958787878782</v>
      </c>
      <c r="AL364" s="3">
        <v>34587.878787878784</v>
      </c>
      <c r="AM364" s="3">
        <v>-19488.920000000002</v>
      </c>
      <c r="AN364" s="5">
        <v>15098.958787878782</v>
      </c>
      <c r="AO364" s="3">
        <v>34587.878787878784</v>
      </c>
      <c r="AP364" s="3">
        <v>-19488.920000000002</v>
      </c>
      <c r="AQ364" s="5">
        <v>15098.958787878782</v>
      </c>
    </row>
    <row r="365" spans="5:43" x14ac:dyDescent="0.3">
      <c r="H365" s="3"/>
      <c r="I365" s="3"/>
      <c r="J365" s="5"/>
      <c r="K365" s="3"/>
      <c r="L365" s="3"/>
      <c r="M365" s="5"/>
      <c r="N365" s="3"/>
      <c r="O365" s="3"/>
      <c r="P365" s="5"/>
      <c r="Q365" s="3"/>
      <c r="R365" s="3"/>
      <c r="S365" s="5"/>
      <c r="T365" s="3"/>
      <c r="U365" s="3"/>
      <c r="V365" s="5"/>
      <c r="W365" s="3"/>
      <c r="X365" s="3"/>
      <c r="Y365" s="5"/>
      <c r="Z365" s="3"/>
      <c r="AA365" s="3"/>
      <c r="AB365" s="5"/>
      <c r="AC365" s="3"/>
      <c r="AD365" s="3"/>
      <c r="AE365" s="5"/>
      <c r="AF365" s="3"/>
      <c r="AG365" s="3"/>
      <c r="AH365" s="5"/>
      <c r="AI365" s="3"/>
      <c r="AJ365" s="3"/>
      <c r="AK365" s="5"/>
      <c r="AL365" s="3"/>
      <c r="AM365" s="3"/>
      <c r="AN365" s="5"/>
      <c r="AO365" s="3"/>
      <c r="AP365" s="3"/>
      <c r="AQ365" s="5"/>
    </row>
    <row r="366" spans="5:43" x14ac:dyDescent="0.3">
      <c r="E366">
        <v>302107</v>
      </c>
      <c r="F366" s="43" t="s">
        <v>72</v>
      </c>
      <c r="G366" s="43"/>
      <c r="H366" s="3">
        <v>5000</v>
      </c>
      <c r="I366" s="3">
        <v>-3770.5200000000004</v>
      </c>
      <c r="J366" s="5">
        <v>1229.4799999999998</v>
      </c>
      <c r="K366" s="3">
        <v>5000</v>
      </c>
      <c r="L366" s="3"/>
      <c r="M366" s="5">
        <v>5000</v>
      </c>
      <c r="N366" s="3">
        <v>5000</v>
      </c>
      <c r="O366" s="3"/>
      <c r="P366" s="5">
        <v>5000</v>
      </c>
      <c r="Q366" s="3">
        <v>5000</v>
      </c>
      <c r="R366" s="3"/>
      <c r="S366" s="5">
        <v>5000</v>
      </c>
      <c r="T366" s="3">
        <v>5000</v>
      </c>
      <c r="U366" s="3"/>
      <c r="V366" s="5">
        <v>5000</v>
      </c>
      <c r="W366" s="3">
        <v>5000</v>
      </c>
      <c r="X366" s="3"/>
      <c r="Y366" s="5">
        <v>5000</v>
      </c>
      <c r="Z366" s="3">
        <v>5000</v>
      </c>
      <c r="AA366" s="3"/>
      <c r="AB366" s="5">
        <v>5000</v>
      </c>
      <c r="AC366" s="3">
        <v>5000</v>
      </c>
      <c r="AD366" s="3"/>
      <c r="AE366" s="5">
        <v>5000</v>
      </c>
      <c r="AF366" s="3">
        <v>5000</v>
      </c>
      <c r="AG366" s="3"/>
      <c r="AH366" s="5">
        <v>5000</v>
      </c>
      <c r="AI366" s="3">
        <v>5000</v>
      </c>
      <c r="AJ366" s="3"/>
      <c r="AK366" s="5">
        <v>5000</v>
      </c>
      <c r="AL366" s="3">
        <v>5000</v>
      </c>
      <c r="AM366" s="3"/>
      <c r="AN366" s="5">
        <v>5000</v>
      </c>
      <c r="AO366" s="3">
        <v>5000</v>
      </c>
      <c r="AP366" s="3"/>
      <c r="AQ366" s="5">
        <v>5000</v>
      </c>
    </row>
    <row r="367" spans="5:43" x14ac:dyDescent="0.3">
      <c r="G367" t="s">
        <v>95</v>
      </c>
      <c r="H367" s="3">
        <v>5000</v>
      </c>
      <c r="I367" s="3">
        <v>-3017.26</v>
      </c>
      <c r="J367" s="5">
        <v>1982.7399999999998</v>
      </c>
      <c r="K367" s="3">
        <v>5000</v>
      </c>
      <c r="L367" s="3"/>
      <c r="M367" s="5">
        <v>5000</v>
      </c>
      <c r="N367" s="3">
        <v>5000</v>
      </c>
      <c r="O367" s="3"/>
      <c r="P367" s="5">
        <v>5000</v>
      </c>
      <c r="Q367" s="3">
        <v>5000</v>
      </c>
      <c r="R367" s="3"/>
      <c r="S367" s="5">
        <v>5000</v>
      </c>
      <c r="T367" s="3">
        <v>5000</v>
      </c>
      <c r="U367" s="3"/>
      <c r="V367" s="5">
        <v>5000</v>
      </c>
      <c r="W367" s="3">
        <v>5000</v>
      </c>
      <c r="X367" s="3"/>
      <c r="Y367" s="5">
        <v>5000</v>
      </c>
      <c r="Z367" s="3">
        <v>5000</v>
      </c>
      <c r="AA367" s="3"/>
      <c r="AB367" s="5">
        <v>5000</v>
      </c>
      <c r="AC367" s="3">
        <v>5000</v>
      </c>
      <c r="AD367" s="3"/>
      <c r="AE367" s="5">
        <v>5000</v>
      </c>
      <c r="AF367" s="3">
        <v>5000</v>
      </c>
      <c r="AG367" s="3"/>
      <c r="AH367" s="5">
        <v>5000</v>
      </c>
      <c r="AI367" s="3">
        <v>5000</v>
      </c>
      <c r="AJ367" s="3"/>
      <c r="AK367" s="5">
        <v>5000</v>
      </c>
      <c r="AL367" s="3">
        <v>5000</v>
      </c>
      <c r="AM367" s="3"/>
      <c r="AN367" s="5">
        <v>5000</v>
      </c>
      <c r="AO367" s="3">
        <v>5000</v>
      </c>
      <c r="AP367" s="3"/>
      <c r="AQ367" s="5">
        <v>5000</v>
      </c>
    </row>
    <row r="368" spans="5:43" x14ac:dyDescent="0.3">
      <c r="G368" t="s">
        <v>88</v>
      </c>
      <c r="H368" s="3"/>
      <c r="I368" s="3">
        <v>-753.26</v>
      </c>
      <c r="J368" s="5">
        <v>-753.26</v>
      </c>
      <c r="K368" s="3"/>
      <c r="L368" s="3"/>
      <c r="M368" s="5"/>
      <c r="N368" s="3"/>
      <c r="O368" s="3"/>
      <c r="P368" s="5"/>
      <c r="Q368" s="3"/>
      <c r="R368" s="3"/>
      <c r="S368" s="5"/>
      <c r="T368" s="3"/>
      <c r="U368" s="3"/>
      <c r="V368" s="5"/>
      <c r="W368" s="3"/>
      <c r="X368" s="3"/>
      <c r="Y368" s="5"/>
      <c r="Z368" s="3"/>
      <c r="AA368" s="3"/>
      <c r="AB368" s="5"/>
      <c r="AC368" s="3"/>
      <c r="AD368" s="3"/>
      <c r="AE368" s="5"/>
      <c r="AF368" s="3"/>
      <c r="AG368" s="3"/>
      <c r="AH368" s="5"/>
      <c r="AI368" s="3"/>
      <c r="AJ368" s="3"/>
      <c r="AK368" s="5"/>
      <c r="AL368" s="3"/>
      <c r="AM368" s="3"/>
      <c r="AN368" s="5"/>
      <c r="AO368" s="3"/>
      <c r="AP368" s="3"/>
      <c r="AQ368" s="5"/>
    </row>
    <row r="369" spans="5:43" x14ac:dyDescent="0.3">
      <c r="H369" s="3"/>
      <c r="I369" s="3"/>
      <c r="J369" s="5"/>
      <c r="K369" s="3"/>
      <c r="L369" s="3"/>
      <c r="M369" s="5"/>
      <c r="N369" s="3"/>
      <c r="O369" s="3"/>
      <c r="P369" s="5"/>
      <c r="Q369" s="3"/>
      <c r="R369" s="3"/>
      <c r="S369" s="5"/>
      <c r="T369" s="3"/>
      <c r="U369" s="3"/>
      <c r="V369" s="5"/>
      <c r="W369" s="3"/>
      <c r="X369" s="3"/>
      <c r="Y369" s="5"/>
      <c r="Z369" s="3"/>
      <c r="AA369" s="3"/>
      <c r="AB369" s="5"/>
      <c r="AC369" s="3"/>
      <c r="AD369" s="3"/>
      <c r="AE369" s="5"/>
      <c r="AF369" s="3"/>
      <c r="AG369" s="3"/>
      <c r="AH369" s="5"/>
      <c r="AI369" s="3"/>
      <c r="AJ369" s="3"/>
      <c r="AK369" s="5"/>
      <c r="AL369" s="3"/>
      <c r="AM369" s="3"/>
      <c r="AN369" s="5"/>
      <c r="AO369" s="3"/>
      <c r="AP369" s="3"/>
      <c r="AQ369" s="5"/>
    </row>
    <row r="370" spans="5:43" x14ac:dyDescent="0.3">
      <c r="E370">
        <v>302108</v>
      </c>
      <c r="F370" s="43" t="s">
        <v>129</v>
      </c>
      <c r="G370" s="43"/>
      <c r="H370" s="3">
        <v>476</v>
      </c>
      <c r="I370" s="3"/>
      <c r="J370" s="5">
        <v>476</v>
      </c>
      <c r="K370" s="3"/>
      <c r="L370" s="3"/>
      <c r="M370" s="5"/>
      <c r="N370" s="3">
        <v>476</v>
      </c>
      <c r="O370" s="3"/>
      <c r="P370" s="5">
        <v>476</v>
      </c>
      <c r="Q370" s="3"/>
      <c r="R370" s="3"/>
      <c r="S370" s="5"/>
      <c r="T370" s="3">
        <v>476</v>
      </c>
      <c r="U370" s="3"/>
      <c r="V370" s="5">
        <v>476</v>
      </c>
      <c r="W370" s="3"/>
      <c r="X370" s="3"/>
      <c r="Y370" s="5"/>
      <c r="Z370" s="3">
        <v>476</v>
      </c>
      <c r="AA370" s="3"/>
      <c r="AB370" s="5">
        <v>476</v>
      </c>
      <c r="AC370" s="3"/>
      <c r="AD370" s="3"/>
      <c r="AE370" s="5"/>
      <c r="AF370" s="3">
        <v>476</v>
      </c>
      <c r="AG370" s="3"/>
      <c r="AH370" s="5">
        <v>476</v>
      </c>
      <c r="AI370" s="3"/>
      <c r="AJ370" s="3"/>
      <c r="AK370" s="5"/>
      <c r="AL370" s="3">
        <v>476</v>
      </c>
      <c r="AM370" s="3"/>
      <c r="AN370" s="5">
        <v>476</v>
      </c>
      <c r="AO370" s="3"/>
      <c r="AP370" s="3"/>
      <c r="AQ370" s="5"/>
    </row>
    <row r="371" spans="5:43" x14ac:dyDescent="0.3">
      <c r="G371" t="s">
        <v>47</v>
      </c>
      <c r="H371" s="3">
        <v>476</v>
      </c>
      <c r="I371" s="3"/>
      <c r="J371" s="5">
        <v>476</v>
      </c>
      <c r="K371" s="3"/>
      <c r="L371" s="3"/>
      <c r="M371" s="5"/>
      <c r="N371" s="3">
        <v>476</v>
      </c>
      <c r="O371" s="3"/>
      <c r="P371" s="5">
        <v>476</v>
      </c>
      <c r="Q371" s="3"/>
      <c r="R371" s="3"/>
      <c r="S371" s="5"/>
      <c r="T371" s="3">
        <v>476</v>
      </c>
      <c r="U371" s="3"/>
      <c r="V371" s="5">
        <v>476</v>
      </c>
      <c r="W371" s="3"/>
      <c r="X371" s="3"/>
      <c r="Y371" s="5"/>
      <c r="Z371" s="3">
        <v>476</v>
      </c>
      <c r="AA371" s="3"/>
      <c r="AB371" s="5">
        <v>476</v>
      </c>
      <c r="AC371" s="3"/>
      <c r="AD371" s="3"/>
      <c r="AE371" s="5"/>
      <c r="AF371" s="3">
        <v>476</v>
      </c>
      <c r="AG371" s="3"/>
      <c r="AH371" s="5">
        <v>476</v>
      </c>
      <c r="AI371" s="3"/>
      <c r="AJ371" s="3"/>
      <c r="AK371" s="5"/>
      <c r="AL371" s="3">
        <v>476</v>
      </c>
      <c r="AM371" s="3"/>
      <c r="AN371" s="5">
        <v>476</v>
      </c>
      <c r="AO371" s="3"/>
      <c r="AP371" s="3"/>
      <c r="AQ371" s="5"/>
    </row>
    <row r="372" spans="5:43" x14ac:dyDescent="0.3">
      <c r="H372" s="3"/>
      <c r="I372" s="3"/>
      <c r="J372" s="5"/>
      <c r="K372" s="3"/>
      <c r="L372" s="3"/>
      <c r="M372" s="5"/>
      <c r="N372" s="3"/>
      <c r="O372" s="3"/>
      <c r="P372" s="5"/>
      <c r="Q372" s="3"/>
      <c r="R372" s="3"/>
      <c r="S372" s="5"/>
      <c r="T372" s="3"/>
      <c r="U372" s="3"/>
      <c r="V372" s="5"/>
      <c r="W372" s="3"/>
      <c r="X372" s="3"/>
      <c r="Y372" s="5"/>
      <c r="Z372" s="3"/>
      <c r="AA372" s="3"/>
      <c r="AB372" s="5"/>
      <c r="AC372" s="3"/>
      <c r="AD372" s="3"/>
      <c r="AE372" s="5"/>
      <c r="AF372" s="3"/>
      <c r="AG372" s="3"/>
      <c r="AH372" s="5"/>
      <c r="AI372" s="3"/>
      <c r="AJ372" s="3"/>
      <c r="AK372" s="5"/>
      <c r="AL372" s="3"/>
      <c r="AM372" s="3"/>
      <c r="AN372" s="5"/>
      <c r="AO372" s="3"/>
      <c r="AP372" s="3"/>
      <c r="AQ372" s="5"/>
    </row>
    <row r="373" spans="5:43" x14ac:dyDescent="0.3">
      <c r="E373">
        <v>302109</v>
      </c>
      <c r="F373" s="43" t="s">
        <v>89</v>
      </c>
      <c r="G373" s="43"/>
      <c r="H373" s="3">
        <v>30000</v>
      </c>
      <c r="I373" s="3">
        <v>-43404.3</v>
      </c>
      <c r="J373" s="5">
        <v>-13404.300000000003</v>
      </c>
      <c r="K373" s="3">
        <v>30000</v>
      </c>
      <c r="L373" s="3"/>
      <c r="M373" s="5">
        <v>30000</v>
      </c>
      <c r="N373" s="3">
        <v>30000</v>
      </c>
      <c r="O373" s="3"/>
      <c r="P373" s="5">
        <v>30000</v>
      </c>
      <c r="Q373" s="3">
        <v>30000</v>
      </c>
      <c r="R373" s="3"/>
      <c r="S373" s="5">
        <v>30000</v>
      </c>
      <c r="T373" s="3">
        <v>30000</v>
      </c>
      <c r="U373" s="3"/>
      <c r="V373" s="5">
        <v>30000</v>
      </c>
      <c r="W373" s="3">
        <v>30000</v>
      </c>
      <c r="X373" s="3"/>
      <c r="Y373" s="5">
        <v>30000</v>
      </c>
      <c r="Z373" s="3">
        <v>30000</v>
      </c>
      <c r="AA373" s="3"/>
      <c r="AB373" s="5">
        <v>30000</v>
      </c>
      <c r="AC373" s="3">
        <v>30000</v>
      </c>
      <c r="AD373" s="3"/>
      <c r="AE373" s="5">
        <v>30000</v>
      </c>
      <c r="AF373" s="3">
        <v>30000</v>
      </c>
      <c r="AG373" s="3"/>
      <c r="AH373" s="5">
        <v>30000</v>
      </c>
      <c r="AI373" s="3">
        <v>30000</v>
      </c>
      <c r="AJ373" s="3"/>
      <c r="AK373" s="5">
        <v>30000</v>
      </c>
      <c r="AL373" s="3">
        <v>30000</v>
      </c>
      <c r="AM373" s="3"/>
      <c r="AN373" s="5">
        <v>30000</v>
      </c>
      <c r="AO373" s="3">
        <v>30000</v>
      </c>
      <c r="AP373" s="3"/>
      <c r="AQ373" s="5">
        <v>30000</v>
      </c>
    </row>
    <row r="374" spans="5:43" x14ac:dyDescent="0.3">
      <c r="G374" t="s">
        <v>91</v>
      </c>
      <c r="H374" s="3">
        <v>30000</v>
      </c>
      <c r="I374" s="3">
        <v>-43404.3</v>
      </c>
      <c r="J374" s="5">
        <v>-13404.300000000003</v>
      </c>
      <c r="K374" s="3">
        <v>30000</v>
      </c>
      <c r="L374" s="3"/>
      <c r="M374" s="5">
        <v>30000</v>
      </c>
      <c r="N374" s="3">
        <v>30000</v>
      </c>
      <c r="O374" s="3"/>
      <c r="P374" s="5">
        <v>30000</v>
      </c>
      <c r="Q374" s="3">
        <v>30000</v>
      </c>
      <c r="R374" s="3"/>
      <c r="S374" s="5">
        <v>30000</v>
      </c>
      <c r="T374" s="3">
        <v>30000</v>
      </c>
      <c r="U374" s="3"/>
      <c r="V374" s="5">
        <v>30000</v>
      </c>
      <c r="W374" s="3">
        <v>30000</v>
      </c>
      <c r="X374" s="3"/>
      <c r="Y374" s="5">
        <v>30000</v>
      </c>
      <c r="Z374" s="3">
        <v>30000</v>
      </c>
      <c r="AA374" s="3"/>
      <c r="AB374" s="5">
        <v>30000</v>
      </c>
      <c r="AC374" s="3">
        <v>30000</v>
      </c>
      <c r="AD374" s="3"/>
      <c r="AE374" s="5">
        <v>30000</v>
      </c>
      <c r="AF374" s="3">
        <v>30000</v>
      </c>
      <c r="AG374" s="3"/>
      <c r="AH374" s="5">
        <v>30000</v>
      </c>
      <c r="AI374" s="3">
        <v>30000</v>
      </c>
      <c r="AJ374" s="3"/>
      <c r="AK374" s="5">
        <v>30000</v>
      </c>
      <c r="AL374" s="3">
        <v>30000</v>
      </c>
      <c r="AM374" s="3"/>
      <c r="AN374" s="5">
        <v>30000</v>
      </c>
      <c r="AO374" s="3">
        <v>30000</v>
      </c>
      <c r="AP374" s="3"/>
      <c r="AQ374" s="5">
        <v>30000</v>
      </c>
    </row>
    <row r="375" spans="5:43" x14ac:dyDescent="0.3">
      <c r="H375" s="3"/>
      <c r="I375" s="3"/>
      <c r="J375" s="5"/>
      <c r="K375" s="3"/>
      <c r="L375" s="3"/>
      <c r="M375" s="5"/>
      <c r="N375" s="3"/>
      <c r="O375" s="3"/>
      <c r="P375" s="5"/>
      <c r="Q375" s="3"/>
      <c r="R375" s="3"/>
      <c r="S375" s="5"/>
      <c r="T375" s="3"/>
      <c r="U375" s="3"/>
      <c r="V375" s="5"/>
      <c r="W375" s="3"/>
      <c r="X375" s="3"/>
      <c r="Y375" s="5"/>
      <c r="Z375" s="3"/>
      <c r="AA375" s="3"/>
      <c r="AB375" s="5"/>
      <c r="AC375" s="3"/>
      <c r="AD375" s="3"/>
      <c r="AE375" s="5"/>
      <c r="AF375" s="3"/>
      <c r="AG375" s="3"/>
      <c r="AH375" s="5"/>
      <c r="AI375" s="3"/>
      <c r="AJ375" s="3"/>
      <c r="AK375" s="5"/>
      <c r="AL375" s="3"/>
      <c r="AM375" s="3"/>
      <c r="AN375" s="5"/>
      <c r="AO375" s="3"/>
      <c r="AP375" s="3"/>
      <c r="AQ375" s="5"/>
    </row>
    <row r="376" spans="5:43" x14ac:dyDescent="0.3">
      <c r="E376">
        <v>302110</v>
      </c>
      <c r="F376" s="43" t="s">
        <v>73</v>
      </c>
      <c r="G376" s="43"/>
      <c r="H376" s="3">
        <v>21000</v>
      </c>
      <c r="I376" s="3">
        <v>-10640.08</v>
      </c>
      <c r="J376" s="5">
        <v>10359.92</v>
      </c>
      <c r="K376" s="3">
        <v>21000</v>
      </c>
      <c r="L376" s="3">
        <v>-1810</v>
      </c>
      <c r="M376" s="5">
        <v>19190</v>
      </c>
      <c r="N376" s="3">
        <v>21000</v>
      </c>
      <c r="O376" s="3"/>
      <c r="P376" s="5">
        <v>21000</v>
      </c>
      <c r="Q376" s="3">
        <v>21000</v>
      </c>
      <c r="R376" s="3"/>
      <c r="S376" s="5">
        <v>21000</v>
      </c>
      <c r="T376" s="3">
        <v>21000</v>
      </c>
      <c r="U376" s="3"/>
      <c r="V376" s="5">
        <v>21000</v>
      </c>
      <c r="W376" s="3">
        <v>21000</v>
      </c>
      <c r="X376" s="3"/>
      <c r="Y376" s="5">
        <v>21000</v>
      </c>
      <c r="Z376" s="3">
        <v>21000</v>
      </c>
      <c r="AA376" s="3"/>
      <c r="AB376" s="5">
        <v>21000</v>
      </c>
      <c r="AC376" s="3">
        <v>21000</v>
      </c>
      <c r="AD376" s="3"/>
      <c r="AE376" s="5">
        <v>21000</v>
      </c>
      <c r="AF376" s="3">
        <v>21000</v>
      </c>
      <c r="AG376" s="3"/>
      <c r="AH376" s="5">
        <v>21000</v>
      </c>
      <c r="AI376" s="3">
        <v>21000</v>
      </c>
      <c r="AJ376" s="3"/>
      <c r="AK376" s="5">
        <v>21000</v>
      </c>
      <c r="AL376" s="3">
        <v>21000</v>
      </c>
      <c r="AM376" s="3"/>
      <c r="AN376" s="5">
        <v>21000</v>
      </c>
      <c r="AO376" s="3">
        <v>21000</v>
      </c>
      <c r="AP376" s="3"/>
      <c r="AQ376" s="5">
        <v>21000</v>
      </c>
    </row>
    <row r="377" spans="5:43" x14ac:dyDescent="0.3">
      <c r="G377" t="s">
        <v>56</v>
      </c>
      <c r="H377" s="3">
        <v>16000</v>
      </c>
      <c r="I377" s="3"/>
      <c r="J377" s="5">
        <v>16000</v>
      </c>
      <c r="K377" s="3">
        <v>16000</v>
      </c>
      <c r="L377" s="3"/>
      <c r="M377" s="5">
        <v>16000</v>
      </c>
      <c r="N377" s="3">
        <v>16000</v>
      </c>
      <c r="O377" s="3"/>
      <c r="P377" s="5">
        <v>16000</v>
      </c>
      <c r="Q377" s="3">
        <v>16000</v>
      </c>
      <c r="R377" s="3"/>
      <c r="S377" s="5">
        <v>16000</v>
      </c>
      <c r="T377" s="3">
        <v>16000</v>
      </c>
      <c r="U377" s="3"/>
      <c r="V377" s="5">
        <v>16000</v>
      </c>
      <c r="W377" s="3">
        <v>16000</v>
      </c>
      <c r="X377" s="3"/>
      <c r="Y377" s="5">
        <v>16000</v>
      </c>
      <c r="Z377" s="3">
        <v>16000</v>
      </c>
      <c r="AA377" s="3"/>
      <c r="AB377" s="5">
        <v>16000</v>
      </c>
      <c r="AC377" s="3">
        <v>16000</v>
      </c>
      <c r="AD377" s="3"/>
      <c r="AE377" s="5">
        <v>16000</v>
      </c>
      <c r="AF377" s="3">
        <v>16000</v>
      </c>
      <c r="AG377" s="3"/>
      <c r="AH377" s="5">
        <v>16000</v>
      </c>
      <c r="AI377" s="3">
        <v>16000</v>
      </c>
      <c r="AJ377" s="3"/>
      <c r="AK377" s="5">
        <v>16000</v>
      </c>
      <c r="AL377" s="3">
        <v>16000</v>
      </c>
      <c r="AM377" s="3"/>
      <c r="AN377" s="5">
        <v>16000</v>
      </c>
      <c r="AO377" s="3">
        <v>16000</v>
      </c>
      <c r="AP377" s="3"/>
      <c r="AQ377" s="5">
        <v>16000</v>
      </c>
    </row>
    <row r="378" spans="5:43" x14ac:dyDescent="0.3">
      <c r="G378" t="s">
        <v>91</v>
      </c>
      <c r="H378" s="3">
        <v>5000</v>
      </c>
      <c r="I378" s="3">
        <v>-10640.08</v>
      </c>
      <c r="J378" s="5">
        <v>-5640.08</v>
      </c>
      <c r="K378" s="3">
        <v>5000</v>
      </c>
      <c r="L378" s="3">
        <v>-1810</v>
      </c>
      <c r="M378" s="5">
        <v>3190</v>
      </c>
      <c r="N378" s="3">
        <v>5000</v>
      </c>
      <c r="O378" s="3"/>
      <c r="P378" s="5">
        <v>5000</v>
      </c>
      <c r="Q378" s="3">
        <v>5000</v>
      </c>
      <c r="R378" s="3"/>
      <c r="S378" s="5">
        <v>5000</v>
      </c>
      <c r="T378" s="3">
        <v>5000</v>
      </c>
      <c r="U378" s="3"/>
      <c r="V378" s="5">
        <v>5000</v>
      </c>
      <c r="W378" s="3">
        <v>5000</v>
      </c>
      <c r="X378" s="3"/>
      <c r="Y378" s="5">
        <v>5000</v>
      </c>
      <c r="Z378" s="3">
        <v>5000</v>
      </c>
      <c r="AA378" s="3"/>
      <c r="AB378" s="5">
        <v>5000</v>
      </c>
      <c r="AC378" s="3">
        <v>5000</v>
      </c>
      <c r="AD378" s="3"/>
      <c r="AE378" s="5">
        <v>5000</v>
      </c>
      <c r="AF378" s="3">
        <v>5000</v>
      </c>
      <c r="AG378" s="3"/>
      <c r="AH378" s="5">
        <v>5000</v>
      </c>
      <c r="AI378" s="3">
        <v>5000</v>
      </c>
      <c r="AJ378" s="3"/>
      <c r="AK378" s="5">
        <v>5000</v>
      </c>
      <c r="AL378" s="3">
        <v>5000</v>
      </c>
      <c r="AM378" s="3"/>
      <c r="AN378" s="5">
        <v>5000</v>
      </c>
      <c r="AO378" s="3">
        <v>5000</v>
      </c>
      <c r="AP378" s="3"/>
      <c r="AQ378" s="5">
        <v>5000</v>
      </c>
    </row>
    <row r="379" spans="5:43" x14ac:dyDescent="0.3">
      <c r="H379" s="3"/>
      <c r="I379" s="3"/>
      <c r="J379" s="5"/>
      <c r="K379" s="3"/>
      <c r="L379" s="3"/>
      <c r="M379" s="5"/>
      <c r="N379" s="3"/>
      <c r="O379" s="3"/>
      <c r="P379" s="5"/>
      <c r="Q379" s="3"/>
      <c r="R379" s="3"/>
      <c r="S379" s="5"/>
      <c r="T379" s="3"/>
      <c r="U379" s="3"/>
      <c r="V379" s="5"/>
      <c r="W379" s="3"/>
      <c r="X379" s="3"/>
      <c r="Y379" s="5"/>
      <c r="Z379" s="3"/>
      <c r="AA379" s="3"/>
      <c r="AB379" s="5"/>
      <c r="AC379" s="3"/>
      <c r="AD379" s="3"/>
      <c r="AE379" s="5"/>
      <c r="AF379" s="3"/>
      <c r="AG379" s="3"/>
      <c r="AH379" s="5"/>
      <c r="AI379" s="3"/>
      <c r="AJ379" s="3"/>
      <c r="AK379" s="5"/>
      <c r="AL379" s="3"/>
      <c r="AM379" s="3"/>
      <c r="AN379" s="5"/>
      <c r="AO379" s="3"/>
      <c r="AP379" s="3"/>
      <c r="AQ379" s="5"/>
    </row>
    <row r="380" spans="5:43" x14ac:dyDescent="0.3">
      <c r="E380">
        <v>302111</v>
      </c>
      <c r="F380" s="43" t="s">
        <v>90</v>
      </c>
      <c r="G380" s="43"/>
      <c r="H380" s="3">
        <v>20000</v>
      </c>
      <c r="I380" s="3">
        <v>-21673.260000000002</v>
      </c>
      <c r="J380" s="5">
        <v>-1673.260000000002</v>
      </c>
      <c r="K380" s="3">
        <v>20000</v>
      </c>
      <c r="L380" s="3">
        <v>-12</v>
      </c>
      <c r="M380" s="5">
        <v>19988</v>
      </c>
      <c r="N380" s="3">
        <v>20000</v>
      </c>
      <c r="O380" s="3"/>
      <c r="P380" s="5">
        <v>20000</v>
      </c>
      <c r="Q380" s="3">
        <v>20000</v>
      </c>
      <c r="R380" s="3"/>
      <c r="S380" s="5">
        <v>20000</v>
      </c>
      <c r="T380" s="3">
        <v>20000</v>
      </c>
      <c r="U380" s="3"/>
      <c r="V380" s="5">
        <v>20000</v>
      </c>
      <c r="W380" s="3">
        <v>20000</v>
      </c>
      <c r="X380" s="3"/>
      <c r="Y380" s="5">
        <v>20000</v>
      </c>
      <c r="Z380" s="3">
        <v>20000</v>
      </c>
      <c r="AA380" s="3"/>
      <c r="AB380" s="5">
        <v>20000</v>
      </c>
      <c r="AC380" s="3">
        <v>20000</v>
      </c>
      <c r="AD380" s="3"/>
      <c r="AE380" s="5">
        <v>20000</v>
      </c>
      <c r="AF380" s="3">
        <v>20000</v>
      </c>
      <c r="AG380" s="3"/>
      <c r="AH380" s="5">
        <v>20000</v>
      </c>
      <c r="AI380" s="3">
        <v>20000</v>
      </c>
      <c r="AJ380" s="3"/>
      <c r="AK380" s="5">
        <v>20000</v>
      </c>
      <c r="AL380" s="3">
        <v>20000</v>
      </c>
      <c r="AM380" s="3"/>
      <c r="AN380" s="5">
        <v>20000</v>
      </c>
      <c r="AO380" s="3">
        <v>20000</v>
      </c>
      <c r="AP380" s="3"/>
      <c r="AQ380" s="5">
        <v>20000</v>
      </c>
    </row>
    <row r="381" spans="5:43" x14ac:dyDescent="0.3">
      <c r="G381" t="s">
        <v>88</v>
      </c>
      <c r="H381" s="3"/>
      <c r="I381" s="3">
        <v>-4523.16</v>
      </c>
      <c r="J381" s="5">
        <v>-4523.16</v>
      </c>
      <c r="K381" s="3"/>
      <c r="L381" s="3">
        <v>-12</v>
      </c>
      <c r="M381" s="5">
        <v>-12</v>
      </c>
      <c r="N381" s="3"/>
      <c r="O381" s="3"/>
      <c r="P381" s="5"/>
      <c r="Q381" s="3"/>
      <c r="R381" s="3"/>
      <c r="S381" s="5"/>
      <c r="T381" s="3"/>
      <c r="U381" s="3"/>
      <c r="V381" s="5"/>
      <c r="W381" s="3"/>
      <c r="X381" s="3"/>
      <c r="Y381" s="5"/>
      <c r="Z381" s="3"/>
      <c r="AA381" s="3"/>
      <c r="AB381" s="5"/>
      <c r="AC381" s="3"/>
      <c r="AD381" s="3"/>
      <c r="AE381" s="5"/>
      <c r="AF381" s="3"/>
      <c r="AG381" s="3"/>
      <c r="AH381" s="5"/>
      <c r="AI381" s="3"/>
      <c r="AJ381" s="3"/>
      <c r="AK381" s="5"/>
      <c r="AL381" s="3"/>
      <c r="AM381" s="3"/>
      <c r="AN381" s="5"/>
      <c r="AO381" s="3"/>
      <c r="AP381" s="3"/>
      <c r="AQ381" s="5"/>
    </row>
    <row r="382" spans="5:43" x14ac:dyDescent="0.3">
      <c r="G382" t="s">
        <v>91</v>
      </c>
      <c r="H382" s="3">
        <v>20000</v>
      </c>
      <c r="I382" s="3">
        <v>-17102.100000000002</v>
      </c>
      <c r="J382" s="5">
        <v>2897.8999999999978</v>
      </c>
      <c r="K382" s="3">
        <v>20000</v>
      </c>
      <c r="L382" s="3"/>
      <c r="M382" s="5">
        <v>20000</v>
      </c>
      <c r="N382" s="3">
        <v>20000</v>
      </c>
      <c r="O382" s="3"/>
      <c r="P382" s="5">
        <v>20000</v>
      </c>
      <c r="Q382" s="3">
        <v>20000</v>
      </c>
      <c r="R382" s="3"/>
      <c r="S382" s="5">
        <v>20000</v>
      </c>
      <c r="T382" s="3">
        <v>20000</v>
      </c>
      <c r="U382" s="3"/>
      <c r="V382" s="5">
        <v>20000</v>
      </c>
      <c r="W382" s="3">
        <v>20000</v>
      </c>
      <c r="X382" s="3"/>
      <c r="Y382" s="5">
        <v>20000</v>
      </c>
      <c r="Z382" s="3">
        <v>20000</v>
      </c>
      <c r="AA382" s="3"/>
      <c r="AB382" s="5">
        <v>20000</v>
      </c>
      <c r="AC382" s="3">
        <v>20000</v>
      </c>
      <c r="AD382" s="3"/>
      <c r="AE382" s="5">
        <v>20000</v>
      </c>
      <c r="AF382" s="3">
        <v>20000</v>
      </c>
      <c r="AG382" s="3"/>
      <c r="AH382" s="5">
        <v>20000</v>
      </c>
      <c r="AI382" s="3">
        <v>20000</v>
      </c>
      <c r="AJ382" s="3"/>
      <c r="AK382" s="5">
        <v>20000</v>
      </c>
      <c r="AL382" s="3">
        <v>20000</v>
      </c>
      <c r="AM382" s="3"/>
      <c r="AN382" s="5">
        <v>20000</v>
      </c>
      <c r="AO382" s="3">
        <v>20000</v>
      </c>
      <c r="AP382" s="3"/>
      <c r="AQ382" s="5">
        <v>20000</v>
      </c>
    </row>
    <row r="383" spans="5:43" x14ac:dyDescent="0.3">
      <c r="G383" t="s">
        <v>117</v>
      </c>
      <c r="H383" s="3"/>
      <c r="I383" s="3">
        <v>-48</v>
      </c>
      <c r="J383" s="5">
        <v>-48</v>
      </c>
      <c r="K383" s="3"/>
      <c r="L383" s="3"/>
      <c r="M383" s="5"/>
      <c r="N383" s="3"/>
      <c r="O383" s="3"/>
      <c r="P383" s="5"/>
      <c r="Q383" s="3"/>
      <c r="R383" s="3"/>
      <c r="S383" s="5"/>
      <c r="T383" s="3"/>
      <c r="U383" s="3"/>
      <c r="V383" s="5"/>
      <c r="W383" s="3"/>
      <c r="X383" s="3"/>
      <c r="Y383" s="5"/>
      <c r="Z383" s="3"/>
      <c r="AA383" s="3"/>
      <c r="AB383" s="5"/>
      <c r="AC383" s="3"/>
      <c r="AD383" s="3"/>
      <c r="AE383" s="5"/>
      <c r="AF383" s="3"/>
      <c r="AG383" s="3"/>
      <c r="AH383" s="5"/>
      <c r="AI383" s="3"/>
      <c r="AJ383" s="3"/>
      <c r="AK383" s="5"/>
      <c r="AL383" s="3"/>
      <c r="AM383" s="3"/>
      <c r="AN383" s="5"/>
      <c r="AO383" s="3"/>
      <c r="AP383" s="3"/>
      <c r="AQ383" s="5"/>
    </row>
    <row r="384" spans="5:43" x14ac:dyDescent="0.3">
      <c r="H384" s="3"/>
      <c r="I384" s="3"/>
      <c r="J384" s="5"/>
      <c r="K384" s="3"/>
      <c r="L384" s="3"/>
      <c r="M384" s="5"/>
      <c r="N384" s="3"/>
      <c r="O384" s="3"/>
      <c r="P384" s="5"/>
      <c r="Q384" s="3"/>
      <c r="R384" s="3"/>
      <c r="S384" s="5"/>
      <c r="T384" s="3"/>
      <c r="U384" s="3"/>
      <c r="V384" s="5"/>
      <c r="W384" s="3"/>
      <c r="X384" s="3"/>
      <c r="Y384" s="5"/>
      <c r="Z384" s="3"/>
      <c r="AA384" s="3"/>
      <c r="AB384" s="5"/>
      <c r="AC384" s="3"/>
      <c r="AD384" s="3"/>
      <c r="AE384" s="5"/>
      <c r="AF384" s="3"/>
      <c r="AG384" s="3"/>
      <c r="AH384" s="5"/>
      <c r="AI384" s="3"/>
      <c r="AJ384" s="3"/>
      <c r="AK384" s="5"/>
      <c r="AL384" s="3"/>
      <c r="AM384" s="3"/>
      <c r="AN384" s="5"/>
      <c r="AO384" s="3"/>
      <c r="AP384" s="3"/>
      <c r="AQ384" s="5"/>
    </row>
    <row r="385" spans="5:43" x14ac:dyDescent="0.3">
      <c r="E385">
        <v>302112</v>
      </c>
      <c r="F385" s="43" t="s">
        <v>74</v>
      </c>
      <c r="G385" s="43"/>
      <c r="H385" s="3">
        <v>337610.19</v>
      </c>
      <c r="I385" s="3">
        <v>-333606.14</v>
      </c>
      <c r="J385" s="5">
        <v>4004.0500000000011</v>
      </c>
      <c r="K385" s="3">
        <v>317782.48416666669</v>
      </c>
      <c r="L385" s="3">
        <v>-160350.5</v>
      </c>
      <c r="M385" s="5">
        <v>157431.98416666669</v>
      </c>
      <c r="N385" s="3">
        <v>308782.48416666669</v>
      </c>
      <c r="O385" s="3">
        <v>-5658.8600000000006</v>
      </c>
      <c r="P385" s="5">
        <v>303123.6241666667</v>
      </c>
      <c r="Q385" s="3">
        <v>308782.48416666669</v>
      </c>
      <c r="R385" s="3">
        <v>-1453.8</v>
      </c>
      <c r="S385" s="5">
        <v>307328.6841666667</v>
      </c>
      <c r="T385" s="3">
        <v>308782.48416666669</v>
      </c>
      <c r="U385" s="3"/>
      <c r="V385" s="5">
        <v>308782.48416666669</v>
      </c>
      <c r="W385" s="3">
        <v>317782.48416666669</v>
      </c>
      <c r="X385" s="3"/>
      <c r="Y385" s="5">
        <v>317782.48416666669</v>
      </c>
      <c r="Z385" s="3">
        <v>308782.48416666669</v>
      </c>
      <c r="AA385" s="3"/>
      <c r="AB385" s="5">
        <v>308782.48416666669</v>
      </c>
      <c r="AC385" s="3">
        <v>308782.48416666669</v>
      </c>
      <c r="AD385" s="3"/>
      <c r="AE385" s="5">
        <v>308782.48416666669</v>
      </c>
      <c r="AF385" s="3">
        <v>308782.48416666669</v>
      </c>
      <c r="AG385" s="3"/>
      <c r="AH385" s="5">
        <v>308782.48416666669</v>
      </c>
      <c r="AI385" s="3">
        <v>317782.48416666669</v>
      </c>
      <c r="AJ385" s="3"/>
      <c r="AK385" s="5">
        <v>317782.48416666669</v>
      </c>
      <c r="AL385" s="3">
        <v>308782.48416666669</v>
      </c>
      <c r="AM385" s="3"/>
      <c r="AN385" s="5">
        <v>308782.48416666669</v>
      </c>
      <c r="AO385" s="3">
        <v>308782.48416666669</v>
      </c>
      <c r="AP385" s="3"/>
      <c r="AQ385" s="5">
        <v>308782.48416666669</v>
      </c>
    </row>
    <row r="386" spans="5:43" x14ac:dyDescent="0.3">
      <c r="G386" t="s">
        <v>115</v>
      </c>
      <c r="H386" s="3">
        <v>11000</v>
      </c>
      <c r="I386" s="3">
        <v>-6995.9499999999989</v>
      </c>
      <c r="J386" s="5">
        <v>4004.0500000000011</v>
      </c>
      <c r="K386" s="3">
        <v>11000</v>
      </c>
      <c r="L386" s="3">
        <v>-4115</v>
      </c>
      <c r="M386" s="5">
        <v>6885</v>
      </c>
      <c r="N386" s="3">
        <v>11000</v>
      </c>
      <c r="O386" s="3"/>
      <c r="P386" s="5">
        <v>11000</v>
      </c>
      <c r="Q386" s="3">
        <v>11000</v>
      </c>
      <c r="R386" s="3"/>
      <c r="S386" s="5">
        <v>11000</v>
      </c>
      <c r="T386" s="3">
        <v>11000</v>
      </c>
      <c r="U386" s="3"/>
      <c r="V386" s="5">
        <v>11000</v>
      </c>
      <c r="W386" s="3">
        <v>11000</v>
      </c>
      <c r="X386" s="3"/>
      <c r="Y386" s="5">
        <v>11000</v>
      </c>
      <c r="Z386" s="3">
        <v>11000</v>
      </c>
      <c r="AA386" s="3"/>
      <c r="AB386" s="5">
        <v>11000</v>
      </c>
      <c r="AC386" s="3">
        <v>11000</v>
      </c>
      <c r="AD386" s="3"/>
      <c r="AE386" s="5">
        <v>11000</v>
      </c>
      <c r="AF386" s="3">
        <v>11000</v>
      </c>
      <c r="AG386" s="3"/>
      <c r="AH386" s="5">
        <v>11000</v>
      </c>
      <c r="AI386" s="3">
        <v>11000</v>
      </c>
      <c r="AJ386" s="3"/>
      <c r="AK386" s="5">
        <v>11000</v>
      </c>
      <c r="AL386" s="3">
        <v>11000</v>
      </c>
      <c r="AM386" s="3"/>
      <c r="AN386" s="5">
        <v>11000</v>
      </c>
      <c r="AO386" s="3">
        <v>11000</v>
      </c>
      <c r="AP386" s="3"/>
      <c r="AQ386" s="5">
        <v>11000</v>
      </c>
    </row>
    <row r="387" spans="5:43" x14ac:dyDescent="0.3">
      <c r="G387" t="s">
        <v>94</v>
      </c>
      <c r="H387" s="3"/>
      <c r="I387" s="3"/>
      <c r="J387" s="5"/>
      <c r="K387" s="3">
        <v>9000</v>
      </c>
      <c r="L387" s="3">
        <v>-7084</v>
      </c>
      <c r="M387" s="5">
        <v>1916</v>
      </c>
      <c r="N387" s="3"/>
      <c r="O387" s="3"/>
      <c r="P387" s="5"/>
      <c r="Q387" s="3"/>
      <c r="R387" s="3"/>
      <c r="S387" s="5"/>
      <c r="T387" s="3"/>
      <c r="U387" s="3"/>
      <c r="V387" s="5"/>
      <c r="W387" s="3">
        <v>9000</v>
      </c>
      <c r="X387" s="3"/>
      <c r="Y387" s="5">
        <v>9000</v>
      </c>
      <c r="Z387" s="3"/>
      <c r="AA387" s="3"/>
      <c r="AB387" s="5"/>
      <c r="AC387" s="3"/>
      <c r="AD387" s="3"/>
      <c r="AE387" s="5"/>
      <c r="AF387" s="3"/>
      <c r="AG387" s="3"/>
      <c r="AH387" s="5"/>
      <c r="AI387" s="3">
        <v>9000</v>
      </c>
      <c r="AJ387" s="3"/>
      <c r="AK387" s="5">
        <v>9000</v>
      </c>
      <c r="AL387" s="3"/>
      <c r="AM387" s="3"/>
      <c r="AN387" s="5"/>
      <c r="AO387" s="3"/>
      <c r="AP387" s="3"/>
      <c r="AQ387" s="5"/>
    </row>
    <row r="388" spans="5:43" x14ac:dyDescent="0.3">
      <c r="G388" t="s">
        <v>70</v>
      </c>
      <c r="H388" s="3">
        <v>326610.19</v>
      </c>
      <c r="I388" s="3">
        <v>-326610.19</v>
      </c>
      <c r="J388" s="5">
        <v>0</v>
      </c>
      <c r="K388" s="3">
        <v>297782.48416666669</v>
      </c>
      <c r="L388" s="3">
        <v>-149151.5</v>
      </c>
      <c r="M388" s="5">
        <v>148630.98416666669</v>
      </c>
      <c r="N388" s="3">
        <v>297782.48416666669</v>
      </c>
      <c r="O388" s="3">
        <v>-5658.8600000000006</v>
      </c>
      <c r="P388" s="5">
        <v>292123.6241666667</v>
      </c>
      <c r="Q388" s="3">
        <v>297782.48416666669</v>
      </c>
      <c r="R388" s="3">
        <v>-1453.8</v>
      </c>
      <c r="S388" s="5">
        <v>296328.6841666667</v>
      </c>
      <c r="T388" s="3">
        <v>297782.48416666669</v>
      </c>
      <c r="U388" s="3"/>
      <c r="V388" s="5">
        <v>297782.48416666669</v>
      </c>
      <c r="W388" s="3">
        <v>297782.48416666669</v>
      </c>
      <c r="X388" s="3"/>
      <c r="Y388" s="5">
        <v>297782.48416666669</v>
      </c>
      <c r="Z388" s="3">
        <v>297782.48416666669</v>
      </c>
      <c r="AA388" s="3"/>
      <c r="AB388" s="5">
        <v>297782.48416666669</v>
      </c>
      <c r="AC388" s="3">
        <v>297782.48416666669</v>
      </c>
      <c r="AD388" s="3"/>
      <c r="AE388" s="5">
        <v>297782.48416666669</v>
      </c>
      <c r="AF388" s="3">
        <v>297782.48416666669</v>
      </c>
      <c r="AG388" s="3"/>
      <c r="AH388" s="5">
        <v>297782.48416666669</v>
      </c>
      <c r="AI388" s="3">
        <v>297782.48416666669</v>
      </c>
      <c r="AJ388" s="3"/>
      <c r="AK388" s="5">
        <v>297782.48416666669</v>
      </c>
      <c r="AL388" s="3">
        <v>297782.48416666669</v>
      </c>
      <c r="AM388" s="3"/>
      <c r="AN388" s="5">
        <v>297782.48416666669</v>
      </c>
      <c r="AO388" s="3">
        <v>297782.48416666669</v>
      </c>
      <c r="AP388" s="3"/>
      <c r="AQ388" s="5">
        <v>297782.48416666669</v>
      </c>
    </row>
    <row r="389" spans="5:43" x14ac:dyDescent="0.3">
      <c r="H389" s="3"/>
      <c r="I389" s="3"/>
      <c r="J389" s="5"/>
      <c r="K389" s="3"/>
      <c r="L389" s="3"/>
      <c r="M389" s="5"/>
      <c r="N389" s="3"/>
      <c r="O389" s="3"/>
      <c r="P389" s="5"/>
      <c r="Q389" s="3"/>
      <c r="R389" s="3"/>
      <c r="S389" s="5"/>
      <c r="T389" s="3"/>
      <c r="U389" s="3"/>
      <c r="V389" s="5"/>
      <c r="W389" s="3"/>
      <c r="X389" s="3"/>
      <c r="Y389" s="5"/>
      <c r="Z389" s="3"/>
      <c r="AA389" s="3"/>
      <c r="AB389" s="5"/>
      <c r="AC389" s="3"/>
      <c r="AD389" s="3"/>
      <c r="AE389" s="5"/>
      <c r="AF389" s="3"/>
      <c r="AG389" s="3"/>
      <c r="AH389" s="5"/>
      <c r="AI389" s="3"/>
      <c r="AJ389" s="3"/>
      <c r="AK389" s="5"/>
      <c r="AL389" s="3"/>
      <c r="AM389" s="3"/>
      <c r="AN389" s="5"/>
      <c r="AO389" s="3"/>
      <c r="AP389" s="3"/>
      <c r="AQ389" s="5"/>
    </row>
    <row r="390" spans="5:43" x14ac:dyDescent="0.3">
      <c r="E390">
        <v>302113</v>
      </c>
      <c r="F390" s="43" t="s">
        <v>75</v>
      </c>
      <c r="G390" s="43"/>
      <c r="H390" s="3">
        <v>62576.3</v>
      </c>
      <c r="I390" s="3">
        <v>-42102.930000000008</v>
      </c>
      <c r="J390" s="5">
        <v>20473.369999999995</v>
      </c>
      <c r="K390" s="3">
        <v>61122.5</v>
      </c>
      <c r="L390" s="3">
        <v>-59321.120000000003</v>
      </c>
      <c r="M390" s="5">
        <v>1801.3799999999974</v>
      </c>
      <c r="N390" s="3">
        <v>18150.599999999999</v>
      </c>
      <c r="O390" s="3"/>
      <c r="P390" s="5">
        <v>18150.599999999999</v>
      </c>
      <c r="Q390" s="3">
        <v>18150.599999999999</v>
      </c>
      <c r="R390" s="3"/>
      <c r="S390" s="5">
        <v>18150.599999999999</v>
      </c>
      <c r="T390" s="3">
        <v>40000</v>
      </c>
      <c r="U390" s="3"/>
      <c r="V390" s="5">
        <v>40000</v>
      </c>
      <c r="W390" s="3">
        <v>40000</v>
      </c>
      <c r="X390" s="3"/>
      <c r="Y390" s="5">
        <v>40000</v>
      </c>
      <c r="Z390" s="3">
        <v>40000</v>
      </c>
      <c r="AA390" s="3"/>
      <c r="AB390" s="5">
        <v>40000</v>
      </c>
      <c r="AC390" s="3">
        <v>40000</v>
      </c>
      <c r="AD390" s="3"/>
      <c r="AE390" s="5">
        <v>40000</v>
      </c>
      <c r="AF390" s="3">
        <v>40000</v>
      </c>
      <c r="AG390" s="3"/>
      <c r="AH390" s="5">
        <v>40000</v>
      </c>
      <c r="AI390" s="3">
        <v>40000</v>
      </c>
      <c r="AJ390" s="3"/>
      <c r="AK390" s="5">
        <v>40000</v>
      </c>
      <c r="AL390" s="3">
        <v>40000</v>
      </c>
      <c r="AM390" s="3"/>
      <c r="AN390" s="5">
        <v>40000</v>
      </c>
      <c r="AO390" s="3">
        <v>40000</v>
      </c>
      <c r="AP390" s="3"/>
      <c r="AQ390" s="5">
        <v>40000</v>
      </c>
    </row>
    <row r="391" spans="5:43" x14ac:dyDescent="0.3">
      <c r="G391" t="s">
        <v>70</v>
      </c>
      <c r="H391" s="3">
        <v>62576.3</v>
      </c>
      <c r="I391" s="3">
        <v>-42102.930000000008</v>
      </c>
      <c r="J391" s="5">
        <v>20473.369999999995</v>
      </c>
      <c r="K391" s="3">
        <v>61122.5</v>
      </c>
      <c r="L391" s="3">
        <v>-59321.120000000003</v>
      </c>
      <c r="M391" s="5">
        <v>1801.3799999999974</v>
      </c>
      <c r="N391" s="3">
        <v>18150.599999999999</v>
      </c>
      <c r="O391" s="3"/>
      <c r="P391" s="5">
        <v>18150.599999999999</v>
      </c>
      <c r="Q391" s="3">
        <v>18150.599999999999</v>
      </c>
      <c r="R391" s="3"/>
      <c r="S391" s="5">
        <v>18150.599999999999</v>
      </c>
      <c r="T391" s="3">
        <v>40000</v>
      </c>
      <c r="U391" s="3"/>
      <c r="V391" s="5">
        <v>40000</v>
      </c>
      <c r="W391" s="3">
        <v>40000</v>
      </c>
      <c r="X391" s="3"/>
      <c r="Y391" s="5">
        <v>40000</v>
      </c>
      <c r="Z391" s="3">
        <v>40000</v>
      </c>
      <c r="AA391" s="3"/>
      <c r="AB391" s="5">
        <v>40000</v>
      </c>
      <c r="AC391" s="3">
        <v>40000</v>
      </c>
      <c r="AD391" s="3"/>
      <c r="AE391" s="5">
        <v>40000</v>
      </c>
      <c r="AF391" s="3">
        <v>40000</v>
      </c>
      <c r="AG391" s="3"/>
      <c r="AH391" s="5">
        <v>40000</v>
      </c>
      <c r="AI391" s="3">
        <v>40000</v>
      </c>
      <c r="AJ391" s="3"/>
      <c r="AK391" s="5">
        <v>40000</v>
      </c>
      <c r="AL391" s="3">
        <v>40000</v>
      </c>
      <c r="AM391" s="3"/>
      <c r="AN391" s="5">
        <v>40000</v>
      </c>
      <c r="AO391" s="3">
        <v>40000</v>
      </c>
      <c r="AP391" s="3"/>
      <c r="AQ391" s="5">
        <v>40000</v>
      </c>
    </row>
    <row r="392" spans="5:43" x14ac:dyDescent="0.3">
      <c r="H392" s="3"/>
      <c r="I392" s="3"/>
      <c r="J392" s="5"/>
      <c r="K392" s="3"/>
      <c r="L392" s="3"/>
      <c r="M392" s="5"/>
      <c r="N392" s="3"/>
      <c r="O392" s="3"/>
      <c r="P392" s="5"/>
      <c r="Q392" s="3"/>
      <c r="R392" s="3"/>
      <c r="S392" s="5"/>
      <c r="T392" s="3"/>
      <c r="U392" s="3"/>
      <c r="V392" s="5"/>
      <c r="W392" s="3"/>
      <c r="X392" s="3"/>
      <c r="Y392" s="5"/>
      <c r="Z392" s="3"/>
      <c r="AA392" s="3"/>
      <c r="AB392" s="5"/>
      <c r="AC392" s="3"/>
      <c r="AD392" s="3"/>
      <c r="AE392" s="5"/>
      <c r="AF392" s="3"/>
      <c r="AG392" s="3"/>
      <c r="AH392" s="5"/>
      <c r="AI392" s="3"/>
      <c r="AJ392" s="3"/>
      <c r="AK392" s="5"/>
      <c r="AL392" s="3"/>
      <c r="AM392" s="3"/>
      <c r="AN392" s="5"/>
      <c r="AO392" s="3"/>
      <c r="AP392" s="3"/>
      <c r="AQ392" s="5"/>
    </row>
    <row r="393" spans="5:43" x14ac:dyDescent="0.3">
      <c r="E393">
        <v>302114</v>
      </c>
      <c r="F393" s="43" t="s">
        <v>76</v>
      </c>
      <c r="G393" s="43"/>
      <c r="H393" s="3">
        <v>50000</v>
      </c>
      <c r="I393" s="3">
        <v>-48566.31</v>
      </c>
      <c r="J393" s="5">
        <v>1433.6900000000023</v>
      </c>
      <c r="K393" s="3">
        <v>50000</v>
      </c>
      <c r="L393" s="3">
        <v>-14255.8</v>
      </c>
      <c r="M393" s="5">
        <v>35744.199999999997</v>
      </c>
      <c r="N393" s="3">
        <v>50000</v>
      </c>
      <c r="O393" s="3">
        <v>-1620</v>
      </c>
      <c r="P393" s="5">
        <v>48380</v>
      </c>
      <c r="Q393" s="3">
        <v>50000</v>
      </c>
      <c r="R393" s="3"/>
      <c r="S393" s="5">
        <v>50000</v>
      </c>
      <c r="T393" s="3">
        <v>50000</v>
      </c>
      <c r="U393" s="3"/>
      <c r="V393" s="5">
        <v>50000</v>
      </c>
      <c r="W393" s="3">
        <v>50000</v>
      </c>
      <c r="X393" s="3"/>
      <c r="Y393" s="5">
        <v>50000</v>
      </c>
      <c r="Z393" s="3">
        <v>50000</v>
      </c>
      <c r="AA393" s="3"/>
      <c r="AB393" s="5">
        <v>50000</v>
      </c>
      <c r="AC393" s="3">
        <v>50000</v>
      </c>
      <c r="AD393" s="3"/>
      <c r="AE393" s="5">
        <v>50000</v>
      </c>
      <c r="AF393" s="3">
        <v>50000</v>
      </c>
      <c r="AG393" s="3"/>
      <c r="AH393" s="5">
        <v>50000</v>
      </c>
      <c r="AI393" s="3">
        <v>50000</v>
      </c>
      <c r="AJ393" s="3"/>
      <c r="AK393" s="5">
        <v>50000</v>
      </c>
      <c r="AL393" s="3">
        <v>50000</v>
      </c>
      <c r="AM393" s="3"/>
      <c r="AN393" s="5">
        <v>50000</v>
      </c>
      <c r="AO393" s="3">
        <v>50000</v>
      </c>
      <c r="AP393" s="3"/>
      <c r="AQ393" s="5">
        <v>50000</v>
      </c>
    </row>
    <row r="394" spans="5:43" x14ac:dyDescent="0.3">
      <c r="G394" t="s">
        <v>70</v>
      </c>
      <c r="H394" s="3">
        <v>50000</v>
      </c>
      <c r="I394" s="3">
        <v>-48566.31</v>
      </c>
      <c r="J394" s="5">
        <v>1433.6900000000023</v>
      </c>
      <c r="K394" s="3">
        <v>50000</v>
      </c>
      <c r="L394" s="3">
        <v>-14255.8</v>
      </c>
      <c r="M394" s="5">
        <v>35744.199999999997</v>
      </c>
      <c r="N394" s="3">
        <v>50000</v>
      </c>
      <c r="O394" s="3">
        <v>-1620</v>
      </c>
      <c r="P394" s="5">
        <v>48380</v>
      </c>
      <c r="Q394" s="3">
        <v>50000</v>
      </c>
      <c r="R394" s="3"/>
      <c r="S394" s="5">
        <v>50000</v>
      </c>
      <c r="T394" s="3">
        <v>50000</v>
      </c>
      <c r="U394" s="3"/>
      <c r="V394" s="5">
        <v>50000</v>
      </c>
      <c r="W394" s="3">
        <v>50000</v>
      </c>
      <c r="X394" s="3"/>
      <c r="Y394" s="5">
        <v>50000</v>
      </c>
      <c r="Z394" s="3">
        <v>50000</v>
      </c>
      <c r="AA394" s="3"/>
      <c r="AB394" s="5">
        <v>50000</v>
      </c>
      <c r="AC394" s="3">
        <v>50000</v>
      </c>
      <c r="AD394" s="3"/>
      <c r="AE394" s="5">
        <v>50000</v>
      </c>
      <c r="AF394" s="3">
        <v>50000</v>
      </c>
      <c r="AG394" s="3"/>
      <c r="AH394" s="5">
        <v>50000</v>
      </c>
      <c r="AI394" s="3">
        <v>50000</v>
      </c>
      <c r="AJ394" s="3"/>
      <c r="AK394" s="5">
        <v>50000</v>
      </c>
      <c r="AL394" s="3">
        <v>50000</v>
      </c>
      <c r="AM394" s="3"/>
      <c r="AN394" s="5">
        <v>50000</v>
      </c>
      <c r="AO394" s="3">
        <v>50000</v>
      </c>
      <c r="AP394" s="3"/>
      <c r="AQ394" s="5">
        <v>50000</v>
      </c>
    </row>
    <row r="395" spans="5:43" x14ac:dyDescent="0.3">
      <c r="H395" s="3"/>
      <c r="I395" s="3"/>
      <c r="J395" s="5"/>
      <c r="K395" s="3"/>
      <c r="L395" s="3"/>
      <c r="M395" s="5"/>
      <c r="N395" s="3"/>
      <c r="O395" s="3"/>
      <c r="P395" s="5"/>
      <c r="Q395" s="3"/>
      <c r="R395" s="3"/>
      <c r="S395" s="5"/>
      <c r="T395" s="3"/>
      <c r="U395" s="3"/>
      <c r="V395" s="5"/>
      <c r="W395" s="3"/>
      <c r="X395" s="3"/>
      <c r="Y395" s="5"/>
      <c r="Z395" s="3"/>
      <c r="AA395" s="3"/>
      <c r="AB395" s="5"/>
      <c r="AC395" s="3"/>
      <c r="AD395" s="3"/>
      <c r="AE395" s="5"/>
      <c r="AF395" s="3"/>
      <c r="AG395" s="3"/>
      <c r="AH395" s="5"/>
      <c r="AI395" s="3"/>
      <c r="AJ395" s="3"/>
      <c r="AK395" s="5"/>
      <c r="AL395" s="3"/>
      <c r="AM395" s="3"/>
      <c r="AN395" s="5"/>
      <c r="AO395" s="3"/>
      <c r="AP395" s="3"/>
      <c r="AQ395" s="5"/>
    </row>
    <row r="396" spans="5:43" x14ac:dyDescent="0.3">
      <c r="E396">
        <v>302115</v>
      </c>
      <c r="F396" s="43" t="s">
        <v>65</v>
      </c>
      <c r="G396" s="43"/>
      <c r="H396" s="3">
        <v>23000</v>
      </c>
      <c r="I396" s="3">
        <v>-49590.400000000001</v>
      </c>
      <c r="J396" s="5">
        <v>-26590.400000000001</v>
      </c>
      <c r="K396" s="3">
        <v>23000</v>
      </c>
      <c r="L396" s="3">
        <v>-4065.85</v>
      </c>
      <c r="M396" s="5">
        <v>18934.150000000001</v>
      </c>
      <c r="N396" s="3">
        <v>23000</v>
      </c>
      <c r="O396" s="3"/>
      <c r="P396" s="5">
        <v>23000</v>
      </c>
      <c r="Q396" s="3">
        <v>23000</v>
      </c>
      <c r="R396" s="3"/>
      <c r="S396" s="5">
        <v>23000</v>
      </c>
      <c r="T396" s="3">
        <v>23000</v>
      </c>
      <c r="U396" s="3"/>
      <c r="V396" s="5">
        <v>23000</v>
      </c>
      <c r="W396" s="3">
        <v>23000</v>
      </c>
      <c r="X396" s="3"/>
      <c r="Y396" s="5">
        <v>23000</v>
      </c>
      <c r="Z396" s="3">
        <v>23000</v>
      </c>
      <c r="AA396" s="3"/>
      <c r="AB396" s="5">
        <v>23000</v>
      </c>
      <c r="AC396" s="3">
        <v>23000</v>
      </c>
      <c r="AD396" s="3"/>
      <c r="AE396" s="5">
        <v>23000</v>
      </c>
      <c r="AF396" s="3">
        <v>23000</v>
      </c>
      <c r="AG396" s="3"/>
      <c r="AH396" s="5">
        <v>23000</v>
      </c>
      <c r="AI396" s="3">
        <v>23000</v>
      </c>
      <c r="AJ396" s="3"/>
      <c r="AK396" s="5">
        <v>23000</v>
      </c>
      <c r="AL396" s="3">
        <v>23000</v>
      </c>
      <c r="AM396" s="3"/>
      <c r="AN396" s="5">
        <v>23000</v>
      </c>
      <c r="AO396" s="3">
        <v>23000</v>
      </c>
      <c r="AP396" s="3"/>
      <c r="AQ396" s="5">
        <v>23000</v>
      </c>
    </row>
    <row r="397" spans="5:43" x14ac:dyDescent="0.3">
      <c r="G397" t="s">
        <v>70</v>
      </c>
      <c r="H397" s="3">
        <v>23000</v>
      </c>
      <c r="I397" s="3">
        <v>-49590.400000000001</v>
      </c>
      <c r="J397" s="5">
        <v>-26590.400000000001</v>
      </c>
      <c r="K397" s="3">
        <v>23000</v>
      </c>
      <c r="L397" s="3">
        <v>-4065.85</v>
      </c>
      <c r="M397" s="5">
        <v>18934.150000000001</v>
      </c>
      <c r="N397" s="3">
        <v>23000</v>
      </c>
      <c r="O397" s="3"/>
      <c r="P397" s="5">
        <v>23000</v>
      </c>
      <c r="Q397" s="3">
        <v>23000</v>
      </c>
      <c r="R397" s="3"/>
      <c r="S397" s="5">
        <v>23000</v>
      </c>
      <c r="T397" s="3">
        <v>23000</v>
      </c>
      <c r="U397" s="3"/>
      <c r="V397" s="5">
        <v>23000</v>
      </c>
      <c r="W397" s="3">
        <v>23000</v>
      </c>
      <c r="X397" s="3"/>
      <c r="Y397" s="5">
        <v>23000</v>
      </c>
      <c r="Z397" s="3">
        <v>23000</v>
      </c>
      <c r="AA397" s="3"/>
      <c r="AB397" s="5">
        <v>23000</v>
      </c>
      <c r="AC397" s="3">
        <v>23000</v>
      </c>
      <c r="AD397" s="3"/>
      <c r="AE397" s="5">
        <v>23000</v>
      </c>
      <c r="AF397" s="3">
        <v>23000</v>
      </c>
      <c r="AG397" s="3"/>
      <c r="AH397" s="5">
        <v>23000</v>
      </c>
      <c r="AI397" s="3">
        <v>23000</v>
      </c>
      <c r="AJ397" s="3"/>
      <c r="AK397" s="5">
        <v>23000</v>
      </c>
      <c r="AL397" s="3">
        <v>23000</v>
      </c>
      <c r="AM397" s="3"/>
      <c r="AN397" s="5">
        <v>23000</v>
      </c>
      <c r="AO397" s="3">
        <v>23000</v>
      </c>
      <c r="AP397" s="3"/>
      <c r="AQ397" s="5">
        <v>23000</v>
      </c>
    </row>
    <row r="398" spans="5:43" x14ac:dyDescent="0.3">
      <c r="H398" s="3"/>
      <c r="I398" s="3"/>
      <c r="J398" s="5"/>
      <c r="K398" s="3"/>
      <c r="L398" s="3"/>
      <c r="M398" s="5"/>
      <c r="N398" s="3"/>
      <c r="O398" s="3"/>
      <c r="P398" s="5"/>
      <c r="Q398" s="3"/>
      <c r="R398" s="3"/>
      <c r="S398" s="5"/>
      <c r="T398" s="3"/>
      <c r="U398" s="3"/>
      <c r="V398" s="5"/>
      <c r="W398" s="3"/>
      <c r="X398" s="3"/>
      <c r="Y398" s="5"/>
      <c r="Z398" s="3"/>
      <c r="AA398" s="3"/>
      <c r="AB398" s="5"/>
      <c r="AC398" s="3"/>
      <c r="AD398" s="3"/>
      <c r="AE398" s="5"/>
      <c r="AF398" s="3"/>
      <c r="AG398" s="3"/>
      <c r="AH398" s="5"/>
      <c r="AI398" s="3"/>
      <c r="AJ398" s="3"/>
      <c r="AK398" s="5"/>
      <c r="AL398" s="3"/>
      <c r="AM398" s="3"/>
      <c r="AN398" s="5"/>
      <c r="AO398" s="3"/>
      <c r="AP398" s="3"/>
      <c r="AQ398" s="5"/>
    </row>
    <row r="399" spans="5:43" x14ac:dyDescent="0.3">
      <c r="E399">
        <v>302116</v>
      </c>
      <c r="F399" s="43" t="s">
        <v>77</v>
      </c>
      <c r="G399" s="43"/>
      <c r="H399" s="3">
        <v>8000</v>
      </c>
      <c r="I399" s="3">
        <v>-367</v>
      </c>
      <c r="J399" s="5">
        <v>7633</v>
      </c>
      <c r="K399" s="3">
        <v>8000</v>
      </c>
      <c r="L399" s="3"/>
      <c r="M399" s="5">
        <v>8000</v>
      </c>
      <c r="N399" s="3">
        <v>8000</v>
      </c>
      <c r="O399" s="3"/>
      <c r="P399" s="5">
        <v>8000</v>
      </c>
      <c r="Q399" s="3">
        <v>8000</v>
      </c>
      <c r="R399" s="3"/>
      <c r="S399" s="5">
        <v>8000</v>
      </c>
      <c r="T399" s="3">
        <v>8000</v>
      </c>
      <c r="U399" s="3"/>
      <c r="V399" s="5">
        <v>8000</v>
      </c>
      <c r="W399" s="3">
        <v>8000</v>
      </c>
      <c r="X399" s="3"/>
      <c r="Y399" s="5">
        <v>8000</v>
      </c>
      <c r="Z399" s="3">
        <v>8000</v>
      </c>
      <c r="AA399" s="3"/>
      <c r="AB399" s="5">
        <v>8000</v>
      </c>
      <c r="AC399" s="3">
        <v>8000</v>
      </c>
      <c r="AD399" s="3"/>
      <c r="AE399" s="5">
        <v>8000</v>
      </c>
      <c r="AF399" s="3">
        <v>8000</v>
      </c>
      <c r="AG399" s="3"/>
      <c r="AH399" s="5">
        <v>8000</v>
      </c>
      <c r="AI399" s="3">
        <v>8000</v>
      </c>
      <c r="AJ399" s="3"/>
      <c r="AK399" s="5">
        <v>8000</v>
      </c>
      <c r="AL399" s="3">
        <v>8000</v>
      </c>
      <c r="AM399" s="3"/>
      <c r="AN399" s="5">
        <v>8000</v>
      </c>
      <c r="AO399" s="3">
        <v>8000</v>
      </c>
      <c r="AP399" s="3"/>
      <c r="AQ399" s="5">
        <v>8000</v>
      </c>
    </row>
    <row r="400" spans="5:43" x14ac:dyDescent="0.3">
      <c r="G400" t="s">
        <v>70</v>
      </c>
      <c r="H400" s="3">
        <v>8000</v>
      </c>
      <c r="I400" s="3">
        <v>-367</v>
      </c>
      <c r="J400" s="5">
        <v>7633</v>
      </c>
      <c r="K400" s="3">
        <v>8000</v>
      </c>
      <c r="L400" s="3"/>
      <c r="M400" s="5">
        <v>8000</v>
      </c>
      <c r="N400" s="3">
        <v>8000</v>
      </c>
      <c r="O400" s="3"/>
      <c r="P400" s="5">
        <v>8000</v>
      </c>
      <c r="Q400" s="3">
        <v>8000</v>
      </c>
      <c r="R400" s="3"/>
      <c r="S400" s="5">
        <v>8000</v>
      </c>
      <c r="T400" s="3">
        <v>8000</v>
      </c>
      <c r="U400" s="3"/>
      <c r="V400" s="5">
        <v>8000</v>
      </c>
      <c r="W400" s="3">
        <v>8000</v>
      </c>
      <c r="X400" s="3"/>
      <c r="Y400" s="5">
        <v>8000</v>
      </c>
      <c r="Z400" s="3">
        <v>8000</v>
      </c>
      <c r="AA400" s="3"/>
      <c r="AB400" s="5">
        <v>8000</v>
      </c>
      <c r="AC400" s="3">
        <v>8000</v>
      </c>
      <c r="AD400" s="3"/>
      <c r="AE400" s="5">
        <v>8000</v>
      </c>
      <c r="AF400" s="3">
        <v>8000</v>
      </c>
      <c r="AG400" s="3"/>
      <c r="AH400" s="5">
        <v>8000</v>
      </c>
      <c r="AI400" s="3">
        <v>8000</v>
      </c>
      <c r="AJ400" s="3"/>
      <c r="AK400" s="5">
        <v>8000</v>
      </c>
      <c r="AL400" s="3">
        <v>8000</v>
      </c>
      <c r="AM400" s="3"/>
      <c r="AN400" s="5">
        <v>8000</v>
      </c>
      <c r="AO400" s="3">
        <v>8000</v>
      </c>
      <c r="AP400" s="3"/>
      <c r="AQ400" s="5">
        <v>8000</v>
      </c>
    </row>
    <row r="401" spans="3:43" x14ac:dyDescent="0.3">
      <c r="H401" s="3"/>
      <c r="I401" s="3"/>
      <c r="J401" s="5"/>
      <c r="K401" s="3"/>
      <c r="L401" s="3"/>
      <c r="M401" s="5"/>
      <c r="N401" s="3"/>
      <c r="O401" s="3"/>
      <c r="P401" s="5"/>
      <c r="Q401" s="3"/>
      <c r="R401" s="3"/>
      <c r="S401" s="5"/>
      <c r="T401" s="3"/>
      <c r="U401" s="3"/>
      <c r="V401" s="5"/>
      <c r="W401" s="3"/>
      <c r="X401" s="3"/>
      <c r="Y401" s="5"/>
      <c r="Z401" s="3"/>
      <c r="AA401" s="3"/>
      <c r="AB401" s="5"/>
      <c r="AC401" s="3"/>
      <c r="AD401" s="3"/>
      <c r="AE401" s="5"/>
      <c r="AF401" s="3"/>
      <c r="AG401" s="3"/>
      <c r="AH401" s="5"/>
      <c r="AI401" s="3"/>
      <c r="AJ401" s="3"/>
      <c r="AK401" s="5"/>
      <c r="AL401" s="3"/>
      <c r="AM401" s="3"/>
      <c r="AN401" s="5"/>
      <c r="AO401" s="3"/>
      <c r="AP401" s="3"/>
      <c r="AQ401" s="5"/>
    </row>
    <row r="402" spans="3:43" x14ac:dyDescent="0.3">
      <c r="E402">
        <v>302117</v>
      </c>
      <c r="F402" s="43" t="s">
        <v>78</v>
      </c>
      <c r="G402" s="43"/>
      <c r="H402" s="3">
        <v>25000</v>
      </c>
      <c r="I402" s="3">
        <v>-18526.759999999998</v>
      </c>
      <c r="J402" s="5">
        <v>6473.2400000000016</v>
      </c>
      <c r="K402" s="3">
        <v>25000</v>
      </c>
      <c r="L402" s="3">
        <v>-8185.9000000000005</v>
      </c>
      <c r="M402" s="5">
        <v>16814.099999999999</v>
      </c>
      <c r="N402" s="3">
        <v>25000</v>
      </c>
      <c r="O402" s="3">
        <v>-486.5</v>
      </c>
      <c r="P402" s="5">
        <v>24513.5</v>
      </c>
      <c r="Q402" s="3">
        <v>25000</v>
      </c>
      <c r="R402" s="3">
        <v>-486.5</v>
      </c>
      <c r="S402" s="5">
        <v>24513.5</v>
      </c>
      <c r="T402" s="3">
        <v>25000</v>
      </c>
      <c r="U402" s="3">
        <v>-486.5</v>
      </c>
      <c r="V402" s="5">
        <v>24513.5</v>
      </c>
      <c r="W402" s="3">
        <v>25000</v>
      </c>
      <c r="X402" s="3"/>
      <c r="Y402" s="5">
        <v>25000</v>
      </c>
      <c r="Z402" s="3">
        <v>25000</v>
      </c>
      <c r="AA402" s="3"/>
      <c r="AB402" s="5">
        <v>25000</v>
      </c>
      <c r="AC402" s="3">
        <v>25000</v>
      </c>
      <c r="AD402" s="3"/>
      <c r="AE402" s="5">
        <v>25000</v>
      </c>
      <c r="AF402" s="3">
        <v>25000</v>
      </c>
      <c r="AG402" s="3"/>
      <c r="AH402" s="5">
        <v>25000</v>
      </c>
      <c r="AI402" s="3">
        <v>25000</v>
      </c>
      <c r="AJ402" s="3"/>
      <c r="AK402" s="5">
        <v>25000</v>
      </c>
      <c r="AL402" s="3">
        <v>25000</v>
      </c>
      <c r="AM402" s="3"/>
      <c r="AN402" s="5">
        <v>25000</v>
      </c>
      <c r="AO402" s="3">
        <v>25000</v>
      </c>
      <c r="AP402" s="3"/>
      <c r="AQ402" s="5">
        <v>25000</v>
      </c>
    </row>
    <row r="403" spans="3:43" x14ac:dyDescent="0.3">
      <c r="G403" t="s">
        <v>70</v>
      </c>
      <c r="H403" s="3">
        <v>25000</v>
      </c>
      <c r="I403" s="3">
        <v>-18526.759999999998</v>
      </c>
      <c r="J403" s="5">
        <v>6473.2400000000016</v>
      </c>
      <c r="K403" s="3">
        <v>25000</v>
      </c>
      <c r="L403" s="3">
        <v>-8185.9000000000005</v>
      </c>
      <c r="M403" s="5">
        <v>16814.099999999999</v>
      </c>
      <c r="N403" s="3">
        <v>25000</v>
      </c>
      <c r="O403" s="3">
        <v>-486.5</v>
      </c>
      <c r="P403" s="5">
        <v>24513.5</v>
      </c>
      <c r="Q403" s="3">
        <v>25000</v>
      </c>
      <c r="R403" s="3">
        <v>-486.5</v>
      </c>
      <c r="S403" s="5">
        <v>24513.5</v>
      </c>
      <c r="T403" s="3">
        <v>25000</v>
      </c>
      <c r="U403" s="3">
        <v>-486.5</v>
      </c>
      <c r="V403" s="5">
        <v>24513.5</v>
      </c>
      <c r="W403" s="3">
        <v>25000</v>
      </c>
      <c r="X403" s="3"/>
      <c r="Y403" s="5">
        <v>25000</v>
      </c>
      <c r="Z403" s="3">
        <v>25000</v>
      </c>
      <c r="AA403" s="3"/>
      <c r="AB403" s="5">
        <v>25000</v>
      </c>
      <c r="AC403" s="3">
        <v>25000</v>
      </c>
      <c r="AD403" s="3"/>
      <c r="AE403" s="5">
        <v>25000</v>
      </c>
      <c r="AF403" s="3">
        <v>25000</v>
      </c>
      <c r="AG403" s="3"/>
      <c r="AH403" s="5">
        <v>25000</v>
      </c>
      <c r="AI403" s="3">
        <v>25000</v>
      </c>
      <c r="AJ403" s="3"/>
      <c r="AK403" s="5">
        <v>25000</v>
      </c>
      <c r="AL403" s="3">
        <v>25000</v>
      </c>
      <c r="AM403" s="3"/>
      <c r="AN403" s="5">
        <v>25000</v>
      </c>
      <c r="AO403" s="3">
        <v>25000</v>
      </c>
      <c r="AP403" s="3"/>
      <c r="AQ403" s="5">
        <v>25000</v>
      </c>
    </row>
    <row r="404" spans="3:43" x14ac:dyDescent="0.3">
      <c r="H404" s="3"/>
      <c r="I404" s="3"/>
      <c r="J404" s="5"/>
      <c r="K404" s="3"/>
      <c r="L404" s="3"/>
      <c r="M404" s="5"/>
      <c r="N404" s="3"/>
      <c r="O404" s="3"/>
      <c r="P404" s="5"/>
      <c r="Q404" s="3"/>
      <c r="R404" s="3"/>
      <c r="S404" s="5"/>
      <c r="T404" s="3"/>
      <c r="U404" s="3"/>
      <c r="V404" s="5"/>
      <c r="W404" s="3"/>
      <c r="X404" s="3"/>
      <c r="Y404" s="5"/>
      <c r="Z404" s="3"/>
      <c r="AA404" s="3"/>
      <c r="AB404" s="5"/>
      <c r="AC404" s="3"/>
      <c r="AD404" s="3"/>
      <c r="AE404" s="5"/>
      <c r="AF404" s="3"/>
      <c r="AG404" s="3"/>
      <c r="AH404" s="5"/>
      <c r="AI404" s="3"/>
      <c r="AJ404" s="3"/>
      <c r="AK404" s="5"/>
      <c r="AL404" s="3"/>
      <c r="AM404" s="3"/>
      <c r="AN404" s="5"/>
      <c r="AO404" s="3"/>
      <c r="AP404" s="3"/>
      <c r="AQ404" s="5"/>
    </row>
    <row r="405" spans="3:43" x14ac:dyDescent="0.3">
      <c r="E405">
        <v>302118</v>
      </c>
      <c r="F405" s="43" t="s">
        <v>79</v>
      </c>
      <c r="G405" s="43"/>
      <c r="H405" s="3">
        <v>500</v>
      </c>
      <c r="I405" s="3">
        <v>-603.9</v>
      </c>
      <c r="J405" s="5">
        <v>-103.89999999999998</v>
      </c>
      <c r="K405" s="3">
        <v>500</v>
      </c>
      <c r="L405" s="3"/>
      <c r="M405" s="5">
        <v>500</v>
      </c>
      <c r="N405" s="3">
        <v>500</v>
      </c>
      <c r="O405" s="3"/>
      <c r="P405" s="5">
        <v>500</v>
      </c>
      <c r="Q405" s="3">
        <v>500</v>
      </c>
      <c r="R405" s="3"/>
      <c r="S405" s="5">
        <v>500</v>
      </c>
      <c r="T405" s="3">
        <v>500</v>
      </c>
      <c r="U405" s="3"/>
      <c r="V405" s="5">
        <v>500</v>
      </c>
      <c r="W405" s="3">
        <v>500</v>
      </c>
      <c r="X405" s="3"/>
      <c r="Y405" s="5">
        <v>500</v>
      </c>
      <c r="Z405" s="3">
        <v>500</v>
      </c>
      <c r="AA405" s="3"/>
      <c r="AB405" s="5">
        <v>500</v>
      </c>
      <c r="AC405" s="3">
        <v>500</v>
      </c>
      <c r="AD405" s="3"/>
      <c r="AE405" s="5">
        <v>500</v>
      </c>
      <c r="AF405" s="3">
        <v>500</v>
      </c>
      <c r="AG405" s="3"/>
      <c r="AH405" s="5">
        <v>500</v>
      </c>
      <c r="AI405" s="3">
        <v>500</v>
      </c>
      <c r="AJ405" s="3"/>
      <c r="AK405" s="5">
        <v>500</v>
      </c>
      <c r="AL405" s="3">
        <v>500</v>
      </c>
      <c r="AM405" s="3"/>
      <c r="AN405" s="5">
        <v>500</v>
      </c>
      <c r="AO405" s="3">
        <v>500</v>
      </c>
      <c r="AP405" s="3"/>
      <c r="AQ405" s="5">
        <v>500</v>
      </c>
    </row>
    <row r="406" spans="3:43" x14ac:dyDescent="0.3">
      <c r="G406" t="s">
        <v>70</v>
      </c>
      <c r="H406" s="3">
        <v>500</v>
      </c>
      <c r="I406" s="3">
        <v>-603.9</v>
      </c>
      <c r="J406" s="5">
        <v>-103.89999999999998</v>
      </c>
      <c r="K406" s="3">
        <v>500</v>
      </c>
      <c r="L406" s="3"/>
      <c r="M406" s="5">
        <v>500</v>
      </c>
      <c r="N406" s="3">
        <v>500</v>
      </c>
      <c r="O406" s="3"/>
      <c r="P406" s="5">
        <v>500</v>
      </c>
      <c r="Q406" s="3">
        <v>500</v>
      </c>
      <c r="R406" s="3"/>
      <c r="S406" s="5">
        <v>500</v>
      </c>
      <c r="T406" s="3">
        <v>500</v>
      </c>
      <c r="U406" s="3"/>
      <c r="V406" s="5">
        <v>500</v>
      </c>
      <c r="W406" s="3">
        <v>500</v>
      </c>
      <c r="X406" s="3"/>
      <c r="Y406" s="5">
        <v>500</v>
      </c>
      <c r="Z406" s="3">
        <v>500</v>
      </c>
      <c r="AA406" s="3"/>
      <c r="AB406" s="5">
        <v>500</v>
      </c>
      <c r="AC406" s="3">
        <v>500</v>
      </c>
      <c r="AD406" s="3"/>
      <c r="AE406" s="5">
        <v>500</v>
      </c>
      <c r="AF406" s="3">
        <v>500</v>
      </c>
      <c r="AG406" s="3"/>
      <c r="AH406" s="5">
        <v>500</v>
      </c>
      <c r="AI406" s="3">
        <v>500</v>
      </c>
      <c r="AJ406" s="3"/>
      <c r="AK406" s="5">
        <v>500</v>
      </c>
      <c r="AL406" s="3">
        <v>500</v>
      </c>
      <c r="AM406" s="3"/>
      <c r="AN406" s="5">
        <v>500</v>
      </c>
      <c r="AO406" s="3">
        <v>500</v>
      </c>
      <c r="AP406" s="3"/>
      <c r="AQ406" s="5">
        <v>500</v>
      </c>
    </row>
    <row r="407" spans="3:43" x14ac:dyDescent="0.3">
      <c r="H407" s="3"/>
      <c r="I407" s="3"/>
      <c r="J407" s="5"/>
      <c r="K407" s="3"/>
      <c r="L407" s="3"/>
      <c r="M407" s="5"/>
      <c r="N407" s="3"/>
      <c r="O407" s="3"/>
      <c r="P407" s="5"/>
      <c r="Q407" s="3"/>
      <c r="R407" s="3"/>
      <c r="S407" s="5"/>
      <c r="T407" s="3"/>
      <c r="U407" s="3"/>
      <c r="V407" s="5"/>
      <c r="W407" s="3"/>
      <c r="X407" s="3"/>
      <c r="Y407" s="5"/>
      <c r="Z407" s="3"/>
      <c r="AA407" s="3"/>
      <c r="AB407" s="5"/>
      <c r="AC407" s="3"/>
      <c r="AD407" s="3"/>
      <c r="AE407" s="5"/>
      <c r="AF407" s="3"/>
      <c r="AG407" s="3"/>
      <c r="AH407" s="5"/>
      <c r="AI407" s="3"/>
      <c r="AJ407" s="3"/>
      <c r="AK407" s="5"/>
      <c r="AL407" s="3"/>
      <c r="AM407" s="3"/>
      <c r="AN407" s="5"/>
      <c r="AO407" s="3"/>
      <c r="AP407" s="3"/>
      <c r="AQ407" s="5"/>
    </row>
    <row r="408" spans="3:43" x14ac:dyDescent="0.3">
      <c r="E408">
        <v>302120</v>
      </c>
      <c r="F408" s="43" t="s">
        <v>57</v>
      </c>
      <c r="G408" s="43"/>
      <c r="H408" s="3">
        <v>775800</v>
      </c>
      <c r="I408" s="3">
        <v>-771216.06999999983</v>
      </c>
      <c r="J408" s="5">
        <v>4583.9300000001913</v>
      </c>
      <c r="K408" s="3">
        <v>775800</v>
      </c>
      <c r="L408" s="3"/>
      <c r="M408" s="5">
        <v>775800</v>
      </c>
      <c r="N408" s="3">
        <v>775800</v>
      </c>
      <c r="O408" s="3">
        <v>-29100</v>
      </c>
      <c r="P408" s="5">
        <v>746700</v>
      </c>
      <c r="Q408" s="3">
        <v>775800</v>
      </c>
      <c r="R408" s="3">
        <v>-29100</v>
      </c>
      <c r="S408" s="5">
        <v>746700</v>
      </c>
      <c r="T408" s="3">
        <v>775800</v>
      </c>
      <c r="U408" s="3">
        <v>-29100</v>
      </c>
      <c r="V408" s="5">
        <v>746700</v>
      </c>
      <c r="W408" s="3">
        <v>800100</v>
      </c>
      <c r="X408" s="3"/>
      <c r="Y408" s="5">
        <v>800100</v>
      </c>
      <c r="Z408" s="3">
        <v>800100</v>
      </c>
      <c r="AA408" s="3"/>
      <c r="AB408" s="5">
        <v>800100</v>
      </c>
      <c r="AC408" s="3">
        <v>800100</v>
      </c>
      <c r="AD408" s="3"/>
      <c r="AE408" s="5">
        <v>800100</v>
      </c>
      <c r="AF408" s="3">
        <v>804028.5</v>
      </c>
      <c r="AG408" s="3"/>
      <c r="AH408" s="5">
        <v>804028.5</v>
      </c>
      <c r="AI408" s="3">
        <v>804028.5</v>
      </c>
      <c r="AJ408" s="3"/>
      <c r="AK408" s="5">
        <v>804028.5</v>
      </c>
      <c r="AL408" s="3">
        <v>804028.5</v>
      </c>
      <c r="AM408" s="3"/>
      <c r="AN408" s="5">
        <v>804028.5</v>
      </c>
      <c r="AO408" s="3">
        <v>804028.5</v>
      </c>
      <c r="AP408" s="3"/>
      <c r="AQ408" s="5">
        <v>804028.5</v>
      </c>
    </row>
    <row r="409" spans="3:43" x14ac:dyDescent="0.3">
      <c r="G409" t="s">
        <v>56</v>
      </c>
      <c r="H409" s="3">
        <v>775800</v>
      </c>
      <c r="I409" s="3">
        <v>-763733.16999999981</v>
      </c>
      <c r="J409" s="5">
        <v>12066.830000000191</v>
      </c>
      <c r="K409" s="3">
        <v>775800</v>
      </c>
      <c r="L409" s="3"/>
      <c r="M409" s="5">
        <v>775800</v>
      </c>
      <c r="N409" s="3">
        <v>775800</v>
      </c>
      <c r="O409" s="3">
        <v>-29100</v>
      </c>
      <c r="P409" s="5">
        <v>746700</v>
      </c>
      <c r="Q409" s="3">
        <v>775800</v>
      </c>
      <c r="R409" s="3">
        <v>-29100</v>
      </c>
      <c r="S409" s="5">
        <v>746700</v>
      </c>
      <c r="T409" s="3">
        <v>775800</v>
      </c>
      <c r="U409" s="3">
        <v>-29100</v>
      </c>
      <c r="V409" s="5">
        <v>746700</v>
      </c>
      <c r="W409" s="3">
        <v>800100</v>
      </c>
      <c r="X409" s="3"/>
      <c r="Y409" s="5">
        <v>800100</v>
      </c>
      <c r="Z409" s="3">
        <v>800100</v>
      </c>
      <c r="AA409" s="3"/>
      <c r="AB409" s="5">
        <v>800100</v>
      </c>
      <c r="AC409" s="3">
        <v>800100</v>
      </c>
      <c r="AD409" s="3"/>
      <c r="AE409" s="5">
        <v>800100</v>
      </c>
      <c r="AF409" s="3">
        <v>804028.5</v>
      </c>
      <c r="AG409" s="3"/>
      <c r="AH409" s="5">
        <v>804028.5</v>
      </c>
      <c r="AI409" s="3">
        <v>804028.5</v>
      </c>
      <c r="AJ409" s="3"/>
      <c r="AK409" s="5">
        <v>804028.5</v>
      </c>
      <c r="AL409" s="3">
        <v>804028.5</v>
      </c>
      <c r="AM409" s="3"/>
      <c r="AN409" s="5">
        <v>804028.5</v>
      </c>
      <c r="AO409" s="3">
        <v>804028.5</v>
      </c>
      <c r="AP409" s="3"/>
      <c r="AQ409" s="5">
        <v>804028.5</v>
      </c>
    </row>
    <row r="410" spans="3:43" x14ac:dyDescent="0.3">
      <c r="G410" t="s">
        <v>137</v>
      </c>
      <c r="H410" s="3"/>
      <c r="I410" s="3">
        <v>-4596.8</v>
      </c>
      <c r="J410" s="5">
        <v>-4596.8</v>
      </c>
      <c r="K410" s="3"/>
      <c r="L410" s="3"/>
      <c r="M410" s="5"/>
      <c r="N410" s="3"/>
      <c r="O410" s="3"/>
      <c r="P410" s="5"/>
      <c r="Q410" s="3"/>
      <c r="R410" s="3"/>
      <c r="S410" s="5"/>
      <c r="T410" s="3"/>
      <c r="U410" s="3"/>
      <c r="V410" s="5"/>
      <c r="W410" s="3"/>
      <c r="X410" s="3"/>
      <c r="Y410" s="5"/>
      <c r="Z410" s="3"/>
      <c r="AA410" s="3"/>
      <c r="AB410" s="5"/>
      <c r="AC410" s="3"/>
      <c r="AD410" s="3"/>
      <c r="AE410" s="5"/>
      <c r="AF410" s="3"/>
      <c r="AG410" s="3"/>
      <c r="AH410" s="5"/>
      <c r="AI410" s="3"/>
      <c r="AJ410" s="3"/>
      <c r="AK410" s="5"/>
      <c r="AL410" s="3"/>
      <c r="AM410" s="3"/>
      <c r="AN410" s="5"/>
      <c r="AO410" s="3"/>
      <c r="AP410" s="3"/>
      <c r="AQ410" s="5"/>
    </row>
    <row r="411" spans="3:43" x14ac:dyDescent="0.3">
      <c r="G411" t="s">
        <v>70</v>
      </c>
      <c r="H411" s="3"/>
      <c r="I411" s="3">
        <v>-2886.1</v>
      </c>
      <c r="J411" s="5">
        <v>-2886.1</v>
      </c>
      <c r="K411" s="3"/>
      <c r="L411" s="3"/>
      <c r="M411" s="5"/>
      <c r="N411" s="3"/>
      <c r="O411" s="3"/>
      <c r="P411" s="5"/>
      <c r="Q411" s="3"/>
      <c r="R411" s="3"/>
      <c r="S411" s="5"/>
      <c r="T411" s="3"/>
      <c r="U411" s="3"/>
      <c r="V411" s="5"/>
      <c r="W411" s="3"/>
      <c r="X411" s="3"/>
      <c r="Y411" s="5"/>
      <c r="Z411" s="3"/>
      <c r="AA411" s="3"/>
      <c r="AB411" s="5"/>
      <c r="AC411" s="3"/>
      <c r="AD411" s="3"/>
      <c r="AE411" s="5"/>
      <c r="AF411" s="3"/>
      <c r="AG411" s="3"/>
      <c r="AH411" s="5"/>
      <c r="AI411" s="3"/>
      <c r="AJ411" s="3"/>
      <c r="AK411" s="5"/>
      <c r="AL411" s="3"/>
      <c r="AM411" s="3"/>
      <c r="AN411" s="5"/>
      <c r="AO411" s="3"/>
      <c r="AP411" s="3"/>
      <c r="AQ411" s="5"/>
    </row>
    <row r="412" spans="3:43" x14ac:dyDescent="0.3">
      <c r="H412" s="3"/>
      <c r="I412" s="3"/>
      <c r="J412" s="5"/>
      <c r="K412" s="3"/>
      <c r="L412" s="3"/>
      <c r="M412" s="5"/>
      <c r="N412" s="3"/>
      <c r="O412" s="3"/>
      <c r="P412" s="5"/>
      <c r="Q412" s="3"/>
      <c r="R412" s="3"/>
      <c r="S412" s="5"/>
      <c r="T412" s="3"/>
      <c r="U412" s="3"/>
      <c r="V412" s="5"/>
      <c r="W412" s="3"/>
      <c r="X412" s="3"/>
      <c r="Y412" s="5"/>
      <c r="Z412" s="3"/>
      <c r="AA412" s="3"/>
      <c r="AB412" s="5"/>
      <c r="AC412" s="3"/>
      <c r="AD412" s="3"/>
      <c r="AE412" s="5"/>
      <c r="AF412" s="3"/>
      <c r="AG412" s="3"/>
      <c r="AH412" s="5"/>
      <c r="AI412" s="3"/>
      <c r="AJ412" s="3"/>
      <c r="AK412" s="5"/>
      <c r="AL412" s="3"/>
      <c r="AM412" s="3"/>
      <c r="AN412" s="5"/>
      <c r="AO412" s="3"/>
      <c r="AP412" s="3"/>
      <c r="AQ412" s="5"/>
    </row>
    <row r="413" spans="3:43" x14ac:dyDescent="0.3">
      <c r="E413">
        <v>302122</v>
      </c>
      <c r="F413" s="43" t="s">
        <v>80</v>
      </c>
      <c r="G413" s="43"/>
      <c r="H413" s="3">
        <v>12000</v>
      </c>
      <c r="I413" s="3">
        <v>-17400</v>
      </c>
      <c r="J413" s="5">
        <v>-5400</v>
      </c>
      <c r="K413" s="3">
        <v>12000</v>
      </c>
      <c r="L413" s="3"/>
      <c r="M413" s="5">
        <v>12000</v>
      </c>
      <c r="N413" s="3">
        <v>12000</v>
      </c>
      <c r="O413" s="3"/>
      <c r="P413" s="5">
        <v>12000</v>
      </c>
      <c r="Q413" s="3">
        <v>12000</v>
      </c>
      <c r="R413" s="3"/>
      <c r="S413" s="5">
        <v>12000</v>
      </c>
      <c r="T413" s="3">
        <v>12000</v>
      </c>
      <c r="U413" s="3"/>
      <c r="V413" s="5">
        <v>12000</v>
      </c>
      <c r="W413" s="3">
        <v>12000</v>
      </c>
      <c r="X413" s="3"/>
      <c r="Y413" s="5">
        <v>12000</v>
      </c>
      <c r="Z413" s="3">
        <v>12000</v>
      </c>
      <c r="AA413" s="3"/>
      <c r="AB413" s="5">
        <v>12000</v>
      </c>
      <c r="AC413" s="3">
        <v>12000</v>
      </c>
      <c r="AD413" s="3"/>
      <c r="AE413" s="5">
        <v>12000</v>
      </c>
      <c r="AF413" s="3">
        <v>12000</v>
      </c>
      <c r="AG413" s="3"/>
      <c r="AH413" s="5">
        <v>12000</v>
      </c>
      <c r="AI413" s="3">
        <v>12000</v>
      </c>
      <c r="AJ413" s="3"/>
      <c r="AK413" s="5">
        <v>12000</v>
      </c>
      <c r="AL413" s="3">
        <v>12000</v>
      </c>
      <c r="AM413" s="3"/>
      <c r="AN413" s="5">
        <v>12000</v>
      </c>
      <c r="AO413" s="3">
        <v>12000</v>
      </c>
      <c r="AP413" s="3"/>
      <c r="AQ413" s="5">
        <v>12000</v>
      </c>
    </row>
    <row r="414" spans="3:43" x14ac:dyDescent="0.3">
      <c r="G414" t="s">
        <v>70</v>
      </c>
      <c r="H414" s="3">
        <v>12000</v>
      </c>
      <c r="I414" s="3">
        <v>-17400</v>
      </c>
      <c r="J414" s="5">
        <v>-5400</v>
      </c>
      <c r="K414" s="3">
        <v>12000</v>
      </c>
      <c r="L414" s="3"/>
      <c r="M414" s="5">
        <v>12000</v>
      </c>
      <c r="N414" s="3">
        <v>12000</v>
      </c>
      <c r="O414" s="3"/>
      <c r="P414" s="5">
        <v>12000</v>
      </c>
      <c r="Q414" s="3">
        <v>12000</v>
      </c>
      <c r="R414" s="3"/>
      <c r="S414" s="5">
        <v>12000</v>
      </c>
      <c r="T414" s="3">
        <v>12000</v>
      </c>
      <c r="U414" s="3"/>
      <c r="V414" s="5">
        <v>12000</v>
      </c>
      <c r="W414" s="3">
        <v>12000</v>
      </c>
      <c r="X414" s="3"/>
      <c r="Y414" s="5">
        <v>12000</v>
      </c>
      <c r="Z414" s="3">
        <v>12000</v>
      </c>
      <c r="AA414" s="3"/>
      <c r="AB414" s="5">
        <v>12000</v>
      </c>
      <c r="AC414" s="3">
        <v>12000</v>
      </c>
      <c r="AD414" s="3"/>
      <c r="AE414" s="5">
        <v>12000</v>
      </c>
      <c r="AF414" s="3">
        <v>12000</v>
      </c>
      <c r="AG414" s="3"/>
      <c r="AH414" s="5">
        <v>12000</v>
      </c>
      <c r="AI414" s="3">
        <v>12000</v>
      </c>
      <c r="AJ414" s="3"/>
      <c r="AK414" s="5">
        <v>12000</v>
      </c>
      <c r="AL414" s="3">
        <v>12000</v>
      </c>
      <c r="AM414" s="3"/>
      <c r="AN414" s="5">
        <v>12000</v>
      </c>
      <c r="AO414" s="3">
        <v>12000</v>
      </c>
      <c r="AP414" s="3"/>
      <c r="AQ414" s="5">
        <v>12000</v>
      </c>
    </row>
    <row r="415" spans="3:43" x14ac:dyDescent="0.3">
      <c r="H415" s="3"/>
      <c r="I415" s="3"/>
      <c r="J415" s="5"/>
      <c r="K415" s="3"/>
      <c r="L415" s="3"/>
      <c r="M415" s="5"/>
      <c r="N415" s="3"/>
      <c r="O415" s="3"/>
      <c r="P415" s="5"/>
      <c r="Q415" s="3"/>
      <c r="R415" s="3"/>
      <c r="S415" s="5"/>
      <c r="T415" s="3"/>
      <c r="U415" s="3"/>
      <c r="V415" s="5"/>
      <c r="W415" s="3"/>
      <c r="X415" s="3"/>
      <c r="Y415" s="5"/>
      <c r="Z415" s="3"/>
      <c r="AA415" s="3"/>
      <c r="AB415" s="5"/>
      <c r="AC415" s="3"/>
      <c r="AD415" s="3"/>
      <c r="AE415" s="5"/>
      <c r="AF415" s="3"/>
      <c r="AG415" s="3"/>
      <c r="AH415" s="5"/>
      <c r="AI415" s="3"/>
      <c r="AJ415" s="3"/>
      <c r="AK415" s="5"/>
      <c r="AL415" s="3"/>
      <c r="AM415" s="3"/>
      <c r="AN415" s="5"/>
      <c r="AO415" s="3"/>
      <c r="AP415" s="3"/>
      <c r="AQ415" s="5"/>
    </row>
    <row r="416" spans="3:43" x14ac:dyDescent="0.3">
      <c r="C416">
        <v>3022</v>
      </c>
      <c r="D416" t="s">
        <v>217</v>
      </c>
      <c r="H416" s="3">
        <v>1445011.6518156636</v>
      </c>
      <c r="I416" s="3">
        <v>-2123834.9500000002</v>
      </c>
      <c r="J416" s="5">
        <v>-678823.29818433675</v>
      </c>
      <c r="K416" s="3">
        <v>1453178.0644879439</v>
      </c>
      <c r="L416" s="3">
        <v>-33388.949999999997</v>
      </c>
      <c r="M416" s="5">
        <v>1419789.1144879439</v>
      </c>
      <c r="N416" s="3">
        <v>1453330.0846851117</v>
      </c>
      <c r="O416" s="3"/>
      <c r="P416" s="5">
        <v>1453330.0846851117</v>
      </c>
      <c r="Q416" s="3">
        <v>1474953.7690132922</v>
      </c>
      <c r="R416" s="3"/>
      <c r="S416" s="5">
        <v>1474953.7690132922</v>
      </c>
      <c r="T416" s="3">
        <v>1479053.2206713913</v>
      </c>
      <c r="U416" s="3"/>
      <c r="V416" s="5">
        <v>1479053.2206713913</v>
      </c>
      <c r="W416" s="3">
        <v>1491724.6465310801</v>
      </c>
      <c r="X416" s="3"/>
      <c r="Y416" s="5">
        <v>1491724.6465310801</v>
      </c>
      <c r="Z416" s="3">
        <v>1495824.7609711182</v>
      </c>
      <c r="AA416" s="3"/>
      <c r="AB416" s="5">
        <v>1495824.7609711182</v>
      </c>
      <c r="AC416" s="3">
        <v>1488653.2711334378</v>
      </c>
      <c r="AD416" s="3"/>
      <c r="AE416" s="5">
        <v>1488653.2711334378</v>
      </c>
      <c r="AF416" s="3">
        <v>1497118.4605853169</v>
      </c>
      <c r="AG416" s="3"/>
      <c r="AH416" s="5">
        <v>1497118.4605853169</v>
      </c>
      <c r="AI416" s="3">
        <v>1501219.6444447699</v>
      </c>
      <c r="AJ416" s="3"/>
      <c r="AK416" s="5">
        <v>1501219.6444447699</v>
      </c>
      <c r="AL416" s="3">
        <v>1514285.9166064539</v>
      </c>
      <c r="AM416" s="3"/>
      <c r="AN416" s="5">
        <v>1514285.9166064539</v>
      </c>
      <c r="AO416" s="3">
        <v>1524711.3900501842</v>
      </c>
      <c r="AP416" s="3"/>
      <c r="AQ416" s="5">
        <v>1524711.3900501842</v>
      </c>
    </row>
    <row r="417" spans="3:43" x14ac:dyDescent="0.3">
      <c r="E417">
        <v>302201</v>
      </c>
      <c r="F417" s="43" t="s">
        <v>58</v>
      </c>
      <c r="G417" s="43"/>
      <c r="H417" s="3">
        <v>1258176.5716861438</v>
      </c>
      <c r="I417" s="3">
        <v>-1914100.7800000003</v>
      </c>
      <c r="J417" s="5">
        <v>-655924.20831385651</v>
      </c>
      <c r="K417" s="3">
        <v>1264715.4794845863</v>
      </c>
      <c r="L417" s="3">
        <v>-2268.9499999999998</v>
      </c>
      <c r="M417" s="5">
        <v>1262446.5294845863</v>
      </c>
      <c r="N417" s="3">
        <v>1266674.740479382</v>
      </c>
      <c r="O417" s="3"/>
      <c r="P417" s="5">
        <v>1266674.740479382</v>
      </c>
      <c r="Q417" s="3">
        <v>1280930.9807970771</v>
      </c>
      <c r="R417" s="3"/>
      <c r="S417" s="5">
        <v>1280930.9807970771</v>
      </c>
      <c r="T417" s="3">
        <v>1285164.595860492</v>
      </c>
      <c r="U417" s="3"/>
      <c r="V417" s="5">
        <v>1285164.595860492</v>
      </c>
      <c r="W417" s="3">
        <v>1294312.0025927611</v>
      </c>
      <c r="X417" s="3"/>
      <c r="Y417" s="5">
        <v>1294312.0025927611</v>
      </c>
      <c r="Z417" s="3">
        <v>1298561.1252724233</v>
      </c>
      <c r="AA417" s="3"/>
      <c r="AB417" s="5">
        <v>1298561.1252724233</v>
      </c>
      <c r="AC417" s="3">
        <v>1287813.6293271128</v>
      </c>
      <c r="AD417" s="3"/>
      <c r="AE417" s="5">
        <v>1287813.6293271128</v>
      </c>
      <c r="AF417" s="3">
        <v>1294576.3895001831</v>
      </c>
      <c r="AG417" s="3"/>
      <c r="AH417" s="5">
        <v>1294576.3895001831</v>
      </c>
      <c r="AI417" s="3">
        <v>1298849.0443535282</v>
      </c>
      <c r="AJ417" s="3"/>
      <c r="AK417" s="5">
        <v>1298849.0443535282</v>
      </c>
      <c r="AL417" s="3">
        <v>1308260.6452815619</v>
      </c>
      <c r="AM417" s="3"/>
      <c r="AN417" s="5">
        <v>1308260.6452815619</v>
      </c>
      <c r="AO417" s="3">
        <v>1316168.4945466213</v>
      </c>
      <c r="AP417" s="3"/>
      <c r="AQ417" s="5">
        <v>1316168.4945466213</v>
      </c>
    </row>
    <row r="418" spans="3:43" x14ac:dyDescent="0.3">
      <c r="G418" t="s">
        <v>56</v>
      </c>
      <c r="H418" s="3">
        <v>1258176.5716861438</v>
      </c>
      <c r="I418" s="3">
        <v>-1914100.7800000003</v>
      </c>
      <c r="J418" s="5">
        <v>-655924.20831385651</v>
      </c>
      <c r="K418" s="3">
        <v>1264715.4794845863</v>
      </c>
      <c r="L418" s="3">
        <v>-2268.9499999999998</v>
      </c>
      <c r="M418" s="5">
        <v>1262446.5294845863</v>
      </c>
      <c r="N418" s="3">
        <v>1266674.740479382</v>
      </c>
      <c r="O418" s="3"/>
      <c r="P418" s="5">
        <v>1266674.740479382</v>
      </c>
      <c r="Q418" s="3">
        <v>1280930.9807970771</v>
      </c>
      <c r="R418" s="3"/>
      <c r="S418" s="5">
        <v>1280930.9807970771</v>
      </c>
      <c r="T418" s="3">
        <v>1285164.595860492</v>
      </c>
      <c r="U418" s="3"/>
      <c r="V418" s="5">
        <v>1285164.595860492</v>
      </c>
      <c r="W418" s="3">
        <v>1294312.0025927611</v>
      </c>
      <c r="X418" s="3"/>
      <c r="Y418" s="5">
        <v>1294312.0025927611</v>
      </c>
      <c r="Z418" s="3">
        <v>1298561.1252724233</v>
      </c>
      <c r="AA418" s="3"/>
      <c r="AB418" s="5">
        <v>1298561.1252724233</v>
      </c>
      <c r="AC418" s="3">
        <v>1287813.6293271128</v>
      </c>
      <c r="AD418" s="3"/>
      <c r="AE418" s="5">
        <v>1287813.6293271128</v>
      </c>
      <c r="AF418" s="3">
        <v>1294576.3895001831</v>
      </c>
      <c r="AG418" s="3"/>
      <c r="AH418" s="5">
        <v>1294576.3895001831</v>
      </c>
      <c r="AI418" s="3">
        <v>1298849.0443535282</v>
      </c>
      <c r="AJ418" s="3"/>
      <c r="AK418" s="5">
        <v>1298849.0443535282</v>
      </c>
      <c r="AL418" s="3">
        <v>1308260.6452815619</v>
      </c>
      <c r="AM418" s="3"/>
      <c r="AN418" s="5">
        <v>1308260.6452815619</v>
      </c>
      <c r="AO418" s="3">
        <v>1316168.4945466213</v>
      </c>
      <c r="AP418" s="3"/>
      <c r="AQ418" s="5">
        <v>1316168.4945466213</v>
      </c>
    </row>
    <row r="419" spans="3:43" x14ac:dyDescent="0.3">
      <c r="H419" s="3"/>
      <c r="I419" s="3"/>
      <c r="J419" s="5"/>
      <c r="K419" s="3"/>
      <c r="L419" s="3"/>
      <c r="M419" s="5"/>
      <c r="N419" s="3"/>
      <c r="O419" s="3"/>
      <c r="P419" s="5"/>
      <c r="Q419" s="3"/>
      <c r="R419" s="3"/>
      <c r="S419" s="5"/>
      <c r="T419" s="3"/>
      <c r="U419" s="3"/>
      <c r="V419" s="5"/>
      <c r="W419" s="3"/>
      <c r="X419" s="3"/>
      <c r="Y419" s="5"/>
      <c r="Z419" s="3"/>
      <c r="AA419" s="3"/>
      <c r="AB419" s="5"/>
      <c r="AC419" s="3"/>
      <c r="AD419" s="3"/>
      <c r="AE419" s="5"/>
      <c r="AF419" s="3"/>
      <c r="AG419" s="3"/>
      <c r="AH419" s="5"/>
      <c r="AI419" s="3"/>
      <c r="AJ419" s="3"/>
      <c r="AK419" s="5"/>
      <c r="AL419" s="3"/>
      <c r="AM419" s="3"/>
      <c r="AN419" s="5"/>
      <c r="AO419" s="3"/>
      <c r="AP419" s="3"/>
      <c r="AQ419" s="5"/>
    </row>
    <row r="420" spans="3:43" x14ac:dyDescent="0.3">
      <c r="E420">
        <v>302202</v>
      </c>
      <c r="F420" s="43" t="s">
        <v>121</v>
      </c>
      <c r="G420" s="43"/>
      <c r="H420" s="3">
        <v>2000</v>
      </c>
      <c r="I420" s="3">
        <v>-2200</v>
      </c>
      <c r="J420" s="5">
        <v>-200</v>
      </c>
      <c r="K420" s="3">
        <v>2000</v>
      </c>
      <c r="L420" s="3"/>
      <c r="M420" s="5">
        <v>2000</v>
      </c>
      <c r="N420" s="3">
        <v>2000</v>
      </c>
      <c r="O420" s="3"/>
      <c r="P420" s="5">
        <v>2000</v>
      </c>
      <c r="Q420" s="3">
        <v>2000</v>
      </c>
      <c r="R420" s="3"/>
      <c r="S420" s="5">
        <v>2000</v>
      </c>
      <c r="T420" s="3">
        <v>2000</v>
      </c>
      <c r="U420" s="3"/>
      <c r="V420" s="5">
        <v>2000</v>
      </c>
      <c r="W420" s="3">
        <v>2000</v>
      </c>
      <c r="X420" s="3"/>
      <c r="Y420" s="5">
        <v>2000</v>
      </c>
      <c r="Z420" s="3">
        <v>2000</v>
      </c>
      <c r="AA420" s="3"/>
      <c r="AB420" s="5">
        <v>2000</v>
      </c>
      <c r="AC420" s="3">
        <v>2000</v>
      </c>
      <c r="AD420" s="3"/>
      <c r="AE420" s="5">
        <v>2000</v>
      </c>
      <c r="AF420" s="3">
        <v>2000</v>
      </c>
      <c r="AG420" s="3"/>
      <c r="AH420" s="5">
        <v>2000</v>
      </c>
      <c r="AI420" s="3">
        <v>2000</v>
      </c>
      <c r="AJ420" s="3"/>
      <c r="AK420" s="5">
        <v>2000</v>
      </c>
      <c r="AL420" s="3">
        <v>2000</v>
      </c>
      <c r="AM420" s="3"/>
      <c r="AN420" s="5">
        <v>2000</v>
      </c>
      <c r="AO420" s="3">
        <v>2000</v>
      </c>
      <c r="AP420" s="3"/>
      <c r="AQ420" s="5">
        <v>2000</v>
      </c>
    </row>
    <row r="421" spans="3:43" x14ac:dyDescent="0.3">
      <c r="G421" t="s">
        <v>56</v>
      </c>
      <c r="H421" s="3">
        <v>2000</v>
      </c>
      <c r="I421" s="3">
        <v>-2200</v>
      </c>
      <c r="J421" s="5">
        <v>-200</v>
      </c>
      <c r="K421" s="3">
        <v>2000</v>
      </c>
      <c r="L421" s="3"/>
      <c r="M421" s="5">
        <v>2000</v>
      </c>
      <c r="N421" s="3">
        <v>2000</v>
      </c>
      <c r="O421" s="3"/>
      <c r="P421" s="5">
        <v>2000</v>
      </c>
      <c r="Q421" s="3">
        <v>2000</v>
      </c>
      <c r="R421" s="3"/>
      <c r="S421" s="5">
        <v>2000</v>
      </c>
      <c r="T421" s="3">
        <v>2000</v>
      </c>
      <c r="U421" s="3"/>
      <c r="V421" s="5">
        <v>2000</v>
      </c>
      <c r="W421" s="3">
        <v>2000</v>
      </c>
      <c r="X421" s="3"/>
      <c r="Y421" s="5">
        <v>2000</v>
      </c>
      <c r="Z421" s="3">
        <v>2000</v>
      </c>
      <c r="AA421" s="3"/>
      <c r="AB421" s="5">
        <v>2000</v>
      </c>
      <c r="AC421" s="3">
        <v>2000</v>
      </c>
      <c r="AD421" s="3"/>
      <c r="AE421" s="5">
        <v>2000</v>
      </c>
      <c r="AF421" s="3">
        <v>2000</v>
      </c>
      <c r="AG421" s="3"/>
      <c r="AH421" s="5">
        <v>2000</v>
      </c>
      <c r="AI421" s="3">
        <v>2000</v>
      </c>
      <c r="AJ421" s="3"/>
      <c r="AK421" s="5">
        <v>2000</v>
      </c>
      <c r="AL421" s="3">
        <v>2000</v>
      </c>
      <c r="AM421" s="3"/>
      <c r="AN421" s="5">
        <v>2000</v>
      </c>
      <c r="AO421" s="3">
        <v>2000</v>
      </c>
      <c r="AP421" s="3"/>
      <c r="AQ421" s="5">
        <v>2000</v>
      </c>
    </row>
    <row r="422" spans="3:43" x14ac:dyDescent="0.3">
      <c r="H422" s="3"/>
      <c r="I422" s="3"/>
      <c r="J422" s="5"/>
      <c r="K422" s="3"/>
      <c r="L422" s="3"/>
      <c r="M422" s="5"/>
      <c r="N422" s="3"/>
      <c r="O422" s="3"/>
      <c r="P422" s="5"/>
      <c r="Q422" s="3"/>
      <c r="R422" s="3"/>
      <c r="S422" s="5"/>
      <c r="T422" s="3"/>
      <c r="U422" s="3"/>
      <c r="V422" s="5"/>
      <c r="W422" s="3"/>
      <c r="X422" s="3"/>
      <c r="Y422" s="5"/>
      <c r="Z422" s="3"/>
      <c r="AA422" s="3"/>
      <c r="AB422" s="5"/>
      <c r="AC422" s="3"/>
      <c r="AD422" s="3"/>
      <c r="AE422" s="5"/>
      <c r="AF422" s="3"/>
      <c r="AG422" s="3"/>
      <c r="AH422" s="5"/>
      <c r="AI422" s="3"/>
      <c r="AJ422" s="3"/>
      <c r="AK422" s="5"/>
      <c r="AL422" s="3"/>
      <c r="AM422" s="3"/>
      <c r="AN422" s="5"/>
      <c r="AO422" s="3"/>
      <c r="AP422" s="3"/>
      <c r="AQ422" s="5"/>
    </row>
    <row r="423" spans="3:43" x14ac:dyDescent="0.3">
      <c r="E423">
        <v>302203</v>
      </c>
      <c r="F423" s="43" t="s">
        <v>59</v>
      </c>
      <c r="G423" s="43"/>
      <c r="H423" s="3">
        <v>109143.40268541474</v>
      </c>
      <c r="I423" s="3">
        <v>-143150</v>
      </c>
      <c r="J423" s="5">
        <v>-34006.597314585262</v>
      </c>
      <c r="K423" s="3">
        <v>110142.25746529512</v>
      </c>
      <c r="L423" s="3">
        <v>-31120</v>
      </c>
      <c r="M423" s="5">
        <v>79022.257465295115</v>
      </c>
      <c r="N423" s="3">
        <v>109033.09267069239</v>
      </c>
      <c r="O423" s="3"/>
      <c r="P423" s="5">
        <v>109033.09267069239</v>
      </c>
      <c r="Q423" s="3">
        <v>113554.74221145234</v>
      </c>
      <c r="R423" s="3"/>
      <c r="S423" s="5">
        <v>113554.74221145234</v>
      </c>
      <c r="T423" s="3">
        <v>113472.4015924846</v>
      </c>
      <c r="U423" s="3"/>
      <c r="V423" s="5">
        <v>113472.4015924846</v>
      </c>
      <c r="W423" s="3">
        <v>115635.21130592785</v>
      </c>
      <c r="X423" s="3"/>
      <c r="Y423" s="5">
        <v>115635.21130592785</v>
      </c>
      <c r="Z423" s="3">
        <v>115543.75991012398</v>
      </c>
      <c r="AA423" s="3"/>
      <c r="AB423" s="5">
        <v>115543.75991012398</v>
      </c>
      <c r="AC423" s="3">
        <v>117738.47579141299</v>
      </c>
      <c r="AD423" s="3"/>
      <c r="AE423" s="5">
        <v>117738.47579141299</v>
      </c>
      <c r="AF423" s="3">
        <v>118783.31421241046</v>
      </c>
      <c r="AG423" s="3"/>
      <c r="AH423" s="5">
        <v>118783.31421241046</v>
      </c>
      <c r="AI423" s="3">
        <v>118678.07666466887</v>
      </c>
      <c r="AJ423" s="3"/>
      <c r="AK423" s="5">
        <v>118678.07666466887</v>
      </c>
      <c r="AL423" s="3">
        <v>120921.07199408651</v>
      </c>
      <c r="AM423" s="3"/>
      <c r="AN423" s="5">
        <v>120921.07199408651</v>
      </c>
      <c r="AO423" s="3">
        <v>122466.22309331306</v>
      </c>
      <c r="AP423" s="3"/>
      <c r="AQ423" s="5">
        <v>122466.22309331306</v>
      </c>
    </row>
    <row r="424" spans="3:43" x14ac:dyDescent="0.3">
      <c r="G424" t="s">
        <v>56</v>
      </c>
      <c r="H424" s="3">
        <v>109143.40268541474</v>
      </c>
      <c r="I424" s="3">
        <v>-143150</v>
      </c>
      <c r="J424" s="5">
        <v>-34006.597314585262</v>
      </c>
      <c r="K424" s="3">
        <v>110142.25746529512</v>
      </c>
      <c r="L424" s="3">
        <v>-31120</v>
      </c>
      <c r="M424" s="5">
        <v>79022.257465295115</v>
      </c>
      <c r="N424" s="3">
        <v>109033.09267069239</v>
      </c>
      <c r="O424" s="3"/>
      <c r="P424" s="5">
        <v>109033.09267069239</v>
      </c>
      <c r="Q424" s="3">
        <v>113554.74221145234</v>
      </c>
      <c r="R424" s="3"/>
      <c r="S424" s="5">
        <v>113554.74221145234</v>
      </c>
      <c r="T424" s="3">
        <v>113472.4015924846</v>
      </c>
      <c r="U424" s="3"/>
      <c r="V424" s="5">
        <v>113472.4015924846</v>
      </c>
      <c r="W424" s="3">
        <v>115635.21130592785</v>
      </c>
      <c r="X424" s="3"/>
      <c r="Y424" s="5">
        <v>115635.21130592785</v>
      </c>
      <c r="Z424" s="3">
        <v>115543.75991012398</v>
      </c>
      <c r="AA424" s="3"/>
      <c r="AB424" s="5">
        <v>115543.75991012398</v>
      </c>
      <c r="AC424" s="3">
        <v>117738.47579141299</v>
      </c>
      <c r="AD424" s="3"/>
      <c r="AE424" s="5">
        <v>117738.47579141299</v>
      </c>
      <c r="AF424" s="3">
        <v>118783.31421241046</v>
      </c>
      <c r="AG424" s="3"/>
      <c r="AH424" s="5">
        <v>118783.31421241046</v>
      </c>
      <c r="AI424" s="3">
        <v>118678.07666466887</v>
      </c>
      <c r="AJ424" s="3"/>
      <c r="AK424" s="5">
        <v>118678.07666466887</v>
      </c>
      <c r="AL424" s="3">
        <v>120921.07199408651</v>
      </c>
      <c r="AM424" s="3"/>
      <c r="AN424" s="5">
        <v>120921.07199408651</v>
      </c>
      <c r="AO424" s="3">
        <v>122466.22309331306</v>
      </c>
      <c r="AP424" s="3"/>
      <c r="AQ424" s="5">
        <v>122466.22309331306</v>
      </c>
    </row>
    <row r="425" spans="3:43" x14ac:dyDescent="0.3">
      <c r="H425" s="3"/>
      <c r="I425" s="3"/>
      <c r="J425" s="5"/>
      <c r="K425" s="3"/>
      <c r="L425" s="3"/>
      <c r="M425" s="5"/>
      <c r="N425" s="3"/>
      <c r="O425" s="3"/>
      <c r="P425" s="5"/>
      <c r="Q425" s="3"/>
      <c r="R425" s="3"/>
      <c r="S425" s="5"/>
      <c r="T425" s="3"/>
      <c r="U425" s="3"/>
      <c r="V425" s="5"/>
      <c r="W425" s="3"/>
      <c r="X425" s="3"/>
      <c r="Y425" s="5"/>
      <c r="Z425" s="3"/>
      <c r="AA425" s="3"/>
      <c r="AB425" s="5"/>
      <c r="AC425" s="3"/>
      <c r="AD425" s="3"/>
      <c r="AE425" s="5"/>
      <c r="AF425" s="3"/>
      <c r="AG425" s="3"/>
      <c r="AH425" s="5"/>
      <c r="AI425" s="3"/>
      <c r="AJ425" s="3"/>
      <c r="AK425" s="5"/>
      <c r="AL425" s="3"/>
      <c r="AM425" s="3"/>
      <c r="AN425" s="5"/>
      <c r="AO425" s="3"/>
      <c r="AP425" s="3"/>
      <c r="AQ425" s="5"/>
    </row>
    <row r="426" spans="3:43" x14ac:dyDescent="0.3">
      <c r="E426">
        <v>302204</v>
      </c>
      <c r="F426" s="43" t="s">
        <v>122</v>
      </c>
      <c r="G426" s="43"/>
      <c r="H426" s="3">
        <v>21040.699240971331</v>
      </c>
      <c r="I426" s="3">
        <v>-38234.9</v>
      </c>
      <c r="J426" s="5">
        <v>-17194.20075902867</v>
      </c>
      <c r="K426" s="3">
        <v>21169.196421787019</v>
      </c>
      <c r="L426" s="3"/>
      <c r="M426" s="5">
        <v>21169.196421787019</v>
      </c>
      <c r="N426" s="3">
        <v>21026.5084634999</v>
      </c>
      <c r="O426" s="3"/>
      <c r="P426" s="5">
        <v>21026.5084634999</v>
      </c>
      <c r="Q426" s="3">
        <v>21608.193839920463</v>
      </c>
      <c r="R426" s="3"/>
      <c r="S426" s="5">
        <v>21608.193839920463</v>
      </c>
      <c r="T426" s="3">
        <v>21597.601171579587</v>
      </c>
      <c r="U426" s="3"/>
      <c r="V426" s="5">
        <v>21597.601171579587</v>
      </c>
      <c r="W426" s="3">
        <v>21875.834761102502</v>
      </c>
      <c r="X426" s="3"/>
      <c r="Y426" s="5">
        <v>21875.834761102502</v>
      </c>
      <c r="Z426" s="3">
        <v>21864.0700413663</v>
      </c>
      <c r="AA426" s="3"/>
      <c r="AB426" s="5">
        <v>21864.0700413663</v>
      </c>
      <c r="AC426" s="3">
        <v>22146.408184124979</v>
      </c>
      <c r="AD426" s="3"/>
      <c r="AE426" s="5">
        <v>22146.408184124979</v>
      </c>
      <c r="AF426" s="3">
        <v>22280.820907786539</v>
      </c>
      <c r="AG426" s="3"/>
      <c r="AH426" s="5">
        <v>22280.820907786539</v>
      </c>
      <c r="AI426" s="3">
        <v>22267.282675329592</v>
      </c>
      <c r="AJ426" s="3"/>
      <c r="AK426" s="5">
        <v>22267.282675329592</v>
      </c>
      <c r="AL426" s="3">
        <v>22555.831703895521</v>
      </c>
      <c r="AM426" s="3"/>
      <c r="AN426" s="5">
        <v>22555.831703895521</v>
      </c>
      <c r="AO426" s="3">
        <v>22754.606905440487</v>
      </c>
      <c r="AP426" s="3"/>
      <c r="AQ426" s="5">
        <v>22754.606905440487</v>
      </c>
    </row>
    <row r="427" spans="3:43" x14ac:dyDescent="0.3">
      <c r="G427" t="s">
        <v>56</v>
      </c>
      <c r="H427" s="3">
        <v>21040.699240971331</v>
      </c>
      <c r="I427" s="3">
        <v>-38234.9</v>
      </c>
      <c r="J427" s="5">
        <v>-17194.20075902867</v>
      </c>
      <c r="K427" s="3">
        <v>21169.196421787019</v>
      </c>
      <c r="L427" s="3"/>
      <c r="M427" s="5">
        <v>21169.196421787019</v>
      </c>
      <c r="N427" s="3">
        <v>21026.5084634999</v>
      </c>
      <c r="O427" s="3"/>
      <c r="P427" s="5">
        <v>21026.5084634999</v>
      </c>
      <c r="Q427" s="3">
        <v>21608.193839920463</v>
      </c>
      <c r="R427" s="3"/>
      <c r="S427" s="5">
        <v>21608.193839920463</v>
      </c>
      <c r="T427" s="3">
        <v>21597.601171579587</v>
      </c>
      <c r="U427" s="3"/>
      <c r="V427" s="5">
        <v>21597.601171579587</v>
      </c>
      <c r="W427" s="3">
        <v>21875.834761102502</v>
      </c>
      <c r="X427" s="3"/>
      <c r="Y427" s="5">
        <v>21875.834761102502</v>
      </c>
      <c r="Z427" s="3">
        <v>21864.0700413663</v>
      </c>
      <c r="AA427" s="3"/>
      <c r="AB427" s="5">
        <v>21864.0700413663</v>
      </c>
      <c r="AC427" s="3">
        <v>22146.408184124979</v>
      </c>
      <c r="AD427" s="3"/>
      <c r="AE427" s="5">
        <v>22146.408184124979</v>
      </c>
      <c r="AF427" s="3">
        <v>22280.820907786539</v>
      </c>
      <c r="AG427" s="3"/>
      <c r="AH427" s="5">
        <v>22280.820907786539</v>
      </c>
      <c r="AI427" s="3">
        <v>22267.282675329592</v>
      </c>
      <c r="AJ427" s="3"/>
      <c r="AK427" s="5">
        <v>22267.282675329592</v>
      </c>
      <c r="AL427" s="3">
        <v>22555.831703895521</v>
      </c>
      <c r="AM427" s="3"/>
      <c r="AN427" s="5">
        <v>22555.831703895521</v>
      </c>
      <c r="AO427" s="3">
        <v>22754.606905440487</v>
      </c>
      <c r="AP427" s="3"/>
      <c r="AQ427" s="5">
        <v>22754.606905440487</v>
      </c>
    </row>
    <row r="428" spans="3:43" x14ac:dyDescent="0.3">
      <c r="H428" s="3"/>
      <c r="I428" s="3"/>
      <c r="J428" s="5"/>
      <c r="K428" s="3"/>
      <c r="L428" s="3"/>
      <c r="M428" s="5"/>
      <c r="N428" s="3"/>
      <c r="O428" s="3"/>
      <c r="P428" s="5"/>
      <c r="Q428" s="3"/>
      <c r="R428" s="3"/>
      <c r="S428" s="5"/>
      <c r="T428" s="3"/>
      <c r="U428" s="3"/>
      <c r="V428" s="5"/>
      <c r="W428" s="3"/>
      <c r="X428" s="3"/>
      <c r="Y428" s="5"/>
      <c r="Z428" s="3"/>
      <c r="AA428" s="3"/>
      <c r="AB428" s="5"/>
      <c r="AC428" s="3"/>
      <c r="AD428" s="3"/>
      <c r="AE428" s="5"/>
      <c r="AF428" s="3"/>
      <c r="AG428" s="3"/>
      <c r="AH428" s="5"/>
      <c r="AI428" s="3"/>
      <c r="AJ428" s="3"/>
      <c r="AK428" s="5"/>
      <c r="AL428" s="3"/>
      <c r="AM428" s="3"/>
      <c r="AN428" s="5"/>
      <c r="AO428" s="3"/>
      <c r="AP428" s="3"/>
      <c r="AQ428" s="5"/>
    </row>
    <row r="429" spans="3:43" x14ac:dyDescent="0.3">
      <c r="E429">
        <v>302205</v>
      </c>
      <c r="F429" s="43" t="s">
        <v>123</v>
      </c>
      <c r="G429" s="43"/>
      <c r="H429" s="3">
        <v>54650.97820313368</v>
      </c>
      <c r="I429" s="3">
        <v>-26149.27</v>
      </c>
      <c r="J429" s="5">
        <v>28501.708203133679</v>
      </c>
      <c r="K429" s="3">
        <v>55151.131116275668</v>
      </c>
      <c r="L429" s="3"/>
      <c r="M429" s="5">
        <v>55151.131116275668</v>
      </c>
      <c r="N429" s="3">
        <v>54595.743071537567</v>
      </c>
      <c r="O429" s="3"/>
      <c r="P429" s="5">
        <v>54595.743071537567</v>
      </c>
      <c r="Q429" s="3">
        <v>56859.852164842421</v>
      </c>
      <c r="R429" s="3"/>
      <c r="S429" s="5">
        <v>56859.852164842421</v>
      </c>
      <c r="T429" s="3">
        <v>56818.622046835117</v>
      </c>
      <c r="U429" s="3"/>
      <c r="V429" s="5">
        <v>56818.622046835117</v>
      </c>
      <c r="W429" s="3">
        <v>57901.597871288759</v>
      </c>
      <c r="X429" s="3"/>
      <c r="Y429" s="5">
        <v>57901.597871288759</v>
      </c>
      <c r="Z429" s="3">
        <v>57855.805747204722</v>
      </c>
      <c r="AA429" s="3"/>
      <c r="AB429" s="5">
        <v>57855.805747204722</v>
      </c>
      <c r="AC429" s="3">
        <v>58954.757830787014</v>
      </c>
      <c r="AD429" s="3"/>
      <c r="AE429" s="5">
        <v>58954.757830787014</v>
      </c>
      <c r="AF429" s="3">
        <v>59477.935964936943</v>
      </c>
      <c r="AG429" s="3"/>
      <c r="AH429" s="5">
        <v>59477.935964936943</v>
      </c>
      <c r="AI429" s="3">
        <v>59425.240751243138</v>
      </c>
      <c r="AJ429" s="3"/>
      <c r="AK429" s="5">
        <v>59425.240751243138</v>
      </c>
      <c r="AL429" s="3">
        <v>60548.367626910127</v>
      </c>
      <c r="AM429" s="3"/>
      <c r="AN429" s="5">
        <v>60548.367626910127</v>
      </c>
      <c r="AO429" s="3">
        <v>61322.065504809107</v>
      </c>
      <c r="AP429" s="3"/>
      <c r="AQ429" s="5">
        <v>61322.065504809107</v>
      </c>
    </row>
    <row r="430" spans="3:43" x14ac:dyDescent="0.3">
      <c r="G430" t="s">
        <v>56</v>
      </c>
      <c r="H430" s="3">
        <v>54650.97820313368</v>
      </c>
      <c r="I430" s="3">
        <v>-26149.27</v>
      </c>
      <c r="J430" s="5">
        <v>28501.708203133679</v>
      </c>
      <c r="K430" s="3">
        <v>55151.131116275668</v>
      </c>
      <c r="L430" s="3"/>
      <c r="M430" s="5">
        <v>55151.131116275668</v>
      </c>
      <c r="N430" s="3">
        <v>54595.743071537567</v>
      </c>
      <c r="O430" s="3"/>
      <c r="P430" s="5">
        <v>54595.743071537567</v>
      </c>
      <c r="Q430" s="3">
        <v>56859.852164842421</v>
      </c>
      <c r="R430" s="3"/>
      <c r="S430" s="5">
        <v>56859.852164842421</v>
      </c>
      <c r="T430" s="3">
        <v>56818.622046835117</v>
      </c>
      <c r="U430" s="3"/>
      <c r="V430" s="5">
        <v>56818.622046835117</v>
      </c>
      <c r="W430" s="3">
        <v>57901.597871288759</v>
      </c>
      <c r="X430" s="3"/>
      <c r="Y430" s="5">
        <v>57901.597871288759</v>
      </c>
      <c r="Z430" s="3">
        <v>57855.805747204722</v>
      </c>
      <c r="AA430" s="3"/>
      <c r="AB430" s="5">
        <v>57855.805747204722</v>
      </c>
      <c r="AC430" s="3">
        <v>58954.757830787014</v>
      </c>
      <c r="AD430" s="3"/>
      <c r="AE430" s="5">
        <v>58954.757830787014</v>
      </c>
      <c r="AF430" s="3">
        <v>59477.935964936943</v>
      </c>
      <c r="AG430" s="3"/>
      <c r="AH430" s="5">
        <v>59477.935964936943</v>
      </c>
      <c r="AI430" s="3">
        <v>59425.240751243138</v>
      </c>
      <c r="AJ430" s="3"/>
      <c r="AK430" s="5">
        <v>59425.240751243138</v>
      </c>
      <c r="AL430" s="3">
        <v>60548.367626910127</v>
      </c>
      <c r="AM430" s="3"/>
      <c r="AN430" s="5">
        <v>60548.367626910127</v>
      </c>
      <c r="AO430" s="3">
        <v>61322.065504809107</v>
      </c>
      <c r="AP430" s="3"/>
      <c r="AQ430" s="5">
        <v>61322.065504809107</v>
      </c>
    </row>
    <row r="431" spans="3:43" x14ac:dyDescent="0.3">
      <c r="H431" s="3"/>
      <c r="I431" s="3"/>
      <c r="J431" s="5"/>
      <c r="K431" s="3"/>
      <c r="L431" s="3"/>
      <c r="M431" s="5"/>
      <c r="N431" s="3"/>
      <c r="O431" s="3"/>
      <c r="P431" s="5"/>
      <c r="Q431" s="3"/>
      <c r="R431" s="3"/>
      <c r="S431" s="5"/>
      <c r="T431" s="3"/>
      <c r="U431" s="3"/>
      <c r="V431" s="5"/>
      <c r="W431" s="3"/>
      <c r="X431" s="3"/>
      <c r="Y431" s="5"/>
      <c r="Z431" s="3"/>
      <c r="AA431" s="3"/>
      <c r="AB431" s="5"/>
      <c r="AC431" s="3"/>
      <c r="AD431" s="3"/>
      <c r="AE431" s="5"/>
      <c r="AF431" s="3"/>
      <c r="AG431" s="3"/>
      <c r="AH431" s="5"/>
      <c r="AI431" s="3"/>
      <c r="AJ431" s="3"/>
      <c r="AK431" s="5"/>
      <c r="AL431" s="3"/>
      <c r="AM431" s="3"/>
      <c r="AN431" s="5"/>
      <c r="AO431" s="3"/>
      <c r="AP431" s="3"/>
      <c r="AQ431" s="5"/>
    </row>
    <row r="432" spans="3:43" x14ac:dyDescent="0.3">
      <c r="C432">
        <v>3023</v>
      </c>
      <c r="D432" t="s">
        <v>218</v>
      </c>
      <c r="H432" s="3">
        <v>243058.97999999998</v>
      </c>
      <c r="I432" s="3">
        <v>-232923.85</v>
      </c>
      <c r="J432" s="5">
        <v>10135.129999999997</v>
      </c>
      <c r="K432" s="3">
        <v>231132.48363636364</v>
      </c>
      <c r="L432" s="3">
        <v>-27624.71</v>
      </c>
      <c r="M432" s="5">
        <v>203507.77363636365</v>
      </c>
      <c r="N432" s="3">
        <v>237015.56363636366</v>
      </c>
      <c r="O432" s="3">
        <v>-8000</v>
      </c>
      <c r="P432" s="5">
        <v>229015.56363636366</v>
      </c>
      <c r="Q432" s="3">
        <v>226256.66363636364</v>
      </c>
      <c r="R432" s="3">
        <v>-8000</v>
      </c>
      <c r="S432" s="5">
        <v>218256.66363636364</v>
      </c>
      <c r="T432" s="3">
        <v>166448.56363636366</v>
      </c>
      <c r="U432" s="3">
        <v>-8000</v>
      </c>
      <c r="V432" s="5">
        <v>158448.56363636366</v>
      </c>
      <c r="W432" s="3">
        <v>166448.56363636366</v>
      </c>
      <c r="X432" s="3">
        <v>-8000</v>
      </c>
      <c r="Y432" s="5">
        <v>158448.56363636366</v>
      </c>
      <c r="Z432" s="3">
        <v>166448.56363636366</v>
      </c>
      <c r="AA432" s="3">
        <v>-8000</v>
      </c>
      <c r="AB432" s="5">
        <v>158448.56363636366</v>
      </c>
      <c r="AC432" s="3">
        <v>166448.56363636366</v>
      </c>
      <c r="AD432" s="3">
        <v>-8000</v>
      </c>
      <c r="AE432" s="5">
        <v>158448.56363636366</v>
      </c>
      <c r="AF432" s="3">
        <v>166448.56363636366</v>
      </c>
      <c r="AG432" s="3">
        <v>-8000</v>
      </c>
      <c r="AH432" s="5">
        <v>158448.56363636366</v>
      </c>
      <c r="AI432" s="3">
        <v>166448.56363636366</v>
      </c>
      <c r="AJ432" s="3"/>
      <c r="AK432" s="5">
        <v>166448.56363636366</v>
      </c>
      <c r="AL432" s="3">
        <v>166448.56363636366</v>
      </c>
      <c r="AM432" s="3"/>
      <c r="AN432" s="5">
        <v>166448.56363636366</v>
      </c>
      <c r="AO432" s="3">
        <v>166448.56363636366</v>
      </c>
      <c r="AP432" s="3"/>
      <c r="AQ432" s="5">
        <v>166448.56363636366</v>
      </c>
    </row>
    <row r="433" spans="5:43" x14ac:dyDescent="0.3">
      <c r="E433">
        <v>302304</v>
      </c>
      <c r="F433" s="43" t="s">
        <v>32</v>
      </c>
      <c r="G433" s="43"/>
      <c r="H433" s="3">
        <v>7500</v>
      </c>
      <c r="I433" s="3">
        <v>-7360.34</v>
      </c>
      <c r="J433" s="5">
        <v>139.65999999999985</v>
      </c>
      <c r="K433" s="3">
        <v>7500</v>
      </c>
      <c r="L433" s="3"/>
      <c r="M433" s="5">
        <v>7500</v>
      </c>
      <c r="N433" s="3">
        <v>7500</v>
      </c>
      <c r="O433" s="3"/>
      <c r="P433" s="5">
        <v>7500</v>
      </c>
      <c r="Q433" s="3">
        <v>7500</v>
      </c>
      <c r="R433" s="3"/>
      <c r="S433" s="5">
        <v>7500</v>
      </c>
      <c r="T433" s="3">
        <v>7500</v>
      </c>
      <c r="U433" s="3"/>
      <c r="V433" s="5">
        <v>7500</v>
      </c>
      <c r="W433" s="3">
        <v>7500</v>
      </c>
      <c r="X433" s="3"/>
      <c r="Y433" s="5">
        <v>7500</v>
      </c>
      <c r="Z433" s="3">
        <v>7500</v>
      </c>
      <c r="AA433" s="3"/>
      <c r="AB433" s="5">
        <v>7500</v>
      </c>
      <c r="AC433" s="3">
        <v>7500</v>
      </c>
      <c r="AD433" s="3"/>
      <c r="AE433" s="5">
        <v>7500</v>
      </c>
      <c r="AF433" s="3">
        <v>7500</v>
      </c>
      <c r="AG433" s="3"/>
      <c r="AH433" s="5">
        <v>7500</v>
      </c>
      <c r="AI433" s="3">
        <v>7500</v>
      </c>
      <c r="AJ433" s="3"/>
      <c r="AK433" s="5">
        <v>7500</v>
      </c>
      <c r="AL433" s="3">
        <v>7500</v>
      </c>
      <c r="AM433" s="3"/>
      <c r="AN433" s="5">
        <v>7500</v>
      </c>
      <c r="AO433" s="3">
        <v>7500</v>
      </c>
      <c r="AP433" s="3"/>
      <c r="AQ433" s="5">
        <v>7500</v>
      </c>
    </row>
    <row r="434" spans="5:43" x14ac:dyDescent="0.3">
      <c r="G434" t="s">
        <v>30</v>
      </c>
      <c r="H434" s="3">
        <v>7500</v>
      </c>
      <c r="I434" s="3">
        <v>-7360.34</v>
      </c>
      <c r="J434" s="5">
        <v>139.65999999999985</v>
      </c>
      <c r="K434" s="3">
        <v>7500</v>
      </c>
      <c r="L434" s="3"/>
      <c r="M434" s="5">
        <v>7500</v>
      </c>
      <c r="N434" s="3">
        <v>7500</v>
      </c>
      <c r="O434" s="3"/>
      <c r="P434" s="5">
        <v>7500</v>
      </c>
      <c r="Q434" s="3">
        <v>7500</v>
      </c>
      <c r="R434" s="3"/>
      <c r="S434" s="5">
        <v>7500</v>
      </c>
      <c r="T434" s="3">
        <v>7500</v>
      </c>
      <c r="U434" s="3"/>
      <c r="V434" s="5">
        <v>7500</v>
      </c>
      <c r="W434" s="3">
        <v>7500</v>
      </c>
      <c r="X434" s="3"/>
      <c r="Y434" s="5">
        <v>7500</v>
      </c>
      <c r="Z434" s="3">
        <v>7500</v>
      </c>
      <c r="AA434" s="3"/>
      <c r="AB434" s="5">
        <v>7500</v>
      </c>
      <c r="AC434" s="3">
        <v>7500</v>
      </c>
      <c r="AD434" s="3"/>
      <c r="AE434" s="5">
        <v>7500</v>
      </c>
      <c r="AF434" s="3">
        <v>7500</v>
      </c>
      <c r="AG434" s="3"/>
      <c r="AH434" s="5">
        <v>7500</v>
      </c>
      <c r="AI434" s="3">
        <v>7500</v>
      </c>
      <c r="AJ434" s="3"/>
      <c r="AK434" s="5">
        <v>7500</v>
      </c>
      <c r="AL434" s="3">
        <v>7500</v>
      </c>
      <c r="AM434" s="3"/>
      <c r="AN434" s="5">
        <v>7500</v>
      </c>
      <c r="AO434" s="3">
        <v>7500</v>
      </c>
      <c r="AP434" s="3"/>
      <c r="AQ434" s="5">
        <v>7500</v>
      </c>
    </row>
    <row r="435" spans="5:43" x14ac:dyDescent="0.3">
      <c r="H435" s="3"/>
      <c r="I435" s="3"/>
      <c r="J435" s="5"/>
      <c r="K435" s="3"/>
      <c r="L435" s="3"/>
      <c r="M435" s="5"/>
      <c r="N435" s="3"/>
      <c r="O435" s="3"/>
      <c r="P435" s="5"/>
      <c r="Q435" s="3"/>
      <c r="R435" s="3"/>
      <c r="S435" s="5"/>
      <c r="T435" s="3"/>
      <c r="U435" s="3"/>
      <c r="V435" s="5"/>
      <c r="W435" s="3"/>
      <c r="X435" s="3"/>
      <c r="Y435" s="5"/>
      <c r="Z435" s="3"/>
      <c r="AA435" s="3"/>
      <c r="AB435" s="5"/>
      <c r="AC435" s="3"/>
      <c r="AD435" s="3"/>
      <c r="AE435" s="5"/>
      <c r="AF435" s="3"/>
      <c r="AG435" s="3"/>
      <c r="AH435" s="5"/>
      <c r="AI435" s="3"/>
      <c r="AJ435" s="3"/>
      <c r="AK435" s="5"/>
      <c r="AL435" s="3"/>
      <c r="AM435" s="3"/>
      <c r="AN435" s="5"/>
      <c r="AO435" s="3"/>
      <c r="AP435" s="3"/>
      <c r="AQ435" s="5"/>
    </row>
    <row r="436" spans="5:43" x14ac:dyDescent="0.3">
      <c r="E436">
        <v>302305</v>
      </c>
      <c r="F436" s="43" t="s">
        <v>124</v>
      </c>
      <c r="G436" s="43"/>
      <c r="H436" s="3">
        <v>30000</v>
      </c>
      <c r="I436" s="3">
        <v>-29882.22</v>
      </c>
      <c r="J436" s="5">
        <v>117.77999999999884</v>
      </c>
      <c r="K436" s="3">
        <v>33636.363636363632</v>
      </c>
      <c r="L436" s="3">
        <v>-8837</v>
      </c>
      <c r="M436" s="5">
        <v>24799.363636363632</v>
      </c>
      <c r="N436" s="3">
        <v>33636.363636363632</v>
      </c>
      <c r="O436" s="3"/>
      <c r="P436" s="5">
        <v>33636.363636363632</v>
      </c>
      <c r="Q436" s="3">
        <v>33636.363636363632</v>
      </c>
      <c r="R436" s="3"/>
      <c r="S436" s="5">
        <v>33636.363636363632</v>
      </c>
      <c r="T436" s="3">
        <v>33636.363636363632</v>
      </c>
      <c r="U436" s="3"/>
      <c r="V436" s="5">
        <v>33636.363636363632</v>
      </c>
      <c r="W436" s="3">
        <v>33636.363636363632</v>
      </c>
      <c r="X436" s="3"/>
      <c r="Y436" s="5">
        <v>33636.363636363632</v>
      </c>
      <c r="Z436" s="3">
        <v>33636.363636363632</v>
      </c>
      <c r="AA436" s="3"/>
      <c r="AB436" s="5">
        <v>33636.363636363632</v>
      </c>
      <c r="AC436" s="3">
        <v>33636.363636363632</v>
      </c>
      <c r="AD436" s="3"/>
      <c r="AE436" s="5">
        <v>33636.363636363632</v>
      </c>
      <c r="AF436" s="3">
        <v>33636.363636363632</v>
      </c>
      <c r="AG436" s="3"/>
      <c r="AH436" s="5">
        <v>33636.363636363632</v>
      </c>
      <c r="AI436" s="3">
        <v>33636.363636363632</v>
      </c>
      <c r="AJ436" s="3"/>
      <c r="AK436" s="5">
        <v>33636.363636363632</v>
      </c>
      <c r="AL436" s="3">
        <v>33636.363636363632</v>
      </c>
      <c r="AM436" s="3"/>
      <c r="AN436" s="5">
        <v>33636.363636363632</v>
      </c>
      <c r="AO436" s="3">
        <v>33636.363636363632</v>
      </c>
      <c r="AP436" s="3"/>
      <c r="AQ436" s="5">
        <v>33636.363636363632</v>
      </c>
    </row>
    <row r="437" spans="5:43" x14ac:dyDescent="0.3">
      <c r="G437" t="s">
        <v>70</v>
      </c>
      <c r="H437" s="3">
        <v>30000</v>
      </c>
      <c r="I437" s="3">
        <v>-29882.22</v>
      </c>
      <c r="J437" s="5">
        <v>117.77999999999884</v>
      </c>
      <c r="K437" s="3">
        <v>33636.363636363632</v>
      </c>
      <c r="L437" s="3">
        <v>-8837</v>
      </c>
      <c r="M437" s="5">
        <v>24799.363636363632</v>
      </c>
      <c r="N437" s="3">
        <v>33636.363636363632</v>
      </c>
      <c r="O437" s="3"/>
      <c r="P437" s="5">
        <v>33636.363636363632</v>
      </c>
      <c r="Q437" s="3">
        <v>33636.363636363632</v>
      </c>
      <c r="R437" s="3"/>
      <c r="S437" s="5">
        <v>33636.363636363632</v>
      </c>
      <c r="T437" s="3">
        <v>33636.363636363632</v>
      </c>
      <c r="U437" s="3"/>
      <c r="V437" s="5">
        <v>33636.363636363632</v>
      </c>
      <c r="W437" s="3">
        <v>33636.363636363632</v>
      </c>
      <c r="X437" s="3"/>
      <c r="Y437" s="5">
        <v>33636.363636363632</v>
      </c>
      <c r="Z437" s="3">
        <v>33636.363636363632</v>
      </c>
      <c r="AA437" s="3"/>
      <c r="AB437" s="5">
        <v>33636.363636363632</v>
      </c>
      <c r="AC437" s="3">
        <v>33636.363636363632</v>
      </c>
      <c r="AD437" s="3"/>
      <c r="AE437" s="5">
        <v>33636.363636363632</v>
      </c>
      <c r="AF437" s="3">
        <v>33636.363636363632</v>
      </c>
      <c r="AG437" s="3"/>
      <c r="AH437" s="5">
        <v>33636.363636363632</v>
      </c>
      <c r="AI437" s="3">
        <v>33636.363636363632</v>
      </c>
      <c r="AJ437" s="3"/>
      <c r="AK437" s="5">
        <v>33636.363636363632</v>
      </c>
      <c r="AL437" s="3">
        <v>33636.363636363632</v>
      </c>
      <c r="AM437" s="3"/>
      <c r="AN437" s="5">
        <v>33636.363636363632</v>
      </c>
      <c r="AO437" s="3">
        <v>33636.363636363632</v>
      </c>
      <c r="AP437" s="3"/>
      <c r="AQ437" s="5">
        <v>33636.363636363632</v>
      </c>
    </row>
    <row r="438" spans="5:43" x14ac:dyDescent="0.3">
      <c r="H438" s="3"/>
      <c r="I438" s="3"/>
      <c r="J438" s="5"/>
      <c r="K438" s="3"/>
      <c r="L438" s="3"/>
      <c r="M438" s="5"/>
      <c r="N438" s="3"/>
      <c r="O438" s="3"/>
      <c r="P438" s="5"/>
      <c r="Q438" s="3"/>
      <c r="R438" s="3"/>
      <c r="S438" s="5"/>
      <c r="T438" s="3"/>
      <c r="U438" s="3"/>
      <c r="V438" s="5"/>
      <c r="W438" s="3"/>
      <c r="X438" s="3"/>
      <c r="Y438" s="5"/>
      <c r="Z438" s="3"/>
      <c r="AA438" s="3"/>
      <c r="AB438" s="5"/>
      <c r="AC438" s="3"/>
      <c r="AD438" s="3"/>
      <c r="AE438" s="5"/>
      <c r="AF438" s="3"/>
      <c r="AG438" s="3"/>
      <c r="AH438" s="5"/>
      <c r="AI438" s="3"/>
      <c r="AJ438" s="3"/>
      <c r="AK438" s="5"/>
      <c r="AL438" s="3"/>
      <c r="AM438" s="3"/>
      <c r="AN438" s="5"/>
      <c r="AO438" s="3"/>
      <c r="AP438" s="3"/>
      <c r="AQ438" s="5"/>
    </row>
    <row r="439" spans="5:43" x14ac:dyDescent="0.3">
      <c r="E439">
        <v>302306</v>
      </c>
      <c r="F439" s="43" t="s">
        <v>67</v>
      </c>
      <c r="G439" s="43"/>
      <c r="H439" s="3">
        <v>3000</v>
      </c>
      <c r="I439" s="3"/>
      <c r="J439" s="5">
        <v>3000</v>
      </c>
      <c r="K439" s="3">
        <v>3000</v>
      </c>
      <c r="L439" s="3"/>
      <c r="M439" s="5">
        <v>3000</v>
      </c>
      <c r="N439" s="3">
        <v>3000</v>
      </c>
      <c r="O439" s="3"/>
      <c r="P439" s="5">
        <v>3000</v>
      </c>
      <c r="Q439" s="3">
        <v>3000</v>
      </c>
      <c r="R439" s="3"/>
      <c r="S439" s="5">
        <v>3000</v>
      </c>
      <c r="T439" s="3">
        <v>3000</v>
      </c>
      <c r="U439" s="3"/>
      <c r="V439" s="5">
        <v>3000</v>
      </c>
      <c r="W439" s="3">
        <v>3000</v>
      </c>
      <c r="X439" s="3"/>
      <c r="Y439" s="5">
        <v>3000</v>
      </c>
      <c r="Z439" s="3">
        <v>3000</v>
      </c>
      <c r="AA439" s="3"/>
      <c r="AB439" s="5">
        <v>3000</v>
      </c>
      <c r="AC439" s="3">
        <v>3000</v>
      </c>
      <c r="AD439" s="3"/>
      <c r="AE439" s="5">
        <v>3000</v>
      </c>
      <c r="AF439" s="3">
        <v>3000</v>
      </c>
      <c r="AG439" s="3"/>
      <c r="AH439" s="5">
        <v>3000</v>
      </c>
      <c r="AI439" s="3">
        <v>3000</v>
      </c>
      <c r="AJ439" s="3"/>
      <c r="AK439" s="5">
        <v>3000</v>
      </c>
      <c r="AL439" s="3">
        <v>3000</v>
      </c>
      <c r="AM439" s="3"/>
      <c r="AN439" s="5">
        <v>3000</v>
      </c>
      <c r="AO439" s="3">
        <v>3000</v>
      </c>
      <c r="AP439" s="3"/>
      <c r="AQ439" s="5">
        <v>3000</v>
      </c>
    </row>
    <row r="440" spans="5:43" x14ac:dyDescent="0.3">
      <c r="G440" t="s">
        <v>70</v>
      </c>
      <c r="H440" s="3">
        <v>3000</v>
      </c>
      <c r="I440" s="3"/>
      <c r="J440" s="5">
        <v>3000</v>
      </c>
      <c r="K440" s="3">
        <v>3000</v>
      </c>
      <c r="L440" s="3"/>
      <c r="M440" s="5">
        <v>3000</v>
      </c>
      <c r="N440" s="3">
        <v>3000</v>
      </c>
      <c r="O440" s="3"/>
      <c r="P440" s="5">
        <v>3000</v>
      </c>
      <c r="Q440" s="3">
        <v>3000</v>
      </c>
      <c r="R440" s="3"/>
      <c r="S440" s="5">
        <v>3000</v>
      </c>
      <c r="T440" s="3">
        <v>3000</v>
      </c>
      <c r="U440" s="3"/>
      <c r="V440" s="5">
        <v>3000</v>
      </c>
      <c r="W440" s="3">
        <v>3000</v>
      </c>
      <c r="X440" s="3"/>
      <c r="Y440" s="5">
        <v>3000</v>
      </c>
      <c r="Z440" s="3">
        <v>3000</v>
      </c>
      <c r="AA440" s="3"/>
      <c r="AB440" s="5">
        <v>3000</v>
      </c>
      <c r="AC440" s="3">
        <v>3000</v>
      </c>
      <c r="AD440" s="3"/>
      <c r="AE440" s="5">
        <v>3000</v>
      </c>
      <c r="AF440" s="3">
        <v>3000</v>
      </c>
      <c r="AG440" s="3"/>
      <c r="AH440" s="5">
        <v>3000</v>
      </c>
      <c r="AI440" s="3">
        <v>3000</v>
      </c>
      <c r="AJ440" s="3"/>
      <c r="AK440" s="5">
        <v>3000</v>
      </c>
      <c r="AL440" s="3">
        <v>3000</v>
      </c>
      <c r="AM440" s="3"/>
      <c r="AN440" s="5">
        <v>3000</v>
      </c>
      <c r="AO440" s="3">
        <v>3000</v>
      </c>
      <c r="AP440" s="3"/>
      <c r="AQ440" s="5">
        <v>3000</v>
      </c>
    </row>
    <row r="441" spans="5:43" x14ac:dyDescent="0.3">
      <c r="H441" s="3"/>
      <c r="I441" s="3"/>
      <c r="J441" s="5"/>
      <c r="K441" s="3"/>
      <c r="L441" s="3"/>
      <c r="M441" s="5"/>
      <c r="N441" s="3"/>
      <c r="O441" s="3"/>
      <c r="P441" s="5"/>
      <c r="Q441" s="3"/>
      <c r="R441" s="3"/>
      <c r="S441" s="5"/>
      <c r="T441" s="3"/>
      <c r="U441" s="3"/>
      <c r="V441" s="5"/>
      <c r="W441" s="3"/>
      <c r="X441" s="3"/>
      <c r="Y441" s="5"/>
      <c r="Z441" s="3"/>
      <c r="AA441" s="3"/>
      <c r="AB441" s="5"/>
      <c r="AC441" s="3"/>
      <c r="AD441" s="3"/>
      <c r="AE441" s="5"/>
      <c r="AF441" s="3"/>
      <c r="AG441" s="3"/>
      <c r="AH441" s="5"/>
      <c r="AI441" s="3"/>
      <c r="AJ441" s="3"/>
      <c r="AK441" s="5"/>
      <c r="AL441" s="3"/>
      <c r="AM441" s="3"/>
      <c r="AN441" s="5"/>
      <c r="AO441" s="3"/>
      <c r="AP441" s="3"/>
      <c r="AQ441" s="5"/>
    </row>
    <row r="442" spans="5:43" x14ac:dyDescent="0.3">
      <c r="E442">
        <v>302307</v>
      </c>
      <c r="F442" s="43" t="s">
        <v>130</v>
      </c>
      <c r="G442" s="43"/>
      <c r="H442" s="3">
        <v>3000</v>
      </c>
      <c r="I442" s="3"/>
      <c r="J442" s="5">
        <v>3000</v>
      </c>
      <c r="K442" s="3">
        <v>3000</v>
      </c>
      <c r="L442" s="3"/>
      <c r="M442" s="5">
        <v>3000</v>
      </c>
      <c r="N442" s="3">
        <v>3000</v>
      </c>
      <c r="O442" s="3"/>
      <c r="P442" s="5">
        <v>3000</v>
      </c>
      <c r="Q442" s="3">
        <v>3000</v>
      </c>
      <c r="R442" s="3"/>
      <c r="S442" s="5">
        <v>3000</v>
      </c>
      <c r="T442" s="3">
        <v>3000</v>
      </c>
      <c r="U442" s="3"/>
      <c r="V442" s="5">
        <v>3000</v>
      </c>
      <c r="W442" s="3">
        <v>3000</v>
      </c>
      <c r="X442" s="3"/>
      <c r="Y442" s="5">
        <v>3000</v>
      </c>
      <c r="Z442" s="3">
        <v>3000</v>
      </c>
      <c r="AA442" s="3"/>
      <c r="AB442" s="5">
        <v>3000</v>
      </c>
      <c r="AC442" s="3">
        <v>3000</v>
      </c>
      <c r="AD442" s="3"/>
      <c r="AE442" s="5">
        <v>3000</v>
      </c>
      <c r="AF442" s="3">
        <v>3000</v>
      </c>
      <c r="AG442" s="3"/>
      <c r="AH442" s="5">
        <v>3000</v>
      </c>
      <c r="AI442" s="3">
        <v>3000</v>
      </c>
      <c r="AJ442" s="3"/>
      <c r="AK442" s="5">
        <v>3000</v>
      </c>
      <c r="AL442" s="3">
        <v>3000</v>
      </c>
      <c r="AM442" s="3"/>
      <c r="AN442" s="5">
        <v>3000</v>
      </c>
      <c r="AO442" s="3">
        <v>3000</v>
      </c>
      <c r="AP442" s="3"/>
      <c r="AQ442" s="5">
        <v>3000</v>
      </c>
    </row>
    <row r="443" spans="5:43" x14ac:dyDescent="0.3">
      <c r="G443" t="s">
        <v>70</v>
      </c>
      <c r="H443" s="3">
        <v>3000</v>
      </c>
      <c r="I443" s="3"/>
      <c r="J443" s="5">
        <v>3000</v>
      </c>
      <c r="K443" s="3">
        <v>3000</v>
      </c>
      <c r="L443" s="3"/>
      <c r="M443" s="5">
        <v>3000</v>
      </c>
      <c r="N443" s="3">
        <v>3000</v>
      </c>
      <c r="O443" s="3"/>
      <c r="P443" s="5">
        <v>3000</v>
      </c>
      <c r="Q443" s="3">
        <v>3000</v>
      </c>
      <c r="R443" s="3"/>
      <c r="S443" s="5">
        <v>3000</v>
      </c>
      <c r="T443" s="3">
        <v>3000</v>
      </c>
      <c r="U443" s="3"/>
      <c r="V443" s="5">
        <v>3000</v>
      </c>
      <c r="W443" s="3">
        <v>3000</v>
      </c>
      <c r="X443" s="3"/>
      <c r="Y443" s="5">
        <v>3000</v>
      </c>
      <c r="Z443" s="3">
        <v>3000</v>
      </c>
      <c r="AA443" s="3"/>
      <c r="AB443" s="5">
        <v>3000</v>
      </c>
      <c r="AC443" s="3">
        <v>3000</v>
      </c>
      <c r="AD443" s="3"/>
      <c r="AE443" s="5">
        <v>3000</v>
      </c>
      <c r="AF443" s="3">
        <v>3000</v>
      </c>
      <c r="AG443" s="3"/>
      <c r="AH443" s="5">
        <v>3000</v>
      </c>
      <c r="AI443" s="3">
        <v>3000</v>
      </c>
      <c r="AJ443" s="3"/>
      <c r="AK443" s="5">
        <v>3000</v>
      </c>
      <c r="AL443" s="3">
        <v>3000</v>
      </c>
      <c r="AM443" s="3"/>
      <c r="AN443" s="5">
        <v>3000</v>
      </c>
      <c r="AO443" s="3">
        <v>3000</v>
      </c>
      <c r="AP443" s="3"/>
      <c r="AQ443" s="5">
        <v>3000</v>
      </c>
    </row>
    <row r="444" spans="5:43" x14ac:dyDescent="0.3">
      <c r="H444" s="3"/>
      <c r="I444" s="3"/>
      <c r="J444" s="5"/>
      <c r="K444" s="3"/>
      <c r="L444" s="3"/>
      <c r="M444" s="5"/>
      <c r="N444" s="3"/>
      <c r="O444" s="3"/>
      <c r="P444" s="5"/>
      <c r="Q444" s="3"/>
      <c r="R444" s="3"/>
      <c r="S444" s="5"/>
      <c r="T444" s="3"/>
      <c r="U444" s="3"/>
      <c r="V444" s="5"/>
      <c r="W444" s="3"/>
      <c r="X444" s="3"/>
      <c r="Y444" s="5"/>
      <c r="Z444" s="3"/>
      <c r="AA444" s="3"/>
      <c r="AB444" s="5"/>
      <c r="AC444" s="3"/>
      <c r="AD444" s="3"/>
      <c r="AE444" s="5"/>
      <c r="AF444" s="3"/>
      <c r="AG444" s="3"/>
      <c r="AH444" s="5"/>
      <c r="AI444" s="3"/>
      <c r="AJ444" s="3"/>
      <c r="AK444" s="5"/>
      <c r="AL444" s="3"/>
      <c r="AM444" s="3"/>
      <c r="AN444" s="5"/>
      <c r="AO444" s="3"/>
      <c r="AP444" s="3"/>
      <c r="AQ444" s="5"/>
    </row>
    <row r="445" spans="5:43" x14ac:dyDescent="0.3">
      <c r="E445">
        <v>302308</v>
      </c>
      <c r="F445" s="43" t="s">
        <v>60</v>
      </c>
      <c r="G445" s="43"/>
      <c r="H445" s="3">
        <v>25000</v>
      </c>
      <c r="I445" s="3">
        <v>-25019.02</v>
      </c>
      <c r="J445" s="5">
        <v>-19.020000000000437</v>
      </c>
      <c r="K445" s="3">
        <v>25000</v>
      </c>
      <c r="L445" s="3">
        <v>-7602.35</v>
      </c>
      <c r="M445" s="5">
        <v>17397.650000000001</v>
      </c>
      <c r="N445" s="3">
        <v>25000</v>
      </c>
      <c r="O445" s="3"/>
      <c r="P445" s="5">
        <v>25000</v>
      </c>
      <c r="Q445" s="3">
        <v>13000</v>
      </c>
      <c r="R445" s="3"/>
      <c r="S445" s="5">
        <v>13000</v>
      </c>
      <c r="T445" s="3">
        <v>13000</v>
      </c>
      <c r="U445" s="3"/>
      <c r="V445" s="5">
        <v>13000</v>
      </c>
      <c r="W445" s="3">
        <v>13000</v>
      </c>
      <c r="X445" s="3"/>
      <c r="Y445" s="5">
        <v>13000</v>
      </c>
      <c r="Z445" s="3">
        <v>13000</v>
      </c>
      <c r="AA445" s="3"/>
      <c r="AB445" s="5">
        <v>13000</v>
      </c>
      <c r="AC445" s="3">
        <v>13000</v>
      </c>
      <c r="AD445" s="3"/>
      <c r="AE445" s="5">
        <v>13000</v>
      </c>
      <c r="AF445" s="3">
        <v>13000</v>
      </c>
      <c r="AG445" s="3"/>
      <c r="AH445" s="5">
        <v>13000</v>
      </c>
      <c r="AI445" s="3">
        <v>13000</v>
      </c>
      <c r="AJ445" s="3"/>
      <c r="AK445" s="5">
        <v>13000</v>
      </c>
      <c r="AL445" s="3">
        <v>13000</v>
      </c>
      <c r="AM445" s="3"/>
      <c r="AN445" s="5">
        <v>13000</v>
      </c>
      <c r="AO445" s="3">
        <v>13000</v>
      </c>
      <c r="AP445" s="3"/>
      <c r="AQ445" s="5">
        <v>13000</v>
      </c>
    </row>
    <row r="446" spans="5:43" x14ac:dyDescent="0.3">
      <c r="G446" t="s">
        <v>70</v>
      </c>
      <c r="H446" s="3">
        <v>25000</v>
      </c>
      <c r="I446" s="3">
        <v>-25019.02</v>
      </c>
      <c r="J446" s="5">
        <v>-19.020000000000437</v>
      </c>
      <c r="K446" s="3">
        <v>25000</v>
      </c>
      <c r="L446" s="3">
        <v>-7602.35</v>
      </c>
      <c r="M446" s="5">
        <v>17397.650000000001</v>
      </c>
      <c r="N446" s="3">
        <v>25000</v>
      </c>
      <c r="O446" s="3"/>
      <c r="P446" s="5">
        <v>25000</v>
      </c>
      <c r="Q446" s="3">
        <v>13000</v>
      </c>
      <c r="R446" s="3"/>
      <c r="S446" s="5">
        <v>13000</v>
      </c>
      <c r="T446" s="3">
        <v>13000</v>
      </c>
      <c r="U446" s="3"/>
      <c r="V446" s="5">
        <v>13000</v>
      </c>
      <c r="W446" s="3">
        <v>13000</v>
      </c>
      <c r="X446" s="3"/>
      <c r="Y446" s="5">
        <v>13000</v>
      </c>
      <c r="Z446" s="3">
        <v>13000</v>
      </c>
      <c r="AA446" s="3"/>
      <c r="AB446" s="5">
        <v>13000</v>
      </c>
      <c r="AC446" s="3">
        <v>13000</v>
      </c>
      <c r="AD446" s="3"/>
      <c r="AE446" s="5">
        <v>13000</v>
      </c>
      <c r="AF446" s="3">
        <v>13000</v>
      </c>
      <c r="AG446" s="3"/>
      <c r="AH446" s="5">
        <v>13000</v>
      </c>
      <c r="AI446" s="3">
        <v>13000</v>
      </c>
      <c r="AJ446" s="3"/>
      <c r="AK446" s="5">
        <v>13000</v>
      </c>
      <c r="AL446" s="3">
        <v>13000</v>
      </c>
      <c r="AM446" s="3"/>
      <c r="AN446" s="5">
        <v>13000</v>
      </c>
      <c r="AO446" s="3">
        <v>13000</v>
      </c>
      <c r="AP446" s="3"/>
      <c r="AQ446" s="5">
        <v>13000</v>
      </c>
    </row>
    <row r="447" spans="5:43" x14ac:dyDescent="0.3">
      <c r="H447" s="3"/>
      <c r="I447" s="3"/>
      <c r="J447" s="5"/>
      <c r="K447" s="3"/>
      <c r="L447" s="3"/>
      <c r="M447" s="5"/>
      <c r="N447" s="3"/>
      <c r="O447" s="3"/>
      <c r="P447" s="5"/>
      <c r="Q447" s="3"/>
      <c r="R447" s="3"/>
      <c r="S447" s="5"/>
      <c r="T447" s="3"/>
      <c r="U447" s="3"/>
      <c r="V447" s="5"/>
      <c r="W447" s="3"/>
      <c r="X447" s="3"/>
      <c r="Y447" s="5"/>
      <c r="Z447" s="3"/>
      <c r="AA447" s="3"/>
      <c r="AB447" s="5"/>
      <c r="AC447" s="3"/>
      <c r="AD447" s="3"/>
      <c r="AE447" s="5"/>
      <c r="AF447" s="3"/>
      <c r="AG447" s="3"/>
      <c r="AH447" s="5"/>
      <c r="AI447" s="3"/>
      <c r="AJ447" s="3"/>
      <c r="AK447" s="5"/>
      <c r="AL447" s="3"/>
      <c r="AM447" s="3"/>
      <c r="AN447" s="5"/>
      <c r="AO447" s="3"/>
      <c r="AP447" s="3"/>
      <c r="AQ447" s="5"/>
    </row>
    <row r="448" spans="5:43" x14ac:dyDescent="0.3">
      <c r="E448">
        <v>302309</v>
      </c>
      <c r="F448" s="43" t="s">
        <v>125</v>
      </c>
      <c r="G448" s="43"/>
      <c r="H448" s="3">
        <v>34860</v>
      </c>
      <c r="I448" s="3">
        <v>-33180</v>
      </c>
      <c r="J448" s="5">
        <v>1680</v>
      </c>
      <c r="K448" s="3">
        <v>31860</v>
      </c>
      <c r="L448" s="3">
        <v>-8000</v>
      </c>
      <c r="M448" s="5">
        <v>23860</v>
      </c>
      <c r="N448" s="3">
        <v>28100</v>
      </c>
      <c r="O448" s="3">
        <v>-8000</v>
      </c>
      <c r="P448" s="5">
        <v>20100</v>
      </c>
      <c r="Q448" s="3">
        <v>28100</v>
      </c>
      <c r="R448" s="3">
        <v>-8000</v>
      </c>
      <c r="S448" s="5">
        <v>20100</v>
      </c>
      <c r="T448" s="3">
        <v>28100</v>
      </c>
      <c r="U448" s="3">
        <v>-8000</v>
      </c>
      <c r="V448" s="5">
        <v>20100</v>
      </c>
      <c r="W448" s="3">
        <v>28100</v>
      </c>
      <c r="X448" s="3">
        <v>-8000</v>
      </c>
      <c r="Y448" s="5">
        <v>20100</v>
      </c>
      <c r="Z448" s="3">
        <v>28100</v>
      </c>
      <c r="AA448" s="3">
        <v>-8000</v>
      </c>
      <c r="AB448" s="5">
        <v>20100</v>
      </c>
      <c r="AC448" s="3">
        <v>28100</v>
      </c>
      <c r="AD448" s="3">
        <v>-8000</v>
      </c>
      <c r="AE448" s="5">
        <v>20100</v>
      </c>
      <c r="AF448" s="3">
        <v>28100</v>
      </c>
      <c r="AG448" s="3">
        <v>-8000</v>
      </c>
      <c r="AH448" s="5">
        <v>20100</v>
      </c>
      <c r="AI448" s="3">
        <v>28100</v>
      </c>
      <c r="AJ448" s="3"/>
      <c r="AK448" s="5">
        <v>28100</v>
      </c>
      <c r="AL448" s="3">
        <v>28100</v>
      </c>
      <c r="AM448" s="3"/>
      <c r="AN448" s="5">
        <v>28100</v>
      </c>
      <c r="AO448" s="3">
        <v>28100</v>
      </c>
      <c r="AP448" s="3"/>
      <c r="AQ448" s="5">
        <v>28100</v>
      </c>
    </row>
    <row r="449" spans="5:43" x14ac:dyDescent="0.3">
      <c r="G449" t="s">
        <v>30</v>
      </c>
      <c r="H449" s="3">
        <v>3000</v>
      </c>
      <c r="I449" s="3">
        <v>-2200</v>
      </c>
      <c r="J449" s="5">
        <v>800</v>
      </c>
      <c r="K449" s="3"/>
      <c r="L449" s="3"/>
      <c r="M449" s="5"/>
      <c r="N449" s="3"/>
      <c r="O449" s="3"/>
      <c r="P449" s="5"/>
      <c r="Q449" s="3"/>
      <c r="R449" s="3"/>
      <c r="S449" s="5"/>
      <c r="T449" s="3"/>
      <c r="U449" s="3"/>
      <c r="V449" s="5"/>
      <c r="W449" s="3"/>
      <c r="X449" s="3"/>
      <c r="Y449" s="5"/>
      <c r="Z449" s="3"/>
      <c r="AA449" s="3"/>
      <c r="AB449" s="5"/>
      <c r="AC449" s="3"/>
      <c r="AD449" s="3"/>
      <c r="AE449" s="5"/>
      <c r="AF449" s="3"/>
      <c r="AG449" s="3"/>
      <c r="AH449" s="5"/>
      <c r="AI449" s="3"/>
      <c r="AJ449" s="3"/>
      <c r="AK449" s="5"/>
      <c r="AL449" s="3"/>
      <c r="AM449" s="3"/>
      <c r="AN449" s="5"/>
      <c r="AO449" s="3"/>
      <c r="AP449" s="3"/>
      <c r="AQ449" s="5"/>
    </row>
    <row r="450" spans="5:43" x14ac:dyDescent="0.3">
      <c r="G450" t="s">
        <v>64</v>
      </c>
      <c r="H450" s="3">
        <v>31860</v>
      </c>
      <c r="I450" s="3">
        <v>-30980</v>
      </c>
      <c r="J450" s="5">
        <v>880</v>
      </c>
      <c r="K450" s="3">
        <v>31860</v>
      </c>
      <c r="L450" s="3">
        <v>-8000</v>
      </c>
      <c r="M450" s="5">
        <v>23860</v>
      </c>
      <c r="N450" s="3">
        <v>28100</v>
      </c>
      <c r="O450" s="3">
        <v>-8000</v>
      </c>
      <c r="P450" s="5">
        <v>20100</v>
      </c>
      <c r="Q450" s="3">
        <v>28100</v>
      </c>
      <c r="R450" s="3">
        <v>-8000</v>
      </c>
      <c r="S450" s="5">
        <v>20100</v>
      </c>
      <c r="T450" s="3">
        <v>28100</v>
      </c>
      <c r="U450" s="3">
        <v>-8000</v>
      </c>
      <c r="V450" s="5">
        <v>20100</v>
      </c>
      <c r="W450" s="3">
        <v>28100</v>
      </c>
      <c r="X450" s="3">
        <v>-8000</v>
      </c>
      <c r="Y450" s="5">
        <v>20100</v>
      </c>
      <c r="Z450" s="3">
        <v>28100</v>
      </c>
      <c r="AA450" s="3">
        <v>-8000</v>
      </c>
      <c r="AB450" s="5">
        <v>20100</v>
      </c>
      <c r="AC450" s="3">
        <v>28100</v>
      </c>
      <c r="AD450" s="3">
        <v>-8000</v>
      </c>
      <c r="AE450" s="5">
        <v>20100</v>
      </c>
      <c r="AF450" s="3">
        <v>28100</v>
      </c>
      <c r="AG450" s="3">
        <v>-8000</v>
      </c>
      <c r="AH450" s="5">
        <v>20100</v>
      </c>
      <c r="AI450" s="3">
        <v>28100</v>
      </c>
      <c r="AJ450" s="3"/>
      <c r="AK450" s="5">
        <v>28100</v>
      </c>
      <c r="AL450" s="3">
        <v>28100</v>
      </c>
      <c r="AM450" s="3"/>
      <c r="AN450" s="5">
        <v>28100</v>
      </c>
      <c r="AO450" s="3">
        <v>28100</v>
      </c>
      <c r="AP450" s="3"/>
      <c r="AQ450" s="5">
        <v>28100</v>
      </c>
    </row>
    <row r="451" spans="5:43" x14ac:dyDescent="0.3">
      <c r="H451" s="3"/>
      <c r="I451" s="3"/>
      <c r="J451" s="5"/>
      <c r="K451" s="3"/>
      <c r="L451" s="3"/>
      <c r="M451" s="5"/>
      <c r="N451" s="3"/>
      <c r="O451" s="3"/>
      <c r="P451" s="5"/>
      <c r="Q451" s="3"/>
      <c r="R451" s="3"/>
      <c r="S451" s="5"/>
      <c r="T451" s="3"/>
      <c r="U451" s="3"/>
      <c r="V451" s="5"/>
      <c r="W451" s="3"/>
      <c r="X451" s="3"/>
      <c r="Y451" s="5"/>
      <c r="Z451" s="3"/>
      <c r="AA451" s="3"/>
      <c r="AB451" s="5"/>
      <c r="AC451" s="3"/>
      <c r="AD451" s="3"/>
      <c r="AE451" s="5"/>
      <c r="AF451" s="3"/>
      <c r="AG451" s="3"/>
      <c r="AH451" s="5"/>
      <c r="AI451" s="3"/>
      <c r="AJ451" s="3"/>
      <c r="AK451" s="5"/>
      <c r="AL451" s="3"/>
      <c r="AM451" s="3"/>
      <c r="AN451" s="5"/>
      <c r="AO451" s="3"/>
      <c r="AP451" s="3"/>
      <c r="AQ451" s="5"/>
    </row>
    <row r="452" spans="5:43" x14ac:dyDescent="0.3">
      <c r="E452">
        <v>302310</v>
      </c>
      <c r="F452" s="43" t="s">
        <v>33</v>
      </c>
      <c r="G452" s="43"/>
      <c r="H452" s="3">
        <v>90342</v>
      </c>
      <c r="I452" s="3">
        <v>-90342</v>
      </c>
      <c r="J452" s="5">
        <v>0</v>
      </c>
      <c r="K452" s="3">
        <v>84392</v>
      </c>
      <c r="L452" s="3"/>
      <c r="M452" s="5">
        <v>84392</v>
      </c>
      <c r="N452" s="3">
        <v>89068</v>
      </c>
      <c r="O452" s="3"/>
      <c r="P452" s="5">
        <v>89068</v>
      </c>
      <c r="Q452" s="3">
        <v>90202</v>
      </c>
      <c r="R452" s="3"/>
      <c r="S452" s="5">
        <v>90202</v>
      </c>
      <c r="T452" s="3">
        <v>50000</v>
      </c>
      <c r="U452" s="3"/>
      <c r="V452" s="5">
        <v>50000</v>
      </c>
      <c r="W452" s="3">
        <v>50000</v>
      </c>
      <c r="X452" s="3"/>
      <c r="Y452" s="5">
        <v>50000</v>
      </c>
      <c r="Z452" s="3">
        <v>50000</v>
      </c>
      <c r="AA452" s="3"/>
      <c r="AB452" s="5">
        <v>50000</v>
      </c>
      <c r="AC452" s="3">
        <v>50000</v>
      </c>
      <c r="AD452" s="3"/>
      <c r="AE452" s="5">
        <v>50000</v>
      </c>
      <c r="AF452" s="3">
        <v>50000</v>
      </c>
      <c r="AG452" s="3"/>
      <c r="AH452" s="5">
        <v>50000</v>
      </c>
      <c r="AI452" s="3">
        <v>50000</v>
      </c>
      <c r="AJ452" s="3"/>
      <c r="AK452" s="5">
        <v>50000</v>
      </c>
      <c r="AL452" s="3">
        <v>50000</v>
      </c>
      <c r="AM452" s="3"/>
      <c r="AN452" s="5">
        <v>50000</v>
      </c>
      <c r="AO452" s="3">
        <v>50000</v>
      </c>
      <c r="AP452" s="3"/>
      <c r="AQ452" s="5">
        <v>50000</v>
      </c>
    </row>
    <row r="453" spans="5:43" x14ac:dyDescent="0.3">
      <c r="G453" t="s">
        <v>30</v>
      </c>
      <c r="H453" s="3">
        <v>90342</v>
      </c>
      <c r="I453" s="3">
        <v>-90342</v>
      </c>
      <c r="J453" s="5">
        <v>0</v>
      </c>
      <c r="K453" s="3">
        <v>84392</v>
      </c>
      <c r="L453" s="3"/>
      <c r="M453" s="5">
        <v>84392</v>
      </c>
      <c r="N453" s="3">
        <v>89068</v>
      </c>
      <c r="O453" s="3"/>
      <c r="P453" s="5">
        <v>89068</v>
      </c>
      <c r="Q453" s="3">
        <v>90202</v>
      </c>
      <c r="R453" s="3"/>
      <c r="S453" s="5">
        <v>90202</v>
      </c>
      <c r="T453" s="3">
        <v>50000</v>
      </c>
      <c r="U453" s="3"/>
      <c r="V453" s="5">
        <v>50000</v>
      </c>
      <c r="W453" s="3">
        <v>50000</v>
      </c>
      <c r="X453" s="3"/>
      <c r="Y453" s="5">
        <v>50000</v>
      </c>
      <c r="Z453" s="3">
        <v>50000</v>
      </c>
      <c r="AA453" s="3"/>
      <c r="AB453" s="5">
        <v>50000</v>
      </c>
      <c r="AC453" s="3">
        <v>50000</v>
      </c>
      <c r="AD453" s="3"/>
      <c r="AE453" s="5">
        <v>50000</v>
      </c>
      <c r="AF453" s="3">
        <v>50000</v>
      </c>
      <c r="AG453" s="3"/>
      <c r="AH453" s="5">
        <v>50000</v>
      </c>
      <c r="AI453" s="3">
        <v>50000</v>
      </c>
      <c r="AJ453" s="3"/>
      <c r="AK453" s="5">
        <v>50000</v>
      </c>
      <c r="AL453" s="3">
        <v>50000</v>
      </c>
      <c r="AM453" s="3"/>
      <c r="AN453" s="5">
        <v>50000</v>
      </c>
      <c r="AO453" s="3">
        <v>50000</v>
      </c>
      <c r="AP453" s="3"/>
      <c r="AQ453" s="5">
        <v>50000</v>
      </c>
    </row>
    <row r="454" spans="5:43" x14ac:dyDescent="0.3">
      <c r="H454" s="3"/>
      <c r="I454" s="3"/>
      <c r="J454" s="5"/>
      <c r="K454" s="3"/>
      <c r="L454" s="3"/>
      <c r="M454" s="5"/>
      <c r="N454" s="3"/>
      <c r="O454" s="3"/>
      <c r="P454" s="5"/>
      <c r="Q454" s="3"/>
      <c r="R454" s="3"/>
      <c r="S454" s="5"/>
      <c r="T454" s="3"/>
      <c r="U454" s="3"/>
      <c r="V454" s="5"/>
      <c r="W454" s="3"/>
      <c r="X454" s="3"/>
      <c r="Y454" s="5"/>
      <c r="Z454" s="3"/>
      <c r="AA454" s="3"/>
      <c r="AB454" s="5"/>
      <c r="AC454" s="3"/>
      <c r="AD454" s="3"/>
      <c r="AE454" s="5"/>
      <c r="AF454" s="3"/>
      <c r="AG454" s="3"/>
      <c r="AH454" s="5"/>
      <c r="AI454" s="3"/>
      <c r="AJ454" s="3"/>
      <c r="AK454" s="5"/>
      <c r="AL454" s="3"/>
      <c r="AM454" s="3"/>
      <c r="AN454" s="5"/>
      <c r="AO454" s="3"/>
      <c r="AP454" s="3"/>
      <c r="AQ454" s="5"/>
    </row>
    <row r="455" spans="5:43" x14ac:dyDescent="0.3">
      <c r="E455">
        <v>302311</v>
      </c>
      <c r="F455" s="43" t="s">
        <v>34</v>
      </c>
      <c r="G455" s="43"/>
      <c r="H455" s="3">
        <v>33859.979999999996</v>
      </c>
      <c r="I455" s="3">
        <v>-33859.979999999996</v>
      </c>
      <c r="J455" s="5">
        <v>0</v>
      </c>
      <c r="K455" s="3">
        <v>24140.02</v>
      </c>
      <c r="L455" s="3"/>
      <c r="M455" s="5">
        <v>24140.02</v>
      </c>
      <c r="N455" s="3">
        <v>29000</v>
      </c>
      <c r="O455" s="3"/>
      <c r="P455" s="5">
        <v>29000</v>
      </c>
      <c r="Q455" s="3">
        <v>29000</v>
      </c>
      <c r="R455" s="3"/>
      <c r="S455" s="5">
        <v>29000</v>
      </c>
      <c r="T455" s="3">
        <v>16000</v>
      </c>
      <c r="U455" s="3"/>
      <c r="V455" s="5">
        <v>16000</v>
      </c>
      <c r="W455" s="3">
        <v>16000</v>
      </c>
      <c r="X455" s="3"/>
      <c r="Y455" s="5">
        <v>16000</v>
      </c>
      <c r="Z455" s="3">
        <v>16000</v>
      </c>
      <c r="AA455" s="3"/>
      <c r="AB455" s="5">
        <v>16000</v>
      </c>
      <c r="AC455" s="3">
        <v>16000</v>
      </c>
      <c r="AD455" s="3"/>
      <c r="AE455" s="5">
        <v>16000</v>
      </c>
      <c r="AF455" s="3">
        <v>16000</v>
      </c>
      <c r="AG455" s="3"/>
      <c r="AH455" s="5">
        <v>16000</v>
      </c>
      <c r="AI455" s="3">
        <v>16000</v>
      </c>
      <c r="AJ455" s="3"/>
      <c r="AK455" s="5">
        <v>16000</v>
      </c>
      <c r="AL455" s="3">
        <v>16000</v>
      </c>
      <c r="AM455" s="3"/>
      <c r="AN455" s="5">
        <v>16000</v>
      </c>
      <c r="AO455" s="3">
        <v>16000</v>
      </c>
      <c r="AP455" s="3"/>
      <c r="AQ455" s="5">
        <v>16000</v>
      </c>
    </row>
    <row r="456" spans="5:43" x14ac:dyDescent="0.3">
      <c r="G456" t="s">
        <v>30</v>
      </c>
      <c r="H456" s="3">
        <v>33859.979999999996</v>
      </c>
      <c r="I456" s="3">
        <v>-33859.979999999996</v>
      </c>
      <c r="J456" s="5">
        <v>0</v>
      </c>
      <c r="K456" s="3">
        <v>24140.02</v>
      </c>
      <c r="L456" s="3"/>
      <c r="M456" s="5">
        <v>24140.02</v>
      </c>
      <c r="N456" s="3">
        <v>29000</v>
      </c>
      <c r="O456" s="3"/>
      <c r="P456" s="5">
        <v>29000</v>
      </c>
      <c r="Q456" s="3">
        <v>29000</v>
      </c>
      <c r="R456" s="3"/>
      <c r="S456" s="5">
        <v>29000</v>
      </c>
      <c r="T456" s="3">
        <v>16000</v>
      </c>
      <c r="U456" s="3"/>
      <c r="V456" s="5">
        <v>16000</v>
      </c>
      <c r="W456" s="3">
        <v>16000</v>
      </c>
      <c r="X456" s="3"/>
      <c r="Y456" s="5">
        <v>16000</v>
      </c>
      <c r="Z456" s="3">
        <v>16000</v>
      </c>
      <c r="AA456" s="3"/>
      <c r="AB456" s="5">
        <v>16000</v>
      </c>
      <c r="AC456" s="3">
        <v>16000</v>
      </c>
      <c r="AD456" s="3"/>
      <c r="AE456" s="5">
        <v>16000</v>
      </c>
      <c r="AF456" s="3">
        <v>16000</v>
      </c>
      <c r="AG456" s="3"/>
      <c r="AH456" s="5">
        <v>16000</v>
      </c>
      <c r="AI456" s="3">
        <v>16000</v>
      </c>
      <c r="AJ456" s="3"/>
      <c r="AK456" s="5">
        <v>16000</v>
      </c>
      <c r="AL456" s="3">
        <v>16000</v>
      </c>
      <c r="AM456" s="3"/>
      <c r="AN456" s="5">
        <v>16000</v>
      </c>
      <c r="AO456" s="3">
        <v>16000</v>
      </c>
      <c r="AP456" s="3"/>
      <c r="AQ456" s="5">
        <v>16000</v>
      </c>
    </row>
    <row r="457" spans="5:43" x14ac:dyDescent="0.3">
      <c r="H457" s="3"/>
      <c r="I457" s="3"/>
      <c r="J457" s="5"/>
      <c r="K457" s="3"/>
      <c r="L457" s="3"/>
      <c r="M457" s="5"/>
      <c r="N457" s="3"/>
      <c r="O457" s="3"/>
      <c r="P457" s="5"/>
      <c r="Q457" s="3"/>
      <c r="R457" s="3"/>
      <c r="S457" s="5"/>
      <c r="T457" s="3"/>
      <c r="U457" s="3"/>
      <c r="V457" s="5"/>
      <c r="W457" s="3"/>
      <c r="X457" s="3"/>
      <c r="Y457" s="5"/>
      <c r="Z457" s="3"/>
      <c r="AA457" s="3"/>
      <c r="AB457" s="5"/>
      <c r="AC457" s="3"/>
      <c r="AD457" s="3"/>
      <c r="AE457" s="5"/>
      <c r="AF457" s="3"/>
      <c r="AG457" s="3"/>
      <c r="AH457" s="5"/>
      <c r="AI457" s="3"/>
      <c r="AJ457" s="3"/>
      <c r="AK457" s="5"/>
      <c r="AL457" s="3"/>
      <c r="AM457" s="3"/>
      <c r="AN457" s="5"/>
      <c r="AO457" s="3"/>
      <c r="AP457" s="3"/>
      <c r="AQ457" s="5"/>
    </row>
    <row r="458" spans="5:43" x14ac:dyDescent="0.3">
      <c r="E458">
        <v>302312</v>
      </c>
      <c r="F458" s="43" t="s">
        <v>119</v>
      </c>
      <c r="G458" s="43"/>
      <c r="H458" s="3">
        <v>8000</v>
      </c>
      <c r="I458" s="3">
        <v>-6812.45</v>
      </c>
      <c r="J458" s="5">
        <v>1187.5500000000002</v>
      </c>
      <c r="K458" s="3">
        <v>8000</v>
      </c>
      <c r="L458" s="3">
        <v>-2435.36</v>
      </c>
      <c r="M458" s="5">
        <v>5564.6399999999994</v>
      </c>
      <c r="N458" s="3">
        <v>8000</v>
      </c>
      <c r="O458" s="3"/>
      <c r="P458" s="5">
        <v>8000</v>
      </c>
      <c r="Q458" s="3">
        <v>8000</v>
      </c>
      <c r="R458" s="3"/>
      <c r="S458" s="5">
        <v>8000</v>
      </c>
      <c r="T458" s="3">
        <v>4000</v>
      </c>
      <c r="U458" s="3"/>
      <c r="V458" s="5">
        <v>4000</v>
      </c>
      <c r="W458" s="3">
        <v>4000</v>
      </c>
      <c r="X458" s="3"/>
      <c r="Y458" s="5">
        <v>4000</v>
      </c>
      <c r="Z458" s="3">
        <v>4000</v>
      </c>
      <c r="AA458" s="3"/>
      <c r="AB458" s="5">
        <v>4000</v>
      </c>
      <c r="AC458" s="3">
        <v>4000</v>
      </c>
      <c r="AD458" s="3"/>
      <c r="AE458" s="5">
        <v>4000</v>
      </c>
      <c r="AF458" s="3">
        <v>4000</v>
      </c>
      <c r="AG458" s="3"/>
      <c r="AH458" s="5">
        <v>4000</v>
      </c>
      <c r="AI458" s="3">
        <v>4000</v>
      </c>
      <c r="AJ458" s="3"/>
      <c r="AK458" s="5">
        <v>4000</v>
      </c>
      <c r="AL458" s="3">
        <v>4000</v>
      </c>
      <c r="AM458" s="3"/>
      <c r="AN458" s="5">
        <v>4000</v>
      </c>
      <c r="AO458" s="3">
        <v>4000</v>
      </c>
      <c r="AP458" s="3"/>
      <c r="AQ458" s="5">
        <v>4000</v>
      </c>
    </row>
    <row r="459" spans="5:43" x14ac:dyDescent="0.3">
      <c r="G459" t="s">
        <v>30</v>
      </c>
      <c r="H459" s="3">
        <v>8000</v>
      </c>
      <c r="I459" s="3">
        <v>-6812.45</v>
      </c>
      <c r="J459" s="5">
        <v>1187.5500000000002</v>
      </c>
      <c r="K459" s="3">
        <v>8000</v>
      </c>
      <c r="L459" s="3">
        <v>-2435.36</v>
      </c>
      <c r="M459" s="5">
        <v>5564.6399999999994</v>
      </c>
      <c r="N459" s="3">
        <v>8000</v>
      </c>
      <c r="O459" s="3"/>
      <c r="P459" s="5">
        <v>8000</v>
      </c>
      <c r="Q459" s="3">
        <v>8000</v>
      </c>
      <c r="R459" s="3"/>
      <c r="S459" s="5">
        <v>8000</v>
      </c>
      <c r="T459" s="3">
        <v>4000</v>
      </c>
      <c r="U459" s="3"/>
      <c r="V459" s="5">
        <v>4000</v>
      </c>
      <c r="W459" s="3">
        <v>4000</v>
      </c>
      <c r="X459" s="3"/>
      <c r="Y459" s="5">
        <v>4000</v>
      </c>
      <c r="Z459" s="3">
        <v>4000</v>
      </c>
      <c r="AA459" s="3"/>
      <c r="AB459" s="5">
        <v>4000</v>
      </c>
      <c r="AC459" s="3">
        <v>4000</v>
      </c>
      <c r="AD459" s="3"/>
      <c r="AE459" s="5">
        <v>4000</v>
      </c>
      <c r="AF459" s="3">
        <v>4000</v>
      </c>
      <c r="AG459" s="3"/>
      <c r="AH459" s="5">
        <v>4000</v>
      </c>
      <c r="AI459" s="3">
        <v>4000</v>
      </c>
      <c r="AJ459" s="3"/>
      <c r="AK459" s="5">
        <v>4000</v>
      </c>
      <c r="AL459" s="3">
        <v>4000</v>
      </c>
      <c r="AM459" s="3"/>
      <c r="AN459" s="5">
        <v>4000</v>
      </c>
      <c r="AO459" s="3">
        <v>4000</v>
      </c>
      <c r="AP459" s="3"/>
      <c r="AQ459" s="5">
        <v>4000</v>
      </c>
    </row>
    <row r="460" spans="5:43" x14ac:dyDescent="0.3">
      <c r="H460" s="3"/>
      <c r="I460" s="3"/>
      <c r="J460" s="5"/>
      <c r="K460" s="3"/>
      <c r="L460" s="3"/>
      <c r="M460" s="5"/>
      <c r="N460" s="3"/>
      <c r="O460" s="3"/>
      <c r="P460" s="5"/>
      <c r="Q460" s="3"/>
      <c r="R460" s="3"/>
      <c r="S460" s="5"/>
      <c r="T460" s="3"/>
      <c r="U460" s="3"/>
      <c r="V460" s="5"/>
      <c r="W460" s="3"/>
      <c r="X460" s="3"/>
      <c r="Y460" s="5"/>
      <c r="Z460" s="3"/>
      <c r="AA460" s="3"/>
      <c r="AB460" s="5"/>
      <c r="AC460" s="3"/>
      <c r="AD460" s="3"/>
      <c r="AE460" s="5"/>
      <c r="AF460" s="3"/>
      <c r="AG460" s="3"/>
      <c r="AH460" s="5"/>
      <c r="AI460" s="3"/>
      <c r="AJ460" s="3"/>
      <c r="AK460" s="5"/>
      <c r="AL460" s="3"/>
      <c r="AM460" s="3"/>
      <c r="AN460" s="5"/>
      <c r="AO460" s="3"/>
      <c r="AP460" s="3"/>
      <c r="AQ460" s="5"/>
    </row>
    <row r="461" spans="5:43" x14ac:dyDescent="0.3">
      <c r="E461">
        <v>302313</v>
      </c>
      <c r="F461" s="43" t="s">
        <v>35</v>
      </c>
      <c r="G461" s="43"/>
      <c r="H461" s="3">
        <v>7497.0000000000009</v>
      </c>
      <c r="I461" s="3">
        <v>-6467.84</v>
      </c>
      <c r="J461" s="5">
        <v>1029.1600000000008</v>
      </c>
      <c r="K461" s="3">
        <v>7604.1</v>
      </c>
      <c r="L461" s="3"/>
      <c r="M461" s="5">
        <v>7604.1</v>
      </c>
      <c r="N461" s="3">
        <v>7711.2000000000007</v>
      </c>
      <c r="O461" s="3"/>
      <c r="P461" s="5">
        <v>7711.2000000000007</v>
      </c>
      <c r="Q461" s="3">
        <v>7818.3</v>
      </c>
      <c r="R461" s="3"/>
      <c r="S461" s="5">
        <v>7818.3</v>
      </c>
      <c r="T461" s="3">
        <v>5212.2</v>
      </c>
      <c r="U461" s="3"/>
      <c r="V461" s="5">
        <v>5212.2</v>
      </c>
      <c r="W461" s="3">
        <v>5212.2</v>
      </c>
      <c r="X461" s="3"/>
      <c r="Y461" s="5">
        <v>5212.2</v>
      </c>
      <c r="Z461" s="3">
        <v>5212.2</v>
      </c>
      <c r="AA461" s="3"/>
      <c r="AB461" s="5">
        <v>5212.2</v>
      </c>
      <c r="AC461" s="3">
        <v>5212.2</v>
      </c>
      <c r="AD461" s="3"/>
      <c r="AE461" s="5">
        <v>5212.2</v>
      </c>
      <c r="AF461" s="3">
        <v>5212.2</v>
      </c>
      <c r="AG461" s="3"/>
      <c r="AH461" s="5">
        <v>5212.2</v>
      </c>
      <c r="AI461" s="3">
        <v>5212.2</v>
      </c>
      <c r="AJ461" s="3"/>
      <c r="AK461" s="5">
        <v>5212.2</v>
      </c>
      <c r="AL461" s="3">
        <v>5212.2</v>
      </c>
      <c r="AM461" s="3"/>
      <c r="AN461" s="5">
        <v>5212.2</v>
      </c>
      <c r="AO461" s="3">
        <v>5212.2</v>
      </c>
      <c r="AP461" s="3"/>
      <c r="AQ461" s="5">
        <v>5212.2</v>
      </c>
    </row>
    <row r="462" spans="5:43" x14ac:dyDescent="0.3">
      <c r="G462" t="s">
        <v>30</v>
      </c>
      <c r="H462" s="3">
        <v>7497.0000000000009</v>
      </c>
      <c r="I462" s="3">
        <v>-6467.84</v>
      </c>
      <c r="J462" s="5">
        <v>1029.1600000000008</v>
      </c>
      <c r="K462" s="3">
        <v>7604.1</v>
      </c>
      <c r="L462" s="3"/>
      <c r="M462" s="5">
        <v>7604.1</v>
      </c>
      <c r="N462" s="3">
        <v>7711.2000000000007</v>
      </c>
      <c r="O462" s="3"/>
      <c r="P462" s="5">
        <v>7711.2000000000007</v>
      </c>
      <c r="Q462" s="3">
        <v>7818.3</v>
      </c>
      <c r="R462" s="3"/>
      <c r="S462" s="5">
        <v>7818.3</v>
      </c>
      <c r="T462" s="3">
        <v>5212.2</v>
      </c>
      <c r="U462" s="3"/>
      <c r="V462" s="5">
        <v>5212.2</v>
      </c>
      <c r="W462" s="3">
        <v>5212.2</v>
      </c>
      <c r="X462" s="3"/>
      <c r="Y462" s="5">
        <v>5212.2</v>
      </c>
      <c r="Z462" s="3">
        <v>5212.2</v>
      </c>
      <c r="AA462" s="3"/>
      <c r="AB462" s="5">
        <v>5212.2</v>
      </c>
      <c r="AC462" s="3">
        <v>5212.2</v>
      </c>
      <c r="AD462" s="3"/>
      <c r="AE462" s="5">
        <v>5212.2</v>
      </c>
      <c r="AF462" s="3">
        <v>5212.2</v>
      </c>
      <c r="AG462" s="3"/>
      <c r="AH462" s="5">
        <v>5212.2</v>
      </c>
      <c r="AI462" s="3">
        <v>5212.2</v>
      </c>
      <c r="AJ462" s="3"/>
      <c r="AK462" s="5">
        <v>5212.2</v>
      </c>
      <c r="AL462" s="3">
        <v>5212.2</v>
      </c>
      <c r="AM462" s="3"/>
      <c r="AN462" s="5">
        <v>5212.2</v>
      </c>
      <c r="AO462" s="3">
        <v>5212.2</v>
      </c>
      <c r="AP462" s="3"/>
      <c r="AQ462" s="5">
        <v>5212.2</v>
      </c>
    </row>
    <row r="463" spans="5:43" x14ac:dyDescent="0.3">
      <c r="H463" s="3"/>
      <c r="I463" s="3"/>
      <c r="J463" s="5"/>
      <c r="K463" s="3"/>
      <c r="L463" s="3"/>
      <c r="M463" s="5"/>
      <c r="N463" s="3"/>
      <c r="O463" s="3"/>
      <c r="P463" s="5"/>
      <c r="Q463" s="3"/>
      <c r="R463" s="3"/>
      <c r="S463" s="5"/>
      <c r="T463" s="3"/>
      <c r="U463" s="3"/>
      <c r="V463" s="5"/>
      <c r="W463" s="3"/>
      <c r="X463" s="3"/>
      <c r="Y463" s="5"/>
      <c r="Z463" s="3"/>
      <c r="AA463" s="3"/>
      <c r="AB463" s="5"/>
      <c r="AC463" s="3"/>
      <c r="AD463" s="3"/>
      <c r="AE463" s="5"/>
      <c r="AF463" s="3"/>
      <c r="AG463" s="3"/>
      <c r="AH463" s="5"/>
      <c r="AI463" s="3"/>
      <c r="AJ463" s="3"/>
      <c r="AK463" s="5"/>
      <c r="AL463" s="3"/>
      <c r="AM463" s="3"/>
      <c r="AN463" s="5"/>
      <c r="AO463" s="3"/>
      <c r="AP463" s="3"/>
      <c r="AQ463" s="5"/>
    </row>
    <row r="464" spans="5:43" x14ac:dyDescent="0.3">
      <c r="E464">
        <v>302314</v>
      </c>
      <c r="F464" s="43" t="s">
        <v>36</v>
      </c>
      <c r="G464" s="43"/>
      <c r="H464" s="3"/>
      <c r="I464" s="3"/>
      <c r="J464" s="5"/>
      <c r="K464" s="3">
        <v>3000</v>
      </c>
      <c r="L464" s="3">
        <v>-750</v>
      </c>
      <c r="M464" s="5">
        <v>2250</v>
      </c>
      <c r="N464" s="3">
        <v>3000</v>
      </c>
      <c r="O464" s="3"/>
      <c r="P464" s="5">
        <v>3000</v>
      </c>
      <c r="Q464" s="3">
        <v>3000</v>
      </c>
      <c r="R464" s="3"/>
      <c r="S464" s="5">
        <v>3000</v>
      </c>
      <c r="T464" s="3">
        <v>3000</v>
      </c>
      <c r="U464" s="3"/>
      <c r="V464" s="5">
        <v>3000</v>
      </c>
      <c r="W464" s="3">
        <v>3000</v>
      </c>
      <c r="X464" s="3"/>
      <c r="Y464" s="5">
        <v>3000</v>
      </c>
      <c r="Z464" s="3">
        <v>3000</v>
      </c>
      <c r="AA464" s="3"/>
      <c r="AB464" s="5">
        <v>3000</v>
      </c>
      <c r="AC464" s="3">
        <v>3000</v>
      </c>
      <c r="AD464" s="3"/>
      <c r="AE464" s="5">
        <v>3000</v>
      </c>
      <c r="AF464" s="3">
        <v>3000</v>
      </c>
      <c r="AG464" s="3"/>
      <c r="AH464" s="5">
        <v>3000</v>
      </c>
      <c r="AI464" s="3">
        <v>3000</v>
      </c>
      <c r="AJ464" s="3"/>
      <c r="AK464" s="5">
        <v>3000</v>
      </c>
      <c r="AL464" s="3">
        <v>3000</v>
      </c>
      <c r="AM464" s="3"/>
      <c r="AN464" s="5">
        <v>3000</v>
      </c>
      <c r="AO464" s="3">
        <v>3000</v>
      </c>
      <c r="AP464" s="3"/>
      <c r="AQ464" s="5">
        <v>3000</v>
      </c>
    </row>
    <row r="465" spans="3:43" x14ac:dyDescent="0.3">
      <c r="G465" t="s">
        <v>30</v>
      </c>
      <c r="H465" s="3"/>
      <c r="I465" s="3"/>
      <c r="J465" s="5"/>
      <c r="K465" s="3">
        <v>3000</v>
      </c>
      <c r="L465" s="3">
        <v>-750</v>
      </c>
      <c r="M465" s="5">
        <v>2250</v>
      </c>
      <c r="N465" s="3">
        <v>3000</v>
      </c>
      <c r="O465" s="3"/>
      <c r="P465" s="5">
        <v>3000</v>
      </c>
      <c r="Q465" s="3">
        <v>3000</v>
      </c>
      <c r="R465" s="3"/>
      <c r="S465" s="5">
        <v>3000</v>
      </c>
      <c r="T465" s="3">
        <v>3000</v>
      </c>
      <c r="U465" s="3"/>
      <c r="V465" s="5">
        <v>3000</v>
      </c>
      <c r="W465" s="3">
        <v>3000</v>
      </c>
      <c r="X465" s="3"/>
      <c r="Y465" s="5">
        <v>3000</v>
      </c>
      <c r="Z465" s="3">
        <v>3000</v>
      </c>
      <c r="AA465" s="3"/>
      <c r="AB465" s="5">
        <v>3000</v>
      </c>
      <c r="AC465" s="3">
        <v>3000</v>
      </c>
      <c r="AD465" s="3"/>
      <c r="AE465" s="5">
        <v>3000</v>
      </c>
      <c r="AF465" s="3">
        <v>3000</v>
      </c>
      <c r="AG465" s="3"/>
      <c r="AH465" s="5">
        <v>3000</v>
      </c>
      <c r="AI465" s="3">
        <v>3000</v>
      </c>
      <c r="AJ465" s="3"/>
      <c r="AK465" s="5">
        <v>3000</v>
      </c>
      <c r="AL465" s="3">
        <v>3000</v>
      </c>
      <c r="AM465" s="3"/>
      <c r="AN465" s="5">
        <v>3000</v>
      </c>
      <c r="AO465" s="3">
        <v>3000</v>
      </c>
      <c r="AP465" s="3"/>
      <c r="AQ465" s="5">
        <v>3000</v>
      </c>
    </row>
    <row r="466" spans="3:43" x14ac:dyDescent="0.3">
      <c r="H466" s="3"/>
      <c r="I466" s="3"/>
      <c r="J466" s="5"/>
      <c r="K466" s="3"/>
      <c r="L466" s="3"/>
      <c r="M466" s="5"/>
      <c r="N466" s="3"/>
      <c r="O466" s="3"/>
      <c r="P466" s="5"/>
      <c r="Q466" s="3"/>
      <c r="R466" s="3"/>
      <c r="S466" s="5"/>
      <c r="T466" s="3"/>
      <c r="U466" s="3"/>
      <c r="V466" s="5"/>
      <c r="W466" s="3"/>
      <c r="X466" s="3"/>
      <c r="Y466" s="5"/>
      <c r="Z466" s="3"/>
      <c r="AA466" s="3"/>
      <c r="AB466" s="5"/>
      <c r="AC466" s="3"/>
      <c r="AD466" s="3"/>
      <c r="AE466" s="5"/>
      <c r="AF466" s="3"/>
      <c r="AG466" s="3"/>
      <c r="AH466" s="5"/>
      <c r="AI466" s="3"/>
      <c r="AJ466" s="3"/>
      <c r="AK466" s="5"/>
      <c r="AL466" s="3"/>
      <c r="AM466" s="3"/>
      <c r="AN466" s="5"/>
      <c r="AO466" s="3"/>
      <c r="AP466" s="3"/>
      <c r="AQ466" s="5"/>
    </row>
    <row r="467" spans="3:43" x14ac:dyDescent="0.3">
      <c r="C467">
        <v>3024</v>
      </c>
      <c r="D467" t="s">
        <v>21</v>
      </c>
      <c r="H467" s="3">
        <v>130894.22</v>
      </c>
      <c r="I467" s="3">
        <v>-123035.20999999999</v>
      </c>
      <c r="J467" s="5">
        <v>7859.01</v>
      </c>
      <c r="K467" s="3">
        <v>124053.4099999999</v>
      </c>
      <c r="L467" s="3">
        <v>-75407.02</v>
      </c>
      <c r="M467" s="5">
        <v>48646.389999999912</v>
      </c>
      <c r="N467" s="3">
        <v>130549.75</v>
      </c>
      <c r="O467" s="3">
        <v>-28673.5</v>
      </c>
      <c r="P467" s="5">
        <v>101876.25</v>
      </c>
      <c r="Q467" s="3">
        <v>141849.75</v>
      </c>
      <c r="R467" s="3"/>
      <c r="S467" s="5">
        <v>141849.75</v>
      </c>
      <c r="T467" s="3">
        <v>134549.75</v>
      </c>
      <c r="U467" s="3"/>
      <c r="V467" s="5">
        <v>134549.75</v>
      </c>
      <c r="W467" s="3">
        <v>127549.75</v>
      </c>
      <c r="X467" s="3"/>
      <c r="Y467" s="5">
        <v>127549.75</v>
      </c>
      <c r="Z467" s="3">
        <v>129149.75</v>
      </c>
      <c r="AA467" s="3"/>
      <c r="AB467" s="5">
        <v>129149.75</v>
      </c>
      <c r="AC467" s="3">
        <v>130049.75</v>
      </c>
      <c r="AD467" s="3"/>
      <c r="AE467" s="5">
        <v>130049.75</v>
      </c>
      <c r="AF467" s="3">
        <v>153549.75</v>
      </c>
      <c r="AG467" s="3"/>
      <c r="AH467" s="5">
        <v>153549.75</v>
      </c>
      <c r="AI467" s="3">
        <v>127549.75</v>
      </c>
      <c r="AJ467" s="3"/>
      <c r="AK467" s="5">
        <v>127549.75</v>
      </c>
      <c r="AL467" s="3">
        <v>127549.75</v>
      </c>
      <c r="AM467" s="3"/>
      <c r="AN467" s="5">
        <v>127549.75</v>
      </c>
      <c r="AO467" s="3">
        <v>127759.75</v>
      </c>
      <c r="AP467" s="3"/>
      <c r="AQ467" s="5">
        <v>127759.75</v>
      </c>
    </row>
    <row r="468" spans="3:43" x14ac:dyDescent="0.3">
      <c r="E468">
        <v>302401</v>
      </c>
      <c r="F468" s="43" t="s">
        <v>37</v>
      </c>
      <c r="G468" s="43"/>
      <c r="H468" s="3">
        <v>12356</v>
      </c>
      <c r="I468" s="3">
        <v>-16182.64</v>
      </c>
      <c r="J468" s="5">
        <v>-3826.6399999999994</v>
      </c>
      <c r="K468" s="3">
        <v>12356</v>
      </c>
      <c r="L468" s="3">
        <v>-6938.23</v>
      </c>
      <c r="M468" s="5">
        <v>5417.77</v>
      </c>
      <c r="N468" s="3">
        <v>12356</v>
      </c>
      <c r="O468" s="3"/>
      <c r="P468" s="5">
        <v>12356</v>
      </c>
      <c r="Q468" s="3">
        <v>12356</v>
      </c>
      <c r="R468" s="3"/>
      <c r="S468" s="5">
        <v>12356</v>
      </c>
      <c r="T468" s="3">
        <v>12356</v>
      </c>
      <c r="U468" s="3"/>
      <c r="V468" s="5">
        <v>12356</v>
      </c>
      <c r="W468" s="3">
        <v>12356</v>
      </c>
      <c r="X468" s="3"/>
      <c r="Y468" s="5">
        <v>12356</v>
      </c>
      <c r="Z468" s="3">
        <v>12356</v>
      </c>
      <c r="AA468" s="3"/>
      <c r="AB468" s="5">
        <v>12356</v>
      </c>
      <c r="AC468" s="3">
        <v>12356</v>
      </c>
      <c r="AD468" s="3"/>
      <c r="AE468" s="5">
        <v>12356</v>
      </c>
      <c r="AF468" s="3">
        <v>12356</v>
      </c>
      <c r="AG468" s="3"/>
      <c r="AH468" s="5">
        <v>12356</v>
      </c>
      <c r="AI468" s="3">
        <v>12356</v>
      </c>
      <c r="AJ468" s="3"/>
      <c r="AK468" s="5">
        <v>12356</v>
      </c>
      <c r="AL468" s="3">
        <v>12356</v>
      </c>
      <c r="AM468" s="3"/>
      <c r="AN468" s="5">
        <v>12356</v>
      </c>
      <c r="AO468" s="3">
        <v>12356</v>
      </c>
      <c r="AP468" s="3"/>
      <c r="AQ468" s="5">
        <v>12356</v>
      </c>
    </row>
    <row r="469" spans="3:43" x14ac:dyDescent="0.3">
      <c r="G469" t="s">
        <v>30</v>
      </c>
      <c r="H469" s="3">
        <v>356</v>
      </c>
      <c r="I469" s="3"/>
      <c r="J469" s="5">
        <v>356</v>
      </c>
      <c r="K469" s="3">
        <v>356</v>
      </c>
      <c r="L469" s="3"/>
      <c r="M469" s="5">
        <v>356</v>
      </c>
      <c r="N469" s="3">
        <v>356</v>
      </c>
      <c r="O469" s="3"/>
      <c r="P469" s="5">
        <v>356</v>
      </c>
      <c r="Q469" s="3">
        <v>356</v>
      </c>
      <c r="R469" s="3"/>
      <c r="S469" s="5">
        <v>356</v>
      </c>
      <c r="T469" s="3">
        <v>356</v>
      </c>
      <c r="U469" s="3"/>
      <c r="V469" s="5">
        <v>356</v>
      </c>
      <c r="W469" s="3">
        <v>356</v>
      </c>
      <c r="X469" s="3"/>
      <c r="Y469" s="5">
        <v>356</v>
      </c>
      <c r="Z469" s="3">
        <v>356</v>
      </c>
      <c r="AA469" s="3"/>
      <c r="AB469" s="5">
        <v>356</v>
      </c>
      <c r="AC469" s="3">
        <v>356</v>
      </c>
      <c r="AD469" s="3"/>
      <c r="AE469" s="5">
        <v>356</v>
      </c>
      <c r="AF469" s="3">
        <v>356</v>
      </c>
      <c r="AG469" s="3"/>
      <c r="AH469" s="5">
        <v>356</v>
      </c>
      <c r="AI469" s="3">
        <v>356</v>
      </c>
      <c r="AJ469" s="3"/>
      <c r="AK469" s="5">
        <v>356</v>
      </c>
      <c r="AL469" s="3">
        <v>356</v>
      </c>
      <c r="AM469" s="3"/>
      <c r="AN469" s="5">
        <v>356</v>
      </c>
      <c r="AO469" s="3">
        <v>356</v>
      </c>
      <c r="AP469" s="3"/>
      <c r="AQ469" s="5">
        <v>356</v>
      </c>
    </row>
    <row r="470" spans="3:43" x14ac:dyDescent="0.3">
      <c r="G470" t="s">
        <v>70</v>
      </c>
      <c r="H470" s="3">
        <v>12000</v>
      </c>
      <c r="I470" s="3">
        <v>-16182.64</v>
      </c>
      <c r="J470" s="5">
        <v>-4182.6399999999994</v>
      </c>
      <c r="K470" s="3">
        <v>12000</v>
      </c>
      <c r="L470" s="3">
        <v>-6938.23</v>
      </c>
      <c r="M470" s="5">
        <v>5061.7700000000004</v>
      </c>
      <c r="N470" s="3">
        <v>12000</v>
      </c>
      <c r="O470" s="3"/>
      <c r="P470" s="5">
        <v>12000</v>
      </c>
      <c r="Q470" s="3">
        <v>12000</v>
      </c>
      <c r="R470" s="3"/>
      <c r="S470" s="5">
        <v>12000</v>
      </c>
      <c r="T470" s="3">
        <v>12000</v>
      </c>
      <c r="U470" s="3"/>
      <c r="V470" s="5">
        <v>12000</v>
      </c>
      <c r="W470" s="3">
        <v>12000</v>
      </c>
      <c r="X470" s="3"/>
      <c r="Y470" s="5">
        <v>12000</v>
      </c>
      <c r="Z470" s="3">
        <v>12000</v>
      </c>
      <c r="AA470" s="3"/>
      <c r="AB470" s="5">
        <v>12000</v>
      </c>
      <c r="AC470" s="3">
        <v>12000</v>
      </c>
      <c r="AD470" s="3"/>
      <c r="AE470" s="5">
        <v>12000</v>
      </c>
      <c r="AF470" s="3">
        <v>12000</v>
      </c>
      <c r="AG470" s="3"/>
      <c r="AH470" s="5">
        <v>12000</v>
      </c>
      <c r="AI470" s="3">
        <v>12000</v>
      </c>
      <c r="AJ470" s="3"/>
      <c r="AK470" s="5">
        <v>12000</v>
      </c>
      <c r="AL470" s="3">
        <v>12000</v>
      </c>
      <c r="AM470" s="3"/>
      <c r="AN470" s="5">
        <v>12000</v>
      </c>
      <c r="AO470" s="3">
        <v>12000</v>
      </c>
      <c r="AP470" s="3"/>
      <c r="AQ470" s="5">
        <v>12000</v>
      </c>
    </row>
    <row r="471" spans="3:43" x14ac:dyDescent="0.3">
      <c r="H471" s="3"/>
      <c r="I471" s="3"/>
      <c r="J471" s="5"/>
      <c r="K471" s="3"/>
      <c r="L471" s="3"/>
      <c r="M471" s="5"/>
      <c r="N471" s="3"/>
      <c r="O471" s="3"/>
      <c r="P471" s="5"/>
      <c r="Q471" s="3"/>
      <c r="R471" s="3"/>
      <c r="S471" s="5"/>
      <c r="T471" s="3"/>
      <c r="U471" s="3"/>
      <c r="V471" s="5"/>
      <c r="W471" s="3"/>
      <c r="X471" s="3"/>
      <c r="Y471" s="5"/>
      <c r="Z471" s="3"/>
      <c r="AA471" s="3"/>
      <c r="AB471" s="5"/>
      <c r="AC471" s="3"/>
      <c r="AD471" s="3"/>
      <c r="AE471" s="5"/>
      <c r="AF471" s="3"/>
      <c r="AG471" s="3"/>
      <c r="AH471" s="5"/>
      <c r="AI471" s="3"/>
      <c r="AJ471" s="3"/>
      <c r="AK471" s="5"/>
      <c r="AL471" s="3"/>
      <c r="AM471" s="3"/>
      <c r="AN471" s="5"/>
      <c r="AO471" s="3"/>
      <c r="AP471" s="3"/>
      <c r="AQ471" s="5"/>
    </row>
    <row r="472" spans="3:43" x14ac:dyDescent="0.3">
      <c r="E472">
        <v>302402</v>
      </c>
      <c r="F472" s="43" t="s">
        <v>38</v>
      </c>
      <c r="G472" s="43"/>
      <c r="H472" s="3">
        <v>15525.61</v>
      </c>
      <c r="I472" s="3">
        <v>-15525.61</v>
      </c>
      <c r="J472" s="5">
        <v>0</v>
      </c>
      <c r="K472" s="3">
        <v>14474.39</v>
      </c>
      <c r="L472" s="3">
        <v>-11206.32</v>
      </c>
      <c r="M472" s="5">
        <v>3268.0699999999997</v>
      </c>
      <c r="N472" s="3">
        <v>15000</v>
      </c>
      <c r="O472" s="3"/>
      <c r="P472" s="5">
        <v>15000</v>
      </c>
      <c r="Q472" s="3">
        <v>15000</v>
      </c>
      <c r="R472" s="3"/>
      <c r="S472" s="5">
        <v>15000</v>
      </c>
      <c r="T472" s="3">
        <v>15000</v>
      </c>
      <c r="U472" s="3"/>
      <c r="V472" s="5">
        <v>15000</v>
      </c>
      <c r="W472" s="3">
        <v>15000</v>
      </c>
      <c r="X472" s="3"/>
      <c r="Y472" s="5">
        <v>15000</v>
      </c>
      <c r="Z472" s="3">
        <v>15000</v>
      </c>
      <c r="AA472" s="3"/>
      <c r="AB472" s="5">
        <v>15000</v>
      </c>
      <c r="AC472" s="3">
        <v>15000</v>
      </c>
      <c r="AD472" s="3"/>
      <c r="AE472" s="5">
        <v>15000</v>
      </c>
      <c r="AF472" s="3">
        <v>15000</v>
      </c>
      <c r="AG472" s="3"/>
      <c r="AH472" s="5">
        <v>15000</v>
      </c>
      <c r="AI472" s="3">
        <v>15000</v>
      </c>
      <c r="AJ472" s="3"/>
      <c r="AK472" s="5">
        <v>15000</v>
      </c>
      <c r="AL472" s="3">
        <v>15000</v>
      </c>
      <c r="AM472" s="3"/>
      <c r="AN472" s="5">
        <v>15000</v>
      </c>
      <c r="AO472" s="3">
        <v>15000</v>
      </c>
      <c r="AP472" s="3"/>
      <c r="AQ472" s="5">
        <v>15000</v>
      </c>
    </row>
    <row r="473" spans="3:43" x14ac:dyDescent="0.3">
      <c r="G473" t="s">
        <v>114</v>
      </c>
      <c r="H473" s="3">
        <v>15525.61</v>
      </c>
      <c r="I473" s="3">
        <v>-15525.61</v>
      </c>
      <c r="J473" s="5">
        <v>0</v>
      </c>
      <c r="K473" s="3">
        <v>14474.39</v>
      </c>
      <c r="L473" s="3">
        <v>-11206.32</v>
      </c>
      <c r="M473" s="5">
        <v>3268.0699999999997</v>
      </c>
      <c r="N473" s="3">
        <v>15000</v>
      </c>
      <c r="O473" s="3"/>
      <c r="P473" s="5">
        <v>15000</v>
      </c>
      <c r="Q473" s="3">
        <v>15000</v>
      </c>
      <c r="R473" s="3"/>
      <c r="S473" s="5">
        <v>15000</v>
      </c>
      <c r="T473" s="3">
        <v>15000</v>
      </c>
      <c r="U473" s="3"/>
      <c r="V473" s="5">
        <v>15000</v>
      </c>
      <c r="W473" s="3">
        <v>15000</v>
      </c>
      <c r="X473" s="3"/>
      <c r="Y473" s="5">
        <v>15000</v>
      </c>
      <c r="Z473" s="3">
        <v>15000</v>
      </c>
      <c r="AA473" s="3"/>
      <c r="AB473" s="5">
        <v>15000</v>
      </c>
      <c r="AC473" s="3">
        <v>15000</v>
      </c>
      <c r="AD473" s="3"/>
      <c r="AE473" s="5">
        <v>15000</v>
      </c>
      <c r="AF473" s="3">
        <v>15000</v>
      </c>
      <c r="AG473" s="3"/>
      <c r="AH473" s="5">
        <v>15000</v>
      </c>
      <c r="AI473" s="3">
        <v>15000</v>
      </c>
      <c r="AJ473" s="3"/>
      <c r="AK473" s="5">
        <v>15000</v>
      </c>
      <c r="AL473" s="3">
        <v>15000</v>
      </c>
      <c r="AM473" s="3"/>
      <c r="AN473" s="5">
        <v>15000</v>
      </c>
      <c r="AO473" s="3">
        <v>15000</v>
      </c>
      <c r="AP473" s="3"/>
      <c r="AQ473" s="5">
        <v>15000</v>
      </c>
    </row>
    <row r="474" spans="3:43" x14ac:dyDescent="0.3">
      <c r="H474" s="3"/>
      <c r="I474" s="3"/>
      <c r="J474" s="5"/>
      <c r="K474" s="3"/>
      <c r="L474" s="3"/>
      <c r="M474" s="5"/>
      <c r="N474" s="3"/>
      <c r="O474" s="3"/>
      <c r="P474" s="5"/>
      <c r="Q474" s="3"/>
      <c r="R474" s="3"/>
      <c r="S474" s="5"/>
      <c r="T474" s="3"/>
      <c r="U474" s="3"/>
      <c r="V474" s="5"/>
      <c r="W474" s="3"/>
      <c r="X474" s="3"/>
      <c r="Y474" s="5"/>
      <c r="Z474" s="3"/>
      <c r="AA474" s="3"/>
      <c r="AB474" s="5"/>
      <c r="AC474" s="3"/>
      <c r="AD474" s="3"/>
      <c r="AE474" s="5"/>
      <c r="AF474" s="3"/>
      <c r="AG474" s="3"/>
      <c r="AH474" s="5"/>
      <c r="AI474" s="3"/>
      <c r="AJ474" s="3"/>
      <c r="AK474" s="5"/>
      <c r="AL474" s="3"/>
      <c r="AM474" s="3"/>
      <c r="AN474" s="5"/>
      <c r="AO474" s="3"/>
      <c r="AP474" s="3"/>
      <c r="AQ474" s="5"/>
    </row>
    <row r="475" spans="3:43" x14ac:dyDescent="0.3">
      <c r="E475">
        <v>302403</v>
      </c>
      <c r="F475" s="43" t="s">
        <v>39</v>
      </c>
      <c r="G475" s="43"/>
      <c r="H475" s="3">
        <v>32000</v>
      </c>
      <c r="I475" s="3">
        <v>-28673.5</v>
      </c>
      <c r="J475" s="5">
        <v>3326.5</v>
      </c>
      <c r="K475" s="3">
        <v>32000</v>
      </c>
      <c r="L475" s="3">
        <v>-28673.5</v>
      </c>
      <c r="M475" s="5">
        <v>3326.5</v>
      </c>
      <c r="N475" s="3">
        <v>32000</v>
      </c>
      <c r="O475" s="3">
        <v>-28673.5</v>
      </c>
      <c r="P475" s="5">
        <v>3326.5</v>
      </c>
      <c r="Q475" s="3">
        <v>29000</v>
      </c>
      <c r="R475" s="3"/>
      <c r="S475" s="5">
        <v>29000</v>
      </c>
      <c r="T475" s="3">
        <v>29000</v>
      </c>
      <c r="U475" s="3"/>
      <c r="V475" s="5">
        <v>29000</v>
      </c>
      <c r="W475" s="3">
        <v>29000</v>
      </c>
      <c r="X475" s="3"/>
      <c r="Y475" s="5">
        <v>29000</v>
      </c>
      <c r="Z475" s="3">
        <v>29000</v>
      </c>
      <c r="AA475" s="3"/>
      <c r="AB475" s="5">
        <v>29000</v>
      </c>
      <c r="AC475" s="3">
        <v>29000</v>
      </c>
      <c r="AD475" s="3"/>
      <c r="AE475" s="5">
        <v>29000</v>
      </c>
      <c r="AF475" s="3">
        <v>29000</v>
      </c>
      <c r="AG475" s="3"/>
      <c r="AH475" s="5">
        <v>29000</v>
      </c>
      <c r="AI475" s="3">
        <v>29000</v>
      </c>
      <c r="AJ475" s="3"/>
      <c r="AK475" s="5">
        <v>29000</v>
      </c>
      <c r="AL475" s="3">
        <v>29000</v>
      </c>
      <c r="AM475" s="3"/>
      <c r="AN475" s="5">
        <v>29000</v>
      </c>
      <c r="AO475" s="3">
        <v>29000</v>
      </c>
      <c r="AP475" s="3"/>
      <c r="AQ475" s="5">
        <v>29000</v>
      </c>
    </row>
    <row r="476" spans="3:43" x14ac:dyDescent="0.3">
      <c r="G476" t="s">
        <v>112</v>
      </c>
      <c r="H476" s="3">
        <v>32000</v>
      </c>
      <c r="I476" s="3">
        <v>-28673.5</v>
      </c>
      <c r="J476" s="5">
        <v>3326.5</v>
      </c>
      <c r="K476" s="3">
        <v>32000</v>
      </c>
      <c r="L476" s="3">
        <v>-28673.5</v>
      </c>
      <c r="M476" s="5">
        <v>3326.5</v>
      </c>
      <c r="N476" s="3">
        <v>32000</v>
      </c>
      <c r="O476" s="3">
        <v>-28673.5</v>
      </c>
      <c r="P476" s="5">
        <v>3326.5</v>
      </c>
      <c r="Q476" s="3">
        <v>29000</v>
      </c>
      <c r="R476" s="3"/>
      <c r="S476" s="5">
        <v>29000</v>
      </c>
      <c r="T476" s="3">
        <v>29000</v>
      </c>
      <c r="U476" s="3"/>
      <c r="V476" s="5">
        <v>29000</v>
      </c>
      <c r="W476" s="3">
        <v>29000</v>
      </c>
      <c r="X476" s="3"/>
      <c r="Y476" s="5">
        <v>29000</v>
      </c>
      <c r="Z476" s="3">
        <v>29000</v>
      </c>
      <c r="AA476" s="3"/>
      <c r="AB476" s="5">
        <v>29000</v>
      </c>
      <c r="AC476" s="3">
        <v>29000</v>
      </c>
      <c r="AD476" s="3"/>
      <c r="AE476" s="5">
        <v>29000</v>
      </c>
      <c r="AF476" s="3">
        <v>29000</v>
      </c>
      <c r="AG476" s="3"/>
      <c r="AH476" s="5">
        <v>29000</v>
      </c>
      <c r="AI476" s="3">
        <v>29000</v>
      </c>
      <c r="AJ476" s="3"/>
      <c r="AK476" s="5">
        <v>29000</v>
      </c>
      <c r="AL476" s="3">
        <v>29000</v>
      </c>
      <c r="AM476" s="3"/>
      <c r="AN476" s="5">
        <v>29000</v>
      </c>
      <c r="AO476" s="3">
        <v>29000</v>
      </c>
      <c r="AP476" s="3"/>
      <c r="AQ476" s="5">
        <v>29000</v>
      </c>
    </row>
    <row r="477" spans="3:43" x14ac:dyDescent="0.3">
      <c r="H477" s="3"/>
      <c r="I477" s="3"/>
      <c r="J477" s="5"/>
      <c r="K477" s="3"/>
      <c r="L477" s="3"/>
      <c r="M477" s="5"/>
      <c r="N477" s="3"/>
      <c r="O477" s="3"/>
      <c r="P477" s="5"/>
      <c r="Q477" s="3"/>
      <c r="R477" s="3"/>
      <c r="S477" s="5"/>
      <c r="T477" s="3"/>
      <c r="U477" s="3"/>
      <c r="V477" s="5"/>
      <c r="W477" s="3"/>
      <c r="X477" s="3"/>
      <c r="Y477" s="5"/>
      <c r="Z477" s="3"/>
      <c r="AA477" s="3"/>
      <c r="AB477" s="5"/>
      <c r="AC477" s="3"/>
      <c r="AD477" s="3"/>
      <c r="AE477" s="5"/>
      <c r="AF477" s="3"/>
      <c r="AG477" s="3"/>
      <c r="AH477" s="5"/>
      <c r="AI477" s="3"/>
      <c r="AJ477" s="3"/>
      <c r="AK477" s="5"/>
      <c r="AL477" s="3"/>
      <c r="AM477" s="3"/>
      <c r="AN477" s="5"/>
      <c r="AO477" s="3"/>
      <c r="AP477" s="3"/>
      <c r="AQ477" s="5"/>
    </row>
    <row r="478" spans="3:43" x14ac:dyDescent="0.3">
      <c r="E478">
        <v>302404</v>
      </c>
      <c r="F478" s="43" t="s">
        <v>40</v>
      </c>
      <c r="G478" s="43"/>
      <c r="H478" s="3">
        <v>29957.210000000003</v>
      </c>
      <c r="I478" s="3">
        <v>-33333.540000000008</v>
      </c>
      <c r="J478" s="5">
        <v>-3376.3300000000017</v>
      </c>
      <c r="K478" s="3">
        <v>30320</v>
      </c>
      <c r="L478" s="3">
        <v>-7734.6</v>
      </c>
      <c r="M478" s="5">
        <v>22585.4</v>
      </c>
      <c r="N478" s="3">
        <v>30320</v>
      </c>
      <c r="O478" s="3"/>
      <c r="P478" s="5">
        <v>30320</v>
      </c>
      <c r="Q478" s="3">
        <v>30320</v>
      </c>
      <c r="R478" s="3"/>
      <c r="S478" s="5">
        <v>30320</v>
      </c>
      <c r="T478" s="3">
        <v>30320</v>
      </c>
      <c r="U478" s="3"/>
      <c r="V478" s="5">
        <v>30320</v>
      </c>
      <c r="W478" s="3">
        <v>30320</v>
      </c>
      <c r="X478" s="3"/>
      <c r="Y478" s="5">
        <v>30320</v>
      </c>
      <c r="Z478" s="3">
        <v>30320</v>
      </c>
      <c r="AA478" s="3"/>
      <c r="AB478" s="5">
        <v>30320</v>
      </c>
      <c r="AC478" s="3">
        <v>30320</v>
      </c>
      <c r="AD478" s="3"/>
      <c r="AE478" s="5">
        <v>30320</v>
      </c>
      <c r="AF478" s="3">
        <v>30320</v>
      </c>
      <c r="AG478" s="3"/>
      <c r="AH478" s="5">
        <v>30320</v>
      </c>
      <c r="AI478" s="3">
        <v>30320</v>
      </c>
      <c r="AJ478" s="3"/>
      <c r="AK478" s="5">
        <v>30320</v>
      </c>
      <c r="AL478" s="3">
        <v>30320</v>
      </c>
      <c r="AM478" s="3"/>
      <c r="AN478" s="5">
        <v>30320</v>
      </c>
      <c r="AO478" s="3">
        <v>28030</v>
      </c>
      <c r="AP478" s="3"/>
      <c r="AQ478" s="5">
        <v>28030</v>
      </c>
    </row>
    <row r="479" spans="3:43" x14ac:dyDescent="0.3">
      <c r="G479" t="s">
        <v>56</v>
      </c>
      <c r="H479" s="3"/>
      <c r="I479" s="3">
        <v>-236.91</v>
      </c>
      <c r="J479" s="5">
        <v>-236.91</v>
      </c>
      <c r="K479" s="3"/>
      <c r="L479" s="3"/>
      <c r="M479" s="5"/>
      <c r="N479" s="3"/>
      <c r="O479" s="3"/>
      <c r="P479" s="5"/>
      <c r="Q479" s="3"/>
      <c r="R479" s="3"/>
      <c r="S479" s="5"/>
      <c r="T479" s="3"/>
      <c r="U479" s="3"/>
      <c r="V479" s="5"/>
      <c r="W479" s="3"/>
      <c r="X479" s="3"/>
      <c r="Y479" s="5"/>
      <c r="Z479" s="3"/>
      <c r="AA479" s="3"/>
      <c r="AB479" s="5"/>
      <c r="AC479" s="3"/>
      <c r="AD479" s="3"/>
      <c r="AE479" s="5"/>
      <c r="AF479" s="3"/>
      <c r="AG479" s="3"/>
      <c r="AH479" s="5"/>
      <c r="AI479" s="3"/>
      <c r="AJ479" s="3"/>
      <c r="AK479" s="5"/>
      <c r="AL479" s="3"/>
      <c r="AM479" s="3"/>
      <c r="AN479" s="5"/>
      <c r="AO479" s="3"/>
      <c r="AP479" s="3"/>
      <c r="AQ479" s="5"/>
    </row>
    <row r="480" spans="3:43" x14ac:dyDescent="0.3">
      <c r="G480" t="s">
        <v>97</v>
      </c>
      <c r="H480" s="3">
        <v>29957.210000000003</v>
      </c>
      <c r="I480" s="3">
        <v>-33096.630000000005</v>
      </c>
      <c r="J480" s="5">
        <v>-3139.4200000000019</v>
      </c>
      <c r="K480" s="3">
        <v>30320</v>
      </c>
      <c r="L480" s="3">
        <v>-7734.6</v>
      </c>
      <c r="M480" s="5">
        <v>22585.4</v>
      </c>
      <c r="N480" s="3">
        <v>30320</v>
      </c>
      <c r="O480" s="3"/>
      <c r="P480" s="5">
        <v>30320</v>
      </c>
      <c r="Q480" s="3">
        <v>30320</v>
      </c>
      <c r="R480" s="3"/>
      <c r="S480" s="5">
        <v>30320</v>
      </c>
      <c r="T480" s="3">
        <v>30320</v>
      </c>
      <c r="U480" s="3"/>
      <c r="V480" s="5">
        <v>30320</v>
      </c>
      <c r="W480" s="3">
        <v>30320</v>
      </c>
      <c r="X480" s="3"/>
      <c r="Y480" s="5">
        <v>30320</v>
      </c>
      <c r="Z480" s="3">
        <v>30320</v>
      </c>
      <c r="AA480" s="3"/>
      <c r="AB480" s="5">
        <v>30320</v>
      </c>
      <c r="AC480" s="3">
        <v>30320</v>
      </c>
      <c r="AD480" s="3"/>
      <c r="AE480" s="5">
        <v>30320</v>
      </c>
      <c r="AF480" s="3">
        <v>30320</v>
      </c>
      <c r="AG480" s="3"/>
      <c r="AH480" s="5">
        <v>30320</v>
      </c>
      <c r="AI480" s="3">
        <v>30320</v>
      </c>
      <c r="AJ480" s="3"/>
      <c r="AK480" s="5">
        <v>30320</v>
      </c>
      <c r="AL480" s="3">
        <v>30320</v>
      </c>
      <c r="AM480" s="3"/>
      <c r="AN480" s="5">
        <v>30320</v>
      </c>
      <c r="AO480" s="3">
        <v>28030</v>
      </c>
      <c r="AP480" s="3"/>
      <c r="AQ480" s="5">
        <v>28030</v>
      </c>
    </row>
    <row r="481" spans="5:43" x14ac:dyDescent="0.3">
      <c r="H481" s="3"/>
      <c r="I481" s="3"/>
      <c r="J481" s="5"/>
      <c r="K481" s="3"/>
      <c r="L481" s="3"/>
      <c r="M481" s="5"/>
      <c r="N481" s="3"/>
      <c r="O481" s="3"/>
      <c r="P481" s="5"/>
      <c r="Q481" s="3"/>
      <c r="R481" s="3"/>
      <c r="S481" s="5"/>
      <c r="T481" s="3"/>
      <c r="U481" s="3"/>
      <c r="V481" s="5"/>
      <c r="W481" s="3"/>
      <c r="X481" s="3"/>
      <c r="Y481" s="5"/>
      <c r="Z481" s="3"/>
      <c r="AA481" s="3"/>
      <c r="AB481" s="5"/>
      <c r="AC481" s="3"/>
      <c r="AD481" s="3"/>
      <c r="AE481" s="5"/>
      <c r="AF481" s="3"/>
      <c r="AG481" s="3"/>
      <c r="AH481" s="5"/>
      <c r="AI481" s="3"/>
      <c r="AJ481" s="3"/>
      <c r="AK481" s="5"/>
      <c r="AL481" s="3"/>
      <c r="AM481" s="3"/>
      <c r="AN481" s="5"/>
      <c r="AO481" s="3"/>
      <c r="AP481" s="3"/>
      <c r="AQ481" s="5"/>
    </row>
    <row r="482" spans="5:43" x14ac:dyDescent="0.3">
      <c r="E482">
        <v>302406</v>
      </c>
      <c r="F482" s="43" t="s">
        <v>113</v>
      </c>
      <c r="G482" s="43"/>
      <c r="H482" s="3">
        <v>8181.65</v>
      </c>
      <c r="I482" s="3">
        <v>-8181.65</v>
      </c>
      <c r="J482" s="5">
        <v>0</v>
      </c>
      <c r="K482" s="3">
        <v>1818.3500000000004</v>
      </c>
      <c r="L482" s="3">
        <v>-238</v>
      </c>
      <c r="M482" s="5">
        <v>1580.3500000000004</v>
      </c>
      <c r="N482" s="3">
        <v>5000</v>
      </c>
      <c r="O482" s="3"/>
      <c r="P482" s="5">
        <v>5000</v>
      </c>
      <c r="Q482" s="3">
        <v>5000</v>
      </c>
      <c r="R482" s="3"/>
      <c r="S482" s="5">
        <v>5000</v>
      </c>
      <c r="T482" s="3">
        <v>5000</v>
      </c>
      <c r="U482" s="3"/>
      <c r="V482" s="5">
        <v>5000</v>
      </c>
      <c r="W482" s="3">
        <v>5000</v>
      </c>
      <c r="X482" s="3"/>
      <c r="Y482" s="5">
        <v>5000</v>
      </c>
      <c r="Z482" s="3">
        <v>5000</v>
      </c>
      <c r="AA482" s="3"/>
      <c r="AB482" s="5">
        <v>5000</v>
      </c>
      <c r="AC482" s="3">
        <v>5000</v>
      </c>
      <c r="AD482" s="3"/>
      <c r="AE482" s="5">
        <v>5000</v>
      </c>
      <c r="AF482" s="3">
        <v>5000</v>
      </c>
      <c r="AG482" s="3"/>
      <c r="AH482" s="5">
        <v>5000</v>
      </c>
      <c r="AI482" s="3">
        <v>5000</v>
      </c>
      <c r="AJ482" s="3"/>
      <c r="AK482" s="5">
        <v>5000</v>
      </c>
      <c r="AL482" s="3">
        <v>5000</v>
      </c>
      <c r="AM482" s="3"/>
      <c r="AN482" s="5">
        <v>5000</v>
      </c>
      <c r="AO482" s="3">
        <v>5000</v>
      </c>
      <c r="AP482" s="3"/>
      <c r="AQ482" s="5">
        <v>5000</v>
      </c>
    </row>
    <row r="483" spans="5:43" x14ac:dyDescent="0.3">
      <c r="G483" t="s">
        <v>112</v>
      </c>
      <c r="H483" s="3">
        <v>8181.65</v>
      </c>
      <c r="I483" s="3">
        <v>-8181.65</v>
      </c>
      <c r="J483" s="5">
        <v>0</v>
      </c>
      <c r="K483" s="3">
        <v>1818.3500000000004</v>
      </c>
      <c r="L483" s="3">
        <v>-238</v>
      </c>
      <c r="M483" s="5">
        <v>1580.3500000000004</v>
      </c>
      <c r="N483" s="3">
        <v>5000</v>
      </c>
      <c r="O483" s="3"/>
      <c r="P483" s="5">
        <v>5000</v>
      </c>
      <c r="Q483" s="3">
        <v>5000</v>
      </c>
      <c r="R483" s="3"/>
      <c r="S483" s="5">
        <v>5000</v>
      </c>
      <c r="T483" s="3">
        <v>5000</v>
      </c>
      <c r="U483" s="3"/>
      <c r="V483" s="5">
        <v>5000</v>
      </c>
      <c r="W483" s="3">
        <v>5000</v>
      </c>
      <c r="X483" s="3"/>
      <c r="Y483" s="5">
        <v>5000</v>
      </c>
      <c r="Z483" s="3">
        <v>5000</v>
      </c>
      <c r="AA483" s="3"/>
      <c r="AB483" s="5">
        <v>5000</v>
      </c>
      <c r="AC483" s="3">
        <v>5000</v>
      </c>
      <c r="AD483" s="3"/>
      <c r="AE483" s="5">
        <v>5000</v>
      </c>
      <c r="AF483" s="3">
        <v>5000</v>
      </c>
      <c r="AG483" s="3"/>
      <c r="AH483" s="5">
        <v>5000</v>
      </c>
      <c r="AI483" s="3">
        <v>5000</v>
      </c>
      <c r="AJ483" s="3"/>
      <c r="AK483" s="5">
        <v>5000</v>
      </c>
      <c r="AL483" s="3">
        <v>5000</v>
      </c>
      <c r="AM483" s="3"/>
      <c r="AN483" s="5">
        <v>5000</v>
      </c>
      <c r="AO483" s="3">
        <v>5000</v>
      </c>
      <c r="AP483" s="3"/>
      <c r="AQ483" s="5">
        <v>5000</v>
      </c>
    </row>
    <row r="484" spans="5:43" x14ac:dyDescent="0.3">
      <c r="H484" s="3"/>
      <c r="I484" s="3"/>
      <c r="J484" s="5"/>
      <c r="K484" s="3"/>
      <c r="L484" s="3"/>
      <c r="M484" s="5"/>
      <c r="N484" s="3"/>
      <c r="O484" s="3"/>
      <c r="P484" s="5"/>
      <c r="Q484" s="3"/>
      <c r="R484" s="3"/>
      <c r="S484" s="5"/>
      <c r="T484" s="3"/>
      <c r="U484" s="3"/>
      <c r="V484" s="5"/>
      <c r="W484" s="3"/>
      <c r="X484" s="3"/>
      <c r="Y484" s="5"/>
      <c r="Z484" s="3"/>
      <c r="AA484" s="3"/>
      <c r="AB484" s="5"/>
      <c r="AC484" s="3"/>
      <c r="AD484" s="3"/>
      <c r="AE484" s="5"/>
      <c r="AF484" s="3"/>
      <c r="AG484" s="3"/>
      <c r="AH484" s="5"/>
      <c r="AI484" s="3"/>
      <c r="AJ484" s="3"/>
      <c r="AK484" s="5"/>
      <c r="AL484" s="3"/>
      <c r="AM484" s="3"/>
      <c r="AN484" s="5"/>
      <c r="AO484" s="3"/>
      <c r="AP484" s="3"/>
      <c r="AQ484" s="5"/>
    </row>
    <row r="485" spans="5:43" x14ac:dyDescent="0.3">
      <c r="E485">
        <v>302407</v>
      </c>
      <c r="F485" s="43" t="s">
        <v>20</v>
      </c>
      <c r="G485" s="43"/>
      <c r="H485" s="3">
        <v>8031</v>
      </c>
      <c r="I485" s="3">
        <v>-1731</v>
      </c>
      <c r="J485" s="5">
        <v>6300</v>
      </c>
      <c r="K485" s="3">
        <v>1031</v>
      </c>
      <c r="L485" s="3">
        <v>-1031</v>
      </c>
      <c r="M485" s="5">
        <v>0</v>
      </c>
      <c r="N485" s="3">
        <v>1031</v>
      </c>
      <c r="O485" s="3"/>
      <c r="P485" s="5">
        <v>1031</v>
      </c>
      <c r="Q485" s="3">
        <v>1031</v>
      </c>
      <c r="R485" s="3"/>
      <c r="S485" s="5">
        <v>1031</v>
      </c>
      <c r="T485" s="3">
        <v>8031</v>
      </c>
      <c r="U485" s="3"/>
      <c r="V485" s="5">
        <v>8031</v>
      </c>
      <c r="W485" s="3">
        <v>1031</v>
      </c>
      <c r="X485" s="3"/>
      <c r="Y485" s="5">
        <v>1031</v>
      </c>
      <c r="Z485" s="3">
        <v>1031</v>
      </c>
      <c r="AA485" s="3"/>
      <c r="AB485" s="5">
        <v>1031</v>
      </c>
      <c r="AC485" s="3">
        <v>1031</v>
      </c>
      <c r="AD485" s="3"/>
      <c r="AE485" s="5">
        <v>1031</v>
      </c>
      <c r="AF485" s="3">
        <v>8031</v>
      </c>
      <c r="AG485" s="3"/>
      <c r="AH485" s="5">
        <v>8031</v>
      </c>
      <c r="AI485" s="3">
        <v>1031</v>
      </c>
      <c r="AJ485" s="3"/>
      <c r="AK485" s="5">
        <v>1031</v>
      </c>
      <c r="AL485" s="3">
        <v>1031</v>
      </c>
      <c r="AM485" s="3"/>
      <c r="AN485" s="5">
        <v>1031</v>
      </c>
      <c r="AO485" s="3">
        <v>1031</v>
      </c>
      <c r="AP485" s="3"/>
      <c r="AQ485" s="5">
        <v>1031</v>
      </c>
    </row>
    <row r="486" spans="5:43" x14ac:dyDescent="0.3">
      <c r="G486" t="s">
        <v>94</v>
      </c>
      <c r="H486" s="3">
        <v>8031</v>
      </c>
      <c r="I486" s="3">
        <v>-1731</v>
      </c>
      <c r="J486" s="5">
        <v>6300</v>
      </c>
      <c r="K486" s="3">
        <v>1031</v>
      </c>
      <c r="L486" s="3">
        <v>-1031</v>
      </c>
      <c r="M486" s="5">
        <v>0</v>
      </c>
      <c r="N486" s="3">
        <v>1031</v>
      </c>
      <c r="O486" s="3"/>
      <c r="P486" s="5">
        <v>1031</v>
      </c>
      <c r="Q486" s="3">
        <v>1031</v>
      </c>
      <c r="R486" s="3"/>
      <c r="S486" s="5">
        <v>1031</v>
      </c>
      <c r="T486" s="3">
        <v>8031</v>
      </c>
      <c r="U486" s="3"/>
      <c r="V486" s="5">
        <v>8031</v>
      </c>
      <c r="W486" s="3">
        <v>1031</v>
      </c>
      <c r="X486" s="3"/>
      <c r="Y486" s="5">
        <v>1031</v>
      </c>
      <c r="Z486" s="3">
        <v>1031</v>
      </c>
      <c r="AA486" s="3"/>
      <c r="AB486" s="5">
        <v>1031</v>
      </c>
      <c r="AC486" s="3">
        <v>1031</v>
      </c>
      <c r="AD486" s="3"/>
      <c r="AE486" s="5">
        <v>1031</v>
      </c>
      <c r="AF486" s="3">
        <v>8031</v>
      </c>
      <c r="AG486" s="3"/>
      <c r="AH486" s="5">
        <v>8031</v>
      </c>
      <c r="AI486" s="3">
        <v>1031</v>
      </c>
      <c r="AJ486" s="3"/>
      <c r="AK486" s="5">
        <v>1031</v>
      </c>
      <c r="AL486" s="3">
        <v>1031</v>
      </c>
      <c r="AM486" s="3"/>
      <c r="AN486" s="5">
        <v>1031</v>
      </c>
      <c r="AO486" s="3">
        <v>1031</v>
      </c>
      <c r="AP486" s="3"/>
      <c r="AQ486" s="5">
        <v>1031</v>
      </c>
    </row>
    <row r="487" spans="5:43" x14ac:dyDescent="0.3">
      <c r="H487" s="3"/>
      <c r="I487" s="3"/>
      <c r="J487" s="5"/>
      <c r="K487" s="3"/>
      <c r="L487" s="3"/>
      <c r="M487" s="5"/>
      <c r="N487" s="3"/>
      <c r="O487" s="3"/>
      <c r="P487" s="5"/>
      <c r="Q487" s="3"/>
      <c r="R487" s="3"/>
      <c r="S487" s="5"/>
      <c r="T487" s="3"/>
      <c r="U487" s="3"/>
      <c r="V487" s="5"/>
      <c r="W487" s="3"/>
      <c r="X487" s="3"/>
      <c r="Y487" s="5"/>
      <c r="Z487" s="3"/>
      <c r="AA487" s="3"/>
      <c r="AB487" s="5"/>
      <c r="AC487" s="3"/>
      <c r="AD487" s="3"/>
      <c r="AE487" s="5"/>
      <c r="AF487" s="3"/>
      <c r="AG487" s="3"/>
      <c r="AH487" s="5"/>
      <c r="AI487" s="3"/>
      <c r="AJ487" s="3"/>
      <c r="AK487" s="5"/>
      <c r="AL487" s="3"/>
      <c r="AM487" s="3"/>
      <c r="AN487" s="5"/>
      <c r="AO487" s="3"/>
      <c r="AP487" s="3"/>
      <c r="AQ487" s="5"/>
    </row>
    <row r="488" spans="5:43" x14ac:dyDescent="0.3">
      <c r="E488">
        <v>302408</v>
      </c>
      <c r="F488" s="43" t="s">
        <v>21</v>
      </c>
      <c r="G488" s="43"/>
      <c r="H488" s="3">
        <v>5709.416666666667</v>
      </c>
      <c r="I488" s="3">
        <v>-10835.490000000002</v>
      </c>
      <c r="J488" s="5">
        <v>-5126.0733333333328</v>
      </c>
      <c r="K488" s="3">
        <v>5709.416666666667</v>
      </c>
      <c r="L488" s="3">
        <v>-4361.6499999999996</v>
      </c>
      <c r="M488" s="5">
        <v>1347.7666666666669</v>
      </c>
      <c r="N488" s="3">
        <v>5709.416666666667</v>
      </c>
      <c r="O488" s="3"/>
      <c r="P488" s="5">
        <v>5709.416666666667</v>
      </c>
      <c r="Q488" s="3">
        <v>20009.416666666668</v>
      </c>
      <c r="R488" s="3"/>
      <c r="S488" s="5">
        <v>20009.416666666668</v>
      </c>
      <c r="T488" s="3">
        <v>5709.416666666667</v>
      </c>
      <c r="U488" s="3"/>
      <c r="V488" s="5">
        <v>5709.416666666667</v>
      </c>
      <c r="W488" s="3">
        <v>5709.416666666667</v>
      </c>
      <c r="X488" s="3"/>
      <c r="Y488" s="5">
        <v>5709.416666666667</v>
      </c>
      <c r="Z488" s="3">
        <v>7309.416666666667</v>
      </c>
      <c r="AA488" s="3"/>
      <c r="AB488" s="5">
        <v>7309.416666666667</v>
      </c>
      <c r="AC488" s="3">
        <v>8209.4166666666679</v>
      </c>
      <c r="AD488" s="3"/>
      <c r="AE488" s="5">
        <v>8209.4166666666679</v>
      </c>
      <c r="AF488" s="3">
        <v>24709.416666666668</v>
      </c>
      <c r="AG488" s="3"/>
      <c r="AH488" s="5">
        <v>24709.416666666668</v>
      </c>
      <c r="AI488" s="3">
        <v>5709.416666666667</v>
      </c>
      <c r="AJ488" s="3"/>
      <c r="AK488" s="5">
        <v>5709.416666666667</v>
      </c>
      <c r="AL488" s="3">
        <v>5709.416666666667</v>
      </c>
      <c r="AM488" s="3"/>
      <c r="AN488" s="5">
        <v>5709.416666666667</v>
      </c>
      <c r="AO488" s="3">
        <v>8209.4166666666679</v>
      </c>
      <c r="AP488" s="3"/>
      <c r="AQ488" s="5">
        <v>8209.4166666666679</v>
      </c>
    </row>
    <row r="489" spans="5:43" x14ac:dyDescent="0.3">
      <c r="G489" t="s">
        <v>30</v>
      </c>
      <c r="H489" s="3">
        <v>300</v>
      </c>
      <c r="I489" s="3"/>
      <c r="J489" s="5">
        <v>300</v>
      </c>
      <c r="K489" s="3">
        <v>300</v>
      </c>
      <c r="L489" s="3"/>
      <c r="M489" s="5">
        <v>300</v>
      </c>
      <c r="N489" s="3">
        <v>300</v>
      </c>
      <c r="O489" s="3"/>
      <c r="P489" s="5">
        <v>300</v>
      </c>
      <c r="Q489" s="3">
        <v>300</v>
      </c>
      <c r="R489" s="3"/>
      <c r="S489" s="5">
        <v>300</v>
      </c>
      <c r="T489" s="3">
        <v>300</v>
      </c>
      <c r="U489" s="3"/>
      <c r="V489" s="5">
        <v>300</v>
      </c>
      <c r="W489" s="3">
        <v>300</v>
      </c>
      <c r="X489" s="3"/>
      <c r="Y489" s="5">
        <v>300</v>
      </c>
      <c r="Z489" s="3">
        <v>300</v>
      </c>
      <c r="AA489" s="3"/>
      <c r="AB489" s="5">
        <v>300</v>
      </c>
      <c r="AC489" s="3">
        <v>300</v>
      </c>
      <c r="AD489" s="3"/>
      <c r="AE489" s="5">
        <v>300</v>
      </c>
      <c r="AF489" s="3">
        <v>300</v>
      </c>
      <c r="AG489" s="3"/>
      <c r="AH489" s="5">
        <v>300</v>
      </c>
      <c r="AI489" s="3">
        <v>300</v>
      </c>
      <c r="AJ489" s="3"/>
      <c r="AK489" s="5">
        <v>300</v>
      </c>
      <c r="AL489" s="3">
        <v>300</v>
      </c>
      <c r="AM489" s="3"/>
      <c r="AN489" s="5">
        <v>300</v>
      </c>
      <c r="AO489" s="3">
        <v>300</v>
      </c>
      <c r="AP489" s="3"/>
      <c r="AQ489" s="5">
        <v>300</v>
      </c>
    </row>
    <row r="490" spans="5:43" x14ac:dyDescent="0.3">
      <c r="G490" t="s">
        <v>81</v>
      </c>
      <c r="H490" s="3"/>
      <c r="I490" s="3"/>
      <c r="J490" s="5"/>
      <c r="K490" s="3"/>
      <c r="L490" s="3">
        <v>-100</v>
      </c>
      <c r="M490" s="5">
        <v>-100</v>
      </c>
      <c r="N490" s="3"/>
      <c r="O490" s="3"/>
      <c r="P490" s="5"/>
      <c r="Q490" s="3"/>
      <c r="R490" s="3"/>
      <c r="S490" s="5"/>
      <c r="T490" s="3"/>
      <c r="U490" s="3"/>
      <c r="V490" s="5"/>
      <c r="W490" s="3"/>
      <c r="X490" s="3"/>
      <c r="Y490" s="5"/>
      <c r="Z490" s="3"/>
      <c r="AA490" s="3"/>
      <c r="AB490" s="5"/>
      <c r="AC490" s="3"/>
      <c r="AD490" s="3"/>
      <c r="AE490" s="5"/>
      <c r="AF490" s="3"/>
      <c r="AG490" s="3"/>
      <c r="AH490" s="5"/>
      <c r="AI490" s="3"/>
      <c r="AJ490" s="3"/>
      <c r="AK490" s="5"/>
      <c r="AL490" s="3"/>
      <c r="AM490" s="3"/>
      <c r="AN490" s="5"/>
      <c r="AO490" s="3"/>
      <c r="AP490" s="3"/>
      <c r="AQ490" s="5"/>
    </row>
    <row r="491" spans="5:43" x14ac:dyDescent="0.3">
      <c r="G491" t="s">
        <v>94</v>
      </c>
      <c r="H491" s="3"/>
      <c r="I491" s="3"/>
      <c r="J491" s="5"/>
      <c r="K491" s="3"/>
      <c r="L491" s="3"/>
      <c r="M491" s="5"/>
      <c r="N491" s="3"/>
      <c r="O491" s="3"/>
      <c r="P491" s="5"/>
      <c r="Q491" s="3">
        <v>14300</v>
      </c>
      <c r="R491" s="3"/>
      <c r="S491" s="5">
        <v>14300</v>
      </c>
      <c r="T491" s="3"/>
      <c r="U491" s="3"/>
      <c r="V491" s="5"/>
      <c r="W491" s="3"/>
      <c r="X491" s="3"/>
      <c r="Y491" s="5"/>
      <c r="Z491" s="3">
        <v>1600</v>
      </c>
      <c r="AA491" s="3"/>
      <c r="AB491" s="5">
        <v>1600</v>
      </c>
      <c r="AC491" s="3">
        <v>2500</v>
      </c>
      <c r="AD491" s="3"/>
      <c r="AE491" s="5">
        <v>2500</v>
      </c>
      <c r="AF491" s="3">
        <v>19000</v>
      </c>
      <c r="AG491" s="3"/>
      <c r="AH491" s="5">
        <v>19000</v>
      </c>
      <c r="AI491" s="3"/>
      <c r="AJ491" s="3"/>
      <c r="AK491" s="5"/>
      <c r="AL491" s="3"/>
      <c r="AM491" s="3"/>
      <c r="AN491" s="5"/>
      <c r="AO491" s="3">
        <v>2500</v>
      </c>
      <c r="AP491" s="3"/>
      <c r="AQ491" s="5">
        <v>2500</v>
      </c>
    </row>
    <row r="492" spans="5:43" x14ac:dyDescent="0.3">
      <c r="G492" t="s">
        <v>70</v>
      </c>
      <c r="H492" s="3">
        <v>2160</v>
      </c>
      <c r="I492" s="3">
        <v>-1958</v>
      </c>
      <c r="J492" s="5">
        <v>202</v>
      </c>
      <c r="K492" s="3">
        <v>2160</v>
      </c>
      <c r="L492" s="3">
        <v>-1508</v>
      </c>
      <c r="M492" s="5">
        <v>652</v>
      </c>
      <c r="N492" s="3">
        <v>2160</v>
      </c>
      <c r="O492" s="3"/>
      <c r="P492" s="5">
        <v>2160</v>
      </c>
      <c r="Q492" s="3">
        <v>2160</v>
      </c>
      <c r="R492" s="3"/>
      <c r="S492" s="5">
        <v>2160</v>
      </c>
      <c r="T492" s="3">
        <v>2160</v>
      </c>
      <c r="U492" s="3"/>
      <c r="V492" s="5">
        <v>2160</v>
      </c>
      <c r="W492" s="3">
        <v>2160</v>
      </c>
      <c r="X492" s="3"/>
      <c r="Y492" s="5">
        <v>2160</v>
      </c>
      <c r="Z492" s="3">
        <v>2160</v>
      </c>
      <c r="AA492" s="3"/>
      <c r="AB492" s="5">
        <v>2160</v>
      </c>
      <c r="AC492" s="3">
        <v>2160</v>
      </c>
      <c r="AD492" s="3"/>
      <c r="AE492" s="5">
        <v>2160</v>
      </c>
      <c r="AF492" s="3">
        <v>2160</v>
      </c>
      <c r="AG492" s="3"/>
      <c r="AH492" s="5">
        <v>2160</v>
      </c>
      <c r="AI492" s="3">
        <v>2160</v>
      </c>
      <c r="AJ492" s="3"/>
      <c r="AK492" s="5">
        <v>2160</v>
      </c>
      <c r="AL492" s="3">
        <v>2160</v>
      </c>
      <c r="AM492" s="3"/>
      <c r="AN492" s="5">
        <v>2160</v>
      </c>
      <c r="AO492" s="3">
        <v>2160</v>
      </c>
      <c r="AP492" s="3"/>
      <c r="AQ492" s="5">
        <v>2160</v>
      </c>
    </row>
    <row r="493" spans="5:43" x14ac:dyDescent="0.3">
      <c r="G493" t="s">
        <v>88</v>
      </c>
      <c r="H493" s="3"/>
      <c r="I493" s="3">
        <v>-4675</v>
      </c>
      <c r="J493" s="5">
        <v>-4675</v>
      </c>
      <c r="K493" s="3"/>
      <c r="L493" s="3"/>
      <c r="M493" s="5"/>
      <c r="N493" s="3"/>
      <c r="O493" s="3"/>
      <c r="P493" s="5"/>
      <c r="Q493" s="3"/>
      <c r="R493" s="3"/>
      <c r="S493" s="5"/>
      <c r="T493" s="3"/>
      <c r="U493" s="3"/>
      <c r="V493" s="5"/>
      <c r="W493" s="3"/>
      <c r="X493" s="3"/>
      <c r="Y493" s="5"/>
      <c r="Z493" s="3"/>
      <c r="AA493" s="3"/>
      <c r="AB493" s="5"/>
      <c r="AC493" s="3"/>
      <c r="AD493" s="3"/>
      <c r="AE493" s="5"/>
      <c r="AF493" s="3"/>
      <c r="AG493" s="3"/>
      <c r="AH493" s="5"/>
      <c r="AI493" s="3"/>
      <c r="AJ493" s="3"/>
      <c r="AK493" s="5"/>
      <c r="AL493" s="3"/>
      <c r="AM493" s="3"/>
      <c r="AN493" s="5"/>
      <c r="AO493" s="3"/>
      <c r="AP493" s="3"/>
      <c r="AQ493" s="5"/>
    </row>
    <row r="494" spans="5:43" x14ac:dyDescent="0.3">
      <c r="G494" t="s">
        <v>91</v>
      </c>
      <c r="H494" s="3"/>
      <c r="I494" s="3">
        <v>-2719.29</v>
      </c>
      <c r="J494" s="5">
        <v>-2719.29</v>
      </c>
      <c r="K494" s="3"/>
      <c r="L494" s="3">
        <v>-1331.25</v>
      </c>
      <c r="M494" s="5">
        <v>-1331.25</v>
      </c>
      <c r="N494" s="3"/>
      <c r="O494" s="3"/>
      <c r="P494" s="5"/>
      <c r="Q494" s="3"/>
      <c r="R494" s="3"/>
      <c r="S494" s="5"/>
      <c r="T494" s="3"/>
      <c r="U494" s="3"/>
      <c r="V494" s="5"/>
      <c r="W494" s="3"/>
      <c r="X494" s="3"/>
      <c r="Y494" s="5"/>
      <c r="Z494" s="3"/>
      <c r="AA494" s="3"/>
      <c r="AB494" s="5"/>
      <c r="AC494" s="3"/>
      <c r="AD494" s="3"/>
      <c r="AE494" s="5"/>
      <c r="AF494" s="3"/>
      <c r="AG494" s="3"/>
      <c r="AH494" s="5"/>
      <c r="AI494" s="3"/>
      <c r="AJ494" s="3"/>
      <c r="AK494" s="5"/>
      <c r="AL494" s="3"/>
      <c r="AM494" s="3"/>
      <c r="AN494" s="5"/>
      <c r="AO494" s="3"/>
      <c r="AP494" s="3"/>
      <c r="AQ494" s="5"/>
    </row>
    <row r="495" spans="5:43" x14ac:dyDescent="0.3">
      <c r="G495" t="s">
        <v>19</v>
      </c>
      <c r="H495" s="3"/>
      <c r="I495" s="3">
        <v>-30</v>
      </c>
      <c r="J495" s="5">
        <v>-30</v>
      </c>
      <c r="K495" s="3"/>
      <c r="L495" s="3">
        <v>-20</v>
      </c>
      <c r="M495" s="5">
        <v>-20</v>
      </c>
      <c r="N495" s="3"/>
      <c r="O495" s="3"/>
      <c r="P495" s="5"/>
      <c r="Q495" s="3"/>
      <c r="R495" s="3"/>
      <c r="S495" s="5"/>
      <c r="T495" s="3"/>
      <c r="U495" s="3"/>
      <c r="V495" s="5"/>
      <c r="W495" s="3"/>
      <c r="X495" s="3"/>
      <c r="Y495" s="5"/>
      <c r="Z495" s="3"/>
      <c r="AA495" s="3"/>
      <c r="AB495" s="5"/>
      <c r="AC495" s="3"/>
      <c r="AD495" s="3"/>
      <c r="AE495" s="5"/>
      <c r="AF495" s="3"/>
      <c r="AG495" s="3"/>
      <c r="AH495" s="5"/>
      <c r="AI495" s="3"/>
      <c r="AJ495" s="3"/>
      <c r="AK495" s="5"/>
      <c r="AL495" s="3"/>
      <c r="AM495" s="3"/>
      <c r="AN495" s="5"/>
      <c r="AO495" s="3"/>
      <c r="AP495" s="3"/>
      <c r="AQ495" s="5"/>
    </row>
    <row r="496" spans="5:43" x14ac:dyDescent="0.3">
      <c r="G496" t="s">
        <v>64</v>
      </c>
      <c r="H496" s="3">
        <v>3249.416666666667</v>
      </c>
      <c r="I496" s="3">
        <v>-1453.2</v>
      </c>
      <c r="J496" s="5">
        <v>1796.2166666666669</v>
      </c>
      <c r="K496" s="3">
        <v>3249.416666666667</v>
      </c>
      <c r="L496" s="3">
        <v>-1402.4</v>
      </c>
      <c r="M496" s="5">
        <v>1847.0166666666669</v>
      </c>
      <c r="N496" s="3">
        <v>3249.416666666667</v>
      </c>
      <c r="O496" s="3"/>
      <c r="P496" s="5">
        <v>3249.416666666667</v>
      </c>
      <c r="Q496" s="3">
        <v>3249.416666666667</v>
      </c>
      <c r="R496" s="3"/>
      <c r="S496" s="5">
        <v>3249.416666666667</v>
      </c>
      <c r="T496" s="3">
        <v>3249.416666666667</v>
      </c>
      <c r="U496" s="3"/>
      <c r="V496" s="5">
        <v>3249.416666666667</v>
      </c>
      <c r="W496" s="3">
        <v>3249.416666666667</v>
      </c>
      <c r="X496" s="3"/>
      <c r="Y496" s="5">
        <v>3249.416666666667</v>
      </c>
      <c r="Z496" s="3">
        <v>3249.416666666667</v>
      </c>
      <c r="AA496" s="3"/>
      <c r="AB496" s="5">
        <v>3249.416666666667</v>
      </c>
      <c r="AC496" s="3">
        <v>3249.416666666667</v>
      </c>
      <c r="AD496" s="3"/>
      <c r="AE496" s="5">
        <v>3249.416666666667</v>
      </c>
      <c r="AF496" s="3">
        <v>3249.416666666667</v>
      </c>
      <c r="AG496" s="3"/>
      <c r="AH496" s="5">
        <v>3249.416666666667</v>
      </c>
      <c r="AI496" s="3">
        <v>3249.416666666667</v>
      </c>
      <c r="AJ496" s="3"/>
      <c r="AK496" s="5">
        <v>3249.416666666667</v>
      </c>
      <c r="AL496" s="3">
        <v>3249.416666666667</v>
      </c>
      <c r="AM496" s="3"/>
      <c r="AN496" s="5">
        <v>3249.416666666667</v>
      </c>
      <c r="AO496" s="3">
        <v>3249.416666666667</v>
      </c>
      <c r="AP496" s="3"/>
      <c r="AQ496" s="5">
        <v>3249.416666666667</v>
      </c>
    </row>
    <row r="497" spans="1:43" x14ac:dyDescent="0.3">
      <c r="H497" s="3"/>
      <c r="I497" s="3"/>
      <c r="J497" s="5"/>
      <c r="K497" s="3"/>
      <c r="L497" s="3"/>
      <c r="M497" s="5"/>
      <c r="N497" s="3"/>
      <c r="O497" s="3"/>
      <c r="P497" s="5"/>
      <c r="Q497" s="3"/>
      <c r="R497" s="3"/>
      <c r="S497" s="5"/>
      <c r="T497" s="3"/>
      <c r="U497" s="3"/>
      <c r="V497" s="5"/>
      <c r="W497" s="3"/>
      <c r="X497" s="3"/>
      <c r="Y497" s="5"/>
      <c r="Z497" s="3"/>
      <c r="AA497" s="3"/>
      <c r="AB497" s="5"/>
      <c r="AC497" s="3"/>
      <c r="AD497" s="3"/>
      <c r="AE497" s="5"/>
      <c r="AF497" s="3"/>
      <c r="AG497" s="3"/>
      <c r="AH497" s="5"/>
      <c r="AI497" s="3"/>
      <c r="AJ497" s="3"/>
      <c r="AK497" s="5"/>
      <c r="AL497" s="3"/>
      <c r="AM497" s="3"/>
      <c r="AN497" s="5"/>
      <c r="AO497" s="3"/>
      <c r="AP497" s="3"/>
      <c r="AQ497" s="5"/>
    </row>
    <row r="498" spans="1:43" x14ac:dyDescent="0.3">
      <c r="E498">
        <v>302409</v>
      </c>
      <c r="F498" s="43" t="s">
        <v>41</v>
      </c>
      <c r="G498" s="43"/>
      <c r="H498" s="3">
        <v>9133.3333333333339</v>
      </c>
      <c r="I498" s="3">
        <v>-6133.72</v>
      </c>
      <c r="J498" s="5">
        <v>2999.6133333333337</v>
      </c>
      <c r="K498" s="3">
        <v>9133.3333333333339</v>
      </c>
      <c r="L498" s="3">
        <v>-1333.72</v>
      </c>
      <c r="M498" s="5">
        <v>7799.6133333333337</v>
      </c>
      <c r="N498" s="3">
        <v>9133.3333333333339</v>
      </c>
      <c r="O498" s="3"/>
      <c r="P498" s="5">
        <v>9133.3333333333339</v>
      </c>
      <c r="Q498" s="3">
        <v>9133.3333333333339</v>
      </c>
      <c r="R498" s="3"/>
      <c r="S498" s="5">
        <v>9133.3333333333339</v>
      </c>
      <c r="T498" s="3">
        <v>9133.3333333333339</v>
      </c>
      <c r="U498" s="3"/>
      <c r="V498" s="5">
        <v>9133.3333333333339</v>
      </c>
      <c r="W498" s="3">
        <v>9133.3333333333339</v>
      </c>
      <c r="X498" s="3"/>
      <c r="Y498" s="5">
        <v>9133.3333333333339</v>
      </c>
      <c r="Z498" s="3">
        <v>9133.3333333333339</v>
      </c>
      <c r="AA498" s="3"/>
      <c r="AB498" s="5">
        <v>9133.3333333333339</v>
      </c>
      <c r="AC498" s="3">
        <v>9133.3333333333339</v>
      </c>
      <c r="AD498" s="3"/>
      <c r="AE498" s="5">
        <v>9133.3333333333339</v>
      </c>
      <c r="AF498" s="3">
        <v>9133.3333333333339</v>
      </c>
      <c r="AG498" s="3"/>
      <c r="AH498" s="5">
        <v>9133.3333333333339</v>
      </c>
      <c r="AI498" s="3">
        <v>9133.3333333333339</v>
      </c>
      <c r="AJ498" s="3"/>
      <c r="AK498" s="5">
        <v>9133.3333333333339</v>
      </c>
      <c r="AL498" s="3">
        <v>9133.3333333333339</v>
      </c>
      <c r="AM498" s="3"/>
      <c r="AN498" s="5">
        <v>9133.3333333333339</v>
      </c>
      <c r="AO498" s="3">
        <v>9133.3333333333339</v>
      </c>
      <c r="AP498" s="3"/>
      <c r="AQ498" s="5">
        <v>9133.3333333333339</v>
      </c>
    </row>
    <row r="499" spans="1:43" x14ac:dyDescent="0.3">
      <c r="G499" t="s">
        <v>56</v>
      </c>
      <c r="H499" s="3">
        <v>5800</v>
      </c>
      <c r="I499" s="3">
        <v>-5800</v>
      </c>
      <c r="J499" s="5">
        <v>0</v>
      </c>
      <c r="K499" s="3">
        <v>5800</v>
      </c>
      <c r="L499" s="3"/>
      <c r="M499" s="5">
        <v>5800</v>
      </c>
      <c r="N499" s="3">
        <v>5800</v>
      </c>
      <c r="O499" s="3"/>
      <c r="P499" s="5">
        <v>5800</v>
      </c>
      <c r="Q499" s="3">
        <v>5800</v>
      </c>
      <c r="R499" s="3"/>
      <c r="S499" s="5">
        <v>5800</v>
      </c>
      <c r="T499" s="3">
        <v>5800</v>
      </c>
      <c r="U499" s="3"/>
      <c r="V499" s="5">
        <v>5800</v>
      </c>
      <c r="W499" s="3">
        <v>5800</v>
      </c>
      <c r="X499" s="3"/>
      <c r="Y499" s="5">
        <v>5800</v>
      </c>
      <c r="Z499" s="3">
        <v>5800</v>
      </c>
      <c r="AA499" s="3"/>
      <c r="AB499" s="5">
        <v>5800</v>
      </c>
      <c r="AC499" s="3">
        <v>5800</v>
      </c>
      <c r="AD499" s="3"/>
      <c r="AE499" s="5">
        <v>5800</v>
      </c>
      <c r="AF499" s="3">
        <v>5800</v>
      </c>
      <c r="AG499" s="3"/>
      <c r="AH499" s="5">
        <v>5800</v>
      </c>
      <c r="AI499" s="3">
        <v>5800</v>
      </c>
      <c r="AJ499" s="3"/>
      <c r="AK499" s="5">
        <v>5800</v>
      </c>
      <c r="AL499" s="3">
        <v>5800</v>
      </c>
      <c r="AM499" s="3"/>
      <c r="AN499" s="5">
        <v>5800</v>
      </c>
      <c r="AO499" s="3">
        <v>5800</v>
      </c>
      <c r="AP499" s="3"/>
      <c r="AQ499" s="5">
        <v>5800</v>
      </c>
    </row>
    <row r="500" spans="1:43" x14ac:dyDescent="0.3">
      <c r="G500" t="s">
        <v>81</v>
      </c>
      <c r="H500" s="3">
        <v>3333.3333333333335</v>
      </c>
      <c r="I500" s="3">
        <v>-333.72</v>
      </c>
      <c r="J500" s="5">
        <v>2999.6133333333337</v>
      </c>
      <c r="K500" s="3">
        <v>3333.3333333333335</v>
      </c>
      <c r="L500" s="3">
        <v>-1333.72</v>
      </c>
      <c r="M500" s="5">
        <v>1999.6133333333335</v>
      </c>
      <c r="N500" s="3">
        <v>3333.3333333333335</v>
      </c>
      <c r="O500" s="3"/>
      <c r="P500" s="5">
        <v>3333.3333333333335</v>
      </c>
      <c r="Q500" s="3">
        <v>3333.3333333333335</v>
      </c>
      <c r="R500" s="3"/>
      <c r="S500" s="5">
        <v>3333.3333333333335</v>
      </c>
      <c r="T500" s="3">
        <v>3333.3333333333335</v>
      </c>
      <c r="U500" s="3"/>
      <c r="V500" s="5">
        <v>3333.3333333333335</v>
      </c>
      <c r="W500" s="3">
        <v>3333.3333333333335</v>
      </c>
      <c r="X500" s="3"/>
      <c r="Y500" s="5">
        <v>3333.3333333333335</v>
      </c>
      <c r="Z500" s="3">
        <v>3333.3333333333335</v>
      </c>
      <c r="AA500" s="3"/>
      <c r="AB500" s="5">
        <v>3333.3333333333335</v>
      </c>
      <c r="AC500" s="3">
        <v>3333.3333333333335</v>
      </c>
      <c r="AD500" s="3"/>
      <c r="AE500" s="5">
        <v>3333.3333333333335</v>
      </c>
      <c r="AF500" s="3">
        <v>3333.3333333333335</v>
      </c>
      <c r="AG500" s="3"/>
      <c r="AH500" s="5">
        <v>3333.3333333333335</v>
      </c>
      <c r="AI500" s="3">
        <v>3333.3333333333335</v>
      </c>
      <c r="AJ500" s="3"/>
      <c r="AK500" s="5">
        <v>3333.3333333333335</v>
      </c>
      <c r="AL500" s="3">
        <v>3333.3333333333335</v>
      </c>
      <c r="AM500" s="3"/>
      <c r="AN500" s="5">
        <v>3333.3333333333335</v>
      </c>
      <c r="AO500" s="3">
        <v>3333.3333333333335</v>
      </c>
      <c r="AP500" s="3"/>
      <c r="AQ500" s="5">
        <v>3333.3333333333335</v>
      </c>
    </row>
    <row r="501" spans="1:43" x14ac:dyDescent="0.3">
      <c r="H501" s="3"/>
      <c r="I501" s="3"/>
      <c r="J501" s="5"/>
      <c r="K501" s="3"/>
      <c r="L501" s="3"/>
      <c r="M501" s="5"/>
      <c r="N501" s="3"/>
      <c r="O501" s="3"/>
      <c r="P501" s="5"/>
      <c r="Q501" s="3"/>
      <c r="R501" s="3"/>
      <c r="S501" s="5"/>
      <c r="T501" s="3"/>
      <c r="U501" s="3"/>
      <c r="V501" s="5"/>
      <c r="W501" s="3"/>
      <c r="X501" s="3"/>
      <c r="Y501" s="5"/>
      <c r="Z501" s="3"/>
      <c r="AA501" s="3"/>
      <c r="AB501" s="5"/>
      <c r="AC501" s="3"/>
      <c r="AD501" s="3"/>
      <c r="AE501" s="5"/>
      <c r="AF501" s="3"/>
      <c r="AG501" s="3"/>
      <c r="AH501" s="5"/>
      <c r="AI501" s="3"/>
      <c r="AJ501" s="3"/>
      <c r="AK501" s="5"/>
      <c r="AL501" s="3"/>
      <c r="AM501" s="3"/>
      <c r="AN501" s="5"/>
      <c r="AO501" s="3"/>
      <c r="AP501" s="3"/>
      <c r="AQ501" s="5"/>
    </row>
    <row r="502" spans="1:43" x14ac:dyDescent="0.3">
      <c r="E502">
        <v>302410</v>
      </c>
      <c r="F502" s="43" t="s">
        <v>48</v>
      </c>
      <c r="G502" s="43"/>
      <c r="H502" s="3">
        <v>10000</v>
      </c>
      <c r="I502" s="3">
        <v>-2438.06</v>
      </c>
      <c r="J502" s="5">
        <v>7561.9400000000005</v>
      </c>
      <c r="K502" s="3">
        <v>17210.9199999999</v>
      </c>
      <c r="L502" s="3">
        <v>-13890</v>
      </c>
      <c r="M502" s="5">
        <v>3320.9199999999</v>
      </c>
      <c r="N502" s="3">
        <v>20000</v>
      </c>
      <c r="O502" s="3"/>
      <c r="P502" s="5">
        <v>20000</v>
      </c>
      <c r="Q502" s="3">
        <v>20000</v>
      </c>
      <c r="R502" s="3"/>
      <c r="S502" s="5">
        <v>20000</v>
      </c>
      <c r="T502" s="3">
        <v>20000</v>
      </c>
      <c r="U502" s="3"/>
      <c r="V502" s="5">
        <v>20000</v>
      </c>
      <c r="W502" s="3">
        <v>20000</v>
      </c>
      <c r="X502" s="3"/>
      <c r="Y502" s="5">
        <v>20000</v>
      </c>
      <c r="Z502" s="3">
        <v>20000</v>
      </c>
      <c r="AA502" s="3"/>
      <c r="AB502" s="5">
        <v>20000</v>
      </c>
      <c r="AC502" s="3">
        <v>20000</v>
      </c>
      <c r="AD502" s="3"/>
      <c r="AE502" s="5">
        <v>20000</v>
      </c>
      <c r="AF502" s="3">
        <v>20000</v>
      </c>
      <c r="AG502" s="3"/>
      <c r="AH502" s="5">
        <v>20000</v>
      </c>
      <c r="AI502" s="3">
        <v>20000</v>
      </c>
      <c r="AJ502" s="3"/>
      <c r="AK502" s="5">
        <v>20000</v>
      </c>
      <c r="AL502" s="3">
        <v>20000</v>
      </c>
      <c r="AM502" s="3"/>
      <c r="AN502" s="5">
        <v>20000</v>
      </c>
      <c r="AO502" s="3">
        <v>20000</v>
      </c>
      <c r="AP502" s="3"/>
      <c r="AQ502" s="5">
        <v>20000</v>
      </c>
    </row>
    <row r="503" spans="1:43" x14ac:dyDescent="0.3">
      <c r="G503" t="s">
        <v>47</v>
      </c>
      <c r="H503" s="3">
        <v>10000</v>
      </c>
      <c r="I503" s="3">
        <v>-2438.06</v>
      </c>
      <c r="J503" s="5">
        <v>7561.9400000000005</v>
      </c>
      <c r="K503" s="3">
        <v>17210.9199999999</v>
      </c>
      <c r="L503" s="3">
        <v>-13890</v>
      </c>
      <c r="M503" s="5">
        <v>3320.9199999999</v>
      </c>
      <c r="N503" s="3">
        <v>20000</v>
      </c>
      <c r="O503" s="3"/>
      <c r="P503" s="5">
        <v>20000</v>
      </c>
      <c r="Q503" s="3">
        <v>20000</v>
      </c>
      <c r="R503" s="3"/>
      <c r="S503" s="5">
        <v>20000</v>
      </c>
      <c r="T503" s="3">
        <v>20000</v>
      </c>
      <c r="U503" s="3"/>
      <c r="V503" s="5">
        <v>20000</v>
      </c>
      <c r="W503" s="3">
        <v>20000</v>
      </c>
      <c r="X503" s="3"/>
      <c r="Y503" s="5">
        <v>20000</v>
      </c>
      <c r="Z503" s="3">
        <v>20000</v>
      </c>
      <c r="AA503" s="3"/>
      <c r="AB503" s="5">
        <v>20000</v>
      </c>
      <c r="AC503" s="3">
        <v>20000</v>
      </c>
      <c r="AD503" s="3"/>
      <c r="AE503" s="5">
        <v>20000</v>
      </c>
      <c r="AF503" s="3">
        <v>20000</v>
      </c>
      <c r="AG503" s="3"/>
      <c r="AH503" s="5">
        <v>20000</v>
      </c>
      <c r="AI503" s="3">
        <v>20000</v>
      </c>
      <c r="AJ503" s="3"/>
      <c r="AK503" s="5">
        <v>20000</v>
      </c>
      <c r="AL503" s="3">
        <v>20000</v>
      </c>
      <c r="AM503" s="3"/>
      <c r="AN503" s="5">
        <v>20000</v>
      </c>
      <c r="AO503" s="3">
        <v>20000</v>
      </c>
      <c r="AP503" s="3"/>
      <c r="AQ503" s="5">
        <v>20000</v>
      </c>
    </row>
    <row r="504" spans="1:43" x14ac:dyDescent="0.3">
      <c r="H504" s="3"/>
      <c r="I504" s="3"/>
      <c r="J504" s="5"/>
      <c r="K504" s="3"/>
      <c r="L504" s="3"/>
      <c r="M504" s="5"/>
      <c r="N504" s="3"/>
      <c r="O504" s="3"/>
      <c r="P504" s="5"/>
      <c r="Q504" s="3"/>
      <c r="R504" s="3"/>
      <c r="S504" s="5"/>
      <c r="T504" s="3"/>
      <c r="U504" s="3"/>
      <c r="V504" s="5"/>
      <c r="W504" s="3"/>
      <c r="X504" s="3"/>
      <c r="Y504" s="5"/>
      <c r="Z504" s="3"/>
      <c r="AA504" s="3"/>
      <c r="AB504" s="5"/>
      <c r="AC504" s="3"/>
      <c r="AD504" s="3"/>
      <c r="AE504" s="5"/>
      <c r="AF504" s="3"/>
      <c r="AG504" s="3"/>
      <c r="AH504" s="5"/>
      <c r="AI504" s="3"/>
      <c r="AJ504" s="3"/>
      <c r="AK504" s="5"/>
      <c r="AL504" s="3"/>
      <c r="AM504" s="3"/>
      <c r="AN504" s="5"/>
      <c r="AO504" s="3"/>
      <c r="AP504" s="3"/>
      <c r="AQ504" s="5"/>
    </row>
    <row r="505" spans="1:43" x14ac:dyDescent="0.3">
      <c r="A505">
        <v>303</v>
      </c>
      <c r="B505" s="16" t="s">
        <v>194</v>
      </c>
      <c r="C505" s="16"/>
      <c r="D505" s="16"/>
      <c r="E505" s="16"/>
      <c r="F505" s="16"/>
      <c r="G505" s="16"/>
      <c r="H505" s="3">
        <v>835795.08247000026</v>
      </c>
      <c r="I505" s="3">
        <v>-867884.49000000011</v>
      </c>
      <c r="J505" s="5">
        <v>-32089.407530000095</v>
      </c>
      <c r="K505" s="3">
        <v>857826.55428818171</v>
      </c>
      <c r="L505" s="3">
        <v>-199525.24999999977</v>
      </c>
      <c r="M505" s="5">
        <v>658301.30428818206</v>
      </c>
      <c r="N505" s="3">
        <v>856868.52508818172</v>
      </c>
      <c r="O505" s="3">
        <v>-109081.50000000017</v>
      </c>
      <c r="P505" s="5">
        <v>747787.02508818207</v>
      </c>
      <c r="Q505" s="3">
        <v>884032.6104881817</v>
      </c>
      <c r="R505" s="3">
        <v>-48367.909999999938</v>
      </c>
      <c r="S505" s="5">
        <v>835664.70048818213</v>
      </c>
      <c r="T505" s="3">
        <v>909506.62048818171</v>
      </c>
      <c r="U505" s="3">
        <v>-42967.909999999938</v>
      </c>
      <c r="V505" s="5">
        <v>866538.71048818214</v>
      </c>
      <c r="W505" s="3">
        <v>834356.62048818171</v>
      </c>
      <c r="X505" s="3">
        <v>-50167.909999999938</v>
      </c>
      <c r="Y505" s="5">
        <v>784188.71048818214</v>
      </c>
      <c r="Z505" s="3">
        <v>848906.62048818171</v>
      </c>
      <c r="AA505" s="3">
        <v>-30374.240000000049</v>
      </c>
      <c r="AB505" s="5">
        <v>818532.38048818207</v>
      </c>
      <c r="AC505" s="3">
        <v>846256.62048818171</v>
      </c>
      <c r="AD505" s="3">
        <v>-28574.240000000049</v>
      </c>
      <c r="AE505" s="5">
        <v>817682.38048818207</v>
      </c>
      <c r="AF505" s="3">
        <v>841206.62048818171</v>
      </c>
      <c r="AG505" s="3">
        <v>-30374.240000000049</v>
      </c>
      <c r="AH505" s="5">
        <v>810832.38048818207</v>
      </c>
      <c r="AI505" s="3">
        <v>897932.6104881817</v>
      </c>
      <c r="AJ505" s="3">
        <v>-30374.240000000049</v>
      </c>
      <c r="AK505" s="5">
        <v>867558.37048818206</v>
      </c>
      <c r="AL505" s="3">
        <v>910408.66048818175</v>
      </c>
      <c r="AM505" s="3">
        <v>-26774.240000000049</v>
      </c>
      <c r="AN505" s="5">
        <v>883634.42048818211</v>
      </c>
      <c r="AO505" s="3">
        <v>1211352.660488182</v>
      </c>
      <c r="AP505" s="3">
        <v>-17617.640000000043</v>
      </c>
      <c r="AQ505" s="5">
        <v>1193735.0204881823</v>
      </c>
    </row>
    <row r="506" spans="1:43" x14ac:dyDescent="0.3">
      <c r="C506">
        <v>3031</v>
      </c>
      <c r="D506" t="s">
        <v>196</v>
      </c>
      <c r="H506" s="3">
        <v>267494.38</v>
      </c>
      <c r="I506" s="3">
        <v>-281134.52</v>
      </c>
      <c r="J506" s="5">
        <v>-13640.140000000018</v>
      </c>
      <c r="K506" s="3">
        <v>282316.84999999998</v>
      </c>
      <c r="L506" s="3">
        <v>-49668.090000000004</v>
      </c>
      <c r="M506" s="5">
        <v>232648.75999999998</v>
      </c>
      <c r="N506" s="3">
        <v>282522.21999999997</v>
      </c>
      <c r="O506" s="3">
        <v>-51250.22</v>
      </c>
      <c r="P506" s="5">
        <v>231271.99999999997</v>
      </c>
      <c r="Q506" s="3">
        <v>287746.91619999998</v>
      </c>
      <c r="R506" s="3">
        <v>-29250.270000000004</v>
      </c>
      <c r="S506" s="5">
        <v>258496.64620000002</v>
      </c>
      <c r="T506" s="3">
        <v>287746.91619999998</v>
      </c>
      <c r="U506" s="3">
        <v>-29250.270000000004</v>
      </c>
      <c r="V506" s="5">
        <v>258496.64620000002</v>
      </c>
      <c r="W506" s="3">
        <v>287746.91619999998</v>
      </c>
      <c r="X506" s="3">
        <v>-29250.270000000004</v>
      </c>
      <c r="Y506" s="5">
        <v>258496.64620000002</v>
      </c>
      <c r="Z506" s="3">
        <v>287746.91619999998</v>
      </c>
      <c r="AA506" s="3">
        <v>-11256.6</v>
      </c>
      <c r="AB506" s="5">
        <v>276490.3162</v>
      </c>
      <c r="AC506" s="3">
        <v>287746.91619999998</v>
      </c>
      <c r="AD506" s="3">
        <v>-11256.6</v>
      </c>
      <c r="AE506" s="5">
        <v>276490.3162</v>
      </c>
      <c r="AF506" s="3">
        <v>287746.91619999998</v>
      </c>
      <c r="AG506" s="3">
        <v>-11256.6</v>
      </c>
      <c r="AH506" s="5">
        <v>276490.3162</v>
      </c>
      <c r="AI506" s="3">
        <v>287746.91619999998</v>
      </c>
      <c r="AJ506" s="3">
        <v>-11256.6</v>
      </c>
      <c r="AK506" s="5">
        <v>276490.3162</v>
      </c>
      <c r="AL506" s="3">
        <v>287746.91619999998</v>
      </c>
      <c r="AM506" s="3">
        <v>-11256.6</v>
      </c>
      <c r="AN506" s="5">
        <v>276490.3162</v>
      </c>
      <c r="AO506" s="3">
        <v>274440.91619999998</v>
      </c>
      <c r="AP506" s="3"/>
      <c r="AQ506" s="5">
        <v>274440.91619999998</v>
      </c>
    </row>
    <row r="507" spans="1:43" x14ac:dyDescent="0.3">
      <c r="E507">
        <v>303101</v>
      </c>
      <c r="F507" s="43" t="s">
        <v>22</v>
      </c>
      <c r="G507" s="43"/>
      <c r="H507" s="3">
        <v>143104.35999999999</v>
      </c>
      <c r="I507" s="3">
        <v>-154680.28</v>
      </c>
      <c r="J507" s="5">
        <v>-11575.920000000016</v>
      </c>
      <c r="K507" s="3">
        <v>143104.35999999999</v>
      </c>
      <c r="L507" s="3">
        <v>-23000</v>
      </c>
      <c r="M507" s="5">
        <v>120104.35999999999</v>
      </c>
      <c r="N507" s="3">
        <v>143104.35999999999</v>
      </c>
      <c r="O507" s="3">
        <v>-28796.34</v>
      </c>
      <c r="P507" s="5">
        <v>114308.01999999999</v>
      </c>
      <c r="Q507" s="3">
        <v>148329.05619999999</v>
      </c>
      <c r="R507" s="3">
        <v>-12796.36</v>
      </c>
      <c r="S507" s="5">
        <v>135532.69620000001</v>
      </c>
      <c r="T507" s="3">
        <v>148329.05619999999</v>
      </c>
      <c r="U507" s="3">
        <v>-12796.36</v>
      </c>
      <c r="V507" s="5">
        <v>135532.69620000001</v>
      </c>
      <c r="W507" s="3">
        <v>148329.05619999999</v>
      </c>
      <c r="X507" s="3">
        <v>-12796.36</v>
      </c>
      <c r="Y507" s="5">
        <v>135532.69620000001</v>
      </c>
      <c r="Z507" s="3">
        <v>148329.05619999999</v>
      </c>
      <c r="AA507" s="3">
        <v>0</v>
      </c>
      <c r="AB507" s="5">
        <v>148329.05619999999</v>
      </c>
      <c r="AC507" s="3">
        <v>148329.05619999999</v>
      </c>
      <c r="AD507" s="3">
        <v>0</v>
      </c>
      <c r="AE507" s="5">
        <v>148329.05619999999</v>
      </c>
      <c r="AF507" s="3">
        <v>148329.05619999999</v>
      </c>
      <c r="AG507" s="3">
        <v>0</v>
      </c>
      <c r="AH507" s="5">
        <v>148329.05619999999</v>
      </c>
      <c r="AI507" s="3">
        <v>148329.05619999999</v>
      </c>
      <c r="AJ507" s="3">
        <v>0</v>
      </c>
      <c r="AK507" s="5">
        <v>148329.05619999999</v>
      </c>
      <c r="AL507" s="3">
        <v>148329.05619999999</v>
      </c>
      <c r="AM507" s="3">
        <v>0</v>
      </c>
      <c r="AN507" s="5">
        <v>148329.05619999999</v>
      </c>
      <c r="AO507" s="3">
        <v>148329.05619999999</v>
      </c>
      <c r="AP507" s="3"/>
      <c r="AQ507" s="5">
        <v>148329.05619999999</v>
      </c>
    </row>
    <row r="508" spans="1:43" x14ac:dyDescent="0.3">
      <c r="G508" t="s">
        <v>56</v>
      </c>
      <c r="H508" s="3"/>
      <c r="I508" s="3">
        <v>-14464.34</v>
      </c>
      <c r="J508" s="5">
        <v>-14464.34</v>
      </c>
      <c r="K508" s="3"/>
      <c r="L508" s="3"/>
      <c r="M508" s="5"/>
      <c r="N508" s="3"/>
      <c r="O508" s="3"/>
      <c r="P508" s="5"/>
      <c r="Q508" s="3"/>
      <c r="R508" s="3"/>
      <c r="S508" s="5"/>
      <c r="T508" s="3"/>
      <c r="U508" s="3"/>
      <c r="V508" s="5"/>
      <c r="W508" s="3"/>
      <c r="X508" s="3"/>
      <c r="Y508" s="5"/>
      <c r="Z508" s="3"/>
      <c r="AA508" s="3"/>
      <c r="AB508" s="5"/>
      <c r="AC508" s="3"/>
      <c r="AD508" s="3"/>
      <c r="AE508" s="5"/>
      <c r="AF508" s="3"/>
      <c r="AG508" s="3"/>
      <c r="AH508" s="5"/>
      <c r="AI508" s="3"/>
      <c r="AJ508" s="3"/>
      <c r="AK508" s="5"/>
      <c r="AL508" s="3"/>
      <c r="AM508" s="3"/>
      <c r="AN508" s="5"/>
      <c r="AO508" s="3"/>
      <c r="AP508" s="3"/>
      <c r="AQ508" s="5"/>
    </row>
    <row r="509" spans="1:43" x14ac:dyDescent="0.3">
      <c r="G509" t="s">
        <v>30</v>
      </c>
      <c r="H509" s="3">
        <v>8000</v>
      </c>
      <c r="I509" s="3">
        <v>-8000</v>
      </c>
      <c r="J509" s="5">
        <v>0</v>
      </c>
      <c r="K509" s="3">
        <v>8000</v>
      </c>
      <c r="L509" s="3"/>
      <c r="M509" s="5">
        <v>8000</v>
      </c>
      <c r="N509" s="3">
        <v>8000</v>
      </c>
      <c r="O509" s="3"/>
      <c r="P509" s="5">
        <v>8000</v>
      </c>
      <c r="Q509" s="3">
        <v>8360</v>
      </c>
      <c r="R509" s="3"/>
      <c r="S509" s="5">
        <v>8360</v>
      </c>
      <c r="T509" s="3">
        <v>8360</v>
      </c>
      <c r="U509" s="3"/>
      <c r="V509" s="5">
        <v>8360</v>
      </c>
      <c r="W509" s="3">
        <v>8360</v>
      </c>
      <c r="X509" s="3"/>
      <c r="Y509" s="5">
        <v>8360</v>
      </c>
      <c r="Z509" s="3">
        <v>8360</v>
      </c>
      <c r="AA509" s="3"/>
      <c r="AB509" s="5">
        <v>8360</v>
      </c>
      <c r="AC509" s="3">
        <v>8360</v>
      </c>
      <c r="AD509" s="3"/>
      <c r="AE509" s="5">
        <v>8360</v>
      </c>
      <c r="AF509" s="3">
        <v>8360</v>
      </c>
      <c r="AG509" s="3"/>
      <c r="AH509" s="5">
        <v>8360</v>
      </c>
      <c r="AI509" s="3">
        <v>8360</v>
      </c>
      <c r="AJ509" s="3"/>
      <c r="AK509" s="5">
        <v>8360</v>
      </c>
      <c r="AL509" s="3">
        <v>8360</v>
      </c>
      <c r="AM509" s="3"/>
      <c r="AN509" s="5">
        <v>8360</v>
      </c>
      <c r="AO509" s="3">
        <v>8360</v>
      </c>
      <c r="AP509" s="3"/>
      <c r="AQ509" s="5">
        <v>8360</v>
      </c>
    </row>
    <row r="510" spans="1:43" x14ac:dyDescent="0.3">
      <c r="G510" t="s">
        <v>19</v>
      </c>
      <c r="H510" s="3">
        <v>135104.35999999999</v>
      </c>
      <c r="I510" s="3">
        <v>-132215.94</v>
      </c>
      <c r="J510" s="5">
        <v>2888.4199999999837</v>
      </c>
      <c r="K510" s="3">
        <v>135104.35999999999</v>
      </c>
      <c r="L510" s="3">
        <v>-23000</v>
      </c>
      <c r="M510" s="5">
        <v>112104.35999999999</v>
      </c>
      <c r="N510" s="3">
        <v>135104.35999999999</v>
      </c>
      <c r="O510" s="3">
        <v>-28796.34</v>
      </c>
      <c r="P510" s="5">
        <v>106308.01999999999</v>
      </c>
      <c r="Q510" s="3">
        <v>139969.05619999999</v>
      </c>
      <c r="R510" s="3">
        <v>-12796.36</v>
      </c>
      <c r="S510" s="5">
        <v>127172.69619999999</v>
      </c>
      <c r="T510" s="3">
        <v>139969.05619999999</v>
      </c>
      <c r="U510" s="3">
        <v>-12796.36</v>
      </c>
      <c r="V510" s="5">
        <v>127172.69619999999</v>
      </c>
      <c r="W510" s="3">
        <v>139969.05619999999</v>
      </c>
      <c r="X510" s="3">
        <v>-12796.36</v>
      </c>
      <c r="Y510" s="5">
        <v>127172.69619999999</v>
      </c>
      <c r="Z510" s="3">
        <v>139969.05619999999</v>
      </c>
      <c r="AA510" s="3">
        <v>0</v>
      </c>
      <c r="AB510" s="5">
        <v>139969.05619999999</v>
      </c>
      <c r="AC510" s="3">
        <v>139969.05619999999</v>
      </c>
      <c r="AD510" s="3">
        <v>0</v>
      </c>
      <c r="AE510" s="5">
        <v>139969.05619999999</v>
      </c>
      <c r="AF510" s="3">
        <v>139969.05619999999</v>
      </c>
      <c r="AG510" s="3">
        <v>0</v>
      </c>
      <c r="AH510" s="5">
        <v>139969.05619999999</v>
      </c>
      <c r="AI510" s="3">
        <v>139969.05619999999</v>
      </c>
      <c r="AJ510" s="3">
        <v>0</v>
      </c>
      <c r="AK510" s="5">
        <v>139969.05619999999</v>
      </c>
      <c r="AL510" s="3">
        <v>139969.05619999999</v>
      </c>
      <c r="AM510" s="3">
        <v>0</v>
      </c>
      <c r="AN510" s="5">
        <v>139969.05619999999</v>
      </c>
      <c r="AO510" s="3">
        <v>139969.05619999999</v>
      </c>
      <c r="AP510" s="3"/>
      <c r="AQ510" s="5">
        <v>139969.05619999999</v>
      </c>
    </row>
    <row r="511" spans="1:43" x14ac:dyDescent="0.3">
      <c r="H511" s="3"/>
      <c r="I511" s="3"/>
      <c r="J511" s="5"/>
      <c r="K511" s="3"/>
      <c r="L511" s="3"/>
      <c r="M511" s="5"/>
      <c r="N511" s="3"/>
      <c r="O511" s="3"/>
      <c r="P511" s="5"/>
      <c r="Q511" s="3"/>
      <c r="R511" s="3"/>
      <c r="S511" s="5"/>
      <c r="T511" s="3"/>
      <c r="U511" s="3"/>
      <c r="V511" s="5"/>
      <c r="W511" s="3"/>
      <c r="X511" s="3"/>
      <c r="Y511" s="5"/>
      <c r="Z511" s="3"/>
      <c r="AA511" s="3"/>
      <c r="AB511" s="5"/>
      <c r="AC511" s="3"/>
      <c r="AD511" s="3"/>
      <c r="AE511" s="5"/>
      <c r="AF511" s="3"/>
      <c r="AG511" s="3"/>
      <c r="AH511" s="5"/>
      <c r="AI511" s="3"/>
      <c r="AJ511" s="3"/>
      <c r="AK511" s="5"/>
      <c r="AL511" s="3"/>
      <c r="AM511" s="3"/>
      <c r="AN511" s="5"/>
      <c r="AO511" s="3"/>
      <c r="AP511" s="3"/>
      <c r="AQ511" s="5"/>
    </row>
    <row r="512" spans="1:43" x14ac:dyDescent="0.3">
      <c r="E512">
        <v>303102</v>
      </c>
      <c r="F512" s="43" t="s">
        <v>23</v>
      </c>
      <c r="G512" s="43"/>
      <c r="H512" s="3">
        <v>8761.86</v>
      </c>
      <c r="I512" s="3">
        <v>-1434.8999999999999</v>
      </c>
      <c r="J512" s="5">
        <v>7326.9600000000009</v>
      </c>
      <c r="K512" s="3">
        <v>22067.86</v>
      </c>
      <c r="L512" s="3">
        <v>-17335.38</v>
      </c>
      <c r="M512" s="5">
        <v>4732.4799999999996</v>
      </c>
      <c r="N512" s="3">
        <v>22067.86</v>
      </c>
      <c r="O512" s="3">
        <v>-16453.910000000003</v>
      </c>
      <c r="P512" s="5">
        <v>5613.9499999999989</v>
      </c>
      <c r="Q512" s="3">
        <v>22067.86</v>
      </c>
      <c r="R512" s="3">
        <v>-16453.910000000003</v>
      </c>
      <c r="S512" s="5">
        <v>5613.9499999999989</v>
      </c>
      <c r="T512" s="3">
        <v>22067.86</v>
      </c>
      <c r="U512" s="3">
        <v>-16453.910000000003</v>
      </c>
      <c r="V512" s="5">
        <v>5613.9499999999989</v>
      </c>
      <c r="W512" s="3">
        <v>22067.86</v>
      </c>
      <c r="X512" s="3">
        <v>-16453.910000000003</v>
      </c>
      <c r="Y512" s="5">
        <v>5613.9499999999989</v>
      </c>
      <c r="Z512" s="3">
        <v>22067.86</v>
      </c>
      <c r="AA512" s="3">
        <v>-11256.6</v>
      </c>
      <c r="AB512" s="5">
        <v>10811.26</v>
      </c>
      <c r="AC512" s="3">
        <v>22067.86</v>
      </c>
      <c r="AD512" s="3">
        <v>-11256.6</v>
      </c>
      <c r="AE512" s="5">
        <v>10811.26</v>
      </c>
      <c r="AF512" s="3">
        <v>22067.86</v>
      </c>
      <c r="AG512" s="3">
        <v>-11256.6</v>
      </c>
      <c r="AH512" s="5">
        <v>10811.26</v>
      </c>
      <c r="AI512" s="3">
        <v>22067.86</v>
      </c>
      <c r="AJ512" s="3">
        <v>-11256.6</v>
      </c>
      <c r="AK512" s="5">
        <v>10811.26</v>
      </c>
      <c r="AL512" s="3">
        <v>22067.86</v>
      </c>
      <c r="AM512" s="3">
        <v>-11256.6</v>
      </c>
      <c r="AN512" s="5">
        <v>10811.26</v>
      </c>
      <c r="AO512" s="3">
        <v>8761.86</v>
      </c>
      <c r="AP512" s="3"/>
      <c r="AQ512" s="5">
        <v>8761.86</v>
      </c>
    </row>
    <row r="513" spans="5:43" x14ac:dyDescent="0.3">
      <c r="G513" t="s">
        <v>56</v>
      </c>
      <c r="H513" s="3"/>
      <c r="I513" s="3"/>
      <c r="J513" s="5"/>
      <c r="K513" s="3"/>
      <c r="L513" s="3">
        <v>-4695.5</v>
      </c>
      <c r="M513" s="5">
        <v>-4695.5</v>
      </c>
      <c r="N513" s="3"/>
      <c r="O513" s="3">
        <v>-4695.5</v>
      </c>
      <c r="P513" s="5">
        <v>-4695.5</v>
      </c>
      <c r="Q513" s="3"/>
      <c r="R513" s="3">
        <v>-4695.5</v>
      </c>
      <c r="S513" s="5">
        <v>-4695.5</v>
      </c>
      <c r="T513" s="3"/>
      <c r="U513" s="3">
        <v>-4695.5</v>
      </c>
      <c r="V513" s="5">
        <v>-4695.5</v>
      </c>
      <c r="W513" s="3"/>
      <c r="X513" s="3">
        <v>-4695.5</v>
      </c>
      <c r="Y513" s="5">
        <v>-4695.5</v>
      </c>
      <c r="Z513" s="3"/>
      <c r="AA513" s="3">
        <v>-1698.4</v>
      </c>
      <c r="AB513" s="5">
        <v>-1698.4</v>
      </c>
      <c r="AC513" s="3"/>
      <c r="AD513" s="3">
        <v>-1698.4</v>
      </c>
      <c r="AE513" s="5">
        <v>-1698.4</v>
      </c>
      <c r="AF513" s="3"/>
      <c r="AG513" s="3">
        <v>-1698.4</v>
      </c>
      <c r="AH513" s="5">
        <v>-1698.4</v>
      </c>
      <c r="AI513" s="3"/>
      <c r="AJ513" s="3">
        <v>-1698.4</v>
      </c>
      <c r="AK513" s="5">
        <v>-1698.4</v>
      </c>
      <c r="AL513" s="3"/>
      <c r="AM513" s="3">
        <v>-1698.4</v>
      </c>
      <c r="AN513" s="5">
        <v>-1698.4</v>
      </c>
      <c r="AO513" s="3"/>
      <c r="AP513" s="3"/>
      <c r="AQ513" s="5"/>
    </row>
    <row r="514" spans="5:43" x14ac:dyDescent="0.3">
      <c r="G514" t="s">
        <v>30</v>
      </c>
      <c r="H514" s="3"/>
      <c r="I514" s="3"/>
      <c r="J514" s="5"/>
      <c r="K514" s="3">
        <v>1858</v>
      </c>
      <c r="L514" s="3">
        <v>-1945</v>
      </c>
      <c r="M514" s="5">
        <v>-87</v>
      </c>
      <c r="N514" s="3">
        <v>1858</v>
      </c>
      <c r="O514" s="3">
        <v>-1945</v>
      </c>
      <c r="P514" s="5">
        <v>-87</v>
      </c>
      <c r="Q514" s="3">
        <v>1858</v>
      </c>
      <c r="R514" s="3">
        <v>-1945</v>
      </c>
      <c r="S514" s="5">
        <v>-87</v>
      </c>
      <c r="T514" s="3">
        <v>1858</v>
      </c>
      <c r="U514" s="3">
        <v>-1945</v>
      </c>
      <c r="V514" s="5">
        <v>-87</v>
      </c>
      <c r="W514" s="3">
        <v>1858</v>
      </c>
      <c r="X514" s="3">
        <v>-1945</v>
      </c>
      <c r="Y514" s="5">
        <v>-87</v>
      </c>
      <c r="Z514" s="3">
        <v>1858</v>
      </c>
      <c r="AA514" s="3">
        <v>-1945</v>
      </c>
      <c r="AB514" s="5">
        <v>-87</v>
      </c>
      <c r="AC514" s="3">
        <v>1858</v>
      </c>
      <c r="AD514" s="3">
        <v>-1945</v>
      </c>
      <c r="AE514" s="5">
        <v>-87</v>
      </c>
      <c r="AF514" s="3">
        <v>1858</v>
      </c>
      <c r="AG514" s="3">
        <v>-1945</v>
      </c>
      <c r="AH514" s="5">
        <v>-87</v>
      </c>
      <c r="AI514" s="3">
        <v>1858</v>
      </c>
      <c r="AJ514" s="3">
        <v>-1945</v>
      </c>
      <c r="AK514" s="5">
        <v>-87</v>
      </c>
      <c r="AL514" s="3">
        <v>1858</v>
      </c>
      <c r="AM514" s="3">
        <v>-1945</v>
      </c>
      <c r="AN514" s="5">
        <v>-87</v>
      </c>
      <c r="AO514" s="3"/>
      <c r="AP514" s="3"/>
      <c r="AQ514" s="5"/>
    </row>
    <row r="515" spans="5:43" x14ac:dyDescent="0.3">
      <c r="G515" t="s">
        <v>19</v>
      </c>
      <c r="H515" s="3">
        <v>8761.86</v>
      </c>
      <c r="I515" s="3">
        <v>-1434.8999999999999</v>
      </c>
      <c r="J515" s="5">
        <v>7326.9600000000009</v>
      </c>
      <c r="K515" s="3">
        <v>20209.86</v>
      </c>
      <c r="L515" s="3">
        <v>-10694.880000000001</v>
      </c>
      <c r="M515" s="5">
        <v>9514.98</v>
      </c>
      <c r="N515" s="3">
        <v>20209.86</v>
      </c>
      <c r="O515" s="3">
        <v>-9813.4100000000017</v>
      </c>
      <c r="P515" s="5">
        <v>10396.449999999999</v>
      </c>
      <c r="Q515" s="3">
        <v>20209.86</v>
      </c>
      <c r="R515" s="3">
        <v>-9813.4100000000017</v>
      </c>
      <c r="S515" s="5">
        <v>10396.449999999999</v>
      </c>
      <c r="T515" s="3">
        <v>20209.86</v>
      </c>
      <c r="U515" s="3">
        <v>-9813.4100000000017</v>
      </c>
      <c r="V515" s="5">
        <v>10396.449999999999</v>
      </c>
      <c r="W515" s="3">
        <v>20209.86</v>
      </c>
      <c r="X515" s="3">
        <v>-9813.4100000000017</v>
      </c>
      <c r="Y515" s="5">
        <v>10396.449999999999</v>
      </c>
      <c r="Z515" s="3">
        <v>20209.86</v>
      </c>
      <c r="AA515" s="3">
        <v>-7613.2</v>
      </c>
      <c r="AB515" s="5">
        <v>12596.66</v>
      </c>
      <c r="AC515" s="3">
        <v>20209.86</v>
      </c>
      <c r="AD515" s="3">
        <v>-7613.2</v>
      </c>
      <c r="AE515" s="5">
        <v>12596.66</v>
      </c>
      <c r="AF515" s="3">
        <v>20209.86</v>
      </c>
      <c r="AG515" s="3">
        <v>-7613.2</v>
      </c>
      <c r="AH515" s="5">
        <v>12596.66</v>
      </c>
      <c r="AI515" s="3">
        <v>20209.86</v>
      </c>
      <c r="AJ515" s="3">
        <v>-7613.2</v>
      </c>
      <c r="AK515" s="5">
        <v>12596.66</v>
      </c>
      <c r="AL515" s="3">
        <v>20209.86</v>
      </c>
      <c r="AM515" s="3">
        <v>-7613.2</v>
      </c>
      <c r="AN515" s="5">
        <v>12596.66</v>
      </c>
      <c r="AO515" s="3">
        <v>8761.86</v>
      </c>
      <c r="AP515" s="3"/>
      <c r="AQ515" s="5">
        <v>8761.86</v>
      </c>
    </row>
    <row r="516" spans="5:43" x14ac:dyDescent="0.3">
      <c r="H516" s="3"/>
      <c r="I516" s="3"/>
      <c r="J516" s="5"/>
      <c r="K516" s="3"/>
      <c r="L516" s="3"/>
      <c r="M516" s="5"/>
      <c r="N516" s="3"/>
      <c r="O516" s="3"/>
      <c r="P516" s="5"/>
      <c r="Q516" s="3"/>
      <c r="R516" s="3"/>
      <c r="S516" s="5"/>
      <c r="T516" s="3"/>
      <c r="U516" s="3"/>
      <c r="V516" s="5"/>
      <c r="W516" s="3"/>
      <c r="X516" s="3"/>
      <c r="Y516" s="5"/>
      <c r="Z516" s="3"/>
      <c r="AA516" s="3"/>
      <c r="AB516" s="5"/>
      <c r="AC516" s="3"/>
      <c r="AD516" s="3"/>
      <c r="AE516" s="5"/>
      <c r="AF516" s="3"/>
      <c r="AG516" s="3"/>
      <c r="AH516" s="5"/>
      <c r="AI516" s="3"/>
      <c r="AJ516" s="3"/>
      <c r="AK516" s="5"/>
      <c r="AL516" s="3"/>
      <c r="AM516" s="3"/>
      <c r="AN516" s="5"/>
      <c r="AO516" s="3"/>
      <c r="AP516" s="3"/>
      <c r="AQ516" s="5"/>
    </row>
    <row r="517" spans="5:43" x14ac:dyDescent="0.3">
      <c r="E517">
        <v>303103</v>
      </c>
      <c r="F517" s="43" t="s">
        <v>24</v>
      </c>
      <c r="G517" s="43"/>
      <c r="H517" s="3">
        <v>8750</v>
      </c>
      <c r="I517" s="3">
        <v>-2029.3200000000002</v>
      </c>
      <c r="J517" s="5">
        <v>6720.68</v>
      </c>
      <c r="K517" s="3">
        <v>8750</v>
      </c>
      <c r="L517" s="3"/>
      <c r="M517" s="5">
        <v>8750</v>
      </c>
      <c r="N517" s="3">
        <v>8750</v>
      </c>
      <c r="O517" s="3"/>
      <c r="P517" s="5">
        <v>8750</v>
      </c>
      <c r="Q517" s="3">
        <v>8750</v>
      </c>
      <c r="R517" s="3"/>
      <c r="S517" s="5">
        <v>8750</v>
      </c>
      <c r="T517" s="3">
        <v>8750</v>
      </c>
      <c r="U517" s="3"/>
      <c r="V517" s="5">
        <v>8750</v>
      </c>
      <c r="W517" s="3">
        <v>8750</v>
      </c>
      <c r="X517" s="3"/>
      <c r="Y517" s="5">
        <v>8750</v>
      </c>
      <c r="Z517" s="3">
        <v>8750</v>
      </c>
      <c r="AA517" s="3"/>
      <c r="AB517" s="5">
        <v>8750</v>
      </c>
      <c r="AC517" s="3">
        <v>8750</v>
      </c>
      <c r="AD517" s="3"/>
      <c r="AE517" s="5">
        <v>8750</v>
      </c>
      <c r="AF517" s="3">
        <v>8750</v>
      </c>
      <c r="AG517" s="3"/>
      <c r="AH517" s="5">
        <v>8750</v>
      </c>
      <c r="AI517" s="3">
        <v>8750</v>
      </c>
      <c r="AJ517" s="3"/>
      <c r="AK517" s="5">
        <v>8750</v>
      </c>
      <c r="AL517" s="3">
        <v>8750</v>
      </c>
      <c r="AM517" s="3"/>
      <c r="AN517" s="5">
        <v>8750</v>
      </c>
      <c r="AO517" s="3">
        <v>8750</v>
      </c>
      <c r="AP517" s="3"/>
      <c r="AQ517" s="5">
        <v>8750</v>
      </c>
    </row>
    <row r="518" spans="5:43" x14ac:dyDescent="0.3">
      <c r="G518" t="s">
        <v>19</v>
      </c>
      <c r="H518" s="3">
        <v>8750</v>
      </c>
      <c r="I518" s="3">
        <v>-2029.3200000000002</v>
      </c>
      <c r="J518" s="5">
        <v>6720.68</v>
      </c>
      <c r="K518" s="3">
        <v>8750</v>
      </c>
      <c r="L518" s="3"/>
      <c r="M518" s="5">
        <v>8750</v>
      </c>
      <c r="N518" s="3">
        <v>8750</v>
      </c>
      <c r="O518" s="3"/>
      <c r="P518" s="5">
        <v>8750</v>
      </c>
      <c r="Q518" s="3">
        <v>8750</v>
      </c>
      <c r="R518" s="3"/>
      <c r="S518" s="5">
        <v>8750</v>
      </c>
      <c r="T518" s="3">
        <v>8750</v>
      </c>
      <c r="U518" s="3"/>
      <c r="V518" s="5">
        <v>8750</v>
      </c>
      <c r="W518" s="3">
        <v>8750</v>
      </c>
      <c r="X518" s="3"/>
      <c r="Y518" s="5">
        <v>8750</v>
      </c>
      <c r="Z518" s="3">
        <v>8750</v>
      </c>
      <c r="AA518" s="3"/>
      <c r="AB518" s="5">
        <v>8750</v>
      </c>
      <c r="AC518" s="3">
        <v>8750</v>
      </c>
      <c r="AD518" s="3"/>
      <c r="AE518" s="5">
        <v>8750</v>
      </c>
      <c r="AF518" s="3">
        <v>8750</v>
      </c>
      <c r="AG518" s="3"/>
      <c r="AH518" s="5">
        <v>8750</v>
      </c>
      <c r="AI518" s="3">
        <v>8750</v>
      </c>
      <c r="AJ518" s="3"/>
      <c r="AK518" s="5">
        <v>8750</v>
      </c>
      <c r="AL518" s="3">
        <v>8750</v>
      </c>
      <c r="AM518" s="3"/>
      <c r="AN518" s="5">
        <v>8750</v>
      </c>
      <c r="AO518" s="3">
        <v>8750</v>
      </c>
      <c r="AP518" s="3"/>
      <c r="AQ518" s="5">
        <v>8750</v>
      </c>
    </row>
    <row r="519" spans="5:43" x14ac:dyDescent="0.3">
      <c r="H519" s="3"/>
      <c r="I519" s="3"/>
      <c r="J519" s="5"/>
      <c r="K519" s="3"/>
      <c r="L519" s="3"/>
      <c r="M519" s="5"/>
      <c r="N519" s="3"/>
      <c r="O519" s="3"/>
      <c r="P519" s="5"/>
      <c r="Q519" s="3"/>
      <c r="R519" s="3"/>
      <c r="S519" s="5"/>
      <c r="T519" s="3"/>
      <c r="U519" s="3"/>
      <c r="V519" s="5"/>
      <c r="W519" s="3"/>
      <c r="X519" s="3"/>
      <c r="Y519" s="5"/>
      <c r="Z519" s="3"/>
      <c r="AA519" s="3"/>
      <c r="AB519" s="5"/>
      <c r="AC519" s="3"/>
      <c r="AD519" s="3"/>
      <c r="AE519" s="5"/>
      <c r="AF519" s="3"/>
      <c r="AG519" s="3"/>
      <c r="AH519" s="5"/>
      <c r="AI519" s="3"/>
      <c r="AJ519" s="3"/>
      <c r="AK519" s="5"/>
      <c r="AL519" s="3"/>
      <c r="AM519" s="3"/>
      <c r="AN519" s="5"/>
      <c r="AO519" s="3"/>
      <c r="AP519" s="3"/>
      <c r="AQ519" s="5"/>
    </row>
    <row r="520" spans="5:43" x14ac:dyDescent="0.3">
      <c r="E520">
        <v>303104</v>
      </c>
      <c r="F520" s="43" t="s">
        <v>25</v>
      </c>
      <c r="G520" s="43"/>
      <c r="H520" s="3">
        <v>39300</v>
      </c>
      <c r="I520" s="3">
        <v>-42230.83</v>
      </c>
      <c r="J520" s="5">
        <v>-2930.8300000000017</v>
      </c>
      <c r="K520" s="3">
        <v>39300</v>
      </c>
      <c r="L520" s="3">
        <v>-500</v>
      </c>
      <c r="M520" s="5">
        <v>38800</v>
      </c>
      <c r="N520" s="3">
        <v>39300</v>
      </c>
      <c r="O520" s="3"/>
      <c r="P520" s="5">
        <v>39300</v>
      </c>
      <c r="Q520" s="3">
        <v>39300</v>
      </c>
      <c r="R520" s="3"/>
      <c r="S520" s="5">
        <v>39300</v>
      </c>
      <c r="T520" s="3">
        <v>39300</v>
      </c>
      <c r="U520" s="3"/>
      <c r="V520" s="5">
        <v>39300</v>
      </c>
      <c r="W520" s="3">
        <v>39300</v>
      </c>
      <c r="X520" s="3"/>
      <c r="Y520" s="5">
        <v>39300</v>
      </c>
      <c r="Z520" s="3">
        <v>39300</v>
      </c>
      <c r="AA520" s="3"/>
      <c r="AB520" s="5">
        <v>39300</v>
      </c>
      <c r="AC520" s="3">
        <v>39300</v>
      </c>
      <c r="AD520" s="3"/>
      <c r="AE520" s="5">
        <v>39300</v>
      </c>
      <c r="AF520" s="3">
        <v>39300</v>
      </c>
      <c r="AG520" s="3"/>
      <c r="AH520" s="5">
        <v>39300</v>
      </c>
      <c r="AI520" s="3">
        <v>39300</v>
      </c>
      <c r="AJ520" s="3"/>
      <c r="AK520" s="5">
        <v>39300</v>
      </c>
      <c r="AL520" s="3">
        <v>39300</v>
      </c>
      <c r="AM520" s="3"/>
      <c r="AN520" s="5">
        <v>39300</v>
      </c>
      <c r="AO520" s="3">
        <v>39300</v>
      </c>
      <c r="AP520" s="3"/>
      <c r="AQ520" s="5">
        <v>39300</v>
      </c>
    </row>
    <row r="521" spans="5:43" x14ac:dyDescent="0.3">
      <c r="G521" t="s">
        <v>19</v>
      </c>
      <c r="H521" s="3">
        <v>39300</v>
      </c>
      <c r="I521" s="3">
        <v>-42230.83</v>
      </c>
      <c r="J521" s="5">
        <v>-2930.8300000000017</v>
      </c>
      <c r="K521" s="3">
        <v>39300</v>
      </c>
      <c r="L521" s="3">
        <v>-500</v>
      </c>
      <c r="M521" s="5">
        <v>38800</v>
      </c>
      <c r="N521" s="3">
        <v>39300</v>
      </c>
      <c r="O521" s="3"/>
      <c r="P521" s="5">
        <v>39300</v>
      </c>
      <c r="Q521" s="3">
        <v>39300</v>
      </c>
      <c r="R521" s="3"/>
      <c r="S521" s="5">
        <v>39300</v>
      </c>
      <c r="T521" s="3">
        <v>39300</v>
      </c>
      <c r="U521" s="3"/>
      <c r="V521" s="5">
        <v>39300</v>
      </c>
      <c r="W521" s="3">
        <v>39300</v>
      </c>
      <c r="X521" s="3"/>
      <c r="Y521" s="5">
        <v>39300</v>
      </c>
      <c r="Z521" s="3">
        <v>39300</v>
      </c>
      <c r="AA521" s="3"/>
      <c r="AB521" s="5">
        <v>39300</v>
      </c>
      <c r="AC521" s="3">
        <v>39300</v>
      </c>
      <c r="AD521" s="3"/>
      <c r="AE521" s="5">
        <v>39300</v>
      </c>
      <c r="AF521" s="3">
        <v>39300</v>
      </c>
      <c r="AG521" s="3"/>
      <c r="AH521" s="5">
        <v>39300</v>
      </c>
      <c r="AI521" s="3">
        <v>39300</v>
      </c>
      <c r="AJ521" s="3"/>
      <c r="AK521" s="5">
        <v>39300</v>
      </c>
      <c r="AL521" s="3">
        <v>39300</v>
      </c>
      <c r="AM521" s="3"/>
      <c r="AN521" s="5">
        <v>39300</v>
      </c>
      <c r="AO521" s="3">
        <v>39300</v>
      </c>
      <c r="AP521" s="3"/>
      <c r="AQ521" s="5">
        <v>39300</v>
      </c>
    </row>
    <row r="522" spans="5:43" x14ac:dyDescent="0.3">
      <c r="H522" s="3"/>
      <c r="I522" s="3"/>
      <c r="J522" s="5"/>
      <c r="K522" s="3"/>
      <c r="L522" s="3"/>
      <c r="M522" s="5"/>
      <c r="N522" s="3"/>
      <c r="O522" s="3"/>
      <c r="P522" s="5"/>
      <c r="Q522" s="3"/>
      <c r="R522" s="3"/>
      <c r="S522" s="5"/>
      <c r="T522" s="3"/>
      <c r="U522" s="3"/>
      <c r="V522" s="5"/>
      <c r="W522" s="3"/>
      <c r="X522" s="3"/>
      <c r="Y522" s="5"/>
      <c r="Z522" s="3"/>
      <c r="AA522" s="3"/>
      <c r="AB522" s="5"/>
      <c r="AC522" s="3"/>
      <c r="AD522" s="3"/>
      <c r="AE522" s="5"/>
      <c r="AF522" s="3"/>
      <c r="AG522" s="3"/>
      <c r="AH522" s="5"/>
      <c r="AI522" s="3"/>
      <c r="AJ522" s="3"/>
      <c r="AK522" s="5"/>
      <c r="AL522" s="3"/>
      <c r="AM522" s="3"/>
      <c r="AN522" s="5"/>
      <c r="AO522" s="3"/>
      <c r="AP522" s="3"/>
      <c r="AQ522" s="5"/>
    </row>
    <row r="523" spans="5:43" x14ac:dyDescent="0.3">
      <c r="E523">
        <v>303105</v>
      </c>
      <c r="F523" s="43" t="s">
        <v>26</v>
      </c>
      <c r="G523" s="43"/>
      <c r="H523" s="3">
        <v>30300</v>
      </c>
      <c r="I523" s="3">
        <v>-30620.84</v>
      </c>
      <c r="J523" s="5">
        <v>-320.83999999999901</v>
      </c>
      <c r="K523" s="3">
        <v>30300</v>
      </c>
      <c r="L523" s="3">
        <v>-1864.33</v>
      </c>
      <c r="M523" s="5">
        <v>28435.670000000002</v>
      </c>
      <c r="N523" s="3">
        <v>30300</v>
      </c>
      <c r="O523" s="3"/>
      <c r="P523" s="5">
        <v>30300</v>
      </c>
      <c r="Q523" s="3">
        <v>30300</v>
      </c>
      <c r="R523" s="3"/>
      <c r="S523" s="5">
        <v>30300</v>
      </c>
      <c r="T523" s="3">
        <v>30300</v>
      </c>
      <c r="U523" s="3"/>
      <c r="V523" s="5">
        <v>30300</v>
      </c>
      <c r="W523" s="3">
        <v>30300</v>
      </c>
      <c r="X523" s="3"/>
      <c r="Y523" s="5">
        <v>30300</v>
      </c>
      <c r="Z523" s="3">
        <v>30300</v>
      </c>
      <c r="AA523" s="3"/>
      <c r="AB523" s="5">
        <v>30300</v>
      </c>
      <c r="AC523" s="3">
        <v>30300</v>
      </c>
      <c r="AD523" s="3"/>
      <c r="AE523" s="5">
        <v>30300</v>
      </c>
      <c r="AF523" s="3">
        <v>30300</v>
      </c>
      <c r="AG523" s="3"/>
      <c r="AH523" s="5">
        <v>30300</v>
      </c>
      <c r="AI523" s="3">
        <v>30300</v>
      </c>
      <c r="AJ523" s="3"/>
      <c r="AK523" s="5">
        <v>30300</v>
      </c>
      <c r="AL523" s="3">
        <v>30300</v>
      </c>
      <c r="AM523" s="3"/>
      <c r="AN523" s="5">
        <v>30300</v>
      </c>
      <c r="AO523" s="3">
        <v>30300</v>
      </c>
      <c r="AP523" s="3"/>
      <c r="AQ523" s="5">
        <v>30300</v>
      </c>
    </row>
    <row r="524" spans="5:43" x14ac:dyDescent="0.3">
      <c r="G524" t="s">
        <v>30</v>
      </c>
      <c r="H524" s="3">
        <v>2000</v>
      </c>
      <c r="I524" s="3">
        <v>-711.97</v>
      </c>
      <c r="J524" s="5">
        <v>1288.03</v>
      </c>
      <c r="K524" s="3">
        <v>2000</v>
      </c>
      <c r="L524" s="3">
        <v>-1535.12</v>
      </c>
      <c r="M524" s="5">
        <v>464.88000000000011</v>
      </c>
      <c r="N524" s="3">
        <v>2000</v>
      </c>
      <c r="O524" s="3"/>
      <c r="P524" s="5">
        <v>2000</v>
      </c>
      <c r="Q524" s="3">
        <v>2000</v>
      </c>
      <c r="R524" s="3"/>
      <c r="S524" s="5">
        <v>2000</v>
      </c>
      <c r="T524" s="3">
        <v>2000</v>
      </c>
      <c r="U524" s="3"/>
      <c r="V524" s="5">
        <v>2000</v>
      </c>
      <c r="W524" s="3">
        <v>2000</v>
      </c>
      <c r="X524" s="3"/>
      <c r="Y524" s="5">
        <v>2000</v>
      </c>
      <c r="Z524" s="3">
        <v>2000</v>
      </c>
      <c r="AA524" s="3"/>
      <c r="AB524" s="5">
        <v>2000</v>
      </c>
      <c r="AC524" s="3">
        <v>2000</v>
      </c>
      <c r="AD524" s="3"/>
      <c r="AE524" s="5">
        <v>2000</v>
      </c>
      <c r="AF524" s="3">
        <v>2000</v>
      </c>
      <c r="AG524" s="3"/>
      <c r="AH524" s="5">
        <v>2000</v>
      </c>
      <c r="AI524" s="3">
        <v>2000</v>
      </c>
      <c r="AJ524" s="3"/>
      <c r="AK524" s="5">
        <v>2000</v>
      </c>
      <c r="AL524" s="3">
        <v>2000</v>
      </c>
      <c r="AM524" s="3"/>
      <c r="AN524" s="5">
        <v>2000</v>
      </c>
      <c r="AO524" s="3">
        <v>2000</v>
      </c>
      <c r="AP524" s="3"/>
      <c r="AQ524" s="5">
        <v>2000</v>
      </c>
    </row>
    <row r="525" spans="5:43" x14ac:dyDescent="0.3">
      <c r="G525" t="s">
        <v>19</v>
      </c>
      <c r="H525" s="3">
        <v>28300</v>
      </c>
      <c r="I525" s="3">
        <v>-29908.87</v>
      </c>
      <c r="J525" s="5">
        <v>-1608.869999999999</v>
      </c>
      <c r="K525" s="3">
        <v>28300</v>
      </c>
      <c r="L525" s="3">
        <v>-329.21</v>
      </c>
      <c r="M525" s="5">
        <v>27970.79</v>
      </c>
      <c r="N525" s="3">
        <v>28300</v>
      </c>
      <c r="O525" s="3"/>
      <c r="P525" s="5">
        <v>28300</v>
      </c>
      <c r="Q525" s="3">
        <v>28300</v>
      </c>
      <c r="R525" s="3"/>
      <c r="S525" s="5">
        <v>28300</v>
      </c>
      <c r="T525" s="3">
        <v>28300</v>
      </c>
      <c r="U525" s="3"/>
      <c r="V525" s="5">
        <v>28300</v>
      </c>
      <c r="W525" s="3">
        <v>28300</v>
      </c>
      <c r="X525" s="3"/>
      <c r="Y525" s="5">
        <v>28300</v>
      </c>
      <c r="Z525" s="3">
        <v>28300</v>
      </c>
      <c r="AA525" s="3"/>
      <c r="AB525" s="5">
        <v>28300</v>
      </c>
      <c r="AC525" s="3">
        <v>28300</v>
      </c>
      <c r="AD525" s="3"/>
      <c r="AE525" s="5">
        <v>28300</v>
      </c>
      <c r="AF525" s="3">
        <v>28300</v>
      </c>
      <c r="AG525" s="3"/>
      <c r="AH525" s="5">
        <v>28300</v>
      </c>
      <c r="AI525" s="3">
        <v>28300</v>
      </c>
      <c r="AJ525" s="3"/>
      <c r="AK525" s="5">
        <v>28300</v>
      </c>
      <c r="AL525" s="3">
        <v>28300</v>
      </c>
      <c r="AM525" s="3"/>
      <c r="AN525" s="5">
        <v>28300</v>
      </c>
      <c r="AO525" s="3">
        <v>28300</v>
      </c>
      <c r="AP525" s="3"/>
      <c r="AQ525" s="5">
        <v>28300</v>
      </c>
    </row>
    <row r="526" spans="5:43" x14ac:dyDescent="0.3">
      <c r="H526" s="3"/>
      <c r="I526" s="3"/>
      <c r="J526" s="5"/>
      <c r="K526" s="3"/>
      <c r="L526" s="3"/>
      <c r="M526" s="5"/>
      <c r="N526" s="3"/>
      <c r="O526" s="3"/>
      <c r="P526" s="5"/>
      <c r="Q526" s="3"/>
      <c r="R526" s="3"/>
      <c r="S526" s="5"/>
      <c r="T526" s="3"/>
      <c r="U526" s="3"/>
      <c r="V526" s="5"/>
      <c r="W526" s="3"/>
      <c r="X526" s="3"/>
      <c r="Y526" s="5"/>
      <c r="Z526" s="3"/>
      <c r="AA526" s="3"/>
      <c r="AB526" s="5"/>
      <c r="AC526" s="3"/>
      <c r="AD526" s="3"/>
      <c r="AE526" s="5"/>
      <c r="AF526" s="3"/>
      <c r="AG526" s="3"/>
      <c r="AH526" s="5"/>
      <c r="AI526" s="3"/>
      <c r="AJ526" s="3"/>
      <c r="AK526" s="5"/>
      <c r="AL526" s="3"/>
      <c r="AM526" s="3"/>
      <c r="AN526" s="5"/>
      <c r="AO526" s="3"/>
      <c r="AP526" s="3"/>
      <c r="AQ526" s="5"/>
    </row>
    <row r="527" spans="5:43" x14ac:dyDescent="0.3">
      <c r="E527">
        <v>303106</v>
      </c>
      <c r="F527" s="43" t="s">
        <v>40</v>
      </c>
      <c r="G527" s="43"/>
      <c r="H527" s="3">
        <v>1022.7899999999972</v>
      </c>
      <c r="I527" s="3">
        <v>-2050.04</v>
      </c>
      <c r="J527" s="5">
        <v>-1027.2500000000027</v>
      </c>
      <c r="K527" s="3">
        <v>2950</v>
      </c>
      <c r="L527" s="3"/>
      <c r="M527" s="5">
        <v>2950</v>
      </c>
      <c r="N527" s="3">
        <v>2950</v>
      </c>
      <c r="O527" s="3"/>
      <c r="P527" s="5">
        <v>2950</v>
      </c>
      <c r="Q527" s="3">
        <v>2950</v>
      </c>
      <c r="R527" s="3"/>
      <c r="S527" s="5">
        <v>2950</v>
      </c>
      <c r="T527" s="3">
        <v>2950</v>
      </c>
      <c r="U527" s="3"/>
      <c r="V527" s="5">
        <v>2950</v>
      </c>
      <c r="W527" s="3">
        <v>2950</v>
      </c>
      <c r="X527" s="3"/>
      <c r="Y527" s="5">
        <v>2950</v>
      </c>
      <c r="Z527" s="3">
        <v>2950</v>
      </c>
      <c r="AA527" s="3"/>
      <c r="AB527" s="5">
        <v>2950</v>
      </c>
      <c r="AC527" s="3">
        <v>2950</v>
      </c>
      <c r="AD527" s="3"/>
      <c r="AE527" s="5">
        <v>2950</v>
      </c>
      <c r="AF527" s="3">
        <v>2950</v>
      </c>
      <c r="AG527" s="3"/>
      <c r="AH527" s="5">
        <v>2950</v>
      </c>
      <c r="AI527" s="3">
        <v>2950</v>
      </c>
      <c r="AJ527" s="3"/>
      <c r="AK527" s="5">
        <v>2950</v>
      </c>
      <c r="AL527" s="3">
        <v>2950</v>
      </c>
      <c r="AM527" s="3"/>
      <c r="AN527" s="5">
        <v>2950</v>
      </c>
      <c r="AO527" s="3">
        <v>2950</v>
      </c>
      <c r="AP527" s="3"/>
      <c r="AQ527" s="5">
        <v>2950</v>
      </c>
    </row>
    <row r="528" spans="5:43" x14ac:dyDescent="0.3">
      <c r="G528" t="s">
        <v>56</v>
      </c>
      <c r="H528" s="3"/>
      <c r="I528" s="3">
        <v>-975.07</v>
      </c>
      <c r="J528" s="5">
        <v>-975.07</v>
      </c>
      <c r="K528" s="3"/>
      <c r="L528" s="3"/>
      <c r="M528" s="5"/>
      <c r="N528" s="3"/>
      <c r="O528" s="3"/>
      <c r="P528" s="5"/>
      <c r="Q528" s="3"/>
      <c r="R528" s="3"/>
      <c r="S528" s="5"/>
      <c r="T528" s="3"/>
      <c r="U528" s="3"/>
      <c r="V528" s="5"/>
      <c r="W528" s="3"/>
      <c r="X528" s="3"/>
      <c r="Y528" s="5"/>
      <c r="Z528" s="3"/>
      <c r="AA528" s="3"/>
      <c r="AB528" s="5"/>
      <c r="AC528" s="3"/>
      <c r="AD528" s="3"/>
      <c r="AE528" s="5"/>
      <c r="AF528" s="3"/>
      <c r="AG528" s="3"/>
      <c r="AH528" s="5"/>
      <c r="AI528" s="3"/>
      <c r="AJ528" s="3"/>
      <c r="AK528" s="5"/>
      <c r="AL528" s="3"/>
      <c r="AM528" s="3"/>
      <c r="AN528" s="5"/>
      <c r="AO528" s="3"/>
      <c r="AP528" s="3"/>
      <c r="AQ528" s="5"/>
    </row>
    <row r="529" spans="5:43" x14ac:dyDescent="0.3">
      <c r="G529" t="s">
        <v>97</v>
      </c>
      <c r="H529" s="3">
        <v>1022.7899999999972</v>
      </c>
      <c r="I529" s="3">
        <v>-1074.97</v>
      </c>
      <c r="J529" s="5">
        <v>-52.180000000002792</v>
      </c>
      <c r="K529" s="3">
        <v>2950</v>
      </c>
      <c r="L529" s="3"/>
      <c r="M529" s="5">
        <v>2950</v>
      </c>
      <c r="N529" s="3">
        <v>2950</v>
      </c>
      <c r="O529" s="3"/>
      <c r="P529" s="5">
        <v>2950</v>
      </c>
      <c r="Q529" s="3">
        <v>2950</v>
      </c>
      <c r="R529" s="3"/>
      <c r="S529" s="5">
        <v>2950</v>
      </c>
      <c r="T529" s="3">
        <v>2950</v>
      </c>
      <c r="U529" s="3"/>
      <c r="V529" s="5">
        <v>2950</v>
      </c>
      <c r="W529" s="3">
        <v>2950</v>
      </c>
      <c r="X529" s="3"/>
      <c r="Y529" s="5">
        <v>2950</v>
      </c>
      <c r="Z529" s="3">
        <v>2950</v>
      </c>
      <c r="AA529" s="3"/>
      <c r="AB529" s="5">
        <v>2950</v>
      </c>
      <c r="AC529" s="3">
        <v>2950</v>
      </c>
      <c r="AD529" s="3"/>
      <c r="AE529" s="5">
        <v>2950</v>
      </c>
      <c r="AF529" s="3">
        <v>2950</v>
      </c>
      <c r="AG529" s="3"/>
      <c r="AH529" s="5">
        <v>2950</v>
      </c>
      <c r="AI529" s="3">
        <v>2950</v>
      </c>
      <c r="AJ529" s="3"/>
      <c r="AK529" s="5">
        <v>2950</v>
      </c>
      <c r="AL529" s="3">
        <v>2950</v>
      </c>
      <c r="AM529" s="3"/>
      <c r="AN529" s="5">
        <v>2950</v>
      </c>
      <c r="AO529" s="3">
        <v>2950</v>
      </c>
      <c r="AP529" s="3"/>
      <c r="AQ529" s="5">
        <v>2950</v>
      </c>
    </row>
    <row r="530" spans="5:43" x14ac:dyDescent="0.3">
      <c r="H530" s="3"/>
      <c r="I530" s="3"/>
      <c r="J530" s="5"/>
      <c r="K530" s="3"/>
      <c r="L530" s="3"/>
      <c r="M530" s="5"/>
      <c r="N530" s="3"/>
      <c r="O530" s="3"/>
      <c r="P530" s="5"/>
      <c r="Q530" s="3"/>
      <c r="R530" s="3"/>
      <c r="S530" s="5"/>
      <c r="T530" s="3"/>
      <c r="U530" s="3"/>
      <c r="V530" s="5"/>
      <c r="W530" s="3"/>
      <c r="X530" s="3"/>
      <c r="Y530" s="5"/>
      <c r="Z530" s="3"/>
      <c r="AA530" s="3"/>
      <c r="AB530" s="5"/>
      <c r="AC530" s="3"/>
      <c r="AD530" s="3"/>
      <c r="AE530" s="5"/>
      <c r="AF530" s="3"/>
      <c r="AG530" s="3"/>
      <c r="AH530" s="5"/>
      <c r="AI530" s="3"/>
      <c r="AJ530" s="3"/>
      <c r="AK530" s="5"/>
      <c r="AL530" s="3"/>
      <c r="AM530" s="3"/>
      <c r="AN530" s="5"/>
      <c r="AO530" s="3"/>
      <c r="AP530" s="3"/>
      <c r="AQ530" s="5"/>
    </row>
    <row r="531" spans="5:43" x14ac:dyDescent="0.3">
      <c r="E531">
        <v>303107</v>
      </c>
      <c r="F531" s="43" t="s">
        <v>83</v>
      </c>
      <c r="G531" s="43"/>
      <c r="H531" s="3">
        <v>4550</v>
      </c>
      <c r="I531" s="3">
        <v>-3650</v>
      </c>
      <c r="J531" s="5">
        <v>900</v>
      </c>
      <c r="K531" s="3">
        <v>4550</v>
      </c>
      <c r="L531" s="3"/>
      <c r="M531" s="5">
        <v>4550</v>
      </c>
      <c r="N531" s="3">
        <v>4550</v>
      </c>
      <c r="O531" s="3"/>
      <c r="P531" s="5">
        <v>4550</v>
      </c>
      <c r="Q531" s="3">
        <v>4550</v>
      </c>
      <c r="R531" s="3"/>
      <c r="S531" s="5">
        <v>4550</v>
      </c>
      <c r="T531" s="3">
        <v>4550</v>
      </c>
      <c r="U531" s="3"/>
      <c r="V531" s="5">
        <v>4550</v>
      </c>
      <c r="W531" s="3">
        <v>4550</v>
      </c>
      <c r="X531" s="3"/>
      <c r="Y531" s="5">
        <v>4550</v>
      </c>
      <c r="Z531" s="3">
        <v>4550</v>
      </c>
      <c r="AA531" s="3"/>
      <c r="AB531" s="5">
        <v>4550</v>
      </c>
      <c r="AC531" s="3">
        <v>4550</v>
      </c>
      <c r="AD531" s="3"/>
      <c r="AE531" s="5">
        <v>4550</v>
      </c>
      <c r="AF531" s="3">
        <v>4550</v>
      </c>
      <c r="AG531" s="3"/>
      <c r="AH531" s="5">
        <v>4550</v>
      </c>
      <c r="AI531" s="3">
        <v>4550</v>
      </c>
      <c r="AJ531" s="3"/>
      <c r="AK531" s="5">
        <v>4550</v>
      </c>
      <c r="AL531" s="3">
        <v>4550</v>
      </c>
      <c r="AM531" s="3"/>
      <c r="AN531" s="5">
        <v>4550</v>
      </c>
      <c r="AO531" s="3">
        <v>4550</v>
      </c>
      <c r="AP531" s="3"/>
      <c r="AQ531" s="5">
        <v>4550</v>
      </c>
    </row>
    <row r="532" spans="5:43" x14ac:dyDescent="0.3">
      <c r="G532" t="s">
        <v>97</v>
      </c>
      <c r="H532" s="3">
        <v>4550</v>
      </c>
      <c r="I532" s="3">
        <v>-3650</v>
      </c>
      <c r="J532" s="5">
        <v>900</v>
      </c>
      <c r="K532" s="3">
        <v>4550</v>
      </c>
      <c r="L532" s="3"/>
      <c r="M532" s="5">
        <v>4550</v>
      </c>
      <c r="N532" s="3">
        <v>4550</v>
      </c>
      <c r="O532" s="3"/>
      <c r="P532" s="5">
        <v>4550</v>
      </c>
      <c r="Q532" s="3">
        <v>4550</v>
      </c>
      <c r="R532" s="3"/>
      <c r="S532" s="5">
        <v>4550</v>
      </c>
      <c r="T532" s="3">
        <v>4550</v>
      </c>
      <c r="U532" s="3"/>
      <c r="V532" s="5">
        <v>4550</v>
      </c>
      <c r="W532" s="3">
        <v>4550</v>
      </c>
      <c r="X532" s="3"/>
      <c r="Y532" s="5">
        <v>4550</v>
      </c>
      <c r="Z532" s="3">
        <v>4550</v>
      </c>
      <c r="AA532" s="3"/>
      <c r="AB532" s="5">
        <v>4550</v>
      </c>
      <c r="AC532" s="3">
        <v>4550</v>
      </c>
      <c r="AD532" s="3"/>
      <c r="AE532" s="5">
        <v>4550</v>
      </c>
      <c r="AF532" s="3">
        <v>4550</v>
      </c>
      <c r="AG532" s="3"/>
      <c r="AH532" s="5">
        <v>4550</v>
      </c>
      <c r="AI532" s="3">
        <v>4550</v>
      </c>
      <c r="AJ532" s="3"/>
      <c r="AK532" s="5">
        <v>4550</v>
      </c>
      <c r="AL532" s="3">
        <v>4550</v>
      </c>
      <c r="AM532" s="3"/>
      <c r="AN532" s="5">
        <v>4550</v>
      </c>
      <c r="AO532" s="3">
        <v>4550</v>
      </c>
      <c r="AP532" s="3"/>
      <c r="AQ532" s="5">
        <v>4550</v>
      </c>
    </row>
    <row r="533" spans="5:43" x14ac:dyDescent="0.3">
      <c r="H533" s="3"/>
      <c r="I533" s="3"/>
      <c r="J533" s="5"/>
      <c r="K533" s="3"/>
      <c r="L533" s="3"/>
      <c r="M533" s="5"/>
      <c r="N533" s="3"/>
      <c r="O533" s="3"/>
      <c r="P533" s="5"/>
      <c r="Q533" s="3"/>
      <c r="R533" s="3"/>
      <c r="S533" s="5"/>
      <c r="T533" s="3"/>
      <c r="U533" s="3"/>
      <c r="V533" s="5"/>
      <c r="W533" s="3"/>
      <c r="X533" s="3"/>
      <c r="Y533" s="5"/>
      <c r="Z533" s="3"/>
      <c r="AA533" s="3"/>
      <c r="AB533" s="5"/>
      <c r="AC533" s="3"/>
      <c r="AD533" s="3"/>
      <c r="AE533" s="5"/>
      <c r="AF533" s="3"/>
      <c r="AG533" s="3"/>
      <c r="AH533" s="5"/>
      <c r="AI533" s="3"/>
      <c r="AJ533" s="3"/>
      <c r="AK533" s="5"/>
      <c r="AL533" s="3"/>
      <c r="AM533" s="3"/>
      <c r="AN533" s="5"/>
      <c r="AO533" s="3"/>
      <c r="AP533" s="3"/>
      <c r="AQ533" s="5"/>
    </row>
    <row r="534" spans="5:43" x14ac:dyDescent="0.3">
      <c r="E534">
        <v>303108</v>
      </c>
      <c r="F534" s="43" t="s">
        <v>27</v>
      </c>
      <c r="G534" s="43"/>
      <c r="H534" s="3">
        <v>200</v>
      </c>
      <c r="I534" s="3"/>
      <c r="J534" s="5">
        <v>200</v>
      </c>
      <c r="K534" s="3">
        <v>200</v>
      </c>
      <c r="L534" s="3"/>
      <c r="M534" s="5">
        <v>200</v>
      </c>
      <c r="N534" s="3">
        <v>200</v>
      </c>
      <c r="O534" s="3"/>
      <c r="P534" s="5">
        <v>200</v>
      </c>
      <c r="Q534" s="3">
        <v>200</v>
      </c>
      <c r="R534" s="3"/>
      <c r="S534" s="5">
        <v>200</v>
      </c>
      <c r="T534" s="3">
        <v>200</v>
      </c>
      <c r="U534" s="3"/>
      <c r="V534" s="5">
        <v>200</v>
      </c>
      <c r="W534" s="3">
        <v>200</v>
      </c>
      <c r="X534" s="3"/>
      <c r="Y534" s="5">
        <v>200</v>
      </c>
      <c r="Z534" s="3">
        <v>200</v>
      </c>
      <c r="AA534" s="3"/>
      <c r="AB534" s="5">
        <v>200</v>
      </c>
      <c r="AC534" s="3">
        <v>200</v>
      </c>
      <c r="AD534" s="3"/>
      <c r="AE534" s="5">
        <v>200</v>
      </c>
      <c r="AF534" s="3">
        <v>200</v>
      </c>
      <c r="AG534" s="3"/>
      <c r="AH534" s="5">
        <v>200</v>
      </c>
      <c r="AI534" s="3">
        <v>200</v>
      </c>
      <c r="AJ534" s="3"/>
      <c r="AK534" s="5">
        <v>200</v>
      </c>
      <c r="AL534" s="3">
        <v>200</v>
      </c>
      <c r="AM534" s="3"/>
      <c r="AN534" s="5">
        <v>200</v>
      </c>
      <c r="AO534" s="3">
        <v>200</v>
      </c>
      <c r="AP534" s="3"/>
      <c r="AQ534" s="5">
        <v>200</v>
      </c>
    </row>
    <row r="535" spans="5:43" x14ac:dyDescent="0.3">
      <c r="G535" t="s">
        <v>30</v>
      </c>
      <c r="H535" s="3">
        <v>200</v>
      </c>
      <c r="I535" s="3"/>
      <c r="J535" s="5">
        <v>200</v>
      </c>
      <c r="K535" s="3">
        <v>200</v>
      </c>
      <c r="L535" s="3"/>
      <c r="M535" s="5">
        <v>200</v>
      </c>
      <c r="N535" s="3">
        <v>200</v>
      </c>
      <c r="O535" s="3"/>
      <c r="P535" s="5">
        <v>200</v>
      </c>
      <c r="Q535" s="3">
        <v>200</v>
      </c>
      <c r="R535" s="3"/>
      <c r="S535" s="5">
        <v>200</v>
      </c>
      <c r="T535" s="3">
        <v>200</v>
      </c>
      <c r="U535" s="3"/>
      <c r="V535" s="5">
        <v>200</v>
      </c>
      <c r="W535" s="3">
        <v>200</v>
      </c>
      <c r="X535" s="3"/>
      <c r="Y535" s="5">
        <v>200</v>
      </c>
      <c r="Z535" s="3">
        <v>200</v>
      </c>
      <c r="AA535" s="3"/>
      <c r="AB535" s="5">
        <v>200</v>
      </c>
      <c r="AC535" s="3">
        <v>200</v>
      </c>
      <c r="AD535" s="3"/>
      <c r="AE535" s="5">
        <v>200</v>
      </c>
      <c r="AF535" s="3">
        <v>200</v>
      </c>
      <c r="AG535" s="3"/>
      <c r="AH535" s="5">
        <v>200</v>
      </c>
      <c r="AI535" s="3">
        <v>200</v>
      </c>
      <c r="AJ535" s="3"/>
      <c r="AK535" s="5">
        <v>200</v>
      </c>
      <c r="AL535" s="3">
        <v>200</v>
      </c>
      <c r="AM535" s="3"/>
      <c r="AN535" s="5">
        <v>200</v>
      </c>
      <c r="AO535" s="3">
        <v>200</v>
      </c>
      <c r="AP535" s="3"/>
      <c r="AQ535" s="5">
        <v>200</v>
      </c>
    </row>
    <row r="536" spans="5:43" x14ac:dyDescent="0.3">
      <c r="H536" s="3"/>
      <c r="I536" s="3"/>
      <c r="J536" s="5"/>
      <c r="K536" s="3"/>
      <c r="L536" s="3"/>
      <c r="M536" s="5"/>
      <c r="N536" s="3"/>
      <c r="O536" s="3"/>
      <c r="P536" s="5"/>
      <c r="Q536" s="3"/>
      <c r="R536" s="3"/>
      <c r="S536" s="5"/>
      <c r="T536" s="3"/>
      <c r="U536" s="3"/>
      <c r="V536" s="5"/>
      <c r="W536" s="3"/>
      <c r="X536" s="3"/>
      <c r="Y536" s="5"/>
      <c r="Z536" s="3"/>
      <c r="AA536" s="3"/>
      <c r="AB536" s="5"/>
      <c r="AC536" s="3"/>
      <c r="AD536" s="3"/>
      <c r="AE536" s="5"/>
      <c r="AF536" s="3"/>
      <c r="AG536" s="3"/>
      <c r="AH536" s="5"/>
      <c r="AI536" s="3"/>
      <c r="AJ536" s="3"/>
      <c r="AK536" s="5"/>
      <c r="AL536" s="3"/>
      <c r="AM536" s="3"/>
      <c r="AN536" s="5"/>
      <c r="AO536" s="3"/>
      <c r="AP536" s="3"/>
      <c r="AQ536" s="5"/>
    </row>
    <row r="537" spans="5:43" x14ac:dyDescent="0.3">
      <c r="E537">
        <v>303109</v>
      </c>
      <c r="F537" s="43" t="s">
        <v>28</v>
      </c>
      <c r="G537" s="43"/>
      <c r="H537" s="3">
        <v>15205.369999999999</v>
      </c>
      <c r="I537" s="3">
        <v>-5762.08</v>
      </c>
      <c r="J537" s="5">
        <v>9443.2899999999991</v>
      </c>
      <c r="K537" s="3">
        <v>14794.630000000001</v>
      </c>
      <c r="L537" s="3">
        <v>-4285.09</v>
      </c>
      <c r="M537" s="5">
        <v>10509.54</v>
      </c>
      <c r="N537" s="3">
        <v>15000</v>
      </c>
      <c r="O537" s="3"/>
      <c r="P537" s="5">
        <v>15000</v>
      </c>
      <c r="Q537" s="3">
        <v>15000</v>
      </c>
      <c r="R537" s="3"/>
      <c r="S537" s="5">
        <v>15000</v>
      </c>
      <c r="T537" s="3">
        <v>15000</v>
      </c>
      <c r="U537" s="3"/>
      <c r="V537" s="5">
        <v>15000</v>
      </c>
      <c r="W537" s="3">
        <v>15000</v>
      </c>
      <c r="X537" s="3"/>
      <c r="Y537" s="5">
        <v>15000</v>
      </c>
      <c r="Z537" s="3">
        <v>15000</v>
      </c>
      <c r="AA537" s="3"/>
      <c r="AB537" s="5">
        <v>15000</v>
      </c>
      <c r="AC537" s="3">
        <v>15000</v>
      </c>
      <c r="AD537" s="3"/>
      <c r="AE537" s="5">
        <v>15000</v>
      </c>
      <c r="AF537" s="3">
        <v>15000</v>
      </c>
      <c r="AG537" s="3"/>
      <c r="AH537" s="5">
        <v>15000</v>
      </c>
      <c r="AI537" s="3">
        <v>15000</v>
      </c>
      <c r="AJ537" s="3"/>
      <c r="AK537" s="5">
        <v>15000</v>
      </c>
      <c r="AL537" s="3">
        <v>15000</v>
      </c>
      <c r="AM537" s="3"/>
      <c r="AN537" s="5">
        <v>15000</v>
      </c>
      <c r="AO537" s="3">
        <v>15000</v>
      </c>
      <c r="AP537" s="3"/>
      <c r="AQ537" s="5">
        <v>15000</v>
      </c>
    </row>
    <row r="538" spans="5:43" x14ac:dyDescent="0.3">
      <c r="G538" t="s">
        <v>19</v>
      </c>
      <c r="H538" s="3">
        <v>15205.369999999999</v>
      </c>
      <c r="I538" s="3">
        <v>-5762.08</v>
      </c>
      <c r="J538" s="5">
        <v>9443.2899999999991</v>
      </c>
      <c r="K538" s="3">
        <v>14794.630000000001</v>
      </c>
      <c r="L538" s="3">
        <v>-4285.09</v>
      </c>
      <c r="M538" s="5">
        <v>10509.54</v>
      </c>
      <c r="N538" s="3">
        <v>15000</v>
      </c>
      <c r="O538" s="3"/>
      <c r="P538" s="5">
        <v>15000</v>
      </c>
      <c r="Q538" s="3">
        <v>15000</v>
      </c>
      <c r="R538" s="3"/>
      <c r="S538" s="5">
        <v>15000</v>
      </c>
      <c r="T538" s="3">
        <v>15000</v>
      </c>
      <c r="U538" s="3"/>
      <c r="V538" s="5">
        <v>15000</v>
      </c>
      <c r="W538" s="3">
        <v>15000</v>
      </c>
      <c r="X538" s="3"/>
      <c r="Y538" s="5">
        <v>15000</v>
      </c>
      <c r="Z538" s="3">
        <v>15000</v>
      </c>
      <c r="AA538" s="3"/>
      <c r="AB538" s="5">
        <v>15000</v>
      </c>
      <c r="AC538" s="3">
        <v>15000</v>
      </c>
      <c r="AD538" s="3"/>
      <c r="AE538" s="5">
        <v>15000</v>
      </c>
      <c r="AF538" s="3">
        <v>15000</v>
      </c>
      <c r="AG538" s="3"/>
      <c r="AH538" s="5">
        <v>15000</v>
      </c>
      <c r="AI538" s="3">
        <v>15000</v>
      </c>
      <c r="AJ538" s="3"/>
      <c r="AK538" s="5">
        <v>15000</v>
      </c>
      <c r="AL538" s="3">
        <v>15000</v>
      </c>
      <c r="AM538" s="3"/>
      <c r="AN538" s="5">
        <v>15000</v>
      </c>
      <c r="AO538" s="3">
        <v>15000</v>
      </c>
      <c r="AP538" s="3"/>
      <c r="AQ538" s="5">
        <v>15000</v>
      </c>
    </row>
    <row r="539" spans="5:43" x14ac:dyDescent="0.3">
      <c r="H539" s="3"/>
      <c r="I539" s="3"/>
      <c r="J539" s="5"/>
      <c r="K539" s="3"/>
      <c r="L539" s="3"/>
      <c r="M539" s="5"/>
      <c r="N539" s="3"/>
      <c r="O539" s="3"/>
      <c r="P539" s="5"/>
      <c r="Q539" s="3"/>
      <c r="R539" s="3"/>
      <c r="S539" s="5"/>
      <c r="T539" s="3"/>
      <c r="U539" s="3"/>
      <c r="V539" s="5"/>
      <c r="W539" s="3"/>
      <c r="X539" s="3"/>
      <c r="Y539" s="5"/>
      <c r="Z539" s="3"/>
      <c r="AA539" s="3"/>
      <c r="AB539" s="5"/>
      <c r="AC539" s="3"/>
      <c r="AD539" s="3"/>
      <c r="AE539" s="5"/>
      <c r="AF539" s="3"/>
      <c r="AG539" s="3"/>
      <c r="AH539" s="5"/>
      <c r="AI539" s="3"/>
      <c r="AJ539" s="3"/>
      <c r="AK539" s="5"/>
      <c r="AL539" s="3"/>
      <c r="AM539" s="3"/>
      <c r="AN539" s="5"/>
      <c r="AO539" s="3"/>
      <c r="AP539" s="3"/>
      <c r="AQ539" s="5"/>
    </row>
    <row r="540" spans="5:43" x14ac:dyDescent="0.3">
      <c r="E540">
        <v>303110</v>
      </c>
      <c r="F540" s="43" t="s">
        <v>29</v>
      </c>
      <c r="G540" s="43"/>
      <c r="H540" s="3">
        <v>10300</v>
      </c>
      <c r="I540" s="3">
        <v>-27251.67</v>
      </c>
      <c r="J540" s="5">
        <v>-16951.669999999998</v>
      </c>
      <c r="K540" s="3">
        <v>10300</v>
      </c>
      <c r="L540" s="3">
        <v>-2683.29</v>
      </c>
      <c r="M540" s="5">
        <v>7616.71</v>
      </c>
      <c r="N540" s="3">
        <v>10300</v>
      </c>
      <c r="O540" s="3"/>
      <c r="P540" s="5">
        <v>10300</v>
      </c>
      <c r="Q540" s="3">
        <v>10300</v>
      </c>
      <c r="R540" s="3"/>
      <c r="S540" s="5">
        <v>10300</v>
      </c>
      <c r="T540" s="3">
        <v>10300</v>
      </c>
      <c r="U540" s="3"/>
      <c r="V540" s="5">
        <v>10300</v>
      </c>
      <c r="W540" s="3">
        <v>10300</v>
      </c>
      <c r="X540" s="3"/>
      <c r="Y540" s="5">
        <v>10300</v>
      </c>
      <c r="Z540" s="3">
        <v>10300</v>
      </c>
      <c r="AA540" s="3"/>
      <c r="AB540" s="5">
        <v>10300</v>
      </c>
      <c r="AC540" s="3">
        <v>10300</v>
      </c>
      <c r="AD540" s="3"/>
      <c r="AE540" s="5">
        <v>10300</v>
      </c>
      <c r="AF540" s="3">
        <v>10300</v>
      </c>
      <c r="AG540" s="3"/>
      <c r="AH540" s="5">
        <v>10300</v>
      </c>
      <c r="AI540" s="3">
        <v>10300</v>
      </c>
      <c r="AJ540" s="3"/>
      <c r="AK540" s="5">
        <v>10300</v>
      </c>
      <c r="AL540" s="3">
        <v>10300</v>
      </c>
      <c r="AM540" s="3"/>
      <c r="AN540" s="5">
        <v>10300</v>
      </c>
      <c r="AO540" s="3">
        <v>10300</v>
      </c>
      <c r="AP540" s="3"/>
      <c r="AQ540" s="5">
        <v>10300</v>
      </c>
    </row>
    <row r="541" spans="5:43" x14ac:dyDescent="0.3">
      <c r="G541" t="s">
        <v>56</v>
      </c>
      <c r="H541" s="3"/>
      <c r="I541" s="3">
        <v>0</v>
      </c>
      <c r="J541" s="5">
        <v>0</v>
      </c>
      <c r="K541" s="3"/>
      <c r="L541" s="3"/>
      <c r="M541" s="5"/>
      <c r="N541" s="3"/>
      <c r="O541" s="3"/>
      <c r="P541" s="5"/>
      <c r="Q541" s="3"/>
      <c r="R541" s="3"/>
      <c r="S541" s="5"/>
      <c r="T541" s="3"/>
      <c r="U541" s="3"/>
      <c r="V541" s="5"/>
      <c r="W541" s="3"/>
      <c r="X541" s="3"/>
      <c r="Y541" s="5"/>
      <c r="Z541" s="3"/>
      <c r="AA541" s="3"/>
      <c r="AB541" s="5"/>
      <c r="AC541" s="3"/>
      <c r="AD541" s="3"/>
      <c r="AE541" s="5"/>
      <c r="AF541" s="3"/>
      <c r="AG541" s="3"/>
      <c r="AH541" s="5"/>
      <c r="AI541" s="3"/>
      <c r="AJ541" s="3"/>
      <c r="AK541" s="5"/>
      <c r="AL541" s="3"/>
      <c r="AM541" s="3"/>
      <c r="AN541" s="5"/>
      <c r="AO541" s="3"/>
      <c r="AP541" s="3"/>
      <c r="AQ541" s="5"/>
    </row>
    <row r="542" spans="5:43" x14ac:dyDescent="0.3">
      <c r="G542" t="s">
        <v>30</v>
      </c>
      <c r="H542" s="3">
        <v>300</v>
      </c>
      <c r="I542" s="3"/>
      <c r="J542" s="5">
        <v>300</v>
      </c>
      <c r="K542" s="3">
        <v>300</v>
      </c>
      <c r="L542" s="3"/>
      <c r="M542" s="5">
        <v>300</v>
      </c>
      <c r="N542" s="3">
        <v>300</v>
      </c>
      <c r="O542" s="3"/>
      <c r="P542" s="5">
        <v>300</v>
      </c>
      <c r="Q542" s="3">
        <v>300</v>
      </c>
      <c r="R542" s="3"/>
      <c r="S542" s="5">
        <v>300</v>
      </c>
      <c r="T542" s="3">
        <v>300</v>
      </c>
      <c r="U542" s="3"/>
      <c r="V542" s="5">
        <v>300</v>
      </c>
      <c r="W542" s="3">
        <v>300</v>
      </c>
      <c r="X542" s="3"/>
      <c r="Y542" s="5">
        <v>300</v>
      </c>
      <c r="Z542" s="3">
        <v>300</v>
      </c>
      <c r="AA542" s="3"/>
      <c r="AB542" s="5">
        <v>300</v>
      </c>
      <c r="AC542" s="3">
        <v>300</v>
      </c>
      <c r="AD542" s="3"/>
      <c r="AE542" s="5">
        <v>300</v>
      </c>
      <c r="AF542" s="3">
        <v>300</v>
      </c>
      <c r="AG542" s="3"/>
      <c r="AH542" s="5">
        <v>300</v>
      </c>
      <c r="AI542" s="3">
        <v>300</v>
      </c>
      <c r="AJ542" s="3"/>
      <c r="AK542" s="5">
        <v>300</v>
      </c>
      <c r="AL542" s="3">
        <v>300</v>
      </c>
      <c r="AM542" s="3"/>
      <c r="AN542" s="5">
        <v>300</v>
      </c>
      <c r="AO542" s="3">
        <v>300</v>
      </c>
      <c r="AP542" s="3"/>
      <c r="AQ542" s="5">
        <v>300</v>
      </c>
    </row>
    <row r="543" spans="5:43" x14ac:dyDescent="0.3">
      <c r="G543" t="s">
        <v>19</v>
      </c>
      <c r="H543" s="3">
        <v>10000</v>
      </c>
      <c r="I543" s="3">
        <v>-27251.67</v>
      </c>
      <c r="J543" s="5">
        <v>-17251.669999999998</v>
      </c>
      <c r="K543" s="3">
        <v>10000</v>
      </c>
      <c r="L543" s="3">
        <v>-2683.29</v>
      </c>
      <c r="M543" s="5">
        <v>7316.71</v>
      </c>
      <c r="N543" s="3">
        <v>10000</v>
      </c>
      <c r="O543" s="3"/>
      <c r="P543" s="5">
        <v>10000</v>
      </c>
      <c r="Q543" s="3">
        <v>10000</v>
      </c>
      <c r="R543" s="3"/>
      <c r="S543" s="5">
        <v>10000</v>
      </c>
      <c r="T543" s="3">
        <v>10000</v>
      </c>
      <c r="U543" s="3"/>
      <c r="V543" s="5">
        <v>10000</v>
      </c>
      <c r="W543" s="3">
        <v>10000</v>
      </c>
      <c r="X543" s="3"/>
      <c r="Y543" s="5">
        <v>10000</v>
      </c>
      <c r="Z543" s="3">
        <v>10000</v>
      </c>
      <c r="AA543" s="3"/>
      <c r="AB543" s="5">
        <v>10000</v>
      </c>
      <c r="AC543" s="3">
        <v>10000</v>
      </c>
      <c r="AD543" s="3"/>
      <c r="AE543" s="5">
        <v>10000</v>
      </c>
      <c r="AF543" s="3">
        <v>10000</v>
      </c>
      <c r="AG543" s="3"/>
      <c r="AH543" s="5">
        <v>10000</v>
      </c>
      <c r="AI543" s="3">
        <v>10000</v>
      </c>
      <c r="AJ543" s="3"/>
      <c r="AK543" s="5">
        <v>10000</v>
      </c>
      <c r="AL543" s="3">
        <v>10000</v>
      </c>
      <c r="AM543" s="3"/>
      <c r="AN543" s="5">
        <v>10000</v>
      </c>
      <c r="AO543" s="3">
        <v>10000</v>
      </c>
      <c r="AP543" s="3"/>
      <c r="AQ543" s="5">
        <v>10000</v>
      </c>
    </row>
    <row r="544" spans="5:43" x14ac:dyDescent="0.3">
      <c r="H544" s="3"/>
      <c r="I544" s="3"/>
      <c r="J544" s="5"/>
      <c r="K544" s="3"/>
      <c r="L544" s="3"/>
      <c r="M544" s="5"/>
      <c r="N544" s="3"/>
      <c r="O544" s="3"/>
      <c r="P544" s="5"/>
      <c r="Q544" s="3"/>
      <c r="R544" s="3"/>
      <c r="S544" s="5"/>
      <c r="T544" s="3"/>
      <c r="U544" s="3"/>
      <c r="V544" s="5"/>
      <c r="W544" s="3"/>
      <c r="X544" s="3"/>
      <c r="Y544" s="5"/>
      <c r="Z544" s="3"/>
      <c r="AA544" s="3"/>
      <c r="AB544" s="5"/>
      <c r="AC544" s="3"/>
      <c r="AD544" s="3"/>
      <c r="AE544" s="5"/>
      <c r="AF544" s="3"/>
      <c r="AG544" s="3"/>
      <c r="AH544" s="5"/>
      <c r="AI544" s="3"/>
      <c r="AJ544" s="3"/>
      <c r="AK544" s="5"/>
      <c r="AL544" s="3"/>
      <c r="AM544" s="3"/>
      <c r="AN544" s="5"/>
      <c r="AO544" s="3"/>
      <c r="AP544" s="3"/>
      <c r="AQ544" s="5"/>
    </row>
    <row r="545" spans="3:43" x14ac:dyDescent="0.3">
      <c r="E545">
        <v>303111</v>
      </c>
      <c r="F545" s="43" t="s">
        <v>42</v>
      </c>
      <c r="G545" s="43"/>
      <c r="H545" s="3">
        <v>6000</v>
      </c>
      <c r="I545" s="3">
        <v>-11424.56</v>
      </c>
      <c r="J545" s="5">
        <v>-5424.5599999999995</v>
      </c>
      <c r="K545" s="3">
        <v>6000</v>
      </c>
      <c r="L545" s="3">
        <v>0</v>
      </c>
      <c r="M545" s="5">
        <v>6000</v>
      </c>
      <c r="N545" s="3">
        <v>6000</v>
      </c>
      <c r="O545" s="3">
        <v>-5999.97</v>
      </c>
      <c r="P545" s="5">
        <v>2.9999999999745341E-2</v>
      </c>
      <c r="Q545" s="3">
        <v>6000</v>
      </c>
      <c r="R545" s="3">
        <v>0</v>
      </c>
      <c r="S545" s="5">
        <v>6000</v>
      </c>
      <c r="T545" s="3">
        <v>6000</v>
      </c>
      <c r="U545" s="3">
        <v>0</v>
      </c>
      <c r="V545" s="5">
        <v>6000</v>
      </c>
      <c r="W545" s="3">
        <v>6000</v>
      </c>
      <c r="X545" s="3">
        <v>0</v>
      </c>
      <c r="Y545" s="5">
        <v>6000</v>
      </c>
      <c r="Z545" s="3">
        <v>6000</v>
      </c>
      <c r="AA545" s="3">
        <v>0</v>
      </c>
      <c r="AB545" s="5">
        <v>6000</v>
      </c>
      <c r="AC545" s="3">
        <v>6000</v>
      </c>
      <c r="AD545" s="3">
        <v>0</v>
      </c>
      <c r="AE545" s="5">
        <v>6000</v>
      </c>
      <c r="AF545" s="3">
        <v>6000</v>
      </c>
      <c r="AG545" s="3">
        <v>0</v>
      </c>
      <c r="AH545" s="5">
        <v>6000</v>
      </c>
      <c r="AI545" s="3">
        <v>6000</v>
      </c>
      <c r="AJ545" s="3">
        <v>0</v>
      </c>
      <c r="AK545" s="5">
        <v>6000</v>
      </c>
      <c r="AL545" s="3">
        <v>6000</v>
      </c>
      <c r="AM545" s="3">
        <v>0</v>
      </c>
      <c r="AN545" s="5">
        <v>6000</v>
      </c>
      <c r="AO545" s="3">
        <v>6000</v>
      </c>
      <c r="AP545" s="3"/>
      <c r="AQ545" s="5">
        <v>6000</v>
      </c>
    </row>
    <row r="546" spans="3:43" x14ac:dyDescent="0.3">
      <c r="G546" t="s">
        <v>56</v>
      </c>
      <c r="H546" s="3"/>
      <c r="I546" s="3">
        <v>-5424.5599999999995</v>
      </c>
      <c r="J546" s="5">
        <v>-5424.5599999999995</v>
      </c>
      <c r="K546" s="3"/>
      <c r="L546" s="3"/>
      <c r="M546" s="5"/>
      <c r="N546" s="3"/>
      <c r="O546" s="3"/>
      <c r="P546" s="5"/>
      <c r="Q546" s="3"/>
      <c r="R546" s="3"/>
      <c r="S546" s="5"/>
      <c r="T546" s="3"/>
      <c r="U546" s="3"/>
      <c r="V546" s="5"/>
      <c r="W546" s="3"/>
      <c r="X546" s="3"/>
      <c r="Y546" s="5"/>
      <c r="Z546" s="3"/>
      <c r="AA546" s="3"/>
      <c r="AB546" s="5"/>
      <c r="AC546" s="3"/>
      <c r="AD546" s="3"/>
      <c r="AE546" s="5"/>
      <c r="AF546" s="3"/>
      <c r="AG546" s="3"/>
      <c r="AH546" s="5"/>
      <c r="AI546" s="3"/>
      <c r="AJ546" s="3"/>
      <c r="AK546" s="5"/>
      <c r="AL546" s="3"/>
      <c r="AM546" s="3"/>
      <c r="AN546" s="5"/>
      <c r="AO546" s="3"/>
      <c r="AP546" s="3"/>
      <c r="AQ546" s="5"/>
    </row>
    <row r="547" spans="3:43" x14ac:dyDescent="0.3">
      <c r="G547" t="s">
        <v>30</v>
      </c>
      <c r="H547" s="3">
        <v>6000</v>
      </c>
      <c r="I547" s="3">
        <v>-6000</v>
      </c>
      <c r="J547" s="5">
        <v>0</v>
      </c>
      <c r="K547" s="3">
        <v>6000</v>
      </c>
      <c r="L547" s="3">
        <v>0</v>
      </c>
      <c r="M547" s="5">
        <v>6000</v>
      </c>
      <c r="N547" s="3">
        <v>6000</v>
      </c>
      <c r="O547" s="3">
        <v>-5999.97</v>
      </c>
      <c r="P547" s="5">
        <v>2.9999999999745341E-2</v>
      </c>
      <c r="Q547" s="3">
        <v>6000</v>
      </c>
      <c r="R547" s="3">
        <v>0</v>
      </c>
      <c r="S547" s="5">
        <v>6000</v>
      </c>
      <c r="T547" s="3">
        <v>6000</v>
      </c>
      <c r="U547" s="3">
        <v>0</v>
      </c>
      <c r="V547" s="5">
        <v>6000</v>
      </c>
      <c r="W547" s="3">
        <v>6000</v>
      </c>
      <c r="X547" s="3">
        <v>0</v>
      </c>
      <c r="Y547" s="5">
        <v>6000</v>
      </c>
      <c r="Z547" s="3">
        <v>6000</v>
      </c>
      <c r="AA547" s="3">
        <v>0</v>
      </c>
      <c r="AB547" s="5">
        <v>6000</v>
      </c>
      <c r="AC547" s="3">
        <v>6000</v>
      </c>
      <c r="AD547" s="3">
        <v>0</v>
      </c>
      <c r="AE547" s="5">
        <v>6000</v>
      </c>
      <c r="AF547" s="3">
        <v>6000</v>
      </c>
      <c r="AG547" s="3">
        <v>0</v>
      </c>
      <c r="AH547" s="5">
        <v>6000</v>
      </c>
      <c r="AI547" s="3">
        <v>6000</v>
      </c>
      <c r="AJ547" s="3">
        <v>0</v>
      </c>
      <c r="AK547" s="5">
        <v>6000</v>
      </c>
      <c r="AL547" s="3">
        <v>6000</v>
      </c>
      <c r="AM547" s="3">
        <v>0</v>
      </c>
      <c r="AN547" s="5">
        <v>6000</v>
      </c>
      <c r="AO547" s="3">
        <v>6000</v>
      </c>
      <c r="AP547" s="3"/>
      <c r="AQ547" s="5">
        <v>6000</v>
      </c>
    </row>
    <row r="548" spans="3:43" x14ac:dyDescent="0.3">
      <c r="H548" s="3"/>
      <c r="I548" s="3"/>
      <c r="J548" s="5"/>
      <c r="K548" s="3"/>
      <c r="L548" s="3"/>
      <c r="M548" s="5"/>
      <c r="N548" s="3"/>
      <c r="O548" s="3"/>
      <c r="P548" s="5"/>
      <c r="Q548" s="3"/>
      <c r="R548" s="3"/>
      <c r="S548" s="5"/>
      <c r="T548" s="3"/>
      <c r="U548" s="3"/>
      <c r="V548" s="5"/>
      <c r="W548" s="3"/>
      <c r="X548" s="3"/>
      <c r="Y548" s="5"/>
      <c r="Z548" s="3"/>
      <c r="AA548" s="3"/>
      <c r="AB548" s="5"/>
      <c r="AC548" s="3"/>
      <c r="AD548" s="3"/>
      <c r="AE548" s="5"/>
      <c r="AF548" s="3"/>
      <c r="AG548" s="3"/>
      <c r="AH548" s="5"/>
      <c r="AI548" s="3"/>
      <c r="AJ548" s="3"/>
      <c r="AK548" s="5"/>
      <c r="AL548" s="3"/>
      <c r="AM548" s="3"/>
      <c r="AN548" s="5"/>
      <c r="AO548" s="3"/>
      <c r="AP548" s="3"/>
      <c r="AQ548" s="5"/>
    </row>
    <row r="549" spans="3:43" x14ac:dyDescent="0.3">
      <c r="C549">
        <v>3032</v>
      </c>
      <c r="D549" t="s">
        <v>219</v>
      </c>
      <c r="H549" s="3">
        <v>22789</v>
      </c>
      <c r="I549" s="3">
        <v>-18863.709999999981</v>
      </c>
      <c r="J549" s="5">
        <v>3925.2900000000209</v>
      </c>
      <c r="K549" s="3">
        <v>22756</v>
      </c>
      <c r="L549" s="3">
        <v>-12436.06</v>
      </c>
      <c r="M549" s="5">
        <v>10319.94</v>
      </c>
      <c r="N549" s="3">
        <v>22756</v>
      </c>
      <c r="O549" s="3"/>
      <c r="P549" s="5">
        <v>22756</v>
      </c>
      <c r="Q549" s="3">
        <v>22756</v>
      </c>
      <c r="R549" s="3"/>
      <c r="S549" s="5">
        <v>22756</v>
      </c>
      <c r="T549" s="3">
        <v>22756</v>
      </c>
      <c r="U549" s="3"/>
      <c r="V549" s="5">
        <v>22756</v>
      </c>
      <c r="W549" s="3">
        <v>22756</v>
      </c>
      <c r="X549" s="3"/>
      <c r="Y549" s="5">
        <v>22756</v>
      </c>
      <c r="Z549" s="3">
        <v>22756</v>
      </c>
      <c r="AA549" s="3"/>
      <c r="AB549" s="5">
        <v>22756</v>
      </c>
      <c r="AC549" s="3">
        <v>22756</v>
      </c>
      <c r="AD549" s="3"/>
      <c r="AE549" s="5">
        <v>22756</v>
      </c>
      <c r="AF549" s="3">
        <v>22756</v>
      </c>
      <c r="AG549" s="3"/>
      <c r="AH549" s="5">
        <v>22756</v>
      </c>
      <c r="AI549" s="3">
        <v>22756</v>
      </c>
      <c r="AJ549" s="3"/>
      <c r="AK549" s="5">
        <v>22756</v>
      </c>
      <c r="AL549" s="3">
        <v>22756</v>
      </c>
      <c r="AM549" s="3"/>
      <c r="AN549" s="5">
        <v>22756</v>
      </c>
      <c r="AO549" s="3">
        <v>22756</v>
      </c>
      <c r="AP549" s="3"/>
      <c r="AQ549" s="5">
        <v>22756</v>
      </c>
    </row>
    <row r="550" spans="3:43" x14ac:dyDescent="0.3">
      <c r="E550">
        <v>303201</v>
      </c>
      <c r="F550" s="43" t="s">
        <v>138</v>
      </c>
      <c r="G550" s="43"/>
      <c r="H550" s="3">
        <v>33</v>
      </c>
      <c r="I550" s="3">
        <v>-39.96</v>
      </c>
      <c r="J550" s="5">
        <v>-6.9600000000000009</v>
      </c>
      <c r="K550" s="3"/>
      <c r="L550" s="3">
        <v>-7.91</v>
      </c>
      <c r="M550" s="5">
        <v>-7.91</v>
      </c>
      <c r="N550" s="3"/>
      <c r="O550" s="3"/>
      <c r="P550" s="5"/>
      <c r="Q550" s="3"/>
      <c r="R550" s="3"/>
      <c r="S550" s="5"/>
      <c r="T550" s="3"/>
      <c r="U550" s="3"/>
      <c r="V550" s="5"/>
      <c r="W550" s="3"/>
      <c r="X550" s="3"/>
      <c r="Y550" s="5"/>
      <c r="Z550" s="3"/>
      <c r="AA550" s="3"/>
      <c r="AB550" s="5"/>
      <c r="AC550" s="3"/>
      <c r="AD550" s="3"/>
      <c r="AE550" s="5"/>
      <c r="AF550" s="3"/>
      <c r="AG550" s="3"/>
      <c r="AH550" s="5"/>
      <c r="AI550" s="3"/>
      <c r="AJ550" s="3"/>
      <c r="AK550" s="5"/>
      <c r="AL550" s="3"/>
      <c r="AM550" s="3"/>
      <c r="AN550" s="5"/>
      <c r="AO550" s="3"/>
      <c r="AP550" s="3"/>
      <c r="AQ550" s="5"/>
    </row>
    <row r="551" spans="3:43" x14ac:dyDescent="0.3">
      <c r="G551" t="s">
        <v>107</v>
      </c>
      <c r="H551" s="3"/>
      <c r="I551" s="3"/>
      <c r="J551" s="5"/>
      <c r="K551" s="3"/>
      <c r="L551" s="3">
        <v>-7.9</v>
      </c>
      <c r="M551" s="5">
        <v>-7.9</v>
      </c>
      <c r="N551" s="3"/>
      <c r="O551" s="3"/>
      <c r="P551" s="5"/>
      <c r="Q551" s="3"/>
      <c r="R551" s="3"/>
      <c r="S551" s="5"/>
      <c r="T551" s="3"/>
      <c r="U551" s="3"/>
      <c r="V551" s="5"/>
      <c r="W551" s="3"/>
      <c r="X551" s="3"/>
      <c r="Y551" s="5"/>
      <c r="Z551" s="3"/>
      <c r="AA551" s="3"/>
      <c r="AB551" s="5"/>
      <c r="AC551" s="3"/>
      <c r="AD551" s="3"/>
      <c r="AE551" s="5"/>
      <c r="AF551" s="3"/>
      <c r="AG551" s="3"/>
      <c r="AH551" s="5"/>
      <c r="AI551" s="3"/>
      <c r="AJ551" s="3"/>
      <c r="AK551" s="5"/>
      <c r="AL551" s="3"/>
      <c r="AM551" s="3"/>
      <c r="AN551" s="5"/>
      <c r="AO551" s="3"/>
      <c r="AP551" s="3"/>
      <c r="AQ551" s="5"/>
    </row>
    <row r="552" spans="3:43" x14ac:dyDescent="0.3">
      <c r="G552" t="s">
        <v>70</v>
      </c>
      <c r="H552" s="3"/>
      <c r="I552" s="3">
        <v>-6.5</v>
      </c>
      <c r="J552" s="5">
        <v>-6.5</v>
      </c>
      <c r="K552" s="3"/>
      <c r="L552" s="3"/>
      <c r="M552" s="5"/>
      <c r="N552" s="3"/>
      <c r="O552" s="3"/>
      <c r="P552" s="5"/>
      <c r="Q552" s="3"/>
      <c r="R552" s="3"/>
      <c r="S552" s="5"/>
      <c r="T552" s="3"/>
      <c r="U552" s="3"/>
      <c r="V552" s="5"/>
      <c r="W552" s="3"/>
      <c r="X552" s="3"/>
      <c r="Y552" s="5"/>
      <c r="Z552" s="3"/>
      <c r="AA552" s="3"/>
      <c r="AB552" s="5"/>
      <c r="AC552" s="3"/>
      <c r="AD552" s="3"/>
      <c r="AE552" s="5"/>
      <c r="AF552" s="3"/>
      <c r="AG552" s="3"/>
      <c r="AH552" s="5"/>
      <c r="AI552" s="3"/>
      <c r="AJ552" s="3"/>
      <c r="AK552" s="5"/>
      <c r="AL552" s="3"/>
      <c r="AM552" s="3"/>
      <c r="AN552" s="5"/>
      <c r="AO552" s="3"/>
      <c r="AP552" s="3"/>
      <c r="AQ552" s="5"/>
    </row>
    <row r="553" spans="3:43" x14ac:dyDescent="0.3">
      <c r="G553" t="s">
        <v>109</v>
      </c>
      <c r="H553" s="3">
        <v>33</v>
      </c>
      <c r="I553" s="3">
        <v>-33.46</v>
      </c>
      <c r="J553" s="5">
        <v>-0.46000000000000085</v>
      </c>
      <c r="K553" s="3"/>
      <c r="L553" s="3">
        <v>-0.01</v>
      </c>
      <c r="M553" s="5">
        <v>-0.01</v>
      </c>
      <c r="N553" s="3"/>
      <c r="O553" s="3"/>
      <c r="P553" s="5"/>
      <c r="Q553" s="3"/>
      <c r="R553" s="3"/>
      <c r="S553" s="5"/>
      <c r="T553" s="3"/>
      <c r="U553" s="3"/>
      <c r="V553" s="5"/>
      <c r="W553" s="3"/>
      <c r="X553" s="3"/>
      <c r="Y553" s="5"/>
      <c r="Z553" s="3"/>
      <c r="AA553" s="3"/>
      <c r="AB553" s="5"/>
      <c r="AC553" s="3"/>
      <c r="AD553" s="3"/>
      <c r="AE553" s="5"/>
      <c r="AF553" s="3"/>
      <c r="AG553" s="3"/>
      <c r="AH553" s="5"/>
      <c r="AI553" s="3"/>
      <c r="AJ553" s="3"/>
      <c r="AK553" s="5"/>
      <c r="AL553" s="3"/>
      <c r="AM553" s="3"/>
      <c r="AN553" s="5"/>
      <c r="AO553" s="3"/>
      <c r="AP553" s="3"/>
      <c r="AQ553" s="5"/>
    </row>
    <row r="554" spans="3:43" x14ac:dyDescent="0.3">
      <c r="H554" s="3"/>
      <c r="I554" s="3"/>
      <c r="J554" s="5"/>
      <c r="K554" s="3"/>
      <c r="L554" s="3"/>
      <c r="M554" s="5"/>
      <c r="N554" s="3"/>
      <c r="O554" s="3"/>
      <c r="P554" s="5"/>
      <c r="Q554" s="3"/>
      <c r="R554" s="3"/>
      <c r="S554" s="5"/>
      <c r="T554" s="3"/>
      <c r="U554" s="3"/>
      <c r="V554" s="5"/>
      <c r="W554" s="3"/>
      <c r="X554" s="3"/>
      <c r="Y554" s="5"/>
      <c r="Z554" s="3"/>
      <c r="AA554" s="3"/>
      <c r="AB554" s="5"/>
      <c r="AC554" s="3"/>
      <c r="AD554" s="3"/>
      <c r="AE554" s="5"/>
      <c r="AF554" s="3"/>
      <c r="AG554" s="3"/>
      <c r="AH554" s="5"/>
      <c r="AI554" s="3"/>
      <c r="AJ554" s="3"/>
      <c r="AK554" s="5"/>
      <c r="AL554" s="3"/>
      <c r="AM554" s="3"/>
      <c r="AN554" s="5"/>
      <c r="AO554" s="3"/>
      <c r="AP554" s="3"/>
      <c r="AQ554" s="5"/>
    </row>
    <row r="555" spans="3:43" x14ac:dyDescent="0.3">
      <c r="E555">
        <v>303202</v>
      </c>
      <c r="F555" s="43" t="s">
        <v>162</v>
      </c>
      <c r="G555" s="43"/>
      <c r="H555" s="3">
        <v>22856</v>
      </c>
      <c r="I555" s="3">
        <v>-17818.14999999998</v>
      </c>
      <c r="J555" s="5">
        <v>5037.8500000000204</v>
      </c>
      <c r="K555" s="3">
        <v>22856</v>
      </c>
      <c r="L555" s="3">
        <v>-11725.67</v>
      </c>
      <c r="M555" s="5">
        <v>11130.33</v>
      </c>
      <c r="N555" s="3">
        <v>22856</v>
      </c>
      <c r="O555" s="3"/>
      <c r="P555" s="5">
        <v>22856</v>
      </c>
      <c r="Q555" s="3">
        <v>22856</v>
      </c>
      <c r="R555" s="3"/>
      <c r="S555" s="5">
        <v>22856</v>
      </c>
      <c r="T555" s="3">
        <v>22856</v>
      </c>
      <c r="U555" s="3"/>
      <c r="V555" s="5">
        <v>22856</v>
      </c>
      <c r="W555" s="3">
        <v>22856</v>
      </c>
      <c r="X555" s="3"/>
      <c r="Y555" s="5">
        <v>22856</v>
      </c>
      <c r="Z555" s="3">
        <v>22856</v>
      </c>
      <c r="AA555" s="3"/>
      <c r="AB555" s="5">
        <v>22856</v>
      </c>
      <c r="AC555" s="3">
        <v>22856</v>
      </c>
      <c r="AD555" s="3"/>
      <c r="AE555" s="5">
        <v>22856</v>
      </c>
      <c r="AF555" s="3">
        <v>22856</v>
      </c>
      <c r="AG555" s="3"/>
      <c r="AH555" s="5">
        <v>22856</v>
      </c>
      <c r="AI555" s="3">
        <v>22856</v>
      </c>
      <c r="AJ555" s="3"/>
      <c r="AK555" s="5">
        <v>22856</v>
      </c>
      <c r="AL555" s="3">
        <v>22856</v>
      </c>
      <c r="AM555" s="3"/>
      <c r="AN555" s="5">
        <v>22856</v>
      </c>
      <c r="AO555" s="3">
        <v>22856</v>
      </c>
      <c r="AP555" s="3"/>
      <c r="AQ555" s="5">
        <v>22856</v>
      </c>
    </row>
    <row r="556" spans="3:43" x14ac:dyDescent="0.3">
      <c r="G556" t="s">
        <v>56</v>
      </c>
      <c r="H556" s="3">
        <v>22856</v>
      </c>
      <c r="I556" s="3">
        <v>-17818.14999999998</v>
      </c>
      <c r="J556" s="5">
        <v>5037.8500000000204</v>
      </c>
      <c r="K556" s="3">
        <v>22856</v>
      </c>
      <c r="L556" s="3">
        <v>-11725.67</v>
      </c>
      <c r="M556" s="5">
        <v>11130.33</v>
      </c>
      <c r="N556" s="3">
        <v>22856</v>
      </c>
      <c r="O556" s="3"/>
      <c r="P556" s="5">
        <v>22856</v>
      </c>
      <c r="Q556" s="3">
        <v>22856</v>
      </c>
      <c r="R556" s="3"/>
      <c r="S556" s="5">
        <v>22856</v>
      </c>
      <c r="T556" s="3">
        <v>22856</v>
      </c>
      <c r="U556" s="3"/>
      <c r="V556" s="5">
        <v>22856</v>
      </c>
      <c r="W556" s="3">
        <v>22856</v>
      </c>
      <c r="X556" s="3"/>
      <c r="Y556" s="5">
        <v>22856</v>
      </c>
      <c r="Z556" s="3">
        <v>22856</v>
      </c>
      <c r="AA556" s="3"/>
      <c r="AB556" s="5">
        <v>22856</v>
      </c>
      <c r="AC556" s="3">
        <v>22856</v>
      </c>
      <c r="AD556" s="3"/>
      <c r="AE556" s="5">
        <v>22856</v>
      </c>
      <c r="AF556" s="3">
        <v>22856</v>
      </c>
      <c r="AG556" s="3"/>
      <c r="AH556" s="5">
        <v>22856</v>
      </c>
      <c r="AI556" s="3">
        <v>22856</v>
      </c>
      <c r="AJ556" s="3"/>
      <c r="AK556" s="5">
        <v>22856</v>
      </c>
      <c r="AL556" s="3">
        <v>22856</v>
      </c>
      <c r="AM556" s="3"/>
      <c r="AN556" s="5">
        <v>22856</v>
      </c>
      <c r="AO556" s="3">
        <v>22856</v>
      </c>
      <c r="AP556" s="3"/>
      <c r="AQ556" s="5">
        <v>22856</v>
      </c>
    </row>
    <row r="557" spans="3:43" x14ac:dyDescent="0.3">
      <c r="H557" s="3"/>
      <c r="I557" s="3"/>
      <c r="J557" s="5"/>
      <c r="K557" s="3"/>
      <c r="L557" s="3"/>
      <c r="M557" s="5"/>
      <c r="N557" s="3"/>
      <c r="O557" s="3"/>
      <c r="P557" s="5"/>
      <c r="Q557" s="3"/>
      <c r="R557" s="3"/>
      <c r="S557" s="5"/>
      <c r="T557" s="3"/>
      <c r="U557" s="3"/>
      <c r="V557" s="5"/>
      <c r="W557" s="3"/>
      <c r="X557" s="3"/>
      <c r="Y557" s="5"/>
      <c r="Z557" s="3"/>
      <c r="AA557" s="3"/>
      <c r="AB557" s="5"/>
      <c r="AC557" s="3"/>
      <c r="AD557" s="3"/>
      <c r="AE557" s="5"/>
      <c r="AF557" s="3"/>
      <c r="AG557" s="3"/>
      <c r="AH557" s="5"/>
      <c r="AI557" s="3"/>
      <c r="AJ557" s="3"/>
      <c r="AK557" s="5"/>
      <c r="AL557" s="3"/>
      <c r="AM557" s="3"/>
      <c r="AN557" s="5"/>
      <c r="AO557" s="3"/>
      <c r="AP557" s="3"/>
      <c r="AQ557" s="5"/>
    </row>
    <row r="558" spans="3:43" x14ac:dyDescent="0.3">
      <c r="E558">
        <v>303203</v>
      </c>
      <c r="F558" s="43" t="s">
        <v>163</v>
      </c>
      <c r="G558" s="43"/>
      <c r="H558" s="3">
        <v>1400</v>
      </c>
      <c r="I558" s="3">
        <v>-977.96</v>
      </c>
      <c r="J558" s="5">
        <v>422.04000000000008</v>
      </c>
      <c r="K558" s="3">
        <v>1400</v>
      </c>
      <c r="L558" s="3">
        <v>-727.9</v>
      </c>
      <c r="M558" s="5">
        <v>672.1</v>
      </c>
      <c r="N558" s="3">
        <v>1400</v>
      </c>
      <c r="O558" s="3"/>
      <c r="P558" s="5">
        <v>1400</v>
      </c>
      <c r="Q558" s="3">
        <v>1400</v>
      </c>
      <c r="R558" s="3"/>
      <c r="S558" s="5">
        <v>1400</v>
      </c>
      <c r="T558" s="3">
        <v>1400</v>
      </c>
      <c r="U558" s="3"/>
      <c r="V558" s="5">
        <v>1400</v>
      </c>
      <c r="W558" s="3">
        <v>1400</v>
      </c>
      <c r="X558" s="3"/>
      <c r="Y558" s="5">
        <v>1400</v>
      </c>
      <c r="Z558" s="3">
        <v>1400</v>
      </c>
      <c r="AA558" s="3"/>
      <c r="AB558" s="5">
        <v>1400</v>
      </c>
      <c r="AC558" s="3">
        <v>1400</v>
      </c>
      <c r="AD558" s="3"/>
      <c r="AE558" s="5">
        <v>1400</v>
      </c>
      <c r="AF558" s="3">
        <v>1400</v>
      </c>
      <c r="AG558" s="3"/>
      <c r="AH558" s="5">
        <v>1400</v>
      </c>
      <c r="AI558" s="3">
        <v>1400</v>
      </c>
      <c r="AJ558" s="3"/>
      <c r="AK558" s="5">
        <v>1400</v>
      </c>
      <c r="AL558" s="3">
        <v>1400</v>
      </c>
      <c r="AM558" s="3"/>
      <c r="AN558" s="5">
        <v>1400</v>
      </c>
      <c r="AO558" s="3">
        <v>1400</v>
      </c>
      <c r="AP558" s="3"/>
      <c r="AQ558" s="5">
        <v>1400</v>
      </c>
    </row>
    <row r="559" spans="3:43" x14ac:dyDescent="0.3">
      <c r="G559" t="s">
        <v>56</v>
      </c>
      <c r="H559" s="3">
        <v>800</v>
      </c>
      <c r="I559" s="3">
        <v>-232.57999999999998</v>
      </c>
      <c r="J559" s="5">
        <v>567.42000000000007</v>
      </c>
      <c r="K559" s="3">
        <v>800</v>
      </c>
      <c r="L559" s="3"/>
      <c r="M559" s="5">
        <v>800</v>
      </c>
      <c r="N559" s="3">
        <v>800</v>
      </c>
      <c r="O559" s="3"/>
      <c r="P559" s="5">
        <v>800</v>
      </c>
      <c r="Q559" s="3">
        <v>800</v>
      </c>
      <c r="R559" s="3"/>
      <c r="S559" s="5">
        <v>800</v>
      </c>
      <c r="T559" s="3">
        <v>800</v>
      </c>
      <c r="U559" s="3"/>
      <c r="V559" s="5">
        <v>800</v>
      </c>
      <c r="W559" s="3">
        <v>800</v>
      </c>
      <c r="X559" s="3"/>
      <c r="Y559" s="5">
        <v>800</v>
      </c>
      <c r="Z559" s="3">
        <v>800</v>
      </c>
      <c r="AA559" s="3"/>
      <c r="AB559" s="5">
        <v>800</v>
      </c>
      <c r="AC559" s="3">
        <v>800</v>
      </c>
      <c r="AD559" s="3"/>
      <c r="AE559" s="5">
        <v>800</v>
      </c>
      <c r="AF559" s="3">
        <v>800</v>
      </c>
      <c r="AG559" s="3"/>
      <c r="AH559" s="5">
        <v>800</v>
      </c>
      <c r="AI559" s="3">
        <v>800</v>
      </c>
      <c r="AJ559" s="3"/>
      <c r="AK559" s="5">
        <v>800</v>
      </c>
      <c r="AL559" s="3">
        <v>800</v>
      </c>
      <c r="AM559" s="3"/>
      <c r="AN559" s="5">
        <v>800</v>
      </c>
      <c r="AO559" s="3">
        <v>800</v>
      </c>
      <c r="AP559" s="3"/>
      <c r="AQ559" s="5">
        <v>800</v>
      </c>
    </row>
    <row r="560" spans="3:43" x14ac:dyDescent="0.3">
      <c r="G560" t="s">
        <v>100</v>
      </c>
      <c r="H560" s="3">
        <v>600</v>
      </c>
      <c r="I560" s="3">
        <v>-727.9</v>
      </c>
      <c r="J560" s="5">
        <v>-127.89999999999998</v>
      </c>
      <c r="K560" s="3">
        <v>600</v>
      </c>
      <c r="L560" s="3">
        <v>-727.9</v>
      </c>
      <c r="M560" s="5">
        <v>-127.89999999999998</v>
      </c>
      <c r="N560" s="3">
        <v>600</v>
      </c>
      <c r="O560" s="3"/>
      <c r="P560" s="5">
        <v>600</v>
      </c>
      <c r="Q560" s="3">
        <v>600</v>
      </c>
      <c r="R560" s="3"/>
      <c r="S560" s="5">
        <v>600</v>
      </c>
      <c r="T560" s="3">
        <v>600</v>
      </c>
      <c r="U560" s="3"/>
      <c r="V560" s="5">
        <v>600</v>
      </c>
      <c r="W560" s="3">
        <v>600</v>
      </c>
      <c r="X560" s="3"/>
      <c r="Y560" s="5">
        <v>600</v>
      </c>
      <c r="Z560" s="3">
        <v>600</v>
      </c>
      <c r="AA560" s="3"/>
      <c r="AB560" s="5">
        <v>600</v>
      </c>
      <c r="AC560" s="3">
        <v>600</v>
      </c>
      <c r="AD560" s="3"/>
      <c r="AE560" s="5">
        <v>600</v>
      </c>
      <c r="AF560" s="3">
        <v>600</v>
      </c>
      <c r="AG560" s="3"/>
      <c r="AH560" s="5">
        <v>600</v>
      </c>
      <c r="AI560" s="3">
        <v>600</v>
      </c>
      <c r="AJ560" s="3"/>
      <c r="AK560" s="5">
        <v>600</v>
      </c>
      <c r="AL560" s="3">
        <v>600</v>
      </c>
      <c r="AM560" s="3"/>
      <c r="AN560" s="5">
        <v>600</v>
      </c>
      <c r="AO560" s="3">
        <v>600</v>
      </c>
      <c r="AP560" s="3"/>
      <c r="AQ560" s="5">
        <v>600</v>
      </c>
    </row>
    <row r="561" spans="3:43" x14ac:dyDescent="0.3">
      <c r="G561" t="s">
        <v>97</v>
      </c>
      <c r="H561" s="3"/>
      <c r="I561" s="3">
        <v>-17.48</v>
      </c>
      <c r="J561" s="5">
        <v>-17.48</v>
      </c>
      <c r="K561" s="3"/>
      <c r="L561" s="3"/>
      <c r="M561" s="5"/>
      <c r="N561" s="3"/>
      <c r="O561" s="3"/>
      <c r="P561" s="5"/>
      <c r="Q561" s="3"/>
      <c r="R561" s="3"/>
      <c r="S561" s="5"/>
      <c r="T561" s="3"/>
      <c r="U561" s="3"/>
      <c r="V561" s="5"/>
      <c r="W561" s="3"/>
      <c r="X561" s="3"/>
      <c r="Y561" s="5"/>
      <c r="Z561" s="3"/>
      <c r="AA561" s="3"/>
      <c r="AB561" s="5"/>
      <c r="AC561" s="3"/>
      <c r="AD561" s="3"/>
      <c r="AE561" s="5"/>
      <c r="AF561" s="3"/>
      <c r="AG561" s="3"/>
      <c r="AH561" s="5"/>
      <c r="AI561" s="3"/>
      <c r="AJ561" s="3"/>
      <c r="AK561" s="5"/>
      <c r="AL561" s="3"/>
      <c r="AM561" s="3"/>
      <c r="AN561" s="5"/>
      <c r="AO561" s="3"/>
      <c r="AP561" s="3"/>
      <c r="AQ561" s="5"/>
    </row>
    <row r="562" spans="3:43" x14ac:dyDescent="0.3">
      <c r="H562" s="3"/>
      <c r="I562" s="3"/>
      <c r="J562" s="5"/>
      <c r="K562" s="3"/>
      <c r="L562" s="3"/>
      <c r="M562" s="5"/>
      <c r="N562" s="3"/>
      <c r="O562" s="3"/>
      <c r="P562" s="5"/>
      <c r="Q562" s="3"/>
      <c r="R562" s="3"/>
      <c r="S562" s="5"/>
      <c r="T562" s="3"/>
      <c r="U562" s="3"/>
      <c r="V562" s="5"/>
      <c r="W562" s="3"/>
      <c r="X562" s="3"/>
      <c r="Y562" s="5"/>
      <c r="Z562" s="3"/>
      <c r="AA562" s="3"/>
      <c r="AB562" s="5"/>
      <c r="AC562" s="3"/>
      <c r="AD562" s="3"/>
      <c r="AE562" s="5"/>
      <c r="AF562" s="3"/>
      <c r="AG562" s="3"/>
      <c r="AH562" s="5"/>
      <c r="AI562" s="3"/>
      <c r="AJ562" s="3"/>
      <c r="AK562" s="5"/>
      <c r="AL562" s="3"/>
      <c r="AM562" s="3"/>
      <c r="AN562" s="5"/>
      <c r="AO562" s="3"/>
      <c r="AP562" s="3"/>
      <c r="AQ562" s="5"/>
    </row>
    <row r="563" spans="3:43" x14ac:dyDescent="0.3">
      <c r="E563">
        <v>303204</v>
      </c>
      <c r="F563" s="43" t="s">
        <v>164</v>
      </c>
      <c r="G563" s="43"/>
      <c r="H563" s="3"/>
      <c r="I563" s="3">
        <v>-217.18</v>
      </c>
      <c r="J563" s="5">
        <v>-217.18</v>
      </c>
      <c r="K563" s="3"/>
      <c r="L563" s="3"/>
      <c r="M563" s="5"/>
      <c r="N563" s="3"/>
      <c r="O563" s="3"/>
      <c r="P563" s="5"/>
      <c r="Q563" s="3"/>
      <c r="R563" s="3"/>
      <c r="S563" s="5"/>
      <c r="T563" s="3"/>
      <c r="U563" s="3"/>
      <c r="V563" s="5"/>
      <c r="W563" s="3"/>
      <c r="X563" s="3"/>
      <c r="Y563" s="5"/>
      <c r="Z563" s="3"/>
      <c r="AA563" s="3"/>
      <c r="AB563" s="5"/>
      <c r="AC563" s="3"/>
      <c r="AD563" s="3"/>
      <c r="AE563" s="5"/>
      <c r="AF563" s="3"/>
      <c r="AG563" s="3"/>
      <c r="AH563" s="5"/>
      <c r="AI563" s="3"/>
      <c r="AJ563" s="3"/>
      <c r="AK563" s="5"/>
      <c r="AL563" s="3"/>
      <c r="AM563" s="3"/>
      <c r="AN563" s="5"/>
      <c r="AO563" s="3"/>
      <c r="AP563" s="3"/>
      <c r="AQ563" s="5"/>
    </row>
    <row r="564" spans="3:43" x14ac:dyDescent="0.3">
      <c r="G564" t="s">
        <v>56</v>
      </c>
      <c r="H564" s="3"/>
      <c r="I564" s="3">
        <v>-217.18</v>
      </c>
      <c r="J564" s="5">
        <v>-217.18</v>
      </c>
      <c r="K564" s="3"/>
      <c r="L564" s="3"/>
      <c r="M564" s="5"/>
      <c r="N564" s="3"/>
      <c r="O564" s="3"/>
      <c r="P564" s="5"/>
      <c r="Q564" s="3"/>
      <c r="R564" s="3"/>
      <c r="S564" s="5"/>
      <c r="T564" s="3"/>
      <c r="U564" s="3"/>
      <c r="V564" s="5"/>
      <c r="W564" s="3"/>
      <c r="X564" s="3"/>
      <c r="Y564" s="5"/>
      <c r="Z564" s="3"/>
      <c r="AA564" s="3"/>
      <c r="AB564" s="5"/>
      <c r="AC564" s="3"/>
      <c r="AD564" s="3"/>
      <c r="AE564" s="5"/>
      <c r="AF564" s="3"/>
      <c r="AG564" s="3"/>
      <c r="AH564" s="5"/>
      <c r="AI564" s="3"/>
      <c r="AJ564" s="3"/>
      <c r="AK564" s="5"/>
      <c r="AL564" s="3"/>
      <c r="AM564" s="3"/>
      <c r="AN564" s="5"/>
      <c r="AO564" s="3"/>
      <c r="AP564" s="3"/>
      <c r="AQ564" s="5"/>
    </row>
    <row r="565" spans="3:43" x14ac:dyDescent="0.3">
      <c r="H565" s="3"/>
      <c r="I565" s="3"/>
      <c r="J565" s="5"/>
      <c r="K565" s="3"/>
      <c r="L565" s="3"/>
      <c r="M565" s="5"/>
      <c r="N565" s="3"/>
      <c r="O565" s="3"/>
      <c r="P565" s="5"/>
      <c r="Q565" s="3"/>
      <c r="R565" s="3"/>
      <c r="S565" s="5"/>
      <c r="T565" s="3"/>
      <c r="U565" s="3"/>
      <c r="V565" s="5"/>
      <c r="W565" s="3"/>
      <c r="X565" s="3"/>
      <c r="Y565" s="5"/>
      <c r="Z565" s="3"/>
      <c r="AA565" s="3"/>
      <c r="AB565" s="5"/>
      <c r="AC565" s="3"/>
      <c r="AD565" s="3"/>
      <c r="AE565" s="5"/>
      <c r="AF565" s="3"/>
      <c r="AG565" s="3"/>
      <c r="AH565" s="5"/>
      <c r="AI565" s="3"/>
      <c r="AJ565" s="3"/>
      <c r="AK565" s="5"/>
      <c r="AL565" s="3"/>
      <c r="AM565" s="3"/>
      <c r="AN565" s="5"/>
      <c r="AO565" s="3"/>
      <c r="AP565" s="3"/>
      <c r="AQ565" s="5"/>
    </row>
    <row r="566" spans="3:43" x14ac:dyDescent="0.3">
      <c r="E566">
        <v>303205</v>
      </c>
      <c r="F566" s="43" t="s">
        <v>165</v>
      </c>
      <c r="G566" s="43"/>
      <c r="H566" s="3">
        <v>-1500</v>
      </c>
      <c r="I566" s="3">
        <v>189.54000000000005</v>
      </c>
      <c r="J566" s="5">
        <v>-1310.46</v>
      </c>
      <c r="K566" s="3">
        <v>-1500</v>
      </c>
      <c r="L566" s="3">
        <v>25.42</v>
      </c>
      <c r="M566" s="5">
        <v>-1474.58</v>
      </c>
      <c r="N566" s="3">
        <v>-1500</v>
      </c>
      <c r="O566" s="3"/>
      <c r="P566" s="5">
        <v>-1500</v>
      </c>
      <c r="Q566" s="3">
        <v>-1500</v>
      </c>
      <c r="R566" s="3"/>
      <c r="S566" s="5">
        <v>-1500</v>
      </c>
      <c r="T566" s="3">
        <v>-1500</v>
      </c>
      <c r="U566" s="3"/>
      <c r="V566" s="5">
        <v>-1500</v>
      </c>
      <c r="W566" s="3">
        <v>-1500</v>
      </c>
      <c r="X566" s="3"/>
      <c r="Y566" s="5">
        <v>-1500</v>
      </c>
      <c r="Z566" s="3">
        <v>-1500</v>
      </c>
      <c r="AA566" s="3"/>
      <c r="AB566" s="5">
        <v>-1500</v>
      </c>
      <c r="AC566" s="3">
        <v>-1500</v>
      </c>
      <c r="AD566" s="3"/>
      <c r="AE566" s="5">
        <v>-1500</v>
      </c>
      <c r="AF566" s="3">
        <v>-1500</v>
      </c>
      <c r="AG566" s="3"/>
      <c r="AH566" s="5">
        <v>-1500</v>
      </c>
      <c r="AI566" s="3">
        <v>-1500</v>
      </c>
      <c r="AJ566" s="3"/>
      <c r="AK566" s="5">
        <v>-1500</v>
      </c>
      <c r="AL566" s="3">
        <v>-1500</v>
      </c>
      <c r="AM566" s="3"/>
      <c r="AN566" s="5">
        <v>-1500</v>
      </c>
      <c r="AO566" s="3">
        <v>-1500</v>
      </c>
      <c r="AP566" s="3"/>
      <c r="AQ566" s="5">
        <v>-1500</v>
      </c>
    </row>
    <row r="567" spans="3:43" x14ac:dyDescent="0.3">
      <c r="G567" t="s">
        <v>56</v>
      </c>
      <c r="H567" s="3">
        <v>-1500</v>
      </c>
      <c r="I567" s="3">
        <v>189.54000000000005</v>
      </c>
      <c r="J567" s="5">
        <v>-1310.46</v>
      </c>
      <c r="K567" s="3">
        <v>-1500</v>
      </c>
      <c r="L567" s="3">
        <v>25.42</v>
      </c>
      <c r="M567" s="5">
        <v>-1474.58</v>
      </c>
      <c r="N567" s="3">
        <v>-1500</v>
      </c>
      <c r="O567" s="3"/>
      <c r="P567" s="5">
        <v>-1500</v>
      </c>
      <c r="Q567" s="3">
        <v>-1500</v>
      </c>
      <c r="R567" s="3"/>
      <c r="S567" s="5">
        <v>-1500</v>
      </c>
      <c r="T567" s="3">
        <v>-1500</v>
      </c>
      <c r="U567" s="3"/>
      <c r="V567" s="5">
        <v>-1500</v>
      </c>
      <c r="W567" s="3">
        <v>-1500</v>
      </c>
      <c r="X567" s="3"/>
      <c r="Y567" s="5">
        <v>-1500</v>
      </c>
      <c r="Z567" s="3">
        <v>-1500</v>
      </c>
      <c r="AA567" s="3"/>
      <c r="AB567" s="5">
        <v>-1500</v>
      </c>
      <c r="AC567" s="3">
        <v>-1500</v>
      </c>
      <c r="AD567" s="3"/>
      <c r="AE567" s="5">
        <v>-1500</v>
      </c>
      <c r="AF567" s="3">
        <v>-1500</v>
      </c>
      <c r="AG567" s="3"/>
      <c r="AH567" s="5">
        <v>-1500</v>
      </c>
      <c r="AI567" s="3">
        <v>-1500</v>
      </c>
      <c r="AJ567" s="3"/>
      <c r="AK567" s="5">
        <v>-1500</v>
      </c>
      <c r="AL567" s="3">
        <v>-1500</v>
      </c>
      <c r="AM567" s="3"/>
      <c r="AN567" s="5">
        <v>-1500</v>
      </c>
      <c r="AO567" s="3">
        <v>-1500</v>
      </c>
      <c r="AP567" s="3"/>
      <c r="AQ567" s="5">
        <v>-1500</v>
      </c>
    </row>
    <row r="568" spans="3:43" x14ac:dyDescent="0.3">
      <c r="H568" s="3"/>
      <c r="I568" s="3"/>
      <c r="J568" s="5"/>
      <c r="K568" s="3"/>
      <c r="L568" s="3"/>
      <c r="M568" s="5"/>
      <c r="N568" s="3"/>
      <c r="O568" s="3"/>
      <c r="P568" s="5"/>
      <c r="Q568" s="3"/>
      <c r="R568" s="3"/>
      <c r="S568" s="5"/>
      <c r="T568" s="3"/>
      <c r="U568" s="3"/>
      <c r="V568" s="5"/>
      <c r="W568" s="3"/>
      <c r="X568" s="3"/>
      <c r="Y568" s="5"/>
      <c r="Z568" s="3"/>
      <c r="AA568" s="3"/>
      <c r="AB568" s="5"/>
      <c r="AC568" s="3"/>
      <c r="AD568" s="3"/>
      <c r="AE568" s="5"/>
      <c r="AF568" s="3"/>
      <c r="AG568" s="3"/>
      <c r="AH568" s="5"/>
      <c r="AI568" s="3"/>
      <c r="AJ568" s="3"/>
      <c r="AK568" s="5"/>
      <c r="AL568" s="3"/>
      <c r="AM568" s="3"/>
      <c r="AN568" s="5"/>
      <c r="AO568" s="3"/>
      <c r="AP568" s="3"/>
      <c r="AQ568" s="5"/>
    </row>
    <row r="569" spans="3:43" x14ac:dyDescent="0.3">
      <c r="C569">
        <v>3033</v>
      </c>
      <c r="D569" t="s">
        <v>195</v>
      </c>
      <c r="H569" s="3">
        <v>223096.56</v>
      </c>
      <c r="I569" s="3">
        <v>-239764.08</v>
      </c>
      <c r="J569" s="5">
        <v>-16667.520000000004</v>
      </c>
      <c r="K569" s="3">
        <v>204500.08000000002</v>
      </c>
      <c r="L569" s="3">
        <v>-36471.980000000003</v>
      </c>
      <c r="M569" s="5">
        <v>168028.09999999998</v>
      </c>
      <c r="N569" s="3">
        <v>211800.08000000002</v>
      </c>
      <c r="O569" s="3">
        <v>-53313.64</v>
      </c>
      <c r="P569" s="5">
        <v>158486.44</v>
      </c>
      <c r="Q569" s="3">
        <v>197000.08000000002</v>
      </c>
      <c r="R569" s="3">
        <v>-14600</v>
      </c>
      <c r="S569" s="5">
        <v>182400.08000000002</v>
      </c>
      <c r="T569" s="3">
        <v>202800.08000000002</v>
      </c>
      <c r="U569" s="3">
        <v>-9200</v>
      </c>
      <c r="V569" s="5">
        <v>193600.08000000002</v>
      </c>
      <c r="W569" s="3">
        <v>197400.08000000002</v>
      </c>
      <c r="X569" s="3">
        <v>-16400</v>
      </c>
      <c r="Y569" s="5">
        <v>181000.08000000002</v>
      </c>
      <c r="Z569" s="3">
        <v>199400.08000000002</v>
      </c>
      <c r="AA569" s="3">
        <v>-14600</v>
      </c>
      <c r="AB569" s="5">
        <v>184800.08000000002</v>
      </c>
      <c r="AC569" s="3">
        <v>197000.08000000002</v>
      </c>
      <c r="AD569" s="3">
        <v>-12800</v>
      </c>
      <c r="AE569" s="5">
        <v>184200.08000000002</v>
      </c>
      <c r="AF569" s="3">
        <v>199800.08000000002</v>
      </c>
      <c r="AG569" s="3">
        <v>-14600</v>
      </c>
      <c r="AH569" s="5">
        <v>185200.08000000002</v>
      </c>
      <c r="AI569" s="3">
        <v>217000.08000000002</v>
      </c>
      <c r="AJ569" s="3">
        <v>-14600</v>
      </c>
      <c r="AK569" s="5">
        <v>202400.08000000002</v>
      </c>
      <c r="AL569" s="3">
        <v>263702.12</v>
      </c>
      <c r="AM569" s="3">
        <v>-11000</v>
      </c>
      <c r="AN569" s="5">
        <v>252702.12</v>
      </c>
      <c r="AO569" s="3">
        <v>243302.12</v>
      </c>
      <c r="AP569" s="3">
        <v>-13100</v>
      </c>
      <c r="AQ569" s="5">
        <v>230202.12</v>
      </c>
    </row>
    <row r="570" spans="3:43" x14ac:dyDescent="0.3">
      <c r="E570">
        <v>303301</v>
      </c>
      <c r="F570" s="43" t="s">
        <v>166</v>
      </c>
      <c r="G570" s="43"/>
      <c r="H570" s="3">
        <v>10140</v>
      </c>
      <c r="I570" s="3">
        <v>-15399.900000000001</v>
      </c>
      <c r="J570" s="5">
        <v>-5259.9000000000015</v>
      </c>
      <c r="K570" s="3">
        <v>10140</v>
      </c>
      <c r="L570" s="3">
        <v>-12414.460000000005</v>
      </c>
      <c r="M570" s="5">
        <v>-2274.4600000000046</v>
      </c>
      <c r="N570" s="3">
        <v>10140</v>
      </c>
      <c r="O570" s="3"/>
      <c r="P570" s="5">
        <v>10140</v>
      </c>
      <c r="Q570" s="3">
        <v>10140</v>
      </c>
      <c r="R570" s="3"/>
      <c r="S570" s="5">
        <v>10140</v>
      </c>
      <c r="T570" s="3">
        <v>10140</v>
      </c>
      <c r="U570" s="3"/>
      <c r="V570" s="5">
        <v>10140</v>
      </c>
      <c r="W570" s="3">
        <v>10140</v>
      </c>
      <c r="X570" s="3"/>
      <c r="Y570" s="5">
        <v>10140</v>
      </c>
      <c r="Z570" s="3">
        <v>10140</v>
      </c>
      <c r="AA570" s="3"/>
      <c r="AB570" s="5">
        <v>10140</v>
      </c>
      <c r="AC570" s="3">
        <v>10140</v>
      </c>
      <c r="AD570" s="3"/>
      <c r="AE570" s="5">
        <v>10140</v>
      </c>
      <c r="AF570" s="3">
        <v>10140</v>
      </c>
      <c r="AG570" s="3"/>
      <c r="AH570" s="5">
        <v>10140</v>
      </c>
      <c r="AI570" s="3">
        <v>10140</v>
      </c>
      <c r="AJ570" s="3"/>
      <c r="AK570" s="5">
        <v>10140</v>
      </c>
      <c r="AL570" s="3">
        <v>10140</v>
      </c>
      <c r="AM570" s="3"/>
      <c r="AN570" s="5">
        <v>10140</v>
      </c>
      <c r="AO570" s="3">
        <v>10140</v>
      </c>
      <c r="AP570" s="3"/>
      <c r="AQ570" s="5">
        <v>10140</v>
      </c>
    </row>
    <row r="571" spans="3:43" x14ac:dyDescent="0.3">
      <c r="G571" t="s">
        <v>56</v>
      </c>
      <c r="H571" s="3">
        <v>10140</v>
      </c>
      <c r="I571" s="3">
        <v>-15399.900000000001</v>
      </c>
      <c r="J571" s="5">
        <v>-5259.9000000000015</v>
      </c>
      <c r="K571" s="3">
        <v>10140</v>
      </c>
      <c r="L571" s="3">
        <v>-12414.460000000005</v>
      </c>
      <c r="M571" s="5">
        <v>-2274.4600000000046</v>
      </c>
      <c r="N571" s="3">
        <v>10140</v>
      </c>
      <c r="O571" s="3"/>
      <c r="P571" s="5">
        <v>10140</v>
      </c>
      <c r="Q571" s="3">
        <v>10140</v>
      </c>
      <c r="R571" s="3"/>
      <c r="S571" s="5">
        <v>10140</v>
      </c>
      <c r="T571" s="3">
        <v>10140</v>
      </c>
      <c r="U571" s="3"/>
      <c r="V571" s="5">
        <v>10140</v>
      </c>
      <c r="W571" s="3">
        <v>10140</v>
      </c>
      <c r="X571" s="3"/>
      <c r="Y571" s="5">
        <v>10140</v>
      </c>
      <c r="Z571" s="3">
        <v>10140</v>
      </c>
      <c r="AA571" s="3"/>
      <c r="AB571" s="5">
        <v>10140</v>
      </c>
      <c r="AC571" s="3">
        <v>10140</v>
      </c>
      <c r="AD571" s="3"/>
      <c r="AE571" s="5">
        <v>10140</v>
      </c>
      <c r="AF571" s="3">
        <v>10140</v>
      </c>
      <c r="AG571" s="3"/>
      <c r="AH571" s="5">
        <v>10140</v>
      </c>
      <c r="AI571" s="3">
        <v>10140</v>
      </c>
      <c r="AJ571" s="3"/>
      <c r="AK571" s="5">
        <v>10140</v>
      </c>
      <c r="AL571" s="3">
        <v>10140</v>
      </c>
      <c r="AM571" s="3"/>
      <c r="AN571" s="5">
        <v>10140</v>
      </c>
      <c r="AO571" s="3">
        <v>10140</v>
      </c>
      <c r="AP571" s="3"/>
      <c r="AQ571" s="5">
        <v>10140</v>
      </c>
    </row>
    <row r="572" spans="3:43" x14ac:dyDescent="0.3">
      <c r="H572" s="3"/>
      <c r="I572" s="3"/>
      <c r="J572" s="5"/>
      <c r="K572" s="3"/>
      <c r="L572" s="3"/>
      <c r="M572" s="5"/>
      <c r="N572" s="3"/>
      <c r="O572" s="3"/>
      <c r="P572" s="5"/>
      <c r="Q572" s="3"/>
      <c r="R572" s="3"/>
      <c r="S572" s="5"/>
      <c r="T572" s="3"/>
      <c r="U572" s="3"/>
      <c r="V572" s="5"/>
      <c r="W572" s="3"/>
      <c r="X572" s="3"/>
      <c r="Y572" s="5"/>
      <c r="Z572" s="3"/>
      <c r="AA572" s="3"/>
      <c r="AB572" s="5"/>
      <c r="AC572" s="3"/>
      <c r="AD572" s="3"/>
      <c r="AE572" s="5"/>
      <c r="AF572" s="3"/>
      <c r="AG572" s="3"/>
      <c r="AH572" s="5"/>
      <c r="AI572" s="3"/>
      <c r="AJ572" s="3"/>
      <c r="AK572" s="5"/>
      <c r="AL572" s="3"/>
      <c r="AM572" s="3"/>
      <c r="AN572" s="5"/>
      <c r="AO572" s="3"/>
      <c r="AP572" s="3"/>
      <c r="AQ572" s="5"/>
    </row>
    <row r="573" spans="3:43" x14ac:dyDescent="0.3">
      <c r="E573">
        <v>303302</v>
      </c>
      <c r="F573" s="43" t="s">
        <v>61</v>
      </c>
      <c r="G573" s="43"/>
      <c r="H573" s="3">
        <v>7446.98</v>
      </c>
      <c r="I573" s="3">
        <v>-3434.19</v>
      </c>
      <c r="J573" s="5">
        <v>4012.79</v>
      </c>
      <c r="K573" s="3">
        <v>6800</v>
      </c>
      <c r="L573" s="3">
        <v>-4342.5200000000004</v>
      </c>
      <c r="M573" s="5">
        <v>2457.48</v>
      </c>
      <c r="N573" s="3">
        <v>18800</v>
      </c>
      <c r="O573" s="3"/>
      <c r="P573" s="5">
        <v>18800</v>
      </c>
      <c r="Q573" s="3">
        <v>6800</v>
      </c>
      <c r="R573" s="3"/>
      <c r="S573" s="5">
        <v>6800</v>
      </c>
      <c r="T573" s="3">
        <v>10200</v>
      </c>
      <c r="U573" s="3"/>
      <c r="V573" s="5">
        <v>10200</v>
      </c>
      <c r="W573" s="3">
        <v>6800</v>
      </c>
      <c r="X573" s="3"/>
      <c r="Y573" s="5">
        <v>6800</v>
      </c>
      <c r="Z573" s="3">
        <v>6800</v>
      </c>
      <c r="AA573" s="3"/>
      <c r="AB573" s="5">
        <v>6800</v>
      </c>
      <c r="AC573" s="3">
        <v>6800</v>
      </c>
      <c r="AD573" s="3"/>
      <c r="AE573" s="5">
        <v>6800</v>
      </c>
      <c r="AF573" s="3">
        <v>6800</v>
      </c>
      <c r="AG573" s="3"/>
      <c r="AH573" s="5">
        <v>6800</v>
      </c>
      <c r="AI573" s="3">
        <v>6800</v>
      </c>
      <c r="AJ573" s="3"/>
      <c r="AK573" s="5">
        <v>6800</v>
      </c>
      <c r="AL573" s="3">
        <v>10200</v>
      </c>
      <c r="AM573" s="3"/>
      <c r="AN573" s="5">
        <v>10200</v>
      </c>
      <c r="AO573" s="3">
        <v>6800</v>
      </c>
      <c r="AP573" s="3"/>
      <c r="AQ573" s="5">
        <v>6800</v>
      </c>
    </row>
    <row r="574" spans="3:43" x14ac:dyDescent="0.3">
      <c r="G574" t="s">
        <v>95</v>
      </c>
      <c r="H574" s="3">
        <v>646.98</v>
      </c>
      <c r="I574" s="3">
        <v>-646.98</v>
      </c>
      <c r="J574" s="5">
        <v>0</v>
      </c>
      <c r="K574" s="3"/>
      <c r="L574" s="3">
        <v>-1000</v>
      </c>
      <c r="M574" s="5">
        <v>-1000</v>
      </c>
      <c r="N574" s="3"/>
      <c r="O574" s="3"/>
      <c r="P574" s="5"/>
      <c r="Q574" s="3"/>
      <c r="R574" s="3"/>
      <c r="S574" s="5"/>
      <c r="T574" s="3"/>
      <c r="U574" s="3"/>
      <c r="V574" s="5"/>
      <c r="W574" s="3"/>
      <c r="X574" s="3"/>
      <c r="Y574" s="5"/>
      <c r="Z574" s="3"/>
      <c r="AA574" s="3"/>
      <c r="AB574" s="5"/>
      <c r="AC574" s="3"/>
      <c r="AD574" s="3"/>
      <c r="AE574" s="5"/>
      <c r="AF574" s="3"/>
      <c r="AG574" s="3"/>
      <c r="AH574" s="5"/>
      <c r="AI574" s="3"/>
      <c r="AJ574" s="3"/>
      <c r="AK574" s="5"/>
      <c r="AL574" s="3"/>
      <c r="AM574" s="3"/>
      <c r="AN574" s="5"/>
      <c r="AO574" s="3"/>
      <c r="AP574" s="3"/>
      <c r="AQ574" s="5"/>
    </row>
    <row r="575" spans="3:43" x14ac:dyDescent="0.3">
      <c r="G575" t="s">
        <v>56</v>
      </c>
      <c r="H575" s="3"/>
      <c r="I575" s="3">
        <v>-2383.36</v>
      </c>
      <c r="J575" s="5">
        <v>-2383.36</v>
      </c>
      <c r="K575" s="3"/>
      <c r="L575" s="3">
        <v>-2901.66</v>
      </c>
      <c r="M575" s="5">
        <v>-2901.66</v>
      </c>
      <c r="N575" s="3"/>
      <c r="O575" s="3"/>
      <c r="P575" s="5"/>
      <c r="Q575" s="3"/>
      <c r="R575" s="3"/>
      <c r="S575" s="5"/>
      <c r="T575" s="3"/>
      <c r="U575" s="3"/>
      <c r="V575" s="5"/>
      <c r="W575" s="3"/>
      <c r="X575" s="3"/>
      <c r="Y575" s="5"/>
      <c r="Z575" s="3"/>
      <c r="AA575" s="3"/>
      <c r="AB575" s="5"/>
      <c r="AC575" s="3"/>
      <c r="AD575" s="3"/>
      <c r="AE575" s="5"/>
      <c r="AF575" s="3"/>
      <c r="AG575" s="3"/>
      <c r="AH575" s="5"/>
      <c r="AI575" s="3"/>
      <c r="AJ575" s="3"/>
      <c r="AK575" s="5"/>
      <c r="AL575" s="3"/>
      <c r="AM575" s="3"/>
      <c r="AN575" s="5"/>
      <c r="AO575" s="3"/>
      <c r="AP575" s="3"/>
      <c r="AQ575" s="5"/>
    </row>
    <row r="576" spans="3:43" x14ac:dyDescent="0.3">
      <c r="G576" t="s">
        <v>81</v>
      </c>
      <c r="H576" s="3">
        <v>6300</v>
      </c>
      <c r="I576" s="3"/>
      <c r="J576" s="5">
        <v>6300</v>
      </c>
      <c r="K576" s="3">
        <v>6300</v>
      </c>
      <c r="L576" s="3">
        <v>-37.01</v>
      </c>
      <c r="M576" s="5">
        <v>6262.99</v>
      </c>
      <c r="N576" s="3">
        <v>6300</v>
      </c>
      <c r="O576" s="3"/>
      <c r="P576" s="5">
        <v>6300</v>
      </c>
      <c r="Q576" s="3">
        <v>6300</v>
      </c>
      <c r="R576" s="3"/>
      <c r="S576" s="5">
        <v>6300</v>
      </c>
      <c r="T576" s="3">
        <v>9700</v>
      </c>
      <c r="U576" s="3"/>
      <c r="V576" s="5">
        <v>9700</v>
      </c>
      <c r="W576" s="3">
        <v>6300</v>
      </c>
      <c r="X576" s="3"/>
      <c r="Y576" s="5">
        <v>6300</v>
      </c>
      <c r="Z576" s="3">
        <v>6300</v>
      </c>
      <c r="AA576" s="3"/>
      <c r="AB576" s="5">
        <v>6300</v>
      </c>
      <c r="AC576" s="3">
        <v>6300</v>
      </c>
      <c r="AD576" s="3"/>
      <c r="AE576" s="5">
        <v>6300</v>
      </c>
      <c r="AF576" s="3">
        <v>6300</v>
      </c>
      <c r="AG576" s="3"/>
      <c r="AH576" s="5">
        <v>6300</v>
      </c>
      <c r="AI576" s="3">
        <v>6300</v>
      </c>
      <c r="AJ576" s="3"/>
      <c r="AK576" s="5">
        <v>6300</v>
      </c>
      <c r="AL576" s="3">
        <v>9700</v>
      </c>
      <c r="AM576" s="3"/>
      <c r="AN576" s="5">
        <v>9700</v>
      </c>
      <c r="AO576" s="3">
        <v>6300</v>
      </c>
      <c r="AP576" s="3"/>
      <c r="AQ576" s="5">
        <v>6300</v>
      </c>
    </row>
    <row r="577" spans="5:43" x14ac:dyDescent="0.3">
      <c r="G577" t="s">
        <v>47</v>
      </c>
      <c r="H577" s="3">
        <v>500</v>
      </c>
      <c r="I577" s="3">
        <v>-403.85</v>
      </c>
      <c r="J577" s="5">
        <v>96.149999999999977</v>
      </c>
      <c r="K577" s="3">
        <v>500</v>
      </c>
      <c r="L577" s="3">
        <v>-403.85</v>
      </c>
      <c r="M577" s="5">
        <v>96.149999999999977</v>
      </c>
      <c r="N577" s="3">
        <v>500</v>
      </c>
      <c r="O577" s="3"/>
      <c r="P577" s="5">
        <v>500</v>
      </c>
      <c r="Q577" s="3">
        <v>500</v>
      </c>
      <c r="R577" s="3"/>
      <c r="S577" s="5">
        <v>500</v>
      </c>
      <c r="T577" s="3">
        <v>500</v>
      </c>
      <c r="U577" s="3"/>
      <c r="V577" s="5">
        <v>500</v>
      </c>
      <c r="W577" s="3">
        <v>500</v>
      </c>
      <c r="X577" s="3"/>
      <c r="Y577" s="5">
        <v>500</v>
      </c>
      <c r="Z577" s="3">
        <v>500</v>
      </c>
      <c r="AA577" s="3"/>
      <c r="AB577" s="5">
        <v>500</v>
      </c>
      <c r="AC577" s="3">
        <v>500</v>
      </c>
      <c r="AD577" s="3"/>
      <c r="AE577" s="5">
        <v>500</v>
      </c>
      <c r="AF577" s="3">
        <v>500</v>
      </c>
      <c r="AG577" s="3"/>
      <c r="AH577" s="5">
        <v>500</v>
      </c>
      <c r="AI577" s="3">
        <v>500</v>
      </c>
      <c r="AJ577" s="3"/>
      <c r="AK577" s="5">
        <v>500</v>
      </c>
      <c r="AL577" s="3">
        <v>500</v>
      </c>
      <c r="AM577" s="3"/>
      <c r="AN577" s="5">
        <v>500</v>
      </c>
      <c r="AO577" s="3">
        <v>500</v>
      </c>
      <c r="AP577" s="3"/>
      <c r="AQ577" s="5">
        <v>500</v>
      </c>
    </row>
    <row r="578" spans="5:43" x14ac:dyDescent="0.3">
      <c r="G578" t="s">
        <v>14</v>
      </c>
      <c r="H578" s="3"/>
      <c r="I578" s="3"/>
      <c r="J578" s="5"/>
      <c r="K578" s="3"/>
      <c r="L578" s="3"/>
      <c r="M578" s="5"/>
      <c r="N578" s="3">
        <v>12000</v>
      </c>
      <c r="O578" s="3"/>
      <c r="P578" s="5">
        <v>12000</v>
      </c>
      <c r="Q578" s="3"/>
      <c r="R578" s="3"/>
      <c r="S578" s="5"/>
      <c r="T578" s="3"/>
      <c r="U578" s="3"/>
      <c r="V578" s="5"/>
      <c r="W578" s="3"/>
      <c r="X578" s="3"/>
      <c r="Y578" s="5"/>
      <c r="Z578" s="3"/>
      <c r="AA578" s="3"/>
      <c r="AB578" s="5"/>
      <c r="AC578" s="3"/>
      <c r="AD578" s="3"/>
      <c r="AE578" s="5"/>
      <c r="AF578" s="3"/>
      <c r="AG578" s="3"/>
      <c r="AH578" s="5"/>
      <c r="AI578" s="3"/>
      <c r="AJ578" s="3"/>
      <c r="AK578" s="5"/>
      <c r="AL578" s="3"/>
      <c r="AM578" s="3"/>
      <c r="AN578" s="5"/>
      <c r="AO578" s="3"/>
      <c r="AP578" s="3"/>
      <c r="AQ578" s="5"/>
    </row>
    <row r="579" spans="5:43" x14ac:dyDescent="0.3">
      <c r="H579" s="3"/>
      <c r="I579" s="3"/>
      <c r="J579" s="5"/>
      <c r="K579" s="3"/>
      <c r="L579" s="3"/>
      <c r="M579" s="5"/>
      <c r="N579" s="3"/>
      <c r="O579" s="3"/>
      <c r="P579" s="5"/>
      <c r="Q579" s="3"/>
      <c r="R579" s="3"/>
      <c r="S579" s="5"/>
      <c r="T579" s="3"/>
      <c r="U579" s="3"/>
      <c r="V579" s="5"/>
      <c r="W579" s="3"/>
      <c r="X579" s="3"/>
      <c r="Y579" s="5"/>
      <c r="Z579" s="3"/>
      <c r="AA579" s="3"/>
      <c r="AB579" s="5"/>
      <c r="AC579" s="3"/>
      <c r="AD579" s="3"/>
      <c r="AE579" s="5"/>
      <c r="AF579" s="3"/>
      <c r="AG579" s="3"/>
      <c r="AH579" s="5"/>
      <c r="AI579" s="3"/>
      <c r="AJ579" s="3"/>
      <c r="AK579" s="5"/>
      <c r="AL579" s="3"/>
      <c r="AM579" s="3"/>
      <c r="AN579" s="5"/>
      <c r="AO579" s="3"/>
      <c r="AP579" s="3"/>
      <c r="AQ579" s="5"/>
    </row>
    <row r="580" spans="5:43" x14ac:dyDescent="0.3">
      <c r="E580">
        <v>303303</v>
      </c>
      <c r="F580" s="43" t="s">
        <v>85</v>
      </c>
      <c r="G580" s="43"/>
      <c r="H580" s="3">
        <v>38444.080000000002</v>
      </c>
      <c r="I580" s="3">
        <v>-37458.75</v>
      </c>
      <c r="J580" s="5">
        <v>985.32999999999811</v>
      </c>
      <c r="K580" s="3">
        <v>36044.080000000002</v>
      </c>
      <c r="L580" s="3"/>
      <c r="M580" s="5">
        <v>36044.080000000002</v>
      </c>
      <c r="N580" s="3">
        <v>36444.080000000002</v>
      </c>
      <c r="O580" s="3"/>
      <c r="P580" s="5">
        <v>36444.080000000002</v>
      </c>
      <c r="Q580" s="3">
        <v>36044.080000000002</v>
      </c>
      <c r="R580" s="3"/>
      <c r="S580" s="5">
        <v>36044.080000000002</v>
      </c>
      <c r="T580" s="3">
        <v>36044.080000000002</v>
      </c>
      <c r="U580" s="3"/>
      <c r="V580" s="5">
        <v>36044.080000000002</v>
      </c>
      <c r="W580" s="3">
        <v>36444.080000000002</v>
      </c>
      <c r="X580" s="3"/>
      <c r="Y580" s="5">
        <v>36444.080000000002</v>
      </c>
      <c r="Z580" s="3">
        <v>36044.080000000002</v>
      </c>
      <c r="AA580" s="3"/>
      <c r="AB580" s="5">
        <v>36044.080000000002</v>
      </c>
      <c r="AC580" s="3">
        <v>36044.080000000002</v>
      </c>
      <c r="AD580" s="3"/>
      <c r="AE580" s="5">
        <v>36044.080000000002</v>
      </c>
      <c r="AF580" s="3">
        <v>36444.080000000002</v>
      </c>
      <c r="AG580" s="3"/>
      <c r="AH580" s="5">
        <v>36444.080000000002</v>
      </c>
      <c r="AI580" s="3">
        <v>36044.080000000002</v>
      </c>
      <c r="AJ580" s="3"/>
      <c r="AK580" s="5">
        <v>36044.080000000002</v>
      </c>
      <c r="AL580" s="3">
        <v>54066.119999999995</v>
      </c>
      <c r="AM580" s="3"/>
      <c r="AN580" s="5">
        <v>54066.119999999995</v>
      </c>
      <c r="AO580" s="3">
        <v>54466.119999999995</v>
      </c>
      <c r="AP580" s="3"/>
      <c r="AQ580" s="5">
        <v>54466.119999999995</v>
      </c>
    </row>
    <row r="581" spans="5:43" x14ac:dyDescent="0.3">
      <c r="G581" t="s">
        <v>95</v>
      </c>
      <c r="H581" s="3">
        <v>21444.079999999998</v>
      </c>
      <c r="I581" s="3">
        <v>-21408.75</v>
      </c>
      <c r="J581" s="5">
        <v>35.329999999998108</v>
      </c>
      <c r="K581" s="3">
        <v>19044.079999999998</v>
      </c>
      <c r="L581" s="3"/>
      <c r="M581" s="5">
        <v>19044.079999999998</v>
      </c>
      <c r="N581" s="3">
        <v>19444.079999999998</v>
      </c>
      <c r="O581" s="3"/>
      <c r="P581" s="5">
        <v>19444.079999999998</v>
      </c>
      <c r="Q581" s="3">
        <v>19044.079999999998</v>
      </c>
      <c r="R581" s="3"/>
      <c r="S581" s="5">
        <v>19044.079999999998</v>
      </c>
      <c r="T581" s="3">
        <v>19044.079999999998</v>
      </c>
      <c r="U581" s="3"/>
      <c r="V581" s="5">
        <v>19044.079999999998</v>
      </c>
      <c r="W581" s="3">
        <v>19444.079999999998</v>
      </c>
      <c r="X581" s="3"/>
      <c r="Y581" s="5">
        <v>19444.079999999998</v>
      </c>
      <c r="Z581" s="3">
        <v>19044.079999999998</v>
      </c>
      <c r="AA581" s="3"/>
      <c r="AB581" s="5">
        <v>19044.079999999998</v>
      </c>
      <c r="AC581" s="3">
        <v>19044.079999999998</v>
      </c>
      <c r="AD581" s="3"/>
      <c r="AE581" s="5">
        <v>19044.079999999998</v>
      </c>
      <c r="AF581" s="3">
        <v>19444.079999999998</v>
      </c>
      <c r="AG581" s="3"/>
      <c r="AH581" s="5">
        <v>19444.079999999998</v>
      </c>
      <c r="AI581" s="3">
        <v>19044.079999999998</v>
      </c>
      <c r="AJ581" s="3"/>
      <c r="AK581" s="5">
        <v>19044.079999999998</v>
      </c>
      <c r="AL581" s="3">
        <v>28566.12</v>
      </c>
      <c r="AM581" s="3"/>
      <c r="AN581" s="5">
        <v>28566.12</v>
      </c>
      <c r="AO581" s="3">
        <v>28966.12</v>
      </c>
      <c r="AP581" s="3"/>
      <c r="AQ581" s="5">
        <v>28966.12</v>
      </c>
    </row>
    <row r="582" spans="5:43" x14ac:dyDescent="0.3">
      <c r="G582" t="s">
        <v>84</v>
      </c>
      <c r="H582" s="3">
        <v>17000</v>
      </c>
      <c r="I582" s="3">
        <v>-16050</v>
      </c>
      <c r="J582" s="5">
        <v>950</v>
      </c>
      <c r="K582" s="3">
        <v>17000</v>
      </c>
      <c r="L582" s="3"/>
      <c r="M582" s="5">
        <v>17000</v>
      </c>
      <c r="N582" s="3">
        <v>17000</v>
      </c>
      <c r="O582" s="3"/>
      <c r="P582" s="5">
        <v>17000</v>
      </c>
      <c r="Q582" s="3">
        <v>17000</v>
      </c>
      <c r="R582" s="3"/>
      <c r="S582" s="5">
        <v>17000</v>
      </c>
      <c r="T582" s="3">
        <v>17000</v>
      </c>
      <c r="U582" s="3"/>
      <c r="V582" s="5">
        <v>17000</v>
      </c>
      <c r="W582" s="3">
        <v>17000</v>
      </c>
      <c r="X582" s="3"/>
      <c r="Y582" s="5">
        <v>17000</v>
      </c>
      <c r="Z582" s="3">
        <v>17000</v>
      </c>
      <c r="AA582" s="3"/>
      <c r="AB582" s="5">
        <v>17000</v>
      </c>
      <c r="AC582" s="3">
        <v>17000</v>
      </c>
      <c r="AD582" s="3"/>
      <c r="AE582" s="5">
        <v>17000</v>
      </c>
      <c r="AF582" s="3">
        <v>17000</v>
      </c>
      <c r="AG582" s="3"/>
      <c r="AH582" s="5">
        <v>17000</v>
      </c>
      <c r="AI582" s="3">
        <v>17000</v>
      </c>
      <c r="AJ582" s="3"/>
      <c r="AK582" s="5">
        <v>17000</v>
      </c>
      <c r="AL582" s="3">
        <v>25500</v>
      </c>
      <c r="AM582" s="3"/>
      <c r="AN582" s="5">
        <v>25500</v>
      </c>
      <c r="AO582" s="3">
        <v>25500</v>
      </c>
      <c r="AP582" s="3"/>
      <c r="AQ582" s="5">
        <v>25500</v>
      </c>
    </row>
    <row r="583" spans="5:43" x14ac:dyDescent="0.3">
      <c r="H583" s="3"/>
      <c r="I583" s="3"/>
      <c r="J583" s="5"/>
      <c r="K583" s="3"/>
      <c r="L583" s="3"/>
      <c r="M583" s="5"/>
      <c r="N583" s="3"/>
      <c r="O583" s="3"/>
      <c r="P583" s="5"/>
      <c r="Q583" s="3"/>
      <c r="R583" s="3"/>
      <c r="S583" s="5"/>
      <c r="T583" s="3"/>
      <c r="U583" s="3"/>
      <c r="V583" s="5"/>
      <c r="W583" s="3"/>
      <c r="X583" s="3"/>
      <c r="Y583" s="5"/>
      <c r="Z583" s="3"/>
      <c r="AA583" s="3"/>
      <c r="AB583" s="5"/>
      <c r="AC583" s="3"/>
      <c r="AD583" s="3"/>
      <c r="AE583" s="5"/>
      <c r="AF583" s="3"/>
      <c r="AG583" s="3"/>
      <c r="AH583" s="5"/>
      <c r="AI583" s="3"/>
      <c r="AJ583" s="3"/>
      <c r="AK583" s="5"/>
      <c r="AL583" s="3"/>
      <c r="AM583" s="3"/>
      <c r="AN583" s="5"/>
      <c r="AO583" s="3"/>
      <c r="AP583" s="3"/>
      <c r="AQ583" s="5"/>
    </row>
    <row r="584" spans="5:43" x14ac:dyDescent="0.3">
      <c r="E584">
        <v>303304</v>
      </c>
      <c r="F584" s="43" t="s">
        <v>49</v>
      </c>
      <c r="G584" s="43"/>
      <c r="H584" s="3">
        <v>40603</v>
      </c>
      <c r="I584" s="3">
        <v>-35865.25</v>
      </c>
      <c r="J584" s="5">
        <v>4737.75</v>
      </c>
      <c r="K584" s="3">
        <v>40603</v>
      </c>
      <c r="L584" s="3"/>
      <c r="M584" s="5">
        <v>40603</v>
      </c>
      <c r="N584" s="3">
        <v>40603</v>
      </c>
      <c r="O584" s="3"/>
      <c r="P584" s="5">
        <v>40603</v>
      </c>
      <c r="Q584" s="3">
        <v>40603</v>
      </c>
      <c r="R584" s="3"/>
      <c r="S584" s="5">
        <v>40603</v>
      </c>
      <c r="T584" s="3">
        <v>40603</v>
      </c>
      <c r="U584" s="3"/>
      <c r="V584" s="5">
        <v>40603</v>
      </c>
      <c r="W584" s="3">
        <v>40603</v>
      </c>
      <c r="X584" s="3"/>
      <c r="Y584" s="5">
        <v>40603</v>
      </c>
      <c r="Z584" s="3">
        <v>40603</v>
      </c>
      <c r="AA584" s="3"/>
      <c r="AB584" s="5">
        <v>40603</v>
      </c>
      <c r="AC584" s="3">
        <v>40603</v>
      </c>
      <c r="AD584" s="3"/>
      <c r="AE584" s="5">
        <v>40603</v>
      </c>
      <c r="AF584" s="3">
        <v>40603</v>
      </c>
      <c r="AG584" s="3"/>
      <c r="AH584" s="5">
        <v>40603</v>
      </c>
      <c r="AI584" s="3">
        <v>40603</v>
      </c>
      <c r="AJ584" s="3"/>
      <c r="AK584" s="5">
        <v>40603</v>
      </c>
      <c r="AL584" s="3">
        <v>40603</v>
      </c>
      <c r="AM584" s="3"/>
      <c r="AN584" s="5">
        <v>40603</v>
      </c>
      <c r="AO584" s="3">
        <v>40603</v>
      </c>
      <c r="AP584" s="3"/>
      <c r="AQ584" s="5">
        <v>40603</v>
      </c>
    </row>
    <row r="585" spans="5:43" x14ac:dyDescent="0.3">
      <c r="G585" t="s">
        <v>47</v>
      </c>
      <c r="H585" s="3">
        <v>40603</v>
      </c>
      <c r="I585" s="3">
        <v>-35865.25</v>
      </c>
      <c r="J585" s="5">
        <v>4737.75</v>
      </c>
      <c r="K585" s="3">
        <v>40603</v>
      </c>
      <c r="L585" s="3"/>
      <c r="M585" s="5">
        <v>40603</v>
      </c>
      <c r="N585" s="3">
        <v>40603</v>
      </c>
      <c r="O585" s="3"/>
      <c r="P585" s="5">
        <v>40603</v>
      </c>
      <c r="Q585" s="3">
        <v>40603</v>
      </c>
      <c r="R585" s="3"/>
      <c r="S585" s="5">
        <v>40603</v>
      </c>
      <c r="T585" s="3">
        <v>40603</v>
      </c>
      <c r="U585" s="3"/>
      <c r="V585" s="5">
        <v>40603</v>
      </c>
      <c r="W585" s="3">
        <v>40603</v>
      </c>
      <c r="X585" s="3"/>
      <c r="Y585" s="5">
        <v>40603</v>
      </c>
      <c r="Z585" s="3">
        <v>40603</v>
      </c>
      <c r="AA585" s="3"/>
      <c r="AB585" s="5">
        <v>40603</v>
      </c>
      <c r="AC585" s="3">
        <v>40603</v>
      </c>
      <c r="AD585" s="3"/>
      <c r="AE585" s="5">
        <v>40603</v>
      </c>
      <c r="AF585" s="3">
        <v>40603</v>
      </c>
      <c r="AG585" s="3"/>
      <c r="AH585" s="5">
        <v>40603</v>
      </c>
      <c r="AI585" s="3">
        <v>40603</v>
      </c>
      <c r="AJ585" s="3"/>
      <c r="AK585" s="5">
        <v>40603</v>
      </c>
      <c r="AL585" s="3">
        <v>40603</v>
      </c>
      <c r="AM585" s="3"/>
      <c r="AN585" s="5">
        <v>40603</v>
      </c>
      <c r="AO585" s="3">
        <v>40603</v>
      </c>
      <c r="AP585" s="3"/>
      <c r="AQ585" s="5">
        <v>40603</v>
      </c>
    </row>
    <row r="586" spans="5:43" x14ac:dyDescent="0.3">
      <c r="H586" s="3"/>
      <c r="I586" s="3"/>
      <c r="J586" s="5"/>
      <c r="K586" s="3"/>
      <c r="L586" s="3"/>
      <c r="M586" s="5"/>
      <c r="N586" s="3"/>
      <c r="O586" s="3"/>
      <c r="P586" s="5"/>
      <c r="Q586" s="3"/>
      <c r="R586" s="3"/>
      <c r="S586" s="5"/>
      <c r="T586" s="3"/>
      <c r="U586" s="3"/>
      <c r="V586" s="5"/>
      <c r="W586" s="3"/>
      <c r="X586" s="3"/>
      <c r="Y586" s="5"/>
      <c r="Z586" s="3"/>
      <c r="AA586" s="3"/>
      <c r="AB586" s="5"/>
      <c r="AC586" s="3"/>
      <c r="AD586" s="3"/>
      <c r="AE586" s="5"/>
      <c r="AF586" s="3"/>
      <c r="AG586" s="3"/>
      <c r="AH586" s="5"/>
      <c r="AI586" s="3"/>
      <c r="AJ586" s="3"/>
      <c r="AK586" s="5"/>
      <c r="AL586" s="3"/>
      <c r="AM586" s="3"/>
      <c r="AN586" s="5"/>
      <c r="AO586" s="3"/>
      <c r="AP586" s="3"/>
      <c r="AQ586" s="5"/>
    </row>
    <row r="587" spans="5:43" x14ac:dyDescent="0.3">
      <c r="E587">
        <v>303305</v>
      </c>
      <c r="F587" s="43" t="s">
        <v>50</v>
      </c>
      <c r="G587" s="43"/>
      <c r="H587" s="3">
        <v>10320</v>
      </c>
      <c r="I587" s="3">
        <v>-5120</v>
      </c>
      <c r="J587" s="5">
        <v>5200</v>
      </c>
      <c r="K587" s="3">
        <v>10000</v>
      </c>
      <c r="L587" s="3">
        <v>-3840</v>
      </c>
      <c r="M587" s="5">
        <v>6160</v>
      </c>
      <c r="N587" s="3">
        <v>5200</v>
      </c>
      <c r="O587" s="3"/>
      <c r="P587" s="5">
        <v>5200</v>
      </c>
      <c r="Q587" s="3">
        <v>5000</v>
      </c>
      <c r="R587" s="3"/>
      <c r="S587" s="5">
        <v>5000</v>
      </c>
      <c r="T587" s="3">
        <v>5200</v>
      </c>
      <c r="U587" s="3"/>
      <c r="V587" s="5">
        <v>5200</v>
      </c>
      <c r="W587" s="3">
        <v>5000</v>
      </c>
      <c r="X587" s="3"/>
      <c r="Y587" s="5">
        <v>5000</v>
      </c>
      <c r="Z587" s="3">
        <v>5200</v>
      </c>
      <c r="AA587" s="3"/>
      <c r="AB587" s="5">
        <v>5200</v>
      </c>
      <c r="AC587" s="3">
        <v>5000</v>
      </c>
      <c r="AD587" s="3"/>
      <c r="AE587" s="5">
        <v>5000</v>
      </c>
      <c r="AF587" s="3">
        <v>5200</v>
      </c>
      <c r="AG587" s="3"/>
      <c r="AH587" s="5">
        <v>5200</v>
      </c>
      <c r="AI587" s="3">
        <v>5000</v>
      </c>
      <c r="AJ587" s="3"/>
      <c r="AK587" s="5">
        <v>5000</v>
      </c>
      <c r="AL587" s="3">
        <v>5200</v>
      </c>
      <c r="AM587" s="3"/>
      <c r="AN587" s="5">
        <v>5200</v>
      </c>
      <c r="AO587" s="3">
        <v>5000</v>
      </c>
      <c r="AP587" s="3"/>
      <c r="AQ587" s="5">
        <v>5000</v>
      </c>
    </row>
    <row r="588" spans="5:43" x14ac:dyDescent="0.3">
      <c r="G588" t="s">
        <v>95</v>
      </c>
      <c r="H588" s="3">
        <v>5120</v>
      </c>
      <c r="I588" s="3"/>
      <c r="J588" s="5">
        <v>5120</v>
      </c>
      <c r="K588" s="3">
        <v>5000</v>
      </c>
      <c r="L588" s="3"/>
      <c r="M588" s="5">
        <v>5000</v>
      </c>
      <c r="N588" s="3"/>
      <c r="O588" s="3"/>
      <c r="P588" s="5"/>
      <c r="Q588" s="3"/>
      <c r="R588" s="3"/>
      <c r="S588" s="5"/>
      <c r="T588" s="3"/>
      <c r="U588" s="3"/>
      <c r="V588" s="5"/>
      <c r="W588" s="3"/>
      <c r="X588" s="3"/>
      <c r="Y588" s="5"/>
      <c r="Z588" s="3"/>
      <c r="AA588" s="3"/>
      <c r="AB588" s="5"/>
      <c r="AC588" s="3"/>
      <c r="AD588" s="3"/>
      <c r="AE588" s="5"/>
      <c r="AF588" s="3"/>
      <c r="AG588" s="3"/>
      <c r="AH588" s="5"/>
      <c r="AI588" s="3"/>
      <c r="AJ588" s="3"/>
      <c r="AK588" s="5"/>
      <c r="AL588" s="3"/>
      <c r="AM588" s="3"/>
      <c r="AN588" s="5"/>
      <c r="AO588" s="3"/>
      <c r="AP588" s="3"/>
      <c r="AQ588" s="5"/>
    </row>
    <row r="589" spans="5:43" x14ac:dyDescent="0.3">
      <c r="G589" t="s">
        <v>81</v>
      </c>
      <c r="H589" s="3"/>
      <c r="I589" s="3">
        <v>-5120</v>
      </c>
      <c r="J589" s="5">
        <v>-5120</v>
      </c>
      <c r="K589" s="3"/>
      <c r="L589" s="3">
        <v>-3840</v>
      </c>
      <c r="M589" s="5">
        <v>-3840</v>
      </c>
      <c r="N589" s="3"/>
      <c r="O589" s="3"/>
      <c r="P589" s="5"/>
      <c r="Q589" s="3"/>
      <c r="R589" s="3"/>
      <c r="S589" s="5"/>
      <c r="T589" s="3"/>
      <c r="U589" s="3"/>
      <c r="V589" s="5"/>
      <c r="W589" s="3"/>
      <c r="X589" s="3"/>
      <c r="Y589" s="5"/>
      <c r="Z589" s="3"/>
      <c r="AA589" s="3"/>
      <c r="AB589" s="5"/>
      <c r="AC589" s="3"/>
      <c r="AD589" s="3"/>
      <c r="AE589" s="5"/>
      <c r="AF589" s="3"/>
      <c r="AG589" s="3"/>
      <c r="AH589" s="5"/>
      <c r="AI589" s="3"/>
      <c r="AJ589" s="3"/>
      <c r="AK589" s="5"/>
      <c r="AL589" s="3"/>
      <c r="AM589" s="3"/>
      <c r="AN589" s="5"/>
      <c r="AO589" s="3"/>
      <c r="AP589" s="3"/>
      <c r="AQ589" s="5"/>
    </row>
    <row r="590" spans="5:43" x14ac:dyDescent="0.3">
      <c r="G590" t="s">
        <v>47</v>
      </c>
      <c r="H590" s="3">
        <v>200</v>
      </c>
      <c r="I590" s="3"/>
      <c r="J590" s="5">
        <v>200</v>
      </c>
      <c r="K590" s="3"/>
      <c r="L590" s="3"/>
      <c r="M590" s="5"/>
      <c r="N590" s="3">
        <v>200</v>
      </c>
      <c r="O590" s="3"/>
      <c r="P590" s="5">
        <v>200</v>
      </c>
      <c r="Q590" s="3"/>
      <c r="R590" s="3"/>
      <c r="S590" s="5"/>
      <c r="T590" s="3">
        <v>200</v>
      </c>
      <c r="U590" s="3"/>
      <c r="V590" s="5">
        <v>200</v>
      </c>
      <c r="W590" s="3"/>
      <c r="X590" s="3"/>
      <c r="Y590" s="5"/>
      <c r="Z590" s="3">
        <v>200</v>
      </c>
      <c r="AA590" s="3"/>
      <c r="AB590" s="5">
        <v>200</v>
      </c>
      <c r="AC590" s="3"/>
      <c r="AD590" s="3"/>
      <c r="AE590" s="5"/>
      <c r="AF590" s="3">
        <v>200</v>
      </c>
      <c r="AG590" s="3"/>
      <c r="AH590" s="5">
        <v>200</v>
      </c>
      <c r="AI590" s="3"/>
      <c r="AJ590" s="3"/>
      <c r="AK590" s="5"/>
      <c r="AL590" s="3">
        <v>200</v>
      </c>
      <c r="AM590" s="3"/>
      <c r="AN590" s="5">
        <v>200</v>
      </c>
      <c r="AO590" s="3"/>
      <c r="AP590" s="3"/>
      <c r="AQ590" s="5"/>
    </row>
    <row r="591" spans="5:43" x14ac:dyDescent="0.3">
      <c r="G591" t="s">
        <v>91</v>
      </c>
      <c r="H591" s="3">
        <v>5000</v>
      </c>
      <c r="I591" s="3"/>
      <c r="J591" s="5">
        <v>5000</v>
      </c>
      <c r="K591" s="3">
        <v>5000</v>
      </c>
      <c r="L591" s="3"/>
      <c r="M591" s="5">
        <v>5000</v>
      </c>
      <c r="N591" s="3">
        <v>5000</v>
      </c>
      <c r="O591" s="3"/>
      <c r="P591" s="5">
        <v>5000</v>
      </c>
      <c r="Q591" s="3">
        <v>5000</v>
      </c>
      <c r="R591" s="3"/>
      <c r="S591" s="5">
        <v>5000</v>
      </c>
      <c r="T591" s="3">
        <v>5000</v>
      </c>
      <c r="U591" s="3"/>
      <c r="V591" s="5">
        <v>5000</v>
      </c>
      <c r="W591" s="3">
        <v>5000</v>
      </c>
      <c r="X591" s="3"/>
      <c r="Y591" s="5">
        <v>5000</v>
      </c>
      <c r="Z591" s="3">
        <v>5000</v>
      </c>
      <c r="AA591" s="3"/>
      <c r="AB591" s="5">
        <v>5000</v>
      </c>
      <c r="AC591" s="3">
        <v>5000</v>
      </c>
      <c r="AD591" s="3"/>
      <c r="AE591" s="5">
        <v>5000</v>
      </c>
      <c r="AF591" s="3">
        <v>5000</v>
      </c>
      <c r="AG591" s="3"/>
      <c r="AH591" s="5">
        <v>5000</v>
      </c>
      <c r="AI591" s="3">
        <v>5000</v>
      </c>
      <c r="AJ591" s="3"/>
      <c r="AK591" s="5">
        <v>5000</v>
      </c>
      <c r="AL591" s="3">
        <v>5000</v>
      </c>
      <c r="AM591" s="3"/>
      <c r="AN591" s="5">
        <v>5000</v>
      </c>
      <c r="AO591" s="3">
        <v>5000</v>
      </c>
      <c r="AP591" s="3"/>
      <c r="AQ591" s="5">
        <v>5000</v>
      </c>
    </row>
    <row r="592" spans="5:43" x14ac:dyDescent="0.3">
      <c r="H592" s="3"/>
      <c r="I592" s="3"/>
      <c r="J592" s="5"/>
      <c r="K592" s="3"/>
      <c r="L592" s="3"/>
      <c r="M592" s="5"/>
      <c r="N592" s="3"/>
      <c r="O592" s="3"/>
      <c r="P592" s="5"/>
      <c r="Q592" s="3"/>
      <c r="R592" s="3"/>
      <c r="S592" s="5"/>
      <c r="T592" s="3"/>
      <c r="U592" s="3"/>
      <c r="V592" s="5"/>
      <c r="W592" s="3"/>
      <c r="X592" s="3"/>
      <c r="Y592" s="5"/>
      <c r="Z592" s="3"/>
      <c r="AA592" s="3"/>
      <c r="AB592" s="5"/>
      <c r="AC592" s="3"/>
      <c r="AD592" s="3"/>
      <c r="AE592" s="5"/>
      <c r="AF592" s="3"/>
      <c r="AG592" s="3"/>
      <c r="AH592" s="5"/>
      <c r="AI592" s="3"/>
      <c r="AJ592" s="3"/>
      <c r="AK592" s="5"/>
      <c r="AL592" s="3"/>
      <c r="AM592" s="3"/>
      <c r="AN592" s="5"/>
      <c r="AO592" s="3"/>
      <c r="AP592" s="3"/>
      <c r="AQ592" s="5"/>
    </row>
    <row r="593" spans="5:43" x14ac:dyDescent="0.3">
      <c r="E593">
        <v>303306</v>
      </c>
      <c r="F593" s="43" t="s">
        <v>104</v>
      </c>
      <c r="G593" s="43"/>
      <c r="H593" s="3">
        <v>61160</v>
      </c>
      <c r="I593" s="3">
        <v>-97560.459999999992</v>
      </c>
      <c r="J593" s="5">
        <v>-36400.46</v>
      </c>
      <c r="K593" s="3">
        <v>48500</v>
      </c>
      <c r="L593" s="3">
        <v>-8775</v>
      </c>
      <c r="M593" s="5">
        <v>39725</v>
      </c>
      <c r="N593" s="3">
        <v>48500</v>
      </c>
      <c r="O593" s="3">
        <v>-46113.64</v>
      </c>
      <c r="P593" s="5">
        <v>2386.3600000000006</v>
      </c>
      <c r="Q593" s="3">
        <v>48500</v>
      </c>
      <c r="R593" s="3">
        <v>-5600</v>
      </c>
      <c r="S593" s="5">
        <v>42900</v>
      </c>
      <c r="T593" s="3">
        <v>48500</v>
      </c>
      <c r="U593" s="3">
        <v>-5600</v>
      </c>
      <c r="V593" s="5">
        <v>42900</v>
      </c>
      <c r="W593" s="3">
        <v>48500</v>
      </c>
      <c r="X593" s="3">
        <v>-5600</v>
      </c>
      <c r="Y593" s="5">
        <v>42900</v>
      </c>
      <c r="Z593" s="3">
        <v>48500</v>
      </c>
      <c r="AA593" s="3">
        <v>-5600</v>
      </c>
      <c r="AB593" s="5">
        <v>42900</v>
      </c>
      <c r="AC593" s="3">
        <v>48500</v>
      </c>
      <c r="AD593" s="3">
        <v>-5600</v>
      </c>
      <c r="AE593" s="5">
        <v>42900</v>
      </c>
      <c r="AF593" s="3">
        <v>48500</v>
      </c>
      <c r="AG593" s="3">
        <v>-5600</v>
      </c>
      <c r="AH593" s="5">
        <v>42900</v>
      </c>
      <c r="AI593" s="3">
        <v>68500</v>
      </c>
      <c r="AJ593" s="3">
        <v>-5600</v>
      </c>
      <c r="AK593" s="5">
        <v>62900</v>
      </c>
      <c r="AL593" s="3">
        <v>84000</v>
      </c>
      <c r="AM593" s="3">
        <v>-5600</v>
      </c>
      <c r="AN593" s="5">
        <v>78400</v>
      </c>
      <c r="AO593" s="3">
        <v>69000</v>
      </c>
      <c r="AP593" s="3">
        <v>-4100</v>
      </c>
      <c r="AQ593" s="5">
        <v>64900</v>
      </c>
    </row>
    <row r="594" spans="5:43" x14ac:dyDescent="0.3">
      <c r="G594" t="s">
        <v>56</v>
      </c>
      <c r="H594" s="3"/>
      <c r="I594" s="3">
        <v>-36761.56</v>
      </c>
      <c r="J594" s="5">
        <v>-36761.56</v>
      </c>
      <c r="K594" s="3"/>
      <c r="L594" s="3">
        <v>0</v>
      </c>
      <c r="M594" s="5">
        <v>0</v>
      </c>
      <c r="N594" s="3"/>
      <c r="O594" s="3">
        <v>0</v>
      </c>
      <c r="P594" s="5">
        <v>0</v>
      </c>
      <c r="Q594" s="3"/>
      <c r="R594" s="3">
        <v>0</v>
      </c>
      <c r="S594" s="5">
        <v>0</v>
      </c>
      <c r="T594" s="3"/>
      <c r="U594" s="3">
        <v>0</v>
      </c>
      <c r="V594" s="5">
        <v>0</v>
      </c>
      <c r="W594" s="3"/>
      <c r="X594" s="3">
        <v>0</v>
      </c>
      <c r="Y594" s="5">
        <v>0</v>
      </c>
      <c r="Z594" s="3"/>
      <c r="AA594" s="3">
        <v>0</v>
      </c>
      <c r="AB594" s="5">
        <v>0</v>
      </c>
      <c r="AC594" s="3"/>
      <c r="AD594" s="3">
        <v>0</v>
      </c>
      <c r="AE594" s="5">
        <v>0</v>
      </c>
      <c r="AF594" s="3"/>
      <c r="AG594" s="3">
        <v>0</v>
      </c>
      <c r="AH594" s="5">
        <v>0</v>
      </c>
      <c r="AI594" s="3"/>
      <c r="AJ594" s="3">
        <v>0</v>
      </c>
      <c r="AK594" s="5">
        <v>0</v>
      </c>
      <c r="AL594" s="3"/>
      <c r="AM594" s="3">
        <v>0</v>
      </c>
      <c r="AN594" s="5">
        <v>0</v>
      </c>
      <c r="AO594" s="3"/>
      <c r="AP594" s="3"/>
      <c r="AQ594" s="5"/>
    </row>
    <row r="595" spans="5:43" x14ac:dyDescent="0.3">
      <c r="G595" t="s">
        <v>103</v>
      </c>
      <c r="H595" s="3">
        <v>61160</v>
      </c>
      <c r="I595" s="3">
        <v>-60798.9</v>
      </c>
      <c r="J595" s="5">
        <v>361.09999999999854</v>
      </c>
      <c r="K595" s="3">
        <v>48500</v>
      </c>
      <c r="L595" s="3">
        <v>-8775</v>
      </c>
      <c r="M595" s="5">
        <v>39725</v>
      </c>
      <c r="N595" s="3">
        <v>48500</v>
      </c>
      <c r="O595" s="3">
        <v>-46113.64</v>
      </c>
      <c r="P595" s="5">
        <v>2386.3600000000006</v>
      </c>
      <c r="Q595" s="3">
        <v>48500</v>
      </c>
      <c r="R595" s="3">
        <v>-5600</v>
      </c>
      <c r="S595" s="5">
        <v>42900</v>
      </c>
      <c r="T595" s="3">
        <v>48500</v>
      </c>
      <c r="U595" s="3">
        <v>-5600</v>
      </c>
      <c r="V595" s="5">
        <v>42900</v>
      </c>
      <c r="W595" s="3">
        <v>48500</v>
      </c>
      <c r="X595" s="3">
        <v>-5600</v>
      </c>
      <c r="Y595" s="5">
        <v>42900</v>
      </c>
      <c r="Z595" s="3">
        <v>48500</v>
      </c>
      <c r="AA595" s="3">
        <v>-5600</v>
      </c>
      <c r="AB595" s="5">
        <v>42900</v>
      </c>
      <c r="AC595" s="3">
        <v>48500</v>
      </c>
      <c r="AD595" s="3">
        <v>-5600</v>
      </c>
      <c r="AE595" s="5">
        <v>42900</v>
      </c>
      <c r="AF595" s="3">
        <v>48500</v>
      </c>
      <c r="AG595" s="3">
        <v>-5600</v>
      </c>
      <c r="AH595" s="5">
        <v>42900</v>
      </c>
      <c r="AI595" s="3">
        <v>68500</v>
      </c>
      <c r="AJ595" s="3">
        <v>-5600</v>
      </c>
      <c r="AK595" s="5">
        <v>62900</v>
      </c>
      <c r="AL595" s="3">
        <v>84000</v>
      </c>
      <c r="AM595" s="3">
        <v>-5600</v>
      </c>
      <c r="AN595" s="5">
        <v>78400</v>
      </c>
      <c r="AO595" s="3">
        <v>69000</v>
      </c>
      <c r="AP595" s="3">
        <v>-4100</v>
      </c>
      <c r="AQ595" s="5">
        <v>64900</v>
      </c>
    </row>
    <row r="596" spans="5:43" x14ac:dyDescent="0.3">
      <c r="H596" s="3"/>
      <c r="I596" s="3"/>
      <c r="J596" s="5"/>
      <c r="K596" s="3"/>
      <c r="L596" s="3"/>
      <c r="M596" s="5"/>
      <c r="N596" s="3"/>
      <c r="O596" s="3"/>
      <c r="P596" s="5"/>
      <c r="Q596" s="3"/>
      <c r="R596" s="3"/>
      <c r="S596" s="5"/>
      <c r="T596" s="3"/>
      <c r="U596" s="3"/>
      <c r="V596" s="5"/>
      <c r="W596" s="3"/>
      <c r="X596" s="3"/>
      <c r="Y596" s="5"/>
      <c r="Z596" s="3"/>
      <c r="AA596" s="3"/>
      <c r="AB596" s="5"/>
      <c r="AC596" s="3"/>
      <c r="AD596" s="3"/>
      <c r="AE596" s="5"/>
      <c r="AF596" s="3"/>
      <c r="AG596" s="3"/>
      <c r="AH596" s="5"/>
      <c r="AI596" s="3"/>
      <c r="AJ596" s="3"/>
      <c r="AK596" s="5"/>
      <c r="AL596" s="3"/>
      <c r="AM596" s="3"/>
      <c r="AN596" s="5"/>
      <c r="AO596" s="3"/>
      <c r="AP596" s="3"/>
      <c r="AQ596" s="5"/>
    </row>
    <row r="597" spans="5:43" x14ac:dyDescent="0.3">
      <c r="E597">
        <v>303307</v>
      </c>
      <c r="F597" s="43" t="s">
        <v>62</v>
      </c>
      <c r="G597" s="43"/>
      <c r="H597" s="3">
        <v>14760</v>
      </c>
      <c r="I597" s="3">
        <v>-14760</v>
      </c>
      <c r="J597" s="5">
        <v>0</v>
      </c>
      <c r="K597" s="3">
        <v>14760</v>
      </c>
      <c r="L597" s="3"/>
      <c r="M597" s="5">
        <v>14760</v>
      </c>
      <c r="N597" s="3">
        <v>14760</v>
      </c>
      <c r="O597" s="3"/>
      <c r="P597" s="5">
        <v>14760</v>
      </c>
      <c r="Q597" s="3">
        <v>14760</v>
      </c>
      <c r="R597" s="3"/>
      <c r="S597" s="5">
        <v>14760</v>
      </c>
      <c r="T597" s="3">
        <v>14760</v>
      </c>
      <c r="U597" s="3"/>
      <c r="V597" s="5">
        <v>14760</v>
      </c>
      <c r="W597" s="3">
        <v>14760</v>
      </c>
      <c r="X597" s="3"/>
      <c r="Y597" s="5">
        <v>14760</v>
      </c>
      <c r="Z597" s="3">
        <v>14760</v>
      </c>
      <c r="AA597" s="3"/>
      <c r="AB597" s="5">
        <v>14760</v>
      </c>
      <c r="AC597" s="3">
        <v>14760</v>
      </c>
      <c r="AD597" s="3"/>
      <c r="AE597" s="5">
        <v>14760</v>
      </c>
      <c r="AF597" s="3">
        <v>14760</v>
      </c>
      <c r="AG597" s="3"/>
      <c r="AH597" s="5">
        <v>14760</v>
      </c>
      <c r="AI597" s="3">
        <v>14760</v>
      </c>
      <c r="AJ597" s="3"/>
      <c r="AK597" s="5">
        <v>14760</v>
      </c>
      <c r="AL597" s="3">
        <v>22140</v>
      </c>
      <c r="AM597" s="3"/>
      <c r="AN597" s="5">
        <v>22140</v>
      </c>
      <c r="AO597" s="3">
        <v>22140</v>
      </c>
      <c r="AP597" s="3"/>
      <c r="AQ597" s="5">
        <v>22140</v>
      </c>
    </row>
    <row r="598" spans="5:43" x14ac:dyDescent="0.3">
      <c r="G598" t="s">
        <v>103</v>
      </c>
      <c r="H598" s="3">
        <v>14760</v>
      </c>
      <c r="I598" s="3">
        <v>-14760</v>
      </c>
      <c r="J598" s="5">
        <v>0</v>
      </c>
      <c r="K598" s="3">
        <v>14760</v>
      </c>
      <c r="L598" s="3"/>
      <c r="M598" s="5">
        <v>14760</v>
      </c>
      <c r="N598" s="3">
        <v>14760</v>
      </c>
      <c r="O598" s="3"/>
      <c r="P598" s="5">
        <v>14760</v>
      </c>
      <c r="Q598" s="3">
        <v>14760</v>
      </c>
      <c r="R598" s="3"/>
      <c r="S598" s="5">
        <v>14760</v>
      </c>
      <c r="T598" s="3">
        <v>14760</v>
      </c>
      <c r="U598" s="3"/>
      <c r="V598" s="5">
        <v>14760</v>
      </c>
      <c r="W598" s="3">
        <v>14760</v>
      </c>
      <c r="X598" s="3"/>
      <c r="Y598" s="5">
        <v>14760</v>
      </c>
      <c r="Z598" s="3">
        <v>14760</v>
      </c>
      <c r="AA598" s="3"/>
      <c r="AB598" s="5">
        <v>14760</v>
      </c>
      <c r="AC598" s="3">
        <v>14760</v>
      </c>
      <c r="AD598" s="3"/>
      <c r="AE598" s="5">
        <v>14760</v>
      </c>
      <c r="AF598" s="3">
        <v>14760</v>
      </c>
      <c r="AG598" s="3"/>
      <c r="AH598" s="5">
        <v>14760</v>
      </c>
      <c r="AI598" s="3">
        <v>14760</v>
      </c>
      <c r="AJ598" s="3"/>
      <c r="AK598" s="5">
        <v>14760</v>
      </c>
      <c r="AL598" s="3">
        <v>22140</v>
      </c>
      <c r="AM598" s="3"/>
      <c r="AN598" s="5">
        <v>22140</v>
      </c>
      <c r="AO598" s="3">
        <v>22140</v>
      </c>
      <c r="AP598" s="3"/>
      <c r="AQ598" s="5">
        <v>22140</v>
      </c>
    </row>
    <row r="599" spans="5:43" x14ac:dyDescent="0.3">
      <c r="H599" s="3"/>
      <c r="I599" s="3"/>
      <c r="J599" s="5"/>
      <c r="K599" s="3"/>
      <c r="L599" s="3"/>
      <c r="M599" s="5"/>
      <c r="N599" s="3"/>
      <c r="O599" s="3"/>
      <c r="P599" s="5"/>
      <c r="Q599" s="3"/>
      <c r="R599" s="3"/>
      <c r="S599" s="5"/>
      <c r="T599" s="3"/>
      <c r="U599" s="3"/>
      <c r="V599" s="5"/>
      <c r="W599" s="3"/>
      <c r="X599" s="3"/>
      <c r="Y599" s="5"/>
      <c r="Z599" s="3"/>
      <c r="AA599" s="3"/>
      <c r="AB599" s="5"/>
      <c r="AC599" s="3"/>
      <c r="AD599" s="3"/>
      <c r="AE599" s="5"/>
      <c r="AF599" s="3"/>
      <c r="AG599" s="3"/>
      <c r="AH599" s="5"/>
      <c r="AI599" s="3"/>
      <c r="AJ599" s="3"/>
      <c r="AK599" s="5"/>
      <c r="AL599" s="3"/>
      <c r="AM599" s="3"/>
      <c r="AN599" s="5"/>
      <c r="AO599" s="3"/>
      <c r="AP599" s="3"/>
      <c r="AQ599" s="5"/>
    </row>
    <row r="600" spans="5:43" x14ac:dyDescent="0.3">
      <c r="E600">
        <v>303308</v>
      </c>
      <c r="F600" s="43" t="s">
        <v>63</v>
      </c>
      <c r="G600" s="43"/>
      <c r="H600" s="3">
        <v>32122.5</v>
      </c>
      <c r="I600" s="3">
        <v>-23365.53</v>
      </c>
      <c r="J600" s="5">
        <v>8756.9700000000012</v>
      </c>
      <c r="K600" s="3">
        <v>29753</v>
      </c>
      <c r="L600" s="3"/>
      <c r="M600" s="5">
        <v>29753</v>
      </c>
      <c r="N600" s="3">
        <v>29253</v>
      </c>
      <c r="O600" s="3"/>
      <c r="P600" s="5">
        <v>29253</v>
      </c>
      <c r="Q600" s="3">
        <v>27253</v>
      </c>
      <c r="R600" s="3"/>
      <c r="S600" s="5">
        <v>27253</v>
      </c>
      <c r="T600" s="3">
        <v>29253</v>
      </c>
      <c r="U600" s="3"/>
      <c r="V600" s="5">
        <v>29253</v>
      </c>
      <c r="W600" s="3">
        <v>27253</v>
      </c>
      <c r="X600" s="3"/>
      <c r="Y600" s="5">
        <v>27253</v>
      </c>
      <c r="Z600" s="3">
        <v>29253</v>
      </c>
      <c r="AA600" s="3"/>
      <c r="AB600" s="5">
        <v>29253</v>
      </c>
      <c r="AC600" s="3">
        <v>27253</v>
      </c>
      <c r="AD600" s="3"/>
      <c r="AE600" s="5">
        <v>27253</v>
      </c>
      <c r="AF600" s="3">
        <v>29253</v>
      </c>
      <c r="AG600" s="3"/>
      <c r="AH600" s="5">
        <v>29253</v>
      </c>
      <c r="AI600" s="3">
        <v>27253</v>
      </c>
      <c r="AJ600" s="3"/>
      <c r="AK600" s="5">
        <v>27253</v>
      </c>
      <c r="AL600" s="3">
        <v>29253</v>
      </c>
      <c r="AM600" s="3"/>
      <c r="AN600" s="5">
        <v>29253</v>
      </c>
      <c r="AO600" s="3">
        <v>27253</v>
      </c>
      <c r="AP600" s="3"/>
      <c r="AQ600" s="5">
        <v>27253</v>
      </c>
    </row>
    <row r="601" spans="5:43" x14ac:dyDescent="0.3">
      <c r="G601" t="s">
        <v>107</v>
      </c>
      <c r="H601" s="3">
        <v>2053.5</v>
      </c>
      <c r="I601" s="3">
        <v>-1566.53</v>
      </c>
      <c r="J601" s="5">
        <v>486.97</v>
      </c>
      <c r="K601" s="3">
        <v>2053</v>
      </c>
      <c r="L601" s="3"/>
      <c r="M601" s="5">
        <v>2053</v>
      </c>
      <c r="N601" s="3">
        <v>2053</v>
      </c>
      <c r="O601" s="3"/>
      <c r="P601" s="5">
        <v>2053</v>
      </c>
      <c r="Q601" s="3">
        <v>2053</v>
      </c>
      <c r="R601" s="3"/>
      <c r="S601" s="5">
        <v>2053</v>
      </c>
      <c r="T601" s="3">
        <v>2053</v>
      </c>
      <c r="U601" s="3"/>
      <c r="V601" s="5">
        <v>2053</v>
      </c>
      <c r="W601" s="3">
        <v>2053</v>
      </c>
      <c r="X601" s="3"/>
      <c r="Y601" s="5">
        <v>2053</v>
      </c>
      <c r="Z601" s="3">
        <v>2053</v>
      </c>
      <c r="AA601" s="3"/>
      <c r="AB601" s="5">
        <v>2053</v>
      </c>
      <c r="AC601" s="3">
        <v>2053</v>
      </c>
      <c r="AD601" s="3"/>
      <c r="AE601" s="5">
        <v>2053</v>
      </c>
      <c r="AF601" s="3">
        <v>2053</v>
      </c>
      <c r="AG601" s="3"/>
      <c r="AH601" s="5">
        <v>2053</v>
      </c>
      <c r="AI601" s="3">
        <v>2053</v>
      </c>
      <c r="AJ601" s="3"/>
      <c r="AK601" s="5">
        <v>2053</v>
      </c>
      <c r="AL601" s="3">
        <v>2053</v>
      </c>
      <c r="AM601" s="3"/>
      <c r="AN601" s="5">
        <v>2053</v>
      </c>
      <c r="AO601" s="3">
        <v>2053</v>
      </c>
      <c r="AP601" s="3"/>
      <c r="AQ601" s="5">
        <v>2053</v>
      </c>
    </row>
    <row r="602" spans="5:43" x14ac:dyDescent="0.3">
      <c r="G602" t="s">
        <v>95</v>
      </c>
      <c r="H602" s="3">
        <v>669</v>
      </c>
      <c r="I602" s="3">
        <v>-669</v>
      </c>
      <c r="J602" s="5">
        <v>0</v>
      </c>
      <c r="K602" s="3">
        <v>300</v>
      </c>
      <c r="L602" s="3"/>
      <c r="M602" s="5">
        <v>300</v>
      </c>
      <c r="N602" s="3">
        <v>300</v>
      </c>
      <c r="O602" s="3"/>
      <c r="P602" s="5">
        <v>300</v>
      </c>
      <c r="Q602" s="3">
        <v>300</v>
      </c>
      <c r="R602" s="3"/>
      <c r="S602" s="5">
        <v>300</v>
      </c>
      <c r="T602" s="3">
        <v>300</v>
      </c>
      <c r="U602" s="3"/>
      <c r="V602" s="5">
        <v>300</v>
      </c>
      <c r="W602" s="3">
        <v>300</v>
      </c>
      <c r="X602" s="3"/>
      <c r="Y602" s="5">
        <v>300</v>
      </c>
      <c r="Z602" s="3">
        <v>300</v>
      </c>
      <c r="AA602" s="3"/>
      <c r="AB602" s="5">
        <v>300</v>
      </c>
      <c r="AC602" s="3">
        <v>300</v>
      </c>
      <c r="AD602" s="3"/>
      <c r="AE602" s="5">
        <v>300</v>
      </c>
      <c r="AF602" s="3">
        <v>300</v>
      </c>
      <c r="AG602" s="3"/>
      <c r="AH602" s="5">
        <v>300</v>
      </c>
      <c r="AI602" s="3">
        <v>300</v>
      </c>
      <c r="AJ602" s="3"/>
      <c r="AK602" s="5">
        <v>300</v>
      </c>
      <c r="AL602" s="3">
        <v>300</v>
      </c>
      <c r="AM602" s="3"/>
      <c r="AN602" s="5">
        <v>300</v>
      </c>
      <c r="AO602" s="3">
        <v>300</v>
      </c>
      <c r="AP602" s="3"/>
      <c r="AQ602" s="5">
        <v>300</v>
      </c>
    </row>
    <row r="603" spans="5:43" x14ac:dyDescent="0.3">
      <c r="G603" t="s">
        <v>100</v>
      </c>
      <c r="H603" s="3">
        <v>20900</v>
      </c>
      <c r="I603" s="3">
        <v>-18770</v>
      </c>
      <c r="J603" s="5">
        <v>2130</v>
      </c>
      <c r="K603" s="3">
        <v>20900</v>
      </c>
      <c r="L603" s="3"/>
      <c r="M603" s="5">
        <v>20900</v>
      </c>
      <c r="N603" s="3">
        <v>20900</v>
      </c>
      <c r="O603" s="3"/>
      <c r="P603" s="5">
        <v>20900</v>
      </c>
      <c r="Q603" s="3">
        <v>20900</v>
      </c>
      <c r="R603" s="3"/>
      <c r="S603" s="5">
        <v>20900</v>
      </c>
      <c r="T603" s="3">
        <v>20900</v>
      </c>
      <c r="U603" s="3"/>
      <c r="V603" s="5">
        <v>20900</v>
      </c>
      <c r="W603" s="3">
        <v>20900</v>
      </c>
      <c r="X603" s="3"/>
      <c r="Y603" s="5">
        <v>20900</v>
      </c>
      <c r="Z603" s="3">
        <v>20900</v>
      </c>
      <c r="AA603" s="3"/>
      <c r="AB603" s="5">
        <v>20900</v>
      </c>
      <c r="AC603" s="3">
        <v>20900</v>
      </c>
      <c r="AD603" s="3"/>
      <c r="AE603" s="5">
        <v>20900</v>
      </c>
      <c r="AF603" s="3">
        <v>20900</v>
      </c>
      <c r="AG603" s="3"/>
      <c r="AH603" s="5">
        <v>20900</v>
      </c>
      <c r="AI603" s="3">
        <v>20900</v>
      </c>
      <c r="AJ603" s="3"/>
      <c r="AK603" s="5">
        <v>20900</v>
      </c>
      <c r="AL603" s="3">
        <v>20900</v>
      </c>
      <c r="AM603" s="3"/>
      <c r="AN603" s="5">
        <v>20900</v>
      </c>
      <c r="AO603" s="3">
        <v>20900</v>
      </c>
      <c r="AP603" s="3"/>
      <c r="AQ603" s="5">
        <v>20900</v>
      </c>
    </row>
    <row r="604" spans="5:43" x14ac:dyDescent="0.3">
      <c r="G604" t="s">
        <v>81</v>
      </c>
      <c r="H604" s="3">
        <v>2500</v>
      </c>
      <c r="I604" s="3">
        <v>-2360</v>
      </c>
      <c r="J604" s="5">
        <v>140</v>
      </c>
      <c r="K604" s="3">
        <v>2500</v>
      </c>
      <c r="L604" s="3"/>
      <c r="M604" s="5">
        <v>2500</v>
      </c>
      <c r="N604" s="3"/>
      <c r="O604" s="3"/>
      <c r="P604" s="5"/>
      <c r="Q604" s="3"/>
      <c r="R604" s="3"/>
      <c r="S604" s="5"/>
      <c r="T604" s="3"/>
      <c r="U604" s="3"/>
      <c r="V604" s="5"/>
      <c r="W604" s="3"/>
      <c r="X604" s="3"/>
      <c r="Y604" s="5"/>
      <c r="Z604" s="3"/>
      <c r="AA604" s="3"/>
      <c r="AB604" s="5"/>
      <c r="AC604" s="3"/>
      <c r="AD604" s="3"/>
      <c r="AE604" s="5"/>
      <c r="AF604" s="3"/>
      <c r="AG604" s="3"/>
      <c r="AH604" s="5"/>
      <c r="AI604" s="3"/>
      <c r="AJ604" s="3"/>
      <c r="AK604" s="5"/>
      <c r="AL604" s="3"/>
      <c r="AM604" s="3"/>
      <c r="AN604" s="5"/>
      <c r="AO604" s="3"/>
      <c r="AP604" s="3"/>
      <c r="AQ604" s="5"/>
    </row>
    <row r="605" spans="5:43" x14ac:dyDescent="0.3">
      <c r="G605" t="s">
        <v>47</v>
      </c>
      <c r="H605" s="3">
        <v>2000</v>
      </c>
      <c r="I605" s="3"/>
      <c r="J605" s="5">
        <v>2000</v>
      </c>
      <c r="K605" s="3"/>
      <c r="L605" s="3"/>
      <c r="M605" s="5"/>
      <c r="N605" s="3">
        <v>2000</v>
      </c>
      <c r="O605" s="3"/>
      <c r="P605" s="5">
        <v>2000</v>
      </c>
      <c r="Q605" s="3"/>
      <c r="R605" s="3"/>
      <c r="S605" s="5"/>
      <c r="T605" s="3">
        <v>2000</v>
      </c>
      <c r="U605" s="3"/>
      <c r="V605" s="5">
        <v>2000</v>
      </c>
      <c r="W605" s="3"/>
      <c r="X605" s="3"/>
      <c r="Y605" s="5"/>
      <c r="Z605" s="3">
        <v>2000</v>
      </c>
      <c r="AA605" s="3"/>
      <c r="AB605" s="5">
        <v>2000</v>
      </c>
      <c r="AC605" s="3"/>
      <c r="AD605" s="3"/>
      <c r="AE605" s="5"/>
      <c r="AF605" s="3">
        <v>2000</v>
      </c>
      <c r="AG605" s="3"/>
      <c r="AH605" s="5">
        <v>2000</v>
      </c>
      <c r="AI605" s="3"/>
      <c r="AJ605" s="3"/>
      <c r="AK605" s="5"/>
      <c r="AL605" s="3">
        <v>2000</v>
      </c>
      <c r="AM605" s="3"/>
      <c r="AN605" s="5">
        <v>2000</v>
      </c>
      <c r="AO605" s="3"/>
      <c r="AP605" s="3"/>
      <c r="AQ605" s="5"/>
    </row>
    <row r="606" spans="5:43" x14ac:dyDescent="0.3">
      <c r="G606" t="s">
        <v>82</v>
      </c>
      <c r="H606" s="3">
        <v>4000</v>
      </c>
      <c r="I606" s="3"/>
      <c r="J606" s="5">
        <v>4000</v>
      </c>
      <c r="K606" s="3">
        <v>4000</v>
      </c>
      <c r="L606" s="3"/>
      <c r="M606" s="5">
        <v>4000</v>
      </c>
      <c r="N606" s="3">
        <v>4000</v>
      </c>
      <c r="O606" s="3"/>
      <c r="P606" s="5">
        <v>4000</v>
      </c>
      <c r="Q606" s="3">
        <v>4000</v>
      </c>
      <c r="R606" s="3"/>
      <c r="S606" s="5">
        <v>4000</v>
      </c>
      <c r="T606" s="3">
        <v>4000</v>
      </c>
      <c r="U606" s="3"/>
      <c r="V606" s="5">
        <v>4000</v>
      </c>
      <c r="W606" s="3">
        <v>4000</v>
      </c>
      <c r="X606" s="3"/>
      <c r="Y606" s="5">
        <v>4000</v>
      </c>
      <c r="Z606" s="3">
        <v>4000</v>
      </c>
      <c r="AA606" s="3"/>
      <c r="AB606" s="5">
        <v>4000</v>
      </c>
      <c r="AC606" s="3">
        <v>4000</v>
      </c>
      <c r="AD606" s="3"/>
      <c r="AE606" s="5">
        <v>4000</v>
      </c>
      <c r="AF606" s="3">
        <v>4000</v>
      </c>
      <c r="AG606" s="3"/>
      <c r="AH606" s="5">
        <v>4000</v>
      </c>
      <c r="AI606" s="3">
        <v>4000</v>
      </c>
      <c r="AJ606" s="3"/>
      <c r="AK606" s="5">
        <v>4000</v>
      </c>
      <c r="AL606" s="3">
        <v>4000</v>
      </c>
      <c r="AM606" s="3"/>
      <c r="AN606" s="5">
        <v>4000</v>
      </c>
      <c r="AO606" s="3">
        <v>4000</v>
      </c>
      <c r="AP606" s="3"/>
      <c r="AQ606" s="5">
        <v>4000</v>
      </c>
    </row>
    <row r="607" spans="5:43" x14ac:dyDescent="0.3">
      <c r="H607" s="3"/>
      <c r="I607" s="3"/>
      <c r="J607" s="5"/>
      <c r="K607" s="3"/>
      <c r="L607" s="3"/>
      <c r="M607" s="5"/>
      <c r="N607" s="3"/>
      <c r="O607" s="3"/>
      <c r="P607" s="5"/>
      <c r="Q607" s="3"/>
      <c r="R607" s="3"/>
      <c r="S607" s="5"/>
      <c r="T607" s="3"/>
      <c r="U607" s="3"/>
      <c r="V607" s="5"/>
      <c r="W607" s="3"/>
      <c r="X607" s="3"/>
      <c r="Y607" s="5"/>
      <c r="Z607" s="3"/>
      <c r="AA607" s="3"/>
      <c r="AB607" s="5"/>
      <c r="AC607" s="3"/>
      <c r="AD607" s="3"/>
      <c r="AE607" s="5"/>
      <c r="AF607" s="3"/>
      <c r="AG607" s="3"/>
      <c r="AH607" s="5"/>
      <c r="AI607" s="3"/>
      <c r="AJ607" s="3"/>
      <c r="AK607" s="5"/>
      <c r="AL607" s="3"/>
      <c r="AM607" s="3"/>
      <c r="AN607" s="5"/>
      <c r="AO607" s="3"/>
      <c r="AP607" s="3"/>
      <c r="AQ607" s="5"/>
    </row>
    <row r="608" spans="5:43" x14ac:dyDescent="0.3">
      <c r="E608">
        <v>303309</v>
      </c>
      <c r="F608" s="43" t="s">
        <v>106</v>
      </c>
      <c r="G608" s="43"/>
      <c r="H608" s="3">
        <v>7900</v>
      </c>
      <c r="I608" s="3">
        <v>-6800</v>
      </c>
      <c r="J608" s="5">
        <v>1100</v>
      </c>
      <c r="K608" s="3">
        <v>7900</v>
      </c>
      <c r="L608" s="3">
        <v>-7100</v>
      </c>
      <c r="M608" s="5">
        <v>800</v>
      </c>
      <c r="N608" s="3">
        <v>7900</v>
      </c>
      <c r="O608" s="3">
        <v>-7200</v>
      </c>
      <c r="P608" s="5">
        <v>700</v>
      </c>
      <c r="Q608" s="3">
        <v>7900</v>
      </c>
      <c r="R608" s="3">
        <v>-9000</v>
      </c>
      <c r="S608" s="5">
        <v>-1100</v>
      </c>
      <c r="T608" s="3">
        <v>7900</v>
      </c>
      <c r="U608" s="3">
        <v>-3600</v>
      </c>
      <c r="V608" s="5">
        <v>4300</v>
      </c>
      <c r="W608" s="3">
        <v>7900</v>
      </c>
      <c r="X608" s="3">
        <v>-10800</v>
      </c>
      <c r="Y608" s="5">
        <v>-2900</v>
      </c>
      <c r="Z608" s="3">
        <v>7900</v>
      </c>
      <c r="AA608" s="3">
        <v>-9000</v>
      </c>
      <c r="AB608" s="5">
        <v>-1100</v>
      </c>
      <c r="AC608" s="3">
        <v>7900</v>
      </c>
      <c r="AD608" s="3">
        <v>-7200</v>
      </c>
      <c r="AE608" s="5">
        <v>700</v>
      </c>
      <c r="AF608" s="3">
        <v>7900</v>
      </c>
      <c r="AG608" s="3">
        <v>-9000</v>
      </c>
      <c r="AH608" s="5">
        <v>-1100</v>
      </c>
      <c r="AI608" s="3">
        <v>7900</v>
      </c>
      <c r="AJ608" s="3">
        <v>-9000</v>
      </c>
      <c r="AK608" s="5">
        <v>-1100</v>
      </c>
      <c r="AL608" s="3">
        <v>7900</v>
      </c>
      <c r="AM608" s="3">
        <v>-5400</v>
      </c>
      <c r="AN608" s="5">
        <v>2500</v>
      </c>
      <c r="AO608" s="3">
        <v>7900</v>
      </c>
      <c r="AP608" s="3">
        <v>-9000</v>
      </c>
      <c r="AQ608" s="5">
        <v>-1100</v>
      </c>
    </row>
    <row r="609" spans="3:43" x14ac:dyDescent="0.3">
      <c r="G609" t="s">
        <v>105</v>
      </c>
      <c r="H609" s="3">
        <v>7900</v>
      </c>
      <c r="I609" s="3">
        <v>-6800</v>
      </c>
      <c r="J609" s="5">
        <v>1100</v>
      </c>
      <c r="K609" s="3">
        <v>7900</v>
      </c>
      <c r="L609" s="3">
        <v>-7100</v>
      </c>
      <c r="M609" s="5">
        <v>800</v>
      </c>
      <c r="N609" s="3">
        <v>7900</v>
      </c>
      <c r="O609" s="3">
        <v>-7200</v>
      </c>
      <c r="P609" s="5">
        <v>700</v>
      </c>
      <c r="Q609" s="3">
        <v>7900</v>
      </c>
      <c r="R609" s="3">
        <v>-9000</v>
      </c>
      <c r="S609" s="5">
        <v>-1100</v>
      </c>
      <c r="T609" s="3">
        <v>7900</v>
      </c>
      <c r="U609" s="3">
        <v>-3600</v>
      </c>
      <c r="V609" s="5">
        <v>4300</v>
      </c>
      <c r="W609" s="3">
        <v>7900</v>
      </c>
      <c r="X609" s="3">
        <v>-10800</v>
      </c>
      <c r="Y609" s="5">
        <v>-2900</v>
      </c>
      <c r="Z609" s="3">
        <v>7900</v>
      </c>
      <c r="AA609" s="3">
        <v>-9000</v>
      </c>
      <c r="AB609" s="5">
        <v>-1100</v>
      </c>
      <c r="AC609" s="3">
        <v>7900</v>
      </c>
      <c r="AD609" s="3">
        <v>-7200</v>
      </c>
      <c r="AE609" s="5">
        <v>700</v>
      </c>
      <c r="AF609" s="3">
        <v>7900</v>
      </c>
      <c r="AG609" s="3">
        <v>-9000</v>
      </c>
      <c r="AH609" s="5">
        <v>-1100</v>
      </c>
      <c r="AI609" s="3">
        <v>7900</v>
      </c>
      <c r="AJ609" s="3">
        <v>-9000</v>
      </c>
      <c r="AK609" s="5">
        <v>-1100</v>
      </c>
      <c r="AL609" s="3">
        <v>7900</v>
      </c>
      <c r="AM609" s="3">
        <v>-5400</v>
      </c>
      <c r="AN609" s="5">
        <v>2500</v>
      </c>
      <c r="AO609" s="3">
        <v>7900</v>
      </c>
      <c r="AP609" s="3">
        <v>-9000</v>
      </c>
      <c r="AQ609" s="5">
        <v>-1100</v>
      </c>
    </row>
    <row r="610" spans="3:43" x14ac:dyDescent="0.3">
      <c r="H610" s="3"/>
      <c r="I610" s="3"/>
      <c r="J610" s="5"/>
      <c r="K610" s="3"/>
      <c r="L610" s="3"/>
      <c r="M610" s="5"/>
      <c r="N610" s="3"/>
      <c r="O610" s="3"/>
      <c r="P610" s="5"/>
      <c r="Q610" s="3"/>
      <c r="R610" s="3"/>
      <c r="S610" s="5"/>
      <c r="T610" s="3"/>
      <c r="U610" s="3"/>
      <c r="V610" s="5"/>
      <c r="W610" s="3"/>
      <c r="X610" s="3"/>
      <c r="Y610" s="5"/>
      <c r="Z610" s="3"/>
      <c r="AA610" s="3"/>
      <c r="AB610" s="5"/>
      <c r="AC610" s="3"/>
      <c r="AD610" s="3"/>
      <c r="AE610" s="5"/>
      <c r="AF610" s="3"/>
      <c r="AG610" s="3"/>
      <c r="AH610" s="5"/>
      <c r="AI610" s="3"/>
      <c r="AJ610" s="3"/>
      <c r="AK610" s="5"/>
      <c r="AL610" s="3"/>
      <c r="AM610" s="3"/>
      <c r="AN610" s="5"/>
      <c r="AO610" s="3"/>
      <c r="AP610" s="3"/>
      <c r="AQ610" s="5"/>
    </row>
    <row r="611" spans="3:43" x14ac:dyDescent="0.3">
      <c r="E611">
        <v>303310</v>
      </c>
      <c r="F611" s="43" t="s">
        <v>51</v>
      </c>
      <c r="G611" s="43"/>
      <c r="H611" s="3">
        <v>200</v>
      </c>
      <c r="I611" s="3"/>
      <c r="J611" s="5">
        <v>200</v>
      </c>
      <c r="K611" s="3"/>
      <c r="L611" s="3"/>
      <c r="M611" s="5"/>
      <c r="N611" s="3">
        <v>200</v>
      </c>
      <c r="O611" s="3"/>
      <c r="P611" s="5">
        <v>200</v>
      </c>
      <c r="Q611" s="3"/>
      <c r="R611" s="3"/>
      <c r="S611" s="5"/>
      <c r="T611" s="3">
        <v>200</v>
      </c>
      <c r="U611" s="3"/>
      <c r="V611" s="5">
        <v>200</v>
      </c>
      <c r="W611" s="3"/>
      <c r="X611" s="3"/>
      <c r="Y611" s="5"/>
      <c r="Z611" s="3">
        <v>200</v>
      </c>
      <c r="AA611" s="3"/>
      <c r="AB611" s="5">
        <v>200</v>
      </c>
      <c r="AC611" s="3"/>
      <c r="AD611" s="3"/>
      <c r="AE611" s="5"/>
      <c r="AF611" s="3">
        <v>200</v>
      </c>
      <c r="AG611" s="3"/>
      <c r="AH611" s="5">
        <v>200</v>
      </c>
      <c r="AI611" s="3"/>
      <c r="AJ611" s="3"/>
      <c r="AK611" s="5"/>
      <c r="AL611" s="3">
        <v>200</v>
      </c>
      <c r="AM611" s="3"/>
      <c r="AN611" s="5">
        <v>200</v>
      </c>
      <c r="AO611" s="3"/>
      <c r="AP611" s="3"/>
      <c r="AQ611" s="5"/>
    </row>
    <row r="612" spans="3:43" x14ac:dyDescent="0.3">
      <c r="G612" t="s">
        <v>47</v>
      </c>
      <c r="H612" s="3">
        <v>200</v>
      </c>
      <c r="I612" s="3"/>
      <c r="J612" s="5">
        <v>200</v>
      </c>
      <c r="K612" s="3"/>
      <c r="L612" s="3"/>
      <c r="M612" s="5"/>
      <c r="N612" s="3">
        <v>200</v>
      </c>
      <c r="O612" s="3"/>
      <c r="P612" s="5">
        <v>200</v>
      </c>
      <c r="Q612" s="3"/>
      <c r="R612" s="3"/>
      <c r="S612" s="5"/>
      <c r="T612" s="3">
        <v>200</v>
      </c>
      <c r="U612" s="3"/>
      <c r="V612" s="5">
        <v>200</v>
      </c>
      <c r="W612" s="3"/>
      <c r="X612" s="3"/>
      <c r="Y612" s="5"/>
      <c r="Z612" s="3">
        <v>200</v>
      </c>
      <c r="AA612" s="3"/>
      <c r="AB612" s="5">
        <v>200</v>
      </c>
      <c r="AC612" s="3"/>
      <c r="AD612" s="3"/>
      <c r="AE612" s="5"/>
      <c r="AF612" s="3">
        <v>200</v>
      </c>
      <c r="AG612" s="3"/>
      <c r="AH612" s="5">
        <v>200</v>
      </c>
      <c r="AI612" s="3"/>
      <c r="AJ612" s="3"/>
      <c r="AK612" s="5"/>
      <c r="AL612" s="3">
        <v>200</v>
      </c>
      <c r="AM612" s="3"/>
      <c r="AN612" s="5">
        <v>200</v>
      </c>
      <c r="AO612" s="3"/>
      <c r="AP612" s="3"/>
      <c r="AQ612" s="5"/>
    </row>
    <row r="613" spans="3:43" x14ac:dyDescent="0.3">
      <c r="H613" s="3"/>
      <c r="I613" s="3"/>
      <c r="J613" s="5"/>
      <c r="K613" s="3"/>
      <c r="L613" s="3"/>
      <c r="M613" s="5"/>
      <c r="N613" s="3"/>
      <c r="O613" s="3"/>
      <c r="P613" s="5"/>
      <c r="Q613" s="3"/>
      <c r="R613" s="3"/>
      <c r="S613" s="5"/>
      <c r="T613" s="3"/>
      <c r="U613" s="3"/>
      <c r="V613" s="5"/>
      <c r="W613" s="3"/>
      <c r="X613" s="3"/>
      <c r="Y613" s="5"/>
      <c r="Z613" s="3"/>
      <c r="AA613" s="3"/>
      <c r="AB613" s="5"/>
      <c r="AC613" s="3"/>
      <c r="AD613" s="3"/>
      <c r="AE613" s="5"/>
      <c r="AF613" s="3"/>
      <c r="AG613" s="3"/>
      <c r="AH613" s="5"/>
      <c r="AI613" s="3"/>
      <c r="AJ613" s="3"/>
      <c r="AK613" s="5"/>
      <c r="AL613" s="3"/>
      <c r="AM613" s="3"/>
      <c r="AN613" s="5"/>
      <c r="AO613" s="3"/>
      <c r="AP613" s="3"/>
      <c r="AQ613" s="5"/>
    </row>
    <row r="614" spans="3:43" x14ac:dyDescent="0.3">
      <c r="C614">
        <v>3034</v>
      </c>
      <c r="D614" t="s">
        <v>220</v>
      </c>
      <c r="H614" s="3">
        <v>322415.14247000002</v>
      </c>
      <c r="I614" s="3">
        <v>-328122.17999999988</v>
      </c>
      <c r="J614" s="5">
        <v>-5707.0375299999541</v>
      </c>
      <c r="K614" s="3">
        <v>348253.62428818183</v>
      </c>
      <c r="L614" s="3">
        <v>-100949.12000000017</v>
      </c>
      <c r="M614" s="5">
        <v>247304.5042881821</v>
      </c>
      <c r="N614" s="3">
        <v>339790.22508818185</v>
      </c>
      <c r="O614" s="3">
        <v>-4517.639999999994</v>
      </c>
      <c r="P614" s="5">
        <v>335272.58508818218</v>
      </c>
      <c r="Q614" s="3">
        <v>376529.61428818182</v>
      </c>
      <c r="R614" s="3">
        <v>-4517.639999999994</v>
      </c>
      <c r="S614" s="5">
        <v>372011.97428818216</v>
      </c>
      <c r="T614" s="3">
        <v>396203.62428818183</v>
      </c>
      <c r="U614" s="3">
        <v>-4517.639999999994</v>
      </c>
      <c r="V614" s="5">
        <v>391685.98428818217</v>
      </c>
      <c r="W614" s="3">
        <v>326453.62428818183</v>
      </c>
      <c r="X614" s="3">
        <v>-4517.639999999994</v>
      </c>
      <c r="Y614" s="5">
        <v>321935.98428818217</v>
      </c>
      <c r="Z614" s="3">
        <v>339003.62428818183</v>
      </c>
      <c r="AA614" s="3">
        <v>-4517.639999999994</v>
      </c>
      <c r="AB614" s="5">
        <v>334485.98428818217</v>
      </c>
      <c r="AC614" s="3">
        <v>338753.62428818183</v>
      </c>
      <c r="AD614" s="3">
        <v>-4517.639999999994</v>
      </c>
      <c r="AE614" s="5">
        <v>334235.98428818217</v>
      </c>
      <c r="AF614" s="3">
        <v>330903.62428818183</v>
      </c>
      <c r="AG614" s="3">
        <v>-4517.639999999994</v>
      </c>
      <c r="AH614" s="5">
        <v>326385.98428818217</v>
      </c>
      <c r="AI614" s="3">
        <v>370429.61428818182</v>
      </c>
      <c r="AJ614" s="3">
        <v>-4517.639999999994</v>
      </c>
      <c r="AK614" s="5">
        <v>365911.97428818216</v>
      </c>
      <c r="AL614" s="3">
        <v>336203.62428818183</v>
      </c>
      <c r="AM614" s="3">
        <v>-4517.639999999994</v>
      </c>
      <c r="AN614" s="5">
        <v>331685.98428818217</v>
      </c>
      <c r="AO614" s="3">
        <v>670853.62428818177</v>
      </c>
      <c r="AP614" s="3">
        <v>-4517.639999999994</v>
      </c>
      <c r="AQ614" s="5">
        <v>666335.98428818211</v>
      </c>
    </row>
    <row r="615" spans="3:43" x14ac:dyDescent="0.3">
      <c r="E615">
        <v>303402</v>
      </c>
      <c r="F615" s="43" t="s">
        <v>43</v>
      </c>
      <c r="G615" s="43"/>
      <c r="H615" s="3">
        <v>10351.86247</v>
      </c>
      <c r="I615" s="3">
        <v>-8714.06</v>
      </c>
      <c r="J615" s="5">
        <v>1637.8024700000005</v>
      </c>
      <c r="K615" s="3">
        <v>10351.86247</v>
      </c>
      <c r="L615" s="3">
        <v>-823.81</v>
      </c>
      <c r="M615" s="5">
        <v>9528.0524700000005</v>
      </c>
      <c r="N615" s="3">
        <v>10351.86247</v>
      </c>
      <c r="O615" s="3"/>
      <c r="P615" s="5">
        <v>10351.86247</v>
      </c>
      <c r="Q615" s="3">
        <v>10351.86247</v>
      </c>
      <c r="R615" s="3"/>
      <c r="S615" s="5">
        <v>10351.86247</v>
      </c>
      <c r="T615" s="3">
        <v>10351.86247</v>
      </c>
      <c r="U615" s="3"/>
      <c r="V615" s="5">
        <v>10351.86247</v>
      </c>
      <c r="W615" s="3">
        <v>10351.86247</v>
      </c>
      <c r="X615" s="3"/>
      <c r="Y615" s="5">
        <v>10351.86247</v>
      </c>
      <c r="Z615" s="3">
        <v>10351.86247</v>
      </c>
      <c r="AA615" s="3"/>
      <c r="AB615" s="5">
        <v>10351.86247</v>
      </c>
      <c r="AC615" s="3">
        <v>10351.86247</v>
      </c>
      <c r="AD615" s="3"/>
      <c r="AE615" s="5">
        <v>10351.86247</v>
      </c>
      <c r="AF615" s="3">
        <v>10351.86247</v>
      </c>
      <c r="AG615" s="3"/>
      <c r="AH615" s="5">
        <v>10351.86247</v>
      </c>
      <c r="AI615" s="3">
        <v>10351.86247</v>
      </c>
      <c r="AJ615" s="3"/>
      <c r="AK615" s="5">
        <v>10351.86247</v>
      </c>
      <c r="AL615" s="3">
        <v>10351.86247</v>
      </c>
      <c r="AM615" s="3"/>
      <c r="AN615" s="5">
        <v>10351.86247</v>
      </c>
      <c r="AO615" s="3">
        <v>10351.86247</v>
      </c>
      <c r="AP615" s="3"/>
      <c r="AQ615" s="5">
        <v>10351.86247</v>
      </c>
    </row>
    <row r="616" spans="3:43" x14ac:dyDescent="0.3">
      <c r="G616" t="s">
        <v>105</v>
      </c>
      <c r="H616" s="3">
        <v>10351.86247</v>
      </c>
      <c r="I616" s="3">
        <v>-8714.06</v>
      </c>
      <c r="J616" s="5">
        <v>1637.8024700000005</v>
      </c>
      <c r="K616" s="3">
        <v>10351.86247</v>
      </c>
      <c r="L616" s="3">
        <v>-823.81</v>
      </c>
      <c r="M616" s="5">
        <v>9528.0524700000005</v>
      </c>
      <c r="N616" s="3">
        <v>10351.86247</v>
      </c>
      <c r="O616" s="3"/>
      <c r="P616" s="5">
        <v>10351.86247</v>
      </c>
      <c r="Q616" s="3">
        <v>10351.86247</v>
      </c>
      <c r="R616" s="3"/>
      <c r="S616" s="5">
        <v>10351.86247</v>
      </c>
      <c r="T616" s="3">
        <v>10351.86247</v>
      </c>
      <c r="U616" s="3"/>
      <c r="V616" s="5">
        <v>10351.86247</v>
      </c>
      <c r="W616" s="3">
        <v>10351.86247</v>
      </c>
      <c r="X616" s="3"/>
      <c r="Y616" s="5">
        <v>10351.86247</v>
      </c>
      <c r="Z616" s="3">
        <v>10351.86247</v>
      </c>
      <c r="AA616" s="3"/>
      <c r="AB616" s="5">
        <v>10351.86247</v>
      </c>
      <c r="AC616" s="3">
        <v>10351.86247</v>
      </c>
      <c r="AD616" s="3"/>
      <c r="AE616" s="5">
        <v>10351.86247</v>
      </c>
      <c r="AF616" s="3">
        <v>10351.86247</v>
      </c>
      <c r="AG616" s="3"/>
      <c r="AH616" s="5">
        <v>10351.86247</v>
      </c>
      <c r="AI616" s="3">
        <v>10351.86247</v>
      </c>
      <c r="AJ616" s="3"/>
      <c r="AK616" s="5">
        <v>10351.86247</v>
      </c>
      <c r="AL616" s="3">
        <v>10351.86247</v>
      </c>
      <c r="AM616" s="3"/>
      <c r="AN616" s="5">
        <v>10351.86247</v>
      </c>
      <c r="AO616" s="3">
        <v>10351.86247</v>
      </c>
      <c r="AP616" s="3"/>
      <c r="AQ616" s="5">
        <v>10351.86247</v>
      </c>
    </row>
    <row r="617" spans="3:43" x14ac:dyDescent="0.3">
      <c r="H617" s="3"/>
      <c r="I617" s="3"/>
      <c r="J617" s="5"/>
      <c r="K617" s="3"/>
      <c r="L617" s="3"/>
      <c r="M617" s="5"/>
      <c r="N617" s="3"/>
      <c r="O617" s="3"/>
      <c r="P617" s="5"/>
      <c r="Q617" s="3"/>
      <c r="R617" s="3"/>
      <c r="S617" s="5"/>
      <c r="T617" s="3"/>
      <c r="U617" s="3"/>
      <c r="V617" s="5"/>
      <c r="W617" s="3"/>
      <c r="X617" s="3"/>
      <c r="Y617" s="5"/>
      <c r="Z617" s="3"/>
      <c r="AA617" s="3"/>
      <c r="AB617" s="5"/>
      <c r="AC617" s="3"/>
      <c r="AD617" s="3"/>
      <c r="AE617" s="5"/>
      <c r="AF617" s="3"/>
      <c r="AG617" s="3"/>
      <c r="AH617" s="5"/>
      <c r="AI617" s="3"/>
      <c r="AJ617" s="3"/>
      <c r="AK617" s="5"/>
      <c r="AL617" s="3"/>
      <c r="AM617" s="3"/>
      <c r="AN617" s="5"/>
      <c r="AO617" s="3"/>
      <c r="AP617" s="3"/>
      <c r="AQ617" s="5"/>
    </row>
    <row r="618" spans="3:43" x14ac:dyDescent="0.3">
      <c r="E618">
        <v>303403</v>
      </c>
      <c r="F618" s="43" t="s">
        <v>44</v>
      </c>
      <c r="G618" s="43"/>
      <c r="H618" s="3">
        <v>4380</v>
      </c>
      <c r="I618" s="3">
        <v>-4996.46</v>
      </c>
      <c r="J618" s="5">
        <v>-616.46</v>
      </c>
      <c r="K618" s="3">
        <v>4380</v>
      </c>
      <c r="L618" s="3"/>
      <c r="M618" s="5">
        <v>4380</v>
      </c>
      <c r="N618" s="3">
        <v>4580</v>
      </c>
      <c r="O618" s="3"/>
      <c r="P618" s="5">
        <v>4580</v>
      </c>
      <c r="Q618" s="3">
        <v>4380</v>
      </c>
      <c r="R618" s="3"/>
      <c r="S618" s="5">
        <v>4380</v>
      </c>
      <c r="T618" s="3">
        <v>4380</v>
      </c>
      <c r="U618" s="3"/>
      <c r="V618" s="5">
        <v>4380</v>
      </c>
      <c r="W618" s="3">
        <v>4380</v>
      </c>
      <c r="X618" s="3"/>
      <c r="Y618" s="5">
        <v>4380</v>
      </c>
      <c r="Z618" s="3">
        <v>4380</v>
      </c>
      <c r="AA618" s="3"/>
      <c r="AB618" s="5">
        <v>4380</v>
      </c>
      <c r="AC618" s="3">
        <v>4380</v>
      </c>
      <c r="AD618" s="3"/>
      <c r="AE618" s="5">
        <v>4380</v>
      </c>
      <c r="AF618" s="3">
        <v>4380</v>
      </c>
      <c r="AG618" s="3"/>
      <c r="AH618" s="5">
        <v>4380</v>
      </c>
      <c r="AI618" s="3">
        <v>4380</v>
      </c>
      <c r="AJ618" s="3"/>
      <c r="AK618" s="5">
        <v>4380</v>
      </c>
      <c r="AL618" s="3">
        <v>4380</v>
      </c>
      <c r="AM618" s="3"/>
      <c r="AN618" s="5">
        <v>4380</v>
      </c>
      <c r="AO618" s="3">
        <v>4380</v>
      </c>
      <c r="AP618" s="3"/>
      <c r="AQ618" s="5">
        <v>4380</v>
      </c>
    </row>
    <row r="619" spans="3:43" x14ac:dyDescent="0.3">
      <c r="G619" t="s">
        <v>97</v>
      </c>
      <c r="H619" s="3">
        <v>4380</v>
      </c>
      <c r="I619" s="3">
        <v>-4996.46</v>
      </c>
      <c r="J619" s="5">
        <v>-616.46</v>
      </c>
      <c r="K619" s="3">
        <v>4380</v>
      </c>
      <c r="L619" s="3"/>
      <c r="M619" s="5">
        <v>4380</v>
      </c>
      <c r="N619" s="3">
        <v>4580</v>
      </c>
      <c r="O619" s="3"/>
      <c r="P619" s="5">
        <v>4580</v>
      </c>
      <c r="Q619" s="3">
        <v>4380</v>
      </c>
      <c r="R619" s="3"/>
      <c r="S619" s="5">
        <v>4380</v>
      </c>
      <c r="T619" s="3">
        <v>4380</v>
      </c>
      <c r="U619" s="3"/>
      <c r="V619" s="5">
        <v>4380</v>
      </c>
      <c r="W619" s="3">
        <v>4380</v>
      </c>
      <c r="X619" s="3"/>
      <c r="Y619" s="5">
        <v>4380</v>
      </c>
      <c r="Z619" s="3">
        <v>4380</v>
      </c>
      <c r="AA619" s="3"/>
      <c r="AB619" s="5">
        <v>4380</v>
      </c>
      <c r="AC619" s="3">
        <v>4380</v>
      </c>
      <c r="AD619" s="3"/>
      <c r="AE619" s="5">
        <v>4380</v>
      </c>
      <c r="AF619" s="3">
        <v>4380</v>
      </c>
      <c r="AG619" s="3"/>
      <c r="AH619" s="5">
        <v>4380</v>
      </c>
      <c r="AI619" s="3">
        <v>4380</v>
      </c>
      <c r="AJ619" s="3"/>
      <c r="AK619" s="5">
        <v>4380</v>
      </c>
      <c r="AL619" s="3">
        <v>4380</v>
      </c>
      <c r="AM619" s="3"/>
      <c r="AN619" s="5">
        <v>4380</v>
      </c>
      <c r="AO619" s="3">
        <v>4380</v>
      </c>
      <c r="AP619" s="3"/>
      <c r="AQ619" s="5">
        <v>4380</v>
      </c>
    </row>
    <row r="620" spans="3:43" x14ac:dyDescent="0.3">
      <c r="H620" s="3"/>
      <c r="I620" s="3"/>
      <c r="J620" s="5"/>
      <c r="K620" s="3"/>
      <c r="L620" s="3"/>
      <c r="M620" s="5"/>
      <c r="N620" s="3"/>
      <c r="O620" s="3"/>
      <c r="P620" s="5"/>
      <c r="Q620" s="3"/>
      <c r="R620" s="3"/>
      <c r="S620" s="5"/>
      <c r="T620" s="3"/>
      <c r="U620" s="3"/>
      <c r="V620" s="5"/>
      <c r="W620" s="3"/>
      <c r="X620" s="3"/>
      <c r="Y620" s="5"/>
      <c r="Z620" s="3"/>
      <c r="AA620" s="3"/>
      <c r="AB620" s="5"/>
      <c r="AC620" s="3"/>
      <c r="AD620" s="3"/>
      <c r="AE620" s="5"/>
      <c r="AF620" s="3"/>
      <c r="AG620" s="3"/>
      <c r="AH620" s="5"/>
      <c r="AI620" s="3"/>
      <c r="AJ620" s="3"/>
      <c r="AK620" s="5"/>
      <c r="AL620" s="3"/>
      <c r="AM620" s="3"/>
      <c r="AN620" s="5"/>
      <c r="AO620" s="3"/>
      <c r="AP620" s="3"/>
      <c r="AQ620" s="5"/>
    </row>
    <row r="621" spans="3:43" x14ac:dyDescent="0.3">
      <c r="E621">
        <v>303404</v>
      </c>
      <c r="F621" s="43" t="s">
        <v>52</v>
      </c>
      <c r="G621" s="43"/>
      <c r="H621" s="3">
        <v>600</v>
      </c>
      <c r="I621" s="3">
        <v>-443.18</v>
      </c>
      <c r="J621" s="5">
        <v>156.82</v>
      </c>
      <c r="K621" s="3">
        <v>600</v>
      </c>
      <c r="L621" s="3"/>
      <c r="M621" s="5">
        <v>600</v>
      </c>
      <c r="N621" s="3">
        <v>600</v>
      </c>
      <c r="O621" s="3"/>
      <c r="P621" s="5">
        <v>600</v>
      </c>
      <c r="Q621" s="3">
        <v>600</v>
      </c>
      <c r="R621" s="3"/>
      <c r="S621" s="5">
        <v>600</v>
      </c>
      <c r="T621" s="3">
        <v>600</v>
      </c>
      <c r="U621" s="3"/>
      <c r="V621" s="5">
        <v>600</v>
      </c>
      <c r="W621" s="3">
        <v>600</v>
      </c>
      <c r="X621" s="3"/>
      <c r="Y621" s="5">
        <v>600</v>
      </c>
      <c r="Z621" s="3">
        <v>600</v>
      </c>
      <c r="AA621" s="3"/>
      <c r="AB621" s="5">
        <v>600</v>
      </c>
      <c r="AC621" s="3">
        <v>600</v>
      </c>
      <c r="AD621" s="3"/>
      <c r="AE621" s="5">
        <v>600</v>
      </c>
      <c r="AF621" s="3">
        <v>600</v>
      </c>
      <c r="AG621" s="3"/>
      <c r="AH621" s="5">
        <v>600</v>
      </c>
      <c r="AI621" s="3">
        <v>600</v>
      </c>
      <c r="AJ621" s="3"/>
      <c r="AK621" s="5">
        <v>600</v>
      </c>
      <c r="AL621" s="3">
        <v>600</v>
      </c>
      <c r="AM621" s="3"/>
      <c r="AN621" s="5">
        <v>600</v>
      </c>
      <c r="AO621" s="3">
        <v>600</v>
      </c>
      <c r="AP621" s="3"/>
      <c r="AQ621" s="5">
        <v>600</v>
      </c>
    </row>
    <row r="622" spans="3:43" x14ac:dyDescent="0.3">
      <c r="G622" t="s">
        <v>95</v>
      </c>
      <c r="H622" s="3">
        <v>500</v>
      </c>
      <c r="I622" s="3">
        <v>-443.18</v>
      </c>
      <c r="J622" s="5">
        <v>56.819999999999993</v>
      </c>
      <c r="K622" s="3">
        <v>500</v>
      </c>
      <c r="L622" s="3"/>
      <c r="M622" s="5">
        <v>500</v>
      </c>
      <c r="N622" s="3">
        <v>500</v>
      </c>
      <c r="O622" s="3"/>
      <c r="P622" s="5">
        <v>500</v>
      </c>
      <c r="Q622" s="3">
        <v>500</v>
      </c>
      <c r="R622" s="3"/>
      <c r="S622" s="5">
        <v>500</v>
      </c>
      <c r="T622" s="3">
        <v>500</v>
      </c>
      <c r="U622" s="3"/>
      <c r="V622" s="5">
        <v>500</v>
      </c>
      <c r="W622" s="3">
        <v>500</v>
      </c>
      <c r="X622" s="3"/>
      <c r="Y622" s="5">
        <v>500</v>
      </c>
      <c r="Z622" s="3">
        <v>500</v>
      </c>
      <c r="AA622" s="3"/>
      <c r="AB622" s="5">
        <v>500</v>
      </c>
      <c r="AC622" s="3">
        <v>500</v>
      </c>
      <c r="AD622" s="3"/>
      <c r="AE622" s="5">
        <v>500</v>
      </c>
      <c r="AF622" s="3">
        <v>500</v>
      </c>
      <c r="AG622" s="3"/>
      <c r="AH622" s="5">
        <v>500</v>
      </c>
      <c r="AI622" s="3">
        <v>500</v>
      </c>
      <c r="AJ622" s="3"/>
      <c r="AK622" s="5">
        <v>500</v>
      </c>
      <c r="AL622" s="3">
        <v>500</v>
      </c>
      <c r="AM622" s="3"/>
      <c r="AN622" s="5">
        <v>500</v>
      </c>
      <c r="AO622" s="3">
        <v>500</v>
      </c>
      <c r="AP622" s="3"/>
      <c r="AQ622" s="5">
        <v>500</v>
      </c>
    </row>
    <row r="623" spans="3:43" x14ac:dyDescent="0.3">
      <c r="G623" t="s">
        <v>47</v>
      </c>
      <c r="H623" s="3">
        <v>100</v>
      </c>
      <c r="I623" s="3"/>
      <c r="J623" s="5">
        <v>100</v>
      </c>
      <c r="K623" s="3">
        <v>100</v>
      </c>
      <c r="L623" s="3"/>
      <c r="M623" s="5">
        <v>100</v>
      </c>
      <c r="N623" s="3">
        <v>100</v>
      </c>
      <c r="O623" s="3"/>
      <c r="P623" s="5">
        <v>100</v>
      </c>
      <c r="Q623" s="3">
        <v>100</v>
      </c>
      <c r="R623" s="3"/>
      <c r="S623" s="5">
        <v>100</v>
      </c>
      <c r="T623" s="3">
        <v>100</v>
      </c>
      <c r="U623" s="3"/>
      <c r="V623" s="5">
        <v>100</v>
      </c>
      <c r="W623" s="3">
        <v>100</v>
      </c>
      <c r="X623" s="3"/>
      <c r="Y623" s="5">
        <v>100</v>
      </c>
      <c r="Z623" s="3">
        <v>100</v>
      </c>
      <c r="AA623" s="3"/>
      <c r="AB623" s="5">
        <v>100</v>
      </c>
      <c r="AC623" s="3">
        <v>100</v>
      </c>
      <c r="AD623" s="3"/>
      <c r="AE623" s="5">
        <v>100</v>
      </c>
      <c r="AF623" s="3">
        <v>100</v>
      </c>
      <c r="AG623" s="3"/>
      <c r="AH623" s="5">
        <v>100</v>
      </c>
      <c r="AI623" s="3">
        <v>100</v>
      </c>
      <c r="AJ623" s="3"/>
      <c r="AK623" s="5">
        <v>100</v>
      </c>
      <c r="AL623" s="3">
        <v>100</v>
      </c>
      <c r="AM623" s="3"/>
      <c r="AN623" s="5">
        <v>100</v>
      </c>
      <c r="AO623" s="3">
        <v>100</v>
      </c>
      <c r="AP623" s="3"/>
      <c r="AQ623" s="5">
        <v>100</v>
      </c>
    </row>
    <row r="624" spans="3:43" x14ac:dyDescent="0.3">
      <c r="H624" s="3"/>
      <c r="I624" s="3"/>
      <c r="J624" s="5"/>
      <c r="K624" s="3"/>
      <c r="L624" s="3"/>
      <c r="M624" s="5"/>
      <c r="N624" s="3"/>
      <c r="O624" s="3"/>
      <c r="P624" s="5"/>
      <c r="Q624" s="3"/>
      <c r="R624" s="3"/>
      <c r="S624" s="5"/>
      <c r="T624" s="3"/>
      <c r="U624" s="3"/>
      <c r="V624" s="5"/>
      <c r="W624" s="3"/>
      <c r="X624" s="3"/>
      <c r="Y624" s="5"/>
      <c r="Z624" s="3"/>
      <c r="AA624" s="3"/>
      <c r="AB624" s="5"/>
      <c r="AC624" s="3"/>
      <c r="AD624" s="3"/>
      <c r="AE624" s="5"/>
      <c r="AF624" s="3"/>
      <c r="AG624" s="3"/>
      <c r="AH624" s="5"/>
      <c r="AI624" s="3"/>
      <c r="AJ624" s="3"/>
      <c r="AK624" s="5"/>
      <c r="AL624" s="3"/>
      <c r="AM624" s="3"/>
      <c r="AN624" s="5"/>
      <c r="AO624" s="3"/>
      <c r="AP624" s="3"/>
      <c r="AQ624" s="5"/>
    </row>
    <row r="625" spans="5:43" x14ac:dyDescent="0.3">
      <c r="E625">
        <v>303405</v>
      </c>
      <c r="F625" s="43" t="s">
        <v>98</v>
      </c>
      <c r="G625" s="43"/>
      <c r="H625" s="3">
        <v>15000</v>
      </c>
      <c r="I625" s="3">
        <v>-15000</v>
      </c>
      <c r="J625" s="5">
        <v>0</v>
      </c>
      <c r="K625" s="3">
        <v>15000</v>
      </c>
      <c r="L625" s="3"/>
      <c r="M625" s="5">
        <v>15000</v>
      </c>
      <c r="N625" s="3">
        <v>15000</v>
      </c>
      <c r="O625" s="3"/>
      <c r="P625" s="5">
        <v>15000</v>
      </c>
      <c r="Q625" s="3">
        <v>15000</v>
      </c>
      <c r="R625" s="3"/>
      <c r="S625" s="5">
        <v>15000</v>
      </c>
      <c r="T625" s="3">
        <v>15000</v>
      </c>
      <c r="U625" s="3"/>
      <c r="V625" s="5">
        <v>15000</v>
      </c>
      <c r="W625" s="3">
        <v>15000</v>
      </c>
      <c r="X625" s="3"/>
      <c r="Y625" s="5">
        <v>15000</v>
      </c>
      <c r="Z625" s="3">
        <v>15000</v>
      </c>
      <c r="AA625" s="3"/>
      <c r="AB625" s="5">
        <v>15000</v>
      </c>
      <c r="AC625" s="3">
        <v>15000</v>
      </c>
      <c r="AD625" s="3"/>
      <c r="AE625" s="5">
        <v>15000</v>
      </c>
      <c r="AF625" s="3">
        <v>15000</v>
      </c>
      <c r="AG625" s="3"/>
      <c r="AH625" s="5">
        <v>15000</v>
      </c>
      <c r="AI625" s="3">
        <v>15000</v>
      </c>
      <c r="AJ625" s="3"/>
      <c r="AK625" s="5">
        <v>15000</v>
      </c>
      <c r="AL625" s="3">
        <v>15000</v>
      </c>
      <c r="AM625" s="3"/>
      <c r="AN625" s="5">
        <v>15000</v>
      </c>
      <c r="AO625" s="3">
        <v>15000</v>
      </c>
      <c r="AP625" s="3"/>
      <c r="AQ625" s="5">
        <v>15000</v>
      </c>
    </row>
    <row r="626" spans="5:43" x14ac:dyDescent="0.3">
      <c r="G626" t="s">
        <v>97</v>
      </c>
      <c r="H626" s="3">
        <v>15000</v>
      </c>
      <c r="I626" s="3">
        <v>-15000</v>
      </c>
      <c r="J626" s="5">
        <v>0</v>
      </c>
      <c r="K626" s="3">
        <v>15000</v>
      </c>
      <c r="L626" s="3"/>
      <c r="M626" s="5">
        <v>15000</v>
      </c>
      <c r="N626" s="3">
        <v>15000</v>
      </c>
      <c r="O626" s="3"/>
      <c r="P626" s="5">
        <v>15000</v>
      </c>
      <c r="Q626" s="3">
        <v>15000</v>
      </c>
      <c r="R626" s="3"/>
      <c r="S626" s="5">
        <v>15000</v>
      </c>
      <c r="T626" s="3">
        <v>15000</v>
      </c>
      <c r="U626" s="3"/>
      <c r="V626" s="5">
        <v>15000</v>
      </c>
      <c r="W626" s="3">
        <v>15000</v>
      </c>
      <c r="X626" s="3"/>
      <c r="Y626" s="5">
        <v>15000</v>
      </c>
      <c r="Z626" s="3">
        <v>15000</v>
      </c>
      <c r="AA626" s="3"/>
      <c r="AB626" s="5">
        <v>15000</v>
      </c>
      <c r="AC626" s="3">
        <v>15000</v>
      </c>
      <c r="AD626" s="3"/>
      <c r="AE626" s="5">
        <v>15000</v>
      </c>
      <c r="AF626" s="3">
        <v>15000</v>
      </c>
      <c r="AG626" s="3"/>
      <c r="AH626" s="5">
        <v>15000</v>
      </c>
      <c r="AI626" s="3">
        <v>15000</v>
      </c>
      <c r="AJ626" s="3"/>
      <c r="AK626" s="5">
        <v>15000</v>
      </c>
      <c r="AL626" s="3">
        <v>15000</v>
      </c>
      <c r="AM626" s="3"/>
      <c r="AN626" s="5">
        <v>15000</v>
      </c>
      <c r="AO626" s="3">
        <v>15000</v>
      </c>
      <c r="AP626" s="3"/>
      <c r="AQ626" s="5">
        <v>15000</v>
      </c>
    </row>
    <row r="627" spans="5:43" x14ac:dyDescent="0.3">
      <c r="H627" s="3"/>
      <c r="I627" s="3"/>
      <c r="J627" s="5"/>
      <c r="K627" s="3"/>
      <c r="L627" s="3"/>
      <c r="M627" s="5"/>
      <c r="N627" s="3"/>
      <c r="O627" s="3"/>
      <c r="P627" s="5"/>
      <c r="Q627" s="3"/>
      <c r="R627" s="3"/>
      <c r="S627" s="5"/>
      <c r="T627" s="3"/>
      <c r="U627" s="3"/>
      <c r="V627" s="5"/>
      <c r="W627" s="3"/>
      <c r="X627" s="3"/>
      <c r="Y627" s="5"/>
      <c r="Z627" s="3"/>
      <c r="AA627" s="3"/>
      <c r="AB627" s="5"/>
      <c r="AC627" s="3"/>
      <c r="AD627" s="3"/>
      <c r="AE627" s="5"/>
      <c r="AF627" s="3"/>
      <c r="AG627" s="3"/>
      <c r="AH627" s="5"/>
      <c r="AI627" s="3"/>
      <c r="AJ627" s="3"/>
      <c r="AK627" s="5"/>
      <c r="AL627" s="3"/>
      <c r="AM627" s="3"/>
      <c r="AN627" s="5"/>
      <c r="AO627" s="3"/>
      <c r="AP627" s="3"/>
      <c r="AQ627" s="5"/>
    </row>
    <row r="628" spans="5:43" x14ac:dyDescent="0.3">
      <c r="E628">
        <v>303406</v>
      </c>
      <c r="F628" s="43" t="s">
        <v>16</v>
      </c>
      <c r="G628" s="43"/>
      <c r="H628" s="3">
        <v>70928.260000000009</v>
      </c>
      <c r="I628" s="3">
        <v>-96889.390000000014</v>
      </c>
      <c r="J628" s="5">
        <v>-25961.130000000005</v>
      </c>
      <c r="K628" s="3">
        <v>70948.36</v>
      </c>
      <c r="L628" s="3">
        <v>-18869.620000000003</v>
      </c>
      <c r="M628" s="5">
        <v>52078.740000000005</v>
      </c>
      <c r="N628" s="3">
        <v>71098.36</v>
      </c>
      <c r="O628" s="3"/>
      <c r="P628" s="5">
        <v>71098.36</v>
      </c>
      <c r="Q628" s="3">
        <v>103224.35</v>
      </c>
      <c r="R628" s="3"/>
      <c r="S628" s="5">
        <v>103224.35</v>
      </c>
      <c r="T628" s="3">
        <v>71798.36</v>
      </c>
      <c r="U628" s="3"/>
      <c r="V628" s="5">
        <v>71798.36</v>
      </c>
      <c r="W628" s="3">
        <v>72148.36</v>
      </c>
      <c r="X628" s="3"/>
      <c r="Y628" s="5">
        <v>72148.36</v>
      </c>
      <c r="Z628" s="3">
        <v>80298.36</v>
      </c>
      <c r="AA628" s="3"/>
      <c r="AB628" s="5">
        <v>80298.36</v>
      </c>
      <c r="AC628" s="3">
        <v>83948.36</v>
      </c>
      <c r="AD628" s="3"/>
      <c r="AE628" s="5">
        <v>83948.36</v>
      </c>
      <c r="AF628" s="3">
        <v>71998.36</v>
      </c>
      <c r="AG628" s="3"/>
      <c r="AH628" s="5">
        <v>71998.36</v>
      </c>
      <c r="AI628" s="3">
        <v>104124.35</v>
      </c>
      <c r="AJ628" s="3"/>
      <c r="AK628" s="5">
        <v>104124.35</v>
      </c>
      <c r="AL628" s="3">
        <v>73298.36</v>
      </c>
      <c r="AM628" s="3"/>
      <c r="AN628" s="5">
        <v>73298.36</v>
      </c>
      <c r="AO628" s="3">
        <v>84448.36</v>
      </c>
      <c r="AP628" s="3"/>
      <c r="AQ628" s="5">
        <v>84448.36</v>
      </c>
    </row>
    <row r="629" spans="5:43" x14ac:dyDescent="0.3">
      <c r="G629" t="s">
        <v>87</v>
      </c>
      <c r="H629" s="3">
        <v>3339.86</v>
      </c>
      <c r="I629" s="3"/>
      <c r="J629" s="5">
        <v>3339.86</v>
      </c>
      <c r="K629" s="3">
        <v>3339.86</v>
      </c>
      <c r="L629" s="3"/>
      <c r="M629" s="5">
        <v>3339.86</v>
      </c>
      <c r="N629" s="3">
        <v>3339.86</v>
      </c>
      <c r="O629" s="3"/>
      <c r="P629" s="5">
        <v>3339.86</v>
      </c>
      <c r="Q629" s="3">
        <v>35315.85</v>
      </c>
      <c r="R629" s="3"/>
      <c r="S629" s="5">
        <v>35315.85</v>
      </c>
      <c r="T629" s="3">
        <v>3339.86</v>
      </c>
      <c r="U629" s="3"/>
      <c r="V629" s="5">
        <v>3339.86</v>
      </c>
      <c r="W629" s="3">
        <v>3339.86</v>
      </c>
      <c r="X629" s="3"/>
      <c r="Y629" s="5">
        <v>3339.86</v>
      </c>
      <c r="Z629" s="3">
        <v>3339.86</v>
      </c>
      <c r="AA629" s="3"/>
      <c r="AB629" s="5">
        <v>3339.86</v>
      </c>
      <c r="AC629" s="3">
        <v>3339.86</v>
      </c>
      <c r="AD629" s="3"/>
      <c r="AE629" s="5">
        <v>3339.86</v>
      </c>
      <c r="AF629" s="3">
        <v>3339.86</v>
      </c>
      <c r="AG629" s="3"/>
      <c r="AH629" s="5">
        <v>3339.86</v>
      </c>
      <c r="AI629" s="3">
        <v>35315.85</v>
      </c>
      <c r="AJ629" s="3"/>
      <c r="AK629" s="5">
        <v>35315.85</v>
      </c>
      <c r="AL629" s="3">
        <v>3339.86</v>
      </c>
      <c r="AM629" s="3"/>
      <c r="AN629" s="5">
        <v>3339.86</v>
      </c>
      <c r="AO629" s="3">
        <v>3339.86</v>
      </c>
      <c r="AP629" s="3"/>
      <c r="AQ629" s="5">
        <v>3339.86</v>
      </c>
    </row>
    <row r="630" spans="5:43" x14ac:dyDescent="0.3">
      <c r="G630" t="s">
        <v>105</v>
      </c>
      <c r="H630" s="3">
        <v>500</v>
      </c>
      <c r="I630" s="3"/>
      <c r="J630" s="5">
        <v>500</v>
      </c>
      <c r="K630" s="3">
        <v>500</v>
      </c>
      <c r="L630" s="3"/>
      <c r="M630" s="5">
        <v>500</v>
      </c>
      <c r="N630" s="3">
        <v>500</v>
      </c>
      <c r="O630" s="3"/>
      <c r="P630" s="5">
        <v>500</v>
      </c>
      <c r="Q630" s="3">
        <v>500</v>
      </c>
      <c r="R630" s="3"/>
      <c r="S630" s="5">
        <v>500</v>
      </c>
      <c r="T630" s="3">
        <v>500</v>
      </c>
      <c r="U630" s="3"/>
      <c r="V630" s="5">
        <v>500</v>
      </c>
      <c r="W630" s="3">
        <v>500</v>
      </c>
      <c r="X630" s="3"/>
      <c r="Y630" s="5">
        <v>500</v>
      </c>
      <c r="Z630" s="3">
        <v>500</v>
      </c>
      <c r="AA630" s="3"/>
      <c r="AB630" s="5">
        <v>500</v>
      </c>
      <c r="AC630" s="3">
        <v>500</v>
      </c>
      <c r="AD630" s="3"/>
      <c r="AE630" s="5">
        <v>500</v>
      </c>
      <c r="AF630" s="3">
        <v>500</v>
      </c>
      <c r="AG630" s="3"/>
      <c r="AH630" s="5">
        <v>500</v>
      </c>
      <c r="AI630" s="3">
        <v>500</v>
      </c>
      <c r="AJ630" s="3"/>
      <c r="AK630" s="5">
        <v>500</v>
      </c>
      <c r="AL630" s="3">
        <v>500</v>
      </c>
      <c r="AM630" s="3"/>
      <c r="AN630" s="5">
        <v>500</v>
      </c>
      <c r="AO630" s="3">
        <v>500</v>
      </c>
      <c r="AP630" s="3"/>
      <c r="AQ630" s="5">
        <v>500</v>
      </c>
    </row>
    <row r="631" spans="5:43" x14ac:dyDescent="0.3">
      <c r="G631" t="s">
        <v>56</v>
      </c>
      <c r="H631" s="3"/>
      <c r="I631" s="3">
        <v>-20000</v>
      </c>
      <c r="J631" s="5">
        <v>-20000</v>
      </c>
      <c r="K631" s="3"/>
      <c r="L631" s="3"/>
      <c r="M631" s="5"/>
      <c r="N631" s="3"/>
      <c r="O631" s="3"/>
      <c r="P631" s="5"/>
      <c r="Q631" s="3"/>
      <c r="R631" s="3"/>
      <c r="S631" s="5"/>
      <c r="T631" s="3"/>
      <c r="U631" s="3"/>
      <c r="V631" s="5"/>
      <c r="W631" s="3"/>
      <c r="X631" s="3"/>
      <c r="Y631" s="5"/>
      <c r="Z631" s="3"/>
      <c r="AA631" s="3"/>
      <c r="AB631" s="5"/>
      <c r="AC631" s="3"/>
      <c r="AD631" s="3"/>
      <c r="AE631" s="5"/>
      <c r="AF631" s="3"/>
      <c r="AG631" s="3"/>
      <c r="AH631" s="5"/>
      <c r="AI631" s="3"/>
      <c r="AJ631" s="3"/>
      <c r="AK631" s="5"/>
      <c r="AL631" s="3"/>
      <c r="AM631" s="3"/>
      <c r="AN631" s="5"/>
      <c r="AO631" s="3"/>
      <c r="AP631" s="3"/>
      <c r="AQ631" s="5"/>
    </row>
    <row r="632" spans="5:43" x14ac:dyDescent="0.3">
      <c r="G632" t="s">
        <v>84</v>
      </c>
      <c r="H632" s="3">
        <v>3500</v>
      </c>
      <c r="I632" s="3">
        <v>-13190.58</v>
      </c>
      <c r="J632" s="5">
        <v>-9690.58</v>
      </c>
      <c r="K632" s="3">
        <v>3650</v>
      </c>
      <c r="L632" s="3">
        <v>-3230.6</v>
      </c>
      <c r="M632" s="5">
        <v>419.40000000000009</v>
      </c>
      <c r="N632" s="3">
        <v>3800</v>
      </c>
      <c r="O632" s="3"/>
      <c r="P632" s="5">
        <v>3800</v>
      </c>
      <c r="Q632" s="3">
        <v>3950</v>
      </c>
      <c r="R632" s="3"/>
      <c r="S632" s="5">
        <v>3950</v>
      </c>
      <c r="T632" s="3">
        <v>4100</v>
      </c>
      <c r="U632" s="3"/>
      <c r="V632" s="5">
        <v>4100</v>
      </c>
      <c r="W632" s="3">
        <v>4250</v>
      </c>
      <c r="X632" s="3"/>
      <c r="Y632" s="5">
        <v>4250</v>
      </c>
      <c r="Z632" s="3">
        <v>4400</v>
      </c>
      <c r="AA632" s="3"/>
      <c r="AB632" s="5">
        <v>4400</v>
      </c>
      <c r="AC632" s="3">
        <v>4550</v>
      </c>
      <c r="AD632" s="3"/>
      <c r="AE632" s="5">
        <v>4550</v>
      </c>
      <c r="AF632" s="3">
        <v>4700</v>
      </c>
      <c r="AG632" s="3"/>
      <c r="AH632" s="5">
        <v>4700</v>
      </c>
      <c r="AI632" s="3">
        <v>4850</v>
      </c>
      <c r="AJ632" s="3"/>
      <c r="AK632" s="5">
        <v>4850</v>
      </c>
      <c r="AL632" s="3">
        <v>5000</v>
      </c>
      <c r="AM632" s="3"/>
      <c r="AN632" s="5">
        <v>5000</v>
      </c>
      <c r="AO632" s="3">
        <v>5150</v>
      </c>
      <c r="AP632" s="3"/>
      <c r="AQ632" s="5">
        <v>5150</v>
      </c>
    </row>
    <row r="633" spans="5:43" x14ac:dyDescent="0.3">
      <c r="G633" t="s">
        <v>47</v>
      </c>
      <c r="H633" s="3">
        <v>3112</v>
      </c>
      <c r="I633" s="3">
        <v>-3112.17</v>
      </c>
      <c r="J633" s="5">
        <v>-0.17000000000007276</v>
      </c>
      <c r="K633" s="3">
        <v>3112</v>
      </c>
      <c r="L633" s="3">
        <v>-3112.17</v>
      </c>
      <c r="M633" s="5">
        <v>-0.17000000000007276</v>
      </c>
      <c r="N633" s="3">
        <v>3112</v>
      </c>
      <c r="O633" s="3"/>
      <c r="P633" s="5">
        <v>3112</v>
      </c>
      <c r="Q633" s="3">
        <v>3112</v>
      </c>
      <c r="R633" s="3"/>
      <c r="S633" s="5">
        <v>3112</v>
      </c>
      <c r="T633" s="3">
        <v>3112</v>
      </c>
      <c r="U633" s="3"/>
      <c r="V633" s="5">
        <v>3112</v>
      </c>
      <c r="W633" s="3">
        <v>3112</v>
      </c>
      <c r="X633" s="3"/>
      <c r="Y633" s="5">
        <v>3112</v>
      </c>
      <c r="Z633" s="3">
        <v>3112</v>
      </c>
      <c r="AA633" s="3"/>
      <c r="AB633" s="5">
        <v>3112</v>
      </c>
      <c r="AC633" s="3">
        <v>3112</v>
      </c>
      <c r="AD633" s="3"/>
      <c r="AE633" s="5">
        <v>3112</v>
      </c>
      <c r="AF633" s="3">
        <v>3112</v>
      </c>
      <c r="AG633" s="3"/>
      <c r="AH633" s="5">
        <v>3112</v>
      </c>
      <c r="AI633" s="3">
        <v>3112</v>
      </c>
      <c r="AJ633" s="3"/>
      <c r="AK633" s="5">
        <v>3112</v>
      </c>
      <c r="AL633" s="3">
        <v>3112</v>
      </c>
      <c r="AM633" s="3"/>
      <c r="AN633" s="5">
        <v>3112</v>
      </c>
      <c r="AO633" s="3">
        <v>3112</v>
      </c>
      <c r="AP633" s="3"/>
      <c r="AQ633" s="5">
        <v>3112</v>
      </c>
    </row>
    <row r="634" spans="5:43" x14ac:dyDescent="0.3">
      <c r="G634" t="s">
        <v>94</v>
      </c>
      <c r="H634" s="3">
        <v>2836.5</v>
      </c>
      <c r="I634" s="3">
        <v>-2861.3199999999997</v>
      </c>
      <c r="J634" s="5">
        <v>-24.819999999999709</v>
      </c>
      <c r="K634" s="3">
        <v>2836.5</v>
      </c>
      <c r="L634" s="3"/>
      <c r="M634" s="5">
        <v>2836.5</v>
      </c>
      <c r="N634" s="3">
        <v>2836.5</v>
      </c>
      <c r="O634" s="3"/>
      <c r="P634" s="5">
        <v>2836.5</v>
      </c>
      <c r="Q634" s="3">
        <v>2836.5</v>
      </c>
      <c r="R634" s="3"/>
      <c r="S634" s="5">
        <v>2836.5</v>
      </c>
      <c r="T634" s="3">
        <v>2836.5</v>
      </c>
      <c r="U634" s="3"/>
      <c r="V634" s="5">
        <v>2836.5</v>
      </c>
      <c r="W634" s="3">
        <v>2836.5</v>
      </c>
      <c r="X634" s="3"/>
      <c r="Y634" s="5">
        <v>2836.5</v>
      </c>
      <c r="Z634" s="3">
        <v>2836.5</v>
      </c>
      <c r="AA634" s="3"/>
      <c r="AB634" s="5">
        <v>2836.5</v>
      </c>
      <c r="AC634" s="3">
        <v>2836.5</v>
      </c>
      <c r="AD634" s="3"/>
      <c r="AE634" s="5">
        <v>2836.5</v>
      </c>
      <c r="AF634" s="3">
        <v>2836.5</v>
      </c>
      <c r="AG634" s="3"/>
      <c r="AH634" s="5">
        <v>2836.5</v>
      </c>
      <c r="AI634" s="3">
        <v>2836.5</v>
      </c>
      <c r="AJ634" s="3"/>
      <c r="AK634" s="5">
        <v>2836.5</v>
      </c>
      <c r="AL634" s="3">
        <v>2836.5</v>
      </c>
      <c r="AM634" s="3"/>
      <c r="AN634" s="5">
        <v>2836.5</v>
      </c>
      <c r="AO634" s="3">
        <v>2836.5</v>
      </c>
      <c r="AP634" s="3"/>
      <c r="AQ634" s="5">
        <v>2836.5</v>
      </c>
    </row>
    <row r="635" spans="5:43" x14ac:dyDescent="0.3">
      <c r="G635" t="s">
        <v>82</v>
      </c>
      <c r="H635" s="3">
        <v>129.9</v>
      </c>
      <c r="I635" s="3">
        <v>-129.9</v>
      </c>
      <c r="J635" s="5">
        <v>0</v>
      </c>
      <c r="K635" s="3"/>
      <c r="L635" s="3"/>
      <c r="M635" s="5"/>
      <c r="N635" s="3"/>
      <c r="O635" s="3"/>
      <c r="P635" s="5"/>
      <c r="Q635" s="3"/>
      <c r="R635" s="3"/>
      <c r="S635" s="5"/>
      <c r="T635" s="3"/>
      <c r="U635" s="3"/>
      <c r="V635" s="5"/>
      <c r="W635" s="3"/>
      <c r="X635" s="3"/>
      <c r="Y635" s="5"/>
      <c r="Z635" s="3"/>
      <c r="AA635" s="3"/>
      <c r="AB635" s="5"/>
      <c r="AC635" s="3"/>
      <c r="AD635" s="3"/>
      <c r="AE635" s="5"/>
      <c r="AF635" s="3"/>
      <c r="AG635" s="3"/>
      <c r="AH635" s="5"/>
      <c r="AI635" s="3"/>
      <c r="AJ635" s="3"/>
      <c r="AK635" s="5"/>
      <c r="AL635" s="3"/>
      <c r="AM635" s="3"/>
      <c r="AN635" s="5"/>
      <c r="AO635" s="3"/>
      <c r="AP635" s="3"/>
      <c r="AQ635" s="5"/>
    </row>
    <row r="636" spans="5:43" x14ac:dyDescent="0.3">
      <c r="G636" t="s">
        <v>70</v>
      </c>
      <c r="H636" s="3">
        <v>140</v>
      </c>
      <c r="I636" s="3">
        <v>-140</v>
      </c>
      <c r="J636" s="5">
        <v>0</v>
      </c>
      <c r="K636" s="3">
        <v>140</v>
      </c>
      <c r="L636" s="3"/>
      <c r="M636" s="5">
        <v>140</v>
      </c>
      <c r="N636" s="3">
        <v>140</v>
      </c>
      <c r="O636" s="3"/>
      <c r="P636" s="5">
        <v>140</v>
      </c>
      <c r="Q636" s="3">
        <v>140</v>
      </c>
      <c r="R636" s="3"/>
      <c r="S636" s="5">
        <v>140</v>
      </c>
      <c r="T636" s="3">
        <v>140</v>
      </c>
      <c r="U636" s="3"/>
      <c r="V636" s="5">
        <v>140</v>
      </c>
      <c r="W636" s="3">
        <v>140</v>
      </c>
      <c r="X636" s="3"/>
      <c r="Y636" s="5">
        <v>140</v>
      </c>
      <c r="Z636" s="3">
        <v>140</v>
      </c>
      <c r="AA636" s="3"/>
      <c r="AB636" s="5">
        <v>140</v>
      </c>
      <c r="AC636" s="3">
        <v>140</v>
      </c>
      <c r="AD636" s="3"/>
      <c r="AE636" s="5">
        <v>140</v>
      </c>
      <c r="AF636" s="3">
        <v>140</v>
      </c>
      <c r="AG636" s="3"/>
      <c r="AH636" s="5">
        <v>140</v>
      </c>
      <c r="AI636" s="3">
        <v>140</v>
      </c>
      <c r="AJ636" s="3"/>
      <c r="AK636" s="5">
        <v>140</v>
      </c>
      <c r="AL636" s="3">
        <v>140</v>
      </c>
      <c r="AM636" s="3"/>
      <c r="AN636" s="5">
        <v>140</v>
      </c>
      <c r="AO636" s="3">
        <v>140</v>
      </c>
      <c r="AP636" s="3"/>
      <c r="AQ636" s="5">
        <v>140</v>
      </c>
    </row>
    <row r="637" spans="5:43" x14ac:dyDescent="0.3">
      <c r="G637" t="s">
        <v>91</v>
      </c>
      <c r="H637" s="3"/>
      <c r="I637" s="3">
        <v>-1679.4</v>
      </c>
      <c r="J637" s="5">
        <v>-1679.4</v>
      </c>
      <c r="K637" s="3"/>
      <c r="L637" s="3"/>
      <c r="M637" s="5"/>
      <c r="N637" s="3"/>
      <c r="O637" s="3"/>
      <c r="P637" s="5"/>
      <c r="Q637" s="3"/>
      <c r="R637" s="3"/>
      <c r="S637" s="5"/>
      <c r="T637" s="3"/>
      <c r="U637" s="3"/>
      <c r="V637" s="5"/>
      <c r="W637" s="3"/>
      <c r="X637" s="3"/>
      <c r="Y637" s="5"/>
      <c r="Z637" s="3"/>
      <c r="AA637" s="3"/>
      <c r="AB637" s="5"/>
      <c r="AC637" s="3"/>
      <c r="AD637" s="3"/>
      <c r="AE637" s="5"/>
      <c r="AF637" s="3"/>
      <c r="AG637" s="3"/>
      <c r="AH637" s="5"/>
      <c r="AI637" s="3"/>
      <c r="AJ637" s="3"/>
      <c r="AK637" s="5"/>
      <c r="AL637" s="3"/>
      <c r="AM637" s="3"/>
      <c r="AN637" s="5"/>
      <c r="AO637" s="3"/>
      <c r="AP637" s="3"/>
      <c r="AQ637" s="5"/>
    </row>
    <row r="638" spans="5:43" x14ac:dyDescent="0.3">
      <c r="G638" t="s">
        <v>19</v>
      </c>
      <c r="H638" s="3">
        <v>300</v>
      </c>
      <c r="I638" s="3"/>
      <c r="J638" s="5">
        <v>300</v>
      </c>
      <c r="K638" s="3">
        <v>300</v>
      </c>
      <c r="L638" s="3"/>
      <c r="M638" s="5">
        <v>300</v>
      </c>
      <c r="N638" s="3">
        <v>300</v>
      </c>
      <c r="O638" s="3"/>
      <c r="P638" s="5">
        <v>300</v>
      </c>
      <c r="Q638" s="3">
        <v>300</v>
      </c>
      <c r="R638" s="3"/>
      <c r="S638" s="5">
        <v>300</v>
      </c>
      <c r="T638" s="3">
        <v>300</v>
      </c>
      <c r="U638" s="3"/>
      <c r="V638" s="5">
        <v>300</v>
      </c>
      <c r="W638" s="3">
        <v>300</v>
      </c>
      <c r="X638" s="3"/>
      <c r="Y638" s="5">
        <v>300</v>
      </c>
      <c r="Z638" s="3">
        <v>300</v>
      </c>
      <c r="AA638" s="3"/>
      <c r="AB638" s="5">
        <v>300</v>
      </c>
      <c r="AC638" s="3">
        <v>300</v>
      </c>
      <c r="AD638" s="3"/>
      <c r="AE638" s="5">
        <v>300</v>
      </c>
      <c r="AF638" s="3">
        <v>300</v>
      </c>
      <c r="AG638" s="3"/>
      <c r="AH638" s="5">
        <v>300</v>
      </c>
      <c r="AI638" s="3">
        <v>300</v>
      </c>
      <c r="AJ638" s="3"/>
      <c r="AK638" s="5">
        <v>300</v>
      </c>
      <c r="AL638" s="3">
        <v>300</v>
      </c>
      <c r="AM638" s="3"/>
      <c r="AN638" s="5">
        <v>300</v>
      </c>
      <c r="AO638" s="3">
        <v>300</v>
      </c>
      <c r="AP638" s="3"/>
      <c r="AQ638" s="5">
        <v>300</v>
      </c>
    </row>
    <row r="639" spans="5:43" x14ac:dyDescent="0.3">
      <c r="G639" t="s">
        <v>110</v>
      </c>
      <c r="H639" s="3">
        <v>3500</v>
      </c>
      <c r="I639" s="3">
        <v>-2299</v>
      </c>
      <c r="J639" s="5">
        <v>1201</v>
      </c>
      <c r="K639" s="3">
        <v>3500</v>
      </c>
      <c r="L639" s="3"/>
      <c r="M639" s="5">
        <v>3500</v>
      </c>
      <c r="N639" s="3">
        <v>3500</v>
      </c>
      <c r="O639" s="3"/>
      <c r="P639" s="5">
        <v>3500</v>
      </c>
      <c r="Q639" s="3">
        <v>3500</v>
      </c>
      <c r="R639" s="3"/>
      <c r="S639" s="5">
        <v>3500</v>
      </c>
      <c r="T639" s="3">
        <v>3500</v>
      </c>
      <c r="U639" s="3"/>
      <c r="V639" s="5">
        <v>3500</v>
      </c>
      <c r="W639" s="3">
        <v>3500</v>
      </c>
      <c r="X639" s="3"/>
      <c r="Y639" s="5">
        <v>3500</v>
      </c>
      <c r="Z639" s="3">
        <v>3500</v>
      </c>
      <c r="AA639" s="3"/>
      <c r="AB639" s="5">
        <v>3500</v>
      </c>
      <c r="AC639" s="3">
        <v>3500</v>
      </c>
      <c r="AD639" s="3"/>
      <c r="AE639" s="5">
        <v>3500</v>
      </c>
      <c r="AF639" s="3">
        <v>3500</v>
      </c>
      <c r="AG639" s="3"/>
      <c r="AH639" s="5">
        <v>3500</v>
      </c>
      <c r="AI639" s="3">
        <v>3500</v>
      </c>
      <c r="AJ639" s="3"/>
      <c r="AK639" s="5">
        <v>3500</v>
      </c>
      <c r="AL639" s="3">
        <v>3500</v>
      </c>
      <c r="AM639" s="3"/>
      <c r="AN639" s="5">
        <v>3500</v>
      </c>
      <c r="AO639" s="3">
        <v>3500</v>
      </c>
      <c r="AP639" s="3"/>
      <c r="AQ639" s="5">
        <v>3500</v>
      </c>
    </row>
    <row r="640" spans="5:43" x14ac:dyDescent="0.3">
      <c r="G640" t="s">
        <v>109</v>
      </c>
      <c r="H640" s="3">
        <v>15000</v>
      </c>
      <c r="I640" s="3">
        <v>-14602.990000000002</v>
      </c>
      <c r="J640" s="5">
        <v>397.0099999999984</v>
      </c>
      <c r="K640" s="3">
        <v>15000</v>
      </c>
      <c r="L640" s="3">
        <v>-12283.54</v>
      </c>
      <c r="M640" s="5">
        <v>2716.4599999999991</v>
      </c>
      <c r="N640" s="3">
        <v>15000</v>
      </c>
      <c r="O640" s="3"/>
      <c r="P640" s="5">
        <v>15000</v>
      </c>
      <c r="Q640" s="3">
        <v>15000</v>
      </c>
      <c r="R640" s="3"/>
      <c r="S640" s="5">
        <v>15000</v>
      </c>
      <c r="T640" s="3">
        <v>15000</v>
      </c>
      <c r="U640" s="3"/>
      <c r="V640" s="5">
        <v>15000</v>
      </c>
      <c r="W640" s="3">
        <v>15000</v>
      </c>
      <c r="X640" s="3"/>
      <c r="Y640" s="5">
        <v>15000</v>
      </c>
      <c r="Z640" s="3">
        <v>15000</v>
      </c>
      <c r="AA640" s="3"/>
      <c r="AB640" s="5">
        <v>15000</v>
      </c>
      <c r="AC640" s="3">
        <v>15000</v>
      </c>
      <c r="AD640" s="3"/>
      <c r="AE640" s="5">
        <v>15000</v>
      </c>
      <c r="AF640" s="3">
        <v>15000</v>
      </c>
      <c r="AG640" s="3"/>
      <c r="AH640" s="5">
        <v>15000</v>
      </c>
      <c r="AI640" s="3">
        <v>15000</v>
      </c>
      <c r="AJ640" s="3"/>
      <c r="AK640" s="5">
        <v>15000</v>
      </c>
      <c r="AL640" s="3">
        <v>15000</v>
      </c>
      <c r="AM640" s="3"/>
      <c r="AN640" s="5">
        <v>15000</v>
      </c>
      <c r="AO640" s="3">
        <v>15000</v>
      </c>
      <c r="AP640" s="3"/>
      <c r="AQ640" s="5">
        <v>15000</v>
      </c>
    </row>
    <row r="641" spans="5:43" x14ac:dyDescent="0.3">
      <c r="G641" t="s">
        <v>97</v>
      </c>
      <c r="H641" s="3">
        <v>38570</v>
      </c>
      <c r="I641" s="3">
        <v>-33479.93</v>
      </c>
      <c r="J641" s="5">
        <v>5090.07</v>
      </c>
      <c r="K641" s="3">
        <v>38570</v>
      </c>
      <c r="L641" s="3">
        <v>-243.31</v>
      </c>
      <c r="M641" s="5">
        <v>38326.69</v>
      </c>
      <c r="N641" s="3">
        <v>38570</v>
      </c>
      <c r="O641" s="3"/>
      <c r="P641" s="5">
        <v>38570</v>
      </c>
      <c r="Q641" s="3">
        <v>38570</v>
      </c>
      <c r="R641" s="3"/>
      <c r="S641" s="5">
        <v>38570</v>
      </c>
      <c r="T641" s="3">
        <v>38970</v>
      </c>
      <c r="U641" s="3"/>
      <c r="V641" s="5">
        <v>38970</v>
      </c>
      <c r="W641" s="3">
        <v>39170</v>
      </c>
      <c r="X641" s="3"/>
      <c r="Y641" s="5">
        <v>39170</v>
      </c>
      <c r="Z641" s="3">
        <v>47170</v>
      </c>
      <c r="AA641" s="3"/>
      <c r="AB641" s="5">
        <v>47170</v>
      </c>
      <c r="AC641" s="3">
        <v>50670</v>
      </c>
      <c r="AD641" s="3"/>
      <c r="AE641" s="5">
        <v>50670</v>
      </c>
      <c r="AF641" s="3">
        <v>38570</v>
      </c>
      <c r="AG641" s="3"/>
      <c r="AH641" s="5">
        <v>38570</v>
      </c>
      <c r="AI641" s="3">
        <v>38570</v>
      </c>
      <c r="AJ641" s="3"/>
      <c r="AK641" s="5">
        <v>38570</v>
      </c>
      <c r="AL641" s="3">
        <v>39570</v>
      </c>
      <c r="AM641" s="3"/>
      <c r="AN641" s="5">
        <v>39570</v>
      </c>
      <c r="AO641" s="3">
        <v>50570</v>
      </c>
      <c r="AP641" s="3"/>
      <c r="AQ641" s="5">
        <v>50570</v>
      </c>
    </row>
    <row r="642" spans="5:43" x14ac:dyDescent="0.3">
      <c r="G642" t="s">
        <v>14</v>
      </c>
      <c r="H642" s="3"/>
      <c r="I642" s="3">
        <v>-5394.1</v>
      </c>
      <c r="J642" s="5">
        <v>-5394.1</v>
      </c>
      <c r="K642" s="3"/>
      <c r="L642" s="3"/>
      <c r="M642" s="5"/>
      <c r="N642" s="3"/>
      <c r="O642" s="3"/>
      <c r="P642" s="5"/>
      <c r="Q642" s="3"/>
      <c r="R642" s="3"/>
      <c r="S642" s="5"/>
      <c r="T642" s="3"/>
      <c r="U642" s="3"/>
      <c r="V642" s="5"/>
      <c r="W642" s="3"/>
      <c r="X642" s="3"/>
      <c r="Y642" s="5"/>
      <c r="Z642" s="3"/>
      <c r="AA642" s="3"/>
      <c r="AB642" s="5"/>
      <c r="AC642" s="3"/>
      <c r="AD642" s="3"/>
      <c r="AE642" s="5"/>
      <c r="AF642" s="3"/>
      <c r="AG642" s="3"/>
      <c r="AH642" s="5"/>
      <c r="AI642" s="3"/>
      <c r="AJ642" s="3"/>
      <c r="AK642" s="5"/>
      <c r="AL642" s="3"/>
      <c r="AM642" s="3"/>
      <c r="AN642" s="5"/>
      <c r="AO642" s="3"/>
      <c r="AP642" s="3"/>
      <c r="AQ642" s="5"/>
    </row>
    <row r="643" spans="5:43" x14ac:dyDescent="0.3">
      <c r="H643" s="3"/>
      <c r="I643" s="3"/>
      <c r="J643" s="5"/>
      <c r="K643" s="3"/>
      <c r="L643" s="3"/>
      <c r="M643" s="5"/>
      <c r="N643" s="3"/>
      <c r="O643" s="3"/>
      <c r="P643" s="5"/>
      <c r="Q643" s="3"/>
      <c r="R643" s="3"/>
      <c r="S643" s="5"/>
      <c r="T643" s="3"/>
      <c r="U643" s="3"/>
      <c r="V643" s="5"/>
      <c r="W643" s="3"/>
      <c r="X643" s="3"/>
      <c r="Y643" s="5"/>
      <c r="Z643" s="3"/>
      <c r="AA643" s="3"/>
      <c r="AB643" s="5"/>
      <c r="AC643" s="3"/>
      <c r="AD643" s="3"/>
      <c r="AE643" s="5"/>
      <c r="AF643" s="3"/>
      <c r="AG643" s="3"/>
      <c r="AH643" s="5"/>
      <c r="AI643" s="3"/>
      <c r="AJ643" s="3"/>
      <c r="AK643" s="5"/>
      <c r="AL643" s="3"/>
      <c r="AM643" s="3"/>
      <c r="AN643" s="5"/>
      <c r="AO643" s="3"/>
      <c r="AP643" s="3"/>
      <c r="AQ643" s="5"/>
    </row>
    <row r="644" spans="5:43" x14ac:dyDescent="0.3">
      <c r="E644">
        <v>303407</v>
      </c>
      <c r="F644" s="43" t="s">
        <v>53</v>
      </c>
      <c r="G644" s="43"/>
      <c r="H644" s="3">
        <v>29255.53</v>
      </c>
      <c r="I644" s="3">
        <v>-19159.63</v>
      </c>
      <c r="J644" s="5">
        <v>10095.899999999998</v>
      </c>
      <c r="K644" s="3">
        <v>90000</v>
      </c>
      <c r="L644" s="3">
        <v>-41784.159999999996</v>
      </c>
      <c r="M644" s="5">
        <v>48215.840000000004</v>
      </c>
      <c r="N644" s="3">
        <v>80000</v>
      </c>
      <c r="O644" s="3">
        <v>-1518</v>
      </c>
      <c r="P644" s="5">
        <v>78482</v>
      </c>
      <c r="Q644" s="3">
        <v>80000</v>
      </c>
      <c r="R644" s="3">
        <v>-1518</v>
      </c>
      <c r="S644" s="5">
        <v>78482</v>
      </c>
      <c r="T644" s="3">
        <v>80000</v>
      </c>
      <c r="U644" s="3">
        <v>-1518</v>
      </c>
      <c r="V644" s="5">
        <v>78482</v>
      </c>
      <c r="W644" s="3">
        <v>80000</v>
      </c>
      <c r="X644" s="3">
        <v>-1518</v>
      </c>
      <c r="Y644" s="5">
        <v>78482</v>
      </c>
      <c r="Z644" s="3">
        <v>80000</v>
      </c>
      <c r="AA644" s="3">
        <v>-1518</v>
      </c>
      <c r="AB644" s="5">
        <v>78482</v>
      </c>
      <c r="AC644" s="3">
        <v>80000</v>
      </c>
      <c r="AD644" s="3">
        <v>-1518</v>
      </c>
      <c r="AE644" s="5">
        <v>78482</v>
      </c>
      <c r="AF644" s="3">
        <v>80000</v>
      </c>
      <c r="AG644" s="3">
        <v>-1518</v>
      </c>
      <c r="AH644" s="5">
        <v>78482</v>
      </c>
      <c r="AI644" s="3">
        <v>80000</v>
      </c>
      <c r="AJ644" s="3">
        <v>-1518</v>
      </c>
      <c r="AK644" s="5">
        <v>78482</v>
      </c>
      <c r="AL644" s="3">
        <v>80000</v>
      </c>
      <c r="AM644" s="3">
        <v>-1518</v>
      </c>
      <c r="AN644" s="5">
        <v>78482</v>
      </c>
      <c r="AO644" s="3">
        <v>80000</v>
      </c>
      <c r="AP644" s="3">
        <v>-1518</v>
      </c>
      <c r="AQ644" s="5">
        <v>78482</v>
      </c>
    </row>
    <row r="645" spans="5:43" x14ac:dyDescent="0.3">
      <c r="G645" t="s">
        <v>95</v>
      </c>
      <c r="H645" s="3"/>
      <c r="I645" s="3"/>
      <c r="J645" s="5"/>
      <c r="K645" s="3"/>
      <c r="L645" s="3">
        <v>-447.38</v>
      </c>
      <c r="M645" s="5">
        <v>-447.38</v>
      </c>
      <c r="N645" s="3"/>
      <c r="O645" s="3"/>
      <c r="P645" s="5"/>
      <c r="Q645" s="3"/>
      <c r="R645" s="3"/>
      <c r="S645" s="5"/>
      <c r="T645" s="3"/>
      <c r="U645" s="3"/>
      <c r="V645" s="5"/>
      <c r="W645" s="3"/>
      <c r="X645" s="3"/>
      <c r="Y645" s="5"/>
      <c r="Z645" s="3"/>
      <c r="AA645" s="3"/>
      <c r="AB645" s="5"/>
      <c r="AC645" s="3"/>
      <c r="AD645" s="3"/>
      <c r="AE645" s="5"/>
      <c r="AF645" s="3"/>
      <c r="AG645" s="3"/>
      <c r="AH645" s="5"/>
      <c r="AI645" s="3"/>
      <c r="AJ645" s="3"/>
      <c r="AK645" s="5"/>
      <c r="AL645" s="3"/>
      <c r="AM645" s="3"/>
      <c r="AN645" s="5"/>
      <c r="AO645" s="3"/>
      <c r="AP645" s="3"/>
      <c r="AQ645" s="5"/>
    </row>
    <row r="646" spans="5:43" x14ac:dyDescent="0.3">
      <c r="G646" t="s">
        <v>47</v>
      </c>
      <c r="H646" s="3">
        <v>29255.53</v>
      </c>
      <c r="I646" s="3">
        <v>-19159.63</v>
      </c>
      <c r="J646" s="5">
        <v>10095.899999999998</v>
      </c>
      <c r="K646" s="3">
        <v>90000</v>
      </c>
      <c r="L646" s="3">
        <v>-41336.78</v>
      </c>
      <c r="M646" s="5">
        <v>48663.22</v>
      </c>
      <c r="N646" s="3">
        <v>80000</v>
      </c>
      <c r="O646" s="3">
        <v>-1518</v>
      </c>
      <c r="P646" s="5">
        <v>78482</v>
      </c>
      <c r="Q646" s="3">
        <v>80000</v>
      </c>
      <c r="R646" s="3">
        <v>-1518</v>
      </c>
      <c r="S646" s="5">
        <v>78482</v>
      </c>
      <c r="T646" s="3">
        <v>80000</v>
      </c>
      <c r="U646" s="3">
        <v>-1518</v>
      </c>
      <c r="V646" s="5">
        <v>78482</v>
      </c>
      <c r="W646" s="3">
        <v>80000</v>
      </c>
      <c r="X646" s="3">
        <v>-1518</v>
      </c>
      <c r="Y646" s="5">
        <v>78482</v>
      </c>
      <c r="Z646" s="3">
        <v>80000</v>
      </c>
      <c r="AA646" s="3">
        <v>-1518</v>
      </c>
      <c r="AB646" s="5">
        <v>78482</v>
      </c>
      <c r="AC646" s="3">
        <v>80000</v>
      </c>
      <c r="AD646" s="3">
        <v>-1518</v>
      </c>
      <c r="AE646" s="5">
        <v>78482</v>
      </c>
      <c r="AF646" s="3">
        <v>80000</v>
      </c>
      <c r="AG646" s="3">
        <v>-1518</v>
      </c>
      <c r="AH646" s="5">
        <v>78482</v>
      </c>
      <c r="AI646" s="3">
        <v>80000</v>
      </c>
      <c r="AJ646" s="3">
        <v>-1518</v>
      </c>
      <c r="AK646" s="5">
        <v>78482</v>
      </c>
      <c r="AL646" s="3">
        <v>80000</v>
      </c>
      <c r="AM646" s="3">
        <v>-1518</v>
      </c>
      <c r="AN646" s="5">
        <v>78482</v>
      </c>
      <c r="AO646" s="3">
        <v>80000</v>
      </c>
      <c r="AP646" s="3">
        <v>-1518</v>
      </c>
      <c r="AQ646" s="5">
        <v>78482</v>
      </c>
    </row>
    <row r="647" spans="5:43" x14ac:dyDescent="0.3">
      <c r="H647" s="3"/>
      <c r="I647" s="3"/>
      <c r="J647" s="5"/>
      <c r="K647" s="3"/>
      <c r="L647" s="3"/>
      <c r="M647" s="5"/>
      <c r="N647" s="3"/>
      <c r="O647" s="3"/>
      <c r="P647" s="5"/>
      <c r="Q647" s="3"/>
      <c r="R647" s="3"/>
      <c r="S647" s="5"/>
      <c r="T647" s="3"/>
      <c r="U647" s="3"/>
      <c r="V647" s="5"/>
      <c r="W647" s="3"/>
      <c r="X647" s="3"/>
      <c r="Y647" s="5"/>
      <c r="Z647" s="3"/>
      <c r="AA647" s="3"/>
      <c r="AB647" s="5"/>
      <c r="AC647" s="3"/>
      <c r="AD647" s="3"/>
      <c r="AE647" s="5"/>
      <c r="AF647" s="3"/>
      <c r="AG647" s="3"/>
      <c r="AH647" s="5"/>
      <c r="AI647" s="3"/>
      <c r="AJ647" s="3"/>
      <c r="AK647" s="5"/>
      <c r="AL647" s="3"/>
      <c r="AM647" s="3"/>
      <c r="AN647" s="5"/>
      <c r="AO647" s="3"/>
      <c r="AP647" s="3"/>
      <c r="AQ647" s="5"/>
    </row>
    <row r="648" spans="5:43" x14ac:dyDescent="0.3">
      <c r="E648">
        <v>303408</v>
      </c>
      <c r="F648" s="43" t="s">
        <v>54</v>
      </c>
      <c r="G648" s="43"/>
      <c r="H648" s="3">
        <v>18475</v>
      </c>
      <c r="I648" s="3">
        <v>-22388.289999999997</v>
      </c>
      <c r="J648" s="5">
        <v>-3913.2899999999972</v>
      </c>
      <c r="K648" s="3">
        <v>17982.22</v>
      </c>
      <c r="L648" s="3">
        <v>-7875</v>
      </c>
      <c r="M648" s="5">
        <v>10107.220000000001</v>
      </c>
      <c r="N648" s="3">
        <v>17982.22</v>
      </c>
      <c r="O648" s="3"/>
      <c r="P648" s="5">
        <v>17982.22</v>
      </c>
      <c r="Q648" s="3">
        <v>17982.22</v>
      </c>
      <c r="R648" s="3"/>
      <c r="S648" s="5">
        <v>17982.22</v>
      </c>
      <c r="T648" s="3">
        <v>17982.22</v>
      </c>
      <c r="U648" s="3"/>
      <c r="V648" s="5">
        <v>17982.22</v>
      </c>
      <c r="W648" s="3">
        <v>17982.22</v>
      </c>
      <c r="X648" s="3"/>
      <c r="Y648" s="5">
        <v>17982.22</v>
      </c>
      <c r="Z648" s="3">
        <v>17982.22</v>
      </c>
      <c r="AA648" s="3"/>
      <c r="AB648" s="5">
        <v>17982.22</v>
      </c>
      <c r="AC648" s="3">
        <v>17982.22</v>
      </c>
      <c r="AD648" s="3"/>
      <c r="AE648" s="5">
        <v>17982.22</v>
      </c>
      <c r="AF648" s="3">
        <v>17982.22</v>
      </c>
      <c r="AG648" s="3"/>
      <c r="AH648" s="5">
        <v>17982.22</v>
      </c>
      <c r="AI648" s="3">
        <v>17982.22</v>
      </c>
      <c r="AJ648" s="3"/>
      <c r="AK648" s="5">
        <v>17982.22</v>
      </c>
      <c r="AL648" s="3">
        <v>17982.22</v>
      </c>
      <c r="AM648" s="3"/>
      <c r="AN648" s="5">
        <v>17982.22</v>
      </c>
      <c r="AO648" s="3">
        <v>17982.22</v>
      </c>
      <c r="AP648" s="3"/>
      <c r="AQ648" s="5">
        <v>17982.22</v>
      </c>
    </row>
    <row r="649" spans="5:43" x14ac:dyDescent="0.3">
      <c r="G649" t="s">
        <v>82</v>
      </c>
      <c r="H649" s="3">
        <v>18475</v>
      </c>
      <c r="I649" s="3">
        <v>-22388.289999999997</v>
      </c>
      <c r="J649" s="5">
        <v>-3913.2899999999972</v>
      </c>
      <c r="K649" s="3">
        <v>17982.22</v>
      </c>
      <c r="L649" s="3">
        <v>-7875</v>
      </c>
      <c r="M649" s="5">
        <v>10107.220000000001</v>
      </c>
      <c r="N649" s="3">
        <v>17982.22</v>
      </c>
      <c r="O649" s="3"/>
      <c r="P649" s="5">
        <v>17982.22</v>
      </c>
      <c r="Q649" s="3">
        <v>17982.22</v>
      </c>
      <c r="R649" s="3"/>
      <c r="S649" s="5">
        <v>17982.22</v>
      </c>
      <c r="T649" s="3">
        <v>17982.22</v>
      </c>
      <c r="U649" s="3"/>
      <c r="V649" s="5">
        <v>17982.22</v>
      </c>
      <c r="W649" s="3">
        <v>17982.22</v>
      </c>
      <c r="X649" s="3"/>
      <c r="Y649" s="5">
        <v>17982.22</v>
      </c>
      <c r="Z649" s="3">
        <v>17982.22</v>
      </c>
      <c r="AA649" s="3"/>
      <c r="AB649" s="5">
        <v>17982.22</v>
      </c>
      <c r="AC649" s="3">
        <v>17982.22</v>
      </c>
      <c r="AD649" s="3"/>
      <c r="AE649" s="5">
        <v>17982.22</v>
      </c>
      <c r="AF649" s="3">
        <v>17982.22</v>
      </c>
      <c r="AG649" s="3"/>
      <c r="AH649" s="5">
        <v>17982.22</v>
      </c>
      <c r="AI649" s="3">
        <v>17982.22</v>
      </c>
      <c r="AJ649" s="3"/>
      <c r="AK649" s="5">
        <v>17982.22</v>
      </c>
      <c r="AL649" s="3">
        <v>17982.22</v>
      </c>
      <c r="AM649" s="3"/>
      <c r="AN649" s="5">
        <v>17982.22</v>
      </c>
      <c r="AO649" s="3">
        <v>17982.22</v>
      </c>
      <c r="AP649" s="3"/>
      <c r="AQ649" s="5">
        <v>17982.22</v>
      </c>
    </row>
    <row r="650" spans="5:43" x14ac:dyDescent="0.3">
      <c r="H650" s="3"/>
      <c r="I650" s="3"/>
      <c r="J650" s="5"/>
      <c r="K650" s="3"/>
      <c r="L650" s="3"/>
      <c r="M650" s="5"/>
      <c r="N650" s="3"/>
      <c r="O650" s="3"/>
      <c r="P650" s="5"/>
      <c r="Q650" s="3"/>
      <c r="R650" s="3"/>
      <c r="S650" s="5"/>
      <c r="T650" s="3"/>
      <c r="U650" s="3"/>
      <c r="V650" s="5"/>
      <c r="W650" s="3"/>
      <c r="X650" s="3"/>
      <c r="Y650" s="5"/>
      <c r="Z650" s="3"/>
      <c r="AA650" s="3"/>
      <c r="AB650" s="5"/>
      <c r="AC650" s="3"/>
      <c r="AD650" s="3"/>
      <c r="AE650" s="5"/>
      <c r="AF650" s="3"/>
      <c r="AG650" s="3"/>
      <c r="AH650" s="5"/>
      <c r="AI650" s="3"/>
      <c r="AJ650" s="3"/>
      <c r="AK650" s="5"/>
      <c r="AL650" s="3"/>
      <c r="AM650" s="3"/>
      <c r="AN650" s="5"/>
      <c r="AO650" s="3"/>
      <c r="AP650" s="3"/>
      <c r="AQ650" s="5"/>
    </row>
    <row r="651" spans="5:43" x14ac:dyDescent="0.3">
      <c r="E651">
        <v>303409</v>
      </c>
      <c r="F651" s="43" t="s">
        <v>55</v>
      </c>
      <c r="G651" s="43"/>
      <c r="H651" s="3">
        <v>19648.600000000002</v>
      </c>
      <c r="I651" s="3">
        <v>-18161.760000000002</v>
      </c>
      <c r="J651" s="5">
        <v>1486.8400000000001</v>
      </c>
      <c r="K651" s="3">
        <v>20300</v>
      </c>
      <c r="L651" s="3"/>
      <c r="M651" s="5">
        <v>20300</v>
      </c>
      <c r="N651" s="3">
        <v>32586.6008</v>
      </c>
      <c r="O651" s="3"/>
      <c r="P651" s="5">
        <v>32586.6008</v>
      </c>
      <c r="Q651" s="3">
        <v>20300</v>
      </c>
      <c r="R651" s="3"/>
      <c r="S651" s="5">
        <v>20300</v>
      </c>
      <c r="T651" s="3">
        <v>57300</v>
      </c>
      <c r="U651" s="3"/>
      <c r="V651" s="5">
        <v>57300</v>
      </c>
      <c r="W651" s="3">
        <v>22800</v>
      </c>
      <c r="X651" s="3"/>
      <c r="Y651" s="5">
        <v>22800</v>
      </c>
      <c r="Z651" s="3">
        <v>20300</v>
      </c>
      <c r="AA651" s="3"/>
      <c r="AB651" s="5">
        <v>20300</v>
      </c>
      <c r="AC651" s="3">
        <v>20300</v>
      </c>
      <c r="AD651" s="3"/>
      <c r="AE651" s="5">
        <v>20300</v>
      </c>
      <c r="AF651" s="3">
        <v>21800</v>
      </c>
      <c r="AG651" s="3"/>
      <c r="AH651" s="5">
        <v>21800</v>
      </c>
      <c r="AI651" s="3">
        <v>20300</v>
      </c>
      <c r="AJ651" s="3"/>
      <c r="AK651" s="5">
        <v>20300</v>
      </c>
      <c r="AL651" s="3">
        <v>20300</v>
      </c>
      <c r="AM651" s="3"/>
      <c r="AN651" s="5">
        <v>20300</v>
      </c>
      <c r="AO651" s="3">
        <v>22800</v>
      </c>
      <c r="AP651" s="3"/>
      <c r="AQ651" s="5">
        <v>22800</v>
      </c>
    </row>
    <row r="652" spans="5:43" x14ac:dyDescent="0.3">
      <c r="G652" t="s">
        <v>47</v>
      </c>
      <c r="H652" s="3">
        <v>419.56</v>
      </c>
      <c r="I652" s="3">
        <v>-419.56</v>
      </c>
      <c r="J652" s="5">
        <v>0</v>
      </c>
      <c r="K652" s="3">
        <v>300</v>
      </c>
      <c r="L652" s="3"/>
      <c r="M652" s="5">
        <v>300</v>
      </c>
      <c r="N652" s="3">
        <v>300</v>
      </c>
      <c r="O652" s="3"/>
      <c r="P652" s="5">
        <v>300</v>
      </c>
      <c r="Q652" s="3">
        <v>300</v>
      </c>
      <c r="R652" s="3"/>
      <c r="S652" s="5">
        <v>300</v>
      </c>
      <c r="T652" s="3">
        <v>300</v>
      </c>
      <c r="U652" s="3"/>
      <c r="V652" s="5">
        <v>300</v>
      </c>
      <c r="W652" s="3">
        <v>300</v>
      </c>
      <c r="X652" s="3"/>
      <c r="Y652" s="5">
        <v>300</v>
      </c>
      <c r="Z652" s="3">
        <v>300</v>
      </c>
      <c r="AA652" s="3"/>
      <c r="AB652" s="5">
        <v>300</v>
      </c>
      <c r="AC652" s="3">
        <v>300</v>
      </c>
      <c r="AD652" s="3"/>
      <c r="AE652" s="5">
        <v>300</v>
      </c>
      <c r="AF652" s="3">
        <v>300</v>
      </c>
      <c r="AG652" s="3"/>
      <c r="AH652" s="5">
        <v>300</v>
      </c>
      <c r="AI652" s="3">
        <v>300</v>
      </c>
      <c r="AJ652" s="3"/>
      <c r="AK652" s="5">
        <v>300</v>
      </c>
      <c r="AL652" s="3">
        <v>300</v>
      </c>
      <c r="AM652" s="3"/>
      <c r="AN652" s="5">
        <v>300</v>
      </c>
      <c r="AO652" s="3">
        <v>300</v>
      </c>
      <c r="AP652" s="3"/>
      <c r="AQ652" s="5">
        <v>300</v>
      </c>
    </row>
    <row r="653" spans="5:43" x14ac:dyDescent="0.3">
      <c r="G653" t="s">
        <v>82</v>
      </c>
      <c r="H653" s="3">
        <v>19229.04</v>
      </c>
      <c r="I653" s="3">
        <v>-17742.2</v>
      </c>
      <c r="J653" s="5">
        <v>1486.8400000000001</v>
      </c>
      <c r="K653" s="3">
        <v>20000</v>
      </c>
      <c r="L653" s="3"/>
      <c r="M653" s="5">
        <v>20000</v>
      </c>
      <c r="N653" s="3">
        <v>32286.6008</v>
      </c>
      <c r="O653" s="3"/>
      <c r="P653" s="5">
        <v>32286.6008</v>
      </c>
      <c r="Q653" s="3">
        <v>20000</v>
      </c>
      <c r="R653" s="3"/>
      <c r="S653" s="5">
        <v>20000</v>
      </c>
      <c r="T653" s="3">
        <v>57000</v>
      </c>
      <c r="U653" s="3"/>
      <c r="V653" s="5">
        <v>57000</v>
      </c>
      <c r="W653" s="3">
        <v>22500</v>
      </c>
      <c r="X653" s="3"/>
      <c r="Y653" s="5">
        <v>22500</v>
      </c>
      <c r="Z653" s="3">
        <v>20000</v>
      </c>
      <c r="AA653" s="3"/>
      <c r="AB653" s="5">
        <v>20000</v>
      </c>
      <c r="AC653" s="3">
        <v>20000</v>
      </c>
      <c r="AD653" s="3"/>
      <c r="AE653" s="5">
        <v>20000</v>
      </c>
      <c r="AF653" s="3">
        <v>21500</v>
      </c>
      <c r="AG653" s="3"/>
      <c r="AH653" s="5">
        <v>21500</v>
      </c>
      <c r="AI653" s="3">
        <v>20000</v>
      </c>
      <c r="AJ653" s="3"/>
      <c r="AK653" s="5">
        <v>20000</v>
      </c>
      <c r="AL653" s="3">
        <v>20000</v>
      </c>
      <c r="AM653" s="3"/>
      <c r="AN653" s="5">
        <v>20000</v>
      </c>
      <c r="AO653" s="3">
        <v>22500</v>
      </c>
      <c r="AP653" s="3"/>
      <c r="AQ653" s="5">
        <v>22500</v>
      </c>
    </row>
    <row r="654" spans="5:43" x14ac:dyDescent="0.3">
      <c r="H654" s="3"/>
      <c r="I654" s="3"/>
      <c r="J654" s="5"/>
      <c r="K654" s="3"/>
      <c r="L654" s="3"/>
      <c r="M654" s="5"/>
      <c r="N654" s="3"/>
      <c r="O654" s="3"/>
      <c r="P654" s="5"/>
      <c r="Q654" s="3"/>
      <c r="R654" s="3"/>
      <c r="S654" s="5"/>
      <c r="T654" s="3"/>
      <c r="U654" s="3"/>
      <c r="V654" s="5"/>
      <c r="W654" s="3"/>
      <c r="X654" s="3"/>
      <c r="Y654" s="5"/>
      <c r="Z654" s="3"/>
      <c r="AA654" s="3"/>
      <c r="AB654" s="5"/>
      <c r="AC654" s="3"/>
      <c r="AD654" s="3"/>
      <c r="AE654" s="5"/>
      <c r="AF654" s="3"/>
      <c r="AG654" s="3"/>
      <c r="AH654" s="5"/>
      <c r="AI654" s="3"/>
      <c r="AJ654" s="3"/>
      <c r="AK654" s="5"/>
      <c r="AL654" s="3"/>
      <c r="AM654" s="3"/>
      <c r="AN654" s="5"/>
      <c r="AO654" s="3"/>
      <c r="AP654" s="3"/>
      <c r="AQ654" s="5"/>
    </row>
    <row r="655" spans="5:43" x14ac:dyDescent="0.3">
      <c r="E655">
        <v>303410</v>
      </c>
      <c r="F655" s="43" t="s">
        <v>68</v>
      </c>
      <c r="G655" s="43"/>
      <c r="H655" s="3">
        <v>57113</v>
      </c>
      <c r="I655" s="3">
        <v>-37863.72</v>
      </c>
      <c r="J655" s="5">
        <v>19249.28</v>
      </c>
      <c r="K655" s="3">
        <v>27400</v>
      </c>
      <c r="L655" s="3">
        <v>-450</v>
      </c>
      <c r="M655" s="5">
        <v>26950</v>
      </c>
      <c r="N655" s="3">
        <v>31900</v>
      </c>
      <c r="O655" s="3"/>
      <c r="P655" s="5">
        <v>31900</v>
      </c>
      <c r="Q655" s="3">
        <v>28900</v>
      </c>
      <c r="R655" s="3"/>
      <c r="S655" s="5">
        <v>28900</v>
      </c>
      <c r="T655" s="3">
        <v>62400</v>
      </c>
      <c r="U655" s="3"/>
      <c r="V655" s="5">
        <v>62400</v>
      </c>
      <c r="W655" s="3">
        <v>27400</v>
      </c>
      <c r="X655" s="3"/>
      <c r="Y655" s="5">
        <v>27400</v>
      </c>
      <c r="Z655" s="3">
        <v>33400</v>
      </c>
      <c r="AA655" s="3"/>
      <c r="AB655" s="5">
        <v>33400</v>
      </c>
      <c r="AC655" s="3">
        <v>30400</v>
      </c>
      <c r="AD655" s="3"/>
      <c r="AE655" s="5">
        <v>30400</v>
      </c>
      <c r="AF655" s="3">
        <v>32400</v>
      </c>
      <c r="AG655" s="3"/>
      <c r="AH655" s="5">
        <v>32400</v>
      </c>
      <c r="AI655" s="3">
        <v>38400</v>
      </c>
      <c r="AJ655" s="3"/>
      <c r="AK655" s="5">
        <v>38400</v>
      </c>
      <c r="AL655" s="3">
        <v>33900</v>
      </c>
      <c r="AM655" s="3"/>
      <c r="AN655" s="5">
        <v>33900</v>
      </c>
      <c r="AO655" s="3">
        <v>359700</v>
      </c>
      <c r="AP655" s="3"/>
      <c r="AQ655" s="5">
        <v>359700</v>
      </c>
    </row>
    <row r="656" spans="5:43" x14ac:dyDescent="0.3">
      <c r="G656" t="s">
        <v>107</v>
      </c>
      <c r="H656" s="3">
        <v>1246</v>
      </c>
      <c r="I656" s="3">
        <v>-1246</v>
      </c>
      <c r="J656" s="5">
        <v>0</v>
      </c>
      <c r="K656" s="3">
        <v>0</v>
      </c>
      <c r="L656" s="3"/>
      <c r="M656" s="5">
        <v>0</v>
      </c>
      <c r="N656" s="3">
        <v>0</v>
      </c>
      <c r="O656" s="3"/>
      <c r="P656" s="5">
        <v>0</v>
      </c>
      <c r="Q656" s="3">
        <v>0</v>
      </c>
      <c r="R656" s="3"/>
      <c r="S656" s="5">
        <v>0</v>
      </c>
      <c r="T656" s="3">
        <v>0</v>
      </c>
      <c r="U656" s="3"/>
      <c r="V656" s="5">
        <v>0</v>
      </c>
      <c r="W656" s="3">
        <v>0</v>
      </c>
      <c r="X656" s="3"/>
      <c r="Y656" s="5">
        <v>0</v>
      </c>
      <c r="Z656" s="3">
        <v>0</v>
      </c>
      <c r="AA656" s="3"/>
      <c r="AB656" s="5">
        <v>0</v>
      </c>
      <c r="AC656" s="3">
        <v>0</v>
      </c>
      <c r="AD656" s="3"/>
      <c r="AE656" s="5">
        <v>0</v>
      </c>
      <c r="AF656" s="3">
        <v>0</v>
      </c>
      <c r="AG656" s="3"/>
      <c r="AH656" s="5">
        <v>0</v>
      </c>
      <c r="AI656" s="3">
        <v>0</v>
      </c>
      <c r="AJ656" s="3"/>
      <c r="AK656" s="5">
        <v>0</v>
      </c>
      <c r="AL656" s="3">
        <v>0</v>
      </c>
      <c r="AM656" s="3"/>
      <c r="AN656" s="5">
        <v>0</v>
      </c>
      <c r="AO656" s="3">
        <v>0</v>
      </c>
      <c r="AP656" s="3"/>
      <c r="AQ656" s="5">
        <v>0</v>
      </c>
    </row>
    <row r="657" spans="5:43" x14ac:dyDescent="0.3">
      <c r="G657" t="s">
        <v>110</v>
      </c>
      <c r="H657" s="3"/>
      <c r="I657" s="3"/>
      <c r="J657" s="5"/>
      <c r="K657" s="3"/>
      <c r="L657" s="3"/>
      <c r="M657" s="5"/>
      <c r="N657" s="3"/>
      <c r="O657" s="3"/>
      <c r="P657" s="5"/>
      <c r="Q657" s="3"/>
      <c r="R657" s="3"/>
      <c r="S657" s="5"/>
      <c r="T657" s="3"/>
      <c r="U657" s="3"/>
      <c r="V657" s="5"/>
      <c r="W657" s="3"/>
      <c r="X657" s="3"/>
      <c r="Y657" s="5"/>
      <c r="Z657" s="3"/>
      <c r="AA657" s="3"/>
      <c r="AB657" s="5"/>
      <c r="AC657" s="3">
        <v>3000</v>
      </c>
      <c r="AD657" s="3"/>
      <c r="AE657" s="5">
        <v>3000</v>
      </c>
      <c r="AF657" s="3"/>
      <c r="AG657" s="3"/>
      <c r="AH657" s="5"/>
      <c r="AI657" s="3"/>
      <c r="AJ657" s="3"/>
      <c r="AK657" s="5"/>
      <c r="AL657" s="3"/>
      <c r="AM657" s="3"/>
      <c r="AN657" s="5"/>
      <c r="AO657" s="3"/>
      <c r="AP657" s="3"/>
      <c r="AQ657" s="5"/>
    </row>
    <row r="658" spans="5:43" x14ac:dyDescent="0.3">
      <c r="G658" t="s">
        <v>109</v>
      </c>
      <c r="H658" s="3">
        <v>55867</v>
      </c>
      <c r="I658" s="3">
        <v>-36617.72</v>
      </c>
      <c r="J658" s="5">
        <v>19249.28</v>
      </c>
      <c r="K658" s="3">
        <v>27400</v>
      </c>
      <c r="L658" s="3">
        <v>-450</v>
      </c>
      <c r="M658" s="5">
        <v>26950</v>
      </c>
      <c r="N658" s="3">
        <v>31900</v>
      </c>
      <c r="O658" s="3"/>
      <c r="P658" s="5">
        <v>31900</v>
      </c>
      <c r="Q658" s="3">
        <v>27400</v>
      </c>
      <c r="R658" s="3"/>
      <c r="S658" s="5">
        <v>27400</v>
      </c>
      <c r="T658" s="3">
        <v>62400</v>
      </c>
      <c r="U658" s="3"/>
      <c r="V658" s="5">
        <v>62400</v>
      </c>
      <c r="W658" s="3">
        <v>27400</v>
      </c>
      <c r="X658" s="3"/>
      <c r="Y658" s="5">
        <v>27400</v>
      </c>
      <c r="Z658" s="3">
        <v>33400</v>
      </c>
      <c r="AA658" s="3"/>
      <c r="AB658" s="5">
        <v>33400</v>
      </c>
      <c r="AC658" s="3">
        <v>27400</v>
      </c>
      <c r="AD658" s="3"/>
      <c r="AE658" s="5">
        <v>27400</v>
      </c>
      <c r="AF658" s="3">
        <v>32400</v>
      </c>
      <c r="AG658" s="3"/>
      <c r="AH658" s="5">
        <v>32400</v>
      </c>
      <c r="AI658" s="3">
        <v>38400</v>
      </c>
      <c r="AJ658" s="3"/>
      <c r="AK658" s="5">
        <v>38400</v>
      </c>
      <c r="AL658" s="3">
        <v>32400</v>
      </c>
      <c r="AM658" s="3"/>
      <c r="AN658" s="5">
        <v>32400</v>
      </c>
      <c r="AO658" s="3">
        <v>359400</v>
      </c>
      <c r="AP658" s="3"/>
      <c r="AQ658" s="5">
        <v>359400</v>
      </c>
    </row>
    <row r="659" spans="5:43" x14ac:dyDescent="0.3">
      <c r="G659" t="s">
        <v>64</v>
      </c>
      <c r="H659" s="3"/>
      <c r="I659" s="3"/>
      <c r="J659" s="5"/>
      <c r="K659" s="3"/>
      <c r="L659" s="3"/>
      <c r="M659" s="5"/>
      <c r="N659" s="3"/>
      <c r="O659" s="3"/>
      <c r="P659" s="5"/>
      <c r="Q659" s="3">
        <v>1500</v>
      </c>
      <c r="R659" s="3"/>
      <c r="S659" s="5">
        <v>1500</v>
      </c>
      <c r="T659" s="3"/>
      <c r="U659" s="3"/>
      <c r="V659" s="5"/>
      <c r="W659" s="3"/>
      <c r="X659" s="3"/>
      <c r="Y659" s="5"/>
      <c r="Z659" s="3"/>
      <c r="AA659" s="3"/>
      <c r="AB659" s="5"/>
      <c r="AC659" s="3"/>
      <c r="AD659" s="3"/>
      <c r="AE659" s="5"/>
      <c r="AF659" s="3"/>
      <c r="AG659" s="3"/>
      <c r="AH659" s="5"/>
      <c r="AI659" s="3"/>
      <c r="AJ659" s="3"/>
      <c r="AK659" s="5"/>
      <c r="AL659" s="3">
        <v>1500</v>
      </c>
      <c r="AM659" s="3"/>
      <c r="AN659" s="5">
        <v>1500</v>
      </c>
      <c r="AO659" s="3">
        <v>300</v>
      </c>
      <c r="AP659" s="3"/>
      <c r="AQ659" s="5">
        <v>300</v>
      </c>
    </row>
    <row r="660" spans="5:43" x14ac:dyDescent="0.3">
      <c r="H660" s="3"/>
      <c r="I660" s="3"/>
      <c r="J660" s="5"/>
      <c r="K660" s="3"/>
      <c r="L660" s="3"/>
      <c r="M660" s="5"/>
      <c r="N660" s="3"/>
      <c r="O660" s="3"/>
      <c r="P660" s="5"/>
      <c r="Q660" s="3"/>
      <c r="R660" s="3"/>
      <c r="S660" s="5"/>
      <c r="T660" s="3"/>
      <c r="U660" s="3"/>
      <c r="V660" s="5"/>
      <c r="W660" s="3"/>
      <c r="X660" s="3"/>
      <c r="Y660" s="5"/>
      <c r="Z660" s="3"/>
      <c r="AA660" s="3"/>
      <c r="AB660" s="5"/>
      <c r="AC660" s="3"/>
      <c r="AD660" s="3"/>
      <c r="AE660" s="5"/>
      <c r="AF660" s="3"/>
      <c r="AG660" s="3"/>
      <c r="AH660" s="5"/>
      <c r="AI660" s="3"/>
      <c r="AJ660" s="3"/>
      <c r="AK660" s="5"/>
      <c r="AL660" s="3"/>
      <c r="AM660" s="3"/>
      <c r="AN660" s="5"/>
      <c r="AO660" s="3"/>
      <c r="AP660" s="3"/>
      <c r="AQ660" s="5"/>
    </row>
    <row r="661" spans="5:43" x14ac:dyDescent="0.3">
      <c r="E661">
        <v>303411</v>
      </c>
      <c r="F661" s="43" t="s">
        <v>39</v>
      </c>
      <c r="G661" s="43"/>
      <c r="H661" s="3">
        <v>3000</v>
      </c>
      <c r="I661" s="3"/>
      <c r="J661" s="5">
        <v>3000</v>
      </c>
      <c r="K661" s="3">
        <v>10000</v>
      </c>
      <c r="L661" s="3">
        <v>-7527.6</v>
      </c>
      <c r="M661" s="5">
        <v>2472.3999999999996</v>
      </c>
      <c r="N661" s="3"/>
      <c r="O661" s="3"/>
      <c r="P661" s="5"/>
      <c r="Q661" s="3">
        <v>20000</v>
      </c>
      <c r="R661" s="3"/>
      <c r="S661" s="5">
        <v>20000</v>
      </c>
      <c r="T661" s="3">
        <v>0</v>
      </c>
      <c r="U661" s="3"/>
      <c r="V661" s="5">
        <v>0</v>
      </c>
      <c r="W661" s="3"/>
      <c r="X661" s="3"/>
      <c r="Y661" s="5"/>
      <c r="Z661" s="3"/>
      <c r="AA661" s="3"/>
      <c r="AB661" s="5"/>
      <c r="AC661" s="3"/>
      <c r="AD661" s="3"/>
      <c r="AE661" s="5"/>
      <c r="AF661" s="3">
        <v>0</v>
      </c>
      <c r="AG661" s="3"/>
      <c r="AH661" s="5">
        <v>0</v>
      </c>
      <c r="AI661" s="3"/>
      <c r="AJ661" s="3"/>
      <c r="AK661" s="5"/>
      <c r="AL661" s="3">
        <v>0</v>
      </c>
      <c r="AM661" s="3"/>
      <c r="AN661" s="5">
        <v>0</v>
      </c>
      <c r="AO661" s="3"/>
      <c r="AP661" s="3"/>
      <c r="AQ661" s="5"/>
    </row>
    <row r="662" spans="5:43" x14ac:dyDescent="0.3">
      <c r="G662" t="s">
        <v>111</v>
      </c>
      <c r="H662" s="3">
        <v>3000</v>
      </c>
      <c r="I662" s="3"/>
      <c r="J662" s="5">
        <v>3000</v>
      </c>
      <c r="K662" s="3"/>
      <c r="L662" s="3"/>
      <c r="M662" s="5"/>
      <c r="N662" s="3"/>
      <c r="O662" s="3"/>
      <c r="P662" s="5"/>
      <c r="Q662" s="3"/>
      <c r="R662" s="3"/>
      <c r="S662" s="5"/>
      <c r="T662" s="3"/>
      <c r="U662" s="3"/>
      <c r="V662" s="5"/>
      <c r="W662" s="3"/>
      <c r="X662" s="3"/>
      <c r="Y662" s="5"/>
      <c r="Z662" s="3"/>
      <c r="AA662" s="3"/>
      <c r="AB662" s="5"/>
      <c r="AC662" s="3"/>
      <c r="AD662" s="3"/>
      <c r="AE662" s="5"/>
      <c r="AF662" s="3"/>
      <c r="AG662" s="3"/>
      <c r="AH662" s="5"/>
      <c r="AI662" s="3"/>
      <c r="AJ662" s="3"/>
      <c r="AK662" s="5"/>
      <c r="AL662" s="3"/>
      <c r="AM662" s="3"/>
      <c r="AN662" s="5"/>
      <c r="AO662" s="3"/>
      <c r="AP662" s="3"/>
      <c r="AQ662" s="5"/>
    </row>
    <row r="663" spans="5:43" x14ac:dyDescent="0.3">
      <c r="G663" t="s">
        <v>112</v>
      </c>
      <c r="H663" s="3"/>
      <c r="I663" s="3"/>
      <c r="J663" s="5"/>
      <c r="K663" s="3">
        <v>10000</v>
      </c>
      <c r="L663" s="3">
        <v>-7527.6</v>
      </c>
      <c r="M663" s="5">
        <v>2472.3999999999996</v>
      </c>
      <c r="N663" s="3"/>
      <c r="O663" s="3"/>
      <c r="P663" s="5"/>
      <c r="Q663" s="3"/>
      <c r="R663" s="3"/>
      <c r="S663" s="5"/>
      <c r="T663" s="3">
        <v>0</v>
      </c>
      <c r="U663" s="3"/>
      <c r="V663" s="5">
        <v>0</v>
      </c>
      <c r="W663" s="3"/>
      <c r="X663" s="3"/>
      <c r="Y663" s="5"/>
      <c r="Z663" s="3"/>
      <c r="AA663" s="3"/>
      <c r="AB663" s="5"/>
      <c r="AC663" s="3"/>
      <c r="AD663" s="3"/>
      <c r="AE663" s="5"/>
      <c r="AF663" s="3">
        <v>0</v>
      </c>
      <c r="AG663" s="3"/>
      <c r="AH663" s="5">
        <v>0</v>
      </c>
      <c r="AI663" s="3"/>
      <c r="AJ663" s="3"/>
      <c r="AK663" s="5"/>
      <c r="AL663" s="3">
        <v>0</v>
      </c>
      <c r="AM663" s="3"/>
      <c r="AN663" s="5">
        <v>0</v>
      </c>
      <c r="AO663" s="3"/>
      <c r="AP663" s="3"/>
      <c r="AQ663" s="5"/>
    </row>
    <row r="664" spans="5:43" x14ac:dyDescent="0.3">
      <c r="G664" t="s">
        <v>82</v>
      </c>
      <c r="H664" s="3"/>
      <c r="I664" s="3"/>
      <c r="J664" s="5"/>
      <c r="K664" s="3"/>
      <c r="L664" s="3"/>
      <c r="M664" s="5"/>
      <c r="N664" s="3"/>
      <c r="O664" s="3"/>
      <c r="P664" s="5"/>
      <c r="Q664" s="3">
        <v>20000</v>
      </c>
      <c r="R664" s="3"/>
      <c r="S664" s="5">
        <v>20000</v>
      </c>
      <c r="T664" s="3"/>
      <c r="U664" s="3"/>
      <c r="V664" s="5"/>
      <c r="W664" s="3"/>
      <c r="X664" s="3"/>
      <c r="Y664" s="5"/>
      <c r="Z664" s="3"/>
      <c r="AA664" s="3"/>
      <c r="AB664" s="5"/>
      <c r="AC664" s="3"/>
      <c r="AD664" s="3"/>
      <c r="AE664" s="5"/>
      <c r="AF664" s="3"/>
      <c r="AG664" s="3"/>
      <c r="AH664" s="5"/>
      <c r="AI664" s="3"/>
      <c r="AJ664" s="3"/>
      <c r="AK664" s="5"/>
      <c r="AL664" s="3"/>
      <c r="AM664" s="3"/>
      <c r="AN664" s="5"/>
      <c r="AO664" s="3"/>
      <c r="AP664" s="3"/>
      <c r="AQ664" s="5"/>
    </row>
    <row r="665" spans="5:43" x14ac:dyDescent="0.3">
      <c r="H665" s="3"/>
      <c r="I665" s="3"/>
      <c r="J665" s="5"/>
      <c r="K665" s="3"/>
      <c r="L665" s="3"/>
      <c r="M665" s="5"/>
      <c r="N665" s="3"/>
      <c r="O665" s="3"/>
      <c r="P665" s="5"/>
      <c r="Q665" s="3"/>
      <c r="R665" s="3"/>
      <c r="S665" s="5"/>
      <c r="T665" s="3"/>
      <c r="U665" s="3"/>
      <c r="V665" s="5"/>
      <c r="W665" s="3"/>
      <c r="X665" s="3"/>
      <c r="Y665" s="5"/>
      <c r="Z665" s="3"/>
      <c r="AA665" s="3"/>
      <c r="AB665" s="5"/>
      <c r="AC665" s="3"/>
      <c r="AD665" s="3"/>
      <c r="AE665" s="5"/>
      <c r="AF665" s="3"/>
      <c r="AG665" s="3"/>
      <c r="AH665" s="5"/>
      <c r="AI665" s="3"/>
      <c r="AJ665" s="3"/>
      <c r="AK665" s="5"/>
      <c r="AL665" s="3"/>
      <c r="AM665" s="3"/>
      <c r="AN665" s="5"/>
      <c r="AO665" s="3"/>
      <c r="AP665" s="3"/>
      <c r="AQ665" s="5"/>
    </row>
    <row r="666" spans="5:43" x14ac:dyDescent="0.3">
      <c r="E666">
        <v>303412</v>
      </c>
      <c r="F666" s="43" t="s">
        <v>69</v>
      </c>
      <c r="G666" s="43"/>
      <c r="H666" s="3">
        <v>16160</v>
      </c>
      <c r="I666" s="3">
        <v>-6368</v>
      </c>
      <c r="J666" s="5">
        <v>9792</v>
      </c>
      <c r="K666" s="3">
        <v>7612.181818181818</v>
      </c>
      <c r="L666" s="3"/>
      <c r="M666" s="5">
        <v>7612.181818181818</v>
      </c>
      <c r="N666" s="3">
        <v>412.18181818181819</v>
      </c>
      <c r="O666" s="3"/>
      <c r="P666" s="5">
        <v>412.18181818181819</v>
      </c>
      <c r="Q666" s="3">
        <v>112.18181818181819</v>
      </c>
      <c r="R666" s="3"/>
      <c r="S666" s="5">
        <v>112.18181818181819</v>
      </c>
      <c r="T666" s="3">
        <v>112.18181818181819</v>
      </c>
      <c r="U666" s="3"/>
      <c r="V666" s="5">
        <v>112.18181818181819</v>
      </c>
      <c r="W666" s="3">
        <v>112.18181818181819</v>
      </c>
      <c r="X666" s="3"/>
      <c r="Y666" s="5">
        <v>112.18181818181819</v>
      </c>
      <c r="Z666" s="3">
        <v>412.18181818181819</v>
      </c>
      <c r="AA666" s="3"/>
      <c r="AB666" s="5">
        <v>412.18181818181819</v>
      </c>
      <c r="AC666" s="3">
        <v>112.18181818181819</v>
      </c>
      <c r="AD666" s="3"/>
      <c r="AE666" s="5">
        <v>112.18181818181819</v>
      </c>
      <c r="AF666" s="3">
        <v>112.18181818181819</v>
      </c>
      <c r="AG666" s="3"/>
      <c r="AH666" s="5">
        <v>112.18181818181819</v>
      </c>
      <c r="AI666" s="3">
        <v>112.18181818181819</v>
      </c>
      <c r="AJ666" s="3"/>
      <c r="AK666" s="5">
        <v>112.18181818181819</v>
      </c>
      <c r="AL666" s="3">
        <v>4112.181818181818</v>
      </c>
      <c r="AM666" s="3"/>
      <c r="AN666" s="5">
        <v>4112.181818181818</v>
      </c>
      <c r="AO666" s="3">
        <v>112.18181818181819</v>
      </c>
      <c r="AP666" s="3"/>
      <c r="AQ666" s="5">
        <v>112.18181818181819</v>
      </c>
    </row>
    <row r="667" spans="5:43" x14ac:dyDescent="0.3">
      <c r="G667" t="s">
        <v>81</v>
      </c>
      <c r="H667" s="3"/>
      <c r="I667" s="3"/>
      <c r="J667" s="5"/>
      <c r="K667" s="3">
        <v>112.18181818181819</v>
      </c>
      <c r="L667" s="3"/>
      <c r="M667" s="5">
        <v>112.18181818181819</v>
      </c>
      <c r="N667" s="3">
        <v>112.18181818181819</v>
      </c>
      <c r="O667" s="3"/>
      <c r="P667" s="5">
        <v>112.18181818181819</v>
      </c>
      <c r="Q667" s="3">
        <v>112.18181818181819</v>
      </c>
      <c r="R667" s="3"/>
      <c r="S667" s="5">
        <v>112.18181818181819</v>
      </c>
      <c r="T667" s="3">
        <v>112.18181818181819</v>
      </c>
      <c r="U667" s="3"/>
      <c r="V667" s="5">
        <v>112.18181818181819</v>
      </c>
      <c r="W667" s="3">
        <v>112.18181818181819</v>
      </c>
      <c r="X667" s="3"/>
      <c r="Y667" s="5">
        <v>112.18181818181819</v>
      </c>
      <c r="Z667" s="3">
        <v>112.18181818181819</v>
      </c>
      <c r="AA667" s="3"/>
      <c r="AB667" s="5">
        <v>112.18181818181819</v>
      </c>
      <c r="AC667" s="3">
        <v>112.18181818181819</v>
      </c>
      <c r="AD667" s="3"/>
      <c r="AE667" s="5">
        <v>112.18181818181819</v>
      </c>
      <c r="AF667" s="3">
        <v>112.18181818181819</v>
      </c>
      <c r="AG667" s="3"/>
      <c r="AH667" s="5">
        <v>112.18181818181819</v>
      </c>
      <c r="AI667" s="3">
        <v>112.18181818181819</v>
      </c>
      <c r="AJ667" s="3"/>
      <c r="AK667" s="5">
        <v>112.18181818181819</v>
      </c>
      <c r="AL667" s="3">
        <v>112.18181818181819</v>
      </c>
      <c r="AM667" s="3"/>
      <c r="AN667" s="5">
        <v>112.18181818181819</v>
      </c>
      <c r="AO667" s="3">
        <v>112.18181818181819</v>
      </c>
      <c r="AP667" s="3"/>
      <c r="AQ667" s="5">
        <v>112.18181818181819</v>
      </c>
    </row>
    <row r="668" spans="5:43" x14ac:dyDescent="0.3">
      <c r="G668" t="s">
        <v>82</v>
      </c>
      <c r="H668" s="3">
        <v>16160</v>
      </c>
      <c r="I668" s="3">
        <v>-6368</v>
      </c>
      <c r="J668" s="5">
        <v>9792</v>
      </c>
      <c r="K668" s="3">
        <v>7500</v>
      </c>
      <c r="L668" s="3"/>
      <c r="M668" s="5">
        <v>7500</v>
      </c>
      <c r="N668" s="3"/>
      <c r="O668" s="3"/>
      <c r="P668" s="5"/>
      <c r="Q668" s="3"/>
      <c r="R668" s="3"/>
      <c r="S668" s="5"/>
      <c r="T668" s="3"/>
      <c r="U668" s="3"/>
      <c r="V668" s="5"/>
      <c r="W668" s="3"/>
      <c r="X668" s="3"/>
      <c r="Y668" s="5"/>
      <c r="Z668" s="3"/>
      <c r="AA668" s="3"/>
      <c r="AB668" s="5"/>
      <c r="AC668" s="3"/>
      <c r="AD668" s="3"/>
      <c r="AE668" s="5"/>
      <c r="AF668" s="3"/>
      <c r="AG668" s="3"/>
      <c r="AH668" s="5"/>
      <c r="AI668" s="3"/>
      <c r="AJ668" s="3"/>
      <c r="AK668" s="5"/>
      <c r="AL668" s="3"/>
      <c r="AM668" s="3"/>
      <c r="AN668" s="5"/>
      <c r="AO668" s="3"/>
      <c r="AP668" s="3"/>
      <c r="AQ668" s="5"/>
    </row>
    <row r="669" spans="5:43" x14ac:dyDescent="0.3">
      <c r="G669" t="s">
        <v>64</v>
      </c>
      <c r="H669" s="3"/>
      <c r="I669" s="3"/>
      <c r="J669" s="5"/>
      <c r="K669" s="3"/>
      <c r="L669" s="3"/>
      <c r="M669" s="5"/>
      <c r="N669" s="3"/>
      <c r="O669" s="3"/>
      <c r="P669" s="5"/>
      <c r="Q669" s="3"/>
      <c r="R669" s="3"/>
      <c r="S669" s="5"/>
      <c r="T669" s="3"/>
      <c r="U669" s="3"/>
      <c r="V669" s="5"/>
      <c r="W669" s="3"/>
      <c r="X669" s="3"/>
      <c r="Y669" s="5"/>
      <c r="Z669" s="3"/>
      <c r="AA669" s="3"/>
      <c r="AB669" s="5"/>
      <c r="AC669" s="3"/>
      <c r="AD669" s="3"/>
      <c r="AE669" s="5"/>
      <c r="AF669" s="3"/>
      <c r="AG669" s="3"/>
      <c r="AH669" s="5"/>
      <c r="AI669" s="3"/>
      <c r="AJ669" s="3"/>
      <c r="AK669" s="5"/>
      <c r="AL669" s="3">
        <v>4000</v>
      </c>
      <c r="AM669" s="3"/>
      <c r="AN669" s="5">
        <v>4000</v>
      </c>
      <c r="AO669" s="3"/>
      <c r="AP669" s="3"/>
      <c r="AQ669" s="5"/>
    </row>
    <row r="670" spans="5:43" x14ac:dyDescent="0.3">
      <c r="G670" t="s">
        <v>14</v>
      </c>
      <c r="H670" s="3"/>
      <c r="I670" s="3"/>
      <c r="J670" s="5"/>
      <c r="K670" s="3"/>
      <c r="L670" s="3"/>
      <c r="M670" s="5"/>
      <c r="N670" s="3">
        <v>300</v>
      </c>
      <c r="O670" s="3"/>
      <c r="P670" s="5">
        <v>300</v>
      </c>
      <c r="Q670" s="3"/>
      <c r="R670" s="3"/>
      <c r="S670" s="5"/>
      <c r="T670" s="3"/>
      <c r="U670" s="3"/>
      <c r="V670" s="5"/>
      <c r="W670" s="3"/>
      <c r="X670" s="3"/>
      <c r="Y670" s="5"/>
      <c r="Z670" s="3">
        <v>300</v>
      </c>
      <c r="AA670" s="3"/>
      <c r="AB670" s="5">
        <v>300</v>
      </c>
      <c r="AC670" s="3"/>
      <c r="AD670" s="3"/>
      <c r="AE670" s="5"/>
      <c r="AF670" s="3"/>
      <c r="AG670" s="3"/>
      <c r="AH670" s="5"/>
      <c r="AI670" s="3"/>
      <c r="AJ670" s="3"/>
      <c r="AK670" s="5"/>
      <c r="AL670" s="3"/>
      <c r="AM670" s="3"/>
      <c r="AN670" s="5"/>
      <c r="AO670" s="3"/>
      <c r="AP670" s="3"/>
      <c r="AQ670" s="5"/>
    </row>
    <row r="671" spans="5:43" x14ac:dyDescent="0.3">
      <c r="H671" s="3"/>
      <c r="I671" s="3"/>
      <c r="J671" s="5"/>
      <c r="K671" s="3"/>
      <c r="L671" s="3"/>
      <c r="M671" s="5"/>
      <c r="N671" s="3"/>
      <c r="O671" s="3"/>
      <c r="P671" s="5"/>
      <c r="Q671" s="3"/>
      <c r="R671" s="3"/>
      <c r="S671" s="5"/>
      <c r="T671" s="3"/>
      <c r="U671" s="3"/>
      <c r="V671" s="5"/>
      <c r="W671" s="3"/>
      <c r="X671" s="3"/>
      <c r="Y671" s="5"/>
      <c r="Z671" s="3"/>
      <c r="AA671" s="3"/>
      <c r="AB671" s="5"/>
      <c r="AC671" s="3"/>
      <c r="AD671" s="3"/>
      <c r="AE671" s="5"/>
      <c r="AF671" s="3"/>
      <c r="AG671" s="3"/>
      <c r="AH671" s="5"/>
      <c r="AI671" s="3"/>
      <c r="AJ671" s="3"/>
      <c r="AK671" s="5"/>
      <c r="AL671" s="3"/>
      <c r="AM671" s="3"/>
      <c r="AN671" s="5"/>
      <c r="AO671" s="3"/>
      <c r="AP671" s="3"/>
      <c r="AQ671" s="5"/>
    </row>
    <row r="672" spans="5:43" x14ac:dyDescent="0.3">
      <c r="E672">
        <v>303413</v>
      </c>
      <c r="F672" s="43" t="s">
        <v>101</v>
      </c>
      <c r="G672" s="43"/>
      <c r="H672" s="3">
        <v>5000</v>
      </c>
      <c r="I672" s="3">
        <v>-1477.14</v>
      </c>
      <c r="J672" s="5">
        <v>3522.8599999999997</v>
      </c>
      <c r="K672" s="3">
        <v>5000</v>
      </c>
      <c r="L672" s="3">
        <v>-1294.3400000000001</v>
      </c>
      <c r="M672" s="5">
        <v>3705.66</v>
      </c>
      <c r="N672" s="3">
        <v>5000</v>
      </c>
      <c r="O672" s="3"/>
      <c r="P672" s="5">
        <v>5000</v>
      </c>
      <c r="Q672" s="3">
        <v>5000</v>
      </c>
      <c r="R672" s="3"/>
      <c r="S672" s="5">
        <v>5000</v>
      </c>
      <c r="T672" s="3">
        <v>5000</v>
      </c>
      <c r="U672" s="3"/>
      <c r="V672" s="5">
        <v>5000</v>
      </c>
      <c r="W672" s="3">
        <v>5000</v>
      </c>
      <c r="X672" s="3"/>
      <c r="Y672" s="5">
        <v>5000</v>
      </c>
      <c r="Z672" s="3">
        <v>5000</v>
      </c>
      <c r="AA672" s="3"/>
      <c r="AB672" s="5">
        <v>5000</v>
      </c>
      <c r="AC672" s="3">
        <v>5000</v>
      </c>
      <c r="AD672" s="3"/>
      <c r="AE672" s="5">
        <v>5000</v>
      </c>
      <c r="AF672" s="3">
        <v>5000</v>
      </c>
      <c r="AG672" s="3"/>
      <c r="AH672" s="5">
        <v>5000</v>
      </c>
      <c r="AI672" s="3">
        <v>5000</v>
      </c>
      <c r="AJ672" s="3"/>
      <c r="AK672" s="5">
        <v>5000</v>
      </c>
      <c r="AL672" s="3">
        <v>5000</v>
      </c>
      <c r="AM672" s="3"/>
      <c r="AN672" s="5">
        <v>5000</v>
      </c>
      <c r="AO672" s="3">
        <v>5000</v>
      </c>
      <c r="AP672" s="3"/>
      <c r="AQ672" s="5">
        <v>5000</v>
      </c>
    </row>
    <row r="673" spans="5:43" x14ac:dyDescent="0.3">
      <c r="G673" t="s">
        <v>100</v>
      </c>
      <c r="H673" s="3">
        <v>5000</v>
      </c>
      <c r="I673" s="3">
        <v>-1477.14</v>
      </c>
      <c r="J673" s="5">
        <v>3522.8599999999997</v>
      </c>
      <c r="K673" s="3">
        <v>5000</v>
      </c>
      <c r="L673" s="3">
        <v>-1294.3400000000001</v>
      </c>
      <c r="M673" s="5">
        <v>3705.66</v>
      </c>
      <c r="N673" s="3">
        <v>5000</v>
      </c>
      <c r="O673" s="3"/>
      <c r="P673" s="5">
        <v>5000</v>
      </c>
      <c r="Q673" s="3">
        <v>5000</v>
      </c>
      <c r="R673" s="3"/>
      <c r="S673" s="5">
        <v>5000</v>
      </c>
      <c r="T673" s="3">
        <v>5000</v>
      </c>
      <c r="U673" s="3"/>
      <c r="V673" s="5">
        <v>5000</v>
      </c>
      <c r="W673" s="3">
        <v>5000</v>
      </c>
      <c r="X673" s="3"/>
      <c r="Y673" s="5">
        <v>5000</v>
      </c>
      <c r="Z673" s="3">
        <v>5000</v>
      </c>
      <c r="AA673" s="3"/>
      <c r="AB673" s="5">
        <v>5000</v>
      </c>
      <c r="AC673" s="3">
        <v>5000</v>
      </c>
      <c r="AD673" s="3"/>
      <c r="AE673" s="5">
        <v>5000</v>
      </c>
      <c r="AF673" s="3">
        <v>5000</v>
      </c>
      <c r="AG673" s="3"/>
      <c r="AH673" s="5">
        <v>5000</v>
      </c>
      <c r="AI673" s="3">
        <v>5000</v>
      </c>
      <c r="AJ673" s="3"/>
      <c r="AK673" s="5">
        <v>5000</v>
      </c>
      <c r="AL673" s="3">
        <v>5000</v>
      </c>
      <c r="AM673" s="3"/>
      <c r="AN673" s="5">
        <v>5000</v>
      </c>
      <c r="AO673" s="3">
        <v>5000</v>
      </c>
      <c r="AP673" s="3"/>
      <c r="AQ673" s="5">
        <v>5000</v>
      </c>
    </row>
    <row r="674" spans="5:43" x14ac:dyDescent="0.3">
      <c r="H674" s="3"/>
      <c r="I674" s="3"/>
      <c r="J674" s="5"/>
      <c r="K674" s="3"/>
      <c r="L674" s="3"/>
      <c r="M674" s="5"/>
      <c r="N674" s="3"/>
      <c r="O674" s="3"/>
      <c r="P674" s="5"/>
      <c r="Q674" s="3"/>
      <c r="R674" s="3"/>
      <c r="S674" s="5"/>
      <c r="T674" s="3"/>
      <c r="U674" s="3"/>
      <c r="V674" s="5"/>
      <c r="W674" s="3"/>
      <c r="X674" s="3"/>
      <c r="Y674" s="5"/>
      <c r="Z674" s="3"/>
      <c r="AA674" s="3"/>
      <c r="AB674" s="5"/>
      <c r="AC674" s="3"/>
      <c r="AD674" s="3"/>
      <c r="AE674" s="5"/>
      <c r="AF674" s="3"/>
      <c r="AG674" s="3"/>
      <c r="AH674" s="5"/>
      <c r="AI674" s="3"/>
      <c r="AJ674" s="3"/>
      <c r="AK674" s="5"/>
      <c r="AL674" s="3"/>
      <c r="AM674" s="3"/>
      <c r="AN674" s="5"/>
      <c r="AO674" s="3"/>
      <c r="AP674" s="3"/>
      <c r="AQ674" s="5"/>
    </row>
    <row r="675" spans="5:43" x14ac:dyDescent="0.3">
      <c r="E675">
        <v>303414</v>
      </c>
      <c r="F675" s="43" t="s">
        <v>17</v>
      </c>
      <c r="G675" s="43"/>
      <c r="H675" s="3">
        <v>4423.92</v>
      </c>
      <c r="I675" s="3">
        <v>-827.93999999999983</v>
      </c>
      <c r="J675" s="5">
        <v>3595.9800000000005</v>
      </c>
      <c r="K675" s="3">
        <v>4079</v>
      </c>
      <c r="L675" s="3">
        <v>-932.71</v>
      </c>
      <c r="M675" s="5">
        <v>3146.29</v>
      </c>
      <c r="N675" s="3">
        <v>4379</v>
      </c>
      <c r="O675" s="3"/>
      <c r="P675" s="5">
        <v>4379</v>
      </c>
      <c r="Q675" s="3">
        <v>4079</v>
      </c>
      <c r="R675" s="3"/>
      <c r="S675" s="5">
        <v>4079</v>
      </c>
      <c r="T675" s="3">
        <v>4379</v>
      </c>
      <c r="U675" s="3"/>
      <c r="V675" s="5">
        <v>4379</v>
      </c>
      <c r="W675" s="3">
        <v>4079</v>
      </c>
      <c r="X675" s="3"/>
      <c r="Y675" s="5">
        <v>4079</v>
      </c>
      <c r="Z675" s="3">
        <v>4379</v>
      </c>
      <c r="AA675" s="3"/>
      <c r="AB675" s="5">
        <v>4379</v>
      </c>
      <c r="AC675" s="3">
        <v>4079</v>
      </c>
      <c r="AD675" s="3"/>
      <c r="AE675" s="5">
        <v>4079</v>
      </c>
      <c r="AF675" s="3">
        <v>4379</v>
      </c>
      <c r="AG675" s="3"/>
      <c r="AH675" s="5">
        <v>4379</v>
      </c>
      <c r="AI675" s="3">
        <v>4079</v>
      </c>
      <c r="AJ675" s="3"/>
      <c r="AK675" s="5">
        <v>4079</v>
      </c>
      <c r="AL675" s="3">
        <v>4379</v>
      </c>
      <c r="AM675" s="3"/>
      <c r="AN675" s="5">
        <v>4379</v>
      </c>
      <c r="AO675" s="3">
        <v>4079</v>
      </c>
      <c r="AP675" s="3"/>
      <c r="AQ675" s="5">
        <v>4079</v>
      </c>
    </row>
    <row r="676" spans="5:43" x14ac:dyDescent="0.3">
      <c r="G676" t="s">
        <v>95</v>
      </c>
      <c r="H676" s="3">
        <v>100</v>
      </c>
      <c r="I676" s="3"/>
      <c r="J676" s="5">
        <v>100</v>
      </c>
      <c r="K676" s="3">
        <v>100</v>
      </c>
      <c r="L676" s="3">
        <v>-528</v>
      </c>
      <c r="M676" s="5">
        <v>-428</v>
      </c>
      <c r="N676" s="3">
        <v>100</v>
      </c>
      <c r="O676" s="3"/>
      <c r="P676" s="5">
        <v>100</v>
      </c>
      <c r="Q676" s="3">
        <v>100</v>
      </c>
      <c r="R676" s="3"/>
      <c r="S676" s="5">
        <v>100</v>
      </c>
      <c r="T676" s="3">
        <v>100</v>
      </c>
      <c r="U676" s="3"/>
      <c r="V676" s="5">
        <v>100</v>
      </c>
      <c r="W676" s="3">
        <v>100</v>
      </c>
      <c r="X676" s="3"/>
      <c r="Y676" s="5">
        <v>100</v>
      </c>
      <c r="Z676" s="3">
        <v>100</v>
      </c>
      <c r="AA676" s="3"/>
      <c r="AB676" s="5">
        <v>100</v>
      </c>
      <c r="AC676" s="3">
        <v>100</v>
      </c>
      <c r="AD676" s="3"/>
      <c r="AE676" s="5">
        <v>100</v>
      </c>
      <c r="AF676" s="3">
        <v>100</v>
      </c>
      <c r="AG676" s="3"/>
      <c r="AH676" s="5">
        <v>100</v>
      </c>
      <c r="AI676" s="3">
        <v>100</v>
      </c>
      <c r="AJ676" s="3"/>
      <c r="AK676" s="5">
        <v>100</v>
      </c>
      <c r="AL676" s="3">
        <v>100</v>
      </c>
      <c r="AM676" s="3"/>
      <c r="AN676" s="5">
        <v>100</v>
      </c>
      <c r="AO676" s="3">
        <v>100</v>
      </c>
      <c r="AP676" s="3"/>
      <c r="AQ676" s="5">
        <v>100</v>
      </c>
    </row>
    <row r="677" spans="5:43" x14ac:dyDescent="0.3">
      <c r="G677" t="s">
        <v>84</v>
      </c>
      <c r="H677" s="3"/>
      <c r="I677" s="3"/>
      <c r="J677" s="5"/>
      <c r="K677" s="3"/>
      <c r="L677" s="3">
        <v>-127.22</v>
      </c>
      <c r="M677" s="5">
        <v>-127.22</v>
      </c>
      <c r="N677" s="3"/>
      <c r="O677" s="3"/>
      <c r="P677" s="5"/>
      <c r="Q677" s="3"/>
      <c r="R677" s="3"/>
      <c r="S677" s="5"/>
      <c r="T677" s="3"/>
      <c r="U677" s="3"/>
      <c r="V677" s="5"/>
      <c r="W677" s="3"/>
      <c r="X677" s="3"/>
      <c r="Y677" s="5"/>
      <c r="Z677" s="3"/>
      <c r="AA677" s="3"/>
      <c r="AB677" s="5"/>
      <c r="AC677" s="3"/>
      <c r="AD677" s="3"/>
      <c r="AE677" s="5"/>
      <c r="AF677" s="3"/>
      <c r="AG677" s="3"/>
      <c r="AH677" s="5"/>
      <c r="AI677" s="3"/>
      <c r="AJ677" s="3"/>
      <c r="AK677" s="5"/>
      <c r="AL677" s="3"/>
      <c r="AM677" s="3"/>
      <c r="AN677" s="5"/>
      <c r="AO677" s="3"/>
      <c r="AP677" s="3"/>
      <c r="AQ677" s="5"/>
    </row>
    <row r="678" spans="5:43" x14ac:dyDescent="0.3">
      <c r="G678" t="s">
        <v>81</v>
      </c>
      <c r="H678" s="3">
        <v>279</v>
      </c>
      <c r="I678" s="3">
        <v>-56.04</v>
      </c>
      <c r="J678" s="5">
        <v>222.96</v>
      </c>
      <c r="K678" s="3">
        <v>279</v>
      </c>
      <c r="L678" s="3"/>
      <c r="M678" s="5">
        <v>279</v>
      </c>
      <c r="N678" s="3">
        <v>279</v>
      </c>
      <c r="O678" s="3"/>
      <c r="P678" s="5">
        <v>279</v>
      </c>
      <c r="Q678" s="3">
        <v>279</v>
      </c>
      <c r="R678" s="3"/>
      <c r="S678" s="5">
        <v>279</v>
      </c>
      <c r="T678" s="3">
        <v>279</v>
      </c>
      <c r="U678" s="3"/>
      <c r="V678" s="5">
        <v>279</v>
      </c>
      <c r="W678" s="3">
        <v>279</v>
      </c>
      <c r="X678" s="3"/>
      <c r="Y678" s="5">
        <v>279</v>
      </c>
      <c r="Z678" s="3">
        <v>279</v>
      </c>
      <c r="AA678" s="3"/>
      <c r="AB678" s="5">
        <v>279</v>
      </c>
      <c r="AC678" s="3">
        <v>279</v>
      </c>
      <c r="AD678" s="3"/>
      <c r="AE678" s="5">
        <v>279</v>
      </c>
      <c r="AF678" s="3">
        <v>279</v>
      </c>
      <c r="AG678" s="3"/>
      <c r="AH678" s="5">
        <v>279</v>
      </c>
      <c r="AI678" s="3">
        <v>279</v>
      </c>
      <c r="AJ678" s="3"/>
      <c r="AK678" s="5">
        <v>279</v>
      </c>
      <c r="AL678" s="3">
        <v>279</v>
      </c>
      <c r="AM678" s="3"/>
      <c r="AN678" s="5">
        <v>279</v>
      </c>
      <c r="AO678" s="3">
        <v>279</v>
      </c>
      <c r="AP678" s="3"/>
      <c r="AQ678" s="5">
        <v>279</v>
      </c>
    </row>
    <row r="679" spans="5:43" x14ac:dyDescent="0.3">
      <c r="G679" t="s">
        <v>47</v>
      </c>
      <c r="H679" s="3">
        <v>344.92</v>
      </c>
      <c r="I679" s="3">
        <v>-646.66999999999985</v>
      </c>
      <c r="J679" s="5">
        <v>-301.74999999999983</v>
      </c>
      <c r="K679" s="3"/>
      <c r="L679" s="3"/>
      <c r="M679" s="5"/>
      <c r="N679" s="3">
        <v>300</v>
      </c>
      <c r="O679" s="3"/>
      <c r="P679" s="5">
        <v>300</v>
      </c>
      <c r="Q679" s="3"/>
      <c r="R679" s="3"/>
      <c r="S679" s="5"/>
      <c r="T679" s="3">
        <v>300</v>
      </c>
      <c r="U679" s="3"/>
      <c r="V679" s="5">
        <v>300</v>
      </c>
      <c r="W679" s="3"/>
      <c r="X679" s="3"/>
      <c r="Y679" s="5"/>
      <c r="Z679" s="3">
        <v>300</v>
      </c>
      <c r="AA679" s="3"/>
      <c r="AB679" s="5">
        <v>300</v>
      </c>
      <c r="AC679" s="3"/>
      <c r="AD679" s="3"/>
      <c r="AE679" s="5"/>
      <c r="AF679" s="3">
        <v>300</v>
      </c>
      <c r="AG679" s="3"/>
      <c r="AH679" s="5">
        <v>300</v>
      </c>
      <c r="AI679" s="3"/>
      <c r="AJ679" s="3"/>
      <c r="AK679" s="5"/>
      <c r="AL679" s="3">
        <v>300</v>
      </c>
      <c r="AM679" s="3"/>
      <c r="AN679" s="5">
        <v>300</v>
      </c>
      <c r="AO679" s="3"/>
      <c r="AP679" s="3"/>
      <c r="AQ679" s="5"/>
    </row>
    <row r="680" spans="5:43" x14ac:dyDescent="0.3">
      <c r="G680" t="s">
        <v>91</v>
      </c>
      <c r="H680" s="3"/>
      <c r="I680" s="3">
        <v>-125.23</v>
      </c>
      <c r="J680" s="5">
        <v>-125.23</v>
      </c>
      <c r="K680" s="3"/>
      <c r="L680" s="3"/>
      <c r="M680" s="5"/>
      <c r="N680" s="3"/>
      <c r="O680" s="3"/>
      <c r="P680" s="5"/>
      <c r="Q680" s="3"/>
      <c r="R680" s="3"/>
      <c r="S680" s="5"/>
      <c r="T680" s="3"/>
      <c r="U680" s="3"/>
      <c r="V680" s="5"/>
      <c r="W680" s="3"/>
      <c r="X680" s="3"/>
      <c r="Y680" s="5"/>
      <c r="Z680" s="3"/>
      <c r="AA680" s="3"/>
      <c r="AB680" s="5"/>
      <c r="AC680" s="3"/>
      <c r="AD680" s="3"/>
      <c r="AE680" s="5"/>
      <c r="AF680" s="3"/>
      <c r="AG680" s="3"/>
      <c r="AH680" s="5"/>
      <c r="AI680" s="3"/>
      <c r="AJ680" s="3"/>
      <c r="AK680" s="5"/>
      <c r="AL680" s="3"/>
      <c r="AM680" s="3"/>
      <c r="AN680" s="5"/>
      <c r="AO680" s="3"/>
      <c r="AP680" s="3"/>
      <c r="AQ680" s="5"/>
    </row>
    <row r="681" spans="5:43" x14ac:dyDescent="0.3">
      <c r="G681" t="s">
        <v>110</v>
      </c>
      <c r="H681" s="3">
        <v>300</v>
      </c>
      <c r="I681" s="3"/>
      <c r="J681" s="5">
        <v>300</v>
      </c>
      <c r="K681" s="3">
        <v>300</v>
      </c>
      <c r="L681" s="3"/>
      <c r="M681" s="5">
        <v>300</v>
      </c>
      <c r="N681" s="3">
        <v>300</v>
      </c>
      <c r="O681" s="3"/>
      <c r="P681" s="5">
        <v>300</v>
      </c>
      <c r="Q681" s="3">
        <v>300</v>
      </c>
      <c r="R681" s="3"/>
      <c r="S681" s="5">
        <v>300</v>
      </c>
      <c r="T681" s="3">
        <v>300</v>
      </c>
      <c r="U681" s="3"/>
      <c r="V681" s="5">
        <v>300</v>
      </c>
      <c r="W681" s="3">
        <v>300</v>
      </c>
      <c r="X681" s="3"/>
      <c r="Y681" s="5">
        <v>300</v>
      </c>
      <c r="Z681" s="3">
        <v>300</v>
      </c>
      <c r="AA681" s="3"/>
      <c r="AB681" s="5">
        <v>300</v>
      </c>
      <c r="AC681" s="3">
        <v>300</v>
      </c>
      <c r="AD681" s="3"/>
      <c r="AE681" s="5">
        <v>300</v>
      </c>
      <c r="AF681" s="3">
        <v>300</v>
      </c>
      <c r="AG681" s="3"/>
      <c r="AH681" s="5">
        <v>300</v>
      </c>
      <c r="AI681" s="3">
        <v>300</v>
      </c>
      <c r="AJ681" s="3"/>
      <c r="AK681" s="5">
        <v>300</v>
      </c>
      <c r="AL681" s="3">
        <v>300</v>
      </c>
      <c r="AM681" s="3"/>
      <c r="AN681" s="5">
        <v>300</v>
      </c>
      <c r="AO681" s="3">
        <v>300</v>
      </c>
      <c r="AP681" s="3"/>
      <c r="AQ681" s="5">
        <v>300</v>
      </c>
    </row>
    <row r="682" spans="5:43" x14ac:dyDescent="0.3">
      <c r="G682" t="s">
        <v>64</v>
      </c>
      <c r="H682" s="3">
        <v>400</v>
      </c>
      <c r="I682" s="3"/>
      <c r="J682" s="5">
        <v>400</v>
      </c>
      <c r="K682" s="3">
        <v>400</v>
      </c>
      <c r="L682" s="3"/>
      <c r="M682" s="5">
        <v>400</v>
      </c>
      <c r="N682" s="3">
        <v>400</v>
      </c>
      <c r="O682" s="3"/>
      <c r="P682" s="5">
        <v>400</v>
      </c>
      <c r="Q682" s="3">
        <v>400</v>
      </c>
      <c r="R682" s="3"/>
      <c r="S682" s="5">
        <v>400</v>
      </c>
      <c r="T682" s="3">
        <v>400</v>
      </c>
      <c r="U682" s="3"/>
      <c r="V682" s="5">
        <v>400</v>
      </c>
      <c r="W682" s="3">
        <v>400</v>
      </c>
      <c r="X682" s="3"/>
      <c r="Y682" s="5">
        <v>400</v>
      </c>
      <c r="Z682" s="3">
        <v>400</v>
      </c>
      <c r="AA682" s="3"/>
      <c r="AB682" s="5">
        <v>400</v>
      </c>
      <c r="AC682" s="3">
        <v>400</v>
      </c>
      <c r="AD682" s="3"/>
      <c r="AE682" s="5">
        <v>400</v>
      </c>
      <c r="AF682" s="3">
        <v>400</v>
      </c>
      <c r="AG682" s="3"/>
      <c r="AH682" s="5">
        <v>400</v>
      </c>
      <c r="AI682" s="3">
        <v>400</v>
      </c>
      <c r="AJ682" s="3"/>
      <c r="AK682" s="5">
        <v>400</v>
      </c>
      <c r="AL682" s="3">
        <v>400</v>
      </c>
      <c r="AM682" s="3"/>
      <c r="AN682" s="5">
        <v>400</v>
      </c>
      <c r="AO682" s="3">
        <v>400</v>
      </c>
      <c r="AP682" s="3"/>
      <c r="AQ682" s="5">
        <v>400</v>
      </c>
    </row>
    <row r="683" spans="5:43" x14ac:dyDescent="0.3">
      <c r="G683" t="s">
        <v>14</v>
      </c>
      <c r="H683" s="3">
        <v>3000</v>
      </c>
      <c r="I683" s="3"/>
      <c r="J683" s="5">
        <v>3000</v>
      </c>
      <c r="K683" s="3">
        <v>3000</v>
      </c>
      <c r="L683" s="3">
        <v>-277.49</v>
      </c>
      <c r="M683" s="5">
        <v>2722.51</v>
      </c>
      <c r="N683" s="3">
        <v>3000</v>
      </c>
      <c r="O683" s="3"/>
      <c r="P683" s="5">
        <v>3000</v>
      </c>
      <c r="Q683" s="3">
        <v>3000</v>
      </c>
      <c r="R683" s="3"/>
      <c r="S683" s="5">
        <v>3000</v>
      </c>
      <c r="T683" s="3">
        <v>3000</v>
      </c>
      <c r="U683" s="3"/>
      <c r="V683" s="5">
        <v>3000</v>
      </c>
      <c r="W683" s="3">
        <v>3000</v>
      </c>
      <c r="X683" s="3"/>
      <c r="Y683" s="5">
        <v>3000</v>
      </c>
      <c r="Z683" s="3">
        <v>3000</v>
      </c>
      <c r="AA683" s="3"/>
      <c r="AB683" s="5">
        <v>3000</v>
      </c>
      <c r="AC683" s="3">
        <v>3000</v>
      </c>
      <c r="AD683" s="3"/>
      <c r="AE683" s="5">
        <v>3000</v>
      </c>
      <c r="AF683" s="3">
        <v>3000</v>
      </c>
      <c r="AG683" s="3"/>
      <c r="AH683" s="5">
        <v>3000</v>
      </c>
      <c r="AI683" s="3">
        <v>3000</v>
      </c>
      <c r="AJ683" s="3"/>
      <c r="AK683" s="5">
        <v>3000</v>
      </c>
      <c r="AL683" s="3">
        <v>3000</v>
      </c>
      <c r="AM683" s="3"/>
      <c r="AN683" s="5">
        <v>3000</v>
      </c>
      <c r="AO683" s="3">
        <v>3000</v>
      </c>
      <c r="AP683" s="3"/>
      <c r="AQ683" s="5">
        <v>3000</v>
      </c>
    </row>
    <row r="684" spans="5:43" x14ac:dyDescent="0.3">
      <c r="H684" s="3"/>
      <c r="I684" s="3"/>
      <c r="J684" s="5"/>
      <c r="K684" s="3"/>
      <c r="L684" s="3"/>
      <c r="M684" s="5"/>
      <c r="N684" s="3"/>
      <c r="O684" s="3"/>
      <c r="P684" s="5"/>
      <c r="Q684" s="3"/>
      <c r="R684" s="3"/>
      <c r="S684" s="5"/>
      <c r="T684" s="3"/>
      <c r="U684" s="3"/>
      <c r="V684" s="5"/>
      <c r="W684" s="3"/>
      <c r="X684" s="3"/>
      <c r="Y684" s="5"/>
      <c r="Z684" s="3"/>
      <c r="AA684" s="3"/>
      <c r="AB684" s="5"/>
      <c r="AC684" s="3"/>
      <c r="AD684" s="3"/>
      <c r="AE684" s="5"/>
      <c r="AF684" s="3"/>
      <c r="AG684" s="3"/>
      <c r="AH684" s="5"/>
      <c r="AI684" s="3"/>
      <c r="AJ684" s="3"/>
      <c r="AK684" s="5"/>
      <c r="AL684" s="3"/>
      <c r="AM684" s="3"/>
      <c r="AN684" s="5"/>
      <c r="AO684" s="3"/>
      <c r="AP684" s="3"/>
      <c r="AQ684" s="5"/>
    </row>
    <row r="685" spans="5:43" x14ac:dyDescent="0.3">
      <c r="E685">
        <v>303415</v>
      </c>
      <c r="F685" s="43" t="s">
        <v>102</v>
      </c>
      <c r="G685" s="43"/>
      <c r="H685" s="3">
        <v>26800</v>
      </c>
      <c r="I685" s="3">
        <v>-73801.33</v>
      </c>
      <c r="J685" s="5">
        <v>-47001.33</v>
      </c>
      <c r="K685" s="3">
        <v>26800</v>
      </c>
      <c r="L685" s="3">
        <v>-11209.130000000001</v>
      </c>
      <c r="M685" s="5">
        <v>15590.869999999999</v>
      </c>
      <c r="N685" s="3">
        <v>26800</v>
      </c>
      <c r="O685" s="3"/>
      <c r="P685" s="5">
        <v>26800</v>
      </c>
      <c r="Q685" s="3">
        <v>26800</v>
      </c>
      <c r="R685" s="3"/>
      <c r="S685" s="5">
        <v>26800</v>
      </c>
      <c r="T685" s="3">
        <v>26800</v>
      </c>
      <c r="U685" s="3"/>
      <c r="V685" s="5">
        <v>26800</v>
      </c>
      <c r="W685" s="3">
        <v>26800</v>
      </c>
      <c r="X685" s="3"/>
      <c r="Y685" s="5">
        <v>26800</v>
      </c>
      <c r="Z685" s="3">
        <v>26800</v>
      </c>
      <c r="AA685" s="3"/>
      <c r="AB685" s="5">
        <v>26800</v>
      </c>
      <c r="AC685" s="3">
        <v>26800</v>
      </c>
      <c r="AD685" s="3"/>
      <c r="AE685" s="5">
        <v>26800</v>
      </c>
      <c r="AF685" s="3">
        <v>26800</v>
      </c>
      <c r="AG685" s="3"/>
      <c r="AH685" s="5">
        <v>26800</v>
      </c>
      <c r="AI685" s="3">
        <v>26800</v>
      </c>
      <c r="AJ685" s="3"/>
      <c r="AK685" s="5">
        <v>26800</v>
      </c>
      <c r="AL685" s="3">
        <v>26800</v>
      </c>
      <c r="AM685" s="3"/>
      <c r="AN685" s="5">
        <v>26800</v>
      </c>
      <c r="AO685" s="3">
        <v>26800</v>
      </c>
      <c r="AP685" s="3"/>
      <c r="AQ685" s="5">
        <v>26800</v>
      </c>
    </row>
    <row r="686" spans="5:43" x14ac:dyDescent="0.3">
      <c r="G686" t="s">
        <v>100</v>
      </c>
      <c r="H686" s="3">
        <v>26800</v>
      </c>
      <c r="I686" s="3">
        <v>-73801.33</v>
      </c>
      <c r="J686" s="5">
        <v>-47001.33</v>
      </c>
      <c r="K686" s="3">
        <v>26800</v>
      </c>
      <c r="L686" s="3">
        <v>-11209.130000000001</v>
      </c>
      <c r="M686" s="5">
        <v>15590.869999999999</v>
      </c>
      <c r="N686" s="3">
        <v>26800</v>
      </c>
      <c r="O686" s="3"/>
      <c r="P686" s="5">
        <v>26800</v>
      </c>
      <c r="Q686" s="3">
        <v>26800</v>
      </c>
      <c r="R686" s="3"/>
      <c r="S686" s="5">
        <v>26800</v>
      </c>
      <c r="T686" s="3">
        <v>26800</v>
      </c>
      <c r="U686" s="3"/>
      <c r="V686" s="5">
        <v>26800</v>
      </c>
      <c r="W686" s="3">
        <v>26800</v>
      </c>
      <c r="X686" s="3"/>
      <c r="Y686" s="5">
        <v>26800</v>
      </c>
      <c r="Z686" s="3">
        <v>26800</v>
      </c>
      <c r="AA686" s="3"/>
      <c r="AB686" s="5">
        <v>26800</v>
      </c>
      <c r="AC686" s="3">
        <v>26800</v>
      </c>
      <c r="AD686" s="3"/>
      <c r="AE686" s="5">
        <v>26800</v>
      </c>
      <c r="AF686" s="3">
        <v>26800</v>
      </c>
      <c r="AG686" s="3"/>
      <c r="AH686" s="5">
        <v>26800</v>
      </c>
      <c r="AI686" s="3">
        <v>26800</v>
      </c>
      <c r="AJ686" s="3"/>
      <c r="AK686" s="5">
        <v>26800</v>
      </c>
      <c r="AL686" s="3">
        <v>26800</v>
      </c>
      <c r="AM686" s="3"/>
      <c r="AN686" s="5">
        <v>26800</v>
      </c>
      <c r="AO686" s="3">
        <v>26800</v>
      </c>
      <c r="AP686" s="3"/>
      <c r="AQ686" s="5">
        <v>26800</v>
      </c>
    </row>
    <row r="687" spans="5:43" x14ac:dyDescent="0.3">
      <c r="H687" s="3"/>
      <c r="I687" s="3"/>
      <c r="J687" s="5"/>
      <c r="K687" s="3"/>
      <c r="L687" s="3"/>
      <c r="M687" s="5"/>
      <c r="N687" s="3"/>
      <c r="O687" s="3"/>
      <c r="P687" s="5"/>
      <c r="Q687" s="3"/>
      <c r="R687" s="3"/>
      <c r="S687" s="5"/>
      <c r="T687" s="3"/>
      <c r="U687" s="3"/>
      <c r="V687" s="5"/>
      <c r="W687" s="3"/>
      <c r="X687" s="3"/>
      <c r="Y687" s="5"/>
      <c r="Z687" s="3"/>
      <c r="AA687" s="3"/>
      <c r="AB687" s="5"/>
      <c r="AC687" s="3"/>
      <c r="AD687" s="3"/>
      <c r="AE687" s="5"/>
      <c r="AF687" s="3"/>
      <c r="AG687" s="3"/>
      <c r="AH687" s="5"/>
      <c r="AI687" s="3"/>
      <c r="AJ687" s="3"/>
      <c r="AK687" s="5"/>
      <c r="AL687" s="3"/>
      <c r="AM687" s="3"/>
      <c r="AN687" s="5"/>
      <c r="AO687" s="3"/>
      <c r="AP687" s="3"/>
      <c r="AQ687" s="5"/>
    </row>
    <row r="688" spans="5:43" x14ac:dyDescent="0.3">
      <c r="E688">
        <v>303416</v>
      </c>
      <c r="F688" s="43" t="s">
        <v>3</v>
      </c>
      <c r="G688" s="43"/>
      <c r="H688" s="3">
        <v>39578.969999999994</v>
      </c>
      <c r="I688" s="3">
        <v>-68193.180000000109</v>
      </c>
      <c r="J688" s="5">
        <v>-28614.210000000036</v>
      </c>
      <c r="K688" s="3">
        <v>36100</v>
      </c>
      <c r="L688" s="3">
        <v>-10182.749999999995</v>
      </c>
      <c r="M688" s="5">
        <v>25917.249999999989</v>
      </c>
      <c r="N688" s="3">
        <v>36400</v>
      </c>
      <c r="O688" s="3">
        <v>-2999.639999999994</v>
      </c>
      <c r="P688" s="5">
        <v>33400.360000000059</v>
      </c>
      <c r="Q688" s="3">
        <v>38100</v>
      </c>
      <c r="R688" s="3">
        <v>-2999.639999999994</v>
      </c>
      <c r="S688" s="5">
        <v>35100.360000000059</v>
      </c>
      <c r="T688" s="3">
        <v>38400</v>
      </c>
      <c r="U688" s="3">
        <v>-2999.639999999994</v>
      </c>
      <c r="V688" s="5">
        <v>35400.360000000059</v>
      </c>
      <c r="W688" s="3">
        <v>38100</v>
      </c>
      <c r="X688" s="3">
        <v>-2999.639999999994</v>
      </c>
      <c r="Y688" s="5">
        <v>35100.360000000059</v>
      </c>
      <c r="Z688" s="3">
        <v>38400</v>
      </c>
      <c r="AA688" s="3">
        <v>-2999.639999999994</v>
      </c>
      <c r="AB688" s="5">
        <v>35400.360000000059</v>
      </c>
      <c r="AC688" s="3">
        <v>38100</v>
      </c>
      <c r="AD688" s="3">
        <v>-2999.639999999994</v>
      </c>
      <c r="AE688" s="5">
        <v>35100.360000000059</v>
      </c>
      <c r="AF688" s="3">
        <v>38400</v>
      </c>
      <c r="AG688" s="3">
        <v>-2999.639999999994</v>
      </c>
      <c r="AH688" s="5">
        <v>35400.360000000059</v>
      </c>
      <c r="AI688" s="3">
        <v>40600</v>
      </c>
      <c r="AJ688" s="3">
        <v>-2999.639999999994</v>
      </c>
      <c r="AK688" s="5">
        <v>37600.360000000059</v>
      </c>
      <c r="AL688" s="3">
        <v>38400</v>
      </c>
      <c r="AM688" s="3">
        <v>-2999.639999999994</v>
      </c>
      <c r="AN688" s="5">
        <v>35400.360000000059</v>
      </c>
      <c r="AO688" s="3">
        <v>38100</v>
      </c>
      <c r="AP688" s="3">
        <v>-2999.639999999994</v>
      </c>
      <c r="AQ688" s="5">
        <v>35100.360000000059</v>
      </c>
    </row>
    <row r="689" spans="7:43" x14ac:dyDescent="0.3">
      <c r="G689" t="s">
        <v>132</v>
      </c>
      <c r="H689" s="3"/>
      <c r="I689" s="3">
        <v>0.01</v>
      </c>
      <c r="J689" s="5">
        <v>0.01</v>
      </c>
      <c r="K689" s="3"/>
      <c r="L689" s="3">
        <v>0.01</v>
      </c>
      <c r="M689" s="5">
        <v>0.01</v>
      </c>
      <c r="N689" s="3"/>
      <c r="O689" s="3">
        <v>0.01</v>
      </c>
      <c r="P689" s="5">
        <v>0.01</v>
      </c>
      <c r="Q689" s="3"/>
      <c r="R689" s="3">
        <v>0.01</v>
      </c>
      <c r="S689" s="5">
        <v>0.01</v>
      </c>
      <c r="T689" s="3"/>
      <c r="U689" s="3">
        <v>0.01</v>
      </c>
      <c r="V689" s="5">
        <v>0.01</v>
      </c>
      <c r="W689" s="3"/>
      <c r="X689" s="3">
        <v>0.01</v>
      </c>
      <c r="Y689" s="5">
        <v>0.01</v>
      </c>
      <c r="Z689" s="3"/>
      <c r="AA689" s="3">
        <v>0.01</v>
      </c>
      <c r="AB689" s="5">
        <v>0.01</v>
      </c>
      <c r="AC689" s="3"/>
      <c r="AD689" s="3">
        <v>0.01</v>
      </c>
      <c r="AE689" s="5">
        <v>0.01</v>
      </c>
      <c r="AF689" s="3"/>
      <c r="AG689" s="3">
        <v>0.01</v>
      </c>
      <c r="AH689" s="5">
        <v>0.01</v>
      </c>
      <c r="AI689" s="3"/>
      <c r="AJ689" s="3">
        <v>0.01</v>
      </c>
      <c r="AK689" s="5">
        <v>0.01</v>
      </c>
      <c r="AL689" s="3"/>
      <c r="AM689" s="3">
        <v>0.01</v>
      </c>
      <c r="AN689" s="5">
        <v>0.01</v>
      </c>
      <c r="AO689" s="3"/>
      <c r="AP689" s="3">
        <v>0.01</v>
      </c>
      <c r="AQ689" s="5">
        <v>0.01</v>
      </c>
    </row>
    <row r="690" spans="7:43" x14ac:dyDescent="0.3">
      <c r="G690" t="s">
        <v>87</v>
      </c>
      <c r="H690" s="3"/>
      <c r="I690" s="3">
        <v>0.01</v>
      </c>
      <c r="J690" s="5">
        <v>0.01</v>
      </c>
      <c r="K690" s="3"/>
      <c r="L690" s="3">
        <v>0.01</v>
      </c>
      <c r="M690" s="5">
        <v>0.01</v>
      </c>
      <c r="N690" s="3"/>
      <c r="O690" s="3">
        <v>0.01</v>
      </c>
      <c r="P690" s="5">
        <v>0.01</v>
      </c>
      <c r="Q690" s="3"/>
      <c r="R690" s="3">
        <v>0.01</v>
      </c>
      <c r="S690" s="5">
        <v>0.01</v>
      </c>
      <c r="T690" s="3"/>
      <c r="U690" s="3">
        <v>0.01</v>
      </c>
      <c r="V690" s="5">
        <v>0.01</v>
      </c>
      <c r="W690" s="3"/>
      <c r="X690" s="3">
        <v>0.01</v>
      </c>
      <c r="Y690" s="5">
        <v>0.01</v>
      </c>
      <c r="Z690" s="3"/>
      <c r="AA690" s="3">
        <v>0.01</v>
      </c>
      <c r="AB690" s="5">
        <v>0.01</v>
      </c>
      <c r="AC690" s="3"/>
      <c r="AD690" s="3">
        <v>0.01</v>
      </c>
      <c r="AE690" s="5">
        <v>0.01</v>
      </c>
      <c r="AF690" s="3"/>
      <c r="AG690" s="3">
        <v>0.01</v>
      </c>
      <c r="AH690" s="5">
        <v>0.01</v>
      </c>
      <c r="AI690" s="3"/>
      <c r="AJ690" s="3">
        <v>0.01</v>
      </c>
      <c r="AK690" s="5">
        <v>0.01</v>
      </c>
      <c r="AL690" s="3"/>
      <c r="AM690" s="3">
        <v>0.01</v>
      </c>
      <c r="AN690" s="5">
        <v>0.01</v>
      </c>
      <c r="AO690" s="3"/>
      <c r="AP690" s="3">
        <v>0.01</v>
      </c>
      <c r="AQ690" s="5">
        <v>0.01</v>
      </c>
    </row>
    <row r="691" spans="7:43" x14ac:dyDescent="0.3">
      <c r="G691" t="s">
        <v>111</v>
      </c>
      <c r="H691" s="3">
        <v>5500</v>
      </c>
      <c r="I691" s="3">
        <v>-15871.96</v>
      </c>
      <c r="J691" s="5">
        <v>-10371.959999999999</v>
      </c>
      <c r="K691" s="3">
        <v>5500</v>
      </c>
      <c r="L691" s="3">
        <v>0.01</v>
      </c>
      <c r="M691" s="5">
        <v>5500.01</v>
      </c>
      <c r="N691" s="3">
        <v>5500</v>
      </c>
      <c r="O691" s="3">
        <v>0.01</v>
      </c>
      <c r="P691" s="5">
        <v>5500.01</v>
      </c>
      <c r="Q691" s="3">
        <v>5500</v>
      </c>
      <c r="R691" s="3">
        <v>0.01</v>
      </c>
      <c r="S691" s="5">
        <v>5500.01</v>
      </c>
      <c r="T691" s="3">
        <v>5500</v>
      </c>
      <c r="U691" s="3">
        <v>0.01</v>
      </c>
      <c r="V691" s="5">
        <v>5500.01</v>
      </c>
      <c r="W691" s="3">
        <v>5500</v>
      </c>
      <c r="X691" s="3">
        <v>0.01</v>
      </c>
      <c r="Y691" s="5">
        <v>5500.01</v>
      </c>
      <c r="Z691" s="3">
        <v>5500</v>
      </c>
      <c r="AA691" s="3">
        <v>0.01</v>
      </c>
      <c r="AB691" s="5">
        <v>5500.01</v>
      </c>
      <c r="AC691" s="3">
        <v>5500</v>
      </c>
      <c r="AD691" s="3">
        <v>0.01</v>
      </c>
      <c r="AE691" s="5">
        <v>5500.01</v>
      </c>
      <c r="AF691" s="3">
        <v>5500</v>
      </c>
      <c r="AG691" s="3">
        <v>0.01</v>
      </c>
      <c r="AH691" s="5">
        <v>5500.01</v>
      </c>
      <c r="AI691" s="3">
        <v>5500</v>
      </c>
      <c r="AJ691" s="3">
        <v>0.01</v>
      </c>
      <c r="AK691" s="5">
        <v>5500.01</v>
      </c>
      <c r="AL691" s="3">
        <v>5500</v>
      </c>
      <c r="AM691" s="3">
        <v>0.01</v>
      </c>
      <c r="AN691" s="5">
        <v>5500.01</v>
      </c>
      <c r="AO691" s="3">
        <v>5500</v>
      </c>
      <c r="AP691" s="3">
        <v>0.01</v>
      </c>
      <c r="AQ691" s="5">
        <v>5500.01</v>
      </c>
    </row>
    <row r="692" spans="7:43" x14ac:dyDescent="0.3">
      <c r="G692" t="s">
        <v>107</v>
      </c>
      <c r="H692" s="3"/>
      <c r="I692" s="3">
        <v>0.01</v>
      </c>
      <c r="J692" s="5">
        <v>0.01</v>
      </c>
      <c r="K692" s="3"/>
      <c r="L692" s="3">
        <v>0.01</v>
      </c>
      <c r="M692" s="5">
        <v>0.01</v>
      </c>
      <c r="N692" s="3"/>
      <c r="O692" s="3">
        <v>0.01</v>
      </c>
      <c r="P692" s="5">
        <v>0.01</v>
      </c>
      <c r="Q692" s="3"/>
      <c r="R692" s="3">
        <v>0.01</v>
      </c>
      <c r="S692" s="5">
        <v>0.01</v>
      </c>
      <c r="T692" s="3"/>
      <c r="U692" s="3">
        <v>0.01</v>
      </c>
      <c r="V692" s="5">
        <v>0.01</v>
      </c>
      <c r="W692" s="3"/>
      <c r="X692" s="3">
        <v>0.01</v>
      </c>
      <c r="Y692" s="5">
        <v>0.01</v>
      </c>
      <c r="Z692" s="3"/>
      <c r="AA692" s="3">
        <v>0.01</v>
      </c>
      <c r="AB692" s="5">
        <v>0.01</v>
      </c>
      <c r="AC692" s="3"/>
      <c r="AD692" s="3">
        <v>0.01</v>
      </c>
      <c r="AE692" s="5">
        <v>0.01</v>
      </c>
      <c r="AF692" s="3"/>
      <c r="AG692" s="3">
        <v>0.01</v>
      </c>
      <c r="AH692" s="5">
        <v>0.01</v>
      </c>
      <c r="AI692" s="3"/>
      <c r="AJ692" s="3">
        <v>0.01</v>
      </c>
      <c r="AK692" s="5">
        <v>0.01</v>
      </c>
      <c r="AL692" s="3"/>
      <c r="AM692" s="3">
        <v>0.01</v>
      </c>
      <c r="AN692" s="5">
        <v>0.01</v>
      </c>
      <c r="AO692" s="3"/>
      <c r="AP692" s="3">
        <v>0.01</v>
      </c>
      <c r="AQ692" s="5">
        <v>0.01</v>
      </c>
    </row>
    <row r="693" spans="7:43" x14ac:dyDescent="0.3">
      <c r="G693" t="s">
        <v>105</v>
      </c>
      <c r="H693" s="3">
        <v>500</v>
      </c>
      <c r="I693" s="3">
        <v>-75.08</v>
      </c>
      <c r="J693" s="5">
        <v>424.92</v>
      </c>
      <c r="K693" s="3">
        <v>500</v>
      </c>
      <c r="L693" s="3">
        <v>-159.89000000000001</v>
      </c>
      <c r="M693" s="5">
        <v>340.11</v>
      </c>
      <c r="N693" s="3">
        <v>500</v>
      </c>
      <c r="O693" s="3">
        <v>0.01</v>
      </c>
      <c r="P693" s="5">
        <v>500.01</v>
      </c>
      <c r="Q693" s="3">
        <v>500</v>
      </c>
      <c r="R693" s="3">
        <v>0.01</v>
      </c>
      <c r="S693" s="5">
        <v>500.01</v>
      </c>
      <c r="T693" s="3">
        <v>500</v>
      </c>
      <c r="U693" s="3">
        <v>0.01</v>
      </c>
      <c r="V693" s="5">
        <v>500.01</v>
      </c>
      <c r="W693" s="3">
        <v>500</v>
      </c>
      <c r="X693" s="3">
        <v>0.01</v>
      </c>
      <c r="Y693" s="5">
        <v>500.01</v>
      </c>
      <c r="Z693" s="3">
        <v>500</v>
      </c>
      <c r="AA693" s="3">
        <v>0.01</v>
      </c>
      <c r="AB693" s="5">
        <v>500.01</v>
      </c>
      <c r="AC693" s="3">
        <v>500</v>
      </c>
      <c r="AD693" s="3">
        <v>0.01</v>
      </c>
      <c r="AE693" s="5">
        <v>500.01</v>
      </c>
      <c r="AF693" s="3">
        <v>500</v>
      </c>
      <c r="AG693" s="3">
        <v>0.01</v>
      </c>
      <c r="AH693" s="5">
        <v>500.01</v>
      </c>
      <c r="AI693" s="3">
        <v>3000</v>
      </c>
      <c r="AJ693" s="3">
        <v>0.01</v>
      </c>
      <c r="AK693" s="5">
        <v>3000.01</v>
      </c>
      <c r="AL693" s="3">
        <v>500</v>
      </c>
      <c r="AM693" s="3">
        <v>0.01</v>
      </c>
      <c r="AN693" s="5">
        <v>500.01</v>
      </c>
      <c r="AO693" s="3">
        <v>500</v>
      </c>
      <c r="AP693" s="3">
        <v>0.01</v>
      </c>
      <c r="AQ693" s="5">
        <v>500.01</v>
      </c>
    </row>
    <row r="694" spans="7:43" x14ac:dyDescent="0.3">
      <c r="G694" t="s">
        <v>95</v>
      </c>
      <c r="H694" s="3">
        <v>2327.31</v>
      </c>
      <c r="I694" s="3">
        <v>-2327.31</v>
      </c>
      <c r="J694" s="5">
        <v>0</v>
      </c>
      <c r="K694" s="3"/>
      <c r="L694" s="3">
        <v>-41.92</v>
      </c>
      <c r="M694" s="5">
        <v>-41.92</v>
      </c>
      <c r="N694" s="3"/>
      <c r="O694" s="3">
        <v>0.01</v>
      </c>
      <c r="P694" s="5">
        <v>0.01</v>
      </c>
      <c r="Q694" s="3"/>
      <c r="R694" s="3">
        <v>0.01</v>
      </c>
      <c r="S694" s="5">
        <v>0.01</v>
      </c>
      <c r="T694" s="3"/>
      <c r="U694" s="3">
        <v>0.01</v>
      </c>
      <c r="V694" s="5">
        <v>0.01</v>
      </c>
      <c r="W694" s="3"/>
      <c r="X694" s="3">
        <v>0.01</v>
      </c>
      <c r="Y694" s="5">
        <v>0.01</v>
      </c>
      <c r="Z694" s="3"/>
      <c r="AA694" s="3">
        <v>0.01</v>
      </c>
      <c r="AB694" s="5">
        <v>0.01</v>
      </c>
      <c r="AC694" s="3"/>
      <c r="AD694" s="3">
        <v>0.01</v>
      </c>
      <c r="AE694" s="5">
        <v>0.01</v>
      </c>
      <c r="AF694" s="3"/>
      <c r="AG694" s="3">
        <v>0.01</v>
      </c>
      <c r="AH694" s="5">
        <v>0.01</v>
      </c>
      <c r="AI694" s="3"/>
      <c r="AJ694" s="3">
        <v>0.01</v>
      </c>
      <c r="AK694" s="5">
        <v>0.01</v>
      </c>
      <c r="AL694" s="3"/>
      <c r="AM694" s="3">
        <v>0.01</v>
      </c>
      <c r="AN694" s="5">
        <v>0.01</v>
      </c>
      <c r="AO694" s="3"/>
      <c r="AP694" s="3">
        <v>0.01</v>
      </c>
      <c r="AQ694" s="5">
        <v>0.01</v>
      </c>
    </row>
    <row r="695" spans="7:43" x14ac:dyDescent="0.3">
      <c r="G695" t="s">
        <v>56</v>
      </c>
      <c r="H695" s="3">
        <v>30000</v>
      </c>
      <c r="I695" s="3">
        <v>-47597.38</v>
      </c>
      <c r="J695" s="5">
        <v>-17597.379999999997</v>
      </c>
      <c r="K695" s="3">
        <v>30000</v>
      </c>
      <c r="L695" s="3">
        <v>-2999.99</v>
      </c>
      <c r="M695" s="5">
        <v>27000.010000000002</v>
      </c>
      <c r="N695" s="3">
        <v>30000</v>
      </c>
      <c r="O695" s="3">
        <v>-2999.99</v>
      </c>
      <c r="P695" s="5">
        <v>27000.010000000002</v>
      </c>
      <c r="Q695" s="3">
        <v>30000</v>
      </c>
      <c r="R695" s="3">
        <v>-2999.99</v>
      </c>
      <c r="S695" s="5">
        <v>27000.010000000002</v>
      </c>
      <c r="T695" s="3">
        <v>30000</v>
      </c>
      <c r="U695" s="3">
        <v>-2999.99</v>
      </c>
      <c r="V695" s="5">
        <v>27000.010000000002</v>
      </c>
      <c r="W695" s="3">
        <v>30000</v>
      </c>
      <c r="X695" s="3">
        <v>-2999.99</v>
      </c>
      <c r="Y695" s="5">
        <v>27000.010000000002</v>
      </c>
      <c r="Z695" s="3">
        <v>30000</v>
      </c>
      <c r="AA695" s="3">
        <v>-2999.99</v>
      </c>
      <c r="AB695" s="5">
        <v>27000.010000000002</v>
      </c>
      <c r="AC695" s="3">
        <v>30000</v>
      </c>
      <c r="AD695" s="3">
        <v>-2999.99</v>
      </c>
      <c r="AE695" s="5">
        <v>27000.010000000002</v>
      </c>
      <c r="AF695" s="3">
        <v>30000</v>
      </c>
      <c r="AG695" s="3">
        <v>-2999.99</v>
      </c>
      <c r="AH695" s="5">
        <v>27000.010000000002</v>
      </c>
      <c r="AI695" s="3">
        <v>30000</v>
      </c>
      <c r="AJ695" s="3">
        <v>-2999.99</v>
      </c>
      <c r="AK695" s="5">
        <v>27000.010000000002</v>
      </c>
      <c r="AL695" s="3">
        <v>30000</v>
      </c>
      <c r="AM695" s="3">
        <v>-2999.99</v>
      </c>
      <c r="AN695" s="5">
        <v>27000.010000000002</v>
      </c>
      <c r="AO695" s="3">
        <v>30000</v>
      </c>
      <c r="AP695" s="3">
        <v>-2999.99</v>
      </c>
      <c r="AQ695" s="5">
        <v>27000.010000000002</v>
      </c>
    </row>
    <row r="696" spans="7:43" x14ac:dyDescent="0.3">
      <c r="G696" t="s">
        <v>84</v>
      </c>
      <c r="H696" s="3"/>
      <c r="I696" s="3">
        <v>0.01</v>
      </c>
      <c r="J696" s="5">
        <v>0.01</v>
      </c>
      <c r="K696" s="3"/>
      <c r="L696" s="3">
        <v>0.01</v>
      </c>
      <c r="M696" s="5">
        <v>0.01</v>
      </c>
      <c r="N696" s="3"/>
      <c r="O696" s="3">
        <v>0.01</v>
      </c>
      <c r="P696" s="5">
        <v>0.01</v>
      </c>
      <c r="Q696" s="3"/>
      <c r="R696" s="3">
        <v>0.01</v>
      </c>
      <c r="S696" s="5">
        <v>0.01</v>
      </c>
      <c r="T696" s="3"/>
      <c r="U696" s="3">
        <v>0.01</v>
      </c>
      <c r="V696" s="5">
        <v>0.01</v>
      </c>
      <c r="W696" s="3"/>
      <c r="X696" s="3">
        <v>0.01</v>
      </c>
      <c r="Y696" s="5">
        <v>0.01</v>
      </c>
      <c r="Z696" s="3"/>
      <c r="AA696" s="3">
        <v>0.01</v>
      </c>
      <c r="AB696" s="5">
        <v>0.01</v>
      </c>
      <c r="AC696" s="3"/>
      <c r="AD696" s="3">
        <v>0.01</v>
      </c>
      <c r="AE696" s="5">
        <v>0.01</v>
      </c>
      <c r="AF696" s="3"/>
      <c r="AG696" s="3">
        <v>0.01</v>
      </c>
      <c r="AH696" s="5">
        <v>0.01</v>
      </c>
      <c r="AI696" s="3"/>
      <c r="AJ696" s="3">
        <v>0.01</v>
      </c>
      <c r="AK696" s="5">
        <v>0.01</v>
      </c>
      <c r="AL696" s="3"/>
      <c r="AM696" s="3">
        <v>0.01</v>
      </c>
      <c r="AN696" s="5">
        <v>0.01</v>
      </c>
      <c r="AO696" s="3"/>
      <c r="AP696" s="3">
        <v>0.01</v>
      </c>
      <c r="AQ696" s="5">
        <v>0.01</v>
      </c>
    </row>
    <row r="697" spans="7:43" x14ac:dyDescent="0.3">
      <c r="G697" t="s">
        <v>100</v>
      </c>
      <c r="H697" s="3"/>
      <c r="I697" s="3">
        <v>0.01</v>
      </c>
      <c r="J697" s="5">
        <v>0.01</v>
      </c>
      <c r="K697" s="3"/>
      <c r="L697" s="3">
        <v>0.01</v>
      </c>
      <c r="M697" s="5">
        <v>0.01</v>
      </c>
      <c r="N697" s="3"/>
      <c r="O697" s="3">
        <v>0.01</v>
      </c>
      <c r="P697" s="5">
        <v>0.01</v>
      </c>
      <c r="Q697" s="3"/>
      <c r="R697" s="3">
        <v>0.01</v>
      </c>
      <c r="S697" s="5">
        <v>0.01</v>
      </c>
      <c r="T697" s="3"/>
      <c r="U697" s="3">
        <v>0.01</v>
      </c>
      <c r="V697" s="5">
        <v>0.01</v>
      </c>
      <c r="W697" s="3"/>
      <c r="X697" s="3">
        <v>0.01</v>
      </c>
      <c r="Y697" s="5">
        <v>0.01</v>
      </c>
      <c r="Z697" s="3"/>
      <c r="AA697" s="3">
        <v>0.01</v>
      </c>
      <c r="AB697" s="5">
        <v>0.01</v>
      </c>
      <c r="AC697" s="3"/>
      <c r="AD697" s="3">
        <v>0.01</v>
      </c>
      <c r="AE697" s="5">
        <v>0.01</v>
      </c>
      <c r="AF697" s="3"/>
      <c r="AG697" s="3">
        <v>0.01</v>
      </c>
      <c r="AH697" s="5">
        <v>0.01</v>
      </c>
      <c r="AI697" s="3"/>
      <c r="AJ697" s="3">
        <v>0.01</v>
      </c>
      <c r="AK697" s="5">
        <v>0.01</v>
      </c>
      <c r="AL697" s="3"/>
      <c r="AM697" s="3">
        <v>0.01</v>
      </c>
      <c r="AN697" s="5">
        <v>0.01</v>
      </c>
      <c r="AO697" s="3"/>
      <c r="AP697" s="3">
        <v>0.01</v>
      </c>
      <c r="AQ697" s="5">
        <v>0.01</v>
      </c>
    </row>
    <row r="698" spans="7:43" x14ac:dyDescent="0.3">
      <c r="G698" t="s">
        <v>30</v>
      </c>
      <c r="H698" s="3"/>
      <c r="I698" s="3">
        <v>0.01</v>
      </c>
      <c r="J698" s="5">
        <v>0.01</v>
      </c>
      <c r="K698" s="3"/>
      <c r="L698" s="3">
        <v>0.01</v>
      </c>
      <c r="M698" s="5">
        <v>0.01</v>
      </c>
      <c r="N698" s="3"/>
      <c r="O698" s="3">
        <v>0.01</v>
      </c>
      <c r="P698" s="5">
        <v>0.01</v>
      </c>
      <c r="Q698" s="3"/>
      <c r="R698" s="3">
        <v>0.01</v>
      </c>
      <c r="S698" s="5">
        <v>0.01</v>
      </c>
      <c r="T698" s="3"/>
      <c r="U698" s="3">
        <v>0.01</v>
      </c>
      <c r="V698" s="5">
        <v>0.01</v>
      </c>
      <c r="W698" s="3"/>
      <c r="X698" s="3">
        <v>0.01</v>
      </c>
      <c r="Y698" s="5">
        <v>0.01</v>
      </c>
      <c r="Z698" s="3"/>
      <c r="AA698" s="3">
        <v>0.01</v>
      </c>
      <c r="AB698" s="5">
        <v>0.01</v>
      </c>
      <c r="AC698" s="3"/>
      <c r="AD698" s="3">
        <v>0.01</v>
      </c>
      <c r="AE698" s="5">
        <v>0.01</v>
      </c>
      <c r="AF698" s="3"/>
      <c r="AG698" s="3">
        <v>0.01</v>
      </c>
      <c r="AH698" s="5">
        <v>0.01</v>
      </c>
      <c r="AI698" s="3"/>
      <c r="AJ698" s="3">
        <v>0.01</v>
      </c>
      <c r="AK698" s="5">
        <v>0.01</v>
      </c>
      <c r="AL698" s="3"/>
      <c r="AM698" s="3">
        <v>0.01</v>
      </c>
      <c r="AN698" s="5">
        <v>0.01</v>
      </c>
      <c r="AO698" s="3"/>
      <c r="AP698" s="3">
        <v>0.01</v>
      </c>
      <c r="AQ698" s="5">
        <v>0.01</v>
      </c>
    </row>
    <row r="699" spans="7:43" x14ac:dyDescent="0.3">
      <c r="G699" t="s">
        <v>108</v>
      </c>
      <c r="H699" s="3"/>
      <c r="I699" s="3">
        <v>0.01</v>
      </c>
      <c r="J699" s="5">
        <v>0.01</v>
      </c>
      <c r="K699" s="3"/>
      <c r="L699" s="3">
        <v>0.01</v>
      </c>
      <c r="M699" s="5">
        <v>0.01</v>
      </c>
      <c r="N699" s="3"/>
      <c r="O699" s="3">
        <v>0.01</v>
      </c>
      <c r="P699" s="5">
        <v>0.01</v>
      </c>
      <c r="Q699" s="3"/>
      <c r="R699" s="3">
        <v>0.01</v>
      </c>
      <c r="S699" s="5">
        <v>0.01</v>
      </c>
      <c r="T699" s="3"/>
      <c r="U699" s="3">
        <v>0.01</v>
      </c>
      <c r="V699" s="5">
        <v>0.01</v>
      </c>
      <c r="W699" s="3"/>
      <c r="X699" s="3">
        <v>0.01</v>
      </c>
      <c r="Y699" s="5">
        <v>0.01</v>
      </c>
      <c r="Z699" s="3"/>
      <c r="AA699" s="3">
        <v>0.01</v>
      </c>
      <c r="AB699" s="5">
        <v>0.01</v>
      </c>
      <c r="AC699" s="3"/>
      <c r="AD699" s="3">
        <v>0.01</v>
      </c>
      <c r="AE699" s="5">
        <v>0.01</v>
      </c>
      <c r="AF699" s="3"/>
      <c r="AG699" s="3">
        <v>0.01</v>
      </c>
      <c r="AH699" s="5">
        <v>0.01</v>
      </c>
      <c r="AI699" s="3"/>
      <c r="AJ699" s="3">
        <v>0.01</v>
      </c>
      <c r="AK699" s="5">
        <v>0.01</v>
      </c>
      <c r="AL699" s="3"/>
      <c r="AM699" s="3">
        <v>0.01</v>
      </c>
      <c r="AN699" s="5">
        <v>0.01</v>
      </c>
      <c r="AO699" s="3"/>
      <c r="AP699" s="3">
        <v>0.01</v>
      </c>
      <c r="AQ699" s="5">
        <v>0.01</v>
      </c>
    </row>
    <row r="700" spans="7:43" x14ac:dyDescent="0.3">
      <c r="G700" t="s">
        <v>86</v>
      </c>
      <c r="H700" s="3"/>
      <c r="I700" s="3">
        <v>0.01</v>
      </c>
      <c r="J700" s="5">
        <v>0.01</v>
      </c>
      <c r="K700" s="3"/>
      <c r="L700" s="3">
        <v>0.01</v>
      </c>
      <c r="M700" s="5">
        <v>0.01</v>
      </c>
      <c r="N700" s="3"/>
      <c r="O700" s="3">
        <v>0.01</v>
      </c>
      <c r="P700" s="5">
        <v>0.01</v>
      </c>
      <c r="Q700" s="3"/>
      <c r="R700" s="3">
        <v>0.01</v>
      </c>
      <c r="S700" s="5">
        <v>0.01</v>
      </c>
      <c r="T700" s="3"/>
      <c r="U700" s="3">
        <v>0.01</v>
      </c>
      <c r="V700" s="5">
        <v>0.01</v>
      </c>
      <c r="W700" s="3"/>
      <c r="X700" s="3">
        <v>0.01</v>
      </c>
      <c r="Y700" s="5">
        <v>0.01</v>
      </c>
      <c r="Z700" s="3"/>
      <c r="AA700" s="3">
        <v>0.01</v>
      </c>
      <c r="AB700" s="5">
        <v>0.01</v>
      </c>
      <c r="AC700" s="3"/>
      <c r="AD700" s="3">
        <v>0.01</v>
      </c>
      <c r="AE700" s="5">
        <v>0.01</v>
      </c>
      <c r="AF700" s="3"/>
      <c r="AG700" s="3">
        <v>0.01</v>
      </c>
      <c r="AH700" s="5">
        <v>0.01</v>
      </c>
      <c r="AI700" s="3"/>
      <c r="AJ700" s="3">
        <v>0.01</v>
      </c>
      <c r="AK700" s="5">
        <v>0.01</v>
      </c>
      <c r="AL700" s="3"/>
      <c r="AM700" s="3">
        <v>0.01</v>
      </c>
      <c r="AN700" s="5">
        <v>0.01</v>
      </c>
      <c r="AO700" s="3"/>
      <c r="AP700" s="3">
        <v>0.01</v>
      </c>
      <c r="AQ700" s="5">
        <v>0.01</v>
      </c>
    </row>
    <row r="701" spans="7:43" x14ac:dyDescent="0.3">
      <c r="G701" t="s">
        <v>81</v>
      </c>
      <c r="H701" s="3"/>
      <c r="I701" s="3">
        <v>0.01</v>
      </c>
      <c r="J701" s="5">
        <v>0.01</v>
      </c>
      <c r="K701" s="3"/>
      <c r="L701" s="3">
        <v>0.01</v>
      </c>
      <c r="M701" s="5">
        <v>0.01</v>
      </c>
      <c r="N701" s="3"/>
      <c r="O701" s="3">
        <v>0.01</v>
      </c>
      <c r="P701" s="5">
        <v>0.01</v>
      </c>
      <c r="Q701" s="3">
        <v>2000</v>
      </c>
      <c r="R701" s="3">
        <v>0.01</v>
      </c>
      <c r="S701" s="5">
        <v>2000.01</v>
      </c>
      <c r="T701" s="3">
        <v>2000</v>
      </c>
      <c r="U701" s="3">
        <v>0.01</v>
      </c>
      <c r="V701" s="5">
        <v>2000.01</v>
      </c>
      <c r="W701" s="3">
        <v>2000</v>
      </c>
      <c r="X701" s="3">
        <v>0.01</v>
      </c>
      <c r="Y701" s="5">
        <v>2000.01</v>
      </c>
      <c r="Z701" s="3">
        <v>2000</v>
      </c>
      <c r="AA701" s="3">
        <v>0.01</v>
      </c>
      <c r="AB701" s="5">
        <v>2000.01</v>
      </c>
      <c r="AC701" s="3">
        <v>2000</v>
      </c>
      <c r="AD701" s="3">
        <v>0.01</v>
      </c>
      <c r="AE701" s="5">
        <v>2000.01</v>
      </c>
      <c r="AF701" s="3">
        <v>2000</v>
      </c>
      <c r="AG701" s="3">
        <v>0.01</v>
      </c>
      <c r="AH701" s="5">
        <v>2000.01</v>
      </c>
      <c r="AI701" s="3">
        <v>2000</v>
      </c>
      <c r="AJ701" s="3">
        <v>0.01</v>
      </c>
      <c r="AK701" s="5">
        <v>2000.01</v>
      </c>
      <c r="AL701" s="3">
        <v>2000</v>
      </c>
      <c r="AM701" s="3">
        <v>0.01</v>
      </c>
      <c r="AN701" s="5">
        <v>2000.01</v>
      </c>
      <c r="AO701" s="3">
        <v>2000</v>
      </c>
      <c r="AP701" s="3">
        <v>0.01</v>
      </c>
      <c r="AQ701" s="5">
        <v>2000.01</v>
      </c>
    </row>
    <row r="702" spans="7:43" x14ac:dyDescent="0.3">
      <c r="G702" t="s">
        <v>133</v>
      </c>
      <c r="H702" s="3"/>
      <c r="I702" s="3">
        <v>0.01</v>
      </c>
      <c r="J702" s="5">
        <v>0.01</v>
      </c>
      <c r="K702" s="3"/>
      <c r="L702" s="3">
        <v>0.01</v>
      </c>
      <c r="M702" s="5">
        <v>0.01</v>
      </c>
      <c r="N702" s="3"/>
      <c r="O702" s="3">
        <v>0.01</v>
      </c>
      <c r="P702" s="5">
        <v>0.01</v>
      </c>
      <c r="Q702" s="3"/>
      <c r="R702" s="3">
        <v>0.01</v>
      </c>
      <c r="S702" s="5">
        <v>0.01</v>
      </c>
      <c r="T702" s="3"/>
      <c r="U702" s="3">
        <v>0.01</v>
      </c>
      <c r="V702" s="5">
        <v>0.01</v>
      </c>
      <c r="W702" s="3"/>
      <c r="X702" s="3">
        <v>0.01</v>
      </c>
      <c r="Y702" s="5">
        <v>0.01</v>
      </c>
      <c r="Z702" s="3"/>
      <c r="AA702" s="3">
        <v>0.01</v>
      </c>
      <c r="AB702" s="5">
        <v>0.01</v>
      </c>
      <c r="AC702" s="3"/>
      <c r="AD702" s="3">
        <v>0.01</v>
      </c>
      <c r="AE702" s="5">
        <v>0.01</v>
      </c>
      <c r="AF702" s="3"/>
      <c r="AG702" s="3">
        <v>0.01</v>
      </c>
      <c r="AH702" s="5">
        <v>0.01</v>
      </c>
      <c r="AI702" s="3"/>
      <c r="AJ702" s="3">
        <v>0.01</v>
      </c>
      <c r="AK702" s="5">
        <v>0.01</v>
      </c>
      <c r="AL702" s="3"/>
      <c r="AM702" s="3">
        <v>0.01</v>
      </c>
      <c r="AN702" s="5">
        <v>0.01</v>
      </c>
      <c r="AO702" s="3"/>
      <c r="AP702" s="3">
        <v>0.01</v>
      </c>
      <c r="AQ702" s="5">
        <v>0.01</v>
      </c>
    </row>
    <row r="703" spans="7:43" x14ac:dyDescent="0.3">
      <c r="G703" t="s">
        <v>47</v>
      </c>
      <c r="H703" s="3">
        <v>979.99</v>
      </c>
      <c r="I703" s="3">
        <v>-1038.8900000000001</v>
      </c>
      <c r="J703" s="5">
        <v>-58.900000000000091</v>
      </c>
      <c r="K703" s="3">
        <v>100</v>
      </c>
      <c r="L703" s="3">
        <v>-5731.27</v>
      </c>
      <c r="M703" s="5">
        <v>-5631.27</v>
      </c>
      <c r="N703" s="3">
        <v>400</v>
      </c>
      <c r="O703" s="3">
        <v>0.01</v>
      </c>
      <c r="P703" s="5">
        <v>400.01</v>
      </c>
      <c r="Q703" s="3">
        <v>100</v>
      </c>
      <c r="R703" s="3">
        <v>0.01</v>
      </c>
      <c r="S703" s="5">
        <v>100.01</v>
      </c>
      <c r="T703" s="3">
        <v>400</v>
      </c>
      <c r="U703" s="3">
        <v>0.01</v>
      </c>
      <c r="V703" s="5">
        <v>400.01</v>
      </c>
      <c r="W703" s="3">
        <v>100</v>
      </c>
      <c r="X703" s="3">
        <v>0.01</v>
      </c>
      <c r="Y703" s="5">
        <v>100.01</v>
      </c>
      <c r="Z703" s="3">
        <v>400</v>
      </c>
      <c r="AA703" s="3">
        <v>0.01</v>
      </c>
      <c r="AB703" s="5">
        <v>400.01</v>
      </c>
      <c r="AC703" s="3">
        <v>100</v>
      </c>
      <c r="AD703" s="3">
        <v>0.01</v>
      </c>
      <c r="AE703" s="5">
        <v>100.01</v>
      </c>
      <c r="AF703" s="3">
        <v>400</v>
      </c>
      <c r="AG703" s="3">
        <v>0.01</v>
      </c>
      <c r="AH703" s="5">
        <v>400.01</v>
      </c>
      <c r="AI703" s="3">
        <v>100</v>
      </c>
      <c r="AJ703" s="3">
        <v>0.01</v>
      </c>
      <c r="AK703" s="5">
        <v>100.01</v>
      </c>
      <c r="AL703" s="3">
        <v>400</v>
      </c>
      <c r="AM703" s="3">
        <v>0.01</v>
      </c>
      <c r="AN703" s="5">
        <v>400.01</v>
      </c>
      <c r="AO703" s="3">
        <v>100</v>
      </c>
      <c r="AP703" s="3">
        <v>0.01</v>
      </c>
      <c r="AQ703" s="5">
        <v>100.01</v>
      </c>
    </row>
    <row r="704" spans="7:43" x14ac:dyDescent="0.3">
      <c r="G704" t="s">
        <v>115</v>
      </c>
      <c r="H704" s="3"/>
      <c r="I704" s="3">
        <v>0.01</v>
      </c>
      <c r="J704" s="5">
        <v>0.01</v>
      </c>
      <c r="K704" s="3"/>
      <c r="L704" s="3">
        <v>0.01</v>
      </c>
      <c r="M704" s="5">
        <v>0.01</v>
      </c>
      <c r="N704" s="3"/>
      <c r="O704" s="3">
        <v>0.01</v>
      </c>
      <c r="P704" s="5">
        <v>0.01</v>
      </c>
      <c r="Q704" s="3"/>
      <c r="R704" s="3">
        <v>0.01</v>
      </c>
      <c r="S704" s="5">
        <v>0.01</v>
      </c>
      <c r="T704" s="3"/>
      <c r="U704" s="3">
        <v>0.01</v>
      </c>
      <c r="V704" s="5">
        <v>0.01</v>
      </c>
      <c r="W704" s="3"/>
      <c r="X704" s="3">
        <v>0.01</v>
      </c>
      <c r="Y704" s="5">
        <v>0.01</v>
      </c>
      <c r="Z704" s="3"/>
      <c r="AA704" s="3">
        <v>0.01</v>
      </c>
      <c r="AB704" s="5">
        <v>0.01</v>
      </c>
      <c r="AC704" s="3"/>
      <c r="AD704" s="3">
        <v>0.01</v>
      </c>
      <c r="AE704" s="5">
        <v>0.01</v>
      </c>
      <c r="AF704" s="3"/>
      <c r="AG704" s="3">
        <v>0.01</v>
      </c>
      <c r="AH704" s="5">
        <v>0.01</v>
      </c>
      <c r="AI704" s="3"/>
      <c r="AJ704" s="3">
        <v>0.01</v>
      </c>
      <c r="AK704" s="5">
        <v>0.01</v>
      </c>
      <c r="AL704" s="3"/>
      <c r="AM704" s="3">
        <v>0.01</v>
      </c>
      <c r="AN704" s="5">
        <v>0.01</v>
      </c>
      <c r="AO704" s="3"/>
      <c r="AP704" s="3">
        <v>0.01</v>
      </c>
      <c r="AQ704" s="5">
        <v>0.01</v>
      </c>
    </row>
    <row r="705" spans="7:43" x14ac:dyDescent="0.3">
      <c r="G705" t="s">
        <v>112</v>
      </c>
      <c r="H705" s="3"/>
      <c r="I705" s="3">
        <v>0.01</v>
      </c>
      <c r="J705" s="5">
        <v>0.01</v>
      </c>
      <c r="K705" s="3"/>
      <c r="L705" s="3">
        <v>0.01</v>
      </c>
      <c r="M705" s="5">
        <v>0.01</v>
      </c>
      <c r="N705" s="3"/>
      <c r="O705" s="3">
        <v>0.01</v>
      </c>
      <c r="P705" s="5">
        <v>0.01</v>
      </c>
      <c r="Q705" s="3"/>
      <c r="R705" s="3">
        <v>0.01</v>
      </c>
      <c r="S705" s="5">
        <v>0.01</v>
      </c>
      <c r="T705" s="3"/>
      <c r="U705" s="3">
        <v>0.01</v>
      </c>
      <c r="V705" s="5">
        <v>0.01</v>
      </c>
      <c r="W705" s="3"/>
      <c r="X705" s="3">
        <v>0.01</v>
      </c>
      <c r="Y705" s="5">
        <v>0.01</v>
      </c>
      <c r="Z705" s="3"/>
      <c r="AA705" s="3">
        <v>0.01</v>
      </c>
      <c r="AB705" s="5">
        <v>0.01</v>
      </c>
      <c r="AC705" s="3"/>
      <c r="AD705" s="3">
        <v>0.01</v>
      </c>
      <c r="AE705" s="5">
        <v>0.01</v>
      </c>
      <c r="AF705" s="3"/>
      <c r="AG705" s="3">
        <v>0.01</v>
      </c>
      <c r="AH705" s="5">
        <v>0.01</v>
      </c>
      <c r="AI705" s="3"/>
      <c r="AJ705" s="3">
        <v>0.01</v>
      </c>
      <c r="AK705" s="5">
        <v>0.01</v>
      </c>
      <c r="AL705" s="3"/>
      <c r="AM705" s="3">
        <v>0.01</v>
      </c>
      <c r="AN705" s="5">
        <v>0.01</v>
      </c>
      <c r="AO705" s="3"/>
      <c r="AP705" s="3">
        <v>0.01</v>
      </c>
      <c r="AQ705" s="5">
        <v>0.01</v>
      </c>
    </row>
    <row r="706" spans="7:43" x14ac:dyDescent="0.3">
      <c r="G706" t="s">
        <v>94</v>
      </c>
      <c r="H706" s="3"/>
      <c r="I706" s="3">
        <v>0.01</v>
      </c>
      <c r="J706" s="5">
        <v>0.01</v>
      </c>
      <c r="K706" s="3"/>
      <c r="L706" s="3">
        <v>0.01</v>
      </c>
      <c r="M706" s="5">
        <v>0.01</v>
      </c>
      <c r="N706" s="3"/>
      <c r="O706" s="3">
        <v>0.01</v>
      </c>
      <c r="P706" s="5">
        <v>0.01</v>
      </c>
      <c r="Q706" s="3"/>
      <c r="R706" s="3">
        <v>0.01</v>
      </c>
      <c r="S706" s="5">
        <v>0.01</v>
      </c>
      <c r="T706" s="3"/>
      <c r="U706" s="3">
        <v>0.01</v>
      </c>
      <c r="V706" s="5">
        <v>0.01</v>
      </c>
      <c r="W706" s="3"/>
      <c r="X706" s="3">
        <v>0.01</v>
      </c>
      <c r="Y706" s="5">
        <v>0.01</v>
      </c>
      <c r="Z706" s="3"/>
      <c r="AA706" s="3">
        <v>0.01</v>
      </c>
      <c r="AB706" s="5">
        <v>0.01</v>
      </c>
      <c r="AC706" s="3"/>
      <c r="AD706" s="3">
        <v>0.01</v>
      </c>
      <c r="AE706" s="5">
        <v>0.01</v>
      </c>
      <c r="AF706" s="3"/>
      <c r="AG706" s="3">
        <v>0.01</v>
      </c>
      <c r="AH706" s="5">
        <v>0.01</v>
      </c>
      <c r="AI706" s="3"/>
      <c r="AJ706" s="3">
        <v>0.01</v>
      </c>
      <c r="AK706" s="5">
        <v>0.01</v>
      </c>
      <c r="AL706" s="3"/>
      <c r="AM706" s="3">
        <v>0.01</v>
      </c>
      <c r="AN706" s="5">
        <v>0.01</v>
      </c>
      <c r="AO706" s="3"/>
      <c r="AP706" s="3">
        <v>0.01</v>
      </c>
      <c r="AQ706" s="5">
        <v>0.01</v>
      </c>
    </row>
    <row r="707" spans="7:43" x14ac:dyDescent="0.3">
      <c r="G707" t="s">
        <v>82</v>
      </c>
      <c r="H707" s="3">
        <v>148.28</v>
      </c>
      <c r="I707" s="3">
        <v>-674.28</v>
      </c>
      <c r="J707" s="5">
        <v>-526</v>
      </c>
      <c r="K707" s="3"/>
      <c r="L707" s="3">
        <v>0.01</v>
      </c>
      <c r="M707" s="5">
        <v>0.01</v>
      </c>
      <c r="N707" s="3"/>
      <c r="O707" s="3">
        <v>0.01</v>
      </c>
      <c r="P707" s="5">
        <v>0.01</v>
      </c>
      <c r="Q707" s="3"/>
      <c r="R707" s="3">
        <v>0.01</v>
      </c>
      <c r="S707" s="5">
        <v>0.01</v>
      </c>
      <c r="T707" s="3"/>
      <c r="U707" s="3">
        <v>0.01</v>
      </c>
      <c r="V707" s="5">
        <v>0.01</v>
      </c>
      <c r="W707" s="3"/>
      <c r="X707" s="3">
        <v>0.01</v>
      </c>
      <c r="Y707" s="5">
        <v>0.01</v>
      </c>
      <c r="Z707" s="3"/>
      <c r="AA707" s="3">
        <v>0.01</v>
      </c>
      <c r="AB707" s="5">
        <v>0.01</v>
      </c>
      <c r="AC707" s="3"/>
      <c r="AD707" s="3">
        <v>0.01</v>
      </c>
      <c r="AE707" s="5">
        <v>0.01</v>
      </c>
      <c r="AF707" s="3"/>
      <c r="AG707" s="3">
        <v>0.01</v>
      </c>
      <c r="AH707" s="5">
        <v>0.01</v>
      </c>
      <c r="AI707" s="3"/>
      <c r="AJ707" s="3">
        <v>0.01</v>
      </c>
      <c r="AK707" s="5">
        <v>0.01</v>
      </c>
      <c r="AL707" s="3"/>
      <c r="AM707" s="3">
        <v>0.01</v>
      </c>
      <c r="AN707" s="5">
        <v>0.01</v>
      </c>
      <c r="AO707" s="3"/>
      <c r="AP707" s="3">
        <v>0.01</v>
      </c>
      <c r="AQ707" s="5">
        <v>0.01</v>
      </c>
    </row>
    <row r="708" spans="7:43" x14ac:dyDescent="0.3">
      <c r="G708" t="s">
        <v>70</v>
      </c>
      <c r="H708" s="3"/>
      <c r="I708" s="3">
        <v>0.01</v>
      </c>
      <c r="J708" s="5">
        <v>0.01</v>
      </c>
      <c r="K708" s="3"/>
      <c r="L708" s="3">
        <v>0.01</v>
      </c>
      <c r="M708" s="5">
        <v>0.01</v>
      </c>
      <c r="N708" s="3"/>
      <c r="O708" s="3">
        <v>0.01</v>
      </c>
      <c r="P708" s="5">
        <v>0.01</v>
      </c>
      <c r="Q708" s="3"/>
      <c r="R708" s="3">
        <v>0.01</v>
      </c>
      <c r="S708" s="5">
        <v>0.01</v>
      </c>
      <c r="T708" s="3"/>
      <c r="U708" s="3">
        <v>0.01</v>
      </c>
      <c r="V708" s="5">
        <v>0.01</v>
      </c>
      <c r="W708" s="3"/>
      <c r="X708" s="3">
        <v>0.01</v>
      </c>
      <c r="Y708" s="5">
        <v>0.01</v>
      </c>
      <c r="Z708" s="3"/>
      <c r="AA708" s="3">
        <v>0.01</v>
      </c>
      <c r="AB708" s="5">
        <v>0.01</v>
      </c>
      <c r="AC708" s="3"/>
      <c r="AD708" s="3">
        <v>0.01</v>
      </c>
      <c r="AE708" s="5">
        <v>0.01</v>
      </c>
      <c r="AF708" s="3"/>
      <c r="AG708" s="3">
        <v>0.01</v>
      </c>
      <c r="AH708" s="5">
        <v>0.01</v>
      </c>
      <c r="AI708" s="3"/>
      <c r="AJ708" s="3">
        <v>0.01</v>
      </c>
      <c r="AK708" s="5">
        <v>0.01</v>
      </c>
      <c r="AL708" s="3"/>
      <c r="AM708" s="3">
        <v>0.01</v>
      </c>
      <c r="AN708" s="5">
        <v>0.01</v>
      </c>
      <c r="AO708" s="3"/>
      <c r="AP708" s="3">
        <v>0.01</v>
      </c>
      <c r="AQ708" s="5">
        <v>0.01</v>
      </c>
    </row>
    <row r="709" spans="7:43" x14ac:dyDescent="0.3">
      <c r="G709" t="s">
        <v>88</v>
      </c>
      <c r="H709" s="3"/>
      <c r="I709" s="3">
        <v>0.01</v>
      </c>
      <c r="J709" s="5">
        <v>0.01</v>
      </c>
      <c r="K709" s="3"/>
      <c r="L709" s="3">
        <v>0.01</v>
      </c>
      <c r="M709" s="5">
        <v>0.01</v>
      </c>
      <c r="N709" s="3"/>
      <c r="O709" s="3">
        <v>0.01</v>
      </c>
      <c r="P709" s="5">
        <v>0.01</v>
      </c>
      <c r="Q709" s="3"/>
      <c r="R709" s="3">
        <v>0.01</v>
      </c>
      <c r="S709" s="5">
        <v>0.01</v>
      </c>
      <c r="T709" s="3"/>
      <c r="U709" s="3">
        <v>0.01</v>
      </c>
      <c r="V709" s="5">
        <v>0.01</v>
      </c>
      <c r="W709" s="3"/>
      <c r="X709" s="3">
        <v>0.01</v>
      </c>
      <c r="Y709" s="5">
        <v>0.01</v>
      </c>
      <c r="Z709" s="3"/>
      <c r="AA709" s="3">
        <v>0.01</v>
      </c>
      <c r="AB709" s="5">
        <v>0.01</v>
      </c>
      <c r="AC709" s="3"/>
      <c r="AD709" s="3">
        <v>0.01</v>
      </c>
      <c r="AE709" s="5">
        <v>0.01</v>
      </c>
      <c r="AF709" s="3"/>
      <c r="AG709" s="3">
        <v>0.01</v>
      </c>
      <c r="AH709" s="5">
        <v>0.01</v>
      </c>
      <c r="AI709" s="3"/>
      <c r="AJ709" s="3">
        <v>0.01</v>
      </c>
      <c r="AK709" s="5">
        <v>0.01</v>
      </c>
      <c r="AL709" s="3"/>
      <c r="AM709" s="3">
        <v>0.01</v>
      </c>
      <c r="AN709" s="5">
        <v>0.01</v>
      </c>
      <c r="AO709" s="3"/>
      <c r="AP709" s="3">
        <v>0.01</v>
      </c>
      <c r="AQ709" s="5">
        <v>0.01</v>
      </c>
    </row>
    <row r="710" spans="7:43" x14ac:dyDescent="0.3">
      <c r="G710" t="s">
        <v>91</v>
      </c>
      <c r="H710" s="3"/>
      <c r="I710" s="3">
        <v>-69.989999999999995</v>
      </c>
      <c r="J710" s="5">
        <v>-69.989999999999995</v>
      </c>
      <c r="K710" s="3"/>
      <c r="L710" s="3">
        <v>0.01</v>
      </c>
      <c r="M710" s="5">
        <v>0.01</v>
      </c>
      <c r="N710" s="3"/>
      <c r="O710" s="3">
        <v>0.01</v>
      </c>
      <c r="P710" s="5">
        <v>0.01</v>
      </c>
      <c r="Q710" s="3"/>
      <c r="R710" s="3">
        <v>0.01</v>
      </c>
      <c r="S710" s="5">
        <v>0.01</v>
      </c>
      <c r="T710" s="3"/>
      <c r="U710" s="3">
        <v>0.01</v>
      </c>
      <c r="V710" s="5">
        <v>0.01</v>
      </c>
      <c r="W710" s="3"/>
      <c r="X710" s="3">
        <v>0.01</v>
      </c>
      <c r="Y710" s="5">
        <v>0.01</v>
      </c>
      <c r="Z710" s="3"/>
      <c r="AA710" s="3">
        <v>0.01</v>
      </c>
      <c r="AB710" s="5">
        <v>0.01</v>
      </c>
      <c r="AC710" s="3"/>
      <c r="AD710" s="3">
        <v>0.01</v>
      </c>
      <c r="AE710" s="5">
        <v>0.01</v>
      </c>
      <c r="AF710" s="3"/>
      <c r="AG710" s="3">
        <v>0.01</v>
      </c>
      <c r="AH710" s="5">
        <v>0.01</v>
      </c>
      <c r="AI710" s="3"/>
      <c r="AJ710" s="3">
        <v>0.01</v>
      </c>
      <c r="AK710" s="5">
        <v>0.01</v>
      </c>
      <c r="AL710" s="3"/>
      <c r="AM710" s="3">
        <v>0.01</v>
      </c>
      <c r="AN710" s="5">
        <v>0.01</v>
      </c>
      <c r="AO710" s="3"/>
      <c r="AP710" s="3">
        <v>0.01</v>
      </c>
      <c r="AQ710" s="5">
        <v>0.01</v>
      </c>
    </row>
    <row r="711" spans="7:43" x14ac:dyDescent="0.3">
      <c r="G711" t="s">
        <v>19</v>
      </c>
      <c r="H711" s="3"/>
      <c r="I711" s="3">
        <v>-39.979999999999997</v>
      </c>
      <c r="J711" s="5">
        <v>-39.979999999999997</v>
      </c>
      <c r="K711" s="3"/>
      <c r="L711" s="3">
        <v>-1249.98</v>
      </c>
      <c r="M711" s="5">
        <v>-1249.98</v>
      </c>
      <c r="N711" s="3"/>
      <c r="O711" s="3">
        <v>0.02</v>
      </c>
      <c r="P711" s="5">
        <v>0.02</v>
      </c>
      <c r="Q711" s="3"/>
      <c r="R711" s="3">
        <v>0.02</v>
      </c>
      <c r="S711" s="5">
        <v>0.02</v>
      </c>
      <c r="T711" s="3"/>
      <c r="U711" s="3">
        <v>0.02</v>
      </c>
      <c r="V711" s="5">
        <v>0.02</v>
      </c>
      <c r="W711" s="3"/>
      <c r="X711" s="3">
        <v>0.02</v>
      </c>
      <c r="Y711" s="5">
        <v>0.02</v>
      </c>
      <c r="Z711" s="3"/>
      <c r="AA711" s="3">
        <v>0.02</v>
      </c>
      <c r="AB711" s="5">
        <v>0.02</v>
      </c>
      <c r="AC711" s="3"/>
      <c r="AD711" s="3">
        <v>0.02</v>
      </c>
      <c r="AE711" s="5">
        <v>0.02</v>
      </c>
      <c r="AF711" s="3"/>
      <c r="AG711" s="3">
        <v>0.02</v>
      </c>
      <c r="AH711" s="5">
        <v>0.02</v>
      </c>
      <c r="AI711" s="3"/>
      <c r="AJ711" s="3">
        <v>0.02</v>
      </c>
      <c r="AK711" s="5">
        <v>0.02</v>
      </c>
      <c r="AL711" s="3"/>
      <c r="AM711" s="3">
        <v>0.02</v>
      </c>
      <c r="AN711" s="5">
        <v>0.02</v>
      </c>
      <c r="AO711" s="3"/>
      <c r="AP711" s="3">
        <v>0.02</v>
      </c>
      <c r="AQ711" s="5">
        <v>0.02</v>
      </c>
    </row>
    <row r="712" spans="7:43" x14ac:dyDescent="0.3">
      <c r="G712" t="s">
        <v>110</v>
      </c>
      <c r="H712" s="3"/>
      <c r="I712" s="3">
        <v>-54.379999999999995</v>
      </c>
      <c r="J712" s="5">
        <v>-54.379999999999995</v>
      </c>
      <c r="K712" s="3"/>
      <c r="L712" s="3">
        <v>0.01</v>
      </c>
      <c r="M712" s="5">
        <v>0.01</v>
      </c>
      <c r="N712" s="3"/>
      <c r="O712" s="3">
        <v>0.01</v>
      </c>
      <c r="P712" s="5">
        <v>0.01</v>
      </c>
      <c r="Q712" s="3"/>
      <c r="R712" s="3">
        <v>0.01</v>
      </c>
      <c r="S712" s="5">
        <v>0.01</v>
      </c>
      <c r="T712" s="3"/>
      <c r="U712" s="3">
        <v>0.01</v>
      </c>
      <c r="V712" s="5">
        <v>0.01</v>
      </c>
      <c r="W712" s="3"/>
      <c r="X712" s="3">
        <v>0.01</v>
      </c>
      <c r="Y712" s="5">
        <v>0.01</v>
      </c>
      <c r="Z712" s="3"/>
      <c r="AA712" s="3">
        <v>0.01</v>
      </c>
      <c r="AB712" s="5">
        <v>0.01</v>
      </c>
      <c r="AC712" s="3"/>
      <c r="AD712" s="3">
        <v>0.01</v>
      </c>
      <c r="AE712" s="5">
        <v>0.01</v>
      </c>
      <c r="AF712" s="3"/>
      <c r="AG712" s="3">
        <v>0.01</v>
      </c>
      <c r="AH712" s="5">
        <v>0.01</v>
      </c>
      <c r="AI712" s="3"/>
      <c r="AJ712" s="3">
        <v>0.01</v>
      </c>
      <c r="AK712" s="5">
        <v>0.01</v>
      </c>
      <c r="AL712" s="3"/>
      <c r="AM712" s="3">
        <v>0.01</v>
      </c>
      <c r="AN712" s="5">
        <v>0.01</v>
      </c>
      <c r="AO712" s="3"/>
      <c r="AP712" s="3">
        <v>0.01</v>
      </c>
      <c r="AQ712" s="5">
        <v>0.01</v>
      </c>
    </row>
    <row r="713" spans="7:43" x14ac:dyDescent="0.3">
      <c r="G713" t="s">
        <v>109</v>
      </c>
      <c r="H713" s="3">
        <v>123.39</v>
      </c>
      <c r="I713" s="3">
        <v>-354.18</v>
      </c>
      <c r="J713" s="5">
        <v>-230.79000000000002</v>
      </c>
      <c r="K713" s="3"/>
      <c r="L713" s="3">
        <v>0.01</v>
      </c>
      <c r="M713" s="5">
        <v>0.01</v>
      </c>
      <c r="N713" s="3"/>
      <c r="O713" s="3">
        <v>0.01</v>
      </c>
      <c r="P713" s="5">
        <v>0.01</v>
      </c>
      <c r="Q713" s="3"/>
      <c r="R713" s="3">
        <v>0.01</v>
      </c>
      <c r="S713" s="5">
        <v>0.01</v>
      </c>
      <c r="T713" s="3"/>
      <c r="U713" s="3">
        <v>0.01</v>
      </c>
      <c r="V713" s="5">
        <v>0.01</v>
      </c>
      <c r="W713" s="3"/>
      <c r="X713" s="3">
        <v>0.01</v>
      </c>
      <c r="Y713" s="5">
        <v>0.01</v>
      </c>
      <c r="Z713" s="3"/>
      <c r="AA713" s="3">
        <v>0.01</v>
      </c>
      <c r="AB713" s="5">
        <v>0.01</v>
      </c>
      <c r="AC713" s="3"/>
      <c r="AD713" s="3">
        <v>0.01</v>
      </c>
      <c r="AE713" s="5">
        <v>0.01</v>
      </c>
      <c r="AF713" s="3"/>
      <c r="AG713" s="3">
        <v>0.01</v>
      </c>
      <c r="AH713" s="5">
        <v>0.01</v>
      </c>
      <c r="AI713" s="3"/>
      <c r="AJ713" s="3">
        <v>0.01</v>
      </c>
      <c r="AK713" s="5">
        <v>0.01</v>
      </c>
      <c r="AL713" s="3"/>
      <c r="AM713" s="3">
        <v>0.01</v>
      </c>
      <c r="AN713" s="5">
        <v>0.01</v>
      </c>
      <c r="AO713" s="3"/>
      <c r="AP713" s="3">
        <v>0.01</v>
      </c>
      <c r="AQ713" s="5">
        <v>0.01</v>
      </c>
    </row>
    <row r="714" spans="7:43" x14ac:dyDescent="0.3">
      <c r="G714" t="s">
        <v>127</v>
      </c>
      <c r="H714" s="3"/>
      <c r="I714" s="3">
        <v>0.01</v>
      </c>
      <c r="J714" s="5">
        <v>0.01</v>
      </c>
      <c r="K714" s="3"/>
      <c r="L714" s="3">
        <v>0.01</v>
      </c>
      <c r="M714" s="5">
        <v>0.01</v>
      </c>
      <c r="N714" s="3"/>
      <c r="O714" s="3">
        <v>0.01</v>
      </c>
      <c r="P714" s="5">
        <v>0.01</v>
      </c>
      <c r="Q714" s="3"/>
      <c r="R714" s="3">
        <v>0.01</v>
      </c>
      <c r="S714" s="5">
        <v>0.01</v>
      </c>
      <c r="T714" s="3"/>
      <c r="U714" s="3">
        <v>0.01</v>
      </c>
      <c r="V714" s="5">
        <v>0.01</v>
      </c>
      <c r="W714" s="3"/>
      <c r="X714" s="3">
        <v>0.01</v>
      </c>
      <c r="Y714" s="5">
        <v>0.01</v>
      </c>
      <c r="Z714" s="3"/>
      <c r="AA714" s="3">
        <v>0.01</v>
      </c>
      <c r="AB714" s="5">
        <v>0.01</v>
      </c>
      <c r="AC714" s="3"/>
      <c r="AD714" s="3">
        <v>0.01</v>
      </c>
      <c r="AE714" s="5">
        <v>0.01</v>
      </c>
      <c r="AF714" s="3"/>
      <c r="AG714" s="3">
        <v>0.01</v>
      </c>
      <c r="AH714" s="5">
        <v>0.01</v>
      </c>
      <c r="AI714" s="3"/>
      <c r="AJ714" s="3">
        <v>0.01</v>
      </c>
      <c r="AK714" s="5">
        <v>0.01</v>
      </c>
      <c r="AL714" s="3"/>
      <c r="AM714" s="3">
        <v>0.01</v>
      </c>
      <c r="AN714" s="5">
        <v>0.01</v>
      </c>
      <c r="AO714" s="3"/>
      <c r="AP714" s="3">
        <v>0.01</v>
      </c>
      <c r="AQ714" s="5">
        <v>0.01</v>
      </c>
    </row>
    <row r="715" spans="7:43" x14ac:dyDescent="0.3">
      <c r="G715" t="s">
        <v>117</v>
      </c>
      <c r="H715" s="3"/>
      <c r="I715" s="3">
        <v>0.01</v>
      </c>
      <c r="J715" s="5">
        <v>0.01</v>
      </c>
      <c r="K715" s="3"/>
      <c r="L715" s="3">
        <v>0.01</v>
      </c>
      <c r="M715" s="5">
        <v>0.01</v>
      </c>
      <c r="N715" s="3"/>
      <c r="O715" s="3">
        <v>0.01</v>
      </c>
      <c r="P715" s="5">
        <v>0.01</v>
      </c>
      <c r="Q715" s="3"/>
      <c r="R715" s="3">
        <v>0.01</v>
      </c>
      <c r="S715" s="5">
        <v>0.01</v>
      </c>
      <c r="T715" s="3"/>
      <c r="U715" s="3">
        <v>0.01</v>
      </c>
      <c r="V715" s="5">
        <v>0.01</v>
      </c>
      <c r="W715" s="3"/>
      <c r="X715" s="3">
        <v>0.01</v>
      </c>
      <c r="Y715" s="5">
        <v>0.01</v>
      </c>
      <c r="Z715" s="3"/>
      <c r="AA715" s="3">
        <v>0.01</v>
      </c>
      <c r="AB715" s="5">
        <v>0.01</v>
      </c>
      <c r="AC715" s="3"/>
      <c r="AD715" s="3">
        <v>0.01</v>
      </c>
      <c r="AE715" s="5">
        <v>0.01</v>
      </c>
      <c r="AF715" s="3"/>
      <c r="AG715" s="3">
        <v>0.01</v>
      </c>
      <c r="AH715" s="5">
        <v>0.01</v>
      </c>
      <c r="AI715" s="3"/>
      <c r="AJ715" s="3">
        <v>0.01</v>
      </c>
      <c r="AK715" s="5">
        <v>0.01</v>
      </c>
      <c r="AL715" s="3"/>
      <c r="AM715" s="3">
        <v>0.01</v>
      </c>
      <c r="AN715" s="5">
        <v>0.01</v>
      </c>
      <c r="AO715" s="3"/>
      <c r="AP715" s="3">
        <v>0.01</v>
      </c>
      <c r="AQ715" s="5">
        <v>0.01</v>
      </c>
    </row>
    <row r="716" spans="7:43" x14ac:dyDescent="0.3">
      <c r="G716" t="s">
        <v>64</v>
      </c>
      <c r="H716" s="3"/>
      <c r="I716" s="3">
        <v>0.01</v>
      </c>
      <c r="J716" s="5">
        <v>0.01</v>
      </c>
      <c r="K716" s="3"/>
      <c r="L716" s="3">
        <v>0.01</v>
      </c>
      <c r="M716" s="5">
        <v>0.01</v>
      </c>
      <c r="N716" s="3"/>
      <c r="O716" s="3">
        <v>0.01</v>
      </c>
      <c r="P716" s="5">
        <v>0.01</v>
      </c>
      <c r="Q716" s="3"/>
      <c r="R716" s="3">
        <v>0.01</v>
      </c>
      <c r="S716" s="5">
        <v>0.01</v>
      </c>
      <c r="T716" s="3"/>
      <c r="U716" s="3">
        <v>0.01</v>
      </c>
      <c r="V716" s="5">
        <v>0.01</v>
      </c>
      <c r="W716" s="3"/>
      <c r="X716" s="3">
        <v>0.01</v>
      </c>
      <c r="Y716" s="5">
        <v>0.01</v>
      </c>
      <c r="Z716" s="3"/>
      <c r="AA716" s="3">
        <v>0.01</v>
      </c>
      <c r="AB716" s="5">
        <v>0.01</v>
      </c>
      <c r="AC716" s="3"/>
      <c r="AD716" s="3">
        <v>0.01</v>
      </c>
      <c r="AE716" s="5">
        <v>0.01</v>
      </c>
      <c r="AF716" s="3"/>
      <c r="AG716" s="3">
        <v>0.01</v>
      </c>
      <c r="AH716" s="5">
        <v>0.01</v>
      </c>
      <c r="AI716" s="3"/>
      <c r="AJ716" s="3">
        <v>0.01</v>
      </c>
      <c r="AK716" s="5">
        <v>0.01</v>
      </c>
      <c r="AL716" s="3"/>
      <c r="AM716" s="3">
        <v>0.01</v>
      </c>
      <c r="AN716" s="5">
        <v>0.01</v>
      </c>
      <c r="AO716" s="3"/>
      <c r="AP716" s="3">
        <v>0.01</v>
      </c>
      <c r="AQ716" s="5">
        <v>0.01</v>
      </c>
    </row>
    <row r="717" spans="7:43" x14ac:dyDescent="0.3">
      <c r="G717" t="s">
        <v>134</v>
      </c>
      <c r="H717" s="3"/>
      <c r="I717" s="3">
        <v>0.01</v>
      </c>
      <c r="J717" s="5">
        <v>0.01</v>
      </c>
      <c r="K717" s="3"/>
      <c r="L717" s="3">
        <v>0.01</v>
      </c>
      <c r="M717" s="5">
        <v>0.01</v>
      </c>
      <c r="N717" s="3"/>
      <c r="O717" s="3">
        <v>0.01</v>
      </c>
      <c r="P717" s="5">
        <v>0.01</v>
      </c>
      <c r="Q717" s="3"/>
      <c r="R717" s="3">
        <v>0.01</v>
      </c>
      <c r="S717" s="5">
        <v>0.01</v>
      </c>
      <c r="T717" s="3"/>
      <c r="U717" s="3">
        <v>0.01</v>
      </c>
      <c r="V717" s="5">
        <v>0.01</v>
      </c>
      <c r="W717" s="3"/>
      <c r="X717" s="3">
        <v>0.01</v>
      </c>
      <c r="Y717" s="5">
        <v>0.01</v>
      </c>
      <c r="Z717" s="3"/>
      <c r="AA717" s="3">
        <v>0.01</v>
      </c>
      <c r="AB717" s="5">
        <v>0.01</v>
      </c>
      <c r="AC717" s="3"/>
      <c r="AD717" s="3">
        <v>0.01</v>
      </c>
      <c r="AE717" s="5">
        <v>0.01</v>
      </c>
      <c r="AF717" s="3"/>
      <c r="AG717" s="3">
        <v>0.01</v>
      </c>
      <c r="AH717" s="5">
        <v>0.01</v>
      </c>
      <c r="AI717" s="3"/>
      <c r="AJ717" s="3">
        <v>0.01</v>
      </c>
      <c r="AK717" s="5">
        <v>0.01</v>
      </c>
      <c r="AL717" s="3"/>
      <c r="AM717" s="3">
        <v>0.01</v>
      </c>
      <c r="AN717" s="5">
        <v>0.01</v>
      </c>
      <c r="AO717" s="3"/>
      <c r="AP717" s="3">
        <v>0.01</v>
      </c>
      <c r="AQ717" s="5">
        <v>0.01</v>
      </c>
    </row>
    <row r="718" spans="7:43" x14ac:dyDescent="0.3">
      <c r="G718" t="s">
        <v>103</v>
      </c>
      <c r="H718" s="3"/>
      <c r="I718" s="3">
        <v>0.01</v>
      </c>
      <c r="J718" s="5">
        <v>0.01</v>
      </c>
      <c r="K718" s="3"/>
      <c r="L718" s="3">
        <v>0.01</v>
      </c>
      <c r="M718" s="5">
        <v>0.01</v>
      </c>
      <c r="N718" s="3"/>
      <c r="O718" s="3">
        <v>0.01</v>
      </c>
      <c r="P718" s="5">
        <v>0.01</v>
      </c>
      <c r="Q718" s="3"/>
      <c r="R718" s="3">
        <v>0.01</v>
      </c>
      <c r="S718" s="5">
        <v>0.01</v>
      </c>
      <c r="T718" s="3"/>
      <c r="U718" s="3">
        <v>0.01</v>
      </c>
      <c r="V718" s="5">
        <v>0.01</v>
      </c>
      <c r="W718" s="3"/>
      <c r="X718" s="3">
        <v>0.01</v>
      </c>
      <c r="Y718" s="5">
        <v>0.01</v>
      </c>
      <c r="Z718" s="3"/>
      <c r="AA718" s="3">
        <v>0.01</v>
      </c>
      <c r="AB718" s="5">
        <v>0.01</v>
      </c>
      <c r="AC718" s="3"/>
      <c r="AD718" s="3">
        <v>0.01</v>
      </c>
      <c r="AE718" s="5">
        <v>0.01</v>
      </c>
      <c r="AF718" s="3"/>
      <c r="AG718" s="3">
        <v>0.01</v>
      </c>
      <c r="AH718" s="5">
        <v>0.01</v>
      </c>
      <c r="AI718" s="3"/>
      <c r="AJ718" s="3">
        <v>0.01</v>
      </c>
      <c r="AK718" s="5">
        <v>0.01</v>
      </c>
      <c r="AL718" s="3"/>
      <c r="AM718" s="3">
        <v>0.01</v>
      </c>
      <c r="AN718" s="5">
        <v>0.01</v>
      </c>
      <c r="AO718" s="3"/>
      <c r="AP718" s="3">
        <v>0.01</v>
      </c>
      <c r="AQ718" s="5">
        <v>0.01</v>
      </c>
    </row>
    <row r="719" spans="7:43" x14ac:dyDescent="0.3">
      <c r="G719" t="s">
        <v>114</v>
      </c>
      <c r="H719" s="3"/>
      <c r="I719" s="3">
        <v>0.01</v>
      </c>
      <c r="J719" s="5">
        <v>0.01</v>
      </c>
      <c r="K719" s="3"/>
      <c r="L719" s="3">
        <v>0.01</v>
      </c>
      <c r="M719" s="5">
        <v>0.01</v>
      </c>
      <c r="N719" s="3"/>
      <c r="O719" s="3">
        <v>0.01</v>
      </c>
      <c r="P719" s="5">
        <v>0.01</v>
      </c>
      <c r="Q719" s="3"/>
      <c r="R719" s="3">
        <v>0.01</v>
      </c>
      <c r="S719" s="5">
        <v>0.01</v>
      </c>
      <c r="T719" s="3"/>
      <c r="U719" s="3">
        <v>0.01</v>
      </c>
      <c r="V719" s="5">
        <v>0.01</v>
      </c>
      <c r="W719" s="3"/>
      <c r="X719" s="3">
        <v>0.01</v>
      </c>
      <c r="Y719" s="5">
        <v>0.01</v>
      </c>
      <c r="Z719" s="3"/>
      <c r="AA719" s="3">
        <v>0.01</v>
      </c>
      <c r="AB719" s="5">
        <v>0.01</v>
      </c>
      <c r="AC719" s="3"/>
      <c r="AD719" s="3">
        <v>0.01</v>
      </c>
      <c r="AE719" s="5">
        <v>0.01</v>
      </c>
      <c r="AF719" s="3"/>
      <c r="AG719" s="3">
        <v>0.01</v>
      </c>
      <c r="AH719" s="5">
        <v>0.01</v>
      </c>
      <c r="AI719" s="3"/>
      <c r="AJ719" s="3">
        <v>0.01</v>
      </c>
      <c r="AK719" s="5">
        <v>0.01</v>
      </c>
      <c r="AL719" s="3"/>
      <c r="AM719" s="3">
        <v>0.01</v>
      </c>
      <c r="AN719" s="5">
        <v>0.01</v>
      </c>
      <c r="AO719" s="3"/>
      <c r="AP719" s="3">
        <v>0.01</v>
      </c>
      <c r="AQ719" s="5">
        <v>0.01</v>
      </c>
    </row>
    <row r="720" spans="7:43" x14ac:dyDescent="0.3">
      <c r="G720" t="s">
        <v>135</v>
      </c>
      <c r="H720" s="3"/>
      <c r="I720" s="3">
        <v>0.01</v>
      </c>
      <c r="J720" s="5">
        <v>0.01</v>
      </c>
      <c r="K720" s="3"/>
      <c r="L720" s="3">
        <v>0.01</v>
      </c>
      <c r="M720" s="5">
        <v>0.01</v>
      </c>
      <c r="N720" s="3"/>
      <c r="O720" s="3">
        <v>0.01</v>
      </c>
      <c r="P720" s="5">
        <v>0.01</v>
      </c>
      <c r="Q720" s="3"/>
      <c r="R720" s="3">
        <v>0.01</v>
      </c>
      <c r="S720" s="5">
        <v>0.01</v>
      </c>
      <c r="T720" s="3"/>
      <c r="U720" s="3">
        <v>0.01</v>
      </c>
      <c r="V720" s="5">
        <v>0.01</v>
      </c>
      <c r="W720" s="3"/>
      <c r="X720" s="3">
        <v>0.01</v>
      </c>
      <c r="Y720" s="5">
        <v>0.01</v>
      </c>
      <c r="Z720" s="3"/>
      <c r="AA720" s="3">
        <v>0.01</v>
      </c>
      <c r="AB720" s="5">
        <v>0.01</v>
      </c>
      <c r="AC720" s="3"/>
      <c r="AD720" s="3">
        <v>0.01</v>
      </c>
      <c r="AE720" s="5">
        <v>0.01</v>
      </c>
      <c r="AF720" s="3"/>
      <c r="AG720" s="3">
        <v>0.01</v>
      </c>
      <c r="AH720" s="5">
        <v>0.01</v>
      </c>
      <c r="AI720" s="3"/>
      <c r="AJ720" s="3">
        <v>0.01</v>
      </c>
      <c r="AK720" s="5">
        <v>0.01</v>
      </c>
      <c r="AL720" s="3"/>
      <c r="AM720" s="3">
        <v>0.01</v>
      </c>
      <c r="AN720" s="5">
        <v>0.01</v>
      </c>
      <c r="AO720" s="3"/>
      <c r="AP720" s="3">
        <v>0.01</v>
      </c>
      <c r="AQ720" s="5">
        <v>0.01</v>
      </c>
    </row>
    <row r="721" spans="1:43" x14ac:dyDescent="0.3">
      <c r="G721" t="s">
        <v>136</v>
      </c>
      <c r="H721" s="3"/>
      <c r="I721" s="3">
        <v>0.01</v>
      </c>
      <c r="J721" s="5">
        <v>0.01</v>
      </c>
      <c r="K721" s="3"/>
      <c r="L721" s="3">
        <v>0.01</v>
      </c>
      <c r="M721" s="5">
        <v>0.01</v>
      </c>
      <c r="N721" s="3"/>
      <c r="O721" s="3">
        <v>0.01</v>
      </c>
      <c r="P721" s="5">
        <v>0.01</v>
      </c>
      <c r="Q721" s="3"/>
      <c r="R721" s="3">
        <v>0.01</v>
      </c>
      <c r="S721" s="5">
        <v>0.01</v>
      </c>
      <c r="T721" s="3"/>
      <c r="U721" s="3">
        <v>0.01</v>
      </c>
      <c r="V721" s="5">
        <v>0.01</v>
      </c>
      <c r="W721" s="3"/>
      <c r="X721" s="3">
        <v>0.01</v>
      </c>
      <c r="Y721" s="5">
        <v>0.01</v>
      </c>
      <c r="Z721" s="3"/>
      <c r="AA721" s="3">
        <v>0.01</v>
      </c>
      <c r="AB721" s="5">
        <v>0.01</v>
      </c>
      <c r="AC721" s="3"/>
      <c r="AD721" s="3">
        <v>0.01</v>
      </c>
      <c r="AE721" s="5">
        <v>0.01</v>
      </c>
      <c r="AF721" s="3"/>
      <c r="AG721" s="3">
        <v>0.01</v>
      </c>
      <c r="AH721" s="5">
        <v>0.01</v>
      </c>
      <c r="AI721" s="3"/>
      <c r="AJ721" s="3">
        <v>0.01</v>
      </c>
      <c r="AK721" s="5">
        <v>0.01</v>
      </c>
      <c r="AL721" s="3"/>
      <c r="AM721" s="3">
        <v>0.01</v>
      </c>
      <c r="AN721" s="5">
        <v>0.01</v>
      </c>
      <c r="AO721" s="3"/>
      <c r="AP721" s="3">
        <v>0.01</v>
      </c>
      <c r="AQ721" s="5">
        <v>0.01</v>
      </c>
    </row>
    <row r="722" spans="1:43" x14ac:dyDescent="0.3">
      <c r="G722" t="s">
        <v>97</v>
      </c>
      <c r="H722" s="3"/>
      <c r="I722" s="3">
        <v>-89.99</v>
      </c>
      <c r="J722" s="5">
        <v>-89.99</v>
      </c>
      <c r="K722" s="3"/>
      <c r="L722" s="3">
        <v>0.01</v>
      </c>
      <c r="M722" s="5">
        <v>0.01</v>
      </c>
      <c r="N722" s="3"/>
      <c r="O722" s="3">
        <v>0.01</v>
      </c>
      <c r="P722" s="5">
        <v>0.01</v>
      </c>
      <c r="Q722" s="3"/>
      <c r="R722" s="3">
        <v>0.01</v>
      </c>
      <c r="S722" s="5">
        <v>0.01</v>
      </c>
      <c r="T722" s="3"/>
      <c r="U722" s="3">
        <v>0.01</v>
      </c>
      <c r="V722" s="5">
        <v>0.01</v>
      </c>
      <c r="W722" s="3"/>
      <c r="X722" s="3">
        <v>0.01</v>
      </c>
      <c r="Y722" s="5">
        <v>0.01</v>
      </c>
      <c r="Z722" s="3"/>
      <c r="AA722" s="3">
        <v>0.01</v>
      </c>
      <c r="AB722" s="5">
        <v>0.01</v>
      </c>
      <c r="AC722" s="3"/>
      <c r="AD722" s="3">
        <v>0.01</v>
      </c>
      <c r="AE722" s="5">
        <v>0.01</v>
      </c>
      <c r="AF722" s="3"/>
      <c r="AG722" s="3">
        <v>0.01</v>
      </c>
      <c r="AH722" s="5">
        <v>0.01</v>
      </c>
      <c r="AI722" s="3"/>
      <c r="AJ722" s="3">
        <v>0.01</v>
      </c>
      <c r="AK722" s="5">
        <v>0.01</v>
      </c>
      <c r="AL722" s="3"/>
      <c r="AM722" s="3">
        <v>0.01</v>
      </c>
      <c r="AN722" s="5">
        <v>0.01</v>
      </c>
      <c r="AO722" s="3"/>
      <c r="AP722" s="3">
        <v>0.01</v>
      </c>
      <c r="AQ722" s="5">
        <v>0.01</v>
      </c>
    </row>
    <row r="723" spans="1:43" x14ac:dyDescent="0.3">
      <c r="G723" t="s">
        <v>14</v>
      </c>
      <c r="H723" s="3"/>
      <c r="I723" s="3">
        <v>0.01</v>
      </c>
      <c r="J723" s="5">
        <v>0.01</v>
      </c>
      <c r="K723" s="3"/>
      <c r="L723" s="3">
        <v>0.01</v>
      </c>
      <c r="M723" s="5">
        <v>0.01</v>
      </c>
      <c r="N723" s="3"/>
      <c r="O723" s="3">
        <v>0.01</v>
      </c>
      <c r="P723" s="5">
        <v>0.01</v>
      </c>
      <c r="Q723" s="3"/>
      <c r="R723" s="3">
        <v>0.01</v>
      </c>
      <c r="S723" s="5">
        <v>0.01</v>
      </c>
      <c r="T723" s="3"/>
      <c r="U723" s="3">
        <v>0.01</v>
      </c>
      <c r="V723" s="5">
        <v>0.01</v>
      </c>
      <c r="W723" s="3"/>
      <c r="X723" s="3">
        <v>0.01</v>
      </c>
      <c r="Y723" s="5">
        <v>0.01</v>
      </c>
      <c r="Z723" s="3"/>
      <c r="AA723" s="3">
        <v>0.01</v>
      </c>
      <c r="AB723" s="5">
        <v>0.01</v>
      </c>
      <c r="AC723" s="3"/>
      <c r="AD723" s="3">
        <v>0.01</v>
      </c>
      <c r="AE723" s="5">
        <v>0.01</v>
      </c>
      <c r="AF723" s="3"/>
      <c r="AG723" s="3">
        <v>0.01</v>
      </c>
      <c r="AH723" s="5">
        <v>0.01</v>
      </c>
      <c r="AI723" s="3"/>
      <c r="AJ723" s="3">
        <v>0.01</v>
      </c>
      <c r="AK723" s="5">
        <v>0.01</v>
      </c>
      <c r="AL723" s="3"/>
      <c r="AM723" s="3">
        <v>0.01</v>
      </c>
      <c r="AN723" s="5">
        <v>0.01</v>
      </c>
      <c r="AO723" s="3"/>
      <c r="AP723" s="3">
        <v>0.01</v>
      </c>
      <c r="AQ723" s="5">
        <v>0.01</v>
      </c>
    </row>
    <row r="724" spans="1:43" x14ac:dyDescent="0.3">
      <c r="H724" s="3"/>
      <c r="I724" s="3"/>
      <c r="J724" s="5"/>
      <c r="K724" s="3"/>
      <c r="L724" s="3"/>
      <c r="M724" s="5"/>
      <c r="N724" s="3"/>
      <c r="O724" s="3"/>
      <c r="P724" s="5"/>
      <c r="Q724" s="3"/>
      <c r="R724" s="3"/>
      <c r="S724" s="5"/>
      <c r="T724" s="3"/>
      <c r="U724" s="3"/>
      <c r="V724" s="5"/>
      <c r="W724" s="3"/>
      <c r="X724" s="3"/>
      <c r="Y724" s="5"/>
      <c r="Z724" s="3"/>
      <c r="AA724" s="3"/>
      <c r="AB724" s="5"/>
      <c r="AC724" s="3"/>
      <c r="AD724" s="3"/>
      <c r="AE724" s="5"/>
      <c r="AF724" s="3"/>
      <c r="AG724" s="3"/>
      <c r="AH724" s="5"/>
      <c r="AI724" s="3"/>
      <c r="AJ724" s="3"/>
      <c r="AK724" s="5"/>
      <c r="AL724" s="3"/>
      <c r="AM724" s="3"/>
      <c r="AN724" s="5"/>
      <c r="AO724" s="3"/>
      <c r="AP724" s="3"/>
      <c r="AQ724" s="5"/>
    </row>
    <row r="725" spans="1:43" x14ac:dyDescent="0.3">
      <c r="E725">
        <v>303417</v>
      </c>
      <c r="F725" s="43" t="s">
        <v>126</v>
      </c>
      <c r="G725" s="43"/>
      <c r="H725" s="3">
        <v>1700</v>
      </c>
      <c r="I725" s="3"/>
      <c r="J725" s="5">
        <v>1700</v>
      </c>
      <c r="K725" s="3">
        <v>1700</v>
      </c>
      <c r="L725" s="3"/>
      <c r="M725" s="5">
        <v>1700</v>
      </c>
      <c r="N725" s="3">
        <v>2700</v>
      </c>
      <c r="O725" s="3"/>
      <c r="P725" s="5">
        <v>2700</v>
      </c>
      <c r="Q725" s="3">
        <v>1700</v>
      </c>
      <c r="R725" s="3"/>
      <c r="S725" s="5">
        <v>1700</v>
      </c>
      <c r="T725" s="3">
        <v>1700</v>
      </c>
      <c r="U725" s="3"/>
      <c r="V725" s="5">
        <v>1700</v>
      </c>
      <c r="W725" s="3">
        <v>1700</v>
      </c>
      <c r="X725" s="3"/>
      <c r="Y725" s="5">
        <v>1700</v>
      </c>
      <c r="Z725" s="3">
        <v>1700</v>
      </c>
      <c r="AA725" s="3"/>
      <c r="AB725" s="5">
        <v>1700</v>
      </c>
      <c r="AC725" s="3">
        <v>1700</v>
      </c>
      <c r="AD725" s="3"/>
      <c r="AE725" s="5">
        <v>1700</v>
      </c>
      <c r="AF725" s="3">
        <v>1700</v>
      </c>
      <c r="AG725" s="3"/>
      <c r="AH725" s="5">
        <v>1700</v>
      </c>
      <c r="AI725" s="3">
        <v>2700</v>
      </c>
      <c r="AJ725" s="3"/>
      <c r="AK725" s="5">
        <v>2700</v>
      </c>
      <c r="AL725" s="3">
        <v>1700</v>
      </c>
      <c r="AM725" s="3"/>
      <c r="AN725" s="5">
        <v>1700</v>
      </c>
      <c r="AO725" s="3">
        <v>1500</v>
      </c>
      <c r="AP725" s="3"/>
      <c r="AQ725" s="5">
        <v>1500</v>
      </c>
    </row>
    <row r="726" spans="1:43" x14ac:dyDescent="0.3">
      <c r="G726" t="s">
        <v>47</v>
      </c>
      <c r="H726" s="3">
        <v>200</v>
      </c>
      <c r="I726" s="3"/>
      <c r="J726" s="5">
        <v>200</v>
      </c>
      <c r="K726" s="3">
        <v>200</v>
      </c>
      <c r="L726" s="3"/>
      <c r="M726" s="5">
        <v>200</v>
      </c>
      <c r="N726" s="3">
        <v>200</v>
      </c>
      <c r="O726" s="3"/>
      <c r="P726" s="5">
        <v>200</v>
      </c>
      <c r="Q726" s="3">
        <v>200</v>
      </c>
      <c r="R726" s="3"/>
      <c r="S726" s="5">
        <v>200</v>
      </c>
      <c r="T726" s="3">
        <v>200</v>
      </c>
      <c r="U726" s="3"/>
      <c r="V726" s="5">
        <v>200</v>
      </c>
      <c r="W726" s="3">
        <v>200</v>
      </c>
      <c r="X726" s="3"/>
      <c r="Y726" s="5">
        <v>200</v>
      </c>
      <c r="Z726" s="3">
        <v>200</v>
      </c>
      <c r="AA726" s="3"/>
      <c r="AB726" s="5">
        <v>200</v>
      </c>
      <c r="AC726" s="3">
        <v>200</v>
      </c>
      <c r="AD726" s="3"/>
      <c r="AE726" s="5">
        <v>200</v>
      </c>
      <c r="AF726" s="3">
        <v>200</v>
      </c>
      <c r="AG726" s="3"/>
      <c r="AH726" s="5">
        <v>200</v>
      </c>
      <c r="AI726" s="3">
        <v>200</v>
      </c>
      <c r="AJ726" s="3"/>
      <c r="AK726" s="5">
        <v>200</v>
      </c>
      <c r="AL726" s="3">
        <v>200</v>
      </c>
      <c r="AM726" s="3"/>
      <c r="AN726" s="5">
        <v>200</v>
      </c>
      <c r="AO726" s="3"/>
      <c r="AP726" s="3"/>
      <c r="AQ726" s="5"/>
    </row>
    <row r="727" spans="1:43" x14ac:dyDescent="0.3">
      <c r="G727" t="s">
        <v>82</v>
      </c>
      <c r="H727" s="3">
        <v>1500</v>
      </c>
      <c r="I727" s="3"/>
      <c r="J727" s="5">
        <v>1500</v>
      </c>
      <c r="K727" s="3">
        <v>1500</v>
      </c>
      <c r="L727" s="3"/>
      <c r="M727" s="5">
        <v>1500</v>
      </c>
      <c r="N727" s="3">
        <v>1500</v>
      </c>
      <c r="O727" s="3"/>
      <c r="P727" s="5">
        <v>1500</v>
      </c>
      <c r="Q727" s="3">
        <v>1500</v>
      </c>
      <c r="R727" s="3"/>
      <c r="S727" s="5">
        <v>1500</v>
      </c>
      <c r="T727" s="3">
        <v>1500</v>
      </c>
      <c r="U727" s="3"/>
      <c r="V727" s="5">
        <v>1500</v>
      </c>
      <c r="W727" s="3">
        <v>1500</v>
      </c>
      <c r="X727" s="3"/>
      <c r="Y727" s="5">
        <v>1500</v>
      </c>
      <c r="Z727" s="3">
        <v>1500</v>
      </c>
      <c r="AA727" s="3"/>
      <c r="AB727" s="5">
        <v>1500</v>
      </c>
      <c r="AC727" s="3">
        <v>1500</v>
      </c>
      <c r="AD727" s="3"/>
      <c r="AE727" s="5">
        <v>1500</v>
      </c>
      <c r="AF727" s="3">
        <v>1500</v>
      </c>
      <c r="AG727" s="3"/>
      <c r="AH727" s="5">
        <v>1500</v>
      </c>
      <c r="AI727" s="3">
        <v>1500</v>
      </c>
      <c r="AJ727" s="3"/>
      <c r="AK727" s="5">
        <v>1500</v>
      </c>
      <c r="AL727" s="3">
        <v>1500</v>
      </c>
      <c r="AM727" s="3"/>
      <c r="AN727" s="5">
        <v>1500</v>
      </c>
      <c r="AO727" s="3">
        <v>1500</v>
      </c>
      <c r="AP727" s="3"/>
      <c r="AQ727" s="5">
        <v>1500</v>
      </c>
    </row>
    <row r="728" spans="1:43" x14ac:dyDescent="0.3">
      <c r="G728" t="s">
        <v>110</v>
      </c>
      <c r="H728" s="3"/>
      <c r="I728" s="3"/>
      <c r="J728" s="5"/>
      <c r="K728" s="3"/>
      <c r="L728" s="3"/>
      <c r="M728" s="5"/>
      <c r="N728" s="3"/>
      <c r="O728" s="3"/>
      <c r="P728" s="5"/>
      <c r="Q728" s="3"/>
      <c r="R728" s="3"/>
      <c r="S728" s="5"/>
      <c r="T728" s="3"/>
      <c r="U728" s="3"/>
      <c r="V728" s="5"/>
      <c r="W728" s="3"/>
      <c r="X728" s="3"/>
      <c r="Y728" s="5"/>
      <c r="Z728" s="3"/>
      <c r="AA728" s="3"/>
      <c r="AB728" s="5"/>
      <c r="AC728" s="3"/>
      <c r="AD728" s="3"/>
      <c r="AE728" s="5"/>
      <c r="AF728" s="3"/>
      <c r="AG728" s="3"/>
      <c r="AH728" s="5"/>
      <c r="AI728" s="3">
        <v>1000</v>
      </c>
      <c r="AJ728" s="3"/>
      <c r="AK728" s="5">
        <v>1000</v>
      </c>
      <c r="AL728" s="3"/>
      <c r="AM728" s="3"/>
      <c r="AN728" s="5"/>
      <c r="AO728" s="3"/>
      <c r="AP728" s="3"/>
      <c r="AQ728" s="5"/>
    </row>
    <row r="729" spans="1:43" x14ac:dyDescent="0.3">
      <c r="G729" t="s">
        <v>14</v>
      </c>
      <c r="H729" s="3"/>
      <c r="I729" s="3"/>
      <c r="J729" s="5"/>
      <c r="K729" s="3"/>
      <c r="L729" s="3"/>
      <c r="M729" s="5"/>
      <c r="N729" s="3">
        <v>1000</v>
      </c>
      <c r="O729" s="3"/>
      <c r="P729" s="5">
        <v>1000</v>
      </c>
      <c r="Q729" s="3"/>
      <c r="R729" s="3"/>
      <c r="S729" s="5"/>
      <c r="T729" s="3"/>
      <c r="U729" s="3"/>
      <c r="V729" s="5"/>
      <c r="W729" s="3"/>
      <c r="X729" s="3"/>
      <c r="Y729" s="5"/>
      <c r="Z729" s="3"/>
      <c r="AA729" s="3"/>
      <c r="AB729" s="5"/>
      <c r="AC729" s="3"/>
      <c r="AD729" s="3"/>
      <c r="AE729" s="5"/>
      <c r="AF729" s="3"/>
      <c r="AG729" s="3"/>
      <c r="AH729" s="5"/>
      <c r="AI729" s="3"/>
      <c r="AJ729" s="3"/>
      <c r="AK729" s="5"/>
      <c r="AL729" s="3"/>
      <c r="AM729" s="3"/>
      <c r="AN729" s="5"/>
      <c r="AO729" s="3"/>
      <c r="AP729" s="3"/>
      <c r="AQ729" s="5"/>
    </row>
    <row r="730" spans="1:43" x14ac:dyDescent="0.3">
      <c r="H730" s="3"/>
      <c r="I730" s="3"/>
      <c r="J730" s="5"/>
      <c r="K730" s="3"/>
      <c r="L730" s="3"/>
      <c r="M730" s="5"/>
      <c r="N730" s="3"/>
      <c r="O730" s="3"/>
      <c r="P730" s="5"/>
      <c r="Q730" s="3"/>
      <c r="R730" s="3"/>
      <c r="S730" s="5"/>
      <c r="T730" s="3"/>
      <c r="U730" s="3"/>
      <c r="V730" s="5"/>
      <c r="W730" s="3"/>
      <c r="X730" s="3"/>
      <c r="Y730" s="5"/>
      <c r="Z730" s="3"/>
      <c r="AA730" s="3"/>
      <c r="AB730" s="5"/>
      <c r="AC730" s="3"/>
      <c r="AD730" s="3"/>
      <c r="AE730" s="5"/>
      <c r="AF730" s="3"/>
      <c r="AG730" s="3"/>
      <c r="AH730" s="5"/>
      <c r="AI730" s="3"/>
      <c r="AJ730" s="3"/>
      <c r="AK730" s="5"/>
      <c r="AL730" s="3"/>
      <c r="AM730" s="3"/>
      <c r="AN730" s="5"/>
      <c r="AO730" s="3"/>
      <c r="AP730" s="3"/>
      <c r="AQ730" s="5"/>
    </row>
    <row r="731" spans="1:43" x14ac:dyDescent="0.3">
      <c r="E731">
        <v>303419</v>
      </c>
      <c r="F731" s="43" t="s">
        <v>247</v>
      </c>
      <c r="G731" s="43"/>
      <c r="H731" s="3"/>
      <c r="I731" s="3">
        <v>46161.9</v>
      </c>
      <c r="J731" s="5">
        <v>46161.9</v>
      </c>
      <c r="K731" s="3"/>
      <c r="L731" s="3"/>
      <c r="M731" s="5"/>
      <c r="N731" s="3"/>
      <c r="O731" s="3"/>
      <c r="P731" s="5"/>
      <c r="Q731" s="3"/>
      <c r="R731" s="3"/>
      <c r="S731" s="5"/>
      <c r="T731" s="3"/>
      <c r="U731" s="3"/>
      <c r="V731" s="5"/>
      <c r="W731" s="3"/>
      <c r="X731" s="3"/>
      <c r="Y731" s="5"/>
      <c r="Z731" s="3"/>
      <c r="AA731" s="3"/>
      <c r="AB731" s="5"/>
      <c r="AC731" s="3"/>
      <c r="AD731" s="3"/>
      <c r="AE731" s="5"/>
      <c r="AF731" s="3"/>
      <c r="AG731" s="3"/>
      <c r="AH731" s="5"/>
      <c r="AI731" s="3"/>
      <c r="AJ731" s="3"/>
      <c r="AK731" s="5"/>
      <c r="AL731" s="3"/>
      <c r="AM731" s="3"/>
      <c r="AN731" s="5"/>
      <c r="AO731" s="3"/>
      <c r="AP731" s="3"/>
      <c r="AQ731" s="5"/>
    </row>
    <row r="732" spans="1:43" x14ac:dyDescent="0.3">
      <c r="G732" t="s">
        <v>107</v>
      </c>
      <c r="H732" s="3"/>
      <c r="I732" s="3">
        <v>15580.95</v>
      </c>
      <c r="J732" s="5">
        <v>15580.95</v>
      </c>
      <c r="K732" s="3"/>
      <c r="L732" s="3"/>
      <c r="M732" s="5"/>
      <c r="N732" s="3"/>
      <c r="O732" s="3"/>
      <c r="P732" s="5"/>
      <c r="Q732" s="3"/>
      <c r="R732" s="3"/>
      <c r="S732" s="5"/>
      <c r="T732" s="3"/>
      <c r="U732" s="3"/>
      <c r="V732" s="5"/>
      <c r="W732" s="3"/>
      <c r="X732" s="3"/>
      <c r="Y732" s="5"/>
      <c r="Z732" s="3"/>
      <c r="AA732" s="3"/>
      <c r="AB732" s="5"/>
      <c r="AC732" s="3"/>
      <c r="AD732" s="3"/>
      <c r="AE732" s="5"/>
      <c r="AF732" s="3"/>
      <c r="AG732" s="3"/>
      <c r="AH732" s="5"/>
      <c r="AI732" s="3"/>
      <c r="AJ732" s="3"/>
      <c r="AK732" s="5"/>
      <c r="AL732" s="3"/>
      <c r="AM732" s="3"/>
      <c r="AN732" s="5"/>
      <c r="AO732" s="3"/>
      <c r="AP732" s="3"/>
      <c r="AQ732" s="5"/>
    </row>
    <row r="733" spans="1:43" x14ac:dyDescent="0.3">
      <c r="G733" t="s">
        <v>56</v>
      </c>
      <c r="H733" s="3"/>
      <c r="I733" s="3">
        <v>30580.95</v>
      </c>
      <c r="J733" s="5">
        <v>30580.95</v>
      </c>
      <c r="K733" s="3"/>
      <c r="L733" s="3"/>
      <c r="M733" s="5"/>
      <c r="N733" s="3"/>
      <c r="O733" s="3"/>
      <c r="P733" s="5"/>
      <c r="Q733" s="3"/>
      <c r="R733" s="3"/>
      <c r="S733" s="5"/>
      <c r="T733" s="3"/>
      <c r="U733" s="3"/>
      <c r="V733" s="5"/>
      <c r="W733" s="3"/>
      <c r="X733" s="3"/>
      <c r="Y733" s="5"/>
      <c r="Z733" s="3"/>
      <c r="AA733" s="3"/>
      <c r="AB733" s="5"/>
      <c r="AC733" s="3"/>
      <c r="AD733" s="3"/>
      <c r="AE733" s="5"/>
      <c r="AF733" s="3"/>
      <c r="AG733" s="3"/>
      <c r="AH733" s="5"/>
      <c r="AI733" s="3"/>
      <c r="AJ733" s="3"/>
      <c r="AK733" s="5"/>
      <c r="AL733" s="3"/>
      <c r="AM733" s="3"/>
      <c r="AN733" s="5"/>
      <c r="AO733" s="3"/>
      <c r="AP733" s="3"/>
      <c r="AQ733" s="5"/>
    </row>
    <row r="734" spans="1:43" x14ac:dyDescent="0.3">
      <c r="H734" s="3"/>
      <c r="I734" s="3"/>
      <c r="J734" s="5"/>
      <c r="K734" s="3"/>
      <c r="L734" s="3"/>
      <c r="M734" s="5"/>
      <c r="N734" s="3"/>
      <c r="O734" s="3"/>
      <c r="P734" s="5"/>
      <c r="Q734" s="3"/>
      <c r="R734" s="3"/>
      <c r="S734" s="5"/>
      <c r="T734" s="3"/>
      <c r="U734" s="3"/>
      <c r="V734" s="5"/>
      <c r="W734" s="3"/>
      <c r="X734" s="3"/>
      <c r="Y734" s="5"/>
      <c r="Z734" s="3"/>
      <c r="AA734" s="3"/>
      <c r="AB734" s="5"/>
      <c r="AC734" s="3"/>
      <c r="AD734" s="3"/>
      <c r="AE734" s="5"/>
      <c r="AF734" s="3"/>
      <c r="AG734" s="3"/>
      <c r="AH734" s="5"/>
      <c r="AI734" s="3"/>
      <c r="AJ734" s="3"/>
      <c r="AK734" s="5"/>
      <c r="AL734" s="3"/>
      <c r="AM734" s="3"/>
      <c r="AN734" s="5"/>
      <c r="AO734" s="3"/>
      <c r="AP734" s="3"/>
      <c r="AQ734" s="5"/>
    </row>
    <row r="735" spans="1:43" x14ac:dyDescent="0.3">
      <c r="A735">
        <v>401</v>
      </c>
      <c r="B735" s="16" t="s">
        <v>205</v>
      </c>
      <c r="C735" s="16"/>
      <c r="D735" s="16"/>
      <c r="E735" s="16"/>
      <c r="F735" s="16"/>
      <c r="G735" s="16"/>
      <c r="H735" s="3">
        <v>328794.64624999999</v>
      </c>
      <c r="I735" s="3">
        <v>-400899.47</v>
      </c>
      <c r="J735" s="5">
        <v>-72104.82375000001</v>
      </c>
      <c r="K735" s="3">
        <v>331803.69760743738</v>
      </c>
      <c r="L735" s="3">
        <v>-334775.03999999998</v>
      </c>
      <c r="M735" s="5">
        <v>-2971.3423925625975</v>
      </c>
      <c r="N735" s="3">
        <v>328462.33718343178</v>
      </c>
      <c r="O735" s="3"/>
      <c r="P735" s="5">
        <v>328462.33718343178</v>
      </c>
      <c r="Q735" s="3">
        <v>342083.81245945697</v>
      </c>
      <c r="R735" s="3"/>
      <c r="S735" s="5">
        <v>342083.81245945697</v>
      </c>
      <c r="T735" s="3">
        <v>341835.76123492687</v>
      </c>
      <c r="U735" s="3"/>
      <c r="V735" s="5">
        <v>341835.76123492687</v>
      </c>
      <c r="W735" s="3">
        <v>348351.22838310903</v>
      </c>
      <c r="X735" s="3"/>
      <c r="Y735" s="5">
        <v>348351.22838310903</v>
      </c>
      <c r="Z735" s="3">
        <v>348075.73093120102</v>
      </c>
      <c r="AA735" s="3"/>
      <c r="AB735" s="5">
        <v>348075.73093120102</v>
      </c>
      <c r="AC735" s="3">
        <v>354687.31545259972</v>
      </c>
      <c r="AD735" s="3"/>
      <c r="AE735" s="5">
        <v>354687.31545259972</v>
      </c>
      <c r="AF735" s="3">
        <v>357834.89259027119</v>
      </c>
      <c r="AG735" s="3"/>
      <c r="AH735" s="5">
        <v>357834.89259027119</v>
      </c>
      <c r="AI735" s="3">
        <v>357517.8643372521</v>
      </c>
      <c r="AJ735" s="3"/>
      <c r="AK735" s="5">
        <v>357517.8643372521</v>
      </c>
      <c r="AL735" s="3">
        <v>364274.89076057088</v>
      </c>
      <c r="AM735" s="3"/>
      <c r="AN735" s="5">
        <v>364274.89076057088</v>
      </c>
      <c r="AO735" s="3">
        <v>368929.66050911281</v>
      </c>
      <c r="AP735" s="3"/>
      <c r="AQ735" s="5">
        <v>368929.66050911281</v>
      </c>
    </row>
    <row r="736" spans="1:43" x14ac:dyDescent="0.3">
      <c r="C736">
        <v>4011</v>
      </c>
      <c r="D736" t="s">
        <v>205</v>
      </c>
      <c r="H736" s="3">
        <v>328794.64624999999</v>
      </c>
      <c r="I736" s="3">
        <v>-400899.47</v>
      </c>
      <c r="J736" s="5">
        <v>-72104.82375000001</v>
      </c>
      <c r="K736" s="3">
        <v>331803.69760743738</v>
      </c>
      <c r="L736" s="3">
        <v>-334775.03999999998</v>
      </c>
      <c r="M736" s="5">
        <v>-2971.3423925625975</v>
      </c>
      <c r="N736" s="3">
        <v>328462.33718343178</v>
      </c>
      <c r="O736" s="3"/>
      <c r="P736" s="5">
        <v>328462.33718343178</v>
      </c>
      <c r="Q736" s="3">
        <v>342083.81245945697</v>
      </c>
      <c r="R736" s="3"/>
      <c r="S736" s="5">
        <v>342083.81245945697</v>
      </c>
      <c r="T736" s="3">
        <v>341835.76123492687</v>
      </c>
      <c r="U736" s="3"/>
      <c r="V736" s="5">
        <v>341835.76123492687</v>
      </c>
      <c r="W736" s="3">
        <v>348351.22838310903</v>
      </c>
      <c r="X736" s="3"/>
      <c r="Y736" s="5">
        <v>348351.22838310903</v>
      </c>
      <c r="Z736" s="3">
        <v>348075.73093120102</v>
      </c>
      <c r="AA736" s="3"/>
      <c r="AB736" s="5">
        <v>348075.73093120102</v>
      </c>
      <c r="AC736" s="3">
        <v>354687.31545259972</v>
      </c>
      <c r="AD736" s="3"/>
      <c r="AE736" s="5">
        <v>354687.31545259972</v>
      </c>
      <c r="AF736" s="3">
        <v>357834.89259027119</v>
      </c>
      <c r="AG736" s="3"/>
      <c r="AH736" s="5">
        <v>357834.89259027119</v>
      </c>
      <c r="AI736" s="3">
        <v>357517.8643372521</v>
      </c>
      <c r="AJ736" s="3"/>
      <c r="AK736" s="5">
        <v>357517.8643372521</v>
      </c>
      <c r="AL736" s="3">
        <v>364274.89076057088</v>
      </c>
      <c r="AM736" s="3"/>
      <c r="AN736" s="5">
        <v>364274.89076057088</v>
      </c>
      <c r="AO736" s="3">
        <v>368929.66050911281</v>
      </c>
      <c r="AP736" s="3"/>
      <c r="AQ736" s="5">
        <v>368929.66050911281</v>
      </c>
    </row>
    <row r="737" spans="1:43" x14ac:dyDescent="0.3">
      <c r="E737">
        <v>401101</v>
      </c>
      <c r="F737" s="43" t="s">
        <v>167</v>
      </c>
      <c r="G737" s="43"/>
      <c r="H737" s="3">
        <v>236732.14529999997</v>
      </c>
      <c r="I737" s="3">
        <v>-286991.87</v>
      </c>
      <c r="J737" s="5">
        <v>-50259.724700000021</v>
      </c>
      <c r="K737" s="3">
        <v>238898.66227735492</v>
      </c>
      <c r="L737" s="3">
        <v>-239258.65</v>
      </c>
      <c r="M737" s="5">
        <v>-359.98772264507716</v>
      </c>
      <c r="N737" s="3">
        <v>236492.88277207088</v>
      </c>
      <c r="O737" s="3"/>
      <c r="P737" s="5">
        <v>236492.88277207088</v>
      </c>
      <c r="Q737" s="3">
        <v>246300.34497080903</v>
      </c>
      <c r="R737" s="3"/>
      <c r="S737" s="5">
        <v>246300.34497080903</v>
      </c>
      <c r="T737" s="3">
        <v>246121.74808914735</v>
      </c>
      <c r="U737" s="3"/>
      <c r="V737" s="5">
        <v>246121.74808914735</v>
      </c>
      <c r="W737" s="3">
        <v>250812.8844358385</v>
      </c>
      <c r="X737" s="3"/>
      <c r="Y737" s="5">
        <v>250812.8844358385</v>
      </c>
      <c r="Z737" s="3">
        <v>250614.5262704647</v>
      </c>
      <c r="AA737" s="3"/>
      <c r="AB737" s="5">
        <v>250614.5262704647</v>
      </c>
      <c r="AC737" s="3">
        <v>255374.86712587179</v>
      </c>
      <c r="AD737" s="3"/>
      <c r="AE737" s="5">
        <v>255374.86712587179</v>
      </c>
      <c r="AF737" s="3">
        <v>257641.12266499523</v>
      </c>
      <c r="AG737" s="3"/>
      <c r="AH737" s="5">
        <v>257641.12266499523</v>
      </c>
      <c r="AI737" s="3">
        <v>257412.86232282149</v>
      </c>
      <c r="AJ737" s="3"/>
      <c r="AK737" s="5">
        <v>257412.86232282149</v>
      </c>
      <c r="AL737" s="3">
        <v>262277.92134761106</v>
      </c>
      <c r="AM737" s="3"/>
      <c r="AN737" s="5">
        <v>262277.92134761106</v>
      </c>
      <c r="AO737" s="3">
        <v>265629.35556656122</v>
      </c>
      <c r="AP737" s="3"/>
      <c r="AQ737" s="5">
        <v>265629.35556656122</v>
      </c>
    </row>
    <row r="738" spans="1:43" x14ac:dyDescent="0.3">
      <c r="G738" t="s">
        <v>56</v>
      </c>
      <c r="H738" s="3">
        <v>236732.14529999997</v>
      </c>
      <c r="I738" s="3">
        <v>-286991.87</v>
      </c>
      <c r="J738" s="5">
        <v>-50259.724700000021</v>
      </c>
      <c r="K738" s="3">
        <v>238898.66227735492</v>
      </c>
      <c r="L738" s="3">
        <v>-239258.65</v>
      </c>
      <c r="M738" s="5">
        <v>-359.98772264507716</v>
      </c>
      <c r="N738" s="3">
        <v>236492.88277207088</v>
      </c>
      <c r="O738" s="3"/>
      <c r="P738" s="5">
        <v>236492.88277207088</v>
      </c>
      <c r="Q738" s="3">
        <v>246300.34497080903</v>
      </c>
      <c r="R738" s="3"/>
      <c r="S738" s="5">
        <v>246300.34497080903</v>
      </c>
      <c r="T738" s="3">
        <v>246121.74808914735</v>
      </c>
      <c r="U738" s="3"/>
      <c r="V738" s="5">
        <v>246121.74808914735</v>
      </c>
      <c r="W738" s="3">
        <v>250812.8844358385</v>
      </c>
      <c r="X738" s="3"/>
      <c r="Y738" s="5">
        <v>250812.8844358385</v>
      </c>
      <c r="Z738" s="3">
        <v>250614.5262704647</v>
      </c>
      <c r="AA738" s="3"/>
      <c r="AB738" s="5">
        <v>250614.5262704647</v>
      </c>
      <c r="AC738" s="3">
        <v>255374.86712587179</v>
      </c>
      <c r="AD738" s="3"/>
      <c r="AE738" s="5">
        <v>255374.86712587179</v>
      </c>
      <c r="AF738" s="3">
        <v>257641.12266499523</v>
      </c>
      <c r="AG738" s="3"/>
      <c r="AH738" s="5">
        <v>257641.12266499523</v>
      </c>
      <c r="AI738" s="3">
        <v>257412.86232282149</v>
      </c>
      <c r="AJ738" s="3"/>
      <c r="AK738" s="5">
        <v>257412.86232282149</v>
      </c>
      <c r="AL738" s="3">
        <v>262277.92134761106</v>
      </c>
      <c r="AM738" s="3"/>
      <c r="AN738" s="5">
        <v>262277.92134761106</v>
      </c>
      <c r="AO738" s="3">
        <v>265629.35556656122</v>
      </c>
      <c r="AP738" s="3"/>
      <c r="AQ738" s="5">
        <v>265629.35556656122</v>
      </c>
    </row>
    <row r="739" spans="1:43" x14ac:dyDescent="0.3">
      <c r="H739" s="3"/>
      <c r="I739" s="3"/>
      <c r="J739" s="5"/>
      <c r="K739" s="3"/>
      <c r="L739" s="3"/>
      <c r="M739" s="5"/>
      <c r="N739" s="3"/>
      <c r="O739" s="3"/>
      <c r="P739" s="5"/>
      <c r="Q739" s="3"/>
      <c r="R739" s="3"/>
      <c r="S739" s="5"/>
      <c r="T739" s="3"/>
      <c r="U739" s="3"/>
      <c r="V739" s="5"/>
      <c r="W739" s="3"/>
      <c r="X739" s="3"/>
      <c r="Y739" s="5"/>
      <c r="Z739" s="3"/>
      <c r="AA739" s="3"/>
      <c r="AB739" s="5"/>
      <c r="AC739" s="3"/>
      <c r="AD739" s="3"/>
      <c r="AE739" s="5"/>
      <c r="AF739" s="3"/>
      <c r="AG739" s="3"/>
      <c r="AH739" s="5"/>
      <c r="AI739" s="3"/>
      <c r="AJ739" s="3"/>
      <c r="AK739" s="5"/>
      <c r="AL739" s="3"/>
      <c r="AM739" s="3"/>
      <c r="AN739" s="5"/>
      <c r="AO739" s="3"/>
      <c r="AP739" s="3"/>
      <c r="AQ739" s="5"/>
    </row>
    <row r="740" spans="1:43" x14ac:dyDescent="0.3">
      <c r="E740">
        <v>401102</v>
      </c>
      <c r="F740" s="43" t="s">
        <v>168</v>
      </c>
      <c r="G740" s="43"/>
      <c r="H740" s="3">
        <v>92062.500950000001</v>
      </c>
      <c r="I740" s="3">
        <v>-113907.59999999999</v>
      </c>
      <c r="J740" s="5">
        <v>-21845.09904999999</v>
      </c>
      <c r="K740" s="3">
        <v>92905.035330082479</v>
      </c>
      <c r="L740" s="3">
        <v>-95516.39</v>
      </c>
      <c r="M740" s="5">
        <v>-2611.3546699175204</v>
      </c>
      <c r="N740" s="3">
        <v>91969.454411360915</v>
      </c>
      <c r="O740" s="3"/>
      <c r="P740" s="5">
        <v>91969.454411360915</v>
      </c>
      <c r="Q740" s="3">
        <v>95783.467488647962</v>
      </c>
      <c r="R740" s="3"/>
      <c r="S740" s="5">
        <v>95783.467488647962</v>
      </c>
      <c r="T740" s="3">
        <v>95714.013145779536</v>
      </c>
      <c r="U740" s="3"/>
      <c r="V740" s="5">
        <v>95714.013145779536</v>
      </c>
      <c r="W740" s="3">
        <v>97538.343947270536</v>
      </c>
      <c r="X740" s="3"/>
      <c r="Y740" s="5">
        <v>97538.343947270536</v>
      </c>
      <c r="Z740" s="3">
        <v>97461.204660736286</v>
      </c>
      <c r="AA740" s="3"/>
      <c r="AB740" s="5">
        <v>97461.204660736286</v>
      </c>
      <c r="AC740" s="3">
        <v>99312.448326727928</v>
      </c>
      <c r="AD740" s="3"/>
      <c r="AE740" s="5">
        <v>99312.448326727928</v>
      </c>
      <c r="AF740" s="3">
        <v>100193.76992527593</v>
      </c>
      <c r="AG740" s="3"/>
      <c r="AH740" s="5">
        <v>100193.76992527593</v>
      </c>
      <c r="AI740" s="3">
        <v>100105.00201443059</v>
      </c>
      <c r="AJ740" s="3"/>
      <c r="AK740" s="5">
        <v>100105.00201443059</v>
      </c>
      <c r="AL740" s="3">
        <v>101996.96941295985</v>
      </c>
      <c r="AM740" s="3"/>
      <c r="AN740" s="5">
        <v>101996.96941295985</v>
      </c>
      <c r="AO740" s="3">
        <v>103300.30494255159</v>
      </c>
      <c r="AP740" s="3"/>
      <c r="AQ740" s="5">
        <v>103300.30494255159</v>
      </c>
    </row>
    <row r="741" spans="1:43" x14ac:dyDescent="0.3">
      <c r="G741" t="s">
        <v>56</v>
      </c>
      <c r="H741" s="3">
        <v>92062.500950000001</v>
      </c>
      <c r="I741" s="3">
        <v>-113907.59999999999</v>
      </c>
      <c r="J741" s="5">
        <v>-21845.09904999999</v>
      </c>
      <c r="K741" s="3">
        <v>92905.035330082479</v>
      </c>
      <c r="L741" s="3">
        <v>-95516.39</v>
      </c>
      <c r="M741" s="5">
        <v>-2611.3546699175204</v>
      </c>
      <c r="N741" s="3">
        <v>91969.454411360915</v>
      </c>
      <c r="O741" s="3"/>
      <c r="P741" s="5">
        <v>91969.454411360915</v>
      </c>
      <c r="Q741" s="3">
        <v>95783.467488647962</v>
      </c>
      <c r="R741" s="3"/>
      <c r="S741" s="5">
        <v>95783.467488647962</v>
      </c>
      <c r="T741" s="3">
        <v>95714.013145779536</v>
      </c>
      <c r="U741" s="3"/>
      <c r="V741" s="5">
        <v>95714.013145779536</v>
      </c>
      <c r="W741" s="3">
        <v>97538.343947270536</v>
      </c>
      <c r="X741" s="3"/>
      <c r="Y741" s="5">
        <v>97538.343947270536</v>
      </c>
      <c r="Z741" s="3">
        <v>97461.204660736286</v>
      </c>
      <c r="AA741" s="3"/>
      <c r="AB741" s="5">
        <v>97461.204660736286</v>
      </c>
      <c r="AC741" s="3">
        <v>99312.448326727928</v>
      </c>
      <c r="AD741" s="3"/>
      <c r="AE741" s="5">
        <v>99312.448326727928</v>
      </c>
      <c r="AF741" s="3">
        <v>100193.76992527593</v>
      </c>
      <c r="AG741" s="3"/>
      <c r="AH741" s="5">
        <v>100193.76992527593</v>
      </c>
      <c r="AI741" s="3">
        <v>100105.00201443059</v>
      </c>
      <c r="AJ741" s="3"/>
      <c r="AK741" s="5">
        <v>100105.00201443059</v>
      </c>
      <c r="AL741" s="3">
        <v>101996.96941295985</v>
      </c>
      <c r="AM741" s="3"/>
      <c r="AN741" s="5">
        <v>101996.96941295985</v>
      </c>
      <c r="AO741" s="3">
        <v>103300.30494255159</v>
      </c>
      <c r="AP741" s="3"/>
      <c r="AQ741" s="5">
        <v>103300.30494255159</v>
      </c>
    </row>
    <row r="742" spans="1:43" x14ac:dyDescent="0.3">
      <c r="H742" s="3"/>
      <c r="I742" s="3"/>
      <c r="J742" s="5"/>
      <c r="K742" s="3"/>
      <c r="L742" s="3"/>
      <c r="M742" s="5"/>
      <c r="N742" s="3"/>
      <c r="O742" s="3"/>
      <c r="P742" s="5"/>
      <c r="Q742" s="3"/>
      <c r="R742" s="3"/>
      <c r="S742" s="5"/>
      <c r="T742" s="3"/>
      <c r="U742" s="3"/>
      <c r="V742" s="5"/>
      <c r="W742" s="3"/>
      <c r="X742" s="3"/>
      <c r="Y742" s="5"/>
      <c r="Z742" s="3"/>
      <c r="AA742" s="3"/>
      <c r="AB742" s="5"/>
      <c r="AC742" s="3"/>
      <c r="AD742" s="3"/>
      <c r="AE742" s="5"/>
      <c r="AF742" s="3"/>
      <c r="AG742" s="3"/>
      <c r="AH742" s="5"/>
      <c r="AI742" s="3"/>
      <c r="AJ742" s="3"/>
      <c r="AK742" s="5"/>
      <c r="AL742" s="3"/>
      <c r="AM742" s="3"/>
      <c r="AN742" s="5"/>
      <c r="AO742" s="3"/>
      <c r="AP742" s="3"/>
      <c r="AQ742" s="5"/>
    </row>
    <row r="743" spans="1:43" x14ac:dyDescent="0.3">
      <c r="A743">
        <v>501</v>
      </c>
      <c r="B743" s="16" t="s">
        <v>206</v>
      </c>
      <c r="C743" s="16"/>
      <c r="D743" s="16"/>
      <c r="E743" s="16"/>
      <c r="F743" s="16"/>
      <c r="G743" s="16"/>
      <c r="H743" s="3">
        <v>359444.081316842</v>
      </c>
      <c r="I743" s="3">
        <v>-347597.56999999995</v>
      </c>
      <c r="J743" s="5">
        <v>11846.511316841981</v>
      </c>
      <c r="K743" s="3">
        <v>362150.24515111337</v>
      </c>
      <c r="L743" s="3">
        <v>-213713.89</v>
      </c>
      <c r="M743" s="5">
        <v>148436.35515111336</v>
      </c>
      <c r="N743" s="3">
        <v>364877.51706329203</v>
      </c>
      <c r="O743" s="3"/>
      <c r="P743" s="5">
        <v>364877.51706329203</v>
      </c>
      <c r="Q743" s="3">
        <v>367020.1023714522</v>
      </c>
      <c r="R743" s="3"/>
      <c r="S743" s="5">
        <v>367020.1023714522</v>
      </c>
      <c r="T743" s="3">
        <v>369785.35916994954</v>
      </c>
      <c r="U743" s="3"/>
      <c r="V743" s="5">
        <v>369785.35916994954</v>
      </c>
      <c r="W743" s="3">
        <v>372572.1849714751</v>
      </c>
      <c r="X743" s="3"/>
      <c r="Y743" s="5">
        <v>372572.1849714751</v>
      </c>
      <c r="Z743" s="3">
        <v>375380.74801425257</v>
      </c>
      <c r="AA743" s="3"/>
      <c r="AB743" s="5">
        <v>375380.74801425257</v>
      </c>
      <c r="AC743" s="3">
        <v>378211.21784876386</v>
      </c>
      <c r="AD743" s="3"/>
      <c r="AE743" s="5">
        <v>378211.21784876386</v>
      </c>
      <c r="AF743" s="3">
        <v>374607.91351833509</v>
      </c>
      <c r="AG743" s="3"/>
      <c r="AH743" s="5">
        <v>374607.91351833509</v>
      </c>
      <c r="AI743" s="3">
        <v>377432.35524377797</v>
      </c>
      <c r="AJ743" s="3"/>
      <c r="AK743" s="5">
        <v>377432.35524377797</v>
      </c>
      <c r="AL743" s="3">
        <v>380278.82761467953</v>
      </c>
      <c r="AM743" s="3"/>
      <c r="AN743" s="5">
        <v>380278.82761467953</v>
      </c>
      <c r="AO743" s="3">
        <v>383147.50247007405</v>
      </c>
      <c r="AP743" s="3"/>
      <c r="AQ743" s="5">
        <v>383147.50247007405</v>
      </c>
    </row>
    <row r="744" spans="1:43" x14ac:dyDescent="0.3">
      <c r="C744">
        <v>5011</v>
      </c>
      <c r="D744" t="s">
        <v>221</v>
      </c>
      <c r="H744" s="3">
        <v>359444.081316842</v>
      </c>
      <c r="I744" s="3">
        <v>-347597.56999999995</v>
      </c>
      <c r="J744" s="5">
        <v>11846.511316841981</v>
      </c>
      <c r="K744" s="3">
        <v>362150.24515111337</v>
      </c>
      <c r="L744" s="3">
        <v>-213713.89</v>
      </c>
      <c r="M744" s="5">
        <v>148436.35515111336</v>
      </c>
      <c r="N744" s="3">
        <v>364877.51706329203</v>
      </c>
      <c r="O744" s="3"/>
      <c r="P744" s="5">
        <v>364877.51706329203</v>
      </c>
      <c r="Q744" s="3">
        <v>367020.1023714522</v>
      </c>
      <c r="R744" s="3"/>
      <c r="S744" s="5">
        <v>367020.1023714522</v>
      </c>
      <c r="T744" s="3">
        <v>369785.35916994954</v>
      </c>
      <c r="U744" s="3"/>
      <c r="V744" s="5">
        <v>369785.35916994954</v>
      </c>
      <c r="W744" s="3">
        <v>372572.1849714751</v>
      </c>
      <c r="X744" s="3"/>
      <c r="Y744" s="5">
        <v>372572.1849714751</v>
      </c>
      <c r="Z744" s="3">
        <v>375380.74801425257</v>
      </c>
      <c r="AA744" s="3"/>
      <c r="AB744" s="5">
        <v>375380.74801425257</v>
      </c>
      <c r="AC744" s="3">
        <v>378211.21784876386</v>
      </c>
      <c r="AD744" s="3"/>
      <c r="AE744" s="5">
        <v>378211.21784876386</v>
      </c>
      <c r="AF744" s="3">
        <v>374607.91351833509</v>
      </c>
      <c r="AG744" s="3"/>
      <c r="AH744" s="5">
        <v>374607.91351833509</v>
      </c>
      <c r="AI744" s="3">
        <v>377432.35524377797</v>
      </c>
      <c r="AJ744" s="3"/>
      <c r="AK744" s="5">
        <v>377432.35524377797</v>
      </c>
      <c r="AL744" s="3">
        <v>380278.82761467953</v>
      </c>
      <c r="AM744" s="3"/>
      <c r="AN744" s="5">
        <v>380278.82761467953</v>
      </c>
      <c r="AO744" s="3">
        <v>383147.50247007405</v>
      </c>
      <c r="AP744" s="3"/>
      <c r="AQ744" s="5">
        <v>383147.50247007405</v>
      </c>
    </row>
    <row r="745" spans="1:43" x14ac:dyDescent="0.3">
      <c r="E745">
        <v>501101</v>
      </c>
      <c r="F745" s="43" t="s">
        <v>169</v>
      </c>
      <c r="G745" s="43"/>
      <c r="H745" s="3">
        <v>35102.591441887162</v>
      </c>
      <c r="I745" s="3">
        <v>-36736.07</v>
      </c>
      <c r="J745" s="5">
        <v>-1633.4785581128381</v>
      </c>
      <c r="K745" s="3">
        <v>35376.391655133877</v>
      </c>
      <c r="L745" s="3">
        <v>-44773.979999999996</v>
      </c>
      <c r="M745" s="5">
        <v>-9397.5883448661189</v>
      </c>
      <c r="N745" s="3">
        <v>35652.327510043928</v>
      </c>
      <c r="O745" s="3"/>
      <c r="P745" s="5">
        <v>35652.327510043928</v>
      </c>
      <c r="Q745" s="3">
        <v>35930.415664622269</v>
      </c>
      <c r="R745" s="3"/>
      <c r="S745" s="5">
        <v>35930.415664622269</v>
      </c>
      <c r="T745" s="3">
        <v>36210.672906806329</v>
      </c>
      <c r="U745" s="3"/>
      <c r="V745" s="5">
        <v>36210.672906806329</v>
      </c>
      <c r="W745" s="3">
        <v>36493.116155479416</v>
      </c>
      <c r="X745" s="3"/>
      <c r="Y745" s="5">
        <v>36493.116155479416</v>
      </c>
      <c r="Z745" s="3">
        <v>36777.762461492151</v>
      </c>
      <c r="AA745" s="3"/>
      <c r="AB745" s="5">
        <v>36777.762461492151</v>
      </c>
      <c r="AC745" s="3">
        <v>37064.629008691794</v>
      </c>
      <c r="AD745" s="3"/>
      <c r="AE745" s="5">
        <v>37064.629008691794</v>
      </c>
      <c r="AF745" s="3">
        <v>37353.733114959592</v>
      </c>
      <c r="AG745" s="3"/>
      <c r="AH745" s="5">
        <v>37353.733114959592</v>
      </c>
      <c r="AI745" s="3">
        <v>37645.092233256277</v>
      </c>
      <c r="AJ745" s="3"/>
      <c r="AK745" s="5">
        <v>37645.092233256277</v>
      </c>
      <c r="AL745" s="3">
        <v>37938.723952675675</v>
      </c>
      <c r="AM745" s="3"/>
      <c r="AN745" s="5">
        <v>37938.723952675675</v>
      </c>
      <c r="AO745" s="3">
        <v>38234.645999506552</v>
      </c>
      <c r="AP745" s="3"/>
      <c r="AQ745" s="5">
        <v>38234.645999506552</v>
      </c>
    </row>
    <row r="746" spans="1:43" x14ac:dyDescent="0.3">
      <c r="G746" t="s">
        <v>56</v>
      </c>
      <c r="H746" s="3">
        <v>35102.591441887162</v>
      </c>
      <c r="I746" s="3">
        <v>-36736.07</v>
      </c>
      <c r="J746" s="5">
        <v>-1633.4785581128381</v>
      </c>
      <c r="K746" s="3">
        <v>35376.391655133877</v>
      </c>
      <c r="L746" s="3">
        <v>-44773.979999999996</v>
      </c>
      <c r="M746" s="5">
        <v>-9397.5883448661189</v>
      </c>
      <c r="N746" s="3">
        <v>35652.327510043928</v>
      </c>
      <c r="O746" s="3"/>
      <c r="P746" s="5">
        <v>35652.327510043928</v>
      </c>
      <c r="Q746" s="3">
        <v>35930.415664622269</v>
      </c>
      <c r="R746" s="3"/>
      <c r="S746" s="5">
        <v>35930.415664622269</v>
      </c>
      <c r="T746" s="3">
        <v>36210.672906806329</v>
      </c>
      <c r="U746" s="3"/>
      <c r="V746" s="5">
        <v>36210.672906806329</v>
      </c>
      <c r="W746" s="3">
        <v>36493.116155479416</v>
      </c>
      <c r="X746" s="3"/>
      <c r="Y746" s="5">
        <v>36493.116155479416</v>
      </c>
      <c r="Z746" s="3">
        <v>36777.762461492151</v>
      </c>
      <c r="AA746" s="3"/>
      <c r="AB746" s="5">
        <v>36777.762461492151</v>
      </c>
      <c r="AC746" s="3">
        <v>37064.629008691794</v>
      </c>
      <c r="AD746" s="3"/>
      <c r="AE746" s="5">
        <v>37064.629008691794</v>
      </c>
      <c r="AF746" s="3">
        <v>37353.733114959592</v>
      </c>
      <c r="AG746" s="3"/>
      <c r="AH746" s="5">
        <v>37353.733114959592</v>
      </c>
      <c r="AI746" s="3">
        <v>37645.092233256277</v>
      </c>
      <c r="AJ746" s="3"/>
      <c r="AK746" s="5">
        <v>37645.092233256277</v>
      </c>
      <c r="AL746" s="3">
        <v>37938.723952675675</v>
      </c>
      <c r="AM746" s="3"/>
      <c r="AN746" s="5">
        <v>37938.723952675675</v>
      </c>
      <c r="AO746" s="3">
        <v>38234.645999506552</v>
      </c>
      <c r="AP746" s="3"/>
      <c r="AQ746" s="5">
        <v>38234.645999506552</v>
      </c>
    </row>
    <row r="747" spans="1:43" x14ac:dyDescent="0.3">
      <c r="H747" s="3"/>
      <c r="I747" s="3"/>
      <c r="J747" s="5"/>
      <c r="K747" s="3"/>
      <c r="L747" s="3"/>
      <c r="M747" s="5"/>
      <c r="N747" s="3"/>
      <c r="O747" s="3"/>
      <c r="P747" s="5"/>
      <c r="Q747" s="3"/>
      <c r="R747" s="3"/>
      <c r="S747" s="5"/>
      <c r="T747" s="3"/>
      <c r="U747" s="3"/>
      <c r="V747" s="5"/>
      <c r="W747" s="3"/>
      <c r="X747" s="3"/>
      <c r="Y747" s="5"/>
      <c r="Z747" s="3"/>
      <c r="AA747" s="3"/>
      <c r="AB747" s="5"/>
      <c r="AC747" s="3"/>
      <c r="AD747" s="3"/>
      <c r="AE747" s="5"/>
      <c r="AF747" s="3"/>
      <c r="AG747" s="3"/>
      <c r="AH747" s="5"/>
      <c r="AI747" s="3"/>
      <c r="AJ747" s="3"/>
      <c r="AK747" s="5"/>
      <c r="AL747" s="3"/>
      <c r="AM747" s="3"/>
      <c r="AN747" s="5"/>
      <c r="AO747" s="3"/>
      <c r="AP747" s="3"/>
      <c r="AQ747" s="5"/>
    </row>
    <row r="748" spans="1:43" x14ac:dyDescent="0.3">
      <c r="E748">
        <v>501102</v>
      </c>
      <c r="F748" s="43" t="s">
        <v>170</v>
      </c>
      <c r="G748" s="43"/>
      <c r="H748" s="3">
        <v>224087.32688360239</v>
      </c>
      <c r="I748" s="3">
        <v>-212789.12999999998</v>
      </c>
      <c r="J748" s="5">
        <v>11298.196883602417</v>
      </c>
      <c r="K748" s="3">
        <v>225737.7080332945</v>
      </c>
      <c r="L748" s="3">
        <v>-128216.4</v>
      </c>
      <c r="M748" s="5">
        <v>97521.30803329451</v>
      </c>
      <c r="N748" s="3">
        <v>227400.96215595421</v>
      </c>
      <c r="O748" s="3"/>
      <c r="P748" s="5">
        <v>227400.96215595421</v>
      </c>
      <c r="Q748" s="3">
        <v>228471.23033583711</v>
      </c>
      <c r="R748" s="3"/>
      <c r="S748" s="5">
        <v>228471.23033583711</v>
      </c>
      <c r="T748" s="3">
        <v>230155.80593245663</v>
      </c>
      <c r="U748" s="3"/>
      <c r="V748" s="5">
        <v>230155.80593245663</v>
      </c>
      <c r="W748" s="3">
        <v>231853.52121872982</v>
      </c>
      <c r="X748" s="3"/>
      <c r="Y748" s="5">
        <v>231853.52121872982</v>
      </c>
      <c r="Z748" s="3">
        <v>233564.47868423589</v>
      </c>
      <c r="AA748" s="3"/>
      <c r="AB748" s="5">
        <v>233564.47868423589</v>
      </c>
      <c r="AC748" s="3">
        <v>235288.78161797294</v>
      </c>
      <c r="AD748" s="3"/>
      <c r="AE748" s="5">
        <v>235288.78161797294</v>
      </c>
      <c r="AF748" s="3">
        <v>237026.53411459317</v>
      </c>
      <c r="AG748" s="3"/>
      <c r="AH748" s="5">
        <v>237026.53411459317</v>
      </c>
      <c r="AI748" s="3">
        <v>238777.84108068698</v>
      </c>
      <c r="AJ748" s="3"/>
      <c r="AK748" s="5">
        <v>238777.84108068698</v>
      </c>
      <c r="AL748" s="3">
        <v>240542.80824111635</v>
      </c>
      <c r="AM748" s="3"/>
      <c r="AN748" s="5">
        <v>240542.80824111635</v>
      </c>
      <c r="AO748" s="3">
        <v>242321.54214539711</v>
      </c>
      <c r="AP748" s="3"/>
      <c r="AQ748" s="5">
        <v>242321.54214539711</v>
      </c>
    </row>
    <row r="749" spans="1:43" x14ac:dyDescent="0.3">
      <c r="G749" t="s">
        <v>56</v>
      </c>
      <c r="H749" s="3">
        <v>224087.32688360239</v>
      </c>
      <c r="I749" s="3">
        <v>-212789.12999999998</v>
      </c>
      <c r="J749" s="5">
        <v>11298.196883602417</v>
      </c>
      <c r="K749" s="3">
        <v>225737.7080332945</v>
      </c>
      <c r="L749" s="3">
        <v>-128216.4</v>
      </c>
      <c r="M749" s="5">
        <v>97521.30803329451</v>
      </c>
      <c r="N749" s="3">
        <v>227400.96215595421</v>
      </c>
      <c r="O749" s="3"/>
      <c r="P749" s="5">
        <v>227400.96215595421</v>
      </c>
      <c r="Q749" s="3">
        <v>228471.23033583711</v>
      </c>
      <c r="R749" s="3"/>
      <c r="S749" s="5">
        <v>228471.23033583711</v>
      </c>
      <c r="T749" s="3">
        <v>230155.80593245663</v>
      </c>
      <c r="U749" s="3"/>
      <c r="V749" s="5">
        <v>230155.80593245663</v>
      </c>
      <c r="W749" s="3">
        <v>231853.52121872982</v>
      </c>
      <c r="X749" s="3"/>
      <c r="Y749" s="5">
        <v>231853.52121872982</v>
      </c>
      <c r="Z749" s="3">
        <v>233564.47868423589</v>
      </c>
      <c r="AA749" s="3"/>
      <c r="AB749" s="5">
        <v>233564.47868423589</v>
      </c>
      <c r="AC749" s="3">
        <v>235288.78161797294</v>
      </c>
      <c r="AD749" s="3"/>
      <c r="AE749" s="5">
        <v>235288.78161797294</v>
      </c>
      <c r="AF749" s="3">
        <v>237026.53411459317</v>
      </c>
      <c r="AG749" s="3"/>
      <c r="AH749" s="5">
        <v>237026.53411459317</v>
      </c>
      <c r="AI749" s="3">
        <v>238777.84108068698</v>
      </c>
      <c r="AJ749" s="3"/>
      <c r="AK749" s="5">
        <v>238777.84108068698</v>
      </c>
      <c r="AL749" s="3">
        <v>240542.80824111635</v>
      </c>
      <c r="AM749" s="3"/>
      <c r="AN749" s="5">
        <v>240542.80824111635</v>
      </c>
      <c r="AO749" s="3">
        <v>242321.54214539711</v>
      </c>
      <c r="AP749" s="3"/>
      <c r="AQ749" s="5">
        <v>242321.54214539711</v>
      </c>
    </row>
    <row r="750" spans="1:43" x14ac:dyDescent="0.3">
      <c r="H750" s="3"/>
      <c r="I750" s="3"/>
      <c r="J750" s="5"/>
      <c r="K750" s="3"/>
      <c r="L750" s="3"/>
      <c r="M750" s="5"/>
      <c r="N750" s="3"/>
      <c r="O750" s="3"/>
      <c r="P750" s="5"/>
      <c r="Q750" s="3"/>
      <c r="R750" s="3"/>
      <c r="S750" s="5"/>
      <c r="T750" s="3"/>
      <c r="U750" s="3"/>
      <c r="V750" s="5"/>
      <c r="W750" s="3"/>
      <c r="X750" s="3"/>
      <c r="Y750" s="5"/>
      <c r="Z750" s="3"/>
      <c r="AA750" s="3"/>
      <c r="AB750" s="5"/>
      <c r="AC750" s="3"/>
      <c r="AD750" s="3"/>
      <c r="AE750" s="5"/>
      <c r="AF750" s="3"/>
      <c r="AG750" s="3"/>
      <c r="AH750" s="5"/>
      <c r="AI750" s="3"/>
      <c r="AJ750" s="3"/>
      <c r="AK750" s="5"/>
      <c r="AL750" s="3"/>
      <c r="AM750" s="3"/>
      <c r="AN750" s="5"/>
      <c r="AO750" s="3"/>
      <c r="AP750" s="3"/>
      <c r="AQ750" s="5"/>
    </row>
    <row r="751" spans="1:43" x14ac:dyDescent="0.3">
      <c r="E751">
        <v>501103</v>
      </c>
      <c r="F751" s="43" t="s">
        <v>171</v>
      </c>
      <c r="G751" s="43"/>
      <c r="H751" s="3">
        <v>68936.564356156538</v>
      </c>
      <c r="I751" s="3">
        <v>-65893.890000000014</v>
      </c>
      <c r="J751" s="5">
        <v>3042.6743561565236</v>
      </c>
      <c r="K751" s="3">
        <v>69474.269558134547</v>
      </c>
      <c r="L751" s="3">
        <v>-21184.84</v>
      </c>
      <c r="M751" s="5">
        <v>48289.42955813455</v>
      </c>
      <c r="N751" s="3">
        <v>70016.168860687991</v>
      </c>
      <c r="O751" s="3"/>
      <c r="P751" s="5">
        <v>70016.168860687991</v>
      </c>
      <c r="Q751" s="3">
        <v>70562.294977801372</v>
      </c>
      <c r="R751" s="3"/>
      <c r="S751" s="5">
        <v>70562.294977801372</v>
      </c>
      <c r="T751" s="3">
        <v>71112.680878628234</v>
      </c>
      <c r="U751" s="3"/>
      <c r="V751" s="5">
        <v>71112.680878628234</v>
      </c>
      <c r="W751" s="3">
        <v>71667.359789481518</v>
      </c>
      <c r="X751" s="3"/>
      <c r="Y751" s="5">
        <v>71667.359789481518</v>
      </c>
      <c r="Z751" s="3">
        <v>72226.365195839462</v>
      </c>
      <c r="AA751" s="3"/>
      <c r="AB751" s="5">
        <v>72226.365195839462</v>
      </c>
      <c r="AC751" s="3">
        <v>72789.730844367034</v>
      </c>
      <c r="AD751" s="3"/>
      <c r="AE751" s="5">
        <v>72789.730844367034</v>
      </c>
      <c r="AF751" s="3">
        <v>66901.638915303891</v>
      </c>
      <c r="AG751" s="3"/>
      <c r="AH751" s="5">
        <v>66901.638915303891</v>
      </c>
      <c r="AI751" s="3">
        <v>67423.471698843263</v>
      </c>
      <c r="AJ751" s="3"/>
      <c r="AK751" s="5">
        <v>67423.471698843263</v>
      </c>
      <c r="AL751" s="3">
        <v>67949.37477809425</v>
      </c>
      <c r="AM751" s="3"/>
      <c r="AN751" s="5">
        <v>67949.37477809425</v>
      </c>
      <c r="AO751" s="3">
        <v>68479.379901363383</v>
      </c>
      <c r="AP751" s="3"/>
      <c r="AQ751" s="5">
        <v>68479.379901363383</v>
      </c>
    </row>
    <row r="752" spans="1:43" x14ac:dyDescent="0.3">
      <c r="G752" t="s">
        <v>56</v>
      </c>
      <c r="H752" s="3">
        <v>68936.564356156538</v>
      </c>
      <c r="I752" s="3">
        <v>-65893.890000000014</v>
      </c>
      <c r="J752" s="5">
        <v>3042.6743561565236</v>
      </c>
      <c r="K752" s="3">
        <v>69474.269558134547</v>
      </c>
      <c r="L752" s="3">
        <v>-21184.84</v>
      </c>
      <c r="M752" s="5">
        <v>48289.42955813455</v>
      </c>
      <c r="N752" s="3">
        <v>70016.168860687991</v>
      </c>
      <c r="O752" s="3"/>
      <c r="P752" s="5">
        <v>70016.168860687991</v>
      </c>
      <c r="Q752" s="3">
        <v>70562.294977801372</v>
      </c>
      <c r="R752" s="3"/>
      <c r="S752" s="5">
        <v>70562.294977801372</v>
      </c>
      <c r="T752" s="3">
        <v>71112.680878628234</v>
      </c>
      <c r="U752" s="3"/>
      <c r="V752" s="5">
        <v>71112.680878628234</v>
      </c>
      <c r="W752" s="3">
        <v>71667.359789481518</v>
      </c>
      <c r="X752" s="3"/>
      <c r="Y752" s="5">
        <v>71667.359789481518</v>
      </c>
      <c r="Z752" s="3">
        <v>72226.365195839462</v>
      </c>
      <c r="AA752" s="3"/>
      <c r="AB752" s="5">
        <v>72226.365195839462</v>
      </c>
      <c r="AC752" s="3">
        <v>72789.730844367034</v>
      </c>
      <c r="AD752" s="3"/>
      <c r="AE752" s="5">
        <v>72789.730844367034</v>
      </c>
      <c r="AF752" s="3">
        <v>66901.638915303891</v>
      </c>
      <c r="AG752" s="3"/>
      <c r="AH752" s="5">
        <v>66901.638915303891</v>
      </c>
      <c r="AI752" s="3">
        <v>67423.471698843263</v>
      </c>
      <c r="AJ752" s="3"/>
      <c r="AK752" s="5">
        <v>67423.471698843263</v>
      </c>
      <c r="AL752" s="3">
        <v>67949.37477809425</v>
      </c>
      <c r="AM752" s="3"/>
      <c r="AN752" s="5">
        <v>67949.37477809425</v>
      </c>
      <c r="AO752" s="3">
        <v>68479.379901363383</v>
      </c>
      <c r="AP752" s="3"/>
      <c r="AQ752" s="5">
        <v>68479.379901363383</v>
      </c>
    </row>
    <row r="753" spans="1:43" x14ac:dyDescent="0.3">
      <c r="H753" s="3"/>
      <c r="I753" s="3"/>
      <c r="J753" s="5"/>
      <c r="K753" s="3"/>
      <c r="L753" s="3"/>
      <c r="M753" s="5"/>
      <c r="N753" s="3"/>
      <c r="O753" s="3"/>
      <c r="P753" s="5"/>
      <c r="Q753" s="3"/>
      <c r="R753" s="3"/>
      <c r="S753" s="5"/>
      <c r="T753" s="3"/>
      <c r="U753" s="3"/>
      <c r="V753" s="5"/>
      <c r="W753" s="3"/>
      <c r="X753" s="3"/>
      <c r="Y753" s="5"/>
      <c r="Z753" s="3"/>
      <c r="AA753" s="3"/>
      <c r="AB753" s="5"/>
      <c r="AC753" s="3"/>
      <c r="AD753" s="3"/>
      <c r="AE753" s="5"/>
      <c r="AF753" s="3"/>
      <c r="AG753" s="3"/>
      <c r="AH753" s="5"/>
      <c r="AI753" s="3"/>
      <c r="AJ753" s="3"/>
      <c r="AK753" s="5"/>
      <c r="AL753" s="3"/>
      <c r="AM753" s="3"/>
      <c r="AN753" s="5"/>
      <c r="AO753" s="3"/>
      <c r="AP753" s="3"/>
      <c r="AQ753" s="5"/>
    </row>
    <row r="754" spans="1:43" x14ac:dyDescent="0.3">
      <c r="E754">
        <v>501104</v>
      </c>
      <c r="F754" s="43" t="s">
        <v>172</v>
      </c>
      <c r="G754" s="43"/>
      <c r="H754" s="3">
        <v>31317.598635195878</v>
      </c>
      <c r="I754" s="3">
        <v>-32178.48</v>
      </c>
      <c r="J754" s="5">
        <v>-860.8813648041214</v>
      </c>
      <c r="K754" s="3">
        <v>31561.875904550412</v>
      </c>
      <c r="L754" s="3">
        <v>-19538.670000000002</v>
      </c>
      <c r="M754" s="5">
        <v>12023.20590455041</v>
      </c>
      <c r="N754" s="3">
        <v>31808.058536605902</v>
      </c>
      <c r="O754" s="3"/>
      <c r="P754" s="5">
        <v>31808.058536605902</v>
      </c>
      <c r="Q754" s="3">
        <v>32056.161393191429</v>
      </c>
      <c r="R754" s="3"/>
      <c r="S754" s="5">
        <v>32056.161393191429</v>
      </c>
      <c r="T754" s="3">
        <v>32306.199452058328</v>
      </c>
      <c r="U754" s="3"/>
      <c r="V754" s="5">
        <v>32306.199452058328</v>
      </c>
      <c r="W754" s="3">
        <v>32558.187807784383</v>
      </c>
      <c r="X754" s="3"/>
      <c r="Y754" s="5">
        <v>32558.187807784383</v>
      </c>
      <c r="Z754" s="3">
        <v>32812.141672685102</v>
      </c>
      <c r="AA754" s="3"/>
      <c r="AB754" s="5">
        <v>32812.141672685102</v>
      </c>
      <c r="AC754" s="3">
        <v>33068.076377732046</v>
      </c>
      <c r="AD754" s="3"/>
      <c r="AE754" s="5">
        <v>33068.076377732046</v>
      </c>
      <c r="AF754" s="3">
        <v>33326.007373478358</v>
      </c>
      <c r="AG754" s="3"/>
      <c r="AH754" s="5">
        <v>33326.007373478358</v>
      </c>
      <c r="AI754" s="3">
        <v>33585.95023099149</v>
      </c>
      <c r="AJ754" s="3"/>
      <c r="AK754" s="5">
        <v>33585.95023099149</v>
      </c>
      <c r="AL754" s="3">
        <v>33847.920642793229</v>
      </c>
      <c r="AM754" s="3"/>
      <c r="AN754" s="5">
        <v>33847.920642793229</v>
      </c>
      <c r="AO754" s="3">
        <v>34111.934423807012</v>
      </c>
      <c r="AP754" s="3"/>
      <c r="AQ754" s="5">
        <v>34111.934423807012</v>
      </c>
    </row>
    <row r="755" spans="1:43" x14ac:dyDescent="0.3">
      <c r="G755" t="s">
        <v>56</v>
      </c>
      <c r="H755" s="3">
        <v>31317.598635195878</v>
      </c>
      <c r="I755" s="3">
        <v>-32178.48</v>
      </c>
      <c r="J755" s="5">
        <v>-860.8813648041214</v>
      </c>
      <c r="K755" s="3">
        <v>31561.875904550412</v>
      </c>
      <c r="L755" s="3">
        <v>-19538.670000000002</v>
      </c>
      <c r="M755" s="5">
        <v>12023.20590455041</v>
      </c>
      <c r="N755" s="3">
        <v>31808.058536605902</v>
      </c>
      <c r="O755" s="3"/>
      <c r="P755" s="5">
        <v>31808.058536605902</v>
      </c>
      <c r="Q755" s="3">
        <v>32056.161393191429</v>
      </c>
      <c r="R755" s="3"/>
      <c r="S755" s="5">
        <v>32056.161393191429</v>
      </c>
      <c r="T755" s="3">
        <v>32306.199452058328</v>
      </c>
      <c r="U755" s="3"/>
      <c r="V755" s="5">
        <v>32306.199452058328</v>
      </c>
      <c r="W755" s="3">
        <v>32558.187807784383</v>
      </c>
      <c r="X755" s="3"/>
      <c r="Y755" s="5">
        <v>32558.187807784383</v>
      </c>
      <c r="Z755" s="3">
        <v>32812.141672685102</v>
      </c>
      <c r="AA755" s="3"/>
      <c r="AB755" s="5">
        <v>32812.141672685102</v>
      </c>
      <c r="AC755" s="3">
        <v>33068.076377732046</v>
      </c>
      <c r="AD755" s="3"/>
      <c r="AE755" s="5">
        <v>33068.076377732046</v>
      </c>
      <c r="AF755" s="3">
        <v>33326.007373478358</v>
      </c>
      <c r="AG755" s="3"/>
      <c r="AH755" s="5">
        <v>33326.007373478358</v>
      </c>
      <c r="AI755" s="3">
        <v>33585.95023099149</v>
      </c>
      <c r="AJ755" s="3"/>
      <c r="AK755" s="5">
        <v>33585.95023099149</v>
      </c>
      <c r="AL755" s="3">
        <v>33847.920642793229</v>
      </c>
      <c r="AM755" s="3"/>
      <c r="AN755" s="5">
        <v>33847.920642793229</v>
      </c>
      <c r="AO755" s="3">
        <v>34111.934423807012</v>
      </c>
      <c r="AP755" s="3"/>
      <c r="AQ755" s="5">
        <v>34111.934423807012</v>
      </c>
    </row>
    <row r="756" spans="1:43" x14ac:dyDescent="0.3">
      <c r="H756" s="3"/>
      <c r="I756" s="3"/>
      <c r="J756" s="5"/>
      <c r="K756" s="3"/>
      <c r="L756" s="3"/>
      <c r="M756" s="5"/>
      <c r="N756" s="3"/>
      <c r="O756" s="3"/>
      <c r="P756" s="5"/>
      <c r="Q756" s="3"/>
      <c r="R756" s="3"/>
      <c r="S756" s="5"/>
      <c r="T756" s="3"/>
      <c r="U756" s="3"/>
      <c r="V756" s="5"/>
      <c r="W756" s="3"/>
      <c r="X756" s="3"/>
      <c r="Y756" s="5"/>
      <c r="Z756" s="3"/>
      <c r="AA756" s="3"/>
      <c r="AB756" s="5"/>
      <c r="AC756" s="3"/>
      <c r="AD756" s="3"/>
      <c r="AE756" s="5"/>
      <c r="AF756" s="3"/>
      <c r="AG756" s="3"/>
      <c r="AH756" s="5"/>
      <c r="AI756" s="3"/>
      <c r="AJ756" s="3"/>
      <c r="AK756" s="5"/>
      <c r="AL756" s="3"/>
      <c r="AM756" s="3"/>
      <c r="AN756" s="5"/>
      <c r="AO756" s="3"/>
      <c r="AP756" s="3"/>
      <c r="AQ756" s="5"/>
    </row>
    <row r="757" spans="1:43" x14ac:dyDescent="0.3">
      <c r="A757">
        <v>502</v>
      </c>
      <c r="B757" s="16" t="s">
        <v>207</v>
      </c>
      <c r="C757" s="16"/>
      <c r="D757" s="16"/>
      <c r="E757" s="16"/>
      <c r="F757" s="16"/>
      <c r="G757" s="16"/>
      <c r="H757" s="3">
        <v>143000</v>
      </c>
      <c r="I757" s="3">
        <v>-141074</v>
      </c>
      <c r="J757" s="5">
        <v>1926</v>
      </c>
      <c r="K757" s="3">
        <v>143000</v>
      </c>
      <c r="L757" s="3">
        <v>-141074</v>
      </c>
      <c r="M757" s="5">
        <v>1926</v>
      </c>
      <c r="N757" s="3">
        <v>143000</v>
      </c>
      <c r="O757" s="3">
        <v>-141074</v>
      </c>
      <c r="P757" s="5">
        <v>1926</v>
      </c>
      <c r="Q757" s="3">
        <v>143000</v>
      </c>
      <c r="R757" s="3">
        <v>-141074</v>
      </c>
      <c r="S757" s="5">
        <v>1926</v>
      </c>
      <c r="T757" s="3">
        <v>143000</v>
      </c>
      <c r="U757" s="3">
        <v>-141074</v>
      </c>
      <c r="V757" s="5">
        <v>1926</v>
      </c>
      <c r="W757" s="3">
        <v>143000</v>
      </c>
      <c r="X757" s="3">
        <v>-141074</v>
      </c>
      <c r="Y757" s="5">
        <v>1926</v>
      </c>
      <c r="Z757" s="3">
        <v>143000</v>
      </c>
      <c r="AA757" s="3">
        <v>-141074</v>
      </c>
      <c r="AB757" s="5">
        <v>1926</v>
      </c>
      <c r="AC757" s="3">
        <v>143000</v>
      </c>
      <c r="AD757" s="3">
        <v>-141074</v>
      </c>
      <c r="AE757" s="5">
        <v>1926</v>
      </c>
      <c r="AF757" s="3">
        <v>143000</v>
      </c>
      <c r="AG757" s="3">
        <v>-141074</v>
      </c>
      <c r="AH757" s="5">
        <v>1926</v>
      </c>
      <c r="AI757" s="3">
        <v>143000</v>
      </c>
      <c r="AJ757" s="3">
        <v>-141074</v>
      </c>
      <c r="AK757" s="5">
        <v>1926</v>
      </c>
      <c r="AL757" s="3">
        <v>143000</v>
      </c>
      <c r="AM757" s="3">
        <v>-141074</v>
      </c>
      <c r="AN757" s="5">
        <v>1926</v>
      </c>
      <c r="AO757" s="3">
        <v>143000</v>
      </c>
      <c r="AP757" s="3">
        <v>-141074</v>
      </c>
      <c r="AQ757" s="5">
        <v>1926</v>
      </c>
    </row>
    <row r="758" spans="1:43" x14ac:dyDescent="0.3">
      <c r="C758">
        <v>5021</v>
      </c>
      <c r="D758" t="s">
        <v>207</v>
      </c>
      <c r="H758" s="3">
        <v>143000</v>
      </c>
      <c r="I758" s="3">
        <v>-141074</v>
      </c>
      <c r="J758" s="5">
        <v>1926</v>
      </c>
      <c r="K758" s="3">
        <v>143000</v>
      </c>
      <c r="L758" s="3">
        <v>-141074</v>
      </c>
      <c r="M758" s="5">
        <v>1926</v>
      </c>
      <c r="N758" s="3">
        <v>143000</v>
      </c>
      <c r="O758" s="3">
        <v>-141074</v>
      </c>
      <c r="P758" s="5">
        <v>1926</v>
      </c>
      <c r="Q758" s="3">
        <v>143000</v>
      </c>
      <c r="R758" s="3">
        <v>-141074</v>
      </c>
      <c r="S758" s="5">
        <v>1926</v>
      </c>
      <c r="T758" s="3">
        <v>143000</v>
      </c>
      <c r="U758" s="3">
        <v>-141074</v>
      </c>
      <c r="V758" s="5">
        <v>1926</v>
      </c>
      <c r="W758" s="3">
        <v>143000</v>
      </c>
      <c r="X758" s="3">
        <v>-141074</v>
      </c>
      <c r="Y758" s="5">
        <v>1926</v>
      </c>
      <c r="Z758" s="3">
        <v>143000</v>
      </c>
      <c r="AA758" s="3">
        <v>-141074</v>
      </c>
      <c r="AB758" s="5">
        <v>1926</v>
      </c>
      <c r="AC758" s="3">
        <v>143000</v>
      </c>
      <c r="AD758" s="3">
        <v>-141074</v>
      </c>
      <c r="AE758" s="5">
        <v>1926</v>
      </c>
      <c r="AF758" s="3">
        <v>143000</v>
      </c>
      <c r="AG758" s="3">
        <v>-141074</v>
      </c>
      <c r="AH758" s="5">
        <v>1926</v>
      </c>
      <c r="AI758" s="3">
        <v>143000</v>
      </c>
      <c r="AJ758" s="3">
        <v>-141074</v>
      </c>
      <c r="AK758" s="5">
        <v>1926</v>
      </c>
      <c r="AL758" s="3">
        <v>143000</v>
      </c>
      <c r="AM758" s="3">
        <v>-141074</v>
      </c>
      <c r="AN758" s="5">
        <v>1926</v>
      </c>
      <c r="AO758" s="3">
        <v>143000</v>
      </c>
      <c r="AP758" s="3">
        <v>-141074</v>
      </c>
      <c r="AQ758" s="5">
        <v>1926</v>
      </c>
    </row>
    <row r="759" spans="1:43" x14ac:dyDescent="0.3">
      <c r="E759">
        <v>502101</v>
      </c>
      <c r="F759" s="43" t="s">
        <v>173</v>
      </c>
      <c r="G759" s="43"/>
      <c r="H759" s="3">
        <v>143000</v>
      </c>
      <c r="I759" s="3">
        <v>-141074</v>
      </c>
      <c r="J759" s="5">
        <v>1926</v>
      </c>
      <c r="K759" s="3">
        <v>143000</v>
      </c>
      <c r="L759" s="3">
        <v>-141074</v>
      </c>
      <c r="M759" s="5">
        <v>1926</v>
      </c>
      <c r="N759" s="3">
        <v>143000</v>
      </c>
      <c r="O759" s="3">
        <v>-141074</v>
      </c>
      <c r="P759" s="5">
        <v>1926</v>
      </c>
      <c r="Q759" s="3">
        <v>143000</v>
      </c>
      <c r="R759" s="3">
        <v>-141074</v>
      </c>
      <c r="S759" s="5">
        <v>1926</v>
      </c>
      <c r="T759" s="3">
        <v>143000</v>
      </c>
      <c r="U759" s="3">
        <v>-141074</v>
      </c>
      <c r="V759" s="5">
        <v>1926</v>
      </c>
      <c r="W759" s="3">
        <v>143000</v>
      </c>
      <c r="X759" s="3">
        <v>-141074</v>
      </c>
      <c r="Y759" s="5">
        <v>1926</v>
      </c>
      <c r="Z759" s="3">
        <v>143000</v>
      </c>
      <c r="AA759" s="3">
        <v>-141074</v>
      </c>
      <c r="AB759" s="5">
        <v>1926</v>
      </c>
      <c r="AC759" s="3">
        <v>143000</v>
      </c>
      <c r="AD759" s="3">
        <v>-141074</v>
      </c>
      <c r="AE759" s="5">
        <v>1926</v>
      </c>
      <c r="AF759" s="3">
        <v>143000</v>
      </c>
      <c r="AG759" s="3">
        <v>-141074</v>
      </c>
      <c r="AH759" s="5">
        <v>1926</v>
      </c>
      <c r="AI759" s="3">
        <v>143000</v>
      </c>
      <c r="AJ759" s="3">
        <v>-141074</v>
      </c>
      <c r="AK759" s="5">
        <v>1926</v>
      </c>
      <c r="AL759" s="3">
        <v>143000</v>
      </c>
      <c r="AM759" s="3">
        <v>-141074</v>
      </c>
      <c r="AN759" s="5">
        <v>1926</v>
      </c>
      <c r="AO759" s="3">
        <v>143000</v>
      </c>
      <c r="AP759" s="3">
        <v>-141074</v>
      </c>
      <c r="AQ759" s="5">
        <v>1926</v>
      </c>
    </row>
    <row r="760" spans="1:43" x14ac:dyDescent="0.3">
      <c r="G760" t="s">
        <v>56</v>
      </c>
      <c r="H760" s="3">
        <v>143000</v>
      </c>
      <c r="I760" s="3">
        <v>-141074</v>
      </c>
      <c r="J760" s="5">
        <v>1926</v>
      </c>
      <c r="K760" s="3">
        <v>143000</v>
      </c>
      <c r="L760" s="3">
        <v>-141074</v>
      </c>
      <c r="M760" s="5">
        <v>1926</v>
      </c>
      <c r="N760" s="3">
        <v>143000</v>
      </c>
      <c r="O760" s="3">
        <v>-141074</v>
      </c>
      <c r="P760" s="5">
        <v>1926</v>
      </c>
      <c r="Q760" s="3">
        <v>143000</v>
      </c>
      <c r="R760" s="3">
        <v>-141074</v>
      </c>
      <c r="S760" s="5">
        <v>1926</v>
      </c>
      <c r="T760" s="3">
        <v>143000</v>
      </c>
      <c r="U760" s="3">
        <v>-141074</v>
      </c>
      <c r="V760" s="5">
        <v>1926</v>
      </c>
      <c r="W760" s="3">
        <v>143000</v>
      </c>
      <c r="X760" s="3">
        <v>-141074</v>
      </c>
      <c r="Y760" s="5">
        <v>1926</v>
      </c>
      <c r="Z760" s="3">
        <v>143000</v>
      </c>
      <c r="AA760" s="3">
        <v>-141074</v>
      </c>
      <c r="AB760" s="5">
        <v>1926</v>
      </c>
      <c r="AC760" s="3">
        <v>143000</v>
      </c>
      <c r="AD760" s="3">
        <v>-141074</v>
      </c>
      <c r="AE760" s="5">
        <v>1926</v>
      </c>
      <c r="AF760" s="3">
        <v>143000</v>
      </c>
      <c r="AG760" s="3">
        <v>-141074</v>
      </c>
      <c r="AH760" s="5">
        <v>1926</v>
      </c>
      <c r="AI760" s="3">
        <v>143000</v>
      </c>
      <c r="AJ760" s="3">
        <v>-141074</v>
      </c>
      <c r="AK760" s="5">
        <v>1926</v>
      </c>
      <c r="AL760" s="3">
        <v>143000</v>
      </c>
      <c r="AM760" s="3">
        <v>-141074</v>
      </c>
      <c r="AN760" s="5">
        <v>1926</v>
      </c>
      <c r="AO760" s="3">
        <v>143000</v>
      </c>
      <c r="AP760" s="3">
        <v>-141074</v>
      </c>
      <c r="AQ760" s="5">
        <v>1926</v>
      </c>
    </row>
    <row r="761" spans="1:43" x14ac:dyDescent="0.3">
      <c r="H761" s="3"/>
      <c r="I761" s="3"/>
      <c r="J761" s="5"/>
      <c r="K761" s="3"/>
      <c r="L761" s="3"/>
      <c r="M761" s="5"/>
      <c r="N761" s="3"/>
      <c r="O761" s="3"/>
      <c r="P761" s="5"/>
      <c r="Q761" s="3"/>
      <c r="R761" s="3"/>
      <c r="S761" s="5"/>
      <c r="T761" s="3"/>
      <c r="U761" s="3"/>
      <c r="V761" s="5"/>
      <c r="W761" s="3"/>
      <c r="X761" s="3"/>
      <c r="Y761" s="5"/>
      <c r="Z761" s="3"/>
      <c r="AA761" s="3"/>
      <c r="AB761" s="5"/>
      <c r="AC761" s="3"/>
      <c r="AD761" s="3"/>
      <c r="AE761" s="5"/>
      <c r="AF761" s="3"/>
      <c r="AG761" s="3"/>
      <c r="AH761" s="5"/>
      <c r="AI761" s="3"/>
      <c r="AJ761" s="3"/>
      <c r="AK761" s="5"/>
      <c r="AL761" s="3"/>
      <c r="AM761" s="3"/>
      <c r="AN761" s="5"/>
      <c r="AO761" s="3"/>
      <c r="AP761" s="3"/>
      <c r="AQ761" s="5"/>
    </row>
    <row r="762" spans="1:43" x14ac:dyDescent="0.3">
      <c r="A762">
        <v>503</v>
      </c>
      <c r="B762" s="16" t="s">
        <v>208</v>
      </c>
      <c r="C762" s="16"/>
      <c r="D762" s="16"/>
      <c r="E762" s="16"/>
      <c r="F762" s="16"/>
      <c r="G762" s="16"/>
      <c r="H762" s="3">
        <v>108330.17000000001</v>
      </c>
      <c r="I762" s="3">
        <v>-112485.37</v>
      </c>
      <c r="J762" s="5">
        <v>-4155.2000000000007</v>
      </c>
      <c r="K762" s="3">
        <v>64108.829999999994</v>
      </c>
      <c r="L762" s="3">
        <v>-67098.299999999988</v>
      </c>
      <c r="M762" s="5">
        <v>-2989.4700000000012</v>
      </c>
      <c r="N762" s="3">
        <v>64112.500979999997</v>
      </c>
      <c r="O762" s="3">
        <v>-52380.71</v>
      </c>
      <c r="P762" s="5">
        <v>11731.790979999998</v>
      </c>
      <c r="Q762" s="3">
        <v>36465.412972940001</v>
      </c>
      <c r="R762" s="3">
        <v>-39265.71</v>
      </c>
      <c r="S762" s="5">
        <v>-2800.2970270600008</v>
      </c>
      <c r="T762" s="3">
        <v>36469.106011858821</v>
      </c>
      <c r="U762" s="3">
        <v>-39265.71</v>
      </c>
      <c r="V762" s="5">
        <v>-2796.6039881411807</v>
      </c>
      <c r="W762" s="3">
        <v>36472.810129894395</v>
      </c>
      <c r="X762" s="3">
        <v>-39265.71</v>
      </c>
      <c r="Y762" s="5">
        <v>-2792.8998701056044</v>
      </c>
      <c r="Z762" s="3">
        <v>36476.525360284075</v>
      </c>
      <c r="AA762" s="3">
        <v>-39265.71</v>
      </c>
      <c r="AB762" s="5">
        <v>-2789.1846397159215</v>
      </c>
      <c r="AC762" s="3">
        <v>36480.251736364931</v>
      </c>
      <c r="AD762" s="3">
        <v>-39265.71</v>
      </c>
      <c r="AE762" s="5">
        <v>-2785.4582636350692</v>
      </c>
      <c r="AF762" s="3">
        <v>36483.98929157402</v>
      </c>
      <c r="AG762" s="3">
        <v>-39265.71</v>
      </c>
      <c r="AH762" s="5">
        <v>-2781.7207084259744</v>
      </c>
      <c r="AI762" s="3">
        <v>36487.738059448748</v>
      </c>
      <c r="AJ762" s="3">
        <v>-39265.71</v>
      </c>
      <c r="AK762" s="5">
        <v>-2777.9719405512524</v>
      </c>
      <c r="AL762" s="3">
        <v>36491.498073627095</v>
      </c>
      <c r="AM762" s="3">
        <v>-39265.71</v>
      </c>
      <c r="AN762" s="5">
        <v>-2774.2119263729064</v>
      </c>
      <c r="AO762" s="3">
        <v>36495.26936784797</v>
      </c>
      <c r="AP762" s="3">
        <v>-39265.71</v>
      </c>
      <c r="AQ762" s="5">
        <v>-2770.4406321520255</v>
      </c>
    </row>
    <row r="763" spans="1:43" x14ac:dyDescent="0.3">
      <c r="C763">
        <v>5031</v>
      </c>
      <c r="D763" t="s">
        <v>208</v>
      </c>
      <c r="H763" s="3">
        <v>108330.17000000001</v>
      </c>
      <c r="I763" s="3">
        <v>-112485.37</v>
      </c>
      <c r="J763" s="5">
        <v>-4155.2000000000007</v>
      </c>
      <c r="K763" s="3">
        <v>64108.829999999994</v>
      </c>
      <c r="L763" s="3">
        <v>-67098.299999999988</v>
      </c>
      <c r="M763" s="5">
        <v>-2989.4700000000012</v>
      </c>
      <c r="N763" s="3">
        <v>64112.500979999997</v>
      </c>
      <c r="O763" s="3">
        <v>-52380.71</v>
      </c>
      <c r="P763" s="5">
        <v>11731.790979999998</v>
      </c>
      <c r="Q763" s="3">
        <v>36465.412972940001</v>
      </c>
      <c r="R763" s="3">
        <v>-39265.71</v>
      </c>
      <c r="S763" s="5">
        <v>-2800.2970270600008</v>
      </c>
      <c r="T763" s="3">
        <v>36469.106011858821</v>
      </c>
      <c r="U763" s="3">
        <v>-39265.71</v>
      </c>
      <c r="V763" s="5">
        <v>-2796.6039881411807</v>
      </c>
      <c r="W763" s="3">
        <v>36472.810129894395</v>
      </c>
      <c r="X763" s="3">
        <v>-39265.71</v>
      </c>
      <c r="Y763" s="5">
        <v>-2792.8998701056044</v>
      </c>
      <c r="Z763" s="3">
        <v>36476.525360284075</v>
      </c>
      <c r="AA763" s="3">
        <v>-39265.71</v>
      </c>
      <c r="AB763" s="5">
        <v>-2789.1846397159215</v>
      </c>
      <c r="AC763" s="3">
        <v>36480.251736364931</v>
      </c>
      <c r="AD763" s="3">
        <v>-39265.71</v>
      </c>
      <c r="AE763" s="5">
        <v>-2785.4582636350692</v>
      </c>
      <c r="AF763" s="3">
        <v>36483.98929157402</v>
      </c>
      <c r="AG763" s="3">
        <v>-39265.71</v>
      </c>
      <c r="AH763" s="5">
        <v>-2781.7207084259744</v>
      </c>
      <c r="AI763" s="3">
        <v>36487.738059448748</v>
      </c>
      <c r="AJ763" s="3">
        <v>-39265.71</v>
      </c>
      <c r="AK763" s="5">
        <v>-2777.9719405512524</v>
      </c>
      <c r="AL763" s="3">
        <v>36491.498073627095</v>
      </c>
      <c r="AM763" s="3">
        <v>-39265.71</v>
      </c>
      <c r="AN763" s="5">
        <v>-2774.2119263729064</v>
      </c>
      <c r="AO763" s="3">
        <v>36495.26936784797</v>
      </c>
      <c r="AP763" s="3">
        <v>-39265.71</v>
      </c>
      <c r="AQ763" s="5">
        <v>-2770.4406321520255</v>
      </c>
    </row>
    <row r="764" spans="1:43" x14ac:dyDescent="0.3">
      <c r="E764">
        <v>503103</v>
      </c>
      <c r="F764" s="43" t="s">
        <v>174</v>
      </c>
      <c r="G764" s="43"/>
      <c r="H764" s="3">
        <v>23202.639999999999</v>
      </c>
      <c r="I764" s="3">
        <v>-23202.639999999999</v>
      </c>
      <c r="J764" s="5">
        <v>0</v>
      </c>
      <c r="K764" s="3">
        <v>23202.639999999999</v>
      </c>
      <c r="L764" s="3">
        <v>-23202.639999999999</v>
      </c>
      <c r="M764" s="5">
        <v>0</v>
      </c>
      <c r="N764" s="3">
        <v>23202.639999999999</v>
      </c>
      <c r="O764" s="3">
        <v>-8666.869999999999</v>
      </c>
      <c r="P764" s="5">
        <v>14535.769999999999</v>
      </c>
      <c r="Q764" s="3">
        <v>8666.869999999999</v>
      </c>
      <c r="R764" s="3">
        <v>-8666.869999999999</v>
      </c>
      <c r="S764" s="5">
        <v>0</v>
      </c>
      <c r="T764" s="3">
        <v>8666.869999999999</v>
      </c>
      <c r="U764" s="3">
        <v>-8666.869999999999</v>
      </c>
      <c r="V764" s="5">
        <v>0</v>
      </c>
      <c r="W764" s="3">
        <v>8666.869999999999</v>
      </c>
      <c r="X764" s="3">
        <v>-8666.869999999999</v>
      </c>
      <c r="Y764" s="5">
        <v>0</v>
      </c>
      <c r="Z764" s="3">
        <v>8666.869999999999</v>
      </c>
      <c r="AA764" s="3">
        <v>-8666.869999999999</v>
      </c>
      <c r="AB764" s="5">
        <v>0</v>
      </c>
      <c r="AC764" s="3">
        <v>8666.869999999999</v>
      </c>
      <c r="AD764" s="3">
        <v>-8666.869999999999</v>
      </c>
      <c r="AE764" s="5">
        <v>0</v>
      </c>
      <c r="AF764" s="3">
        <v>8666.869999999999</v>
      </c>
      <c r="AG764" s="3">
        <v>-8666.869999999999</v>
      </c>
      <c r="AH764" s="5">
        <v>0</v>
      </c>
      <c r="AI764" s="3">
        <v>8666.869999999999</v>
      </c>
      <c r="AJ764" s="3">
        <v>-8666.869999999999</v>
      </c>
      <c r="AK764" s="5">
        <v>0</v>
      </c>
      <c r="AL764" s="3">
        <v>8666.869999999999</v>
      </c>
      <c r="AM764" s="3">
        <v>-8666.869999999999</v>
      </c>
      <c r="AN764" s="5">
        <v>0</v>
      </c>
      <c r="AO764" s="3">
        <v>8666.869999999999</v>
      </c>
      <c r="AP764" s="3">
        <v>-8666.869999999999</v>
      </c>
      <c r="AQ764" s="5">
        <v>0</v>
      </c>
    </row>
    <row r="765" spans="1:43" x14ac:dyDescent="0.3">
      <c r="G765" t="s">
        <v>56</v>
      </c>
      <c r="H765" s="3">
        <v>14535.769999999999</v>
      </c>
      <c r="I765" s="3">
        <v>-14535.77</v>
      </c>
      <c r="J765" s="5">
        <v>0</v>
      </c>
      <c r="K765" s="3">
        <v>14535.769999999999</v>
      </c>
      <c r="L765" s="3">
        <v>-14535.77</v>
      </c>
      <c r="M765" s="5">
        <v>0</v>
      </c>
      <c r="N765" s="3">
        <v>14535.769999999999</v>
      </c>
      <c r="O765" s="3"/>
      <c r="P765" s="5">
        <v>14535.769999999999</v>
      </c>
      <c r="Q765" s="3"/>
      <c r="R765" s="3"/>
      <c r="S765" s="5"/>
      <c r="T765" s="3"/>
      <c r="U765" s="3"/>
      <c r="V765" s="5"/>
      <c r="W765" s="3"/>
      <c r="X765" s="3"/>
      <c r="Y765" s="5"/>
      <c r="Z765" s="3"/>
      <c r="AA765" s="3"/>
      <c r="AB765" s="5"/>
      <c r="AC765" s="3"/>
      <c r="AD765" s="3"/>
      <c r="AE765" s="5"/>
      <c r="AF765" s="3"/>
      <c r="AG765" s="3"/>
      <c r="AH765" s="5"/>
      <c r="AI765" s="3"/>
      <c r="AJ765" s="3"/>
      <c r="AK765" s="5"/>
      <c r="AL765" s="3"/>
      <c r="AM765" s="3"/>
      <c r="AN765" s="5"/>
      <c r="AO765" s="3"/>
      <c r="AP765" s="3"/>
      <c r="AQ765" s="5"/>
    </row>
    <row r="766" spans="1:43" x14ac:dyDescent="0.3">
      <c r="G766" t="s">
        <v>100</v>
      </c>
      <c r="H766" s="3">
        <v>8666.869999999999</v>
      </c>
      <c r="I766" s="3">
        <v>-8666.869999999999</v>
      </c>
      <c r="J766" s="5">
        <v>0</v>
      </c>
      <c r="K766" s="3">
        <v>8666.869999999999</v>
      </c>
      <c r="L766" s="3">
        <v>-8666.869999999999</v>
      </c>
      <c r="M766" s="5">
        <v>0</v>
      </c>
      <c r="N766" s="3">
        <v>8666.869999999999</v>
      </c>
      <c r="O766" s="3">
        <v>-8666.869999999999</v>
      </c>
      <c r="P766" s="5">
        <v>0</v>
      </c>
      <c r="Q766" s="3">
        <v>8666.869999999999</v>
      </c>
      <c r="R766" s="3">
        <v>-8666.869999999999</v>
      </c>
      <c r="S766" s="5">
        <v>0</v>
      </c>
      <c r="T766" s="3">
        <v>8666.869999999999</v>
      </c>
      <c r="U766" s="3">
        <v>-8666.869999999999</v>
      </c>
      <c r="V766" s="5">
        <v>0</v>
      </c>
      <c r="W766" s="3">
        <v>8666.869999999999</v>
      </c>
      <c r="X766" s="3">
        <v>-8666.869999999999</v>
      </c>
      <c r="Y766" s="5">
        <v>0</v>
      </c>
      <c r="Z766" s="3">
        <v>8666.869999999999</v>
      </c>
      <c r="AA766" s="3">
        <v>-8666.869999999999</v>
      </c>
      <c r="AB766" s="5">
        <v>0</v>
      </c>
      <c r="AC766" s="3">
        <v>8666.869999999999</v>
      </c>
      <c r="AD766" s="3">
        <v>-8666.869999999999</v>
      </c>
      <c r="AE766" s="5">
        <v>0</v>
      </c>
      <c r="AF766" s="3">
        <v>8666.869999999999</v>
      </c>
      <c r="AG766" s="3">
        <v>-8666.869999999999</v>
      </c>
      <c r="AH766" s="5">
        <v>0</v>
      </c>
      <c r="AI766" s="3">
        <v>8666.869999999999</v>
      </c>
      <c r="AJ766" s="3">
        <v>-8666.869999999999</v>
      </c>
      <c r="AK766" s="5">
        <v>0</v>
      </c>
      <c r="AL766" s="3">
        <v>8666.869999999999</v>
      </c>
      <c r="AM766" s="3">
        <v>-8666.869999999999</v>
      </c>
      <c r="AN766" s="5">
        <v>0</v>
      </c>
      <c r="AO766" s="3">
        <v>8666.869999999999</v>
      </c>
      <c r="AP766" s="3">
        <v>-8666.869999999999</v>
      </c>
      <c r="AQ766" s="5">
        <v>0</v>
      </c>
    </row>
    <row r="767" spans="1:43" x14ac:dyDescent="0.3">
      <c r="H767" s="3"/>
      <c r="I767" s="3"/>
      <c r="J767" s="5"/>
      <c r="K767" s="3"/>
      <c r="L767" s="3"/>
      <c r="M767" s="5"/>
      <c r="N767" s="3"/>
      <c r="O767" s="3"/>
      <c r="P767" s="5"/>
      <c r="Q767" s="3"/>
      <c r="R767" s="3"/>
      <c r="S767" s="5"/>
      <c r="T767" s="3"/>
      <c r="U767" s="3"/>
      <c r="V767" s="5"/>
      <c r="W767" s="3"/>
      <c r="X767" s="3"/>
      <c r="Y767" s="5"/>
      <c r="Z767" s="3"/>
      <c r="AA767" s="3"/>
      <c r="AB767" s="5"/>
      <c r="AC767" s="3"/>
      <c r="AD767" s="3"/>
      <c r="AE767" s="5"/>
      <c r="AF767" s="3"/>
      <c r="AG767" s="3"/>
      <c r="AH767" s="5"/>
      <c r="AI767" s="3"/>
      <c r="AJ767" s="3"/>
      <c r="AK767" s="5"/>
      <c r="AL767" s="3"/>
      <c r="AM767" s="3"/>
      <c r="AN767" s="5"/>
      <c r="AO767" s="3"/>
      <c r="AP767" s="3"/>
      <c r="AQ767" s="5"/>
    </row>
    <row r="768" spans="1:43" x14ac:dyDescent="0.3">
      <c r="E768">
        <v>503104</v>
      </c>
      <c r="F768" s="43" t="s">
        <v>175</v>
      </c>
      <c r="G768" s="43"/>
      <c r="H768" s="3">
        <v>2371.3199999999997</v>
      </c>
      <c r="I768" s="3">
        <v>-6526.52</v>
      </c>
      <c r="J768" s="5">
        <v>-4155.2000000000007</v>
      </c>
      <c r="K768" s="3">
        <v>2374.9799999999996</v>
      </c>
      <c r="L768" s="3">
        <v>-5364.4500000000007</v>
      </c>
      <c r="M768" s="5">
        <v>-2989.4700000000012</v>
      </c>
      <c r="N768" s="3">
        <v>2378.6509799999994</v>
      </c>
      <c r="O768" s="3">
        <v>-5182.63</v>
      </c>
      <c r="P768" s="5">
        <v>-2803.9790200000007</v>
      </c>
      <c r="Q768" s="3">
        <v>2382.3329729399993</v>
      </c>
      <c r="R768" s="3">
        <v>-5182.63</v>
      </c>
      <c r="S768" s="5">
        <v>-2800.2970270600008</v>
      </c>
      <c r="T768" s="3">
        <v>2386.0260118588194</v>
      </c>
      <c r="U768" s="3">
        <v>-5182.63</v>
      </c>
      <c r="V768" s="5">
        <v>-2796.6039881411807</v>
      </c>
      <c r="W768" s="3">
        <v>2389.7301298943958</v>
      </c>
      <c r="X768" s="3">
        <v>-5182.63</v>
      </c>
      <c r="Y768" s="5">
        <v>-2792.8998701056044</v>
      </c>
      <c r="Z768" s="3">
        <v>2393.4453602840786</v>
      </c>
      <c r="AA768" s="3">
        <v>-5182.63</v>
      </c>
      <c r="AB768" s="5">
        <v>-2789.1846397159215</v>
      </c>
      <c r="AC768" s="3">
        <v>2397.1717363649309</v>
      </c>
      <c r="AD768" s="3">
        <v>-5182.63</v>
      </c>
      <c r="AE768" s="5">
        <v>-2785.4582636350692</v>
      </c>
      <c r="AF768" s="3">
        <v>2400.9092915740257</v>
      </c>
      <c r="AG768" s="3">
        <v>-5182.63</v>
      </c>
      <c r="AH768" s="5">
        <v>-2781.7207084259744</v>
      </c>
      <c r="AI768" s="3">
        <v>2404.6580594487477</v>
      </c>
      <c r="AJ768" s="3">
        <v>-5182.63</v>
      </c>
      <c r="AK768" s="5">
        <v>-2777.9719405512524</v>
      </c>
      <c r="AL768" s="3">
        <v>2408.4180736270937</v>
      </c>
      <c r="AM768" s="3">
        <v>-5182.63</v>
      </c>
      <c r="AN768" s="5">
        <v>-2774.2119263729064</v>
      </c>
      <c r="AO768" s="3">
        <v>2412.1893678479746</v>
      </c>
      <c r="AP768" s="3">
        <v>-5182.63</v>
      </c>
      <c r="AQ768" s="5">
        <v>-2770.4406321520255</v>
      </c>
    </row>
    <row r="769" spans="1:43" x14ac:dyDescent="0.3">
      <c r="G769" t="s">
        <v>56</v>
      </c>
      <c r="H769" s="3">
        <v>2371.3199999999997</v>
      </c>
      <c r="I769" s="3">
        <v>-6526.52</v>
      </c>
      <c r="J769" s="5">
        <v>-4155.2000000000007</v>
      </c>
      <c r="K769" s="3">
        <v>2374.9799999999996</v>
      </c>
      <c r="L769" s="3">
        <v>-5364.4500000000007</v>
      </c>
      <c r="M769" s="5">
        <v>-2989.4700000000012</v>
      </c>
      <c r="N769" s="3">
        <v>2378.6509799999994</v>
      </c>
      <c r="O769" s="3">
        <v>-5182.63</v>
      </c>
      <c r="P769" s="5">
        <v>-2803.9790200000007</v>
      </c>
      <c r="Q769" s="3">
        <v>2382.3329729399993</v>
      </c>
      <c r="R769" s="3">
        <v>-5182.63</v>
      </c>
      <c r="S769" s="5">
        <v>-2800.2970270600008</v>
      </c>
      <c r="T769" s="3">
        <v>2386.0260118588194</v>
      </c>
      <c r="U769" s="3">
        <v>-5182.63</v>
      </c>
      <c r="V769" s="5">
        <v>-2796.6039881411807</v>
      </c>
      <c r="W769" s="3">
        <v>2389.7301298943958</v>
      </c>
      <c r="X769" s="3">
        <v>-5182.63</v>
      </c>
      <c r="Y769" s="5">
        <v>-2792.8998701056044</v>
      </c>
      <c r="Z769" s="3">
        <v>2393.4453602840786</v>
      </c>
      <c r="AA769" s="3">
        <v>-5182.63</v>
      </c>
      <c r="AB769" s="5">
        <v>-2789.1846397159215</v>
      </c>
      <c r="AC769" s="3">
        <v>2397.1717363649309</v>
      </c>
      <c r="AD769" s="3">
        <v>-5182.63</v>
      </c>
      <c r="AE769" s="5">
        <v>-2785.4582636350692</v>
      </c>
      <c r="AF769" s="3">
        <v>2400.9092915740257</v>
      </c>
      <c r="AG769" s="3">
        <v>-5182.63</v>
      </c>
      <c r="AH769" s="5">
        <v>-2781.7207084259744</v>
      </c>
      <c r="AI769" s="3">
        <v>2404.6580594487477</v>
      </c>
      <c r="AJ769" s="3">
        <v>-5182.63</v>
      </c>
      <c r="AK769" s="5">
        <v>-2777.9719405512524</v>
      </c>
      <c r="AL769" s="3">
        <v>2408.4180736270937</v>
      </c>
      <c r="AM769" s="3">
        <v>-5182.63</v>
      </c>
      <c r="AN769" s="5">
        <v>-2774.2119263729064</v>
      </c>
      <c r="AO769" s="3">
        <v>2412.1893678479746</v>
      </c>
      <c r="AP769" s="3">
        <v>-5182.63</v>
      </c>
      <c r="AQ769" s="5">
        <v>-2770.4406321520255</v>
      </c>
    </row>
    <row r="770" spans="1:43" x14ac:dyDescent="0.3">
      <c r="H770" s="3"/>
      <c r="I770" s="3"/>
      <c r="J770" s="5"/>
      <c r="K770" s="3"/>
      <c r="L770" s="3"/>
      <c r="M770" s="5"/>
      <c r="N770" s="3"/>
      <c r="O770" s="3"/>
      <c r="P770" s="5"/>
      <c r="Q770" s="3"/>
      <c r="R770" s="3"/>
      <c r="S770" s="5"/>
      <c r="T770" s="3"/>
      <c r="U770" s="3"/>
      <c r="V770" s="5"/>
      <c r="W770" s="3"/>
      <c r="X770" s="3"/>
      <c r="Y770" s="5"/>
      <c r="Z770" s="3"/>
      <c r="AA770" s="3"/>
      <c r="AB770" s="5"/>
      <c r="AC770" s="3"/>
      <c r="AD770" s="3"/>
      <c r="AE770" s="5"/>
      <c r="AF770" s="3"/>
      <c r="AG770" s="3"/>
      <c r="AH770" s="5"/>
      <c r="AI770" s="3"/>
      <c r="AJ770" s="3"/>
      <c r="AK770" s="5"/>
      <c r="AL770" s="3"/>
      <c r="AM770" s="3"/>
      <c r="AN770" s="5"/>
      <c r="AO770" s="3"/>
      <c r="AP770" s="3"/>
      <c r="AQ770" s="5"/>
    </row>
    <row r="771" spans="1:43" x14ac:dyDescent="0.3">
      <c r="E771">
        <v>503105</v>
      </c>
      <c r="F771" s="43" t="s">
        <v>176</v>
      </c>
      <c r="G771" s="43"/>
      <c r="H771" s="3">
        <v>82756.210000000006</v>
      </c>
      <c r="I771" s="3">
        <v>-82756.209999999992</v>
      </c>
      <c r="J771" s="5">
        <v>0</v>
      </c>
      <c r="K771" s="3">
        <v>38531.21</v>
      </c>
      <c r="L771" s="3">
        <v>-38531.21</v>
      </c>
      <c r="M771" s="5">
        <v>0</v>
      </c>
      <c r="N771" s="3">
        <v>38531.21</v>
      </c>
      <c r="O771" s="3">
        <v>-38531.21</v>
      </c>
      <c r="P771" s="5">
        <v>0</v>
      </c>
      <c r="Q771" s="3">
        <v>25416.21</v>
      </c>
      <c r="R771" s="3">
        <v>-25416.21</v>
      </c>
      <c r="S771" s="5">
        <v>0</v>
      </c>
      <c r="T771" s="3">
        <v>25416.21</v>
      </c>
      <c r="U771" s="3">
        <v>-25416.21</v>
      </c>
      <c r="V771" s="5">
        <v>0</v>
      </c>
      <c r="W771" s="3">
        <v>25416.21</v>
      </c>
      <c r="X771" s="3">
        <v>-25416.21</v>
      </c>
      <c r="Y771" s="5">
        <v>0</v>
      </c>
      <c r="Z771" s="3">
        <v>25416.21</v>
      </c>
      <c r="AA771" s="3">
        <v>-25416.21</v>
      </c>
      <c r="AB771" s="5">
        <v>0</v>
      </c>
      <c r="AC771" s="3">
        <v>25416.21</v>
      </c>
      <c r="AD771" s="3">
        <v>-25416.21</v>
      </c>
      <c r="AE771" s="5">
        <v>0</v>
      </c>
      <c r="AF771" s="3">
        <v>25416.21</v>
      </c>
      <c r="AG771" s="3">
        <v>-25416.21</v>
      </c>
      <c r="AH771" s="5">
        <v>0</v>
      </c>
      <c r="AI771" s="3">
        <v>25416.21</v>
      </c>
      <c r="AJ771" s="3">
        <v>-25416.21</v>
      </c>
      <c r="AK771" s="5">
        <v>0</v>
      </c>
      <c r="AL771" s="3">
        <v>25416.21</v>
      </c>
      <c r="AM771" s="3">
        <v>-25416.21</v>
      </c>
      <c r="AN771" s="5">
        <v>0</v>
      </c>
      <c r="AO771" s="3">
        <v>25416.21</v>
      </c>
      <c r="AP771" s="3">
        <v>-25416.21</v>
      </c>
      <c r="AQ771" s="5">
        <v>0</v>
      </c>
    </row>
    <row r="772" spans="1:43" x14ac:dyDescent="0.3">
      <c r="G772" t="s">
        <v>56</v>
      </c>
      <c r="H772" s="3">
        <v>57340.000000000007</v>
      </c>
      <c r="I772" s="3">
        <v>-57340</v>
      </c>
      <c r="J772" s="5">
        <v>0</v>
      </c>
      <c r="K772" s="3">
        <v>13115</v>
      </c>
      <c r="L772" s="3">
        <v>-13115</v>
      </c>
      <c r="M772" s="5">
        <v>0</v>
      </c>
      <c r="N772" s="3">
        <v>13115</v>
      </c>
      <c r="O772" s="3">
        <v>-13115</v>
      </c>
      <c r="P772" s="5">
        <v>0</v>
      </c>
      <c r="Q772" s="3"/>
      <c r="R772" s="3"/>
      <c r="S772" s="5"/>
      <c r="T772" s="3"/>
      <c r="U772" s="3"/>
      <c r="V772" s="5"/>
      <c r="W772" s="3"/>
      <c r="X772" s="3"/>
      <c r="Y772" s="5"/>
      <c r="Z772" s="3"/>
      <c r="AA772" s="3"/>
      <c r="AB772" s="5"/>
      <c r="AC772" s="3"/>
      <c r="AD772" s="3"/>
      <c r="AE772" s="5"/>
      <c r="AF772" s="3"/>
      <c r="AG772" s="3"/>
      <c r="AH772" s="5"/>
      <c r="AI772" s="3"/>
      <c r="AJ772" s="3"/>
      <c r="AK772" s="5"/>
      <c r="AL772" s="3"/>
      <c r="AM772" s="3"/>
      <c r="AN772" s="5"/>
      <c r="AO772" s="3"/>
      <c r="AP772" s="3"/>
      <c r="AQ772" s="5"/>
    </row>
    <row r="773" spans="1:43" x14ac:dyDescent="0.3">
      <c r="G773" t="s">
        <v>100</v>
      </c>
      <c r="H773" s="3">
        <v>25416.21</v>
      </c>
      <c r="I773" s="3">
        <v>-25416.21</v>
      </c>
      <c r="J773" s="5">
        <v>0</v>
      </c>
      <c r="K773" s="3">
        <v>25416.21</v>
      </c>
      <c r="L773" s="3">
        <v>-25416.21</v>
      </c>
      <c r="M773" s="5">
        <v>0</v>
      </c>
      <c r="N773" s="3">
        <v>25416.21</v>
      </c>
      <c r="O773" s="3">
        <v>-25416.21</v>
      </c>
      <c r="P773" s="5">
        <v>0</v>
      </c>
      <c r="Q773" s="3">
        <v>25416.21</v>
      </c>
      <c r="R773" s="3">
        <v>-25416.21</v>
      </c>
      <c r="S773" s="5">
        <v>0</v>
      </c>
      <c r="T773" s="3">
        <v>25416.21</v>
      </c>
      <c r="U773" s="3">
        <v>-25416.21</v>
      </c>
      <c r="V773" s="5">
        <v>0</v>
      </c>
      <c r="W773" s="3">
        <v>25416.21</v>
      </c>
      <c r="X773" s="3">
        <v>-25416.21</v>
      </c>
      <c r="Y773" s="5">
        <v>0</v>
      </c>
      <c r="Z773" s="3">
        <v>25416.21</v>
      </c>
      <c r="AA773" s="3">
        <v>-25416.21</v>
      </c>
      <c r="AB773" s="5">
        <v>0</v>
      </c>
      <c r="AC773" s="3">
        <v>25416.21</v>
      </c>
      <c r="AD773" s="3">
        <v>-25416.21</v>
      </c>
      <c r="AE773" s="5">
        <v>0</v>
      </c>
      <c r="AF773" s="3">
        <v>25416.21</v>
      </c>
      <c r="AG773" s="3">
        <v>-25416.21</v>
      </c>
      <c r="AH773" s="5">
        <v>0</v>
      </c>
      <c r="AI773" s="3">
        <v>25416.21</v>
      </c>
      <c r="AJ773" s="3">
        <v>-25416.21</v>
      </c>
      <c r="AK773" s="5">
        <v>0</v>
      </c>
      <c r="AL773" s="3">
        <v>25416.21</v>
      </c>
      <c r="AM773" s="3">
        <v>-25416.21</v>
      </c>
      <c r="AN773" s="5">
        <v>0</v>
      </c>
      <c r="AO773" s="3">
        <v>25416.21</v>
      </c>
      <c r="AP773" s="3">
        <v>-25416.21</v>
      </c>
      <c r="AQ773" s="5">
        <v>0</v>
      </c>
    </row>
    <row r="774" spans="1:43" x14ac:dyDescent="0.3">
      <c r="H774" s="3"/>
      <c r="I774" s="3"/>
      <c r="J774" s="5"/>
      <c r="K774" s="3"/>
      <c r="L774" s="3"/>
      <c r="M774" s="5"/>
      <c r="N774" s="3"/>
      <c r="O774" s="3"/>
      <c r="P774" s="5"/>
      <c r="Q774" s="3"/>
      <c r="R774" s="3"/>
      <c r="S774" s="5"/>
      <c r="T774" s="3"/>
      <c r="U774" s="3"/>
      <c r="V774" s="5"/>
      <c r="W774" s="3"/>
      <c r="X774" s="3"/>
      <c r="Y774" s="5"/>
      <c r="Z774" s="3"/>
      <c r="AA774" s="3"/>
      <c r="AB774" s="5"/>
      <c r="AC774" s="3"/>
      <c r="AD774" s="3"/>
      <c r="AE774" s="5"/>
      <c r="AF774" s="3"/>
      <c r="AG774" s="3"/>
      <c r="AH774" s="5"/>
      <c r="AI774" s="3"/>
      <c r="AJ774" s="3"/>
      <c r="AK774" s="5"/>
      <c r="AL774" s="3"/>
      <c r="AM774" s="3"/>
      <c r="AN774" s="5"/>
      <c r="AO774" s="3"/>
      <c r="AP774" s="3"/>
      <c r="AQ774" s="5"/>
    </row>
    <row r="775" spans="1:43" x14ac:dyDescent="0.3">
      <c r="A775">
        <v>504</v>
      </c>
      <c r="B775" s="16" t="s">
        <v>209</v>
      </c>
      <c r="C775" s="16"/>
      <c r="D775" s="16"/>
      <c r="E775" s="16"/>
      <c r="F775" s="16"/>
      <c r="G775" s="16"/>
      <c r="H775" s="3">
        <v>239300.00099999999</v>
      </c>
      <c r="I775" s="3">
        <v>-168317.52333333329</v>
      </c>
      <c r="J775" s="5">
        <v>70982.477666666702</v>
      </c>
      <c r="K775" s="3">
        <v>209465.54645454543</v>
      </c>
      <c r="L775" s="3">
        <v>-193951.30333333332</v>
      </c>
      <c r="M775" s="5">
        <v>15514.243121212097</v>
      </c>
      <c r="N775" s="3">
        <v>161065.54645454546</v>
      </c>
      <c r="O775" s="3">
        <v>-65147.123333333344</v>
      </c>
      <c r="P775" s="5">
        <v>95918.423121212109</v>
      </c>
      <c r="Q775" s="3">
        <v>125482.21312121213</v>
      </c>
      <c r="R775" s="3">
        <v>-60646.763333333343</v>
      </c>
      <c r="S775" s="5">
        <v>64835.449787878773</v>
      </c>
      <c r="T775" s="3">
        <v>108446.21312121213</v>
      </c>
      <c r="U775" s="3">
        <v>-60646.763333333343</v>
      </c>
      <c r="V775" s="5">
        <v>47799.449787878773</v>
      </c>
      <c r="W775" s="3">
        <v>113546.21312121213</v>
      </c>
      <c r="X775" s="3">
        <v>-60646.763333333343</v>
      </c>
      <c r="Y775" s="5">
        <v>52899.449787878781</v>
      </c>
      <c r="Z775" s="3">
        <v>78879.546454545445</v>
      </c>
      <c r="AA775" s="3">
        <v>-60646.763333333343</v>
      </c>
      <c r="AB775" s="5">
        <v>18232.783121212116</v>
      </c>
      <c r="AC775" s="3">
        <v>82779.54645454546</v>
      </c>
      <c r="AD775" s="3">
        <v>-58247.363333333342</v>
      </c>
      <c r="AE775" s="5">
        <v>24532.183121212114</v>
      </c>
      <c r="AF775" s="3">
        <v>78879.546454545445</v>
      </c>
      <c r="AG775" s="3">
        <v>-12955.363333333335</v>
      </c>
      <c r="AH775" s="5">
        <v>65924.183121212118</v>
      </c>
      <c r="AI775" s="3">
        <v>78879.546454545445</v>
      </c>
      <c r="AJ775" s="3">
        <v>-12955.363333333335</v>
      </c>
      <c r="AK775" s="5">
        <v>65924.183121212118</v>
      </c>
      <c r="AL775" s="3">
        <v>82779.54645454546</v>
      </c>
      <c r="AM775" s="3">
        <v>-12955.413333333334</v>
      </c>
      <c r="AN775" s="5">
        <v>69824.133121212129</v>
      </c>
      <c r="AO775" s="3">
        <v>78879.546454545445</v>
      </c>
      <c r="AP775" s="3">
        <v>-9709.0333333333347</v>
      </c>
      <c r="AQ775" s="5">
        <v>69170.51312121212</v>
      </c>
    </row>
    <row r="776" spans="1:43" x14ac:dyDescent="0.3">
      <c r="C776">
        <v>5041</v>
      </c>
      <c r="D776" t="s">
        <v>209</v>
      </c>
      <c r="H776" s="3">
        <v>239300.00099999999</v>
      </c>
      <c r="I776" s="3">
        <v>-168317.52333333329</v>
      </c>
      <c r="J776" s="5">
        <v>70982.477666666702</v>
      </c>
      <c r="K776" s="3">
        <v>209465.54645454543</v>
      </c>
      <c r="L776" s="3">
        <v>-193951.30333333332</v>
      </c>
      <c r="M776" s="5">
        <v>15514.243121212097</v>
      </c>
      <c r="N776" s="3">
        <v>161065.54645454546</v>
      </c>
      <c r="O776" s="3">
        <v>-65147.123333333344</v>
      </c>
      <c r="P776" s="5">
        <v>95918.423121212109</v>
      </c>
      <c r="Q776" s="3">
        <v>125482.21312121213</v>
      </c>
      <c r="R776" s="3">
        <v>-60646.763333333343</v>
      </c>
      <c r="S776" s="5">
        <v>64835.449787878773</v>
      </c>
      <c r="T776" s="3">
        <v>108446.21312121213</v>
      </c>
      <c r="U776" s="3">
        <v>-60646.763333333343</v>
      </c>
      <c r="V776" s="5">
        <v>47799.449787878773</v>
      </c>
      <c r="W776" s="3">
        <v>113546.21312121213</v>
      </c>
      <c r="X776" s="3">
        <v>-60646.763333333343</v>
      </c>
      <c r="Y776" s="5">
        <v>52899.449787878781</v>
      </c>
      <c r="Z776" s="3">
        <v>78879.546454545445</v>
      </c>
      <c r="AA776" s="3">
        <v>-60646.763333333343</v>
      </c>
      <c r="AB776" s="5">
        <v>18232.783121212116</v>
      </c>
      <c r="AC776" s="3">
        <v>82779.54645454546</v>
      </c>
      <c r="AD776" s="3">
        <v>-58247.363333333342</v>
      </c>
      <c r="AE776" s="5">
        <v>24532.183121212114</v>
      </c>
      <c r="AF776" s="3">
        <v>78879.546454545445</v>
      </c>
      <c r="AG776" s="3">
        <v>-12955.363333333335</v>
      </c>
      <c r="AH776" s="5">
        <v>65924.183121212118</v>
      </c>
      <c r="AI776" s="3">
        <v>78879.546454545445</v>
      </c>
      <c r="AJ776" s="3">
        <v>-12955.363333333335</v>
      </c>
      <c r="AK776" s="5">
        <v>65924.183121212118</v>
      </c>
      <c r="AL776" s="3">
        <v>82779.54645454546</v>
      </c>
      <c r="AM776" s="3">
        <v>-12955.413333333334</v>
      </c>
      <c r="AN776" s="5">
        <v>69824.133121212129</v>
      </c>
      <c r="AO776" s="3">
        <v>78879.546454545445</v>
      </c>
      <c r="AP776" s="3">
        <v>-9709.0333333333347</v>
      </c>
      <c r="AQ776" s="5">
        <v>69170.51312121212</v>
      </c>
    </row>
    <row r="777" spans="1:43" x14ac:dyDescent="0.3">
      <c r="E777">
        <v>302302</v>
      </c>
      <c r="F777" s="43" t="s">
        <v>66</v>
      </c>
      <c r="G777" s="43"/>
      <c r="H777" s="3">
        <v>20000</v>
      </c>
      <c r="I777" s="3">
        <v>-19076</v>
      </c>
      <c r="J777" s="5">
        <v>924</v>
      </c>
      <c r="K777" s="3">
        <v>20000</v>
      </c>
      <c r="L777" s="3">
        <v>-19076</v>
      </c>
      <c r="M777" s="5">
        <v>924</v>
      </c>
      <c r="N777" s="3">
        <v>24000</v>
      </c>
      <c r="O777" s="3"/>
      <c r="P777" s="5">
        <v>24000</v>
      </c>
      <c r="Q777" s="3">
        <v>24000</v>
      </c>
      <c r="R777" s="3"/>
      <c r="S777" s="5">
        <v>24000</v>
      </c>
      <c r="T777" s="3">
        <v>24000</v>
      </c>
      <c r="U777" s="3"/>
      <c r="V777" s="5">
        <v>24000</v>
      </c>
      <c r="W777" s="3">
        <v>24000</v>
      </c>
      <c r="X777" s="3"/>
      <c r="Y777" s="5">
        <v>24000</v>
      </c>
      <c r="Z777" s="3"/>
      <c r="AA777" s="3"/>
      <c r="AB777" s="5"/>
      <c r="AC777" s="3"/>
      <c r="AD777" s="3"/>
      <c r="AE777" s="5"/>
      <c r="AF777" s="3">
        <v>0</v>
      </c>
      <c r="AG777" s="3"/>
      <c r="AH777" s="5">
        <v>0</v>
      </c>
      <c r="AI777" s="3"/>
      <c r="AJ777" s="3"/>
      <c r="AK777" s="5"/>
      <c r="AL777" s="3"/>
      <c r="AM777" s="3"/>
      <c r="AN777" s="5"/>
      <c r="AO777" s="3">
        <v>0</v>
      </c>
      <c r="AP777" s="3"/>
      <c r="AQ777" s="5">
        <v>0</v>
      </c>
    </row>
    <row r="778" spans="1:43" x14ac:dyDescent="0.3">
      <c r="G778" t="s">
        <v>105</v>
      </c>
      <c r="H778" s="3">
        <v>20000</v>
      </c>
      <c r="I778" s="3">
        <v>-19076</v>
      </c>
      <c r="J778" s="5">
        <v>924</v>
      </c>
      <c r="K778" s="3">
        <v>20000</v>
      </c>
      <c r="L778" s="3">
        <v>-19076</v>
      </c>
      <c r="M778" s="5">
        <v>924</v>
      </c>
      <c r="N778" s="3">
        <v>24000</v>
      </c>
      <c r="O778" s="3"/>
      <c r="P778" s="5">
        <v>24000</v>
      </c>
      <c r="Q778" s="3">
        <v>24000</v>
      </c>
      <c r="R778" s="3"/>
      <c r="S778" s="5">
        <v>24000</v>
      </c>
      <c r="T778" s="3">
        <v>24000</v>
      </c>
      <c r="U778" s="3"/>
      <c r="V778" s="5">
        <v>24000</v>
      </c>
      <c r="W778" s="3">
        <v>24000</v>
      </c>
      <c r="X778" s="3"/>
      <c r="Y778" s="5">
        <v>24000</v>
      </c>
      <c r="Z778" s="3"/>
      <c r="AA778" s="3"/>
      <c r="AB778" s="5"/>
      <c r="AC778" s="3"/>
      <c r="AD778" s="3"/>
      <c r="AE778" s="5"/>
      <c r="AF778" s="3">
        <v>0</v>
      </c>
      <c r="AG778" s="3"/>
      <c r="AH778" s="5">
        <v>0</v>
      </c>
      <c r="AI778" s="3"/>
      <c r="AJ778" s="3"/>
      <c r="AK778" s="5"/>
      <c r="AL778" s="3"/>
      <c r="AM778" s="3"/>
      <c r="AN778" s="5"/>
      <c r="AO778" s="3">
        <v>0</v>
      </c>
      <c r="AP778" s="3"/>
      <c r="AQ778" s="5">
        <v>0</v>
      </c>
    </row>
    <row r="779" spans="1:43" x14ac:dyDescent="0.3">
      <c r="H779" s="3"/>
      <c r="I779" s="3"/>
      <c r="J779" s="5"/>
      <c r="K779" s="3"/>
      <c r="L779" s="3"/>
      <c r="M779" s="5"/>
      <c r="N779" s="3"/>
      <c r="O779" s="3"/>
      <c r="P779" s="5"/>
      <c r="Q779" s="3"/>
      <c r="R779" s="3"/>
      <c r="S779" s="5"/>
      <c r="T779" s="3"/>
      <c r="U779" s="3"/>
      <c r="V779" s="5"/>
      <c r="W779" s="3"/>
      <c r="X779" s="3"/>
      <c r="Y779" s="5"/>
      <c r="Z779" s="3"/>
      <c r="AA779" s="3"/>
      <c r="AB779" s="5"/>
      <c r="AC779" s="3"/>
      <c r="AD779" s="3"/>
      <c r="AE779" s="5"/>
      <c r="AF779" s="3"/>
      <c r="AG779" s="3"/>
      <c r="AH779" s="5"/>
      <c r="AI779" s="3"/>
      <c r="AJ779" s="3"/>
      <c r="AK779" s="5"/>
      <c r="AL779" s="3"/>
      <c r="AM779" s="3"/>
      <c r="AN779" s="5"/>
      <c r="AO779" s="3"/>
      <c r="AP779" s="3"/>
      <c r="AQ779" s="5"/>
    </row>
    <row r="780" spans="1:43" x14ac:dyDescent="0.3">
      <c r="E780">
        <v>504101</v>
      </c>
      <c r="F780" s="43" t="s">
        <v>116</v>
      </c>
      <c r="G780" s="43"/>
      <c r="H780" s="3">
        <v>163605.00099999999</v>
      </c>
      <c r="I780" s="3">
        <v>-129359.75999999998</v>
      </c>
      <c r="J780" s="5">
        <v>34245.241000000031</v>
      </c>
      <c r="K780" s="3">
        <v>114150.00099999999</v>
      </c>
      <c r="L780" s="3">
        <v>-84798.86</v>
      </c>
      <c r="M780" s="5">
        <v>29351.140999999996</v>
      </c>
      <c r="N780" s="3">
        <v>50000.000999999997</v>
      </c>
      <c r="O780" s="3">
        <v>-53905.200000000004</v>
      </c>
      <c r="P780" s="5">
        <v>-3905.1990000000023</v>
      </c>
      <c r="Q780" s="3">
        <v>50000.000999999997</v>
      </c>
      <c r="R780" s="3">
        <v>-53905.200000000004</v>
      </c>
      <c r="S780" s="5">
        <v>-3905.1990000000023</v>
      </c>
      <c r="T780" s="3">
        <v>53900.001000000004</v>
      </c>
      <c r="U780" s="3">
        <v>-53905.200000000004</v>
      </c>
      <c r="V780" s="5">
        <v>-5.1990000000023429</v>
      </c>
      <c r="W780" s="3">
        <v>50000.000999999997</v>
      </c>
      <c r="X780" s="3">
        <v>-53905.200000000004</v>
      </c>
      <c r="Y780" s="5">
        <v>-3905.1990000000023</v>
      </c>
      <c r="Z780" s="3">
        <v>50000.000999999997</v>
      </c>
      <c r="AA780" s="3">
        <v>-53905.200000000004</v>
      </c>
      <c r="AB780" s="5">
        <v>-3905.1990000000023</v>
      </c>
      <c r="AC780" s="3">
        <v>53900.001000000004</v>
      </c>
      <c r="AD780" s="3">
        <v>-53905.200000000004</v>
      </c>
      <c r="AE780" s="5">
        <v>-5.1990000000023429</v>
      </c>
      <c r="AF780" s="3">
        <v>50000.000999999997</v>
      </c>
      <c r="AG780" s="3">
        <v>-8613.2000000000007</v>
      </c>
      <c r="AH780" s="5">
        <v>41386.800999999999</v>
      </c>
      <c r="AI780" s="3">
        <v>50000.000999999997</v>
      </c>
      <c r="AJ780" s="3">
        <v>-8613.2000000000007</v>
      </c>
      <c r="AK780" s="5">
        <v>41386.800999999999</v>
      </c>
      <c r="AL780" s="3">
        <v>53900.001000000004</v>
      </c>
      <c r="AM780" s="3">
        <v>-8613.2000000000007</v>
      </c>
      <c r="AN780" s="5">
        <v>45286.800999999999</v>
      </c>
      <c r="AO780" s="3">
        <v>50000.000999999997</v>
      </c>
      <c r="AP780" s="3">
        <v>-8613.2000000000007</v>
      </c>
      <c r="AQ780" s="5">
        <v>41386.800999999999</v>
      </c>
    </row>
    <row r="781" spans="1:43" x14ac:dyDescent="0.3">
      <c r="G781" t="s">
        <v>132</v>
      </c>
      <c r="H781" s="3"/>
      <c r="I781" s="3"/>
      <c r="J781" s="5"/>
      <c r="K781" s="3">
        <v>3900</v>
      </c>
      <c r="L781" s="3"/>
      <c r="M781" s="5">
        <v>3900</v>
      </c>
      <c r="N781" s="3"/>
      <c r="O781" s="3"/>
      <c r="P781" s="5"/>
      <c r="Q781" s="3"/>
      <c r="R781" s="3"/>
      <c r="S781" s="5"/>
      <c r="T781" s="3">
        <v>3900</v>
      </c>
      <c r="U781" s="3"/>
      <c r="V781" s="5">
        <v>3900</v>
      </c>
      <c r="W781" s="3"/>
      <c r="X781" s="3"/>
      <c r="Y781" s="5"/>
      <c r="Z781" s="3"/>
      <c r="AA781" s="3"/>
      <c r="AB781" s="5"/>
      <c r="AC781" s="3">
        <v>3900</v>
      </c>
      <c r="AD781" s="3"/>
      <c r="AE781" s="5">
        <v>3900</v>
      </c>
      <c r="AF781" s="3"/>
      <c r="AG781" s="3"/>
      <c r="AH781" s="5"/>
      <c r="AI781" s="3"/>
      <c r="AJ781" s="3"/>
      <c r="AK781" s="5"/>
      <c r="AL781" s="3">
        <v>3900</v>
      </c>
      <c r="AM781" s="3"/>
      <c r="AN781" s="5">
        <v>3900</v>
      </c>
      <c r="AO781" s="3"/>
      <c r="AP781" s="3"/>
      <c r="AQ781" s="5"/>
    </row>
    <row r="782" spans="1:43" x14ac:dyDescent="0.3">
      <c r="G782" t="s">
        <v>56</v>
      </c>
      <c r="H782" s="3"/>
      <c r="I782" s="3">
        <v>0</v>
      </c>
      <c r="J782" s="5">
        <v>0</v>
      </c>
      <c r="K782" s="3"/>
      <c r="L782" s="3">
        <v>-6778.33</v>
      </c>
      <c r="M782" s="5">
        <v>-6778.33</v>
      </c>
      <c r="N782" s="3"/>
      <c r="O782" s="3">
        <v>-6778.33</v>
      </c>
      <c r="P782" s="5">
        <v>-6778.33</v>
      </c>
      <c r="Q782" s="3"/>
      <c r="R782" s="3">
        <v>-6778.33</v>
      </c>
      <c r="S782" s="5">
        <v>-6778.33</v>
      </c>
      <c r="T782" s="3"/>
      <c r="U782" s="3">
        <v>-6778.33</v>
      </c>
      <c r="V782" s="5">
        <v>-6778.33</v>
      </c>
      <c r="W782" s="3"/>
      <c r="X782" s="3">
        <v>-6778.33</v>
      </c>
      <c r="Y782" s="5">
        <v>-6778.33</v>
      </c>
      <c r="Z782" s="3"/>
      <c r="AA782" s="3">
        <v>-6778.33</v>
      </c>
      <c r="AB782" s="5">
        <v>-6778.33</v>
      </c>
      <c r="AC782" s="3"/>
      <c r="AD782" s="3">
        <v>-6778.33</v>
      </c>
      <c r="AE782" s="5">
        <v>-6778.33</v>
      </c>
      <c r="AF782" s="3"/>
      <c r="AG782" s="3">
        <v>-6778.33</v>
      </c>
      <c r="AH782" s="5">
        <v>-6778.33</v>
      </c>
      <c r="AI782" s="3"/>
      <c r="AJ782" s="3">
        <v>-6778.33</v>
      </c>
      <c r="AK782" s="5">
        <v>-6778.33</v>
      </c>
      <c r="AL782" s="3"/>
      <c r="AM782" s="3">
        <v>-6778.33</v>
      </c>
      <c r="AN782" s="5">
        <v>-6778.33</v>
      </c>
      <c r="AO782" s="3"/>
      <c r="AP782" s="3">
        <v>-6778.33</v>
      </c>
      <c r="AQ782" s="5">
        <v>-6778.33</v>
      </c>
    </row>
    <row r="783" spans="1:43" x14ac:dyDescent="0.3">
      <c r="G783" t="s">
        <v>127</v>
      </c>
      <c r="H783" s="3">
        <v>95500.001000000004</v>
      </c>
      <c r="I783" s="3">
        <v>-58030.729999999989</v>
      </c>
      <c r="J783" s="5">
        <v>37469.271000000015</v>
      </c>
      <c r="K783" s="3">
        <v>60250.000999999997</v>
      </c>
      <c r="L783" s="3">
        <v>-28640</v>
      </c>
      <c r="M783" s="5">
        <v>31610.000999999997</v>
      </c>
      <c r="N783" s="3">
        <v>1E-3</v>
      </c>
      <c r="O783" s="3"/>
      <c r="P783" s="5">
        <v>1E-3</v>
      </c>
      <c r="Q783" s="3">
        <v>1E-3</v>
      </c>
      <c r="R783" s="3"/>
      <c r="S783" s="5">
        <v>1E-3</v>
      </c>
      <c r="T783" s="3">
        <v>1E-3</v>
      </c>
      <c r="U783" s="3"/>
      <c r="V783" s="5">
        <v>1E-3</v>
      </c>
      <c r="W783" s="3">
        <v>1E-3</v>
      </c>
      <c r="X783" s="3"/>
      <c r="Y783" s="5">
        <v>1E-3</v>
      </c>
      <c r="Z783" s="3">
        <v>1E-3</v>
      </c>
      <c r="AA783" s="3"/>
      <c r="AB783" s="5">
        <v>1E-3</v>
      </c>
      <c r="AC783" s="3">
        <v>1E-3</v>
      </c>
      <c r="AD783" s="3"/>
      <c r="AE783" s="5">
        <v>1E-3</v>
      </c>
      <c r="AF783" s="3">
        <v>1E-3</v>
      </c>
      <c r="AG783" s="3"/>
      <c r="AH783" s="5">
        <v>1E-3</v>
      </c>
      <c r="AI783" s="3">
        <v>1E-3</v>
      </c>
      <c r="AJ783" s="3"/>
      <c r="AK783" s="5">
        <v>1E-3</v>
      </c>
      <c r="AL783" s="3">
        <v>1E-3</v>
      </c>
      <c r="AM783" s="3"/>
      <c r="AN783" s="5">
        <v>1E-3</v>
      </c>
      <c r="AO783" s="3">
        <v>1E-3</v>
      </c>
      <c r="AP783" s="3"/>
      <c r="AQ783" s="5">
        <v>1E-3</v>
      </c>
    </row>
    <row r="784" spans="1:43" x14ac:dyDescent="0.3">
      <c r="G784" t="s">
        <v>117</v>
      </c>
      <c r="H784" s="3">
        <v>68105</v>
      </c>
      <c r="I784" s="3">
        <v>-71329.029999999984</v>
      </c>
      <c r="J784" s="5">
        <v>-3224.0299999999843</v>
      </c>
      <c r="K784" s="3">
        <v>50000</v>
      </c>
      <c r="L784" s="3">
        <v>-49380.53</v>
      </c>
      <c r="M784" s="5">
        <v>619.47000000000116</v>
      </c>
      <c r="N784" s="3">
        <v>50000</v>
      </c>
      <c r="O784" s="3">
        <v>-47126.87</v>
      </c>
      <c r="P784" s="5">
        <v>2873.1299999999974</v>
      </c>
      <c r="Q784" s="3">
        <v>50000</v>
      </c>
      <c r="R784" s="3">
        <v>-47126.87</v>
      </c>
      <c r="S784" s="5">
        <v>2873.1299999999974</v>
      </c>
      <c r="T784" s="3">
        <v>50000</v>
      </c>
      <c r="U784" s="3">
        <v>-47126.87</v>
      </c>
      <c r="V784" s="5">
        <v>2873.1299999999974</v>
      </c>
      <c r="W784" s="3">
        <v>50000</v>
      </c>
      <c r="X784" s="3">
        <v>-47126.87</v>
      </c>
      <c r="Y784" s="5">
        <v>2873.1299999999974</v>
      </c>
      <c r="Z784" s="3">
        <v>50000</v>
      </c>
      <c r="AA784" s="3">
        <v>-47126.87</v>
      </c>
      <c r="AB784" s="5">
        <v>2873.1299999999974</v>
      </c>
      <c r="AC784" s="3">
        <v>50000</v>
      </c>
      <c r="AD784" s="3">
        <v>-47126.87</v>
      </c>
      <c r="AE784" s="5">
        <v>2873.1299999999974</v>
      </c>
      <c r="AF784" s="3">
        <v>50000</v>
      </c>
      <c r="AG784" s="3">
        <v>-1834.87</v>
      </c>
      <c r="AH784" s="5">
        <v>48165.13</v>
      </c>
      <c r="AI784" s="3">
        <v>50000</v>
      </c>
      <c r="AJ784" s="3">
        <v>-1834.87</v>
      </c>
      <c r="AK784" s="5">
        <v>48165.13</v>
      </c>
      <c r="AL784" s="3">
        <v>50000</v>
      </c>
      <c r="AM784" s="3">
        <v>-1834.87</v>
      </c>
      <c r="AN784" s="5">
        <v>48165.13</v>
      </c>
      <c r="AO784" s="3">
        <v>50000</v>
      </c>
      <c r="AP784" s="3">
        <v>-1834.87</v>
      </c>
      <c r="AQ784" s="5">
        <v>48165.13</v>
      </c>
    </row>
    <row r="785" spans="5:43" x14ac:dyDescent="0.3">
      <c r="H785" s="3"/>
      <c r="I785" s="3"/>
      <c r="J785" s="5"/>
      <c r="K785" s="3"/>
      <c r="L785" s="3"/>
      <c r="M785" s="5"/>
      <c r="N785" s="3"/>
      <c r="O785" s="3"/>
      <c r="P785" s="5"/>
      <c r="Q785" s="3"/>
      <c r="R785" s="3"/>
      <c r="S785" s="5"/>
      <c r="T785" s="3"/>
      <c r="U785" s="3"/>
      <c r="V785" s="5"/>
      <c r="W785" s="3"/>
      <c r="X785" s="3"/>
      <c r="Y785" s="5"/>
      <c r="Z785" s="3"/>
      <c r="AA785" s="3"/>
      <c r="AB785" s="5"/>
      <c r="AC785" s="3"/>
      <c r="AD785" s="3"/>
      <c r="AE785" s="5"/>
      <c r="AF785" s="3"/>
      <c r="AG785" s="3"/>
      <c r="AH785" s="5"/>
      <c r="AI785" s="3"/>
      <c r="AJ785" s="3"/>
      <c r="AK785" s="5"/>
      <c r="AL785" s="3"/>
      <c r="AM785" s="3"/>
      <c r="AN785" s="5"/>
      <c r="AO785" s="3"/>
      <c r="AP785" s="3"/>
      <c r="AQ785" s="5"/>
    </row>
    <row r="786" spans="5:43" x14ac:dyDescent="0.3">
      <c r="E786">
        <v>504102</v>
      </c>
      <c r="F786" s="43" t="s">
        <v>99</v>
      </c>
      <c r="G786" s="43"/>
      <c r="H786" s="3">
        <v>31090</v>
      </c>
      <c r="I786" s="3">
        <v>-4938.9699999999993</v>
      </c>
      <c r="J786" s="5">
        <v>26151.03</v>
      </c>
      <c r="K786" s="3">
        <v>17600</v>
      </c>
      <c r="L786" s="3">
        <v>-8817.7199999999993</v>
      </c>
      <c r="M786" s="5">
        <v>8782.2800000000007</v>
      </c>
      <c r="N786" s="3">
        <v>25350</v>
      </c>
      <c r="O786" s="3">
        <v>-8819.01</v>
      </c>
      <c r="P786" s="5">
        <v>16530.989999999998</v>
      </c>
      <c r="Q786" s="3">
        <v>16766.666666666668</v>
      </c>
      <c r="R786" s="3">
        <v>-4318.6499999999996</v>
      </c>
      <c r="S786" s="5">
        <v>12448.016666666668</v>
      </c>
      <c r="T786" s="3">
        <v>16766.666666666668</v>
      </c>
      <c r="U786" s="3">
        <v>-4318.6499999999996</v>
      </c>
      <c r="V786" s="5">
        <v>12448.016666666668</v>
      </c>
      <c r="W786" s="3">
        <v>25766.666666666668</v>
      </c>
      <c r="X786" s="3">
        <v>-4318.6499999999996</v>
      </c>
      <c r="Y786" s="5">
        <v>21448.01666666667</v>
      </c>
      <c r="Z786" s="3">
        <v>15100</v>
      </c>
      <c r="AA786" s="3">
        <v>-4318.6499999999996</v>
      </c>
      <c r="AB786" s="5">
        <v>10781.35</v>
      </c>
      <c r="AC786" s="3">
        <v>15100</v>
      </c>
      <c r="AD786" s="3">
        <v>-1919.25</v>
      </c>
      <c r="AE786" s="5">
        <v>13180.75</v>
      </c>
      <c r="AF786" s="3">
        <v>15100</v>
      </c>
      <c r="AG786" s="3">
        <v>-1919.25</v>
      </c>
      <c r="AH786" s="5">
        <v>13180.75</v>
      </c>
      <c r="AI786" s="3">
        <v>15100</v>
      </c>
      <c r="AJ786" s="3">
        <v>-1919.25</v>
      </c>
      <c r="AK786" s="5">
        <v>13180.75</v>
      </c>
      <c r="AL786" s="3">
        <v>15100</v>
      </c>
      <c r="AM786" s="3">
        <v>-1919.3000000000002</v>
      </c>
      <c r="AN786" s="5">
        <v>13180.7</v>
      </c>
      <c r="AO786" s="3">
        <v>15100</v>
      </c>
      <c r="AP786" s="3"/>
      <c r="AQ786" s="5">
        <v>15100</v>
      </c>
    </row>
    <row r="787" spans="5:43" x14ac:dyDescent="0.3">
      <c r="G787" t="s">
        <v>87</v>
      </c>
      <c r="H787" s="3">
        <v>2700</v>
      </c>
      <c r="I787" s="3"/>
      <c r="J787" s="5">
        <v>2700</v>
      </c>
      <c r="K787" s="3"/>
      <c r="L787" s="3"/>
      <c r="M787" s="5"/>
      <c r="N787" s="3"/>
      <c r="O787" s="3"/>
      <c r="P787" s="5"/>
      <c r="Q787" s="3"/>
      <c r="R787" s="3"/>
      <c r="S787" s="5"/>
      <c r="T787" s="3"/>
      <c r="U787" s="3"/>
      <c r="V787" s="5"/>
      <c r="W787" s="3"/>
      <c r="X787" s="3"/>
      <c r="Y787" s="5"/>
      <c r="Z787" s="3"/>
      <c r="AA787" s="3"/>
      <c r="AB787" s="5"/>
      <c r="AC787" s="3"/>
      <c r="AD787" s="3"/>
      <c r="AE787" s="5"/>
      <c r="AF787" s="3"/>
      <c r="AG787" s="3"/>
      <c r="AH787" s="5"/>
      <c r="AI787" s="3"/>
      <c r="AJ787" s="3"/>
      <c r="AK787" s="5"/>
      <c r="AL787" s="3"/>
      <c r="AM787" s="3"/>
      <c r="AN787" s="5"/>
      <c r="AO787" s="3"/>
      <c r="AP787" s="3"/>
      <c r="AQ787" s="5"/>
    </row>
    <row r="788" spans="5:43" x14ac:dyDescent="0.3">
      <c r="G788" t="s">
        <v>97</v>
      </c>
      <c r="H788" s="3">
        <v>28390</v>
      </c>
      <c r="I788" s="3">
        <v>-4938.9699999999993</v>
      </c>
      <c r="J788" s="5">
        <v>23451.03</v>
      </c>
      <c r="K788" s="3">
        <v>17600</v>
      </c>
      <c r="L788" s="3">
        <v>-8817.7199999999993</v>
      </c>
      <c r="M788" s="5">
        <v>8782.2800000000007</v>
      </c>
      <c r="N788" s="3">
        <v>25350</v>
      </c>
      <c r="O788" s="3">
        <v>-8819.01</v>
      </c>
      <c r="P788" s="5">
        <v>16530.989999999998</v>
      </c>
      <c r="Q788" s="3">
        <v>16766.666666666668</v>
      </c>
      <c r="R788" s="3">
        <v>-4318.6499999999996</v>
      </c>
      <c r="S788" s="5">
        <v>12448.016666666668</v>
      </c>
      <c r="T788" s="3">
        <v>16766.666666666668</v>
      </c>
      <c r="U788" s="3">
        <v>-4318.6499999999996</v>
      </c>
      <c r="V788" s="5">
        <v>12448.016666666668</v>
      </c>
      <c r="W788" s="3">
        <v>25766.666666666668</v>
      </c>
      <c r="X788" s="3">
        <v>-4318.6499999999996</v>
      </c>
      <c r="Y788" s="5">
        <v>21448.01666666667</v>
      </c>
      <c r="Z788" s="3">
        <v>15100</v>
      </c>
      <c r="AA788" s="3">
        <v>-4318.6499999999996</v>
      </c>
      <c r="AB788" s="5">
        <v>10781.35</v>
      </c>
      <c r="AC788" s="3">
        <v>15100</v>
      </c>
      <c r="AD788" s="3">
        <v>-1919.25</v>
      </c>
      <c r="AE788" s="5">
        <v>13180.75</v>
      </c>
      <c r="AF788" s="3">
        <v>15100</v>
      </c>
      <c r="AG788" s="3">
        <v>-1919.25</v>
      </c>
      <c r="AH788" s="5">
        <v>13180.75</v>
      </c>
      <c r="AI788" s="3">
        <v>15100</v>
      </c>
      <c r="AJ788" s="3">
        <v>-1919.25</v>
      </c>
      <c r="AK788" s="5">
        <v>13180.75</v>
      </c>
      <c r="AL788" s="3">
        <v>15100</v>
      </c>
      <c r="AM788" s="3">
        <v>-1919.3000000000002</v>
      </c>
      <c r="AN788" s="5">
        <v>13180.7</v>
      </c>
      <c r="AO788" s="3">
        <v>15100</v>
      </c>
      <c r="AP788" s="3"/>
      <c r="AQ788" s="5">
        <v>15100</v>
      </c>
    </row>
    <row r="789" spans="5:43" x14ac:dyDescent="0.3">
      <c r="H789" s="3"/>
      <c r="I789" s="3"/>
      <c r="J789" s="5"/>
      <c r="K789" s="3"/>
      <c r="L789" s="3"/>
      <c r="M789" s="5"/>
      <c r="N789" s="3"/>
      <c r="O789" s="3"/>
      <c r="P789" s="5"/>
      <c r="Q789" s="3"/>
      <c r="R789" s="3"/>
      <c r="S789" s="5"/>
      <c r="T789" s="3"/>
      <c r="U789" s="3"/>
      <c r="V789" s="5"/>
      <c r="W789" s="3"/>
      <c r="X789" s="3"/>
      <c r="Y789" s="5"/>
      <c r="Z789" s="3"/>
      <c r="AA789" s="3"/>
      <c r="AB789" s="5"/>
      <c r="AC789" s="3"/>
      <c r="AD789" s="3"/>
      <c r="AE789" s="5"/>
      <c r="AF789" s="3"/>
      <c r="AG789" s="3"/>
      <c r="AH789" s="5"/>
      <c r="AI789" s="3"/>
      <c r="AJ789" s="3"/>
      <c r="AK789" s="5"/>
      <c r="AL789" s="3"/>
      <c r="AM789" s="3"/>
      <c r="AN789" s="5"/>
      <c r="AO789" s="3"/>
      <c r="AP789" s="3"/>
      <c r="AQ789" s="5"/>
    </row>
    <row r="790" spans="5:43" x14ac:dyDescent="0.3">
      <c r="E790">
        <v>504103</v>
      </c>
      <c r="F790" s="43" t="s">
        <v>45</v>
      </c>
      <c r="G790" s="43"/>
      <c r="H790" s="3">
        <v>18669</v>
      </c>
      <c r="I790" s="3">
        <v>-9006.9833333333336</v>
      </c>
      <c r="J790" s="5">
        <v>9662.0166666666664</v>
      </c>
      <c r="K790" s="3">
        <v>31325</v>
      </c>
      <c r="L790" s="3">
        <v>-73995.833333333343</v>
      </c>
      <c r="M790" s="5">
        <v>-42670.833333333343</v>
      </c>
      <c r="N790" s="3">
        <v>11325</v>
      </c>
      <c r="O790" s="3">
        <v>-1095.8333333333333</v>
      </c>
      <c r="P790" s="5">
        <v>10229.166666666666</v>
      </c>
      <c r="Q790" s="3">
        <v>26325</v>
      </c>
      <c r="R790" s="3">
        <v>-1095.8333333333333</v>
      </c>
      <c r="S790" s="5">
        <v>25229.166666666664</v>
      </c>
      <c r="T790" s="3">
        <v>11325</v>
      </c>
      <c r="U790" s="3">
        <v>-1095.8333333333333</v>
      </c>
      <c r="V790" s="5">
        <v>10229.166666666666</v>
      </c>
      <c r="W790" s="3">
        <v>11325</v>
      </c>
      <c r="X790" s="3">
        <v>-1095.8333333333333</v>
      </c>
      <c r="Y790" s="5">
        <v>10229.166666666666</v>
      </c>
      <c r="Z790" s="3">
        <v>11325</v>
      </c>
      <c r="AA790" s="3">
        <v>-1095.8333333333333</v>
      </c>
      <c r="AB790" s="5">
        <v>10229.166666666666</v>
      </c>
      <c r="AC790" s="3">
        <v>11325</v>
      </c>
      <c r="AD790" s="3">
        <v>-1095.8333333333333</v>
      </c>
      <c r="AE790" s="5">
        <v>10229.166666666666</v>
      </c>
      <c r="AF790" s="3">
        <v>11325</v>
      </c>
      <c r="AG790" s="3">
        <v>-1095.8333333333333</v>
      </c>
      <c r="AH790" s="5">
        <v>10229.166666666666</v>
      </c>
      <c r="AI790" s="3">
        <v>11325</v>
      </c>
      <c r="AJ790" s="3">
        <v>-1095.8333333333333</v>
      </c>
      <c r="AK790" s="5">
        <v>10229.166666666666</v>
      </c>
      <c r="AL790" s="3">
        <v>11325</v>
      </c>
      <c r="AM790" s="3">
        <v>-1095.8333333333333</v>
      </c>
      <c r="AN790" s="5">
        <v>10229.166666666666</v>
      </c>
      <c r="AO790" s="3">
        <v>11325</v>
      </c>
      <c r="AP790" s="3">
        <v>-1095.8333333333333</v>
      </c>
      <c r="AQ790" s="5">
        <v>10229.166666666666</v>
      </c>
    </row>
    <row r="791" spans="5:43" x14ac:dyDescent="0.3">
      <c r="G791" t="s">
        <v>30</v>
      </c>
      <c r="H791" s="3">
        <v>366.66666666666669</v>
      </c>
      <c r="I791" s="3">
        <v>-350</v>
      </c>
      <c r="J791" s="5">
        <v>16.666666666666686</v>
      </c>
      <c r="K791" s="3">
        <v>366.66666666666669</v>
      </c>
      <c r="L791" s="3">
        <v>0</v>
      </c>
      <c r="M791" s="5">
        <v>366.66666666666669</v>
      </c>
      <c r="N791" s="3">
        <v>366.66666666666669</v>
      </c>
      <c r="O791" s="3"/>
      <c r="P791" s="5">
        <v>366.66666666666669</v>
      </c>
      <c r="Q791" s="3">
        <v>366.66666666666669</v>
      </c>
      <c r="R791" s="3"/>
      <c r="S791" s="5">
        <v>366.66666666666669</v>
      </c>
      <c r="T791" s="3">
        <v>366.66666666666669</v>
      </c>
      <c r="U791" s="3"/>
      <c r="V791" s="5">
        <v>366.66666666666669</v>
      </c>
      <c r="W791" s="3">
        <v>366.66666666666669</v>
      </c>
      <c r="X791" s="3"/>
      <c r="Y791" s="5">
        <v>366.66666666666669</v>
      </c>
      <c r="Z791" s="3">
        <v>366.66666666666669</v>
      </c>
      <c r="AA791" s="3"/>
      <c r="AB791" s="5">
        <v>366.66666666666669</v>
      </c>
      <c r="AC791" s="3">
        <v>366.66666666666669</v>
      </c>
      <c r="AD791" s="3"/>
      <c r="AE791" s="5">
        <v>366.66666666666669</v>
      </c>
      <c r="AF791" s="3">
        <v>366.66666666666669</v>
      </c>
      <c r="AG791" s="3"/>
      <c r="AH791" s="5">
        <v>366.66666666666669</v>
      </c>
      <c r="AI791" s="3">
        <v>366.66666666666669</v>
      </c>
      <c r="AJ791" s="3"/>
      <c r="AK791" s="5">
        <v>366.66666666666669</v>
      </c>
      <c r="AL791" s="3">
        <v>366.66666666666669</v>
      </c>
      <c r="AM791" s="3"/>
      <c r="AN791" s="5">
        <v>366.66666666666669</v>
      </c>
      <c r="AO791" s="3">
        <v>366.66666666666669</v>
      </c>
      <c r="AP791" s="3"/>
      <c r="AQ791" s="5">
        <v>366.66666666666669</v>
      </c>
    </row>
    <row r="792" spans="5:43" x14ac:dyDescent="0.3">
      <c r="G792" t="s">
        <v>115</v>
      </c>
      <c r="H792" s="3">
        <v>6000</v>
      </c>
      <c r="I792" s="3">
        <v>-6000</v>
      </c>
      <c r="J792" s="5">
        <v>0</v>
      </c>
      <c r="K792" s="3"/>
      <c r="L792" s="3"/>
      <c r="M792" s="5"/>
      <c r="N792" s="3"/>
      <c r="O792" s="3"/>
      <c r="P792" s="5"/>
      <c r="Q792" s="3">
        <v>15000</v>
      </c>
      <c r="R792" s="3"/>
      <c r="S792" s="5">
        <v>15000</v>
      </c>
      <c r="T792" s="3"/>
      <c r="U792" s="3"/>
      <c r="V792" s="5"/>
      <c r="W792" s="3"/>
      <c r="X792" s="3"/>
      <c r="Y792" s="5"/>
      <c r="Z792" s="3"/>
      <c r="AA792" s="3"/>
      <c r="AB792" s="5"/>
      <c r="AC792" s="3"/>
      <c r="AD792" s="3"/>
      <c r="AE792" s="5"/>
      <c r="AF792" s="3"/>
      <c r="AG792" s="3"/>
      <c r="AH792" s="5"/>
      <c r="AI792" s="3"/>
      <c r="AJ792" s="3"/>
      <c r="AK792" s="5"/>
      <c r="AL792" s="3"/>
      <c r="AM792" s="3"/>
      <c r="AN792" s="5"/>
      <c r="AO792" s="3"/>
      <c r="AP792" s="3"/>
      <c r="AQ792" s="5"/>
    </row>
    <row r="793" spans="5:43" x14ac:dyDescent="0.3">
      <c r="G793" t="s">
        <v>112</v>
      </c>
      <c r="H793" s="3"/>
      <c r="I793" s="3"/>
      <c r="J793" s="5"/>
      <c r="K793" s="3">
        <v>20000</v>
      </c>
      <c r="L793" s="3"/>
      <c r="M793" s="5">
        <v>20000</v>
      </c>
      <c r="N793" s="3"/>
      <c r="O793" s="3"/>
      <c r="P793" s="5"/>
      <c r="Q793" s="3"/>
      <c r="R793" s="3"/>
      <c r="S793" s="5"/>
      <c r="T793" s="3"/>
      <c r="U793" s="3"/>
      <c r="V793" s="5"/>
      <c r="W793" s="3"/>
      <c r="X793" s="3"/>
      <c r="Y793" s="5"/>
      <c r="Z793" s="3"/>
      <c r="AA793" s="3"/>
      <c r="AB793" s="5"/>
      <c r="AC793" s="3"/>
      <c r="AD793" s="3"/>
      <c r="AE793" s="5"/>
      <c r="AF793" s="3"/>
      <c r="AG793" s="3"/>
      <c r="AH793" s="5"/>
      <c r="AI793" s="3"/>
      <c r="AJ793" s="3"/>
      <c r="AK793" s="5"/>
      <c r="AL793" s="3"/>
      <c r="AM793" s="3"/>
      <c r="AN793" s="5"/>
      <c r="AO793" s="3"/>
      <c r="AP793" s="3"/>
      <c r="AQ793" s="5"/>
    </row>
    <row r="794" spans="5:43" x14ac:dyDescent="0.3">
      <c r="G794" t="s">
        <v>94</v>
      </c>
      <c r="H794" s="3">
        <v>1344</v>
      </c>
      <c r="I794" s="3"/>
      <c r="J794" s="5">
        <v>1344</v>
      </c>
      <c r="K794" s="3"/>
      <c r="L794" s="3"/>
      <c r="M794" s="5"/>
      <c r="N794" s="3"/>
      <c r="O794" s="3"/>
      <c r="P794" s="5"/>
      <c r="Q794" s="3"/>
      <c r="R794" s="3"/>
      <c r="S794" s="5"/>
      <c r="T794" s="3"/>
      <c r="U794" s="3"/>
      <c r="V794" s="5"/>
      <c r="W794" s="3"/>
      <c r="X794" s="3"/>
      <c r="Y794" s="5"/>
      <c r="Z794" s="3"/>
      <c r="AA794" s="3"/>
      <c r="AB794" s="5"/>
      <c r="AC794" s="3"/>
      <c r="AD794" s="3"/>
      <c r="AE794" s="5"/>
      <c r="AF794" s="3"/>
      <c r="AG794" s="3"/>
      <c r="AH794" s="5"/>
      <c r="AI794" s="3"/>
      <c r="AJ794" s="3"/>
      <c r="AK794" s="5"/>
      <c r="AL794" s="3"/>
      <c r="AM794" s="3"/>
      <c r="AN794" s="5"/>
      <c r="AO794" s="3"/>
      <c r="AP794" s="3"/>
      <c r="AQ794" s="5"/>
    </row>
    <row r="795" spans="5:43" x14ac:dyDescent="0.3">
      <c r="G795" t="s">
        <v>70</v>
      </c>
      <c r="H795" s="3">
        <v>10958.333333333334</v>
      </c>
      <c r="I795" s="3">
        <v>-2656.983333333334</v>
      </c>
      <c r="J795" s="5">
        <v>8301.35</v>
      </c>
      <c r="K795" s="3">
        <v>10958.333333333334</v>
      </c>
      <c r="L795" s="3">
        <v>-73995.833333333343</v>
      </c>
      <c r="M795" s="5">
        <v>-63037.500000000007</v>
      </c>
      <c r="N795" s="3">
        <v>10958.333333333334</v>
      </c>
      <c r="O795" s="3">
        <v>-1095.8333333333333</v>
      </c>
      <c r="P795" s="5">
        <v>9862.5</v>
      </c>
      <c r="Q795" s="3">
        <v>10958.333333333334</v>
      </c>
      <c r="R795" s="3">
        <v>-1095.8333333333333</v>
      </c>
      <c r="S795" s="5">
        <v>9862.5</v>
      </c>
      <c r="T795" s="3">
        <v>10958.333333333334</v>
      </c>
      <c r="U795" s="3">
        <v>-1095.8333333333333</v>
      </c>
      <c r="V795" s="5">
        <v>9862.5</v>
      </c>
      <c r="W795" s="3">
        <v>10958.333333333334</v>
      </c>
      <c r="X795" s="3">
        <v>-1095.8333333333333</v>
      </c>
      <c r="Y795" s="5">
        <v>9862.5</v>
      </c>
      <c r="Z795" s="3">
        <v>10958.333333333334</v>
      </c>
      <c r="AA795" s="3">
        <v>-1095.8333333333333</v>
      </c>
      <c r="AB795" s="5">
        <v>9862.5</v>
      </c>
      <c r="AC795" s="3">
        <v>10958.333333333334</v>
      </c>
      <c r="AD795" s="3">
        <v>-1095.8333333333333</v>
      </c>
      <c r="AE795" s="5">
        <v>9862.5</v>
      </c>
      <c r="AF795" s="3">
        <v>10958.333333333334</v>
      </c>
      <c r="AG795" s="3">
        <v>-1095.8333333333333</v>
      </c>
      <c r="AH795" s="5">
        <v>9862.5</v>
      </c>
      <c r="AI795" s="3">
        <v>10958.333333333334</v>
      </c>
      <c r="AJ795" s="3">
        <v>-1095.8333333333333</v>
      </c>
      <c r="AK795" s="5">
        <v>9862.5</v>
      </c>
      <c r="AL795" s="3">
        <v>10958.333333333334</v>
      </c>
      <c r="AM795" s="3">
        <v>-1095.8333333333333</v>
      </c>
      <c r="AN795" s="5">
        <v>9862.5</v>
      </c>
      <c r="AO795" s="3">
        <v>10958.333333333334</v>
      </c>
      <c r="AP795" s="3">
        <v>-1095.8333333333333</v>
      </c>
      <c r="AQ795" s="5">
        <v>9862.5</v>
      </c>
    </row>
    <row r="796" spans="5:43" x14ac:dyDescent="0.3">
      <c r="H796" s="3"/>
      <c r="I796" s="3"/>
      <c r="J796" s="5"/>
      <c r="K796" s="3"/>
      <c r="L796" s="3"/>
      <c r="M796" s="5"/>
      <c r="N796" s="3"/>
      <c r="O796" s="3"/>
      <c r="P796" s="5"/>
      <c r="Q796" s="3"/>
      <c r="R796" s="3"/>
      <c r="S796" s="5"/>
      <c r="T796" s="3"/>
      <c r="U796" s="3"/>
      <c r="V796" s="5"/>
      <c r="W796" s="3"/>
      <c r="X796" s="3"/>
      <c r="Y796" s="5"/>
      <c r="Z796" s="3"/>
      <c r="AA796" s="3"/>
      <c r="AB796" s="5"/>
      <c r="AC796" s="3"/>
      <c r="AD796" s="3"/>
      <c r="AE796" s="5"/>
      <c r="AF796" s="3"/>
      <c r="AG796" s="3"/>
      <c r="AH796" s="5"/>
      <c r="AI796" s="3"/>
      <c r="AJ796" s="3"/>
      <c r="AK796" s="5"/>
      <c r="AL796" s="3"/>
      <c r="AM796" s="3"/>
      <c r="AN796" s="5"/>
      <c r="AO796" s="3"/>
      <c r="AP796" s="3"/>
      <c r="AQ796" s="5"/>
    </row>
    <row r="797" spans="5:43" x14ac:dyDescent="0.3">
      <c r="E797">
        <v>504104</v>
      </c>
      <c r="F797" s="43" t="s">
        <v>118</v>
      </c>
      <c r="G797" s="43"/>
      <c r="H797" s="3">
        <v>0</v>
      </c>
      <c r="I797" s="3"/>
      <c r="J797" s="5">
        <v>0</v>
      </c>
      <c r="K797" s="3">
        <v>20454.545454545449</v>
      </c>
      <c r="L797" s="3">
        <v>-1327.08</v>
      </c>
      <c r="M797" s="5">
        <v>19127.465454545447</v>
      </c>
      <c r="N797" s="3">
        <v>44454.545454545449</v>
      </c>
      <c r="O797" s="3">
        <v>-1327.08</v>
      </c>
      <c r="P797" s="5">
        <v>43127.465454545447</v>
      </c>
      <c r="Q797" s="3">
        <v>2454.54545454545</v>
      </c>
      <c r="R797" s="3">
        <v>-1327.08</v>
      </c>
      <c r="S797" s="5">
        <v>1127.46545454545</v>
      </c>
      <c r="T797" s="3">
        <v>2454.54545454545</v>
      </c>
      <c r="U797" s="3">
        <v>-1327.08</v>
      </c>
      <c r="V797" s="5">
        <v>1127.46545454545</v>
      </c>
      <c r="W797" s="3">
        <v>2454.54545454545</v>
      </c>
      <c r="X797" s="3">
        <v>-1327.08</v>
      </c>
      <c r="Y797" s="5">
        <v>1127.46545454545</v>
      </c>
      <c r="Z797" s="3">
        <v>2454.54545454545</v>
      </c>
      <c r="AA797" s="3">
        <v>-1327.08</v>
      </c>
      <c r="AB797" s="5">
        <v>1127.46545454545</v>
      </c>
      <c r="AC797" s="3">
        <v>2454.54545454545</v>
      </c>
      <c r="AD797" s="3">
        <v>-1327.08</v>
      </c>
      <c r="AE797" s="5">
        <v>1127.46545454545</v>
      </c>
      <c r="AF797" s="3">
        <v>2454.54545454545</v>
      </c>
      <c r="AG797" s="3">
        <v>-1327.08</v>
      </c>
      <c r="AH797" s="5">
        <v>1127.46545454545</v>
      </c>
      <c r="AI797" s="3">
        <v>2454.54545454545</v>
      </c>
      <c r="AJ797" s="3">
        <v>-1327.08</v>
      </c>
      <c r="AK797" s="5">
        <v>1127.46545454545</v>
      </c>
      <c r="AL797" s="3">
        <v>2454.54545454545</v>
      </c>
      <c r="AM797" s="3">
        <v>-1327.08</v>
      </c>
      <c r="AN797" s="5">
        <v>1127.46545454545</v>
      </c>
      <c r="AO797" s="3">
        <v>2454.54545454545</v>
      </c>
      <c r="AP797" s="3"/>
      <c r="AQ797" s="5">
        <v>2454.54545454545</v>
      </c>
    </row>
    <row r="798" spans="5:43" x14ac:dyDescent="0.3">
      <c r="G798" t="s">
        <v>19</v>
      </c>
      <c r="H798" s="3">
        <v>0</v>
      </c>
      <c r="I798" s="3"/>
      <c r="J798" s="5">
        <v>0</v>
      </c>
      <c r="K798" s="3">
        <v>20454.545454545449</v>
      </c>
      <c r="L798" s="3">
        <v>-1327.08</v>
      </c>
      <c r="M798" s="5">
        <v>19127.465454545447</v>
      </c>
      <c r="N798" s="3">
        <v>44454.545454545449</v>
      </c>
      <c r="O798" s="3">
        <v>-1327.08</v>
      </c>
      <c r="P798" s="5">
        <v>43127.465454545447</v>
      </c>
      <c r="Q798" s="3">
        <v>2454.54545454545</v>
      </c>
      <c r="R798" s="3">
        <v>-1327.08</v>
      </c>
      <c r="S798" s="5">
        <v>1127.46545454545</v>
      </c>
      <c r="T798" s="3">
        <v>2454.54545454545</v>
      </c>
      <c r="U798" s="3">
        <v>-1327.08</v>
      </c>
      <c r="V798" s="5">
        <v>1127.46545454545</v>
      </c>
      <c r="W798" s="3">
        <v>2454.54545454545</v>
      </c>
      <c r="X798" s="3">
        <v>-1327.08</v>
      </c>
      <c r="Y798" s="5">
        <v>1127.46545454545</v>
      </c>
      <c r="Z798" s="3">
        <v>2454.54545454545</v>
      </c>
      <c r="AA798" s="3">
        <v>-1327.08</v>
      </c>
      <c r="AB798" s="5">
        <v>1127.46545454545</v>
      </c>
      <c r="AC798" s="3">
        <v>2454.54545454545</v>
      </c>
      <c r="AD798" s="3">
        <v>-1327.08</v>
      </c>
      <c r="AE798" s="5">
        <v>1127.46545454545</v>
      </c>
      <c r="AF798" s="3">
        <v>2454.54545454545</v>
      </c>
      <c r="AG798" s="3">
        <v>-1327.08</v>
      </c>
      <c r="AH798" s="5">
        <v>1127.46545454545</v>
      </c>
      <c r="AI798" s="3">
        <v>2454.54545454545</v>
      </c>
      <c r="AJ798" s="3">
        <v>-1327.08</v>
      </c>
      <c r="AK798" s="5">
        <v>1127.46545454545</v>
      </c>
      <c r="AL798" s="3">
        <v>2454.54545454545</v>
      </c>
      <c r="AM798" s="3">
        <v>-1327.08</v>
      </c>
      <c r="AN798" s="5">
        <v>1127.46545454545</v>
      </c>
      <c r="AO798" s="3">
        <v>2454.54545454545</v>
      </c>
      <c r="AP798" s="3"/>
      <c r="AQ798" s="5">
        <v>2454.54545454545</v>
      </c>
    </row>
    <row r="799" spans="5:43" x14ac:dyDescent="0.3">
      <c r="H799" s="3"/>
      <c r="I799" s="3"/>
      <c r="J799" s="5"/>
      <c r="K799" s="3"/>
      <c r="L799" s="3"/>
      <c r="M799" s="5"/>
      <c r="N799" s="3"/>
      <c r="O799" s="3"/>
      <c r="P799" s="5"/>
      <c r="Q799" s="3"/>
      <c r="R799" s="3"/>
      <c r="S799" s="5"/>
      <c r="T799" s="3"/>
      <c r="U799" s="3"/>
      <c r="V799" s="5"/>
      <c r="W799" s="3"/>
      <c r="X799" s="3"/>
      <c r="Y799" s="5"/>
      <c r="Z799" s="3"/>
      <c r="AA799" s="3"/>
      <c r="AB799" s="5"/>
      <c r="AC799" s="3"/>
      <c r="AD799" s="3"/>
      <c r="AE799" s="5"/>
      <c r="AF799" s="3"/>
      <c r="AG799" s="3"/>
      <c r="AH799" s="5"/>
      <c r="AI799" s="3"/>
      <c r="AJ799" s="3"/>
      <c r="AK799" s="5"/>
      <c r="AL799" s="3"/>
      <c r="AM799" s="3"/>
      <c r="AN799" s="5"/>
      <c r="AO799" s="3"/>
      <c r="AP799" s="3"/>
      <c r="AQ799" s="5"/>
    </row>
    <row r="800" spans="5:43" x14ac:dyDescent="0.3">
      <c r="E800">
        <v>504105</v>
      </c>
      <c r="F800" s="43" t="s">
        <v>131</v>
      </c>
      <c r="G800" s="43"/>
      <c r="H800" s="3">
        <v>5936</v>
      </c>
      <c r="I800" s="3">
        <v>-5935.81</v>
      </c>
      <c r="J800" s="5">
        <v>0.18999999999959982</v>
      </c>
      <c r="K800" s="3">
        <v>5936</v>
      </c>
      <c r="L800" s="3">
        <v>-5935.81</v>
      </c>
      <c r="M800" s="5">
        <v>0.18999999999959982</v>
      </c>
      <c r="N800" s="3">
        <v>5936</v>
      </c>
      <c r="O800" s="3"/>
      <c r="P800" s="5">
        <v>5936</v>
      </c>
      <c r="Q800" s="3">
        <v>5936</v>
      </c>
      <c r="R800" s="3"/>
      <c r="S800" s="5">
        <v>5936</v>
      </c>
      <c r="T800" s="3"/>
      <c r="U800" s="3"/>
      <c r="V800" s="5"/>
      <c r="W800" s="3"/>
      <c r="X800" s="3"/>
      <c r="Y800" s="5"/>
      <c r="Z800" s="3"/>
      <c r="AA800" s="3"/>
      <c r="AB800" s="5"/>
      <c r="AC800" s="3"/>
      <c r="AD800" s="3"/>
      <c r="AE800" s="5"/>
      <c r="AF800" s="3"/>
      <c r="AG800" s="3"/>
      <c r="AH800" s="5"/>
      <c r="AI800" s="3"/>
      <c r="AJ800" s="3"/>
      <c r="AK800" s="5"/>
      <c r="AL800" s="3"/>
      <c r="AM800" s="3"/>
      <c r="AN800" s="5"/>
      <c r="AO800" s="3"/>
      <c r="AP800" s="3"/>
      <c r="AQ800" s="5"/>
    </row>
    <row r="801" spans="1:43" x14ac:dyDescent="0.3">
      <c r="G801" t="s">
        <v>109</v>
      </c>
      <c r="H801" s="3">
        <v>5936</v>
      </c>
      <c r="I801" s="3">
        <v>-5935.81</v>
      </c>
      <c r="J801" s="5">
        <v>0.18999999999959982</v>
      </c>
      <c r="K801" s="3">
        <v>5936</v>
      </c>
      <c r="L801" s="3">
        <v>-5935.81</v>
      </c>
      <c r="M801" s="5">
        <v>0.18999999999959982</v>
      </c>
      <c r="N801" s="3">
        <v>5936</v>
      </c>
      <c r="O801" s="3"/>
      <c r="P801" s="5">
        <v>5936</v>
      </c>
      <c r="Q801" s="3">
        <v>5936</v>
      </c>
      <c r="R801" s="3"/>
      <c r="S801" s="5">
        <v>5936</v>
      </c>
      <c r="T801" s="3"/>
      <c r="U801" s="3"/>
      <c r="V801" s="5"/>
      <c r="W801" s="3"/>
      <c r="X801" s="3"/>
      <c r="Y801" s="5"/>
      <c r="Z801" s="3"/>
      <c r="AA801" s="3"/>
      <c r="AB801" s="5"/>
      <c r="AC801" s="3"/>
      <c r="AD801" s="3"/>
      <c r="AE801" s="5"/>
      <c r="AF801" s="3"/>
      <c r="AG801" s="3"/>
      <c r="AH801" s="5"/>
      <c r="AI801" s="3"/>
      <c r="AJ801" s="3"/>
      <c r="AK801" s="5"/>
      <c r="AL801" s="3"/>
      <c r="AM801" s="3"/>
      <c r="AN801" s="5"/>
      <c r="AO801" s="3"/>
      <c r="AP801" s="3"/>
      <c r="AQ801" s="5"/>
    </row>
    <row r="802" spans="1:43" x14ac:dyDescent="0.3">
      <c r="H802" s="3"/>
      <c r="I802" s="3"/>
      <c r="J802" s="5"/>
      <c r="K802" s="3"/>
      <c r="L802" s="3"/>
      <c r="M802" s="5"/>
      <c r="N802" s="3"/>
      <c r="O802" s="3"/>
      <c r="P802" s="5"/>
      <c r="Q802" s="3"/>
      <c r="R802" s="3"/>
      <c r="S802" s="5"/>
      <c r="T802" s="3"/>
      <c r="U802" s="3"/>
      <c r="V802" s="5"/>
      <c r="W802" s="3"/>
      <c r="X802" s="3"/>
      <c r="Y802" s="5"/>
      <c r="Z802" s="3"/>
      <c r="AA802" s="3"/>
      <c r="AB802" s="5"/>
      <c r="AC802" s="3"/>
      <c r="AD802" s="3"/>
      <c r="AE802" s="5"/>
      <c r="AF802" s="3"/>
      <c r="AG802" s="3"/>
      <c r="AH802" s="5"/>
      <c r="AI802" s="3"/>
      <c r="AJ802" s="3"/>
      <c r="AK802" s="5"/>
      <c r="AL802" s="3"/>
      <c r="AM802" s="3"/>
      <c r="AN802" s="5"/>
      <c r="AO802" s="3"/>
      <c r="AP802" s="3"/>
      <c r="AQ802" s="5"/>
    </row>
    <row r="803" spans="1:43" x14ac:dyDescent="0.3">
      <c r="A803">
        <v>505</v>
      </c>
      <c r="B803" s="16" t="s">
        <v>210</v>
      </c>
      <c r="C803" s="16"/>
      <c r="D803" s="16"/>
      <c r="E803" s="16"/>
      <c r="F803" s="16"/>
      <c r="G803" s="16"/>
      <c r="H803" s="3">
        <v>197001.75822222221</v>
      </c>
      <c r="I803" s="3">
        <v>-211478</v>
      </c>
      <c r="J803" s="5">
        <v>-14476.241777777774</v>
      </c>
      <c r="K803" s="3">
        <v>197022.75822222221</v>
      </c>
      <c r="L803" s="3">
        <v>-110879.55999999998</v>
      </c>
      <c r="M803" s="5">
        <v>86143.198222222229</v>
      </c>
      <c r="N803" s="3">
        <v>197864.98699999999</v>
      </c>
      <c r="O803" s="3">
        <v>-12360</v>
      </c>
      <c r="P803" s="5">
        <v>185504.98699999999</v>
      </c>
      <c r="Q803" s="3">
        <v>197886.30318125</v>
      </c>
      <c r="R803" s="3">
        <v>-12360</v>
      </c>
      <c r="S803" s="5">
        <v>185526.30318125</v>
      </c>
      <c r="T803" s="3">
        <v>197907.77923385936</v>
      </c>
      <c r="U803" s="3">
        <v>-12360</v>
      </c>
      <c r="V803" s="5">
        <v>185547.77923385936</v>
      </c>
      <c r="W803" s="3">
        <v>197929.41635686331</v>
      </c>
      <c r="X803" s="3">
        <v>-12360</v>
      </c>
      <c r="Y803" s="5">
        <v>185569.41635686331</v>
      </c>
      <c r="Z803" s="3">
        <v>197951.21575828979</v>
      </c>
      <c r="AA803" s="3">
        <v>-12360</v>
      </c>
      <c r="AB803" s="5">
        <v>185591.21575828979</v>
      </c>
      <c r="AC803" s="3">
        <v>197973.17865522695</v>
      </c>
      <c r="AD803" s="3">
        <v>-12360</v>
      </c>
      <c r="AE803" s="5">
        <v>185613.17865522695</v>
      </c>
      <c r="AF803" s="3">
        <v>197995.30627389118</v>
      </c>
      <c r="AG803" s="3">
        <v>-12360</v>
      </c>
      <c r="AH803" s="5">
        <v>185635.30627389118</v>
      </c>
      <c r="AI803" s="3">
        <v>198017.59984969534</v>
      </c>
      <c r="AJ803" s="3">
        <v>-12360</v>
      </c>
      <c r="AK803" s="5">
        <v>185657.59984969534</v>
      </c>
      <c r="AL803" s="3">
        <v>198040.06062731807</v>
      </c>
      <c r="AM803" s="3">
        <v>-12360</v>
      </c>
      <c r="AN803" s="5">
        <v>185680.06062731807</v>
      </c>
      <c r="AO803" s="3">
        <v>198062.68986077295</v>
      </c>
      <c r="AP803" s="3"/>
      <c r="AQ803" s="5">
        <v>198062.68986077295</v>
      </c>
    </row>
    <row r="804" spans="1:43" x14ac:dyDescent="0.3">
      <c r="C804">
        <v>5051</v>
      </c>
      <c r="D804" t="s">
        <v>222</v>
      </c>
      <c r="H804" s="3">
        <v>197001.75822222221</v>
      </c>
      <c r="I804" s="3">
        <v>-211478</v>
      </c>
      <c r="J804" s="5">
        <v>-14476.241777777774</v>
      </c>
      <c r="K804" s="3">
        <v>197022.75822222221</v>
      </c>
      <c r="L804" s="3">
        <v>-110879.55999999998</v>
      </c>
      <c r="M804" s="5">
        <v>86143.198222222229</v>
      </c>
      <c r="N804" s="3">
        <v>197864.98699999999</v>
      </c>
      <c r="O804" s="3">
        <v>-12360</v>
      </c>
      <c r="P804" s="5">
        <v>185504.98699999999</v>
      </c>
      <c r="Q804" s="3">
        <v>197886.30318125</v>
      </c>
      <c r="R804" s="3">
        <v>-12360</v>
      </c>
      <c r="S804" s="5">
        <v>185526.30318125</v>
      </c>
      <c r="T804" s="3">
        <v>197907.77923385936</v>
      </c>
      <c r="U804" s="3">
        <v>-12360</v>
      </c>
      <c r="V804" s="5">
        <v>185547.77923385936</v>
      </c>
      <c r="W804" s="3">
        <v>197929.41635686331</v>
      </c>
      <c r="X804" s="3">
        <v>-12360</v>
      </c>
      <c r="Y804" s="5">
        <v>185569.41635686331</v>
      </c>
      <c r="Z804" s="3">
        <v>197951.21575828979</v>
      </c>
      <c r="AA804" s="3">
        <v>-12360</v>
      </c>
      <c r="AB804" s="5">
        <v>185591.21575828979</v>
      </c>
      <c r="AC804" s="3">
        <v>197973.17865522695</v>
      </c>
      <c r="AD804" s="3">
        <v>-12360</v>
      </c>
      <c r="AE804" s="5">
        <v>185613.17865522695</v>
      </c>
      <c r="AF804" s="3">
        <v>197995.30627389118</v>
      </c>
      <c r="AG804" s="3">
        <v>-12360</v>
      </c>
      <c r="AH804" s="5">
        <v>185635.30627389118</v>
      </c>
      <c r="AI804" s="3">
        <v>198017.59984969534</v>
      </c>
      <c r="AJ804" s="3">
        <v>-12360</v>
      </c>
      <c r="AK804" s="5">
        <v>185657.59984969534</v>
      </c>
      <c r="AL804" s="3">
        <v>198040.06062731807</v>
      </c>
      <c r="AM804" s="3">
        <v>-12360</v>
      </c>
      <c r="AN804" s="5">
        <v>185680.06062731807</v>
      </c>
      <c r="AO804" s="3">
        <v>198062.68986077295</v>
      </c>
      <c r="AP804" s="3"/>
      <c r="AQ804" s="5">
        <v>198062.68986077295</v>
      </c>
    </row>
    <row r="805" spans="1:43" x14ac:dyDescent="0.3">
      <c r="E805">
        <v>505101</v>
      </c>
      <c r="F805" s="43" t="s">
        <v>185</v>
      </c>
      <c r="G805" s="43"/>
      <c r="H805" s="3">
        <v>197001.75822222221</v>
      </c>
      <c r="I805" s="3">
        <v>-211478</v>
      </c>
      <c r="J805" s="5">
        <v>-14476.241777777774</v>
      </c>
      <c r="K805" s="3">
        <v>197022.75822222221</v>
      </c>
      <c r="L805" s="3">
        <v>-110879.55999999998</v>
      </c>
      <c r="M805" s="5">
        <v>86143.198222222229</v>
      </c>
      <c r="N805" s="3">
        <v>197864.98699999999</v>
      </c>
      <c r="O805" s="3">
        <v>-12360</v>
      </c>
      <c r="P805" s="5">
        <v>185504.98699999999</v>
      </c>
      <c r="Q805" s="3">
        <v>197886.30318125</v>
      </c>
      <c r="R805" s="3">
        <v>-12360</v>
      </c>
      <c r="S805" s="5">
        <v>185526.30318125</v>
      </c>
      <c r="T805" s="3">
        <v>197907.77923385936</v>
      </c>
      <c r="U805" s="3">
        <v>-12360</v>
      </c>
      <c r="V805" s="5">
        <v>185547.77923385936</v>
      </c>
      <c r="W805" s="3">
        <v>197929.41635686331</v>
      </c>
      <c r="X805" s="3">
        <v>-12360</v>
      </c>
      <c r="Y805" s="5">
        <v>185569.41635686331</v>
      </c>
      <c r="Z805" s="3">
        <v>197951.21575828979</v>
      </c>
      <c r="AA805" s="3">
        <v>-12360</v>
      </c>
      <c r="AB805" s="5">
        <v>185591.21575828979</v>
      </c>
      <c r="AC805" s="3">
        <v>197973.17865522695</v>
      </c>
      <c r="AD805" s="3">
        <v>-12360</v>
      </c>
      <c r="AE805" s="5">
        <v>185613.17865522695</v>
      </c>
      <c r="AF805" s="3">
        <v>197995.30627389118</v>
      </c>
      <c r="AG805" s="3">
        <v>-12360</v>
      </c>
      <c r="AH805" s="5">
        <v>185635.30627389118</v>
      </c>
      <c r="AI805" s="3">
        <v>198017.59984969534</v>
      </c>
      <c r="AJ805" s="3">
        <v>-12360</v>
      </c>
      <c r="AK805" s="5">
        <v>185657.59984969534</v>
      </c>
      <c r="AL805" s="3">
        <v>198040.06062731807</v>
      </c>
      <c r="AM805" s="3">
        <v>-12360</v>
      </c>
      <c r="AN805" s="5">
        <v>185680.06062731807</v>
      </c>
      <c r="AO805" s="3">
        <v>198062.68986077295</v>
      </c>
      <c r="AP805" s="3"/>
      <c r="AQ805" s="5">
        <v>198062.68986077295</v>
      </c>
    </row>
    <row r="806" spans="1:43" x14ac:dyDescent="0.3">
      <c r="G806" t="s">
        <v>56</v>
      </c>
      <c r="H806" s="3"/>
      <c r="I806" s="3">
        <v>-11730.919999999998</v>
      </c>
      <c r="J806" s="5">
        <v>-11730.919999999998</v>
      </c>
      <c r="K806" s="3"/>
      <c r="L806" s="3"/>
      <c r="M806" s="5"/>
      <c r="N806" s="3"/>
      <c r="O806" s="3"/>
      <c r="P806" s="5"/>
      <c r="Q806" s="3"/>
      <c r="R806" s="3"/>
      <c r="S806" s="5"/>
      <c r="T806" s="3"/>
      <c r="U806" s="3"/>
      <c r="V806" s="5"/>
      <c r="W806" s="3"/>
      <c r="X806" s="3"/>
      <c r="Y806" s="5"/>
      <c r="Z806" s="3"/>
      <c r="AA806" s="3"/>
      <c r="AB806" s="5"/>
      <c r="AC806" s="3"/>
      <c r="AD806" s="3"/>
      <c r="AE806" s="5"/>
      <c r="AF806" s="3"/>
      <c r="AG806" s="3"/>
      <c r="AH806" s="5"/>
      <c r="AI806" s="3"/>
      <c r="AJ806" s="3"/>
      <c r="AK806" s="5"/>
      <c r="AL806" s="3"/>
      <c r="AM806" s="3"/>
      <c r="AN806" s="5"/>
      <c r="AO806" s="3"/>
      <c r="AP806" s="3"/>
      <c r="AQ806" s="5"/>
    </row>
    <row r="807" spans="1:43" x14ac:dyDescent="0.3">
      <c r="G807" t="s">
        <v>136</v>
      </c>
      <c r="H807" s="3">
        <v>197001.75822222221</v>
      </c>
      <c r="I807" s="3">
        <v>-199747.08</v>
      </c>
      <c r="J807" s="5">
        <v>-2745.3217777777754</v>
      </c>
      <c r="K807" s="3">
        <v>197022.75822222221</v>
      </c>
      <c r="L807" s="3">
        <v>-110879.55999999998</v>
      </c>
      <c r="M807" s="5">
        <v>86143.198222222229</v>
      </c>
      <c r="N807" s="3">
        <v>197864.98699999999</v>
      </c>
      <c r="O807" s="3">
        <v>-12360</v>
      </c>
      <c r="P807" s="5">
        <v>185504.98699999999</v>
      </c>
      <c r="Q807" s="3">
        <v>197886.30318125</v>
      </c>
      <c r="R807" s="3">
        <v>-12360</v>
      </c>
      <c r="S807" s="5">
        <v>185526.30318125</v>
      </c>
      <c r="T807" s="3">
        <v>197907.77923385936</v>
      </c>
      <c r="U807" s="3">
        <v>-12360</v>
      </c>
      <c r="V807" s="5">
        <v>185547.77923385936</v>
      </c>
      <c r="W807" s="3">
        <v>197929.41635686331</v>
      </c>
      <c r="X807" s="3">
        <v>-12360</v>
      </c>
      <c r="Y807" s="5">
        <v>185569.41635686331</v>
      </c>
      <c r="Z807" s="3">
        <v>197951.21575828979</v>
      </c>
      <c r="AA807" s="3">
        <v>-12360</v>
      </c>
      <c r="AB807" s="5">
        <v>185591.21575828979</v>
      </c>
      <c r="AC807" s="3">
        <v>197973.17865522695</v>
      </c>
      <c r="AD807" s="3">
        <v>-12360</v>
      </c>
      <c r="AE807" s="5">
        <v>185613.17865522695</v>
      </c>
      <c r="AF807" s="3">
        <v>197995.30627389118</v>
      </c>
      <c r="AG807" s="3">
        <v>-12360</v>
      </c>
      <c r="AH807" s="5">
        <v>185635.30627389118</v>
      </c>
      <c r="AI807" s="3">
        <v>198017.59984969534</v>
      </c>
      <c r="AJ807" s="3">
        <v>-12360</v>
      </c>
      <c r="AK807" s="5">
        <v>185657.59984969534</v>
      </c>
      <c r="AL807" s="3">
        <v>198040.06062731807</v>
      </c>
      <c r="AM807" s="3">
        <v>-12360</v>
      </c>
      <c r="AN807" s="5">
        <v>185680.06062731807</v>
      </c>
      <c r="AO807" s="3">
        <v>198062.68986077295</v>
      </c>
      <c r="AP807" s="3"/>
      <c r="AQ807" s="5">
        <v>198062.68986077295</v>
      </c>
    </row>
    <row r="808" spans="1:43" x14ac:dyDescent="0.3">
      <c r="H808" s="3"/>
      <c r="I808" s="3"/>
      <c r="J808" s="5"/>
      <c r="K808" s="3"/>
      <c r="L808" s="3"/>
      <c r="M808" s="5"/>
      <c r="N808" s="3"/>
      <c r="O808" s="3"/>
      <c r="P808" s="5"/>
      <c r="Q808" s="3"/>
      <c r="R808" s="3"/>
      <c r="S808" s="5"/>
      <c r="T808" s="3"/>
      <c r="U808" s="3"/>
      <c r="V808" s="5"/>
      <c r="W808" s="3"/>
      <c r="X808" s="3"/>
      <c r="Y808" s="5"/>
      <c r="Z808" s="3"/>
      <c r="AA808" s="3"/>
      <c r="AB808" s="5"/>
      <c r="AC808" s="3"/>
      <c r="AD808" s="3"/>
      <c r="AE808" s="5"/>
      <c r="AF808" s="3"/>
      <c r="AG808" s="3"/>
      <c r="AH808" s="5"/>
      <c r="AI808" s="3"/>
      <c r="AJ808" s="3"/>
      <c r="AK808" s="5"/>
      <c r="AL808" s="3"/>
      <c r="AM808" s="3"/>
      <c r="AN808" s="5"/>
      <c r="AO808" s="3"/>
      <c r="AP808" s="3"/>
      <c r="AQ808" s="5"/>
    </row>
    <row r="809" spans="1:43" x14ac:dyDescent="0.3">
      <c r="A809">
        <v>506</v>
      </c>
      <c r="B809" s="16" t="s">
        <v>211</v>
      </c>
      <c r="C809" s="16"/>
      <c r="D809" s="16"/>
      <c r="E809" s="16"/>
      <c r="F809" s="16"/>
      <c r="G809" s="16"/>
      <c r="H809" s="3">
        <v>740478.72</v>
      </c>
      <c r="I809" s="3">
        <v>-765467.4</v>
      </c>
      <c r="J809" s="5">
        <v>-24988.680000000044</v>
      </c>
      <c r="K809" s="3">
        <v>740489.97</v>
      </c>
      <c r="L809" s="3">
        <v>-524688.72</v>
      </c>
      <c r="M809" s="5">
        <v>215801.25</v>
      </c>
      <c r="N809" s="3">
        <v>740501.30437499995</v>
      </c>
      <c r="O809" s="3">
        <v>-529154.53</v>
      </c>
      <c r="P809" s="5">
        <v>211346.77437500001</v>
      </c>
      <c r="Q809" s="3">
        <v>740512.72375781252</v>
      </c>
      <c r="R809" s="3">
        <v>-529154.53</v>
      </c>
      <c r="S809" s="5">
        <v>211358.19375781249</v>
      </c>
      <c r="T809" s="3">
        <v>740524.22878599609</v>
      </c>
      <c r="U809" s="3">
        <v>-523218.72</v>
      </c>
      <c r="V809" s="5">
        <v>217305.50878599609</v>
      </c>
      <c r="W809" s="3">
        <v>740535.82010189106</v>
      </c>
      <c r="X809" s="3">
        <v>-523218.72</v>
      </c>
      <c r="Y809" s="5">
        <v>217317.10010189106</v>
      </c>
      <c r="Z809" s="3">
        <v>693547.49835265521</v>
      </c>
      <c r="AA809" s="3">
        <v>-476218.72</v>
      </c>
      <c r="AB809" s="5">
        <v>217328.77835265524</v>
      </c>
      <c r="AC809" s="3">
        <v>693559.26419030013</v>
      </c>
      <c r="AD809" s="3">
        <v>-476218.72</v>
      </c>
      <c r="AE809" s="5">
        <v>217340.54419030016</v>
      </c>
      <c r="AF809" s="3">
        <v>693571.11827172735</v>
      </c>
      <c r="AG809" s="3">
        <v>-476218.72</v>
      </c>
      <c r="AH809" s="5">
        <v>217352.3982717274</v>
      </c>
      <c r="AI809" s="3">
        <v>699192.82125876541</v>
      </c>
      <c r="AJ809" s="3">
        <v>-476218.72</v>
      </c>
      <c r="AK809" s="5">
        <v>222974.10125876538</v>
      </c>
      <c r="AL809" s="3">
        <v>699204.85381820612</v>
      </c>
      <c r="AM809" s="3">
        <v>-476218.72</v>
      </c>
      <c r="AN809" s="5">
        <v>222986.13381820612</v>
      </c>
      <c r="AO809" s="3">
        <v>699216.97662184259</v>
      </c>
      <c r="AP809" s="3">
        <v>-476218.72</v>
      </c>
      <c r="AQ809" s="5">
        <v>222998.25662184265</v>
      </c>
    </row>
    <row r="810" spans="1:43" x14ac:dyDescent="0.3">
      <c r="C810">
        <v>5061</v>
      </c>
      <c r="D810" t="s">
        <v>211</v>
      </c>
      <c r="H810" s="3">
        <v>740478.72</v>
      </c>
      <c r="I810" s="3">
        <v>-765467.4</v>
      </c>
      <c r="J810" s="5">
        <v>-24988.680000000044</v>
      </c>
      <c r="K810" s="3">
        <v>740489.97</v>
      </c>
      <c r="L810" s="3">
        <v>-524688.72</v>
      </c>
      <c r="M810" s="5">
        <v>215801.25</v>
      </c>
      <c r="N810" s="3">
        <v>740501.30437499995</v>
      </c>
      <c r="O810" s="3">
        <v>-529154.53</v>
      </c>
      <c r="P810" s="5">
        <v>211346.77437500001</v>
      </c>
      <c r="Q810" s="3">
        <v>740512.72375781252</v>
      </c>
      <c r="R810" s="3">
        <v>-529154.53</v>
      </c>
      <c r="S810" s="5">
        <v>211358.19375781249</v>
      </c>
      <c r="T810" s="3">
        <v>740524.22878599609</v>
      </c>
      <c r="U810" s="3">
        <v>-523218.72</v>
      </c>
      <c r="V810" s="5">
        <v>217305.50878599609</v>
      </c>
      <c r="W810" s="3">
        <v>740535.82010189106</v>
      </c>
      <c r="X810" s="3">
        <v>-523218.72</v>
      </c>
      <c r="Y810" s="5">
        <v>217317.10010189106</v>
      </c>
      <c r="Z810" s="3">
        <v>693547.49835265521</v>
      </c>
      <c r="AA810" s="3">
        <v>-476218.72</v>
      </c>
      <c r="AB810" s="5">
        <v>217328.77835265524</v>
      </c>
      <c r="AC810" s="3">
        <v>693559.26419030013</v>
      </c>
      <c r="AD810" s="3">
        <v>-476218.72</v>
      </c>
      <c r="AE810" s="5">
        <v>217340.54419030016</v>
      </c>
      <c r="AF810" s="3">
        <v>693571.11827172735</v>
      </c>
      <c r="AG810" s="3">
        <v>-476218.72</v>
      </c>
      <c r="AH810" s="5">
        <v>217352.3982717274</v>
      </c>
      <c r="AI810" s="3">
        <v>699192.82125876541</v>
      </c>
      <c r="AJ810" s="3">
        <v>-476218.72</v>
      </c>
      <c r="AK810" s="5">
        <v>222974.10125876538</v>
      </c>
      <c r="AL810" s="3">
        <v>699204.85381820612</v>
      </c>
      <c r="AM810" s="3">
        <v>-476218.72</v>
      </c>
      <c r="AN810" s="5">
        <v>222986.13381820612</v>
      </c>
      <c r="AO810" s="3">
        <v>699216.97662184259</v>
      </c>
      <c r="AP810" s="3">
        <v>-476218.72</v>
      </c>
      <c r="AQ810" s="5">
        <v>222998.25662184265</v>
      </c>
    </row>
    <row r="811" spans="1:43" x14ac:dyDescent="0.3">
      <c r="E811">
        <v>506101</v>
      </c>
      <c r="F811" s="43" t="s">
        <v>46</v>
      </c>
      <c r="G811" s="43"/>
      <c r="H811" s="3">
        <v>47000</v>
      </c>
      <c r="I811" s="3">
        <v>-47000.01</v>
      </c>
      <c r="J811" s="5">
        <v>-1.0000000000218279E-2</v>
      </c>
      <c r="K811" s="3">
        <v>47000</v>
      </c>
      <c r="L811" s="3">
        <v>-47000</v>
      </c>
      <c r="M811" s="5">
        <v>0</v>
      </c>
      <c r="N811" s="3">
        <v>47000</v>
      </c>
      <c r="O811" s="3">
        <v>-52935.81</v>
      </c>
      <c r="P811" s="5">
        <v>-5935.81</v>
      </c>
      <c r="Q811" s="3">
        <v>47000</v>
      </c>
      <c r="R811" s="3">
        <v>-52935.81</v>
      </c>
      <c r="S811" s="5">
        <v>-5935.81</v>
      </c>
      <c r="T811" s="3">
        <v>47000</v>
      </c>
      <c r="U811" s="3">
        <v>-47000</v>
      </c>
      <c r="V811" s="5">
        <v>0</v>
      </c>
      <c r="W811" s="3">
        <v>47000</v>
      </c>
      <c r="X811" s="3">
        <v>-47000</v>
      </c>
      <c r="Y811" s="5">
        <v>0</v>
      </c>
      <c r="Z811" s="3"/>
      <c r="AA811" s="3"/>
      <c r="AB811" s="5"/>
      <c r="AC811" s="3"/>
      <c r="AD811" s="3"/>
      <c r="AE811" s="5"/>
      <c r="AF811" s="3"/>
      <c r="AG811" s="3"/>
      <c r="AH811" s="5"/>
      <c r="AI811" s="3"/>
      <c r="AJ811" s="3"/>
      <c r="AK811" s="5"/>
      <c r="AL811" s="3"/>
      <c r="AM811" s="3"/>
      <c r="AN811" s="5"/>
      <c r="AO811" s="3"/>
      <c r="AP811" s="3"/>
      <c r="AQ811" s="5"/>
    </row>
    <row r="812" spans="1:43" x14ac:dyDescent="0.3">
      <c r="G812" t="s">
        <v>56</v>
      </c>
      <c r="H812" s="3">
        <v>47000</v>
      </c>
      <c r="I812" s="3">
        <v>-47000</v>
      </c>
      <c r="J812" s="5">
        <v>0</v>
      </c>
      <c r="K812" s="3">
        <v>47000</v>
      </c>
      <c r="L812" s="3">
        <v>-47000</v>
      </c>
      <c r="M812" s="5">
        <v>0</v>
      </c>
      <c r="N812" s="3">
        <v>47000</v>
      </c>
      <c r="O812" s="3">
        <v>-47000</v>
      </c>
      <c r="P812" s="5">
        <v>0</v>
      </c>
      <c r="Q812" s="3">
        <v>47000</v>
      </c>
      <c r="R812" s="3">
        <v>-47000</v>
      </c>
      <c r="S812" s="5">
        <v>0</v>
      </c>
      <c r="T812" s="3">
        <v>47000</v>
      </c>
      <c r="U812" s="3">
        <v>-47000</v>
      </c>
      <c r="V812" s="5">
        <v>0</v>
      </c>
      <c r="W812" s="3">
        <v>47000</v>
      </c>
      <c r="X812" s="3">
        <v>-47000</v>
      </c>
      <c r="Y812" s="5">
        <v>0</v>
      </c>
      <c r="Z812" s="3"/>
      <c r="AA812" s="3"/>
      <c r="AB812" s="5"/>
      <c r="AC812" s="3"/>
      <c r="AD812" s="3"/>
      <c r="AE812" s="5"/>
      <c r="AF812" s="3"/>
      <c r="AG812" s="3"/>
      <c r="AH812" s="5"/>
      <c r="AI812" s="3"/>
      <c r="AJ812" s="3"/>
      <c r="AK812" s="5"/>
      <c r="AL812" s="3"/>
      <c r="AM812" s="3"/>
      <c r="AN812" s="5"/>
      <c r="AO812" s="3"/>
      <c r="AP812" s="3"/>
      <c r="AQ812" s="5"/>
    </row>
    <row r="813" spans="1:43" x14ac:dyDescent="0.3">
      <c r="G813" t="s">
        <v>109</v>
      </c>
      <c r="H813" s="3"/>
      <c r="I813" s="3">
        <v>-1.0000000000218279E-2</v>
      </c>
      <c r="J813" s="5">
        <v>-1.0000000000218279E-2</v>
      </c>
      <c r="K813" s="3"/>
      <c r="L813" s="3">
        <v>0</v>
      </c>
      <c r="M813" s="5">
        <v>0</v>
      </c>
      <c r="N813" s="3"/>
      <c r="O813" s="3">
        <v>-5935.81</v>
      </c>
      <c r="P813" s="5">
        <v>-5935.81</v>
      </c>
      <c r="Q813" s="3"/>
      <c r="R813" s="3">
        <v>-5935.81</v>
      </c>
      <c r="S813" s="5">
        <v>-5935.81</v>
      </c>
      <c r="T813" s="3"/>
      <c r="U813" s="3"/>
      <c r="V813" s="5"/>
      <c r="W813" s="3"/>
      <c r="X813" s="3"/>
      <c r="Y813" s="5"/>
      <c r="Z813" s="3"/>
      <c r="AA813" s="3"/>
      <c r="AB813" s="5"/>
      <c r="AC813" s="3"/>
      <c r="AD813" s="3"/>
      <c r="AE813" s="5"/>
      <c r="AF813" s="3"/>
      <c r="AG813" s="3"/>
      <c r="AH813" s="5"/>
      <c r="AI813" s="3"/>
      <c r="AJ813" s="3"/>
      <c r="AK813" s="5"/>
      <c r="AL813" s="3"/>
      <c r="AM813" s="3"/>
      <c r="AN813" s="5"/>
      <c r="AO813" s="3"/>
      <c r="AP813" s="3"/>
      <c r="AQ813" s="5"/>
    </row>
    <row r="814" spans="1:43" x14ac:dyDescent="0.3">
      <c r="H814" s="3"/>
      <c r="I814" s="3"/>
      <c r="J814" s="5"/>
      <c r="K814" s="3"/>
      <c r="L814" s="3"/>
      <c r="M814" s="5"/>
      <c r="N814" s="3"/>
      <c r="O814" s="3"/>
      <c r="P814" s="5"/>
      <c r="Q814" s="3"/>
      <c r="R814" s="3"/>
      <c r="S814" s="5"/>
      <c r="T814" s="3"/>
      <c r="U814" s="3"/>
      <c r="V814" s="5"/>
      <c r="W814" s="3"/>
      <c r="X814" s="3"/>
      <c r="Y814" s="5"/>
      <c r="Z814" s="3"/>
      <c r="AA814" s="3"/>
      <c r="AB814" s="5"/>
      <c r="AC814" s="3"/>
      <c r="AD814" s="3"/>
      <c r="AE814" s="5"/>
      <c r="AF814" s="3"/>
      <c r="AG814" s="3"/>
      <c r="AH814" s="5"/>
      <c r="AI814" s="3"/>
      <c r="AJ814" s="3"/>
      <c r="AK814" s="5"/>
      <c r="AL814" s="3"/>
      <c r="AM814" s="3"/>
      <c r="AN814" s="5"/>
      <c r="AO814" s="3"/>
      <c r="AP814" s="3"/>
      <c r="AQ814" s="5"/>
    </row>
    <row r="815" spans="1:43" x14ac:dyDescent="0.3">
      <c r="E815">
        <v>506102</v>
      </c>
      <c r="F815" s="43" t="s">
        <v>177</v>
      </c>
      <c r="G815" s="43"/>
      <c r="H815" s="3">
        <v>476218.72</v>
      </c>
      <c r="I815" s="3">
        <v>-494923.02</v>
      </c>
      <c r="J815" s="5">
        <v>-18704.300000000047</v>
      </c>
      <c r="K815" s="3">
        <v>476218.72</v>
      </c>
      <c r="L815" s="3">
        <v>-476218.72</v>
      </c>
      <c r="M815" s="5">
        <v>0</v>
      </c>
      <c r="N815" s="3">
        <v>476218.72</v>
      </c>
      <c r="O815" s="3">
        <v>-476218.72</v>
      </c>
      <c r="P815" s="5">
        <v>0</v>
      </c>
      <c r="Q815" s="3">
        <v>476218.72</v>
      </c>
      <c r="R815" s="3">
        <v>-476218.72</v>
      </c>
      <c r="S815" s="5">
        <v>0</v>
      </c>
      <c r="T815" s="3">
        <v>476218.72</v>
      </c>
      <c r="U815" s="3">
        <v>-476218.72</v>
      </c>
      <c r="V815" s="5">
        <v>0</v>
      </c>
      <c r="W815" s="3">
        <v>476218.72</v>
      </c>
      <c r="X815" s="3">
        <v>-476218.72</v>
      </c>
      <c r="Y815" s="5">
        <v>0</v>
      </c>
      <c r="Z815" s="3">
        <v>476218.72</v>
      </c>
      <c r="AA815" s="3">
        <v>-476218.72</v>
      </c>
      <c r="AB815" s="5">
        <v>0</v>
      </c>
      <c r="AC815" s="3">
        <v>476218.72</v>
      </c>
      <c r="AD815" s="3">
        <v>-476218.72</v>
      </c>
      <c r="AE815" s="5">
        <v>0</v>
      </c>
      <c r="AF815" s="3">
        <v>476218.72</v>
      </c>
      <c r="AG815" s="3">
        <v>-476218.72</v>
      </c>
      <c r="AH815" s="5">
        <v>0</v>
      </c>
      <c r="AI815" s="3">
        <v>476218.72</v>
      </c>
      <c r="AJ815" s="3">
        <v>-476218.72</v>
      </c>
      <c r="AK815" s="5">
        <v>0</v>
      </c>
      <c r="AL815" s="3">
        <v>476218.72</v>
      </c>
      <c r="AM815" s="3">
        <v>-476218.72</v>
      </c>
      <c r="AN815" s="5">
        <v>0</v>
      </c>
      <c r="AO815" s="3">
        <v>476218.72</v>
      </c>
      <c r="AP815" s="3">
        <v>-476218.72</v>
      </c>
      <c r="AQ815" s="5">
        <v>0</v>
      </c>
    </row>
    <row r="816" spans="1:43" x14ac:dyDescent="0.3">
      <c r="G816" t="s">
        <v>56</v>
      </c>
      <c r="H816" s="3">
        <v>476218.72</v>
      </c>
      <c r="I816" s="3">
        <v>-494923.02</v>
      </c>
      <c r="J816" s="5">
        <v>-18704.300000000047</v>
      </c>
      <c r="K816" s="3">
        <v>476218.72</v>
      </c>
      <c r="L816" s="3">
        <v>-476218.72</v>
      </c>
      <c r="M816" s="5">
        <v>0</v>
      </c>
      <c r="N816" s="3">
        <v>476218.72</v>
      </c>
      <c r="O816" s="3">
        <v>-476218.72</v>
      </c>
      <c r="P816" s="5">
        <v>0</v>
      </c>
      <c r="Q816" s="3">
        <v>476218.72</v>
      </c>
      <c r="R816" s="3">
        <v>-476218.72</v>
      </c>
      <c r="S816" s="5">
        <v>0</v>
      </c>
      <c r="T816" s="3">
        <v>476218.72</v>
      </c>
      <c r="U816" s="3">
        <v>-476218.72</v>
      </c>
      <c r="V816" s="5">
        <v>0</v>
      </c>
      <c r="W816" s="3">
        <v>476218.72</v>
      </c>
      <c r="X816" s="3">
        <v>-476218.72</v>
      </c>
      <c r="Y816" s="5">
        <v>0</v>
      </c>
      <c r="Z816" s="3">
        <v>476218.72</v>
      </c>
      <c r="AA816" s="3">
        <v>-476218.72</v>
      </c>
      <c r="AB816" s="5">
        <v>0</v>
      </c>
      <c r="AC816" s="3">
        <v>476218.72</v>
      </c>
      <c r="AD816" s="3">
        <v>-476218.72</v>
      </c>
      <c r="AE816" s="5">
        <v>0</v>
      </c>
      <c r="AF816" s="3">
        <v>476218.72</v>
      </c>
      <c r="AG816" s="3">
        <v>-476218.72</v>
      </c>
      <c r="AH816" s="5">
        <v>0</v>
      </c>
      <c r="AI816" s="3">
        <v>476218.72</v>
      </c>
      <c r="AJ816" s="3">
        <v>-476218.72</v>
      </c>
      <c r="AK816" s="5">
        <v>0</v>
      </c>
      <c r="AL816" s="3">
        <v>476218.72</v>
      </c>
      <c r="AM816" s="3">
        <v>-476218.72</v>
      </c>
      <c r="AN816" s="5">
        <v>0</v>
      </c>
      <c r="AO816" s="3">
        <v>476218.72</v>
      </c>
      <c r="AP816" s="3">
        <v>-476218.72</v>
      </c>
      <c r="AQ816" s="5">
        <v>0</v>
      </c>
    </row>
    <row r="817" spans="1:43" x14ac:dyDescent="0.3">
      <c r="H817" s="3"/>
      <c r="I817" s="3"/>
      <c r="J817" s="5"/>
      <c r="K817" s="3"/>
      <c r="L817" s="3"/>
      <c r="M817" s="5"/>
      <c r="N817" s="3"/>
      <c r="O817" s="3"/>
      <c r="P817" s="5"/>
      <c r="Q817" s="3"/>
      <c r="R817" s="3"/>
      <c r="S817" s="5"/>
      <c r="T817" s="3"/>
      <c r="U817" s="3"/>
      <c r="V817" s="5"/>
      <c r="W817" s="3"/>
      <c r="X817" s="3"/>
      <c r="Y817" s="5"/>
      <c r="Z817" s="3"/>
      <c r="AA817" s="3"/>
      <c r="AB817" s="5"/>
      <c r="AC817" s="3"/>
      <c r="AD817" s="3"/>
      <c r="AE817" s="5"/>
      <c r="AF817" s="3"/>
      <c r="AG817" s="3"/>
      <c r="AH817" s="5"/>
      <c r="AI817" s="3"/>
      <c r="AJ817" s="3"/>
      <c r="AK817" s="5"/>
      <c r="AL817" s="3"/>
      <c r="AM817" s="3"/>
      <c r="AN817" s="5"/>
      <c r="AO817" s="3"/>
      <c r="AP817" s="3"/>
      <c r="AQ817" s="5"/>
    </row>
    <row r="818" spans="1:43" x14ac:dyDescent="0.3">
      <c r="E818">
        <v>506103</v>
      </c>
      <c r="F818" s="43" t="s">
        <v>178</v>
      </c>
      <c r="G818" s="43"/>
      <c r="H818" s="3">
        <v>217260</v>
      </c>
      <c r="I818" s="3">
        <v>-223544.37</v>
      </c>
      <c r="J818" s="5">
        <v>-6284.3699999999953</v>
      </c>
      <c r="K818" s="3">
        <v>217271.25</v>
      </c>
      <c r="L818" s="3">
        <v>-1470</v>
      </c>
      <c r="M818" s="5">
        <v>215801.25</v>
      </c>
      <c r="N818" s="3">
        <v>217282.58437500001</v>
      </c>
      <c r="O818" s="3"/>
      <c r="P818" s="5">
        <v>217282.58437500001</v>
      </c>
      <c r="Q818" s="3">
        <v>217294.00375781249</v>
      </c>
      <c r="R818" s="3"/>
      <c r="S818" s="5">
        <v>217294.00375781249</v>
      </c>
      <c r="T818" s="3">
        <v>217305.50878599609</v>
      </c>
      <c r="U818" s="3"/>
      <c r="V818" s="5">
        <v>217305.50878599609</v>
      </c>
      <c r="W818" s="3">
        <v>217317.10010189106</v>
      </c>
      <c r="X818" s="3"/>
      <c r="Y818" s="5">
        <v>217317.10010189106</v>
      </c>
      <c r="Z818" s="3">
        <v>217328.77835265524</v>
      </c>
      <c r="AA818" s="3"/>
      <c r="AB818" s="5">
        <v>217328.77835265524</v>
      </c>
      <c r="AC818" s="3">
        <v>217340.54419030016</v>
      </c>
      <c r="AD818" s="3"/>
      <c r="AE818" s="5">
        <v>217340.54419030016</v>
      </c>
      <c r="AF818" s="3">
        <v>217352.3982717274</v>
      </c>
      <c r="AG818" s="3"/>
      <c r="AH818" s="5">
        <v>217352.3982717274</v>
      </c>
      <c r="AI818" s="3">
        <v>222974.10125876538</v>
      </c>
      <c r="AJ818" s="3"/>
      <c r="AK818" s="5">
        <v>222974.10125876538</v>
      </c>
      <c r="AL818" s="3">
        <v>222986.13381820612</v>
      </c>
      <c r="AM818" s="3"/>
      <c r="AN818" s="5">
        <v>222986.13381820612</v>
      </c>
      <c r="AO818" s="3">
        <v>222998.25662184265</v>
      </c>
      <c r="AP818" s="3"/>
      <c r="AQ818" s="5">
        <v>222998.25662184265</v>
      </c>
    </row>
    <row r="819" spans="1:43" x14ac:dyDescent="0.3">
      <c r="G819" t="s">
        <v>136</v>
      </c>
      <c r="H819" s="3">
        <v>217260</v>
      </c>
      <c r="I819" s="3">
        <v>-223544.37</v>
      </c>
      <c r="J819" s="5">
        <v>-6284.3699999999953</v>
      </c>
      <c r="K819" s="3">
        <v>217271.25</v>
      </c>
      <c r="L819" s="3">
        <v>-1470</v>
      </c>
      <c r="M819" s="5">
        <v>215801.25</v>
      </c>
      <c r="N819" s="3">
        <v>217282.58437500001</v>
      </c>
      <c r="O819" s="3"/>
      <c r="P819" s="5">
        <v>217282.58437500001</v>
      </c>
      <c r="Q819" s="3">
        <v>217294.00375781249</v>
      </c>
      <c r="R819" s="3"/>
      <c r="S819" s="5">
        <v>217294.00375781249</v>
      </c>
      <c r="T819" s="3">
        <v>217305.50878599609</v>
      </c>
      <c r="U819" s="3"/>
      <c r="V819" s="5">
        <v>217305.50878599609</v>
      </c>
      <c r="W819" s="3">
        <v>217317.10010189106</v>
      </c>
      <c r="X819" s="3"/>
      <c r="Y819" s="5">
        <v>217317.10010189106</v>
      </c>
      <c r="Z819" s="3">
        <v>217328.77835265524</v>
      </c>
      <c r="AA819" s="3"/>
      <c r="AB819" s="5">
        <v>217328.77835265524</v>
      </c>
      <c r="AC819" s="3">
        <v>217340.54419030016</v>
      </c>
      <c r="AD819" s="3"/>
      <c r="AE819" s="5">
        <v>217340.54419030016</v>
      </c>
      <c r="AF819" s="3">
        <v>217352.3982717274</v>
      </c>
      <c r="AG819" s="3"/>
      <c r="AH819" s="5">
        <v>217352.3982717274</v>
      </c>
      <c r="AI819" s="3">
        <v>222974.10125876538</v>
      </c>
      <c r="AJ819" s="3"/>
      <c r="AK819" s="5">
        <v>222974.10125876538</v>
      </c>
      <c r="AL819" s="3">
        <v>222986.13381820612</v>
      </c>
      <c r="AM819" s="3"/>
      <c r="AN819" s="5">
        <v>222986.13381820612</v>
      </c>
      <c r="AO819" s="3">
        <v>222998.25662184265</v>
      </c>
      <c r="AP819" s="3"/>
      <c r="AQ819" s="5">
        <v>222998.25662184265</v>
      </c>
    </row>
    <row r="820" spans="1:43" x14ac:dyDescent="0.3">
      <c r="H820" s="3"/>
      <c r="I820" s="3"/>
      <c r="J820" s="5"/>
      <c r="K820" s="3"/>
      <c r="L820" s="3"/>
      <c r="M820" s="5"/>
      <c r="N820" s="3"/>
      <c r="O820" s="3"/>
      <c r="P820" s="5"/>
      <c r="Q820" s="3"/>
      <c r="R820" s="3"/>
      <c r="S820" s="5"/>
      <c r="T820" s="3"/>
      <c r="U820" s="3"/>
      <c r="V820" s="5"/>
      <c r="W820" s="3"/>
      <c r="X820" s="3"/>
      <c r="Y820" s="5"/>
      <c r="Z820" s="3"/>
      <c r="AA820" s="3"/>
      <c r="AB820" s="5"/>
      <c r="AC820" s="3"/>
      <c r="AD820" s="3"/>
      <c r="AE820" s="5"/>
      <c r="AF820" s="3"/>
      <c r="AG820" s="3"/>
      <c r="AH820" s="5"/>
      <c r="AI820" s="3"/>
      <c r="AJ820" s="3"/>
      <c r="AK820" s="5"/>
      <c r="AL820" s="3"/>
      <c r="AM820" s="3"/>
      <c r="AN820" s="5"/>
      <c r="AO820" s="3"/>
      <c r="AP820" s="3"/>
      <c r="AQ820" s="5"/>
    </row>
    <row r="821" spans="1:43" x14ac:dyDescent="0.3">
      <c r="A821">
        <v>601</v>
      </c>
      <c r="B821" s="16" t="s">
        <v>230</v>
      </c>
      <c r="C821" s="16"/>
      <c r="D821" s="16"/>
      <c r="E821" s="16"/>
      <c r="F821" s="16"/>
      <c r="G821" s="16"/>
      <c r="H821" s="3"/>
      <c r="I821" s="3">
        <v>-56787.98000000001</v>
      </c>
      <c r="J821" s="5">
        <v>-56787.98000000001</v>
      </c>
      <c r="K821" s="3"/>
      <c r="L821" s="3">
        <v>-14868.599999999999</v>
      </c>
      <c r="M821" s="5">
        <v>-14868.599999999999</v>
      </c>
      <c r="N821" s="3"/>
      <c r="O821" s="3"/>
      <c r="P821" s="5"/>
      <c r="Q821" s="3"/>
      <c r="R821" s="3"/>
      <c r="S821" s="5"/>
      <c r="T821" s="3"/>
      <c r="U821" s="3"/>
      <c r="V821" s="5"/>
      <c r="W821" s="3"/>
      <c r="X821" s="3"/>
      <c r="Y821" s="5"/>
      <c r="Z821" s="3"/>
      <c r="AA821" s="3"/>
      <c r="AB821" s="5"/>
      <c r="AC821" s="3"/>
      <c r="AD821" s="3"/>
      <c r="AE821" s="5"/>
      <c r="AF821" s="3"/>
      <c r="AG821" s="3"/>
      <c r="AH821" s="5"/>
      <c r="AI821" s="3"/>
      <c r="AJ821" s="3"/>
      <c r="AK821" s="5"/>
      <c r="AL821" s="3"/>
      <c r="AM821" s="3"/>
      <c r="AN821" s="5"/>
      <c r="AO821" s="3"/>
      <c r="AP821" s="3"/>
      <c r="AQ821" s="5"/>
    </row>
    <row r="822" spans="1:43" x14ac:dyDescent="0.3">
      <c r="C822">
        <v>6011</v>
      </c>
      <c r="D822" t="s">
        <v>230</v>
      </c>
      <c r="H822" s="3"/>
      <c r="I822" s="3">
        <v>-56787.98000000001</v>
      </c>
      <c r="J822" s="5">
        <v>-56787.98000000001</v>
      </c>
      <c r="K822" s="3"/>
      <c r="L822" s="3">
        <v>-14868.599999999999</v>
      </c>
      <c r="M822" s="5">
        <v>-14868.599999999999</v>
      </c>
      <c r="N822" s="3"/>
      <c r="O822" s="3"/>
      <c r="P822" s="5"/>
      <c r="Q822" s="3"/>
      <c r="R822" s="3"/>
      <c r="S822" s="5"/>
      <c r="T822" s="3"/>
      <c r="U822" s="3"/>
      <c r="V822" s="5"/>
      <c r="W822" s="3"/>
      <c r="X822" s="3"/>
      <c r="Y822" s="5"/>
      <c r="Z822" s="3"/>
      <c r="AA822" s="3"/>
      <c r="AB822" s="5"/>
      <c r="AC822" s="3"/>
      <c r="AD822" s="3"/>
      <c r="AE822" s="5"/>
      <c r="AF822" s="3"/>
      <c r="AG822" s="3"/>
      <c r="AH822" s="5"/>
      <c r="AI822" s="3"/>
      <c r="AJ822" s="3"/>
      <c r="AK822" s="5"/>
      <c r="AL822" s="3"/>
      <c r="AM822" s="3"/>
      <c r="AN822" s="5"/>
      <c r="AO822" s="3"/>
      <c r="AP822" s="3"/>
      <c r="AQ822" s="5"/>
    </row>
    <row r="823" spans="1:43" x14ac:dyDescent="0.3">
      <c r="E823">
        <v>601101</v>
      </c>
      <c r="F823" s="43" t="s">
        <v>186</v>
      </c>
      <c r="G823" s="43"/>
      <c r="H823" s="3"/>
      <c r="I823" s="3">
        <v>-41011.040000000008</v>
      </c>
      <c r="J823" s="5">
        <v>-41011.040000000008</v>
      </c>
      <c r="K823" s="3"/>
      <c r="L823" s="3">
        <v>-12152.23</v>
      </c>
      <c r="M823" s="5">
        <v>-12152.23</v>
      </c>
      <c r="N823" s="3"/>
      <c r="O823" s="3"/>
      <c r="P823" s="5"/>
      <c r="Q823" s="3"/>
      <c r="R823" s="3"/>
      <c r="S823" s="5"/>
      <c r="T823" s="3"/>
      <c r="U823" s="3"/>
      <c r="V823" s="5"/>
      <c r="W823" s="3"/>
      <c r="X823" s="3"/>
      <c r="Y823" s="5"/>
      <c r="Z823" s="3"/>
      <c r="AA823" s="3"/>
      <c r="AB823" s="5"/>
      <c r="AC823" s="3"/>
      <c r="AD823" s="3"/>
      <c r="AE823" s="5"/>
      <c r="AF823" s="3"/>
      <c r="AG823" s="3"/>
      <c r="AH823" s="5"/>
      <c r="AI823" s="3"/>
      <c r="AJ823" s="3"/>
      <c r="AK823" s="5"/>
      <c r="AL823" s="3"/>
      <c r="AM823" s="3"/>
      <c r="AN823" s="5"/>
      <c r="AO823" s="3"/>
      <c r="AP823" s="3"/>
      <c r="AQ823" s="5"/>
    </row>
    <row r="824" spans="1:43" x14ac:dyDescent="0.3">
      <c r="G824" t="s">
        <v>56</v>
      </c>
      <c r="H824" s="3"/>
      <c r="I824" s="3">
        <v>-41011.040000000008</v>
      </c>
      <c r="J824" s="5">
        <v>-41011.040000000008</v>
      </c>
      <c r="K824" s="3"/>
      <c r="L824" s="3">
        <v>-10852.23</v>
      </c>
      <c r="M824" s="5">
        <v>-10852.23</v>
      </c>
      <c r="N824" s="3"/>
      <c r="O824" s="3"/>
      <c r="P824" s="5"/>
      <c r="Q824" s="3"/>
      <c r="R824" s="3"/>
      <c r="S824" s="5"/>
      <c r="T824" s="3"/>
      <c r="U824" s="3"/>
      <c r="V824" s="5"/>
      <c r="W824" s="3"/>
      <c r="X824" s="3"/>
      <c r="Y824" s="5"/>
      <c r="Z824" s="3"/>
      <c r="AA824" s="3"/>
      <c r="AB824" s="5"/>
      <c r="AC824" s="3"/>
      <c r="AD824" s="3"/>
      <c r="AE824" s="5"/>
      <c r="AF824" s="3"/>
      <c r="AG824" s="3"/>
      <c r="AH824" s="5"/>
      <c r="AI824" s="3"/>
      <c r="AJ824" s="3"/>
      <c r="AK824" s="5"/>
      <c r="AL824" s="3"/>
      <c r="AM824" s="3"/>
      <c r="AN824" s="5"/>
      <c r="AO824" s="3"/>
      <c r="AP824" s="3"/>
      <c r="AQ824" s="5"/>
    </row>
    <row r="825" spans="1:43" x14ac:dyDescent="0.3">
      <c r="G825" t="s">
        <v>136</v>
      </c>
      <c r="H825" s="3"/>
      <c r="I825" s="3"/>
      <c r="J825" s="5"/>
      <c r="K825" s="3"/>
      <c r="L825" s="3">
        <v>-1300</v>
      </c>
      <c r="M825" s="5">
        <v>-1300</v>
      </c>
      <c r="N825" s="3"/>
      <c r="O825" s="3"/>
      <c r="P825" s="5"/>
      <c r="Q825" s="3"/>
      <c r="R825" s="3"/>
      <c r="S825" s="5"/>
      <c r="T825" s="3"/>
      <c r="U825" s="3"/>
      <c r="V825" s="5"/>
      <c r="W825" s="3"/>
      <c r="X825" s="3"/>
      <c r="Y825" s="5"/>
      <c r="Z825" s="3"/>
      <c r="AA825" s="3"/>
      <c r="AB825" s="5"/>
      <c r="AC825" s="3"/>
      <c r="AD825" s="3"/>
      <c r="AE825" s="5"/>
      <c r="AF825" s="3"/>
      <c r="AG825" s="3"/>
      <c r="AH825" s="5"/>
      <c r="AI825" s="3"/>
      <c r="AJ825" s="3"/>
      <c r="AK825" s="5"/>
      <c r="AL825" s="3"/>
      <c r="AM825" s="3"/>
      <c r="AN825" s="5"/>
      <c r="AO825" s="3"/>
      <c r="AP825" s="3"/>
      <c r="AQ825" s="5"/>
    </row>
    <row r="826" spans="1:43" x14ac:dyDescent="0.3">
      <c r="H826" s="3"/>
      <c r="I826" s="3"/>
      <c r="J826" s="5"/>
      <c r="K826" s="3"/>
      <c r="L826" s="3"/>
      <c r="M826" s="5"/>
      <c r="N826" s="3"/>
      <c r="O826" s="3"/>
      <c r="P826" s="5"/>
      <c r="Q826" s="3"/>
      <c r="R826" s="3"/>
      <c r="S826" s="5"/>
      <c r="T826" s="3"/>
      <c r="U826" s="3"/>
      <c r="V826" s="5"/>
      <c r="W826" s="3"/>
      <c r="X826" s="3"/>
      <c r="Y826" s="5"/>
      <c r="Z826" s="3"/>
      <c r="AA826" s="3"/>
      <c r="AB826" s="5"/>
      <c r="AC826" s="3"/>
      <c r="AD826" s="3"/>
      <c r="AE826" s="5"/>
      <c r="AF826" s="3"/>
      <c r="AG826" s="3"/>
      <c r="AH826" s="5"/>
      <c r="AI826" s="3"/>
      <c r="AJ826" s="3"/>
      <c r="AK826" s="5"/>
      <c r="AL826" s="3"/>
      <c r="AM826" s="3"/>
      <c r="AN826" s="5"/>
      <c r="AO826" s="3"/>
      <c r="AP826" s="3"/>
      <c r="AQ826" s="5"/>
    </row>
    <row r="827" spans="1:43" x14ac:dyDescent="0.3">
      <c r="E827">
        <v>601102</v>
      </c>
      <c r="F827" s="43" t="s">
        <v>179</v>
      </c>
      <c r="G827" s="43"/>
      <c r="H827" s="3"/>
      <c r="I827" s="3">
        <v>-15776.94</v>
      </c>
      <c r="J827" s="5">
        <v>-15776.94</v>
      </c>
      <c r="K827" s="3"/>
      <c r="L827" s="3">
        <v>-2716.37</v>
      </c>
      <c r="M827" s="5">
        <v>-2716.37</v>
      </c>
      <c r="N827" s="3"/>
      <c r="O827" s="3"/>
      <c r="P827" s="5"/>
      <c r="Q827" s="3"/>
      <c r="R827" s="3"/>
      <c r="S827" s="5"/>
      <c r="T827" s="3"/>
      <c r="U827" s="3"/>
      <c r="V827" s="5"/>
      <c r="W827" s="3"/>
      <c r="X827" s="3"/>
      <c r="Y827" s="5"/>
      <c r="Z827" s="3"/>
      <c r="AA827" s="3"/>
      <c r="AB827" s="5"/>
      <c r="AC827" s="3"/>
      <c r="AD827" s="3"/>
      <c r="AE827" s="5"/>
      <c r="AF827" s="3"/>
      <c r="AG827" s="3"/>
      <c r="AH827" s="5"/>
      <c r="AI827" s="3"/>
      <c r="AJ827" s="3"/>
      <c r="AK827" s="5"/>
      <c r="AL827" s="3"/>
      <c r="AM827" s="3"/>
      <c r="AN827" s="5"/>
      <c r="AO827" s="3"/>
      <c r="AP827" s="3"/>
      <c r="AQ827" s="5"/>
    </row>
    <row r="828" spans="1:43" x14ac:dyDescent="0.3">
      <c r="G828" t="s">
        <v>56</v>
      </c>
      <c r="H828" s="3"/>
      <c r="I828" s="3">
        <v>-15776.94</v>
      </c>
      <c r="J828" s="5">
        <v>-15776.94</v>
      </c>
      <c r="K828" s="3"/>
      <c r="L828" s="3">
        <v>-2716.37</v>
      </c>
      <c r="M828" s="5">
        <v>-2716.37</v>
      </c>
      <c r="N828" s="3"/>
      <c r="O828" s="3"/>
      <c r="P828" s="5"/>
      <c r="Q828" s="3"/>
      <c r="R828" s="3"/>
      <c r="S828" s="5"/>
      <c r="T828" s="3"/>
      <c r="U828" s="3"/>
      <c r="V828" s="5"/>
      <c r="W828" s="3"/>
      <c r="X828" s="3"/>
      <c r="Y828" s="5"/>
      <c r="Z828" s="3"/>
      <c r="AA828" s="3"/>
      <c r="AB828" s="5"/>
      <c r="AC828" s="3"/>
      <c r="AD828" s="3"/>
      <c r="AE828" s="5"/>
      <c r="AF828" s="3"/>
      <c r="AG828" s="3"/>
      <c r="AH828" s="5"/>
      <c r="AI828" s="3"/>
      <c r="AJ828" s="3"/>
      <c r="AK828" s="5"/>
      <c r="AL828" s="3"/>
      <c r="AM828" s="3"/>
      <c r="AN828" s="5"/>
      <c r="AO828" s="3"/>
      <c r="AP828" s="3"/>
      <c r="AQ828" s="5"/>
    </row>
    <row r="829" spans="1:43" x14ac:dyDescent="0.3">
      <c r="H829" s="3"/>
      <c r="I829" s="3"/>
      <c r="J829" s="5"/>
      <c r="K829" s="3"/>
      <c r="L829" s="3"/>
      <c r="M829" s="5"/>
      <c r="N829" s="3"/>
      <c r="O829" s="3"/>
      <c r="P829" s="5"/>
      <c r="Q829" s="3"/>
      <c r="R829" s="3"/>
      <c r="S829" s="5"/>
      <c r="T829" s="3"/>
      <c r="U829" s="3"/>
      <c r="V829" s="5"/>
      <c r="W829" s="3"/>
      <c r="X829" s="3"/>
      <c r="Y829" s="5"/>
      <c r="Z829" s="3"/>
      <c r="AA829" s="3"/>
      <c r="AB829" s="5"/>
      <c r="AC829" s="3"/>
      <c r="AD829" s="3"/>
      <c r="AE829" s="5"/>
      <c r="AF829" s="3"/>
      <c r="AG829" s="3"/>
      <c r="AH829" s="5"/>
      <c r="AI829" s="3"/>
      <c r="AJ829" s="3"/>
      <c r="AK829" s="5"/>
      <c r="AL829" s="3"/>
      <c r="AM829" s="3"/>
      <c r="AN829" s="5"/>
      <c r="AO829" s="3"/>
      <c r="AP829" s="3"/>
      <c r="AQ829" s="5"/>
    </row>
    <row r="830" spans="1:43" x14ac:dyDescent="0.3">
      <c r="A830">
        <v>901</v>
      </c>
      <c r="B830" s="16" t="s">
        <v>231</v>
      </c>
      <c r="C830" s="16"/>
      <c r="D830" s="16"/>
      <c r="E830" s="16"/>
      <c r="F830" s="16"/>
      <c r="G830" s="16"/>
      <c r="H830" s="3"/>
      <c r="I830" s="3">
        <v>-154206.06999999983</v>
      </c>
      <c r="J830" s="5">
        <v>-154206.06999999983</v>
      </c>
      <c r="K830" s="3"/>
      <c r="L830" s="3">
        <v>-79300</v>
      </c>
      <c r="M830" s="5">
        <v>-79300</v>
      </c>
      <c r="N830" s="3"/>
      <c r="O830" s="3"/>
      <c r="P830" s="5"/>
      <c r="Q830" s="3"/>
      <c r="R830" s="3"/>
      <c r="S830" s="5"/>
      <c r="T830" s="3"/>
      <c r="U830" s="3"/>
      <c r="V830" s="5"/>
      <c r="W830" s="3"/>
      <c r="X830" s="3"/>
      <c r="Y830" s="5"/>
      <c r="Z830" s="3"/>
      <c r="AA830" s="3"/>
      <c r="AB830" s="5"/>
      <c r="AC830" s="3"/>
      <c r="AD830" s="3"/>
      <c r="AE830" s="5"/>
      <c r="AF830" s="3"/>
      <c r="AG830" s="3"/>
      <c r="AH830" s="5"/>
      <c r="AI830" s="3"/>
      <c r="AJ830" s="3"/>
      <c r="AK830" s="5"/>
      <c r="AL830" s="3"/>
      <c r="AM830" s="3"/>
      <c r="AN830" s="5"/>
      <c r="AO830" s="3"/>
      <c r="AP830" s="3"/>
      <c r="AQ830" s="5"/>
    </row>
    <row r="831" spans="1:43" x14ac:dyDescent="0.3">
      <c r="C831">
        <v>9011</v>
      </c>
      <c r="D831" t="s">
        <v>231</v>
      </c>
      <c r="H831" s="3"/>
      <c r="I831" s="3">
        <v>-154206.06999999983</v>
      </c>
      <c r="J831" s="5">
        <v>-154206.06999999983</v>
      </c>
      <c r="K831" s="3"/>
      <c r="L831" s="3">
        <v>-62000</v>
      </c>
      <c r="M831" s="5">
        <v>-62000</v>
      </c>
      <c r="N831" s="3"/>
      <c r="O831" s="3"/>
      <c r="P831" s="5"/>
      <c r="Q831" s="3"/>
      <c r="R831" s="3"/>
      <c r="S831" s="5"/>
      <c r="T831" s="3"/>
      <c r="U831" s="3"/>
      <c r="V831" s="5"/>
      <c r="W831" s="3"/>
      <c r="X831" s="3"/>
      <c r="Y831" s="5"/>
      <c r="Z831" s="3"/>
      <c r="AA831" s="3"/>
      <c r="AB831" s="5"/>
      <c r="AC831" s="3"/>
      <c r="AD831" s="3"/>
      <c r="AE831" s="5"/>
      <c r="AF831" s="3"/>
      <c r="AG831" s="3"/>
      <c r="AH831" s="5"/>
      <c r="AI831" s="3"/>
      <c r="AJ831" s="3"/>
      <c r="AK831" s="5"/>
      <c r="AL831" s="3"/>
      <c r="AM831" s="3"/>
      <c r="AN831" s="5"/>
      <c r="AO831" s="3"/>
      <c r="AP831" s="3"/>
      <c r="AQ831" s="5"/>
    </row>
    <row r="832" spans="1:43" x14ac:dyDescent="0.3">
      <c r="E832">
        <v>901101</v>
      </c>
      <c r="F832" s="43" t="s">
        <v>180</v>
      </c>
      <c r="G832" s="43"/>
      <c r="H832" s="3"/>
      <c r="I832" s="3">
        <v>3333000</v>
      </c>
      <c r="J832" s="5">
        <v>3333000</v>
      </c>
      <c r="K832" s="3"/>
      <c r="L832" s="3">
        <v>597551.02</v>
      </c>
      <c r="M832" s="5">
        <v>597551.02</v>
      </c>
      <c r="N832" s="3"/>
      <c r="O832" s="3"/>
      <c r="P832" s="5"/>
      <c r="Q832" s="3"/>
      <c r="R832" s="3"/>
      <c r="S832" s="5"/>
      <c r="T832" s="3"/>
      <c r="U832" s="3"/>
      <c r="V832" s="5"/>
      <c r="W832" s="3"/>
      <c r="X832" s="3"/>
      <c r="Y832" s="5"/>
      <c r="Z832" s="3"/>
      <c r="AA832" s="3"/>
      <c r="AB832" s="5"/>
      <c r="AC832" s="3"/>
      <c r="AD832" s="3"/>
      <c r="AE832" s="5"/>
      <c r="AF832" s="3"/>
      <c r="AG832" s="3"/>
      <c r="AH832" s="5"/>
      <c r="AI832" s="3"/>
      <c r="AJ832" s="3"/>
      <c r="AK832" s="5"/>
      <c r="AL832" s="3"/>
      <c r="AM832" s="3"/>
      <c r="AN832" s="5"/>
      <c r="AO832" s="3"/>
      <c r="AP832" s="3"/>
      <c r="AQ832" s="5"/>
    </row>
    <row r="833" spans="1:43" x14ac:dyDescent="0.3">
      <c r="G833" t="s">
        <v>56</v>
      </c>
      <c r="H833" s="3"/>
      <c r="I833" s="3">
        <v>3333000</v>
      </c>
      <c r="J833" s="5">
        <v>3333000</v>
      </c>
      <c r="K833" s="3"/>
      <c r="L833" s="3">
        <v>597551.02</v>
      </c>
      <c r="M833" s="5">
        <v>597551.02</v>
      </c>
      <c r="N833" s="3"/>
      <c r="O833" s="3"/>
      <c r="P833" s="5"/>
      <c r="Q833" s="3"/>
      <c r="R833" s="3"/>
      <c r="S833" s="5"/>
      <c r="T833" s="3"/>
      <c r="U833" s="3"/>
      <c r="V833" s="5"/>
      <c r="W833" s="3"/>
      <c r="X833" s="3"/>
      <c r="Y833" s="5"/>
      <c r="Z833" s="3"/>
      <c r="AA833" s="3"/>
      <c r="AB833" s="5"/>
      <c r="AC833" s="3"/>
      <c r="AD833" s="3"/>
      <c r="AE833" s="5"/>
      <c r="AF833" s="3"/>
      <c r="AG833" s="3"/>
      <c r="AH833" s="5"/>
      <c r="AI833" s="3"/>
      <c r="AJ833" s="3"/>
      <c r="AK833" s="5"/>
      <c r="AL833" s="3"/>
      <c r="AM833" s="3"/>
      <c r="AN833" s="5"/>
      <c r="AO833" s="3"/>
      <c r="AP833" s="3"/>
      <c r="AQ833" s="5"/>
    </row>
    <row r="834" spans="1:43" x14ac:dyDescent="0.3">
      <c r="H834" s="3"/>
      <c r="I834" s="3"/>
      <c r="J834" s="5"/>
      <c r="K834" s="3"/>
      <c r="L834" s="3"/>
      <c r="M834" s="5"/>
      <c r="N834" s="3"/>
      <c r="O834" s="3"/>
      <c r="P834" s="5"/>
      <c r="Q834" s="3"/>
      <c r="R834" s="3"/>
      <c r="S834" s="5"/>
      <c r="T834" s="3"/>
      <c r="U834" s="3"/>
      <c r="V834" s="5"/>
      <c r="W834" s="3"/>
      <c r="X834" s="3"/>
      <c r="Y834" s="5"/>
      <c r="Z834" s="3"/>
      <c r="AA834" s="3"/>
      <c r="AB834" s="5"/>
      <c r="AC834" s="3"/>
      <c r="AD834" s="3"/>
      <c r="AE834" s="5"/>
      <c r="AF834" s="3"/>
      <c r="AG834" s="3"/>
      <c r="AH834" s="5"/>
      <c r="AI834" s="3"/>
      <c r="AJ834" s="3"/>
      <c r="AK834" s="5"/>
      <c r="AL834" s="3"/>
      <c r="AM834" s="3"/>
      <c r="AN834" s="5"/>
      <c r="AO834" s="3"/>
      <c r="AP834" s="3"/>
      <c r="AQ834" s="5"/>
    </row>
    <row r="835" spans="1:43" x14ac:dyDescent="0.3">
      <c r="E835">
        <v>901102</v>
      </c>
      <c r="F835" s="43" t="s">
        <v>181</v>
      </c>
      <c r="G835" s="43"/>
      <c r="H835" s="3"/>
      <c r="I835" s="3">
        <v>-3487206.07</v>
      </c>
      <c r="J835" s="5">
        <v>-3487206.07</v>
      </c>
      <c r="K835" s="3"/>
      <c r="L835" s="3">
        <v>-659551.02</v>
      </c>
      <c r="M835" s="5">
        <v>-659551.02</v>
      </c>
      <c r="N835" s="3"/>
      <c r="O835" s="3"/>
      <c r="P835" s="5"/>
      <c r="Q835" s="3"/>
      <c r="R835" s="3"/>
      <c r="S835" s="5"/>
      <c r="T835" s="3"/>
      <c r="U835" s="3"/>
      <c r="V835" s="5"/>
      <c r="W835" s="3"/>
      <c r="X835" s="3"/>
      <c r="Y835" s="5"/>
      <c r="Z835" s="3"/>
      <c r="AA835" s="3"/>
      <c r="AB835" s="5"/>
      <c r="AC835" s="3"/>
      <c r="AD835" s="3"/>
      <c r="AE835" s="5"/>
      <c r="AF835" s="3"/>
      <c r="AG835" s="3"/>
      <c r="AH835" s="5"/>
      <c r="AI835" s="3"/>
      <c r="AJ835" s="3"/>
      <c r="AK835" s="5"/>
      <c r="AL835" s="3"/>
      <c r="AM835" s="3"/>
      <c r="AN835" s="5"/>
      <c r="AO835" s="3"/>
      <c r="AP835" s="3"/>
      <c r="AQ835" s="5"/>
    </row>
    <row r="836" spans="1:43" x14ac:dyDescent="0.3">
      <c r="G836" t="s">
        <v>56</v>
      </c>
      <c r="H836" s="3"/>
      <c r="I836" s="3">
        <v>-3487206.07</v>
      </c>
      <c r="J836" s="5">
        <v>-3487206.07</v>
      </c>
      <c r="K836" s="3"/>
      <c r="L836" s="3">
        <v>-659551.02</v>
      </c>
      <c r="M836" s="5">
        <v>-659551.02</v>
      </c>
      <c r="N836" s="3"/>
      <c r="O836" s="3"/>
      <c r="P836" s="5"/>
      <c r="Q836" s="3"/>
      <c r="R836" s="3"/>
      <c r="S836" s="5"/>
      <c r="T836" s="3"/>
      <c r="U836" s="3"/>
      <c r="V836" s="5"/>
      <c r="W836" s="3"/>
      <c r="X836" s="3"/>
      <c r="Y836" s="5"/>
      <c r="Z836" s="3"/>
      <c r="AA836" s="3"/>
      <c r="AB836" s="5"/>
      <c r="AC836" s="3"/>
      <c r="AD836" s="3"/>
      <c r="AE836" s="5"/>
      <c r="AF836" s="3"/>
      <c r="AG836" s="3"/>
      <c r="AH836" s="5"/>
      <c r="AI836" s="3"/>
      <c r="AJ836" s="3"/>
      <c r="AK836" s="5"/>
      <c r="AL836" s="3"/>
      <c r="AM836" s="3"/>
      <c r="AN836" s="5"/>
      <c r="AO836" s="3"/>
      <c r="AP836" s="3"/>
      <c r="AQ836" s="5"/>
    </row>
    <row r="837" spans="1:43" x14ac:dyDescent="0.3">
      <c r="H837" s="3"/>
      <c r="I837" s="3"/>
      <c r="J837" s="5"/>
      <c r="K837" s="3"/>
      <c r="L837" s="3"/>
      <c r="M837" s="5"/>
      <c r="N837" s="3"/>
      <c r="O837" s="3"/>
      <c r="P837" s="5"/>
      <c r="Q837" s="3"/>
      <c r="R837" s="3"/>
      <c r="S837" s="5"/>
      <c r="T837" s="3"/>
      <c r="U837" s="3"/>
      <c r="V837" s="5"/>
      <c r="W837" s="3"/>
      <c r="X837" s="3"/>
      <c r="Y837" s="5"/>
      <c r="Z837" s="3"/>
      <c r="AA837" s="3"/>
      <c r="AB837" s="5"/>
      <c r="AC837" s="3"/>
      <c r="AD837" s="3"/>
      <c r="AE837" s="5"/>
      <c r="AF837" s="3"/>
      <c r="AG837" s="3"/>
      <c r="AH837" s="5"/>
      <c r="AI837" s="3"/>
      <c r="AJ837" s="3"/>
      <c r="AK837" s="5"/>
      <c r="AL837" s="3"/>
      <c r="AM837" s="3"/>
      <c r="AN837" s="5"/>
      <c r="AO837" s="3"/>
      <c r="AP837" s="3"/>
      <c r="AQ837" s="5"/>
    </row>
    <row r="838" spans="1:43" x14ac:dyDescent="0.3">
      <c r="C838">
        <v>9012</v>
      </c>
      <c r="D838" t="s">
        <v>245</v>
      </c>
      <c r="H838" s="3"/>
      <c r="I838" s="3"/>
      <c r="J838" s="5"/>
      <c r="K838" s="3"/>
      <c r="L838" s="3">
        <v>-17300</v>
      </c>
      <c r="M838" s="5">
        <v>-17300</v>
      </c>
      <c r="N838" s="3"/>
      <c r="O838" s="3"/>
      <c r="P838" s="5"/>
      <c r="Q838" s="3"/>
      <c r="R838" s="3"/>
      <c r="S838" s="5"/>
      <c r="T838" s="3"/>
      <c r="U838" s="3"/>
      <c r="V838" s="5"/>
      <c r="W838" s="3"/>
      <c r="X838" s="3"/>
      <c r="Y838" s="5"/>
      <c r="Z838" s="3"/>
      <c r="AA838" s="3"/>
      <c r="AB838" s="5"/>
      <c r="AC838" s="3"/>
      <c r="AD838" s="3"/>
      <c r="AE838" s="5"/>
      <c r="AF838" s="3"/>
      <c r="AG838" s="3"/>
      <c r="AH838" s="5"/>
      <c r="AI838" s="3"/>
      <c r="AJ838" s="3"/>
      <c r="AK838" s="5"/>
      <c r="AL838" s="3"/>
      <c r="AM838" s="3"/>
      <c r="AN838" s="5"/>
      <c r="AO838" s="3"/>
      <c r="AP838" s="3"/>
      <c r="AQ838" s="5"/>
    </row>
    <row r="839" spans="1:43" x14ac:dyDescent="0.3">
      <c r="E839">
        <v>901205</v>
      </c>
      <c r="F839" s="43" t="s">
        <v>246</v>
      </c>
      <c r="G839" s="43"/>
      <c r="H839" s="3"/>
      <c r="I839" s="3"/>
      <c r="J839" s="5"/>
      <c r="K839" s="3"/>
      <c r="L839" s="3">
        <v>-17300</v>
      </c>
      <c r="M839" s="5">
        <v>-17300</v>
      </c>
      <c r="N839" s="3"/>
      <c r="O839" s="3"/>
      <c r="P839" s="5"/>
      <c r="Q839" s="3"/>
      <c r="R839" s="3"/>
      <c r="S839" s="5"/>
      <c r="T839" s="3"/>
      <c r="U839" s="3"/>
      <c r="V839" s="5"/>
      <c r="W839" s="3"/>
      <c r="X839" s="3"/>
      <c r="Y839" s="5"/>
      <c r="Z839" s="3"/>
      <c r="AA839" s="3"/>
      <c r="AB839" s="5"/>
      <c r="AC839" s="3"/>
      <c r="AD839" s="3"/>
      <c r="AE839" s="5"/>
      <c r="AF839" s="3"/>
      <c r="AG839" s="3"/>
      <c r="AH839" s="5"/>
      <c r="AI839" s="3"/>
      <c r="AJ839" s="3"/>
      <c r="AK839" s="5"/>
      <c r="AL839" s="3"/>
      <c r="AM839" s="3"/>
      <c r="AN839" s="5"/>
      <c r="AO839" s="3"/>
      <c r="AP839" s="3"/>
      <c r="AQ839" s="5"/>
    </row>
    <row r="840" spans="1:43" x14ac:dyDescent="0.3">
      <c r="G840" t="s">
        <v>112</v>
      </c>
      <c r="H840" s="3"/>
      <c r="I840" s="3"/>
      <c r="J840" s="5"/>
      <c r="K840" s="3"/>
      <c r="L840" s="3">
        <v>-17300</v>
      </c>
      <c r="M840" s="5">
        <v>-17300</v>
      </c>
      <c r="N840" s="3"/>
      <c r="O840" s="3"/>
      <c r="P840" s="5"/>
      <c r="Q840" s="3"/>
      <c r="R840" s="3"/>
      <c r="S840" s="5"/>
      <c r="T840" s="3"/>
      <c r="U840" s="3"/>
      <c r="V840" s="5"/>
      <c r="W840" s="3"/>
      <c r="X840" s="3"/>
      <c r="Y840" s="5"/>
      <c r="Z840" s="3"/>
      <c r="AA840" s="3"/>
      <c r="AB840" s="5"/>
      <c r="AC840" s="3"/>
      <c r="AD840" s="3"/>
      <c r="AE840" s="5"/>
      <c r="AF840" s="3"/>
      <c r="AG840" s="3"/>
      <c r="AH840" s="5"/>
      <c r="AI840" s="3"/>
      <c r="AJ840" s="3"/>
      <c r="AK840" s="5"/>
      <c r="AL840" s="3"/>
      <c r="AM840" s="3"/>
      <c r="AN840" s="5"/>
      <c r="AO840" s="3"/>
      <c r="AP840" s="3"/>
      <c r="AQ840" s="5"/>
    </row>
    <row r="841" spans="1:43" x14ac:dyDescent="0.3">
      <c r="H841" s="3"/>
      <c r="I841" s="3"/>
      <c r="J841" s="5"/>
      <c r="K841" s="3"/>
      <c r="L841" s="3"/>
      <c r="M841" s="5"/>
      <c r="N841" s="3"/>
      <c r="O841" s="3"/>
      <c r="P841" s="5"/>
      <c r="Q841" s="3"/>
      <c r="R841" s="3"/>
      <c r="S841" s="5"/>
      <c r="T841" s="3"/>
      <c r="U841" s="3"/>
      <c r="V841" s="5"/>
      <c r="W841" s="3"/>
      <c r="X841" s="3"/>
      <c r="Y841" s="5"/>
      <c r="Z841" s="3"/>
      <c r="AA841" s="3"/>
      <c r="AB841" s="5"/>
      <c r="AC841" s="3"/>
      <c r="AD841" s="3"/>
      <c r="AE841" s="5"/>
      <c r="AF841" s="3"/>
      <c r="AG841" s="3"/>
      <c r="AH841" s="5"/>
      <c r="AI841" s="3"/>
      <c r="AJ841" s="3"/>
      <c r="AK841" s="5"/>
      <c r="AL841" s="3"/>
      <c r="AM841" s="3"/>
      <c r="AN841" s="5"/>
      <c r="AO841" s="3"/>
      <c r="AP841" s="3"/>
      <c r="AQ841" s="5"/>
    </row>
    <row r="842" spans="1:43" x14ac:dyDescent="0.3">
      <c r="A842" t="s">
        <v>232</v>
      </c>
      <c r="B842" s="16" t="s">
        <v>232</v>
      </c>
      <c r="C842" s="16"/>
      <c r="D842" s="16"/>
      <c r="E842" s="16"/>
      <c r="F842" s="16"/>
      <c r="G842" s="16"/>
      <c r="H842" s="3"/>
      <c r="I842" s="3">
        <v>-1996.69</v>
      </c>
      <c r="J842" s="5">
        <v>-1996.69</v>
      </c>
      <c r="K842" s="3"/>
      <c r="L842" s="3">
        <v>0</v>
      </c>
      <c r="M842" s="5">
        <v>0</v>
      </c>
      <c r="N842" s="3"/>
      <c r="O842" s="3"/>
      <c r="P842" s="5"/>
      <c r="Q842" s="3"/>
      <c r="R842" s="3"/>
      <c r="S842" s="5"/>
      <c r="T842" s="3"/>
      <c r="U842" s="3"/>
      <c r="V842" s="5"/>
      <c r="W842" s="3"/>
      <c r="X842" s="3"/>
      <c r="Y842" s="5"/>
      <c r="Z842" s="3"/>
      <c r="AA842" s="3"/>
      <c r="AB842" s="5"/>
      <c r="AC842" s="3"/>
      <c r="AD842" s="3"/>
      <c r="AE842" s="5"/>
      <c r="AF842" s="3"/>
      <c r="AG842" s="3"/>
      <c r="AH842" s="5"/>
      <c r="AI842" s="3"/>
      <c r="AJ842" s="3"/>
      <c r="AK842" s="5"/>
      <c r="AL842" s="3"/>
      <c r="AM842" s="3"/>
      <c r="AN842" s="5"/>
      <c r="AO842" s="3"/>
      <c r="AP842" s="3"/>
      <c r="AQ842" s="5"/>
    </row>
    <row r="843" spans="1:43" x14ac:dyDescent="0.3">
      <c r="C843" t="s">
        <v>232</v>
      </c>
      <c r="D843" t="s">
        <v>232</v>
      </c>
      <c r="H843" s="3"/>
      <c r="I843" s="3">
        <v>-1996.69</v>
      </c>
      <c r="J843" s="5">
        <v>-1996.69</v>
      </c>
      <c r="K843" s="3"/>
      <c r="L843" s="3">
        <v>0</v>
      </c>
      <c r="M843" s="5">
        <v>0</v>
      </c>
      <c r="N843" s="3"/>
      <c r="O843" s="3"/>
      <c r="P843" s="5"/>
      <c r="Q843" s="3"/>
      <c r="R843" s="3"/>
      <c r="S843" s="5"/>
      <c r="T843" s="3"/>
      <c r="U843" s="3"/>
      <c r="V843" s="5"/>
      <c r="W843" s="3"/>
      <c r="X843" s="3"/>
      <c r="Y843" s="5"/>
      <c r="Z843" s="3"/>
      <c r="AA843" s="3"/>
      <c r="AB843" s="5"/>
      <c r="AC843" s="3"/>
      <c r="AD843" s="3"/>
      <c r="AE843" s="5"/>
      <c r="AF843" s="3"/>
      <c r="AG843" s="3"/>
      <c r="AH843" s="5"/>
      <c r="AI843" s="3"/>
      <c r="AJ843" s="3"/>
      <c r="AK843" s="5"/>
      <c r="AL843" s="3"/>
      <c r="AM843" s="3"/>
      <c r="AN843" s="5"/>
      <c r="AO843" s="3"/>
      <c r="AP843" s="3"/>
      <c r="AQ843" s="5"/>
    </row>
    <row r="844" spans="1:43" x14ac:dyDescent="0.3">
      <c r="E844">
        <v>42101</v>
      </c>
      <c r="F844" s="43" t="s">
        <v>232</v>
      </c>
      <c r="G844" s="43"/>
      <c r="H844" s="3"/>
      <c r="I844" s="3">
        <v>-1996.69</v>
      </c>
      <c r="J844" s="5">
        <v>-1996.69</v>
      </c>
      <c r="K844" s="3"/>
      <c r="L844" s="3"/>
      <c r="M844" s="5"/>
      <c r="N844" s="3"/>
      <c r="O844" s="3"/>
      <c r="P844" s="5"/>
      <c r="Q844" s="3"/>
      <c r="R844" s="3"/>
      <c r="S844" s="5"/>
      <c r="T844" s="3"/>
      <c r="U844" s="3"/>
      <c r="V844" s="5"/>
      <c r="W844" s="3"/>
      <c r="X844" s="3"/>
      <c r="Y844" s="5"/>
      <c r="Z844" s="3"/>
      <c r="AA844" s="3"/>
      <c r="AB844" s="5"/>
      <c r="AC844" s="3"/>
      <c r="AD844" s="3"/>
      <c r="AE844" s="5"/>
      <c r="AF844" s="3"/>
      <c r="AG844" s="3"/>
      <c r="AH844" s="5"/>
      <c r="AI844" s="3"/>
      <c r="AJ844" s="3"/>
      <c r="AK844" s="5"/>
      <c r="AL844" s="3"/>
      <c r="AM844" s="3"/>
      <c r="AN844" s="5"/>
      <c r="AO844" s="3"/>
      <c r="AP844" s="3"/>
      <c r="AQ844" s="5"/>
    </row>
    <row r="845" spans="1:43" x14ac:dyDescent="0.3">
      <c r="G845" t="s">
        <v>70</v>
      </c>
      <c r="H845" s="3"/>
      <c r="I845" s="3">
        <v>-1996.69</v>
      </c>
      <c r="J845" s="5">
        <v>-1996.69</v>
      </c>
      <c r="K845" s="3"/>
      <c r="L845" s="3"/>
      <c r="M845" s="5"/>
      <c r="N845" s="3"/>
      <c r="O845" s="3"/>
      <c r="P845" s="5"/>
      <c r="Q845" s="3"/>
      <c r="R845" s="3"/>
      <c r="S845" s="5"/>
      <c r="T845" s="3"/>
      <c r="U845" s="3"/>
      <c r="V845" s="5"/>
      <c r="W845" s="3"/>
      <c r="X845" s="3"/>
      <c r="Y845" s="5"/>
      <c r="Z845" s="3"/>
      <c r="AA845" s="3"/>
      <c r="AB845" s="5"/>
      <c r="AC845" s="3"/>
      <c r="AD845" s="3"/>
      <c r="AE845" s="5"/>
      <c r="AF845" s="3"/>
      <c r="AG845" s="3"/>
      <c r="AH845" s="5"/>
      <c r="AI845" s="3"/>
      <c r="AJ845" s="3"/>
      <c r="AK845" s="5"/>
      <c r="AL845" s="3"/>
      <c r="AM845" s="3"/>
      <c r="AN845" s="5"/>
      <c r="AO845" s="3"/>
      <c r="AP845" s="3"/>
      <c r="AQ845" s="5"/>
    </row>
    <row r="846" spans="1:43" x14ac:dyDescent="0.3">
      <c r="E846">
        <v>424011</v>
      </c>
      <c r="F846" s="43" t="s">
        <v>232</v>
      </c>
      <c r="G846" s="43"/>
      <c r="H846" s="3"/>
      <c r="I846" s="3">
        <v>0</v>
      </c>
      <c r="J846" s="5">
        <v>0</v>
      </c>
      <c r="K846" s="3"/>
      <c r="L846" s="3">
        <v>0</v>
      </c>
      <c r="M846" s="5">
        <v>0</v>
      </c>
      <c r="N846" s="3"/>
      <c r="O846" s="3"/>
      <c r="P846" s="5"/>
      <c r="Q846" s="3"/>
      <c r="R846" s="3"/>
      <c r="S846" s="5"/>
      <c r="T846" s="3"/>
      <c r="U846" s="3"/>
      <c r="V846" s="5"/>
      <c r="W846" s="3"/>
      <c r="X846" s="3"/>
      <c r="Y846" s="5"/>
      <c r="Z846" s="3"/>
      <c r="AA846" s="3"/>
      <c r="AB846" s="5"/>
      <c r="AC846" s="3"/>
      <c r="AD846" s="3"/>
      <c r="AE846" s="5"/>
      <c r="AF846" s="3"/>
      <c r="AG846" s="3"/>
      <c r="AH846" s="5"/>
      <c r="AI846" s="3"/>
      <c r="AJ846" s="3"/>
      <c r="AK846" s="5"/>
      <c r="AL846" s="3"/>
      <c r="AM846" s="3"/>
      <c r="AN846" s="5"/>
      <c r="AO846" s="3"/>
      <c r="AP846" s="3"/>
      <c r="AQ846" s="5"/>
    </row>
    <row r="847" spans="1:43" x14ac:dyDescent="0.3">
      <c r="G847" t="s">
        <v>19</v>
      </c>
      <c r="H847" s="3"/>
      <c r="I847" s="3">
        <v>0</v>
      </c>
      <c r="J847" s="5">
        <v>0</v>
      </c>
      <c r="K847" s="3"/>
      <c r="L847" s="3">
        <v>0</v>
      </c>
      <c r="M847" s="5">
        <v>0</v>
      </c>
      <c r="N847" s="3"/>
      <c r="O847" s="3"/>
      <c r="P847" s="5"/>
      <c r="Q847" s="3"/>
      <c r="R847" s="3"/>
      <c r="S847" s="5"/>
      <c r="T847" s="3"/>
      <c r="U847" s="3"/>
      <c r="V847" s="5"/>
      <c r="W847" s="3"/>
      <c r="X847" s="3"/>
      <c r="Y847" s="5"/>
      <c r="Z847" s="3"/>
      <c r="AA847" s="3"/>
      <c r="AB847" s="5"/>
      <c r="AC847" s="3"/>
      <c r="AD847" s="3"/>
      <c r="AE847" s="5"/>
      <c r="AF847" s="3"/>
      <c r="AG847" s="3"/>
      <c r="AH847" s="5"/>
      <c r="AI847" s="3"/>
      <c r="AJ847" s="3"/>
      <c r="AK847" s="5"/>
      <c r="AL847" s="3"/>
      <c r="AM847" s="3"/>
      <c r="AN847" s="5"/>
      <c r="AO847" s="3"/>
      <c r="AP847" s="3"/>
      <c r="AQ847" s="5"/>
    </row>
    <row r="848" spans="1:43" x14ac:dyDescent="0.3">
      <c r="E848" t="s">
        <v>232</v>
      </c>
      <c r="F848" s="43" t="s">
        <v>232</v>
      </c>
      <c r="G848" s="43"/>
      <c r="H848" s="3"/>
      <c r="I848" s="3">
        <v>0</v>
      </c>
      <c r="J848" s="5">
        <v>0</v>
      </c>
      <c r="K848" s="3"/>
      <c r="L848" s="3">
        <v>0</v>
      </c>
      <c r="M848" s="5">
        <v>0</v>
      </c>
      <c r="N848" s="3"/>
      <c r="O848" s="3"/>
      <c r="P848" s="5"/>
      <c r="Q848" s="3"/>
      <c r="R848" s="3"/>
      <c r="S848" s="5"/>
      <c r="T848" s="3"/>
      <c r="U848" s="3"/>
      <c r="V848" s="5"/>
      <c r="W848" s="3"/>
      <c r="X848" s="3"/>
      <c r="Y848" s="5"/>
      <c r="Z848" s="3"/>
      <c r="AA848" s="3"/>
      <c r="AB848" s="5"/>
      <c r="AC848" s="3"/>
      <c r="AD848" s="3"/>
      <c r="AE848" s="5"/>
      <c r="AF848" s="3"/>
      <c r="AG848" s="3"/>
      <c r="AH848" s="5"/>
      <c r="AI848" s="3"/>
      <c r="AJ848" s="3"/>
      <c r="AK848" s="5"/>
      <c r="AL848" s="3"/>
      <c r="AM848" s="3"/>
      <c r="AN848" s="5"/>
      <c r="AO848" s="3"/>
      <c r="AP848" s="3"/>
      <c r="AQ848" s="5"/>
    </row>
    <row r="849" spans="1:43" x14ac:dyDescent="0.3">
      <c r="G849" t="s">
        <v>232</v>
      </c>
      <c r="H849" s="3"/>
      <c r="I849" s="3">
        <v>0</v>
      </c>
      <c r="J849" s="5">
        <v>0</v>
      </c>
      <c r="K849" s="3"/>
      <c r="L849" s="3">
        <v>0</v>
      </c>
      <c r="M849" s="5">
        <v>0</v>
      </c>
      <c r="N849" s="3"/>
      <c r="O849" s="3"/>
      <c r="P849" s="5"/>
      <c r="Q849" s="3"/>
      <c r="R849" s="3"/>
      <c r="S849" s="5"/>
      <c r="T849" s="3"/>
      <c r="U849" s="3"/>
      <c r="V849" s="5"/>
      <c r="W849" s="3"/>
      <c r="X849" s="3"/>
      <c r="Y849" s="5"/>
      <c r="Z849" s="3"/>
      <c r="AA849" s="3"/>
      <c r="AB849" s="5"/>
      <c r="AC849" s="3"/>
      <c r="AD849" s="3"/>
      <c r="AE849" s="5"/>
      <c r="AF849" s="3"/>
      <c r="AG849" s="3"/>
      <c r="AH849" s="5"/>
      <c r="AI849" s="3"/>
      <c r="AJ849" s="3"/>
      <c r="AK849" s="5"/>
      <c r="AL849" s="3"/>
      <c r="AM849" s="3"/>
      <c r="AN849" s="5"/>
      <c r="AO849" s="3"/>
      <c r="AP849" s="3"/>
      <c r="AQ849" s="5"/>
    </row>
    <row r="850" spans="1:43" x14ac:dyDescent="0.3">
      <c r="H850" s="3"/>
      <c r="I850" s="3"/>
      <c r="J850" s="5"/>
      <c r="K850" s="3"/>
      <c r="L850" s="3"/>
      <c r="M850" s="5"/>
      <c r="N850" s="3"/>
      <c r="O850" s="3"/>
      <c r="P850" s="5"/>
      <c r="Q850" s="3"/>
      <c r="R850" s="3"/>
      <c r="S850" s="5"/>
      <c r="T850" s="3"/>
      <c r="U850" s="3"/>
      <c r="V850" s="5"/>
      <c r="W850" s="3"/>
      <c r="X850" s="3"/>
      <c r="Y850" s="5"/>
      <c r="Z850" s="3"/>
      <c r="AA850" s="3"/>
      <c r="AB850" s="5"/>
      <c r="AC850" s="3"/>
      <c r="AD850" s="3"/>
      <c r="AE850" s="5"/>
      <c r="AF850" s="3"/>
      <c r="AG850" s="3"/>
      <c r="AH850" s="5"/>
      <c r="AI850" s="3"/>
      <c r="AJ850" s="3"/>
      <c r="AK850" s="5"/>
      <c r="AL850" s="3"/>
      <c r="AM850" s="3"/>
      <c r="AN850" s="5"/>
      <c r="AO850" s="3"/>
      <c r="AP850" s="3"/>
      <c r="AQ850" s="5"/>
    </row>
    <row r="851" spans="1:43" x14ac:dyDescent="0.3">
      <c r="A851" t="s">
        <v>1</v>
      </c>
      <c r="H851" s="3">
        <v>-924115.17181684938</v>
      </c>
      <c r="I851" s="3">
        <v>-291737.63333332964</v>
      </c>
      <c r="J851" s="5">
        <v>-1215852.8051501801</v>
      </c>
      <c r="K851" s="3">
        <v>-1072793.2719048883</v>
      </c>
      <c r="L851" s="3">
        <v>-3592141.2033333336</v>
      </c>
      <c r="M851" s="5">
        <v>-4664934.4752382282</v>
      </c>
      <c r="N851" s="3">
        <v>-937134.34886440716</v>
      </c>
      <c r="O851" s="3">
        <v>-1084967.6133333331</v>
      </c>
      <c r="P851" s="5">
        <v>-2022101.9621977485</v>
      </c>
      <c r="Q851" s="3">
        <v>-1430085.390653441</v>
      </c>
      <c r="R851" s="3">
        <v>-920398.49333333306</v>
      </c>
      <c r="S851" s="5">
        <v>-2350483.8839867818</v>
      </c>
      <c r="T851" s="3">
        <v>-1422281.9188892355</v>
      </c>
      <c r="U851" s="3">
        <v>-906363.71333333361</v>
      </c>
      <c r="V851" s="5">
        <v>-2328645.6322225756</v>
      </c>
      <c r="W851" s="3">
        <v>-1548991.7457904539</v>
      </c>
      <c r="X851" s="3">
        <v>-883977.18333333358</v>
      </c>
      <c r="Y851" s="5">
        <v>-2432968.9291237947</v>
      </c>
      <c r="Z851" s="3">
        <v>-1722957.7898709825</v>
      </c>
      <c r="AA851" s="3">
        <v>-787428.35333333327</v>
      </c>
      <c r="AB851" s="5">
        <v>-2510386.1432043249</v>
      </c>
      <c r="AC851" s="3">
        <v>-1941119.2345629013</v>
      </c>
      <c r="AD851" s="3">
        <v>-783228.95333333325</v>
      </c>
      <c r="AE851" s="5">
        <v>-2724348.1878962428</v>
      </c>
      <c r="AF851" s="3">
        <v>-2005264.2456776211</v>
      </c>
      <c r="AG851" s="3">
        <v>-739736.95333333325</v>
      </c>
      <c r="AH851" s="5">
        <v>-2745001.1990109622</v>
      </c>
      <c r="AI851" s="3">
        <v>-1920062.4481961424</v>
      </c>
      <c r="AJ851" s="3">
        <v>-731736.95333333325</v>
      </c>
      <c r="AK851" s="5">
        <v>-2651799.4015294849</v>
      </c>
      <c r="AL851" s="3">
        <v>-2124754.9091525045</v>
      </c>
      <c r="AM851" s="3">
        <v>-728137.00333333318</v>
      </c>
      <c r="AN851" s="5">
        <v>-2852891.9124858468</v>
      </c>
      <c r="AO851" s="3">
        <v>-1959693.022020699</v>
      </c>
      <c r="AP851" s="3">
        <v>-703393.68333333323</v>
      </c>
      <c r="AQ851" s="5">
        <v>-2663086.70535404</v>
      </c>
    </row>
  </sheetData>
  <mergeCells count="13">
    <mergeCell ref="AO4:AQ4"/>
    <mergeCell ref="W4:Y4"/>
    <mergeCell ref="Z4:AB4"/>
    <mergeCell ref="AC4:AE4"/>
    <mergeCell ref="AF4:AH4"/>
    <mergeCell ref="AI4:AK4"/>
    <mergeCell ref="AL4:AN4"/>
    <mergeCell ref="T4:V4"/>
    <mergeCell ref="A7:F7"/>
    <mergeCell ref="H4:J4"/>
    <mergeCell ref="K4:M4"/>
    <mergeCell ref="N4:P4"/>
    <mergeCell ref="Q4:S4"/>
  </mergeCells>
  <printOptions horizontalCentered="1"/>
  <pageMargins left="0.19685039370078741" right="0.19685039370078741" top="0.39370078740157483" bottom="0.39370078740157483" header="0.19685039370078741" footer="0.19685039370078741"/>
  <pageSetup paperSize="9" scale="80" orientation="landscape" horizontalDpi="0" verticalDpi="0" r:id="rId2"/>
  <headerFooter>
    <oddFooter>&amp;R&amp;P de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5</vt:i4>
      </vt:variant>
      <vt:variant>
        <vt:lpstr>Intervalos Nomeados</vt:lpstr>
      </vt:variant>
      <vt:variant>
        <vt:i4>3</vt:i4>
      </vt:variant>
    </vt:vector>
  </HeadingPairs>
  <TitlesOfParts>
    <vt:vector size="8" baseType="lpstr">
      <vt:lpstr>Resumo CC_gestores</vt:lpstr>
      <vt:lpstr>Resumo CC_corporativo</vt:lpstr>
      <vt:lpstr>Orçamento Excel</vt:lpstr>
      <vt:lpstr>Orçamento Acionista x Excel</vt:lpstr>
      <vt:lpstr>Conferência lançamentos</vt:lpstr>
      <vt:lpstr>'Conferência lançamentos'!Titulos_de_impressao</vt:lpstr>
      <vt:lpstr>'Orçamento Excel'!Titulos_de_impressao</vt:lpstr>
      <vt:lpstr>'Resumo CC_gestores'!Titulos_de_impressao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Grupo Urbam</dc:creator>
  <cp:lastModifiedBy>Antonio Bernardo</cp:lastModifiedBy>
  <cp:lastPrinted>2024-05-15T12:30:20Z</cp:lastPrinted>
  <dcterms:created xsi:type="dcterms:W3CDTF">2024-03-18T18:04:42Z</dcterms:created>
  <dcterms:modified xsi:type="dcterms:W3CDTF">2025-02-14T18:41:11Z</dcterms:modified>
</cp:coreProperties>
</file>